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trlProps/ctrlProp3.xml" ContentType="application/vnd.ms-excel.controlproperties+xml"/>
  <Override PartName="/xl/ctrlProps/ctrlProp4.xml" ContentType="application/vnd.ms-excel.controlproperties+xml"/>
  <Override PartName="/xl/drawings/drawing3.xml" ContentType="application/vnd.openxmlformats-officedocument.drawing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ctrlProps/ctrlProp10.xml" ContentType="application/vnd.ms-excel.controlproperties+xml"/>
  <Override PartName="/xl/ctrlProps/ctrlProp11.xml" ContentType="application/vnd.ms-excel.controlproperties+xml"/>
  <Override PartName="/xl/drawings/drawing5.xml" ContentType="application/vnd.openxmlformats-officedocument.drawing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harts/chart3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6.xml" ContentType="application/vnd.openxmlformats-officedocument.drawing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harts/chart4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7.xml" ContentType="application/vnd.openxmlformats-officedocument.drawing+xml"/>
  <Override PartName="/xl/ctrlProps/ctrlProp27.xml" ContentType="application/vnd.ms-excel.controlproperties+xml"/>
  <Override PartName="/xl/drawings/drawing8.xml" ContentType="application/vnd.openxmlformats-officedocument.drawing+xml"/>
  <Override PartName="/xl/ctrlProps/ctrlProp28.xml" ContentType="application/vnd.ms-excel.controlproperties+xml"/>
  <Override PartName="/xl/ctrlProps/ctrlProp29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2527"/>
  <workbookPr codeName="ThisWorkbook"/>
  <mc:AlternateContent xmlns:mc="http://schemas.openxmlformats.org/markup-compatibility/2006">
    <mc:Choice Requires="x15">
      <x15ac:absPath xmlns:x15ac="http://schemas.microsoft.com/office/spreadsheetml/2010/11/ac" url="S:\WT Reports\WT Weekly Reports\Weekly Report\"/>
    </mc:Choice>
  </mc:AlternateContent>
  <xr:revisionPtr revIDLastSave="0" documentId="13_ncr:1_{0840FE07-536A-4472-B983-7865AC1DBB3F}" xr6:coauthVersionLast="45" xr6:coauthVersionMax="45" xr10:uidLastSave="{00000000-0000-0000-0000-000000000000}"/>
  <bookViews>
    <workbookView xWindow="3630" yWindow="210" windowWidth="11190" windowHeight="17220" tabRatio="788" xr2:uid="{00000000-000D-0000-FFFF-FFFF00000000}"/>
  </bookViews>
  <sheets>
    <sheet name="ACTIVITIES" sheetId="3" r:id="rId1"/>
    <sheet name="REPORT" sheetId="1" r:id="rId2"/>
    <sheet name="WEEKLY RANKING" sheetId="2" state="hidden" r:id="rId3"/>
    <sheet name="DEFERRALS" sheetId="4" r:id="rId4"/>
    <sheet name="CASELOADS" sheetId="5" r:id="rId5"/>
    <sheet name="TRENDS" sheetId="6" r:id="rId6"/>
    <sheet name="DEFINITIONS" sheetId="8" r:id="rId7"/>
    <sheet name="DIRECTIONS" sheetId="10" state="hidden" r:id="rId8"/>
    <sheet name="DATA" sheetId="11" state="hidden" r:id="rId9"/>
    <sheet name="Sheet1" sheetId="13" state="hidden" r:id="rId10"/>
    <sheet name="LOOKUP" sheetId="12" state="hidden" r:id="rId11"/>
  </sheets>
  <definedNames>
    <definedName name="_TV1">OFFSET(TRENDS!$AG$12,TRENDS!$AE$7,7-TRENDS!$AE$8,TRENDS!$AF$7,1)</definedName>
    <definedName name="_TV2">OFFSET(TRENDS!$AG$11,1,7,TRENDS!$AG$10,1)</definedName>
    <definedName name="_TV3">OFFSET(TRENDS!$AQ$12,TRENDS!$AE$7,7-TRENDS!$AE$8,TRENDS!$AF$7,1)</definedName>
    <definedName name="_TV4">OFFSET(TRENDS!$AZ$11,1,0,TRENDS!$AG$10,1)</definedName>
    <definedName name="_TV5">OFFSET(TRENDS!$AO$12,TRENDS!$AE$7,0,TRENDS!$AF$7,1)</definedName>
    <definedName name="ACTVALUE">OFFSET(DATA!$F$33,CASELOADS!$S$7,1,1,CASELOADS!$S$8)</definedName>
    <definedName name="CASE1">OFFSET(DATA!$G$1,CASELOADS!$T$14+CASELOADS!$S$7,CASELOADS!$S$6,1,CASELOADS!$S$8)</definedName>
    <definedName name="CASE2">OFFSET(DATA!$G$1,CASELOADS!$T$17+CASELOADS!$S$7,CASELOADS!$S$6,1,CASELOADS!$S$8)</definedName>
    <definedName name="CASE3">OFFSET(DATA!$G$1,CASELOADS!$T$20+CASELOADS!$S$7,CASELOADS!$S$6,1,CASELOADS!$S$8)</definedName>
    <definedName name="DATA">DATA!#REF!</definedName>
    <definedName name="DATE">LOOKUP!#REF!</definedName>
    <definedName name="JEP">LOOKUP!$A$711:$D$735</definedName>
    <definedName name="NRECVALUE">OFFSET(DATA!$F$141,CASELOADS!$S$7,1,1,CASELOADS!$S$8)</definedName>
    <definedName name="OPENVALUE">OFFSET(DATA!$F$6,CASELOADS!$S$7,1,1,CASELOADS!$S$8)</definedName>
    <definedName name="_xlnm.Print_Area" localSheetId="0">ACTIVITIES!$D$2:$P$40</definedName>
    <definedName name="_xlnm.Print_Area" localSheetId="1">REPORT!$A$1:$Y$39</definedName>
    <definedName name="_xlnm.Print_Area" localSheetId="5">TRENDS!$B$2:$Q$29</definedName>
    <definedName name="RANKAXIS">OFFSET(LOOKUP!$E$30,LOOKUP!$E$3,0,LOOKUP!$E$4,1)</definedName>
    <definedName name="RANKVALUE">OFFSET(DATA!$F$546,LOOKUP!$F$3,1,1,105)</definedName>
    <definedName name="RANKWDB">DATA!$D$547:$E$570</definedName>
    <definedName name="RANKYEAR">OFFSET(DATA!$G$546,LOOKUP!$F$3,LOOKUP!$E$3,1,LOOKUP!$E$4)</definedName>
    <definedName name="WEEK">LOOKUP!$A$82:$D$133</definedName>
    <definedName name="WEEKS">LOOKUP!$F$4</definedName>
    <definedName name="WKDATA">DATA!$A$7:$E$572</definedName>
    <definedName name="Z_2494D731_9E70_4759_9F7C_8250960A4097_.wvu.Cols" localSheetId="4" hidden="1">CASELOADS!$S:$X</definedName>
    <definedName name="Z_2494D731_9E70_4759_9F7C_8250960A4097_.wvu.Cols" localSheetId="3" hidden="1">DEFERRALS!$P:$P</definedName>
    <definedName name="Z_2494D731_9E70_4759_9F7C_8250960A4097_.wvu.PrintArea" localSheetId="0" hidden="1">ACTIVITIES!$D$2:$K$40</definedName>
    <definedName name="Z_2494D731_9E70_4759_9F7C_8250960A4097_.wvu.PrintArea" localSheetId="1" hidden="1">REPORT!$A$1:$Y$39</definedName>
    <definedName name="Z_2494D731_9E70_4759_9F7C_8250960A4097_.wvu.PrintArea" localSheetId="5" hidden="1">TRENDS!$B$2:$Q$29</definedName>
    <definedName name="Z_2494D731_9E70_4759_9F7C_8250960A4097_.wvu.Rows" localSheetId="3" hidden="1">DEFERRALS!$37:$37,DEFERRALS!$39:$39</definedName>
    <definedName name="Z_67C3DC2D_7969_45C2_82B7_9150B731E45E_.wvu.Cols" localSheetId="4" hidden="1">CASELOADS!$S:$X</definedName>
    <definedName name="Z_67C3DC2D_7969_45C2_82B7_9150B731E45E_.wvu.Cols" localSheetId="3" hidden="1">DEFERRALS!$P:$P</definedName>
    <definedName name="Z_67C3DC2D_7969_45C2_82B7_9150B731E45E_.wvu.PrintArea" localSheetId="0" hidden="1">ACTIVITIES!$D$2:$K$40</definedName>
    <definedName name="Z_67C3DC2D_7969_45C2_82B7_9150B731E45E_.wvu.PrintArea" localSheetId="1" hidden="1">REPORT!$A$1:$Y$39</definedName>
    <definedName name="Z_67C3DC2D_7969_45C2_82B7_9150B731E45E_.wvu.PrintArea" localSheetId="5" hidden="1">TRENDS!$B$2:$Q$29</definedName>
    <definedName name="Z_67C3DC2D_7969_45C2_82B7_9150B731E45E_.wvu.Rows" localSheetId="3" hidden="1">DEFERRALS!$37:$37,DEFERRALS!$39:$39</definedName>
    <definedName name="Z_E524EE33_31E8_4DBE_9C9C_3848607895D4_.wvu.PrintArea" localSheetId="1" hidden="1">REPORT!$B$1:$Y$33</definedName>
    <definedName name="Z_E524EE33_31E8_4DBE_9C9C_3848607895D4_.wvu.PrintArea" localSheetId="5" hidden="1">TRENDS!$A$8:$Q$31</definedName>
  </definedNames>
  <calcPr calcId="191029"/>
  <customWorkbookViews>
    <customWorkbookView name="WORK" guid="{E524EE33-31E8-4DBE-9C9C-3848607895D4}" maximized="1" windowWidth="1020" windowHeight="624" tabRatio="904" activeSheetId="11"/>
    <customWorkbookView name="RANK" guid="{2494D731-9E70-4759-9F7C-8250960A4097}" maximized="1" windowWidth="1020" windowHeight="616" tabRatio="953" activeSheetId="1" showStatusbar="0"/>
    <customWorkbookView name="SHOW" guid="{67C3DC2D-7969-45C2-82B7-9150B731E45E}" maximized="1" windowWidth="1020" windowHeight="598" tabRatio="953" activeSheetId="1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E657" i="12" l="1"/>
  <c r="E658" i="12"/>
  <c r="E659" i="12"/>
  <c r="E660" i="12"/>
  <c r="E661" i="12"/>
  <c r="E662" i="12"/>
  <c r="E663" i="12"/>
  <c r="E664" i="12"/>
  <c r="E665" i="12"/>
  <c r="E666" i="12"/>
  <c r="E667" i="12"/>
  <c r="E668" i="12"/>
  <c r="E669" i="12"/>
  <c r="E670" i="12"/>
  <c r="E671" i="12"/>
  <c r="E672" i="12"/>
  <c r="E673" i="12"/>
  <c r="E674" i="12"/>
  <c r="E675" i="12"/>
  <c r="E676" i="12"/>
  <c r="E677" i="12"/>
  <c r="E678" i="12"/>
  <c r="E679" i="12"/>
  <c r="E680" i="12"/>
  <c r="E681" i="12"/>
  <c r="E682" i="12"/>
  <c r="E683" i="12"/>
  <c r="E684" i="12"/>
  <c r="E685" i="12"/>
  <c r="E686" i="12"/>
  <c r="E687" i="12"/>
  <c r="E688" i="12"/>
  <c r="E689" i="12"/>
  <c r="E690" i="12"/>
  <c r="E691" i="12"/>
  <c r="E692" i="12"/>
  <c r="E656" i="12"/>
  <c r="E707" i="12"/>
  <c r="E706" i="12"/>
  <c r="E705" i="12"/>
  <c r="AG628" i="6" l="1"/>
  <c r="AH628" i="6" s="1"/>
  <c r="AN628" i="6"/>
  <c r="AO628" i="6" s="1"/>
  <c r="AQ628" i="6"/>
  <c r="AR628" i="6" s="1"/>
  <c r="AG629" i="6"/>
  <c r="BP629" i="6" s="1"/>
  <c r="AN629" i="6"/>
  <c r="AO629" i="6" s="1"/>
  <c r="AQ629" i="6"/>
  <c r="AS629" i="6" s="1"/>
  <c r="AG630" i="6"/>
  <c r="AN630" i="6"/>
  <c r="AO630" i="6" s="1"/>
  <c r="AQ630" i="6"/>
  <c r="AR630" i="6" s="1"/>
  <c r="AG631" i="6"/>
  <c r="AN631" i="6"/>
  <c r="AO631" i="6" s="1"/>
  <c r="AQ631" i="6"/>
  <c r="AR631" i="6" s="1"/>
  <c r="AG632" i="6"/>
  <c r="AN632" i="6"/>
  <c r="AO632" i="6" s="1"/>
  <c r="AQ632" i="6"/>
  <c r="AR632" i="6" s="1"/>
  <c r="AG633" i="6"/>
  <c r="AN633" i="6"/>
  <c r="AO633" i="6" s="1"/>
  <c r="AQ633" i="6"/>
  <c r="AS633" i="6" s="1"/>
  <c r="AG634" i="6"/>
  <c r="BU634" i="6" s="1"/>
  <c r="AN634" i="6"/>
  <c r="AO634" i="6" s="1"/>
  <c r="AQ634" i="6"/>
  <c r="AG635" i="6"/>
  <c r="BN635" i="6" s="1"/>
  <c r="AN635" i="6"/>
  <c r="AO635" i="6" s="1"/>
  <c r="AQ635" i="6"/>
  <c r="AT635" i="6" s="1"/>
  <c r="AG636" i="6"/>
  <c r="BG636" i="6" s="1"/>
  <c r="AN636" i="6"/>
  <c r="AO636" i="6" s="1"/>
  <c r="AQ636" i="6"/>
  <c r="AW636" i="6" s="1"/>
  <c r="AG637" i="6"/>
  <c r="BT637" i="6" s="1"/>
  <c r="AN637" i="6"/>
  <c r="AO637" i="6" s="1"/>
  <c r="AQ637" i="6"/>
  <c r="AT637" i="6" s="1"/>
  <c r="AG638" i="6"/>
  <c r="AH638" i="6" s="1"/>
  <c r="AN638" i="6"/>
  <c r="AO638" i="6" s="1"/>
  <c r="AQ638" i="6"/>
  <c r="AT638" i="6" s="1"/>
  <c r="AG639" i="6"/>
  <c r="BK639" i="6" s="1"/>
  <c r="AN639" i="6"/>
  <c r="AO639" i="6" s="1"/>
  <c r="AQ639" i="6"/>
  <c r="AG640" i="6"/>
  <c r="AN640" i="6"/>
  <c r="AO640" i="6" s="1"/>
  <c r="AQ640" i="6"/>
  <c r="AT640" i="6" s="1"/>
  <c r="AG641" i="6"/>
  <c r="AJ641" i="6" s="1"/>
  <c r="AN641" i="6"/>
  <c r="AO641" i="6" s="1"/>
  <c r="AQ641" i="6"/>
  <c r="AS641" i="6" s="1"/>
  <c r="AG642" i="6"/>
  <c r="AN642" i="6"/>
  <c r="AO642" i="6" s="1"/>
  <c r="AQ642" i="6"/>
  <c r="AG643" i="6"/>
  <c r="BI643" i="6" s="1"/>
  <c r="AN643" i="6"/>
  <c r="AO643" i="6" s="1"/>
  <c r="AQ643" i="6"/>
  <c r="AR643" i="6" s="1"/>
  <c r="AG644" i="6"/>
  <c r="BT644" i="6" s="1"/>
  <c r="AN644" i="6"/>
  <c r="AO644" i="6" s="1"/>
  <c r="AQ644" i="6"/>
  <c r="AU644" i="6" s="1"/>
  <c r="AG645" i="6"/>
  <c r="BQ645" i="6" s="1"/>
  <c r="AN645" i="6"/>
  <c r="AO645" i="6" s="1"/>
  <c r="AQ645" i="6"/>
  <c r="AW645" i="6" s="1"/>
  <c r="AG646" i="6"/>
  <c r="AN646" i="6"/>
  <c r="AO646" i="6" s="1"/>
  <c r="AQ646" i="6"/>
  <c r="AU646" i="6" s="1"/>
  <c r="AG647" i="6"/>
  <c r="BX647" i="6" s="1"/>
  <c r="AN647" i="6"/>
  <c r="AO647" i="6" s="1"/>
  <c r="AQ647" i="6"/>
  <c r="AR647" i="6" s="1"/>
  <c r="AG648" i="6"/>
  <c r="AM648" i="6" s="1"/>
  <c r="AN648" i="6"/>
  <c r="AO648" i="6" s="1"/>
  <c r="AQ648" i="6"/>
  <c r="AG649" i="6"/>
  <c r="BD649" i="6" s="1"/>
  <c r="AN649" i="6"/>
  <c r="AO649" i="6" s="1"/>
  <c r="AQ649" i="6"/>
  <c r="AG650" i="6"/>
  <c r="BF650" i="6" s="1"/>
  <c r="AN650" i="6"/>
  <c r="AO650" i="6" s="1"/>
  <c r="AQ650" i="6"/>
  <c r="AV650" i="6" s="1"/>
  <c r="AG651" i="6"/>
  <c r="AN651" i="6"/>
  <c r="AO651" i="6" s="1"/>
  <c r="AQ651" i="6"/>
  <c r="AU651" i="6" s="1"/>
  <c r="AG652" i="6"/>
  <c r="AN652" i="6"/>
  <c r="AO652" i="6" s="1"/>
  <c r="AQ652" i="6"/>
  <c r="AG653" i="6"/>
  <c r="BU653" i="6" s="1"/>
  <c r="AN653" i="6"/>
  <c r="AO653" i="6" s="1"/>
  <c r="AQ653" i="6"/>
  <c r="AW653" i="6" s="1"/>
  <c r="AG654" i="6"/>
  <c r="BI654" i="6" s="1"/>
  <c r="AN654" i="6"/>
  <c r="AO654" i="6" s="1"/>
  <c r="AQ654" i="6"/>
  <c r="AT654" i="6" s="1"/>
  <c r="AG655" i="6"/>
  <c r="BO655" i="6" s="1"/>
  <c r="AN655" i="6"/>
  <c r="AO655" i="6" s="1"/>
  <c r="AQ655" i="6"/>
  <c r="AS655" i="6" s="1"/>
  <c r="AG656" i="6"/>
  <c r="BT656" i="6" s="1"/>
  <c r="AN656" i="6"/>
  <c r="AO656" i="6" s="1"/>
  <c r="AQ656" i="6"/>
  <c r="AT656" i="6" s="1"/>
  <c r="AG657" i="6"/>
  <c r="BL657" i="6" s="1"/>
  <c r="AN657" i="6"/>
  <c r="AO657" i="6" s="1"/>
  <c r="AQ657" i="6"/>
  <c r="AG658" i="6"/>
  <c r="BX658" i="6" s="1"/>
  <c r="AN658" i="6"/>
  <c r="AO658" i="6" s="1"/>
  <c r="AQ658" i="6"/>
  <c r="AG659" i="6"/>
  <c r="AH659" i="6" s="1"/>
  <c r="AN659" i="6"/>
  <c r="AO659" i="6" s="1"/>
  <c r="AQ659" i="6"/>
  <c r="AG660" i="6"/>
  <c r="AI660" i="6" s="1"/>
  <c r="AN660" i="6"/>
  <c r="AO660" i="6" s="1"/>
  <c r="AQ660" i="6"/>
  <c r="AR660" i="6" s="1"/>
  <c r="AG661" i="6"/>
  <c r="AN661" i="6"/>
  <c r="AO661" i="6" s="1"/>
  <c r="AQ661" i="6"/>
  <c r="AG662" i="6"/>
  <c r="BL662" i="6" s="1"/>
  <c r="AN662" i="6"/>
  <c r="AO662" i="6" s="1"/>
  <c r="AQ662" i="6"/>
  <c r="AU662" i="6" s="1"/>
  <c r="AG663" i="6"/>
  <c r="AN663" i="6"/>
  <c r="AO663" i="6" s="1"/>
  <c r="AQ663" i="6"/>
  <c r="AG664" i="6"/>
  <c r="BU664" i="6" s="1"/>
  <c r="AN664" i="6"/>
  <c r="AO664" i="6" s="1"/>
  <c r="AQ664" i="6"/>
  <c r="AR664" i="6" s="1"/>
  <c r="AG665" i="6"/>
  <c r="BQ665" i="6" s="1"/>
  <c r="AN665" i="6"/>
  <c r="AO665" i="6" s="1"/>
  <c r="AQ665" i="6"/>
  <c r="AU665" i="6" s="1"/>
  <c r="AG666" i="6"/>
  <c r="BD666" i="6" s="1"/>
  <c r="AN666" i="6"/>
  <c r="AO666" i="6" s="1"/>
  <c r="AQ666" i="6"/>
  <c r="AG667" i="6"/>
  <c r="BK667" i="6" s="1"/>
  <c r="AN667" i="6"/>
  <c r="AO667" i="6" s="1"/>
  <c r="AQ667" i="6"/>
  <c r="AW667" i="6" s="1"/>
  <c r="AG668" i="6"/>
  <c r="BP668" i="6" s="1"/>
  <c r="AN668" i="6"/>
  <c r="AO668" i="6" s="1"/>
  <c r="AQ668" i="6"/>
  <c r="AR668" i="6" s="1"/>
  <c r="AG669" i="6"/>
  <c r="AN669" i="6"/>
  <c r="AO669" i="6" s="1"/>
  <c r="AQ669" i="6"/>
  <c r="AU669" i="6" s="1"/>
  <c r="AG670" i="6"/>
  <c r="AN670" i="6"/>
  <c r="AO670" i="6" s="1"/>
  <c r="AQ670" i="6"/>
  <c r="AV670" i="6" s="1"/>
  <c r="AG671" i="6"/>
  <c r="BC671" i="6" s="1"/>
  <c r="AN671" i="6"/>
  <c r="AO671" i="6" s="1"/>
  <c r="AQ671" i="6"/>
  <c r="AU671" i="6" s="1"/>
  <c r="AG672" i="6"/>
  <c r="AI672" i="6" s="1"/>
  <c r="AN672" i="6"/>
  <c r="AO672" i="6" s="1"/>
  <c r="AQ672" i="6"/>
  <c r="AV672" i="6" s="1"/>
  <c r="AG673" i="6"/>
  <c r="AL673" i="6" s="1"/>
  <c r="AN673" i="6"/>
  <c r="AO673" i="6" s="1"/>
  <c r="AQ673" i="6"/>
  <c r="AU673" i="6" s="1"/>
  <c r="AG674" i="6"/>
  <c r="BD674" i="6" s="1"/>
  <c r="AN674" i="6"/>
  <c r="AO674" i="6" s="1"/>
  <c r="AQ674" i="6"/>
  <c r="AG675" i="6"/>
  <c r="BH675" i="6" s="1"/>
  <c r="AN675" i="6"/>
  <c r="AO675" i="6" s="1"/>
  <c r="AQ675" i="6"/>
  <c r="AG676" i="6"/>
  <c r="BQ676" i="6" s="1"/>
  <c r="AN676" i="6"/>
  <c r="AO676" i="6" s="1"/>
  <c r="AQ676" i="6"/>
  <c r="AT676" i="6" s="1"/>
  <c r="AG677" i="6"/>
  <c r="AN677" i="6"/>
  <c r="AO677" i="6" s="1"/>
  <c r="AQ677" i="6"/>
  <c r="AT677" i="6" s="1"/>
  <c r="AG678" i="6"/>
  <c r="BT678" i="6" s="1"/>
  <c r="AN678" i="6"/>
  <c r="AO678" i="6" s="1"/>
  <c r="AQ678" i="6"/>
  <c r="AT678" i="6" s="1"/>
  <c r="AG679" i="6"/>
  <c r="AN679" i="6"/>
  <c r="AO679" i="6" s="1"/>
  <c r="AQ679" i="6"/>
  <c r="AG680" i="6"/>
  <c r="AN680" i="6"/>
  <c r="AO680" i="6" s="1"/>
  <c r="AQ680" i="6"/>
  <c r="AG681" i="6"/>
  <c r="AN681" i="6"/>
  <c r="AO681" i="6" s="1"/>
  <c r="AQ681" i="6"/>
  <c r="AG682" i="6"/>
  <c r="BX682" i="6" s="1"/>
  <c r="AN682" i="6"/>
  <c r="AO682" i="6" s="1"/>
  <c r="AQ682" i="6"/>
  <c r="AW682" i="6" s="1"/>
  <c r="AG683" i="6"/>
  <c r="BP683" i="6" s="1"/>
  <c r="AN683" i="6"/>
  <c r="AO683" i="6" s="1"/>
  <c r="AQ683" i="6"/>
  <c r="AW683" i="6" s="1"/>
  <c r="AG684" i="6"/>
  <c r="BN684" i="6" s="1"/>
  <c r="AN684" i="6"/>
  <c r="AO684" i="6" s="1"/>
  <c r="AQ684" i="6"/>
  <c r="AR684" i="6" s="1"/>
  <c r="AG685" i="6"/>
  <c r="BE685" i="6" s="1"/>
  <c r="AN685" i="6"/>
  <c r="AO685" i="6" s="1"/>
  <c r="AQ685" i="6"/>
  <c r="AG686" i="6"/>
  <c r="AN686" i="6"/>
  <c r="AO686" i="6" s="1"/>
  <c r="AQ686" i="6"/>
  <c r="AS686" i="6" s="1"/>
  <c r="AG687" i="6"/>
  <c r="BS687" i="6" s="1"/>
  <c r="AN687" i="6"/>
  <c r="AO687" i="6" s="1"/>
  <c r="AQ687" i="6"/>
  <c r="AW687" i="6" s="1"/>
  <c r="AG688" i="6"/>
  <c r="AK688" i="6" s="1"/>
  <c r="AN688" i="6"/>
  <c r="AO688" i="6" s="1"/>
  <c r="AQ688" i="6"/>
  <c r="AR688" i="6" s="1"/>
  <c r="AG689" i="6"/>
  <c r="BE689" i="6" s="1"/>
  <c r="AN689" i="6"/>
  <c r="AO689" i="6" s="1"/>
  <c r="AQ689" i="6"/>
  <c r="AU689" i="6" s="1"/>
  <c r="AG690" i="6"/>
  <c r="BL690" i="6" s="1"/>
  <c r="AN690" i="6"/>
  <c r="AO690" i="6" s="1"/>
  <c r="AQ690" i="6"/>
  <c r="AG691" i="6"/>
  <c r="AN691" i="6"/>
  <c r="AO691" i="6" s="1"/>
  <c r="AQ691" i="6"/>
  <c r="AU691" i="6" s="1"/>
  <c r="AG692" i="6"/>
  <c r="AN692" i="6"/>
  <c r="AO692" i="6" s="1"/>
  <c r="AQ692" i="6"/>
  <c r="AG693" i="6"/>
  <c r="AN693" i="6"/>
  <c r="AO693" i="6" s="1"/>
  <c r="AQ693" i="6"/>
  <c r="AU693" i="6" s="1"/>
  <c r="AG694" i="6"/>
  <c r="BS694" i="6" s="1"/>
  <c r="AN694" i="6"/>
  <c r="AO694" i="6" s="1"/>
  <c r="AQ694" i="6"/>
  <c r="AS694" i="6" s="1"/>
  <c r="AG695" i="6"/>
  <c r="AN695" i="6"/>
  <c r="AO695" i="6" s="1"/>
  <c r="AQ695" i="6"/>
  <c r="AR695" i="6" s="1"/>
  <c r="AG696" i="6"/>
  <c r="BL696" i="6" s="1"/>
  <c r="AN696" i="6"/>
  <c r="AO696" i="6" s="1"/>
  <c r="AQ696" i="6"/>
  <c r="AG697" i="6"/>
  <c r="BT697" i="6" s="1"/>
  <c r="AN697" i="6"/>
  <c r="AO697" i="6" s="1"/>
  <c r="AQ697" i="6"/>
  <c r="AG698" i="6"/>
  <c r="AK698" i="6" s="1"/>
  <c r="AN698" i="6"/>
  <c r="AO698" i="6" s="1"/>
  <c r="AQ698" i="6"/>
  <c r="AU698" i="6" s="1"/>
  <c r="AG699" i="6"/>
  <c r="BI699" i="6" s="1"/>
  <c r="AN699" i="6"/>
  <c r="AO699" i="6" s="1"/>
  <c r="AQ699" i="6"/>
  <c r="AT699" i="6" s="1"/>
  <c r="AG700" i="6"/>
  <c r="AM700" i="6" s="1"/>
  <c r="AN700" i="6"/>
  <c r="AO700" i="6" s="1"/>
  <c r="AQ700" i="6"/>
  <c r="AU700" i="6" s="1"/>
  <c r="AG701" i="6"/>
  <c r="AN701" i="6"/>
  <c r="AO701" i="6" s="1"/>
  <c r="AQ701" i="6"/>
  <c r="AG702" i="6"/>
  <c r="AN702" i="6"/>
  <c r="AO702" i="6" s="1"/>
  <c r="AQ702" i="6"/>
  <c r="AG703" i="6"/>
  <c r="AN703" i="6"/>
  <c r="AO703" i="6" s="1"/>
  <c r="AQ703" i="6"/>
  <c r="AG704" i="6"/>
  <c r="AN704" i="6"/>
  <c r="AO704" i="6" s="1"/>
  <c r="AQ704" i="6"/>
  <c r="AU704" i="6" s="1"/>
  <c r="AG705" i="6"/>
  <c r="BT705" i="6" s="1"/>
  <c r="AN705" i="6"/>
  <c r="AO705" i="6" s="1"/>
  <c r="AQ705" i="6"/>
  <c r="AU705" i="6" s="1"/>
  <c r="AG706" i="6"/>
  <c r="BS706" i="6" s="1"/>
  <c r="AN706" i="6"/>
  <c r="AO706" i="6" s="1"/>
  <c r="AQ706" i="6"/>
  <c r="AG707" i="6"/>
  <c r="BX707" i="6" s="1"/>
  <c r="AN707" i="6"/>
  <c r="AO707" i="6" s="1"/>
  <c r="AQ707" i="6"/>
  <c r="AT707" i="6" s="1"/>
  <c r="AG708" i="6"/>
  <c r="BX708" i="6" s="1"/>
  <c r="AN708" i="6"/>
  <c r="AO708" i="6" s="1"/>
  <c r="AQ708" i="6"/>
  <c r="AG709" i="6"/>
  <c r="BD709" i="6" s="1"/>
  <c r="AN709" i="6"/>
  <c r="AO709" i="6" s="1"/>
  <c r="AQ709" i="6"/>
  <c r="AG710" i="6"/>
  <c r="BH710" i="6" s="1"/>
  <c r="AN710" i="6"/>
  <c r="AO710" i="6" s="1"/>
  <c r="AQ710" i="6"/>
  <c r="AG711" i="6"/>
  <c r="AN711" i="6"/>
  <c r="AO711" i="6" s="1"/>
  <c r="AQ711" i="6"/>
  <c r="AG712" i="6"/>
  <c r="AI712" i="6" s="1"/>
  <c r="AN712" i="6"/>
  <c r="AO712" i="6" s="1"/>
  <c r="AQ712" i="6"/>
  <c r="AU712" i="6" s="1"/>
  <c r="AG713" i="6"/>
  <c r="BU713" i="6" s="1"/>
  <c r="AN713" i="6"/>
  <c r="AO713" i="6" s="1"/>
  <c r="AQ713" i="6"/>
  <c r="AT713" i="6" s="1"/>
  <c r="AG714" i="6"/>
  <c r="AN714" i="6"/>
  <c r="AO714" i="6" s="1"/>
  <c r="AQ714" i="6"/>
  <c r="AG715" i="6"/>
  <c r="AN715" i="6"/>
  <c r="AO715" i="6" s="1"/>
  <c r="AQ715" i="6"/>
  <c r="AU715" i="6" s="1"/>
  <c r="AG716" i="6"/>
  <c r="AN716" i="6"/>
  <c r="AO716" i="6" s="1"/>
  <c r="AQ716" i="6"/>
  <c r="AV716" i="6" s="1"/>
  <c r="AG717" i="6"/>
  <c r="BX717" i="6" s="1"/>
  <c r="AN717" i="6"/>
  <c r="AO717" i="6" s="1"/>
  <c r="AQ717" i="6"/>
  <c r="AT717" i="6" s="1"/>
  <c r="AG718" i="6"/>
  <c r="AN718" i="6"/>
  <c r="AO718" i="6" s="1"/>
  <c r="AQ718" i="6"/>
  <c r="AR718" i="6" s="1"/>
  <c r="AG719" i="6"/>
  <c r="BK719" i="6" s="1"/>
  <c r="AN719" i="6"/>
  <c r="AO719" i="6" s="1"/>
  <c r="AQ719" i="6"/>
  <c r="AG720" i="6"/>
  <c r="AN720" i="6"/>
  <c r="AO720" i="6" s="1"/>
  <c r="AQ720" i="6"/>
  <c r="AV720" i="6" s="1"/>
  <c r="AG721" i="6"/>
  <c r="BH721" i="6" s="1"/>
  <c r="AN721" i="6"/>
  <c r="AO721" i="6" s="1"/>
  <c r="AQ721" i="6"/>
  <c r="AT721" i="6" s="1"/>
  <c r="AG722" i="6"/>
  <c r="BD722" i="6" s="1"/>
  <c r="AN722" i="6"/>
  <c r="AO722" i="6" s="1"/>
  <c r="AQ722" i="6"/>
  <c r="AG723" i="6"/>
  <c r="AL723" i="6" s="1"/>
  <c r="AN723" i="6"/>
  <c r="AO723" i="6" s="1"/>
  <c r="AQ723" i="6"/>
  <c r="AR723" i="6" s="1"/>
  <c r="AG724" i="6"/>
  <c r="AH724" i="6" s="1"/>
  <c r="AN724" i="6"/>
  <c r="AO724" i="6" s="1"/>
  <c r="AQ724" i="6"/>
  <c r="AG725" i="6"/>
  <c r="BG725" i="6" s="1"/>
  <c r="AN725" i="6"/>
  <c r="AO725" i="6" s="1"/>
  <c r="AQ725" i="6"/>
  <c r="AT725" i="6" s="1"/>
  <c r="AG726" i="6"/>
  <c r="AJ726" i="6" s="1"/>
  <c r="AN726" i="6"/>
  <c r="AO726" i="6" s="1"/>
  <c r="AQ726" i="6"/>
  <c r="AS726" i="6" s="1"/>
  <c r="AG727" i="6"/>
  <c r="BC727" i="6" s="1"/>
  <c r="AN727" i="6"/>
  <c r="AO727" i="6" s="1"/>
  <c r="AQ727" i="6"/>
  <c r="AR727" i="6" s="1"/>
  <c r="AG728" i="6"/>
  <c r="BR728" i="6" s="1"/>
  <c r="AN728" i="6"/>
  <c r="AO728" i="6" s="1"/>
  <c r="AQ728" i="6"/>
  <c r="AG729" i="6"/>
  <c r="AN729" i="6"/>
  <c r="AO729" i="6" s="1"/>
  <c r="AQ729" i="6"/>
  <c r="AG730" i="6"/>
  <c r="AJ730" i="6" s="1"/>
  <c r="AN730" i="6"/>
  <c r="AO730" i="6" s="1"/>
  <c r="AQ730" i="6"/>
  <c r="AT730" i="6" s="1"/>
  <c r="AG731" i="6"/>
  <c r="AN731" i="6"/>
  <c r="AO731" i="6" s="1"/>
  <c r="AQ731" i="6"/>
  <c r="AG732" i="6"/>
  <c r="AH732" i="6" s="1"/>
  <c r="AN732" i="6"/>
  <c r="AO732" i="6" s="1"/>
  <c r="AQ732" i="6"/>
  <c r="AG733" i="6"/>
  <c r="BC733" i="6" s="1"/>
  <c r="AN733" i="6"/>
  <c r="AO733" i="6" s="1"/>
  <c r="AQ733" i="6"/>
  <c r="AG734" i="6"/>
  <c r="BL734" i="6" s="1"/>
  <c r="AN734" i="6"/>
  <c r="AO734" i="6" s="1"/>
  <c r="AQ734" i="6"/>
  <c r="AR734" i="6" s="1"/>
  <c r="AG735" i="6"/>
  <c r="AN735" i="6"/>
  <c r="AO735" i="6" s="1"/>
  <c r="AQ735" i="6"/>
  <c r="AS735" i="6" s="1"/>
  <c r="AG736" i="6"/>
  <c r="BN736" i="6" s="1"/>
  <c r="AN736" i="6"/>
  <c r="AO736" i="6" s="1"/>
  <c r="AQ736" i="6"/>
  <c r="AG737" i="6"/>
  <c r="AN737" i="6"/>
  <c r="AO737" i="6" s="1"/>
  <c r="AQ737" i="6"/>
  <c r="AT737" i="6" s="1"/>
  <c r="AG738" i="6"/>
  <c r="AN738" i="6"/>
  <c r="AO738" i="6" s="1"/>
  <c r="AQ738" i="6"/>
  <c r="AR738" i="6" s="1"/>
  <c r="AG739" i="6"/>
  <c r="BU739" i="6" s="1"/>
  <c r="AN739" i="6"/>
  <c r="AO739" i="6" s="1"/>
  <c r="AQ739" i="6"/>
  <c r="AR739" i="6" s="1"/>
  <c r="AG740" i="6"/>
  <c r="AN740" i="6"/>
  <c r="AO740" i="6" s="1"/>
  <c r="AQ740" i="6"/>
  <c r="AG741" i="6"/>
  <c r="BX741" i="6" s="1"/>
  <c r="AN741" i="6"/>
  <c r="AO741" i="6" s="1"/>
  <c r="AQ741" i="6"/>
  <c r="AT741" i="6" s="1"/>
  <c r="AG742" i="6"/>
  <c r="AN742" i="6"/>
  <c r="AO742" i="6" s="1"/>
  <c r="AQ742" i="6"/>
  <c r="AT742" i="6" s="1"/>
  <c r="AG743" i="6"/>
  <c r="AN743" i="6"/>
  <c r="AO743" i="6" s="1"/>
  <c r="AQ743" i="6"/>
  <c r="AR743" i="6" s="1"/>
  <c r="AG744" i="6"/>
  <c r="BI744" i="6" s="1"/>
  <c r="AN744" i="6"/>
  <c r="AO744" i="6" s="1"/>
  <c r="AQ744" i="6"/>
  <c r="AG745" i="6"/>
  <c r="BM745" i="6" s="1"/>
  <c r="AN745" i="6"/>
  <c r="AO745" i="6" s="1"/>
  <c r="AQ745" i="6"/>
  <c r="AU745" i="6" s="1"/>
  <c r="AG746" i="6"/>
  <c r="AN746" i="6"/>
  <c r="AO746" i="6" s="1"/>
  <c r="AQ746" i="6"/>
  <c r="AR746" i="6" s="1"/>
  <c r="AG747" i="6"/>
  <c r="AN747" i="6"/>
  <c r="AO747" i="6" s="1"/>
  <c r="AQ747" i="6"/>
  <c r="AG748" i="6"/>
  <c r="BT748" i="6" s="1"/>
  <c r="AN748" i="6"/>
  <c r="AO748" i="6" s="1"/>
  <c r="AQ748" i="6"/>
  <c r="AG749" i="6"/>
  <c r="AN749" i="6"/>
  <c r="AO749" i="6" s="1"/>
  <c r="AQ749" i="6"/>
  <c r="AU749" i="6" s="1"/>
  <c r="AG750" i="6"/>
  <c r="AN750" i="6"/>
  <c r="AO750" i="6" s="1"/>
  <c r="AQ750" i="6"/>
  <c r="AU750" i="6" s="1"/>
  <c r="AG751" i="6"/>
  <c r="AN751" i="6"/>
  <c r="AO751" i="6" s="1"/>
  <c r="AQ751" i="6"/>
  <c r="AG752" i="6"/>
  <c r="BQ752" i="6" s="1"/>
  <c r="AN752" i="6"/>
  <c r="AO752" i="6" s="1"/>
  <c r="AQ752" i="6"/>
  <c r="AV752" i="6" s="1"/>
  <c r="AG753" i="6"/>
  <c r="AN753" i="6"/>
  <c r="AO753" i="6" s="1"/>
  <c r="AQ753" i="6"/>
  <c r="AG754" i="6"/>
  <c r="BJ754" i="6" s="1"/>
  <c r="AN754" i="6"/>
  <c r="AO754" i="6" s="1"/>
  <c r="AQ754" i="6"/>
  <c r="AT754" i="6" s="1"/>
  <c r="AG755" i="6"/>
  <c r="AK755" i="6" s="1"/>
  <c r="AN755" i="6"/>
  <c r="AO755" i="6" s="1"/>
  <c r="AQ755" i="6"/>
  <c r="AT755" i="6" s="1"/>
  <c r="AG756" i="6"/>
  <c r="AJ756" i="6" s="1"/>
  <c r="AN756" i="6"/>
  <c r="AO756" i="6" s="1"/>
  <c r="AQ756" i="6"/>
  <c r="AS756" i="6" s="1"/>
  <c r="AG757" i="6"/>
  <c r="AN757" i="6"/>
  <c r="AO757" i="6" s="1"/>
  <c r="AQ757" i="6"/>
  <c r="AW757" i="6" s="1"/>
  <c r="AG758" i="6"/>
  <c r="BU758" i="6" s="1"/>
  <c r="AN758" i="6"/>
  <c r="AO758" i="6" s="1"/>
  <c r="AQ758" i="6"/>
  <c r="AR758" i="6" s="1"/>
  <c r="AG759" i="6"/>
  <c r="AI759" i="6" s="1"/>
  <c r="AN759" i="6"/>
  <c r="AO759" i="6" s="1"/>
  <c r="AQ759" i="6"/>
  <c r="AG760" i="6"/>
  <c r="AN760" i="6"/>
  <c r="AO760" i="6" s="1"/>
  <c r="AQ760" i="6"/>
  <c r="AT760" i="6" s="1"/>
  <c r="AG761" i="6"/>
  <c r="AN761" i="6"/>
  <c r="AO761" i="6" s="1"/>
  <c r="AQ761" i="6"/>
  <c r="AG762" i="6"/>
  <c r="BD762" i="6" s="1"/>
  <c r="AN762" i="6"/>
  <c r="AO762" i="6" s="1"/>
  <c r="AQ762" i="6"/>
  <c r="AS762" i="6" s="1"/>
  <c r="AG763" i="6"/>
  <c r="BN763" i="6" s="1"/>
  <c r="AN763" i="6"/>
  <c r="AO763" i="6" s="1"/>
  <c r="AQ763" i="6"/>
  <c r="AG764" i="6"/>
  <c r="AJ764" i="6" s="1"/>
  <c r="AN764" i="6"/>
  <c r="AO764" i="6" s="1"/>
  <c r="AQ764" i="6"/>
  <c r="AG765" i="6"/>
  <c r="AN765" i="6"/>
  <c r="AO765" i="6" s="1"/>
  <c r="AQ765" i="6"/>
  <c r="AS765" i="6" s="1"/>
  <c r="AG766" i="6"/>
  <c r="BQ766" i="6" s="1"/>
  <c r="AN766" i="6"/>
  <c r="AO766" i="6" s="1"/>
  <c r="AQ766" i="6"/>
  <c r="AT766" i="6" s="1"/>
  <c r="AG767" i="6"/>
  <c r="BR767" i="6" s="1"/>
  <c r="AN767" i="6"/>
  <c r="AO767" i="6" s="1"/>
  <c r="AQ767" i="6"/>
  <c r="AG768" i="6"/>
  <c r="BX768" i="6" s="1"/>
  <c r="AN768" i="6"/>
  <c r="AO768" i="6" s="1"/>
  <c r="AQ768" i="6"/>
  <c r="AS768" i="6" s="1"/>
  <c r="AG769" i="6"/>
  <c r="AI769" i="6" s="1"/>
  <c r="AN769" i="6"/>
  <c r="AO769" i="6" s="1"/>
  <c r="AQ769" i="6"/>
  <c r="AG770" i="6"/>
  <c r="AN770" i="6"/>
  <c r="AO770" i="6" s="1"/>
  <c r="AQ770" i="6"/>
  <c r="AG771" i="6"/>
  <c r="BR771" i="6" s="1"/>
  <c r="AN771" i="6"/>
  <c r="AO771" i="6" s="1"/>
  <c r="AQ771" i="6"/>
  <c r="AT771" i="6" s="1"/>
  <c r="AG772" i="6"/>
  <c r="AN772" i="6"/>
  <c r="AO772" i="6" s="1"/>
  <c r="AQ772" i="6"/>
  <c r="AG773" i="6"/>
  <c r="BP773" i="6" s="1"/>
  <c r="AN773" i="6"/>
  <c r="AO773" i="6" s="1"/>
  <c r="AQ773" i="6"/>
  <c r="AW773" i="6" s="1"/>
  <c r="AG774" i="6"/>
  <c r="AH774" i="6" s="1"/>
  <c r="AN774" i="6"/>
  <c r="AO774" i="6" s="1"/>
  <c r="AQ774" i="6"/>
  <c r="AG775" i="6"/>
  <c r="AL775" i="6" s="1"/>
  <c r="AN775" i="6"/>
  <c r="AO775" i="6" s="1"/>
  <c r="AQ775" i="6"/>
  <c r="AU775" i="6" s="1"/>
  <c r="AG776" i="6"/>
  <c r="AN776" i="6"/>
  <c r="AO776" i="6" s="1"/>
  <c r="AQ776" i="6"/>
  <c r="AG777" i="6"/>
  <c r="AN777" i="6"/>
  <c r="AO777" i="6" s="1"/>
  <c r="AQ777" i="6"/>
  <c r="AU777" i="6" s="1"/>
  <c r="AG778" i="6"/>
  <c r="BF778" i="6" s="1"/>
  <c r="AN778" i="6"/>
  <c r="AO778" i="6" s="1"/>
  <c r="AQ778" i="6"/>
  <c r="AR778" i="6" s="1"/>
  <c r="AG779" i="6"/>
  <c r="AN779" i="6"/>
  <c r="AO779" i="6" s="1"/>
  <c r="AQ779" i="6"/>
  <c r="AU779" i="6" s="1"/>
  <c r="AG780" i="6"/>
  <c r="BP780" i="6" s="1"/>
  <c r="AN780" i="6"/>
  <c r="AO780" i="6" s="1"/>
  <c r="AQ780" i="6"/>
  <c r="AT780" i="6" s="1"/>
  <c r="AG781" i="6"/>
  <c r="AN781" i="6"/>
  <c r="AO781" i="6" s="1"/>
  <c r="AQ781" i="6"/>
  <c r="AG782" i="6"/>
  <c r="AN782" i="6"/>
  <c r="AO782" i="6" s="1"/>
  <c r="AQ782" i="6"/>
  <c r="AS782" i="6" s="1"/>
  <c r="AG783" i="6"/>
  <c r="AN783" i="6"/>
  <c r="AO783" i="6" s="1"/>
  <c r="AQ783" i="6"/>
  <c r="AG784" i="6"/>
  <c r="BT784" i="6" s="1"/>
  <c r="AN784" i="6"/>
  <c r="AO784" i="6" s="1"/>
  <c r="AQ784" i="6"/>
  <c r="AG785" i="6"/>
  <c r="AJ785" i="6" s="1"/>
  <c r="AN785" i="6"/>
  <c r="AO785" i="6" s="1"/>
  <c r="AQ785" i="6"/>
  <c r="AT785" i="6" s="1"/>
  <c r="AG786" i="6"/>
  <c r="AN786" i="6"/>
  <c r="AO786" i="6" s="1"/>
  <c r="AQ786" i="6"/>
  <c r="AV786" i="6" s="1"/>
  <c r="AG787" i="6"/>
  <c r="AN787" i="6"/>
  <c r="AO787" i="6" s="1"/>
  <c r="AQ787" i="6"/>
  <c r="AR787" i="6" s="1"/>
  <c r="AG788" i="6"/>
  <c r="AN788" i="6"/>
  <c r="AO788" i="6" s="1"/>
  <c r="AQ788" i="6"/>
  <c r="AG789" i="6"/>
  <c r="AN789" i="6"/>
  <c r="AO789" i="6" s="1"/>
  <c r="AQ789" i="6"/>
  <c r="AG790" i="6"/>
  <c r="BL790" i="6" s="1"/>
  <c r="AN790" i="6"/>
  <c r="AO790" i="6" s="1"/>
  <c r="AQ790" i="6"/>
  <c r="AS790" i="6" s="1"/>
  <c r="AG791" i="6"/>
  <c r="AN791" i="6"/>
  <c r="AO791" i="6" s="1"/>
  <c r="AQ791" i="6"/>
  <c r="AG792" i="6"/>
  <c r="AN792" i="6"/>
  <c r="AO792" i="6" s="1"/>
  <c r="AQ792" i="6"/>
  <c r="AW792" i="6" s="1"/>
  <c r="AG793" i="6"/>
  <c r="BS793" i="6" s="1"/>
  <c r="AN793" i="6"/>
  <c r="AO793" i="6" s="1"/>
  <c r="AQ793" i="6"/>
  <c r="AG794" i="6"/>
  <c r="BH794" i="6" s="1"/>
  <c r="AN794" i="6"/>
  <c r="AO794" i="6" s="1"/>
  <c r="AQ794" i="6"/>
  <c r="AG795" i="6"/>
  <c r="BF795" i="6" s="1"/>
  <c r="AN795" i="6"/>
  <c r="AO795" i="6" s="1"/>
  <c r="AQ795" i="6"/>
  <c r="AG796" i="6"/>
  <c r="AN796" i="6"/>
  <c r="AO796" i="6" s="1"/>
  <c r="AQ796" i="6"/>
  <c r="AU796" i="6" s="1"/>
  <c r="AG797" i="6"/>
  <c r="AN797" i="6"/>
  <c r="AO797" i="6" s="1"/>
  <c r="AQ797" i="6"/>
  <c r="AT797" i="6" s="1"/>
  <c r="AG798" i="6"/>
  <c r="AN798" i="6"/>
  <c r="AO798" i="6" s="1"/>
  <c r="AQ798" i="6"/>
  <c r="AS798" i="6" s="1"/>
  <c r="AG799" i="6"/>
  <c r="BR799" i="6" s="1"/>
  <c r="AN799" i="6"/>
  <c r="AO799" i="6" s="1"/>
  <c r="AQ799" i="6"/>
  <c r="AG800" i="6"/>
  <c r="AH800" i="6" s="1"/>
  <c r="AN800" i="6"/>
  <c r="AO800" i="6" s="1"/>
  <c r="AQ800" i="6"/>
  <c r="AG801" i="6"/>
  <c r="AN801" i="6"/>
  <c r="AO801" i="6" s="1"/>
  <c r="AQ801" i="6"/>
  <c r="AT801" i="6" s="1"/>
  <c r="AG802" i="6"/>
  <c r="AN802" i="6"/>
  <c r="AO802" i="6" s="1"/>
  <c r="AQ802" i="6"/>
  <c r="AV802" i="6" s="1"/>
  <c r="AG803" i="6"/>
  <c r="BG803" i="6" s="1"/>
  <c r="AN803" i="6"/>
  <c r="AO803" i="6" s="1"/>
  <c r="AQ803" i="6"/>
  <c r="AR803" i="6" s="1"/>
  <c r="AG804" i="6"/>
  <c r="BO804" i="6" s="1"/>
  <c r="AN804" i="6"/>
  <c r="AO804" i="6" s="1"/>
  <c r="AQ804" i="6"/>
  <c r="AU804" i="6" s="1"/>
  <c r="AG805" i="6"/>
  <c r="BM805" i="6" s="1"/>
  <c r="AN805" i="6"/>
  <c r="AO805" i="6" s="1"/>
  <c r="AQ805" i="6"/>
  <c r="AT805" i="6" s="1"/>
  <c r="AG806" i="6"/>
  <c r="BD806" i="6" s="1"/>
  <c r="AN806" i="6"/>
  <c r="AO806" i="6" s="1"/>
  <c r="AQ806" i="6"/>
  <c r="AR806" i="6" s="1"/>
  <c r="AG807" i="6"/>
  <c r="AN807" i="6"/>
  <c r="AO807" i="6" s="1"/>
  <c r="AQ807" i="6"/>
  <c r="AR807" i="6" s="1"/>
  <c r="AG808" i="6"/>
  <c r="AN808" i="6"/>
  <c r="AO808" i="6" s="1"/>
  <c r="AQ808" i="6"/>
  <c r="AU808" i="6" s="1"/>
  <c r="AG809" i="6"/>
  <c r="BI809" i="6" s="1"/>
  <c r="AN809" i="6"/>
  <c r="AO809" i="6" s="1"/>
  <c r="AQ809" i="6"/>
  <c r="AT809" i="6" s="1"/>
  <c r="AG810" i="6"/>
  <c r="BL810" i="6" s="1"/>
  <c r="AN810" i="6"/>
  <c r="AO810" i="6" s="1"/>
  <c r="AQ810" i="6"/>
  <c r="AS810" i="6" s="1"/>
  <c r="AG811" i="6"/>
  <c r="BK811" i="6" s="1"/>
  <c r="AN811" i="6"/>
  <c r="AO811" i="6" s="1"/>
  <c r="AQ811" i="6"/>
  <c r="AG812" i="6"/>
  <c r="BF812" i="6" s="1"/>
  <c r="AN812" i="6"/>
  <c r="AO812" i="6" s="1"/>
  <c r="AQ812" i="6"/>
  <c r="AR812" i="6" s="1"/>
  <c r="AG813" i="6"/>
  <c r="AJ813" i="6" s="1"/>
  <c r="AN813" i="6"/>
  <c r="AO813" i="6" s="1"/>
  <c r="AQ813" i="6"/>
  <c r="AT813" i="6" s="1"/>
  <c r="AG814" i="6"/>
  <c r="BX814" i="6" s="1"/>
  <c r="AN814" i="6"/>
  <c r="AO814" i="6" s="1"/>
  <c r="AQ814" i="6"/>
  <c r="AG815" i="6"/>
  <c r="BP815" i="6" s="1"/>
  <c r="AN815" i="6"/>
  <c r="AO815" i="6" s="1"/>
  <c r="AQ815" i="6"/>
  <c r="AR815" i="6" s="1"/>
  <c r="AG816" i="6"/>
  <c r="AM816" i="6" s="1"/>
  <c r="AN816" i="6"/>
  <c r="AO816" i="6" s="1"/>
  <c r="AQ816" i="6"/>
  <c r="AG817" i="6"/>
  <c r="AI817" i="6" s="1"/>
  <c r="AN817" i="6"/>
  <c r="AO817" i="6" s="1"/>
  <c r="AQ817" i="6"/>
  <c r="AU817" i="6" s="1"/>
  <c r="AG818" i="6"/>
  <c r="AN818" i="6"/>
  <c r="AO818" i="6" s="1"/>
  <c r="AQ818" i="6"/>
  <c r="AG819" i="6"/>
  <c r="AK819" i="6" s="1"/>
  <c r="AN819" i="6"/>
  <c r="AO819" i="6" s="1"/>
  <c r="AQ819" i="6"/>
  <c r="AR819" i="6" s="1"/>
  <c r="AG820" i="6"/>
  <c r="AN820" i="6"/>
  <c r="AO820" i="6" s="1"/>
  <c r="AQ820" i="6"/>
  <c r="AR820" i="6" s="1"/>
  <c r="AG821" i="6"/>
  <c r="AN821" i="6"/>
  <c r="AO821" i="6" s="1"/>
  <c r="AQ821" i="6"/>
  <c r="AU821" i="6" s="1"/>
  <c r="AG822" i="6"/>
  <c r="BL822" i="6" s="1"/>
  <c r="AN822" i="6"/>
  <c r="AO822" i="6" s="1"/>
  <c r="AQ822" i="6"/>
  <c r="AG823" i="6"/>
  <c r="BD823" i="6" s="1"/>
  <c r="AN823" i="6"/>
  <c r="AO823" i="6" s="1"/>
  <c r="AQ823" i="6"/>
  <c r="AR823" i="6" s="1"/>
  <c r="AG824" i="6"/>
  <c r="BS824" i="6" s="1"/>
  <c r="AN824" i="6"/>
  <c r="AO824" i="6" s="1"/>
  <c r="AQ824" i="6"/>
  <c r="AU824" i="6" s="1"/>
  <c r="AG825" i="6"/>
  <c r="AH825" i="6" s="1"/>
  <c r="AN825" i="6"/>
  <c r="AO825" i="6" s="1"/>
  <c r="AQ825" i="6"/>
  <c r="AU825" i="6" s="1"/>
  <c r="AG826" i="6"/>
  <c r="BD826" i="6" s="1"/>
  <c r="AN826" i="6"/>
  <c r="AO826" i="6" s="1"/>
  <c r="AQ826" i="6"/>
  <c r="AS826" i="6" s="1"/>
  <c r="AG827" i="6"/>
  <c r="BO827" i="6" s="1"/>
  <c r="AN827" i="6"/>
  <c r="AO827" i="6" s="1"/>
  <c r="AQ827" i="6"/>
  <c r="AG828" i="6"/>
  <c r="AN828" i="6"/>
  <c r="AO828" i="6" s="1"/>
  <c r="AQ828" i="6"/>
  <c r="AR828" i="6" s="1"/>
  <c r="AG829" i="6"/>
  <c r="AN829" i="6"/>
  <c r="AO829" i="6" s="1"/>
  <c r="AQ829" i="6"/>
  <c r="AG830" i="6"/>
  <c r="AH830" i="6" s="1"/>
  <c r="AN830" i="6"/>
  <c r="AO830" i="6" s="1"/>
  <c r="AQ830" i="6"/>
  <c r="AG831" i="6"/>
  <c r="BI831" i="6" s="1"/>
  <c r="AN831" i="6"/>
  <c r="AO831" i="6" s="1"/>
  <c r="AQ831" i="6"/>
  <c r="AG832" i="6"/>
  <c r="BQ832" i="6" s="1"/>
  <c r="AN832" i="6"/>
  <c r="AO832" i="6" s="1"/>
  <c r="AQ832" i="6"/>
  <c r="AT832" i="6" s="1"/>
  <c r="AG833" i="6"/>
  <c r="BP833" i="6" s="1"/>
  <c r="AN833" i="6"/>
  <c r="AO833" i="6" s="1"/>
  <c r="AQ833" i="6"/>
  <c r="AW833" i="6" s="1"/>
  <c r="AG834" i="6"/>
  <c r="AN834" i="6"/>
  <c r="AO834" i="6" s="1"/>
  <c r="AQ834" i="6"/>
  <c r="AG835" i="6"/>
  <c r="BT835" i="6" s="1"/>
  <c r="AN835" i="6"/>
  <c r="AO835" i="6" s="1"/>
  <c r="AQ835" i="6"/>
  <c r="AS835" i="6" s="1"/>
  <c r="AG836" i="6"/>
  <c r="AN836" i="6"/>
  <c r="AO836" i="6" s="1"/>
  <c r="AQ836" i="6"/>
  <c r="AU836" i="6" s="1"/>
  <c r="AG837" i="6"/>
  <c r="AN837" i="6"/>
  <c r="AO837" i="6" s="1"/>
  <c r="AQ837" i="6"/>
  <c r="AW837" i="6" s="1"/>
  <c r="AG838" i="6"/>
  <c r="AN838" i="6"/>
  <c r="AO838" i="6" s="1"/>
  <c r="AQ838" i="6"/>
  <c r="AU838" i="6" s="1"/>
  <c r="AG839" i="6"/>
  <c r="BK839" i="6" s="1"/>
  <c r="AN839" i="6"/>
  <c r="AO839" i="6" s="1"/>
  <c r="AQ839" i="6"/>
  <c r="AG840" i="6"/>
  <c r="BF840" i="6" s="1"/>
  <c r="AN840" i="6"/>
  <c r="AO840" i="6" s="1"/>
  <c r="AQ840" i="6"/>
  <c r="AU840" i="6" s="1"/>
  <c r="AG841" i="6"/>
  <c r="BL841" i="6" s="1"/>
  <c r="AN841" i="6"/>
  <c r="AO841" i="6" s="1"/>
  <c r="AQ841" i="6"/>
  <c r="AR841" i="6" s="1"/>
  <c r="AG842" i="6"/>
  <c r="BW842" i="6" s="1"/>
  <c r="AN842" i="6"/>
  <c r="AO842" i="6" s="1"/>
  <c r="AQ842" i="6"/>
  <c r="AW842" i="6" s="1"/>
  <c r="AG843" i="6"/>
  <c r="AN843" i="6"/>
  <c r="AO843" i="6" s="1"/>
  <c r="AQ843" i="6"/>
  <c r="AG844" i="6"/>
  <c r="BI844" i="6" s="1"/>
  <c r="AN844" i="6"/>
  <c r="AO844" i="6" s="1"/>
  <c r="AQ844" i="6"/>
  <c r="AU844" i="6" s="1"/>
  <c r="AG845" i="6"/>
  <c r="BP845" i="6" s="1"/>
  <c r="AN845" i="6"/>
  <c r="AO845" i="6" s="1"/>
  <c r="AQ845" i="6"/>
  <c r="AW845" i="6" s="1"/>
  <c r="AG846" i="6"/>
  <c r="BK846" i="6" s="1"/>
  <c r="AN846" i="6"/>
  <c r="AO846" i="6" s="1"/>
  <c r="AQ846" i="6"/>
  <c r="AG847" i="6"/>
  <c r="BT847" i="6" s="1"/>
  <c r="AN847" i="6"/>
  <c r="AO847" i="6" s="1"/>
  <c r="AQ847" i="6"/>
  <c r="AT847" i="6" s="1"/>
  <c r="AG848" i="6"/>
  <c r="BN848" i="6" s="1"/>
  <c r="AN848" i="6"/>
  <c r="AO848" i="6" s="1"/>
  <c r="AQ848" i="6"/>
  <c r="AR848" i="6" s="1"/>
  <c r="AG849" i="6"/>
  <c r="BG849" i="6" s="1"/>
  <c r="AN849" i="6"/>
  <c r="AO849" i="6" s="1"/>
  <c r="AQ849" i="6"/>
  <c r="AT849" i="6" s="1"/>
  <c r="AG850" i="6"/>
  <c r="AN850" i="6"/>
  <c r="AO850" i="6" s="1"/>
  <c r="AQ850" i="6"/>
  <c r="AG851" i="6"/>
  <c r="BP851" i="6" s="1"/>
  <c r="AN851" i="6"/>
  <c r="AO851" i="6" s="1"/>
  <c r="AQ851" i="6"/>
  <c r="AW851" i="6" s="1"/>
  <c r="AG852" i="6"/>
  <c r="BF852" i="6" s="1"/>
  <c r="AN852" i="6"/>
  <c r="AO852" i="6" s="1"/>
  <c r="AQ852" i="6"/>
  <c r="AR852" i="6" s="1"/>
  <c r="AG853" i="6"/>
  <c r="AN853" i="6"/>
  <c r="AO853" i="6" s="1"/>
  <c r="AQ853" i="6"/>
  <c r="AT853" i="6" s="1"/>
  <c r="AG854" i="6"/>
  <c r="BX854" i="6" s="1"/>
  <c r="AN854" i="6"/>
  <c r="AO854" i="6" s="1"/>
  <c r="AQ854" i="6"/>
  <c r="AG855" i="6"/>
  <c r="AN855" i="6"/>
  <c r="AO855" i="6" s="1"/>
  <c r="AQ855" i="6"/>
  <c r="AR855" i="6" s="1"/>
  <c r="AG856" i="6"/>
  <c r="BE856" i="6" s="1"/>
  <c r="AN856" i="6"/>
  <c r="AO856" i="6" s="1"/>
  <c r="AQ856" i="6"/>
  <c r="AU856" i="6" s="1"/>
  <c r="AG857" i="6"/>
  <c r="AN857" i="6"/>
  <c r="AO857" i="6" s="1"/>
  <c r="AQ857" i="6"/>
  <c r="AT857" i="6" s="1"/>
  <c r="AG858" i="6"/>
  <c r="BT858" i="6" s="1"/>
  <c r="AN858" i="6"/>
  <c r="AO858" i="6" s="1"/>
  <c r="AQ858" i="6"/>
  <c r="AS858" i="6" s="1"/>
  <c r="AG859" i="6"/>
  <c r="BM859" i="6" s="1"/>
  <c r="AN859" i="6"/>
  <c r="AO859" i="6" s="1"/>
  <c r="AQ859" i="6"/>
  <c r="AR859" i="6" s="1"/>
  <c r="AG860" i="6"/>
  <c r="AN860" i="6"/>
  <c r="AO860" i="6" s="1"/>
  <c r="AQ860" i="6"/>
  <c r="AU860" i="6" s="1"/>
  <c r="AG861" i="6"/>
  <c r="BM861" i="6" s="1"/>
  <c r="AN861" i="6"/>
  <c r="AO861" i="6" s="1"/>
  <c r="AQ861" i="6"/>
  <c r="AG862" i="6"/>
  <c r="BH862" i="6" s="1"/>
  <c r="AN862" i="6"/>
  <c r="AO862" i="6" s="1"/>
  <c r="AQ862" i="6"/>
  <c r="AS862" i="6" s="1"/>
  <c r="AG863" i="6"/>
  <c r="BP863" i="6" s="1"/>
  <c r="AN863" i="6"/>
  <c r="AO863" i="6" s="1"/>
  <c r="AQ863" i="6"/>
  <c r="AG864" i="6"/>
  <c r="BE864" i="6" s="1"/>
  <c r="AN864" i="6"/>
  <c r="AO864" i="6" s="1"/>
  <c r="AQ864" i="6"/>
  <c r="AR864" i="6" s="1"/>
  <c r="AG865" i="6"/>
  <c r="AN865" i="6"/>
  <c r="AO865" i="6" s="1"/>
  <c r="AQ865" i="6"/>
  <c r="AT865" i="6" s="1"/>
  <c r="AG866" i="6"/>
  <c r="BP866" i="6" s="1"/>
  <c r="AN866" i="6"/>
  <c r="AO866" i="6" s="1"/>
  <c r="AQ866" i="6"/>
  <c r="AW866" i="6" s="1"/>
  <c r="AG867" i="6"/>
  <c r="BR867" i="6" s="1"/>
  <c r="AN867" i="6"/>
  <c r="AO867" i="6" s="1"/>
  <c r="AQ867" i="6"/>
  <c r="AG868" i="6"/>
  <c r="AN868" i="6"/>
  <c r="AO868" i="6" s="1"/>
  <c r="AQ868" i="6"/>
  <c r="AT868" i="6" s="1"/>
  <c r="AG869" i="6"/>
  <c r="BC869" i="6" s="1"/>
  <c r="AN869" i="6"/>
  <c r="AO869" i="6" s="1"/>
  <c r="AQ869" i="6"/>
  <c r="AG870" i="6"/>
  <c r="BH870" i="6" s="1"/>
  <c r="AN870" i="6"/>
  <c r="AO870" i="6" s="1"/>
  <c r="AQ870" i="6"/>
  <c r="AG871" i="6"/>
  <c r="BV871" i="6" s="1"/>
  <c r="AN871" i="6"/>
  <c r="AO871" i="6" s="1"/>
  <c r="AQ871" i="6"/>
  <c r="AR871" i="6" s="1"/>
  <c r="AG872" i="6"/>
  <c r="BH872" i="6" s="1"/>
  <c r="AN872" i="6"/>
  <c r="AO872" i="6" s="1"/>
  <c r="AQ872" i="6"/>
  <c r="AU872" i="6" s="1"/>
  <c r="AG873" i="6"/>
  <c r="BV873" i="6" s="1"/>
  <c r="AN873" i="6"/>
  <c r="AO873" i="6" s="1"/>
  <c r="AQ873" i="6"/>
  <c r="AT873" i="6" s="1"/>
  <c r="AG874" i="6"/>
  <c r="BL874" i="6" s="1"/>
  <c r="AN874" i="6"/>
  <c r="AO874" i="6" s="1"/>
  <c r="AQ874" i="6"/>
  <c r="AS874" i="6" s="1"/>
  <c r="AG875" i="6"/>
  <c r="AK875" i="6" s="1"/>
  <c r="AN875" i="6"/>
  <c r="AO875" i="6" s="1"/>
  <c r="AQ875" i="6"/>
  <c r="AV875" i="6" s="1"/>
  <c r="AG876" i="6"/>
  <c r="AN876" i="6"/>
  <c r="AO876" i="6" s="1"/>
  <c r="AQ876" i="6"/>
  <c r="AG877" i="6"/>
  <c r="BU877" i="6" s="1"/>
  <c r="AN877" i="6"/>
  <c r="AO877" i="6" s="1"/>
  <c r="AQ877" i="6"/>
  <c r="AT877" i="6" s="1"/>
  <c r="AG878" i="6"/>
  <c r="BL878" i="6" s="1"/>
  <c r="AN878" i="6"/>
  <c r="AO878" i="6" s="1"/>
  <c r="AQ878" i="6"/>
  <c r="AR878" i="6" s="1"/>
  <c r="AG879" i="6"/>
  <c r="BT879" i="6" s="1"/>
  <c r="AN879" i="6"/>
  <c r="AO879" i="6" s="1"/>
  <c r="AQ879" i="6"/>
  <c r="AG880" i="6"/>
  <c r="BK880" i="6" s="1"/>
  <c r="AN880" i="6"/>
  <c r="AO880" i="6" s="1"/>
  <c r="AQ880" i="6"/>
  <c r="AT880" i="6" s="1"/>
  <c r="AG881" i="6"/>
  <c r="BK881" i="6" s="1"/>
  <c r="AN881" i="6"/>
  <c r="AO881" i="6" s="1"/>
  <c r="AQ881" i="6"/>
  <c r="AT881" i="6" s="1"/>
  <c r="AG882" i="6"/>
  <c r="AJ882" i="6" s="1"/>
  <c r="AN882" i="6"/>
  <c r="AO882" i="6" s="1"/>
  <c r="AQ882" i="6"/>
  <c r="AG883" i="6"/>
  <c r="BX883" i="6" s="1"/>
  <c r="AN883" i="6"/>
  <c r="AO883" i="6" s="1"/>
  <c r="AQ883" i="6"/>
  <c r="AU883" i="6" s="1"/>
  <c r="AG884" i="6"/>
  <c r="BU884" i="6" s="1"/>
  <c r="AN884" i="6"/>
  <c r="AO884" i="6" s="1"/>
  <c r="AQ884" i="6"/>
  <c r="AT884" i="6" s="1"/>
  <c r="AG885" i="6"/>
  <c r="BG885" i="6" s="1"/>
  <c r="AN885" i="6"/>
  <c r="AO885" i="6" s="1"/>
  <c r="AQ885" i="6"/>
  <c r="AT885" i="6" s="1"/>
  <c r="AG886" i="6"/>
  <c r="AJ886" i="6" s="1"/>
  <c r="AN886" i="6"/>
  <c r="AO886" i="6" s="1"/>
  <c r="AQ886" i="6"/>
  <c r="AG887" i="6"/>
  <c r="AN887" i="6"/>
  <c r="AO887" i="6" s="1"/>
  <c r="AQ887" i="6"/>
  <c r="AW887" i="6" s="1"/>
  <c r="AG888" i="6"/>
  <c r="BR888" i="6" s="1"/>
  <c r="AN888" i="6"/>
  <c r="AO888" i="6" s="1"/>
  <c r="AQ888" i="6"/>
  <c r="AU888" i="6" s="1"/>
  <c r="AG889" i="6"/>
  <c r="BJ889" i="6" s="1"/>
  <c r="AN889" i="6"/>
  <c r="AO889" i="6" s="1"/>
  <c r="AQ889" i="6"/>
  <c r="AT889" i="6" s="1"/>
  <c r="AG890" i="6"/>
  <c r="BX890" i="6" s="1"/>
  <c r="AN890" i="6"/>
  <c r="AO890" i="6" s="1"/>
  <c r="AQ890" i="6"/>
  <c r="AG891" i="6"/>
  <c r="BG891" i="6" s="1"/>
  <c r="AN891" i="6"/>
  <c r="AO891" i="6" s="1"/>
  <c r="AQ891" i="6"/>
  <c r="AR891" i="6" s="1"/>
  <c r="AG892" i="6"/>
  <c r="AN892" i="6"/>
  <c r="AO892" i="6" s="1"/>
  <c r="AQ892" i="6"/>
  <c r="AU892" i="6" s="1"/>
  <c r="AG893" i="6"/>
  <c r="BT893" i="6" s="1"/>
  <c r="AN893" i="6"/>
  <c r="AO893" i="6" s="1"/>
  <c r="AQ893" i="6"/>
  <c r="AG894" i="6"/>
  <c r="BX894" i="6" s="1"/>
  <c r="AN894" i="6"/>
  <c r="AO894" i="6" s="1"/>
  <c r="AQ894" i="6"/>
  <c r="AS894" i="6" s="1"/>
  <c r="AG895" i="6"/>
  <c r="AN895" i="6"/>
  <c r="AO895" i="6" s="1"/>
  <c r="AQ895" i="6"/>
  <c r="AW895" i="6" s="1"/>
  <c r="AG896" i="6"/>
  <c r="AN896" i="6"/>
  <c r="AO896" i="6" s="1"/>
  <c r="AQ896" i="6"/>
  <c r="AR896" i="6" s="1"/>
  <c r="AG897" i="6"/>
  <c r="BK897" i="6" s="1"/>
  <c r="AN897" i="6"/>
  <c r="AO897" i="6" s="1"/>
  <c r="AQ897" i="6"/>
  <c r="AT897" i="6" s="1"/>
  <c r="AG898" i="6"/>
  <c r="AN898" i="6"/>
  <c r="AO898" i="6" s="1"/>
  <c r="AQ898" i="6"/>
  <c r="AG899" i="6"/>
  <c r="BI899" i="6" s="1"/>
  <c r="AN899" i="6"/>
  <c r="AO899" i="6" s="1"/>
  <c r="AQ899" i="6"/>
  <c r="AS899" i="6" s="1"/>
  <c r="AG900" i="6"/>
  <c r="AN900" i="6"/>
  <c r="AO900" i="6" s="1"/>
  <c r="AQ900" i="6"/>
  <c r="AT900" i="6" s="1"/>
  <c r="AG901" i="6"/>
  <c r="BO901" i="6" s="1"/>
  <c r="AN901" i="6"/>
  <c r="AO901" i="6" s="1"/>
  <c r="AQ901" i="6"/>
  <c r="AG902" i="6"/>
  <c r="AJ902" i="6" s="1"/>
  <c r="AN902" i="6"/>
  <c r="AO902" i="6" s="1"/>
  <c r="AQ902" i="6"/>
  <c r="AG903" i="6"/>
  <c r="BH903" i="6" s="1"/>
  <c r="AN903" i="6"/>
  <c r="AO903" i="6" s="1"/>
  <c r="AQ903" i="6"/>
  <c r="AG904" i="6"/>
  <c r="AN904" i="6"/>
  <c r="AO904" i="6" s="1"/>
  <c r="AQ904" i="6"/>
  <c r="AG905" i="6"/>
  <c r="BG905" i="6" s="1"/>
  <c r="AN905" i="6"/>
  <c r="AO905" i="6" s="1"/>
  <c r="AQ905" i="6"/>
  <c r="AG906" i="6"/>
  <c r="BP906" i="6" s="1"/>
  <c r="AN906" i="6"/>
  <c r="AO906" i="6" s="1"/>
  <c r="AQ906" i="6"/>
  <c r="AS906" i="6" s="1"/>
  <c r="AG907" i="6"/>
  <c r="BR907" i="6" s="1"/>
  <c r="AN907" i="6"/>
  <c r="AO907" i="6" s="1"/>
  <c r="AQ907" i="6"/>
  <c r="AR907" i="6" s="1"/>
  <c r="AG908" i="6"/>
  <c r="BS908" i="6" s="1"/>
  <c r="AN908" i="6"/>
  <c r="AO908" i="6" s="1"/>
  <c r="AQ908" i="6"/>
  <c r="AV908" i="6" s="1"/>
  <c r="AG909" i="6"/>
  <c r="BH909" i="6" s="1"/>
  <c r="AN909" i="6"/>
  <c r="AO909" i="6" s="1"/>
  <c r="AQ909" i="6"/>
  <c r="AT909" i="6" s="1"/>
  <c r="AG910" i="6"/>
  <c r="AN910" i="6"/>
  <c r="AO910" i="6" s="1"/>
  <c r="AQ910" i="6"/>
  <c r="AG911" i="6"/>
  <c r="AN911" i="6"/>
  <c r="AO911" i="6" s="1"/>
  <c r="AQ911" i="6"/>
  <c r="AR911" i="6" s="1"/>
  <c r="AG912" i="6"/>
  <c r="BO912" i="6" s="1"/>
  <c r="AN912" i="6"/>
  <c r="AO912" i="6" s="1"/>
  <c r="AQ912" i="6"/>
  <c r="AV912" i="6" s="1"/>
  <c r="AG913" i="6"/>
  <c r="BW913" i="6" s="1"/>
  <c r="AN913" i="6"/>
  <c r="AO913" i="6" s="1"/>
  <c r="AQ913" i="6"/>
  <c r="AT913" i="6" s="1"/>
  <c r="AG914" i="6"/>
  <c r="BD914" i="6" s="1"/>
  <c r="AN914" i="6"/>
  <c r="AO914" i="6" s="1"/>
  <c r="AQ914" i="6"/>
  <c r="AG915" i="6"/>
  <c r="BN915" i="6" s="1"/>
  <c r="AN915" i="6"/>
  <c r="AO915" i="6" s="1"/>
  <c r="AQ915" i="6"/>
  <c r="AT915" i="6" s="1"/>
  <c r="AG916" i="6"/>
  <c r="BV916" i="6" s="1"/>
  <c r="AN916" i="6"/>
  <c r="AO916" i="6" s="1"/>
  <c r="AQ916" i="6"/>
  <c r="AT916" i="6" s="1"/>
  <c r="AG917" i="6"/>
  <c r="BL917" i="6" s="1"/>
  <c r="AN917" i="6"/>
  <c r="AO917" i="6" s="1"/>
  <c r="AQ917" i="6"/>
  <c r="AG918" i="6"/>
  <c r="BP918" i="6" s="1"/>
  <c r="AN918" i="6"/>
  <c r="AO918" i="6" s="1"/>
  <c r="AQ918" i="6"/>
  <c r="AR918" i="6" s="1"/>
  <c r="AG919" i="6"/>
  <c r="AN919" i="6"/>
  <c r="AO919" i="6" s="1"/>
  <c r="AQ919" i="6"/>
  <c r="AG920" i="6"/>
  <c r="AH920" i="6" s="1"/>
  <c r="AN920" i="6"/>
  <c r="AO920" i="6" s="1"/>
  <c r="AQ920" i="6"/>
  <c r="AT920" i="6" s="1"/>
  <c r="AG921" i="6"/>
  <c r="BF921" i="6" s="1"/>
  <c r="AN921" i="6"/>
  <c r="AO921" i="6" s="1"/>
  <c r="AQ921" i="6"/>
  <c r="AT921" i="6" s="1"/>
  <c r="AG922" i="6"/>
  <c r="AN922" i="6"/>
  <c r="AO922" i="6" s="1"/>
  <c r="AQ922" i="6"/>
  <c r="AS922" i="6" s="1"/>
  <c r="AG923" i="6"/>
  <c r="AN923" i="6"/>
  <c r="AO923" i="6" s="1"/>
  <c r="AQ923" i="6"/>
  <c r="AG924" i="6"/>
  <c r="BH924" i="6" s="1"/>
  <c r="AN924" i="6"/>
  <c r="AO924" i="6" s="1"/>
  <c r="AQ924" i="6"/>
  <c r="AR924" i="6" s="1"/>
  <c r="AG925" i="6"/>
  <c r="AN925" i="6"/>
  <c r="AO925" i="6" s="1"/>
  <c r="AQ925" i="6"/>
  <c r="AG926" i="6"/>
  <c r="BX926" i="6" s="1"/>
  <c r="AN926" i="6"/>
  <c r="AO926" i="6" s="1"/>
  <c r="AQ926" i="6"/>
  <c r="AG927" i="6"/>
  <c r="BL927" i="6" s="1"/>
  <c r="AN927" i="6"/>
  <c r="AO927" i="6" s="1"/>
  <c r="AQ927" i="6"/>
  <c r="AG928" i="6"/>
  <c r="AN928" i="6"/>
  <c r="AO928" i="6" s="1"/>
  <c r="AQ928" i="6"/>
  <c r="AT928" i="6" s="1"/>
  <c r="AG929" i="6"/>
  <c r="AN929" i="6"/>
  <c r="AO929" i="6" s="1"/>
  <c r="AQ929" i="6"/>
  <c r="AG930" i="6"/>
  <c r="BT930" i="6" s="1"/>
  <c r="AN930" i="6"/>
  <c r="AO930" i="6" s="1"/>
  <c r="AQ930" i="6"/>
  <c r="AS930" i="6" s="1"/>
  <c r="AG931" i="6"/>
  <c r="BP931" i="6" s="1"/>
  <c r="AN931" i="6"/>
  <c r="AO931" i="6" s="1"/>
  <c r="AQ931" i="6"/>
  <c r="AR931" i="6" s="1"/>
  <c r="AG932" i="6"/>
  <c r="BI932" i="6" s="1"/>
  <c r="AN932" i="6"/>
  <c r="AO932" i="6" s="1"/>
  <c r="AQ932" i="6"/>
  <c r="AG933" i="6"/>
  <c r="BS933" i="6" s="1"/>
  <c r="AN933" i="6"/>
  <c r="AO933" i="6" s="1"/>
  <c r="AQ933" i="6"/>
  <c r="AG934" i="6"/>
  <c r="BP934" i="6" s="1"/>
  <c r="AN934" i="6"/>
  <c r="AO934" i="6" s="1"/>
  <c r="AQ934" i="6"/>
  <c r="AS934" i="6" s="1"/>
  <c r="AG935" i="6"/>
  <c r="BL935" i="6" s="1"/>
  <c r="AN935" i="6"/>
  <c r="AO935" i="6" s="1"/>
  <c r="AQ935" i="6"/>
  <c r="AR935" i="6" s="1"/>
  <c r="AG936" i="6"/>
  <c r="BL936" i="6" s="1"/>
  <c r="AN936" i="6"/>
  <c r="AO936" i="6" s="1"/>
  <c r="AQ936" i="6"/>
  <c r="AR936" i="6" s="1"/>
  <c r="AG937" i="6"/>
  <c r="BD937" i="6" s="1"/>
  <c r="AN937" i="6"/>
  <c r="AO937" i="6" s="1"/>
  <c r="AQ937" i="6"/>
  <c r="AT937" i="6" s="1"/>
  <c r="AG938" i="6"/>
  <c r="BL938" i="6" s="1"/>
  <c r="AN938" i="6"/>
  <c r="AO938" i="6" s="1"/>
  <c r="AQ938" i="6"/>
  <c r="AS938" i="6" s="1"/>
  <c r="AG939" i="6"/>
  <c r="BO939" i="6" s="1"/>
  <c r="AN939" i="6"/>
  <c r="AO939" i="6" s="1"/>
  <c r="AQ939" i="6"/>
  <c r="AV939" i="6" s="1"/>
  <c r="AG940" i="6"/>
  <c r="BX940" i="6" s="1"/>
  <c r="AN940" i="6"/>
  <c r="AO940" i="6" s="1"/>
  <c r="AQ940" i="6"/>
  <c r="AU940" i="6" s="1"/>
  <c r="AG941" i="6"/>
  <c r="AN941" i="6"/>
  <c r="AO941" i="6" s="1"/>
  <c r="AQ941" i="6"/>
  <c r="AT941" i="6" s="1"/>
  <c r="AG942" i="6"/>
  <c r="AN942" i="6"/>
  <c r="AO942" i="6" s="1"/>
  <c r="AQ942" i="6"/>
  <c r="AS942" i="6" s="1"/>
  <c r="AG943" i="6"/>
  <c r="AN943" i="6"/>
  <c r="AO943" i="6" s="1"/>
  <c r="AQ943" i="6"/>
  <c r="AG944" i="6"/>
  <c r="BD944" i="6" s="1"/>
  <c r="AN944" i="6"/>
  <c r="AO944" i="6" s="1"/>
  <c r="AQ944" i="6"/>
  <c r="AR944" i="6" s="1"/>
  <c r="AG945" i="6"/>
  <c r="BQ945" i="6" s="1"/>
  <c r="AN945" i="6"/>
  <c r="AO945" i="6" s="1"/>
  <c r="AQ945" i="6"/>
  <c r="AT945" i="6" s="1"/>
  <c r="AG946" i="6"/>
  <c r="BT946" i="6" s="1"/>
  <c r="AN946" i="6"/>
  <c r="AO946" i="6" s="1"/>
  <c r="AQ946" i="6"/>
  <c r="AS946" i="6" s="1"/>
  <c r="AG947" i="6"/>
  <c r="AN947" i="6"/>
  <c r="AO947" i="6" s="1"/>
  <c r="AQ947" i="6"/>
  <c r="AV947" i="6" s="1"/>
  <c r="AG948" i="6"/>
  <c r="BB948" i="6" s="1"/>
  <c r="AN948" i="6"/>
  <c r="AO948" i="6" s="1"/>
  <c r="AQ948" i="6"/>
  <c r="AG949" i="6"/>
  <c r="AI949" i="6" s="1"/>
  <c r="AN949" i="6"/>
  <c r="AO949" i="6" s="1"/>
  <c r="AQ949" i="6"/>
  <c r="AG950" i="6"/>
  <c r="AJ950" i="6" s="1"/>
  <c r="AN950" i="6"/>
  <c r="AO950" i="6" s="1"/>
  <c r="AQ950" i="6"/>
  <c r="AG951" i="6"/>
  <c r="BO951" i="6" s="1"/>
  <c r="AN951" i="6"/>
  <c r="AO951" i="6" s="1"/>
  <c r="AQ951" i="6"/>
  <c r="AR951" i="6" s="1"/>
  <c r="AG952" i="6"/>
  <c r="AH952" i="6" s="1"/>
  <c r="AN952" i="6"/>
  <c r="AO952" i="6" s="1"/>
  <c r="AQ952" i="6"/>
  <c r="AG953" i="6"/>
  <c r="AK953" i="6" s="1"/>
  <c r="AN953" i="6"/>
  <c r="AO953" i="6" s="1"/>
  <c r="AQ953" i="6"/>
  <c r="AG954" i="6"/>
  <c r="BT954" i="6" s="1"/>
  <c r="AN954" i="6"/>
  <c r="AO954" i="6" s="1"/>
  <c r="AQ954" i="6"/>
  <c r="AS954" i="6" s="1"/>
  <c r="AG955" i="6"/>
  <c r="BW955" i="6" s="1"/>
  <c r="AN955" i="6"/>
  <c r="AO955" i="6" s="1"/>
  <c r="AQ955" i="6"/>
  <c r="AW955" i="6" s="1"/>
  <c r="AG956" i="6"/>
  <c r="BS956" i="6" s="1"/>
  <c r="AN956" i="6"/>
  <c r="AO956" i="6" s="1"/>
  <c r="AQ956" i="6"/>
  <c r="AU956" i="6" s="1"/>
  <c r="AG957" i="6"/>
  <c r="AN957" i="6"/>
  <c r="AO957" i="6" s="1"/>
  <c r="AQ957" i="6"/>
  <c r="AT957" i="6" s="1"/>
  <c r="AG958" i="6"/>
  <c r="BH958" i="6" s="1"/>
  <c r="AN958" i="6"/>
  <c r="AO958" i="6" s="1"/>
  <c r="AQ958" i="6"/>
  <c r="AS958" i="6" s="1"/>
  <c r="AG959" i="6"/>
  <c r="AN959" i="6"/>
  <c r="AO959" i="6" s="1"/>
  <c r="AQ959" i="6"/>
  <c r="AR959" i="6" s="1"/>
  <c r="AG960" i="6"/>
  <c r="AN960" i="6"/>
  <c r="AO960" i="6" s="1"/>
  <c r="AQ960" i="6"/>
  <c r="AU960" i="6" s="1"/>
  <c r="AG961" i="6"/>
  <c r="BS961" i="6" s="1"/>
  <c r="AN961" i="6"/>
  <c r="AO961" i="6" s="1"/>
  <c r="AQ961" i="6"/>
  <c r="AT961" i="6" s="1"/>
  <c r="AG962" i="6"/>
  <c r="BT962" i="6" s="1"/>
  <c r="AN962" i="6"/>
  <c r="AO962" i="6" s="1"/>
  <c r="AQ962" i="6"/>
  <c r="AS962" i="6" s="1"/>
  <c r="AG963" i="6"/>
  <c r="BH963" i="6" s="1"/>
  <c r="AN963" i="6"/>
  <c r="AO963" i="6" s="1"/>
  <c r="AQ963" i="6"/>
  <c r="AG964" i="6"/>
  <c r="BH964" i="6" s="1"/>
  <c r="AN964" i="6"/>
  <c r="AO964" i="6" s="1"/>
  <c r="AQ964" i="6"/>
  <c r="AG965" i="6"/>
  <c r="BM965" i="6" s="1"/>
  <c r="AN965" i="6"/>
  <c r="AO965" i="6" s="1"/>
  <c r="AQ965" i="6"/>
  <c r="AT965" i="6" s="1"/>
  <c r="AG966" i="6"/>
  <c r="BT966" i="6" s="1"/>
  <c r="AN966" i="6"/>
  <c r="AO966" i="6" s="1"/>
  <c r="AQ966" i="6"/>
  <c r="AG967" i="6"/>
  <c r="BM967" i="6" s="1"/>
  <c r="AN967" i="6"/>
  <c r="AO967" i="6" s="1"/>
  <c r="AQ967" i="6"/>
  <c r="AR967" i="6" s="1"/>
  <c r="AG968" i="6"/>
  <c r="BJ968" i="6" s="1"/>
  <c r="AN968" i="6"/>
  <c r="AO968" i="6" s="1"/>
  <c r="AQ968" i="6"/>
  <c r="AG969" i="6"/>
  <c r="BC969" i="6" s="1"/>
  <c r="AN969" i="6"/>
  <c r="AO969" i="6" s="1"/>
  <c r="AQ969" i="6"/>
  <c r="AG970" i="6"/>
  <c r="BL970" i="6" s="1"/>
  <c r="AN970" i="6"/>
  <c r="AO970" i="6" s="1"/>
  <c r="AQ970" i="6"/>
  <c r="AS970" i="6" s="1"/>
  <c r="AG971" i="6"/>
  <c r="AN971" i="6"/>
  <c r="AO971" i="6" s="1"/>
  <c r="AQ971" i="6"/>
  <c r="AR971" i="6" s="1"/>
  <c r="AG972" i="6"/>
  <c r="BB972" i="6" s="1"/>
  <c r="AN972" i="6"/>
  <c r="AO972" i="6" s="1"/>
  <c r="AQ972" i="6"/>
  <c r="AR972" i="6" s="1"/>
  <c r="AG973" i="6"/>
  <c r="AN973" i="6"/>
  <c r="AO973" i="6" s="1"/>
  <c r="AQ973" i="6"/>
  <c r="AG974" i="6"/>
  <c r="AN974" i="6"/>
  <c r="AO974" i="6" s="1"/>
  <c r="AQ974" i="6"/>
  <c r="AG975" i="6"/>
  <c r="BJ975" i="6" s="1"/>
  <c r="AN975" i="6"/>
  <c r="AO975" i="6" s="1"/>
  <c r="AQ975" i="6"/>
  <c r="AR975" i="6" s="1"/>
  <c r="AG976" i="6"/>
  <c r="BP976" i="6" s="1"/>
  <c r="AN976" i="6"/>
  <c r="AO976" i="6" s="1"/>
  <c r="AQ976" i="6"/>
  <c r="AT976" i="6" s="1"/>
  <c r="AG977" i="6"/>
  <c r="AK977" i="6" s="1"/>
  <c r="AN977" i="6"/>
  <c r="AO977" i="6" s="1"/>
  <c r="AQ977" i="6"/>
  <c r="AT977" i="6" s="1"/>
  <c r="AG978" i="6"/>
  <c r="BL978" i="6" s="1"/>
  <c r="AN978" i="6"/>
  <c r="AO978" i="6" s="1"/>
  <c r="AQ978" i="6"/>
  <c r="AS978" i="6" s="1"/>
  <c r="AG979" i="6"/>
  <c r="BU979" i="6" s="1"/>
  <c r="AN979" i="6"/>
  <c r="AO979" i="6" s="1"/>
  <c r="AQ979" i="6"/>
  <c r="AW979" i="6" s="1"/>
  <c r="AG980" i="6"/>
  <c r="BP980" i="6" s="1"/>
  <c r="AN980" i="6"/>
  <c r="AO980" i="6" s="1"/>
  <c r="AQ980" i="6"/>
  <c r="AT980" i="6" s="1"/>
  <c r="AG981" i="6"/>
  <c r="BK981" i="6" s="1"/>
  <c r="AN981" i="6"/>
  <c r="AO981" i="6" s="1"/>
  <c r="AQ981" i="6"/>
  <c r="AG982" i="6"/>
  <c r="AN982" i="6"/>
  <c r="AO982" i="6" s="1"/>
  <c r="AQ982" i="6"/>
  <c r="AS982" i="6" s="1"/>
  <c r="AG983" i="6"/>
  <c r="BT983" i="6" s="1"/>
  <c r="AN983" i="6"/>
  <c r="AO983" i="6" s="1"/>
  <c r="AQ983" i="6"/>
  <c r="AW983" i="6" s="1"/>
  <c r="AG984" i="6"/>
  <c r="BX984" i="6" s="1"/>
  <c r="AN984" i="6"/>
  <c r="AO984" i="6" s="1"/>
  <c r="AQ984" i="6"/>
  <c r="AS984" i="6" s="1"/>
  <c r="AG985" i="6"/>
  <c r="BV985" i="6" s="1"/>
  <c r="AN985" i="6"/>
  <c r="AO985" i="6" s="1"/>
  <c r="AQ985" i="6"/>
  <c r="AT985" i="6" s="1"/>
  <c r="AG986" i="6"/>
  <c r="BP986" i="6" s="1"/>
  <c r="AN986" i="6"/>
  <c r="AO986" i="6" s="1"/>
  <c r="AQ986" i="6"/>
  <c r="AS986" i="6" s="1"/>
  <c r="AG987" i="6"/>
  <c r="AN987" i="6"/>
  <c r="AO987" i="6" s="1"/>
  <c r="AQ987" i="6"/>
  <c r="AU987" i="6" s="1"/>
  <c r="AG988" i="6"/>
  <c r="BD988" i="6" s="1"/>
  <c r="AN988" i="6"/>
  <c r="AO988" i="6" s="1"/>
  <c r="AQ988" i="6"/>
  <c r="AT988" i="6" s="1"/>
  <c r="AG989" i="6"/>
  <c r="BC989" i="6" s="1"/>
  <c r="AN989" i="6"/>
  <c r="AO989" i="6" s="1"/>
  <c r="AQ989" i="6"/>
  <c r="AT989" i="6" s="1"/>
  <c r="AG990" i="6"/>
  <c r="AN990" i="6"/>
  <c r="AO990" i="6" s="1"/>
  <c r="AQ990" i="6"/>
  <c r="AU990" i="6" s="1"/>
  <c r="AG991" i="6"/>
  <c r="BT991" i="6" s="1"/>
  <c r="AN991" i="6"/>
  <c r="AO991" i="6" s="1"/>
  <c r="AQ991" i="6"/>
  <c r="AW991" i="6" s="1"/>
  <c r="AG992" i="6"/>
  <c r="BN992" i="6" s="1"/>
  <c r="AN992" i="6"/>
  <c r="AO992" i="6" s="1"/>
  <c r="AQ992" i="6"/>
  <c r="AT992" i="6" s="1"/>
  <c r="AG993" i="6"/>
  <c r="AI993" i="6" s="1"/>
  <c r="AN993" i="6"/>
  <c r="AO993" i="6" s="1"/>
  <c r="AQ993" i="6"/>
  <c r="AT993" i="6" s="1"/>
  <c r="AG994" i="6"/>
  <c r="BX994" i="6" s="1"/>
  <c r="AN994" i="6"/>
  <c r="AO994" i="6" s="1"/>
  <c r="AQ994" i="6"/>
  <c r="AG995" i="6"/>
  <c r="BK995" i="6" s="1"/>
  <c r="AN995" i="6"/>
  <c r="AO995" i="6" s="1"/>
  <c r="AQ995" i="6"/>
  <c r="AG996" i="6"/>
  <c r="BS996" i="6" s="1"/>
  <c r="AN996" i="6"/>
  <c r="AO996" i="6" s="1"/>
  <c r="AQ996" i="6"/>
  <c r="AU996" i="6" s="1"/>
  <c r="AG997" i="6"/>
  <c r="BP997" i="6" s="1"/>
  <c r="AN997" i="6"/>
  <c r="AO997" i="6" s="1"/>
  <c r="AQ997" i="6"/>
  <c r="AG998" i="6"/>
  <c r="BP998" i="6" s="1"/>
  <c r="AN998" i="6"/>
  <c r="AO998" i="6" s="1"/>
  <c r="AQ998" i="6"/>
  <c r="AU998" i="6" s="1"/>
  <c r="AG999" i="6"/>
  <c r="BA999" i="6" s="1"/>
  <c r="AN999" i="6"/>
  <c r="AO999" i="6" s="1"/>
  <c r="AQ999" i="6"/>
  <c r="AR999" i="6" s="1"/>
  <c r="AG1000" i="6"/>
  <c r="AN1000" i="6"/>
  <c r="AO1000" i="6" s="1"/>
  <c r="AQ1000" i="6"/>
  <c r="AU1000" i="6" s="1"/>
  <c r="AG1001" i="6"/>
  <c r="BU1001" i="6" s="1"/>
  <c r="AN1001" i="6"/>
  <c r="AO1001" i="6" s="1"/>
  <c r="AQ1001" i="6"/>
  <c r="AG1002" i="6"/>
  <c r="BL1002" i="6" s="1"/>
  <c r="AN1002" i="6"/>
  <c r="AO1002" i="6" s="1"/>
  <c r="AQ1002" i="6"/>
  <c r="AT1002" i="6" s="1"/>
  <c r="AG1003" i="6"/>
  <c r="BN1003" i="6" s="1"/>
  <c r="AN1003" i="6"/>
  <c r="AO1003" i="6" s="1"/>
  <c r="AQ1003" i="6"/>
  <c r="AR1003" i="6" s="1"/>
  <c r="AG1004" i="6"/>
  <c r="AH1004" i="6" s="1"/>
  <c r="AN1004" i="6"/>
  <c r="AO1004" i="6" s="1"/>
  <c r="AQ1004" i="6"/>
  <c r="AU1004" i="6" s="1"/>
  <c r="AG1005" i="6"/>
  <c r="AN1005" i="6"/>
  <c r="AO1005" i="6" s="1"/>
  <c r="AQ1005" i="6"/>
  <c r="AG1006" i="6"/>
  <c r="AN1006" i="6"/>
  <c r="AO1006" i="6" s="1"/>
  <c r="AQ1006" i="6"/>
  <c r="AS1006" i="6" s="1"/>
  <c r="AG1007" i="6"/>
  <c r="AN1007" i="6"/>
  <c r="AO1007" i="6" s="1"/>
  <c r="AQ1007" i="6"/>
  <c r="AG1008" i="6"/>
  <c r="BK1008" i="6" s="1"/>
  <c r="AN1008" i="6"/>
  <c r="AO1008" i="6" s="1"/>
  <c r="AQ1008" i="6"/>
  <c r="AS1008" i="6" s="1"/>
  <c r="AG1009" i="6"/>
  <c r="AN1009" i="6"/>
  <c r="AO1009" i="6" s="1"/>
  <c r="AQ1009" i="6"/>
  <c r="AG1010" i="6"/>
  <c r="AN1010" i="6"/>
  <c r="AO1010" i="6" s="1"/>
  <c r="AQ1010" i="6"/>
  <c r="AG1011" i="6"/>
  <c r="AI1011" i="6" s="1"/>
  <c r="AN1011" i="6"/>
  <c r="AO1011" i="6" s="1"/>
  <c r="AQ1011" i="6"/>
  <c r="AG1012" i="6"/>
  <c r="AH1012" i="6" s="1"/>
  <c r="AN1012" i="6"/>
  <c r="AO1012" i="6" s="1"/>
  <c r="AQ1012" i="6"/>
  <c r="AU1012" i="6" s="1"/>
  <c r="AG1013" i="6"/>
  <c r="AH1013" i="6" s="1"/>
  <c r="AN1013" i="6"/>
  <c r="AO1013" i="6" s="1"/>
  <c r="AQ1013" i="6"/>
  <c r="AS1013" i="6" s="1"/>
  <c r="AG1014" i="6"/>
  <c r="AN1014" i="6"/>
  <c r="AO1014" i="6" s="1"/>
  <c r="AQ1014" i="6"/>
  <c r="AG1015" i="6"/>
  <c r="BW1015" i="6" s="1"/>
  <c r="AN1015" i="6"/>
  <c r="AO1015" i="6" s="1"/>
  <c r="AQ1015" i="6"/>
  <c r="AR1015" i="6" s="1"/>
  <c r="AG1016" i="6"/>
  <c r="AK1016" i="6" s="1"/>
  <c r="AN1016" i="6"/>
  <c r="AO1016" i="6" s="1"/>
  <c r="AQ1016" i="6"/>
  <c r="AU1016" i="6" s="1"/>
  <c r="AG1017" i="6"/>
  <c r="BG1017" i="6" s="1"/>
  <c r="AN1017" i="6"/>
  <c r="AO1017" i="6" s="1"/>
  <c r="AQ1017" i="6"/>
  <c r="AG1018" i="6"/>
  <c r="BI1018" i="6" s="1"/>
  <c r="AN1018" i="6"/>
  <c r="AO1018" i="6" s="1"/>
  <c r="AQ1018" i="6"/>
  <c r="AS1018" i="6" s="1"/>
  <c r="AG1019" i="6"/>
  <c r="BJ1019" i="6" s="1"/>
  <c r="AN1019" i="6"/>
  <c r="AO1019" i="6" s="1"/>
  <c r="AQ1019" i="6"/>
  <c r="AW1019" i="6" s="1"/>
  <c r="AG1020" i="6"/>
  <c r="AN1020" i="6"/>
  <c r="AO1020" i="6" s="1"/>
  <c r="AQ1020" i="6"/>
  <c r="AU1020" i="6" s="1"/>
  <c r="AG1021" i="6"/>
  <c r="AL1021" i="6" s="1"/>
  <c r="AN1021" i="6"/>
  <c r="AO1021" i="6" s="1"/>
  <c r="AQ1021" i="6"/>
  <c r="AG1022" i="6"/>
  <c r="BU1022" i="6" s="1"/>
  <c r="AN1022" i="6"/>
  <c r="AO1022" i="6" s="1"/>
  <c r="AQ1022" i="6"/>
  <c r="AS1022" i="6" s="1"/>
  <c r="AG1023" i="6"/>
  <c r="BE1023" i="6" s="1"/>
  <c r="AN1023" i="6"/>
  <c r="AO1023" i="6" s="1"/>
  <c r="AQ1023" i="6"/>
  <c r="AG1024" i="6"/>
  <c r="BS1024" i="6" s="1"/>
  <c r="AN1024" i="6"/>
  <c r="AO1024" i="6" s="1"/>
  <c r="AQ1024" i="6"/>
  <c r="AW1024" i="6" s="1"/>
  <c r="AG1025" i="6"/>
  <c r="AN1025" i="6"/>
  <c r="AO1025" i="6" s="1"/>
  <c r="AQ1025" i="6"/>
  <c r="AT1025" i="6" s="1"/>
  <c r="AG1026" i="6"/>
  <c r="AN1026" i="6"/>
  <c r="AO1026" i="6" s="1"/>
  <c r="AQ1026" i="6"/>
  <c r="AS1026" i="6" s="1"/>
  <c r="AG1027" i="6"/>
  <c r="BH1027" i="6" s="1"/>
  <c r="AN1027" i="6"/>
  <c r="AO1027" i="6" s="1"/>
  <c r="AQ1027" i="6"/>
  <c r="AW1027" i="6" s="1"/>
  <c r="AG1028" i="6"/>
  <c r="BQ1028" i="6" s="1"/>
  <c r="AN1028" i="6"/>
  <c r="AO1028" i="6" s="1"/>
  <c r="AQ1028" i="6"/>
  <c r="AG1029" i="6"/>
  <c r="BK1029" i="6" s="1"/>
  <c r="AN1029" i="6"/>
  <c r="AO1029" i="6" s="1"/>
  <c r="AQ1029" i="6"/>
  <c r="AT1029" i="6" s="1"/>
  <c r="AG1030" i="6"/>
  <c r="AN1030" i="6"/>
  <c r="AO1030" i="6" s="1"/>
  <c r="AQ1030" i="6"/>
  <c r="AG1031" i="6"/>
  <c r="BG1031" i="6" s="1"/>
  <c r="AN1031" i="6"/>
  <c r="AO1031" i="6" s="1"/>
  <c r="AQ1031" i="6"/>
  <c r="AU1031" i="6" s="1"/>
  <c r="AG1032" i="6"/>
  <c r="BD1032" i="6" s="1"/>
  <c r="AN1032" i="6"/>
  <c r="AO1032" i="6" s="1"/>
  <c r="AQ1032" i="6"/>
  <c r="AW1032" i="6" s="1"/>
  <c r="AG1033" i="6"/>
  <c r="BP1033" i="6" s="1"/>
  <c r="AN1033" i="6"/>
  <c r="AO1033" i="6" s="1"/>
  <c r="AQ1033" i="6"/>
  <c r="AT1033" i="6" s="1"/>
  <c r="AG1034" i="6"/>
  <c r="AN1034" i="6"/>
  <c r="AO1034" i="6" s="1"/>
  <c r="AQ1034" i="6"/>
  <c r="AS1034" i="6" s="1"/>
  <c r="AG1035" i="6"/>
  <c r="BH1035" i="6" s="1"/>
  <c r="AN1035" i="6"/>
  <c r="AO1035" i="6" s="1"/>
  <c r="AQ1035" i="6"/>
  <c r="AW1035" i="6" s="1"/>
  <c r="AG1036" i="6"/>
  <c r="BG1036" i="6" s="1"/>
  <c r="AN1036" i="6"/>
  <c r="AO1036" i="6" s="1"/>
  <c r="AQ1036" i="6"/>
  <c r="AT1036" i="6" s="1"/>
  <c r="AG1037" i="6"/>
  <c r="AH1037" i="6" s="1"/>
  <c r="AN1037" i="6"/>
  <c r="AO1037" i="6" s="1"/>
  <c r="AQ1037" i="6"/>
  <c r="AG1038" i="6"/>
  <c r="BH1038" i="6" s="1"/>
  <c r="AN1038" i="6"/>
  <c r="AO1038" i="6" s="1"/>
  <c r="AQ1038" i="6"/>
  <c r="AS1038" i="6" s="1"/>
  <c r="AG1039" i="6"/>
  <c r="BP1039" i="6" s="1"/>
  <c r="AN1039" i="6"/>
  <c r="AO1039" i="6" s="1"/>
  <c r="AQ1039" i="6"/>
  <c r="AT1039" i="6" s="1"/>
  <c r="AG1040" i="6"/>
  <c r="BI1040" i="6" s="1"/>
  <c r="AN1040" i="6"/>
  <c r="AO1040" i="6" s="1"/>
  <c r="AQ1040" i="6"/>
  <c r="AW1040" i="6" s="1"/>
  <c r="AG1041" i="6"/>
  <c r="BG1041" i="6" s="1"/>
  <c r="AN1041" i="6"/>
  <c r="AO1041" i="6" s="1"/>
  <c r="AQ1041" i="6"/>
  <c r="AT1041" i="6" s="1"/>
  <c r="AG1042" i="6"/>
  <c r="AN1042" i="6"/>
  <c r="AO1042" i="6" s="1"/>
  <c r="AQ1042" i="6"/>
  <c r="AG1043" i="6"/>
  <c r="BD1043" i="6" s="1"/>
  <c r="AN1043" i="6"/>
  <c r="AO1043" i="6" s="1"/>
  <c r="AQ1043" i="6"/>
  <c r="AU1043" i="6" s="1"/>
  <c r="AG1044" i="6"/>
  <c r="AN1044" i="6"/>
  <c r="AO1044" i="6" s="1"/>
  <c r="AQ1044" i="6"/>
  <c r="AU1044" i="6" s="1"/>
  <c r="AG1045" i="6"/>
  <c r="BJ1045" i="6" s="1"/>
  <c r="AN1045" i="6"/>
  <c r="AO1045" i="6" s="1"/>
  <c r="AQ1045" i="6"/>
  <c r="AG1046" i="6"/>
  <c r="AN1046" i="6"/>
  <c r="AO1046" i="6" s="1"/>
  <c r="AQ1046" i="6"/>
  <c r="AG1047" i="6"/>
  <c r="BK1047" i="6" s="1"/>
  <c r="AN1047" i="6"/>
  <c r="AO1047" i="6" s="1"/>
  <c r="AQ1047" i="6"/>
  <c r="AT1047" i="6" s="1"/>
  <c r="AG1048" i="6"/>
  <c r="BO1048" i="6" s="1"/>
  <c r="AN1048" i="6"/>
  <c r="AO1048" i="6" s="1"/>
  <c r="AQ1048" i="6"/>
  <c r="AV1048" i="6" s="1"/>
  <c r="AG1049" i="6"/>
  <c r="BK1049" i="6" s="1"/>
  <c r="AN1049" i="6"/>
  <c r="AO1049" i="6" s="1"/>
  <c r="AQ1049" i="6"/>
  <c r="AG1050" i="6"/>
  <c r="AN1050" i="6"/>
  <c r="AO1050" i="6" s="1"/>
  <c r="AQ1050" i="6"/>
  <c r="AS1050" i="6" s="1"/>
  <c r="AG1051" i="6"/>
  <c r="BW1051" i="6" s="1"/>
  <c r="AN1051" i="6"/>
  <c r="AO1051" i="6" s="1"/>
  <c r="AQ1051" i="6"/>
  <c r="AU1051" i="6" s="1"/>
  <c r="AG1052" i="6"/>
  <c r="AN1052" i="6"/>
  <c r="AO1052" i="6" s="1"/>
  <c r="AQ1052" i="6"/>
  <c r="AG1053" i="6"/>
  <c r="BL1053" i="6" s="1"/>
  <c r="AN1053" i="6"/>
  <c r="AO1053" i="6" s="1"/>
  <c r="AQ1053" i="6"/>
  <c r="AG1054" i="6"/>
  <c r="BM1054" i="6" s="1"/>
  <c r="AN1054" i="6"/>
  <c r="AO1054" i="6" s="1"/>
  <c r="AQ1054" i="6"/>
  <c r="AS1054" i="6" s="1"/>
  <c r="AG1055" i="6"/>
  <c r="BH1055" i="6" s="1"/>
  <c r="AN1055" i="6"/>
  <c r="AO1055" i="6" s="1"/>
  <c r="AQ1055" i="6"/>
  <c r="AU1055" i="6" s="1"/>
  <c r="AG1056" i="6"/>
  <c r="AN1056" i="6"/>
  <c r="AO1056" i="6" s="1"/>
  <c r="AQ1056" i="6"/>
  <c r="AS1056" i="6" s="1"/>
  <c r="AG1057" i="6"/>
  <c r="AN1057" i="6"/>
  <c r="AO1057" i="6" s="1"/>
  <c r="AQ1057" i="6"/>
  <c r="AT1057" i="6" s="1"/>
  <c r="AG1058" i="6"/>
  <c r="AN1058" i="6"/>
  <c r="AO1058" i="6" s="1"/>
  <c r="AQ1058" i="6"/>
  <c r="AW1058" i="6" s="1"/>
  <c r="AG1059" i="6"/>
  <c r="AN1059" i="6"/>
  <c r="AO1059" i="6" s="1"/>
  <c r="AQ1059" i="6"/>
  <c r="AG1060" i="6"/>
  <c r="AN1060" i="6"/>
  <c r="AO1060" i="6" s="1"/>
  <c r="AQ1060" i="6"/>
  <c r="AS1060" i="6" s="1"/>
  <c r="AG1061" i="6"/>
  <c r="AN1061" i="6"/>
  <c r="AO1061" i="6" s="1"/>
  <c r="AQ1061" i="6"/>
  <c r="AT1061" i="6" s="1"/>
  <c r="AG1062" i="6"/>
  <c r="AN1062" i="6"/>
  <c r="AO1062" i="6" s="1"/>
  <c r="AQ1062" i="6"/>
  <c r="AR1062" i="6" s="1"/>
  <c r="AG1063" i="6"/>
  <c r="AN1063" i="6"/>
  <c r="AO1063" i="6" s="1"/>
  <c r="AQ1063" i="6"/>
  <c r="AV1063" i="6" s="1"/>
  <c r="AG1064" i="6"/>
  <c r="BO1064" i="6" s="1"/>
  <c r="AN1064" i="6"/>
  <c r="AO1064" i="6" s="1"/>
  <c r="AQ1064" i="6"/>
  <c r="AG1065" i="6"/>
  <c r="AN1065" i="6"/>
  <c r="AO1065" i="6" s="1"/>
  <c r="AQ1065" i="6"/>
  <c r="AG1066" i="6"/>
  <c r="AN1066" i="6"/>
  <c r="AO1066" i="6" s="1"/>
  <c r="AQ1066" i="6"/>
  <c r="AW1066" i="6" s="1"/>
  <c r="AG1067" i="6"/>
  <c r="AN1067" i="6"/>
  <c r="AO1067" i="6" s="1"/>
  <c r="AQ1067" i="6"/>
  <c r="AR1067" i="6" s="1"/>
  <c r="AG1068" i="6"/>
  <c r="BJ1068" i="6" s="1"/>
  <c r="AN1068" i="6"/>
  <c r="AO1068" i="6" s="1"/>
  <c r="AQ1068" i="6"/>
  <c r="AS1068" i="6" s="1"/>
  <c r="AG1069" i="6"/>
  <c r="BI1069" i="6" s="1"/>
  <c r="AN1069" i="6"/>
  <c r="AO1069" i="6" s="1"/>
  <c r="AQ1069" i="6"/>
  <c r="AG1070" i="6"/>
  <c r="BH1070" i="6" s="1"/>
  <c r="AN1070" i="6"/>
  <c r="AO1070" i="6" s="1"/>
  <c r="AQ1070" i="6"/>
  <c r="AR1070" i="6" s="1"/>
  <c r="AG1071" i="6"/>
  <c r="BR1071" i="6" s="1"/>
  <c r="AN1071" i="6"/>
  <c r="AO1071" i="6" s="1"/>
  <c r="AQ1071" i="6"/>
  <c r="AG1072" i="6"/>
  <c r="BB1072" i="6" s="1"/>
  <c r="AN1072" i="6"/>
  <c r="AO1072" i="6" s="1"/>
  <c r="AQ1072" i="6"/>
  <c r="AS1072" i="6" s="1"/>
  <c r="AG1073" i="6"/>
  <c r="BA1073" i="6" s="1"/>
  <c r="AN1073" i="6"/>
  <c r="AO1073" i="6" s="1"/>
  <c r="AQ1073" i="6"/>
  <c r="AG1074" i="6"/>
  <c r="BP1074" i="6" s="1"/>
  <c r="AN1074" i="6"/>
  <c r="AO1074" i="6" s="1"/>
  <c r="AQ1074" i="6"/>
  <c r="AR1074" i="6" s="1"/>
  <c r="AG1075" i="6"/>
  <c r="BE1075" i="6" s="1"/>
  <c r="AN1075" i="6"/>
  <c r="AO1075" i="6" s="1"/>
  <c r="AQ1075" i="6"/>
  <c r="AV1075" i="6" s="1"/>
  <c r="AG1076" i="6"/>
  <c r="BF1076" i="6" s="1"/>
  <c r="AN1076" i="6"/>
  <c r="AO1076" i="6" s="1"/>
  <c r="AQ1076" i="6"/>
  <c r="AU1076" i="6" s="1"/>
  <c r="AG1077" i="6"/>
  <c r="BP1077" i="6" s="1"/>
  <c r="AN1077" i="6"/>
  <c r="AO1077" i="6" s="1"/>
  <c r="AQ1077" i="6"/>
  <c r="AG1078" i="6"/>
  <c r="BH1078" i="6" s="1"/>
  <c r="AN1078" i="6"/>
  <c r="AO1078" i="6" s="1"/>
  <c r="AQ1078" i="6"/>
  <c r="AR1078" i="6" s="1"/>
  <c r="AG1079" i="6"/>
  <c r="AN1079" i="6"/>
  <c r="AO1079" i="6" s="1"/>
  <c r="AQ1079" i="6"/>
  <c r="AG1080" i="6"/>
  <c r="BA1080" i="6" s="1"/>
  <c r="AN1080" i="6"/>
  <c r="AO1080" i="6" s="1"/>
  <c r="AQ1080" i="6"/>
  <c r="AG1081" i="6"/>
  <c r="BP1081" i="6" s="1"/>
  <c r="AN1081" i="6"/>
  <c r="AO1081" i="6" s="1"/>
  <c r="AQ1081" i="6"/>
  <c r="AG1082" i="6"/>
  <c r="BP1082" i="6" s="1"/>
  <c r="AN1082" i="6"/>
  <c r="AO1082" i="6" s="1"/>
  <c r="AQ1082" i="6"/>
  <c r="AW1082" i="6" s="1"/>
  <c r="AG1083" i="6"/>
  <c r="BS1083" i="6" s="1"/>
  <c r="AN1083" i="6"/>
  <c r="AO1083" i="6" s="1"/>
  <c r="AQ1083" i="6"/>
  <c r="AT1083" i="6" s="1"/>
  <c r="AG1084" i="6"/>
  <c r="AN1084" i="6"/>
  <c r="AO1084" i="6" s="1"/>
  <c r="AQ1084" i="6"/>
  <c r="AS1084" i="6" s="1"/>
  <c r="AG1085" i="6"/>
  <c r="AN1085" i="6"/>
  <c r="AO1085" i="6" s="1"/>
  <c r="AQ1085" i="6"/>
  <c r="AG1086" i="6"/>
  <c r="BT1086" i="6" s="1"/>
  <c r="AN1086" i="6"/>
  <c r="AO1086" i="6" s="1"/>
  <c r="AQ1086" i="6"/>
  <c r="AR1086" i="6" s="1"/>
  <c r="AG1087" i="6"/>
  <c r="BF1087" i="6" s="1"/>
  <c r="AN1087" i="6"/>
  <c r="AO1087" i="6" s="1"/>
  <c r="AQ1087" i="6"/>
  <c r="AU1087" i="6" s="1"/>
  <c r="AG1088" i="6"/>
  <c r="AN1088" i="6"/>
  <c r="AO1088" i="6" s="1"/>
  <c r="AQ1088" i="6"/>
  <c r="AG1089" i="6"/>
  <c r="AN1089" i="6"/>
  <c r="AO1089" i="6" s="1"/>
  <c r="AQ1089" i="6"/>
  <c r="AT1089" i="6" s="1"/>
  <c r="AG1090" i="6"/>
  <c r="AN1090" i="6"/>
  <c r="AO1090" i="6" s="1"/>
  <c r="AQ1090" i="6"/>
  <c r="AG1091" i="6"/>
  <c r="AN1091" i="6"/>
  <c r="AO1091" i="6" s="1"/>
  <c r="AQ1091" i="6"/>
  <c r="AU1091" i="6" s="1"/>
  <c r="AG1092" i="6"/>
  <c r="BG1092" i="6" s="1"/>
  <c r="AN1092" i="6"/>
  <c r="AO1092" i="6" s="1"/>
  <c r="AQ1092" i="6"/>
  <c r="AG1093" i="6"/>
  <c r="BQ1093" i="6" s="1"/>
  <c r="AN1093" i="6"/>
  <c r="AO1093" i="6" s="1"/>
  <c r="AQ1093" i="6"/>
  <c r="AT1093" i="6" s="1"/>
  <c r="AG1094" i="6"/>
  <c r="BL1094" i="6" s="1"/>
  <c r="AN1094" i="6"/>
  <c r="AO1094" i="6" s="1"/>
  <c r="AQ1094" i="6"/>
  <c r="AG1095" i="6"/>
  <c r="AN1095" i="6"/>
  <c r="AO1095" i="6" s="1"/>
  <c r="AQ1095" i="6"/>
  <c r="AG1096" i="6"/>
  <c r="AN1096" i="6"/>
  <c r="AO1096" i="6" s="1"/>
  <c r="AQ1096" i="6"/>
  <c r="AT1096" i="6" s="1"/>
  <c r="AG1097" i="6"/>
  <c r="AN1097" i="6"/>
  <c r="AO1097" i="6" s="1"/>
  <c r="AQ1097" i="6"/>
  <c r="AG1098" i="6"/>
  <c r="AN1098" i="6"/>
  <c r="AO1098" i="6" s="1"/>
  <c r="AQ1098" i="6"/>
  <c r="AG1099" i="6"/>
  <c r="AN1099" i="6"/>
  <c r="AO1099" i="6" s="1"/>
  <c r="AQ1099" i="6"/>
  <c r="AG1100" i="6"/>
  <c r="BF1100" i="6" s="1"/>
  <c r="AN1100" i="6"/>
  <c r="AO1100" i="6" s="1"/>
  <c r="AQ1100" i="6"/>
  <c r="AT1100" i="6" s="1"/>
  <c r="AG1101" i="6"/>
  <c r="BO1101" i="6" s="1"/>
  <c r="AN1101" i="6"/>
  <c r="AO1101" i="6" s="1"/>
  <c r="AQ1101" i="6"/>
  <c r="AG1102" i="6"/>
  <c r="BD1102" i="6" s="1"/>
  <c r="AN1102" i="6"/>
  <c r="AO1102" i="6" s="1"/>
  <c r="AQ1102" i="6"/>
  <c r="AR1102" i="6" s="1"/>
  <c r="AG1103" i="6"/>
  <c r="AN1103" i="6"/>
  <c r="AO1103" i="6" s="1"/>
  <c r="AQ1103" i="6"/>
  <c r="AG1104" i="6"/>
  <c r="BT1104" i="6" s="1"/>
  <c r="AN1104" i="6"/>
  <c r="AO1104" i="6" s="1"/>
  <c r="AQ1104" i="6"/>
  <c r="AG1105" i="6"/>
  <c r="BO1105" i="6" s="1"/>
  <c r="AN1105" i="6"/>
  <c r="AO1105" i="6" s="1"/>
  <c r="AQ1105" i="6"/>
  <c r="AG1106" i="6"/>
  <c r="BH1106" i="6" s="1"/>
  <c r="AN1106" i="6"/>
  <c r="AO1106" i="6" s="1"/>
  <c r="AQ1106" i="6"/>
  <c r="AG1107" i="6"/>
  <c r="AN1107" i="6"/>
  <c r="AO1107" i="6" s="1"/>
  <c r="AQ1107" i="6"/>
  <c r="AG1108" i="6"/>
  <c r="BI1108" i="6" s="1"/>
  <c r="AN1108" i="6"/>
  <c r="AO1108" i="6" s="1"/>
  <c r="AQ1108" i="6"/>
  <c r="AG1109" i="6"/>
  <c r="BA1109" i="6" s="1"/>
  <c r="AN1109" i="6"/>
  <c r="AO1109" i="6" s="1"/>
  <c r="AQ1109" i="6"/>
  <c r="AT1109" i="6" s="1"/>
  <c r="AG1110" i="6"/>
  <c r="AN1110" i="6"/>
  <c r="AO1110" i="6" s="1"/>
  <c r="AQ1110" i="6"/>
  <c r="AG1111" i="6"/>
  <c r="AN1111" i="6"/>
  <c r="AO1111" i="6" s="1"/>
  <c r="AQ1111" i="6"/>
  <c r="AS1111" i="6" s="1"/>
  <c r="AG1112" i="6"/>
  <c r="BP1112" i="6" s="1"/>
  <c r="AN1112" i="6"/>
  <c r="AO1112" i="6" s="1"/>
  <c r="AQ1112" i="6"/>
  <c r="AU1112" i="6" s="1"/>
  <c r="AG1113" i="6"/>
  <c r="BL1113" i="6" s="1"/>
  <c r="AN1113" i="6"/>
  <c r="AO1113" i="6" s="1"/>
  <c r="AQ1113" i="6"/>
  <c r="AT1113" i="6" s="1"/>
  <c r="AG1114" i="6"/>
  <c r="BT1114" i="6" s="1"/>
  <c r="AN1114" i="6"/>
  <c r="AO1114" i="6" s="1"/>
  <c r="AQ1114" i="6"/>
  <c r="AT1114" i="6" s="1"/>
  <c r="AG1115" i="6"/>
  <c r="BD1115" i="6" s="1"/>
  <c r="AN1115" i="6"/>
  <c r="AO1115" i="6" s="1"/>
  <c r="AQ1115" i="6"/>
  <c r="AW1115" i="6" s="1"/>
  <c r="AG1116" i="6"/>
  <c r="BL1116" i="6" s="1"/>
  <c r="AN1116" i="6"/>
  <c r="AO1116" i="6" s="1"/>
  <c r="AQ1116" i="6"/>
  <c r="AU1116" i="6" s="1"/>
  <c r="AG1117" i="6"/>
  <c r="BK1117" i="6" s="1"/>
  <c r="AN1117" i="6"/>
  <c r="AO1117" i="6" s="1"/>
  <c r="AQ1117" i="6"/>
  <c r="AG1118" i="6"/>
  <c r="AN1118" i="6"/>
  <c r="AO1118" i="6" s="1"/>
  <c r="AQ1118" i="6"/>
  <c r="AS1118" i="6" s="1"/>
  <c r="AG1119" i="6"/>
  <c r="BV1119" i="6" s="1"/>
  <c r="AN1119" i="6"/>
  <c r="AO1119" i="6" s="1"/>
  <c r="AQ1119" i="6"/>
  <c r="AR1119" i="6" s="1"/>
  <c r="AG1120" i="6"/>
  <c r="BD1120" i="6" s="1"/>
  <c r="AN1120" i="6"/>
  <c r="AO1120" i="6" s="1"/>
  <c r="AQ1120" i="6"/>
  <c r="AU1120" i="6" s="1"/>
  <c r="AG1121" i="6"/>
  <c r="BB1121" i="6" s="1"/>
  <c r="AN1121" i="6"/>
  <c r="AO1121" i="6" s="1"/>
  <c r="AQ1121" i="6"/>
  <c r="AG1122" i="6"/>
  <c r="BP1122" i="6" s="1"/>
  <c r="AN1122" i="6"/>
  <c r="AO1122" i="6" s="1"/>
  <c r="AQ1122" i="6"/>
  <c r="AS1122" i="6" s="1"/>
  <c r="AG1123" i="6"/>
  <c r="BE1123" i="6" s="1"/>
  <c r="AN1123" i="6"/>
  <c r="AO1123" i="6" s="1"/>
  <c r="AQ1123" i="6"/>
  <c r="AR1123" i="6" s="1"/>
  <c r="AG1124" i="6"/>
  <c r="BL1124" i="6" s="1"/>
  <c r="AN1124" i="6"/>
  <c r="AO1124" i="6" s="1"/>
  <c r="AQ1124" i="6"/>
  <c r="AG1125" i="6"/>
  <c r="AN1125" i="6"/>
  <c r="AO1125" i="6" s="1"/>
  <c r="AQ1125" i="6"/>
  <c r="AT1125" i="6" s="1"/>
  <c r="AG1126" i="6"/>
  <c r="AJ1126" i="6" s="1"/>
  <c r="AN1126" i="6"/>
  <c r="AO1126" i="6" s="1"/>
  <c r="AQ1126" i="6"/>
  <c r="AS1126" i="6" s="1"/>
  <c r="AG1127" i="6"/>
  <c r="AN1127" i="6"/>
  <c r="AO1127" i="6" s="1"/>
  <c r="AQ1127" i="6"/>
  <c r="AW1127" i="6" s="1"/>
  <c r="AG1128" i="6"/>
  <c r="BN1128" i="6" s="1"/>
  <c r="AN1128" i="6"/>
  <c r="AO1128" i="6" s="1"/>
  <c r="AQ1128" i="6"/>
  <c r="AG1129" i="6"/>
  <c r="AN1129" i="6"/>
  <c r="AO1129" i="6" s="1"/>
  <c r="AQ1129" i="6"/>
  <c r="AG1130" i="6"/>
  <c r="AN1130" i="6"/>
  <c r="AO1130" i="6" s="1"/>
  <c r="AQ1130" i="6"/>
  <c r="AS1130" i="6" s="1"/>
  <c r="AG1131" i="6"/>
  <c r="BT1131" i="6" s="1"/>
  <c r="AN1131" i="6"/>
  <c r="AO1131" i="6" s="1"/>
  <c r="AQ1131" i="6"/>
  <c r="AR1131" i="6" s="1"/>
  <c r="AG1132" i="6"/>
  <c r="AM1132" i="6" s="1"/>
  <c r="AN1132" i="6"/>
  <c r="AO1132" i="6" s="1"/>
  <c r="AQ1132" i="6"/>
  <c r="AV1132" i="6" s="1"/>
  <c r="AG1133" i="6"/>
  <c r="AI1133" i="6" s="1"/>
  <c r="AN1133" i="6"/>
  <c r="AO1133" i="6" s="1"/>
  <c r="AQ1133" i="6"/>
  <c r="AT1133" i="6" s="1"/>
  <c r="AG1134" i="6"/>
  <c r="AJ1134" i="6" s="1"/>
  <c r="AN1134" i="6"/>
  <c r="AO1134" i="6" s="1"/>
  <c r="AQ1134" i="6"/>
  <c r="AS1134" i="6" s="1"/>
  <c r="AG1135" i="6"/>
  <c r="AI1135" i="6" s="1"/>
  <c r="AN1135" i="6"/>
  <c r="AO1135" i="6" s="1"/>
  <c r="AQ1135" i="6"/>
  <c r="AG1136" i="6"/>
  <c r="AN1136" i="6"/>
  <c r="AO1136" i="6" s="1"/>
  <c r="AQ1136" i="6"/>
  <c r="AT1136" i="6" s="1"/>
  <c r="AG1137" i="6"/>
  <c r="BW1137" i="6" s="1"/>
  <c r="AN1137" i="6"/>
  <c r="AO1137" i="6" s="1"/>
  <c r="AQ1137" i="6"/>
  <c r="AT1137" i="6" s="1"/>
  <c r="AG1138" i="6"/>
  <c r="BX1138" i="6" s="1"/>
  <c r="AN1138" i="6"/>
  <c r="AO1138" i="6" s="1"/>
  <c r="AQ1138" i="6"/>
  <c r="AG1139" i="6"/>
  <c r="AN1139" i="6"/>
  <c r="AO1139" i="6" s="1"/>
  <c r="AQ1139" i="6"/>
  <c r="AR1139" i="6" s="1"/>
  <c r="AG1140" i="6"/>
  <c r="BO1140" i="6" s="1"/>
  <c r="AN1140" i="6"/>
  <c r="AO1140" i="6" s="1"/>
  <c r="AQ1140" i="6"/>
  <c r="AU1140" i="6" s="1"/>
  <c r="AG1141" i="6"/>
  <c r="BN1141" i="6" s="1"/>
  <c r="AN1141" i="6"/>
  <c r="AO1141" i="6" s="1"/>
  <c r="AQ1141" i="6"/>
  <c r="AT1141" i="6" s="1"/>
  <c r="AG1142" i="6"/>
  <c r="AN1142" i="6"/>
  <c r="AO1142" i="6" s="1"/>
  <c r="AQ1142" i="6"/>
  <c r="AG1143" i="6"/>
  <c r="AI1143" i="6" s="1"/>
  <c r="AN1143" i="6"/>
  <c r="AO1143" i="6" s="1"/>
  <c r="AQ1143" i="6"/>
  <c r="AG1144" i="6"/>
  <c r="AH1144" i="6" s="1"/>
  <c r="AN1144" i="6"/>
  <c r="AO1144" i="6" s="1"/>
  <c r="AQ1144" i="6"/>
  <c r="AW1144" i="6" s="1"/>
  <c r="AG1145" i="6"/>
  <c r="AK1145" i="6" s="1"/>
  <c r="AN1145" i="6"/>
  <c r="AO1145" i="6" s="1"/>
  <c r="AQ1145" i="6"/>
  <c r="AG1146" i="6"/>
  <c r="BX1146" i="6" s="1"/>
  <c r="AN1146" i="6"/>
  <c r="AO1146" i="6" s="1"/>
  <c r="AQ1146" i="6"/>
  <c r="AS1146" i="6" s="1"/>
  <c r="AG1147" i="6"/>
  <c r="AN1147" i="6"/>
  <c r="AO1147" i="6" s="1"/>
  <c r="AQ1147" i="6"/>
  <c r="AR1147" i="6" s="1"/>
  <c r="AG1148" i="6"/>
  <c r="BG1148" i="6" s="1"/>
  <c r="AN1148" i="6"/>
  <c r="AO1148" i="6" s="1"/>
  <c r="AQ1148" i="6"/>
  <c r="AU1148" i="6" s="1"/>
  <c r="AG1149" i="6"/>
  <c r="BA1149" i="6" s="1"/>
  <c r="AN1149" i="6"/>
  <c r="AO1149" i="6" s="1"/>
  <c r="AQ1149" i="6"/>
  <c r="AG1150" i="6"/>
  <c r="AJ1150" i="6" s="1"/>
  <c r="AN1150" i="6"/>
  <c r="AO1150" i="6" s="1"/>
  <c r="AQ1150" i="6"/>
  <c r="AS1150" i="6" s="1"/>
  <c r="AG1151" i="6"/>
  <c r="AN1151" i="6"/>
  <c r="AO1151" i="6" s="1"/>
  <c r="AQ1151" i="6"/>
  <c r="AR1151" i="6" s="1"/>
  <c r="AG1152" i="6"/>
  <c r="BJ1152" i="6" s="1"/>
  <c r="AN1152" i="6"/>
  <c r="AO1152" i="6" s="1"/>
  <c r="AQ1152" i="6"/>
  <c r="AG1153" i="6"/>
  <c r="AH1153" i="6" s="1"/>
  <c r="AN1153" i="6"/>
  <c r="AO1153" i="6" s="1"/>
  <c r="AQ1153" i="6"/>
  <c r="AG1154" i="6"/>
  <c r="BX1154" i="6" s="1"/>
  <c r="AN1154" i="6"/>
  <c r="AO1154" i="6" s="1"/>
  <c r="AQ1154" i="6"/>
  <c r="AS1154" i="6" s="1"/>
  <c r="AG1155" i="6"/>
  <c r="BL1155" i="6" s="1"/>
  <c r="AN1155" i="6"/>
  <c r="AO1155" i="6" s="1"/>
  <c r="AQ1155" i="6"/>
  <c r="AG1156" i="6"/>
  <c r="AH1156" i="6" s="1"/>
  <c r="AN1156" i="6"/>
  <c r="AO1156" i="6" s="1"/>
  <c r="AQ1156" i="6"/>
  <c r="AT1156" i="6" s="1"/>
  <c r="AG1157" i="6"/>
  <c r="AN1157" i="6"/>
  <c r="AO1157" i="6" s="1"/>
  <c r="AQ1157" i="6"/>
  <c r="AT1157" i="6" s="1"/>
  <c r="AG1158" i="6"/>
  <c r="AN1158" i="6"/>
  <c r="AO1158" i="6" s="1"/>
  <c r="AQ1158" i="6"/>
  <c r="AG1159" i="6"/>
  <c r="BP1159" i="6" s="1"/>
  <c r="AN1159" i="6"/>
  <c r="AO1159" i="6" s="1"/>
  <c r="AQ1159" i="6"/>
  <c r="AR1159" i="6" s="1"/>
  <c r="AG1160" i="6"/>
  <c r="AN1160" i="6"/>
  <c r="AO1160" i="6" s="1"/>
  <c r="AQ1160" i="6"/>
  <c r="AR1160" i="6" s="1"/>
  <c r="AG1161" i="6"/>
  <c r="AJ1161" i="6" s="1"/>
  <c r="AN1161" i="6"/>
  <c r="AO1161" i="6" s="1"/>
  <c r="AQ1161" i="6"/>
  <c r="AT1161" i="6" s="1"/>
  <c r="AG1162" i="6"/>
  <c r="AN1162" i="6"/>
  <c r="AO1162" i="6" s="1"/>
  <c r="AQ1162" i="6"/>
  <c r="AS1162" i="6" s="1"/>
  <c r="AG1163" i="6"/>
  <c r="AN1163" i="6"/>
  <c r="AO1163" i="6" s="1"/>
  <c r="AQ1163" i="6"/>
  <c r="AR1163" i="6" s="1"/>
  <c r="AG1164" i="6"/>
  <c r="BR1164" i="6" s="1"/>
  <c r="AN1164" i="6"/>
  <c r="AO1164" i="6" s="1"/>
  <c r="AQ1164" i="6"/>
  <c r="AG1165" i="6"/>
  <c r="AH1165" i="6" s="1"/>
  <c r="AN1165" i="6"/>
  <c r="AO1165" i="6" s="1"/>
  <c r="AQ1165" i="6"/>
  <c r="AT1165" i="6" s="1"/>
  <c r="AG1166" i="6"/>
  <c r="BX1166" i="6" s="1"/>
  <c r="AN1166" i="6"/>
  <c r="AO1166" i="6" s="1"/>
  <c r="AQ1166" i="6"/>
  <c r="AG1167" i="6"/>
  <c r="AI1167" i="6" s="1"/>
  <c r="AN1167" i="6"/>
  <c r="AO1167" i="6" s="1"/>
  <c r="AQ1167" i="6"/>
  <c r="AU1167" i="6" s="1"/>
  <c r="AG1168" i="6"/>
  <c r="BS1168" i="6" s="1"/>
  <c r="AN1168" i="6"/>
  <c r="AO1168" i="6" s="1"/>
  <c r="AQ1168" i="6"/>
  <c r="AT1168" i="6" s="1"/>
  <c r="AG1169" i="6"/>
  <c r="BW1169" i="6" s="1"/>
  <c r="AN1169" i="6"/>
  <c r="AO1169" i="6" s="1"/>
  <c r="AQ1169" i="6"/>
  <c r="AG1170" i="6"/>
  <c r="BH1170" i="6" s="1"/>
  <c r="AN1170" i="6"/>
  <c r="AO1170" i="6" s="1"/>
  <c r="AQ1170" i="6"/>
  <c r="AS1170" i="6" s="1"/>
  <c r="AG1171" i="6"/>
  <c r="AN1171" i="6"/>
  <c r="AO1171" i="6" s="1"/>
  <c r="AQ1171" i="6"/>
  <c r="AW1171" i="6" s="1"/>
  <c r="AG1172" i="6"/>
  <c r="AH1172" i="6" s="1"/>
  <c r="AN1172" i="6"/>
  <c r="AO1172" i="6" s="1"/>
  <c r="AQ1172" i="6"/>
  <c r="AU1172" i="6" s="1"/>
  <c r="AG1173" i="6"/>
  <c r="BL1173" i="6" s="1"/>
  <c r="AN1173" i="6"/>
  <c r="AO1173" i="6" s="1"/>
  <c r="AQ1173" i="6"/>
  <c r="AT1173" i="6" s="1"/>
  <c r="AG1174" i="6"/>
  <c r="AN1174" i="6"/>
  <c r="AO1174" i="6" s="1"/>
  <c r="AQ1174" i="6"/>
  <c r="AS1174" i="6" s="1"/>
  <c r="AG1175" i="6"/>
  <c r="AN1175" i="6"/>
  <c r="AO1175" i="6" s="1"/>
  <c r="AQ1175" i="6"/>
  <c r="AG1176" i="6"/>
  <c r="AN1176" i="6"/>
  <c r="AO1176" i="6" s="1"/>
  <c r="AQ1176" i="6"/>
  <c r="AG1177" i="6"/>
  <c r="BC1177" i="6" s="1"/>
  <c r="AN1177" i="6"/>
  <c r="AO1177" i="6" s="1"/>
  <c r="AQ1177" i="6"/>
  <c r="AG1178" i="6"/>
  <c r="AK1178" i="6" s="1"/>
  <c r="AN1178" i="6"/>
  <c r="AO1178" i="6" s="1"/>
  <c r="AQ1178" i="6"/>
  <c r="AS1178" i="6" s="1"/>
  <c r="AG1179" i="6"/>
  <c r="BS1179" i="6" s="1"/>
  <c r="AN1179" i="6"/>
  <c r="AO1179" i="6" s="1"/>
  <c r="AQ1179" i="6"/>
  <c r="AW1179" i="6" s="1"/>
  <c r="AG1180" i="6"/>
  <c r="AN1180" i="6"/>
  <c r="AO1180" i="6" s="1"/>
  <c r="AQ1180" i="6"/>
  <c r="AS1180" i="6" s="1"/>
  <c r="AG1181" i="6"/>
  <c r="BR1181" i="6" s="1"/>
  <c r="AN1181" i="6"/>
  <c r="AO1181" i="6" s="1"/>
  <c r="AQ1181" i="6"/>
  <c r="AT1181" i="6" s="1"/>
  <c r="AG1182" i="6"/>
  <c r="BH1182" i="6" s="1"/>
  <c r="AN1182" i="6"/>
  <c r="AO1182" i="6" s="1"/>
  <c r="AQ1182" i="6"/>
  <c r="AS1182" i="6" s="1"/>
  <c r="AG1183" i="6"/>
  <c r="AI1183" i="6" s="1"/>
  <c r="AN1183" i="6"/>
  <c r="AO1183" i="6" s="1"/>
  <c r="AQ1183" i="6"/>
  <c r="AW1183" i="6" s="1"/>
  <c r="AG1184" i="6"/>
  <c r="BJ1184" i="6" s="1"/>
  <c r="AN1184" i="6"/>
  <c r="AO1184" i="6" s="1"/>
  <c r="AQ1184" i="6"/>
  <c r="AG1185" i="6"/>
  <c r="BK1185" i="6" s="1"/>
  <c r="AN1185" i="6"/>
  <c r="AO1185" i="6" s="1"/>
  <c r="AQ1185" i="6"/>
  <c r="AU1185" i="6" s="1"/>
  <c r="AG1186" i="6"/>
  <c r="AN1186" i="6"/>
  <c r="AO1186" i="6" s="1"/>
  <c r="AQ1186" i="6"/>
  <c r="AG1187" i="6"/>
  <c r="AN1187" i="6"/>
  <c r="AO1187" i="6" s="1"/>
  <c r="AQ1187" i="6"/>
  <c r="AS1187" i="6" s="1"/>
  <c r="AG1188" i="6"/>
  <c r="AJ1188" i="6" s="1"/>
  <c r="AN1188" i="6"/>
  <c r="AO1188" i="6" s="1"/>
  <c r="AQ1188" i="6"/>
  <c r="AR1188" i="6" s="1"/>
  <c r="AG1189" i="6"/>
  <c r="BQ1189" i="6" s="1"/>
  <c r="AN1189" i="6"/>
  <c r="AO1189" i="6" s="1"/>
  <c r="AQ1189" i="6"/>
  <c r="AG1190" i="6"/>
  <c r="BP1190" i="6" s="1"/>
  <c r="AN1190" i="6"/>
  <c r="AO1190" i="6" s="1"/>
  <c r="AQ1190" i="6"/>
  <c r="AT1190" i="6" s="1"/>
  <c r="AG1191" i="6"/>
  <c r="BH1191" i="6" s="1"/>
  <c r="AN1191" i="6"/>
  <c r="AO1191" i="6" s="1"/>
  <c r="AQ1191" i="6"/>
  <c r="AT1191" i="6" s="1"/>
  <c r="AG1192" i="6"/>
  <c r="BV1192" i="6" s="1"/>
  <c r="AN1192" i="6"/>
  <c r="AO1192" i="6" s="1"/>
  <c r="AQ1192" i="6"/>
  <c r="AS1192" i="6" s="1"/>
  <c r="AG1193" i="6"/>
  <c r="BV1193" i="6" s="1"/>
  <c r="AN1193" i="6"/>
  <c r="AO1193" i="6" s="1"/>
  <c r="AQ1193" i="6"/>
  <c r="AG1194" i="6"/>
  <c r="AN1194" i="6"/>
  <c r="AO1194" i="6" s="1"/>
  <c r="AQ1194" i="6"/>
  <c r="AG1195" i="6"/>
  <c r="AN1195" i="6"/>
  <c r="AO1195" i="6" s="1"/>
  <c r="AQ1195" i="6"/>
  <c r="AS1195" i="6" s="1"/>
  <c r="AG1196" i="6"/>
  <c r="BO1196" i="6" s="1"/>
  <c r="AN1196" i="6"/>
  <c r="AO1196" i="6" s="1"/>
  <c r="AQ1196" i="6"/>
  <c r="AG1197" i="6"/>
  <c r="BA1197" i="6" s="1"/>
  <c r="AN1197" i="6"/>
  <c r="AO1197" i="6" s="1"/>
  <c r="AQ1197" i="6"/>
  <c r="AS1197" i="6" s="1"/>
  <c r="AG1198" i="6"/>
  <c r="AN1198" i="6"/>
  <c r="AO1198" i="6" s="1"/>
  <c r="AQ1198" i="6"/>
  <c r="AT1198" i="6" s="1"/>
  <c r="AG1199" i="6"/>
  <c r="BX1199" i="6" s="1"/>
  <c r="AN1199" i="6"/>
  <c r="AO1199" i="6" s="1"/>
  <c r="AQ1199" i="6"/>
  <c r="AR1199" i="6" s="1"/>
  <c r="AG1200" i="6"/>
  <c r="AN1200" i="6"/>
  <c r="AO1200" i="6" s="1"/>
  <c r="AQ1200" i="6"/>
  <c r="AG1201" i="6"/>
  <c r="AN1201" i="6"/>
  <c r="AO1201" i="6" s="1"/>
  <c r="AQ1201" i="6"/>
  <c r="AS1201" i="6" s="1"/>
  <c r="AG1202" i="6"/>
  <c r="BI1202" i="6" s="1"/>
  <c r="AN1202" i="6"/>
  <c r="AO1202" i="6" s="1"/>
  <c r="AQ1202" i="6"/>
  <c r="AT1202" i="6" s="1"/>
  <c r="AG1203" i="6"/>
  <c r="BH1203" i="6" s="1"/>
  <c r="AN1203" i="6"/>
  <c r="AO1203" i="6" s="1"/>
  <c r="AQ1203" i="6"/>
  <c r="AU1203" i="6" s="1"/>
  <c r="AG1204" i="6"/>
  <c r="BW1204" i="6" s="1"/>
  <c r="AN1204" i="6"/>
  <c r="AO1204" i="6" s="1"/>
  <c r="AQ1204" i="6"/>
  <c r="AG1205" i="6"/>
  <c r="BF1205" i="6" s="1"/>
  <c r="AN1205" i="6"/>
  <c r="AO1205" i="6" s="1"/>
  <c r="AQ1205" i="6"/>
  <c r="AG1206" i="6"/>
  <c r="AI1206" i="6" s="1"/>
  <c r="AN1206" i="6"/>
  <c r="AO1206" i="6" s="1"/>
  <c r="AQ1206" i="6"/>
  <c r="AT1206" i="6" s="1"/>
  <c r="AG1207" i="6"/>
  <c r="AN1207" i="6"/>
  <c r="AO1207" i="6" s="1"/>
  <c r="AQ1207" i="6"/>
  <c r="AG1208" i="6"/>
  <c r="AN1208" i="6"/>
  <c r="AO1208" i="6" s="1"/>
  <c r="AQ1208" i="6"/>
  <c r="AT1208" i="6" s="1"/>
  <c r="AG1209" i="6"/>
  <c r="AN1209" i="6"/>
  <c r="AO1209" i="6" s="1"/>
  <c r="AQ1209" i="6"/>
  <c r="AG1210" i="6"/>
  <c r="BX1210" i="6" s="1"/>
  <c r="AN1210" i="6"/>
  <c r="AO1210" i="6" s="1"/>
  <c r="AQ1210" i="6"/>
  <c r="AG1211" i="6"/>
  <c r="BX1211" i="6" s="1"/>
  <c r="AN1211" i="6"/>
  <c r="AO1211" i="6" s="1"/>
  <c r="AQ1211" i="6"/>
  <c r="AS1211" i="6" s="1"/>
  <c r="AG1212" i="6"/>
  <c r="AN1212" i="6"/>
  <c r="AO1212" i="6" s="1"/>
  <c r="AQ1212" i="6"/>
  <c r="AG1213" i="6"/>
  <c r="BU1213" i="6" s="1"/>
  <c r="AN1213" i="6"/>
  <c r="AO1213" i="6" s="1"/>
  <c r="AQ1213" i="6"/>
  <c r="AS1213" i="6" s="1"/>
  <c r="AG1214" i="6"/>
  <c r="BD1214" i="6" s="1"/>
  <c r="AN1214" i="6"/>
  <c r="AO1214" i="6" s="1"/>
  <c r="AQ1214" i="6"/>
  <c r="AT1214" i="6" s="1"/>
  <c r="AG1215" i="6"/>
  <c r="AK1215" i="6" s="1"/>
  <c r="AN1215" i="6"/>
  <c r="AO1215" i="6" s="1"/>
  <c r="AQ1215" i="6"/>
  <c r="AR1215" i="6" s="1"/>
  <c r="AG1216" i="6"/>
  <c r="AN1216" i="6"/>
  <c r="AO1216" i="6" s="1"/>
  <c r="AQ1216" i="6"/>
  <c r="AV1216" i="6" s="1"/>
  <c r="AG1217" i="6"/>
  <c r="BU1217" i="6" s="1"/>
  <c r="AN1217" i="6"/>
  <c r="AO1217" i="6" s="1"/>
  <c r="AQ1217" i="6"/>
  <c r="AS1217" i="6" s="1"/>
  <c r="AG1218" i="6"/>
  <c r="BA1218" i="6" s="1"/>
  <c r="AN1218" i="6"/>
  <c r="AO1218" i="6" s="1"/>
  <c r="AQ1218" i="6"/>
  <c r="AT1218" i="6" s="1"/>
  <c r="AG1219" i="6"/>
  <c r="AN1219" i="6"/>
  <c r="AO1219" i="6" s="1"/>
  <c r="AQ1219" i="6"/>
  <c r="AU1219" i="6" s="1"/>
  <c r="AG1220" i="6"/>
  <c r="BM1220" i="6" s="1"/>
  <c r="AN1220" i="6"/>
  <c r="AO1220" i="6" s="1"/>
  <c r="AQ1220" i="6"/>
  <c r="AW1220" i="6" s="1"/>
  <c r="AG1221" i="6"/>
  <c r="BH1221" i="6" s="1"/>
  <c r="AN1221" i="6"/>
  <c r="AO1221" i="6" s="1"/>
  <c r="AQ1221" i="6"/>
  <c r="AG1222" i="6"/>
  <c r="BM1222" i="6" s="1"/>
  <c r="AN1222" i="6"/>
  <c r="AO1222" i="6" s="1"/>
  <c r="AQ1222" i="6"/>
  <c r="AG1223" i="6"/>
  <c r="BP1223" i="6" s="1"/>
  <c r="AN1223" i="6"/>
  <c r="AO1223" i="6" s="1"/>
  <c r="AQ1223" i="6"/>
  <c r="AG1224" i="6"/>
  <c r="AN1224" i="6"/>
  <c r="AO1224" i="6" s="1"/>
  <c r="AQ1224" i="6"/>
  <c r="AV1224" i="6" s="1"/>
  <c r="AG1225" i="6"/>
  <c r="BJ1225" i="6" s="1"/>
  <c r="AN1225" i="6"/>
  <c r="AO1225" i="6" s="1"/>
  <c r="AQ1225" i="6"/>
  <c r="AU1225" i="6" s="1"/>
  <c r="AG1226" i="6"/>
  <c r="AK1226" i="6" s="1"/>
  <c r="AN1226" i="6"/>
  <c r="AO1226" i="6" s="1"/>
  <c r="AQ1226" i="6"/>
  <c r="AR1226" i="6" s="1"/>
  <c r="AG1227" i="6"/>
  <c r="AN1227" i="6"/>
  <c r="AO1227" i="6" s="1"/>
  <c r="AQ1227" i="6"/>
  <c r="AG1228" i="6"/>
  <c r="BN1228" i="6" s="1"/>
  <c r="AN1228" i="6"/>
  <c r="AO1228" i="6" s="1"/>
  <c r="AQ1228" i="6"/>
  <c r="AT1228" i="6" s="1"/>
  <c r="AG1229" i="6"/>
  <c r="BE1229" i="6" s="1"/>
  <c r="AN1229" i="6"/>
  <c r="AO1229" i="6" s="1"/>
  <c r="AQ1229" i="6"/>
  <c r="AU1229" i="6" s="1"/>
  <c r="AG1230" i="6"/>
  <c r="BH1230" i="6" s="1"/>
  <c r="AN1230" i="6"/>
  <c r="AO1230" i="6" s="1"/>
  <c r="AQ1230" i="6"/>
  <c r="AG1231" i="6"/>
  <c r="BD1231" i="6" s="1"/>
  <c r="AN1231" i="6"/>
  <c r="AO1231" i="6" s="1"/>
  <c r="AQ1231" i="6"/>
  <c r="AG1232" i="6"/>
  <c r="BH1232" i="6" s="1"/>
  <c r="AN1232" i="6"/>
  <c r="AO1232" i="6" s="1"/>
  <c r="AQ1232" i="6"/>
  <c r="AU1232" i="6" s="1"/>
  <c r="AG1233" i="6"/>
  <c r="AI1233" i="6" s="1"/>
  <c r="AN1233" i="6"/>
  <c r="AO1233" i="6" s="1"/>
  <c r="AQ1233" i="6"/>
  <c r="AU1233" i="6" s="1"/>
  <c r="AG1234" i="6"/>
  <c r="BX1234" i="6" s="1"/>
  <c r="AN1234" i="6"/>
  <c r="AO1234" i="6" s="1"/>
  <c r="AQ1234" i="6"/>
  <c r="AG1235" i="6"/>
  <c r="BH1235" i="6" s="1"/>
  <c r="AN1235" i="6"/>
  <c r="AO1235" i="6" s="1"/>
  <c r="AQ1235" i="6"/>
  <c r="AS1235" i="6" s="1"/>
  <c r="AG1236" i="6"/>
  <c r="BH1236" i="6" s="1"/>
  <c r="AN1236" i="6"/>
  <c r="AO1236" i="6" s="1"/>
  <c r="AQ1236" i="6"/>
  <c r="AV1236" i="6" s="1"/>
  <c r="AG1237" i="6"/>
  <c r="BH1237" i="6" s="1"/>
  <c r="AN1237" i="6"/>
  <c r="AO1237" i="6" s="1"/>
  <c r="AQ1237" i="6"/>
  <c r="AU1237" i="6" s="1"/>
  <c r="AG1238" i="6"/>
  <c r="AK1238" i="6" s="1"/>
  <c r="AN1238" i="6"/>
  <c r="AO1238" i="6" s="1"/>
  <c r="AQ1238" i="6"/>
  <c r="AR1238" i="6" s="1"/>
  <c r="AG1239" i="6"/>
  <c r="BK1239" i="6" s="1"/>
  <c r="AN1239" i="6"/>
  <c r="AO1239" i="6" s="1"/>
  <c r="AQ1239" i="6"/>
  <c r="AG1240" i="6"/>
  <c r="BK1240" i="6" s="1"/>
  <c r="AN1240" i="6"/>
  <c r="AO1240" i="6" s="1"/>
  <c r="AQ1240" i="6"/>
  <c r="AG1241" i="6"/>
  <c r="AN1241" i="6"/>
  <c r="AO1241" i="6" s="1"/>
  <c r="AQ1241" i="6"/>
  <c r="AG1242" i="6"/>
  <c r="BH1242" i="6" s="1"/>
  <c r="AN1242" i="6"/>
  <c r="AO1242" i="6" s="1"/>
  <c r="AQ1242" i="6"/>
  <c r="AG1243" i="6"/>
  <c r="BX1243" i="6" s="1"/>
  <c r="AN1243" i="6"/>
  <c r="AO1243" i="6" s="1"/>
  <c r="AQ1243" i="6"/>
  <c r="AW1243" i="6" s="1"/>
  <c r="AG1244" i="6"/>
  <c r="AN1244" i="6"/>
  <c r="AO1244" i="6" s="1"/>
  <c r="AQ1244" i="6"/>
  <c r="AG1245" i="6"/>
  <c r="AL1245" i="6" s="1"/>
  <c r="AN1245" i="6"/>
  <c r="AO1245" i="6" s="1"/>
  <c r="AQ1245" i="6"/>
  <c r="AU1245" i="6" s="1"/>
  <c r="AG1246" i="6"/>
  <c r="BD1246" i="6" s="1"/>
  <c r="AN1246" i="6"/>
  <c r="AO1246" i="6" s="1"/>
  <c r="AQ1246" i="6"/>
  <c r="AG1247" i="6"/>
  <c r="AN1247" i="6"/>
  <c r="AO1247" i="6" s="1"/>
  <c r="AQ1247" i="6"/>
  <c r="AG1248" i="6"/>
  <c r="AN1248" i="6"/>
  <c r="AO1248" i="6" s="1"/>
  <c r="AQ1248" i="6"/>
  <c r="AG1249" i="6"/>
  <c r="AH1249" i="6" s="1"/>
  <c r="AN1249" i="6"/>
  <c r="AO1249" i="6" s="1"/>
  <c r="AQ1249" i="6"/>
  <c r="AU1249" i="6" s="1"/>
  <c r="AG1250" i="6"/>
  <c r="BX1250" i="6" s="1"/>
  <c r="AN1250" i="6"/>
  <c r="AO1250" i="6" s="1"/>
  <c r="AQ1250" i="6"/>
  <c r="AG1251" i="6"/>
  <c r="AN1251" i="6"/>
  <c r="AO1251" i="6" s="1"/>
  <c r="AQ1251" i="6"/>
  <c r="AW1251" i="6" s="1"/>
  <c r="AG1252" i="6"/>
  <c r="BB1252" i="6" s="1"/>
  <c r="AN1252" i="6"/>
  <c r="AO1252" i="6" s="1"/>
  <c r="AQ1252" i="6"/>
  <c r="AG1253" i="6"/>
  <c r="BL1253" i="6" s="1"/>
  <c r="AN1253" i="6"/>
  <c r="AO1253" i="6" s="1"/>
  <c r="AQ1253" i="6"/>
  <c r="AU1253" i="6" s="1"/>
  <c r="AG1254" i="6"/>
  <c r="BH1254" i="6" s="1"/>
  <c r="AN1254" i="6"/>
  <c r="AO1254" i="6" s="1"/>
  <c r="AQ1254" i="6"/>
  <c r="AG1255" i="6"/>
  <c r="AN1255" i="6"/>
  <c r="AO1255" i="6" s="1"/>
  <c r="AQ1255" i="6"/>
  <c r="AG1256" i="6"/>
  <c r="AM1256" i="6" s="1"/>
  <c r="AN1256" i="6"/>
  <c r="AO1256" i="6" s="1"/>
  <c r="AQ1256" i="6"/>
  <c r="AG1257" i="6"/>
  <c r="BB1257" i="6" s="1"/>
  <c r="AN1257" i="6"/>
  <c r="AO1257" i="6" s="1"/>
  <c r="AQ1257" i="6"/>
  <c r="AU1257" i="6" s="1"/>
  <c r="AG1258" i="6"/>
  <c r="BP1258" i="6" s="1"/>
  <c r="AN1258" i="6"/>
  <c r="AO1258" i="6" s="1"/>
  <c r="AQ1258" i="6"/>
  <c r="AR1258" i="6" s="1"/>
  <c r="AG1259" i="6"/>
  <c r="BH1259" i="6" s="1"/>
  <c r="AN1259" i="6"/>
  <c r="AO1259" i="6" s="1"/>
  <c r="AQ1259" i="6"/>
  <c r="AG1260" i="6"/>
  <c r="AN1260" i="6"/>
  <c r="AO1260" i="6" s="1"/>
  <c r="AQ1260" i="6"/>
  <c r="AS1260" i="6" s="1"/>
  <c r="AG1261" i="6"/>
  <c r="BX1261" i="6" s="1"/>
  <c r="AN1261" i="6"/>
  <c r="AO1261" i="6" s="1"/>
  <c r="AQ1261" i="6"/>
  <c r="AG1262" i="6"/>
  <c r="AK1262" i="6" s="1"/>
  <c r="AN1262" i="6"/>
  <c r="AO1262" i="6" s="1"/>
  <c r="AQ1262" i="6"/>
  <c r="AG1263" i="6"/>
  <c r="BK1263" i="6" s="1"/>
  <c r="AN1263" i="6"/>
  <c r="AO1263" i="6" s="1"/>
  <c r="AQ1263" i="6"/>
  <c r="AG1264" i="6"/>
  <c r="AN1264" i="6"/>
  <c r="AO1264" i="6" s="1"/>
  <c r="AQ1264" i="6"/>
  <c r="AU1264" i="6" s="1"/>
  <c r="AG1265" i="6"/>
  <c r="BS1265" i="6" s="1"/>
  <c r="AN1265" i="6"/>
  <c r="AO1265" i="6" s="1"/>
  <c r="AQ1265" i="6"/>
  <c r="AU1265" i="6" s="1"/>
  <c r="AG1266" i="6"/>
  <c r="AN1266" i="6"/>
  <c r="AO1266" i="6" s="1"/>
  <c r="AQ1266" i="6"/>
  <c r="AR1266" i="6" s="1"/>
  <c r="AG1267" i="6"/>
  <c r="BP1267" i="6" s="1"/>
  <c r="AN1267" i="6"/>
  <c r="AO1267" i="6" s="1"/>
  <c r="AQ1267" i="6"/>
  <c r="AW1267" i="6" s="1"/>
  <c r="AG1268" i="6"/>
  <c r="AH1268" i="6" s="1"/>
  <c r="AN1268" i="6"/>
  <c r="AO1268" i="6" s="1"/>
  <c r="AQ1268" i="6"/>
  <c r="AG1269" i="6"/>
  <c r="BX1269" i="6" s="1"/>
  <c r="AN1269" i="6"/>
  <c r="AO1269" i="6" s="1"/>
  <c r="AQ1269" i="6"/>
  <c r="AU1269" i="6" s="1"/>
  <c r="AG1270" i="6"/>
  <c r="BX1270" i="6" s="1"/>
  <c r="AN1270" i="6"/>
  <c r="AO1270" i="6" s="1"/>
  <c r="AQ1270" i="6"/>
  <c r="AG1271" i="6"/>
  <c r="BK1271" i="6" s="1"/>
  <c r="AN1271" i="6"/>
  <c r="AO1271" i="6" s="1"/>
  <c r="AQ1271" i="6"/>
  <c r="AG1272" i="6"/>
  <c r="BC1272" i="6" s="1"/>
  <c r="AN1272" i="6"/>
  <c r="AO1272" i="6" s="1"/>
  <c r="AQ1272" i="6"/>
  <c r="AU1272" i="6" s="1"/>
  <c r="AG1273" i="6"/>
  <c r="AJ1273" i="6" s="1"/>
  <c r="AN1273" i="6"/>
  <c r="AO1273" i="6" s="1"/>
  <c r="AQ1273" i="6"/>
  <c r="AG1274" i="6"/>
  <c r="BT1274" i="6" s="1"/>
  <c r="AN1274" i="6"/>
  <c r="AO1274" i="6" s="1"/>
  <c r="AQ1274" i="6"/>
  <c r="AR1274" i="6" s="1"/>
  <c r="AG1275" i="6"/>
  <c r="BW1275" i="6" s="1"/>
  <c r="AN1275" i="6"/>
  <c r="AO1275" i="6" s="1"/>
  <c r="AQ1275" i="6"/>
  <c r="AG1276" i="6"/>
  <c r="AH1276" i="6" s="1"/>
  <c r="AN1276" i="6"/>
  <c r="AO1276" i="6" s="1"/>
  <c r="AQ1276" i="6"/>
  <c r="AU1276" i="6" s="1"/>
  <c r="AG1277" i="6"/>
  <c r="AN1277" i="6"/>
  <c r="AO1277" i="6" s="1"/>
  <c r="AQ1277" i="6"/>
  <c r="AU1277" i="6" s="1"/>
  <c r="AG1278" i="6"/>
  <c r="BT1278" i="6" s="1"/>
  <c r="AN1278" i="6"/>
  <c r="AO1278" i="6" s="1"/>
  <c r="AQ1278" i="6"/>
  <c r="AT1278" i="6" s="1"/>
  <c r="AG1279" i="6"/>
  <c r="BG1279" i="6" s="1"/>
  <c r="AN1279" i="6"/>
  <c r="AO1279" i="6" s="1"/>
  <c r="AQ1279" i="6"/>
  <c r="AR1279" i="6" s="1"/>
  <c r="AG1280" i="6"/>
  <c r="BJ1280" i="6" s="1"/>
  <c r="AN1280" i="6"/>
  <c r="AO1280" i="6" s="1"/>
  <c r="AQ1280" i="6"/>
  <c r="AS1280" i="6" s="1"/>
  <c r="AG1281" i="6"/>
  <c r="BT1281" i="6" s="1"/>
  <c r="AN1281" i="6"/>
  <c r="AO1281" i="6" s="1"/>
  <c r="AQ1281" i="6"/>
  <c r="AS1281" i="6" s="1"/>
  <c r="AG1282" i="6"/>
  <c r="AN1282" i="6"/>
  <c r="AO1282" i="6" s="1"/>
  <c r="AQ1282" i="6"/>
  <c r="AU1282" i="6" s="1"/>
  <c r="AG1283" i="6"/>
  <c r="BL1283" i="6" s="1"/>
  <c r="AN1283" i="6"/>
  <c r="AO1283" i="6" s="1"/>
  <c r="AQ1283" i="6"/>
  <c r="AG1284" i="6"/>
  <c r="BV1284" i="6" s="1"/>
  <c r="AN1284" i="6"/>
  <c r="AO1284" i="6" s="1"/>
  <c r="AQ1284" i="6"/>
  <c r="AT1284" i="6" s="1"/>
  <c r="AG1285" i="6"/>
  <c r="BF1285" i="6" s="1"/>
  <c r="AN1285" i="6"/>
  <c r="AO1285" i="6" s="1"/>
  <c r="AQ1285" i="6"/>
  <c r="AG1286" i="6"/>
  <c r="BL1286" i="6" s="1"/>
  <c r="AN1286" i="6"/>
  <c r="AO1286" i="6" s="1"/>
  <c r="AQ1286" i="6"/>
  <c r="AU1286" i="6" s="1"/>
  <c r="AG1287" i="6"/>
  <c r="AN1287" i="6"/>
  <c r="AO1287" i="6" s="1"/>
  <c r="AQ1287" i="6"/>
  <c r="AG1288" i="6"/>
  <c r="BT1288" i="6" s="1"/>
  <c r="AN1288" i="6"/>
  <c r="AO1288" i="6" s="1"/>
  <c r="AQ1288" i="6"/>
  <c r="AT1288" i="6" s="1"/>
  <c r="AG1289" i="6"/>
  <c r="BN1289" i="6" s="1"/>
  <c r="AN1289" i="6"/>
  <c r="AO1289" i="6" s="1"/>
  <c r="AQ1289" i="6"/>
  <c r="AS1289" i="6" s="1"/>
  <c r="AG1290" i="6"/>
  <c r="AN1290" i="6"/>
  <c r="AO1290" i="6" s="1"/>
  <c r="AQ1290" i="6"/>
  <c r="AU1290" i="6" s="1"/>
  <c r="AG1291" i="6"/>
  <c r="BD1291" i="6" s="1"/>
  <c r="AN1291" i="6"/>
  <c r="AO1291" i="6" s="1"/>
  <c r="AQ1291" i="6"/>
  <c r="AR1291" i="6" s="1"/>
  <c r="AG1292" i="6"/>
  <c r="AJ1292" i="6" s="1"/>
  <c r="AN1292" i="6"/>
  <c r="AO1292" i="6" s="1"/>
  <c r="AQ1292" i="6"/>
  <c r="AW1292" i="6" s="1"/>
  <c r="AG1293" i="6"/>
  <c r="AN1293" i="6"/>
  <c r="AO1293" i="6" s="1"/>
  <c r="AQ1293" i="6"/>
  <c r="AG1294" i="6"/>
  <c r="AN1294" i="6"/>
  <c r="AO1294" i="6" s="1"/>
  <c r="AQ1294" i="6"/>
  <c r="AU1294" i="6" s="1"/>
  <c r="AG1295" i="6"/>
  <c r="AN1295" i="6"/>
  <c r="AO1295" i="6" s="1"/>
  <c r="AQ1295" i="6"/>
  <c r="AG1296" i="6"/>
  <c r="BH1296" i="6" s="1"/>
  <c r="AN1296" i="6"/>
  <c r="AO1296" i="6" s="1"/>
  <c r="AQ1296" i="6"/>
  <c r="AT1296" i="6" s="1"/>
  <c r="AG1297" i="6"/>
  <c r="BU1297" i="6" s="1"/>
  <c r="AN1297" i="6"/>
  <c r="AO1297" i="6" s="1"/>
  <c r="AQ1297" i="6"/>
  <c r="AS1297" i="6" s="1"/>
  <c r="AG1298" i="6"/>
  <c r="BM1298" i="6" s="1"/>
  <c r="AN1298" i="6"/>
  <c r="AO1298" i="6" s="1"/>
  <c r="AQ1298" i="6"/>
  <c r="AU1298" i="6" s="1"/>
  <c r="AG1299" i="6"/>
  <c r="AK1299" i="6" s="1"/>
  <c r="AN1299" i="6"/>
  <c r="AO1299" i="6" s="1"/>
  <c r="AQ1299" i="6"/>
  <c r="AG1300" i="6"/>
  <c r="AN1300" i="6"/>
  <c r="AO1300" i="6" s="1"/>
  <c r="AQ1300" i="6"/>
  <c r="AT1300" i="6" s="1"/>
  <c r="AG1301" i="6"/>
  <c r="BA1301" i="6" s="1"/>
  <c r="AN1301" i="6"/>
  <c r="AO1301" i="6" s="1"/>
  <c r="AQ1301" i="6"/>
  <c r="AG1302" i="6"/>
  <c r="BQ1302" i="6" s="1"/>
  <c r="AN1302" i="6"/>
  <c r="AO1302" i="6" s="1"/>
  <c r="AQ1302" i="6"/>
  <c r="AU1302" i="6" s="1"/>
  <c r="AG1303" i="6"/>
  <c r="AK1303" i="6" s="1"/>
  <c r="AN1303" i="6"/>
  <c r="AO1303" i="6" s="1"/>
  <c r="AQ1303" i="6"/>
  <c r="AU1303" i="6" s="1"/>
  <c r="AG1304" i="6"/>
  <c r="AJ1304" i="6" s="1"/>
  <c r="AN1304" i="6"/>
  <c r="AO1304" i="6" s="1"/>
  <c r="AQ1304" i="6"/>
  <c r="AT1304" i="6" s="1"/>
  <c r="AG1305" i="6"/>
  <c r="BF1305" i="6" s="1"/>
  <c r="AN1305" i="6"/>
  <c r="AO1305" i="6" s="1"/>
  <c r="AQ1305" i="6"/>
  <c r="AG1306" i="6"/>
  <c r="BH1306" i="6" s="1"/>
  <c r="AN1306" i="6"/>
  <c r="AO1306" i="6" s="1"/>
  <c r="AQ1306" i="6"/>
  <c r="AU1306" i="6" s="1"/>
  <c r="AG1307" i="6"/>
  <c r="AN1307" i="6"/>
  <c r="AO1307" i="6" s="1"/>
  <c r="AQ1307" i="6"/>
  <c r="AU1307" i="6" s="1"/>
  <c r="AG1308" i="6"/>
  <c r="BN1308" i="6" s="1"/>
  <c r="AN1308" i="6"/>
  <c r="AO1308" i="6" s="1"/>
  <c r="AQ1308" i="6"/>
  <c r="AT1308" i="6" s="1"/>
  <c r="AG1309" i="6"/>
  <c r="BF1309" i="6" s="1"/>
  <c r="AN1309" i="6"/>
  <c r="AO1309" i="6" s="1"/>
  <c r="AQ1309" i="6"/>
  <c r="AG1310" i="6"/>
  <c r="BP1310" i="6" s="1"/>
  <c r="AN1310" i="6"/>
  <c r="AO1310" i="6" s="1"/>
  <c r="AQ1310" i="6"/>
  <c r="AU1310" i="6" s="1"/>
  <c r="AG1311" i="6"/>
  <c r="AN1311" i="6"/>
  <c r="AO1311" i="6" s="1"/>
  <c r="AQ1311" i="6"/>
  <c r="AS1311" i="6" s="1"/>
  <c r="AG1312" i="6"/>
  <c r="AN1312" i="6"/>
  <c r="AO1312" i="6" s="1"/>
  <c r="AQ1312" i="6"/>
  <c r="AG1313" i="6"/>
  <c r="BF1313" i="6" s="1"/>
  <c r="AN1313" i="6"/>
  <c r="AO1313" i="6" s="1"/>
  <c r="AQ1313" i="6"/>
  <c r="AG1314" i="6"/>
  <c r="BP1314" i="6" s="1"/>
  <c r="AN1314" i="6"/>
  <c r="AO1314" i="6" s="1"/>
  <c r="AQ1314" i="6"/>
  <c r="AU1314" i="6" s="1"/>
  <c r="AG1315" i="6"/>
  <c r="AN1315" i="6"/>
  <c r="AO1315" i="6" s="1"/>
  <c r="AQ1315" i="6"/>
  <c r="AG1316" i="6"/>
  <c r="BG1316" i="6" s="1"/>
  <c r="AN1316" i="6"/>
  <c r="AO1316" i="6" s="1"/>
  <c r="AQ1316" i="6"/>
  <c r="AV1316" i="6" s="1"/>
  <c r="AG1317" i="6"/>
  <c r="BT1317" i="6" s="1"/>
  <c r="AN1317" i="6"/>
  <c r="AO1317" i="6" s="1"/>
  <c r="AQ1317" i="6"/>
  <c r="AS1317" i="6" s="1"/>
  <c r="AG1318" i="6"/>
  <c r="BL1318" i="6" s="1"/>
  <c r="AN1318" i="6"/>
  <c r="AO1318" i="6" s="1"/>
  <c r="AQ1318" i="6"/>
  <c r="AU1318" i="6" s="1"/>
  <c r="AG1319" i="6"/>
  <c r="AN1319" i="6"/>
  <c r="AO1319" i="6" s="1"/>
  <c r="AQ1319" i="6"/>
  <c r="AT1319" i="6" s="1"/>
  <c r="AG1320" i="6"/>
  <c r="BW1320" i="6" s="1"/>
  <c r="AN1320" i="6"/>
  <c r="AO1320" i="6" s="1"/>
  <c r="AQ1320" i="6"/>
  <c r="AG1321" i="6"/>
  <c r="AN1321" i="6"/>
  <c r="AO1321" i="6" s="1"/>
  <c r="AQ1321" i="6"/>
  <c r="AS1321" i="6" s="1"/>
  <c r="AG1322" i="6"/>
  <c r="BL1322" i="6" s="1"/>
  <c r="AN1322" i="6"/>
  <c r="AO1322" i="6" s="1"/>
  <c r="AQ1322" i="6"/>
  <c r="AU1322" i="6" s="1"/>
  <c r="AG1323" i="6"/>
  <c r="AK1323" i="6" s="1"/>
  <c r="AN1323" i="6"/>
  <c r="AO1323" i="6" s="1"/>
  <c r="AQ1323" i="6"/>
  <c r="AG1324" i="6"/>
  <c r="AN1324" i="6"/>
  <c r="AO1324" i="6" s="1"/>
  <c r="AQ1324" i="6"/>
  <c r="AT1324" i="6" s="1"/>
  <c r="AG1325" i="6"/>
  <c r="AJ1325" i="6" s="1"/>
  <c r="AN1325" i="6"/>
  <c r="AO1325" i="6" s="1"/>
  <c r="AQ1325" i="6"/>
  <c r="AS1325" i="6" s="1"/>
  <c r="AG1326" i="6"/>
  <c r="AN1326" i="6"/>
  <c r="AO1326" i="6" s="1"/>
  <c r="AQ1326" i="6"/>
  <c r="AU1326" i="6" s="1"/>
  <c r="AG1327" i="6"/>
  <c r="BT1327" i="6" s="1"/>
  <c r="AN1327" i="6"/>
  <c r="AO1327" i="6" s="1"/>
  <c r="AQ1327" i="6"/>
  <c r="AG1328" i="6"/>
  <c r="BP1328" i="6" s="1"/>
  <c r="AN1328" i="6"/>
  <c r="AO1328" i="6" s="1"/>
  <c r="AQ1328" i="6"/>
  <c r="AG1329" i="6"/>
  <c r="AN1329" i="6"/>
  <c r="AO1329" i="6" s="1"/>
  <c r="AQ1329" i="6"/>
  <c r="AS1329" i="6" s="1"/>
  <c r="AG1330" i="6"/>
  <c r="BM1330" i="6" s="1"/>
  <c r="AN1330" i="6"/>
  <c r="AO1330" i="6" s="1"/>
  <c r="AQ1330" i="6"/>
  <c r="AU1330" i="6" s="1"/>
  <c r="AG1331" i="6"/>
  <c r="BT1331" i="6" s="1"/>
  <c r="AN1331" i="6"/>
  <c r="AO1331" i="6" s="1"/>
  <c r="AQ1331" i="6"/>
  <c r="AG1332" i="6"/>
  <c r="AN1332" i="6"/>
  <c r="AO1332" i="6" s="1"/>
  <c r="AQ1332" i="6"/>
  <c r="AV1332" i="6" s="1"/>
  <c r="AG1333" i="6"/>
  <c r="BA1333" i="6" s="1"/>
  <c r="AN1333" i="6"/>
  <c r="AO1333" i="6" s="1"/>
  <c r="AQ1333" i="6"/>
  <c r="AG1334" i="6"/>
  <c r="BX1334" i="6" s="1"/>
  <c r="AN1334" i="6"/>
  <c r="AO1334" i="6" s="1"/>
  <c r="AQ1334" i="6"/>
  <c r="AU1334" i="6" s="1"/>
  <c r="AG1335" i="6"/>
  <c r="AN1335" i="6"/>
  <c r="AO1335" i="6" s="1"/>
  <c r="AQ1335" i="6"/>
  <c r="AU1335" i="6" s="1"/>
  <c r="AG1336" i="6"/>
  <c r="BO1336" i="6" s="1"/>
  <c r="AN1336" i="6"/>
  <c r="AO1336" i="6" s="1"/>
  <c r="AQ1336" i="6"/>
  <c r="AV1336" i="6" s="1"/>
  <c r="AG1337" i="6"/>
  <c r="BQ1337" i="6" s="1"/>
  <c r="AN1337" i="6"/>
  <c r="AO1337" i="6" s="1"/>
  <c r="AQ1337" i="6"/>
  <c r="AG1338" i="6"/>
  <c r="BP1338" i="6" s="1"/>
  <c r="AN1338" i="6"/>
  <c r="AO1338" i="6" s="1"/>
  <c r="AQ1338" i="6"/>
  <c r="AU1338" i="6" s="1"/>
  <c r="AG1339" i="6"/>
  <c r="AN1339" i="6"/>
  <c r="AO1339" i="6" s="1"/>
  <c r="AQ1339" i="6"/>
  <c r="AU1339" i="6" s="1"/>
  <c r="AG1340" i="6"/>
  <c r="AH1340" i="6" s="1"/>
  <c r="AN1340" i="6"/>
  <c r="AO1340" i="6" s="1"/>
  <c r="AQ1340" i="6"/>
  <c r="AW1340" i="6" s="1"/>
  <c r="AG1341" i="6"/>
  <c r="BL1341" i="6" s="1"/>
  <c r="AN1341" i="6"/>
  <c r="AO1341" i="6" s="1"/>
  <c r="AQ1341" i="6"/>
  <c r="AS1341" i="6" s="1"/>
  <c r="AG1342" i="6"/>
  <c r="AH1342" i="6" s="1"/>
  <c r="AN1342" i="6"/>
  <c r="AO1342" i="6" s="1"/>
  <c r="AQ1342" i="6"/>
  <c r="AT1342" i="6" s="1"/>
  <c r="AG1343" i="6"/>
  <c r="BX1343" i="6" s="1"/>
  <c r="AN1343" i="6"/>
  <c r="AO1343" i="6" s="1"/>
  <c r="AQ1343" i="6"/>
  <c r="AG1344" i="6"/>
  <c r="BF1344" i="6" s="1"/>
  <c r="AN1344" i="6"/>
  <c r="AO1344" i="6" s="1"/>
  <c r="AQ1344" i="6"/>
  <c r="AT1344" i="6" s="1"/>
  <c r="AG1345" i="6"/>
  <c r="AN1345" i="6"/>
  <c r="AO1345" i="6" s="1"/>
  <c r="AQ1345" i="6"/>
  <c r="AU1345" i="6" s="1"/>
  <c r="AG1346" i="6"/>
  <c r="BH1346" i="6" s="1"/>
  <c r="AN1346" i="6"/>
  <c r="AO1346" i="6" s="1"/>
  <c r="AQ1346" i="6"/>
  <c r="AW1346" i="6" s="1"/>
  <c r="AG1347" i="6"/>
  <c r="AI1347" i="6" s="1"/>
  <c r="AN1347" i="6"/>
  <c r="AO1347" i="6" s="1"/>
  <c r="AQ1347" i="6"/>
  <c r="AG1348" i="6"/>
  <c r="BK1348" i="6" s="1"/>
  <c r="AN1348" i="6"/>
  <c r="AO1348" i="6" s="1"/>
  <c r="AQ1348" i="6"/>
  <c r="AS1348" i="6" s="1"/>
  <c r="AG1349" i="6"/>
  <c r="AI1349" i="6" s="1"/>
  <c r="AN1349" i="6"/>
  <c r="AO1349" i="6" s="1"/>
  <c r="AQ1349" i="6"/>
  <c r="AG1350" i="6"/>
  <c r="BJ1350" i="6" s="1"/>
  <c r="AN1350" i="6"/>
  <c r="AO1350" i="6" s="1"/>
  <c r="AQ1350" i="6"/>
  <c r="AG1351" i="6"/>
  <c r="BL1351" i="6" s="1"/>
  <c r="AN1351" i="6"/>
  <c r="AO1351" i="6" s="1"/>
  <c r="AQ1351" i="6"/>
  <c r="AR1351" i="6" s="1"/>
  <c r="AG1352" i="6"/>
  <c r="AH1352" i="6" s="1"/>
  <c r="AN1352" i="6"/>
  <c r="AO1352" i="6" s="1"/>
  <c r="AQ1352" i="6"/>
  <c r="AS1352" i="6" s="1"/>
  <c r="AG1353" i="6"/>
  <c r="AN1353" i="6"/>
  <c r="AO1353" i="6" s="1"/>
  <c r="AQ1353" i="6"/>
  <c r="AG1354" i="6"/>
  <c r="AN1354" i="6"/>
  <c r="AO1354" i="6" s="1"/>
  <c r="AQ1354" i="6"/>
  <c r="AT1354" i="6" s="1"/>
  <c r="AG1355" i="6"/>
  <c r="AN1355" i="6"/>
  <c r="AO1355" i="6" s="1"/>
  <c r="AQ1355" i="6"/>
  <c r="AR1355" i="6" s="1"/>
  <c r="AG1356" i="6"/>
  <c r="AN1356" i="6"/>
  <c r="AO1356" i="6" s="1"/>
  <c r="AQ1356" i="6"/>
  <c r="AS1356" i="6" s="1"/>
  <c r="AG1357" i="6"/>
  <c r="BT1357" i="6" s="1"/>
  <c r="AN1357" i="6"/>
  <c r="AO1357" i="6" s="1"/>
  <c r="AQ1357" i="6"/>
  <c r="AG1358" i="6"/>
  <c r="BF1358" i="6" s="1"/>
  <c r="AN1358" i="6"/>
  <c r="AO1358" i="6" s="1"/>
  <c r="AQ1358" i="6"/>
  <c r="AU1358" i="6" s="1"/>
  <c r="AG1359" i="6"/>
  <c r="AI1359" i="6" s="1"/>
  <c r="AN1359" i="6"/>
  <c r="AO1359" i="6" s="1"/>
  <c r="AQ1359" i="6"/>
  <c r="AG1360" i="6"/>
  <c r="AH1360" i="6" s="1"/>
  <c r="AN1360" i="6"/>
  <c r="AO1360" i="6" s="1"/>
  <c r="AQ1360" i="6"/>
  <c r="AG1361" i="6"/>
  <c r="BO1361" i="6" s="1"/>
  <c r="AN1361" i="6"/>
  <c r="AO1361" i="6" s="1"/>
  <c r="AQ1361" i="6"/>
  <c r="AT1361" i="6" s="1"/>
  <c r="AG1362" i="6"/>
  <c r="BP1362" i="6" s="1"/>
  <c r="AN1362" i="6"/>
  <c r="AO1362" i="6" s="1"/>
  <c r="AQ1362" i="6"/>
  <c r="AR1362" i="6" s="1"/>
  <c r="AG1363" i="6"/>
  <c r="AH1363" i="6" s="1"/>
  <c r="AN1363" i="6"/>
  <c r="AO1363" i="6" s="1"/>
  <c r="AQ1363" i="6"/>
  <c r="AR1363" i="6" s="1"/>
  <c r="AG1364" i="6"/>
  <c r="AN1364" i="6"/>
  <c r="AO1364" i="6" s="1"/>
  <c r="AQ1364" i="6"/>
  <c r="AS1364" i="6" s="1"/>
  <c r="AG1365" i="6"/>
  <c r="AN1365" i="6"/>
  <c r="AO1365" i="6" s="1"/>
  <c r="AQ1365" i="6"/>
  <c r="AG1366" i="6"/>
  <c r="BN1366" i="6" s="1"/>
  <c r="AN1366" i="6"/>
  <c r="AO1366" i="6" s="1"/>
  <c r="AQ1366" i="6"/>
  <c r="AG1367" i="6"/>
  <c r="BS1367" i="6" s="1"/>
  <c r="AN1367" i="6"/>
  <c r="AO1367" i="6" s="1"/>
  <c r="AQ1367" i="6"/>
  <c r="AR1367" i="6" s="1"/>
  <c r="AG1368" i="6"/>
  <c r="BL1368" i="6" s="1"/>
  <c r="AN1368" i="6"/>
  <c r="AO1368" i="6" s="1"/>
  <c r="AQ1368" i="6"/>
  <c r="AG1369" i="6"/>
  <c r="BT1369" i="6" s="1"/>
  <c r="AN1369" i="6"/>
  <c r="AO1369" i="6" s="1"/>
  <c r="AQ1369" i="6"/>
  <c r="AT1369" i="6" s="1"/>
  <c r="AG1370" i="6"/>
  <c r="BH1370" i="6" s="1"/>
  <c r="AN1370" i="6"/>
  <c r="AO1370" i="6" s="1"/>
  <c r="AQ1370" i="6"/>
  <c r="AV1370" i="6" s="1"/>
  <c r="AG1371" i="6"/>
  <c r="BE1371" i="6" s="1"/>
  <c r="AN1371" i="6"/>
  <c r="AO1371" i="6" s="1"/>
  <c r="AQ1371" i="6"/>
  <c r="AR1371" i="6" s="1"/>
  <c r="AG1372" i="6"/>
  <c r="AN1372" i="6"/>
  <c r="AO1372" i="6" s="1"/>
  <c r="AQ1372" i="6"/>
  <c r="AS1372" i="6" s="1"/>
  <c r="AG1373" i="6"/>
  <c r="AL1373" i="6" s="1"/>
  <c r="AN1373" i="6"/>
  <c r="AO1373" i="6" s="1"/>
  <c r="AQ1373" i="6"/>
  <c r="AG1374" i="6"/>
  <c r="AN1374" i="6"/>
  <c r="AO1374" i="6" s="1"/>
  <c r="AQ1374" i="6"/>
  <c r="AU1374" i="6" s="1"/>
  <c r="AG1375" i="6"/>
  <c r="BL1375" i="6" s="1"/>
  <c r="AN1375" i="6"/>
  <c r="AO1375" i="6" s="1"/>
  <c r="AQ1375" i="6"/>
  <c r="AR1375" i="6" s="1"/>
  <c r="AG1376" i="6"/>
  <c r="AH1376" i="6" s="1"/>
  <c r="AN1376" i="6"/>
  <c r="AO1376" i="6" s="1"/>
  <c r="AQ1376" i="6"/>
  <c r="AS1376" i="6" s="1"/>
  <c r="AG1377" i="6"/>
  <c r="AN1377" i="6"/>
  <c r="AO1377" i="6" s="1"/>
  <c r="AQ1377" i="6"/>
  <c r="AT1377" i="6" s="1"/>
  <c r="AG1378" i="6"/>
  <c r="AN1378" i="6"/>
  <c r="AO1378" i="6" s="1"/>
  <c r="AQ1378" i="6"/>
  <c r="AG1379" i="6"/>
  <c r="BQ1379" i="6" s="1"/>
  <c r="AN1379" i="6"/>
  <c r="AO1379" i="6" s="1"/>
  <c r="AQ1379" i="6"/>
  <c r="AR1379" i="6" s="1"/>
  <c r="AG1380" i="6"/>
  <c r="AH1380" i="6" s="1"/>
  <c r="AN1380" i="6"/>
  <c r="AO1380" i="6" s="1"/>
  <c r="AQ1380" i="6"/>
  <c r="AS1380" i="6" s="1"/>
  <c r="AG1381" i="6"/>
  <c r="BH1381" i="6" s="1"/>
  <c r="AN1381" i="6"/>
  <c r="AO1381" i="6" s="1"/>
  <c r="AQ1381" i="6"/>
  <c r="AG1382" i="6"/>
  <c r="AJ1382" i="6" s="1"/>
  <c r="AN1382" i="6"/>
  <c r="AO1382" i="6" s="1"/>
  <c r="AQ1382" i="6"/>
  <c r="AU1382" i="6" s="1"/>
  <c r="AG1383" i="6"/>
  <c r="AI1383" i="6" s="1"/>
  <c r="AN1383" i="6"/>
  <c r="AO1383" i="6" s="1"/>
  <c r="AQ1383" i="6"/>
  <c r="AG1384" i="6"/>
  <c r="BT1384" i="6" s="1"/>
  <c r="AN1384" i="6"/>
  <c r="AO1384" i="6" s="1"/>
  <c r="AQ1384" i="6"/>
  <c r="AS1384" i="6" s="1"/>
  <c r="AG1385" i="6"/>
  <c r="AN1385" i="6"/>
  <c r="AO1385" i="6" s="1"/>
  <c r="AQ1385" i="6"/>
  <c r="AT1385" i="6" s="1"/>
  <c r="AG1386" i="6"/>
  <c r="BH1386" i="6" s="1"/>
  <c r="AN1386" i="6"/>
  <c r="AO1386" i="6" s="1"/>
  <c r="AQ1386" i="6"/>
  <c r="AT1386" i="6" s="1"/>
  <c r="AG1387" i="6"/>
  <c r="BU1387" i="6" s="1"/>
  <c r="AN1387" i="6"/>
  <c r="AO1387" i="6" s="1"/>
  <c r="AQ1387" i="6"/>
  <c r="AR1387" i="6" s="1"/>
  <c r="AG1388" i="6"/>
  <c r="AH1388" i="6" s="1"/>
  <c r="AN1388" i="6"/>
  <c r="AO1388" i="6" s="1"/>
  <c r="AQ1388" i="6"/>
  <c r="AS1388" i="6" s="1"/>
  <c r="AG1389" i="6"/>
  <c r="AN1389" i="6"/>
  <c r="AO1389" i="6" s="1"/>
  <c r="AQ1389" i="6"/>
  <c r="AG1390" i="6"/>
  <c r="AN1390" i="6"/>
  <c r="AO1390" i="6" s="1"/>
  <c r="AQ1390" i="6"/>
  <c r="AG1391" i="6"/>
  <c r="AI1391" i="6" s="1"/>
  <c r="AN1391" i="6"/>
  <c r="AO1391" i="6" s="1"/>
  <c r="AQ1391" i="6"/>
  <c r="AG1392" i="6"/>
  <c r="AH1392" i="6" s="1"/>
  <c r="AN1392" i="6"/>
  <c r="AO1392" i="6" s="1"/>
  <c r="AQ1392" i="6"/>
  <c r="AS1392" i="6" s="1"/>
  <c r="AG1393" i="6"/>
  <c r="BO1393" i="6" s="1"/>
  <c r="AN1393" i="6"/>
  <c r="AO1393" i="6" s="1"/>
  <c r="AQ1393" i="6"/>
  <c r="AT1393" i="6" s="1"/>
  <c r="AG1394" i="6"/>
  <c r="AN1394" i="6"/>
  <c r="AO1394" i="6" s="1"/>
  <c r="AQ1394" i="6"/>
  <c r="AS1394" i="6" s="1"/>
  <c r="AG1395" i="6"/>
  <c r="BI1395" i="6" s="1"/>
  <c r="AN1395" i="6"/>
  <c r="AO1395" i="6" s="1"/>
  <c r="AQ1395" i="6"/>
  <c r="AR1395" i="6" s="1"/>
  <c r="AG1396" i="6"/>
  <c r="AN1396" i="6"/>
  <c r="AO1396" i="6" s="1"/>
  <c r="AQ1396" i="6"/>
  <c r="AS1396" i="6" s="1"/>
  <c r="AG1397" i="6"/>
  <c r="BO1397" i="6" s="1"/>
  <c r="AN1397" i="6"/>
  <c r="AO1397" i="6" s="1"/>
  <c r="AQ1397" i="6"/>
  <c r="AG1398" i="6"/>
  <c r="AN1398" i="6"/>
  <c r="AO1398" i="6" s="1"/>
  <c r="AQ1398" i="6"/>
  <c r="AU1398" i="6" s="1"/>
  <c r="AG1399" i="6"/>
  <c r="AN1399" i="6"/>
  <c r="AO1399" i="6" s="1"/>
  <c r="AQ1399" i="6"/>
  <c r="AG1400" i="6"/>
  <c r="AN1400" i="6"/>
  <c r="AO1400" i="6" s="1"/>
  <c r="AQ1400" i="6"/>
  <c r="AG1401" i="6"/>
  <c r="AN1401" i="6"/>
  <c r="AO1401" i="6" s="1"/>
  <c r="AQ1401" i="6"/>
  <c r="AG1402" i="6"/>
  <c r="AN1402" i="6"/>
  <c r="AO1402" i="6" s="1"/>
  <c r="AQ1402" i="6"/>
  <c r="AR1402" i="6" s="1"/>
  <c r="AG1403" i="6"/>
  <c r="AH1403" i="6" s="1"/>
  <c r="AN1403" i="6"/>
  <c r="AO1403" i="6" s="1"/>
  <c r="AQ1403" i="6"/>
  <c r="AR1403" i="6" s="1"/>
  <c r="AG1404" i="6"/>
  <c r="AN1404" i="6"/>
  <c r="AO1404" i="6" s="1"/>
  <c r="AQ1404" i="6"/>
  <c r="AG1405" i="6"/>
  <c r="BO1405" i="6" s="1"/>
  <c r="AN1405" i="6"/>
  <c r="AO1405" i="6" s="1"/>
  <c r="AQ1405" i="6"/>
  <c r="AG1406" i="6"/>
  <c r="BD1406" i="6" s="1"/>
  <c r="AN1406" i="6"/>
  <c r="AO1406" i="6" s="1"/>
  <c r="AQ1406" i="6"/>
  <c r="AU1406" i="6" s="1"/>
  <c r="AG1407" i="6"/>
  <c r="AN1407" i="6"/>
  <c r="AO1407" i="6" s="1"/>
  <c r="AQ1407" i="6"/>
  <c r="AG1408" i="6"/>
  <c r="AN1408" i="6"/>
  <c r="AO1408" i="6" s="1"/>
  <c r="AQ1408" i="6"/>
  <c r="AS1408" i="6" s="1"/>
  <c r="AG1409" i="6"/>
  <c r="AL1409" i="6" s="1"/>
  <c r="AN1409" i="6"/>
  <c r="AO1409" i="6" s="1"/>
  <c r="AQ1409" i="6"/>
  <c r="AG1410" i="6"/>
  <c r="AN1410" i="6"/>
  <c r="AO1410" i="6" s="1"/>
  <c r="AQ1410" i="6"/>
  <c r="AU1410" i="6" s="1"/>
  <c r="AG1411" i="6"/>
  <c r="AH1411" i="6" s="1"/>
  <c r="AN1411" i="6"/>
  <c r="AO1411" i="6" s="1"/>
  <c r="AQ1411" i="6"/>
  <c r="AR1411" i="6" s="1"/>
  <c r="AG1412" i="6"/>
  <c r="AN1412" i="6"/>
  <c r="AO1412" i="6" s="1"/>
  <c r="AQ1412" i="6"/>
  <c r="AG1413" i="6"/>
  <c r="BC1413" i="6" s="1"/>
  <c r="AN1413" i="6"/>
  <c r="AO1413" i="6" s="1"/>
  <c r="AQ1413" i="6"/>
  <c r="AG1414" i="6"/>
  <c r="BD1414" i="6" s="1"/>
  <c r="AN1414" i="6"/>
  <c r="AO1414" i="6" s="1"/>
  <c r="AQ1414" i="6"/>
  <c r="AS1414" i="6" s="1"/>
  <c r="AG1415" i="6"/>
  <c r="AI1415" i="6" s="1"/>
  <c r="AN1415" i="6"/>
  <c r="AO1415" i="6" s="1"/>
  <c r="AQ1415" i="6"/>
  <c r="AR1415" i="6" s="1"/>
  <c r="AG1416" i="6"/>
  <c r="AN1416" i="6"/>
  <c r="AO1416" i="6" s="1"/>
  <c r="AQ1416" i="6"/>
  <c r="AV1416" i="6" s="1"/>
  <c r="AG1417" i="6"/>
  <c r="BO1417" i="6" s="1"/>
  <c r="AN1417" i="6"/>
  <c r="AO1417" i="6" s="1"/>
  <c r="AQ1417" i="6"/>
  <c r="AT1417" i="6" s="1"/>
  <c r="AG1418" i="6"/>
  <c r="AJ1418" i="6" s="1"/>
  <c r="AN1418" i="6"/>
  <c r="AO1418" i="6" s="1"/>
  <c r="AQ1418" i="6"/>
  <c r="AG1419" i="6"/>
  <c r="AH1419" i="6" s="1"/>
  <c r="AN1419" i="6"/>
  <c r="AO1419" i="6" s="1"/>
  <c r="AQ1419" i="6"/>
  <c r="AR1419" i="6" s="1"/>
  <c r="AG1420" i="6"/>
  <c r="BP1420" i="6" s="1"/>
  <c r="AN1420" i="6"/>
  <c r="AO1420" i="6" s="1"/>
  <c r="AQ1420" i="6"/>
  <c r="AV1420" i="6" s="1"/>
  <c r="AG1421" i="6"/>
  <c r="BA1421" i="6" s="1"/>
  <c r="AN1421" i="6"/>
  <c r="AO1421" i="6" s="1"/>
  <c r="AQ1421" i="6"/>
  <c r="AT1421" i="6" s="1"/>
  <c r="AG1422" i="6"/>
  <c r="BH1422" i="6" s="1"/>
  <c r="AN1422" i="6"/>
  <c r="AO1422" i="6" s="1"/>
  <c r="AQ1422" i="6"/>
  <c r="AR1422" i="6" s="1"/>
  <c r="AG1423" i="6"/>
  <c r="BF1423" i="6" s="1"/>
  <c r="AN1423" i="6"/>
  <c r="AO1423" i="6" s="1"/>
  <c r="AQ1423" i="6"/>
  <c r="AR1423" i="6" s="1"/>
  <c r="AG1424" i="6"/>
  <c r="AN1424" i="6"/>
  <c r="AO1424" i="6" s="1"/>
  <c r="AQ1424" i="6"/>
  <c r="AS1424" i="6" s="1"/>
  <c r="AG1425" i="6"/>
  <c r="AI1425" i="6" s="1"/>
  <c r="AN1425" i="6"/>
  <c r="AO1425" i="6" s="1"/>
  <c r="AQ1425" i="6"/>
  <c r="AG1426" i="6"/>
  <c r="AJ1426" i="6" s="1"/>
  <c r="AN1426" i="6"/>
  <c r="AO1426" i="6" s="1"/>
  <c r="AQ1426" i="6"/>
  <c r="AR1426" i="6" s="1"/>
  <c r="AG1427" i="6"/>
  <c r="AK1427" i="6" s="1"/>
  <c r="AN1427" i="6"/>
  <c r="AO1427" i="6" s="1"/>
  <c r="AQ1427" i="6"/>
  <c r="AG1428" i="6"/>
  <c r="AH1428" i="6" s="1"/>
  <c r="AN1428" i="6"/>
  <c r="AO1428" i="6" s="1"/>
  <c r="AQ1428" i="6"/>
  <c r="AS1428" i="6" s="1"/>
  <c r="AG1429" i="6"/>
  <c r="AN1429" i="6"/>
  <c r="AO1429" i="6" s="1"/>
  <c r="AQ1429" i="6"/>
  <c r="AG1430" i="6"/>
  <c r="BX1430" i="6" s="1"/>
  <c r="AN1430" i="6"/>
  <c r="AO1430" i="6" s="1"/>
  <c r="AQ1430" i="6"/>
  <c r="AR1430" i="6" s="1"/>
  <c r="AG1431" i="6"/>
  <c r="AN1431" i="6"/>
  <c r="AO1431" i="6" s="1"/>
  <c r="AQ1431" i="6"/>
  <c r="AG1432" i="6"/>
  <c r="AN1432" i="6"/>
  <c r="AO1432" i="6" s="1"/>
  <c r="AQ1432" i="6"/>
  <c r="AS1432" i="6" s="1"/>
  <c r="AG1433" i="6"/>
  <c r="BD1433" i="6" s="1"/>
  <c r="AN1433" i="6"/>
  <c r="AO1433" i="6" s="1"/>
  <c r="AQ1433" i="6"/>
  <c r="AG1434" i="6"/>
  <c r="AJ1434" i="6" s="1"/>
  <c r="AN1434" i="6"/>
  <c r="AO1434" i="6" s="1"/>
  <c r="AQ1434" i="6"/>
  <c r="AT1434" i="6" s="1"/>
  <c r="AG1435" i="6"/>
  <c r="BG1435" i="6" s="1"/>
  <c r="AN1435" i="6"/>
  <c r="AO1435" i="6" s="1"/>
  <c r="AQ1435" i="6"/>
  <c r="AR1435" i="6" s="1"/>
  <c r="AG1436" i="6"/>
  <c r="BP1436" i="6" s="1"/>
  <c r="AN1436" i="6"/>
  <c r="AO1436" i="6" s="1"/>
  <c r="AQ1436" i="6"/>
  <c r="AV1436" i="6" s="1"/>
  <c r="AG1437" i="6"/>
  <c r="BN1437" i="6" s="1"/>
  <c r="AN1437" i="6"/>
  <c r="AO1437" i="6" s="1"/>
  <c r="AQ1437" i="6"/>
  <c r="AT1437" i="6" s="1"/>
  <c r="AG1438" i="6"/>
  <c r="BX1438" i="6" s="1"/>
  <c r="AN1438" i="6"/>
  <c r="AO1438" i="6" s="1"/>
  <c r="AQ1438" i="6"/>
  <c r="AT1438" i="6" s="1"/>
  <c r="AG1439" i="6"/>
  <c r="BG1439" i="6" s="1"/>
  <c r="AN1439" i="6"/>
  <c r="AO1439" i="6" s="1"/>
  <c r="AQ1439" i="6"/>
  <c r="AR1439" i="6" s="1"/>
  <c r="AG1440" i="6"/>
  <c r="BT1440" i="6" s="1"/>
  <c r="AN1440" i="6"/>
  <c r="AO1440" i="6" s="1"/>
  <c r="AQ1440" i="6"/>
  <c r="AS1440" i="6" s="1"/>
  <c r="AG1441" i="6"/>
  <c r="AI1441" i="6" s="1"/>
  <c r="AN1441" i="6"/>
  <c r="AO1441" i="6" s="1"/>
  <c r="AQ1441" i="6"/>
  <c r="AG1442" i="6"/>
  <c r="BV1442" i="6" s="1"/>
  <c r="AN1442" i="6"/>
  <c r="AO1442" i="6" s="1"/>
  <c r="AQ1442" i="6"/>
  <c r="AG1443" i="6"/>
  <c r="BG1443" i="6" s="1"/>
  <c r="AN1443" i="6"/>
  <c r="AO1443" i="6" s="1"/>
  <c r="AQ1443" i="6"/>
  <c r="AG1444" i="6"/>
  <c r="BX1444" i="6" s="1"/>
  <c r="AN1444" i="6"/>
  <c r="AO1444" i="6" s="1"/>
  <c r="AQ1444" i="6"/>
  <c r="AR1444" i="6" s="1"/>
  <c r="AG1445" i="6"/>
  <c r="AI1445" i="6" s="1"/>
  <c r="AN1445" i="6"/>
  <c r="AO1445" i="6" s="1"/>
  <c r="AQ1445" i="6"/>
  <c r="AG1446" i="6"/>
  <c r="BS1446" i="6" s="1"/>
  <c r="AN1446" i="6"/>
  <c r="AO1446" i="6" s="1"/>
  <c r="AQ1446" i="6"/>
  <c r="AG1447" i="6"/>
  <c r="AJ1447" i="6" s="1"/>
  <c r="AN1447" i="6"/>
  <c r="AO1447" i="6" s="1"/>
  <c r="AQ1447" i="6"/>
  <c r="AR1447" i="6" s="1"/>
  <c r="AG1448" i="6"/>
  <c r="AN1448" i="6"/>
  <c r="AO1448" i="6" s="1"/>
  <c r="AQ1448" i="6"/>
  <c r="AW1448" i="6" s="1"/>
  <c r="AG1449" i="6"/>
  <c r="BD1449" i="6" s="1"/>
  <c r="AN1449" i="6"/>
  <c r="AO1449" i="6" s="1"/>
  <c r="AQ1449" i="6"/>
  <c r="AR1449" i="6" s="1"/>
  <c r="AG1450" i="6"/>
  <c r="AN1450" i="6"/>
  <c r="AO1450" i="6" s="1"/>
  <c r="AQ1450" i="6"/>
  <c r="AU1450" i="6" s="1"/>
  <c r="AG1451" i="6"/>
  <c r="AH1451" i="6" s="1"/>
  <c r="AN1451" i="6"/>
  <c r="AO1451" i="6" s="1"/>
  <c r="AQ1451" i="6"/>
  <c r="AR1451" i="6" s="1"/>
  <c r="AG1452" i="6"/>
  <c r="BT1452" i="6" s="1"/>
  <c r="AN1452" i="6"/>
  <c r="AO1452" i="6" s="1"/>
  <c r="AQ1452" i="6"/>
  <c r="AR1452" i="6" s="1"/>
  <c r="AG1453" i="6"/>
  <c r="AH1453" i="6" s="1"/>
  <c r="AN1453" i="6"/>
  <c r="AO1453" i="6" s="1"/>
  <c r="AQ1453" i="6"/>
  <c r="AR1453" i="6" s="1"/>
  <c r="AG1454" i="6"/>
  <c r="AN1454" i="6"/>
  <c r="AO1454" i="6" s="1"/>
  <c r="AQ1454" i="6"/>
  <c r="AR1454" i="6" s="1"/>
  <c r="AG1455" i="6"/>
  <c r="AI1455" i="6" s="1"/>
  <c r="AN1455" i="6"/>
  <c r="AO1455" i="6" s="1"/>
  <c r="AQ1455" i="6"/>
  <c r="AR1455" i="6" s="1"/>
  <c r="AG1456" i="6"/>
  <c r="AH1456" i="6" s="1"/>
  <c r="AN1456" i="6"/>
  <c r="AO1456" i="6" s="1"/>
  <c r="AQ1456" i="6"/>
  <c r="AR1456" i="6" s="1"/>
  <c r="AG1457" i="6"/>
  <c r="AH1457" i="6" s="1"/>
  <c r="AN1457" i="6"/>
  <c r="AO1457" i="6" s="1"/>
  <c r="AQ1457" i="6"/>
  <c r="AR1457" i="6" s="1"/>
  <c r="AG1458" i="6"/>
  <c r="BK1458" i="6" s="1"/>
  <c r="AN1458" i="6"/>
  <c r="AO1458" i="6" s="1"/>
  <c r="AQ1458" i="6"/>
  <c r="AT1458" i="6" s="1"/>
  <c r="AG1459" i="6"/>
  <c r="AI1459" i="6" s="1"/>
  <c r="AN1459" i="6"/>
  <c r="AO1459" i="6" s="1"/>
  <c r="AQ1459" i="6"/>
  <c r="AR1459" i="6" s="1"/>
  <c r="AG1460" i="6"/>
  <c r="AH1460" i="6" s="1"/>
  <c r="AN1460" i="6"/>
  <c r="AO1460" i="6" s="1"/>
  <c r="AQ1460" i="6"/>
  <c r="AR1460" i="6" s="1"/>
  <c r="AG1461" i="6"/>
  <c r="BE1461" i="6" s="1"/>
  <c r="AN1461" i="6"/>
  <c r="AO1461" i="6" s="1"/>
  <c r="AQ1461" i="6"/>
  <c r="AG1462" i="6"/>
  <c r="AH1462" i="6" s="1"/>
  <c r="AN1462" i="6"/>
  <c r="AO1462" i="6" s="1"/>
  <c r="AQ1462" i="6"/>
  <c r="AT1462" i="6" s="1"/>
  <c r="AG1463" i="6"/>
  <c r="BG1463" i="6" s="1"/>
  <c r="AN1463" i="6"/>
  <c r="AO1463" i="6" s="1"/>
  <c r="AQ1463" i="6"/>
  <c r="AR1463" i="6" s="1"/>
  <c r="AG1464" i="6"/>
  <c r="AH1464" i="6" s="1"/>
  <c r="AN1464" i="6"/>
  <c r="AO1464" i="6" s="1"/>
  <c r="AQ1464" i="6"/>
  <c r="AR1464" i="6" s="1"/>
  <c r="AG1465" i="6"/>
  <c r="AH1465" i="6" s="1"/>
  <c r="AN1465" i="6"/>
  <c r="AO1465" i="6" s="1"/>
  <c r="AQ1465" i="6"/>
  <c r="AG1466" i="6"/>
  <c r="AN1466" i="6"/>
  <c r="AO1466" i="6" s="1"/>
  <c r="AQ1466" i="6"/>
  <c r="AT1466" i="6" s="1"/>
  <c r="AG1467" i="6"/>
  <c r="AI1467" i="6" s="1"/>
  <c r="AN1467" i="6"/>
  <c r="AO1467" i="6" s="1"/>
  <c r="AQ1467" i="6"/>
  <c r="AR1467" i="6" s="1"/>
  <c r="AG1468" i="6"/>
  <c r="AH1468" i="6" s="1"/>
  <c r="AN1468" i="6"/>
  <c r="AO1468" i="6" s="1"/>
  <c r="AQ1468" i="6"/>
  <c r="AR1468" i="6" s="1"/>
  <c r="AG1469" i="6"/>
  <c r="BX1469" i="6" s="1"/>
  <c r="AN1469" i="6"/>
  <c r="AO1469" i="6" s="1"/>
  <c r="AQ1469" i="6"/>
  <c r="AR1469" i="6" s="1"/>
  <c r="AG1470" i="6"/>
  <c r="BP1470" i="6" s="1"/>
  <c r="AN1470" i="6"/>
  <c r="AO1470" i="6" s="1"/>
  <c r="AQ1470" i="6"/>
  <c r="AS1470" i="6" s="1"/>
  <c r="AG1471" i="6"/>
  <c r="AN1471" i="6"/>
  <c r="AO1471" i="6" s="1"/>
  <c r="AQ1471" i="6"/>
  <c r="AR1471" i="6" s="1"/>
  <c r="AG1472" i="6"/>
  <c r="AH1472" i="6" s="1"/>
  <c r="AN1472" i="6"/>
  <c r="AO1472" i="6" s="1"/>
  <c r="AQ1472" i="6"/>
  <c r="AR1472" i="6" s="1"/>
  <c r="AG1473" i="6"/>
  <c r="AH1473" i="6" s="1"/>
  <c r="AN1473" i="6"/>
  <c r="AO1473" i="6" s="1"/>
  <c r="AQ1473" i="6"/>
  <c r="AG1474" i="6"/>
  <c r="BV1474" i="6" s="1"/>
  <c r="AN1474" i="6"/>
  <c r="AO1474" i="6" s="1"/>
  <c r="AQ1474" i="6"/>
  <c r="AR1474" i="6" s="1"/>
  <c r="AG1475" i="6"/>
  <c r="BM1475" i="6" s="1"/>
  <c r="AN1475" i="6"/>
  <c r="AO1475" i="6" s="1"/>
  <c r="AQ1475" i="6"/>
  <c r="AR1475" i="6" s="1"/>
  <c r="AG1476" i="6"/>
  <c r="AH1476" i="6" s="1"/>
  <c r="AN1476" i="6"/>
  <c r="AO1476" i="6" s="1"/>
  <c r="AQ1476" i="6"/>
  <c r="AR1476" i="6" s="1"/>
  <c r="AG1477" i="6"/>
  <c r="BL1477" i="6" s="1"/>
  <c r="AN1477" i="6"/>
  <c r="AO1477" i="6" s="1"/>
  <c r="AQ1477" i="6"/>
  <c r="AR1477" i="6" s="1"/>
  <c r="AG1478" i="6"/>
  <c r="AH1478" i="6" s="1"/>
  <c r="AN1478" i="6"/>
  <c r="AO1478" i="6" s="1"/>
  <c r="AQ1478" i="6"/>
  <c r="AG1479" i="6"/>
  <c r="AN1479" i="6"/>
  <c r="AO1479" i="6" s="1"/>
  <c r="AQ1479" i="6"/>
  <c r="AR1479" i="6" s="1"/>
  <c r="AG1480" i="6"/>
  <c r="BH1480" i="6" s="1"/>
  <c r="AN1480" i="6"/>
  <c r="AO1480" i="6" s="1"/>
  <c r="AQ1480" i="6"/>
  <c r="AR1480" i="6" s="1"/>
  <c r="AG1481" i="6"/>
  <c r="BP1481" i="6" s="1"/>
  <c r="AN1481" i="6"/>
  <c r="AO1481" i="6" s="1"/>
  <c r="AQ1481" i="6"/>
  <c r="AR1481" i="6" s="1"/>
  <c r="AG1482" i="6"/>
  <c r="AH1482" i="6" s="1"/>
  <c r="AN1482" i="6"/>
  <c r="AO1482" i="6" s="1"/>
  <c r="AQ1482" i="6"/>
  <c r="AG1483" i="6"/>
  <c r="BH1483" i="6" s="1"/>
  <c r="AN1483" i="6"/>
  <c r="AO1483" i="6" s="1"/>
  <c r="AQ1483" i="6"/>
  <c r="AR1483" i="6" s="1"/>
  <c r="AG1484" i="6"/>
  <c r="AH1484" i="6" s="1"/>
  <c r="AN1484" i="6"/>
  <c r="AO1484" i="6" s="1"/>
  <c r="AQ1484" i="6"/>
  <c r="AR1484" i="6" s="1"/>
  <c r="AG1485" i="6"/>
  <c r="AH1485" i="6" s="1"/>
  <c r="AN1485" i="6"/>
  <c r="AO1485" i="6" s="1"/>
  <c r="AQ1485" i="6"/>
  <c r="AR1485" i="6" s="1"/>
  <c r="AG1486" i="6"/>
  <c r="AH1486" i="6" s="1"/>
  <c r="AN1486" i="6"/>
  <c r="AO1486" i="6" s="1"/>
  <c r="AQ1486" i="6"/>
  <c r="AG1487" i="6"/>
  <c r="AI1487" i="6" s="1"/>
  <c r="AN1487" i="6"/>
  <c r="AO1487" i="6" s="1"/>
  <c r="AQ1487" i="6"/>
  <c r="AG1488" i="6"/>
  <c r="BH1488" i="6" s="1"/>
  <c r="AN1488" i="6"/>
  <c r="AO1488" i="6" s="1"/>
  <c r="AQ1488" i="6"/>
  <c r="AR1488" i="6" s="1"/>
  <c r="AG1489" i="6"/>
  <c r="BO1489" i="6" s="1"/>
  <c r="AN1489" i="6"/>
  <c r="AO1489" i="6" s="1"/>
  <c r="AQ1489" i="6"/>
  <c r="AR1489" i="6" s="1"/>
  <c r="AG1490" i="6"/>
  <c r="BT1490" i="6" s="1"/>
  <c r="AN1490" i="6"/>
  <c r="AO1490" i="6" s="1"/>
  <c r="AQ1490" i="6"/>
  <c r="AT1490" i="6" s="1"/>
  <c r="AG1491" i="6"/>
  <c r="AH1491" i="6" s="1"/>
  <c r="AN1491" i="6"/>
  <c r="AO1491" i="6" s="1"/>
  <c r="AQ1491" i="6"/>
  <c r="AR1491" i="6" s="1"/>
  <c r="AG1492" i="6"/>
  <c r="AH1492" i="6" s="1"/>
  <c r="AN1492" i="6"/>
  <c r="AO1492" i="6" s="1"/>
  <c r="AQ1492" i="6"/>
  <c r="AR1492" i="6" s="1"/>
  <c r="AG1493" i="6"/>
  <c r="AH1493" i="6" s="1"/>
  <c r="AN1493" i="6"/>
  <c r="AO1493" i="6" s="1"/>
  <c r="AQ1493" i="6"/>
  <c r="AG1494" i="6"/>
  <c r="AH1494" i="6" s="1"/>
  <c r="AN1494" i="6"/>
  <c r="AO1494" i="6" s="1"/>
  <c r="AQ1494" i="6"/>
  <c r="AR1494" i="6" s="1"/>
  <c r="AG1495" i="6"/>
  <c r="AH1495" i="6" s="1"/>
  <c r="AN1495" i="6"/>
  <c r="AO1495" i="6" s="1"/>
  <c r="AQ1495" i="6"/>
  <c r="AR1495" i="6" s="1"/>
  <c r="AG1496" i="6"/>
  <c r="AH1496" i="6" s="1"/>
  <c r="AN1496" i="6"/>
  <c r="AO1496" i="6" s="1"/>
  <c r="AQ1496" i="6"/>
  <c r="AR1496" i="6" s="1"/>
  <c r="AG1497" i="6"/>
  <c r="AK1497" i="6" s="1"/>
  <c r="AN1497" i="6"/>
  <c r="AO1497" i="6" s="1"/>
  <c r="AQ1497" i="6"/>
  <c r="AR1497" i="6" s="1"/>
  <c r="AG1498" i="6"/>
  <c r="AJ1498" i="6" s="1"/>
  <c r="AN1498" i="6"/>
  <c r="AO1498" i="6" s="1"/>
  <c r="AQ1498" i="6"/>
  <c r="AS1498" i="6" s="1"/>
  <c r="AG1499" i="6"/>
  <c r="BH1499" i="6" s="1"/>
  <c r="AN1499" i="6"/>
  <c r="AO1499" i="6" s="1"/>
  <c r="AQ1499" i="6"/>
  <c r="AT1499" i="6" s="1"/>
  <c r="AG1500" i="6"/>
  <c r="AJ1500" i="6" s="1"/>
  <c r="AN1500" i="6"/>
  <c r="AO1500" i="6" s="1"/>
  <c r="AQ1500" i="6"/>
  <c r="AS1500" i="6" s="1"/>
  <c r="AG1501" i="6"/>
  <c r="AJ1501" i="6" s="1"/>
  <c r="AN1501" i="6"/>
  <c r="AO1501" i="6" s="1"/>
  <c r="AQ1501" i="6"/>
  <c r="AT1501" i="6" s="1"/>
  <c r="AG1502" i="6"/>
  <c r="AJ1502" i="6" s="1"/>
  <c r="AN1502" i="6"/>
  <c r="AO1502" i="6" s="1"/>
  <c r="AQ1502" i="6"/>
  <c r="AG1503" i="6"/>
  <c r="AN1503" i="6"/>
  <c r="AO1503" i="6" s="1"/>
  <c r="AQ1503" i="6"/>
  <c r="AT1503" i="6" s="1"/>
  <c r="AG1504" i="6"/>
  <c r="AJ1504" i="6" s="1"/>
  <c r="AN1504" i="6"/>
  <c r="AO1504" i="6" s="1"/>
  <c r="AQ1504" i="6"/>
  <c r="AS1504" i="6" s="1"/>
  <c r="AG1505" i="6"/>
  <c r="AH1505" i="6" s="1"/>
  <c r="AN1505" i="6"/>
  <c r="AO1505" i="6" s="1"/>
  <c r="AQ1505" i="6"/>
  <c r="AT1505" i="6" s="1"/>
  <c r="AG1506" i="6"/>
  <c r="AJ1506" i="6" s="1"/>
  <c r="AN1506" i="6"/>
  <c r="AO1506" i="6" s="1"/>
  <c r="AQ1506" i="6"/>
  <c r="AS1506" i="6" s="1"/>
  <c r="AG1507" i="6"/>
  <c r="AN1507" i="6"/>
  <c r="AO1507" i="6" s="1"/>
  <c r="AQ1507" i="6"/>
  <c r="AT1507" i="6" s="1"/>
  <c r="AG1508" i="6"/>
  <c r="AJ1508" i="6" s="1"/>
  <c r="AN1508" i="6"/>
  <c r="AO1508" i="6" s="1"/>
  <c r="AQ1508" i="6"/>
  <c r="AR1508" i="6" s="1"/>
  <c r="AG1509" i="6"/>
  <c r="BD1509" i="6" s="1"/>
  <c r="AN1509" i="6"/>
  <c r="AO1509" i="6" s="1"/>
  <c r="AQ1509" i="6"/>
  <c r="AT1509" i="6" s="1"/>
  <c r="AG1510" i="6"/>
  <c r="AN1510" i="6"/>
  <c r="AO1510" i="6" s="1"/>
  <c r="AQ1510" i="6"/>
  <c r="AS1510" i="6" s="1"/>
  <c r="AG1511" i="6"/>
  <c r="AI1511" i="6" s="1"/>
  <c r="AN1511" i="6"/>
  <c r="AO1511" i="6" s="1"/>
  <c r="AQ1511" i="6"/>
  <c r="AT1511" i="6" s="1"/>
  <c r="AG1512" i="6"/>
  <c r="AJ1512" i="6" s="1"/>
  <c r="AN1512" i="6"/>
  <c r="AO1512" i="6" s="1"/>
  <c r="AQ1512" i="6"/>
  <c r="AR1512" i="6" s="1"/>
  <c r="AG1513" i="6"/>
  <c r="BG1513" i="6" s="1"/>
  <c r="AN1513" i="6"/>
  <c r="AO1513" i="6" s="1"/>
  <c r="AQ1513" i="6"/>
  <c r="AT1513" i="6" s="1"/>
  <c r="AG1514" i="6"/>
  <c r="AJ1514" i="6" s="1"/>
  <c r="AN1514" i="6"/>
  <c r="AO1514" i="6" s="1"/>
  <c r="AQ1514" i="6"/>
  <c r="AS1514" i="6" s="1"/>
  <c r="AG1515" i="6"/>
  <c r="AN1515" i="6"/>
  <c r="AO1515" i="6" s="1"/>
  <c r="AQ1515" i="6"/>
  <c r="AT1515" i="6" s="1"/>
  <c r="AG1516" i="6"/>
  <c r="BX1516" i="6" s="1"/>
  <c r="AN1516" i="6"/>
  <c r="AO1516" i="6" s="1"/>
  <c r="AQ1516" i="6"/>
  <c r="AT1516" i="6" s="1"/>
  <c r="AG1517" i="6"/>
  <c r="BG1517" i="6" s="1"/>
  <c r="AN1517" i="6"/>
  <c r="AO1517" i="6" s="1"/>
  <c r="AQ1517" i="6"/>
  <c r="AT1517" i="6" s="1"/>
  <c r="AG1518" i="6"/>
  <c r="AJ1518" i="6" s="1"/>
  <c r="AN1518" i="6"/>
  <c r="AO1518" i="6" s="1"/>
  <c r="AQ1518" i="6"/>
  <c r="AS1518" i="6" s="1"/>
  <c r="AG1519" i="6"/>
  <c r="AI1519" i="6" s="1"/>
  <c r="AN1519" i="6"/>
  <c r="AO1519" i="6" s="1"/>
  <c r="AQ1519" i="6"/>
  <c r="AT1519" i="6" s="1"/>
  <c r="AG1520" i="6"/>
  <c r="AJ1520" i="6" s="1"/>
  <c r="AN1520" i="6"/>
  <c r="AO1520" i="6" s="1"/>
  <c r="AQ1520" i="6"/>
  <c r="AS1520" i="6" s="1"/>
  <c r="AG1521" i="6"/>
  <c r="AN1521" i="6"/>
  <c r="AO1521" i="6" s="1"/>
  <c r="AQ1521" i="6"/>
  <c r="AT1521" i="6" s="1"/>
  <c r="AG1522" i="6"/>
  <c r="AN1522" i="6"/>
  <c r="AO1522" i="6" s="1"/>
  <c r="AQ1522" i="6"/>
  <c r="AS1522" i="6" s="1"/>
  <c r="AG1523" i="6"/>
  <c r="AI1523" i="6" s="1"/>
  <c r="AN1523" i="6"/>
  <c r="AO1523" i="6" s="1"/>
  <c r="AQ1523" i="6"/>
  <c r="AT1523" i="6" s="1"/>
  <c r="AG1524" i="6"/>
  <c r="AJ1524" i="6" s="1"/>
  <c r="AN1524" i="6"/>
  <c r="AO1524" i="6" s="1"/>
  <c r="AQ1524" i="6"/>
  <c r="AR1524" i="6" s="1"/>
  <c r="AG1525" i="6"/>
  <c r="AH1525" i="6" s="1"/>
  <c r="AN1525" i="6"/>
  <c r="AO1525" i="6" s="1"/>
  <c r="AQ1525" i="6"/>
  <c r="AT1525" i="6" s="1"/>
  <c r="AG1526" i="6"/>
  <c r="BH1526" i="6" s="1"/>
  <c r="AN1526" i="6"/>
  <c r="AO1526" i="6" s="1"/>
  <c r="AQ1526" i="6"/>
  <c r="AS1526" i="6" s="1"/>
  <c r="AG1527" i="6"/>
  <c r="AI1527" i="6" s="1"/>
  <c r="AN1527" i="6"/>
  <c r="AO1527" i="6" s="1"/>
  <c r="AQ1527" i="6"/>
  <c r="AT1527" i="6" s="1"/>
  <c r="AG1528" i="6"/>
  <c r="AJ1528" i="6" s="1"/>
  <c r="AN1528" i="6"/>
  <c r="AO1528" i="6" s="1"/>
  <c r="AQ1528" i="6"/>
  <c r="AR1528" i="6" s="1"/>
  <c r="AG1529" i="6"/>
  <c r="AH1529" i="6" s="1"/>
  <c r="AN1529" i="6"/>
  <c r="AO1529" i="6" s="1"/>
  <c r="AQ1529" i="6"/>
  <c r="AT1529" i="6" s="1"/>
  <c r="AG1530" i="6"/>
  <c r="AJ1530" i="6" s="1"/>
  <c r="AN1530" i="6"/>
  <c r="AO1530" i="6" s="1"/>
  <c r="AQ1530" i="6"/>
  <c r="AS1530" i="6" s="1"/>
  <c r="AG1531" i="6"/>
  <c r="BD1531" i="6" s="1"/>
  <c r="AN1531" i="6"/>
  <c r="AO1531" i="6" s="1"/>
  <c r="AQ1531" i="6"/>
  <c r="AT1531" i="6" s="1"/>
  <c r="AG1532" i="6"/>
  <c r="AJ1532" i="6" s="1"/>
  <c r="AN1532" i="6"/>
  <c r="AO1532" i="6" s="1"/>
  <c r="AQ1532" i="6"/>
  <c r="AT1532" i="6" s="1"/>
  <c r="AG1533" i="6"/>
  <c r="BN1533" i="6" s="1"/>
  <c r="AN1533" i="6"/>
  <c r="AO1533" i="6" s="1"/>
  <c r="AQ1533" i="6"/>
  <c r="AT1533" i="6" s="1"/>
  <c r="AG1534" i="6"/>
  <c r="AJ1534" i="6" s="1"/>
  <c r="AN1534" i="6"/>
  <c r="AO1534" i="6" s="1"/>
  <c r="AQ1534" i="6"/>
  <c r="AS1534" i="6" s="1"/>
  <c r="AG1535" i="6"/>
  <c r="BI1535" i="6" s="1"/>
  <c r="AN1535" i="6"/>
  <c r="AO1535" i="6" s="1"/>
  <c r="AQ1535" i="6"/>
  <c r="AT1535" i="6" s="1"/>
  <c r="AG1536" i="6"/>
  <c r="AJ1536" i="6" s="1"/>
  <c r="AN1536" i="6"/>
  <c r="AO1536" i="6" s="1"/>
  <c r="AQ1536" i="6"/>
  <c r="AR1536" i="6" s="1"/>
  <c r="AG1537" i="6"/>
  <c r="AH1537" i="6" s="1"/>
  <c r="AN1537" i="6"/>
  <c r="AO1537" i="6" s="1"/>
  <c r="AQ1537" i="6"/>
  <c r="AT1537" i="6" s="1"/>
  <c r="AG1538" i="6"/>
  <c r="BT1538" i="6" s="1"/>
  <c r="AN1538" i="6"/>
  <c r="AO1538" i="6" s="1"/>
  <c r="AQ1538" i="6"/>
  <c r="AS1538" i="6" s="1"/>
  <c r="AG1539" i="6"/>
  <c r="AN1539" i="6"/>
  <c r="AO1539" i="6" s="1"/>
  <c r="AQ1539" i="6"/>
  <c r="AR1539" i="6" s="1"/>
  <c r="AG1540" i="6"/>
  <c r="AN1540" i="6"/>
  <c r="AO1540" i="6" s="1"/>
  <c r="AQ1540" i="6"/>
  <c r="AR1540" i="6" s="1"/>
  <c r="AG1541" i="6"/>
  <c r="AH1541" i="6" s="1"/>
  <c r="AN1541" i="6"/>
  <c r="AO1541" i="6" s="1"/>
  <c r="AQ1541" i="6"/>
  <c r="AT1541" i="6" s="1"/>
  <c r="AG1542" i="6"/>
  <c r="AJ1542" i="6" s="1"/>
  <c r="AN1542" i="6"/>
  <c r="AO1542" i="6" s="1"/>
  <c r="AQ1542" i="6"/>
  <c r="AU1542" i="6" s="1"/>
  <c r="AG1543" i="6"/>
  <c r="AI1543" i="6" s="1"/>
  <c r="AN1543" i="6"/>
  <c r="AO1543" i="6" s="1"/>
  <c r="AQ1543" i="6"/>
  <c r="AT1543" i="6" s="1"/>
  <c r="AG1544" i="6"/>
  <c r="AN1544" i="6"/>
  <c r="AO1544" i="6" s="1"/>
  <c r="AQ1544" i="6"/>
  <c r="AR1544" i="6" s="1"/>
  <c r="BN724" i="6" l="1"/>
  <c r="BI724" i="6"/>
  <c r="BX724" i="6"/>
  <c r="BX989" i="6"/>
  <c r="BW759" i="6"/>
  <c r="BS1415" i="6"/>
  <c r="BW989" i="6"/>
  <c r="BW1249" i="6"/>
  <c r="BS989" i="6"/>
  <c r="BV920" i="6"/>
  <c r="BL907" i="6"/>
  <c r="BP724" i="6"/>
  <c r="BT1349" i="6"/>
  <c r="BN1276" i="6"/>
  <c r="BH1415" i="6"/>
  <c r="BF1141" i="6"/>
  <c r="BQ989" i="6"/>
  <c r="BR948" i="6"/>
  <c r="BQ817" i="6"/>
  <c r="BS759" i="6"/>
  <c r="BU1455" i="6"/>
  <c r="BP1415" i="6"/>
  <c r="BG1415" i="6"/>
  <c r="BM1349" i="6"/>
  <c r="BV1344" i="6"/>
  <c r="BQ1457" i="6"/>
  <c r="BX1415" i="6"/>
  <c r="BO1415" i="6"/>
  <c r="BI1292" i="6"/>
  <c r="BG1249" i="6"/>
  <c r="BU1415" i="6"/>
  <c r="BK1415" i="6"/>
  <c r="BR1433" i="6"/>
  <c r="BI1469" i="6"/>
  <c r="BD1457" i="6"/>
  <c r="BE1455" i="6"/>
  <c r="BK1457" i="6"/>
  <c r="BT1428" i="6"/>
  <c r="BW1457" i="6"/>
  <c r="BM989" i="6"/>
  <c r="BE1292" i="6"/>
  <c r="BS1249" i="6"/>
  <c r="BC1249" i="6"/>
  <c r="BO1249" i="6"/>
  <c r="BM1292" i="6"/>
  <c r="BK1249" i="6"/>
  <c r="BT1161" i="6"/>
  <c r="BL1325" i="6"/>
  <c r="BL1156" i="6"/>
  <c r="BK989" i="6"/>
  <c r="BU989" i="6"/>
  <c r="BP989" i="6"/>
  <c r="BJ989" i="6"/>
  <c r="BV1421" i="6"/>
  <c r="BN1161" i="6"/>
  <c r="BT989" i="6"/>
  <c r="BO989" i="6"/>
  <c r="BI1161" i="6"/>
  <c r="BQ1325" i="6"/>
  <c r="BJ1276" i="6"/>
  <c r="BS1233" i="6"/>
  <c r="BV1441" i="6"/>
  <c r="BJ1443" i="6"/>
  <c r="BR1441" i="6"/>
  <c r="BT1415" i="6"/>
  <c r="BM1415" i="6"/>
  <c r="BK1340" i="6"/>
  <c r="BE1325" i="6"/>
  <c r="BU1292" i="6"/>
  <c r="BR1276" i="6"/>
  <c r="BN948" i="6"/>
  <c r="BX1445" i="6"/>
  <c r="BO1525" i="6"/>
  <c r="BU1457" i="6"/>
  <c r="BP1457" i="6"/>
  <c r="BI1457" i="6"/>
  <c r="BA1457" i="6"/>
  <c r="BQ1455" i="6"/>
  <c r="BA1455" i="6"/>
  <c r="BT1445" i="6"/>
  <c r="BX1437" i="6"/>
  <c r="BL1437" i="6"/>
  <c r="BH1421" i="6"/>
  <c r="BV1419" i="6"/>
  <c r="BD1340" i="6"/>
  <c r="BN1268" i="6"/>
  <c r="BX1233" i="6"/>
  <c r="BU1165" i="6"/>
  <c r="BG1133" i="6"/>
  <c r="BJ920" i="6"/>
  <c r="BR915" i="6"/>
  <c r="BD907" i="6"/>
  <c r="BP785" i="6"/>
  <c r="BT977" i="6"/>
  <c r="BI952" i="6"/>
  <c r="BJ948" i="6"/>
  <c r="BW907" i="6"/>
  <c r="BI759" i="6"/>
  <c r="BS698" i="6"/>
  <c r="BR1437" i="6"/>
  <c r="BW1419" i="6"/>
  <c r="BS1268" i="6"/>
  <c r="BP1133" i="6"/>
  <c r="BT1457" i="6"/>
  <c r="BO1457" i="6"/>
  <c r="BG1457" i="6"/>
  <c r="BM1455" i="6"/>
  <c r="BW1437" i="6"/>
  <c r="BX1457" i="6"/>
  <c r="BS1457" i="6"/>
  <c r="BL1457" i="6"/>
  <c r="BE1457" i="6"/>
  <c r="BI1455" i="6"/>
  <c r="BS1437" i="6"/>
  <c r="BW1415" i="6"/>
  <c r="BQ1415" i="6"/>
  <c r="BL1415" i="6"/>
  <c r="BS1340" i="6"/>
  <c r="BV1325" i="6"/>
  <c r="BQ1292" i="6"/>
  <c r="BV1276" i="6"/>
  <c r="BX1268" i="6"/>
  <c r="BH1233" i="6"/>
  <c r="BI1228" i="6"/>
  <c r="BX1133" i="6"/>
  <c r="BV948" i="6"/>
  <c r="BI1475" i="6"/>
  <c r="BN1252" i="6"/>
  <c r="BV1249" i="6"/>
  <c r="BR1249" i="6"/>
  <c r="BN1249" i="6"/>
  <c r="BJ1249" i="6"/>
  <c r="BF1249" i="6"/>
  <c r="BB1249" i="6"/>
  <c r="BV1188" i="6"/>
  <c r="BF1156" i="6"/>
  <c r="BQ803" i="6"/>
  <c r="BS769" i="6"/>
  <c r="BX1262" i="6"/>
  <c r="BU1249" i="6"/>
  <c r="BQ1249" i="6"/>
  <c r="BM1249" i="6"/>
  <c r="BI1249" i="6"/>
  <c r="BE1249" i="6"/>
  <c r="BW1156" i="6"/>
  <c r="BG989" i="6"/>
  <c r="BX1249" i="6"/>
  <c r="BT1249" i="6"/>
  <c r="BP1249" i="6"/>
  <c r="BL1249" i="6"/>
  <c r="BH1249" i="6"/>
  <c r="BD1249" i="6"/>
  <c r="BR1156" i="6"/>
  <c r="BQ1413" i="6"/>
  <c r="BD1188" i="6"/>
  <c r="BW949" i="6"/>
  <c r="BM1511" i="6"/>
  <c r="BE1475" i="6"/>
  <c r="BM1413" i="6"/>
  <c r="BW1268" i="6"/>
  <c r="BR1268" i="6"/>
  <c r="BL1268" i="6"/>
  <c r="BG1268" i="6"/>
  <c r="BB1268" i="6"/>
  <c r="BC1265" i="6"/>
  <c r="BX1259" i="6"/>
  <c r="BP1214" i="6"/>
  <c r="BS1188" i="6"/>
  <c r="BC1188" i="6"/>
  <c r="BI967" i="6"/>
  <c r="BA952" i="6"/>
  <c r="BV949" i="6"/>
  <c r="BJ867" i="6"/>
  <c r="BT762" i="6"/>
  <c r="BH1268" i="6"/>
  <c r="BC1268" i="6"/>
  <c r="BU1475" i="6"/>
  <c r="BV1268" i="6"/>
  <c r="BP1268" i="6"/>
  <c r="BK1268" i="6"/>
  <c r="BF1268" i="6"/>
  <c r="BO1188" i="6"/>
  <c r="BG759" i="6"/>
  <c r="BK1265" i="6"/>
  <c r="BN867" i="6"/>
  <c r="BQ1475" i="6"/>
  <c r="BU1413" i="6"/>
  <c r="BT1268" i="6"/>
  <c r="BO1268" i="6"/>
  <c r="BJ1268" i="6"/>
  <c r="BD1268" i="6"/>
  <c r="BJ1188" i="6"/>
  <c r="BU1072" i="6"/>
  <c r="BQ952" i="6"/>
  <c r="BX949" i="6"/>
  <c r="BM1485" i="6"/>
  <c r="BG1113" i="6"/>
  <c r="BT1489" i="6"/>
  <c r="BI1485" i="6"/>
  <c r="BW1463" i="6"/>
  <c r="BT1449" i="6"/>
  <c r="BN1395" i="6"/>
  <c r="BX1382" i="6"/>
  <c r="BU1342" i="6"/>
  <c r="BC1228" i="6"/>
  <c r="BR1165" i="6"/>
  <c r="BO1144" i="6"/>
  <c r="BQ1115" i="6"/>
  <c r="BT1113" i="6"/>
  <c r="BB1113" i="6"/>
  <c r="BV1064" i="6"/>
  <c r="BW1011" i="6"/>
  <c r="BH861" i="6"/>
  <c r="BM819" i="6"/>
  <c r="BU813" i="6"/>
  <c r="BD748" i="6"/>
  <c r="BW721" i="6"/>
  <c r="BK712" i="6"/>
  <c r="BK698" i="6"/>
  <c r="BQ673" i="6"/>
  <c r="BX1113" i="6"/>
  <c r="BX1485" i="6"/>
  <c r="BH1413" i="6"/>
  <c r="BP1113" i="6"/>
  <c r="BK885" i="6"/>
  <c r="BV867" i="6"/>
  <c r="BD867" i="6"/>
  <c r="BU774" i="6"/>
  <c r="BL762" i="6"/>
  <c r="BR759" i="6"/>
  <c r="BB759" i="6"/>
  <c r="BT1144" i="6"/>
  <c r="BS819" i="6"/>
  <c r="BT1485" i="6"/>
  <c r="BW1228" i="6"/>
  <c r="BW1165" i="6"/>
  <c r="BJ1072" i="6"/>
  <c r="BN1004" i="6"/>
  <c r="BI977" i="6"/>
  <c r="BU949" i="6"/>
  <c r="BF948" i="6"/>
  <c r="BF920" i="6"/>
  <c r="BH769" i="6"/>
  <c r="BM759" i="6"/>
  <c r="BU724" i="6"/>
  <c r="BH724" i="6"/>
  <c r="BS1419" i="6"/>
  <c r="BN1317" i="6"/>
  <c r="BM1441" i="6"/>
  <c r="BT949" i="6"/>
  <c r="BR1419" i="6"/>
  <c r="BS949" i="6"/>
  <c r="BE1276" i="6"/>
  <c r="BE1441" i="6"/>
  <c r="BN1419" i="6"/>
  <c r="BR949" i="6"/>
  <c r="BK1419" i="6"/>
  <c r="BX998" i="6"/>
  <c r="BE989" i="6"/>
  <c r="BQ949" i="6"/>
  <c r="BP949" i="6"/>
  <c r="BW830" i="6"/>
  <c r="BJ1419" i="6"/>
  <c r="BO949" i="6"/>
  <c r="BR1494" i="6"/>
  <c r="BI1445" i="6"/>
  <c r="BT1418" i="6"/>
  <c r="BJ1418" i="6"/>
  <c r="BM1273" i="6"/>
  <c r="BJ1144" i="6"/>
  <c r="BH917" i="6"/>
  <c r="BP1504" i="6"/>
  <c r="BP1473" i="6"/>
  <c r="BT1472" i="6"/>
  <c r="BX1447" i="6"/>
  <c r="BM1447" i="6"/>
  <c r="BC1447" i="6"/>
  <c r="BW1445" i="6"/>
  <c r="BS1445" i="6"/>
  <c r="BE1445" i="6"/>
  <c r="BR1418" i="6"/>
  <c r="BF1418" i="6"/>
  <c r="BD1405" i="6"/>
  <c r="BO1403" i="6"/>
  <c r="BI1397" i="6"/>
  <c r="BP1382" i="6"/>
  <c r="BH1373" i="6"/>
  <c r="BX1340" i="6"/>
  <c r="BP1340" i="6"/>
  <c r="BI1340" i="6"/>
  <c r="BC1340" i="6"/>
  <c r="BX1292" i="6"/>
  <c r="BT1292" i="6"/>
  <c r="BP1292" i="6"/>
  <c r="BL1292" i="6"/>
  <c r="BH1292" i="6"/>
  <c r="BD1292" i="6"/>
  <c r="BV1285" i="6"/>
  <c r="BH1283" i="6"/>
  <c r="BH1273" i="6"/>
  <c r="BT1245" i="6"/>
  <c r="BQ1218" i="6"/>
  <c r="BX1161" i="6"/>
  <c r="BR1161" i="6"/>
  <c r="BM1161" i="6"/>
  <c r="BH1161" i="6"/>
  <c r="BX1144" i="6"/>
  <c r="BS1144" i="6"/>
  <c r="BN1144" i="6"/>
  <c r="BH1144" i="6"/>
  <c r="BC1144" i="6"/>
  <c r="BV1133" i="6"/>
  <c r="BN1133" i="6"/>
  <c r="BD1133" i="6"/>
  <c r="BP1100" i="6"/>
  <c r="BN1037" i="6"/>
  <c r="BT1012" i="6"/>
  <c r="BE997" i="6"/>
  <c r="BE967" i="6"/>
  <c r="BK961" i="6"/>
  <c r="BT917" i="6"/>
  <c r="BD917" i="6"/>
  <c r="BU891" i="6"/>
  <c r="BS800" i="6"/>
  <c r="BH785" i="6"/>
  <c r="BT755" i="6"/>
  <c r="BH730" i="6"/>
  <c r="BE1447" i="6"/>
  <c r="BW1403" i="6"/>
  <c r="BT1283" i="6"/>
  <c r="BD1144" i="6"/>
  <c r="BW1012" i="6"/>
  <c r="BP730" i="6"/>
  <c r="BU1447" i="6"/>
  <c r="BK1447" i="6"/>
  <c r="BV1445" i="6"/>
  <c r="BP1445" i="6"/>
  <c r="BN1418" i="6"/>
  <c r="BU1340" i="6"/>
  <c r="BO1340" i="6"/>
  <c r="BH1340" i="6"/>
  <c r="BW1292" i="6"/>
  <c r="BS1292" i="6"/>
  <c r="BO1292" i="6"/>
  <c r="BK1292" i="6"/>
  <c r="BG1292" i="6"/>
  <c r="BU1273" i="6"/>
  <c r="BV1161" i="6"/>
  <c r="BQ1161" i="6"/>
  <c r="BL1161" i="6"/>
  <c r="BW1144" i="6"/>
  <c r="BR1144" i="6"/>
  <c r="BL1144" i="6"/>
  <c r="BG1144" i="6"/>
  <c r="BT1133" i="6"/>
  <c r="BL1133" i="6"/>
  <c r="BS1047" i="6"/>
  <c r="BX1033" i="6"/>
  <c r="BT1032" i="6"/>
  <c r="BG1011" i="6"/>
  <c r="BR993" i="6"/>
  <c r="BR920" i="6"/>
  <c r="BB920" i="6"/>
  <c r="BP917" i="6"/>
  <c r="BR830" i="6"/>
  <c r="BL819" i="6"/>
  <c r="BI817" i="6"/>
  <c r="BX730" i="6"/>
  <c r="BT724" i="6"/>
  <c r="BM724" i="6"/>
  <c r="BE724" i="6"/>
  <c r="BD698" i="6"/>
  <c r="BJ647" i="6"/>
  <c r="BP1447" i="6"/>
  <c r="BK997" i="6"/>
  <c r="BX917" i="6"/>
  <c r="BS1447" i="6"/>
  <c r="BH1447" i="6"/>
  <c r="BU1445" i="6"/>
  <c r="BO1445" i="6"/>
  <c r="BO1419" i="6"/>
  <c r="BG1419" i="6"/>
  <c r="BV1418" i="6"/>
  <c r="BL1418" i="6"/>
  <c r="BT1340" i="6"/>
  <c r="BM1340" i="6"/>
  <c r="BE1340" i="6"/>
  <c r="BV1292" i="6"/>
  <c r="BR1292" i="6"/>
  <c r="BN1292" i="6"/>
  <c r="BJ1292" i="6"/>
  <c r="BF1292" i="6"/>
  <c r="BQ1273" i="6"/>
  <c r="BU1161" i="6"/>
  <c r="BP1161" i="6"/>
  <c r="BJ1161" i="6"/>
  <c r="BV1144" i="6"/>
  <c r="BP1144" i="6"/>
  <c r="BK1144" i="6"/>
  <c r="BF1144" i="6"/>
  <c r="BR1133" i="6"/>
  <c r="BJ1133" i="6"/>
  <c r="BX1012" i="6"/>
  <c r="BU997" i="6"/>
  <c r="BU967" i="6"/>
  <c r="BN920" i="6"/>
  <c r="BX785" i="6"/>
  <c r="BT730" i="6"/>
  <c r="BR724" i="6"/>
  <c r="BJ724" i="6"/>
  <c r="BF1419" i="6"/>
  <c r="BQ1205" i="6"/>
  <c r="BW1116" i="6"/>
  <c r="BO1011" i="6"/>
  <c r="BX920" i="6"/>
  <c r="BT920" i="6"/>
  <c r="BP920" i="6"/>
  <c r="BL920" i="6"/>
  <c r="BH920" i="6"/>
  <c r="BD920" i="6"/>
  <c r="BU817" i="6"/>
  <c r="BM817" i="6"/>
  <c r="BX769" i="6"/>
  <c r="BO769" i="6"/>
  <c r="BU712" i="6"/>
  <c r="BX673" i="6"/>
  <c r="BK1011" i="6"/>
  <c r="BT1004" i="6"/>
  <c r="BW993" i="6"/>
  <c r="BN949" i="6"/>
  <c r="BW920" i="6"/>
  <c r="BS920" i="6"/>
  <c r="BO920" i="6"/>
  <c r="BK920" i="6"/>
  <c r="BG920" i="6"/>
  <c r="BC920" i="6"/>
  <c r="BR817" i="6"/>
  <c r="BJ817" i="6"/>
  <c r="BW769" i="6"/>
  <c r="BK769" i="6"/>
  <c r="BP712" i="6"/>
  <c r="BS673" i="6"/>
  <c r="BO1165" i="6"/>
  <c r="BT1016" i="6"/>
  <c r="BS1011" i="6"/>
  <c r="BC1011" i="6"/>
  <c r="BG1004" i="6"/>
  <c r="BH993" i="6"/>
  <c r="BU937" i="6"/>
  <c r="BU920" i="6"/>
  <c r="BQ920" i="6"/>
  <c r="BM920" i="6"/>
  <c r="BI920" i="6"/>
  <c r="BE920" i="6"/>
  <c r="BA920" i="6"/>
  <c r="BO891" i="6"/>
  <c r="BV817" i="6"/>
  <c r="BN817" i="6"/>
  <c r="BF817" i="6"/>
  <c r="BP769" i="6"/>
  <c r="BG769" i="6"/>
  <c r="BB712" i="6"/>
  <c r="BI673" i="6"/>
  <c r="BI1317" i="6"/>
  <c r="BU1304" i="6"/>
  <c r="BU1276" i="6"/>
  <c r="BQ1276" i="6"/>
  <c r="BM1276" i="6"/>
  <c r="BI1276" i="6"/>
  <c r="BD1276" i="6"/>
  <c r="BW1233" i="6"/>
  <c r="BP1233" i="6"/>
  <c r="BE1233" i="6"/>
  <c r="BR1197" i="6"/>
  <c r="BM1181" i="6"/>
  <c r="BV1156" i="6"/>
  <c r="BP1156" i="6"/>
  <c r="BK1156" i="6"/>
  <c r="BD1156" i="6"/>
  <c r="BV1141" i="6"/>
  <c r="BB1141" i="6"/>
  <c r="BK1037" i="6"/>
  <c r="BS1004" i="6"/>
  <c r="BL1004" i="6"/>
  <c r="BD1004" i="6"/>
  <c r="BA967" i="6"/>
  <c r="BX1276" i="6"/>
  <c r="BT1276" i="6"/>
  <c r="BP1276" i="6"/>
  <c r="BL1276" i="6"/>
  <c r="BH1276" i="6"/>
  <c r="BV1233" i="6"/>
  <c r="BN1233" i="6"/>
  <c r="BT1156" i="6"/>
  <c r="BO1156" i="6"/>
  <c r="BJ1156" i="6"/>
  <c r="BS1148" i="6"/>
  <c r="BR1141" i="6"/>
  <c r="BX1004" i="6"/>
  <c r="BR1004" i="6"/>
  <c r="BJ1004" i="6"/>
  <c r="BW881" i="6"/>
  <c r="BF1415" i="6"/>
  <c r="BT1414" i="6"/>
  <c r="BW1276" i="6"/>
  <c r="BS1276" i="6"/>
  <c r="BO1276" i="6"/>
  <c r="BK1276" i="6"/>
  <c r="BF1276" i="6"/>
  <c r="BT1233" i="6"/>
  <c r="BK1233" i="6"/>
  <c r="BX1156" i="6"/>
  <c r="BS1156" i="6"/>
  <c r="BN1156" i="6"/>
  <c r="BH1156" i="6"/>
  <c r="BJ1141" i="6"/>
  <c r="BV1037" i="6"/>
  <c r="BS1012" i="6"/>
  <c r="BW1004" i="6"/>
  <c r="BO1004" i="6"/>
  <c r="BH1004" i="6"/>
  <c r="BH673" i="6"/>
  <c r="BC1415" i="6"/>
  <c r="BB1133" i="6"/>
  <c r="BS1120" i="6"/>
  <c r="BR1012" i="6"/>
  <c r="BM949" i="6"/>
  <c r="BV881" i="6"/>
  <c r="BO673" i="6"/>
  <c r="BR641" i="6"/>
  <c r="BL1414" i="6"/>
  <c r="BM1165" i="6"/>
  <c r="BR1257" i="6"/>
  <c r="BL998" i="6"/>
  <c r="BL835" i="6"/>
  <c r="BW1501" i="6"/>
  <c r="BX1500" i="6"/>
  <c r="BJ1494" i="6"/>
  <c r="BJ1437" i="6"/>
  <c r="BD1418" i="6"/>
  <c r="BA1233" i="6"/>
  <c r="BE1161" i="6"/>
  <c r="BW995" i="6"/>
  <c r="BC891" i="6"/>
  <c r="BE817" i="6"/>
  <c r="BT1478" i="6"/>
  <c r="BC1004" i="6"/>
  <c r="BP999" i="6"/>
  <c r="BL949" i="6"/>
  <c r="BC647" i="6"/>
  <c r="BO641" i="6"/>
  <c r="BG1257" i="6"/>
  <c r="BJ1165" i="6"/>
  <c r="BN1012" i="6"/>
  <c r="BQ899" i="6"/>
  <c r="BT659" i="6"/>
  <c r="BR881" i="6"/>
  <c r="BD835" i="6"/>
  <c r="BW1537" i="6"/>
  <c r="BV1434" i="6"/>
  <c r="BL1012" i="6"/>
  <c r="BC1419" i="6"/>
  <c r="BN1482" i="6"/>
  <c r="BE995" i="6"/>
  <c r="BK949" i="6"/>
  <c r="BH1382" i="6"/>
  <c r="BO881" i="6"/>
  <c r="BN1478" i="6"/>
  <c r="BJ830" i="6"/>
  <c r="BJ659" i="6"/>
  <c r="BQ654" i="6"/>
  <c r="BX648" i="6"/>
  <c r="BR647" i="6"/>
  <c r="BG641" i="6"/>
  <c r="BM1121" i="6"/>
  <c r="BJ949" i="6"/>
  <c r="BP732" i="6"/>
  <c r="BR1434" i="6"/>
  <c r="BI1302" i="6"/>
  <c r="BT1153" i="6"/>
  <c r="BE1021" i="6"/>
  <c r="BJ1012" i="6"/>
  <c r="BG1349" i="6"/>
  <c r="BM1304" i="6"/>
  <c r="BC1273" i="6"/>
  <c r="BX1183" i="6"/>
  <c r="BH1143" i="6"/>
  <c r="BO1537" i="6"/>
  <c r="BD1525" i="6"/>
  <c r="BF1506" i="6"/>
  <c r="BC1469" i="6"/>
  <c r="BG1465" i="6"/>
  <c r="BW1462" i="6"/>
  <c r="BD1452" i="6"/>
  <c r="BO1451" i="6"/>
  <c r="BV1382" i="6"/>
  <c r="BN1382" i="6"/>
  <c r="BF1382" i="6"/>
  <c r="BD1376" i="6"/>
  <c r="BC1373" i="6"/>
  <c r="BS1349" i="6"/>
  <c r="BL1349" i="6"/>
  <c r="BC1349" i="6"/>
  <c r="BU1325" i="6"/>
  <c r="BP1325" i="6"/>
  <c r="BJ1325" i="6"/>
  <c r="BA1325" i="6"/>
  <c r="BT1304" i="6"/>
  <c r="BL1304" i="6"/>
  <c r="BA1304" i="6"/>
  <c r="BX1273" i="6"/>
  <c r="BT1273" i="6"/>
  <c r="BP1273" i="6"/>
  <c r="BL1273" i="6"/>
  <c r="BG1273" i="6"/>
  <c r="BA1273" i="6"/>
  <c r="BP1245" i="6"/>
  <c r="BP1183" i="6"/>
  <c r="BX1167" i="6"/>
  <c r="BO1167" i="6"/>
  <c r="BD1167" i="6"/>
  <c r="BF1148" i="6"/>
  <c r="BG1143" i="6"/>
  <c r="BK1120" i="6"/>
  <c r="BH1104" i="6"/>
  <c r="BG1093" i="6"/>
  <c r="BO1047" i="6"/>
  <c r="BC1047" i="6"/>
  <c r="BU1029" i="6"/>
  <c r="BN1019" i="6"/>
  <c r="BV1011" i="6"/>
  <c r="BR1011" i="6"/>
  <c r="BN1011" i="6"/>
  <c r="BJ1011" i="6"/>
  <c r="BF1011" i="6"/>
  <c r="BB1011" i="6"/>
  <c r="BP1001" i="6"/>
  <c r="BC999" i="6"/>
  <c r="BV993" i="6"/>
  <c r="BP993" i="6"/>
  <c r="BG993" i="6"/>
  <c r="BG940" i="6"/>
  <c r="BV885" i="6"/>
  <c r="BJ885" i="6"/>
  <c r="BM884" i="6"/>
  <c r="BV861" i="6"/>
  <c r="BB861" i="6"/>
  <c r="BB842" i="6"/>
  <c r="BF825" i="6"/>
  <c r="BH824" i="6"/>
  <c r="BW785" i="6"/>
  <c r="BO785" i="6"/>
  <c r="BG785" i="6"/>
  <c r="BG771" i="6"/>
  <c r="BT712" i="6"/>
  <c r="BO712" i="6"/>
  <c r="BI712" i="6"/>
  <c r="BA712" i="6"/>
  <c r="BO1465" i="6"/>
  <c r="BX1462" i="6"/>
  <c r="BP1376" i="6"/>
  <c r="BE1304" i="6"/>
  <c r="BM825" i="6"/>
  <c r="BW1465" i="6"/>
  <c r="BN1434" i="6"/>
  <c r="BT1382" i="6"/>
  <c r="BL1382" i="6"/>
  <c r="BX1349" i="6"/>
  <c r="BQ1349" i="6"/>
  <c r="BI1349" i="6"/>
  <c r="BN1344" i="6"/>
  <c r="BQ1342" i="6"/>
  <c r="BX1341" i="6"/>
  <c r="BT1325" i="6"/>
  <c r="BN1325" i="6"/>
  <c r="BI1325" i="6"/>
  <c r="BQ1304" i="6"/>
  <c r="BI1304" i="6"/>
  <c r="BW1273" i="6"/>
  <c r="BS1273" i="6"/>
  <c r="BO1273" i="6"/>
  <c r="BK1273" i="6"/>
  <c r="BE1273" i="6"/>
  <c r="BL1197" i="6"/>
  <c r="BW1167" i="6"/>
  <c r="BM1167" i="6"/>
  <c r="BG1165" i="6"/>
  <c r="BX1143" i="6"/>
  <c r="BL1047" i="6"/>
  <c r="BH1033" i="6"/>
  <c r="BU1011" i="6"/>
  <c r="BQ1011" i="6"/>
  <c r="BM1011" i="6"/>
  <c r="BI1011" i="6"/>
  <c r="BE1011" i="6"/>
  <c r="BT993" i="6"/>
  <c r="BO993" i="6"/>
  <c r="BS885" i="6"/>
  <c r="BR861" i="6"/>
  <c r="BU825" i="6"/>
  <c r="BT785" i="6"/>
  <c r="BL785" i="6"/>
  <c r="BV771" i="6"/>
  <c r="BX712" i="6"/>
  <c r="BS712" i="6"/>
  <c r="BM712" i="6"/>
  <c r="BH712" i="6"/>
  <c r="BQ1167" i="6"/>
  <c r="BG1167" i="6"/>
  <c r="BD1047" i="6"/>
  <c r="BM771" i="6"/>
  <c r="BR1534" i="6"/>
  <c r="BT1529" i="6"/>
  <c r="BM1509" i="6"/>
  <c r="BT1465" i="6"/>
  <c r="BL1428" i="6"/>
  <c r="BR1382" i="6"/>
  <c r="BJ1382" i="6"/>
  <c r="BM1373" i="6"/>
  <c r="BW1349" i="6"/>
  <c r="BO1349" i="6"/>
  <c r="BH1349" i="6"/>
  <c r="BX1325" i="6"/>
  <c r="BR1325" i="6"/>
  <c r="BM1325" i="6"/>
  <c r="BF1325" i="6"/>
  <c r="BX1304" i="6"/>
  <c r="BP1304" i="6"/>
  <c r="BH1304" i="6"/>
  <c r="BV1273" i="6"/>
  <c r="BR1273" i="6"/>
  <c r="BN1273" i="6"/>
  <c r="BI1273" i="6"/>
  <c r="BD1273" i="6"/>
  <c r="BT1167" i="6"/>
  <c r="BH1167" i="6"/>
  <c r="BP1143" i="6"/>
  <c r="BW1117" i="6"/>
  <c r="BW1047" i="6"/>
  <c r="BG1047" i="6"/>
  <c r="BX1011" i="6"/>
  <c r="BT1011" i="6"/>
  <c r="BP1011" i="6"/>
  <c r="BL1011" i="6"/>
  <c r="BH1011" i="6"/>
  <c r="BD1011" i="6"/>
  <c r="BX993" i="6"/>
  <c r="BS993" i="6"/>
  <c r="BL993" i="6"/>
  <c r="BR885" i="6"/>
  <c r="BQ825" i="6"/>
  <c r="BS785" i="6"/>
  <c r="BK785" i="6"/>
  <c r="BW712" i="6"/>
  <c r="BQ712" i="6"/>
  <c r="BL712" i="6"/>
  <c r="BF712" i="6"/>
  <c r="BH688" i="6"/>
  <c r="BF1478" i="6"/>
  <c r="BL1462" i="6"/>
  <c r="BM1342" i="6"/>
  <c r="BK1149" i="6"/>
  <c r="BR1117" i="6"/>
  <c r="BX1077" i="6"/>
  <c r="BW891" i="6"/>
  <c r="BP891" i="6"/>
  <c r="BH891" i="6"/>
  <c r="BX830" i="6"/>
  <c r="BS830" i="6"/>
  <c r="BK830" i="6"/>
  <c r="BV825" i="6"/>
  <c r="BR825" i="6"/>
  <c r="BN825" i="6"/>
  <c r="BH825" i="6"/>
  <c r="BN824" i="6"/>
  <c r="BM725" i="6"/>
  <c r="BT698" i="6"/>
  <c r="BM698" i="6"/>
  <c r="BE698" i="6"/>
  <c r="BN688" i="6"/>
  <c r="BE628" i="6"/>
  <c r="BB1415" i="6"/>
  <c r="BE1165" i="6"/>
  <c r="BT1017" i="6"/>
  <c r="BE774" i="6"/>
  <c r="BJ1434" i="6"/>
  <c r="BR1347" i="6"/>
  <c r="BU1346" i="6"/>
  <c r="BD1012" i="6"/>
  <c r="BA899" i="6"/>
  <c r="BT891" i="6"/>
  <c r="BL891" i="6"/>
  <c r="BA891" i="6"/>
  <c r="BE884" i="6"/>
  <c r="BN864" i="6"/>
  <c r="BS839" i="6"/>
  <c r="BV830" i="6"/>
  <c r="BP830" i="6"/>
  <c r="BF830" i="6"/>
  <c r="BX825" i="6"/>
  <c r="BT825" i="6"/>
  <c r="BP825" i="6"/>
  <c r="BK825" i="6"/>
  <c r="BD825" i="6"/>
  <c r="BX824" i="6"/>
  <c r="BC824" i="6"/>
  <c r="BM813" i="6"/>
  <c r="BN800" i="6"/>
  <c r="BJ732" i="6"/>
  <c r="BU699" i="6"/>
  <c r="BX698" i="6"/>
  <c r="BP698" i="6"/>
  <c r="BI698" i="6"/>
  <c r="BC698" i="6"/>
  <c r="BX688" i="6"/>
  <c r="BF688" i="6"/>
  <c r="BD1382" i="6"/>
  <c r="BC1037" i="6"/>
  <c r="BD1033" i="6"/>
  <c r="BH949" i="6"/>
  <c r="BQ891" i="6"/>
  <c r="BI891" i="6"/>
  <c r="BT830" i="6"/>
  <c r="BO830" i="6"/>
  <c r="BW825" i="6"/>
  <c r="BS825" i="6"/>
  <c r="BO825" i="6"/>
  <c r="BJ825" i="6"/>
  <c r="BU698" i="6"/>
  <c r="BO698" i="6"/>
  <c r="BH698" i="6"/>
  <c r="BQ688" i="6"/>
  <c r="BX1350" i="6"/>
  <c r="BP1347" i="6"/>
  <c r="BA1302" i="6"/>
  <c r="BB1144" i="6"/>
  <c r="BX1038" i="6"/>
  <c r="BA1037" i="6"/>
  <c r="BJ1029" i="6"/>
  <c r="BR1013" i="6"/>
  <c r="BO985" i="6"/>
  <c r="BB732" i="6"/>
  <c r="BS667" i="6"/>
  <c r="BC628" i="6"/>
  <c r="BT1483" i="6"/>
  <c r="BD1434" i="6"/>
  <c r="BW1229" i="6"/>
  <c r="BC1012" i="6"/>
  <c r="BG949" i="6"/>
  <c r="BG1501" i="6"/>
  <c r="BA1475" i="6"/>
  <c r="BH1462" i="6"/>
  <c r="AL1349" i="6"/>
  <c r="BQ1206" i="6"/>
  <c r="AW1156" i="6"/>
  <c r="BC1021" i="6"/>
  <c r="BF1019" i="6"/>
  <c r="BV1018" i="6"/>
  <c r="BH998" i="6"/>
  <c r="BD993" i="6"/>
  <c r="AW992" i="6"/>
  <c r="BJ881" i="6"/>
  <c r="BG875" i="6"/>
  <c r="BE813" i="6"/>
  <c r="AV738" i="6"/>
  <c r="BT628" i="6"/>
  <c r="BD1465" i="6"/>
  <c r="BL1464" i="6"/>
  <c r="BI1342" i="6"/>
  <c r="BX1078" i="6"/>
  <c r="BT722" i="6"/>
  <c r="BD705" i="6"/>
  <c r="BU700" i="6"/>
  <c r="BJ1363" i="6"/>
  <c r="BH1128" i="6"/>
  <c r="AI1117" i="6"/>
  <c r="BG1117" i="6"/>
  <c r="BL1117" i="6"/>
  <c r="BP1117" i="6"/>
  <c r="BT1117" i="6"/>
  <c r="BX1117" i="6"/>
  <c r="BJ1117" i="6"/>
  <c r="BN1117" i="6"/>
  <c r="AS952" i="6"/>
  <c r="AT952" i="6"/>
  <c r="BB904" i="6"/>
  <c r="BN904" i="6"/>
  <c r="BR904" i="6"/>
  <c r="BF904" i="6"/>
  <c r="BV904" i="6"/>
  <c r="AK843" i="6"/>
  <c r="BQ843" i="6"/>
  <c r="BT1542" i="6"/>
  <c r="BD1529" i="6"/>
  <c r="BS1513" i="6"/>
  <c r="BE1509" i="6"/>
  <c r="BN1502" i="6"/>
  <c r="BT1468" i="6"/>
  <c r="BT1467" i="6"/>
  <c r="AU1467" i="6"/>
  <c r="BL1459" i="6"/>
  <c r="BI1433" i="6"/>
  <c r="BG1391" i="6"/>
  <c r="BL1383" i="6"/>
  <c r="BB1363" i="6"/>
  <c r="BH1359" i="6"/>
  <c r="BD1357" i="6"/>
  <c r="BT1352" i="6"/>
  <c r="BG1320" i="6"/>
  <c r="BE1284" i="6"/>
  <c r="BL1257" i="6"/>
  <c r="BU1206" i="6"/>
  <c r="BL1205" i="6"/>
  <c r="BE1204" i="6"/>
  <c r="BF1189" i="6"/>
  <c r="BW1188" i="6"/>
  <c r="BN1188" i="6"/>
  <c r="BW1183" i="6"/>
  <c r="BO1183" i="6"/>
  <c r="BD1183" i="6"/>
  <c r="BH1181" i="6"/>
  <c r="BS1167" i="6"/>
  <c r="BL1167" i="6"/>
  <c r="BV1165" i="6"/>
  <c r="BQ1165" i="6"/>
  <c r="BK1165" i="6"/>
  <c r="BF1165" i="6"/>
  <c r="BW1153" i="6"/>
  <c r="BX1150" i="6"/>
  <c r="BQ1149" i="6"/>
  <c r="BR1148" i="6"/>
  <c r="BC1148" i="6"/>
  <c r="BU1144" i="6"/>
  <c r="BQ1144" i="6"/>
  <c r="BM1144" i="6"/>
  <c r="BI1144" i="6"/>
  <c r="BE1144" i="6"/>
  <c r="BW1143" i="6"/>
  <c r="BU1133" i="6"/>
  <c r="BQ1133" i="6"/>
  <c r="BM1133" i="6"/>
  <c r="BH1133" i="6"/>
  <c r="BC1133" i="6"/>
  <c r="AK1133" i="6"/>
  <c r="BX1128" i="6"/>
  <c r="BC1128" i="6"/>
  <c r="BL1123" i="6"/>
  <c r="BV1117" i="6"/>
  <c r="BQ1117" i="6"/>
  <c r="BH1117" i="6"/>
  <c r="BK1112" i="6"/>
  <c r="BF1112" i="6"/>
  <c r="AL1101" i="6"/>
  <c r="BK1101" i="6"/>
  <c r="BS1101" i="6"/>
  <c r="BW1093" i="6"/>
  <c r="BA1093" i="6"/>
  <c r="BO1049" i="6"/>
  <c r="BC1049" i="6"/>
  <c r="BR1041" i="6"/>
  <c r="BU1041" i="6"/>
  <c r="BE1041" i="6"/>
  <c r="BN1040" i="6"/>
  <c r="BR1040" i="6"/>
  <c r="BC1040" i="6"/>
  <c r="BV1040" i="6"/>
  <c r="AJ962" i="6"/>
  <c r="BX962" i="6"/>
  <c r="BP962" i="6"/>
  <c r="BR960" i="6"/>
  <c r="BF960" i="6"/>
  <c r="AJ917" i="6"/>
  <c r="BE917" i="6"/>
  <c r="BI917" i="6"/>
  <c r="BM917" i="6"/>
  <c r="BQ917" i="6"/>
  <c r="BU917" i="6"/>
  <c r="BF917" i="6"/>
  <c r="BJ917" i="6"/>
  <c r="BN917" i="6"/>
  <c r="BR917" i="6"/>
  <c r="BV917" i="6"/>
  <c r="BC917" i="6"/>
  <c r="BG917" i="6"/>
  <c r="BK917" i="6"/>
  <c r="BO917" i="6"/>
  <c r="BS917" i="6"/>
  <c r="BW917" i="6"/>
  <c r="BX909" i="6"/>
  <c r="BJ904" i="6"/>
  <c r="BF871" i="6"/>
  <c r="BN871" i="6"/>
  <c r="BS869" i="6"/>
  <c r="BS823" i="6"/>
  <c r="AJ771" i="6"/>
  <c r="BH771" i="6"/>
  <c r="BO771" i="6"/>
  <c r="BS771" i="6"/>
  <c r="BW771" i="6"/>
  <c r="BK771" i="6"/>
  <c r="BP771" i="6"/>
  <c r="BT771" i="6"/>
  <c r="BX771" i="6"/>
  <c r="BC771" i="6"/>
  <c r="BL771" i="6"/>
  <c r="BQ771" i="6"/>
  <c r="BU771" i="6"/>
  <c r="BT754" i="6"/>
  <c r="AM684" i="6"/>
  <c r="BQ684" i="6"/>
  <c r="BA684" i="6"/>
  <c r="BJ656" i="6"/>
  <c r="BE656" i="6"/>
  <c r="AL634" i="6"/>
  <c r="BI634" i="6"/>
  <c r="BX1468" i="6"/>
  <c r="BD1467" i="6"/>
  <c r="BO1383" i="6"/>
  <c r="BL1359" i="6"/>
  <c r="BN1284" i="6"/>
  <c r="BL1111" i="6"/>
  <c r="BT1111" i="6"/>
  <c r="BG1024" i="6"/>
  <c r="BN1024" i="6"/>
  <c r="AI795" i="6"/>
  <c r="BI795" i="6"/>
  <c r="BQ795" i="6"/>
  <c r="BJ795" i="6"/>
  <c r="BR795" i="6"/>
  <c r="BE795" i="6"/>
  <c r="BM795" i="6"/>
  <c r="BU795" i="6"/>
  <c r="BP1467" i="6"/>
  <c r="BW1383" i="6"/>
  <c r="BW1359" i="6"/>
  <c r="BL1347" i="6"/>
  <c r="BT1183" i="6"/>
  <c r="BL1183" i="6"/>
  <c r="BN1148" i="6"/>
  <c r="BS1128" i="6"/>
  <c r="BU1117" i="6"/>
  <c r="BO1117" i="6"/>
  <c r="BF1063" i="6"/>
  <c r="BW1063" i="6"/>
  <c r="BU1014" i="6"/>
  <c r="BG1014" i="6"/>
  <c r="BP1006" i="6"/>
  <c r="BT1006" i="6"/>
  <c r="BD1006" i="6"/>
  <c r="AM976" i="6"/>
  <c r="BX976" i="6"/>
  <c r="BH976" i="6"/>
  <c r="AI961" i="6"/>
  <c r="BL961" i="6"/>
  <c r="BT961" i="6"/>
  <c r="BO961" i="6"/>
  <c r="BW961" i="6"/>
  <c r="BH961" i="6"/>
  <c r="BP961" i="6"/>
  <c r="BX961" i="6"/>
  <c r="BN924" i="6"/>
  <c r="BS924" i="6"/>
  <c r="BC924" i="6"/>
  <c r="BX924" i="6"/>
  <c r="AH835" i="6"/>
  <c r="BG835" i="6"/>
  <c r="BO835" i="6"/>
  <c r="BW835" i="6"/>
  <c r="BH835" i="6"/>
  <c r="BP835" i="6"/>
  <c r="BX835" i="6"/>
  <c r="BC835" i="6"/>
  <c r="BK835" i="6"/>
  <c r="BS835" i="6"/>
  <c r="BL1189" i="6"/>
  <c r="BG1183" i="6"/>
  <c r="AJ1093" i="6"/>
  <c r="BI1093" i="6"/>
  <c r="BS1093" i="6"/>
  <c r="AI1093" i="6"/>
  <c r="BC1093" i="6"/>
  <c r="BO1093" i="6"/>
  <c r="BN795" i="6"/>
  <c r="AL671" i="6"/>
  <c r="BO671" i="6"/>
  <c r="BS671" i="6"/>
  <c r="BA671" i="6"/>
  <c r="AI639" i="6"/>
  <c r="BM639" i="6"/>
  <c r="BB639" i="6"/>
  <c r="BQ1526" i="6"/>
  <c r="BU1509" i="6"/>
  <c r="BH1490" i="6"/>
  <c r="BO1483" i="6"/>
  <c r="BL1467" i="6"/>
  <c r="BT1383" i="6"/>
  <c r="BR1363" i="6"/>
  <c r="BP1359" i="6"/>
  <c r="BW1347" i="6"/>
  <c r="BE1342" i="6"/>
  <c r="AV1291" i="6"/>
  <c r="BW1257" i="6"/>
  <c r="BM1206" i="6"/>
  <c r="BV1205" i="6"/>
  <c r="BV1189" i="6"/>
  <c r="BS1183" i="6"/>
  <c r="BH1183" i="6"/>
  <c r="BX1165" i="6"/>
  <c r="BS1165" i="6"/>
  <c r="BN1165" i="6"/>
  <c r="BI1165" i="6"/>
  <c r="BC1165" i="6"/>
  <c r="BL1153" i="6"/>
  <c r="BF1149" i="6"/>
  <c r="BV1148" i="6"/>
  <c r="BJ1148" i="6"/>
  <c r="BG1135" i="6"/>
  <c r="BW1133" i="6"/>
  <c r="BS1133" i="6"/>
  <c r="BO1133" i="6"/>
  <c r="BK1133" i="6"/>
  <c r="BF1133" i="6"/>
  <c r="BV1132" i="6"/>
  <c r="BS1117" i="6"/>
  <c r="BM1117" i="6"/>
  <c r="AH1104" i="6"/>
  <c r="BG1104" i="6"/>
  <c r="BW1104" i="6"/>
  <c r="BM1104" i="6"/>
  <c r="BK1093" i="6"/>
  <c r="AK1064" i="6"/>
  <c r="BR1064" i="6"/>
  <c r="BK1064" i="6"/>
  <c r="BN1014" i="6"/>
  <c r="BH1006" i="6"/>
  <c r="AH940" i="6"/>
  <c r="BL940" i="6"/>
  <c r="BP940" i="6"/>
  <c r="BB940" i="6"/>
  <c r="BT940" i="6"/>
  <c r="AI803" i="6"/>
  <c r="BH803" i="6"/>
  <c r="BU803" i="6"/>
  <c r="BM803" i="6"/>
  <c r="BX803" i="6"/>
  <c r="BC803" i="6"/>
  <c r="BP803" i="6"/>
  <c r="BV795" i="6"/>
  <c r="AK697" i="6"/>
  <c r="BX697" i="6"/>
  <c r="BH697" i="6"/>
  <c r="AL696" i="6"/>
  <c r="BR696" i="6"/>
  <c r="BV696" i="6"/>
  <c r="BB696" i="6"/>
  <c r="BX696" i="6"/>
  <c r="AK647" i="6"/>
  <c r="BD647" i="6"/>
  <c r="BL647" i="6"/>
  <c r="BS647" i="6"/>
  <c r="BG647" i="6"/>
  <c r="BN647" i="6"/>
  <c r="BT647" i="6"/>
  <c r="BB647" i="6"/>
  <c r="BH647" i="6"/>
  <c r="BO647" i="6"/>
  <c r="BW647" i="6"/>
  <c r="BO1029" i="6"/>
  <c r="BW1013" i="6"/>
  <c r="BO977" i="6"/>
  <c r="BU952" i="6"/>
  <c r="BE952" i="6"/>
  <c r="AW646" i="6"/>
  <c r="AU637" i="6"/>
  <c r="AU633" i="6"/>
  <c r="BF949" i="6"/>
  <c r="BG881" i="6"/>
  <c r="BX862" i="6"/>
  <c r="BA831" i="6"/>
  <c r="BQ805" i="6"/>
  <c r="BV1029" i="6"/>
  <c r="BC1029" i="6"/>
  <c r="BK1028" i="6"/>
  <c r="BG1013" i="6"/>
  <c r="BA977" i="6"/>
  <c r="BW969" i="6"/>
  <c r="BQ967" i="6"/>
  <c r="BM952" i="6"/>
  <c r="BV921" i="6"/>
  <c r="BS852" i="6"/>
  <c r="BD785" i="6"/>
  <c r="BM700" i="6"/>
  <c r="BD673" i="6"/>
  <c r="BX1529" i="6"/>
  <c r="BK1529" i="6"/>
  <c r="AI1529" i="6"/>
  <c r="BV1526" i="6"/>
  <c r="BR1525" i="6"/>
  <c r="BG1525" i="6"/>
  <c r="BO1513" i="6"/>
  <c r="BT1512" i="6"/>
  <c r="BP1506" i="6"/>
  <c r="BM1501" i="6"/>
  <c r="BV1494" i="6"/>
  <c r="BK1494" i="6"/>
  <c r="AW1490" i="6"/>
  <c r="BO1485" i="6"/>
  <c r="BW1483" i="6"/>
  <c r="BS1482" i="6"/>
  <c r="BV1478" i="6"/>
  <c r="BO1478" i="6"/>
  <c r="BH1478" i="6"/>
  <c r="BW1473" i="6"/>
  <c r="BR1462" i="6"/>
  <c r="BP1459" i="6"/>
  <c r="AV1452" i="6"/>
  <c r="BW1451" i="6"/>
  <c r="BW1441" i="6"/>
  <c r="BS1441" i="6"/>
  <c r="BN1441" i="6"/>
  <c r="BG1441" i="6"/>
  <c r="BT1437" i="6"/>
  <c r="AH1431" i="6"/>
  <c r="BV1431" i="6"/>
  <c r="AI1421" i="6"/>
  <c r="AL1421" i="6"/>
  <c r="BC1421" i="6"/>
  <c r="BK1421" i="6"/>
  <c r="BQ1421" i="6"/>
  <c r="BW1421" i="6"/>
  <c r="BE1421" i="6"/>
  <c r="BL1421" i="6"/>
  <c r="BS1421" i="6"/>
  <c r="BG1421" i="6"/>
  <c r="BM1421" i="6"/>
  <c r="BU1421" i="6"/>
  <c r="BT1417" i="6"/>
  <c r="BG1417" i="6"/>
  <c r="BE1329" i="6"/>
  <c r="BU1329" i="6"/>
  <c r="BH1297" i="6"/>
  <c r="BN1297" i="6"/>
  <c r="BX1248" i="6"/>
  <c r="BG1248" i="6"/>
  <c r="BO1227" i="6"/>
  <c r="BT1227" i="6"/>
  <c r="BH1175" i="6"/>
  <c r="BX1175" i="6"/>
  <c r="BX1164" i="6"/>
  <c r="BK1164" i="6"/>
  <c r="BS1139" i="6"/>
  <c r="BK1139" i="6"/>
  <c r="AS1104" i="6"/>
  <c r="AU1104" i="6"/>
  <c r="AJ1100" i="6"/>
  <c r="BH1100" i="6"/>
  <c r="BR1100" i="6"/>
  <c r="BK1100" i="6"/>
  <c r="BS1100" i="6"/>
  <c r="BB1100" i="6"/>
  <c r="BL1100" i="6"/>
  <c r="BW1100" i="6"/>
  <c r="BO1045" i="6"/>
  <c r="BT1045" i="6"/>
  <c r="BC1045" i="6"/>
  <c r="BO1538" i="6"/>
  <c r="AH1432" i="6"/>
  <c r="BL1432" i="6"/>
  <c r="AL1401" i="6"/>
  <c r="BO1401" i="6"/>
  <c r="AH1379" i="6"/>
  <c r="BI1379" i="6"/>
  <c r="BU1379" i="6"/>
  <c r="BM1379" i="6"/>
  <c r="BV1379" i="6"/>
  <c r="BE1379" i="6"/>
  <c r="BN1379" i="6"/>
  <c r="BK1312" i="6"/>
  <c r="BS1312" i="6"/>
  <c r="BP1248" i="6"/>
  <c r="AH1228" i="6"/>
  <c r="BE1228" i="6"/>
  <c r="BJ1228" i="6"/>
  <c r="BO1228" i="6"/>
  <c r="BT1228" i="6"/>
  <c r="BX1228" i="6"/>
  <c r="BF1228" i="6"/>
  <c r="BK1228" i="6"/>
  <c r="BQ1228" i="6"/>
  <c r="BU1228" i="6"/>
  <c r="BB1228" i="6"/>
  <c r="BG1228" i="6"/>
  <c r="BM1228" i="6"/>
  <c r="BR1228" i="6"/>
  <c r="BV1228" i="6"/>
  <c r="BC1223" i="6"/>
  <c r="BS1223" i="6"/>
  <c r="BX1223" i="6"/>
  <c r="BK1223" i="6"/>
  <c r="AK1192" i="6"/>
  <c r="BG1192" i="6"/>
  <c r="BW1192" i="6"/>
  <c r="BN1192" i="6"/>
  <c r="BO1192" i="6"/>
  <c r="AH1176" i="6"/>
  <c r="BL1176" i="6"/>
  <c r="BU1171" i="6"/>
  <c r="BH1171" i="6"/>
  <c r="BD1090" i="6"/>
  <c r="BT1090" i="6"/>
  <c r="AK1028" i="6"/>
  <c r="BF1028" i="6"/>
  <c r="BL1028" i="6"/>
  <c r="BS1028" i="6"/>
  <c r="BX1028" i="6"/>
  <c r="AM1028" i="6"/>
  <c r="BG1028" i="6"/>
  <c r="BO1028" i="6"/>
  <c r="BT1028" i="6"/>
  <c r="BB1028" i="6"/>
  <c r="BJ1028" i="6"/>
  <c r="BP1028" i="6"/>
  <c r="BU1028" i="6"/>
  <c r="BI1542" i="6"/>
  <c r="BS1541" i="6"/>
  <c r="AT1540" i="6"/>
  <c r="BJ1538" i="6"/>
  <c r="BI1534" i="6"/>
  <c r="AS1532" i="6"/>
  <c r="BS1529" i="6"/>
  <c r="BW1525" i="6"/>
  <c r="BL1525" i="6"/>
  <c r="BB1525" i="6"/>
  <c r="BE1506" i="6"/>
  <c r="AV1504" i="6"/>
  <c r="BU1501" i="6"/>
  <c r="BD1501" i="6"/>
  <c r="BP1494" i="6"/>
  <c r="BF1494" i="6"/>
  <c r="BH1482" i="6"/>
  <c r="BS1478" i="6"/>
  <c r="BK1478" i="6"/>
  <c r="BD1478" i="6"/>
  <c r="BI1473" i="6"/>
  <c r="BX1459" i="6"/>
  <c r="BH1459" i="6"/>
  <c r="BG1451" i="6"/>
  <c r="BU1441" i="6"/>
  <c r="BQ1441" i="6"/>
  <c r="BK1441" i="6"/>
  <c r="BA1441" i="6"/>
  <c r="BW1439" i="6"/>
  <c r="AI1437" i="6"/>
  <c r="BF1437" i="6"/>
  <c r="BK1437" i="6"/>
  <c r="BO1437" i="6"/>
  <c r="BG1437" i="6"/>
  <c r="BC1437" i="6"/>
  <c r="BH1437" i="6"/>
  <c r="BM1437" i="6"/>
  <c r="BQ1437" i="6"/>
  <c r="BU1437" i="6"/>
  <c r="BT1432" i="6"/>
  <c r="BH1410" i="6"/>
  <c r="BP1410" i="6"/>
  <c r="AH1404" i="6"/>
  <c r="BT1404" i="6"/>
  <c r="BF1379" i="6"/>
  <c r="AJ1317" i="6"/>
  <c r="BE1317" i="6"/>
  <c r="BJ1317" i="6"/>
  <c r="BP1317" i="6"/>
  <c r="BU1317" i="6"/>
  <c r="BF1317" i="6"/>
  <c r="BL1317" i="6"/>
  <c r="BQ1317" i="6"/>
  <c r="BV1317" i="6"/>
  <c r="BA1317" i="6"/>
  <c r="BH1317" i="6"/>
  <c r="BM1317" i="6"/>
  <c r="BR1317" i="6"/>
  <c r="BX1317" i="6"/>
  <c r="BD1278" i="6"/>
  <c r="AK1278" i="6"/>
  <c r="BI1278" i="6"/>
  <c r="BL1278" i="6"/>
  <c r="BQ1278" i="6"/>
  <c r="BF1192" i="6"/>
  <c r="BP1171" i="6"/>
  <c r="AJ1147" i="6"/>
  <c r="BT1147" i="6"/>
  <c r="BX1147" i="6"/>
  <c r="BL1147" i="6"/>
  <c r="BP1127" i="6"/>
  <c r="BH1127" i="6"/>
  <c r="AH1091" i="6"/>
  <c r="BV1091" i="6"/>
  <c r="BB1091" i="6"/>
  <c r="AH1071" i="6"/>
  <c r="BJ1071" i="6"/>
  <c r="BU1071" i="6"/>
  <c r="BM1071" i="6"/>
  <c r="BX1071" i="6"/>
  <c r="BE1071" i="6"/>
  <c r="BP1071" i="6"/>
  <c r="BD1028" i="6"/>
  <c r="BH1020" i="6"/>
  <c r="BR1020" i="6"/>
  <c r="BL1529" i="6"/>
  <c r="BT1525" i="6"/>
  <c r="BJ1525" i="6"/>
  <c r="BQ1506" i="6"/>
  <c r="BO1501" i="6"/>
  <c r="BN1500" i="6"/>
  <c r="BU1495" i="6"/>
  <c r="BW1494" i="6"/>
  <c r="BO1494" i="6"/>
  <c r="BS1485" i="6"/>
  <c r="BD1485" i="6"/>
  <c r="BX1484" i="6"/>
  <c r="BX1483" i="6"/>
  <c r="BX1482" i="6"/>
  <c r="BX1478" i="6"/>
  <c r="BP1478" i="6"/>
  <c r="BJ1478" i="6"/>
  <c r="BL1472" i="6"/>
  <c r="AV1470" i="6"/>
  <c r="BP1469" i="6"/>
  <c r="BP1468" i="6"/>
  <c r="BX1467" i="6"/>
  <c r="BH1467" i="6"/>
  <c r="BL1465" i="6"/>
  <c r="BS1462" i="6"/>
  <c r="BG1462" i="6"/>
  <c r="BT1461" i="6"/>
  <c r="BT1459" i="6"/>
  <c r="BP1453" i="6"/>
  <c r="BX1441" i="6"/>
  <c r="BT1441" i="6"/>
  <c r="BO1441" i="6"/>
  <c r="BJ1441" i="6"/>
  <c r="BV1437" i="6"/>
  <c r="BP1437" i="6"/>
  <c r="BD1437" i="6"/>
  <c r="AH1424" i="6"/>
  <c r="BP1424" i="6"/>
  <c r="BP1421" i="6"/>
  <c r="BX1410" i="6"/>
  <c r="AI1405" i="6"/>
  <c r="BH1405" i="6"/>
  <c r="BS1405" i="6"/>
  <c r="BI1405" i="6"/>
  <c r="BT1405" i="6"/>
  <c r="BC1405" i="6"/>
  <c r="BM1405" i="6"/>
  <c r="BX1405" i="6"/>
  <c r="AL1355" i="6"/>
  <c r="BU1355" i="6"/>
  <c r="AK1327" i="6"/>
  <c r="BD1327" i="6"/>
  <c r="BD1317" i="6"/>
  <c r="AJ1284" i="6"/>
  <c r="BF1284" i="6"/>
  <c r="BQ1284" i="6"/>
  <c r="BJ1284" i="6"/>
  <c r="BR1284" i="6"/>
  <c r="BB1284" i="6"/>
  <c r="BM1284" i="6"/>
  <c r="BU1284" i="6"/>
  <c r="BO1280" i="6"/>
  <c r="BA1278" i="6"/>
  <c r="BW1247" i="6"/>
  <c r="BO1247" i="6"/>
  <c r="BS1228" i="6"/>
  <c r="AH1168" i="6"/>
  <c r="BX1168" i="6"/>
  <c r="BN1168" i="6"/>
  <c r="BS1147" i="6"/>
  <c r="AH1128" i="6"/>
  <c r="BD1128" i="6"/>
  <c r="BJ1128" i="6"/>
  <c r="BO1128" i="6"/>
  <c r="BT1128" i="6"/>
  <c r="BF1128" i="6"/>
  <c r="BK1128" i="6"/>
  <c r="BP1128" i="6"/>
  <c r="BV1128" i="6"/>
  <c r="BB1128" i="6"/>
  <c r="BG1128" i="6"/>
  <c r="BL1128" i="6"/>
  <c r="BR1128" i="6"/>
  <c r="BW1128" i="6"/>
  <c r="AI1113" i="6"/>
  <c r="AL1113" i="6"/>
  <c r="BC1113" i="6"/>
  <c r="BH1113" i="6"/>
  <c r="BM1113" i="6"/>
  <c r="BQ1113" i="6"/>
  <c r="BU1113" i="6"/>
  <c r="BD1113" i="6"/>
  <c r="BJ1113" i="6"/>
  <c r="BN1113" i="6"/>
  <c r="BR1113" i="6"/>
  <c r="BV1113" i="6"/>
  <c r="BF1113" i="6"/>
  <c r="BK1113" i="6"/>
  <c r="BO1113" i="6"/>
  <c r="BS1113" i="6"/>
  <c r="BW1113" i="6"/>
  <c r="AR1103" i="6"/>
  <c r="AU1103" i="6"/>
  <c r="BX1100" i="6"/>
  <c r="BR1091" i="6"/>
  <c r="BH1071" i="6"/>
  <c r="BE1048" i="6"/>
  <c r="BJ1048" i="6"/>
  <c r="BM1044" i="6"/>
  <c r="BX1044" i="6"/>
  <c r="BW1028" i="6"/>
  <c r="AT1028" i="6"/>
  <c r="AV1028" i="6"/>
  <c r="AW1028" i="6"/>
  <c r="BX1020" i="6"/>
  <c r="AJ1008" i="6"/>
  <c r="BF1008" i="6"/>
  <c r="BM1008" i="6"/>
  <c r="BU1008" i="6"/>
  <c r="BG1008" i="6"/>
  <c r="BO1008" i="6"/>
  <c r="BV1008" i="6"/>
  <c r="BA1008" i="6"/>
  <c r="BJ1008" i="6"/>
  <c r="BQ1008" i="6"/>
  <c r="BW1008" i="6"/>
  <c r="AH965" i="6"/>
  <c r="BF965" i="6"/>
  <c r="BN965" i="6"/>
  <c r="BS965" i="6"/>
  <c r="BX965" i="6"/>
  <c r="BI965" i="6"/>
  <c r="BO965" i="6"/>
  <c r="BU965" i="6"/>
  <c r="BB965" i="6"/>
  <c r="BJ965" i="6"/>
  <c r="BQ965" i="6"/>
  <c r="BV965" i="6"/>
  <c r="BA941" i="6"/>
  <c r="BU941" i="6"/>
  <c r="BI941" i="6"/>
  <c r="AJ897" i="6"/>
  <c r="BG897" i="6"/>
  <c r="BL897" i="6"/>
  <c r="BQ897" i="6"/>
  <c r="BW897" i="6"/>
  <c r="BH897" i="6"/>
  <c r="BM897" i="6"/>
  <c r="BS897" i="6"/>
  <c r="BX897" i="6"/>
  <c r="BD897" i="6"/>
  <c r="BI897" i="6"/>
  <c r="BO897" i="6"/>
  <c r="BT897" i="6"/>
  <c r="AI859" i="6"/>
  <c r="BG859" i="6"/>
  <c r="BO859" i="6"/>
  <c r="BT859" i="6"/>
  <c r="BK859" i="6"/>
  <c r="BP859" i="6"/>
  <c r="BU859" i="6"/>
  <c r="BC859" i="6"/>
  <c r="BL859" i="6"/>
  <c r="BQ859" i="6"/>
  <c r="BW859" i="6"/>
  <c r="AJ847" i="6"/>
  <c r="BM847" i="6"/>
  <c r="BW847" i="6"/>
  <c r="BP847" i="6"/>
  <c r="BX847" i="6"/>
  <c r="BD847" i="6"/>
  <c r="BS847" i="6"/>
  <c r="AJ829" i="6"/>
  <c r="BT829" i="6"/>
  <c r="BX829" i="6"/>
  <c r="BD829" i="6"/>
  <c r="BG807" i="6"/>
  <c r="BL807" i="6"/>
  <c r="AJ798" i="6"/>
  <c r="BT798" i="6"/>
  <c r="BN797" i="6"/>
  <c r="BR797" i="6"/>
  <c r="BE797" i="6"/>
  <c r="BV797" i="6"/>
  <c r="AM770" i="6"/>
  <c r="BT770" i="6"/>
  <c r="BH770" i="6"/>
  <c r="BL702" i="6"/>
  <c r="BX702" i="6"/>
  <c r="AM664" i="6"/>
  <c r="BJ664" i="6"/>
  <c r="BN664" i="6"/>
  <c r="BD664" i="6"/>
  <c r="BQ664" i="6"/>
  <c r="AV1354" i="6"/>
  <c r="BW1049" i="6"/>
  <c r="BT1033" i="6"/>
  <c r="BS1021" i="6"/>
  <c r="BV1019" i="6"/>
  <c r="BE1008" i="6"/>
  <c r="BE965" i="6"/>
  <c r="AJ954" i="6"/>
  <c r="BL954" i="6"/>
  <c r="BM941" i="6"/>
  <c r="AJ934" i="6"/>
  <c r="BT934" i="6"/>
  <c r="BX934" i="6"/>
  <c r="BL934" i="6"/>
  <c r="AH924" i="6"/>
  <c r="BD924" i="6"/>
  <c r="BJ924" i="6"/>
  <c r="BO924" i="6"/>
  <c r="BT924" i="6"/>
  <c r="BF924" i="6"/>
  <c r="BK924" i="6"/>
  <c r="BP924" i="6"/>
  <c r="BV924" i="6"/>
  <c r="BB924" i="6"/>
  <c r="BG924" i="6"/>
  <c r="BL924" i="6"/>
  <c r="BR924" i="6"/>
  <c r="BW924" i="6"/>
  <c r="AJ909" i="6"/>
  <c r="BL909" i="6"/>
  <c r="BP909" i="6"/>
  <c r="BC909" i="6"/>
  <c r="BT909" i="6"/>
  <c r="BE897" i="6"/>
  <c r="BD859" i="6"/>
  <c r="BK847" i="6"/>
  <c r="BH829" i="6"/>
  <c r="BH808" i="6"/>
  <c r="BO808" i="6"/>
  <c r="AH801" i="6"/>
  <c r="BN801" i="6"/>
  <c r="BV801" i="6"/>
  <c r="BF801" i="6"/>
  <c r="BJ797" i="6"/>
  <c r="BQ791" i="6"/>
  <c r="BL791" i="6"/>
  <c r="BP770" i="6"/>
  <c r="BG708" i="6"/>
  <c r="BL708" i="6"/>
  <c r="BS708" i="6"/>
  <c r="BB708" i="6"/>
  <c r="BW708" i="6"/>
  <c r="AK667" i="6"/>
  <c r="AM667" i="6"/>
  <c r="BE667" i="6"/>
  <c r="BM667" i="6"/>
  <c r="BT667" i="6"/>
  <c r="BH667" i="6"/>
  <c r="BO667" i="6"/>
  <c r="BU667" i="6"/>
  <c r="BI667" i="6"/>
  <c r="BP667" i="6"/>
  <c r="BX667" i="6"/>
  <c r="BF664" i="6"/>
  <c r="AL1415" i="6"/>
  <c r="BG1347" i="6"/>
  <c r="BD1245" i="6"/>
  <c r="BG1156" i="6"/>
  <c r="AV1156" i="6"/>
  <c r="BW1155" i="6"/>
  <c r="BA1144" i="6"/>
  <c r="BS1049" i="6"/>
  <c r="BD1038" i="6"/>
  <c r="BL1033" i="6"/>
  <c r="BQ1021" i="6"/>
  <c r="BR1019" i="6"/>
  <c r="BQ1016" i="6"/>
  <c r="BA1013" i="6"/>
  <c r="BO1009" i="6"/>
  <c r="BT1009" i="6"/>
  <c r="AM980" i="6"/>
  <c r="BW980" i="6"/>
  <c r="BB980" i="6"/>
  <c r="BW965" i="6"/>
  <c r="BX956" i="6"/>
  <c r="BC956" i="6"/>
  <c r="BU897" i="6"/>
  <c r="AI861" i="6"/>
  <c r="BD861" i="6"/>
  <c r="BI861" i="6"/>
  <c r="BN861" i="6"/>
  <c r="BS861" i="6"/>
  <c r="BW861" i="6"/>
  <c r="BE861" i="6"/>
  <c r="BJ861" i="6"/>
  <c r="BP861" i="6"/>
  <c r="BT861" i="6"/>
  <c r="BX861" i="6"/>
  <c r="BA861" i="6"/>
  <c r="BF861" i="6"/>
  <c r="BL861" i="6"/>
  <c r="BQ861" i="6"/>
  <c r="BU861" i="6"/>
  <c r="BX859" i="6"/>
  <c r="BU851" i="6"/>
  <c r="BH851" i="6"/>
  <c r="AI823" i="6"/>
  <c r="BK823" i="6"/>
  <c r="BW823" i="6"/>
  <c r="BL823" i="6"/>
  <c r="BX823" i="6"/>
  <c r="BC823" i="6"/>
  <c r="BQ823" i="6"/>
  <c r="BM809" i="6"/>
  <c r="BN809" i="6"/>
  <c r="BR809" i="6"/>
  <c r="BA809" i="6"/>
  <c r="BW809" i="6"/>
  <c r="BM801" i="6"/>
  <c r="BP792" i="6"/>
  <c r="BH792" i="6"/>
  <c r="AS748" i="6"/>
  <c r="AT748" i="6"/>
  <c r="BM720" i="6"/>
  <c r="BN720" i="6"/>
  <c r="BH708" i="6"/>
  <c r="BC667" i="6"/>
  <c r="BB1419" i="6"/>
  <c r="BB1418" i="6"/>
  <c r="BB1382" i="6"/>
  <c r="BB1292" i="6"/>
  <c r="BL1262" i="6"/>
  <c r="BP1259" i="6"/>
  <c r="BX1258" i="6"/>
  <c r="BS1237" i="6"/>
  <c r="BT1236" i="6"/>
  <c r="BM1229" i="6"/>
  <c r="BA1189" i="6"/>
  <c r="BT1172" i="6"/>
  <c r="BB1165" i="6"/>
  <c r="BR1124" i="6"/>
  <c r="BF1117" i="6"/>
  <c r="BR1008" i="6"/>
  <c r="BR965" i="6"/>
  <c r="AJ958" i="6"/>
  <c r="BT958" i="6"/>
  <c r="BX958" i="6"/>
  <c r="BD958" i="6"/>
  <c r="AI931" i="6"/>
  <c r="BX931" i="6"/>
  <c r="BH931" i="6"/>
  <c r="BP897" i="6"/>
  <c r="BA884" i="6"/>
  <c r="BH884" i="6"/>
  <c r="BP884" i="6"/>
  <c r="BX884" i="6"/>
  <c r="BI884" i="6"/>
  <c r="BQ884" i="6"/>
  <c r="BD884" i="6"/>
  <c r="BL884" i="6"/>
  <c r="BT884" i="6"/>
  <c r="BS859" i="6"/>
  <c r="BX796" i="6"/>
  <c r="BP796" i="6"/>
  <c r="BU736" i="6"/>
  <c r="BH736" i="6"/>
  <c r="AL721" i="6"/>
  <c r="BL721" i="6"/>
  <c r="BQ721" i="6"/>
  <c r="BG721" i="6"/>
  <c r="BS721" i="6"/>
  <c r="BD663" i="6"/>
  <c r="BX663" i="6"/>
  <c r="BO1012" i="6"/>
  <c r="BH1012" i="6"/>
  <c r="AW976" i="6"/>
  <c r="AW944" i="6"/>
  <c r="AV911" i="6"/>
  <c r="BD771" i="6"/>
  <c r="AI771" i="6"/>
  <c r="AU738" i="6"/>
  <c r="BG1012" i="6"/>
  <c r="BB1004" i="6"/>
  <c r="BH1002" i="6"/>
  <c r="AU976" i="6"/>
  <c r="BL962" i="6"/>
  <c r="AW952" i="6"/>
  <c r="BW905" i="6"/>
  <c r="BO755" i="6"/>
  <c r="BG700" i="6"/>
  <c r="BD697" i="6"/>
  <c r="AV686" i="6"/>
  <c r="BP685" i="6"/>
  <c r="BF654" i="6"/>
  <c r="AV629" i="6"/>
  <c r="BG961" i="6"/>
  <c r="AV952" i="6"/>
  <c r="BB917" i="6"/>
  <c r="BF885" i="6"/>
  <c r="BV872" i="6"/>
  <c r="BC785" i="6"/>
  <c r="AW738" i="6"/>
  <c r="BN699" i="6"/>
  <c r="BJ648" i="6"/>
  <c r="BL1411" i="6"/>
  <c r="AH1255" i="6"/>
  <c r="BK1255" i="6"/>
  <c r="BU1241" i="6"/>
  <c r="BA1241" i="6"/>
  <c r="BV1537" i="6"/>
  <c r="BN1537" i="6"/>
  <c r="BF1537" i="6"/>
  <c r="BP1518" i="6"/>
  <c r="BB1518" i="6"/>
  <c r="BW1517" i="6"/>
  <c r="AU1512" i="6"/>
  <c r="BU1511" i="6"/>
  <c r="BI1509" i="6"/>
  <c r="BO1505" i="6"/>
  <c r="BT1502" i="6"/>
  <c r="BS1500" i="6"/>
  <c r="BQ1495" i="6"/>
  <c r="BH1493" i="6"/>
  <c r="BI1489" i="6"/>
  <c r="BW1482" i="6"/>
  <c r="BR1482" i="6"/>
  <c r="BL1482" i="6"/>
  <c r="BG1482" i="6"/>
  <c r="BB1482" i="6"/>
  <c r="BU1473" i="6"/>
  <c r="BO1473" i="6"/>
  <c r="BD1473" i="6"/>
  <c r="BS1455" i="6"/>
  <c r="BK1455" i="6"/>
  <c r="BC1455" i="6"/>
  <c r="AK1455" i="6"/>
  <c r="BX1449" i="6"/>
  <c r="BW1435" i="6"/>
  <c r="BX1434" i="6"/>
  <c r="BP1434" i="6"/>
  <c r="BF1434" i="6"/>
  <c r="BN1433" i="6"/>
  <c r="BP1432" i="6"/>
  <c r="BS1431" i="6"/>
  <c r="BJ1431" i="6"/>
  <c r="BP1428" i="6"/>
  <c r="BG1425" i="6"/>
  <c r="BT1424" i="6"/>
  <c r="BX1421" i="6"/>
  <c r="BT1421" i="6"/>
  <c r="BO1421" i="6"/>
  <c r="BI1421" i="6"/>
  <c r="BD1421" i="6"/>
  <c r="BV1415" i="6"/>
  <c r="BR1415" i="6"/>
  <c r="BN1415" i="6"/>
  <c r="BJ1415" i="6"/>
  <c r="BD1415" i="6"/>
  <c r="BX1411" i="6"/>
  <c r="BH1411" i="6"/>
  <c r="BG1399" i="6"/>
  <c r="BW1399" i="6"/>
  <c r="AL1381" i="6"/>
  <c r="BX1381" i="6"/>
  <c r="BC1381" i="6"/>
  <c r="AK1346" i="6"/>
  <c r="BL1346" i="6"/>
  <c r="BW1346" i="6"/>
  <c r="BM1346" i="6"/>
  <c r="BE1346" i="6"/>
  <c r="BS1346" i="6"/>
  <c r="AK1320" i="6"/>
  <c r="BK1320" i="6"/>
  <c r="BO1320" i="6"/>
  <c r="BC1320" i="6"/>
  <c r="BS1320" i="6"/>
  <c r="BT1269" i="6"/>
  <c r="BO1269" i="6"/>
  <c r="AH1257" i="6"/>
  <c r="AM1257" i="6"/>
  <c r="BC1257" i="6"/>
  <c r="BH1257" i="6"/>
  <c r="BN1257" i="6"/>
  <c r="BS1257" i="6"/>
  <c r="BX1257" i="6"/>
  <c r="BD1257" i="6"/>
  <c r="BJ1257" i="6"/>
  <c r="BO1257" i="6"/>
  <c r="BT1257" i="6"/>
  <c r="BF1257" i="6"/>
  <c r="BK1257" i="6"/>
  <c r="BP1257" i="6"/>
  <c r="BV1257" i="6"/>
  <c r="BS1255" i="6"/>
  <c r="BM1241" i="6"/>
  <c r="BK1235" i="6"/>
  <c r="BT1235" i="6"/>
  <c r="BK1196" i="6"/>
  <c r="BW1196" i="6"/>
  <c r="BF1196" i="6"/>
  <c r="BH1178" i="6"/>
  <c r="BD1151" i="6"/>
  <c r="BS1151" i="6"/>
  <c r="BQ1080" i="6"/>
  <c r="AM1056" i="6"/>
  <c r="BW1056" i="6"/>
  <c r="AH1017" i="6"/>
  <c r="BI1017" i="6"/>
  <c r="BW1017" i="6"/>
  <c r="BL1017" i="6"/>
  <c r="BA1017" i="6"/>
  <c r="BQ1017" i="6"/>
  <c r="BV865" i="6"/>
  <c r="BC865" i="6"/>
  <c r="BM865" i="6"/>
  <c r="AH846" i="6"/>
  <c r="AJ846" i="6"/>
  <c r="BB846" i="6"/>
  <c r="BG846" i="6"/>
  <c r="BL846" i="6"/>
  <c r="BR846" i="6"/>
  <c r="BW846" i="6"/>
  <c r="AM846" i="6"/>
  <c r="BC846" i="6"/>
  <c r="BH846" i="6"/>
  <c r="BN846" i="6"/>
  <c r="BS846" i="6"/>
  <c r="BX846" i="6"/>
  <c r="BD846" i="6"/>
  <c r="BJ846" i="6"/>
  <c r="BO846" i="6"/>
  <c r="BT846" i="6"/>
  <c r="BP846" i="6"/>
  <c r="BV846" i="6"/>
  <c r="BF846" i="6"/>
  <c r="AL692" i="6"/>
  <c r="BH692" i="6"/>
  <c r="BO692" i="6"/>
  <c r="BA692" i="6"/>
  <c r="BS692" i="6"/>
  <c r="BD692" i="6"/>
  <c r="BG1537" i="6"/>
  <c r="BU1518" i="6"/>
  <c r="BW1505" i="6"/>
  <c r="BK1431" i="6"/>
  <c r="BL1398" i="6"/>
  <c r="BT1398" i="6"/>
  <c r="AS1205" i="6"/>
  <c r="AR1205" i="6"/>
  <c r="AM996" i="6"/>
  <c r="BF996" i="6"/>
  <c r="AH778" i="6"/>
  <c r="BC778" i="6"/>
  <c r="BG778" i="6"/>
  <c r="BK778" i="6"/>
  <c r="BO778" i="6"/>
  <c r="BS778" i="6"/>
  <c r="BW778" i="6"/>
  <c r="BD778" i="6"/>
  <c r="BH778" i="6"/>
  <c r="BL778" i="6"/>
  <c r="BP778" i="6"/>
  <c r="BT778" i="6"/>
  <c r="BX778" i="6"/>
  <c r="BA778" i="6"/>
  <c r="BE778" i="6"/>
  <c r="BI778" i="6"/>
  <c r="BM778" i="6"/>
  <c r="BQ778" i="6"/>
  <c r="BU778" i="6"/>
  <c r="BJ778" i="6"/>
  <c r="BN778" i="6"/>
  <c r="BB778" i="6"/>
  <c r="BR778" i="6"/>
  <c r="BI679" i="6"/>
  <c r="AI679" i="6"/>
  <c r="BC679" i="6"/>
  <c r="BS679" i="6"/>
  <c r="BA679" i="6"/>
  <c r="BS1537" i="6"/>
  <c r="BK1537" i="6"/>
  <c r="BN1518" i="6"/>
  <c r="BV1482" i="6"/>
  <c r="BP1482" i="6"/>
  <c r="BK1482" i="6"/>
  <c r="BF1482" i="6"/>
  <c r="BT1473" i="6"/>
  <c r="BL1473" i="6"/>
  <c r="BR1431" i="6"/>
  <c r="BT1411" i="6"/>
  <c r="AH1400" i="6"/>
  <c r="BX1400" i="6"/>
  <c r="BL1400" i="6"/>
  <c r="BH1251" i="6"/>
  <c r="BX1251" i="6"/>
  <c r="AH1247" i="6"/>
  <c r="BH1247" i="6"/>
  <c r="BP1247" i="6"/>
  <c r="BX1247" i="6"/>
  <c r="BK1247" i="6"/>
  <c r="BS1247" i="6"/>
  <c r="BD1247" i="6"/>
  <c r="BL1247" i="6"/>
  <c r="BT1247" i="6"/>
  <c r="BV1208" i="6"/>
  <c r="BA1208" i="6"/>
  <c r="BD1187" i="6"/>
  <c r="BO1187" i="6"/>
  <c r="BI1159" i="6"/>
  <c r="BT1159" i="6"/>
  <c r="BK1159" i="6"/>
  <c r="BU1159" i="6"/>
  <c r="BD1159" i="6"/>
  <c r="BO1159" i="6"/>
  <c r="AH1125" i="6"/>
  <c r="BJ1125" i="6"/>
  <c r="AS1063" i="6"/>
  <c r="AR1063" i="6"/>
  <c r="AW1063" i="6"/>
  <c r="AT1063" i="6"/>
  <c r="AU1063" i="6"/>
  <c r="BL1042" i="6"/>
  <c r="BD1042" i="6"/>
  <c r="AK990" i="6"/>
  <c r="BD990" i="6"/>
  <c r="AJ913" i="6"/>
  <c r="BD913" i="6"/>
  <c r="BH913" i="6"/>
  <c r="BL913" i="6"/>
  <c r="BP913" i="6"/>
  <c r="BT913" i="6"/>
  <c r="BX913" i="6"/>
  <c r="BE913" i="6"/>
  <c r="BI913" i="6"/>
  <c r="BM913" i="6"/>
  <c r="BQ913" i="6"/>
  <c r="BU913" i="6"/>
  <c r="BA913" i="6"/>
  <c r="BF913" i="6"/>
  <c r="BJ913" i="6"/>
  <c r="BN913" i="6"/>
  <c r="BR913" i="6"/>
  <c r="BV913" i="6"/>
  <c r="BK913" i="6"/>
  <c r="BO913" i="6"/>
  <c r="BC913" i="6"/>
  <c r="BS913" i="6"/>
  <c r="BA900" i="6"/>
  <c r="BM900" i="6"/>
  <c r="AH737" i="6"/>
  <c r="BQ737" i="6"/>
  <c r="BS737" i="6"/>
  <c r="BH737" i="6"/>
  <c r="BW737" i="6"/>
  <c r="BL737" i="6"/>
  <c r="BW692" i="6"/>
  <c r="BH1518" i="6"/>
  <c r="BP1493" i="6"/>
  <c r="BC1482" i="6"/>
  <c r="BP1425" i="6"/>
  <c r="AR1378" i="6"/>
  <c r="AW1378" i="6"/>
  <c r="AJ1345" i="6"/>
  <c r="BM1345" i="6"/>
  <c r="AL1293" i="6"/>
  <c r="BQ1293" i="6"/>
  <c r="AJ1078" i="6"/>
  <c r="BL1078" i="6"/>
  <c r="BP1078" i="6"/>
  <c r="BD1078" i="6"/>
  <c r="BT1078" i="6"/>
  <c r="BG860" i="6"/>
  <c r="BW860" i="6"/>
  <c r="BV778" i="6"/>
  <c r="BR1537" i="6"/>
  <c r="BJ1537" i="6"/>
  <c r="BI1519" i="6"/>
  <c r="BX1518" i="6"/>
  <c r="BI1518" i="6"/>
  <c r="BV1514" i="6"/>
  <c r="BE1511" i="6"/>
  <c r="BQ1509" i="6"/>
  <c r="BA1509" i="6"/>
  <c r="BH1502" i="6"/>
  <c r="BH1500" i="6"/>
  <c r="BX1499" i="6"/>
  <c r="BT1482" i="6"/>
  <c r="BO1482" i="6"/>
  <c r="BJ1482" i="6"/>
  <c r="BD1482" i="6"/>
  <c r="BQ1473" i="6"/>
  <c r="BK1473" i="6"/>
  <c r="BW1455" i="6"/>
  <c r="BO1455" i="6"/>
  <c r="BG1455" i="6"/>
  <c r="BK1453" i="6"/>
  <c r="BL1449" i="6"/>
  <c r="BT1434" i="6"/>
  <c r="BL1434" i="6"/>
  <c r="BB1434" i="6"/>
  <c r="BV1433" i="6"/>
  <c r="BX1432" i="6"/>
  <c r="BH1432" i="6"/>
  <c r="BW1431" i="6"/>
  <c r="BO1431" i="6"/>
  <c r="BX1428" i="6"/>
  <c r="BH1428" i="6"/>
  <c r="BW1427" i="6"/>
  <c r="BV1426" i="6"/>
  <c r="BU1425" i="6"/>
  <c r="BH1424" i="6"/>
  <c r="BP1411" i="6"/>
  <c r="BP1404" i="6"/>
  <c r="BT1400" i="6"/>
  <c r="AL1369" i="6"/>
  <c r="BI1369" i="6"/>
  <c r="BP1354" i="6"/>
  <c r="BH1354" i="6"/>
  <c r="BG1247" i="6"/>
  <c r="AS1231" i="6"/>
  <c r="AR1231" i="6"/>
  <c r="BL1222" i="6"/>
  <c r="BT1222" i="6"/>
  <c r="BE1222" i="6"/>
  <c r="AI1214" i="6"/>
  <c r="BH1214" i="6"/>
  <c r="BQ1214" i="6"/>
  <c r="BI1214" i="6"/>
  <c r="BT1214" i="6"/>
  <c r="BA1214" i="6"/>
  <c r="BL1214" i="6"/>
  <c r="BX1214" i="6"/>
  <c r="BM1208" i="6"/>
  <c r="AJ1189" i="6"/>
  <c r="AL1189" i="6"/>
  <c r="BB1189" i="6"/>
  <c r="BH1189" i="6"/>
  <c r="BM1189" i="6"/>
  <c r="BR1189" i="6"/>
  <c r="BX1189" i="6"/>
  <c r="BD1189" i="6"/>
  <c r="BI1189" i="6"/>
  <c r="BN1189" i="6"/>
  <c r="BT1189" i="6"/>
  <c r="BE1189" i="6"/>
  <c r="BJ1189" i="6"/>
  <c r="BP1189" i="6"/>
  <c r="BU1189" i="6"/>
  <c r="BT1187" i="6"/>
  <c r="AI1171" i="6"/>
  <c r="BK1171" i="6"/>
  <c r="BQ1171" i="6"/>
  <c r="BW1171" i="6"/>
  <c r="BL1171" i="6"/>
  <c r="BS1171" i="6"/>
  <c r="BX1171" i="6"/>
  <c r="BG1171" i="6"/>
  <c r="BO1171" i="6"/>
  <c r="BT1171" i="6"/>
  <c r="BE1159" i="6"/>
  <c r="AH1116" i="6"/>
  <c r="BO1116" i="6"/>
  <c r="BX1116" i="6"/>
  <c r="BP1116" i="6"/>
  <c r="BG1116" i="6"/>
  <c r="BT1116" i="6"/>
  <c r="AT1077" i="6"/>
  <c r="AU1077" i="6"/>
  <c r="AJ1072" i="6"/>
  <c r="AM1072" i="6"/>
  <c r="BC1072" i="6"/>
  <c r="BN1072" i="6"/>
  <c r="BW1072" i="6"/>
  <c r="BG1072" i="6"/>
  <c r="BO1072" i="6"/>
  <c r="BI1072" i="6"/>
  <c r="BR1072" i="6"/>
  <c r="BP1042" i="6"/>
  <c r="AI1031" i="6"/>
  <c r="BO1031" i="6"/>
  <c r="BW1031" i="6"/>
  <c r="BC1031" i="6"/>
  <c r="BP1023" i="6"/>
  <c r="AK1014" i="6"/>
  <c r="BI1014" i="6"/>
  <c r="BO1014" i="6"/>
  <c r="BW1014" i="6"/>
  <c r="BJ1014" i="6"/>
  <c r="BR1014" i="6"/>
  <c r="BC1014" i="6"/>
  <c r="BM1014" i="6"/>
  <c r="BS1014" i="6"/>
  <c r="BP991" i="6"/>
  <c r="BL991" i="6"/>
  <c r="BG913" i="6"/>
  <c r="AJ738" i="6"/>
  <c r="BD738" i="6"/>
  <c r="AU1354" i="6"/>
  <c r="AV1319" i="6"/>
  <c r="AU1235" i="6"/>
  <c r="AI943" i="6"/>
  <c r="BL943" i="6"/>
  <c r="AK925" i="6"/>
  <c r="BK925" i="6"/>
  <c r="AI907" i="6"/>
  <c r="BG907" i="6"/>
  <c r="BN907" i="6"/>
  <c r="BS907" i="6"/>
  <c r="BX907" i="6"/>
  <c r="BH907" i="6"/>
  <c r="BO907" i="6"/>
  <c r="BT907" i="6"/>
  <c r="BC907" i="6"/>
  <c r="BK907" i="6"/>
  <c r="BP907" i="6"/>
  <c r="BV907" i="6"/>
  <c r="AI867" i="6"/>
  <c r="BF867" i="6"/>
  <c r="BK867" i="6"/>
  <c r="BO867" i="6"/>
  <c r="BS867" i="6"/>
  <c r="BW867" i="6"/>
  <c r="BH867" i="6"/>
  <c r="BL867" i="6"/>
  <c r="BP867" i="6"/>
  <c r="BT867" i="6"/>
  <c r="BX867" i="6"/>
  <c r="BC867" i="6"/>
  <c r="BI867" i="6"/>
  <c r="BM867" i="6"/>
  <c r="BQ867" i="6"/>
  <c r="BU867" i="6"/>
  <c r="BF864" i="6"/>
  <c r="BR864" i="6"/>
  <c r="BJ864" i="6"/>
  <c r="BU864" i="6"/>
  <c r="BM864" i="6"/>
  <c r="BV864" i="6"/>
  <c r="AJ862" i="6"/>
  <c r="BL862" i="6"/>
  <c r="BP862" i="6"/>
  <c r="BD862" i="6"/>
  <c r="BT862" i="6"/>
  <c r="AH797" i="6"/>
  <c r="BF797" i="6"/>
  <c r="BK797" i="6"/>
  <c r="BO797" i="6"/>
  <c r="BS797" i="6"/>
  <c r="BW797" i="6"/>
  <c r="BH797" i="6"/>
  <c r="BL797" i="6"/>
  <c r="BP797" i="6"/>
  <c r="BT797" i="6"/>
  <c r="BX797" i="6"/>
  <c r="BD797" i="6"/>
  <c r="BI797" i="6"/>
  <c r="BM797" i="6"/>
  <c r="BQ797" i="6"/>
  <c r="BU797" i="6"/>
  <c r="BU753" i="6"/>
  <c r="BP753" i="6"/>
  <c r="BT1359" i="6"/>
  <c r="BG1359" i="6"/>
  <c r="BN1358" i="6"/>
  <c r="BJ1329" i="6"/>
  <c r="AV1284" i="6"/>
  <c r="BH1262" i="6"/>
  <c r="BC1168" i="6"/>
  <c r="BB1161" i="6"/>
  <c r="AW1160" i="6"/>
  <c r="BH1150" i="6"/>
  <c r="BV1149" i="6"/>
  <c r="BK1148" i="6"/>
  <c r="BB1148" i="6"/>
  <c r="BD1147" i="6"/>
  <c r="BW1145" i="6"/>
  <c r="BC1139" i="6"/>
  <c r="BG1124" i="6"/>
  <c r="BC1101" i="6"/>
  <c r="BD1064" i="6"/>
  <c r="BB1020" i="6"/>
  <c r="BB1019" i="6"/>
  <c r="AH989" i="6"/>
  <c r="BA989" i="6"/>
  <c r="BF989" i="6"/>
  <c r="AI959" i="6"/>
  <c r="BQ959" i="6"/>
  <c r="BU959" i="6"/>
  <c r="BD959" i="6"/>
  <c r="BT943" i="6"/>
  <c r="AJ926" i="6"/>
  <c r="BH926" i="6"/>
  <c r="BB880" i="6"/>
  <c r="BS880" i="6"/>
  <c r="BJ880" i="6"/>
  <c r="AJ874" i="6"/>
  <c r="BX874" i="6"/>
  <c r="BH874" i="6"/>
  <c r="AH838" i="6"/>
  <c r="BH838" i="6"/>
  <c r="AI783" i="6"/>
  <c r="BO783" i="6"/>
  <c r="AJ765" i="6"/>
  <c r="BS765" i="6"/>
  <c r="BW763" i="6"/>
  <c r="AM754" i="6"/>
  <c r="BN754" i="6"/>
  <c r="BV754" i="6"/>
  <c r="BO754" i="6"/>
  <c r="BX754" i="6"/>
  <c r="BF754" i="6"/>
  <c r="BP754" i="6"/>
  <c r="AM644" i="6"/>
  <c r="BD644" i="6"/>
  <c r="AW1354" i="6"/>
  <c r="BB1347" i="6"/>
  <c r="BA1342" i="6"/>
  <c r="BA1292" i="6"/>
  <c r="BH1258" i="6"/>
  <c r="BA1228" i="6"/>
  <c r="BH1206" i="6"/>
  <c r="BH1197" i="6"/>
  <c r="BT1184" i="6"/>
  <c r="BR1076" i="6"/>
  <c r="BU1075" i="6"/>
  <c r="BL1073" i="6"/>
  <c r="BP1018" i="6"/>
  <c r="BF1016" i="6"/>
  <c r="BL1015" i="6"/>
  <c r="BA1011" i="6"/>
  <c r="BI1009" i="6"/>
  <c r="BV989" i="6"/>
  <c r="BR989" i="6"/>
  <c r="BN989" i="6"/>
  <c r="BI989" i="6"/>
  <c r="BB989" i="6"/>
  <c r="BC971" i="6"/>
  <c r="BO971" i="6"/>
  <c r="BK969" i="6"/>
  <c r="AK969" i="6"/>
  <c r="BG969" i="6"/>
  <c r="BO969" i="6"/>
  <c r="BS969" i="6"/>
  <c r="AI967" i="6"/>
  <c r="BB967" i="6"/>
  <c r="BF967" i="6"/>
  <c r="BJ967" i="6"/>
  <c r="BN967" i="6"/>
  <c r="BR967" i="6"/>
  <c r="BV967" i="6"/>
  <c r="BC967" i="6"/>
  <c r="BG967" i="6"/>
  <c r="BK967" i="6"/>
  <c r="BO967" i="6"/>
  <c r="BS967" i="6"/>
  <c r="BW967" i="6"/>
  <c r="BD967" i="6"/>
  <c r="BH967" i="6"/>
  <c r="BL967" i="6"/>
  <c r="BP967" i="6"/>
  <c r="BT967" i="6"/>
  <c r="BX967" i="6"/>
  <c r="BM959" i="6"/>
  <c r="AM928" i="6"/>
  <c r="BU928" i="6"/>
  <c r="AK842" i="6"/>
  <c r="BC842" i="6"/>
  <c r="BX842" i="6"/>
  <c r="BL842" i="6"/>
  <c r="BN842" i="6"/>
  <c r="BS838" i="6"/>
  <c r="AM821" i="6"/>
  <c r="BM821" i="6"/>
  <c r="AH784" i="6"/>
  <c r="BL784" i="6"/>
  <c r="AH744" i="6"/>
  <c r="BP744" i="6"/>
  <c r="BH744" i="6"/>
  <c r="AU736" i="6"/>
  <c r="AV736" i="6"/>
  <c r="AW967" i="6"/>
  <c r="AV864" i="6"/>
  <c r="AK859" i="6"/>
  <c r="AM835" i="6"/>
  <c r="AT738" i="6"/>
  <c r="AT646" i="6"/>
  <c r="BD961" i="6"/>
  <c r="BI949" i="6"/>
  <c r="BE949" i="6"/>
  <c r="BM871" i="6"/>
  <c r="BX870" i="6"/>
  <c r="BU847" i="6"/>
  <c r="BO847" i="6"/>
  <c r="BC847" i="6"/>
  <c r="BL800" i="6"/>
  <c r="AV798" i="6"/>
  <c r="BH796" i="6"/>
  <c r="BJ755" i="6"/>
  <c r="BA721" i="6"/>
  <c r="AR686" i="6"/>
  <c r="BN660" i="6"/>
  <c r="BB648" i="6"/>
  <c r="AL647" i="6"/>
  <c r="BA965" i="6"/>
  <c r="AU952" i="6"/>
  <c r="BT950" i="6"/>
  <c r="BE941" i="6"/>
  <c r="BD830" i="6"/>
  <c r="BB817" i="6"/>
  <c r="BB724" i="6"/>
  <c r="BU723" i="6"/>
  <c r="BA673" i="6"/>
  <c r="BJ672" i="6"/>
  <c r="BB656" i="6"/>
  <c r="BF641" i="6"/>
  <c r="BX1532" i="6"/>
  <c r="BH1532" i="6"/>
  <c r="BQ1530" i="6"/>
  <c r="AH1454" i="6"/>
  <c r="AI1454" i="6"/>
  <c r="BG1454" i="6"/>
  <c r="BV1454" i="6"/>
  <c r="BK1454" i="6"/>
  <c r="BW1454" i="6"/>
  <c r="BL1454" i="6"/>
  <c r="AH1372" i="6"/>
  <c r="AK1372" i="6"/>
  <c r="BK1300" i="6"/>
  <c r="BS1300" i="6"/>
  <c r="BU1225" i="6"/>
  <c r="BO1200" i="6"/>
  <c r="BC1200" i="6"/>
  <c r="BT1532" i="6"/>
  <c r="BL1530" i="6"/>
  <c r="BD1527" i="6"/>
  <c r="BT1518" i="6"/>
  <c r="BM1518" i="6"/>
  <c r="BE1518" i="6"/>
  <c r="BL1517" i="6"/>
  <c r="BK1513" i="6"/>
  <c r="BV1506" i="6"/>
  <c r="BL1506" i="6"/>
  <c r="AU1504" i="6"/>
  <c r="BS1501" i="6"/>
  <c r="BK1501" i="6"/>
  <c r="BW1500" i="6"/>
  <c r="BR1500" i="6"/>
  <c r="BL1500" i="6"/>
  <c r="BG1500" i="6"/>
  <c r="AV1490" i="6"/>
  <c r="BK1487" i="6"/>
  <c r="AH1471" i="6"/>
  <c r="BO1471" i="6"/>
  <c r="BB1454" i="6"/>
  <c r="AH1412" i="6"/>
  <c r="BT1412" i="6"/>
  <c r="AH1408" i="6"/>
  <c r="BT1408" i="6"/>
  <c r="BX1408" i="6"/>
  <c r="BH1408" i="6"/>
  <c r="AI1407" i="6"/>
  <c r="BO1407" i="6"/>
  <c r="BT1407" i="6"/>
  <c r="BG1407" i="6"/>
  <c r="BW1407" i="6"/>
  <c r="AJ1390" i="6"/>
  <c r="BJ1390" i="6"/>
  <c r="AL1389" i="6"/>
  <c r="BM1389" i="6"/>
  <c r="BS1389" i="6"/>
  <c r="BC1389" i="6"/>
  <c r="BX1389" i="6"/>
  <c r="BT1372" i="6"/>
  <c r="BU1371" i="6"/>
  <c r="AI1367" i="6"/>
  <c r="BK1367" i="6"/>
  <c r="BT1367" i="6"/>
  <c r="BL1367" i="6"/>
  <c r="BX1367" i="6"/>
  <c r="BC1367" i="6"/>
  <c r="BP1367" i="6"/>
  <c r="AI1334" i="6"/>
  <c r="BM1334" i="6"/>
  <c r="BP1334" i="6"/>
  <c r="BE1334" i="6"/>
  <c r="BU1334" i="6"/>
  <c r="AS1315" i="6"/>
  <c r="AR1315" i="6"/>
  <c r="AV1315" i="6"/>
  <c r="BC1300" i="6"/>
  <c r="AR1299" i="6"/>
  <c r="AS1299" i="6"/>
  <c r="AV1299" i="6"/>
  <c r="AW1299" i="6"/>
  <c r="AT1287" i="6"/>
  <c r="AW1287" i="6"/>
  <c r="AI1282" i="6"/>
  <c r="BA1282" i="6"/>
  <c r="AS1256" i="6"/>
  <c r="AU1256" i="6"/>
  <c r="AV1256" i="6"/>
  <c r="AT1204" i="6"/>
  <c r="AU1204" i="6"/>
  <c r="BS1200" i="6"/>
  <c r="AI1194" i="6"/>
  <c r="AK1194" i="6"/>
  <c r="BD1194" i="6"/>
  <c r="BL1194" i="6"/>
  <c r="BT1194" i="6"/>
  <c r="BE1194" i="6"/>
  <c r="BM1194" i="6"/>
  <c r="BU1194" i="6"/>
  <c r="BH1194" i="6"/>
  <c r="BP1194" i="6"/>
  <c r="BX1194" i="6"/>
  <c r="BQ1194" i="6"/>
  <c r="BA1194" i="6"/>
  <c r="BH1110" i="6"/>
  <c r="BX1110" i="6"/>
  <c r="BH1066" i="6"/>
  <c r="BP1066" i="6"/>
  <c r="AI1007" i="6"/>
  <c r="BR1007" i="6"/>
  <c r="BV1007" i="6"/>
  <c r="BF1007" i="6"/>
  <c r="BN1007" i="6"/>
  <c r="BT868" i="6"/>
  <c r="BL868" i="6"/>
  <c r="BI1527" i="6"/>
  <c r="AH1477" i="6"/>
  <c r="BQ1477" i="6"/>
  <c r="BE1477" i="6"/>
  <c r="AH1387" i="6"/>
  <c r="BM1387" i="6"/>
  <c r="AJ1371" i="6"/>
  <c r="AL1371" i="6"/>
  <c r="BA1371" i="6"/>
  <c r="BF1371" i="6"/>
  <c r="BJ1371" i="6"/>
  <c r="BN1371" i="6"/>
  <c r="BR1371" i="6"/>
  <c r="BV1371" i="6"/>
  <c r="AM1371" i="6"/>
  <c r="BB1371" i="6"/>
  <c r="BG1371" i="6"/>
  <c r="BK1371" i="6"/>
  <c r="BO1371" i="6"/>
  <c r="BS1371" i="6"/>
  <c r="BW1371" i="6"/>
  <c r="BD1371" i="6"/>
  <c r="BH1371" i="6"/>
  <c r="BL1371" i="6"/>
  <c r="BP1371" i="6"/>
  <c r="BT1371" i="6"/>
  <c r="BX1371" i="6"/>
  <c r="BB1225" i="6"/>
  <c r="BL1225" i="6"/>
  <c r="BW1225" i="6"/>
  <c r="BP1225" i="6"/>
  <c r="BE1225" i="6"/>
  <c r="BQ1225" i="6"/>
  <c r="BG1541" i="6"/>
  <c r="BD1538" i="6"/>
  <c r="BV1534" i="6"/>
  <c r="BP1532" i="6"/>
  <c r="BT1527" i="6"/>
  <c r="BQ1523" i="6"/>
  <c r="BR1518" i="6"/>
  <c r="BJ1518" i="6"/>
  <c r="BD1518" i="6"/>
  <c r="AK1518" i="6"/>
  <c r="BC1513" i="6"/>
  <c r="AM1513" i="6"/>
  <c r="BU1506" i="6"/>
  <c r="BJ1506" i="6"/>
  <c r="BK1505" i="6"/>
  <c r="BT1504" i="6"/>
  <c r="AR1504" i="6"/>
  <c r="BQ1501" i="6"/>
  <c r="BI1501" i="6"/>
  <c r="BV1500" i="6"/>
  <c r="BP1500" i="6"/>
  <c r="BK1500" i="6"/>
  <c r="BF1500" i="6"/>
  <c r="BT1494" i="6"/>
  <c r="BL1494" i="6"/>
  <c r="BD1494" i="6"/>
  <c r="BX1493" i="6"/>
  <c r="AU1490" i="6"/>
  <c r="BW1487" i="6"/>
  <c r="AJ1483" i="6"/>
  <c r="AI1483" i="6"/>
  <c r="BB1483" i="6"/>
  <c r="BJ1483" i="6"/>
  <c r="BP1483" i="6"/>
  <c r="BU1483" i="6"/>
  <c r="AM1483" i="6"/>
  <c r="BD1483" i="6"/>
  <c r="BL1483" i="6"/>
  <c r="BR1483" i="6"/>
  <c r="BV1483" i="6"/>
  <c r="BF1483" i="6"/>
  <c r="BN1483" i="6"/>
  <c r="BS1483" i="6"/>
  <c r="BS1471" i="6"/>
  <c r="AH1470" i="6"/>
  <c r="BF1470" i="6"/>
  <c r="BR1470" i="6"/>
  <c r="BK1470" i="6"/>
  <c r="BV1470" i="6"/>
  <c r="BL1470" i="6"/>
  <c r="BW1470" i="6"/>
  <c r="AH1458" i="6"/>
  <c r="BF1458" i="6"/>
  <c r="AI1433" i="6"/>
  <c r="BE1433" i="6"/>
  <c r="BK1433" i="6"/>
  <c r="BO1433" i="6"/>
  <c r="BS1433" i="6"/>
  <c r="BW1433" i="6"/>
  <c r="BG1433" i="6"/>
  <c r="BL1433" i="6"/>
  <c r="BP1433" i="6"/>
  <c r="BT1433" i="6"/>
  <c r="BX1433" i="6"/>
  <c r="BC1433" i="6"/>
  <c r="BH1433" i="6"/>
  <c r="BM1433" i="6"/>
  <c r="BQ1433" i="6"/>
  <c r="BU1433" i="6"/>
  <c r="AJ1414" i="6"/>
  <c r="BF1414" i="6"/>
  <c r="BN1414" i="6"/>
  <c r="BV1414" i="6"/>
  <c r="BH1414" i="6"/>
  <c r="BP1414" i="6"/>
  <c r="BX1414" i="6"/>
  <c r="BB1414" i="6"/>
  <c r="BJ1414" i="6"/>
  <c r="BR1414" i="6"/>
  <c r="AI1413" i="6"/>
  <c r="BD1413" i="6"/>
  <c r="BI1413" i="6"/>
  <c r="BN1413" i="6"/>
  <c r="BR1413" i="6"/>
  <c r="BV1413" i="6"/>
  <c r="BE1413" i="6"/>
  <c r="BK1413" i="6"/>
  <c r="BO1413" i="6"/>
  <c r="BS1413" i="6"/>
  <c r="BW1413" i="6"/>
  <c r="BA1413" i="6"/>
  <c r="BG1413" i="6"/>
  <c r="BL1413" i="6"/>
  <c r="BP1413" i="6"/>
  <c r="BT1413" i="6"/>
  <c r="BX1413" i="6"/>
  <c r="BL1408" i="6"/>
  <c r="BL1407" i="6"/>
  <c r="BR1390" i="6"/>
  <c r="BH1389" i="6"/>
  <c r="AH1384" i="6"/>
  <c r="BX1384" i="6"/>
  <c r="BL1384" i="6"/>
  <c r="BQ1371" i="6"/>
  <c r="BH1367" i="6"/>
  <c r="AH1364" i="6"/>
  <c r="BT1364" i="6"/>
  <c r="AH1356" i="6"/>
  <c r="BP1356" i="6"/>
  <c r="AL1337" i="6"/>
  <c r="BL1337" i="6"/>
  <c r="BH1334" i="6"/>
  <c r="AK1291" i="6"/>
  <c r="BT1291" i="6"/>
  <c r="BQ1282" i="6"/>
  <c r="AR1252" i="6"/>
  <c r="AW1252" i="6"/>
  <c r="BU1244" i="6"/>
  <c r="BE1244" i="6"/>
  <c r="BI1241" i="6"/>
  <c r="AH1241" i="6"/>
  <c r="BE1241" i="6"/>
  <c r="BP1241" i="6"/>
  <c r="BX1241" i="6"/>
  <c r="BH1241" i="6"/>
  <c r="BQ1241" i="6"/>
  <c r="BL1241" i="6"/>
  <c r="BT1241" i="6"/>
  <c r="AT1227" i="6"/>
  <c r="AW1227" i="6"/>
  <c r="AS1221" i="6"/>
  <c r="AR1221" i="6"/>
  <c r="BI1194" i="6"/>
  <c r="AH1079" i="6"/>
  <c r="BX1079" i="6"/>
  <c r="BH1079" i="6"/>
  <c r="BL1079" i="6"/>
  <c r="BI1025" i="6"/>
  <c r="BM1025" i="6"/>
  <c r="BA1025" i="6"/>
  <c r="BQ1025" i="6"/>
  <c r="BE1025" i="6"/>
  <c r="AM1000" i="6"/>
  <c r="BS1000" i="6"/>
  <c r="BA1000" i="6"/>
  <c r="BI1000" i="6"/>
  <c r="BC1500" i="6"/>
  <c r="BO1487" i="6"/>
  <c r="BR1454" i="6"/>
  <c r="BP1430" i="6"/>
  <c r="BH1430" i="6"/>
  <c r="BI1371" i="6"/>
  <c r="AR1359" i="6"/>
  <c r="AU1359" i="6"/>
  <c r="BV1213" i="6"/>
  <c r="BA1213" i="6"/>
  <c r="BL1532" i="6"/>
  <c r="BP1527" i="6"/>
  <c r="AV1513" i="6"/>
  <c r="BT1500" i="6"/>
  <c r="BO1500" i="6"/>
  <c r="BJ1500" i="6"/>
  <c r="BD1500" i="6"/>
  <c r="AM1500" i="6"/>
  <c r="BS1487" i="6"/>
  <c r="AW1485" i="6"/>
  <c r="AH1481" i="6"/>
  <c r="BU1481" i="6"/>
  <c r="BK1481" i="6"/>
  <c r="AH1474" i="6"/>
  <c r="BP1474" i="6"/>
  <c r="AH1461" i="6"/>
  <c r="BI1461" i="6"/>
  <c r="BX1461" i="6"/>
  <c r="BM1461" i="6"/>
  <c r="BC1461" i="6"/>
  <c r="BP1461" i="6"/>
  <c r="AH1452" i="6"/>
  <c r="BH1452" i="6"/>
  <c r="BX1452" i="6"/>
  <c r="BL1452" i="6"/>
  <c r="BP1452" i="6"/>
  <c r="AH1440" i="6"/>
  <c r="BL1440" i="6"/>
  <c r="BM1371" i="6"/>
  <c r="BI1365" i="6"/>
  <c r="BO1365" i="6"/>
  <c r="AI1357" i="6"/>
  <c r="BI1357" i="6"/>
  <c r="BX1357" i="6"/>
  <c r="BM1357" i="6"/>
  <c r="BC1357" i="6"/>
  <c r="BO1357" i="6"/>
  <c r="AK1331" i="6"/>
  <c r="BD1331" i="6"/>
  <c r="AI1328" i="6"/>
  <c r="BS1328" i="6"/>
  <c r="BX1328" i="6"/>
  <c r="BK1328" i="6"/>
  <c r="AH1275" i="6"/>
  <c r="BO1275" i="6"/>
  <c r="BT1253" i="6"/>
  <c r="BD1253" i="6"/>
  <c r="AH1248" i="6"/>
  <c r="BK1248" i="6"/>
  <c r="BS1248" i="6"/>
  <c r="BL1248" i="6"/>
  <c r="BT1248" i="6"/>
  <c r="BF1248" i="6"/>
  <c r="BO1248" i="6"/>
  <c r="BW1248" i="6"/>
  <c r="BM1244" i="6"/>
  <c r="BT1212" i="6"/>
  <c r="BL1212" i="6"/>
  <c r="AJ1205" i="6"/>
  <c r="AL1205" i="6"/>
  <c r="BA1205" i="6"/>
  <c r="BH1205" i="6"/>
  <c r="BM1205" i="6"/>
  <c r="BR1205" i="6"/>
  <c r="BX1205" i="6"/>
  <c r="BB1205" i="6"/>
  <c r="BI1205" i="6"/>
  <c r="BN1205" i="6"/>
  <c r="BT1205" i="6"/>
  <c r="BD1205" i="6"/>
  <c r="BJ1205" i="6"/>
  <c r="BP1205" i="6"/>
  <c r="BU1205" i="6"/>
  <c r="AH1055" i="6"/>
  <c r="BD1055" i="6"/>
  <c r="BI1055" i="6"/>
  <c r="BO1055" i="6"/>
  <c r="BT1055" i="6"/>
  <c r="BE1055" i="6"/>
  <c r="BK1055" i="6"/>
  <c r="BP1055" i="6"/>
  <c r="BU1055" i="6"/>
  <c r="BA1055" i="6"/>
  <c r="BG1055" i="6"/>
  <c r="BL1055" i="6"/>
  <c r="BQ1055" i="6"/>
  <c r="BW1055" i="6"/>
  <c r="BM1055" i="6"/>
  <c r="BS1055" i="6"/>
  <c r="BC1055" i="6"/>
  <c r="BX1055" i="6"/>
  <c r="BU1025" i="6"/>
  <c r="BD1003" i="6"/>
  <c r="BG1003" i="6"/>
  <c r="BR1003" i="6"/>
  <c r="BH1003" i="6"/>
  <c r="BS1003" i="6"/>
  <c r="BB1003" i="6"/>
  <c r="BL1003" i="6"/>
  <c r="BW1003" i="6"/>
  <c r="BX1003" i="6"/>
  <c r="BC1003" i="6"/>
  <c r="AM1482" i="6"/>
  <c r="AR1470" i="6"/>
  <c r="BI1441" i="6"/>
  <c r="BD1441" i="6"/>
  <c r="AW1300" i="6"/>
  <c r="AL1292" i="6"/>
  <c r="BI1284" i="6"/>
  <c r="BA1284" i="6"/>
  <c r="AL1284" i="6"/>
  <c r="BO1233" i="6"/>
  <c r="BJ1233" i="6"/>
  <c r="BC1233" i="6"/>
  <c r="AK1233" i="6"/>
  <c r="BR1229" i="6"/>
  <c r="BT1206" i="6"/>
  <c r="BI1206" i="6"/>
  <c r="AI1179" i="6"/>
  <c r="AJ1179" i="6"/>
  <c r="BC1179" i="6"/>
  <c r="BT1179" i="6"/>
  <c r="BK1179" i="6"/>
  <c r="BL1179" i="6"/>
  <c r="AH1120" i="6"/>
  <c r="BE1120" i="6"/>
  <c r="BM1120" i="6"/>
  <c r="BT1120" i="6"/>
  <c r="BH1120" i="6"/>
  <c r="BO1120" i="6"/>
  <c r="BU1120" i="6"/>
  <c r="BC1120" i="6"/>
  <c r="BI1120" i="6"/>
  <c r="BP1120" i="6"/>
  <c r="BX1120" i="6"/>
  <c r="BV1089" i="6"/>
  <c r="BJ1089" i="6"/>
  <c r="BJ1088" i="6"/>
  <c r="BN1088" i="6"/>
  <c r="BR1088" i="6"/>
  <c r="BB1088" i="6"/>
  <c r="BV1088" i="6"/>
  <c r="BF1067" i="6"/>
  <c r="BJ1067" i="6"/>
  <c r="AS1064" i="6"/>
  <c r="AU1064" i="6"/>
  <c r="AJ1058" i="6"/>
  <c r="BP1058" i="6"/>
  <c r="AR995" i="6"/>
  <c r="AW995" i="6"/>
  <c r="AH896" i="6"/>
  <c r="BV896" i="6"/>
  <c r="BN896" i="6"/>
  <c r="AR879" i="6"/>
  <c r="AV879" i="6"/>
  <c r="AT753" i="6"/>
  <c r="AU753" i="6"/>
  <c r="BW716" i="6"/>
  <c r="BM716" i="6"/>
  <c r="AV663" i="6"/>
  <c r="AW663" i="6"/>
  <c r="AR642" i="6"/>
  <c r="AT642" i="6"/>
  <c r="AU642" i="6"/>
  <c r="AW642" i="6"/>
  <c r="BH1468" i="6"/>
  <c r="BP1441" i="6"/>
  <c r="BL1441" i="6"/>
  <c r="BH1441" i="6"/>
  <c r="BC1441" i="6"/>
  <c r="AH1441" i="6"/>
  <c r="BO1439" i="6"/>
  <c r="BA1437" i="6"/>
  <c r="BO1435" i="6"/>
  <c r="BH1434" i="6"/>
  <c r="AV1434" i="6"/>
  <c r="AV1432" i="6"/>
  <c r="BD1411" i="6"/>
  <c r="BD1404" i="6"/>
  <c r="BD1398" i="6"/>
  <c r="AK1382" i="6"/>
  <c r="BD1369" i="6"/>
  <c r="AW1361" i="6"/>
  <c r="BA1355" i="6"/>
  <c r="AS1354" i="6"/>
  <c r="BP1352" i="6"/>
  <c r="BT1351" i="6"/>
  <c r="BA1346" i="6"/>
  <c r="AR1341" i="6"/>
  <c r="AU1297" i="6"/>
  <c r="AI1196" i="6"/>
  <c r="AJ1196" i="6"/>
  <c r="BB1196" i="6"/>
  <c r="BH1196" i="6"/>
  <c r="BL1196" i="6"/>
  <c r="BP1196" i="6"/>
  <c r="BT1196" i="6"/>
  <c r="BX1196" i="6"/>
  <c r="BD1196" i="6"/>
  <c r="BI1196" i="6"/>
  <c r="BM1196" i="6"/>
  <c r="BQ1196" i="6"/>
  <c r="BU1196" i="6"/>
  <c r="BE1196" i="6"/>
  <c r="BJ1196" i="6"/>
  <c r="BN1196" i="6"/>
  <c r="BR1196" i="6"/>
  <c r="BV1196" i="6"/>
  <c r="AJ1195" i="6"/>
  <c r="BP1195" i="6"/>
  <c r="BT1195" i="6"/>
  <c r="BH1195" i="6"/>
  <c r="BX1195" i="6"/>
  <c r="AR1135" i="6"/>
  <c r="AT1135" i="6"/>
  <c r="AU1135" i="6"/>
  <c r="BI1107" i="6"/>
  <c r="BQ1107" i="6"/>
  <c r="BN1089" i="6"/>
  <c r="BF1088" i="6"/>
  <c r="BB1067" i="6"/>
  <c r="BJ1060" i="6"/>
  <c r="BR1060" i="6"/>
  <c r="BV1060" i="6"/>
  <c r="BA1060" i="6"/>
  <c r="BX1058" i="6"/>
  <c r="AH916" i="6"/>
  <c r="BC916" i="6"/>
  <c r="BG916" i="6"/>
  <c r="BK916" i="6"/>
  <c r="BO916" i="6"/>
  <c r="BS916" i="6"/>
  <c r="BW916" i="6"/>
  <c r="BD916" i="6"/>
  <c r="BH916" i="6"/>
  <c r="BL916" i="6"/>
  <c r="BP916" i="6"/>
  <c r="BT916" i="6"/>
  <c r="BX916" i="6"/>
  <c r="BA916" i="6"/>
  <c r="BE916" i="6"/>
  <c r="BI916" i="6"/>
  <c r="BM916" i="6"/>
  <c r="BQ916" i="6"/>
  <c r="BU916" i="6"/>
  <c r="BJ916" i="6"/>
  <c r="BN916" i="6"/>
  <c r="BB916" i="6"/>
  <c r="BR916" i="6"/>
  <c r="AL677" i="6"/>
  <c r="AK677" i="6"/>
  <c r="BH677" i="6"/>
  <c r="BT677" i="6"/>
  <c r="BI677" i="6"/>
  <c r="BW677" i="6"/>
  <c r="BO677" i="6"/>
  <c r="BX677" i="6"/>
  <c r="BE677" i="6"/>
  <c r="BC1478" i="6"/>
  <c r="BC1473" i="6"/>
  <c r="BB1462" i="6"/>
  <c r="BE1453" i="6"/>
  <c r="BX1314" i="6"/>
  <c r="BQ1313" i="6"/>
  <c r="BT1238" i="6"/>
  <c r="BR1233" i="6"/>
  <c r="BL1233" i="6"/>
  <c r="BG1233" i="6"/>
  <c r="BP1232" i="6"/>
  <c r="BP1228" i="6"/>
  <c r="BL1228" i="6"/>
  <c r="BH1228" i="6"/>
  <c r="BD1228" i="6"/>
  <c r="BT1226" i="6"/>
  <c r="BX1220" i="6"/>
  <c r="BX1206" i="6"/>
  <c r="BP1206" i="6"/>
  <c r="BA1206" i="6"/>
  <c r="BS1196" i="6"/>
  <c r="BA1196" i="6"/>
  <c r="BL1195" i="6"/>
  <c r="AS1189" i="6"/>
  <c r="AR1189" i="6"/>
  <c r="AR1155" i="6"/>
  <c r="AW1155" i="6"/>
  <c r="AI1121" i="6"/>
  <c r="BE1121" i="6"/>
  <c r="BQ1121" i="6"/>
  <c r="BI1121" i="6"/>
  <c r="BR1121" i="6"/>
  <c r="BA1121" i="6"/>
  <c r="BJ1121" i="6"/>
  <c r="BU1121" i="6"/>
  <c r="AH1115" i="6"/>
  <c r="BE1115" i="6"/>
  <c r="BU1115" i="6"/>
  <c r="BL1115" i="6"/>
  <c r="BA1115" i="6"/>
  <c r="BM1115" i="6"/>
  <c r="BU1108" i="6"/>
  <c r="BE1108" i="6"/>
  <c r="AJ1074" i="6"/>
  <c r="BH1074" i="6"/>
  <c r="BF1060" i="6"/>
  <c r="AI1045" i="6"/>
  <c r="BF1045" i="6"/>
  <c r="BK1045" i="6"/>
  <c r="BP1045" i="6"/>
  <c r="BV1045" i="6"/>
  <c r="BG1045" i="6"/>
  <c r="BL1045" i="6"/>
  <c r="BR1045" i="6"/>
  <c r="BW1045" i="6"/>
  <c r="BB1045" i="6"/>
  <c r="BH1045" i="6"/>
  <c r="BN1045" i="6"/>
  <c r="BS1045" i="6"/>
  <c r="BX1045" i="6"/>
  <c r="AH1040" i="6"/>
  <c r="BE1040" i="6"/>
  <c r="BJ1040" i="6"/>
  <c r="BO1040" i="6"/>
  <c r="BS1040" i="6"/>
  <c r="BW1040" i="6"/>
  <c r="BF1040" i="6"/>
  <c r="BK1040" i="6"/>
  <c r="BP1040" i="6"/>
  <c r="BT1040" i="6"/>
  <c r="BX1040" i="6"/>
  <c r="BB1040" i="6"/>
  <c r="BG1040" i="6"/>
  <c r="BM1040" i="6"/>
  <c r="BQ1040" i="6"/>
  <c r="BU1040" i="6"/>
  <c r="BL1036" i="6"/>
  <c r="BT1036" i="6"/>
  <c r="BX1036" i="6"/>
  <c r="BB1036" i="6"/>
  <c r="BP982" i="6"/>
  <c r="BD982" i="6"/>
  <c r="BF916" i="6"/>
  <c r="AJ739" i="6"/>
  <c r="BJ739" i="6"/>
  <c r="BN739" i="6"/>
  <c r="BC739" i="6"/>
  <c r="BQ739" i="6"/>
  <c r="BF739" i="6"/>
  <c r="AH683" i="6"/>
  <c r="AL683" i="6"/>
  <c r="BA683" i="6"/>
  <c r="BE683" i="6"/>
  <c r="BI683" i="6"/>
  <c r="BM683" i="6"/>
  <c r="BQ683" i="6"/>
  <c r="BU683" i="6"/>
  <c r="AI683" i="6"/>
  <c r="AM683" i="6"/>
  <c r="BB683" i="6"/>
  <c r="BF683" i="6"/>
  <c r="BJ683" i="6"/>
  <c r="BN683" i="6"/>
  <c r="BR683" i="6"/>
  <c r="BV683" i="6"/>
  <c r="AJ683" i="6"/>
  <c r="BC683" i="6"/>
  <c r="BG683" i="6"/>
  <c r="BK683" i="6"/>
  <c r="BO683" i="6"/>
  <c r="BS683" i="6"/>
  <c r="BW683" i="6"/>
  <c r="AK683" i="6"/>
  <c r="BD683" i="6"/>
  <c r="BT683" i="6"/>
  <c r="BH683" i="6"/>
  <c r="BX683" i="6"/>
  <c r="BL683" i="6"/>
  <c r="BQ677" i="6"/>
  <c r="AU1160" i="6"/>
  <c r="AW1123" i="6"/>
  <c r="BH1116" i="6"/>
  <c r="AT1103" i="6"/>
  <c r="BT1073" i="6"/>
  <c r="BS1072" i="6"/>
  <c r="BM1072" i="6"/>
  <c r="BE1072" i="6"/>
  <c r="BV1071" i="6"/>
  <c r="BQ1071" i="6"/>
  <c r="BL1071" i="6"/>
  <c r="BF1071" i="6"/>
  <c r="AV1067" i="6"/>
  <c r="BT1064" i="6"/>
  <c r="BG1064" i="6"/>
  <c r="BG1049" i="6"/>
  <c r="AK1049" i="6"/>
  <c r="BU1042" i="6"/>
  <c r="BS1031" i="6"/>
  <c r="BQ1029" i="6"/>
  <c r="BK1021" i="6"/>
  <c r="BV1014" i="6"/>
  <c r="BQ1014" i="6"/>
  <c r="BK1014" i="6"/>
  <c r="BD1014" i="6"/>
  <c r="BM1013" i="6"/>
  <c r="BV1012" i="6"/>
  <c r="BP1012" i="6"/>
  <c r="BK1012" i="6"/>
  <c r="BF1012" i="6"/>
  <c r="BX1006" i="6"/>
  <c r="BV1004" i="6"/>
  <c r="BP1004" i="6"/>
  <c r="BK1004" i="6"/>
  <c r="BF1004" i="6"/>
  <c r="BX1002" i="6"/>
  <c r="BU995" i="6"/>
  <c r="BU993" i="6"/>
  <c r="BQ993" i="6"/>
  <c r="BK993" i="6"/>
  <c r="AR992" i="6"/>
  <c r="BH988" i="6"/>
  <c r="BL988" i="6"/>
  <c r="BP988" i="6"/>
  <c r="BT988" i="6"/>
  <c r="AI983" i="6"/>
  <c r="BL983" i="6"/>
  <c r="AS842" i="6"/>
  <c r="AR842" i="6"/>
  <c r="AU842" i="6"/>
  <c r="AV842" i="6"/>
  <c r="AH824" i="6"/>
  <c r="AM824" i="6"/>
  <c r="BD824" i="6"/>
  <c r="BJ824" i="6"/>
  <c r="BO824" i="6"/>
  <c r="BT824" i="6"/>
  <c r="BF824" i="6"/>
  <c r="BK824" i="6"/>
  <c r="BP824" i="6"/>
  <c r="BV824" i="6"/>
  <c r="BG824" i="6"/>
  <c r="BL824" i="6"/>
  <c r="BR824" i="6"/>
  <c r="BW824" i="6"/>
  <c r="BH804" i="6"/>
  <c r="BP804" i="6"/>
  <c r="BC804" i="6"/>
  <c r="BT794" i="6"/>
  <c r="BX794" i="6"/>
  <c r="BD794" i="6"/>
  <c r="AJ742" i="6"/>
  <c r="BP742" i="6"/>
  <c r="AL717" i="6"/>
  <c r="BD717" i="6"/>
  <c r="AR703" i="6"/>
  <c r="AT703" i="6"/>
  <c r="AU703" i="6"/>
  <c r="AW703" i="6"/>
  <c r="AT683" i="6"/>
  <c r="AR683" i="6"/>
  <c r="AU683" i="6"/>
  <c r="AV683" i="6"/>
  <c r="AL655" i="6"/>
  <c r="BC655" i="6"/>
  <c r="AK629" i="6"/>
  <c r="BD629" i="6"/>
  <c r="BT629" i="6"/>
  <c r="BF629" i="6"/>
  <c r="BO629" i="6"/>
  <c r="BG1176" i="6"/>
  <c r="BL1172" i="6"/>
  <c r="BD1171" i="6"/>
  <c r="AU1168" i="6"/>
  <c r="BD1161" i="6"/>
  <c r="AM1161" i="6"/>
  <c r="BC1156" i="6"/>
  <c r="AR1156" i="6"/>
  <c r="BG1153" i="6"/>
  <c r="BR1152" i="6"/>
  <c r="AJ1128" i="6"/>
  <c r="AS1123" i="6"/>
  <c r="AV1100" i="6"/>
  <c r="BU1081" i="6"/>
  <c r="BJ1021" i="6"/>
  <c r="BF985" i="6"/>
  <c r="BJ985" i="6"/>
  <c r="BQ985" i="6"/>
  <c r="BK985" i="6"/>
  <c r="BS985" i="6"/>
  <c r="BD985" i="6"/>
  <c r="BN985" i="6"/>
  <c r="BU985" i="6"/>
  <c r="AL957" i="6"/>
  <c r="BN957" i="6"/>
  <c r="BR957" i="6"/>
  <c r="BB957" i="6"/>
  <c r="BO789" i="6"/>
  <c r="BS789" i="6"/>
  <c r="AH788" i="6"/>
  <c r="BN788" i="6"/>
  <c r="BT788" i="6"/>
  <c r="BD788" i="6"/>
  <c r="BV788" i="6"/>
  <c r="BQ787" i="6"/>
  <c r="BU787" i="6"/>
  <c r="BG787" i="6"/>
  <c r="BW787" i="6"/>
  <c r="AJ766" i="6"/>
  <c r="BI766" i="6"/>
  <c r="BT766" i="6"/>
  <c r="BL766" i="6"/>
  <c r="BU766" i="6"/>
  <c r="BD766" i="6"/>
  <c r="BO766" i="6"/>
  <c r="BW766" i="6"/>
  <c r="AJ743" i="6"/>
  <c r="BI743" i="6"/>
  <c r="BJ731" i="6"/>
  <c r="BO731" i="6"/>
  <c r="BH714" i="6"/>
  <c r="BX714" i="6"/>
  <c r="AT697" i="6"/>
  <c r="AR697" i="6"/>
  <c r="AI669" i="6"/>
  <c r="AH669" i="6"/>
  <c r="BE669" i="6"/>
  <c r="BS669" i="6"/>
  <c r="BV1197" i="6"/>
  <c r="BB1156" i="6"/>
  <c r="BD1134" i="6"/>
  <c r="BI1117" i="6"/>
  <c r="BE1117" i="6"/>
  <c r="BD1116" i="6"/>
  <c r="AL1093" i="6"/>
  <c r="BT1071" i="6"/>
  <c r="BN1071" i="6"/>
  <c r="BI1071" i="6"/>
  <c r="BA1071" i="6"/>
  <c r="BD1002" i="6"/>
  <c r="BH985" i="6"/>
  <c r="AH968" i="6"/>
  <c r="BN968" i="6"/>
  <c r="BV968" i="6"/>
  <c r="BF968" i="6"/>
  <c r="BJ957" i="6"/>
  <c r="AJ894" i="6"/>
  <c r="BH894" i="6"/>
  <c r="BF788" i="6"/>
  <c r="BL787" i="6"/>
  <c r="BG766" i="6"/>
  <c r="BH758" i="6"/>
  <c r="BQ758" i="6"/>
  <c r="BS743" i="6"/>
  <c r="AK736" i="6"/>
  <c r="BB736" i="6"/>
  <c r="BI736" i="6"/>
  <c r="BP736" i="6"/>
  <c r="BX736" i="6"/>
  <c r="BD736" i="6"/>
  <c r="BJ736" i="6"/>
  <c r="BR736" i="6"/>
  <c r="BE736" i="6"/>
  <c r="BM736" i="6"/>
  <c r="BT736" i="6"/>
  <c r="BU731" i="6"/>
  <c r="AS722" i="6"/>
  <c r="AT722" i="6"/>
  <c r="AU722" i="6"/>
  <c r="AV722" i="6"/>
  <c r="BU715" i="6"/>
  <c r="BE715" i="6"/>
  <c r="BC669" i="6"/>
  <c r="BB646" i="6"/>
  <c r="BX646" i="6"/>
  <c r="AH643" i="6"/>
  <c r="BQ643" i="6"/>
  <c r="BX643" i="6"/>
  <c r="BB643" i="6"/>
  <c r="BS638" i="6"/>
  <c r="AV988" i="6"/>
  <c r="AW896" i="6"/>
  <c r="AW868" i="6"/>
  <c r="BI847" i="6"/>
  <c r="BR744" i="6"/>
  <c r="AJ698" i="6"/>
  <c r="AK673" i="6"/>
  <c r="AH671" i="6"/>
  <c r="AU664" i="6"/>
  <c r="AS646" i="6"/>
  <c r="BU639" i="6"/>
  <c r="AV638" i="6"/>
  <c r="AR629" i="6"/>
  <c r="BX628" i="6"/>
  <c r="AW972" i="6"/>
  <c r="AU967" i="6"/>
  <c r="AW962" i="6"/>
  <c r="AT924" i="6"/>
  <c r="BA917" i="6"/>
  <c r="BT914" i="6"/>
  <c r="AW907" i="6"/>
  <c r="BT902" i="6"/>
  <c r="BN885" i="6"/>
  <c r="BB885" i="6"/>
  <c r="BC880" i="6"/>
  <c r="BH847" i="6"/>
  <c r="BI843" i="6"/>
  <c r="AW828" i="6"/>
  <c r="BB795" i="6"/>
  <c r="BP775" i="6"/>
  <c r="BK765" i="6"/>
  <c r="BX764" i="6"/>
  <c r="BD755" i="6"/>
  <c r="BC754" i="6"/>
  <c r="AS738" i="6"/>
  <c r="BN727" i="6"/>
  <c r="BL726" i="6"/>
  <c r="AU721" i="6"/>
  <c r="BD684" i="6"/>
  <c r="AH684" i="6"/>
  <c r="BD950" i="6"/>
  <c r="BC949" i="6"/>
  <c r="BD943" i="6"/>
  <c r="BQ941" i="6"/>
  <c r="BM937" i="6"/>
  <c r="BH934" i="6"/>
  <c r="BK928" i="6"/>
  <c r="BD927" i="6"/>
  <c r="AW911" i="6"/>
  <c r="BE900" i="6"/>
  <c r="BC897" i="6"/>
  <c r="BA737" i="6"/>
  <c r="BC725" i="6"/>
  <c r="BN723" i="6"/>
  <c r="BX710" i="6"/>
  <c r="BX662" i="6"/>
  <c r="BF660" i="6"/>
  <c r="AJ1544" i="6"/>
  <c r="BL1544" i="6"/>
  <c r="BP1544" i="6"/>
  <c r="BT1544" i="6"/>
  <c r="AT1446" i="6"/>
  <c r="AV1446" i="6"/>
  <c r="AH1444" i="6"/>
  <c r="BL1444" i="6"/>
  <c r="BP1444" i="6"/>
  <c r="BT1444" i="6"/>
  <c r="BH1544" i="6"/>
  <c r="BG1540" i="6"/>
  <c r="BL1540" i="6"/>
  <c r="AI1533" i="6"/>
  <c r="BR1533" i="6"/>
  <c r="BJ1533" i="6"/>
  <c r="AH1521" i="6"/>
  <c r="BK1521" i="6"/>
  <c r="BW1513" i="6"/>
  <c r="AI1507" i="6"/>
  <c r="BQ1507" i="6"/>
  <c r="BD1444" i="6"/>
  <c r="AI1531" i="6"/>
  <c r="BE1531" i="6"/>
  <c r="BM1531" i="6"/>
  <c r="BU1531" i="6"/>
  <c r="BP1531" i="6"/>
  <c r="BH1531" i="6"/>
  <c r="BX1531" i="6"/>
  <c r="BA1531" i="6"/>
  <c r="BI1531" i="6"/>
  <c r="BQ1531" i="6"/>
  <c r="AJ1522" i="6"/>
  <c r="BV1522" i="6"/>
  <c r="AJ1510" i="6"/>
  <c r="BN1510" i="6"/>
  <c r="AI1503" i="6"/>
  <c r="BT1503" i="6"/>
  <c r="BU1503" i="6"/>
  <c r="BA1503" i="6"/>
  <c r="AH1489" i="6"/>
  <c r="BE1489" i="6"/>
  <c r="BK1489" i="6"/>
  <c r="BP1489" i="6"/>
  <c r="BU1489" i="6"/>
  <c r="BG1489" i="6"/>
  <c r="BL1489" i="6"/>
  <c r="BW1489" i="6"/>
  <c r="BQ1489" i="6"/>
  <c r="BC1489" i="6"/>
  <c r="BH1489" i="6"/>
  <c r="BM1489" i="6"/>
  <c r="BS1489" i="6"/>
  <c r="BX1489" i="6"/>
  <c r="AR1482" i="6"/>
  <c r="AT1482" i="6"/>
  <c r="AV1482" i="6"/>
  <c r="BX1544" i="6"/>
  <c r="AI1539" i="6"/>
  <c r="BX1539" i="6"/>
  <c r="BL1531" i="6"/>
  <c r="AJ1538" i="6"/>
  <c r="BF1538" i="6"/>
  <c r="BK1538" i="6"/>
  <c r="BP1538" i="6"/>
  <c r="BV1538" i="6"/>
  <c r="BG1538" i="6"/>
  <c r="BL1538" i="6"/>
  <c r="BR1538" i="6"/>
  <c r="BW1538" i="6"/>
  <c r="BC1538" i="6"/>
  <c r="BH1538" i="6"/>
  <c r="BN1538" i="6"/>
  <c r="BS1538" i="6"/>
  <c r="BX1538" i="6"/>
  <c r="AI1535" i="6"/>
  <c r="BP1535" i="6"/>
  <c r="BT1535" i="6"/>
  <c r="BD1535" i="6"/>
  <c r="BX1535" i="6"/>
  <c r="BT1531" i="6"/>
  <c r="AJ1526" i="6"/>
  <c r="BL1526" i="6"/>
  <c r="BR1526" i="6"/>
  <c r="BX1526" i="6"/>
  <c r="BM1526" i="6"/>
  <c r="BT1526" i="6"/>
  <c r="BD1526" i="6"/>
  <c r="BP1526" i="6"/>
  <c r="BU1526" i="6"/>
  <c r="BP1522" i="6"/>
  <c r="AH1513" i="6"/>
  <c r="AJ1513" i="6"/>
  <c r="BD1513" i="6"/>
  <c r="BH1513" i="6"/>
  <c r="BL1513" i="6"/>
  <c r="BP1513" i="6"/>
  <c r="BT1513" i="6"/>
  <c r="BX1513" i="6"/>
  <c r="AK1513" i="6"/>
  <c r="BA1513" i="6"/>
  <c r="BE1513" i="6"/>
  <c r="BI1513" i="6"/>
  <c r="BM1513" i="6"/>
  <c r="BQ1513" i="6"/>
  <c r="BU1513" i="6"/>
  <c r="AL1513" i="6"/>
  <c r="BB1513" i="6"/>
  <c r="BF1513" i="6"/>
  <c r="BJ1513" i="6"/>
  <c r="BN1513" i="6"/>
  <c r="BR1513" i="6"/>
  <c r="BV1513" i="6"/>
  <c r="BT1510" i="6"/>
  <c r="BL1503" i="6"/>
  <c r="AI1499" i="6"/>
  <c r="BL1499" i="6"/>
  <c r="BP1499" i="6"/>
  <c r="BC1499" i="6"/>
  <c r="BT1499" i="6"/>
  <c r="AH1490" i="6"/>
  <c r="AK1490" i="6"/>
  <c r="BN1490" i="6"/>
  <c r="BV1490" i="6"/>
  <c r="BO1490" i="6"/>
  <c r="BX1490" i="6"/>
  <c r="BF1490" i="6"/>
  <c r="BS1490" i="6"/>
  <c r="BD1489" i="6"/>
  <c r="AJ1475" i="6"/>
  <c r="AK1475" i="6"/>
  <c r="BB1475" i="6"/>
  <c r="BF1475" i="6"/>
  <c r="BJ1475" i="6"/>
  <c r="BN1475" i="6"/>
  <c r="BR1475" i="6"/>
  <c r="BV1475" i="6"/>
  <c r="BC1475" i="6"/>
  <c r="BG1475" i="6"/>
  <c r="BK1475" i="6"/>
  <c r="BO1475" i="6"/>
  <c r="BS1475" i="6"/>
  <c r="BW1475" i="6"/>
  <c r="BD1475" i="6"/>
  <c r="BH1475" i="6"/>
  <c r="BL1475" i="6"/>
  <c r="BP1475" i="6"/>
  <c r="BT1475" i="6"/>
  <c r="BX1475" i="6"/>
  <c r="AH1469" i="6"/>
  <c r="BD1469" i="6"/>
  <c r="BK1469" i="6"/>
  <c r="BS1469" i="6"/>
  <c r="BE1469" i="6"/>
  <c r="BM1469" i="6"/>
  <c r="BT1469" i="6"/>
  <c r="BH1469" i="6"/>
  <c r="BO1469" i="6"/>
  <c r="BU1469" i="6"/>
  <c r="AR1461" i="6"/>
  <c r="AW1461" i="6"/>
  <c r="BH1360" i="6"/>
  <c r="AR1331" i="6"/>
  <c r="AU1331" i="6"/>
  <c r="AW1331" i="6"/>
  <c r="BX1324" i="6"/>
  <c r="BH1324" i="6"/>
  <c r="AJ1173" i="6"/>
  <c r="AH1173" i="6"/>
  <c r="BB1173" i="6"/>
  <c r="BM1173" i="6"/>
  <c r="BV1173" i="6"/>
  <c r="BF1173" i="6"/>
  <c r="BQ1173" i="6"/>
  <c r="BX1173" i="6"/>
  <c r="BH1173" i="6"/>
  <c r="BR1173" i="6"/>
  <c r="AK1163" i="6"/>
  <c r="BP1163" i="6"/>
  <c r="AJ1154" i="6"/>
  <c r="BL1154" i="6"/>
  <c r="BP1154" i="6"/>
  <c r="BD1154" i="6"/>
  <c r="BT1154" i="6"/>
  <c r="AM1096" i="6"/>
  <c r="BN1096" i="6"/>
  <c r="AJ1086" i="6"/>
  <c r="BH1086" i="6"/>
  <c r="BX1086" i="6"/>
  <c r="BL1086" i="6"/>
  <c r="BP1086" i="6"/>
  <c r="AI1065" i="6"/>
  <c r="BI1065" i="6"/>
  <c r="BB834" i="6"/>
  <c r="BW834" i="6"/>
  <c r="BG834" i="6"/>
  <c r="BL834" i="6"/>
  <c r="AT1544" i="6"/>
  <c r="BN1542" i="6"/>
  <c r="BO1541" i="6"/>
  <c r="AS1540" i="6"/>
  <c r="BW1534" i="6"/>
  <c r="BN1534" i="6"/>
  <c r="BQ1527" i="6"/>
  <c r="BH1527" i="6"/>
  <c r="BX1525" i="6"/>
  <c r="BS1525" i="6"/>
  <c r="BN1525" i="6"/>
  <c r="BH1525" i="6"/>
  <c r="BC1525" i="6"/>
  <c r="AJ1525" i="6"/>
  <c r="AU1522" i="6"/>
  <c r="AR1520" i="6"/>
  <c r="BU1519" i="6"/>
  <c r="BR1517" i="6"/>
  <c r="AU1513" i="6"/>
  <c r="BX1502" i="6"/>
  <c r="BM1502" i="6"/>
  <c r="BV1501" i="6"/>
  <c r="BR1501" i="6"/>
  <c r="BN1501" i="6"/>
  <c r="BJ1501" i="6"/>
  <c r="BE1501" i="6"/>
  <c r="BX1487" i="6"/>
  <c r="BP1487" i="6"/>
  <c r="BH1487" i="6"/>
  <c r="AH1487" i="6"/>
  <c r="AK1483" i="6"/>
  <c r="BP1472" i="6"/>
  <c r="AW1469" i="6"/>
  <c r="BS1461" i="6"/>
  <c r="BK1461" i="6"/>
  <c r="BD1461" i="6"/>
  <c r="BQ1459" i="6"/>
  <c r="BI1459" i="6"/>
  <c r="BX1455" i="6"/>
  <c r="BT1455" i="6"/>
  <c r="BP1455" i="6"/>
  <c r="BL1455" i="6"/>
  <c r="BH1455" i="6"/>
  <c r="BD1455" i="6"/>
  <c r="AH1455" i="6"/>
  <c r="BK1451" i="6"/>
  <c r="BP1449" i="6"/>
  <c r="BT1447" i="6"/>
  <c r="BO1447" i="6"/>
  <c r="BI1447" i="6"/>
  <c r="BD1447" i="6"/>
  <c r="AT1444" i="6"/>
  <c r="BR1443" i="6"/>
  <c r="BP1440" i="6"/>
  <c r="BP1426" i="6"/>
  <c r="AW1426" i="6"/>
  <c r="BX1425" i="6"/>
  <c r="BT1425" i="6"/>
  <c r="BO1425" i="6"/>
  <c r="BE1425" i="6"/>
  <c r="AW1421" i="6"/>
  <c r="BW1411" i="6"/>
  <c r="BS1411" i="6"/>
  <c r="BO1411" i="6"/>
  <c r="BK1411" i="6"/>
  <c r="BG1411" i="6"/>
  <c r="BC1411" i="6"/>
  <c r="BV1403" i="6"/>
  <c r="BN1403" i="6"/>
  <c r="BF1403" i="6"/>
  <c r="AW1402" i="6"/>
  <c r="BT1401" i="6"/>
  <c r="BP1400" i="6"/>
  <c r="AT1392" i="6"/>
  <c r="BW1391" i="6"/>
  <c r="BD1391" i="6"/>
  <c r="BR1387" i="6"/>
  <c r="BJ1387" i="6"/>
  <c r="BA1387" i="6"/>
  <c r="AW1385" i="6"/>
  <c r="BP1384" i="6"/>
  <c r="BR1379" i="6"/>
  <c r="BJ1379" i="6"/>
  <c r="BB1379" i="6"/>
  <c r="AM1379" i="6"/>
  <c r="AU1378" i="6"/>
  <c r="AU1377" i="6"/>
  <c r="BT1376" i="6"/>
  <c r="BX1373" i="6"/>
  <c r="AV1372" i="6"/>
  <c r="BW1367" i="6"/>
  <c r="BO1367" i="6"/>
  <c r="BG1367" i="6"/>
  <c r="AV1364" i="6"/>
  <c r="BQ1363" i="6"/>
  <c r="BI1363" i="6"/>
  <c r="BA1363" i="6"/>
  <c r="BH1362" i="6"/>
  <c r="AU1361" i="6"/>
  <c r="BX1360" i="6"/>
  <c r="BD1360" i="6"/>
  <c r="BX1359" i="6"/>
  <c r="BO1359" i="6"/>
  <c r="BD1359" i="6"/>
  <c r="AK1359" i="6"/>
  <c r="BS1357" i="6"/>
  <c r="BH1357" i="6"/>
  <c r="BQ1355" i="6"/>
  <c r="BP1346" i="6"/>
  <c r="BG1346" i="6"/>
  <c r="BW1340" i="6"/>
  <c r="BQ1340" i="6"/>
  <c r="BL1340" i="6"/>
  <c r="BG1340" i="6"/>
  <c r="AR1327" i="6"/>
  <c r="AS1327" i="6"/>
  <c r="AU1327" i="6"/>
  <c r="AW1327" i="6"/>
  <c r="BP1324" i="6"/>
  <c r="AT1323" i="6"/>
  <c r="AU1323" i="6"/>
  <c r="AV1323" i="6"/>
  <c r="AW1323" i="6"/>
  <c r="AS1268" i="6"/>
  <c r="AV1268" i="6"/>
  <c r="AJ1229" i="6"/>
  <c r="BG1229" i="6"/>
  <c r="BN1229" i="6"/>
  <c r="BS1229" i="6"/>
  <c r="BI1229" i="6"/>
  <c r="BO1229" i="6"/>
  <c r="BU1229" i="6"/>
  <c r="BB1229" i="6"/>
  <c r="BJ1229" i="6"/>
  <c r="BQ1229" i="6"/>
  <c r="BV1229" i="6"/>
  <c r="BH1199" i="6"/>
  <c r="BT1199" i="6"/>
  <c r="BA1173" i="6"/>
  <c r="AH1164" i="6"/>
  <c r="BL1164" i="6"/>
  <c r="BS1164" i="6"/>
  <c r="BN1164" i="6"/>
  <c r="BV1164" i="6"/>
  <c r="BG1164" i="6"/>
  <c r="BP1164" i="6"/>
  <c r="BW1164" i="6"/>
  <c r="BH1154" i="6"/>
  <c r="AI1149" i="6"/>
  <c r="AL1149" i="6"/>
  <c r="BB1149" i="6"/>
  <c r="BG1149" i="6"/>
  <c r="BM1149" i="6"/>
  <c r="BR1149" i="6"/>
  <c r="BW1149" i="6"/>
  <c r="BC1149" i="6"/>
  <c r="BI1149" i="6"/>
  <c r="BN1149" i="6"/>
  <c r="BS1149" i="6"/>
  <c r="BE1149" i="6"/>
  <c r="BJ1149" i="6"/>
  <c r="BO1149" i="6"/>
  <c r="BU1149" i="6"/>
  <c r="AJ1141" i="6"/>
  <c r="BC1141" i="6"/>
  <c r="BG1141" i="6"/>
  <c r="BK1141" i="6"/>
  <c r="BO1141" i="6"/>
  <c r="BS1141" i="6"/>
  <c r="BW1141" i="6"/>
  <c r="BD1141" i="6"/>
  <c r="BH1141" i="6"/>
  <c r="BL1141" i="6"/>
  <c r="BP1141" i="6"/>
  <c r="BT1141" i="6"/>
  <c r="BX1141" i="6"/>
  <c r="BA1141" i="6"/>
  <c r="BE1141" i="6"/>
  <c r="BI1141" i="6"/>
  <c r="BM1141" i="6"/>
  <c r="BQ1141" i="6"/>
  <c r="BU1141" i="6"/>
  <c r="BD1086" i="6"/>
  <c r="BM1065" i="6"/>
  <c r="BN1060" i="6"/>
  <c r="AH972" i="6"/>
  <c r="BD972" i="6"/>
  <c r="BI972" i="6"/>
  <c r="BN972" i="6"/>
  <c r="BR972" i="6"/>
  <c r="BV972" i="6"/>
  <c r="BE972" i="6"/>
  <c r="BJ972" i="6"/>
  <c r="BO972" i="6"/>
  <c r="BS972" i="6"/>
  <c r="BW972" i="6"/>
  <c r="BF972" i="6"/>
  <c r="BL972" i="6"/>
  <c r="BP972" i="6"/>
  <c r="BT972" i="6"/>
  <c r="BX972" i="6"/>
  <c r="BH972" i="6"/>
  <c r="BM972" i="6"/>
  <c r="BQ972" i="6"/>
  <c r="BU972" i="6"/>
  <c r="AJ942" i="6"/>
  <c r="BH942" i="6"/>
  <c r="BX942" i="6"/>
  <c r="BK929" i="6"/>
  <c r="BG929" i="6"/>
  <c r="BD1392" i="6"/>
  <c r="BE1387" i="6"/>
  <c r="AJ1309" i="6"/>
  <c r="BM1309" i="6"/>
  <c r="BX1309" i="6"/>
  <c r="BB1309" i="6"/>
  <c r="BD1487" i="6"/>
  <c r="AH1433" i="6"/>
  <c r="AR1432" i="6"/>
  <c r="AW1430" i="6"/>
  <c r="BD1428" i="6"/>
  <c r="BN1426" i="6"/>
  <c r="BW1425" i="6"/>
  <c r="BS1425" i="6"/>
  <c r="BM1425" i="6"/>
  <c r="AK1413" i="6"/>
  <c r="BV1411" i="6"/>
  <c r="BR1411" i="6"/>
  <c r="BN1411" i="6"/>
  <c r="BJ1411" i="6"/>
  <c r="BF1411" i="6"/>
  <c r="BB1411" i="6"/>
  <c r="AM1411" i="6"/>
  <c r="BS1403" i="6"/>
  <c r="BK1403" i="6"/>
  <c r="BT1392" i="6"/>
  <c r="BT1391" i="6"/>
  <c r="AV1388" i="6"/>
  <c r="BQ1387" i="6"/>
  <c r="BI1387" i="6"/>
  <c r="AU1385" i="6"/>
  <c r="BA1379" i="6"/>
  <c r="AL1379" i="6"/>
  <c r="BD1367" i="6"/>
  <c r="AL1367" i="6"/>
  <c r="AR1364" i="6"/>
  <c r="BV1363" i="6"/>
  <c r="BN1363" i="6"/>
  <c r="BF1363" i="6"/>
  <c r="AW1362" i="6"/>
  <c r="BT1360" i="6"/>
  <c r="AL1357" i="6"/>
  <c r="BE1355" i="6"/>
  <c r="AW1344" i="6"/>
  <c r="AK1336" i="6"/>
  <c r="BS1336" i="6"/>
  <c r="BC1336" i="6"/>
  <c r="AL1333" i="6"/>
  <c r="BQ1333" i="6"/>
  <c r="BV1333" i="6"/>
  <c r="AI1330" i="6"/>
  <c r="BT1330" i="6"/>
  <c r="BD1330" i="6"/>
  <c r="AK1319" i="6"/>
  <c r="BT1319" i="6"/>
  <c r="AJ1289" i="6"/>
  <c r="AI1289" i="6"/>
  <c r="BE1289" i="6"/>
  <c r="BP1289" i="6"/>
  <c r="BI1289" i="6"/>
  <c r="BT1289" i="6"/>
  <c r="BJ1289" i="6"/>
  <c r="BU1289" i="6"/>
  <c r="AJ1269" i="6"/>
  <c r="AL1269" i="6"/>
  <c r="BE1269" i="6"/>
  <c r="BQ1269" i="6"/>
  <c r="BU1269" i="6"/>
  <c r="BI1269" i="6"/>
  <c r="BR1269" i="6"/>
  <c r="BV1269" i="6"/>
  <c r="BM1269" i="6"/>
  <c r="BS1269" i="6"/>
  <c r="BW1269" i="6"/>
  <c r="AR1247" i="6"/>
  <c r="AW1247" i="6"/>
  <c r="AI1237" i="6"/>
  <c r="AK1237" i="6"/>
  <c r="BK1237" i="6"/>
  <c r="BT1237" i="6"/>
  <c r="AL1237" i="6"/>
  <c r="BC1237" i="6"/>
  <c r="BL1237" i="6"/>
  <c r="BX1237" i="6"/>
  <c r="BD1237" i="6"/>
  <c r="BP1237" i="6"/>
  <c r="AI1157" i="6"/>
  <c r="BS1157" i="6"/>
  <c r="BC1157" i="6"/>
  <c r="AI1131" i="6"/>
  <c r="BO1131" i="6"/>
  <c r="BW1131" i="6"/>
  <c r="BP1131" i="6"/>
  <c r="BX1131" i="6"/>
  <c r="BG1131" i="6"/>
  <c r="BS1131" i="6"/>
  <c r="AJ1130" i="6"/>
  <c r="BP1130" i="6"/>
  <c r="BT1130" i="6"/>
  <c r="BD1130" i="6"/>
  <c r="BX1130" i="6"/>
  <c r="AH1124" i="6"/>
  <c r="AJ1124" i="6"/>
  <c r="BC1124" i="6"/>
  <c r="BH1124" i="6"/>
  <c r="BN1124" i="6"/>
  <c r="BS1124" i="6"/>
  <c r="BX1124" i="6"/>
  <c r="BD1124" i="6"/>
  <c r="BJ1124" i="6"/>
  <c r="BO1124" i="6"/>
  <c r="BT1124" i="6"/>
  <c r="BF1124" i="6"/>
  <c r="BK1124" i="6"/>
  <c r="BP1124" i="6"/>
  <c r="BV1124" i="6"/>
  <c r="AI1123" i="6"/>
  <c r="AJ1123" i="6"/>
  <c r="BG1123" i="6"/>
  <c r="BM1123" i="6"/>
  <c r="BU1123" i="6"/>
  <c r="BA1123" i="6"/>
  <c r="BH1123" i="6"/>
  <c r="BP1123" i="6"/>
  <c r="BW1123" i="6"/>
  <c r="BC1123" i="6"/>
  <c r="BK1123" i="6"/>
  <c r="BQ1123" i="6"/>
  <c r="BX1123" i="6"/>
  <c r="AH1112" i="6"/>
  <c r="AJ1112" i="6"/>
  <c r="BB1112" i="6"/>
  <c r="BG1112" i="6"/>
  <c r="BL1112" i="6"/>
  <c r="BR1112" i="6"/>
  <c r="BW1112" i="6"/>
  <c r="BC1112" i="6"/>
  <c r="BH1112" i="6"/>
  <c r="BN1112" i="6"/>
  <c r="BS1112" i="6"/>
  <c r="BX1112" i="6"/>
  <c r="BD1112" i="6"/>
  <c r="BJ1112" i="6"/>
  <c r="BO1112" i="6"/>
  <c r="BT1112" i="6"/>
  <c r="AT1092" i="6"/>
  <c r="AW1092" i="6"/>
  <c r="AM1083" i="6"/>
  <c r="BO1083" i="6"/>
  <c r="BB1068" i="6"/>
  <c r="BN1068" i="6"/>
  <c r="BV1068" i="6"/>
  <c r="BF1068" i="6"/>
  <c r="BF1426" i="6"/>
  <c r="BG1403" i="6"/>
  <c r="BD1542" i="6"/>
  <c r="BW1541" i="6"/>
  <c r="BC1541" i="6"/>
  <c r="BS1534" i="6"/>
  <c r="BD1534" i="6"/>
  <c r="BX1527" i="6"/>
  <c r="BL1527" i="6"/>
  <c r="BA1527" i="6"/>
  <c r="BV1525" i="6"/>
  <c r="BP1525" i="6"/>
  <c r="BK1525" i="6"/>
  <c r="BF1525" i="6"/>
  <c r="BI1523" i="6"/>
  <c r="BH1519" i="6"/>
  <c r="BF1514" i="6"/>
  <c r="AW1513" i="6"/>
  <c r="BR1502" i="6"/>
  <c r="BA1502" i="6"/>
  <c r="BX1501" i="6"/>
  <c r="BT1501" i="6"/>
  <c r="BP1501" i="6"/>
  <c r="BL1501" i="6"/>
  <c r="BH1501" i="6"/>
  <c r="BC1501" i="6"/>
  <c r="BT1496" i="6"/>
  <c r="BT1487" i="6"/>
  <c r="BL1487" i="6"/>
  <c r="BK1486" i="6"/>
  <c r="BD1472" i="6"/>
  <c r="BU1461" i="6"/>
  <c r="BO1461" i="6"/>
  <c r="BH1461" i="6"/>
  <c r="BU1459" i="6"/>
  <c r="BM1459" i="6"/>
  <c r="BD1459" i="6"/>
  <c r="BV1455" i="6"/>
  <c r="BR1455" i="6"/>
  <c r="BN1455" i="6"/>
  <c r="BJ1455" i="6"/>
  <c r="BF1455" i="6"/>
  <c r="BB1455" i="6"/>
  <c r="AL1455" i="6"/>
  <c r="BS1451" i="6"/>
  <c r="BC1451" i="6"/>
  <c r="BU1449" i="6"/>
  <c r="BH1449" i="6"/>
  <c r="BW1447" i="6"/>
  <c r="BQ1447" i="6"/>
  <c r="BL1447" i="6"/>
  <c r="BG1447" i="6"/>
  <c r="BA1447" i="6"/>
  <c r="BB1443" i="6"/>
  <c r="BD1440" i="6"/>
  <c r="BS1427" i="6"/>
  <c r="BX1426" i="6"/>
  <c r="BH1426" i="6"/>
  <c r="BV1425" i="6"/>
  <c r="BQ1425" i="6"/>
  <c r="BL1425" i="6"/>
  <c r="AW1417" i="6"/>
  <c r="AV1414" i="6"/>
  <c r="BU1411" i="6"/>
  <c r="BQ1411" i="6"/>
  <c r="BM1411" i="6"/>
  <c r="BI1411" i="6"/>
  <c r="BE1411" i="6"/>
  <c r="BA1411" i="6"/>
  <c r="AI1411" i="6"/>
  <c r="BO1409" i="6"/>
  <c r="BD1408" i="6"/>
  <c r="BR1403" i="6"/>
  <c r="BJ1403" i="6"/>
  <c r="BD1401" i="6"/>
  <c r="BH1400" i="6"/>
  <c r="AV1394" i="6"/>
  <c r="BL1392" i="6"/>
  <c r="BL1391" i="6"/>
  <c r="AR1388" i="6"/>
  <c r="BV1387" i="6"/>
  <c r="BN1387" i="6"/>
  <c r="BF1387" i="6"/>
  <c r="AS1385" i="6"/>
  <c r="BH1384" i="6"/>
  <c r="BU1363" i="6"/>
  <c r="BM1363" i="6"/>
  <c r="BE1363" i="6"/>
  <c r="AU1362" i="6"/>
  <c r="BI1361" i="6"/>
  <c r="BP1360" i="6"/>
  <c r="AI1302" i="6"/>
  <c r="AK1302" i="6"/>
  <c r="BD1302" i="6"/>
  <c r="BL1302" i="6"/>
  <c r="BT1302" i="6"/>
  <c r="BE1302" i="6"/>
  <c r="BM1302" i="6"/>
  <c r="BU1302" i="6"/>
  <c r="BH1302" i="6"/>
  <c r="BP1302" i="6"/>
  <c r="BX1302" i="6"/>
  <c r="BD1289" i="6"/>
  <c r="BA1269" i="6"/>
  <c r="AI1265" i="6"/>
  <c r="AK1265" i="6"/>
  <c r="BD1265" i="6"/>
  <c r="BL1265" i="6"/>
  <c r="BT1265" i="6"/>
  <c r="BG1265" i="6"/>
  <c r="BO1265" i="6"/>
  <c r="BW1265" i="6"/>
  <c r="BH1265" i="6"/>
  <c r="BP1265" i="6"/>
  <c r="BX1265" i="6"/>
  <c r="BS1263" i="6"/>
  <c r="AH1244" i="6"/>
  <c r="BH1244" i="6"/>
  <c r="BP1244" i="6"/>
  <c r="BX1244" i="6"/>
  <c r="BI1244" i="6"/>
  <c r="BQ1244" i="6"/>
  <c r="BD1244" i="6"/>
  <c r="BL1244" i="6"/>
  <c r="BT1244" i="6"/>
  <c r="AI1208" i="6"/>
  <c r="BE1208" i="6"/>
  <c r="BN1208" i="6"/>
  <c r="BF1208" i="6"/>
  <c r="BQ1208" i="6"/>
  <c r="BI1208" i="6"/>
  <c r="BU1208" i="6"/>
  <c r="BX1203" i="6"/>
  <c r="BU1173" i="6"/>
  <c r="BK1157" i="6"/>
  <c r="BH1131" i="6"/>
  <c r="BH1130" i="6"/>
  <c r="BW1124" i="6"/>
  <c r="BB1124" i="6"/>
  <c r="BS1123" i="6"/>
  <c r="BV1112" i="6"/>
  <c r="BD1095" i="6"/>
  <c r="BT1095" i="6"/>
  <c r="BA1085" i="6"/>
  <c r="BQ1085" i="6"/>
  <c r="AH1060" i="6"/>
  <c r="AK1060" i="6"/>
  <c r="BB1060" i="6"/>
  <c r="BG1060" i="6"/>
  <c r="BK1060" i="6"/>
  <c r="BO1060" i="6"/>
  <c r="BS1060" i="6"/>
  <c r="BW1060" i="6"/>
  <c r="BC1060" i="6"/>
  <c r="BH1060" i="6"/>
  <c r="BL1060" i="6"/>
  <c r="BP1060" i="6"/>
  <c r="BT1060" i="6"/>
  <c r="BX1060" i="6"/>
  <c r="BE1060" i="6"/>
  <c r="BI1060" i="6"/>
  <c r="BM1060" i="6"/>
  <c r="BQ1060" i="6"/>
  <c r="BU1060" i="6"/>
  <c r="BW1054" i="6"/>
  <c r="BA1054" i="6"/>
  <c r="AL1053" i="6"/>
  <c r="BP1053" i="6"/>
  <c r="BT1053" i="6"/>
  <c r="BD1053" i="6"/>
  <c r="BX1053" i="6"/>
  <c r="BD1325" i="6"/>
  <c r="AK1325" i="6"/>
  <c r="AR1319" i="6"/>
  <c r="AV1304" i="6"/>
  <c r="AU1291" i="6"/>
  <c r="AU1281" i="6"/>
  <c r="AK1273" i="6"/>
  <c r="AV1228" i="6"/>
  <c r="AK1228" i="6"/>
  <c r="BF1161" i="6"/>
  <c r="BA1161" i="6"/>
  <c r="AH1161" i="6"/>
  <c r="AT1160" i="6"/>
  <c r="AS1156" i="6"/>
  <c r="AM1156" i="6"/>
  <c r="BP1150" i="6"/>
  <c r="BW1148" i="6"/>
  <c r="BO1148" i="6"/>
  <c r="AU1147" i="6"/>
  <c r="BO1143" i="6"/>
  <c r="AV1136" i="6"/>
  <c r="BP1135" i="6"/>
  <c r="AU1133" i="6"/>
  <c r="BR1125" i="6"/>
  <c r="BV1121" i="6"/>
  <c r="BN1121" i="6"/>
  <c r="BF1121" i="6"/>
  <c r="BW1120" i="6"/>
  <c r="BQ1120" i="6"/>
  <c r="BL1120" i="6"/>
  <c r="BG1120" i="6"/>
  <c r="BS1116" i="6"/>
  <c r="BK1116" i="6"/>
  <c r="BT1115" i="6"/>
  <c r="BI1115" i="6"/>
  <c r="AU1114" i="6"/>
  <c r="BO1104" i="6"/>
  <c r="BA1104" i="6"/>
  <c r="AL1104" i="6"/>
  <c r="AW1102" i="6"/>
  <c r="BW1101" i="6"/>
  <c r="BG1101" i="6"/>
  <c r="BV1100" i="6"/>
  <c r="BN1100" i="6"/>
  <c r="BG1100" i="6"/>
  <c r="BJ1091" i="6"/>
  <c r="AU1086" i="6"/>
  <c r="BV1072" i="6"/>
  <c r="BQ1072" i="6"/>
  <c r="BK1072" i="6"/>
  <c r="BF1072" i="6"/>
  <c r="BA1072" i="6"/>
  <c r="AI1072" i="6"/>
  <c r="BR1067" i="6"/>
  <c r="BW1064" i="6"/>
  <c r="BP1064" i="6"/>
  <c r="BJ1064" i="6"/>
  <c r="BB1064" i="6"/>
  <c r="AL1064" i="6"/>
  <c r="BT1058" i="6"/>
  <c r="BV1055" i="6"/>
  <c r="BR1055" i="6"/>
  <c r="BN1055" i="6"/>
  <c r="BJ1055" i="6"/>
  <c r="BF1055" i="6"/>
  <c r="BB1055" i="6"/>
  <c r="AK1055" i="6"/>
  <c r="AK1041" i="6"/>
  <c r="BJ1041" i="6"/>
  <c r="BO1041" i="6"/>
  <c r="BP1036" i="6"/>
  <c r="BA1022" i="6"/>
  <c r="BM1022" i="6"/>
  <c r="AI1019" i="6"/>
  <c r="BC1019" i="6"/>
  <c r="BG1019" i="6"/>
  <c r="BK1019" i="6"/>
  <c r="BO1019" i="6"/>
  <c r="BS1019" i="6"/>
  <c r="BW1019" i="6"/>
  <c r="BD1019" i="6"/>
  <c r="BH1019" i="6"/>
  <c r="BL1019" i="6"/>
  <c r="BP1019" i="6"/>
  <c r="BT1019" i="6"/>
  <c r="BX1019" i="6"/>
  <c r="BA1019" i="6"/>
  <c r="BE1019" i="6"/>
  <c r="BI1019" i="6"/>
  <c r="BM1019" i="6"/>
  <c r="BQ1019" i="6"/>
  <c r="BU1019" i="6"/>
  <c r="AJ850" i="6"/>
  <c r="BP850" i="6"/>
  <c r="BX850" i="6"/>
  <c r="BH850" i="6"/>
  <c r="BL850" i="6"/>
  <c r="AU1304" i="6"/>
  <c r="AU1299" i="6"/>
  <c r="AV1287" i="6"/>
  <c r="BT1286" i="6"/>
  <c r="BG1276" i="6"/>
  <c r="BB1276" i="6"/>
  <c r="AL1276" i="6"/>
  <c r="BG1275" i="6"/>
  <c r="BH1274" i="6"/>
  <c r="BX1256" i="6"/>
  <c r="AR1256" i="6"/>
  <c r="BA1249" i="6"/>
  <c r="BC1247" i="6"/>
  <c r="AK1247" i="6"/>
  <c r="BU1240" i="6"/>
  <c r="AT1238" i="6"/>
  <c r="AU1228" i="6"/>
  <c r="AJ1228" i="6"/>
  <c r="AS1227" i="6"/>
  <c r="AV1188" i="6"/>
  <c r="BK1183" i="6"/>
  <c r="BC1183" i="6"/>
  <c r="BX1181" i="6"/>
  <c r="BB1181" i="6"/>
  <c r="AW1180" i="6"/>
  <c r="BX1179" i="6"/>
  <c r="BP1179" i="6"/>
  <c r="BH1179" i="6"/>
  <c r="BW1176" i="6"/>
  <c r="BB1176" i="6"/>
  <c r="BH1168" i="6"/>
  <c r="BU1167" i="6"/>
  <c r="BP1167" i="6"/>
  <c r="BK1167" i="6"/>
  <c r="BC1167" i="6"/>
  <c r="AM1165" i="6"/>
  <c r="BD1153" i="6"/>
  <c r="AS1147" i="6"/>
  <c r="BF1091" i="6"/>
  <c r="AM1091" i="6"/>
  <c r="AW1078" i="6"/>
  <c r="BU1026" i="6"/>
  <c r="BM1026" i="6"/>
  <c r="AH1009" i="6"/>
  <c r="BE1009" i="6"/>
  <c r="BK1009" i="6"/>
  <c r="BP1009" i="6"/>
  <c r="BU1009" i="6"/>
  <c r="BG1009" i="6"/>
  <c r="BL1009" i="6"/>
  <c r="BQ1009" i="6"/>
  <c r="BW1009" i="6"/>
  <c r="BC1009" i="6"/>
  <c r="BH1009" i="6"/>
  <c r="BM1009" i="6"/>
  <c r="BS1009" i="6"/>
  <c r="BX1009" i="6"/>
  <c r="BI876" i="6"/>
  <c r="BU876" i="6"/>
  <c r="BE876" i="6"/>
  <c r="BM876" i="6"/>
  <c r="AI855" i="6"/>
  <c r="BH855" i="6"/>
  <c r="BS855" i="6"/>
  <c r="BK855" i="6"/>
  <c r="BT855" i="6"/>
  <c r="BC855" i="6"/>
  <c r="BL855" i="6"/>
  <c r="BX855" i="6"/>
  <c r="BD855" i="6"/>
  <c r="BF1337" i="6"/>
  <c r="BC1328" i="6"/>
  <c r="AW1319" i="6"/>
  <c r="AT1299" i="6"/>
  <c r="BF1293" i="6"/>
  <c r="BA1285" i="6"/>
  <c r="AW1284" i="6"/>
  <c r="AM1284" i="6"/>
  <c r="BL1256" i="6"/>
  <c r="BP1251" i="6"/>
  <c r="BT1250" i="6"/>
  <c r="AL1233" i="6"/>
  <c r="BL1226" i="6"/>
  <c r="BT1223" i="6"/>
  <c r="BD1223" i="6"/>
  <c r="BU1222" i="6"/>
  <c r="BD1222" i="6"/>
  <c r="BX1215" i="6"/>
  <c r="BD1195" i="6"/>
  <c r="BW1179" i="6"/>
  <c r="BO1179" i="6"/>
  <c r="BG1179" i="6"/>
  <c r="BR1176" i="6"/>
  <c r="BP1175" i="6"/>
  <c r="BF1172" i="6"/>
  <c r="BO1153" i="6"/>
  <c r="BD1150" i="6"/>
  <c r="BB1125" i="6"/>
  <c r="BE1107" i="6"/>
  <c r="BX1106" i="6"/>
  <c r="BW1105" i="6"/>
  <c r="BL1064" i="6"/>
  <c r="BF1064" i="6"/>
  <c r="BD1058" i="6"/>
  <c r="BL1056" i="6"/>
  <c r="AT1040" i="6"/>
  <c r="AR1040" i="6"/>
  <c r="AV1040" i="6"/>
  <c r="AH1036" i="6"/>
  <c r="BC1036" i="6"/>
  <c r="BH1036" i="6"/>
  <c r="BM1036" i="6"/>
  <c r="BQ1036" i="6"/>
  <c r="BU1036" i="6"/>
  <c r="BD1036" i="6"/>
  <c r="BJ1036" i="6"/>
  <c r="BN1036" i="6"/>
  <c r="BR1036" i="6"/>
  <c r="BV1036" i="6"/>
  <c r="BF1036" i="6"/>
  <c r="BK1036" i="6"/>
  <c r="BO1036" i="6"/>
  <c r="BS1036" i="6"/>
  <c r="BW1036" i="6"/>
  <c r="BD1009" i="6"/>
  <c r="AR1007" i="6"/>
  <c r="AW1007" i="6"/>
  <c r="AJ974" i="6"/>
  <c r="BX974" i="6"/>
  <c r="BH974" i="6"/>
  <c r="BL974" i="6"/>
  <c r="AI893" i="6"/>
  <c r="BJ893" i="6"/>
  <c r="BL893" i="6"/>
  <c r="BB893" i="6"/>
  <c r="BR893" i="6"/>
  <c r="BD893" i="6"/>
  <c r="AI857" i="6"/>
  <c r="BN857" i="6"/>
  <c r="BR857" i="6"/>
  <c r="BB857" i="6"/>
  <c r="BJ857" i="6"/>
  <c r="BP855" i="6"/>
  <c r="BD1045" i="6"/>
  <c r="AV1044" i="6"/>
  <c r="BQ1042" i="6"/>
  <c r="AU1041" i="6"/>
  <c r="BL1040" i="6"/>
  <c r="BH1040" i="6"/>
  <c r="BD1040" i="6"/>
  <c r="AK1040" i="6"/>
  <c r="BS1037" i="6"/>
  <c r="BI1037" i="6"/>
  <c r="AU1036" i="6"/>
  <c r="AT1034" i="6"/>
  <c r="BK1031" i="6"/>
  <c r="BS1029" i="6"/>
  <c r="BM1029" i="6"/>
  <c r="BV1021" i="6"/>
  <c r="BO1021" i="6"/>
  <c r="BI1021" i="6"/>
  <c r="BO1017" i="6"/>
  <c r="BD1017" i="6"/>
  <c r="AK1017" i="6"/>
  <c r="BI1016" i="6"/>
  <c r="BU1012" i="6"/>
  <c r="BQ1012" i="6"/>
  <c r="BM1012" i="6"/>
  <c r="BI1012" i="6"/>
  <c r="BE1012" i="6"/>
  <c r="BJ1007" i="6"/>
  <c r="BU1004" i="6"/>
  <c r="BQ1004" i="6"/>
  <c r="BM1004" i="6"/>
  <c r="BI1004" i="6"/>
  <c r="BE1004" i="6"/>
  <c r="BA1004" i="6"/>
  <c r="AM1004" i="6"/>
  <c r="BV1003" i="6"/>
  <c r="BP1003" i="6"/>
  <c r="BK1003" i="6"/>
  <c r="BF1003" i="6"/>
  <c r="BT1002" i="6"/>
  <c r="BN1000" i="6"/>
  <c r="BP995" i="6"/>
  <c r="BV992" i="6"/>
  <c r="BX988" i="6"/>
  <c r="BV957" i="6"/>
  <c r="BF957" i="6"/>
  <c r="AH948" i="6"/>
  <c r="BC948" i="6"/>
  <c r="BG948" i="6"/>
  <c r="BK948" i="6"/>
  <c r="BO948" i="6"/>
  <c r="BS948" i="6"/>
  <c r="BW948" i="6"/>
  <c r="BD948" i="6"/>
  <c r="BH948" i="6"/>
  <c r="BL948" i="6"/>
  <c r="BP948" i="6"/>
  <c r="BT948" i="6"/>
  <c r="BX948" i="6"/>
  <c r="BA948" i="6"/>
  <c r="BE948" i="6"/>
  <c r="BI948" i="6"/>
  <c r="BM948" i="6"/>
  <c r="BQ948" i="6"/>
  <c r="BU948" i="6"/>
  <c r="AI941" i="6"/>
  <c r="AM941" i="6"/>
  <c r="BB941" i="6"/>
  <c r="BF941" i="6"/>
  <c r="BJ941" i="6"/>
  <c r="BN941" i="6"/>
  <c r="BR941" i="6"/>
  <c r="BV941" i="6"/>
  <c r="BC941" i="6"/>
  <c r="BG941" i="6"/>
  <c r="BK941" i="6"/>
  <c r="BO941" i="6"/>
  <c r="BS941" i="6"/>
  <c r="BW941" i="6"/>
  <c r="BD941" i="6"/>
  <c r="BH941" i="6"/>
  <c r="BL941" i="6"/>
  <c r="BP941" i="6"/>
  <c r="BT941" i="6"/>
  <c r="BX941" i="6"/>
  <c r="AI935" i="6"/>
  <c r="BT935" i="6"/>
  <c r="BD935" i="6"/>
  <c r="AJ918" i="6"/>
  <c r="BX918" i="6"/>
  <c r="BH918" i="6"/>
  <c r="BH910" i="6"/>
  <c r="BX910" i="6"/>
  <c r="AJ905" i="6"/>
  <c r="BK905" i="6"/>
  <c r="BO905" i="6"/>
  <c r="BA905" i="6"/>
  <c r="BS905" i="6"/>
  <c r="BQ1037" i="6"/>
  <c r="BF1037" i="6"/>
  <c r="BW1029" i="6"/>
  <c r="BR1029" i="6"/>
  <c r="BU1021" i="6"/>
  <c r="BN1021" i="6"/>
  <c r="BF1021" i="6"/>
  <c r="AV1008" i="6"/>
  <c r="BT1003" i="6"/>
  <c r="BO1003" i="6"/>
  <c r="BJ1003" i="6"/>
  <c r="AH988" i="6"/>
  <c r="AM988" i="6"/>
  <c r="BA988" i="6"/>
  <c r="BE988" i="6"/>
  <c r="BI988" i="6"/>
  <c r="BM988" i="6"/>
  <c r="BQ988" i="6"/>
  <c r="BU988" i="6"/>
  <c r="BB988" i="6"/>
  <c r="BF988" i="6"/>
  <c r="BJ988" i="6"/>
  <c r="BN988" i="6"/>
  <c r="BR988" i="6"/>
  <c r="BV988" i="6"/>
  <c r="BC988" i="6"/>
  <c r="BG988" i="6"/>
  <c r="BK988" i="6"/>
  <c r="BO988" i="6"/>
  <c r="BS988" i="6"/>
  <c r="BW988" i="6"/>
  <c r="AK981" i="6"/>
  <c r="BS981" i="6"/>
  <c r="BC981" i="6"/>
  <c r="AI957" i="6"/>
  <c r="AH957" i="6"/>
  <c r="BC957" i="6"/>
  <c r="BG957" i="6"/>
  <c r="BK957" i="6"/>
  <c r="BO957" i="6"/>
  <c r="BS957" i="6"/>
  <c r="BW957" i="6"/>
  <c r="AJ957" i="6"/>
  <c r="BD957" i="6"/>
  <c r="BH957" i="6"/>
  <c r="BL957" i="6"/>
  <c r="BP957" i="6"/>
  <c r="BT957" i="6"/>
  <c r="BX957" i="6"/>
  <c r="AK957" i="6"/>
  <c r="BA957" i="6"/>
  <c r="BE957" i="6"/>
  <c r="BI957" i="6"/>
  <c r="BM957" i="6"/>
  <c r="BQ957" i="6"/>
  <c r="BU957" i="6"/>
  <c r="AT932" i="6"/>
  <c r="AU932" i="6"/>
  <c r="AW932" i="6"/>
  <c r="AM868" i="6"/>
  <c r="BA868" i="6"/>
  <c r="BM868" i="6"/>
  <c r="BU868" i="6"/>
  <c r="BH868" i="6"/>
  <c r="BP868" i="6"/>
  <c r="BX868" i="6"/>
  <c r="BI868" i="6"/>
  <c r="BQ868" i="6"/>
  <c r="AM865" i="6"/>
  <c r="BD865" i="6"/>
  <c r="BO865" i="6"/>
  <c r="BW865" i="6"/>
  <c r="BH865" i="6"/>
  <c r="BR865" i="6"/>
  <c r="BI865" i="6"/>
  <c r="BS865" i="6"/>
  <c r="AL853" i="6"/>
  <c r="BP853" i="6"/>
  <c r="BA995" i="6"/>
  <c r="BG995" i="6"/>
  <c r="BL995" i="6"/>
  <c r="BQ995" i="6"/>
  <c r="BC995" i="6"/>
  <c r="BH995" i="6"/>
  <c r="BM995" i="6"/>
  <c r="BS995" i="6"/>
  <c r="BX995" i="6"/>
  <c r="BD995" i="6"/>
  <c r="BI995" i="6"/>
  <c r="BO995" i="6"/>
  <c r="BT995" i="6"/>
  <c r="AM992" i="6"/>
  <c r="BF992" i="6"/>
  <c r="BO992" i="6"/>
  <c r="BX992" i="6"/>
  <c r="BH992" i="6"/>
  <c r="BP992" i="6"/>
  <c r="BJ992" i="6"/>
  <c r="BT992" i="6"/>
  <c r="AK973" i="6"/>
  <c r="BS973" i="6"/>
  <c r="AR927" i="6"/>
  <c r="AS927" i="6"/>
  <c r="AJ921" i="6"/>
  <c r="BJ921" i="6"/>
  <c r="BN921" i="6"/>
  <c r="BB921" i="6"/>
  <c r="BR921" i="6"/>
  <c r="BG892" i="6"/>
  <c r="BW892" i="6"/>
  <c r="AH872" i="6"/>
  <c r="BP872" i="6"/>
  <c r="BX872" i="6"/>
  <c r="BR872" i="6"/>
  <c r="BT872" i="6"/>
  <c r="AJ870" i="6"/>
  <c r="BL870" i="6"/>
  <c r="BP870" i="6"/>
  <c r="BD870" i="6"/>
  <c r="BT870" i="6"/>
  <c r="AH852" i="6"/>
  <c r="BK852" i="6"/>
  <c r="BT852" i="6"/>
  <c r="BO852" i="6"/>
  <c r="BV852" i="6"/>
  <c r="BD852" i="6"/>
  <c r="BP852" i="6"/>
  <c r="BX852" i="6"/>
  <c r="AS839" i="6"/>
  <c r="AW839" i="6"/>
  <c r="AU995" i="6"/>
  <c r="AU986" i="6"/>
  <c r="AM965" i="6"/>
  <c r="AT911" i="6"/>
  <c r="AK861" i="6"/>
  <c r="AM989" i="6"/>
  <c r="AW971" i="6"/>
  <c r="AV962" i="6"/>
  <c r="BD934" i="6"/>
  <c r="AW931" i="6"/>
  <c r="BB913" i="6"/>
  <c r="AM913" i="6"/>
  <c r="BN903" i="6"/>
  <c r="AV899" i="6"/>
  <c r="BA897" i="6"/>
  <c r="BN881" i="6"/>
  <c r="BE881" i="6"/>
  <c r="AT864" i="6"/>
  <c r="BH841" i="6"/>
  <c r="AV835" i="6"/>
  <c r="BE831" i="6"/>
  <c r="AK831" i="6"/>
  <c r="BC993" i="6"/>
  <c r="BD991" i="6"/>
  <c r="BD983" i="6"/>
  <c r="BR968" i="6"/>
  <c r="BB968" i="6"/>
  <c r="BD954" i="6"/>
  <c r="BN953" i="6"/>
  <c r="BI937" i="6"/>
  <c r="BD902" i="6"/>
  <c r="BS881" i="6"/>
  <c r="BR880" i="6"/>
  <c r="BU821" i="6"/>
  <c r="BD819" i="6"/>
  <c r="BR813" i="6"/>
  <c r="BJ813" i="6"/>
  <c r="BB804" i="6"/>
  <c r="BL798" i="6"/>
  <c r="BA795" i="6"/>
  <c r="BI783" i="6"/>
  <c r="AV782" i="6"/>
  <c r="AH721" i="6"/>
  <c r="AM715" i="6"/>
  <c r="AV697" i="6"/>
  <c r="BG696" i="6"/>
  <c r="BV688" i="6"/>
  <c r="BM688" i="6"/>
  <c r="BB688" i="6"/>
  <c r="AL688" i="6"/>
  <c r="AU686" i="6"/>
  <c r="BI685" i="6"/>
  <c r="BV684" i="6"/>
  <c r="BJ684" i="6"/>
  <c r="BQ679" i="6"/>
  <c r="BK671" i="6"/>
  <c r="BQ669" i="6"/>
  <c r="BQ668" i="6"/>
  <c r="AJ667" i="6"/>
  <c r="AV662" i="6"/>
  <c r="BN659" i="6"/>
  <c r="BE659" i="6"/>
  <c r="AL659" i="6"/>
  <c r="AV655" i="6"/>
  <c r="BX654" i="6"/>
  <c r="BL648" i="6"/>
  <c r="BV647" i="6"/>
  <c r="BP647" i="6"/>
  <c r="BK647" i="6"/>
  <c r="BF647" i="6"/>
  <c r="AU647" i="6"/>
  <c r="AH647" i="6"/>
  <c r="BD646" i="6"/>
  <c r="BL644" i="6"/>
  <c r="AS642" i="6"/>
  <c r="BV641" i="6"/>
  <c r="BL641" i="6"/>
  <c r="BD641" i="6"/>
  <c r="BS639" i="6"/>
  <c r="BI639" i="6"/>
  <c r="BC638" i="6"/>
  <c r="AT633" i="6"/>
  <c r="BJ629" i="6"/>
  <c r="AU629" i="6"/>
  <c r="BO628" i="6"/>
  <c r="AW628" i="6"/>
  <c r="BN830" i="6"/>
  <c r="BH830" i="6"/>
  <c r="BC830" i="6"/>
  <c r="AK830" i="6"/>
  <c r="AV828" i="6"/>
  <c r="BC825" i="6"/>
  <c r="AM825" i="6"/>
  <c r="BQ813" i="6"/>
  <c r="BI813" i="6"/>
  <c r="AW812" i="6"/>
  <c r="BS809" i="6"/>
  <c r="BF809" i="6"/>
  <c r="AL809" i="6"/>
  <c r="BV804" i="6"/>
  <c r="BJ804" i="6"/>
  <c r="BH798" i="6"/>
  <c r="BG797" i="6"/>
  <c r="BC797" i="6"/>
  <c r="AK797" i="6"/>
  <c r="BG791" i="6"/>
  <c r="AT782" i="6"/>
  <c r="BQ774" i="6"/>
  <c r="BA774" i="6"/>
  <c r="AV758" i="6"/>
  <c r="BL756" i="6"/>
  <c r="BX755" i="6"/>
  <c r="BS755" i="6"/>
  <c r="BN755" i="6"/>
  <c r="BH755" i="6"/>
  <c r="BC755" i="6"/>
  <c r="AL755" i="6"/>
  <c r="BO743" i="6"/>
  <c r="BG743" i="6"/>
  <c r="AI724" i="6"/>
  <c r="AS723" i="6"/>
  <c r="AW715" i="6"/>
  <c r="BD712" i="6"/>
  <c r="BP710" i="6"/>
  <c r="BN708" i="6"/>
  <c r="AV707" i="6"/>
  <c r="AS703" i="6"/>
  <c r="AM698" i="6"/>
  <c r="BT688" i="6"/>
  <c r="BI688" i="6"/>
  <c r="BA688" i="6"/>
  <c r="AI688" i="6"/>
  <c r="AT686" i="6"/>
  <c r="BU684" i="6"/>
  <c r="BI684" i="6"/>
  <c r="BM677" i="6"/>
  <c r="BO674" i="6"/>
  <c r="BV671" i="6"/>
  <c r="BJ671" i="6"/>
  <c r="BL669" i="6"/>
  <c r="AR662" i="6"/>
  <c r="BU659" i="6"/>
  <c r="BL659" i="6"/>
  <c r="BD659" i="6"/>
  <c r="AI659" i="6"/>
  <c r="BT641" i="6"/>
  <c r="BK641" i="6"/>
  <c r="BQ639" i="6"/>
  <c r="BE639" i="6"/>
  <c r="AL639" i="6"/>
  <c r="AW638" i="6"/>
  <c r="AT629" i="6"/>
  <c r="BM628" i="6"/>
  <c r="BL830" i="6"/>
  <c r="BG830" i="6"/>
  <c r="BB830" i="6"/>
  <c r="AI830" i="6"/>
  <c r="BP829" i="6"/>
  <c r="AS828" i="6"/>
  <c r="BD827" i="6"/>
  <c r="BL825" i="6"/>
  <c r="BG825" i="6"/>
  <c r="BB825" i="6"/>
  <c r="AJ825" i="6"/>
  <c r="BB824" i="6"/>
  <c r="AJ824" i="6"/>
  <c r="AJ823" i="6"/>
  <c r="BE821" i="6"/>
  <c r="BA817" i="6"/>
  <c r="AH817" i="6"/>
  <c r="BV813" i="6"/>
  <c r="BN813" i="6"/>
  <c r="BF813" i="6"/>
  <c r="AH813" i="6"/>
  <c r="BT804" i="6"/>
  <c r="BT803" i="6"/>
  <c r="BL803" i="6"/>
  <c r="BA803" i="6"/>
  <c r="BU801" i="6"/>
  <c r="BE801" i="6"/>
  <c r="BV800" i="6"/>
  <c r="BF800" i="6"/>
  <c r="BX798" i="6"/>
  <c r="BD798" i="6"/>
  <c r="AK798" i="6"/>
  <c r="BB797" i="6"/>
  <c r="AJ797" i="6"/>
  <c r="BM774" i="6"/>
  <c r="BN771" i="6"/>
  <c r="BJ771" i="6"/>
  <c r="BF771" i="6"/>
  <c r="BB771" i="6"/>
  <c r="AL771" i="6"/>
  <c r="BX770" i="6"/>
  <c r="BD770" i="6"/>
  <c r="BC769" i="6"/>
  <c r="AW766" i="6"/>
  <c r="AK766" i="6"/>
  <c r="BC765" i="6"/>
  <c r="AW762" i="6"/>
  <c r="AU758" i="6"/>
  <c r="BW755" i="6"/>
  <c r="BR755" i="6"/>
  <c r="BL755" i="6"/>
  <c r="BG755" i="6"/>
  <c r="BB755" i="6"/>
  <c r="AJ755" i="6"/>
  <c r="AW754" i="6"/>
  <c r="AK754" i="6"/>
  <c r="AS753" i="6"/>
  <c r="BL748" i="6"/>
  <c r="BX744" i="6"/>
  <c r="BN744" i="6"/>
  <c r="BB744" i="6"/>
  <c r="BW743" i="6"/>
  <c r="BN743" i="6"/>
  <c r="BE743" i="6"/>
  <c r="AM743" i="6"/>
  <c r="AW742" i="6"/>
  <c r="BG737" i="6"/>
  <c r="AL737" i="6"/>
  <c r="BX732" i="6"/>
  <c r="BI732" i="6"/>
  <c r="AR722" i="6"/>
  <c r="AV703" i="6"/>
  <c r="AR676" i="6"/>
  <c r="AI825" i="6"/>
  <c r="AI785" i="6"/>
  <c r="BD784" i="6"/>
  <c r="BI774" i="6"/>
  <c r="BI771" i="6"/>
  <c r="BE771" i="6"/>
  <c r="BA771" i="6"/>
  <c r="AK771" i="6"/>
  <c r="AU766" i="6"/>
  <c r="BP764" i="6"/>
  <c r="AR762" i="6"/>
  <c r="BV755" i="6"/>
  <c r="BP755" i="6"/>
  <c r="BK755" i="6"/>
  <c r="BF755" i="6"/>
  <c r="AH755" i="6"/>
  <c r="AV754" i="6"/>
  <c r="BJ748" i="6"/>
  <c r="BU744" i="6"/>
  <c r="BJ744" i="6"/>
  <c r="BU743" i="6"/>
  <c r="BM743" i="6"/>
  <c r="BB743" i="6"/>
  <c r="AK743" i="6"/>
  <c r="AU742" i="6"/>
  <c r="BP738" i="6"/>
  <c r="BR732" i="6"/>
  <c r="BD732" i="6"/>
  <c r="AK732" i="6"/>
  <c r="BD730" i="6"/>
  <c r="BP726" i="6"/>
  <c r="AK726" i="6"/>
  <c r="AU725" i="6"/>
  <c r="AR716" i="6"/>
  <c r="BD714" i="6"/>
  <c r="AM712" i="6"/>
  <c r="AK708" i="6"/>
  <c r="AW662" i="6"/>
  <c r="BQ659" i="6"/>
  <c r="BF659" i="6"/>
  <c r="BR646" i="6"/>
  <c r="BX1543" i="6"/>
  <c r="BM1539" i="6"/>
  <c r="AI1517" i="6"/>
  <c r="AH1517" i="6"/>
  <c r="AK1517" i="6"/>
  <c r="AR1465" i="6"/>
  <c r="AU1465" i="6"/>
  <c r="BM1450" i="6"/>
  <c r="BP1450" i="6"/>
  <c r="BE1450" i="6"/>
  <c r="BU1450" i="6"/>
  <c r="BP1429" i="6"/>
  <c r="BX1429" i="6"/>
  <c r="BG1429" i="6"/>
  <c r="BO1423" i="6"/>
  <c r="BP1378" i="6"/>
  <c r="BH1378" i="6"/>
  <c r="AJ1374" i="6"/>
  <c r="BD1374" i="6"/>
  <c r="BL1374" i="6"/>
  <c r="BT1374" i="6"/>
  <c r="BF1374" i="6"/>
  <c r="BN1374" i="6"/>
  <c r="BV1374" i="6"/>
  <c r="BH1374" i="6"/>
  <c r="BP1374" i="6"/>
  <c r="BX1374" i="6"/>
  <c r="AR1248" i="6"/>
  <c r="AW1248" i="6"/>
  <c r="AH1201" i="6"/>
  <c r="BF1201" i="6"/>
  <c r="BP1201" i="6"/>
  <c r="BQ1201" i="6"/>
  <c r="BE1201" i="6"/>
  <c r="AH1136" i="6"/>
  <c r="BC1136" i="6"/>
  <c r="BO1136" i="6"/>
  <c r="BT1136" i="6"/>
  <c r="BH1136" i="6"/>
  <c r="BP1136" i="6"/>
  <c r="BV1136" i="6"/>
  <c r="BL1136" i="6"/>
  <c r="BR1136" i="6"/>
  <c r="BW1136" i="6"/>
  <c r="BS1136" i="6"/>
  <c r="BX1136" i="6"/>
  <c r="BP1543" i="6"/>
  <c r="BX1542" i="6"/>
  <c r="BR1542" i="6"/>
  <c r="BM1542" i="6"/>
  <c r="BH1542" i="6"/>
  <c r="BB1542" i="6"/>
  <c r="BU1539" i="6"/>
  <c r="BL1539" i="6"/>
  <c r="BU1522" i="6"/>
  <c r="BN1522" i="6"/>
  <c r="BF1522" i="6"/>
  <c r="BW1521" i="6"/>
  <c r="BG1521" i="6"/>
  <c r="BV1517" i="6"/>
  <c r="BP1517" i="6"/>
  <c r="BK1517" i="6"/>
  <c r="BF1517" i="6"/>
  <c r="AJ1516" i="6"/>
  <c r="BL1516" i="6"/>
  <c r="BP1516" i="6"/>
  <c r="BD1516" i="6"/>
  <c r="BT1516" i="6"/>
  <c r="AT1478" i="6"/>
  <c r="AU1478" i="6"/>
  <c r="AV1478" i="6"/>
  <c r="AR1473" i="6"/>
  <c r="AU1473" i="6"/>
  <c r="AH1466" i="6"/>
  <c r="BF1466" i="6"/>
  <c r="BH1450" i="6"/>
  <c r="BL1429" i="6"/>
  <c r="AS1404" i="6"/>
  <c r="AV1404" i="6"/>
  <c r="AJ1395" i="6"/>
  <c r="AK1395" i="6"/>
  <c r="BC1395" i="6"/>
  <c r="BJ1395" i="6"/>
  <c r="BO1395" i="6"/>
  <c r="BU1395" i="6"/>
  <c r="BF1395" i="6"/>
  <c r="BK1395" i="6"/>
  <c r="BQ1395" i="6"/>
  <c r="BV1395" i="6"/>
  <c r="BG1395" i="6"/>
  <c r="BM1395" i="6"/>
  <c r="BR1395" i="6"/>
  <c r="BW1395" i="6"/>
  <c r="BH1394" i="6"/>
  <c r="BP1394" i="6"/>
  <c r="BX1394" i="6"/>
  <c r="BI1385" i="6"/>
  <c r="BO1385" i="6"/>
  <c r="BB1374" i="6"/>
  <c r="AH1355" i="6"/>
  <c r="AI1355" i="6"/>
  <c r="AM1355" i="6"/>
  <c r="BB1355" i="6"/>
  <c r="BF1355" i="6"/>
  <c r="BJ1355" i="6"/>
  <c r="BN1355" i="6"/>
  <c r="BR1355" i="6"/>
  <c r="BV1355" i="6"/>
  <c r="AJ1355" i="6"/>
  <c r="BC1355" i="6"/>
  <c r="BG1355" i="6"/>
  <c r="BK1355" i="6"/>
  <c r="BO1355" i="6"/>
  <c r="BS1355" i="6"/>
  <c r="BW1355" i="6"/>
  <c r="AK1355" i="6"/>
  <c r="BD1355" i="6"/>
  <c r="BH1355" i="6"/>
  <c r="BL1355" i="6"/>
  <c r="BP1355" i="6"/>
  <c r="BT1355" i="6"/>
  <c r="BX1355" i="6"/>
  <c r="AJ1341" i="6"/>
  <c r="AL1341" i="6"/>
  <c r="BA1341" i="6"/>
  <c r="BM1341" i="6"/>
  <c r="BB1341" i="6"/>
  <c r="BR1341" i="6"/>
  <c r="BH1341" i="6"/>
  <c r="BV1341" i="6"/>
  <c r="AK1339" i="6"/>
  <c r="BD1339" i="6"/>
  <c r="AM1321" i="6"/>
  <c r="BP1321" i="6"/>
  <c r="AS1313" i="6"/>
  <c r="AR1313" i="6"/>
  <c r="AH1312" i="6"/>
  <c r="AI1312" i="6"/>
  <c r="BD1312" i="6"/>
  <c r="BL1312" i="6"/>
  <c r="BT1312" i="6"/>
  <c r="AM1312" i="6"/>
  <c r="BG1312" i="6"/>
  <c r="BO1312" i="6"/>
  <c r="BW1312" i="6"/>
  <c r="BH1312" i="6"/>
  <c r="BP1312" i="6"/>
  <c r="BX1312" i="6"/>
  <c r="AI1294" i="6"/>
  <c r="BP1294" i="6"/>
  <c r="BQ1294" i="6"/>
  <c r="BH1294" i="6"/>
  <c r="BX1294" i="6"/>
  <c r="AI1290" i="6"/>
  <c r="BT1290" i="6"/>
  <c r="BD1290" i="6"/>
  <c r="AH1280" i="6"/>
  <c r="AJ1280" i="6"/>
  <c r="BF1280" i="6"/>
  <c r="BK1280" i="6"/>
  <c r="BP1280" i="6"/>
  <c r="BV1280" i="6"/>
  <c r="AK1280" i="6"/>
  <c r="BB1280" i="6"/>
  <c r="BG1280" i="6"/>
  <c r="BL1280" i="6"/>
  <c r="BR1280" i="6"/>
  <c r="BW1280" i="6"/>
  <c r="AM1280" i="6"/>
  <c r="BC1280" i="6"/>
  <c r="BH1280" i="6"/>
  <c r="BN1280" i="6"/>
  <c r="BS1280" i="6"/>
  <c r="BX1280" i="6"/>
  <c r="AK1266" i="6"/>
  <c r="BX1266" i="6"/>
  <c r="BU1264" i="6"/>
  <c r="BE1264" i="6"/>
  <c r="AK1261" i="6"/>
  <c r="BH1261" i="6"/>
  <c r="BL1261" i="6"/>
  <c r="BT1261" i="6"/>
  <c r="BK1260" i="6"/>
  <c r="BP1260" i="6"/>
  <c r="BU1260" i="6"/>
  <c r="AH1252" i="6"/>
  <c r="BF1252" i="6"/>
  <c r="BR1252" i="6"/>
  <c r="BJ1252" i="6"/>
  <c r="BS1252" i="6"/>
  <c r="BK1252" i="6"/>
  <c r="BV1252" i="6"/>
  <c r="BG1224" i="6"/>
  <c r="BS1224" i="6"/>
  <c r="BW1224" i="6"/>
  <c r="AK1224" i="6"/>
  <c r="BC1224" i="6"/>
  <c r="AI1220" i="6"/>
  <c r="BD1220" i="6"/>
  <c r="BK1220" i="6"/>
  <c r="BP1220" i="6"/>
  <c r="BU1220" i="6"/>
  <c r="BG1220" i="6"/>
  <c r="BL1220" i="6"/>
  <c r="BQ1220" i="6"/>
  <c r="BW1220" i="6"/>
  <c r="AL1220" i="6"/>
  <c r="BC1220" i="6"/>
  <c r="BO1220" i="6"/>
  <c r="BH1220" i="6"/>
  <c r="BS1220" i="6"/>
  <c r="BI1220" i="6"/>
  <c r="BT1220" i="6"/>
  <c r="AJ1217" i="6"/>
  <c r="AI1217" i="6"/>
  <c r="BA1217" i="6"/>
  <c r="BI1217" i="6"/>
  <c r="BP1217" i="6"/>
  <c r="BV1217" i="6"/>
  <c r="AL1217" i="6"/>
  <c r="BD1217" i="6"/>
  <c r="BJ1217" i="6"/>
  <c r="BQ1217" i="6"/>
  <c r="BL1217" i="6"/>
  <c r="BN1217" i="6"/>
  <c r="BE1217" i="6"/>
  <c r="BT1217" i="6"/>
  <c r="AL1209" i="6"/>
  <c r="BA1209" i="6"/>
  <c r="AH1204" i="6"/>
  <c r="AK1204" i="6"/>
  <c r="BA1204" i="6"/>
  <c r="BF1204" i="6"/>
  <c r="BK1204" i="6"/>
  <c r="BP1204" i="6"/>
  <c r="BT1204" i="6"/>
  <c r="BX1204" i="6"/>
  <c r="BB1204" i="6"/>
  <c r="BG1204" i="6"/>
  <c r="BM1204" i="6"/>
  <c r="BQ1204" i="6"/>
  <c r="BU1204" i="6"/>
  <c r="BC1204" i="6"/>
  <c r="BI1204" i="6"/>
  <c r="BN1204" i="6"/>
  <c r="BR1204" i="6"/>
  <c r="BV1204" i="6"/>
  <c r="BJ1204" i="6"/>
  <c r="BO1204" i="6"/>
  <c r="BS1204" i="6"/>
  <c r="AL1097" i="6"/>
  <c r="BG1097" i="6"/>
  <c r="BK1097" i="6"/>
  <c r="BS1097" i="6"/>
  <c r="BC1097" i="6"/>
  <c r="AJ1084" i="6"/>
  <c r="AI1084" i="6"/>
  <c r="BC1084" i="6"/>
  <c r="BM1084" i="6"/>
  <c r="BE1084" i="6"/>
  <c r="BQ1084" i="6"/>
  <c r="BI1084" i="6"/>
  <c r="BS1084" i="6"/>
  <c r="BU1084" i="6"/>
  <c r="BA1084" i="6"/>
  <c r="BE1057" i="6"/>
  <c r="BH1057" i="6"/>
  <c r="BM1057" i="6"/>
  <c r="BT1057" i="6"/>
  <c r="BD1057" i="6"/>
  <c r="BI1522" i="6"/>
  <c r="BB1517" i="6"/>
  <c r="AI1515" i="6"/>
  <c r="BX1515" i="6"/>
  <c r="AR1493" i="6"/>
  <c r="AW1493" i="6"/>
  <c r="AH1480" i="6"/>
  <c r="BT1480" i="6"/>
  <c r="BX1480" i="6"/>
  <c r="BD1480" i="6"/>
  <c r="AS1400" i="6"/>
  <c r="AR1400" i="6"/>
  <c r="AT1400" i="6"/>
  <c r="AV1400" i="6"/>
  <c r="AL1377" i="6"/>
  <c r="BI1377" i="6"/>
  <c r="BO1377" i="6"/>
  <c r="BJ1374" i="6"/>
  <c r="AK1174" i="6"/>
  <c r="BH1174" i="6"/>
  <c r="BN1136" i="6"/>
  <c r="AS1088" i="6"/>
  <c r="AR1088" i="6"/>
  <c r="AW1088" i="6"/>
  <c r="BV1542" i="6"/>
  <c r="BQ1542" i="6"/>
  <c r="BL1542" i="6"/>
  <c r="BF1542" i="6"/>
  <c r="BA1542" i="6"/>
  <c r="AM1542" i="6"/>
  <c r="AV1541" i="6"/>
  <c r="BT1539" i="6"/>
  <c r="BH1539" i="6"/>
  <c r="BB1538" i="6"/>
  <c r="AH1538" i="6"/>
  <c r="BC1537" i="6"/>
  <c r="AU1535" i="6"/>
  <c r="AK1531" i="6"/>
  <c r="BF1530" i="6"/>
  <c r="BP1529" i="6"/>
  <c r="BH1529" i="6"/>
  <c r="AU1528" i="6"/>
  <c r="AL1527" i="6"/>
  <c r="BJ1526" i="6"/>
  <c r="BB1526" i="6"/>
  <c r="BT1522" i="6"/>
  <c r="BL1522" i="6"/>
  <c r="BE1522" i="6"/>
  <c r="BS1521" i="6"/>
  <c r="BQ1519" i="6"/>
  <c r="BE1519" i="6"/>
  <c r="BT1517" i="6"/>
  <c r="BO1517" i="6"/>
  <c r="BJ1517" i="6"/>
  <c r="BD1517" i="6"/>
  <c r="BH1516" i="6"/>
  <c r="AR1487" i="6"/>
  <c r="AU1487" i="6"/>
  <c r="BV1466" i="6"/>
  <c r="AT1442" i="6"/>
  <c r="AU1442" i="6"/>
  <c r="AW1442" i="6"/>
  <c r="AI1417" i="6"/>
  <c r="BA1417" i="6"/>
  <c r="BI1417" i="6"/>
  <c r="BP1417" i="6"/>
  <c r="BU1417" i="6"/>
  <c r="BD1417" i="6"/>
  <c r="BK1417" i="6"/>
  <c r="BQ1417" i="6"/>
  <c r="BV1417" i="6"/>
  <c r="BE1417" i="6"/>
  <c r="BL1417" i="6"/>
  <c r="BS1417" i="6"/>
  <c r="BW1417" i="6"/>
  <c r="AH1396" i="6"/>
  <c r="AK1396" i="6"/>
  <c r="BB1395" i="6"/>
  <c r="BM1355" i="6"/>
  <c r="BT1339" i="6"/>
  <c r="AI1338" i="6"/>
  <c r="BH1338" i="6"/>
  <c r="BT1338" i="6"/>
  <c r="BL1338" i="6"/>
  <c r="BU1338" i="6"/>
  <c r="BD1338" i="6"/>
  <c r="BM1338" i="6"/>
  <c r="BX1338" i="6"/>
  <c r="AK1332" i="6"/>
  <c r="BO1332" i="6"/>
  <c r="BS1332" i="6"/>
  <c r="AI1326" i="6"/>
  <c r="BT1326" i="6"/>
  <c r="BD1326" i="6"/>
  <c r="BU1321" i="6"/>
  <c r="AI1314" i="6"/>
  <c r="BH1314" i="6"/>
  <c r="BQ1314" i="6"/>
  <c r="BI1314" i="6"/>
  <c r="BT1314" i="6"/>
  <c r="BA1314" i="6"/>
  <c r="BL1314" i="6"/>
  <c r="BU1314" i="6"/>
  <c r="BC1312" i="6"/>
  <c r="AK1307" i="6"/>
  <c r="BT1307" i="6"/>
  <c r="AI1300" i="6"/>
  <c r="BD1300" i="6"/>
  <c r="BL1300" i="6"/>
  <c r="BT1300" i="6"/>
  <c r="BG1300" i="6"/>
  <c r="BO1300" i="6"/>
  <c r="BW1300" i="6"/>
  <c r="BH1300" i="6"/>
  <c r="BP1300" i="6"/>
  <c r="BX1300" i="6"/>
  <c r="AJ1297" i="6"/>
  <c r="AK1297" i="6"/>
  <c r="BB1297" i="6"/>
  <c r="BI1297" i="6"/>
  <c r="BP1297" i="6"/>
  <c r="BX1297" i="6"/>
  <c r="BD1297" i="6"/>
  <c r="BJ1297" i="6"/>
  <c r="BR1297" i="6"/>
  <c r="BE1297" i="6"/>
  <c r="BM1297" i="6"/>
  <c r="BT1297" i="6"/>
  <c r="BI1294" i="6"/>
  <c r="BM1290" i="6"/>
  <c r="AI1288" i="6"/>
  <c r="BL1288" i="6"/>
  <c r="BW1288" i="6"/>
  <c r="BO1288" i="6"/>
  <c r="BX1288" i="6"/>
  <c r="BD1288" i="6"/>
  <c r="BS1288" i="6"/>
  <c r="AS1283" i="6"/>
  <c r="AU1283" i="6"/>
  <c r="AV1283" i="6"/>
  <c r="AJ1281" i="6"/>
  <c r="AL1281" i="6"/>
  <c r="BD1281" i="6"/>
  <c r="BI1281" i="6"/>
  <c r="BN1281" i="6"/>
  <c r="BD1280" i="6"/>
  <c r="BM1264" i="6"/>
  <c r="BD1261" i="6"/>
  <c r="BF1260" i="6"/>
  <c r="BA1220" i="6"/>
  <c r="BF1217" i="6"/>
  <c r="AI1198" i="6"/>
  <c r="AH1198" i="6"/>
  <c r="BD1198" i="6"/>
  <c r="BM1198" i="6"/>
  <c r="BX1198" i="6"/>
  <c r="BE1198" i="6"/>
  <c r="BQ1198" i="6"/>
  <c r="BI1198" i="6"/>
  <c r="BT1198" i="6"/>
  <c r="BU1198" i="6"/>
  <c r="BA1198" i="6"/>
  <c r="BH1099" i="6"/>
  <c r="BW1099" i="6"/>
  <c r="BW1097" i="6"/>
  <c r="BK1084" i="6"/>
  <c r="AK1059" i="6"/>
  <c r="AJ1059" i="6"/>
  <c r="BC1059" i="6"/>
  <c r="BL1059" i="6"/>
  <c r="BV1059" i="6"/>
  <c r="AM1059" i="6"/>
  <c r="BF1059" i="6"/>
  <c r="BN1059" i="6"/>
  <c r="BX1059" i="6"/>
  <c r="BG1059" i="6"/>
  <c r="BR1059" i="6"/>
  <c r="BK1059" i="6"/>
  <c r="BX1057" i="6"/>
  <c r="BD1539" i="6"/>
  <c r="BA1522" i="6"/>
  <c r="BX1450" i="6"/>
  <c r="AH1423" i="6"/>
  <c r="BG1423" i="6"/>
  <c r="BR1423" i="6"/>
  <c r="BJ1423" i="6"/>
  <c r="BS1423" i="6"/>
  <c r="BB1423" i="6"/>
  <c r="BN1423" i="6"/>
  <c r="BV1423" i="6"/>
  <c r="AS1343" i="6"/>
  <c r="AR1343" i="6"/>
  <c r="AU1343" i="6"/>
  <c r="AV1343" i="6"/>
  <c r="BO1216" i="6"/>
  <c r="BS1216" i="6"/>
  <c r="AS1106" i="6"/>
  <c r="AR1106" i="6"/>
  <c r="BU1542" i="6"/>
  <c r="BP1542" i="6"/>
  <c r="BJ1542" i="6"/>
  <c r="BE1542" i="6"/>
  <c r="AV1542" i="6"/>
  <c r="AL1542" i="6"/>
  <c r="BP1539" i="6"/>
  <c r="BE1539" i="6"/>
  <c r="AH1539" i="6"/>
  <c r="AR1538" i="6"/>
  <c r="BB1533" i="6"/>
  <c r="BW1529" i="6"/>
  <c r="BO1529" i="6"/>
  <c r="BG1529" i="6"/>
  <c r="AM1529" i="6"/>
  <c r="AU1527" i="6"/>
  <c r="BN1526" i="6"/>
  <c r="BI1526" i="6"/>
  <c r="BQ1522" i="6"/>
  <c r="BJ1522" i="6"/>
  <c r="BD1522" i="6"/>
  <c r="BO1521" i="6"/>
  <c r="BP1519" i="6"/>
  <c r="BX1517" i="6"/>
  <c r="BS1517" i="6"/>
  <c r="BN1517" i="6"/>
  <c r="BH1517" i="6"/>
  <c r="BC1517" i="6"/>
  <c r="AM1517" i="6"/>
  <c r="AS1502" i="6"/>
  <c r="AU1502" i="6"/>
  <c r="AH1488" i="6"/>
  <c r="BX1488" i="6"/>
  <c r="BD1488" i="6"/>
  <c r="AR1486" i="6"/>
  <c r="AS1486" i="6"/>
  <c r="AT1486" i="6"/>
  <c r="AW1486" i="6"/>
  <c r="AH1479" i="6"/>
  <c r="BO1479" i="6"/>
  <c r="AH1463" i="6"/>
  <c r="BK1463" i="6"/>
  <c r="BO1463" i="6"/>
  <c r="BC1463" i="6"/>
  <c r="BS1463" i="6"/>
  <c r="BW1423" i="6"/>
  <c r="BX1417" i="6"/>
  <c r="AI1399" i="6"/>
  <c r="BL1399" i="6"/>
  <c r="BO1399" i="6"/>
  <c r="BD1399" i="6"/>
  <c r="BT1399" i="6"/>
  <c r="BT1396" i="6"/>
  <c r="BS1395" i="6"/>
  <c r="BT1380" i="6"/>
  <c r="BT1375" i="6"/>
  <c r="BR1374" i="6"/>
  <c r="AH1368" i="6"/>
  <c r="BT1368" i="6"/>
  <c r="BX1368" i="6"/>
  <c r="BH1368" i="6"/>
  <c r="BV1366" i="6"/>
  <c r="BF1366" i="6"/>
  <c r="BI1355" i="6"/>
  <c r="AJ1350" i="6"/>
  <c r="BP1350" i="6"/>
  <c r="BR1350" i="6"/>
  <c r="BH1350" i="6"/>
  <c r="BT1350" i="6"/>
  <c r="AH1344" i="6"/>
  <c r="AL1344" i="6"/>
  <c r="BA1344" i="6"/>
  <c r="BI1344" i="6"/>
  <c r="BQ1344" i="6"/>
  <c r="BB1344" i="6"/>
  <c r="BJ1344" i="6"/>
  <c r="BR1344" i="6"/>
  <c r="BE1344" i="6"/>
  <c r="BM1344" i="6"/>
  <c r="BU1344" i="6"/>
  <c r="BE1338" i="6"/>
  <c r="BC1332" i="6"/>
  <c r="BM1326" i="6"/>
  <c r="BD1314" i="6"/>
  <c r="AJ1313" i="6"/>
  <c r="AL1313" i="6"/>
  <c r="BH1313" i="6"/>
  <c r="BR1313" i="6"/>
  <c r="AM1313" i="6"/>
  <c r="BA1313" i="6"/>
  <c r="BL1313" i="6"/>
  <c r="BV1313" i="6"/>
  <c r="BB1313" i="6"/>
  <c r="BM1313" i="6"/>
  <c r="BX1313" i="6"/>
  <c r="AT1312" i="6"/>
  <c r="AS1312" i="6"/>
  <c r="AU1312" i="6"/>
  <c r="AV1312" i="6"/>
  <c r="AL1301" i="6"/>
  <c r="BQ1301" i="6"/>
  <c r="BV1301" i="6"/>
  <c r="BG1288" i="6"/>
  <c r="BH1287" i="6"/>
  <c r="BP1287" i="6"/>
  <c r="BT1287" i="6"/>
  <c r="BT1280" i="6"/>
  <c r="BH1267" i="6"/>
  <c r="AI1253" i="6"/>
  <c r="AH1253" i="6"/>
  <c r="BG1253" i="6"/>
  <c r="BO1253" i="6"/>
  <c r="BW1253" i="6"/>
  <c r="AK1253" i="6"/>
  <c r="BH1253" i="6"/>
  <c r="BP1253" i="6"/>
  <c r="BX1253" i="6"/>
  <c r="AL1253" i="6"/>
  <c r="BC1253" i="6"/>
  <c r="BK1253" i="6"/>
  <c r="BS1253" i="6"/>
  <c r="BL1198" i="6"/>
  <c r="AT1152" i="6"/>
  <c r="AU1152" i="6"/>
  <c r="AK1129" i="6"/>
  <c r="BS1129" i="6"/>
  <c r="BC1129" i="6"/>
  <c r="BO1129" i="6"/>
  <c r="BB1103" i="6"/>
  <c r="BF1103" i="6"/>
  <c r="BV1103" i="6"/>
  <c r="BH1103" i="6"/>
  <c r="BX1103" i="6"/>
  <c r="BN1103" i="6"/>
  <c r="BP1103" i="6"/>
  <c r="AH1087" i="6"/>
  <c r="BH1087" i="6"/>
  <c r="BT1087" i="6"/>
  <c r="BL1087" i="6"/>
  <c r="BV1087" i="6"/>
  <c r="BN1087" i="6"/>
  <c r="BX1087" i="6"/>
  <c r="BP1087" i="6"/>
  <c r="AH1080" i="6"/>
  <c r="AL1080" i="6"/>
  <c r="BB1080" i="6"/>
  <c r="BF1080" i="6"/>
  <c r="BJ1080" i="6"/>
  <c r="BN1080" i="6"/>
  <c r="BR1080" i="6"/>
  <c r="BV1080" i="6"/>
  <c r="AI1080" i="6"/>
  <c r="AM1080" i="6"/>
  <c r="BC1080" i="6"/>
  <c r="BG1080" i="6"/>
  <c r="BK1080" i="6"/>
  <c r="BO1080" i="6"/>
  <c r="BS1080" i="6"/>
  <c r="BW1080" i="6"/>
  <c r="AJ1080" i="6"/>
  <c r="BD1080" i="6"/>
  <c r="BH1080" i="6"/>
  <c r="BL1080" i="6"/>
  <c r="BP1080" i="6"/>
  <c r="BT1080" i="6"/>
  <c r="BX1080" i="6"/>
  <c r="AK1080" i="6"/>
  <c r="BE1080" i="6"/>
  <c r="BU1080" i="6"/>
  <c r="BI1080" i="6"/>
  <c r="BM1080" i="6"/>
  <c r="BS1059" i="6"/>
  <c r="AS1513" i="6"/>
  <c r="AI1513" i="6"/>
  <c r="BF1501" i="6"/>
  <c r="BB1501" i="6"/>
  <c r="AL1501" i="6"/>
  <c r="BB1500" i="6"/>
  <c r="AL1500" i="6"/>
  <c r="BQ1483" i="6"/>
  <c r="BM1483" i="6"/>
  <c r="BI1483" i="6"/>
  <c r="BE1483" i="6"/>
  <c r="BA1483" i="6"/>
  <c r="AL1483" i="6"/>
  <c r="AH1483" i="6"/>
  <c r="AW1482" i="6"/>
  <c r="AS1482" i="6"/>
  <c r="AI1482" i="6"/>
  <c r="AI1475" i="6"/>
  <c r="AK1472" i="6"/>
  <c r="BN1462" i="6"/>
  <c r="BC1462" i="6"/>
  <c r="AJ1462" i="6"/>
  <c r="AU1461" i="6"/>
  <c r="AK1452" i="6"/>
  <c r="AU1417" i="6"/>
  <c r="BC1403" i="6"/>
  <c r="AM1403" i="6"/>
  <c r="AV1402" i="6"/>
  <c r="AU1394" i="6"/>
  <c r="AV1386" i="6"/>
  <c r="AR1380" i="6"/>
  <c r="AT1378" i="6"/>
  <c r="AK1371" i="6"/>
  <c r="AU1367" i="6"/>
  <c r="AK1367" i="6"/>
  <c r="AV1356" i="6"/>
  <c r="BA1349" i="6"/>
  <c r="AJ1349" i="6"/>
  <c r="BF1347" i="6"/>
  <c r="AJ1347" i="6"/>
  <c r="AH1330" i="6"/>
  <c r="AI1325" i="6"/>
  <c r="AS1323" i="6"/>
  <c r="BB1317" i="6"/>
  <c r="AM1317" i="6"/>
  <c r="BQ1309" i="6"/>
  <c r="AS1308" i="6"/>
  <c r="AK1292" i="6"/>
  <c r="AU1287" i="6"/>
  <c r="AS1284" i="6"/>
  <c r="AU1268" i="6"/>
  <c r="AM1268" i="6"/>
  <c r="AH1265" i="6"/>
  <c r="AU1260" i="6"/>
  <c r="AK1257" i="6"/>
  <c r="AM1249" i="6"/>
  <c r="AS1247" i="6"/>
  <c r="AJ1247" i="6"/>
  <c r="BS1235" i="6"/>
  <c r="BP1210" i="6"/>
  <c r="BH1210" i="6"/>
  <c r="AH1208" i="6"/>
  <c r="AJ1208" i="6"/>
  <c r="BC1208" i="6"/>
  <c r="BG1208" i="6"/>
  <c r="BK1208" i="6"/>
  <c r="BO1208" i="6"/>
  <c r="BS1208" i="6"/>
  <c r="BW1208" i="6"/>
  <c r="AK1208" i="6"/>
  <c r="BD1208" i="6"/>
  <c r="BH1208" i="6"/>
  <c r="BL1208" i="6"/>
  <c r="BP1208" i="6"/>
  <c r="BT1208" i="6"/>
  <c r="BX1208" i="6"/>
  <c r="AJ1207" i="6"/>
  <c r="BP1207" i="6"/>
  <c r="BT1207" i="6"/>
  <c r="BD1207" i="6"/>
  <c r="BX1207" i="6"/>
  <c r="AS1176" i="6"/>
  <c r="AR1176" i="6"/>
  <c r="BK1140" i="6"/>
  <c r="BS1140" i="6"/>
  <c r="BG1140" i="6"/>
  <c r="AI1119" i="6"/>
  <c r="BJ1119" i="6"/>
  <c r="BN1119" i="6"/>
  <c r="BA1119" i="6"/>
  <c r="BR1119" i="6"/>
  <c r="AJ1118" i="6"/>
  <c r="BH1118" i="6"/>
  <c r="BT1118" i="6"/>
  <c r="BX1118" i="6"/>
  <c r="AM1111" i="6"/>
  <c r="BF1111" i="6"/>
  <c r="BN1111" i="6"/>
  <c r="BV1111" i="6"/>
  <c r="BH1111" i="6"/>
  <c r="BP1111" i="6"/>
  <c r="BX1111" i="6"/>
  <c r="BB1111" i="6"/>
  <c r="BJ1111" i="6"/>
  <c r="BR1111" i="6"/>
  <c r="AJ1102" i="6"/>
  <c r="BL1102" i="6"/>
  <c r="BP1102" i="6"/>
  <c r="BT1102" i="6"/>
  <c r="AS1080" i="6"/>
  <c r="AR1080" i="6"/>
  <c r="AU1080" i="6"/>
  <c r="AV1080" i="6"/>
  <c r="AJ1070" i="6"/>
  <c r="BX1070" i="6"/>
  <c r="AI1069" i="6"/>
  <c r="BM1069" i="6"/>
  <c r="BQ1069" i="6"/>
  <c r="BA1069" i="6"/>
  <c r="BU1069" i="6"/>
  <c r="BV1067" i="6"/>
  <c r="AH1033" i="6"/>
  <c r="AJ1033" i="6"/>
  <c r="BA1033" i="6"/>
  <c r="BE1033" i="6"/>
  <c r="BI1033" i="6"/>
  <c r="BM1033" i="6"/>
  <c r="BQ1033" i="6"/>
  <c r="BU1033" i="6"/>
  <c r="AK1033" i="6"/>
  <c r="BB1033" i="6"/>
  <c r="BF1033" i="6"/>
  <c r="BJ1033" i="6"/>
  <c r="BN1033" i="6"/>
  <c r="BR1033" i="6"/>
  <c r="BV1033" i="6"/>
  <c r="BC1033" i="6"/>
  <c r="BG1033" i="6"/>
  <c r="BK1033" i="6"/>
  <c r="BO1033" i="6"/>
  <c r="BS1033" i="6"/>
  <c r="BW1033" i="6"/>
  <c r="AR1513" i="6"/>
  <c r="AT1512" i="6"/>
  <c r="BI1510" i="6"/>
  <c r="BA1506" i="6"/>
  <c r="BA1501" i="6"/>
  <c r="AI1501" i="6"/>
  <c r="AI1500" i="6"/>
  <c r="AV1499" i="6"/>
  <c r="BM1495" i="6"/>
  <c r="BD1490" i="6"/>
  <c r="BE1481" i="6"/>
  <c r="AM1478" i="6"/>
  <c r="AT1469" i="6"/>
  <c r="BD1468" i="6"/>
  <c r="AJ1465" i="6"/>
  <c r="AT1461" i="6"/>
  <c r="BV1458" i="6"/>
  <c r="AJ1455" i="6"/>
  <c r="AK1447" i="6"/>
  <c r="BR1445" i="6"/>
  <c r="BM1445" i="6"/>
  <c r="BD1445" i="6"/>
  <c r="BX1440" i="6"/>
  <c r="BH1440" i="6"/>
  <c r="AK1440" i="6"/>
  <c r="BK1439" i="6"/>
  <c r="AL1433" i="6"/>
  <c r="AV1430" i="6"/>
  <c r="AV1426" i="6"/>
  <c r="AV1422" i="6"/>
  <c r="AU1415" i="6"/>
  <c r="AK1415" i="6"/>
  <c r="AK1411" i="6"/>
  <c r="BP1408" i="6"/>
  <c r="AV1408" i="6"/>
  <c r="AL1405" i="6"/>
  <c r="BB1403" i="6"/>
  <c r="AI1403" i="6"/>
  <c r="AU1402" i="6"/>
  <c r="AK1400" i="6"/>
  <c r="BB1390" i="6"/>
  <c r="BB1387" i="6"/>
  <c r="AM1387" i="6"/>
  <c r="AU1386" i="6"/>
  <c r="BD1384" i="6"/>
  <c r="BD1383" i="6"/>
  <c r="AK1376" i="6"/>
  <c r="AH1371" i="6"/>
  <c r="AT1362" i="6"/>
  <c r="AR1354" i="6"/>
  <c r="BA1340" i="6"/>
  <c r="AL1340" i="6"/>
  <c r="AV1329" i="6"/>
  <c r="AW1324" i="6"/>
  <c r="BD1304" i="6"/>
  <c r="AS1304" i="6"/>
  <c r="BD1303" i="6"/>
  <c r="AW1296" i="6"/>
  <c r="AR1284" i="6"/>
  <c r="BJ1273" i="6"/>
  <c r="BF1273" i="6"/>
  <c r="BB1273" i="6"/>
  <c r="AM1273" i="6"/>
  <c r="BS1272" i="6"/>
  <c r="BS1271" i="6"/>
  <c r="AR1268" i="6"/>
  <c r="AK1268" i="6"/>
  <c r="AJ1257" i="6"/>
  <c r="BH1255" i="6"/>
  <c r="AK1249" i="6"/>
  <c r="BB1248" i="6"/>
  <c r="AI1248" i="6"/>
  <c r="BA1244" i="6"/>
  <c r="BP1243" i="6"/>
  <c r="AH1232" i="6"/>
  <c r="BX1232" i="6"/>
  <c r="AH1227" i="6"/>
  <c r="BD1227" i="6"/>
  <c r="BW1227" i="6"/>
  <c r="BG1227" i="6"/>
  <c r="AJ1225" i="6"/>
  <c r="BF1225" i="6"/>
  <c r="BM1225" i="6"/>
  <c r="BS1225" i="6"/>
  <c r="BX1225" i="6"/>
  <c r="BA1225" i="6"/>
  <c r="BH1225" i="6"/>
  <c r="BO1225" i="6"/>
  <c r="BT1225" i="6"/>
  <c r="AI1222" i="6"/>
  <c r="BH1222" i="6"/>
  <c r="BP1222" i="6"/>
  <c r="BX1222" i="6"/>
  <c r="BA1222" i="6"/>
  <c r="BI1222" i="6"/>
  <c r="BQ1222" i="6"/>
  <c r="AT1211" i="6"/>
  <c r="AU1211" i="6"/>
  <c r="AW1211" i="6"/>
  <c r="BI1210" i="6"/>
  <c r="BH1207" i="6"/>
  <c r="AT1184" i="6"/>
  <c r="AV1184" i="6"/>
  <c r="BO1169" i="6"/>
  <c r="AK1169" i="6"/>
  <c r="BG1169" i="6"/>
  <c r="BK1169" i="6"/>
  <c r="BS1169" i="6"/>
  <c r="AJ1146" i="6"/>
  <c r="BL1146" i="6"/>
  <c r="BP1146" i="6"/>
  <c r="BD1146" i="6"/>
  <c r="BT1146" i="6"/>
  <c r="AT1121" i="6"/>
  <c r="AU1121" i="6"/>
  <c r="BF1119" i="6"/>
  <c r="BD1118" i="6"/>
  <c r="BD1111" i="6"/>
  <c r="AR1095" i="6"/>
  <c r="AU1095" i="6"/>
  <c r="AL1092" i="6"/>
  <c r="BK1092" i="6"/>
  <c r="AI1088" i="6"/>
  <c r="AK1088" i="6"/>
  <c r="BC1088" i="6"/>
  <c r="BG1088" i="6"/>
  <c r="BK1088" i="6"/>
  <c r="BO1088" i="6"/>
  <c r="BS1088" i="6"/>
  <c r="BW1088" i="6"/>
  <c r="AL1088" i="6"/>
  <c r="BD1088" i="6"/>
  <c r="BH1088" i="6"/>
  <c r="BL1088" i="6"/>
  <c r="BP1088" i="6"/>
  <c r="BT1088" i="6"/>
  <c r="BX1088" i="6"/>
  <c r="BA1088" i="6"/>
  <c r="BE1088" i="6"/>
  <c r="BI1088" i="6"/>
  <c r="BM1088" i="6"/>
  <c r="BQ1088" i="6"/>
  <c r="BU1088" i="6"/>
  <c r="AI1081" i="6"/>
  <c r="AH1081" i="6"/>
  <c r="BA1081" i="6"/>
  <c r="BI1081" i="6"/>
  <c r="BQ1081" i="6"/>
  <c r="BV1081" i="6"/>
  <c r="AL1081" i="6"/>
  <c r="BD1081" i="6"/>
  <c r="BL1081" i="6"/>
  <c r="BR1081" i="6"/>
  <c r="BX1081" i="6"/>
  <c r="BE1081" i="6"/>
  <c r="BM1081" i="6"/>
  <c r="BT1081" i="6"/>
  <c r="AI1077" i="6"/>
  <c r="AL1077" i="6"/>
  <c r="BA1077" i="6"/>
  <c r="BQ1077" i="6"/>
  <c r="BH1077" i="6"/>
  <c r="BT1077" i="6"/>
  <c r="BI1077" i="6"/>
  <c r="BU1077" i="6"/>
  <c r="AS1075" i="6"/>
  <c r="AR1075" i="6"/>
  <c r="AT1075" i="6"/>
  <c r="AU1075" i="6"/>
  <c r="AI1067" i="6"/>
  <c r="BC1067" i="6"/>
  <c r="BG1067" i="6"/>
  <c r="BK1067" i="6"/>
  <c r="BO1067" i="6"/>
  <c r="BS1067" i="6"/>
  <c r="BW1067" i="6"/>
  <c r="BD1067" i="6"/>
  <c r="BH1067" i="6"/>
  <c r="BL1067" i="6"/>
  <c r="BP1067" i="6"/>
  <c r="BT1067" i="6"/>
  <c r="BX1067" i="6"/>
  <c r="BE1067" i="6"/>
  <c r="BI1067" i="6"/>
  <c r="BM1067" i="6"/>
  <c r="BQ1067" i="6"/>
  <c r="BU1067" i="6"/>
  <c r="BH1039" i="6"/>
  <c r="BG1039" i="6"/>
  <c r="BW1039" i="6"/>
  <c r="BL1039" i="6"/>
  <c r="BX1039" i="6"/>
  <c r="BO1039" i="6"/>
  <c r="BK1490" i="6"/>
  <c r="BA1489" i="6"/>
  <c r="BK1483" i="6"/>
  <c r="BG1483" i="6"/>
  <c r="BC1483" i="6"/>
  <c r="AU1482" i="6"/>
  <c r="AM1475" i="6"/>
  <c r="AM1455" i="6"/>
  <c r="AM1454" i="6"/>
  <c r="BE1449" i="6"/>
  <c r="BQ1445" i="6"/>
  <c r="BK1445" i="6"/>
  <c r="AU1444" i="6"/>
  <c r="AJ1441" i="6"/>
  <c r="BK1435" i="6"/>
  <c r="AW1434" i="6"/>
  <c r="AJ1433" i="6"/>
  <c r="BB1431" i="6"/>
  <c r="AL1413" i="6"/>
  <c r="BP1412" i="6"/>
  <c r="AJ1411" i="6"/>
  <c r="BD1407" i="6"/>
  <c r="AW1377" i="6"/>
  <c r="BD1352" i="6"/>
  <c r="BV1347" i="6"/>
  <c r="BK1347" i="6"/>
  <c r="AL1325" i="6"/>
  <c r="AM1289" i="6"/>
  <c r="BA1276" i="6"/>
  <c r="AM1276" i="6"/>
  <c r="AL1273" i="6"/>
  <c r="AI1241" i="6"/>
  <c r="AK1241" i="6"/>
  <c r="AL1241" i="6"/>
  <c r="BD1241" i="6"/>
  <c r="AM1236" i="6"/>
  <c r="BX1236" i="6"/>
  <c r="AH1235" i="6"/>
  <c r="AJ1235" i="6"/>
  <c r="BC1235" i="6"/>
  <c r="BO1235" i="6"/>
  <c r="BW1235" i="6"/>
  <c r="BG1235" i="6"/>
  <c r="BP1235" i="6"/>
  <c r="BX1235" i="6"/>
  <c r="BL1231" i="6"/>
  <c r="BT1231" i="6"/>
  <c r="AM1221" i="6"/>
  <c r="BL1221" i="6"/>
  <c r="BR1221" i="6"/>
  <c r="BX1219" i="6"/>
  <c r="BH1219" i="6"/>
  <c r="AS1215" i="6"/>
  <c r="AU1215" i="6"/>
  <c r="AM1213" i="6"/>
  <c r="BJ1213" i="6"/>
  <c r="BL1213" i="6"/>
  <c r="BR1208" i="6"/>
  <c r="BJ1208" i="6"/>
  <c r="BB1208" i="6"/>
  <c r="AM1208" i="6"/>
  <c r="BH1185" i="6"/>
  <c r="BS1185" i="6"/>
  <c r="BC1185" i="6"/>
  <c r="AI1181" i="6"/>
  <c r="AJ1181" i="6"/>
  <c r="BD1181" i="6"/>
  <c r="BI1181" i="6"/>
  <c r="BN1181" i="6"/>
  <c r="BT1181" i="6"/>
  <c r="AL1181" i="6"/>
  <c r="BE1181" i="6"/>
  <c r="BJ1181" i="6"/>
  <c r="BP1181" i="6"/>
  <c r="BU1181" i="6"/>
  <c r="AM1181" i="6"/>
  <c r="BA1181" i="6"/>
  <c r="BF1181" i="6"/>
  <c r="BL1181" i="6"/>
  <c r="BQ1181" i="6"/>
  <c r="BV1181" i="6"/>
  <c r="BC1169" i="6"/>
  <c r="AK1151" i="6"/>
  <c r="BH1151" i="6"/>
  <c r="BX1151" i="6"/>
  <c r="BM1151" i="6"/>
  <c r="BC1151" i="6"/>
  <c r="BO1151" i="6"/>
  <c r="BH1146" i="6"/>
  <c r="AI1139" i="6"/>
  <c r="AJ1139" i="6"/>
  <c r="BD1139" i="6"/>
  <c r="BL1139" i="6"/>
  <c r="BT1139" i="6"/>
  <c r="BG1139" i="6"/>
  <c r="BO1139" i="6"/>
  <c r="BW1139" i="6"/>
  <c r="BH1139" i="6"/>
  <c r="BP1139" i="6"/>
  <c r="BX1139" i="6"/>
  <c r="AS1128" i="6"/>
  <c r="AR1128" i="6"/>
  <c r="AJ1114" i="6"/>
  <c r="BD1114" i="6"/>
  <c r="BX1114" i="6"/>
  <c r="BL1114" i="6"/>
  <c r="BP1114" i="6"/>
  <c r="AT1108" i="6"/>
  <c r="AV1108" i="6"/>
  <c r="BH1081" i="6"/>
  <c r="AT1071" i="6"/>
  <c r="AW1071" i="6"/>
  <c r="BN1067" i="6"/>
  <c r="AH1044" i="6"/>
  <c r="AL1044" i="6"/>
  <c r="BC1044" i="6"/>
  <c r="BP1044" i="6"/>
  <c r="BH1044" i="6"/>
  <c r="BS1044" i="6"/>
  <c r="BK1044" i="6"/>
  <c r="BU1044" i="6"/>
  <c r="BD1039" i="6"/>
  <c r="BC1229" i="6"/>
  <c r="AM1229" i="6"/>
  <c r="AV1208" i="6"/>
  <c r="BE1206" i="6"/>
  <c r="AL1206" i="6"/>
  <c r="AH1205" i="6"/>
  <c r="AU1190" i="6"/>
  <c r="AM1188" i="6"/>
  <c r="AI1165" i="6"/>
  <c r="BF1164" i="6"/>
  <c r="AM1164" i="6"/>
  <c r="AU1163" i="6"/>
  <c r="AK1156" i="6"/>
  <c r="AJ1149" i="6"/>
  <c r="AM1144" i="6"/>
  <c r="AI1141" i="6"/>
  <c r="AU1136" i="6"/>
  <c r="AK1130" i="6"/>
  <c r="AT1123" i="6"/>
  <c r="BA1120" i="6"/>
  <c r="AM1120" i="6"/>
  <c r="BD1117" i="6"/>
  <c r="AL1117" i="6"/>
  <c r="AL1115" i="6"/>
  <c r="AH1113" i="6"/>
  <c r="AW1070" i="6"/>
  <c r="AL1045" i="6"/>
  <c r="BX1032" i="6"/>
  <c r="BT1031" i="6"/>
  <c r="BL1031" i="6"/>
  <c r="BD1031" i="6"/>
  <c r="AJ1031" i="6"/>
  <c r="BD1226" i="6"/>
  <c r="BI1218" i="6"/>
  <c r="AV1197" i="6"/>
  <c r="AL1196" i="6"/>
  <c r="AK1183" i="6"/>
  <c r="AU1181" i="6"/>
  <c r="AM1173" i="6"/>
  <c r="BC1164" i="6"/>
  <c r="AI1164" i="6"/>
  <c r="AT1163" i="6"/>
  <c r="AL1161" i="6"/>
  <c r="AI1156" i="6"/>
  <c r="AT1155" i="6"/>
  <c r="BS1145" i="6"/>
  <c r="AM1128" i="6"/>
  <c r="AT1126" i="6"/>
  <c r="AL1121" i="6"/>
  <c r="AJ1120" i="6"/>
  <c r="BC1117" i="6"/>
  <c r="AH1117" i="6"/>
  <c r="BA1107" i="6"/>
  <c r="BS1104" i="6"/>
  <c r="BL1104" i="6"/>
  <c r="BD1104" i="6"/>
  <c r="BJ1096" i="6"/>
  <c r="BF1089" i="6"/>
  <c r="BT1079" i="6"/>
  <c r="BD1079" i="6"/>
  <c r="BB1076" i="6"/>
  <c r="AT1074" i="6"/>
  <c r="BR1068" i="6"/>
  <c r="BX1065" i="6"/>
  <c r="BA1065" i="6"/>
  <c r="BH1053" i="6"/>
  <c r="AK1045" i="6"/>
  <c r="AJ1026" i="6"/>
  <c r="BH1026" i="6"/>
  <c r="BP1026" i="6"/>
  <c r="BX1026" i="6"/>
  <c r="BI1026" i="6"/>
  <c r="BQ1026" i="6"/>
  <c r="BA1026" i="6"/>
  <c r="BL1026" i="6"/>
  <c r="BT1026" i="6"/>
  <c r="AK1015" i="6"/>
  <c r="BD1015" i="6"/>
  <c r="BO1015" i="6"/>
  <c r="BG1015" i="6"/>
  <c r="BQ1015" i="6"/>
  <c r="BI1015" i="6"/>
  <c r="BT1015" i="6"/>
  <c r="AM1205" i="6"/>
  <c r="AK1196" i="6"/>
  <c r="AU1189" i="6"/>
  <c r="AM1189" i="6"/>
  <c r="AL1173" i="6"/>
  <c r="AI1161" i="6"/>
  <c r="BP1132" i="6"/>
  <c r="AK1128" i="6"/>
  <c r="BU1107" i="6"/>
  <c r="BX1104" i="6"/>
  <c r="BQ1104" i="6"/>
  <c r="BI1104" i="6"/>
  <c r="BC1104" i="6"/>
  <c r="BU1093" i="6"/>
  <c r="BM1093" i="6"/>
  <c r="BE1093" i="6"/>
  <c r="BN1091" i="6"/>
  <c r="AW1086" i="6"/>
  <c r="BK1083" i="6"/>
  <c r="BP1079" i="6"/>
  <c r="BX1074" i="6"/>
  <c r="BU1065" i="6"/>
  <c r="AV1064" i="6"/>
  <c r="AM1064" i="6"/>
  <c r="AM1060" i="6"/>
  <c r="BA1056" i="6"/>
  <c r="AU1040" i="6"/>
  <c r="AM1040" i="6"/>
  <c r="AV1036" i="6"/>
  <c r="BP1032" i="6"/>
  <c r="BX1031" i="6"/>
  <c r="BP1031" i="6"/>
  <c r="BH1031" i="6"/>
  <c r="AM1029" i="6"/>
  <c r="BF1029" i="6"/>
  <c r="BG1029" i="6"/>
  <c r="BA1029" i="6"/>
  <c r="BI1029" i="6"/>
  <c r="BN1029" i="6"/>
  <c r="BD1026" i="6"/>
  <c r="AI1025" i="6"/>
  <c r="AM1025" i="6"/>
  <c r="BB1025" i="6"/>
  <c r="BF1025" i="6"/>
  <c r="BJ1025" i="6"/>
  <c r="BN1025" i="6"/>
  <c r="BR1025" i="6"/>
  <c r="BV1025" i="6"/>
  <c r="BC1025" i="6"/>
  <c r="BG1025" i="6"/>
  <c r="BK1025" i="6"/>
  <c r="BO1025" i="6"/>
  <c r="BS1025" i="6"/>
  <c r="BW1025" i="6"/>
  <c r="BD1025" i="6"/>
  <c r="BH1025" i="6"/>
  <c r="BL1025" i="6"/>
  <c r="BP1025" i="6"/>
  <c r="BT1025" i="6"/>
  <c r="BX1025" i="6"/>
  <c r="BA1015" i="6"/>
  <c r="AT870" i="6"/>
  <c r="AW870" i="6"/>
  <c r="AH856" i="6"/>
  <c r="BI856" i="6"/>
  <c r="BM856" i="6"/>
  <c r="AI849" i="6"/>
  <c r="BK849" i="6"/>
  <c r="BO849" i="6"/>
  <c r="AH839" i="6"/>
  <c r="AI839" i="6"/>
  <c r="BB839" i="6"/>
  <c r="BF839" i="6"/>
  <c r="AJ839" i="6"/>
  <c r="BC839" i="6"/>
  <c r="AM839" i="6"/>
  <c r="BA839" i="6"/>
  <c r="BH839" i="6"/>
  <c r="BL839" i="6"/>
  <c r="BP839" i="6"/>
  <c r="BT839" i="6"/>
  <c r="BX839" i="6"/>
  <c r="BD839" i="6"/>
  <c r="BI839" i="6"/>
  <c r="BM839" i="6"/>
  <c r="BQ839" i="6"/>
  <c r="BU839" i="6"/>
  <c r="AT830" i="6"/>
  <c r="AS830" i="6"/>
  <c r="AV830" i="6"/>
  <c r="AR830" i="6"/>
  <c r="AW830" i="6"/>
  <c r="AI815" i="6"/>
  <c r="BK815" i="6"/>
  <c r="BU815" i="6"/>
  <c r="BA815" i="6"/>
  <c r="BL815" i="6"/>
  <c r="BW815" i="6"/>
  <c r="BQ815" i="6"/>
  <c r="BE815" i="6"/>
  <c r="BJ799" i="6"/>
  <c r="BN799" i="6"/>
  <c r="BV799" i="6"/>
  <c r="BB799" i="6"/>
  <c r="AM1017" i="6"/>
  <c r="AW1015" i="6"/>
  <c r="BV1013" i="6"/>
  <c r="BQ1013" i="6"/>
  <c r="BK1013" i="6"/>
  <c r="BF1013" i="6"/>
  <c r="AL1009" i="6"/>
  <c r="BU1007" i="6"/>
  <c r="BQ1007" i="6"/>
  <c r="BM1007" i="6"/>
  <c r="BI1007" i="6"/>
  <c r="BD1007" i="6"/>
  <c r="AV1007" i="6"/>
  <c r="BK1001" i="6"/>
  <c r="BW1000" i="6"/>
  <c r="BR1000" i="6"/>
  <c r="BM1000" i="6"/>
  <c r="BF1000" i="6"/>
  <c r="BX999" i="6"/>
  <c r="BM999" i="6"/>
  <c r="AW999" i="6"/>
  <c r="BQ996" i="6"/>
  <c r="BC996" i="6"/>
  <c r="BS992" i="6"/>
  <c r="BK992" i="6"/>
  <c r="BD992" i="6"/>
  <c r="AR990" i="6"/>
  <c r="BL989" i="6"/>
  <c r="BH989" i="6"/>
  <c r="BD989" i="6"/>
  <c r="AU989" i="6"/>
  <c r="AL989" i="6"/>
  <c r="AS988" i="6"/>
  <c r="AL988" i="6"/>
  <c r="BS983" i="6"/>
  <c r="BK983" i="6"/>
  <c r="AU983" i="6"/>
  <c r="BX982" i="6"/>
  <c r="AU982" i="6"/>
  <c r="BV980" i="6"/>
  <c r="BN980" i="6"/>
  <c r="AS980" i="6"/>
  <c r="BK979" i="6"/>
  <c r="BX977" i="6"/>
  <c r="BS977" i="6"/>
  <c r="BM977" i="6"/>
  <c r="BG977" i="6"/>
  <c r="BK973" i="6"/>
  <c r="BK971" i="6"/>
  <c r="AS971" i="6"/>
  <c r="BU968" i="6"/>
  <c r="BQ968" i="6"/>
  <c r="BM968" i="6"/>
  <c r="BI968" i="6"/>
  <c r="BE968" i="6"/>
  <c r="BA968" i="6"/>
  <c r="AK967" i="6"/>
  <c r="AK965" i="6"/>
  <c r="BB960" i="6"/>
  <c r="BX959" i="6"/>
  <c r="BT959" i="6"/>
  <c r="BP959" i="6"/>
  <c r="BL959" i="6"/>
  <c r="BC959" i="6"/>
  <c r="BJ953" i="6"/>
  <c r="BX952" i="6"/>
  <c r="BT952" i="6"/>
  <c r="BP952" i="6"/>
  <c r="BL952" i="6"/>
  <c r="BH952" i="6"/>
  <c r="BD952" i="6"/>
  <c r="AR952" i="6"/>
  <c r="BP950" i="6"/>
  <c r="BD949" i="6"/>
  <c r="AH949" i="6"/>
  <c r="AU944" i="6"/>
  <c r="BS943" i="6"/>
  <c r="BK943" i="6"/>
  <c r="BC943" i="6"/>
  <c r="AL941" i="6"/>
  <c r="BW940" i="6"/>
  <c r="BS940" i="6"/>
  <c r="BO940" i="6"/>
  <c r="BK940" i="6"/>
  <c r="BF940" i="6"/>
  <c r="AU936" i="6"/>
  <c r="BS935" i="6"/>
  <c r="BK935" i="6"/>
  <c r="BC935" i="6"/>
  <c r="AK934" i="6"/>
  <c r="BW931" i="6"/>
  <c r="BO931" i="6"/>
  <c r="BG931" i="6"/>
  <c r="AS931" i="6"/>
  <c r="BW929" i="6"/>
  <c r="BC929" i="6"/>
  <c r="BC925" i="6"/>
  <c r="BU921" i="6"/>
  <c r="BQ921" i="6"/>
  <c r="BM921" i="6"/>
  <c r="BI921" i="6"/>
  <c r="BE921" i="6"/>
  <c r="AW920" i="6"/>
  <c r="AW915" i="6"/>
  <c r="BW909" i="6"/>
  <c r="BS909" i="6"/>
  <c r="BO909" i="6"/>
  <c r="BK909" i="6"/>
  <c r="BG909" i="6"/>
  <c r="BA909" i="6"/>
  <c r="AV907" i="6"/>
  <c r="BV905" i="6"/>
  <c r="BR905" i="6"/>
  <c r="BN905" i="6"/>
  <c r="BJ905" i="6"/>
  <c r="BE905" i="6"/>
  <c r="BC903" i="6"/>
  <c r="BM899" i="6"/>
  <c r="BV897" i="6"/>
  <c r="BR897" i="6"/>
  <c r="BN897" i="6"/>
  <c r="BJ897" i="6"/>
  <c r="BF897" i="6"/>
  <c r="BB897" i="6"/>
  <c r="AM897" i="6"/>
  <c r="BT896" i="6"/>
  <c r="BL896" i="6"/>
  <c r="AT896" i="6"/>
  <c r="BT894" i="6"/>
  <c r="BD894" i="6"/>
  <c r="BX893" i="6"/>
  <c r="BP893" i="6"/>
  <c r="BH893" i="6"/>
  <c r="BK892" i="6"/>
  <c r="BX891" i="6"/>
  <c r="BS891" i="6"/>
  <c r="BM891" i="6"/>
  <c r="BW885" i="6"/>
  <c r="BO885" i="6"/>
  <c r="AH884" i="6"/>
  <c r="AM884" i="6"/>
  <c r="BB884" i="6"/>
  <c r="BF884" i="6"/>
  <c r="BJ884" i="6"/>
  <c r="BN884" i="6"/>
  <c r="BR884" i="6"/>
  <c r="BV884" i="6"/>
  <c r="BC884" i="6"/>
  <c r="BG884" i="6"/>
  <c r="BK884" i="6"/>
  <c r="BO884" i="6"/>
  <c r="BS884" i="6"/>
  <c r="BW884" i="6"/>
  <c r="AM883" i="6"/>
  <c r="BH883" i="6"/>
  <c r="AI881" i="6"/>
  <c r="BH881" i="6"/>
  <c r="BL881" i="6"/>
  <c r="BP881" i="6"/>
  <c r="BT881" i="6"/>
  <c r="BX881" i="6"/>
  <c r="BB881" i="6"/>
  <c r="BI881" i="6"/>
  <c r="BM881" i="6"/>
  <c r="BQ881" i="6"/>
  <c r="BU881" i="6"/>
  <c r="AI871" i="6"/>
  <c r="AL871" i="6"/>
  <c r="BA871" i="6"/>
  <c r="BI871" i="6"/>
  <c r="BQ871" i="6"/>
  <c r="AM871" i="6"/>
  <c r="BB871" i="6"/>
  <c r="BJ871" i="6"/>
  <c r="BR871" i="6"/>
  <c r="AH864" i="6"/>
  <c r="BA864" i="6"/>
  <c r="BG864" i="6"/>
  <c r="BK864" i="6"/>
  <c r="BO864" i="6"/>
  <c r="BS864" i="6"/>
  <c r="BW864" i="6"/>
  <c r="BC864" i="6"/>
  <c r="BH864" i="6"/>
  <c r="BL864" i="6"/>
  <c r="BP864" i="6"/>
  <c r="BT864" i="6"/>
  <c r="BX864" i="6"/>
  <c r="BA856" i="6"/>
  <c r="BC849" i="6"/>
  <c r="AH842" i="6"/>
  <c r="BD842" i="6"/>
  <c r="BJ842" i="6"/>
  <c r="BO842" i="6"/>
  <c r="BT842" i="6"/>
  <c r="BF842" i="6"/>
  <c r="BK842" i="6"/>
  <c r="BP842" i="6"/>
  <c r="BV842" i="6"/>
  <c r="BR839" i="6"/>
  <c r="BJ839" i="6"/>
  <c r="BG815" i="6"/>
  <c r="AT800" i="6"/>
  <c r="AR800" i="6"/>
  <c r="AS800" i="6"/>
  <c r="AV800" i="6"/>
  <c r="AW800" i="6"/>
  <c r="BF799" i="6"/>
  <c r="BH750" i="6"/>
  <c r="BX750" i="6"/>
  <c r="AK735" i="6"/>
  <c r="BB735" i="6"/>
  <c r="BM735" i="6"/>
  <c r="BV735" i="6"/>
  <c r="AL735" i="6"/>
  <c r="BF735" i="6"/>
  <c r="BN735" i="6"/>
  <c r="BW735" i="6"/>
  <c r="BG735" i="6"/>
  <c r="BQ735" i="6"/>
  <c r="BI735" i="6"/>
  <c r="AR1028" i="6"/>
  <c r="BA1021" i="6"/>
  <c r="AK1019" i="6"/>
  <c r="BU1013" i="6"/>
  <c r="BO1013" i="6"/>
  <c r="BJ1013" i="6"/>
  <c r="BC1013" i="6"/>
  <c r="BA1009" i="6"/>
  <c r="AK1009" i="6"/>
  <c r="BX1007" i="6"/>
  <c r="BT1007" i="6"/>
  <c r="BP1007" i="6"/>
  <c r="BL1007" i="6"/>
  <c r="BH1007" i="6"/>
  <c r="BC1007" i="6"/>
  <c r="AW1006" i="6"/>
  <c r="BV1000" i="6"/>
  <c r="BQ1000" i="6"/>
  <c r="BK1000" i="6"/>
  <c r="BE1000" i="6"/>
  <c r="BU999" i="6"/>
  <c r="BK999" i="6"/>
  <c r="BN996" i="6"/>
  <c r="BC992" i="6"/>
  <c r="BX990" i="6"/>
  <c r="AK989" i="6"/>
  <c r="AI988" i="6"/>
  <c r="BC985" i="6"/>
  <c r="BX983" i="6"/>
  <c r="BP983" i="6"/>
  <c r="BH983" i="6"/>
  <c r="BT982" i="6"/>
  <c r="BS980" i="6"/>
  <c r="BH980" i="6"/>
  <c r="BW977" i="6"/>
  <c r="BQ977" i="6"/>
  <c r="BL977" i="6"/>
  <c r="BE977" i="6"/>
  <c r="AS976" i="6"/>
  <c r="AW975" i="6"/>
  <c r="AT972" i="6"/>
  <c r="BW971" i="6"/>
  <c r="BG971" i="6"/>
  <c r="BX968" i="6"/>
  <c r="BT968" i="6"/>
  <c r="BP968" i="6"/>
  <c r="BL968" i="6"/>
  <c r="BH968" i="6"/>
  <c r="BD968" i="6"/>
  <c r="BW959" i="6"/>
  <c r="BS959" i="6"/>
  <c r="BO959" i="6"/>
  <c r="BK959" i="6"/>
  <c r="AT954" i="6"/>
  <c r="BV953" i="6"/>
  <c r="BW952" i="6"/>
  <c r="BS952" i="6"/>
  <c r="BO952" i="6"/>
  <c r="BK952" i="6"/>
  <c r="BG952" i="6"/>
  <c r="BC952" i="6"/>
  <c r="AW951" i="6"/>
  <c r="BL950" i="6"/>
  <c r="AT944" i="6"/>
  <c r="BX943" i="6"/>
  <c r="BP943" i="6"/>
  <c r="BH943" i="6"/>
  <c r="AK941" i="6"/>
  <c r="BV940" i="6"/>
  <c r="BR940" i="6"/>
  <c r="BN940" i="6"/>
  <c r="BJ940" i="6"/>
  <c r="BD940" i="6"/>
  <c r="AU938" i="6"/>
  <c r="AT936" i="6"/>
  <c r="BX935" i="6"/>
  <c r="BP935" i="6"/>
  <c r="BH935" i="6"/>
  <c r="BT931" i="6"/>
  <c r="BL931" i="6"/>
  <c r="BD931" i="6"/>
  <c r="BS929" i="6"/>
  <c r="BS925" i="6"/>
  <c r="BX921" i="6"/>
  <c r="BT921" i="6"/>
  <c r="BP921" i="6"/>
  <c r="BL921" i="6"/>
  <c r="BH921" i="6"/>
  <c r="BD921" i="6"/>
  <c r="AV920" i="6"/>
  <c r="AL917" i="6"/>
  <c r="AU915" i="6"/>
  <c r="BV909" i="6"/>
  <c r="BR909" i="6"/>
  <c r="BN909" i="6"/>
  <c r="BJ909" i="6"/>
  <c r="BE909" i="6"/>
  <c r="AU907" i="6"/>
  <c r="BU905" i="6"/>
  <c r="BQ905" i="6"/>
  <c r="BM905" i="6"/>
  <c r="BI905" i="6"/>
  <c r="BD905" i="6"/>
  <c r="BX903" i="6"/>
  <c r="BU900" i="6"/>
  <c r="BR896" i="6"/>
  <c r="BJ896" i="6"/>
  <c r="BP894" i="6"/>
  <c r="BV893" i="6"/>
  <c r="BN893" i="6"/>
  <c r="BF893" i="6"/>
  <c r="AI891" i="6"/>
  <c r="BD891" i="6"/>
  <c r="BE891" i="6"/>
  <c r="BK891" i="6"/>
  <c r="AS886" i="6"/>
  <c r="AV886" i="6"/>
  <c r="AI885" i="6"/>
  <c r="BC885" i="6"/>
  <c r="BH885" i="6"/>
  <c r="BL885" i="6"/>
  <c r="BP885" i="6"/>
  <c r="BT885" i="6"/>
  <c r="BX885" i="6"/>
  <c r="BD885" i="6"/>
  <c r="BI885" i="6"/>
  <c r="BM885" i="6"/>
  <c r="BQ885" i="6"/>
  <c r="BU885" i="6"/>
  <c r="AS882" i="6"/>
  <c r="AR882" i="6"/>
  <c r="AV882" i="6"/>
  <c r="AH880" i="6"/>
  <c r="BF880" i="6"/>
  <c r="BN880" i="6"/>
  <c r="BV880" i="6"/>
  <c r="BG880" i="6"/>
  <c r="BO880" i="6"/>
  <c r="BW880" i="6"/>
  <c r="BQ877" i="6"/>
  <c r="BA877" i="6"/>
  <c r="BU871" i="6"/>
  <c r="BE871" i="6"/>
  <c r="AH868" i="6"/>
  <c r="BD868" i="6"/>
  <c r="BJ868" i="6"/>
  <c r="BN868" i="6"/>
  <c r="BR868" i="6"/>
  <c r="BV868" i="6"/>
  <c r="BE868" i="6"/>
  <c r="BK868" i="6"/>
  <c r="BO868" i="6"/>
  <c r="BS868" i="6"/>
  <c r="BW868" i="6"/>
  <c r="AJ865" i="6"/>
  <c r="BE865" i="6"/>
  <c r="BK865" i="6"/>
  <c r="BP865" i="6"/>
  <c r="BT865" i="6"/>
  <c r="BX865" i="6"/>
  <c r="BG865" i="6"/>
  <c r="BL865" i="6"/>
  <c r="BQ865" i="6"/>
  <c r="BU865" i="6"/>
  <c r="BQ864" i="6"/>
  <c r="BI864" i="6"/>
  <c r="AJ858" i="6"/>
  <c r="BX858" i="6"/>
  <c r="BD858" i="6"/>
  <c r="BU856" i="6"/>
  <c r="BH853" i="6"/>
  <c r="BW849" i="6"/>
  <c r="BS842" i="6"/>
  <c r="BH842" i="6"/>
  <c r="BW839" i="6"/>
  <c r="BO839" i="6"/>
  <c r="BG839" i="6"/>
  <c r="AS788" i="6"/>
  <c r="AV788" i="6"/>
  <c r="BS735" i="6"/>
  <c r="BS1013" i="6"/>
  <c r="BN1013" i="6"/>
  <c r="BI1013" i="6"/>
  <c r="BB1013" i="6"/>
  <c r="AK1013" i="6"/>
  <c r="BB1012" i="6"/>
  <c r="BW1007" i="6"/>
  <c r="BS1007" i="6"/>
  <c r="BO1007" i="6"/>
  <c r="BK1007" i="6"/>
  <c r="BG1007" i="6"/>
  <c r="BB1007" i="6"/>
  <c r="BU1000" i="6"/>
  <c r="BO1000" i="6"/>
  <c r="BJ1000" i="6"/>
  <c r="BC1000" i="6"/>
  <c r="AJ1000" i="6"/>
  <c r="BS999" i="6"/>
  <c r="BE999" i="6"/>
  <c r="BV996" i="6"/>
  <c r="BI996" i="6"/>
  <c r="BL990" i="6"/>
  <c r="BW983" i="6"/>
  <c r="BO983" i="6"/>
  <c r="BG983" i="6"/>
  <c r="BH982" i="6"/>
  <c r="BX980" i="6"/>
  <c r="BR980" i="6"/>
  <c r="BC980" i="6"/>
  <c r="BU977" i="6"/>
  <c r="BP977" i="6"/>
  <c r="BK977" i="6"/>
  <c r="BD977" i="6"/>
  <c r="AJ977" i="6"/>
  <c r="BS971" i="6"/>
  <c r="BW968" i="6"/>
  <c r="BS968" i="6"/>
  <c r="BO968" i="6"/>
  <c r="BK968" i="6"/>
  <c r="BG968" i="6"/>
  <c r="BC968" i="6"/>
  <c r="BT963" i="6"/>
  <c r="BC961" i="6"/>
  <c r="BV960" i="6"/>
  <c r="BV959" i="6"/>
  <c r="BR959" i="6"/>
  <c r="BN959" i="6"/>
  <c r="BG959" i="6"/>
  <c r="BR953" i="6"/>
  <c r="BV952" i="6"/>
  <c r="BR952" i="6"/>
  <c r="BN952" i="6"/>
  <c r="BJ952" i="6"/>
  <c r="BF952" i="6"/>
  <c r="BB952" i="6"/>
  <c r="AT951" i="6"/>
  <c r="BX950" i="6"/>
  <c r="BH950" i="6"/>
  <c r="BW943" i="6"/>
  <c r="BO943" i="6"/>
  <c r="BG943" i="6"/>
  <c r="BU940" i="6"/>
  <c r="BQ940" i="6"/>
  <c r="BM940" i="6"/>
  <c r="BH940" i="6"/>
  <c r="BC940" i="6"/>
  <c r="AM940" i="6"/>
  <c r="BW935" i="6"/>
  <c r="BO935" i="6"/>
  <c r="BG935" i="6"/>
  <c r="BS931" i="6"/>
  <c r="BK931" i="6"/>
  <c r="BC931" i="6"/>
  <c r="BO929" i="6"/>
  <c r="AW928" i="6"/>
  <c r="BO925" i="6"/>
  <c r="AU924" i="6"/>
  <c r="BW921" i="6"/>
  <c r="BS921" i="6"/>
  <c r="BO921" i="6"/>
  <c r="BK921" i="6"/>
  <c r="BG921" i="6"/>
  <c r="BC921" i="6"/>
  <c r="AK921" i="6"/>
  <c r="AR920" i="6"/>
  <c r="AS915" i="6"/>
  <c r="BU909" i="6"/>
  <c r="BQ909" i="6"/>
  <c r="BM909" i="6"/>
  <c r="BI909" i="6"/>
  <c r="BD909" i="6"/>
  <c r="AS907" i="6"/>
  <c r="BX905" i="6"/>
  <c r="BT905" i="6"/>
  <c r="BP905" i="6"/>
  <c r="BL905" i="6"/>
  <c r="BH905" i="6"/>
  <c r="BC905" i="6"/>
  <c r="AH905" i="6"/>
  <c r="BS903" i="6"/>
  <c r="BX896" i="6"/>
  <c r="BP896" i="6"/>
  <c r="BH896" i="6"/>
  <c r="BL894" i="6"/>
  <c r="AR887" i="6"/>
  <c r="AT887" i="6"/>
  <c r="AU887" i="6"/>
  <c r="BP879" i="6"/>
  <c r="AM879" i="6"/>
  <c r="BD879" i="6"/>
  <c r="BL879" i="6"/>
  <c r="BK869" i="6"/>
  <c r="BW869" i="6"/>
  <c r="AR863" i="6"/>
  <c r="AT863" i="6"/>
  <c r="AW863" i="6"/>
  <c r="BH858" i="6"/>
  <c r="BQ856" i="6"/>
  <c r="AS850" i="6"/>
  <c r="AT850" i="6"/>
  <c r="BS849" i="6"/>
  <c r="BR842" i="6"/>
  <c r="BG842" i="6"/>
  <c r="AT841" i="6"/>
  <c r="BV839" i="6"/>
  <c r="BN839" i="6"/>
  <c r="BE839" i="6"/>
  <c r="AK839" i="6"/>
  <c r="BA832" i="6"/>
  <c r="BI832" i="6"/>
  <c r="BL760" i="6"/>
  <c r="BP760" i="6"/>
  <c r="AL630" i="6"/>
  <c r="BN630" i="6"/>
  <c r="BQ630" i="6"/>
  <c r="BB630" i="6"/>
  <c r="BV630" i="6"/>
  <c r="BF630" i="6"/>
  <c r="AT784" i="6"/>
  <c r="AS784" i="6"/>
  <c r="AU784" i="6"/>
  <c r="AW784" i="6"/>
  <c r="AJ782" i="6"/>
  <c r="BL782" i="6"/>
  <c r="BP782" i="6"/>
  <c r="AK781" i="6"/>
  <c r="BP781" i="6"/>
  <c r="BT781" i="6"/>
  <c r="BD781" i="6"/>
  <c r="BX781" i="6"/>
  <c r="BC761" i="6"/>
  <c r="BL761" i="6"/>
  <c r="AK711" i="6"/>
  <c r="BA711" i="6"/>
  <c r="BL711" i="6"/>
  <c r="BV711" i="6"/>
  <c r="BH711" i="6"/>
  <c r="BQ711" i="6"/>
  <c r="BP711" i="6"/>
  <c r="BR711" i="6"/>
  <c r="BE711" i="6"/>
  <c r="BX711" i="6"/>
  <c r="AK670" i="6"/>
  <c r="BD670" i="6"/>
  <c r="AR652" i="6"/>
  <c r="AT652" i="6"/>
  <c r="AW652" i="6"/>
  <c r="BQ631" i="6"/>
  <c r="BI631" i="6"/>
  <c r="BL631" i="6"/>
  <c r="AW891" i="6"/>
  <c r="BV857" i="6"/>
  <c r="BF857" i="6"/>
  <c r="AM857" i="6"/>
  <c r="BW855" i="6"/>
  <c r="BO855" i="6"/>
  <c r="BG855" i="6"/>
  <c r="BW852" i="6"/>
  <c r="BR852" i="6"/>
  <c r="BJ852" i="6"/>
  <c r="BT850" i="6"/>
  <c r="BD850" i="6"/>
  <c r="AK850" i="6"/>
  <c r="BV847" i="6"/>
  <c r="BQ847" i="6"/>
  <c r="BL847" i="6"/>
  <c r="BG847" i="6"/>
  <c r="BP841" i="6"/>
  <c r="BU819" i="6"/>
  <c r="BG819" i="6"/>
  <c r="AK818" i="6"/>
  <c r="BP818" i="6"/>
  <c r="AJ810" i="6"/>
  <c r="BH810" i="6"/>
  <c r="BS808" i="6"/>
  <c r="BD808" i="6"/>
  <c r="AH804" i="6"/>
  <c r="BD804" i="6"/>
  <c r="BL804" i="6"/>
  <c r="BR804" i="6"/>
  <c r="BW804" i="6"/>
  <c r="BG804" i="6"/>
  <c r="BN804" i="6"/>
  <c r="BS804" i="6"/>
  <c r="BX804" i="6"/>
  <c r="AJ794" i="6"/>
  <c r="BL794" i="6"/>
  <c r="BP794" i="6"/>
  <c r="AT790" i="6"/>
  <c r="AK789" i="6"/>
  <c r="BC789" i="6"/>
  <c r="AI787" i="6"/>
  <c r="BH787" i="6"/>
  <c r="BM787" i="6"/>
  <c r="BS787" i="6"/>
  <c r="BX787" i="6"/>
  <c r="BI787" i="6"/>
  <c r="BO787" i="6"/>
  <c r="BT787" i="6"/>
  <c r="BC787" i="6"/>
  <c r="BK787" i="6"/>
  <c r="BP787" i="6"/>
  <c r="BK781" i="6"/>
  <c r="AH780" i="6"/>
  <c r="BH780" i="6"/>
  <c r="BT780" i="6"/>
  <c r="BL780" i="6"/>
  <c r="BU780" i="6"/>
  <c r="BD780" i="6"/>
  <c r="BM780" i="6"/>
  <c r="BX780" i="6"/>
  <c r="BX761" i="6"/>
  <c r="BL747" i="6"/>
  <c r="BM747" i="6"/>
  <c r="BG741" i="6"/>
  <c r="BM741" i="6"/>
  <c r="BQ741" i="6"/>
  <c r="AH740" i="6"/>
  <c r="BN740" i="6"/>
  <c r="BT740" i="6"/>
  <c r="BE740" i="6"/>
  <c r="BX740" i="6"/>
  <c r="AT733" i="6"/>
  <c r="AU733" i="6"/>
  <c r="AJ731" i="6"/>
  <c r="AI731" i="6"/>
  <c r="BF731" i="6"/>
  <c r="BK731" i="6"/>
  <c r="BQ731" i="6"/>
  <c r="BV731" i="6"/>
  <c r="AK731" i="6"/>
  <c r="BA731" i="6"/>
  <c r="BG731" i="6"/>
  <c r="BM731" i="6"/>
  <c r="BR731" i="6"/>
  <c r="BW731" i="6"/>
  <c r="AL731" i="6"/>
  <c r="BB731" i="6"/>
  <c r="BI731" i="6"/>
  <c r="BN731" i="6"/>
  <c r="BS731" i="6"/>
  <c r="BS729" i="6"/>
  <c r="BW729" i="6"/>
  <c r="BG729" i="6"/>
  <c r="BJ711" i="6"/>
  <c r="BT695" i="6"/>
  <c r="BN695" i="6"/>
  <c r="AS680" i="6"/>
  <c r="AR680" i="6"/>
  <c r="AV680" i="6"/>
  <c r="AU680" i="6"/>
  <c r="BT670" i="6"/>
  <c r="AJ640" i="6"/>
  <c r="AI640" i="6"/>
  <c r="BB640" i="6"/>
  <c r="BJ640" i="6"/>
  <c r="BR640" i="6"/>
  <c r="AM640" i="6"/>
  <c r="BD640" i="6"/>
  <c r="BL640" i="6"/>
  <c r="BT640" i="6"/>
  <c r="BF640" i="6"/>
  <c r="BN640" i="6"/>
  <c r="BV640" i="6"/>
  <c r="BX640" i="6"/>
  <c r="BH640" i="6"/>
  <c r="AK637" i="6"/>
  <c r="BF637" i="6"/>
  <c r="BN637" i="6"/>
  <c r="BO637" i="6"/>
  <c r="BG867" i="6"/>
  <c r="BB867" i="6"/>
  <c r="BV859" i="6"/>
  <c r="BR859" i="6"/>
  <c r="BN859" i="6"/>
  <c r="BH859" i="6"/>
  <c r="AI819" i="6"/>
  <c r="BH819" i="6"/>
  <c r="BP819" i="6"/>
  <c r="BW819" i="6"/>
  <c r="BK819" i="6"/>
  <c r="BQ819" i="6"/>
  <c r="BX819" i="6"/>
  <c r="AH812" i="6"/>
  <c r="BP812" i="6"/>
  <c r="AI807" i="6"/>
  <c r="BQ807" i="6"/>
  <c r="BA807" i="6"/>
  <c r="BV807" i="6"/>
  <c r="BU805" i="6"/>
  <c r="BI805" i="6"/>
  <c r="BX805" i="6"/>
  <c r="BE780" i="6"/>
  <c r="BX773" i="6"/>
  <c r="BH773" i="6"/>
  <c r="AH749" i="6"/>
  <c r="BS749" i="6"/>
  <c r="BU747" i="6"/>
  <c r="BC741" i="6"/>
  <c r="BI740" i="6"/>
  <c r="BC731" i="6"/>
  <c r="BH729" i="6"/>
  <c r="BP640" i="6"/>
  <c r="AU752" i="6"/>
  <c r="BD744" i="6"/>
  <c r="AI744" i="6"/>
  <c r="AU741" i="6"/>
  <c r="AM739" i="6"/>
  <c r="AU737" i="6"/>
  <c r="BI728" i="6"/>
  <c r="BP728" i="6"/>
  <c r="AI728" i="6"/>
  <c r="BB728" i="6"/>
  <c r="BX728" i="6"/>
  <c r="AV726" i="6"/>
  <c r="BS717" i="6"/>
  <c r="AK715" i="6"/>
  <c r="BI715" i="6"/>
  <c r="BT715" i="6"/>
  <c r="BD715" i="6"/>
  <c r="BO715" i="6"/>
  <c r="AS712" i="6"/>
  <c r="AV712" i="6"/>
  <c r="AT712" i="6"/>
  <c r="BK706" i="6"/>
  <c r="BD706" i="6"/>
  <c r="AL700" i="6"/>
  <c r="BA700" i="6"/>
  <c r="BP700" i="6"/>
  <c r="BH700" i="6"/>
  <c r="BW700" i="6"/>
  <c r="AV699" i="6"/>
  <c r="AK699" i="6"/>
  <c r="BB699" i="6"/>
  <c r="BQ699" i="6"/>
  <c r="BJ699" i="6"/>
  <c r="BV699" i="6"/>
  <c r="AI696" i="6"/>
  <c r="BC696" i="6"/>
  <c r="BN696" i="6"/>
  <c r="BW696" i="6"/>
  <c r="AH696" i="6"/>
  <c r="BH696" i="6"/>
  <c r="BS696" i="6"/>
  <c r="AI692" i="6"/>
  <c r="AH692" i="6"/>
  <c r="BG692" i="6"/>
  <c r="BM692" i="6"/>
  <c r="BT692" i="6"/>
  <c r="AM692" i="6"/>
  <c r="BC692" i="6"/>
  <c r="BI692" i="6"/>
  <c r="BQ692" i="6"/>
  <c r="BX692" i="6"/>
  <c r="AJ691" i="6"/>
  <c r="BV691" i="6"/>
  <c r="AK687" i="6"/>
  <c r="BM687" i="6"/>
  <c r="BF676" i="6"/>
  <c r="AI676" i="6"/>
  <c r="BN676" i="6"/>
  <c r="AJ658" i="6"/>
  <c r="BL658" i="6"/>
  <c r="BD658" i="6"/>
  <c r="BH657" i="6"/>
  <c r="BW657" i="6"/>
  <c r="AI656" i="6"/>
  <c r="AK656" i="6"/>
  <c r="BD656" i="6"/>
  <c r="BM656" i="6"/>
  <c r="BX656" i="6"/>
  <c r="BI656" i="6"/>
  <c r="BR656" i="6"/>
  <c r="BJ633" i="6"/>
  <c r="AM633" i="6"/>
  <c r="BT633" i="6"/>
  <c r="AU835" i="6"/>
  <c r="AL835" i="6"/>
  <c r="AS812" i="6"/>
  <c r="AM800" i="6"/>
  <c r="AL795" i="6"/>
  <c r="BV785" i="6"/>
  <c r="BR785" i="6"/>
  <c r="BN785" i="6"/>
  <c r="BJ785" i="6"/>
  <c r="BF785" i="6"/>
  <c r="BB785" i="6"/>
  <c r="AM785" i="6"/>
  <c r="BD783" i="6"/>
  <c r="AM771" i="6"/>
  <c r="AH771" i="6"/>
  <c r="BL764" i="6"/>
  <c r="AV762" i="6"/>
  <c r="BL758" i="6"/>
  <c r="AU730" i="6"/>
  <c r="BJ728" i="6"/>
  <c r="AM727" i="6"/>
  <c r="BO727" i="6"/>
  <c r="AH727" i="6"/>
  <c r="BE727" i="6"/>
  <c r="AU719" i="6"/>
  <c r="AV719" i="6"/>
  <c r="BK717" i="6"/>
  <c r="BP715" i="6"/>
  <c r="AI704" i="6"/>
  <c r="BD704" i="6"/>
  <c r="AT696" i="6"/>
  <c r="AU696" i="6"/>
  <c r="BL692" i="6"/>
  <c r="BF691" i="6"/>
  <c r="BH687" i="6"/>
  <c r="AU670" i="6"/>
  <c r="AR670" i="6"/>
  <c r="BA664" i="6"/>
  <c r="BI664" i="6"/>
  <c r="BP664" i="6"/>
  <c r="BV664" i="6"/>
  <c r="AI664" i="6"/>
  <c r="BE664" i="6"/>
  <c r="BL664" i="6"/>
  <c r="BT664" i="6"/>
  <c r="BH658" i="6"/>
  <c r="AJ653" i="6"/>
  <c r="BO653" i="6"/>
  <c r="BC653" i="6"/>
  <c r="BB652" i="6"/>
  <c r="BH652" i="6"/>
  <c r="BR649" i="6"/>
  <c r="AS644" i="6"/>
  <c r="AT644" i="6"/>
  <c r="AI642" i="6"/>
  <c r="BP642" i="6"/>
  <c r="BT642" i="6"/>
  <c r="AM830" i="6"/>
  <c r="BV809" i="6"/>
  <c r="BU785" i="6"/>
  <c r="BQ785" i="6"/>
  <c r="BM785" i="6"/>
  <c r="BI785" i="6"/>
  <c r="BE785" i="6"/>
  <c r="BA785" i="6"/>
  <c r="AK785" i="6"/>
  <c r="BT783" i="6"/>
  <c r="AT762" i="6"/>
  <c r="BW758" i="6"/>
  <c r="BG758" i="6"/>
  <c r="AT726" i="6"/>
  <c r="AU726" i="6"/>
  <c r="AR726" i="6"/>
  <c r="AW726" i="6"/>
  <c r="BL722" i="6"/>
  <c r="AK722" i="6"/>
  <c r="BP722" i="6"/>
  <c r="AH717" i="6"/>
  <c r="AJ717" i="6"/>
  <c r="BC717" i="6"/>
  <c r="BM717" i="6"/>
  <c r="BI717" i="6"/>
  <c r="BT717" i="6"/>
  <c r="BK715" i="6"/>
  <c r="BV704" i="6"/>
  <c r="AS699" i="6"/>
  <c r="AR699" i="6"/>
  <c r="AU699" i="6"/>
  <c r="BX678" i="6"/>
  <c r="BD678" i="6"/>
  <c r="BP656" i="6"/>
  <c r="BH653" i="6"/>
  <c r="BE671" i="6"/>
  <c r="BX669" i="6"/>
  <c r="BK669" i="6"/>
  <c r="BS655" i="6"/>
  <c r="BQ644" i="6"/>
  <c r="BA644" i="6"/>
  <c r="AV642" i="6"/>
  <c r="BW641" i="6"/>
  <c r="BP641" i="6"/>
  <c r="BJ641" i="6"/>
  <c r="BB641" i="6"/>
  <c r="AK641" i="6"/>
  <c r="BW639" i="6"/>
  <c r="BO639" i="6"/>
  <c r="BG639" i="6"/>
  <c r="BK638" i="6"/>
  <c r="BV629" i="6"/>
  <c r="BK629" i="6"/>
  <c r="AW629" i="6"/>
  <c r="AM629" i="6"/>
  <c r="BU628" i="6"/>
  <c r="BI628" i="6"/>
  <c r="AU641" i="6"/>
  <c r="AH641" i="6"/>
  <c r="BD724" i="6"/>
  <c r="AK724" i="6"/>
  <c r="AW722" i="6"/>
  <c r="BC708" i="6"/>
  <c r="AM708" i="6"/>
  <c r="AS683" i="6"/>
  <c r="BI644" i="6"/>
  <c r="AL1538" i="6"/>
  <c r="BP1536" i="6"/>
  <c r="BL1535" i="6"/>
  <c r="BA1535" i="6"/>
  <c r="AL1535" i="6"/>
  <c r="AK1534" i="6"/>
  <c r="AW1533" i="6"/>
  <c r="AH1526" i="6"/>
  <c r="AV1525" i="6"/>
  <c r="AK1525" i="6"/>
  <c r="AL1522" i="6"/>
  <c r="BC1521" i="6"/>
  <c r="AI1542" i="6"/>
  <c r="AU1533" i="6"/>
  <c r="BP1528" i="6"/>
  <c r="AU1525" i="6"/>
  <c r="AI1522" i="6"/>
  <c r="BH1543" i="6"/>
  <c r="AH1542" i="6"/>
  <c r="BB1537" i="6"/>
  <c r="AJ1537" i="6"/>
  <c r="BQ1535" i="6"/>
  <c r="BH1535" i="6"/>
  <c r="BV1533" i="6"/>
  <c r="BF1533" i="6"/>
  <c r="AR1533" i="6"/>
  <c r="AV1529" i="6"/>
  <c r="BF1526" i="6"/>
  <c r="BA1526" i="6"/>
  <c r="AM1526" i="6"/>
  <c r="BK1541" i="6"/>
  <c r="AW1540" i="6"/>
  <c r="AU1537" i="6"/>
  <c r="BV1530" i="6"/>
  <c r="BA1530" i="6"/>
  <c r="AS1529" i="6"/>
  <c r="AT1528" i="6"/>
  <c r="BE1526" i="6"/>
  <c r="AR1526" i="6"/>
  <c r="AL1526" i="6"/>
  <c r="BI1507" i="6"/>
  <c r="BL1504" i="6"/>
  <c r="BI1502" i="6"/>
  <c r="BD1502" i="6"/>
  <c r="AI1502" i="6"/>
  <c r="AM1501" i="6"/>
  <c r="AH1501" i="6"/>
  <c r="AR1498" i="6"/>
  <c r="AT1496" i="6"/>
  <c r="AK1489" i="6"/>
  <c r="AK1473" i="6"/>
  <c r="AT1472" i="6"/>
  <c r="AS1465" i="6"/>
  <c r="BH1464" i="6"/>
  <c r="AW1454" i="6"/>
  <c r="AS1446" i="6"/>
  <c r="BL1445" i="6"/>
  <c r="BG1445" i="6"/>
  <c r="BA1445" i="6"/>
  <c r="AJ1445" i="6"/>
  <c r="AS1438" i="6"/>
  <c r="AK1437" i="6"/>
  <c r="AR1434" i="6"/>
  <c r="AK1434" i="6"/>
  <c r="BG1431" i="6"/>
  <c r="AS1430" i="6"/>
  <c r="BH1425" i="6"/>
  <c r="BA1425" i="6"/>
  <c r="AK1425" i="6"/>
  <c r="AV1424" i="6"/>
  <c r="AJ1423" i="6"/>
  <c r="AI1419" i="6"/>
  <c r="AH1415" i="6"/>
  <c r="AR1414" i="6"/>
  <c r="AK1414" i="6"/>
  <c r="AH1413" i="6"/>
  <c r="BD1412" i="6"/>
  <c r="AH1407" i="6"/>
  <c r="BD1400" i="6"/>
  <c r="AH1399" i="6"/>
  <c r="AR1396" i="6"/>
  <c r="BE1395" i="6"/>
  <c r="BA1395" i="6"/>
  <c r="AM1395" i="6"/>
  <c r="AI1395" i="6"/>
  <c r="AR1394" i="6"/>
  <c r="BV1390" i="6"/>
  <c r="BN1390" i="6"/>
  <c r="BF1390" i="6"/>
  <c r="BT1388" i="6"/>
  <c r="AL1385" i="6"/>
  <c r="AV1384" i="6"/>
  <c r="AV1376" i="6"/>
  <c r="AI1371" i="6"/>
  <c r="AI1363" i="6"/>
  <c r="AL1361" i="6"/>
  <c r="AH1359" i="6"/>
  <c r="AH1357" i="6"/>
  <c r="BD1356" i="6"/>
  <c r="AK1356" i="6"/>
  <c r="BL1350" i="6"/>
  <c r="BB1350" i="6"/>
  <c r="AK1350" i="6"/>
  <c r="AS1344" i="6"/>
  <c r="AJ1340" i="6"/>
  <c r="AH1334" i="6"/>
  <c r="BL1327" i="6"/>
  <c r="AT1327" i="6"/>
  <c r="AU1321" i="6"/>
  <c r="AR1317" i="6"/>
  <c r="AL1317" i="6"/>
  <c r="AH1313" i="6"/>
  <c r="AM1304" i="6"/>
  <c r="AH1300" i="6"/>
  <c r="AL1297" i="6"/>
  <c r="AH1294" i="6"/>
  <c r="AT1291" i="6"/>
  <c r="AH1290" i="6"/>
  <c r="BK1288" i="6"/>
  <c r="BC1288" i="6"/>
  <c r="AK1288" i="6"/>
  <c r="AL1285" i="6"/>
  <c r="BV1281" i="6"/>
  <c r="BQ1281" i="6"/>
  <c r="BL1281" i="6"/>
  <c r="BF1281" i="6"/>
  <c r="BA1281" i="6"/>
  <c r="AI1281" i="6"/>
  <c r="AI1273" i="6"/>
  <c r="AI1257" i="6"/>
  <c r="AS1252" i="6"/>
  <c r="AJ1249" i="6"/>
  <c r="AT1248" i="6"/>
  <c r="AM1248" i="6"/>
  <c r="AT1247" i="6"/>
  <c r="BH1243" i="6"/>
  <c r="BW1237" i="6"/>
  <c r="BO1237" i="6"/>
  <c r="BG1237" i="6"/>
  <c r="AH1237" i="6"/>
  <c r="BP1236" i="6"/>
  <c r="BS1232" i="6"/>
  <c r="BK1232" i="6"/>
  <c r="BC1232" i="6"/>
  <c r="AJ1232" i="6"/>
  <c r="AK1225" i="6"/>
  <c r="BH1223" i="6"/>
  <c r="AL1222" i="6"/>
  <c r="AU1217" i="6"/>
  <c r="BL1215" i="6"/>
  <c r="AU1208" i="6"/>
  <c r="BL1207" i="6"/>
  <c r="AR1201" i="6"/>
  <c r="BK1200" i="6"/>
  <c r="BX1519" i="6"/>
  <c r="BM1519" i="6"/>
  <c r="BA1519" i="6"/>
  <c r="AK1519" i="6"/>
  <c r="BV1518" i="6"/>
  <c r="BQ1518" i="6"/>
  <c r="BL1518" i="6"/>
  <c r="BF1518" i="6"/>
  <c r="BA1518" i="6"/>
  <c r="AL1518" i="6"/>
  <c r="BP1512" i="6"/>
  <c r="AU1506" i="6"/>
  <c r="AH1506" i="6"/>
  <c r="AU1493" i="6"/>
  <c r="AU1492" i="6"/>
  <c r="BK1491" i="6"/>
  <c r="BP1490" i="6"/>
  <c r="BJ1490" i="6"/>
  <c r="BC1490" i="6"/>
  <c r="AS1490" i="6"/>
  <c r="AM1490" i="6"/>
  <c r="AU1485" i="6"/>
  <c r="BW1477" i="6"/>
  <c r="AT1477" i="6"/>
  <c r="BH1476" i="6"/>
  <c r="AU1475" i="6"/>
  <c r="AL1475" i="6"/>
  <c r="AH1475" i="6"/>
  <c r="BG1473" i="6"/>
  <c r="AS1473" i="6"/>
  <c r="AJ1473" i="6"/>
  <c r="BD1470" i="6"/>
  <c r="BX1464" i="6"/>
  <c r="BE1459" i="6"/>
  <c r="AH1459" i="6"/>
  <c r="BM1457" i="6"/>
  <c r="BH1457" i="6"/>
  <c r="BC1457" i="6"/>
  <c r="AK1457" i="6"/>
  <c r="AT1454" i="6"/>
  <c r="AU1452" i="6"/>
  <c r="AW1446" i="6"/>
  <c r="AR1446" i="6"/>
  <c r="AS1442" i="6"/>
  <c r="AU1437" i="6"/>
  <c r="AH1437" i="6"/>
  <c r="BD1432" i="6"/>
  <c r="BN1431" i="6"/>
  <c r="BF1431" i="6"/>
  <c r="AT1428" i="6"/>
  <c r="AJ1425" i="6"/>
  <c r="AU1422" i="6"/>
  <c r="AT1402" i="6"/>
  <c r="BI1401" i="6"/>
  <c r="BX1395" i="6"/>
  <c r="BT1395" i="6"/>
  <c r="BP1395" i="6"/>
  <c r="BL1395" i="6"/>
  <c r="BH1395" i="6"/>
  <c r="BD1395" i="6"/>
  <c r="AU1395" i="6"/>
  <c r="AL1395" i="6"/>
  <c r="AH1395" i="6"/>
  <c r="AS1393" i="6"/>
  <c r="BX1392" i="6"/>
  <c r="BH1392" i="6"/>
  <c r="AH1391" i="6"/>
  <c r="BT1390" i="6"/>
  <c r="BL1390" i="6"/>
  <c r="BD1390" i="6"/>
  <c r="AK1390" i="6"/>
  <c r="AK1388" i="6"/>
  <c r="AS1386" i="6"/>
  <c r="AU1384" i="6"/>
  <c r="AV1380" i="6"/>
  <c r="AK1380" i="6"/>
  <c r="AS1378" i="6"/>
  <c r="AR1376" i="6"/>
  <c r="BS1373" i="6"/>
  <c r="AV1352" i="6"/>
  <c r="AK1352" i="6"/>
  <c r="BD1349" i="6"/>
  <c r="AV1348" i="6"/>
  <c r="BL1345" i="6"/>
  <c r="AI1344" i="6"/>
  <c r="AT1331" i="6"/>
  <c r="AU1329" i="6"/>
  <c r="BH1328" i="6"/>
  <c r="AH1328" i="6"/>
  <c r="AV1325" i="6"/>
  <c r="AR1321" i="6"/>
  <c r="AI1317" i="6"/>
  <c r="AU1315" i="6"/>
  <c r="AH1309" i="6"/>
  <c r="AW1304" i="6"/>
  <c r="AR1304" i="6"/>
  <c r="AL1304" i="6"/>
  <c r="AV1296" i="6"/>
  <c r="BC1292" i="6"/>
  <c r="AI1292" i="6"/>
  <c r="AW1291" i="6"/>
  <c r="AS1291" i="6"/>
  <c r="BP1288" i="6"/>
  <c r="BH1288" i="6"/>
  <c r="AR1288" i="6"/>
  <c r="AH1288" i="6"/>
  <c r="BD1287" i="6"/>
  <c r="AS1287" i="6"/>
  <c r="AK1287" i="6"/>
  <c r="BL1282" i="6"/>
  <c r="AH1282" i="6"/>
  <c r="BU1281" i="6"/>
  <c r="BP1281" i="6"/>
  <c r="BJ1281" i="6"/>
  <c r="BE1281" i="6"/>
  <c r="AV1281" i="6"/>
  <c r="AM1281" i="6"/>
  <c r="AH1281" i="6"/>
  <c r="AR1280" i="6"/>
  <c r="AS1279" i="6"/>
  <c r="BD1275" i="6"/>
  <c r="BL1274" i="6"/>
  <c r="AK1274" i="6"/>
  <c r="AH1273" i="6"/>
  <c r="BH1270" i="6"/>
  <c r="BP1269" i="6"/>
  <c r="BL1269" i="6"/>
  <c r="BH1269" i="6"/>
  <c r="BD1269" i="6"/>
  <c r="AK1269" i="6"/>
  <c r="BH1266" i="6"/>
  <c r="AI1249" i="6"/>
  <c r="AS1248" i="6"/>
  <c r="AJ1244" i="6"/>
  <c r="BL1236" i="6"/>
  <c r="BP1226" i="6"/>
  <c r="BH1215" i="6"/>
  <c r="BD1212" i="6"/>
  <c r="BQ1210" i="6"/>
  <c r="BA1210" i="6"/>
  <c r="BF1209" i="6"/>
  <c r="AS1208" i="6"/>
  <c r="BL1204" i="6"/>
  <c r="BH1204" i="6"/>
  <c r="BD1204" i="6"/>
  <c r="AV1204" i="6"/>
  <c r="AL1204" i="6"/>
  <c r="BW1200" i="6"/>
  <c r="BG1200" i="6"/>
  <c r="AK1200" i="6"/>
  <c r="BG1196" i="6"/>
  <c r="BC1196" i="6"/>
  <c r="AH1196" i="6"/>
  <c r="AH1519" i="6"/>
  <c r="AV1518" i="6"/>
  <c r="AS1516" i="6"/>
  <c r="BD1512" i="6"/>
  <c r="AR1510" i="6"/>
  <c r="AK1509" i="6"/>
  <c r="AR1506" i="6"/>
  <c r="BG1505" i="6"/>
  <c r="AK1504" i="6"/>
  <c r="BV1502" i="6"/>
  <c r="BQ1502" i="6"/>
  <c r="BL1502" i="6"/>
  <c r="BF1502" i="6"/>
  <c r="AL1502" i="6"/>
  <c r="AK1501" i="6"/>
  <c r="BX1494" i="6"/>
  <c r="BS1494" i="6"/>
  <c r="BN1494" i="6"/>
  <c r="BH1494" i="6"/>
  <c r="BC1494" i="6"/>
  <c r="AM1494" i="6"/>
  <c r="AR1490" i="6"/>
  <c r="AW1481" i="6"/>
  <c r="AU1480" i="6"/>
  <c r="AS1478" i="6"/>
  <c r="BP1464" i="6"/>
  <c r="AK1461" i="6"/>
  <c r="AS1454" i="6"/>
  <c r="AT1452" i="6"/>
  <c r="BM1449" i="6"/>
  <c r="AV1440" i="6"/>
  <c r="AK1432" i="6"/>
  <c r="BC1431" i="6"/>
  <c r="AJ1431" i="6"/>
  <c r="AI1426" i="6"/>
  <c r="AT1422" i="6"/>
  <c r="AL1417" i="6"/>
  <c r="AJ1415" i="6"/>
  <c r="AT1408" i="6"/>
  <c r="AK1408" i="6"/>
  <c r="AS1402" i="6"/>
  <c r="AL1387" i="6"/>
  <c r="AW1386" i="6"/>
  <c r="AR1386" i="6"/>
  <c r="AT1384" i="6"/>
  <c r="AK1374" i="6"/>
  <c r="AS1369" i="6"/>
  <c r="AK1364" i="6"/>
  <c r="AM1363" i="6"/>
  <c r="AS1362" i="6"/>
  <c r="BS1359" i="6"/>
  <c r="BK1359" i="6"/>
  <c r="BC1359" i="6"/>
  <c r="AL1359" i="6"/>
  <c r="BT1356" i="6"/>
  <c r="AR1352" i="6"/>
  <c r="AU1348" i="6"/>
  <c r="BX1345" i="6"/>
  <c r="BB1345" i="6"/>
  <c r="AV1344" i="6"/>
  <c r="AM1341" i="6"/>
  <c r="BT1334" i="6"/>
  <c r="BL1334" i="6"/>
  <c r="BD1334" i="6"/>
  <c r="AU1325" i="6"/>
  <c r="AV1324" i="6"/>
  <c r="AR1323" i="6"/>
  <c r="BT1322" i="6"/>
  <c r="AH1317" i="6"/>
  <c r="AL1314" i="6"/>
  <c r="AR1311" i="6"/>
  <c r="AH1304" i="6"/>
  <c r="AV1300" i="6"/>
  <c r="AL1300" i="6"/>
  <c r="AV1289" i="6"/>
  <c r="AR1287" i="6"/>
  <c r="AH1284" i="6"/>
  <c r="AK1283" i="6"/>
  <c r="BC1276" i="6"/>
  <c r="AJ1276" i="6"/>
  <c r="BT1275" i="6"/>
  <c r="BK1269" i="6"/>
  <c r="BG1269" i="6"/>
  <c r="BC1269" i="6"/>
  <c r="AI1269" i="6"/>
  <c r="BD1266" i="6"/>
  <c r="BD1262" i="6"/>
  <c r="BX1255" i="6"/>
  <c r="BC1255" i="6"/>
  <c r="AU1252" i="6"/>
  <c r="BW1232" i="6"/>
  <c r="BO1232" i="6"/>
  <c r="BG1232" i="6"/>
  <c r="BK1229" i="6"/>
  <c r="BF1229" i="6"/>
  <c r="BA1229" i="6"/>
  <c r="AL1229" i="6"/>
  <c r="BL1227" i="6"/>
  <c r="AU1227" i="6"/>
  <c r="AK1227" i="6"/>
  <c r="AM1225" i="6"/>
  <c r="BL1223" i="6"/>
  <c r="BV1221" i="6"/>
  <c r="BA1221" i="6"/>
  <c r="BE1220" i="6"/>
  <c r="AJ1220" i="6"/>
  <c r="AV1213" i="6"/>
  <c r="BP1515" i="6"/>
  <c r="AL1514" i="6"/>
  <c r="BX1512" i="6"/>
  <c r="AH1503" i="6"/>
  <c r="BU1502" i="6"/>
  <c r="BP1502" i="6"/>
  <c r="BJ1502" i="6"/>
  <c r="BE1502" i="6"/>
  <c r="AK1502" i="6"/>
  <c r="BG1494" i="6"/>
  <c r="BB1494" i="6"/>
  <c r="AJ1494" i="6"/>
  <c r="BT1488" i="6"/>
  <c r="AL1487" i="6"/>
  <c r="AW1478" i="6"/>
  <c r="AR1478" i="6"/>
  <c r="AK1478" i="6"/>
  <c r="AU1472" i="6"/>
  <c r="AU1470" i="6"/>
  <c r="AK1470" i="6"/>
  <c r="AU1469" i="6"/>
  <c r="AK1469" i="6"/>
  <c r="AU1462" i="6"/>
  <c r="BX1456" i="6"/>
  <c r="AU1455" i="6"/>
  <c r="AI1447" i="6"/>
  <c r="AU1446" i="6"/>
  <c r="BH1445" i="6"/>
  <c r="BC1445" i="6"/>
  <c r="AK1445" i="6"/>
  <c r="AR1440" i="6"/>
  <c r="AS1434" i="6"/>
  <c r="AM1434" i="6"/>
  <c r="BC1427" i="6"/>
  <c r="AS1426" i="6"/>
  <c r="BK1425" i="6"/>
  <c r="BC1425" i="6"/>
  <c r="AL1425" i="6"/>
  <c r="BX1424" i="6"/>
  <c r="BD1424" i="6"/>
  <c r="AK1424" i="6"/>
  <c r="BK1423" i="6"/>
  <c r="BC1423" i="6"/>
  <c r="AM1423" i="6"/>
  <c r="AW1422" i="6"/>
  <c r="AS1422" i="6"/>
  <c r="AU1421" i="6"/>
  <c r="AH1421" i="6"/>
  <c r="AM1419" i="6"/>
  <c r="BI1415" i="6"/>
  <c r="BE1415" i="6"/>
  <c r="BA1415" i="6"/>
  <c r="AM1415" i="6"/>
  <c r="AU1414" i="6"/>
  <c r="AM1414" i="6"/>
  <c r="AJ1413" i="6"/>
  <c r="BI1409" i="6"/>
  <c r="AR1408" i="6"/>
  <c r="AH1405" i="6"/>
  <c r="AK1404" i="6"/>
  <c r="AV1396" i="6"/>
  <c r="BP1392" i="6"/>
  <c r="AU1392" i="6"/>
  <c r="AK1392" i="6"/>
  <c r="BO1391" i="6"/>
  <c r="BX1390" i="6"/>
  <c r="BP1390" i="6"/>
  <c r="BH1390" i="6"/>
  <c r="AI1387" i="6"/>
  <c r="BG1383" i="6"/>
  <c r="AH1383" i="6"/>
  <c r="AI1379" i="6"/>
  <c r="AR1372" i="6"/>
  <c r="AH1367" i="6"/>
  <c r="AL1363" i="6"/>
  <c r="BD1350" i="6"/>
  <c r="AM1350" i="6"/>
  <c r="BV1345" i="6"/>
  <c r="BA1345" i="6"/>
  <c r="AH1345" i="6"/>
  <c r="AU1344" i="6"/>
  <c r="AM1344" i="6"/>
  <c r="AK1340" i="6"/>
  <c r="AK1338" i="6"/>
  <c r="BQ1334" i="6"/>
  <c r="BI1334" i="6"/>
  <c r="BA1334" i="6"/>
  <c r="AK1334" i="6"/>
  <c r="AH1326" i="6"/>
  <c r="AK1314" i="6"/>
  <c r="AR1300" i="6"/>
  <c r="AK1300" i="6"/>
  <c r="AU1289" i="6"/>
  <c r="BX1281" i="6"/>
  <c r="BR1281" i="6"/>
  <c r="BM1281" i="6"/>
  <c r="BH1281" i="6"/>
  <c r="BB1281" i="6"/>
  <c r="AK1281" i="6"/>
  <c r="AI1276" i="6"/>
  <c r="BN1269" i="6"/>
  <c r="BJ1269" i="6"/>
  <c r="BF1269" i="6"/>
  <c r="BB1269" i="6"/>
  <c r="AM1269" i="6"/>
  <c r="AH1269" i="6"/>
  <c r="AU1266" i="6"/>
  <c r="AL1265" i="6"/>
  <c r="AV1260" i="6"/>
  <c r="BL1258" i="6"/>
  <c r="AK1258" i="6"/>
  <c r="AT1252" i="6"/>
  <c r="AM1252" i="6"/>
  <c r="AU1248" i="6"/>
  <c r="AJ1233" i="6"/>
  <c r="BT1232" i="6"/>
  <c r="BL1232" i="6"/>
  <c r="BD1232" i="6"/>
  <c r="AL1225" i="6"/>
  <c r="AH1220" i="6"/>
  <c r="AH1214" i="6"/>
  <c r="AJ1204" i="6"/>
  <c r="BQ1202" i="6"/>
  <c r="AU1201" i="6"/>
  <c r="AT1188" i="6"/>
  <c r="BW1185" i="6"/>
  <c r="BO1185" i="6"/>
  <c r="BG1185" i="6"/>
  <c r="AS1184" i="6"/>
  <c r="BV1168" i="6"/>
  <c r="BP1168" i="6"/>
  <c r="BK1168" i="6"/>
  <c r="BF1168" i="6"/>
  <c r="AW1168" i="6"/>
  <c r="AS1168" i="6"/>
  <c r="AM1168" i="6"/>
  <c r="BA1165" i="6"/>
  <c r="AK1165" i="6"/>
  <c r="BU1163" i="6"/>
  <c r="BG1163" i="6"/>
  <c r="AU1161" i="6"/>
  <c r="AU1159" i="6"/>
  <c r="BC1145" i="6"/>
  <c r="AK1144" i="6"/>
  <c r="BK1136" i="6"/>
  <c r="BF1136" i="6"/>
  <c r="AW1136" i="6"/>
  <c r="AR1136" i="6"/>
  <c r="AK1136" i="6"/>
  <c r="BW1135" i="6"/>
  <c r="BL1135" i="6"/>
  <c r="AW1135" i="6"/>
  <c r="BP1134" i="6"/>
  <c r="BL1131" i="6"/>
  <c r="BD1131" i="6"/>
  <c r="AU1130" i="6"/>
  <c r="BH1126" i="6"/>
  <c r="AK1126" i="6"/>
  <c r="BS1125" i="6"/>
  <c r="BK1125" i="6"/>
  <c r="BC1125" i="6"/>
  <c r="AM1125" i="6"/>
  <c r="AK1123" i="6"/>
  <c r="AV1122" i="6"/>
  <c r="BU1119" i="6"/>
  <c r="BQ1119" i="6"/>
  <c r="BM1119" i="6"/>
  <c r="BI1119" i="6"/>
  <c r="BE1119" i="6"/>
  <c r="AW1111" i="6"/>
  <c r="AW1108" i="6"/>
  <c r="AR1108" i="6"/>
  <c r="AK1107" i="6"/>
  <c r="AV1104" i="6"/>
  <c r="AR1104" i="6"/>
  <c r="BT1100" i="6"/>
  <c r="BO1100" i="6"/>
  <c r="BJ1100" i="6"/>
  <c r="BD1100" i="6"/>
  <c r="AU1100" i="6"/>
  <c r="AM1100" i="6"/>
  <c r="BB1096" i="6"/>
  <c r="BO1095" i="6"/>
  <c r="AT1095" i="6"/>
  <c r="AJ1088" i="6"/>
  <c r="AS1078" i="6"/>
  <c r="AK1078" i="6"/>
  <c r="BL1077" i="6"/>
  <c r="BD1077" i="6"/>
  <c r="AH1077" i="6"/>
  <c r="AT1070" i="6"/>
  <c r="BE1069" i="6"/>
  <c r="AK1069" i="6"/>
  <c r="AU1068" i="6"/>
  <c r="AL1055" i="6"/>
  <c r="AK1042" i="6"/>
  <c r="AJ1037" i="6"/>
  <c r="AJ1036" i="6"/>
  <c r="AU1032" i="6"/>
  <c r="AK1029" i="6"/>
  <c r="AU1025" i="6"/>
  <c r="AL1025" i="6"/>
  <c r="BE1013" i="6"/>
  <c r="AM1012" i="6"/>
  <c r="BB1008" i="6"/>
  <c r="AS1007" i="6"/>
  <c r="AJ1007" i="6"/>
  <c r="AU1002" i="6"/>
  <c r="BH999" i="6"/>
  <c r="AU999" i="6"/>
  <c r="AV998" i="6"/>
  <c r="BN993" i="6"/>
  <c r="BJ993" i="6"/>
  <c r="BF993" i="6"/>
  <c r="BB993" i="6"/>
  <c r="AM993" i="6"/>
  <c r="AW1188" i="6"/>
  <c r="AS1188" i="6"/>
  <c r="BT1185" i="6"/>
  <c r="BL1185" i="6"/>
  <c r="BD1185" i="6"/>
  <c r="AI1185" i="6"/>
  <c r="AW1184" i="6"/>
  <c r="AR1184" i="6"/>
  <c r="BV1176" i="6"/>
  <c r="BP1176" i="6"/>
  <c r="BK1176" i="6"/>
  <c r="BF1176" i="6"/>
  <c r="AU1176" i="6"/>
  <c r="AM1176" i="6"/>
  <c r="BR1172" i="6"/>
  <c r="BK1172" i="6"/>
  <c r="BD1172" i="6"/>
  <c r="AU1170" i="6"/>
  <c r="BT1168" i="6"/>
  <c r="BO1168" i="6"/>
  <c r="BJ1168" i="6"/>
  <c r="BD1168" i="6"/>
  <c r="AV1168" i="6"/>
  <c r="AR1168" i="6"/>
  <c r="AK1168" i="6"/>
  <c r="BT1165" i="6"/>
  <c r="BP1165" i="6"/>
  <c r="BL1165" i="6"/>
  <c r="BH1165" i="6"/>
  <c r="BD1165" i="6"/>
  <c r="AJ1165" i="6"/>
  <c r="BH1164" i="6"/>
  <c r="BB1164" i="6"/>
  <c r="AJ1164" i="6"/>
  <c r="BQ1163" i="6"/>
  <c r="BD1163" i="6"/>
  <c r="BL1157" i="6"/>
  <c r="AU1156" i="6"/>
  <c r="AH1149" i="6"/>
  <c r="AJ1144" i="6"/>
  <c r="BJ1136" i="6"/>
  <c r="BD1136" i="6"/>
  <c r="AI1136" i="6"/>
  <c r="BT1135" i="6"/>
  <c r="BH1135" i="6"/>
  <c r="AK1135" i="6"/>
  <c r="BI1133" i="6"/>
  <c r="BE1133" i="6"/>
  <c r="BA1133" i="6"/>
  <c r="AL1133" i="6"/>
  <c r="BK1131" i="6"/>
  <c r="BC1131" i="6"/>
  <c r="AJ1131" i="6"/>
  <c r="AU1128" i="6"/>
  <c r="BX1119" i="6"/>
  <c r="BT1119" i="6"/>
  <c r="BP1119" i="6"/>
  <c r="BL1119" i="6"/>
  <c r="BH1119" i="6"/>
  <c r="BD1119" i="6"/>
  <c r="BB1116" i="6"/>
  <c r="BX1115" i="6"/>
  <c r="BP1115" i="6"/>
  <c r="BH1115" i="6"/>
  <c r="AK1115" i="6"/>
  <c r="AI1104" i="6"/>
  <c r="BC1100" i="6"/>
  <c r="AS1100" i="6"/>
  <c r="AL1100" i="6"/>
  <c r="BR1096" i="6"/>
  <c r="AW1096" i="6"/>
  <c r="BJ1095" i="6"/>
  <c r="BW1092" i="6"/>
  <c r="AU1092" i="6"/>
  <c r="AH1088" i="6"/>
  <c r="AS1086" i="6"/>
  <c r="AK1086" i="6"/>
  <c r="AU1083" i="6"/>
  <c r="AM1079" i="6"/>
  <c r="AU1067" i="6"/>
  <c r="BQ1065" i="6"/>
  <c r="BH1065" i="6"/>
  <c r="BT1047" i="6"/>
  <c r="AS1032" i="6"/>
  <c r="AW1031" i="6"/>
  <c r="AK1025" i="6"/>
  <c r="AH1021" i="6"/>
  <c r="AW1018" i="6"/>
  <c r="BA1012" i="6"/>
  <c r="AJ1012" i="6"/>
  <c r="AK1011" i="6"/>
  <c r="AI1009" i="6"/>
  <c r="BM993" i="6"/>
  <c r="BI993" i="6"/>
  <c r="BE993" i="6"/>
  <c r="BA993" i="6"/>
  <c r="AH1181" i="6"/>
  <c r="BT1176" i="6"/>
  <c r="BO1176" i="6"/>
  <c r="BJ1176" i="6"/>
  <c r="BD1176" i="6"/>
  <c r="AK1176" i="6"/>
  <c r="BP1173" i="6"/>
  <c r="BJ1173" i="6"/>
  <c r="BE1173" i="6"/>
  <c r="AK1173" i="6"/>
  <c r="BW1172" i="6"/>
  <c r="BP1172" i="6"/>
  <c r="BJ1172" i="6"/>
  <c r="BB1172" i="6"/>
  <c r="AM1172" i="6"/>
  <c r="BC1171" i="6"/>
  <c r="AJ1171" i="6"/>
  <c r="AU1151" i="6"/>
  <c r="BG1147" i="6"/>
  <c r="AI1144" i="6"/>
  <c r="AM1141" i="6"/>
  <c r="BW1140" i="6"/>
  <c r="BC1140" i="6"/>
  <c r="AW1131" i="6"/>
  <c r="BX1126" i="6"/>
  <c r="BW1125" i="6"/>
  <c r="BO1125" i="6"/>
  <c r="BG1125" i="6"/>
  <c r="AM1124" i="6"/>
  <c r="BW1119" i="6"/>
  <c r="BS1119" i="6"/>
  <c r="BO1119" i="6"/>
  <c r="BK1119" i="6"/>
  <c r="BG1119" i="6"/>
  <c r="BC1119" i="6"/>
  <c r="AK1119" i="6"/>
  <c r="BB1117" i="6"/>
  <c r="AK1117" i="6"/>
  <c r="AK1113" i="6"/>
  <c r="BQ1109" i="6"/>
  <c r="AU1108" i="6"/>
  <c r="BM1107" i="6"/>
  <c r="AT1104" i="6"/>
  <c r="AI1100" i="6"/>
  <c r="AU1096" i="6"/>
  <c r="AU1078" i="6"/>
  <c r="BD1071" i="6"/>
  <c r="AU1071" i="6"/>
  <c r="AM1071" i="6"/>
  <c r="AT1067" i="6"/>
  <c r="AK1067" i="6"/>
  <c r="BP1065" i="6"/>
  <c r="BE1065" i="6"/>
  <c r="AK1065" i="6"/>
  <c r="BD1060" i="6"/>
  <c r="AJ1060" i="6"/>
  <c r="BH1058" i="6"/>
  <c r="AK1058" i="6"/>
  <c r="BW1041" i="6"/>
  <c r="BM1041" i="6"/>
  <c r="BB1041" i="6"/>
  <c r="AL1041" i="6"/>
  <c r="AS1036" i="6"/>
  <c r="AM1036" i="6"/>
  <c r="AH1025" i="6"/>
  <c r="BN1016" i="6"/>
  <c r="BD1016" i="6"/>
  <c r="AM1009" i="6"/>
  <c r="AU1007" i="6"/>
  <c r="AJ1004" i="6"/>
  <c r="AW1003" i="6"/>
  <c r="BH994" i="6"/>
  <c r="AJ993" i="6"/>
  <c r="AK993" i="6"/>
  <c r="AH1189" i="6"/>
  <c r="AU1188" i="6"/>
  <c r="BX1185" i="6"/>
  <c r="BP1185" i="6"/>
  <c r="AU1184" i="6"/>
  <c r="BD1179" i="6"/>
  <c r="AU1178" i="6"/>
  <c r="BX1176" i="6"/>
  <c r="BS1176" i="6"/>
  <c r="BN1176" i="6"/>
  <c r="BH1176" i="6"/>
  <c r="BC1176" i="6"/>
  <c r="AJ1176" i="6"/>
  <c r="AT1174" i="6"/>
  <c r="BT1173" i="6"/>
  <c r="BN1173" i="6"/>
  <c r="BI1173" i="6"/>
  <c r="BD1173" i="6"/>
  <c r="AI1173" i="6"/>
  <c r="BV1172" i="6"/>
  <c r="BO1172" i="6"/>
  <c r="BG1172" i="6"/>
  <c r="AJ1172" i="6"/>
  <c r="BW1168" i="6"/>
  <c r="BR1168" i="6"/>
  <c r="BL1168" i="6"/>
  <c r="BG1168" i="6"/>
  <c r="BB1168" i="6"/>
  <c r="BK1163" i="6"/>
  <c r="AS1160" i="6"/>
  <c r="AW1159" i="6"/>
  <c r="BT1157" i="6"/>
  <c r="BD1157" i="6"/>
  <c r="AT1151" i="6"/>
  <c r="AK1141" i="6"/>
  <c r="BG1136" i="6"/>
  <c r="BB1136" i="6"/>
  <c r="AS1136" i="6"/>
  <c r="AM1136" i="6"/>
  <c r="BX1135" i="6"/>
  <c r="BO1135" i="6"/>
  <c r="BD1135" i="6"/>
  <c r="BT1134" i="6"/>
  <c r="AH1133" i="6"/>
  <c r="BL1126" i="6"/>
  <c r="BV1125" i="6"/>
  <c r="BN1125" i="6"/>
  <c r="BF1125" i="6"/>
  <c r="AJ1117" i="6"/>
  <c r="BH1114" i="6"/>
  <c r="AS1108" i="6"/>
  <c r="AV1106" i="6"/>
  <c r="BU1104" i="6"/>
  <c r="BP1104" i="6"/>
  <c r="BK1104" i="6"/>
  <c r="BE1104" i="6"/>
  <c r="AW1104" i="6"/>
  <c r="AM1104" i="6"/>
  <c r="AT1102" i="6"/>
  <c r="BD1087" i="6"/>
  <c r="AJ1087" i="6"/>
  <c r="AM1084" i="6"/>
  <c r="AT1078" i="6"/>
  <c r="BM1077" i="6"/>
  <c r="BE1077" i="6"/>
  <c r="AK1077" i="6"/>
  <c r="BN1076" i="6"/>
  <c r="BT1074" i="6"/>
  <c r="BB1071" i="6"/>
  <c r="AS1071" i="6"/>
  <c r="AI1071" i="6"/>
  <c r="BA1067" i="6"/>
  <c r="AI1064" i="6"/>
  <c r="AW1062" i="6"/>
  <c r="BG1056" i="6"/>
  <c r="BE1044" i="6"/>
  <c r="AI1040" i="6"/>
  <c r="BT1039" i="6"/>
  <c r="BL1038" i="6"/>
  <c r="AW1036" i="6"/>
  <c r="AR1036" i="6"/>
  <c r="AK1036" i="6"/>
  <c r="BE1029" i="6"/>
  <c r="BV1016" i="6"/>
  <c r="BL1016" i="6"/>
  <c r="BA1016" i="6"/>
  <c r="AM1016" i="6"/>
  <c r="AU1015" i="6"/>
  <c r="BE1007" i="6"/>
  <c r="BA1007" i="6"/>
  <c r="AT1007" i="6"/>
  <c r="AK1007" i="6"/>
  <c r="AU1003" i="6"/>
  <c r="BK996" i="6"/>
  <c r="BA996" i="6"/>
  <c r="AJ989" i="6"/>
  <c r="BC983" i="6"/>
  <c r="AJ983" i="6"/>
  <c r="BP974" i="6"/>
  <c r="AM972" i="6"/>
  <c r="BK965" i="6"/>
  <c r="BG965" i="6"/>
  <c r="BC965" i="6"/>
  <c r="AI965" i="6"/>
  <c r="AK952" i="6"/>
  <c r="AI948" i="6"/>
  <c r="BL942" i="6"/>
  <c r="AH941" i="6"/>
  <c r="AU934" i="6"/>
  <c r="AU928" i="6"/>
  <c r="BT926" i="6"/>
  <c r="BD926" i="6"/>
  <c r="BA921" i="6"/>
  <c r="AM921" i="6"/>
  <c r="AI921" i="6"/>
  <c r="AU916" i="6"/>
  <c r="AU906" i="6"/>
  <c r="AV900" i="6"/>
  <c r="AI897" i="6"/>
  <c r="BC896" i="6"/>
  <c r="AV894" i="6"/>
  <c r="BX880" i="6"/>
  <c r="BT880" i="6"/>
  <c r="BP880" i="6"/>
  <c r="BL880" i="6"/>
  <c r="BH880" i="6"/>
  <c r="BD880" i="6"/>
  <c r="AV880" i="6"/>
  <c r="AM880" i="6"/>
  <c r="BM877" i="6"/>
  <c r="BP874" i="6"/>
  <c r="AU874" i="6"/>
  <c r="AK874" i="6"/>
  <c r="BL872" i="6"/>
  <c r="BD872" i="6"/>
  <c r="BW871" i="6"/>
  <c r="BS871" i="6"/>
  <c r="BO871" i="6"/>
  <c r="BK871" i="6"/>
  <c r="BG871" i="6"/>
  <c r="BC871" i="6"/>
  <c r="AH871" i="6"/>
  <c r="AS868" i="6"/>
  <c r="BE867" i="6"/>
  <c r="BA867" i="6"/>
  <c r="BO861" i="6"/>
  <c r="BK861" i="6"/>
  <c r="BG861" i="6"/>
  <c r="BC861" i="6"/>
  <c r="AU859" i="6"/>
  <c r="BX857" i="6"/>
  <c r="BT857" i="6"/>
  <c r="BP857" i="6"/>
  <c r="BL857" i="6"/>
  <c r="BH857" i="6"/>
  <c r="BD857" i="6"/>
  <c r="AK857" i="6"/>
  <c r="BW856" i="6"/>
  <c r="BS856" i="6"/>
  <c r="BO856" i="6"/>
  <c r="BK856" i="6"/>
  <c r="BG856" i="6"/>
  <c r="BC856" i="6"/>
  <c r="AU855" i="6"/>
  <c r="BX853" i="6"/>
  <c r="AU852" i="6"/>
  <c r="BX849" i="6"/>
  <c r="BT849" i="6"/>
  <c r="BP849" i="6"/>
  <c r="BL849" i="6"/>
  <c r="BH849" i="6"/>
  <c r="BD849" i="6"/>
  <c r="AJ849" i="6"/>
  <c r="AV992" i="6"/>
  <c r="AI989" i="6"/>
  <c r="AT986" i="6"/>
  <c r="AW984" i="6"/>
  <c r="BP979" i="6"/>
  <c r="AU975" i="6"/>
  <c r="BC973" i="6"/>
  <c r="AM968" i="6"/>
  <c r="BH956" i="6"/>
  <c r="AT938" i="6"/>
  <c r="AW936" i="6"/>
  <c r="AS936" i="6"/>
  <c r="BP926" i="6"/>
  <c r="AU922" i="6"/>
  <c r="AU921" i="6"/>
  <c r="AL921" i="6"/>
  <c r="AH921" i="6"/>
  <c r="AU920" i="6"/>
  <c r="AM920" i="6"/>
  <c r="AJ907" i="6"/>
  <c r="AM905" i="6"/>
  <c r="AS900" i="6"/>
  <c r="AM896" i="6"/>
  <c r="AU894" i="6"/>
  <c r="AS887" i="6"/>
  <c r="BX886" i="6"/>
  <c r="BT883" i="6"/>
  <c r="BD883" i="6"/>
  <c r="BX882" i="6"/>
  <c r="AU880" i="6"/>
  <c r="AK880" i="6"/>
  <c r="AT878" i="6"/>
  <c r="BE877" i="6"/>
  <c r="AM877" i="6"/>
  <c r="AR874" i="6"/>
  <c r="BJ872" i="6"/>
  <c r="BB872" i="6"/>
  <c r="AK872" i="6"/>
  <c r="BD864" i="6"/>
  <c r="AU864" i="6"/>
  <c r="AK864" i="6"/>
  <c r="AM861" i="6"/>
  <c r="BW857" i="6"/>
  <c r="BS857" i="6"/>
  <c r="BO857" i="6"/>
  <c r="BK857" i="6"/>
  <c r="BG857" i="6"/>
  <c r="BC857" i="6"/>
  <c r="AH857" i="6"/>
  <c r="BV856" i="6"/>
  <c r="BR856" i="6"/>
  <c r="BN856" i="6"/>
  <c r="BJ856" i="6"/>
  <c r="BF856" i="6"/>
  <c r="BB856" i="6"/>
  <c r="AM856" i="6"/>
  <c r="AU992" i="6"/>
  <c r="AK992" i="6"/>
  <c r="AK985" i="6"/>
  <c r="AS975" i="6"/>
  <c r="BK972" i="6"/>
  <c r="BG972" i="6"/>
  <c r="BC972" i="6"/>
  <c r="AT970" i="6"/>
  <c r="AJ968" i="6"/>
  <c r="BV961" i="6"/>
  <c r="BR961" i="6"/>
  <c r="BN961" i="6"/>
  <c r="BJ961" i="6"/>
  <c r="BF961" i="6"/>
  <c r="BB961" i="6"/>
  <c r="AM961" i="6"/>
  <c r="BJ960" i="6"/>
  <c r="BH959" i="6"/>
  <c r="AV959" i="6"/>
  <c r="AK959" i="6"/>
  <c r="AM948" i="6"/>
  <c r="AT946" i="6"/>
  <c r="BT944" i="6"/>
  <c r="BT942" i="6"/>
  <c r="BD942" i="6"/>
  <c r="AU941" i="6"/>
  <c r="AV936" i="6"/>
  <c r="AS935" i="6"/>
  <c r="AW927" i="6"/>
  <c r="BL926" i="6"/>
  <c r="AK920" i="6"/>
  <c r="AW918" i="6"/>
  <c r="BF909" i="6"/>
  <c r="BB909" i="6"/>
  <c r="AL909" i="6"/>
  <c r="AU899" i="6"/>
  <c r="AU897" i="6"/>
  <c r="AL897" i="6"/>
  <c r="AT894" i="6"/>
  <c r="AK894" i="6"/>
  <c r="AL893" i="6"/>
  <c r="AU891" i="6"/>
  <c r="BH890" i="6"/>
  <c r="BL886" i="6"/>
  <c r="BP883" i="6"/>
  <c r="BL882" i="6"/>
  <c r="BV849" i="6"/>
  <c r="BR849" i="6"/>
  <c r="BN849" i="6"/>
  <c r="BJ849" i="6"/>
  <c r="BF849" i="6"/>
  <c r="BB849" i="6"/>
  <c r="AL849" i="6"/>
  <c r="BK980" i="6"/>
  <c r="AW980" i="6"/>
  <c r="AI980" i="6"/>
  <c r="BE979" i="6"/>
  <c r="BT974" i="6"/>
  <c r="BD974" i="6"/>
  <c r="AI968" i="6"/>
  <c r="AT967" i="6"/>
  <c r="BT965" i="6"/>
  <c r="BP965" i="6"/>
  <c r="BL965" i="6"/>
  <c r="BH965" i="6"/>
  <c r="BD965" i="6"/>
  <c r="AJ965" i="6"/>
  <c r="BL963" i="6"/>
  <c r="BU961" i="6"/>
  <c r="BQ961" i="6"/>
  <c r="BM961" i="6"/>
  <c r="BI961" i="6"/>
  <c r="BE961" i="6"/>
  <c r="BA961" i="6"/>
  <c r="AH961" i="6"/>
  <c r="AU959" i="6"/>
  <c r="AU957" i="6"/>
  <c r="BH955" i="6"/>
  <c r="AJ948" i="6"/>
  <c r="BP942" i="6"/>
  <c r="AS932" i="6"/>
  <c r="AK929" i="6"/>
  <c r="AU918" i="6"/>
  <c r="AJ916" i="6"/>
  <c r="AR899" i="6"/>
  <c r="AK897" i="6"/>
  <c r="BF896" i="6"/>
  <c r="AJ893" i="6"/>
  <c r="BH886" i="6"/>
  <c r="AK886" i="6"/>
  <c r="AV884" i="6"/>
  <c r="BL883" i="6"/>
  <c r="BH882" i="6"/>
  <c r="BU880" i="6"/>
  <c r="BQ880" i="6"/>
  <c r="BM880" i="6"/>
  <c r="BI880" i="6"/>
  <c r="BE880" i="6"/>
  <c r="BA880" i="6"/>
  <c r="BT874" i="6"/>
  <c r="BD874" i="6"/>
  <c r="BN872" i="6"/>
  <c r="BF872" i="6"/>
  <c r="BX871" i="6"/>
  <c r="BT871" i="6"/>
  <c r="BP871" i="6"/>
  <c r="BL871" i="6"/>
  <c r="BH871" i="6"/>
  <c r="BD871" i="6"/>
  <c r="AK871" i="6"/>
  <c r="AU868" i="6"/>
  <c r="BN865" i="6"/>
  <c r="BJ865" i="6"/>
  <c r="BF865" i="6"/>
  <c r="BB865" i="6"/>
  <c r="AI865" i="6"/>
  <c r="AV859" i="6"/>
  <c r="BU857" i="6"/>
  <c r="BQ857" i="6"/>
  <c r="BM857" i="6"/>
  <c r="BI857" i="6"/>
  <c r="BE857" i="6"/>
  <c r="BA857" i="6"/>
  <c r="AL857" i="6"/>
  <c r="BX856" i="6"/>
  <c r="BT856" i="6"/>
  <c r="BP856" i="6"/>
  <c r="BL856" i="6"/>
  <c r="BH856" i="6"/>
  <c r="BD856" i="6"/>
  <c r="AW855" i="6"/>
  <c r="AU853" i="6"/>
  <c r="AV852" i="6"/>
  <c r="BU849" i="6"/>
  <c r="BQ849" i="6"/>
  <c r="BM849" i="6"/>
  <c r="BI849" i="6"/>
  <c r="BE849" i="6"/>
  <c r="BA849" i="6"/>
  <c r="AK849" i="6"/>
  <c r="AI847" i="6"/>
  <c r="AT842" i="6"/>
  <c r="BX841" i="6"/>
  <c r="AV839" i="6"/>
  <c r="BX838" i="6"/>
  <c r="BN838" i="6"/>
  <c r="BC838" i="6"/>
  <c r="BU835" i="6"/>
  <c r="BQ835" i="6"/>
  <c r="BM835" i="6"/>
  <c r="BI835" i="6"/>
  <c r="BE835" i="6"/>
  <c r="BA835" i="6"/>
  <c r="AI835" i="6"/>
  <c r="BU831" i="6"/>
  <c r="AU830" i="6"/>
  <c r="BI825" i="6"/>
  <c r="BE825" i="6"/>
  <c r="BA825" i="6"/>
  <c r="AK825" i="6"/>
  <c r="AS823" i="6"/>
  <c r="AW820" i="6"/>
  <c r="AM817" i="6"/>
  <c r="AW815" i="6"/>
  <c r="BX807" i="6"/>
  <c r="BT807" i="6"/>
  <c r="BO807" i="6"/>
  <c r="BI807" i="6"/>
  <c r="BD807" i="6"/>
  <c r="AU807" i="6"/>
  <c r="AK807" i="6"/>
  <c r="AI804" i="6"/>
  <c r="BV803" i="6"/>
  <c r="BR803" i="6"/>
  <c r="BN803" i="6"/>
  <c r="BI803" i="6"/>
  <c r="BD803" i="6"/>
  <c r="AU803" i="6"/>
  <c r="AH803" i="6"/>
  <c r="BQ801" i="6"/>
  <c r="BI801" i="6"/>
  <c r="BA801" i="6"/>
  <c r="AL801" i="6"/>
  <c r="BW795" i="6"/>
  <c r="BS795" i="6"/>
  <c r="BO795" i="6"/>
  <c r="BK795" i="6"/>
  <c r="BG795" i="6"/>
  <c r="BC795" i="6"/>
  <c r="AR788" i="6"/>
  <c r="BD787" i="6"/>
  <c r="AU787" i="6"/>
  <c r="AH787" i="6"/>
  <c r="BV784" i="6"/>
  <c r="BN784" i="6"/>
  <c r="BF784" i="6"/>
  <c r="AM784" i="6"/>
  <c r="BU783" i="6"/>
  <c r="BP783" i="6"/>
  <c r="BK783" i="6"/>
  <c r="BE783" i="6"/>
  <c r="AJ783" i="6"/>
  <c r="BU781" i="6"/>
  <c r="BQ781" i="6"/>
  <c r="BL781" i="6"/>
  <c r="BG781" i="6"/>
  <c r="AU768" i="6"/>
  <c r="AR766" i="6"/>
  <c r="AW765" i="6"/>
  <c r="AU762" i="6"/>
  <c r="BX758" i="6"/>
  <c r="BS758" i="6"/>
  <c r="BM758" i="6"/>
  <c r="BC757" i="6"/>
  <c r="BX757" i="6"/>
  <c r="AM842" i="6"/>
  <c r="BW838" i="6"/>
  <c r="BL838" i="6"/>
  <c r="BB838" i="6"/>
  <c r="AI838" i="6"/>
  <c r="BQ831" i="6"/>
  <c r="AU826" i="6"/>
  <c r="AS820" i="6"/>
  <c r="AW819" i="6"/>
  <c r="BL818" i="6"/>
  <c r="AU815" i="6"/>
  <c r="BO812" i="6"/>
  <c r="BD812" i="6"/>
  <c r="BP811" i="6"/>
  <c r="BW807" i="6"/>
  <c r="BS807" i="6"/>
  <c r="BM807" i="6"/>
  <c r="BH807" i="6"/>
  <c r="BC807" i="6"/>
  <c r="AT807" i="6"/>
  <c r="AJ807" i="6"/>
  <c r="AI801" i="6"/>
  <c r="BL775" i="6"/>
  <c r="BX774" i="6"/>
  <c r="BT774" i="6"/>
  <c r="BP774" i="6"/>
  <c r="BL774" i="6"/>
  <c r="BH774" i="6"/>
  <c r="BD774" i="6"/>
  <c r="AI758" i="6"/>
  <c r="AM758" i="6"/>
  <c r="BE758" i="6"/>
  <c r="BA758" i="6"/>
  <c r="BR847" i="6"/>
  <c r="BN847" i="6"/>
  <c r="BJ847" i="6"/>
  <c r="BF847" i="6"/>
  <c r="BB847" i="6"/>
  <c r="AM847" i="6"/>
  <c r="AS819" i="6"/>
  <c r="AJ819" i="6"/>
  <c r="BB813" i="6"/>
  <c r="AM813" i="6"/>
  <c r="BV812" i="6"/>
  <c r="BK812" i="6"/>
  <c r="AK810" i="6"/>
  <c r="BA787" i="6"/>
  <c r="BR784" i="6"/>
  <c r="BJ784" i="6"/>
  <c r="BB784" i="6"/>
  <c r="BX783" i="6"/>
  <c r="BS783" i="6"/>
  <c r="BM783" i="6"/>
  <c r="BH783" i="6"/>
  <c r="BC783" i="6"/>
  <c r="AL783" i="6"/>
  <c r="BX782" i="6"/>
  <c r="BH782" i="6"/>
  <c r="BW781" i="6"/>
  <c r="BS781" i="6"/>
  <c r="BO781" i="6"/>
  <c r="BI781" i="6"/>
  <c r="BC781" i="6"/>
  <c r="AW778" i="6"/>
  <c r="AI778" i="6"/>
  <c r="BX775" i="6"/>
  <c r="BH775" i="6"/>
  <c r="BW774" i="6"/>
  <c r="BS774" i="6"/>
  <c r="BO774" i="6"/>
  <c r="BK774" i="6"/>
  <c r="BG774" i="6"/>
  <c r="BC774" i="6"/>
  <c r="AV766" i="6"/>
  <c r="BP758" i="6"/>
  <c r="BK758" i="6"/>
  <c r="BD758" i="6"/>
  <c r="BE847" i="6"/>
  <c r="BA847" i="6"/>
  <c r="AK847" i="6"/>
  <c r="BR838" i="6"/>
  <c r="BG838" i="6"/>
  <c r="BV835" i="6"/>
  <c r="BR835" i="6"/>
  <c r="BN835" i="6"/>
  <c r="BJ835" i="6"/>
  <c r="BF835" i="6"/>
  <c r="BB835" i="6"/>
  <c r="AJ835" i="6"/>
  <c r="BP816" i="6"/>
  <c r="BA813" i="6"/>
  <c r="AL813" i="6"/>
  <c r="BT812" i="6"/>
  <c r="BJ812" i="6"/>
  <c r="AV812" i="6"/>
  <c r="AI812" i="6"/>
  <c r="AT810" i="6"/>
  <c r="BU807" i="6"/>
  <c r="BP807" i="6"/>
  <c r="BK807" i="6"/>
  <c r="BE807" i="6"/>
  <c r="AW807" i="6"/>
  <c r="AK804" i="6"/>
  <c r="BW803" i="6"/>
  <c r="BS803" i="6"/>
  <c r="BO803" i="6"/>
  <c r="BK803" i="6"/>
  <c r="BE803" i="6"/>
  <c r="AW803" i="6"/>
  <c r="AL803" i="6"/>
  <c r="BR801" i="6"/>
  <c r="BJ801" i="6"/>
  <c r="BB801" i="6"/>
  <c r="AM801" i="6"/>
  <c r="AR798" i="6"/>
  <c r="BX795" i="6"/>
  <c r="BT795" i="6"/>
  <c r="BP795" i="6"/>
  <c r="BL795" i="6"/>
  <c r="BH795" i="6"/>
  <c r="BD795" i="6"/>
  <c r="BL788" i="6"/>
  <c r="AU788" i="6"/>
  <c r="AI788" i="6"/>
  <c r="BE787" i="6"/>
  <c r="AW787" i="6"/>
  <c r="AL787" i="6"/>
  <c r="BX784" i="6"/>
  <c r="BP784" i="6"/>
  <c r="BH784" i="6"/>
  <c r="BW783" i="6"/>
  <c r="BQ783" i="6"/>
  <c r="BL783" i="6"/>
  <c r="BG783" i="6"/>
  <c r="BA783" i="6"/>
  <c r="AK783" i="6"/>
  <c r="BT782" i="6"/>
  <c r="BD782" i="6"/>
  <c r="BV781" i="6"/>
  <c r="BR781" i="6"/>
  <c r="BM781" i="6"/>
  <c r="BH781" i="6"/>
  <c r="AS778" i="6"/>
  <c r="BT775" i="6"/>
  <c r="BD775" i="6"/>
  <c r="BV774" i="6"/>
  <c r="BR774" i="6"/>
  <c r="BN774" i="6"/>
  <c r="BJ774" i="6"/>
  <c r="BF774" i="6"/>
  <c r="BB774" i="6"/>
  <c r="AJ774" i="6"/>
  <c r="BH764" i="6"/>
  <c r="BT758" i="6"/>
  <c r="BO758" i="6"/>
  <c r="BI758" i="6"/>
  <c r="BC758" i="6"/>
  <c r="AS758" i="6"/>
  <c r="AW758" i="6"/>
  <c r="AT758" i="6"/>
  <c r="BX756" i="6"/>
  <c r="BH756" i="6"/>
  <c r="BH742" i="6"/>
  <c r="AU739" i="6"/>
  <c r="BT732" i="6"/>
  <c r="BM732" i="6"/>
  <c r="BE732" i="6"/>
  <c r="BD728" i="6"/>
  <c r="BS727" i="6"/>
  <c r="BI727" i="6"/>
  <c r="AS727" i="6"/>
  <c r="AL727" i="6"/>
  <c r="BT726" i="6"/>
  <c r="BD726" i="6"/>
  <c r="BQ725" i="6"/>
  <c r="AU723" i="6"/>
  <c r="AM723" i="6"/>
  <c r="AU720" i="6"/>
  <c r="BP717" i="6"/>
  <c r="BE717" i="6"/>
  <c r="AU713" i="6"/>
  <c r="AR712" i="6"/>
  <c r="BU711" i="6"/>
  <c r="BM711" i="6"/>
  <c r="BF711" i="6"/>
  <c r="AH711" i="6"/>
  <c r="BL710" i="6"/>
  <c r="BR708" i="6"/>
  <c r="AR707" i="6"/>
  <c r="BT706" i="6"/>
  <c r="BE706" i="6"/>
  <c r="AK706" i="6"/>
  <c r="BK704" i="6"/>
  <c r="BT696" i="6"/>
  <c r="BO696" i="6"/>
  <c r="BJ696" i="6"/>
  <c r="BD696" i="6"/>
  <c r="AJ696" i="6"/>
  <c r="BD695" i="6"/>
  <c r="BR688" i="6"/>
  <c r="BL688" i="6"/>
  <c r="BD688" i="6"/>
  <c r="BW687" i="6"/>
  <c r="BE687" i="6"/>
  <c r="AV684" i="6"/>
  <c r="BS652" i="6"/>
  <c r="BD642" i="6"/>
  <c r="BN634" i="6"/>
  <c r="BE634" i="6"/>
  <c r="AK634" i="6"/>
  <c r="BP633" i="6"/>
  <c r="AW632" i="6"/>
  <c r="BP628" i="6"/>
  <c r="BH628" i="6"/>
  <c r="AU628" i="6"/>
  <c r="BT756" i="6"/>
  <c r="BD756" i="6"/>
  <c r="AR754" i="6"/>
  <c r="AM748" i="6"/>
  <c r="BE747" i="6"/>
  <c r="AU743" i="6"/>
  <c r="AL743" i="6"/>
  <c r="BX742" i="6"/>
  <c r="BU740" i="6"/>
  <c r="BM740" i="6"/>
  <c r="BB740" i="6"/>
  <c r="AK740" i="6"/>
  <c r="BS739" i="6"/>
  <c r="BK739" i="6"/>
  <c r="BE739" i="6"/>
  <c r="AS739" i="6"/>
  <c r="AL739" i="6"/>
  <c r="BT738" i="6"/>
  <c r="AK738" i="6"/>
  <c r="BL730" i="6"/>
  <c r="AW698" i="6"/>
  <c r="AK692" i="6"/>
  <c r="BP691" i="6"/>
  <c r="BJ674" i="6"/>
  <c r="AS671" i="6"/>
  <c r="BW669" i="6"/>
  <c r="BP669" i="6"/>
  <c r="BH669" i="6"/>
  <c r="BA669" i="6"/>
  <c r="AL669" i="6"/>
  <c r="BD667" i="6"/>
  <c r="AR663" i="6"/>
  <c r="BR660" i="6"/>
  <c r="BA660" i="6"/>
  <c r="BV659" i="6"/>
  <c r="BP659" i="6"/>
  <c r="BI659" i="6"/>
  <c r="BA659" i="6"/>
  <c r="AK659" i="6"/>
  <c r="BT658" i="6"/>
  <c r="BP653" i="6"/>
  <c r="BD653" i="6"/>
  <c r="AM653" i="6"/>
  <c r="BR652" i="6"/>
  <c r="AU652" i="6"/>
  <c r="BR648" i="6"/>
  <c r="AU645" i="6"/>
  <c r="BV643" i="6"/>
  <c r="BN643" i="6"/>
  <c r="BH643" i="6"/>
  <c r="BA643" i="6"/>
  <c r="AK642" i="6"/>
  <c r="BU640" i="6"/>
  <c r="BQ640" i="6"/>
  <c r="BM640" i="6"/>
  <c r="BI640" i="6"/>
  <c r="BE640" i="6"/>
  <c r="BA640" i="6"/>
  <c r="AL640" i="6"/>
  <c r="BX639" i="6"/>
  <c r="BT639" i="6"/>
  <c r="BP639" i="6"/>
  <c r="BL639" i="6"/>
  <c r="BH639" i="6"/>
  <c r="BD639" i="6"/>
  <c r="BW638" i="6"/>
  <c r="BG638" i="6"/>
  <c r="BV637" i="6"/>
  <c r="BH637" i="6"/>
  <c r="BV634" i="6"/>
  <c r="BM634" i="6"/>
  <c r="BA634" i="6"/>
  <c r="AH634" i="6"/>
  <c r="AU632" i="6"/>
  <c r="BP756" i="6"/>
  <c r="AT756" i="6"/>
  <c r="AK756" i="6"/>
  <c r="AU755" i="6"/>
  <c r="AI739" i="6"/>
  <c r="BB711" i="6"/>
  <c r="AL711" i="6"/>
  <c r="AU707" i="6"/>
  <c r="BM706" i="6"/>
  <c r="AW699" i="6"/>
  <c r="AU677" i="6"/>
  <c r="AV676" i="6"/>
  <c r="BU669" i="6"/>
  <c r="BM669" i="6"/>
  <c r="BG669" i="6"/>
  <c r="AK669" i="6"/>
  <c r="AV668" i="6"/>
  <c r="AV660" i="6"/>
  <c r="BT643" i="6"/>
  <c r="BM643" i="6"/>
  <c r="BF643" i="6"/>
  <c r="AT643" i="6"/>
  <c r="AK643" i="6"/>
  <c r="BH749" i="6"/>
  <c r="BR743" i="6"/>
  <c r="BJ743" i="6"/>
  <c r="BC743" i="6"/>
  <c r="AH743" i="6"/>
  <c r="BL742" i="6"/>
  <c r="AS742" i="6"/>
  <c r="BP740" i="6"/>
  <c r="BH740" i="6"/>
  <c r="BV739" i="6"/>
  <c r="BO739" i="6"/>
  <c r="BI739" i="6"/>
  <c r="BA739" i="6"/>
  <c r="AH739" i="6"/>
  <c r="BL738" i="6"/>
  <c r="BU732" i="6"/>
  <c r="BN732" i="6"/>
  <c r="BH732" i="6"/>
  <c r="BU727" i="6"/>
  <c r="BJ727" i="6"/>
  <c r="AU727" i="6"/>
  <c r="BX726" i="6"/>
  <c r="BH726" i="6"/>
  <c r="BX725" i="6"/>
  <c r="BF723" i="6"/>
  <c r="AJ711" i="6"/>
  <c r="BP696" i="6"/>
  <c r="BK696" i="6"/>
  <c r="BF696" i="6"/>
  <c r="AK696" i="6"/>
  <c r="BO663" i="6"/>
  <c r="BL660" i="6"/>
  <c r="AW655" i="6"/>
  <c r="BX653" i="6"/>
  <c r="BK653" i="6"/>
  <c r="BX652" i="6"/>
  <c r="AS652" i="6"/>
  <c r="AS647" i="6"/>
  <c r="BR643" i="6"/>
  <c r="BL643" i="6"/>
  <c r="BD643" i="6"/>
  <c r="AS643" i="6"/>
  <c r="AJ643" i="6"/>
  <c r="BL642" i="6"/>
  <c r="BW640" i="6"/>
  <c r="BS640" i="6"/>
  <c r="BO640" i="6"/>
  <c r="BK640" i="6"/>
  <c r="BG640" i="6"/>
  <c r="BC640" i="6"/>
  <c r="AH640" i="6"/>
  <c r="BV639" i="6"/>
  <c r="BR639" i="6"/>
  <c r="BN639" i="6"/>
  <c r="BJ639" i="6"/>
  <c r="BF639" i="6"/>
  <c r="BA639" i="6"/>
  <c r="AK639" i="6"/>
  <c r="BO638" i="6"/>
  <c r="AL638" i="6"/>
  <c r="BQ634" i="6"/>
  <c r="BF634" i="6"/>
  <c r="BH1524" i="6"/>
  <c r="AW1517" i="6"/>
  <c r="BO1498" i="6"/>
  <c r="BI1495" i="6"/>
  <c r="BE1495" i="6"/>
  <c r="AW1474" i="6"/>
  <c r="AL1467" i="6"/>
  <c r="BT1460" i="6"/>
  <c r="BU1543" i="6"/>
  <c r="BE1543" i="6"/>
  <c r="BV1541" i="6"/>
  <c r="BJ1541" i="6"/>
  <c r="BF1541" i="6"/>
  <c r="AU1541" i="6"/>
  <c r="BX1540" i="6"/>
  <c r="BH1540" i="6"/>
  <c r="BM1534" i="6"/>
  <c r="BB1534" i="6"/>
  <c r="BU1533" i="6"/>
  <c r="BI1533" i="6"/>
  <c r="BC1529" i="6"/>
  <c r="BT1511" i="6"/>
  <c r="BD1511" i="6"/>
  <c r="BR1510" i="6"/>
  <c r="BT1509" i="6"/>
  <c r="BL1509" i="6"/>
  <c r="BH1509" i="6"/>
  <c r="AW1509" i="6"/>
  <c r="AJ1509" i="6"/>
  <c r="AM1506" i="6"/>
  <c r="BI1503" i="6"/>
  <c r="AV1501" i="6"/>
  <c r="BS1499" i="6"/>
  <c r="BK1499" i="6"/>
  <c r="BB1499" i="6"/>
  <c r="BX1498" i="6"/>
  <c r="BN1498" i="6"/>
  <c r="BC1498" i="6"/>
  <c r="BO1497" i="6"/>
  <c r="BQ1496" i="6"/>
  <c r="BW1493" i="6"/>
  <c r="BO1493" i="6"/>
  <c r="BX1492" i="6"/>
  <c r="BG1491" i="6"/>
  <c r="BG1479" i="6"/>
  <c r="BT1477" i="6"/>
  <c r="BI1477" i="6"/>
  <c r="BT1476" i="6"/>
  <c r="BK1471" i="6"/>
  <c r="BT1470" i="6"/>
  <c r="BV1467" i="6"/>
  <c r="BR1467" i="6"/>
  <c r="BN1467" i="6"/>
  <c r="BJ1467" i="6"/>
  <c r="BF1467" i="6"/>
  <c r="BB1467" i="6"/>
  <c r="AJ1467" i="6"/>
  <c r="BP1466" i="6"/>
  <c r="AU1466" i="6"/>
  <c r="BV1462" i="6"/>
  <c r="BK1462" i="6"/>
  <c r="AW1462" i="6"/>
  <c r="AM1462" i="6"/>
  <c r="BL1460" i="6"/>
  <c r="BW1459" i="6"/>
  <c r="BO1459" i="6"/>
  <c r="BG1459" i="6"/>
  <c r="AL1459" i="6"/>
  <c r="AU1457" i="6"/>
  <c r="AV1454" i="6"/>
  <c r="AH1449" i="6"/>
  <c r="AJ1449" i="6"/>
  <c r="BB1449" i="6"/>
  <c r="BF1449" i="6"/>
  <c r="BJ1449" i="6"/>
  <c r="BN1449" i="6"/>
  <c r="BR1449" i="6"/>
  <c r="BV1449" i="6"/>
  <c r="BC1449" i="6"/>
  <c r="BG1449" i="6"/>
  <c r="BK1449" i="6"/>
  <c r="BO1449" i="6"/>
  <c r="BS1449" i="6"/>
  <c r="BW1449" i="6"/>
  <c r="BW1443" i="6"/>
  <c r="AR1443" i="6"/>
  <c r="AU1443" i="6"/>
  <c r="AT1409" i="6"/>
  <c r="AS1409" i="6"/>
  <c r="AU1409" i="6"/>
  <c r="AW1409" i="6"/>
  <c r="AJ1406" i="6"/>
  <c r="AI1406" i="6"/>
  <c r="BF1406" i="6"/>
  <c r="BN1406" i="6"/>
  <c r="BV1406" i="6"/>
  <c r="AK1406" i="6"/>
  <c r="BH1406" i="6"/>
  <c r="BP1406" i="6"/>
  <c r="BX1406" i="6"/>
  <c r="BB1406" i="6"/>
  <c r="BJ1406" i="6"/>
  <c r="BR1406" i="6"/>
  <c r="BH1402" i="6"/>
  <c r="BP1402" i="6"/>
  <c r="BX1402" i="6"/>
  <c r="AR1399" i="6"/>
  <c r="AU1399" i="6"/>
  <c r="AL1393" i="6"/>
  <c r="BI1393" i="6"/>
  <c r="AI1310" i="6"/>
  <c r="AK1310" i="6"/>
  <c r="BA1310" i="6"/>
  <c r="BI1310" i="6"/>
  <c r="BQ1310" i="6"/>
  <c r="AL1310" i="6"/>
  <c r="BD1310" i="6"/>
  <c r="BL1310" i="6"/>
  <c r="BT1310" i="6"/>
  <c r="BE1310" i="6"/>
  <c r="BM1310" i="6"/>
  <c r="BU1310" i="6"/>
  <c r="AH1308" i="6"/>
  <c r="AI1308" i="6"/>
  <c r="AM1308" i="6"/>
  <c r="BC1308" i="6"/>
  <c r="BG1308" i="6"/>
  <c r="BK1308" i="6"/>
  <c r="BO1308" i="6"/>
  <c r="BS1308" i="6"/>
  <c r="BW1308" i="6"/>
  <c r="AJ1308" i="6"/>
  <c r="BD1308" i="6"/>
  <c r="BH1308" i="6"/>
  <c r="BL1308" i="6"/>
  <c r="BP1308" i="6"/>
  <c r="BT1308" i="6"/>
  <c r="BX1308" i="6"/>
  <c r="AK1308" i="6"/>
  <c r="BA1308" i="6"/>
  <c r="BE1308" i="6"/>
  <c r="BI1308" i="6"/>
  <c r="BM1308" i="6"/>
  <c r="BQ1308" i="6"/>
  <c r="BU1308" i="6"/>
  <c r="AI1306" i="6"/>
  <c r="AH1306" i="6"/>
  <c r="BI1306" i="6"/>
  <c r="BQ1306" i="6"/>
  <c r="AK1306" i="6"/>
  <c r="BD1306" i="6"/>
  <c r="BL1306" i="6"/>
  <c r="BT1306" i="6"/>
  <c r="BE1306" i="6"/>
  <c r="BM1306" i="6"/>
  <c r="BU1306" i="6"/>
  <c r="AJ1279" i="6"/>
  <c r="BL1279" i="6"/>
  <c r="BO1279" i="6"/>
  <c r="BD1279" i="6"/>
  <c r="BT1279" i="6"/>
  <c r="AH1272" i="6"/>
  <c r="AI1272" i="6"/>
  <c r="BD1272" i="6"/>
  <c r="BH1272" i="6"/>
  <c r="BL1272" i="6"/>
  <c r="BP1272" i="6"/>
  <c r="BT1272" i="6"/>
  <c r="BX1272" i="6"/>
  <c r="AJ1272" i="6"/>
  <c r="BE1272" i="6"/>
  <c r="BI1272" i="6"/>
  <c r="BM1272" i="6"/>
  <c r="BQ1272" i="6"/>
  <c r="BU1272" i="6"/>
  <c r="AK1272" i="6"/>
  <c r="BB1272" i="6"/>
  <c r="BF1272" i="6"/>
  <c r="BJ1272" i="6"/>
  <c r="BN1272" i="6"/>
  <c r="BR1272" i="6"/>
  <c r="BV1272" i="6"/>
  <c r="AR1271" i="6"/>
  <c r="AT1271" i="6"/>
  <c r="AU1271" i="6"/>
  <c r="AW1271" i="6"/>
  <c r="AR1240" i="6"/>
  <c r="AS1240" i="6"/>
  <c r="AT1240" i="6"/>
  <c r="AU1240" i="6"/>
  <c r="AH1239" i="6"/>
  <c r="AJ1239" i="6"/>
  <c r="BD1239" i="6"/>
  <c r="BL1239" i="6"/>
  <c r="BT1239" i="6"/>
  <c r="AK1239" i="6"/>
  <c r="BG1239" i="6"/>
  <c r="BO1239" i="6"/>
  <c r="BW1239" i="6"/>
  <c r="BH1239" i="6"/>
  <c r="BP1239" i="6"/>
  <c r="BX1239" i="6"/>
  <c r="AI1190" i="6"/>
  <c r="BD1190" i="6"/>
  <c r="BL1190" i="6"/>
  <c r="BT1190" i="6"/>
  <c r="BE1190" i="6"/>
  <c r="BM1190" i="6"/>
  <c r="BU1190" i="6"/>
  <c r="AL1190" i="6"/>
  <c r="BA1190" i="6"/>
  <c r="BQ1190" i="6"/>
  <c r="BH1190" i="6"/>
  <c r="BX1190" i="6"/>
  <c r="BI1190" i="6"/>
  <c r="AR1164" i="6"/>
  <c r="AT1164" i="6"/>
  <c r="AU1164" i="6"/>
  <c r="AJ1162" i="6"/>
  <c r="BT1162" i="6"/>
  <c r="BX1162" i="6"/>
  <c r="BD1162" i="6"/>
  <c r="AT1153" i="6"/>
  <c r="AU1153" i="6"/>
  <c r="AI911" i="6"/>
  <c r="AJ911" i="6"/>
  <c r="BD911" i="6"/>
  <c r="BK911" i="6"/>
  <c r="BP911" i="6"/>
  <c r="BV911" i="6"/>
  <c r="BG911" i="6"/>
  <c r="BL911" i="6"/>
  <c r="BR911" i="6"/>
  <c r="BW911" i="6"/>
  <c r="BH911" i="6"/>
  <c r="BN911" i="6"/>
  <c r="BS911" i="6"/>
  <c r="BX911" i="6"/>
  <c r="BT911" i="6"/>
  <c r="BC911" i="6"/>
  <c r="BJ911" i="6"/>
  <c r="BO911" i="6"/>
  <c r="AI836" i="6"/>
  <c r="AK836" i="6"/>
  <c r="BH836" i="6"/>
  <c r="BT836" i="6"/>
  <c r="BL836" i="6"/>
  <c r="BV836" i="6"/>
  <c r="BN836" i="6"/>
  <c r="BX836" i="6"/>
  <c r="BD836" i="6"/>
  <c r="BQ836" i="6"/>
  <c r="AR816" i="6"/>
  <c r="AS816" i="6"/>
  <c r="AT816" i="6"/>
  <c r="AU816" i="6"/>
  <c r="AW816" i="6"/>
  <c r="AT770" i="6"/>
  <c r="AS770" i="6"/>
  <c r="AU770" i="6"/>
  <c r="AW770" i="6"/>
  <c r="AR769" i="6"/>
  <c r="AS769" i="6"/>
  <c r="AU769" i="6"/>
  <c r="AW769" i="6"/>
  <c r="BE661" i="6"/>
  <c r="BO661" i="6"/>
  <c r="BG661" i="6"/>
  <c r="BT661" i="6"/>
  <c r="AJ661" i="6"/>
  <c r="BL661" i="6"/>
  <c r="AK661" i="6"/>
  <c r="BK661" i="6"/>
  <c r="BQ661" i="6"/>
  <c r="BD661" i="6"/>
  <c r="BU661" i="6"/>
  <c r="BX1520" i="6"/>
  <c r="BH1520" i="6"/>
  <c r="AW1501" i="6"/>
  <c r="BD1498" i="6"/>
  <c r="BL1496" i="6"/>
  <c r="BQ1492" i="6"/>
  <c r="BD1492" i="6"/>
  <c r="BD1460" i="6"/>
  <c r="BM1543" i="6"/>
  <c r="BR1541" i="6"/>
  <c r="BN1541" i="6"/>
  <c r="BB1541" i="6"/>
  <c r="BH1534" i="6"/>
  <c r="BQ1533" i="6"/>
  <c r="BE1533" i="6"/>
  <c r="AL1529" i="6"/>
  <c r="BL1528" i="6"/>
  <c r="AV1517" i="6"/>
  <c r="BU1515" i="6"/>
  <c r="BM1515" i="6"/>
  <c r="BE1515" i="6"/>
  <c r="BL1511" i="6"/>
  <c r="BX1510" i="6"/>
  <c r="BH1510" i="6"/>
  <c r="BX1509" i="6"/>
  <c r="BX1508" i="6"/>
  <c r="BW1499" i="6"/>
  <c r="BG1499" i="6"/>
  <c r="BT1495" i="6"/>
  <c r="BL1495" i="6"/>
  <c r="BD1495" i="6"/>
  <c r="BG1487" i="6"/>
  <c r="BC1487" i="6"/>
  <c r="AK1487" i="6"/>
  <c r="BU1477" i="6"/>
  <c r="BP1477" i="6"/>
  <c r="BD1477" i="6"/>
  <c r="BX1476" i="6"/>
  <c r="BD1476" i="6"/>
  <c r="AU1474" i="6"/>
  <c r="BW1467" i="6"/>
  <c r="BO1467" i="6"/>
  <c r="AW1466" i="6"/>
  <c r="BH1456" i="6"/>
  <c r="AR1450" i="6"/>
  <c r="AS1450" i="6"/>
  <c r="AT1450" i="6"/>
  <c r="AI1443" i="6"/>
  <c r="AK1443" i="6"/>
  <c r="BD1443" i="6"/>
  <c r="BH1443" i="6"/>
  <c r="BL1443" i="6"/>
  <c r="BP1443" i="6"/>
  <c r="BT1443" i="6"/>
  <c r="BX1443" i="6"/>
  <c r="AL1443" i="6"/>
  <c r="BA1443" i="6"/>
  <c r="BE1443" i="6"/>
  <c r="BI1443" i="6"/>
  <c r="BM1443" i="6"/>
  <c r="BQ1443" i="6"/>
  <c r="BU1443" i="6"/>
  <c r="AT1429" i="6"/>
  <c r="AS1429" i="6"/>
  <c r="AU1429" i="6"/>
  <c r="AW1429" i="6"/>
  <c r="AR1418" i="6"/>
  <c r="AV1418" i="6"/>
  <c r="AS1418" i="6"/>
  <c r="AW1418" i="6"/>
  <c r="AT1418" i="6"/>
  <c r="BT1543" i="6"/>
  <c r="BL1543" i="6"/>
  <c r="BD1543" i="6"/>
  <c r="BU1541" i="6"/>
  <c r="BQ1541" i="6"/>
  <c r="BM1541" i="6"/>
  <c r="BI1541" i="6"/>
  <c r="BE1541" i="6"/>
  <c r="BA1541" i="6"/>
  <c r="AS1541" i="6"/>
  <c r="AM1541" i="6"/>
  <c r="BT1540" i="6"/>
  <c r="BU1537" i="6"/>
  <c r="BQ1537" i="6"/>
  <c r="BM1537" i="6"/>
  <c r="BI1537" i="6"/>
  <c r="BE1537" i="6"/>
  <c r="BA1537" i="6"/>
  <c r="BX1536" i="6"/>
  <c r="BH1536" i="6"/>
  <c r="BU1534" i="6"/>
  <c r="BQ1534" i="6"/>
  <c r="BL1534" i="6"/>
  <c r="BF1534" i="6"/>
  <c r="BA1534" i="6"/>
  <c r="BX1533" i="6"/>
  <c r="BT1533" i="6"/>
  <c r="BP1533" i="6"/>
  <c r="BL1533" i="6"/>
  <c r="BH1533" i="6"/>
  <c r="BD1533" i="6"/>
  <c r="AJ1533" i="6"/>
  <c r="AW1532" i="6"/>
  <c r="BV1529" i="6"/>
  <c r="BR1529" i="6"/>
  <c r="BN1529" i="6"/>
  <c r="BJ1529" i="6"/>
  <c r="BF1529" i="6"/>
  <c r="BB1529" i="6"/>
  <c r="AK1529" i="6"/>
  <c r="BX1528" i="6"/>
  <c r="BH1528" i="6"/>
  <c r="BP1520" i="6"/>
  <c r="AV1520" i="6"/>
  <c r="AU1517" i="6"/>
  <c r="AV1516" i="6"/>
  <c r="BT1515" i="6"/>
  <c r="BL1515" i="6"/>
  <c r="BD1515" i="6"/>
  <c r="AL1515" i="6"/>
  <c r="BQ1514" i="6"/>
  <c r="BQ1511" i="6"/>
  <c r="BI1511" i="6"/>
  <c r="BA1511" i="6"/>
  <c r="AL1511" i="6"/>
  <c r="BV1510" i="6"/>
  <c r="BQ1510" i="6"/>
  <c r="BL1510" i="6"/>
  <c r="BF1510" i="6"/>
  <c r="AL1510" i="6"/>
  <c r="BW1509" i="6"/>
  <c r="BS1509" i="6"/>
  <c r="BO1509" i="6"/>
  <c r="BK1509" i="6"/>
  <c r="BG1509" i="6"/>
  <c r="BC1509" i="6"/>
  <c r="AV1509" i="6"/>
  <c r="AM1509" i="6"/>
  <c r="AI1509" i="6"/>
  <c r="BT1506" i="6"/>
  <c r="BN1506" i="6"/>
  <c r="BI1506" i="6"/>
  <c r="BD1506" i="6"/>
  <c r="AL1506" i="6"/>
  <c r="BQ1503" i="6"/>
  <c r="BE1503" i="6"/>
  <c r="AU1501" i="6"/>
  <c r="BV1499" i="6"/>
  <c r="BR1499" i="6"/>
  <c r="BN1499" i="6"/>
  <c r="BJ1499" i="6"/>
  <c r="BF1499" i="6"/>
  <c r="AK1499" i="6"/>
  <c r="BT1498" i="6"/>
  <c r="BJ1498" i="6"/>
  <c r="AV1498" i="6"/>
  <c r="BX1496" i="6"/>
  <c r="BP1496" i="6"/>
  <c r="BH1496" i="6"/>
  <c r="BW1495" i="6"/>
  <c r="BS1495" i="6"/>
  <c r="BO1495" i="6"/>
  <c r="BK1495" i="6"/>
  <c r="BG1495" i="6"/>
  <c r="BC1495" i="6"/>
  <c r="AK1495" i="6"/>
  <c r="BT1493" i="6"/>
  <c r="BL1493" i="6"/>
  <c r="BD1493" i="6"/>
  <c r="BU1492" i="6"/>
  <c r="BL1492" i="6"/>
  <c r="BS1491" i="6"/>
  <c r="BC1491" i="6"/>
  <c r="AU1489" i="6"/>
  <c r="BV1487" i="6"/>
  <c r="BR1487" i="6"/>
  <c r="BN1487" i="6"/>
  <c r="BJ1487" i="6"/>
  <c r="BF1487" i="6"/>
  <c r="BB1487" i="6"/>
  <c r="AJ1487" i="6"/>
  <c r="BV1486" i="6"/>
  <c r="BW1485" i="6"/>
  <c r="BQ1485" i="6"/>
  <c r="BL1485" i="6"/>
  <c r="BG1485" i="6"/>
  <c r="BP1480" i="6"/>
  <c r="BW1479" i="6"/>
  <c r="BO1477" i="6"/>
  <c r="BC1477" i="6"/>
  <c r="BK1474" i="6"/>
  <c r="AT1474" i="6"/>
  <c r="BO1470" i="6"/>
  <c r="BJ1470" i="6"/>
  <c r="BB1470" i="6"/>
  <c r="AT1470" i="6"/>
  <c r="BS1465" i="6"/>
  <c r="BK1465" i="6"/>
  <c r="BC1465" i="6"/>
  <c r="BP1462" i="6"/>
  <c r="BF1462" i="6"/>
  <c r="AS1462" i="6"/>
  <c r="BS1459" i="6"/>
  <c r="BK1459" i="6"/>
  <c r="BC1459" i="6"/>
  <c r="AW1458" i="6"/>
  <c r="AS1458" i="6"/>
  <c r="BO1443" i="6"/>
  <c r="AS1360" i="6"/>
  <c r="AT1360" i="6"/>
  <c r="AU1360" i="6"/>
  <c r="AV1360" i="6"/>
  <c r="AW1544" i="6"/>
  <c r="BQ1543" i="6"/>
  <c r="BI1543" i="6"/>
  <c r="BW1542" i="6"/>
  <c r="BS1542" i="6"/>
  <c r="BO1542" i="6"/>
  <c r="BK1542" i="6"/>
  <c r="BG1542" i="6"/>
  <c r="BC1542" i="6"/>
  <c r="AK1542" i="6"/>
  <c r="BX1541" i="6"/>
  <c r="BT1541" i="6"/>
  <c r="BP1541" i="6"/>
  <c r="BL1541" i="6"/>
  <c r="BH1541" i="6"/>
  <c r="BD1541" i="6"/>
  <c r="AW1541" i="6"/>
  <c r="AR1541" i="6"/>
  <c r="AK1541" i="6"/>
  <c r="BP1540" i="6"/>
  <c r="AU1540" i="6"/>
  <c r="BU1538" i="6"/>
  <c r="BQ1538" i="6"/>
  <c r="BM1538" i="6"/>
  <c r="BI1538" i="6"/>
  <c r="BE1538" i="6"/>
  <c r="BA1538" i="6"/>
  <c r="AM1538" i="6"/>
  <c r="BX1537" i="6"/>
  <c r="BT1537" i="6"/>
  <c r="BP1537" i="6"/>
  <c r="BL1537" i="6"/>
  <c r="BH1537" i="6"/>
  <c r="BD1537" i="6"/>
  <c r="AV1537" i="6"/>
  <c r="AK1537" i="6"/>
  <c r="BT1536" i="6"/>
  <c r="BU1535" i="6"/>
  <c r="BM1535" i="6"/>
  <c r="BE1535" i="6"/>
  <c r="BX1534" i="6"/>
  <c r="BT1534" i="6"/>
  <c r="BP1534" i="6"/>
  <c r="BJ1534" i="6"/>
  <c r="BE1534" i="6"/>
  <c r="AV1534" i="6"/>
  <c r="AL1534" i="6"/>
  <c r="BW1533" i="6"/>
  <c r="BS1533" i="6"/>
  <c r="BO1533" i="6"/>
  <c r="BK1533" i="6"/>
  <c r="BG1533" i="6"/>
  <c r="BC1533" i="6"/>
  <c r="AV1533" i="6"/>
  <c r="AH1533" i="6"/>
  <c r="AU1532" i="6"/>
  <c r="BU1529" i="6"/>
  <c r="BQ1529" i="6"/>
  <c r="BM1529" i="6"/>
  <c r="BI1529" i="6"/>
  <c r="BE1529" i="6"/>
  <c r="BA1529" i="6"/>
  <c r="AJ1529" i="6"/>
  <c r="BT1528" i="6"/>
  <c r="BD1528" i="6"/>
  <c r="BU1527" i="6"/>
  <c r="BM1527" i="6"/>
  <c r="BE1527" i="6"/>
  <c r="BU1525" i="6"/>
  <c r="BQ1525" i="6"/>
  <c r="BM1525" i="6"/>
  <c r="BI1525" i="6"/>
  <c r="BE1525" i="6"/>
  <c r="BA1525" i="6"/>
  <c r="BX1524" i="6"/>
  <c r="BA1523" i="6"/>
  <c r="BX1522" i="6"/>
  <c r="BR1522" i="6"/>
  <c r="BM1522" i="6"/>
  <c r="BH1522" i="6"/>
  <c r="BB1522" i="6"/>
  <c r="BL1520" i="6"/>
  <c r="AU1520" i="6"/>
  <c r="AK1520" i="6"/>
  <c r="BT1519" i="6"/>
  <c r="BL1519" i="6"/>
  <c r="BD1519" i="6"/>
  <c r="BU1517" i="6"/>
  <c r="BQ1517" i="6"/>
  <c r="BM1517" i="6"/>
  <c r="BI1517" i="6"/>
  <c r="BE1517" i="6"/>
  <c r="BA1517" i="6"/>
  <c r="AR1517" i="6"/>
  <c r="AL1517" i="6"/>
  <c r="AU1516" i="6"/>
  <c r="BQ1515" i="6"/>
  <c r="BI1515" i="6"/>
  <c r="BA1515" i="6"/>
  <c r="AK1515" i="6"/>
  <c r="BL1514" i="6"/>
  <c r="BH1512" i="6"/>
  <c r="BX1511" i="6"/>
  <c r="BP1511" i="6"/>
  <c r="BH1511" i="6"/>
  <c r="AU1511" i="6"/>
  <c r="AK1511" i="6"/>
  <c r="BU1510" i="6"/>
  <c r="BP1510" i="6"/>
  <c r="BJ1510" i="6"/>
  <c r="BB1510" i="6"/>
  <c r="AH1510" i="6"/>
  <c r="BV1509" i="6"/>
  <c r="BR1509" i="6"/>
  <c r="BN1509" i="6"/>
  <c r="BJ1509" i="6"/>
  <c r="BF1509" i="6"/>
  <c r="BB1509" i="6"/>
  <c r="AU1509" i="6"/>
  <c r="AL1509" i="6"/>
  <c r="AH1509" i="6"/>
  <c r="AU1507" i="6"/>
  <c r="BX1506" i="6"/>
  <c r="BR1506" i="6"/>
  <c r="BM1506" i="6"/>
  <c r="BH1506" i="6"/>
  <c r="BB1506" i="6"/>
  <c r="AI1506" i="6"/>
  <c r="BS1505" i="6"/>
  <c r="BC1505" i="6"/>
  <c r="BX1504" i="6"/>
  <c r="BH1504" i="6"/>
  <c r="BX1503" i="6"/>
  <c r="BM1503" i="6"/>
  <c r="BD1503" i="6"/>
  <c r="AV1502" i="6"/>
  <c r="AR1501" i="6"/>
  <c r="BU1499" i="6"/>
  <c r="BQ1499" i="6"/>
  <c r="BM1499" i="6"/>
  <c r="BI1499" i="6"/>
  <c r="BD1499" i="6"/>
  <c r="AH1499" i="6"/>
  <c r="BS1498" i="6"/>
  <c r="BH1498" i="6"/>
  <c r="AU1498" i="6"/>
  <c r="AI1498" i="6"/>
  <c r="BU1496" i="6"/>
  <c r="BM1496" i="6"/>
  <c r="BD1496" i="6"/>
  <c r="AK1496" i="6"/>
  <c r="BV1495" i="6"/>
  <c r="BR1495" i="6"/>
  <c r="BN1495" i="6"/>
  <c r="BJ1495" i="6"/>
  <c r="BF1495" i="6"/>
  <c r="BB1495" i="6"/>
  <c r="AJ1495" i="6"/>
  <c r="BS1493" i="6"/>
  <c r="BK1493" i="6"/>
  <c r="BC1493" i="6"/>
  <c r="BT1492" i="6"/>
  <c r="BH1492" i="6"/>
  <c r="BO1491" i="6"/>
  <c r="BW1490" i="6"/>
  <c r="BR1490" i="6"/>
  <c r="BL1490" i="6"/>
  <c r="BG1490" i="6"/>
  <c r="BB1490" i="6"/>
  <c r="AT1489" i="6"/>
  <c r="BU1487" i="6"/>
  <c r="BQ1487" i="6"/>
  <c r="BM1487" i="6"/>
  <c r="BI1487" i="6"/>
  <c r="BE1487" i="6"/>
  <c r="BA1487" i="6"/>
  <c r="AM1487" i="6"/>
  <c r="BP1486" i="6"/>
  <c r="AU1486" i="6"/>
  <c r="BU1485" i="6"/>
  <c r="BP1485" i="6"/>
  <c r="BK1485" i="6"/>
  <c r="BE1485" i="6"/>
  <c r="BH1484" i="6"/>
  <c r="BL1480" i="6"/>
  <c r="BS1479" i="6"/>
  <c r="BW1478" i="6"/>
  <c r="BR1478" i="6"/>
  <c r="BL1478" i="6"/>
  <c r="BG1478" i="6"/>
  <c r="BB1478" i="6"/>
  <c r="BX1477" i="6"/>
  <c r="BS1477" i="6"/>
  <c r="BM1477" i="6"/>
  <c r="BH1477" i="6"/>
  <c r="AW1477" i="6"/>
  <c r="AK1477" i="6"/>
  <c r="BP1476" i="6"/>
  <c r="BF1474" i="6"/>
  <c r="AS1474" i="6"/>
  <c r="BX1473" i="6"/>
  <c r="BS1473" i="6"/>
  <c r="BM1473" i="6"/>
  <c r="BH1473" i="6"/>
  <c r="AW1473" i="6"/>
  <c r="BX1472" i="6"/>
  <c r="BH1472" i="6"/>
  <c r="BW1471" i="6"/>
  <c r="BG1471" i="6"/>
  <c r="BX1470" i="6"/>
  <c r="BS1470" i="6"/>
  <c r="BN1470" i="6"/>
  <c r="BG1470" i="6"/>
  <c r="AW1470" i="6"/>
  <c r="AM1470" i="6"/>
  <c r="BW1469" i="6"/>
  <c r="BQ1469" i="6"/>
  <c r="BL1469" i="6"/>
  <c r="BG1469" i="6"/>
  <c r="BA1469" i="6"/>
  <c r="BU1467" i="6"/>
  <c r="BQ1467" i="6"/>
  <c r="BM1467" i="6"/>
  <c r="BI1467" i="6"/>
  <c r="BE1467" i="6"/>
  <c r="BA1467" i="6"/>
  <c r="AM1467" i="6"/>
  <c r="AH1467" i="6"/>
  <c r="BK1466" i="6"/>
  <c r="AS1466" i="6"/>
  <c r="BX1465" i="6"/>
  <c r="BP1465" i="6"/>
  <c r="BH1465" i="6"/>
  <c r="AW1465" i="6"/>
  <c r="BT1464" i="6"/>
  <c r="AU1464" i="6"/>
  <c r="BT1462" i="6"/>
  <c r="BO1462" i="6"/>
  <c r="BJ1462" i="6"/>
  <c r="BD1462" i="6"/>
  <c r="AV1462" i="6"/>
  <c r="AR1462" i="6"/>
  <c r="AK1462" i="6"/>
  <c r="BW1461" i="6"/>
  <c r="BQ1461" i="6"/>
  <c r="BL1461" i="6"/>
  <c r="BG1461" i="6"/>
  <c r="BA1461" i="6"/>
  <c r="BX1460" i="6"/>
  <c r="BH1460" i="6"/>
  <c r="BV1459" i="6"/>
  <c r="BR1459" i="6"/>
  <c r="BN1459" i="6"/>
  <c r="BJ1459" i="6"/>
  <c r="BF1459" i="6"/>
  <c r="AU1459" i="6"/>
  <c r="AK1459" i="6"/>
  <c r="BP1458" i="6"/>
  <c r="AV1458" i="6"/>
  <c r="AR1458" i="6"/>
  <c r="AT1457" i="6"/>
  <c r="BP1454" i="6"/>
  <c r="BF1454" i="6"/>
  <c r="AU1454" i="6"/>
  <c r="BU1453" i="6"/>
  <c r="AW1453" i="6"/>
  <c r="AW1450" i="6"/>
  <c r="AH1450" i="6"/>
  <c r="AI1450" i="6"/>
  <c r="BA1450" i="6"/>
  <c r="BI1450" i="6"/>
  <c r="BQ1450" i="6"/>
  <c r="AM1450" i="6"/>
  <c r="BD1450" i="6"/>
  <c r="BL1450" i="6"/>
  <c r="BT1450" i="6"/>
  <c r="BQ1449" i="6"/>
  <c r="BI1449" i="6"/>
  <c r="BA1449" i="6"/>
  <c r="BV1443" i="6"/>
  <c r="BN1443" i="6"/>
  <c r="BF1443" i="6"/>
  <c r="AH1439" i="6"/>
  <c r="AJ1439" i="6"/>
  <c r="BD1439" i="6"/>
  <c r="BH1439" i="6"/>
  <c r="BL1439" i="6"/>
  <c r="BP1439" i="6"/>
  <c r="BT1439" i="6"/>
  <c r="BX1439" i="6"/>
  <c r="AK1439" i="6"/>
  <c r="BA1439" i="6"/>
  <c r="BE1439" i="6"/>
  <c r="BI1439" i="6"/>
  <c r="BM1439" i="6"/>
  <c r="BQ1439" i="6"/>
  <c r="BU1439" i="6"/>
  <c r="AL1439" i="6"/>
  <c r="BB1439" i="6"/>
  <c r="BF1439" i="6"/>
  <c r="BJ1439" i="6"/>
  <c r="BN1439" i="6"/>
  <c r="BR1439" i="6"/>
  <c r="BV1439" i="6"/>
  <c r="AJ1435" i="6"/>
  <c r="AI1435" i="6"/>
  <c r="BD1435" i="6"/>
  <c r="BH1435" i="6"/>
  <c r="BL1435" i="6"/>
  <c r="BP1435" i="6"/>
  <c r="BT1435" i="6"/>
  <c r="BX1435" i="6"/>
  <c r="AK1435" i="6"/>
  <c r="BA1435" i="6"/>
  <c r="BE1435" i="6"/>
  <c r="BI1435" i="6"/>
  <c r="BM1435" i="6"/>
  <c r="BQ1435" i="6"/>
  <c r="BU1435" i="6"/>
  <c r="AM1435" i="6"/>
  <c r="BB1435" i="6"/>
  <c r="BF1435" i="6"/>
  <c r="BJ1435" i="6"/>
  <c r="BN1435" i="6"/>
  <c r="BR1435" i="6"/>
  <c r="BV1435" i="6"/>
  <c r="AR1431" i="6"/>
  <c r="AU1431" i="6"/>
  <c r="AI1429" i="6"/>
  <c r="AK1429" i="6"/>
  <c r="BC1429" i="6"/>
  <c r="BH1429" i="6"/>
  <c r="BM1429" i="6"/>
  <c r="BQ1429" i="6"/>
  <c r="BU1429" i="6"/>
  <c r="AL1429" i="6"/>
  <c r="BD1429" i="6"/>
  <c r="BI1429" i="6"/>
  <c r="BN1429" i="6"/>
  <c r="BR1429" i="6"/>
  <c r="BV1429" i="6"/>
  <c r="BE1429" i="6"/>
  <c r="BK1429" i="6"/>
  <c r="BO1429" i="6"/>
  <c r="BS1429" i="6"/>
  <c r="BW1429" i="6"/>
  <c r="BP1422" i="6"/>
  <c r="BX1422" i="6"/>
  <c r="AS1412" i="6"/>
  <c r="AR1412" i="6"/>
  <c r="AV1412" i="6"/>
  <c r="AT1401" i="6"/>
  <c r="AS1401" i="6"/>
  <c r="AU1401" i="6"/>
  <c r="AW1401" i="6"/>
  <c r="AI1397" i="6"/>
  <c r="AH1397" i="6"/>
  <c r="BE1397" i="6"/>
  <c r="BK1397" i="6"/>
  <c r="BP1397" i="6"/>
  <c r="BU1397" i="6"/>
  <c r="AJ1397" i="6"/>
  <c r="BA1397" i="6"/>
  <c r="BG1397" i="6"/>
  <c r="BL1397" i="6"/>
  <c r="BQ1397" i="6"/>
  <c r="BW1397" i="6"/>
  <c r="AL1397" i="6"/>
  <c r="BC1397" i="6"/>
  <c r="BH1397" i="6"/>
  <c r="BM1397" i="6"/>
  <c r="BS1397" i="6"/>
  <c r="BX1397" i="6"/>
  <c r="BP1386" i="6"/>
  <c r="BX1386" i="6"/>
  <c r="AR1383" i="6"/>
  <c r="AU1383" i="6"/>
  <c r="AI1381" i="6"/>
  <c r="AH1381" i="6"/>
  <c r="BD1381" i="6"/>
  <c r="BI1381" i="6"/>
  <c r="BO1381" i="6"/>
  <c r="BT1381" i="6"/>
  <c r="AJ1381" i="6"/>
  <c r="BE1381" i="6"/>
  <c r="BK1381" i="6"/>
  <c r="BP1381" i="6"/>
  <c r="BU1381" i="6"/>
  <c r="AK1381" i="6"/>
  <c r="BA1381" i="6"/>
  <c r="BG1381" i="6"/>
  <c r="BL1381" i="6"/>
  <c r="BQ1381" i="6"/>
  <c r="BW1381" i="6"/>
  <c r="AI1375" i="6"/>
  <c r="AH1375" i="6"/>
  <c r="BG1375" i="6"/>
  <c r="BO1375" i="6"/>
  <c r="BW1375" i="6"/>
  <c r="AK1375" i="6"/>
  <c r="BH1375" i="6"/>
  <c r="BP1375" i="6"/>
  <c r="BX1375" i="6"/>
  <c r="AL1375" i="6"/>
  <c r="BC1375" i="6"/>
  <c r="BK1375" i="6"/>
  <c r="BS1375" i="6"/>
  <c r="AS1368" i="6"/>
  <c r="AT1368" i="6"/>
  <c r="AU1368" i="6"/>
  <c r="AV1368" i="6"/>
  <c r="AI1365" i="6"/>
  <c r="AH1365" i="6"/>
  <c r="BE1365" i="6"/>
  <c r="BK1365" i="6"/>
  <c r="BP1365" i="6"/>
  <c r="BU1365" i="6"/>
  <c r="AJ1365" i="6"/>
  <c r="BA1365" i="6"/>
  <c r="BG1365" i="6"/>
  <c r="BL1365" i="6"/>
  <c r="BQ1365" i="6"/>
  <c r="BW1365" i="6"/>
  <c r="AL1365" i="6"/>
  <c r="BC1365" i="6"/>
  <c r="BH1365" i="6"/>
  <c r="BM1365" i="6"/>
  <c r="BS1365" i="6"/>
  <c r="BX1365" i="6"/>
  <c r="AJ1358" i="6"/>
  <c r="AI1358" i="6"/>
  <c r="BH1358" i="6"/>
  <c r="BP1358" i="6"/>
  <c r="BX1358" i="6"/>
  <c r="AK1358" i="6"/>
  <c r="BB1358" i="6"/>
  <c r="BJ1358" i="6"/>
  <c r="BR1358" i="6"/>
  <c r="BD1358" i="6"/>
  <c r="BL1358" i="6"/>
  <c r="BT1358" i="6"/>
  <c r="AT1353" i="6"/>
  <c r="AS1353" i="6"/>
  <c r="AU1353" i="6"/>
  <c r="AW1353" i="6"/>
  <c r="AH1336" i="6"/>
  <c r="AL1336" i="6"/>
  <c r="BD1336" i="6"/>
  <c r="BH1336" i="6"/>
  <c r="BL1336" i="6"/>
  <c r="BP1336" i="6"/>
  <c r="BT1336" i="6"/>
  <c r="BX1336" i="6"/>
  <c r="AI1336" i="6"/>
  <c r="AM1336" i="6"/>
  <c r="BA1336" i="6"/>
  <c r="BE1336" i="6"/>
  <c r="BI1336" i="6"/>
  <c r="BM1336" i="6"/>
  <c r="BQ1336" i="6"/>
  <c r="BU1336" i="6"/>
  <c r="AJ1336" i="6"/>
  <c r="BB1336" i="6"/>
  <c r="BF1336" i="6"/>
  <c r="BJ1336" i="6"/>
  <c r="BN1336" i="6"/>
  <c r="BR1336" i="6"/>
  <c r="BV1336" i="6"/>
  <c r="AK1335" i="6"/>
  <c r="BD1335" i="6"/>
  <c r="BL1335" i="6"/>
  <c r="BT1335" i="6"/>
  <c r="AH1332" i="6"/>
  <c r="AL1332" i="6"/>
  <c r="BD1332" i="6"/>
  <c r="BH1332" i="6"/>
  <c r="BL1332" i="6"/>
  <c r="BP1332" i="6"/>
  <c r="BT1332" i="6"/>
  <c r="BX1332" i="6"/>
  <c r="AI1332" i="6"/>
  <c r="AM1332" i="6"/>
  <c r="BA1332" i="6"/>
  <c r="BE1332" i="6"/>
  <c r="BI1332" i="6"/>
  <c r="BM1332" i="6"/>
  <c r="BQ1332" i="6"/>
  <c r="BU1332" i="6"/>
  <c r="AJ1332" i="6"/>
  <c r="BB1332" i="6"/>
  <c r="BF1332" i="6"/>
  <c r="BJ1332" i="6"/>
  <c r="BN1332" i="6"/>
  <c r="BR1332" i="6"/>
  <c r="BV1332" i="6"/>
  <c r="AT1328" i="6"/>
  <c r="AR1328" i="6"/>
  <c r="AV1328" i="6"/>
  <c r="AW1328" i="6"/>
  <c r="AJ1321" i="6"/>
  <c r="AH1321" i="6"/>
  <c r="BA1321" i="6"/>
  <c r="BF1321" i="6"/>
  <c r="BL1321" i="6"/>
  <c r="BQ1321" i="6"/>
  <c r="BV1321" i="6"/>
  <c r="AI1321" i="6"/>
  <c r="BB1321" i="6"/>
  <c r="BH1321" i="6"/>
  <c r="BM1321" i="6"/>
  <c r="BR1321" i="6"/>
  <c r="BX1321" i="6"/>
  <c r="AL1321" i="6"/>
  <c r="BD1321" i="6"/>
  <c r="BI1321" i="6"/>
  <c r="BN1321" i="6"/>
  <c r="BT1321" i="6"/>
  <c r="BH1310" i="6"/>
  <c r="BJ1308" i="6"/>
  <c r="AI1296" i="6"/>
  <c r="AH1296" i="6"/>
  <c r="BC1296" i="6"/>
  <c r="BK1296" i="6"/>
  <c r="BS1296" i="6"/>
  <c r="AK1296" i="6"/>
  <c r="BD1296" i="6"/>
  <c r="BL1296" i="6"/>
  <c r="BT1296" i="6"/>
  <c r="AL1296" i="6"/>
  <c r="BG1296" i="6"/>
  <c r="BO1296" i="6"/>
  <c r="BW1296" i="6"/>
  <c r="AK1295" i="6"/>
  <c r="BL1295" i="6"/>
  <c r="BP1295" i="6"/>
  <c r="BT1295" i="6"/>
  <c r="BO1272" i="6"/>
  <c r="AR1264" i="6"/>
  <c r="AV1264" i="6"/>
  <c r="AS1264" i="6"/>
  <c r="AW1264" i="6"/>
  <c r="AT1264" i="6"/>
  <c r="AH1263" i="6"/>
  <c r="AJ1263" i="6"/>
  <c r="BD1263" i="6"/>
  <c r="BL1263" i="6"/>
  <c r="BT1263" i="6"/>
  <c r="AK1263" i="6"/>
  <c r="BG1263" i="6"/>
  <c r="BO1263" i="6"/>
  <c r="BW1263" i="6"/>
  <c r="BH1263" i="6"/>
  <c r="BP1263" i="6"/>
  <c r="BX1263" i="6"/>
  <c r="AR1251" i="6"/>
  <c r="AS1251" i="6"/>
  <c r="AT1251" i="6"/>
  <c r="AU1251" i="6"/>
  <c r="AR1250" i="6"/>
  <c r="AT1250" i="6"/>
  <c r="AJ1245" i="6"/>
  <c r="AH1245" i="6"/>
  <c r="AM1245" i="6"/>
  <c r="BA1245" i="6"/>
  <c r="BE1245" i="6"/>
  <c r="BI1245" i="6"/>
  <c r="BM1245" i="6"/>
  <c r="BQ1245" i="6"/>
  <c r="BU1245" i="6"/>
  <c r="AI1245" i="6"/>
  <c r="BB1245" i="6"/>
  <c r="BF1245" i="6"/>
  <c r="BJ1245" i="6"/>
  <c r="BN1245" i="6"/>
  <c r="BR1245" i="6"/>
  <c r="BV1245" i="6"/>
  <c r="AK1245" i="6"/>
  <c r="BC1245" i="6"/>
  <c r="BG1245" i="6"/>
  <c r="BK1245" i="6"/>
  <c r="BO1245" i="6"/>
  <c r="BS1245" i="6"/>
  <c r="BW1245" i="6"/>
  <c r="BC1239" i="6"/>
  <c r="AT1212" i="6"/>
  <c r="AU1212" i="6"/>
  <c r="AV1212" i="6"/>
  <c r="AR1212" i="6"/>
  <c r="AW1212" i="6"/>
  <c r="BH1162" i="6"/>
  <c r="AJ1050" i="6"/>
  <c r="BH1050" i="6"/>
  <c r="BP1050" i="6"/>
  <c r="BW1050" i="6"/>
  <c r="BI1050" i="6"/>
  <c r="BT1050" i="6"/>
  <c r="BL1050" i="6"/>
  <c r="BU1050" i="6"/>
  <c r="BM1050" i="6"/>
  <c r="BX1050" i="6"/>
  <c r="BD1050" i="6"/>
  <c r="BQ1050" i="6"/>
  <c r="BS1443" i="6"/>
  <c r="BK1443" i="6"/>
  <c r="BC1443" i="6"/>
  <c r="AH1443" i="6"/>
  <c r="BS1439" i="6"/>
  <c r="BC1439" i="6"/>
  <c r="BS1435" i="6"/>
  <c r="BC1435" i="6"/>
  <c r="BT1429" i="6"/>
  <c r="BA1429" i="6"/>
  <c r="AU1418" i="6"/>
  <c r="AR1407" i="6"/>
  <c r="AU1407" i="6"/>
  <c r="BT1406" i="6"/>
  <c r="AJ1398" i="6"/>
  <c r="AI1398" i="6"/>
  <c r="BF1398" i="6"/>
  <c r="BN1398" i="6"/>
  <c r="BV1398" i="6"/>
  <c r="AK1398" i="6"/>
  <c r="BH1398" i="6"/>
  <c r="BP1398" i="6"/>
  <c r="BX1398" i="6"/>
  <c r="BB1398" i="6"/>
  <c r="BJ1398" i="6"/>
  <c r="BR1398" i="6"/>
  <c r="BD1397" i="6"/>
  <c r="BS1381" i="6"/>
  <c r="BD1375" i="6"/>
  <c r="AJ1366" i="6"/>
  <c r="AI1366" i="6"/>
  <c r="BH1366" i="6"/>
  <c r="BP1366" i="6"/>
  <c r="BX1366" i="6"/>
  <c r="AK1366" i="6"/>
  <c r="BB1366" i="6"/>
  <c r="BJ1366" i="6"/>
  <c r="BR1366" i="6"/>
  <c r="BD1366" i="6"/>
  <c r="BL1366" i="6"/>
  <c r="BT1366" i="6"/>
  <c r="BD1365" i="6"/>
  <c r="AI1351" i="6"/>
  <c r="AH1351" i="6"/>
  <c r="BG1351" i="6"/>
  <c r="BO1351" i="6"/>
  <c r="BW1351" i="6"/>
  <c r="AK1351" i="6"/>
  <c r="BH1351" i="6"/>
  <c r="BP1351" i="6"/>
  <c r="BX1351" i="6"/>
  <c r="AL1351" i="6"/>
  <c r="BC1351" i="6"/>
  <c r="BK1351" i="6"/>
  <c r="BS1351" i="6"/>
  <c r="AS1346" i="6"/>
  <c r="AT1346" i="6"/>
  <c r="AU1346" i="6"/>
  <c r="BK1336" i="6"/>
  <c r="AT1336" i="6"/>
  <c r="AR1336" i="6"/>
  <c r="AW1336" i="6"/>
  <c r="AS1336" i="6"/>
  <c r="AU1336" i="6"/>
  <c r="BK1332" i="6"/>
  <c r="AT1332" i="6"/>
  <c r="AR1332" i="6"/>
  <c r="AW1332" i="6"/>
  <c r="AS1332" i="6"/>
  <c r="AU1332" i="6"/>
  <c r="AJ1329" i="6"/>
  <c r="AI1329" i="6"/>
  <c r="BA1329" i="6"/>
  <c r="BF1329" i="6"/>
  <c r="BL1329" i="6"/>
  <c r="BQ1329" i="6"/>
  <c r="BV1329" i="6"/>
  <c r="AK1329" i="6"/>
  <c r="BB1329" i="6"/>
  <c r="BH1329" i="6"/>
  <c r="BM1329" i="6"/>
  <c r="BR1329" i="6"/>
  <c r="BX1329" i="6"/>
  <c r="AL1329" i="6"/>
  <c r="BD1329" i="6"/>
  <c r="BI1329" i="6"/>
  <c r="BN1329" i="6"/>
  <c r="BT1329" i="6"/>
  <c r="BJ1321" i="6"/>
  <c r="AS1309" i="6"/>
  <c r="AR1309" i="6"/>
  <c r="BV1308" i="6"/>
  <c r="BF1308" i="6"/>
  <c r="BX1306" i="6"/>
  <c r="AI1298" i="6"/>
  <c r="AH1298" i="6"/>
  <c r="BD1298" i="6"/>
  <c r="BT1298" i="6"/>
  <c r="BE1298" i="6"/>
  <c r="BU1298" i="6"/>
  <c r="BL1298" i="6"/>
  <c r="BX1296" i="6"/>
  <c r="BD1295" i="6"/>
  <c r="AI1286" i="6"/>
  <c r="AH1286" i="6"/>
  <c r="BE1286" i="6"/>
  <c r="BM1286" i="6"/>
  <c r="BU1286" i="6"/>
  <c r="AK1286" i="6"/>
  <c r="BH1286" i="6"/>
  <c r="BP1286" i="6"/>
  <c r="BX1286" i="6"/>
  <c r="AL1286" i="6"/>
  <c r="BA1286" i="6"/>
  <c r="BI1286" i="6"/>
  <c r="BQ1286" i="6"/>
  <c r="AR1276" i="6"/>
  <c r="AV1276" i="6"/>
  <c r="AS1276" i="6"/>
  <c r="AW1276" i="6"/>
  <c r="AT1276" i="6"/>
  <c r="AS1275" i="6"/>
  <c r="AR1275" i="6"/>
  <c r="AU1275" i="6"/>
  <c r="AV1275" i="6"/>
  <c r="BK1272" i="6"/>
  <c r="AH1271" i="6"/>
  <c r="AJ1271" i="6"/>
  <c r="BD1271" i="6"/>
  <c r="BL1271" i="6"/>
  <c r="BT1271" i="6"/>
  <c r="AK1271" i="6"/>
  <c r="BG1271" i="6"/>
  <c r="BO1271" i="6"/>
  <c r="BW1271" i="6"/>
  <c r="BH1271" i="6"/>
  <c r="BP1271" i="6"/>
  <c r="BX1271" i="6"/>
  <c r="BC1263" i="6"/>
  <c r="AR1262" i="6"/>
  <c r="AT1262" i="6"/>
  <c r="AU1262" i="6"/>
  <c r="AH1261" i="6"/>
  <c r="AL1261" i="6"/>
  <c r="BA1261" i="6"/>
  <c r="BE1261" i="6"/>
  <c r="BI1261" i="6"/>
  <c r="BM1261" i="6"/>
  <c r="BQ1261" i="6"/>
  <c r="BU1261" i="6"/>
  <c r="AI1261" i="6"/>
  <c r="AM1261" i="6"/>
  <c r="BB1261" i="6"/>
  <c r="BF1261" i="6"/>
  <c r="BJ1261" i="6"/>
  <c r="BN1261" i="6"/>
  <c r="BR1261" i="6"/>
  <c r="BV1261" i="6"/>
  <c r="AJ1261" i="6"/>
  <c r="BC1261" i="6"/>
  <c r="BG1261" i="6"/>
  <c r="BK1261" i="6"/>
  <c r="BO1261" i="6"/>
  <c r="BS1261" i="6"/>
  <c r="BW1261" i="6"/>
  <c r="BL1245" i="6"/>
  <c r="AS1244" i="6"/>
  <c r="AR1244" i="6"/>
  <c r="AU1244" i="6"/>
  <c r="AV1244" i="6"/>
  <c r="AH1240" i="6"/>
  <c r="AI1240" i="6"/>
  <c r="BB1240" i="6"/>
  <c r="BL1240" i="6"/>
  <c r="BV1240" i="6"/>
  <c r="AM1240" i="6"/>
  <c r="BF1240" i="6"/>
  <c r="BP1240" i="6"/>
  <c r="BG1240" i="6"/>
  <c r="BR1240" i="6"/>
  <c r="AR1239" i="6"/>
  <c r="AS1239" i="6"/>
  <c r="AT1239" i="6"/>
  <c r="AW1239" i="6"/>
  <c r="AR1223" i="6"/>
  <c r="AT1223" i="6"/>
  <c r="AU1223" i="6"/>
  <c r="AH1184" i="6"/>
  <c r="AI1184" i="6"/>
  <c r="BB1184" i="6"/>
  <c r="BG1184" i="6"/>
  <c r="BL1184" i="6"/>
  <c r="BR1184" i="6"/>
  <c r="BW1184" i="6"/>
  <c r="AJ1184" i="6"/>
  <c r="BC1184" i="6"/>
  <c r="BH1184" i="6"/>
  <c r="BN1184" i="6"/>
  <c r="BS1184" i="6"/>
  <c r="BX1184" i="6"/>
  <c r="AK1184" i="6"/>
  <c r="BK1184" i="6"/>
  <c r="BV1184" i="6"/>
  <c r="AM1184" i="6"/>
  <c r="BD1184" i="6"/>
  <c r="BO1184" i="6"/>
  <c r="BF1184" i="6"/>
  <c r="BP1184" i="6"/>
  <c r="AM1180" i="6"/>
  <c r="BK1180" i="6"/>
  <c r="BF1180" i="6"/>
  <c r="AJ1170" i="6"/>
  <c r="BL1170" i="6"/>
  <c r="BP1170" i="6"/>
  <c r="BT1170" i="6"/>
  <c r="BX1170" i="6"/>
  <c r="AH1152" i="6"/>
  <c r="AK1152" i="6"/>
  <c r="BF1152" i="6"/>
  <c r="BK1152" i="6"/>
  <c r="BO1152" i="6"/>
  <c r="BS1152" i="6"/>
  <c r="BW1152" i="6"/>
  <c r="AM1152" i="6"/>
  <c r="BG1152" i="6"/>
  <c r="BL1152" i="6"/>
  <c r="BP1152" i="6"/>
  <c r="BT1152" i="6"/>
  <c r="BX1152" i="6"/>
  <c r="BB1152" i="6"/>
  <c r="BM1152" i="6"/>
  <c r="BU1152" i="6"/>
  <c r="BD1152" i="6"/>
  <c r="BN1152" i="6"/>
  <c r="BV1152" i="6"/>
  <c r="BH1152" i="6"/>
  <c r="BQ1152" i="6"/>
  <c r="AJ1137" i="6"/>
  <c r="AI1137" i="6"/>
  <c r="BD1137" i="6"/>
  <c r="BH1137" i="6"/>
  <c r="BL1137" i="6"/>
  <c r="BP1137" i="6"/>
  <c r="BT1137" i="6"/>
  <c r="BX1137" i="6"/>
  <c r="AK1137" i="6"/>
  <c r="BA1137" i="6"/>
  <c r="BE1137" i="6"/>
  <c r="BI1137" i="6"/>
  <c r="BM1137" i="6"/>
  <c r="BQ1137" i="6"/>
  <c r="BU1137" i="6"/>
  <c r="AM1137" i="6"/>
  <c r="BB1137" i="6"/>
  <c r="BF1137" i="6"/>
  <c r="BJ1137" i="6"/>
  <c r="BN1137" i="6"/>
  <c r="BR1137" i="6"/>
  <c r="BV1137" i="6"/>
  <c r="BK1137" i="6"/>
  <c r="BO1137" i="6"/>
  <c r="BC1137" i="6"/>
  <c r="BS1137" i="6"/>
  <c r="AL1533" i="6"/>
  <c r="BH1515" i="6"/>
  <c r="BA1510" i="6"/>
  <c r="AU1458" i="6"/>
  <c r="BL1536" i="6"/>
  <c r="BM1533" i="6"/>
  <c r="BA1533" i="6"/>
  <c r="AK1533" i="6"/>
  <c r="BT1520" i="6"/>
  <c r="BD1520" i="6"/>
  <c r="AW1516" i="6"/>
  <c r="BA1514" i="6"/>
  <c r="BM1510" i="6"/>
  <c r="AM1510" i="6"/>
  <c r="BP1509" i="6"/>
  <c r="BO1499" i="6"/>
  <c r="AL1499" i="6"/>
  <c r="BI1496" i="6"/>
  <c r="BX1495" i="6"/>
  <c r="BP1495" i="6"/>
  <c r="BH1495" i="6"/>
  <c r="BG1493" i="6"/>
  <c r="BP1492" i="6"/>
  <c r="BW1491" i="6"/>
  <c r="AW1489" i="6"/>
  <c r="BF1486" i="6"/>
  <c r="BH1485" i="6"/>
  <c r="BK1479" i="6"/>
  <c r="BK1477" i="6"/>
  <c r="BS1467" i="6"/>
  <c r="BK1467" i="6"/>
  <c r="BG1467" i="6"/>
  <c r="BC1467" i="6"/>
  <c r="AK1467" i="6"/>
  <c r="BP1460" i="6"/>
  <c r="AW1457" i="6"/>
  <c r="AR1410" i="6"/>
  <c r="AV1410" i="6"/>
  <c r="AS1410" i="6"/>
  <c r="AW1410" i="6"/>
  <c r="AT1410" i="6"/>
  <c r="BL1406" i="6"/>
  <c r="BT1397" i="6"/>
  <c r="AR1391" i="6"/>
  <c r="AU1391" i="6"/>
  <c r="AI1389" i="6"/>
  <c r="AH1389" i="6"/>
  <c r="BD1389" i="6"/>
  <c r="BI1389" i="6"/>
  <c r="BO1389" i="6"/>
  <c r="BT1389" i="6"/>
  <c r="AJ1389" i="6"/>
  <c r="BE1389" i="6"/>
  <c r="BK1389" i="6"/>
  <c r="BP1389" i="6"/>
  <c r="BU1389" i="6"/>
  <c r="AK1389" i="6"/>
  <c r="BA1389" i="6"/>
  <c r="BG1389" i="6"/>
  <c r="BL1389" i="6"/>
  <c r="BQ1389" i="6"/>
  <c r="BW1389" i="6"/>
  <c r="BM1381" i="6"/>
  <c r="AI1373" i="6"/>
  <c r="AH1373" i="6"/>
  <c r="BD1373" i="6"/>
  <c r="BI1373" i="6"/>
  <c r="BO1373" i="6"/>
  <c r="BT1373" i="6"/>
  <c r="AJ1373" i="6"/>
  <c r="BE1373" i="6"/>
  <c r="BK1373" i="6"/>
  <c r="BP1373" i="6"/>
  <c r="BU1373" i="6"/>
  <c r="AK1373" i="6"/>
  <c r="BA1373" i="6"/>
  <c r="BG1373" i="6"/>
  <c r="BL1373" i="6"/>
  <c r="BQ1373" i="6"/>
  <c r="BW1373" i="6"/>
  <c r="AT1370" i="6"/>
  <c r="AR1370" i="6"/>
  <c r="AW1370" i="6"/>
  <c r="AS1370" i="6"/>
  <c r="AU1370" i="6"/>
  <c r="BT1365" i="6"/>
  <c r="BV1358" i="6"/>
  <c r="BD1351" i="6"/>
  <c r="AS1347" i="6"/>
  <c r="AR1347" i="6"/>
  <c r="AU1347" i="6"/>
  <c r="AV1347" i="6"/>
  <c r="AT1340" i="6"/>
  <c r="AS1340" i="6"/>
  <c r="AU1340" i="6"/>
  <c r="AV1340" i="6"/>
  <c r="BW1336" i="6"/>
  <c r="BG1336" i="6"/>
  <c r="BW1332" i="6"/>
  <c r="BG1332" i="6"/>
  <c r="BP1329" i="6"/>
  <c r="AI1324" i="6"/>
  <c r="AH1324" i="6"/>
  <c r="BC1324" i="6"/>
  <c r="BK1324" i="6"/>
  <c r="BS1324" i="6"/>
  <c r="AK1324" i="6"/>
  <c r="BD1324" i="6"/>
  <c r="BL1324" i="6"/>
  <c r="BT1324" i="6"/>
  <c r="AL1324" i="6"/>
  <c r="BG1324" i="6"/>
  <c r="BO1324" i="6"/>
  <c r="BW1324" i="6"/>
  <c r="BE1321" i="6"/>
  <c r="BT1318" i="6"/>
  <c r="BX1310" i="6"/>
  <c r="BR1308" i="6"/>
  <c r="BB1308" i="6"/>
  <c r="AL1308" i="6"/>
  <c r="BP1306" i="6"/>
  <c r="BP1296" i="6"/>
  <c r="AT1292" i="6"/>
  <c r="AR1292" i="6"/>
  <c r="AS1292" i="6"/>
  <c r="AV1292" i="6"/>
  <c r="BD1286" i="6"/>
  <c r="BW1279" i="6"/>
  <c r="BW1272" i="6"/>
  <c r="BG1272" i="6"/>
  <c r="AM1272" i="6"/>
  <c r="BC1271" i="6"/>
  <c r="AH1264" i="6"/>
  <c r="AI1264" i="6"/>
  <c r="BF1264" i="6"/>
  <c r="BN1264" i="6"/>
  <c r="BV1264" i="6"/>
  <c r="AM1264" i="6"/>
  <c r="BI1264" i="6"/>
  <c r="BQ1264" i="6"/>
  <c r="BB1264" i="6"/>
  <c r="BJ1264" i="6"/>
  <c r="BR1264" i="6"/>
  <c r="AR1263" i="6"/>
  <c r="AS1263" i="6"/>
  <c r="AT1263" i="6"/>
  <c r="AW1263" i="6"/>
  <c r="BP1261" i="6"/>
  <c r="AH1260" i="6"/>
  <c r="AJ1260" i="6"/>
  <c r="BB1260" i="6"/>
  <c r="BG1260" i="6"/>
  <c r="BL1260" i="6"/>
  <c r="BR1260" i="6"/>
  <c r="BV1260" i="6"/>
  <c r="AK1260" i="6"/>
  <c r="BC1260" i="6"/>
  <c r="BH1260" i="6"/>
  <c r="BN1260" i="6"/>
  <c r="BS1260" i="6"/>
  <c r="BW1260" i="6"/>
  <c r="AM1260" i="6"/>
  <c r="BD1260" i="6"/>
  <c r="BJ1260" i="6"/>
  <c r="BO1260" i="6"/>
  <c r="BT1260" i="6"/>
  <c r="BX1260" i="6"/>
  <c r="AR1255" i="6"/>
  <c r="AS1255" i="6"/>
  <c r="AW1255" i="6"/>
  <c r="AH1251" i="6"/>
  <c r="AJ1251" i="6"/>
  <c r="BC1251" i="6"/>
  <c r="BK1251" i="6"/>
  <c r="BS1251" i="6"/>
  <c r="AK1251" i="6"/>
  <c r="BD1251" i="6"/>
  <c r="BL1251" i="6"/>
  <c r="BT1251" i="6"/>
  <c r="BG1251" i="6"/>
  <c r="BO1251" i="6"/>
  <c r="BW1251" i="6"/>
  <c r="AR1246" i="6"/>
  <c r="AT1246" i="6"/>
  <c r="BX1245" i="6"/>
  <c r="BH1245" i="6"/>
  <c r="AW1240" i="6"/>
  <c r="BS1239" i="6"/>
  <c r="AT1236" i="6"/>
  <c r="AR1236" i="6"/>
  <c r="AW1236" i="6"/>
  <c r="AS1236" i="6"/>
  <c r="AU1236" i="6"/>
  <c r="AH1231" i="6"/>
  <c r="AJ1231" i="6"/>
  <c r="BG1231" i="6"/>
  <c r="BO1231" i="6"/>
  <c r="BW1231" i="6"/>
  <c r="BH1231" i="6"/>
  <c r="BP1231" i="6"/>
  <c r="BX1231" i="6"/>
  <c r="BC1231" i="6"/>
  <c r="BK1231" i="6"/>
  <c r="BS1231" i="6"/>
  <c r="AI1212" i="6"/>
  <c r="AH1212" i="6"/>
  <c r="AM1212" i="6"/>
  <c r="BB1212" i="6"/>
  <c r="BF1212" i="6"/>
  <c r="BJ1212" i="6"/>
  <c r="BN1212" i="6"/>
  <c r="BR1212" i="6"/>
  <c r="BV1212" i="6"/>
  <c r="AJ1212" i="6"/>
  <c r="BC1212" i="6"/>
  <c r="BG1212" i="6"/>
  <c r="BK1212" i="6"/>
  <c r="BO1212" i="6"/>
  <c r="BS1212" i="6"/>
  <c r="BW1212" i="6"/>
  <c r="AK1212" i="6"/>
  <c r="BE1212" i="6"/>
  <c r="BM1212" i="6"/>
  <c r="BU1212" i="6"/>
  <c r="AL1212" i="6"/>
  <c r="BH1212" i="6"/>
  <c r="BP1212" i="6"/>
  <c r="BX1212" i="6"/>
  <c r="BA1212" i="6"/>
  <c r="BI1212" i="6"/>
  <c r="BQ1212" i="6"/>
  <c r="AT1196" i="6"/>
  <c r="AU1196" i="6"/>
  <c r="AV1196" i="6"/>
  <c r="AR1196" i="6"/>
  <c r="AW1196" i="6"/>
  <c r="AJ1182" i="6"/>
  <c r="BL1182" i="6"/>
  <c r="BP1182" i="6"/>
  <c r="BT1182" i="6"/>
  <c r="BX1182" i="6"/>
  <c r="BD1182" i="6"/>
  <c r="AI1155" i="6"/>
  <c r="BC1155" i="6"/>
  <c r="BI1155" i="6"/>
  <c r="BO1155" i="6"/>
  <c r="BT1155" i="6"/>
  <c r="BD1155" i="6"/>
  <c r="BK1155" i="6"/>
  <c r="BP1155" i="6"/>
  <c r="BU1155" i="6"/>
  <c r="AK1155" i="6"/>
  <c r="BM1155" i="6"/>
  <c r="BX1155" i="6"/>
  <c r="BG1155" i="6"/>
  <c r="BQ1155" i="6"/>
  <c r="BH1155" i="6"/>
  <c r="BS1155" i="6"/>
  <c r="BH1142" i="6"/>
  <c r="BX1142" i="6"/>
  <c r="BG1137" i="6"/>
  <c r="AJ1221" i="6"/>
  <c r="AH1221" i="6"/>
  <c r="BD1221" i="6"/>
  <c r="BI1221" i="6"/>
  <c r="BN1221" i="6"/>
  <c r="BT1221" i="6"/>
  <c r="AL1221" i="6"/>
  <c r="BE1221" i="6"/>
  <c r="BJ1221" i="6"/>
  <c r="BP1221" i="6"/>
  <c r="BU1221" i="6"/>
  <c r="AT1220" i="6"/>
  <c r="AU1220" i="6"/>
  <c r="AV1220" i="6"/>
  <c r="AK1216" i="6"/>
  <c r="BC1216" i="6"/>
  <c r="BW1216" i="6"/>
  <c r="BG1216" i="6"/>
  <c r="AJ1213" i="6"/>
  <c r="AK1213" i="6"/>
  <c r="BB1213" i="6"/>
  <c r="BH1213" i="6"/>
  <c r="BM1213" i="6"/>
  <c r="BR1213" i="6"/>
  <c r="BX1213" i="6"/>
  <c r="AL1213" i="6"/>
  <c r="BD1213" i="6"/>
  <c r="BI1213" i="6"/>
  <c r="BN1213" i="6"/>
  <c r="BT1213" i="6"/>
  <c r="AJ1211" i="6"/>
  <c r="BP1211" i="6"/>
  <c r="BD1211" i="6"/>
  <c r="BT1211" i="6"/>
  <c r="BL1209" i="6"/>
  <c r="BQ1209" i="6"/>
  <c r="AJ1201" i="6"/>
  <c r="AI1201" i="6"/>
  <c r="BB1201" i="6"/>
  <c r="BH1201" i="6"/>
  <c r="BM1201" i="6"/>
  <c r="BR1201" i="6"/>
  <c r="BX1201" i="6"/>
  <c r="AL1201" i="6"/>
  <c r="BD1201" i="6"/>
  <c r="BI1201" i="6"/>
  <c r="BN1201" i="6"/>
  <c r="BT1201" i="6"/>
  <c r="AS1199" i="6"/>
  <c r="AU1199" i="6"/>
  <c r="AV1199" i="6"/>
  <c r="AJ1197" i="6"/>
  <c r="AK1197" i="6"/>
  <c r="BD1197" i="6"/>
  <c r="BI1197" i="6"/>
  <c r="BN1197" i="6"/>
  <c r="BT1197" i="6"/>
  <c r="AL1197" i="6"/>
  <c r="BE1197" i="6"/>
  <c r="BJ1197" i="6"/>
  <c r="BP1197" i="6"/>
  <c r="BU1197" i="6"/>
  <c r="AT1192" i="6"/>
  <c r="AV1192" i="6"/>
  <c r="AH1192" i="6"/>
  <c r="AI1192" i="6"/>
  <c r="AM1192" i="6"/>
  <c r="BD1192" i="6"/>
  <c r="BH1192" i="6"/>
  <c r="BL1192" i="6"/>
  <c r="BP1192" i="6"/>
  <c r="BT1192" i="6"/>
  <c r="BX1192" i="6"/>
  <c r="AJ1192" i="6"/>
  <c r="BA1192" i="6"/>
  <c r="BE1192" i="6"/>
  <c r="BI1192" i="6"/>
  <c r="BM1192" i="6"/>
  <c r="BQ1192" i="6"/>
  <c r="BU1192" i="6"/>
  <c r="AJ1191" i="6"/>
  <c r="BP1191" i="6"/>
  <c r="BD1191" i="6"/>
  <c r="BT1191" i="6"/>
  <c r="AR1187" i="6"/>
  <c r="AT1187" i="6"/>
  <c r="AU1187" i="6"/>
  <c r="AJ1178" i="6"/>
  <c r="BL1178" i="6"/>
  <c r="BP1178" i="6"/>
  <c r="AJ1174" i="6"/>
  <c r="BL1174" i="6"/>
  <c r="BX1174" i="6"/>
  <c r="AJ1157" i="6"/>
  <c r="AK1157" i="6"/>
  <c r="BA1157" i="6"/>
  <c r="BE1157" i="6"/>
  <c r="BI1157" i="6"/>
  <c r="BM1157" i="6"/>
  <c r="BQ1157" i="6"/>
  <c r="BU1157" i="6"/>
  <c r="AM1157" i="6"/>
  <c r="BB1157" i="6"/>
  <c r="BF1157" i="6"/>
  <c r="BJ1157" i="6"/>
  <c r="BN1157" i="6"/>
  <c r="BR1157" i="6"/>
  <c r="BV1157" i="6"/>
  <c r="AI1153" i="6"/>
  <c r="AM1153" i="6"/>
  <c r="BA1153" i="6"/>
  <c r="BE1153" i="6"/>
  <c r="BI1153" i="6"/>
  <c r="BM1153" i="6"/>
  <c r="BQ1153" i="6"/>
  <c r="BU1153" i="6"/>
  <c r="AJ1153" i="6"/>
  <c r="BB1153" i="6"/>
  <c r="BF1153" i="6"/>
  <c r="BJ1153" i="6"/>
  <c r="BN1153" i="6"/>
  <c r="BR1153" i="6"/>
  <c r="BV1153" i="6"/>
  <c r="AR1144" i="6"/>
  <c r="AS1144" i="6"/>
  <c r="AT1144" i="6"/>
  <c r="AU1144" i="6"/>
  <c r="AI1105" i="6"/>
  <c r="AK1105" i="6"/>
  <c r="BD1105" i="6"/>
  <c r="BH1105" i="6"/>
  <c r="BL1105" i="6"/>
  <c r="BP1105" i="6"/>
  <c r="BT1105" i="6"/>
  <c r="BX1105" i="6"/>
  <c r="AH1105" i="6"/>
  <c r="BB1105" i="6"/>
  <c r="BF1105" i="6"/>
  <c r="BJ1105" i="6"/>
  <c r="BN1105" i="6"/>
  <c r="BR1105" i="6"/>
  <c r="BV1105" i="6"/>
  <c r="AJ1105" i="6"/>
  <c r="BA1105" i="6"/>
  <c r="BI1105" i="6"/>
  <c r="BQ1105" i="6"/>
  <c r="AL1105" i="6"/>
  <c r="BC1105" i="6"/>
  <c r="BK1105" i="6"/>
  <c r="BS1105" i="6"/>
  <c r="BE1105" i="6"/>
  <c r="BM1105" i="6"/>
  <c r="BU1105" i="6"/>
  <c r="AJ1098" i="6"/>
  <c r="BH1098" i="6"/>
  <c r="BX1098" i="6"/>
  <c r="BP1098" i="6"/>
  <c r="BT1098" i="6"/>
  <c r="BD1098" i="6"/>
  <c r="AJ1052" i="6"/>
  <c r="AK1052" i="6"/>
  <c r="BA1052" i="6"/>
  <c r="BE1052" i="6"/>
  <c r="BI1052" i="6"/>
  <c r="BM1052" i="6"/>
  <c r="BQ1052" i="6"/>
  <c r="BU1052" i="6"/>
  <c r="AI1052" i="6"/>
  <c r="BC1052" i="6"/>
  <c r="BH1052" i="6"/>
  <c r="BN1052" i="6"/>
  <c r="BS1052" i="6"/>
  <c r="BX1052" i="6"/>
  <c r="AM1052" i="6"/>
  <c r="BD1052" i="6"/>
  <c r="BJ1052" i="6"/>
  <c r="BO1052" i="6"/>
  <c r="BT1052" i="6"/>
  <c r="BF1052" i="6"/>
  <c r="BK1052" i="6"/>
  <c r="BP1052" i="6"/>
  <c r="BV1052" i="6"/>
  <c r="BL1052" i="6"/>
  <c r="BR1052" i="6"/>
  <c r="BB1052" i="6"/>
  <c r="BW1052" i="6"/>
  <c r="BO1010" i="6"/>
  <c r="BG1010" i="6"/>
  <c r="BS1010" i="6"/>
  <c r="AT997" i="6"/>
  <c r="AU997" i="6"/>
  <c r="AW1438" i="6"/>
  <c r="BU1431" i="6"/>
  <c r="BQ1431" i="6"/>
  <c r="BM1431" i="6"/>
  <c r="BI1431" i="6"/>
  <c r="BE1431" i="6"/>
  <c r="BA1431" i="6"/>
  <c r="AL1431" i="6"/>
  <c r="AU1430" i="6"/>
  <c r="BG1427" i="6"/>
  <c r="BT1426" i="6"/>
  <c r="BL1426" i="6"/>
  <c r="BD1426" i="6"/>
  <c r="AU1426" i="6"/>
  <c r="BI1425" i="6"/>
  <c r="BD1425" i="6"/>
  <c r="AH1425" i="6"/>
  <c r="AR1424" i="6"/>
  <c r="BU1423" i="6"/>
  <c r="BQ1423" i="6"/>
  <c r="BM1423" i="6"/>
  <c r="BI1423" i="6"/>
  <c r="BE1423" i="6"/>
  <c r="BA1423" i="6"/>
  <c r="AL1423" i="6"/>
  <c r="BU1419" i="6"/>
  <c r="BQ1419" i="6"/>
  <c r="BM1419" i="6"/>
  <c r="BI1419" i="6"/>
  <c r="BE1419" i="6"/>
  <c r="BA1419" i="6"/>
  <c r="AK1419" i="6"/>
  <c r="BX1418" i="6"/>
  <c r="BP1418" i="6"/>
  <c r="BH1418" i="6"/>
  <c r="AM1418" i="6"/>
  <c r="BR1417" i="6"/>
  <c r="BM1417" i="6"/>
  <c r="BH1417" i="6"/>
  <c r="BC1417" i="6"/>
  <c r="AS1417" i="6"/>
  <c r="AH1417" i="6"/>
  <c r="AK1412" i="6"/>
  <c r="BS1407" i="6"/>
  <c r="BK1407" i="6"/>
  <c r="BC1407" i="6"/>
  <c r="AL1407" i="6"/>
  <c r="BW1405" i="6"/>
  <c r="BQ1405" i="6"/>
  <c r="BL1405" i="6"/>
  <c r="BG1405" i="6"/>
  <c r="BA1405" i="6"/>
  <c r="AK1405" i="6"/>
  <c r="AR1404" i="6"/>
  <c r="BU1403" i="6"/>
  <c r="BQ1403" i="6"/>
  <c r="BM1403" i="6"/>
  <c r="BI1403" i="6"/>
  <c r="BE1403" i="6"/>
  <c r="BA1403" i="6"/>
  <c r="AK1403" i="6"/>
  <c r="BS1399" i="6"/>
  <c r="BK1399" i="6"/>
  <c r="BC1399" i="6"/>
  <c r="AL1399" i="6"/>
  <c r="BP1396" i="6"/>
  <c r="AT1394" i="6"/>
  <c r="AW1393" i="6"/>
  <c r="BS1391" i="6"/>
  <c r="BK1391" i="6"/>
  <c r="BC1391" i="6"/>
  <c r="AL1391" i="6"/>
  <c r="AI1390" i="6"/>
  <c r="BP1388" i="6"/>
  <c r="BX1387" i="6"/>
  <c r="BT1387" i="6"/>
  <c r="BP1387" i="6"/>
  <c r="BL1387" i="6"/>
  <c r="BH1387" i="6"/>
  <c r="BD1387" i="6"/>
  <c r="AK1387" i="6"/>
  <c r="BS1383" i="6"/>
  <c r="BK1383" i="6"/>
  <c r="BC1383" i="6"/>
  <c r="AL1383" i="6"/>
  <c r="AI1382" i="6"/>
  <c r="BP1380" i="6"/>
  <c r="BX1379" i="6"/>
  <c r="BT1379" i="6"/>
  <c r="BP1379" i="6"/>
  <c r="BL1379" i="6"/>
  <c r="BH1379" i="6"/>
  <c r="BD1379" i="6"/>
  <c r="AK1379" i="6"/>
  <c r="BX1378" i="6"/>
  <c r="AV1378" i="6"/>
  <c r="AS1377" i="6"/>
  <c r="BL1376" i="6"/>
  <c r="AU1376" i="6"/>
  <c r="AU1375" i="6"/>
  <c r="AI1374" i="6"/>
  <c r="BP1372" i="6"/>
  <c r="AW1369" i="6"/>
  <c r="BP1368" i="6"/>
  <c r="BP1364" i="6"/>
  <c r="BX1363" i="6"/>
  <c r="BT1363" i="6"/>
  <c r="BP1363" i="6"/>
  <c r="BL1363" i="6"/>
  <c r="BH1363" i="6"/>
  <c r="BD1363" i="6"/>
  <c r="AK1363" i="6"/>
  <c r="BX1362" i="6"/>
  <c r="AV1362" i="6"/>
  <c r="AS1361" i="6"/>
  <c r="BL1360" i="6"/>
  <c r="BW1357" i="6"/>
  <c r="BQ1357" i="6"/>
  <c r="BL1357" i="6"/>
  <c r="BG1357" i="6"/>
  <c r="BA1357" i="6"/>
  <c r="AK1357" i="6"/>
  <c r="AR1356" i="6"/>
  <c r="BL1352" i="6"/>
  <c r="AU1352" i="6"/>
  <c r="AU1351" i="6"/>
  <c r="BV1350" i="6"/>
  <c r="BN1350" i="6"/>
  <c r="BF1350" i="6"/>
  <c r="AI1350" i="6"/>
  <c r="BU1349" i="6"/>
  <c r="BP1349" i="6"/>
  <c r="BK1349" i="6"/>
  <c r="BE1349" i="6"/>
  <c r="AH1349" i="6"/>
  <c r="AT1348" i="6"/>
  <c r="BT1347" i="6"/>
  <c r="BO1347" i="6"/>
  <c r="BJ1347" i="6"/>
  <c r="BD1347" i="6"/>
  <c r="AM1347" i="6"/>
  <c r="BX1346" i="6"/>
  <c r="BQ1346" i="6"/>
  <c r="BK1346" i="6"/>
  <c r="BC1346" i="6"/>
  <c r="AL1346" i="6"/>
  <c r="BR1345" i="6"/>
  <c r="BH1345" i="6"/>
  <c r="AR1345" i="6"/>
  <c r="AM1345" i="6"/>
  <c r="BX1344" i="6"/>
  <c r="BT1344" i="6"/>
  <c r="BP1344" i="6"/>
  <c r="BL1344" i="6"/>
  <c r="BH1344" i="6"/>
  <c r="BD1344" i="6"/>
  <c r="AK1344" i="6"/>
  <c r="BQ1341" i="6"/>
  <c r="BF1341" i="6"/>
  <c r="AH1341" i="6"/>
  <c r="BV1340" i="6"/>
  <c r="BR1340" i="6"/>
  <c r="BN1340" i="6"/>
  <c r="BJ1340" i="6"/>
  <c r="BF1340" i="6"/>
  <c r="BB1340" i="6"/>
  <c r="AM1340" i="6"/>
  <c r="AI1340" i="6"/>
  <c r="BQ1338" i="6"/>
  <c r="BI1338" i="6"/>
  <c r="AH1338" i="6"/>
  <c r="AS1331" i="6"/>
  <c r="BL1330" i="6"/>
  <c r="BW1328" i="6"/>
  <c r="BO1328" i="6"/>
  <c r="BG1328" i="6"/>
  <c r="AL1328" i="6"/>
  <c r="AV1327" i="6"/>
  <c r="BL1326" i="6"/>
  <c r="BH1325" i="6"/>
  <c r="BB1325" i="6"/>
  <c r="AR1325" i="6"/>
  <c r="AM1325" i="6"/>
  <c r="AH1325" i="6"/>
  <c r="AR1324" i="6"/>
  <c r="AU1319" i="6"/>
  <c r="BV1312" i="6"/>
  <c r="BR1312" i="6"/>
  <c r="BN1312" i="6"/>
  <c r="BJ1312" i="6"/>
  <c r="BF1312" i="6"/>
  <c r="BB1312" i="6"/>
  <c r="AK1312" i="6"/>
  <c r="AV1311" i="6"/>
  <c r="BV1309" i="6"/>
  <c r="BL1309" i="6"/>
  <c r="BA1309" i="6"/>
  <c r="AM1309" i="6"/>
  <c r="AV1308" i="6"/>
  <c r="BD1307" i="6"/>
  <c r="BW1304" i="6"/>
  <c r="BS1304" i="6"/>
  <c r="BO1304" i="6"/>
  <c r="BK1304" i="6"/>
  <c r="BG1304" i="6"/>
  <c r="BC1304" i="6"/>
  <c r="AK1304" i="6"/>
  <c r="BT1303" i="6"/>
  <c r="AH1302" i="6"/>
  <c r="BV1300" i="6"/>
  <c r="BR1300" i="6"/>
  <c r="BN1300" i="6"/>
  <c r="BJ1300" i="6"/>
  <c r="BF1300" i="6"/>
  <c r="BB1300" i="6"/>
  <c r="AU1300" i="6"/>
  <c r="AJ1300" i="6"/>
  <c r="BT1299" i="6"/>
  <c r="BV1297" i="6"/>
  <c r="BQ1297" i="6"/>
  <c r="BL1297" i="6"/>
  <c r="BF1297" i="6"/>
  <c r="BA1297" i="6"/>
  <c r="AI1297" i="6"/>
  <c r="AR1296" i="6"/>
  <c r="BU1294" i="6"/>
  <c r="BM1294" i="6"/>
  <c r="BE1294" i="6"/>
  <c r="AM1292" i="6"/>
  <c r="AH1292" i="6"/>
  <c r="BL1290" i="6"/>
  <c r="BX1289" i="6"/>
  <c r="BR1289" i="6"/>
  <c r="BM1289" i="6"/>
  <c r="BH1289" i="6"/>
  <c r="BB1289" i="6"/>
  <c r="AL1289" i="6"/>
  <c r="AW1288" i="6"/>
  <c r="BL1287" i="6"/>
  <c r="BQ1285" i="6"/>
  <c r="BX1284" i="6"/>
  <c r="BT1284" i="6"/>
  <c r="BP1284" i="6"/>
  <c r="BL1284" i="6"/>
  <c r="BH1284" i="6"/>
  <c r="BD1284" i="6"/>
  <c r="AK1284" i="6"/>
  <c r="AR1283" i="6"/>
  <c r="BI1282" i="6"/>
  <c r="BU1280" i="6"/>
  <c r="BQ1280" i="6"/>
  <c r="BM1280" i="6"/>
  <c r="BI1280" i="6"/>
  <c r="BE1280" i="6"/>
  <c r="AV1280" i="6"/>
  <c r="AI1280" i="6"/>
  <c r="AW1279" i="6"/>
  <c r="BL1275" i="6"/>
  <c r="AJ1275" i="6"/>
  <c r="AT1274" i="6"/>
  <c r="BU1268" i="6"/>
  <c r="BQ1268" i="6"/>
  <c r="BM1268" i="6"/>
  <c r="BI1268" i="6"/>
  <c r="BE1268" i="6"/>
  <c r="BA1268" i="6"/>
  <c r="AJ1268" i="6"/>
  <c r="BT1266" i="6"/>
  <c r="AT1266" i="6"/>
  <c r="BT1262" i="6"/>
  <c r="AR1260" i="6"/>
  <c r="AT1258" i="6"/>
  <c r="BU1257" i="6"/>
  <c r="BQ1257" i="6"/>
  <c r="BM1257" i="6"/>
  <c r="BI1257" i="6"/>
  <c r="BE1257" i="6"/>
  <c r="BA1257" i="6"/>
  <c r="AL1257" i="6"/>
  <c r="BH1256" i="6"/>
  <c r="AT1256" i="6"/>
  <c r="BP1255" i="6"/>
  <c r="AJ1255" i="6"/>
  <c r="BV1253" i="6"/>
  <c r="BR1253" i="6"/>
  <c r="BN1253" i="6"/>
  <c r="BJ1253" i="6"/>
  <c r="BF1253" i="6"/>
  <c r="BB1253" i="6"/>
  <c r="AJ1253" i="6"/>
  <c r="BW1252" i="6"/>
  <c r="BO1252" i="6"/>
  <c r="BG1252" i="6"/>
  <c r="AV1252" i="6"/>
  <c r="AI1252" i="6"/>
  <c r="BH1250" i="6"/>
  <c r="AK1250" i="6"/>
  <c r="BW1244" i="6"/>
  <c r="BS1244" i="6"/>
  <c r="BO1244" i="6"/>
  <c r="BK1244" i="6"/>
  <c r="BG1244" i="6"/>
  <c r="BC1244" i="6"/>
  <c r="AM1244" i="6"/>
  <c r="BP1238" i="6"/>
  <c r="BV1237" i="6"/>
  <c r="BR1237" i="6"/>
  <c r="BN1237" i="6"/>
  <c r="BJ1237" i="6"/>
  <c r="BF1237" i="6"/>
  <c r="BB1237" i="6"/>
  <c r="AJ1237" i="6"/>
  <c r="BU1233" i="6"/>
  <c r="BQ1233" i="6"/>
  <c r="BM1233" i="6"/>
  <c r="BI1233" i="6"/>
  <c r="BD1233" i="6"/>
  <c r="AH1233" i="6"/>
  <c r="BV1232" i="6"/>
  <c r="BR1232" i="6"/>
  <c r="BN1232" i="6"/>
  <c r="BJ1232" i="6"/>
  <c r="BF1232" i="6"/>
  <c r="BB1232" i="6"/>
  <c r="AV1231" i="6"/>
  <c r="BX1229" i="6"/>
  <c r="BT1229" i="6"/>
  <c r="BP1229" i="6"/>
  <c r="BL1229" i="6"/>
  <c r="BH1229" i="6"/>
  <c r="BD1229" i="6"/>
  <c r="AH1229" i="6"/>
  <c r="BS1227" i="6"/>
  <c r="BK1227" i="6"/>
  <c r="BC1227" i="6"/>
  <c r="BX1226" i="6"/>
  <c r="BH1226" i="6"/>
  <c r="BV1225" i="6"/>
  <c r="BR1225" i="6"/>
  <c r="BN1225" i="6"/>
  <c r="BI1225" i="6"/>
  <c r="BD1225" i="6"/>
  <c r="AI1225" i="6"/>
  <c r="BO1224" i="6"/>
  <c r="AH1223" i="6"/>
  <c r="BG1223" i="6"/>
  <c r="BO1223" i="6"/>
  <c r="BW1223" i="6"/>
  <c r="BQ1221" i="6"/>
  <c r="BF1221" i="6"/>
  <c r="AJ1215" i="6"/>
  <c r="BP1215" i="6"/>
  <c r="BD1215" i="6"/>
  <c r="BT1215" i="6"/>
  <c r="BQ1213" i="6"/>
  <c r="BF1213" i="6"/>
  <c r="BL1211" i="6"/>
  <c r="AI1210" i="6"/>
  <c r="AK1210" i="6"/>
  <c r="BD1210" i="6"/>
  <c r="BL1210" i="6"/>
  <c r="BT1210" i="6"/>
  <c r="BE1210" i="6"/>
  <c r="BM1210" i="6"/>
  <c r="BU1210" i="6"/>
  <c r="AR1207" i="6"/>
  <c r="AT1207" i="6"/>
  <c r="AU1207" i="6"/>
  <c r="BV1201" i="6"/>
  <c r="BL1201" i="6"/>
  <c r="BA1201" i="6"/>
  <c r="BQ1197" i="6"/>
  <c r="BF1197" i="6"/>
  <c r="AT1195" i="6"/>
  <c r="AU1195" i="6"/>
  <c r="AW1195" i="6"/>
  <c r="BS1192" i="6"/>
  <c r="BK1192" i="6"/>
  <c r="BC1192" i="6"/>
  <c r="BX1191" i="6"/>
  <c r="AR1191" i="6"/>
  <c r="AU1191" i="6"/>
  <c r="AJ1185" i="6"/>
  <c r="AK1185" i="6"/>
  <c r="BA1185" i="6"/>
  <c r="BE1185" i="6"/>
  <c r="BI1185" i="6"/>
  <c r="BM1185" i="6"/>
  <c r="BQ1185" i="6"/>
  <c r="BU1185" i="6"/>
  <c r="AM1185" i="6"/>
  <c r="BB1185" i="6"/>
  <c r="BF1185" i="6"/>
  <c r="BJ1185" i="6"/>
  <c r="BN1185" i="6"/>
  <c r="BR1185" i="6"/>
  <c r="BV1185" i="6"/>
  <c r="AR1183" i="6"/>
  <c r="AT1183" i="6"/>
  <c r="AU1183" i="6"/>
  <c r="AT1180" i="6"/>
  <c r="AU1180" i="6"/>
  <c r="AV1180" i="6"/>
  <c r="AR1179" i="6"/>
  <c r="AS1179" i="6"/>
  <c r="AU1179" i="6"/>
  <c r="BX1178" i="6"/>
  <c r="AR1171" i="6"/>
  <c r="AS1171" i="6"/>
  <c r="AU1171" i="6"/>
  <c r="AU1165" i="6"/>
  <c r="BW1163" i="6"/>
  <c r="BL1163" i="6"/>
  <c r="AI1159" i="6"/>
  <c r="BA1159" i="6"/>
  <c r="BG1159" i="6"/>
  <c r="BL1159" i="6"/>
  <c r="BQ1159" i="6"/>
  <c r="BW1159" i="6"/>
  <c r="BC1159" i="6"/>
  <c r="BH1159" i="6"/>
  <c r="BM1159" i="6"/>
  <c r="BS1159" i="6"/>
  <c r="BX1159" i="6"/>
  <c r="BX1157" i="6"/>
  <c r="BP1157" i="6"/>
  <c r="BH1157" i="6"/>
  <c r="BS1153" i="6"/>
  <c r="BK1153" i="6"/>
  <c r="BC1153" i="6"/>
  <c r="AL1153" i="6"/>
  <c r="AR1152" i="6"/>
  <c r="AV1152" i="6"/>
  <c r="AS1152" i="6"/>
  <c r="AW1152" i="6"/>
  <c r="BT1151" i="6"/>
  <c r="BI1151" i="6"/>
  <c r="AT1149" i="6"/>
  <c r="AU1149" i="6"/>
  <c r="AH1148" i="6"/>
  <c r="AJ1148" i="6"/>
  <c r="BD1148" i="6"/>
  <c r="BH1148" i="6"/>
  <c r="BL1148" i="6"/>
  <c r="BP1148" i="6"/>
  <c r="BT1148" i="6"/>
  <c r="BX1148" i="6"/>
  <c r="AM1148" i="6"/>
  <c r="BA1148" i="6"/>
  <c r="BE1148" i="6"/>
  <c r="BI1148" i="6"/>
  <c r="BM1148" i="6"/>
  <c r="BQ1148" i="6"/>
  <c r="BU1148" i="6"/>
  <c r="BO1147" i="6"/>
  <c r="AU1146" i="6"/>
  <c r="AR1143" i="6"/>
  <c r="AU1143" i="6"/>
  <c r="AV1143" i="6"/>
  <c r="AR1115" i="6"/>
  <c r="AS1115" i="6"/>
  <c r="AT1115" i="6"/>
  <c r="AU1115" i="6"/>
  <c r="BG1105" i="6"/>
  <c r="BL1098" i="6"/>
  <c r="AT1081" i="6"/>
  <c r="AU1081" i="6"/>
  <c r="BG1052" i="6"/>
  <c r="AT1045" i="6"/>
  <c r="AU1045" i="6"/>
  <c r="AS1042" i="6"/>
  <c r="AU1042" i="6"/>
  <c r="BX1035" i="6"/>
  <c r="BP1035" i="6"/>
  <c r="AJ1034" i="6"/>
  <c r="BP1034" i="6"/>
  <c r="AK1034" i="6"/>
  <c r="BH1034" i="6"/>
  <c r="BL1034" i="6"/>
  <c r="BX1034" i="6"/>
  <c r="AT1017" i="6"/>
  <c r="AS1017" i="6"/>
  <c r="AS1014" i="6"/>
  <c r="AV1014" i="6"/>
  <c r="AR1014" i="6"/>
  <c r="AU1014" i="6"/>
  <c r="AI1005" i="6"/>
  <c r="AK1005" i="6"/>
  <c r="BD1005" i="6"/>
  <c r="BH1005" i="6"/>
  <c r="BL1005" i="6"/>
  <c r="BP1005" i="6"/>
  <c r="BT1005" i="6"/>
  <c r="BX1005" i="6"/>
  <c r="AH1005" i="6"/>
  <c r="BA1005" i="6"/>
  <c r="BF1005" i="6"/>
  <c r="BK1005" i="6"/>
  <c r="BQ1005" i="6"/>
  <c r="BV1005" i="6"/>
  <c r="AL1005" i="6"/>
  <c r="BB1005" i="6"/>
  <c r="BG1005" i="6"/>
  <c r="BM1005" i="6"/>
  <c r="BR1005" i="6"/>
  <c r="BW1005" i="6"/>
  <c r="BC1005" i="6"/>
  <c r="BI1005" i="6"/>
  <c r="BN1005" i="6"/>
  <c r="BS1005" i="6"/>
  <c r="BO1005" i="6"/>
  <c r="BU1005" i="6"/>
  <c r="BE1005" i="6"/>
  <c r="BV1447" i="6"/>
  <c r="BR1447" i="6"/>
  <c r="BN1447" i="6"/>
  <c r="BJ1447" i="6"/>
  <c r="BF1447" i="6"/>
  <c r="BB1447" i="6"/>
  <c r="AM1447" i="6"/>
  <c r="BN1445" i="6"/>
  <c r="BJ1445" i="6"/>
  <c r="BF1445" i="6"/>
  <c r="BB1445" i="6"/>
  <c r="AL1445" i="6"/>
  <c r="BH1444" i="6"/>
  <c r="AV1442" i="6"/>
  <c r="BF1441" i="6"/>
  <c r="BB1441" i="6"/>
  <c r="AL1441" i="6"/>
  <c r="AU1438" i="6"/>
  <c r="BI1437" i="6"/>
  <c r="BE1437" i="6"/>
  <c r="AW1437" i="6"/>
  <c r="AL1437" i="6"/>
  <c r="AU1434" i="6"/>
  <c r="BA1433" i="6"/>
  <c r="AK1433" i="6"/>
  <c r="BX1431" i="6"/>
  <c r="BT1431" i="6"/>
  <c r="BP1431" i="6"/>
  <c r="BL1431" i="6"/>
  <c r="BH1431" i="6"/>
  <c r="BD1431" i="6"/>
  <c r="AK1431" i="6"/>
  <c r="AT1430" i="6"/>
  <c r="AV1428" i="6"/>
  <c r="BR1426" i="6"/>
  <c r="BJ1426" i="6"/>
  <c r="BB1426" i="6"/>
  <c r="AT1426" i="6"/>
  <c r="BX1423" i="6"/>
  <c r="BT1423" i="6"/>
  <c r="BP1423" i="6"/>
  <c r="BL1423" i="6"/>
  <c r="BH1423" i="6"/>
  <c r="BD1423" i="6"/>
  <c r="AK1423" i="6"/>
  <c r="BX1419" i="6"/>
  <c r="BT1419" i="6"/>
  <c r="BP1419" i="6"/>
  <c r="BL1419" i="6"/>
  <c r="BH1419" i="6"/>
  <c r="BD1419" i="6"/>
  <c r="AJ1419" i="6"/>
  <c r="AU1408" i="6"/>
  <c r="BX1407" i="6"/>
  <c r="BP1407" i="6"/>
  <c r="BH1407" i="6"/>
  <c r="AK1407" i="6"/>
  <c r="BU1405" i="6"/>
  <c r="BP1405" i="6"/>
  <c r="BK1405" i="6"/>
  <c r="BE1405" i="6"/>
  <c r="AJ1405" i="6"/>
  <c r="BX1403" i="6"/>
  <c r="BT1403" i="6"/>
  <c r="BP1403" i="6"/>
  <c r="BL1403" i="6"/>
  <c r="BH1403" i="6"/>
  <c r="BD1403" i="6"/>
  <c r="AJ1403" i="6"/>
  <c r="AU1400" i="6"/>
  <c r="BX1399" i="6"/>
  <c r="BP1399" i="6"/>
  <c r="BH1399" i="6"/>
  <c r="AK1399" i="6"/>
  <c r="BD1396" i="6"/>
  <c r="AW1394" i="6"/>
  <c r="AU1393" i="6"/>
  <c r="AV1392" i="6"/>
  <c r="BX1391" i="6"/>
  <c r="BP1391" i="6"/>
  <c r="BH1391" i="6"/>
  <c r="AK1391" i="6"/>
  <c r="BD1388" i="6"/>
  <c r="BW1387" i="6"/>
  <c r="BS1387" i="6"/>
  <c r="BO1387" i="6"/>
  <c r="BK1387" i="6"/>
  <c r="BG1387" i="6"/>
  <c r="BC1387" i="6"/>
  <c r="AJ1387" i="6"/>
  <c r="BX1383" i="6"/>
  <c r="BP1383" i="6"/>
  <c r="BH1383" i="6"/>
  <c r="AK1383" i="6"/>
  <c r="BD1380" i="6"/>
  <c r="BW1379" i="6"/>
  <c r="BS1379" i="6"/>
  <c r="BO1379" i="6"/>
  <c r="BK1379" i="6"/>
  <c r="BG1379" i="6"/>
  <c r="BC1379" i="6"/>
  <c r="AJ1379" i="6"/>
  <c r="BX1376" i="6"/>
  <c r="BH1376" i="6"/>
  <c r="AT1376" i="6"/>
  <c r="BD1372" i="6"/>
  <c r="BC1371" i="6"/>
  <c r="AU1369" i="6"/>
  <c r="BD1364" i="6"/>
  <c r="BW1363" i="6"/>
  <c r="BS1363" i="6"/>
  <c r="BO1363" i="6"/>
  <c r="BK1363" i="6"/>
  <c r="BG1363" i="6"/>
  <c r="BC1363" i="6"/>
  <c r="AJ1363" i="6"/>
  <c r="BU1357" i="6"/>
  <c r="BP1357" i="6"/>
  <c r="BK1357" i="6"/>
  <c r="BE1357" i="6"/>
  <c r="AJ1357" i="6"/>
  <c r="BX1352" i="6"/>
  <c r="BH1352" i="6"/>
  <c r="AT1352" i="6"/>
  <c r="BX1347" i="6"/>
  <c r="BS1347" i="6"/>
  <c r="BN1347" i="6"/>
  <c r="BH1347" i="6"/>
  <c r="BC1347" i="6"/>
  <c r="AK1347" i="6"/>
  <c r="BQ1345" i="6"/>
  <c r="BF1345" i="6"/>
  <c r="AL1345" i="6"/>
  <c r="BW1344" i="6"/>
  <c r="BS1344" i="6"/>
  <c r="BO1344" i="6"/>
  <c r="BK1344" i="6"/>
  <c r="BG1344" i="6"/>
  <c r="BC1344" i="6"/>
  <c r="AJ1344" i="6"/>
  <c r="BU1330" i="6"/>
  <c r="BE1330" i="6"/>
  <c r="BT1328" i="6"/>
  <c r="BL1328" i="6"/>
  <c r="BD1328" i="6"/>
  <c r="AK1328" i="6"/>
  <c r="BU1326" i="6"/>
  <c r="BE1326" i="6"/>
  <c r="AS1319" i="6"/>
  <c r="AU1317" i="6"/>
  <c r="BM1314" i="6"/>
  <c r="BE1314" i="6"/>
  <c r="BU1312" i="6"/>
  <c r="BQ1312" i="6"/>
  <c r="BM1312" i="6"/>
  <c r="BI1312" i="6"/>
  <c r="BE1312" i="6"/>
  <c r="BA1312" i="6"/>
  <c r="AJ1312" i="6"/>
  <c r="AU1311" i="6"/>
  <c r="BR1309" i="6"/>
  <c r="BH1309" i="6"/>
  <c r="AL1309" i="6"/>
  <c r="AU1308" i="6"/>
  <c r="BV1304" i="6"/>
  <c r="BR1304" i="6"/>
  <c r="BN1304" i="6"/>
  <c r="BJ1304" i="6"/>
  <c r="BF1304" i="6"/>
  <c r="BB1304" i="6"/>
  <c r="AI1304" i="6"/>
  <c r="BL1303" i="6"/>
  <c r="BU1300" i="6"/>
  <c r="BQ1300" i="6"/>
  <c r="BM1300" i="6"/>
  <c r="BI1300" i="6"/>
  <c r="BE1300" i="6"/>
  <c r="BA1300" i="6"/>
  <c r="AS1300" i="6"/>
  <c r="AM1300" i="6"/>
  <c r="BD1299" i="6"/>
  <c r="AV1297" i="6"/>
  <c r="BT1294" i="6"/>
  <c r="BL1294" i="6"/>
  <c r="BD1294" i="6"/>
  <c r="AK1294" i="6"/>
  <c r="BU1290" i="6"/>
  <c r="BE1290" i="6"/>
  <c r="BV1289" i="6"/>
  <c r="BQ1289" i="6"/>
  <c r="BL1289" i="6"/>
  <c r="BF1289" i="6"/>
  <c r="BA1289" i="6"/>
  <c r="AK1289" i="6"/>
  <c r="AV1288" i="6"/>
  <c r="AL1288" i="6"/>
  <c r="BX1287" i="6"/>
  <c r="BW1284" i="6"/>
  <c r="BS1284" i="6"/>
  <c r="BO1284" i="6"/>
  <c r="BK1284" i="6"/>
  <c r="BG1284" i="6"/>
  <c r="BC1284" i="6"/>
  <c r="AI1284" i="6"/>
  <c r="BT1282" i="6"/>
  <c r="BD1282" i="6"/>
  <c r="AU1280" i="6"/>
  <c r="AT1279" i="6"/>
  <c r="AW1256" i="6"/>
  <c r="BU1253" i="6"/>
  <c r="BQ1253" i="6"/>
  <c r="BM1253" i="6"/>
  <c r="BI1253" i="6"/>
  <c r="BE1253" i="6"/>
  <c r="BA1253" i="6"/>
  <c r="AM1253" i="6"/>
  <c r="BV1244" i="6"/>
  <c r="BR1244" i="6"/>
  <c r="BN1244" i="6"/>
  <c r="BJ1244" i="6"/>
  <c r="BF1244" i="6"/>
  <c r="BB1244" i="6"/>
  <c r="AK1244" i="6"/>
  <c r="AU1238" i="6"/>
  <c r="BU1237" i="6"/>
  <c r="BQ1237" i="6"/>
  <c r="BM1237" i="6"/>
  <c r="BI1237" i="6"/>
  <c r="BE1237" i="6"/>
  <c r="BA1237" i="6"/>
  <c r="AM1237" i="6"/>
  <c r="BU1232" i="6"/>
  <c r="BQ1232" i="6"/>
  <c r="BM1232" i="6"/>
  <c r="BI1232" i="6"/>
  <c r="BE1232" i="6"/>
  <c r="BA1232" i="6"/>
  <c r="AM1232" i="6"/>
  <c r="AU1231" i="6"/>
  <c r="BX1227" i="6"/>
  <c r="BP1227" i="6"/>
  <c r="BH1227" i="6"/>
  <c r="AT1222" i="6"/>
  <c r="AU1222" i="6"/>
  <c r="BX1221" i="6"/>
  <c r="BM1221" i="6"/>
  <c r="BB1221" i="6"/>
  <c r="BP1213" i="6"/>
  <c r="BE1213" i="6"/>
  <c r="BH1211" i="6"/>
  <c r="BV1209" i="6"/>
  <c r="BU1201" i="6"/>
  <c r="BJ1201" i="6"/>
  <c r="AM1201" i="6"/>
  <c r="AW1199" i="6"/>
  <c r="AJ1199" i="6"/>
  <c r="AK1199" i="6"/>
  <c r="BL1199" i="6"/>
  <c r="BP1199" i="6"/>
  <c r="BX1197" i="6"/>
  <c r="BM1197" i="6"/>
  <c r="BB1197" i="6"/>
  <c r="BR1192" i="6"/>
  <c r="BJ1192" i="6"/>
  <c r="BB1192" i="6"/>
  <c r="AL1192" i="6"/>
  <c r="BL1191" i="6"/>
  <c r="AW1187" i="6"/>
  <c r="AK1187" i="6"/>
  <c r="AJ1187" i="6"/>
  <c r="BG1187" i="6"/>
  <c r="BU1187" i="6"/>
  <c r="BL1187" i="6"/>
  <c r="BT1178" i="6"/>
  <c r="AR1167" i="6"/>
  <c r="AW1167" i="6"/>
  <c r="AI1163" i="6"/>
  <c r="BH1163" i="6"/>
  <c r="BM1163" i="6"/>
  <c r="BS1163" i="6"/>
  <c r="BX1163" i="6"/>
  <c r="BC1163" i="6"/>
  <c r="BI1163" i="6"/>
  <c r="BO1163" i="6"/>
  <c r="BT1163" i="6"/>
  <c r="BW1157" i="6"/>
  <c r="BO1157" i="6"/>
  <c r="BG1157" i="6"/>
  <c r="BX1153" i="6"/>
  <c r="BP1153" i="6"/>
  <c r="BH1153" i="6"/>
  <c r="AK1153" i="6"/>
  <c r="AI1151" i="6"/>
  <c r="BE1151" i="6"/>
  <c r="BK1151" i="6"/>
  <c r="BP1151" i="6"/>
  <c r="BU1151" i="6"/>
  <c r="BA1151" i="6"/>
  <c r="BG1151" i="6"/>
  <c r="BL1151" i="6"/>
  <c r="BQ1151" i="6"/>
  <c r="BW1151" i="6"/>
  <c r="AI1147" i="6"/>
  <c r="BH1147" i="6"/>
  <c r="BP1147" i="6"/>
  <c r="BU1147" i="6"/>
  <c r="BC1147" i="6"/>
  <c r="BK1147" i="6"/>
  <c r="BQ1147" i="6"/>
  <c r="BW1147" i="6"/>
  <c r="AH1140" i="6"/>
  <c r="AJ1140" i="6"/>
  <c r="BD1140" i="6"/>
  <c r="BH1140" i="6"/>
  <c r="BL1140" i="6"/>
  <c r="BP1140" i="6"/>
  <c r="BT1140" i="6"/>
  <c r="BX1140" i="6"/>
  <c r="AK1140" i="6"/>
  <c r="BE1140" i="6"/>
  <c r="BI1140" i="6"/>
  <c r="BM1140" i="6"/>
  <c r="BQ1140" i="6"/>
  <c r="BU1140" i="6"/>
  <c r="AM1140" i="6"/>
  <c r="BB1140" i="6"/>
  <c r="BF1140" i="6"/>
  <c r="BJ1140" i="6"/>
  <c r="BN1140" i="6"/>
  <c r="BR1140" i="6"/>
  <c r="BV1140" i="6"/>
  <c r="AR1132" i="6"/>
  <c r="AS1132" i="6"/>
  <c r="AW1132" i="6"/>
  <c r="AT1132" i="6"/>
  <c r="AU1132" i="6"/>
  <c r="AJ1122" i="6"/>
  <c r="BD1122" i="6"/>
  <c r="BT1122" i="6"/>
  <c r="BH1122" i="6"/>
  <c r="BX1122" i="6"/>
  <c r="BL1122" i="6"/>
  <c r="AT1117" i="6"/>
  <c r="AU1117" i="6"/>
  <c r="AT1105" i="6"/>
  <c r="AU1105" i="6"/>
  <c r="AS1094" i="6"/>
  <c r="AT1094" i="6"/>
  <c r="AR1090" i="6"/>
  <c r="AS1090" i="6"/>
  <c r="AU1090" i="6"/>
  <c r="AW1090" i="6"/>
  <c r="AH1075" i="6"/>
  <c r="AI1075" i="6"/>
  <c r="BB1075" i="6"/>
  <c r="BF1075" i="6"/>
  <c r="BJ1075" i="6"/>
  <c r="BN1075" i="6"/>
  <c r="BR1075" i="6"/>
  <c r="BV1075" i="6"/>
  <c r="AK1075" i="6"/>
  <c r="BC1075" i="6"/>
  <c r="BG1075" i="6"/>
  <c r="BK1075" i="6"/>
  <c r="BO1075" i="6"/>
  <c r="BS1075" i="6"/>
  <c r="BW1075" i="6"/>
  <c r="AM1075" i="6"/>
  <c r="BD1075" i="6"/>
  <c r="BH1075" i="6"/>
  <c r="BL1075" i="6"/>
  <c r="BP1075" i="6"/>
  <c r="BT1075" i="6"/>
  <c r="BX1075" i="6"/>
  <c r="BI1075" i="6"/>
  <c r="BM1075" i="6"/>
  <c r="BA1075" i="6"/>
  <c r="BQ1075" i="6"/>
  <c r="BJ1005" i="6"/>
  <c r="BD645" i="6"/>
  <c r="BL645" i="6"/>
  <c r="BU645" i="6"/>
  <c r="AM645" i="6"/>
  <c r="BK645" i="6"/>
  <c r="BT645" i="6"/>
  <c r="AK645" i="6"/>
  <c r="BE645" i="6"/>
  <c r="BG645" i="6"/>
  <c r="BO645" i="6"/>
  <c r="AW1208" i="6"/>
  <c r="AR1208" i="6"/>
  <c r="AL1208" i="6"/>
  <c r="AU1206" i="6"/>
  <c r="AK1206" i="6"/>
  <c r="BK1145" i="6"/>
  <c r="BT1143" i="6"/>
  <c r="BL1143" i="6"/>
  <c r="BD1143" i="6"/>
  <c r="AW1139" i="6"/>
  <c r="BL1134" i="6"/>
  <c r="BK1132" i="6"/>
  <c r="AU1131" i="6"/>
  <c r="BK1129" i="6"/>
  <c r="BU1125" i="6"/>
  <c r="BQ1125" i="6"/>
  <c r="BM1125" i="6"/>
  <c r="BI1125" i="6"/>
  <c r="BE1125" i="6"/>
  <c r="BA1125" i="6"/>
  <c r="AK1125" i="6"/>
  <c r="BX1121" i="6"/>
  <c r="BT1121" i="6"/>
  <c r="BP1121" i="6"/>
  <c r="BL1121" i="6"/>
  <c r="BH1121" i="6"/>
  <c r="BD1121" i="6"/>
  <c r="AK1121" i="6"/>
  <c r="AW1119" i="6"/>
  <c r="BP1118" i="6"/>
  <c r="AU1118" i="6"/>
  <c r="BV1116" i="6"/>
  <c r="BR1116" i="6"/>
  <c r="BN1116" i="6"/>
  <c r="BJ1116" i="6"/>
  <c r="BF1116" i="6"/>
  <c r="BA1116" i="6"/>
  <c r="AM1116" i="6"/>
  <c r="BW1115" i="6"/>
  <c r="BS1115" i="6"/>
  <c r="BO1115" i="6"/>
  <c r="BK1115" i="6"/>
  <c r="BG1115" i="6"/>
  <c r="BC1115" i="6"/>
  <c r="AJ1115" i="6"/>
  <c r="AR1114" i="6"/>
  <c r="AS1114" i="6"/>
  <c r="AU1111" i="6"/>
  <c r="BP1106" i="6"/>
  <c r="BT1103" i="6"/>
  <c r="BL1103" i="6"/>
  <c r="BD1103" i="6"/>
  <c r="AJ1096" i="6"/>
  <c r="AI1096" i="6"/>
  <c r="BC1096" i="6"/>
  <c r="BG1096" i="6"/>
  <c r="BK1096" i="6"/>
  <c r="BO1096" i="6"/>
  <c r="BS1096" i="6"/>
  <c r="BW1096" i="6"/>
  <c r="AK1096" i="6"/>
  <c r="BD1096" i="6"/>
  <c r="BH1096" i="6"/>
  <c r="BL1096" i="6"/>
  <c r="BP1096" i="6"/>
  <c r="BT1096" i="6"/>
  <c r="BX1096" i="6"/>
  <c r="AL1096" i="6"/>
  <c r="BA1096" i="6"/>
  <c r="BE1096" i="6"/>
  <c r="BI1096" i="6"/>
  <c r="BM1096" i="6"/>
  <c r="BQ1096" i="6"/>
  <c r="BU1096" i="6"/>
  <c r="BS1092" i="6"/>
  <c r="BC1092" i="6"/>
  <c r="AJ1082" i="6"/>
  <c r="AK1082" i="6"/>
  <c r="BD1082" i="6"/>
  <c r="BT1082" i="6"/>
  <c r="BH1082" i="6"/>
  <c r="BX1082" i="6"/>
  <c r="BL1082" i="6"/>
  <c r="BJ1076" i="6"/>
  <c r="AJ1062" i="6"/>
  <c r="BL1062" i="6"/>
  <c r="BP1062" i="6"/>
  <c r="AI1061" i="6"/>
  <c r="AL1061" i="6"/>
  <c r="BA1061" i="6"/>
  <c r="BQ1061" i="6"/>
  <c r="BI1061" i="6"/>
  <c r="BP1061" i="6"/>
  <c r="BX1061" i="6"/>
  <c r="AJ1056" i="6"/>
  <c r="AI1056" i="6"/>
  <c r="BB1056" i="6"/>
  <c r="BF1056" i="6"/>
  <c r="BJ1056" i="6"/>
  <c r="BN1056" i="6"/>
  <c r="BR1056" i="6"/>
  <c r="BV1056" i="6"/>
  <c r="AH1056" i="6"/>
  <c r="BC1056" i="6"/>
  <c r="BH1056" i="6"/>
  <c r="BM1056" i="6"/>
  <c r="BS1056" i="6"/>
  <c r="BX1056" i="6"/>
  <c r="AK1056" i="6"/>
  <c r="BD1056" i="6"/>
  <c r="BI1056" i="6"/>
  <c r="BO1056" i="6"/>
  <c r="BT1056" i="6"/>
  <c r="AL1056" i="6"/>
  <c r="BE1056" i="6"/>
  <c r="BK1056" i="6"/>
  <c r="BP1056" i="6"/>
  <c r="BU1056" i="6"/>
  <c r="AH1048" i="6"/>
  <c r="AM1048" i="6"/>
  <c r="BD1048" i="6"/>
  <c r="BH1048" i="6"/>
  <c r="BL1048" i="6"/>
  <c r="BP1048" i="6"/>
  <c r="BT1048" i="6"/>
  <c r="BX1048" i="6"/>
  <c r="AI1048" i="6"/>
  <c r="BA1048" i="6"/>
  <c r="BF1048" i="6"/>
  <c r="BK1048" i="6"/>
  <c r="BQ1048" i="6"/>
  <c r="BV1048" i="6"/>
  <c r="AK1048" i="6"/>
  <c r="BB1048" i="6"/>
  <c r="BG1048" i="6"/>
  <c r="BM1048" i="6"/>
  <c r="BR1048" i="6"/>
  <c r="BW1048" i="6"/>
  <c r="BC1048" i="6"/>
  <c r="BI1048" i="6"/>
  <c r="BN1048" i="6"/>
  <c r="BS1048" i="6"/>
  <c r="AH1024" i="6"/>
  <c r="BC1024" i="6"/>
  <c r="BH1024" i="6"/>
  <c r="BM1024" i="6"/>
  <c r="BQ1024" i="6"/>
  <c r="BU1024" i="6"/>
  <c r="AK1024" i="6"/>
  <c r="BB1024" i="6"/>
  <c r="BJ1024" i="6"/>
  <c r="BO1024" i="6"/>
  <c r="BT1024" i="6"/>
  <c r="AM1024" i="6"/>
  <c r="BD1024" i="6"/>
  <c r="BK1024" i="6"/>
  <c r="BP1024" i="6"/>
  <c r="BV1024" i="6"/>
  <c r="BF1024" i="6"/>
  <c r="BL1024" i="6"/>
  <c r="BR1024" i="6"/>
  <c r="BW1024" i="6"/>
  <c r="AJ1022" i="6"/>
  <c r="BH1022" i="6"/>
  <c r="BR1022" i="6"/>
  <c r="BV1022" i="6"/>
  <c r="BB1022" i="6"/>
  <c r="BQ1022" i="6"/>
  <c r="BW1022" i="6"/>
  <c r="BF1022" i="6"/>
  <c r="BS1022" i="6"/>
  <c r="BX1022" i="6"/>
  <c r="BL1022" i="6"/>
  <c r="BT1022" i="6"/>
  <c r="BM1020" i="6"/>
  <c r="AS1011" i="6"/>
  <c r="AR1011" i="6"/>
  <c r="AT1011" i="6"/>
  <c r="AU1011" i="6"/>
  <c r="AV1011" i="6"/>
  <c r="AI1001" i="6"/>
  <c r="AL1001" i="6"/>
  <c r="BB1001" i="6"/>
  <c r="BF1001" i="6"/>
  <c r="BJ1001" i="6"/>
  <c r="BN1001" i="6"/>
  <c r="BR1001" i="6"/>
  <c r="BV1001" i="6"/>
  <c r="AH1001" i="6"/>
  <c r="BG1001" i="6"/>
  <c r="BL1001" i="6"/>
  <c r="BQ1001" i="6"/>
  <c r="BW1001" i="6"/>
  <c r="AK1001" i="6"/>
  <c r="BC1001" i="6"/>
  <c r="BH1001" i="6"/>
  <c r="BM1001" i="6"/>
  <c r="BS1001" i="6"/>
  <c r="BX1001" i="6"/>
  <c r="BD1001" i="6"/>
  <c r="BI1001" i="6"/>
  <c r="BO1001" i="6"/>
  <c r="BT1001" i="6"/>
  <c r="AJ986" i="6"/>
  <c r="BH986" i="6"/>
  <c r="BX986" i="6"/>
  <c r="AK986" i="6"/>
  <c r="BT986" i="6"/>
  <c r="BD986" i="6"/>
  <c r="BL986" i="6"/>
  <c r="BP984" i="6"/>
  <c r="AM984" i="6"/>
  <c r="BL984" i="6"/>
  <c r="BD984" i="6"/>
  <c r="BH984" i="6"/>
  <c r="BT984" i="6"/>
  <c r="BV1220" i="6"/>
  <c r="BR1220" i="6"/>
  <c r="BN1220" i="6"/>
  <c r="BJ1220" i="6"/>
  <c r="BF1220" i="6"/>
  <c r="BB1220" i="6"/>
  <c r="AK1220" i="6"/>
  <c r="BX1217" i="6"/>
  <c r="BR1217" i="6"/>
  <c r="BM1217" i="6"/>
  <c r="BH1217" i="6"/>
  <c r="BB1217" i="6"/>
  <c r="AV1215" i="6"/>
  <c r="BU1214" i="6"/>
  <c r="BM1214" i="6"/>
  <c r="BE1214" i="6"/>
  <c r="BR1188" i="6"/>
  <c r="BH1188" i="6"/>
  <c r="BW1181" i="6"/>
  <c r="BS1181" i="6"/>
  <c r="BO1181" i="6"/>
  <c r="BK1181" i="6"/>
  <c r="BG1181" i="6"/>
  <c r="BC1181" i="6"/>
  <c r="AK1181" i="6"/>
  <c r="AV1176" i="6"/>
  <c r="BW1173" i="6"/>
  <c r="BS1173" i="6"/>
  <c r="BO1173" i="6"/>
  <c r="BK1173" i="6"/>
  <c r="BG1173" i="6"/>
  <c r="BC1173" i="6"/>
  <c r="BX1172" i="6"/>
  <c r="BS1172" i="6"/>
  <c r="BN1172" i="6"/>
  <c r="BH1172" i="6"/>
  <c r="BC1172" i="6"/>
  <c r="BT1164" i="6"/>
  <c r="BO1164" i="6"/>
  <c r="BJ1164" i="6"/>
  <c r="BD1164" i="6"/>
  <c r="AK1164" i="6"/>
  <c r="AW1163" i="6"/>
  <c r="BW1161" i="6"/>
  <c r="BS1161" i="6"/>
  <c r="BO1161" i="6"/>
  <c r="BK1161" i="6"/>
  <c r="BG1161" i="6"/>
  <c r="BC1161" i="6"/>
  <c r="AK1161" i="6"/>
  <c r="AW1151" i="6"/>
  <c r="BT1150" i="6"/>
  <c r="BX1149" i="6"/>
  <c r="BT1149" i="6"/>
  <c r="BP1149" i="6"/>
  <c r="BL1149" i="6"/>
  <c r="BH1149" i="6"/>
  <c r="BD1149" i="6"/>
  <c r="AK1149" i="6"/>
  <c r="AW1147" i="6"/>
  <c r="BG1145" i="6"/>
  <c r="BS1143" i="6"/>
  <c r="BK1143" i="6"/>
  <c r="AJ1143" i="6"/>
  <c r="AU1139" i="6"/>
  <c r="BS1135" i="6"/>
  <c r="BK1135" i="6"/>
  <c r="BC1135" i="6"/>
  <c r="BX1134" i="6"/>
  <c r="BH1134" i="6"/>
  <c r="BF1132" i="6"/>
  <c r="AS1131" i="6"/>
  <c r="BL1130" i="6"/>
  <c r="BW1129" i="6"/>
  <c r="BG1129" i="6"/>
  <c r="AV1128" i="6"/>
  <c r="BP1126" i="6"/>
  <c r="BX1125" i="6"/>
  <c r="BT1125" i="6"/>
  <c r="BP1125" i="6"/>
  <c r="BL1125" i="6"/>
  <c r="BH1125" i="6"/>
  <c r="BD1125" i="6"/>
  <c r="AJ1125" i="6"/>
  <c r="BT1123" i="6"/>
  <c r="BO1123" i="6"/>
  <c r="BI1123" i="6"/>
  <c r="BD1123" i="6"/>
  <c r="AU1123" i="6"/>
  <c r="BW1121" i="6"/>
  <c r="BS1121" i="6"/>
  <c r="BO1121" i="6"/>
  <c r="BK1121" i="6"/>
  <c r="BG1121" i="6"/>
  <c r="BC1121" i="6"/>
  <c r="AH1121" i="6"/>
  <c r="BV1120" i="6"/>
  <c r="BR1120" i="6"/>
  <c r="BN1120" i="6"/>
  <c r="BJ1120" i="6"/>
  <c r="BF1120" i="6"/>
  <c r="BB1120" i="6"/>
  <c r="AT1119" i="6"/>
  <c r="BL1118" i="6"/>
  <c r="AT1118" i="6"/>
  <c r="AK1118" i="6"/>
  <c r="BU1116" i="6"/>
  <c r="BQ1116" i="6"/>
  <c r="BM1116" i="6"/>
  <c r="BI1116" i="6"/>
  <c r="BE1116" i="6"/>
  <c r="AJ1116" i="6"/>
  <c r="BV1115" i="6"/>
  <c r="BR1115" i="6"/>
  <c r="BN1115" i="6"/>
  <c r="BJ1115" i="6"/>
  <c r="BF1115" i="6"/>
  <c r="BB1115" i="6"/>
  <c r="AM1115" i="6"/>
  <c r="AI1115" i="6"/>
  <c r="AW1114" i="6"/>
  <c r="AU1113" i="6"/>
  <c r="AH1111" i="6"/>
  <c r="BA1111" i="6"/>
  <c r="BE1111" i="6"/>
  <c r="BI1111" i="6"/>
  <c r="BM1111" i="6"/>
  <c r="BQ1111" i="6"/>
  <c r="BU1111" i="6"/>
  <c r="AK1111" i="6"/>
  <c r="BC1111" i="6"/>
  <c r="BG1111" i="6"/>
  <c r="BK1111" i="6"/>
  <c r="BO1111" i="6"/>
  <c r="BS1111" i="6"/>
  <c r="BW1111" i="6"/>
  <c r="BR1103" i="6"/>
  <c r="BJ1103" i="6"/>
  <c r="BC1099" i="6"/>
  <c r="BN1099" i="6"/>
  <c r="AS1098" i="6"/>
  <c r="AU1098" i="6"/>
  <c r="BV1096" i="6"/>
  <c r="BF1096" i="6"/>
  <c r="AI1095" i="6"/>
  <c r="AK1095" i="6"/>
  <c r="BF1095" i="6"/>
  <c r="BK1095" i="6"/>
  <c r="BP1095" i="6"/>
  <c r="BV1095" i="6"/>
  <c r="BB1095" i="6"/>
  <c r="BG1095" i="6"/>
  <c r="BL1095" i="6"/>
  <c r="BR1095" i="6"/>
  <c r="BW1095" i="6"/>
  <c r="BC1095" i="6"/>
  <c r="BH1095" i="6"/>
  <c r="BN1095" i="6"/>
  <c r="BS1095" i="6"/>
  <c r="BX1095" i="6"/>
  <c r="AJ1094" i="6"/>
  <c r="AK1094" i="6"/>
  <c r="BP1094" i="6"/>
  <c r="BD1094" i="6"/>
  <c r="BT1094" i="6"/>
  <c r="BH1094" i="6"/>
  <c r="BX1094" i="6"/>
  <c r="BO1092" i="6"/>
  <c r="AJ1090" i="6"/>
  <c r="AK1090" i="6"/>
  <c r="BH1090" i="6"/>
  <c r="BX1090" i="6"/>
  <c r="BL1090" i="6"/>
  <c r="BP1090" i="6"/>
  <c r="AI1085" i="6"/>
  <c r="AK1085" i="6"/>
  <c r="BE1085" i="6"/>
  <c r="BU1085" i="6"/>
  <c r="BI1085" i="6"/>
  <c r="BX1085" i="6"/>
  <c r="BM1085" i="6"/>
  <c r="BV1076" i="6"/>
  <c r="AI1073" i="6"/>
  <c r="AK1073" i="6"/>
  <c r="BE1073" i="6"/>
  <c r="BM1073" i="6"/>
  <c r="BU1073" i="6"/>
  <c r="BH1073" i="6"/>
  <c r="BP1073" i="6"/>
  <c r="BX1073" i="6"/>
  <c r="BI1073" i="6"/>
  <c r="BQ1073" i="6"/>
  <c r="AJ1068" i="6"/>
  <c r="AI1068" i="6"/>
  <c r="BC1068" i="6"/>
  <c r="BG1068" i="6"/>
  <c r="BK1068" i="6"/>
  <c r="BO1068" i="6"/>
  <c r="BS1068" i="6"/>
  <c r="BW1068" i="6"/>
  <c r="AK1068" i="6"/>
  <c r="BD1068" i="6"/>
  <c r="BH1068" i="6"/>
  <c r="BL1068" i="6"/>
  <c r="BP1068" i="6"/>
  <c r="BT1068" i="6"/>
  <c r="BX1068" i="6"/>
  <c r="AM1068" i="6"/>
  <c r="BA1068" i="6"/>
  <c r="BE1068" i="6"/>
  <c r="BI1068" i="6"/>
  <c r="BM1068" i="6"/>
  <c r="BQ1068" i="6"/>
  <c r="BU1068" i="6"/>
  <c r="BH1061" i="6"/>
  <c r="BQ1056" i="6"/>
  <c r="AJ1054" i="6"/>
  <c r="BD1054" i="6"/>
  <c r="BL1054" i="6"/>
  <c r="BT1054" i="6"/>
  <c r="BE1054" i="6"/>
  <c r="BP1054" i="6"/>
  <c r="BX1054" i="6"/>
  <c r="BH1054" i="6"/>
  <c r="BQ1054" i="6"/>
  <c r="BI1054" i="6"/>
  <c r="BU1054" i="6"/>
  <c r="AT1052" i="6"/>
  <c r="AS1052" i="6"/>
  <c r="AU1052" i="6"/>
  <c r="AV1052" i="6"/>
  <c r="AW1052" i="6"/>
  <c r="BU1048" i="6"/>
  <c r="BX1024" i="6"/>
  <c r="AJ1018" i="6"/>
  <c r="AK1018" i="6"/>
  <c r="BG1018" i="6"/>
  <c r="BL1018" i="6"/>
  <c r="BQ1018" i="6"/>
  <c r="BU1018" i="6"/>
  <c r="BC1018" i="6"/>
  <c r="BK1018" i="6"/>
  <c r="BR1018" i="6"/>
  <c r="BW1018" i="6"/>
  <c r="BD1018" i="6"/>
  <c r="BM1018" i="6"/>
  <c r="BS1018" i="6"/>
  <c r="BX1018" i="6"/>
  <c r="BH1018" i="6"/>
  <c r="BO1018" i="6"/>
  <c r="BT1018" i="6"/>
  <c r="AT1005" i="6"/>
  <c r="AU1005" i="6"/>
  <c r="BE1001" i="6"/>
  <c r="AI997" i="6"/>
  <c r="AL997" i="6"/>
  <c r="BB997" i="6"/>
  <c r="BF997" i="6"/>
  <c r="BJ997" i="6"/>
  <c r="BN997" i="6"/>
  <c r="BR997" i="6"/>
  <c r="BV997" i="6"/>
  <c r="AH997" i="6"/>
  <c r="BG997" i="6"/>
  <c r="BL997" i="6"/>
  <c r="BQ997" i="6"/>
  <c r="BW997" i="6"/>
  <c r="AK997" i="6"/>
  <c r="BC997" i="6"/>
  <c r="BH997" i="6"/>
  <c r="BM997" i="6"/>
  <c r="BS997" i="6"/>
  <c r="BX997" i="6"/>
  <c r="BD997" i="6"/>
  <c r="BI997" i="6"/>
  <c r="BO997" i="6"/>
  <c r="BT997" i="6"/>
  <c r="AT1111" i="6"/>
  <c r="AR1111" i="6"/>
  <c r="AV1111" i="6"/>
  <c r="AJ1106" i="6"/>
  <c r="BD1106" i="6"/>
  <c r="BT1106" i="6"/>
  <c r="AK1106" i="6"/>
  <c r="BL1106" i="6"/>
  <c r="AI1103" i="6"/>
  <c r="AJ1103" i="6"/>
  <c r="BE1103" i="6"/>
  <c r="BI1103" i="6"/>
  <c r="BM1103" i="6"/>
  <c r="BQ1103" i="6"/>
  <c r="BU1103" i="6"/>
  <c r="BC1103" i="6"/>
  <c r="BG1103" i="6"/>
  <c r="BK1103" i="6"/>
  <c r="BO1103" i="6"/>
  <c r="BS1103" i="6"/>
  <c r="BW1103" i="6"/>
  <c r="AI1092" i="6"/>
  <c r="AH1092" i="6"/>
  <c r="BD1092" i="6"/>
  <c r="BH1092" i="6"/>
  <c r="BL1092" i="6"/>
  <c r="BP1092" i="6"/>
  <c r="BT1092" i="6"/>
  <c r="BX1092" i="6"/>
  <c r="AJ1092" i="6"/>
  <c r="BE1092" i="6"/>
  <c r="BI1092" i="6"/>
  <c r="BM1092" i="6"/>
  <c r="BQ1092" i="6"/>
  <c r="BU1092" i="6"/>
  <c r="AK1092" i="6"/>
  <c r="BB1092" i="6"/>
  <c r="BF1092" i="6"/>
  <c r="BJ1092" i="6"/>
  <c r="BN1092" i="6"/>
  <c r="BR1092" i="6"/>
  <c r="BV1092" i="6"/>
  <c r="AR1082" i="6"/>
  <c r="AS1082" i="6"/>
  <c r="AT1082" i="6"/>
  <c r="AU1082" i="6"/>
  <c r="AJ1076" i="6"/>
  <c r="AI1076" i="6"/>
  <c r="BC1076" i="6"/>
  <c r="BG1076" i="6"/>
  <c r="BK1076" i="6"/>
  <c r="BO1076" i="6"/>
  <c r="BS1076" i="6"/>
  <c r="BW1076" i="6"/>
  <c r="AK1076" i="6"/>
  <c r="BD1076" i="6"/>
  <c r="BH1076" i="6"/>
  <c r="BL1076" i="6"/>
  <c r="BP1076" i="6"/>
  <c r="BT1076" i="6"/>
  <c r="BX1076" i="6"/>
  <c r="AM1076" i="6"/>
  <c r="BA1076" i="6"/>
  <c r="BE1076" i="6"/>
  <c r="BI1076" i="6"/>
  <c r="BM1076" i="6"/>
  <c r="BQ1076" i="6"/>
  <c r="BU1076" i="6"/>
  <c r="AS1048" i="6"/>
  <c r="AW1048" i="6"/>
  <c r="AR1048" i="6"/>
  <c r="AT1048" i="6"/>
  <c r="AU1048" i="6"/>
  <c r="BL1043" i="6"/>
  <c r="BT1043" i="6"/>
  <c r="BX1027" i="6"/>
  <c r="BP1027" i="6"/>
  <c r="AT1024" i="6"/>
  <c r="AU1024" i="6"/>
  <c r="AR1024" i="6"/>
  <c r="AS1024" i="6"/>
  <c r="AV1024" i="6"/>
  <c r="AH1020" i="6"/>
  <c r="AJ1020" i="6"/>
  <c r="BC1020" i="6"/>
  <c r="BG1020" i="6"/>
  <c r="BK1020" i="6"/>
  <c r="BO1020" i="6"/>
  <c r="BS1020" i="6"/>
  <c r="BW1020" i="6"/>
  <c r="AI1020" i="6"/>
  <c r="BD1020" i="6"/>
  <c r="BI1020" i="6"/>
  <c r="BN1020" i="6"/>
  <c r="BT1020" i="6"/>
  <c r="AK1020" i="6"/>
  <c r="BE1020" i="6"/>
  <c r="BJ1020" i="6"/>
  <c r="BP1020" i="6"/>
  <c r="BU1020" i="6"/>
  <c r="AM1020" i="6"/>
  <c r="BA1020" i="6"/>
  <c r="BF1020" i="6"/>
  <c r="BL1020" i="6"/>
  <c r="BQ1020" i="6"/>
  <c r="BV1020" i="6"/>
  <c r="AT1009" i="6"/>
  <c r="AU1009" i="6"/>
  <c r="AT1001" i="6"/>
  <c r="AU1001" i="6"/>
  <c r="AJ978" i="6"/>
  <c r="AK978" i="6"/>
  <c r="BH978" i="6"/>
  <c r="BX978" i="6"/>
  <c r="BP978" i="6"/>
  <c r="BT978" i="6"/>
  <c r="AI975" i="6"/>
  <c r="AJ975" i="6"/>
  <c r="BC975" i="6"/>
  <c r="BG975" i="6"/>
  <c r="BK975" i="6"/>
  <c r="BO975" i="6"/>
  <c r="BS975" i="6"/>
  <c r="BW975" i="6"/>
  <c r="BD975" i="6"/>
  <c r="BH975" i="6"/>
  <c r="BL975" i="6"/>
  <c r="BP975" i="6"/>
  <c r="BT975" i="6"/>
  <c r="BA975" i="6"/>
  <c r="BE975" i="6"/>
  <c r="BI975" i="6"/>
  <c r="BM975" i="6"/>
  <c r="BQ975" i="6"/>
  <c r="BU975" i="6"/>
  <c r="BN975" i="6"/>
  <c r="BR975" i="6"/>
  <c r="BB975" i="6"/>
  <c r="BV975" i="6"/>
  <c r="BF975" i="6"/>
  <c r="BX975" i="6"/>
  <c r="AJ970" i="6"/>
  <c r="AK970" i="6"/>
  <c r="BP970" i="6"/>
  <c r="BD970" i="6"/>
  <c r="BT970" i="6"/>
  <c r="BH970" i="6"/>
  <c r="BX970" i="6"/>
  <c r="AH964" i="6"/>
  <c r="AK964" i="6"/>
  <c r="BA964" i="6"/>
  <c r="BE964" i="6"/>
  <c r="BI964" i="6"/>
  <c r="BM964" i="6"/>
  <c r="BQ964" i="6"/>
  <c r="BU964" i="6"/>
  <c r="AL964" i="6"/>
  <c r="BB964" i="6"/>
  <c r="BF964" i="6"/>
  <c r="BJ964" i="6"/>
  <c r="BN964" i="6"/>
  <c r="BR964" i="6"/>
  <c r="BV964" i="6"/>
  <c r="BC964" i="6"/>
  <c r="BG964" i="6"/>
  <c r="BK964" i="6"/>
  <c r="BO964" i="6"/>
  <c r="BS964" i="6"/>
  <c r="BW964" i="6"/>
  <c r="BP964" i="6"/>
  <c r="BL964" i="6"/>
  <c r="BT964" i="6"/>
  <c r="BD964" i="6"/>
  <c r="BX964" i="6"/>
  <c r="BU1112" i="6"/>
  <c r="BQ1112" i="6"/>
  <c r="BM1112" i="6"/>
  <c r="BI1112" i="6"/>
  <c r="BE1112" i="6"/>
  <c r="BA1112" i="6"/>
  <c r="AM1112" i="6"/>
  <c r="AU1106" i="6"/>
  <c r="BV1104" i="6"/>
  <c r="BR1104" i="6"/>
  <c r="BN1104" i="6"/>
  <c r="BJ1104" i="6"/>
  <c r="BF1104" i="6"/>
  <c r="BB1104" i="6"/>
  <c r="AK1104" i="6"/>
  <c r="BX1102" i="6"/>
  <c r="BH1102" i="6"/>
  <c r="BU1100" i="6"/>
  <c r="BQ1100" i="6"/>
  <c r="BM1100" i="6"/>
  <c r="BI1100" i="6"/>
  <c r="BE1100" i="6"/>
  <c r="BA1100" i="6"/>
  <c r="AK1100" i="6"/>
  <c r="AS1096" i="6"/>
  <c r="BX1093" i="6"/>
  <c r="BT1093" i="6"/>
  <c r="BP1093" i="6"/>
  <c r="BL1093" i="6"/>
  <c r="BH1093" i="6"/>
  <c r="BD1093" i="6"/>
  <c r="AU1093" i="6"/>
  <c r="AM1093" i="6"/>
  <c r="AH1093" i="6"/>
  <c r="AR1092" i="6"/>
  <c r="BX1091" i="6"/>
  <c r="BP1091" i="6"/>
  <c r="BH1091" i="6"/>
  <c r="AJ1091" i="6"/>
  <c r="AV1088" i="6"/>
  <c r="BR1087" i="6"/>
  <c r="BJ1087" i="6"/>
  <c r="BB1087" i="6"/>
  <c r="AM1087" i="6"/>
  <c r="BW1084" i="6"/>
  <c r="BO1084" i="6"/>
  <c r="BG1084" i="6"/>
  <c r="AU1084" i="6"/>
  <c r="AK1084" i="6"/>
  <c r="AS1083" i="6"/>
  <c r="BR1079" i="6"/>
  <c r="BJ1079" i="6"/>
  <c r="BB1079" i="6"/>
  <c r="AJ1079" i="6"/>
  <c r="AW1075" i="6"/>
  <c r="AW1074" i="6"/>
  <c r="BX1072" i="6"/>
  <c r="BT1072" i="6"/>
  <c r="BP1072" i="6"/>
  <c r="BL1072" i="6"/>
  <c r="BH1072" i="6"/>
  <c r="BD1072" i="6"/>
  <c r="AU1072" i="6"/>
  <c r="AK1072" i="6"/>
  <c r="BW1071" i="6"/>
  <c r="BS1071" i="6"/>
  <c r="BO1071" i="6"/>
  <c r="BK1071" i="6"/>
  <c r="BG1071" i="6"/>
  <c r="BC1071" i="6"/>
  <c r="AV1071" i="6"/>
  <c r="AR1071" i="6"/>
  <c r="AK1071" i="6"/>
  <c r="BP1070" i="6"/>
  <c r="AS1067" i="6"/>
  <c r="AW1067" i="6"/>
  <c r="AH1067" i="6"/>
  <c r="AM1067" i="6"/>
  <c r="AR1066" i="6"/>
  <c r="AT1066" i="6"/>
  <c r="BX1064" i="6"/>
  <c r="BS1064" i="6"/>
  <c r="BN1064" i="6"/>
  <c r="BH1064" i="6"/>
  <c r="BC1064" i="6"/>
  <c r="AU1062" i="6"/>
  <c r="AU1061" i="6"/>
  <c r="AV1060" i="6"/>
  <c r="BW1059" i="6"/>
  <c r="BP1059" i="6"/>
  <c r="BH1059" i="6"/>
  <c r="BB1059" i="6"/>
  <c r="BP1057" i="6"/>
  <c r="AR1056" i="6"/>
  <c r="AU1050" i="6"/>
  <c r="AI1047" i="6"/>
  <c r="AK1047" i="6"/>
  <c r="BH1047" i="6"/>
  <c r="BP1047" i="6"/>
  <c r="BX1047" i="6"/>
  <c r="AJ1045" i="6"/>
  <c r="AH1045" i="6"/>
  <c r="AM1045" i="6"/>
  <c r="BA1045" i="6"/>
  <c r="BE1045" i="6"/>
  <c r="BI1045" i="6"/>
  <c r="BM1045" i="6"/>
  <c r="BQ1045" i="6"/>
  <c r="BU1045" i="6"/>
  <c r="BT1044" i="6"/>
  <c r="BO1044" i="6"/>
  <c r="BI1044" i="6"/>
  <c r="BD1044" i="6"/>
  <c r="BX1042" i="6"/>
  <c r="BV1041" i="6"/>
  <c r="BQ1041" i="6"/>
  <c r="BK1041" i="6"/>
  <c r="BF1041" i="6"/>
  <c r="AS1040" i="6"/>
  <c r="AI1039" i="6"/>
  <c r="AK1039" i="6"/>
  <c r="BK1039" i="6"/>
  <c r="BS1039" i="6"/>
  <c r="BU1037" i="6"/>
  <c r="BO1037" i="6"/>
  <c r="BJ1037" i="6"/>
  <c r="BE1037" i="6"/>
  <c r="AT1037" i="6"/>
  <c r="AU1037" i="6"/>
  <c r="AR1032" i="6"/>
  <c r="AT1032" i="6"/>
  <c r="BB1029" i="6"/>
  <c r="BK1023" i="6"/>
  <c r="BX1023" i="6"/>
  <c r="BW1021" i="6"/>
  <c r="BR1021" i="6"/>
  <c r="BM1021" i="6"/>
  <c r="BG1021" i="6"/>
  <c r="BB1021" i="6"/>
  <c r="BX1017" i="6"/>
  <c r="BS1017" i="6"/>
  <c r="BM1017" i="6"/>
  <c r="BH1017" i="6"/>
  <c r="BC1017" i="6"/>
  <c r="BU1016" i="6"/>
  <c r="BP1016" i="6"/>
  <c r="BJ1016" i="6"/>
  <c r="BE1016" i="6"/>
  <c r="BU1015" i="6"/>
  <c r="BP1015" i="6"/>
  <c r="BK1015" i="6"/>
  <c r="BE1015" i="6"/>
  <c r="AT1008" i="6"/>
  <c r="AR1008" i="6"/>
  <c r="AW1008" i="6"/>
  <c r="AH1008" i="6"/>
  <c r="AK1008" i="6"/>
  <c r="BD1008" i="6"/>
  <c r="BH1008" i="6"/>
  <c r="BL1008" i="6"/>
  <c r="BP1008" i="6"/>
  <c r="BT1008" i="6"/>
  <c r="BX1008" i="6"/>
  <c r="AJ1006" i="6"/>
  <c r="BL1006" i="6"/>
  <c r="AI1003" i="6"/>
  <c r="BA1003" i="6"/>
  <c r="BE1003" i="6"/>
  <c r="BI1003" i="6"/>
  <c r="BM1003" i="6"/>
  <c r="BQ1003" i="6"/>
  <c r="BU1003" i="6"/>
  <c r="AJ1002" i="6"/>
  <c r="AK1002" i="6"/>
  <c r="BP1002" i="6"/>
  <c r="BG1000" i="6"/>
  <c r="BB1000" i="6"/>
  <c r="BW999" i="6"/>
  <c r="BQ999" i="6"/>
  <c r="BL999" i="6"/>
  <c r="BG999" i="6"/>
  <c r="AJ998" i="6"/>
  <c r="AK998" i="6"/>
  <c r="BD998" i="6"/>
  <c r="BT998" i="6"/>
  <c r="BW996" i="6"/>
  <c r="BR996" i="6"/>
  <c r="BM996" i="6"/>
  <c r="BG996" i="6"/>
  <c r="BB996" i="6"/>
  <c r="AI995" i="6"/>
  <c r="BB995" i="6"/>
  <c r="BF995" i="6"/>
  <c r="BJ995" i="6"/>
  <c r="BN995" i="6"/>
  <c r="BR995" i="6"/>
  <c r="BV995" i="6"/>
  <c r="BW992" i="6"/>
  <c r="BR992" i="6"/>
  <c r="BL992" i="6"/>
  <c r="BG992" i="6"/>
  <c r="BB992" i="6"/>
  <c r="AS992" i="6"/>
  <c r="BT990" i="6"/>
  <c r="AW988" i="6"/>
  <c r="AR988" i="6"/>
  <c r="BW985" i="6"/>
  <c r="BR985" i="6"/>
  <c r="BM985" i="6"/>
  <c r="BT980" i="6"/>
  <c r="BO980" i="6"/>
  <c r="BG980" i="6"/>
  <c r="AT978" i="6"/>
  <c r="BH977" i="6"/>
  <c r="BC977" i="6"/>
  <c r="AJ946" i="6"/>
  <c r="AK946" i="6"/>
  <c r="BH946" i="6"/>
  <c r="BX946" i="6"/>
  <c r="BL946" i="6"/>
  <c r="BP946" i="6"/>
  <c r="AM1063" i="6"/>
  <c r="BO1063" i="6"/>
  <c r="AR1058" i="6"/>
  <c r="AS1058" i="6"/>
  <c r="AI1057" i="6"/>
  <c r="AH1057" i="6"/>
  <c r="BA1057" i="6"/>
  <c r="BI1057" i="6"/>
  <c r="BQ1057" i="6"/>
  <c r="AS1044" i="6"/>
  <c r="AR1044" i="6"/>
  <c r="AI1044" i="6"/>
  <c r="AK1044" i="6"/>
  <c r="BB1044" i="6"/>
  <c r="BF1044" i="6"/>
  <c r="BJ1044" i="6"/>
  <c r="BN1044" i="6"/>
  <c r="BR1044" i="6"/>
  <c r="BV1044" i="6"/>
  <c r="AI1041" i="6"/>
  <c r="AH1041" i="6"/>
  <c r="BD1041" i="6"/>
  <c r="BH1041" i="6"/>
  <c r="BL1041" i="6"/>
  <c r="BP1041" i="6"/>
  <c r="BT1041" i="6"/>
  <c r="BX1041" i="6"/>
  <c r="AJ1038" i="6"/>
  <c r="BP1038" i="6"/>
  <c r="AI1037" i="6"/>
  <c r="AK1037" i="6"/>
  <c r="BD1037" i="6"/>
  <c r="BH1037" i="6"/>
  <c r="BL1037" i="6"/>
  <c r="BP1037" i="6"/>
  <c r="BT1037" i="6"/>
  <c r="BX1037" i="6"/>
  <c r="AR1031" i="6"/>
  <c r="AS1031" i="6"/>
  <c r="AR1019" i="6"/>
  <c r="AU1019" i="6"/>
  <c r="AR1018" i="6"/>
  <c r="AV1018" i="6"/>
  <c r="AJ1017" i="6"/>
  <c r="AI1017" i="6"/>
  <c r="BB1017" i="6"/>
  <c r="BF1017" i="6"/>
  <c r="BJ1017" i="6"/>
  <c r="BN1017" i="6"/>
  <c r="BR1017" i="6"/>
  <c r="BV1017" i="6"/>
  <c r="AH1016" i="6"/>
  <c r="AJ1016" i="6"/>
  <c r="BC1016" i="6"/>
  <c r="BG1016" i="6"/>
  <c r="BK1016" i="6"/>
  <c r="BO1016" i="6"/>
  <c r="BS1016" i="6"/>
  <c r="BW1016" i="6"/>
  <c r="AI1015" i="6"/>
  <c r="BB1015" i="6"/>
  <c r="BF1015" i="6"/>
  <c r="BJ1015" i="6"/>
  <c r="BN1015" i="6"/>
  <c r="BR1015" i="6"/>
  <c r="BV1015" i="6"/>
  <c r="AS1002" i="6"/>
  <c r="AR1002" i="6"/>
  <c r="AW1002" i="6"/>
  <c r="AI999" i="6"/>
  <c r="BB999" i="6"/>
  <c r="BF999" i="6"/>
  <c r="BJ999" i="6"/>
  <c r="BN999" i="6"/>
  <c r="BR999" i="6"/>
  <c r="BV999" i="6"/>
  <c r="AR998" i="6"/>
  <c r="AT998" i="6"/>
  <c r="AH996" i="6"/>
  <c r="AJ996" i="6"/>
  <c r="BD996" i="6"/>
  <c r="BH996" i="6"/>
  <c r="BL996" i="6"/>
  <c r="BP996" i="6"/>
  <c r="BT996" i="6"/>
  <c r="BX996" i="6"/>
  <c r="AJ990" i="6"/>
  <c r="BP990" i="6"/>
  <c r="AT984" i="6"/>
  <c r="AU984" i="6"/>
  <c r="AR968" i="6"/>
  <c r="AT968" i="6"/>
  <c r="AU968" i="6"/>
  <c r="AH945" i="6"/>
  <c r="AJ945" i="6"/>
  <c r="BB945" i="6"/>
  <c r="BF945" i="6"/>
  <c r="BJ945" i="6"/>
  <c r="BN945" i="6"/>
  <c r="BR945" i="6"/>
  <c r="BV945" i="6"/>
  <c r="AK945" i="6"/>
  <c r="BC945" i="6"/>
  <c r="BG945" i="6"/>
  <c r="BK945" i="6"/>
  <c r="BO945" i="6"/>
  <c r="BS945" i="6"/>
  <c r="BW945" i="6"/>
  <c r="BD945" i="6"/>
  <c r="BH945" i="6"/>
  <c r="BL945" i="6"/>
  <c r="BP945" i="6"/>
  <c r="BT945" i="6"/>
  <c r="BX945" i="6"/>
  <c r="BE945" i="6"/>
  <c r="BU945" i="6"/>
  <c r="BM945" i="6"/>
  <c r="AT893" i="6"/>
  <c r="AU893" i="6"/>
  <c r="AV1096" i="6"/>
  <c r="BV1093" i="6"/>
  <c r="BR1093" i="6"/>
  <c r="BN1093" i="6"/>
  <c r="BJ1093" i="6"/>
  <c r="BF1093" i="6"/>
  <c r="BB1093" i="6"/>
  <c r="AK1093" i="6"/>
  <c r="AV1092" i="6"/>
  <c r="BT1091" i="6"/>
  <c r="BL1091" i="6"/>
  <c r="BD1091" i="6"/>
  <c r="AW1083" i="6"/>
  <c r="BV1079" i="6"/>
  <c r="BN1079" i="6"/>
  <c r="BF1079" i="6"/>
  <c r="AJ1066" i="6"/>
  <c r="BX1066" i="6"/>
  <c r="AH1064" i="6"/>
  <c r="AJ1064" i="6"/>
  <c r="BA1064" i="6"/>
  <c r="BE1064" i="6"/>
  <c r="BI1064" i="6"/>
  <c r="BM1064" i="6"/>
  <c r="BQ1064" i="6"/>
  <c r="BU1064" i="6"/>
  <c r="AH1059" i="6"/>
  <c r="AI1059" i="6"/>
  <c r="BD1059" i="6"/>
  <c r="BJ1059" i="6"/>
  <c r="BO1059" i="6"/>
  <c r="BT1059" i="6"/>
  <c r="BU1057" i="6"/>
  <c r="BL1057" i="6"/>
  <c r="AT1053" i="6"/>
  <c r="AU1053" i="6"/>
  <c r="AR1047" i="6"/>
  <c r="AW1047" i="6"/>
  <c r="BW1044" i="6"/>
  <c r="BQ1044" i="6"/>
  <c r="BL1044" i="6"/>
  <c r="BG1044" i="6"/>
  <c r="BA1044" i="6"/>
  <c r="AJ1042" i="6"/>
  <c r="BH1042" i="6"/>
  <c r="BT1042" i="6"/>
  <c r="BS1041" i="6"/>
  <c r="BN1041" i="6"/>
  <c r="BI1041" i="6"/>
  <c r="BC1041" i="6"/>
  <c r="AR1039" i="6"/>
  <c r="AW1039" i="6"/>
  <c r="BT1038" i="6"/>
  <c r="BW1037" i="6"/>
  <c r="BR1037" i="6"/>
  <c r="BM1037" i="6"/>
  <c r="BG1037" i="6"/>
  <c r="BB1037" i="6"/>
  <c r="AL1037" i="6"/>
  <c r="BL1032" i="6"/>
  <c r="AM1032" i="6"/>
  <c r="BH1032" i="6"/>
  <c r="AJ1029" i="6"/>
  <c r="AI1029" i="6"/>
  <c r="BD1029" i="6"/>
  <c r="BH1029" i="6"/>
  <c r="BL1029" i="6"/>
  <c r="BP1029" i="6"/>
  <c r="BT1029" i="6"/>
  <c r="BX1029" i="6"/>
  <c r="AS1028" i="6"/>
  <c r="AU1028" i="6"/>
  <c r="AH1028" i="6"/>
  <c r="BC1028" i="6"/>
  <c r="BH1028" i="6"/>
  <c r="BN1028" i="6"/>
  <c r="BR1028" i="6"/>
  <c r="BV1028" i="6"/>
  <c r="AT1021" i="6"/>
  <c r="AU1021" i="6"/>
  <c r="AI1021" i="6"/>
  <c r="AK1021" i="6"/>
  <c r="BD1021" i="6"/>
  <c r="BH1021" i="6"/>
  <c r="BL1021" i="6"/>
  <c r="BP1021" i="6"/>
  <c r="BT1021" i="6"/>
  <c r="BX1021" i="6"/>
  <c r="BU1017" i="6"/>
  <c r="BP1017" i="6"/>
  <c r="BK1017" i="6"/>
  <c r="BE1017" i="6"/>
  <c r="AL1017" i="6"/>
  <c r="BX1016" i="6"/>
  <c r="BR1016" i="6"/>
  <c r="BM1016" i="6"/>
  <c r="BH1016" i="6"/>
  <c r="BB1016" i="6"/>
  <c r="BX1015" i="6"/>
  <c r="BS1015" i="6"/>
  <c r="BM1015" i="6"/>
  <c r="BH1015" i="6"/>
  <c r="BC1015" i="6"/>
  <c r="AJ1014" i="6"/>
  <c r="BH1014" i="6"/>
  <c r="BL1014" i="6"/>
  <c r="BP1014" i="6"/>
  <c r="BT1014" i="6"/>
  <c r="BX1014" i="6"/>
  <c r="AT1013" i="6"/>
  <c r="AW1013" i="6"/>
  <c r="AI1013" i="6"/>
  <c r="AL1013" i="6"/>
  <c r="BD1013" i="6"/>
  <c r="BH1013" i="6"/>
  <c r="BL1013" i="6"/>
  <c r="BP1013" i="6"/>
  <c r="BT1013" i="6"/>
  <c r="BX1013" i="6"/>
  <c r="AJ1009" i="6"/>
  <c r="BB1009" i="6"/>
  <c r="BF1009" i="6"/>
  <c r="BJ1009" i="6"/>
  <c r="BN1009" i="6"/>
  <c r="BR1009" i="6"/>
  <c r="BV1009" i="6"/>
  <c r="BS1008" i="6"/>
  <c r="BN1008" i="6"/>
  <c r="BI1008" i="6"/>
  <c r="BC1008" i="6"/>
  <c r="AU1008" i="6"/>
  <c r="AM1008" i="6"/>
  <c r="AV1002" i="6"/>
  <c r="AH1000" i="6"/>
  <c r="AI1000" i="6"/>
  <c r="BD1000" i="6"/>
  <c r="BH1000" i="6"/>
  <c r="BL1000" i="6"/>
  <c r="BP1000" i="6"/>
  <c r="BT1000" i="6"/>
  <c r="BX1000" i="6"/>
  <c r="BT999" i="6"/>
  <c r="BO999" i="6"/>
  <c r="BI999" i="6"/>
  <c r="BD999" i="6"/>
  <c r="AW998" i="6"/>
  <c r="BU996" i="6"/>
  <c r="BO996" i="6"/>
  <c r="BJ996" i="6"/>
  <c r="BE996" i="6"/>
  <c r="AH992" i="6"/>
  <c r="BA992" i="6"/>
  <c r="BE992" i="6"/>
  <c r="BI992" i="6"/>
  <c r="BM992" i="6"/>
  <c r="BQ992" i="6"/>
  <c r="BU992" i="6"/>
  <c r="BH991" i="6"/>
  <c r="BX991" i="6"/>
  <c r="BH990" i="6"/>
  <c r="AS990" i="6"/>
  <c r="AV990" i="6"/>
  <c r="AU988" i="6"/>
  <c r="AH985" i="6"/>
  <c r="AJ985" i="6"/>
  <c r="BB985" i="6"/>
  <c r="BG985" i="6"/>
  <c r="BL985" i="6"/>
  <c r="BP985" i="6"/>
  <c r="BT985" i="6"/>
  <c r="BX985" i="6"/>
  <c r="AR983" i="6"/>
  <c r="AS983" i="6"/>
  <c r="AJ982" i="6"/>
  <c r="BL982" i="6"/>
  <c r="AR980" i="6"/>
  <c r="AU980" i="6"/>
  <c r="AH980" i="6"/>
  <c r="BF980" i="6"/>
  <c r="BL980" i="6"/>
  <c r="BQ980" i="6"/>
  <c r="BU980" i="6"/>
  <c r="AH977" i="6"/>
  <c r="AM977" i="6"/>
  <c r="BB977" i="6"/>
  <c r="BF977" i="6"/>
  <c r="BJ977" i="6"/>
  <c r="BN977" i="6"/>
  <c r="BR977" i="6"/>
  <c r="BV977" i="6"/>
  <c r="AH960" i="6"/>
  <c r="AJ960" i="6"/>
  <c r="BC960" i="6"/>
  <c r="BG960" i="6"/>
  <c r="BK960" i="6"/>
  <c r="BO960" i="6"/>
  <c r="BS960" i="6"/>
  <c r="BW960" i="6"/>
  <c r="AK960" i="6"/>
  <c r="BD960" i="6"/>
  <c r="BH960" i="6"/>
  <c r="BL960" i="6"/>
  <c r="BP960" i="6"/>
  <c r="BT960" i="6"/>
  <c r="BX960" i="6"/>
  <c r="AM960" i="6"/>
  <c r="BA960" i="6"/>
  <c r="BE960" i="6"/>
  <c r="BI960" i="6"/>
  <c r="BM960" i="6"/>
  <c r="BQ960" i="6"/>
  <c r="BU960" i="6"/>
  <c r="BN960" i="6"/>
  <c r="AI951" i="6"/>
  <c r="AK951" i="6"/>
  <c r="BH951" i="6"/>
  <c r="BP951" i="6"/>
  <c r="BX951" i="6"/>
  <c r="BC951" i="6"/>
  <c r="BK951" i="6"/>
  <c r="BS951" i="6"/>
  <c r="BD951" i="6"/>
  <c r="BL951" i="6"/>
  <c r="BT951" i="6"/>
  <c r="BG951" i="6"/>
  <c r="BW951" i="6"/>
  <c r="BI945" i="6"/>
  <c r="BH919" i="6"/>
  <c r="BP919" i="6"/>
  <c r="BT919" i="6"/>
  <c r="BC919" i="6"/>
  <c r="BL919" i="6"/>
  <c r="AJ889" i="6"/>
  <c r="AM889" i="6"/>
  <c r="BB889" i="6"/>
  <c r="AI889" i="6"/>
  <c r="BA889" i="6"/>
  <c r="BG889" i="6"/>
  <c r="BK889" i="6"/>
  <c r="BO889" i="6"/>
  <c r="BS889" i="6"/>
  <c r="BW889" i="6"/>
  <c r="AK889" i="6"/>
  <c r="BC889" i="6"/>
  <c r="BH889" i="6"/>
  <c r="BL889" i="6"/>
  <c r="BP889" i="6"/>
  <c r="BT889" i="6"/>
  <c r="BX889" i="6"/>
  <c r="BE889" i="6"/>
  <c r="BI889" i="6"/>
  <c r="BM889" i="6"/>
  <c r="BQ889" i="6"/>
  <c r="BU889" i="6"/>
  <c r="BN889" i="6"/>
  <c r="BR889" i="6"/>
  <c r="BF889" i="6"/>
  <c r="BV889" i="6"/>
  <c r="AH956" i="6"/>
  <c r="AJ956" i="6"/>
  <c r="BD956" i="6"/>
  <c r="BJ956" i="6"/>
  <c r="BO956" i="6"/>
  <c r="BT956" i="6"/>
  <c r="AK956" i="6"/>
  <c r="BF956" i="6"/>
  <c r="BK956" i="6"/>
  <c r="BP956" i="6"/>
  <c r="BV956" i="6"/>
  <c r="AM956" i="6"/>
  <c r="BB956" i="6"/>
  <c r="BG956" i="6"/>
  <c r="BL956" i="6"/>
  <c r="BR956" i="6"/>
  <c r="BW956" i="6"/>
  <c r="AT949" i="6"/>
  <c r="AU949" i="6"/>
  <c r="AJ938" i="6"/>
  <c r="AK938" i="6"/>
  <c r="BP938" i="6"/>
  <c r="BD938" i="6"/>
  <c r="BT938" i="6"/>
  <c r="BH938" i="6"/>
  <c r="BX938" i="6"/>
  <c r="AH937" i="6"/>
  <c r="AJ937" i="6"/>
  <c r="BF937" i="6"/>
  <c r="BJ937" i="6"/>
  <c r="BN937" i="6"/>
  <c r="BR937" i="6"/>
  <c r="BV937" i="6"/>
  <c r="AK937" i="6"/>
  <c r="BB937" i="6"/>
  <c r="BG937" i="6"/>
  <c r="BK937" i="6"/>
  <c r="BO937" i="6"/>
  <c r="BS937" i="6"/>
  <c r="BW937" i="6"/>
  <c r="AL937" i="6"/>
  <c r="BC937" i="6"/>
  <c r="BH937" i="6"/>
  <c r="BL937" i="6"/>
  <c r="BP937" i="6"/>
  <c r="BT937" i="6"/>
  <c r="BX937" i="6"/>
  <c r="AS926" i="6"/>
  <c r="AU926" i="6"/>
  <c r="BP923" i="6"/>
  <c r="BH923" i="6"/>
  <c r="AI915" i="6"/>
  <c r="AK915" i="6"/>
  <c r="BD915" i="6"/>
  <c r="BJ915" i="6"/>
  <c r="BO915" i="6"/>
  <c r="BS915" i="6"/>
  <c r="BW915" i="6"/>
  <c r="BF915" i="6"/>
  <c r="BK915" i="6"/>
  <c r="BP915" i="6"/>
  <c r="BT915" i="6"/>
  <c r="BX915" i="6"/>
  <c r="BB915" i="6"/>
  <c r="BG915" i="6"/>
  <c r="BL915" i="6"/>
  <c r="BQ915" i="6"/>
  <c r="BU915" i="6"/>
  <c r="AT904" i="6"/>
  <c r="AU904" i="6"/>
  <c r="AV904" i="6"/>
  <c r="AS902" i="6"/>
  <c r="AU902" i="6"/>
  <c r="BQ900" i="6"/>
  <c r="AH892" i="6"/>
  <c r="AJ892" i="6"/>
  <c r="BD892" i="6"/>
  <c r="BH892" i="6"/>
  <c r="BL892" i="6"/>
  <c r="BP892" i="6"/>
  <c r="BT892" i="6"/>
  <c r="BX892" i="6"/>
  <c r="AM892" i="6"/>
  <c r="BA892" i="6"/>
  <c r="BE892" i="6"/>
  <c r="BI892" i="6"/>
  <c r="BM892" i="6"/>
  <c r="BQ892" i="6"/>
  <c r="BU892" i="6"/>
  <c r="BB892" i="6"/>
  <c r="BF892" i="6"/>
  <c r="BJ892" i="6"/>
  <c r="BN892" i="6"/>
  <c r="BR892" i="6"/>
  <c r="BV892" i="6"/>
  <c r="AH888" i="6"/>
  <c r="AK888" i="6"/>
  <c r="BC888" i="6"/>
  <c r="BG888" i="6"/>
  <c r="BK888" i="6"/>
  <c r="BO888" i="6"/>
  <c r="BS888" i="6"/>
  <c r="AM888" i="6"/>
  <c r="BD888" i="6"/>
  <c r="BH888" i="6"/>
  <c r="BL888" i="6"/>
  <c r="BP888" i="6"/>
  <c r="BT888" i="6"/>
  <c r="BX888" i="6"/>
  <c r="BA888" i="6"/>
  <c r="BE888" i="6"/>
  <c r="BI888" i="6"/>
  <c r="BM888" i="6"/>
  <c r="BQ888" i="6"/>
  <c r="BF888" i="6"/>
  <c r="BU888" i="6"/>
  <c r="BJ888" i="6"/>
  <c r="BV888" i="6"/>
  <c r="BN888" i="6"/>
  <c r="BW888" i="6"/>
  <c r="AI863" i="6"/>
  <c r="AK863" i="6"/>
  <c r="BD863" i="6"/>
  <c r="BI863" i="6"/>
  <c r="BM863" i="6"/>
  <c r="BQ863" i="6"/>
  <c r="BU863" i="6"/>
  <c r="BE863" i="6"/>
  <c r="BJ863" i="6"/>
  <c r="BN863" i="6"/>
  <c r="BR863" i="6"/>
  <c r="BV863" i="6"/>
  <c r="BA863" i="6"/>
  <c r="BG863" i="6"/>
  <c r="BK863" i="6"/>
  <c r="BO863" i="6"/>
  <c r="BS863" i="6"/>
  <c r="BW863" i="6"/>
  <c r="BC863" i="6"/>
  <c r="BT863" i="6"/>
  <c r="BH863" i="6"/>
  <c r="BX863" i="6"/>
  <c r="BL863" i="6"/>
  <c r="AH860" i="6"/>
  <c r="AJ860" i="6"/>
  <c r="BD860" i="6"/>
  <c r="BH860" i="6"/>
  <c r="BL860" i="6"/>
  <c r="BP860" i="6"/>
  <c r="BT860" i="6"/>
  <c r="BX860" i="6"/>
  <c r="AK860" i="6"/>
  <c r="BA860" i="6"/>
  <c r="BE860" i="6"/>
  <c r="BI860" i="6"/>
  <c r="BM860" i="6"/>
  <c r="BQ860" i="6"/>
  <c r="BU860" i="6"/>
  <c r="AM860" i="6"/>
  <c r="BB860" i="6"/>
  <c r="BF860" i="6"/>
  <c r="BJ860" i="6"/>
  <c r="BN860" i="6"/>
  <c r="BR860" i="6"/>
  <c r="BV860" i="6"/>
  <c r="BK860" i="6"/>
  <c r="BO860" i="6"/>
  <c r="BC860" i="6"/>
  <c r="BS860" i="6"/>
  <c r="AJ930" i="6"/>
  <c r="BH930" i="6"/>
  <c r="BX930" i="6"/>
  <c r="BL930" i="6"/>
  <c r="BP930" i="6"/>
  <c r="AI927" i="6"/>
  <c r="AJ927" i="6"/>
  <c r="BG927" i="6"/>
  <c r="BO927" i="6"/>
  <c r="BW927" i="6"/>
  <c r="BH927" i="6"/>
  <c r="BP927" i="6"/>
  <c r="BX927" i="6"/>
  <c r="BC927" i="6"/>
  <c r="BK927" i="6"/>
  <c r="BS927" i="6"/>
  <c r="BX923" i="6"/>
  <c r="AT917" i="6"/>
  <c r="AU917" i="6"/>
  <c r="BH915" i="6"/>
  <c r="AK908" i="6"/>
  <c r="BG908" i="6"/>
  <c r="BW908" i="6"/>
  <c r="BK908" i="6"/>
  <c r="BO908" i="6"/>
  <c r="AT905" i="6"/>
  <c r="AU905" i="6"/>
  <c r="AJ900" i="6"/>
  <c r="AI900" i="6"/>
  <c r="BB900" i="6"/>
  <c r="BF900" i="6"/>
  <c r="BJ900" i="6"/>
  <c r="BN900" i="6"/>
  <c r="BR900" i="6"/>
  <c r="BV900" i="6"/>
  <c r="AK900" i="6"/>
  <c r="BC900" i="6"/>
  <c r="BG900" i="6"/>
  <c r="BK900" i="6"/>
  <c r="BO900" i="6"/>
  <c r="BS900" i="6"/>
  <c r="BW900" i="6"/>
  <c r="AM900" i="6"/>
  <c r="BD900" i="6"/>
  <c r="BH900" i="6"/>
  <c r="BL900" i="6"/>
  <c r="BP900" i="6"/>
  <c r="BT900" i="6"/>
  <c r="BX900" i="6"/>
  <c r="AI899" i="6"/>
  <c r="AK899" i="6"/>
  <c r="BB899" i="6"/>
  <c r="BF899" i="6"/>
  <c r="BJ899" i="6"/>
  <c r="BN899" i="6"/>
  <c r="BR899" i="6"/>
  <c r="BV899" i="6"/>
  <c r="BC899" i="6"/>
  <c r="BG899" i="6"/>
  <c r="BK899" i="6"/>
  <c r="BO899" i="6"/>
  <c r="BS899" i="6"/>
  <c r="BW899" i="6"/>
  <c r="BD899" i="6"/>
  <c r="BH899" i="6"/>
  <c r="BL899" i="6"/>
  <c r="BP899" i="6"/>
  <c r="BT899" i="6"/>
  <c r="BX899" i="6"/>
  <c r="BS892" i="6"/>
  <c r="BC892" i="6"/>
  <c r="BB888" i="6"/>
  <c r="AI873" i="6"/>
  <c r="AH873" i="6"/>
  <c r="BC873" i="6"/>
  <c r="BG873" i="6"/>
  <c r="BK873" i="6"/>
  <c r="BO873" i="6"/>
  <c r="BS873" i="6"/>
  <c r="BW873" i="6"/>
  <c r="AK873" i="6"/>
  <c r="BD873" i="6"/>
  <c r="BH873" i="6"/>
  <c r="BL873" i="6"/>
  <c r="BP873" i="6"/>
  <c r="BT873" i="6"/>
  <c r="BX873" i="6"/>
  <c r="AL873" i="6"/>
  <c r="BA873" i="6"/>
  <c r="BE873" i="6"/>
  <c r="BI873" i="6"/>
  <c r="BM873" i="6"/>
  <c r="BQ873" i="6"/>
  <c r="BU873" i="6"/>
  <c r="BJ873" i="6"/>
  <c r="BN873" i="6"/>
  <c r="BB873" i="6"/>
  <c r="BR873" i="6"/>
  <c r="AI828" i="6"/>
  <c r="AM828" i="6"/>
  <c r="BC828" i="6"/>
  <c r="BU828" i="6"/>
  <c r="BH828" i="6"/>
  <c r="BM828" i="6"/>
  <c r="BQ828" i="6"/>
  <c r="AS974" i="6"/>
  <c r="AU974" i="6"/>
  <c r="AI971" i="6"/>
  <c r="AJ971" i="6"/>
  <c r="BD971" i="6"/>
  <c r="BH971" i="6"/>
  <c r="BL971" i="6"/>
  <c r="BP971" i="6"/>
  <c r="BT971" i="6"/>
  <c r="BX971" i="6"/>
  <c r="BE971" i="6"/>
  <c r="BI971" i="6"/>
  <c r="BM971" i="6"/>
  <c r="BQ971" i="6"/>
  <c r="BU971" i="6"/>
  <c r="BA971" i="6"/>
  <c r="BF971" i="6"/>
  <c r="BJ971" i="6"/>
  <c r="BN971" i="6"/>
  <c r="BR971" i="6"/>
  <c r="BV971" i="6"/>
  <c r="BN956" i="6"/>
  <c r="AS950" i="6"/>
  <c r="AU950" i="6"/>
  <c r="AR943" i="6"/>
  <c r="AT943" i="6"/>
  <c r="AV943" i="6"/>
  <c r="BW939" i="6"/>
  <c r="BG939" i="6"/>
  <c r="BQ937" i="6"/>
  <c r="AM936" i="6"/>
  <c r="BP936" i="6"/>
  <c r="BD936" i="6"/>
  <c r="BT936" i="6"/>
  <c r="BH936" i="6"/>
  <c r="BX936" i="6"/>
  <c r="BD930" i="6"/>
  <c r="BT927" i="6"/>
  <c r="BV915" i="6"/>
  <c r="BC915" i="6"/>
  <c r="BC908" i="6"/>
  <c r="AJ906" i="6"/>
  <c r="BD906" i="6"/>
  <c r="BT906" i="6"/>
  <c r="BH906" i="6"/>
  <c r="BX906" i="6"/>
  <c r="BL906" i="6"/>
  <c r="AH904" i="6"/>
  <c r="AJ904" i="6"/>
  <c r="BC904" i="6"/>
  <c r="BG904" i="6"/>
  <c r="BK904" i="6"/>
  <c r="BO904" i="6"/>
  <c r="BS904" i="6"/>
  <c r="BW904" i="6"/>
  <c r="AK904" i="6"/>
  <c r="BD904" i="6"/>
  <c r="BH904" i="6"/>
  <c r="BL904" i="6"/>
  <c r="BP904" i="6"/>
  <c r="BT904" i="6"/>
  <c r="BX904" i="6"/>
  <c r="BA904" i="6"/>
  <c r="BE904" i="6"/>
  <c r="BI904" i="6"/>
  <c r="BM904" i="6"/>
  <c r="BQ904" i="6"/>
  <c r="BU904" i="6"/>
  <c r="AL901" i="6"/>
  <c r="BS901" i="6"/>
  <c r="BC901" i="6"/>
  <c r="BI900" i="6"/>
  <c r="BU899" i="6"/>
  <c r="BE899" i="6"/>
  <c r="BO892" i="6"/>
  <c r="BF873" i="6"/>
  <c r="BA972" i="6"/>
  <c r="AS972" i="6"/>
  <c r="AI972" i="6"/>
  <c r="AT959" i="6"/>
  <c r="AM957" i="6"/>
  <c r="BP955" i="6"/>
  <c r="BP954" i="6"/>
  <c r="AU954" i="6"/>
  <c r="AK954" i="6"/>
  <c r="BS953" i="6"/>
  <c r="BK953" i="6"/>
  <c r="AI952" i="6"/>
  <c r="BI940" i="6"/>
  <c r="BE940" i="6"/>
  <c r="BA940" i="6"/>
  <c r="AJ940" i="6"/>
  <c r="AW935" i="6"/>
  <c r="AJ935" i="6"/>
  <c r="AU931" i="6"/>
  <c r="AJ931" i="6"/>
  <c r="AU930" i="6"/>
  <c r="AW924" i="6"/>
  <c r="AS924" i="6"/>
  <c r="AM924" i="6"/>
  <c r="AH917" i="6"/>
  <c r="AL913" i="6"/>
  <c r="AI909" i="6"/>
  <c r="BL902" i="6"/>
  <c r="BW896" i="6"/>
  <c r="BS896" i="6"/>
  <c r="BO896" i="6"/>
  <c r="BK896" i="6"/>
  <c r="BG896" i="6"/>
  <c r="BB896" i="6"/>
  <c r="AS896" i="6"/>
  <c r="AI896" i="6"/>
  <c r="BW893" i="6"/>
  <c r="BS893" i="6"/>
  <c r="BO893" i="6"/>
  <c r="BK893" i="6"/>
  <c r="BG893" i="6"/>
  <c r="BC893" i="6"/>
  <c r="AH893" i="6"/>
  <c r="AH879" i="6"/>
  <c r="AJ879" i="6"/>
  <c r="BA879" i="6"/>
  <c r="BE879" i="6"/>
  <c r="BI879" i="6"/>
  <c r="BM879" i="6"/>
  <c r="BQ879" i="6"/>
  <c r="BU879" i="6"/>
  <c r="AK879" i="6"/>
  <c r="BB879" i="6"/>
  <c r="BF879" i="6"/>
  <c r="BJ879" i="6"/>
  <c r="BN879" i="6"/>
  <c r="BR879" i="6"/>
  <c r="BV879" i="6"/>
  <c r="AL879" i="6"/>
  <c r="BC879" i="6"/>
  <c r="BG879" i="6"/>
  <c r="BK879" i="6"/>
  <c r="BO879" i="6"/>
  <c r="BS879" i="6"/>
  <c r="BW879" i="6"/>
  <c r="AI877" i="6"/>
  <c r="AH877" i="6"/>
  <c r="BB877" i="6"/>
  <c r="BF877" i="6"/>
  <c r="BJ877" i="6"/>
  <c r="BN877" i="6"/>
  <c r="BR877" i="6"/>
  <c r="BV877" i="6"/>
  <c r="AK877" i="6"/>
  <c r="BC877" i="6"/>
  <c r="BG877" i="6"/>
  <c r="BK877" i="6"/>
  <c r="BO877" i="6"/>
  <c r="BS877" i="6"/>
  <c r="BW877" i="6"/>
  <c r="AL877" i="6"/>
  <c r="BD877" i="6"/>
  <c r="BH877" i="6"/>
  <c r="BL877" i="6"/>
  <c r="BP877" i="6"/>
  <c r="BT877" i="6"/>
  <c r="BX877" i="6"/>
  <c r="BT853" i="6"/>
  <c r="BD853" i="6"/>
  <c r="AH848" i="6"/>
  <c r="BV848" i="6"/>
  <c r="BD848" i="6"/>
  <c r="AR838" i="6"/>
  <c r="AV838" i="6"/>
  <c r="AS838" i="6"/>
  <c r="AW838" i="6"/>
  <c r="AT838" i="6"/>
  <c r="AH834" i="6"/>
  <c r="AI834" i="6"/>
  <c r="BC834" i="6"/>
  <c r="BH834" i="6"/>
  <c r="BN834" i="6"/>
  <c r="BS834" i="6"/>
  <c r="BX834" i="6"/>
  <c r="AM834" i="6"/>
  <c r="BD834" i="6"/>
  <c r="BJ834" i="6"/>
  <c r="BO834" i="6"/>
  <c r="BT834" i="6"/>
  <c r="BF834" i="6"/>
  <c r="BK834" i="6"/>
  <c r="BP834" i="6"/>
  <c r="BV834" i="6"/>
  <c r="BQ821" i="6"/>
  <c r="BA821" i="6"/>
  <c r="AS794" i="6"/>
  <c r="AT794" i="6"/>
  <c r="AV794" i="6"/>
  <c r="BC779" i="6"/>
  <c r="BS779" i="6"/>
  <c r="AS774" i="6"/>
  <c r="AR774" i="6"/>
  <c r="AU774" i="6"/>
  <c r="AV774" i="6"/>
  <c r="AW692" i="6"/>
  <c r="AS692" i="6"/>
  <c r="AV692" i="6"/>
  <c r="AK974" i="6"/>
  <c r="AU965" i="6"/>
  <c r="AL965" i="6"/>
  <c r="AU961" i="6"/>
  <c r="AL961" i="6"/>
  <c r="BB949" i="6"/>
  <c r="AL949" i="6"/>
  <c r="AS944" i="6"/>
  <c r="AK943" i="6"/>
  <c r="AS928" i="6"/>
  <c r="AK926" i="6"/>
  <c r="AV924" i="6"/>
  <c r="AK924" i="6"/>
  <c r="AT922" i="6"/>
  <c r="AI913" i="6"/>
  <c r="AR888" i="6"/>
  <c r="AV888" i="6"/>
  <c r="AS888" i="6"/>
  <c r="AW888" i="6"/>
  <c r="AT888" i="6"/>
  <c r="AR883" i="6"/>
  <c r="AV883" i="6"/>
  <c r="AS883" i="6"/>
  <c r="AW883" i="6"/>
  <c r="AT883" i="6"/>
  <c r="AH876" i="6"/>
  <c r="AK876" i="6"/>
  <c r="BB876" i="6"/>
  <c r="BF876" i="6"/>
  <c r="BJ876" i="6"/>
  <c r="BN876" i="6"/>
  <c r="BR876" i="6"/>
  <c r="BV876" i="6"/>
  <c r="BC876" i="6"/>
  <c r="BG876" i="6"/>
  <c r="BK876" i="6"/>
  <c r="BO876" i="6"/>
  <c r="BS876" i="6"/>
  <c r="BW876" i="6"/>
  <c r="BD876" i="6"/>
  <c r="BH876" i="6"/>
  <c r="BL876" i="6"/>
  <c r="BP876" i="6"/>
  <c r="BT876" i="6"/>
  <c r="BX876" i="6"/>
  <c r="AJ853" i="6"/>
  <c r="AH853" i="6"/>
  <c r="AM853" i="6"/>
  <c r="BA853" i="6"/>
  <c r="BE853" i="6"/>
  <c r="BI853" i="6"/>
  <c r="BM853" i="6"/>
  <c r="BQ853" i="6"/>
  <c r="BU853" i="6"/>
  <c r="AI853" i="6"/>
  <c r="BB853" i="6"/>
  <c r="BF853" i="6"/>
  <c r="BJ853" i="6"/>
  <c r="BN853" i="6"/>
  <c r="BR853" i="6"/>
  <c r="BV853" i="6"/>
  <c r="AK853" i="6"/>
  <c r="BC853" i="6"/>
  <c r="BG853" i="6"/>
  <c r="BK853" i="6"/>
  <c r="BO853" i="6"/>
  <c r="BS853" i="6"/>
  <c r="BW853" i="6"/>
  <c r="AR846" i="6"/>
  <c r="AT846" i="6"/>
  <c r="AU846" i="6"/>
  <c r="AK827" i="6"/>
  <c r="AJ827" i="6"/>
  <c r="BH827" i="6"/>
  <c r="BS827" i="6"/>
  <c r="BI827" i="6"/>
  <c r="BT827" i="6"/>
  <c r="BC827" i="6"/>
  <c r="BM827" i="6"/>
  <c r="BX827" i="6"/>
  <c r="AI821" i="6"/>
  <c r="AH821" i="6"/>
  <c r="BB821" i="6"/>
  <c r="BF821" i="6"/>
  <c r="BJ821" i="6"/>
  <c r="BN821" i="6"/>
  <c r="BR821" i="6"/>
  <c r="BV821" i="6"/>
  <c r="AK821" i="6"/>
  <c r="BC821" i="6"/>
  <c r="BG821" i="6"/>
  <c r="BK821" i="6"/>
  <c r="BO821" i="6"/>
  <c r="BS821" i="6"/>
  <c r="BW821" i="6"/>
  <c r="AL821" i="6"/>
  <c r="BD821" i="6"/>
  <c r="BH821" i="6"/>
  <c r="BL821" i="6"/>
  <c r="BP821" i="6"/>
  <c r="BT821" i="6"/>
  <c r="BX821" i="6"/>
  <c r="AR791" i="6"/>
  <c r="AS791" i="6"/>
  <c r="AU791" i="6"/>
  <c r="AW791" i="6"/>
  <c r="AU972" i="6"/>
  <c r="AU971" i="6"/>
  <c r="AU970" i="6"/>
  <c r="AK968" i="6"/>
  <c r="BD963" i="6"/>
  <c r="BH962" i="6"/>
  <c r="AK961" i="6"/>
  <c r="BX954" i="6"/>
  <c r="BH954" i="6"/>
  <c r="BW953" i="6"/>
  <c r="BO953" i="6"/>
  <c r="BC953" i="6"/>
  <c r="AM952" i="6"/>
  <c r="AK949" i="6"/>
  <c r="AU927" i="6"/>
  <c r="AS920" i="6"/>
  <c r="BL918" i="6"/>
  <c r="AM917" i="6"/>
  <c r="AV916" i="6"/>
  <c r="AK916" i="6"/>
  <c r="AU911" i="6"/>
  <c r="AT907" i="6"/>
  <c r="AK907" i="6"/>
  <c r="AL905" i="6"/>
  <c r="AT899" i="6"/>
  <c r="BU896" i="6"/>
  <c r="BQ896" i="6"/>
  <c r="BM896" i="6"/>
  <c r="BI896" i="6"/>
  <c r="BD896" i="6"/>
  <c r="AU896" i="6"/>
  <c r="BU893" i="6"/>
  <c r="BQ893" i="6"/>
  <c r="BM893" i="6"/>
  <c r="BI893" i="6"/>
  <c r="BE893" i="6"/>
  <c r="AK893" i="6"/>
  <c r="BV891" i="6"/>
  <c r="BR891" i="6"/>
  <c r="BN891" i="6"/>
  <c r="BJ891" i="6"/>
  <c r="BF891" i="6"/>
  <c r="BB891" i="6"/>
  <c r="AM887" i="6"/>
  <c r="BD887" i="6"/>
  <c r="BL887" i="6"/>
  <c r="BT887" i="6"/>
  <c r="BX879" i="6"/>
  <c r="BH879" i="6"/>
  <c r="AJ878" i="6"/>
  <c r="BP878" i="6"/>
  <c r="BD878" i="6"/>
  <c r="BT878" i="6"/>
  <c r="BH878" i="6"/>
  <c r="BX878" i="6"/>
  <c r="BI877" i="6"/>
  <c r="BQ876" i="6"/>
  <c r="BA876" i="6"/>
  <c r="AT861" i="6"/>
  <c r="AU861" i="6"/>
  <c r="BL853" i="6"/>
  <c r="BR834" i="6"/>
  <c r="AR834" i="6"/>
  <c r="AT834" i="6"/>
  <c r="AU834" i="6"/>
  <c r="AW834" i="6"/>
  <c r="AR829" i="6"/>
  <c r="AT829" i="6"/>
  <c r="AW829" i="6"/>
  <c r="AR827" i="6"/>
  <c r="AU827" i="6"/>
  <c r="AW827" i="6"/>
  <c r="BL826" i="6"/>
  <c r="BH826" i="6"/>
  <c r="BQ826" i="6"/>
  <c r="BT826" i="6"/>
  <c r="AK822" i="6"/>
  <c r="BP822" i="6"/>
  <c r="BT822" i="6"/>
  <c r="BD822" i="6"/>
  <c r="BI821" i="6"/>
  <c r="AJ806" i="6"/>
  <c r="AK806" i="6"/>
  <c r="BL806" i="6"/>
  <c r="BP806" i="6"/>
  <c r="BH806" i="6"/>
  <c r="BT806" i="6"/>
  <c r="BX806" i="6"/>
  <c r="AI767" i="6"/>
  <c r="AJ767" i="6"/>
  <c r="BB767" i="6"/>
  <c r="BM767" i="6"/>
  <c r="BS767" i="6"/>
  <c r="AM767" i="6"/>
  <c r="BE767" i="6"/>
  <c r="BN767" i="6"/>
  <c r="BU767" i="6"/>
  <c r="BG767" i="6"/>
  <c r="BO767" i="6"/>
  <c r="BW767" i="6"/>
  <c r="BJ767" i="6"/>
  <c r="AV887" i="6"/>
  <c r="AU886" i="6"/>
  <c r="AU884" i="6"/>
  <c r="AK884" i="6"/>
  <c r="BP882" i="6"/>
  <c r="AU882" i="6"/>
  <c r="AK882" i="6"/>
  <c r="BF881" i="6"/>
  <c r="BA881" i="6"/>
  <c r="AH881" i="6"/>
  <c r="AJ880" i="6"/>
  <c r="AU879" i="6"/>
  <c r="AU877" i="6"/>
  <c r="BW875" i="6"/>
  <c r="AU870" i="6"/>
  <c r="AK870" i="6"/>
  <c r="BO869" i="6"/>
  <c r="AV868" i="6"/>
  <c r="AR868" i="6"/>
  <c r="AI868" i="6"/>
  <c r="AJ867" i="6"/>
  <c r="AW864" i="6"/>
  <c r="AS864" i="6"/>
  <c r="AM864" i="6"/>
  <c r="AH861" i="6"/>
  <c r="AT859" i="6"/>
  <c r="AJ856" i="6"/>
  <c r="BN852" i="6"/>
  <c r="BH852" i="6"/>
  <c r="BB852" i="6"/>
  <c r="AT852" i="6"/>
  <c r="AM852" i="6"/>
  <c r="AM849" i="6"/>
  <c r="AH849" i="6"/>
  <c r="AU847" i="6"/>
  <c r="AI846" i="6"/>
  <c r="AH809" i="6"/>
  <c r="AJ809" i="6"/>
  <c r="BC809" i="6"/>
  <c r="BG809" i="6"/>
  <c r="BK809" i="6"/>
  <c r="BO809" i="6"/>
  <c r="AK809" i="6"/>
  <c r="BD809" i="6"/>
  <c r="BH809" i="6"/>
  <c r="AH808" i="6"/>
  <c r="AJ808" i="6"/>
  <c r="BF808" i="6"/>
  <c r="BK808" i="6"/>
  <c r="BP808" i="6"/>
  <c r="BV808" i="6"/>
  <c r="AM808" i="6"/>
  <c r="BB808" i="6"/>
  <c r="BG808" i="6"/>
  <c r="BL808" i="6"/>
  <c r="BR808" i="6"/>
  <c r="BW808" i="6"/>
  <c r="AR799" i="6"/>
  <c r="AU799" i="6"/>
  <c r="AW799" i="6"/>
  <c r="AR781" i="6"/>
  <c r="AS781" i="6"/>
  <c r="AU781" i="6"/>
  <c r="AW781" i="6"/>
  <c r="AJ772" i="6"/>
  <c r="AK772" i="6"/>
  <c r="BH772" i="6"/>
  <c r="BL772" i="6"/>
  <c r="AS764" i="6"/>
  <c r="AT764" i="6"/>
  <c r="AU764" i="6"/>
  <c r="AJ763" i="6"/>
  <c r="BF763" i="6"/>
  <c r="BO763" i="6"/>
  <c r="BG763" i="6"/>
  <c r="BR763" i="6"/>
  <c r="BJ763" i="6"/>
  <c r="BV763" i="6"/>
  <c r="AI761" i="6"/>
  <c r="AJ761" i="6"/>
  <c r="BD761" i="6"/>
  <c r="BP761" i="6"/>
  <c r="AK761" i="6"/>
  <c r="BH761" i="6"/>
  <c r="BS761" i="6"/>
  <c r="BK761" i="6"/>
  <c r="BT761" i="6"/>
  <c r="AR750" i="6"/>
  <c r="AV750" i="6"/>
  <c r="AS750" i="6"/>
  <c r="AW750" i="6"/>
  <c r="AT750" i="6"/>
  <c r="AR706" i="6"/>
  <c r="AW706" i="6"/>
  <c r="AU706" i="6"/>
  <c r="AS706" i="6"/>
  <c r="AI693" i="6"/>
  <c r="BC693" i="6"/>
  <c r="BR693" i="6"/>
  <c r="BM693" i="6"/>
  <c r="AT674" i="6"/>
  <c r="AV674" i="6"/>
  <c r="AU666" i="6"/>
  <c r="AS666" i="6"/>
  <c r="AR886" i="6"/>
  <c r="BE885" i="6"/>
  <c r="BA885" i="6"/>
  <c r="AH885" i="6"/>
  <c r="AJ884" i="6"/>
  <c r="AI880" i="6"/>
  <c r="BO875" i="6"/>
  <c r="AV874" i="6"/>
  <c r="AU873" i="6"/>
  <c r="AU871" i="6"/>
  <c r="AS870" i="6"/>
  <c r="BG869" i="6"/>
  <c r="AK869" i="6"/>
  <c r="AU857" i="6"/>
  <c r="BL852" i="6"/>
  <c r="BG852" i="6"/>
  <c r="AW852" i="6"/>
  <c r="AS852" i="6"/>
  <c r="AI852" i="6"/>
  <c r="AU849" i="6"/>
  <c r="BA843" i="6"/>
  <c r="AI842" i="6"/>
  <c r="AR839" i="6"/>
  <c r="AL839" i="6"/>
  <c r="BV838" i="6"/>
  <c r="BP838" i="6"/>
  <c r="BK838" i="6"/>
  <c r="BF838" i="6"/>
  <c r="AM838" i="6"/>
  <c r="BM831" i="6"/>
  <c r="AU828" i="6"/>
  <c r="BU823" i="6"/>
  <c r="BP823" i="6"/>
  <c r="BH823" i="6"/>
  <c r="AW823" i="6"/>
  <c r="AU820" i="6"/>
  <c r="BD818" i="6"/>
  <c r="BX817" i="6"/>
  <c r="BT817" i="6"/>
  <c r="BP817" i="6"/>
  <c r="BL817" i="6"/>
  <c r="BH817" i="6"/>
  <c r="BD817" i="6"/>
  <c r="AL817" i="6"/>
  <c r="BT815" i="6"/>
  <c r="BO815" i="6"/>
  <c r="BI815" i="6"/>
  <c r="BD815" i="6"/>
  <c r="BX813" i="6"/>
  <c r="BT813" i="6"/>
  <c r="BP813" i="6"/>
  <c r="BL813" i="6"/>
  <c r="BH813" i="6"/>
  <c r="BD813" i="6"/>
  <c r="AK813" i="6"/>
  <c r="BX812" i="6"/>
  <c r="BS812" i="6"/>
  <c r="BN812" i="6"/>
  <c r="BH812" i="6"/>
  <c r="BC812" i="6"/>
  <c r="AU812" i="6"/>
  <c r="BU809" i="6"/>
  <c r="BQ809" i="6"/>
  <c r="BL809" i="6"/>
  <c r="BE809" i="6"/>
  <c r="BX808" i="6"/>
  <c r="BN808" i="6"/>
  <c r="BC808" i="6"/>
  <c r="AS806" i="6"/>
  <c r="AT806" i="6"/>
  <c r="AV806" i="6"/>
  <c r="AH805" i="6"/>
  <c r="AJ805" i="6"/>
  <c r="BB805" i="6"/>
  <c r="BF805" i="6"/>
  <c r="BJ805" i="6"/>
  <c r="BN805" i="6"/>
  <c r="BR805" i="6"/>
  <c r="BV805" i="6"/>
  <c r="AK805" i="6"/>
  <c r="BC805" i="6"/>
  <c r="BG805" i="6"/>
  <c r="BK805" i="6"/>
  <c r="BO805" i="6"/>
  <c r="BS805" i="6"/>
  <c r="BW805" i="6"/>
  <c r="BD805" i="6"/>
  <c r="BH805" i="6"/>
  <c r="BL805" i="6"/>
  <c r="BP805" i="6"/>
  <c r="AH792" i="6"/>
  <c r="AI792" i="6"/>
  <c r="BB792" i="6"/>
  <c r="BJ792" i="6"/>
  <c r="BR792" i="6"/>
  <c r="BD792" i="6"/>
  <c r="BL792" i="6"/>
  <c r="BT792" i="6"/>
  <c r="BF792" i="6"/>
  <c r="BN792" i="6"/>
  <c r="BV792" i="6"/>
  <c r="AI791" i="6"/>
  <c r="AK791" i="6"/>
  <c r="BC791" i="6"/>
  <c r="BH791" i="6"/>
  <c r="BM791" i="6"/>
  <c r="BR791" i="6"/>
  <c r="BV791" i="6"/>
  <c r="AL791" i="6"/>
  <c r="BD791" i="6"/>
  <c r="BI791" i="6"/>
  <c r="BO791" i="6"/>
  <c r="BS791" i="6"/>
  <c r="BW791" i="6"/>
  <c r="BE791" i="6"/>
  <c r="BK791" i="6"/>
  <c r="BP791" i="6"/>
  <c r="BT791" i="6"/>
  <c r="BX791" i="6"/>
  <c r="AR783" i="6"/>
  <c r="AS783" i="6"/>
  <c r="AU783" i="6"/>
  <c r="AW783" i="6"/>
  <c r="BX772" i="6"/>
  <c r="BB763" i="6"/>
  <c r="BR752" i="6"/>
  <c r="BH752" i="6"/>
  <c r="BX752" i="6"/>
  <c r="BL752" i="6"/>
  <c r="AU744" i="6"/>
  <c r="AV744" i="6"/>
  <c r="AJ734" i="6"/>
  <c r="BP734" i="6"/>
  <c r="BD734" i="6"/>
  <c r="BT734" i="6"/>
  <c r="AK734" i="6"/>
  <c r="BX734" i="6"/>
  <c r="BH734" i="6"/>
  <c r="AR731" i="6"/>
  <c r="AS731" i="6"/>
  <c r="AU731" i="6"/>
  <c r="AK718" i="6"/>
  <c r="BH718" i="6"/>
  <c r="AK709" i="6"/>
  <c r="BN709" i="6"/>
  <c r="BT709" i="6"/>
  <c r="BB707" i="6"/>
  <c r="AM707" i="6"/>
  <c r="BK707" i="6"/>
  <c r="BS707" i="6"/>
  <c r="BG707" i="6"/>
  <c r="BT707" i="6"/>
  <c r="BL707" i="6"/>
  <c r="BW707" i="6"/>
  <c r="AK707" i="6"/>
  <c r="BF707" i="6"/>
  <c r="BO707" i="6"/>
  <c r="BQ707" i="6"/>
  <c r="BC881" i="6"/>
  <c r="AU878" i="6"/>
  <c r="BA865" i="6"/>
  <c r="AK865" i="6"/>
  <c r="AU863" i="6"/>
  <c r="AL861" i="6"/>
  <c r="AK846" i="6"/>
  <c r="AW841" i="6"/>
  <c r="BT838" i="6"/>
  <c r="BO838" i="6"/>
  <c r="BJ838" i="6"/>
  <c r="BD838" i="6"/>
  <c r="AK838" i="6"/>
  <c r="AK835" i="6"/>
  <c r="BL829" i="6"/>
  <c r="AT828" i="6"/>
  <c r="BT823" i="6"/>
  <c r="BO823" i="6"/>
  <c r="BG823" i="6"/>
  <c r="AU823" i="6"/>
  <c r="AK823" i="6"/>
  <c r="AT820" i="6"/>
  <c r="BT819" i="6"/>
  <c r="BO819" i="6"/>
  <c r="BI819" i="6"/>
  <c r="BC819" i="6"/>
  <c r="BT818" i="6"/>
  <c r="BW817" i="6"/>
  <c r="BS817" i="6"/>
  <c r="BO817" i="6"/>
  <c r="BK817" i="6"/>
  <c r="BG817" i="6"/>
  <c r="BC817" i="6"/>
  <c r="AK817" i="6"/>
  <c r="BF816" i="6"/>
  <c r="BX815" i="6"/>
  <c r="BS815" i="6"/>
  <c r="BM815" i="6"/>
  <c r="BH815" i="6"/>
  <c r="BC815" i="6"/>
  <c r="BW813" i="6"/>
  <c r="BS813" i="6"/>
  <c r="BO813" i="6"/>
  <c r="BK813" i="6"/>
  <c r="BG813" i="6"/>
  <c r="BC813" i="6"/>
  <c r="AI813" i="6"/>
  <c r="BW812" i="6"/>
  <c r="BR812" i="6"/>
  <c r="BL812" i="6"/>
  <c r="BG812" i="6"/>
  <c r="BB812" i="6"/>
  <c r="AT812" i="6"/>
  <c r="AM812" i="6"/>
  <c r="BE811" i="6"/>
  <c r="BX810" i="6"/>
  <c r="BX809" i="6"/>
  <c r="BT809" i="6"/>
  <c r="BP809" i="6"/>
  <c r="BJ809" i="6"/>
  <c r="BB809" i="6"/>
  <c r="AM809" i="6"/>
  <c r="BT808" i="6"/>
  <c r="BJ808" i="6"/>
  <c r="BT805" i="6"/>
  <c r="BE805" i="6"/>
  <c r="AI799" i="6"/>
  <c r="AH799" i="6"/>
  <c r="BC799" i="6"/>
  <c r="BG799" i="6"/>
  <c r="BK799" i="6"/>
  <c r="BO799" i="6"/>
  <c r="BS799" i="6"/>
  <c r="BW799" i="6"/>
  <c r="AL799" i="6"/>
  <c r="BD799" i="6"/>
  <c r="BH799" i="6"/>
  <c r="BL799" i="6"/>
  <c r="BP799" i="6"/>
  <c r="BT799" i="6"/>
  <c r="BX799" i="6"/>
  <c r="BA799" i="6"/>
  <c r="BE799" i="6"/>
  <c r="BI799" i="6"/>
  <c r="BM799" i="6"/>
  <c r="BQ799" i="6"/>
  <c r="BU799" i="6"/>
  <c r="AR796" i="6"/>
  <c r="AV796" i="6"/>
  <c r="AS796" i="6"/>
  <c r="AW796" i="6"/>
  <c r="AT796" i="6"/>
  <c r="BX792" i="6"/>
  <c r="AR792" i="6"/>
  <c r="AS792" i="6"/>
  <c r="AT792" i="6"/>
  <c r="AU792" i="6"/>
  <c r="BU791" i="6"/>
  <c r="BA791" i="6"/>
  <c r="AJ790" i="6"/>
  <c r="AK790" i="6"/>
  <c r="BP790" i="6"/>
  <c r="BD790" i="6"/>
  <c r="BT790" i="6"/>
  <c r="BH790" i="6"/>
  <c r="BX790" i="6"/>
  <c r="AJ775" i="6"/>
  <c r="AH775" i="6"/>
  <c r="AM775" i="6"/>
  <c r="BA775" i="6"/>
  <c r="BE775" i="6"/>
  <c r="BI775" i="6"/>
  <c r="BM775" i="6"/>
  <c r="BQ775" i="6"/>
  <c r="BU775" i="6"/>
  <c r="AI775" i="6"/>
  <c r="BB775" i="6"/>
  <c r="BF775" i="6"/>
  <c r="BJ775" i="6"/>
  <c r="BN775" i="6"/>
  <c r="BR775" i="6"/>
  <c r="BV775" i="6"/>
  <c r="AK775" i="6"/>
  <c r="BC775" i="6"/>
  <c r="BG775" i="6"/>
  <c r="BK775" i="6"/>
  <c r="BO775" i="6"/>
  <c r="BS775" i="6"/>
  <c r="BW775" i="6"/>
  <c r="AS772" i="6"/>
  <c r="AT772" i="6"/>
  <c r="AJ768" i="6"/>
  <c r="AK768" i="6"/>
  <c r="BH768" i="6"/>
  <c r="BL768" i="6"/>
  <c r="BP768" i="6"/>
  <c r="AR761" i="6"/>
  <c r="AS761" i="6"/>
  <c r="AT761" i="6"/>
  <c r="AW761" i="6"/>
  <c r="AK750" i="6"/>
  <c r="BL750" i="6"/>
  <c r="BP750" i="6"/>
  <c r="BD750" i="6"/>
  <c r="BT750" i="6"/>
  <c r="AH745" i="6"/>
  <c r="BC745" i="6"/>
  <c r="BO745" i="6"/>
  <c r="AL745" i="6"/>
  <c r="BD745" i="6"/>
  <c r="BT745" i="6"/>
  <c r="BI745" i="6"/>
  <c r="BX745" i="6"/>
  <c r="AJ719" i="6"/>
  <c r="BG719" i="6"/>
  <c r="BS719" i="6"/>
  <c r="AK719" i="6"/>
  <c r="BC719" i="6"/>
  <c r="BO719" i="6"/>
  <c r="BF719" i="6"/>
  <c r="BV719" i="6"/>
  <c r="BN719" i="6"/>
  <c r="BW719" i="6"/>
  <c r="AH716" i="6"/>
  <c r="AI716" i="6"/>
  <c r="BA716" i="6"/>
  <c r="BF716" i="6"/>
  <c r="BL716" i="6"/>
  <c r="BP716" i="6"/>
  <c r="BT716" i="6"/>
  <c r="BX716" i="6"/>
  <c r="AM716" i="6"/>
  <c r="BH716" i="6"/>
  <c r="BN716" i="6"/>
  <c r="BS716" i="6"/>
  <c r="BB716" i="6"/>
  <c r="BI716" i="6"/>
  <c r="BO716" i="6"/>
  <c r="BU716" i="6"/>
  <c r="AK716" i="6"/>
  <c r="BD716" i="6"/>
  <c r="BQ716" i="6"/>
  <c r="BE716" i="6"/>
  <c r="BR716" i="6"/>
  <c r="BJ716" i="6"/>
  <c r="BV716" i="6"/>
  <c r="AU710" i="6"/>
  <c r="AV710" i="6"/>
  <c r="BD707" i="6"/>
  <c r="AT702" i="6"/>
  <c r="AW702" i="6"/>
  <c r="BB680" i="6"/>
  <c r="BS680" i="6"/>
  <c r="BR680" i="6"/>
  <c r="AV784" i="6"/>
  <c r="AR784" i="6"/>
  <c r="AI784" i="6"/>
  <c r="AH783" i="6"/>
  <c r="AK782" i="6"/>
  <c r="AU780" i="6"/>
  <c r="AU771" i="6"/>
  <c r="AK758" i="6"/>
  <c r="BH754" i="6"/>
  <c r="AJ754" i="6"/>
  <c r="AT752" i="6"/>
  <c r="AR748" i="6"/>
  <c r="AS743" i="6"/>
  <c r="AV742" i="6"/>
  <c r="AR742" i="6"/>
  <c r="AK742" i="6"/>
  <c r="AI740" i="6"/>
  <c r="AS734" i="6"/>
  <c r="AW734" i="6"/>
  <c r="AT734" i="6"/>
  <c r="BG733" i="6"/>
  <c r="BM733" i="6"/>
  <c r="BX733" i="6"/>
  <c r="AT729" i="6"/>
  <c r="AU729" i="6"/>
  <c r="BK723" i="6"/>
  <c r="AH720" i="6"/>
  <c r="AI720" i="6"/>
  <c r="BD720" i="6"/>
  <c r="BJ720" i="6"/>
  <c r="BR720" i="6"/>
  <c r="AK720" i="6"/>
  <c r="BH720" i="6"/>
  <c r="BP720" i="6"/>
  <c r="BI720" i="6"/>
  <c r="BT720" i="6"/>
  <c r="AK704" i="6"/>
  <c r="AJ704" i="6"/>
  <c r="BC704" i="6"/>
  <c r="BJ704" i="6"/>
  <c r="BP704" i="6"/>
  <c r="BX704" i="6"/>
  <c r="AM704" i="6"/>
  <c r="BF704" i="6"/>
  <c r="BO704" i="6"/>
  <c r="BH704" i="6"/>
  <c r="BS704" i="6"/>
  <c r="BA694" i="6"/>
  <c r="BX694" i="6"/>
  <c r="BP694" i="6"/>
  <c r="AH691" i="6"/>
  <c r="AK691" i="6"/>
  <c r="BC691" i="6"/>
  <c r="BG691" i="6"/>
  <c r="BK691" i="6"/>
  <c r="BO691" i="6"/>
  <c r="BS691" i="6"/>
  <c r="BW691" i="6"/>
  <c r="AI691" i="6"/>
  <c r="BA691" i="6"/>
  <c r="BE691" i="6"/>
  <c r="BI691" i="6"/>
  <c r="BM691" i="6"/>
  <c r="BQ691" i="6"/>
  <c r="BU691" i="6"/>
  <c r="AM691" i="6"/>
  <c r="BB691" i="6"/>
  <c r="BJ691" i="6"/>
  <c r="BR691" i="6"/>
  <c r="BD691" i="6"/>
  <c r="BL691" i="6"/>
  <c r="BT691" i="6"/>
  <c r="BH682" i="6"/>
  <c r="BT682" i="6"/>
  <c r="AH681" i="6"/>
  <c r="BC681" i="6"/>
  <c r="BT681" i="6"/>
  <c r="BL681" i="6"/>
  <c r="BI681" i="6"/>
  <c r="AS658" i="6"/>
  <c r="AW658" i="6"/>
  <c r="AR658" i="6"/>
  <c r="AV658" i="6"/>
  <c r="AT658" i="6"/>
  <c r="AU658" i="6"/>
  <c r="BX801" i="6"/>
  <c r="BT801" i="6"/>
  <c r="BP801" i="6"/>
  <c r="BL801" i="6"/>
  <c r="BH801" i="6"/>
  <c r="BD801" i="6"/>
  <c r="AK801" i="6"/>
  <c r="BX800" i="6"/>
  <c r="BR800" i="6"/>
  <c r="BK800" i="6"/>
  <c r="AJ795" i="6"/>
  <c r="AK794" i="6"/>
  <c r="BR788" i="6"/>
  <c r="BJ788" i="6"/>
  <c r="BB788" i="6"/>
  <c r="AT788" i="6"/>
  <c r="AJ781" i="6"/>
  <c r="AL780" i="6"/>
  <c r="AU778" i="6"/>
  <c r="AM774" i="6"/>
  <c r="BL770" i="6"/>
  <c r="AJ769" i="6"/>
  <c r="AK764" i="6"/>
  <c r="AR735" i="6"/>
  <c r="AU735" i="6"/>
  <c r="AJ735" i="6"/>
  <c r="AH735" i="6"/>
  <c r="AM735" i="6"/>
  <c r="BE735" i="6"/>
  <c r="BJ735" i="6"/>
  <c r="BO735" i="6"/>
  <c r="BU735" i="6"/>
  <c r="AI735" i="6"/>
  <c r="BA735" i="6"/>
  <c r="AV734" i="6"/>
  <c r="AR730" i="6"/>
  <c r="AV730" i="6"/>
  <c r="AS730" i="6"/>
  <c r="AW730" i="6"/>
  <c r="AJ723" i="6"/>
  <c r="AK723" i="6"/>
  <c r="BB723" i="6"/>
  <c r="BG723" i="6"/>
  <c r="BM723" i="6"/>
  <c r="BR723" i="6"/>
  <c r="BW723" i="6"/>
  <c r="AH723" i="6"/>
  <c r="BA723" i="6"/>
  <c r="BI723" i="6"/>
  <c r="BO723" i="6"/>
  <c r="BV723" i="6"/>
  <c r="AI723" i="6"/>
  <c r="BC723" i="6"/>
  <c r="BJ723" i="6"/>
  <c r="BQ723" i="6"/>
  <c r="BX720" i="6"/>
  <c r="BE720" i="6"/>
  <c r="AV705" i="6"/>
  <c r="AT705" i="6"/>
  <c r="BT704" i="6"/>
  <c r="BP703" i="6"/>
  <c r="BE703" i="6"/>
  <c r="BQ703" i="6"/>
  <c r="AK701" i="6"/>
  <c r="BT701" i="6"/>
  <c r="BH694" i="6"/>
  <c r="BN691" i="6"/>
  <c r="AV691" i="6"/>
  <c r="AT691" i="6"/>
  <c r="AR690" i="6"/>
  <c r="AS690" i="6"/>
  <c r="AU690" i="6"/>
  <c r="AT690" i="6"/>
  <c r="AW690" i="6"/>
  <c r="BC689" i="6"/>
  <c r="BS689" i="6"/>
  <c r="BM689" i="6"/>
  <c r="BR689" i="6"/>
  <c r="BD682" i="6"/>
  <c r="BS681" i="6"/>
  <c r="AH679" i="6"/>
  <c r="AL679" i="6"/>
  <c r="BD679" i="6"/>
  <c r="BH679" i="6"/>
  <c r="BL679" i="6"/>
  <c r="BP679" i="6"/>
  <c r="BT679" i="6"/>
  <c r="BX679" i="6"/>
  <c r="AJ679" i="6"/>
  <c r="BB679" i="6"/>
  <c r="BF679" i="6"/>
  <c r="BJ679" i="6"/>
  <c r="BN679" i="6"/>
  <c r="BR679" i="6"/>
  <c r="BV679" i="6"/>
  <c r="AK679" i="6"/>
  <c r="BE679" i="6"/>
  <c r="BM679" i="6"/>
  <c r="BU679" i="6"/>
  <c r="AM679" i="6"/>
  <c r="BG679" i="6"/>
  <c r="BO679" i="6"/>
  <c r="BW679" i="6"/>
  <c r="BO675" i="6"/>
  <c r="AT661" i="6"/>
  <c r="AU661" i="6"/>
  <c r="BK804" i="6"/>
  <c r="BF804" i="6"/>
  <c r="AM804" i="6"/>
  <c r="BW801" i="6"/>
  <c r="BS801" i="6"/>
  <c r="BO801" i="6"/>
  <c r="BK801" i="6"/>
  <c r="BG801" i="6"/>
  <c r="BC801" i="6"/>
  <c r="AJ801" i="6"/>
  <c r="BW800" i="6"/>
  <c r="BP800" i="6"/>
  <c r="BH800" i="6"/>
  <c r="AU800" i="6"/>
  <c r="BP798" i="6"/>
  <c r="AW798" i="6"/>
  <c r="AV790" i="6"/>
  <c r="BX788" i="6"/>
  <c r="BP788" i="6"/>
  <c r="BH788" i="6"/>
  <c r="AW788" i="6"/>
  <c r="AT778" i="6"/>
  <c r="AM778" i="6"/>
  <c r="AK774" i="6"/>
  <c r="AU756" i="6"/>
  <c r="BS754" i="6"/>
  <c r="BK754" i="6"/>
  <c r="BD754" i="6"/>
  <c r="AS754" i="6"/>
  <c r="AV748" i="6"/>
  <c r="BT744" i="6"/>
  <c r="BM744" i="6"/>
  <c r="BE744" i="6"/>
  <c r="AK744" i="6"/>
  <c r="BV743" i="6"/>
  <c r="BQ743" i="6"/>
  <c r="BK743" i="6"/>
  <c r="BF743" i="6"/>
  <c r="BA743" i="6"/>
  <c r="AI743" i="6"/>
  <c r="BT742" i="6"/>
  <c r="BD742" i="6"/>
  <c r="BR740" i="6"/>
  <c r="BJ740" i="6"/>
  <c r="BD740" i="6"/>
  <c r="BW739" i="6"/>
  <c r="BR739" i="6"/>
  <c r="BM739" i="6"/>
  <c r="BG739" i="6"/>
  <c r="BB739" i="6"/>
  <c r="AK739" i="6"/>
  <c r="BX738" i="6"/>
  <c r="BH738" i="6"/>
  <c r="AH736" i="6"/>
  <c r="AI736" i="6"/>
  <c r="BR735" i="6"/>
  <c r="BK735" i="6"/>
  <c r="BC735" i="6"/>
  <c r="AU734" i="6"/>
  <c r="AH729" i="6"/>
  <c r="BL729" i="6"/>
  <c r="AL729" i="6"/>
  <c r="BA729" i="6"/>
  <c r="BQ729" i="6"/>
  <c r="AU728" i="6"/>
  <c r="AV728" i="6"/>
  <c r="AH728" i="6"/>
  <c r="AK728" i="6"/>
  <c r="BE728" i="6"/>
  <c r="BM728" i="6"/>
  <c r="BT728" i="6"/>
  <c r="BH728" i="6"/>
  <c r="BN728" i="6"/>
  <c r="BU728" i="6"/>
  <c r="AJ727" i="6"/>
  <c r="AI727" i="6"/>
  <c r="BA727" i="6"/>
  <c r="BF727" i="6"/>
  <c r="BK727" i="6"/>
  <c r="BQ727" i="6"/>
  <c r="BV727" i="6"/>
  <c r="AK727" i="6"/>
  <c r="BB727" i="6"/>
  <c r="BG727" i="6"/>
  <c r="BM727" i="6"/>
  <c r="BR727" i="6"/>
  <c r="BW727" i="6"/>
  <c r="BS723" i="6"/>
  <c r="BE723" i="6"/>
  <c r="BU720" i="6"/>
  <c r="BB720" i="6"/>
  <c r="AH715" i="6"/>
  <c r="AL715" i="6"/>
  <c r="BB715" i="6"/>
  <c r="BF715" i="6"/>
  <c r="BJ715" i="6"/>
  <c r="BN715" i="6"/>
  <c r="BR715" i="6"/>
  <c r="BV715" i="6"/>
  <c r="AI715" i="6"/>
  <c r="BA715" i="6"/>
  <c r="BG715" i="6"/>
  <c r="BL715" i="6"/>
  <c r="BQ715" i="6"/>
  <c r="BW715" i="6"/>
  <c r="AJ715" i="6"/>
  <c r="BC715" i="6"/>
  <c r="BH715" i="6"/>
  <c r="BM715" i="6"/>
  <c r="BS715" i="6"/>
  <c r="BX715" i="6"/>
  <c r="BG706" i="6"/>
  <c r="BL706" i="6"/>
  <c r="BQ706" i="6"/>
  <c r="BW706" i="6"/>
  <c r="AL706" i="6"/>
  <c r="BH706" i="6"/>
  <c r="BO706" i="6"/>
  <c r="BU706" i="6"/>
  <c r="BC706" i="6"/>
  <c r="BI706" i="6"/>
  <c r="BP706" i="6"/>
  <c r="BX706" i="6"/>
  <c r="BN704" i="6"/>
  <c r="BD701" i="6"/>
  <c r="BX691" i="6"/>
  <c r="BH691" i="6"/>
  <c r="BK679" i="6"/>
  <c r="AT679" i="6"/>
  <c r="AR679" i="6"/>
  <c r="AW679" i="6"/>
  <c r="AU679" i="6"/>
  <c r="AS679" i="6"/>
  <c r="AV679" i="6"/>
  <c r="AI732" i="6"/>
  <c r="BE731" i="6"/>
  <c r="AM731" i="6"/>
  <c r="AH731" i="6"/>
  <c r="AK730" i="6"/>
  <c r="AJ722" i="6"/>
  <c r="BH722" i="6"/>
  <c r="BX722" i="6"/>
  <c r="BU717" i="6"/>
  <c r="BO717" i="6"/>
  <c r="BH717" i="6"/>
  <c r="AR715" i="6"/>
  <c r="AS715" i="6"/>
  <c r="BT714" i="6"/>
  <c r="AK710" i="6"/>
  <c r="AS707" i="6"/>
  <c r="AW707" i="6"/>
  <c r="BL705" i="6"/>
  <c r="BD699" i="6"/>
  <c r="BF699" i="6"/>
  <c r="BO699" i="6"/>
  <c r="AW694" i="6"/>
  <c r="AL687" i="6"/>
  <c r="AM687" i="6"/>
  <c r="BA687" i="6"/>
  <c r="BL687" i="6"/>
  <c r="BU687" i="6"/>
  <c r="AH687" i="6"/>
  <c r="BG687" i="6"/>
  <c r="BP687" i="6"/>
  <c r="AI717" i="6"/>
  <c r="AK717" i="6"/>
  <c r="BA717" i="6"/>
  <c r="BG717" i="6"/>
  <c r="BL717" i="6"/>
  <c r="BQ717" i="6"/>
  <c r="BW717" i="6"/>
  <c r="BS695" i="6"/>
  <c r="BK695" i="6"/>
  <c r="BA665" i="6"/>
  <c r="BH665" i="6"/>
  <c r="BO665" i="6"/>
  <c r="BH663" i="6"/>
  <c r="BS663" i="6"/>
  <c r="AK663" i="6"/>
  <c r="BJ663" i="6"/>
  <c r="BB663" i="6"/>
  <c r="BR663" i="6"/>
  <c r="AT657" i="6"/>
  <c r="AU657" i="6"/>
  <c r="AK649" i="6"/>
  <c r="BB649" i="6"/>
  <c r="BI649" i="6"/>
  <c r="BP649" i="6"/>
  <c r="BX649" i="6"/>
  <c r="AJ649" i="6"/>
  <c r="BH649" i="6"/>
  <c r="BN649" i="6"/>
  <c r="BU649" i="6"/>
  <c r="AL649" i="6"/>
  <c r="BE649" i="6"/>
  <c r="BT649" i="6"/>
  <c r="BJ649" i="6"/>
  <c r="BM649" i="6"/>
  <c r="AS660" i="6"/>
  <c r="AT660" i="6"/>
  <c r="BD660" i="6"/>
  <c r="BM660" i="6"/>
  <c r="BV660" i="6"/>
  <c r="AM660" i="6"/>
  <c r="BE657" i="6"/>
  <c r="BQ657" i="6"/>
  <c r="AH657" i="6"/>
  <c r="BC657" i="6"/>
  <c r="BP657" i="6"/>
  <c r="AS651" i="6"/>
  <c r="BT648" i="6"/>
  <c r="BD648" i="6"/>
  <c r="BU696" i="6"/>
  <c r="BQ696" i="6"/>
  <c r="BM696" i="6"/>
  <c r="BI696" i="6"/>
  <c r="BE696" i="6"/>
  <c r="BA696" i="6"/>
  <c r="AM696" i="6"/>
  <c r="BU692" i="6"/>
  <c r="BP692" i="6"/>
  <c r="BK692" i="6"/>
  <c r="BE692" i="6"/>
  <c r="BU688" i="6"/>
  <c r="BP688" i="6"/>
  <c r="BJ688" i="6"/>
  <c r="BE688" i="6"/>
  <c r="AW686" i="6"/>
  <c r="BP684" i="6"/>
  <c r="BF684" i="6"/>
  <c r="AK684" i="6"/>
  <c r="BS677" i="6"/>
  <c r="BL677" i="6"/>
  <c r="BA677" i="6"/>
  <c r="BW673" i="6"/>
  <c r="BL673" i="6"/>
  <c r="BC673" i="6"/>
  <c r="BQ671" i="6"/>
  <c r="BI671" i="6"/>
  <c r="BT669" i="6"/>
  <c r="BO669" i="6"/>
  <c r="BI669" i="6"/>
  <c r="BD669" i="6"/>
  <c r="AJ669" i="6"/>
  <c r="AH664" i="6"/>
  <c r="AK664" i="6"/>
  <c r="BB664" i="6"/>
  <c r="BH664" i="6"/>
  <c r="BM664" i="6"/>
  <c r="BR664" i="6"/>
  <c r="BX664" i="6"/>
  <c r="AU663" i="6"/>
  <c r="AT662" i="6"/>
  <c r="AS662" i="6"/>
  <c r="BT660" i="6"/>
  <c r="BH660" i="6"/>
  <c r="AU660" i="6"/>
  <c r="BX657" i="6"/>
  <c r="AH648" i="6"/>
  <c r="AK648" i="6"/>
  <c r="BH648" i="6"/>
  <c r="BP648" i="6"/>
  <c r="BW648" i="6"/>
  <c r="AI648" i="6"/>
  <c r="BF648" i="6"/>
  <c r="BN648" i="6"/>
  <c r="BV648" i="6"/>
  <c r="BP646" i="6"/>
  <c r="BH646" i="6"/>
  <c r="AW647" i="6"/>
  <c r="BU644" i="6"/>
  <c r="BM644" i="6"/>
  <c r="BE644" i="6"/>
  <c r="AV644" i="6"/>
  <c r="AR644" i="6"/>
  <c r="AI644" i="6"/>
  <c r="BU643" i="6"/>
  <c r="BP643" i="6"/>
  <c r="BJ643" i="6"/>
  <c r="BE643" i="6"/>
  <c r="AW643" i="6"/>
  <c r="BX642" i="6"/>
  <c r="BH642" i="6"/>
  <c r="BX641" i="6"/>
  <c r="BS641" i="6"/>
  <c r="BN641" i="6"/>
  <c r="BH641" i="6"/>
  <c r="BC641" i="6"/>
  <c r="AU640" i="6"/>
  <c r="BU638" i="6"/>
  <c r="BQ638" i="6"/>
  <c r="BM638" i="6"/>
  <c r="BI638" i="6"/>
  <c r="BE638" i="6"/>
  <c r="BA638" i="6"/>
  <c r="AJ638" i="6"/>
  <c r="BW637" i="6"/>
  <c r="BP637" i="6"/>
  <c r="BJ637" i="6"/>
  <c r="BC637" i="6"/>
  <c r="AI637" i="6"/>
  <c r="BJ635" i="6"/>
  <c r="BR634" i="6"/>
  <c r="BJ634" i="6"/>
  <c r="BB634" i="6"/>
  <c r="AV633" i="6"/>
  <c r="AR633" i="6"/>
  <c r="AS632" i="6"/>
  <c r="BR630" i="6"/>
  <c r="BI630" i="6"/>
  <c r="AK630" i="6"/>
  <c r="BS628" i="6"/>
  <c r="BK628" i="6"/>
  <c r="BD628" i="6"/>
  <c r="AT628" i="6"/>
  <c r="AR640" i="6"/>
  <c r="BX638" i="6"/>
  <c r="BT638" i="6"/>
  <c r="BP638" i="6"/>
  <c r="BL638" i="6"/>
  <c r="BH638" i="6"/>
  <c r="BD638" i="6"/>
  <c r="AM638" i="6"/>
  <c r="AI638" i="6"/>
  <c r="AV635" i="6"/>
  <c r="AM637" i="6"/>
  <c r="BX659" i="6"/>
  <c r="BR659" i="6"/>
  <c r="BM659" i="6"/>
  <c r="BH659" i="6"/>
  <c r="BB659" i="6"/>
  <c r="AM659" i="6"/>
  <c r="BP658" i="6"/>
  <c r="AK658" i="6"/>
  <c r="BU656" i="6"/>
  <c r="BN656" i="6"/>
  <c r="BH656" i="6"/>
  <c r="BK655" i="6"/>
  <c r="BS653" i="6"/>
  <c r="BI653" i="6"/>
  <c r="AV652" i="6"/>
  <c r="BX644" i="6"/>
  <c r="BP644" i="6"/>
  <c r="BH644" i="6"/>
  <c r="AW644" i="6"/>
  <c r="BV638" i="6"/>
  <c r="BR638" i="6"/>
  <c r="BN638" i="6"/>
  <c r="BJ638" i="6"/>
  <c r="BF638" i="6"/>
  <c r="BB638" i="6"/>
  <c r="AK638" i="6"/>
  <c r="BX637" i="6"/>
  <c r="BS637" i="6"/>
  <c r="BK637" i="6"/>
  <c r="BD637" i="6"/>
  <c r="AJ637" i="6"/>
  <c r="AW633" i="6"/>
  <c r="AT632" i="6"/>
  <c r="BJ630" i="6"/>
  <c r="BA630" i="6"/>
  <c r="AU1536" i="6"/>
  <c r="AU1508" i="6"/>
  <c r="AV1505" i="6"/>
  <c r="AK1505" i="6"/>
  <c r="BC1471" i="6"/>
  <c r="AK1471" i="6"/>
  <c r="AK1463" i="6"/>
  <c r="AU1449" i="6"/>
  <c r="AH1448" i="6"/>
  <c r="AK1448" i="6"/>
  <c r="BD1448" i="6"/>
  <c r="BT1448" i="6"/>
  <c r="BH1448" i="6"/>
  <c r="BX1448" i="6"/>
  <c r="BL1448" i="6"/>
  <c r="AJ1446" i="6"/>
  <c r="AI1446" i="6"/>
  <c r="BB1446" i="6"/>
  <c r="BG1446" i="6"/>
  <c r="BL1446" i="6"/>
  <c r="BP1446" i="6"/>
  <c r="BT1446" i="6"/>
  <c r="BX1446" i="6"/>
  <c r="AK1446" i="6"/>
  <c r="BC1446" i="6"/>
  <c r="BH1446" i="6"/>
  <c r="BM1446" i="6"/>
  <c r="BQ1446" i="6"/>
  <c r="BU1446" i="6"/>
  <c r="AM1446" i="6"/>
  <c r="BD1446" i="6"/>
  <c r="BJ1446" i="6"/>
  <c r="BN1446" i="6"/>
  <c r="BR1446" i="6"/>
  <c r="BV1446" i="6"/>
  <c r="AH1416" i="6"/>
  <c r="AK1416" i="6"/>
  <c r="BD1416" i="6"/>
  <c r="BT1416" i="6"/>
  <c r="BH1416" i="6"/>
  <c r="BX1416" i="6"/>
  <c r="BL1416" i="6"/>
  <c r="AR1390" i="6"/>
  <c r="AV1390" i="6"/>
  <c r="AS1390" i="6"/>
  <c r="AW1390" i="6"/>
  <c r="AT1390" i="6"/>
  <c r="AR1366" i="6"/>
  <c r="AV1366" i="6"/>
  <c r="AS1366" i="6"/>
  <c r="AW1366" i="6"/>
  <c r="AT1366" i="6"/>
  <c r="AI1353" i="6"/>
  <c r="AH1353" i="6"/>
  <c r="BE1353" i="6"/>
  <c r="BK1353" i="6"/>
  <c r="BP1353" i="6"/>
  <c r="BU1353" i="6"/>
  <c r="AJ1353" i="6"/>
  <c r="BA1353" i="6"/>
  <c r="BG1353" i="6"/>
  <c r="BL1353" i="6"/>
  <c r="BQ1353" i="6"/>
  <c r="BW1353" i="6"/>
  <c r="AK1353" i="6"/>
  <c r="BC1353" i="6"/>
  <c r="BH1353" i="6"/>
  <c r="BM1353" i="6"/>
  <c r="BS1353" i="6"/>
  <c r="BX1353" i="6"/>
  <c r="AR1350" i="6"/>
  <c r="AV1350" i="6"/>
  <c r="AS1350" i="6"/>
  <c r="AW1350" i="6"/>
  <c r="AT1350" i="6"/>
  <c r="BS1348" i="6"/>
  <c r="AT1320" i="6"/>
  <c r="AR1320" i="6"/>
  <c r="AW1320" i="6"/>
  <c r="AS1320" i="6"/>
  <c r="AU1320" i="6"/>
  <c r="AS1305" i="6"/>
  <c r="AR1305" i="6"/>
  <c r="AU1305" i="6"/>
  <c r="AV1305" i="6"/>
  <c r="AH1277" i="6"/>
  <c r="AL1277" i="6"/>
  <c r="BD1277" i="6"/>
  <c r="BH1277" i="6"/>
  <c r="BL1277" i="6"/>
  <c r="BP1277" i="6"/>
  <c r="BT1277" i="6"/>
  <c r="BX1277" i="6"/>
  <c r="AI1277" i="6"/>
  <c r="AM1277" i="6"/>
  <c r="BA1277" i="6"/>
  <c r="BE1277" i="6"/>
  <c r="BI1277" i="6"/>
  <c r="BM1277" i="6"/>
  <c r="BQ1277" i="6"/>
  <c r="BU1277" i="6"/>
  <c r="AJ1277" i="6"/>
  <c r="BB1277" i="6"/>
  <c r="BF1277" i="6"/>
  <c r="BJ1277" i="6"/>
  <c r="BN1277" i="6"/>
  <c r="BR1277" i="6"/>
  <c r="BV1277" i="6"/>
  <c r="AT1200" i="6"/>
  <c r="AR1200" i="6"/>
  <c r="AW1200" i="6"/>
  <c r="AS1200" i="6"/>
  <c r="AU1200" i="6"/>
  <c r="AV1200" i="6"/>
  <c r="AR1110" i="6"/>
  <c r="AV1110" i="6"/>
  <c r="AS1110" i="6"/>
  <c r="AW1110" i="6"/>
  <c r="AT1110" i="6"/>
  <c r="AU1110" i="6"/>
  <c r="AI895" i="6"/>
  <c r="AJ895" i="6"/>
  <c r="BA895" i="6"/>
  <c r="BG895" i="6"/>
  <c r="BK895" i="6"/>
  <c r="BO895" i="6"/>
  <c r="BS895" i="6"/>
  <c r="BW895" i="6"/>
  <c r="AK895" i="6"/>
  <c r="BC895" i="6"/>
  <c r="BH895" i="6"/>
  <c r="BL895" i="6"/>
  <c r="BP895" i="6"/>
  <c r="BT895" i="6"/>
  <c r="BX895" i="6"/>
  <c r="BD895" i="6"/>
  <c r="BI895" i="6"/>
  <c r="BM895" i="6"/>
  <c r="BQ895" i="6"/>
  <c r="BU895" i="6"/>
  <c r="BJ895" i="6"/>
  <c r="BN895" i="6"/>
  <c r="BR895" i="6"/>
  <c r="BE895" i="6"/>
  <c r="BV895" i="6"/>
  <c r="AI651" i="6"/>
  <c r="AH651" i="6"/>
  <c r="BE651" i="6"/>
  <c r="BK651" i="6"/>
  <c r="BO651" i="6"/>
  <c r="BS651" i="6"/>
  <c r="BW651" i="6"/>
  <c r="AJ651" i="6"/>
  <c r="BC651" i="6"/>
  <c r="BI651" i="6"/>
  <c r="BP651" i="6"/>
  <c r="BU651" i="6"/>
  <c r="AK651" i="6"/>
  <c r="BG651" i="6"/>
  <c r="BN651" i="6"/>
  <c r="BV651" i="6"/>
  <c r="AL651" i="6"/>
  <c r="BL651" i="6"/>
  <c r="BT651" i="6"/>
  <c r="BA651" i="6"/>
  <c r="BQ651" i="6"/>
  <c r="BM651" i="6"/>
  <c r="BH651" i="6"/>
  <c r="BD651" i="6"/>
  <c r="BR651" i="6"/>
  <c r="BX651" i="6"/>
  <c r="AS1544" i="6"/>
  <c r="BA1543" i="6"/>
  <c r="AL1543" i="6"/>
  <c r="AR1542" i="6"/>
  <c r="AJ1541" i="6"/>
  <c r="AS1537" i="6"/>
  <c r="AM1537" i="6"/>
  <c r="AI1537" i="6"/>
  <c r="BD1536" i="6"/>
  <c r="AT1536" i="6"/>
  <c r="AK1535" i="6"/>
  <c r="AU1534" i="6"/>
  <c r="AI1534" i="6"/>
  <c r="AV1532" i="6"/>
  <c r="AR1532" i="6"/>
  <c r="AK1532" i="6"/>
  <c r="AH1531" i="6"/>
  <c r="BU1530" i="6"/>
  <c r="BP1530" i="6"/>
  <c r="BJ1530" i="6"/>
  <c r="BE1530" i="6"/>
  <c r="AV1530" i="6"/>
  <c r="AK1530" i="6"/>
  <c r="AW1529" i="6"/>
  <c r="AR1529" i="6"/>
  <c r="AW1528" i="6"/>
  <c r="AS1528" i="6"/>
  <c r="AK1527" i="6"/>
  <c r="AS1525" i="6"/>
  <c r="AM1525" i="6"/>
  <c r="AI1525" i="6"/>
  <c r="BT1524" i="6"/>
  <c r="BD1524" i="6"/>
  <c r="AT1524" i="6"/>
  <c r="BX1523" i="6"/>
  <c r="BP1523" i="6"/>
  <c r="BH1523" i="6"/>
  <c r="AU1523" i="6"/>
  <c r="AL1523" i="6"/>
  <c r="AR1522" i="6"/>
  <c r="AM1522" i="6"/>
  <c r="AH1522" i="6"/>
  <c r="BV1521" i="6"/>
  <c r="BR1521" i="6"/>
  <c r="BN1521" i="6"/>
  <c r="BJ1521" i="6"/>
  <c r="BF1521" i="6"/>
  <c r="BB1521" i="6"/>
  <c r="AU1521" i="6"/>
  <c r="AJ1521" i="6"/>
  <c r="AU1518" i="6"/>
  <c r="AI1518" i="6"/>
  <c r="AR1516" i="6"/>
  <c r="AK1516" i="6"/>
  <c r="AH1515" i="6"/>
  <c r="BU1514" i="6"/>
  <c r="BP1514" i="6"/>
  <c r="BJ1514" i="6"/>
  <c r="BE1514" i="6"/>
  <c r="AV1514" i="6"/>
  <c r="AK1514" i="6"/>
  <c r="AW1512" i="6"/>
  <c r="AS1512" i="6"/>
  <c r="AS1509" i="6"/>
  <c r="BT1508" i="6"/>
  <c r="BD1508" i="6"/>
  <c r="AT1508" i="6"/>
  <c r="BX1507" i="6"/>
  <c r="BP1507" i="6"/>
  <c r="BH1507" i="6"/>
  <c r="AL1507" i="6"/>
  <c r="BV1505" i="6"/>
  <c r="BR1505" i="6"/>
  <c r="BN1505" i="6"/>
  <c r="BJ1505" i="6"/>
  <c r="BF1505" i="6"/>
  <c r="BB1505" i="6"/>
  <c r="AU1505" i="6"/>
  <c r="AJ1505" i="6"/>
  <c r="AV1500" i="6"/>
  <c r="BL1497" i="6"/>
  <c r="AU1497" i="6"/>
  <c r="BA1495" i="6"/>
  <c r="AM1495" i="6"/>
  <c r="AI1495" i="6"/>
  <c r="AT1494" i="6"/>
  <c r="AI1494" i="6"/>
  <c r="AT1493" i="6"/>
  <c r="AK1493" i="6"/>
  <c r="AT1492" i="6"/>
  <c r="AK1492" i="6"/>
  <c r="BV1491" i="6"/>
  <c r="BR1491" i="6"/>
  <c r="BN1491" i="6"/>
  <c r="BJ1491" i="6"/>
  <c r="BF1491" i="6"/>
  <c r="BB1491" i="6"/>
  <c r="AJ1491" i="6"/>
  <c r="AJ1490" i="6"/>
  <c r="AS1489" i="6"/>
  <c r="AJ1489" i="6"/>
  <c r="BP1488" i="6"/>
  <c r="AU1488" i="6"/>
  <c r="BT1486" i="6"/>
  <c r="BO1486" i="6"/>
  <c r="BJ1486" i="6"/>
  <c r="BD1486" i="6"/>
  <c r="AV1486" i="6"/>
  <c r="AK1486" i="6"/>
  <c r="BC1485" i="6"/>
  <c r="AT1485" i="6"/>
  <c r="AK1485" i="6"/>
  <c r="BT1484" i="6"/>
  <c r="BD1484" i="6"/>
  <c r="AU1483" i="6"/>
  <c r="BT1481" i="6"/>
  <c r="BO1481" i="6"/>
  <c r="BI1481" i="6"/>
  <c r="BD1481" i="6"/>
  <c r="AU1481" i="6"/>
  <c r="AT1480" i="6"/>
  <c r="AK1480" i="6"/>
  <c r="BV1479" i="6"/>
  <c r="BR1479" i="6"/>
  <c r="BN1479" i="6"/>
  <c r="BJ1479" i="6"/>
  <c r="BF1479" i="6"/>
  <c r="BB1479" i="6"/>
  <c r="AJ1479" i="6"/>
  <c r="AJ1478" i="6"/>
  <c r="BG1477" i="6"/>
  <c r="BA1477" i="6"/>
  <c r="AS1477" i="6"/>
  <c r="AJ1477" i="6"/>
  <c r="AU1476" i="6"/>
  <c r="BT1474" i="6"/>
  <c r="BO1474" i="6"/>
  <c r="BJ1474" i="6"/>
  <c r="BD1474" i="6"/>
  <c r="AV1474" i="6"/>
  <c r="AK1474" i="6"/>
  <c r="BV1471" i="6"/>
  <c r="BR1471" i="6"/>
  <c r="BN1471" i="6"/>
  <c r="BJ1471" i="6"/>
  <c r="BF1471" i="6"/>
  <c r="BB1471" i="6"/>
  <c r="AJ1471" i="6"/>
  <c r="BH1470" i="6"/>
  <c r="BC1470" i="6"/>
  <c r="AJ1470" i="6"/>
  <c r="AS1469" i="6"/>
  <c r="AJ1469" i="6"/>
  <c r="AU1468" i="6"/>
  <c r="BT1466" i="6"/>
  <c r="BO1466" i="6"/>
  <c r="BJ1466" i="6"/>
  <c r="BD1466" i="6"/>
  <c r="AV1466" i="6"/>
  <c r="AR1466" i="6"/>
  <c r="AK1466" i="6"/>
  <c r="AT1464" i="6"/>
  <c r="AK1464" i="6"/>
  <c r="BV1463" i="6"/>
  <c r="BR1463" i="6"/>
  <c r="BN1463" i="6"/>
  <c r="BJ1463" i="6"/>
  <c r="BF1463" i="6"/>
  <c r="BB1463" i="6"/>
  <c r="AJ1463" i="6"/>
  <c r="AS1461" i="6"/>
  <c r="AJ1461" i="6"/>
  <c r="AU1460" i="6"/>
  <c r="BT1458" i="6"/>
  <c r="BO1458" i="6"/>
  <c r="BJ1458" i="6"/>
  <c r="BD1458" i="6"/>
  <c r="AK1458" i="6"/>
  <c r="BT1456" i="6"/>
  <c r="BD1456" i="6"/>
  <c r="BT1453" i="6"/>
  <c r="BO1453" i="6"/>
  <c r="BI1453" i="6"/>
  <c r="BD1453" i="6"/>
  <c r="AU1453" i="6"/>
  <c r="BV1451" i="6"/>
  <c r="BR1451" i="6"/>
  <c r="BN1451" i="6"/>
  <c r="BJ1451" i="6"/>
  <c r="BF1451" i="6"/>
  <c r="BB1451" i="6"/>
  <c r="AJ1451" i="6"/>
  <c r="AT1449" i="6"/>
  <c r="BO1446" i="6"/>
  <c r="AT1445" i="6"/>
  <c r="AS1445" i="6"/>
  <c r="AU1445" i="6"/>
  <c r="AW1445" i="6"/>
  <c r="BF1442" i="6"/>
  <c r="AT1441" i="6"/>
  <c r="AS1441" i="6"/>
  <c r="AU1441" i="6"/>
  <c r="AW1441" i="6"/>
  <c r="AJ1438" i="6"/>
  <c r="AI1438" i="6"/>
  <c r="BB1438" i="6"/>
  <c r="BJ1438" i="6"/>
  <c r="BR1438" i="6"/>
  <c r="AK1438" i="6"/>
  <c r="BD1438" i="6"/>
  <c r="BL1438" i="6"/>
  <c r="BT1438" i="6"/>
  <c r="AM1438" i="6"/>
  <c r="BF1438" i="6"/>
  <c r="BN1438" i="6"/>
  <c r="BV1438" i="6"/>
  <c r="AH1436" i="6"/>
  <c r="AK1436" i="6"/>
  <c r="BD1436" i="6"/>
  <c r="BT1436" i="6"/>
  <c r="BH1436" i="6"/>
  <c r="BX1436" i="6"/>
  <c r="BL1436" i="6"/>
  <c r="AH1427" i="6"/>
  <c r="AL1427" i="6"/>
  <c r="BD1427" i="6"/>
  <c r="BH1427" i="6"/>
  <c r="BL1427" i="6"/>
  <c r="BP1427" i="6"/>
  <c r="BT1427" i="6"/>
  <c r="BX1427" i="6"/>
  <c r="AI1427" i="6"/>
  <c r="AM1427" i="6"/>
  <c r="BA1427" i="6"/>
  <c r="BE1427" i="6"/>
  <c r="BI1427" i="6"/>
  <c r="BM1427" i="6"/>
  <c r="BQ1427" i="6"/>
  <c r="BU1427" i="6"/>
  <c r="AJ1427" i="6"/>
  <c r="BB1427" i="6"/>
  <c r="BF1427" i="6"/>
  <c r="BJ1427" i="6"/>
  <c r="BN1427" i="6"/>
  <c r="BR1427" i="6"/>
  <c r="BV1427" i="6"/>
  <c r="AH1420" i="6"/>
  <c r="AK1420" i="6"/>
  <c r="BD1420" i="6"/>
  <c r="BT1420" i="6"/>
  <c r="BH1420" i="6"/>
  <c r="BX1420" i="6"/>
  <c r="BL1420" i="6"/>
  <c r="AS1416" i="6"/>
  <c r="AR1416" i="6"/>
  <c r="AT1416" i="6"/>
  <c r="AU1416" i="6"/>
  <c r="AI1409" i="6"/>
  <c r="AH1409" i="6"/>
  <c r="BE1409" i="6"/>
  <c r="BK1409" i="6"/>
  <c r="BP1409" i="6"/>
  <c r="BU1409" i="6"/>
  <c r="AJ1409" i="6"/>
  <c r="BA1409" i="6"/>
  <c r="BG1409" i="6"/>
  <c r="BL1409" i="6"/>
  <c r="BQ1409" i="6"/>
  <c r="BW1409" i="6"/>
  <c r="AK1409" i="6"/>
  <c r="BC1409" i="6"/>
  <c r="BH1409" i="6"/>
  <c r="BM1409" i="6"/>
  <c r="BS1409" i="6"/>
  <c r="BX1409" i="6"/>
  <c r="AR1406" i="6"/>
  <c r="AV1406" i="6"/>
  <c r="AS1406" i="6"/>
  <c r="AW1406" i="6"/>
  <c r="AT1406" i="6"/>
  <c r="AT1405" i="6"/>
  <c r="AS1405" i="6"/>
  <c r="AU1405" i="6"/>
  <c r="AW1405" i="6"/>
  <c r="AI1393" i="6"/>
  <c r="AH1393" i="6"/>
  <c r="BE1393" i="6"/>
  <c r="BK1393" i="6"/>
  <c r="BP1393" i="6"/>
  <c r="BU1393" i="6"/>
  <c r="AJ1393" i="6"/>
  <c r="BA1393" i="6"/>
  <c r="BG1393" i="6"/>
  <c r="BL1393" i="6"/>
  <c r="BQ1393" i="6"/>
  <c r="BW1393" i="6"/>
  <c r="AK1393" i="6"/>
  <c r="BC1393" i="6"/>
  <c r="BH1393" i="6"/>
  <c r="BM1393" i="6"/>
  <c r="BS1393" i="6"/>
  <c r="BX1393" i="6"/>
  <c r="AI1385" i="6"/>
  <c r="AH1385" i="6"/>
  <c r="BE1385" i="6"/>
  <c r="BK1385" i="6"/>
  <c r="BP1385" i="6"/>
  <c r="BU1385" i="6"/>
  <c r="AJ1385" i="6"/>
  <c r="BA1385" i="6"/>
  <c r="BG1385" i="6"/>
  <c r="BL1385" i="6"/>
  <c r="BQ1385" i="6"/>
  <c r="BW1385" i="6"/>
  <c r="AK1385" i="6"/>
  <c r="BC1385" i="6"/>
  <c r="BH1385" i="6"/>
  <c r="BM1385" i="6"/>
  <c r="BS1385" i="6"/>
  <c r="BX1385" i="6"/>
  <c r="AI1377" i="6"/>
  <c r="AH1377" i="6"/>
  <c r="BE1377" i="6"/>
  <c r="BK1377" i="6"/>
  <c r="BP1377" i="6"/>
  <c r="BU1377" i="6"/>
  <c r="AJ1377" i="6"/>
  <c r="BA1377" i="6"/>
  <c r="BG1377" i="6"/>
  <c r="BL1377" i="6"/>
  <c r="BQ1377" i="6"/>
  <c r="BW1377" i="6"/>
  <c r="AK1377" i="6"/>
  <c r="BC1377" i="6"/>
  <c r="BH1377" i="6"/>
  <c r="BM1377" i="6"/>
  <c r="BS1377" i="6"/>
  <c r="BX1377" i="6"/>
  <c r="AR1374" i="6"/>
  <c r="AV1374" i="6"/>
  <c r="AS1374" i="6"/>
  <c r="AW1374" i="6"/>
  <c r="AT1374" i="6"/>
  <c r="AT1373" i="6"/>
  <c r="AS1373" i="6"/>
  <c r="AU1373" i="6"/>
  <c r="AW1373" i="6"/>
  <c r="AI1361" i="6"/>
  <c r="AH1361" i="6"/>
  <c r="BE1361" i="6"/>
  <c r="BK1361" i="6"/>
  <c r="BP1361" i="6"/>
  <c r="BU1361" i="6"/>
  <c r="AJ1361" i="6"/>
  <c r="BA1361" i="6"/>
  <c r="BG1361" i="6"/>
  <c r="BL1361" i="6"/>
  <c r="BQ1361" i="6"/>
  <c r="BW1361" i="6"/>
  <c r="AK1361" i="6"/>
  <c r="BC1361" i="6"/>
  <c r="BH1361" i="6"/>
  <c r="BM1361" i="6"/>
  <c r="BS1361" i="6"/>
  <c r="BX1361" i="6"/>
  <c r="AJ1354" i="6"/>
  <c r="AI1354" i="6"/>
  <c r="BB1354" i="6"/>
  <c r="BJ1354" i="6"/>
  <c r="BR1354" i="6"/>
  <c r="AK1354" i="6"/>
  <c r="BD1354" i="6"/>
  <c r="BL1354" i="6"/>
  <c r="BT1354" i="6"/>
  <c r="AM1354" i="6"/>
  <c r="BF1354" i="6"/>
  <c r="BN1354" i="6"/>
  <c r="BV1354" i="6"/>
  <c r="BD1353" i="6"/>
  <c r="AT1349" i="6"/>
  <c r="AS1349" i="6"/>
  <c r="AU1349" i="6"/>
  <c r="AW1349" i="6"/>
  <c r="BO1348" i="6"/>
  <c r="AR1339" i="6"/>
  <c r="AV1339" i="6"/>
  <c r="AS1339" i="6"/>
  <c r="AW1339" i="6"/>
  <c r="AT1339" i="6"/>
  <c r="AS1333" i="6"/>
  <c r="AR1333" i="6"/>
  <c r="AU1333" i="6"/>
  <c r="AV1333" i="6"/>
  <c r="AJ1333" i="6"/>
  <c r="AH1333" i="6"/>
  <c r="AM1333" i="6"/>
  <c r="BB1333" i="6"/>
  <c r="BH1333" i="6"/>
  <c r="BM1333" i="6"/>
  <c r="BR1333" i="6"/>
  <c r="BX1333" i="6"/>
  <c r="AI1333" i="6"/>
  <c r="BD1333" i="6"/>
  <c r="BI1333" i="6"/>
  <c r="BN1333" i="6"/>
  <c r="BT1333" i="6"/>
  <c r="AK1333" i="6"/>
  <c r="BE1333" i="6"/>
  <c r="BJ1333" i="6"/>
  <c r="BP1333" i="6"/>
  <c r="BU1333" i="6"/>
  <c r="AI1322" i="6"/>
  <c r="AH1322" i="6"/>
  <c r="BE1322" i="6"/>
  <c r="BM1322" i="6"/>
  <c r="BU1322" i="6"/>
  <c r="AK1322" i="6"/>
  <c r="BH1322" i="6"/>
  <c r="BP1322" i="6"/>
  <c r="BX1322" i="6"/>
  <c r="AL1322" i="6"/>
  <c r="BA1322" i="6"/>
  <c r="BI1322" i="6"/>
  <c r="BQ1322" i="6"/>
  <c r="BK1316" i="6"/>
  <c r="AT1316" i="6"/>
  <c r="AR1316" i="6"/>
  <c r="AW1316" i="6"/>
  <c r="AS1316" i="6"/>
  <c r="AU1316" i="6"/>
  <c r="AK1311" i="6"/>
  <c r="BD1311" i="6"/>
  <c r="BL1311" i="6"/>
  <c r="BL1305" i="6"/>
  <c r="AS1301" i="6"/>
  <c r="AR1301" i="6"/>
  <c r="AU1301" i="6"/>
  <c r="AV1301" i="6"/>
  <c r="AJ1301" i="6"/>
  <c r="AH1301" i="6"/>
  <c r="AM1301" i="6"/>
  <c r="BB1301" i="6"/>
  <c r="BH1301" i="6"/>
  <c r="BM1301" i="6"/>
  <c r="BR1301" i="6"/>
  <c r="BX1301" i="6"/>
  <c r="AI1301" i="6"/>
  <c r="BD1301" i="6"/>
  <c r="BI1301" i="6"/>
  <c r="BN1301" i="6"/>
  <c r="BT1301" i="6"/>
  <c r="AK1301" i="6"/>
  <c r="BE1301" i="6"/>
  <c r="BJ1301" i="6"/>
  <c r="BP1301" i="6"/>
  <c r="BU1301" i="6"/>
  <c r="BV1293" i="6"/>
  <c r="BA1293" i="6"/>
  <c r="AS1285" i="6"/>
  <c r="AR1285" i="6"/>
  <c r="AU1285" i="6"/>
  <c r="AV1285" i="6"/>
  <c r="AJ1285" i="6"/>
  <c r="AH1285" i="6"/>
  <c r="AM1285" i="6"/>
  <c r="BB1285" i="6"/>
  <c r="BH1285" i="6"/>
  <c r="BM1285" i="6"/>
  <c r="BR1285" i="6"/>
  <c r="BX1285" i="6"/>
  <c r="AI1285" i="6"/>
  <c r="BD1285" i="6"/>
  <c r="BI1285" i="6"/>
  <c r="BN1285" i="6"/>
  <c r="BT1285" i="6"/>
  <c r="AK1285" i="6"/>
  <c r="BE1285" i="6"/>
  <c r="BJ1285" i="6"/>
  <c r="BP1285" i="6"/>
  <c r="BU1285" i="6"/>
  <c r="BO1277" i="6"/>
  <c r="BX1267" i="6"/>
  <c r="AR1267" i="6"/>
  <c r="AS1267" i="6"/>
  <c r="AT1267" i="6"/>
  <c r="AU1267" i="6"/>
  <c r="BT1256" i="6"/>
  <c r="BD1256" i="6"/>
  <c r="AR1254" i="6"/>
  <c r="AT1254" i="6"/>
  <c r="AU1254" i="6"/>
  <c r="AH1243" i="6"/>
  <c r="AJ1243" i="6"/>
  <c r="BC1243" i="6"/>
  <c r="BK1243" i="6"/>
  <c r="BS1243" i="6"/>
  <c r="AK1243" i="6"/>
  <c r="BD1243" i="6"/>
  <c r="BL1243" i="6"/>
  <c r="BT1243" i="6"/>
  <c r="BG1243" i="6"/>
  <c r="BO1243" i="6"/>
  <c r="BW1243" i="6"/>
  <c r="BD1236" i="6"/>
  <c r="BA1193" i="6"/>
  <c r="AJ1158" i="6"/>
  <c r="AK1158" i="6"/>
  <c r="BL1158" i="6"/>
  <c r="BP1158" i="6"/>
  <c r="BD1158" i="6"/>
  <c r="BT1158" i="6"/>
  <c r="BH1158" i="6"/>
  <c r="AR1124" i="6"/>
  <c r="AV1124" i="6"/>
  <c r="AS1124" i="6"/>
  <c r="AW1124" i="6"/>
  <c r="AT1124" i="6"/>
  <c r="AU1124" i="6"/>
  <c r="AR1107" i="6"/>
  <c r="AS1107" i="6"/>
  <c r="AU1107" i="6"/>
  <c r="AW1107" i="6"/>
  <c r="AT1101" i="6"/>
  <c r="AU1101" i="6"/>
  <c r="AR1079" i="6"/>
  <c r="AV1079" i="6"/>
  <c r="AS1079" i="6"/>
  <c r="AW1079" i="6"/>
  <c r="AT1079" i="6"/>
  <c r="AU1079" i="6"/>
  <c r="AT969" i="6"/>
  <c r="AU969" i="6"/>
  <c r="AI947" i="6"/>
  <c r="AJ947" i="6"/>
  <c r="BH947" i="6"/>
  <c r="BP947" i="6"/>
  <c r="BX947" i="6"/>
  <c r="AK947" i="6"/>
  <c r="BC947" i="6"/>
  <c r="BK947" i="6"/>
  <c r="BS947" i="6"/>
  <c r="BD947" i="6"/>
  <c r="BL947" i="6"/>
  <c r="BT947" i="6"/>
  <c r="BO947" i="6"/>
  <c r="BW947" i="6"/>
  <c r="BG947" i="6"/>
  <c r="AU1524" i="6"/>
  <c r="AW1497" i="6"/>
  <c r="AU1494" i="6"/>
  <c r="AK1491" i="6"/>
  <c r="AM1486" i="6"/>
  <c r="AM1466" i="6"/>
  <c r="AM1458" i="6"/>
  <c r="AK1451" i="6"/>
  <c r="BK1442" i="6"/>
  <c r="AT1389" i="6"/>
  <c r="AS1389" i="6"/>
  <c r="AU1389" i="6"/>
  <c r="AW1389" i="6"/>
  <c r="AJ1370" i="6"/>
  <c r="AI1370" i="6"/>
  <c r="BB1370" i="6"/>
  <c r="BJ1370" i="6"/>
  <c r="BR1370" i="6"/>
  <c r="AK1370" i="6"/>
  <c r="BD1370" i="6"/>
  <c r="BL1370" i="6"/>
  <c r="BT1370" i="6"/>
  <c r="AM1370" i="6"/>
  <c r="BF1370" i="6"/>
  <c r="BN1370" i="6"/>
  <c r="BV1370" i="6"/>
  <c r="AT1365" i="6"/>
  <c r="AS1365" i="6"/>
  <c r="AU1365" i="6"/>
  <c r="AW1365" i="6"/>
  <c r="BC1348" i="6"/>
  <c r="BO1316" i="6"/>
  <c r="BQ1305" i="6"/>
  <c r="BC1277" i="6"/>
  <c r="AR1259" i="6"/>
  <c r="AS1259" i="6"/>
  <c r="AT1259" i="6"/>
  <c r="AU1259" i="6"/>
  <c r="AT1194" i="6"/>
  <c r="AU1194" i="6"/>
  <c r="AH1177" i="6"/>
  <c r="AL1177" i="6"/>
  <c r="BD1177" i="6"/>
  <c r="BH1177" i="6"/>
  <c r="BL1177" i="6"/>
  <c r="BP1177" i="6"/>
  <c r="BT1177" i="6"/>
  <c r="BX1177" i="6"/>
  <c r="AI1177" i="6"/>
  <c r="AM1177" i="6"/>
  <c r="BA1177" i="6"/>
  <c r="BE1177" i="6"/>
  <c r="BI1177" i="6"/>
  <c r="BM1177" i="6"/>
  <c r="BQ1177" i="6"/>
  <c r="BU1177" i="6"/>
  <c r="AJ1177" i="6"/>
  <c r="BB1177" i="6"/>
  <c r="BF1177" i="6"/>
  <c r="BJ1177" i="6"/>
  <c r="BN1177" i="6"/>
  <c r="BR1177" i="6"/>
  <c r="BV1177" i="6"/>
  <c r="AK1177" i="6"/>
  <c r="BG1177" i="6"/>
  <c r="BW1177" i="6"/>
  <c r="BK1177" i="6"/>
  <c r="BO1177" i="6"/>
  <c r="AH1543" i="6"/>
  <c r="AI1541" i="6"/>
  <c r="AV1540" i="6"/>
  <c r="BQ1539" i="6"/>
  <c r="BI1539" i="6"/>
  <c r="BA1539" i="6"/>
  <c r="AL1539" i="6"/>
  <c r="AV1538" i="6"/>
  <c r="AK1538" i="6"/>
  <c r="AW1537" i="6"/>
  <c r="AR1537" i="6"/>
  <c r="AL1537" i="6"/>
  <c r="AW1536" i="6"/>
  <c r="AS1536" i="6"/>
  <c r="AH1535" i="6"/>
  <c r="AR1534" i="6"/>
  <c r="AM1534" i="6"/>
  <c r="AH1534" i="6"/>
  <c r="BT1530" i="6"/>
  <c r="BN1530" i="6"/>
  <c r="BI1530" i="6"/>
  <c r="BD1530" i="6"/>
  <c r="AU1530" i="6"/>
  <c r="AI1530" i="6"/>
  <c r="AV1528" i="6"/>
  <c r="AK1528" i="6"/>
  <c r="AH1527" i="6"/>
  <c r="AV1526" i="6"/>
  <c r="AK1526" i="6"/>
  <c r="AW1525" i="6"/>
  <c r="AR1525" i="6"/>
  <c r="AL1525" i="6"/>
  <c r="BP1524" i="6"/>
  <c r="AW1524" i="6"/>
  <c r="AS1524" i="6"/>
  <c r="BU1523" i="6"/>
  <c r="BM1523" i="6"/>
  <c r="BE1523" i="6"/>
  <c r="AK1523" i="6"/>
  <c r="BU1521" i="6"/>
  <c r="BQ1521" i="6"/>
  <c r="BM1521" i="6"/>
  <c r="BI1521" i="6"/>
  <c r="BE1521" i="6"/>
  <c r="BA1521" i="6"/>
  <c r="AS1521" i="6"/>
  <c r="AM1521" i="6"/>
  <c r="AI1521" i="6"/>
  <c r="AT1520" i="6"/>
  <c r="AU1519" i="6"/>
  <c r="AL1519" i="6"/>
  <c r="AR1518" i="6"/>
  <c r="AM1518" i="6"/>
  <c r="AH1518" i="6"/>
  <c r="AJ1517" i="6"/>
  <c r="BT1514" i="6"/>
  <c r="BN1514" i="6"/>
  <c r="BI1514" i="6"/>
  <c r="BD1514" i="6"/>
  <c r="AU1514" i="6"/>
  <c r="AI1514" i="6"/>
  <c r="BL1512" i="6"/>
  <c r="AV1512" i="6"/>
  <c r="AK1512" i="6"/>
  <c r="AH1511" i="6"/>
  <c r="BE1510" i="6"/>
  <c r="AV1510" i="6"/>
  <c r="AK1510" i="6"/>
  <c r="AR1509" i="6"/>
  <c r="BP1508" i="6"/>
  <c r="AW1508" i="6"/>
  <c r="AS1508" i="6"/>
  <c r="BU1507" i="6"/>
  <c r="BM1507" i="6"/>
  <c r="BE1507" i="6"/>
  <c r="AK1507" i="6"/>
  <c r="BU1505" i="6"/>
  <c r="BQ1505" i="6"/>
  <c r="BM1505" i="6"/>
  <c r="BI1505" i="6"/>
  <c r="BE1505" i="6"/>
  <c r="BA1505" i="6"/>
  <c r="AS1505" i="6"/>
  <c r="AM1505" i="6"/>
  <c r="AI1505" i="6"/>
  <c r="BD1504" i="6"/>
  <c r="AT1504" i="6"/>
  <c r="BP1503" i="6"/>
  <c r="BH1503" i="6"/>
  <c r="AU1503" i="6"/>
  <c r="AL1503" i="6"/>
  <c r="BB1502" i="6"/>
  <c r="AR1502" i="6"/>
  <c r="AM1502" i="6"/>
  <c r="AH1502" i="6"/>
  <c r="AT1500" i="6"/>
  <c r="AH1500" i="6"/>
  <c r="AJ1499" i="6"/>
  <c r="AT1498" i="6"/>
  <c r="BU1497" i="6"/>
  <c r="BG1497" i="6"/>
  <c r="AT1497" i="6"/>
  <c r="AU1495" i="6"/>
  <c r="AL1495" i="6"/>
  <c r="AW1494" i="6"/>
  <c r="AS1494" i="6"/>
  <c r="AS1493" i="6"/>
  <c r="AJ1493" i="6"/>
  <c r="BU1491" i="6"/>
  <c r="BQ1491" i="6"/>
  <c r="BM1491" i="6"/>
  <c r="BI1491" i="6"/>
  <c r="BE1491" i="6"/>
  <c r="BA1491" i="6"/>
  <c r="AM1491" i="6"/>
  <c r="AI1491" i="6"/>
  <c r="AI1490" i="6"/>
  <c r="BL1488" i="6"/>
  <c r="AT1488" i="6"/>
  <c r="AK1488" i="6"/>
  <c r="BX1486" i="6"/>
  <c r="BS1486" i="6"/>
  <c r="BN1486" i="6"/>
  <c r="BH1486" i="6"/>
  <c r="BC1486" i="6"/>
  <c r="AJ1486" i="6"/>
  <c r="BA1485" i="6"/>
  <c r="AS1485" i="6"/>
  <c r="AJ1485" i="6"/>
  <c r="BP1484" i="6"/>
  <c r="AU1484" i="6"/>
  <c r="AK1482" i="6"/>
  <c r="BX1481" i="6"/>
  <c r="BS1481" i="6"/>
  <c r="BM1481" i="6"/>
  <c r="BH1481" i="6"/>
  <c r="BC1481" i="6"/>
  <c r="AT1481" i="6"/>
  <c r="AK1481" i="6"/>
  <c r="BU1479" i="6"/>
  <c r="BQ1479" i="6"/>
  <c r="BM1479" i="6"/>
  <c r="BI1479" i="6"/>
  <c r="BE1479" i="6"/>
  <c r="BA1479" i="6"/>
  <c r="AM1479" i="6"/>
  <c r="AI1479" i="6"/>
  <c r="AI1478" i="6"/>
  <c r="BL1476" i="6"/>
  <c r="AT1476" i="6"/>
  <c r="AK1476" i="6"/>
  <c r="BX1474" i="6"/>
  <c r="BS1474" i="6"/>
  <c r="BN1474" i="6"/>
  <c r="BH1474" i="6"/>
  <c r="BC1474" i="6"/>
  <c r="AJ1474" i="6"/>
  <c r="BU1471" i="6"/>
  <c r="BQ1471" i="6"/>
  <c r="BM1471" i="6"/>
  <c r="BI1471" i="6"/>
  <c r="BE1471" i="6"/>
  <c r="BA1471" i="6"/>
  <c r="AM1471" i="6"/>
  <c r="AI1471" i="6"/>
  <c r="AI1470" i="6"/>
  <c r="BL1468" i="6"/>
  <c r="AT1468" i="6"/>
  <c r="AK1468" i="6"/>
  <c r="BX1466" i="6"/>
  <c r="BS1466" i="6"/>
  <c r="BN1466" i="6"/>
  <c r="BH1466" i="6"/>
  <c r="BC1466" i="6"/>
  <c r="AJ1466" i="6"/>
  <c r="BU1463" i="6"/>
  <c r="BQ1463" i="6"/>
  <c r="BM1463" i="6"/>
  <c r="BI1463" i="6"/>
  <c r="BE1463" i="6"/>
  <c r="BA1463" i="6"/>
  <c r="AM1463" i="6"/>
  <c r="AI1463" i="6"/>
  <c r="AI1462" i="6"/>
  <c r="AT1460" i="6"/>
  <c r="AK1460" i="6"/>
  <c r="BB1459" i="6"/>
  <c r="AJ1459" i="6"/>
  <c r="BX1458" i="6"/>
  <c r="BS1458" i="6"/>
  <c r="BN1458" i="6"/>
  <c r="BH1458" i="6"/>
  <c r="BC1458" i="6"/>
  <c r="AJ1458" i="6"/>
  <c r="AS1457" i="6"/>
  <c r="AJ1457" i="6"/>
  <c r="BP1456" i="6"/>
  <c r="AU1456" i="6"/>
  <c r="BT1454" i="6"/>
  <c r="BO1454" i="6"/>
  <c r="BJ1454" i="6"/>
  <c r="BD1454" i="6"/>
  <c r="AK1454" i="6"/>
  <c r="BX1453" i="6"/>
  <c r="BS1453" i="6"/>
  <c r="BM1453" i="6"/>
  <c r="BH1453" i="6"/>
  <c r="BC1453" i="6"/>
  <c r="AT1453" i="6"/>
  <c r="AK1453" i="6"/>
  <c r="BU1451" i="6"/>
  <c r="BQ1451" i="6"/>
  <c r="BM1451" i="6"/>
  <c r="BI1451" i="6"/>
  <c r="BE1451" i="6"/>
  <c r="BA1451" i="6"/>
  <c r="AM1451" i="6"/>
  <c r="AI1451" i="6"/>
  <c r="BW1450" i="6"/>
  <c r="BS1450" i="6"/>
  <c r="BO1450" i="6"/>
  <c r="BK1450" i="6"/>
  <c r="BG1450" i="6"/>
  <c r="BC1450" i="6"/>
  <c r="AV1450" i="6"/>
  <c r="AK1450" i="6"/>
  <c r="AW1449" i="6"/>
  <c r="AS1449" i="6"/>
  <c r="AR1448" i="6"/>
  <c r="AS1448" i="6"/>
  <c r="AT1448" i="6"/>
  <c r="AU1448" i="6"/>
  <c r="BK1446" i="6"/>
  <c r="BP1438" i="6"/>
  <c r="BO1427" i="6"/>
  <c r="AR1427" i="6"/>
  <c r="AU1427" i="6"/>
  <c r="AJ1422" i="6"/>
  <c r="AI1422" i="6"/>
  <c r="BB1422" i="6"/>
  <c r="BJ1422" i="6"/>
  <c r="BR1422" i="6"/>
  <c r="AK1422" i="6"/>
  <c r="BD1422" i="6"/>
  <c r="BL1422" i="6"/>
  <c r="BT1422" i="6"/>
  <c r="AM1422" i="6"/>
  <c r="BF1422" i="6"/>
  <c r="BN1422" i="6"/>
  <c r="BV1422" i="6"/>
  <c r="AJ1410" i="6"/>
  <c r="AI1410" i="6"/>
  <c r="BB1410" i="6"/>
  <c r="BJ1410" i="6"/>
  <c r="BR1410" i="6"/>
  <c r="AK1410" i="6"/>
  <c r="BD1410" i="6"/>
  <c r="BL1410" i="6"/>
  <c r="BT1410" i="6"/>
  <c r="AM1410" i="6"/>
  <c r="BF1410" i="6"/>
  <c r="BN1410" i="6"/>
  <c r="BV1410" i="6"/>
  <c r="BD1409" i="6"/>
  <c r="AI1401" i="6"/>
  <c r="AH1401" i="6"/>
  <c r="BE1401" i="6"/>
  <c r="BK1401" i="6"/>
  <c r="BP1401" i="6"/>
  <c r="BU1401" i="6"/>
  <c r="AJ1401" i="6"/>
  <c r="BA1401" i="6"/>
  <c r="BG1401" i="6"/>
  <c r="BL1401" i="6"/>
  <c r="BQ1401" i="6"/>
  <c r="BW1401" i="6"/>
  <c r="AK1401" i="6"/>
  <c r="BC1401" i="6"/>
  <c r="BH1401" i="6"/>
  <c r="BM1401" i="6"/>
  <c r="BS1401" i="6"/>
  <c r="BX1401" i="6"/>
  <c r="AR1398" i="6"/>
  <c r="AV1398" i="6"/>
  <c r="AS1398" i="6"/>
  <c r="AW1398" i="6"/>
  <c r="AT1398" i="6"/>
  <c r="AT1397" i="6"/>
  <c r="AS1397" i="6"/>
  <c r="AU1397" i="6"/>
  <c r="AW1397" i="6"/>
  <c r="AJ1394" i="6"/>
  <c r="AI1394" i="6"/>
  <c r="BB1394" i="6"/>
  <c r="BJ1394" i="6"/>
  <c r="BR1394" i="6"/>
  <c r="AK1394" i="6"/>
  <c r="BD1394" i="6"/>
  <c r="BL1394" i="6"/>
  <c r="BT1394" i="6"/>
  <c r="AM1394" i="6"/>
  <c r="BF1394" i="6"/>
  <c r="BN1394" i="6"/>
  <c r="BV1394" i="6"/>
  <c r="BD1393" i="6"/>
  <c r="AJ1386" i="6"/>
  <c r="AI1386" i="6"/>
  <c r="BB1386" i="6"/>
  <c r="BJ1386" i="6"/>
  <c r="BR1386" i="6"/>
  <c r="AK1386" i="6"/>
  <c r="BD1386" i="6"/>
  <c r="BL1386" i="6"/>
  <c r="BT1386" i="6"/>
  <c r="AM1386" i="6"/>
  <c r="BF1386" i="6"/>
  <c r="BN1386" i="6"/>
  <c r="BV1386" i="6"/>
  <c r="BD1385" i="6"/>
  <c r="AJ1378" i="6"/>
  <c r="AI1378" i="6"/>
  <c r="BB1378" i="6"/>
  <c r="BJ1378" i="6"/>
  <c r="BR1378" i="6"/>
  <c r="AK1378" i="6"/>
  <c r="BD1378" i="6"/>
  <c r="BL1378" i="6"/>
  <c r="BT1378" i="6"/>
  <c r="AM1378" i="6"/>
  <c r="BF1378" i="6"/>
  <c r="BN1378" i="6"/>
  <c r="BV1378" i="6"/>
  <c r="BD1377" i="6"/>
  <c r="BX1370" i="6"/>
  <c r="BO1369" i="6"/>
  <c r="AJ1362" i="6"/>
  <c r="AI1362" i="6"/>
  <c r="BB1362" i="6"/>
  <c r="BJ1362" i="6"/>
  <c r="BR1362" i="6"/>
  <c r="AK1362" i="6"/>
  <c r="BD1362" i="6"/>
  <c r="BL1362" i="6"/>
  <c r="BT1362" i="6"/>
  <c r="AM1362" i="6"/>
  <c r="BF1362" i="6"/>
  <c r="BN1362" i="6"/>
  <c r="BV1362" i="6"/>
  <c r="BD1361" i="6"/>
  <c r="BT1353" i="6"/>
  <c r="AJ1343" i="6"/>
  <c r="BH1343" i="6"/>
  <c r="BP1343" i="6"/>
  <c r="BV1337" i="6"/>
  <c r="BA1337" i="6"/>
  <c r="AR1335" i="6"/>
  <c r="AV1335" i="6"/>
  <c r="AS1335" i="6"/>
  <c r="AW1335" i="6"/>
  <c r="AT1335" i="6"/>
  <c r="BL1333" i="6"/>
  <c r="BD1322" i="6"/>
  <c r="AI1318" i="6"/>
  <c r="AH1318" i="6"/>
  <c r="BE1318" i="6"/>
  <c r="BM1318" i="6"/>
  <c r="BU1318" i="6"/>
  <c r="AK1318" i="6"/>
  <c r="BH1318" i="6"/>
  <c r="BP1318" i="6"/>
  <c r="BX1318" i="6"/>
  <c r="AL1318" i="6"/>
  <c r="BA1318" i="6"/>
  <c r="BI1318" i="6"/>
  <c r="BQ1318" i="6"/>
  <c r="BW1316" i="6"/>
  <c r="AK1315" i="6"/>
  <c r="BD1315" i="6"/>
  <c r="BT1315" i="6"/>
  <c r="AR1307" i="6"/>
  <c r="AV1307" i="6"/>
  <c r="AS1307" i="6"/>
  <c r="AW1307" i="6"/>
  <c r="AT1307" i="6"/>
  <c r="AR1303" i="6"/>
  <c r="AV1303" i="6"/>
  <c r="AS1303" i="6"/>
  <c r="AW1303" i="6"/>
  <c r="AT1303" i="6"/>
  <c r="BL1301" i="6"/>
  <c r="AS1293" i="6"/>
  <c r="AR1293" i="6"/>
  <c r="AU1293" i="6"/>
  <c r="AV1293" i="6"/>
  <c r="AJ1293" i="6"/>
  <c r="AH1293" i="6"/>
  <c r="AM1293" i="6"/>
  <c r="BB1293" i="6"/>
  <c r="BH1293" i="6"/>
  <c r="BM1293" i="6"/>
  <c r="BR1293" i="6"/>
  <c r="BX1293" i="6"/>
  <c r="AI1293" i="6"/>
  <c r="BD1293" i="6"/>
  <c r="BI1293" i="6"/>
  <c r="BN1293" i="6"/>
  <c r="BT1293" i="6"/>
  <c r="AK1293" i="6"/>
  <c r="BE1293" i="6"/>
  <c r="BJ1293" i="6"/>
  <c r="BP1293" i="6"/>
  <c r="BU1293" i="6"/>
  <c r="BL1285" i="6"/>
  <c r="BK1277" i="6"/>
  <c r="AR1272" i="6"/>
  <c r="AV1272" i="6"/>
  <c r="AS1272" i="6"/>
  <c r="AW1272" i="6"/>
  <c r="AT1272" i="6"/>
  <c r="AK1270" i="6"/>
  <c r="BL1270" i="6"/>
  <c r="BP1270" i="6"/>
  <c r="BD1270" i="6"/>
  <c r="BT1270" i="6"/>
  <c r="AH1259" i="6"/>
  <c r="AJ1259" i="6"/>
  <c r="BC1259" i="6"/>
  <c r="BK1259" i="6"/>
  <c r="BS1259" i="6"/>
  <c r="AK1259" i="6"/>
  <c r="BD1259" i="6"/>
  <c r="BL1259" i="6"/>
  <c r="BT1259" i="6"/>
  <c r="BG1259" i="6"/>
  <c r="BO1259" i="6"/>
  <c r="BW1259" i="6"/>
  <c r="BP1256" i="6"/>
  <c r="AK1242" i="6"/>
  <c r="BL1242" i="6"/>
  <c r="BT1242" i="6"/>
  <c r="BD1242" i="6"/>
  <c r="BX1242" i="6"/>
  <c r="AH1236" i="6"/>
  <c r="AI1236" i="6"/>
  <c r="BA1236" i="6"/>
  <c r="BE1236" i="6"/>
  <c r="BI1236" i="6"/>
  <c r="BM1236" i="6"/>
  <c r="BQ1236" i="6"/>
  <c r="BU1236" i="6"/>
  <c r="AJ1236" i="6"/>
  <c r="BB1236" i="6"/>
  <c r="BF1236" i="6"/>
  <c r="BJ1236" i="6"/>
  <c r="BN1236" i="6"/>
  <c r="BR1236" i="6"/>
  <c r="BV1236" i="6"/>
  <c r="AK1236" i="6"/>
  <c r="BC1236" i="6"/>
  <c r="BG1236" i="6"/>
  <c r="BK1236" i="6"/>
  <c r="BO1236" i="6"/>
  <c r="BS1236" i="6"/>
  <c r="BW1236" i="6"/>
  <c r="AS1209" i="6"/>
  <c r="AR1209" i="6"/>
  <c r="AU1209" i="6"/>
  <c r="AV1209" i="6"/>
  <c r="AH1160" i="6"/>
  <c r="AI1160" i="6"/>
  <c r="BB1160" i="6"/>
  <c r="BG1160" i="6"/>
  <c r="BL1160" i="6"/>
  <c r="BR1160" i="6"/>
  <c r="BW1160" i="6"/>
  <c r="AJ1160" i="6"/>
  <c r="BC1160" i="6"/>
  <c r="BH1160" i="6"/>
  <c r="BN1160" i="6"/>
  <c r="BS1160" i="6"/>
  <c r="BX1160" i="6"/>
  <c r="AK1160" i="6"/>
  <c r="BD1160" i="6"/>
  <c r="BJ1160" i="6"/>
  <c r="BO1160" i="6"/>
  <c r="BT1160" i="6"/>
  <c r="AM1160" i="6"/>
  <c r="BK1160" i="6"/>
  <c r="BP1160" i="6"/>
  <c r="BV1160" i="6"/>
  <c r="BX1158" i="6"/>
  <c r="AL1530" i="6"/>
  <c r="AV1521" i="6"/>
  <c r="AK1521" i="6"/>
  <c r="BH1508" i="6"/>
  <c r="BA1507" i="6"/>
  <c r="AW1500" i="6"/>
  <c r="BC1479" i="6"/>
  <c r="AK1479" i="6"/>
  <c r="AM1474" i="6"/>
  <c r="BP1448" i="6"/>
  <c r="AJ1442" i="6"/>
  <c r="AI1442" i="6"/>
  <c r="BB1442" i="6"/>
  <c r="BG1442" i="6"/>
  <c r="BL1442" i="6"/>
  <c r="BR1442" i="6"/>
  <c r="BW1442" i="6"/>
  <c r="AK1442" i="6"/>
  <c r="BC1442" i="6"/>
  <c r="BH1442" i="6"/>
  <c r="BN1442" i="6"/>
  <c r="BS1442" i="6"/>
  <c r="BX1442" i="6"/>
  <c r="AM1442" i="6"/>
  <c r="BD1442" i="6"/>
  <c r="BJ1442" i="6"/>
  <c r="BO1442" i="6"/>
  <c r="BT1442" i="6"/>
  <c r="AT1413" i="6"/>
  <c r="AS1413" i="6"/>
  <c r="AU1413" i="6"/>
  <c r="AW1413" i="6"/>
  <c r="BI1353" i="6"/>
  <c r="AH1348" i="6"/>
  <c r="AL1348" i="6"/>
  <c r="BD1348" i="6"/>
  <c r="BH1348" i="6"/>
  <c r="BL1348" i="6"/>
  <c r="BP1348" i="6"/>
  <c r="BT1348" i="6"/>
  <c r="BX1348" i="6"/>
  <c r="AI1348" i="6"/>
  <c r="AM1348" i="6"/>
  <c r="BA1348" i="6"/>
  <c r="BE1348" i="6"/>
  <c r="BI1348" i="6"/>
  <c r="BM1348" i="6"/>
  <c r="BQ1348" i="6"/>
  <c r="BU1348" i="6"/>
  <c r="AJ1348" i="6"/>
  <c r="BB1348" i="6"/>
  <c r="BF1348" i="6"/>
  <c r="BJ1348" i="6"/>
  <c r="BN1348" i="6"/>
  <c r="BR1348" i="6"/>
  <c r="BV1348" i="6"/>
  <c r="AH1316" i="6"/>
  <c r="AL1316" i="6"/>
  <c r="BD1316" i="6"/>
  <c r="BH1316" i="6"/>
  <c r="BL1316" i="6"/>
  <c r="BP1316" i="6"/>
  <c r="BT1316" i="6"/>
  <c r="BX1316" i="6"/>
  <c r="AI1316" i="6"/>
  <c r="AM1316" i="6"/>
  <c r="BA1316" i="6"/>
  <c r="BE1316" i="6"/>
  <c r="BI1316" i="6"/>
  <c r="BM1316" i="6"/>
  <c r="BQ1316" i="6"/>
  <c r="BU1316" i="6"/>
  <c r="AJ1316" i="6"/>
  <c r="BB1316" i="6"/>
  <c r="BF1316" i="6"/>
  <c r="BJ1316" i="6"/>
  <c r="BN1316" i="6"/>
  <c r="BR1316" i="6"/>
  <c r="BV1316" i="6"/>
  <c r="AJ1305" i="6"/>
  <c r="AH1305" i="6"/>
  <c r="AM1305" i="6"/>
  <c r="BB1305" i="6"/>
  <c r="BH1305" i="6"/>
  <c r="BM1305" i="6"/>
  <c r="BR1305" i="6"/>
  <c r="BX1305" i="6"/>
  <c r="AI1305" i="6"/>
  <c r="BD1305" i="6"/>
  <c r="BI1305" i="6"/>
  <c r="BN1305" i="6"/>
  <c r="BT1305" i="6"/>
  <c r="AK1305" i="6"/>
  <c r="BE1305" i="6"/>
  <c r="BJ1305" i="6"/>
  <c r="BP1305" i="6"/>
  <c r="BU1305" i="6"/>
  <c r="AR1295" i="6"/>
  <c r="AV1295" i="6"/>
  <c r="AS1295" i="6"/>
  <c r="AW1295" i="6"/>
  <c r="AT1295" i="6"/>
  <c r="BS1277" i="6"/>
  <c r="AK1254" i="6"/>
  <c r="BT1254" i="6"/>
  <c r="BX1254" i="6"/>
  <c r="BD1254" i="6"/>
  <c r="AR1234" i="6"/>
  <c r="AT1234" i="6"/>
  <c r="AU1234" i="6"/>
  <c r="AJ1193" i="6"/>
  <c r="AH1193" i="6"/>
  <c r="AM1193" i="6"/>
  <c r="BB1193" i="6"/>
  <c r="BH1193" i="6"/>
  <c r="BM1193" i="6"/>
  <c r="BR1193" i="6"/>
  <c r="BX1193" i="6"/>
  <c r="AI1193" i="6"/>
  <c r="BD1193" i="6"/>
  <c r="BI1193" i="6"/>
  <c r="BN1193" i="6"/>
  <c r="BT1193" i="6"/>
  <c r="AK1193" i="6"/>
  <c r="BE1193" i="6"/>
  <c r="BJ1193" i="6"/>
  <c r="BP1193" i="6"/>
  <c r="BU1193" i="6"/>
  <c r="AL1193" i="6"/>
  <c r="BF1193" i="6"/>
  <c r="BL1193" i="6"/>
  <c r="BQ1193" i="6"/>
  <c r="BS1177" i="6"/>
  <c r="AT1085" i="6"/>
  <c r="AU1085" i="6"/>
  <c r="AT869" i="6"/>
  <c r="AU869" i="6"/>
  <c r="AJ751" i="6"/>
  <c r="BD751" i="6"/>
  <c r="BH751" i="6"/>
  <c r="BL751" i="6"/>
  <c r="BP751" i="6"/>
  <c r="BT751" i="6"/>
  <c r="BX751" i="6"/>
  <c r="AH751" i="6"/>
  <c r="AM751" i="6"/>
  <c r="BE751" i="6"/>
  <c r="BJ751" i="6"/>
  <c r="BO751" i="6"/>
  <c r="BU751" i="6"/>
  <c r="AI751" i="6"/>
  <c r="BA751" i="6"/>
  <c r="BF751" i="6"/>
  <c r="BK751" i="6"/>
  <c r="BQ751" i="6"/>
  <c r="BV751" i="6"/>
  <c r="AK751" i="6"/>
  <c r="BI751" i="6"/>
  <c r="BS751" i="6"/>
  <c r="AL751" i="6"/>
  <c r="BB751" i="6"/>
  <c r="BM751" i="6"/>
  <c r="BW751" i="6"/>
  <c r="BC751" i="6"/>
  <c r="BN751" i="6"/>
  <c r="BG751" i="6"/>
  <c r="BR751" i="6"/>
  <c r="AU1544" i="6"/>
  <c r="AK1539" i="6"/>
  <c r="AU1538" i="6"/>
  <c r="AI1538" i="6"/>
  <c r="AV1536" i="6"/>
  <c r="AS1533" i="6"/>
  <c r="AM1533" i="6"/>
  <c r="BD1532" i="6"/>
  <c r="AU1531" i="6"/>
  <c r="AL1531" i="6"/>
  <c r="BX1530" i="6"/>
  <c r="BR1530" i="6"/>
  <c r="BM1530" i="6"/>
  <c r="BH1530" i="6"/>
  <c r="BB1530" i="6"/>
  <c r="AR1530" i="6"/>
  <c r="AM1530" i="6"/>
  <c r="AH1530" i="6"/>
  <c r="AU1529" i="6"/>
  <c r="AU1526" i="6"/>
  <c r="AI1526" i="6"/>
  <c r="BL1524" i="6"/>
  <c r="AV1524" i="6"/>
  <c r="AK1524" i="6"/>
  <c r="BT1523" i="6"/>
  <c r="BL1523" i="6"/>
  <c r="BD1523" i="6"/>
  <c r="AH1523" i="6"/>
  <c r="AV1522" i="6"/>
  <c r="AK1522" i="6"/>
  <c r="BX1521" i="6"/>
  <c r="BT1521" i="6"/>
  <c r="BP1521" i="6"/>
  <c r="BL1521" i="6"/>
  <c r="BH1521" i="6"/>
  <c r="BD1521" i="6"/>
  <c r="AW1521" i="6"/>
  <c r="AR1521" i="6"/>
  <c r="AL1521" i="6"/>
  <c r="AW1520" i="6"/>
  <c r="AS1517" i="6"/>
  <c r="AU1515" i="6"/>
  <c r="BX1514" i="6"/>
  <c r="BR1514" i="6"/>
  <c r="BM1514" i="6"/>
  <c r="BH1514" i="6"/>
  <c r="BB1514" i="6"/>
  <c r="AR1514" i="6"/>
  <c r="AM1514" i="6"/>
  <c r="AH1514" i="6"/>
  <c r="BD1510" i="6"/>
  <c r="AU1510" i="6"/>
  <c r="AI1510" i="6"/>
  <c r="BL1508" i="6"/>
  <c r="AV1508" i="6"/>
  <c r="AK1508" i="6"/>
  <c r="BT1507" i="6"/>
  <c r="BL1507" i="6"/>
  <c r="BD1507" i="6"/>
  <c r="AH1507" i="6"/>
  <c r="AV1506" i="6"/>
  <c r="AK1506" i="6"/>
  <c r="BX1505" i="6"/>
  <c r="BT1505" i="6"/>
  <c r="BP1505" i="6"/>
  <c r="BL1505" i="6"/>
  <c r="BH1505" i="6"/>
  <c r="BD1505" i="6"/>
  <c r="AW1505" i="6"/>
  <c r="AR1505" i="6"/>
  <c r="AL1505" i="6"/>
  <c r="AW1504" i="6"/>
  <c r="AK1503" i="6"/>
  <c r="AS1501" i="6"/>
  <c r="AR1500" i="6"/>
  <c r="BE1499" i="6"/>
  <c r="BA1499" i="6"/>
  <c r="AM1499" i="6"/>
  <c r="AW1498" i="6"/>
  <c r="AM1498" i="6"/>
  <c r="BT1497" i="6"/>
  <c r="BD1497" i="6"/>
  <c r="AS1497" i="6"/>
  <c r="AJ1497" i="6"/>
  <c r="AU1496" i="6"/>
  <c r="AV1494" i="6"/>
  <c r="AK1494" i="6"/>
  <c r="BX1491" i="6"/>
  <c r="BT1491" i="6"/>
  <c r="BP1491" i="6"/>
  <c r="BL1491" i="6"/>
  <c r="BH1491" i="6"/>
  <c r="BD1491" i="6"/>
  <c r="AU1491" i="6"/>
  <c r="AL1491" i="6"/>
  <c r="BW1486" i="6"/>
  <c r="BR1486" i="6"/>
  <c r="BL1486" i="6"/>
  <c r="BG1486" i="6"/>
  <c r="BB1486" i="6"/>
  <c r="AI1486" i="6"/>
  <c r="BL1484" i="6"/>
  <c r="AT1484" i="6"/>
  <c r="AK1484" i="6"/>
  <c r="AJ1482" i="6"/>
  <c r="BW1481" i="6"/>
  <c r="BQ1481" i="6"/>
  <c r="BL1481" i="6"/>
  <c r="BG1481" i="6"/>
  <c r="BA1481" i="6"/>
  <c r="AS1481" i="6"/>
  <c r="AJ1481" i="6"/>
  <c r="AV1480" i="6"/>
  <c r="BX1479" i="6"/>
  <c r="BT1479" i="6"/>
  <c r="BP1479" i="6"/>
  <c r="BL1479" i="6"/>
  <c r="BH1479" i="6"/>
  <c r="BD1479" i="6"/>
  <c r="AU1479" i="6"/>
  <c r="AL1479" i="6"/>
  <c r="AU1477" i="6"/>
  <c r="BW1474" i="6"/>
  <c r="BR1474" i="6"/>
  <c r="BL1474" i="6"/>
  <c r="BG1474" i="6"/>
  <c r="BB1474" i="6"/>
  <c r="AI1474" i="6"/>
  <c r="AT1473" i="6"/>
  <c r="BX1471" i="6"/>
  <c r="BT1471" i="6"/>
  <c r="BP1471" i="6"/>
  <c r="BL1471" i="6"/>
  <c r="BH1471" i="6"/>
  <c r="BD1471" i="6"/>
  <c r="AU1471" i="6"/>
  <c r="AL1471" i="6"/>
  <c r="BW1466" i="6"/>
  <c r="BR1466" i="6"/>
  <c r="BL1466" i="6"/>
  <c r="BG1466" i="6"/>
  <c r="BB1466" i="6"/>
  <c r="AI1466" i="6"/>
  <c r="AT1465" i="6"/>
  <c r="AK1465" i="6"/>
  <c r="BD1464" i="6"/>
  <c r="BX1463" i="6"/>
  <c r="BT1463" i="6"/>
  <c r="BP1463" i="6"/>
  <c r="BL1463" i="6"/>
  <c r="BH1463" i="6"/>
  <c r="BD1463" i="6"/>
  <c r="AU1463" i="6"/>
  <c r="AL1463" i="6"/>
  <c r="BA1459" i="6"/>
  <c r="AM1459" i="6"/>
  <c r="BW1458" i="6"/>
  <c r="BR1458" i="6"/>
  <c r="BL1458" i="6"/>
  <c r="BG1458" i="6"/>
  <c r="BB1458" i="6"/>
  <c r="AI1458" i="6"/>
  <c r="BL1456" i="6"/>
  <c r="AT1456" i="6"/>
  <c r="AK1456" i="6"/>
  <c r="BX1454" i="6"/>
  <c r="BS1454" i="6"/>
  <c r="BN1454" i="6"/>
  <c r="BH1454" i="6"/>
  <c r="BC1454" i="6"/>
  <c r="AJ1454" i="6"/>
  <c r="BW1453" i="6"/>
  <c r="BQ1453" i="6"/>
  <c r="BL1453" i="6"/>
  <c r="BG1453" i="6"/>
  <c r="BA1453" i="6"/>
  <c r="AS1453" i="6"/>
  <c r="AJ1453" i="6"/>
  <c r="BX1451" i="6"/>
  <c r="BT1451" i="6"/>
  <c r="BP1451" i="6"/>
  <c r="BL1451" i="6"/>
  <c r="BH1451" i="6"/>
  <c r="BD1451" i="6"/>
  <c r="AU1451" i="6"/>
  <c r="AL1451" i="6"/>
  <c r="BV1450" i="6"/>
  <c r="BR1450" i="6"/>
  <c r="BN1450" i="6"/>
  <c r="BJ1450" i="6"/>
  <c r="BF1450" i="6"/>
  <c r="BB1450" i="6"/>
  <c r="AJ1450" i="6"/>
  <c r="AV1449" i="6"/>
  <c r="BW1446" i="6"/>
  <c r="BF1446" i="6"/>
  <c r="BP1442" i="6"/>
  <c r="BH1438" i="6"/>
  <c r="AS1436" i="6"/>
  <c r="AR1436" i="6"/>
  <c r="AT1436" i="6"/>
  <c r="AU1436" i="6"/>
  <c r="AT1433" i="6"/>
  <c r="AS1433" i="6"/>
  <c r="AU1433" i="6"/>
  <c r="AW1433" i="6"/>
  <c r="AJ1430" i="6"/>
  <c r="AI1430" i="6"/>
  <c r="BB1430" i="6"/>
  <c r="BJ1430" i="6"/>
  <c r="BR1430" i="6"/>
  <c r="AK1430" i="6"/>
  <c r="BD1430" i="6"/>
  <c r="BL1430" i="6"/>
  <c r="BT1430" i="6"/>
  <c r="AM1430" i="6"/>
  <c r="BF1430" i="6"/>
  <c r="BN1430" i="6"/>
  <c r="BV1430" i="6"/>
  <c r="BK1427" i="6"/>
  <c r="AT1425" i="6"/>
  <c r="AS1425" i="6"/>
  <c r="AU1425" i="6"/>
  <c r="AW1425" i="6"/>
  <c r="AS1420" i="6"/>
  <c r="AR1420" i="6"/>
  <c r="AT1420" i="6"/>
  <c r="AU1420" i="6"/>
  <c r="BP1416" i="6"/>
  <c r="BT1409" i="6"/>
  <c r="AJ1402" i="6"/>
  <c r="AI1402" i="6"/>
  <c r="BB1402" i="6"/>
  <c r="BJ1402" i="6"/>
  <c r="BR1402" i="6"/>
  <c r="AK1402" i="6"/>
  <c r="BD1402" i="6"/>
  <c r="BL1402" i="6"/>
  <c r="BT1402" i="6"/>
  <c r="AM1402" i="6"/>
  <c r="BF1402" i="6"/>
  <c r="BN1402" i="6"/>
  <c r="BV1402" i="6"/>
  <c r="BT1393" i="6"/>
  <c r="AU1390" i="6"/>
  <c r="BT1385" i="6"/>
  <c r="AR1382" i="6"/>
  <c r="AV1382" i="6"/>
  <c r="AS1382" i="6"/>
  <c r="AW1382" i="6"/>
  <c r="AT1382" i="6"/>
  <c r="AT1381" i="6"/>
  <c r="AS1381" i="6"/>
  <c r="AU1381" i="6"/>
  <c r="AW1381" i="6"/>
  <c r="BT1377" i="6"/>
  <c r="BP1370" i="6"/>
  <c r="AI1369" i="6"/>
  <c r="AH1369" i="6"/>
  <c r="BE1369" i="6"/>
  <c r="BK1369" i="6"/>
  <c r="BP1369" i="6"/>
  <c r="BU1369" i="6"/>
  <c r="AJ1369" i="6"/>
  <c r="BA1369" i="6"/>
  <c r="BG1369" i="6"/>
  <c r="BL1369" i="6"/>
  <c r="BQ1369" i="6"/>
  <c r="BW1369" i="6"/>
  <c r="AK1369" i="6"/>
  <c r="BC1369" i="6"/>
  <c r="BH1369" i="6"/>
  <c r="BM1369" i="6"/>
  <c r="BS1369" i="6"/>
  <c r="BX1369" i="6"/>
  <c r="AU1366" i="6"/>
  <c r="BT1361" i="6"/>
  <c r="AR1358" i="6"/>
  <c r="AV1358" i="6"/>
  <c r="AS1358" i="6"/>
  <c r="AW1358" i="6"/>
  <c r="AT1358" i="6"/>
  <c r="AT1357" i="6"/>
  <c r="AS1357" i="6"/>
  <c r="AU1357" i="6"/>
  <c r="AW1357" i="6"/>
  <c r="BX1354" i="6"/>
  <c r="BO1353" i="6"/>
  <c r="AL1353" i="6"/>
  <c r="AU1350" i="6"/>
  <c r="BW1348" i="6"/>
  <c r="BG1348" i="6"/>
  <c r="AK1348" i="6"/>
  <c r="AS1337" i="6"/>
  <c r="AR1337" i="6"/>
  <c r="AU1337" i="6"/>
  <c r="AV1337" i="6"/>
  <c r="AJ1337" i="6"/>
  <c r="AH1337" i="6"/>
  <c r="AM1337" i="6"/>
  <c r="BB1337" i="6"/>
  <c r="BH1337" i="6"/>
  <c r="BM1337" i="6"/>
  <c r="BR1337" i="6"/>
  <c r="BX1337" i="6"/>
  <c r="AI1337" i="6"/>
  <c r="BD1337" i="6"/>
  <c r="BI1337" i="6"/>
  <c r="BN1337" i="6"/>
  <c r="BT1337" i="6"/>
  <c r="AK1337" i="6"/>
  <c r="BE1337" i="6"/>
  <c r="BJ1337" i="6"/>
  <c r="BP1337" i="6"/>
  <c r="BU1337" i="6"/>
  <c r="BF1333" i="6"/>
  <c r="AV1320" i="6"/>
  <c r="AH1320" i="6"/>
  <c r="AL1320" i="6"/>
  <c r="BD1320" i="6"/>
  <c r="BH1320" i="6"/>
  <c r="BL1320" i="6"/>
  <c r="BP1320" i="6"/>
  <c r="BT1320" i="6"/>
  <c r="BX1320" i="6"/>
  <c r="AI1320" i="6"/>
  <c r="AM1320" i="6"/>
  <c r="BA1320" i="6"/>
  <c r="BE1320" i="6"/>
  <c r="BI1320" i="6"/>
  <c r="BM1320" i="6"/>
  <c r="BQ1320" i="6"/>
  <c r="BU1320" i="6"/>
  <c r="AJ1320" i="6"/>
  <c r="BB1320" i="6"/>
  <c r="BF1320" i="6"/>
  <c r="BJ1320" i="6"/>
  <c r="BN1320" i="6"/>
  <c r="BR1320" i="6"/>
  <c r="BV1320" i="6"/>
  <c r="BD1318" i="6"/>
  <c r="BS1316" i="6"/>
  <c r="BC1316" i="6"/>
  <c r="AK1316" i="6"/>
  <c r="BT1311" i="6"/>
  <c r="BV1305" i="6"/>
  <c r="BA1305" i="6"/>
  <c r="AL1305" i="6"/>
  <c r="BF1301" i="6"/>
  <c r="AU1295" i="6"/>
  <c r="BL1293" i="6"/>
  <c r="BW1277" i="6"/>
  <c r="BG1277" i="6"/>
  <c r="AK1277" i="6"/>
  <c r="AR1270" i="6"/>
  <c r="AT1270" i="6"/>
  <c r="AU1270" i="6"/>
  <c r="AH1267" i="6"/>
  <c r="AJ1267" i="6"/>
  <c r="BC1267" i="6"/>
  <c r="BK1267" i="6"/>
  <c r="BS1267" i="6"/>
  <c r="AK1267" i="6"/>
  <c r="BD1267" i="6"/>
  <c r="BL1267" i="6"/>
  <c r="BT1267" i="6"/>
  <c r="BG1267" i="6"/>
  <c r="BO1267" i="6"/>
  <c r="BW1267" i="6"/>
  <c r="AW1259" i="6"/>
  <c r="AH1256" i="6"/>
  <c r="AI1256" i="6"/>
  <c r="BA1256" i="6"/>
  <c r="BE1256" i="6"/>
  <c r="BI1256" i="6"/>
  <c r="BM1256" i="6"/>
  <c r="BQ1256" i="6"/>
  <c r="BU1256" i="6"/>
  <c r="AJ1256" i="6"/>
  <c r="BB1256" i="6"/>
  <c r="BF1256" i="6"/>
  <c r="BJ1256" i="6"/>
  <c r="BN1256" i="6"/>
  <c r="BR1256" i="6"/>
  <c r="BV1256" i="6"/>
  <c r="AK1256" i="6"/>
  <c r="BC1256" i="6"/>
  <c r="BG1256" i="6"/>
  <c r="BK1256" i="6"/>
  <c r="BO1256" i="6"/>
  <c r="BS1256" i="6"/>
  <c r="BW1256" i="6"/>
  <c r="AR1243" i="6"/>
  <c r="AS1243" i="6"/>
  <c r="AT1243" i="6"/>
  <c r="AU1243" i="6"/>
  <c r="AR1242" i="6"/>
  <c r="AT1242" i="6"/>
  <c r="AU1242" i="6"/>
  <c r="AS1186" i="6"/>
  <c r="AT1186" i="6"/>
  <c r="AU1186" i="6"/>
  <c r="AR1175" i="6"/>
  <c r="AS1175" i="6"/>
  <c r="AT1175" i="6"/>
  <c r="AU1175" i="6"/>
  <c r="AW1175" i="6"/>
  <c r="AT1169" i="6"/>
  <c r="AU1169" i="6"/>
  <c r="BF1160" i="6"/>
  <c r="AS1138" i="6"/>
  <c r="AT1138" i="6"/>
  <c r="AU1138" i="6"/>
  <c r="AT1129" i="6"/>
  <c r="AU1129" i="6"/>
  <c r="AI1109" i="6"/>
  <c r="AH1109" i="6"/>
  <c r="BB1109" i="6"/>
  <c r="BF1109" i="6"/>
  <c r="BJ1109" i="6"/>
  <c r="BN1109" i="6"/>
  <c r="BR1109" i="6"/>
  <c r="BV1109" i="6"/>
  <c r="AJ1109" i="6"/>
  <c r="BC1109" i="6"/>
  <c r="BG1109" i="6"/>
  <c r="BK1109" i="6"/>
  <c r="BO1109" i="6"/>
  <c r="BS1109" i="6"/>
  <c r="BW1109" i="6"/>
  <c r="AK1109" i="6"/>
  <c r="BD1109" i="6"/>
  <c r="BH1109" i="6"/>
  <c r="BL1109" i="6"/>
  <c r="BP1109" i="6"/>
  <c r="BT1109" i="6"/>
  <c r="BX1109" i="6"/>
  <c r="AL1109" i="6"/>
  <c r="BE1109" i="6"/>
  <c r="BU1109" i="6"/>
  <c r="BI1109" i="6"/>
  <c r="BM1109" i="6"/>
  <c r="AR1099" i="6"/>
  <c r="AV1099" i="6"/>
  <c r="AS1099" i="6"/>
  <c r="AW1099" i="6"/>
  <c r="AT1099" i="6"/>
  <c r="AU1099" i="6"/>
  <c r="AU1447" i="6"/>
  <c r="AL1447" i="6"/>
  <c r="AH1447" i="6"/>
  <c r="AH1445" i="6"/>
  <c r="AW1444" i="6"/>
  <c r="AS1444" i="6"/>
  <c r="AR1442" i="6"/>
  <c r="AM1439" i="6"/>
  <c r="AI1439" i="6"/>
  <c r="AV1438" i="6"/>
  <c r="AR1438" i="6"/>
  <c r="AU1435" i="6"/>
  <c r="AL1435" i="6"/>
  <c r="AH1435" i="6"/>
  <c r="AM1431" i="6"/>
  <c r="AI1431" i="6"/>
  <c r="AJ1429" i="6"/>
  <c r="AR1428" i="6"/>
  <c r="AK1428" i="6"/>
  <c r="AI1423" i="6"/>
  <c r="AU1419" i="6"/>
  <c r="AL1419" i="6"/>
  <c r="AK1418" i="6"/>
  <c r="AR1232" i="6"/>
  <c r="AV1232" i="6"/>
  <c r="AS1232" i="6"/>
  <c r="AW1232" i="6"/>
  <c r="AT1232" i="6"/>
  <c r="AK1230" i="6"/>
  <c r="BT1230" i="6"/>
  <c r="BX1230" i="6"/>
  <c r="BD1230" i="6"/>
  <c r="AJ1219" i="6"/>
  <c r="AK1219" i="6"/>
  <c r="BL1219" i="6"/>
  <c r="BP1219" i="6"/>
  <c r="BD1219" i="6"/>
  <c r="BT1219" i="6"/>
  <c r="AR1203" i="6"/>
  <c r="AV1203" i="6"/>
  <c r="AS1203" i="6"/>
  <c r="AW1203" i="6"/>
  <c r="AT1203" i="6"/>
  <c r="AI1202" i="6"/>
  <c r="AH1202" i="6"/>
  <c r="BD1202" i="6"/>
  <c r="BL1202" i="6"/>
  <c r="BT1202" i="6"/>
  <c r="AK1202" i="6"/>
  <c r="BE1202" i="6"/>
  <c r="BM1202" i="6"/>
  <c r="BU1202" i="6"/>
  <c r="AL1202" i="6"/>
  <c r="BH1202" i="6"/>
  <c r="BP1202" i="6"/>
  <c r="BX1202" i="6"/>
  <c r="AS1193" i="6"/>
  <c r="AR1193" i="6"/>
  <c r="AU1193" i="6"/>
  <c r="AV1193" i="6"/>
  <c r="AH1180" i="6"/>
  <c r="AI1180" i="6"/>
  <c r="BB1180" i="6"/>
  <c r="BG1180" i="6"/>
  <c r="BL1180" i="6"/>
  <c r="BR1180" i="6"/>
  <c r="BW1180" i="6"/>
  <c r="AJ1180" i="6"/>
  <c r="BC1180" i="6"/>
  <c r="BH1180" i="6"/>
  <c r="BN1180" i="6"/>
  <c r="BS1180" i="6"/>
  <c r="BX1180" i="6"/>
  <c r="AK1180" i="6"/>
  <c r="BD1180" i="6"/>
  <c r="BJ1180" i="6"/>
  <c r="BO1180" i="6"/>
  <c r="BT1180" i="6"/>
  <c r="AT1177" i="6"/>
  <c r="AU1177" i="6"/>
  <c r="AJ1166" i="6"/>
  <c r="AK1166" i="6"/>
  <c r="BL1166" i="6"/>
  <c r="BP1166" i="6"/>
  <c r="BD1166" i="6"/>
  <c r="BT1166" i="6"/>
  <c r="AR1148" i="6"/>
  <c r="AV1148" i="6"/>
  <c r="AS1148" i="6"/>
  <c r="AW1148" i="6"/>
  <c r="AT1148" i="6"/>
  <c r="AS1142" i="6"/>
  <c r="AT1142" i="6"/>
  <c r="AU1142" i="6"/>
  <c r="AI1127" i="6"/>
  <c r="AJ1127" i="6"/>
  <c r="BC1127" i="6"/>
  <c r="BK1127" i="6"/>
  <c r="BS1127" i="6"/>
  <c r="AK1127" i="6"/>
  <c r="BD1127" i="6"/>
  <c r="BL1127" i="6"/>
  <c r="BT1127" i="6"/>
  <c r="BG1127" i="6"/>
  <c r="BO1127" i="6"/>
  <c r="BW1127" i="6"/>
  <c r="AR1116" i="6"/>
  <c r="AV1116" i="6"/>
  <c r="AS1116" i="6"/>
  <c r="AW1116" i="6"/>
  <c r="AT1116" i="6"/>
  <c r="AR1112" i="6"/>
  <c r="AV1112" i="6"/>
  <c r="AS1112" i="6"/>
  <c r="AW1112" i="6"/>
  <c r="AT1112" i="6"/>
  <c r="AH1108" i="6"/>
  <c r="AI1108" i="6"/>
  <c r="BB1108" i="6"/>
  <c r="BF1108" i="6"/>
  <c r="BJ1108" i="6"/>
  <c r="BN1108" i="6"/>
  <c r="BR1108" i="6"/>
  <c r="BV1108" i="6"/>
  <c r="AK1108" i="6"/>
  <c r="BC1108" i="6"/>
  <c r="BG1108" i="6"/>
  <c r="BK1108" i="6"/>
  <c r="BO1108" i="6"/>
  <c r="BS1108" i="6"/>
  <c r="BW1108" i="6"/>
  <c r="AM1108" i="6"/>
  <c r="BD1108" i="6"/>
  <c r="BH1108" i="6"/>
  <c r="BL1108" i="6"/>
  <c r="BP1108" i="6"/>
  <c r="BT1108" i="6"/>
  <c r="BX1108" i="6"/>
  <c r="AJ1046" i="6"/>
  <c r="AK1046" i="6"/>
  <c r="BL1046" i="6"/>
  <c r="BX1046" i="6"/>
  <c r="BP1046" i="6"/>
  <c r="BD1046" i="6"/>
  <c r="BT1046" i="6"/>
  <c r="BH1046" i="6"/>
  <c r="AJ1030" i="6"/>
  <c r="AK1030" i="6"/>
  <c r="BE1030" i="6"/>
  <c r="BM1030" i="6"/>
  <c r="BU1030" i="6"/>
  <c r="BH1030" i="6"/>
  <c r="BP1030" i="6"/>
  <c r="BX1030" i="6"/>
  <c r="BA1030" i="6"/>
  <c r="BI1030" i="6"/>
  <c r="BQ1030" i="6"/>
  <c r="BT1030" i="6"/>
  <c r="BD1030" i="6"/>
  <c r="AR1023" i="6"/>
  <c r="AS1023" i="6"/>
  <c r="AT1023" i="6"/>
  <c r="AU1023" i="6"/>
  <c r="AW1023" i="6"/>
  <c r="AR1010" i="6"/>
  <c r="AV1010" i="6"/>
  <c r="AS1010" i="6"/>
  <c r="AW1010" i="6"/>
  <c r="AT1010" i="6"/>
  <c r="AU1010" i="6"/>
  <c r="AJ898" i="6"/>
  <c r="AK898" i="6"/>
  <c r="BH898" i="6"/>
  <c r="BX898" i="6"/>
  <c r="BL898" i="6"/>
  <c r="BP898" i="6"/>
  <c r="BD898" i="6"/>
  <c r="BT898" i="6"/>
  <c r="AV1444" i="6"/>
  <c r="AK1444" i="6"/>
  <c r="AJ1443" i="6"/>
  <c r="AU1440" i="6"/>
  <c r="AU1439" i="6"/>
  <c r="AS1437" i="6"/>
  <c r="AI1434" i="6"/>
  <c r="AU1432" i="6"/>
  <c r="AH1429" i="6"/>
  <c r="AM1426" i="6"/>
  <c r="BL1424" i="6"/>
  <c r="AU1424" i="6"/>
  <c r="AU1423" i="6"/>
  <c r="AS1421" i="6"/>
  <c r="AK1421" i="6"/>
  <c r="AI1418" i="6"/>
  <c r="AK1417" i="6"/>
  <c r="AT1414" i="6"/>
  <c r="AI1414" i="6"/>
  <c r="BL1412" i="6"/>
  <c r="AU1412" i="6"/>
  <c r="AU1411" i="6"/>
  <c r="AL1411" i="6"/>
  <c r="BV1407" i="6"/>
  <c r="BR1407" i="6"/>
  <c r="BN1407" i="6"/>
  <c r="BJ1407" i="6"/>
  <c r="BF1407" i="6"/>
  <c r="BB1407" i="6"/>
  <c r="AJ1407" i="6"/>
  <c r="BL1404" i="6"/>
  <c r="AU1404" i="6"/>
  <c r="AU1403" i="6"/>
  <c r="AL1403" i="6"/>
  <c r="BV1399" i="6"/>
  <c r="BR1399" i="6"/>
  <c r="BN1399" i="6"/>
  <c r="BJ1399" i="6"/>
  <c r="BF1399" i="6"/>
  <c r="BB1399" i="6"/>
  <c r="AJ1399" i="6"/>
  <c r="BL1396" i="6"/>
  <c r="AU1396" i="6"/>
  <c r="AR1392" i="6"/>
  <c r="BV1391" i="6"/>
  <c r="BR1391" i="6"/>
  <c r="BN1391" i="6"/>
  <c r="BJ1391" i="6"/>
  <c r="BF1391" i="6"/>
  <c r="BB1391" i="6"/>
  <c r="AJ1391" i="6"/>
  <c r="BL1388" i="6"/>
  <c r="AU1388" i="6"/>
  <c r="AU1387" i="6"/>
  <c r="AR1384" i="6"/>
  <c r="AK1384" i="6"/>
  <c r="BV1383" i="6"/>
  <c r="BR1383" i="6"/>
  <c r="BN1383" i="6"/>
  <c r="BJ1383" i="6"/>
  <c r="BF1383" i="6"/>
  <c r="BB1383" i="6"/>
  <c r="AJ1383" i="6"/>
  <c r="BL1380" i="6"/>
  <c r="AU1380" i="6"/>
  <c r="AU1379" i="6"/>
  <c r="BV1375" i="6"/>
  <c r="BR1375" i="6"/>
  <c r="BN1375" i="6"/>
  <c r="BJ1375" i="6"/>
  <c r="BF1375" i="6"/>
  <c r="BB1375" i="6"/>
  <c r="AJ1375" i="6"/>
  <c r="BL1372" i="6"/>
  <c r="AU1372" i="6"/>
  <c r="AU1371" i="6"/>
  <c r="BD1368" i="6"/>
  <c r="AR1368" i="6"/>
  <c r="AK1368" i="6"/>
  <c r="BV1367" i="6"/>
  <c r="BR1367" i="6"/>
  <c r="BN1367" i="6"/>
  <c r="BJ1367" i="6"/>
  <c r="BF1367" i="6"/>
  <c r="BB1367" i="6"/>
  <c r="AJ1367" i="6"/>
  <c r="BL1364" i="6"/>
  <c r="AU1364" i="6"/>
  <c r="AU1363" i="6"/>
  <c r="AR1360" i="6"/>
  <c r="AK1360" i="6"/>
  <c r="BV1359" i="6"/>
  <c r="BR1359" i="6"/>
  <c r="BN1359" i="6"/>
  <c r="BJ1359" i="6"/>
  <c r="BF1359" i="6"/>
  <c r="BB1359" i="6"/>
  <c r="AJ1359" i="6"/>
  <c r="BL1356" i="6"/>
  <c r="AU1356" i="6"/>
  <c r="AU1355" i="6"/>
  <c r="BV1351" i="6"/>
  <c r="BR1351" i="6"/>
  <c r="BN1351" i="6"/>
  <c r="BJ1351" i="6"/>
  <c r="BF1351" i="6"/>
  <c r="BB1351" i="6"/>
  <c r="AJ1351" i="6"/>
  <c r="AR1348" i="6"/>
  <c r="AT1347" i="6"/>
  <c r="AH1346" i="6"/>
  <c r="BU1345" i="6"/>
  <c r="BP1345" i="6"/>
  <c r="BJ1345" i="6"/>
  <c r="BE1345" i="6"/>
  <c r="AV1345" i="6"/>
  <c r="AK1345" i="6"/>
  <c r="AR1344" i="6"/>
  <c r="AT1343" i="6"/>
  <c r="AK1342" i="6"/>
  <c r="BU1341" i="6"/>
  <c r="BP1341" i="6"/>
  <c r="BJ1341" i="6"/>
  <c r="BE1341" i="6"/>
  <c r="AV1341" i="6"/>
  <c r="AK1341" i="6"/>
  <c r="AR1340" i="6"/>
  <c r="AV1331" i="6"/>
  <c r="BQ1330" i="6"/>
  <c r="BI1330" i="6"/>
  <c r="BA1330" i="6"/>
  <c r="AL1330" i="6"/>
  <c r="AR1329" i="6"/>
  <c r="AM1329" i="6"/>
  <c r="AH1329" i="6"/>
  <c r="BV1328" i="6"/>
  <c r="BR1328" i="6"/>
  <c r="BN1328" i="6"/>
  <c r="BJ1328" i="6"/>
  <c r="BF1328" i="6"/>
  <c r="BB1328" i="6"/>
  <c r="AU1328" i="6"/>
  <c r="AJ1328" i="6"/>
  <c r="BQ1326" i="6"/>
  <c r="BI1326" i="6"/>
  <c r="BA1326" i="6"/>
  <c r="AL1326" i="6"/>
  <c r="BV1324" i="6"/>
  <c r="BR1324" i="6"/>
  <c r="BN1324" i="6"/>
  <c r="BJ1324" i="6"/>
  <c r="BF1324" i="6"/>
  <c r="BB1324" i="6"/>
  <c r="AU1324" i="6"/>
  <c r="AJ1324" i="6"/>
  <c r="BT1323" i="6"/>
  <c r="BL1319" i="6"/>
  <c r="AT1315" i="6"/>
  <c r="AH1314" i="6"/>
  <c r="BU1313" i="6"/>
  <c r="BP1313" i="6"/>
  <c r="BJ1313" i="6"/>
  <c r="BE1313" i="6"/>
  <c r="AV1313" i="6"/>
  <c r="AK1313" i="6"/>
  <c r="AW1312" i="6"/>
  <c r="AR1312" i="6"/>
  <c r="AL1312" i="6"/>
  <c r="AT1311" i="6"/>
  <c r="AH1310" i="6"/>
  <c r="BU1309" i="6"/>
  <c r="BP1309" i="6"/>
  <c r="BJ1309" i="6"/>
  <c r="BE1309" i="6"/>
  <c r="AV1309" i="6"/>
  <c r="AK1309" i="6"/>
  <c r="AW1308" i="6"/>
  <c r="AR1308" i="6"/>
  <c r="BQ1298" i="6"/>
  <c r="BI1298" i="6"/>
  <c r="BA1298" i="6"/>
  <c r="AL1298" i="6"/>
  <c r="AR1297" i="6"/>
  <c r="AM1297" i="6"/>
  <c r="AH1297" i="6"/>
  <c r="BV1296" i="6"/>
  <c r="BR1296" i="6"/>
  <c r="BN1296" i="6"/>
  <c r="BJ1296" i="6"/>
  <c r="BF1296" i="6"/>
  <c r="BB1296" i="6"/>
  <c r="AU1296" i="6"/>
  <c r="AJ1296" i="6"/>
  <c r="BQ1290" i="6"/>
  <c r="BI1290" i="6"/>
  <c r="BA1290" i="6"/>
  <c r="AL1290" i="6"/>
  <c r="AR1289" i="6"/>
  <c r="AH1289" i="6"/>
  <c r="BV1288" i="6"/>
  <c r="BR1288" i="6"/>
  <c r="BN1288" i="6"/>
  <c r="BJ1288" i="6"/>
  <c r="BF1288" i="6"/>
  <c r="BB1288" i="6"/>
  <c r="AU1288" i="6"/>
  <c r="AJ1288" i="6"/>
  <c r="BD1283" i="6"/>
  <c r="AT1283" i="6"/>
  <c r="BX1282" i="6"/>
  <c r="BP1282" i="6"/>
  <c r="BH1282" i="6"/>
  <c r="AL1282" i="6"/>
  <c r="AR1281" i="6"/>
  <c r="AT1280" i="6"/>
  <c r="BS1275" i="6"/>
  <c r="BK1275" i="6"/>
  <c r="BC1275" i="6"/>
  <c r="AT1275" i="6"/>
  <c r="BX1274" i="6"/>
  <c r="BD1274" i="6"/>
  <c r="AS1271" i="6"/>
  <c r="AT1268" i="6"/>
  <c r="AI1268" i="6"/>
  <c r="BV1265" i="6"/>
  <c r="BR1265" i="6"/>
  <c r="BN1265" i="6"/>
  <c r="BJ1265" i="6"/>
  <c r="BF1265" i="6"/>
  <c r="BB1265" i="6"/>
  <c r="AJ1265" i="6"/>
  <c r="BX1264" i="6"/>
  <c r="BT1264" i="6"/>
  <c r="BP1264" i="6"/>
  <c r="BL1264" i="6"/>
  <c r="BH1264" i="6"/>
  <c r="BD1264" i="6"/>
  <c r="AK1264" i="6"/>
  <c r="AT1260" i="6"/>
  <c r="AI1260" i="6"/>
  <c r="BT1258" i="6"/>
  <c r="BD1258" i="6"/>
  <c r="BW1255" i="6"/>
  <c r="BO1255" i="6"/>
  <c r="BG1255" i="6"/>
  <c r="AU1255" i="6"/>
  <c r="BU1252" i="6"/>
  <c r="BQ1252" i="6"/>
  <c r="BM1252" i="6"/>
  <c r="BI1252" i="6"/>
  <c r="BD1252" i="6"/>
  <c r="AK1252" i="6"/>
  <c r="BD1250" i="6"/>
  <c r="AL1249" i="6"/>
  <c r="BV1248" i="6"/>
  <c r="BR1248" i="6"/>
  <c r="BN1248" i="6"/>
  <c r="BJ1248" i="6"/>
  <c r="BD1248" i="6"/>
  <c r="AV1248" i="6"/>
  <c r="AK1248" i="6"/>
  <c r="AT1244" i="6"/>
  <c r="AI1244" i="6"/>
  <c r="BW1241" i="6"/>
  <c r="BS1241" i="6"/>
  <c r="BO1241" i="6"/>
  <c r="BK1241" i="6"/>
  <c r="BG1241" i="6"/>
  <c r="BC1241" i="6"/>
  <c r="AJ1241" i="6"/>
  <c r="BX1240" i="6"/>
  <c r="BT1240" i="6"/>
  <c r="BO1240" i="6"/>
  <c r="BJ1240" i="6"/>
  <c r="BD1240" i="6"/>
  <c r="AV1240" i="6"/>
  <c r="AK1240" i="6"/>
  <c r="BL1238" i="6"/>
  <c r="AR1235" i="6"/>
  <c r="AT1235" i="6"/>
  <c r="AK1234" i="6"/>
  <c r="BT1234" i="6"/>
  <c r="BD1234" i="6"/>
  <c r="AR1230" i="6"/>
  <c r="AT1230" i="6"/>
  <c r="AU1230" i="6"/>
  <c r="AH1224" i="6"/>
  <c r="AL1224" i="6"/>
  <c r="BD1224" i="6"/>
  <c r="BH1224" i="6"/>
  <c r="BL1224" i="6"/>
  <c r="BP1224" i="6"/>
  <c r="BT1224" i="6"/>
  <c r="BX1224" i="6"/>
  <c r="AI1224" i="6"/>
  <c r="AM1224" i="6"/>
  <c r="BA1224" i="6"/>
  <c r="BE1224" i="6"/>
  <c r="BI1224" i="6"/>
  <c r="BM1224" i="6"/>
  <c r="BQ1224" i="6"/>
  <c r="BU1224" i="6"/>
  <c r="AJ1224" i="6"/>
  <c r="BB1224" i="6"/>
  <c r="BF1224" i="6"/>
  <c r="BJ1224" i="6"/>
  <c r="BN1224" i="6"/>
  <c r="BR1224" i="6"/>
  <c r="BV1224" i="6"/>
  <c r="AH1216" i="6"/>
  <c r="AL1216" i="6"/>
  <c r="BD1216" i="6"/>
  <c r="BH1216" i="6"/>
  <c r="BL1216" i="6"/>
  <c r="BP1216" i="6"/>
  <c r="BT1216" i="6"/>
  <c r="BX1216" i="6"/>
  <c r="AI1216" i="6"/>
  <c r="AM1216" i="6"/>
  <c r="BA1216" i="6"/>
  <c r="BE1216" i="6"/>
  <c r="BI1216" i="6"/>
  <c r="BM1216" i="6"/>
  <c r="BQ1216" i="6"/>
  <c r="BU1216" i="6"/>
  <c r="AJ1216" i="6"/>
  <c r="BB1216" i="6"/>
  <c r="BF1216" i="6"/>
  <c r="BJ1216" i="6"/>
  <c r="BN1216" i="6"/>
  <c r="BR1216" i="6"/>
  <c r="BV1216" i="6"/>
  <c r="BA1202" i="6"/>
  <c r="BL1186" i="6"/>
  <c r="AK1186" i="6"/>
  <c r="BQ1186" i="6"/>
  <c r="BT1186" i="6"/>
  <c r="BD1186" i="6"/>
  <c r="BV1180" i="6"/>
  <c r="AI1175" i="6"/>
  <c r="AJ1175" i="6"/>
  <c r="BC1175" i="6"/>
  <c r="BK1175" i="6"/>
  <c r="BS1175" i="6"/>
  <c r="AK1175" i="6"/>
  <c r="BD1175" i="6"/>
  <c r="BL1175" i="6"/>
  <c r="BT1175" i="6"/>
  <c r="BG1175" i="6"/>
  <c r="BO1175" i="6"/>
  <c r="BW1175" i="6"/>
  <c r="BH1166" i="6"/>
  <c r="AS1158" i="6"/>
  <c r="AT1158" i="6"/>
  <c r="AU1158" i="6"/>
  <c r="AH1145" i="6"/>
  <c r="AL1145" i="6"/>
  <c r="BD1145" i="6"/>
  <c r="BH1145" i="6"/>
  <c r="BL1145" i="6"/>
  <c r="BP1145" i="6"/>
  <c r="BT1145" i="6"/>
  <c r="BX1145" i="6"/>
  <c r="AI1145" i="6"/>
  <c r="AM1145" i="6"/>
  <c r="BA1145" i="6"/>
  <c r="BE1145" i="6"/>
  <c r="BI1145" i="6"/>
  <c r="BM1145" i="6"/>
  <c r="BQ1145" i="6"/>
  <c r="BU1145" i="6"/>
  <c r="AJ1145" i="6"/>
  <c r="BB1145" i="6"/>
  <c r="BF1145" i="6"/>
  <c r="BJ1145" i="6"/>
  <c r="BN1145" i="6"/>
  <c r="BR1145" i="6"/>
  <c r="BV1145" i="6"/>
  <c r="AR1140" i="6"/>
  <c r="AV1140" i="6"/>
  <c r="AS1140" i="6"/>
  <c r="AW1140" i="6"/>
  <c r="AT1140" i="6"/>
  <c r="AJ1138" i="6"/>
  <c r="AK1138" i="6"/>
  <c r="BL1138" i="6"/>
  <c r="BP1138" i="6"/>
  <c r="BD1138" i="6"/>
  <c r="BT1138" i="6"/>
  <c r="AJ1110" i="6"/>
  <c r="AK1110" i="6"/>
  <c r="BL1110" i="6"/>
  <c r="BP1110" i="6"/>
  <c r="BD1110" i="6"/>
  <c r="BT1110" i="6"/>
  <c r="BQ1108" i="6"/>
  <c r="AI1099" i="6"/>
  <c r="AJ1099" i="6"/>
  <c r="BD1099" i="6"/>
  <c r="BJ1099" i="6"/>
  <c r="BO1099" i="6"/>
  <c r="BT1099" i="6"/>
  <c r="BX1099" i="6"/>
  <c r="AK1099" i="6"/>
  <c r="BF1099" i="6"/>
  <c r="BK1099" i="6"/>
  <c r="BP1099" i="6"/>
  <c r="BU1099" i="6"/>
  <c r="BB1099" i="6"/>
  <c r="BG1099" i="6"/>
  <c r="BL1099" i="6"/>
  <c r="BR1099" i="6"/>
  <c r="BV1099" i="6"/>
  <c r="AJ1097" i="6"/>
  <c r="AH1097" i="6"/>
  <c r="AM1097" i="6"/>
  <c r="BD1097" i="6"/>
  <c r="BH1097" i="6"/>
  <c r="BL1097" i="6"/>
  <c r="BP1097" i="6"/>
  <c r="BT1097" i="6"/>
  <c r="BX1097" i="6"/>
  <c r="AI1097" i="6"/>
  <c r="BA1097" i="6"/>
  <c r="BE1097" i="6"/>
  <c r="BI1097" i="6"/>
  <c r="BM1097" i="6"/>
  <c r="BQ1097" i="6"/>
  <c r="BU1097" i="6"/>
  <c r="AK1097" i="6"/>
  <c r="BB1097" i="6"/>
  <c r="BF1097" i="6"/>
  <c r="BJ1097" i="6"/>
  <c r="BN1097" i="6"/>
  <c r="BR1097" i="6"/>
  <c r="BV1097" i="6"/>
  <c r="AI1089" i="6"/>
  <c r="AH1089" i="6"/>
  <c r="BB1089" i="6"/>
  <c r="BG1089" i="6"/>
  <c r="BK1089" i="6"/>
  <c r="BO1089" i="6"/>
  <c r="BS1089" i="6"/>
  <c r="BW1089" i="6"/>
  <c r="AK1089" i="6"/>
  <c r="BD1089" i="6"/>
  <c r="BH1089" i="6"/>
  <c r="BL1089" i="6"/>
  <c r="BP1089" i="6"/>
  <c r="BT1089" i="6"/>
  <c r="BX1089" i="6"/>
  <c r="AL1089" i="6"/>
  <c r="BE1089" i="6"/>
  <c r="BI1089" i="6"/>
  <c r="BM1089" i="6"/>
  <c r="BQ1089" i="6"/>
  <c r="BU1089" i="6"/>
  <c r="AR1087" i="6"/>
  <c r="AV1087" i="6"/>
  <c r="AS1087" i="6"/>
  <c r="AW1087" i="6"/>
  <c r="AT1087" i="6"/>
  <c r="AH1083" i="6"/>
  <c r="AI1083" i="6"/>
  <c r="BB1083" i="6"/>
  <c r="BG1083" i="6"/>
  <c r="BL1083" i="6"/>
  <c r="BP1083" i="6"/>
  <c r="BT1083" i="6"/>
  <c r="BX1083" i="6"/>
  <c r="AJ1083" i="6"/>
  <c r="BC1083" i="6"/>
  <c r="BH1083" i="6"/>
  <c r="BM1083" i="6"/>
  <c r="BQ1083" i="6"/>
  <c r="BU1083" i="6"/>
  <c r="AK1083" i="6"/>
  <c r="BD1083" i="6"/>
  <c r="BJ1083" i="6"/>
  <c r="BN1083" i="6"/>
  <c r="BR1083" i="6"/>
  <c r="BV1083" i="6"/>
  <c r="AR1059" i="6"/>
  <c r="AV1059" i="6"/>
  <c r="AS1059" i="6"/>
  <c r="AW1059" i="6"/>
  <c r="AT1059" i="6"/>
  <c r="AU1059" i="6"/>
  <c r="AI1051" i="6"/>
  <c r="AJ1051" i="6"/>
  <c r="BF1051" i="6"/>
  <c r="BK1051" i="6"/>
  <c r="BP1051" i="6"/>
  <c r="BT1051" i="6"/>
  <c r="BX1051" i="6"/>
  <c r="AK1051" i="6"/>
  <c r="BG1051" i="6"/>
  <c r="BL1051" i="6"/>
  <c r="BQ1051" i="6"/>
  <c r="BU1051" i="6"/>
  <c r="BC1051" i="6"/>
  <c r="BH1051" i="6"/>
  <c r="BN1051" i="6"/>
  <c r="BR1051" i="6"/>
  <c r="BV1051" i="6"/>
  <c r="BJ1051" i="6"/>
  <c r="BO1051" i="6"/>
  <c r="BS1051" i="6"/>
  <c r="BU1046" i="6"/>
  <c r="BL1030" i="6"/>
  <c r="AR994" i="6"/>
  <c r="AV994" i="6"/>
  <c r="AS994" i="6"/>
  <c r="AW994" i="6"/>
  <c r="AT994" i="6"/>
  <c r="AU994" i="6"/>
  <c r="AI987" i="6"/>
  <c r="AJ987" i="6"/>
  <c r="BG987" i="6"/>
  <c r="BN987" i="6"/>
  <c r="BS987" i="6"/>
  <c r="BW987" i="6"/>
  <c r="AK987" i="6"/>
  <c r="BH987" i="6"/>
  <c r="BO987" i="6"/>
  <c r="BT987" i="6"/>
  <c r="BX987" i="6"/>
  <c r="BC987" i="6"/>
  <c r="BK987" i="6"/>
  <c r="BP987" i="6"/>
  <c r="BU987" i="6"/>
  <c r="BL987" i="6"/>
  <c r="BR987" i="6"/>
  <c r="BV987" i="6"/>
  <c r="AT964" i="6"/>
  <c r="AR964" i="6"/>
  <c r="AW964" i="6"/>
  <c r="AS964" i="6"/>
  <c r="AU964" i="6"/>
  <c r="AV964" i="6"/>
  <c r="AR963" i="6"/>
  <c r="AS963" i="6"/>
  <c r="AT963" i="6"/>
  <c r="AU963" i="6"/>
  <c r="AW963" i="6"/>
  <c r="AH912" i="6"/>
  <c r="AL912" i="6"/>
  <c r="BD912" i="6"/>
  <c r="BH912" i="6"/>
  <c r="BL912" i="6"/>
  <c r="BP912" i="6"/>
  <c r="BT912" i="6"/>
  <c r="BX912" i="6"/>
  <c r="AI912" i="6"/>
  <c r="AM912" i="6"/>
  <c r="BA912" i="6"/>
  <c r="BE912" i="6"/>
  <c r="BI912" i="6"/>
  <c r="BM912" i="6"/>
  <c r="BQ912" i="6"/>
  <c r="BU912" i="6"/>
  <c r="AJ912" i="6"/>
  <c r="BB912" i="6"/>
  <c r="BF912" i="6"/>
  <c r="BJ912" i="6"/>
  <c r="BN912" i="6"/>
  <c r="BR912" i="6"/>
  <c r="BV912" i="6"/>
  <c r="AK912" i="6"/>
  <c r="BC912" i="6"/>
  <c r="BS912" i="6"/>
  <c r="BG912" i="6"/>
  <c r="BW912" i="6"/>
  <c r="BK912" i="6"/>
  <c r="AK1449" i="6"/>
  <c r="AM1443" i="6"/>
  <c r="AK1441" i="6"/>
  <c r="AT1440" i="6"/>
  <c r="AJ1437" i="6"/>
  <c r="AT1432" i="6"/>
  <c r="AU1428" i="6"/>
  <c r="AK1426" i="6"/>
  <c r="AT1424" i="6"/>
  <c r="AJ1421" i="6"/>
  <c r="AJ1417" i="6"/>
  <c r="AW1414" i="6"/>
  <c r="BX1412" i="6"/>
  <c r="BH1412" i="6"/>
  <c r="AT1412" i="6"/>
  <c r="BU1407" i="6"/>
  <c r="BQ1407" i="6"/>
  <c r="BM1407" i="6"/>
  <c r="BI1407" i="6"/>
  <c r="BE1407" i="6"/>
  <c r="BA1407" i="6"/>
  <c r="AM1407" i="6"/>
  <c r="AM1406" i="6"/>
  <c r="BX1404" i="6"/>
  <c r="BH1404" i="6"/>
  <c r="AT1404" i="6"/>
  <c r="BU1399" i="6"/>
  <c r="BQ1399" i="6"/>
  <c r="BM1399" i="6"/>
  <c r="BI1399" i="6"/>
  <c r="BE1399" i="6"/>
  <c r="BA1399" i="6"/>
  <c r="AM1399" i="6"/>
  <c r="AM1398" i="6"/>
  <c r="AK1397" i="6"/>
  <c r="BX1396" i="6"/>
  <c r="BH1396" i="6"/>
  <c r="AT1396" i="6"/>
  <c r="BU1391" i="6"/>
  <c r="BQ1391" i="6"/>
  <c r="BM1391" i="6"/>
  <c r="BI1391" i="6"/>
  <c r="BE1391" i="6"/>
  <c r="BA1391" i="6"/>
  <c r="AM1391" i="6"/>
  <c r="AM1390" i="6"/>
  <c r="BX1388" i="6"/>
  <c r="BH1388" i="6"/>
  <c r="AT1388" i="6"/>
  <c r="BU1383" i="6"/>
  <c r="BQ1383" i="6"/>
  <c r="BM1383" i="6"/>
  <c r="BI1383" i="6"/>
  <c r="BE1383" i="6"/>
  <c r="BA1383" i="6"/>
  <c r="AM1383" i="6"/>
  <c r="AM1382" i="6"/>
  <c r="BX1380" i="6"/>
  <c r="BH1380" i="6"/>
  <c r="AT1380" i="6"/>
  <c r="BU1375" i="6"/>
  <c r="BQ1375" i="6"/>
  <c r="BM1375" i="6"/>
  <c r="BI1375" i="6"/>
  <c r="BE1375" i="6"/>
  <c r="BA1375" i="6"/>
  <c r="AM1375" i="6"/>
  <c r="AM1374" i="6"/>
  <c r="BX1372" i="6"/>
  <c r="BH1372" i="6"/>
  <c r="AT1372" i="6"/>
  <c r="BU1367" i="6"/>
  <c r="BQ1367" i="6"/>
  <c r="BM1367" i="6"/>
  <c r="BI1367" i="6"/>
  <c r="BE1367" i="6"/>
  <c r="BA1367" i="6"/>
  <c r="AM1367" i="6"/>
  <c r="AM1366" i="6"/>
  <c r="AK1365" i="6"/>
  <c r="BX1364" i="6"/>
  <c r="BH1364" i="6"/>
  <c r="AT1364" i="6"/>
  <c r="BU1359" i="6"/>
  <c r="BQ1359" i="6"/>
  <c r="BM1359" i="6"/>
  <c r="BI1359" i="6"/>
  <c r="BE1359" i="6"/>
  <c r="BA1359" i="6"/>
  <c r="AM1359" i="6"/>
  <c r="AM1358" i="6"/>
  <c r="BX1356" i="6"/>
  <c r="BH1356" i="6"/>
  <c r="AT1356" i="6"/>
  <c r="BU1351" i="6"/>
  <c r="BQ1351" i="6"/>
  <c r="BM1351" i="6"/>
  <c r="BI1351" i="6"/>
  <c r="BE1351" i="6"/>
  <c r="BA1351" i="6"/>
  <c r="AM1351" i="6"/>
  <c r="AK1349" i="6"/>
  <c r="AW1347" i="6"/>
  <c r="BT1345" i="6"/>
  <c r="BN1345" i="6"/>
  <c r="BI1345" i="6"/>
  <c r="BD1345" i="6"/>
  <c r="AI1345" i="6"/>
  <c r="AW1343" i="6"/>
  <c r="BT1341" i="6"/>
  <c r="BN1341" i="6"/>
  <c r="BI1341" i="6"/>
  <c r="BD1341" i="6"/>
  <c r="AU1341" i="6"/>
  <c r="AI1341" i="6"/>
  <c r="BA1338" i="6"/>
  <c r="AL1338" i="6"/>
  <c r="AL1334" i="6"/>
  <c r="BX1330" i="6"/>
  <c r="BP1330" i="6"/>
  <c r="BH1330" i="6"/>
  <c r="AK1330" i="6"/>
  <c r="BU1328" i="6"/>
  <c r="BQ1328" i="6"/>
  <c r="BM1328" i="6"/>
  <c r="BI1328" i="6"/>
  <c r="BE1328" i="6"/>
  <c r="BA1328" i="6"/>
  <c r="AS1328" i="6"/>
  <c r="AM1328" i="6"/>
  <c r="BX1326" i="6"/>
  <c r="BP1326" i="6"/>
  <c r="BH1326" i="6"/>
  <c r="AK1326" i="6"/>
  <c r="BU1324" i="6"/>
  <c r="BQ1324" i="6"/>
  <c r="BM1324" i="6"/>
  <c r="BI1324" i="6"/>
  <c r="BE1324" i="6"/>
  <c r="BA1324" i="6"/>
  <c r="AS1324" i="6"/>
  <c r="AM1324" i="6"/>
  <c r="BD1323" i="6"/>
  <c r="AV1321" i="6"/>
  <c r="AK1321" i="6"/>
  <c r="BD1319" i="6"/>
  <c r="AV1317" i="6"/>
  <c r="AK1317" i="6"/>
  <c r="AW1315" i="6"/>
  <c r="BT1313" i="6"/>
  <c r="BN1313" i="6"/>
  <c r="BI1313" i="6"/>
  <c r="BD1313" i="6"/>
  <c r="AU1313" i="6"/>
  <c r="AI1313" i="6"/>
  <c r="AW1311" i="6"/>
  <c r="BT1309" i="6"/>
  <c r="BN1309" i="6"/>
  <c r="BI1309" i="6"/>
  <c r="BD1309" i="6"/>
  <c r="AU1309" i="6"/>
  <c r="AI1309" i="6"/>
  <c r="BA1306" i="6"/>
  <c r="AL1306" i="6"/>
  <c r="AL1302" i="6"/>
  <c r="BX1298" i="6"/>
  <c r="BP1298" i="6"/>
  <c r="BH1298" i="6"/>
  <c r="AK1298" i="6"/>
  <c r="BU1296" i="6"/>
  <c r="BQ1296" i="6"/>
  <c r="BM1296" i="6"/>
  <c r="BI1296" i="6"/>
  <c r="BE1296" i="6"/>
  <c r="BA1296" i="6"/>
  <c r="AS1296" i="6"/>
  <c r="AM1296" i="6"/>
  <c r="BA1294" i="6"/>
  <c r="AL1294" i="6"/>
  <c r="AU1292" i="6"/>
  <c r="BX1290" i="6"/>
  <c r="BP1290" i="6"/>
  <c r="BH1290" i="6"/>
  <c r="AK1290" i="6"/>
  <c r="BU1288" i="6"/>
  <c r="BQ1288" i="6"/>
  <c r="BM1288" i="6"/>
  <c r="BI1288" i="6"/>
  <c r="BE1288" i="6"/>
  <c r="BA1288" i="6"/>
  <c r="AS1288" i="6"/>
  <c r="AM1288" i="6"/>
  <c r="AU1284" i="6"/>
  <c r="BX1283" i="6"/>
  <c r="AW1283" i="6"/>
  <c r="BU1282" i="6"/>
  <c r="BM1282" i="6"/>
  <c r="BE1282" i="6"/>
  <c r="AK1282" i="6"/>
  <c r="AW1280" i="6"/>
  <c r="AU1279" i="6"/>
  <c r="AK1276" i="6"/>
  <c r="BX1275" i="6"/>
  <c r="BP1275" i="6"/>
  <c r="BH1275" i="6"/>
  <c r="AW1275" i="6"/>
  <c r="AK1275" i="6"/>
  <c r="AU1274" i="6"/>
  <c r="AW1268" i="6"/>
  <c r="BU1265" i="6"/>
  <c r="BQ1265" i="6"/>
  <c r="BM1265" i="6"/>
  <c r="BI1265" i="6"/>
  <c r="BE1265" i="6"/>
  <c r="BA1265" i="6"/>
  <c r="AM1265" i="6"/>
  <c r="BW1264" i="6"/>
  <c r="BS1264" i="6"/>
  <c r="BO1264" i="6"/>
  <c r="BK1264" i="6"/>
  <c r="BG1264" i="6"/>
  <c r="BC1264" i="6"/>
  <c r="AJ1264" i="6"/>
  <c r="AU1263" i="6"/>
  <c r="AW1260" i="6"/>
  <c r="AU1258" i="6"/>
  <c r="BT1255" i="6"/>
  <c r="BL1255" i="6"/>
  <c r="BD1255" i="6"/>
  <c r="AT1255" i="6"/>
  <c r="AK1255" i="6"/>
  <c r="BX1252" i="6"/>
  <c r="BT1252" i="6"/>
  <c r="BP1252" i="6"/>
  <c r="BL1252" i="6"/>
  <c r="BH1252" i="6"/>
  <c r="BC1252" i="6"/>
  <c r="AJ1252" i="6"/>
  <c r="AU1250" i="6"/>
  <c r="BU1248" i="6"/>
  <c r="BQ1248" i="6"/>
  <c r="BM1248" i="6"/>
  <c r="BH1248" i="6"/>
  <c r="BC1248" i="6"/>
  <c r="AJ1248" i="6"/>
  <c r="AU1247" i="6"/>
  <c r="AU1246" i="6"/>
  <c r="AW1244" i="6"/>
  <c r="BV1241" i="6"/>
  <c r="BR1241" i="6"/>
  <c r="BN1241" i="6"/>
  <c r="BJ1241" i="6"/>
  <c r="BF1241" i="6"/>
  <c r="BB1241" i="6"/>
  <c r="AM1241" i="6"/>
  <c r="BW1240" i="6"/>
  <c r="BS1240" i="6"/>
  <c r="BN1240" i="6"/>
  <c r="BH1240" i="6"/>
  <c r="BC1240" i="6"/>
  <c r="AJ1240" i="6"/>
  <c r="AU1239" i="6"/>
  <c r="BX1238" i="6"/>
  <c r="BD1238" i="6"/>
  <c r="AW1235" i="6"/>
  <c r="BH1234" i="6"/>
  <c r="BK1224" i="6"/>
  <c r="AT1224" i="6"/>
  <c r="AR1224" i="6"/>
  <c r="AW1224" i="6"/>
  <c r="AS1224" i="6"/>
  <c r="AU1224" i="6"/>
  <c r="AR1219" i="6"/>
  <c r="AV1219" i="6"/>
  <c r="AS1219" i="6"/>
  <c r="AW1219" i="6"/>
  <c r="AT1219" i="6"/>
  <c r="AI1218" i="6"/>
  <c r="AH1218" i="6"/>
  <c r="BD1218" i="6"/>
  <c r="BL1218" i="6"/>
  <c r="BT1218" i="6"/>
  <c r="AK1218" i="6"/>
  <c r="BE1218" i="6"/>
  <c r="BM1218" i="6"/>
  <c r="BU1218" i="6"/>
  <c r="AL1218" i="6"/>
  <c r="BH1218" i="6"/>
  <c r="BP1218" i="6"/>
  <c r="BX1218" i="6"/>
  <c r="BK1216" i="6"/>
  <c r="AT1216" i="6"/>
  <c r="AR1216" i="6"/>
  <c r="AW1216" i="6"/>
  <c r="AS1216" i="6"/>
  <c r="AU1216" i="6"/>
  <c r="AT1210" i="6"/>
  <c r="AU1210" i="6"/>
  <c r="AJ1209" i="6"/>
  <c r="AH1209" i="6"/>
  <c r="AM1209" i="6"/>
  <c r="BB1209" i="6"/>
  <c r="BH1209" i="6"/>
  <c r="BM1209" i="6"/>
  <c r="BR1209" i="6"/>
  <c r="BX1209" i="6"/>
  <c r="AI1209" i="6"/>
  <c r="BD1209" i="6"/>
  <c r="BI1209" i="6"/>
  <c r="BN1209" i="6"/>
  <c r="BT1209" i="6"/>
  <c r="AK1209" i="6"/>
  <c r="BE1209" i="6"/>
  <c r="BJ1209" i="6"/>
  <c r="BP1209" i="6"/>
  <c r="BU1209" i="6"/>
  <c r="AJ1203" i="6"/>
  <c r="AK1203" i="6"/>
  <c r="BL1203" i="6"/>
  <c r="BP1203" i="6"/>
  <c r="BD1203" i="6"/>
  <c r="BT1203" i="6"/>
  <c r="AH1200" i="6"/>
  <c r="AL1200" i="6"/>
  <c r="BD1200" i="6"/>
  <c r="BH1200" i="6"/>
  <c r="BL1200" i="6"/>
  <c r="BP1200" i="6"/>
  <c r="BT1200" i="6"/>
  <c r="BX1200" i="6"/>
  <c r="AI1200" i="6"/>
  <c r="AM1200" i="6"/>
  <c r="BA1200" i="6"/>
  <c r="BE1200" i="6"/>
  <c r="BI1200" i="6"/>
  <c r="BM1200" i="6"/>
  <c r="BQ1200" i="6"/>
  <c r="BU1200" i="6"/>
  <c r="AJ1200" i="6"/>
  <c r="BB1200" i="6"/>
  <c r="BF1200" i="6"/>
  <c r="BJ1200" i="6"/>
  <c r="BN1200" i="6"/>
  <c r="BR1200" i="6"/>
  <c r="BV1200" i="6"/>
  <c r="BH1186" i="6"/>
  <c r="BP1180" i="6"/>
  <c r="AR1172" i="6"/>
  <c r="AV1172" i="6"/>
  <c r="AS1172" i="6"/>
  <c r="AW1172" i="6"/>
  <c r="AT1172" i="6"/>
  <c r="AH1169" i="6"/>
  <c r="AL1169" i="6"/>
  <c r="BD1169" i="6"/>
  <c r="BH1169" i="6"/>
  <c r="BL1169" i="6"/>
  <c r="BP1169" i="6"/>
  <c r="BT1169" i="6"/>
  <c r="BX1169" i="6"/>
  <c r="AI1169" i="6"/>
  <c r="AM1169" i="6"/>
  <c r="BA1169" i="6"/>
  <c r="BE1169" i="6"/>
  <c r="BI1169" i="6"/>
  <c r="BM1169" i="6"/>
  <c r="BQ1169" i="6"/>
  <c r="BU1169" i="6"/>
  <c r="AJ1169" i="6"/>
  <c r="BB1169" i="6"/>
  <c r="BF1169" i="6"/>
  <c r="BJ1169" i="6"/>
  <c r="BN1169" i="6"/>
  <c r="BR1169" i="6"/>
  <c r="BV1169" i="6"/>
  <c r="AS1166" i="6"/>
  <c r="AT1166" i="6"/>
  <c r="AU1166" i="6"/>
  <c r="BO1145" i="6"/>
  <c r="AT1145" i="6"/>
  <c r="AU1145" i="6"/>
  <c r="AJ1142" i="6"/>
  <c r="AK1142" i="6"/>
  <c r="BL1142" i="6"/>
  <c r="BP1142" i="6"/>
  <c r="BD1142" i="6"/>
  <c r="BT1142" i="6"/>
  <c r="BH1138" i="6"/>
  <c r="AH1132" i="6"/>
  <c r="AI1132" i="6"/>
  <c r="BB1132" i="6"/>
  <c r="BG1132" i="6"/>
  <c r="BL1132" i="6"/>
  <c r="BR1132" i="6"/>
  <c r="BW1132" i="6"/>
  <c r="AJ1132" i="6"/>
  <c r="BC1132" i="6"/>
  <c r="BH1132" i="6"/>
  <c r="BN1132" i="6"/>
  <c r="BS1132" i="6"/>
  <c r="BX1132" i="6"/>
  <c r="AK1132" i="6"/>
  <c r="BD1132" i="6"/>
  <c r="BJ1132" i="6"/>
  <c r="BO1132" i="6"/>
  <c r="BT1132" i="6"/>
  <c r="AH1129" i="6"/>
  <c r="AL1129" i="6"/>
  <c r="BD1129" i="6"/>
  <c r="BH1129" i="6"/>
  <c r="BL1129" i="6"/>
  <c r="BP1129" i="6"/>
  <c r="BT1129" i="6"/>
  <c r="BX1129" i="6"/>
  <c r="AI1129" i="6"/>
  <c r="AM1129" i="6"/>
  <c r="BA1129" i="6"/>
  <c r="BE1129" i="6"/>
  <c r="BI1129" i="6"/>
  <c r="BM1129" i="6"/>
  <c r="BQ1129" i="6"/>
  <c r="BU1129" i="6"/>
  <c r="AJ1129" i="6"/>
  <c r="BB1129" i="6"/>
  <c r="BF1129" i="6"/>
  <c r="BJ1129" i="6"/>
  <c r="BN1129" i="6"/>
  <c r="BR1129" i="6"/>
  <c r="BV1129" i="6"/>
  <c r="BX1127" i="6"/>
  <c r="AR1127" i="6"/>
  <c r="AS1127" i="6"/>
  <c r="AT1127" i="6"/>
  <c r="AU1127" i="6"/>
  <c r="AR1120" i="6"/>
  <c r="AV1120" i="6"/>
  <c r="AS1120" i="6"/>
  <c r="AW1120" i="6"/>
  <c r="AT1120" i="6"/>
  <c r="BM1108" i="6"/>
  <c r="AH1107" i="6"/>
  <c r="AL1107" i="6"/>
  <c r="BB1107" i="6"/>
  <c r="BF1107" i="6"/>
  <c r="BJ1107" i="6"/>
  <c r="BN1107" i="6"/>
  <c r="BR1107" i="6"/>
  <c r="BV1107" i="6"/>
  <c r="AI1107" i="6"/>
  <c r="AM1107" i="6"/>
  <c r="BC1107" i="6"/>
  <c r="BG1107" i="6"/>
  <c r="BK1107" i="6"/>
  <c r="BO1107" i="6"/>
  <c r="BS1107" i="6"/>
  <c r="BW1107" i="6"/>
  <c r="AJ1107" i="6"/>
  <c r="BD1107" i="6"/>
  <c r="BH1107" i="6"/>
  <c r="BL1107" i="6"/>
  <c r="BP1107" i="6"/>
  <c r="BT1107" i="6"/>
  <c r="BX1107" i="6"/>
  <c r="AJ1101" i="6"/>
  <c r="AH1101" i="6"/>
  <c r="AM1101" i="6"/>
  <c r="BD1101" i="6"/>
  <c r="BH1101" i="6"/>
  <c r="BL1101" i="6"/>
  <c r="BP1101" i="6"/>
  <c r="BT1101" i="6"/>
  <c r="BX1101" i="6"/>
  <c r="AI1101" i="6"/>
  <c r="BA1101" i="6"/>
  <c r="BE1101" i="6"/>
  <c r="BI1101" i="6"/>
  <c r="BM1101" i="6"/>
  <c r="BQ1101" i="6"/>
  <c r="BU1101" i="6"/>
  <c r="AK1101" i="6"/>
  <c r="BB1101" i="6"/>
  <c r="BF1101" i="6"/>
  <c r="BJ1101" i="6"/>
  <c r="BN1101" i="6"/>
  <c r="BR1101" i="6"/>
  <c r="BV1101" i="6"/>
  <c r="BS1099" i="6"/>
  <c r="BO1097" i="6"/>
  <c r="AT1097" i="6"/>
  <c r="AU1097" i="6"/>
  <c r="AR1091" i="6"/>
  <c r="AV1091" i="6"/>
  <c r="AS1091" i="6"/>
  <c r="AW1091" i="6"/>
  <c r="AT1091" i="6"/>
  <c r="BR1089" i="6"/>
  <c r="BA1089" i="6"/>
  <c r="BW1083" i="6"/>
  <c r="BF1083" i="6"/>
  <c r="BD1051" i="6"/>
  <c r="BD987" i="6"/>
  <c r="AJ966" i="6"/>
  <c r="AK966" i="6"/>
  <c r="BH966" i="6"/>
  <c r="BX966" i="6"/>
  <c r="BL966" i="6"/>
  <c r="BP966" i="6"/>
  <c r="BD966" i="6"/>
  <c r="AH933" i="6"/>
  <c r="AL933" i="6"/>
  <c r="BD933" i="6"/>
  <c r="BH933" i="6"/>
  <c r="BL933" i="6"/>
  <c r="BP933" i="6"/>
  <c r="BT933" i="6"/>
  <c r="BX933" i="6"/>
  <c r="AI933" i="6"/>
  <c r="AM933" i="6"/>
  <c r="BA933" i="6"/>
  <c r="BE933" i="6"/>
  <c r="BI933" i="6"/>
  <c r="BM933" i="6"/>
  <c r="BQ933" i="6"/>
  <c r="BU933" i="6"/>
  <c r="AJ933" i="6"/>
  <c r="BB933" i="6"/>
  <c r="BF933" i="6"/>
  <c r="BJ933" i="6"/>
  <c r="BN933" i="6"/>
  <c r="BR933" i="6"/>
  <c r="BV933" i="6"/>
  <c r="AK933" i="6"/>
  <c r="BG933" i="6"/>
  <c r="BW933" i="6"/>
  <c r="BK933" i="6"/>
  <c r="BO933" i="6"/>
  <c r="BC933" i="6"/>
  <c r="AI1232" i="6"/>
  <c r="AS1228" i="6"/>
  <c r="AM1228" i="6"/>
  <c r="AI1228" i="6"/>
  <c r="AV1227" i="6"/>
  <c r="AR1227" i="6"/>
  <c r="AJ1227" i="6"/>
  <c r="AU1226" i="6"/>
  <c r="AH1225" i="6"/>
  <c r="AW1223" i="6"/>
  <c r="AS1223" i="6"/>
  <c r="AK1223" i="6"/>
  <c r="AK1222" i="6"/>
  <c r="AS1220" i="6"/>
  <c r="AM1220" i="6"/>
  <c r="AU1218" i="6"/>
  <c r="AR1217" i="6"/>
  <c r="AM1217" i="6"/>
  <c r="AH1217" i="6"/>
  <c r="AU1213" i="6"/>
  <c r="AI1213" i="6"/>
  <c r="AV1211" i="6"/>
  <c r="AR1211" i="6"/>
  <c r="AK1211" i="6"/>
  <c r="AH1210" i="6"/>
  <c r="AW1207" i="6"/>
  <c r="AS1207" i="6"/>
  <c r="AS1204" i="6"/>
  <c r="AM1204" i="6"/>
  <c r="AI1204" i="6"/>
  <c r="AU1202" i="6"/>
  <c r="AU1197" i="6"/>
  <c r="AI1197" i="6"/>
  <c r="AV1195" i="6"/>
  <c r="AR1195" i="6"/>
  <c r="AK1195" i="6"/>
  <c r="AH1194" i="6"/>
  <c r="AW1192" i="6"/>
  <c r="AR1192" i="6"/>
  <c r="AW1191" i="6"/>
  <c r="AS1191" i="6"/>
  <c r="AK1190" i="6"/>
  <c r="AI1188" i="6"/>
  <c r="AL1185" i="6"/>
  <c r="AH1185" i="6"/>
  <c r="AS1183" i="6"/>
  <c r="AJ1183" i="6"/>
  <c r="AU1182" i="6"/>
  <c r="AR1180" i="6"/>
  <c r="AT1178" i="6"/>
  <c r="AI1172" i="6"/>
  <c r="AT1170" i="6"/>
  <c r="AK1170" i="6"/>
  <c r="AJ1168" i="6"/>
  <c r="AT1167" i="6"/>
  <c r="AK1167" i="6"/>
  <c r="AL1165" i="6"/>
  <c r="AW1164" i="6"/>
  <c r="AS1164" i="6"/>
  <c r="AS1163" i="6"/>
  <c r="AJ1163" i="6"/>
  <c r="BP1162" i="6"/>
  <c r="AU1162" i="6"/>
  <c r="AV1160" i="6"/>
  <c r="AT1159" i="6"/>
  <c r="AK1159" i="6"/>
  <c r="AU1157" i="6"/>
  <c r="AL1157" i="6"/>
  <c r="AH1157" i="6"/>
  <c r="AS1155" i="6"/>
  <c r="AJ1155" i="6"/>
  <c r="AU1154" i="6"/>
  <c r="BC1152" i="6"/>
  <c r="AJ1152" i="6"/>
  <c r="AS1151" i="6"/>
  <c r="AJ1151" i="6"/>
  <c r="AU1150" i="6"/>
  <c r="AI1148" i="6"/>
  <c r="AT1146" i="6"/>
  <c r="AK1146" i="6"/>
  <c r="BC1143" i="6"/>
  <c r="AT1143" i="6"/>
  <c r="AK1143" i="6"/>
  <c r="AU1141" i="6"/>
  <c r="AL1141" i="6"/>
  <c r="AH1141" i="6"/>
  <c r="AI1140" i="6"/>
  <c r="AT1139" i="6"/>
  <c r="AK1139" i="6"/>
  <c r="AU1137" i="6"/>
  <c r="AL1137" i="6"/>
  <c r="AH1137" i="6"/>
  <c r="AS1135" i="6"/>
  <c r="AJ1135" i="6"/>
  <c r="AU1134" i="6"/>
  <c r="AT1130" i="6"/>
  <c r="AI1125" i="6"/>
  <c r="AI1124" i="6"/>
  <c r="AU1122" i="6"/>
  <c r="AI1120" i="6"/>
  <c r="AS1119" i="6"/>
  <c r="AJ1119" i="6"/>
  <c r="AI1116" i="6"/>
  <c r="AI1112" i="6"/>
  <c r="AJ1111" i="6"/>
  <c r="AU1109" i="6"/>
  <c r="AM1105" i="6"/>
  <c r="AW1103" i="6"/>
  <c r="AS1103" i="6"/>
  <c r="AK1103" i="6"/>
  <c r="AS1102" i="6"/>
  <c r="AK1102" i="6"/>
  <c r="AW1100" i="6"/>
  <c r="AR1100" i="6"/>
  <c r="AH1100" i="6"/>
  <c r="AT1098" i="6"/>
  <c r="AK1098" i="6"/>
  <c r="AR1096" i="6"/>
  <c r="AH1096" i="6"/>
  <c r="AW1095" i="6"/>
  <c r="AS1095" i="6"/>
  <c r="BU1091" i="6"/>
  <c r="BQ1091" i="6"/>
  <c r="BM1091" i="6"/>
  <c r="BI1091" i="6"/>
  <c r="BE1091" i="6"/>
  <c r="BA1091" i="6"/>
  <c r="AI1091" i="6"/>
  <c r="AU1089" i="6"/>
  <c r="BU1087" i="6"/>
  <c r="BQ1087" i="6"/>
  <c r="BM1087" i="6"/>
  <c r="BI1087" i="6"/>
  <c r="BE1087" i="6"/>
  <c r="BA1087" i="6"/>
  <c r="AI1087" i="6"/>
  <c r="BT1085" i="6"/>
  <c r="BL1085" i="6"/>
  <c r="BD1085" i="6"/>
  <c r="AH1085" i="6"/>
  <c r="BV1084" i="6"/>
  <c r="BR1084" i="6"/>
  <c r="BN1084" i="6"/>
  <c r="BJ1084" i="6"/>
  <c r="BF1084" i="6"/>
  <c r="BB1084" i="6"/>
  <c r="AR1084" i="6"/>
  <c r="AL1084" i="6"/>
  <c r="AH1084" i="6"/>
  <c r="AV1083" i="6"/>
  <c r="AR1083" i="6"/>
  <c r="BU1079" i="6"/>
  <c r="BQ1079" i="6"/>
  <c r="BM1079" i="6"/>
  <c r="BI1079" i="6"/>
  <c r="BE1079" i="6"/>
  <c r="BA1079" i="6"/>
  <c r="AI1079" i="6"/>
  <c r="AT1073" i="6"/>
  <c r="AU1073" i="6"/>
  <c r="BS1063" i="6"/>
  <c r="AR1055" i="6"/>
  <c r="AV1055" i="6"/>
  <c r="AS1055" i="6"/>
  <c r="AW1055" i="6"/>
  <c r="AT1055" i="6"/>
  <c r="AJ1053" i="6"/>
  <c r="AH1053" i="6"/>
  <c r="AM1053" i="6"/>
  <c r="BA1053" i="6"/>
  <c r="BE1053" i="6"/>
  <c r="BI1053" i="6"/>
  <c r="BM1053" i="6"/>
  <c r="BQ1053" i="6"/>
  <c r="BU1053" i="6"/>
  <c r="AI1053" i="6"/>
  <c r="BB1053" i="6"/>
  <c r="BF1053" i="6"/>
  <c r="BJ1053" i="6"/>
  <c r="BN1053" i="6"/>
  <c r="BR1053" i="6"/>
  <c r="BV1053" i="6"/>
  <c r="AK1053" i="6"/>
  <c r="BC1053" i="6"/>
  <c r="BG1053" i="6"/>
  <c r="BK1053" i="6"/>
  <c r="BO1053" i="6"/>
  <c r="BS1053" i="6"/>
  <c r="BW1053" i="6"/>
  <c r="AH1049" i="6"/>
  <c r="AL1049" i="6"/>
  <c r="BD1049" i="6"/>
  <c r="BH1049" i="6"/>
  <c r="BL1049" i="6"/>
  <c r="BP1049" i="6"/>
  <c r="BT1049" i="6"/>
  <c r="BX1049" i="6"/>
  <c r="AI1049" i="6"/>
  <c r="AM1049" i="6"/>
  <c r="BA1049" i="6"/>
  <c r="BE1049" i="6"/>
  <c r="BI1049" i="6"/>
  <c r="BM1049" i="6"/>
  <c r="BQ1049" i="6"/>
  <c r="BU1049" i="6"/>
  <c r="AJ1049" i="6"/>
  <c r="BB1049" i="6"/>
  <c r="BF1049" i="6"/>
  <c r="BJ1049" i="6"/>
  <c r="BN1049" i="6"/>
  <c r="BR1049" i="6"/>
  <c r="BV1049" i="6"/>
  <c r="AI1043" i="6"/>
  <c r="AJ1043" i="6"/>
  <c r="BG1043" i="6"/>
  <c r="BO1043" i="6"/>
  <c r="BW1043" i="6"/>
  <c r="AK1043" i="6"/>
  <c r="BH1043" i="6"/>
  <c r="BP1043" i="6"/>
  <c r="BX1043" i="6"/>
  <c r="BC1043" i="6"/>
  <c r="BK1043" i="6"/>
  <c r="BS1043" i="6"/>
  <c r="AR1035" i="6"/>
  <c r="AS1035" i="6"/>
  <c r="AT1035" i="6"/>
  <c r="AU1035" i="6"/>
  <c r="AR1027" i="6"/>
  <c r="AS1027" i="6"/>
  <c r="AT1027" i="6"/>
  <c r="AU1027" i="6"/>
  <c r="AR1020" i="6"/>
  <c r="AV1020" i="6"/>
  <c r="AS1020" i="6"/>
  <c r="AW1020" i="6"/>
  <c r="AT1020" i="6"/>
  <c r="AR1016" i="6"/>
  <c r="AV1016" i="6"/>
  <c r="AS1016" i="6"/>
  <c r="AW1016" i="6"/>
  <c r="AT1016" i="6"/>
  <c r="AR1004" i="6"/>
  <c r="AV1004" i="6"/>
  <c r="AS1004" i="6"/>
  <c r="AW1004" i="6"/>
  <c r="AT1004" i="6"/>
  <c r="AI991" i="6"/>
  <c r="AJ991" i="6"/>
  <c r="BA991" i="6"/>
  <c r="BE991" i="6"/>
  <c r="BI991" i="6"/>
  <c r="BM991" i="6"/>
  <c r="BQ991" i="6"/>
  <c r="BU991" i="6"/>
  <c r="AK991" i="6"/>
  <c r="BB991" i="6"/>
  <c r="BF991" i="6"/>
  <c r="BJ991" i="6"/>
  <c r="BN991" i="6"/>
  <c r="BR991" i="6"/>
  <c r="BV991" i="6"/>
  <c r="BC991" i="6"/>
  <c r="BG991" i="6"/>
  <c r="BK991" i="6"/>
  <c r="BO991" i="6"/>
  <c r="BS991" i="6"/>
  <c r="BW991" i="6"/>
  <c r="BW981" i="6"/>
  <c r="BG981" i="6"/>
  <c r="AI979" i="6"/>
  <c r="AJ979" i="6"/>
  <c r="BA979" i="6"/>
  <c r="BG979" i="6"/>
  <c r="BL979" i="6"/>
  <c r="BQ979" i="6"/>
  <c r="BW979" i="6"/>
  <c r="AK979" i="6"/>
  <c r="BC979" i="6"/>
  <c r="BH979" i="6"/>
  <c r="BM979" i="6"/>
  <c r="BS979" i="6"/>
  <c r="BX979" i="6"/>
  <c r="BD979" i="6"/>
  <c r="BI979" i="6"/>
  <c r="BO979" i="6"/>
  <c r="BT979" i="6"/>
  <c r="BL976" i="6"/>
  <c r="BW973" i="6"/>
  <c r="BG973" i="6"/>
  <c r="BX963" i="6"/>
  <c r="AR955" i="6"/>
  <c r="AS955" i="6"/>
  <c r="AT955" i="6"/>
  <c r="AU955" i="6"/>
  <c r="AT953" i="6"/>
  <c r="AU953" i="6"/>
  <c r="AK922" i="6"/>
  <c r="BS922" i="6"/>
  <c r="BT922" i="6"/>
  <c r="BL922" i="6"/>
  <c r="BX922" i="6"/>
  <c r="BO922" i="6"/>
  <c r="AR903" i="6"/>
  <c r="AV903" i="6"/>
  <c r="AS903" i="6"/>
  <c r="AW903" i="6"/>
  <c r="AT903" i="6"/>
  <c r="AU903" i="6"/>
  <c r="AR876" i="6"/>
  <c r="AV876" i="6"/>
  <c r="AS876" i="6"/>
  <c r="AW876" i="6"/>
  <c r="AT876" i="6"/>
  <c r="AU876" i="6"/>
  <c r="AI777" i="6"/>
  <c r="AJ777" i="6"/>
  <c r="BG777" i="6"/>
  <c r="BO777" i="6"/>
  <c r="BW777" i="6"/>
  <c r="AK777" i="6"/>
  <c r="BH777" i="6"/>
  <c r="BP777" i="6"/>
  <c r="BX777" i="6"/>
  <c r="BC777" i="6"/>
  <c r="BK777" i="6"/>
  <c r="BS777" i="6"/>
  <c r="BL777" i="6"/>
  <c r="BT777" i="6"/>
  <c r="BD777" i="6"/>
  <c r="AT1231" i="6"/>
  <c r="AK1229" i="6"/>
  <c r="AW1228" i="6"/>
  <c r="AR1228" i="6"/>
  <c r="AL1228" i="6"/>
  <c r="AT1226" i="6"/>
  <c r="AV1223" i="6"/>
  <c r="AJ1223" i="6"/>
  <c r="AH1222" i="6"/>
  <c r="AV1221" i="6"/>
  <c r="AK1221" i="6"/>
  <c r="AR1220" i="6"/>
  <c r="AT1215" i="6"/>
  <c r="AU1214" i="6"/>
  <c r="AL1214" i="6"/>
  <c r="AR1213" i="6"/>
  <c r="AH1213" i="6"/>
  <c r="AV1207" i="6"/>
  <c r="AK1207" i="6"/>
  <c r="BL1206" i="6"/>
  <c r="BD1206" i="6"/>
  <c r="AH1206" i="6"/>
  <c r="BE1205" i="6"/>
  <c r="AV1205" i="6"/>
  <c r="AK1205" i="6"/>
  <c r="AW1204" i="6"/>
  <c r="AR1204" i="6"/>
  <c r="BD1199" i="6"/>
  <c r="AT1199" i="6"/>
  <c r="BP1198" i="6"/>
  <c r="BH1198" i="6"/>
  <c r="AU1198" i="6"/>
  <c r="AL1198" i="6"/>
  <c r="AR1197" i="6"/>
  <c r="AM1197" i="6"/>
  <c r="AH1197" i="6"/>
  <c r="AV1191" i="6"/>
  <c r="AK1191" i="6"/>
  <c r="AH1190" i="6"/>
  <c r="AV1189" i="6"/>
  <c r="AK1189" i="6"/>
  <c r="AT1182" i="6"/>
  <c r="AK1182" i="6"/>
  <c r="AT1176" i="6"/>
  <c r="AI1176" i="6"/>
  <c r="BT1174" i="6"/>
  <c r="BD1174" i="6"/>
  <c r="AU1173" i="6"/>
  <c r="AI1168" i="6"/>
  <c r="AS1167" i="6"/>
  <c r="AJ1167" i="6"/>
  <c r="AV1164" i="6"/>
  <c r="BL1162" i="6"/>
  <c r="AT1162" i="6"/>
  <c r="AK1162" i="6"/>
  <c r="AS1159" i="6"/>
  <c r="AJ1159" i="6"/>
  <c r="AT1154" i="6"/>
  <c r="AK1154" i="6"/>
  <c r="AI1152" i="6"/>
  <c r="BL1150" i="6"/>
  <c r="AT1150" i="6"/>
  <c r="AK1150" i="6"/>
  <c r="AV1144" i="6"/>
  <c r="AW1143" i="6"/>
  <c r="AS1143" i="6"/>
  <c r="AS1139" i="6"/>
  <c r="AT1134" i="6"/>
  <c r="AK1134" i="6"/>
  <c r="AJ1133" i="6"/>
  <c r="AT1128" i="6"/>
  <c r="AI1128" i="6"/>
  <c r="BT1126" i="6"/>
  <c r="BD1126" i="6"/>
  <c r="AU1125" i="6"/>
  <c r="AL1125" i="6"/>
  <c r="AT1122" i="6"/>
  <c r="AK1122" i="6"/>
  <c r="AJ1121" i="6"/>
  <c r="AV1114" i="6"/>
  <c r="AK1114" i="6"/>
  <c r="AJ1113" i="6"/>
  <c r="AI1111" i="6"/>
  <c r="AT1106" i="6"/>
  <c r="AV1103" i="6"/>
  <c r="AV1095" i="6"/>
  <c r="AJ1095" i="6"/>
  <c r="AW1094" i="6"/>
  <c r="AT1069" i="6"/>
  <c r="AU1069" i="6"/>
  <c r="AT1065" i="6"/>
  <c r="AU1065" i="6"/>
  <c r="AH1063" i="6"/>
  <c r="AI1063" i="6"/>
  <c r="BB1063" i="6"/>
  <c r="BG1063" i="6"/>
  <c r="BL1063" i="6"/>
  <c r="BP1063" i="6"/>
  <c r="BT1063" i="6"/>
  <c r="BX1063" i="6"/>
  <c r="AJ1063" i="6"/>
  <c r="BC1063" i="6"/>
  <c r="BH1063" i="6"/>
  <c r="BM1063" i="6"/>
  <c r="BQ1063" i="6"/>
  <c r="BU1063" i="6"/>
  <c r="AK1063" i="6"/>
  <c r="BD1063" i="6"/>
  <c r="BJ1063" i="6"/>
  <c r="BN1063" i="6"/>
  <c r="BR1063" i="6"/>
  <c r="BV1063" i="6"/>
  <c r="AR1051" i="6"/>
  <c r="AV1051" i="6"/>
  <c r="AS1051" i="6"/>
  <c r="AW1051" i="6"/>
  <c r="AT1051" i="6"/>
  <c r="AT1049" i="6"/>
  <c r="AU1049" i="6"/>
  <c r="AS1046" i="6"/>
  <c r="AT1046" i="6"/>
  <c r="AU1046" i="6"/>
  <c r="AS1030" i="6"/>
  <c r="AT1030" i="6"/>
  <c r="AU1030" i="6"/>
  <c r="AI1023" i="6"/>
  <c r="AJ1023" i="6"/>
  <c r="BA1023" i="6"/>
  <c r="BG1023" i="6"/>
  <c r="BL1023" i="6"/>
  <c r="BQ1023" i="6"/>
  <c r="BU1023" i="6"/>
  <c r="AK1023" i="6"/>
  <c r="BC1023" i="6"/>
  <c r="BH1023" i="6"/>
  <c r="BM1023" i="6"/>
  <c r="BR1023" i="6"/>
  <c r="BV1023" i="6"/>
  <c r="BD1023" i="6"/>
  <c r="BI1023" i="6"/>
  <c r="BO1023" i="6"/>
  <c r="BS1023" i="6"/>
  <c r="BW1023" i="6"/>
  <c r="AR1012" i="6"/>
  <c r="AV1012" i="6"/>
  <c r="AS1012" i="6"/>
  <c r="AW1012" i="6"/>
  <c r="AT1012" i="6"/>
  <c r="AJ1010" i="6"/>
  <c r="AK1010" i="6"/>
  <c r="BH1010" i="6"/>
  <c r="BP1010" i="6"/>
  <c r="BT1010" i="6"/>
  <c r="BX1010" i="6"/>
  <c r="BK1010" i="6"/>
  <c r="BQ1010" i="6"/>
  <c r="BU1010" i="6"/>
  <c r="BD1010" i="6"/>
  <c r="BL1010" i="6"/>
  <c r="BR1010" i="6"/>
  <c r="BV1010" i="6"/>
  <c r="AR1000" i="6"/>
  <c r="AV1000" i="6"/>
  <c r="AS1000" i="6"/>
  <c r="AW1000" i="6"/>
  <c r="AT1000" i="6"/>
  <c r="AJ994" i="6"/>
  <c r="AK994" i="6"/>
  <c r="BL994" i="6"/>
  <c r="BP994" i="6"/>
  <c r="BD994" i="6"/>
  <c r="BT994" i="6"/>
  <c r="AR987" i="6"/>
  <c r="AV987" i="6"/>
  <c r="AS987" i="6"/>
  <c r="AW987" i="6"/>
  <c r="AT987" i="6"/>
  <c r="AH981" i="6"/>
  <c r="AL981" i="6"/>
  <c r="BD981" i="6"/>
  <c r="BH981" i="6"/>
  <c r="BL981" i="6"/>
  <c r="BP981" i="6"/>
  <c r="BT981" i="6"/>
  <c r="BX981" i="6"/>
  <c r="AI981" i="6"/>
  <c r="AM981" i="6"/>
  <c r="BA981" i="6"/>
  <c r="BE981" i="6"/>
  <c r="BI981" i="6"/>
  <c r="BM981" i="6"/>
  <c r="BQ981" i="6"/>
  <c r="BU981" i="6"/>
  <c r="AJ981" i="6"/>
  <c r="BB981" i="6"/>
  <c r="BF981" i="6"/>
  <c r="BJ981" i="6"/>
  <c r="BN981" i="6"/>
  <c r="BR981" i="6"/>
  <c r="BV981" i="6"/>
  <c r="AH976" i="6"/>
  <c r="AI976" i="6"/>
  <c r="BA976" i="6"/>
  <c r="BE976" i="6"/>
  <c r="BI976" i="6"/>
  <c r="BM976" i="6"/>
  <c r="BQ976" i="6"/>
  <c r="BU976" i="6"/>
  <c r="AJ976" i="6"/>
  <c r="BB976" i="6"/>
  <c r="BF976" i="6"/>
  <c r="BJ976" i="6"/>
  <c r="BN976" i="6"/>
  <c r="BR976" i="6"/>
  <c r="BV976" i="6"/>
  <c r="AK976" i="6"/>
  <c r="BC976" i="6"/>
  <c r="BG976" i="6"/>
  <c r="BK976" i="6"/>
  <c r="BO976" i="6"/>
  <c r="BS976" i="6"/>
  <c r="BW976" i="6"/>
  <c r="AH973" i="6"/>
  <c r="AL973" i="6"/>
  <c r="BD973" i="6"/>
  <c r="BH973" i="6"/>
  <c r="BL973" i="6"/>
  <c r="BP973" i="6"/>
  <c r="BT973" i="6"/>
  <c r="BX973" i="6"/>
  <c r="AI973" i="6"/>
  <c r="AM973" i="6"/>
  <c r="BA973" i="6"/>
  <c r="BE973" i="6"/>
  <c r="BI973" i="6"/>
  <c r="BM973" i="6"/>
  <c r="BQ973" i="6"/>
  <c r="BU973" i="6"/>
  <c r="AJ973" i="6"/>
  <c r="BB973" i="6"/>
  <c r="BF973" i="6"/>
  <c r="BJ973" i="6"/>
  <c r="BN973" i="6"/>
  <c r="BR973" i="6"/>
  <c r="BV973" i="6"/>
  <c r="AS966" i="6"/>
  <c r="AT966" i="6"/>
  <c r="AU966" i="6"/>
  <c r="AV966" i="6"/>
  <c r="AI963" i="6"/>
  <c r="AJ963" i="6"/>
  <c r="BA963" i="6"/>
  <c r="BE963" i="6"/>
  <c r="BI963" i="6"/>
  <c r="BM963" i="6"/>
  <c r="BQ963" i="6"/>
  <c r="BU963" i="6"/>
  <c r="AK963" i="6"/>
  <c r="BB963" i="6"/>
  <c r="BF963" i="6"/>
  <c r="BJ963" i="6"/>
  <c r="BN963" i="6"/>
  <c r="BR963" i="6"/>
  <c r="BV963" i="6"/>
  <c r="BC963" i="6"/>
  <c r="BG963" i="6"/>
  <c r="BK963" i="6"/>
  <c r="BO963" i="6"/>
  <c r="BS963" i="6"/>
  <c r="BW963" i="6"/>
  <c r="AT929" i="6"/>
  <c r="AU929" i="6"/>
  <c r="AR923" i="6"/>
  <c r="AS923" i="6"/>
  <c r="AT923" i="6"/>
  <c r="AU923" i="6"/>
  <c r="AW923" i="6"/>
  <c r="AR919" i="6"/>
  <c r="AV919" i="6"/>
  <c r="AS919" i="6"/>
  <c r="AW919" i="6"/>
  <c r="AT919" i="6"/>
  <c r="AU919" i="6"/>
  <c r="AT901" i="6"/>
  <c r="AU901" i="6"/>
  <c r="AR890" i="6"/>
  <c r="AV890" i="6"/>
  <c r="AS890" i="6"/>
  <c r="AW890" i="6"/>
  <c r="AT890" i="6"/>
  <c r="AU890" i="6"/>
  <c r="AJ786" i="6"/>
  <c r="AK786" i="6"/>
  <c r="BD786" i="6"/>
  <c r="BT786" i="6"/>
  <c r="BH786" i="6"/>
  <c r="BX786" i="6"/>
  <c r="BL786" i="6"/>
  <c r="BP786" i="6"/>
  <c r="BL1235" i="6"/>
  <c r="BD1235" i="6"/>
  <c r="AK1235" i="6"/>
  <c r="BF1233" i="6"/>
  <c r="BB1233" i="6"/>
  <c r="AM1233" i="6"/>
  <c r="AK1232" i="6"/>
  <c r="AW1231" i="6"/>
  <c r="AK1231" i="6"/>
  <c r="AI1229" i="6"/>
  <c r="AU1221" i="6"/>
  <c r="AI1221" i="6"/>
  <c r="AV1217" i="6"/>
  <c r="AK1217" i="6"/>
  <c r="AW1215" i="6"/>
  <c r="AK1214" i="6"/>
  <c r="AS1212" i="6"/>
  <c r="AL1210" i="6"/>
  <c r="AU1205" i="6"/>
  <c r="AI1205" i="6"/>
  <c r="AV1201" i="6"/>
  <c r="AK1201" i="6"/>
  <c r="AK1198" i="6"/>
  <c r="AS1196" i="6"/>
  <c r="AM1196" i="6"/>
  <c r="AL1194" i="6"/>
  <c r="AU1192" i="6"/>
  <c r="AI1189" i="6"/>
  <c r="AT1179" i="6"/>
  <c r="AK1179" i="6"/>
  <c r="BD1178" i="6"/>
  <c r="AW1176" i="6"/>
  <c r="BP1174" i="6"/>
  <c r="AU1174" i="6"/>
  <c r="AK1172" i="6"/>
  <c r="AT1171" i="6"/>
  <c r="AK1171" i="6"/>
  <c r="BD1170" i="6"/>
  <c r="AJ1156" i="6"/>
  <c r="AU1155" i="6"/>
  <c r="AM1149" i="6"/>
  <c r="AK1148" i="6"/>
  <c r="AT1147" i="6"/>
  <c r="AK1147" i="6"/>
  <c r="AJ1136" i="6"/>
  <c r="AM1133" i="6"/>
  <c r="AT1131" i="6"/>
  <c r="AK1131" i="6"/>
  <c r="AW1128" i="6"/>
  <c r="AU1126" i="6"/>
  <c r="AK1124" i="6"/>
  <c r="AM1121" i="6"/>
  <c r="AK1120" i="6"/>
  <c r="AU1119" i="6"/>
  <c r="BA1117" i="6"/>
  <c r="AM1117" i="6"/>
  <c r="BC1116" i="6"/>
  <c r="AK1116" i="6"/>
  <c r="BI1113" i="6"/>
  <c r="BE1113" i="6"/>
  <c r="BA1113" i="6"/>
  <c r="AM1113" i="6"/>
  <c r="AK1112" i="6"/>
  <c r="AW1106" i="6"/>
  <c r="AJ1104" i="6"/>
  <c r="AU1102" i="6"/>
  <c r="AW1098" i="6"/>
  <c r="AU1094" i="6"/>
  <c r="BA1092" i="6"/>
  <c r="AS1092" i="6"/>
  <c r="AM1092" i="6"/>
  <c r="BW1091" i="6"/>
  <c r="BS1091" i="6"/>
  <c r="BO1091" i="6"/>
  <c r="BK1091" i="6"/>
  <c r="BG1091" i="6"/>
  <c r="BC1091" i="6"/>
  <c r="AK1091" i="6"/>
  <c r="AT1090" i="6"/>
  <c r="AU1088" i="6"/>
  <c r="AM1088" i="6"/>
  <c r="BW1087" i="6"/>
  <c r="BS1087" i="6"/>
  <c r="BO1087" i="6"/>
  <c r="BK1087" i="6"/>
  <c r="BG1087" i="6"/>
  <c r="BC1087" i="6"/>
  <c r="AK1087" i="6"/>
  <c r="AT1086" i="6"/>
  <c r="BV1085" i="6"/>
  <c r="BP1085" i="6"/>
  <c r="BH1085" i="6"/>
  <c r="AL1085" i="6"/>
  <c r="BX1084" i="6"/>
  <c r="BT1084" i="6"/>
  <c r="BP1084" i="6"/>
  <c r="BL1084" i="6"/>
  <c r="BH1084" i="6"/>
  <c r="BD1084" i="6"/>
  <c r="AV1084" i="6"/>
  <c r="AK1081" i="6"/>
  <c r="BW1079" i="6"/>
  <c r="BS1079" i="6"/>
  <c r="BO1079" i="6"/>
  <c r="BK1079" i="6"/>
  <c r="BG1079" i="6"/>
  <c r="BC1079" i="6"/>
  <c r="AK1079" i="6"/>
  <c r="AS1076" i="6"/>
  <c r="AV1076" i="6"/>
  <c r="AR1076" i="6"/>
  <c r="BK1063" i="6"/>
  <c r="AR1043" i="6"/>
  <c r="AV1043" i="6"/>
  <c r="AS1043" i="6"/>
  <c r="AW1043" i="6"/>
  <c r="AT1043" i="6"/>
  <c r="AI1035" i="6"/>
  <c r="AJ1035" i="6"/>
  <c r="BC1035" i="6"/>
  <c r="BK1035" i="6"/>
  <c r="BS1035" i="6"/>
  <c r="AK1035" i="6"/>
  <c r="BD1035" i="6"/>
  <c r="BL1035" i="6"/>
  <c r="BT1035" i="6"/>
  <c r="BG1035" i="6"/>
  <c r="BO1035" i="6"/>
  <c r="BW1035" i="6"/>
  <c r="AH1032" i="6"/>
  <c r="AI1032" i="6"/>
  <c r="BA1032" i="6"/>
  <c r="BE1032" i="6"/>
  <c r="BI1032" i="6"/>
  <c r="BM1032" i="6"/>
  <c r="BQ1032" i="6"/>
  <c r="BU1032" i="6"/>
  <c r="AJ1032" i="6"/>
  <c r="BB1032" i="6"/>
  <c r="BF1032" i="6"/>
  <c r="BJ1032" i="6"/>
  <c r="BN1032" i="6"/>
  <c r="BR1032" i="6"/>
  <c r="BV1032" i="6"/>
  <c r="AK1032" i="6"/>
  <c r="BC1032" i="6"/>
  <c r="BG1032" i="6"/>
  <c r="BK1032" i="6"/>
  <c r="BO1032" i="6"/>
  <c r="BS1032" i="6"/>
  <c r="BW1032" i="6"/>
  <c r="AI1027" i="6"/>
  <c r="AJ1027" i="6"/>
  <c r="BC1027" i="6"/>
  <c r="BK1027" i="6"/>
  <c r="BS1027" i="6"/>
  <c r="AK1027" i="6"/>
  <c r="BD1027" i="6"/>
  <c r="BL1027" i="6"/>
  <c r="BT1027" i="6"/>
  <c r="BG1027" i="6"/>
  <c r="BO1027" i="6"/>
  <c r="BW1027" i="6"/>
  <c r="BT1023" i="6"/>
  <c r="BW1010" i="6"/>
  <c r="AR996" i="6"/>
  <c r="AV996" i="6"/>
  <c r="AS996" i="6"/>
  <c r="AW996" i="6"/>
  <c r="AT996" i="6"/>
  <c r="AR991" i="6"/>
  <c r="AS991" i="6"/>
  <c r="AT991" i="6"/>
  <c r="AU991" i="6"/>
  <c r="AH984" i="6"/>
  <c r="AI984" i="6"/>
  <c r="BA984" i="6"/>
  <c r="BE984" i="6"/>
  <c r="BI984" i="6"/>
  <c r="BM984" i="6"/>
  <c r="BQ984" i="6"/>
  <c r="BU984" i="6"/>
  <c r="AJ984" i="6"/>
  <c r="BB984" i="6"/>
  <c r="BF984" i="6"/>
  <c r="BJ984" i="6"/>
  <c r="BN984" i="6"/>
  <c r="BR984" i="6"/>
  <c r="BV984" i="6"/>
  <c r="AK984" i="6"/>
  <c r="BC984" i="6"/>
  <c r="BG984" i="6"/>
  <c r="BK984" i="6"/>
  <c r="BO984" i="6"/>
  <c r="BS984" i="6"/>
  <c r="BW984" i="6"/>
  <c r="BO981" i="6"/>
  <c r="AT981" i="6"/>
  <c r="AU981" i="6"/>
  <c r="AR979" i="6"/>
  <c r="AS979" i="6"/>
  <c r="AT979" i="6"/>
  <c r="AU979" i="6"/>
  <c r="BT976" i="6"/>
  <c r="BD976" i="6"/>
  <c r="BO973" i="6"/>
  <c r="AT973" i="6"/>
  <c r="AU973" i="6"/>
  <c r="AH969" i="6"/>
  <c r="AL969" i="6"/>
  <c r="BD969" i="6"/>
  <c r="BH969" i="6"/>
  <c r="BL969" i="6"/>
  <c r="BP969" i="6"/>
  <c r="BT969" i="6"/>
  <c r="BX969" i="6"/>
  <c r="AI969" i="6"/>
  <c r="AM969" i="6"/>
  <c r="BA969" i="6"/>
  <c r="BE969" i="6"/>
  <c r="BI969" i="6"/>
  <c r="BM969" i="6"/>
  <c r="BQ969" i="6"/>
  <c r="BU969" i="6"/>
  <c r="AJ969" i="6"/>
  <c r="BB969" i="6"/>
  <c r="BF969" i="6"/>
  <c r="BJ969" i="6"/>
  <c r="BN969" i="6"/>
  <c r="BR969" i="6"/>
  <c r="BV969" i="6"/>
  <c r="BP963" i="6"/>
  <c r="AR960" i="6"/>
  <c r="AV960" i="6"/>
  <c r="AS960" i="6"/>
  <c r="AW960" i="6"/>
  <c r="AT960" i="6"/>
  <c r="AR956" i="6"/>
  <c r="AV956" i="6"/>
  <c r="AS956" i="6"/>
  <c r="AW956" i="6"/>
  <c r="AT956" i="6"/>
  <c r="AI955" i="6"/>
  <c r="AJ955" i="6"/>
  <c r="BC955" i="6"/>
  <c r="BK955" i="6"/>
  <c r="BS955" i="6"/>
  <c r="BX955" i="6"/>
  <c r="AK955" i="6"/>
  <c r="BD955" i="6"/>
  <c r="BL955" i="6"/>
  <c r="BT955" i="6"/>
  <c r="BG955" i="6"/>
  <c r="BO955" i="6"/>
  <c r="BU955" i="6"/>
  <c r="AR948" i="6"/>
  <c r="AV948" i="6"/>
  <c r="AS948" i="6"/>
  <c r="AW948" i="6"/>
  <c r="AT948" i="6"/>
  <c r="AU948" i="6"/>
  <c r="AH944" i="6"/>
  <c r="AI944" i="6"/>
  <c r="BA944" i="6"/>
  <c r="BE944" i="6"/>
  <c r="BI944" i="6"/>
  <c r="BM944" i="6"/>
  <c r="BQ944" i="6"/>
  <c r="BU944" i="6"/>
  <c r="AJ944" i="6"/>
  <c r="BB944" i="6"/>
  <c r="BF944" i="6"/>
  <c r="BJ944" i="6"/>
  <c r="BN944" i="6"/>
  <c r="BR944" i="6"/>
  <c r="BV944" i="6"/>
  <c r="AK944" i="6"/>
  <c r="BC944" i="6"/>
  <c r="BG944" i="6"/>
  <c r="BK944" i="6"/>
  <c r="BO944" i="6"/>
  <c r="BS944" i="6"/>
  <c r="BW944" i="6"/>
  <c r="AM944" i="6"/>
  <c r="BH944" i="6"/>
  <c r="BX944" i="6"/>
  <c r="BL944" i="6"/>
  <c r="BP944" i="6"/>
  <c r="AH932" i="6"/>
  <c r="AI932" i="6"/>
  <c r="BB932" i="6"/>
  <c r="BF932" i="6"/>
  <c r="BJ932" i="6"/>
  <c r="BN932" i="6"/>
  <c r="BR932" i="6"/>
  <c r="BV932" i="6"/>
  <c r="AJ932" i="6"/>
  <c r="BC932" i="6"/>
  <c r="BG932" i="6"/>
  <c r="BK932" i="6"/>
  <c r="BO932" i="6"/>
  <c r="BS932" i="6"/>
  <c r="BW932" i="6"/>
  <c r="AK932" i="6"/>
  <c r="BD932" i="6"/>
  <c r="BH932" i="6"/>
  <c r="BL932" i="6"/>
  <c r="BP932" i="6"/>
  <c r="BT932" i="6"/>
  <c r="BX932" i="6"/>
  <c r="AM932" i="6"/>
  <c r="BM932" i="6"/>
  <c r="BQ932" i="6"/>
  <c r="BE932" i="6"/>
  <c r="BU932" i="6"/>
  <c r="AR867" i="6"/>
  <c r="AV867" i="6"/>
  <c r="AS867" i="6"/>
  <c r="AW867" i="6"/>
  <c r="AT867" i="6"/>
  <c r="AU867" i="6"/>
  <c r="AJ854" i="6"/>
  <c r="AK854" i="6"/>
  <c r="BL854" i="6"/>
  <c r="BP854" i="6"/>
  <c r="BD854" i="6"/>
  <c r="BT854" i="6"/>
  <c r="BH854" i="6"/>
  <c r="AI844" i="6"/>
  <c r="AH844" i="6"/>
  <c r="BE844" i="6"/>
  <c r="BJ844" i="6"/>
  <c r="BP844" i="6"/>
  <c r="BU844" i="6"/>
  <c r="AK844" i="6"/>
  <c r="BF844" i="6"/>
  <c r="BL844" i="6"/>
  <c r="BQ844" i="6"/>
  <c r="BV844" i="6"/>
  <c r="AL844" i="6"/>
  <c r="BA844" i="6"/>
  <c r="BH844" i="6"/>
  <c r="BM844" i="6"/>
  <c r="BR844" i="6"/>
  <c r="BX844" i="6"/>
  <c r="BN844" i="6"/>
  <c r="BT844" i="6"/>
  <c r="BD844" i="6"/>
  <c r="AI840" i="6"/>
  <c r="AH840" i="6"/>
  <c r="BB840" i="6"/>
  <c r="BH840" i="6"/>
  <c r="BM840" i="6"/>
  <c r="BR840" i="6"/>
  <c r="BX840" i="6"/>
  <c r="AK840" i="6"/>
  <c r="BD840" i="6"/>
  <c r="BI840" i="6"/>
  <c r="BN840" i="6"/>
  <c r="BT840" i="6"/>
  <c r="AL840" i="6"/>
  <c r="BE840" i="6"/>
  <c r="BJ840" i="6"/>
  <c r="BP840" i="6"/>
  <c r="BU840" i="6"/>
  <c r="BL840" i="6"/>
  <c r="BQ840" i="6"/>
  <c r="BA840" i="6"/>
  <c r="BV840" i="6"/>
  <c r="AL1076" i="6"/>
  <c r="AH1076" i="6"/>
  <c r="AJ1075" i="6"/>
  <c r="BD1074" i="6"/>
  <c r="AS1074" i="6"/>
  <c r="AK1074" i="6"/>
  <c r="BD1073" i="6"/>
  <c r="AH1073" i="6"/>
  <c r="AR1072" i="6"/>
  <c r="AL1072" i="6"/>
  <c r="AH1072" i="6"/>
  <c r="AJ1071" i="6"/>
  <c r="BT1070" i="6"/>
  <c r="BD1070" i="6"/>
  <c r="AS1070" i="6"/>
  <c r="AK1070" i="6"/>
  <c r="BT1069" i="6"/>
  <c r="BL1069" i="6"/>
  <c r="BD1069" i="6"/>
  <c r="AH1069" i="6"/>
  <c r="AR1068" i="6"/>
  <c r="AL1068" i="6"/>
  <c r="AH1068" i="6"/>
  <c r="AJ1067" i="6"/>
  <c r="BT1066" i="6"/>
  <c r="BD1066" i="6"/>
  <c r="AS1066" i="6"/>
  <c r="AK1066" i="6"/>
  <c r="BT1065" i="6"/>
  <c r="BL1065" i="6"/>
  <c r="BD1065" i="6"/>
  <c r="AH1065" i="6"/>
  <c r="AR1064" i="6"/>
  <c r="BX1062" i="6"/>
  <c r="BH1062" i="6"/>
  <c r="AT1062" i="6"/>
  <c r="BU1061" i="6"/>
  <c r="BM1061" i="6"/>
  <c r="BE1061" i="6"/>
  <c r="AK1061" i="6"/>
  <c r="AU1060" i="6"/>
  <c r="AI1060" i="6"/>
  <c r="AJ1055" i="6"/>
  <c r="AU1054" i="6"/>
  <c r="AR1052" i="6"/>
  <c r="AL1052" i="6"/>
  <c r="AH1052" i="6"/>
  <c r="AT1050" i="6"/>
  <c r="AK1050" i="6"/>
  <c r="AS1047" i="6"/>
  <c r="AJ1047" i="6"/>
  <c r="BC1039" i="6"/>
  <c r="AS1039" i="6"/>
  <c r="AJ1039" i="6"/>
  <c r="AU1038" i="6"/>
  <c r="AM1033" i="6"/>
  <c r="AI1033" i="6"/>
  <c r="AV1032" i="6"/>
  <c r="AU1029" i="6"/>
  <c r="AL1029" i="6"/>
  <c r="AH1029" i="6"/>
  <c r="AJ1028" i="6"/>
  <c r="AU1026" i="6"/>
  <c r="AJ1024" i="6"/>
  <c r="BP1022" i="6"/>
  <c r="BJ1022" i="6"/>
  <c r="BE1022" i="6"/>
  <c r="AU1022" i="6"/>
  <c r="AT1019" i="6"/>
  <c r="AI1016" i="6"/>
  <c r="AT1015" i="6"/>
  <c r="AI1012" i="6"/>
  <c r="AJ1011" i="6"/>
  <c r="AU1006" i="6"/>
  <c r="AI1004" i="6"/>
  <c r="AT1003" i="6"/>
  <c r="AK1003" i="6"/>
  <c r="AT999" i="6"/>
  <c r="AK999" i="6"/>
  <c r="AI996" i="6"/>
  <c r="AT995" i="6"/>
  <c r="AK995" i="6"/>
  <c r="AU993" i="6"/>
  <c r="AL993" i="6"/>
  <c r="AH993" i="6"/>
  <c r="AJ992" i="6"/>
  <c r="BI985" i="6"/>
  <c r="BE985" i="6"/>
  <c r="BA985" i="6"/>
  <c r="AM985" i="6"/>
  <c r="AI985" i="6"/>
  <c r="AV984" i="6"/>
  <c r="AR984" i="6"/>
  <c r="AT982" i="6"/>
  <c r="AK982" i="6"/>
  <c r="AI977" i="6"/>
  <c r="AV976" i="6"/>
  <c r="AR976" i="6"/>
  <c r="AT974" i="6"/>
  <c r="AW968" i="6"/>
  <c r="AS968" i="6"/>
  <c r="AS967" i="6"/>
  <c r="AJ967" i="6"/>
  <c r="AJ964" i="6"/>
  <c r="AU962" i="6"/>
  <c r="AI960" i="6"/>
  <c r="AW959" i="6"/>
  <c r="AS959" i="6"/>
  <c r="AJ959" i="6"/>
  <c r="BP958" i="6"/>
  <c r="AU958" i="6"/>
  <c r="BU956" i="6"/>
  <c r="BQ956" i="6"/>
  <c r="BM956" i="6"/>
  <c r="BI956" i="6"/>
  <c r="BE956" i="6"/>
  <c r="BA956" i="6"/>
  <c r="AI956" i="6"/>
  <c r="BU953" i="6"/>
  <c r="BQ953" i="6"/>
  <c r="BM953" i="6"/>
  <c r="BH953" i="6"/>
  <c r="AI939" i="6"/>
  <c r="AJ939" i="6"/>
  <c r="BH939" i="6"/>
  <c r="BP939" i="6"/>
  <c r="BX939" i="6"/>
  <c r="AK939" i="6"/>
  <c r="BC939" i="6"/>
  <c r="BK939" i="6"/>
  <c r="BS939" i="6"/>
  <c r="BD939" i="6"/>
  <c r="BL939" i="6"/>
  <c r="BT939" i="6"/>
  <c r="AH936" i="6"/>
  <c r="AI936" i="6"/>
  <c r="BA936" i="6"/>
  <c r="BE936" i="6"/>
  <c r="BI936" i="6"/>
  <c r="BM936" i="6"/>
  <c r="BQ936" i="6"/>
  <c r="BU936" i="6"/>
  <c r="AJ936" i="6"/>
  <c r="BB936" i="6"/>
  <c r="BF936" i="6"/>
  <c r="BJ936" i="6"/>
  <c r="BN936" i="6"/>
  <c r="BR936" i="6"/>
  <c r="BV936" i="6"/>
  <c r="AK936" i="6"/>
  <c r="BC936" i="6"/>
  <c r="BG936" i="6"/>
  <c r="BK936" i="6"/>
  <c r="BO936" i="6"/>
  <c r="BS936" i="6"/>
  <c r="BW936" i="6"/>
  <c r="AT933" i="6"/>
  <c r="AU933" i="6"/>
  <c r="BP928" i="6"/>
  <c r="BW925" i="6"/>
  <c r="BG925" i="6"/>
  <c r="BX919" i="6"/>
  <c r="AS914" i="6"/>
  <c r="AT914" i="6"/>
  <c r="AU914" i="6"/>
  <c r="AW914" i="6"/>
  <c r="AT912" i="6"/>
  <c r="AR912" i="6"/>
  <c r="AW912" i="6"/>
  <c r="AS912" i="6"/>
  <c r="AU912" i="6"/>
  <c r="AJ910" i="6"/>
  <c r="AK910" i="6"/>
  <c r="BL910" i="6"/>
  <c r="BP910" i="6"/>
  <c r="BD910" i="6"/>
  <c r="BT910" i="6"/>
  <c r="AH908" i="6"/>
  <c r="AL908" i="6"/>
  <c r="BD908" i="6"/>
  <c r="BH908" i="6"/>
  <c r="BL908" i="6"/>
  <c r="BP908" i="6"/>
  <c r="BT908" i="6"/>
  <c r="BX908" i="6"/>
  <c r="AI908" i="6"/>
  <c r="AM908" i="6"/>
  <c r="BA908" i="6"/>
  <c r="BE908" i="6"/>
  <c r="BI908" i="6"/>
  <c r="BM908" i="6"/>
  <c r="BQ908" i="6"/>
  <c r="BU908" i="6"/>
  <c r="AJ908" i="6"/>
  <c r="BB908" i="6"/>
  <c r="BF908" i="6"/>
  <c r="BJ908" i="6"/>
  <c r="BN908" i="6"/>
  <c r="BR908" i="6"/>
  <c r="BV908" i="6"/>
  <c r="BK901" i="6"/>
  <c r="BP887" i="6"/>
  <c r="AH883" i="6"/>
  <c r="AI883" i="6"/>
  <c r="BA883" i="6"/>
  <c r="BE883" i="6"/>
  <c r="BI883" i="6"/>
  <c r="BM883" i="6"/>
  <c r="BQ883" i="6"/>
  <c r="BU883" i="6"/>
  <c r="AJ883" i="6"/>
  <c r="BB883" i="6"/>
  <c r="BF883" i="6"/>
  <c r="BJ883" i="6"/>
  <c r="BN883" i="6"/>
  <c r="BR883" i="6"/>
  <c r="BV883" i="6"/>
  <c r="AK883" i="6"/>
  <c r="BC883" i="6"/>
  <c r="BG883" i="6"/>
  <c r="BK883" i="6"/>
  <c r="BO883" i="6"/>
  <c r="BS883" i="6"/>
  <c r="BW883" i="6"/>
  <c r="BS875" i="6"/>
  <c r="BC875" i="6"/>
  <c r="AR872" i="6"/>
  <c r="AV872" i="6"/>
  <c r="AS872" i="6"/>
  <c r="AW872" i="6"/>
  <c r="AT872" i="6"/>
  <c r="AJ866" i="6"/>
  <c r="AK866" i="6"/>
  <c r="BD866" i="6"/>
  <c r="BT866" i="6"/>
  <c r="BH866" i="6"/>
  <c r="BX866" i="6"/>
  <c r="BL866" i="6"/>
  <c r="AR851" i="6"/>
  <c r="AS851" i="6"/>
  <c r="AT851" i="6"/>
  <c r="AU851" i="6"/>
  <c r="AK845" i="6"/>
  <c r="BD845" i="6"/>
  <c r="BT845" i="6"/>
  <c r="BH845" i="6"/>
  <c r="BX845" i="6"/>
  <c r="BL845" i="6"/>
  <c r="BU843" i="6"/>
  <c r="BE843" i="6"/>
  <c r="AH793" i="6"/>
  <c r="AL793" i="6"/>
  <c r="BD793" i="6"/>
  <c r="BH793" i="6"/>
  <c r="BL793" i="6"/>
  <c r="BP793" i="6"/>
  <c r="BT793" i="6"/>
  <c r="BX793" i="6"/>
  <c r="AI793" i="6"/>
  <c r="AM793" i="6"/>
  <c r="BA793" i="6"/>
  <c r="BE793" i="6"/>
  <c r="BI793" i="6"/>
  <c r="BM793" i="6"/>
  <c r="BQ793" i="6"/>
  <c r="BU793" i="6"/>
  <c r="AJ793" i="6"/>
  <c r="BB793" i="6"/>
  <c r="BF793" i="6"/>
  <c r="BJ793" i="6"/>
  <c r="BN793" i="6"/>
  <c r="BR793" i="6"/>
  <c r="BV793" i="6"/>
  <c r="AK793" i="6"/>
  <c r="BG793" i="6"/>
  <c r="BW793" i="6"/>
  <c r="BK793" i="6"/>
  <c r="BO793" i="6"/>
  <c r="BT1062" i="6"/>
  <c r="BD1062" i="6"/>
  <c r="AS1062" i="6"/>
  <c r="AK1062" i="6"/>
  <c r="BT1061" i="6"/>
  <c r="BL1061" i="6"/>
  <c r="BD1061" i="6"/>
  <c r="AH1061" i="6"/>
  <c r="AR1060" i="6"/>
  <c r="AL1060" i="6"/>
  <c r="BL1058" i="6"/>
  <c r="AU1058" i="6"/>
  <c r="AU1057" i="6"/>
  <c r="AL1057" i="6"/>
  <c r="AV1056" i="6"/>
  <c r="AM1055" i="6"/>
  <c r="AI1055" i="6"/>
  <c r="AT1054" i="6"/>
  <c r="AK1054" i="6"/>
  <c r="AT1044" i="6"/>
  <c r="AJ1044" i="6"/>
  <c r="AT1042" i="6"/>
  <c r="AJ1041" i="6"/>
  <c r="AT1038" i="6"/>
  <c r="AK1038" i="6"/>
  <c r="AI1036" i="6"/>
  <c r="BT1034" i="6"/>
  <c r="BD1034" i="6"/>
  <c r="AU1033" i="6"/>
  <c r="AL1033" i="6"/>
  <c r="AI1028" i="6"/>
  <c r="BE1026" i="6"/>
  <c r="AT1026" i="6"/>
  <c r="AK1026" i="6"/>
  <c r="AJ1025" i="6"/>
  <c r="AI1024" i="6"/>
  <c r="BN1022" i="6"/>
  <c r="BI1022" i="6"/>
  <c r="BD1022" i="6"/>
  <c r="AT1022" i="6"/>
  <c r="AK1022" i="6"/>
  <c r="AJ1021" i="6"/>
  <c r="AS1019" i="6"/>
  <c r="AJ1019" i="6"/>
  <c r="BN1018" i="6"/>
  <c r="BJ1018" i="6"/>
  <c r="BF1018" i="6"/>
  <c r="BB1018" i="6"/>
  <c r="AU1018" i="6"/>
  <c r="AW1017" i="6"/>
  <c r="AS1015" i="6"/>
  <c r="AJ1015" i="6"/>
  <c r="BF1014" i="6"/>
  <c r="BB1014" i="6"/>
  <c r="AT1014" i="6"/>
  <c r="AJ1013" i="6"/>
  <c r="AI1008" i="6"/>
  <c r="AT1006" i="6"/>
  <c r="AK1006" i="6"/>
  <c r="AJ1005" i="6"/>
  <c r="AS1003" i="6"/>
  <c r="AJ1003" i="6"/>
  <c r="AJ1001" i="6"/>
  <c r="AS999" i="6"/>
  <c r="AJ999" i="6"/>
  <c r="AS998" i="6"/>
  <c r="AJ997" i="6"/>
  <c r="AS995" i="6"/>
  <c r="AJ995" i="6"/>
  <c r="AI992" i="6"/>
  <c r="AT990" i="6"/>
  <c r="AK988" i="6"/>
  <c r="AU985" i="6"/>
  <c r="AL985" i="6"/>
  <c r="BJ980" i="6"/>
  <c r="BD980" i="6"/>
  <c r="AV980" i="6"/>
  <c r="AK980" i="6"/>
  <c r="BD978" i="6"/>
  <c r="AU977" i="6"/>
  <c r="AL977" i="6"/>
  <c r="AV972" i="6"/>
  <c r="AK972" i="6"/>
  <c r="AV968" i="6"/>
  <c r="AM964" i="6"/>
  <c r="AI964" i="6"/>
  <c r="BD962" i="6"/>
  <c r="AT962" i="6"/>
  <c r="AK962" i="6"/>
  <c r="AJ961" i="6"/>
  <c r="BL958" i="6"/>
  <c r="AT958" i="6"/>
  <c r="AK958" i="6"/>
  <c r="BX953" i="6"/>
  <c r="BT953" i="6"/>
  <c r="BP953" i="6"/>
  <c r="BL953" i="6"/>
  <c r="BG953" i="6"/>
  <c r="AR947" i="6"/>
  <c r="AS947" i="6"/>
  <c r="AW947" i="6"/>
  <c r="AT947" i="6"/>
  <c r="AU947" i="6"/>
  <c r="AR940" i="6"/>
  <c r="AV940" i="6"/>
  <c r="AS940" i="6"/>
  <c r="AW940" i="6"/>
  <c r="AT940" i="6"/>
  <c r="AH928" i="6"/>
  <c r="AI928" i="6"/>
  <c r="BB928" i="6"/>
  <c r="BG928" i="6"/>
  <c r="BL928" i="6"/>
  <c r="BR928" i="6"/>
  <c r="BV928" i="6"/>
  <c r="AJ928" i="6"/>
  <c r="BC928" i="6"/>
  <c r="BH928" i="6"/>
  <c r="BN928" i="6"/>
  <c r="BS928" i="6"/>
  <c r="BW928" i="6"/>
  <c r="AK928" i="6"/>
  <c r="BD928" i="6"/>
  <c r="BJ928" i="6"/>
  <c r="BO928" i="6"/>
  <c r="BT928" i="6"/>
  <c r="BX928" i="6"/>
  <c r="AH925" i="6"/>
  <c r="AL925" i="6"/>
  <c r="BD925" i="6"/>
  <c r="BH925" i="6"/>
  <c r="BL925" i="6"/>
  <c r="BP925" i="6"/>
  <c r="BT925" i="6"/>
  <c r="BX925" i="6"/>
  <c r="AI925" i="6"/>
  <c r="AM925" i="6"/>
  <c r="BA925" i="6"/>
  <c r="BE925" i="6"/>
  <c r="BI925" i="6"/>
  <c r="BM925" i="6"/>
  <c r="BQ925" i="6"/>
  <c r="BU925" i="6"/>
  <c r="AJ925" i="6"/>
  <c r="BB925" i="6"/>
  <c r="BF925" i="6"/>
  <c r="BJ925" i="6"/>
  <c r="BN925" i="6"/>
  <c r="BR925" i="6"/>
  <c r="BV925" i="6"/>
  <c r="AI923" i="6"/>
  <c r="AJ923" i="6"/>
  <c r="BC923" i="6"/>
  <c r="BK923" i="6"/>
  <c r="BS923" i="6"/>
  <c r="AK923" i="6"/>
  <c r="BD923" i="6"/>
  <c r="BL923" i="6"/>
  <c r="BT923" i="6"/>
  <c r="BG923" i="6"/>
  <c r="BO923" i="6"/>
  <c r="BW923" i="6"/>
  <c r="AI919" i="6"/>
  <c r="AJ919" i="6"/>
  <c r="BD919" i="6"/>
  <c r="BI919" i="6"/>
  <c r="BM919" i="6"/>
  <c r="BQ919" i="6"/>
  <c r="BU919" i="6"/>
  <c r="AK919" i="6"/>
  <c r="BF919" i="6"/>
  <c r="BJ919" i="6"/>
  <c r="BN919" i="6"/>
  <c r="BR919" i="6"/>
  <c r="BV919" i="6"/>
  <c r="BB919" i="6"/>
  <c r="BG919" i="6"/>
  <c r="BK919" i="6"/>
  <c r="BO919" i="6"/>
  <c r="BS919" i="6"/>
  <c r="BW919" i="6"/>
  <c r="AT908" i="6"/>
  <c r="AR908" i="6"/>
  <c r="AW908" i="6"/>
  <c r="AS908" i="6"/>
  <c r="AU908" i="6"/>
  <c r="AI903" i="6"/>
  <c r="AJ903" i="6"/>
  <c r="BD903" i="6"/>
  <c r="BJ903" i="6"/>
  <c r="BO903" i="6"/>
  <c r="BT903" i="6"/>
  <c r="AK903" i="6"/>
  <c r="BF903" i="6"/>
  <c r="BK903" i="6"/>
  <c r="BP903" i="6"/>
  <c r="BV903" i="6"/>
  <c r="BB903" i="6"/>
  <c r="BG903" i="6"/>
  <c r="BL903" i="6"/>
  <c r="BR903" i="6"/>
  <c r="BW903" i="6"/>
  <c r="BW901" i="6"/>
  <c r="BG901" i="6"/>
  <c r="AS898" i="6"/>
  <c r="AT898" i="6"/>
  <c r="AU898" i="6"/>
  <c r="AW898" i="6"/>
  <c r="AR895" i="6"/>
  <c r="AS895" i="6"/>
  <c r="AT895" i="6"/>
  <c r="AU895" i="6"/>
  <c r="AJ890" i="6"/>
  <c r="AK890" i="6"/>
  <c r="BL890" i="6"/>
  <c r="BP890" i="6"/>
  <c r="BD890" i="6"/>
  <c r="BT890" i="6"/>
  <c r="AH887" i="6"/>
  <c r="AI887" i="6"/>
  <c r="BA887" i="6"/>
  <c r="BE887" i="6"/>
  <c r="BI887" i="6"/>
  <c r="BM887" i="6"/>
  <c r="BQ887" i="6"/>
  <c r="BU887" i="6"/>
  <c r="AJ887" i="6"/>
  <c r="BB887" i="6"/>
  <c r="BF887" i="6"/>
  <c r="BJ887" i="6"/>
  <c r="BN887" i="6"/>
  <c r="BR887" i="6"/>
  <c r="BV887" i="6"/>
  <c r="AK887" i="6"/>
  <c r="BC887" i="6"/>
  <c r="BG887" i="6"/>
  <c r="BK887" i="6"/>
  <c r="BO887" i="6"/>
  <c r="BS887" i="6"/>
  <c r="BW887" i="6"/>
  <c r="AH875" i="6"/>
  <c r="AL875" i="6"/>
  <c r="BD875" i="6"/>
  <c r="BH875" i="6"/>
  <c r="BL875" i="6"/>
  <c r="BP875" i="6"/>
  <c r="BT875" i="6"/>
  <c r="BX875" i="6"/>
  <c r="AI875" i="6"/>
  <c r="AM875" i="6"/>
  <c r="BA875" i="6"/>
  <c r="BE875" i="6"/>
  <c r="BI875" i="6"/>
  <c r="BM875" i="6"/>
  <c r="BQ875" i="6"/>
  <c r="BU875" i="6"/>
  <c r="AJ875" i="6"/>
  <c r="BB875" i="6"/>
  <c r="BF875" i="6"/>
  <c r="BJ875" i="6"/>
  <c r="BN875" i="6"/>
  <c r="BR875" i="6"/>
  <c r="BV875" i="6"/>
  <c r="AR866" i="6"/>
  <c r="AS866" i="6"/>
  <c r="AT866" i="6"/>
  <c r="AU866" i="6"/>
  <c r="AR860" i="6"/>
  <c r="AV860" i="6"/>
  <c r="AS860" i="6"/>
  <c r="AW860" i="6"/>
  <c r="AT860" i="6"/>
  <c r="AR856" i="6"/>
  <c r="AV856" i="6"/>
  <c r="AS856" i="6"/>
  <c r="AW856" i="6"/>
  <c r="AT856" i="6"/>
  <c r="AS854" i="6"/>
  <c r="AT854" i="6"/>
  <c r="AU854" i="6"/>
  <c r="AH843" i="6"/>
  <c r="AL843" i="6"/>
  <c r="BB843" i="6"/>
  <c r="BF843" i="6"/>
  <c r="BJ843" i="6"/>
  <c r="BN843" i="6"/>
  <c r="BR843" i="6"/>
  <c r="BV843" i="6"/>
  <c r="AI843" i="6"/>
  <c r="AM843" i="6"/>
  <c r="BC843" i="6"/>
  <c r="BG843" i="6"/>
  <c r="BK843" i="6"/>
  <c r="BO843" i="6"/>
  <c r="BS843" i="6"/>
  <c r="BW843" i="6"/>
  <c r="AJ843" i="6"/>
  <c r="BD843" i="6"/>
  <c r="BH843" i="6"/>
  <c r="BL843" i="6"/>
  <c r="BP843" i="6"/>
  <c r="BT843" i="6"/>
  <c r="BX843" i="6"/>
  <c r="AK837" i="6"/>
  <c r="BH837" i="6"/>
  <c r="BL837" i="6"/>
  <c r="BP837" i="6"/>
  <c r="AH820" i="6"/>
  <c r="AI820" i="6"/>
  <c r="BB820" i="6"/>
  <c r="BG820" i="6"/>
  <c r="BL820" i="6"/>
  <c r="BR820" i="6"/>
  <c r="BW820" i="6"/>
  <c r="AJ820" i="6"/>
  <c r="BC820" i="6"/>
  <c r="BH820" i="6"/>
  <c r="BN820" i="6"/>
  <c r="BS820" i="6"/>
  <c r="BX820" i="6"/>
  <c r="AK820" i="6"/>
  <c r="BD820" i="6"/>
  <c r="BJ820" i="6"/>
  <c r="BO820" i="6"/>
  <c r="BT820" i="6"/>
  <c r="AM820" i="6"/>
  <c r="BK820" i="6"/>
  <c r="BP820" i="6"/>
  <c r="BV820" i="6"/>
  <c r="AS818" i="6"/>
  <c r="AT818" i="6"/>
  <c r="AU818" i="6"/>
  <c r="AS814" i="6"/>
  <c r="AT814" i="6"/>
  <c r="AU814" i="6"/>
  <c r="AJ802" i="6"/>
  <c r="AK802" i="6"/>
  <c r="BD802" i="6"/>
  <c r="BT802" i="6"/>
  <c r="BH802" i="6"/>
  <c r="BX802" i="6"/>
  <c r="BL802" i="6"/>
  <c r="BC793" i="6"/>
  <c r="AT789" i="6"/>
  <c r="AU789" i="6"/>
  <c r="BL1074" i="6"/>
  <c r="AU1074" i="6"/>
  <c r="AL1073" i="6"/>
  <c r="AV1072" i="6"/>
  <c r="BL1070" i="6"/>
  <c r="AU1070" i="6"/>
  <c r="BX1069" i="6"/>
  <c r="BP1069" i="6"/>
  <c r="BH1069" i="6"/>
  <c r="AL1069" i="6"/>
  <c r="AV1068" i="6"/>
  <c r="BL1066" i="6"/>
  <c r="AU1066" i="6"/>
  <c r="AL1065" i="6"/>
  <c r="AT1058" i="6"/>
  <c r="AK1057" i="6"/>
  <c r="AU1056" i="6"/>
  <c r="AJ1048" i="6"/>
  <c r="AU1047" i="6"/>
  <c r="AW1044" i="6"/>
  <c r="AM1044" i="6"/>
  <c r="BA1041" i="6"/>
  <c r="AM1041" i="6"/>
  <c r="AJ1040" i="6"/>
  <c r="AU1039" i="6"/>
  <c r="AM1037" i="6"/>
  <c r="AU1034" i="6"/>
  <c r="AT1031" i="6"/>
  <c r="AK1031" i="6"/>
  <c r="AM1021" i="6"/>
  <c r="BE1018" i="6"/>
  <c r="BA1018" i="6"/>
  <c r="AT1018" i="6"/>
  <c r="AU1017" i="6"/>
  <c r="BE1014" i="6"/>
  <c r="AW1014" i="6"/>
  <c r="AU1013" i="6"/>
  <c r="AM1013" i="6"/>
  <c r="AK1012" i="6"/>
  <c r="AW1011" i="6"/>
  <c r="AM1011" i="6"/>
  <c r="AM1005" i="6"/>
  <c r="AK1004" i="6"/>
  <c r="BA1001" i="6"/>
  <c r="AM1001" i="6"/>
  <c r="AK1000" i="6"/>
  <c r="BA997" i="6"/>
  <c r="AM997" i="6"/>
  <c r="AK996" i="6"/>
  <c r="AW990" i="6"/>
  <c r="AJ988" i="6"/>
  <c r="AT983" i="6"/>
  <c r="AK983" i="6"/>
  <c r="AJ980" i="6"/>
  <c r="AU978" i="6"/>
  <c r="AT975" i="6"/>
  <c r="AK975" i="6"/>
  <c r="AJ972" i="6"/>
  <c r="AT971" i="6"/>
  <c r="AK971" i="6"/>
  <c r="AH953" i="6"/>
  <c r="AL953" i="6"/>
  <c r="BD953" i="6"/>
  <c r="AI953" i="6"/>
  <c r="AM953" i="6"/>
  <c r="BA953" i="6"/>
  <c r="BE953" i="6"/>
  <c r="BI953" i="6"/>
  <c r="AJ953" i="6"/>
  <c r="BB953" i="6"/>
  <c r="BF953" i="6"/>
  <c r="AR939" i="6"/>
  <c r="AS939" i="6"/>
  <c r="AW939" i="6"/>
  <c r="AT939" i="6"/>
  <c r="AU939" i="6"/>
  <c r="AH929" i="6"/>
  <c r="AL929" i="6"/>
  <c r="BD929" i="6"/>
  <c r="BH929" i="6"/>
  <c r="BL929" i="6"/>
  <c r="BP929" i="6"/>
  <c r="BT929" i="6"/>
  <c r="BX929" i="6"/>
  <c r="AI929" i="6"/>
  <c r="AM929" i="6"/>
  <c r="BA929" i="6"/>
  <c r="BE929" i="6"/>
  <c r="BI929" i="6"/>
  <c r="BM929" i="6"/>
  <c r="BQ929" i="6"/>
  <c r="BU929" i="6"/>
  <c r="AJ929" i="6"/>
  <c r="BB929" i="6"/>
  <c r="BF929" i="6"/>
  <c r="BJ929" i="6"/>
  <c r="BN929" i="6"/>
  <c r="BR929" i="6"/>
  <c r="BV929" i="6"/>
  <c r="BF928" i="6"/>
  <c r="AT925" i="6"/>
  <c r="AU925" i="6"/>
  <c r="AJ914" i="6"/>
  <c r="AK914" i="6"/>
  <c r="BH914" i="6"/>
  <c r="BX914" i="6"/>
  <c r="BL914" i="6"/>
  <c r="BP914" i="6"/>
  <c r="AS910" i="6"/>
  <c r="AT910" i="6"/>
  <c r="AU910" i="6"/>
  <c r="AJ901" i="6"/>
  <c r="AH901" i="6"/>
  <c r="AM901" i="6"/>
  <c r="BD901" i="6"/>
  <c r="BH901" i="6"/>
  <c r="BL901" i="6"/>
  <c r="BP901" i="6"/>
  <c r="BT901" i="6"/>
  <c r="BX901" i="6"/>
  <c r="AI901" i="6"/>
  <c r="BA901" i="6"/>
  <c r="BE901" i="6"/>
  <c r="BI901" i="6"/>
  <c r="BM901" i="6"/>
  <c r="BQ901" i="6"/>
  <c r="BU901" i="6"/>
  <c r="AK901" i="6"/>
  <c r="BB901" i="6"/>
  <c r="BF901" i="6"/>
  <c r="BJ901" i="6"/>
  <c r="BN901" i="6"/>
  <c r="BR901" i="6"/>
  <c r="BV901" i="6"/>
  <c r="AR892" i="6"/>
  <c r="AV892" i="6"/>
  <c r="AS892" i="6"/>
  <c r="AW892" i="6"/>
  <c r="AT892" i="6"/>
  <c r="BX887" i="6"/>
  <c r="BH887" i="6"/>
  <c r="BK875" i="6"/>
  <c r="AT875" i="6"/>
  <c r="AR875" i="6"/>
  <c r="AW875" i="6"/>
  <c r="AS875" i="6"/>
  <c r="AU875" i="6"/>
  <c r="AH869" i="6"/>
  <c r="AL869" i="6"/>
  <c r="BD869" i="6"/>
  <c r="BH869" i="6"/>
  <c r="BL869" i="6"/>
  <c r="BP869" i="6"/>
  <c r="BT869" i="6"/>
  <c r="BX869" i="6"/>
  <c r="AI869" i="6"/>
  <c r="AM869" i="6"/>
  <c r="BA869" i="6"/>
  <c r="BE869" i="6"/>
  <c r="BI869" i="6"/>
  <c r="BM869" i="6"/>
  <c r="BQ869" i="6"/>
  <c r="BU869" i="6"/>
  <c r="AJ869" i="6"/>
  <c r="BB869" i="6"/>
  <c r="BF869" i="6"/>
  <c r="BJ869" i="6"/>
  <c r="BN869" i="6"/>
  <c r="BR869" i="6"/>
  <c r="BV869" i="6"/>
  <c r="AI851" i="6"/>
  <c r="AJ851" i="6"/>
  <c r="BC851" i="6"/>
  <c r="BK851" i="6"/>
  <c r="BQ851" i="6"/>
  <c r="BW851" i="6"/>
  <c r="AK851" i="6"/>
  <c r="BD851" i="6"/>
  <c r="BL851" i="6"/>
  <c r="BS851" i="6"/>
  <c r="BX851" i="6"/>
  <c r="BG851" i="6"/>
  <c r="BO851" i="6"/>
  <c r="BT851" i="6"/>
  <c r="AR845" i="6"/>
  <c r="AS845" i="6"/>
  <c r="AT845" i="6"/>
  <c r="AU845" i="6"/>
  <c r="BM843" i="6"/>
  <c r="AS843" i="6"/>
  <c r="AR843" i="6"/>
  <c r="AU843" i="6"/>
  <c r="AV843" i="6"/>
  <c r="BX837" i="6"/>
  <c r="BF820" i="6"/>
  <c r="AR811" i="6"/>
  <c r="AS811" i="6"/>
  <c r="AT811" i="6"/>
  <c r="AU811" i="6"/>
  <c r="AW811" i="6"/>
  <c r="BP802" i="6"/>
  <c r="AH779" i="6"/>
  <c r="AL779" i="6"/>
  <c r="BD779" i="6"/>
  <c r="BH779" i="6"/>
  <c r="BL779" i="6"/>
  <c r="BP779" i="6"/>
  <c r="BT779" i="6"/>
  <c r="BX779" i="6"/>
  <c r="AI779" i="6"/>
  <c r="AM779" i="6"/>
  <c r="BA779" i="6"/>
  <c r="BE779" i="6"/>
  <c r="BI779" i="6"/>
  <c r="BM779" i="6"/>
  <c r="BQ779" i="6"/>
  <c r="BU779" i="6"/>
  <c r="AJ779" i="6"/>
  <c r="BB779" i="6"/>
  <c r="BF779" i="6"/>
  <c r="BJ779" i="6"/>
  <c r="BN779" i="6"/>
  <c r="BR779" i="6"/>
  <c r="BV779" i="6"/>
  <c r="AK779" i="6"/>
  <c r="BG779" i="6"/>
  <c r="BW779" i="6"/>
  <c r="BK779" i="6"/>
  <c r="BO779" i="6"/>
  <c r="AK776" i="6"/>
  <c r="BP776" i="6"/>
  <c r="BT776" i="6"/>
  <c r="BD776" i="6"/>
  <c r="BX776" i="6"/>
  <c r="BH776" i="6"/>
  <c r="AS951" i="6"/>
  <c r="AJ951" i="6"/>
  <c r="BA945" i="6"/>
  <c r="AM945" i="6"/>
  <c r="AI945" i="6"/>
  <c r="AV944" i="6"/>
  <c r="AW943" i="6"/>
  <c r="AS943" i="6"/>
  <c r="AJ943" i="6"/>
  <c r="AU942" i="6"/>
  <c r="AI940" i="6"/>
  <c r="BE937" i="6"/>
  <c r="BA937" i="6"/>
  <c r="AM937" i="6"/>
  <c r="AI937" i="6"/>
  <c r="AT934" i="6"/>
  <c r="AV932" i="6"/>
  <c r="AR932" i="6"/>
  <c r="AT930" i="6"/>
  <c r="AK930" i="6"/>
  <c r="AV928" i="6"/>
  <c r="AR928" i="6"/>
  <c r="AT926" i="6"/>
  <c r="AJ924" i="6"/>
  <c r="AJ920" i="6"/>
  <c r="AT918" i="6"/>
  <c r="AS916" i="6"/>
  <c r="AM916" i="6"/>
  <c r="AI916" i="6"/>
  <c r="AV915" i="6"/>
  <c r="AR915" i="6"/>
  <c r="AJ915" i="6"/>
  <c r="AU913" i="6"/>
  <c r="AH913" i="6"/>
  <c r="AS911" i="6"/>
  <c r="AK911" i="6"/>
  <c r="AU909" i="6"/>
  <c r="AM909" i="6"/>
  <c r="AH909" i="6"/>
  <c r="AS904" i="6"/>
  <c r="AM904" i="6"/>
  <c r="AI904" i="6"/>
  <c r="BX902" i="6"/>
  <c r="BH902" i="6"/>
  <c r="AT902" i="6"/>
  <c r="AK902" i="6"/>
  <c r="AW900" i="6"/>
  <c r="AR900" i="6"/>
  <c r="AL900" i="6"/>
  <c r="AH900" i="6"/>
  <c r="AJ899" i="6"/>
  <c r="AH897" i="6"/>
  <c r="AI892" i="6"/>
  <c r="AT891" i="6"/>
  <c r="AK891" i="6"/>
  <c r="BD889" i="6"/>
  <c r="AU889" i="6"/>
  <c r="AL889" i="6"/>
  <c r="AH889" i="6"/>
  <c r="AJ888" i="6"/>
  <c r="AS884" i="6"/>
  <c r="AI884" i="6"/>
  <c r="AS880" i="6"/>
  <c r="AT879" i="6"/>
  <c r="AI879" i="6"/>
  <c r="AW878" i="6"/>
  <c r="AS878" i="6"/>
  <c r="AI876" i="6"/>
  <c r="BU872" i="6"/>
  <c r="BQ872" i="6"/>
  <c r="BM872" i="6"/>
  <c r="BI872" i="6"/>
  <c r="BE872" i="6"/>
  <c r="BA872" i="6"/>
  <c r="AI872" i="6"/>
  <c r="AS871" i="6"/>
  <c r="AV870" i="6"/>
  <c r="AR870" i="6"/>
  <c r="AU865" i="6"/>
  <c r="AL865" i="6"/>
  <c r="AH865" i="6"/>
  <c r="BB864" i="6"/>
  <c r="AJ864" i="6"/>
  <c r="AS863" i="6"/>
  <c r="AJ863" i="6"/>
  <c r="AU862" i="6"/>
  <c r="AI860" i="6"/>
  <c r="AW859" i="6"/>
  <c r="AS859" i="6"/>
  <c r="AJ859" i="6"/>
  <c r="BP858" i="6"/>
  <c r="AU858" i="6"/>
  <c r="AI856" i="6"/>
  <c r="AT855" i="6"/>
  <c r="AK855" i="6"/>
  <c r="BR848" i="6"/>
  <c r="AV848" i="6"/>
  <c r="AL848" i="6"/>
  <c r="AS847" i="6"/>
  <c r="AL847" i="6"/>
  <c r="AH847" i="6"/>
  <c r="AW846" i="6"/>
  <c r="AS846" i="6"/>
  <c r="AJ842" i="6"/>
  <c r="BT841" i="6"/>
  <c r="BD841" i="6"/>
  <c r="AS841" i="6"/>
  <c r="AK841" i="6"/>
  <c r="AJ833" i="6"/>
  <c r="AK833" i="6"/>
  <c r="BD833" i="6"/>
  <c r="BT833" i="6"/>
  <c r="BH833" i="6"/>
  <c r="BX833" i="6"/>
  <c r="BL833" i="6"/>
  <c r="AH831" i="6"/>
  <c r="AL831" i="6"/>
  <c r="BB831" i="6"/>
  <c r="BF831" i="6"/>
  <c r="BJ831" i="6"/>
  <c r="BN831" i="6"/>
  <c r="BR831" i="6"/>
  <c r="BV831" i="6"/>
  <c r="AI831" i="6"/>
  <c r="AM831" i="6"/>
  <c r="BC831" i="6"/>
  <c r="BG831" i="6"/>
  <c r="BK831" i="6"/>
  <c r="BO831" i="6"/>
  <c r="BS831" i="6"/>
  <c r="BW831" i="6"/>
  <c r="AJ831" i="6"/>
  <c r="BD831" i="6"/>
  <c r="BH831" i="6"/>
  <c r="BL831" i="6"/>
  <c r="BP831" i="6"/>
  <c r="BT831" i="6"/>
  <c r="BX831" i="6"/>
  <c r="BK816" i="6"/>
  <c r="AR808" i="6"/>
  <c r="AV808" i="6"/>
  <c r="AS808" i="6"/>
  <c r="AW808" i="6"/>
  <c r="AT808" i="6"/>
  <c r="AR804" i="6"/>
  <c r="AV804" i="6"/>
  <c r="AS804" i="6"/>
  <c r="AW804" i="6"/>
  <c r="AT804" i="6"/>
  <c r="AH796" i="6"/>
  <c r="AI796" i="6"/>
  <c r="BB796" i="6"/>
  <c r="BJ796" i="6"/>
  <c r="BR796" i="6"/>
  <c r="AK796" i="6"/>
  <c r="BD796" i="6"/>
  <c r="BL796" i="6"/>
  <c r="BT796" i="6"/>
  <c r="AM796" i="6"/>
  <c r="BF796" i="6"/>
  <c r="BN796" i="6"/>
  <c r="BV796" i="6"/>
  <c r="AT793" i="6"/>
  <c r="AU793" i="6"/>
  <c r="BK789" i="6"/>
  <c r="AI773" i="6"/>
  <c r="AJ773" i="6"/>
  <c r="BC773" i="6"/>
  <c r="BK773" i="6"/>
  <c r="BS773" i="6"/>
  <c r="AK773" i="6"/>
  <c r="BD773" i="6"/>
  <c r="BL773" i="6"/>
  <c r="BT773" i="6"/>
  <c r="BG773" i="6"/>
  <c r="BO773" i="6"/>
  <c r="BW773" i="6"/>
  <c r="AH770" i="6"/>
  <c r="AI770" i="6"/>
  <c r="BA770" i="6"/>
  <c r="BE770" i="6"/>
  <c r="BI770" i="6"/>
  <c r="BM770" i="6"/>
  <c r="BQ770" i="6"/>
  <c r="BU770" i="6"/>
  <c r="AJ770" i="6"/>
  <c r="BB770" i="6"/>
  <c r="BF770" i="6"/>
  <c r="BJ770" i="6"/>
  <c r="BN770" i="6"/>
  <c r="BR770" i="6"/>
  <c r="BV770" i="6"/>
  <c r="AK770" i="6"/>
  <c r="BC770" i="6"/>
  <c r="BG770" i="6"/>
  <c r="BK770" i="6"/>
  <c r="BO770" i="6"/>
  <c r="BS770" i="6"/>
  <c r="BW770" i="6"/>
  <c r="AK746" i="6"/>
  <c r="BD746" i="6"/>
  <c r="BT746" i="6"/>
  <c r="AT950" i="6"/>
  <c r="AK950" i="6"/>
  <c r="AJ949" i="6"/>
  <c r="BD946" i="6"/>
  <c r="AU945" i="6"/>
  <c r="AL945" i="6"/>
  <c r="AT942" i="6"/>
  <c r="AK942" i="6"/>
  <c r="AJ941" i="6"/>
  <c r="AU937" i="6"/>
  <c r="AU935" i="6"/>
  <c r="AI924" i="6"/>
  <c r="AW922" i="6"/>
  <c r="AI920" i="6"/>
  <c r="BT918" i="6"/>
  <c r="BD918" i="6"/>
  <c r="AS918" i="6"/>
  <c r="AK918" i="6"/>
  <c r="AK917" i="6"/>
  <c r="AW916" i="6"/>
  <c r="AR916" i="6"/>
  <c r="AL916" i="6"/>
  <c r="AT906" i="6"/>
  <c r="AK906" i="6"/>
  <c r="BF905" i="6"/>
  <c r="BB905" i="6"/>
  <c r="AK905" i="6"/>
  <c r="AW904" i="6"/>
  <c r="AR904" i="6"/>
  <c r="AL904" i="6"/>
  <c r="AV896" i="6"/>
  <c r="AK896" i="6"/>
  <c r="AR894" i="6"/>
  <c r="AS891" i="6"/>
  <c r="AJ891" i="6"/>
  <c r="AI888" i="6"/>
  <c r="BT886" i="6"/>
  <c r="BD886" i="6"/>
  <c r="AT886" i="6"/>
  <c r="AU885" i="6"/>
  <c r="AL885" i="6"/>
  <c r="AW884" i="6"/>
  <c r="AR884" i="6"/>
  <c r="AL884" i="6"/>
  <c r="BT882" i="6"/>
  <c r="BD882" i="6"/>
  <c r="AT882" i="6"/>
  <c r="BD881" i="6"/>
  <c r="AU881" i="6"/>
  <c r="AL881" i="6"/>
  <c r="AW880" i="6"/>
  <c r="AR880" i="6"/>
  <c r="AW879" i="6"/>
  <c r="AS879" i="6"/>
  <c r="AV878" i="6"/>
  <c r="AK878" i="6"/>
  <c r="AJ877" i="6"/>
  <c r="AT874" i="6"/>
  <c r="BG868" i="6"/>
  <c r="BC868" i="6"/>
  <c r="AK868" i="6"/>
  <c r="AM867" i="6"/>
  <c r="AI864" i="6"/>
  <c r="AT862" i="6"/>
  <c r="AK862" i="6"/>
  <c r="AJ861" i="6"/>
  <c r="BL858" i="6"/>
  <c r="AT858" i="6"/>
  <c r="AK858" i="6"/>
  <c r="AJ857" i="6"/>
  <c r="AS855" i="6"/>
  <c r="AJ855" i="6"/>
  <c r="AK852" i="6"/>
  <c r="AV846" i="6"/>
  <c r="AR837" i="6"/>
  <c r="AS837" i="6"/>
  <c r="AT837" i="6"/>
  <c r="AU837" i="6"/>
  <c r="AS831" i="6"/>
  <c r="AR831" i="6"/>
  <c r="AU831" i="6"/>
  <c r="AV831" i="6"/>
  <c r="AS822" i="6"/>
  <c r="AT822" i="6"/>
  <c r="AU822" i="6"/>
  <c r="AH816" i="6"/>
  <c r="AI816" i="6"/>
  <c r="BB816" i="6"/>
  <c r="BG816" i="6"/>
  <c r="BL816" i="6"/>
  <c r="BR816" i="6"/>
  <c r="BW816" i="6"/>
  <c r="AJ816" i="6"/>
  <c r="BC816" i="6"/>
  <c r="BH816" i="6"/>
  <c r="BN816" i="6"/>
  <c r="BS816" i="6"/>
  <c r="BX816" i="6"/>
  <c r="AK816" i="6"/>
  <c r="BD816" i="6"/>
  <c r="BJ816" i="6"/>
  <c r="BO816" i="6"/>
  <c r="BT816" i="6"/>
  <c r="AJ814" i="6"/>
  <c r="AK814" i="6"/>
  <c r="BL814" i="6"/>
  <c r="BP814" i="6"/>
  <c r="BD814" i="6"/>
  <c r="BT814" i="6"/>
  <c r="AI811" i="6"/>
  <c r="AJ811" i="6"/>
  <c r="BA811" i="6"/>
  <c r="BG811" i="6"/>
  <c r="BL811" i="6"/>
  <c r="BQ811" i="6"/>
  <c r="BW811" i="6"/>
  <c r="AK811" i="6"/>
  <c r="BC811" i="6"/>
  <c r="BH811" i="6"/>
  <c r="BM811" i="6"/>
  <c r="BS811" i="6"/>
  <c r="BX811" i="6"/>
  <c r="BD811" i="6"/>
  <c r="BI811" i="6"/>
  <c r="BO811" i="6"/>
  <c r="BT811" i="6"/>
  <c r="AS802" i="6"/>
  <c r="AR802" i="6"/>
  <c r="AT802" i="6"/>
  <c r="AU802" i="6"/>
  <c r="AR795" i="6"/>
  <c r="AS795" i="6"/>
  <c r="AU795" i="6"/>
  <c r="AW795" i="6"/>
  <c r="BW789" i="6"/>
  <c r="BG789" i="6"/>
  <c r="AS786" i="6"/>
  <c r="AR786" i="6"/>
  <c r="AT786" i="6"/>
  <c r="AU786" i="6"/>
  <c r="AR777" i="6"/>
  <c r="AV777" i="6"/>
  <c r="AS777" i="6"/>
  <c r="AW777" i="6"/>
  <c r="AT777" i="6"/>
  <c r="AS776" i="6"/>
  <c r="AT776" i="6"/>
  <c r="AU776" i="6"/>
  <c r="AT767" i="6"/>
  <c r="AU767" i="6"/>
  <c r="AH762" i="6"/>
  <c r="AJ762" i="6"/>
  <c r="BB762" i="6"/>
  <c r="BF762" i="6"/>
  <c r="BJ762" i="6"/>
  <c r="BN762" i="6"/>
  <c r="BR762" i="6"/>
  <c r="BV762" i="6"/>
  <c r="AK762" i="6"/>
  <c r="BC762" i="6"/>
  <c r="BG762" i="6"/>
  <c r="BK762" i="6"/>
  <c r="BO762" i="6"/>
  <c r="BS762" i="6"/>
  <c r="BW762" i="6"/>
  <c r="AI762" i="6"/>
  <c r="BE762" i="6"/>
  <c r="BM762" i="6"/>
  <c r="BU762" i="6"/>
  <c r="AM762" i="6"/>
  <c r="BH762" i="6"/>
  <c r="BP762" i="6"/>
  <c r="BX762" i="6"/>
  <c r="BA762" i="6"/>
  <c r="BI762" i="6"/>
  <c r="BQ762" i="6"/>
  <c r="AR751" i="6"/>
  <c r="AW751" i="6"/>
  <c r="AU751" i="6"/>
  <c r="AS751" i="6"/>
  <c r="AR747" i="6"/>
  <c r="AU747" i="6"/>
  <c r="AS747" i="6"/>
  <c r="AW747" i="6"/>
  <c r="AI713" i="6"/>
  <c r="AH713" i="6"/>
  <c r="BC713" i="6"/>
  <c r="BH713" i="6"/>
  <c r="BM713" i="6"/>
  <c r="BQ713" i="6"/>
  <c r="AK713" i="6"/>
  <c r="BG713" i="6"/>
  <c r="BN713" i="6"/>
  <c r="BS713" i="6"/>
  <c r="BW713" i="6"/>
  <c r="AJ713" i="6"/>
  <c r="BE713" i="6"/>
  <c r="BL713" i="6"/>
  <c r="BR713" i="6"/>
  <c r="BV713" i="6"/>
  <c r="BD713" i="6"/>
  <c r="BP713" i="6"/>
  <c r="BI713" i="6"/>
  <c r="BT713" i="6"/>
  <c r="AL713" i="6"/>
  <c r="BA713" i="6"/>
  <c r="BX713" i="6"/>
  <c r="BK713" i="6"/>
  <c r="BO713" i="6"/>
  <c r="AS709" i="6"/>
  <c r="AT709" i="6"/>
  <c r="AU709" i="6"/>
  <c r="AJ952" i="6"/>
  <c r="AU951" i="6"/>
  <c r="BA949" i="6"/>
  <c r="AM949" i="6"/>
  <c r="AK948" i="6"/>
  <c r="AU946" i="6"/>
  <c r="AU943" i="6"/>
  <c r="AK940" i="6"/>
  <c r="AT935" i="6"/>
  <c r="AK935" i="6"/>
  <c r="AT931" i="6"/>
  <c r="AK931" i="6"/>
  <c r="AT927" i="6"/>
  <c r="AK927" i="6"/>
  <c r="AI917" i="6"/>
  <c r="AK913" i="6"/>
  <c r="AK909" i="6"/>
  <c r="AI905" i="6"/>
  <c r="BP902" i="6"/>
  <c r="AW902" i="6"/>
  <c r="AU900" i="6"/>
  <c r="AW899" i="6"/>
  <c r="AM899" i="6"/>
  <c r="AJ896" i="6"/>
  <c r="BA893" i="6"/>
  <c r="AM893" i="6"/>
  <c r="AK892" i="6"/>
  <c r="BP886" i="6"/>
  <c r="AW886" i="6"/>
  <c r="AK885" i="6"/>
  <c r="AW882" i="6"/>
  <c r="AK881" i="6"/>
  <c r="AM876" i="6"/>
  <c r="AW874" i="6"/>
  <c r="AJ873" i="6"/>
  <c r="BW872" i="6"/>
  <c r="BS872" i="6"/>
  <c r="BO872" i="6"/>
  <c r="BK872" i="6"/>
  <c r="BG872" i="6"/>
  <c r="BC872" i="6"/>
  <c r="AM872" i="6"/>
  <c r="AW871" i="6"/>
  <c r="AJ871" i="6"/>
  <c r="BF868" i="6"/>
  <c r="BB868" i="6"/>
  <c r="AJ868" i="6"/>
  <c r="AK867" i="6"/>
  <c r="AK856" i="6"/>
  <c r="BC852" i="6"/>
  <c r="AJ852" i="6"/>
  <c r="AU850" i="6"/>
  <c r="BI848" i="6"/>
  <c r="AV847" i="6"/>
  <c r="AU841" i="6"/>
  <c r="AU839" i="6"/>
  <c r="AR833" i="6"/>
  <c r="AS833" i="6"/>
  <c r="AT833" i="6"/>
  <c r="AU833" i="6"/>
  <c r="AI832" i="6"/>
  <c r="AH832" i="6"/>
  <c r="BD832" i="6"/>
  <c r="BL832" i="6"/>
  <c r="BT832" i="6"/>
  <c r="AK832" i="6"/>
  <c r="BE832" i="6"/>
  <c r="BM832" i="6"/>
  <c r="BU832" i="6"/>
  <c r="AL832" i="6"/>
  <c r="BH832" i="6"/>
  <c r="BP832" i="6"/>
  <c r="BX832" i="6"/>
  <c r="AR824" i="6"/>
  <c r="AV824" i="6"/>
  <c r="AS824" i="6"/>
  <c r="AW824" i="6"/>
  <c r="AT824" i="6"/>
  <c r="BV816" i="6"/>
  <c r="BH814" i="6"/>
  <c r="BU811" i="6"/>
  <c r="AH789" i="6"/>
  <c r="AL789" i="6"/>
  <c r="BD789" i="6"/>
  <c r="BH789" i="6"/>
  <c r="BL789" i="6"/>
  <c r="BP789" i="6"/>
  <c r="BT789" i="6"/>
  <c r="BX789" i="6"/>
  <c r="AI789" i="6"/>
  <c r="AM789" i="6"/>
  <c r="BA789" i="6"/>
  <c r="BE789" i="6"/>
  <c r="BI789" i="6"/>
  <c r="BM789" i="6"/>
  <c r="BQ789" i="6"/>
  <c r="BU789" i="6"/>
  <c r="AJ789" i="6"/>
  <c r="BB789" i="6"/>
  <c r="BF789" i="6"/>
  <c r="BJ789" i="6"/>
  <c r="BN789" i="6"/>
  <c r="BR789" i="6"/>
  <c r="BV789" i="6"/>
  <c r="AR773" i="6"/>
  <c r="AS773" i="6"/>
  <c r="AT773" i="6"/>
  <c r="AU773" i="6"/>
  <c r="AI757" i="6"/>
  <c r="BG757" i="6"/>
  <c r="BO757" i="6"/>
  <c r="BW757" i="6"/>
  <c r="AJ757" i="6"/>
  <c r="BD757" i="6"/>
  <c r="BP757" i="6"/>
  <c r="AK757" i="6"/>
  <c r="BH757" i="6"/>
  <c r="BS757" i="6"/>
  <c r="BK757" i="6"/>
  <c r="BL757" i="6"/>
  <c r="BT757" i="6"/>
  <c r="AS732" i="6"/>
  <c r="AT732" i="6"/>
  <c r="AR732" i="6"/>
  <c r="AU732" i="6"/>
  <c r="AV732" i="6"/>
  <c r="AJ838" i="6"/>
  <c r="BR836" i="6"/>
  <c r="BM836" i="6"/>
  <c r="BE836" i="6"/>
  <c r="AH836" i="6"/>
  <c r="AR835" i="6"/>
  <c r="AS834" i="6"/>
  <c r="AU832" i="6"/>
  <c r="AJ830" i="6"/>
  <c r="AS829" i="6"/>
  <c r="AK829" i="6"/>
  <c r="AT827" i="6"/>
  <c r="AT826" i="6"/>
  <c r="AK826" i="6"/>
  <c r="AI824" i="6"/>
  <c r="AV820" i="6"/>
  <c r="AV816" i="6"/>
  <c r="AT815" i="6"/>
  <c r="AK815" i="6"/>
  <c r="AU813" i="6"/>
  <c r="AI809" i="6"/>
  <c r="AI808" i="6"/>
  <c r="AS807" i="6"/>
  <c r="BA805" i="6"/>
  <c r="AM805" i="6"/>
  <c r="AI805" i="6"/>
  <c r="AU801" i="6"/>
  <c r="BD800" i="6"/>
  <c r="AK800" i="6"/>
  <c r="BA797" i="6"/>
  <c r="AM797" i="6"/>
  <c r="AI797" i="6"/>
  <c r="AH795" i="6"/>
  <c r="AW794" i="6"/>
  <c r="AR794" i="6"/>
  <c r="AJ791" i="6"/>
  <c r="AR790" i="6"/>
  <c r="AU785" i="6"/>
  <c r="AL785" i="6"/>
  <c r="AH785" i="6"/>
  <c r="AK784" i="6"/>
  <c r="AR782" i="6"/>
  <c r="AV770" i="6"/>
  <c r="AR770" i="6"/>
  <c r="AT768" i="6"/>
  <c r="BI767" i="6"/>
  <c r="BC767" i="6"/>
  <c r="BP766" i="6"/>
  <c r="BK766" i="6"/>
  <c r="BE766" i="6"/>
  <c r="BP765" i="6"/>
  <c r="AT763" i="6"/>
  <c r="AU763" i="6"/>
  <c r="AH763" i="6"/>
  <c r="AL763" i="6"/>
  <c r="BD763" i="6"/>
  <c r="BH763" i="6"/>
  <c r="BL763" i="6"/>
  <c r="BP763" i="6"/>
  <c r="BT763" i="6"/>
  <c r="BX763" i="6"/>
  <c r="AI763" i="6"/>
  <c r="AM763" i="6"/>
  <c r="BA763" i="6"/>
  <c r="BE763" i="6"/>
  <c r="BI763" i="6"/>
  <c r="BM763" i="6"/>
  <c r="BQ763" i="6"/>
  <c r="BU763" i="6"/>
  <c r="AS760" i="6"/>
  <c r="AU760" i="6"/>
  <c r="AH759" i="6"/>
  <c r="AL759" i="6"/>
  <c r="BD759" i="6"/>
  <c r="BH759" i="6"/>
  <c r="BL759" i="6"/>
  <c r="BP759" i="6"/>
  <c r="BT759" i="6"/>
  <c r="BX759" i="6"/>
  <c r="AJ759" i="6"/>
  <c r="BE759" i="6"/>
  <c r="BJ759" i="6"/>
  <c r="BO759" i="6"/>
  <c r="BU759" i="6"/>
  <c r="AK759" i="6"/>
  <c r="BA759" i="6"/>
  <c r="BF759" i="6"/>
  <c r="BK759" i="6"/>
  <c r="BQ759" i="6"/>
  <c r="BV759" i="6"/>
  <c r="AH753" i="6"/>
  <c r="AL753" i="6"/>
  <c r="BK753" i="6"/>
  <c r="BE753" i="6"/>
  <c r="AH752" i="6"/>
  <c r="AM752" i="6"/>
  <c r="BB752" i="6"/>
  <c r="BJ752" i="6"/>
  <c r="BP752" i="6"/>
  <c r="BU752" i="6"/>
  <c r="AI752" i="6"/>
  <c r="BD752" i="6"/>
  <c r="BM752" i="6"/>
  <c r="BT752" i="6"/>
  <c r="AK752" i="6"/>
  <c r="BF752" i="6"/>
  <c r="BN752" i="6"/>
  <c r="BV752" i="6"/>
  <c r="BG749" i="6"/>
  <c r="AT746" i="6"/>
  <c r="AS746" i="6"/>
  <c r="AW746" i="6"/>
  <c r="AU746" i="6"/>
  <c r="AV746" i="6"/>
  <c r="AS740" i="6"/>
  <c r="AT740" i="6"/>
  <c r="AR740" i="6"/>
  <c r="AU740" i="6"/>
  <c r="AV740" i="6"/>
  <c r="AI725" i="6"/>
  <c r="AK725" i="6"/>
  <c r="BE725" i="6"/>
  <c r="BK725" i="6"/>
  <c r="BP725" i="6"/>
  <c r="BU725" i="6"/>
  <c r="AJ725" i="6"/>
  <c r="BD725" i="6"/>
  <c r="BI725" i="6"/>
  <c r="BO725" i="6"/>
  <c r="BT725" i="6"/>
  <c r="AH725" i="6"/>
  <c r="BH725" i="6"/>
  <c r="BS725" i="6"/>
  <c r="AL725" i="6"/>
  <c r="BA725" i="6"/>
  <c r="BL725" i="6"/>
  <c r="BW725" i="6"/>
  <c r="AU717" i="6"/>
  <c r="AH703" i="6"/>
  <c r="AJ703" i="6"/>
  <c r="BB703" i="6"/>
  <c r="BF703" i="6"/>
  <c r="BJ703" i="6"/>
  <c r="BN703" i="6"/>
  <c r="BR703" i="6"/>
  <c r="BV703" i="6"/>
  <c r="AK703" i="6"/>
  <c r="BD703" i="6"/>
  <c r="BI703" i="6"/>
  <c r="BO703" i="6"/>
  <c r="BT703" i="6"/>
  <c r="AI703" i="6"/>
  <c r="BC703" i="6"/>
  <c r="BH703" i="6"/>
  <c r="BM703" i="6"/>
  <c r="BS703" i="6"/>
  <c r="BX703" i="6"/>
  <c r="AM703" i="6"/>
  <c r="BK703" i="6"/>
  <c r="BU703" i="6"/>
  <c r="BA703" i="6"/>
  <c r="BL703" i="6"/>
  <c r="BW703" i="6"/>
  <c r="AI702" i="6"/>
  <c r="AJ702" i="6"/>
  <c r="BA702" i="6"/>
  <c r="BE702" i="6"/>
  <c r="BI702" i="6"/>
  <c r="BM702" i="6"/>
  <c r="AK702" i="6"/>
  <c r="BD702" i="6"/>
  <c r="BJ702" i="6"/>
  <c r="BO702" i="6"/>
  <c r="BS702" i="6"/>
  <c r="BW702" i="6"/>
  <c r="BC702" i="6"/>
  <c r="BK702" i="6"/>
  <c r="BQ702" i="6"/>
  <c r="BV702" i="6"/>
  <c r="BB702" i="6"/>
  <c r="BH702" i="6"/>
  <c r="BP702" i="6"/>
  <c r="BU702" i="6"/>
  <c r="BF702" i="6"/>
  <c r="BR702" i="6"/>
  <c r="BG702" i="6"/>
  <c r="BT702" i="6"/>
  <c r="AT695" i="6"/>
  <c r="AS695" i="6"/>
  <c r="AV695" i="6"/>
  <c r="AU695" i="6"/>
  <c r="AW695" i="6"/>
  <c r="AJ693" i="6"/>
  <c r="AH693" i="6"/>
  <c r="AM693" i="6"/>
  <c r="BD693" i="6"/>
  <c r="BH693" i="6"/>
  <c r="BL693" i="6"/>
  <c r="BP693" i="6"/>
  <c r="BT693" i="6"/>
  <c r="BX693" i="6"/>
  <c r="AK693" i="6"/>
  <c r="BE693" i="6"/>
  <c r="BJ693" i="6"/>
  <c r="BO693" i="6"/>
  <c r="BU693" i="6"/>
  <c r="BB693" i="6"/>
  <c r="BI693" i="6"/>
  <c r="BQ693" i="6"/>
  <c r="BW693" i="6"/>
  <c r="AL693" i="6"/>
  <c r="BA693" i="6"/>
  <c r="BG693" i="6"/>
  <c r="BN693" i="6"/>
  <c r="BV693" i="6"/>
  <c r="BF693" i="6"/>
  <c r="BS693" i="6"/>
  <c r="BK693" i="6"/>
  <c r="AV834" i="6"/>
  <c r="AK834" i="6"/>
  <c r="AS827" i="6"/>
  <c r="AL825" i="6"/>
  <c r="AJ821" i="6"/>
  <c r="AU819" i="6"/>
  <c r="AJ817" i="6"/>
  <c r="AS815" i="6"/>
  <c r="AJ815" i="6"/>
  <c r="AK812" i="6"/>
  <c r="BT810" i="6"/>
  <c r="BD810" i="6"/>
  <c r="AU809" i="6"/>
  <c r="AU806" i="6"/>
  <c r="AU805" i="6"/>
  <c r="AL805" i="6"/>
  <c r="AS803" i="6"/>
  <c r="AK803" i="6"/>
  <c r="BT800" i="6"/>
  <c r="BO800" i="6"/>
  <c r="BJ800" i="6"/>
  <c r="BB800" i="6"/>
  <c r="AI800" i="6"/>
  <c r="AS799" i="6"/>
  <c r="AK799" i="6"/>
  <c r="AU798" i="6"/>
  <c r="AU797" i="6"/>
  <c r="AL797" i="6"/>
  <c r="AV792" i="6"/>
  <c r="AM792" i="6"/>
  <c r="AH791" i="6"/>
  <c r="AM788" i="6"/>
  <c r="AS787" i="6"/>
  <c r="AK787" i="6"/>
  <c r="AV778" i="6"/>
  <c r="AK778" i="6"/>
  <c r="AT774" i="6"/>
  <c r="AI774" i="6"/>
  <c r="BT772" i="6"/>
  <c r="BD772" i="6"/>
  <c r="AH767" i="6"/>
  <c r="AL767" i="6"/>
  <c r="BD767" i="6"/>
  <c r="BH767" i="6"/>
  <c r="BL767" i="6"/>
  <c r="BP767" i="6"/>
  <c r="BT767" i="6"/>
  <c r="BX767" i="6"/>
  <c r="AH766" i="6"/>
  <c r="AI766" i="6"/>
  <c r="BB766" i="6"/>
  <c r="BF766" i="6"/>
  <c r="BJ766" i="6"/>
  <c r="BN766" i="6"/>
  <c r="BR766" i="6"/>
  <c r="BV766" i="6"/>
  <c r="AI765" i="6"/>
  <c r="AK765" i="6"/>
  <c r="BD765" i="6"/>
  <c r="BL765" i="6"/>
  <c r="BT765" i="6"/>
  <c r="BG765" i="6"/>
  <c r="BO765" i="6"/>
  <c r="BW765" i="6"/>
  <c r="AR757" i="6"/>
  <c r="AU757" i="6"/>
  <c r="AS757" i="6"/>
  <c r="AT757" i="6"/>
  <c r="AI749" i="6"/>
  <c r="AK749" i="6"/>
  <c r="BE749" i="6"/>
  <c r="BK749" i="6"/>
  <c r="BP749" i="6"/>
  <c r="BU749" i="6"/>
  <c r="AJ749" i="6"/>
  <c r="BD749" i="6"/>
  <c r="BI749" i="6"/>
  <c r="BO749" i="6"/>
  <c r="BT749" i="6"/>
  <c r="AL749" i="6"/>
  <c r="BA749" i="6"/>
  <c r="BL749" i="6"/>
  <c r="BW749" i="6"/>
  <c r="BC749" i="6"/>
  <c r="BM749" i="6"/>
  <c r="BX749" i="6"/>
  <c r="AI747" i="6"/>
  <c r="AM747" i="6"/>
  <c r="BC747" i="6"/>
  <c r="BG747" i="6"/>
  <c r="BK747" i="6"/>
  <c r="BO747" i="6"/>
  <c r="BS747" i="6"/>
  <c r="BW747" i="6"/>
  <c r="AH747" i="6"/>
  <c r="AL747" i="6"/>
  <c r="BB747" i="6"/>
  <c r="BF747" i="6"/>
  <c r="BJ747" i="6"/>
  <c r="BN747" i="6"/>
  <c r="BR747" i="6"/>
  <c r="BV747" i="6"/>
  <c r="AJ747" i="6"/>
  <c r="BH747" i="6"/>
  <c r="BP747" i="6"/>
  <c r="BX747" i="6"/>
  <c r="AK747" i="6"/>
  <c r="BA747" i="6"/>
  <c r="BI747" i="6"/>
  <c r="BQ747" i="6"/>
  <c r="AI733" i="6"/>
  <c r="AK733" i="6"/>
  <c r="BE733" i="6"/>
  <c r="BK733" i="6"/>
  <c r="BP733" i="6"/>
  <c r="BU733" i="6"/>
  <c r="AJ733" i="6"/>
  <c r="BD733" i="6"/>
  <c r="BI733" i="6"/>
  <c r="BO733" i="6"/>
  <c r="BT733" i="6"/>
  <c r="AH733" i="6"/>
  <c r="BH733" i="6"/>
  <c r="BS733" i="6"/>
  <c r="AL733" i="6"/>
  <c r="BA733" i="6"/>
  <c r="BL733" i="6"/>
  <c r="BW733" i="6"/>
  <c r="AT718" i="6"/>
  <c r="AS718" i="6"/>
  <c r="AW718" i="6"/>
  <c r="AU718" i="6"/>
  <c r="AV718" i="6"/>
  <c r="AJ718" i="6"/>
  <c r="BD718" i="6"/>
  <c r="BT718" i="6"/>
  <c r="BP718" i="6"/>
  <c r="BX718" i="6"/>
  <c r="BU836" i="6"/>
  <c r="BP836" i="6"/>
  <c r="BI836" i="6"/>
  <c r="BA836" i="6"/>
  <c r="AL836" i="6"/>
  <c r="AJ834" i="6"/>
  <c r="AU829" i="6"/>
  <c r="AK824" i="6"/>
  <c r="AT823" i="6"/>
  <c r="AT819" i="6"/>
  <c r="AJ812" i="6"/>
  <c r="BP810" i="6"/>
  <c r="AU810" i="6"/>
  <c r="AK808" i="6"/>
  <c r="AJ803" i="6"/>
  <c r="AJ799" i="6"/>
  <c r="AT798" i="6"/>
  <c r="AK795" i="6"/>
  <c r="AU794" i="6"/>
  <c r="AK792" i="6"/>
  <c r="AU790" i="6"/>
  <c r="AK788" i="6"/>
  <c r="AJ787" i="6"/>
  <c r="AU782" i="6"/>
  <c r="AT781" i="6"/>
  <c r="AJ778" i="6"/>
  <c r="AW774" i="6"/>
  <c r="BP772" i="6"/>
  <c r="AU772" i="6"/>
  <c r="BT769" i="6"/>
  <c r="BL769" i="6"/>
  <c r="BD769" i="6"/>
  <c r="AT769" i="6"/>
  <c r="AK769" i="6"/>
  <c r="BT768" i="6"/>
  <c r="BD768" i="6"/>
  <c r="BV767" i="6"/>
  <c r="BQ767" i="6"/>
  <c r="BK767" i="6"/>
  <c r="BF767" i="6"/>
  <c r="BA767" i="6"/>
  <c r="AK767" i="6"/>
  <c r="BX766" i="6"/>
  <c r="BS766" i="6"/>
  <c r="BM766" i="6"/>
  <c r="BH766" i="6"/>
  <c r="BC766" i="6"/>
  <c r="AS766" i="6"/>
  <c r="AM766" i="6"/>
  <c r="BX765" i="6"/>
  <c r="BH765" i="6"/>
  <c r="AR765" i="6"/>
  <c r="AT765" i="6"/>
  <c r="AU765" i="6"/>
  <c r="BS763" i="6"/>
  <c r="BK763" i="6"/>
  <c r="BC763" i="6"/>
  <c r="AK763" i="6"/>
  <c r="AJ760" i="6"/>
  <c r="BD760" i="6"/>
  <c r="BT760" i="6"/>
  <c r="AK760" i="6"/>
  <c r="BX760" i="6"/>
  <c r="BH760" i="6"/>
  <c r="BN759" i="6"/>
  <c r="BC759" i="6"/>
  <c r="AM759" i="6"/>
  <c r="BQ749" i="6"/>
  <c r="BT747" i="6"/>
  <c r="BD747" i="6"/>
  <c r="AI741" i="6"/>
  <c r="AK741" i="6"/>
  <c r="BE741" i="6"/>
  <c r="BK741" i="6"/>
  <c r="BP741" i="6"/>
  <c r="BU741" i="6"/>
  <c r="AJ741" i="6"/>
  <c r="BD741" i="6"/>
  <c r="BI741" i="6"/>
  <c r="BO741" i="6"/>
  <c r="BT741" i="6"/>
  <c r="AH741" i="6"/>
  <c r="BH741" i="6"/>
  <c r="BS741" i="6"/>
  <c r="AL741" i="6"/>
  <c r="BA741" i="6"/>
  <c r="BL741" i="6"/>
  <c r="BW741" i="6"/>
  <c r="BQ733" i="6"/>
  <c r="AS724" i="6"/>
  <c r="AT724" i="6"/>
  <c r="AR724" i="6"/>
  <c r="AU724" i="6"/>
  <c r="AV724" i="6"/>
  <c r="BL718" i="6"/>
  <c r="AS714" i="6"/>
  <c r="AW714" i="6"/>
  <c r="AR714" i="6"/>
  <c r="AV714" i="6"/>
  <c r="AT714" i="6"/>
  <c r="AU714" i="6"/>
  <c r="BG703" i="6"/>
  <c r="BN702" i="6"/>
  <c r="AJ680" i="6"/>
  <c r="AI680" i="6"/>
  <c r="AL680" i="6"/>
  <c r="BA680" i="6"/>
  <c r="BF680" i="6"/>
  <c r="BL680" i="6"/>
  <c r="BP680" i="6"/>
  <c r="BT680" i="6"/>
  <c r="BX680" i="6"/>
  <c r="AM680" i="6"/>
  <c r="BD680" i="6"/>
  <c r="BJ680" i="6"/>
  <c r="BQ680" i="6"/>
  <c r="BV680" i="6"/>
  <c r="BH680" i="6"/>
  <c r="BO680" i="6"/>
  <c r="BW680" i="6"/>
  <c r="AK680" i="6"/>
  <c r="BE680" i="6"/>
  <c r="BN680" i="6"/>
  <c r="BU680" i="6"/>
  <c r="AH680" i="6"/>
  <c r="BI680" i="6"/>
  <c r="BM680" i="6"/>
  <c r="AJ675" i="6"/>
  <c r="BB675" i="6"/>
  <c r="BF675" i="6"/>
  <c r="BJ675" i="6"/>
  <c r="BN675" i="6"/>
  <c r="BR675" i="6"/>
  <c r="BV675" i="6"/>
  <c r="AH675" i="6"/>
  <c r="AM675" i="6"/>
  <c r="BA675" i="6"/>
  <c r="BG675" i="6"/>
  <c r="BL675" i="6"/>
  <c r="BQ675" i="6"/>
  <c r="BW675" i="6"/>
  <c r="AL675" i="6"/>
  <c r="BC675" i="6"/>
  <c r="BI675" i="6"/>
  <c r="BP675" i="6"/>
  <c r="BX675" i="6"/>
  <c r="AK675" i="6"/>
  <c r="BD675" i="6"/>
  <c r="BM675" i="6"/>
  <c r="BU675" i="6"/>
  <c r="AI675" i="6"/>
  <c r="BK675" i="6"/>
  <c r="BT675" i="6"/>
  <c r="AH748" i="6"/>
  <c r="AK748" i="6"/>
  <c r="BH748" i="6"/>
  <c r="BP748" i="6"/>
  <c r="BX748" i="6"/>
  <c r="AI748" i="6"/>
  <c r="BF748" i="6"/>
  <c r="BN748" i="6"/>
  <c r="BV748" i="6"/>
  <c r="AI745" i="6"/>
  <c r="AK745" i="6"/>
  <c r="BA745" i="6"/>
  <c r="BG745" i="6"/>
  <c r="BL745" i="6"/>
  <c r="BQ745" i="6"/>
  <c r="BW745" i="6"/>
  <c r="AJ745" i="6"/>
  <c r="BE745" i="6"/>
  <c r="BK745" i="6"/>
  <c r="BP745" i="6"/>
  <c r="BU745" i="6"/>
  <c r="AS744" i="6"/>
  <c r="AT744" i="6"/>
  <c r="AR744" i="6"/>
  <c r="AI737" i="6"/>
  <c r="AK737" i="6"/>
  <c r="BE737" i="6"/>
  <c r="BK737" i="6"/>
  <c r="BP737" i="6"/>
  <c r="BU737" i="6"/>
  <c r="AJ737" i="6"/>
  <c r="BD737" i="6"/>
  <c r="BI737" i="6"/>
  <c r="BO737" i="6"/>
  <c r="BT737" i="6"/>
  <c r="AS736" i="6"/>
  <c r="AT736" i="6"/>
  <c r="AR736" i="6"/>
  <c r="AI729" i="6"/>
  <c r="AK729" i="6"/>
  <c r="BE729" i="6"/>
  <c r="BK729" i="6"/>
  <c r="BP729" i="6"/>
  <c r="BU729" i="6"/>
  <c r="AJ729" i="6"/>
  <c r="BD729" i="6"/>
  <c r="BI729" i="6"/>
  <c r="BO729" i="6"/>
  <c r="BT729" i="6"/>
  <c r="AS728" i="6"/>
  <c r="AT728" i="6"/>
  <c r="AR728" i="6"/>
  <c r="AI721" i="6"/>
  <c r="AK721" i="6"/>
  <c r="BE721" i="6"/>
  <c r="BK721" i="6"/>
  <c r="BP721" i="6"/>
  <c r="BU721" i="6"/>
  <c r="AJ721" i="6"/>
  <c r="BD721" i="6"/>
  <c r="BI721" i="6"/>
  <c r="BO721" i="6"/>
  <c r="BT721" i="6"/>
  <c r="AS720" i="6"/>
  <c r="AT720" i="6"/>
  <c r="AR720" i="6"/>
  <c r="AT719" i="6"/>
  <c r="AS719" i="6"/>
  <c r="AR719" i="6"/>
  <c r="AW719" i="6"/>
  <c r="AI719" i="6"/>
  <c r="AM719" i="6"/>
  <c r="BA719" i="6"/>
  <c r="BE719" i="6"/>
  <c r="BI719" i="6"/>
  <c r="BM719" i="6"/>
  <c r="BQ719" i="6"/>
  <c r="BU719" i="6"/>
  <c r="AH719" i="6"/>
  <c r="AL719" i="6"/>
  <c r="BD719" i="6"/>
  <c r="BH719" i="6"/>
  <c r="BL719" i="6"/>
  <c r="BP719" i="6"/>
  <c r="BT719" i="6"/>
  <c r="BX719" i="6"/>
  <c r="AR711" i="6"/>
  <c r="AU711" i="6"/>
  <c r="AW711" i="6"/>
  <c r="AS711" i="6"/>
  <c r="AT710" i="6"/>
  <c r="AS710" i="6"/>
  <c r="AR710" i="6"/>
  <c r="AW710" i="6"/>
  <c r="BD694" i="6"/>
  <c r="BI694" i="6"/>
  <c r="BN694" i="6"/>
  <c r="BR694" i="6"/>
  <c r="BV694" i="6"/>
  <c r="AK694" i="6"/>
  <c r="BE694" i="6"/>
  <c r="BL694" i="6"/>
  <c r="BQ694" i="6"/>
  <c r="BW694" i="6"/>
  <c r="BG694" i="6"/>
  <c r="BO694" i="6"/>
  <c r="BU694" i="6"/>
  <c r="BC694" i="6"/>
  <c r="BM694" i="6"/>
  <c r="BT694" i="6"/>
  <c r="AI689" i="6"/>
  <c r="AK689" i="6"/>
  <c r="BD689" i="6"/>
  <c r="BH689" i="6"/>
  <c r="BL689" i="6"/>
  <c r="BP689" i="6"/>
  <c r="BT689" i="6"/>
  <c r="BX689" i="6"/>
  <c r="AL689" i="6"/>
  <c r="BF689" i="6"/>
  <c r="BK689" i="6"/>
  <c r="BQ689" i="6"/>
  <c r="BV689" i="6"/>
  <c r="BA689" i="6"/>
  <c r="BI689" i="6"/>
  <c r="BO689" i="6"/>
  <c r="BW689" i="6"/>
  <c r="AH689" i="6"/>
  <c r="BG689" i="6"/>
  <c r="BN689" i="6"/>
  <c r="BU689" i="6"/>
  <c r="AS688" i="6"/>
  <c r="AU688" i="6"/>
  <c r="AV688" i="6"/>
  <c r="AK686" i="6"/>
  <c r="BT686" i="6"/>
  <c r="BD686" i="6"/>
  <c r="AI685" i="6"/>
  <c r="AK685" i="6"/>
  <c r="BH685" i="6"/>
  <c r="BM685" i="6"/>
  <c r="BS685" i="6"/>
  <c r="BX685" i="6"/>
  <c r="BD685" i="6"/>
  <c r="BL685" i="6"/>
  <c r="BT685" i="6"/>
  <c r="AL685" i="6"/>
  <c r="BA685" i="6"/>
  <c r="BO685" i="6"/>
  <c r="BW685" i="6"/>
  <c r="AH685" i="6"/>
  <c r="BK685" i="6"/>
  <c r="BU685" i="6"/>
  <c r="AH676" i="6"/>
  <c r="BE676" i="6"/>
  <c r="BJ676" i="6"/>
  <c r="BP676" i="6"/>
  <c r="BU676" i="6"/>
  <c r="AL676" i="6"/>
  <c r="BD676" i="6"/>
  <c r="BL676" i="6"/>
  <c r="BR676" i="6"/>
  <c r="BI676" i="6"/>
  <c r="BT676" i="6"/>
  <c r="BM676" i="6"/>
  <c r="BX676" i="6"/>
  <c r="AM676" i="6"/>
  <c r="BH676" i="6"/>
  <c r="BV676" i="6"/>
  <c r="BE675" i="6"/>
  <c r="AS672" i="6"/>
  <c r="AR672" i="6"/>
  <c r="AU672" i="6"/>
  <c r="AT672" i="6"/>
  <c r="AH672" i="6"/>
  <c r="AM672" i="6"/>
  <c r="BA672" i="6"/>
  <c r="BF672" i="6"/>
  <c r="BL672" i="6"/>
  <c r="BQ672" i="6"/>
  <c r="BV672" i="6"/>
  <c r="BE672" i="6"/>
  <c r="BM672" i="6"/>
  <c r="BT672" i="6"/>
  <c r="AK672" i="6"/>
  <c r="BH672" i="6"/>
  <c r="BP672" i="6"/>
  <c r="BD672" i="6"/>
  <c r="BR672" i="6"/>
  <c r="BI672" i="6"/>
  <c r="BX672" i="6"/>
  <c r="BB672" i="6"/>
  <c r="BU672" i="6"/>
  <c r="AH668" i="6"/>
  <c r="AI668" i="6"/>
  <c r="BD668" i="6"/>
  <c r="BI668" i="6"/>
  <c r="BN668" i="6"/>
  <c r="BT668" i="6"/>
  <c r="AM668" i="6"/>
  <c r="BE668" i="6"/>
  <c r="BL668" i="6"/>
  <c r="BR668" i="6"/>
  <c r="BB668" i="6"/>
  <c r="BM668" i="6"/>
  <c r="BV668" i="6"/>
  <c r="AK668" i="6"/>
  <c r="BJ668" i="6"/>
  <c r="BX668" i="6"/>
  <c r="BH668" i="6"/>
  <c r="BF668" i="6"/>
  <c r="BA668" i="6"/>
  <c r="BU668" i="6"/>
  <c r="AR659" i="6"/>
  <c r="AV659" i="6"/>
  <c r="AS659" i="6"/>
  <c r="AU659" i="6"/>
  <c r="AW659" i="6"/>
  <c r="AI650" i="6"/>
  <c r="BD650" i="6"/>
  <c r="BL650" i="6"/>
  <c r="BT650" i="6"/>
  <c r="BH650" i="6"/>
  <c r="BR650" i="6"/>
  <c r="BB650" i="6"/>
  <c r="BP650" i="6"/>
  <c r="AK650" i="6"/>
  <c r="BN650" i="6"/>
  <c r="BJ650" i="6"/>
  <c r="BX650" i="6"/>
  <c r="BV650" i="6"/>
  <c r="AU634" i="6"/>
  <c r="AV634" i="6"/>
  <c r="AR634" i="6"/>
  <c r="BT764" i="6"/>
  <c r="BD764" i="6"/>
  <c r="BW761" i="6"/>
  <c r="BO761" i="6"/>
  <c r="BG761" i="6"/>
  <c r="AU761" i="6"/>
  <c r="AT759" i="6"/>
  <c r="AU759" i="6"/>
  <c r="AH758" i="6"/>
  <c r="AJ758" i="6"/>
  <c r="BB758" i="6"/>
  <c r="BF758" i="6"/>
  <c r="BJ758" i="6"/>
  <c r="BN758" i="6"/>
  <c r="BR758" i="6"/>
  <c r="BV758" i="6"/>
  <c r="AI755" i="6"/>
  <c r="AM755" i="6"/>
  <c r="BA755" i="6"/>
  <c r="BE755" i="6"/>
  <c r="BI755" i="6"/>
  <c r="BM755" i="6"/>
  <c r="BQ755" i="6"/>
  <c r="BU755" i="6"/>
  <c r="AU754" i="6"/>
  <c r="AI754" i="6"/>
  <c r="BB754" i="6"/>
  <c r="BG754" i="6"/>
  <c r="BL754" i="6"/>
  <c r="BR754" i="6"/>
  <c r="BW754" i="6"/>
  <c r="AW753" i="6"/>
  <c r="AS752" i="6"/>
  <c r="AR752" i="6"/>
  <c r="BR748" i="6"/>
  <c r="BB748" i="6"/>
  <c r="BS745" i="6"/>
  <c r="BH745" i="6"/>
  <c r="BX737" i="6"/>
  <c r="BM737" i="6"/>
  <c r="BC737" i="6"/>
  <c r="BX729" i="6"/>
  <c r="BM729" i="6"/>
  <c r="BC729" i="6"/>
  <c r="BX721" i="6"/>
  <c r="BM721" i="6"/>
  <c r="BC721" i="6"/>
  <c r="BR719" i="6"/>
  <c r="BJ719" i="6"/>
  <c r="BB719" i="6"/>
  <c r="AS716" i="6"/>
  <c r="AU716" i="6"/>
  <c r="AT716" i="6"/>
  <c r="AJ714" i="6"/>
  <c r="BP714" i="6"/>
  <c r="AK714" i="6"/>
  <c r="BL714" i="6"/>
  <c r="AH708" i="6"/>
  <c r="AL708" i="6"/>
  <c r="BA708" i="6"/>
  <c r="BE708" i="6"/>
  <c r="BI708" i="6"/>
  <c r="BM708" i="6"/>
  <c r="BQ708" i="6"/>
  <c r="BU708" i="6"/>
  <c r="AJ708" i="6"/>
  <c r="BF708" i="6"/>
  <c r="BK708" i="6"/>
  <c r="BP708" i="6"/>
  <c r="BV708" i="6"/>
  <c r="AI708" i="6"/>
  <c r="BD708" i="6"/>
  <c r="BJ708" i="6"/>
  <c r="BO708" i="6"/>
  <c r="BT708" i="6"/>
  <c r="AJ700" i="6"/>
  <c r="BB700" i="6"/>
  <c r="BF700" i="6"/>
  <c r="BJ700" i="6"/>
  <c r="BN700" i="6"/>
  <c r="BR700" i="6"/>
  <c r="BV700" i="6"/>
  <c r="AK700" i="6"/>
  <c r="BD700" i="6"/>
  <c r="BI700" i="6"/>
  <c r="BO700" i="6"/>
  <c r="BT700" i="6"/>
  <c r="AI700" i="6"/>
  <c r="BE700" i="6"/>
  <c r="BL700" i="6"/>
  <c r="BS700" i="6"/>
  <c r="AH700" i="6"/>
  <c r="BC700" i="6"/>
  <c r="BK700" i="6"/>
  <c r="BQ700" i="6"/>
  <c r="BX700" i="6"/>
  <c r="AH695" i="6"/>
  <c r="AI695" i="6"/>
  <c r="BB695" i="6"/>
  <c r="BG695" i="6"/>
  <c r="BL695" i="6"/>
  <c r="BQ695" i="6"/>
  <c r="BU695" i="6"/>
  <c r="AM695" i="6"/>
  <c r="BC695" i="6"/>
  <c r="BJ695" i="6"/>
  <c r="BP695" i="6"/>
  <c r="BV695" i="6"/>
  <c r="BH695" i="6"/>
  <c r="BR695" i="6"/>
  <c r="BX695" i="6"/>
  <c r="AK695" i="6"/>
  <c r="BF695" i="6"/>
  <c r="BO695" i="6"/>
  <c r="BW695" i="6"/>
  <c r="BK694" i="6"/>
  <c r="BT690" i="6"/>
  <c r="BD690" i="6"/>
  <c r="BJ689" i="6"/>
  <c r="AT687" i="6"/>
  <c r="AU687" i="6"/>
  <c r="AV687" i="6"/>
  <c r="AS687" i="6"/>
  <c r="AR687" i="6"/>
  <c r="BQ685" i="6"/>
  <c r="AR682" i="6"/>
  <c r="AV682" i="6"/>
  <c r="AU682" i="6"/>
  <c r="AT682" i="6"/>
  <c r="AS682" i="6"/>
  <c r="AT681" i="6"/>
  <c r="AU681" i="6"/>
  <c r="AI681" i="6"/>
  <c r="AL681" i="6"/>
  <c r="BE681" i="6"/>
  <c r="BK681" i="6"/>
  <c r="BP681" i="6"/>
  <c r="BU681" i="6"/>
  <c r="AK681" i="6"/>
  <c r="BA681" i="6"/>
  <c r="BH681" i="6"/>
  <c r="BO681" i="6"/>
  <c r="BW681" i="6"/>
  <c r="BG681" i="6"/>
  <c r="BQ681" i="6"/>
  <c r="BD681" i="6"/>
  <c r="BM681" i="6"/>
  <c r="BX681" i="6"/>
  <c r="AR678" i="6"/>
  <c r="AV678" i="6"/>
  <c r="AU678" i="6"/>
  <c r="AS678" i="6"/>
  <c r="AW678" i="6"/>
  <c r="BA676" i="6"/>
  <c r="BS675" i="6"/>
  <c r="AT675" i="6"/>
  <c r="AV675" i="6"/>
  <c r="BN672" i="6"/>
  <c r="AU748" i="6"/>
  <c r="BV744" i="6"/>
  <c r="BQ744" i="6"/>
  <c r="BL744" i="6"/>
  <c r="BF744" i="6"/>
  <c r="BA744" i="6"/>
  <c r="AM744" i="6"/>
  <c r="BX743" i="6"/>
  <c r="BT743" i="6"/>
  <c r="BP743" i="6"/>
  <c r="BL743" i="6"/>
  <c r="BH743" i="6"/>
  <c r="BD743" i="6"/>
  <c r="AW743" i="6"/>
  <c r="BV740" i="6"/>
  <c r="BQ740" i="6"/>
  <c r="BL740" i="6"/>
  <c r="BF740" i="6"/>
  <c r="BA740" i="6"/>
  <c r="AM740" i="6"/>
  <c r="BX739" i="6"/>
  <c r="BT739" i="6"/>
  <c r="BP739" i="6"/>
  <c r="BL739" i="6"/>
  <c r="BH739" i="6"/>
  <c r="BD739" i="6"/>
  <c r="AW739" i="6"/>
  <c r="BV736" i="6"/>
  <c r="BQ736" i="6"/>
  <c r="BL736" i="6"/>
  <c r="BF736" i="6"/>
  <c r="BA736" i="6"/>
  <c r="AM736" i="6"/>
  <c r="BX735" i="6"/>
  <c r="BT735" i="6"/>
  <c r="BP735" i="6"/>
  <c r="BL735" i="6"/>
  <c r="BH735" i="6"/>
  <c r="BD735" i="6"/>
  <c r="AW735" i="6"/>
  <c r="BV732" i="6"/>
  <c r="BQ732" i="6"/>
  <c r="BL732" i="6"/>
  <c r="BF732" i="6"/>
  <c r="BA732" i="6"/>
  <c r="AM732" i="6"/>
  <c r="BX731" i="6"/>
  <c r="BT731" i="6"/>
  <c r="BP731" i="6"/>
  <c r="BL731" i="6"/>
  <c r="BH731" i="6"/>
  <c r="BD731" i="6"/>
  <c r="AW731" i="6"/>
  <c r="BV728" i="6"/>
  <c r="BQ728" i="6"/>
  <c r="BL728" i="6"/>
  <c r="BF728" i="6"/>
  <c r="BA728" i="6"/>
  <c r="AM728" i="6"/>
  <c r="BX727" i="6"/>
  <c r="BT727" i="6"/>
  <c r="BP727" i="6"/>
  <c r="BL727" i="6"/>
  <c r="BH727" i="6"/>
  <c r="BD727" i="6"/>
  <c r="AW727" i="6"/>
  <c r="BV724" i="6"/>
  <c r="BQ724" i="6"/>
  <c r="BL724" i="6"/>
  <c r="BF724" i="6"/>
  <c r="BA724" i="6"/>
  <c r="AM724" i="6"/>
  <c r="BX723" i="6"/>
  <c r="BT723" i="6"/>
  <c r="BP723" i="6"/>
  <c r="BL723" i="6"/>
  <c r="BH723" i="6"/>
  <c r="BD723" i="6"/>
  <c r="AW723" i="6"/>
  <c r="BV720" i="6"/>
  <c r="BQ720" i="6"/>
  <c r="BL720" i="6"/>
  <c r="BF720" i="6"/>
  <c r="BA720" i="6"/>
  <c r="AM720" i="6"/>
  <c r="AH712" i="6"/>
  <c r="AK712" i="6"/>
  <c r="BE712" i="6"/>
  <c r="BJ712" i="6"/>
  <c r="BN712" i="6"/>
  <c r="BR712" i="6"/>
  <c r="BV712" i="6"/>
  <c r="BT711" i="6"/>
  <c r="BN711" i="6"/>
  <c r="BI711" i="6"/>
  <c r="BD711" i="6"/>
  <c r="AJ710" i="6"/>
  <c r="BD710" i="6"/>
  <c r="BT710" i="6"/>
  <c r="BU707" i="6"/>
  <c r="BP707" i="6"/>
  <c r="BJ707" i="6"/>
  <c r="AI706" i="6"/>
  <c r="AJ706" i="6"/>
  <c r="BA706" i="6"/>
  <c r="BF706" i="6"/>
  <c r="BJ706" i="6"/>
  <c r="BN706" i="6"/>
  <c r="BR706" i="6"/>
  <c r="BV706" i="6"/>
  <c r="BW704" i="6"/>
  <c r="BR704" i="6"/>
  <c r="BL704" i="6"/>
  <c r="BG704" i="6"/>
  <c r="BB704" i="6"/>
  <c r="AS701" i="6"/>
  <c r="AU701" i="6"/>
  <c r="AT701" i="6"/>
  <c r="BS699" i="6"/>
  <c r="BK699" i="6"/>
  <c r="AH698" i="6"/>
  <c r="AL698" i="6"/>
  <c r="BB698" i="6"/>
  <c r="BF698" i="6"/>
  <c r="BJ698" i="6"/>
  <c r="BN698" i="6"/>
  <c r="BR698" i="6"/>
  <c r="BV698" i="6"/>
  <c r="AI698" i="6"/>
  <c r="BA698" i="6"/>
  <c r="BG698" i="6"/>
  <c r="BL698" i="6"/>
  <c r="BQ698" i="6"/>
  <c r="BW698" i="6"/>
  <c r="AS697" i="6"/>
  <c r="AW697" i="6"/>
  <c r="AU697" i="6"/>
  <c r="AJ697" i="6"/>
  <c r="BP697" i="6"/>
  <c r="BL697" i="6"/>
  <c r="AR694" i="6"/>
  <c r="AU694" i="6"/>
  <c r="AT694" i="6"/>
  <c r="AT692" i="6"/>
  <c r="AU692" i="6"/>
  <c r="AR692" i="6"/>
  <c r="BX687" i="6"/>
  <c r="BQ687" i="6"/>
  <c r="BK687" i="6"/>
  <c r="BC687" i="6"/>
  <c r="BT684" i="6"/>
  <c r="BL684" i="6"/>
  <c r="BE684" i="6"/>
  <c r="AJ678" i="6"/>
  <c r="AK678" i="6"/>
  <c r="BL678" i="6"/>
  <c r="BP678" i="6"/>
  <c r="BH678" i="6"/>
  <c r="AR667" i="6"/>
  <c r="AS667" i="6"/>
  <c r="AU667" i="6"/>
  <c r="AK666" i="6"/>
  <c r="BL666" i="6"/>
  <c r="BH666" i="6"/>
  <c r="BT666" i="6"/>
  <c r="BX666" i="6"/>
  <c r="AH652" i="6"/>
  <c r="AK652" i="6"/>
  <c r="BD652" i="6"/>
  <c r="BK652" i="6"/>
  <c r="BP652" i="6"/>
  <c r="BV652" i="6"/>
  <c r="AI652" i="6"/>
  <c r="BF652" i="6"/>
  <c r="BN652" i="6"/>
  <c r="BT652" i="6"/>
  <c r="BL652" i="6"/>
  <c r="BW652" i="6"/>
  <c r="BO652" i="6"/>
  <c r="AM652" i="6"/>
  <c r="BJ652" i="6"/>
  <c r="AT649" i="6"/>
  <c r="AU649" i="6"/>
  <c r="AS649" i="6"/>
  <c r="AW649" i="6"/>
  <c r="AU639" i="6"/>
  <c r="AV639" i="6"/>
  <c r="AT639" i="6"/>
  <c r="AS636" i="6"/>
  <c r="AT636" i="6"/>
  <c r="AU636" i="6"/>
  <c r="AI711" i="6"/>
  <c r="AM711" i="6"/>
  <c r="BC711" i="6"/>
  <c r="BG711" i="6"/>
  <c r="BK711" i="6"/>
  <c r="BO711" i="6"/>
  <c r="BS711" i="6"/>
  <c r="BW711" i="6"/>
  <c r="AH707" i="6"/>
  <c r="AI707" i="6"/>
  <c r="BC707" i="6"/>
  <c r="BH707" i="6"/>
  <c r="BN707" i="6"/>
  <c r="BR707" i="6"/>
  <c r="BV707" i="6"/>
  <c r="AS705" i="6"/>
  <c r="AR705" i="6"/>
  <c r="AH704" i="6"/>
  <c r="AL704" i="6"/>
  <c r="BA704" i="6"/>
  <c r="BE704" i="6"/>
  <c r="BI704" i="6"/>
  <c r="BM704" i="6"/>
  <c r="BQ704" i="6"/>
  <c r="BU704" i="6"/>
  <c r="AR702" i="6"/>
  <c r="AS702" i="6"/>
  <c r="AU702" i="6"/>
  <c r="AH699" i="6"/>
  <c r="AI699" i="6"/>
  <c r="BC699" i="6"/>
  <c r="BH699" i="6"/>
  <c r="BL699" i="6"/>
  <c r="BP699" i="6"/>
  <c r="BT699" i="6"/>
  <c r="BX699" i="6"/>
  <c r="AM699" i="6"/>
  <c r="BG699" i="6"/>
  <c r="BM699" i="6"/>
  <c r="BR699" i="6"/>
  <c r="BW699" i="6"/>
  <c r="AR698" i="6"/>
  <c r="AS698" i="6"/>
  <c r="AS691" i="6"/>
  <c r="AW691" i="6"/>
  <c r="AR691" i="6"/>
  <c r="AJ687" i="6"/>
  <c r="BB687" i="6"/>
  <c r="BF687" i="6"/>
  <c r="BJ687" i="6"/>
  <c r="BN687" i="6"/>
  <c r="BR687" i="6"/>
  <c r="BV687" i="6"/>
  <c r="AI687" i="6"/>
  <c r="BD687" i="6"/>
  <c r="BI687" i="6"/>
  <c r="BO687" i="6"/>
  <c r="BT687" i="6"/>
  <c r="AJ684" i="6"/>
  <c r="AI684" i="6"/>
  <c r="BC684" i="6"/>
  <c r="BG684" i="6"/>
  <c r="BK684" i="6"/>
  <c r="BO684" i="6"/>
  <c r="BS684" i="6"/>
  <c r="BW684" i="6"/>
  <c r="AL684" i="6"/>
  <c r="BB684" i="6"/>
  <c r="BH684" i="6"/>
  <c r="BM684" i="6"/>
  <c r="BR684" i="6"/>
  <c r="BX684" i="6"/>
  <c r="AJ682" i="6"/>
  <c r="AK682" i="6"/>
  <c r="BL682" i="6"/>
  <c r="BP682" i="6"/>
  <c r="AS674" i="6"/>
  <c r="AW674" i="6"/>
  <c r="AR674" i="6"/>
  <c r="AU674" i="6"/>
  <c r="AI665" i="6"/>
  <c r="AK665" i="6"/>
  <c r="BE665" i="6"/>
  <c r="BK665" i="6"/>
  <c r="BP665" i="6"/>
  <c r="BU665" i="6"/>
  <c r="AH665" i="6"/>
  <c r="BG665" i="6"/>
  <c r="BM665" i="6"/>
  <c r="BT665" i="6"/>
  <c r="AL665" i="6"/>
  <c r="BC665" i="6"/>
  <c r="BL665" i="6"/>
  <c r="BW665" i="6"/>
  <c r="BI665" i="6"/>
  <c r="BX665" i="6"/>
  <c r="AJ665" i="6"/>
  <c r="BD665" i="6"/>
  <c r="BS665" i="6"/>
  <c r="AS654" i="6"/>
  <c r="AR654" i="6"/>
  <c r="AV654" i="6"/>
  <c r="AU654" i="6"/>
  <c r="AS650" i="6"/>
  <c r="AT650" i="6"/>
  <c r="AU650" i="6"/>
  <c r="AR650" i="6"/>
  <c r="AS648" i="6"/>
  <c r="AW648" i="6"/>
  <c r="AU648" i="6"/>
  <c r="AR648" i="6"/>
  <c r="AV648" i="6"/>
  <c r="AT648" i="6"/>
  <c r="AJ692" i="6"/>
  <c r="BB692" i="6"/>
  <c r="BF692" i="6"/>
  <c r="BJ692" i="6"/>
  <c r="BN692" i="6"/>
  <c r="BR692" i="6"/>
  <c r="BV692" i="6"/>
  <c r="AJ688" i="6"/>
  <c r="AH688" i="6"/>
  <c r="AM688" i="6"/>
  <c r="BC688" i="6"/>
  <c r="BG688" i="6"/>
  <c r="BK688" i="6"/>
  <c r="BO688" i="6"/>
  <c r="BS688" i="6"/>
  <c r="BW688" i="6"/>
  <c r="AS684" i="6"/>
  <c r="AU684" i="6"/>
  <c r="AJ671" i="6"/>
  <c r="BD671" i="6"/>
  <c r="BH671" i="6"/>
  <c r="BL671" i="6"/>
  <c r="BP671" i="6"/>
  <c r="BT671" i="6"/>
  <c r="BX671" i="6"/>
  <c r="AI671" i="6"/>
  <c r="AK671" i="6"/>
  <c r="BB671" i="6"/>
  <c r="BG671" i="6"/>
  <c r="BM671" i="6"/>
  <c r="BR671" i="6"/>
  <c r="BW671" i="6"/>
  <c r="AM671" i="6"/>
  <c r="BF671" i="6"/>
  <c r="BN671" i="6"/>
  <c r="BU671" i="6"/>
  <c r="AI663" i="6"/>
  <c r="AM663" i="6"/>
  <c r="BA663" i="6"/>
  <c r="BE663" i="6"/>
  <c r="BI663" i="6"/>
  <c r="BM663" i="6"/>
  <c r="BQ663" i="6"/>
  <c r="BU663" i="6"/>
  <c r="AJ663" i="6"/>
  <c r="BF663" i="6"/>
  <c r="BK663" i="6"/>
  <c r="BP663" i="6"/>
  <c r="BV663" i="6"/>
  <c r="AH663" i="6"/>
  <c r="BG663" i="6"/>
  <c r="BN663" i="6"/>
  <c r="BT663" i="6"/>
  <c r="AL663" i="6"/>
  <c r="BC663" i="6"/>
  <c r="BL663" i="6"/>
  <c r="BW663" i="6"/>
  <c r="AS656" i="6"/>
  <c r="AR656" i="6"/>
  <c r="AV656" i="6"/>
  <c r="AU656" i="6"/>
  <c r="AJ636" i="6"/>
  <c r="AH636" i="6"/>
  <c r="BA636" i="6"/>
  <c r="BL636" i="6"/>
  <c r="BW636" i="6"/>
  <c r="AL636" i="6"/>
  <c r="BE636" i="6"/>
  <c r="BP636" i="6"/>
  <c r="BQ636" i="6"/>
  <c r="BK636" i="6"/>
  <c r="BU636" i="6"/>
  <c r="AI677" i="6"/>
  <c r="AH677" i="6"/>
  <c r="BD677" i="6"/>
  <c r="BK677" i="6"/>
  <c r="BP677" i="6"/>
  <c r="BU677" i="6"/>
  <c r="AI674" i="6"/>
  <c r="BT674" i="6"/>
  <c r="AI673" i="6"/>
  <c r="AJ673" i="6"/>
  <c r="BE673" i="6"/>
  <c r="BK673" i="6"/>
  <c r="BP673" i="6"/>
  <c r="BU673" i="6"/>
  <c r="AH673" i="6"/>
  <c r="BG673" i="6"/>
  <c r="BM673" i="6"/>
  <c r="BT673" i="6"/>
  <c r="AR666" i="6"/>
  <c r="AV666" i="6"/>
  <c r="AT666" i="6"/>
  <c r="AW666" i="6"/>
  <c r="AS664" i="6"/>
  <c r="AT664" i="6"/>
  <c r="AV664" i="6"/>
  <c r="AJ662" i="6"/>
  <c r="BD662" i="6"/>
  <c r="BT662" i="6"/>
  <c r="BP662" i="6"/>
  <c r="AK662" i="6"/>
  <c r="BH662" i="6"/>
  <c r="AI657" i="6"/>
  <c r="AJ657" i="6"/>
  <c r="BD657" i="6"/>
  <c r="BI657" i="6"/>
  <c r="BO657" i="6"/>
  <c r="BT657" i="6"/>
  <c r="AK657" i="6"/>
  <c r="BG657" i="6"/>
  <c r="BM657" i="6"/>
  <c r="BU657" i="6"/>
  <c r="AL657" i="6"/>
  <c r="BA657" i="6"/>
  <c r="BK657" i="6"/>
  <c r="BS657" i="6"/>
  <c r="AK654" i="6"/>
  <c r="BA654" i="6"/>
  <c r="BL654" i="6"/>
  <c r="BV654" i="6"/>
  <c r="BN654" i="6"/>
  <c r="BD654" i="6"/>
  <c r="BT654" i="6"/>
  <c r="AT653" i="6"/>
  <c r="AS653" i="6"/>
  <c r="AU653" i="6"/>
  <c r="AH653" i="6"/>
  <c r="AL653" i="6"/>
  <c r="BB653" i="6"/>
  <c r="BF653" i="6"/>
  <c r="BJ653" i="6"/>
  <c r="BN653" i="6"/>
  <c r="BR653" i="6"/>
  <c r="BV653" i="6"/>
  <c r="AI653" i="6"/>
  <c r="BA653" i="6"/>
  <c r="BG653" i="6"/>
  <c r="BL653" i="6"/>
  <c r="BQ653" i="6"/>
  <c r="BW653" i="6"/>
  <c r="AK653" i="6"/>
  <c r="BE653" i="6"/>
  <c r="BM653" i="6"/>
  <c r="BT653" i="6"/>
  <c r="AH633" i="6"/>
  <c r="AI633" i="6"/>
  <c r="BB633" i="6"/>
  <c r="BG633" i="6"/>
  <c r="BL633" i="6"/>
  <c r="BR633" i="6"/>
  <c r="BW633" i="6"/>
  <c r="AJ633" i="6"/>
  <c r="BC633" i="6"/>
  <c r="BH633" i="6"/>
  <c r="BN633" i="6"/>
  <c r="BS633" i="6"/>
  <c r="BX633" i="6"/>
  <c r="BD633" i="6"/>
  <c r="BO633" i="6"/>
  <c r="AK633" i="6"/>
  <c r="BK633" i="6"/>
  <c r="BF633" i="6"/>
  <c r="BV633" i="6"/>
  <c r="AR671" i="6"/>
  <c r="AW671" i="6"/>
  <c r="AS670" i="6"/>
  <c r="AW670" i="6"/>
  <c r="AT670" i="6"/>
  <c r="BL670" i="6"/>
  <c r="BX670" i="6"/>
  <c r="BH670" i="6"/>
  <c r="AS668" i="6"/>
  <c r="AU668" i="6"/>
  <c r="AT668" i="6"/>
  <c r="AH667" i="6"/>
  <c r="AL667" i="6"/>
  <c r="BB667" i="6"/>
  <c r="BF667" i="6"/>
  <c r="BJ667" i="6"/>
  <c r="BN667" i="6"/>
  <c r="BR667" i="6"/>
  <c r="BV667" i="6"/>
  <c r="AI667" i="6"/>
  <c r="BA667" i="6"/>
  <c r="BG667" i="6"/>
  <c r="BL667" i="6"/>
  <c r="BQ667" i="6"/>
  <c r="BW667" i="6"/>
  <c r="AI661" i="6"/>
  <c r="AH661" i="6"/>
  <c r="BC661" i="6"/>
  <c r="BH661" i="6"/>
  <c r="BM661" i="6"/>
  <c r="BS661" i="6"/>
  <c r="BX661" i="6"/>
  <c r="AL661" i="6"/>
  <c r="BA661" i="6"/>
  <c r="BI661" i="6"/>
  <c r="BP661" i="6"/>
  <c r="BW661" i="6"/>
  <c r="AH660" i="6"/>
  <c r="AK660" i="6"/>
  <c r="BE660" i="6"/>
  <c r="BJ660" i="6"/>
  <c r="BP660" i="6"/>
  <c r="BU660" i="6"/>
  <c r="BB660" i="6"/>
  <c r="BI660" i="6"/>
  <c r="BQ660" i="6"/>
  <c r="BX660" i="6"/>
  <c r="AI649" i="6"/>
  <c r="AM649" i="6"/>
  <c r="BC649" i="6"/>
  <c r="BG649" i="6"/>
  <c r="BK649" i="6"/>
  <c r="BO649" i="6"/>
  <c r="BS649" i="6"/>
  <c r="BW649" i="6"/>
  <c r="AH649" i="6"/>
  <c r="BA649" i="6"/>
  <c r="BF649" i="6"/>
  <c r="BL649" i="6"/>
  <c r="BQ649" i="6"/>
  <c r="BV649" i="6"/>
  <c r="AI646" i="6"/>
  <c r="AK646" i="6"/>
  <c r="BF646" i="6"/>
  <c r="BN646" i="6"/>
  <c r="BV646" i="6"/>
  <c r="BJ646" i="6"/>
  <c r="BT646" i="6"/>
  <c r="BL646" i="6"/>
  <c r="AH645" i="6"/>
  <c r="AL645" i="6"/>
  <c r="BB645" i="6"/>
  <c r="BF645" i="6"/>
  <c r="BJ645" i="6"/>
  <c r="BN645" i="6"/>
  <c r="BR645" i="6"/>
  <c r="BV645" i="6"/>
  <c r="AI645" i="6"/>
  <c r="AJ645" i="6"/>
  <c r="BC645" i="6"/>
  <c r="BH645" i="6"/>
  <c r="BM645" i="6"/>
  <c r="BS645" i="6"/>
  <c r="BX645" i="6"/>
  <c r="BA645" i="6"/>
  <c r="BI645" i="6"/>
  <c r="BP645" i="6"/>
  <c r="BW645" i="6"/>
  <c r="AI635" i="6"/>
  <c r="AL635" i="6"/>
  <c r="BE635" i="6"/>
  <c r="BP635" i="6"/>
  <c r="AM635" i="6"/>
  <c r="BI635" i="6"/>
  <c r="BT635" i="6"/>
  <c r="AH635" i="6"/>
  <c r="BU635" i="6"/>
  <c r="BD635" i="6"/>
  <c r="AI631" i="6"/>
  <c r="AK631" i="6"/>
  <c r="BE631" i="6"/>
  <c r="BM631" i="6"/>
  <c r="BU631" i="6"/>
  <c r="AL631" i="6"/>
  <c r="BH631" i="6"/>
  <c r="BP631" i="6"/>
  <c r="BX631" i="6"/>
  <c r="BD631" i="6"/>
  <c r="BT631" i="6"/>
  <c r="AH631" i="6"/>
  <c r="BA631" i="6"/>
  <c r="AT663" i="6"/>
  <c r="AS663" i="6"/>
  <c r="AJ659" i="6"/>
  <c r="BC659" i="6"/>
  <c r="BG659" i="6"/>
  <c r="BK659" i="6"/>
  <c r="BO659" i="6"/>
  <c r="BS659" i="6"/>
  <c r="BW659" i="6"/>
  <c r="AH656" i="6"/>
  <c r="AM656" i="6"/>
  <c r="BA656" i="6"/>
  <c r="BF656" i="6"/>
  <c r="BL656" i="6"/>
  <c r="BQ656" i="6"/>
  <c r="BV656" i="6"/>
  <c r="AR655" i="6"/>
  <c r="AU655" i="6"/>
  <c r="AH655" i="6"/>
  <c r="BG655" i="6"/>
  <c r="BW655" i="6"/>
  <c r="AR651" i="6"/>
  <c r="AW651" i="6"/>
  <c r="AI647" i="6"/>
  <c r="AJ647" i="6"/>
  <c r="BA647" i="6"/>
  <c r="BE647" i="6"/>
  <c r="BI647" i="6"/>
  <c r="BM647" i="6"/>
  <c r="BQ647" i="6"/>
  <c r="BU647" i="6"/>
  <c r="AK632" i="6"/>
  <c r="BL632" i="6"/>
  <c r="AI630" i="6"/>
  <c r="AM630" i="6"/>
  <c r="BC630" i="6"/>
  <c r="BG630" i="6"/>
  <c r="BK630" i="6"/>
  <c r="BO630" i="6"/>
  <c r="BS630" i="6"/>
  <c r="BW630" i="6"/>
  <c r="AJ630" i="6"/>
  <c r="BD630" i="6"/>
  <c r="BH630" i="6"/>
  <c r="BL630" i="6"/>
  <c r="BP630" i="6"/>
  <c r="BT630" i="6"/>
  <c r="BX630" i="6"/>
  <c r="AH630" i="6"/>
  <c r="BE630" i="6"/>
  <c r="BM630" i="6"/>
  <c r="BU630" i="6"/>
  <c r="AR646" i="6"/>
  <c r="AV646" i="6"/>
  <c r="AT645" i="6"/>
  <c r="AS645" i="6"/>
  <c r="AH644" i="6"/>
  <c r="AJ644" i="6"/>
  <c r="BB644" i="6"/>
  <c r="BF644" i="6"/>
  <c r="BJ644" i="6"/>
  <c r="BN644" i="6"/>
  <c r="BR644" i="6"/>
  <c r="BV644" i="6"/>
  <c r="AK644" i="6"/>
  <c r="BC644" i="6"/>
  <c r="BG644" i="6"/>
  <c r="BK644" i="6"/>
  <c r="BO644" i="6"/>
  <c r="BS644" i="6"/>
  <c r="BW644" i="6"/>
  <c r="AR637" i="6"/>
  <c r="AV637" i="6"/>
  <c r="AS637" i="6"/>
  <c r="AW637" i="6"/>
  <c r="AI634" i="6"/>
  <c r="AM634" i="6"/>
  <c r="BC634" i="6"/>
  <c r="BG634" i="6"/>
  <c r="BK634" i="6"/>
  <c r="BO634" i="6"/>
  <c r="BS634" i="6"/>
  <c r="BW634" i="6"/>
  <c r="AJ634" i="6"/>
  <c r="BD634" i="6"/>
  <c r="BH634" i="6"/>
  <c r="BL634" i="6"/>
  <c r="BP634" i="6"/>
  <c r="BT634" i="6"/>
  <c r="BX634" i="6"/>
  <c r="AS630" i="6"/>
  <c r="AU630" i="6"/>
  <c r="AV630" i="6"/>
  <c r="AH629" i="6"/>
  <c r="AI629" i="6"/>
  <c r="BB629" i="6"/>
  <c r="BG629" i="6"/>
  <c r="BL629" i="6"/>
  <c r="BR629" i="6"/>
  <c r="BW629" i="6"/>
  <c r="AJ629" i="6"/>
  <c r="BC629" i="6"/>
  <c r="BH629" i="6"/>
  <c r="BN629" i="6"/>
  <c r="BS629" i="6"/>
  <c r="BX629" i="6"/>
  <c r="AR638" i="6"/>
  <c r="AR635" i="6"/>
  <c r="AU631" i="6"/>
  <c r="BW628" i="6"/>
  <c r="BQ628" i="6"/>
  <c r="BL628" i="6"/>
  <c r="BG628" i="6"/>
  <c r="BA628" i="6"/>
  <c r="AS628" i="6"/>
  <c r="AK628" i="6"/>
  <c r="BW643" i="6"/>
  <c r="BS643" i="6"/>
  <c r="BO643" i="6"/>
  <c r="BK643" i="6"/>
  <c r="BG643" i="6"/>
  <c r="BC643" i="6"/>
  <c r="AU643" i="6"/>
  <c r="BU641" i="6"/>
  <c r="BQ641" i="6"/>
  <c r="BM641" i="6"/>
  <c r="BI641" i="6"/>
  <c r="BE641" i="6"/>
  <c r="BA641" i="6"/>
  <c r="AL641" i="6"/>
  <c r="AV640" i="6"/>
  <c r="AK640" i="6"/>
  <c r="BG1544" i="6"/>
  <c r="BV1544" i="6"/>
  <c r="BR1544" i="6"/>
  <c r="BN1544" i="6"/>
  <c r="BJ1544" i="6"/>
  <c r="BF1544" i="6"/>
  <c r="BB1544" i="6"/>
  <c r="AV1544" i="6"/>
  <c r="AM1544" i="6"/>
  <c r="AI1544" i="6"/>
  <c r="BW1543" i="6"/>
  <c r="BS1543" i="6"/>
  <c r="BO1543" i="6"/>
  <c r="BK1543" i="6"/>
  <c r="BG1543" i="6"/>
  <c r="BC1543" i="6"/>
  <c r="AW1543" i="6"/>
  <c r="AS1543" i="6"/>
  <c r="AJ1543" i="6"/>
  <c r="AT1542" i="6"/>
  <c r="AL1541" i="6"/>
  <c r="BV1540" i="6"/>
  <c r="BR1540" i="6"/>
  <c r="BN1540" i="6"/>
  <c r="BJ1540" i="6"/>
  <c r="BF1540" i="6"/>
  <c r="BB1540" i="6"/>
  <c r="AM1540" i="6"/>
  <c r="AI1540" i="6"/>
  <c r="BW1539" i="6"/>
  <c r="BS1539" i="6"/>
  <c r="BO1539" i="6"/>
  <c r="BK1539" i="6"/>
  <c r="BG1539" i="6"/>
  <c r="BC1539" i="6"/>
  <c r="AW1539" i="6"/>
  <c r="AS1539" i="6"/>
  <c r="AJ1539" i="6"/>
  <c r="AT1538" i="6"/>
  <c r="BV1536" i="6"/>
  <c r="BR1536" i="6"/>
  <c r="BN1536" i="6"/>
  <c r="BJ1536" i="6"/>
  <c r="BF1536" i="6"/>
  <c r="BB1536" i="6"/>
  <c r="AM1536" i="6"/>
  <c r="AI1536" i="6"/>
  <c r="BW1535" i="6"/>
  <c r="BS1535" i="6"/>
  <c r="BO1535" i="6"/>
  <c r="BK1535" i="6"/>
  <c r="BG1535" i="6"/>
  <c r="BC1535" i="6"/>
  <c r="AW1535" i="6"/>
  <c r="AS1535" i="6"/>
  <c r="AJ1535" i="6"/>
  <c r="AT1534" i="6"/>
  <c r="BV1532" i="6"/>
  <c r="BR1532" i="6"/>
  <c r="BN1532" i="6"/>
  <c r="BJ1532" i="6"/>
  <c r="BF1532" i="6"/>
  <c r="BB1532" i="6"/>
  <c r="AM1532" i="6"/>
  <c r="AI1532" i="6"/>
  <c r="BW1531" i="6"/>
  <c r="BS1531" i="6"/>
  <c r="BO1531" i="6"/>
  <c r="BK1531" i="6"/>
  <c r="BG1531" i="6"/>
  <c r="BC1531" i="6"/>
  <c r="AW1531" i="6"/>
  <c r="AS1531" i="6"/>
  <c r="AJ1531" i="6"/>
  <c r="AT1530" i="6"/>
  <c r="BV1528" i="6"/>
  <c r="BR1528" i="6"/>
  <c r="BN1528" i="6"/>
  <c r="BJ1528" i="6"/>
  <c r="BF1528" i="6"/>
  <c r="BB1528" i="6"/>
  <c r="AM1528" i="6"/>
  <c r="AI1528" i="6"/>
  <c r="BW1527" i="6"/>
  <c r="BS1527" i="6"/>
  <c r="BO1527" i="6"/>
  <c r="BK1527" i="6"/>
  <c r="BG1527" i="6"/>
  <c r="BC1527" i="6"/>
  <c r="AW1527" i="6"/>
  <c r="AS1527" i="6"/>
  <c r="AJ1527" i="6"/>
  <c r="AT1526" i="6"/>
  <c r="BV1524" i="6"/>
  <c r="BR1524" i="6"/>
  <c r="BN1524" i="6"/>
  <c r="BJ1524" i="6"/>
  <c r="BF1524" i="6"/>
  <c r="BB1524" i="6"/>
  <c r="AM1524" i="6"/>
  <c r="AI1524" i="6"/>
  <c r="BW1523" i="6"/>
  <c r="BS1523" i="6"/>
  <c r="BO1523" i="6"/>
  <c r="BK1523" i="6"/>
  <c r="BG1523" i="6"/>
  <c r="BC1523" i="6"/>
  <c r="AW1523" i="6"/>
  <c r="AS1523" i="6"/>
  <c r="AJ1523" i="6"/>
  <c r="AT1522" i="6"/>
  <c r="BV1520" i="6"/>
  <c r="BR1520" i="6"/>
  <c r="BN1520" i="6"/>
  <c r="BJ1520" i="6"/>
  <c r="BF1520" i="6"/>
  <c r="BB1520" i="6"/>
  <c r="AM1520" i="6"/>
  <c r="AI1520" i="6"/>
  <c r="BW1519" i="6"/>
  <c r="BS1519" i="6"/>
  <c r="BO1519" i="6"/>
  <c r="BK1519" i="6"/>
  <c r="BG1519" i="6"/>
  <c r="BC1519" i="6"/>
  <c r="AW1519" i="6"/>
  <c r="AS1519" i="6"/>
  <c r="AJ1519" i="6"/>
  <c r="AT1518" i="6"/>
  <c r="BV1516" i="6"/>
  <c r="BR1516" i="6"/>
  <c r="BN1516" i="6"/>
  <c r="BJ1516" i="6"/>
  <c r="BF1516" i="6"/>
  <c r="BB1516" i="6"/>
  <c r="AM1516" i="6"/>
  <c r="AI1516" i="6"/>
  <c r="BW1515" i="6"/>
  <c r="BS1515" i="6"/>
  <c r="BO1515" i="6"/>
  <c r="BK1515" i="6"/>
  <c r="BG1515" i="6"/>
  <c r="BC1515" i="6"/>
  <c r="AW1515" i="6"/>
  <c r="AS1515" i="6"/>
  <c r="AJ1515" i="6"/>
  <c r="AT1514" i="6"/>
  <c r="BV1512" i="6"/>
  <c r="BR1512" i="6"/>
  <c r="BN1512" i="6"/>
  <c r="BJ1512" i="6"/>
  <c r="BF1512" i="6"/>
  <c r="BB1512" i="6"/>
  <c r="AM1512" i="6"/>
  <c r="AI1512" i="6"/>
  <c r="BW1511" i="6"/>
  <c r="BS1511" i="6"/>
  <c r="BO1511" i="6"/>
  <c r="BK1511" i="6"/>
  <c r="BG1511" i="6"/>
  <c r="BC1511" i="6"/>
  <c r="AW1511" i="6"/>
  <c r="AS1511" i="6"/>
  <c r="AJ1511" i="6"/>
  <c r="AT1510" i="6"/>
  <c r="BV1508" i="6"/>
  <c r="BR1508" i="6"/>
  <c r="BN1508" i="6"/>
  <c r="BJ1508" i="6"/>
  <c r="BF1508" i="6"/>
  <c r="BB1508" i="6"/>
  <c r="AM1508" i="6"/>
  <c r="AI1508" i="6"/>
  <c r="BW1507" i="6"/>
  <c r="BS1507" i="6"/>
  <c r="BO1507" i="6"/>
  <c r="BK1507" i="6"/>
  <c r="BG1507" i="6"/>
  <c r="BC1507" i="6"/>
  <c r="AW1507" i="6"/>
  <c r="AS1507" i="6"/>
  <c r="AJ1507" i="6"/>
  <c r="AT1506" i="6"/>
  <c r="BV1504" i="6"/>
  <c r="BR1504" i="6"/>
  <c r="BN1504" i="6"/>
  <c r="BJ1504" i="6"/>
  <c r="BF1504" i="6"/>
  <c r="BB1504" i="6"/>
  <c r="AM1504" i="6"/>
  <c r="AI1504" i="6"/>
  <c r="BW1503" i="6"/>
  <c r="BS1503" i="6"/>
  <c r="BO1503" i="6"/>
  <c r="BK1503" i="6"/>
  <c r="BG1503" i="6"/>
  <c r="BC1503" i="6"/>
  <c r="AW1503" i="6"/>
  <c r="AS1503" i="6"/>
  <c r="AJ1503" i="6"/>
  <c r="AT1502" i="6"/>
  <c r="AS1499" i="6"/>
  <c r="BW1498" i="6"/>
  <c r="BR1498" i="6"/>
  <c r="BL1498" i="6"/>
  <c r="BG1498" i="6"/>
  <c r="BB1498" i="6"/>
  <c r="AK1498" i="6"/>
  <c r="BX1497" i="6"/>
  <c r="BS1497" i="6"/>
  <c r="BK1497" i="6"/>
  <c r="BC1497" i="6"/>
  <c r="BD1544" i="6"/>
  <c r="AU1543" i="6"/>
  <c r="AU1539" i="6"/>
  <c r="AK1536" i="6"/>
  <c r="BS1544" i="6"/>
  <c r="BK1544" i="6"/>
  <c r="AK1543" i="6"/>
  <c r="BW1540" i="6"/>
  <c r="BO1540" i="6"/>
  <c r="BK1540" i="6"/>
  <c r="BC1540" i="6"/>
  <c r="AJ1540" i="6"/>
  <c r="AT1539" i="6"/>
  <c r="BU1544" i="6"/>
  <c r="BQ1544" i="6"/>
  <c r="BM1544" i="6"/>
  <c r="BI1544" i="6"/>
  <c r="BE1544" i="6"/>
  <c r="BA1544" i="6"/>
  <c r="AL1544" i="6"/>
  <c r="AH1544" i="6"/>
  <c r="BV1543" i="6"/>
  <c r="BR1543" i="6"/>
  <c r="BN1543" i="6"/>
  <c r="BJ1543" i="6"/>
  <c r="BF1543" i="6"/>
  <c r="BB1543" i="6"/>
  <c r="AV1543" i="6"/>
  <c r="AR1543" i="6"/>
  <c r="AM1543" i="6"/>
  <c r="AW1542" i="6"/>
  <c r="AS1542" i="6"/>
  <c r="BU1540" i="6"/>
  <c r="BQ1540" i="6"/>
  <c r="BM1540" i="6"/>
  <c r="BI1540" i="6"/>
  <c r="BE1540" i="6"/>
  <c r="BA1540" i="6"/>
  <c r="AL1540" i="6"/>
  <c r="AH1540" i="6"/>
  <c r="BV1539" i="6"/>
  <c r="BR1539" i="6"/>
  <c r="BN1539" i="6"/>
  <c r="BJ1539" i="6"/>
  <c r="BF1539" i="6"/>
  <c r="BB1539" i="6"/>
  <c r="AV1539" i="6"/>
  <c r="AM1539" i="6"/>
  <c r="AW1538" i="6"/>
  <c r="BU1536" i="6"/>
  <c r="BQ1536" i="6"/>
  <c r="BM1536" i="6"/>
  <c r="BI1536" i="6"/>
  <c r="BE1536" i="6"/>
  <c r="BA1536" i="6"/>
  <c r="AL1536" i="6"/>
  <c r="AH1536" i="6"/>
  <c r="BV1535" i="6"/>
  <c r="BR1535" i="6"/>
  <c r="BN1535" i="6"/>
  <c r="BJ1535" i="6"/>
  <c r="BF1535" i="6"/>
  <c r="BB1535" i="6"/>
  <c r="AV1535" i="6"/>
  <c r="AR1535" i="6"/>
  <c r="AM1535" i="6"/>
  <c r="BO1534" i="6"/>
  <c r="BK1534" i="6"/>
  <c r="BG1534" i="6"/>
  <c r="BC1534" i="6"/>
  <c r="AW1534" i="6"/>
  <c r="BU1532" i="6"/>
  <c r="BQ1532" i="6"/>
  <c r="BM1532" i="6"/>
  <c r="BI1532" i="6"/>
  <c r="BE1532" i="6"/>
  <c r="BA1532" i="6"/>
  <c r="AL1532" i="6"/>
  <c r="AH1532" i="6"/>
  <c r="BV1531" i="6"/>
  <c r="BR1531" i="6"/>
  <c r="BN1531" i="6"/>
  <c r="BJ1531" i="6"/>
  <c r="BF1531" i="6"/>
  <c r="BB1531" i="6"/>
  <c r="AV1531" i="6"/>
  <c r="AR1531" i="6"/>
  <c r="AM1531" i="6"/>
  <c r="BW1530" i="6"/>
  <c r="BS1530" i="6"/>
  <c r="BO1530" i="6"/>
  <c r="BK1530" i="6"/>
  <c r="BG1530" i="6"/>
  <c r="BC1530" i="6"/>
  <c r="AW1530" i="6"/>
  <c r="BU1528" i="6"/>
  <c r="BQ1528" i="6"/>
  <c r="BM1528" i="6"/>
  <c r="BI1528" i="6"/>
  <c r="BE1528" i="6"/>
  <c r="BA1528" i="6"/>
  <c r="AL1528" i="6"/>
  <c r="AH1528" i="6"/>
  <c r="BV1527" i="6"/>
  <c r="BR1527" i="6"/>
  <c r="BN1527" i="6"/>
  <c r="BJ1527" i="6"/>
  <c r="BF1527" i="6"/>
  <c r="BB1527" i="6"/>
  <c r="AV1527" i="6"/>
  <c r="AR1527" i="6"/>
  <c r="AM1527" i="6"/>
  <c r="BW1526" i="6"/>
  <c r="BS1526" i="6"/>
  <c r="BO1526" i="6"/>
  <c r="BK1526" i="6"/>
  <c r="BG1526" i="6"/>
  <c r="BC1526" i="6"/>
  <c r="AW1526" i="6"/>
  <c r="BU1524" i="6"/>
  <c r="BQ1524" i="6"/>
  <c r="BM1524" i="6"/>
  <c r="BI1524" i="6"/>
  <c r="BE1524" i="6"/>
  <c r="BA1524" i="6"/>
  <c r="AL1524" i="6"/>
  <c r="AH1524" i="6"/>
  <c r="BV1523" i="6"/>
  <c r="BR1523" i="6"/>
  <c r="BN1523" i="6"/>
  <c r="BJ1523" i="6"/>
  <c r="BF1523" i="6"/>
  <c r="BB1523" i="6"/>
  <c r="AV1523" i="6"/>
  <c r="AR1523" i="6"/>
  <c r="AM1523" i="6"/>
  <c r="BW1522" i="6"/>
  <c r="BS1522" i="6"/>
  <c r="BO1522" i="6"/>
  <c r="BK1522" i="6"/>
  <c r="BG1522" i="6"/>
  <c r="BC1522" i="6"/>
  <c r="AW1522" i="6"/>
  <c r="BU1520" i="6"/>
  <c r="BQ1520" i="6"/>
  <c r="BM1520" i="6"/>
  <c r="BI1520" i="6"/>
  <c r="BE1520" i="6"/>
  <c r="BA1520" i="6"/>
  <c r="AL1520" i="6"/>
  <c r="AH1520" i="6"/>
  <c r="BV1519" i="6"/>
  <c r="BR1519" i="6"/>
  <c r="BN1519" i="6"/>
  <c r="BJ1519" i="6"/>
  <c r="BF1519" i="6"/>
  <c r="BB1519" i="6"/>
  <c r="AV1519" i="6"/>
  <c r="AR1519" i="6"/>
  <c r="AM1519" i="6"/>
  <c r="BW1518" i="6"/>
  <c r="BS1518" i="6"/>
  <c r="BO1518" i="6"/>
  <c r="BK1518" i="6"/>
  <c r="BG1518" i="6"/>
  <c r="BC1518" i="6"/>
  <c r="AW1518" i="6"/>
  <c r="BU1516" i="6"/>
  <c r="BQ1516" i="6"/>
  <c r="BM1516" i="6"/>
  <c r="BI1516" i="6"/>
  <c r="BE1516" i="6"/>
  <c r="BA1516" i="6"/>
  <c r="AL1516" i="6"/>
  <c r="AH1516" i="6"/>
  <c r="BV1515" i="6"/>
  <c r="BR1515" i="6"/>
  <c r="BN1515" i="6"/>
  <c r="BJ1515" i="6"/>
  <c r="BF1515" i="6"/>
  <c r="BB1515" i="6"/>
  <c r="AV1515" i="6"/>
  <c r="AR1515" i="6"/>
  <c r="AM1515" i="6"/>
  <c r="BW1514" i="6"/>
  <c r="BS1514" i="6"/>
  <c r="BO1514" i="6"/>
  <c r="BK1514" i="6"/>
  <c r="BG1514" i="6"/>
  <c r="BC1514" i="6"/>
  <c r="AW1514" i="6"/>
  <c r="BU1512" i="6"/>
  <c r="BQ1512" i="6"/>
  <c r="BM1512" i="6"/>
  <c r="BI1512" i="6"/>
  <c r="BE1512" i="6"/>
  <c r="BA1512" i="6"/>
  <c r="AL1512" i="6"/>
  <c r="AH1512" i="6"/>
  <c r="BV1511" i="6"/>
  <c r="BR1511" i="6"/>
  <c r="BN1511" i="6"/>
  <c r="BJ1511" i="6"/>
  <c r="BF1511" i="6"/>
  <c r="BB1511" i="6"/>
  <c r="AV1511" i="6"/>
  <c r="AR1511" i="6"/>
  <c r="AM1511" i="6"/>
  <c r="BW1510" i="6"/>
  <c r="BS1510" i="6"/>
  <c r="BO1510" i="6"/>
  <c r="BK1510" i="6"/>
  <c r="BG1510" i="6"/>
  <c r="BC1510" i="6"/>
  <c r="AW1510" i="6"/>
  <c r="BU1508" i="6"/>
  <c r="BQ1508" i="6"/>
  <c r="BM1508" i="6"/>
  <c r="BI1508" i="6"/>
  <c r="BE1508" i="6"/>
  <c r="BA1508" i="6"/>
  <c r="AL1508" i="6"/>
  <c r="AH1508" i="6"/>
  <c r="BV1507" i="6"/>
  <c r="BR1507" i="6"/>
  <c r="BN1507" i="6"/>
  <c r="BJ1507" i="6"/>
  <c r="BF1507" i="6"/>
  <c r="BB1507" i="6"/>
  <c r="AV1507" i="6"/>
  <c r="AR1507" i="6"/>
  <c r="AM1507" i="6"/>
  <c r="BW1506" i="6"/>
  <c r="BS1506" i="6"/>
  <c r="BO1506" i="6"/>
  <c r="BK1506" i="6"/>
  <c r="BG1506" i="6"/>
  <c r="BC1506" i="6"/>
  <c r="AW1506" i="6"/>
  <c r="BU1504" i="6"/>
  <c r="BQ1504" i="6"/>
  <c r="BM1504" i="6"/>
  <c r="BI1504" i="6"/>
  <c r="BE1504" i="6"/>
  <c r="BA1504" i="6"/>
  <c r="AL1504" i="6"/>
  <c r="AH1504" i="6"/>
  <c r="BV1503" i="6"/>
  <c r="BR1503" i="6"/>
  <c r="BN1503" i="6"/>
  <c r="BJ1503" i="6"/>
  <c r="BF1503" i="6"/>
  <c r="BB1503" i="6"/>
  <c r="AV1503" i="6"/>
  <c r="AR1503" i="6"/>
  <c r="AM1503" i="6"/>
  <c r="BW1502" i="6"/>
  <c r="BS1502" i="6"/>
  <c r="BO1502" i="6"/>
  <c r="BK1502" i="6"/>
  <c r="BG1502" i="6"/>
  <c r="BC1502" i="6"/>
  <c r="AW1502" i="6"/>
  <c r="BU1500" i="6"/>
  <c r="BQ1500" i="6"/>
  <c r="BM1500" i="6"/>
  <c r="BI1500" i="6"/>
  <c r="BE1500" i="6"/>
  <c r="BA1500" i="6"/>
  <c r="AU1500" i="6"/>
  <c r="AK1500" i="6"/>
  <c r="AW1499" i="6"/>
  <c r="AR1499" i="6"/>
  <c r="BV1498" i="6"/>
  <c r="BP1498" i="6"/>
  <c r="BK1498" i="6"/>
  <c r="BF1498" i="6"/>
  <c r="BW1497" i="6"/>
  <c r="BP1497" i="6"/>
  <c r="BH1497" i="6"/>
  <c r="AK1540" i="6"/>
  <c r="AK1544" i="6"/>
  <c r="BD1540" i="6"/>
  <c r="BW1544" i="6"/>
  <c r="BO1544" i="6"/>
  <c r="BC1544" i="6"/>
  <c r="BS1540" i="6"/>
  <c r="BW1536" i="6"/>
  <c r="BS1536" i="6"/>
  <c r="BO1536" i="6"/>
  <c r="BK1536" i="6"/>
  <c r="BG1536" i="6"/>
  <c r="BC1536" i="6"/>
  <c r="BW1532" i="6"/>
  <c r="BS1532" i="6"/>
  <c r="BO1532" i="6"/>
  <c r="BK1532" i="6"/>
  <c r="BG1532" i="6"/>
  <c r="BC1532" i="6"/>
  <c r="BW1528" i="6"/>
  <c r="BS1528" i="6"/>
  <c r="BO1528" i="6"/>
  <c r="BK1528" i="6"/>
  <c r="BG1528" i="6"/>
  <c r="BC1528" i="6"/>
  <c r="BW1524" i="6"/>
  <c r="BS1524" i="6"/>
  <c r="BO1524" i="6"/>
  <c r="BK1524" i="6"/>
  <c r="BG1524" i="6"/>
  <c r="BC1524" i="6"/>
  <c r="BW1520" i="6"/>
  <c r="BS1520" i="6"/>
  <c r="BO1520" i="6"/>
  <c r="BK1520" i="6"/>
  <c r="BG1520" i="6"/>
  <c r="BC1520" i="6"/>
  <c r="BW1516" i="6"/>
  <c r="BS1516" i="6"/>
  <c r="BO1516" i="6"/>
  <c r="BK1516" i="6"/>
  <c r="BG1516" i="6"/>
  <c r="BC1516" i="6"/>
  <c r="BW1512" i="6"/>
  <c r="BS1512" i="6"/>
  <c r="BO1512" i="6"/>
  <c r="BK1512" i="6"/>
  <c r="BG1512" i="6"/>
  <c r="BC1512" i="6"/>
  <c r="BW1508" i="6"/>
  <c r="BS1508" i="6"/>
  <c r="BO1508" i="6"/>
  <c r="BK1508" i="6"/>
  <c r="BG1508" i="6"/>
  <c r="BC1508" i="6"/>
  <c r="BW1504" i="6"/>
  <c r="BS1504" i="6"/>
  <c r="BO1504" i="6"/>
  <c r="BK1504" i="6"/>
  <c r="BG1504" i="6"/>
  <c r="BC1504" i="6"/>
  <c r="AU1499" i="6"/>
  <c r="AH1498" i="6"/>
  <c r="AL1498" i="6"/>
  <c r="BA1498" i="6"/>
  <c r="BE1498" i="6"/>
  <c r="BI1498" i="6"/>
  <c r="BM1498" i="6"/>
  <c r="BQ1498" i="6"/>
  <c r="BU1498" i="6"/>
  <c r="AH1497" i="6"/>
  <c r="AL1497" i="6"/>
  <c r="BA1497" i="6"/>
  <c r="BE1497" i="6"/>
  <c r="BI1497" i="6"/>
  <c r="BM1497" i="6"/>
  <c r="BQ1497" i="6"/>
  <c r="AI1497" i="6"/>
  <c r="AM1497" i="6"/>
  <c r="BB1497" i="6"/>
  <c r="BF1497" i="6"/>
  <c r="BJ1497" i="6"/>
  <c r="BN1497" i="6"/>
  <c r="BR1497" i="6"/>
  <c r="BV1497" i="6"/>
  <c r="AV1497" i="6"/>
  <c r="BW1496" i="6"/>
  <c r="BS1496" i="6"/>
  <c r="BO1496" i="6"/>
  <c r="BK1496" i="6"/>
  <c r="BG1496" i="6"/>
  <c r="BC1496" i="6"/>
  <c r="AW1496" i="6"/>
  <c r="AS1496" i="6"/>
  <c r="AJ1496" i="6"/>
  <c r="AT1495" i="6"/>
  <c r="BU1494" i="6"/>
  <c r="BQ1494" i="6"/>
  <c r="BM1494" i="6"/>
  <c r="BI1494" i="6"/>
  <c r="BE1494" i="6"/>
  <c r="BA1494" i="6"/>
  <c r="AL1494" i="6"/>
  <c r="BV1493" i="6"/>
  <c r="BR1493" i="6"/>
  <c r="BN1493" i="6"/>
  <c r="BJ1493" i="6"/>
  <c r="BF1493" i="6"/>
  <c r="BB1493" i="6"/>
  <c r="AV1493" i="6"/>
  <c r="AM1493" i="6"/>
  <c r="AI1493" i="6"/>
  <c r="BW1492" i="6"/>
  <c r="BS1492" i="6"/>
  <c r="BO1492" i="6"/>
  <c r="BK1492" i="6"/>
  <c r="BG1492" i="6"/>
  <c r="BC1492" i="6"/>
  <c r="AW1492" i="6"/>
  <c r="AS1492" i="6"/>
  <c r="AJ1492" i="6"/>
  <c r="AT1491" i="6"/>
  <c r="BU1490" i="6"/>
  <c r="BQ1490" i="6"/>
  <c r="BM1490" i="6"/>
  <c r="BI1490" i="6"/>
  <c r="BE1490" i="6"/>
  <c r="BA1490" i="6"/>
  <c r="AL1490" i="6"/>
  <c r="BV1489" i="6"/>
  <c r="BR1489" i="6"/>
  <c r="BN1489" i="6"/>
  <c r="BJ1489" i="6"/>
  <c r="BF1489" i="6"/>
  <c r="BB1489" i="6"/>
  <c r="AV1489" i="6"/>
  <c r="AM1489" i="6"/>
  <c r="AI1489" i="6"/>
  <c r="BW1488" i="6"/>
  <c r="BS1488" i="6"/>
  <c r="BO1488" i="6"/>
  <c r="BK1488" i="6"/>
  <c r="BG1488" i="6"/>
  <c r="BC1488" i="6"/>
  <c r="AW1488" i="6"/>
  <c r="AS1488" i="6"/>
  <c r="AJ1488" i="6"/>
  <c r="AT1487" i="6"/>
  <c r="BU1486" i="6"/>
  <c r="BQ1486" i="6"/>
  <c r="BM1486" i="6"/>
  <c r="BI1486" i="6"/>
  <c r="BE1486" i="6"/>
  <c r="BA1486" i="6"/>
  <c r="AL1486" i="6"/>
  <c r="BV1485" i="6"/>
  <c r="BR1485" i="6"/>
  <c r="BN1485" i="6"/>
  <c r="BJ1485" i="6"/>
  <c r="BF1485" i="6"/>
  <c r="BB1485" i="6"/>
  <c r="AV1485" i="6"/>
  <c r="AM1485" i="6"/>
  <c r="AI1485" i="6"/>
  <c r="BW1484" i="6"/>
  <c r="BS1484" i="6"/>
  <c r="BO1484" i="6"/>
  <c r="BK1484" i="6"/>
  <c r="BG1484" i="6"/>
  <c r="BC1484" i="6"/>
  <c r="AW1484" i="6"/>
  <c r="AS1484" i="6"/>
  <c r="AJ1484" i="6"/>
  <c r="AT1483" i="6"/>
  <c r="BU1482" i="6"/>
  <c r="BQ1482" i="6"/>
  <c r="BM1482" i="6"/>
  <c r="BI1482" i="6"/>
  <c r="BE1482" i="6"/>
  <c r="BA1482" i="6"/>
  <c r="AL1482" i="6"/>
  <c r="BV1481" i="6"/>
  <c r="BR1481" i="6"/>
  <c r="BN1481" i="6"/>
  <c r="BJ1481" i="6"/>
  <c r="BF1481" i="6"/>
  <c r="BB1481" i="6"/>
  <c r="AV1481" i="6"/>
  <c r="AM1481" i="6"/>
  <c r="AI1481" i="6"/>
  <c r="BW1480" i="6"/>
  <c r="BS1480" i="6"/>
  <c r="BO1480" i="6"/>
  <c r="BK1480" i="6"/>
  <c r="BG1480" i="6"/>
  <c r="BC1480" i="6"/>
  <c r="AW1480" i="6"/>
  <c r="AS1480" i="6"/>
  <c r="AJ1480" i="6"/>
  <c r="AT1479" i="6"/>
  <c r="BU1478" i="6"/>
  <c r="BQ1478" i="6"/>
  <c r="BM1478" i="6"/>
  <c r="BI1478" i="6"/>
  <c r="BE1478" i="6"/>
  <c r="BA1478" i="6"/>
  <c r="AL1478" i="6"/>
  <c r="BV1477" i="6"/>
  <c r="BR1477" i="6"/>
  <c r="BN1477" i="6"/>
  <c r="BJ1477" i="6"/>
  <c r="BF1477" i="6"/>
  <c r="BB1477" i="6"/>
  <c r="AV1477" i="6"/>
  <c r="AM1477" i="6"/>
  <c r="AI1477" i="6"/>
  <c r="BW1476" i="6"/>
  <c r="BS1476" i="6"/>
  <c r="BO1476" i="6"/>
  <c r="BK1476" i="6"/>
  <c r="BG1476" i="6"/>
  <c r="BC1476" i="6"/>
  <c r="AW1476" i="6"/>
  <c r="AS1476" i="6"/>
  <c r="AJ1476" i="6"/>
  <c r="AT1475" i="6"/>
  <c r="BU1474" i="6"/>
  <c r="BQ1474" i="6"/>
  <c r="BM1474" i="6"/>
  <c r="BI1474" i="6"/>
  <c r="BE1474" i="6"/>
  <c r="BA1474" i="6"/>
  <c r="AL1474" i="6"/>
  <c r="BV1473" i="6"/>
  <c r="BR1473" i="6"/>
  <c r="BN1473" i="6"/>
  <c r="BJ1473" i="6"/>
  <c r="BF1473" i="6"/>
  <c r="BB1473" i="6"/>
  <c r="AV1473" i="6"/>
  <c r="AM1473" i="6"/>
  <c r="AI1473" i="6"/>
  <c r="BW1472" i="6"/>
  <c r="BS1472" i="6"/>
  <c r="BO1472" i="6"/>
  <c r="BK1472" i="6"/>
  <c r="BG1472" i="6"/>
  <c r="BC1472" i="6"/>
  <c r="AW1472" i="6"/>
  <c r="AS1472" i="6"/>
  <c r="AJ1472" i="6"/>
  <c r="AT1471" i="6"/>
  <c r="BU1470" i="6"/>
  <c r="BQ1470" i="6"/>
  <c r="BM1470" i="6"/>
  <c r="BI1470" i="6"/>
  <c r="BE1470" i="6"/>
  <c r="BA1470" i="6"/>
  <c r="AL1470" i="6"/>
  <c r="BV1469" i="6"/>
  <c r="BR1469" i="6"/>
  <c r="BN1469" i="6"/>
  <c r="BJ1469" i="6"/>
  <c r="BF1469" i="6"/>
  <c r="BB1469" i="6"/>
  <c r="AV1469" i="6"/>
  <c r="AM1469" i="6"/>
  <c r="AI1469" i="6"/>
  <c r="BW1468" i="6"/>
  <c r="BS1468" i="6"/>
  <c r="BO1468" i="6"/>
  <c r="BK1468" i="6"/>
  <c r="BG1468" i="6"/>
  <c r="BC1468" i="6"/>
  <c r="AW1468" i="6"/>
  <c r="AS1468" i="6"/>
  <c r="AJ1468" i="6"/>
  <c r="AT1467" i="6"/>
  <c r="BU1466" i="6"/>
  <c r="BQ1466" i="6"/>
  <c r="BM1466" i="6"/>
  <c r="BI1466" i="6"/>
  <c r="BE1466" i="6"/>
  <c r="BA1466" i="6"/>
  <c r="AL1466" i="6"/>
  <c r="BV1465" i="6"/>
  <c r="BR1465" i="6"/>
  <c r="BN1465" i="6"/>
  <c r="BJ1465" i="6"/>
  <c r="BF1465" i="6"/>
  <c r="BB1465" i="6"/>
  <c r="AV1465" i="6"/>
  <c r="AM1465" i="6"/>
  <c r="AI1465" i="6"/>
  <c r="BW1464" i="6"/>
  <c r="BS1464" i="6"/>
  <c r="BO1464" i="6"/>
  <c r="BK1464" i="6"/>
  <c r="BG1464" i="6"/>
  <c r="BC1464" i="6"/>
  <c r="AW1464" i="6"/>
  <c r="AS1464" i="6"/>
  <c r="AJ1464" i="6"/>
  <c r="AT1463" i="6"/>
  <c r="BU1462" i="6"/>
  <c r="BQ1462" i="6"/>
  <c r="BM1462" i="6"/>
  <c r="BI1462" i="6"/>
  <c r="BE1462" i="6"/>
  <c r="BA1462" i="6"/>
  <c r="AL1462" i="6"/>
  <c r="BV1461" i="6"/>
  <c r="BR1461" i="6"/>
  <c r="BN1461" i="6"/>
  <c r="BJ1461" i="6"/>
  <c r="BF1461" i="6"/>
  <c r="BB1461" i="6"/>
  <c r="AV1461" i="6"/>
  <c r="AM1461" i="6"/>
  <c r="AI1461" i="6"/>
  <c r="BW1460" i="6"/>
  <c r="BS1460" i="6"/>
  <c r="BO1460" i="6"/>
  <c r="BK1460" i="6"/>
  <c r="BG1460" i="6"/>
  <c r="BC1460" i="6"/>
  <c r="AW1460" i="6"/>
  <c r="AS1460" i="6"/>
  <c r="AJ1460" i="6"/>
  <c r="AT1459" i="6"/>
  <c r="BU1458" i="6"/>
  <c r="BQ1458" i="6"/>
  <c r="BM1458" i="6"/>
  <c r="BI1458" i="6"/>
  <c r="BE1458" i="6"/>
  <c r="BA1458" i="6"/>
  <c r="AL1458" i="6"/>
  <c r="BV1457" i="6"/>
  <c r="BR1457" i="6"/>
  <c r="BN1457" i="6"/>
  <c r="BJ1457" i="6"/>
  <c r="BF1457" i="6"/>
  <c r="BB1457" i="6"/>
  <c r="AV1457" i="6"/>
  <c r="AM1457" i="6"/>
  <c r="AI1457" i="6"/>
  <c r="BW1456" i="6"/>
  <c r="BS1456" i="6"/>
  <c r="BO1456" i="6"/>
  <c r="BK1456" i="6"/>
  <c r="BG1456" i="6"/>
  <c r="BC1456" i="6"/>
  <c r="AW1456" i="6"/>
  <c r="AS1456" i="6"/>
  <c r="AJ1456" i="6"/>
  <c r="AT1455" i="6"/>
  <c r="BU1454" i="6"/>
  <c r="BQ1454" i="6"/>
  <c r="BM1454" i="6"/>
  <c r="BI1454" i="6"/>
  <c r="BE1454" i="6"/>
  <c r="BA1454" i="6"/>
  <c r="AL1454" i="6"/>
  <c r="BV1453" i="6"/>
  <c r="BR1453" i="6"/>
  <c r="BN1453" i="6"/>
  <c r="BJ1453" i="6"/>
  <c r="BF1453" i="6"/>
  <c r="BB1453" i="6"/>
  <c r="AV1453" i="6"/>
  <c r="AM1453" i="6"/>
  <c r="AI1453" i="6"/>
  <c r="BW1452" i="6"/>
  <c r="BS1452" i="6"/>
  <c r="BO1452" i="6"/>
  <c r="BK1452" i="6"/>
  <c r="BG1452" i="6"/>
  <c r="BC1452" i="6"/>
  <c r="AW1452" i="6"/>
  <c r="AS1452" i="6"/>
  <c r="AJ1452" i="6"/>
  <c r="AT1451" i="6"/>
  <c r="AL1450" i="6"/>
  <c r="AM1449" i="6"/>
  <c r="AI1449" i="6"/>
  <c r="BW1448" i="6"/>
  <c r="BS1448" i="6"/>
  <c r="BO1448" i="6"/>
  <c r="BK1448" i="6"/>
  <c r="BG1448" i="6"/>
  <c r="BC1448" i="6"/>
  <c r="AJ1448" i="6"/>
  <c r="AT1447" i="6"/>
  <c r="BI1446" i="6"/>
  <c r="BE1446" i="6"/>
  <c r="BA1446" i="6"/>
  <c r="AL1446" i="6"/>
  <c r="AH1446" i="6"/>
  <c r="AV1445" i="6"/>
  <c r="AR1445" i="6"/>
  <c r="AM1445" i="6"/>
  <c r="BW1444" i="6"/>
  <c r="BS1444" i="6"/>
  <c r="BO1444" i="6"/>
  <c r="BK1444" i="6"/>
  <c r="BG1444" i="6"/>
  <c r="BC1444" i="6"/>
  <c r="AJ1444" i="6"/>
  <c r="AT1443" i="6"/>
  <c r="BU1442" i="6"/>
  <c r="BQ1442" i="6"/>
  <c r="BM1442" i="6"/>
  <c r="BI1442" i="6"/>
  <c r="BE1442" i="6"/>
  <c r="BA1442" i="6"/>
  <c r="AL1442" i="6"/>
  <c r="AH1442" i="6"/>
  <c r="AV1441" i="6"/>
  <c r="AR1441" i="6"/>
  <c r="AM1441" i="6"/>
  <c r="BW1440" i="6"/>
  <c r="BS1440" i="6"/>
  <c r="BO1440" i="6"/>
  <c r="BK1440" i="6"/>
  <c r="BG1440" i="6"/>
  <c r="BC1440" i="6"/>
  <c r="AW1440" i="6"/>
  <c r="AJ1440" i="6"/>
  <c r="AT1439" i="6"/>
  <c r="BU1438" i="6"/>
  <c r="BQ1438" i="6"/>
  <c r="BM1438" i="6"/>
  <c r="BI1438" i="6"/>
  <c r="BE1438" i="6"/>
  <c r="BA1438" i="6"/>
  <c r="AL1438" i="6"/>
  <c r="AH1438" i="6"/>
  <c r="BB1437" i="6"/>
  <c r="AV1437" i="6"/>
  <c r="AR1437" i="6"/>
  <c r="AM1437" i="6"/>
  <c r="BW1436" i="6"/>
  <c r="BS1436" i="6"/>
  <c r="BO1436" i="6"/>
  <c r="BK1436" i="6"/>
  <c r="BG1436" i="6"/>
  <c r="BC1436" i="6"/>
  <c r="AW1436" i="6"/>
  <c r="AJ1436" i="6"/>
  <c r="AT1435" i="6"/>
  <c r="BU1434" i="6"/>
  <c r="BQ1434" i="6"/>
  <c r="BM1434" i="6"/>
  <c r="BI1434" i="6"/>
  <c r="BE1434" i="6"/>
  <c r="BA1434" i="6"/>
  <c r="AL1434" i="6"/>
  <c r="AH1434" i="6"/>
  <c r="BJ1433" i="6"/>
  <c r="BF1433" i="6"/>
  <c r="BB1433" i="6"/>
  <c r="AV1433" i="6"/>
  <c r="AR1433" i="6"/>
  <c r="AM1433" i="6"/>
  <c r="BW1432" i="6"/>
  <c r="BS1432" i="6"/>
  <c r="BO1432" i="6"/>
  <c r="BK1432" i="6"/>
  <c r="BG1432" i="6"/>
  <c r="BC1432" i="6"/>
  <c r="AW1432" i="6"/>
  <c r="AJ1432" i="6"/>
  <c r="AT1431" i="6"/>
  <c r="BU1430" i="6"/>
  <c r="BQ1430" i="6"/>
  <c r="BM1430" i="6"/>
  <c r="BI1430" i="6"/>
  <c r="BE1430" i="6"/>
  <c r="BA1430" i="6"/>
  <c r="AL1430" i="6"/>
  <c r="AH1430" i="6"/>
  <c r="BJ1429" i="6"/>
  <c r="BF1429" i="6"/>
  <c r="BB1429" i="6"/>
  <c r="AV1429" i="6"/>
  <c r="AR1429" i="6"/>
  <c r="AM1429" i="6"/>
  <c r="BW1428" i="6"/>
  <c r="BS1428" i="6"/>
  <c r="BO1428" i="6"/>
  <c r="BK1428" i="6"/>
  <c r="BG1428" i="6"/>
  <c r="BC1428" i="6"/>
  <c r="AW1428" i="6"/>
  <c r="AJ1428" i="6"/>
  <c r="AT1427" i="6"/>
  <c r="BU1426" i="6"/>
  <c r="BQ1426" i="6"/>
  <c r="BM1426" i="6"/>
  <c r="BI1426" i="6"/>
  <c r="BE1426" i="6"/>
  <c r="BA1426" i="6"/>
  <c r="AL1426" i="6"/>
  <c r="AH1426" i="6"/>
  <c r="BR1425" i="6"/>
  <c r="BN1425" i="6"/>
  <c r="BJ1425" i="6"/>
  <c r="BF1425" i="6"/>
  <c r="BB1425" i="6"/>
  <c r="AV1425" i="6"/>
  <c r="AR1425" i="6"/>
  <c r="AM1425" i="6"/>
  <c r="BW1424" i="6"/>
  <c r="BS1424" i="6"/>
  <c r="BO1424" i="6"/>
  <c r="BK1424" i="6"/>
  <c r="BG1424" i="6"/>
  <c r="BC1424" i="6"/>
  <c r="AW1424" i="6"/>
  <c r="AJ1424" i="6"/>
  <c r="AT1423" i="6"/>
  <c r="BU1422" i="6"/>
  <c r="BQ1422" i="6"/>
  <c r="BM1422" i="6"/>
  <c r="BI1422" i="6"/>
  <c r="BE1422" i="6"/>
  <c r="BA1422" i="6"/>
  <c r="AL1422" i="6"/>
  <c r="AH1422" i="6"/>
  <c r="BR1421" i="6"/>
  <c r="BN1421" i="6"/>
  <c r="BJ1421" i="6"/>
  <c r="BF1421" i="6"/>
  <c r="BB1421" i="6"/>
  <c r="AV1421" i="6"/>
  <c r="AR1421" i="6"/>
  <c r="AM1421" i="6"/>
  <c r="BW1420" i="6"/>
  <c r="BS1420" i="6"/>
  <c r="BO1420" i="6"/>
  <c r="BK1420" i="6"/>
  <c r="BG1420" i="6"/>
  <c r="BC1420" i="6"/>
  <c r="AW1420" i="6"/>
  <c r="AJ1420" i="6"/>
  <c r="AT1419" i="6"/>
  <c r="BU1418" i="6"/>
  <c r="BQ1418" i="6"/>
  <c r="BM1418" i="6"/>
  <c r="BI1418" i="6"/>
  <c r="BE1418" i="6"/>
  <c r="BA1418" i="6"/>
  <c r="AL1418" i="6"/>
  <c r="AH1418" i="6"/>
  <c r="BN1417" i="6"/>
  <c r="BJ1417" i="6"/>
  <c r="BF1417" i="6"/>
  <c r="BB1417" i="6"/>
  <c r="AV1417" i="6"/>
  <c r="AR1417" i="6"/>
  <c r="AM1417" i="6"/>
  <c r="BW1416" i="6"/>
  <c r="BS1416" i="6"/>
  <c r="BO1416" i="6"/>
  <c r="BK1416" i="6"/>
  <c r="BG1416" i="6"/>
  <c r="BC1416" i="6"/>
  <c r="AW1416" i="6"/>
  <c r="AJ1416" i="6"/>
  <c r="AT1415" i="6"/>
  <c r="BU1414" i="6"/>
  <c r="BQ1414" i="6"/>
  <c r="BM1414" i="6"/>
  <c r="BI1414" i="6"/>
  <c r="BE1414" i="6"/>
  <c r="BA1414" i="6"/>
  <c r="AL1414" i="6"/>
  <c r="AH1414" i="6"/>
  <c r="BJ1413" i="6"/>
  <c r="BF1413" i="6"/>
  <c r="BB1413" i="6"/>
  <c r="AV1413" i="6"/>
  <c r="AR1413" i="6"/>
  <c r="AM1413" i="6"/>
  <c r="BW1412" i="6"/>
  <c r="BS1412" i="6"/>
  <c r="BO1412" i="6"/>
  <c r="BK1412" i="6"/>
  <c r="BG1412" i="6"/>
  <c r="BC1412" i="6"/>
  <c r="AW1412" i="6"/>
  <c r="AJ1412" i="6"/>
  <c r="AT1411" i="6"/>
  <c r="BU1410" i="6"/>
  <c r="BQ1410" i="6"/>
  <c r="BM1410" i="6"/>
  <c r="BI1410" i="6"/>
  <c r="BE1410" i="6"/>
  <c r="BA1410" i="6"/>
  <c r="AL1410" i="6"/>
  <c r="AH1410" i="6"/>
  <c r="BV1409" i="6"/>
  <c r="BR1409" i="6"/>
  <c r="BN1409" i="6"/>
  <c r="BJ1409" i="6"/>
  <c r="BF1409" i="6"/>
  <c r="BB1409" i="6"/>
  <c r="AV1409" i="6"/>
  <c r="AR1409" i="6"/>
  <c r="AM1409" i="6"/>
  <c r="BW1408" i="6"/>
  <c r="BS1408" i="6"/>
  <c r="BO1408" i="6"/>
  <c r="BK1408" i="6"/>
  <c r="BG1408" i="6"/>
  <c r="BC1408" i="6"/>
  <c r="AW1408" i="6"/>
  <c r="AJ1408" i="6"/>
  <c r="AT1407" i="6"/>
  <c r="BU1406" i="6"/>
  <c r="BQ1406" i="6"/>
  <c r="BM1406" i="6"/>
  <c r="BI1406" i="6"/>
  <c r="BE1406" i="6"/>
  <c r="BA1406" i="6"/>
  <c r="AL1406" i="6"/>
  <c r="AH1406" i="6"/>
  <c r="BV1405" i="6"/>
  <c r="BR1405" i="6"/>
  <c r="BN1405" i="6"/>
  <c r="BJ1405" i="6"/>
  <c r="BF1405" i="6"/>
  <c r="BB1405" i="6"/>
  <c r="AV1405" i="6"/>
  <c r="AR1405" i="6"/>
  <c r="AM1405" i="6"/>
  <c r="BW1404" i="6"/>
  <c r="BS1404" i="6"/>
  <c r="BO1404" i="6"/>
  <c r="BK1404" i="6"/>
  <c r="BG1404" i="6"/>
  <c r="BC1404" i="6"/>
  <c r="AW1404" i="6"/>
  <c r="AJ1404" i="6"/>
  <c r="AT1403" i="6"/>
  <c r="BU1402" i="6"/>
  <c r="BQ1402" i="6"/>
  <c r="BM1402" i="6"/>
  <c r="BI1402" i="6"/>
  <c r="BE1402" i="6"/>
  <c r="BA1402" i="6"/>
  <c r="AL1402" i="6"/>
  <c r="AH1402" i="6"/>
  <c r="BV1401" i="6"/>
  <c r="BR1401" i="6"/>
  <c r="BN1401" i="6"/>
  <c r="BJ1401" i="6"/>
  <c r="BF1401" i="6"/>
  <c r="BB1401" i="6"/>
  <c r="AV1401" i="6"/>
  <c r="AR1401" i="6"/>
  <c r="AM1401" i="6"/>
  <c r="BW1400" i="6"/>
  <c r="BS1400" i="6"/>
  <c r="BO1400" i="6"/>
  <c r="BK1400" i="6"/>
  <c r="BG1400" i="6"/>
  <c r="BC1400" i="6"/>
  <c r="AW1400" i="6"/>
  <c r="AJ1400" i="6"/>
  <c r="AT1399" i="6"/>
  <c r="BU1398" i="6"/>
  <c r="BQ1398" i="6"/>
  <c r="BM1398" i="6"/>
  <c r="BI1398" i="6"/>
  <c r="BE1398" i="6"/>
  <c r="BA1398" i="6"/>
  <c r="AL1398" i="6"/>
  <c r="AH1398" i="6"/>
  <c r="BV1397" i="6"/>
  <c r="BR1397" i="6"/>
  <c r="BN1397" i="6"/>
  <c r="BJ1397" i="6"/>
  <c r="BF1397" i="6"/>
  <c r="BB1397" i="6"/>
  <c r="AV1397" i="6"/>
  <c r="AR1397" i="6"/>
  <c r="AM1397" i="6"/>
  <c r="BW1396" i="6"/>
  <c r="BS1396" i="6"/>
  <c r="BO1396" i="6"/>
  <c r="BK1396" i="6"/>
  <c r="BG1396" i="6"/>
  <c r="BC1396" i="6"/>
  <c r="AW1396" i="6"/>
  <c r="AJ1396" i="6"/>
  <c r="AT1395" i="6"/>
  <c r="BU1394" i="6"/>
  <c r="BQ1394" i="6"/>
  <c r="BM1394" i="6"/>
  <c r="BI1394" i="6"/>
  <c r="BE1394" i="6"/>
  <c r="BA1394" i="6"/>
  <c r="AL1394" i="6"/>
  <c r="AH1394" i="6"/>
  <c r="BV1393" i="6"/>
  <c r="BR1393" i="6"/>
  <c r="BN1393" i="6"/>
  <c r="BJ1393" i="6"/>
  <c r="BF1393" i="6"/>
  <c r="BB1393" i="6"/>
  <c r="AV1393" i="6"/>
  <c r="AR1393" i="6"/>
  <c r="AM1393" i="6"/>
  <c r="BW1392" i="6"/>
  <c r="BS1392" i="6"/>
  <c r="BO1392" i="6"/>
  <c r="BK1392" i="6"/>
  <c r="BG1392" i="6"/>
  <c r="BC1392" i="6"/>
  <c r="AW1392" i="6"/>
  <c r="AJ1392" i="6"/>
  <c r="AT1391" i="6"/>
  <c r="BU1390" i="6"/>
  <c r="BQ1390" i="6"/>
  <c r="BM1390" i="6"/>
  <c r="BI1390" i="6"/>
  <c r="BE1390" i="6"/>
  <c r="BA1390" i="6"/>
  <c r="AL1390" i="6"/>
  <c r="AH1390" i="6"/>
  <c r="BV1389" i="6"/>
  <c r="BR1389" i="6"/>
  <c r="BN1389" i="6"/>
  <c r="BJ1389" i="6"/>
  <c r="BF1389" i="6"/>
  <c r="BB1389" i="6"/>
  <c r="AV1389" i="6"/>
  <c r="AR1389" i="6"/>
  <c r="AM1389" i="6"/>
  <c r="BW1388" i="6"/>
  <c r="BS1388" i="6"/>
  <c r="BO1388" i="6"/>
  <c r="BK1388" i="6"/>
  <c r="BG1388" i="6"/>
  <c r="BC1388" i="6"/>
  <c r="AW1388" i="6"/>
  <c r="AJ1388" i="6"/>
  <c r="AT1387" i="6"/>
  <c r="BU1386" i="6"/>
  <c r="BQ1386" i="6"/>
  <c r="BM1386" i="6"/>
  <c r="BI1386" i="6"/>
  <c r="BE1386" i="6"/>
  <c r="BA1386" i="6"/>
  <c r="AL1386" i="6"/>
  <c r="AH1386" i="6"/>
  <c r="BV1385" i="6"/>
  <c r="BR1385" i="6"/>
  <c r="BN1385" i="6"/>
  <c r="BJ1385" i="6"/>
  <c r="BF1385" i="6"/>
  <c r="BB1385" i="6"/>
  <c r="AV1385" i="6"/>
  <c r="AR1385" i="6"/>
  <c r="AM1385" i="6"/>
  <c r="BW1384" i="6"/>
  <c r="BS1384" i="6"/>
  <c r="BO1384" i="6"/>
  <c r="BK1384" i="6"/>
  <c r="BG1384" i="6"/>
  <c r="BC1384" i="6"/>
  <c r="AW1384" i="6"/>
  <c r="AJ1384" i="6"/>
  <c r="AT1383" i="6"/>
  <c r="BU1382" i="6"/>
  <c r="BQ1382" i="6"/>
  <c r="BM1382" i="6"/>
  <c r="BI1382" i="6"/>
  <c r="BE1382" i="6"/>
  <c r="BA1382" i="6"/>
  <c r="AL1382" i="6"/>
  <c r="AH1382" i="6"/>
  <c r="BV1381" i="6"/>
  <c r="BR1381" i="6"/>
  <c r="BN1381" i="6"/>
  <c r="BJ1381" i="6"/>
  <c r="BF1381" i="6"/>
  <c r="BB1381" i="6"/>
  <c r="AV1381" i="6"/>
  <c r="AR1381" i="6"/>
  <c r="AM1381" i="6"/>
  <c r="BW1380" i="6"/>
  <c r="BS1380" i="6"/>
  <c r="BO1380" i="6"/>
  <c r="BK1380" i="6"/>
  <c r="BG1380" i="6"/>
  <c r="BC1380" i="6"/>
  <c r="AW1380" i="6"/>
  <c r="AJ1380" i="6"/>
  <c r="AT1379" i="6"/>
  <c r="BU1378" i="6"/>
  <c r="BQ1378" i="6"/>
  <c r="BM1378" i="6"/>
  <c r="BI1378" i="6"/>
  <c r="BE1378" i="6"/>
  <c r="BA1378" i="6"/>
  <c r="AL1378" i="6"/>
  <c r="AH1378" i="6"/>
  <c r="BV1377" i="6"/>
  <c r="BR1377" i="6"/>
  <c r="BN1377" i="6"/>
  <c r="BJ1377" i="6"/>
  <c r="BF1377" i="6"/>
  <c r="BB1377" i="6"/>
  <c r="AV1377" i="6"/>
  <c r="AR1377" i="6"/>
  <c r="AM1377" i="6"/>
  <c r="BW1376" i="6"/>
  <c r="BS1376" i="6"/>
  <c r="BO1376" i="6"/>
  <c r="BK1376" i="6"/>
  <c r="BG1376" i="6"/>
  <c r="BC1376" i="6"/>
  <c r="AW1376" i="6"/>
  <c r="AJ1376" i="6"/>
  <c r="AT1375" i="6"/>
  <c r="BU1374" i="6"/>
  <c r="BQ1374" i="6"/>
  <c r="BM1374" i="6"/>
  <c r="BI1374" i="6"/>
  <c r="BE1374" i="6"/>
  <c r="BA1374" i="6"/>
  <c r="AL1374" i="6"/>
  <c r="AH1374" i="6"/>
  <c r="BV1373" i="6"/>
  <c r="BR1373" i="6"/>
  <c r="BN1373" i="6"/>
  <c r="BJ1373" i="6"/>
  <c r="BF1373" i="6"/>
  <c r="BB1373" i="6"/>
  <c r="AV1373" i="6"/>
  <c r="AR1373" i="6"/>
  <c r="AM1373" i="6"/>
  <c r="BW1372" i="6"/>
  <c r="BS1372" i="6"/>
  <c r="BO1372" i="6"/>
  <c r="BK1372" i="6"/>
  <c r="BG1372" i="6"/>
  <c r="BC1372" i="6"/>
  <c r="AW1372" i="6"/>
  <c r="AJ1372" i="6"/>
  <c r="AT1371" i="6"/>
  <c r="BU1370" i="6"/>
  <c r="BQ1370" i="6"/>
  <c r="BM1370" i="6"/>
  <c r="BI1370" i="6"/>
  <c r="BE1370" i="6"/>
  <c r="BA1370" i="6"/>
  <c r="AL1370" i="6"/>
  <c r="AH1370" i="6"/>
  <c r="BV1369" i="6"/>
  <c r="BR1369" i="6"/>
  <c r="BN1369" i="6"/>
  <c r="BJ1369" i="6"/>
  <c r="BF1369" i="6"/>
  <c r="BB1369" i="6"/>
  <c r="AV1369" i="6"/>
  <c r="AR1369" i="6"/>
  <c r="AM1369" i="6"/>
  <c r="BW1368" i="6"/>
  <c r="BS1368" i="6"/>
  <c r="BO1368" i="6"/>
  <c r="BK1368" i="6"/>
  <c r="BG1368" i="6"/>
  <c r="BC1368" i="6"/>
  <c r="AW1368" i="6"/>
  <c r="AJ1368" i="6"/>
  <c r="AT1367" i="6"/>
  <c r="BU1366" i="6"/>
  <c r="BQ1366" i="6"/>
  <c r="BM1366" i="6"/>
  <c r="BI1366" i="6"/>
  <c r="BE1366" i="6"/>
  <c r="BA1366" i="6"/>
  <c r="AL1366" i="6"/>
  <c r="AH1366" i="6"/>
  <c r="BV1365" i="6"/>
  <c r="BR1365" i="6"/>
  <c r="BN1365" i="6"/>
  <c r="BJ1365" i="6"/>
  <c r="BF1365" i="6"/>
  <c r="BB1365" i="6"/>
  <c r="AV1365" i="6"/>
  <c r="AR1365" i="6"/>
  <c r="AM1365" i="6"/>
  <c r="BW1364" i="6"/>
  <c r="BS1364" i="6"/>
  <c r="BO1364" i="6"/>
  <c r="BK1364" i="6"/>
  <c r="BG1364" i="6"/>
  <c r="BC1364" i="6"/>
  <c r="AW1364" i="6"/>
  <c r="AJ1364" i="6"/>
  <c r="AT1363" i="6"/>
  <c r="BU1362" i="6"/>
  <c r="BQ1362" i="6"/>
  <c r="BM1362" i="6"/>
  <c r="BI1362" i="6"/>
  <c r="BE1362" i="6"/>
  <c r="BA1362" i="6"/>
  <c r="AL1362" i="6"/>
  <c r="AH1362" i="6"/>
  <c r="BV1361" i="6"/>
  <c r="BR1361" i="6"/>
  <c r="BN1361" i="6"/>
  <c r="BJ1361" i="6"/>
  <c r="BF1361" i="6"/>
  <c r="BB1361" i="6"/>
  <c r="AV1361" i="6"/>
  <c r="AR1361" i="6"/>
  <c r="AM1361" i="6"/>
  <c r="BW1360" i="6"/>
  <c r="BS1360" i="6"/>
  <c r="BO1360" i="6"/>
  <c r="BK1360" i="6"/>
  <c r="BG1360" i="6"/>
  <c r="BC1360" i="6"/>
  <c r="AW1360" i="6"/>
  <c r="AJ1360" i="6"/>
  <c r="AT1359" i="6"/>
  <c r="BU1358" i="6"/>
  <c r="BQ1358" i="6"/>
  <c r="BM1358" i="6"/>
  <c r="BI1358" i="6"/>
  <c r="BE1358" i="6"/>
  <c r="BA1358" i="6"/>
  <c r="AL1358" i="6"/>
  <c r="AH1358" i="6"/>
  <c r="BV1357" i="6"/>
  <c r="BR1357" i="6"/>
  <c r="BN1357" i="6"/>
  <c r="BJ1357" i="6"/>
  <c r="BF1357" i="6"/>
  <c r="BB1357" i="6"/>
  <c r="AV1357" i="6"/>
  <c r="AR1357" i="6"/>
  <c r="AM1357" i="6"/>
  <c r="BW1356" i="6"/>
  <c r="BS1356" i="6"/>
  <c r="BO1356" i="6"/>
  <c r="BK1356" i="6"/>
  <c r="BG1356" i="6"/>
  <c r="BC1356" i="6"/>
  <c r="AW1356" i="6"/>
  <c r="AJ1356" i="6"/>
  <c r="AT1355" i="6"/>
  <c r="BU1354" i="6"/>
  <c r="BQ1354" i="6"/>
  <c r="BM1354" i="6"/>
  <c r="BI1354" i="6"/>
  <c r="BE1354" i="6"/>
  <c r="BA1354" i="6"/>
  <c r="AL1354" i="6"/>
  <c r="AH1354" i="6"/>
  <c r="BV1353" i="6"/>
  <c r="BR1353" i="6"/>
  <c r="BN1353" i="6"/>
  <c r="BJ1353" i="6"/>
  <c r="BF1353" i="6"/>
  <c r="BB1353" i="6"/>
  <c r="AV1353" i="6"/>
  <c r="AR1353" i="6"/>
  <c r="AM1353" i="6"/>
  <c r="BW1352" i="6"/>
  <c r="BS1352" i="6"/>
  <c r="BO1352" i="6"/>
  <c r="BK1352" i="6"/>
  <c r="BG1352" i="6"/>
  <c r="BC1352" i="6"/>
  <c r="AW1352" i="6"/>
  <c r="AJ1352" i="6"/>
  <c r="AT1351" i="6"/>
  <c r="BU1350" i="6"/>
  <c r="BQ1350" i="6"/>
  <c r="BM1350" i="6"/>
  <c r="BI1350" i="6"/>
  <c r="BE1350" i="6"/>
  <c r="BA1350" i="6"/>
  <c r="AL1350" i="6"/>
  <c r="AH1350" i="6"/>
  <c r="BV1349" i="6"/>
  <c r="BR1349" i="6"/>
  <c r="BN1349" i="6"/>
  <c r="BJ1349" i="6"/>
  <c r="BF1349" i="6"/>
  <c r="BB1349" i="6"/>
  <c r="AV1349" i="6"/>
  <c r="AR1349" i="6"/>
  <c r="AM1349" i="6"/>
  <c r="AW1348" i="6"/>
  <c r="AH1347" i="6"/>
  <c r="AL1347" i="6"/>
  <c r="BA1347" i="6"/>
  <c r="BE1347" i="6"/>
  <c r="BI1347" i="6"/>
  <c r="BM1347" i="6"/>
  <c r="BQ1347" i="6"/>
  <c r="BU1347" i="6"/>
  <c r="BT1346" i="6"/>
  <c r="BO1346" i="6"/>
  <c r="BI1346" i="6"/>
  <c r="BD1346" i="6"/>
  <c r="AR1346" i="6"/>
  <c r="AV1346" i="6"/>
  <c r="AS1345" i="6"/>
  <c r="AW1345" i="6"/>
  <c r="AT1345" i="6"/>
  <c r="BW1343" i="6"/>
  <c r="BO1343" i="6"/>
  <c r="BG1343" i="6"/>
  <c r="BX1342" i="6"/>
  <c r="BP1342" i="6"/>
  <c r="BH1342" i="6"/>
  <c r="BP1339" i="6"/>
  <c r="BX1335" i="6"/>
  <c r="BH1335" i="6"/>
  <c r="BP1331" i="6"/>
  <c r="BX1327" i="6"/>
  <c r="BH1327" i="6"/>
  <c r="BP1323" i="6"/>
  <c r="BX1319" i="6"/>
  <c r="BH1319" i="6"/>
  <c r="BP1315" i="6"/>
  <c r="BX1311" i="6"/>
  <c r="BH1311" i="6"/>
  <c r="BP1307" i="6"/>
  <c r="BX1303" i="6"/>
  <c r="BH1303" i="6"/>
  <c r="BP1299" i="6"/>
  <c r="BX1295" i="6"/>
  <c r="BH1295" i="6"/>
  <c r="BP1291" i="6"/>
  <c r="BP1283" i="6"/>
  <c r="AR1273" i="6"/>
  <c r="AV1273" i="6"/>
  <c r="AS1273" i="6"/>
  <c r="AW1273" i="6"/>
  <c r="AT1273" i="6"/>
  <c r="AU1273" i="6"/>
  <c r="BV1496" i="6"/>
  <c r="BR1496" i="6"/>
  <c r="BN1496" i="6"/>
  <c r="BJ1496" i="6"/>
  <c r="BF1496" i="6"/>
  <c r="BB1496" i="6"/>
  <c r="AV1496" i="6"/>
  <c r="AM1496" i="6"/>
  <c r="AI1496" i="6"/>
  <c r="AW1495" i="6"/>
  <c r="AS1495" i="6"/>
  <c r="BU1493" i="6"/>
  <c r="BQ1493" i="6"/>
  <c r="BM1493" i="6"/>
  <c r="BI1493" i="6"/>
  <c r="BE1493" i="6"/>
  <c r="BA1493" i="6"/>
  <c r="AL1493" i="6"/>
  <c r="BV1492" i="6"/>
  <c r="BR1492" i="6"/>
  <c r="BN1492" i="6"/>
  <c r="BJ1492" i="6"/>
  <c r="BF1492" i="6"/>
  <c r="BB1492" i="6"/>
  <c r="AV1492" i="6"/>
  <c r="AM1492" i="6"/>
  <c r="AI1492" i="6"/>
  <c r="AW1491" i="6"/>
  <c r="AS1491" i="6"/>
  <c r="AL1489" i="6"/>
  <c r="BV1488" i="6"/>
  <c r="BR1488" i="6"/>
  <c r="BN1488" i="6"/>
  <c r="BJ1488" i="6"/>
  <c r="BF1488" i="6"/>
  <c r="BB1488" i="6"/>
  <c r="AV1488" i="6"/>
  <c r="AM1488" i="6"/>
  <c r="AI1488" i="6"/>
  <c r="AW1487" i="6"/>
  <c r="AS1487" i="6"/>
  <c r="AL1485" i="6"/>
  <c r="BV1484" i="6"/>
  <c r="BR1484" i="6"/>
  <c r="BN1484" i="6"/>
  <c r="BJ1484" i="6"/>
  <c r="BF1484" i="6"/>
  <c r="BB1484" i="6"/>
  <c r="AV1484" i="6"/>
  <c r="AM1484" i="6"/>
  <c r="AI1484" i="6"/>
  <c r="AW1483" i="6"/>
  <c r="AS1483" i="6"/>
  <c r="AL1481" i="6"/>
  <c r="BV1480" i="6"/>
  <c r="BR1480" i="6"/>
  <c r="BN1480" i="6"/>
  <c r="BJ1480" i="6"/>
  <c r="BF1480" i="6"/>
  <c r="BB1480" i="6"/>
  <c r="AM1480" i="6"/>
  <c r="AI1480" i="6"/>
  <c r="AW1479" i="6"/>
  <c r="AS1479" i="6"/>
  <c r="AL1477" i="6"/>
  <c r="BV1476" i="6"/>
  <c r="BR1476" i="6"/>
  <c r="BN1476" i="6"/>
  <c r="BJ1476" i="6"/>
  <c r="BF1476" i="6"/>
  <c r="BB1476" i="6"/>
  <c r="AV1476" i="6"/>
  <c r="AM1476" i="6"/>
  <c r="AI1476" i="6"/>
  <c r="AW1475" i="6"/>
  <c r="AS1475" i="6"/>
  <c r="BE1473" i="6"/>
  <c r="BA1473" i="6"/>
  <c r="AL1473" i="6"/>
  <c r="BV1472" i="6"/>
  <c r="BR1472" i="6"/>
  <c r="BN1472" i="6"/>
  <c r="BJ1472" i="6"/>
  <c r="BF1472" i="6"/>
  <c r="BB1472" i="6"/>
  <c r="AV1472" i="6"/>
  <c r="AM1472" i="6"/>
  <c r="AI1472" i="6"/>
  <c r="AW1471" i="6"/>
  <c r="AS1471" i="6"/>
  <c r="AL1469" i="6"/>
  <c r="BV1468" i="6"/>
  <c r="BR1468" i="6"/>
  <c r="BN1468" i="6"/>
  <c r="BJ1468" i="6"/>
  <c r="BF1468" i="6"/>
  <c r="BB1468" i="6"/>
  <c r="AV1468" i="6"/>
  <c r="AM1468" i="6"/>
  <c r="AI1468" i="6"/>
  <c r="AW1467" i="6"/>
  <c r="AS1467" i="6"/>
  <c r="BU1465" i="6"/>
  <c r="BQ1465" i="6"/>
  <c r="BM1465" i="6"/>
  <c r="BI1465" i="6"/>
  <c r="BE1465" i="6"/>
  <c r="BA1465" i="6"/>
  <c r="AL1465" i="6"/>
  <c r="BV1464" i="6"/>
  <c r="BR1464" i="6"/>
  <c r="BN1464" i="6"/>
  <c r="BJ1464" i="6"/>
  <c r="BF1464" i="6"/>
  <c r="BB1464" i="6"/>
  <c r="AV1464" i="6"/>
  <c r="AM1464" i="6"/>
  <c r="AI1464" i="6"/>
  <c r="AW1463" i="6"/>
  <c r="AS1463" i="6"/>
  <c r="AL1461" i="6"/>
  <c r="BV1460" i="6"/>
  <c r="BR1460" i="6"/>
  <c r="BN1460" i="6"/>
  <c r="BJ1460" i="6"/>
  <c r="BF1460" i="6"/>
  <c r="BB1460" i="6"/>
  <c r="AV1460" i="6"/>
  <c r="AM1460" i="6"/>
  <c r="AI1460" i="6"/>
  <c r="AW1459" i="6"/>
  <c r="AS1459" i="6"/>
  <c r="AL1457" i="6"/>
  <c r="BV1456" i="6"/>
  <c r="BR1456" i="6"/>
  <c r="BN1456" i="6"/>
  <c r="BJ1456" i="6"/>
  <c r="BF1456" i="6"/>
  <c r="BB1456" i="6"/>
  <c r="AV1456" i="6"/>
  <c r="AM1456" i="6"/>
  <c r="AI1456" i="6"/>
  <c r="AW1455" i="6"/>
  <c r="AS1455" i="6"/>
  <c r="AL1453" i="6"/>
  <c r="BV1452" i="6"/>
  <c r="BR1452" i="6"/>
  <c r="BN1452" i="6"/>
  <c r="BJ1452" i="6"/>
  <c r="BF1452" i="6"/>
  <c r="BB1452" i="6"/>
  <c r="AM1452" i="6"/>
  <c r="AI1452" i="6"/>
  <c r="AW1451" i="6"/>
  <c r="AS1451" i="6"/>
  <c r="AL1449" i="6"/>
  <c r="BV1448" i="6"/>
  <c r="BR1448" i="6"/>
  <c r="BN1448" i="6"/>
  <c r="BJ1448" i="6"/>
  <c r="BF1448" i="6"/>
  <c r="BB1448" i="6"/>
  <c r="AV1448" i="6"/>
  <c r="AM1448" i="6"/>
  <c r="AI1448" i="6"/>
  <c r="AW1447" i="6"/>
  <c r="AS1447" i="6"/>
  <c r="BV1444" i="6"/>
  <c r="BR1444" i="6"/>
  <c r="BN1444" i="6"/>
  <c r="BJ1444" i="6"/>
  <c r="BF1444" i="6"/>
  <c r="BB1444" i="6"/>
  <c r="AM1444" i="6"/>
  <c r="AI1444" i="6"/>
  <c r="AW1443" i="6"/>
  <c r="AS1443" i="6"/>
  <c r="BV1440" i="6"/>
  <c r="BR1440" i="6"/>
  <c r="BN1440" i="6"/>
  <c r="BJ1440" i="6"/>
  <c r="BF1440" i="6"/>
  <c r="BB1440" i="6"/>
  <c r="AM1440" i="6"/>
  <c r="AI1440" i="6"/>
  <c r="AW1439" i="6"/>
  <c r="AS1439" i="6"/>
  <c r="BV1436" i="6"/>
  <c r="BR1436" i="6"/>
  <c r="BN1436" i="6"/>
  <c r="BJ1436" i="6"/>
  <c r="BF1436" i="6"/>
  <c r="BB1436" i="6"/>
  <c r="AM1436" i="6"/>
  <c r="AI1436" i="6"/>
  <c r="AW1435" i="6"/>
  <c r="AS1435" i="6"/>
  <c r="BV1432" i="6"/>
  <c r="BR1432" i="6"/>
  <c r="BN1432" i="6"/>
  <c r="BJ1432" i="6"/>
  <c r="BF1432" i="6"/>
  <c r="BB1432" i="6"/>
  <c r="AM1432" i="6"/>
  <c r="AI1432" i="6"/>
  <c r="AW1431" i="6"/>
  <c r="AS1431" i="6"/>
  <c r="BV1428" i="6"/>
  <c r="BR1428" i="6"/>
  <c r="BN1428" i="6"/>
  <c r="BJ1428" i="6"/>
  <c r="BF1428" i="6"/>
  <c r="BB1428" i="6"/>
  <c r="AM1428" i="6"/>
  <c r="AI1428" i="6"/>
  <c r="AW1427" i="6"/>
  <c r="AS1427" i="6"/>
  <c r="BV1424" i="6"/>
  <c r="BR1424" i="6"/>
  <c r="BN1424" i="6"/>
  <c r="BJ1424" i="6"/>
  <c r="BF1424" i="6"/>
  <c r="BB1424" i="6"/>
  <c r="AM1424" i="6"/>
  <c r="AI1424" i="6"/>
  <c r="AW1423" i="6"/>
  <c r="AS1423" i="6"/>
  <c r="BV1420" i="6"/>
  <c r="BR1420" i="6"/>
  <c r="BN1420" i="6"/>
  <c r="BJ1420" i="6"/>
  <c r="BF1420" i="6"/>
  <c r="BB1420" i="6"/>
  <c r="AM1420" i="6"/>
  <c r="AI1420" i="6"/>
  <c r="AW1419" i="6"/>
  <c r="AS1419" i="6"/>
  <c r="BV1416" i="6"/>
  <c r="BR1416" i="6"/>
  <c r="BN1416" i="6"/>
  <c r="BJ1416" i="6"/>
  <c r="BF1416" i="6"/>
  <c r="BB1416" i="6"/>
  <c r="AM1416" i="6"/>
  <c r="AI1416" i="6"/>
  <c r="AW1415" i="6"/>
  <c r="AS1415" i="6"/>
  <c r="BV1412" i="6"/>
  <c r="BR1412" i="6"/>
  <c r="BN1412" i="6"/>
  <c r="BJ1412" i="6"/>
  <c r="BF1412" i="6"/>
  <c r="BB1412" i="6"/>
  <c r="AM1412" i="6"/>
  <c r="AI1412" i="6"/>
  <c r="AW1411" i="6"/>
  <c r="AS1411" i="6"/>
  <c r="BV1408" i="6"/>
  <c r="BR1408" i="6"/>
  <c r="BN1408" i="6"/>
  <c r="BJ1408" i="6"/>
  <c r="BF1408" i="6"/>
  <c r="BB1408" i="6"/>
  <c r="AM1408" i="6"/>
  <c r="AI1408" i="6"/>
  <c r="AW1407" i="6"/>
  <c r="AS1407" i="6"/>
  <c r="BV1404" i="6"/>
  <c r="BR1404" i="6"/>
  <c r="BN1404" i="6"/>
  <c r="BJ1404" i="6"/>
  <c r="BF1404" i="6"/>
  <c r="BB1404" i="6"/>
  <c r="AM1404" i="6"/>
  <c r="AI1404" i="6"/>
  <c r="AW1403" i="6"/>
  <c r="AS1403" i="6"/>
  <c r="BV1400" i="6"/>
  <c r="BR1400" i="6"/>
  <c r="BN1400" i="6"/>
  <c r="BJ1400" i="6"/>
  <c r="BF1400" i="6"/>
  <c r="BB1400" i="6"/>
  <c r="AM1400" i="6"/>
  <c r="AI1400" i="6"/>
  <c r="AW1399" i="6"/>
  <c r="AS1399" i="6"/>
  <c r="BV1396" i="6"/>
  <c r="BR1396" i="6"/>
  <c r="BN1396" i="6"/>
  <c r="BJ1396" i="6"/>
  <c r="BF1396" i="6"/>
  <c r="BB1396" i="6"/>
  <c r="AM1396" i="6"/>
  <c r="AI1396" i="6"/>
  <c r="AW1395" i="6"/>
  <c r="AS1395" i="6"/>
  <c r="BV1392" i="6"/>
  <c r="BR1392" i="6"/>
  <c r="BN1392" i="6"/>
  <c r="BJ1392" i="6"/>
  <c r="BF1392" i="6"/>
  <c r="BB1392" i="6"/>
  <c r="AM1392" i="6"/>
  <c r="AI1392" i="6"/>
  <c r="AW1391" i="6"/>
  <c r="AS1391" i="6"/>
  <c r="BV1388" i="6"/>
  <c r="BR1388" i="6"/>
  <c r="BN1388" i="6"/>
  <c r="BJ1388" i="6"/>
  <c r="BF1388" i="6"/>
  <c r="BB1388" i="6"/>
  <c r="AM1388" i="6"/>
  <c r="AI1388" i="6"/>
  <c r="AW1387" i="6"/>
  <c r="AS1387" i="6"/>
  <c r="BV1384" i="6"/>
  <c r="BR1384" i="6"/>
  <c r="BN1384" i="6"/>
  <c r="BJ1384" i="6"/>
  <c r="BF1384" i="6"/>
  <c r="BB1384" i="6"/>
  <c r="AM1384" i="6"/>
  <c r="AI1384" i="6"/>
  <c r="AW1383" i="6"/>
  <c r="AS1383" i="6"/>
  <c r="BV1380" i="6"/>
  <c r="BR1380" i="6"/>
  <c r="BN1380" i="6"/>
  <c r="BJ1380" i="6"/>
  <c r="BF1380" i="6"/>
  <c r="BB1380" i="6"/>
  <c r="AM1380" i="6"/>
  <c r="AI1380" i="6"/>
  <c r="AW1379" i="6"/>
  <c r="AS1379" i="6"/>
  <c r="BV1376" i="6"/>
  <c r="BR1376" i="6"/>
  <c r="BN1376" i="6"/>
  <c r="BJ1376" i="6"/>
  <c r="BF1376" i="6"/>
  <c r="BB1376" i="6"/>
  <c r="AM1376" i="6"/>
  <c r="AI1376" i="6"/>
  <c r="AW1375" i="6"/>
  <c r="AS1375" i="6"/>
  <c r="BV1372" i="6"/>
  <c r="BR1372" i="6"/>
  <c r="BN1372" i="6"/>
  <c r="BJ1372" i="6"/>
  <c r="BF1372" i="6"/>
  <c r="BB1372" i="6"/>
  <c r="AM1372" i="6"/>
  <c r="AI1372" i="6"/>
  <c r="AW1371" i="6"/>
  <c r="AS1371" i="6"/>
  <c r="BV1368" i="6"/>
  <c r="BR1368" i="6"/>
  <c r="BN1368" i="6"/>
  <c r="BJ1368" i="6"/>
  <c r="BF1368" i="6"/>
  <c r="BB1368" i="6"/>
  <c r="AM1368" i="6"/>
  <c r="AI1368" i="6"/>
  <c r="AW1367" i="6"/>
  <c r="AS1367" i="6"/>
  <c r="BV1364" i="6"/>
  <c r="BR1364" i="6"/>
  <c r="BN1364" i="6"/>
  <c r="BJ1364" i="6"/>
  <c r="BF1364" i="6"/>
  <c r="BB1364" i="6"/>
  <c r="AM1364" i="6"/>
  <c r="AI1364" i="6"/>
  <c r="AW1363" i="6"/>
  <c r="AS1363" i="6"/>
  <c r="BV1360" i="6"/>
  <c r="BR1360" i="6"/>
  <c r="BN1360" i="6"/>
  <c r="BJ1360" i="6"/>
  <c r="BF1360" i="6"/>
  <c r="BB1360" i="6"/>
  <c r="AM1360" i="6"/>
  <c r="AI1360" i="6"/>
  <c r="AW1359" i="6"/>
  <c r="AS1359" i="6"/>
  <c r="BV1356" i="6"/>
  <c r="BR1356" i="6"/>
  <c r="BN1356" i="6"/>
  <c r="BJ1356" i="6"/>
  <c r="BF1356" i="6"/>
  <c r="BB1356" i="6"/>
  <c r="AM1356" i="6"/>
  <c r="AI1356" i="6"/>
  <c r="AW1355" i="6"/>
  <c r="AS1355" i="6"/>
  <c r="BV1352" i="6"/>
  <c r="BR1352" i="6"/>
  <c r="BN1352" i="6"/>
  <c r="BJ1352" i="6"/>
  <c r="BF1352" i="6"/>
  <c r="BB1352" i="6"/>
  <c r="AM1352" i="6"/>
  <c r="AI1352" i="6"/>
  <c r="AW1351" i="6"/>
  <c r="AS1351" i="6"/>
  <c r="BT1343" i="6"/>
  <c r="BL1343" i="6"/>
  <c r="BD1343" i="6"/>
  <c r="AK1343" i="6"/>
  <c r="AU1342" i="6"/>
  <c r="AI1342" i="6"/>
  <c r="AM1342" i="6"/>
  <c r="BB1342" i="6"/>
  <c r="BF1342" i="6"/>
  <c r="BJ1342" i="6"/>
  <c r="BN1342" i="6"/>
  <c r="BR1342" i="6"/>
  <c r="BV1342" i="6"/>
  <c r="AJ1342" i="6"/>
  <c r="BC1342" i="6"/>
  <c r="BG1342" i="6"/>
  <c r="BK1342" i="6"/>
  <c r="BO1342" i="6"/>
  <c r="BS1342" i="6"/>
  <c r="BW1342" i="6"/>
  <c r="BL1339" i="6"/>
  <c r="AR1338" i="6"/>
  <c r="AV1338" i="6"/>
  <c r="AS1338" i="6"/>
  <c r="AW1338" i="6"/>
  <c r="AT1338" i="6"/>
  <c r="AH1335" i="6"/>
  <c r="AL1335" i="6"/>
  <c r="BA1335" i="6"/>
  <c r="BE1335" i="6"/>
  <c r="BI1335" i="6"/>
  <c r="BM1335" i="6"/>
  <c r="BQ1335" i="6"/>
  <c r="BU1335" i="6"/>
  <c r="AI1335" i="6"/>
  <c r="AM1335" i="6"/>
  <c r="BB1335" i="6"/>
  <c r="BF1335" i="6"/>
  <c r="BJ1335" i="6"/>
  <c r="BN1335" i="6"/>
  <c r="BR1335" i="6"/>
  <c r="BV1335" i="6"/>
  <c r="AJ1335" i="6"/>
  <c r="BC1335" i="6"/>
  <c r="BG1335" i="6"/>
  <c r="BK1335" i="6"/>
  <c r="BO1335" i="6"/>
  <c r="BS1335" i="6"/>
  <c r="BW1335" i="6"/>
  <c r="BL1331" i="6"/>
  <c r="AR1330" i="6"/>
  <c r="AV1330" i="6"/>
  <c r="AS1330" i="6"/>
  <c r="AW1330" i="6"/>
  <c r="AT1330" i="6"/>
  <c r="AH1327" i="6"/>
  <c r="AL1327" i="6"/>
  <c r="BA1327" i="6"/>
  <c r="BE1327" i="6"/>
  <c r="BI1327" i="6"/>
  <c r="BM1327" i="6"/>
  <c r="BQ1327" i="6"/>
  <c r="BU1327" i="6"/>
  <c r="AI1327" i="6"/>
  <c r="AM1327" i="6"/>
  <c r="BB1327" i="6"/>
  <c r="BF1327" i="6"/>
  <c r="BJ1327" i="6"/>
  <c r="BN1327" i="6"/>
  <c r="BR1327" i="6"/>
  <c r="BV1327" i="6"/>
  <c r="AJ1327" i="6"/>
  <c r="BC1327" i="6"/>
  <c r="BG1327" i="6"/>
  <c r="BK1327" i="6"/>
  <c r="BO1327" i="6"/>
  <c r="BS1327" i="6"/>
  <c r="BW1327" i="6"/>
  <c r="BL1323" i="6"/>
  <c r="AR1322" i="6"/>
  <c r="AV1322" i="6"/>
  <c r="AS1322" i="6"/>
  <c r="AW1322" i="6"/>
  <c r="AT1322" i="6"/>
  <c r="AH1319" i="6"/>
  <c r="AL1319" i="6"/>
  <c r="BA1319" i="6"/>
  <c r="BE1319" i="6"/>
  <c r="BI1319" i="6"/>
  <c r="BM1319" i="6"/>
  <c r="BQ1319" i="6"/>
  <c r="BU1319" i="6"/>
  <c r="AI1319" i="6"/>
  <c r="AM1319" i="6"/>
  <c r="BB1319" i="6"/>
  <c r="BF1319" i="6"/>
  <c r="BJ1319" i="6"/>
  <c r="BN1319" i="6"/>
  <c r="BR1319" i="6"/>
  <c r="BV1319" i="6"/>
  <c r="AJ1319" i="6"/>
  <c r="BC1319" i="6"/>
  <c r="BG1319" i="6"/>
  <c r="BK1319" i="6"/>
  <c r="BO1319" i="6"/>
  <c r="BS1319" i="6"/>
  <c r="BW1319" i="6"/>
  <c r="BL1315" i="6"/>
  <c r="AR1314" i="6"/>
  <c r="AV1314" i="6"/>
  <c r="AS1314" i="6"/>
  <c r="AW1314" i="6"/>
  <c r="AT1314" i="6"/>
  <c r="AH1311" i="6"/>
  <c r="AL1311" i="6"/>
  <c r="BA1311" i="6"/>
  <c r="BE1311" i="6"/>
  <c r="BI1311" i="6"/>
  <c r="BM1311" i="6"/>
  <c r="BQ1311" i="6"/>
  <c r="BU1311" i="6"/>
  <c r="AI1311" i="6"/>
  <c r="AM1311" i="6"/>
  <c r="BB1311" i="6"/>
  <c r="BF1311" i="6"/>
  <c r="BJ1311" i="6"/>
  <c r="BN1311" i="6"/>
  <c r="BR1311" i="6"/>
  <c r="BV1311" i="6"/>
  <c r="AJ1311" i="6"/>
  <c r="BC1311" i="6"/>
  <c r="BG1311" i="6"/>
  <c r="BK1311" i="6"/>
  <c r="BO1311" i="6"/>
  <c r="BS1311" i="6"/>
  <c r="BW1311" i="6"/>
  <c r="BL1307" i="6"/>
  <c r="AR1306" i="6"/>
  <c r="AV1306" i="6"/>
  <c r="AS1306" i="6"/>
  <c r="AW1306" i="6"/>
  <c r="AT1306" i="6"/>
  <c r="AH1303" i="6"/>
  <c r="AL1303" i="6"/>
  <c r="BA1303" i="6"/>
  <c r="BE1303" i="6"/>
  <c r="BI1303" i="6"/>
  <c r="BM1303" i="6"/>
  <c r="BQ1303" i="6"/>
  <c r="BU1303" i="6"/>
  <c r="AI1303" i="6"/>
  <c r="AM1303" i="6"/>
  <c r="BB1303" i="6"/>
  <c r="BF1303" i="6"/>
  <c r="BJ1303" i="6"/>
  <c r="BN1303" i="6"/>
  <c r="BR1303" i="6"/>
  <c r="BV1303" i="6"/>
  <c r="AJ1303" i="6"/>
  <c r="BC1303" i="6"/>
  <c r="BG1303" i="6"/>
  <c r="BK1303" i="6"/>
  <c r="BO1303" i="6"/>
  <c r="BS1303" i="6"/>
  <c r="BW1303" i="6"/>
  <c r="BL1299" i="6"/>
  <c r="AR1298" i="6"/>
  <c r="AV1298" i="6"/>
  <c r="AS1298" i="6"/>
  <c r="AW1298" i="6"/>
  <c r="AT1298" i="6"/>
  <c r="AH1295" i="6"/>
  <c r="AL1295" i="6"/>
  <c r="BA1295" i="6"/>
  <c r="BE1295" i="6"/>
  <c r="BI1295" i="6"/>
  <c r="BM1295" i="6"/>
  <c r="BQ1295" i="6"/>
  <c r="BU1295" i="6"/>
  <c r="AI1295" i="6"/>
  <c r="AM1295" i="6"/>
  <c r="BB1295" i="6"/>
  <c r="BF1295" i="6"/>
  <c r="BJ1295" i="6"/>
  <c r="BN1295" i="6"/>
  <c r="BR1295" i="6"/>
  <c r="BV1295" i="6"/>
  <c r="AJ1295" i="6"/>
  <c r="BC1295" i="6"/>
  <c r="BG1295" i="6"/>
  <c r="BK1295" i="6"/>
  <c r="BO1295" i="6"/>
  <c r="BS1295" i="6"/>
  <c r="BW1295" i="6"/>
  <c r="BL1291" i="6"/>
  <c r="AR1290" i="6"/>
  <c r="AV1290" i="6"/>
  <c r="AS1290" i="6"/>
  <c r="AW1290" i="6"/>
  <c r="AT1290" i="6"/>
  <c r="AH1287" i="6"/>
  <c r="AL1287" i="6"/>
  <c r="BA1287" i="6"/>
  <c r="BE1287" i="6"/>
  <c r="BI1287" i="6"/>
  <c r="BM1287" i="6"/>
  <c r="BQ1287" i="6"/>
  <c r="BU1287" i="6"/>
  <c r="AI1287" i="6"/>
  <c r="AM1287" i="6"/>
  <c r="BB1287" i="6"/>
  <c r="BF1287" i="6"/>
  <c r="BJ1287" i="6"/>
  <c r="BN1287" i="6"/>
  <c r="BR1287" i="6"/>
  <c r="BV1287" i="6"/>
  <c r="AJ1287" i="6"/>
  <c r="BC1287" i="6"/>
  <c r="BG1287" i="6"/>
  <c r="BK1287" i="6"/>
  <c r="BO1287" i="6"/>
  <c r="BS1287" i="6"/>
  <c r="BW1287" i="6"/>
  <c r="AR1282" i="6"/>
  <c r="AV1282" i="6"/>
  <c r="AS1282" i="6"/>
  <c r="AW1282" i="6"/>
  <c r="AT1282" i="6"/>
  <c r="BE1496" i="6"/>
  <c r="BA1496" i="6"/>
  <c r="AL1496" i="6"/>
  <c r="AV1495" i="6"/>
  <c r="BM1492" i="6"/>
  <c r="BI1492" i="6"/>
  <c r="BE1492" i="6"/>
  <c r="BA1492" i="6"/>
  <c r="AL1492" i="6"/>
  <c r="AV1491" i="6"/>
  <c r="BU1488" i="6"/>
  <c r="BQ1488" i="6"/>
  <c r="BM1488" i="6"/>
  <c r="BI1488" i="6"/>
  <c r="BE1488" i="6"/>
  <c r="BA1488" i="6"/>
  <c r="AL1488" i="6"/>
  <c r="AV1487" i="6"/>
  <c r="BU1484" i="6"/>
  <c r="BQ1484" i="6"/>
  <c r="BM1484" i="6"/>
  <c r="BI1484" i="6"/>
  <c r="BE1484" i="6"/>
  <c r="BA1484" i="6"/>
  <c r="AL1484" i="6"/>
  <c r="AV1483" i="6"/>
  <c r="BU1480" i="6"/>
  <c r="BQ1480" i="6"/>
  <c r="BM1480" i="6"/>
  <c r="BI1480" i="6"/>
  <c r="BE1480" i="6"/>
  <c r="BA1480" i="6"/>
  <c r="AL1480" i="6"/>
  <c r="AV1479" i="6"/>
  <c r="BU1476" i="6"/>
  <c r="BQ1476" i="6"/>
  <c r="BM1476" i="6"/>
  <c r="BI1476" i="6"/>
  <c r="BE1476" i="6"/>
  <c r="BA1476" i="6"/>
  <c r="AL1476" i="6"/>
  <c r="AV1475" i="6"/>
  <c r="BU1472" i="6"/>
  <c r="BQ1472" i="6"/>
  <c r="BM1472" i="6"/>
  <c r="BI1472" i="6"/>
  <c r="BE1472" i="6"/>
  <c r="BA1472" i="6"/>
  <c r="AL1472" i="6"/>
  <c r="AV1471" i="6"/>
  <c r="BU1468" i="6"/>
  <c r="BQ1468" i="6"/>
  <c r="BM1468" i="6"/>
  <c r="BI1468" i="6"/>
  <c r="BE1468" i="6"/>
  <c r="BA1468" i="6"/>
  <c r="AL1468" i="6"/>
  <c r="AV1467" i="6"/>
  <c r="BU1464" i="6"/>
  <c r="BQ1464" i="6"/>
  <c r="BM1464" i="6"/>
  <c r="BI1464" i="6"/>
  <c r="BE1464" i="6"/>
  <c r="BA1464" i="6"/>
  <c r="AL1464" i="6"/>
  <c r="AV1463" i="6"/>
  <c r="BU1460" i="6"/>
  <c r="BQ1460" i="6"/>
  <c r="BM1460" i="6"/>
  <c r="BI1460" i="6"/>
  <c r="BE1460" i="6"/>
  <c r="BA1460" i="6"/>
  <c r="AL1460" i="6"/>
  <c r="AV1459" i="6"/>
  <c r="BU1456" i="6"/>
  <c r="BQ1456" i="6"/>
  <c r="BM1456" i="6"/>
  <c r="BI1456" i="6"/>
  <c r="BE1456" i="6"/>
  <c r="BA1456" i="6"/>
  <c r="AL1456" i="6"/>
  <c r="AV1455" i="6"/>
  <c r="BU1452" i="6"/>
  <c r="BQ1452" i="6"/>
  <c r="BM1452" i="6"/>
  <c r="BI1452" i="6"/>
  <c r="BE1452" i="6"/>
  <c r="BA1452" i="6"/>
  <c r="AL1452" i="6"/>
  <c r="AV1451" i="6"/>
  <c r="BU1448" i="6"/>
  <c r="BQ1448" i="6"/>
  <c r="BM1448" i="6"/>
  <c r="BI1448" i="6"/>
  <c r="BE1448" i="6"/>
  <c r="BA1448" i="6"/>
  <c r="AL1448" i="6"/>
  <c r="AV1447" i="6"/>
  <c r="BU1444" i="6"/>
  <c r="BQ1444" i="6"/>
  <c r="BM1444" i="6"/>
  <c r="BI1444" i="6"/>
  <c r="BE1444" i="6"/>
  <c r="BA1444" i="6"/>
  <c r="AL1444" i="6"/>
  <c r="AV1443" i="6"/>
  <c r="BU1440" i="6"/>
  <c r="BQ1440" i="6"/>
  <c r="BM1440" i="6"/>
  <c r="BI1440" i="6"/>
  <c r="BE1440" i="6"/>
  <c r="BA1440" i="6"/>
  <c r="AL1440" i="6"/>
  <c r="AV1439" i="6"/>
  <c r="BW1438" i="6"/>
  <c r="BS1438" i="6"/>
  <c r="BO1438" i="6"/>
  <c r="BK1438" i="6"/>
  <c r="BG1438" i="6"/>
  <c r="BC1438" i="6"/>
  <c r="BU1436" i="6"/>
  <c r="BQ1436" i="6"/>
  <c r="BM1436" i="6"/>
  <c r="BI1436" i="6"/>
  <c r="BE1436" i="6"/>
  <c r="BA1436" i="6"/>
  <c r="AL1436" i="6"/>
  <c r="AV1435" i="6"/>
  <c r="BW1434" i="6"/>
  <c r="BS1434" i="6"/>
  <c r="BO1434" i="6"/>
  <c r="BK1434" i="6"/>
  <c r="BG1434" i="6"/>
  <c r="BC1434" i="6"/>
  <c r="BU1432" i="6"/>
  <c r="BQ1432" i="6"/>
  <c r="BM1432" i="6"/>
  <c r="BI1432" i="6"/>
  <c r="BE1432" i="6"/>
  <c r="BA1432" i="6"/>
  <c r="AL1432" i="6"/>
  <c r="AV1431" i="6"/>
  <c r="BW1430" i="6"/>
  <c r="BS1430" i="6"/>
  <c r="BO1430" i="6"/>
  <c r="BK1430" i="6"/>
  <c r="BG1430" i="6"/>
  <c r="BC1430" i="6"/>
  <c r="BU1428" i="6"/>
  <c r="BQ1428" i="6"/>
  <c r="BM1428" i="6"/>
  <c r="BI1428" i="6"/>
  <c r="BE1428" i="6"/>
  <c r="BA1428" i="6"/>
  <c r="AL1428" i="6"/>
  <c r="AV1427" i="6"/>
  <c r="BW1426" i="6"/>
  <c r="BS1426" i="6"/>
  <c r="BO1426" i="6"/>
  <c r="BK1426" i="6"/>
  <c r="BG1426" i="6"/>
  <c r="BC1426" i="6"/>
  <c r="BU1424" i="6"/>
  <c r="BQ1424" i="6"/>
  <c r="BM1424" i="6"/>
  <c r="BI1424" i="6"/>
  <c r="BE1424" i="6"/>
  <c r="BA1424" i="6"/>
  <c r="AL1424" i="6"/>
  <c r="AV1423" i="6"/>
  <c r="BW1422" i="6"/>
  <c r="BS1422" i="6"/>
  <c r="BO1422" i="6"/>
  <c r="BK1422" i="6"/>
  <c r="BG1422" i="6"/>
  <c r="BC1422" i="6"/>
  <c r="BU1420" i="6"/>
  <c r="BQ1420" i="6"/>
  <c r="BM1420" i="6"/>
  <c r="BI1420" i="6"/>
  <c r="BE1420" i="6"/>
  <c r="BA1420" i="6"/>
  <c r="AL1420" i="6"/>
  <c r="AV1419" i="6"/>
  <c r="BW1418" i="6"/>
  <c r="BS1418" i="6"/>
  <c r="BO1418" i="6"/>
  <c r="BK1418" i="6"/>
  <c r="BG1418" i="6"/>
  <c r="BC1418" i="6"/>
  <c r="BU1416" i="6"/>
  <c r="BQ1416" i="6"/>
  <c r="BM1416" i="6"/>
  <c r="BI1416" i="6"/>
  <c r="BE1416" i="6"/>
  <c r="BA1416" i="6"/>
  <c r="AL1416" i="6"/>
  <c r="AV1415" i="6"/>
  <c r="BW1414" i="6"/>
  <c r="BS1414" i="6"/>
  <c r="BO1414" i="6"/>
  <c r="BK1414" i="6"/>
  <c r="BG1414" i="6"/>
  <c r="BC1414" i="6"/>
  <c r="BU1412" i="6"/>
  <c r="BQ1412" i="6"/>
  <c r="BM1412" i="6"/>
  <c r="BI1412" i="6"/>
  <c r="BE1412" i="6"/>
  <c r="BA1412" i="6"/>
  <c r="AL1412" i="6"/>
  <c r="AV1411" i="6"/>
  <c r="BW1410" i="6"/>
  <c r="BS1410" i="6"/>
  <c r="BO1410" i="6"/>
  <c r="BK1410" i="6"/>
  <c r="BG1410" i="6"/>
  <c r="BC1410" i="6"/>
  <c r="BU1408" i="6"/>
  <c r="BQ1408" i="6"/>
  <c r="BM1408" i="6"/>
  <c r="BI1408" i="6"/>
  <c r="BE1408" i="6"/>
  <c r="BA1408" i="6"/>
  <c r="AL1408" i="6"/>
  <c r="AV1407" i="6"/>
  <c r="BW1406" i="6"/>
  <c r="BS1406" i="6"/>
  <c r="BO1406" i="6"/>
  <c r="BK1406" i="6"/>
  <c r="BG1406" i="6"/>
  <c r="BC1406" i="6"/>
  <c r="BU1404" i="6"/>
  <c r="BQ1404" i="6"/>
  <c r="BM1404" i="6"/>
  <c r="BI1404" i="6"/>
  <c r="BE1404" i="6"/>
  <c r="BA1404" i="6"/>
  <c r="AL1404" i="6"/>
  <c r="AV1403" i="6"/>
  <c r="BW1402" i="6"/>
  <c r="BS1402" i="6"/>
  <c r="BO1402" i="6"/>
  <c r="BK1402" i="6"/>
  <c r="BG1402" i="6"/>
  <c r="BC1402" i="6"/>
  <c r="BU1400" i="6"/>
  <c r="BQ1400" i="6"/>
  <c r="BM1400" i="6"/>
  <c r="BI1400" i="6"/>
  <c r="BE1400" i="6"/>
  <c r="BA1400" i="6"/>
  <c r="AL1400" i="6"/>
  <c r="AV1399" i="6"/>
  <c r="BW1398" i="6"/>
  <c r="BS1398" i="6"/>
  <c r="BO1398" i="6"/>
  <c r="BK1398" i="6"/>
  <c r="BG1398" i="6"/>
  <c r="BC1398" i="6"/>
  <c r="BU1396" i="6"/>
  <c r="BQ1396" i="6"/>
  <c r="BM1396" i="6"/>
  <c r="BI1396" i="6"/>
  <c r="BE1396" i="6"/>
  <c r="BA1396" i="6"/>
  <c r="AL1396" i="6"/>
  <c r="AV1395" i="6"/>
  <c r="BW1394" i="6"/>
  <c r="BS1394" i="6"/>
  <c r="BO1394" i="6"/>
  <c r="BK1394" i="6"/>
  <c r="BG1394" i="6"/>
  <c r="BC1394" i="6"/>
  <c r="BU1392" i="6"/>
  <c r="BQ1392" i="6"/>
  <c r="BM1392" i="6"/>
  <c r="BI1392" i="6"/>
  <c r="BE1392" i="6"/>
  <c r="BA1392" i="6"/>
  <c r="AL1392" i="6"/>
  <c r="AV1391" i="6"/>
  <c r="BW1390" i="6"/>
  <c r="BS1390" i="6"/>
  <c r="BO1390" i="6"/>
  <c r="BK1390" i="6"/>
  <c r="BG1390" i="6"/>
  <c r="BC1390" i="6"/>
  <c r="BU1388" i="6"/>
  <c r="BQ1388" i="6"/>
  <c r="BM1388" i="6"/>
  <c r="BI1388" i="6"/>
  <c r="BE1388" i="6"/>
  <c r="BA1388" i="6"/>
  <c r="AL1388" i="6"/>
  <c r="AV1387" i="6"/>
  <c r="BW1386" i="6"/>
  <c r="BS1386" i="6"/>
  <c r="BO1386" i="6"/>
  <c r="BK1386" i="6"/>
  <c r="BG1386" i="6"/>
  <c r="BC1386" i="6"/>
  <c r="BU1384" i="6"/>
  <c r="BQ1384" i="6"/>
  <c r="BM1384" i="6"/>
  <c r="BI1384" i="6"/>
  <c r="BE1384" i="6"/>
  <c r="BA1384" i="6"/>
  <c r="AL1384" i="6"/>
  <c r="AV1383" i="6"/>
  <c r="BW1382" i="6"/>
  <c r="BS1382" i="6"/>
  <c r="BO1382" i="6"/>
  <c r="BK1382" i="6"/>
  <c r="BG1382" i="6"/>
  <c r="BC1382" i="6"/>
  <c r="BU1380" i="6"/>
  <c r="BQ1380" i="6"/>
  <c r="BM1380" i="6"/>
  <c r="BI1380" i="6"/>
  <c r="BE1380" i="6"/>
  <c r="BA1380" i="6"/>
  <c r="AL1380" i="6"/>
  <c r="AV1379" i="6"/>
  <c r="BW1378" i="6"/>
  <c r="BS1378" i="6"/>
  <c r="BO1378" i="6"/>
  <c r="BK1378" i="6"/>
  <c r="BG1378" i="6"/>
  <c r="BC1378" i="6"/>
  <c r="BU1376" i="6"/>
  <c r="BQ1376" i="6"/>
  <c r="BM1376" i="6"/>
  <c r="BI1376" i="6"/>
  <c r="BE1376" i="6"/>
  <c r="BA1376" i="6"/>
  <c r="AL1376" i="6"/>
  <c r="AV1375" i="6"/>
  <c r="BW1374" i="6"/>
  <c r="BS1374" i="6"/>
  <c r="BO1374" i="6"/>
  <c r="BK1374" i="6"/>
  <c r="BG1374" i="6"/>
  <c r="BC1374" i="6"/>
  <c r="BU1372" i="6"/>
  <c r="BQ1372" i="6"/>
  <c r="BM1372" i="6"/>
  <c r="BI1372" i="6"/>
  <c r="BE1372" i="6"/>
  <c r="BA1372" i="6"/>
  <c r="AL1372" i="6"/>
  <c r="AV1371" i="6"/>
  <c r="BW1370" i="6"/>
  <c r="BS1370" i="6"/>
  <c r="BO1370" i="6"/>
  <c r="BK1370" i="6"/>
  <c r="BG1370" i="6"/>
  <c r="BC1370" i="6"/>
  <c r="BU1368" i="6"/>
  <c r="BQ1368" i="6"/>
  <c r="BM1368" i="6"/>
  <c r="BI1368" i="6"/>
  <c r="BE1368" i="6"/>
  <c r="BA1368" i="6"/>
  <c r="AL1368" i="6"/>
  <c r="AV1367" i="6"/>
  <c r="BW1366" i="6"/>
  <c r="BS1366" i="6"/>
  <c r="BO1366" i="6"/>
  <c r="BK1366" i="6"/>
  <c r="BG1366" i="6"/>
  <c r="BC1366" i="6"/>
  <c r="BU1364" i="6"/>
  <c r="BQ1364" i="6"/>
  <c r="BM1364" i="6"/>
  <c r="BI1364" i="6"/>
  <c r="BE1364" i="6"/>
  <c r="BA1364" i="6"/>
  <c r="AL1364" i="6"/>
  <c r="AV1363" i="6"/>
  <c r="BW1362" i="6"/>
  <c r="BS1362" i="6"/>
  <c r="BO1362" i="6"/>
  <c r="BK1362" i="6"/>
  <c r="BG1362" i="6"/>
  <c r="BC1362" i="6"/>
  <c r="BU1360" i="6"/>
  <c r="BQ1360" i="6"/>
  <c r="BM1360" i="6"/>
  <c r="BI1360" i="6"/>
  <c r="BE1360" i="6"/>
  <c r="BA1360" i="6"/>
  <c r="AL1360" i="6"/>
  <c r="AV1359" i="6"/>
  <c r="BW1358" i="6"/>
  <c r="BS1358" i="6"/>
  <c r="BO1358" i="6"/>
  <c r="BK1358" i="6"/>
  <c r="BG1358" i="6"/>
  <c r="BC1358" i="6"/>
  <c r="BU1356" i="6"/>
  <c r="BQ1356" i="6"/>
  <c r="BM1356" i="6"/>
  <c r="BI1356" i="6"/>
  <c r="BE1356" i="6"/>
  <c r="BA1356" i="6"/>
  <c r="AL1356" i="6"/>
  <c r="AV1355" i="6"/>
  <c r="BW1354" i="6"/>
  <c r="BS1354" i="6"/>
  <c r="BO1354" i="6"/>
  <c r="BK1354" i="6"/>
  <c r="BG1354" i="6"/>
  <c r="BC1354" i="6"/>
  <c r="BU1352" i="6"/>
  <c r="BQ1352" i="6"/>
  <c r="BM1352" i="6"/>
  <c r="BI1352" i="6"/>
  <c r="BE1352" i="6"/>
  <c r="BA1352" i="6"/>
  <c r="AL1352" i="6"/>
  <c r="AV1351" i="6"/>
  <c r="BW1350" i="6"/>
  <c r="BS1350" i="6"/>
  <c r="BO1350" i="6"/>
  <c r="BK1350" i="6"/>
  <c r="BG1350" i="6"/>
  <c r="BC1350" i="6"/>
  <c r="AI1346" i="6"/>
  <c r="AM1346" i="6"/>
  <c r="BB1346" i="6"/>
  <c r="BF1346" i="6"/>
  <c r="BJ1346" i="6"/>
  <c r="BN1346" i="6"/>
  <c r="BR1346" i="6"/>
  <c r="BV1346" i="6"/>
  <c r="AJ1346" i="6"/>
  <c r="BS1343" i="6"/>
  <c r="BK1343" i="6"/>
  <c r="BC1343" i="6"/>
  <c r="BT1342" i="6"/>
  <c r="BL1342" i="6"/>
  <c r="BD1342" i="6"/>
  <c r="AL1342" i="6"/>
  <c r="BX1339" i="6"/>
  <c r="BH1339" i="6"/>
  <c r="BP1335" i="6"/>
  <c r="BX1331" i="6"/>
  <c r="BH1331" i="6"/>
  <c r="BP1327" i="6"/>
  <c r="BX1323" i="6"/>
  <c r="BH1323" i="6"/>
  <c r="BP1319" i="6"/>
  <c r="BX1315" i="6"/>
  <c r="BH1315" i="6"/>
  <c r="BP1311" i="6"/>
  <c r="BX1307" i="6"/>
  <c r="BH1307" i="6"/>
  <c r="BP1303" i="6"/>
  <c r="BX1299" i="6"/>
  <c r="BH1299" i="6"/>
  <c r="BX1291" i="6"/>
  <c r="BH1291" i="6"/>
  <c r="AR1261" i="6"/>
  <c r="AV1261" i="6"/>
  <c r="AS1261" i="6"/>
  <c r="AW1261" i="6"/>
  <c r="AT1261" i="6"/>
  <c r="AU1261" i="6"/>
  <c r="AH1246" i="6"/>
  <c r="AL1246" i="6"/>
  <c r="BA1246" i="6"/>
  <c r="BE1246" i="6"/>
  <c r="BI1246" i="6"/>
  <c r="BM1246" i="6"/>
  <c r="BQ1246" i="6"/>
  <c r="BU1246" i="6"/>
  <c r="AI1246" i="6"/>
  <c r="AM1246" i="6"/>
  <c r="BB1246" i="6"/>
  <c r="BF1246" i="6"/>
  <c r="BJ1246" i="6"/>
  <c r="BN1246" i="6"/>
  <c r="BR1246" i="6"/>
  <c r="BV1246" i="6"/>
  <c r="AJ1246" i="6"/>
  <c r="BC1246" i="6"/>
  <c r="BG1246" i="6"/>
  <c r="BK1246" i="6"/>
  <c r="BO1246" i="6"/>
  <c r="BS1246" i="6"/>
  <c r="BW1246" i="6"/>
  <c r="AK1246" i="6"/>
  <c r="BH1246" i="6"/>
  <c r="BX1246" i="6"/>
  <c r="BL1246" i="6"/>
  <c r="BP1246" i="6"/>
  <c r="AH1343" i="6"/>
  <c r="AL1343" i="6"/>
  <c r="BA1343" i="6"/>
  <c r="BE1343" i="6"/>
  <c r="BI1343" i="6"/>
  <c r="BM1343" i="6"/>
  <c r="BQ1343" i="6"/>
  <c r="BU1343" i="6"/>
  <c r="AI1343" i="6"/>
  <c r="AM1343" i="6"/>
  <c r="BB1343" i="6"/>
  <c r="BF1343" i="6"/>
  <c r="BJ1343" i="6"/>
  <c r="BN1343" i="6"/>
  <c r="BR1343" i="6"/>
  <c r="BV1343" i="6"/>
  <c r="AR1342" i="6"/>
  <c r="AV1342" i="6"/>
  <c r="AS1342" i="6"/>
  <c r="AW1342" i="6"/>
  <c r="AH1339" i="6"/>
  <c r="AL1339" i="6"/>
  <c r="BA1339" i="6"/>
  <c r="BE1339" i="6"/>
  <c r="BI1339" i="6"/>
  <c r="BM1339" i="6"/>
  <c r="BQ1339" i="6"/>
  <c r="BU1339" i="6"/>
  <c r="AI1339" i="6"/>
  <c r="AM1339" i="6"/>
  <c r="BB1339" i="6"/>
  <c r="BF1339" i="6"/>
  <c r="BJ1339" i="6"/>
  <c r="BN1339" i="6"/>
  <c r="BR1339" i="6"/>
  <c r="BV1339" i="6"/>
  <c r="AJ1339" i="6"/>
  <c r="BC1339" i="6"/>
  <c r="BG1339" i="6"/>
  <c r="BK1339" i="6"/>
  <c r="BO1339" i="6"/>
  <c r="BS1339" i="6"/>
  <c r="BW1339" i="6"/>
  <c r="AR1334" i="6"/>
  <c r="AV1334" i="6"/>
  <c r="AS1334" i="6"/>
  <c r="AW1334" i="6"/>
  <c r="AT1334" i="6"/>
  <c r="AH1331" i="6"/>
  <c r="AL1331" i="6"/>
  <c r="BA1331" i="6"/>
  <c r="BE1331" i="6"/>
  <c r="BI1331" i="6"/>
  <c r="BM1331" i="6"/>
  <c r="BQ1331" i="6"/>
  <c r="BU1331" i="6"/>
  <c r="AI1331" i="6"/>
  <c r="AM1331" i="6"/>
  <c r="BB1331" i="6"/>
  <c r="BF1331" i="6"/>
  <c r="BJ1331" i="6"/>
  <c r="BN1331" i="6"/>
  <c r="BR1331" i="6"/>
  <c r="BV1331" i="6"/>
  <c r="AJ1331" i="6"/>
  <c r="BC1331" i="6"/>
  <c r="BG1331" i="6"/>
  <c r="BK1331" i="6"/>
  <c r="BO1331" i="6"/>
  <c r="BS1331" i="6"/>
  <c r="BW1331" i="6"/>
  <c r="AR1326" i="6"/>
  <c r="AV1326" i="6"/>
  <c r="AS1326" i="6"/>
  <c r="AW1326" i="6"/>
  <c r="AT1326" i="6"/>
  <c r="AH1323" i="6"/>
  <c r="AL1323" i="6"/>
  <c r="BA1323" i="6"/>
  <c r="BE1323" i="6"/>
  <c r="BI1323" i="6"/>
  <c r="BM1323" i="6"/>
  <c r="BQ1323" i="6"/>
  <c r="BU1323" i="6"/>
  <c r="AI1323" i="6"/>
  <c r="AM1323" i="6"/>
  <c r="BB1323" i="6"/>
  <c r="BF1323" i="6"/>
  <c r="BJ1323" i="6"/>
  <c r="BN1323" i="6"/>
  <c r="BR1323" i="6"/>
  <c r="BV1323" i="6"/>
  <c r="AJ1323" i="6"/>
  <c r="BC1323" i="6"/>
  <c r="BG1323" i="6"/>
  <c r="BK1323" i="6"/>
  <c r="BO1323" i="6"/>
  <c r="BS1323" i="6"/>
  <c r="BW1323" i="6"/>
  <c r="AR1318" i="6"/>
  <c r="AV1318" i="6"/>
  <c r="AS1318" i="6"/>
  <c r="AW1318" i="6"/>
  <c r="AT1318" i="6"/>
  <c r="AH1315" i="6"/>
  <c r="AL1315" i="6"/>
  <c r="BA1315" i="6"/>
  <c r="BE1315" i="6"/>
  <c r="BI1315" i="6"/>
  <c r="BM1315" i="6"/>
  <c r="BQ1315" i="6"/>
  <c r="BU1315" i="6"/>
  <c r="AI1315" i="6"/>
  <c r="AM1315" i="6"/>
  <c r="BB1315" i="6"/>
  <c r="BF1315" i="6"/>
  <c r="BJ1315" i="6"/>
  <c r="BN1315" i="6"/>
  <c r="BR1315" i="6"/>
  <c r="BV1315" i="6"/>
  <c r="AJ1315" i="6"/>
  <c r="BC1315" i="6"/>
  <c r="BG1315" i="6"/>
  <c r="BK1315" i="6"/>
  <c r="BO1315" i="6"/>
  <c r="BS1315" i="6"/>
  <c r="BW1315" i="6"/>
  <c r="AR1310" i="6"/>
  <c r="AV1310" i="6"/>
  <c r="AS1310" i="6"/>
  <c r="AW1310" i="6"/>
  <c r="AT1310" i="6"/>
  <c r="AH1307" i="6"/>
  <c r="AL1307" i="6"/>
  <c r="BA1307" i="6"/>
  <c r="BE1307" i="6"/>
  <c r="BI1307" i="6"/>
  <c r="BM1307" i="6"/>
  <c r="BQ1307" i="6"/>
  <c r="BU1307" i="6"/>
  <c r="AI1307" i="6"/>
  <c r="AM1307" i="6"/>
  <c r="BB1307" i="6"/>
  <c r="BF1307" i="6"/>
  <c r="BJ1307" i="6"/>
  <c r="BN1307" i="6"/>
  <c r="BR1307" i="6"/>
  <c r="BV1307" i="6"/>
  <c r="AJ1307" i="6"/>
  <c r="BC1307" i="6"/>
  <c r="BG1307" i="6"/>
  <c r="BK1307" i="6"/>
  <c r="BO1307" i="6"/>
  <c r="BS1307" i="6"/>
  <c r="BW1307" i="6"/>
  <c r="AR1302" i="6"/>
  <c r="AV1302" i="6"/>
  <c r="AS1302" i="6"/>
  <c r="AW1302" i="6"/>
  <c r="AT1302" i="6"/>
  <c r="AH1299" i="6"/>
  <c r="AL1299" i="6"/>
  <c r="BA1299" i="6"/>
  <c r="BE1299" i="6"/>
  <c r="BI1299" i="6"/>
  <c r="BM1299" i="6"/>
  <c r="BQ1299" i="6"/>
  <c r="BU1299" i="6"/>
  <c r="AI1299" i="6"/>
  <c r="AM1299" i="6"/>
  <c r="BB1299" i="6"/>
  <c r="BF1299" i="6"/>
  <c r="BJ1299" i="6"/>
  <c r="BN1299" i="6"/>
  <c r="BR1299" i="6"/>
  <c r="BV1299" i="6"/>
  <c r="AJ1299" i="6"/>
  <c r="BC1299" i="6"/>
  <c r="BG1299" i="6"/>
  <c r="BK1299" i="6"/>
  <c r="BO1299" i="6"/>
  <c r="BS1299" i="6"/>
  <c r="BW1299" i="6"/>
  <c r="AR1294" i="6"/>
  <c r="AV1294" i="6"/>
  <c r="AS1294" i="6"/>
  <c r="AW1294" i="6"/>
  <c r="AT1294" i="6"/>
  <c r="AH1291" i="6"/>
  <c r="AL1291" i="6"/>
  <c r="BA1291" i="6"/>
  <c r="BE1291" i="6"/>
  <c r="BI1291" i="6"/>
  <c r="BM1291" i="6"/>
  <c r="BQ1291" i="6"/>
  <c r="BU1291" i="6"/>
  <c r="AI1291" i="6"/>
  <c r="AM1291" i="6"/>
  <c r="BB1291" i="6"/>
  <c r="BF1291" i="6"/>
  <c r="BJ1291" i="6"/>
  <c r="BN1291" i="6"/>
  <c r="BR1291" i="6"/>
  <c r="BV1291" i="6"/>
  <c r="AJ1291" i="6"/>
  <c r="BC1291" i="6"/>
  <c r="BG1291" i="6"/>
  <c r="BK1291" i="6"/>
  <c r="BO1291" i="6"/>
  <c r="BS1291" i="6"/>
  <c r="BW1291" i="6"/>
  <c r="AR1286" i="6"/>
  <c r="AV1286" i="6"/>
  <c r="AS1286" i="6"/>
  <c r="AW1286" i="6"/>
  <c r="AT1286" i="6"/>
  <c r="AH1283" i="6"/>
  <c r="AL1283" i="6"/>
  <c r="BA1283" i="6"/>
  <c r="BE1283" i="6"/>
  <c r="BI1283" i="6"/>
  <c r="BM1283" i="6"/>
  <c r="BQ1283" i="6"/>
  <c r="BU1283" i="6"/>
  <c r="AI1283" i="6"/>
  <c r="AM1283" i="6"/>
  <c r="BB1283" i="6"/>
  <c r="BF1283" i="6"/>
  <c r="BJ1283" i="6"/>
  <c r="BN1283" i="6"/>
  <c r="BR1283" i="6"/>
  <c r="BV1283" i="6"/>
  <c r="AJ1283" i="6"/>
  <c r="BC1283" i="6"/>
  <c r="BG1283" i="6"/>
  <c r="BK1283" i="6"/>
  <c r="BO1283" i="6"/>
  <c r="BS1283" i="6"/>
  <c r="BW1283" i="6"/>
  <c r="BT1246" i="6"/>
  <c r="AR1241" i="6"/>
  <c r="AV1241" i="6"/>
  <c r="AS1241" i="6"/>
  <c r="AW1241" i="6"/>
  <c r="AT1241" i="6"/>
  <c r="AU1241" i="6"/>
  <c r="AH1279" i="6"/>
  <c r="AL1279" i="6"/>
  <c r="BA1279" i="6"/>
  <c r="BE1279" i="6"/>
  <c r="BI1279" i="6"/>
  <c r="BM1279" i="6"/>
  <c r="BQ1279" i="6"/>
  <c r="BU1279" i="6"/>
  <c r="AI1279" i="6"/>
  <c r="AM1279" i="6"/>
  <c r="BB1279" i="6"/>
  <c r="BF1279" i="6"/>
  <c r="BJ1279" i="6"/>
  <c r="BN1279" i="6"/>
  <c r="BR1279" i="6"/>
  <c r="BV1279" i="6"/>
  <c r="AR1278" i="6"/>
  <c r="AV1278" i="6"/>
  <c r="AS1278" i="6"/>
  <c r="AW1278" i="6"/>
  <c r="AH1278" i="6"/>
  <c r="AL1278" i="6"/>
  <c r="AI1278" i="6"/>
  <c r="AM1278" i="6"/>
  <c r="BB1278" i="6"/>
  <c r="BF1278" i="6"/>
  <c r="BJ1278" i="6"/>
  <c r="BN1278" i="6"/>
  <c r="BR1278" i="6"/>
  <c r="BV1278" i="6"/>
  <c r="AJ1278" i="6"/>
  <c r="BC1278" i="6"/>
  <c r="BG1278" i="6"/>
  <c r="BK1278" i="6"/>
  <c r="BO1278" i="6"/>
  <c r="BS1278" i="6"/>
  <c r="BW1278" i="6"/>
  <c r="AR1269" i="6"/>
  <c r="AV1269" i="6"/>
  <c r="AS1269" i="6"/>
  <c r="AW1269" i="6"/>
  <c r="AT1269" i="6"/>
  <c r="AH1266" i="6"/>
  <c r="AL1266" i="6"/>
  <c r="BA1266" i="6"/>
  <c r="BE1266" i="6"/>
  <c r="BI1266" i="6"/>
  <c r="BM1266" i="6"/>
  <c r="BQ1266" i="6"/>
  <c r="BU1266" i="6"/>
  <c r="AI1266" i="6"/>
  <c r="AM1266" i="6"/>
  <c r="BB1266" i="6"/>
  <c r="BF1266" i="6"/>
  <c r="BJ1266" i="6"/>
  <c r="BN1266" i="6"/>
  <c r="BR1266" i="6"/>
  <c r="BV1266" i="6"/>
  <c r="AJ1266" i="6"/>
  <c r="BC1266" i="6"/>
  <c r="BG1266" i="6"/>
  <c r="BK1266" i="6"/>
  <c r="BO1266" i="6"/>
  <c r="BS1266" i="6"/>
  <c r="BW1266" i="6"/>
  <c r="AR1257" i="6"/>
  <c r="AV1257" i="6"/>
  <c r="AS1257" i="6"/>
  <c r="AW1257" i="6"/>
  <c r="AT1257" i="6"/>
  <c r="AH1254" i="6"/>
  <c r="AL1254" i="6"/>
  <c r="BA1254" i="6"/>
  <c r="BE1254" i="6"/>
  <c r="BI1254" i="6"/>
  <c r="BM1254" i="6"/>
  <c r="BQ1254" i="6"/>
  <c r="BU1254" i="6"/>
  <c r="AI1254" i="6"/>
  <c r="AM1254" i="6"/>
  <c r="BB1254" i="6"/>
  <c r="BF1254" i="6"/>
  <c r="BJ1254" i="6"/>
  <c r="BN1254" i="6"/>
  <c r="BR1254" i="6"/>
  <c r="BV1254" i="6"/>
  <c r="AJ1254" i="6"/>
  <c r="BC1254" i="6"/>
  <c r="BG1254" i="6"/>
  <c r="BK1254" i="6"/>
  <c r="BO1254" i="6"/>
  <c r="BS1254" i="6"/>
  <c r="BW1254" i="6"/>
  <c r="AH1250" i="6"/>
  <c r="AL1250" i="6"/>
  <c r="BA1250" i="6"/>
  <c r="BE1250" i="6"/>
  <c r="BI1250" i="6"/>
  <c r="BM1250" i="6"/>
  <c r="BQ1250" i="6"/>
  <c r="BU1250" i="6"/>
  <c r="AI1250" i="6"/>
  <c r="AM1250" i="6"/>
  <c r="BB1250" i="6"/>
  <c r="BF1250" i="6"/>
  <c r="BJ1250" i="6"/>
  <c r="BN1250" i="6"/>
  <c r="BR1250" i="6"/>
  <c r="BV1250" i="6"/>
  <c r="AJ1250" i="6"/>
  <c r="BC1250" i="6"/>
  <c r="BG1250" i="6"/>
  <c r="BK1250" i="6"/>
  <c r="BO1250" i="6"/>
  <c r="BS1250" i="6"/>
  <c r="BW1250" i="6"/>
  <c r="AR1237" i="6"/>
  <c r="AV1237" i="6"/>
  <c r="AS1237" i="6"/>
  <c r="AW1237" i="6"/>
  <c r="AT1237" i="6"/>
  <c r="AH1234" i="6"/>
  <c r="AL1234" i="6"/>
  <c r="BA1234" i="6"/>
  <c r="BE1234" i="6"/>
  <c r="BI1234" i="6"/>
  <c r="BM1234" i="6"/>
  <c r="BQ1234" i="6"/>
  <c r="BU1234" i="6"/>
  <c r="AI1234" i="6"/>
  <c r="AM1234" i="6"/>
  <c r="BB1234" i="6"/>
  <c r="BF1234" i="6"/>
  <c r="BJ1234" i="6"/>
  <c r="BN1234" i="6"/>
  <c r="BR1234" i="6"/>
  <c r="BV1234" i="6"/>
  <c r="AJ1234" i="6"/>
  <c r="BC1234" i="6"/>
  <c r="BG1234" i="6"/>
  <c r="BK1234" i="6"/>
  <c r="BO1234" i="6"/>
  <c r="BS1234" i="6"/>
  <c r="BW1234" i="6"/>
  <c r="AH1230" i="6"/>
  <c r="AL1230" i="6"/>
  <c r="BA1230" i="6"/>
  <c r="BE1230" i="6"/>
  <c r="BI1230" i="6"/>
  <c r="BM1230" i="6"/>
  <c r="BQ1230" i="6"/>
  <c r="BU1230" i="6"/>
  <c r="AI1230" i="6"/>
  <c r="AM1230" i="6"/>
  <c r="BB1230" i="6"/>
  <c r="BF1230" i="6"/>
  <c r="BJ1230" i="6"/>
  <c r="BN1230" i="6"/>
  <c r="BR1230" i="6"/>
  <c r="BV1230" i="6"/>
  <c r="AJ1230" i="6"/>
  <c r="BC1230" i="6"/>
  <c r="BG1230" i="6"/>
  <c r="BK1230" i="6"/>
  <c r="BO1230" i="6"/>
  <c r="BS1230" i="6"/>
  <c r="BW1230" i="6"/>
  <c r="AR1225" i="6"/>
  <c r="AV1225" i="6"/>
  <c r="AS1225" i="6"/>
  <c r="AW1225" i="6"/>
  <c r="AT1225" i="6"/>
  <c r="AT1341" i="6"/>
  <c r="BW1338" i="6"/>
  <c r="BS1338" i="6"/>
  <c r="BO1338" i="6"/>
  <c r="BK1338" i="6"/>
  <c r="BG1338" i="6"/>
  <c r="BC1338" i="6"/>
  <c r="AJ1338" i="6"/>
  <c r="AT1337" i="6"/>
  <c r="BW1334" i="6"/>
  <c r="BS1334" i="6"/>
  <c r="BO1334" i="6"/>
  <c r="BK1334" i="6"/>
  <c r="BG1334" i="6"/>
  <c r="BC1334" i="6"/>
  <c r="AJ1334" i="6"/>
  <c r="AT1333" i="6"/>
  <c r="BW1330" i="6"/>
  <c r="BS1330" i="6"/>
  <c r="BO1330" i="6"/>
  <c r="BK1330" i="6"/>
  <c r="BG1330" i="6"/>
  <c r="BC1330" i="6"/>
  <c r="AJ1330" i="6"/>
  <c r="AT1329" i="6"/>
  <c r="BW1326" i="6"/>
  <c r="BS1326" i="6"/>
  <c r="BO1326" i="6"/>
  <c r="BK1326" i="6"/>
  <c r="BG1326" i="6"/>
  <c r="BC1326" i="6"/>
  <c r="AJ1326" i="6"/>
  <c r="AT1325" i="6"/>
  <c r="BW1322" i="6"/>
  <c r="BS1322" i="6"/>
  <c r="BO1322" i="6"/>
  <c r="BK1322" i="6"/>
  <c r="BG1322" i="6"/>
  <c r="BC1322" i="6"/>
  <c r="AJ1322" i="6"/>
  <c r="AT1321" i="6"/>
  <c r="BW1318" i="6"/>
  <c r="BS1318" i="6"/>
  <c r="BO1318" i="6"/>
  <c r="BK1318" i="6"/>
  <c r="BG1318" i="6"/>
  <c r="BC1318" i="6"/>
  <c r="AJ1318" i="6"/>
  <c r="AT1317" i="6"/>
  <c r="BW1314" i="6"/>
  <c r="BS1314" i="6"/>
  <c r="BO1314" i="6"/>
  <c r="BK1314" i="6"/>
  <c r="BG1314" i="6"/>
  <c r="BC1314" i="6"/>
  <c r="AJ1314" i="6"/>
  <c r="AT1313" i="6"/>
  <c r="BW1310" i="6"/>
  <c r="BS1310" i="6"/>
  <c r="BO1310" i="6"/>
  <c r="BK1310" i="6"/>
  <c r="BG1310" i="6"/>
  <c r="BC1310" i="6"/>
  <c r="AJ1310" i="6"/>
  <c r="AT1309" i="6"/>
  <c r="BW1306" i="6"/>
  <c r="BS1306" i="6"/>
  <c r="BO1306" i="6"/>
  <c r="BK1306" i="6"/>
  <c r="BG1306" i="6"/>
  <c r="BC1306" i="6"/>
  <c r="AJ1306" i="6"/>
  <c r="AT1305" i="6"/>
  <c r="BW1302" i="6"/>
  <c r="BS1302" i="6"/>
  <c r="BO1302" i="6"/>
  <c r="BK1302" i="6"/>
  <c r="BG1302" i="6"/>
  <c r="BC1302" i="6"/>
  <c r="AJ1302" i="6"/>
  <c r="AT1301" i="6"/>
  <c r="BW1298" i="6"/>
  <c r="BS1298" i="6"/>
  <c r="BO1298" i="6"/>
  <c r="BK1298" i="6"/>
  <c r="BG1298" i="6"/>
  <c r="BC1298" i="6"/>
  <c r="AJ1298" i="6"/>
  <c r="AT1297" i="6"/>
  <c r="BW1294" i="6"/>
  <c r="BS1294" i="6"/>
  <c r="BO1294" i="6"/>
  <c r="BK1294" i="6"/>
  <c r="BG1294" i="6"/>
  <c r="BC1294" i="6"/>
  <c r="AJ1294" i="6"/>
  <c r="AT1293" i="6"/>
  <c r="BW1290" i="6"/>
  <c r="BS1290" i="6"/>
  <c r="BO1290" i="6"/>
  <c r="BK1290" i="6"/>
  <c r="BG1290" i="6"/>
  <c r="BC1290" i="6"/>
  <c r="AJ1290" i="6"/>
  <c r="AT1289" i="6"/>
  <c r="BW1286" i="6"/>
  <c r="BS1286" i="6"/>
  <c r="BO1286" i="6"/>
  <c r="BK1286" i="6"/>
  <c r="BG1286" i="6"/>
  <c r="BC1286" i="6"/>
  <c r="AJ1286" i="6"/>
  <c r="AT1285" i="6"/>
  <c r="BW1282" i="6"/>
  <c r="BS1282" i="6"/>
  <c r="BO1282" i="6"/>
  <c r="BK1282" i="6"/>
  <c r="BG1282" i="6"/>
  <c r="BC1282" i="6"/>
  <c r="AJ1282" i="6"/>
  <c r="AT1281" i="6"/>
  <c r="BS1279" i="6"/>
  <c r="BK1279" i="6"/>
  <c r="BC1279" i="6"/>
  <c r="BX1278" i="6"/>
  <c r="BP1278" i="6"/>
  <c r="BH1278" i="6"/>
  <c r="AH1274" i="6"/>
  <c r="AL1274" i="6"/>
  <c r="BA1274" i="6"/>
  <c r="BE1274" i="6"/>
  <c r="BI1274" i="6"/>
  <c r="BM1274" i="6"/>
  <c r="BQ1274" i="6"/>
  <c r="BU1274" i="6"/>
  <c r="AI1274" i="6"/>
  <c r="AM1274" i="6"/>
  <c r="BB1274" i="6"/>
  <c r="BF1274" i="6"/>
  <c r="BJ1274" i="6"/>
  <c r="BN1274" i="6"/>
  <c r="BR1274" i="6"/>
  <c r="BV1274" i="6"/>
  <c r="AJ1274" i="6"/>
  <c r="BC1274" i="6"/>
  <c r="BG1274" i="6"/>
  <c r="BK1274" i="6"/>
  <c r="BO1274" i="6"/>
  <c r="BS1274" i="6"/>
  <c r="BW1274" i="6"/>
  <c r="BP1266" i="6"/>
  <c r="AH1262" i="6"/>
  <c r="AL1262" i="6"/>
  <c r="BA1262" i="6"/>
  <c r="BE1262" i="6"/>
  <c r="BI1262" i="6"/>
  <c r="BM1262" i="6"/>
  <c r="BQ1262" i="6"/>
  <c r="BU1262" i="6"/>
  <c r="AI1262" i="6"/>
  <c r="AM1262" i="6"/>
  <c r="BB1262" i="6"/>
  <c r="BF1262" i="6"/>
  <c r="BJ1262" i="6"/>
  <c r="BN1262" i="6"/>
  <c r="BR1262" i="6"/>
  <c r="BV1262" i="6"/>
  <c r="AJ1262" i="6"/>
  <c r="BC1262" i="6"/>
  <c r="BG1262" i="6"/>
  <c r="BK1262" i="6"/>
  <c r="BO1262" i="6"/>
  <c r="BS1262" i="6"/>
  <c r="BW1262" i="6"/>
  <c r="BP1254" i="6"/>
  <c r="BP1250" i="6"/>
  <c r="AR1245" i="6"/>
  <c r="AV1245" i="6"/>
  <c r="AS1245" i="6"/>
  <c r="AW1245" i="6"/>
  <c r="AT1245" i="6"/>
  <c r="AH1242" i="6"/>
  <c r="AL1242" i="6"/>
  <c r="BA1242" i="6"/>
  <c r="BE1242" i="6"/>
  <c r="BI1242" i="6"/>
  <c r="BM1242" i="6"/>
  <c r="BQ1242" i="6"/>
  <c r="BU1242" i="6"/>
  <c r="AI1242" i="6"/>
  <c r="AM1242" i="6"/>
  <c r="BB1242" i="6"/>
  <c r="BF1242" i="6"/>
  <c r="BJ1242" i="6"/>
  <c r="BN1242" i="6"/>
  <c r="BR1242" i="6"/>
  <c r="BV1242" i="6"/>
  <c r="AJ1242" i="6"/>
  <c r="BC1242" i="6"/>
  <c r="BG1242" i="6"/>
  <c r="BK1242" i="6"/>
  <c r="BO1242" i="6"/>
  <c r="BS1242" i="6"/>
  <c r="BW1242" i="6"/>
  <c r="BH1238" i="6"/>
  <c r="BP1234" i="6"/>
  <c r="BP1230" i="6"/>
  <c r="AH1226" i="6"/>
  <c r="AL1226" i="6"/>
  <c r="BA1226" i="6"/>
  <c r="BE1226" i="6"/>
  <c r="BI1226" i="6"/>
  <c r="BM1226" i="6"/>
  <c r="BQ1226" i="6"/>
  <c r="BU1226" i="6"/>
  <c r="AI1226" i="6"/>
  <c r="AM1226" i="6"/>
  <c r="BB1226" i="6"/>
  <c r="BF1226" i="6"/>
  <c r="BJ1226" i="6"/>
  <c r="BN1226" i="6"/>
  <c r="BR1226" i="6"/>
  <c r="BV1226" i="6"/>
  <c r="AJ1226" i="6"/>
  <c r="BC1226" i="6"/>
  <c r="BG1226" i="6"/>
  <c r="BK1226" i="6"/>
  <c r="BO1226" i="6"/>
  <c r="BS1226" i="6"/>
  <c r="BW1226" i="6"/>
  <c r="BW1345" i="6"/>
  <c r="BS1345" i="6"/>
  <c r="BO1345" i="6"/>
  <c r="BK1345" i="6"/>
  <c r="BG1345" i="6"/>
  <c r="BC1345" i="6"/>
  <c r="BW1341" i="6"/>
  <c r="BS1341" i="6"/>
  <c r="BO1341" i="6"/>
  <c r="BK1341" i="6"/>
  <c r="BG1341" i="6"/>
  <c r="BC1341" i="6"/>
  <c r="AW1341" i="6"/>
  <c r="BV1338" i="6"/>
  <c r="BR1338" i="6"/>
  <c r="BN1338" i="6"/>
  <c r="BJ1338" i="6"/>
  <c r="BF1338" i="6"/>
  <c r="BB1338" i="6"/>
  <c r="AM1338" i="6"/>
  <c r="BW1337" i="6"/>
  <c r="BS1337" i="6"/>
  <c r="BO1337" i="6"/>
  <c r="BK1337" i="6"/>
  <c r="BG1337" i="6"/>
  <c r="BC1337" i="6"/>
  <c r="AW1337" i="6"/>
  <c r="BV1334" i="6"/>
  <c r="BR1334" i="6"/>
  <c r="BN1334" i="6"/>
  <c r="BJ1334" i="6"/>
  <c r="BF1334" i="6"/>
  <c r="BB1334" i="6"/>
  <c r="AM1334" i="6"/>
  <c r="BW1333" i="6"/>
  <c r="BS1333" i="6"/>
  <c r="BO1333" i="6"/>
  <c r="BK1333" i="6"/>
  <c r="BG1333" i="6"/>
  <c r="BC1333" i="6"/>
  <c r="AW1333" i="6"/>
  <c r="BV1330" i="6"/>
  <c r="BR1330" i="6"/>
  <c r="BN1330" i="6"/>
  <c r="BJ1330" i="6"/>
  <c r="BF1330" i="6"/>
  <c r="BB1330" i="6"/>
  <c r="AM1330" i="6"/>
  <c r="BW1329" i="6"/>
  <c r="BS1329" i="6"/>
  <c r="BO1329" i="6"/>
  <c r="BK1329" i="6"/>
  <c r="BG1329" i="6"/>
  <c r="BC1329" i="6"/>
  <c r="AW1329" i="6"/>
  <c r="BV1326" i="6"/>
  <c r="BR1326" i="6"/>
  <c r="BN1326" i="6"/>
  <c r="BJ1326" i="6"/>
  <c r="BF1326" i="6"/>
  <c r="BB1326" i="6"/>
  <c r="AM1326" i="6"/>
  <c r="BW1325" i="6"/>
  <c r="BS1325" i="6"/>
  <c r="BO1325" i="6"/>
  <c r="BK1325" i="6"/>
  <c r="BG1325" i="6"/>
  <c r="BC1325" i="6"/>
  <c r="AW1325" i="6"/>
  <c r="BV1322" i="6"/>
  <c r="BR1322" i="6"/>
  <c r="BN1322" i="6"/>
  <c r="BJ1322" i="6"/>
  <c r="BF1322" i="6"/>
  <c r="BB1322" i="6"/>
  <c r="AM1322" i="6"/>
  <c r="BW1321" i="6"/>
  <c r="BS1321" i="6"/>
  <c r="BO1321" i="6"/>
  <c r="BK1321" i="6"/>
  <c r="BG1321" i="6"/>
  <c r="BC1321" i="6"/>
  <c r="AW1321" i="6"/>
  <c r="BV1318" i="6"/>
  <c r="BR1318" i="6"/>
  <c r="BN1318" i="6"/>
  <c r="BJ1318" i="6"/>
  <c r="BF1318" i="6"/>
  <c r="BB1318" i="6"/>
  <c r="AM1318" i="6"/>
  <c r="BW1317" i="6"/>
  <c r="BS1317" i="6"/>
  <c r="BO1317" i="6"/>
  <c r="BK1317" i="6"/>
  <c r="BG1317" i="6"/>
  <c r="BC1317" i="6"/>
  <c r="AW1317" i="6"/>
  <c r="BV1314" i="6"/>
  <c r="BR1314" i="6"/>
  <c r="BN1314" i="6"/>
  <c r="BJ1314" i="6"/>
  <c r="BF1314" i="6"/>
  <c r="BB1314" i="6"/>
  <c r="AM1314" i="6"/>
  <c r="BW1313" i="6"/>
  <c r="BS1313" i="6"/>
  <c r="BO1313" i="6"/>
  <c r="BK1313" i="6"/>
  <c r="BG1313" i="6"/>
  <c r="BC1313" i="6"/>
  <c r="AW1313" i="6"/>
  <c r="BV1310" i="6"/>
  <c r="BR1310" i="6"/>
  <c r="BN1310" i="6"/>
  <c r="BJ1310" i="6"/>
  <c r="BF1310" i="6"/>
  <c r="BB1310" i="6"/>
  <c r="AM1310" i="6"/>
  <c r="BW1309" i="6"/>
  <c r="BS1309" i="6"/>
  <c r="BO1309" i="6"/>
  <c r="BK1309" i="6"/>
  <c r="BG1309" i="6"/>
  <c r="BC1309" i="6"/>
  <c r="AW1309" i="6"/>
  <c r="BV1306" i="6"/>
  <c r="BR1306" i="6"/>
  <c r="BN1306" i="6"/>
  <c r="BJ1306" i="6"/>
  <c r="BF1306" i="6"/>
  <c r="BB1306" i="6"/>
  <c r="AM1306" i="6"/>
  <c r="BW1305" i="6"/>
  <c r="BS1305" i="6"/>
  <c r="BO1305" i="6"/>
  <c r="BK1305" i="6"/>
  <c r="BG1305" i="6"/>
  <c r="BC1305" i="6"/>
  <c r="AW1305" i="6"/>
  <c r="BV1302" i="6"/>
  <c r="BR1302" i="6"/>
  <c r="BN1302" i="6"/>
  <c r="BJ1302" i="6"/>
  <c r="BF1302" i="6"/>
  <c r="BB1302" i="6"/>
  <c r="AM1302" i="6"/>
  <c r="BW1301" i="6"/>
  <c r="BS1301" i="6"/>
  <c r="BO1301" i="6"/>
  <c r="BK1301" i="6"/>
  <c r="BG1301" i="6"/>
  <c r="BC1301" i="6"/>
  <c r="AW1301" i="6"/>
  <c r="BV1298" i="6"/>
  <c r="BR1298" i="6"/>
  <c r="BN1298" i="6"/>
  <c r="BJ1298" i="6"/>
  <c r="BF1298" i="6"/>
  <c r="BB1298" i="6"/>
  <c r="AM1298" i="6"/>
  <c r="BW1297" i="6"/>
  <c r="BS1297" i="6"/>
  <c r="BO1297" i="6"/>
  <c r="BK1297" i="6"/>
  <c r="BG1297" i="6"/>
  <c r="BC1297" i="6"/>
  <c r="AW1297" i="6"/>
  <c r="BV1294" i="6"/>
  <c r="BR1294" i="6"/>
  <c r="BN1294" i="6"/>
  <c r="BJ1294" i="6"/>
  <c r="BF1294" i="6"/>
  <c r="BB1294" i="6"/>
  <c r="AM1294" i="6"/>
  <c r="BW1293" i="6"/>
  <c r="BS1293" i="6"/>
  <c r="BO1293" i="6"/>
  <c r="BK1293" i="6"/>
  <c r="BG1293" i="6"/>
  <c r="BC1293" i="6"/>
  <c r="AW1293" i="6"/>
  <c r="BV1290" i="6"/>
  <c r="BR1290" i="6"/>
  <c r="BN1290" i="6"/>
  <c r="BJ1290" i="6"/>
  <c r="BF1290" i="6"/>
  <c r="BB1290" i="6"/>
  <c r="AM1290" i="6"/>
  <c r="BW1289" i="6"/>
  <c r="BS1289" i="6"/>
  <c r="BO1289" i="6"/>
  <c r="BK1289" i="6"/>
  <c r="BG1289" i="6"/>
  <c r="BC1289" i="6"/>
  <c r="AW1289" i="6"/>
  <c r="BV1286" i="6"/>
  <c r="BR1286" i="6"/>
  <c r="BN1286" i="6"/>
  <c r="BJ1286" i="6"/>
  <c r="BF1286" i="6"/>
  <c r="BB1286" i="6"/>
  <c r="AM1286" i="6"/>
  <c r="BW1285" i="6"/>
  <c r="BS1285" i="6"/>
  <c r="BO1285" i="6"/>
  <c r="BK1285" i="6"/>
  <c r="BG1285" i="6"/>
  <c r="BC1285" i="6"/>
  <c r="AW1285" i="6"/>
  <c r="BV1282" i="6"/>
  <c r="BR1282" i="6"/>
  <c r="BN1282" i="6"/>
  <c r="BJ1282" i="6"/>
  <c r="BF1282" i="6"/>
  <c r="BB1282" i="6"/>
  <c r="AM1282" i="6"/>
  <c r="BW1281" i="6"/>
  <c r="BS1281" i="6"/>
  <c r="BO1281" i="6"/>
  <c r="BK1281" i="6"/>
  <c r="BG1281" i="6"/>
  <c r="BC1281" i="6"/>
  <c r="AW1281" i="6"/>
  <c r="BX1279" i="6"/>
  <c r="BP1279" i="6"/>
  <c r="BH1279" i="6"/>
  <c r="AK1279" i="6"/>
  <c r="BU1278" i="6"/>
  <c r="BM1278" i="6"/>
  <c r="BE1278" i="6"/>
  <c r="AU1278" i="6"/>
  <c r="AR1277" i="6"/>
  <c r="AV1277" i="6"/>
  <c r="AS1277" i="6"/>
  <c r="AW1277" i="6"/>
  <c r="AT1277" i="6"/>
  <c r="BP1274" i="6"/>
  <c r="AH1270" i="6"/>
  <c r="AL1270" i="6"/>
  <c r="BA1270" i="6"/>
  <c r="BE1270" i="6"/>
  <c r="BI1270" i="6"/>
  <c r="BM1270" i="6"/>
  <c r="BQ1270" i="6"/>
  <c r="BU1270" i="6"/>
  <c r="AI1270" i="6"/>
  <c r="AM1270" i="6"/>
  <c r="BB1270" i="6"/>
  <c r="BF1270" i="6"/>
  <c r="BJ1270" i="6"/>
  <c r="BN1270" i="6"/>
  <c r="BR1270" i="6"/>
  <c r="BV1270" i="6"/>
  <c r="AJ1270" i="6"/>
  <c r="BC1270" i="6"/>
  <c r="BG1270" i="6"/>
  <c r="BK1270" i="6"/>
  <c r="BO1270" i="6"/>
  <c r="BS1270" i="6"/>
  <c r="BW1270" i="6"/>
  <c r="BL1266" i="6"/>
  <c r="AR1265" i="6"/>
  <c r="AV1265" i="6"/>
  <c r="AS1265" i="6"/>
  <c r="AW1265" i="6"/>
  <c r="AT1265" i="6"/>
  <c r="BP1262" i="6"/>
  <c r="AH1258" i="6"/>
  <c r="AL1258" i="6"/>
  <c r="BA1258" i="6"/>
  <c r="BE1258" i="6"/>
  <c r="BI1258" i="6"/>
  <c r="BM1258" i="6"/>
  <c r="BQ1258" i="6"/>
  <c r="BU1258" i="6"/>
  <c r="AI1258" i="6"/>
  <c r="AM1258" i="6"/>
  <c r="BB1258" i="6"/>
  <c r="BF1258" i="6"/>
  <c r="BJ1258" i="6"/>
  <c r="BN1258" i="6"/>
  <c r="BR1258" i="6"/>
  <c r="BV1258" i="6"/>
  <c r="AJ1258" i="6"/>
  <c r="BC1258" i="6"/>
  <c r="BG1258" i="6"/>
  <c r="BK1258" i="6"/>
  <c r="BO1258" i="6"/>
  <c r="BS1258" i="6"/>
  <c r="BW1258" i="6"/>
  <c r="BL1254" i="6"/>
  <c r="AR1253" i="6"/>
  <c r="AV1253" i="6"/>
  <c r="AS1253" i="6"/>
  <c r="AW1253" i="6"/>
  <c r="AT1253" i="6"/>
  <c r="BL1250" i="6"/>
  <c r="AR1249" i="6"/>
  <c r="AV1249" i="6"/>
  <c r="AS1249" i="6"/>
  <c r="AW1249" i="6"/>
  <c r="AT1249" i="6"/>
  <c r="BP1242" i="6"/>
  <c r="AH1238" i="6"/>
  <c r="AL1238" i="6"/>
  <c r="BA1238" i="6"/>
  <c r="BE1238" i="6"/>
  <c r="BI1238" i="6"/>
  <c r="BM1238" i="6"/>
  <c r="BQ1238" i="6"/>
  <c r="BU1238" i="6"/>
  <c r="AI1238" i="6"/>
  <c r="AM1238" i="6"/>
  <c r="BB1238" i="6"/>
  <c r="BF1238" i="6"/>
  <c r="BJ1238" i="6"/>
  <c r="BN1238" i="6"/>
  <c r="BR1238" i="6"/>
  <c r="BV1238" i="6"/>
  <c r="AJ1238" i="6"/>
  <c r="BC1238" i="6"/>
  <c r="BG1238" i="6"/>
  <c r="BK1238" i="6"/>
  <c r="BO1238" i="6"/>
  <c r="BS1238" i="6"/>
  <c r="BW1238" i="6"/>
  <c r="BL1234" i="6"/>
  <c r="AR1233" i="6"/>
  <c r="AV1233" i="6"/>
  <c r="AS1233" i="6"/>
  <c r="AW1233" i="6"/>
  <c r="AT1233" i="6"/>
  <c r="BL1230" i="6"/>
  <c r="AR1229" i="6"/>
  <c r="AV1229" i="6"/>
  <c r="AS1229" i="6"/>
  <c r="AW1229" i="6"/>
  <c r="AT1229" i="6"/>
  <c r="BA1280" i="6"/>
  <c r="AL1280" i="6"/>
  <c r="AV1279" i="6"/>
  <c r="BV1275" i="6"/>
  <c r="BR1275" i="6"/>
  <c r="BN1275" i="6"/>
  <c r="BJ1275" i="6"/>
  <c r="BF1275" i="6"/>
  <c r="BB1275" i="6"/>
  <c r="AM1275" i="6"/>
  <c r="AI1275" i="6"/>
  <c r="AW1274" i="6"/>
  <c r="AS1274" i="6"/>
  <c r="BA1272" i="6"/>
  <c r="AL1272" i="6"/>
  <c r="BV1271" i="6"/>
  <c r="BR1271" i="6"/>
  <c r="BN1271" i="6"/>
  <c r="BJ1271" i="6"/>
  <c r="BF1271" i="6"/>
  <c r="BB1271" i="6"/>
  <c r="AV1271" i="6"/>
  <c r="AM1271" i="6"/>
  <c r="AI1271" i="6"/>
  <c r="AW1270" i="6"/>
  <c r="AS1270" i="6"/>
  <c r="AL1268" i="6"/>
  <c r="BV1267" i="6"/>
  <c r="BR1267" i="6"/>
  <c r="BN1267" i="6"/>
  <c r="BJ1267" i="6"/>
  <c r="BF1267" i="6"/>
  <c r="BB1267" i="6"/>
  <c r="AV1267" i="6"/>
  <c r="AM1267" i="6"/>
  <c r="AI1267" i="6"/>
  <c r="AW1266" i="6"/>
  <c r="AS1266" i="6"/>
  <c r="BA1264" i="6"/>
  <c r="AL1264" i="6"/>
  <c r="BV1263" i="6"/>
  <c r="BR1263" i="6"/>
  <c r="BN1263" i="6"/>
  <c r="BJ1263" i="6"/>
  <c r="BF1263" i="6"/>
  <c r="BB1263" i="6"/>
  <c r="AV1263" i="6"/>
  <c r="AM1263" i="6"/>
  <c r="AI1263" i="6"/>
  <c r="AW1262" i="6"/>
  <c r="AS1262" i="6"/>
  <c r="BQ1260" i="6"/>
  <c r="BM1260" i="6"/>
  <c r="BI1260" i="6"/>
  <c r="BE1260" i="6"/>
  <c r="BA1260" i="6"/>
  <c r="AL1260" i="6"/>
  <c r="BV1259" i="6"/>
  <c r="BR1259" i="6"/>
  <c r="BN1259" i="6"/>
  <c r="BJ1259" i="6"/>
  <c r="BF1259" i="6"/>
  <c r="BB1259" i="6"/>
  <c r="AV1259" i="6"/>
  <c r="AM1259" i="6"/>
  <c r="AI1259" i="6"/>
  <c r="AW1258" i="6"/>
  <c r="AS1258" i="6"/>
  <c r="AL1256" i="6"/>
  <c r="BV1255" i="6"/>
  <c r="BR1255" i="6"/>
  <c r="BN1255" i="6"/>
  <c r="BJ1255" i="6"/>
  <c r="BF1255" i="6"/>
  <c r="BB1255" i="6"/>
  <c r="AV1255" i="6"/>
  <c r="AM1255" i="6"/>
  <c r="AI1255" i="6"/>
  <c r="AW1254" i="6"/>
  <c r="AS1254" i="6"/>
  <c r="BE1252" i="6"/>
  <c r="BA1252" i="6"/>
  <c r="AL1252" i="6"/>
  <c r="BV1251" i="6"/>
  <c r="BR1251" i="6"/>
  <c r="BN1251" i="6"/>
  <c r="BJ1251" i="6"/>
  <c r="BF1251" i="6"/>
  <c r="BB1251" i="6"/>
  <c r="AV1251" i="6"/>
  <c r="AM1251" i="6"/>
  <c r="AI1251" i="6"/>
  <c r="AW1250" i="6"/>
  <c r="AS1250" i="6"/>
  <c r="BI1248" i="6"/>
  <c r="BE1248" i="6"/>
  <c r="BA1248" i="6"/>
  <c r="AL1248" i="6"/>
  <c r="BV1247" i="6"/>
  <c r="BR1247" i="6"/>
  <c r="BN1247" i="6"/>
  <c r="BJ1247" i="6"/>
  <c r="BF1247" i="6"/>
  <c r="BB1247" i="6"/>
  <c r="AV1247" i="6"/>
  <c r="AM1247" i="6"/>
  <c r="AI1247" i="6"/>
  <c r="AW1246" i="6"/>
  <c r="AS1246" i="6"/>
  <c r="AL1244" i="6"/>
  <c r="BV1243" i="6"/>
  <c r="BR1243" i="6"/>
  <c r="BN1243" i="6"/>
  <c r="BJ1243" i="6"/>
  <c r="BF1243" i="6"/>
  <c r="BB1243" i="6"/>
  <c r="AV1243" i="6"/>
  <c r="AM1243" i="6"/>
  <c r="AI1243" i="6"/>
  <c r="AW1242" i="6"/>
  <c r="AS1242" i="6"/>
  <c r="BQ1240" i="6"/>
  <c r="BM1240" i="6"/>
  <c r="BI1240" i="6"/>
  <c r="BE1240" i="6"/>
  <c r="BA1240" i="6"/>
  <c r="AL1240" i="6"/>
  <c r="BV1239" i="6"/>
  <c r="BR1239" i="6"/>
  <c r="BN1239" i="6"/>
  <c r="BJ1239" i="6"/>
  <c r="BF1239" i="6"/>
  <c r="BB1239" i="6"/>
  <c r="AV1239" i="6"/>
  <c r="AM1239" i="6"/>
  <c r="AI1239" i="6"/>
  <c r="AW1238" i="6"/>
  <c r="AS1238" i="6"/>
  <c r="AL1236" i="6"/>
  <c r="BV1235" i="6"/>
  <c r="BR1235" i="6"/>
  <c r="BN1235" i="6"/>
  <c r="BJ1235" i="6"/>
  <c r="BF1235" i="6"/>
  <c r="BB1235" i="6"/>
  <c r="AV1235" i="6"/>
  <c r="AM1235" i="6"/>
  <c r="AI1235" i="6"/>
  <c r="AW1234" i="6"/>
  <c r="AS1234" i="6"/>
  <c r="AL1232" i="6"/>
  <c r="BV1231" i="6"/>
  <c r="BR1231" i="6"/>
  <c r="BN1231" i="6"/>
  <c r="BJ1231" i="6"/>
  <c r="BF1231" i="6"/>
  <c r="BB1231" i="6"/>
  <c r="AM1231" i="6"/>
  <c r="AI1231" i="6"/>
  <c r="AW1230" i="6"/>
  <c r="AS1230" i="6"/>
  <c r="BV1227" i="6"/>
  <c r="BR1227" i="6"/>
  <c r="BN1227" i="6"/>
  <c r="BJ1227" i="6"/>
  <c r="BF1227" i="6"/>
  <c r="BB1227" i="6"/>
  <c r="AM1227" i="6"/>
  <c r="AI1227" i="6"/>
  <c r="AW1226" i="6"/>
  <c r="AS1226" i="6"/>
  <c r="BV1223" i="6"/>
  <c r="BR1223" i="6"/>
  <c r="BN1223" i="6"/>
  <c r="BJ1223" i="6"/>
  <c r="BF1223" i="6"/>
  <c r="BB1223" i="6"/>
  <c r="AM1223" i="6"/>
  <c r="AI1223" i="6"/>
  <c r="BW1222" i="6"/>
  <c r="BS1222" i="6"/>
  <c r="BO1222" i="6"/>
  <c r="BK1222" i="6"/>
  <c r="BG1222" i="6"/>
  <c r="BC1222" i="6"/>
  <c r="AW1222" i="6"/>
  <c r="AS1222" i="6"/>
  <c r="AJ1222" i="6"/>
  <c r="AT1221" i="6"/>
  <c r="BV1219" i="6"/>
  <c r="BR1219" i="6"/>
  <c r="BN1219" i="6"/>
  <c r="BJ1219" i="6"/>
  <c r="BF1219" i="6"/>
  <c r="BB1219" i="6"/>
  <c r="AM1219" i="6"/>
  <c r="AI1219" i="6"/>
  <c r="BW1218" i="6"/>
  <c r="BS1218" i="6"/>
  <c r="BO1218" i="6"/>
  <c r="BK1218" i="6"/>
  <c r="BG1218" i="6"/>
  <c r="BC1218" i="6"/>
  <c r="AW1218" i="6"/>
  <c r="AS1218" i="6"/>
  <c r="AJ1218" i="6"/>
  <c r="AT1217" i="6"/>
  <c r="BV1215" i="6"/>
  <c r="BR1215" i="6"/>
  <c r="BN1215" i="6"/>
  <c r="BJ1215" i="6"/>
  <c r="BF1215" i="6"/>
  <c r="BB1215" i="6"/>
  <c r="AM1215" i="6"/>
  <c r="AI1215" i="6"/>
  <c r="BW1214" i="6"/>
  <c r="BS1214" i="6"/>
  <c r="BO1214" i="6"/>
  <c r="BK1214" i="6"/>
  <c r="BG1214" i="6"/>
  <c r="BC1214" i="6"/>
  <c r="AW1214" i="6"/>
  <c r="AS1214" i="6"/>
  <c r="AJ1214" i="6"/>
  <c r="AT1213" i="6"/>
  <c r="BV1211" i="6"/>
  <c r="BR1211" i="6"/>
  <c r="BN1211" i="6"/>
  <c r="BJ1211" i="6"/>
  <c r="BF1211" i="6"/>
  <c r="BB1211" i="6"/>
  <c r="AM1211" i="6"/>
  <c r="AI1211" i="6"/>
  <c r="BW1210" i="6"/>
  <c r="BS1210" i="6"/>
  <c r="BO1210" i="6"/>
  <c r="BK1210" i="6"/>
  <c r="BG1210" i="6"/>
  <c r="BC1210" i="6"/>
  <c r="AW1210" i="6"/>
  <c r="AS1210" i="6"/>
  <c r="AJ1210" i="6"/>
  <c r="AT1209" i="6"/>
  <c r="BV1207" i="6"/>
  <c r="BR1207" i="6"/>
  <c r="BN1207" i="6"/>
  <c r="BJ1207" i="6"/>
  <c r="BF1207" i="6"/>
  <c r="BB1207" i="6"/>
  <c r="AM1207" i="6"/>
  <c r="AI1207" i="6"/>
  <c r="BW1206" i="6"/>
  <c r="BS1206" i="6"/>
  <c r="BO1206" i="6"/>
  <c r="BK1206" i="6"/>
  <c r="BG1206" i="6"/>
  <c r="BC1206" i="6"/>
  <c r="AW1206" i="6"/>
  <c r="AS1206" i="6"/>
  <c r="AJ1206" i="6"/>
  <c r="AT1205" i="6"/>
  <c r="BV1203" i="6"/>
  <c r="BR1203" i="6"/>
  <c r="BN1203" i="6"/>
  <c r="BJ1203" i="6"/>
  <c r="BF1203" i="6"/>
  <c r="BB1203" i="6"/>
  <c r="AM1203" i="6"/>
  <c r="AI1203" i="6"/>
  <c r="BW1202" i="6"/>
  <c r="BS1202" i="6"/>
  <c r="BO1202" i="6"/>
  <c r="BK1202" i="6"/>
  <c r="BG1202" i="6"/>
  <c r="BC1202" i="6"/>
  <c r="AW1202" i="6"/>
  <c r="AS1202" i="6"/>
  <c r="AJ1202" i="6"/>
  <c r="AT1201" i="6"/>
  <c r="BV1199" i="6"/>
  <c r="BR1199" i="6"/>
  <c r="BN1199" i="6"/>
  <c r="BJ1199" i="6"/>
  <c r="BF1199" i="6"/>
  <c r="BB1199" i="6"/>
  <c r="AM1199" i="6"/>
  <c r="AI1199" i="6"/>
  <c r="BW1198" i="6"/>
  <c r="BS1198" i="6"/>
  <c r="BO1198" i="6"/>
  <c r="BK1198" i="6"/>
  <c r="BG1198" i="6"/>
  <c r="BC1198" i="6"/>
  <c r="AW1198" i="6"/>
  <c r="AS1198" i="6"/>
  <c r="AJ1198" i="6"/>
  <c r="AT1197" i="6"/>
  <c r="BV1195" i="6"/>
  <c r="BR1195" i="6"/>
  <c r="BN1195" i="6"/>
  <c r="BJ1195" i="6"/>
  <c r="BF1195" i="6"/>
  <c r="BB1195" i="6"/>
  <c r="AM1195" i="6"/>
  <c r="AI1195" i="6"/>
  <c r="BW1194" i="6"/>
  <c r="BS1194" i="6"/>
  <c r="BO1194" i="6"/>
  <c r="BK1194" i="6"/>
  <c r="BG1194" i="6"/>
  <c r="BC1194" i="6"/>
  <c r="AW1194" i="6"/>
  <c r="AS1194" i="6"/>
  <c r="AJ1194" i="6"/>
  <c r="AT1193" i="6"/>
  <c r="BV1191" i="6"/>
  <c r="BR1191" i="6"/>
  <c r="BN1191" i="6"/>
  <c r="BJ1191" i="6"/>
  <c r="BF1191" i="6"/>
  <c r="BB1191" i="6"/>
  <c r="AM1191" i="6"/>
  <c r="AI1191" i="6"/>
  <c r="BW1190" i="6"/>
  <c r="BS1190" i="6"/>
  <c r="BO1190" i="6"/>
  <c r="BK1190" i="6"/>
  <c r="BG1190" i="6"/>
  <c r="BC1190" i="6"/>
  <c r="AW1190" i="6"/>
  <c r="AS1190" i="6"/>
  <c r="AJ1190" i="6"/>
  <c r="AT1189" i="6"/>
  <c r="BU1188" i="6"/>
  <c r="BQ1188" i="6"/>
  <c r="BL1188" i="6"/>
  <c r="BG1188" i="6"/>
  <c r="BB1188" i="6"/>
  <c r="AK1188" i="6"/>
  <c r="BX1187" i="6"/>
  <c r="BS1187" i="6"/>
  <c r="BK1187" i="6"/>
  <c r="BC1187" i="6"/>
  <c r="BX1186" i="6"/>
  <c r="BP1186" i="6"/>
  <c r="BU1275" i="6"/>
  <c r="BQ1275" i="6"/>
  <c r="BM1275" i="6"/>
  <c r="BI1275" i="6"/>
  <c r="BE1275" i="6"/>
  <c r="BA1275" i="6"/>
  <c r="AL1275" i="6"/>
  <c r="AV1274" i="6"/>
  <c r="BU1271" i="6"/>
  <c r="BQ1271" i="6"/>
  <c r="BM1271" i="6"/>
  <c r="BI1271" i="6"/>
  <c r="BE1271" i="6"/>
  <c r="BA1271" i="6"/>
  <c r="AL1271" i="6"/>
  <c r="AV1270" i="6"/>
  <c r="BU1267" i="6"/>
  <c r="BQ1267" i="6"/>
  <c r="BM1267" i="6"/>
  <c r="BI1267" i="6"/>
  <c r="BE1267" i="6"/>
  <c r="BA1267" i="6"/>
  <c r="AL1267" i="6"/>
  <c r="AV1266" i="6"/>
  <c r="BU1263" i="6"/>
  <c r="BQ1263" i="6"/>
  <c r="BM1263" i="6"/>
  <c r="BI1263" i="6"/>
  <c r="BE1263" i="6"/>
  <c r="BA1263" i="6"/>
  <c r="AL1263" i="6"/>
  <c r="AV1262" i="6"/>
  <c r="BU1259" i="6"/>
  <c r="BQ1259" i="6"/>
  <c r="BM1259" i="6"/>
  <c r="BI1259" i="6"/>
  <c r="BE1259" i="6"/>
  <c r="BA1259" i="6"/>
  <c r="AL1259" i="6"/>
  <c r="AV1258" i="6"/>
  <c r="BU1255" i="6"/>
  <c r="BQ1255" i="6"/>
  <c r="BM1255" i="6"/>
  <c r="BI1255" i="6"/>
  <c r="BE1255" i="6"/>
  <c r="BA1255" i="6"/>
  <c r="AL1255" i="6"/>
  <c r="AV1254" i="6"/>
  <c r="BU1251" i="6"/>
  <c r="BQ1251" i="6"/>
  <c r="BM1251" i="6"/>
  <c r="BI1251" i="6"/>
  <c r="BE1251" i="6"/>
  <c r="BA1251" i="6"/>
  <c r="AL1251" i="6"/>
  <c r="AV1250" i="6"/>
  <c r="BU1247" i="6"/>
  <c r="BQ1247" i="6"/>
  <c r="BM1247" i="6"/>
  <c r="BI1247" i="6"/>
  <c r="BE1247" i="6"/>
  <c r="BA1247" i="6"/>
  <c r="AL1247" i="6"/>
  <c r="AV1246" i="6"/>
  <c r="BU1243" i="6"/>
  <c r="BQ1243" i="6"/>
  <c r="BM1243" i="6"/>
  <c r="BI1243" i="6"/>
  <c r="BE1243" i="6"/>
  <c r="BA1243" i="6"/>
  <c r="AL1243" i="6"/>
  <c r="AV1242" i="6"/>
  <c r="BU1239" i="6"/>
  <c r="BQ1239" i="6"/>
  <c r="BM1239" i="6"/>
  <c r="BI1239" i="6"/>
  <c r="BE1239" i="6"/>
  <c r="BA1239" i="6"/>
  <c r="AL1239" i="6"/>
  <c r="AV1238" i="6"/>
  <c r="BU1235" i="6"/>
  <c r="BQ1235" i="6"/>
  <c r="BM1235" i="6"/>
  <c r="BI1235" i="6"/>
  <c r="BE1235" i="6"/>
  <c r="BA1235" i="6"/>
  <c r="AL1235" i="6"/>
  <c r="AV1234" i="6"/>
  <c r="BU1231" i="6"/>
  <c r="BQ1231" i="6"/>
  <c r="BM1231" i="6"/>
  <c r="BI1231" i="6"/>
  <c r="BE1231" i="6"/>
  <c r="BA1231" i="6"/>
  <c r="AL1231" i="6"/>
  <c r="AV1230" i="6"/>
  <c r="BU1227" i="6"/>
  <c r="BQ1227" i="6"/>
  <c r="BM1227" i="6"/>
  <c r="BI1227" i="6"/>
  <c r="BE1227" i="6"/>
  <c r="BA1227" i="6"/>
  <c r="AL1227" i="6"/>
  <c r="AV1226" i="6"/>
  <c r="BK1225" i="6"/>
  <c r="BG1225" i="6"/>
  <c r="BC1225" i="6"/>
  <c r="BU1223" i="6"/>
  <c r="BQ1223" i="6"/>
  <c r="BM1223" i="6"/>
  <c r="BI1223" i="6"/>
  <c r="BE1223" i="6"/>
  <c r="BA1223" i="6"/>
  <c r="AL1223" i="6"/>
  <c r="BV1222" i="6"/>
  <c r="BR1222" i="6"/>
  <c r="BN1222" i="6"/>
  <c r="BJ1222" i="6"/>
  <c r="BF1222" i="6"/>
  <c r="BB1222" i="6"/>
  <c r="AV1222" i="6"/>
  <c r="AR1222" i="6"/>
  <c r="AM1222" i="6"/>
  <c r="BW1221" i="6"/>
  <c r="BS1221" i="6"/>
  <c r="BO1221" i="6"/>
  <c r="BK1221" i="6"/>
  <c r="BG1221" i="6"/>
  <c r="BC1221" i="6"/>
  <c r="AW1221" i="6"/>
  <c r="BU1219" i="6"/>
  <c r="BQ1219" i="6"/>
  <c r="BM1219" i="6"/>
  <c r="BI1219" i="6"/>
  <c r="BE1219" i="6"/>
  <c r="BA1219" i="6"/>
  <c r="AL1219" i="6"/>
  <c r="AH1219" i="6"/>
  <c r="BV1218" i="6"/>
  <c r="BR1218" i="6"/>
  <c r="BN1218" i="6"/>
  <c r="BJ1218" i="6"/>
  <c r="BF1218" i="6"/>
  <c r="BB1218" i="6"/>
  <c r="AV1218" i="6"/>
  <c r="AR1218" i="6"/>
  <c r="AM1218" i="6"/>
  <c r="BW1217" i="6"/>
  <c r="BS1217" i="6"/>
  <c r="BO1217" i="6"/>
  <c r="BK1217" i="6"/>
  <c r="BG1217" i="6"/>
  <c r="BC1217" i="6"/>
  <c r="AW1217" i="6"/>
  <c r="BU1215" i="6"/>
  <c r="BQ1215" i="6"/>
  <c r="BM1215" i="6"/>
  <c r="BI1215" i="6"/>
  <c r="BE1215" i="6"/>
  <c r="BA1215" i="6"/>
  <c r="AL1215" i="6"/>
  <c r="AH1215" i="6"/>
  <c r="BV1214" i="6"/>
  <c r="BR1214" i="6"/>
  <c r="BN1214" i="6"/>
  <c r="BJ1214" i="6"/>
  <c r="BF1214" i="6"/>
  <c r="BB1214" i="6"/>
  <c r="AV1214" i="6"/>
  <c r="AR1214" i="6"/>
  <c r="AM1214" i="6"/>
  <c r="BW1213" i="6"/>
  <c r="BS1213" i="6"/>
  <c r="BO1213" i="6"/>
  <c r="BK1213" i="6"/>
  <c r="BG1213" i="6"/>
  <c r="BC1213" i="6"/>
  <c r="AW1213" i="6"/>
  <c r="BU1211" i="6"/>
  <c r="BQ1211" i="6"/>
  <c r="BM1211" i="6"/>
  <c r="BI1211" i="6"/>
  <c r="BE1211" i="6"/>
  <c r="BA1211" i="6"/>
  <c r="AL1211" i="6"/>
  <c r="AH1211" i="6"/>
  <c r="BV1210" i="6"/>
  <c r="BR1210" i="6"/>
  <c r="BN1210" i="6"/>
  <c r="BJ1210" i="6"/>
  <c r="BF1210" i="6"/>
  <c r="BB1210" i="6"/>
  <c r="AV1210" i="6"/>
  <c r="AR1210" i="6"/>
  <c r="AM1210" i="6"/>
  <c r="BW1209" i="6"/>
  <c r="BS1209" i="6"/>
  <c r="BO1209" i="6"/>
  <c r="BK1209" i="6"/>
  <c r="BG1209" i="6"/>
  <c r="BC1209" i="6"/>
  <c r="AW1209" i="6"/>
  <c r="BU1207" i="6"/>
  <c r="BQ1207" i="6"/>
  <c r="BM1207" i="6"/>
  <c r="BI1207" i="6"/>
  <c r="BE1207" i="6"/>
  <c r="BA1207" i="6"/>
  <c r="AL1207" i="6"/>
  <c r="AH1207" i="6"/>
  <c r="BV1206" i="6"/>
  <c r="BR1206" i="6"/>
  <c r="BN1206" i="6"/>
  <c r="BJ1206" i="6"/>
  <c r="BF1206" i="6"/>
  <c r="BB1206" i="6"/>
  <c r="AV1206" i="6"/>
  <c r="AR1206" i="6"/>
  <c r="AM1206" i="6"/>
  <c r="BW1205" i="6"/>
  <c r="BS1205" i="6"/>
  <c r="BO1205" i="6"/>
  <c r="BK1205" i="6"/>
  <c r="BG1205" i="6"/>
  <c r="BC1205" i="6"/>
  <c r="AW1205" i="6"/>
  <c r="BU1203" i="6"/>
  <c r="BQ1203" i="6"/>
  <c r="BM1203" i="6"/>
  <c r="BI1203" i="6"/>
  <c r="BE1203" i="6"/>
  <c r="BA1203" i="6"/>
  <c r="AL1203" i="6"/>
  <c r="AH1203" i="6"/>
  <c r="BV1202" i="6"/>
  <c r="BR1202" i="6"/>
  <c r="BN1202" i="6"/>
  <c r="BJ1202" i="6"/>
  <c r="BF1202" i="6"/>
  <c r="BB1202" i="6"/>
  <c r="AV1202" i="6"/>
  <c r="AR1202" i="6"/>
  <c r="AM1202" i="6"/>
  <c r="BW1201" i="6"/>
  <c r="BS1201" i="6"/>
  <c r="BO1201" i="6"/>
  <c r="BK1201" i="6"/>
  <c r="BG1201" i="6"/>
  <c r="BC1201" i="6"/>
  <c r="AW1201" i="6"/>
  <c r="BU1199" i="6"/>
  <c r="BQ1199" i="6"/>
  <c r="BM1199" i="6"/>
  <c r="BI1199" i="6"/>
  <c r="BE1199" i="6"/>
  <c r="BA1199" i="6"/>
  <c r="AL1199" i="6"/>
  <c r="AH1199" i="6"/>
  <c r="BV1198" i="6"/>
  <c r="BR1198" i="6"/>
  <c r="BN1198" i="6"/>
  <c r="BJ1198" i="6"/>
  <c r="BF1198" i="6"/>
  <c r="BB1198" i="6"/>
  <c r="AV1198" i="6"/>
  <c r="AR1198" i="6"/>
  <c r="AM1198" i="6"/>
  <c r="BW1197" i="6"/>
  <c r="BS1197" i="6"/>
  <c r="BO1197" i="6"/>
  <c r="BK1197" i="6"/>
  <c r="BG1197" i="6"/>
  <c r="BC1197" i="6"/>
  <c r="AW1197" i="6"/>
  <c r="BU1195" i="6"/>
  <c r="BQ1195" i="6"/>
  <c r="BM1195" i="6"/>
  <c r="BI1195" i="6"/>
  <c r="BE1195" i="6"/>
  <c r="BA1195" i="6"/>
  <c r="AL1195" i="6"/>
  <c r="AH1195" i="6"/>
  <c r="BV1194" i="6"/>
  <c r="BR1194" i="6"/>
  <c r="BN1194" i="6"/>
  <c r="BJ1194" i="6"/>
  <c r="BF1194" i="6"/>
  <c r="BB1194" i="6"/>
  <c r="AV1194" i="6"/>
  <c r="AR1194" i="6"/>
  <c r="AM1194" i="6"/>
  <c r="BW1193" i="6"/>
  <c r="BS1193" i="6"/>
  <c r="BO1193" i="6"/>
  <c r="BK1193" i="6"/>
  <c r="BG1193" i="6"/>
  <c r="BC1193" i="6"/>
  <c r="AW1193" i="6"/>
  <c r="BU1191" i="6"/>
  <c r="BQ1191" i="6"/>
  <c r="BM1191" i="6"/>
  <c r="BI1191" i="6"/>
  <c r="BE1191" i="6"/>
  <c r="BA1191" i="6"/>
  <c r="AL1191" i="6"/>
  <c r="AH1191" i="6"/>
  <c r="BV1190" i="6"/>
  <c r="BR1190" i="6"/>
  <c r="BN1190" i="6"/>
  <c r="BJ1190" i="6"/>
  <c r="BF1190" i="6"/>
  <c r="BB1190" i="6"/>
  <c r="AV1190" i="6"/>
  <c r="AR1190" i="6"/>
  <c r="AM1190" i="6"/>
  <c r="BW1189" i="6"/>
  <c r="BS1189" i="6"/>
  <c r="BO1189" i="6"/>
  <c r="BK1189" i="6"/>
  <c r="BG1189" i="6"/>
  <c r="BC1189" i="6"/>
  <c r="AW1189" i="6"/>
  <c r="BX1188" i="6"/>
  <c r="BT1188" i="6"/>
  <c r="BP1188" i="6"/>
  <c r="BK1188" i="6"/>
  <c r="BF1188" i="6"/>
  <c r="BW1187" i="6"/>
  <c r="BP1187" i="6"/>
  <c r="BH1187" i="6"/>
  <c r="BU1186" i="6"/>
  <c r="AT1185" i="6"/>
  <c r="AR1185" i="6"/>
  <c r="AV1185" i="6"/>
  <c r="AS1185" i="6"/>
  <c r="AW1185" i="6"/>
  <c r="BW1219" i="6"/>
  <c r="BS1219" i="6"/>
  <c r="BO1219" i="6"/>
  <c r="BK1219" i="6"/>
  <c r="BG1219" i="6"/>
  <c r="BC1219" i="6"/>
  <c r="BW1215" i="6"/>
  <c r="BS1215" i="6"/>
  <c r="BO1215" i="6"/>
  <c r="BK1215" i="6"/>
  <c r="BG1215" i="6"/>
  <c r="BC1215" i="6"/>
  <c r="BW1211" i="6"/>
  <c r="BS1211" i="6"/>
  <c r="BO1211" i="6"/>
  <c r="BK1211" i="6"/>
  <c r="BG1211" i="6"/>
  <c r="BC1211" i="6"/>
  <c r="BW1207" i="6"/>
  <c r="BS1207" i="6"/>
  <c r="BO1207" i="6"/>
  <c r="BK1207" i="6"/>
  <c r="BG1207" i="6"/>
  <c r="BC1207" i="6"/>
  <c r="BW1203" i="6"/>
  <c r="BS1203" i="6"/>
  <c r="BO1203" i="6"/>
  <c r="BK1203" i="6"/>
  <c r="BG1203" i="6"/>
  <c r="BC1203" i="6"/>
  <c r="BW1199" i="6"/>
  <c r="BS1199" i="6"/>
  <c r="BO1199" i="6"/>
  <c r="BK1199" i="6"/>
  <c r="BG1199" i="6"/>
  <c r="BC1199" i="6"/>
  <c r="BW1195" i="6"/>
  <c r="BS1195" i="6"/>
  <c r="BO1195" i="6"/>
  <c r="BK1195" i="6"/>
  <c r="BG1195" i="6"/>
  <c r="BC1195" i="6"/>
  <c r="BW1191" i="6"/>
  <c r="BS1191" i="6"/>
  <c r="BO1191" i="6"/>
  <c r="BK1191" i="6"/>
  <c r="BG1191" i="6"/>
  <c r="BC1191" i="6"/>
  <c r="AH1188" i="6"/>
  <c r="AL1188" i="6"/>
  <c r="BA1188" i="6"/>
  <c r="BE1188" i="6"/>
  <c r="BI1188" i="6"/>
  <c r="BM1188" i="6"/>
  <c r="AI1187" i="6"/>
  <c r="AM1187" i="6"/>
  <c r="BB1187" i="6"/>
  <c r="BF1187" i="6"/>
  <c r="BJ1187" i="6"/>
  <c r="BN1187" i="6"/>
  <c r="BR1187" i="6"/>
  <c r="BV1187" i="6"/>
  <c r="AH1187" i="6"/>
  <c r="AL1187" i="6"/>
  <c r="BA1187" i="6"/>
  <c r="BE1187" i="6"/>
  <c r="BI1187" i="6"/>
  <c r="BM1187" i="6"/>
  <c r="BQ1187" i="6"/>
  <c r="AJ1186" i="6"/>
  <c r="BC1186" i="6"/>
  <c r="BG1186" i="6"/>
  <c r="BK1186" i="6"/>
  <c r="BO1186" i="6"/>
  <c r="BS1186" i="6"/>
  <c r="BW1186" i="6"/>
  <c r="AH1186" i="6"/>
  <c r="AL1186" i="6"/>
  <c r="BA1186" i="6"/>
  <c r="BE1186" i="6"/>
  <c r="BI1186" i="6"/>
  <c r="BM1186" i="6"/>
  <c r="AI1186" i="6"/>
  <c r="AM1186" i="6"/>
  <c r="BB1186" i="6"/>
  <c r="BF1186" i="6"/>
  <c r="BJ1186" i="6"/>
  <c r="BN1186" i="6"/>
  <c r="BR1186" i="6"/>
  <c r="BV1186" i="6"/>
  <c r="AV1186" i="6"/>
  <c r="AR1186" i="6"/>
  <c r="BU1183" i="6"/>
  <c r="BQ1183" i="6"/>
  <c r="BM1183" i="6"/>
  <c r="BI1183" i="6"/>
  <c r="BE1183" i="6"/>
  <c r="BA1183" i="6"/>
  <c r="AL1183" i="6"/>
  <c r="AH1183" i="6"/>
  <c r="BV1182" i="6"/>
  <c r="BR1182" i="6"/>
  <c r="BN1182" i="6"/>
  <c r="BJ1182" i="6"/>
  <c r="BF1182" i="6"/>
  <c r="BB1182" i="6"/>
  <c r="AV1182" i="6"/>
  <c r="AR1182" i="6"/>
  <c r="AM1182" i="6"/>
  <c r="AI1182" i="6"/>
  <c r="AW1181" i="6"/>
  <c r="AS1181" i="6"/>
  <c r="BU1179" i="6"/>
  <c r="BQ1179" i="6"/>
  <c r="BM1179" i="6"/>
  <c r="BI1179" i="6"/>
  <c r="BE1179" i="6"/>
  <c r="BA1179" i="6"/>
  <c r="AL1179" i="6"/>
  <c r="AH1179" i="6"/>
  <c r="BV1178" i="6"/>
  <c r="BR1178" i="6"/>
  <c r="BN1178" i="6"/>
  <c r="BJ1178" i="6"/>
  <c r="BF1178" i="6"/>
  <c r="BB1178" i="6"/>
  <c r="AV1178" i="6"/>
  <c r="AR1178" i="6"/>
  <c r="AM1178" i="6"/>
  <c r="AI1178" i="6"/>
  <c r="AW1177" i="6"/>
  <c r="AS1177" i="6"/>
  <c r="BU1175" i="6"/>
  <c r="BQ1175" i="6"/>
  <c r="BM1175" i="6"/>
  <c r="BI1175" i="6"/>
  <c r="BE1175" i="6"/>
  <c r="BA1175" i="6"/>
  <c r="AL1175" i="6"/>
  <c r="AH1175" i="6"/>
  <c r="BV1174" i="6"/>
  <c r="BR1174" i="6"/>
  <c r="BN1174" i="6"/>
  <c r="BJ1174" i="6"/>
  <c r="BF1174" i="6"/>
  <c r="BB1174" i="6"/>
  <c r="AV1174" i="6"/>
  <c r="AR1174" i="6"/>
  <c r="AM1174" i="6"/>
  <c r="AI1174" i="6"/>
  <c r="AW1173" i="6"/>
  <c r="AS1173" i="6"/>
  <c r="BM1171" i="6"/>
  <c r="BI1171" i="6"/>
  <c r="BE1171" i="6"/>
  <c r="BA1171" i="6"/>
  <c r="AL1171" i="6"/>
  <c r="AH1171" i="6"/>
  <c r="BV1170" i="6"/>
  <c r="BR1170" i="6"/>
  <c r="BN1170" i="6"/>
  <c r="BJ1170" i="6"/>
  <c r="BF1170" i="6"/>
  <c r="BB1170" i="6"/>
  <c r="AV1170" i="6"/>
  <c r="AR1170" i="6"/>
  <c r="AM1170" i="6"/>
  <c r="AI1170" i="6"/>
  <c r="AW1169" i="6"/>
  <c r="AS1169" i="6"/>
  <c r="BI1167" i="6"/>
  <c r="BE1167" i="6"/>
  <c r="BA1167" i="6"/>
  <c r="AL1167" i="6"/>
  <c r="AH1167" i="6"/>
  <c r="BV1166" i="6"/>
  <c r="BR1166" i="6"/>
  <c r="BN1166" i="6"/>
  <c r="BJ1166" i="6"/>
  <c r="BF1166" i="6"/>
  <c r="BB1166" i="6"/>
  <c r="AV1166" i="6"/>
  <c r="AR1166" i="6"/>
  <c r="AM1166" i="6"/>
  <c r="AI1166" i="6"/>
  <c r="AW1165" i="6"/>
  <c r="AS1165" i="6"/>
  <c r="BE1163" i="6"/>
  <c r="BA1163" i="6"/>
  <c r="AL1163" i="6"/>
  <c r="AH1163" i="6"/>
  <c r="BV1162" i="6"/>
  <c r="BR1162" i="6"/>
  <c r="BN1162" i="6"/>
  <c r="BJ1162" i="6"/>
  <c r="BF1162" i="6"/>
  <c r="BB1162" i="6"/>
  <c r="AV1162" i="6"/>
  <c r="AR1162" i="6"/>
  <c r="AM1162" i="6"/>
  <c r="AI1162" i="6"/>
  <c r="AW1161" i="6"/>
  <c r="AS1161" i="6"/>
  <c r="AL1159" i="6"/>
  <c r="AH1159" i="6"/>
  <c r="BV1158" i="6"/>
  <c r="BR1158" i="6"/>
  <c r="BN1158" i="6"/>
  <c r="BJ1158" i="6"/>
  <c r="BF1158" i="6"/>
  <c r="BB1158" i="6"/>
  <c r="AV1158" i="6"/>
  <c r="AR1158" i="6"/>
  <c r="AM1158" i="6"/>
  <c r="AI1158" i="6"/>
  <c r="AW1157" i="6"/>
  <c r="AS1157" i="6"/>
  <c r="BE1155" i="6"/>
  <c r="BA1155" i="6"/>
  <c r="AL1155" i="6"/>
  <c r="AH1155" i="6"/>
  <c r="BV1154" i="6"/>
  <c r="BR1154" i="6"/>
  <c r="BN1154" i="6"/>
  <c r="BJ1154" i="6"/>
  <c r="BF1154" i="6"/>
  <c r="BB1154" i="6"/>
  <c r="AV1154" i="6"/>
  <c r="AR1154" i="6"/>
  <c r="AM1154" i="6"/>
  <c r="AI1154" i="6"/>
  <c r="AW1153" i="6"/>
  <c r="AS1153" i="6"/>
  <c r="AL1151" i="6"/>
  <c r="AH1151" i="6"/>
  <c r="BV1150" i="6"/>
  <c r="BR1150" i="6"/>
  <c r="BN1150" i="6"/>
  <c r="BJ1150" i="6"/>
  <c r="BF1150" i="6"/>
  <c r="BB1150" i="6"/>
  <c r="AV1150" i="6"/>
  <c r="AR1150" i="6"/>
  <c r="AM1150" i="6"/>
  <c r="AI1150" i="6"/>
  <c r="AW1149" i="6"/>
  <c r="AS1149" i="6"/>
  <c r="BM1147" i="6"/>
  <c r="BI1147" i="6"/>
  <c r="BE1147" i="6"/>
  <c r="BA1147" i="6"/>
  <c r="AL1147" i="6"/>
  <c r="AH1147" i="6"/>
  <c r="BV1146" i="6"/>
  <c r="BR1146" i="6"/>
  <c r="BN1146" i="6"/>
  <c r="BJ1146" i="6"/>
  <c r="BF1146" i="6"/>
  <c r="BB1146" i="6"/>
  <c r="AV1146" i="6"/>
  <c r="AR1146" i="6"/>
  <c r="AM1146" i="6"/>
  <c r="AI1146" i="6"/>
  <c r="AW1145" i="6"/>
  <c r="AS1145" i="6"/>
  <c r="BU1143" i="6"/>
  <c r="BQ1143" i="6"/>
  <c r="BM1143" i="6"/>
  <c r="BI1143" i="6"/>
  <c r="BE1143" i="6"/>
  <c r="BA1143" i="6"/>
  <c r="AL1143" i="6"/>
  <c r="AH1143" i="6"/>
  <c r="BV1142" i="6"/>
  <c r="BR1142" i="6"/>
  <c r="BN1142" i="6"/>
  <c r="BJ1142" i="6"/>
  <c r="BF1142" i="6"/>
  <c r="BB1142" i="6"/>
  <c r="AV1142" i="6"/>
  <c r="AR1142" i="6"/>
  <c r="AM1142" i="6"/>
  <c r="AI1142" i="6"/>
  <c r="AW1141" i="6"/>
  <c r="AS1141" i="6"/>
  <c r="BU1139" i="6"/>
  <c r="BQ1139" i="6"/>
  <c r="BM1139" i="6"/>
  <c r="BI1139" i="6"/>
  <c r="BE1139" i="6"/>
  <c r="BA1139" i="6"/>
  <c r="AL1139" i="6"/>
  <c r="AH1139" i="6"/>
  <c r="BV1138" i="6"/>
  <c r="BR1138" i="6"/>
  <c r="BN1138" i="6"/>
  <c r="BJ1138" i="6"/>
  <c r="BF1138" i="6"/>
  <c r="BB1138" i="6"/>
  <c r="AV1138" i="6"/>
  <c r="AR1138" i="6"/>
  <c r="AM1138" i="6"/>
  <c r="AI1138" i="6"/>
  <c r="AW1137" i="6"/>
  <c r="AS1137" i="6"/>
  <c r="BU1135" i="6"/>
  <c r="BQ1135" i="6"/>
  <c r="BM1135" i="6"/>
  <c r="BI1135" i="6"/>
  <c r="BE1135" i="6"/>
  <c r="BA1135" i="6"/>
  <c r="AL1135" i="6"/>
  <c r="AH1135" i="6"/>
  <c r="BV1134" i="6"/>
  <c r="BR1134" i="6"/>
  <c r="BN1134" i="6"/>
  <c r="BJ1134" i="6"/>
  <c r="BF1134" i="6"/>
  <c r="BB1134" i="6"/>
  <c r="AV1134" i="6"/>
  <c r="AR1134" i="6"/>
  <c r="AM1134" i="6"/>
  <c r="AI1134" i="6"/>
  <c r="AW1133" i="6"/>
  <c r="AS1133" i="6"/>
  <c r="BU1131" i="6"/>
  <c r="BQ1131" i="6"/>
  <c r="BM1131" i="6"/>
  <c r="BI1131" i="6"/>
  <c r="BE1131" i="6"/>
  <c r="BA1131" i="6"/>
  <c r="AL1131" i="6"/>
  <c r="AH1131" i="6"/>
  <c r="BV1130" i="6"/>
  <c r="BR1130" i="6"/>
  <c r="BN1130" i="6"/>
  <c r="BJ1130" i="6"/>
  <c r="BF1130" i="6"/>
  <c r="BB1130" i="6"/>
  <c r="AV1130" i="6"/>
  <c r="AR1130" i="6"/>
  <c r="AM1130" i="6"/>
  <c r="AI1130" i="6"/>
  <c r="AW1129" i="6"/>
  <c r="AS1129" i="6"/>
  <c r="BU1127" i="6"/>
  <c r="BQ1127" i="6"/>
  <c r="BM1127" i="6"/>
  <c r="BI1127" i="6"/>
  <c r="BE1127" i="6"/>
  <c r="BA1127" i="6"/>
  <c r="AL1127" i="6"/>
  <c r="AH1127" i="6"/>
  <c r="BV1126" i="6"/>
  <c r="BR1126" i="6"/>
  <c r="BN1126" i="6"/>
  <c r="BJ1126" i="6"/>
  <c r="BF1126" i="6"/>
  <c r="BB1126" i="6"/>
  <c r="AV1126" i="6"/>
  <c r="AR1126" i="6"/>
  <c r="AM1126" i="6"/>
  <c r="AI1126" i="6"/>
  <c r="AW1125" i="6"/>
  <c r="AS1125" i="6"/>
  <c r="AL1123" i="6"/>
  <c r="AH1123" i="6"/>
  <c r="BV1122" i="6"/>
  <c r="BR1122" i="6"/>
  <c r="BN1122" i="6"/>
  <c r="BJ1122" i="6"/>
  <c r="BF1122" i="6"/>
  <c r="BB1122" i="6"/>
  <c r="AR1122" i="6"/>
  <c r="AM1122" i="6"/>
  <c r="AI1122" i="6"/>
  <c r="AW1121" i="6"/>
  <c r="AS1121" i="6"/>
  <c r="AL1119" i="6"/>
  <c r="AH1119" i="6"/>
  <c r="BV1118" i="6"/>
  <c r="BR1118" i="6"/>
  <c r="BN1118" i="6"/>
  <c r="BJ1118" i="6"/>
  <c r="BF1118" i="6"/>
  <c r="BB1118" i="6"/>
  <c r="AV1118" i="6"/>
  <c r="AR1118" i="6"/>
  <c r="AM1118" i="6"/>
  <c r="AI1118" i="6"/>
  <c r="AW1117" i="6"/>
  <c r="AS1117" i="6"/>
  <c r="BV1114" i="6"/>
  <c r="BR1114" i="6"/>
  <c r="BN1114" i="6"/>
  <c r="BJ1114" i="6"/>
  <c r="BF1114" i="6"/>
  <c r="BB1114" i="6"/>
  <c r="AM1114" i="6"/>
  <c r="AI1114" i="6"/>
  <c r="AW1113" i="6"/>
  <c r="AS1113" i="6"/>
  <c r="AL1111" i="6"/>
  <c r="BV1110" i="6"/>
  <c r="BR1110" i="6"/>
  <c r="BN1110" i="6"/>
  <c r="BJ1110" i="6"/>
  <c r="BF1110" i="6"/>
  <c r="BB1110" i="6"/>
  <c r="AM1110" i="6"/>
  <c r="AI1110" i="6"/>
  <c r="AW1109" i="6"/>
  <c r="AS1109" i="6"/>
  <c r="BV1106" i="6"/>
  <c r="BR1106" i="6"/>
  <c r="BN1106" i="6"/>
  <c r="BJ1106" i="6"/>
  <c r="BF1106" i="6"/>
  <c r="BB1106" i="6"/>
  <c r="AM1106" i="6"/>
  <c r="AI1106" i="6"/>
  <c r="AW1105" i="6"/>
  <c r="AS1105" i="6"/>
  <c r="BA1103" i="6"/>
  <c r="AL1103" i="6"/>
  <c r="AH1103" i="6"/>
  <c r="BV1102" i="6"/>
  <c r="BR1102" i="6"/>
  <c r="BN1102" i="6"/>
  <c r="BJ1102" i="6"/>
  <c r="BF1102" i="6"/>
  <c r="BB1102" i="6"/>
  <c r="AV1102" i="6"/>
  <c r="AM1102" i="6"/>
  <c r="AI1102" i="6"/>
  <c r="AW1101" i="6"/>
  <c r="AS1101" i="6"/>
  <c r="BQ1099" i="6"/>
  <c r="BM1099" i="6"/>
  <c r="BI1099" i="6"/>
  <c r="BE1099" i="6"/>
  <c r="BA1099" i="6"/>
  <c r="AL1099" i="6"/>
  <c r="AH1099" i="6"/>
  <c r="BV1098" i="6"/>
  <c r="BR1098" i="6"/>
  <c r="BN1098" i="6"/>
  <c r="BJ1098" i="6"/>
  <c r="BF1098" i="6"/>
  <c r="BB1098" i="6"/>
  <c r="AV1098" i="6"/>
  <c r="AR1098" i="6"/>
  <c r="AM1098" i="6"/>
  <c r="AI1098" i="6"/>
  <c r="AW1097" i="6"/>
  <c r="AS1097" i="6"/>
  <c r="BU1095" i="6"/>
  <c r="BQ1095" i="6"/>
  <c r="BM1095" i="6"/>
  <c r="BI1095" i="6"/>
  <c r="BE1095" i="6"/>
  <c r="BA1095" i="6"/>
  <c r="AL1095" i="6"/>
  <c r="AH1095" i="6"/>
  <c r="BV1094" i="6"/>
  <c r="BR1094" i="6"/>
  <c r="BN1094" i="6"/>
  <c r="BJ1094" i="6"/>
  <c r="BF1094" i="6"/>
  <c r="BB1094" i="6"/>
  <c r="AV1094" i="6"/>
  <c r="AR1094" i="6"/>
  <c r="AM1094" i="6"/>
  <c r="AI1094" i="6"/>
  <c r="AW1093" i="6"/>
  <c r="AS1093" i="6"/>
  <c r="AL1091" i="6"/>
  <c r="BV1090" i="6"/>
  <c r="BR1090" i="6"/>
  <c r="BN1090" i="6"/>
  <c r="BJ1090" i="6"/>
  <c r="BF1090" i="6"/>
  <c r="BB1090" i="6"/>
  <c r="AV1090" i="6"/>
  <c r="AM1090" i="6"/>
  <c r="AI1090" i="6"/>
  <c r="BC1089" i="6"/>
  <c r="AW1089" i="6"/>
  <c r="AS1089" i="6"/>
  <c r="AJ1089" i="6"/>
  <c r="AT1088" i="6"/>
  <c r="AL1087" i="6"/>
  <c r="BV1086" i="6"/>
  <c r="BR1086" i="6"/>
  <c r="BN1086" i="6"/>
  <c r="BJ1086" i="6"/>
  <c r="BF1086" i="6"/>
  <c r="BB1086" i="6"/>
  <c r="AV1086" i="6"/>
  <c r="AM1086" i="6"/>
  <c r="AI1086" i="6"/>
  <c r="BW1085" i="6"/>
  <c r="BS1085" i="6"/>
  <c r="BO1085" i="6"/>
  <c r="BK1085" i="6"/>
  <c r="BG1085" i="6"/>
  <c r="BC1085" i="6"/>
  <c r="AW1085" i="6"/>
  <c r="AS1085" i="6"/>
  <c r="AJ1085" i="6"/>
  <c r="AT1084" i="6"/>
  <c r="BI1083" i="6"/>
  <c r="BE1083" i="6"/>
  <c r="BA1083" i="6"/>
  <c r="AL1083" i="6"/>
  <c r="BV1082" i="6"/>
  <c r="BR1082" i="6"/>
  <c r="BN1082" i="6"/>
  <c r="BJ1082" i="6"/>
  <c r="BF1082" i="6"/>
  <c r="BB1082" i="6"/>
  <c r="AV1082" i="6"/>
  <c r="AM1082" i="6"/>
  <c r="AI1082" i="6"/>
  <c r="BW1081" i="6"/>
  <c r="BS1081" i="6"/>
  <c r="BO1081" i="6"/>
  <c r="BK1081" i="6"/>
  <c r="BG1081" i="6"/>
  <c r="BC1081" i="6"/>
  <c r="AW1081" i="6"/>
  <c r="AS1081" i="6"/>
  <c r="AJ1081" i="6"/>
  <c r="AT1080" i="6"/>
  <c r="AL1079" i="6"/>
  <c r="BV1078" i="6"/>
  <c r="BR1078" i="6"/>
  <c r="BN1078" i="6"/>
  <c r="BJ1078" i="6"/>
  <c r="BF1078" i="6"/>
  <c r="BB1078" i="6"/>
  <c r="AV1078" i="6"/>
  <c r="AM1078" i="6"/>
  <c r="AI1078" i="6"/>
  <c r="BW1077" i="6"/>
  <c r="BS1077" i="6"/>
  <c r="BO1077" i="6"/>
  <c r="BK1077" i="6"/>
  <c r="BG1077" i="6"/>
  <c r="BC1077" i="6"/>
  <c r="AW1077" i="6"/>
  <c r="AS1077" i="6"/>
  <c r="AJ1077" i="6"/>
  <c r="AT1076" i="6"/>
  <c r="AL1075" i="6"/>
  <c r="BV1074" i="6"/>
  <c r="BR1074" i="6"/>
  <c r="BN1074" i="6"/>
  <c r="BJ1074" i="6"/>
  <c r="BF1074" i="6"/>
  <c r="BB1074" i="6"/>
  <c r="AV1074" i="6"/>
  <c r="AM1074" i="6"/>
  <c r="AI1074" i="6"/>
  <c r="BW1073" i="6"/>
  <c r="BS1073" i="6"/>
  <c r="BO1073" i="6"/>
  <c r="BK1073" i="6"/>
  <c r="BG1073" i="6"/>
  <c r="BC1073" i="6"/>
  <c r="AW1073" i="6"/>
  <c r="AS1073" i="6"/>
  <c r="AJ1073" i="6"/>
  <c r="AT1072" i="6"/>
  <c r="AL1071" i="6"/>
  <c r="BV1070" i="6"/>
  <c r="BR1070" i="6"/>
  <c r="BN1070" i="6"/>
  <c r="BJ1070" i="6"/>
  <c r="BF1070" i="6"/>
  <c r="BB1070" i="6"/>
  <c r="AV1070" i="6"/>
  <c r="AM1070" i="6"/>
  <c r="AI1070" i="6"/>
  <c r="BW1069" i="6"/>
  <c r="BS1069" i="6"/>
  <c r="BO1069" i="6"/>
  <c r="BK1069" i="6"/>
  <c r="BG1069" i="6"/>
  <c r="BC1069" i="6"/>
  <c r="AW1069" i="6"/>
  <c r="AS1069" i="6"/>
  <c r="AJ1069" i="6"/>
  <c r="AT1068" i="6"/>
  <c r="AL1067" i="6"/>
  <c r="BV1066" i="6"/>
  <c r="BR1066" i="6"/>
  <c r="BN1066" i="6"/>
  <c r="BJ1066" i="6"/>
  <c r="BF1066" i="6"/>
  <c r="BB1066" i="6"/>
  <c r="AV1066" i="6"/>
  <c r="AM1066" i="6"/>
  <c r="AI1066" i="6"/>
  <c r="BW1065" i="6"/>
  <c r="BS1065" i="6"/>
  <c r="BO1065" i="6"/>
  <c r="BK1065" i="6"/>
  <c r="BG1065" i="6"/>
  <c r="BC1065" i="6"/>
  <c r="AW1065" i="6"/>
  <c r="AS1065" i="6"/>
  <c r="AJ1065" i="6"/>
  <c r="AT1064" i="6"/>
  <c r="BI1063" i="6"/>
  <c r="BE1063" i="6"/>
  <c r="BA1063" i="6"/>
  <c r="AL1063" i="6"/>
  <c r="BV1062" i="6"/>
  <c r="BR1062" i="6"/>
  <c r="BN1062" i="6"/>
  <c r="BJ1062" i="6"/>
  <c r="BF1062" i="6"/>
  <c r="BB1062" i="6"/>
  <c r="AV1062" i="6"/>
  <c r="AM1062" i="6"/>
  <c r="AI1062" i="6"/>
  <c r="BW1061" i="6"/>
  <c r="BS1061" i="6"/>
  <c r="BO1061" i="6"/>
  <c r="BK1061" i="6"/>
  <c r="BG1061" i="6"/>
  <c r="BC1061" i="6"/>
  <c r="AW1061" i="6"/>
  <c r="AS1061" i="6"/>
  <c r="AJ1061" i="6"/>
  <c r="AT1060" i="6"/>
  <c r="BU1059" i="6"/>
  <c r="BQ1059" i="6"/>
  <c r="BM1059" i="6"/>
  <c r="BI1059" i="6"/>
  <c r="BE1059" i="6"/>
  <c r="BA1059" i="6"/>
  <c r="AL1059" i="6"/>
  <c r="BV1058" i="6"/>
  <c r="BR1058" i="6"/>
  <c r="BN1058" i="6"/>
  <c r="BJ1058" i="6"/>
  <c r="BF1058" i="6"/>
  <c r="BB1058" i="6"/>
  <c r="AV1058" i="6"/>
  <c r="AM1058" i="6"/>
  <c r="AI1058" i="6"/>
  <c r="BW1057" i="6"/>
  <c r="BS1057" i="6"/>
  <c r="BO1057" i="6"/>
  <c r="BK1057" i="6"/>
  <c r="BG1057" i="6"/>
  <c r="BC1057" i="6"/>
  <c r="AW1057" i="6"/>
  <c r="AS1057" i="6"/>
  <c r="AJ1057" i="6"/>
  <c r="AT1056" i="6"/>
  <c r="BU1182" i="6"/>
  <c r="BQ1182" i="6"/>
  <c r="BM1182" i="6"/>
  <c r="BI1182" i="6"/>
  <c r="BE1182" i="6"/>
  <c r="BA1182" i="6"/>
  <c r="AL1182" i="6"/>
  <c r="AH1182" i="6"/>
  <c r="AV1181" i="6"/>
  <c r="AR1181" i="6"/>
  <c r="BU1178" i="6"/>
  <c r="BQ1178" i="6"/>
  <c r="BM1178" i="6"/>
  <c r="BI1178" i="6"/>
  <c r="BE1178" i="6"/>
  <c r="BA1178" i="6"/>
  <c r="AL1178" i="6"/>
  <c r="AH1178" i="6"/>
  <c r="AV1177" i="6"/>
  <c r="AR1177" i="6"/>
  <c r="BU1174" i="6"/>
  <c r="BQ1174" i="6"/>
  <c r="BM1174" i="6"/>
  <c r="BI1174" i="6"/>
  <c r="BE1174" i="6"/>
  <c r="BA1174" i="6"/>
  <c r="AL1174" i="6"/>
  <c r="AH1174" i="6"/>
  <c r="AV1173" i="6"/>
  <c r="AR1173" i="6"/>
  <c r="BU1170" i="6"/>
  <c r="BQ1170" i="6"/>
  <c r="BM1170" i="6"/>
  <c r="BI1170" i="6"/>
  <c r="BE1170" i="6"/>
  <c r="BA1170" i="6"/>
  <c r="AL1170" i="6"/>
  <c r="AH1170" i="6"/>
  <c r="AV1169" i="6"/>
  <c r="AR1169" i="6"/>
  <c r="BU1166" i="6"/>
  <c r="BQ1166" i="6"/>
  <c r="BM1166" i="6"/>
  <c r="BI1166" i="6"/>
  <c r="BE1166" i="6"/>
  <c r="BA1166" i="6"/>
  <c r="AL1166" i="6"/>
  <c r="AH1166" i="6"/>
  <c r="AV1165" i="6"/>
  <c r="AR1165" i="6"/>
  <c r="BU1162" i="6"/>
  <c r="BQ1162" i="6"/>
  <c r="BM1162" i="6"/>
  <c r="BI1162" i="6"/>
  <c r="BE1162" i="6"/>
  <c r="BA1162" i="6"/>
  <c r="AL1162" i="6"/>
  <c r="AH1162" i="6"/>
  <c r="AV1161" i="6"/>
  <c r="AR1161" i="6"/>
  <c r="BU1158" i="6"/>
  <c r="BQ1158" i="6"/>
  <c r="BM1158" i="6"/>
  <c r="BI1158" i="6"/>
  <c r="BE1158" i="6"/>
  <c r="BA1158" i="6"/>
  <c r="AL1158" i="6"/>
  <c r="AH1158" i="6"/>
  <c r="AV1157" i="6"/>
  <c r="AR1157" i="6"/>
  <c r="BU1154" i="6"/>
  <c r="BQ1154" i="6"/>
  <c r="BM1154" i="6"/>
  <c r="BI1154" i="6"/>
  <c r="BE1154" i="6"/>
  <c r="BA1154" i="6"/>
  <c r="AL1154" i="6"/>
  <c r="AH1154" i="6"/>
  <c r="AV1153" i="6"/>
  <c r="AR1153" i="6"/>
  <c r="BU1150" i="6"/>
  <c r="BQ1150" i="6"/>
  <c r="BM1150" i="6"/>
  <c r="BI1150" i="6"/>
  <c r="BE1150" i="6"/>
  <c r="BA1150" i="6"/>
  <c r="AL1150" i="6"/>
  <c r="AH1150" i="6"/>
  <c r="AV1149" i="6"/>
  <c r="AR1149" i="6"/>
  <c r="BU1146" i="6"/>
  <c r="BQ1146" i="6"/>
  <c r="BM1146" i="6"/>
  <c r="BI1146" i="6"/>
  <c r="BE1146" i="6"/>
  <c r="BA1146" i="6"/>
  <c r="AL1146" i="6"/>
  <c r="AH1146" i="6"/>
  <c r="AV1145" i="6"/>
  <c r="AR1145" i="6"/>
  <c r="BU1142" i="6"/>
  <c r="BQ1142" i="6"/>
  <c r="BM1142" i="6"/>
  <c r="BI1142" i="6"/>
  <c r="BE1142" i="6"/>
  <c r="BA1142" i="6"/>
  <c r="AL1142" i="6"/>
  <c r="AH1142" i="6"/>
  <c r="AV1141" i="6"/>
  <c r="AR1141" i="6"/>
  <c r="BU1138" i="6"/>
  <c r="BQ1138" i="6"/>
  <c r="BM1138" i="6"/>
  <c r="BI1138" i="6"/>
  <c r="BE1138" i="6"/>
  <c r="BA1138" i="6"/>
  <c r="AL1138" i="6"/>
  <c r="AH1138" i="6"/>
  <c r="AV1137" i="6"/>
  <c r="AR1137" i="6"/>
  <c r="BU1134" i="6"/>
  <c r="BQ1134" i="6"/>
  <c r="BM1134" i="6"/>
  <c r="BI1134" i="6"/>
  <c r="BE1134" i="6"/>
  <c r="BA1134" i="6"/>
  <c r="AL1134" i="6"/>
  <c r="AH1134" i="6"/>
  <c r="AV1133" i="6"/>
  <c r="AR1133" i="6"/>
  <c r="BU1130" i="6"/>
  <c r="BQ1130" i="6"/>
  <c r="BM1130" i="6"/>
  <c r="BI1130" i="6"/>
  <c r="BE1130" i="6"/>
  <c r="BA1130" i="6"/>
  <c r="AL1130" i="6"/>
  <c r="AH1130" i="6"/>
  <c r="AV1129" i="6"/>
  <c r="AR1129" i="6"/>
  <c r="BU1126" i="6"/>
  <c r="BQ1126" i="6"/>
  <c r="BM1126" i="6"/>
  <c r="BI1126" i="6"/>
  <c r="BE1126" i="6"/>
  <c r="BA1126" i="6"/>
  <c r="AL1126" i="6"/>
  <c r="AH1126" i="6"/>
  <c r="AV1125" i="6"/>
  <c r="AR1125" i="6"/>
  <c r="BU1122" i="6"/>
  <c r="BQ1122" i="6"/>
  <c r="BM1122" i="6"/>
  <c r="BI1122" i="6"/>
  <c r="BE1122" i="6"/>
  <c r="BA1122" i="6"/>
  <c r="AL1122" i="6"/>
  <c r="AH1122" i="6"/>
  <c r="AV1121" i="6"/>
  <c r="AR1121" i="6"/>
  <c r="BU1118" i="6"/>
  <c r="BQ1118" i="6"/>
  <c r="BM1118" i="6"/>
  <c r="BI1118" i="6"/>
  <c r="BE1118" i="6"/>
  <c r="BA1118" i="6"/>
  <c r="AL1118" i="6"/>
  <c r="AH1118" i="6"/>
  <c r="AV1117" i="6"/>
  <c r="AR1117" i="6"/>
  <c r="BU1114" i="6"/>
  <c r="BQ1114" i="6"/>
  <c r="BM1114" i="6"/>
  <c r="BI1114" i="6"/>
  <c r="BE1114" i="6"/>
  <c r="BA1114" i="6"/>
  <c r="AL1114" i="6"/>
  <c r="AH1114" i="6"/>
  <c r="AV1113" i="6"/>
  <c r="AR1113" i="6"/>
  <c r="BU1110" i="6"/>
  <c r="BQ1110" i="6"/>
  <c r="BM1110" i="6"/>
  <c r="BI1110" i="6"/>
  <c r="BE1110" i="6"/>
  <c r="BA1110" i="6"/>
  <c r="AL1110" i="6"/>
  <c r="AH1110" i="6"/>
  <c r="AV1109" i="6"/>
  <c r="AR1109" i="6"/>
  <c r="AM1109" i="6"/>
  <c r="AJ1108" i="6"/>
  <c r="AT1107" i="6"/>
  <c r="BU1106" i="6"/>
  <c r="BQ1106" i="6"/>
  <c r="BM1106" i="6"/>
  <c r="BI1106" i="6"/>
  <c r="BE1106" i="6"/>
  <c r="BA1106" i="6"/>
  <c r="AL1106" i="6"/>
  <c r="AH1106" i="6"/>
  <c r="AV1105" i="6"/>
  <c r="AR1105" i="6"/>
  <c r="BU1102" i="6"/>
  <c r="BQ1102" i="6"/>
  <c r="BM1102" i="6"/>
  <c r="BI1102" i="6"/>
  <c r="BE1102" i="6"/>
  <c r="BA1102" i="6"/>
  <c r="AL1102" i="6"/>
  <c r="AH1102" i="6"/>
  <c r="AV1101" i="6"/>
  <c r="AR1101" i="6"/>
  <c r="BU1098" i="6"/>
  <c r="BQ1098" i="6"/>
  <c r="BM1098" i="6"/>
  <c r="BI1098" i="6"/>
  <c r="BE1098" i="6"/>
  <c r="BA1098" i="6"/>
  <c r="AL1098" i="6"/>
  <c r="AH1098" i="6"/>
  <c r="AV1097" i="6"/>
  <c r="AR1097" i="6"/>
  <c r="BU1094" i="6"/>
  <c r="BQ1094" i="6"/>
  <c r="BM1094" i="6"/>
  <c r="BI1094" i="6"/>
  <c r="BE1094" i="6"/>
  <c r="BA1094" i="6"/>
  <c r="AL1094" i="6"/>
  <c r="AH1094" i="6"/>
  <c r="AV1093" i="6"/>
  <c r="AR1093" i="6"/>
  <c r="BU1090" i="6"/>
  <c r="BQ1090" i="6"/>
  <c r="BM1090" i="6"/>
  <c r="BI1090" i="6"/>
  <c r="BE1090" i="6"/>
  <c r="BA1090" i="6"/>
  <c r="AL1090" i="6"/>
  <c r="AH1090" i="6"/>
  <c r="AV1089" i="6"/>
  <c r="AR1089" i="6"/>
  <c r="AM1089" i="6"/>
  <c r="BU1086" i="6"/>
  <c r="BQ1086" i="6"/>
  <c r="BM1086" i="6"/>
  <c r="BI1086" i="6"/>
  <c r="BE1086" i="6"/>
  <c r="BA1086" i="6"/>
  <c r="AL1086" i="6"/>
  <c r="AH1086" i="6"/>
  <c r="BR1085" i="6"/>
  <c r="BN1085" i="6"/>
  <c r="BJ1085" i="6"/>
  <c r="BF1085" i="6"/>
  <c r="BB1085" i="6"/>
  <c r="AV1085" i="6"/>
  <c r="AR1085" i="6"/>
  <c r="AM1085" i="6"/>
  <c r="AW1084" i="6"/>
  <c r="BU1082" i="6"/>
  <c r="BQ1082" i="6"/>
  <c r="BM1082" i="6"/>
  <c r="BI1082" i="6"/>
  <c r="BE1082" i="6"/>
  <c r="BA1082" i="6"/>
  <c r="AL1082" i="6"/>
  <c r="AH1082" i="6"/>
  <c r="BN1081" i="6"/>
  <c r="BJ1081" i="6"/>
  <c r="BF1081" i="6"/>
  <c r="BB1081" i="6"/>
  <c r="AV1081" i="6"/>
  <c r="AR1081" i="6"/>
  <c r="AM1081" i="6"/>
  <c r="AW1080" i="6"/>
  <c r="BU1078" i="6"/>
  <c r="BQ1078" i="6"/>
  <c r="BM1078" i="6"/>
  <c r="BI1078" i="6"/>
  <c r="BE1078" i="6"/>
  <c r="BA1078" i="6"/>
  <c r="AL1078" i="6"/>
  <c r="AH1078" i="6"/>
  <c r="BV1077" i="6"/>
  <c r="BR1077" i="6"/>
  <c r="BN1077" i="6"/>
  <c r="BJ1077" i="6"/>
  <c r="BF1077" i="6"/>
  <c r="BB1077" i="6"/>
  <c r="AV1077" i="6"/>
  <c r="AR1077" i="6"/>
  <c r="AM1077" i="6"/>
  <c r="AW1076" i="6"/>
  <c r="BU1074" i="6"/>
  <c r="BQ1074" i="6"/>
  <c r="BM1074" i="6"/>
  <c r="BI1074" i="6"/>
  <c r="BE1074" i="6"/>
  <c r="BA1074" i="6"/>
  <c r="AL1074" i="6"/>
  <c r="AH1074" i="6"/>
  <c r="BV1073" i="6"/>
  <c r="BR1073" i="6"/>
  <c r="BN1073" i="6"/>
  <c r="BJ1073" i="6"/>
  <c r="BF1073" i="6"/>
  <c r="BB1073" i="6"/>
  <c r="AV1073" i="6"/>
  <c r="AR1073" i="6"/>
  <c r="AM1073" i="6"/>
  <c r="AW1072" i="6"/>
  <c r="BU1070" i="6"/>
  <c r="BQ1070" i="6"/>
  <c r="BM1070" i="6"/>
  <c r="BI1070" i="6"/>
  <c r="BE1070" i="6"/>
  <c r="BA1070" i="6"/>
  <c r="AL1070" i="6"/>
  <c r="AH1070" i="6"/>
  <c r="BV1069" i="6"/>
  <c r="BR1069" i="6"/>
  <c r="BN1069" i="6"/>
  <c r="BJ1069" i="6"/>
  <c r="BF1069" i="6"/>
  <c r="BB1069" i="6"/>
  <c r="AV1069" i="6"/>
  <c r="AR1069" i="6"/>
  <c r="AM1069" i="6"/>
  <c r="AW1068" i="6"/>
  <c r="BU1066" i="6"/>
  <c r="BQ1066" i="6"/>
  <c r="BM1066" i="6"/>
  <c r="BI1066" i="6"/>
  <c r="BE1066" i="6"/>
  <c r="BA1066" i="6"/>
  <c r="AL1066" i="6"/>
  <c r="AH1066" i="6"/>
  <c r="BV1065" i="6"/>
  <c r="BR1065" i="6"/>
  <c r="BN1065" i="6"/>
  <c r="BJ1065" i="6"/>
  <c r="BF1065" i="6"/>
  <c r="BB1065" i="6"/>
  <c r="AV1065" i="6"/>
  <c r="AR1065" i="6"/>
  <c r="AM1065" i="6"/>
  <c r="AW1064" i="6"/>
  <c r="BU1062" i="6"/>
  <c r="BQ1062" i="6"/>
  <c r="BM1062" i="6"/>
  <c r="BI1062" i="6"/>
  <c r="BE1062" i="6"/>
  <c r="BA1062" i="6"/>
  <c r="AL1062" i="6"/>
  <c r="AH1062" i="6"/>
  <c r="BV1061" i="6"/>
  <c r="BR1061" i="6"/>
  <c r="BN1061" i="6"/>
  <c r="BJ1061" i="6"/>
  <c r="BF1061" i="6"/>
  <c r="BB1061" i="6"/>
  <c r="AV1061" i="6"/>
  <c r="AR1061" i="6"/>
  <c r="AM1061" i="6"/>
  <c r="AW1060" i="6"/>
  <c r="BU1058" i="6"/>
  <c r="BQ1058" i="6"/>
  <c r="BM1058" i="6"/>
  <c r="BI1058" i="6"/>
  <c r="BE1058" i="6"/>
  <c r="BA1058" i="6"/>
  <c r="AL1058" i="6"/>
  <c r="AH1058" i="6"/>
  <c r="BV1057" i="6"/>
  <c r="BR1057" i="6"/>
  <c r="BN1057" i="6"/>
  <c r="BJ1057" i="6"/>
  <c r="BF1057" i="6"/>
  <c r="BB1057" i="6"/>
  <c r="AV1057" i="6"/>
  <c r="AR1057" i="6"/>
  <c r="AM1057" i="6"/>
  <c r="AW1056" i="6"/>
  <c r="AV1187" i="6"/>
  <c r="AW1186" i="6"/>
  <c r="BU1184" i="6"/>
  <c r="BQ1184" i="6"/>
  <c r="BM1184" i="6"/>
  <c r="BI1184" i="6"/>
  <c r="BE1184" i="6"/>
  <c r="BA1184" i="6"/>
  <c r="AL1184" i="6"/>
  <c r="BV1183" i="6"/>
  <c r="BR1183" i="6"/>
  <c r="BN1183" i="6"/>
  <c r="BJ1183" i="6"/>
  <c r="BF1183" i="6"/>
  <c r="BB1183" i="6"/>
  <c r="AV1183" i="6"/>
  <c r="AM1183" i="6"/>
  <c r="BW1182" i="6"/>
  <c r="BS1182" i="6"/>
  <c r="BO1182" i="6"/>
  <c r="BK1182" i="6"/>
  <c r="BG1182" i="6"/>
  <c r="BC1182" i="6"/>
  <c r="AW1182" i="6"/>
  <c r="BU1180" i="6"/>
  <c r="BQ1180" i="6"/>
  <c r="BM1180" i="6"/>
  <c r="BI1180" i="6"/>
  <c r="BE1180" i="6"/>
  <c r="BA1180" i="6"/>
  <c r="AL1180" i="6"/>
  <c r="BV1179" i="6"/>
  <c r="BR1179" i="6"/>
  <c r="BN1179" i="6"/>
  <c r="BJ1179" i="6"/>
  <c r="BF1179" i="6"/>
  <c r="BB1179" i="6"/>
  <c r="AV1179" i="6"/>
  <c r="AM1179" i="6"/>
  <c r="BW1178" i="6"/>
  <c r="BS1178" i="6"/>
  <c r="BO1178" i="6"/>
  <c r="BK1178" i="6"/>
  <c r="BG1178" i="6"/>
  <c r="BC1178" i="6"/>
  <c r="AW1178" i="6"/>
  <c r="BU1176" i="6"/>
  <c r="BQ1176" i="6"/>
  <c r="BM1176" i="6"/>
  <c r="BI1176" i="6"/>
  <c r="BE1176" i="6"/>
  <c r="BA1176" i="6"/>
  <c r="AL1176" i="6"/>
  <c r="BV1175" i="6"/>
  <c r="BR1175" i="6"/>
  <c r="BN1175" i="6"/>
  <c r="BJ1175" i="6"/>
  <c r="BF1175" i="6"/>
  <c r="BB1175" i="6"/>
  <c r="AV1175" i="6"/>
  <c r="AM1175" i="6"/>
  <c r="BW1174" i="6"/>
  <c r="BS1174" i="6"/>
  <c r="BO1174" i="6"/>
  <c r="BK1174" i="6"/>
  <c r="BG1174" i="6"/>
  <c r="BC1174" i="6"/>
  <c r="AW1174" i="6"/>
  <c r="BU1172" i="6"/>
  <c r="BQ1172" i="6"/>
  <c r="BM1172" i="6"/>
  <c r="BI1172" i="6"/>
  <c r="BE1172" i="6"/>
  <c r="BA1172" i="6"/>
  <c r="AL1172" i="6"/>
  <c r="BV1171" i="6"/>
  <c r="BR1171" i="6"/>
  <c r="BN1171" i="6"/>
  <c r="BJ1171" i="6"/>
  <c r="BF1171" i="6"/>
  <c r="BB1171" i="6"/>
  <c r="AV1171" i="6"/>
  <c r="AM1171" i="6"/>
  <c r="BW1170" i="6"/>
  <c r="BS1170" i="6"/>
  <c r="BO1170" i="6"/>
  <c r="BK1170" i="6"/>
  <c r="BG1170" i="6"/>
  <c r="BC1170" i="6"/>
  <c r="AW1170" i="6"/>
  <c r="BU1168" i="6"/>
  <c r="BQ1168" i="6"/>
  <c r="BM1168" i="6"/>
  <c r="BI1168" i="6"/>
  <c r="BE1168" i="6"/>
  <c r="BA1168" i="6"/>
  <c r="AL1168" i="6"/>
  <c r="BV1167" i="6"/>
  <c r="BR1167" i="6"/>
  <c r="BN1167" i="6"/>
  <c r="BJ1167" i="6"/>
  <c r="BF1167" i="6"/>
  <c r="BB1167" i="6"/>
  <c r="AV1167" i="6"/>
  <c r="AM1167" i="6"/>
  <c r="BW1166" i="6"/>
  <c r="BS1166" i="6"/>
  <c r="BO1166" i="6"/>
  <c r="BK1166" i="6"/>
  <c r="BG1166" i="6"/>
  <c r="BC1166" i="6"/>
  <c r="AW1166" i="6"/>
  <c r="BU1164" i="6"/>
  <c r="BQ1164" i="6"/>
  <c r="BM1164" i="6"/>
  <c r="BI1164" i="6"/>
  <c r="BE1164" i="6"/>
  <c r="BA1164" i="6"/>
  <c r="AL1164" i="6"/>
  <c r="BV1163" i="6"/>
  <c r="BR1163" i="6"/>
  <c r="BN1163" i="6"/>
  <c r="BJ1163" i="6"/>
  <c r="BF1163" i="6"/>
  <c r="BB1163" i="6"/>
  <c r="AV1163" i="6"/>
  <c r="AM1163" i="6"/>
  <c r="BW1162" i="6"/>
  <c r="BS1162" i="6"/>
  <c r="BO1162" i="6"/>
  <c r="BK1162" i="6"/>
  <c r="BG1162" i="6"/>
  <c r="BC1162" i="6"/>
  <c r="AW1162" i="6"/>
  <c r="BU1160" i="6"/>
  <c r="BQ1160" i="6"/>
  <c r="BM1160" i="6"/>
  <c r="BI1160" i="6"/>
  <c r="BE1160" i="6"/>
  <c r="BA1160" i="6"/>
  <c r="AL1160" i="6"/>
  <c r="BV1159" i="6"/>
  <c r="BR1159" i="6"/>
  <c r="BN1159" i="6"/>
  <c r="BJ1159" i="6"/>
  <c r="BF1159" i="6"/>
  <c r="BB1159" i="6"/>
  <c r="AV1159" i="6"/>
  <c r="AM1159" i="6"/>
  <c r="BW1158" i="6"/>
  <c r="BS1158" i="6"/>
  <c r="BO1158" i="6"/>
  <c r="BK1158" i="6"/>
  <c r="BG1158" i="6"/>
  <c r="BC1158" i="6"/>
  <c r="AW1158" i="6"/>
  <c r="BU1156" i="6"/>
  <c r="BQ1156" i="6"/>
  <c r="BM1156" i="6"/>
  <c r="BI1156" i="6"/>
  <c r="BE1156" i="6"/>
  <c r="BA1156" i="6"/>
  <c r="AL1156" i="6"/>
  <c r="BV1155" i="6"/>
  <c r="BR1155" i="6"/>
  <c r="BN1155" i="6"/>
  <c r="BJ1155" i="6"/>
  <c r="BF1155" i="6"/>
  <c r="BB1155" i="6"/>
  <c r="AV1155" i="6"/>
  <c r="AM1155" i="6"/>
  <c r="BW1154" i="6"/>
  <c r="BS1154" i="6"/>
  <c r="BO1154" i="6"/>
  <c r="BK1154" i="6"/>
  <c r="BG1154" i="6"/>
  <c r="BC1154" i="6"/>
  <c r="AW1154" i="6"/>
  <c r="BI1152" i="6"/>
  <c r="BE1152" i="6"/>
  <c r="BA1152" i="6"/>
  <c r="AL1152" i="6"/>
  <c r="BV1151" i="6"/>
  <c r="BR1151" i="6"/>
  <c r="BN1151" i="6"/>
  <c r="BJ1151" i="6"/>
  <c r="BF1151" i="6"/>
  <c r="BB1151" i="6"/>
  <c r="AV1151" i="6"/>
  <c r="AM1151" i="6"/>
  <c r="BW1150" i="6"/>
  <c r="BS1150" i="6"/>
  <c r="BO1150" i="6"/>
  <c r="BK1150" i="6"/>
  <c r="BG1150" i="6"/>
  <c r="BC1150" i="6"/>
  <c r="AW1150" i="6"/>
  <c r="AL1148" i="6"/>
  <c r="BV1147" i="6"/>
  <c r="BR1147" i="6"/>
  <c r="BN1147" i="6"/>
  <c r="BJ1147" i="6"/>
  <c r="BF1147" i="6"/>
  <c r="BB1147" i="6"/>
  <c r="AV1147" i="6"/>
  <c r="AM1147" i="6"/>
  <c r="BW1146" i="6"/>
  <c r="BS1146" i="6"/>
  <c r="BO1146" i="6"/>
  <c r="BK1146" i="6"/>
  <c r="BG1146" i="6"/>
  <c r="BC1146" i="6"/>
  <c r="AW1146" i="6"/>
  <c r="AL1144" i="6"/>
  <c r="BV1143" i="6"/>
  <c r="BR1143" i="6"/>
  <c r="BN1143" i="6"/>
  <c r="BJ1143" i="6"/>
  <c r="BF1143" i="6"/>
  <c r="BB1143" i="6"/>
  <c r="AM1143" i="6"/>
  <c r="BW1142" i="6"/>
  <c r="BS1142" i="6"/>
  <c r="BO1142" i="6"/>
  <c r="BK1142" i="6"/>
  <c r="BG1142" i="6"/>
  <c r="BC1142" i="6"/>
  <c r="AW1142" i="6"/>
  <c r="BA1140" i="6"/>
  <c r="AL1140" i="6"/>
  <c r="BV1139" i="6"/>
  <c r="BR1139" i="6"/>
  <c r="BN1139" i="6"/>
  <c r="BJ1139" i="6"/>
  <c r="BF1139" i="6"/>
  <c r="BB1139" i="6"/>
  <c r="AV1139" i="6"/>
  <c r="AM1139" i="6"/>
  <c r="BW1138" i="6"/>
  <c r="BS1138" i="6"/>
  <c r="BO1138" i="6"/>
  <c r="BK1138" i="6"/>
  <c r="BG1138" i="6"/>
  <c r="BC1138" i="6"/>
  <c r="AW1138" i="6"/>
  <c r="BU1136" i="6"/>
  <c r="BQ1136" i="6"/>
  <c r="BM1136" i="6"/>
  <c r="BI1136" i="6"/>
  <c r="BE1136" i="6"/>
  <c r="BA1136" i="6"/>
  <c r="AL1136" i="6"/>
  <c r="BV1135" i="6"/>
  <c r="BR1135" i="6"/>
  <c r="BN1135" i="6"/>
  <c r="BJ1135" i="6"/>
  <c r="BF1135" i="6"/>
  <c r="BB1135" i="6"/>
  <c r="AV1135" i="6"/>
  <c r="AM1135" i="6"/>
  <c r="BW1134" i="6"/>
  <c r="BS1134" i="6"/>
  <c r="BO1134" i="6"/>
  <c r="BK1134" i="6"/>
  <c r="BG1134" i="6"/>
  <c r="BC1134" i="6"/>
  <c r="AW1134" i="6"/>
  <c r="BU1132" i="6"/>
  <c r="BQ1132" i="6"/>
  <c r="BM1132" i="6"/>
  <c r="BI1132" i="6"/>
  <c r="BE1132" i="6"/>
  <c r="BA1132" i="6"/>
  <c r="AL1132" i="6"/>
  <c r="BV1131" i="6"/>
  <c r="BR1131" i="6"/>
  <c r="BN1131" i="6"/>
  <c r="BJ1131" i="6"/>
  <c r="BF1131" i="6"/>
  <c r="BB1131" i="6"/>
  <c r="AV1131" i="6"/>
  <c r="AM1131" i="6"/>
  <c r="BW1130" i="6"/>
  <c r="BS1130" i="6"/>
  <c r="BO1130" i="6"/>
  <c r="BK1130" i="6"/>
  <c r="BG1130" i="6"/>
  <c r="BC1130" i="6"/>
  <c r="AW1130" i="6"/>
  <c r="BU1128" i="6"/>
  <c r="BQ1128" i="6"/>
  <c r="BM1128" i="6"/>
  <c r="BI1128" i="6"/>
  <c r="BE1128" i="6"/>
  <c r="BA1128" i="6"/>
  <c r="AL1128" i="6"/>
  <c r="BV1127" i="6"/>
  <c r="BR1127" i="6"/>
  <c r="BN1127" i="6"/>
  <c r="BJ1127" i="6"/>
  <c r="BF1127" i="6"/>
  <c r="BB1127" i="6"/>
  <c r="AV1127" i="6"/>
  <c r="AM1127" i="6"/>
  <c r="BW1126" i="6"/>
  <c r="BS1126" i="6"/>
  <c r="BO1126" i="6"/>
  <c r="BK1126" i="6"/>
  <c r="BG1126" i="6"/>
  <c r="BC1126" i="6"/>
  <c r="AW1126" i="6"/>
  <c r="BU1124" i="6"/>
  <c r="BQ1124" i="6"/>
  <c r="BM1124" i="6"/>
  <c r="BI1124" i="6"/>
  <c r="BE1124" i="6"/>
  <c r="BA1124" i="6"/>
  <c r="AL1124" i="6"/>
  <c r="BV1123" i="6"/>
  <c r="BR1123" i="6"/>
  <c r="BN1123" i="6"/>
  <c r="BJ1123" i="6"/>
  <c r="BF1123" i="6"/>
  <c r="BB1123" i="6"/>
  <c r="AV1123" i="6"/>
  <c r="AM1123" i="6"/>
  <c r="BW1122" i="6"/>
  <c r="BS1122" i="6"/>
  <c r="BO1122" i="6"/>
  <c r="BK1122" i="6"/>
  <c r="BG1122" i="6"/>
  <c r="BC1122" i="6"/>
  <c r="AW1122" i="6"/>
  <c r="AL1120" i="6"/>
  <c r="BB1119" i="6"/>
  <c r="AV1119" i="6"/>
  <c r="AM1119" i="6"/>
  <c r="BW1118" i="6"/>
  <c r="BS1118" i="6"/>
  <c r="BO1118" i="6"/>
  <c r="BK1118" i="6"/>
  <c r="BG1118" i="6"/>
  <c r="BC1118" i="6"/>
  <c r="AW1118" i="6"/>
  <c r="AL1116" i="6"/>
  <c r="AV1115" i="6"/>
  <c r="BW1114" i="6"/>
  <c r="BS1114" i="6"/>
  <c r="BO1114" i="6"/>
  <c r="BK1114" i="6"/>
  <c r="BG1114" i="6"/>
  <c r="BC1114" i="6"/>
  <c r="AL1112" i="6"/>
  <c r="BW1110" i="6"/>
  <c r="BS1110" i="6"/>
  <c r="BO1110" i="6"/>
  <c r="BK1110" i="6"/>
  <c r="BG1110" i="6"/>
  <c r="BC1110" i="6"/>
  <c r="BA1108" i="6"/>
  <c r="AL1108" i="6"/>
  <c r="AV1107" i="6"/>
  <c r="BW1106" i="6"/>
  <c r="BS1106" i="6"/>
  <c r="BO1106" i="6"/>
  <c r="BK1106" i="6"/>
  <c r="BG1106" i="6"/>
  <c r="BC1106" i="6"/>
  <c r="AM1103" i="6"/>
  <c r="BW1102" i="6"/>
  <c r="BS1102" i="6"/>
  <c r="BO1102" i="6"/>
  <c r="BK1102" i="6"/>
  <c r="BG1102" i="6"/>
  <c r="BC1102" i="6"/>
  <c r="AM1099" i="6"/>
  <c r="BW1098" i="6"/>
  <c r="BS1098" i="6"/>
  <c r="BO1098" i="6"/>
  <c r="BK1098" i="6"/>
  <c r="BG1098" i="6"/>
  <c r="BC1098" i="6"/>
  <c r="AM1095" i="6"/>
  <c r="BW1094" i="6"/>
  <c r="BS1094" i="6"/>
  <c r="BO1094" i="6"/>
  <c r="BK1094" i="6"/>
  <c r="BG1094" i="6"/>
  <c r="BC1094" i="6"/>
  <c r="BW1090" i="6"/>
  <c r="BS1090" i="6"/>
  <c r="BO1090" i="6"/>
  <c r="BK1090" i="6"/>
  <c r="BG1090" i="6"/>
  <c r="BC1090" i="6"/>
  <c r="BW1086" i="6"/>
  <c r="BS1086" i="6"/>
  <c r="BO1086" i="6"/>
  <c r="BK1086" i="6"/>
  <c r="BG1086" i="6"/>
  <c r="BC1086" i="6"/>
  <c r="BW1082" i="6"/>
  <c r="BS1082" i="6"/>
  <c r="BO1082" i="6"/>
  <c r="BK1082" i="6"/>
  <c r="BG1082" i="6"/>
  <c r="BC1082" i="6"/>
  <c r="BW1078" i="6"/>
  <c r="BS1078" i="6"/>
  <c r="BO1078" i="6"/>
  <c r="BK1078" i="6"/>
  <c r="BG1078" i="6"/>
  <c r="BC1078" i="6"/>
  <c r="BW1074" i="6"/>
  <c r="BS1074" i="6"/>
  <c r="BO1074" i="6"/>
  <c r="BK1074" i="6"/>
  <c r="BG1074" i="6"/>
  <c r="BC1074" i="6"/>
  <c r="BW1070" i="6"/>
  <c r="BS1070" i="6"/>
  <c r="BO1070" i="6"/>
  <c r="BK1070" i="6"/>
  <c r="BG1070" i="6"/>
  <c r="BC1070" i="6"/>
  <c r="BW1066" i="6"/>
  <c r="BS1066" i="6"/>
  <c r="BO1066" i="6"/>
  <c r="BK1066" i="6"/>
  <c r="BG1066" i="6"/>
  <c r="BC1066" i="6"/>
  <c r="BW1062" i="6"/>
  <c r="BS1062" i="6"/>
  <c r="BO1062" i="6"/>
  <c r="BK1062" i="6"/>
  <c r="BG1062" i="6"/>
  <c r="BC1062" i="6"/>
  <c r="BW1058" i="6"/>
  <c r="BS1058" i="6"/>
  <c r="BO1058" i="6"/>
  <c r="BK1058" i="6"/>
  <c r="BG1058" i="6"/>
  <c r="BC1058" i="6"/>
  <c r="BV1054" i="6"/>
  <c r="BR1054" i="6"/>
  <c r="BN1054" i="6"/>
  <c r="BJ1054" i="6"/>
  <c r="BF1054" i="6"/>
  <c r="BB1054" i="6"/>
  <c r="AV1054" i="6"/>
  <c r="AR1054" i="6"/>
  <c r="AM1054" i="6"/>
  <c r="AI1054" i="6"/>
  <c r="AW1053" i="6"/>
  <c r="AS1053" i="6"/>
  <c r="BM1051" i="6"/>
  <c r="BI1051" i="6"/>
  <c r="BE1051" i="6"/>
  <c r="BA1051" i="6"/>
  <c r="AL1051" i="6"/>
  <c r="AH1051" i="6"/>
  <c r="BV1050" i="6"/>
  <c r="BR1050" i="6"/>
  <c r="BN1050" i="6"/>
  <c r="BJ1050" i="6"/>
  <c r="BF1050" i="6"/>
  <c r="BB1050" i="6"/>
  <c r="AV1050" i="6"/>
  <c r="AR1050" i="6"/>
  <c r="AM1050" i="6"/>
  <c r="AI1050" i="6"/>
  <c r="AW1049" i="6"/>
  <c r="AS1049" i="6"/>
  <c r="BU1047" i="6"/>
  <c r="BQ1047" i="6"/>
  <c r="BM1047" i="6"/>
  <c r="BI1047" i="6"/>
  <c r="BE1047" i="6"/>
  <c r="BA1047" i="6"/>
  <c r="AL1047" i="6"/>
  <c r="AH1047" i="6"/>
  <c r="BV1046" i="6"/>
  <c r="BR1046" i="6"/>
  <c r="BN1046" i="6"/>
  <c r="BJ1046" i="6"/>
  <c r="BF1046" i="6"/>
  <c r="BB1046" i="6"/>
  <c r="AV1046" i="6"/>
  <c r="AR1046" i="6"/>
  <c r="AM1046" i="6"/>
  <c r="AI1046" i="6"/>
  <c r="AW1045" i="6"/>
  <c r="AS1045" i="6"/>
  <c r="BU1043" i="6"/>
  <c r="BQ1043" i="6"/>
  <c r="BM1043" i="6"/>
  <c r="BI1043" i="6"/>
  <c r="BE1043" i="6"/>
  <c r="BA1043" i="6"/>
  <c r="AL1043" i="6"/>
  <c r="AH1043" i="6"/>
  <c r="BV1042" i="6"/>
  <c r="BR1042" i="6"/>
  <c r="BN1042" i="6"/>
  <c r="BJ1042" i="6"/>
  <c r="BF1042" i="6"/>
  <c r="BB1042" i="6"/>
  <c r="AV1042" i="6"/>
  <c r="AR1042" i="6"/>
  <c r="AM1042" i="6"/>
  <c r="AI1042" i="6"/>
  <c r="AW1041" i="6"/>
  <c r="AS1041" i="6"/>
  <c r="BU1039" i="6"/>
  <c r="BQ1039" i="6"/>
  <c r="BM1039" i="6"/>
  <c r="BI1039" i="6"/>
  <c r="BE1039" i="6"/>
  <c r="BA1039" i="6"/>
  <c r="AL1039" i="6"/>
  <c r="AH1039" i="6"/>
  <c r="BV1038" i="6"/>
  <c r="BR1038" i="6"/>
  <c r="BN1038" i="6"/>
  <c r="BJ1038" i="6"/>
  <c r="BF1038" i="6"/>
  <c r="BB1038" i="6"/>
  <c r="AV1038" i="6"/>
  <c r="AR1038" i="6"/>
  <c r="AM1038" i="6"/>
  <c r="AI1038" i="6"/>
  <c r="AW1037" i="6"/>
  <c r="AS1037" i="6"/>
  <c r="BU1035" i="6"/>
  <c r="BQ1035" i="6"/>
  <c r="BM1035" i="6"/>
  <c r="BI1035" i="6"/>
  <c r="BE1035" i="6"/>
  <c r="BA1035" i="6"/>
  <c r="AL1035" i="6"/>
  <c r="AH1035" i="6"/>
  <c r="BV1034" i="6"/>
  <c r="BR1034" i="6"/>
  <c r="BN1034" i="6"/>
  <c r="BJ1034" i="6"/>
  <c r="BF1034" i="6"/>
  <c r="BB1034" i="6"/>
  <c r="AV1034" i="6"/>
  <c r="AR1034" i="6"/>
  <c r="AM1034" i="6"/>
  <c r="AI1034" i="6"/>
  <c r="AW1033" i="6"/>
  <c r="AS1033" i="6"/>
  <c r="BU1031" i="6"/>
  <c r="BQ1031" i="6"/>
  <c r="BM1031" i="6"/>
  <c r="BI1031" i="6"/>
  <c r="BE1031" i="6"/>
  <c r="BA1031" i="6"/>
  <c r="AL1031" i="6"/>
  <c r="AH1031" i="6"/>
  <c r="BV1030" i="6"/>
  <c r="BR1030" i="6"/>
  <c r="BN1030" i="6"/>
  <c r="BJ1030" i="6"/>
  <c r="BF1030" i="6"/>
  <c r="BB1030" i="6"/>
  <c r="AV1030" i="6"/>
  <c r="AR1030" i="6"/>
  <c r="AM1030" i="6"/>
  <c r="AI1030" i="6"/>
  <c r="AW1029" i="6"/>
  <c r="AS1029" i="6"/>
  <c r="BU1027" i="6"/>
  <c r="BQ1027" i="6"/>
  <c r="BM1027" i="6"/>
  <c r="BI1027" i="6"/>
  <c r="BE1027" i="6"/>
  <c r="BA1027" i="6"/>
  <c r="AL1027" i="6"/>
  <c r="AH1027" i="6"/>
  <c r="BV1026" i="6"/>
  <c r="BR1026" i="6"/>
  <c r="BN1026" i="6"/>
  <c r="BJ1026" i="6"/>
  <c r="BF1026" i="6"/>
  <c r="BB1026" i="6"/>
  <c r="AV1026" i="6"/>
  <c r="AR1026" i="6"/>
  <c r="AM1026" i="6"/>
  <c r="AI1026" i="6"/>
  <c r="AW1025" i="6"/>
  <c r="AS1025" i="6"/>
  <c r="AL1023" i="6"/>
  <c r="AH1023" i="6"/>
  <c r="AV1022" i="6"/>
  <c r="AR1022" i="6"/>
  <c r="AM1022" i="6"/>
  <c r="AI1022" i="6"/>
  <c r="AW1021" i="6"/>
  <c r="AS1021" i="6"/>
  <c r="AL1019" i="6"/>
  <c r="AH1019" i="6"/>
  <c r="AM1018" i="6"/>
  <c r="AI1018" i="6"/>
  <c r="AL1015" i="6"/>
  <c r="AH1015" i="6"/>
  <c r="AM1014" i="6"/>
  <c r="AI1014" i="6"/>
  <c r="AL1011" i="6"/>
  <c r="AH1011" i="6"/>
  <c r="BN1010" i="6"/>
  <c r="BJ1010" i="6"/>
  <c r="BF1010" i="6"/>
  <c r="BB1010" i="6"/>
  <c r="AM1010" i="6"/>
  <c r="AI1010" i="6"/>
  <c r="AW1009" i="6"/>
  <c r="AS1009" i="6"/>
  <c r="AL1007" i="6"/>
  <c r="AH1007" i="6"/>
  <c r="BV1006" i="6"/>
  <c r="BR1006" i="6"/>
  <c r="BN1006" i="6"/>
  <c r="BJ1006" i="6"/>
  <c r="BF1006" i="6"/>
  <c r="BB1006" i="6"/>
  <c r="AV1006" i="6"/>
  <c r="AR1006" i="6"/>
  <c r="AM1006" i="6"/>
  <c r="AI1006" i="6"/>
  <c r="AW1005" i="6"/>
  <c r="AS1005" i="6"/>
  <c r="AL1003" i="6"/>
  <c r="AH1003" i="6"/>
  <c r="BV1002" i="6"/>
  <c r="BR1002" i="6"/>
  <c r="BN1002" i="6"/>
  <c r="BJ1002" i="6"/>
  <c r="BF1002" i="6"/>
  <c r="BB1002" i="6"/>
  <c r="AM1002" i="6"/>
  <c r="AI1002" i="6"/>
  <c r="AW1001" i="6"/>
  <c r="AS1001" i="6"/>
  <c r="AL999" i="6"/>
  <c r="AH999" i="6"/>
  <c r="BV998" i="6"/>
  <c r="BR998" i="6"/>
  <c r="BN998" i="6"/>
  <c r="BJ998" i="6"/>
  <c r="BF998" i="6"/>
  <c r="BB998" i="6"/>
  <c r="AM998" i="6"/>
  <c r="AI998" i="6"/>
  <c r="AW997" i="6"/>
  <c r="AS997" i="6"/>
  <c r="AL995" i="6"/>
  <c r="AH995" i="6"/>
  <c r="BV994" i="6"/>
  <c r="BR994" i="6"/>
  <c r="BN994" i="6"/>
  <c r="BJ994" i="6"/>
  <c r="BF994" i="6"/>
  <c r="BB994" i="6"/>
  <c r="AM994" i="6"/>
  <c r="AI994" i="6"/>
  <c r="AW993" i="6"/>
  <c r="AS993" i="6"/>
  <c r="AL991" i="6"/>
  <c r="AH991" i="6"/>
  <c r="BV990" i="6"/>
  <c r="BR990" i="6"/>
  <c r="BN990" i="6"/>
  <c r="BJ990" i="6"/>
  <c r="BF990" i="6"/>
  <c r="BB990" i="6"/>
  <c r="AM990" i="6"/>
  <c r="AI990" i="6"/>
  <c r="AW989" i="6"/>
  <c r="AS989" i="6"/>
  <c r="BQ987" i="6"/>
  <c r="BM987" i="6"/>
  <c r="BI987" i="6"/>
  <c r="BE987" i="6"/>
  <c r="BA987" i="6"/>
  <c r="AL987" i="6"/>
  <c r="AH987" i="6"/>
  <c r="BV986" i="6"/>
  <c r="BR986" i="6"/>
  <c r="BN986" i="6"/>
  <c r="BJ986" i="6"/>
  <c r="BF986" i="6"/>
  <c r="BB986" i="6"/>
  <c r="AV986" i="6"/>
  <c r="AR986" i="6"/>
  <c r="AM986" i="6"/>
  <c r="AI986" i="6"/>
  <c r="AW985" i="6"/>
  <c r="AS985" i="6"/>
  <c r="BU983" i="6"/>
  <c r="BQ983" i="6"/>
  <c r="BM983" i="6"/>
  <c r="BI983" i="6"/>
  <c r="BE983" i="6"/>
  <c r="BA983" i="6"/>
  <c r="AL983" i="6"/>
  <c r="AH983" i="6"/>
  <c r="BV982" i="6"/>
  <c r="BR982" i="6"/>
  <c r="BN982" i="6"/>
  <c r="BJ982" i="6"/>
  <c r="BF982" i="6"/>
  <c r="BB982" i="6"/>
  <c r="AV982" i="6"/>
  <c r="AR982" i="6"/>
  <c r="AM982" i="6"/>
  <c r="AI982" i="6"/>
  <c r="AW981" i="6"/>
  <c r="AS981" i="6"/>
  <c r="AL979" i="6"/>
  <c r="AH979" i="6"/>
  <c r="BV978" i="6"/>
  <c r="BR978" i="6"/>
  <c r="BN978" i="6"/>
  <c r="BJ978" i="6"/>
  <c r="BF978" i="6"/>
  <c r="BB978" i="6"/>
  <c r="AV978" i="6"/>
  <c r="AR978" i="6"/>
  <c r="AM978" i="6"/>
  <c r="AI978" i="6"/>
  <c r="AW977" i="6"/>
  <c r="AS977" i="6"/>
  <c r="AL975" i="6"/>
  <c r="AH975" i="6"/>
  <c r="BV974" i="6"/>
  <c r="BR974" i="6"/>
  <c r="BN974" i="6"/>
  <c r="BJ974" i="6"/>
  <c r="BF974" i="6"/>
  <c r="BB974" i="6"/>
  <c r="AV974" i="6"/>
  <c r="AR974" i="6"/>
  <c r="AM974" i="6"/>
  <c r="AI974" i="6"/>
  <c r="AW973" i="6"/>
  <c r="AS973" i="6"/>
  <c r="AL971" i="6"/>
  <c r="AH971" i="6"/>
  <c r="BV970" i="6"/>
  <c r="BR970" i="6"/>
  <c r="BN970" i="6"/>
  <c r="BJ970" i="6"/>
  <c r="BF970" i="6"/>
  <c r="BB970" i="6"/>
  <c r="AV970" i="6"/>
  <c r="AR970" i="6"/>
  <c r="AM970" i="6"/>
  <c r="AI970" i="6"/>
  <c r="AW969" i="6"/>
  <c r="AS969" i="6"/>
  <c r="AL967" i="6"/>
  <c r="AH967" i="6"/>
  <c r="BV966" i="6"/>
  <c r="BR966" i="6"/>
  <c r="BN966" i="6"/>
  <c r="BJ966" i="6"/>
  <c r="BF966" i="6"/>
  <c r="BB966" i="6"/>
  <c r="AR966" i="6"/>
  <c r="AM966" i="6"/>
  <c r="AI966" i="6"/>
  <c r="AW965" i="6"/>
  <c r="AS965" i="6"/>
  <c r="AL963" i="6"/>
  <c r="AH963" i="6"/>
  <c r="BV962" i="6"/>
  <c r="BR962" i="6"/>
  <c r="BN962" i="6"/>
  <c r="BJ962" i="6"/>
  <c r="BF962" i="6"/>
  <c r="BB962" i="6"/>
  <c r="AR962" i="6"/>
  <c r="AM962" i="6"/>
  <c r="AI962" i="6"/>
  <c r="AW961" i="6"/>
  <c r="AS961" i="6"/>
  <c r="BI959" i="6"/>
  <c r="BE959" i="6"/>
  <c r="BA959" i="6"/>
  <c r="AL959" i="6"/>
  <c r="AH959" i="6"/>
  <c r="BV958" i="6"/>
  <c r="BR958" i="6"/>
  <c r="BN958" i="6"/>
  <c r="BJ958" i="6"/>
  <c r="BF958" i="6"/>
  <c r="BB958" i="6"/>
  <c r="AV958" i="6"/>
  <c r="AR958" i="6"/>
  <c r="AM958" i="6"/>
  <c r="AI958" i="6"/>
  <c r="AW957" i="6"/>
  <c r="AS957" i="6"/>
  <c r="BQ955" i="6"/>
  <c r="BM955" i="6"/>
  <c r="BI955" i="6"/>
  <c r="BE955" i="6"/>
  <c r="BA955" i="6"/>
  <c r="AL955" i="6"/>
  <c r="AH955" i="6"/>
  <c r="BV954" i="6"/>
  <c r="BR954" i="6"/>
  <c r="BN954" i="6"/>
  <c r="BJ954" i="6"/>
  <c r="BF954" i="6"/>
  <c r="BB954" i="6"/>
  <c r="AV954" i="6"/>
  <c r="AR954" i="6"/>
  <c r="AM954" i="6"/>
  <c r="AI954" i="6"/>
  <c r="AW953" i="6"/>
  <c r="AS953" i="6"/>
  <c r="BU951" i="6"/>
  <c r="BQ951" i="6"/>
  <c r="BM951" i="6"/>
  <c r="BI951" i="6"/>
  <c r="BE951" i="6"/>
  <c r="BA951" i="6"/>
  <c r="AL951" i="6"/>
  <c r="AH951" i="6"/>
  <c r="BV950" i="6"/>
  <c r="BR950" i="6"/>
  <c r="BN950" i="6"/>
  <c r="BJ950" i="6"/>
  <c r="BF950" i="6"/>
  <c r="BB950" i="6"/>
  <c r="AV950" i="6"/>
  <c r="AR950" i="6"/>
  <c r="AM950" i="6"/>
  <c r="AI950" i="6"/>
  <c r="AW949" i="6"/>
  <c r="AS949" i="6"/>
  <c r="BU947" i="6"/>
  <c r="BQ947" i="6"/>
  <c r="BM947" i="6"/>
  <c r="BI947" i="6"/>
  <c r="BE947" i="6"/>
  <c r="BA947" i="6"/>
  <c r="AL947" i="6"/>
  <c r="AH947" i="6"/>
  <c r="BV946" i="6"/>
  <c r="BR946" i="6"/>
  <c r="BN946" i="6"/>
  <c r="BJ946" i="6"/>
  <c r="BF946" i="6"/>
  <c r="BB946" i="6"/>
  <c r="AV946" i="6"/>
  <c r="AR946" i="6"/>
  <c r="AM946" i="6"/>
  <c r="AI946" i="6"/>
  <c r="AW945" i="6"/>
  <c r="AS945" i="6"/>
  <c r="BU943" i="6"/>
  <c r="BQ943" i="6"/>
  <c r="BM943" i="6"/>
  <c r="BI943" i="6"/>
  <c r="BE943" i="6"/>
  <c r="BA943" i="6"/>
  <c r="AL943" i="6"/>
  <c r="AH943" i="6"/>
  <c r="BV942" i="6"/>
  <c r="BR942" i="6"/>
  <c r="BN942" i="6"/>
  <c r="BJ942" i="6"/>
  <c r="BF942" i="6"/>
  <c r="BB942" i="6"/>
  <c r="AV942" i="6"/>
  <c r="AR942" i="6"/>
  <c r="AM942" i="6"/>
  <c r="AI942" i="6"/>
  <c r="AW941" i="6"/>
  <c r="AS941" i="6"/>
  <c r="BU939" i="6"/>
  <c r="BQ939" i="6"/>
  <c r="BM939" i="6"/>
  <c r="BI939" i="6"/>
  <c r="BE939" i="6"/>
  <c r="BA939" i="6"/>
  <c r="AL939" i="6"/>
  <c r="AH939" i="6"/>
  <c r="BV938" i="6"/>
  <c r="BR938" i="6"/>
  <c r="BN938" i="6"/>
  <c r="BJ938" i="6"/>
  <c r="BF938" i="6"/>
  <c r="BB938" i="6"/>
  <c r="AV938" i="6"/>
  <c r="AR938" i="6"/>
  <c r="AM938" i="6"/>
  <c r="AI938" i="6"/>
  <c r="AW937" i="6"/>
  <c r="AS937" i="6"/>
  <c r="BU935" i="6"/>
  <c r="BQ935" i="6"/>
  <c r="BM935" i="6"/>
  <c r="BI935" i="6"/>
  <c r="BE935" i="6"/>
  <c r="BA935" i="6"/>
  <c r="AL935" i="6"/>
  <c r="AH935" i="6"/>
  <c r="BV934" i="6"/>
  <c r="BR934" i="6"/>
  <c r="BN934" i="6"/>
  <c r="BJ934" i="6"/>
  <c r="BF934" i="6"/>
  <c r="BB934" i="6"/>
  <c r="AV934" i="6"/>
  <c r="AR934" i="6"/>
  <c r="AM934" i="6"/>
  <c r="AI934" i="6"/>
  <c r="AW933" i="6"/>
  <c r="AS933" i="6"/>
  <c r="BU931" i="6"/>
  <c r="BQ931" i="6"/>
  <c r="BM931" i="6"/>
  <c r="BI931" i="6"/>
  <c r="BE931" i="6"/>
  <c r="BA931" i="6"/>
  <c r="AL931" i="6"/>
  <c r="AH931" i="6"/>
  <c r="BV930" i="6"/>
  <c r="BR930" i="6"/>
  <c r="BN930" i="6"/>
  <c r="BJ930" i="6"/>
  <c r="BF930" i="6"/>
  <c r="BB930" i="6"/>
  <c r="AV930" i="6"/>
  <c r="AR930" i="6"/>
  <c r="AM930" i="6"/>
  <c r="AI930" i="6"/>
  <c r="AW929" i="6"/>
  <c r="AS929" i="6"/>
  <c r="BU927" i="6"/>
  <c r="BQ927" i="6"/>
  <c r="BM927" i="6"/>
  <c r="BI927" i="6"/>
  <c r="BE927" i="6"/>
  <c r="BA927" i="6"/>
  <c r="AL927" i="6"/>
  <c r="AH927" i="6"/>
  <c r="BV926" i="6"/>
  <c r="BR926" i="6"/>
  <c r="BN926" i="6"/>
  <c r="BJ926" i="6"/>
  <c r="BF926" i="6"/>
  <c r="BB926" i="6"/>
  <c r="AV926" i="6"/>
  <c r="AR926" i="6"/>
  <c r="AM926" i="6"/>
  <c r="AI926" i="6"/>
  <c r="AW925" i="6"/>
  <c r="AS925" i="6"/>
  <c r="BU923" i="6"/>
  <c r="BQ923" i="6"/>
  <c r="BM923" i="6"/>
  <c r="BI923" i="6"/>
  <c r="BE923" i="6"/>
  <c r="BA923" i="6"/>
  <c r="AL923" i="6"/>
  <c r="AH923" i="6"/>
  <c r="BU922" i="6"/>
  <c r="BP922" i="6"/>
  <c r="BD922" i="6"/>
  <c r="AL1054" i="6"/>
  <c r="AH1054" i="6"/>
  <c r="AV1053" i="6"/>
  <c r="AR1053" i="6"/>
  <c r="BE1050" i="6"/>
  <c r="BA1050" i="6"/>
  <c r="AL1050" i="6"/>
  <c r="AH1050" i="6"/>
  <c r="AV1049" i="6"/>
  <c r="AR1049" i="6"/>
  <c r="BQ1046" i="6"/>
  <c r="BM1046" i="6"/>
  <c r="BI1046" i="6"/>
  <c r="BE1046" i="6"/>
  <c r="BA1046" i="6"/>
  <c r="AL1046" i="6"/>
  <c r="AH1046" i="6"/>
  <c r="AV1045" i="6"/>
  <c r="AR1045" i="6"/>
  <c r="BM1042" i="6"/>
  <c r="BI1042" i="6"/>
  <c r="BE1042" i="6"/>
  <c r="BA1042" i="6"/>
  <c r="AL1042" i="6"/>
  <c r="AH1042" i="6"/>
  <c r="AV1041" i="6"/>
  <c r="AR1041" i="6"/>
  <c r="BU1038" i="6"/>
  <c r="BQ1038" i="6"/>
  <c r="BM1038" i="6"/>
  <c r="BI1038" i="6"/>
  <c r="BE1038" i="6"/>
  <c r="BA1038" i="6"/>
  <c r="AL1038" i="6"/>
  <c r="AH1038" i="6"/>
  <c r="AV1037" i="6"/>
  <c r="AR1037" i="6"/>
  <c r="BU1034" i="6"/>
  <c r="BQ1034" i="6"/>
  <c r="BM1034" i="6"/>
  <c r="BI1034" i="6"/>
  <c r="BE1034" i="6"/>
  <c r="BA1034" i="6"/>
  <c r="AL1034" i="6"/>
  <c r="AH1034" i="6"/>
  <c r="AV1033" i="6"/>
  <c r="AR1033" i="6"/>
  <c r="AL1030" i="6"/>
  <c r="AH1030" i="6"/>
  <c r="AV1029" i="6"/>
  <c r="AR1029" i="6"/>
  <c r="AL1026" i="6"/>
  <c r="AH1026" i="6"/>
  <c r="AV1025" i="6"/>
  <c r="AR1025" i="6"/>
  <c r="AL1022" i="6"/>
  <c r="AH1022" i="6"/>
  <c r="AV1021" i="6"/>
  <c r="AR1021" i="6"/>
  <c r="AL1018" i="6"/>
  <c r="AH1018" i="6"/>
  <c r="AV1017" i="6"/>
  <c r="AR1017" i="6"/>
  <c r="BA1014" i="6"/>
  <c r="AL1014" i="6"/>
  <c r="AH1014" i="6"/>
  <c r="AV1013" i="6"/>
  <c r="AR1013" i="6"/>
  <c r="BM1010" i="6"/>
  <c r="BI1010" i="6"/>
  <c r="BE1010" i="6"/>
  <c r="BA1010" i="6"/>
  <c r="AL1010" i="6"/>
  <c r="AH1010" i="6"/>
  <c r="AV1009" i="6"/>
  <c r="AR1009" i="6"/>
  <c r="BU1006" i="6"/>
  <c r="BQ1006" i="6"/>
  <c r="BM1006" i="6"/>
  <c r="BI1006" i="6"/>
  <c r="BE1006" i="6"/>
  <c r="BA1006" i="6"/>
  <c r="AL1006" i="6"/>
  <c r="AH1006" i="6"/>
  <c r="AV1005" i="6"/>
  <c r="AR1005" i="6"/>
  <c r="BU1002" i="6"/>
  <c r="BQ1002" i="6"/>
  <c r="BM1002" i="6"/>
  <c r="BI1002" i="6"/>
  <c r="BE1002" i="6"/>
  <c r="BA1002" i="6"/>
  <c r="AL1002" i="6"/>
  <c r="AH1002" i="6"/>
  <c r="AV1001" i="6"/>
  <c r="AR1001" i="6"/>
  <c r="BU998" i="6"/>
  <c r="BQ998" i="6"/>
  <c r="BM998" i="6"/>
  <c r="BI998" i="6"/>
  <c r="BE998" i="6"/>
  <c r="BA998" i="6"/>
  <c r="AL998" i="6"/>
  <c r="AH998" i="6"/>
  <c r="AV997" i="6"/>
  <c r="AR997" i="6"/>
  <c r="BU994" i="6"/>
  <c r="BQ994" i="6"/>
  <c r="BM994" i="6"/>
  <c r="BI994" i="6"/>
  <c r="BE994" i="6"/>
  <c r="BA994" i="6"/>
  <c r="AL994" i="6"/>
  <c r="AH994" i="6"/>
  <c r="AV993" i="6"/>
  <c r="AR993" i="6"/>
  <c r="BU990" i="6"/>
  <c r="BQ990" i="6"/>
  <c r="BM990" i="6"/>
  <c r="BI990" i="6"/>
  <c r="BE990" i="6"/>
  <c r="BA990" i="6"/>
  <c r="AL990" i="6"/>
  <c r="AH990" i="6"/>
  <c r="AV989" i="6"/>
  <c r="AR989" i="6"/>
  <c r="BU986" i="6"/>
  <c r="BQ986" i="6"/>
  <c r="BM986" i="6"/>
  <c r="BI986" i="6"/>
  <c r="BE986" i="6"/>
  <c r="BA986" i="6"/>
  <c r="AL986" i="6"/>
  <c r="AH986" i="6"/>
  <c r="AV985" i="6"/>
  <c r="AR985" i="6"/>
  <c r="BU982" i="6"/>
  <c r="BQ982" i="6"/>
  <c r="BM982" i="6"/>
  <c r="BI982" i="6"/>
  <c r="BE982" i="6"/>
  <c r="BA982" i="6"/>
  <c r="AL982" i="6"/>
  <c r="AH982" i="6"/>
  <c r="AV981" i="6"/>
  <c r="AR981" i="6"/>
  <c r="BU978" i="6"/>
  <c r="BQ978" i="6"/>
  <c r="BM978" i="6"/>
  <c r="BI978" i="6"/>
  <c r="BE978" i="6"/>
  <c r="BA978" i="6"/>
  <c r="AL978" i="6"/>
  <c r="AH978" i="6"/>
  <c r="AV977" i="6"/>
  <c r="AR977" i="6"/>
  <c r="BU974" i="6"/>
  <c r="BQ974" i="6"/>
  <c r="BM974" i="6"/>
  <c r="BI974" i="6"/>
  <c r="BE974" i="6"/>
  <c r="BA974" i="6"/>
  <c r="AL974" i="6"/>
  <c r="AH974" i="6"/>
  <c r="AV973" i="6"/>
  <c r="AR973" i="6"/>
  <c r="BU970" i="6"/>
  <c r="BQ970" i="6"/>
  <c r="BM970" i="6"/>
  <c r="BI970" i="6"/>
  <c r="BE970" i="6"/>
  <c r="BA970" i="6"/>
  <c r="AL970" i="6"/>
  <c r="AH970" i="6"/>
  <c r="AV969" i="6"/>
  <c r="AR969" i="6"/>
  <c r="BU966" i="6"/>
  <c r="BQ966" i="6"/>
  <c r="BM966" i="6"/>
  <c r="BI966" i="6"/>
  <c r="BE966" i="6"/>
  <c r="BA966" i="6"/>
  <c r="AL966" i="6"/>
  <c r="AH966" i="6"/>
  <c r="AV965" i="6"/>
  <c r="AR965" i="6"/>
  <c r="BU962" i="6"/>
  <c r="BQ962" i="6"/>
  <c r="BM962" i="6"/>
  <c r="BI962" i="6"/>
  <c r="BE962" i="6"/>
  <c r="BA962" i="6"/>
  <c r="AL962" i="6"/>
  <c r="AH962" i="6"/>
  <c r="AV961" i="6"/>
  <c r="AR961" i="6"/>
  <c r="BU958" i="6"/>
  <c r="BQ958" i="6"/>
  <c r="BM958" i="6"/>
  <c r="BI958" i="6"/>
  <c r="BE958" i="6"/>
  <c r="BA958" i="6"/>
  <c r="AL958" i="6"/>
  <c r="AH958" i="6"/>
  <c r="AV957" i="6"/>
  <c r="AR957" i="6"/>
  <c r="BU954" i="6"/>
  <c r="BQ954" i="6"/>
  <c r="BM954" i="6"/>
  <c r="BI954" i="6"/>
  <c r="BE954" i="6"/>
  <c r="BA954" i="6"/>
  <c r="AL954" i="6"/>
  <c r="AH954" i="6"/>
  <c r="AV953" i="6"/>
  <c r="AR953" i="6"/>
  <c r="BU950" i="6"/>
  <c r="BQ950" i="6"/>
  <c r="BM950" i="6"/>
  <c r="BI950" i="6"/>
  <c r="BE950" i="6"/>
  <c r="BA950" i="6"/>
  <c r="AL950" i="6"/>
  <c r="AH950" i="6"/>
  <c r="AV949" i="6"/>
  <c r="AR949" i="6"/>
  <c r="BU946" i="6"/>
  <c r="BQ946" i="6"/>
  <c r="BM946" i="6"/>
  <c r="BI946" i="6"/>
  <c r="BE946" i="6"/>
  <c r="BA946" i="6"/>
  <c r="AL946" i="6"/>
  <c r="AH946" i="6"/>
  <c r="AV945" i="6"/>
  <c r="AR945" i="6"/>
  <c r="BU942" i="6"/>
  <c r="BQ942" i="6"/>
  <c r="BM942" i="6"/>
  <c r="BI942" i="6"/>
  <c r="BE942" i="6"/>
  <c r="BA942" i="6"/>
  <c r="AL942" i="6"/>
  <c r="AH942" i="6"/>
  <c r="AV941" i="6"/>
  <c r="AR941" i="6"/>
  <c r="BU938" i="6"/>
  <c r="BQ938" i="6"/>
  <c r="BM938" i="6"/>
  <c r="BI938" i="6"/>
  <c r="BE938" i="6"/>
  <c r="BA938" i="6"/>
  <c r="AL938" i="6"/>
  <c r="AH938" i="6"/>
  <c r="AV937" i="6"/>
  <c r="AR937" i="6"/>
  <c r="BU934" i="6"/>
  <c r="BQ934" i="6"/>
  <c r="BM934" i="6"/>
  <c r="BI934" i="6"/>
  <c r="BE934" i="6"/>
  <c r="BA934" i="6"/>
  <c r="AL934" i="6"/>
  <c r="AH934" i="6"/>
  <c r="AV933" i="6"/>
  <c r="AR933" i="6"/>
  <c r="BU930" i="6"/>
  <c r="BQ930" i="6"/>
  <c r="BM930" i="6"/>
  <c r="BI930" i="6"/>
  <c r="BE930" i="6"/>
  <c r="BA930" i="6"/>
  <c r="AL930" i="6"/>
  <c r="AH930" i="6"/>
  <c r="AV929" i="6"/>
  <c r="AR929" i="6"/>
  <c r="BU926" i="6"/>
  <c r="BQ926" i="6"/>
  <c r="BM926" i="6"/>
  <c r="BI926" i="6"/>
  <c r="BE926" i="6"/>
  <c r="BA926" i="6"/>
  <c r="AL926" i="6"/>
  <c r="AH926" i="6"/>
  <c r="AV925" i="6"/>
  <c r="AR925" i="6"/>
  <c r="AJ922" i="6"/>
  <c r="BC922" i="6"/>
  <c r="BG922" i="6"/>
  <c r="BK922" i="6"/>
  <c r="AH922" i="6"/>
  <c r="AL922" i="6"/>
  <c r="BA922" i="6"/>
  <c r="BE922" i="6"/>
  <c r="BI922" i="6"/>
  <c r="BM922" i="6"/>
  <c r="AI922" i="6"/>
  <c r="AM922" i="6"/>
  <c r="BB922" i="6"/>
  <c r="BF922" i="6"/>
  <c r="BJ922" i="6"/>
  <c r="BN922" i="6"/>
  <c r="BR922" i="6"/>
  <c r="BV922" i="6"/>
  <c r="BS1054" i="6"/>
  <c r="BO1054" i="6"/>
  <c r="BK1054" i="6"/>
  <c r="BG1054" i="6"/>
  <c r="BC1054" i="6"/>
  <c r="AW1054" i="6"/>
  <c r="BB1051" i="6"/>
  <c r="AM1051" i="6"/>
  <c r="BS1050" i="6"/>
  <c r="BO1050" i="6"/>
  <c r="BK1050" i="6"/>
  <c r="BG1050" i="6"/>
  <c r="BC1050" i="6"/>
  <c r="AW1050" i="6"/>
  <c r="AL1048" i="6"/>
  <c r="BV1047" i="6"/>
  <c r="BR1047" i="6"/>
  <c r="BN1047" i="6"/>
  <c r="BJ1047" i="6"/>
  <c r="BF1047" i="6"/>
  <c r="BB1047" i="6"/>
  <c r="AV1047" i="6"/>
  <c r="AM1047" i="6"/>
  <c r="BW1046" i="6"/>
  <c r="BS1046" i="6"/>
  <c r="BO1046" i="6"/>
  <c r="BK1046" i="6"/>
  <c r="BG1046" i="6"/>
  <c r="BC1046" i="6"/>
  <c r="AW1046" i="6"/>
  <c r="BV1043" i="6"/>
  <c r="BR1043" i="6"/>
  <c r="BN1043" i="6"/>
  <c r="BJ1043" i="6"/>
  <c r="BF1043" i="6"/>
  <c r="BB1043" i="6"/>
  <c r="AM1043" i="6"/>
  <c r="BW1042" i="6"/>
  <c r="BS1042" i="6"/>
  <c r="BO1042" i="6"/>
  <c r="BK1042" i="6"/>
  <c r="BG1042" i="6"/>
  <c r="BC1042" i="6"/>
  <c r="AW1042" i="6"/>
  <c r="BA1040" i="6"/>
  <c r="AL1040" i="6"/>
  <c r="BV1039" i="6"/>
  <c r="BR1039" i="6"/>
  <c r="BN1039" i="6"/>
  <c r="BJ1039" i="6"/>
  <c r="BF1039" i="6"/>
  <c r="BB1039" i="6"/>
  <c r="AV1039" i="6"/>
  <c r="AM1039" i="6"/>
  <c r="BW1038" i="6"/>
  <c r="BS1038" i="6"/>
  <c r="BO1038" i="6"/>
  <c r="BK1038" i="6"/>
  <c r="BG1038" i="6"/>
  <c r="BC1038" i="6"/>
  <c r="AW1038" i="6"/>
  <c r="BI1036" i="6"/>
  <c r="BE1036" i="6"/>
  <c r="BA1036" i="6"/>
  <c r="AL1036" i="6"/>
  <c r="BV1035" i="6"/>
  <c r="BR1035" i="6"/>
  <c r="BN1035" i="6"/>
  <c r="BJ1035" i="6"/>
  <c r="BF1035" i="6"/>
  <c r="BB1035" i="6"/>
  <c r="AV1035" i="6"/>
  <c r="AM1035" i="6"/>
  <c r="BW1034" i="6"/>
  <c r="BS1034" i="6"/>
  <c r="BO1034" i="6"/>
  <c r="BK1034" i="6"/>
  <c r="BG1034" i="6"/>
  <c r="BC1034" i="6"/>
  <c r="AW1034" i="6"/>
  <c r="AL1032" i="6"/>
  <c r="BV1031" i="6"/>
  <c r="BR1031" i="6"/>
  <c r="BN1031" i="6"/>
  <c r="BJ1031" i="6"/>
  <c r="BF1031" i="6"/>
  <c r="BB1031" i="6"/>
  <c r="AV1031" i="6"/>
  <c r="AM1031" i="6"/>
  <c r="BW1030" i="6"/>
  <c r="BS1030" i="6"/>
  <c r="BO1030" i="6"/>
  <c r="BK1030" i="6"/>
  <c r="BG1030" i="6"/>
  <c r="BC1030" i="6"/>
  <c r="AW1030" i="6"/>
  <c r="BM1028" i="6"/>
  <c r="BI1028" i="6"/>
  <c r="BE1028" i="6"/>
  <c r="BA1028" i="6"/>
  <c r="AL1028" i="6"/>
  <c r="BV1027" i="6"/>
  <c r="BR1027" i="6"/>
  <c r="BN1027" i="6"/>
  <c r="BJ1027" i="6"/>
  <c r="BF1027" i="6"/>
  <c r="BB1027" i="6"/>
  <c r="AV1027" i="6"/>
  <c r="AM1027" i="6"/>
  <c r="BW1026" i="6"/>
  <c r="BS1026" i="6"/>
  <c r="BO1026" i="6"/>
  <c r="BK1026" i="6"/>
  <c r="BG1026" i="6"/>
  <c r="BC1026" i="6"/>
  <c r="AW1026" i="6"/>
  <c r="BI1024" i="6"/>
  <c r="BE1024" i="6"/>
  <c r="BA1024" i="6"/>
  <c r="AL1024" i="6"/>
  <c r="BN1023" i="6"/>
  <c r="BJ1023" i="6"/>
  <c r="BF1023" i="6"/>
  <c r="BB1023" i="6"/>
  <c r="AV1023" i="6"/>
  <c r="AM1023" i="6"/>
  <c r="BO1022" i="6"/>
  <c r="BK1022" i="6"/>
  <c r="BG1022" i="6"/>
  <c r="BC1022" i="6"/>
  <c r="AW1022" i="6"/>
  <c r="AL1020" i="6"/>
  <c r="AV1019" i="6"/>
  <c r="AM1019" i="6"/>
  <c r="AL1016" i="6"/>
  <c r="AV1015" i="6"/>
  <c r="AM1015" i="6"/>
  <c r="AL1012" i="6"/>
  <c r="BC1010" i="6"/>
  <c r="AL1008" i="6"/>
  <c r="AM1007" i="6"/>
  <c r="BW1006" i="6"/>
  <c r="BS1006" i="6"/>
  <c r="BO1006" i="6"/>
  <c r="BK1006" i="6"/>
  <c r="BG1006" i="6"/>
  <c r="BC1006" i="6"/>
  <c r="AL1004" i="6"/>
  <c r="AV1003" i="6"/>
  <c r="AM1003" i="6"/>
  <c r="BW1002" i="6"/>
  <c r="BS1002" i="6"/>
  <c r="BO1002" i="6"/>
  <c r="BK1002" i="6"/>
  <c r="BG1002" i="6"/>
  <c r="BC1002" i="6"/>
  <c r="AL1000" i="6"/>
  <c r="AV999" i="6"/>
  <c r="AM999" i="6"/>
  <c r="BW998" i="6"/>
  <c r="BS998" i="6"/>
  <c r="BO998" i="6"/>
  <c r="BK998" i="6"/>
  <c r="BG998" i="6"/>
  <c r="BC998" i="6"/>
  <c r="AL996" i="6"/>
  <c r="AV995" i="6"/>
  <c r="AM995" i="6"/>
  <c r="BW994" i="6"/>
  <c r="BS994" i="6"/>
  <c r="BO994" i="6"/>
  <c r="BK994" i="6"/>
  <c r="BG994" i="6"/>
  <c r="BC994" i="6"/>
  <c r="AL992" i="6"/>
  <c r="AV991" i="6"/>
  <c r="AM991" i="6"/>
  <c r="BW990" i="6"/>
  <c r="BS990" i="6"/>
  <c r="BO990" i="6"/>
  <c r="BK990" i="6"/>
  <c r="BG990" i="6"/>
  <c r="BC990" i="6"/>
  <c r="BJ987" i="6"/>
  <c r="BF987" i="6"/>
  <c r="BB987" i="6"/>
  <c r="AM987" i="6"/>
  <c r="BW986" i="6"/>
  <c r="BS986" i="6"/>
  <c r="BO986" i="6"/>
  <c r="BK986" i="6"/>
  <c r="BG986" i="6"/>
  <c r="BC986" i="6"/>
  <c r="AW986" i="6"/>
  <c r="AL984" i="6"/>
  <c r="BV983" i="6"/>
  <c r="BR983" i="6"/>
  <c r="BN983" i="6"/>
  <c r="BJ983" i="6"/>
  <c r="BF983" i="6"/>
  <c r="BB983" i="6"/>
  <c r="AV983" i="6"/>
  <c r="AM983" i="6"/>
  <c r="BW982" i="6"/>
  <c r="BS982" i="6"/>
  <c r="BO982" i="6"/>
  <c r="BK982" i="6"/>
  <c r="BG982" i="6"/>
  <c r="BC982" i="6"/>
  <c r="AW982" i="6"/>
  <c r="BM980" i="6"/>
  <c r="BI980" i="6"/>
  <c r="BE980" i="6"/>
  <c r="BA980" i="6"/>
  <c r="AL980" i="6"/>
  <c r="BV979" i="6"/>
  <c r="BR979" i="6"/>
  <c r="BN979" i="6"/>
  <c r="BJ979" i="6"/>
  <c r="BF979" i="6"/>
  <c r="BB979" i="6"/>
  <c r="AV979" i="6"/>
  <c r="AM979" i="6"/>
  <c r="BW978" i="6"/>
  <c r="BS978" i="6"/>
  <c r="BO978" i="6"/>
  <c r="BK978" i="6"/>
  <c r="BG978" i="6"/>
  <c r="BC978" i="6"/>
  <c r="AW978" i="6"/>
  <c r="AL976" i="6"/>
  <c r="AV975" i="6"/>
  <c r="AM975" i="6"/>
  <c r="BW974" i="6"/>
  <c r="BS974" i="6"/>
  <c r="BO974" i="6"/>
  <c r="BK974" i="6"/>
  <c r="BG974" i="6"/>
  <c r="BC974" i="6"/>
  <c r="AW974" i="6"/>
  <c r="AL972" i="6"/>
  <c r="BB971" i="6"/>
  <c r="AV971" i="6"/>
  <c r="AM971" i="6"/>
  <c r="BW970" i="6"/>
  <c r="BS970" i="6"/>
  <c r="BO970" i="6"/>
  <c r="BK970" i="6"/>
  <c r="BG970" i="6"/>
  <c r="BC970" i="6"/>
  <c r="AW970" i="6"/>
  <c r="AL968" i="6"/>
  <c r="AV967" i="6"/>
  <c r="AM967" i="6"/>
  <c r="BW966" i="6"/>
  <c r="BS966" i="6"/>
  <c r="BO966" i="6"/>
  <c r="BK966" i="6"/>
  <c r="BG966" i="6"/>
  <c r="BC966" i="6"/>
  <c r="AW966" i="6"/>
  <c r="AV963" i="6"/>
  <c r="AM963" i="6"/>
  <c r="BW962" i="6"/>
  <c r="BS962" i="6"/>
  <c r="BO962" i="6"/>
  <c r="BK962" i="6"/>
  <c r="BG962" i="6"/>
  <c r="BC962" i="6"/>
  <c r="AL960" i="6"/>
  <c r="BJ959" i="6"/>
  <c r="BF959" i="6"/>
  <c r="BB959" i="6"/>
  <c r="AM959" i="6"/>
  <c r="BW958" i="6"/>
  <c r="BS958" i="6"/>
  <c r="BO958" i="6"/>
  <c r="BK958" i="6"/>
  <c r="BG958" i="6"/>
  <c r="BC958" i="6"/>
  <c r="AW958" i="6"/>
  <c r="AL956" i="6"/>
  <c r="BV955" i="6"/>
  <c r="BR955" i="6"/>
  <c r="BN955" i="6"/>
  <c r="BJ955" i="6"/>
  <c r="BF955" i="6"/>
  <c r="BB955" i="6"/>
  <c r="AV955" i="6"/>
  <c r="AM955" i="6"/>
  <c r="BW954" i="6"/>
  <c r="BS954" i="6"/>
  <c r="BO954" i="6"/>
  <c r="BK954" i="6"/>
  <c r="BG954" i="6"/>
  <c r="BC954" i="6"/>
  <c r="AW954" i="6"/>
  <c r="AL952" i="6"/>
  <c r="BV951" i="6"/>
  <c r="BR951" i="6"/>
  <c r="BN951" i="6"/>
  <c r="BJ951" i="6"/>
  <c r="BF951" i="6"/>
  <c r="BB951" i="6"/>
  <c r="AV951" i="6"/>
  <c r="AM951" i="6"/>
  <c r="BW950" i="6"/>
  <c r="BS950" i="6"/>
  <c r="BO950" i="6"/>
  <c r="BK950" i="6"/>
  <c r="BG950" i="6"/>
  <c r="BC950" i="6"/>
  <c r="AW950" i="6"/>
  <c r="AL948" i="6"/>
  <c r="BV947" i="6"/>
  <c r="BR947" i="6"/>
  <c r="BN947" i="6"/>
  <c r="BJ947" i="6"/>
  <c r="BF947" i="6"/>
  <c r="BB947" i="6"/>
  <c r="AM947" i="6"/>
  <c r="BW946" i="6"/>
  <c r="BS946" i="6"/>
  <c r="BO946" i="6"/>
  <c r="BK946" i="6"/>
  <c r="BG946" i="6"/>
  <c r="BC946" i="6"/>
  <c r="AW946" i="6"/>
  <c r="AL944" i="6"/>
  <c r="BV943" i="6"/>
  <c r="BR943" i="6"/>
  <c r="BN943" i="6"/>
  <c r="BJ943" i="6"/>
  <c r="BF943" i="6"/>
  <c r="BB943" i="6"/>
  <c r="AM943" i="6"/>
  <c r="BW942" i="6"/>
  <c r="BS942" i="6"/>
  <c r="BO942" i="6"/>
  <c r="BK942" i="6"/>
  <c r="BG942" i="6"/>
  <c r="BC942" i="6"/>
  <c r="AW942" i="6"/>
  <c r="AL940" i="6"/>
  <c r="BV939" i="6"/>
  <c r="BR939" i="6"/>
  <c r="BN939" i="6"/>
  <c r="BJ939" i="6"/>
  <c r="BF939" i="6"/>
  <c r="BB939" i="6"/>
  <c r="AM939" i="6"/>
  <c r="BW938" i="6"/>
  <c r="BS938" i="6"/>
  <c r="BO938" i="6"/>
  <c r="BK938" i="6"/>
  <c r="BG938" i="6"/>
  <c r="BC938" i="6"/>
  <c r="AW938" i="6"/>
  <c r="AL936" i="6"/>
  <c r="BV935" i="6"/>
  <c r="BR935" i="6"/>
  <c r="BN935" i="6"/>
  <c r="BJ935" i="6"/>
  <c r="BF935" i="6"/>
  <c r="BB935" i="6"/>
  <c r="AV935" i="6"/>
  <c r="AM935" i="6"/>
  <c r="BW934" i="6"/>
  <c r="BS934" i="6"/>
  <c r="BO934" i="6"/>
  <c r="BK934" i="6"/>
  <c r="BG934" i="6"/>
  <c r="BC934" i="6"/>
  <c r="AW934" i="6"/>
  <c r="BA932" i="6"/>
  <c r="AL932" i="6"/>
  <c r="BV931" i="6"/>
  <c r="BR931" i="6"/>
  <c r="BN931" i="6"/>
  <c r="BJ931" i="6"/>
  <c r="BF931" i="6"/>
  <c r="BB931" i="6"/>
  <c r="AV931" i="6"/>
  <c r="AM931" i="6"/>
  <c r="BW930" i="6"/>
  <c r="BS930" i="6"/>
  <c r="BO930" i="6"/>
  <c r="BK930" i="6"/>
  <c r="BG930" i="6"/>
  <c r="BC930" i="6"/>
  <c r="AW930" i="6"/>
  <c r="BQ928" i="6"/>
  <c r="BM928" i="6"/>
  <c r="BI928" i="6"/>
  <c r="BE928" i="6"/>
  <c r="BA928" i="6"/>
  <c r="AL928" i="6"/>
  <c r="BV927" i="6"/>
  <c r="BR927" i="6"/>
  <c r="BN927" i="6"/>
  <c r="BJ927" i="6"/>
  <c r="BF927" i="6"/>
  <c r="BB927" i="6"/>
  <c r="AV927" i="6"/>
  <c r="AM927" i="6"/>
  <c r="BW926" i="6"/>
  <c r="BS926" i="6"/>
  <c r="BO926" i="6"/>
  <c r="BK926" i="6"/>
  <c r="BG926" i="6"/>
  <c r="BC926" i="6"/>
  <c r="AW926" i="6"/>
  <c r="BU924" i="6"/>
  <c r="BQ924" i="6"/>
  <c r="BM924" i="6"/>
  <c r="BI924" i="6"/>
  <c r="BE924" i="6"/>
  <c r="BA924" i="6"/>
  <c r="AL924" i="6"/>
  <c r="BV923" i="6"/>
  <c r="BR923" i="6"/>
  <c r="BN923" i="6"/>
  <c r="BJ923" i="6"/>
  <c r="BF923" i="6"/>
  <c r="BB923" i="6"/>
  <c r="AV923" i="6"/>
  <c r="AM923" i="6"/>
  <c r="BW922" i="6"/>
  <c r="BQ922" i="6"/>
  <c r="BH922" i="6"/>
  <c r="AV922" i="6"/>
  <c r="AR922" i="6"/>
  <c r="AW921" i="6"/>
  <c r="AS921" i="6"/>
  <c r="BE919" i="6"/>
  <c r="BA919" i="6"/>
  <c r="AL919" i="6"/>
  <c r="AH919" i="6"/>
  <c r="BV918" i="6"/>
  <c r="BR918" i="6"/>
  <c r="BN918" i="6"/>
  <c r="BJ918" i="6"/>
  <c r="BF918" i="6"/>
  <c r="BB918" i="6"/>
  <c r="AV918" i="6"/>
  <c r="AM918" i="6"/>
  <c r="AI918" i="6"/>
  <c r="AW917" i="6"/>
  <c r="AS917" i="6"/>
  <c r="BM915" i="6"/>
  <c r="BI915" i="6"/>
  <c r="BE915" i="6"/>
  <c r="BA915" i="6"/>
  <c r="AL915" i="6"/>
  <c r="AH915" i="6"/>
  <c r="BV914" i="6"/>
  <c r="BR914" i="6"/>
  <c r="BN914" i="6"/>
  <c r="BJ914" i="6"/>
  <c r="BF914" i="6"/>
  <c r="BB914" i="6"/>
  <c r="AV914" i="6"/>
  <c r="AR914" i="6"/>
  <c r="AM914" i="6"/>
  <c r="AI914" i="6"/>
  <c r="AW913" i="6"/>
  <c r="AS913" i="6"/>
  <c r="BU911" i="6"/>
  <c r="BQ911" i="6"/>
  <c r="BM911" i="6"/>
  <c r="BI911" i="6"/>
  <c r="BE911" i="6"/>
  <c r="BA911" i="6"/>
  <c r="AL911" i="6"/>
  <c r="AH911" i="6"/>
  <c r="BV910" i="6"/>
  <c r="BR910" i="6"/>
  <c r="BN910" i="6"/>
  <c r="BJ910" i="6"/>
  <c r="BF910" i="6"/>
  <c r="BB910" i="6"/>
  <c r="AV910" i="6"/>
  <c r="AR910" i="6"/>
  <c r="AM910" i="6"/>
  <c r="AI910" i="6"/>
  <c r="AW909" i="6"/>
  <c r="AS909" i="6"/>
  <c r="BU907" i="6"/>
  <c r="BQ907" i="6"/>
  <c r="BM907" i="6"/>
  <c r="BI907" i="6"/>
  <c r="BE907" i="6"/>
  <c r="BA907" i="6"/>
  <c r="AL907" i="6"/>
  <c r="AH907" i="6"/>
  <c r="BV906" i="6"/>
  <c r="BR906" i="6"/>
  <c r="BN906" i="6"/>
  <c r="BJ906" i="6"/>
  <c r="BF906" i="6"/>
  <c r="BB906" i="6"/>
  <c r="AV906" i="6"/>
  <c r="AR906" i="6"/>
  <c r="AM906" i="6"/>
  <c r="AI906" i="6"/>
  <c r="AW905" i="6"/>
  <c r="AS905" i="6"/>
  <c r="BU903" i="6"/>
  <c r="BQ903" i="6"/>
  <c r="BM903" i="6"/>
  <c r="BI903" i="6"/>
  <c r="BE903" i="6"/>
  <c r="BA903" i="6"/>
  <c r="AL903" i="6"/>
  <c r="AH903" i="6"/>
  <c r="BV902" i="6"/>
  <c r="BR902" i="6"/>
  <c r="BN902" i="6"/>
  <c r="BJ902" i="6"/>
  <c r="BF902" i="6"/>
  <c r="BB902" i="6"/>
  <c r="AV902" i="6"/>
  <c r="AR902" i="6"/>
  <c r="AM902" i="6"/>
  <c r="AI902" i="6"/>
  <c r="AW901" i="6"/>
  <c r="AS901" i="6"/>
  <c r="AL899" i="6"/>
  <c r="AH899" i="6"/>
  <c r="BV898" i="6"/>
  <c r="BR898" i="6"/>
  <c r="BN898" i="6"/>
  <c r="BJ898" i="6"/>
  <c r="BF898" i="6"/>
  <c r="BB898" i="6"/>
  <c r="AV898" i="6"/>
  <c r="AR898" i="6"/>
  <c r="AM898" i="6"/>
  <c r="AI898" i="6"/>
  <c r="AW897" i="6"/>
  <c r="AS897" i="6"/>
  <c r="AL895" i="6"/>
  <c r="AH895" i="6"/>
  <c r="BV894" i="6"/>
  <c r="BR894" i="6"/>
  <c r="BN894" i="6"/>
  <c r="BJ894" i="6"/>
  <c r="BF894" i="6"/>
  <c r="BB894" i="6"/>
  <c r="AM894" i="6"/>
  <c r="AI894" i="6"/>
  <c r="AW893" i="6"/>
  <c r="AS893" i="6"/>
  <c r="AL891" i="6"/>
  <c r="AH891" i="6"/>
  <c r="BV890" i="6"/>
  <c r="BR890" i="6"/>
  <c r="BN890" i="6"/>
  <c r="BJ890" i="6"/>
  <c r="BF890" i="6"/>
  <c r="BB890" i="6"/>
  <c r="AM890" i="6"/>
  <c r="AI890" i="6"/>
  <c r="AW889" i="6"/>
  <c r="AS889" i="6"/>
  <c r="AL887" i="6"/>
  <c r="BV886" i="6"/>
  <c r="BR886" i="6"/>
  <c r="BN886" i="6"/>
  <c r="BJ886" i="6"/>
  <c r="BF886" i="6"/>
  <c r="BB886" i="6"/>
  <c r="AM886" i="6"/>
  <c r="AI886" i="6"/>
  <c r="AW885" i="6"/>
  <c r="AS885" i="6"/>
  <c r="AJ885" i="6"/>
  <c r="AL883" i="6"/>
  <c r="BV882" i="6"/>
  <c r="BR882" i="6"/>
  <c r="BN882" i="6"/>
  <c r="BJ882" i="6"/>
  <c r="BF882" i="6"/>
  <c r="BB882" i="6"/>
  <c r="AM882" i="6"/>
  <c r="AI882" i="6"/>
  <c r="AW881" i="6"/>
  <c r="AS881" i="6"/>
  <c r="AJ881" i="6"/>
  <c r="BV878" i="6"/>
  <c r="BR878" i="6"/>
  <c r="BN878" i="6"/>
  <c r="BJ878" i="6"/>
  <c r="BF878" i="6"/>
  <c r="BB878" i="6"/>
  <c r="AM878" i="6"/>
  <c r="AI878" i="6"/>
  <c r="AW877" i="6"/>
  <c r="AS877" i="6"/>
  <c r="BV874" i="6"/>
  <c r="BR874" i="6"/>
  <c r="BN874" i="6"/>
  <c r="BJ874" i="6"/>
  <c r="BF874" i="6"/>
  <c r="BB874" i="6"/>
  <c r="AM874" i="6"/>
  <c r="AI874" i="6"/>
  <c r="AW873" i="6"/>
  <c r="AS873" i="6"/>
  <c r="BV870" i="6"/>
  <c r="BR870" i="6"/>
  <c r="BN870" i="6"/>
  <c r="BJ870" i="6"/>
  <c r="BF870" i="6"/>
  <c r="BB870" i="6"/>
  <c r="AM870" i="6"/>
  <c r="AI870" i="6"/>
  <c r="AW869" i="6"/>
  <c r="AS869" i="6"/>
  <c r="AL867" i="6"/>
  <c r="AH867" i="6"/>
  <c r="BV866" i="6"/>
  <c r="BR866" i="6"/>
  <c r="BN866" i="6"/>
  <c r="BJ866" i="6"/>
  <c r="BF866" i="6"/>
  <c r="BB866" i="6"/>
  <c r="AV866" i="6"/>
  <c r="AM866" i="6"/>
  <c r="AI866" i="6"/>
  <c r="AW865" i="6"/>
  <c r="AS865" i="6"/>
  <c r="AL863" i="6"/>
  <c r="AH863" i="6"/>
  <c r="BV862" i="6"/>
  <c r="BR862" i="6"/>
  <c r="BN862" i="6"/>
  <c r="BJ862" i="6"/>
  <c r="BF862" i="6"/>
  <c r="BB862" i="6"/>
  <c r="AV862" i="6"/>
  <c r="AR862" i="6"/>
  <c r="AM862" i="6"/>
  <c r="AI862" i="6"/>
  <c r="AW861" i="6"/>
  <c r="AS861" i="6"/>
  <c r="BI859" i="6"/>
  <c r="BE859" i="6"/>
  <c r="BA859" i="6"/>
  <c r="AL859" i="6"/>
  <c r="AH859" i="6"/>
  <c r="BV858" i="6"/>
  <c r="BR858" i="6"/>
  <c r="BN858" i="6"/>
  <c r="BJ858" i="6"/>
  <c r="BF858" i="6"/>
  <c r="BB858" i="6"/>
  <c r="AV858" i="6"/>
  <c r="AR858" i="6"/>
  <c r="AM858" i="6"/>
  <c r="AI858" i="6"/>
  <c r="AW857" i="6"/>
  <c r="AS857" i="6"/>
  <c r="BU855" i="6"/>
  <c r="BQ855" i="6"/>
  <c r="BM855" i="6"/>
  <c r="BI855" i="6"/>
  <c r="BE855" i="6"/>
  <c r="BA855" i="6"/>
  <c r="AL855" i="6"/>
  <c r="AH855" i="6"/>
  <c r="BV854" i="6"/>
  <c r="BR854" i="6"/>
  <c r="BN854" i="6"/>
  <c r="BJ854" i="6"/>
  <c r="BF854" i="6"/>
  <c r="BB854" i="6"/>
  <c r="AV854" i="6"/>
  <c r="AR854" i="6"/>
  <c r="AM854" i="6"/>
  <c r="AI854" i="6"/>
  <c r="AW853" i="6"/>
  <c r="AS853" i="6"/>
  <c r="BM851" i="6"/>
  <c r="BI851" i="6"/>
  <c r="BE851" i="6"/>
  <c r="BA851" i="6"/>
  <c r="AL851" i="6"/>
  <c r="AH851" i="6"/>
  <c r="BV850" i="6"/>
  <c r="BR850" i="6"/>
  <c r="BN850" i="6"/>
  <c r="BJ850" i="6"/>
  <c r="BF850" i="6"/>
  <c r="BB850" i="6"/>
  <c r="AV850" i="6"/>
  <c r="AR850" i="6"/>
  <c r="AM850" i="6"/>
  <c r="AI850" i="6"/>
  <c r="AW849" i="6"/>
  <c r="AS849" i="6"/>
  <c r="BX848" i="6"/>
  <c r="BT848" i="6"/>
  <c r="BP848" i="6"/>
  <c r="BL848" i="6"/>
  <c r="BF848" i="6"/>
  <c r="BA848" i="6"/>
  <c r="AT848" i="6"/>
  <c r="AI848" i="6"/>
  <c r="AV921" i="6"/>
  <c r="AR921" i="6"/>
  <c r="BU918" i="6"/>
  <c r="BQ918" i="6"/>
  <c r="BM918" i="6"/>
  <c r="BI918" i="6"/>
  <c r="BE918" i="6"/>
  <c r="BA918" i="6"/>
  <c r="AL918" i="6"/>
  <c r="AH918" i="6"/>
  <c r="AV917" i="6"/>
  <c r="AR917" i="6"/>
  <c r="BU914" i="6"/>
  <c r="BQ914" i="6"/>
  <c r="BM914" i="6"/>
  <c r="BI914" i="6"/>
  <c r="BE914" i="6"/>
  <c r="BA914" i="6"/>
  <c r="AL914" i="6"/>
  <c r="AH914" i="6"/>
  <c r="AV913" i="6"/>
  <c r="AR913" i="6"/>
  <c r="BU910" i="6"/>
  <c r="BQ910" i="6"/>
  <c r="BM910" i="6"/>
  <c r="BI910" i="6"/>
  <c r="BE910" i="6"/>
  <c r="BA910" i="6"/>
  <c r="AL910" i="6"/>
  <c r="AH910" i="6"/>
  <c r="AV909" i="6"/>
  <c r="AR909" i="6"/>
  <c r="BU906" i="6"/>
  <c r="BQ906" i="6"/>
  <c r="BM906" i="6"/>
  <c r="BI906" i="6"/>
  <c r="BE906" i="6"/>
  <c r="BA906" i="6"/>
  <c r="AL906" i="6"/>
  <c r="AH906" i="6"/>
  <c r="AV905" i="6"/>
  <c r="AR905" i="6"/>
  <c r="BU902" i="6"/>
  <c r="BQ902" i="6"/>
  <c r="BM902" i="6"/>
  <c r="BI902" i="6"/>
  <c r="BE902" i="6"/>
  <c r="BA902" i="6"/>
  <c r="AL902" i="6"/>
  <c r="AH902" i="6"/>
  <c r="AV901" i="6"/>
  <c r="AR901" i="6"/>
  <c r="BU898" i="6"/>
  <c r="BQ898" i="6"/>
  <c r="BM898" i="6"/>
  <c r="BI898" i="6"/>
  <c r="BE898" i="6"/>
  <c r="BA898" i="6"/>
  <c r="AL898" i="6"/>
  <c r="AH898" i="6"/>
  <c r="AV897" i="6"/>
  <c r="AR897" i="6"/>
  <c r="BU894" i="6"/>
  <c r="BQ894" i="6"/>
  <c r="BM894" i="6"/>
  <c r="BI894" i="6"/>
  <c r="BE894" i="6"/>
  <c r="BA894" i="6"/>
  <c r="AL894" i="6"/>
  <c r="AH894" i="6"/>
  <c r="AV893" i="6"/>
  <c r="AR893" i="6"/>
  <c r="BU890" i="6"/>
  <c r="BQ890" i="6"/>
  <c r="BM890" i="6"/>
  <c r="BI890" i="6"/>
  <c r="BE890" i="6"/>
  <c r="BA890" i="6"/>
  <c r="AL890" i="6"/>
  <c r="AH890" i="6"/>
  <c r="AV889" i="6"/>
  <c r="AR889" i="6"/>
  <c r="BU886" i="6"/>
  <c r="BQ886" i="6"/>
  <c r="BM886" i="6"/>
  <c r="BI886" i="6"/>
  <c r="BE886" i="6"/>
  <c r="BA886" i="6"/>
  <c r="AL886" i="6"/>
  <c r="AH886" i="6"/>
  <c r="AV885" i="6"/>
  <c r="AR885" i="6"/>
  <c r="AM885" i="6"/>
  <c r="BU882" i="6"/>
  <c r="BQ882" i="6"/>
  <c r="BM882" i="6"/>
  <c r="BI882" i="6"/>
  <c r="BE882" i="6"/>
  <c r="BA882" i="6"/>
  <c r="AL882" i="6"/>
  <c r="AH882" i="6"/>
  <c r="AV881" i="6"/>
  <c r="AR881" i="6"/>
  <c r="AM881" i="6"/>
  <c r="BU878" i="6"/>
  <c r="BQ878" i="6"/>
  <c r="BM878" i="6"/>
  <c r="BI878" i="6"/>
  <c r="BE878" i="6"/>
  <c r="BA878" i="6"/>
  <c r="AL878" i="6"/>
  <c r="AH878" i="6"/>
  <c r="AV877" i="6"/>
  <c r="AR877" i="6"/>
  <c r="AJ876" i="6"/>
  <c r="BU874" i="6"/>
  <c r="BQ874" i="6"/>
  <c r="BM874" i="6"/>
  <c r="BI874" i="6"/>
  <c r="BE874" i="6"/>
  <c r="BA874" i="6"/>
  <c r="AL874" i="6"/>
  <c r="AH874" i="6"/>
  <c r="AV873" i="6"/>
  <c r="AR873" i="6"/>
  <c r="AM873" i="6"/>
  <c r="AJ872" i="6"/>
  <c r="AT871" i="6"/>
  <c r="BU870" i="6"/>
  <c r="BQ870" i="6"/>
  <c r="BM870" i="6"/>
  <c r="BI870" i="6"/>
  <c r="BE870" i="6"/>
  <c r="BA870" i="6"/>
  <c r="AL870" i="6"/>
  <c r="AH870" i="6"/>
  <c r="AV869" i="6"/>
  <c r="AR869" i="6"/>
  <c r="BU866" i="6"/>
  <c r="BQ866" i="6"/>
  <c r="BM866" i="6"/>
  <c r="BI866" i="6"/>
  <c r="BE866" i="6"/>
  <c r="BA866" i="6"/>
  <c r="AL866" i="6"/>
  <c r="AH866" i="6"/>
  <c r="AV865" i="6"/>
  <c r="AR865" i="6"/>
  <c r="BU862" i="6"/>
  <c r="BQ862" i="6"/>
  <c r="BM862" i="6"/>
  <c r="BI862" i="6"/>
  <c r="BE862" i="6"/>
  <c r="BA862" i="6"/>
  <c r="AL862" i="6"/>
  <c r="AH862" i="6"/>
  <c r="AV861" i="6"/>
  <c r="AR861" i="6"/>
  <c r="BU858" i="6"/>
  <c r="BQ858" i="6"/>
  <c r="BM858" i="6"/>
  <c r="BI858" i="6"/>
  <c r="BE858" i="6"/>
  <c r="BA858" i="6"/>
  <c r="AL858" i="6"/>
  <c r="AH858" i="6"/>
  <c r="AV857" i="6"/>
  <c r="AR857" i="6"/>
  <c r="BU854" i="6"/>
  <c r="BQ854" i="6"/>
  <c r="BM854" i="6"/>
  <c r="BI854" i="6"/>
  <c r="BE854" i="6"/>
  <c r="BA854" i="6"/>
  <c r="AL854" i="6"/>
  <c r="AH854" i="6"/>
  <c r="AV853" i="6"/>
  <c r="AR853" i="6"/>
  <c r="BU850" i="6"/>
  <c r="BQ850" i="6"/>
  <c r="BM850" i="6"/>
  <c r="BI850" i="6"/>
  <c r="BE850" i="6"/>
  <c r="BA850" i="6"/>
  <c r="AL850" i="6"/>
  <c r="AH850" i="6"/>
  <c r="AV849" i="6"/>
  <c r="AR849" i="6"/>
  <c r="BW848" i="6"/>
  <c r="BS848" i="6"/>
  <c r="BO848" i="6"/>
  <c r="BJ848" i="6"/>
  <c r="BE848" i="6"/>
  <c r="AM848" i="6"/>
  <c r="AJ837" i="6"/>
  <c r="BC837" i="6"/>
  <c r="BG837" i="6"/>
  <c r="BK837" i="6"/>
  <c r="BO837" i="6"/>
  <c r="BS837" i="6"/>
  <c r="BW837" i="6"/>
  <c r="AH837" i="6"/>
  <c r="AL837" i="6"/>
  <c r="BA837" i="6"/>
  <c r="BE837" i="6"/>
  <c r="BI837" i="6"/>
  <c r="BM837" i="6"/>
  <c r="BQ837" i="6"/>
  <c r="BU837" i="6"/>
  <c r="AI837" i="6"/>
  <c r="AM837" i="6"/>
  <c r="BB837" i="6"/>
  <c r="BF837" i="6"/>
  <c r="BJ837" i="6"/>
  <c r="BN837" i="6"/>
  <c r="BR837" i="6"/>
  <c r="BV837" i="6"/>
  <c r="AS848" i="6"/>
  <c r="AW848" i="6"/>
  <c r="AJ848" i="6"/>
  <c r="BC848" i="6"/>
  <c r="BG848" i="6"/>
  <c r="BK848" i="6"/>
  <c r="AT844" i="6"/>
  <c r="AR844" i="6"/>
  <c r="AV844" i="6"/>
  <c r="AS844" i="6"/>
  <c r="AW844" i="6"/>
  <c r="AT836" i="6"/>
  <c r="AR836" i="6"/>
  <c r="AV836" i="6"/>
  <c r="AS836" i="6"/>
  <c r="AW836" i="6"/>
  <c r="AL920" i="6"/>
  <c r="AM919" i="6"/>
  <c r="BW918" i="6"/>
  <c r="BS918" i="6"/>
  <c r="BO918" i="6"/>
  <c r="BK918" i="6"/>
  <c r="BG918" i="6"/>
  <c r="BC918" i="6"/>
  <c r="AM915" i="6"/>
  <c r="BW914" i="6"/>
  <c r="BS914" i="6"/>
  <c r="BO914" i="6"/>
  <c r="BK914" i="6"/>
  <c r="BG914" i="6"/>
  <c r="BC914" i="6"/>
  <c r="BF911" i="6"/>
  <c r="BB911" i="6"/>
  <c r="AM911" i="6"/>
  <c r="BW910" i="6"/>
  <c r="BS910" i="6"/>
  <c r="BO910" i="6"/>
  <c r="BK910" i="6"/>
  <c r="BG910" i="6"/>
  <c r="BC910" i="6"/>
  <c r="AW910" i="6"/>
  <c r="BJ907" i="6"/>
  <c r="BF907" i="6"/>
  <c r="BB907" i="6"/>
  <c r="AM907" i="6"/>
  <c r="BW906" i="6"/>
  <c r="BS906" i="6"/>
  <c r="BO906" i="6"/>
  <c r="BK906" i="6"/>
  <c r="BG906" i="6"/>
  <c r="BC906" i="6"/>
  <c r="AW906" i="6"/>
  <c r="AM903" i="6"/>
  <c r="BW902" i="6"/>
  <c r="BS902" i="6"/>
  <c r="BO902" i="6"/>
  <c r="BK902" i="6"/>
  <c r="BG902" i="6"/>
  <c r="BC902" i="6"/>
  <c r="BW898" i="6"/>
  <c r="BS898" i="6"/>
  <c r="BO898" i="6"/>
  <c r="BK898" i="6"/>
  <c r="BG898" i="6"/>
  <c r="BC898" i="6"/>
  <c r="BE896" i="6"/>
  <c r="BA896" i="6"/>
  <c r="AL896" i="6"/>
  <c r="BF895" i="6"/>
  <c r="BB895" i="6"/>
  <c r="AV895" i="6"/>
  <c r="AM895" i="6"/>
  <c r="BW894" i="6"/>
  <c r="BS894" i="6"/>
  <c r="BO894" i="6"/>
  <c r="BK894" i="6"/>
  <c r="BG894" i="6"/>
  <c r="BC894" i="6"/>
  <c r="AW894" i="6"/>
  <c r="AL892" i="6"/>
  <c r="AV891" i="6"/>
  <c r="AM891" i="6"/>
  <c r="BW890" i="6"/>
  <c r="BS890" i="6"/>
  <c r="BO890" i="6"/>
  <c r="BK890" i="6"/>
  <c r="BG890" i="6"/>
  <c r="BC890" i="6"/>
  <c r="AL888" i="6"/>
  <c r="BW886" i="6"/>
  <c r="BS886" i="6"/>
  <c r="BO886" i="6"/>
  <c r="BK886" i="6"/>
  <c r="BG886" i="6"/>
  <c r="BC886" i="6"/>
  <c r="BW882" i="6"/>
  <c r="BS882" i="6"/>
  <c r="BO882" i="6"/>
  <c r="BK882" i="6"/>
  <c r="BG882" i="6"/>
  <c r="BC882" i="6"/>
  <c r="AL880" i="6"/>
  <c r="BW878" i="6"/>
  <c r="BS878" i="6"/>
  <c r="BO878" i="6"/>
  <c r="BK878" i="6"/>
  <c r="BG878" i="6"/>
  <c r="BC878" i="6"/>
  <c r="AL876" i="6"/>
  <c r="BW874" i="6"/>
  <c r="BS874" i="6"/>
  <c r="BO874" i="6"/>
  <c r="BK874" i="6"/>
  <c r="BG874" i="6"/>
  <c r="BC874" i="6"/>
  <c r="AL872" i="6"/>
  <c r="AV871" i="6"/>
  <c r="BW870" i="6"/>
  <c r="BS870" i="6"/>
  <c r="BO870" i="6"/>
  <c r="BK870" i="6"/>
  <c r="BG870" i="6"/>
  <c r="BC870" i="6"/>
  <c r="AL868" i="6"/>
  <c r="BW866" i="6"/>
  <c r="BS866" i="6"/>
  <c r="BO866" i="6"/>
  <c r="BK866" i="6"/>
  <c r="BG866" i="6"/>
  <c r="BC866" i="6"/>
  <c r="AL864" i="6"/>
  <c r="BF863" i="6"/>
  <c r="BB863" i="6"/>
  <c r="AV863" i="6"/>
  <c r="AM863" i="6"/>
  <c r="BW862" i="6"/>
  <c r="BS862" i="6"/>
  <c r="BO862" i="6"/>
  <c r="BK862" i="6"/>
  <c r="BG862" i="6"/>
  <c r="BC862" i="6"/>
  <c r="AW862" i="6"/>
  <c r="AL860" i="6"/>
  <c r="BJ859" i="6"/>
  <c r="BF859" i="6"/>
  <c r="BB859" i="6"/>
  <c r="AM859" i="6"/>
  <c r="BW858" i="6"/>
  <c r="BS858" i="6"/>
  <c r="BO858" i="6"/>
  <c r="BK858" i="6"/>
  <c r="BG858" i="6"/>
  <c r="BC858" i="6"/>
  <c r="AW858" i="6"/>
  <c r="AL856" i="6"/>
  <c r="BV855" i="6"/>
  <c r="BR855" i="6"/>
  <c r="BN855" i="6"/>
  <c r="BJ855" i="6"/>
  <c r="BF855" i="6"/>
  <c r="BB855" i="6"/>
  <c r="AV855" i="6"/>
  <c r="AM855" i="6"/>
  <c r="BW854" i="6"/>
  <c r="BS854" i="6"/>
  <c r="BO854" i="6"/>
  <c r="BK854" i="6"/>
  <c r="BG854" i="6"/>
  <c r="BC854" i="6"/>
  <c r="AW854" i="6"/>
  <c r="BU852" i="6"/>
  <c r="BQ852" i="6"/>
  <c r="BM852" i="6"/>
  <c r="BI852" i="6"/>
  <c r="BE852" i="6"/>
  <c r="BA852" i="6"/>
  <c r="AL852" i="6"/>
  <c r="BV851" i="6"/>
  <c r="BR851" i="6"/>
  <c r="BN851" i="6"/>
  <c r="BJ851" i="6"/>
  <c r="BF851" i="6"/>
  <c r="BB851" i="6"/>
  <c r="AV851" i="6"/>
  <c r="AM851" i="6"/>
  <c r="BW850" i="6"/>
  <c r="BS850" i="6"/>
  <c r="BO850" i="6"/>
  <c r="BK850" i="6"/>
  <c r="BG850" i="6"/>
  <c r="BC850" i="6"/>
  <c r="AW850" i="6"/>
  <c r="BU848" i="6"/>
  <c r="BQ848" i="6"/>
  <c r="BM848" i="6"/>
  <c r="BH848" i="6"/>
  <c r="BB848" i="6"/>
  <c r="AU848" i="6"/>
  <c r="AK848" i="6"/>
  <c r="AW847" i="6"/>
  <c r="AR847" i="6"/>
  <c r="AJ845" i="6"/>
  <c r="BC845" i="6"/>
  <c r="BG845" i="6"/>
  <c r="BK845" i="6"/>
  <c r="BO845" i="6"/>
  <c r="BS845" i="6"/>
  <c r="BW845" i="6"/>
  <c r="AH845" i="6"/>
  <c r="AL845" i="6"/>
  <c r="BA845" i="6"/>
  <c r="BE845" i="6"/>
  <c r="BI845" i="6"/>
  <c r="BM845" i="6"/>
  <c r="BQ845" i="6"/>
  <c r="BU845" i="6"/>
  <c r="AI845" i="6"/>
  <c r="AM845" i="6"/>
  <c r="BB845" i="6"/>
  <c r="BF845" i="6"/>
  <c r="BJ845" i="6"/>
  <c r="BN845" i="6"/>
  <c r="BR845" i="6"/>
  <c r="BV845" i="6"/>
  <c r="AJ841" i="6"/>
  <c r="BC841" i="6"/>
  <c r="BG841" i="6"/>
  <c r="BK841" i="6"/>
  <c r="BO841" i="6"/>
  <c r="BS841" i="6"/>
  <c r="BW841" i="6"/>
  <c r="AH841" i="6"/>
  <c r="AL841" i="6"/>
  <c r="BA841" i="6"/>
  <c r="BE841" i="6"/>
  <c r="BI841" i="6"/>
  <c r="BM841" i="6"/>
  <c r="BQ841" i="6"/>
  <c r="BU841" i="6"/>
  <c r="AI841" i="6"/>
  <c r="AM841" i="6"/>
  <c r="BB841" i="6"/>
  <c r="BF841" i="6"/>
  <c r="BJ841" i="6"/>
  <c r="BN841" i="6"/>
  <c r="BR841" i="6"/>
  <c r="BV841" i="6"/>
  <c r="AT840" i="6"/>
  <c r="AR840" i="6"/>
  <c r="AV840" i="6"/>
  <c r="AS840" i="6"/>
  <c r="AW840" i="6"/>
  <c r="BT837" i="6"/>
  <c r="BD837" i="6"/>
  <c r="BU846" i="6"/>
  <c r="BQ846" i="6"/>
  <c r="BM846" i="6"/>
  <c r="BI846" i="6"/>
  <c r="BE846" i="6"/>
  <c r="BA846" i="6"/>
  <c r="AL846" i="6"/>
  <c r="AV845" i="6"/>
  <c r="BW844" i="6"/>
  <c r="BS844" i="6"/>
  <c r="BO844" i="6"/>
  <c r="BK844" i="6"/>
  <c r="BG844" i="6"/>
  <c r="BC844" i="6"/>
  <c r="AJ844" i="6"/>
  <c r="AT843" i="6"/>
  <c r="BU842" i="6"/>
  <c r="BQ842" i="6"/>
  <c r="BM842" i="6"/>
  <c r="BI842" i="6"/>
  <c r="BE842" i="6"/>
  <c r="BA842" i="6"/>
  <c r="AL842" i="6"/>
  <c r="AV841" i="6"/>
  <c r="BW840" i="6"/>
  <c r="BS840" i="6"/>
  <c r="BO840" i="6"/>
  <c r="BK840" i="6"/>
  <c r="BG840" i="6"/>
  <c r="BC840" i="6"/>
  <c r="AJ840" i="6"/>
  <c r="AT839" i="6"/>
  <c r="BU838" i="6"/>
  <c r="BQ838" i="6"/>
  <c r="BM838" i="6"/>
  <c r="BI838" i="6"/>
  <c r="BE838" i="6"/>
  <c r="BA838" i="6"/>
  <c r="AL838" i="6"/>
  <c r="AV837" i="6"/>
  <c r="BW836" i="6"/>
  <c r="BS836" i="6"/>
  <c r="BO836" i="6"/>
  <c r="BK836" i="6"/>
  <c r="BG836" i="6"/>
  <c r="BC836" i="6"/>
  <c r="AJ836" i="6"/>
  <c r="AT835" i="6"/>
  <c r="BU834" i="6"/>
  <c r="BQ834" i="6"/>
  <c r="BM834" i="6"/>
  <c r="BI834" i="6"/>
  <c r="BE834" i="6"/>
  <c r="BA834" i="6"/>
  <c r="AL834" i="6"/>
  <c r="BV833" i="6"/>
  <c r="BR833" i="6"/>
  <c r="BN833" i="6"/>
  <c r="BJ833" i="6"/>
  <c r="BF833" i="6"/>
  <c r="BB833" i="6"/>
  <c r="AV833" i="6"/>
  <c r="AM833" i="6"/>
  <c r="AI833" i="6"/>
  <c r="BW832" i="6"/>
  <c r="BS832" i="6"/>
  <c r="BO832" i="6"/>
  <c r="BK832" i="6"/>
  <c r="BG832" i="6"/>
  <c r="BC832" i="6"/>
  <c r="AW832" i="6"/>
  <c r="AS832" i="6"/>
  <c r="AJ832" i="6"/>
  <c r="AT831" i="6"/>
  <c r="BU830" i="6"/>
  <c r="BQ830" i="6"/>
  <c r="BM830" i="6"/>
  <c r="BI830" i="6"/>
  <c r="BE830" i="6"/>
  <c r="BA830" i="6"/>
  <c r="AL830" i="6"/>
  <c r="BV829" i="6"/>
  <c r="BR829" i="6"/>
  <c r="BN829" i="6"/>
  <c r="BJ829" i="6"/>
  <c r="BF829" i="6"/>
  <c r="BB829" i="6"/>
  <c r="AV829" i="6"/>
  <c r="AM829" i="6"/>
  <c r="AI829" i="6"/>
  <c r="BW828" i="6"/>
  <c r="BS828" i="6"/>
  <c r="BO828" i="6"/>
  <c r="BK828" i="6"/>
  <c r="BF828" i="6"/>
  <c r="AJ828" i="6"/>
  <c r="BW827" i="6"/>
  <c r="BQ827" i="6"/>
  <c r="BL827" i="6"/>
  <c r="BG827" i="6"/>
  <c r="BA827" i="6"/>
  <c r="BX826" i="6"/>
  <c r="BP826" i="6"/>
  <c r="BX822" i="6"/>
  <c r="BH822" i="6"/>
  <c r="BX818" i="6"/>
  <c r="BH818" i="6"/>
  <c r="BB844" i="6"/>
  <c r="AM844" i="6"/>
  <c r="AW843" i="6"/>
  <c r="AM840" i="6"/>
  <c r="BJ836" i="6"/>
  <c r="BF836" i="6"/>
  <c r="BB836" i="6"/>
  <c r="AM836" i="6"/>
  <c r="AW835" i="6"/>
  <c r="BU833" i="6"/>
  <c r="BQ833" i="6"/>
  <c r="BM833" i="6"/>
  <c r="BI833" i="6"/>
  <c r="BE833" i="6"/>
  <c r="BA833" i="6"/>
  <c r="AL833" i="6"/>
  <c r="AH833" i="6"/>
  <c r="BV832" i="6"/>
  <c r="BR832" i="6"/>
  <c r="BN832" i="6"/>
  <c r="BJ832" i="6"/>
  <c r="BF832" i="6"/>
  <c r="BB832" i="6"/>
  <c r="AV832" i="6"/>
  <c r="AR832" i="6"/>
  <c r="AM832" i="6"/>
  <c r="AW831" i="6"/>
  <c r="BU829" i="6"/>
  <c r="BQ829" i="6"/>
  <c r="BM829" i="6"/>
  <c r="BI829" i="6"/>
  <c r="BE829" i="6"/>
  <c r="BA829" i="6"/>
  <c r="AL829" i="6"/>
  <c r="AH829" i="6"/>
  <c r="BV828" i="6"/>
  <c r="BR828" i="6"/>
  <c r="BN828" i="6"/>
  <c r="BJ828" i="6"/>
  <c r="BD828" i="6"/>
  <c r="BU827" i="6"/>
  <c r="BP827" i="6"/>
  <c r="BK827" i="6"/>
  <c r="BE827" i="6"/>
  <c r="BU826" i="6"/>
  <c r="AT825" i="6"/>
  <c r="AR825" i="6"/>
  <c r="AV825" i="6"/>
  <c r="AS825" i="6"/>
  <c r="AW825" i="6"/>
  <c r="AJ822" i="6"/>
  <c r="BC822" i="6"/>
  <c r="BG822" i="6"/>
  <c r="BK822" i="6"/>
  <c r="BO822" i="6"/>
  <c r="BS822" i="6"/>
  <c r="BW822" i="6"/>
  <c r="AH822" i="6"/>
  <c r="AL822" i="6"/>
  <c r="BA822" i="6"/>
  <c r="BE822" i="6"/>
  <c r="BI822" i="6"/>
  <c r="BM822" i="6"/>
  <c r="BQ822" i="6"/>
  <c r="BU822" i="6"/>
  <c r="AI822" i="6"/>
  <c r="AM822" i="6"/>
  <c r="BB822" i="6"/>
  <c r="BF822" i="6"/>
  <c r="BJ822" i="6"/>
  <c r="BN822" i="6"/>
  <c r="BR822" i="6"/>
  <c r="BV822" i="6"/>
  <c r="AJ818" i="6"/>
  <c r="BC818" i="6"/>
  <c r="BG818" i="6"/>
  <c r="BK818" i="6"/>
  <c r="BO818" i="6"/>
  <c r="BS818" i="6"/>
  <c r="BW818" i="6"/>
  <c r="AH818" i="6"/>
  <c r="AL818" i="6"/>
  <c r="BA818" i="6"/>
  <c r="BE818" i="6"/>
  <c r="BI818" i="6"/>
  <c r="BM818" i="6"/>
  <c r="BQ818" i="6"/>
  <c r="BU818" i="6"/>
  <c r="AI818" i="6"/>
  <c r="AM818" i="6"/>
  <c r="BB818" i="6"/>
  <c r="BF818" i="6"/>
  <c r="BJ818" i="6"/>
  <c r="BN818" i="6"/>
  <c r="BR818" i="6"/>
  <c r="BV818" i="6"/>
  <c r="AH828" i="6"/>
  <c r="AL828" i="6"/>
  <c r="BA828" i="6"/>
  <c r="BE828" i="6"/>
  <c r="BI828" i="6"/>
  <c r="BW833" i="6"/>
  <c r="BS833" i="6"/>
  <c r="BO833" i="6"/>
  <c r="BK833" i="6"/>
  <c r="BG833" i="6"/>
  <c r="BC833" i="6"/>
  <c r="BW829" i="6"/>
  <c r="BS829" i="6"/>
  <c r="BO829" i="6"/>
  <c r="BK829" i="6"/>
  <c r="BG829" i="6"/>
  <c r="BC829" i="6"/>
  <c r="BX828" i="6"/>
  <c r="BT828" i="6"/>
  <c r="BP828" i="6"/>
  <c r="BL828" i="6"/>
  <c r="BG828" i="6"/>
  <c r="BB828" i="6"/>
  <c r="AK828" i="6"/>
  <c r="AI827" i="6"/>
  <c r="AM827" i="6"/>
  <c r="BB827" i="6"/>
  <c r="BF827" i="6"/>
  <c r="BJ827" i="6"/>
  <c r="BN827" i="6"/>
  <c r="BR827" i="6"/>
  <c r="BV827" i="6"/>
  <c r="AH827" i="6"/>
  <c r="AL827" i="6"/>
  <c r="AJ826" i="6"/>
  <c r="BC826" i="6"/>
  <c r="BG826" i="6"/>
  <c r="BK826" i="6"/>
  <c r="BO826" i="6"/>
  <c r="BS826" i="6"/>
  <c r="BW826" i="6"/>
  <c r="AH826" i="6"/>
  <c r="AL826" i="6"/>
  <c r="BA826" i="6"/>
  <c r="BE826" i="6"/>
  <c r="BI826" i="6"/>
  <c r="BM826" i="6"/>
  <c r="AI826" i="6"/>
  <c r="AM826" i="6"/>
  <c r="BB826" i="6"/>
  <c r="BF826" i="6"/>
  <c r="BJ826" i="6"/>
  <c r="BN826" i="6"/>
  <c r="BR826" i="6"/>
  <c r="BV826" i="6"/>
  <c r="AT821" i="6"/>
  <c r="AR821" i="6"/>
  <c r="AV821" i="6"/>
  <c r="AS821" i="6"/>
  <c r="AW821" i="6"/>
  <c r="AT817" i="6"/>
  <c r="AR817" i="6"/>
  <c r="AV817" i="6"/>
  <c r="AS817" i="6"/>
  <c r="AW817" i="6"/>
  <c r="AV826" i="6"/>
  <c r="AR826" i="6"/>
  <c r="BM823" i="6"/>
  <c r="BI823" i="6"/>
  <c r="BE823" i="6"/>
  <c r="BA823" i="6"/>
  <c r="AL823" i="6"/>
  <c r="AH823" i="6"/>
  <c r="AV822" i="6"/>
  <c r="AR822" i="6"/>
  <c r="BE819" i="6"/>
  <c r="BA819" i="6"/>
  <c r="AL819" i="6"/>
  <c r="AH819" i="6"/>
  <c r="AV818" i="6"/>
  <c r="AR818" i="6"/>
  <c r="AL815" i="6"/>
  <c r="AH815" i="6"/>
  <c r="BV814" i="6"/>
  <c r="BR814" i="6"/>
  <c r="BN814" i="6"/>
  <c r="BJ814" i="6"/>
  <c r="BF814" i="6"/>
  <c r="BB814" i="6"/>
  <c r="AV814" i="6"/>
  <c r="AR814" i="6"/>
  <c r="AM814" i="6"/>
  <c r="AI814" i="6"/>
  <c r="AW813" i="6"/>
  <c r="AS813" i="6"/>
  <c r="AL811" i="6"/>
  <c r="AH811" i="6"/>
  <c r="BV810" i="6"/>
  <c r="BR810" i="6"/>
  <c r="BN810" i="6"/>
  <c r="BJ810" i="6"/>
  <c r="BF810" i="6"/>
  <c r="BB810" i="6"/>
  <c r="AV810" i="6"/>
  <c r="AR810" i="6"/>
  <c r="AM810" i="6"/>
  <c r="AI810" i="6"/>
  <c r="AW809" i="6"/>
  <c r="AS809" i="6"/>
  <c r="AL807" i="6"/>
  <c r="AH807" i="6"/>
  <c r="BV806" i="6"/>
  <c r="BR806" i="6"/>
  <c r="BN806" i="6"/>
  <c r="BJ806" i="6"/>
  <c r="BF806" i="6"/>
  <c r="BB806" i="6"/>
  <c r="AM806" i="6"/>
  <c r="AI806" i="6"/>
  <c r="AW805" i="6"/>
  <c r="AS805" i="6"/>
  <c r="BV802" i="6"/>
  <c r="BR802" i="6"/>
  <c r="BN802" i="6"/>
  <c r="BJ802" i="6"/>
  <c r="BF802" i="6"/>
  <c r="BB802" i="6"/>
  <c r="AM802" i="6"/>
  <c r="AI802" i="6"/>
  <c r="AW801" i="6"/>
  <c r="AS801" i="6"/>
  <c r="BV798" i="6"/>
  <c r="BR798" i="6"/>
  <c r="BN798" i="6"/>
  <c r="BJ798" i="6"/>
  <c r="BF798" i="6"/>
  <c r="BB798" i="6"/>
  <c r="AM798" i="6"/>
  <c r="AI798" i="6"/>
  <c r="AW797" i="6"/>
  <c r="AS797" i="6"/>
  <c r="BV794" i="6"/>
  <c r="BR794" i="6"/>
  <c r="BN794" i="6"/>
  <c r="BJ794" i="6"/>
  <c r="BF794" i="6"/>
  <c r="BB794" i="6"/>
  <c r="AM794" i="6"/>
  <c r="AI794" i="6"/>
  <c r="AW793" i="6"/>
  <c r="AS793" i="6"/>
  <c r="BV790" i="6"/>
  <c r="BR790" i="6"/>
  <c r="BN790" i="6"/>
  <c r="BJ790" i="6"/>
  <c r="BF790" i="6"/>
  <c r="BB790" i="6"/>
  <c r="AM790" i="6"/>
  <c r="AI790" i="6"/>
  <c r="AW789" i="6"/>
  <c r="AS789" i="6"/>
  <c r="BV786" i="6"/>
  <c r="BR786" i="6"/>
  <c r="BN786" i="6"/>
  <c r="BJ786" i="6"/>
  <c r="BF786" i="6"/>
  <c r="BB786" i="6"/>
  <c r="AM786" i="6"/>
  <c r="AI786" i="6"/>
  <c r="AW785" i="6"/>
  <c r="AS785" i="6"/>
  <c r="BV782" i="6"/>
  <c r="BR782" i="6"/>
  <c r="BN782" i="6"/>
  <c r="BJ782" i="6"/>
  <c r="BF782" i="6"/>
  <c r="BB782" i="6"/>
  <c r="AM782" i="6"/>
  <c r="AI782" i="6"/>
  <c r="BU814" i="6"/>
  <c r="BQ814" i="6"/>
  <c r="BM814" i="6"/>
  <c r="BI814" i="6"/>
  <c r="BE814" i="6"/>
  <c r="BA814" i="6"/>
  <c r="AL814" i="6"/>
  <c r="AH814" i="6"/>
  <c r="AV813" i="6"/>
  <c r="AR813" i="6"/>
  <c r="BU810" i="6"/>
  <c r="BQ810" i="6"/>
  <c r="BM810" i="6"/>
  <c r="BI810" i="6"/>
  <c r="BE810" i="6"/>
  <c r="BA810" i="6"/>
  <c r="AL810" i="6"/>
  <c r="AH810" i="6"/>
  <c r="AV809" i="6"/>
  <c r="AR809" i="6"/>
  <c r="BU806" i="6"/>
  <c r="BQ806" i="6"/>
  <c r="BM806" i="6"/>
  <c r="BI806" i="6"/>
  <c r="BE806" i="6"/>
  <c r="BA806" i="6"/>
  <c r="AL806" i="6"/>
  <c r="AH806" i="6"/>
  <c r="AV805" i="6"/>
  <c r="AR805" i="6"/>
  <c r="AJ804" i="6"/>
  <c r="AT803" i="6"/>
  <c r="BU802" i="6"/>
  <c r="BQ802" i="6"/>
  <c r="BM802" i="6"/>
  <c r="BI802" i="6"/>
  <c r="BE802" i="6"/>
  <c r="BA802" i="6"/>
  <c r="AL802" i="6"/>
  <c r="AH802" i="6"/>
  <c r="AV801" i="6"/>
  <c r="AR801" i="6"/>
  <c r="BG800" i="6"/>
  <c r="BC800" i="6"/>
  <c r="AJ800" i="6"/>
  <c r="AT799" i="6"/>
  <c r="BU798" i="6"/>
  <c r="BQ798" i="6"/>
  <c r="BM798" i="6"/>
  <c r="BI798" i="6"/>
  <c r="BE798" i="6"/>
  <c r="BA798" i="6"/>
  <c r="AL798" i="6"/>
  <c r="AH798" i="6"/>
  <c r="AV797" i="6"/>
  <c r="AR797" i="6"/>
  <c r="BW796" i="6"/>
  <c r="BS796" i="6"/>
  <c r="BO796" i="6"/>
  <c r="BK796" i="6"/>
  <c r="BG796" i="6"/>
  <c r="BC796" i="6"/>
  <c r="AJ796" i="6"/>
  <c r="AT795" i="6"/>
  <c r="BU794" i="6"/>
  <c r="BQ794" i="6"/>
  <c r="BM794" i="6"/>
  <c r="BI794" i="6"/>
  <c r="BE794" i="6"/>
  <c r="BA794" i="6"/>
  <c r="AL794" i="6"/>
  <c r="AH794" i="6"/>
  <c r="AV793" i="6"/>
  <c r="AR793" i="6"/>
  <c r="BW792" i="6"/>
  <c r="BS792" i="6"/>
  <c r="BO792" i="6"/>
  <c r="BK792" i="6"/>
  <c r="BG792" i="6"/>
  <c r="BC792" i="6"/>
  <c r="AJ792" i="6"/>
  <c r="AT791" i="6"/>
  <c r="BU790" i="6"/>
  <c r="BQ790" i="6"/>
  <c r="BM790" i="6"/>
  <c r="BI790" i="6"/>
  <c r="BE790" i="6"/>
  <c r="BA790" i="6"/>
  <c r="AL790" i="6"/>
  <c r="AH790" i="6"/>
  <c r="AV789" i="6"/>
  <c r="AR789" i="6"/>
  <c r="BW788" i="6"/>
  <c r="BS788" i="6"/>
  <c r="BO788" i="6"/>
  <c r="BK788" i="6"/>
  <c r="BG788" i="6"/>
  <c r="BC788" i="6"/>
  <c r="AJ788" i="6"/>
  <c r="AT787" i="6"/>
  <c r="BU786" i="6"/>
  <c r="BQ786" i="6"/>
  <c r="BM786" i="6"/>
  <c r="BI786" i="6"/>
  <c r="BE786" i="6"/>
  <c r="BA786" i="6"/>
  <c r="AL786" i="6"/>
  <c r="AH786" i="6"/>
  <c r="AV785" i="6"/>
  <c r="AR785" i="6"/>
  <c r="BW784" i="6"/>
  <c r="BS784" i="6"/>
  <c r="BO784" i="6"/>
  <c r="BK784" i="6"/>
  <c r="BG784" i="6"/>
  <c r="BC784" i="6"/>
  <c r="AJ784" i="6"/>
  <c r="AT783" i="6"/>
  <c r="BU782" i="6"/>
  <c r="BQ782" i="6"/>
  <c r="BM782" i="6"/>
  <c r="BI782" i="6"/>
  <c r="BE782" i="6"/>
  <c r="BA782" i="6"/>
  <c r="AL782" i="6"/>
  <c r="AH782" i="6"/>
  <c r="AJ780" i="6"/>
  <c r="BC780" i="6"/>
  <c r="BG780" i="6"/>
  <c r="BK780" i="6"/>
  <c r="BO780" i="6"/>
  <c r="BS780" i="6"/>
  <c r="BW780" i="6"/>
  <c r="AI780" i="6"/>
  <c r="AM780" i="6"/>
  <c r="BB780" i="6"/>
  <c r="BF780" i="6"/>
  <c r="BJ780" i="6"/>
  <c r="BN780" i="6"/>
  <c r="BR780" i="6"/>
  <c r="BV780" i="6"/>
  <c r="AJ776" i="6"/>
  <c r="BC776" i="6"/>
  <c r="BG776" i="6"/>
  <c r="BK776" i="6"/>
  <c r="BO776" i="6"/>
  <c r="BS776" i="6"/>
  <c r="BW776" i="6"/>
  <c r="AH776" i="6"/>
  <c r="AL776" i="6"/>
  <c r="BA776" i="6"/>
  <c r="BE776" i="6"/>
  <c r="BI776" i="6"/>
  <c r="BM776" i="6"/>
  <c r="BQ776" i="6"/>
  <c r="BU776" i="6"/>
  <c r="AI776" i="6"/>
  <c r="AM776" i="6"/>
  <c r="BB776" i="6"/>
  <c r="BF776" i="6"/>
  <c r="BJ776" i="6"/>
  <c r="BN776" i="6"/>
  <c r="BR776" i="6"/>
  <c r="BV776" i="6"/>
  <c r="AV827" i="6"/>
  <c r="AW826" i="6"/>
  <c r="BU824" i="6"/>
  <c r="BQ824" i="6"/>
  <c r="BM824" i="6"/>
  <c r="BI824" i="6"/>
  <c r="BE824" i="6"/>
  <c r="BA824" i="6"/>
  <c r="AL824" i="6"/>
  <c r="BV823" i="6"/>
  <c r="BR823" i="6"/>
  <c r="BN823" i="6"/>
  <c r="BJ823" i="6"/>
  <c r="BF823" i="6"/>
  <c r="BB823" i="6"/>
  <c r="AV823" i="6"/>
  <c r="AM823" i="6"/>
  <c r="AW822" i="6"/>
  <c r="BU820" i="6"/>
  <c r="BQ820" i="6"/>
  <c r="BM820" i="6"/>
  <c r="BI820" i="6"/>
  <c r="BE820" i="6"/>
  <c r="BA820" i="6"/>
  <c r="AL820" i="6"/>
  <c r="BV819" i="6"/>
  <c r="BR819" i="6"/>
  <c r="BN819" i="6"/>
  <c r="BJ819" i="6"/>
  <c r="BF819" i="6"/>
  <c r="BB819" i="6"/>
  <c r="AV819" i="6"/>
  <c r="AM819" i="6"/>
  <c r="AW818" i="6"/>
  <c r="BU816" i="6"/>
  <c r="BQ816" i="6"/>
  <c r="BM816" i="6"/>
  <c r="BI816" i="6"/>
  <c r="BE816" i="6"/>
  <c r="BA816" i="6"/>
  <c r="AL816" i="6"/>
  <c r="BV815" i="6"/>
  <c r="BR815" i="6"/>
  <c r="BN815" i="6"/>
  <c r="BJ815" i="6"/>
  <c r="BF815" i="6"/>
  <c r="BB815" i="6"/>
  <c r="AV815" i="6"/>
  <c r="AM815" i="6"/>
  <c r="BW814" i="6"/>
  <c r="BS814" i="6"/>
  <c r="BO814" i="6"/>
  <c r="BK814" i="6"/>
  <c r="BG814" i="6"/>
  <c r="BC814" i="6"/>
  <c r="AW814" i="6"/>
  <c r="BU812" i="6"/>
  <c r="BQ812" i="6"/>
  <c r="BM812" i="6"/>
  <c r="BI812" i="6"/>
  <c r="BE812" i="6"/>
  <c r="BA812" i="6"/>
  <c r="AL812" i="6"/>
  <c r="BV811" i="6"/>
  <c r="BR811" i="6"/>
  <c r="BN811" i="6"/>
  <c r="BJ811" i="6"/>
  <c r="BF811" i="6"/>
  <c r="BB811" i="6"/>
  <c r="AV811" i="6"/>
  <c r="AM811" i="6"/>
  <c r="BW810" i="6"/>
  <c r="BS810" i="6"/>
  <c r="BO810" i="6"/>
  <c r="BK810" i="6"/>
  <c r="BG810" i="6"/>
  <c r="BC810" i="6"/>
  <c r="AW810" i="6"/>
  <c r="BU808" i="6"/>
  <c r="BQ808" i="6"/>
  <c r="BM808" i="6"/>
  <c r="BI808" i="6"/>
  <c r="BE808" i="6"/>
  <c r="BA808" i="6"/>
  <c r="AL808" i="6"/>
  <c r="BR807" i="6"/>
  <c r="BN807" i="6"/>
  <c r="BJ807" i="6"/>
  <c r="BF807" i="6"/>
  <c r="BB807" i="6"/>
  <c r="AV807" i="6"/>
  <c r="AM807" i="6"/>
  <c r="BW806" i="6"/>
  <c r="BS806" i="6"/>
  <c r="BO806" i="6"/>
  <c r="BK806" i="6"/>
  <c r="BG806" i="6"/>
  <c r="BC806" i="6"/>
  <c r="AW806" i="6"/>
  <c r="BU804" i="6"/>
  <c r="BQ804" i="6"/>
  <c r="BM804" i="6"/>
  <c r="BI804" i="6"/>
  <c r="BE804" i="6"/>
  <c r="BA804" i="6"/>
  <c r="AL804" i="6"/>
  <c r="BJ803" i="6"/>
  <c r="BF803" i="6"/>
  <c r="BB803" i="6"/>
  <c r="AV803" i="6"/>
  <c r="AM803" i="6"/>
  <c r="BW802" i="6"/>
  <c r="BS802" i="6"/>
  <c r="BO802" i="6"/>
  <c r="BK802" i="6"/>
  <c r="BG802" i="6"/>
  <c r="BC802" i="6"/>
  <c r="AW802" i="6"/>
  <c r="BU800" i="6"/>
  <c r="BQ800" i="6"/>
  <c r="BM800" i="6"/>
  <c r="BI800" i="6"/>
  <c r="BE800" i="6"/>
  <c r="BA800" i="6"/>
  <c r="AL800" i="6"/>
  <c r="AV799" i="6"/>
  <c r="AM799" i="6"/>
  <c r="BW798" i="6"/>
  <c r="BS798" i="6"/>
  <c r="BO798" i="6"/>
  <c r="BK798" i="6"/>
  <c r="BG798" i="6"/>
  <c r="BC798" i="6"/>
  <c r="BU796" i="6"/>
  <c r="BQ796" i="6"/>
  <c r="BM796" i="6"/>
  <c r="BI796" i="6"/>
  <c r="BE796" i="6"/>
  <c r="BA796" i="6"/>
  <c r="AL796" i="6"/>
  <c r="AV795" i="6"/>
  <c r="AM795" i="6"/>
  <c r="BW794" i="6"/>
  <c r="BS794" i="6"/>
  <c r="BO794" i="6"/>
  <c r="BK794" i="6"/>
  <c r="BG794" i="6"/>
  <c r="BC794" i="6"/>
  <c r="BU792" i="6"/>
  <c r="BQ792" i="6"/>
  <c r="BM792" i="6"/>
  <c r="BI792" i="6"/>
  <c r="BE792" i="6"/>
  <c r="BA792" i="6"/>
  <c r="AL792" i="6"/>
  <c r="BN791" i="6"/>
  <c r="BJ791" i="6"/>
  <c r="BF791" i="6"/>
  <c r="BB791" i="6"/>
  <c r="AV791" i="6"/>
  <c r="AM791" i="6"/>
  <c r="BW790" i="6"/>
  <c r="BS790" i="6"/>
  <c r="BO790" i="6"/>
  <c r="BK790" i="6"/>
  <c r="BG790" i="6"/>
  <c r="BC790" i="6"/>
  <c r="AW790" i="6"/>
  <c r="BU788" i="6"/>
  <c r="BQ788" i="6"/>
  <c r="BM788" i="6"/>
  <c r="BI788" i="6"/>
  <c r="BE788" i="6"/>
  <c r="BA788" i="6"/>
  <c r="AL788" i="6"/>
  <c r="BV787" i="6"/>
  <c r="BR787" i="6"/>
  <c r="BN787" i="6"/>
  <c r="BJ787" i="6"/>
  <c r="BF787" i="6"/>
  <c r="BB787" i="6"/>
  <c r="AV787" i="6"/>
  <c r="AM787" i="6"/>
  <c r="BW786" i="6"/>
  <c r="BS786" i="6"/>
  <c r="BO786" i="6"/>
  <c r="BK786" i="6"/>
  <c r="BG786" i="6"/>
  <c r="BC786" i="6"/>
  <c r="AW786" i="6"/>
  <c r="BU784" i="6"/>
  <c r="BQ784" i="6"/>
  <c r="BM784" i="6"/>
  <c r="BI784" i="6"/>
  <c r="BE784" i="6"/>
  <c r="BA784" i="6"/>
  <c r="AL784" i="6"/>
  <c r="BV783" i="6"/>
  <c r="BR783" i="6"/>
  <c r="BN783" i="6"/>
  <c r="BJ783" i="6"/>
  <c r="BF783" i="6"/>
  <c r="BB783" i="6"/>
  <c r="AV783" i="6"/>
  <c r="AM783" i="6"/>
  <c r="BW782" i="6"/>
  <c r="BS782" i="6"/>
  <c r="BO782" i="6"/>
  <c r="BK782" i="6"/>
  <c r="BG782" i="6"/>
  <c r="BC782" i="6"/>
  <c r="AW782" i="6"/>
  <c r="AI781" i="6"/>
  <c r="AM781" i="6"/>
  <c r="BB781" i="6"/>
  <c r="BF781" i="6"/>
  <c r="BJ781" i="6"/>
  <c r="BN781" i="6"/>
  <c r="AH781" i="6"/>
  <c r="AL781" i="6"/>
  <c r="BA781" i="6"/>
  <c r="BE781" i="6"/>
  <c r="BQ780" i="6"/>
  <c r="BI780" i="6"/>
  <c r="BA780" i="6"/>
  <c r="AS780" i="6"/>
  <c r="AW780" i="6"/>
  <c r="AR780" i="6"/>
  <c r="AV780" i="6"/>
  <c r="AK780" i="6"/>
  <c r="AT779" i="6"/>
  <c r="AR779" i="6"/>
  <c r="AV779" i="6"/>
  <c r="AS779" i="6"/>
  <c r="AW779" i="6"/>
  <c r="BL776" i="6"/>
  <c r="AT775" i="6"/>
  <c r="AR775" i="6"/>
  <c r="AV775" i="6"/>
  <c r="AS775" i="6"/>
  <c r="AW775" i="6"/>
  <c r="BU777" i="6"/>
  <c r="BQ777" i="6"/>
  <c r="BM777" i="6"/>
  <c r="BI777" i="6"/>
  <c r="BE777" i="6"/>
  <c r="BA777" i="6"/>
  <c r="AL777" i="6"/>
  <c r="AH777" i="6"/>
  <c r="AV776" i="6"/>
  <c r="AR776" i="6"/>
  <c r="BU773" i="6"/>
  <c r="BQ773" i="6"/>
  <c r="BM773" i="6"/>
  <c r="BI773" i="6"/>
  <c r="BE773" i="6"/>
  <c r="BA773" i="6"/>
  <c r="AL773" i="6"/>
  <c r="AH773" i="6"/>
  <c r="BV772" i="6"/>
  <c r="BR772" i="6"/>
  <c r="BN772" i="6"/>
  <c r="BJ772" i="6"/>
  <c r="BF772" i="6"/>
  <c r="BB772" i="6"/>
  <c r="AV772" i="6"/>
  <c r="AR772" i="6"/>
  <c r="AM772" i="6"/>
  <c r="AI772" i="6"/>
  <c r="AW771" i="6"/>
  <c r="AS771" i="6"/>
  <c r="BU769" i="6"/>
  <c r="BQ769" i="6"/>
  <c r="BM769" i="6"/>
  <c r="BI769" i="6"/>
  <c r="BE769" i="6"/>
  <c r="BA769" i="6"/>
  <c r="AL769" i="6"/>
  <c r="AH769" i="6"/>
  <c r="BV768" i="6"/>
  <c r="BR768" i="6"/>
  <c r="BN768" i="6"/>
  <c r="BJ768" i="6"/>
  <c r="BF768" i="6"/>
  <c r="BB768" i="6"/>
  <c r="AV768" i="6"/>
  <c r="AR768" i="6"/>
  <c r="AM768" i="6"/>
  <c r="AI768" i="6"/>
  <c r="AW767" i="6"/>
  <c r="AS767" i="6"/>
  <c r="BU765" i="6"/>
  <c r="BQ765" i="6"/>
  <c r="BM765" i="6"/>
  <c r="BI765" i="6"/>
  <c r="BE765" i="6"/>
  <c r="BA765" i="6"/>
  <c r="AL765" i="6"/>
  <c r="AH765" i="6"/>
  <c r="BV764" i="6"/>
  <c r="BR764" i="6"/>
  <c r="BN764" i="6"/>
  <c r="BJ764" i="6"/>
  <c r="BF764" i="6"/>
  <c r="BB764" i="6"/>
  <c r="AV764" i="6"/>
  <c r="AR764" i="6"/>
  <c r="AM764" i="6"/>
  <c r="AI764" i="6"/>
  <c r="AW763" i="6"/>
  <c r="AS763" i="6"/>
  <c r="BU761" i="6"/>
  <c r="BQ761" i="6"/>
  <c r="BM761" i="6"/>
  <c r="BI761" i="6"/>
  <c r="BE761" i="6"/>
  <c r="BA761" i="6"/>
  <c r="AL761" i="6"/>
  <c r="AH761" i="6"/>
  <c r="BV760" i="6"/>
  <c r="BR760" i="6"/>
  <c r="BN760" i="6"/>
  <c r="BJ760" i="6"/>
  <c r="BF760" i="6"/>
  <c r="BB760" i="6"/>
  <c r="AV760" i="6"/>
  <c r="AR760" i="6"/>
  <c r="AM760" i="6"/>
  <c r="AI760" i="6"/>
  <c r="AW759" i="6"/>
  <c r="AS759" i="6"/>
  <c r="BU757" i="6"/>
  <c r="BQ757" i="6"/>
  <c r="BM757" i="6"/>
  <c r="BI757" i="6"/>
  <c r="BE757" i="6"/>
  <c r="BA757" i="6"/>
  <c r="AL757" i="6"/>
  <c r="AH757" i="6"/>
  <c r="BV756" i="6"/>
  <c r="BR756" i="6"/>
  <c r="BN756" i="6"/>
  <c r="BJ756" i="6"/>
  <c r="BF756" i="6"/>
  <c r="BB756" i="6"/>
  <c r="AV756" i="6"/>
  <c r="AR756" i="6"/>
  <c r="AM756" i="6"/>
  <c r="AI756" i="6"/>
  <c r="AW755" i="6"/>
  <c r="AS755" i="6"/>
  <c r="BX753" i="6"/>
  <c r="BS753" i="6"/>
  <c r="BM753" i="6"/>
  <c r="BH753" i="6"/>
  <c r="BC753" i="6"/>
  <c r="AJ753" i="6"/>
  <c r="BL746" i="6"/>
  <c r="BU772" i="6"/>
  <c r="BQ772" i="6"/>
  <c r="BM772" i="6"/>
  <c r="BI772" i="6"/>
  <c r="BE772" i="6"/>
  <c r="BA772" i="6"/>
  <c r="AL772" i="6"/>
  <c r="AH772" i="6"/>
  <c r="AV771" i="6"/>
  <c r="AR771" i="6"/>
  <c r="BU768" i="6"/>
  <c r="BQ768" i="6"/>
  <c r="BM768" i="6"/>
  <c r="BI768" i="6"/>
  <c r="BE768" i="6"/>
  <c r="BA768" i="6"/>
  <c r="AL768" i="6"/>
  <c r="AH768" i="6"/>
  <c r="AV767" i="6"/>
  <c r="AR767" i="6"/>
  <c r="BU764" i="6"/>
  <c r="BQ764" i="6"/>
  <c r="BM764" i="6"/>
  <c r="BI764" i="6"/>
  <c r="BE764" i="6"/>
  <c r="BA764" i="6"/>
  <c r="AL764" i="6"/>
  <c r="AH764" i="6"/>
  <c r="AV763" i="6"/>
  <c r="AR763" i="6"/>
  <c r="BU760" i="6"/>
  <c r="BQ760" i="6"/>
  <c r="BM760" i="6"/>
  <c r="BI760" i="6"/>
  <c r="BE760" i="6"/>
  <c r="BA760" i="6"/>
  <c r="AL760" i="6"/>
  <c r="AH760" i="6"/>
  <c r="AV759" i="6"/>
  <c r="AR759" i="6"/>
  <c r="BU756" i="6"/>
  <c r="BQ756" i="6"/>
  <c r="BM756" i="6"/>
  <c r="BI756" i="6"/>
  <c r="BE756" i="6"/>
  <c r="BA756" i="6"/>
  <c r="AL756" i="6"/>
  <c r="AH756" i="6"/>
  <c r="AV755" i="6"/>
  <c r="AR755" i="6"/>
  <c r="BW753" i="6"/>
  <c r="BQ753" i="6"/>
  <c r="BL753" i="6"/>
  <c r="BG753" i="6"/>
  <c r="BA753" i="6"/>
  <c r="BX746" i="6"/>
  <c r="BH746" i="6"/>
  <c r="AI753" i="6"/>
  <c r="AM753" i="6"/>
  <c r="BB753" i="6"/>
  <c r="BF753" i="6"/>
  <c r="BJ753" i="6"/>
  <c r="BN753" i="6"/>
  <c r="BR753" i="6"/>
  <c r="BV753" i="6"/>
  <c r="AJ746" i="6"/>
  <c r="BC746" i="6"/>
  <c r="BG746" i="6"/>
  <c r="BK746" i="6"/>
  <c r="BO746" i="6"/>
  <c r="BS746" i="6"/>
  <c r="BW746" i="6"/>
  <c r="AH746" i="6"/>
  <c r="AL746" i="6"/>
  <c r="BA746" i="6"/>
  <c r="BE746" i="6"/>
  <c r="BI746" i="6"/>
  <c r="BM746" i="6"/>
  <c r="BQ746" i="6"/>
  <c r="BU746" i="6"/>
  <c r="AI746" i="6"/>
  <c r="AM746" i="6"/>
  <c r="BB746" i="6"/>
  <c r="BF746" i="6"/>
  <c r="BJ746" i="6"/>
  <c r="BN746" i="6"/>
  <c r="BR746" i="6"/>
  <c r="BV746" i="6"/>
  <c r="AT745" i="6"/>
  <c r="AR745" i="6"/>
  <c r="AV745" i="6"/>
  <c r="AS745" i="6"/>
  <c r="AW745" i="6"/>
  <c r="AV781" i="6"/>
  <c r="AL778" i="6"/>
  <c r="BV777" i="6"/>
  <c r="BR777" i="6"/>
  <c r="BN777" i="6"/>
  <c r="BJ777" i="6"/>
  <c r="BF777" i="6"/>
  <c r="BB777" i="6"/>
  <c r="AM777" i="6"/>
  <c r="AW776" i="6"/>
  <c r="AL774" i="6"/>
  <c r="BV773" i="6"/>
  <c r="BR773" i="6"/>
  <c r="BN773" i="6"/>
  <c r="BJ773" i="6"/>
  <c r="BF773" i="6"/>
  <c r="BB773" i="6"/>
  <c r="AV773" i="6"/>
  <c r="AM773" i="6"/>
  <c r="BW772" i="6"/>
  <c r="BS772" i="6"/>
  <c r="BO772" i="6"/>
  <c r="BK772" i="6"/>
  <c r="BG772" i="6"/>
  <c r="BC772" i="6"/>
  <c r="AW772" i="6"/>
  <c r="AL770" i="6"/>
  <c r="BV769" i="6"/>
  <c r="BR769" i="6"/>
  <c r="BN769" i="6"/>
  <c r="BJ769" i="6"/>
  <c r="BF769" i="6"/>
  <c r="BB769" i="6"/>
  <c r="AV769" i="6"/>
  <c r="AM769" i="6"/>
  <c r="BW768" i="6"/>
  <c r="BS768" i="6"/>
  <c r="BO768" i="6"/>
  <c r="BK768" i="6"/>
  <c r="BG768" i="6"/>
  <c r="BC768" i="6"/>
  <c r="AW768" i="6"/>
  <c r="BA766" i="6"/>
  <c r="AL766" i="6"/>
  <c r="BV765" i="6"/>
  <c r="BR765" i="6"/>
  <c r="BN765" i="6"/>
  <c r="BJ765" i="6"/>
  <c r="BF765" i="6"/>
  <c r="BB765" i="6"/>
  <c r="AV765" i="6"/>
  <c r="AM765" i="6"/>
  <c r="BW764" i="6"/>
  <c r="BS764" i="6"/>
  <c r="BO764" i="6"/>
  <c r="BK764" i="6"/>
  <c r="BG764" i="6"/>
  <c r="BC764" i="6"/>
  <c r="AW764" i="6"/>
  <c r="AL762" i="6"/>
  <c r="BV761" i="6"/>
  <c r="BR761" i="6"/>
  <c r="BN761" i="6"/>
  <c r="BJ761" i="6"/>
  <c r="BF761" i="6"/>
  <c r="BB761" i="6"/>
  <c r="AV761" i="6"/>
  <c r="AM761" i="6"/>
  <c r="BW760" i="6"/>
  <c r="BS760" i="6"/>
  <c r="BO760" i="6"/>
  <c r="BK760" i="6"/>
  <c r="BG760" i="6"/>
  <c r="BC760" i="6"/>
  <c r="AW760" i="6"/>
  <c r="AL758" i="6"/>
  <c r="BV757" i="6"/>
  <c r="BR757" i="6"/>
  <c r="BN757" i="6"/>
  <c r="BJ757" i="6"/>
  <c r="BF757" i="6"/>
  <c r="BB757" i="6"/>
  <c r="AV757" i="6"/>
  <c r="AM757" i="6"/>
  <c r="BW756" i="6"/>
  <c r="BS756" i="6"/>
  <c r="BO756" i="6"/>
  <c r="BK756" i="6"/>
  <c r="BG756" i="6"/>
  <c r="BC756" i="6"/>
  <c r="AW756" i="6"/>
  <c r="AH754" i="6"/>
  <c r="AL754" i="6"/>
  <c r="BA754" i="6"/>
  <c r="BE754" i="6"/>
  <c r="BI754" i="6"/>
  <c r="BM754" i="6"/>
  <c r="BQ754" i="6"/>
  <c r="BU754" i="6"/>
  <c r="BT753" i="6"/>
  <c r="BO753" i="6"/>
  <c r="BI753" i="6"/>
  <c r="BD753" i="6"/>
  <c r="AR753" i="6"/>
  <c r="AV753" i="6"/>
  <c r="AK753" i="6"/>
  <c r="AJ750" i="6"/>
  <c r="BC750" i="6"/>
  <c r="BG750" i="6"/>
  <c r="BK750" i="6"/>
  <c r="BO750" i="6"/>
  <c r="BS750" i="6"/>
  <c r="BW750" i="6"/>
  <c r="AH750" i="6"/>
  <c r="AL750" i="6"/>
  <c r="BA750" i="6"/>
  <c r="BE750" i="6"/>
  <c r="BI750" i="6"/>
  <c r="BM750" i="6"/>
  <c r="BQ750" i="6"/>
  <c r="BU750" i="6"/>
  <c r="AI750" i="6"/>
  <c r="AM750" i="6"/>
  <c r="BB750" i="6"/>
  <c r="BF750" i="6"/>
  <c r="BJ750" i="6"/>
  <c r="BN750" i="6"/>
  <c r="BR750" i="6"/>
  <c r="BV750" i="6"/>
  <c r="AT749" i="6"/>
  <c r="AR749" i="6"/>
  <c r="AV749" i="6"/>
  <c r="AS749" i="6"/>
  <c r="AW749" i="6"/>
  <c r="BP746" i="6"/>
  <c r="BV742" i="6"/>
  <c r="BR742" i="6"/>
  <c r="BN742" i="6"/>
  <c r="BJ742" i="6"/>
  <c r="BF742" i="6"/>
  <c r="BB742" i="6"/>
  <c r="AM742" i="6"/>
  <c r="AI742" i="6"/>
  <c r="AW741" i="6"/>
  <c r="AS741" i="6"/>
  <c r="BV738" i="6"/>
  <c r="BR738" i="6"/>
  <c r="BN738" i="6"/>
  <c r="BJ738" i="6"/>
  <c r="BF738" i="6"/>
  <c r="BB738" i="6"/>
  <c r="AM738" i="6"/>
  <c r="AI738" i="6"/>
  <c r="AW737" i="6"/>
  <c r="AS737" i="6"/>
  <c r="BV734" i="6"/>
  <c r="BR734" i="6"/>
  <c r="BN734" i="6"/>
  <c r="BJ734" i="6"/>
  <c r="BF734" i="6"/>
  <c r="BB734" i="6"/>
  <c r="AM734" i="6"/>
  <c r="AI734" i="6"/>
  <c r="AW733" i="6"/>
  <c r="AS733" i="6"/>
  <c r="BV730" i="6"/>
  <c r="BR730" i="6"/>
  <c r="BN730" i="6"/>
  <c r="BJ730" i="6"/>
  <c r="BF730" i="6"/>
  <c r="BB730" i="6"/>
  <c r="AM730" i="6"/>
  <c r="AI730" i="6"/>
  <c r="AW729" i="6"/>
  <c r="AS729" i="6"/>
  <c r="BV726" i="6"/>
  <c r="BR726" i="6"/>
  <c r="BN726" i="6"/>
  <c r="BJ726" i="6"/>
  <c r="BF726" i="6"/>
  <c r="BB726" i="6"/>
  <c r="AM726" i="6"/>
  <c r="AI726" i="6"/>
  <c r="AW725" i="6"/>
  <c r="AS725" i="6"/>
  <c r="BV722" i="6"/>
  <c r="BR722" i="6"/>
  <c r="BN722" i="6"/>
  <c r="BJ722" i="6"/>
  <c r="BF722" i="6"/>
  <c r="BB722" i="6"/>
  <c r="AM722" i="6"/>
  <c r="AI722" i="6"/>
  <c r="AW721" i="6"/>
  <c r="AS721" i="6"/>
  <c r="BV718" i="6"/>
  <c r="BR718" i="6"/>
  <c r="BN718" i="6"/>
  <c r="BJ718" i="6"/>
  <c r="BF718" i="6"/>
  <c r="BB718" i="6"/>
  <c r="AM718" i="6"/>
  <c r="AI718" i="6"/>
  <c r="AW717" i="6"/>
  <c r="AS717" i="6"/>
  <c r="BV714" i="6"/>
  <c r="BR714" i="6"/>
  <c r="BN714" i="6"/>
  <c r="BJ714" i="6"/>
  <c r="BF714" i="6"/>
  <c r="BB714" i="6"/>
  <c r="AM714" i="6"/>
  <c r="AI714" i="6"/>
  <c r="AW713" i="6"/>
  <c r="AS713" i="6"/>
  <c r="BV710" i="6"/>
  <c r="BR710" i="6"/>
  <c r="BN710" i="6"/>
  <c r="BJ710" i="6"/>
  <c r="BF710" i="6"/>
  <c r="BB710" i="6"/>
  <c r="AM710" i="6"/>
  <c r="AI710" i="6"/>
  <c r="BV709" i="6"/>
  <c r="BQ709" i="6"/>
  <c r="BL709" i="6"/>
  <c r="AT708" i="6"/>
  <c r="AR708" i="6"/>
  <c r="AV708" i="6"/>
  <c r="AS708" i="6"/>
  <c r="AW708" i="6"/>
  <c r="AJ705" i="6"/>
  <c r="BC705" i="6"/>
  <c r="BG705" i="6"/>
  <c r="BK705" i="6"/>
  <c r="BO705" i="6"/>
  <c r="BS705" i="6"/>
  <c r="BW705" i="6"/>
  <c r="AH705" i="6"/>
  <c r="AL705" i="6"/>
  <c r="BA705" i="6"/>
  <c r="BE705" i="6"/>
  <c r="BI705" i="6"/>
  <c r="BM705" i="6"/>
  <c r="BQ705" i="6"/>
  <c r="BU705" i="6"/>
  <c r="AI705" i="6"/>
  <c r="AM705" i="6"/>
  <c r="BB705" i="6"/>
  <c r="BF705" i="6"/>
  <c r="BJ705" i="6"/>
  <c r="BN705" i="6"/>
  <c r="BR705" i="6"/>
  <c r="BV705" i="6"/>
  <c r="BL701" i="6"/>
  <c r="AT700" i="6"/>
  <c r="AR700" i="6"/>
  <c r="AV700" i="6"/>
  <c r="AS700" i="6"/>
  <c r="AW700" i="6"/>
  <c r="BW752" i="6"/>
  <c r="BS752" i="6"/>
  <c r="BO752" i="6"/>
  <c r="BK752" i="6"/>
  <c r="BG752" i="6"/>
  <c r="BC752" i="6"/>
  <c r="AW752" i="6"/>
  <c r="AJ752" i="6"/>
  <c r="AT751" i="6"/>
  <c r="BV749" i="6"/>
  <c r="BR749" i="6"/>
  <c r="BN749" i="6"/>
  <c r="BJ749" i="6"/>
  <c r="BF749" i="6"/>
  <c r="BB749" i="6"/>
  <c r="AM749" i="6"/>
  <c r="BW748" i="6"/>
  <c r="BS748" i="6"/>
  <c r="BO748" i="6"/>
  <c r="BK748" i="6"/>
  <c r="BG748" i="6"/>
  <c r="BC748" i="6"/>
  <c r="AW748" i="6"/>
  <c r="AJ748" i="6"/>
  <c r="AT747" i="6"/>
  <c r="BV745" i="6"/>
  <c r="BR745" i="6"/>
  <c r="BN745" i="6"/>
  <c r="BJ745" i="6"/>
  <c r="BF745" i="6"/>
  <c r="BB745" i="6"/>
  <c r="AM745" i="6"/>
  <c r="BW744" i="6"/>
  <c r="BS744" i="6"/>
  <c r="BO744" i="6"/>
  <c r="BK744" i="6"/>
  <c r="BG744" i="6"/>
  <c r="BC744" i="6"/>
  <c r="AW744" i="6"/>
  <c r="AJ744" i="6"/>
  <c r="AT743" i="6"/>
  <c r="BU742" i="6"/>
  <c r="BQ742" i="6"/>
  <c r="BM742" i="6"/>
  <c r="BI742" i="6"/>
  <c r="BE742" i="6"/>
  <c r="BA742" i="6"/>
  <c r="AL742" i="6"/>
  <c r="AH742" i="6"/>
  <c r="BV741" i="6"/>
  <c r="BR741" i="6"/>
  <c r="BN741" i="6"/>
  <c r="BJ741" i="6"/>
  <c r="BF741" i="6"/>
  <c r="BB741" i="6"/>
  <c r="AV741" i="6"/>
  <c r="AR741" i="6"/>
  <c r="AM741" i="6"/>
  <c r="BW740" i="6"/>
  <c r="BS740" i="6"/>
  <c r="BO740" i="6"/>
  <c r="BK740" i="6"/>
  <c r="BG740" i="6"/>
  <c r="BC740" i="6"/>
  <c r="AW740" i="6"/>
  <c r="AJ740" i="6"/>
  <c r="AT739" i="6"/>
  <c r="BU738" i="6"/>
  <c r="BQ738" i="6"/>
  <c r="BM738" i="6"/>
  <c r="BI738" i="6"/>
  <c r="BE738" i="6"/>
  <c r="BA738" i="6"/>
  <c r="AL738" i="6"/>
  <c r="AH738" i="6"/>
  <c r="BV737" i="6"/>
  <c r="BR737" i="6"/>
  <c r="BN737" i="6"/>
  <c r="BJ737" i="6"/>
  <c r="BF737" i="6"/>
  <c r="BB737" i="6"/>
  <c r="AV737" i="6"/>
  <c r="AR737" i="6"/>
  <c r="AM737" i="6"/>
  <c r="BW736" i="6"/>
  <c r="BS736" i="6"/>
  <c r="BO736" i="6"/>
  <c r="BK736" i="6"/>
  <c r="BG736" i="6"/>
  <c r="BC736" i="6"/>
  <c r="AW736" i="6"/>
  <c r="AJ736" i="6"/>
  <c r="AT735" i="6"/>
  <c r="BU734" i="6"/>
  <c r="BQ734" i="6"/>
  <c r="BM734" i="6"/>
  <c r="BI734" i="6"/>
  <c r="BE734" i="6"/>
  <c r="BA734" i="6"/>
  <c r="AL734" i="6"/>
  <c r="AH734" i="6"/>
  <c r="BV733" i="6"/>
  <c r="BR733" i="6"/>
  <c r="BN733" i="6"/>
  <c r="BJ733" i="6"/>
  <c r="BF733" i="6"/>
  <c r="BB733" i="6"/>
  <c r="AV733" i="6"/>
  <c r="AR733" i="6"/>
  <c r="AM733" i="6"/>
  <c r="BW732" i="6"/>
  <c r="BS732" i="6"/>
  <c r="BO732" i="6"/>
  <c r="BK732" i="6"/>
  <c r="BG732" i="6"/>
  <c r="BC732" i="6"/>
  <c r="AW732" i="6"/>
  <c r="AJ732" i="6"/>
  <c r="AT731" i="6"/>
  <c r="BU730" i="6"/>
  <c r="BQ730" i="6"/>
  <c r="BM730" i="6"/>
  <c r="BI730" i="6"/>
  <c r="BE730" i="6"/>
  <c r="BA730" i="6"/>
  <c r="AL730" i="6"/>
  <c r="AH730" i="6"/>
  <c r="BV729" i="6"/>
  <c r="BR729" i="6"/>
  <c r="BN729" i="6"/>
  <c r="BJ729" i="6"/>
  <c r="BF729" i="6"/>
  <c r="BB729" i="6"/>
  <c r="AV729" i="6"/>
  <c r="AR729" i="6"/>
  <c r="AM729" i="6"/>
  <c r="BW728" i="6"/>
  <c r="BS728" i="6"/>
  <c r="BO728" i="6"/>
  <c r="BK728" i="6"/>
  <c r="BG728" i="6"/>
  <c r="BC728" i="6"/>
  <c r="AW728" i="6"/>
  <c r="AJ728" i="6"/>
  <c r="AT727" i="6"/>
  <c r="BU726" i="6"/>
  <c r="BQ726" i="6"/>
  <c r="BM726" i="6"/>
  <c r="BI726" i="6"/>
  <c r="BE726" i="6"/>
  <c r="BA726" i="6"/>
  <c r="AL726" i="6"/>
  <c r="AH726" i="6"/>
  <c r="BV725" i="6"/>
  <c r="BR725" i="6"/>
  <c r="BN725" i="6"/>
  <c r="BJ725" i="6"/>
  <c r="BF725" i="6"/>
  <c r="BB725" i="6"/>
  <c r="AV725" i="6"/>
  <c r="AR725" i="6"/>
  <c r="AM725" i="6"/>
  <c r="BW724" i="6"/>
  <c r="BS724" i="6"/>
  <c r="BO724" i="6"/>
  <c r="BK724" i="6"/>
  <c r="BG724" i="6"/>
  <c r="BC724" i="6"/>
  <c r="AW724" i="6"/>
  <c r="AJ724" i="6"/>
  <c r="AT723" i="6"/>
  <c r="BU722" i="6"/>
  <c r="BQ722" i="6"/>
  <c r="BM722" i="6"/>
  <c r="BI722" i="6"/>
  <c r="BE722" i="6"/>
  <c r="BA722" i="6"/>
  <c r="AL722" i="6"/>
  <c r="AH722" i="6"/>
  <c r="BV721" i="6"/>
  <c r="BR721" i="6"/>
  <c r="BN721" i="6"/>
  <c r="BJ721" i="6"/>
  <c r="BF721" i="6"/>
  <c r="BB721" i="6"/>
  <c r="AV721" i="6"/>
  <c r="AR721" i="6"/>
  <c r="AM721" i="6"/>
  <c r="BW720" i="6"/>
  <c r="BS720" i="6"/>
  <c r="BO720" i="6"/>
  <c r="BK720" i="6"/>
  <c r="BG720" i="6"/>
  <c r="BC720" i="6"/>
  <c r="AW720" i="6"/>
  <c r="AJ720" i="6"/>
  <c r="BU718" i="6"/>
  <c r="BQ718" i="6"/>
  <c r="BM718" i="6"/>
  <c r="BI718" i="6"/>
  <c r="BE718" i="6"/>
  <c r="BA718" i="6"/>
  <c r="AL718" i="6"/>
  <c r="AH718" i="6"/>
  <c r="BV717" i="6"/>
  <c r="BR717" i="6"/>
  <c r="BN717" i="6"/>
  <c r="BJ717" i="6"/>
  <c r="BF717" i="6"/>
  <c r="BB717" i="6"/>
  <c r="AV717" i="6"/>
  <c r="AR717" i="6"/>
  <c r="AM717" i="6"/>
  <c r="BK716" i="6"/>
  <c r="BG716" i="6"/>
  <c r="BC716" i="6"/>
  <c r="AW716" i="6"/>
  <c r="AJ716" i="6"/>
  <c r="AT715" i="6"/>
  <c r="BU714" i="6"/>
  <c r="BQ714" i="6"/>
  <c r="BM714" i="6"/>
  <c r="BI714" i="6"/>
  <c r="BE714" i="6"/>
  <c r="BA714" i="6"/>
  <c r="AL714" i="6"/>
  <c r="AH714" i="6"/>
  <c r="BJ713" i="6"/>
  <c r="BF713" i="6"/>
  <c r="BB713" i="6"/>
  <c r="AV713" i="6"/>
  <c r="AR713" i="6"/>
  <c r="AM713" i="6"/>
  <c r="BG712" i="6"/>
  <c r="BC712" i="6"/>
  <c r="AW712" i="6"/>
  <c r="AJ712" i="6"/>
  <c r="AT711" i="6"/>
  <c r="BU710" i="6"/>
  <c r="BQ710" i="6"/>
  <c r="BM710" i="6"/>
  <c r="BI710" i="6"/>
  <c r="BE710" i="6"/>
  <c r="BA710" i="6"/>
  <c r="AL710" i="6"/>
  <c r="AH710" i="6"/>
  <c r="BU709" i="6"/>
  <c r="BP709" i="6"/>
  <c r="BH709" i="6"/>
  <c r="BX705" i="6"/>
  <c r="BH705" i="6"/>
  <c r="BX701" i="6"/>
  <c r="BH701" i="6"/>
  <c r="AJ709" i="6"/>
  <c r="BC709" i="6"/>
  <c r="BG709" i="6"/>
  <c r="BK709" i="6"/>
  <c r="BO709" i="6"/>
  <c r="BS709" i="6"/>
  <c r="BW709" i="6"/>
  <c r="AH709" i="6"/>
  <c r="AL709" i="6"/>
  <c r="BA709" i="6"/>
  <c r="BE709" i="6"/>
  <c r="BI709" i="6"/>
  <c r="AI709" i="6"/>
  <c r="AM709" i="6"/>
  <c r="BB709" i="6"/>
  <c r="BF709" i="6"/>
  <c r="BJ709" i="6"/>
  <c r="AT704" i="6"/>
  <c r="AR704" i="6"/>
  <c r="AV704" i="6"/>
  <c r="AS704" i="6"/>
  <c r="AW704" i="6"/>
  <c r="AJ701" i="6"/>
  <c r="BC701" i="6"/>
  <c r="BG701" i="6"/>
  <c r="BK701" i="6"/>
  <c r="BO701" i="6"/>
  <c r="BS701" i="6"/>
  <c r="BW701" i="6"/>
  <c r="AH701" i="6"/>
  <c r="AL701" i="6"/>
  <c r="BA701" i="6"/>
  <c r="BE701" i="6"/>
  <c r="BI701" i="6"/>
  <c r="BM701" i="6"/>
  <c r="BQ701" i="6"/>
  <c r="BU701" i="6"/>
  <c r="AI701" i="6"/>
  <c r="AM701" i="6"/>
  <c r="BB701" i="6"/>
  <c r="BF701" i="6"/>
  <c r="BJ701" i="6"/>
  <c r="BN701" i="6"/>
  <c r="BR701" i="6"/>
  <c r="BV701" i="6"/>
  <c r="BI752" i="6"/>
  <c r="BE752" i="6"/>
  <c r="BA752" i="6"/>
  <c r="AL752" i="6"/>
  <c r="AV751" i="6"/>
  <c r="BU748" i="6"/>
  <c r="BQ748" i="6"/>
  <c r="BM748" i="6"/>
  <c r="BI748" i="6"/>
  <c r="BE748" i="6"/>
  <c r="BA748" i="6"/>
  <c r="AL748" i="6"/>
  <c r="AV747" i="6"/>
  <c r="AL744" i="6"/>
  <c r="AV743" i="6"/>
  <c r="BW742" i="6"/>
  <c r="BS742" i="6"/>
  <c r="BO742" i="6"/>
  <c r="BK742" i="6"/>
  <c r="BG742" i="6"/>
  <c r="BC742" i="6"/>
  <c r="AL740" i="6"/>
  <c r="AV739" i="6"/>
  <c r="BW738" i="6"/>
  <c r="BS738" i="6"/>
  <c r="BO738" i="6"/>
  <c r="BK738" i="6"/>
  <c r="BG738" i="6"/>
  <c r="BC738" i="6"/>
  <c r="AL736" i="6"/>
  <c r="AV735" i="6"/>
  <c r="BW734" i="6"/>
  <c r="BS734" i="6"/>
  <c r="BO734" i="6"/>
  <c r="BK734" i="6"/>
  <c r="BG734" i="6"/>
  <c r="BC734" i="6"/>
  <c r="AL732" i="6"/>
  <c r="AV731" i="6"/>
  <c r="BW730" i="6"/>
  <c r="BS730" i="6"/>
  <c r="BO730" i="6"/>
  <c r="BK730" i="6"/>
  <c r="BG730" i="6"/>
  <c r="BC730" i="6"/>
  <c r="AL728" i="6"/>
  <c r="AV727" i="6"/>
  <c r="BW726" i="6"/>
  <c r="BS726" i="6"/>
  <c r="BO726" i="6"/>
  <c r="BK726" i="6"/>
  <c r="BG726" i="6"/>
  <c r="BC726" i="6"/>
  <c r="AL724" i="6"/>
  <c r="AV723" i="6"/>
  <c r="BW722" i="6"/>
  <c r="BS722" i="6"/>
  <c r="BO722" i="6"/>
  <c r="BK722" i="6"/>
  <c r="BG722" i="6"/>
  <c r="BC722" i="6"/>
  <c r="AL720" i="6"/>
  <c r="BW718" i="6"/>
  <c r="BS718" i="6"/>
  <c r="BO718" i="6"/>
  <c r="BK718" i="6"/>
  <c r="BG718" i="6"/>
  <c r="BC718" i="6"/>
  <c r="AL716" i="6"/>
  <c r="AV715" i="6"/>
  <c r="BW714" i="6"/>
  <c r="BS714" i="6"/>
  <c r="BO714" i="6"/>
  <c r="BK714" i="6"/>
  <c r="BG714" i="6"/>
  <c r="BC714" i="6"/>
  <c r="AL712" i="6"/>
  <c r="AV711" i="6"/>
  <c r="BW710" i="6"/>
  <c r="BS710" i="6"/>
  <c r="BO710" i="6"/>
  <c r="BK710" i="6"/>
  <c r="BG710" i="6"/>
  <c r="BC710" i="6"/>
  <c r="BX709" i="6"/>
  <c r="BR709" i="6"/>
  <c r="BM709" i="6"/>
  <c r="AU708" i="6"/>
  <c r="BP705" i="6"/>
  <c r="AK705" i="6"/>
  <c r="BP701" i="6"/>
  <c r="AV709" i="6"/>
  <c r="AR709" i="6"/>
  <c r="AH706" i="6"/>
  <c r="AL702" i="6"/>
  <c r="AH702" i="6"/>
  <c r="AV701" i="6"/>
  <c r="AR701" i="6"/>
  <c r="BV697" i="6"/>
  <c r="BR697" i="6"/>
  <c r="BN697" i="6"/>
  <c r="BJ697" i="6"/>
  <c r="BF697" i="6"/>
  <c r="BB697" i="6"/>
  <c r="AM697" i="6"/>
  <c r="AI697" i="6"/>
  <c r="AW696" i="6"/>
  <c r="AS696" i="6"/>
  <c r="AJ690" i="6"/>
  <c r="BC690" i="6"/>
  <c r="BG690" i="6"/>
  <c r="BK690" i="6"/>
  <c r="BO690" i="6"/>
  <c r="BS690" i="6"/>
  <c r="BW690" i="6"/>
  <c r="AH690" i="6"/>
  <c r="AL690" i="6"/>
  <c r="BA690" i="6"/>
  <c r="BE690" i="6"/>
  <c r="BI690" i="6"/>
  <c r="BM690" i="6"/>
  <c r="BQ690" i="6"/>
  <c r="BU690" i="6"/>
  <c r="AI690" i="6"/>
  <c r="AM690" i="6"/>
  <c r="BB690" i="6"/>
  <c r="BF690" i="6"/>
  <c r="BJ690" i="6"/>
  <c r="BN690" i="6"/>
  <c r="BR690" i="6"/>
  <c r="BV690" i="6"/>
  <c r="BL686" i="6"/>
  <c r="AT685" i="6"/>
  <c r="AR685" i="6"/>
  <c r="AV685" i="6"/>
  <c r="AS685" i="6"/>
  <c r="AW685" i="6"/>
  <c r="AJ707" i="6"/>
  <c r="AT706" i="6"/>
  <c r="AJ699" i="6"/>
  <c r="AT698" i="6"/>
  <c r="BU697" i="6"/>
  <c r="BQ697" i="6"/>
  <c r="BM697" i="6"/>
  <c r="BI697" i="6"/>
  <c r="BE697" i="6"/>
  <c r="BA697" i="6"/>
  <c r="AL697" i="6"/>
  <c r="AH697" i="6"/>
  <c r="AV696" i="6"/>
  <c r="AR696" i="6"/>
  <c r="AJ695" i="6"/>
  <c r="AT693" i="6"/>
  <c r="AR693" i="6"/>
  <c r="AV693" i="6"/>
  <c r="AS693" i="6"/>
  <c r="AW693" i="6"/>
  <c r="BX690" i="6"/>
  <c r="BH690" i="6"/>
  <c r="AT689" i="6"/>
  <c r="AR689" i="6"/>
  <c r="AV689" i="6"/>
  <c r="AS689" i="6"/>
  <c r="AW689" i="6"/>
  <c r="BX686" i="6"/>
  <c r="BH686" i="6"/>
  <c r="AJ686" i="6"/>
  <c r="BC686" i="6"/>
  <c r="BG686" i="6"/>
  <c r="BK686" i="6"/>
  <c r="BO686" i="6"/>
  <c r="BS686" i="6"/>
  <c r="BW686" i="6"/>
  <c r="AH686" i="6"/>
  <c r="AL686" i="6"/>
  <c r="BA686" i="6"/>
  <c r="BE686" i="6"/>
  <c r="BI686" i="6"/>
  <c r="BM686" i="6"/>
  <c r="BQ686" i="6"/>
  <c r="BU686" i="6"/>
  <c r="AI686" i="6"/>
  <c r="AM686" i="6"/>
  <c r="BB686" i="6"/>
  <c r="BF686" i="6"/>
  <c r="BJ686" i="6"/>
  <c r="BN686" i="6"/>
  <c r="BR686" i="6"/>
  <c r="BV686" i="6"/>
  <c r="AW709" i="6"/>
  <c r="BM707" i="6"/>
  <c r="BI707" i="6"/>
  <c r="BE707" i="6"/>
  <c r="BA707" i="6"/>
  <c r="AL707" i="6"/>
  <c r="BB706" i="6"/>
  <c r="AV706" i="6"/>
  <c r="AM706" i="6"/>
  <c r="AW705" i="6"/>
  <c r="AL703" i="6"/>
  <c r="AV702" i="6"/>
  <c r="AM702" i="6"/>
  <c r="AW701" i="6"/>
  <c r="BE699" i="6"/>
  <c r="BA699" i="6"/>
  <c r="AL699" i="6"/>
  <c r="AV698" i="6"/>
  <c r="BW697" i="6"/>
  <c r="BS697" i="6"/>
  <c r="BO697" i="6"/>
  <c r="BK697" i="6"/>
  <c r="BG697" i="6"/>
  <c r="BC697" i="6"/>
  <c r="BM695" i="6"/>
  <c r="BI695" i="6"/>
  <c r="BE695" i="6"/>
  <c r="BA695" i="6"/>
  <c r="AL695" i="6"/>
  <c r="AJ694" i="6"/>
  <c r="AH694" i="6"/>
  <c r="AL694" i="6"/>
  <c r="AI694" i="6"/>
  <c r="AM694" i="6"/>
  <c r="BB694" i="6"/>
  <c r="BF694" i="6"/>
  <c r="BJ694" i="6"/>
  <c r="BP690" i="6"/>
  <c r="AK690" i="6"/>
  <c r="BP686" i="6"/>
  <c r="AU685" i="6"/>
  <c r="AV694" i="6"/>
  <c r="AL691" i="6"/>
  <c r="AV690" i="6"/>
  <c r="AJ689" i="6"/>
  <c r="AT688" i="6"/>
  <c r="BG685" i="6"/>
  <c r="BC685" i="6"/>
  <c r="AJ685" i="6"/>
  <c r="AT684" i="6"/>
  <c r="BV682" i="6"/>
  <c r="BR682" i="6"/>
  <c r="BN682" i="6"/>
  <c r="BJ682" i="6"/>
  <c r="BF682" i="6"/>
  <c r="BB682" i="6"/>
  <c r="AM682" i="6"/>
  <c r="AI682" i="6"/>
  <c r="AW681" i="6"/>
  <c r="AS681" i="6"/>
  <c r="AJ681" i="6"/>
  <c r="AT680" i="6"/>
  <c r="BV678" i="6"/>
  <c r="BR678" i="6"/>
  <c r="BN678" i="6"/>
  <c r="BJ678" i="6"/>
  <c r="BF678" i="6"/>
  <c r="BB678" i="6"/>
  <c r="AM678" i="6"/>
  <c r="AI678" i="6"/>
  <c r="BG677" i="6"/>
  <c r="BC677" i="6"/>
  <c r="AW677" i="6"/>
  <c r="AS677" i="6"/>
  <c r="AJ677" i="6"/>
  <c r="AS676" i="6"/>
  <c r="AW676" i="6"/>
  <c r="AJ676" i="6"/>
  <c r="BC676" i="6"/>
  <c r="AS675" i="6"/>
  <c r="BW674" i="6"/>
  <c r="BR674" i="6"/>
  <c r="BL674" i="6"/>
  <c r="BG674" i="6"/>
  <c r="BB674" i="6"/>
  <c r="AK674" i="6"/>
  <c r="BP670" i="6"/>
  <c r="AJ666" i="6"/>
  <c r="BC666" i="6"/>
  <c r="BG666" i="6"/>
  <c r="BK666" i="6"/>
  <c r="BO666" i="6"/>
  <c r="BS666" i="6"/>
  <c r="BW666" i="6"/>
  <c r="AH666" i="6"/>
  <c r="AL666" i="6"/>
  <c r="BA666" i="6"/>
  <c r="BE666" i="6"/>
  <c r="BI666" i="6"/>
  <c r="BM666" i="6"/>
  <c r="BQ666" i="6"/>
  <c r="BU666" i="6"/>
  <c r="AI666" i="6"/>
  <c r="AM666" i="6"/>
  <c r="BB666" i="6"/>
  <c r="BF666" i="6"/>
  <c r="BJ666" i="6"/>
  <c r="BN666" i="6"/>
  <c r="BR666" i="6"/>
  <c r="BV666" i="6"/>
  <c r="AT665" i="6"/>
  <c r="AR665" i="6"/>
  <c r="AV665" i="6"/>
  <c r="AS665" i="6"/>
  <c r="AW665" i="6"/>
  <c r="BB689" i="6"/>
  <c r="AM689" i="6"/>
  <c r="AW688" i="6"/>
  <c r="BV685" i="6"/>
  <c r="BR685" i="6"/>
  <c r="BN685" i="6"/>
  <c r="BJ685" i="6"/>
  <c r="BF685" i="6"/>
  <c r="BB685" i="6"/>
  <c r="AM685" i="6"/>
  <c r="AW684" i="6"/>
  <c r="BU682" i="6"/>
  <c r="BQ682" i="6"/>
  <c r="BM682" i="6"/>
  <c r="BI682" i="6"/>
  <c r="BE682" i="6"/>
  <c r="BA682" i="6"/>
  <c r="AL682" i="6"/>
  <c r="AH682" i="6"/>
  <c r="BV681" i="6"/>
  <c r="BR681" i="6"/>
  <c r="BN681" i="6"/>
  <c r="BJ681" i="6"/>
  <c r="BF681" i="6"/>
  <c r="BB681" i="6"/>
  <c r="AV681" i="6"/>
  <c r="AR681" i="6"/>
  <c r="AM681" i="6"/>
  <c r="BK680" i="6"/>
  <c r="BG680" i="6"/>
  <c r="BC680" i="6"/>
  <c r="AW680" i="6"/>
  <c r="BU678" i="6"/>
  <c r="BQ678" i="6"/>
  <c r="BM678" i="6"/>
  <c r="BI678" i="6"/>
  <c r="BE678" i="6"/>
  <c r="BA678" i="6"/>
  <c r="AL678" i="6"/>
  <c r="AH678" i="6"/>
  <c r="BV677" i="6"/>
  <c r="BR677" i="6"/>
  <c r="BN677" i="6"/>
  <c r="BJ677" i="6"/>
  <c r="BF677" i="6"/>
  <c r="BB677" i="6"/>
  <c r="AV677" i="6"/>
  <c r="AR677" i="6"/>
  <c r="AM677" i="6"/>
  <c r="BW676" i="6"/>
  <c r="BS676" i="6"/>
  <c r="BO676" i="6"/>
  <c r="BK676" i="6"/>
  <c r="BG676" i="6"/>
  <c r="BB676" i="6"/>
  <c r="AU676" i="6"/>
  <c r="AK676" i="6"/>
  <c r="AW675" i="6"/>
  <c r="AR675" i="6"/>
  <c r="BV674" i="6"/>
  <c r="BP674" i="6"/>
  <c r="BK674" i="6"/>
  <c r="BF674" i="6"/>
  <c r="BP666" i="6"/>
  <c r="AJ674" i="6"/>
  <c r="AH674" i="6"/>
  <c r="AL674" i="6"/>
  <c r="BA674" i="6"/>
  <c r="BE674" i="6"/>
  <c r="BI674" i="6"/>
  <c r="BM674" i="6"/>
  <c r="BQ674" i="6"/>
  <c r="BU674" i="6"/>
  <c r="AT673" i="6"/>
  <c r="AR673" i="6"/>
  <c r="AV673" i="6"/>
  <c r="AS673" i="6"/>
  <c r="AW673" i="6"/>
  <c r="BW682" i="6"/>
  <c r="BS682" i="6"/>
  <c r="BO682" i="6"/>
  <c r="BK682" i="6"/>
  <c r="BG682" i="6"/>
  <c r="BC682" i="6"/>
  <c r="BW678" i="6"/>
  <c r="BS678" i="6"/>
  <c r="BO678" i="6"/>
  <c r="BK678" i="6"/>
  <c r="BG678" i="6"/>
  <c r="BC678" i="6"/>
  <c r="AU675" i="6"/>
  <c r="BX674" i="6"/>
  <c r="BS674" i="6"/>
  <c r="BN674" i="6"/>
  <c r="BH674" i="6"/>
  <c r="BC674" i="6"/>
  <c r="AM674" i="6"/>
  <c r="AJ670" i="6"/>
  <c r="BC670" i="6"/>
  <c r="BG670" i="6"/>
  <c r="BK670" i="6"/>
  <c r="BO670" i="6"/>
  <c r="BS670" i="6"/>
  <c r="BW670" i="6"/>
  <c r="AH670" i="6"/>
  <c r="AL670" i="6"/>
  <c r="BA670" i="6"/>
  <c r="BE670" i="6"/>
  <c r="BI670" i="6"/>
  <c r="BM670" i="6"/>
  <c r="BQ670" i="6"/>
  <c r="BU670" i="6"/>
  <c r="AI670" i="6"/>
  <c r="AM670" i="6"/>
  <c r="BB670" i="6"/>
  <c r="BF670" i="6"/>
  <c r="BJ670" i="6"/>
  <c r="BN670" i="6"/>
  <c r="BR670" i="6"/>
  <c r="BV670" i="6"/>
  <c r="AT669" i="6"/>
  <c r="AR669" i="6"/>
  <c r="AV669" i="6"/>
  <c r="AS669" i="6"/>
  <c r="AW669" i="6"/>
  <c r="BV662" i="6"/>
  <c r="BR662" i="6"/>
  <c r="BN662" i="6"/>
  <c r="BJ662" i="6"/>
  <c r="BF662" i="6"/>
  <c r="BB662" i="6"/>
  <c r="AM662" i="6"/>
  <c r="AI662" i="6"/>
  <c r="AW661" i="6"/>
  <c r="AS661" i="6"/>
  <c r="BV658" i="6"/>
  <c r="BR658" i="6"/>
  <c r="BN658" i="6"/>
  <c r="BJ658" i="6"/>
  <c r="BF658" i="6"/>
  <c r="BB658" i="6"/>
  <c r="AM658" i="6"/>
  <c r="AI658" i="6"/>
  <c r="AW657" i="6"/>
  <c r="AS657" i="6"/>
  <c r="BU655" i="6"/>
  <c r="BQ655" i="6"/>
  <c r="BM655" i="6"/>
  <c r="BI655" i="6"/>
  <c r="BE655" i="6"/>
  <c r="BA655" i="6"/>
  <c r="AJ655" i="6"/>
  <c r="AJ654" i="6"/>
  <c r="BC654" i="6"/>
  <c r="BG654" i="6"/>
  <c r="BK654" i="6"/>
  <c r="BO654" i="6"/>
  <c r="BS654" i="6"/>
  <c r="BW654" i="6"/>
  <c r="AH654" i="6"/>
  <c r="AL654" i="6"/>
  <c r="BV673" i="6"/>
  <c r="BR673" i="6"/>
  <c r="BN673" i="6"/>
  <c r="BJ673" i="6"/>
  <c r="BF673" i="6"/>
  <c r="BB673" i="6"/>
  <c r="AM673" i="6"/>
  <c r="BW672" i="6"/>
  <c r="BS672" i="6"/>
  <c r="BO672" i="6"/>
  <c r="BK672" i="6"/>
  <c r="BG672" i="6"/>
  <c r="BC672" i="6"/>
  <c r="AW672" i="6"/>
  <c r="AJ672" i="6"/>
  <c r="AT671" i="6"/>
  <c r="BV669" i="6"/>
  <c r="BR669" i="6"/>
  <c r="BN669" i="6"/>
  <c r="BJ669" i="6"/>
  <c r="BF669" i="6"/>
  <c r="BB669" i="6"/>
  <c r="AM669" i="6"/>
  <c r="BW668" i="6"/>
  <c r="BS668" i="6"/>
  <c r="BO668" i="6"/>
  <c r="BK668" i="6"/>
  <c r="BG668" i="6"/>
  <c r="BC668" i="6"/>
  <c r="AW668" i="6"/>
  <c r="AJ668" i="6"/>
  <c r="AT667" i="6"/>
  <c r="BV665" i="6"/>
  <c r="BR665" i="6"/>
  <c r="BN665" i="6"/>
  <c r="BJ665" i="6"/>
  <c r="BF665" i="6"/>
  <c r="BB665" i="6"/>
  <c r="AM665" i="6"/>
  <c r="BW664" i="6"/>
  <c r="BS664" i="6"/>
  <c r="BO664" i="6"/>
  <c r="BK664" i="6"/>
  <c r="BG664" i="6"/>
  <c r="BC664" i="6"/>
  <c r="AW664" i="6"/>
  <c r="AJ664" i="6"/>
  <c r="BU662" i="6"/>
  <c r="BQ662" i="6"/>
  <c r="BM662" i="6"/>
  <c r="BI662" i="6"/>
  <c r="BE662" i="6"/>
  <c r="BA662" i="6"/>
  <c r="AL662" i="6"/>
  <c r="AH662" i="6"/>
  <c r="BV661" i="6"/>
  <c r="BR661" i="6"/>
  <c r="BN661" i="6"/>
  <c r="BJ661" i="6"/>
  <c r="BF661" i="6"/>
  <c r="BB661" i="6"/>
  <c r="AV661" i="6"/>
  <c r="AR661" i="6"/>
  <c r="AM661" i="6"/>
  <c r="BW660" i="6"/>
  <c r="BS660" i="6"/>
  <c r="BO660" i="6"/>
  <c r="BK660" i="6"/>
  <c r="BG660" i="6"/>
  <c r="BC660" i="6"/>
  <c r="AW660" i="6"/>
  <c r="AJ660" i="6"/>
  <c r="AT659" i="6"/>
  <c r="BU658" i="6"/>
  <c r="BQ658" i="6"/>
  <c r="BM658" i="6"/>
  <c r="BI658" i="6"/>
  <c r="BE658" i="6"/>
  <c r="BA658" i="6"/>
  <c r="AL658" i="6"/>
  <c r="AH658" i="6"/>
  <c r="BV657" i="6"/>
  <c r="BR657" i="6"/>
  <c r="BN657" i="6"/>
  <c r="BJ657" i="6"/>
  <c r="BF657" i="6"/>
  <c r="BB657" i="6"/>
  <c r="AV657" i="6"/>
  <c r="AR657" i="6"/>
  <c r="AM657" i="6"/>
  <c r="BW656" i="6"/>
  <c r="BS656" i="6"/>
  <c r="BO656" i="6"/>
  <c r="BK656" i="6"/>
  <c r="BG656" i="6"/>
  <c r="BC656" i="6"/>
  <c r="AW656" i="6"/>
  <c r="AJ656" i="6"/>
  <c r="BX655" i="6"/>
  <c r="BT655" i="6"/>
  <c r="BP655" i="6"/>
  <c r="BL655" i="6"/>
  <c r="BH655" i="6"/>
  <c r="BD655" i="6"/>
  <c r="AT655" i="6"/>
  <c r="BU654" i="6"/>
  <c r="BP654" i="6"/>
  <c r="BJ654" i="6"/>
  <c r="BE654" i="6"/>
  <c r="AM654" i="6"/>
  <c r="AI655" i="6"/>
  <c r="AM655" i="6"/>
  <c r="AL672" i="6"/>
  <c r="AV671" i="6"/>
  <c r="AL668" i="6"/>
  <c r="AV667" i="6"/>
  <c r="AL664" i="6"/>
  <c r="BW662" i="6"/>
  <c r="BS662" i="6"/>
  <c r="BO662" i="6"/>
  <c r="BK662" i="6"/>
  <c r="BG662" i="6"/>
  <c r="BC662" i="6"/>
  <c r="AL660" i="6"/>
  <c r="BW658" i="6"/>
  <c r="BS658" i="6"/>
  <c r="BO658" i="6"/>
  <c r="BK658" i="6"/>
  <c r="BG658" i="6"/>
  <c r="BC658" i="6"/>
  <c r="AL656" i="6"/>
  <c r="BV655" i="6"/>
  <c r="BR655" i="6"/>
  <c r="BN655" i="6"/>
  <c r="BJ655" i="6"/>
  <c r="BF655" i="6"/>
  <c r="BB655" i="6"/>
  <c r="AK655" i="6"/>
  <c r="BR654" i="6"/>
  <c r="BM654" i="6"/>
  <c r="BH654" i="6"/>
  <c r="BB654" i="6"/>
  <c r="AI654" i="6"/>
  <c r="AV653" i="6"/>
  <c r="AR653" i="6"/>
  <c r="BG652" i="6"/>
  <c r="BC652" i="6"/>
  <c r="AJ652" i="6"/>
  <c r="AT651" i="6"/>
  <c r="BU650" i="6"/>
  <c r="BQ650" i="6"/>
  <c r="BM650" i="6"/>
  <c r="BI650" i="6"/>
  <c r="BE650" i="6"/>
  <c r="BA650" i="6"/>
  <c r="AL650" i="6"/>
  <c r="AH650" i="6"/>
  <c r="AV649" i="6"/>
  <c r="AR649" i="6"/>
  <c r="BS648" i="6"/>
  <c r="BO648" i="6"/>
  <c r="BK648" i="6"/>
  <c r="BG648" i="6"/>
  <c r="BC648" i="6"/>
  <c r="AJ648" i="6"/>
  <c r="AT647" i="6"/>
  <c r="BU646" i="6"/>
  <c r="BQ646" i="6"/>
  <c r="BM646" i="6"/>
  <c r="BI646" i="6"/>
  <c r="BE646" i="6"/>
  <c r="BA646" i="6"/>
  <c r="AL646" i="6"/>
  <c r="AH646" i="6"/>
  <c r="AV645" i="6"/>
  <c r="AR645" i="6"/>
  <c r="BU642" i="6"/>
  <c r="BQ642" i="6"/>
  <c r="BM642" i="6"/>
  <c r="BI642" i="6"/>
  <c r="BE642" i="6"/>
  <c r="BA642" i="6"/>
  <c r="AL642" i="6"/>
  <c r="AH642" i="6"/>
  <c r="AV641" i="6"/>
  <c r="AR641" i="6"/>
  <c r="AM641" i="6"/>
  <c r="AI641" i="6"/>
  <c r="AW640" i="6"/>
  <c r="AS640" i="6"/>
  <c r="AS639" i="6"/>
  <c r="AW639" i="6"/>
  <c r="AJ639" i="6"/>
  <c r="BC639" i="6"/>
  <c r="AS638" i="6"/>
  <c r="BR637" i="6"/>
  <c r="BL637" i="6"/>
  <c r="BG637" i="6"/>
  <c r="BB637" i="6"/>
  <c r="BX636" i="6"/>
  <c r="BS636" i="6"/>
  <c r="BM636" i="6"/>
  <c r="BH636" i="6"/>
  <c r="BC636" i="6"/>
  <c r="BV635" i="6"/>
  <c r="BQ635" i="6"/>
  <c r="BL635" i="6"/>
  <c r="BF635" i="6"/>
  <c r="BA635" i="6"/>
  <c r="BP632" i="6"/>
  <c r="AH632" i="6"/>
  <c r="AL632" i="6"/>
  <c r="BA632" i="6"/>
  <c r="BE632" i="6"/>
  <c r="BI632" i="6"/>
  <c r="BM632" i="6"/>
  <c r="BQ632" i="6"/>
  <c r="BU632" i="6"/>
  <c r="AI632" i="6"/>
  <c r="AM632" i="6"/>
  <c r="BB632" i="6"/>
  <c r="BF632" i="6"/>
  <c r="BJ632" i="6"/>
  <c r="BN632" i="6"/>
  <c r="BR632" i="6"/>
  <c r="BV632" i="6"/>
  <c r="AJ632" i="6"/>
  <c r="BC632" i="6"/>
  <c r="BG632" i="6"/>
  <c r="BK632" i="6"/>
  <c r="BO632" i="6"/>
  <c r="BS632" i="6"/>
  <c r="BW632" i="6"/>
  <c r="AW654" i="6"/>
  <c r="BU652" i="6"/>
  <c r="BQ652" i="6"/>
  <c r="BM652" i="6"/>
  <c r="BI652" i="6"/>
  <c r="BE652" i="6"/>
  <c r="BA652" i="6"/>
  <c r="AL652" i="6"/>
  <c r="BJ651" i="6"/>
  <c r="BF651" i="6"/>
  <c r="BB651" i="6"/>
  <c r="AV651" i="6"/>
  <c r="AM651" i="6"/>
  <c r="BW650" i="6"/>
  <c r="BS650" i="6"/>
  <c r="BO650" i="6"/>
  <c r="BK650" i="6"/>
  <c r="BG650" i="6"/>
  <c r="BC650" i="6"/>
  <c r="AW650" i="6"/>
  <c r="AJ650" i="6"/>
  <c r="BU648" i="6"/>
  <c r="BQ648" i="6"/>
  <c r="BM648" i="6"/>
  <c r="BI648" i="6"/>
  <c r="BE648" i="6"/>
  <c r="BA648" i="6"/>
  <c r="AL648" i="6"/>
  <c r="AV647" i="6"/>
  <c r="AM647" i="6"/>
  <c r="BW646" i="6"/>
  <c r="BS646" i="6"/>
  <c r="BO646" i="6"/>
  <c r="BK646" i="6"/>
  <c r="BG646" i="6"/>
  <c r="BC646" i="6"/>
  <c r="AJ646" i="6"/>
  <c r="AL644" i="6"/>
  <c r="AV643" i="6"/>
  <c r="AM643" i="6"/>
  <c r="AI643" i="6"/>
  <c r="BW642" i="6"/>
  <c r="BS642" i="6"/>
  <c r="BO642" i="6"/>
  <c r="BK642" i="6"/>
  <c r="BG642" i="6"/>
  <c r="BC642" i="6"/>
  <c r="AJ642" i="6"/>
  <c r="AT641" i="6"/>
  <c r="AI636" i="6"/>
  <c r="AM636" i="6"/>
  <c r="BB636" i="6"/>
  <c r="BF636" i="6"/>
  <c r="BJ636" i="6"/>
  <c r="BN636" i="6"/>
  <c r="BR636" i="6"/>
  <c r="BV636" i="6"/>
  <c r="AS635" i="6"/>
  <c r="AW635" i="6"/>
  <c r="AJ635" i="6"/>
  <c r="BC635" i="6"/>
  <c r="BG635" i="6"/>
  <c r="BK635" i="6"/>
  <c r="BO635" i="6"/>
  <c r="BS635" i="6"/>
  <c r="BW635" i="6"/>
  <c r="AS634" i="6"/>
  <c r="AW634" i="6"/>
  <c r="AT634" i="6"/>
  <c r="BX632" i="6"/>
  <c r="BH632" i="6"/>
  <c r="AM650" i="6"/>
  <c r="AM646" i="6"/>
  <c r="AL643" i="6"/>
  <c r="BV642" i="6"/>
  <c r="BR642" i="6"/>
  <c r="BN642" i="6"/>
  <c r="BJ642" i="6"/>
  <c r="BF642" i="6"/>
  <c r="BB642" i="6"/>
  <c r="AM642" i="6"/>
  <c r="AW641" i="6"/>
  <c r="AR639" i="6"/>
  <c r="AM639" i="6"/>
  <c r="AH639" i="6"/>
  <c r="AU638" i="6"/>
  <c r="AH637" i="6"/>
  <c r="AL637" i="6"/>
  <c r="BA637" i="6"/>
  <c r="BE637" i="6"/>
  <c r="BI637" i="6"/>
  <c r="BM637" i="6"/>
  <c r="BQ637" i="6"/>
  <c r="BU637" i="6"/>
  <c r="BT636" i="6"/>
  <c r="BO636" i="6"/>
  <c r="BI636" i="6"/>
  <c r="BD636" i="6"/>
  <c r="AR636" i="6"/>
  <c r="AV636" i="6"/>
  <c r="AK636" i="6"/>
  <c r="BX635" i="6"/>
  <c r="BR635" i="6"/>
  <c r="BM635" i="6"/>
  <c r="BH635" i="6"/>
  <c r="BB635" i="6"/>
  <c r="AU635" i="6"/>
  <c r="AK635" i="6"/>
  <c r="BT632" i="6"/>
  <c r="BD632" i="6"/>
  <c r="AT631" i="6"/>
  <c r="AJ628" i="6"/>
  <c r="BU633" i="6"/>
  <c r="BQ633" i="6"/>
  <c r="BM633" i="6"/>
  <c r="BI633" i="6"/>
  <c r="BE633" i="6"/>
  <c r="BA633" i="6"/>
  <c r="AL633" i="6"/>
  <c r="AV632" i="6"/>
  <c r="BW631" i="6"/>
  <c r="BS631" i="6"/>
  <c r="BO631" i="6"/>
  <c r="BK631" i="6"/>
  <c r="BG631" i="6"/>
  <c r="BC631" i="6"/>
  <c r="AW631" i="6"/>
  <c r="AS631" i="6"/>
  <c r="AJ631" i="6"/>
  <c r="AT630" i="6"/>
  <c r="BU629" i="6"/>
  <c r="BQ629" i="6"/>
  <c r="BM629" i="6"/>
  <c r="BI629" i="6"/>
  <c r="BE629" i="6"/>
  <c r="BA629" i="6"/>
  <c r="AL629" i="6"/>
  <c r="BV628" i="6"/>
  <c r="BR628" i="6"/>
  <c r="BN628" i="6"/>
  <c r="BJ628" i="6"/>
  <c r="BF628" i="6"/>
  <c r="BB628" i="6"/>
  <c r="AV628" i="6"/>
  <c r="AM628" i="6"/>
  <c r="AI628" i="6"/>
  <c r="BV631" i="6"/>
  <c r="BR631" i="6"/>
  <c r="BN631" i="6"/>
  <c r="BJ631" i="6"/>
  <c r="BF631" i="6"/>
  <c r="BB631" i="6"/>
  <c r="AV631" i="6"/>
  <c r="AM631" i="6"/>
  <c r="AW630" i="6"/>
  <c r="AL628" i="6"/>
  <c r="WM58" i="11"/>
  <c r="WM31" i="11"/>
  <c r="AZ1249" i="6" l="1"/>
  <c r="AZ920" i="6"/>
  <c r="AZ778" i="6"/>
  <c r="AZ1011" i="6"/>
  <c r="AZ941" i="6"/>
  <c r="AZ1292" i="6"/>
  <c r="AZ1019" i="6"/>
  <c r="AZ917" i="6"/>
  <c r="AZ1153" i="6"/>
  <c r="AZ989" i="6"/>
  <c r="AZ1141" i="6"/>
  <c r="AZ967" i="6"/>
  <c r="AZ867" i="6"/>
  <c r="AZ913" i="6"/>
  <c r="AZ1004" i="6"/>
  <c r="AZ1144" i="6"/>
  <c r="AZ1228" i="6"/>
  <c r="AZ1040" i="6"/>
  <c r="AZ1233" i="6"/>
  <c r="AZ825" i="6"/>
  <c r="AZ1208" i="6"/>
  <c r="AZ1411" i="6"/>
  <c r="AZ1443" i="6"/>
  <c r="AZ1229" i="6"/>
  <c r="AZ952" i="6"/>
  <c r="AZ771" i="6"/>
  <c r="AZ885" i="6"/>
  <c r="AZ873" i="6"/>
  <c r="AZ900" i="6"/>
  <c r="AZ1185" i="6"/>
  <c r="AZ1304" i="6"/>
  <c r="AZ640" i="6"/>
  <c r="AZ847" i="6"/>
  <c r="AZ1007" i="6"/>
  <c r="AZ1415" i="6"/>
  <c r="AZ1276" i="6"/>
  <c r="AZ1196" i="6"/>
  <c r="AZ968" i="6"/>
  <c r="AZ839" i="6"/>
  <c r="AZ891" i="6"/>
  <c r="AZ849" i="6"/>
  <c r="AZ884" i="6"/>
  <c r="AZ1067" i="6"/>
  <c r="AZ1273" i="6"/>
  <c r="AZ1033" i="6"/>
  <c r="AZ1080" i="6"/>
  <c r="AZ1204" i="6"/>
  <c r="AZ1395" i="6"/>
  <c r="AZ774" i="6"/>
  <c r="AZ638" i="6"/>
  <c r="AZ921" i="6"/>
  <c r="AZ957" i="6"/>
  <c r="AZ988" i="6"/>
  <c r="AZ948" i="6"/>
  <c r="AZ1060" i="6"/>
  <c r="AZ1269" i="6"/>
  <c r="AZ1455" i="6"/>
  <c r="AZ1237" i="6"/>
  <c r="AZ1173" i="6"/>
  <c r="AZ1475" i="6"/>
  <c r="AZ1513" i="6"/>
  <c r="AZ795" i="6"/>
  <c r="AZ683" i="6"/>
  <c r="AZ916" i="6"/>
  <c r="AZ1055" i="6"/>
  <c r="AZ1025" i="6"/>
  <c r="AZ797" i="6"/>
  <c r="AZ1320" i="6"/>
  <c r="AZ949" i="6"/>
  <c r="AZ881" i="6"/>
  <c r="AZ639" i="6"/>
  <c r="AZ1119" i="6"/>
  <c r="AZ731" i="6"/>
  <c r="AZ696" i="6"/>
  <c r="AZ865" i="6"/>
  <c r="AZ1120" i="6"/>
  <c r="AZ1284" i="6"/>
  <c r="AZ1371" i="6"/>
  <c r="AZ971" i="6"/>
  <c r="AZ1413" i="6"/>
  <c r="AZ1433" i="6"/>
  <c r="AZ905" i="6"/>
  <c r="AZ864" i="6"/>
  <c r="AZ715" i="6"/>
  <c r="AZ679" i="6"/>
  <c r="AZ853" i="6"/>
  <c r="AZ1013" i="6"/>
  <c r="AZ1075" i="6"/>
  <c r="AZ1387" i="6"/>
  <c r="AZ1423" i="6"/>
  <c r="AZ1212" i="6"/>
  <c r="AZ1499" i="6"/>
  <c r="AZ1288" i="6"/>
  <c r="AZ692" i="6"/>
  <c r="AZ835" i="6"/>
  <c r="AZ801" i="6"/>
  <c r="AZ857" i="6"/>
  <c r="AZ961" i="6"/>
  <c r="AZ909" i="6"/>
  <c r="AZ972" i="6"/>
  <c r="AZ856" i="6"/>
  <c r="AZ861" i="6"/>
  <c r="AZ871" i="6"/>
  <c r="AZ880" i="6"/>
  <c r="AZ965" i="6"/>
  <c r="AZ1012" i="6"/>
  <c r="AZ1133" i="6"/>
  <c r="AZ993" i="6"/>
  <c r="AZ1165" i="6"/>
  <c r="AZ785" i="6"/>
  <c r="AZ1000" i="6"/>
  <c r="AZ897" i="6"/>
  <c r="AZ1088" i="6"/>
  <c r="AZ1501" i="6"/>
  <c r="AZ1483" i="6"/>
  <c r="AZ1542" i="6"/>
  <c r="AZ1355" i="6"/>
  <c r="AZ1117" i="6"/>
  <c r="AZ1459" i="6"/>
  <c r="AZ1441" i="6"/>
  <c r="AZ937" i="6"/>
  <c r="AZ1018" i="6"/>
  <c r="AZ1447" i="6"/>
  <c r="AZ694" i="6"/>
  <c r="AZ706" i="6"/>
  <c r="AZ956" i="6"/>
  <c r="AZ1245" i="6"/>
  <c r="AZ1332" i="6"/>
  <c r="AZ1336" i="6"/>
  <c r="AZ1435" i="6"/>
  <c r="AZ1439" i="6"/>
  <c r="AZ1467" i="6"/>
  <c r="AZ1487" i="6"/>
  <c r="AZ1509" i="6"/>
  <c r="AZ1517" i="6"/>
  <c r="AZ1525" i="6"/>
  <c r="AZ1529" i="6"/>
  <c r="AZ1537" i="6"/>
  <c r="AZ1538" i="6"/>
  <c r="AZ1541" i="6"/>
  <c r="AZ702" i="6"/>
  <c r="AZ703" i="6"/>
  <c r="AZ1109" i="6"/>
  <c r="AZ1256" i="6"/>
  <c r="AZ1277" i="6"/>
  <c r="AZ691" i="6"/>
  <c r="AZ775" i="6"/>
  <c r="AZ799" i="6"/>
  <c r="AZ817" i="6"/>
  <c r="AZ809" i="6"/>
  <c r="AZ813" i="6"/>
  <c r="AZ876" i="6"/>
  <c r="AZ821" i="6"/>
  <c r="AZ877" i="6"/>
  <c r="AZ879" i="6"/>
  <c r="AZ940" i="6"/>
  <c r="AZ904" i="6"/>
  <c r="AZ888" i="6"/>
  <c r="AZ899" i="6"/>
  <c r="AZ860" i="6"/>
  <c r="AZ889" i="6"/>
  <c r="AZ960" i="6"/>
  <c r="AZ992" i="6"/>
  <c r="AZ1009" i="6"/>
  <c r="AZ1015" i="6"/>
  <c r="AZ1029" i="6"/>
  <c r="AZ1044" i="6"/>
  <c r="AZ1064" i="6"/>
  <c r="AZ1093" i="6"/>
  <c r="AZ996" i="6"/>
  <c r="AZ999" i="6"/>
  <c r="AZ1016" i="6"/>
  <c r="AZ1017" i="6"/>
  <c r="AZ977" i="6"/>
  <c r="AZ995" i="6"/>
  <c r="AZ1003" i="6"/>
  <c r="AZ1008" i="6"/>
  <c r="AZ1021" i="6"/>
  <c r="AZ1037" i="6"/>
  <c r="AZ1045" i="6"/>
  <c r="AZ1071" i="6"/>
  <c r="AZ1072" i="6"/>
  <c r="AZ1100" i="6"/>
  <c r="AZ1104" i="6"/>
  <c r="AZ1112" i="6"/>
  <c r="AZ964" i="6"/>
  <c r="AZ975" i="6"/>
  <c r="AZ1020" i="6"/>
  <c r="AZ1076" i="6"/>
  <c r="AZ1068" i="6"/>
  <c r="AZ1111" i="6"/>
  <c r="AZ1115" i="6"/>
  <c r="AZ1121" i="6"/>
  <c r="AZ1125" i="6"/>
  <c r="AZ1149" i="6"/>
  <c r="AZ1161" i="6"/>
  <c r="AZ1181" i="6"/>
  <c r="AZ1220" i="6"/>
  <c r="AZ1048" i="6"/>
  <c r="AZ1056" i="6"/>
  <c r="AZ1096" i="6"/>
  <c r="AZ1244" i="6"/>
  <c r="AZ1253" i="6"/>
  <c r="AZ1300" i="6"/>
  <c r="AZ1344" i="6"/>
  <c r="AZ1363" i="6"/>
  <c r="AZ1419" i="6"/>
  <c r="AZ1431" i="6"/>
  <c r="AZ1445" i="6"/>
  <c r="AZ1005" i="6"/>
  <c r="AZ1148" i="6"/>
  <c r="AZ1232" i="6"/>
  <c r="AZ1257" i="6"/>
  <c r="AZ1268" i="6"/>
  <c r="AZ1312" i="6"/>
  <c r="AZ1340" i="6"/>
  <c r="AZ1379" i="6"/>
  <c r="AZ1403" i="6"/>
  <c r="AZ1052" i="6"/>
  <c r="AZ1105" i="6"/>
  <c r="AZ1157" i="6"/>
  <c r="AZ1137" i="6"/>
  <c r="AZ1261" i="6"/>
  <c r="AZ634" i="6"/>
  <c r="AZ779" i="6"/>
  <c r="AZ1308" i="6"/>
  <c r="AZ1449" i="6"/>
  <c r="AZ1533" i="6"/>
  <c r="AZ675" i="6"/>
  <c r="AZ716" i="6"/>
  <c r="AZ724" i="6"/>
  <c r="AZ732" i="6"/>
  <c r="AZ740" i="6"/>
  <c r="AZ1140" i="6"/>
  <c r="AZ711" i="6"/>
  <c r="AZ723" i="6"/>
  <c r="AZ727" i="6"/>
  <c r="AZ735" i="6"/>
  <c r="AZ739" i="6"/>
  <c r="AZ743" i="6"/>
  <c r="AZ708" i="6"/>
  <c r="AZ755" i="6"/>
  <c r="AZ758" i="6"/>
  <c r="AZ719" i="6"/>
  <c r="AZ762" i="6"/>
  <c r="AZ831" i="6"/>
  <c r="AZ1041" i="6"/>
  <c r="AZ1224" i="6"/>
  <c r="AZ1328" i="6"/>
  <c r="AZ1192" i="6"/>
  <c r="AZ633" i="6"/>
  <c r="AZ648" i="6"/>
  <c r="AZ651" i="6"/>
  <c r="AZ652" i="6"/>
  <c r="AZ661" i="6"/>
  <c r="AZ664" i="6"/>
  <c r="AZ665" i="6"/>
  <c r="AZ668" i="6"/>
  <c r="AZ672" i="6"/>
  <c r="AZ832" i="6"/>
  <c r="AZ836" i="6"/>
  <c r="AZ840" i="6"/>
  <c r="AZ919" i="6"/>
  <c r="AZ928" i="6"/>
  <c r="AZ1023" i="6"/>
  <c r="AZ1028" i="6"/>
  <c r="AZ1036" i="6"/>
  <c r="AZ1108" i="6"/>
  <c r="AZ1123" i="6"/>
  <c r="AZ1151" i="6"/>
  <c r="AZ1160" i="6"/>
  <c r="AZ1168" i="6"/>
  <c r="AZ1176" i="6"/>
  <c r="AZ1184" i="6"/>
  <c r="AZ1057" i="6"/>
  <c r="AZ1065" i="6"/>
  <c r="AZ1073" i="6"/>
  <c r="AZ1081" i="6"/>
  <c r="AZ1085" i="6"/>
  <c r="AZ1103" i="6"/>
  <c r="AZ1189" i="6"/>
  <c r="AZ1193" i="6"/>
  <c r="AZ1197" i="6"/>
  <c r="AZ1201" i="6"/>
  <c r="AZ1205" i="6"/>
  <c r="AZ1209" i="6"/>
  <c r="AZ1213" i="6"/>
  <c r="AZ1217" i="6"/>
  <c r="AZ1221" i="6"/>
  <c r="AZ1223" i="6"/>
  <c r="AZ1272" i="6"/>
  <c r="AZ1282" i="6"/>
  <c r="AZ1290" i="6"/>
  <c r="AZ1298" i="6"/>
  <c r="AZ1306" i="6"/>
  <c r="AZ1314" i="6"/>
  <c r="AZ1322" i="6"/>
  <c r="AZ1330" i="6"/>
  <c r="AZ1338" i="6"/>
  <c r="AZ687" i="6"/>
  <c r="AZ704" i="6"/>
  <c r="AZ700" i="6"/>
  <c r="AZ893" i="6"/>
  <c r="AZ872" i="6"/>
  <c r="AZ945" i="6"/>
  <c r="AZ1001" i="6"/>
  <c r="AZ985" i="6"/>
  <c r="AZ1079" i="6"/>
  <c r="AZ1084" i="6"/>
  <c r="AZ1087" i="6"/>
  <c r="AZ1107" i="6"/>
  <c r="AZ1265" i="6"/>
  <c r="AZ1296" i="6"/>
  <c r="AZ1383" i="6"/>
  <c r="AZ1495" i="6"/>
  <c r="AZ681" i="6"/>
  <c r="AZ685" i="6"/>
  <c r="AZ689" i="6"/>
  <c r="AZ787" i="6"/>
  <c r="AZ803" i="6"/>
  <c r="AZ896" i="6"/>
  <c r="AZ1024" i="6"/>
  <c r="AZ1014" i="6"/>
  <c r="AZ1280" i="6"/>
  <c r="AZ1417" i="6"/>
  <c r="AZ1421" i="6"/>
  <c r="AZ1437" i="6"/>
  <c r="AZ1454" i="6"/>
  <c r="AZ1462" i="6"/>
  <c r="AZ1470" i="6"/>
  <c r="AZ1478" i="6"/>
  <c r="AZ1486" i="6"/>
  <c r="AZ1494" i="6"/>
  <c r="AZ1502" i="6"/>
  <c r="AZ1506" i="6"/>
  <c r="AZ1510" i="6"/>
  <c r="AZ1514" i="6"/>
  <c r="AZ1518" i="6"/>
  <c r="AZ1522" i="6"/>
  <c r="AZ1526" i="6"/>
  <c r="AZ1530" i="6"/>
  <c r="AZ1534" i="6"/>
  <c r="AZ1539" i="6"/>
  <c r="AZ630" i="6"/>
  <c r="AZ659" i="6"/>
  <c r="AZ653" i="6"/>
  <c r="AZ663" i="6"/>
  <c r="AZ671" i="6"/>
  <c r="AZ688" i="6"/>
  <c r="AZ684" i="6"/>
  <c r="AZ747" i="6"/>
  <c r="AZ693" i="6"/>
  <c r="AZ805" i="6"/>
  <c r="AZ868" i="6"/>
  <c r="AZ997" i="6"/>
  <c r="AZ843" i="6"/>
  <c r="AZ1092" i="6"/>
  <c r="AZ1113" i="6"/>
  <c r="AZ1116" i="6"/>
  <c r="AZ1241" i="6"/>
  <c r="AZ1236" i="6"/>
  <c r="AZ892" i="6"/>
  <c r="AZ869" i="6"/>
  <c r="AZ953" i="6"/>
  <c r="AZ944" i="6"/>
  <c r="AZ969" i="6"/>
  <c r="AZ1053" i="6"/>
  <c r="AZ1101" i="6"/>
  <c r="AZ1129" i="6"/>
  <c r="AZ1451" i="6"/>
  <c r="AZ712" i="6"/>
  <c r="AZ733" i="6"/>
  <c r="AZ745" i="6"/>
  <c r="AZ656" i="6"/>
  <c r="AZ741" i="6"/>
  <c r="AZ932" i="6"/>
  <c r="AZ1194" i="6"/>
  <c r="AZ1198" i="6"/>
  <c r="AZ1202" i="6"/>
  <c r="AZ1214" i="6"/>
  <c r="AZ1222" i="6"/>
  <c r="AZ1305" i="6"/>
  <c r="AZ1313" i="6"/>
  <c r="AZ1345" i="6"/>
  <c r="AZ1278" i="6"/>
  <c r="AZ1349" i="6"/>
  <c r="AZ1357" i="6"/>
  <c r="AZ1373" i="6"/>
  <c r="AZ1397" i="6"/>
  <c r="AZ1405" i="6"/>
  <c r="AZ1503" i="6"/>
  <c r="AZ1511" i="6"/>
  <c r="AZ1523" i="6"/>
  <c r="AZ1531" i="6"/>
  <c r="AZ643" i="6"/>
  <c r="AZ644" i="6"/>
  <c r="AZ759" i="6"/>
  <c r="AZ908" i="6"/>
  <c r="AZ1091" i="6"/>
  <c r="AZ1471" i="6"/>
  <c r="AZ1427" i="6"/>
  <c r="AZ631" i="6"/>
  <c r="AZ657" i="6"/>
  <c r="AZ676" i="6"/>
  <c r="AZ680" i="6"/>
  <c r="AZ713" i="6"/>
  <c r="AZ717" i="6"/>
  <c r="AZ720" i="6"/>
  <c r="AZ728" i="6"/>
  <c r="AZ736" i="6"/>
  <c r="AZ744" i="6"/>
  <c r="AZ766" i="6"/>
  <c r="AZ783" i="6"/>
  <c r="AZ791" i="6"/>
  <c r="AZ844" i="6"/>
  <c r="AZ1061" i="6"/>
  <c r="AZ1069" i="6"/>
  <c r="AZ1077" i="6"/>
  <c r="AZ1188" i="6"/>
  <c r="AZ1225" i="6"/>
  <c r="AZ1286" i="6"/>
  <c r="AZ1294" i="6"/>
  <c r="AZ1302" i="6"/>
  <c r="AZ1310" i="6"/>
  <c r="AZ1318" i="6"/>
  <c r="AZ1326" i="6"/>
  <c r="AZ1334" i="6"/>
  <c r="AZ1465" i="6"/>
  <c r="AZ1429" i="6"/>
  <c r="AZ641" i="6"/>
  <c r="AZ647" i="6"/>
  <c r="AZ645" i="6"/>
  <c r="AZ649" i="6"/>
  <c r="AZ667" i="6"/>
  <c r="AZ698" i="6"/>
  <c r="AZ770" i="6"/>
  <c r="AZ901" i="6"/>
  <c r="AZ929" i="6"/>
  <c r="AZ875" i="6"/>
  <c r="AZ887" i="6"/>
  <c r="AZ936" i="6"/>
  <c r="AZ963" i="6"/>
  <c r="AZ973" i="6"/>
  <c r="AZ1359" i="6"/>
  <c r="AZ1367" i="6"/>
  <c r="AZ1407" i="6"/>
  <c r="AZ912" i="6"/>
  <c r="AZ1097" i="6"/>
  <c r="AZ1216" i="6"/>
  <c r="AZ1348" i="6"/>
  <c r="AZ1491" i="6"/>
  <c r="AZ1505" i="6"/>
  <c r="AZ725" i="6"/>
  <c r="AZ749" i="6"/>
  <c r="AZ1089" i="6"/>
  <c r="AZ1190" i="6"/>
  <c r="AZ1206" i="6"/>
  <c r="AZ1210" i="6"/>
  <c r="AZ1218" i="6"/>
  <c r="AZ1281" i="6"/>
  <c r="AZ1289" i="6"/>
  <c r="AZ1297" i="6"/>
  <c r="AZ1321" i="6"/>
  <c r="AZ1329" i="6"/>
  <c r="AZ1337" i="6"/>
  <c r="AZ1365" i="6"/>
  <c r="AZ1381" i="6"/>
  <c r="AZ1389" i="6"/>
  <c r="AZ1425" i="6"/>
  <c r="AZ1500" i="6"/>
  <c r="AZ1507" i="6"/>
  <c r="AZ1515" i="6"/>
  <c r="AZ1519" i="6"/>
  <c r="AZ1527" i="6"/>
  <c r="AZ976" i="6"/>
  <c r="AZ1049" i="6"/>
  <c r="AZ933" i="6"/>
  <c r="AZ1200" i="6"/>
  <c r="AZ1375" i="6"/>
  <c r="AZ751" i="6"/>
  <c r="AZ636" i="6"/>
  <c r="AZ654" i="6"/>
  <c r="AZ660" i="6"/>
  <c r="AZ669" i="6"/>
  <c r="AZ673" i="6"/>
  <c r="AZ677" i="6"/>
  <c r="AZ748" i="6"/>
  <c r="AZ752" i="6"/>
  <c r="AZ721" i="6"/>
  <c r="AZ729" i="6"/>
  <c r="AZ737" i="6"/>
  <c r="AZ788" i="6"/>
  <c r="AZ792" i="6"/>
  <c r="AZ807" i="6"/>
  <c r="AZ812" i="6"/>
  <c r="AZ863" i="6"/>
  <c r="AZ1264" i="6"/>
  <c r="AZ1285" i="6"/>
  <c r="AZ1293" i="6"/>
  <c r="AZ1301" i="6"/>
  <c r="AZ1309" i="6"/>
  <c r="AZ1317" i="6"/>
  <c r="AZ1325" i="6"/>
  <c r="AZ1333" i="6"/>
  <c r="AZ1341" i="6"/>
  <c r="AZ1352" i="6"/>
  <c r="AZ1360" i="6"/>
  <c r="AZ1368" i="6"/>
  <c r="AZ1376" i="6"/>
  <c r="AZ1384" i="6"/>
  <c r="AZ1392" i="6"/>
  <c r="AZ1400" i="6"/>
  <c r="AZ1408" i="6"/>
  <c r="AZ1416" i="6"/>
  <c r="AZ1424" i="6"/>
  <c r="AZ1432" i="6"/>
  <c r="AZ1440" i="6"/>
  <c r="AZ1444" i="6"/>
  <c r="AZ1448" i="6"/>
  <c r="AZ1452" i="6"/>
  <c r="AZ1456" i="6"/>
  <c r="AZ1460" i="6"/>
  <c r="AZ1464" i="6"/>
  <c r="AZ1468" i="6"/>
  <c r="AZ1472" i="6"/>
  <c r="AZ1476" i="6"/>
  <c r="AZ1480" i="6"/>
  <c r="AZ1484" i="6"/>
  <c r="AZ1488" i="6"/>
  <c r="AZ1492" i="6"/>
  <c r="AZ1342" i="6"/>
  <c r="AZ1353" i="6"/>
  <c r="AZ1361" i="6"/>
  <c r="AZ1369" i="6"/>
  <c r="AZ1377" i="6"/>
  <c r="AZ1385" i="6"/>
  <c r="AZ1393" i="6"/>
  <c r="AZ1401" i="6"/>
  <c r="AZ1409" i="6"/>
  <c r="AZ1535" i="6"/>
  <c r="AZ1543" i="6"/>
  <c r="AZ767" i="6"/>
  <c r="AZ763" i="6"/>
  <c r="AZ789" i="6"/>
  <c r="AZ925" i="6"/>
  <c r="AZ793" i="6"/>
  <c r="AZ883" i="6"/>
  <c r="AZ984" i="6"/>
  <c r="AZ1032" i="6"/>
  <c r="AZ981" i="6"/>
  <c r="AZ991" i="6"/>
  <c r="AZ1169" i="6"/>
  <c r="AZ1324" i="6"/>
  <c r="AZ1351" i="6"/>
  <c r="AZ1391" i="6"/>
  <c r="AZ1399" i="6"/>
  <c r="AZ1145" i="6"/>
  <c r="AZ1450" i="6"/>
  <c r="AZ1316" i="6"/>
  <c r="AZ1463" i="6"/>
  <c r="AZ1479" i="6"/>
  <c r="AZ1521" i="6"/>
  <c r="AZ1177" i="6"/>
  <c r="AZ637" i="6"/>
  <c r="AZ674" i="6"/>
  <c r="AZ682" i="6"/>
  <c r="AZ666" i="6"/>
  <c r="AZ686" i="6"/>
  <c r="AZ690" i="6"/>
  <c r="AZ709" i="6"/>
  <c r="AZ714" i="6"/>
  <c r="AZ722" i="6"/>
  <c r="AZ730" i="6"/>
  <c r="AZ738" i="6"/>
  <c r="AZ754" i="6"/>
  <c r="AZ756" i="6"/>
  <c r="AZ764" i="6"/>
  <c r="AZ772" i="6"/>
  <c r="AZ757" i="6"/>
  <c r="AZ761" i="6"/>
  <c r="AZ765" i="6"/>
  <c r="AZ769" i="6"/>
  <c r="AZ773" i="6"/>
  <c r="AZ780" i="6"/>
  <c r="AZ781" i="6"/>
  <c r="AZ804" i="6"/>
  <c r="AZ811" i="6"/>
  <c r="AZ828" i="6"/>
  <c r="AZ833" i="6"/>
  <c r="AZ834" i="6"/>
  <c r="AZ838" i="6"/>
  <c r="AZ842" i="6"/>
  <c r="AZ846" i="6"/>
  <c r="AZ852" i="6"/>
  <c r="AZ874" i="6"/>
  <c r="AZ922" i="6"/>
  <c r="AZ1038" i="6"/>
  <c r="AZ1058" i="6"/>
  <c r="AZ1066" i="6"/>
  <c r="AZ1074" i="6"/>
  <c r="AZ1094" i="6"/>
  <c r="AZ1102" i="6"/>
  <c r="AZ1171" i="6"/>
  <c r="AZ1186" i="6"/>
  <c r="AZ1230" i="6"/>
  <c r="AZ1234" i="6"/>
  <c r="AZ1291" i="6"/>
  <c r="AZ1307" i="6"/>
  <c r="AZ1323" i="6"/>
  <c r="AZ1339" i="6"/>
  <c r="AZ1287" i="6"/>
  <c r="AZ1295" i="6"/>
  <c r="AZ1303" i="6"/>
  <c r="AZ1311" i="6"/>
  <c r="AZ1319" i="6"/>
  <c r="AZ1327" i="6"/>
  <c r="AZ1335" i="6"/>
  <c r="AZ1473" i="6"/>
  <c r="AZ1354" i="6"/>
  <c r="AZ1362" i="6"/>
  <c r="AZ1370" i="6"/>
  <c r="AZ1378" i="6"/>
  <c r="AZ1386" i="6"/>
  <c r="AZ1394" i="6"/>
  <c r="AZ1402" i="6"/>
  <c r="AZ1410" i="6"/>
  <c r="AZ1422" i="6"/>
  <c r="AZ1430" i="6"/>
  <c r="AZ1438" i="6"/>
  <c r="AZ1442" i="6"/>
  <c r="AZ1457" i="6"/>
  <c r="AZ1481" i="6"/>
  <c r="AZ1489" i="6"/>
  <c r="AZ1540" i="6"/>
  <c r="AZ629" i="6"/>
  <c r="AZ646" i="6"/>
  <c r="AZ658" i="6"/>
  <c r="AZ707" i="6"/>
  <c r="AZ697" i="6"/>
  <c r="AZ701" i="6"/>
  <c r="AZ710" i="6"/>
  <c r="AZ705" i="6"/>
  <c r="AZ784" i="6"/>
  <c r="AZ800" i="6"/>
  <c r="AZ808" i="6"/>
  <c r="AZ816" i="6"/>
  <c r="AZ820" i="6"/>
  <c r="AZ824" i="6"/>
  <c r="AZ776" i="6"/>
  <c r="AZ782" i="6"/>
  <c r="AZ790" i="6"/>
  <c r="AZ798" i="6"/>
  <c r="AZ810" i="6"/>
  <c r="AZ823" i="6"/>
  <c r="AZ827" i="6"/>
  <c r="AZ845" i="6"/>
  <c r="AZ850" i="6"/>
  <c r="AZ858" i="6"/>
  <c r="AZ866" i="6"/>
  <c r="AZ886" i="6"/>
  <c r="AZ894" i="6"/>
  <c r="AZ902" i="6"/>
  <c r="AZ910" i="6"/>
  <c r="AZ918" i="6"/>
  <c r="AZ848" i="6"/>
  <c r="AZ851" i="6"/>
  <c r="AZ930" i="6"/>
  <c r="AZ938" i="6"/>
  <c r="AZ946" i="6"/>
  <c r="AZ954" i="6"/>
  <c r="AZ962" i="6"/>
  <c r="AZ970" i="6"/>
  <c r="AZ978" i="6"/>
  <c r="AZ986" i="6"/>
  <c r="AZ994" i="6"/>
  <c r="AZ1002" i="6"/>
  <c r="AZ1010" i="6"/>
  <c r="AZ959" i="6"/>
  <c r="AZ1026" i="6"/>
  <c r="AZ1027" i="6"/>
  <c r="AZ1030" i="6"/>
  <c r="AZ1031" i="6"/>
  <c r="AZ1035" i="6"/>
  <c r="AZ1039" i="6"/>
  <c r="AZ1043" i="6"/>
  <c r="AZ1047" i="6"/>
  <c r="AZ1051" i="6"/>
  <c r="AZ1128" i="6"/>
  <c r="AZ1136" i="6"/>
  <c r="AZ1159" i="6"/>
  <c r="AZ1114" i="6"/>
  <c r="AZ1122" i="6"/>
  <c r="AZ1130" i="6"/>
  <c r="AZ1138" i="6"/>
  <c r="AZ1146" i="6"/>
  <c r="AZ1154" i="6"/>
  <c r="AZ1162" i="6"/>
  <c r="AZ1170" i="6"/>
  <c r="AZ1178" i="6"/>
  <c r="AZ1059" i="6"/>
  <c r="AZ1127" i="6"/>
  <c r="AZ1131" i="6"/>
  <c r="AZ1135" i="6"/>
  <c r="AZ1139" i="6"/>
  <c r="AZ1143" i="6"/>
  <c r="AZ1147" i="6"/>
  <c r="AZ1155" i="6"/>
  <c r="AZ1191" i="6"/>
  <c r="AZ1195" i="6"/>
  <c r="AZ1199" i="6"/>
  <c r="AZ1203" i="6"/>
  <c r="AZ1207" i="6"/>
  <c r="AZ1211" i="6"/>
  <c r="AZ1215" i="6"/>
  <c r="AZ1219" i="6"/>
  <c r="AZ1240" i="6"/>
  <c r="AZ1252" i="6"/>
  <c r="AZ1238" i="6"/>
  <c r="AZ1270" i="6"/>
  <c r="AZ1262" i="6"/>
  <c r="AZ1343" i="6"/>
  <c r="AZ1346" i="6"/>
  <c r="AZ1493" i="6"/>
  <c r="AZ1426" i="6"/>
  <c r="AZ1497" i="6"/>
  <c r="AZ1498" i="6"/>
  <c r="AZ1504" i="6"/>
  <c r="AZ1508" i="6"/>
  <c r="AZ1512" i="6"/>
  <c r="AZ1516" i="6"/>
  <c r="AZ1520" i="6"/>
  <c r="AZ1524" i="6"/>
  <c r="AZ1528" i="6"/>
  <c r="AZ1532" i="6"/>
  <c r="AZ628" i="6"/>
  <c r="AZ650" i="6"/>
  <c r="AZ670" i="6"/>
  <c r="AZ695" i="6"/>
  <c r="AZ699" i="6"/>
  <c r="AZ726" i="6"/>
  <c r="AZ734" i="6"/>
  <c r="AZ742" i="6"/>
  <c r="AZ750" i="6"/>
  <c r="AZ746" i="6"/>
  <c r="AZ760" i="6"/>
  <c r="AZ768" i="6"/>
  <c r="AZ777" i="6"/>
  <c r="AZ796" i="6"/>
  <c r="AZ815" i="6"/>
  <c r="AZ829" i="6"/>
  <c r="AZ830" i="6"/>
  <c r="AZ841" i="6"/>
  <c r="AZ895" i="6"/>
  <c r="AZ882" i="6"/>
  <c r="AZ924" i="6"/>
  <c r="AZ980" i="6"/>
  <c r="AZ1022" i="6"/>
  <c r="AZ1034" i="6"/>
  <c r="AZ1042" i="6"/>
  <c r="AZ1046" i="6"/>
  <c r="AZ923" i="6"/>
  <c r="AZ927" i="6"/>
  <c r="AZ931" i="6"/>
  <c r="AZ935" i="6"/>
  <c r="AZ939" i="6"/>
  <c r="AZ943" i="6"/>
  <c r="AZ947" i="6"/>
  <c r="AZ951" i="6"/>
  <c r="AZ955" i="6"/>
  <c r="AZ983" i="6"/>
  <c r="AZ987" i="6"/>
  <c r="AZ1156" i="6"/>
  <c r="AZ1164" i="6"/>
  <c r="AZ1172" i="6"/>
  <c r="AZ1180" i="6"/>
  <c r="AZ1062" i="6"/>
  <c r="AZ1070" i="6"/>
  <c r="AZ1078" i="6"/>
  <c r="AZ1082" i="6"/>
  <c r="AZ1090" i="6"/>
  <c r="AZ1098" i="6"/>
  <c r="AZ1106" i="6"/>
  <c r="AZ1083" i="6"/>
  <c r="AZ1095" i="6"/>
  <c r="AZ1099" i="6"/>
  <c r="AZ1175" i="6"/>
  <c r="AZ1179" i="6"/>
  <c r="AZ1183" i="6"/>
  <c r="AZ1187" i="6"/>
  <c r="AZ1248" i="6"/>
  <c r="AZ1258" i="6"/>
  <c r="AZ1226" i="6"/>
  <c r="AZ1242" i="6"/>
  <c r="AZ1274" i="6"/>
  <c r="AZ1250" i="6"/>
  <c r="AZ1254" i="6"/>
  <c r="AZ1279" i="6"/>
  <c r="AZ1283" i="6"/>
  <c r="AZ1299" i="6"/>
  <c r="AZ1315" i="6"/>
  <c r="AZ1331" i="6"/>
  <c r="AZ1246" i="6"/>
  <c r="AZ1356" i="6"/>
  <c r="AZ1364" i="6"/>
  <c r="AZ1372" i="6"/>
  <c r="AZ1380" i="6"/>
  <c r="AZ1388" i="6"/>
  <c r="AZ1396" i="6"/>
  <c r="AZ1404" i="6"/>
  <c r="AZ1412" i="6"/>
  <c r="AZ1420" i="6"/>
  <c r="AZ1428" i="6"/>
  <c r="AZ1436" i="6"/>
  <c r="AZ1496" i="6"/>
  <c r="AZ1350" i="6"/>
  <c r="AZ1358" i="6"/>
  <c r="AZ1366" i="6"/>
  <c r="AZ1374" i="6"/>
  <c r="AZ1382" i="6"/>
  <c r="AZ1390" i="6"/>
  <c r="AZ1398" i="6"/>
  <c r="AZ1406" i="6"/>
  <c r="AZ1453" i="6"/>
  <c r="AZ1461" i="6"/>
  <c r="AZ1469" i="6"/>
  <c r="AZ1477" i="6"/>
  <c r="AZ1485" i="6"/>
  <c r="AZ632" i="6"/>
  <c r="AZ635" i="6"/>
  <c r="AZ642" i="6"/>
  <c r="AZ662" i="6"/>
  <c r="AZ655" i="6"/>
  <c r="AZ678" i="6"/>
  <c r="AZ718" i="6"/>
  <c r="AZ753" i="6"/>
  <c r="AZ786" i="6"/>
  <c r="AZ794" i="6"/>
  <c r="AZ802" i="6"/>
  <c r="AZ806" i="6"/>
  <c r="AZ814" i="6"/>
  <c r="AZ819" i="6"/>
  <c r="AZ826" i="6"/>
  <c r="AZ818" i="6"/>
  <c r="AZ822" i="6"/>
  <c r="AZ837" i="6"/>
  <c r="AZ854" i="6"/>
  <c r="AZ862" i="6"/>
  <c r="AZ870" i="6"/>
  <c r="AZ878" i="6"/>
  <c r="AZ890" i="6"/>
  <c r="AZ898" i="6"/>
  <c r="AZ906" i="6"/>
  <c r="AZ914" i="6"/>
  <c r="AZ855" i="6"/>
  <c r="AZ859" i="6"/>
  <c r="AZ903" i="6"/>
  <c r="AZ907" i="6"/>
  <c r="AZ911" i="6"/>
  <c r="AZ915" i="6"/>
  <c r="AZ979" i="6"/>
  <c r="AZ926" i="6"/>
  <c r="AZ934" i="6"/>
  <c r="AZ942" i="6"/>
  <c r="AZ950" i="6"/>
  <c r="AZ958" i="6"/>
  <c r="AZ966" i="6"/>
  <c r="AZ974" i="6"/>
  <c r="AZ982" i="6"/>
  <c r="AZ990" i="6"/>
  <c r="AZ998" i="6"/>
  <c r="AZ1006" i="6"/>
  <c r="AZ1050" i="6"/>
  <c r="AZ1054" i="6"/>
  <c r="AZ1124" i="6"/>
  <c r="AZ1132" i="6"/>
  <c r="AZ1152" i="6"/>
  <c r="AZ1086" i="6"/>
  <c r="AZ1110" i="6"/>
  <c r="AZ1118" i="6"/>
  <c r="AZ1126" i="6"/>
  <c r="AZ1134" i="6"/>
  <c r="AZ1142" i="6"/>
  <c r="AZ1150" i="6"/>
  <c r="AZ1158" i="6"/>
  <c r="AZ1166" i="6"/>
  <c r="AZ1174" i="6"/>
  <c r="AZ1182" i="6"/>
  <c r="AZ1063" i="6"/>
  <c r="AZ1163" i="6"/>
  <c r="AZ1167" i="6"/>
  <c r="AZ1227" i="6"/>
  <c r="AZ1231" i="6"/>
  <c r="AZ1235" i="6"/>
  <c r="AZ1239" i="6"/>
  <c r="AZ1243" i="6"/>
  <c r="AZ1247" i="6"/>
  <c r="AZ1251" i="6"/>
  <c r="AZ1255" i="6"/>
  <c r="AZ1259" i="6"/>
  <c r="AZ1263" i="6"/>
  <c r="AZ1267" i="6"/>
  <c r="AZ1271" i="6"/>
  <c r="AZ1275" i="6"/>
  <c r="AZ1260" i="6"/>
  <c r="AZ1266" i="6"/>
  <c r="AZ1347" i="6"/>
  <c r="AZ1414" i="6"/>
  <c r="AZ1418" i="6"/>
  <c r="AZ1434" i="6"/>
  <c r="AZ1446" i="6"/>
  <c r="AZ1458" i="6"/>
  <c r="AZ1466" i="6"/>
  <c r="AZ1474" i="6"/>
  <c r="AZ1482" i="6"/>
  <c r="AZ1490" i="6"/>
  <c r="AZ1536" i="6"/>
  <c r="AZ1544" i="6"/>
  <c r="VP490" i="11"/>
  <c r="E655" i="12" l="1"/>
  <c r="E654" i="12"/>
  <c r="E653" i="12"/>
  <c r="E652" i="12"/>
  <c r="E651" i="12"/>
  <c r="E650" i="12"/>
  <c r="E649" i="12"/>
  <c r="E648" i="12"/>
  <c r="E647" i="12"/>
  <c r="E646" i="12"/>
  <c r="E645" i="12"/>
  <c r="E644" i="12"/>
  <c r="E643" i="12"/>
  <c r="E642" i="12"/>
  <c r="E641" i="12"/>
  <c r="E640" i="12"/>
  <c r="E639" i="12"/>
  <c r="E638" i="12"/>
  <c r="E637" i="12"/>
  <c r="E636" i="12"/>
  <c r="E635" i="12"/>
  <c r="E634" i="12"/>
  <c r="E633" i="12"/>
  <c r="E632" i="12"/>
  <c r="E631" i="12"/>
  <c r="E630" i="12"/>
  <c r="E629" i="12"/>
  <c r="E628" i="12"/>
  <c r="E627" i="12"/>
  <c r="E626" i="12"/>
  <c r="E625" i="12"/>
  <c r="E624" i="12"/>
  <c r="E623" i="12"/>
  <c r="E622" i="12"/>
  <c r="E621" i="12"/>
  <c r="E620" i="12"/>
  <c r="E619" i="12"/>
  <c r="E618" i="12"/>
  <c r="E617" i="12"/>
  <c r="E616" i="12"/>
  <c r="E615" i="12"/>
  <c r="E614" i="12"/>
  <c r="E613" i="12"/>
  <c r="E612" i="12"/>
  <c r="E611" i="12"/>
  <c r="E610" i="12"/>
  <c r="E609" i="12"/>
  <c r="E608" i="12"/>
  <c r="E607" i="12"/>
  <c r="E606" i="12"/>
  <c r="E605" i="12"/>
  <c r="E604" i="12"/>
  <c r="E693" i="12"/>
  <c r="E694" i="12"/>
  <c r="E695" i="12"/>
  <c r="E696" i="12"/>
  <c r="E697" i="12"/>
  <c r="E698" i="12"/>
  <c r="E699" i="12"/>
  <c r="E700" i="12"/>
  <c r="E701" i="12"/>
  <c r="E702" i="12"/>
  <c r="E703" i="12"/>
  <c r="E704" i="12"/>
  <c r="VC463" i="11" l="1"/>
  <c r="VD463" i="11"/>
  <c r="VD436" i="11"/>
  <c r="VC355" i="11"/>
  <c r="VD355" i="11"/>
  <c r="VE355" i="11"/>
  <c r="VB247" i="11"/>
  <c r="VC247" i="11"/>
  <c r="VD247" i="11"/>
  <c r="UZ220" i="11"/>
  <c r="VA220" i="11"/>
  <c r="VB220" i="11"/>
  <c r="VC220" i="11"/>
  <c r="VD220" i="11"/>
  <c r="VC193" i="11"/>
  <c r="VD193" i="11"/>
  <c r="VB166" i="11"/>
  <c r="VC166" i="11"/>
  <c r="VD166" i="11"/>
  <c r="VC139" i="11"/>
  <c r="VD139" i="11"/>
  <c r="UZ112" i="11"/>
  <c r="VA112" i="11"/>
  <c r="VB112" i="11"/>
  <c r="VC112" i="11"/>
  <c r="VD112" i="11"/>
  <c r="VA85" i="11"/>
  <c r="VB85" i="11"/>
  <c r="VC85" i="11"/>
  <c r="VD85" i="11"/>
  <c r="VD328" i="11" l="1"/>
  <c r="VC274" i="11"/>
  <c r="VD274" i="11"/>
  <c r="UZ463" i="11" l="1"/>
  <c r="UV58" i="11" l="1"/>
  <c r="UW58" i="11"/>
  <c r="UX58" i="11"/>
  <c r="UY58" i="11"/>
  <c r="UZ58" i="11"/>
  <c r="VA58" i="11"/>
  <c r="VB58" i="11"/>
  <c r="VC58" i="11"/>
  <c r="VD58" i="11"/>
  <c r="VF58" i="11"/>
  <c r="UV31" i="11"/>
  <c r="UW31" i="11"/>
  <c r="UX31" i="11"/>
  <c r="UY31" i="11"/>
  <c r="UZ31" i="11"/>
  <c r="VA31" i="11"/>
  <c r="VB31" i="11"/>
  <c r="VC31" i="11"/>
  <c r="VD31" i="11"/>
  <c r="VF31" i="11"/>
  <c r="VG31" i="11"/>
  <c r="VH31" i="11"/>
  <c r="VL31" i="11"/>
  <c r="UQ166" i="11" l="1"/>
  <c r="B14" i="6" l="1"/>
  <c r="UN490" i="11" l="1"/>
  <c r="UO490" i="11"/>
  <c r="UP490" i="11"/>
  <c r="UQ490" i="11"/>
  <c r="UR490" i="11"/>
  <c r="US490" i="11"/>
  <c r="UT490" i="11"/>
  <c r="UU490" i="11"/>
  <c r="UV490" i="11"/>
  <c r="UW490" i="11"/>
  <c r="UX490" i="11"/>
  <c r="UY490" i="11"/>
  <c r="UZ490" i="11"/>
  <c r="VA490" i="11"/>
  <c r="VB490" i="11"/>
  <c r="VC490" i="11"/>
  <c r="VD490" i="11"/>
  <c r="VE490" i="11"/>
  <c r="UN463" i="11"/>
  <c r="UO463" i="11"/>
  <c r="UP463" i="11"/>
  <c r="UQ463" i="11"/>
  <c r="UR463" i="11"/>
  <c r="US463" i="11"/>
  <c r="UT463" i="11"/>
  <c r="UU463" i="11"/>
  <c r="UV463" i="11"/>
  <c r="UW463" i="11"/>
  <c r="UX463" i="11"/>
  <c r="UY463" i="11"/>
  <c r="VA463" i="11"/>
  <c r="VB463" i="11"/>
  <c r="UN436" i="11"/>
  <c r="UO436" i="11"/>
  <c r="UP436" i="11"/>
  <c r="UQ436" i="11"/>
  <c r="UR436" i="11"/>
  <c r="US436" i="11"/>
  <c r="UT436" i="11"/>
  <c r="UU436" i="11"/>
  <c r="UV436" i="11"/>
  <c r="UW436" i="11"/>
  <c r="UX436" i="11"/>
  <c r="UY436" i="11"/>
  <c r="UZ436" i="11"/>
  <c r="VA436" i="11"/>
  <c r="VB436" i="11"/>
  <c r="VC436" i="11"/>
  <c r="UN409" i="11"/>
  <c r="UO409" i="11"/>
  <c r="UP409" i="11"/>
  <c r="UQ409" i="11"/>
  <c r="UR409" i="11"/>
  <c r="US409" i="11"/>
  <c r="UT409" i="11"/>
  <c r="UU409" i="11"/>
  <c r="UV409" i="11"/>
  <c r="UW409" i="11"/>
  <c r="UX409" i="11"/>
  <c r="UY409" i="11"/>
  <c r="UN382" i="11"/>
  <c r="UO382" i="11"/>
  <c r="UP382" i="11"/>
  <c r="UQ382" i="11"/>
  <c r="UR382" i="11"/>
  <c r="US382" i="11"/>
  <c r="UT382" i="11"/>
  <c r="UU382" i="11"/>
  <c r="UV382" i="11"/>
  <c r="UW382" i="11"/>
  <c r="UX382" i="11"/>
  <c r="UY382" i="11"/>
  <c r="UZ382" i="11"/>
  <c r="VA382" i="11"/>
  <c r="VB382" i="11"/>
  <c r="VC382" i="11"/>
  <c r="VD382" i="11"/>
  <c r="UN355" i="11"/>
  <c r="UO355" i="11"/>
  <c r="UP355" i="11"/>
  <c r="UQ355" i="11"/>
  <c r="UR355" i="11"/>
  <c r="US355" i="11"/>
  <c r="UT355" i="11"/>
  <c r="UU355" i="11"/>
  <c r="UV355" i="11"/>
  <c r="UW355" i="11"/>
  <c r="UX355" i="11"/>
  <c r="UY355" i="11"/>
  <c r="UZ355" i="11"/>
  <c r="VA355" i="11"/>
  <c r="VB355" i="11"/>
  <c r="UN328" i="11"/>
  <c r="UO328" i="11"/>
  <c r="UP328" i="11"/>
  <c r="UQ328" i="11"/>
  <c r="UR328" i="11"/>
  <c r="US328" i="11"/>
  <c r="UT328" i="11"/>
  <c r="UU328" i="11"/>
  <c r="UV328" i="11"/>
  <c r="UW328" i="11"/>
  <c r="UX328" i="11"/>
  <c r="UY328" i="11"/>
  <c r="UZ328" i="11"/>
  <c r="VA328" i="11"/>
  <c r="VB328" i="11"/>
  <c r="VC328" i="11"/>
  <c r="UN301" i="11"/>
  <c r="UO301" i="11"/>
  <c r="UP301" i="11"/>
  <c r="UQ301" i="11"/>
  <c r="UR301" i="11"/>
  <c r="US301" i="11"/>
  <c r="UT301" i="11"/>
  <c r="UU301" i="11"/>
  <c r="UV301" i="11"/>
  <c r="UW301" i="11"/>
  <c r="UX301" i="11"/>
  <c r="UY301" i="11"/>
  <c r="UZ301" i="11"/>
  <c r="VA301" i="11"/>
  <c r="VB301" i="11"/>
  <c r="VC301" i="11"/>
  <c r="VD301" i="11"/>
  <c r="UN274" i="11"/>
  <c r="UO274" i="11"/>
  <c r="UP274" i="11"/>
  <c r="UQ274" i="11"/>
  <c r="UR274" i="11"/>
  <c r="US274" i="11"/>
  <c r="UT274" i="11"/>
  <c r="UU274" i="11"/>
  <c r="UV274" i="11"/>
  <c r="UW274" i="11"/>
  <c r="UX274" i="11"/>
  <c r="UY274" i="11"/>
  <c r="UZ274" i="11"/>
  <c r="VA274" i="11"/>
  <c r="VB274" i="11"/>
  <c r="UN247" i="11"/>
  <c r="UO247" i="11"/>
  <c r="UP247" i="11"/>
  <c r="UQ247" i="11"/>
  <c r="UR247" i="11"/>
  <c r="US247" i="11"/>
  <c r="UT247" i="11"/>
  <c r="UU247" i="11"/>
  <c r="UV247" i="11"/>
  <c r="UW247" i="11"/>
  <c r="UX247" i="11"/>
  <c r="UY247" i="11"/>
  <c r="UZ247" i="11"/>
  <c r="VA247" i="11"/>
  <c r="UN220" i="11"/>
  <c r="UO220" i="11"/>
  <c r="UP220" i="11"/>
  <c r="UQ220" i="11"/>
  <c r="UR220" i="11"/>
  <c r="US220" i="11"/>
  <c r="UT220" i="11"/>
  <c r="UU220" i="11"/>
  <c r="UV220" i="11"/>
  <c r="UW220" i="11"/>
  <c r="UX220" i="11"/>
  <c r="UY220" i="11"/>
  <c r="UN193" i="11"/>
  <c r="UO193" i="11"/>
  <c r="UP193" i="11"/>
  <c r="UQ193" i="11"/>
  <c r="UR193" i="11"/>
  <c r="US193" i="11"/>
  <c r="UT193" i="11"/>
  <c r="UU193" i="11"/>
  <c r="UV193" i="11"/>
  <c r="UW193" i="11"/>
  <c r="UX193" i="11"/>
  <c r="UY193" i="11"/>
  <c r="UZ193" i="11"/>
  <c r="VA193" i="11"/>
  <c r="VB193" i="11"/>
  <c r="UN166" i="11"/>
  <c r="UO166" i="11"/>
  <c r="UP166" i="11"/>
  <c r="UR166" i="11"/>
  <c r="US166" i="11"/>
  <c r="UT166" i="11"/>
  <c r="UU166" i="11"/>
  <c r="UV166" i="11"/>
  <c r="UW166" i="11"/>
  <c r="UX166" i="11"/>
  <c r="UY166" i="11"/>
  <c r="UZ166" i="11"/>
  <c r="VA166" i="11"/>
  <c r="UN139" i="11"/>
  <c r="UO139" i="11"/>
  <c r="UP139" i="11"/>
  <c r="UQ139" i="11"/>
  <c r="UR139" i="11"/>
  <c r="US139" i="11"/>
  <c r="UT139" i="11"/>
  <c r="UU139" i="11"/>
  <c r="UV139" i="11"/>
  <c r="UW139" i="11"/>
  <c r="UX139" i="11"/>
  <c r="UY139" i="11"/>
  <c r="UZ139" i="11"/>
  <c r="VA139" i="11"/>
  <c r="VB139" i="11"/>
  <c r="UN112" i="11"/>
  <c r="UO112" i="11"/>
  <c r="UP112" i="11"/>
  <c r="UQ112" i="11"/>
  <c r="UR112" i="11"/>
  <c r="US112" i="11"/>
  <c r="UT112" i="11"/>
  <c r="UU112" i="11"/>
  <c r="UV112" i="11"/>
  <c r="UW112" i="11"/>
  <c r="UX112" i="11"/>
  <c r="UY112" i="11"/>
  <c r="UN85" i="11"/>
  <c r="UO85" i="11"/>
  <c r="UP85" i="11"/>
  <c r="UQ85" i="11"/>
  <c r="UR85" i="11"/>
  <c r="US85" i="11"/>
  <c r="UT85" i="11"/>
  <c r="UU85" i="11"/>
  <c r="UV85" i="11"/>
  <c r="UW85" i="11"/>
  <c r="UX85" i="11"/>
  <c r="UY85" i="11"/>
  <c r="UZ85" i="11"/>
  <c r="UN58" i="11"/>
  <c r="UO58" i="11"/>
  <c r="UP58" i="11"/>
  <c r="UQ58" i="11"/>
  <c r="UR58" i="11"/>
  <c r="US58" i="11"/>
  <c r="UT58" i="11"/>
  <c r="UU58" i="11"/>
  <c r="UN31" i="11"/>
  <c r="UO31" i="11"/>
  <c r="UP31" i="11"/>
  <c r="UQ31" i="11"/>
  <c r="UR31" i="11"/>
  <c r="US31" i="11"/>
  <c r="UT31" i="11"/>
  <c r="UU31" i="11"/>
  <c r="UE31" i="11" l="1"/>
  <c r="UE490" i="11" l="1"/>
  <c r="UF490" i="11"/>
  <c r="UG490" i="11"/>
  <c r="UH490" i="11"/>
  <c r="UI490" i="11"/>
  <c r="UJ490" i="11"/>
  <c r="UK490" i="11"/>
  <c r="UL490" i="11"/>
  <c r="UM490" i="11"/>
  <c r="UE463" i="11"/>
  <c r="UF463" i="11"/>
  <c r="UG463" i="11"/>
  <c r="UH463" i="11"/>
  <c r="UI463" i="11"/>
  <c r="UJ463" i="11"/>
  <c r="UK463" i="11"/>
  <c r="UL463" i="11"/>
  <c r="UM463" i="11"/>
  <c r="UE436" i="11"/>
  <c r="UF436" i="11"/>
  <c r="UG436" i="11"/>
  <c r="UH436" i="11"/>
  <c r="UI436" i="11"/>
  <c r="UJ436" i="11"/>
  <c r="UK436" i="11"/>
  <c r="UL436" i="11"/>
  <c r="UM436" i="11"/>
  <c r="UE409" i="11"/>
  <c r="UF409" i="11"/>
  <c r="UG409" i="11"/>
  <c r="UH409" i="11"/>
  <c r="UI409" i="11"/>
  <c r="UJ409" i="11"/>
  <c r="UK409" i="11"/>
  <c r="UL409" i="11"/>
  <c r="UM409" i="11"/>
  <c r="UE382" i="11"/>
  <c r="UF382" i="11"/>
  <c r="UG382" i="11"/>
  <c r="UH382" i="11"/>
  <c r="UI382" i="11"/>
  <c r="UJ382" i="11"/>
  <c r="UK382" i="11"/>
  <c r="UL382" i="11"/>
  <c r="UM382" i="11"/>
  <c r="UF355" i="11"/>
  <c r="UG355" i="11"/>
  <c r="UH355" i="11"/>
  <c r="UI355" i="11"/>
  <c r="UJ355" i="11"/>
  <c r="UK355" i="11"/>
  <c r="UL355" i="11"/>
  <c r="UM355" i="11"/>
  <c r="UF328" i="11"/>
  <c r="UG328" i="11"/>
  <c r="UH328" i="11"/>
  <c r="UI328" i="11"/>
  <c r="UJ328" i="11"/>
  <c r="UK328" i="11"/>
  <c r="UL328" i="11"/>
  <c r="UM328" i="11"/>
  <c r="UF301" i="11"/>
  <c r="UG301" i="11"/>
  <c r="UH301" i="11"/>
  <c r="UI301" i="11"/>
  <c r="UJ301" i="11"/>
  <c r="UK301" i="11"/>
  <c r="UL301" i="11"/>
  <c r="UM301" i="11"/>
  <c r="UF274" i="11"/>
  <c r="UG274" i="11"/>
  <c r="UH274" i="11"/>
  <c r="UI274" i="11"/>
  <c r="UJ274" i="11"/>
  <c r="UK274" i="11"/>
  <c r="UL274" i="11"/>
  <c r="UM274" i="11"/>
  <c r="UF247" i="11"/>
  <c r="UG247" i="11"/>
  <c r="UH247" i="11"/>
  <c r="UI247" i="11"/>
  <c r="UJ247" i="11"/>
  <c r="UK247" i="11"/>
  <c r="UL247" i="11"/>
  <c r="UM247" i="11"/>
  <c r="UF220" i="11"/>
  <c r="UG220" i="11"/>
  <c r="UH220" i="11"/>
  <c r="UI220" i="11"/>
  <c r="UJ220" i="11"/>
  <c r="UK220" i="11"/>
  <c r="UL220" i="11"/>
  <c r="UM220" i="11"/>
  <c r="UF193" i="11"/>
  <c r="UG193" i="11"/>
  <c r="UH193" i="11"/>
  <c r="UI193" i="11"/>
  <c r="UJ193" i="11"/>
  <c r="UK193" i="11"/>
  <c r="UL193" i="11"/>
  <c r="UM193" i="11"/>
  <c r="UB166" i="11"/>
  <c r="UC166" i="11"/>
  <c r="UD166" i="11"/>
  <c r="UE166" i="11"/>
  <c r="UF166" i="11"/>
  <c r="UG166" i="11"/>
  <c r="UH166" i="11"/>
  <c r="UI166" i="11"/>
  <c r="UJ166" i="11"/>
  <c r="UK166" i="11"/>
  <c r="UL166" i="11"/>
  <c r="UM166" i="11"/>
  <c r="UB139" i="11"/>
  <c r="UC139" i="11"/>
  <c r="UD139" i="11"/>
  <c r="UE139" i="11"/>
  <c r="UF139" i="11"/>
  <c r="UG139" i="11"/>
  <c r="UH139" i="11"/>
  <c r="UI139" i="11"/>
  <c r="UJ139" i="11"/>
  <c r="UK139" i="11"/>
  <c r="UL139" i="11"/>
  <c r="UM139" i="11"/>
  <c r="UB112" i="11"/>
  <c r="UC112" i="11"/>
  <c r="UD112" i="11"/>
  <c r="UE112" i="11"/>
  <c r="UF112" i="11"/>
  <c r="UG112" i="11"/>
  <c r="UH112" i="11"/>
  <c r="UI112" i="11"/>
  <c r="UJ112" i="11"/>
  <c r="UK112" i="11"/>
  <c r="UL112" i="11"/>
  <c r="UM112" i="11"/>
  <c r="UB85" i="11"/>
  <c r="UC85" i="11"/>
  <c r="UD85" i="11"/>
  <c r="UE85" i="11"/>
  <c r="UF85" i="11"/>
  <c r="UG85" i="11"/>
  <c r="UH85" i="11"/>
  <c r="UI85" i="11"/>
  <c r="UJ85" i="11"/>
  <c r="UK85" i="11"/>
  <c r="UL85" i="11"/>
  <c r="UM85" i="11"/>
  <c r="UB58" i="11"/>
  <c r="UC58" i="11"/>
  <c r="UD58" i="11"/>
  <c r="UE58" i="11"/>
  <c r="UF58" i="11"/>
  <c r="UG58" i="11"/>
  <c r="UH58" i="11"/>
  <c r="UI58" i="11"/>
  <c r="UJ58" i="11"/>
  <c r="UK58" i="11"/>
  <c r="UL58" i="11"/>
  <c r="UM58" i="11"/>
  <c r="UB31" i="11"/>
  <c r="UC31" i="11"/>
  <c r="UD31" i="11"/>
  <c r="UF31" i="11"/>
  <c r="UG31" i="11"/>
  <c r="UH31" i="11"/>
  <c r="UI31" i="11"/>
  <c r="UJ31" i="11"/>
  <c r="UK31" i="11"/>
  <c r="UL31" i="11"/>
  <c r="UM31" i="11"/>
  <c r="E573" i="12" l="1"/>
  <c r="E574" i="12"/>
  <c r="E575" i="12"/>
  <c r="E576" i="12"/>
  <c r="E577" i="12"/>
  <c r="E578" i="12"/>
  <c r="E579" i="12"/>
  <c r="E580" i="12"/>
  <c r="E581" i="12"/>
  <c r="E582" i="12"/>
  <c r="E583" i="12"/>
  <c r="E584" i="12"/>
  <c r="E585" i="12"/>
  <c r="E586" i="12"/>
  <c r="E587" i="12"/>
  <c r="E588" i="12"/>
  <c r="E589" i="12"/>
  <c r="E590" i="12"/>
  <c r="E591" i="12"/>
  <c r="E592" i="12"/>
  <c r="E593" i="12"/>
  <c r="E594" i="12"/>
  <c r="E595" i="12"/>
  <c r="E596" i="12"/>
  <c r="E597" i="12"/>
  <c r="E598" i="12"/>
  <c r="E599" i="12"/>
  <c r="E600" i="12"/>
  <c r="E601" i="12"/>
  <c r="E602" i="12"/>
  <c r="E603" i="12"/>
  <c r="E564" i="12"/>
  <c r="E565" i="12"/>
  <c r="E566" i="12"/>
  <c r="E567" i="12"/>
  <c r="E568" i="12"/>
  <c r="E569" i="12"/>
  <c r="E570" i="12"/>
  <c r="E571" i="12"/>
  <c r="E572" i="12"/>
  <c r="TJ220" i="11" l="1"/>
  <c r="TN31" i="11"/>
  <c r="TO31" i="11"/>
  <c r="TP31" i="11"/>
  <c r="TQ31" i="11"/>
  <c r="TR31" i="11"/>
  <c r="TS31" i="11"/>
  <c r="TT31" i="11"/>
  <c r="TU31" i="11"/>
  <c r="TV31" i="11"/>
  <c r="TW31" i="11"/>
  <c r="TX31" i="11"/>
  <c r="TY31" i="11"/>
  <c r="TZ31" i="11"/>
  <c r="UA31" i="11"/>
  <c r="TN58" i="11"/>
  <c r="TO58" i="11"/>
  <c r="TP58" i="11"/>
  <c r="TQ58" i="11"/>
  <c r="TR58" i="11"/>
  <c r="TS58" i="11"/>
  <c r="TT58" i="11"/>
  <c r="TU58" i="11"/>
  <c r="TV58" i="11"/>
  <c r="TW58" i="11"/>
  <c r="TX58" i="11"/>
  <c r="TY58" i="11"/>
  <c r="TZ58" i="11"/>
  <c r="UA58" i="11"/>
  <c r="TN85" i="11"/>
  <c r="TO85" i="11"/>
  <c r="TP85" i="11"/>
  <c r="TQ85" i="11"/>
  <c r="TR85" i="11"/>
  <c r="TS85" i="11"/>
  <c r="TT85" i="11"/>
  <c r="TU85" i="11"/>
  <c r="TV85" i="11"/>
  <c r="TW85" i="11"/>
  <c r="TX85" i="11"/>
  <c r="TY85" i="11"/>
  <c r="TZ85" i="11"/>
  <c r="UA85" i="11"/>
  <c r="TN112" i="11"/>
  <c r="TO112" i="11"/>
  <c r="TP112" i="11"/>
  <c r="TQ112" i="11"/>
  <c r="TR112" i="11"/>
  <c r="TS112" i="11"/>
  <c r="TT112" i="11"/>
  <c r="TU112" i="11"/>
  <c r="TV112" i="11"/>
  <c r="TW112" i="11"/>
  <c r="TX112" i="11"/>
  <c r="TY112" i="11"/>
  <c r="TZ112" i="11"/>
  <c r="UA112" i="11"/>
  <c r="TN139" i="11"/>
  <c r="TO139" i="11"/>
  <c r="TP139" i="11"/>
  <c r="TQ139" i="11"/>
  <c r="TR139" i="11"/>
  <c r="TS139" i="11"/>
  <c r="TT139" i="11"/>
  <c r="TU139" i="11"/>
  <c r="TV139" i="11"/>
  <c r="TW139" i="11"/>
  <c r="TX139" i="11"/>
  <c r="TY139" i="11"/>
  <c r="TZ139" i="11"/>
  <c r="UA139" i="11"/>
  <c r="TN166" i="11"/>
  <c r="TO166" i="11"/>
  <c r="TP166" i="11"/>
  <c r="TQ166" i="11"/>
  <c r="TR166" i="11"/>
  <c r="TS166" i="11"/>
  <c r="TT166" i="11"/>
  <c r="TU166" i="11"/>
  <c r="TV166" i="11"/>
  <c r="TW166" i="11"/>
  <c r="TX166" i="11"/>
  <c r="TY166" i="11"/>
  <c r="TZ166" i="11"/>
  <c r="UA166" i="11"/>
  <c r="TN193" i="11"/>
  <c r="TO193" i="11"/>
  <c r="TP193" i="11"/>
  <c r="TQ193" i="11"/>
  <c r="TR193" i="11"/>
  <c r="TS193" i="11"/>
  <c r="TT193" i="11"/>
  <c r="TU193" i="11"/>
  <c r="TV193" i="11"/>
  <c r="TW193" i="11"/>
  <c r="TX193" i="11"/>
  <c r="TY193" i="11"/>
  <c r="TZ193" i="11"/>
  <c r="UA193" i="11"/>
  <c r="UB193" i="11"/>
  <c r="UC193" i="11"/>
  <c r="UD193" i="11"/>
  <c r="UE193" i="11"/>
  <c r="TN220" i="11"/>
  <c r="TO220" i="11"/>
  <c r="TP220" i="11"/>
  <c r="TQ220" i="11"/>
  <c r="TR220" i="11"/>
  <c r="TS220" i="11"/>
  <c r="TT220" i="11"/>
  <c r="TU220" i="11"/>
  <c r="TV220" i="11"/>
  <c r="TW220" i="11"/>
  <c r="TX220" i="11"/>
  <c r="TY220" i="11"/>
  <c r="TZ220" i="11"/>
  <c r="UA220" i="11"/>
  <c r="UB220" i="11"/>
  <c r="UC220" i="11"/>
  <c r="UD220" i="11"/>
  <c r="UE220" i="11"/>
  <c r="TN247" i="11"/>
  <c r="TO247" i="11"/>
  <c r="TP247" i="11"/>
  <c r="TQ247" i="11"/>
  <c r="TR247" i="11"/>
  <c r="TS247" i="11"/>
  <c r="TT247" i="11"/>
  <c r="TU247" i="11"/>
  <c r="TV247" i="11"/>
  <c r="TW247" i="11"/>
  <c r="TX247" i="11"/>
  <c r="TY247" i="11"/>
  <c r="TZ247" i="11"/>
  <c r="UA247" i="11"/>
  <c r="UB247" i="11"/>
  <c r="UC247" i="11"/>
  <c r="UD247" i="11"/>
  <c r="UE247" i="11"/>
  <c r="TN274" i="11"/>
  <c r="TO274" i="11"/>
  <c r="TP274" i="11"/>
  <c r="TQ274" i="11"/>
  <c r="TR274" i="11"/>
  <c r="TS274" i="11"/>
  <c r="TT274" i="11"/>
  <c r="TU274" i="11"/>
  <c r="TV274" i="11"/>
  <c r="TW274" i="11"/>
  <c r="TX274" i="11"/>
  <c r="TY274" i="11"/>
  <c r="TZ274" i="11"/>
  <c r="UA274" i="11"/>
  <c r="UB274" i="11"/>
  <c r="UC274" i="11"/>
  <c r="UD274" i="11"/>
  <c r="UE274" i="11"/>
  <c r="TN301" i="11"/>
  <c r="TO301" i="11"/>
  <c r="TP301" i="11"/>
  <c r="TQ301" i="11"/>
  <c r="TR301" i="11"/>
  <c r="TS301" i="11"/>
  <c r="TT301" i="11"/>
  <c r="TU301" i="11"/>
  <c r="TV301" i="11"/>
  <c r="TW301" i="11"/>
  <c r="TX301" i="11"/>
  <c r="TY301" i="11"/>
  <c r="TZ301" i="11"/>
  <c r="UA301" i="11"/>
  <c r="UB301" i="11"/>
  <c r="UC301" i="11"/>
  <c r="UD301" i="11"/>
  <c r="UE301" i="11"/>
  <c r="UE355" i="11"/>
  <c r="TN328" i="11"/>
  <c r="TO328" i="11"/>
  <c r="TP328" i="11"/>
  <c r="TQ328" i="11"/>
  <c r="TR328" i="11"/>
  <c r="TS328" i="11"/>
  <c r="TT328" i="11"/>
  <c r="TU328" i="11"/>
  <c r="TV328" i="11"/>
  <c r="TW328" i="11"/>
  <c r="TX328" i="11"/>
  <c r="TY328" i="11"/>
  <c r="TZ328" i="11"/>
  <c r="UA328" i="11"/>
  <c r="UB328" i="11"/>
  <c r="UC328" i="11"/>
  <c r="UD328" i="11"/>
  <c r="UE328" i="11"/>
  <c r="TN355" i="11"/>
  <c r="TO355" i="11"/>
  <c r="TP355" i="11"/>
  <c r="TQ355" i="11"/>
  <c r="TR355" i="11"/>
  <c r="TS355" i="11"/>
  <c r="TT355" i="11"/>
  <c r="TU355" i="11"/>
  <c r="TV355" i="11"/>
  <c r="TW355" i="11"/>
  <c r="TX355" i="11"/>
  <c r="TY355" i="11"/>
  <c r="TZ355" i="11"/>
  <c r="UA355" i="11"/>
  <c r="UB355" i="11"/>
  <c r="UC355" i="11"/>
  <c r="UD355" i="11"/>
  <c r="TN382" i="11"/>
  <c r="TO382" i="11"/>
  <c r="TP382" i="11"/>
  <c r="TQ382" i="11"/>
  <c r="TR382" i="11"/>
  <c r="TS382" i="11"/>
  <c r="TT382" i="11"/>
  <c r="TU382" i="11"/>
  <c r="TV382" i="11"/>
  <c r="TW382" i="11"/>
  <c r="TX382" i="11"/>
  <c r="TY382" i="11"/>
  <c r="TZ382" i="11"/>
  <c r="UA382" i="11"/>
  <c r="UB382" i="11"/>
  <c r="UC382" i="11"/>
  <c r="UD382" i="11"/>
  <c r="TN409" i="11"/>
  <c r="TO409" i="11"/>
  <c r="TP409" i="11"/>
  <c r="TQ409" i="11"/>
  <c r="TR409" i="11"/>
  <c r="TS409" i="11"/>
  <c r="TT409" i="11"/>
  <c r="TU409" i="11"/>
  <c r="TV409" i="11"/>
  <c r="TW409" i="11"/>
  <c r="TX409" i="11"/>
  <c r="TY409" i="11"/>
  <c r="TZ409" i="11"/>
  <c r="UA409" i="11"/>
  <c r="UB409" i="11"/>
  <c r="UC409" i="11"/>
  <c r="UD409" i="11"/>
  <c r="TN436" i="11"/>
  <c r="TO436" i="11"/>
  <c r="TP436" i="11"/>
  <c r="TQ436" i="11"/>
  <c r="TR436" i="11"/>
  <c r="TS436" i="11"/>
  <c r="TT436" i="11"/>
  <c r="TU436" i="11"/>
  <c r="TV436" i="11"/>
  <c r="TW436" i="11"/>
  <c r="TX436" i="11"/>
  <c r="TY436" i="11"/>
  <c r="TZ436" i="11"/>
  <c r="UA436" i="11"/>
  <c r="UB436" i="11"/>
  <c r="UC436" i="11"/>
  <c r="UD436" i="11"/>
  <c r="TN463" i="11"/>
  <c r="TO463" i="11"/>
  <c r="TP463" i="11"/>
  <c r="TQ463" i="11"/>
  <c r="TR463" i="11"/>
  <c r="TS463" i="11"/>
  <c r="TT463" i="11"/>
  <c r="TU463" i="11"/>
  <c r="TV463" i="11"/>
  <c r="TW463" i="11"/>
  <c r="TX463" i="11"/>
  <c r="TY463" i="11"/>
  <c r="TZ463" i="11"/>
  <c r="UA463" i="11"/>
  <c r="UB463" i="11"/>
  <c r="UC463" i="11"/>
  <c r="UD463" i="11"/>
  <c r="TN490" i="11"/>
  <c r="TO490" i="11"/>
  <c r="TP490" i="11"/>
  <c r="TQ490" i="11"/>
  <c r="TR490" i="11"/>
  <c r="TS490" i="11"/>
  <c r="TT490" i="11"/>
  <c r="TU490" i="11"/>
  <c r="TV490" i="11"/>
  <c r="TW490" i="11"/>
  <c r="TX490" i="11"/>
  <c r="TY490" i="11"/>
  <c r="TZ490" i="11"/>
  <c r="UA490" i="11"/>
  <c r="UB490" i="11"/>
  <c r="UC490" i="11"/>
  <c r="UD490" i="11"/>
  <c r="TH490" i="11" l="1"/>
  <c r="TH220" i="11"/>
  <c r="TI139" i="11" l="1"/>
  <c r="TJ139" i="11"/>
  <c r="TK139" i="11"/>
  <c r="TL139" i="11"/>
  <c r="TM139" i="11"/>
  <c r="TI166" i="11"/>
  <c r="TJ166" i="11"/>
  <c r="TK166" i="11"/>
  <c r="TL166" i="11"/>
  <c r="TM166" i="11"/>
  <c r="TI193" i="11"/>
  <c r="TJ193" i="11"/>
  <c r="TK193" i="11"/>
  <c r="TL193" i="11"/>
  <c r="TM193" i="11"/>
  <c r="TI220" i="11"/>
  <c r="TK220" i="11"/>
  <c r="TL220" i="11"/>
  <c r="TM220" i="11"/>
  <c r="TI247" i="11"/>
  <c r="TJ247" i="11"/>
  <c r="TK247" i="11"/>
  <c r="TL247" i="11"/>
  <c r="TM247" i="11"/>
  <c r="TI490" i="11"/>
  <c r="TJ490" i="11"/>
  <c r="TK490" i="11"/>
  <c r="TL490" i="11"/>
  <c r="TM490" i="11"/>
  <c r="TI463" i="11"/>
  <c r="TJ463" i="11"/>
  <c r="TK463" i="11"/>
  <c r="TL463" i="11"/>
  <c r="TM463" i="11"/>
  <c r="TI436" i="11"/>
  <c r="TJ436" i="11"/>
  <c r="TK436" i="11"/>
  <c r="TL436" i="11"/>
  <c r="TM436" i="11"/>
  <c r="TI409" i="11"/>
  <c r="TJ409" i="11"/>
  <c r="TK409" i="11"/>
  <c r="TL409" i="11"/>
  <c r="TM409" i="11"/>
  <c r="TI382" i="11"/>
  <c r="TJ382" i="11"/>
  <c r="TK382" i="11"/>
  <c r="TL382" i="11"/>
  <c r="TM382" i="11"/>
  <c r="TI355" i="11"/>
  <c r="TJ355" i="11"/>
  <c r="TK355" i="11"/>
  <c r="TL355" i="11"/>
  <c r="TM355" i="11"/>
  <c r="TI328" i="11"/>
  <c r="TJ328" i="11"/>
  <c r="TK328" i="11"/>
  <c r="TL328" i="11"/>
  <c r="TM328" i="11"/>
  <c r="TI301" i="11"/>
  <c r="TJ301" i="11"/>
  <c r="TK301" i="11"/>
  <c r="TL301" i="11"/>
  <c r="TM301" i="11"/>
  <c r="TI274" i="11"/>
  <c r="TJ274" i="11"/>
  <c r="TK274" i="11"/>
  <c r="TL274" i="11"/>
  <c r="TM274" i="11"/>
  <c r="TI112" i="11"/>
  <c r="TJ112" i="11"/>
  <c r="TK112" i="11"/>
  <c r="TL112" i="11"/>
  <c r="TM112" i="11"/>
  <c r="TI85" i="11"/>
  <c r="TJ85" i="11"/>
  <c r="TK85" i="11"/>
  <c r="TL85" i="11"/>
  <c r="TM85" i="11"/>
  <c r="TI58" i="11"/>
  <c r="TJ58" i="11"/>
  <c r="TK58" i="11"/>
  <c r="TL58" i="11"/>
  <c r="TM58" i="11"/>
  <c r="TI31" i="11"/>
  <c r="TJ31" i="11"/>
  <c r="TK31" i="11"/>
  <c r="TL31" i="11"/>
  <c r="TM31" i="11"/>
  <c r="E561" i="12" l="1"/>
  <c r="E562" i="12"/>
  <c r="E563" i="12"/>
  <c r="E547" i="12" l="1"/>
  <c r="E548" i="12"/>
  <c r="E549" i="12"/>
  <c r="E550" i="12"/>
  <c r="E551" i="12"/>
  <c r="E552" i="12"/>
  <c r="E553" i="12"/>
  <c r="E554" i="12"/>
  <c r="E555" i="12"/>
  <c r="E556" i="12"/>
  <c r="E557" i="12"/>
  <c r="E558" i="12"/>
  <c r="E559" i="12"/>
  <c r="E560" i="12"/>
  <c r="TF193" i="11" l="1"/>
  <c r="TG193" i="11"/>
  <c r="TH193" i="11"/>
  <c r="TF220" i="11"/>
  <c r="TG220" i="11"/>
  <c r="TF247" i="11"/>
  <c r="TG247" i="11"/>
  <c r="TH247" i="11"/>
  <c r="TF274" i="11"/>
  <c r="TG274" i="11"/>
  <c r="TH274" i="11"/>
  <c r="TF301" i="11"/>
  <c r="TG301" i="11"/>
  <c r="TH301" i="11"/>
  <c r="TF328" i="11"/>
  <c r="TG328" i="11"/>
  <c r="TH328" i="11"/>
  <c r="TF355" i="11"/>
  <c r="TG355" i="11"/>
  <c r="TH355" i="11"/>
  <c r="TF382" i="11"/>
  <c r="TG382" i="11"/>
  <c r="TH382" i="11"/>
  <c r="TF490" i="11"/>
  <c r="TG490" i="11"/>
  <c r="TF463" i="11"/>
  <c r="TG463" i="11"/>
  <c r="TH463" i="11"/>
  <c r="TF436" i="11"/>
  <c r="TG436" i="11"/>
  <c r="TH436" i="11"/>
  <c r="TF409" i="11"/>
  <c r="TG409" i="11"/>
  <c r="TH409" i="11"/>
  <c r="TF139" i="11"/>
  <c r="TG139" i="11"/>
  <c r="TH139" i="11"/>
  <c r="TF166" i="11"/>
  <c r="TG166" i="11"/>
  <c r="TH166" i="11"/>
  <c r="TF112" i="11"/>
  <c r="TG112" i="11"/>
  <c r="TH112" i="11"/>
  <c r="TF85" i="11"/>
  <c r="TG85" i="11"/>
  <c r="TH85" i="11"/>
  <c r="TF58" i="11"/>
  <c r="TG58" i="11"/>
  <c r="TH58" i="11"/>
  <c r="TF31" i="11"/>
  <c r="TG31" i="11"/>
  <c r="TH31" i="11"/>
  <c r="TD490" i="11" l="1"/>
  <c r="TE490" i="11"/>
  <c r="TD463" i="11"/>
  <c r="TE463" i="11"/>
  <c r="TD436" i="11"/>
  <c r="TE436" i="11"/>
  <c r="TD409" i="11"/>
  <c r="TE409" i="11"/>
  <c r="TD382" i="11"/>
  <c r="TE382" i="11"/>
  <c r="TD355" i="11"/>
  <c r="TE355" i="11"/>
  <c r="TD328" i="11"/>
  <c r="TE328" i="11"/>
  <c r="TD301" i="11"/>
  <c r="TE301" i="11"/>
  <c r="TD274" i="11"/>
  <c r="TE274" i="11"/>
  <c r="TD247" i="11"/>
  <c r="TE247" i="11"/>
  <c r="TD220" i="11"/>
  <c r="TE220" i="11"/>
  <c r="TD193" i="11"/>
  <c r="TE193" i="11"/>
  <c r="TD166" i="11"/>
  <c r="TE166" i="11"/>
  <c r="TD139" i="11"/>
  <c r="TE139" i="11"/>
  <c r="TD112" i="11"/>
  <c r="TE112" i="11"/>
  <c r="TD85" i="11"/>
  <c r="TE85" i="11"/>
  <c r="TD58" i="11"/>
  <c r="TE58" i="11"/>
  <c r="TD31" i="11"/>
  <c r="TE31" i="11"/>
  <c r="AG550" i="6" l="1"/>
  <c r="AN550" i="6"/>
  <c r="AO550" i="6" s="1"/>
  <c r="AQ550" i="6"/>
  <c r="AR550" i="6" s="1"/>
  <c r="AG551" i="6"/>
  <c r="AH551" i="6" s="1"/>
  <c r="AN551" i="6"/>
  <c r="AO551" i="6" s="1"/>
  <c r="AQ551" i="6"/>
  <c r="AR551" i="6" s="1"/>
  <c r="AG552" i="6"/>
  <c r="AH552" i="6" s="1"/>
  <c r="AN552" i="6"/>
  <c r="AO552" i="6" s="1"/>
  <c r="AQ552" i="6"/>
  <c r="AR552" i="6" s="1"/>
  <c r="AG553" i="6"/>
  <c r="AH553" i="6" s="1"/>
  <c r="AN553" i="6"/>
  <c r="AO553" i="6" s="1"/>
  <c r="AQ553" i="6"/>
  <c r="AR553" i="6" s="1"/>
  <c r="AG554" i="6"/>
  <c r="AH554" i="6" s="1"/>
  <c r="AN554" i="6"/>
  <c r="AO554" i="6" s="1"/>
  <c r="AQ554" i="6"/>
  <c r="AR554" i="6" s="1"/>
  <c r="AG555" i="6"/>
  <c r="AH555" i="6" s="1"/>
  <c r="AN555" i="6"/>
  <c r="AO555" i="6" s="1"/>
  <c r="AQ555" i="6"/>
  <c r="AR555" i="6" s="1"/>
  <c r="AG556" i="6"/>
  <c r="AH556" i="6" s="1"/>
  <c r="AN556" i="6"/>
  <c r="AO556" i="6" s="1"/>
  <c r="AQ556" i="6"/>
  <c r="AR556" i="6" s="1"/>
  <c r="AG557" i="6"/>
  <c r="AH557" i="6" s="1"/>
  <c r="AN557" i="6"/>
  <c r="AO557" i="6" s="1"/>
  <c r="AQ557" i="6"/>
  <c r="AR557" i="6" s="1"/>
  <c r="AG558" i="6"/>
  <c r="AH558" i="6" s="1"/>
  <c r="AN558" i="6"/>
  <c r="AO558" i="6" s="1"/>
  <c r="AQ558" i="6"/>
  <c r="AR558" i="6" s="1"/>
  <c r="AG559" i="6"/>
  <c r="AH559" i="6" s="1"/>
  <c r="AN559" i="6"/>
  <c r="AO559" i="6" s="1"/>
  <c r="AQ559" i="6"/>
  <c r="AR559" i="6" s="1"/>
  <c r="AG560" i="6"/>
  <c r="AH560" i="6" s="1"/>
  <c r="AN560" i="6"/>
  <c r="AO560" i="6" s="1"/>
  <c r="AQ560" i="6"/>
  <c r="AW560" i="6" s="1"/>
  <c r="AG561" i="6"/>
  <c r="AH561" i="6" s="1"/>
  <c r="AN561" i="6"/>
  <c r="AO561" i="6" s="1"/>
  <c r="AQ561" i="6"/>
  <c r="AW561" i="6" s="1"/>
  <c r="AG562" i="6"/>
  <c r="AN562" i="6"/>
  <c r="AO562" i="6" s="1"/>
  <c r="AQ562" i="6"/>
  <c r="AW562" i="6" s="1"/>
  <c r="AG563" i="6"/>
  <c r="AN563" i="6"/>
  <c r="AO563" i="6" s="1"/>
  <c r="AQ563" i="6"/>
  <c r="AG564" i="6"/>
  <c r="AH564" i="6" s="1"/>
  <c r="AN564" i="6"/>
  <c r="AO564" i="6" s="1"/>
  <c r="AQ564" i="6"/>
  <c r="AW564" i="6" s="1"/>
  <c r="AG565" i="6"/>
  <c r="AN565" i="6"/>
  <c r="AO565" i="6" s="1"/>
  <c r="AQ565" i="6"/>
  <c r="AW565" i="6" s="1"/>
  <c r="AG566" i="6"/>
  <c r="AN566" i="6"/>
  <c r="AO566" i="6" s="1"/>
  <c r="AQ566" i="6"/>
  <c r="AW566" i="6" s="1"/>
  <c r="AG567" i="6"/>
  <c r="AN567" i="6"/>
  <c r="AO567" i="6" s="1"/>
  <c r="AQ567" i="6"/>
  <c r="AG568" i="6"/>
  <c r="AH568" i="6" s="1"/>
  <c r="AN568" i="6"/>
  <c r="AO568" i="6" s="1"/>
  <c r="AQ568" i="6"/>
  <c r="AW568" i="6" s="1"/>
  <c r="AG569" i="6"/>
  <c r="AN569" i="6"/>
  <c r="AO569" i="6" s="1"/>
  <c r="AQ569" i="6"/>
  <c r="AW569" i="6" s="1"/>
  <c r="AG570" i="6"/>
  <c r="AN570" i="6"/>
  <c r="AO570" i="6" s="1"/>
  <c r="AQ570" i="6"/>
  <c r="AW570" i="6" s="1"/>
  <c r="AG571" i="6"/>
  <c r="AN571" i="6"/>
  <c r="AO571" i="6" s="1"/>
  <c r="AQ571" i="6"/>
  <c r="AG572" i="6"/>
  <c r="AH572" i="6" s="1"/>
  <c r="AN572" i="6"/>
  <c r="AO572" i="6" s="1"/>
  <c r="AQ572" i="6"/>
  <c r="AG573" i="6"/>
  <c r="AH573" i="6" s="1"/>
  <c r="AN573" i="6"/>
  <c r="AO573" i="6" s="1"/>
  <c r="AQ573" i="6"/>
  <c r="AG574" i="6"/>
  <c r="AH574" i="6" s="1"/>
  <c r="AN574" i="6"/>
  <c r="AO574" i="6" s="1"/>
  <c r="AQ574" i="6"/>
  <c r="AG575" i="6"/>
  <c r="AH575" i="6" s="1"/>
  <c r="AN575" i="6"/>
  <c r="AO575" i="6" s="1"/>
  <c r="AQ575" i="6"/>
  <c r="AG576" i="6"/>
  <c r="AH576" i="6" s="1"/>
  <c r="AN576" i="6"/>
  <c r="AO576" i="6" s="1"/>
  <c r="AQ576" i="6"/>
  <c r="AG577" i="6"/>
  <c r="AN577" i="6"/>
  <c r="AO577" i="6" s="1"/>
  <c r="AQ577" i="6"/>
  <c r="AG578" i="6"/>
  <c r="AN578" i="6"/>
  <c r="AO578" i="6" s="1"/>
  <c r="AQ578" i="6"/>
  <c r="AG579" i="6"/>
  <c r="AN579" i="6"/>
  <c r="AO579" i="6" s="1"/>
  <c r="AQ579" i="6"/>
  <c r="AG580" i="6"/>
  <c r="AN580" i="6"/>
  <c r="AO580" i="6" s="1"/>
  <c r="AQ580" i="6"/>
  <c r="AG581" i="6"/>
  <c r="AN581" i="6"/>
  <c r="AO581" i="6" s="1"/>
  <c r="AQ581" i="6"/>
  <c r="AG582" i="6"/>
  <c r="AN582" i="6"/>
  <c r="AO582" i="6" s="1"/>
  <c r="AQ582" i="6"/>
  <c r="AG583" i="6"/>
  <c r="AN583" i="6"/>
  <c r="AO583" i="6" s="1"/>
  <c r="AQ583" i="6"/>
  <c r="AW583" i="6" s="1"/>
  <c r="AG584" i="6"/>
  <c r="AL584" i="6" s="1"/>
  <c r="AN584" i="6"/>
  <c r="AO584" i="6" s="1"/>
  <c r="AQ584" i="6"/>
  <c r="AU584" i="6" s="1"/>
  <c r="AG585" i="6"/>
  <c r="AN585" i="6"/>
  <c r="AO585" i="6" s="1"/>
  <c r="AQ585" i="6"/>
  <c r="AU585" i="6" s="1"/>
  <c r="AG586" i="6"/>
  <c r="AH586" i="6" s="1"/>
  <c r="AN586" i="6"/>
  <c r="AO586" i="6" s="1"/>
  <c r="AQ586" i="6"/>
  <c r="AW586" i="6" s="1"/>
  <c r="AG587" i="6"/>
  <c r="AN587" i="6"/>
  <c r="AO587" i="6" s="1"/>
  <c r="AQ587" i="6"/>
  <c r="AW587" i="6" s="1"/>
  <c r="AG588" i="6"/>
  <c r="AL588" i="6" s="1"/>
  <c r="AN588" i="6"/>
  <c r="AO588" i="6" s="1"/>
  <c r="AQ588" i="6"/>
  <c r="AG589" i="6"/>
  <c r="AM589" i="6" s="1"/>
  <c r="AN589" i="6"/>
  <c r="AO589" i="6" s="1"/>
  <c r="AQ589" i="6"/>
  <c r="AU589" i="6" s="1"/>
  <c r="AG590" i="6"/>
  <c r="AH590" i="6" s="1"/>
  <c r="AN590" i="6"/>
  <c r="AO590" i="6" s="1"/>
  <c r="AQ590" i="6"/>
  <c r="AW590" i="6" s="1"/>
  <c r="AG591" i="6"/>
  <c r="AN591" i="6"/>
  <c r="AO591" i="6" s="1"/>
  <c r="AQ591" i="6"/>
  <c r="AW591" i="6" s="1"/>
  <c r="AG592" i="6"/>
  <c r="AL592" i="6" s="1"/>
  <c r="AN592" i="6"/>
  <c r="AO592" i="6" s="1"/>
  <c r="AQ592" i="6"/>
  <c r="AS592" i="6" s="1"/>
  <c r="AG593" i="6"/>
  <c r="AN593" i="6"/>
  <c r="AO593" i="6" s="1"/>
  <c r="AQ593" i="6"/>
  <c r="AS593" i="6" s="1"/>
  <c r="AG594" i="6"/>
  <c r="AH594" i="6" s="1"/>
  <c r="AN594" i="6"/>
  <c r="AO594" i="6" s="1"/>
  <c r="AQ594" i="6"/>
  <c r="AS594" i="6" s="1"/>
  <c r="AG595" i="6"/>
  <c r="AJ595" i="6" s="1"/>
  <c r="AN595" i="6"/>
  <c r="AO595" i="6" s="1"/>
  <c r="AQ595" i="6"/>
  <c r="AS595" i="6" s="1"/>
  <c r="AG596" i="6"/>
  <c r="AH596" i="6" s="1"/>
  <c r="AN596" i="6"/>
  <c r="AO596" i="6" s="1"/>
  <c r="AQ596" i="6"/>
  <c r="AS596" i="6" s="1"/>
  <c r="AG597" i="6"/>
  <c r="AN597" i="6"/>
  <c r="AO597" i="6" s="1"/>
  <c r="AQ597" i="6"/>
  <c r="AS597" i="6" s="1"/>
  <c r="AG598" i="6"/>
  <c r="AL598" i="6" s="1"/>
  <c r="AN598" i="6"/>
  <c r="AO598" i="6" s="1"/>
  <c r="AQ598" i="6"/>
  <c r="AS598" i="6" s="1"/>
  <c r="AG599" i="6"/>
  <c r="AJ599" i="6" s="1"/>
  <c r="AN599" i="6"/>
  <c r="AO599" i="6" s="1"/>
  <c r="AQ599" i="6"/>
  <c r="AS599" i="6" s="1"/>
  <c r="AG600" i="6"/>
  <c r="AH600" i="6" s="1"/>
  <c r="AN600" i="6"/>
  <c r="AO600" i="6" s="1"/>
  <c r="AQ600" i="6"/>
  <c r="AU600" i="6" s="1"/>
  <c r="AG601" i="6"/>
  <c r="AJ601" i="6" s="1"/>
  <c r="AN601" i="6"/>
  <c r="AO601" i="6" s="1"/>
  <c r="AQ601" i="6"/>
  <c r="AS601" i="6" s="1"/>
  <c r="AG602" i="6"/>
  <c r="AN602" i="6"/>
  <c r="AO602" i="6" s="1"/>
  <c r="AQ602" i="6"/>
  <c r="AS602" i="6" s="1"/>
  <c r="AG603" i="6"/>
  <c r="AH603" i="6" s="1"/>
  <c r="AN603" i="6"/>
  <c r="AO603" i="6" s="1"/>
  <c r="AQ603" i="6"/>
  <c r="AS603" i="6" s="1"/>
  <c r="AG604" i="6"/>
  <c r="AJ604" i="6" s="1"/>
  <c r="AN604" i="6"/>
  <c r="AO604" i="6" s="1"/>
  <c r="AQ604" i="6"/>
  <c r="AS604" i="6" s="1"/>
  <c r="AG605" i="6"/>
  <c r="AH605" i="6" s="1"/>
  <c r="AN605" i="6"/>
  <c r="AO605" i="6" s="1"/>
  <c r="AQ605" i="6"/>
  <c r="AS605" i="6" s="1"/>
  <c r="AG606" i="6"/>
  <c r="AN606" i="6"/>
  <c r="AO606" i="6" s="1"/>
  <c r="AQ606" i="6"/>
  <c r="AS606" i="6" s="1"/>
  <c r="AG607" i="6"/>
  <c r="AL607" i="6" s="1"/>
  <c r="AN607" i="6"/>
  <c r="AO607" i="6" s="1"/>
  <c r="AQ607" i="6"/>
  <c r="AS607" i="6" s="1"/>
  <c r="AG608" i="6"/>
  <c r="BX608" i="6" s="1"/>
  <c r="AN608" i="6"/>
  <c r="AO608" i="6" s="1"/>
  <c r="AQ608" i="6"/>
  <c r="AU608" i="6" s="1"/>
  <c r="AG609" i="6"/>
  <c r="BC609" i="6" s="1"/>
  <c r="AN609" i="6"/>
  <c r="AO609" i="6" s="1"/>
  <c r="AQ609" i="6"/>
  <c r="AU609" i="6" s="1"/>
  <c r="AG610" i="6"/>
  <c r="AN610" i="6"/>
  <c r="AO610" i="6" s="1"/>
  <c r="AQ610" i="6"/>
  <c r="AS610" i="6" s="1"/>
  <c r="AG611" i="6"/>
  <c r="BP611" i="6" s="1"/>
  <c r="AN611" i="6"/>
  <c r="AO611" i="6" s="1"/>
  <c r="AQ611" i="6"/>
  <c r="AS611" i="6" s="1"/>
  <c r="AG612" i="6"/>
  <c r="BD612" i="6" s="1"/>
  <c r="AN612" i="6"/>
  <c r="AO612" i="6" s="1"/>
  <c r="AQ612" i="6"/>
  <c r="AS612" i="6" s="1"/>
  <c r="AG613" i="6"/>
  <c r="BN613" i="6" s="1"/>
  <c r="AN613" i="6"/>
  <c r="AO613" i="6" s="1"/>
  <c r="AQ613" i="6"/>
  <c r="AS613" i="6" s="1"/>
  <c r="AG614" i="6"/>
  <c r="BI614" i="6" s="1"/>
  <c r="AN614" i="6"/>
  <c r="AO614" i="6" s="1"/>
  <c r="AQ614" i="6"/>
  <c r="AU614" i="6" s="1"/>
  <c r="AG615" i="6"/>
  <c r="AH615" i="6" s="1"/>
  <c r="AN615" i="6"/>
  <c r="AO615" i="6" s="1"/>
  <c r="AQ615" i="6"/>
  <c r="AR615" i="6" s="1"/>
  <c r="AG616" i="6"/>
  <c r="BC616" i="6" s="1"/>
  <c r="AN616" i="6"/>
  <c r="AO616" i="6" s="1"/>
  <c r="AQ616" i="6"/>
  <c r="AS616" i="6" s="1"/>
  <c r="AG617" i="6"/>
  <c r="BN617" i="6" s="1"/>
  <c r="AN617" i="6"/>
  <c r="AO617" i="6" s="1"/>
  <c r="AQ617" i="6"/>
  <c r="AR617" i="6" s="1"/>
  <c r="AG618" i="6"/>
  <c r="BA618" i="6" s="1"/>
  <c r="AN618" i="6"/>
  <c r="AO618" i="6" s="1"/>
  <c r="AQ618" i="6"/>
  <c r="AS618" i="6" s="1"/>
  <c r="AG619" i="6"/>
  <c r="BL619" i="6" s="1"/>
  <c r="AN619" i="6"/>
  <c r="AO619" i="6" s="1"/>
  <c r="AQ619" i="6"/>
  <c r="AR619" i="6" s="1"/>
  <c r="AG620" i="6"/>
  <c r="BC620" i="6" s="1"/>
  <c r="AN620" i="6"/>
  <c r="AO620" i="6" s="1"/>
  <c r="AQ620" i="6"/>
  <c r="AR620" i="6" s="1"/>
  <c r="AG621" i="6"/>
  <c r="BF621" i="6" s="1"/>
  <c r="AN621" i="6"/>
  <c r="AO621" i="6" s="1"/>
  <c r="AQ621" i="6"/>
  <c r="AR621" i="6" s="1"/>
  <c r="AG622" i="6"/>
  <c r="BI622" i="6" s="1"/>
  <c r="AN622" i="6"/>
  <c r="AO622" i="6" s="1"/>
  <c r="AQ622" i="6"/>
  <c r="AR622" i="6" s="1"/>
  <c r="AG623" i="6"/>
  <c r="BL623" i="6" s="1"/>
  <c r="AN623" i="6"/>
  <c r="AO623" i="6" s="1"/>
  <c r="AQ623" i="6"/>
  <c r="AR623" i="6" s="1"/>
  <c r="AG624" i="6"/>
  <c r="AH624" i="6" s="1"/>
  <c r="AN624" i="6"/>
  <c r="AO624" i="6" s="1"/>
  <c r="AQ624" i="6"/>
  <c r="AR624" i="6" s="1"/>
  <c r="AG625" i="6"/>
  <c r="AH625" i="6" s="1"/>
  <c r="AN625" i="6"/>
  <c r="AO625" i="6" s="1"/>
  <c r="AQ625" i="6"/>
  <c r="AR625" i="6" s="1"/>
  <c r="AG626" i="6"/>
  <c r="AH626" i="6" s="1"/>
  <c r="AN626" i="6"/>
  <c r="AO626" i="6" s="1"/>
  <c r="AQ626" i="6"/>
  <c r="AR626" i="6" s="1"/>
  <c r="AG627" i="6"/>
  <c r="AH627" i="6" s="1"/>
  <c r="AN627" i="6"/>
  <c r="AO627" i="6" s="1"/>
  <c r="AQ627" i="6"/>
  <c r="AR627" i="6" s="1"/>
  <c r="AQ533" i="6"/>
  <c r="AR533" i="6" s="1"/>
  <c r="AQ534" i="6"/>
  <c r="AR534" i="6" s="1"/>
  <c r="AQ535" i="6"/>
  <c r="AS535" i="6" s="1"/>
  <c r="AQ536" i="6"/>
  <c r="AR536" i="6" s="1"/>
  <c r="AQ537" i="6"/>
  <c r="AR537" i="6" s="1"/>
  <c r="AQ538" i="6"/>
  <c r="AT538" i="6" s="1"/>
  <c r="AQ539" i="6"/>
  <c r="AT539" i="6" s="1"/>
  <c r="AQ540" i="6"/>
  <c r="AT540" i="6" s="1"/>
  <c r="AQ541" i="6"/>
  <c r="AR541" i="6" s="1"/>
  <c r="AQ542" i="6"/>
  <c r="AR542" i="6" s="1"/>
  <c r="AQ543" i="6"/>
  <c r="AS543" i="6" s="1"/>
  <c r="AQ544" i="6"/>
  <c r="AR544" i="6" s="1"/>
  <c r="AQ545" i="6"/>
  <c r="AR545" i="6" s="1"/>
  <c r="AQ546" i="6"/>
  <c r="AT546" i="6" s="1"/>
  <c r="AQ547" i="6"/>
  <c r="AT547" i="6" s="1"/>
  <c r="AQ548" i="6"/>
  <c r="AT548" i="6" s="1"/>
  <c r="AQ549" i="6"/>
  <c r="AR549" i="6" s="1"/>
  <c r="AN518" i="6"/>
  <c r="AO518" i="6" s="1"/>
  <c r="AN519" i="6"/>
  <c r="AO519" i="6" s="1"/>
  <c r="AN520" i="6"/>
  <c r="AO520" i="6" s="1"/>
  <c r="AN521" i="6"/>
  <c r="AO521" i="6" s="1"/>
  <c r="AN522" i="6"/>
  <c r="AO522" i="6" s="1"/>
  <c r="AN523" i="6"/>
  <c r="AO523" i="6" s="1"/>
  <c r="AN524" i="6"/>
  <c r="AO524" i="6" s="1"/>
  <c r="AN525" i="6"/>
  <c r="AO525" i="6" s="1"/>
  <c r="AN526" i="6"/>
  <c r="AO526" i="6" s="1"/>
  <c r="AN527" i="6"/>
  <c r="AO527" i="6" s="1"/>
  <c r="AN528" i="6"/>
  <c r="AO528" i="6" s="1"/>
  <c r="AN529" i="6"/>
  <c r="AO529" i="6" s="1"/>
  <c r="AN530" i="6"/>
  <c r="AO530" i="6" s="1"/>
  <c r="AN531" i="6"/>
  <c r="AO531" i="6" s="1"/>
  <c r="AN532" i="6"/>
  <c r="AO532" i="6" s="1"/>
  <c r="AN533" i="6"/>
  <c r="AO533" i="6" s="1"/>
  <c r="AN534" i="6"/>
  <c r="AO534" i="6" s="1"/>
  <c r="AN535" i="6"/>
  <c r="AO535" i="6" s="1"/>
  <c r="AN536" i="6"/>
  <c r="AO536" i="6" s="1"/>
  <c r="AN537" i="6"/>
  <c r="AO537" i="6" s="1"/>
  <c r="AN538" i="6"/>
  <c r="AO538" i="6" s="1"/>
  <c r="AN539" i="6"/>
  <c r="AO539" i="6" s="1"/>
  <c r="AN540" i="6"/>
  <c r="AO540" i="6" s="1"/>
  <c r="AN541" i="6"/>
  <c r="AO541" i="6" s="1"/>
  <c r="AN542" i="6"/>
  <c r="AO542" i="6" s="1"/>
  <c r="AN543" i="6"/>
  <c r="AO543" i="6" s="1"/>
  <c r="AN544" i="6"/>
  <c r="AO544" i="6" s="1"/>
  <c r="AN545" i="6"/>
  <c r="AO545" i="6" s="1"/>
  <c r="AN546" i="6"/>
  <c r="AO546" i="6" s="1"/>
  <c r="AN547" i="6"/>
  <c r="AO547" i="6" s="1"/>
  <c r="AN548" i="6"/>
  <c r="AO548" i="6" s="1"/>
  <c r="AN549" i="6"/>
  <c r="AO549" i="6" s="1"/>
  <c r="AG518" i="6"/>
  <c r="BN518" i="6" s="1"/>
  <c r="AG519" i="6"/>
  <c r="BE519" i="6" s="1"/>
  <c r="AG520" i="6"/>
  <c r="BL520" i="6" s="1"/>
  <c r="AG521" i="6"/>
  <c r="BC521" i="6" s="1"/>
  <c r="AG522" i="6"/>
  <c r="BQ522" i="6" s="1"/>
  <c r="AG523" i="6"/>
  <c r="AG524" i="6"/>
  <c r="BP524" i="6" s="1"/>
  <c r="AG525" i="6"/>
  <c r="BF525" i="6" s="1"/>
  <c r="AG526" i="6"/>
  <c r="BF526" i="6" s="1"/>
  <c r="AG527" i="6"/>
  <c r="BT527" i="6" s="1"/>
  <c r="AG528" i="6"/>
  <c r="BD528" i="6" s="1"/>
  <c r="AG529" i="6"/>
  <c r="BB529" i="6" s="1"/>
  <c r="AG530" i="6"/>
  <c r="BA530" i="6" s="1"/>
  <c r="AG531" i="6"/>
  <c r="BQ531" i="6" s="1"/>
  <c r="AG532" i="6"/>
  <c r="BH532" i="6" s="1"/>
  <c r="AG533" i="6"/>
  <c r="BV533" i="6" s="1"/>
  <c r="AG534" i="6"/>
  <c r="BV534" i="6" s="1"/>
  <c r="AG535" i="6"/>
  <c r="BU535" i="6" s="1"/>
  <c r="AG536" i="6"/>
  <c r="BD536" i="6" s="1"/>
  <c r="AG537" i="6"/>
  <c r="BE537" i="6" s="1"/>
  <c r="AG538" i="6"/>
  <c r="BF538" i="6" s="1"/>
  <c r="AG539" i="6"/>
  <c r="BI539" i="6" s="1"/>
  <c r="AG540" i="6"/>
  <c r="BH540" i="6" s="1"/>
  <c r="AG541" i="6"/>
  <c r="BA541" i="6" s="1"/>
  <c r="AG542" i="6"/>
  <c r="BJ542" i="6" s="1"/>
  <c r="AG543" i="6"/>
  <c r="BD543" i="6" s="1"/>
  <c r="AG544" i="6"/>
  <c r="BP544" i="6" s="1"/>
  <c r="AG545" i="6"/>
  <c r="BH545" i="6" s="1"/>
  <c r="AG546" i="6"/>
  <c r="AL546" i="6" s="1"/>
  <c r="AG547" i="6"/>
  <c r="AM547" i="6" s="1"/>
  <c r="AG548" i="6"/>
  <c r="AH548" i="6" s="1"/>
  <c r="AG549" i="6"/>
  <c r="AH549" i="6" s="1"/>
  <c r="AQ529" i="6"/>
  <c r="AR529" i="6" s="1"/>
  <c r="AQ530" i="6"/>
  <c r="AR530" i="6" s="1"/>
  <c r="AQ531" i="6"/>
  <c r="AR531" i="6" s="1"/>
  <c r="AQ532" i="6"/>
  <c r="AR532" i="6" s="1"/>
  <c r="AJ607" i="6" l="1"/>
  <c r="AJ611" i="6"/>
  <c r="AS620" i="6"/>
  <c r="AS622" i="6"/>
  <c r="AJ613" i="6"/>
  <c r="AH599" i="6"/>
  <c r="AL586" i="6"/>
  <c r="AW600" i="6"/>
  <c r="AU626" i="6"/>
  <c r="AH604" i="6"/>
  <c r="AW601" i="6"/>
  <c r="AW622" i="6"/>
  <c r="AW608" i="6"/>
  <c r="AH607" i="6"/>
  <c r="AS600" i="6"/>
  <c r="AW551" i="6"/>
  <c r="AS624" i="6"/>
  <c r="AU622" i="6"/>
  <c r="AU620" i="6"/>
  <c r="AR618" i="6"/>
  <c r="AR616" i="6"/>
  <c r="AU612" i="6"/>
  <c r="AS608" i="6"/>
  <c r="AU597" i="6"/>
  <c r="AW552" i="6"/>
  <c r="AL590" i="6"/>
  <c r="AW556" i="6"/>
  <c r="AL615" i="6"/>
  <c r="AU605" i="6"/>
  <c r="AW598" i="6"/>
  <c r="AJ618" i="6"/>
  <c r="AJ615" i="6"/>
  <c r="AL612" i="6"/>
  <c r="AU610" i="6"/>
  <c r="AL609" i="6"/>
  <c r="AW606" i="6"/>
  <c r="AJ600" i="6"/>
  <c r="AU598" i="6"/>
  <c r="AL596" i="6"/>
  <c r="AJ594" i="6"/>
  <c r="AU591" i="6"/>
  <c r="AJ612" i="6"/>
  <c r="AJ609" i="6"/>
  <c r="AU606" i="6"/>
  <c r="AH601" i="6"/>
  <c r="AJ616" i="6"/>
  <c r="AH612" i="6"/>
  <c r="AU596" i="6"/>
  <c r="AW614" i="6"/>
  <c r="AU624" i="6"/>
  <c r="AS614" i="6"/>
  <c r="AS609" i="6"/>
  <c r="AV583" i="6"/>
  <c r="AW627" i="6"/>
  <c r="AS626" i="6"/>
  <c r="AW623" i="6"/>
  <c r="AW619" i="6"/>
  <c r="AW618" i="6"/>
  <c r="AI618" i="6"/>
  <c r="AW616" i="6"/>
  <c r="AI616" i="6"/>
  <c r="BF615" i="6"/>
  <c r="BN615" i="6"/>
  <c r="BV615" i="6"/>
  <c r="BG615" i="6"/>
  <c r="BO615" i="6"/>
  <c r="BW615" i="6"/>
  <c r="BB615" i="6"/>
  <c r="BJ615" i="6"/>
  <c r="BR615" i="6"/>
  <c r="BC615" i="6"/>
  <c r="BK615" i="6"/>
  <c r="BS615" i="6"/>
  <c r="AW613" i="6"/>
  <c r="AH613" i="6"/>
  <c r="AH611" i="6"/>
  <c r="AH610" i="6"/>
  <c r="BA610" i="6"/>
  <c r="BI610" i="6"/>
  <c r="BQ610" i="6"/>
  <c r="BC610" i="6"/>
  <c r="BK610" i="6"/>
  <c r="BS610" i="6"/>
  <c r="BD610" i="6"/>
  <c r="BL610" i="6"/>
  <c r="BT610" i="6"/>
  <c r="BE610" i="6"/>
  <c r="BM610" i="6"/>
  <c r="BU610" i="6"/>
  <c r="BG610" i="6"/>
  <c r="BO610" i="6"/>
  <c r="BW610" i="6"/>
  <c r="BH610" i="6"/>
  <c r="BP610" i="6"/>
  <c r="BX610" i="6"/>
  <c r="AL608" i="6"/>
  <c r="AL605" i="6"/>
  <c r="AL603" i="6"/>
  <c r="AJ596" i="6"/>
  <c r="AH595" i="6"/>
  <c r="BC595" i="6"/>
  <c r="BK595" i="6"/>
  <c r="BS595" i="6"/>
  <c r="BE595" i="6"/>
  <c r="BM595" i="6"/>
  <c r="BU595" i="6"/>
  <c r="BG595" i="6"/>
  <c r="BO595" i="6"/>
  <c r="BW595" i="6"/>
  <c r="BH595" i="6"/>
  <c r="BP595" i="6"/>
  <c r="BX595" i="6"/>
  <c r="BA595" i="6"/>
  <c r="BI595" i="6"/>
  <c r="BQ595" i="6"/>
  <c r="BD595" i="6"/>
  <c r="BF595" i="6"/>
  <c r="BJ595" i="6"/>
  <c r="BL595" i="6"/>
  <c r="BN595" i="6"/>
  <c r="BR595" i="6"/>
  <c r="BT595" i="6"/>
  <c r="BB595" i="6"/>
  <c r="BV595" i="6"/>
  <c r="BG591" i="6"/>
  <c r="BO591" i="6"/>
  <c r="BW591" i="6"/>
  <c r="BA591" i="6"/>
  <c r="BI591" i="6"/>
  <c r="BQ591" i="6"/>
  <c r="BB591" i="6"/>
  <c r="BC591" i="6"/>
  <c r="BK591" i="6"/>
  <c r="BS591" i="6"/>
  <c r="BD591" i="6"/>
  <c r="BL591" i="6"/>
  <c r="BT591" i="6"/>
  <c r="BE591" i="6"/>
  <c r="BM591" i="6"/>
  <c r="BU591" i="6"/>
  <c r="BR591" i="6"/>
  <c r="BV591" i="6"/>
  <c r="BX591" i="6"/>
  <c r="BF591" i="6"/>
  <c r="BH591" i="6"/>
  <c r="BJ591" i="6"/>
  <c r="BN591" i="6"/>
  <c r="BP591" i="6"/>
  <c r="AV587" i="6"/>
  <c r="AH580" i="6"/>
  <c r="BB580" i="6"/>
  <c r="BJ580" i="6"/>
  <c r="BR580" i="6"/>
  <c r="BC580" i="6"/>
  <c r="BK580" i="6"/>
  <c r="BS580" i="6"/>
  <c r="BD580" i="6"/>
  <c r="BL580" i="6"/>
  <c r="BT580" i="6"/>
  <c r="BE580" i="6"/>
  <c r="BM580" i="6"/>
  <c r="BU580" i="6"/>
  <c r="BF580" i="6"/>
  <c r="BN580" i="6"/>
  <c r="BV580" i="6"/>
  <c r="BG580" i="6"/>
  <c r="BO580" i="6"/>
  <c r="BW580" i="6"/>
  <c r="BH580" i="6"/>
  <c r="BP580" i="6"/>
  <c r="BX580" i="6"/>
  <c r="BA580" i="6"/>
  <c r="BI580" i="6"/>
  <c r="BQ580" i="6"/>
  <c r="AH571" i="6"/>
  <c r="BC571" i="6"/>
  <c r="BK571" i="6"/>
  <c r="BS571" i="6"/>
  <c r="BF571" i="6"/>
  <c r="BN571" i="6"/>
  <c r="BV571" i="6"/>
  <c r="BG571" i="6"/>
  <c r="BO571" i="6"/>
  <c r="BW571" i="6"/>
  <c r="BH571" i="6"/>
  <c r="BP571" i="6"/>
  <c r="BX571" i="6"/>
  <c r="BA571" i="6"/>
  <c r="BI571" i="6"/>
  <c r="BQ571" i="6"/>
  <c r="BB571" i="6"/>
  <c r="BJ571" i="6"/>
  <c r="BR571" i="6"/>
  <c r="BD571" i="6"/>
  <c r="BE571" i="6"/>
  <c r="BL571" i="6"/>
  <c r="BM571" i="6"/>
  <c r="BT571" i="6"/>
  <c r="BU571" i="6"/>
  <c r="BE569" i="6"/>
  <c r="BM569" i="6"/>
  <c r="BU569" i="6"/>
  <c r="BF569" i="6"/>
  <c r="BN569" i="6"/>
  <c r="BV569" i="6"/>
  <c r="BG569" i="6"/>
  <c r="BO569" i="6"/>
  <c r="BW569" i="6"/>
  <c r="BH569" i="6"/>
  <c r="BP569" i="6"/>
  <c r="BX569" i="6"/>
  <c r="BA569" i="6"/>
  <c r="BI569" i="6"/>
  <c r="BQ569" i="6"/>
  <c r="BB569" i="6"/>
  <c r="BJ569" i="6"/>
  <c r="BR569" i="6"/>
  <c r="BC569" i="6"/>
  <c r="BK569" i="6"/>
  <c r="BS569" i="6"/>
  <c r="BD569" i="6"/>
  <c r="BL569" i="6"/>
  <c r="BT569" i="6"/>
  <c r="AI559" i="6"/>
  <c r="BG559" i="6"/>
  <c r="BO559" i="6"/>
  <c r="BW559" i="6"/>
  <c r="BH559" i="6"/>
  <c r="BP559" i="6"/>
  <c r="BX559" i="6"/>
  <c r="BA559" i="6"/>
  <c r="BI559" i="6"/>
  <c r="BQ559" i="6"/>
  <c r="BB559" i="6"/>
  <c r="BJ559" i="6"/>
  <c r="BR559" i="6"/>
  <c r="BC559" i="6"/>
  <c r="BK559" i="6"/>
  <c r="BS559" i="6"/>
  <c r="BD559" i="6"/>
  <c r="BL559" i="6"/>
  <c r="BT559" i="6"/>
  <c r="BE559" i="6"/>
  <c r="BM559" i="6"/>
  <c r="BU559" i="6"/>
  <c r="BF559" i="6"/>
  <c r="BN559" i="6"/>
  <c r="BV559" i="6"/>
  <c r="AW555" i="6"/>
  <c r="AI551" i="6"/>
  <c r="BG551" i="6"/>
  <c r="BO551" i="6"/>
  <c r="BW551" i="6"/>
  <c r="BH551" i="6"/>
  <c r="BP551" i="6"/>
  <c r="BX551" i="6"/>
  <c r="BA551" i="6"/>
  <c r="BI551" i="6"/>
  <c r="BQ551" i="6"/>
  <c r="BB551" i="6"/>
  <c r="BJ551" i="6"/>
  <c r="BR551" i="6"/>
  <c r="BC551" i="6"/>
  <c r="BK551" i="6"/>
  <c r="BS551" i="6"/>
  <c r="BD551" i="6"/>
  <c r="BL551" i="6"/>
  <c r="BT551" i="6"/>
  <c r="BE551" i="6"/>
  <c r="BM551" i="6"/>
  <c r="BU551" i="6"/>
  <c r="BF551" i="6"/>
  <c r="BN551" i="6"/>
  <c r="BV551" i="6"/>
  <c r="BU627" i="6"/>
  <c r="BM627" i="6"/>
  <c r="BE627" i="6"/>
  <c r="BV626" i="6"/>
  <c r="BN626" i="6"/>
  <c r="BF626" i="6"/>
  <c r="BW625" i="6"/>
  <c r="BO625" i="6"/>
  <c r="BG625" i="6"/>
  <c r="BX624" i="6"/>
  <c r="BP624" i="6"/>
  <c r="BH624" i="6"/>
  <c r="BQ623" i="6"/>
  <c r="BD623" i="6"/>
  <c r="BM622" i="6"/>
  <c r="BV621" i="6"/>
  <c r="BO620" i="6"/>
  <c r="BX619" i="6"/>
  <c r="BH619" i="6"/>
  <c r="BQ618" i="6"/>
  <c r="BJ617" i="6"/>
  <c r="BS616" i="6"/>
  <c r="BL615" i="6"/>
  <c r="BU614" i="6"/>
  <c r="BE614" i="6"/>
  <c r="BW612" i="6"/>
  <c r="BG612" i="6"/>
  <c r="BN610" i="6"/>
  <c r="BG609" i="6"/>
  <c r="AU627" i="6"/>
  <c r="AU623" i="6"/>
  <c r="AH621" i="6"/>
  <c r="BH621" i="6"/>
  <c r="BP621" i="6"/>
  <c r="BX621" i="6"/>
  <c r="BA621" i="6"/>
  <c r="BI621" i="6"/>
  <c r="BQ621" i="6"/>
  <c r="BD621" i="6"/>
  <c r="BL621" i="6"/>
  <c r="BT621" i="6"/>
  <c r="BE621" i="6"/>
  <c r="BM621" i="6"/>
  <c r="BU621" i="6"/>
  <c r="AU619" i="6"/>
  <c r="AU618" i="6"/>
  <c r="AH618" i="6"/>
  <c r="BC618" i="6"/>
  <c r="BK618" i="6"/>
  <c r="BS618" i="6"/>
  <c r="BD618" i="6"/>
  <c r="BL618" i="6"/>
  <c r="BT618" i="6"/>
  <c r="BG618" i="6"/>
  <c r="BO618" i="6"/>
  <c r="BW618" i="6"/>
  <c r="BH618" i="6"/>
  <c r="BP618" i="6"/>
  <c r="BX618" i="6"/>
  <c r="AU616" i="6"/>
  <c r="AH616" i="6"/>
  <c r="BE616" i="6"/>
  <c r="BM616" i="6"/>
  <c r="BU616" i="6"/>
  <c r="BF616" i="6"/>
  <c r="BN616" i="6"/>
  <c r="BV616" i="6"/>
  <c r="BA616" i="6"/>
  <c r="BI616" i="6"/>
  <c r="BQ616" i="6"/>
  <c r="BB616" i="6"/>
  <c r="BJ616" i="6"/>
  <c r="BR616" i="6"/>
  <c r="AU613" i="6"/>
  <c r="BH613" i="6"/>
  <c r="BP613" i="6"/>
  <c r="BX613" i="6"/>
  <c r="BA613" i="6"/>
  <c r="BI613" i="6"/>
  <c r="BQ613" i="6"/>
  <c r="BD613" i="6"/>
  <c r="BL613" i="6"/>
  <c r="BT613" i="6"/>
  <c r="BE613" i="6"/>
  <c r="BM613" i="6"/>
  <c r="BU613" i="6"/>
  <c r="BB611" i="6"/>
  <c r="BJ611" i="6"/>
  <c r="BR611" i="6"/>
  <c r="BC611" i="6"/>
  <c r="BK611" i="6"/>
  <c r="BS611" i="6"/>
  <c r="BD611" i="6"/>
  <c r="BL611" i="6"/>
  <c r="BF611" i="6"/>
  <c r="BN611" i="6"/>
  <c r="BV611" i="6"/>
  <c r="BG611" i="6"/>
  <c r="BO611" i="6"/>
  <c r="BW611" i="6"/>
  <c r="AW609" i="6"/>
  <c r="AH609" i="6"/>
  <c r="AJ608" i="6"/>
  <c r="AH606" i="6"/>
  <c r="BE606" i="6"/>
  <c r="BM606" i="6"/>
  <c r="BU606" i="6"/>
  <c r="BF606" i="6"/>
  <c r="BN606" i="6"/>
  <c r="BV606" i="6"/>
  <c r="BG606" i="6"/>
  <c r="BO606" i="6"/>
  <c r="BW606" i="6"/>
  <c r="BH606" i="6"/>
  <c r="BP606" i="6"/>
  <c r="BX606" i="6"/>
  <c r="BA606" i="6"/>
  <c r="BI606" i="6"/>
  <c r="BQ606" i="6"/>
  <c r="BB606" i="6"/>
  <c r="BJ606" i="6"/>
  <c r="BR606" i="6"/>
  <c r="BC606" i="6"/>
  <c r="BK606" i="6"/>
  <c r="BS606" i="6"/>
  <c r="BD606" i="6"/>
  <c r="BL606" i="6"/>
  <c r="BT606" i="6"/>
  <c r="AJ605" i="6"/>
  <c r="AL604" i="6"/>
  <c r="AJ603" i="6"/>
  <c r="AL601" i="6"/>
  <c r="AL599" i="6"/>
  <c r="BA597" i="6"/>
  <c r="BI597" i="6"/>
  <c r="BQ597" i="6"/>
  <c r="BC597" i="6"/>
  <c r="BK597" i="6"/>
  <c r="BS597" i="6"/>
  <c r="BE597" i="6"/>
  <c r="BM597" i="6"/>
  <c r="BU597" i="6"/>
  <c r="BF597" i="6"/>
  <c r="BN597" i="6"/>
  <c r="BV597" i="6"/>
  <c r="BG597" i="6"/>
  <c r="BO597" i="6"/>
  <c r="BW597" i="6"/>
  <c r="BR597" i="6"/>
  <c r="BT597" i="6"/>
  <c r="BB597" i="6"/>
  <c r="BX597" i="6"/>
  <c r="BD597" i="6"/>
  <c r="BH597" i="6"/>
  <c r="BJ597" i="6"/>
  <c r="BL597" i="6"/>
  <c r="BP597" i="6"/>
  <c r="AU594" i="6"/>
  <c r="BD594" i="6"/>
  <c r="BL594" i="6"/>
  <c r="BT594" i="6"/>
  <c r="BF594" i="6"/>
  <c r="BN594" i="6"/>
  <c r="BV594" i="6"/>
  <c r="BH594" i="6"/>
  <c r="BP594" i="6"/>
  <c r="BX594" i="6"/>
  <c r="BA594" i="6"/>
  <c r="BI594" i="6"/>
  <c r="BQ594" i="6"/>
  <c r="BB594" i="6"/>
  <c r="BJ594" i="6"/>
  <c r="BR594" i="6"/>
  <c r="BG594" i="6"/>
  <c r="BK594" i="6"/>
  <c r="BM594" i="6"/>
  <c r="BO594" i="6"/>
  <c r="BS594" i="6"/>
  <c r="BU594" i="6"/>
  <c r="BC594" i="6"/>
  <c r="BW594" i="6"/>
  <c r="BE594" i="6"/>
  <c r="AU587" i="6"/>
  <c r="AM586" i="6"/>
  <c r="BD586" i="6"/>
  <c r="BL586" i="6"/>
  <c r="BT586" i="6"/>
  <c r="BE586" i="6"/>
  <c r="BM586" i="6"/>
  <c r="BU586" i="6"/>
  <c r="BF586" i="6"/>
  <c r="BN586" i="6"/>
  <c r="BV586" i="6"/>
  <c r="BG586" i="6"/>
  <c r="BO586" i="6"/>
  <c r="BW586" i="6"/>
  <c r="BH586" i="6"/>
  <c r="BP586" i="6"/>
  <c r="BX586" i="6"/>
  <c r="BA586" i="6"/>
  <c r="BI586" i="6"/>
  <c r="BQ586" i="6"/>
  <c r="BB586" i="6"/>
  <c r="BJ586" i="6"/>
  <c r="BR586" i="6"/>
  <c r="BC586" i="6"/>
  <c r="BK586" i="6"/>
  <c r="BS586" i="6"/>
  <c r="AH577" i="6"/>
  <c r="BA577" i="6"/>
  <c r="BB577" i="6"/>
  <c r="BC577" i="6"/>
  <c r="BD577" i="6"/>
  <c r="BE577" i="6"/>
  <c r="BM577" i="6"/>
  <c r="BU577" i="6"/>
  <c r="BF577" i="6"/>
  <c r="BN577" i="6"/>
  <c r="BV577" i="6"/>
  <c r="BG577" i="6"/>
  <c r="BO577" i="6"/>
  <c r="BW577" i="6"/>
  <c r="BH577" i="6"/>
  <c r="BP577" i="6"/>
  <c r="BX577" i="6"/>
  <c r="BI577" i="6"/>
  <c r="BQ577" i="6"/>
  <c r="BJ577" i="6"/>
  <c r="BR577" i="6"/>
  <c r="BK577" i="6"/>
  <c r="BS577" i="6"/>
  <c r="BL577" i="6"/>
  <c r="BT577" i="6"/>
  <c r="AM575" i="6"/>
  <c r="BG575" i="6"/>
  <c r="BO575" i="6"/>
  <c r="BW575" i="6"/>
  <c r="BB575" i="6"/>
  <c r="BJ575" i="6"/>
  <c r="BR575" i="6"/>
  <c r="BC575" i="6"/>
  <c r="BK575" i="6"/>
  <c r="BS575" i="6"/>
  <c r="BD575" i="6"/>
  <c r="BL575" i="6"/>
  <c r="BT575" i="6"/>
  <c r="BE575" i="6"/>
  <c r="BM575" i="6"/>
  <c r="BU575" i="6"/>
  <c r="BF575" i="6"/>
  <c r="BN575" i="6"/>
  <c r="BV575" i="6"/>
  <c r="BX575" i="6"/>
  <c r="BA575" i="6"/>
  <c r="BH575" i="6"/>
  <c r="BI575" i="6"/>
  <c r="BP575" i="6"/>
  <c r="BQ575" i="6"/>
  <c r="AM573" i="6"/>
  <c r="BA573" i="6"/>
  <c r="BI573" i="6"/>
  <c r="BQ573" i="6"/>
  <c r="BD573" i="6"/>
  <c r="BL573" i="6"/>
  <c r="BT573" i="6"/>
  <c r="BE573" i="6"/>
  <c r="BM573" i="6"/>
  <c r="BU573" i="6"/>
  <c r="BF573" i="6"/>
  <c r="BN573" i="6"/>
  <c r="BV573" i="6"/>
  <c r="BG573" i="6"/>
  <c r="BO573" i="6"/>
  <c r="BW573" i="6"/>
  <c r="BH573" i="6"/>
  <c r="BP573" i="6"/>
  <c r="BX573" i="6"/>
  <c r="BJ573" i="6"/>
  <c r="BK573" i="6"/>
  <c r="BR573" i="6"/>
  <c r="BS573" i="6"/>
  <c r="BB573" i="6"/>
  <c r="BC573" i="6"/>
  <c r="AW558" i="6"/>
  <c r="AI554" i="6"/>
  <c r="BD554" i="6"/>
  <c r="BL554" i="6"/>
  <c r="BT554" i="6"/>
  <c r="BE554" i="6"/>
  <c r="BM554" i="6"/>
  <c r="BU554" i="6"/>
  <c r="BF554" i="6"/>
  <c r="BN554" i="6"/>
  <c r="BV554" i="6"/>
  <c r="BG554" i="6"/>
  <c r="BO554" i="6"/>
  <c r="BW554" i="6"/>
  <c r="BH554" i="6"/>
  <c r="BP554" i="6"/>
  <c r="BX554" i="6"/>
  <c r="BA554" i="6"/>
  <c r="BI554" i="6"/>
  <c r="BQ554" i="6"/>
  <c r="BB554" i="6"/>
  <c r="BJ554" i="6"/>
  <c r="BR554" i="6"/>
  <c r="BC554" i="6"/>
  <c r="BK554" i="6"/>
  <c r="BS554" i="6"/>
  <c r="AW550" i="6"/>
  <c r="BT627" i="6"/>
  <c r="BL627" i="6"/>
  <c r="BD627" i="6"/>
  <c r="BU626" i="6"/>
  <c r="BM626" i="6"/>
  <c r="BE626" i="6"/>
  <c r="BV625" i="6"/>
  <c r="BN625" i="6"/>
  <c r="BF625" i="6"/>
  <c r="BW624" i="6"/>
  <c r="BO624" i="6"/>
  <c r="BG624" i="6"/>
  <c r="BX623" i="6"/>
  <c r="BP623" i="6"/>
  <c r="BA623" i="6"/>
  <c r="BJ622" i="6"/>
  <c r="BS621" i="6"/>
  <c r="BC621" i="6"/>
  <c r="BL620" i="6"/>
  <c r="BU619" i="6"/>
  <c r="BE619" i="6"/>
  <c r="BN618" i="6"/>
  <c r="BW617" i="6"/>
  <c r="BG617" i="6"/>
  <c r="BP616" i="6"/>
  <c r="BI615" i="6"/>
  <c r="BR614" i="6"/>
  <c r="BB614" i="6"/>
  <c r="BK613" i="6"/>
  <c r="BT612" i="6"/>
  <c r="BM611" i="6"/>
  <c r="BJ610" i="6"/>
  <c r="AS627" i="6"/>
  <c r="AW624" i="6"/>
  <c r="AS623" i="6"/>
  <c r="AW620" i="6"/>
  <c r="AS619" i="6"/>
  <c r="AW612" i="6"/>
  <c r="BA612" i="6"/>
  <c r="BI612" i="6"/>
  <c r="BQ612" i="6"/>
  <c r="BB612" i="6"/>
  <c r="BJ612" i="6"/>
  <c r="BR612" i="6"/>
  <c r="BE612" i="6"/>
  <c r="BM612" i="6"/>
  <c r="BU612" i="6"/>
  <c r="BF612" i="6"/>
  <c r="BN612" i="6"/>
  <c r="BV612" i="6"/>
  <c r="AW610" i="6"/>
  <c r="BB609" i="6"/>
  <c r="BJ609" i="6"/>
  <c r="BR609" i="6"/>
  <c r="BD609" i="6"/>
  <c r="BL609" i="6"/>
  <c r="BT609" i="6"/>
  <c r="BE609" i="6"/>
  <c r="BM609" i="6"/>
  <c r="BU609" i="6"/>
  <c r="BF609" i="6"/>
  <c r="BN609" i="6"/>
  <c r="BV609" i="6"/>
  <c r="BH609" i="6"/>
  <c r="BP609" i="6"/>
  <c r="BX609" i="6"/>
  <c r="BA609" i="6"/>
  <c r="BI609" i="6"/>
  <c r="BQ609" i="6"/>
  <c r="AH608" i="6"/>
  <c r="BD607" i="6"/>
  <c r="BL607" i="6"/>
  <c r="BT607" i="6"/>
  <c r="BE607" i="6"/>
  <c r="BF607" i="6"/>
  <c r="BN607" i="6"/>
  <c r="BV607" i="6"/>
  <c r="BG607" i="6"/>
  <c r="BO607" i="6"/>
  <c r="BW607" i="6"/>
  <c r="BH607" i="6"/>
  <c r="BP607" i="6"/>
  <c r="BX607" i="6"/>
  <c r="BA607" i="6"/>
  <c r="BI607" i="6"/>
  <c r="BQ607" i="6"/>
  <c r="BB607" i="6"/>
  <c r="BJ607" i="6"/>
  <c r="BR607" i="6"/>
  <c r="BC607" i="6"/>
  <c r="BK607" i="6"/>
  <c r="BS607" i="6"/>
  <c r="AW605" i="6"/>
  <c r="AH602" i="6"/>
  <c r="BD602" i="6"/>
  <c r="BL602" i="6"/>
  <c r="BF602" i="6"/>
  <c r="BN602" i="6"/>
  <c r="BA602" i="6"/>
  <c r="BI602" i="6"/>
  <c r="BQ602" i="6"/>
  <c r="BB602" i="6"/>
  <c r="BJ602" i="6"/>
  <c r="BR602" i="6"/>
  <c r="BO602" i="6"/>
  <c r="BP602" i="6"/>
  <c r="BC602" i="6"/>
  <c r="BS602" i="6"/>
  <c r="BE602" i="6"/>
  <c r="BT602" i="6"/>
  <c r="BG602" i="6"/>
  <c r="BU602" i="6"/>
  <c r="BH602" i="6"/>
  <c r="BV602" i="6"/>
  <c r="BK602" i="6"/>
  <c r="BW602" i="6"/>
  <c r="BM602" i="6"/>
  <c r="BX602" i="6"/>
  <c r="AL600" i="6"/>
  <c r="BB596" i="6"/>
  <c r="BJ596" i="6"/>
  <c r="BR596" i="6"/>
  <c r="BD596" i="6"/>
  <c r="BL596" i="6"/>
  <c r="BT596" i="6"/>
  <c r="BF596" i="6"/>
  <c r="BN596" i="6"/>
  <c r="BV596" i="6"/>
  <c r="BG596" i="6"/>
  <c r="BO596" i="6"/>
  <c r="BW596" i="6"/>
  <c r="BH596" i="6"/>
  <c r="BP596" i="6"/>
  <c r="BX596" i="6"/>
  <c r="BA596" i="6"/>
  <c r="BU596" i="6"/>
  <c r="BC596" i="6"/>
  <c r="BE596" i="6"/>
  <c r="BI596" i="6"/>
  <c r="BK596" i="6"/>
  <c r="BM596" i="6"/>
  <c r="BQ596" i="6"/>
  <c r="BS596" i="6"/>
  <c r="AU593" i="6"/>
  <c r="BA589" i="6"/>
  <c r="BI589" i="6"/>
  <c r="BQ589" i="6"/>
  <c r="BB589" i="6"/>
  <c r="BJ589" i="6"/>
  <c r="BR589" i="6"/>
  <c r="BC589" i="6"/>
  <c r="BK589" i="6"/>
  <c r="BS589" i="6"/>
  <c r="BD589" i="6"/>
  <c r="BL589" i="6"/>
  <c r="BT589" i="6"/>
  <c r="BE589" i="6"/>
  <c r="BM589" i="6"/>
  <c r="BU589" i="6"/>
  <c r="BF589" i="6"/>
  <c r="BN589" i="6"/>
  <c r="BV589" i="6"/>
  <c r="BG589" i="6"/>
  <c r="BO589" i="6"/>
  <c r="BW589" i="6"/>
  <c r="BH589" i="6"/>
  <c r="BP589" i="6"/>
  <c r="BX589" i="6"/>
  <c r="AV585" i="6"/>
  <c r="AH584" i="6"/>
  <c r="BF584" i="6"/>
  <c r="BN584" i="6"/>
  <c r="BV584" i="6"/>
  <c r="BG584" i="6"/>
  <c r="BO584" i="6"/>
  <c r="BW584" i="6"/>
  <c r="BH584" i="6"/>
  <c r="BP584" i="6"/>
  <c r="BX584" i="6"/>
  <c r="BA584" i="6"/>
  <c r="BI584" i="6"/>
  <c r="BQ584" i="6"/>
  <c r="BB584" i="6"/>
  <c r="BJ584" i="6"/>
  <c r="BR584" i="6"/>
  <c r="BC584" i="6"/>
  <c r="BK584" i="6"/>
  <c r="BS584" i="6"/>
  <c r="BD584" i="6"/>
  <c r="BL584" i="6"/>
  <c r="BT584" i="6"/>
  <c r="BE584" i="6"/>
  <c r="BM584" i="6"/>
  <c r="BU584" i="6"/>
  <c r="AH582" i="6"/>
  <c r="BH582" i="6"/>
  <c r="BP582" i="6"/>
  <c r="BX582" i="6"/>
  <c r="BA582" i="6"/>
  <c r="BI582" i="6"/>
  <c r="BQ582" i="6"/>
  <c r="BB582" i="6"/>
  <c r="BJ582" i="6"/>
  <c r="BR582" i="6"/>
  <c r="BC582" i="6"/>
  <c r="BK582" i="6"/>
  <c r="BS582" i="6"/>
  <c r="BD582" i="6"/>
  <c r="BL582" i="6"/>
  <c r="BT582" i="6"/>
  <c r="BE582" i="6"/>
  <c r="BM582" i="6"/>
  <c r="BU582" i="6"/>
  <c r="BF582" i="6"/>
  <c r="BN582" i="6"/>
  <c r="BV582" i="6"/>
  <c r="BG582" i="6"/>
  <c r="BO582" i="6"/>
  <c r="BW582" i="6"/>
  <c r="AH562" i="6"/>
  <c r="BD562" i="6"/>
  <c r="BL562" i="6"/>
  <c r="BT562" i="6"/>
  <c r="BE562" i="6"/>
  <c r="BM562" i="6"/>
  <c r="BU562" i="6"/>
  <c r="BF562" i="6"/>
  <c r="BN562" i="6"/>
  <c r="BV562" i="6"/>
  <c r="BG562" i="6"/>
  <c r="BO562" i="6"/>
  <c r="BW562" i="6"/>
  <c r="BH562" i="6"/>
  <c r="BP562" i="6"/>
  <c r="BX562" i="6"/>
  <c r="BA562" i="6"/>
  <c r="BI562" i="6"/>
  <c r="BQ562" i="6"/>
  <c r="BB562" i="6"/>
  <c r="BJ562" i="6"/>
  <c r="BR562" i="6"/>
  <c r="BC562" i="6"/>
  <c r="BK562" i="6"/>
  <c r="BS562" i="6"/>
  <c r="AI557" i="6"/>
  <c r="BA557" i="6"/>
  <c r="BI557" i="6"/>
  <c r="BQ557" i="6"/>
  <c r="BB557" i="6"/>
  <c r="BJ557" i="6"/>
  <c r="BR557" i="6"/>
  <c r="BC557" i="6"/>
  <c r="BK557" i="6"/>
  <c r="BS557" i="6"/>
  <c r="BD557" i="6"/>
  <c r="BL557" i="6"/>
  <c r="BT557" i="6"/>
  <c r="BE557" i="6"/>
  <c r="BM557" i="6"/>
  <c r="BU557" i="6"/>
  <c r="BF557" i="6"/>
  <c r="BN557" i="6"/>
  <c r="BV557" i="6"/>
  <c r="BG557" i="6"/>
  <c r="BO557" i="6"/>
  <c r="BW557" i="6"/>
  <c r="BH557" i="6"/>
  <c r="BP557" i="6"/>
  <c r="BX557" i="6"/>
  <c r="AW553" i="6"/>
  <c r="BS627" i="6"/>
  <c r="BK627" i="6"/>
  <c r="BC627" i="6"/>
  <c r="BT626" i="6"/>
  <c r="BL626" i="6"/>
  <c r="BD626" i="6"/>
  <c r="BU625" i="6"/>
  <c r="BM625" i="6"/>
  <c r="BE625" i="6"/>
  <c r="BV624" i="6"/>
  <c r="BN624" i="6"/>
  <c r="BF624" i="6"/>
  <c r="BW623" i="6"/>
  <c r="BO623" i="6"/>
  <c r="BR621" i="6"/>
  <c r="BB621" i="6"/>
  <c r="BK620" i="6"/>
  <c r="BT619" i="6"/>
  <c r="BD619" i="6"/>
  <c r="BM618" i="6"/>
  <c r="BV617" i="6"/>
  <c r="BF617" i="6"/>
  <c r="BO616" i="6"/>
  <c r="BX615" i="6"/>
  <c r="BH615" i="6"/>
  <c r="BQ614" i="6"/>
  <c r="BA614" i="6"/>
  <c r="BJ613" i="6"/>
  <c r="BS612" i="6"/>
  <c r="BC612" i="6"/>
  <c r="BI611" i="6"/>
  <c r="BF610" i="6"/>
  <c r="AH622" i="6"/>
  <c r="BG622" i="6"/>
  <c r="BO622" i="6"/>
  <c r="BW622" i="6"/>
  <c r="BH622" i="6"/>
  <c r="BP622" i="6"/>
  <c r="BX622" i="6"/>
  <c r="BC622" i="6"/>
  <c r="BK622" i="6"/>
  <c r="BS622" i="6"/>
  <c r="BD622" i="6"/>
  <c r="BL622" i="6"/>
  <c r="BT622" i="6"/>
  <c r="BC608" i="6"/>
  <c r="BK608" i="6"/>
  <c r="BS608" i="6"/>
  <c r="BE608" i="6"/>
  <c r="BM608" i="6"/>
  <c r="BU608" i="6"/>
  <c r="BF608" i="6"/>
  <c r="BN608" i="6"/>
  <c r="BV608" i="6"/>
  <c r="BG608" i="6"/>
  <c r="BO608" i="6"/>
  <c r="BW608" i="6"/>
  <c r="BH608" i="6"/>
  <c r="BP608" i="6"/>
  <c r="BA608" i="6"/>
  <c r="BI608" i="6"/>
  <c r="BQ608" i="6"/>
  <c r="BB608" i="6"/>
  <c r="BJ608" i="6"/>
  <c r="BR608" i="6"/>
  <c r="BF605" i="6"/>
  <c r="BN605" i="6"/>
  <c r="BV605" i="6"/>
  <c r="BG605" i="6"/>
  <c r="BO605" i="6"/>
  <c r="BW605" i="6"/>
  <c r="BH605" i="6"/>
  <c r="BP605" i="6"/>
  <c r="BX605" i="6"/>
  <c r="BA605" i="6"/>
  <c r="BI605" i="6"/>
  <c r="BQ605" i="6"/>
  <c r="BB605" i="6"/>
  <c r="BJ605" i="6"/>
  <c r="BR605" i="6"/>
  <c r="BC605" i="6"/>
  <c r="BK605" i="6"/>
  <c r="BS605" i="6"/>
  <c r="BD605" i="6"/>
  <c r="BL605" i="6"/>
  <c r="BT605" i="6"/>
  <c r="BE605" i="6"/>
  <c r="BM605" i="6"/>
  <c r="BU605" i="6"/>
  <c r="BH603" i="6"/>
  <c r="BP603" i="6"/>
  <c r="BX603" i="6"/>
  <c r="BA603" i="6"/>
  <c r="BI603" i="6"/>
  <c r="BQ603" i="6"/>
  <c r="BB603" i="6"/>
  <c r="BJ603" i="6"/>
  <c r="BR603" i="6"/>
  <c r="BC603" i="6"/>
  <c r="BK603" i="6"/>
  <c r="BS603" i="6"/>
  <c r="BD603" i="6"/>
  <c r="BL603" i="6"/>
  <c r="BT603" i="6"/>
  <c r="BE603" i="6"/>
  <c r="BM603" i="6"/>
  <c r="BU603" i="6"/>
  <c r="BF603" i="6"/>
  <c r="BN603" i="6"/>
  <c r="BV603" i="6"/>
  <c r="BG603" i="6"/>
  <c r="BO603" i="6"/>
  <c r="BW603" i="6"/>
  <c r="AH592" i="6"/>
  <c r="BF592" i="6"/>
  <c r="BN592" i="6"/>
  <c r="BV592" i="6"/>
  <c r="BH592" i="6"/>
  <c r="BP592" i="6"/>
  <c r="BX592" i="6"/>
  <c r="BB592" i="6"/>
  <c r="BJ592" i="6"/>
  <c r="BR592" i="6"/>
  <c r="BC592" i="6"/>
  <c r="BK592" i="6"/>
  <c r="BS592" i="6"/>
  <c r="BD592" i="6"/>
  <c r="BL592" i="6"/>
  <c r="BT592" i="6"/>
  <c r="BO592" i="6"/>
  <c r="BQ592" i="6"/>
  <c r="BU592" i="6"/>
  <c r="BA592" i="6"/>
  <c r="BW592" i="6"/>
  <c r="BE592" i="6"/>
  <c r="BG592" i="6"/>
  <c r="BI592" i="6"/>
  <c r="BM592" i="6"/>
  <c r="AH579" i="6"/>
  <c r="BC579" i="6"/>
  <c r="BK579" i="6"/>
  <c r="BS579" i="6"/>
  <c r="BD579" i="6"/>
  <c r="BL579" i="6"/>
  <c r="BT579" i="6"/>
  <c r="BE579" i="6"/>
  <c r="BM579" i="6"/>
  <c r="BU579" i="6"/>
  <c r="BF579" i="6"/>
  <c r="BN579" i="6"/>
  <c r="BV579" i="6"/>
  <c r="BG579" i="6"/>
  <c r="BO579" i="6"/>
  <c r="BW579" i="6"/>
  <c r="BH579" i="6"/>
  <c r="BP579" i="6"/>
  <c r="BX579" i="6"/>
  <c r="BA579" i="6"/>
  <c r="BI579" i="6"/>
  <c r="BQ579" i="6"/>
  <c r="BB579" i="6"/>
  <c r="BJ579" i="6"/>
  <c r="BR579" i="6"/>
  <c r="AH566" i="6"/>
  <c r="BH566" i="6"/>
  <c r="BP566" i="6"/>
  <c r="BX566" i="6"/>
  <c r="BA566" i="6"/>
  <c r="BI566" i="6"/>
  <c r="BQ566" i="6"/>
  <c r="BB566" i="6"/>
  <c r="BJ566" i="6"/>
  <c r="BR566" i="6"/>
  <c r="BC566" i="6"/>
  <c r="BK566" i="6"/>
  <c r="BS566" i="6"/>
  <c r="BD566" i="6"/>
  <c r="BL566" i="6"/>
  <c r="BT566" i="6"/>
  <c r="BE566" i="6"/>
  <c r="BM566" i="6"/>
  <c r="BU566" i="6"/>
  <c r="BF566" i="6"/>
  <c r="BN566" i="6"/>
  <c r="BV566" i="6"/>
  <c r="BG566" i="6"/>
  <c r="BO566" i="6"/>
  <c r="BW566" i="6"/>
  <c r="BB564" i="6"/>
  <c r="BJ564" i="6"/>
  <c r="BR564" i="6"/>
  <c r="BC564" i="6"/>
  <c r="BK564" i="6"/>
  <c r="BS564" i="6"/>
  <c r="BD564" i="6"/>
  <c r="BL564" i="6"/>
  <c r="BT564" i="6"/>
  <c r="BE564" i="6"/>
  <c r="BM564" i="6"/>
  <c r="BU564" i="6"/>
  <c r="BF564" i="6"/>
  <c r="BN564" i="6"/>
  <c r="BV564" i="6"/>
  <c r="BG564" i="6"/>
  <c r="BO564" i="6"/>
  <c r="BW564" i="6"/>
  <c r="BH564" i="6"/>
  <c r="BP564" i="6"/>
  <c r="BX564" i="6"/>
  <c r="BA564" i="6"/>
  <c r="BI564" i="6"/>
  <c r="BQ564" i="6"/>
  <c r="AI560" i="6"/>
  <c r="BF560" i="6"/>
  <c r="BN560" i="6"/>
  <c r="BV560" i="6"/>
  <c r="BG560" i="6"/>
  <c r="BO560" i="6"/>
  <c r="BW560" i="6"/>
  <c r="BH560" i="6"/>
  <c r="BP560" i="6"/>
  <c r="BX560" i="6"/>
  <c r="BA560" i="6"/>
  <c r="BI560" i="6"/>
  <c r="BQ560" i="6"/>
  <c r="BB560" i="6"/>
  <c r="BJ560" i="6"/>
  <c r="BR560" i="6"/>
  <c r="BC560" i="6"/>
  <c r="BK560" i="6"/>
  <c r="BS560" i="6"/>
  <c r="BD560" i="6"/>
  <c r="BL560" i="6"/>
  <c r="BT560" i="6"/>
  <c r="BE560" i="6"/>
  <c r="BM560" i="6"/>
  <c r="BU560" i="6"/>
  <c r="AI552" i="6"/>
  <c r="BF552" i="6"/>
  <c r="BN552" i="6"/>
  <c r="BV552" i="6"/>
  <c r="BG552" i="6"/>
  <c r="BO552" i="6"/>
  <c r="BW552" i="6"/>
  <c r="BH552" i="6"/>
  <c r="BP552" i="6"/>
  <c r="BX552" i="6"/>
  <c r="BA552" i="6"/>
  <c r="BI552" i="6"/>
  <c r="BQ552" i="6"/>
  <c r="BB552" i="6"/>
  <c r="BJ552" i="6"/>
  <c r="BR552" i="6"/>
  <c r="BC552" i="6"/>
  <c r="BK552" i="6"/>
  <c r="BS552" i="6"/>
  <c r="BD552" i="6"/>
  <c r="BL552" i="6"/>
  <c r="BT552" i="6"/>
  <c r="BE552" i="6"/>
  <c r="BM552" i="6"/>
  <c r="BU552" i="6"/>
  <c r="BR627" i="6"/>
  <c r="BJ627" i="6"/>
  <c r="BB627" i="6"/>
  <c r="BS626" i="6"/>
  <c r="BK626" i="6"/>
  <c r="BC626" i="6"/>
  <c r="BT625" i="6"/>
  <c r="BL625" i="6"/>
  <c r="BD625" i="6"/>
  <c r="BU624" i="6"/>
  <c r="BM624" i="6"/>
  <c r="BE624" i="6"/>
  <c r="BV623" i="6"/>
  <c r="BM623" i="6"/>
  <c r="BV622" i="6"/>
  <c r="BF622" i="6"/>
  <c r="BO621" i="6"/>
  <c r="BX620" i="6"/>
  <c r="BH620" i="6"/>
  <c r="BQ619" i="6"/>
  <c r="BA619" i="6"/>
  <c r="BJ618" i="6"/>
  <c r="BS617" i="6"/>
  <c r="BC617" i="6"/>
  <c r="BL616" i="6"/>
  <c r="BU615" i="6"/>
  <c r="BE615" i="6"/>
  <c r="BN614" i="6"/>
  <c r="BW613" i="6"/>
  <c r="BG613" i="6"/>
  <c r="BP612" i="6"/>
  <c r="BH611" i="6"/>
  <c r="BB610" i="6"/>
  <c r="BT608" i="6"/>
  <c r="AW625" i="6"/>
  <c r="AW621" i="6"/>
  <c r="AW604" i="6"/>
  <c r="BG604" i="6"/>
  <c r="BO604" i="6"/>
  <c r="BW604" i="6"/>
  <c r="BH604" i="6"/>
  <c r="BP604" i="6"/>
  <c r="BX604" i="6"/>
  <c r="BA604" i="6"/>
  <c r="BI604" i="6"/>
  <c r="BQ604" i="6"/>
  <c r="BB604" i="6"/>
  <c r="BJ604" i="6"/>
  <c r="BR604" i="6"/>
  <c r="BC604" i="6"/>
  <c r="BK604" i="6"/>
  <c r="BS604" i="6"/>
  <c r="BD604" i="6"/>
  <c r="BL604" i="6"/>
  <c r="BT604" i="6"/>
  <c r="BE604" i="6"/>
  <c r="BM604" i="6"/>
  <c r="BU604" i="6"/>
  <c r="BF604" i="6"/>
  <c r="BN604" i="6"/>
  <c r="BV604" i="6"/>
  <c r="AW602" i="6"/>
  <c r="AU601" i="6"/>
  <c r="BE601" i="6"/>
  <c r="BM601" i="6"/>
  <c r="BU601" i="6"/>
  <c r="BG601" i="6"/>
  <c r="BO601" i="6"/>
  <c r="BW601" i="6"/>
  <c r="BA601" i="6"/>
  <c r="BI601" i="6"/>
  <c r="BQ601" i="6"/>
  <c r="BB601" i="6"/>
  <c r="BJ601" i="6"/>
  <c r="BR601" i="6"/>
  <c r="BC601" i="6"/>
  <c r="BK601" i="6"/>
  <c r="BS601" i="6"/>
  <c r="BD601" i="6"/>
  <c r="BX601" i="6"/>
  <c r="BF601" i="6"/>
  <c r="BH601" i="6"/>
  <c r="BL601" i="6"/>
  <c r="BN601" i="6"/>
  <c r="BP601" i="6"/>
  <c r="BT601" i="6"/>
  <c r="BV601" i="6"/>
  <c r="BG599" i="6"/>
  <c r="BO599" i="6"/>
  <c r="BW599" i="6"/>
  <c r="BA599" i="6"/>
  <c r="BI599" i="6"/>
  <c r="BQ599" i="6"/>
  <c r="BC599" i="6"/>
  <c r="BK599" i="6"/>
  <c r="BS599" i="6"/>
  <c r="BD599" i="6"/>
  <c r="BL599" i="6"/>
  <c r="BT599" i="6"/>
  <c r="BE599" i="6"/>
  <c r="BM599" i="6"/>
  <c r="BU599" i="6"/>
  <c r="BJ599" i="6"/>
  <c r="BN599" i="6"/>
  <c r="BP599" i="6"/>
  <c r="BR599" i="6"/>
  <c r="BV599" i="6"/>
  <c r="BB599" i="6"/>
  <c r="BX599" i="6"/>
  <c r="BF599" i="6"/>
  <c r="BH599" i="6"/>
  <c r="AH598" i="6"/>
  <c r="BH598" i="6"/>
  <c r="BP598" i="6"/>
  <c r="BX598" i="6"/>
  <c r="BB598" i="6"/>
  <c r="BJ598" i="6"/>
  <c r="BR598" i="6"/>
  <c r="BD598" i="6"/>
  <c r="BL598" i="6"/>
  <c r="BT598" i="6"/>
  <c r="BE598" i="6"/>
  <c r="BM598" i="6"/>
  <c r="BU598" i="6"/>
  <c r="BF598" i="6"/>
  <c r="BN598" i="6"/>
  <c r="BV598" i="6"/>
  <c r="BO598" i="6"/>
  <c r="BQ598" i="6"/>
  <c r="BS598" i="6"/>
  <c r="BA598" i="6"/>
  <c r="BW598" i="6"/>
  <c r="BC598" i="6"/>
  <c r="BG598" i="6"/>
  <c r="BI598" i="6"/>
  <c r="BK598" i="6"/>
  <c r="AV591" i="6"/>
  <c r="BC587" i="6"/>
  <c r="BK587" i="6"/>
  <c r="BS587" i="6"/>
  <c r="BD587" i="6"/>
  <c r="BL587" i="6"/>
  <c r="BT587" i="6"/>
  <c r="BE587" i="6"/>
  <c r="BM587" i="6"/>
  <c r="BU587" i="6"/>
  <c r="BF587" i="6"/>
  <c r="BN587" i="6"/>
  <c r="BV587" i="6"/>
  <c r="BG587" i="6"/>
  <c r="BO587" i="6"/>
  <c r="BW587" i="6"/>
  <c r="BH587" i="6"/>
  <c r="BP587" i="6"/>
  <c r="BX587" i="6"/>
  <c r="BA587" i="6"/>
  <c r="BI587" i="6"/>
  <c r="BQ587" i="6"/>
  <c r="BB587" i="6"/>
  <c r="BJ587" i="6"/>
  <c r="BR587" i="6"/>
  <c r="AU583" i="6"/>
  <c r="AH570" i="6"/>
  <c r="BD570" i="6"/>
  <c r="BL570" i="6"/>
  <c r="BT570" i="6"/>
  <c r="BE570" i="6"/>
  <c r="BM570" i="6"/>
  <c r="BF570" i="6"/>
  <c r="BN570" i="6"/>
  <c r="BG570" i="6"/>
  <c r="BO570" i="6"/>
  <c r="BW570" i="6"/>
  <c r="BH570" i="6"/>
  <c r="BP570" i="6"/>
  <c r="BX570" i="6"/>
  <c r="BA570" i="6"/>
  <c r="BI570" i="6"/>
  <c r="BQ570" i="6"/>
  <c r="BB570" i="6"/>
  <c r="BJ570" i="6"/>
  <c r="BR570" i="6"/>
  <c r="BC570" i="6"/>
  <c r="BK570" i="6"/>
  <c r="BS570" i="6"/>
  <c r="BU570" i="6"/>
  <c r="BV570" i="6"/>
  <c r="BF568" i="6"/>
  <c r="BN568" i="6"/>
  <c r="BV568" i="6"/>
  <c r="BG568" i="6"/>
  <c r="BO568" i="6"/>
  <c r="BW568" i="6"/>
  <c r="BH568" i="6"/>
  <c r="BP568" i="6"/>
  <c r="BX568" i="6"/>
  <c r="BA568" i="6"/>
  <c r="BI568" i="6"/>
  <c r="BQ568" i="6"/>
  <c r="BB568" i="6"/>
  <c r="BJ568" i="6"/>
  <c r="BR568" i="6"/>
  <c r="BC568" i="6"/>
  <c r="BK568" i="6"/>
  <c r="BS568" i="6"/>
  <c r="BD568" i="6"/>
  <c r="BL568" i="6"/>
  <c r="BT568" i="6"/>
  <c r="BE568" i="6"/>
  <c r="BM568" i="6"/>
  <c r="BU568" i="6"/>
  <c r="AW559" i="6"/>
  <c r="AI555" i="6"/>
  <c r="BC555" i="6"/>
  <c r="BK555" i="6"/>
  <c r="BS555" i="6"/>
  <c r="BD555" i="6"/>
  <c r="BL555" i="6"/>
  <c r="BT555" i="6"/>
  <c r="BE555" i="6"/>
  <c r="BM555" i="6"/>
  <c r="BU555" i="6"/>
  <c r="BF555" i="6"/>
  <c r="BN555" i="6"/>
  <c r="BV555" i="6"/>
  <c r="BG555" i="6"/>
  <c r="BO555" i="6"/>
  <c r="BW555" i="6"/>
  <c r="BH555" i="6"/>
  <c r="BP555" i="6"/>
  <c r="BX555" i="6"/>
  <c r="BA555" i="6"/>
  <c r="BI555" i="6"/>
  <c r="BQ555" i="6"/>
  <c r="BB555" i="6"/>
  <c r="BJ555" i="6"/>
  <c r="BR555" i="6"/>
  <c r="AH550" i="6"/>
  <c r="BH550" i="6"/>
  <c r="BP550" i="6"/>
  <c r="BX550" i="6"/>
  <c r="BA550" i="6"/>
  <c r="BI550" i="6"/>
  <c r="BQ550" i="6"/>
  <c r="BB550" i="6"/>
  <c r="BJ550" i="6"/>
  <c r="BR550" i="6"/>
  <c r="BC550" i="6"/>
  <c r="BK550" i="6"/>
  <c r="BS550" i="6"/>
  <c r="BD550" i="6"/>
  <c r="BL550" i="6"/>
  <c r="BT550" i="6"/>
  <c r="BE550" i="6"/>
  <c r="BM550" i="6"/>
  <c r="BU550" i="6"/>
  <c r="BF550" i="6"/>
  <c r="BN550" i="6"/>
  <c r="BV550" i="6"/>
  <c r="BG550" i="6"/>
  <c r="BO550" i="6"/>
  <c r="BW550" i="6"/>
  <c r="BQ627" i="6"/>
  <c r="BI627" i="6"/>
  <c r="BA627" i="6"/>
  <c r="BR626" i="6"/>
  <c r="BJ626" i="6"/>
  <c r="BB626" i="6"/>
  <c r="BS625" i="6"/>
  <c r="BK625" i="6"/>
  <c r="BC625" i="6"/>
  <c r="BT624" i="6"/>
  <c r="BL624" i="6"/>
  <c r="BD624" i="6"/>
  <c r="BU623" i="6"/>
  <c r="BU622" i="6"/>
  <c r="BE622" i="6"/>
  <c r="BN621" i="6"/>
  <c r="BW620" i="6"/>
  <c r="BG620" i="6"/>
  <c r="BP619" i="6"/>
  <c r="BI618" i="6"/>
  <c r="BR617" i="6"/>
  <c r="BB617" i="6"/>
  <c r="BK616" i="6"/>
  <c r="BT615" i="6"/>
  <c r="BD615" i="6"/>
  <c r="BM614" i="6"/>
  <c r="BV613" i="6"/>
  <c r="BF613" i="6"/>
  <c r="BO612" i="6"/>
  <c r="BX611" i="6"/>
  <c r="BE611" i="6"/>
  <c r="BW609" i="6"/>
  <c r="BL608" i="6"/>
  <c r="AU625" i="6"/>
  <c r="AH623" i="6"/>
  <c r="BF623" i="6"/>
  <c r="BN623" i="6"/>
  <c r="BG623" i="6"/>
  <c r="BB623" i="6"/>
  <c r="BJ623" i="6"/>
  <c r="BC623" i="6"/>
  <c r="BK623" i="6"/>
  <c r="AU621" i="6"/>
  <c r="AK619" i="6"/>
  <c r="AL617" i="6"/>
  <c r="AU604" i="6"/>
  <c r="AU602" i="6"/>
  <c r="BF600" i="6"/>
  <c r="BN600" i="6"/>
  <c r="BV600" i="6"/>
  <c r="BH600" i="6"/>
  <c r="BP600" i="6"/>
  <c r="BX600" i="6"/>
  <c r="BB600" i="6"/>
  <c r="BJ600" i="6"/>
  <c r="BR600" i="6"/>
  <c r="BC600" i="6"/>
  <c r="BK600" i="6"/>
  <c r="BS600" i="6"/>
  <c r="BD600" i="6"/>
  <c r="BL600" i="6"/>
  <c r="BT600" i="6"/>
  <c r="BG600" i="6"/>
  <c r="BI600" i="6"/>
  <c r="BM600" i="6"/>
  <c r="BO600" i="6"/>
  <c r="BQ600" i="6"/>
  <c r="BU600" i="6"/>
  <c r="BA600" i="6"/>
  <c r="BW600" i="6"/>
  <c r="BE600" i="6"/>
  <c r="AM590" i="6"/>
  <c r="BH590" i="6"/>
  <c r="BP590" i="6"/>
  <c r="BX590" i="6"/>
  <c r="BA590" i="6"/>
  <c r="BB590" i="6"/>
  <c r="BJ590" i="6"/>
  <c r="BR590" i="6"/>
  <c r="BC590" i="6"/>
  <c r="BK590" i="6"/>
  <c r="BS590" i="6"/>
  <c r="BD590" i="6"/>
  <c r="BL590" i="6"/>
  <c r="BT590" i="6"/>
  <c r="BE590" i="6"/>
  <c r="BM590" i="6"/>
  <c r="BU590" i="6"/>
  <c r="BF590" i="6"/>
  <c r="BN590" i="6"/>
  <c r="BV590" i="6"/>
  <c r="BQ590" i="6"/>
  <c r="BW590" i="6"/>
  <c r="BG590" i="6"/>
  <c r="BI590" i="6"/>
  <c r="BO590" i="6"/>
  <c r="BE585" i="6"/>
  <c r="BM585" i="6"/>
  <c r="BU585" i="6"/>
  <c r="BF585" i="6"/>
  <c r="BN585" i="6"/>
  <c r="BV585" i="6"/>
  <c r="BG585" i="6"/>
  <c r="BO585" i="6"/>
  <c r="BW585" i="6"/>
  <c r="BH585" i="6"/>
  <c r="BP585" i="6"/>
  <c r="BX585" i="6"/>
  <c r="BA585" i="6"/>
  <c r="BI585" i="6"/>
  <c r="BQ585" i="6"/>
  <c r="BB585" i="6"/>
  <c r="BJ585" i="6"/>
  <c r="BR585" i="6"/>
  <c r="BC585" i="6"/>
  <c r="BK585" i="6"/>
  <c r="BS585" i="6"/>
  <c r="BD585" i="6"/>
  <c r="BL585" i="6"/>
  <c r="BT585" i="6"/>
  <c r="AH581" i="6"/>
  <c r="BA581" i="6"/>
  <c r="BI581" i="6"/>
  <c r="BQ581" i="6"/>
  <c r="BB581" i="6"/>
  <c r="BJ581" i="6"/>
  <c r="BR581" i="6"/>
  <c r="BC581" i="6"/>
  <c r="BK581" i="6"/>
  <c r="BS581" i="6"/>
  <c r="BD581" i="6"/>
  <c r="BL581" i="6"/>
  <c r="BT581" i="6"/>
  <c r="BE581" i="6"/>
  <c r="BM581" i="6"/>
  <c r="BU581" i="6"/>
  <c r="BF581" i="6"/>
  <c r="BN581" i="6"/>
  <c r="BV581" i="6"/>
  <c r="BG581" i="6"/>
  <c r="BO581" i="6"/>
  <c r="BW581" i="6"/>
  <c r="BH581" i="6"/>
  <c r="BP581" i="6"/>
  <c r="BX581" i="6"/>
  <c r="AM576" i="6"/>
  <c r="BF576" i="6"/>
  <c r="BN576" i="6"/>
  <c r="BV576" i="6"/>
  <c r="BA576" i="6"/>
  <c r="BI576" i="6"/>
  <c r="BQ576" i="6"/>
  <c r="BB576" i="6"/>
  <c r="BJ576" i="6"/>
  <c r="BR576" i="6"/>
  <c r="BC576" i="6"/>
  <c r="BK576" i="6"/>
  <c r="BS576" i="6"/>
  <c r="BD576" i="6"/>
  <c r="BL576" i="6"/>
  <c r="BT576" i="6"/>
  <c r="BE576" i="6"/>
  <c r="BM576" i="6"/>
  <c r="BU576" i="6"/>
  <c r="BG576" i="6"/>
  <c r="BH576" i="6"/>
  <c r="BO576" i="6"/>
  <c r="BP576" i="6"/>
  <c r="BW576" i="6"/>
  <c r="BX576" i="6"/>
  <c r="AM574" i="6"/>
  <c r="BH574" i="6"/>
  <c r="BP574" i="6"/>
  <c r="BX574" i="6"/>
  <c r="BC574" i="6"/>
  <c r="BK574" i="6"/>
  <c r="BS574" i="6"/>
  <c r="BD574" i="6"/>
  <c r="BL574" i="6"/>
  <c r="BT574" i="6"/>
  <c r="BE574" i="6"/>
  <c r="BM574" i="6"/>
  <c r="BU574" i="6"/>
  <c r="BF574" i="6"/>
  <c r="BN574" i="6"/>
  <c r="BV574" i="6"/>
  <c r="BG574" i="6"/>
  <c r="BO574" i="6"/>
  <c r="BW574" i="6"/>
  <c r="BQ574" i="6"/>
  <c r="BR574" i="6"/>
  <c r="BA574" i="6"/>
  <c r="BB574" i="6"/>
  <c r="BI574" i="6"/>
  <c r="BJ574" i="6"/>
  <c r="AM572" i="6"/>
  <c r="BB572" i="6"/>
  <c r="BJ572" i="6"/>
  <c r="BR572" i="6"/>
  <c r="BE572" i="6"/>
  <c r="BM572" i="6"/>
  <c r="BU572" i="6"/>
  <c r="BF572" i="6"/>
  <c r="BN572" i="6"/>
  <c r="BV572" i="6"/>
  <c r="BG572" i="6"/>
  <c r="BO572" i="6"/>
  <c r="BW572" i="6"/>
  <c r="BH572" i="6"/>
  <c r="BP572" i="6"/>
  <c r="BX572" i="6"/>
  <c r="BA572" i="6"/>
  <c r="BI572" i="6"/>
  <c r="BQ572" i="6"/>
  <c r="BC572" i="6"/>
  <c r="BD572" i="6"/>
  <c r="BK572" i="6"/>
  <c r="BL572" i="6"/>
  <c r="BS572" i="6"/>
  <c r="BT572" i="6"/>
  <c r="AI558" i="6"/>
  <c r="BH558" i="6"/>
  <c r="BP558" i="6"/>
  <c r="BX558" i="6"/>
  <c r="BA558" i="6"/>
  <c r="BI558" i="6"/>
  <c r="BQ558" i="6"/>
  <c r="BB558" i="6"/>
  <c r="BJ558" i="6"/>
  <c r="BR558" i="6"/>
  <c r="BC558" i="6"/>
  <c r="BK558" i="6"/>
  <c r="BS558" i="6"/>
  <c r="BD558" i="6"/>
  <c r="BL558" i="6"/>
  <c r="BT558" i="6"/>
  <c r="BE558" i="6"/>
  <c r="BM558" i="6"/>
  <c r="BU558" i="6"/>
  <c r="BF558" i="6"/>
  <c r="BN558" i="6"/>
  <c r="BV558" i="6"/>
  <c r="BG558" i="6"/>
  <c r="BO558" i="6"/>
  <c r="BW558" i="6"/>
  <c r="AW554" i="6"/>
  <c r="BX627" i="6"/>
  <c r="BP627" i="6"/>
  <c r="BH627" i="6"/>
  <c r="BQ626" i="6"/>
  <c r="BI626" i="6"/>
  <c r="BA626" i="6"/>
  <c r="BR625" i="6"/>
  <c r="BJ625" i="6"/>
  <c r="BB625" i="6"/>
  <c r="BS624" i="6"/>
  <c r="BK624" i="6"/>
  <c r="BC624" i="6"/>
  <c r="BT623" i="6"/>
  <c r="BI623" i="6"/>
  <c r="BR622" i="6"/>
  <c r="BB622" i="6"/>
  <c r="BK621" i="6"/>
  <c r="BT620" i="6"/>
  <c r="BD620" i="6"/>
  <c r="BM619" i="6"/>
  <c r="BV618" i="6"/>
  <c r="BF618" i="6"/>
  <c r="BO617" i="6"/>
  <c r="BX616" i="6"/>
  <c r="BH616" i="6"/>
  <c r="BQ615" i="6"/>
  <c r="BA615" i="6"/>
  <c r="BJ614" i="6"/>
  <c r="BS613" i="6"/>
  <c r="BC613" i="6"/>
  <c r="BL612" i="6"/>
  <c r="BU611" i="6"/>
  <c r="BA611" i="6"/>
  <c r="BS609" i="6"/>
  <c r="BD608" i="6"/>
  <c r="AW626" i="6"/>
  <c r="AS625" i="6"/>
  <c r="AS621" i="6"/>
  <c r="AI619" i="6"/>
  <c r="AI617" i="6"/>
  <c r="AL613" i="6"/>
  <c r="AL611" i="6"/>
  <c r="AL595" i="6"/>
  <c r="AL594" i="6"/>
  <c r="AH593" i="6"/>
  <c r="BE593" i="6"/>
  <c r="BM593" i="6"/>
  <c r="BU593" i="6"/>
  <c r="BG593" i="6"/>
  <c r="BO593" i="6"/>
  <c r="BW593" i="6"/>
  <c r="BA593" i="6"/>
  <c r="BI593" i="6"/>
  <c r="BQ593" i="6"/>
  <c r="BB593" i="6"/>
  <c r="BJ593" i="6"/>
  <c r="BR593" i="6"/>
  <c r="BC593" i="6"/>
  <c r="BK593" i="6"/>
  <c r="BS593" i="6"/>
  <c r="BL593" i="6"/>
  <c r="BN593" i="6"/>
  <c r="BP593" i="6"/>
  <c r="BT593" i="6"/>
  <c r="BV593" i="6"/>
  <c r="BD593" i="6"/>
  <c r="BX593" i="6"/>
  <c r="BF593" i="6"/>
  <c r="BH593" i="6"/>
  <c r="AV589" i="6"/>
  <c r="AH578" i="6"/>
  <c r="BD578" i="6"/>
  <c r="BL578" i="6"/>
  <c r="BT578" i="6"/>
  <c r="BE578" i="6"/>
  <c r="BM578" i="6"/>
  <c r="BU578" i="6"/>
  <c r="BF578" i="6"/>
  <c r="BN578" i="6"/>
  <c r="BV578" i="6"/>
  <c r="BG578" i="6"/>
  <c r="BO578" i="6"/>
  <c r="BW578" i="6"/>
  <c r="BH578" i="6"/>
  <c r="BP578" i="6"/>
  <c r="BX578" i="6"/>
  <c r="BA578" i="6"/>
  <c r="BI578" i="6"/>
  <c r="BQ578" i="6"/>
  <c r="BB578" i="6"/>
  <c r="BJ578" i="6"/>
  <c r="BR578" i="6"/>
  <c r="BK578" i="6"/>
  <c r="BS578" i="6"/>
  <c r="BC578" i="6"/>
  <c r="AH563" i="6"/>
  <c r="BC563" i="6"/>
  <c r="BK563" i="6"/>
  <c r="BS563" i="6"/>
  <c r="BD563" i="6"/>
  <c r="BL563" i="6"/>
  <c r="BT563" i="6"/>
  <c r="BE563" i="6"/>
  <c r="BM563" i="6"/>
  <c r="BU563" i="6"/>
  <c r="BF563" i="6"/>
  <c r="BN563" i="6"/>
  <c r="BV563" i="6"/>
  <c r="BG563" i="6"/>
  <c r="BO563" i="6"/>
  <c r="BW563" i="6"/>
  <c r="BH563" i="6"/>
  <c r="BP563" i="6"/>
  <c r="BX563" i="6"/>
  <c r="BA563" i="6"/>
  <c r="BI563" i="6"/>
  <c r="BQ563" i="6"/>
  <c r="BB563" i="6"/>
  <c r="BJ563" i="6"/>
  <c r="BR563" i="6"/>
  <c r="AW557" i="6"/>
  <c r="AI553" i="6"/>
  <c r="BE553" i="6"/>
  <c r="BM553" i="6"/>
  <c r="BU553" i="6"/>
  <c r="BF553" i="6"/>
  <c r="BN553" i="6"/>
  <c r="BV553" i="6"/>
  <c r="BG553" i="6"/>
  <c r="BO553" i="6"/>
  <c r="BW553" i="6"/>
  <c r="BH553" i="6"/>
  <c r="BP553" i="6"/>
  <c r="BX553" i="6"/>
  <c r="BA553" i="6"/>
  <c r="BI553" i="6"/>
  <c r="BQ553" i="6"/>
  <c r="BB553" i="6"/>
  <c r="BJ553" i="6"/>
  <c r="BR553" i="6"/>
  <c r="BC553" i="6"/>
  <c r="BK553" i="6"/>
  <c r="BS553" i="6"/>
  <c r="BD553" i="6"/>
  <c r="BL553" i="6"/>
  <c r="BT553" i="6"/>
  <c r="BW627" i="6"/>
  <c r="BO627" i="6"/>
  <c r="BG627" i="6"/>
  <c r="BX626" i="6"/>
  <c r="BP626" i="6"/>
  <c r="BH626" i="6"/>
  <c r="BQ625" i="6"/>
  <c r="BI625" i="6"/>
  <c r="BA625" i="6"/>
  <c r="BR624" i="6"/>
  <c r="BJ624" i="6"/>
  <c r="BB624" i="6"/>
  <c r="BS623" i="6"/>
  <c r="BH623" i="6"/>
  <c r="BQ622" i="6"/>
  <c r="BA622" i="6"/>
  <c r="BJ621" i="6"/>
  <c r="BS620" i="6"/>
  <c r="BU618" i="6"/>
  <c r="BE618" i="6"/>
  <c r="BW616" i="6"/>
  <c r="BG616" i="6"/>
  <c r="BP615" i="6"/>
  <c r="BR613" i="6"/>
  <c r="BB613" i="6"/>
  <c r="BK612" i="6"/>
  <c r="BT611" i="6"/>
  <c r="BV610" i="6"/>
  <c r="BO609" i="6"/>
  <c r="BU607" i="6"/>
  <c r="AH620" i="6"/>
  <c r="BA620" i="6"/>
  <c r="BI620" i="6"/>
  <c r="BQ620" i="6"/>
  <c r="BB620" i="6"/>
  <c r="BJ620" i="6"/>
  <c r="BR620" i="6"/>
  <c r="BE620" i="6"/>
  <c r="BM620" i="6"/>
  <c r="BU620" i="6"/>
  <c r="BF620" i="6"/>
  <c r="BN620" i="6"/>
  <c r="BV620" i="6"/>
  <c r="AM619" i="6"/>
  <c r="BB619" i="6"/>
  <c r="BJ619" i="6"/>
  <c r="BR619" i="6"/>
  <c r="BC619" i="6"/>
  <c r="BK619" i="6"/>
  <c r="BS619" i="6"/>
  <c r="BF619" i="6"/>
  <c r="BN619" i="6"/>
  <c r="BV619" i="6"/>
  <c r="BG619" i="6"/>
  <c r="BO619" i="6"/>
  <c r="BW619" i="6"/>
  <c r="AH617" i="6"/>
  <c r="BD617" i="6"/>
  <c r="BL617" i="6"/>
  <c r="BT617" i="6"/>
  <c r="BE617" i="6"/>
  <c r="BM617" i="6"/>
  <c r="BU617" i="6"/>
  <c r="BH617" i="6"/>
  <c r="BP617" i="6"/>
  <c r="BX617" i="6"/>
  <c r="BA617" i="6"/>
  <c r="BI617" i="6"/>
  <c r="BQ617" i="6"/>
  <c r="AH614" i="6"/>
  <c r="BG614" i="6"/>
  <c r="BO614" i="6"/>
  <c r="BW614" i="6"/>
  <c r="BH614" i="6"/>
  <c r="BP614" i="6"/>
  <c r="BX614" i="6"/>
  <c r="BC614" i="6"/>
  <c r="BK614" i="6"/>
  <c r="BS614" i="6"/>
  <c r="BD614" i="6"/>
  <c r="BL614" i="6"/>
  <c r="BT614" i="6"/>
  <c r="AH588" i="6"/>
  <c r="BB588" i="6"/>
  <c r="BJ588" i="6"/>
  <c r="BR588" i="6"/>
  <c r="BC588" i="6"/>
  <c r="BK588" i="6"/>
  <c r="BS588" i="6"/>
  <c r="BD588" i="6"/>
  <c r="BL588" i="6"/>
  <c r="BT588" i="6"/>
  <c r="BE588" i="6"/>
  <c r="BM588" i="6"/>
  <c r="BU588" i="6"/>
  <c r="BF588" i="6"/>
  <c r="BN588" i="6"/>
  <c r="BV588" i="6"/>
  <c r="BG588" i="6"/>
  <c r="BO588" i="6"/>
  <c r="BW588" i="6"/>
  <c r="BH588" i="6"/>
  <c r="BP588" i="6"/>
  <c r="BX588" i="6"/>
  <c r="BQ588" i="6"/>
  <c r="BA588" i="6"/>
  <c r="BI588" i="6"/>
  <c r="AH583" i="6"/>
  <c r="BG583" i="6"/>
  <c r="BO583" i="6"/>
  <c r="BW583" i="6"/>
  <c r="BH583" i="6"/>
  <c r="BP583" i="6"/>
  <c r="BX583" i="6"/>
  <c r="BA583" i="6"/>
  <c r="BI583" i="6"/>
  <c r="BQ583" i="6"/>
  <c r="BB583" i="6"/>
  <c r="BJ583" i="6"/>
  <c r="BR583" i="6"/>
  <c r="BC583" i="6"/>
  <c r="BK583" i="6"/>
  <c r="BS583" i="6"/>
  <c r="BD583" i="6"/>
  <c r="BL583" i="6"/>
  <c r="BT583" i="6"/>
  <c r="BE583" i="6"/>
  <c r="BM583" i="6"/>
  <c r="BU583" i="6"/>
  <c r="BN583" i="6"/>
  <c r="BV583" i="6"/>
  <c r="BF583" i="6"/>
  <c r="AH567" i="6"/>
  <c r="BG567" i="6"/>
  <c r="BO567" i="6"/>
  <c r="BW567" i="6"/>
  <c r="BH567" i="6"/>
  <c r="BP567" i="6"/>
  <c r="BX567" i="6"/>
  <c r="BA567" i="6"/>
  <c r="BI567" i="6"/>
  <c r="BQ567" i="6"/>
  <c r="BB567" i="6"/>
  <c r="BJ567" i="6"/>
  <c r="BR567" i="6"/>
  <c r="BC567" i="6"/>
  <c r="BK567" i="6"/>
  <c r="BS567" i="6"/>
  <c r="BD567" i="6"/>
  <c r="BL567" i="6"/>
  <c r="BT567" i="6"/>
  <c r="BE567" i="6"/>
  <c r="BM567" i="6"/>
  <c r="BU567" i="6"/>
  <c r="BF567" i="6"/>
  <c r="BN567" i="6"/>
  <c r="BV567" i="6"/>
  <c r="BA565" i="6"/>
  <c r="BI565" i="6"/>
  <c r="BQ565" i="6"/>
  <c r="BB565" i="6"/>
  <c r="BJ565" i="6"/>
  <c r="BR565" i="6"/>
  <c r="BC565" i="6"/>
  <c r="BK565" i="6"/>
  <c r="BS565" i="6"/>
  <c r="BD565" i="6"/>
  <c r="BL565" i="6"/>
  <c r="BT565" i="6"/>
  <c r="BE565" i="6"/>
  <c r="BM565" i="6"/>
  <c r="BU565" i="6"/>
  <c r="BF565" i="6"/>
  <c r="BN565" i="6"/>
  <c r="BV565" i="6"/>
  <c r="BG565" i="6"/>
  <c r="BO565" i="6"/>
  <c r="BW565" i="6"/>
  <c r="BH565" i="6"/>
  <c r="BP565" i="6"/>
  <c r="BX565" i="6"/>
  <c r="AI561" i="6"/>
  <c r="BE561" i="6"/>
  <c r="BM561" i="6"/>
  <c r="BU561" i="6"/>
  <c r="BF561" i="6"/>
  <c r="BN561" i="6"/>
  <c r="BV561" i="6"/>
  <c r="BG561" i="6"/>
  <c r="BO561" i="6"/>
  <c r="BW561" i="6"/>
  <c r="BH561" i="6"/>
  <c r="BP561" i="6"/>
  <c r="BX561" i="6"/>
  <c r="BA561" i="6"/>
  <c r="BI561" i="6"/>
  <c r="BQ561" i="6"/>
  <c r="BB561" i="6"/>
  <c r="BJ561" i="6"/>
  <c r="BR561" i="6"/>
  <c r="BC561" i="6"/>
  <c r="BK561" i="6"/>
  <c r="BS561" i="6"/>
  <c r="BD561" i="6"/>
  <c r="BL561" i="6"/>
  <c r="BT561" i="6"/>
  <c r="AI556" i="6"/>
  <c r="BB556" i="6"/>
  <c r="BJ556" i="6"/>
  <c r="BR556" i="6"/>
  <c r="BC556" i="6"/>
  <c r="BK556" i="6"/>
  <c r="BS556" i="6"/>
  <c r="BD556" i="6"/>
  <c r="BL556" i="6"/>
  <c r="BT556" i="6"/>
  <c r="BE556" i="6"/>
  <c r="BM556" i="6"/>
  <c r="BU556" i="6"/>
  <c r="BF556" i="6"/>
  <c r="BN556" i="6"/>
  <c r="BV556" i="6"/>
  <c r="BG556" i="6"/>
  <c r="BO556" i="6"/>
  <c r="BW556" i="6"/>
  <c r="BH556" i="6"/>
  <c r="BP556" i="6"/>
  <c r="BX556" i="6"/>
  <c r="BA556" i="6"/>
  <c r="BI556" i="6"/>
  <c r="BQ556" i="6"/>
  <c r="BV627" i="6"/>
  <c r="BN627" i="6"/>
  <c r="BF627" i="6"/>
  <c r="BW626" i="6"/>
  <c r="BO626" i="6"/>
  <c r="BG626" i="6"/>
  <c r="BX625" i="6"/>
  <c r="BP625" i="6"/>
  <c r="BH625" i="6"/>
  <c r="BQ624" i="6"/>
  <c r="BI624" i="6"/>
  <c r="BA624" i="6"/>
  <c r="BR623" i="6"/>
  <c r="BE623" i="6"/>
  <c r="BN622" i="6"/>
  <c r="BW621" i="6"/>
  <c r="BG621" i="6"/>
  <c r="BP620" i="6"/>
  <c r="BI619" i="6"/>
  <c r="BR618" i="6"/>
  <c r="BB618" i="6"/>
  <c r="BK617" i="6"/>
  <c r="BT616" i="6"/>
  <c r="BD616" i="6"/>
  <c r="BM615" i="6"/>
  <c r="BV614" i="6"/>
  <c r="BF614" i="6"/>
  <c r="BO613" i="6"/>
  <c r="BX612" i="6"/>
  <c r="BH612" i="6"/>
  <c r="BQ611" i="6"/>
  <c r="BR610" i="6"/>
  <c r="BK609" i="6"/>
  <c r="BM607" i="6"/>
  <c r="AI585" i="6"/>
  <c r="AJ585" i="6"/>
  <c r="AK585" i="6"/>
  <c r="AL585" i="6"/>
  <c r="AH585" i="6"/>
  <c r="AV627" i="6"/>
  <c r="AM627" i="6"/>
  <c r="AV626" i="6"/>
  <c r="AM626" i="6"/>
  <c r="AV625" i="6"/>
  <c r="AM625" i="6"/>
  <c r="AV624" i="6"/>
  <c r="AM624" i="6"/>
  <c r="AV623" i="6"/>
  <c r="AM623" i="6"/>
  <c r="AV622" i="6"/>
  <c r="AM622" i="6"/>
  <c r="AV621" i="6"/>
  <c r="AM621" i="6"/>
  <c r="AV620" i="6"/>
  <c r="AM620" i="6"/>
  <c r="AV619" i="6"/>
  <c r="AL619" i="6"/>
  <c r="AR614" i="6"/>
  <c r="AT614" i="6"/>
  <c r="AV614" i="6"/>
  <c r="AI613" i="6"/>
  <c r="AK613" i="6"/>
  <c r="AM613" i="6"/>
  <c r="AR610" i="6"/>
  <c r="AT610" i="6"/>
  <c r="AV610" i="6"/>
  <c r="AI609" i="6"/>
  <c r="AK609" i="6"/>
  <c r="AM609" i="6"/>
  <c r="AR606" i="6"/>
  <c r="AT606" i="6"/>
  <c r="AV606" i="6"/>
  <c r="AI605" i="6"/>
  <c r="AK605" i="6"/>
  <c r="AM605" i="6"/>
  <c r="AR602" i="6"/>
  <c r="AT602" i="6"/>
  <c r="AV602" i="6"/>
  <c r="AI601" i="6"/>
  <c r="AK601" i="6"/>
  <c r="AM601" i="6"/>
  <c r="AR598" i="6"/>
  <c r="AT598" i="6"/>
  <c r="AV598" i="6"/>
  <c r="AI596" i="6"/>
  <c r="AK596" i="6"/>
  <c r="AM596" i="6"/>
  <c r="AL593" i="6"/>
  <c r="AR580" i="6"/>
  <c r="AS580" i="6"/>
  <c r="AT580" i="6"/>
  <c r="AU580" i="6"/>
  <c r="AW580" i="6"/>
  <c r="AV580" i="6"/>
  <c r="AR575" i="6"/>
  <c r="AS575" i="6"/>
  <c r="AT575" i="6"/>
  <c r="AU575" i="6"/>
  <c r="AW575" i="6"/>
  <c r="AV575" i="6"/>
  <c r="AR573" i="6"/>
  <c r="AS573" i="6"/>
  <c r="AT573" i="6"/>
  <c r="AU573" i="6"/>
  <c r="AW573" i="6"/>
  <c r="AV573" i="6"/>
  <c r="AR571" i="6"/>
  <c r="AS571" i="6"/>
  <c r="AT571" i="6"/>
  <c r="AU571" i="6"/>
  <c r="AW571" i="6"/>
  <c r="AV571" i="6"/>
  <c r="AL627" i="6"/>
  <c r="AL626" i="6"/>
  <c r="AL625" i="6"/>
  <c r="AL624" i="6"/>
  <c r="AL623" i="6"/>
  <c r="AL622" i="6"/>
  <c r="AL621" i="6"/>
  <c r="AL620" i="6"/>
  <c r="AK618" i="6"/>
  <c r="AM618" i="6"/>
  <c r="AK616" i="6"/>
  <c r="AM616" i="6"/>
  <c r="AW597" i="6"/>
  <c r="AR597" i="6"/>
  <c r="AT597" i="6"/>
  <c r="AV597" i="6"/>
  <c r="AU595" i="6"/>
  <c r="AI595" i="6"/>
  <c r="AK595" i="6"/>
  <c r="AM595" i="6"/>
  <c r="AJ593" i="6"/>
  <c r="AR590" i="6"/>
  <c r="AS590" i="6"/>
  <c r="AT590" i="6"/>
  <c r="AV590" i="6"/>
  <c r="AU590" i="6"/>
  <c r="AR577" i="6"/>
  <c r="AS577" i="6"/>
  <c r="AT577" i="6"/>
  <c r="AU577" i="6"/>
  <c r="AW577" i="6"/>
  <c r="AV577" i="6"/>
  <c r="AI565" i="6"/>
  <c r="AJ565" i="6"/>
  <c r="AK565" i="6"/>
  <c r="AL565" i="6"/>
  <c r="AM565" i="6"/>
  <c r="AH565" i="6"/>
  <c r="AT627" i="6"/>
  <c r="AK627" i="6"/>
  <c r="AT626" i="6"/>
  <c r="AK626" i="6"/>
  <c r="AT625" i="6"/>
  <c r="AK625" i="6"/>
  <c r="AT624" i="6"/>
  <c r="AK624" i="6"/>
  <c r="AT623" i="6"/>
  <c r="AK623" i="6"/>
  <c r="AT622" i="6"/>
  <c r="AK622" i="6"/>
  <c r="AT621" i="6"/>
  <c r="AK621" i="6"/>
  <c r="AT620" i="6"/>
  <c r="AK620" i="6"/>
  <c r="AT619" i="6"/>
  <c r="AJ619" i="6"/>
  <c r="AT618" i="6"/>
  <c r="AV618" i="6"/>
  <c r="AW617" i="6"/>
  <c r="AJ617" i="6"/>
  <c r="AT616" i="6"/>
  <c r="AV616" i="6"/>
  <c r="AW615" i="6"/>
  <c r="AR613" i="6"/>
  <c r="AT613" i="6"/>
  <c r="AV613" i="6"/>
  <c r="AI612" i="6"/>
  <c r="AK612" i="6"/>
  <c r="AM612" i="6"/>
  <c r="AR609" i="6"/>
  <c r="AT609" i="6"/>
  <c r="AV609" i="6"/>
  <c r="AI608" i="6"/>
  <c r="AK608" i="6"/>
  <c r="AM608" i="6"/>
  <c r="AR605" i="6"/>
  <c r="AT605" i="6"/>
  <c r="AV605" i="6"/>
  <c r="AI604" i="6"/>
  <c r="AK604" i="6"/>
  <c r="AM604" i="6"/>
  <c r="AR601" i="6"/>
  <c r="AT601" i="6"/>
  <c r="AV601" i="6"/>
  <c r="AI600" i="6"/>
  <c r="AK600" i="6"/>
  <c r="AM600" i="6"/>
  <c r="AW596" i="6"/>
  <c r="AR596" i="6"/>
  <c r="AT596" i="6"/>
  <c r="AV596" i="6"/>
  <c r="AI594" i="6"/>
  <c r="AK594" i="6"/>
  <c r="AM594" i="6"/>
  <c r="AI589" i="6"/>
  <c r="AJ589" i="6"/>
  <c r="AK589" i="6"/>
  <c r="AL589" i="6"/>
  <c r="AH589" i="6"/>
  <c r="AR582" i="6"/>
  <c r="AS582" i="6"/>
  <c r="AT582" i="6"/>
  <c r="AV582" i="6"/>
  <c r="AW582" i="6"/>
  <c r="AU582" i="6"/>
  <c r="AI569" i="6"/>
  <c r="AJ569" i="6"/>
  <c r="AK569" i="6"/>
  <c r="AL569" i="6"/>
  <c r="AM569" i="6"/>
  <c r="AH569" i="6"/>
  <c r="AI597" i="6"/>
  <c r="AK597" i="6"/>
  <c r="AM597" i="6"/>
  <c r="AR567" i="6"/>
  <c r="AS567" i="6"/>
  <c r="AT567" i="6"/>
  <c r="AU567" i="6"/>
  <c r="AV567" i="6"/>
  <c r="AW567" i="6"/>
  <c r="AJ627" i="6"/>
  <c r="AJ626" i="6"/>
  <c r="AJ625" i="6"/>
  <c r="AJ624" i="6"/>
  <c r="AJ623" i="6"/>
  <c r="AJ622" i="6"/>
  <c r="AJ621" i="6"/>
  <c r="AJ620" i="6"/>
  <c r="AU617" i="6"/>
  <c r="AU615" i="6"/>
  <c r="AL614" i="6"/>
  <c r="AW611" i="6"/>
  <c r="AL610" i="6"/>
  <c r="AW607" i="6"/>
  <c r="AL606" i="6"/>
  <c r="AW603" i="6"/>
  <c r="AL602" i="6"/>
  <c r="AW599" i="6"/>
  <c r="AW595" i="6"/>
  <c r="AR595" i="6"/>
  <c r="AT595" i="6"/>
  <c r="AV595" i="6"/>
  <c r="AI593" i="6"/>
  <c r="AK593" i="6"/>
  <c r="AM593" i="6"/>
  <c r="AR588" i="6"/>
  <c r="AS588" i="6"/>
  <c r="AT588" i="6"/>
  <c r="AU588" i="6"/>
  <c r="AV588" i="6"/>
  <c r="AW588" i="6"/>
  <c r="AR579" i="6"/>
  <c r="AS579" i="6"/>
  <c r="AT579" i="6"/>
  <c r="AU579" i="6"/>
  <c r="AW579" i="6"/>
  <c r="AV579" i="6"/>
  <c r="AI591" i="6"/>
  <c r="AJ591" i="6"/>
  <c r="AK591" i="6"/>
  <c r="AH591" i="6"/>
  <c r="AL591" i="6"/>
  <c r="AM591" i="6"/>
  <c r="AI627" i="6"/>
  <c r="AI626" i="6"/>
  <c r="AI625" i="6"/>
  <c r="AI624" i="6"/>
  <c r="AI623" i="6"/>
  <c r="AI622" i="6"/>
  <c r="AI621" i="6"/>
  <c r="AI620" i="6"/>
  <c r="AH619" i="6"/>
  <c r="AS617" i="6"/>
  <c r="AS615" i="6"/>
  <c r="AI615" i="6"/>
  <c r="AK615" i="6"/>
  <c r="AM615" i="6"/>
  <c r="AJ614" i="6"/>
  <c r="AR612" i="6"/>
  <c r="AT612" i="6"/>
  <c r="AV612" i="6"/>
  <c r="AU611" i="6"/>
  <c r="AI611" i="6"/>
  <c r="AK611" i="6"/>
  <c r="AM611" i="6"/>
  <c r="AJ610" i="6"/>
  <c r="AR608" i="6"/>
  <c r="AT608" i="6"/>
  <c r="AV608" i="6"/>
  <c r="AU607" i="6"/>
  <c r="AI607" i="6"/>
  <c r="AK607" i="6"/>
  <c r="AM607" i="6"/>
  <c r="AJ606" i="6"/>
  <c r="AR604" i="6"/>
  <c r="AT604" i="6"/>
  <c r="AV604" i="6"/>
  <c r="AU603" i="6"/>
  <c r="AI603" i="6"/>
  <c r="AK603" i="6"/>
  <c r="AM603" i="6"/>
  <c r="AJ602" i="6"/>
  <c r="AR600" i="6"/>
  <c r="AT600" i="6"/>
  <c r="AV600" i="6"/>
  <c r="AU599" i="6"/>
  <c r="AI599" i="6"/>
  <c r="AK599" i="6"/>
  <c r="AM599" i="6"/>
  <c r="AJ598" i="6"/>
  <c r="AL597" i="6"/>
  <c r="AW594" i="6"/>
  <c r="AR594" i="6"/>
  <c r="AT594" i="6"/>
  <c r="AV594" i="6"/>
  <c r="AU592" i="6"/>
  <c r="AI587" i="6"/>
  <c r="AJ587" i="6"/>
  <c r="AK587" i="6"/>
  <c r="AH587" i="6"/>
  <c r="AL587" i="6"/>
  <c r="AM587" i="6"/>
  <c r="AR576" i="6"/>
  <c r="AS576" i="6"/>
  <c r="AT576" i="6"/>
  <c r="AU576" i="6"/>
  <c r="AW576" i="6"/>
  <c r="AV576" i="6"/>
  <c r="AR574" i="6"/>
  <c r="AS574" i="6"/>
  <c r="AT574" i="6"/>
  <c r="AU574" i="6"/>
  <c r="AW574" i="6"/>
  <c r="AV574" i="6"/>
  <c r="AR572" i="6"/>
  <c r="AS572" i="6"/>
  <c r="AT572" i="6"/>
  <c r="AU572" i="6"/>
  <c r="AW572" i="6"/>
  <c r="AV572" i="6"/>
  <c r="AL618" i="6"/>
  <c r="AK617" i="6"/>
  <c r="AM617" i="6"/>
  <c r="AL616" i="6"/>
  <c r="AJ597" i="6"/>
  <c r="AW593" i="6"/>
  <c r="AR593" i="6"/>
  <c r="AT593" i="6"/>
  <c r="AV593" i="6"/>
  <c r="AR581" i="6"/>
  <c r="AS581" i="6"/>
  <c r="AT581" i="6"/>
  <c r="AU581" i="6"/>
  <c r="AW581" i="6"/>
  <c r="AV581" i="6"/>
  <c r="AS540" i="6"/>
  <c r="AT617" i="6"/>
  <c r="AV617" i="6"/>
  <c r="AT615" i="6"/>
  <c r="AV615" i="6"/>
  <c r="AI614" i="6"/>
  <c r="AK614" i="6"/>
  <c r="AM614" i="6"/>
  <c r="AR611" i="6"/>
  <c r="AT611" i="6"/>
  <c r="AV611" i="6"/>
  <c r="AI610" i="6"/>
  <c r="AK610" i="6"/>
  <c r="AM610" i="6"/>
  <c r="AR607" i="6"/>
  <c r="AT607" i="6"/>
  <c r="AV607" i="6"/>
  <c r="AI606" i="6"/>
  <c r="AK606" i="6"/>
  <c r="AM606" i="6"/>
  <c r="AR603" i="6"/>
  <c r="AT603" i="6"/>
  <c r="AV603" i="6"/>
  <c r="AI602" i="6"/>
  <c r="AK602" i="6"/>
  <c r="AM602" i="6"/>
  <c r="AR599" i="6"/>
  <c r="AT599" i="6"/>
  <c r="AV599" i="6"/>
  <c r="AI598" i="6"/>
  <c r="AK598" i="6"/>
  <c r="AM598" i="6"/>
  <c r="AH597" i="6"/>
  <c r="AW592" i="6"/>
  <c r="AR592" i="6"/>
  <c r="AT592" i="6"/>
  <c r="AV592" i="6"/>
  <c r="AR586" i="6"/>
  <c r="AS586" i="6"/>
  <c r="AT586" i="6"/>
  <c r="AV586" i="6"/>
  <c r="AU586" i="6"/>
  <c r="AM585" i="6"/>
  <c r="AR578" i="6"/>
  <c r="AS578" i="6"/>
  <c r="AT578" i="6"/>
  <c r="AU578" i="6"/>
  <c r="AW578" i="6"/>
  <c r="AV578" i="6"/>
  <c r="AR563" i="6"/>
  <c r="AS563" i="6"/>
  <c r="AT563" i="6"/>
  <c r="AU563" i="6"/>
  <c r="AV563" i="6"/>
  <c r="AW563" i="6"/>
  <c r="AM592" i="6"/>
  <c r="AW589" i="6"/>
  <c r="AM588" i="6"/>
  <c r="AW585" i="6"/>
  <c r="AM584" i="6"/>
  <c r="AW584" i="6"/>
  <c r="AM583" i="6"/>
  <c r="AI592" i="6"/>
  <c r="AJ592" i="6"/>
  <c r="AK592" i="6"/>
  <c r="AR589" i="6"/>
  <c r="AS589" i="6"/>
  <c r="AT589" i="6"/>
  <c r="AI588" i="6"/>
  <c r="AJ588" i="6"/>
  <c r="AK588" i="6"/>
  <c r="AR585" i="6"/>
  <c r="AS585" i="6"/>
  <c r="AT585" i="6"/>
  <c r="AV584" i="6"/>
  <c r="AI584" i="6"/>
  <c r="AJ584" i="6"/>
  <c r="AK584" i="6"/>
  <c r="AL583" i="6"/>
  <c r="AI570" i="6"/>
  <c r="AJ570" i="6"/>
  <c r="AK570" i="6"/>
  <c r="AL570" i="6"/>
  <c r="AM570" i="6"/>
  <c r="AR568" i="6"/>
  <c r="AS568" i="6"/>
  <c r="AT568" i="6"/>
  <c r="AU568" i="6"/>
  <c r="AV568" i="6"/>
  <c r="AI566" i="6"/>
  <c r="AJ566" i="6"/>
  <c r="AK566" i="6"/>
  <c r="AL566" i="6"/>
  <c r="AM566" i="6"/>
  <c r="AR564" i="6"/>
  <c r="AS564" i="6"/>
  <c r="AT564" i="6"/>
  <c r="AU564" i="6"/>
  <c r="AV564" i="6"/>
  <c r="AI562" i="6"/>
  <c r="AJ562" i="6"/>
  <c r="AK562" i="6"/>
  <c r="AL562" i="6"/>
  <c r="AM562" i="6"/>
  <c r="AR560" i="6"/>
  <c r="AS560" i="6"/>
  <c r="AT560" i="6"/>
  <c r="AU560" i="6"/>
  <c r="AV560" i="6"/>
  <c r="AM582" i="6"/>
  <c r="AM581" i="6"/>
  <c r="AM580" i="6"/>
  <c r="AM579" i="6"/>
  <c r="AM578" i="6"/>
  <c r="AM577" i="6"/>
  <c r="AR584" i="6"/>
  <c r="AS584" i="6"/>
  <c r="AT584" i="6"/>
  <c r="AI583" i="6"/>
  <c r="AJ583" i="6"/>
  <c r="AK583" i="6"/>
  <c r="AI571" i="6"/>
  <c r="AJ571" i="6"/>
  <c r="AK571" i="6"/>
  <c r="AL571" i="6"/>
  <c r="AM571" i="6"/>
  <c r="AR569" i="6"/>
  <c r="AS569" i="6"/>
  <c r="AT569" i="6"/>
  <c r="AU569" i="6"/>
  <c r="AV569" i="6"/>
  <c r="AI567" i="6"/>
  <c r="AJ567" i="6"/>
  <c r="AK567" i="6"/>
  <c r="AL567" i="6"/>
  <c r="AM567" i="6"/>
  <c r="AR565" i="6"/>
  <c r="AS565" i="6"/>
  <c r="AT565" i="6"/>
  <c r="AU565" i="6"/>
  <c r="AV565" i="6"/>
  <c r="AI563" i="6"/>
  <c r="AJ563" i="6"/>
  <c r="AK563" i="6"/>
  <c r="AL563" i="6"/>
  <c r="AM563" i="6"/>
  <c r="AR561" i="6"/>
  <c r="AS561" i="6"/>
  <c r="AT561" i="6"/>
  <c r="AU561" i="6"/>
  <c r="AV561" i="6"/>
  <c r="AI582" i="6"/>
  <c r="AJ582" i="6"/>
  <c r="AK582" i="6"/>
  <c r="AL582" i="6"/>
  <c r="AI581" i="6"/>
  <c r="AJ581" i="6"/>
  <c r="AK581" i="6"/>
  <c r="AL581" i="6"/>
  <c r="AI580" i="6"/>
  <c r="AJ580" i="6"/>
  <c r="AK580" i="6"/>
  <c r="AL580" i="6"/>
  <c r="AI579" i="6"/>
  <c r="AJ579" i="6"/>
  <c r="AK579" i="6"/>
  <c r="AL579" i="6"/>
  <c r="AI578" i="6"/>
  <c r="AJ578" i="6"/>
  <c r="AK578" i="6"/>
  <c r="AL578" i="6"/>
  <c r="AI577" i="6"/>
  <c r="AJ577" i="6"/>
  <c r="AK577" i="6"/>
  <c r="AL577" i="6"/>
  <c r="AI576" i="6"/>
  <c r="AJ576" i="6"/>
  <c r="AK576" i="6"/>
  <c r="AL576" i="6"/>
  <c r="AI575" i="6"/>
  <c r="AJ575" i="6"/>
  <c r="AK575" i="6"/>
  <c r="AL575" i="6"/>
  <c r="AI574" i="6"/>
  <c r="AJ574" i="6"/>
  <c r="AK574" i="6"/>
  <c r="AL574" i="6"/>
  <c r="AI573" i="6"/>
  <c r="AJ573" i="6"/>
  <c r="AK573" i="6"/>
  <c r="AL573" i="6"/>
  <c r="AI572" i="6"/>
  <c r="AJ572" i="6"/>
  <c r="AK572" i="6"/>
  <c r="AL572" i="6"/>
  <c r="AR591" i="6"/>
  <c r="AS591" i="6"/>
  <c r="AT591" i="6"/>
  <c r="AI590" i="6"/>
  <c r="AJ590" i="6"/>
  <c r="AK590" i="6"/>
  <c r="AR587" i="6"/>
  <c r="AS587" i="6"/>
  <c r="AT587" i="6"/>
  <c r="AI586" i="6"/>
  <c r="AJ586" i="6"/>
  <c r="AK586" i="6"/>
  <c r="AR583" i="6"/>
  <c r="AS583" i="6"/>
  <c r="AT583" i="6"/>
  <c r="AR570" i="6"/>
  <c r="AS570" i="6"/>
  <c r="AT570" i="6"/>
  <c r="AU570" i="6"/>
  <c r="AV570" i="6"/>
  <c r="AI568" i="6"/>
  <c r="AJ568" i="6"/>
  <c r="AK568" i="6"/>
  <c r="AL568" i="6"/>
  <c r="AM568" i="6"/>
  <c r="AR566" i="6"/>
  <c r="AS566" i="6"/>
  <c r="AT566" i="6"/>
  <c r="AU566" i="6"/>
  <c r="AV566" i="6"/>
  <c r="AI564" i="6"/>
  <c r="AJ564" i="6"/>
  <c r="AK564" i="6"/>
  <c r="AL564" i="6"/>
  <c r="AM564" i="6"/>
  <c r="AR562" i="6"/>
  <c r="AS562" i="6"/>
  <c r="AT562" i="6"/>
  <c r="AU562" i="6"/>
  <c r="AV562" i="6"/>
  <c r="AM561" i="6"/>
  <c r="AM560" i="6"/>
  <c r="AV559" i="6"/>
  <c r="AM559" i="6"/>
  <c r="AV558" i="6"/>
  <c r="AM558" i="6"/>
  <c r="AV557" i="6"/>
  <c r="AM557" i="6"/>
  <c r="AV556" i="6"/>
  <c r="AM556" i="6"/>
  <c r="AV555" i="6"/>
  <c r="AM555" i="6"/>
  <c r="AV554" i="6"/>
  <c r="AM554" i="6"/>
  <c r="AV553" i="6"/>
  <c r="AM553" i="6"/>
  <c r="AV552" i="6"/>
  <c r="AM552" i="6"/>
  <c r="AV551" i="6"/>
  <c r="AM551" i="6"/>
  <c r="AV550" i="6"/>
  <c r="AM550" i="6"/>
  <c r="AL561" i="6"/>
  <c r="AL560" i="6"/>
  <c r="AU559" i="6"/>
  <c r="AL559" i="6"/>
  <c r="AU558" i="6"/>
  <c r="AL558" i="6"/>
  <c r="AU557" i="6"/>
  <c r="AL557" i="6"/>
  <c r="AU556" i="6"/>
  <c r="AL556" i="6"/>
  <c r="AU555" i="6"/>
  <c r="AL555" i="6"/>
  <c r="AU554" i="6"/>
  <c r="AL554" i="6"/>
  <c r="AU553" i="6"/>
  <c r="AL553" i="6"/>
  <c r="AU552" i="6"/>
  <c r="AL552" i="6"/>
  <c r="AU551" i="6"/>
  <c r="AL551" i="6"/>
  <c r="AU550" i="6"/>
  <c r="AL550" i="6"/>
  <c r="AK561" i="6"/>
  <c r="AK560" i="6"/>
  <c r="AT559" i="6"/>
  <c r="AK559" i="6"/>
  <c r="AT558" i="6"/>
  <c r="AK558" i="6"/>
  <c r="AT557" i="6"/>
  <c r="AK557" i="6"/>
  <c r="AT556" i="6"/>
  <c r="AK556" i="6"/>
  <c r="AT555" i="6"/>
  <c r="AK555" i="6"/>
  <c r="AT554" i="6"/>
  <c r="AK554" i="6"/>
  <c r="AT553" i="6"/>
  <c r="AK553" i="6"/>
  <c r="AT552" i="6"/>
  <c r="AK552" i="6"/>
  <c r="AT551" i="6"/>
  <c r="AK551" i="6"/>
  <c r="AT550" i="6"/>
  <c r="AK550" i="6"/>
  <c r="AJ561" i="6"/>
  <c r="AJ560" i="6"/>
  <c r="AS559" i="6"/>
  <c r="AJ559" i="6"/>
  <c r="AS558" i="6"/>
  <c r="AJ558" i="6"/>
  <c r="AS557" i="6"/>
  <c r="AJ557" i="6"/>
  <c r="AS556" i="6"/>
  <c r="AJ556" i="6"/>
  <c r="AS555" i="6"/>
  <c r="AJ555" i="6"/>
  <c r="AS554" i="6"/>
  <c r="AJ554" i="6"/>
  <c r="AS553" i="6"/>
  <c r="AJ553" i="6"/>
  <c r="AS552" i="6"/>
  <c r="AJ552" i="6"/>
  <c r="AS551" i="6"/>
  <c r="AJ551" i="6"/>
  <c r="AS550" i="6"/>
  <c r="AJ550" i="6"/>
  <c r="AI550" i="6"/>
  <c r="AR547" i="6"/>
  <c r="BQ548" i="6"/>
  <c r="BJ547" i="6"/>
  <c r="BW543" i="6"/>
  <c r="BG541" i="6"/>
  <c r="BX532" i="6"/>
  <c r="BN525" i="6"/>
  <c r="BT536" i="6"/>
  <c r="BX549" i="6"/>
  <c r="BJ548" i="6"/>
  <c r="BC547" i="6"/>
  <c r="BU543" i="6"/>
  <c r="BR540" i="6"/>
  <c r="BC536" i="6"/>
  <c r="BX531" i="6"/>
  <c r="BG525" i="6"/>
  <c r="BQ549" i="6"/>
  <c r="BI548" i="6"/>
  <c r="BB547" i="6"/>
  <c r="BG543" i="6"/>
  <c r="BP540" i="6"/>
  <c r="BW535" i="6"/>
  <c r="BG524" i="6"/>
  <c r="BP549" i="6"/>
  <c r="BB548" i="6"/>
  <c r="BU545" i="6"/>
  <c r="BE543" i="6"/>
  <c r="BB540" i="6"/>
  <c r="BE535" i="6"/>
  <c r="BJ529" i="6"/>
  <c r="BR521" i="6"/>
  <c r="BI549" i="6"/>
  <c r="BA548" i="6"/>
  <c r="BM545" i="6"/>
  <c r="BP542" i="6"/>
  <c r="BK539" i="6"/>
  <c r="BD535" i="6"/>
  <c r="BC528" i="6"/>
  <c r="BK520" i="6"/>
  <c r="BH549" i="6"/>
  <c r="BS547" i="6"/>
  <c r="BE545" i="6"/>
  <c r="BN542" i="6"/>
  <c r="BH534" i="6"/>
  <c r="BU527" i="6"/>
  <c r="BD520" i="6"/>
  <c r="AW537" i="6"/>
  <c r="BA549" i="6"/>
  <c r="BR547" i="6"/>
  <c r="BN544" i="6"/>
  <c r="BW541" i="6"/>
  <c r="BM537" i="6"/>
  <c r="BF534" i="6"/>
  <c r="BU526" i="6"/>
  <c r="BD519" i="6"/>
  <c r="AW535" i="6"/>
  <c r="BR548" i="6"/>
  <c r="BK547" i="6"/>
  <c r="BL544" i="6"/>
  <c r="BI541" i="6"/>
  <c r="BV536" i="6"/>
  <c r="BF533" i="6"/>
  <c r="BN526" i="6"/>
  <c r="BV518" i="6"/>
  <c r="BD546" i="6"/>
  <c r="BT538" i="6"/>
  <c r="BS546" i="6"/>
  <c r="BC545" i="6"/>
  <c r="BC529" i="6"/>
  <c r="AM539" i="6"/>
  <c r="BD539" i="6"/>
  <c r="BL539" i="6"/>
  <c r="BT539" i="6"/>
  <c r="BF539" i="6"/>
  <c r="BN539" i="6"/>
  <c r="BV539" i="6"/>
  <c r="BG539" i="6"/>
  <c r="BO539" i="6"/>
  <c r="BW539" i="6"/>
  <c r="BB539" i="6"/>
  <c r="BJ539" i="6"/>
  <c r="BR539" i="6"/>
  <c r="AM531" i="6"/>
  <c r="BC531" i="6"/>
  <c r="BK531" i="6"/>
  <c r="BS531" i="6"/>
  <c r="BD531" i="6"/>
  <c r="BL531" i="6"/>
  <c r="BT531" i="6"/>
  <c r="BE531" i="6"/>
  <c r="BM531" i="6"/>
  <c r="BU531" i="6"/>
  <c r="BF531" i="6"/>
  <c r="BN531" i="6"/>
  <c r="BV531" i="6"/>
  <c r="BG531" i="6"/>
  <c r="BO531" i="6"/>
  <c r="BW531" i="6"/>
  <c r="BB531" i="6"/>
  <c r="BJ531" i="6"/>
  <c r="BR531" i="6"/>
  <c r="AM523" i="6"/>
  <c r="BC523" i="6"/>
  <c r="BK523" i="6"/>
  <c r="BS523" i="6"/>
  <c r="BD523" i="6"/>
  <c r="BL523" i="6"/>
  <c r="BT523" i="6"/>
  <c r="BE523" i="6"/>
  <c r="BM523" i="6"/>
  <c r="BU523" i="6"/>
  <c r="BF523" i="6"/>
  <c r="BN523" i="6"/>
  <c r="BV523" i="6"/>
  <c r="BG523" i="6"/>
  <c r="BO523" i="6"/>
  <c r="BW523" i="6"/>
  <c r="BB523" i="6"/>
  <c r="BJ523" i="6"/>
  <c r="BR523" i="6"/>
  <c r="AW539" i="6"/>
  <c r="BR549" i="6"/>
  <c r="BJ549" i="6"/>
  <c r="BB549" i="6"/>
  <c r="BS548" i="6"/>
  <c r="BK548" i="6"/>
  <c r="BC548" i="6"/>
  <c r="BT547" i="6"/>
  <c r="BL547" i="6"/>
  <c r="BD547" i="6"/>
  <c r="BU546" i="6"/>
  <c r="BM546" i="6"/>
  <c r="BE546" i="6"/>
  <c r="BV545" i="6"/>
  <c r="BN545" i="6"/>
  <c r="BF545" i="6"/>
  <c r="BI543" i="6"/>
  <c r="BR542" i="6"/>
  <c r="BB542" i="6"/>
  <c r="BK541" i="6"/>
  <c r="BT540" i="6"/>
  <c r="BD540" i="6"/>
  <c r="BM539" i="6"/>
  <c r="BV538" i="6"/>
  <c r="BO537" i="6"/>
  <c r="BX536" i="6"/>
  <c r="BG535" i="6"/>
  <c r="BM534" i="6"/>
  <c r="BG533" i="6"/>
  <c r="BR530" i="6"/>
  <c r="BK529" i="6"/>
  <c r="BV526" i="6"/>
  <c r="BO525" i="6"/>
  <c r="BH524" i="6"/>
  <c r="BA523" i="6"/>
  <c r="BS521" i="6"/>
  <c r="AL538" i="6"/>
  <c r="BE538" i="6"/>
  <c r="BM538" i="6"/>
  <c r="BU538" i="6"/>
  <c r="BG538" i="6"/>
  <c r="BO538" i="6"/>
  <c r="BW538" i="6"/>
  <c r="BH538" i="6"/>
  <c r="BP538" i="6"/>
  <c r="BX538" i="6"/>
  <c r="BC538" i="6"/>
  <c r="BK538" i="6"/>
  <c r="BS538" i="6"/>
  <c r="BL545" i="6"/>
  <c r="AJ544" i="6"/>
  <c r="BG544" i="6"/>
  <c r="BO544" i="6"/>
  <c r="BW544" i="6"/>
  <c r="BA544" i="6"/>
  <c r="BI544" i="6"/>
  <c r="BQ544" i="6"/>
  <c r="BB544" i="6"/>
  <c r="BJ544" i="6"/>
  <c r="BR544" i="6"/>
  <c r="BE544" i="6"/>
  <c r="BM544" i="6"/>
  <c r="BU544" i="6"/>
  <c r="AJ536" i="6"/>
  <c r="BG536" i="6"/>
  <c r="BO536" i="6"/>
  <c r="BW536" i="6"/>
  <c r="BH536" i="6"/>
  <c r="BP536" i="6"/>
  <c r="BA536" i="6"/>
  <c r="BI536" i="6"/>
  <c r="BQ536" i="6"/>
  <c r="BB536" i="6"/>
  <c r="BJ536" i="6"/>
  <c r="BR536" i="6"/>
  <c r="BE536" i="6"/>
  <c r="BM536" i="6"/>
  <c r="BU536" i="6"/>
  <c r="AJ528" i="6"/>
  <c r="BF528" i="6"/>
  <c r="BN528" i="6"/>
  <c r="BV528" i="6"/>
  <c r="BG528" i="6"/>
  <c r="BO528" i="6"/>
  <c r="BW528" i="6"/>
  <c r="BH528" i="6"/>
  <c r="BP528" i="6"/>
  <c r="BX528" i="6"/>
  <c r="BA528" i="6"/>
  <c r="BI528" i="6"/>
  <c r="BQ528" i="6"/>
  <c r="BB528" i="6"/>
  <c r="BJ528" i="6"/>
  <c r="BR528" i="6"/>
  <c r="BE528" i="6"/>
  <c r="BM528" i="6"/>
  <c r="BU528" i="6"/>
  <c r="AJ520" i="6"/>
  <c r="BF520" i="6"/>
  <c r="BN520" i="6"/>
  <c r="BV520" i="6"/>
  <c r="BG520" i="6"/>
  <c r="BO520" i="6"/>
  <c r="BW520" i="6"/>
  <c r="BH520" i="6"/>
  <c r="BP520" i="6"/>
  <c r="BX520" i="6"/>
  <c r="BA520" i="6"/>
  <c r="BI520" i="6"/>
  <c r="BQ520" i="6"/>
  <c r="BB520" i="6"/>
  <c r="BJ520" i="6"/>
  <c r="BR520" i="6"/>
  <c r="BE520" i="6"/>
  <c r="BM520" i="6"/>
  <c r="BU520" i="6"/>
  <c r="AR539" i="6"/>
  <c r="AW549" i="6"/>
  <c r="AW533" i="6"/>
  <c r="BW549" i="6"/>
  <c r="BO549" i="6"/>
  <c r="BG549" i="6"/>
  <c r="BX548" i="6"/>
  <c r="BP548" i="6"/>
  <c r="BH548" i="6"/>
  <c r="BQ547" i="6"/>
  <c r="BI547" i="6"/>
  <c r="BA547" i="6"/>
  <c r="BR546" i="6"/>
  <c r="BJ546" i="6"/>
  <c r="BB546" i="6"/>
  <c r="BS545" i="6"/>
  <c r="BK545" i="6"/>
  <c r="BB545" i="6"/>
  <c r="BK544" i="6"/>
  <c r="BT543" i="6"/>
  <c r="BM542" i="6"/>
  <c r="BV541" i="6"/>
  <c r="BF541" i="6"/>
  <c r="BO540" i="6"/>
  <c r="BX539" i="6"/>
  <c r="BH539" i="6"/>
  <c r="BQ538" i="6"/>
  <c r="BA538" i="6"/>
  <c r="BJ537" i="6"/>
  <c r="BS536" i="6"/>
  <c r="BX534" i="6"/>
  <c r="BE534" i="6"/>
  <c r="BW532" i="6"/>
  <c r="BP531" i="6"/>
  <c r="BI530" i="6"/>
  <c r="BM526" i="6"/>
  <c r="BX523" i="6"/>
  <c r="BJ521" i="6"/>
  <c r="BC520" i="6"/>
  <c r="BU518" i="6"/>
  <c r="AL522" i="6"/>
  <c r="BD522" i="6"/>
  <c r="BL522" i="6"/>
  <c r="BT522" i="6"/>
  <c r="BE522" i="6"/>
  <c r="BM522" i="6"/>
  <c r="BU522" i="6"/>
  <c r="BF522" i="6"/>
  <c r="BN522" i="6"/>
  <c r="BV522" i="6"/>
  <c r="BG522" i="6"/>
  <c r="BO522" i="6"/>
  <c r="BW522" i="6"/>
  <c r="BH522" i="6"/>
  <c r="BP522" i="6"/>
  <c r="BX522" i="6"/>
  <c r="BC522" i="6"/>
  <c r="BK522" i="6"/>
  <c r="BS522" i="6"/>
  <c r="BQ530" i="6"/>
  <c r="AK529" i="6"/>
  <c r="BE529" i="6"/>
  <c r="BM529" i="6"/>
  <c r="BU529" i="6"/>
  <c r="BF529" i="6"/>
  <c r="BN529" i="6"/>
  <c r="BV529" i="6"/>
  <c r="BG529" i="6"/>
  <c r="BO529" i="6"/>
  <c r="BW529" i="6"/>
  <c r="BH529" i="6"/>
  <c r="BP529" i="6"/>
  <c r="BX529" i="6"/>
  <c r="BA529" i="6"/>
  <c r="BI529" i="6"/>
  <c r="BQ529" i="6"/>
  <c r="BD529" i="6"/>
  <c r="BL529" i="6"/>
  <c r="BT529" i="6"/>
  <c r="BT545" i="6"/>
  <c r="AI543" i="6"/>
  <c r="BH543" i="6"/>
  <c r="BP543" i="6"/>
  <c r="BX543" i="6"/>
  <c r="BB543" i="6"/>
  <c r="BJ543" i="6"/>
  <c r="BR543" i="6"/>
  <c r="BC543" i="6"/>
  <c r="BK543" i="6"/>
  <c r="BS543" i="6"/>
  <c r="BF543" i="6"/>
  <c r="BN543" i="6"/>
  <c r="BV543" i="6"/>
  <c r="AI535" i="6"/>
  <c r="BH535" i="6"/>
  <c r="BP535" i="6"/>
  <c r="BX535" i="6"/>
  <c r="BA535" i="6"/>
  <c r="BI535" i="6"/>
  <c r="BQ535" i="6"/>
  <c r="BB535" i="6"/>
  <c r="BJ535" i="6"/>
  <c r="BR535" i="6"/>
  <c r="BC535" i="6"/>
  <c r="BK535" i="6"/>
  <c r="BS535" i="6"/>
  <c r="BF535" i="6"/>
  <c r="BN535" i="6"/>
  <c r="BV535" i="6"/>
  <c r="AI527" i="6"/>
  <c r="BG527" i="6"/>
  <c r="BO527" i="6"/>
  <c r="BW527" i="6"/>
  <c r="BH527" i="6"/>
  <c r="BP527" i="6"/>
  <c r="BX527" i="6"/>
  <c r="BA527" i="6"/>
  <c r="BI527" i="6"/>
  <c r="BQ527" i="6"/>
  <c r="BB527" i="6"/>
  <c r="BJ527" i="6"/>
  <c r="BR527" i="6"/>
  <c r="BC527" i="6"/>
  <c r="BK527" i="6"/>
  <c r="BS527" i="6"/>
  <c r="BF527" i="6"/>
  <c r="BN527" i="6"/>
  <c r="BV527" i="6"/>
  <c r="AI519" i="6"/>
  <c r="BG519" i="6"/>
  <c r="BO519" i="6"/>
  <c r="BW519" i="6"/>
  <c r="BH519" i="6"/>
  <c r="BP519" i="6"/>
  <c r="BX519" i="6"/>
  <c r="BA519" i="6"/>
  <c r="BI519" i="6"/>
  <c r="BQ519" i="6"/>
  <c r="BB519" i="6"/>
  <c r="BJ519" i="6"/>
  <c r="BR519" i="6"/>
  <c r="BC519" i="6"/>
  <c r="BK519" i="6"/>
  <c r="BS519" i="6"/>
  <c r="BF519" i="6"/>
  <c r="BN519" i="6"/>
  <c r="BV519" i="6"/>
  <c r="AW547" i="6"/>
  <c r="AW531" i="6"/>
  <c r="BV549" i="6"/>
  <c r="BN549" i="6"/>
  <c r="BF549" i="6"/>
  <c r="BW548" i="6"/>
  <c r="BO548" i="6"/>
  <c r="BG548" i="6"/>
  <c r="BX547" i="6"/>
  <c r="BP547" i="6"/>
  <c r="BH547" i="6"/>
  <c r="BQ546" i="6"/>
  <c r="BI546" i="6"/>
  <c r="BA546" i="6"/>
  <c r="BR545" i="6"/>
  <c r="BJ545" i="6"/>
  <c r="BX544" i="6"/>
  <c r="BH544" i="6"/>
  <c r="BQ543" i="6"/>
  <c r="BA543" i="6"/>
  <c r="BS541" i="6"/>
  <c r="BC541" i="6"/>
  <c r="BL540" i="6"/>
  <c r="BU539" i="6"/>
  <c r="BE539" i="6"/>
  <c r="BN538" i="6"/>
  <c r="BW537" i="6"/>
  <c r="BG537" i="6"/>
  <c r="BN536" i="6"/>
  <c r="BT535" i="6"/>
  <c r="BW533" i="6"/>
  <c r="BP532" i="6"/>
  <c r="BI531" i="6"/>
  <c r="BB530" i="6"/>
  <c r="BT528" i="6"/>
  <c r="BM527" i="6"/>
  <c r="BX524" i="6"/>
  <c r="BQ523" i="6"/>
  <c r="BJ522" i="6"/>
  <c r="BU519" i="6"/>
  <c r="BT546" i="6"/>
  <c r="BD538" i="6"/>
  <c r="AK521" i="6"/>
  <c r="BE521" i="6"/>
  <c r="BM521" i="6"/>
  <c r="BU521" i="6"/>
  <c r="BF521" i="6"/>
  <c r="BN521" i="6"/>
  <c r="BV521" i="6"/>
  <c r="BG521" i="6"/>
  <c r="BO521" i="6"/>
  <c r="BW521" i="6"/>
  <c r="BH521" i="6"/>
  <c r="BP521" i="6"/>
  <c r="BX521" i="6"/>
  <c r="BA521" i="6"/>
  <c r="BI521" i="6"/>
  <c r="BQ521" i="6"/>
  <c r="BD521" i="6"/>
  <c r="BL521" i="6"/>
  <c r="BT521" i="6"/>
  <c r="BK546" i="6"/>
  <c r="BK537" i="6"/>
  <c r="BK521" i="6"/>
  <c r="AH542" i="6"/>
  <c r="BA542" i="6"/>
  <c r="BI542" i="6"/>
  <c r="BQ542" i="6"/>
  <c r="BC542" i="6"/>
  <c r="BK542" i="6"/>
  <c r="BS542" i="6"/>
  <c r="BD542" i="6"/>
  <c r="BL542" i="6"/>
  <c r="BT542" i="6"/>
  <c r="BG542" i="6"/>
  <c r="BO542" i="6"/>
  <c r="BW542" i="6"/>
  <c r="AH534" i="6"/>
  <c r="BA534" i="6"/>
  <c r="BI534" i="6"/>
  <c r="BQ534" i="6"/>
  <c r="BB534" i="6"/>
  <c r="BJ534" i="6"/>
  <c r="BR534" i="6"/>
  <c r="BC534" i="6"/>
  <c r="BK534" i="6"/>
  <c r="BS534" i="6"/>
  <c r="BD534" i="6"/>
  <c r="BL534" i="6"/>
  <c r="BT534" i="6"/>
  <c r="BG534" i="6"/>
  <c r="BO534" i="6"/>
  <c r="BW534" i="6"/>
  <c r="AH526" i="6"/>
  <c r="BH526" i="6"/>
  <c r="BP526" i="6"/>
  <c r="BX526" i="6"/>
  <c r="BA526" i="6"/>
  <c r="BI526" i="6"/>
  <c r="BQ526" i="6"/>
  <c r="BB526" i="6"/>
  <c r="BJ526" i="6"/>
  <c r="BR526" i="6"/>
  <c r="BC526" i="6"/>
  <c r="BK526" i="6"/>
  <c r="BS526" i="6"/>
  <c r="BD526" i="6"/>
  <c r="BL526" i="6"/>
  <c r="BT526" i="6"/>
  <c r="BG526" i="6"/>
  <c r="BO526" i="6"/>
  <c r="BW526" i="6"/>
  <c r="AH518" i="6"/>
  <c r="BH518" i="6"/>
  <c r="BP518" i="6"/>
  <c r="BX518" i="6"/>
  <c r="BA518" i="6"/>
  <c r="BI518" i="6"/>
  <c r="BQ518" i="6"/>
  <c r="BB518" i="6"/>
  <c r="BJ518" i="6"/>
  <c r="BR518" i="6"/>
  <c r="BC518" i="6"/>
  <c r="BK518" i="6"/>
  <c r="BS518" i="6"/>
  <c r="BD518" i="6"/>
  <c r="BL518" i="6"/>
  <c r="BT518" i="6"/>
  <c r="BG518" i="6"/>
  <c r="BO518" i="6"/>
  <c r="BW518" i="6"/>
  <c r="AW545" i="6"/>
  <c r="AW529" i="6"/>
  <c r="BU549" i="6"/>
  <c r="BM549" i="6"/>
  <c r="BE549" i="6"/>
  <c r="BV548" i="6"/>
  <c r="BN548" i="6"/>
  <c r="BF548" i="6"/>
  <c r="BW547" i="6"/>
  <c r="BO547" i="6"/>
  <c r="BG547" i="6"/>
  <c r="BX546" i="6"/>
  <c r="BP546" i="6"/>
  <c r="BH546" i="6"/>
  <c r="BQ545" i="6"/>
  <c r="BI545" i="6"/>
  <c r="BV544" i="6"/>
  <c r="BF544" i="6"/>
  <c r="BO543" i="6"/>
  <c r="BX542" i="6"/>
  <c r="BH542" i="6"/>
  <c r="BQ541" i="6"/>
  <c r="BJ540" i="6"/>
  <c r="BS539" i="6"/>
  <c r="BC539" i="6"/>
  <c r="BL538" i="6"/>
  <c r="BU537" i="6"/>
  <c r="BL536" i="6"/>
  <c r="BO535" i="6"/>
  <c r="BU534" i="6"/>
  <c r="BO532" i="6"/>
  <c r="BH531" i="6"/>
  <c r="BS528" i="6"/>
  <c r="BL527" i="6"/>
  <c r="BE526" i="6"/>
  <c r="BW524" i="6"/>
  <c r="BP523" i="6"/>
  <c r="BI522" i="6"/>
  <c r="BB521" i="6"/>
  <c r="BT519" i="6"/>
  <c r="BM518" i="6"/>
  <c r="AL530" i="6"/>
  <c r="BD530" i="6"/>
  <c r="BL530" i="6"/>
  <c r="BT530" i="6"/>
  <c r="BE530" i="6"/>
  <c r="BM530" i="6"/>
  <c r="BU530" i="6"/>
  <c r="BF530" i="6"/>
  <c r="BN530" i="6"/>
  <c r="BV530" i="6"/>
  <c r="BG530" i="6"/>
  <c r="BO530" i="6"/>
  <c r="BW530" i="6"/>
  <c r="BH530" i="6"/>
  <c r="BP530" i="6"/>
  <c r="BX530" i="6"/>
  <c r="BC530" i="6"/>
  <c r="BK530" i="6"/>
  <c r="BS530" i="6"/>
  <c r="BL546" i="6"/>
  <c r="AK537" i="6"/>
  <c r="BF537" i="6"/>
  <c r="BN537" i="6"/>
  <c r="BV537" i="6"/>
  <c r="BH537" i="6"/>
  <c r="BP537" i="6"/>
  <c r="BX537" i="6"/>
  <c r="BA537" i="6"/>
  <c r="BI537" i="6"/>
  <c r="BQ537" i="6"/>
  <c r="BD537" i="6"/>
  <c r="BL537" i="6"/>
  <c r="BT537" i="6"/>
  <c r="BC546" i="6"/>
  <c r="BR538" i="6"/>
  <c r="BB538" i="6"/>
  <c r="BJ530" i="6"/>
  <c r="BR522" i="6"/>
  <c r="AH541" i="6"/>
  <c r="BB541" i="6"/>
  <c r="BJ541" i="6"/>
  <c r="BR541" i="6"/>
  <c r="BD541" i="6"/>
  <c r="BL541" i="6"/>
  <c r="BT541" i="6"/>
  <c r="BE541" i="6"/>
  <c r="BM541" i="6"/>
  <c r="BU541" i="6"/>
  <c r="BH541" i="6"/>
  <c r="BP541" i="6"/>
  <c r="BX541" i="6"/>
  <c r="AH533" i="6"/>
  <c r="BA533" i="6"/>
  <c r="BI533" i="6"/>
  <c r="BQ533" i="6"/>
  <c r="BB533" i="6"/>
  <c r="BJ533" i="6"/>
  <c r="BR533" i="6"/>
  <c r="BC533" i="6"/>
  <c r="BK533" i="6"/>
  <c r="BS533" i="6"/>
  <c r="BD533" i="6"/>
  <c r="BL533" i="6"/>
  <c r="BT533" i="6"/>
  <c r="BE533" i="6"/>
  <c r="BM533" i="6"/>
  <c r="BU533" i="6"/>
  <c r="BH533" i="6"/>
  <c r="BP533" i="6"/>
  <c r="BX533" i="6"/>
  <c r="AH525" i="6"/>
  <c r="BA525" i="6"/>
  <c r="BI525" i="6"/>
  <c r="BQ525" i="6"/>
  <c r="BB525" i="6"/>
  <c r="BJ525" i="6"/>
  <c r="BR525" i="6"/>
  <c r="BC525" i="6"/>
  <c r="BK525" i="6"/>
  <c r="BS525" i="6"/>
  <c r="BD525" i="6"/>
  <c r="BL525" i="6"/>
  <c r="BT525" i="6"/>
  <c r="BE525" i="6"/>
  <c r="BM525" i="6"/>
  <c r="BU525" i="6"/>
  <c r="BH525" i="6"/>
  <c r="BP525" i="6"/>
  <c r="BX525" i="6"/>
  <c r="AW543" i="6"/>
  <c r="BT549" i="6"/>
  <c r="BL549" i="6"/>
  <c r="BD549" i="6"/>
  <c r="BU548" i="6"/>
  <c r="BM548" i="6"/>
  <c r="BE548" i="6"/>
  <c r="BV547" i="6"/>
  <c r="BN547" i="6"/>
  <c r="BF547" i="6"/>
  <c r="BW546" i="6"/>
  <c r="BO546" i="6"/>
  <c r="BG546" i="6"/>
  <c r="BX545" i="6"/>
  <c r="BP545" i="6"/>
  <c r="BT544" i="6"/>
  <c r="BD544" i="6"/>
  <c r="BM543" i="6"/>
  <c r="BV542" i="6"/>
  <c r="BF542" i="6"/>
  <c r="BO541" i="6"/>
  <c r="BX540" i="6"/>
  <c r="BQ539" i="6"/>
  <c r="BA539" i="6"/>
  <c r="BJ538" i="6"/>
  <c r="BS537" i="6"/>
  <c r="BC537" i="6"/>
  <c r="BK536" i="6"/>
  <c r="BM535" i="6"/>
  <c r="BP534" i="6"/>
  <c r="BO533" i="6"/>
  <c r="BA531" i="6"/>
  <c r="BS529" i="6"/>
  <c r="BL528" i="6"/>
  <c r="BE527" i="6"/>
  <c r="BW525" i="6"/>
  <c r="BI523" i="6"/>
  <c r="BB522" i="6"/>
  <c r="BT520" i="6"/>
  <c r="BM519" i="6"/>
  <c r="BF518" i="6"/>
  <c r="AK545" i="6"/>
  <c r="BA545" i="6"/>
  <c r="BD545" i="6"/>
  <c r="AH540" i="6"/>
  <c r="BC540" i="6"/>
  <c r="BK540" i="6"/>
  <c r="BS540" i="6"/>
  <c r="BE540" i="6"/>
  <c r="BM540" i="6"/>
  <c r="BU540" i="6"/>
  <c r="BF540" i="6"/>
  <c r="BN540" i="6"/>
  <c r="BV540" i="6"/>
  <c r="BA540" i="6"/>
  <c r="BI540" i="6"/>
  <c r="BQ540" i="6"/>
  <c r="AH532" i="6"/>
  <c r="BB532" i="6"/>
  <c r="BJ532" i="6"/>
  <c r="BR532" i="6"/>
  <c r="BC532" i="6"/>
  <c r="BK532" i="6"/>
  <c r="BS532" i="6"/>
  <c r="BD532" i="6"/>
  <c r="BL532" i="6"/>
  <c r="BT532" i="6"/>
  <c r="BE532" i="6"/>
  <c r="BM532" i="6"/>
  <c r="BU532" i="6"/>
  <c r="BF532" i="6"/>
  <c r="BN532" i="6"/>
  <c r="BV532" i="6"/>
  <c r="BA532" i="6"/>
  <c r="BI532" i="6"/>
  <c r="BQ532" i="6"/>
  <c r="AH524" i="6"/>
  <c r="BB524" i="6"/>
  <c r="BJ524" i="6"/>
  <c r="BR524" i="6"/>
  <c r="BC524" i="6"/>
  <c r="BK524" i="6"/>
  <c r="BS524" i="6"/>
  <c r="BD524" i="6"/>
  <c r="BL524" i="6"/>
  <c r="BT524" i="6"/>
  <c r="BE524" i="6"/>
  <c r="BM524" i="6"/>
  <c r="BU524" i="6"/>
  <c r="BF524" i="6"/>
  <c r="BN524" i="6"/>
  <c r="BV524" i="6"/>
  <c r="BA524" i="6"/>
  <c r="BI524" i="6"/>
  <c r="BQ524" i="6"/>
  <c r="AS548" i="6"/>
  <c r="AW541" i="6"/>
  <c r="BS549" i="6"/>
  <c r="BK549" i="6"/>
  <c r="BC549" i="6"/>
  <c r="BT548" i="6"/>
  <c r="BL548" i="6"/>
  <c r="BD548" i="6"/>
  <c r="BU547" i="6"/>
  <c r="BM547" i="6"/>
  <c r="BE547" i="6"/>
  <c r="BV546" i="6"/>
  <c r="BN546" i="6"/>
  <c r="BF546" i="6"/>
  <c r="BW545" i="6"/>
  <c r="BO545" i="6"/>
  <c r="BG545" i="6"/>
  <c r="BS544" i="6"/>
  <c r="BC544" i="6"/>
  <c r="BL543" i="6"/>
  <c r="BU542" i="6"/>
  <c r="BE542" i="6"/>
  <c r="BN541" i="6"/>
  <c r="BW540" i="6"/>
  <c r="BG540" i="6"/>
  <c r="BP539" i="6"/>
  <c r="BI538" i="6"/>
  <c r="BR537" i="6"/>
  <c r="BB537" i="6"/>
  <c r="BF536" i="6"/>
  <c r="BL535" i="6"/>
  <c r="BN534" i="6"/>
  <c r="BN533" i="6"/>
  <c r="BG532" i="6"/>
  <c r="BR529" i="6"/>
  <c r="BK528" i="6"/>
  <c r="BD527" i="6"/>
  <c r="BV525" i="6"/>
  <c r="BO524" i="6"/>
  <c r="BH523" i="6"/>
  <c r="BA522" i="6"/>
  <c r="BS520" i="6"/>
  <c r="BL519" i="6"/>
  <c r="BE518" i="6"/>
  <c r="AR548" i="6"/>
  <c r="AS545" i="6"/>
  <c r="AR540" i="6"/>
  <c r="AS537" i="6"/>
  <c r="AV549" i="6"/>
  <c r="AV547" i="6"/>
  <c r="AV545" i="6"/>
  <c r="AV543" i="6"/>
  <c r="AV541" i="6"/>
  <c r="AV539" i="6"/>
  <c r="AV537" i="6"/>
  <c r="AV535" i="6"/>
  <c r="AV533" i="6"/>
  <c r="AV531" i="6"/>
  <c r="AV529" i="6"/>
  <c r="AU549" i="6"/>
  <c r="AU547" i="6"/>
  <c r="AU545" i="6"/>
  <c r="AU543" i="6"/>
  <c r="AU541" i="6"/>
  <c r="AU539" i="6"/>
  <c r="AU537" i="6"/>
  <c r="AU535" i="6"/>
  <c r="AU533" i="6"/>
  <c r="AU531" i="6"/>
  <c r="AU529" i="6"/>
  <c r="AS547" i="6"/>
  <c r="AS544" i="6"/>
  <c r="AS539" i="6"/>
  <c r="AS536" i="6"/>
  <c r="AT549" i="6"/>
  <c r="AT545" i="6"/>
  <c r="AT543" i="6"/>
  <c r="AT541" i="6"/>
  <c r="AT537" i="6"/>
  <c r="AT535" i="6"/>
  <c r="AT533" i="6"/>
  <c r="AT531" i="6"/>
  <c r="AT529" i="6"/>
  <c r="AW548" i="6"/>
  <c r="AW546" i="6"/>
  <c r="AW544" i="6"/>
  <c r="AW542" i="6"/>
  <c r="AW540" i="6"/>
  <c r="AW538" i="6"/>
  <c r="AW536" i="6"/>
  <c r="AW534" i="6"/>
  <c r="AW532" i="6"/>
  <c r="AW530" i="6"/>
  <c r="AV548" i="6"/>
  <c r="AV546" i="6"/>
  <c r="AV544" i="6"/>
  <c r="AV542" i="6"/>
  <c r="AV540" i="6"/>
  <c r="AV538" i="6"/>
  <c r="AV536" i="6"/>
  <c r="AV534" i="6"/>
  <c r="AV532" i="6"/>
  <c r="AV530" i="6"/>
  <c r="AS546" i="6"/>
  <c r="AS538" i="6"/>
  <c r="AU548" i="6"/>
  <c r="AU546" i="6"/>
  <c r="AU544" i="6"/>
  <c r="AU542" i="6"/>
  <c r="AU540" i="6"/>
  <c r="AU538" i="6"/>
  <c r="AU536" i="6"/>
  <c r="AU534" i="6"/>
  <c r="AU532" i="6"/>
  <c r="AU530" i="6"/>
  <c r="AR546" i="6"/>
  <c r="AR538" i="6"/>
  <c r="AT544" i="6"/>
  <c r="AT542" i="6"/>
  <c r="AT536" i="6"/>
  <c r="AT534" i="6"/>
  <c r="AT532" i="6"/>
  <c r="AT530" i="6"/>
  <c r="AR543" i="6"/>
  <c r="AR535" i="6"/>
  <c r="AS542" i="6"/>
  <c r="AS534" i="6"/>
  <c r="AS549" i="6"/>
  <c r="AS541" i="6"/>
  <c r="AS533" i="6"/>
  <c r="AM548" i="6"/>
  <c r="AL547" i="6"/>
  <c r="AK546" i="6"/>
  <c r="AJ545" i="6"/>
  <c r="AI544" i="6"/>
  <c r="AH543" i="6"/>
  <c r="AM540" i="6"/>
  <c r="AL539" i="6"/>
  <c r="AK538" i="6"/>
  <c r="AJ537" i="6"/>
  <c r="AI536" i="6"/>
  <c r="AH535" i="6"/>
  <c r="AM532" i="6"/>
  <c r="AL531" i="6"/>
  <c r="AK530" i="6"/>
  <c r="AJ529" i="6"/>
  <c r="AI528" i="6"/>
  <c r="AH527" i="6"/>
  <c r="AM524" i="6"/>
  <c r="AL523" i="6"/>
  <c r="AK522" i="6"/>
  <c r="AJ521" i="6"/>
  <c r="AI520" i="6"/>
  <c r="AH519" i="6"/>
  <c r="AM549" i="6"/>
  <c r="AL548" i="6"/>
  <c r="AK547" i="6"/>
  <c r="AJ546" i="6"/>
  <c r="AI545" i="6"/>
  <c r="AH544" i="6"/>
  <c r="AM541" i="6"/>
  <c r="AL540" i="6"/>
  <c r="AK539" i="6"/>
  <c r="AJ538" i="6"/>
  <c r="AI537" i="6"/>
  <c r="AH536" i="6"/>
  <c r="AM533" i="6"/>
  <c r="AL532" i="6"/>
  <c r="AK531" i="6"/>
  <c r="AJ530" i="6"/>
  <c r="AI529" i="6"/>
  <c r="AH528" i="6"/>
  <c r="AM525" i="6"/>
  <c r="AL524" i="6"/>
  <c r="AK523" i="6"/>
  <c r="AJ522" i="6"/>
  <c r="AI521" i="6"/>
  <c r="AH520" i="6"/>
  <c r="AL549" i="6"/>
  <c r="AK548" i="6"/>
  <c r="AJ547" i="6"/>
  <c r="AI546" i="6"/>
  <c r="AH545" i="6"/>
  <c r="AM542" i="6"/>
  <c r="AL541" i="6"/>
  <c r="AK540" i="6"/>
  <c r="AJ539" i="6"/>
  <c r="AI538" i="6"/>
  <c r="AH537" i="6"/>
  <c r="AM534" i="6"/>
  <c r="AL533" i="6"/>
  <c r="AK532" i="6"/>
  <c r="AJ531" i="6"/>
  <c r="AI530" i="6"/>
  <c r="AH529" i="6"/>
  <c r="AM526" i="6"/>
  <c r="AL525" i="6"/>
  <c r="AK524" i="6"/>
  <c r="AJ523" i="6"/>
  <c r="AI522" i="6"/>
  <c r="AH521" i="6"/>
  <c r="AM518" i="6"/>
  <c r="AK549" i="6"/>
  <c r="AJ548" i="6"/>
  <c r="AI547" i="6"/>
  <c r="AH546" i="6"/>
  <c r="AM543" i="6"/>
  <c r="AL542" i="6"/>
  <c r="AK541" i="6"/>
  <c r="AJ540" i="6"/>
  <c r="AI539" i="6"/>
  <c r="AH538" i="6"/>
  <c r="AM535" i="6"/>
  <c r="AL534" i="6"/>
  <c r="AK533" i="6"/>
  <c r="AJ532" i="6"/>
  <c r="AI531" i="6"/>
  <c r="AH530" i="6"/>
  <c r="AM527" i="6"/>
  <c r="AL526" i="6"/>
  <c r="AK525" i="6"/>
  <c r="AJ524" i="6"/>
  <c r="AI523" i="6"/>
  <c r="AH522" i="6"/>
  <c r="AM519" i="6"/>
  <c r="AL518" i="6"/>
  <c r="AJ549" i="6"/>
  <c r="AI548" i="6"/>
  <c r="AH547" i="6"/>
  <c r="AM544" i="6"/>
  <c r="AL543" i="6"/>
  <c r="AK542" i="6"/>
  <c r="AJ541" i="6"/>
  <c r="AI540" i="6"/>
  <c r="AH539" i="6"/>
  <c r="AM536" i="6"/>
  <c r="AL535" i="6"/>
  <c r="AK534" i="6"/>
  <c r="AJ533" i="6"/>
  <c r="AI532" i="6"/>
  <c r="AH531" i="6"/>
  <c r="AM528" i="6"/>
  <c r="AL527" i="6"/>
  <c r="AK526" i="6"/>
  <c r="AJ525" i="6"/>
  <c r="AI524" i="6"/>
  <c r="AH523" i="6"/>
  <c r="AM520" i="6"/>
  <c r="AL519" i="6"/>
  <c r="AK518" i="6"/>
  <c r="AI549" i="6"/>
  <c r="AM545" i="6"/>
  <c r="AL544" i="6"/>
  <c r="AK543" i="6"/>
  <c r="AJ542" i="6"/>
  <c r="AI541" i="6"/>
  <c r="AM537" i="6"/>
  <c r="AL536" i="6"/>
  <c r="AK535" i="6"/>
  <c r="AJ534" i="6"/>
  <c r="AI533" i="6"/>
  <c r="AM529" i="6"/>
  <c r="AL528" i="6"/>
  <c r="AK527" i="6"/>
  <c r="AJ526" i="6"/>
  <c r="AI525" i="6"/>
  <c r="AM521" i="6"/>
  <c r="AL520" i="6"/>
  <c r="AK519" i="6"/>
  <c r="AJ518" i="6"/>
  <c r="AM546" i="6"/>
  <c r="AL545" i="6"/>
  <c r="AK544" i="6"/>
  <c r="AJ543" i="6"/>
  <c r="AI542" i="6"/>
  <c r="AM538" i="6"/>
  <c r="AL537" i="6"/>
  <c r="AK536" i="6"/>
  <c r="AJ535" i="6"/>
  <c r="AI534" i="6"/>
  <c r="AM530" i="6"/>
  <c r="AL529" i="6"/>
  <c r="AK528" i="6"/>
  <c r="AJ527" i="6"/>
  <c r="AI526" i="6"/>
  <c r="AM522" i="6"/>
  <c r="AL521" i="6"/>
  <c r="AK520" i="6"/>
  <c r="AJ519" i="6"/>
  <c r="AI518" i="6"/>
  <c r="AS532" i="6"/>
  <c r="AS531" i="6"/>
  <c r="AS530" i="6"/>
  <c r="AS529" i="6"/>
  <c r="AZ574" i="6" l="1"/>
  <c r="AZ618" i="6"/>
  <c r="AZ588" i="6"/>
  <c r="AZ593" i="6"/>
  <c r="AZ581" i="6"/>
  <c r="AZ555" i="6"/>
  <c r="AZ579" i="6"/>
  <c r="AZ562" i="6"/>
  <c r="AZ584" i="6"/>
  <c r="AZ607" i="6"/>
  <c r="AZ577" i="6"/>
  <c r="AZ569" i="6"/>
  <c r="AZ571" i="6"/>
  <c r="AZ580" i="6"/>
  <c r="AZ625" i="6"/>
  <c r="AZ563" i="6"/>
  <c r="AZ615" i="6"/>
  <c r="AZ558" i="6"/>
  <c r="AZ592" i="6"/>
  <c r="AZ603" i="6"/>
  <c r="AZ602" i="6"/>
  <c r="AZ609" i="6"/>
  <c r="AZ620" i="6"/>
  <c r="AZ622" i="6"/>
  <c r="AZ601" i="6"/>
  <c r="AZ608" i="6"/>
  <c r="AZ586" i="6"/>
  <c r="AZ594" i="6"/>
  <c r="AZ611" i="6"/>
  <c r="AZ568" i="6"/>
  <c r="AZ619" i="6"/>
  <c r="AZ605" i="6"/>
  <c r="AZ614" i="6"/>
  <c r="AZ589" i="6"/>
  <c r="AZ551" i="6"/>
  <c r="AZ595" i="6"/>
  <c r="AZ565" i="6"/>
  <c r="AZ576" i="6"/>
  <c r="AZ587" i="6"/>
  <c r="AZ604" i="6"/>
  <c r="AZ564" i="6"/>
  <c r="AZ575" i="6"/>
  <c r="AZ597" i="6"/>
  <c r="AZ613" i="6"/>
  <c r="AZ591" i="6"/>
  <c r="AZ556" i="6"/>
  <c r="AZ553" i="6"/>
  <c r="AZ578" i="6"/>
  <c r="AZ585" i="6"/>
  <c r="AZ600" i="6"/>
  <c r="AZ598" i="6"/>
  <c r="AZ599" i="6"/>
  <c r="AZ582" i="6"/>
  <c r="AZ596" i="6"/>
  <c r="AZ612" i="6"/>
  <c r="AZ623" i="6"/>
  <c r="AZ554" i="6"/>
  <c r="AZ606" i="6"/>
  <c r="AZ559" i="6"/>
  <c r="AZ567" i="6"/>
  <c r="AZ626" i="6"/>
  <c r="AZ572" i="6"/>
  <c r="AZ590" i="6"/>
  <c r="AZ550" i="6"/>
  <c r="AZ552" i="6"/>
  <c r="AZ566" i="6"/>
  <c r="AZ557" i="6"/>
  <c r="AZ573" i="6"/>
  <c r="AZ616" i="6"/>
  <c r="AZ621" i="6"/>
  <c r="AZ610" i="6"/>
  <c r="AZ624" i="6"/>
  <c r="AZ561" i="6"/>
  <c r="AZ583" i="6"/>
  <c r="AZ617" i="6"/>
  <c r="AZ627" i="6"/>
  <c r="AZ570" i="6"/>
  <c r="AZ560" i="6"/>
  <c r="AZ549" i="6"/>
  <c r="AZ541" i="6"/>
  <c r="AZ543" i="6"/>
  <c r="AZ523" i="6"/>
  <c r="AZ530" i="6"/>
  <c r="AZ548" i="6"/>
  <c r="AZ524" i="6"/>
  <c r="AZ526" i="6"/>
  <c r="AZ542" i="6"/>
  <c r="AZ527" i="6"/>
  <c r="AZ528" i="6"/>
  <c r="AZ525" i="6"/>
  <c r="AZ545" i="6"/>
  <c r="AZ533" i="6"/>
  <c r="AZ538" i="6"/>
  <c r="AZ547" i="6"/>
  <c r="AZ532" i="6"/>
  <c r="AZ537" i="6"/>
  <c r="AZ521" i="6"/>
  <c r="AZ544" i="6"/>
  <c r="AZ522" i="6"/>
  <c r="AZ534" i="6"/>
  <c r="AZ535" i="6"/>
  <c r="AZ529" i="6"/>
  <c r="AZ536" i="6"/>
  <c r="AZ531" i="6"/>
  <c r="AZ539" i="6"/>
  <c r="AZ546" i="6"/>
  <c r="AZ540" i="6"/>
  <c r="AZ518" i="6"/>
  <c r="AZ519" i="6"/>
  <c r="AZ520" i="6"/>
  <c r="AF9" i="6" l="1"/>
  <c r="C10" i="6" s="1"/>
  <c r="SZ490" i="11" l="1"/>
  <c r="TB490" i="11"/>
  <c r="TC490" i="11"/>
  <c r="SZ463" i="11"/>
  <c r="TA463" i="11"/>
  <c r="TB463" i="11"/>
  <c r="TC463" i="11"/>
  <c r="SZ436" i="11"/>
  <c r="TA436" i="11"/>
  <c r="TB436" i="11"/>
  <c r="TC436" i="11"/>
  <c r="SZ409" i="11"/>
  <c r="TA409" i="11"/>
  <c r="TB409" i="11"/>
  <c r="TC409" i="11"/>
  <c r="SZ382" i="11"/>
  <c r="TA382" i="11"/>
  <c r="TB382" i="11"/>
  <c r="TC382" i="11"/>
  <c r="SZ355" i="11"/>
  <c r="TA355" i="11"/>
  <c r="TB355" i="11"/>
  <c r="TC355" i="11"/>
  <c r="SZ328" i="11"/>
  <c r="TA328" i="11"/>
  <c r="TB328" i="11"/>
  <c r="TC328" i="11"/>
  <c r="SZ301" i="11"/>
  <c r="TA301" i="11"/>
  <c r="TB301" i="11"/>
  <c r="TC301" i="11"/>
  <c r="SZ274" i="11"/>
  <c r="TA274" i="11"/>
  <c r="TB274" i="11"/>
  <c r="TC274" i="11"/>
  <c r="SZ247" i="11"/>
  <c r="TA247" i="11"/>
  <c r="TB247" i="11"/>
  <c r="TC247" i="11"/>
  <c r="SZ220" i="11"/>
  <c r="TA220" i="11"/>
  <c r="TB220" i="11"/>
  <c r="TC220" i="11"/>
  <c r="SZ193" i="11"/>
  <c r="TA193" i="11"/>
  <c r="TB193" i="11"/>
  <c r="TC193" i="11"/>
  <c r="SZ166" i="11"/>
  <c r="TA166" i="11"/>
  <c r="TB166" i="11"/>
  <c r="TC166" i="11"/>
  <c r="SZ139" i="11"/>
  <c r="TA139" i="11"/>
  <c r="TB139" i="11"/>
  <c r="TC139" i="11"/>
  <c r="SZ112" i="11"/>
  <c r="TA112" i="11"/>
  <c r="TB112" i="11"/>
  <c r="TC112" i="11"/>
  <c r="SZ85" i="11"/>
  <c r="TA85" i="11"/>
  <c r="TB85" i="11"/>
  <c r="TC85" i="11"/>
  <c r="SZ58" i="11"/>
  <c r="TA58" i="11"/>
  <c r="TB58" i="11"/>
  <c r="TC58" i="11"/>
  <c r="SZ31" i="11"/>
  <c r="AQ525" i="6" s="1"/>
  <c r="TA31" i="11"/>
  <c r="AQ526" i="6" s="1"/>
  <c r="TB31" i="11"/>
  <c r="AQ527" i="6" s="1"/>
  <c r="TC31" i="11"/>
  <c r="AQ528" i="6" s="1"/>
  <c r="AR528" i="6" l="1"/>
  <c r="AV528" i="6"/>
  <c r="AU528" i="6"/>
  <c r="AW528" i="6"/>
  <c r="AS528" i="6"/>
  <c r="AT528" i="6"/>
  <c r="AR527" i="6"/>
  <c r="AW527" i="6"/>
  <c r="AS527" i="6"/>
  <c r="AU527" i="6"/>
  <c r="AT527" i="6"/>
  <c r="AV527" i="6"/>
  <c r="AS526" i="6"/>
  <c r="AV526" i="6"/>
  <c r="AU526" i="6"/>
  <c r="AR526" i="6"/>
  <c r="AT526" i="6"/>
  <c r="AW526" i="6"/>
  <c r="AR525" i="6"/>
  <c r="AV525" i="6"/>
  <c r="AW525" i="6"/>
  <c r="AU525" i="6"/>
  <c r="AS525" i="6"/>
  <c r="AT525" i="6"/>
  <c r="SQ490" i="11"/>
  <c r="SR490" i="11"/>
  <c r="SS490" i="11"/>
  <c r="ST490" i="11"/>
  <c r="SU490" i="11"/>
  <c r="SV490" i="11"/>
  <c r="SW490" i="11"/>
  <c r="SX490" i="11"/>
  <c r="SY490" i="11"/>
  <c r="SU463" i="11"/>
  <c r="SV463" i="11"/>
  <c r="SW463" i="11"/>
  <c r="SX463" i="11"/>
  <c r="SY463" i="11"/>
  <c r="SU436" i="11"/>
  <c r="SV436" i="11"/>
  <c r="SW436" i="11"/>
  <c r="SX436" i="11"/>
  <c r="SY436" i="11"/>
  <c r="SU409" i="11"/>
  <c r="SV409" i="11"/>
  <c r="SW409" i="11"/>
  <c r="SX409" i="11"/>
  <c r="SY409" i="11"/>
  <c r="SU382" i="11"/>
  <c r="SV382" i="11"/>
  <c r="SW382" i="11"/>
  <c r="SX382" i="11"/>
  <c r="SY382" i="11"/>
  <c r="SQ382" i="11"/>
  <c r="SU355" i="11"/>
  <c r="SV355" i="11"/>
  <c r="SW355" i="11"/>
  <c r="SX355" i="11"/>
  <c r="SY355" i="11"/>
  <c r="SU328" i="11"/>
  <c r="SV328" i="11"/>
  <c r="SW328" i="11"/>
  <c r="SX328" i="11"/>
  <c r="SY328" i="11"/>
  <c r="SU301" i="11"/>
  <c r="SV301" i="11"/>
  <c r="SW301" i="11"/>
  <c r="SX301" i="11"/>
  <c r="SY301" i="11"/>
  <c r="SU274" i="11"/>
  <c r="SV274" i="11"/>
  <c r="SW274" i="11"/>
  <c r="SX274" i="11"/>
  <c r="SY274" i="11"/>
  <c r="SU247" i="11"/>
  <c r="SV247" i="11"/>
  <c r="SW247" i="11"/>
  <c r="SX247" i="11"/>
  <c r="SY247" i="11"/>
  <c r="SU220" i="11"/>
  <c r="SV220" i="11"/>
  <c r="SW220" i="11"/>
  <c r="SX220" i="11"/>
  <c r="SY220" i="11"/>
  <c r="SU193" i="11"/>
  <c r="SV193" i="11"/>
  <c r="SW193" i="11"/>
  <c r="SX193" i="11"/>
  <c r="SY193" i="11"/>
  <c r="SU166" i="11"/>
  <c r="SV166" i="11"/>
  <c r="SW166" i="11"/>
  <c r="SX166" i="11"/>
  <c r="SY166" i="11"/>
  <c r="SU139" i="11"/>
  <c r="SV139" i="11"/>
  <c r="SW139" i="11"/>
  <c r="SX139" i="11"/>
  <c r="SY139" i="11"/>
  <c r="SU112" i="11"/>
  <c r="SV112" i="11"/>
  <c r="SW112" i="11"/>
  <c r="SX112" i="11"/>
  <c r="SY112" i="11"/>
  <c r="SU85" i="11"/>
  <c r="SV85" i="11"/>
  <c r="SW85" i="11"/>
  <c r="SX85" i="11"/>
  <c r="SY85" i="11"/>
  <c r="SU58" i="11"/>
  <c r="SV58" i="11"/>
  <c r="SW58" i="11"/>
  <c r="SX58" i="11"/>
  <c r="SY58" i="11"/>
  <c r="SY31" i="11"/>
  <c r="AQ524" i="6" s="1"/>
  <c r="SU31" i="11"/>
  <c r="AQ520" i="6" s="1"/>
  <c r="SV31" i="11"/>
  <c r="AQ521" i="6" s="1"/>
  <c r="SW31" i="11"/>
  <c r="AQ522" i="6" s="1"/>
  <c r="SX31" i="11"/>
  <c r="AQ523" i="6" s="1"/>
  <c r="AR522" i="6" l="1"/>
  <c r="AU522" i="6"/>
  <c r="AV522" i="6"/>
  <c r="AT522" i="6"/>
  <c r="AW522" i="6"/>
  <c r="AS522" i="6"/>
  <c r="AR520" i="6"/>
  <c r="AU520" i="6"/>
  <c r="AV520" i="6"/>
  <c r="AS520" i="6"/>
  <c r="AT520" i="6"/>
  <c r="AW520" i="6"/>
  <c r="AR521" i="6"/>
  <c r="AT521" i="6"/>
  <c r="AU521" i="6"/>
  <c r="AS521" i="6"/>
  <c r="AV521" i="6"/>
  <c r="AW521" i="6"/>
  <c r="AR524" i="6"/>
  <c r="AU524" i="6"/>
  <c r="AS524" i="6"/>
  <c r="AW524" i="6"/>
  <c r="AV524" i="6"/>
  <c r="AT524" i="6"/>
  <c r="AR523" i="6"/>
  <c r="AV523" i="6"/>
  <c r="AU523" i="6"/>
  <c r="AS523" i="6"/>
  <c r="AT523" i="6"/>
  <c r="AW523" i="6"/>
  <c r="SQ85" i="11"/>
  <c r="SR85" i="11"/>
  <c r="SS85" i="11"/>
  <c r="ST85" i="11"/>
  <c r="SQ139" i="11"/>
  <c r="SR139" i="11"/>
  <c r="SS139" i="11"/>
  <c r="ST139" i="11"/>
  <c r="SQ166" i="11"/>
  <c r="SR166" i="11"/>
  <c r="SS166" i="11"/>
  <c r="ST166" i="11"/>
  <c r="SQ193" i="11"/>
  <c r="SR193" i="11"/>
  <c r="SS193" i="11"/>
  <c r="ST193" i="11"/>
  <c r="SQ220" i="11"/>
  <c r="SR220" i="11"/>
  <c r="SS220" i="11"/>
  <c r="ST220" i="11"/>
  <c r="SQ247" i="11"/>
  <c r="SR247" i="11"/>
  <c r="SS247" i="11"/>
  <c r="ST247" i="11"/>
  <c r="SQ463" i="11"/>
  <c r="SR463" i="11"/>
  <c r="SS463" i="11"/>
  <c r="ST463" i="11"/>
  <c r="SQ436" i="11"/>
  <c r="SR436" i="11"/>
  <c r="SS436" i="11"/>
  <c r="ST436" i="11"/>
  <c r="SQ409" i="11"/>
  <c r="SR409" i="11"/>
  <c r="SS409" i="11"/>
  <c r="ST409" i="11"/>
  <c r="SR382" i="11"/>
  <c r="SS382" i="11"/>
  <c r="ST382" i="11"/>
  <c r="SQ355" i="11"/>
  <c r="SR355" i="11"/>
  <c r="SS355" i="11"/>
  <c r="ST355" i="11"/>
  <c r="SQ328" i="11"/>
  <c r="SR328" i="11"/>
  <c r="SS328" i="11"/>
  <c r="ST328" i="11"/>
  <c r="SQ274" i="11"/>
  <c r="SR274" i="11"/>
  <c r="SS274" i="11"/>
  <c r="ST274" i="11"/>
  <c r="SQ301" i="11"/>
  <c r="SR301" i="11"/>
  <c r="SS301" i="11"/>
  <c r="ST301" i="11"/>
  <c r="SQ112" i="11"/>
  <c r="SR112" i="11"/>
  <c r="SS112" i="11"/>
  <c r="ST112" i="11"/>
  <c r="SQ58" i="11"/>
  <c r="SR58" i="11"/>
  <c r="SS58" i="11"/>
  <c r="ST58" i="11"/>
  <c r="SQ31" i="11"/>
  <c r="SR31" i="11"/>
  <c r="SS31" i="11"/>
  <c r="AQ518" i="6" s="1"/>
  <c r="ST31" i="11"/>
  <c r="AQ519" i="6" s="1"/>
  <c r="AR518" i="6" l="1"/>
  <c r="AU518" i="6"/>
  <c r="AV518" i="6"/>
  <c r="AT518" i="6"/>
  <c r="AS518" i="6"/>
  <c r="AW518" i="6"/>
  <c r="AR519" i="6"/>
  <c r="AT519" i="6"/>
  <c r="AU519" i="6"/>
  <c r="AS519" i="6"/>
  <c r="AW519" i="6"/>
  <c r="AV519" i="6"/>
  <c r="SN85" i="11"/>
  <c r="SO85" i="11"/>
  <c r="SP85" i="11"/>
  <c r="SN112" i="11"/>
  <c r="SO112" i="11"/>
  <c r="SP112" i="11"/>
  <c r="SN139" i="11"/>
  <c r="SO139" i="11"/>
  <c r="SP139" i="11"/>
  <c r="SN166" i="11"/>
  <c r="SO166" i="11"/>
  <c r="SP166" i="11"/>
  <c r="SN193" i="11"/>
  <c r="SO193" i="11"/>
  <c r="SP193" i="11"/>
  <c r="SN220" i="11"/>
  <c r="SO220" i="11"/>
  <c r="SP220" i="11"/>
  <c r="SN247" i="11"/>
  <c r="SO247" i="11"/>
  <c r="SP247" i="11"/>
  <c r="SN274" i="11"/>
  <c r="SO274" i="11"/>
  <c r="SP274" i="11"/>
  <c r="SN301" i="11"/>
  <c r="SO301" i="11"/>
  <c r="SP301" i="11"/>
  <c r="SN328" i="11"/>
  <c r="SO328" i="11"/>
  <c r="SP328" i="11"/>
  <c r="SN355" i="11"/>
  <c r="SO355" i="11"/>
  <c r="SP355" i="11"/>
  <c r="SN382" i="11"/>
  <c r="SO382" i="11"/>
  <c r="SP382" i="11"/>
  <c r="SN490" i="11"/>
  <c r="SO490" i="11"/>
  <c r="SP490" i="11"/>
  <c r="SN463" i="11"/>
  <c r="SO463" i="11"/>
  <c r="SP463" i="11"/>
  <c r="SN436" i="11"/>
  <c r="SO436" i="11"/>
  <c r="SP436" i="11"/>
  <c r="SN409" i="11"/>
  <c r="SO409" i="11"/>
  <c r="SP409" i="11"/>
  <c r="SN58" i="11"/>
  <c r="SO58" i="11"/>
  <c r="SP58" i="11"/>
  <c r="SN31" i="11"/>
  <c r="SO31" i="11"/>
  <c r="SP31" i="11"/>
  <c r="SJ31" i="11" l="1"/>
  <c r="SK31" i="11"/>
  <c r="SL31" i="11"/>
  <c r="SM31" i="11"/>
  <c r="SJ58" i="11"/>
  <c r="SK58" i="11"/>
  <c r="SL58" i="11"/>
  <c r="SM58" i="11"/>
  <c r="SJ85" i="11"/>
  <c r="SK85" i="11"/>
  <c r="SL85" i="11"/>
  <c r="SM85" i="11"/>
  <c r="SJ112" i="11"/>
  <c r="SK112" i="11"/>
  <c r="SL112" i="11"/>
  <c r="SM112" i="11"/>
  <c r="SJ139" i="11"/>
  <c r="SK139" i="11"/>
  <c r="SL139" i="11"/>
  <c r="SM139" i="11"/>
  <c r="SJ166" i="11"/>
  <c r="SK166" i="11"/>
  <c r="SL166" i="11"/>
  <c r="SM166" i="11"/>
  <c r="SJ193" i="11"/>
  <c r="SK193" i="11"/>
  <c r="SL193" i="11"/>
  <c r="SM193" i="11"/>
  <c r="SJ220" i="11"/>
  <c r="SK220" i="11"/>
  <c r="SL220" i="11"/>
  <c r="SM220" i="11"/>
  <c r="SJ247" i="11"/>
  <c r="SK247" i="11"/>
  <c r="SL247" i="11"/>
  <c r="SM247" i="11"/>
  <c r="SJ274" i="11"/>
  <c r="SK274" i="11"/>
  <c r="SL274" i="11"/>
  <c r="SM274" i="11"/>
  <c r="SJ301" i="11"/>
  <c r="SK301" i="11"/>
  <c r="SL301" i="11"/>
  <c r="SM301" i="11"/>
  <c r="SJ328" i="11"/>
  <c r="SK328" i="11"/>
  <c r="SL328" i="11"/>
  <c r="SM328" i="11"/>
  <c r="SJ355" i="11"/>
  <c r="SK355" i="11"/>
  <c r="SL355" i="11"/>
  <c r="SM355" i="11"/>
  <c r="SJ382" i="11"/>
  <c r="SK382" i="11"/>
  <c r="SL382" i="11"/>
  <c r="SM382" i="11"/>
  <c r="SJ409" i="11"/>
  <c r="SK409" i="11"/>
  <c r="SL409" i="11"/>
  <c r="SM409" i="11"/>
  <c r="SJ436" i="11"/>
  <c r="SK436" i="11"/>
  <c r="SL436" i="11"/>
  <c r="SM436" i="11"/>
  <c r="SJ490" i="11"/>
  <c r="SK490" i="11"/>
  <c r="SL490" i="11"/>
  <c r="SM490" i="11"/>
  <c r="SJ463" i="11"/>
  <c r="SK463" i="11"/>
  <c r="SL463" i="11"/>
  <c r="SM463" i="11"/>
  <c r="SD31" i="11" l="1"/>
  <c r="SE31" i="11"/>
  <c r="SF31" i="11"/>
  <c r="SG31" i="11"/>
  <c r="SH31" i="11"/>
  <c r="SI31" i="11"/>
  <c r="SD58" i="11"/>
  <c r="SE58" i="11"/>
  <c r="SF58" i="11"/>
  <c r="SG58" i="11"/>
  <c r="SH58" i="11"/>
  <c r="SI58" i="11"/>
  <c r="SD85" i="11"/>
  <c r="SE85" i="11"/>
  <c r="SF85" i="11"/>
  <c r="SG85" i="11"/>
  <c r="SH85" i="11"/>
  <c r="SI85" i="11"/>
  <c r="SC112" i="11"/>
  <c r="SD112" i="11"/>
  <c r="SE112" i="11"/>
  <c r="SF112" i="11"/>
  <c r="SG112" i="11"/>
  <c r="SH112" i="11"/>
  <c r="SI112" i="11"/>
  <c r="SC139" i="11"/>
  <c r="SD139" i="11"/>
  <c r="SE139" i="11"/>
  <c r="SF139" i="11"/>
  <c r="SG139" i="11"/>
  <c r="SH139" i="11"/>
  <c r="SI139" i="11"/>
  <c r="SC166" i="11"/>
  <c r="SD166" i="11"/>
  <c r="SE166" i="11"/>
  <c r="SF166" i="11"/>
  <c r="SG166" i="11"/>
  <c r="SH166" i="11"/>
  <c r="SI166" i="11"/>
  <c r="SC193" i="11"/>
  <c r="SD193" i="11"/>
  <c r="SE193" i="11"/>
  <c r="SF193" i="11"/>
  <c r="SG193" i="11"/>
  <c r="SH193" i="11"/>
  <c r="SI193" i="11"/>
  <c r="SC220" i="11"/>
  <c r="SD220" i="11"/>
  <c r="SE220" i="11"/>
  <c r="SF220" i="11"/>
  <c r="SG220" i="11"/>
  <c r="SH220" i="11"/>
  <c r="SI220" i="11"/>
  <c r="SC247" i="11"/>
  <c r="SD247" i="11"/>
  <c r="SE247" i="11"/>
  <c r="SF247" i="11"/>
  <c r="SG247" i="11"/>
  <c r="SH247" i="11"/>
  <c r="SI247" i="11"/>
  <c r="SC274" i="11"/>
  <c r="SD274" i="11"/>
  <c r="SE274" i="11"/>
  <c r="SF274" i="11"/>
  <c r="SG274" i="11"/>
  <c r="SH274" i="11"/>
  <c r="SI274" i="11"/>
  <c r="SC301" i="11"/>
  <c r="SD301" i="11"/>
  <c r="SE301" i="11"/>
  <c r="SF301" i="11"/>
  <c r="SG301" i="11"/>
  <c r="SH301" i="11"/>
  <c r="SI301" i="11"/>
  <c r="SC328" i="11"/>
  <c r="SD328" i="11"/>
  <c r="SE328" i="11"/>
  <c r="SF328" i="11"/>
  <c r="SG328" i="11"/>
  <c r="SH328" i="11"/>
  <c r="SI328" i="11"/>
  <c r="SC355" i="11"/>
  <c r="SD355" i="11"/>
  <c r="SE355" i="11"/>
  <c r="SF355" i="11"/>
  <c r="SG355" i="11"/>
  <c r="SH355" i="11"/>
  <c r="SI355" i="11"/>
  <c r="SC382" i="11"/>
  <c r="SD382" i="11"/>
  <c r="SE382" i="11"/>
  <c r="SF382" i="11"/>
  <c r="SG382" i="11"/>
  <c r="SH382" i="11"/>
  <c r="SI382" i="11"/>
  <c r="SC490" i="11"/>
  <c r="SD490" i="11"/>
  <c r="SE490" i="11"/>
  <c r="SF490" i="11"/>
  <c r="SG490" i="11"/>
  <c r="SH490" i="11"/>
  <c r="SI490" i="11"/>
  <c r="SC463" i="11"/>
  <c r="SD463" i="11"/>
  <c r="SE463" i="11"/>
  <c r="SF463" i="11"/>
  <c r="SG463" i="11"/>
  <c r="SH463" i="11"/>
  <c r="SI463" i="11"/>
  <c r="SD436" i="11"/>
  <c r="SE436" i="11"/>
  <c r="SF436" i="11"/>
  <c r="SG436" i="11"/>
  <c r="SH436" i="11"/>
  <c r="SI436" i="11"/>
  <c r="SC409" i="11"/>
  <c r="SD409" i="11"/>
  <c r="SE409" i="11"/>
  <c r="SF409" i="11"/>
  <c r="SG409" i="11"/>
  <c r="SH409" i="11"/>
  <c r="SI409" i="11"/>
  <c r="SC436" i="11"/>
  <c r="SC85" i="11"/>
  <c r="SC58" i="11"/>
  <c r="SC31" i="11"/>
  <c r="RZ58" i="11" l="1"/>
  <c r="SA58" i="11"/>
  <c r="SB58" i="11"/>
  <c r="RZ85" i="11"/>
  <c r="SA85" i="11"/>
  <c r="SB85" i="11"/>
  <c r="RZ112" i="11"/>
  <c r="SA112" i="11"/>
  <c r="SB112" i="11"/>
  <c r="RZ139" i="11"/>
  <c r="SA139" i="11"/>
  <c r="SB139" i="11"/>
  <c r="RZ166" i="11"/>
  <c r="SA166" i="11"/>
  <c r="SB166" i="11"/>
  <c r="RZ193" i="11"/>
  <c r="SA193" i="11"/>
  <c r="SB193" i="11"/>
  <c r="RZ220" i="11"/>
  <c r="SA220" i="11"/>
  <c r="RZ247" i="11"/>
  <c r="SA247" i="11"/>
  <c r="RZ274" i="11"/>
  <c r="SA274" i="11"/>
  <c r="RZ382" i="11"/>
  <c r="SA382" i="11"/>
  <c r="RZ490" i="11"/>
  <c r="SA490" i="11"/>
  <c r="SB490" i="11"/>
  <c r="RZ463" i="11"/>
  <c r="SA463" i="11"/>
  <c r="RZ436" i="11"/>
  <c r="SA436" i="11"/>
  <c r="RZ409" i="11"/>
  <c r="SA409" i="11"/>
  <c r="SB409" i="11"/>
  <c r="RZ355" i="11"/>
  <c r="SA355" i="11"/>
  <c r="RZ301" i="11"/>
  <c r="SA301" i="11"/>
  <c r="SB301" i="11"/>
  <c r="RZ328" i="11"/>
  <c r="SA328" i="11"/>
  <c r="RZ31" i="11"/>
  <c r="SA31" i="11"/>
  <c r="SB31" i="11"/>
  <c r="RX58" i="11" l="1"/>
  <c r="RY58" i="11"/>
  <c r="RX85" i="11"/>
  <c r="RY85" i="11"/>
  <c r="RX112" i="11"/>
  <c r="RY112" i="11"/>
  <c r="RX139" i="11"/>
  <c r="RY139" i="11"/>
  <c r="RX166" i="11"/>
  <c r="RY166" i="11"/>
  <c r="RX193" i="11"/>
  <c r="RY193" i="11"/>
  <c r="RX220" i="11"/>
  <c r="RY220" i="11"/>
  <c r="RX247" i="11"/>
  <c r="RY247" i="11"/>
  <c r="RX274" i="11"/>
  <c r="RY274" i="11"/>
  <c r="RX301" i="11"/>
  <c r="RY301" i="11"/>
  <c r="RX328" i="11"/>
  <c r="RY328" i="11"/>
  <c r="RX355" i="11"/>
  <c r="RY355" i="11"/>
  <c r="RX382" i="11"/>
  <c r="RY382" i="11"/>
  <c r="RX490" i="11"/>
  <c r="RY490" i="11"/>
  <c r="RX463" i="11"/>
  <c r="RY463" i="11"/>
  <c r="RX436" i="11"/>
  <c r="RY436" i="11"/>
  <c r="RX409" i="11"/>
  <c r="RY409" i="11"/>
  <c r="RX31" i="11"/>
  <c r="RY31" i="11"/>
  <c r="RO490" i="11" l="1"/>
  <c r="RN490" i="11" l="1"/>
  <c r="RP490" i="11"/>
  <c r="RQ490" i="11"/>
  <c r="RR490" i="11"/>
  <c r="RS490" i="11"/>
  <c r="RT490" i="11"/>
  <c r="RU490" i="11"/>
  <c r="RV490" i="11"/>
  <c r="RW490" i="11"/>
  <c r="RN463" i="11"/>
  <c r="RO463" i="11"/>
  <c r="RP463" i="11"/>
  <c r="RQ463" i="11"/>
  <c r="RR463" i="11"/>
  <c r="RS463" i="11"/>
  <c r="RT463" i="11"/>
  <c r="RU463" i="11"/>
  <c r="RV463" i="11"/>
  <c r="RW463" i="11"/>
  <c r="RN436" i="11"/>
  <c r="RO436" i="11"/>
  <c r="RP436" i="11"/>
  <c r="RQ436" i="11"/>
  <c r="RR436" i="11"/>
  <c r="RS436" i="11"/>
  <c r="RT436" i="11"/>
  <c r="RU436" i="11"/>
  <c r="RV436" i="11"/>
  <c r="RW436" i="11"/>
  <c r="RN409" i="11"/>
  <c r="RO409" i="11"/>
  <c r="RP409" i="11"/>
  <c r="RQ409" i="11"/>
  <c r="RR409" i="11"/>
  <c r="RS409" i="11"/>
  <c r="RT409" i="11"/>
  <c r="RU409" i="11"/>
  <c r="RV409" i="11"/>
  <c r="RW409" i="11"/>
  <c r="RN382" i="11"/>
  <c r="RO382" i="11"/>
  <c r="RP382" i="11"/>
  <c r="RQ382" i="11"/>
  <c r="RR382" i="11"/>
  <c r="RS382" i="11"/>
  <c r="RT382" i="11"/>
  <c r="RU382" i="11"/>
  <c r="RV382" i="11"/>
  <c r="RW382" i="11"/>
  <c r="RW355" i="11"/>
  <c r="RN355" i="11"/>
  <c r="RO355" i="11"/>
  <c r="RP355" i="11"/>
  <c r="RQ355" i="11"/>
  <c r="RR355" i="11"/>
  <c r="RS355" i="11"/>
  <c r="RT355" i="11"/>
  <c r="RU355" i="11"/>
  <c r="RV355" i="11"/>
  <c r="RN328" i="11"/>
  <c r="RO328" i="11"/>
  <c r="RP328" i="11"/>
  <c r="RQ328" i="11"/>
  <c r="RR328" i="11"/>
  <c r="RS328" i="11"/>
  <c r="RT328" i="11"/>
  <c r="RU328" i="11"/>
  <c r="RV328" i="11"/>
  <c r="RW328" i="11"/>
  <c r="RN301" i="11"/>
  <c r="RO301" i="11"/>
  <c r="RP301" i="11"/>
  <c r="RQ301" i="11"/>
  <c r="RR301" i="11"/>
  <c r="RS301" i="11"/>
  <c r="RT301" i="11"/>
  <c r="RU301" i="11"/>
  <c r="RV301" i="11"/>
  <c r="RW301" i="11"/>
  <c r="RW274" i="11"/>
  <c r="RN247" i="11"/>
  <c r="RO247" i="11"/>
  <c r="RP247" i="11"/>
  <c r="RQ247" i="11"/>
  <c r="RR247" i="11"/>
  <c r="RS247" i="11"/>
  <c r="RT247" i="11"/>
  <c r="RU247" i="11"/>
  <c r="RV247" i="11"/>
  <c r="RW247" i="11"/>
  <c r="RN274" i="11"/>
  <c r="RO274" i="11"/>
  <c r="RP274" i="11"/>
  <c r="RQ274" i="11"/>
  <c r="RR274" i="11"/>
  <c r="RS274" i="11"/>
  <c r="RT274" i="11"/>
  <c r="RU274" i="11"/>
  <c r="RV274" i="11"/>
  <c r="RN220" i="11"/>
  <c r="RO220" i="11"/>
  <c r="RP220" i="11"/>
  <c r="RQ220" i="11"/>
  <c r="RR220" i="11"/>
  <c r="RS220" i="11"/>
  <c r="RT220" i="11"/>
  <c r="RU220" i="11"/>
  <c r="RV220" i="11"/>
  <c r="RW220" i="11"/>
  <c r="RN193" i="11"/>
  <c r="RO193" i="11"/>
  <c r="RP193" i="11"/>
  <c r="RQ193" i="11"/>
  <c r="RR193" i="11"/>
  <c r="RS193" i="11"/>
  <c r="RT193" i="11"/>
  <c r="RU193" i="11"/>
  <c r="RV193" i="11"/>
  <c r="RW193" i="11"/>
  <c r="RN166" i="11"/>
  <c r="RO166" i="11"/>
  <c r="RP166" i="11"/>
  <c r="RQ166" i="11"/>
  <c r="RR166" i="11"/>
  <c r="RS166" i="11"/>
  <c r="RT166" i="11"/>
  <c r="RU166" i="11"/>
  <c r="RV166" i="11"/>
  <c r="RW166" i="11"/>
  <c r="RN139" i="11"/>
  <c r="RO139" i="11"/>
  <c r="RP139" i="11"/>
  <c r="RQ139" i="11"/>
  <c r="RR139" i="11"/>
  <c r="RS139" i="11"/>
  <c r="RT139" i="11"/>
  <c r="RU139" i="11"/>
  <c r="RV139" i="11"/>
  <c r="RW139" i="11"/>
  <c r="RN112" i="11"/>
  <c r="RO112" i="11"/>
  <c r="RP112" i="11"/>
  <c r="RQ112" i="11"/>
  <c r="RR112" i="11"/>
  <c r="RS112" i="11"/>
  <c r="RT112" i="11"/>
  <c r="RU112" i="11"/>
  <c r="RV112" i="11"/>
  <c r="RW112" i="11"/>
  <c r="RU85" i="11"/>
  <c r="RV85" i="11"/>
  <c r="RW85" i="11"/>
  <c r="RN85" i="11"/>
  <c r="RO85" i="11"/>
  <c r="RP85" i="11"/>
  <c r="RQ85" i="11"/>
  <c r="RR85" i="11"/>
  <c r="RS85" i="11"/>
  <c r="RT85" i="11"/>
  <c r="RN58" i="11"/>
  <c r="RO58" i="11"/>
  <c r="RP58" i="11"/>
  <c r="RQ58" i="11"/>
  <c r="RR58" i="11"/>
  <c r="RS58" i="11"/>
  <c r="RT58" i="11"/>
  <c r="RU58" i="11"/>
  <c r="RV58" i="11"/>
  <c r="RW58" i="11"/>
  <c r="RN31" i="11"/>
  <c r="RO31" i="11"/>
  <c r="RP31" i="11"/>
  <c r="RQ31" i="11"/>
  <c r="RR31" i="11"/>
  <c r="RS31" i="11"/>
  <c r="RT31" i="11"/>
  <c r="RU31" i="11"/>
  <c r="RV31" i="11"/>
  <c r="RW31" i="11"/>
  <c r="RH490" i="11" l="1"/>
  <c r="RI490" i="11"/>
  <c r="RJ490" i="11"/>
  <c r="RK490" i="11"/>
  <c r="RL490" i="11"/>
  <c r="RM490" i="11"/>
  <c r="RH463" i="11"/>
  <c r="RI463" i="11"/>
  <c r="RJ463" i="11"/>
  <c r="RK463" i="11"/>
  <c r="RL463" i="11"/>
  <c r="RM463" i="11"/>
  <c r="RH436" i="11"/>
  <c r="RI436" i="11"/>
  <c r="RJ436" i="11"/>
  <c r="RK436" i="11"/>
  <c r="RL436" i="11"/>
  <c r="RM436" i="11"/>
  <c r="RI409" i="11"/>
  <c r="RJ409" i="11"/>
  <c r="RK409" i="11"/>
  <c r="RL409" i="11"/>
  <c r="RM409" i="11"/>
  <c r="RH409" i="11"/>
  <c r="RI382" i="11"/>
  <c r="RJ382" i="11"/>
  <c r="RK382" i="11"/>
  <c r="RL382" i="11"/>
  <c r="RM382" i="11"/>
  <c r="RH382" i="11"/>
  <c r="RI355" i="11"/>
  <c r="RJ355" i="11"/>
  <c r="RK355" i="11"/>
  <c r="RL355" i="11"/>
  <c r="RM355" i="11"/>
  <c r="RH355" i="11"/>
  <c r="RI328" i="11"/>
  <c r="RJ328" i="11"/>
  <c r="RK328" i="11"/>
  <c r="RL328" i="11"/>
  <c r="RM328" i="11"/>
  <c r="RH328" i="11"/>
  <c r="RI301" i="11"/>
  <c r="RJ301" i="11"/>
  <c r="RK301" i="11"/>
  <c r="RL301" i="11"/>
  <c r="RM301" i="11"/>
  <c r="RH301" i="11"/>
  <c r="RH274" i="11"/>
  <c r="RI274" i="11"/>
  <c r="RJ274" i="11"/>
  <c r="RK274" i="11"/>
  <c r="RL274" i="11"/>
  <c r="RM274" i="11"/>
  <c r="RH247" i="11"/>
  <c r="RI247" i="11"/>
  <c r="RJ247" i="11"/>
  <c r="RK247" i="11"/>
  <c r="RL247" i="11"/>
  <c r="RM247" i="11"/>
  <c r="RH220" i="11"/>
  <c r="RI220" i="11"/>
  <c r="RJ220" i="11"/>
  <c r="RK220" i="11"/>
  <c r="RL220" i="11"/>
  <c r="RM220" i="11"/>
  <c r="RH193" i="11"/>
  <c r="RI193" i="11"/>
  <c r="RJ193" i="11"/>
  <c r="RK193" i="11"/>
  <c r="RL193" i="11"/>
  <c r="RM193" i="11"/>
  <c r="RH166" i="11"/>
  <c r="RI166" i="11"/>
  <c r="RJ166" i="11"/>
  <c r="RK166" i="11"/>
  <c r="RL166" i="11"/>
  <c r="RM166" i="11"/>
  <c r="RH139" i="11"/>
  <c r="RI139" i="11"/>
  <c r="RJ139" i="11"/>
  <c r="RK139" i="11"/>
  <c r="RL139" i="11"/>
  <c r="RM139" i="11"/>
  <c r="RH112" i="11"/>
  <c r="RI112" i="11"/>
  <c r="RJ112" i="11"/>
  <c r="RK112" i="11"/>
  <c r="RL112" i="11"/>
  <c r="RM112" i="11"/>
  <c r="RH85" i="11"/>
  <c r="RI85" i="11"/>
  <c r="RJ85" i="11"/>
  <c r="RK85" i="11"/>
  <c r="RL85" i="11"/>
  <c r="RM85" i="11"/>
  <c r="RH58" i="11"/>
  <c r="RI58" i="11"/>
  <c r="RJ58" i="11"/>
  <c r="RK58" i="11"/>
  <c r="RL58" i="11"/>
  <c r="RM58" i="11"/>
  <c r="RH31" i="11"/>
  <c r="RI31" i="11"/>
  <c r="RJ31" i="11"/>
  <c r="RK31" i="11"/>
  <c r="RL31" i="11"/>
  <c r="RM31" i="11"/>
  <c r="RG490" i="11" l="1"/>
  <c r="RG463" i="11"/>
  <c r="RG436" i="11"/>
  <c r="RG382" i="11"/>
  <c r="RG328" i="11"/>
  <c r="RG274" i="11"/>
  <c r="RG247" i="11"/>
  <c r="RG220" i="11"/>
  <c r="RG193" i="11"/>
  <c r="RG166" i="11"/>
  <c r="RG139" i="11"/>
  <c r="RG112" i="11"/>
  <c r="RG85" i="11"/>
  <c r="RG58" i="11"/>
  <c r="RG31" i="11"/>
  <c r="RF193" i="11" l="1"/>
  <c r="RF166" i="11"/>
  <c r="RF139" i="11"/>
  <c r="RF112" i="11"/>
  <c r="RF85" i="11"/>
  <c r="RF58" i="11"/>
  <c r="RF31" i="11"/>
  <c r="RE193" i="11" l="1"/>
  <c r="RE166" i="11"/>
  <c r="RE139" i="11"/>
  <c r="RE112" i="11"/>
  <c r="RE85" i="11"/>
  <c r="RE58" i="11"/>
  <c r="RE31" i="11"/>
  <c r="RD490" i="11" l="1"/>
  <c r="RD463" i="11"/>
  <c r="RD436" i="11"/>
  <c r="RD382" i="11"/>
  <c r="RD355" i="11"/>
  <c r="RD328" i="11"/>
  <c r="RD274" i="11"/>
  <c r="RD247" i="11"/>
  <c r="RD220" i="11"/>
  <c r="RD193" i="11"/>
  <c r="RD166" i="11"/>
  <c r="RD139" i="11"/>
  <c r="RD112" i="11"/>
  <c r="RD85" i="11"/>
  <c r="RD58" i="11"/>
  <c r="RD31" i="11"/>
  <c r="RC193" i="11" l="1"/>
  <c r="RC166" i="11"/>
  <c r="RC139" i="11"/>
  <c r="RC112" i="11"/>
  <c r="RC85" i="11"/>
  <c r="RC58" i="11"/>
  <c r="RC31" i="11"/>
  <c r="QZ490" i="11" l="1"/>
  <c r="RA490" i="11"/>
  <c r="RB490" i="11"/>
  <c r="QZ463" i="11"/>
  <c r="RA463" i="11"/>
  <c r="RB463" i="11"/>
  <c r="QZ436" i="11"/>
  <c r="RA436" i="11"/>
  <c r="RB436" i="11"/>
  <c r="RA382" i="11"/>
  <c r="QZ382" i="11"/>
  <c r="RB382" i="11"/>
  <c r="RB355" i="11"/>
  <c r="RB328" i="11"/>
  <c r="RA328" i="11"/>
  <c r="RB274" i="11"/>
  <c r="RB247" i="11"/>
  <c r="RA247" i="11"/>
  <c r="RB220" i="11"/>
  <c r="RA220" i="11"/>
  <c r="RB193" i="11"/>
  <c r="RB166" i="11"/>
  <c r="RB139" i="11"/>
  <c r="RB112" i="11"/>
  <c r="RB85" i="11"/>
  <c r="RB58" i="11"/>
  <c r="RB31" i="11"/>
  <c r="RA193" i="11" l="1"/>
  <c r="RA166" i="11"/>
  <c r="RA139" i="11"/>
  <c r="RA112" i="11"/>
  <c r="RA85" i="11"/>
  <c r="RA58" i="11"/>
  <c r="RA31" i="11"/>
  <c r="QZ328" i="11" l="1"/>
  <c r="QZ274" i="11"/>
  <c r="QZ247" i="11"/>
  <c r="QZ220" i="11"/>
  <c r="QZ193" i="11"/>
  <c r="QZ166" i="11"/>
  <c r="QZ139" i="11"/>
  <c r="QZ112" i="11"/>
  <c r="QZ85" i="11"/>
  <c r="QZ58" i="11"/>
  <c r="QZ31" i="11"/>
  <c r="QL463" i="11" l="1"/>
  <c r="QM463" i="11"/>
  <c r="QN463" i="11"/>
  <c r="QO463" i="11"/>
  <c r="QP463" i="11"/>
  <c r="QQ463" i="11"/>
  <c r="QR463" i="11"/>
  <c r="QS463" i="11"/>
  <c r="QT463" i="11"/>
  <c r="QU463" i="11"/>
  <c r="QV463" i="11"/>
  <c r="QW463" i="11"/>
  <c r="QX463" i="11"/>
  <c r="QM436" i="11"/>
  <c r="QN436" i="11"/>
  <c r="QO436" i="11"/>
  <c r="QP436" i="11"/>
  <c r="QQ436" i="11"/>
  <c r="QR436" i="11"/>
  <c r="QS436" i="11"/>
  <c r="QT436" i="11"/>
  <c r="QU436" i="11"/>
  <c r="QV436" i="11"/>
  <c r="QW436" i="11"/>
  <c r="QX436" i="11"/>
  <c r="QY436" i="11"/>
  <c r="QO382" i="11"/>
  <c r="QP382" i="11"/>
  <c r="QQ382" i="11"/>
  <c r="QR382" i="11"/>
  <c r="QS382" i="11"/>
  <c r="QT382" i="11"/>
  <c r="QU382" i="11"/>
  <c r="QV382" i="11"/>
  <c r="QW382" i="11"/>
  <c r="QX382" i="11"/>
  <c r="QO355" i="11"/>
  <c r="QP355" i="11"/>
  <c r="QQ355" i="11"/>
  <c r="QR355" i="11"/>
  <c r="QS355" i="11"/>
  <c r="QT355" i="11"/>
  <c r="QU355" i="11"/>
  <c r="QV355" i="11"/>
  <c r="QW355" i="11"/>
  <c r="QX355" i="11"/>
  <c r="QO328" i="11"/>
  <c r="QP328" i="11"/>
  <c r="QQ328" i="11"/>
  <c r="QR328" i="11"/>
  <c r="QS328" i="11"/>
  <c r="QT328" i="11"/>
  <c r="QU328" i="11"/>
  <c r="QV328" i="11"/>
  <c r="QW328" i="11"/>
  <c r="QX328" i="11"/>
  <c r="QT274" i="11"/>
  <c r="QU274" i="11"/>
  <c r="QV274" i="11"/>
  <c r="QW274" i="11"/>
  <c r="QX274" i="11"/>
  <c r="QY274" i="11"/>
  <c r="QP247" i="11"/>
  <c r="QQ247" i="11"/>
  <c r="QR247" i="11"/>
  <c r="QS247" i="11"/>
  <c r="QT247" i="11"/>
  <c r="QU247" i="11"/>
  <c r="QV247" i="11"/>
  <c r="QW247" i="11"/>
  <c r="QX247" i="11"/>
  <c r="QT490" i="11"/>
  <c r="QU490" i="11"/>
  <c r="QV490" i="11"/>
  <c r="QW490" i="11"/>
  <c r="QX490" i="11"/>
  <c r="QY490" i="11"/>
  <c r="QY463" i="11"/>
  <c r="QY382" i="11"/>
  <c r="QY355" i="11"/>
  <c r="QY328" i="11"/>
  <c r="QY247" i="11"/>
  <c r="QY112" i="11"/>
  <c r="QY220" i="11"/>
  <c r="QY193" i="11" l="1"/>
  <c r="QY166" i="11"/>
  <c r="QY139" i="11"/>
  <c r="QY85" i="11"/>
  <c r="QY58" i="11"/>
  <c r="QY31" i="11"/>
  <c r="QX220" i="11" l="1"/>
  <c r="QX193" i="11"/>
  <c r="QX166" i="11"/>
  <c r="QX139" i="11"/>
  <c r="QX112" i="11"/>
  <c r="QX85" i="11"/>
  <c r="QX58" i="11"/>
  <c r="QX31" i="11"/>
  <c r="AN428" i="6" l="1"/>
  <c r="AG429" i="6"/>
  <c r="AJ429" i="6" s="1"/>
  <c r="AN429" i="6"/>
  <c r="AG430" i="6"/>
  <c r="AJ430" i="6" s="1"/>
  <c r="AN430" i="6"/>
  <c r="AN431" i="6"/>
  <c r="AG432" i="6"/>
  <c r="AJ432" i="6" s="1"/>
  <c r="AN432" i="6"/>
  <c r="AG433" i="6"/>
  <c r="BP433" i="6" s="1"/>
  <c r="AN433" i="6"/>
  <c r="AG434" i="6"/>
  <c r="BL434" i="6" s="1"/>
  <c r="AN434" i="6"/>
  <c r="AG435" i="6"/>
  <c r="BS435" i="6" s="1"/>
  <c r="AN435" i="6"/>
  <c r="AG436" i="6"/>
  <c r="AK436" i="6" s="1"/>
  <c r="AN436" i="6"/>
  <c r="AG437" i="6"/>
  <c r="BR437" i="6" s="1"/>
  <c r="AN437" i="6"/>
  <c r="AG438" i="6"/>
  <c r="AN438" i="6"/>
  <c r="AG439" i="6"/>
  <c r="BX439" i="6" s="1"/>
  <c r="AN439" i="6"/>
  <c r="AG440" i="6"/>
  <c r="BS440" i="6" s="1"/>
  <c r="AN440" i="6"/>
  <c r="AG441" i="6"/>
  <c r="AI441" i="6" s="1"/>
  <c r="AN441" i="6"/>
  <c r="AG442" i="6"/>
  <c r="AN442" i="6"/>
  <c r="AG443" i="6"/>
  <c r="BL443" i="6" s="1"/>
  <c r="AN443" i="6"/>
  <c r="AG444" i="6"/>
  <c r="AJ444" i="6" s="1"/>
  <c r="AN444" i="6"/>
  <c r="AG445" i="6"/>
  <c r="AK445" i="6" s="1"/>
  <c r="AN445" i="6"/>
  <c r="AG446" i="6"/>
  <c r="BK446" i="6" s="1"/>
  <c r="AN446" i="6"/>
  <c r="AG447" i="6"/>
  <c r="AN447" i="6"/>
  <c r="AG448" i="6"/>
  <c r="AN448" i="6"/>
  <c r="AG449" i="6"/>
  <c r="AN449" i="6"/>
  <c r="AG450" i="6"/>
  <c r="AJ450" i="6" s="1"/>
  <c r="AN450" i="6"/>
  <c r="AG451" i="6"/>
  <c r="AN451" i="6"/>
  <c r="AG452" i="6"/>
  <c r="AI452" i="6" s="1"/>
  <c r="AN452" i="6"/>
  <c r="AG453" i="6"/>
  <c r="BU453" i="6" s="1"/>
  <c r="AN453" i="6"/>
  <c r="AG454" i="6"/>
  <c r="AN454" i="6"/>
  <c r="AG455" i="6"/>
  <c r="AN455" i="6"/>
  <c r="AG456" i="6"/>
  <c r="BD456" i="6" s="1"/>
  <c r="AN456" i="6"/>
  <c r="AG457" i="6"/>
  <c r="BP457" i="6" s="1"/>
  <c r="AN457" i="6"/>
  <c r="AG458" i="6"/>
  <c r="BU458" i="6" s="1"/>
  <c r="AN458" i="6"/>
  <c r="AG459" i="6"/>
  <c r="BH459" i="6" s="1"/>
  <c r="AN459" i="6"/>
  <c r="AG460" i="6"/>
  <c r="AL460" i="6" s="1"/>
  <c r="AN460" i="6"/>
  <c r="AG461" i="6"/>
  <c r="BW461" i="6" s="1"/>
  <c r="AN461" i="6"/>
  <c r="AG462" i="6"/>
  <c r="BF462" i="6" s="1"/>
  <c r="AN462" i="6"/>
  <c r="AG463" i="6"/>
  <c r="AL463" i="6" s="1"/>
  <c r="AN463" i="6"/>
  <c r="AG464" i="6"/>
  <c r="BR464" i="6" s="1"/>
  <c r="AN464" i="6"/>
  <c r="AG465" i="6"/>
  <c r="BP465" i="6" s="1"/>
  <c r="AN465" i="6"/>
  <c r="AG466" i="6"/>
  <c r="AI466" i="6" s="1"/>
  <c r="AN466" i="6"/>
  <c r="AG467" i="6"/>
  <c r="BR467" i="6" s="1"/>
  <c r="AN467" i="6"/>
  <c r="AQ467" i="6"/>
  <c r="AR467" i="6" s="1"/>
  <c r="AG468" i="6"/>
  <c r="BX468" i="6" s="1"/>
  <c r="AN468" i="6"/>
  <c r="AG469" i="6"/>
  <c r="AK469" i="6" s="1"/>
  <c r="AN469" i="6"/>
  <c r="AG470" i="6"/>
  <c r="AK470" i="6" s="1"/>
  <c r="AN470" i="6"/>
  <c r="AG471" i="6"/>
  <c r="AN471" i="6"/>
  <c r="AQ471" i="6"/>
  <c r="AV471" i="6" s="1"/>
  <c r="AG472" i="6"/>
  <c r="BE472" i="6" s="1"/>
  <c r="AN472" i="6"/>
  <c r="AQ472" i="6"/>
  <c r="AG473" i="6"/>
  <c r="AN473" i="6"/>
  <c r="AQ473" i="6"/>
  <c r="AG474" i="6"/>
  <c r="AQ474" i="6"/>
  <c r="AV474" i="6" s="1"/>
  <c r="AG475" i="6"/>
  <c r="BU475" i="6" s="1"/>
  <c r="AQ475" i="6"/>
  <c r="AG476" i="6"/>
  <c r="AL476" i="6" s="1"/>
  <c r="AN476" i="6"/>
  <c r="AQ476" i="6"/>
  <c r="AG477" i="6"/>
  <c r="BG477" i="6" s="1"/>
  <c r="AN477" i="6"/>
  <c r="AQ477" i="6"/>
  <c r="AT477" i="6" s="1"/>
  <c r="AG478" i="6"/>
  <c r="AK478" i="6" s="1"/>
  <c r="AN478" i="6"/>
  <c r="AQ478" i="6"/>
  <c r="AG479" i="6"/>
  <c r="AL479" i="6" s="1"/>
  <c r="AN479" i="6"/>
  <c r="AQ479" i="6"/>
  <c r="AG480" i="6"/>
  <c r="AQ480" i="6"/>
  <c r="AG481" i="6"/>
  <c r="AM481" i="6" s="1"/>
  <c r="AN481" i="6"/>
  <c r="AQ481" i="6"/>
  <c r="AV481" i="6" s="1"/>
  <c r="AG482" i="6"/>
  <c r="BQ482" i="6" s="1"/>
  <c r="AN482" i="6"/>
  <c r="AQ482" i="6"/>
  <c r="AG483" i="6"/>
  <c r="BW483" i="6" s="1"/>
  <c r="AN483" i="6"/>
  <c r="AQ483" i="6"/>
  <c r="AT483" i="6" s="1"/>
  <c r="AG484" i="6"/>
  <c r="BO484" i="6" s="1"/>
  <c r="AN484" i="6"/>
  <c r="AQ484" i="6"/>
  <c r="AS484" i="6" s="1"/>
  <c r="AG485" i="6"/>
  <c r="AN485" i="6"/>
  <c r="AQ485" i="6"/>
  <c r="AU485" i="6" s="1"/>
  <c r="AG486" i="6"/>
  <c r="BI486" i="6" s="1"/>
  <c r="AN486" i="6"/>
  <c r="AQ486" i="6"/>
  <c r="AT486" i="6" s="1"/>
  <c r="AG487" i="6"/>
  <c r="BG487" i="6" s="1"/>
  <c r="AN487" i="6"/>
  <c r="AQ487" i="6"/>
  <c r="AG488" i="6"/>
  <c r="BD488" i="6" s="1"/>
  <c r="AN488" i="6"/>
  <c r="AQ488" i="6"/>
  <c r="AG489" i="6"/>
  <c r="BV489" i="6" s="1"/>
  <c r="AN489" i="6"/>
  <c r="AQ489" i="6"/>
  <c r="AG490" i="6"/>
  <c r="BP490" i="6" s="1"/>
  <c r="AN490" i="6"/>
  <c r="AQ490" i="6"/>
  <c r="AG491" i="6"/>
  <c r="AN491" i="6"/>
  <c r="AQ491" i="6"/>
  <c r="AG492" i="6"/>
  <c r="BH492" i="6" s="1"/>
  <c r="AN492" i="6"/>
  <c r="AQ492" i="6"/>
  <c r="AW492" i="6" s="1"/>
  <c r="AG493" i="6"/>
  <c r="BQ493" i="6" s="1"/>
  <c r="AN493" i="6"/>
  <c r="AQ493" i="6"/>
  <c r="AG494" i="6"/>
  <c r="BJ494" i="6" s="1"/>
  <c r="AN494" i="6"/>
  <c r="AQ494" i="6"/>
  <c r="AR494" i="6" s="1"/>
  <c r="AG495" i="6"/>
  <c r="BL495" i="6" s="1"/>
  <c r="AN495" i="6"/>
  <c r="AQ495" i="6"/>
  <c r="AW495" i="6" s="1"/>
  <c r="AG496" i="6"/>
  <c r="BF496" i="6" s="1"/>
  <c r="AN496" i="6"/>
  <c r="AQ496" i="6"/>
  <c r="AG497" i="6"/>
  <c r="BM497" i="6" s="1"/>
  <c r="AN497" i="6"/>
  <c r="AQ497" i="6"/>
  <c r="AG498" i="6"/>
  <c r="BK498" i="6" s="1"/>
  <c r="AN498" i="6"/>
  <c r="AQ498" i="6"/>
  <c r="AT498" i="6" s="1"/>
  <c r="AG499" i="6"/>
  <c r="BJ499" i="6" s="1"/>
  <c r="AN499" i="6"/>
  <c r="AQ499" i="6"/>
  <c r="AW499" i="6" s="1"/>
  <c r="AG500" i="6"/>
  <c r="AJ500" i="6" s="1"/>
  <c r="AN500" i="6"/>
  <c r="AQ500" i="6"/>
  <c r="AR500" i="6" s="1"/>
  <c r="AG501" i="6"/>
  <c r="BU501" i="6" s="1"/>
  <c r="AN501" i="6"/>
  <c r="AQ501" i="6"/>
  <c r="AG502" i="6"/>
  <c r="BX502" i="6" s="1"/>
  <c r="AN502" i="6"/>
  <c r="AQ502" i="6"/>
  <c r="AT502" i="6" s="1"/>
  <c r="AG503" i="6"/>
  <c r="AK503" i="6" s="1"/>
  <c r="AN503" i="6"/>
  <c r="AQ503" i="6"/>
  <c r="AR503" i="6" s="1"/>
  <c r="AG504" i="6"/>
  <c r="BF504" i="6" s="1"/>
  <c r="AN504" i="6"/>
  <c r="AQ504" i="6"/>
  <c r="AV504" i="6" s="1"/>
  <c r="AG505" i="6"/>
  <c r="BL505" i="6" s="1"/>
  <c r="AN505" i="6"/>
  <c r="AQ505" i="6"/>
  <c r="AT505" i="6" s="1"/>
  <c r="AG506" i="6"/>
  <c r="AJ506" i="6" s="1"/>
  <c r="AN506" i="6"/>
  <c r="AQ506" i="6"/>
  <c r="AR506" i="6" s="1"/>
  <c r="AG507" i="6"/>
  <c r="BO507" i="6" s="1"/>
  <c r="AN507" i="6"/>
  <c r="AQ507" i="6"/>
  <c r="AG508" i="6"/>
  <c r="AJ508" i="6" s="1"/>
  <c r="AN508" i="6"/>
  <c r="AQ508" i="6"/>
  <c r="AG509" i="6"/>
  <c r="AN509" i="6"/>
  <c r="AQ509" i="6"/>
  <c r="AT509" i="6" s="1"/>
  <c r="AG510" i="6"/>
  <c r="BG510" i="6" s="1"/>
  <c r="AN510" i="6"/>
  <c r="AQ510" i="6"/>
  <c r="AV510" i="6" s="1"/>
  <c r="AG511" i="6"/>
  <c r="BC511" i="6" s="1"/>
  <c r="AN511" i="6"/>
  <c r="AQ511" i="6"/>
  <c r="AG512" i="6"/>
  <c r="BO512" i="6" s="1"/>
  <c r="AQ512" i="6"/>
  <c r="AR512" i="6" s="1"/>
  <c r="AG513" i="6"/>
  <c r="BT513" i="6" s="1"/>
  <c r="AN513" i="6"/>
  <c r="AQ513" i="6"/>
  <c r="AT513" i="6" s="1"/>
  <c r="AG514" i="6"/>
  <c r="BS514" i="6" s="1"/>
  <c r="AN514" i="6"/>
  <c r="AQ514" i="6"/>
  <c r="AT514" i="6" s="1"/>
  <c r="AG515" i="6"/>
  <c r="AH515" i="6" s="1"/>
  <c r="AN515" i="6"/>
  <c r="AQ515" i="6"/>
  <c r="AT515" i="6" s="1"/>
  <c r="AG516" i="6"/>
  <c r="AH516" i="6" s="1"/>
  <c r="AN516" i="6"/>
  <c r="AQ516" i="6"/>
  <c r="AR516" i="6" s="1"/>
  <c r="AG517" i="6"/>
  <c r="AN517" i="6"/>
  <c r="AQ517" i="6"/>
  <c r="AT517" i="6" s="1"/>
  <c r="QS490" i="11"/>
  <c r="QR490" i="11"/>
  <c r="QQ490" i="11"/>
  <c r="QP490" i="11"/>
  <c r="QO490" i="11"/>
  <c r="QN490" i="11"/>
  <c r="QM490" i="11"/>
  <c r="QL490" i="11"/>
  <c r="QK490" i="11"/>
  <c r="QJ490" i="11"/>
  <c r="QI490" i="11"/>
  <c r="QH490" i="11"/>
  <c r="QG490" i="11"/>
  <c r="QF490" i="11"/>
  <c r="QE490" i="11"/>
  <c r="QD490" i="11"/>
  <c r="QC490" i="11"/>
  <c r="QB490" i="11"/>
  <c r="QA490" i="11"/>
  <c r="PZ490" i="11"/>
  <c r="PY490" i="11"/>
  <c r="PX490" i="11"/>
  <c r="PW490" i="11"/>
  <c r="PV490" i="11"/>
  <c r="PU490" i="11"/>
  <c r="PT490" i="11"/>
  <c r="PS490" i="11"/>
  <c r="PR490" i="11"/>
  <c r="PQ490" i="11"/>
  <c r="PP490" i="11"/>
  <c r="PO490" i="11"/>
  <c r="PN490" i="11"/>
  <c r="PM490" i="11"/>
  <c r="PL490" i="11"/>
  <c r="PK490" i="11"/>
  <c r="PI490" i="11"/>
  <c r="PH490" i="11"/>
  <c r="PJ489" i="11"/>
  <c r="PG489" i="11"/>
  <c r="PJ488" i="11"/>
  <c r="PG488" i="11"/>
  <c r="PJ487" i="11"/>
  <c r="PG487" i="11"/>
  <c r="PJ486" i="11"/>
  <c r="PG486" i="11"/>
  <c r="PJ485" i="11"/>
  <c r="PG485" i="11"/>
  <c r="PJ484" i="11"/>
  <c r="PG484" i="11"/>
  <c r="PJ483" i="11"/>
  <c r="PG483" i="11"/>
  <c r="PJ482" i="11"/>
  <c r="PG482" i="11"/>
  <c r="PJ481" i="11"/>
  <c r="PG481" i="11"/>
  <c r="PJ480" i="11"/>
  <c r="PG480" i="11"/>
  <c r="PJ479" i="11"/>
  <c r="PG479" i="11"/>
  <c r="PJ478" i="11"/>
  <c r="PG478" i="11"/>
  <c r="PJ477" i="11"/>
  <c r="PG477" i="11"/>
  <c r="PJ476" i="11"/>
  <c r="PG476" i="11"/>
  <c r="PJ475" i="11"/>
  <c r="PG475" i="11"/>
  <c r="PJ474" i="11"/>
  <c r="PG474" i="11"/>
  <c r="PJ473" i="11"/>
  <c r="PG473" i="11"/>
  <c r="PJ472" i="11"/>
  <c r="PG472" i="11"/>
  <c r="PJ471" i="11"/>
  <c r="PG471" i="11"/>
  <c r="PJ470" i="11"/>
  <c r="PG470" i="11"/>
  <c r="PJ469" i="11"/>
  <c r="PG469" i="11"/>
  <c r="PJ468" i="11"/>
  <c r="PG468" i="11"/>
  <c r="PJ467" i="11"/>
  <c r="PG467" i="11"/>
  <c r="PJ466" i="11"/>
  <c r="PG466" i="11"/>
  <c r="QH463" i="11"/>
  <c r="QG463" i="11"/>
  <c r="QE463" i="11"/>
  <c r="QD463" i="11"/>
  <c r="QC463" i="11"/>
  <c r="QB463" i="11"/>
  <c r="QA463" i="11"/>
  <c r="PZ463" i="11"/>
  <c r="PY463" i="11"/>
  <c r="PX463" i="11"/>
  <c r="PW463" i="11"/>
  <c r="PV463" i="11"/>
  <c r="PU463" i="11"/>
  <c r="PT463" i="11"/>
  <c r="PS463" i="11"/>
  <c r="PR463" i="11"/>
  <c r="PQ463" i="11"/>
  <c r="PP463" i="11"/>
  <c r="PO463" i="11"/>
  <c r="PN463" i="11"/>
  <c r="PM463" i="11"/>
  <c r="PL463" i="11"/>
  <c r="PK463" i="11"/>
  <c r="PJ463" i="11"/>
  <c r="PI463" i="11"/>
  <c r="PH463" i="11"/>
  <c r="PG463" i="11"/>
  <c r="QL436" i="11"/>
  <c r="QH436" i="11"/>
  <c r="QG436" i="11"/>
  <c r="QF436" i="11"/>
  <c r="QE436" i="11"/>
  <c r="QD436" i="11"/>
  <c r="QC436" i="11"/>
  <c r="QB436" i="11"/>
  <c r="QA436" i="11"/>
  <c r="PZ436" i="11"/>
  <c r="PY436" i="11"/>
  <c r="PX436" i="11"/>
  <c r="PW436" i="11"/>
  <c r="PV436" i="11"/>
  <c r="PU436" i="11"/>
  <c r="PT436" i="11"/>
  <c r="PS436" i="11"/>
  <c r="PR436" i="11"/>
  <c r="PQ436" i="11"/>
  <c r="PP436" i="11"/>
  <c r="PO436" i="11"/>
  <c r="PN436" i="11"/>
  <c r="PM436" i="11"/>
  <c r="PL436" i="11"/>
  <c r="PK436" i="11"/>
  <c r="PJ436" i="11"/>
  <c r="PI436" i="11"/>
  <c r="PH436" i="11"/>
  <c r="PG436" i="11"/>
  <c r="QF409" i="11"/>
  <c r="QD409" i="11"/>
  <c r="QC409" i="11"/>
  <c r="QB409" i="11"/>
  <c r="PY409" i="11"/>
  <c r="PX409" i="11"/>
  <c r="PW409" i="11"/>
  <c r="PV409" i="11"/>
  <c r="PU409" i="11"/>
  <c r="PT409" i="11"/>
  <c r="PS409" i="11"/>
  <c r="PR409" i="11"/>
  <c r="PQ409" i="11"/>
  <c r="PP409" i="11"/>
  <c r="PO409" i="11"/>
  <c r="PN409" i="11"/>
  <c r="PM409" i="11"/>
  <c r="PL409" i="11"/>
  <c r="PK409" i="11"/>
  <c r="PJ409" i="11"/>
  <c r="PI409" i="11"/>
  <c r="PH409" i="11"/>
  <c r="PG409" i="11"/>
  <c r="QM382" i="11"/>
  <c r="QL382" i="11"/>
  <c r="QH382" i="11"/>
  <c r="QG382" i="11"/>
  <c r="QF382" i="11"/>
  <c r="QE382" i="11"/>
  <c r="QD382" i="11"/>
  <c r="QC382" i="11"/>
  <c r="QB382" i="11"/>
  <c r="QA382" i="11"/>
  <c r="PZ382" i="11"/>
  <c r="PY382" i="11"/>
  <c r="PX382" i="11"/>
  <c r="PW382" i="11"/>
  <c r="PV382" i="11"/>
  <c r="PU382" i="11"/>
  <c r="PT382" i="11"/>
  <c r="PS382" i="11"/>
  <c r="PR382" i="11"/>
  <c r="PQ382" i="11"/>
  <c r="PP382" i="11"/>
  <c r="PO382" i="11"/>
  <c r="PN382" i="11"/>
  <c r="PM382" i="11"/>
  <c r="PL382" i="11"/>
  <c r="PK382" i="11"/>
  <c r="PI382" i="11"/>
  <c r="PH382" i="11"/>
  <c r="PJ381" i="11"/>
  <c r="PG381" i="11"/>
  <c r="PJ380" i="11"/>
  <c r="PG380" i="11"/>
  <c r="PJ379" i="11"/>
  <c r="PG379" i="11"/>
  <c r="PJ378" i="11"/>
  <c r="PG378" i="11"/>
  <c r="PJ377" i="11"/>
  <c r="PG377" i="11"/>
  <c r="PJ376" i="11"/>
  <c r="PG376" i="11"/>
  <c r="PJ375" i="11"/>
  <c r="PG375" i="11"/>
  <c r="PJ374" i="11"/>
  <c r="PG374" i="11"/>
  <c r="PJ373" i="11"/>
  <c r="PG373" i="11"/>
  <c r="PJ372" i="11"/>
  <c r="PG372" i="11"/>
  <c r="PJ371" i="11"/>
  <c r="PG371" i="11"/>
  <c r="PJ370" i="11"/>
  <c r="PG370" i="11"/>
  <c r="PJ369" i="11"/>
  <c r="PG369" i="11"/>
  <c r="PJ368" i="11"/>
  <c r="PG368" i="11"/>
  <c r="PJ367" i="11"/>
  <c r="PG367" i="11"/>
  <c r="PJ366" i="11"/>
  <c r="PG366" i="11"/>
  <c r="PJ365" i="11"/>
  <c r="PG365" i="11"/>
  <c r="PJ364" i="11"/>
  <c r="PG364" i="11"/>
  <c r="PJ363" i="11"/>
  <c r="PG363" i="11"/>
  <c r="PJ362" i="11"/>
  <c r="PG362" i="11"/>
  <c r="PJ361" i="11"/>
  <c r="PG361" i="11"/>
  <c r="PJ360" i="11"/>
  <c r="PG360" i="11"/>
  <c r="PJ359" i="11"/>
  <c r="PG359" i="11"/>
  <c r="PJ358" i="11"/>
  <c r="QG355" i="11"/>
  <c r="QF355" i="11"/>
  <c r="QE355" i="11"/>
  <c r="QD355" i="11"/>
  <c r="QC355" i="11"/>
  <c r="QB355" i="11"/>
  <c r="QA355" i="11"/>
  <c r="PZ355" i="11"/>
  <c r="PY355" i="11"/>
  <c r="PV355" i="11"/>
  <c r="PU355" i="11"/>
  <c r="PT355" i="11"/>
  <c r="PS355" i="11"/>
  <c r="PR355" i="11"/>
  <c r="PQ355" i="11"/>
  <c r="PP355" i="11"/>
  <c r="PO355" i="11"/>
  <c r="PN355" i="11"/>
  <c r="PM355" i="11"/>
  <c r="PL355" i="11"/>
  <c r="PK355" i="11"/>
  <c r="PI355" i="11"/>
  <c r="PH355" i="11"/>
  <c r="PG355" i="11"/>
  <c r="PJ353" i="11"/>
  <c r="PJ352" i="11"/>
  <c r="PJ351" i="11"/>
  <c r="PJ350" i="11"/>
  <c r="PJ349" i="11"/>
  <c r="PJ348" i="11"/>
  <c r="PJ347" i="11"/>
  <c r="PJ346" i="11"/>
  <c r="PJ345" i="11"/>
  <c r="PJ344" i="11"/>
  <c r="PJ343" i="11"/>
  <c r="PJ342" i="11"/>
  <c r="PJ341" i="11"/>
  <c r="PJ340" i="11"/>
  <c r="PJ339" i="11"/>
  <c r="PJ338" i="11"/>
  <c r="PJ337" i="11"/>
  <c r="PJ336" i="11"/>
  <c r="PJ335" i="11"/>
  <c r="PJ334" i="11"/>
  <c r="PJ333" i="11"/>
  <c r="PJ332" i="11"/>
  <c r="PJ331" i="11"/>
  <c r="QH328" i="11"/>
  <c r="QG328" i="11"/>
  <c r="QF328" i="11"/>
  <c r="QE328" i="11"/>
  <c r="QD328" i="11"/>
  <c r="QC328" i="11"/>
  <c r="QB328" i="11"/>
  <c r="QA328" i="11"/>
  <c r="PZ328" i="11"/>
  <c r="PY328" i="11"/>
  <c r="PX328" i="11"/>
  <c r="PW328" i="11"/>
  <c r="PV328" i="11"/>
  <c r="PU328" i="11"/>
  <c r="PT328" i="11"/>
  <c r="PS328" i="11"/>
  <c r="PR328" i="11"/>
  <c r="PQ328" i="11"/>
  <c r="PP328" i="11"/>
  <c r="PO328" i="11"/>
  <c r="PN328" i="11"/>
  <c r="PM328" i="11"/>
  <c r="PL328" i="11"/>
  <c r="PK328" i="11"/>
  <c r="PI328" i="11"/>
  <c r="PH328" i="11"/>
  <c r="PG328" i="11"/>
  <c r="PJ327" i="11"/>
  <c r="PJ326" i="11"/>
  <c r="PJ325" i="11"/>
  <c r="PJ324" i="11"/>
  <c r="PJ323" i="11"/>
  <c r="PJ322" i="11"/>
  <c r="PJ321" i="11"/>
  <c r="PJ320" i="11"/>
  <c r="PJ319" i="11"/>
  <c r="PJ318" i="11"/>
  <c r="PJ317" i="11"/>
  <c r="PJ316" i="11"/>
  <c r="PJ315" i="11"/>
  <c r="PJ314" i="11"/>
  <c r="PJ313" i="11"/>
  <c r="PJ312" i="11"/>
  <c r="PJ311" i="11"/>
  <c r="PJ310" i="11"/>
  <c r="PJ309" i="11"/>
  <c r="PJ308" i="11"/>
  <c r="PJ307" i="11"/>
  <c r="PJ306" i="11"/>
  <c r="PJ305" i="11"/>
  <c r="PJ304" i="11"/>
  <c r="QC301" i="11"/>
  <c r="QB301" i="11"/>
  <c r="QA301" i="11"/>
  <c r="PZ301" i="11"/>
  <c r="PY301" i="11"/>
  <c r="PX301" i="11"/>
  <c r="PT301" i="11"/>
  <c r="PS301" i="11"/>
  <c r="PR301" i="11"/>
  <c r="PQ301" i="11"/>
  <c r="PP301" i="11"/>
  <c r="PO301" i="11"/>
  <c r="PN301" i="11"/>
  <c r="PM301" i="11"/>
  <c r="PL301" i="11"/>
  <c r="PK301" i="11"/>
  <c r="PJ301" i="11"/>
  <c r="PI301" i="11"/>
  <c r="PH301" i="11"/>
  <c r="PG301" i="11"/>
  <c r="QS274" i="11"/>
  <c r="QR274" i="11"/>
  <c r="QQ274" i="11"/>
  <c r="QP274" i="11"/>
  <c r="QO274" i="11"/>
  <c r="QN274" i="11"/>
  <c r="QM274" i="11"/>
  <c r="QL274" i="11"/>
  <c r="QK274" i="11"/>
  <c r="QJ274" i="11"/>
  <c r="QI274" i="11"/>
  <c r="QH274" i="11"/>
  <c r="QG274" i="11"/>
  <c r="QF274" i="11"/>
  <c r="QE274" i="11"/>
  <c r="QD274" i="11"/>
  <c r="QC274" i="11"/>
  <c r="QB274" i="11"/>
  <c r="QA274" i="11"/>
  <c r="PZ274" i="11"/>
  <c r="PY274" i="11"/>
  <c r="PX274" i="11"/>
  <c r="PW274" i="11"/>
  <c r="PV274" i="11"/>
  <c r="PU274" i="11"/>
  <c r="PT274" i="11"/>
  <c r="PS274" i="11"/>
  <c r="PR274" i="11"/>
  <c r="PQ274" i="11"/>
  <c r="PP274" i="11"/>
  <c r="PO274" i="11"/>
  <c r="PN274" i="11"/>
  <c r="PM274" i="11"/>
  <c r="PL274" i="11"/>
  <c r="PK274" i="11"/>
  <c r="PI274" i="11"/>
  <c r="PH274" i="11"/>
  <c r="PJ273" i="11"/>
  <c r="PG273" i="11"/>
  <c r="PJ272" i="11"/>
  <c r="PG272" i="11"/>
  <c r="PJ271" i="11"/>
  <c r="PG271" i="11"/>
  <c r="PJ270" i="11"/>
  <c r="PG270" i="11"/>
  <c r="PJ269" i="11"/>
  <c r="PG269" i="11"/>
  <c r="PJ268" i="11"/>
  <c r="PG268" i="11"/>
  <c r="PJ267" i="11"/>
  <c r="PG267" i="11"/>
  <c r="PJ266" i="11"/>
  <c r="PG266" i="11"/>
  <c r="PJ265" i="11"/>
  <c r="PG265" i="11"/>
  <c r="PJ264" i="11"/>
  <c r="PG264" i="11"/>
  <c r="PJ263" i="11"/>
  <c r="PG263" i="11"/>
  <c r="PJ262" i="11"/>
  <c r="PG262" i="11"/>
  <c r="PJ261" i="11"/>
  <c r="PG261" i="11"/>
  <c r="PJ260" i="11"/>
  <c r="PG260" i="11"/>
  <c r="PJ259" i="11"/>
  <c r="PG259" i="11"/>
  <c r="PJ258" i="11"/>
  <c r="PG258" i="11"/>
  <c r="PJ257" i="11"/>
  <c r="PG257" i="11"/>
  <c r="PJ256" i="11"/>
  <c r="PG256" i="11"/>
  <c r="PJ255" i="11"/>
  <c r="PG255" i="11"/>
  <c r="PJ254" i="11"/>
  <c r="PG254" i="11"/>
  <c r="PJ253" i="11"/>
  <c r="PG253" i="11"/>
  <c r="PJ252" i="11"/>
  <c r="PG252" i="11"/>
  <c r="PJ251" i="11"/>
  <c r="PG251" i="11"/>
  <c r="PJ250" i="11"/>
  <c r="PG250" i="11"/>
  <c r="QO247" i="11"/>
  <c r="QN247" i="11"/>
  <c r="QM247" i="11"/>
  <c r="QL247" i="11"/>
  <c r="QK247" i="11"/>
  <c r="QJ247" i="11"/>
  <c r="QI247" i="11"/>
  <c r="QH247" i="11"/>
  <c r="QG247" i="11"/>
  <c r="QF247" i="11"/>
  <c r="QE247" i="11"/>
  <c r="QD247" i="11"/>
  <c r="QC247" i="11"/>
  <c r="QB247" i="11"/>
  <c r="QA247" i="11"/>
  <c r="PZ247" i="11"/>
  <c r="PY247" i="11"/>
  <c r="PX247" i="11"/>
  <c r="PW247" i="11"/>
  <c r="PV247" i="11"/>
  <c r="PU247" i="11"/>
  <c r="PT247" i="11"/>
  <c r="PS247" i="11"/>
  <c r="PR247" i="11"/>
  <c r="PQ247" i="11"/>
  <c r="PP247" i="11"/>
  <c r="PO247" i="11"/>
  <c r="PN247" i="11"/>
  <c r="PM247" i="11"/>
  <c r="PL247" i="11"/>
  <c r="PK247" i="11"/>
  <c r="PI247" i="11"/>
  <c r="PH247" i="11"/>
  <c r="PJ246" i="11"/>
  <c r="PG246" i="11"/>
  <c r="PJ245" i="11"/>
  <c r="PG245" i="11"/>
  <c r="PJ244" i="11"/>
  <c r="PG244" i="11"/>
  <c r="PJ243" i="11"/>
  <c r="PG243" i="11"/>
  <c r="PJ242" i="11"/>
  <c r="PG242" i="11"/>
  <c r="PJ241" i="11"/>
  <c r="PG241" i="11"/>
  <c r="PJ240" i="11"/>
  <c r="PG240" i="11"/>
  <c r="PJ239" i="11"/>
  <c r="PG239" i="11"/>
  <c r="PJ238" i="11"/>
  <c r="PG238" i="11"/>
  <c r="PJ237" i="11"/>
  <c r="PG237" i="11"/>
  <c r="PJ236" i="11"/>
  <c r="PG236" i="11"/>
  <c r="PJ235" i="11"/>
  <c r="PG235" i="11"/>
  <c r="PJ234" i="11"/>
  <c r="PG234" i="11"/>
  <c r="PJ233" i="11"/>
  <c r="PG233" i="11"/>
  <c r="PJ232" i="11"/>
  <c r="PG232" i="11"/>
  <c r="PJ231" i="11"/>
  <c r="PG231" i="11"/>
  <c r="PJ230" i="11"/>
  <c r="PG230" i="11"/>
  <c r="PJ229" i="11"/>
  <c r="PG229" i="11"/>
  <c r="PJ228" i="11"/>
  <c r="PG228" i="11"/>
  <c r="PJ227" i="11"/>
  <c r="PG227" i="11"/>
  <c r="PJ226" i="11"/>
  <c r="PG226" i="11"/>
  <c r="PJ225" i="11"/>
  <c r="PG225" i="11"/>
  <c r="PJ224" i="11"/>
  <c r="PG224" i="11"/>
  <c r="PJ223" i="11"/>
  <c r="PG223" i="11"/>
  <c r="QW220" i="11"/>
  <c r="QS220" i="11"/>
  <c r="QR220" i="11"/>
  <c r="QQ220" i="11"/>
  <c r="QP220" i="11"/>
  <c r="QO220" i="11"/>
  <c r="QN220" i="11"/>
  <c r="QM220" i="11"/>
  <c r="QL220" i="11"/>
  <c r="QK220" i="11"/>
  <c r="QJ220" i="11"/>
  <c r="QI220" i="11"/>
  <c r="QH220" i="11"/>
  <c r="QG220" i="11"/>
  <c r="QF220" i="11"/>
  <c r="QE220" i="11"/>
  <c r="QD220" i="11"/>
  <c r="QC220" i="11"/>
  <c r="QB220" i="11"/>
  <c r="QA220" i="11"/>
  <c r="PZ220" i="11"/>
  <c r="PY220" i="11"/>
  <c r="PX220" i="11"/>
  <c r="PW220" i="11"/>
  <c r="PV220" i="11"/>
  <c r="PU220" i="11"/>
  <c r="PT220" i="11"/>
  <c r="PS220" i="11"/>
  <c r="PR220" i="11"/>
  <c r="PQ220" i="11"/>
  <c r="PP220" i="11"/>
  <c r="PO220" i="11"/>
  <c r="PN220" i="11"/>
  <c r="PM220" i="11"/>
  <c r="PL220" i="11"/>
  <c r="PK220" i="11"/>
  <c r="PI220" i="11"/>
  <c r="PH220" i="11"/>
  <c r="PJ219" i="11"/>
  <c r="PG219" i="11"/>
  <c r="PJ218" i="11"/>
  <c r="PG218" i="11"/>
  <c r="PJ217" i="11"/>
  <c r="PG217" i="11"/>
  <c r="PJ216" i="11"/>
  <c r="PG216" i="11"/>
  <c r="PJ215" i="11"/>
  <c r="PG215" i="11"/>
  <c r="PJ214" i="11"/>
  <c r="PG214" i="11"/>
  <c r="PJ213" i="11"/>
  <c r="PG213" i="11"/>
  <c r="PJ212" i="11"/>
  <c r="PG212" i="11"/>
  <c r="PJ211" i="11"/>
  <c r="PG211" i="11"/>
  <c r="PJ210" i="11"/>
  <c r="PG210" i="11"/>
  <c r="PJ209" i="11"/>
  <c r="PG209" i="11"/>
  <c r="PJ208" i="11"/>
  <c r="PG208" i="11"/>
  <c r="PJ207" i="11"/>
  <c r="PG207" i="11"/>
  <c r="PJ206" i="11"/>
  <c r="PG206" i="11"/>
  <c r="PJ205" i="11"/>
  <c r="PG205" i="11"/>
  <c r="PJ204" i="11"/>
  <c r="PG204" i="11"/>
  <c r="PJ203" i="11"/>
  <c r="PG203" i="11"/>
  <c r="PJ202" i="11"/>
  <c r="PG202" i="11"/>
  <c r="PJ201" i="11"/>
  <c r="PG201" i="11"/>
  <c r="PJ200" i="11"/>
  <c r="PG200" i="11"/>
  <c r="PJ199" i="11"/>
  <c r="PG199" i="11"/>
  <c r="PJ198" i="11"/>
  <c r="PG198" i="11"/>
  <c r="PJ197" i="11"/>
  <c r="PG197" i="11"/>
  <c r="PJ196" i="11"/>
  <c r="PG196" i="11"/>
  <c r="QW193" i="11"/>
  <c r="QV193" i="11"/>
  <c r="QU193" i="11"/>
  <c r="QS193" i="11"/>
  <c r="QR193" i="11"/>
  <c r="QQ193" i="11"/>
  <c r="QP193" i="11"/>
  <c r="QO193" i="11"/>
  <c r="QN193" i="11"/>
  <c r="QM193" i="11"/>
  <c r="QL193" i="11"/>
  <c r="QK193" i="11"/>
  <c r="QJ193" i="11"/>
  <c r="QI193" i="11"/>
  <c r="QH193" i="11"/>
  <c r="QG193" i="11"/>
  <c r="QF193" i="11"/>
  <c r="QE193" i="11"/>
  <c r="QD193" i="11"/>
  <c r="QC193" i="11"/>
  <c r="QB193" i="11"/>
  <c r="QA193" i="11"/>
  <c r="PZ193" i="11"/>
  <c r="PY193" i="11"/>
  <c r="PX193" i="11"/>
  <c r="PW193" i="11"/>
  <c r="PV193" i="11"/>
  <c r="PU193" i="11"/>
  <c r="PT193" i="11"/>
  <c r="PS193" i="11"/>
  <c r="PR193" i="11"/>
  <c r="PQ193" i="11"/>
  <c r="PP193" i="11"/>
  <c r="PO193" i="11"/>
  <c r="PN193" i="11"/>
  <c r="PM193" i="11"/>
  <c r="PL193" i="11"/>
  <c r="PK193" i="11"/>
  <c r="PI193" i="11"/>
  <c r="PH193" i="11"/>
  <c r="PJ192" i="11"/>
  <c r="PG192" i="11"/>
  <c r="PJ191" i="11"/>
  <c r="PG191" i="11"/>
  <c r="PJ190" i="11"/>
  <c r="PG190" i="11"/>
  <c r="PJ189" i="11"/>
  <c r="PG189" i="11"/>
  <c r="PJ188" i="11"/>
  <c r="PG188" i="11"/>
  <c r="PJ187" i="11"/>
  <c r="PG187" i="11"/>
  <c r="PJ186" i="11"/>
  <c r="PG186" i="11"/>
  <c r="PJ185" i="11"/>
  <c r="PG185" i="11"/>
  <c r="PJ184" i="11"/>
  <c r="PG184" i="11"/>
  <c r="PJ183" i="11"/>
  <c r="PG183" i="11"/>
  <c r="PJ182" i="11"/>
  <c r="PG182" i="11"/>
  <c r="PJ181" i="11"/>
  <c r="PG181" i="11"/>
  <c r="PJ180" i="11"/>
  <c r="PG180" i="11"/>
  <c r="PJ179" i="11"/>
  <c r="PG179" i="11"/>
  <c r="PJ178" i="11"/>
  <c r="PG178" i="11"/>
  <c r="PJ177" i="11"/>
  <c r="PG177" i="11"/>
  <c r="PJ176" i="11"/>
  <c r="PG176" i="11"/>
  <c r="PJ175" i="11"/>
  <c r="PG175" i="11"/>
  <c r="PJ174" i="11"/>
  <c r="PG174" i="11"/>
  <c r="PJ173" i="11"/>
  <c r="PG173" i="11"/>
  <c r="PJ172" i="11"/>
  <c r="PG172" i="11"/>
  <c r="PJ171" i="11"/>
  <c r="PG171" i="11"/>
  <c r="PJ170" i="11"/>
  <c r="PG170" i="11"/>
  <c r="PJ169" i="11"/>
  <c r="PG169" i="11"/>
  <c r="QW166" i="11"/>
  <c r="QV166" i="11"/>
  <c r="QU166" i="11"/>
  <c r="QS166" i="11"/>
  <c r="QR166" i="11"/>
  <c r="QQ166" i="11"/>
  <c r="QP166" i="11"/>
  <c r="QO166" i="11"/>
  <c r="QN166" i="11"/>
  <c r="QM166" i="11"/>
  <c r="QL166" i="11"/>
  <c r="QK166" i="11"/>
  <c r="QJ166" i="11"/>
  <c r="QI166" i="11"/>
  <c r="QH166" i="11"/>
  <c r="QG166" i="11"/>
  <c r="QF166" i="11"/>
  <c r="QE166" i="11"/>
  <c r="QD166" i="11"/>
  <c r="QC166" i="11"/>
  <c r="QB166" i="11"/>
  <c r="QA166" i="11"/>
  <c r="PZ166" i="11"/>
  <c r="PY166" i="11"/>
  <c r="PX166" i="11"/>
  <c r="PW166" i="11"/>
  <c r="PV166" i="11"/>
  <c r="PU166" i="11"/>
  <c r="PT166" i="11"/>
  <c r="PS166" i="11"/>
  <c r="PR166" i="11"/>
  <c r="PQ166" i="11"/>
  <c r="PP166" i="11"/>
  <c r="PO166" i="11"/>
  <c r="PN166" i="11"/>
  <c r="PM166" i="11"/>
  <c r="PL166" i="11"/>
  <c r="PK166" i="11"/>
  <c r="PI166" i="11"/>
  <c r="PH166" i="11"/>
  <c r="PJ165" i="11"/>
  <c r="PG165" i="11"/>
  <c r="PJ164" i="11"/>
  <c r="PG164" i="11"/>
  <c r="PJ163" i="11"/>
  <c r="PG163" i="11"/>
  <c r="PJ162" i="11"/>
  <c r="PG162" i="11"/>
  <c r="PJ161" i="11"/>
  <c r="PG161" i="11"/>
  <c r="PJ160" i="11"/>
  <c r="PG160" i="11"/>
  <c r="PJ159" i="11"/>
  <c r="PG159" i="11"/>
  <c r="PJ158" i="11"/>
  <c r="PG158" i="11"/>
  <c r="PJ157" i="11"/>
  <c r="PG157" i="11"/>
  <c r="PJ156" i="11"/>
  <c r="PG156" i="11"/>
  <c r="PJ155" i="11"/>
  <c r="PG155" i="11"/>
  <c r="PJ154" i="11"/>
  <c r="PG154" i="11"/>
  <c r="PJ153" i="11"/>
  <c r="PG153" i="11"/>
  <c r="PJ152" i="11"/>
  <c r="PG152" i="11"/>
  <c r="PJ151" i="11"/>
  <c r="PG151" i="11"/>
  <c r="PJ150" i="11"/>
  <c r="PG150" i="11"/>
  <c r="PJ149" i="11"/>
  <c r="PG149" i="11"/>
  <c r="PJ148" i="11"/>
  <c r="PG148" i="11"/>
  <c r="PJ147" i="11"/>
  <c r="PG147" i="11"/>
  <c r="PJ146" i="11"/>
  <c r="PG146" i="11"/>
  <c r="PJ145" i="11"/>
  <c r="PG145" i="11"/>
  <c r="PJ144" i="11"/>
  <c r="PG144" i="11"/>
  <c r="PJ143" i="11"/>
  <c r="PG143" i="11"/>
  <c r="PJ142" i="11"/>
  <c r="PG142" i="11"/>
  <c r="QW139" i="11"/>
  <c r="QV139" i="11"/>
  <c r="QU139" i="11"/>
  <c r="QR139" i="11"/>
  <c r="QQ139" i="11"/>
  <c r="QP139" i="11"/>
  <c r="QO139" i="11"/>
  <c r="QN139" i="11"/>
  <c r="QM139" i="11"/>
  <c r="QK139" i="11"/>
  <c r="QJ139" i="11"/>
  <c r="QI139" i="11"/>
  <c r="QH139" i="11"/>
  <c r="QG139" i="11"/>
  <c r="QF139" i="11"/>
  <c r="QE139" i="11"/>
  <c r="QD139" i="11"/>
  <c r="QC139" i="11"/>
  <c r="QB139" i="11"/>
  <c r="QA139" i="11"/>
  <c r="PZ139" i="11"/>
  <c r="PY139" i="11"/>
  <c r="PX139" i="11"/>
  <c r="PW139" i="11"/>
  <c r="PV139" i="11"/>
  <c r="PU139" i="11"/>
  <c r="PT139" i="11"/>
  <c r="PS139" i="11"/>
  <c r="PR139" i="11"/>
  <c r="PQ139" i="11"/>
  <c r="PP139" i="11"/>
  <c r="PO139" i="11"/>
  <c r="PN139" i="11"/>
  <c r="PM139" i="11"/>
  <c r="PL139" i="11"/>
  <c r="PK139" i="11"/>
  <c r="PI139" i="11"/>
  <c r="PH139" i="11"/>
  <c r="PJ138" i="11"/>
  <c r="PG138" i="11"/>
  <c r="PJ137" i="11"/>
  <c r="PG137" i="11"/>
  <c r="PJ136" i="11"/>
  <c r="PG136" i="11"/>
  <c r="PJ135" i="11"/>
  <c r="PG135" i="11"/>
  <c r="PJ134" i="11"/>
  <c r="PG134" i="11"/>
  <c r="PJ133" i="11"/>
  <c r="PG133" i="11"/>
  <c r="PJ132" i="11"/>
  <c r="PG132" i="11"/>
  <c r="PJ131" i="11"/>
  <c r="PG131" i="11"/>
  <c r="PJ130" i="11"/>
  <c r="PG130" i="11"/>
  <c r="PJ129" i="11"/>
  <c r="PG129" i="11"/>
  <c r="PJ128" i="11"/>
  <c r="PG128" i="11"/>
  <c r="PJ127" i="11"/>
  <c r="PG127" i="11"/>
  <c r="PJ126" i="11"/>
  <c r="PG126" i="11"/>
  <c r="PJ125" i="11"/>
  <c r="PG125" i="11"/>
  <c r="PJ124" i="11"/>
  <c r="PG124" i="11"/>
  <c r="PJ123" i="11"/>
  <c r="PG123" i="11"/>
  <c r="PJ122" i="11"/>
  <c r="PG122" i="11"/>
  <c r="PJ121" i="11"/>
  <c r="PG121" i="11"/>
  <c r="PJ120" i="11"/>
  <c r="PG120" i="11"/>
  <c r="PJ119" i="11"/>
  <c r="PG119" i="11"/>
  <c r="PJ118" i="11"/>
  <c r="PG118" i="11"/>
  <c r="PJ117" i="11"/>
  <c r="PG117" i="11"/>
  <c r="PJ116" i="11"/>
  <c r="PG116" i="11"/>
  <c r="PJ115" i="11"/>
  <c r="PG115" i="11"/>
  <c r="QW112" i="11"/>
  <c r="QV112" i="11"/>
  <c r="QU112" i="11"/>
  <c r="QS112" i="11"/>
  <c r="QR112" i="11"/>
  <c r="QQ112" i="11"/>
  <c r="QP112" i="11"/>
  <c r="QO112" i="11"/>
  <c r="QN112" i="11"/>
  <c r="QM112" i="11"/>
  <c r="QK112" i="11"/>
  <c r="QJ112" i="11"/>
  <c r="QI112" i="11"/>
  <c r="QH112" i="11"/>
  <c r="QG112" i="11"/>
  <c r="QF112" i="11"/>
  <c r="QE112" i="11"/>
  <c r="QD112" i="11"/>
  <c r="QC112" i="11"/>
  <c r="QB112" i="11"/>
  <c r="QA112" i="11"/>
  <c r="PZ112" i="11"/>
  <c r="PY112" i="11"/>
  <c r="PX112" i="11"/>
  <c r="PW112" i="11"/>
  <c r="PV112" i="11"/>
  <c r="PU112" i="11"/>
  <c r="PT112" i="11"/>
  <c r="PS112" i="11"/>
  <c r="PR112" i="11"/>
  <c r="PQ112" i="11"/>
  <c r="PP112" i="11"/>
  <c r="PO112" i="11"/>
  <c r="PN112" i="11"/>
  <c r="PM112" i="11"/>
  <c r="PL112" i="11"/>
  <c r="PK112" i="11"/>
  <c r="PI112" i="11"/>
  <c r="PH112" i="11"/>
  <c r="PJ111" i="11"/>
  <c r="PG111" i="11"/>
  <c r="PJ110" i="11"/>
  <c r="PG110" i="11"/>
  <c r="PJ109" i="11"/>
  <c r="PG109" i="11"/>
  <c r="PJ108" i="11"/>
  <c r="PG108" i="11"/>
  <c r="PJ107" i="11"/>
  <c r="PG107" i="11"/>
  <c r="PJ106" i="11"/>
  <c r="PG106" i="11"/>
  <c r="PJ105" i="11"/>
  <c r="PG105" i="11"/>
  <c r="PJ104" i="11"/>
  <c r="PG104" i="11"/>
  <c r="PJ103" i="11"/>
  <c r="PG103" i="11"/>
  <c r="PJ102" i="11"/>
  <c r="PG102" i="11"/>
  <c r="PJ101" i="11"/>
  <c r="PG101" i="11"/>
  <c r="PJ100" i="11"/>
  <c r="PG100" i="11"/>
  <c r="PJ99" i="11"/>
  <c r="PG99" i="11"/>
  <c r="PJ98" i="11"/>
  <c r="PG98" i="11"/>
  <c r="PJ97" i="11"/>
  <c r="PG97" i="11"/>
  <c r="PJ96" i="11"/>
  <c r="PG96" i="11"/>
  <c r="PJ95" i="11"/>
  <c r="PG95" i="11"/>
  <c r="PJ94" i="11"/>
  <c r="PG94" i="11"/>
  <c r="PJ93" i="11"/>
  <c r="PG93" i="11"/>
  <c r="PJ92" i="11"/>
  <c r="PG92" i="11"/>
  <c r="PJ91" i="11"/>
  <c r="PG91" i="11"/>
  <c r="PJ90" i="11"/>
  <c r="PG90" i="11"/>
  <c r="PJ89" i="11"/>
  <c r="PG89" i="11"/>
  <c r="PJ88" i="11"/>
  <c r="PG88" i="11"/>
  <c r="QW85" i="11"/>
  <c r="QV85" i="11"/>
  <c r="QU85" i="11"/>
  <c r="QS85" i="11"/>
  <c r="QR85" i="11"/>
  <c r="QQ85" i="11"/>
  <c r="QP85" i="11"/>
  <c r="QO85" i="11"/>
  <c r="QN85" i="11"/>
  <c r="QM85" i="11"/>
  <c r="QK85" i="11"/>
  <c r="QJ85" i="11"/>
  <c r="QI85" i="11"/>
  <c r="QH85" i="11"/>
  <c r="QG85" i="11"/>
  <c r="QF85" i="11"/>
  <c r="QE85" i="11"/>
  <c r="QD85" i="11"/>
  <c r="QC85" i="11"/>
  <c r="QB85" i="11"/>
  <c r="QA85" i="11"/>
  <c r="PZ85" i="11"/>
  <c r="PY85" i="11"/>
  <c r="PX85" i="11"/>
  <c r="PW85" i="11"/>
  <c r="PV85" i="11"/>
  <c r="PU85" i="11"/>
  <c r="PT85" i="11"/>
  <c r="PS85" i="11"/>
  <c r="PR85" i="11"/>
  <c r="PQ85" i="11"/>
  <c r="PP85" i="11"/>
  <c r="PO85" i="11"/>
  <c r="PN85" i="11"/>
  <c r="PM85" i="11"/>
  <c r="PL85" i="11"/>
  <c r="PK85" i="11"/>
  <c r="PI85" i="11"/>
  <c r="PH85" i="11"/>
  <c r="PJ84" i="11"/>
  <c r="PG84" i="11"/>
  <c r="PJ83" i="11"/>
  <c r="PG83" i="11"/>
  <c r="PJ82" i="11"/>
  <c r="PG82" i="11"/>
  <c r="PJ81" i="11"/>
  <c r="PG81" i="11"/>
  <c r="PJ80" i="11"/>
  <c r="PG80" i="11"/>
  <c r="PJ79" i="11"/>
  <c r="PG79" i="11"/>
  <c r="PJ78" i="11"/>
  <c r="PG78" i="11"/>
  <c r="PJ77" i="11"/>
  <c r="PG77" i="11"/>
  <c r="PJ76" i="11"/>
  <c r="PG76" i="11"/>
  <c r="PJ75" i="11"/>
  <c r="PG75" i="11"/>
  <c r="PJ74" i="11"/>
  <c r="PG74" i="11"/>
  <c r="PJ73" i="11"/>
  <c r="PG73" i="11"/>
  <c r="PJ72" i="11"/>
  <c r="PG72" i="11"/>
  <c r="PJ71" i="11"/>
  <c r="PG71" i="11"/>
  <c r="PJ70" i="11"/>
  <c r="PG70" i="11"/>
  <c r="PJ69" i="11"/>
  <c r="PG69" i="11"/>
  <c r="PJ68" i="11"/>
  <c r="PG68" i="11"/>
  <c r="PJ67" i="11"/>
  <c r="PG67" i="11"/>
  <c r="PJ66" i="11"/>
  <c r="PG66" i="11"/>
  <c r="PJ65" i="11"/>
  <c r="PG65" i="11"/>
  <c r="PJ64" i="11"/>
  <c r="PG64" i="11"/>
  <c r="PJ63" i="11"/>
  <c r="PG63" i="11"/>
  <c r="PJ62" i="11"/>
  <c r="PG62" i="11"/>
  <c r="PJ61" i="11"/>
  <c r="PG61" i="11"/>
  <c r="QW58" i="11"/>
  <c r="QV58" i="11"/>
  <c r="QU58" i="11"/>
  <c r="QS58" i="11"/>
  <c r="QR58" i="11"/>
  <c r="QQ58" i="11"/>
  <c r="QP58" i="11"/>
  <c r="QO58" i="11"/>
  <c r="QN58" i="11"/>
  <c r="QM58" i="11"/>
  <c r="QL58" i="11"/>
  <c r="QK58" i="11"/>
  <c r="QJ58" i="11"/>
  <c r="QI58" i="11"/>
  <c r="QH58" i="11"/>
  <c r="QG58" i="11"/>
  <c r="QF58" i="11"/>
  <c r="QE58" i="11"/>
  <c r="QD58" i="11"/>
  <c r="QC58" i="11"/>
  <c r="QB58" i="11"/>
  <c r="QA58" i="11"/>
  <c r="PZ58" i="11"/>
  <c r="PY58" i="11"/>
  <c r="PX58" i="11"/>
  <c r="PW58" i="11"/>
  <c r="PV58" i="11"/>
  <c r="PU58" i="11"/>
  <c r="PT58" i="11"/>
  <c r="PS58" i="11"/>
  <c r="PR58" i="11"/>
  <c r="PQ58" i="11"/>
  <c r="PP58" i="11"/>
  <c r="PO58" i="11"/>
  <c r="PN58" i="11"/>
  <c r="PM58" i="11"/>
  <c r="PL58" i="11"/>
  <c r="PK58" i="11"/>
  <c r="PI58" i="11"/>
  <c r="PH58" i="11"/>
  <c r="PJ57" i="11"/>
  <c r="PG57" i="11"/>
  <c r="PJ56" i="11"/>
  <c r="PG56" i="11"/>
  <c r="PJ55" i="11"/>
  <c r="PG55" i="11"/>
  <c r="PJ54" i="11"/>
  <c r="PG54" i="11"/>
  <c r="PJ53" i="11"/>
  <c r="PG53" i="11"/>
  <c r="PJ52" i="11"/>
  <c r="PG52" i="11"/>
  <c r="PJ51" i="11"/>
  <c r="PG51" i="11"/>
  <c r="PJ50" i="11"/>
  <c r="PG50" i="11"/>
  <c r="PJ49" i="11"/>
  <c r="PG49" i="11"/>
  <c r="PJ48" i="11"/>
  <c r="PG48" i="11"/>
  <c r="PJ47" i="11"/>
  <c r="PG47" i="11"/>
  <c r="PJ46" i="11"/>
  <c r="PG46" i="11"/>
  <c r="PJ45" i="11"/>
  <c r="PG45" i="11"/>
  <c r="PJ44" i="11"/>
  <c r="PG44" i="11"/>
  <c r="PJ43" i="11"/>
  <c r="PG43" i="11"/>
  <c r="PJ42" i="11"/>
  <c r="PG42" i="11"/>
  <c r="PJ41" i="11"/>
  <c r="PG41" i="11"/>
  <c r="PJ40" i="11"/>
  <c r="PG40" i="11"/>
  <c r="PJ39" i="11"/>
  <c r="PG39" i="11"/>
  <c r="PJ38" i="11"/>
  <c r="PG38" i="11"/>
  <c r="PJ37" i="11"/>
  <c r="PG37" i="11"/>
  <c r="PJ36" i="11"/>
  <c r="PG36" i="11"/>
  <c r="PJ35" i="11"/>
  <c r="PG35" i="11"/>
  <c r="PJ34" i="11"/>
  <c r="PG34" i="11"/>
  <c r="QW31" i="11"/>
  <c r="AQ470" i="6" s="1"/>
  <c r="AT470" i="6" s="1"/>
  <c r="QV31" i="11"/>
  <c r="AQ469" i="6" s="1"/>
  <c r="QU31" i="11"/>
  <c r="AQ468" i="6" s="1"/>
  <c r="QS31" i="11"/>
  <c r="AQ466" i="6" s="1"/>
  <c r="AV466" i="6" s="1"/>
  <c r="QR31" i="11"/>
  <c r="AQ465" i="6" s="1"/>
  <c r="QQ31" i="11"/>
  <c r="AQ464" i="6" s="1"/>
  <c r="QP31" i="11"/>
  <c r="AQ463" i="6" s="1"/>
  <c r="QO31" i="11"/>
  <c r="AQ462" i="6" s="1"/>
  <c r="QN31" i="11"/>
  <c r="AQ461" i="6" s="1"/>
  <c r="AU461" i="6" s="1"/>
  <c r="QM31" i="11"/>
  <c r="AQ460" i="6" s="1"/>
  <c r="AT460" i="6" s="1"/>
  <c r="QL31" i="11"/>
  <c r="AQ459" i="6" s="1"/>
  <c r="AU459" i="6" s="1"/>
  <c r="QK31" i="11"/>
  <c r="AQ458" i="6" s="1"/>
  <c r="QJ31" i="11"/>
  <c r="AQ457" i="6" s="1"/>
  <c r="AR457" i="6" s="1"/>
  <c r="QI31" i="11"/>
  <c r="AQ456" i="6" s="1"/>
  <c r="QH31" i="11"/>
  <c r="AQ455" i="6" s="1"/>
  <c r="QG31" i="11"/>
  <c r="AQ454" i="6" s="1"/>
  <c r="QF31" i="11"/>
  <c r="AQ453" i="6" s="1"/>
  <c r="QE31" i="11"/>
  <c r="AQ452" i="6" s="1"/>
  <c r="AT452" i="6" s="1"/>
  <c r="QD31" i="11"/>
  <c r="AQ451" i="6" s="1"/>
  <c r="AR451" i="6" s="1"/>
  <c r="QC31" i="11"/>
  <c r="AQ450" i="6" s="1"/>
  <c r="QB31" i="11"/>
  <c r="AQ449" i="6" s="1"/>
  <c r="QA31" i="11"/>
  <c r="AQ448" i="6" s="1"/>
  <c r="PZ31" i="11"/>
  <c r="AQ447" i="6" s="1"/>
  <c r="AV447" i="6" s="1"/>
  <c r="PY31" i="11"/>
  <c r="AQ446" i="6" s="1"/>
  <c r="PX31" i="11"/>
  <c r="AQ445" i="6" s="1"/>
  <c r="AU445" i="6" s="1"/>
  <c r="PW31" i="11"/>
  <c r="AQ444" i="6" s="1"/>
  <c r="AU444" i="6" s="1"/>
  <c r="PV31" i="11"/>
  <c r="AQ443" i="6" s="1"/>
  <c r="PU31" i="11"/>
  <c r="AQ442" i="6" s="1"/>
  <c r="PT31" i="11"/>
  <c r="AQ441" i="6" s="1"/>
  <c r="PS31" i="11"/>
  <c r="AQ440" i="6" s="1"/>
  <c r="PR31" i="11"/>
  <c r="AQ439" i="6" s="1"/>
  <c r="PQ31" i="11"/>
  <c r="AQ438" i="6" s="1"/>
  <c r="PP31" i="11"/>
  <c r="AQ437" i="6" s="1"/>
  <c r="AS437" i="6" s="1"/>
  <c r="PO31" i="11"/>
  <c r="AQ436" i="6" s="1"/>
  <c r="AS436" i="6" s="1"/>
  <c r="PN31" i="11"/>
  <c r="AQ435" i="6" s="1"/>
  <c r="AW435" i="6" s="1"/>
  <c r="PM31" i="11"/>
  <c r="AQ434" i="6" s="1"/>
  <c r="PL31" i="11"/>
  <c r="AQ433" i="6" s="1"/>
  <c r="PK31" i="11"/>
  <c r="AQ432" i="6" s="1"/>
  <c r="AT432" i="6" s="1"/>
  <c r="PI31" i="11"/>
  <c r="AQ430" i="6" s="1"/>
  <c r="PH31" i="11"/>
  <c r="AQ429" i="6" s="1"/>
  <c r="PJ30" i="11"/>
  <c r="PG30" i="11"/>
  <c r="PJ29" i="11"/>
  <c r="PG29" i="11"/>
  <c r="PJ28" i="11"/>
  <c r="PG28" i="11"/>
  <c r="PJ27" i="11"/>
  <c r="PG27" i="11"/>
  <c r="PJ26" i="11"/>
  <c r="PG26" i="11"/>
  <c r="PJ25" i="11"/>
  <c r="PG25" i="11"/>
  <c r="PJ24" i="11"/>
  <c r="PG24" i="11"/>
  <c r="PJ23" i="11"/>
  <c r="PG23" i="11"/>
  <c r="PJ22" i="11"/>
  <c r="PG22" i="11"/>
  <c r="PJ21" i="11"/>
  <c r="PG21" i="11"/>
  <c r="PJ20" i="11"/>
  <c r="PG20" i="11"/>
  <c r="PJ19" i="11"/>
  <c r="PG19" i="11"/>
  <c r="PJ18" i="11"/>
  <c r="PG18" i="11"/>
  <c r="PJ17" i="11"/>
  <c r="PG17" i="11"/>
  <c r="PJ16" i="11"/>
  <c r="PG16" i="11"/>
  <c r="PJ15" i="11"/>
  <c r="PG15" i="11"/>
  <c r="PJ14" i="11"/>
  <c r="PG14" i="11"/>
  <c r="PJ13" i="11"/>
  <c r="PG13" i="11"/>
  <c r="PJ12" i="11"/>
  <c r="PG12" i="11"/>
  <c r="PJ11" i="11"/>
  <c r="PG11" i="11"/>
  <c r="PJ10" i="11"/>
  <c r="PG10" i="11"/>
  <c r="PJ9" i="11"/>
  <c r="PG9" i="11"/>
  <c r="PJ8" i="11"/>
  <c r="PG8" i="11"/>
  <c r="PJ7" i="11"/>
  <c r="AG431" i="6" s="1"/>
  <c r="PG7" i="11"/>
  <c r="AJ431" i="6" l="1"/>
  <c r="AT439" i="6"/>
  <c r="AW456" i="6"/>
  <c r="PG247" i="11"/>
  <c r="AW448" i="6"/>
  <c r="PJ31" i="11"/>
  <c r="AQ431" i="6" s="1"/>
  <c r="PJ85" i="11"/>
  <c r="PG274" i="11"/>
  <c r="PJ247" i="11"/>
  <c r="PG166" i="11"/>
  <c r="PG193" i="11"/>
  <c r="PG220" i="11"/>
  <c r="PJ274" i="11"/>
  <c r="AS465" i="6"/>
  <c r="PG139" i="11"/>
  <c r="PG31" i="11"/>
  <c r="AQ428" i="6" s="1"/>
  <c r="AV438" i="6"/>
  <c r="AW446" i="6"/>
  <c r="AT462" i="6"/>
  <c r="PG58" i="11"/>
  <c r="PG85" i="11"/>
  <c r="PJ112" i="11"/>
  <c r="PJ382" i="11"/>
  <c r="PG490" i="11"/>
  <c r="AV453" i="6"/>
  <c r="AU430" i="6"/>
  <c r="AU455" i="6"/>
  <c r="PJ166" i="11"/>
  <c r="PJ220" i="11"/>
  <c r="PJ328" i="11"/>
  <c r="PG112" i="11"/>
  <c r="PJ139" i="11"/>
  <c r="PJ193" i="11"/>
  <c r="PG382" i="11"/>
  <c r="PJ355" i="11"/>
  <c r="PJ58" i="11"/>
  <c r="PJ490" i="11"/>
  <c r="AG428" i="6"/>
  <c r="AH428" i="6" s="1"/>
  <c r="BX508" i="6"/>
  <c r="BN508" i="6"/>
  <c r="BQ456" i="6"/>
  <c r="AM512" i="6"/>
  <c r="BS508" i="6"/>
  <c r="BM500" i="6"/>
  <c r="BR459" i="6"/>
  <c r="BF508" i="6"/>
  <c r="BC503" i="6"/>
  <c r="AS451" i="6"/>
  <c r="BM459" i="6"/>
  <c r="BJ503" i="6"/>
  <c r="AJ503" i="6"/>
  <c r="BX500" i="6"/>
  <c r="AS444" i="6"/>
  <c r="BB500" i="6"/>
  <c r="BM456" i="6"/>
  <c r="BL429" i="6"/>
  <c r="BW508" i="6"/>
  <c r="BR508" i="6"/>
  <c r="BK508" i="6"/>
  <c r="BE508" i="6"/>
  <c r="AM508" i="6"/>
  <c r="BV508" i="6"/>
  <c r="BP508" i="6"/>
  <c r="BJ508" i="6"/>
  <c r="BB508" i="6"/>
  <c r="AK508" i="6"/>
  <c r="AH500" i="6"/>
  <c r="BT444" i="6"/>
  <c r="BT508" i="6"/>
  <c r="BO508" i="6"/>
  <c r="BI508" i="6"/>
  <c r="AH508" i="6"/>
  <c r="BF459" i="6"/>
  <c r="BH456" i="6"/>
  <c r="AT455" i="6"/>
  <c r="BG444" i="6"/>
  <c r="AI444" i="6"/>
  <c r="BV512" i="6"/>
  <c r="BT430" i="6"/>
  <c r="BX429" i="6"/>
  <c r="BO470" i="6"/>
  <c r="BT472" i="6"/>
  <c r="BM470" i="6"/>
  <c r="BH464" i="6"/>
  <c r="BM463" i="6"/>
  <c r="BK441" i="6"/>
  <c r="BC429" i="6"/>
  <c r="BL452" i="6"/>
  <c r="BH452" i="6"/>
  <c r="BX446" i="6"/>
  <c r="BW441" i="6"/>
  <c r="BB441" i="6"/>
  <c r="BH440" i="6"/>
  <c r="BL430" i="6"/>
  <c r="BM490" i="6"/>
  <c r="AV484" i="6"/>
  <c r="BS478" i="6"/>
  <c r="AV477" i="6"/>
  <c r="BK476" i="6"/>
  <c r="BA461" i="6"/>
  <c r="AJ459" i="6"/>
  <c r="BX452" i="6"/>
  <c r="BV441" i="6"/>
  <c r="BO436" i="6"/>
  <c r="BW429" i="6"/>
  <c r="BB429" i="6"/>
  <c r="AV512" i="6"/>
  <c r="BT503" i="6"/>
  <c r="AR484" i="6"/>
  <c r="BP452" i="6"/>
  <c r="BL441" i="6"/>
  <c r="BI432" i="6"/>
  <c r="BG431" i="6"/>
  <c r="BV430" i="6"/>
  <c r="BN429" i="6"/>
  <c r="BD510" i="6"/>
  <c r="AK510" i="6"/>
  <c r="BU508" i="6"/>
  <c r="BQ508" i="6"/>
  <c r="BM508" i="6"/>
  <c r="BG508" i="6"/>
  <c r="BA508" i="6"/>
  <c r="AL508" i="6"/>
  <c r="BT507" i="6"/>
  <c r="BM504" i="6"/>
  <c r="AH504" i="6"/>
  <c r="BK503" i="6"/>
  <c r="BN500" i="6"/>
  <c r="BD500" i="6"/>
  <c r="AM500" i="6"/>
  <c r="BQ496" i="6"/>
  <c r="BW495" i="6"/>
  <c r="AT484" i="6"/>
  <c r="AU470" i="6"/>
  <c r="BW459" i="6"/>
  <c r="BT458" i="6"/>
  <c r="BX456" i="6"/>
  <c r="BA456" i="6"/>
  <c r="BT452" i="6"/>
  <c r="BD452" i="6"/>
  <c r="AT451" i="6"/>
  <c r="BJ444" i="6"/>
  <c r="BR436" i="6"/>
  <c r="BB430" i="6"/>
  <c r="BV504" i="6"/>
  <c r="BT500" i="6"/>
  <c r="BI500" i="6"/>
  <c r="BE463" i="6"/>
  <c r="BN445" i="6"/>
  <c r="BG436" i="6"/>
  <c r="BP435" i="6"/>
  <c r="BN434" i="6"/>
  <c r="BB504" i="6"/>
  <c r="BP513" i="6"/>
  <c r="BP510" i="6"/>
  <c r="BP504" i="6"/>
  <c r="BS503" i="6"/>
  <c r="BR500" i="6"/>
  <c r="BH500" i="6"/>
  <c r="BW493" i="6"/>
  <c r="AU484" i="6"/>
  <c r="BG481" i="6"/>
  <c r="BI472" i="6"/>
  <c r="BR444" i="6"/>
  <c r="BJ437" i="6"/>
  <c r="BX436" i="6"/>
  <c r="BL515" i="6"/>
  <c r="BH513" i="6"/>
  <c r="BO510" i="6"/>
  <c r="BU513" i="6"/>
  <c r="BX510" i="6"/>
  <c r="BH510" i="6"/>
  <c r="BP503" i="6"/>
  <c r="BF503" i="6"/>
  <c r="AW502" i="6"/>
  <c r="BV500" i="6"/>
  <c r="BQ500" i="6"/>
  <c r="BL500" i="6"/>
  <c r="BF500" i="6"/>
  <c r="BA500" i="6"/>
  <c r="AL500" i="6"/>
  <c r="BN499" i="6"/>
  <c r="BE476" i="6"/>
  <c r="BG470" i="6"/>
  <c r="AK456" i="6"/>
  <c r="AV452" i="6"/>
  <c r="AK452" i="6"/>
  <c r="BO444" i="6"/>
  <c r="BD444" i="6"/>
  <c r="BR441" i="6"/>
  <c r="BG441" i="6"/>
  <c r="BH436" i="6"/>
  <c r="AI436" i="6"/>
  <c r="BJ430" i="6"/>
  <c r="AK430" i="6"/>
  <c r="BS429" i="6"/>
  <c r="BH429" i="6"/>
  <c r="BT510" i="6"/>
  <c r="AL507" i="6"/>
  <c r="BX503" i="6"/>
  <c r="BN503" i="6"/>
  <c r="BD503" i="6"/>
  <c r="AL503" i="6"/>
  <c r="BU500" i="6"/>
  <c r="BP500" i="6"/>
  <c r="BJ500" i="6"/>
  <c r="BE500" i="6"/>
  <c r="AK500" i="6"/>
  <c r="BT481" i="6"/>
  <c r="BU470" i="6"/>
  <c r="BB470" i="6"/>
  <c r="AM470" i="6"/>
  <c r="BU463" i="6"/>
  <c r="AR452" i="6"/>
  <c r="BW444" i="6"/>
  <c r="BL444" i="6"/>
  <c r="BB444" i="6"/>
  <c r="AL444" i="6"/>
  <c r="BP441" i="6"/>
  <c r="BF441" i="6"/>
  <c r="AK441" i="6"/>
  <c r="BR429" i="6"/>
  <c r="BG429" i="6"/>
  <c r="AJ481" i="6"/>
  <c r="AM429" i="6"/>
  <c r="BE478" i="6"/>
  <c r="AW452" i="6"/>
  <c r="BS450" i="6"/>
  <c r="AL509" i="6"/>
  <c r="BE509" i="6"/>
  <c r="BU509" i="6"/>
  <c r="BM509" i="6"/>
  <c r="BU505" i="6"/>
  <c r="BS491" i="6"/>
  <c r="BM491" i="6"/>
  <c r="BE491" i="6"/>
  <c r="AT478" i="6"/>
  <c r="AU478" i="6"/>
  <c r="AV478" i="6"/>
  <c r="AI474" i="6"/>
  <c r="BG474" i="6"/>
  <c r="BO474" i="6"/>
  <c r="BW474" i="6"/>
  <c r="AK474" i="6"/>
  <c r="BI474" i="6"/>
  <c r="BQ474" i="6"/>
  <c r="BA474" i="6"/>
  <c r="AM474" i="6"/>
  <c r="BC474" i="6"/>
  <c r="BK474" i="6"/>
  <c r="BS474" i="6"/>
  <c r="AH471" i="6"/>
  <c r="BE471" i="6"/>
  <c r="BN471" i="6"/>
  <c r="BP471" i="6"/>
  <c r="BD509" i="6"/>
  <c r="AJ495" i="6"/>
  <c r="AH495" i="6"/>
  <c r="BE495" i="6"/>
  <c r="BP495" i="6"/>
  <c r="BG495" i="6"/>
  <c r="BQ495" i="6"/>
  <c r="BK495" i="6"/>
  <c r="BU495" i="6"/>
  <c r="BL491" i="6"/>
  <c r="AM485" i="6"/>
  <c r="BS485" i="6"/>
  <c r="BC485" i="6"/>
  <c r="BE474" i="6"/>
  <c r="AS473" i="6"/>
  <c r="AT473" i="6"/>
  <c r="AU473" i="6"/>
  <c r="AV473" i="6"/>
  <c r="BX471" i="6"/>
  <c r="AI442" i="6"/>
  <c r="BV442" i="6"/>
  <c r="BL442" i="6"/>
  <c r="BG514" i="6"/>
  <c r="AJ514" i="6"/>
  <c r="BD514" i="6"/>
  <c r="BP514" i="6"/>
  <c r="BK514" i="6"/>
  <c r="BT514" i="6"/>
  <c r="BM474" i="6"/>
  <c r="AR469" i="6"/>
  <c r="AT469" i="6"/>
  <c r="AU469" i="6"/>
  <c r="BL514" i="6"/>
  <c r="BH514" i="6"/>
  <c r="BI511" i="6"/>
  <c r="AS510" i="6"/>
  <c r="AU510" i="6"/>
  <c r="BX509" i="6"/>
  <c r="BA495" i="6"/>
  <c r="AV490" i="6"/>
  <c r="AT490" i="6"/>
  <c r="BM485" i="6"/>
  <c r="AH484" i="6"/>
  <c r="AK484" i="6"/>
  <c r="BF484" i="6"/>
  <c r="BP484" i="6"/>
  <c r="BG484" i="6"/>
  <c r="BV484" i="6"/>
  <c r="BL484" i="6"/>
  <c r="BW484" i="6"/>
  <c r="AI467" i="6"/>
  <c r="BE467" i="6"/>
  <c r="BX467" i="6"/>
  <c r="BJ467" i="6"/>
  <c r="BQ467" i="6"/>
  <c r="BN442" i="6"/>
  <c r="BL509" i="6"/>
  <c r="AH505" i="6"/>
  <c r="BD505" i="6"/>
  <c r="BM505" i="6"/>
  <c r="BX505" i="6"/>
  <c r="BE505" i="6"/>
  <c r="BP505" i="6"/>
  <c r="AL505" i="6"/>
  <c r="BH505" i="6"/>
  <c r="BT505" i="6"/>
  <c r="AR514" i="6"/>
  <c r="AS514" i="6"/>
  <c r="AW514" i="6"/>
  <c r="AR507" i="6"/>
  <c r="AV507" i="6"/>
  <c r="AH517" i="6"/>
  <c r="BQ517" i="6"/>
  <c r="BX514" i="6"/>
  <c r="BC514" i="6"/>
  <c r="AK514" i="6"/>
  <c r="AU511" i="6"/>
  <c r="AR511" i="6"/>
  <c r="BP509" i="6"/>
  <c r="AM488" i="6"/>
  <c r="BJ488" i="6"/>
  <c r="BB484" i="6"/>
  <c r="BU474" i="6"/>
  <c r="AV469" i="6"/>
  <c r="AT468" i="6"/>
  <c r="AU468" i="6"/>
  <c r="BB467" i="6"/>
  <c r="AT443" i="6"/>
  <c r="AU443" i="6"/>
  <c r="BL508" i="6"/>
  <c r="BH508" i="6"/>
  <c r="BD508" i="6"/>
  <c r="AI508" i="6"/>
  <c r="BL507" i="6"/>
  <c r="BX504" i="6"/>
  <c r="BV503" i="6"/>
  <c r="BO503" i="6"/>
  <c r="BH503" i="6"/>
  <c r="AV503" i="6"/>
  <c r="AU502" i="6"/>
  <c r="AW483" i="6"/>
  <c r="BR481" i="6"/>
  <c r="BP478" i="6"/>
  <c r="BA478" i="6"/>
  <c r="AR477" i="6"/>
  <c r="BP476" i="6"/>
  <c r="BW470" i="6"/>
  <c r="BN470" i="6"/>
  <c r="BE470" i="6"/>
  <c r="AS470" i="6"/>
  <c r="AI470" i="6"/>
  <c r="AU466" i="6"/>
  <c r="AU462" i="6"/>
  <c r="BN459" i="6"/>
  <c r="BU456" i="6"/>
  <c r="BI456" i="6"/>
  <c r="AJ456" i="6"/>
  <c r="BS452" i="6"/>
  <c r="BK452" i="6"/>
  <c r="BC452" i="6"/>
  <c r="AH452" i="6"/>
  <c r="BV444" i="6"/>
  <c r="BP444" i="6"/>
  <c r="BK444" i="6"/>
  <c r="BF444" i="6"/>
  <c r="AM444" i="6"/>
  <c r="AH444" i="6"/>
  <c r="BC432" i="6"/>
  <c r="BS431" i="6"/>
  <c r="BP431" i="6"/>
  <c r="BM478" i="6"/>
  <c r="AI500" i="6"/>
  <c r="BJ479" i="6"/>
  <c r="BX478" i="6"/>
  <c r="BH478" i="6"/>
  <c r="BS470" i="6"/>
  <c r="BI470" i="6"/>
  <c r="AV470" i="6"/>
  <c r="BX469" i="6"/>
  <c r="BJ460" i="6"/>
  <c r="BP456" i="6"/>
  <c r="BE456" i="6"/>
  <c r="BW452" i="6"/>
  <c r="BO452" i="6"/>
  <c r="BG452" i="6"/>
  <c r="AL452" i="6"/>
  <c r="BB445" i="6"/>
  <c r="BX444" i="6"/>
  <c r="BS444" i="6"/>
  <c r="BN444" i="6"/>
  <c r="BH444" i="6"/>
  <c r="BC444" i="6"/>
  <c r="AK444" i="6"/>
  <c r="BS432" i="6"/>
  <c r="BH431" i="6"/>
  <c r="BI516" i="6"/>
  <c r="AL480" i="6"/>
  <c r="BK480" i="6"/>
  <c r="AS429" i="6"/>
  <c r="AR429" i="6"/>
  <c r="AT429" i="6"/>
  <c r="AU429" i="6"/>
  <c r="AV429" i="6"/>
  <c r="AH512" i="6"/>
  <c r="BB512" i="6"/>
  <c r="BP512" i="6"/>
  <c r="BO511" i="6"/>
  <c r="BE511" i="6"/>
  <c r="AJ504" i="6"/>
  <c r="AK504" i="6"/>
  <c r="BE504" i="6"/>
  <c r="BL504" i="6"/>
  <c r="BR504" i="6"/>
  <c r="BX499" i="6"/>
  <c r="AK496" i="6"/>
  <c r="BM496" i="6"/>
  <c r="BX496" i="6"/>
  <c r="AJ489" i="6"/>
  <c r="BU489" i="6"/>
  <c r="BF489" i="6"/>
  <c r="AH488" i="6"/>
  <c r="BH488" i="6"/>
  <c r="BS488" i="6"/>
  <c r="AI488" i="6"/>
  <c r="BC488" i="6"/>
  <c r="BN488" i="6"/>
  <c r="BX488" i="6"/>
  <c r="BI482" i="6"/>
  <c r="BP480" i="6"/>
  <c r="BB477" i="6"/>
  <c r="BS477" i="6"/>
  <c r="BC477" i="6"/>
  <c r="AK477" i="6"/>
  <c r="BX477" i="6"/>
  <c r="AL465" i="6"/>
  <c r="BD465" i="6"/>
  <c r="BO465" i="6"/>
  <c r="AK465" i="6"/>
  <c r="BE465" i="6"/>
  <c r="BT465" i="6"/>
  <c r="BI465" i="6"/>
  <c r="BU465" i="6"/>
  <c r="BK465" i="6"/>
  <c r="BP448" i="6"/>
  <c r="AH448" i="6"/>
  <c r="BG448" i="6"/>
  <c r="BE448" i="6"/>
  <c r="BQ511" i="6"/>
  <c r="AJ499" i="6"/>
  <c r="AL499" i="6"/>
  <c r="BB499" i="6"/>
  <c r="BH499" i="6"/>
  <c r="BO499" i="6"/>
  <c r="BW499" i="6"/>
  <c r="AH499" i="6"/>
  <c r="BD499" i="6"/>
  <c r="BL499" i="6"/>
  <c r="BS499" i="6"/>
  <c r="BI517" i="6"/>
  <c r="BE515" i="6"/>
  <c r="BQ516" i="6"/>
  <c r="BT515" i="6"/>
  <c r="BD515" i="6"/>
  <c r="AL513" i="6"/>
  <c r="BE513" i="6"/>
  <c r="BJ512" i="6"/>
  <c r="BV511" i="6"/>
  <c r="BK511" i="6"/>
  <c r="BC510" i="6"/>
  <c r="AJ510" i="6"/>
  <c r="BL510" i="6"/>
  <c r="BW510" i="6"/>
  <c r="AU509" i="6"/>
  <c r="AH509" i="6"/>
  <c r="BH509" i="6"/>
  <c r="BT509" i="6"/>
  <c r="BX507" i="6"/>
  <c r="BH507" i="6"/>
  <c r="AT507" i="6"/>
  <c r="AW507" i="6"/>
  <c r="BT506" i="6"/>
  <c r="BU504" i="6"/>
  <c r="BJ504" i="6"/>
  <c r="BA504" i="6"/>
  <c r="AM504" i="6"/>
  <c r="AH503" i="6"/>
  <c r="BB503" i="6"/>
  <c r="BG503" i="6"/>
  <c r="BL503" i="6"/>
  <c r="BR503" i="6"/>
  <c r="BW503" i="6"/>
  <c r="BT499" i="6"/>
  <c r="BG499" i="6"/>
  <c r="AS492" i="6"/>
  <c r="AU492" i="6"/>
  <c r="BN489" i="6"/>
  <c r="BT488" i="6"/>
  <c r="BI485" i="6"/>
  <c r="AR479" i="6"/>
  <c r="AV479" i="6"/>
  <c r="BU478" i="6"/>
  <c r="BK478" i="6"/>
  <c r="BT476" i="6"/>
  <c r="BC476" i="6"/>
  <c r="BE454" i="6"/>
  <c r="BG454" i="6"/>
  <c r="AM511" i="6"/>
  <c r="BF511" i="6"/>
  <c r="BN511" i="6"/>
  <c r="BU511" i="6"/>
  <c r="AK482" i="6"/>
  <c r="BA482" i="6"/>
  <c r="BM482" i="6"/>
  <c r="BU516" i="6"/>
  <c r="BE516" i="6"/>
  <c r="BU515" i="6"/>
  <c r="BM516" i="6"/>
  <c r="BM515" i="6"/>
  <c r="AU513" i="6"/>
  <c r="BW512" i="6"/>
  <c r="BG512" i="6"/>
  <c r="BS511" i="6"/>
  <c r="BJ511" i="6"/>
  <c r="BA511" i="6"/>
  <c r="AK511" i="6"/>
  <c r="AT510" i="6"/>
  <c r="AR510" i="6"/>
  <c r="AW510" i="6"/>
  <c r="BW507" i="6"/>
  <c r="BD507" i="6"/>
  <c r="BQ504" i="6"/>
  <c r="BH504" i="6"/>
  <c r="AL504" i="6"/>
  <c r="AW503" i="6"/>
  <c r="BR499" i="6"/>
  <c r="BC499" i="6"/>
  <c r="AK499" i="6"/>
  <c r="AH497" i="6"/>
  <c r="BQ497" i="6"/>
  <c r="BH497" i="6"/>
  <c r="BO488" i="6"/>
  <c r="AK485" i="6"/>
  <c r="BE485" i="6"/>
  <c r="BQ485" i="6"/>
  <c r="AI485" i="6"/>
  <c r="BA485" i="6"/>
  <c r="BK485" i="6"/>
  <c r="BU485" i="6"/>
  <c r="AH478" i="6"/>
  <c r="AJ478" i="6"/>
  <c r="BC478" i="6"/>
  <c r="AI478" i="6"/>
  <c r="BD478" i="6"/>
  <c r="BI478" i="6"/>
  <c r="BO478" i="6"/>
  <c r="BT478" i="6"/>
  <c r="AM478" i="6"/>
  <c r="BG478" i="6"/>
  <c r="BL478" i="6"/>
  <c r="BQ478" i="6"/>
  <c r="BW478" i="6"/>
  <c r="AH476" i="6"/>
  <c r="AK476" i="6"/>
  <c r="BH476" i="6"/>
  <c r="BO476" i="6"/>
  <c r="BU476" i="6"/>
  <c r="BD476" i="6"/>
  <c r="BM476" i="6"/>
  <c r="BX476" i="6"/>
  <c r="AJ476" i="6"/>
  <c r="BI476" i="6"/>
  <c r="BS476" i="6"/>
  <c r="AK457" i="6"/>
  <c r="BX457" i="6"/>
  <c r="BE457" i="6"/>
  <c r="BH455" i="6"/>
  <c r="BO455" i="6"/>
  <c r="AS440" i="6"/>
  <c r="AR440" i="6"/>
  <c r="AT440" i="6"/>
  <c r="AU440" i="6"/>
  <c r="AV440" i="6"/>
  <c r="BA438" i="6"/>
  <c r="BT438" i="6"/>
  <c r="BT484" i="6"/>
  <c r="BJ484" i="6"/>
  <c r="AW484" i="6"/>
  <c r="AM484" i="6"/>
  <c r="BJ481" i="6"/>
  <c r="BU479" i="6"/>
  <c r="AK471" i="6"/>
  <c r="BH471" i="6"/>
  <c r="BR470" i="6"/>
  <c r="BJ470" i="6"/>
  <c r="BC470" i="6"/>
  <c r="AS469" i="6"/>
  <c r="AW469" i="6"/>
  <c r="AJ467" i="6"/>
  <c r="BL467" i="6"/>
  <c r="BT464" i="6"/>
  <c r="BS459" i="6"/>
  <c r="AK451" i="6"/>
  <c r="BN451" i="6"/>
  <c r="AK433" i="6"/>
  <c r="BL433" i="6"/>
  <c r="AT449" i="6"/>
  <c r="AU449" i="6"/>
  <c r="AV449" i="6"/>
  <c r="AI440" i="6"/>
  <c r="AK440" i="6"/>
  <c r="BB440" i="6"/>
  <c r="BL440" i="6"/>
  <c r="BW440" i="6"/>
  <c r="AM440" i="6"/>
  <c r="BC440" i="6"/>
  <c r="BN440" i="6"/>
  <c r="BX440" i="6"/>
  <c r="BG440" i="6"/>
  <c r="BR440" i="6"/>
  <c r="AH437" i="6"/>
  <c r="AK437" i="6"/>
  <c r="BC437" i="6"/>
  <c r="BK437" i="6"/>
  <c r="BS437" i="6"/>
  <c r="BF437" i="6"/>
  <c r="BN437" i="6"/>
  <c r="BV437" i="6"/>
  <c r="BG437" i="6"/>
  <c r="BO437" i="6"/>
  <c r="BW437" i="6"/>
  <c r="AS477" i="6"/>
  <c r="AU477" i="6"/>
  <c r="AH470" i="6"/>
  <c r="AJ470" i="6"/>
  <c r="BA470" i="6"/>
  <c r="BF470" i="6"/>
  <c r="BK470" i="6"/>
  <c r="BQ470" i="6"/>
  <c r="BV470" i="6"/>
  <c r="BB464" i="6"/>
  <c r="AL461" i="6"/>
  <c r="BH461" i="6"/>
  <c r="BP461" i="6"/>
  <c r="AI459" i="6"/>
  <c r="AM459" i="6"/>
  <c r="BC459" i="6"/>
  <c r="BJ459" i="6"/>
  <c r="BO459" i="6"/>
  <c r="BU459" i="6"/>
  <c r="BD459" i="6"/>
  <c r="BK459" i="6"/>
  <c r="BQ459" i="6"/>
  <c r="BV459" i="6"/>
  <c r="BP447" i="6"/>
  <c r="BH447" i="6"/>
  <c r="BB437" i="6"/>
  <c r="BV452" i="6"/>
  <c r="BR452" i="6"/>
  <c r="BN452" i="6"/>
  <c r="BJ452" i="6"/>
  <c r="BF452" i="6"/>
  <c r="BB452" i="6"/>
  <c r="AU452" i="6"/>
  <c r="AJ452" i="6"/>
  <c r="BC450" i="6"/>
  <c r="BT441" i="6"/>
  <c r="BO441" i="6"/>
  <c r="BJ441" i="6"/>
  <c r="BD441" i="6"/>
  <c r="BW436" i="6"/>
  <c r="BN436" i="6"/>
  <c r="BC436" i="6"/>
  <c r="BQ432" i="6"/>
  <c r="BA432" i="6"/>
  <c r="BR430" i="6"/>
  <c r="BF430" i="6"/>
  <c r="BA458" i="6"/>
  <c r="BT456" i="6"/>
  <c r="BL456" i="6"/>
  <c r="BU452" i="6"/>
  <c r="BQ452" i="6"/>
  <c r="BM452" i="6"/>
  <c r="BI452" i="6"/>
  <c r="BE452" i="6"/>
  <c r="BA452" i="6"/>
  <c r="AS452" i="6"/>
  <c r="AM452" i="6"/>
  <c r="AW451" i="6"/>
  <c r="BU444" i="6"/>
  <c r="BQ444" i="6"/>
  <c r="BM444" i="6"/>
  <c r="BI444" i="6"/>
  <c r="BE444" i="6"/>
  <c r="BA444" i="6"/>
  <c r="AV443" i="6"/>
  <c r="BA442" i="6"/>
  <c r="BX441" i="6"/>
  <c r="BS441" i="6"/>
  <c r="BN441" i="6"/>
  <c r="BH441" i="6"/>
  <c r="BC441" i="6"/>
  <c r="AM441" i="6"/>
  <c r="BT436" i="6"/>
  <c r="BJ436" i="6"/>
  <c r="BB436" i="6"/>
  <c r="AM436" i="6"/>
  <c r="BH435" i="6"/>
  <c r="BK432" i="6"/>
  <c r="BN430" i="6"/>
  <c r="BD430" i="6"/>
  <c r="AM430" i="6"/>
  <c r="BX515" i="6"/>
  <c r="BP515" i="6"/>
  <c r="BH515" i="6"/>
  <c r="AW515" i="6"/>
  <c r="AS515" i="6"/>
  <c r="AM515" i="6"/>
  <c r="BD513" i="6"/>
  <c r="BM513" i="6"/>
  <c r="BX513" i="6"/>
  <c r="BR512" i="6"/>
  <c r="BK512" i="6"/>
  <c r="BD512" i="6"/>
  <c r="AI512" i="6"/>
  <c r="AH511" i="6"/>
  <c r="AI511" i="6"/>
  <c r="BD511" i="6"/>
  <c r="BH511" i="6"/>
  <c r="BL511" i="6"/>
  <c r="BP511" i="6"/>
  <c r="BT511" i="6"/>
  <c r="BX511" i="6"/>
  <c r="AI507" i="6"/>
  <c r="AH507" i="6"/>
  <c r="BC507" i="6"/>
  <c r="BK507" i="6"/>
  <c r="BS507" i="6"/>
  <c r="AU499" i="6"/>
  <c r="AV499" i="6"/>
  <c r="BR496" i="6"/>
  <c r="BH496" i="6"/>
  <c r="AT496" i="6"/>
  <c r="AR496" i="6"/>
  <c r="AV496" i="6"/>
  <c r="AM494" i="6"/>
  <c r="AH494" i="6"/>
  <c r="BE494" i="6"/>
  <c r="BU494" i="6"/>
  <c r="BI494" i="6"/>
  <c r="AJ491" i="6"/>
  <c r="AK491" i="6"/>
  <c r="BA491" i="6"/>
  <c r="BH491" i="6"/>
  <c r="BP491" i="6"/>
  <c r="BW491" i="6"/>
  <c r="AL491" i="6"/>
  <c r="BC491" i="6"/>
  <c r="BK491" i="6"/>
  <c r="BQ491" i="6"/>
  <c r="BX491" i="6"/>
  <c r="AL490" i="6"/>
  <c r="BE490" i="6"/>
  <c r="BR490" i="6"/>
  <c r="BH490" i="6"/>
  <c r="BX490" i="6"/>
  <c r="BQ489" i="6"/>
  <c r="BI489" i="6"/>
  <c r="BA489" i="6"/>
  <c r="AV515" i="6"/>
  <c r="AR515" i="6"/>
  <c r="AI515" i="6"/>
  <c r="AT503" i="6"/>
  <c r="AS503" i="6"/>
  <c r="AJ502" i="6"/>
  <c r="BH502" i="6"/>
  <c r="BP502" i="6"/>
  <c r="AJ496" i="6"/>
  <c r="AH496" i="6"/>
  <c r="AM496" i="6"/>
  <c r="BD496" i="6"/>
  <c r="BI496" i="6"/>
  <c r="BN496" i="6"/>
  <c r="BT496" i="6"/>
  <c r="AI496" i="6"/>
  <c r="BE496" i="6"/>
  <c r="BJ496" i="6"/>
  <c r="BP496" i="6"/>
  <c r="BU496" i="6"/>
  <c r="AT489" i="6"/>
  <c r="AR489" i="6"/>
  <c r="AW489" i="6"/>
  <c r="AH489" i="6"/>
  <c r="AL489" i="6"/>
  <c r="BC489" i="6"/>
  <c r="BG489" i="6"/>
  <c r="BK489" i="6"/>
  <c r="BO489" i="6"/>
  <c r="BS489" i="6"/>
  <c r="BW489" i="6"/>
  <c r="AI489" i="6"/>
  <c r="AM489" i="6"/>
  <c r="BD489" i="6"/>
  <c r="BH489" i="6"/>
  <c r="BL489" i="6"/>
  <c r="BP489" i="6"/>
  <c r="BT489" i="6"/>
  <c r="BX489" i="6"/>
  <c r="AS481" i="6"/>
  <c r="AU481" i="6"/>
  <c r="AR481" i="6"/>
  <c r="AT481" i="6"/>
  <c r="BH475" i="6"/>
  <c r="BR475" i="6"/>
  <c r="AI475" i="6"/>
  <c r="BB475" i="6"/>
  <c r="BM475" i="6"/>
  <c r="BX475" i="6"/>
  <c r="AL475" i="6"/>
  <c r="BE475" i="6"/>
  <c r="BP475" i="6"/>
  <c r="AJ512" i="6"/>
  <c r="AK512" i="6"/>
  <c r="BC512" i="6"/>
  <c r="BH512" i="6"/>
  <c r="BN512" i="6"/>
  <c r="BS512" i="6"/>
  <c r="BX512" i="6"/>
  <c r="BL506" i="6"/>
  <c r="AT501" i="6"/>
  <c r="AU501" i="6"/>
  <c r="BO498" i="6"/>
  <c r="BW498" i="6"/>
  <c r="BB496" i="6"/>
  <c r="BM489" i="6"/>
  <c r="BE489" i="6"/>
  <c r="AW476" i="6"/>
  <c r="AU476" i="6"/>
  <c r="BJ475" i="6"/>
  <c r="AU515" i="6"/>
  <c r="BQ515" i="6"/>
  <c r="BI515" i="6"/>
  <c r="BA515" i="6"/>
  <c r="BL513" i="6"/>
  <c r="AH513" i="6"/>
  <c r="BT512" i="6"/>
  <c r="BL512" i="6"/>
  <c r="BF512" i="6"/>
  <c r="AL512" i="6"/>
  <c r="BW511" i="6"/>
  <c r="BR511" i="6"/>
  <c r="BM511" i="6"/>
  <c r="BG511" i="6"/>
  <c r="BB511" i="6"/>
  <c r="AS511" i="6"/>
  <c r="AV511" i="6"/>
  <c r="AJ511" i="6"/>
  <c r="BP507" i="6"/>
  <c r="BG507" i="6"/>
  <c r="AK507" i="6"/>
  <c r="AU504" i="6"/>
  <c r="AR504" i="6"/>
  <c r="AU503" i="6"/>
  <c r="AI503" i="6"/>
  <c r="AM503" i="6"/>
  <c r="BA503" i="6"/>
  <c r="BE503" i="6"/>
  <c r="BI503" i="6"/>
  <c r="BM503" i="6"/>
  <c r="BQ503" i="6"/>
  <c r="BU503" i="6"/>
  <c r="AR499" i="6"/>
  <c r="BD498" i="6"/>
  <c r="BV496" i="6"/>
  <c r="BL496" i="6"/>
  <c r="BA496" i="6"/>
  <c r="AL496" i="6"/>
  <c r="BT494" i="6"/>
  <c r="AV493" i="6"/>
  <c r="AS493" i="6"/>
  <c r="BU491" i="6"/>
  <c r="BG491" i="6"/>
  <c r="AH491" i="6"/>
  <c r="BB490" i="6"/>
  <c r="AI490" i="6"/>
  <c r="BR489" i="6"/>
  <c r="BJ489" i="6"/>
  <c r="BB489" i="6"/>
  <c r="AK489" i="6"/>
  <c r="AS502" i="6"/>
  <c r="BM501" i="6"/>
  <c r="AU500" i="6"/>
  <c r="BX497" i="6"/>
  <c r="BA497" i="6"/>
  <c r="AL497" i="6"/>
  <c r="AT495" i="6"/>
  <c r="BW488" i="6"/>
  <c r="BR488" i="6"/>
  <c r="BL488" i="6"/>
  <c r="BG488" i="6"/>
  <c r="BB488" i="6"/>
  <c r="AK488" i="6"/>
  <c r="BO487" i="6"/>
  <c r="BR484" i="6"/>
  <c r="BK484" i="6"/>
  <c r="BD484" i="6"/>
  <c r="AI484" i="6"/>
  <c r="BO481" i="6"/>
  <c r="BD481" i="6"/>
  <c r="AH479" i="6"/>
  <c r="BV478" i="6"/>
  <c r="BR478" i="6"/>
  <c r="BN478" i="6"/>
  <c r="BJ478" i="6"/>
  <c r="BF478" i="6"/>
  <c r="BB478" i="6"/>
  <c r="AS478" i="6"/>
  <c r="AL478" i="6"/>
  <c r="BR477" i="6"/>
  <c r="AR473" i="6"/>
  <c r="BM472" i="6"/>
  <c r="BD472" i="6"/>
  <c r="AL472" i="6"/>
  <c r="BU471" i="6"/>
  <c r="BM471" i="6"/>
  <c r="BB471" i="6"/>
  <c r="AM471" i="6"/>
  <c r="BX470" i="6"/>
  <c r="BT470" i="6"/>
  <c r="BP470" i="6"/>
  <c r="BL470" i="6"/>
  <c r="BH470" i="6"/>
  <c r="BD470" i="6"/>
  <c r="AW470" i="6"/>
  <c r="AR470" i="6"/>
  <c r="AL470" i="6"/>
  <c r="BL469" i="6"/>
  <c r="BM468" i="6"/>
  <c r="BV467" i="6"/>
  <c r="BP467" i="6"/>
  <c r="BH467" i="6"/>
  <c r="BA467" i="6"/>
  <c r="AL467" i="6"/>
  <c r="BV466" i="6"/>
  <c r="BQ463" i="6"/>
  <c r="BI463" i="6"/>
  <c r="BA463" i="6"/>
  <c r="AK463" i="6"/>
  <c r="AW462" i="6"/>
  <c r="AS462" i="6"/>
  <c r="BS461" i="6"/>
  <c r="BL461" i="6"/>
  <c r="BE461" i="6"/>
  <c r="AJ461" i="6"/>
  <c r="BQ460" i="6"/>
  <c r="BD460" i="6"/>
  <c r="AM460" i="6"/>
  <c r="BT457" i="6"/>
  <c r="BJ457" i="6"/>
  <c r="AV457" i="6"/>
  <c r="AL457" i="6"/>
  <c r="AR456" i="6"/>
  <c r="AV456" i="6"/>
  <c r="AH456" i="6"/>
  <c r="AL456" i="6"/>
  <c r="BB456" i="6"/>
  <c r="BF456" i="6"/>
  <c r="BJ456" i="6"/>
  <c r="BN456" i="6"/>
  <c r="BR456" i="6"/>
  <c r="BV456" i="6"/>
  <c r="AI456" i="6"/>
  <c r="AM456" i="6"/>
  <c r="BC456" i="6"/>
  <c r="BG456" i="6"/>
  <c r="BK456" i="6"/>
  <c r="BO456" i="6"/>
  <c r="BS456" i="6"/>
  <c r="BW456" i="6"/>
  <c r="AR455" i="6"/>
  <c r="AV455" i="6"/>
  <c r="AS455" i="6"/>
  <c r="AW455" i="6"/>
  <c r="BI453" i="6"/>
  <c r="BD450" i="6"/>
  <c r="AH446" i="6"/>
  <c r="BC446" i="6"/>
  <c r="BQ446" i="6"/>
  <c r="BE446" i="6"/>
  <c r="BS446" i="6"/>
  <c r="BV488" i="6"/>
  <c r="BP488" i="6"/>
  <c r="BK488" i="6"/>
  <c r="BF488" i="6"/>
  <c r="AJ488" i="6"/>
  <c r="BW481" i="6"/>
  <c r="BL481" i="6"/>
  <c r="BB481" i="6"/>
  <c r="BH477" i="6"/>
  <c r="BU472" i="6"/>
  <c r="BL472" i="6"/>
  <c r="BA472" i="6"/>
  <c r="AH472" i="6"/>
  <c r="BT471" i="6"/>
  <c r="BI471" i="6"/>
  <c r="AL471" i="6"/>
  <c r="BD469" i="6"/>
  <c r="BH468" i="6"/>
  <c r="AH468" i="6"/>
  <c r="BU467" i="6"/>
  <c r="BM467" i="6"/>
  <c r="BF467" i="6"/>
  <c r="AV467" i="6"/>
  <c r="AK467" i="6"/>
  <c r="BO466" i="6"/>
  <c r="BX463" i="6"/>
  <c r="BP463" i="6"/>
  <c r="BH463" i="6"/>
  <c r="AH463" i="6"/>
  <c r="AV462" i="6"/>
  <c r="AR462" i="6"/>
  <c r="BX461" i="6"/>
  <c r="BQ461" i="6"/>
  <c r="BK461" i="6"/>
  <c r="BC461" i="6"/>
  <c r="AH461" i="6"/>
  <c r="BL460" i="6"/>
  <c r="AK458" i="6"/>
  <c r="AH458" i="6"/>
  <c r="BI458" i="6"/>
  <c r="BL458" i="6"/>
  <c r="BQ457" i="6"/>
  <c r="BF457" i="6"/>
  <c r="BI450" i="6"/>
  <c r="BW450" i="6"/>
  <c r="BK450" i="6"/>
  <c r="BX450" i="6"/>
  <c r="AI447" i="6"/>
  <c r="BJ447" i="6"/>
  <c r="BV447" i="6"/>
  <c r="AK447" i="6"/>
  <c r="BB447" i="6"/>
  <c r="BN447" i="6"/>
  <c r="BX447" i="6"/>
  <c r="AS445" i="6"/>
  <c r="AR445" i="6"/>
  <c r="AT445" i="6"/>
  <c r="AR460" i="6"/>
  <c r="AV460" i="6"/>
  <c r="AH460" i="6"/>
  <c r="BF460" i="6"/>
  <c r="BN460" i="6"/>
  <c r="BU460" i="6"/>
  <c r="AI460" i="6"/>
  <c r="BA460" i="6"/>
  <c r="BI460" i="6"/>
  <c r="BP460" i="6"/>
  <c r="BV460" i="6"/>
  <c r="AT457" i="6"/>
  <c r="AU457" i="6"/>
  <c r="AH457" i="6"/>
  <c r="AM457" i="6"/>
  <c r="BB457" i="6"/>
  <c r="BH457" i="6"/>
  <c r="BM457" i="6"/>
  <c r="BR457" i="6"/>
  <c r="BV457" i="6"/>
  <c r="AI457" i="6"/>
  <c r="BD457" i="6"/>
  <c r="BI457" i="6"/>
  <c r="BN457" i="6"/>
  <c r="BS457" i="6"/>
  <c r="BW457" i="6"/>
  <c r="BP449" i="6"/>
  <c r="BX449" i="6"/>
  <c r="AL448" i="6"/>
  <c r="BK448" i="6"/>
  <c r="BU448" i="6"/>
  <c r="AM448" i="6"/>
  <c r="BA448" i="6"/>
  <c r="BL448" i="6"/>
  <c r="BW448" i="6"/>
  <c r="BF447" i="6"/>
  <c r="BQ472" i="6"/>
  <c r="BT469" i="6"/>
  <c r="BT463" i="6"/>
  <c r="BL463" i="6"/>
  <c r="BD463" i="6"/>
  <c r="BU461" i="6"/>
  <c r="BM461" i="6"/>
  <c r="BG461" i="6"/>
  <c r="BT460" i="6"/>
  <c r="BE460" i="6"/>
  <c r="BU457" i="6"/>
  <c r="BL457" i="6"/>
  <c r="BA457" i="6"/>
  <c r="AL454" i="6"/>
  <c r="BU454" i="6"/>
  <c r="BC451" i="6"/>
  <c r="BP450" i="6"/>
  <c r="BQ448" i="6"/>
  <c r="BR447" i="6"/>
  <c r="BL446" i="6"/>
  <c r="AV445" i="6"/>
  <c r="BL445" i="6"/>
  <c r="AS443" i="6"/>
  <c r="BD442" i="6"/>
  <c r="BV440" i="6"/>
  <c r="BP440" i="6"/>
  <c r="BK440" i="6"/>
  <c r="BF440" i="6"/>
  <c r="AJ440" i="6"/>
  <c r="AW439" i="6"/>
  <c r="AT438" i="6"/>
  <c r="BU437" i="6"/>
  <c r="BQ437" i="6"/>
  <c r="BM437" i="6"/>
  <c r="BI437" i="6"/>
  <c r="BE437" i="6"/>
  <c r="BA437" i="6"/>
  <c r="AJ437" i="6"/>
  <c r="AU435" i="6"/>
  <c r="BD433" i="6"/>
  <c r="BW432" i="6"/>
  <c r="BO432" i="6"/>
  <c r="BG432" i="6"/>
  <c r="AV432" i="6"/>
  <c r="AM432" i="6"/>
  <c r="BX431" i="6"/>
  <c r="BO431" i="6"/>
  <c r="BC431" i="6"/>
  <c r="BX430" i="6"/>
  <c r="BP430" i="6"/>
  <c r="BH430" i="6"/>
  <c r="AI430" i="6"/>
  <c r="BV429" i="6"/>
  <c r="BP429" i="6"/>
  <c r="BK429" i="6"/>
  <c r="BF429" i="6"/>
  <c r="AK429" i="6"/>
  <c r="AU451" i="6"/>
  <c r="AW443" i="6"/>
  <c r="AR443" i="6"/>
  <c r="BT440" i="6"/>
  <c r="BO440" i="6"/>
  <c r="BJ440" i="6"/>
  <c r="BD440" i="6"/>
  <c r="AU439" i="6"/>
  <c r="BX437" i="6"/>
  <c r="BT437" i="6"/>
  <c r="BP437" i="6"/>
  <c r="BL437" i="6"/>
  <c r="BH437" i="6"/>
  <c r="BD437" i="6"/>
  <c r="AV437" i="6"/>
  <c r="AM437" i="6"/>
  <c r="AI437" i="6"/>
  <c r="BT433" i="6"/>
  <c r="BU432" i="6"/>
  <c r="BM432" i="6"/>
  <c r="BE432" i="6"/>
  <c r="AS432" i="6"/>
  <c r="AK432" i="6"/>
  <c r="BW431" i="6"/>
  <c r="BK431" i="6"/>
  <c r="BT429" i="6"/>
  <c r="BO429" i="6"/>
  <c r="BJ429" i="6"/>
  <c r="BD429" i="6"/>
  <c r="AI429" i="6"/>
  <c r="AS439" i="6"/>
  <c r="AL437" i="6"/>
  <c r="AI432" i="6"/>
  <c r="BA516" i="6"/>
  <c r="AK516" i="6"/>
  <c r="BD506" i="6"/>
  <c r="AU506" i="6"/>
  <c r="AJ493" i="6"/>
  <c r="BB493" i="6"/>
  <c r="BF493" i="6"/>
  <c r="BJ493" i="6"/>
  <c r="BN493" i="6"/>
  <c r="BR493" i="6"/>
  <c r="AH493" i="6"/>
  <c r="AL493" i="6"/>
  <c r="BD493" i="6"/>
  <c r="BH493" i="6"/>
  <c r="BL493" i="6"/>
  <c r="BP493" i="6"/>
  <c r="BT493" i="6"/>
  <c r="BX493" i="6"/>
  <c r="AT488" i="6"/>
  <c r="AR488" i="6"/>
  <c r="AV488" i="6"/>
  <c r="AR487" i="6"/>
  <c r="AS487" i="6"/>
  <c r="AU487" i="6"/>
  <c r="BQ486" i="6"/>
  <c r="BX517" i="6"/>
  <c r="BP517" i="6"/>
  <c r="BH517" i="6"/>
  <c r="AL517" i="6"/>
  <c r="BX516" i="6"/>
  <c r="BT516" i="6"/>
  <c r="BP516" i="6"/>
  <c r="BL516" i="6"/>
  <c r="BH516" i="6"/>
  <c r="BD516" i="6"/>
  <c r="AJ516" i="6"/>
  <c r="BS506" i="6"/>
  <c r="BK506" i="6"/>
  <c r="BC506" i="6"/>
  <c r="AT506" i="6"/>
  <c r="BT504" i="6"/>
  <c r="BN504" i="6"/>
  <c r="BI504" i="6"/>
  <c r="BD504" i="6"/>
  <c r="AI504" i="6"/>
  <c r="BL502" i="6"/>
  <c r="AV502" i="6"/>
  <c r="AR502" i="6"/>
  <c r="AK502" i="6"/>
  <c r="BE501" i="6"/>
  <c r="BV499" i="6"/>
  <c r="BP499" i="6"/>
  <c r="BK499" i="6"/>
  <c r="BF499" i="6"/>
  <c r="AT499" i="6"/>
  <c r="AS499" i="6"/>
  <c r="AU498" i="6"/>
  <c r="BU497" i="6"/>
  <c r="BI497" i="6"/>
  <c r="BP494" i="6"/>
  <c r="BV493" i="6"/>
  <c r="BO493" i="6"/>
  <c r="BG493" i="6"/>
  <c r="AM493" i="6"/>
  <c r="AT492" i="6"/>
  <c r="AR492" i="6"/>
  <c r="AV492" i="6"/>
  <c r="BU490" i="6"/>
  <c r="BJ490" i="6"/>
  <c r="AW488" i="6"/>
  <c r="BM486" i="6"/>
  <c r="BW485" i="6"/>
  <c r="BO485" i="6"/>
  <c r="BG485" i="6"/>
  <c r="BU482" i="6"/>
  <c r="BE482" i="6"/>
  <c r="AK481" i="6"/>
  <c r="BC481" i="6"/>
  <c r="BH481" i="6"/>
  <c r="BN481" i="6"/>
  <c r="BS481" i="6"/>
  <c r="BX481" i="6"/>
  <c r="AI481" i="6"/>
  <c r="BF481" i="6"/>
  <c r="BK481" i="6"/>
  <c r="BP481" i="6"/>
  <c r="BV481" i="6"/>
  <c r="BE480" i="6"/>
  <c r="AJ475" i="6"/>
  <c r="AH475" i="6"/>
  <c r="AM475" i="6"/>
  <c r="BA475" i="6"/>
  <c r="BF475" i="6"/>
  <c r="BL475" i="6"/>
  <c r="BQ475" i="6"/>
  <c r="BV475" i="6"/>
  <c r="AK475" i="6"/>
  <c r="BD475" i="6"/>
  <c r="BI475" i="6"/>
  <c r="BN475" i="6"/>
  <c r="BT475" i="6"/>
  <c r="AJ474" i="6"/>
  <c r="BB474" i="6"/>
  <c r="BF474" i="6"/>
  <c r="BJ474" i="6"/>
  <c r="BN474" i="6"/>
  <c r="BR474" i="6"/>
  <c r="BV474" i="6"/>
  <c r="AH474" i="6"/>
  <c r="AL474" i="6"/>
  <c r="BD474" i="6"/>
  <c r="BH474" i="6"/>
  <c r="BL474" i="6"/>
  <c r="BP474" i="6"/>
  <c r="BT474" i="6"/>
  <c r="BX474" i="6"/>
  <c r="AT463" i="6"/>
  <c r="AS463" i="6"/>
  <c r="AV463" i="6"/>
  <c r="AR463" i="6"/>
  <c r="AW463" i="6"/>
  <c r="AJ462" i="6"/>
  <c r="BB462" i="6"/>
  <c r="BG462" i="6"/>
  <c r="BL462" i="6"/>
  <c r="BR462" i="6"/>
  <c r="BW462" i="6"/>
  <c r="AK462" i="6"/>
  <c r="BC462" i="6"/>
  <c r="BH462" i="6"/>
  <c r="BN462" i="6"/>
  <c r="BS462" i="6"/>
  <c r="BX462" i="6"/>
  <c r="AI462" i="6"/>
  <c r="BJ462" i="6"/>
  <c r="BT462" i="6"/>
  <c r="AM462" i="6"/>
  <c r="BK462" i="6"/>
  <c r="BV462" i="6"/>
  <c r="BD462" i="6"/>
  <c r="BO462" i="6"/>
  <c r="AV498" i="6"/>
  <c r="BI493" i="6"/>
  <c r="BA486" i="6"/>
  <c r="AK483" i="6"/>
  <c r="BL483" i="6"/>
  <c r="AJ483" i="6"/>
  <c r="BD483" i="6"/>
  <c r="BT483" i="6"/>
  <c r="AS480" i="6"/>
  <c r="AU480" i="6"/>
  <c r="BH473" i="6"/>
  <c r="BX473" i="6"/>
  <c r="BP473" i="6"/>
  <c r="BM517" i="6"/>
  <c r="BE517" i="6"/>
  <c r="AK517" i="6"/>
  <c r="BW516" i="6"/>
  <c r="BS516" i="6"/>
  <c r="BO516" i="6"/>
  <c r="BK516" i="6"/>
  <c r="BG516" i="6"/>
  <c r="BC516" i="6"/>
  <c r="AU516" i="6"/>
  <c r="AI516" i="6"/>
  <c r="BW515" i="6"/>
  <c r="BS515" i="6"/>
  <c r="BO515" i="6"/>
  <c r="BK515" i="6"/>
  <c r="BG515" i="6"/>
  <c r="BC515" i="6"/>
  <c r="AK515" i="6"/>
  <c r="AT511" i="6"/>
  <c r="BV507" i="6"/>
  <c r="BR507" i="6"/>
  <c r="BN507" i="6"/>
  <c r="BJ507" i="6"/>
  <c r="BF507" i="6"/>
  <c r="BB507" i="6"/>
  <c r="AU507" i="6"/>
  <c r="AJ507" i="6"/>
  <c r="BX506" i="6"/>
  <c r="BP506" i="6"/>
  <c r="BH506" i="6"/>
  <c r="AW506" i="6"/>
  <c r="AS506" i="6"/>
  <c r="AK506" i="6"/>
  <c r="AU505" i="6"/>
  <c r="AJ497" i="6"/>
  <c r="BD497" i="6"/>
  <c r="BL497" i="6"/>
  <c r="BT497" i="6"/>
  <c r="BU493" i="6"/>
  <c r="BM493" i="6"/>
  <c r="BE493" i="6"/>
  <c r="AK493" i="6"/>
  <c r="AU488" i="6"/>
  <c r="AW487" i="6"/>
  <c r="AK487" i="6"/>
  <c r="AJ487" i="6"/>
  <c r="BD487" i="6"/>
  <c r="BT487" i="6"/>
  <c r="BL487" i="6"/>
  <c r="AR485" i="6"/>
  <c r="AV485" i="6"/>
  <c r="BO483" i="6"/>
  <c r="AR483" i="6"/>
  <c r="AU483" i="6"/>
  <c r="AS483" i="6"/>
  <c r="AL482" i="6"/>
  <c r="BH482" i="6"/>
  <c r="BP482" i="6"/>
  <c r="BX482" i="6"/>
  <c r="AH482" i="6"/>
  <c r="BD482" i="6"/>
  <c r="BL482" i="6"/>
  <c r="BT482" i="6"/>
  <c r="BU480" i="6"/>
  <c r="AW480" i="6"/>
  <c r="BW473" i="6"/>
  <c r="BA517" i="6"/>
  <c r="AS498" i="6"/>
  <c r="AW498" i="6"/>
  <c r="BA493" i="6"/>
  <c r="AH486" i="6"/>
  <c r="BD486" i="6"/>
  <c r="BL486" i="6"/>
  <c r="BT486" i="6"/>
  <c r="AL486" i="6"/>
  <c r="BH486" i="6"/>
  <c r="BP486" i="6"/>
  <c r="BX486" i="6"/>
  <c r="AT474" i="6"/>
  <c r="AU474" i="6"/>
  <c r="AR474" i="6"/>
  <c r="AW474" i="6"/>
  <c r="BG473" i="6"/>
  <c r="AV516" i="6"/>
  <c r="BU517" i="6"/>
  <c r="AM516" i="6"/>
  <c r="BT517" i="6"/>
  <c r="BL517" i="6"/>
  <c r="BD517" i="6"/>
  <c r="BV516" i="6"/>
  <c r="BR516" i="6"/>
  <c r="BN516" i="6"/>
  <c r="BJ516" i="6"/>
  <c r="BF516" i="6"/>
  <c r="BB516" i="6"/>
  <c r="AL516" i="6"/>
  <c r="BV515" i="6"/>
  <c r="BR515" i="6"/>
  <c r="BN515" i="6"/>
  <c r="BJ515" i="6"/>
  <c r="BF515" i="6"/>
  <c r="BB515" i="6"/>
  <c r="AJ515" i="6"/>
  <c r="BW514" i="6"/>
  <c r="BO514" i="6"/>
  <c r="AU514" i="6"/>
  <c r="BU512" i="6"/>
  <c r="BQ512" i="6"/>
  <c r="BM512" i="6"/>
  <c r="BI512" i="6"/>
  <c r="BE512" i="6"/>
  <c r="BA512" i="6"/>
  <c r="AW511" i="6"/>
  <c r="BS510" i="6"/>
  <c r="BK510" i="6"/>
  <c r="BU507" i="6"/>
  <c r="BQ507" i="6"/>
  <c r="BM507" i="6"/>
  <c r="BI507" i="6"/>
  <c r="BE507" i="6"/>
  <c r="BA507" i="6"/>
  <c r="AS507" i="6"/>
  <c r="AM507" i="6"/>
  <c r="BW506" i="6"/>
  <c r="BO506" i="6"/>
  <c r="BG506" i="6"/>
  <c r="AV506" i="6"/>
  <c r="BT502" i="6"/>
  <c r="BD502" i="6"/>
  <c r="AI499" i="6"/>
  <c r="AM499" i="6"/>
  <c r="BA499" i="6"/>
  <c r="BE499" i="6"/>
  <c r="BI499" i="6"/>
  <c r="BM499" i="6"/>
  <c r="BQ499" i="6"/>
  <c r="BU499" i="6"/>
  <c r="AR498" i="6"/>
  <c r="AK498" i="6"/>
  <c r="BS498" i="6"/>
  <c r="BP497" i="6"/>
  <c r="BE497" i="6"/>
  <c r="AU495" i="6"/>
  <c r="AS495" i="6"/>
  <c r="AI494" i="6"/>
  <c r="BD494" i="6"/>
  <c r="BN494" i="6"/>
  <c r="BS493" i="6"/>
  <c r="BK493" i="6"/>
  <c r="BC493" i="6"/>
  <c r="AT493" i="6"/>
  <c r="AU493" i="6"/>
  <c r="AR493" i="6"/>
  <c r="AW493" i="6"/>
  <c r="AI493" i="6"/>
  <c r="AU490" i="6"/>
  <c r="AR490" i="6"/>
  <c r="AK490" i="6"/>
  <c r="BD490" i="6"/>
  <c r="BI490" i="6"/>
  <c r="BN490" i="6"/>
  <c r="BT490" i="6"/>
  <c r="AH490" i="6"/>
  <c r="AM490" i="6"/>
  <c r="BA490" i="6"/>
  <c r="BF490" i="6"/>
  <c r="BL490" i="6"/>
  <c r="BQ490" i="6"/>
  <c r="BV490" i="6"/>
  <c r="AS488" i="6"/>
  <c r="BW487" i="6"/>
  <c r="AT487" i="6"/>
  <c r="BU486" i="6"/>
  <c r="BE486" i="6"/>
  <c r="AK486" i="6"/>
  <c r="AH485" i="6"/>
  <c r="AL485" i="6"/>
  <c r="BB485" i="6"/>
  <c r="BF485" i="6"/>
  <c r="BJ485" i="6"/>
  <c r="BN485" i="6"/>
  <c r="BR485" i="6"/>
  <c r="BV485" i="6"/>
  <c r="AJ485" i="6"/>
  <c r="BD485" i="6"/>
  <c r="BH485" i="6"/>
  <c r="BL485" i="6"/>
  <c r="BP485" i="6"/>
  <c r="BT485" i="6"/>
  <c r="BX485" i="6"/>
  <c r="BG483" i="6"/>
  <c r="AU482" i="6"/>
  <c r="AT482" i="6"/>
  <c r="AT480" i="6"/>
  <c r="AH480" i="6"/>
  <c r="BA480" i="6"/>
  <c r="BL480" i="6"/>
  <c r="BW480" i="6"/>
  <c r="BG480" i="6"/>
  <c r="BQ480" i="6"/>
  <c r="AS474" i="6"/>
  <c r="BO473" i="6"/>
  <c r="BP462" i="6"/>
  <c r="BT491" i="6"/>
  <c r="BO491" i="6"/>
  <c r="BI491" i="6"/>
  <c r="BD491" i="6"/>
  <c r="BX484" i="6"/>
  <c r="BS484" i="6"/>
  <c r="BN484" i="6"/>
  <c r="BH484" i="6"/>
  <c r="BC484" i="6"/>
  <c r="AJ484" i="6"/>
  <c r="AW481" i="6"/>
  <c r="BN477" i="6"/>
  <c r="AW477" i="6"/>
  <c r="AM477" i="6"/>
  <c r="AW473" i="6"/>
  <c r="AK472" i="6"/>
  <c r="BH472" i="6"/>
  <c r="BP472" i="6"/>
  <c r="BX472" i="6"/>
  <c r="BR471" i="6"/>
  <c r="BJ471" i="6"/>
  <c r="BD471" i="6"/>
  <c r="BO469" i="6"/>
  <c r="AT466" i="6"/>
  <c r="AR466" i="6"/>
  <c r="AW466" i="6"/>
  <c r="AS466" i="6"/>
  <c r="AK464" i="6"/>
  <c r="AL464" i="6"/>
  <c r="BI464" i="6"/>
  <c r="BX464" i="6"/>
  <c r="BM464" i="6"/>
  <c r="AI463" i="6"/>
  <c r="AM463" i="6"/>
  <c r="BB463" i="6"/>
  <c r="BF463" i="6"/>
  <c r="BJ463" i="6"/>
  <c r="BN463" i="6"/>
  <c r="BR463" i="6"/>
  <c r="BV463" i="6"/>
  <c r="AJ463" i="6"/>
  <c r="BC463" i="6"/>
  <c r="BG463" i="6"/>
  <c r="BK463" i="6"/>
  <c r="BO463" i="6"/>
  <c r="BS463" i="6"/>
  <c r="BW463" i="6"/>
  <c r="AS461" i="6"/>
  <c r="AT461" i="6"/>
  <c r="AT447" i="6"/>
  <c r="AR447" i="6"/>
  <c r="AW447" i="6"/>
  <c r="AS447" i="6"/>
  <c r="AU447" i="6"/>
  <c r="AJ469" i="6"/>
  <c r="BG469" i="6"/>
  <c r="BP469" i="6"/>
  <c r="AU464" i="6"/>
  <c r="AV464" i="6"/>
  <c r="AI455" i="6"/>
  <c r="BC455" i="6"/>
  <c r="BJ455" i="6"/>
  <c r="BP455" i="6"/>
  <c r="BX455" i="6"/>
  <c r="AJ455" i="6"/>
  <c r="BD455" i="6"/>
  <c r="BK455" i="6"/>
  <c r="BS455" i="6"/>
  <c r="AM455" i="6"/>
  <c r="BF455" i="6"/>
  <c r="BN455" i="6"/>
  <c r="BT455" i="6"/>
  <c r="AS454" i="6"/>
  <c r="AT454" i="6"/>
  <c r="AW454" i="6"/>
  <c r="AH453" i="6"/>
  <c r="BJ453" i="6"/>
  <c r="AL453" i="6"/>
  <c r="BN453" i="6"/>
  <c r="BD453" i="6"/>
  <c r="BT453" i="6"/>
  <c r="AJ439" i="6"/>
  <c r="BK439" i="6"/>
  <c r="BU439" i="6"/>
  <c r="BE439" i="6"/>
  <c r="BP439" i="6"/>
  <c r="AL439" i="6"/>
  <c r="BH439" i="6"/>
  <c r="BM439" i="6"/>
  <c r="BS439" i="6"/>
  <c r="AJ471" i="6"/>
  <c r="AI471" i="6"/>
  <c r="BA471" i="6"/>
  <c r="BF471" i="6"/>
  <c r="BL471" i="6"/>
  <c r="BQ471" i="6"/>
  <c r="BV471" i="6"/>
  <c r="BW469" i="6"/>
  <c r="BH469" i="6"/>
  <c r="AW461" i="6"/>
  <c r="AR459" i="6"/>
  <c r="AV459" i="6"/>
  <c r="AS459" i="6"/>
  <c r="AW459" i="6"/>
  <c r="AT459" i="6"/>
  <c r="BV455" i="6"/>
  <c r="AS450" i="6"/>
  <c r="AU450" i="6"/>
  <c r="BC439" i="6"/>
  <c r="AI450" i="6"/>
  <c r="AH450" i="6"/>
  <c r="BA450" i="6"/>
  <c r="BG450" i="6"/>
  <c r="BL450" i="6"/>
  <c r="BQ450" i="6"/>
  <c r="AJ448" i="6"/>
  <c r="BB448" i="6"/>
  <c r="BF448" i="6"/>
  <c r="BJ448" i="6"/>
  <c r="BN448" i="6"/>
  <c r="BR448" i="6"/>
  <c r="BV448" i="6"/>
  <c r="AI446" i="6"/>
  <c r="AJ446" i="6"/>
  <c r="BD446" i="6"/>
  <c r="BI446" i="6"/>
  <c r="BO446" i="6"/>
  <c r="BT446" i="6"/>
  <c r="AI445" i="6"/>
  <c r="BJ445" i="6"/>
  <c r="BT445" i="6"/>
  <c r="AT436" i="6"/>
  <c r="AR436" i="6"/>
  <c r="AV436" i="6"/>
  <c r="BT467" i="6"/>
  <c r="BN467" i="6"/>
  <c r="BI467" i="6"/>
  <c r="BD467" i="6"/>
  <c r="AU467" i="6"/>
  <c r="AM467" i="6"/>
  <c r="AH467" i="6"/>
  <c r="BF466" i="6"/>
  <c r="BP458" i="6"/>
  <c r="BG458" i="6"/>
  <c r="BQ454" i="6"/>
  <c r="AV451" i="6"/>
  <c r="BU450" i="6"/>
  <c r="BO450" i="6"/>
  <c r="BH450" i="6"/>
  <c r="AL450" i="6"/>
  <c r="AM449" i="6"/>
  <c r="BH449" i="6"/>
  <c r="BT448" i="6"/>
  <c r="BO448" i="6"/>
  <c r="BI448" i="6"/>
  <c r="BD448" i="6"/>
  <c r="AK448" i="6"/>
  <c r="BW446" i="6"/>
  <c r="BP446" i="6"/>
  <c r="BH446" i="6"/>
  <c r="BA446" i="6"/>
  <c r="AL446" i="6"/>
  <c r="BV445" i="6"/>
  <c r="BF445" i="6"/>
  <c r="AJ441" i="6"/>
  <c r="AH441" i="6"/>
  <c r="AL441" i="6"/>
  <c r="BA441" i="6"/>
  <c r="BE441" i="6"/>
  <c r="BI441" i="6"/>
  <c r="BM441" i="6"/>
  <c r="BQ441" i="6"/>
  <c r="BU441" i="6"/>
  <c r="AW436" i="6"/>
  <c r="BX433" i="6"/>
  <c r="BH433" i="6"/>
  <c r="BW458" i="6"/>
  <c r="BO458" i="6"/>
  <c r="BE458" i="6"/>
  <c r="BT450" i="6"/>
  <c r="BM450" i="6"/>
  <c r="BE450" i="6"/>
  <c r="AK450" i="6"/>
  <c r="AS449" i="6"/>
  <c r="AR449" i="6"/>
  <c r="BX448" i="6"/>
  <c r="BS448" i="6"/>
  <c r="BM448" i="6"/>
  <c r="BH448" i="6"/>
  <c r="BC448" i="6"/>
  <c r="AI448" i="6"/>
  <c r="BU446" i="6"/>
  <c r="BM446" i="6"/>
  <c r="BG446" i="6"/>
  <c r="AK446" i="6"/>
  <c r="BR445" i="6"/>
  <c r="BD445" i="6"/>
  <c r="BL438" i="6"/>
  <c r="BV438" i="6"/>
  <c r="AU436" i="6"/>
  <c r="AH433" i="6"/>
  <c r="AL433" i="6"/>
  <c r="BA433" i="6"/>
  <c r="BE433" i="6"/>
  <c r="BI433" i="6"/>
  <c r="BM433" i="6"/>
  <c r="BQ433" i="6"/>
  <c r="BU433" i="6"/>
  <c r="AI433" i="6"/>
  <c r="AM433" i="6"/>
  <c r="BB433" i="6"/>
  <c r="BF433" i="6"/>
  <c r="BJ433" i="6"/>
  <c r="BN433" i="6"/>
  <c r="BR433" i="6"/>
  <c r="BV433" i="6"/>
  <c r="AJ433" i="6"/>
  <c r="BC433" i="6"/>
  <c r="BG433" i="6"/>
  <c r="BK433" i="6"/>
  <c r="BO433" i="6"/>
  <c r="BS433" i="6"/>
  <c r="BW433" i="6"/>
  <c r="AW440" i="6"/>
  <c r="BS436" i="6"/>
  <c r="BL436" i="6"/>
  <c r="BD436" i="6"/>
  <c r="AS435" i="6"/>
  <c r="BX432" i="6"/>
  <c r="BT432" i="6"/>
  <c r="BP432" i="6"/>
  <c r="BL432" i="6"/>
  <c r="BH432" i="6"/>
  <c r="BD432" i="6"/>
  <c r="AW432" i="6"/>
  <c r="AR432" i="6"/>
  <c r="AL432" i="6"/>
  <c r="AH432" i="6"/>
  <c r="BU430" i="6"/>
  <c r="BQ430" i="6"/>
  <c r="BM430" i="6"/>
  <c r="BI430" i="6"/>
  <c r="BE430" i="6"/>
  <c r="BA430" i="6"/>
  <c r="AL430" i="6"/>
  <c r="AH430" i="6"/>
  <c r="AW429" i="6"/>
  <c r="BV432" i="6"/>
  <c r="BR432" i="6"/>
  <c r="BN432" i="6"/>
  <c r="BJ432" i="6"/>
  <c r="BF432" i="6"/>
  <c r="BB432" i="6"/>
  <c r="AU432" i="6"/>
  <c r="BW430" i="6"/>
  <c r="BS430" i="6"/>
  <c r="BO430" i="6"/>
  <c r="BK430" i="6"/>
  <c r="BG430" i="6"/>
  <c r="BC430" i="6"/>
  <c r="AT508" i="6"/>
  <c r="AS508" i="6"/>
  <c r="AW508" i="6"/>
  <c r="AJ501" i="6"/>
  <c r="BC501" i="6"/>
  <c r="BG501" i="6"/>
  <c r="BK501" i="6"/>
  <c r="BO501" i="6"/>
  <c r="BS501" i="6"/>
  <c r="BW501" i="6"/>
  <c r="AI501" i="6"/>
  <c r="AM501" i="6"/>
  <c r="BB501" i="6"/>
  <c r="BF501" i="6"/>
  <c r="BJ501" i="6"/>
  <c r="BN501" i="6"/>
  <c r="BR501" i="6"/>
  <c r="BV501" i="6"/>
  <c r="AS497" i="6"/>
  <c r="AW497" i="6"/>
  <c r="AT497" i="6"/>
  <c r="AR497" i="6"/>
  <c r="AV497" i="6"/>
  <c r="AH492" i="6"/>
  <c r="AL492" i="6"/>
  <c r="BA492" i="6"/>
  <c r="BE492" i="6"/>
  <c r="BI492" i="6"/>
  <c r="BM492" i="6"/>
  <c r="BQ492" i="6"/>
  <c r="BU492" i="6"/>
  <c r="AJ492" i="6"/>
  <c r="BF492" i="6"/>
  <c r="BK492" i="6"/>
  <c r="BP492" i="6"/>
  <c r="BV492" i="6"/>
  <c r="BB492" i="6"/>
  <c r="BL492" i="6"/>
  <c r="BW492" i="6"/>
  <c r="AI492" i="6"/>
  <c r="BD492" i="6"/>
  <c r="BJ492" i="6"/>
  <c r="BO492" i="6"/>
  <c r="BT492" i="6"/>
  <c r="AK492" i="6"/>
  <c r="BG492" i="6"/>
  <c r="BR492" i="6"/>
  <c r="AR491" i="6"/>
  <c r="AV491" i="6"/>
  <c r="AT491" i="6"/>
  <c r="AS491" i="6"/>
  <c r="AU491" i="6"/>
  <c r="AS517" i="6"/>
  <c r="AW517" i="6"/>
  <c r="AR517" i="6"/>
  <c r="AV517" i="6"/>
  <c r="AJ513" i="6"/>
  <c r="BC513" i="6"/>
  <c r="BG513" i="6"/>
  <c r="BK513" i="6"/>
  <c r="BO513" i="6"/>
  <c r="BS513" i="6"/>
  <c r="BW513" i="6"/>
  <c r="AI513" i="6"/>
  <c r="AM513" i="6"/>
  <c r="BB513" i="6"/>
  <c r="BF513" i="6"/>
  <c r="BJ513" i="6"/>
  <c r="BN513" i="6"/>
  <c r="BR513" i="6"/>
  <c r="BV513" i="6"/>
  <c r="AT512" i="6"/>
  <c r="AS512" i="6"/>
  <c r="AW512" i="6"/>
  <c r="AJ509" i="6"/>
  <c r="BC509" i="6"/>
  <c r="BG509" i="6"/>
  <c r="BK509" i="6"/>
  <c r="BO509" i="6"/>
  <c r="BS509" i="6"/>
  <c r="BW509" i="6"/>
  <c r="AI509" i="6"/>
  <c r="AM509" i="6"/>
  <c r="BB509" i="6"/>
  <c r="BF509" i="6"/>
  <c r="BJ509" i="6"/>
  <c r="BN509" i="6"/>
  <c r="BR509" i="6"/>
  <c r="BV509" i="6"/>
  <c r="AV508" i="6"/>
  <c r="AJ505" i="6"/>
  <c r="BC505" i="6"/>
  <c r="BG505" i="6"/>
  <c r="BK505" i="6"/>
  <c r="BO505" i="6"/>
  <c r="BS505" i="6"/>
  <c r="BW505" i="6"/>
  <c r="AI505" i="6"/>
  <c r="AM505" i="6"/>
  <c r="BB505" i="6"/>
  <c r="BF505" i="6"/>
  <c r="BJ505" i="6"/>
  <c r="BN505" i="6"/>
  <c r="BR505" i="6"/>
  <c r="BV505" i="6"/>
  <c r="BS502" i="6"/>
  <c r="BK502" i="6"/>
  <c r="BC502" i="6"/>
  <c r="BT501" i="6"/>
  <c r="BL501" i="6"/>
  <c r="BD501" i="6"/>
  <c r="AL501" i="6"/>
  <c r="BX498" i="6"/>
  <c r="BP498" i="6"/>
  <c r="BH498" i="6"/>
  <c r="BX492" i="6"/>
  <c r="BC492" i="6"/>
  <c r="AR458" i="6"/>
  <c r="AV458" i="6"/>
  <c r="AU458" i="6"/>
  <c r="AT458" i="6"/>
  <c r="AW458" i="6"/>
  <c r="AS458" i="6"/>
  <c r="AU508" i="6"/>
  <c r="AI502" i="6"/>
  <c r="AM502" i="6"/>
  <c r="BB502" i="6"/>
  <c r="BF502" i="6"/>
  <c r="BJ502" i="6"/>
  <c r="BN502" i="6"/>
  <c r="BR502" i="6"/>
  <c r="BV502" i="6"/>
  <c r="AH502" i="6"/>
  <c r="AL502" i="6"/>
  <c r="BA502" i="6"/>
  <c r="BE502" i="6"/>
  <c r="BI502" i="6"/>
  <c r="BM502" i="6"/>
  <c r="BQ502" i="6"/>
  <c r="BU502" i="6"/>
  <c r="BQ501" i="6"/>
  <c r="BI501" i="6"/>
  <c r="BA501" i="6"/>
  <c r="AS501" i="6"/>
  <c r="AW501" i="6"/>
  <c r="AR501" i="6"/>
  <c r="AV501" i="6"/>
  <c r="AK501" i="6"/>
  <c r="AT500" i="6"/>
  <c r="AS500" i="6"/>
  <c r="AW500" i="6"/>
  <c r="AI498" i="6"/>
  <c r="AM498" i="6"/>
  <c r="BB498" i="6"/>
  <c r="BF498" i="6"/>
  <c r="BJ498" i="6"/>
  <c r="BN498" i="6"/>
  <c r="BR498" i="6"/>
  <c r="BV498" i="6"/>
  <c r="AJ498" i="6"/>
  <c r="BC498" i="6"/>
  <c r="AH498" i="6"/>
  <c r="AL498" i="6"/>
  <c r="BA498" i="6"/>
  <c r="BE498" i="6"/>
  <c r="BI498" i="6"/>
  <c r="BM498" i="6"/>
  <c r="BQ498" i="6"/>
  <c r="BU498" i="6"/>
  <c r="BG498" i="6"/>
  <c r="BS492" i="6"/>
  <c r="AS475" i="6"/>
  <c r="AW475" i="6"/>
  <c r="AT475" i="6"/>
  <c r="AU475" i="6"/>
  <c r="AV475" i="6"/>
  <c r="AR475" i="6"/>
  <c r="AU517" i="6"/>
  <c r="AJ517" i="6"/>
  <c r="BC517" i="6"/>
  <c r="BG517" i="6"/>
  <c r="BK517" i="6"/>
  <c r="BO517" i="6"/>
  <c r="BS517" i="6"/>
  <c r="BW517" i="6"/>
  <c r="AI517" i="6"/>
  <c r="AM517" i="6"/>
  <c r="BB517" i="6"/>
  <c r="BF517" i="6"/>
  <c r="BJ517" i="6"/>
  <c r="BN517" i="6"/>
  <c r="BR517" i="6"/>
  <c r="BV517" i="6"/>
  <c r="AT516" i="6"/>
  <c r="AS516" i="6"/>
  <c r="AW516" i="6"/>
  <c r="AI514" i="6"/>
  <c r="AM514" i="6"/>
  <c r="BB514" i="6"/>
  <c r="BF514" i="6"/>
  <c r="BJ514" i="6"/>
  <c r="BN514" i="6"/>
  <c r="BR514" i="6"/>
  <c r="BV514" i="6"/>
  <c r="AH514" i="6"/>
  <c r="AL514" i="6"/>
  <c r="BA514" i="6"/>
  <c r="BE514" i="6"/>
  <c r="BI514" i="6"/>
  <c r="BM514" i="6"/>
  <c r="BQ514" i="6"/>
  <c r="BU514" i="6"/>
  <c r="BQ513" i="6"/>
  <c r="BI513" i="6"/>
  <c r="BA513" i="6"/>
  <c r="AS513" i="6"/>
  <c r="AW513" i="6"/>
  <c r="AR513" i="6"/>
  <c r="AV513" i="6"/>
  <c r="AK513" i="6"/>
  <c r="AU512" i="6"/>
  <c r="AI510" i="6"/>
  <c r="AM510" i="6"/>
  <c r="BB510" i="6"/>
  <c r="BF510" i="6"/>
  <c r="BJ510" i="6"/>
  <c r="BN510" i="6"/>
  <c r="BR510" i="6"/>
  <c r="BV510" i="6"/>
  <c r="AH510" i="6"/>
  <c r="AL510" i="6"/>
  <c r="BA510" i="6"/>
  <c r="BE510" i="6"/>
  <c r="BI510" i="6"/>
  <c r="BM510" i="6"/>
  <c r="BQ510" i="6"/>
  <c r="BU510" i="6"/>
  <c r="BQ509" i="6"/>
  <c r="BI509" i="6"/>
  <c r="BA509" i="6"/>
  <c r="AS509" i="6"/>
  <c r="AW509" i="6"/>
  <c r="AR509" i="6"/>
  <c r="AV509" i="6"/>
  <c r="AK509" i="6"/>
  <c r="AR508" i="6"/>
  <c r="AI506" i="6"/>
  <c r="AM506" i="6"/>
  <c r="BB506" i="6"/>
  <c r="BF506" i="6"/>
  <c r="BJ506" i="6"/>
  <c r="BN506" i="6"/>
  <c r="BR506" i="6"/>
  <c r="BV506" i="6"/>
  <c r="AH506" i="6"/>
  <c r="AL506" i="6"/>
  <c r="BA506" i="6"/>
  <c r="BE506" i="6"/>
  <c r="BI506" i="6"/>
  <c r="BM506" i="6"/>
  <c r="BQ506" i="6"/>
  <c r="BU506" i="6"/>
  <c r="BQ505" i="6"/>
  <c r="BI505" i="6"/>
  <c r="BA505" i="6"/>
  <c r="AS505" i="6"/>
  <c r="AW505" i="6"/>
  <c r="AR505" i="6"/>
  <c r="AV505" i="6"/>
  <c r="AK505" i="6"/>
  <c r="AT504" i="6"/>
  <c r="AS504" i="6"/>
  <c r="AW504" i="6"/>
  <c r="BW502" i="6"/>
  <c r="BO502" i="6"/>
  <c r="BG502" i="6"/>
  <c r="BX501" i="6"/>
  <c r="BP501" i="6"/>
  <c r="BH501" i="6"/>
  <c r="AH501" i="6"/>
  <c r="AV500" i="6"/>
  <c r="BT498" i="6"/>
  <c r="BL498" i="6"/>
  <c r="AU497" i="6"/>
  <c r="BN492" i="6"/>
  <c r="AM492" i="6"/>
  <c r="AW491" i="6"/>
  <c r="AK497" i="6"/>
  <c r="AL495" i="6"/>
  <c r="AS494" i="6"/>
  <c r="AW494" i="6"/>
  <c r="AL494" i="6"/>
  <c r="AV489" i="6"/>
  <c r="AR486" i="6"/>
  <c r="AV486" i="6"/>
  <c r="AS486" i="6"/>
  <c r="AW486" i="6"/>
  <c r="BT479" i="6"/>
  <c r="BI479" i="6"/>
  <c r="AI468" i="6"/>
  <c r="AM468" i="6"/>
  <c r="BB468" i="6"/>
  <c r="BF468" i="6"/>
  <c r="BJ468" i="6"/>
  <c r="BN468" i="6"/>
  <c r="BR468" i="6"/>
  <c r="BV468" i="6"/>
  <c r="AJ468" i="6"/>
  <c r="BC468" i="6"/>
  <c r="BG468" i="6"/>
  <c r="BK468" i="6"/>
  <c r="BO468" i="6"/>
  <c r="BS468" i="6"/>
  <c r="BW468" i="6"/>
  <c r="AK468" i="6"/>
  <c r="BA468" i="6"/>
  <c r="BI468" i="6"/>
  <c r="BQ468" i="6"/>
  <c r="AL468" i="6"/>
  <c r="BD468" i="6"/>
  <c r="BL468" i="6"/>
  <c r="BT468" i="6"/>
  <c r="AH466" i="6"/>
  <c r="AL466" i="6"/>
  <c r="AJ466" i="6"/>
  <c r="BD466" i="6"/>
  <c r="BH466" i="6"/>
  <c r="BL466" i="6"/>
  <c r="BP466" i="6"/>
  <c r="BT466" i="6"/>
  <c r="BX466" i="6"/>
  <c r="AK466" i="6"/>
  <c r="BA466" i="6"/>
  <c r="BE466" i="6"/>
  <c r="BI466" i="6"/>
  <c r="BM466" i="6"/>
  <c r="BQ466" i="6"/>
  <c r="BU466" i="6"/>
  <c r="AM466" i="6"/>
  <c r="BB466" i="6"/>
  <c r="BJ466" i="6"/>
  <c r="BR466" i="6"/>
  <c r="BC466" i="6"/>
  <c r="BK466" i="6"/>
  <c r="BS466" i="6"/>
  <c r="BC508" i="6"/>
  <c r="BW504" i="6"/>
  <c r="BS504" i="6"/>
  <c r="BO504" i="6"/>
  <c r="BK504" i="6"/>
  <c r="BG504" i="6"/>
  <c r="BC504" i="6"/>
  <c r="BW500" i="6"/>
  <c r="BS500" i="6"/>
  <c r="BO500" i="6"/>
  <c r="BK500" i="6"/>
  <c r="BG500" i="6"/>
  <c r="BC500" i="6"/>
  <c r="BV497" i="6"/>
  <c r="BR497" i="6"/>
  <c r="BN497" i="6"/>
  <c r="BJ497" i="6"/>
  <c r="BF497" i="6"/>
  <c r="BB497" i="6"/>
  <c r="AM497" i="6"/>
  <c r="AI497" i="6"/>
  <c r="BW496" i="6"/>
  <c r="BS496" i="6"/>
  <c r="BO496" i="6"/>
  <c r="BK496" i="6"/>
  <c r="BG496" i="6"/>
  <c r="BC496" i="6"/>
  <c r="AW496" i="6"/>
  <c r="AS496" i="6"/>
  <c r="BX495" i="6"/>
  <c r="BS495" i="6"/>
  <c r="BM495" i="6"/>
  <c r="BH495" i="6"/>
  <c r="BC495" i="6"/>
  <c r="BV494" i="6"/>
  <c r="BQ494" i="6"/>
  <c r="BL494" i="6"/>
  <c r="BF494" i="6"/>
  <c r="BA494" i="6"/>
  <c r="AT494" i="6"/>
  <c r="AI491" i="6"/>
  <c r="AM491" i="6"/>
  <c r="BB491" i="6"/>
  <c r="BF491" i="6"/>
  <c r="BJ491" i="6"/>
  <c r="BN491" i="6"/>
  <c r="BR491" i="6"/>
  <c r="BV491" i="6"/>
  <c r="AS490" i="6"/>
  <c r="AW490" i="6"/>
  <c r="AJ490" i="6"/>
  <c r="BC490" i="6"/>
  <c r="BG490" i="6"/>
  <c r="BK490" i="6"/>
  <c r="BO490" i="6"/>
  <c r="BS490" i="6"/>
  <c r="BW490" i="6"/>
  <c r="AS489" i="6"/>
  <c r="BX487" i="6"/>
  <c r="BP487" i="6"/>
  <c r="BH487" i="6"/>
  <c r="AU486" i="6"/>
  <c r="AI486" i="6"/>
  <c r="AM486" i="6"/>
  <c r="BB486" i="6"/>
  <c r="BF486" i="6"/>
  <c r="BJ486" i="6"/>
  <c r="BN486" i="6"/>
  <c r="BR486" i="6"/>
  <c r="BV486" i="6"/>
  <c r="AJ486" i="6"/>
  <c r="BC486" i="6"/>
  <c r="BG486" i="6"/>
  <c r="BK486" i="6"/>
  <c r="BO486" i="6"/>
  <c r="BS486" i="6"/>
  <c r="BW486" i="6"/>
  <c r="AS485" i="6"/>
  <c r="AW485" i="6"/>
  <c r="AT485" i="6"/>
  <c r="BX483" i="6"/>
  <c r="BP483" i="6"/>
  <c r="BH483" i="6"/>
  <c r="AI482" i="6"/>
  <c r="AM482" i="6"/>
  <c r="BB482" i="6"/>
  <c r="BF482" i="6"/>
  <c r="BJ482" i="6"/>
  <c r="BN482" i="6"/>
  <c r="BR482" i="6"/>
  <c r="BV482" i="6"/>
  <c r="AJ482" i="6"/>
  <c r="BC482" i="6"/>
  <c r="BG482" i="6"/>
  <c r="BK482" i="6"/>
  <c r="BO482" i="6"/>
  <c r="BS482" i="6"/>
  <c r="BW482" i="6"/>
  <c r="AI480" i="6"/>
  <c r="AM480" i="6"/>
  <c r="BB480" i="6"/>
  <c r="BF480" i="6"/>
  <c r="BJ480" i="6"/>
  <c r="BN480" i="6"/>
  <c r="BR480" i="6"/>
  <c r="BV480" i="6"/>
  <c r="AJ480" i="6"/>
  <c r="BC480" i="6"/>
  <c r="BH480" i="6"/>
  <c r="BM480" i="6"/>
  <c r="BS480" i="6"/>
  <c r="BX480" i="6"/>
  <c r="AK480" i="6"/>
  <c r="BD480" i="6"/>
  <c r="BI480" i="6"/>
  <c r="BO480" i="6"/>
  <c r="BT480" i="6"/>
  <c r="BN479" i="6"/>
  <c r="BD479" i="6"/>
  <c r="AS479" i="6"/>
  <c r="AW479" i="6"/>
  <c r="AT479" i="6"/>
  <c r="AU479" i="6"/>
  <c r="BW477" i="6"/>
  <c r="BL477" i="6"/>
  <c r="AH473" i="6"/>
  <c r="AL473" i="6"/>
  <c r="BA473" i="6"/>
  <c r="BE473" i="6"/>
  <c r="BI473" i="6"/>
  <c r="BM473" i="6"/>
  <c r="BQ473" i="6"/>
  <c r="BU473" i="6"/>
  <c r="AI473" i="6"/>
  <c r="AM473" i="6"/>
  <c r="BB473" i="6"/>
  <c r="BF473" i="6"/>
  <c r="BJ473" i="6"/>
  <c r="BN473" i="6"/>
  <c r="BR473" i="6"/>
  <c r="BV473" i="6"/>
  <c r="AJ473" i="6"/>
  <c r="BC473" i="6"/>
  <c r="BK473" i="6"/>
  <c r="BS473" i="6"/>
  <c r="AK473" i="6"/>
  <c r="BD473" i="6"/>
  <c r="BL473" i="6"/>
  <c r="BT473" i="6"/>
  <c r="AS471" i="6"/>
  <c r="AW471" i="6"/>
  <c r="AT471" i="6"/>
  <c r="AR471" i="6"/>
  <c r="AU471" i="6"/>
  <c r="BP468" i="6"/>
  <c r="BW466" i="6"/>
  <c r="BG466" i="6"/>
  <c r="AR465" i="6"/>
  <c r="AV465" i="6"/>
  <c r="AT465" i="6"/>
  <c r="AU465" i="6"/>
  <c r="AW465" i="6"/>
  <c r="AH451" i="6"/>
  <c r="AL451" i="6"/>
  <c r="BA451" i="6"/>
  <c r="BE451" i="6"/>
  <c r="BI451" i="6"/>
  <c r="BM451" i="6"/>
  <c r="BQ451" i="6"/>
  <c r="BU451" i="6"/>
  <c r="AI451" i="6"/>
  <c r="BD451" i="6"/>
  <c r="BJ451" i="6"/>
  <c r="BO451" i="6"/>
  <c r="BT451" i="6"/>
  <c r="AJ451" i="6"/>
  <c r="BF451" i="6"/>
  <c r="BK451" i="6"/>
  <c r="BP451" i="6"/>
  <c r="BV451" i="6"/>
  <c r="BH451" i="6"/>
  <c r="BS451" i="6"/>
  <c r="AM451" i="6"/>
  <c r="BG451" i="6"/>
  <c r="BW451" i="6"/>
  <c r="BL451" i="6"/>
  <c r="BX451" i="6"/>
  <c r="BR451" i="6"/>
  <c r="BB451" i="6"/>
  <c r="AU496" i="6"/>
  <c r="AI495" i="6"/>
  <c r="AM495" i="6"/>
  <c r="BB495" i="6"/>
  <c r="BF495" i="6"/>
  <c r="BJ495" i="6"/>
  <c r="BN495" i="6"/>
  <c r="BR495" i="6"/>
  <c r="BV495" i="6"/>
  <c r="AV494" i="6"/>
  <c r="AJ494" i="6"/>
  <c r="BC494" i="6"/>
  <c r="BG494" i="6"/>
  <c r="BK494" i="6"/>
  <c r="BO494" i="6"/>
  <c r="BS494" i="6"/>
  <c r="BW494" i="6"/>
  <c r="AH487" i="6"/>
  <c r="AL487" i="6"/>
  <c r="BA487" i="6"/>
  <c r="BE487" i="6"/>
  <c r="BI487" i="6"/>
  <c r="BM487" i="6"/>
  <c r="BQ487" i="6"/>
  <c r="BU487" i="6"/>
  <c r="AI487" i="6"/>
  <c r="AM487" i="6"/>
  <c r="BB487" i="6"/>
  <c r="BF487" i="6"/>
  <c r="BJ487" i="6"/>
  <c r="BN487" i="6"/>
  <c r="BR487" i="6"/>
  <c r="BV487" i="6"/>
  <c r="AH483" i="6"/>
  <c r="AL483" i="6"/>
  <c r="BA483" i="6"/>
  <c r="BE483" i="6"/>
  <c r="BI483" i="6"/>
  <c r="BM483" i="6"/>
  <c r="BQ483" i="6"/>
  <c r="BU483" i="6"/>
  <c r="AI483" i="6"/>
  <c r="AM483" i="6"/>
  <c r="BB483" i="6"/>
  <c r="BF483" i="6"/>
  <c r="BJ483" i="6"/>
  <c r="BN483" i="6"/>
  <c r="BR483" i="6"/>
  <c r="BV483" i="6"/>
  <c r="AR482" i="6"/>
  <c r="AV482" i="6"/>
  <c r="AS482" i="6"/>
  <c r="AW482" i="6"/>
  <c r="AJ479" i="6"/>
  <c r="BC479" i="6"/>
  <c r="BG479" i="6"/>
  <c r="BK479" i="6"/>
  <c r="BO479" i="6"/>
  <c r="BS479" i="6"/>
  <c r="BW479" i="6"/>
  <c r="AI479" i="6"/>
  <c r="BA479" i="6"/>
  <c r="BF479" i="6"/>
  <c r="BL479" i="6"/>
  <c r="BQ479" i="6"/>
  <c r="BV479" i="6"/>
  <c r="AK479" i="6"/>
  <c r="BB479" i="6"/>
  <c r="BH479" i="6"/>
  <c r="BM479" i="6"/>
  <c r="BR479" i="6"/>
  <c r="BX479" i="6"/>
  <c r="AR472" i="6"/>
  <c r="AV472" i="6"/>
  <c r="AS472" i="6"/>
  <c r="AW472" i="6"/>
  <c r="AT472" i="6"/>
  <c r="AU472" i="6"/>
  <c r="AH443" i="6"/>
  <c r="AL443" i="6"/>
  <c r="BA443" i="6"/>
  <c r="BE443" i="6"/>
  <c r="BI443" i="6"/>
  <c r="BM443" i="6"/>
  <c r="BQ443" i="6"/>
  <c r="BU443" i="6"/>
  <c r="AJ443" i="6"/>
  <c r="BC443" i="6"/>
  <c r="BG443" i="6"/>
  <c r="BK443" i="6"/>
  <c r="BO443" i="6"/>
  <c r="BS443" i="6"/>
  <c r="BW443" i="6"/>
  <c r="AI443" i="6"/>
  <c r="BH443" i="6"/>
  <c r="BP443" i="6"/>
  <c r="BX443" i="6"/>
  <c r="AK443" i="6"/>
  <c r="BB443" i="6"/>
  <c r="BJ443" i="6"/>
  <c r="BR443" i="6"/>
  <c r="BN443" i="6"/>
  <c r="BD443" i="6"/>
  <c r="BT443" i="6"/>
  <c r="AM443" i="6"/>
  <c r="BV443" i="6"/>
  <c r="BF443" i="6"/>
  <c r="AL515" i="6"/>
  <c r="AV514" i="6"/>
  <c r="AL511" i="6"/>
  <c r="BW497" i="6"/>
  <c r="BS497" i="6"/>
  <c r="BO497" i="6"/>
  <c r="BK497" i="6"/>
  <c r="BG497" i="6"/>
  <c r="BC497" i="6"/>
  <c r="BT495" i="6"/>
  <c r="BO495" i="6"/>
  <c r="BI495" i="6"/>
  <c r="BD495" i="6"/>
  <c r="AR495" i="6"/>
  <c r="AV495" i="6"/>
  <c r="AK495" i="6"/>
  <c r="BX494" i="6"/>
  <c r="BR494" i="6"/>
  <c r="BM494" i="6"/>
  <c r="BH494" i="6"/>
  <c r="BB494" i="6"/>
  <c r="AU494" i="6"/>
  <c r="AK494" i="6"/>
  <c r="AU489" i="6"/>
  <c r="BS487" i="6"/>
  <c r="BK487" i="6"/>
  <c r="BC487" i="6"/>
  <c r="BS483" i="6"/>
  <c r="BK483" i="6"/>
  <c r="BC483" i="6"/>
  <c r="BP479" i="6"/>
  <c r="BE479" i="6"/>
  <c r="AM479" i="6"/>
  <c r="AH477" i="6"/>
  <c r="AL477" i="6"/>
  <c r="BA477" i="6"/>
  <c r="BE477" i="6"/>
  <c r="BI477" i="6"/>
  <c r="BM477" i="6"/>
  <c r="BQ477" i="6"/>
  <c r="BU477" i="6"/>
  <c r="AI477" i="6"/>
  <c r="BD477" i="6"/>
  <c r="BJ477" i="6"/>
  <c r="BO477" i="6"/>
  <c r="BT477" i="6"/>
  <c r="AJ477" i="6"/>
  <c r="BF477" i="6"/>
  <c r="BK477" i="6"/>
  <c r="BP477" i="6"/>
  <c r="BV477" i="6"/>
  <c r="AR476" i="6"/>
  <c r="AV476" i="6"/>
  <c r="AS476" i="6"/>
  <c r="AT476" i="6"/>
  <c r="BU468" i="6"/>
  <c r="BE468" i="6"/>
  <c r="BN466" i="6"/>
  <c r="AJ434" i="6"/>
  <c r="BC434" i="6"/>
  <c r="BG434" i="6"/>
  <c r="BK434" i="6"/>
  <c r="BO434" i="6"/>
  <c r="BS434" i="6"/>
  <c r="BW434" i="6"/>
  <c r="AH434" i="6"/>
  <c r="AM434" i="6"/>
  <c r="BE434" i="6"/>
  <c r="BJ434" i="6"/>
  <c r="BP434" i="6"/>
  <c r="BU434" i="6"/>
  <c r="AK434" i="6"/>
  <c r="BB434" i="6"/>
  <c r="BH434" i="6"/>
  <c r="BM434" i="6"/>
  <c r="BR434" i="6"/>
  <c r="BX434" i="6"/>
  <c r="AL434" i="6"/>
  <c r="BF434" i="6"/>
  <c r="BQ434" i="6"/>
  <c r="BI434" i="6"/>
  <c r="BT434" i="6"/>
  <c r="AI434" i="6"/>
  <c r="BA434" i="6"/>
  <c r="BV434" i="6"/>
  <c r="BD434" i="6"/>
  <c r="BU488" i="6"/>
  <c r="BQ488" i="6"/>
  <c r="BM488" i="6"/>
  <c r="BI488" i="6"/>
  <c r="BE488" i="6"/>
  <c r="BA488" i="6"/>
  <c r="AL488" i="6"/>
  <c r="AV487" i="6"/>
  <c r="BU484" i="6"/>
  <c r="BQ484" i="6"/>
  <c r="BM484" i="6"/>
  <c r="BI484" i="6"/>
  <c r="BE484" i="6"/>
  <c r="BA484" i="6"/>
  <c r="AL484" i="6"/>
  <c r="AV483" i="6"/>
  <c r="AH481" i="6"/>
  <c r="AL481" i="6"/>
  <c r="BA481" i="6"/>
  <c r="BE481" i="6"/>
  <c r="BI481" i="6"/>
  <c r="BM481" i="6"/>
  <c r="BQ481" i="6"/>
  <c r="BU481" i="6"/>
  <c r="AR480" i="6"/>
  <c r="AV480" i="6"/>
  <c r="AW478" i="6"/>
  <c r="AR478" i="6"/>
  <c r="BW476" i="6"/>
  <c r="BQ476" i="6"/>
  <c r="BL476" i="6"/>
  <c r="BG476" i="6"/>
  <c r="BA476" i="6"/>
  <c r="AI472" i="6"/>
  <c r="AM472" i="6"/>
  <c r="BB472" i="6"/>
  <c r="BF472" i="6"/>
  <c r="BJ472" i="6"/>
  <c r="BN472" i="6"/>
  <c r="BR472" i="6"/>
  <c r="BV472" i="6"/>
  <c r="AJ472" i="6"/>
  <c r="BC472" i="6"/>
  <c r="BG472" i="6"/>
  <c r="BK472" i="6"/>
  <c r="BO472" i="6"/>
  <c r="BS472" i="6"/>
  <c r="BW472" i="6"/>
  <c r="BS469" i="6"/>
  <c r="BK469" i="6"/>
  <c r="BC469" i="6"/>
  <c r="AI465" i="6"/>
  <c r="AM465" i="6"/>
  <c r="BB465" i="6"/>
  <c r="BF465" i="6"/>
  <c r="BJ465" i="6"/>
  <c r="BN465" i="6"/>
  <c r="BR465" i="6"/>
  <c r="BV465" i="6"/>
  <c r="AH465" i="6"/>
  <c r="BA465" i="6"/>
  <c r="BG465" i="6"/>
  <c r="BL465" i="6"/>
  <c r="BQ465" i="6"/>
  <c r="BW465" i="6"/>
  <c r="AJ465" i="6"/>
  <c r="BC465" i="6"/>
  <c r="BH465" i="6"/>
  <c r="BM465" i="6"/>
  <c r="BS465" i="6"/>
  <c r="BX465" i="6"/>
  <c r="BN464" i="6"/>
  <c r="BD464" i="6"/>
  <c r="AS464" i="6"/>
  <c r="AW464" i="6"/>
  <c r="AR464" i="6"/>
  <c r="AT464" i="6"/>
  <c r="AI454" i="6"/>
  <c r="AM454" i="6"/>
  <c r="BB454" i="6"/>
  <c r="BF454" i="6"/>
  <c r="BJ454" i="6"/>
  <c r="BN454" i="6"/>
  <c r="BR454" i="6"/>
  <c r="BV454" i="6"/>
  <c r="AJ454" i="6"/>
  <c r="BC454" i="6"/>
  <c r="BH454" i="6"/>
  <c r="BM454" i="6"/>
  <c r="BS454" i="6"/>
  <c r="BX454" i="6"/>
  <c r="AK454" i="6"/>
  <c r="BD454" i="6"/>
  <c r="BI454" i="6"/>
  <c r="BO454" i="6"/>
  <c r="BT454" i="6"/>
  <c r="AH454" i="6"/>
  <c r="BA454" i="6"/>
  <c r="BL454" i="6"/>
  <c r="BW454" i="6"/>
  <c r="BK454" i="6"/>
  <c r="BP454" i="6"/>
  <c r="AI476" i="6"/>
  <c r="AM476" i="6"/>
  <c r="BB476" i="6"/>
  <c r="BF476" i="6"/>
  <c r="BJ476" i="6"/>
  <c r="BN476" i="6"/>
  <c r="BR476" i="6"/>
  <c r="BV476" i="6"/>
  <c r="AH469" i="6"/>
  <c r="AL469" i="6"/>
  <c r="BA469" i="6"/>
  <c r="BE469" i="6"/>
  <c r="BI469" i="6"/>
  <c r="BM469" i="6"/>
  <c r="BQ469" i="6"/>
  <c r="BU469" i="6"/>
  <c r="AI469" i="6"/>
  <c r="AM469" i="6"/>
  <c r="BB469" i="6"/>
  <c r="BF469" i="6"/>
  <c r="BJ469" i="6"/>
  <c r="BN469" i="6"/>
  <c r="BR469" i="6"/>
  <c r="BV469" i="6"/>
  <c r="AR468" i="6"/>
  <c r="AV468" i="6"/>
  <c r="AS468" i="6"/>
  <c r="AW468" i="6"/>
  <c r="AS467" i="6"/>
  <c r="AW467" i="6"/>
  <c r="AT467" i="6"/>
  <c r="AJ464" i="6"/>
  <c r="BC464" i="6"/>
  <c r="BG464" i="6"/>
  <c r="BK464" i="6"/>
  <c r="BO464" i="6"/>
  <c r="BS464" i="6"/>
  <c r="BW464" i="6"/>
  <c r="AH464" i="6"/>
  <c r="AM464" i="6"/>
  <c r="BE464" i="6"/>
  <c r="BJ464" i="6"/>
  <c r="BP464" i="6"/>
  <c r="BU464" i="6"/>
  <c r="AI464" i="6"/>
  <c r="BA464" i="6"/>
  <c r="BF464" i="6"/>
  <c r="BL464" i="6"/>
  <c r="BQ464" i="6"/>
  <c r="BV464" i="6"/>
  <c r="AI461" i="6"/>
  <c r="AM461" i="6"/>
  <c r="BB461" i="6"/>
  <c r="BF461" i="6"/>
  <c r="BJ461" i="6"/>
  <c r="BN461" i="6"/>
  <c r="BR461" i="6"/>
  <c r="BV461" i="6"/>
  <c r="AS460" i="6"/>
  <c r="AW460" i="6"/>
  <c r="AJ460" i="6"/>
  <c r="BC460" i="6"/>
  <c r="BG460" i="6"/>
  <c r="BK460" i="6"/>
  <c r="BO460" i="6"/>
  <c r="BS460" i="6"/>
  <c r="BW460" i="6"/>
  <c r="AI458" i="6"/>
  <c r="AM458" i="6"/>
  <c r="BB458" i="6"/>
  <c r="BF458" i="6"/>
  <c r="BJ458" i="6"/>
  <c r="BN458" i="6"/>
  <c r="BR458" i="6"/>
  <c r="BV458" i="6"/>
  <c r="AJ458" i="6"/>
  <c r="BC458" i="6"/>
  <c r="BH458" i="6"/>
  <c r="BM458" i="6"/>
  <c r="BS458" i="6"/>
  <c r="BX458" i="6"/>
  <c r="AS453" i="6"/>
  <c r="AW453" i="6"/>
  <c r="AT453" i="6"/>
  <c r="AU453" i="6"/>
  <c r="AR453" i="6"/>
  <c r="AJ449" i="6"/>
  <c r="BC449" i="6"/>
  <c r="BG449" i="6"/>
  <c r="BK449" i="6"/>
  <c r="BO449" i="6"/>
  <c r="BS449" i="6"/>
  <c r="BW449" i="6"/>
  <c r="AH449" i="6"/>
  <c r="AL449" i="6"/>
  <c r="BA449" i="6"/>
  <c r="BE449" i="6"/>
  <c r="BI449" i="6"/>
  <c r="BM449" i="6"/>
  <c r="BQ449" i="6"/>
  <c r="BU449" i="6"/>
  <c r="AI449" i="6"/>
  <c r="BD449" i="6"/>
  <c r="BL449" i="6"/>
  <c r="BT449" i="6"/>
  <c r="AK449" i="6"/>
  <c r="BF449" i="6"/>
  <c r="BN449" i="6"/>
  <c r="BV449" i="6"/>
  <c r="BB449" i="6"/>
  <c r="BR449" i="6"/>
  <c r="AR446" i="6"/>
  <c r="AV446" i="6"/>
  <c r="AT446" i="6"/>
  <c r="AS446" i="6"/>
  <c r="AU446" i="6"/>
  <c r="AS434" i="6"/>
  <c r="AW434" i="6"/>
  <c r="AR434" i="6"/>
  <c r="AU434" i="6"/>
  <c r="AT434" i="6"/>
  <c r="AV434" i="6"/>
  <c r="AT433" i="6"/>
  <c r="AU433" i="6"/>
  <c r="AR433" i="6"/>
  <c r="AW433" i="6"/>
  <c r="AS433" i="6"/>
  <c r="AV433" i="6"/>
  <c r="BW475" i="6"/>
  <c r="BS475" i="6"/>
  <c r="BO475" i="6"/>
  <c r="BK475" i="6"/>
  <c r="BG475" i="6"/>
  <c r="BC475" i="6"/>
  <c r="BW471" i="6"/>
  <c r="BS471" i="6"/>
  <c r="BO471" i="6"/>
  <c r="BK471" i="6"/>
  <c r="BG471" i="6"/>
  <c r="BC471" i="6"/>
  <c r="BW467" i="6"/>
  <c r="BS467" i="6"/>
  <c r="BO467" i="6"/>
  <c r="BK467" i="6"/>
  <c r="BG467" i="6"/>
  <c r="BC467" i="6"/>
  <c r="AU463" i="6"/>
  <c r="AH462" i="6"/>
  <c r="AL462" i="6"/>
  <c r="BA462" i="6"/>
  <c r="BE462" i="6"/>
  <c r="BI462" i="6"/>
  <c r="BM462" i="6"/>
  <c r="BQ462" i="6"/>
  <c r="BU462" i="6"/>
  <c r="BT461" i="6"/>
  <c r="BO461" i="6"/>
  <c r="BI461" i="6"/>
  <c r="BD461" i="6"/>
  <c r="AR461" i="6"/>
  <c r="AV461" i="6"/>
  <c r="AK461" i="6"/>
  <c r="BX460" i="6"/>
  <c r="BR460" i="6"/>
  <c r="BM460" i="6"/>
  <c r="BH460" i="6"/>
  <c r="BB460" i="6"/>
  <c r="AU460" i="6"/>
  <c r="AK460" i="6"/>
  <c r="AH459" i="6"/>
  <c r="AL459" i="6"/>
  <c r="BA459" i="6"/>
  <c r="BE459" i="6"/>
  <c r="BI459" i="6"/>
  <c r="AK459" i="6"/>
  <c r="BB459" i="6"/>
  <c r="BG459" i="6"/>
  <c r="BL459" i="6"/>
  <c r="BP459" i="6"/>
  <c r="BT459" i="6"/>
  <c r="BX459" i="6"/>
  <c r="BQ458" i="6"/>
  <c r="BK458" i="6"/>
  <c r="BD458" i="6"/>
  <c r="AL458" i="6"/>
  <c r="AJ453" i="6"/>
  <c r="BC453" i="6"/>
  <c r="BG453" i="6"/>
  <c r="BK453" i="6"/>
  <c r="BO453" i="6"/>
  <c r="BS453" i="6"/>
  <c r="BW453" i="6"/>
  <c r="AI453" i="6"/>
  <c r="BA453" i="6"/>
  <c r="BF453" i="6"/>
  <c r="BL453" i="6"/>
  <c r="BQ453" i="6"/>
  <c r="BV453" i="6"/>
  <c r="AK453" i="6"/>
  <c r="BB453" i="6"/>
  <c r="BH453" i="6"/>
  <c r="BM453" i="6"/>
  <c r="BR453" i="6"/>
  <c r="BX453" i="6"/>
  <c r="AM453" i="6"/>
  <c r="BE453" i="6"/>
  <c r="BP453" i="6"/>
  <c r="BJ449" i="6"/>
  <c r="AT441" i="6"/>
  <c r="AU441" i="6"/>
  <c r="AR441" i="6"/>
  <c r="AW441" i="6"/>
  <c r="AS441" i="6"/>
  <c r="AV441" i="6"/>
  <c r="AT456" i="6"/>
  <c r="AS456" i="6"/>
  <c r="AU456" i="6"/>
  <c r="AT448" i="6"/>
  <c r="AR448" i="6"/>
  <c r="AV448" i="6"/>
  <c r="AS448" i="6"/>
  <c r="AU448" i="6"/>
  <c r="AJ438" i="6"/>
  <c r="BC438" i="6"/>
  <c r="BG438" i="6"/>
  <c r="BK438" i="6"/>
  <c r="BO438" i="6"/>
  <c r="BS438" i="6"/>
  <c r="BW438" i="6"/>
  <c r="AK438" i="6"/>
  <c r="BB438" i="6"/>
  <c r="BH438" i="6"/>
  <c r="BM438" i="6"/>
  <c r="BR438" i="6"/>
  <c r="BX438" i="6"/>
  <c r="AH438" i="6"/>
  <c r="AM438" i="6"/>
  <c r="BE438" i="6"/>
  <c r="BJ438" i="6"/>
  <c r="BP438" i="6"/>
  <c r="BU438" i="6"/>
  <c r="AI438" i="6"/>
  <c r="BD438" i="6"/>
  <c r="BN438" i="6"/>
  <c r="AL438" i="6"/>
  <c r="BF438" i="6"/>
  <c r="BQ438" i="6"/>
  <c r="AI435" i="6"/>
  <c r="AM435" i="6"/>
  <c r="BB435" i="6"/>
  <c r="BF435" i="6"/>
  <c r="BJ435" i="6"/>
  <c r="BN435" i="6"/>
  <c r="BR435" i="6"/>
  <c r="BV435" i="6"/>
  <c r="AH435" i="6"/>
  <c r="BA435" i="6"/>
  <c r="BG435" i="6"/>
  <c r="BL435" i="6"/>
  <c r="BQ435" i="6"/>
  <c r="BW435" i="6"/>
  <c r="AK435" i="6"/>
  <c r="BD435" i="6"/>
  <c r="BI435" i="6"/>
  <c r="BO435" i="6"/>
  <c r="BT435" i="6"/>
  <c r="AJ435" i="6"/>
  <c r="BK435" i="6"/>
  <c r="BU435" i="6"/>
  <c r="AL435" i="6"/>
  <c r="BC435" i="6"/>
  <c r="BM435" i="6"/>
  <c r="BX435" i="6"/>
  <c r="AS442" i="6"/>
  <c r="AW442" i="6"/>
  <c r="AR442" i="6"/>
  <c r="AU442" i="6"/>
  <c r="AT442" i="6"/>
  <c r="AV442" i="6"/>
  <c r="AJ442" i="6"/>
  <c r="BC442" i="6"/>
  <c r="BG442" i="6"/>
  <c r="BK442" i="6"/>
  <c r="BO442" i="6"/>
  <c r="BS442" i="6"/>
  <c r="BW442" i="6"/>
  <c r="AH442" i="6"/>
  <c r="AM442" i="6"/>
  <c r="BE442" i="6"/>
  <c r="BJ442" i="6"/>
  <c r="BP442" i="6"/>
  <c r="BU442" i="6"/>
  <c r="AK442" i="6"/>
  <c r="BB442" i="6"/>
  <c r="BH442" i="6"/>
  <c r="BM442" i="6"/>
  <c r="BR442" i="6"/>
  <c r="BX442" i="6"/>
  <c r="AL442" i="6"/>
  <c r="BF442" i="6"/>
  <c r="BQ442" i="6"/>
  <c r="BI442" i="6"/>
  <c r="BT442" i="6"/>
  <c r="BI438" i="6"/>
  <c r="BE435" i="6"/>
  <c r="AH455" i="6"/>
  <c r="AL455" i="6"/>
  <c r="BA455" i="6"/>
  <c r="BE455" i="6"/>
  <c r="BI455" i="6"/>
  <c r="BM455" i="6"/>
  <c r="BQ455" i="6"/>
  <c r="BU455" i="6"/>
  <c r="AR454" i="6"/>
  <c r="AV454" i="6"/>
  <c r="AR450" i="6"/>
  <c r="AV450" i="6"/>
  <c r="AT450" i="6"/>
  <c r="AH447" i="6"/>
  <c r="AL447" i="6"/>
  <c r="BA447" i="6"/>
  <c r="BE447" i="6"/>
  <c r="BI447" i="6"/>
  <c r="BM447" i="6"/>
  <c r="BQ447" i="6"/>
  <c r="BU447" i="6"/>
  <c r="AJ447" i="6"/>
  <c r="BC447" i="6"/>
  <c r="BG447" i="6"/>
  <c r="BK447" i="6"/>
  <c r="BO447" i="6"/>
  <c r="BS447" i="6"/>
  <c r="BW447" i="6"/>
  <c r="AJ445" i="6"/>
  <c r="BC445" i="6"/>
  <c r="BG445" i="6"/>
  <c r="BK445" i="6"/>
  <c r="BO445" i="6"/>
  <c r="BS445" i="6"/>
  <c r="BW445" i="6"/>
  <c r="AH445" i="6"/>
  <c r="AL445" i="6"/>
  <c r="BA445" i="6"/>
  <c r="BE445" i="6"/>
  <c r="BI445" i="6"/>
  <c r="BM445" i="6"/>
  <c r="BQ445" i="6"/>
  <c r="BU445" i="6"/>
  <c r="AT444" i="6"/>
  <c r="AR444" i="6"/>
  <c r="AV444" i="6"/>
  <c r="AS457" i="6"/>
  <c r="AW457" i="6"/>
  <c r="AJ457" i="6"/>
  <c r="BC457" i="6"/>
  <c r="BG457" i="6"/>
  <c r="BK457" i="6"/>
  <c r="BO457" i="6"/>
  <c r="BW455" i="6"/>
  <c r="BR455" i="6"/>
  <c r="BL455" i="6"/>
  <c r="BG455" i="6"/>
  <c r="BB455" i="6"/>
  <c r="AK455" i="6"/>
  <c r="AU454" i="6"/>
  <c r="AW450" i="6"/>
  <c r="BT447" i="6"/>
  <c r="BL447" i="6"/>
  <c r="BD447" i="6"/>
  <c r="AM447" i="6"/>
  <c r="BX445" i="6"/>
  <c r="BP445" i="6"/>
  <c r="BH445" i="6"/>
  <c r="AM445" i="6"/>
  <c r="AW444" i="6"/>
  <c r="AI439" i="6"/>
  <c r="AM439" i="6"/>
  <c r="BB439" i="6"/>
  <c r="BF439" i="6"/>
  <c r="BJ439" i="6"/>
  <c r="BN439" i="6"/>
  <c r="BR439" i="6"/>
  <c r="BV439" i="6"/>
  <c r="AK439" i="6"/>
  <c r="BD439" i="6"/>
  <c r="BI439" i="6"/>
  <c r="BO439" i="6"/>
  <c r="BT439" i="6"/>
  <c r="AH439" i="6"/>
  <c r="BA439" i="6"/>
  <c r="BG439" i="6"/>
  <c r="BL439" i="6"/>
  <c r="BQ439" i="6"/>
  <c r="BW439" i="6"/>
  <c r="AS438" i="6"/>
  <c r="AW438" i="6"/>
  <c r="AU438" i="6"/>
  <c r="AR438" i="6"/>
  <c r="AT437" i="6"/>
  <c r="AR437" i="6"/>
  <c r="AW437" i="6"/>
  <c r="AU437" i="6"/>
  <c r="AH436" i="6"/>
  <c r="AL436" i="6"/>
  <c r="BA436" i="6"/>
  <c r="BE436" i="6"/>
  <c r="BI436" i="6"/>
  <c r="BM436" i="6"/>
  <c r="BQ436" i="6"/>
  <c r="BU436" i="6"/>
  <c r="AR435" i="6"/>
  <c r="AV435" i="6"/>
  <c r="AH431" i="6"/>
  <c r="AL431" i="6"/>
  <c r="BA431" i="6"/>
  <c r="BE431" i="6"/>
  <c r="BI431" i="6"/>
  <c r="BM431" i="6"/>
  <c r="BQ431" i="6"/>
  <c r="BU431" i="6"/>
  <c r="AI431" i="6"/>
  <c r="AM431" i="6"/>
  <c r="BB431" i="6"/>
  <c r="BF431" i="6"/>
  <c r="BJ431" i="6"/>
  <c r="BN431" i="6"/>
  <c r="BR431" i="6"/>
  <c r="BV431" i="6"/>
  <c r="BV450" i="6"/>
  <c r="BR450" i="6"/>
  <c r="BN450" i="6"/>
  <c r="BJ450" i="6"/>
  <c r="BF450" i="6"/>
  <c r="BB450" i="6"/>
  <c r="AM450" i="6"/>
  <c r="AW449" i="6"/>
  <c r="BV446" i="6"/>
  <c r="BR446" i="6"/>
  <c r="BN446" i="6"/>
  <c r="BJ446" i="6"/>
  <c r="BF446" i="6"/>
  <c r="BB446" i="6"/>
  <c r="AM446" i="6"/>
  <c r="AW445" i="6"/>
  <c r="AH440" i="6"/>
  <c r="AL440" i="6"/>
  <c r="BA440" i="6"/>
  <c r="BE440" i="6"/>
  <c r="BI440" i="6"/>
  <c r="BM440" i="6"/>
  <c r="BQ440" i="6"/>
  <c r="BU440" i="6"/>
  <c r="AR439" i="6"/>
  <c r="AV439" i="6"/>
  <c r="BV436" i="6"/>
  <c r="BP436" i="6"/>
  <c r="BK436" i="6"/>
  <c r="BF436" i="6"/>
  <c r="AJ436" i="6"/>
  <c r="AT435" i="6"/>
  <c r="BT431" i="6"/>
  <c r="BL431" i="6"/>
  <c r="BD431" i="6"/>
  <c r="AK431" i="6"/>
  <c r="AR430" i="6"/>
  <c r="AV430" i="6"/>
  <c r="AS430" i="6"/>
  <c r="AW430" i="6"/>
  <c r="AT430" i="6"/>
  <c r="BU429" i="6"/>
  <c r="BQ429" i="6"/>
  <c r="BM429" i="6"/>
  <c r="BI429" i="6"/>
  <c r="BE429" i="6"/>
  <c r="BA429" i="6"/>
  <c r="AL429" i="6"/>
  <c r="AH429" i="6"/>
  <c r="AG427" i="6"/>
  <c r="AJ427" i="6" s="1"/>
  <c r="AN427" i="6"/>
  <c r="AW431" i="6" l="1"/>
  <c r="BX428" i="6"/>
  <c r="AT431" i="6"/>
  <c r="AS431" i="6"/>
  <c r="AR431" i="6"/>
  <c r="AV431" i="6"/>
  <c r="AU431" i="6"/>
  <c r="AR428" i="6"/>
  <c r="AV428" i="6"/>
  <c r="AS428" i="6"/>
  <c r="AU428" i="6"/>
  <c r="AW428" i="6"/>
  <c r="AT428" i="6"/>
  <c r="BR428" i="6"/>
  <c r="AK428" i="6"/>
  <c r="BB428" i="6"/>
  <c r="AI428" i="6"/>
  <c r="BJ428" i="6"/>
  <c r="BO428" i="6"/>
  <c r="AM428" i="6"/>
  <c r="BF428" i="6"/>
  <c r="BV428" i="6"/>
  <c r="AJ428" i="6"/>
  <c r="BT428" i="6"/>
  <c r="BD428" i="6"/>
  <c r="AL428" i="6"/>
  <c r="BN428" i="6"/>
  <c r="BC428" i="6"/>
  <c r="BI428" i="6"/>
  <c r="BG428" i="6"/>
  <c r="BH428" i="6"/>
  <c r="BP428" i="6"/>
  <c r="BW428" i="6"/>
  <c r="BL428" i="6"/>
  <c r="BU428" i="6"/>
  <c r="BA428" i="6"/>
  <c r="BM428" i="6"/>
  <c r="BK428" i="6"/>
  <c r="BQ428" i="6"/>
  <c r="BE428" i="6"/>
  <c r="BS428" i="6"/>
  <c r="AZ444" i="6"/>
  <c r="AO444" i="6" s="1"/>
  <c r="AZ452" i="6"/>
  <c r="AO452" i="6" s="1"/>
  <c r="AZ511" i="6"/>
  <c r="AO511" i="6" s="1"/>
  <c r="AZ437" i="6"/>
  <c r="AO437" i="6" s="1"/>
  <c r="AZ508" i="6"/>
  <c r="AO508" i="6" s="1"/>
  <c r="AZ433" i="6"/>
  <c r="AO433" i="6" s="1"/>
  <c r="AZ512" i="6"/>
  <c r="AZ456" i="6"/>
  <c r="AO456" i="6" s="1"/>
  <c r="AZ489" i="6"/>
  <c r="AO489" i="6" s="1"/>
  <c r="AZ470" i="6"/>
  <c r="AO470" i="6" s="1"/>
  <c r="AZ478" i="6"/>
  <c r="AO478" i="6" s="1"/>
  <c r="AZ499" i="6"/>
  <c r="AO499" i="6" s="1"/>
  <c r="AZ493" i="6"/>
  <c r="AO493" i="6" s="1"/>
  <c r="AZ448" i="6"/>
  <c r="AO448" i="6" s="1"/>
  <c r="AZ503" i="6"/>
  <c r="AO503" i="6" s="1"/>
  <c r="AZ463" i="6"/>
  <c r="AO463" i="6" s="1"/>
  <c r="AZ485" i="6"/>
  <c r="AO485" i="6" s="1"/>
  <c r="AZ507" i="6"/>
  <c r="AO507" i="6" s="1"/>
  <c r="AZ515" i="6"/>
  <c r="AO515" i="6" s="1"/>
  <c r="AZ474" i="6"/>
  <c r="AZ439" i="6"/>
  <c r="AO439" i="6" s="1"/>
  <c r="AZ440" i="6"/>
  <c r="AO440" i="6" s="1"/>
  <c r="AZ432" i="6"/>
  <c r="AO432" i="6" s="1"/>
  <c r="AZ430" i="6"/>
  <c r="AO430" i="6" s="1"/>
  <c r="AZ441" i="6"/>
  <c r="AO441" i="6" s="1"/>
  <c r="AZ494" i="6"/>
  <c r="AO494" i="6" s="1"/>
  <c r="AZ497" i="6"/>
  <c r="AO497" i="6" s="1"/>
  <c r="AZ490" i="6"/>
  <c r="AO490" i="6" s="1"/>
  <c r="AZ429" i="6"/>
  <c r="AO429" i="6" s="1"/>
  <c r="AZ469" i="6"/>
  <c r="AO469" i="6" s="1"/>
  <c r="AZ509" i="6"/>
  <c r="AO509" i="6" s="1"/>
  <c r="AZ510" i="6"/>
  <c r="AO510" i="6" s="1"/>
  <c r="AZ517" i="6"/>
  <c r="AO517" i="6" s="1"/>
  <c r="AZ502" i="6"/>
  <c r="AO502" i="6" s="1"/>
  <c r="AZ436" i="6"/>
  <c r="AO436" i="6" s="1"/>
  <c r="AZ457" i="6"/>
  <c r="AO457" i="6" s="1"/>
  <c r="AZ447" i="6"/>
  <c r="AO447" i="6" s="1"/>
  <c r="AZ460" i="6"/>
  <c r="AO460" i="6" s="1"/>
  <c r="AZ467" i="6"/>
  <c r="AO467" i="6" s="1"/>
  <c r="AZ475" i="6"/>
  <c r="AZ461" i="6"/>
  <c r="AO461" i="6" s="1"/>
  <c r="AZ472" i="6"/>
  <c r="AO472" i="6" s="1"/>
  <c r="AZ476" i="6"/>
  <c r="AO476" i="6" s="1"/>
  <c r="AZ484" i="6"/>
  <c r="AO484" i="6" s="1"/>
  <c r="AZ477" i="6"/>
  <c r="AO477" i="6" s="1"/>
  <c r="AZ482" i="6"/>
  <c r="AO482" i="6" s="1"/>
  <c r="AZ486" i="6"/>
  <c r="AO486" i="6" s="1"/>
  <c r="AZ500" i="6"/>
  <c r="AO500" i="6" s="1"/>
  <c r="AZ513" i="6"/>
  <c r="AO513" i="6" s="1"/>
  <c r="AZ492" i="6"/>
  <c r="AO492" i="6" s="1"/>
  <c r="AZ516" i="6"/>
  <c r="AO516" i="6" s="1"/>
  <c r="AZ464" i="6"/>
  <c r="AO464" i="6" s="1"/>
  <c r="AZ446" i="6"/>
  <c r="AO446" i="6" s="1"/>
  <c r="AZ450" i="6"/>
  <c r="AO450" i="6" s="1"/>
  <c r="AZ431" i="6"/>
  <c r="AO431" i="6" s="1"/>
  <c r="AZ435" i="6"/>
  <c r="AO435" i="6" s="1"/>
  <c r="AZ459" i="6"/>
  <c r="AO459" i="6" s="1"/>
  <c r="AZ471" i="6"/>
  <c r="AO471" i="6" s="1"/>
  <c r="AZ491" i="6"/>
  <c r="AO491" i="6" s="1"/>
  <c r="AZ496" i="6"/>
  <c r="AO496" i="6" s="1"/>
  <c r="AZ504" i="6"/>
  <c r="AO504" i="6" s="1"/>
  <c r="AZ468" i="6"/>
  <c r="AO468" i="6" s="1"/>
  <c r="AZ505" i="6"/>
  <c r="AO505" i="6" s="1"/>
  <c r="AZ506" i="6"/>
  <c r="AO506" i="6" s="1"/>
  <c r="AZ514" i="6"/>
  <c r="AO514" i="6" s="1"/>
  <c r="AZ445" i="6"/>
  <c r="AO445" i="6" s="1"/>
  <c r="AZ449" i="6"/>
  <c r="AO449" i="6" s="1"/>
  <c r="AZ488" i="6"/>
  <c r="AO488" i="6" s="1"/>
  <c r="AZ483" i="6"/>
  <c r="AO483" i="6" s="1"/>
  <c r="AZ501" i="6"/>
  <c r="AO501" i="6" s="1"/>
  <c r="BX427" i="6"/>
  <c r="AZ442" i="6"/>
  <c r="AO442" i="6" s="1"/>
  <c r="AZ479" i="6"/>
  <c r="AO479" i="6" s="1"/>
  <c r="AZ466" i="6"/>
  <c r="AO466" i="6" s="1"/>
  <c r="AZ498" i="6"/>
  <c r="AO498" i="6" s="1"/>
  <c r="AZ438" i="6"/>
  <c r="AO438" i="6" s="1"/>
  <c r="AZ462" i="6"/>
  <c r="AO462" i="6" s="1"/>
  <c r="AZ458" i="6"/>
  <c r="AO458" i="6" s="1"/>
  <c r="AZ434" i="6"/>
  <c r="AO434" i="6" s="1"/>
  <c r="AZ443" i="6"/>
  <c r="AO443" i="6" s="1"/>
  <c r="AZ451" i="6"/>
  <c r="AO451" i="6" s="1"/>
  <c r="AZ480" i="6"/>
  <c r="AZ487" i="6"/>
  <c r="AO487" i="6" s="1"/>
  <c r="AZ495" i="6"/>
  <c r="AO495" i="6" s="1"/>
  <c r="AZ455" i="6"/>
  <c r="AO455" i="6" s="1"/>
  <c r="AZ453" i="6"/>
  <c r="AO453" i="6" s="1"/>
  <c r="AZ454" i="6"/>
  <c r="AO454" i="6" s="1"/>
  <c r="AZ465" i="6"/>
  <c r="AO465" i="6" s="1"/>
  <c r="AZ481" i="6"/>
  <c r="AO481" i="6" s="1"/>
  <c r="AZ473" i="6"/>
  <c r="AO473" i="6" s="1"/>
  <c r="BQ427" i="6"/>
  <c r="BI427" i="6"/>
  <c r="BB427" i="6"/>
  <c r="BV427" i="6"/>
  <c r="BN427" i="6"/>
  <c r="BH427" i="6"/>
  <c r="BA427" i="6"/>
  <c r="BT427" i="6"/>
  <c r="AM427" i="6"/>
  <c r="BM427" i="6"/>
  <c r="BF427" i="6"/>
  <c r="BR427" i="6"/>
  <c r="BL427" i="6"/>
  <c r="BD427" i="6"/>
  <c r="AL427" i="6"/>
  <c r="AI427" i="6"/>
  <c r="AH427" i="6"/>
  <c r="BU427" i="6"/>
  <c r="BP427" i="6"/>
  <c r="BJ427" i="6"/>
  <c r="BE427" i="6"/>
  <c r="AK427" i="6"/>
  <c r="BW427" i="6"/>
  <c r="BS427" i="6"/>
  <c r="BO427" i="6"/>
  <c r="BK427" i="6"/>
  <c r="BG427" i="6"/>
  <c r="BC427" i="6"/>
  <c r="AZ428" i="6" l="1"/>
  <c r="AO428" i="6" s="1"/>
  <c r="AZ427" i="6"/>
  <c r="AO427" i="6" s="1"/>
  <c r="AG426" i="6" l="1"/>
  <c r="AJ426" i="6" s="1"/>
  <c r="AN426" i="6"/>
  <c r="BN426" i="6" l="1"/>
  <c r="BD426" i="6"/>
  <c r="BV426" i="6"/>
  <c r="BL426" i="6"/>
  <c r="BA426" i="6"/>
  <c r="BT426" i="6"/>
  <c r="BI426" i="6"/>
  <c r="BQ426" i="6"/>
  <c r="BF426" i="6"/>
  <c r="BU426" i="6"/>
  <c r="BP426" i="6"/>
  <c r="BJ426" i="6"/>
  <c r="BE426" i="6"/>
  <c r="AK426" i="6"/>
  <c r="AI426" i="6"/>
  <c r="BX426" i="6"/>
  <c r="BR426" i="6"/>
  <c r="BM426" i="6"/>
  <c r="BH426" i="6"/>
  <c r="BB426" i="6"/>
  <c r="AM426" i="6"/>
  <c r="AH426" i="6"/>
  <c r="AL426" i="6"/>
  <c r="BW426" i="6"/>
  <c r="BS426" i="6"/>
  <c r="BO426" i="6"/>
  <c r="BK426" i="6"/>
  <c r="BG426" i="6"/>
  <c r="BC426" i="6"/>
  <c r="AG425" i="6"/>
  <c r="AH425" i="6" s="1"/>
  <c r="AN425" i="6"/>
  <c r="PD382" i="11"/>
  <c r="AZ426" i="6" l="1"/>
  <c r="AO426" i="6" s="1"/>
  <c r="BK425" i="6"/>
  <c r="BT425" i="6"/>
  <c r="BD425" i="6"/>
  <c r="BX425" i="6"/>
  <c r="BC425" i="6"/>
  <c r="BM425" i="6"/>
  <c r="BS425" i="6"/>
  <c r="BI425" i="6"/>
  <c r="BP425" i="6"/>
  <c r="BE425" i="6"/>
  <c r="BU425" i="6"/>
  <c r="BO425" i="6"/>
  <c r="BH425" i="6"/>
  <c r="AK425" i="6"/>
  <c r="BW425" i="6"/>
  <c r="BQ425" i="6"/>
  <c r="BL425" i="6"/>
  <c r="BG425" i="6"/>
  <c r="BA425" i="6"/>
  <c r="AJ425" i="6"/>
  <c r="BV425" i="6"/>
  <c r="BR425" i="6"/>
  <c r="BN425" i="6"/>
  <c r="BJ425" i="6"/>
  <c r="BF425" i="6"/>
  <c r="BB425" i="6"/>
  <c r="AM425" i="6"/>
  <c r="AI425" i="6"/>
  <c r="AL425" i="6"/>
  <c r="AG424" i="6"/>
  <c r="AH424" i="6" s="1"/>
  <c r="AN424" i="6"/>
  <c r="PC382" i="11"/>
  <c r="AZ425" i="6" l="1"/>
  <c r="AO425" i="6" s="1"/>
  <c r="BX424" i="6"/>
  <c r="BT424" i="6"/>
  <c r="BD424" i="6"/>
  <c r="BH424" i="6"/>
  <c r="BL424" i="6"/>
  <c r="BP424" i="6"/>
  <c r="AK424" i="6"/>
  <c r="AJ424" i="6"/>
  <c r="BV424" i="6"/>
  <c r="BR424" i="6"/>
  <c r="BN424" i="6"/>
  <c r="BJ424" i="6"/>
  <c r="BF424" i="6"/>
  <c r="BB424" i="6"/>
  <c r="AM424" i="6"/>
  <c r="AI424" i="6"/>
  <c r="BW424" i="6"/>
  <c r="BS424" i="6"/>
  <c r="BO424" i="6"/>
  <c r="BK424" i="6"/>
  <c r="BG424" i="6"/>
  <c r="BC424" i="6"/>
  <c r="BU424" i="6"/>
  <c r="BQ424" i="6"/>
  <c r="BM424" i="6"/>
  <c r="BI424" i="6"/>
  <c r="BE424" i="6"/>
  <c r="BA424" i="6"/>
  <c r="AL424" i="6"/>
  <c r="AG423" i="6"/>
  <c r="AK423" i="6" s="1"/>
  <c r="AN423" i="6"/>
  <c r="AZ424" i="6" l="1"/>
  <c r="AO424" i="6" s="1"/>
  <c r="BN423" i="6"/>
  <c r="BX423" i="6"/>
  <c r="BH423" i="6"/>
  <c r="BV423" i="6"/>
  <c r="BF423" i="6"/>
  <c r="BP423" i="6"/>
  <c r="BT423" i="6"/>
  <c r="BL423" i="6"/>
  <c r="BD423" i="6"/>
  <c r="BR423" i="6"/>
  <c r="BJ423" i="6"/>
  <c r="BB423" i="6"/>
  <c r="BW423" i="6"/>
  <c r="BS423" i="6"/>
  <c r="BO423" i="6"/>
  <c r="BK423" i="6"/>
  <c r="BG423" i="6"/>
  <c r="BC423" i="6"/>
  <c r="AJ423" i="6"/>
  <c r="AM423" i="6"/>
  <c r="AI423" i="6"/>
  <c r="BU423" i="6"/>
  <c r="BQ423" i="6"/>
  <c r="BM423" i="6"/>
  <c r="BI423" i="6"/>
  <c r="BE423" i="6"/>
  <c r="BA423" i="6"/>
  <c r="AL423" i="6"/>
  <c r="AH423" i="6"/>
  <c r="AG422" i="6"/>
  <c r="AH422" i="6" s="1"/>
  <c r="AN422" i="6"/>
  <c r="PA382" i="11"/>
  <c r="PA220" i="11"/>
  <c r="AZ423" i="6" l="1"/>
  <c r="AO423" i="6" s="1"/>
  <c r="BS422" i="6"/>
  <c r="BC422" i="6"/>
  <c r="BU422" i="6"/>
  <c r="BM422" i="6"/>
  <c r="BK422" i="6"/>
  <c r="BQ422" i="6"/>
  <c r="BH422" i="6"/>
  <c r="BW422" i="6"/>
  <c r="BO422" i="6"/>
  <c r="BF422" i="6"/>
  <c r="BV422" i="6"/>
  <c r="BR422" i="6"/>
  <c r="BN422" i="6"/>
  <c r="BJ422" i="6"/>
  <c r="BD422" i="6"/>
  <c r="AM422" i="6"/>
  <c r="AK422" i="6"/>
  <c r="BX422" i="6"/>
  <c r="BT422" i="6"/>
  <c r="BP422" i="6"/>
  <c r="BL422" i="6"/>
  <c r="BG422" i="6"/>
  <c r="BB422" i="6"/>
  <c r="AI422" i="6"/>
  <c r="AJ422" i="6"/>
  <c r="BI422" i="6"/>
  <c r="BE422" i="6"/>
  <c r="BA422" i="6"/>
  <c r="AL422" i="6"/>
  <c r="AG421" i="6"/>
  <c r="AI421" i="6" s="1"/>
  <c r="AN421" i="6"/>
  <c r="AN420" i="6"/>
  <c r="OY325" i="11"/>
  <c r="OY311" i="11"/>
  <c r="OY304" i="11"/>
  <c r="OY251" i="11"/>
  <c r="OY252" i="11"/>
  <c r="OY253" i="11"/>
  <c r="OY254" i="11"/>
  <c r="OY255" i="11"/>
  <c r="OY256" i="11"/>
  <c r="OY257" i="11"/>
  <c r="OY258" i="11"/>
  <c r="OY259" i="11"/>
  <c r="OY260" i="11"/>
  <c r="OY261" i="11"/>
  <c r="OY262" i="11"/>
  <c r="OY263" i="11"/>
  <c r="OY264" i="11"/>
  <c r="OY265" i="11"/>
  <c r="OY266" i="11"/>
  <c r="OY267" i="11"/>
  <c r="OY268" i="11"/>
  <c r="OY269" i="11"/>
  <c r="OY270" i="11"/>
  <c r="OY271" i="11"/>
  <c r="OY272" i="11"/>
  <c r="OY273" i="11"/>
  <c r="OY250" i="11"/>
  <c r="OY224" i="11"/>
  <c r="OY225" i="11"/>
  <c r="OY226" i="11"/>
  <c r="OY227" i="11"/>
  <c r="OY228" i="11"/>
  <c r="OY229" i="11"/>
  <c r="OY230" i="11"/>
  <c r="OY231" i="11"/>
  <c r="OY232" i="11"/>
  <c r="OY233" i="11"/>
  <c r="OY234" i="11"/>
  <c r="OY235" i="11"/>
  <c r="OY236" i="11"/>
  <c r="OY237" i="11"/>
  <c r="OY238" i="11"/>
  <c r="OY239" i="11"/>
  <c r="OY240" i="11"/>
  <c r="OY241" i="11"/>
  <c r="OY242" i="11"/>
  <c r="OY243" i="11"/>
  <c r="OY244" i="11"/>
  <c r="OY245" i="11"/>
  <c r="OY246" i="11"/>
  <c r="OY223" i="11"/>
  <c r="OZ220" i="11"/>
  <c r="OY198" i="11"/>
  <c r="OY199" i="11"/>
  <c r="OY200" i="11"/>
  <c r="OY201" i="11"/>
  <c r="OY203" i="11"/>
  <c r="OY205" i="11"/>
  <c r="OY206" i="11"/>
  <c r="OY207" i="11"/>
  <c r="OY210" i="11"/>
  <c r="OY211" i="11"/>
  <c r="OY212" i="11"/>
  <c r="OY213" i="11"/>
  <c r="OY214" i="11"/>
  <c r="OY215" i="11"/>
  <c r="OY216" i="11"/>
  <c r="OY217" i="11"/>
  <c r="OY218" i="11"/>
  <c r="OY219" i="11"/>
  <c r="OY196" i="11"/>
  <c r="OY170" i="11"/>
  <c r="OY171" i="11"/>
  <c r="OY172" i="11"/>
  <c r="OY173" i="11"/>
  <c r="OY174" i="11"/>
  <c r="OY175" i="11"/>
  <c r="OY176" i="11"/>
  <c r="OY177" i="11"/>
  <c r="OY178" i="11"/>
  <c r="OY179" i="11"/>
  <c r="OY180" i="11"/>
  <c r="OY181" i="11"/>
  <c r="OY182" i="11"/>
  <c r="OY183" i="11"/>
  <c r="OY184" i="11"/>
  <c r="OY185" i="11"/>
  <c r="OY186" i="11"/>
  <c r="OY187" i="11"/>
  <c r="OY188" i="11"/>
  <c r="OY189" i="11"/>
  <c r="OY190" i="11"/>
  <c r="OY191" i="11"/>
  <c r="OY192" i="11"/>
  <c r="OY169" i="11"/>
  <c r="OY143" i="11"/>
  <c r="OY144" i="11"/>
  <c r="OY145" i="11"/>
  <c r="OY146" i="11"/>
  <c r="OY147" i="11"/>
  <c r="OY148" i="11"/>
  <c r="OY149" i="11"/>
  <c r="OY150" i="11"/>
  <c r="OY151" i="11"/>
  <c r="OY152" i="11"/>
  <c r="OY153" i="11"/>
  <c r="OY154" i="11"/>
  <c r="OY155" i="11"/>
  <c r="OY156" i="11"/>
  <c r="OY157" i="11"/>
  <c r="OY158" i="11"/>
  <c r="OY159" i="11"/>
  <c r="OY160" i="11"/>
  <c r="OY161" i="11"/>
  <c r="OY162" i="11"/>
  <c r="OY163" i="11"/>
  <c r="OY164" i="11"/>
  <c r="OY165" i="11"/>
  <c r="OY142" i="11"/>
  <c r="OY116" i="11"/>
  <c r="OY117" i="11"/>
  <c r="OY118" i="11"/>
  <c r="OY119" i="11"/>
  <c r="OY120" i="11"/>
  <c r="OY121" i="11"/>
  <c r="OY122" i="11"/>
  <c r="OY123" i="11"/>
  <c r="OY124" i="11"/>
  <c r="OY125" i="11"/>
  <c r="OY126" i="11"/>
  <c r="OY127" i="11"/>
  <c r="OY128" i="11"/>
  <c r="OY129" i="11"/>
  <c r="OY130" i="11"/>
  <c r="OY131" i="11"/>
  <c r="OY132" i="11"/>
  <c r="OY133" i="11"/>
  <c r="OY134" i="11"/>
  <c r="OY135" i="11"/>
  <c r="OY136" i="11"/>
  <c r="OY137" i="11"/>
  <c r="OY138" i="11"/>
  <c r="OY115" i="11"/>
  <c r="OY89" i="11"/>
  <c r="OY90" i="11"/>
  <c r="OY91" i="11"/>
  <c r="OY92" i="11"/>
  <c r="OY93" i="11"/>
  <c r="OY94" i="11"/>
  <c r="OY95" i="11"/>
  <c r="OY96" i="11"/>
  <c r="OY97" i="11"/>
  <c r="OY98" i="11"/>
  <c r="OY99" i="11"/>
  <c r="OY100" i="11"/>
  <c r="OY101" i="11"/>
  <c r="OY102" i="11"/>
  <c r="OY103" i="11"/>
  <c r="OY104" i="11"/>
  <c r="OY105" i="11"/>
  <c r="OY106" i="11"/>
  <c r="OY107" i="11"/>
  <c r="OY108" i="11"/>
  <c r="OY109" i="11"/>
  <c r="OY110" i="11"/>
  <c r="OY111" i="11"/>
  <c r="OY88" i="11"/>
  <c r="OY62" i="11"/>
  <c r="OY63" i="11"/>
  <c r="OY64" i="11"/>
  <c r="OY65" i="11"/>
  <c r="OY66" i="11"/>
  <c r="OY67" i="11"/>
  <c r="OY68" i="11"/>
  <c r="OY69" i="11"/>
  <c r="OY70" i="11"/>
  <c r="OY71" i="11"/>
  <c r="OY72" i="11"/>
  <c r="OY73" i="11"/>
  <c r="OY74" i="11"/>
  <c r="OY75" i="11"/>
  <c r="OY76" i="11"/>
  <c r="OY77" i="11"/>
  <c r="OY78" i="11"/>
  <c r="OY79" i="11"/>
  <c r="OY80" i="11"/>
  <c r="OY81" i="11"/>
  <c r="OY82" i="11"/>
  <c r="OY83" i="11"/>
  <c r="OY84" i="11"/>
  <c r="OY61" i="11"/>
  <c r="OY35" i="11"/>
  <c r="OY36" i="11"/>
  <c r="OY37" i="11"/>
  <c r="OY38" i="11"/>
  <c r="OY39" i="11"/>
  <c r="OY40" i="11"/>
  <c r="OY41" i="11"/>
  <c r="OY42" i="11"/>
  <c r="OY43" i="11"/>
  <c r="OY44" i="11"/>
  <c r="OY45" i="11"/>
  <c r="OY46" i="11"/>
  <c r="OY47" i="11"/>
  <c r="OY48" i="11"/>
  <c r="OY49" i="11"/>
  <c r="OY50" i="11"/>
  <c r="OY51" i="11"/>
  <c r="OY52" i="11"/>
  <c r="OY53" i="11"/>
  <c r="OY54" i="11"/>
  <c r="OY55" i="11"/>
  <c r="OY56" i="11"/>
  <c r="OY57" i="11"/>
  <c r="OY34" i="11"/>
  <c r="OY8" i="11"/>
  <c r="OY9" i="11"/>
  <c r="OY10" i="11"/>
  <c r="OY11" i="11"/>
  <c r="OY12" i="11"/>
  <c r="OY13" i="11"/>
  <c r="OY14" i="11"/>
  <c r="OY15" i="11"/>
  <c r="OY16" i="11"/>
  <c r="OY17" i="11"/>
  <c r="OY18" i="11"/>
  <c r="OY19" i="11"/>
  <c r="OY20" i="11"/>
  <c r="OY21" i="11"/>
  <c r="OY22" i="11"/>
  <c r="OY23" i="11"/>
  <c r="OY24" i="11"/>
  <c r="OY25" i="11"/>
  <c r="OY26" i="11"/>
  <c r="OY27" i="11"/>
  <c r="OY28" i="11"/>
  <c r="OY29" i="11"/>
  <c r="OY30" i="11"/>
  <c r="OY7" i="11"/>
  <c r="AG420" i="6" s="1"/>
  <c r="AH420" i="6" s="1"/>
  <c r="OY467" i="11"/>
  <c r="OY468" i="11"/>
  <c r="OY469" i="11"/>
  <c r="OY470" i="11"/>
  <c r="OY471" i="11"/>
  <c r="OY472" i="11"/>
  <c r="OY473" i="11"/>
  <c r="OY474" i="11"/>
  <c r="OY475" i="11"/>
  <c r="OY476" i="11"/>
  <c r="OY477" i="11"/>
  <c r="OY478" i="11"/>
  <c r="OY479" i="11"/>
  <c r="OY480" i="11"/>
  <c r="OY481" i="11"/>
  <c r="OY482" i="11"/>
  <c r="OY483" i="11"/>
  <c r="OY484" i="11"/>
  <c r="OY485" i="11"/>
  <c r="OY486" i="11"/>
  <c r="OY487" i="11"/>
  <c r="OY488" i="11"/>
  <c r="OY489" i="11"/>
  <c r="OY466" i="11"/>
  <c r="OZ247" i="11"/>
  <c r="AZ422" i="6" l="1"/>
  <c r="AO422" i="6" s="1"/>
  <c r="BT421" i="6"/>
  <c r="BG421" i="6"/>
  <c r="BL421" i="6"/>
  <c r="BQ421" i="6"/>
  <c r="BD421" i="6"/>
  <c r="BU421" i="6"/>
  <c r="BK421" i="6"/>
  <c r="BO421" i="6"/>
  <c r="BE421" i="6"/>
  <c r="AL421" i="6"/>
  <c r="BX420" i="6"/>
  <c r="BW421" i="6"/>
  <c r="BP421" i="6"/>
  <c r="BI421" i="6"/>
  <c r="BA421" i="6"/>
  <c r="AJ421" i="6"/>
  <c r="AH421" i="6"/>
  <c r="BB420" i="6"/>
  <c r="BX421" i="6"/>
  <c r="BS421" i="6"/>
  <c r="BM421" i="6"/>
  <c r="BH421" i="6"/>
  <c r="BC421" i="6"/>
  <c r="AK421" i="6"/>
  <c r="BR420" i="6"/>
  <c r="BV421" i="6"/>
  <c r="BR421" i="6"/>
  <c r="BN421" i="6"/>
  <c r="BJ421" i="6"/>
  <c r="BF421" i="6"/>
  <c r="BB421" i="6"/>
  <c r="AM421" i="6"/>
  <c r="BM420" i="6"/>
  <c r="BH420" i="6"/>
  <c r="BV420" i="6"/>
  <c r="BQ420" i="6"/>
  <c r="BL420" i="6"/>
  <c r="BF420" i="6"/>
  <c r="BA420" i="6"/>
  <c r="AM420" i="6"/>
  <c r="BU420" i="6"/>
  <c r="BP420" i="6"/>
  <c r="BJ420" i="6"/>
  <c r="BE420" i="6"/>
  <c r="AK420" i="6"/>
  <c r="BT420" i="6"/>
  <c r="BN420" i="6"/>
  <c r="BI420" i="6"/>
  <c r="BD420" i="6"/>
  <c r="AI420" i="6"/>
  <c r="BW420" i="6"/>
  <c r="BS420" i="6"/>
  <c r="BO420" i="6"/>
  <c r="BK420" i="6"/>
  <c r="BG420" i="6"/>
  <c r="BC420" i="6"/>
  <c r="AJ420" i="6"/>
  <c r="AL420" i="6"/>
  <c r="AG419" i="6"/>
  <c r="AI419" i="6" s="1"/>
  <c r="AN419" i="6"/>
  <c r="AZ421" i="6" l="1"/>
  <c r="AO421" i="6" s="1"/>
  <c r="AZ420" i="6"/>
  <c r="AO420" i="6" s="1"/>
  <c r="AK419" i="6"/>
  <c r="BW419" i="6"/>
  <c r="BO419" i="6"/>
  <c r="BK419" i="6"/>
  <c r="BG419" i="6"/>
  <c r="BC419" i="6"/>
  <c r="AH419" i="6"/>
  <c r="BV419" i="6"/>
  <c r="BR419" i="6"/>
  <c r="BN419" i="6"/>
  <c r="BJ419" i="6"/>
  <c r="BF419" i="6"/>
  <c r="BB419" i="6"/>
  <c r="BU419" i="6"/>
  <c r="BM419" i="6"/>
  <c r="BE419" i="6"/>
  <c r="BQ419" i="6"/>
  <c r="BI419" i="6"/>
  <c r="BA419" i="6"/>
  <c r="AL419" i="6"/>
  <c r="BX419" i="6"/>
  <c r="BT419" i="6"/>
  <c r="BP419" i="6"/>
  <c r="BL419" i="6"/>
  <c r="BH419" i="6"/>
  <c r="BD419" i="6"/>
  <c r="BS419" i="6"/>
  <c r="AJ419" i="6"/>
  <c r="AM419" i="6"/>
  <c r="AG418" i="6"/>
  <c r="AN418" i="6"/>
  <c r="AZ419" i="6" l="1"/>
  <c r="AO419" i="6" s="1"/>
  <c r="AI418" i="6"/>
  <c r="BB418" i="6"/>
  <c r="BF418" i="6"/>
  <c r="BJ418" i="6"/>
  <c r="BN418" i="6"/>
  <c r="BR418" i="6"/>
  <c r="BA418" i="6"/>
  <c r="BE418" i="6"/>
  <c r="BI418" i="6"/>
  <c r="BM418" i="6"/>
  <c r="BQ418" i="6"/>
  <c r="BU418" i="6"/>
  <c r="BV418" i="6"/>
  <c r="BC418" i="6"/>
  <c r="BG418" i="6"/>
  <c r="BK418" i="6"/>
  <c r="BO418" i="6"/>
  <c r="BS418" i="6"/>
  <c r="BW418" i="6"/>
  <c r="BD418" i="6"/>
  <c r="BH418" i="6"/>
  <c r="BL418" i="6"/>
  <c r="BP418" i="6"/>
  <c r="BT418" i="6"/>
  <c r="BX418" i="6"/>
  <c r="AH418" i="6"/>
  <c r="AL418" i="6"/>
  <c r="AK418" i="6"/>
  <c r="AJ418" i="6"/>
  <c r="AM418" i="6"/>
  <c r="AZ418" i="6" l="1"/>
  <c r="AO418" i="6" s="1"/>
  <c r="AG417" i="6"/>
  <c r="AK417" i="6" s="1"/>
  <c r="AN417" i="6"/>
  <c r="OV355" i="11"/>
  <c r="BX417" i="6" l="1"/>
  <c r="BP417" i="6"/>
  <c r="BH417" i="6"/>
  <c r="BT417" i="6"/>
  <c r="BL417" i="6"/>
  <c r="BD417" i="6"/>
  <c r="AL417" i="6"/>
  <c r="BU417" i="6"/>
  <c r="BM417" i="6"/>
  <c r="BE417" i="6"/>
  <c r="BQ417" i="6"/>
  <c r="BI417" i="6"/>
  <c r="BA417" i="6"/>
  <c r="AH417" i="6"/>
  <c r="BW417" i="6"/>
  <c r="BS417" i="6"/>
  <c r="BO417" i="6"/>
  <c r="BK417" i="6"/>
  <c r="BG417" i="6"/>
  <c r="BC417" i="6"/>
  <c r="AJ417" i="6"/>
  <c r="BV417" i="6"/>
  <c r="BR417" i="6"/>
  <c r="BN417" i="6"/>
  <c r="BJ417" i="6"/>
  <c r="BF417" i="6"/>
  <c r="BB417" i="6"/>
  <c r="AM417" i="6"/>
  <c r="AI417" i="6"/>
  <c r="AZ417" i="6" l="1"/>
  <c r="AO417" i="6" s="1"/>
  <c r="AG416" i="6" l="1"/>
  <c r="AI416" i="6" s="1"/>
  <c r="AN416" i="6"/>
  <c r="BM416" i="6" l="1"/>
  <c r="BL416" i="6"/>
  <c r="BU416" i="6"/>
  <c r="BE416" i="6"/>
  <c r="BT416" i="6"/>
  <c r="BD416" i="6"/>
  <c r="AH416" i="6"/>
  <c r="BQ416" i="6"/>
  <c r="BI416" i="6"/>
  <c r="BA416" i="6"/>
  <c r="AL416" i="6"/>
  <c r="BX416" i="6"/>
  <c r="BP416" i="6"/>
  <c r="BH416" i="6"/>
  <c r="AK416" i="6"/>
  <c r="AJ416" i="6"/>
  <c r="BW416" i="6"/>
  <c r="BS416" i="6"/>
  <c r="BO416" i="6"/>
  <c r="BK416" i="6"/>
  <c r="BG416" i="6"/>
  <c r="BC416" i="6"/>
  <c r="BV416" i="6"/>
  <c r="BR416" i="6"/>
  <c r="BN416" i="6"/>
  <c r="BJ416" i="6"/>
  <c r="BF416" i="6"/>
  <c r="BB416" i="6"/>
  <c r="AM416" i="6"/>
  <c r="AG415" i="6"/>
  <c r="AH415" i="6" s="1"/>
  <c r="AN415" i="6"/>
  <c r="AZ416" i="6" l="1"/>
  <c r="AO416" i="6" s="1"/>
  <c r="BX415" i="6"/>
  <c r="BT415" i="6"/>
  <c r="BP415" i="6"/>
  <c r="BL415" i="6"/>
  <c r="BH415" i="6"/>
  <c r="BD415" i="6"/>
  <c r="BW415" i="6"/>
  <c r="BS415" i="6"/>
  <c r="BO415" i="6"/>
  <c r="BK415" i="6"/>
  <c r="BG415" i="6"/>
  <c r="BC415" i="6"/>
  <c r="BV415" i="6"/>
  <c r="BR415" i="6"/>
  <c r="BN415" i="6"/>
  <c r="BJ415" i="6"/>
  <c r="BF415" i="6"/>
  <c r="BB415" i="6"/>
  <c r="BU415" i="6"/>
  <c r="BQ415" i="6"/>
  <c r="BM415" i="6"/>
  <c r="BI415" i="6"/>
  <c r="BE415" i="6"/>
  <c r="BA415" i="6"/>
  <c r="AJ415" i="6"/>
  <c r="AK415" i="6"/>
  <c r="AM415" i="6"/>
  <c r="AI415" i="6"/>
  <c r="AL415" i="6"/>
  <c r="AG414" i="6"/>
  <c r="AJ414" i="6" s="1"/>
  <c r="AN414" i="6"/>
  <c r="AZ415" i="6" l="1"/>
  <c r="AO415" i="6" s="1"/>
  <c r="AL414" i="6"/>
  <c r="BQ414" i="6"/>
  <c r="BM414" i="6"/>
  <c r="BI414" i="6"/>
  <c r="BE414" i="6"/>
  <c r="AK414" i="6"/>
  <c r="BX414" i="6"/>
  <c r="BT414" i="6"/>
  <c r="BP414" i="6"/>
  <c r="BL414" i="6"/>
  <c r="BH414" i="6"/>
  <c r="BD414" i="6"/>
  <c r="AI414" i="6"/>
  <c r="BW414" i="6"/>
  <c r="BS414" i="6"/>
  <c r="BO414" i="6"/>
  <c r="BK414" i="6"/>
  <c r="BG414" i="6"/>
  <c r="BC414" i="6"/>
  <c r="BA414" i="6"/>
  <c r="AM414" i="6"/>
  <c r="AH414" i="6"/>
  <c r="BV414" i="6"/>
  <c r="BR414" i="6"/>
  <c r="BN414" i="6"/>
  <c r="BJ414" i="6"/>
  <c r="BF414" i="6"/>
  <c r="BB414" i="6"/>
  <c r="BU414" i="6"/>
  <c r="AZ414" i="6" l="1"/>
  <c r="AO414" i="6" s="1"/>
  <c r="AG413" i="6" l="1"/>
  <c r="AJ413" i="6" s="1"/>
  <c r="AN413" i="6"/>
  <c r="BJ413" i="6" l="1"/>
  <c r="BV413" i="6"/>
  <c r="BF413" i="6"/>
  <c r="AM413" i="6"/>
  <c r="BR413" i="6"/>
  <c r="BB413" i="6"/>
  <c r="AH413" i="6"/>
  <c r="BN413" i="6"/>
  <c r="AL413" i="6"/>
  <c r="AK413" i="6"/>
  <c r="BX413" i="6"/>
  <c r="BT413" i="6"/>
  <c r="BP413" i="6"/>
  <c r="BL413" i="6"/>
  <c r="BH413" i="6"/>
  <c r="BD413" i="6"/>
  <c r="AI413" i="6"/>
  <c r="BW413" i="6"/>
  <c r="BS413" i="6"/>
  <c r="BO413" i="6"/>
  <c r="BK413" i="6"/>
  <c r="BG413" i="6"/>
  <c r="BC413" i="6"/>
  <c r="BU413" i="6"/>
  <c r="BQ413" i="6"/>
  <c r="BM413" i="6"/>
  <c r="BI413" i="6"/>
  <c r="BE413" i="6"/>
  <c r="BA413" i="6"/>
  <c r="AG412" i="6"/>
  <c r="AH412" i="6" s="1"/>
  <c r="AN412" i="6"/>
  <c r="AZ413" i="6" l="1"/>
  <c r="AO413" i="6" s="1"/>
  <c r="BW412" i="6"/>
  <c r="BS412" i="6"/>
  <c r="BO412" i="6"/>
  <c r="BK412" i="6"/>
  <c r="BG412" i="6"/>
  <c r="BC412" i="6"/>
  <c r="BV412" i="6"/>
  <c r="BR412" i="6"/>
  <c r="BN412" i="6"/>
  <c r="BJ412" i="6"/>
  <c r="BF412" i="6"/>
  <c r="BB412" i="6"/>
  <c r="BU412" i="6"/>
  <c r="BQ412" i="6"/>
  <c r="BM412" i="6"/>
  <c r="BI412" i="6"/>
  <c r="BE412" i="6"/>
  <c r="BA412" i="6"/>
  <c r="BX412" i="6"/>
  <c r="BT412" i="6"/>
  <c r="BP412" i="6"/>
  <c r="BL412" i="6"/>
  <c r="BH412" i="6"/>
  <c r="BD412" i="6"/>
  <c r="AK412" i="6"/>
  <c r="AJ412" i="6"/>
  <c r="AM412" i="6"/>
  <c r="AI412" i="6"/>
  <c r="AL412" i="6"/>
  <c r="AG411" i="6"/>
  <c r="AH411" i="6" s="1"/>
  <c r="AN411" i="6"/>
  <c r="PF490" i="11"/>
  <c r="PE490" i="11"/>
  <c r="PD490" i="11"/>
  <c r="PC490" i="11"/>
  <c r="PB490" i="11"/>
  <c r="PA490" i="11"/>
  <c r="OZ490" i="11"/>
  <c r="OY490" i="11"/>
  <c r="OX490" i="11"/>
  <c r="OW490" i="11"/>
  <c r="OV490" i="11"/>
  <c r="OU490" i="11"/>
  <c r="OT490" i="11"/>
  <c r="OS490" i="11"/>
  <c r="OR490" i="11"/>
  <c r="OQ490" i="11"/>
  <c r="OP490" i="11"/>
  <c r="OO490" i="11"/>
  <c r="PF463" i="11"/>
  <c r="PE463" i="11"/>
  <c r="PD463" i="11"/>
  <c r="PC463" i="11"/>
  <c r="PB463" i="11"/>
  <c r="PA463" i="11"/>
  <c r="OZ463" i="11"/>
  <c r="OY463" i="11"/>
  <c r="OX463" i="11"/>
  <c r="OW463" i="11"/>
  <c r="OV463" i="11"/>
  <c r="OU463" i="11"/>
  <c r="OT463" i="11"/>
  <c r="OS463" i="11"/>
  <c r="OR463" i="11"/>
  <c r="OQ463" i="11"/>
  <c r="OP463" i="11"/>
  <c r="PF436" i="11"/>
  <c r="PE436" i="11"/>
  <c r="PD436" i="11"/>
  <c r="PC436" i="11"/>
  <c r="PB436" i="11"/>
  <c r="PA436" i="11"/>
  <c r="OZ436" i="11"/>
  <c r="OY436" i="11"/>
  <c r="OX436" i="11"/>
  <c r="OW436" i="11"/>
  <c r="OV436" i="11"/>
  <c r="OU436" i="11"/>
  <c r="OT436" i="11"/>
  <c r="OS436" i="11"/>
  <c r="OR436" i="11"/>
  <c r="OQ436" i="11"/>
  <c r="OP436" i="11"/>
  <c r="PF409" i="11"/>
  <c r="PE409" i="11"/>
  <c r="PD409" i="11"/>
  <c r="PC409" i="11"/>
  <c r="PB409" i="11"/>
  <c r="PA409" i="11"/>
  <c r="OZ409" i="11"/>
  <c r="OY409" i="11"/>
  <c r="OX409" i="11"/>
  <c r="OW409" i="11"/>
  <c r="OV409" i="11"/>
  <c r="OU409" i="11"/>
  <c r="OT409" i="11"/>
  <c r="OS409" i="11"/>
  <c r="OR409" i="11"/>
  <c r="OQ409" i="11"/>
  <c r="OP409" i="11"/>
  <c r="PF382" i="11"/>
  <c r="PE382" i="11"/>
  <c r="PB382" i="11"/>
  <c r="OZ382" i="11"/>
  <c r="OY382" i="11"/>
  <c r="OX382" i="11"/>
  <c r="OW382" i="11"/>
  <c r="OV382" i="11"/>
  <c r="OU382" i="11"/>
  <c r="OT382" i="11"/>
  <c r="OS382" i="11"/>
  <c r="OR382" i="11"/>
  <c r="OQ382" i="11"/>
  <c r="OP382" i="11"/>
  <c r="PF355" i="11"/>
  <c r="PE355" i="11"/>
  <c r="PD355" i="11"/>
  <c r="PC355" i="11"/>
  <c r="PB355" i="11"/>
  <c r="PA355" i="11"/>
  <c r="OZ355" i="11"/>
  <c r="OY355" i="11"/>
  <c r="OX355" i="11"/>
  <c r="OW355" i="11"/>
  <c r="OU355" i="11"/>
  <c r="OT355" i="11"/>
  <c r="OS355" i="11"/>
  <c r="OR355" i="11"/>
  <c r="OQ355" i="11"/>
  <c r="OP355" i="11"/>
  <c r="PF328" i="11"/>
  <c r="PE328" i="11"/>
  <c r="PD328" i="11"/>
  <c r="PC328" i="11"/>
  <c r="PB328" i="11"/>
  <c r="PA328" i="11"/>
  <c r="OZ328" i="11"/>
  <c r="OY328" i="11"/>
  <c r="OX328" i="11"/>
  <c r="OW328" i="11"/>
  <c r="OV328" i="11"/>
  <c r="OU328" i="11"/>
  <c r="OT328" i="11"/>
  <c r="OS328" i="11"/>
  <c r="OR328" i="11"/>
  <c r="OQ328" i="11"/>
  <c r="OP328" i="11"/>
  <c r="PF301" i="11"/>
  <c r="PE301" i="11"/>
  <c r="PD301" i="11"/>
  <c r="PC301" i="11"/>
  <c r="PB301" i="11"/>
  <c r="PA301" i="11"/>
  <c r="OZ301" i="11"/>
  <c r="OY301" i="11"/>
  <c r="OX301" i="11"/>
  <c r="OW301" i="11"/>
  <c r="OV301" i="11"/>
  <c r="OU301" i="11"/>
  <c r="OT301" i="11"/>
  <c r="OS301" i="11"/>
  <c r="OR301" i="11"/>
  <c r="OQ301" i="11"/>
  <c r="OP301" i="11"/>
  <c r="PF274" i="11"/>
  <c r="PE274" i="11"/>
  <c r="PD274" i="11"/>
  <c r="PC274" i="11"/>
  <c r="PB274" i="11"/>
  <c r="PA274" i="11"/>
  <c r="OZ274" i="11"/>
  <c r="OY274" i="11"/>
  <c r="OX274" i="11"/>
  <c r="OW274" i="11"/>
  <c r="OV274" i="11"/>
  <c r="OU274" i="11"/>
  <c r="OT274" i="11"/>
  <c r="OS274" i="11"/>
  <c r="OR274" i="11"/>
  <c r="OQ274" i="11"/>
  <c r="OP274" i="11"/>
  <c r="PF247" i="11"/>
  <c r="PE247" i="11"/>
  <c r="PD247" i="11"/>
  <c r="PC247" i="11"/>
  <c r="PB247" i="11"/>
  <c r="PA247" i="11"/>
  <c r="OY247" i="11"/>
  <c r="OX247" i="11"/>
  <c r="OW247" i="11"/>
  <c r="OV247" i="11"/>
  <c r="OU247" i="11"/>
  <c r="OT247" i="11"/>
  <c r="OS247" i="11"/>
  <c r="OR247" i="11"/>
  <c r="OQ247" i="11"/>
  <c r="OP247" i="11"/>
  <c r="PF220" i="11"/>
  <c r="PE220" i="11"/>
  <c r="PD220" i="11"/>
  <c r="PC220" i="11"/>
  <c r="PB220" i="11"/>
  <c r="OY220" i="11"/>
  <c r="OX220" i="11"/>
  <c r="OW220" i="11"/>
  <c r="OV220" i="11"/>
  <c r="OU220" i="11"/>
  <c r="OT220" i="11"/>
  <c r="OS220" i="11"/>
  <c r="OR220" i="11"/>
  <c r="OQ220" i="11"/>
  <c r="OP220" i="11"/>
  <c r="PF193" i="11"/>
  <c r="PE193" i="11"/>
  <c r="PD193" i="11"/>
  <c r="PC193" i="11"/>
  <c r="PB193" i="11"/>
  <c r="PA193" i="11"/>
  <c r="OZ193" i="11"/>
  <c r="OY193" i="11"/>
  <c r="OX193" i="11"/>
  <c r="OW193" i="11"/>
  <c r="OV193" i="11"/>
  <c r="OU193" i="11"/>
  <c r="OT193" i="11"/>
  <c r="OS193" i="11"/>
  <c r="OR193" i="11"/>
  <c r="OQ193" i="11"/>
  <c r="OP193" i="11"/>
  <c r="PF166" i="11"/>
  <c r="PE166" i="11"/>
  <c r="PD166" i="11"/>
  <c r="PC166" i="11"/>
  <c r="PB166" i="11"/>
  <c r="PA166" i="11"/>
  <c r="OZ166" i="11"/>
  <c r="OY166" i="11"/>
  <c r="OX166" i="11"/>
  <c r="OW166" i="11"/>
  <c r="OV166" i="11"/>
  <c r="OU166" i="11"/>
  <c r="OT166" i="11"/>
  <c r="OS166" i="11"/>
  <c r="OR166" i="11"/>
  <c r="OQ166" i="11"/>
  <c r="OP166" i="11"/>
  <c r="PF139" i="11"/>
  <c r="PE139" i="11"/>
  <c r="PD139" i="11"/>
  <c r="PC139" i="11"/>
  <c r="PB139" i="11"/>
  <c r="PA139" i="11"/>
  <c r="OZ139" i="11"/>
  <c r="OY139" i="11"/>
  <c r="OX139" i="11"/>
  <c r="OW139" i="11"/>
  <c r="OV139" i="11"/>
  <c r="OU139" i="11"/>
  <c r="OT139" i="11"/>
  <c r="OS139" i="11"/>
  <c r="OR139" i="11"/>
  <c r="OQ139" i="11"/>
  <c r="OP139" i="11"/>
  <c r="PF112" i="11"/>
  <c r="PE112" i="11"/>
  <c r="PD112" i="11"/>
  <c r="PC112" i="11"/>
  <c r="PB112" i="11"/>
  <c r="PA112" i="11"/>
  <c r="OZ112" i="11"/>
  <c r="OY112" i="11"/>
  <c r="OX112" i="11"/>
  <c r="OW112" i="11"/>
  <c r="OV112" i="11"/>
  <c r="OU112" i="11"/>
  <c r="OT112" i="11"/>
  <c r="OS112" i="11"/>
  <c r="OR112" i="11"/>
  <c r="OQ112" i="11"/>
  <c r="OP112" i="11"/>
  <c r="PF85" i="11"/>
  <c r="PE85" i="11"/>
  <c r="PD85" i="11"/>
  <c r="PC85" i="11"/>
  <c r="PB85" i="11"/>
  <c r="PA85" i="11"/>
  <c r="OZ85" i="11"/>
  <c r="OY85" i="11"/>
  <c r="OX85" i="11"/>
  <c r="OW85" i="11"/>
  <c r="OV85" i="11"/>
  <c r="OU85" i="11"/>
  <c r="OT85" i="11"/>
  <c r="OS85" i="11"/>
  <c r="OR85" i="11"/>
  <c r="OQ85" i="11"/>
  <c r="OP85" i="11"/>
  <c r="PF58" i="11"/>
  <c r="PE58" i="11"/>
  <c r="PD58" i="11"/>
  <c r="PC58" i="11"/>
  <c r="PB58" i="11"/>
  <c r="PA58" i="11"/>
  <c r="OZ58" i="11"/>
  <c r="OY58" i="11"/>
  <c r="OX58" i="11"/>
  <c r="OW58" i="11"/>
  <c r="OV58" i="11"/>
  <c r="OU58" i="11"/>
  <c r="OT58" i="11"/>
  <c r="OS58" i="11"/>
  <c r="OR58" i="11"/>
  <c r="OQ58" i="11"/>
  <c r="OP58" i="11"/>
  <c r="OQ31" i="11"/>
  <c r="AQ412" i="6" s="1"/>
  <c r="OR31" i="11"/>
  <c r="AQ413" i="6" s="1"/>
  <c r="OS31" i="11"/>
  <c r="AQ414" i="6" s="1"/>
  <c r="OT31" i="11"/>
  <c r="AQ415" i="6" s="1"/>
  <c r="OU31" i="11"/>
  <c r="AQ416" i="6" s="1"/>
  <c r="OV31" i="11"/>
  <c r="AQ417" i="6" s="1"/>
  <c r="OW31" i="11"/>
  <c r="AQ418" i="6" s="1"/>
  <c r="OX31" i="11"/>
  <c r="AQ419" i="6" s="1"/>
  <c r="OY31" i="11"/>
  <c r="AQ420" i="6" s="1"/>
  <c r="OZ31" i="11"/>
  <c r="AQ421" i="6" s="1"/>
  <c r="PA31" i="11"/>
  <c r="AQ422" i="6" s="1"/>
  <c r="PB31" i="11"/>
  <c r="AQ423" i="6" s="1"/>
  <c r="PC31" i="11"/>
  <c r="AQ424" i="6" s="1"/>
  <c r="PD31" i="11"/>
  <c r="AQ425" i="6" s="1"/>
  <c r="PE31" i="11"/>
  <c r="AQ426" i="6" s="1"/>
  <c r="PF31" i="11"/>
  <c r="AQ427" i="6" s="1"/>
  <c r="OP31" i="11"/>
  <c r="AQ411" i="6" s="1"/>
  <c r="AR411" i="6" s="1"/>
  <c r="AR412" i="6" l="1"/>
  <c r="AS426" i="6"/>
  <c r="AW426" i="6"/>
  <c r="AT426" i="6"/>
  <c r="AV426" i="6"/>
  <c r="AR426" i="6"/>
  <c r="AU426" i="6"/>
  <c r="AU418" i="6"/>
  <c r="AV418" i="6"/>
  <c r="AR418" i="6"/>
  <c r="AS418" i="6"/>
  <c r="AT418" i="6"/>
  <c r="AW418" i="6"/>
  <c r="AV412" i="6"/>
  <c r="AR425" i="6"/>
  <c r="AW425" i="6"/>
  <c r="AT425" i="6"/>
  <c r="AU425" i="6"/>
  <c r="AS425" i="6"/>
  <c r="AV425" i="6"/>
  <c r="AR424" i="6"/>
  <c r="AW424" i="6"/>
  <c r="AU424" i="6"/>
  <c r="AT424" i="6"/>
  <c r="AV424" i="6"/>
  <c r="AS424" i="6"/>
  <c r="AR416" i="6"/>
  <c r="AU416" i="6"/>
  <c r="AS416" i="6"/>
  <c r="AW416" i="6"/>
  <c r="AV416" i="6"/>
  <c r="AT416" i="6"/>
  <c r="AT423" i="6"/>
  <c r="AS423" i="6"/>
  <c r="AV423" i="6"/>
  <c r="AW423" i="6"/>
  <c r="AR423" i="6"/>
  <c r="AU423" i="6"/>
  <c r="AR415" i="6"/>
  <c r="AW415" i="6"/>
  <c r="AT415" i="6"/>
  <c r="AS415" i="6"/>
  <c r="AU415" i="6"/>
  <c r="AV415" i="6"/>
  <c r="AS412" i="6"/>
  <c r="AT422" i="6"/>
  <c r="AW422" i="6"/>
  <c r="AV422" i="6"/>
  <c r="AR422" i="6"/>
  <c r="AU422" i="6"/>
  <c r="AS422" i="6"/>
  <c r="AT414" i="6"/>
  <c r="AU414" i="6"/>
  <c r="AV414" i="6"/>
  <c r="AW414" i="6"/>
  <c r="AS414" i="6"/>
  <c r="AR414" i="6"/>
  <c r="AW412" i="6"/>
  <c r="AT421" i="6"/>
  <c r="AW421" i="6"/>
  <c r="AS421" i="6"/>
  <c r="AU421" i="6"/>
  <c r="AV421" i="6"/>
  <c r="AR421" i="6"/>
  <c r="AS413" i="6"/>
  <c r="AR413" i="6"/>
  <c r="AT413" i="6"/>
  <c r="AV413" i="6"/>
  <c r="AW413" i="6"/>
  <c r="AU413" i="6"/>
  <c r="AT417" i="6"/>
  <c r="AW417" i="6"/>
  <c r="AR417" i="6"/>
  <c r="AS417" i="6"/>
  <c r="AU417" i="6"/>
  <c r="AV417" i="6"/>
  <c r="AS420" i="6"/>
  <c r="AT420" i="6"/>
  <c r="AR420" i="6"/>
  <c r="AU420" i="6"/>
  <c r="AW420" i="6"/>
  <c r="AV420" i="6"/>
  <c r="AT412" i="6"/>
  <c r="AS427" i="6"/>
  <c r="AU427" i="6"/>
  <c r="AR427" i="6"/>
  <c r="AV427" i="6"/>
  <c r="AW427" i="6"/>
  <c r="AT427" i="6"/>
  <c r="AR419" i="6"/>
  <c r="AS419" i="6"/>
  <c r="AV419" i="6"/>
  <c r="AU419" i="6"/>
  <c r="AW419" i="6"/>
  <c r="AT419" i="6"/>
  <c r="AU412" i="6"/>
  <c r="AZ412" i="6"/>
  <c r="AO412" i="6" s="1"/>
  <c r="AW411" i="6"/>
  <c r="BU411" i="6"/>
  <c r="BJ411" i="6"/>
  <c r="BP411" i="6"/>
  <c r="BE411" i="6"/>
  <c r="BT411" i="6"/>
  <c r="BN411" i="6"/>
  <c r="BI411" i="6"/>
  <c r="BD411" i="6"/>
  <c r="AU411" i="6"/>
  <c r="BX411" i="6"/>
  <c r="BR411" i="6"/>
  <c r="BM411" i="6"/>
  <c r="BH411" i="6"/>
  <c r="BB411" i="6"/>
  <c r="AT411" i="6"/>
  <c r="BV411" i="6"/>
  <c r="BQ411" i="6"/>
  <c r="BL411" i="6"/>
  <c r="BF411" i="6"/>
  <c r="BA411" i="6"/>
  <c r="AS411" i="6"/>
  <c r="AK411" i="6"/>
  <c r="AJ411" i="6"/>
  <c r="BW411" i="6"/>
  <c r="BS411" i="6"/>
  <c r="BO411" i="6"/>
  <c r="BK411" i="6"/>
  <c r="BG411" i="6"/>
  <c r="BC411" i="6"/>
  <c r="AV411" i="6"/>
  <c r="AM411" i="6"/>
  <c r="AI411" i="6"/>
  <c r="AL411" i="6"/>
  <c r="AG410" i="6"/>
  <c r="AH410" i="6" s="1"/>
  <c r="AN410" i="6"/>
  <c r="OO463" i="11"/>
  <c r="OO436" i="11"/>
  <c r="OO409" i="11"/>
  <c r="OO382" i="11"/>
  <c r="OO355" i="11"/>
  <c r="OO328" i="11"/>
  <c r="OO301" i="11"/>
  <c r="OO274" i="11"/>
  <c r="OO247" i="11"/>
  <c r="OO220" i="11"/>
  <c r="E505" i="12"/>
  <c r="E506" i="12"/>
  <c r="E507" i="12"/>
  <c r="E508" i="12"/>
  <c r="E509" i="12"/>
  <c r="E510" i="12"/>
  <c r="E511" i="12"/>
  <c r="E512" i="12"/>
  <c r="E513" i="12"/>
  <c r="E514" i="12"/>
  <c r="E515" i="12"/>
  <c r="E516" i="12"/>
  <c r="E517" i="12"/>
  <c r="E518" i="12"/>
  <c r="E519" i="12"/>
  <c r="E520" i="12"/>
  <c r="E521" i="12"/>
  <c r="E522" i="12"/>
  <c r="E523" i="12"/>
  <c r="E524" i="12"/>
  <c r="E525" i="12"/>
  <c r="E526" i="12"/>
  <c r="E527" i="12"/>
  <c r="E528" i="12"/>
  <c r="E529" i="12"/>
  <c r="E530" i="12"/>
  <c r="E531" i="12"/>
  <c r="E532" i="12"/>
  <c r="E533" i="12"/>
  <c r="E534" i="12"/>
  <c r="E535" i="12"/>
  <c r="E536" i="12"/>
  <c r="E537" i="12"/>
  <c r="E538" i="12"/>
  <c r="E539" i="12"/>
  <c r="E540" i="12"/>
  <c r="E541" i="12"/>
  <c r="E542" i="12"/>
  <c r="E543" i="12"/>
  <c r="E544" i="12"/>
  <c r="E545" i="12"/>
  <c r="E546" i="12"/>
  <c r="E465" i="12"/>
  <c r="E466" i="12"/>
  <c r="E467" i="12"/>
  <c r="E468" i="12"/>
  <c r="E469" i="12"/>
  <c r="E470" i="12"/>
  <c r="E471" i="12"/>
  <c r="E472" i="12"/>
  <c r="E473" i="12"/>
  <c r="E474" i="12"/>
  <c r="E475" i="12"/>
  <c r="E476" i="12"/>
  <c r="E477" i="12"/>
  <c r="E478" i="12"/>
  <c r="E479" i="12"/>
  <c r="E480" i="12"/>
  <c r="E481" i="12"/>
  <c r="E482" i="12"/>
  <c r="E483" i="12"/>
  <c r="E484" i="12"/>
  <c r="E485" i="12"/>
  <c r="E486" i="12"/>
  <c r="E487" i="12"/>
  <c r="E488" i="12"/>
  <c r="E489" i="12"/>
  <c r="E490" i="12"/>
  <c r="E491" i="12"/>
  <c r="E492" i="12"/>
  <c r="E493" i="12"/>
  <c r="E494" i="12"/>
  <c r="E495" i="12"/>
  <c r="E496" i="12"/>
  <c r="E497" i="12"/>
  <c r="E498" i="12"/>
  <c r="E499" i="12"/>
  <c r="E500" i="12"/>
  <c r="E501" i="12"/>
  <c r="E502" i="12"/>
  <c r="E503" i="12"/>
  <c r="E504" i="12"/>
  <c r="E430" i="12"/>
  <c r="E431" i="12"/>
  <c r="E432" i="12"/>
  <c r="E433" i="12"/>
  <c r="E434" i="12"/>
  <c r="E435" i="12"/>
  <c r="E436" i="12"/>
  <c r="E437" i="12"/>
  <c r="E438" i="12"/>
  <c r="E439" i="12"/>
  <c r="E440" i="12"/>
  <c r="E441" i="12"/>
  <c r="E442" i="12"/>
  <c r="E443" i="12"/>
  <c r="E444" i="12"/>
  <c r="E445" i="12"/>
  <c r="E446" i="12"/>
  <c r="E447" i="12"/>
  <c r="E448" i="12"/>
  <c r="E449" i="12"/>
  <c r="E450" i="12"/>
  <c r="E451" i="12"/>
  <c r="E452" i="12"/>
  <c r="E453" i="12"/>
  <c r="E454" i="12"/>
  <c r="E455" i="12"/>
  <c r="E456" i="12"/>
  <c r="E457" i="12"/>
  <c r="E458" i="12"/>
  <c r="E459" i="12"/>
  <c r="E460" i="12"/>
  <c r="E461" i="12"/>
  <c r="E462" i="12"/>
  <c r="E463" i="12"/>
  <c r="E464" i="12"/>
  <c r="E429" i="12"/>
  <c r="E428" i="12"/>
  <c r="AZ411" i="6" l="1"/>
  <c r="AO411" i="6" s="1"/>
  <c r="BB410" i="6"/>
  <c r="BR410" i="6"/>
  <c r="BN410" i="6"/>
  <c r="BJ410" i="6"/>
  <c r="BV410" i="6"/>
  <c r="BF410" i="6"/>
  <c r="BP410" i="6"/>
  <c r="BW410" i="6"/>
  <c r="BS410" i="6"/>
  <c r="BO410" i="6"/>
  <c r="BK410" i="6"/>
  <c r="BG410" i="6"/>
  <c r="BC410" i="6"/>
  <c r="BU410" i="6"/>
  <c r="BQ410" i="6"/>
  <c r="BM410" i="6"/>
  <c r="BI410" i="6"/>
  <c r="BE410" i="6"/>
  <c r="BA410" i="6"/>
  <c r="BX410" i="6"/>
  <c r="BT410" i="6"/>
  <c r="BL410" i="6"/>
  <c r="BH410" i="6"/>
  <c r="BD410" i="6"/>
  <c r="AK410" i="6"/>
  <c r="AJ410" i="6"/>
  <c r="AM410" i="6"/>
  <c r="AI410" i="6"/>
  <c r="AL410" i="6"/>
  <c r="AG409" i="6"/>
  <c r="AJ409" i="6" s="1"/>
  <c r="AN409" i="6"/>
  <c r="E427" i="12"/>
  <c r="AZ410" i="6" l="1"/>
  <c r="AO410" i="6" s="1"/>
  <c r="BU409" i="6"/>
  <c r="BJ409" i="6"/>
  <c r="BA409" i="6"/>
  <c r="BQ409" i="6"/>
  <c r="BG409" i="6"/>
  <c r="AM409" i="6"/>
  <c r="BW409" i="6"/>
  <c r="BO409" i="6"/>
  <c r="BF409" i="6"/>
  <c r="AK409" i="6"/>
  <c r="BV409" i="6"/>
  <c r="BM409" i="6"/>
  <c r="BB409" i="6"/>
  <c r="AH409" i="6"/>
  <c r="BR409" i="6"/>
  <c r="BK409" i="6"/>
  <c r="BE409" i="6"/>
  <c r="AL409" i="6"/>
  <c r="BS409" i="6"/>
  <c r="BN409" i="6"/>
  <c r="BI409" i="6"/>
  <c r="BC409" i="6"/>
  <c r="AI409" i="6"/>
  <c r="BX409" i="6"/>
  <c r="BT409" i="6"/>
  <c r="BP409" i="6"/>
  <c r="BL409" i="6"/>
  <c r="BH409" i="6"/>
  <c r="BD409" i="6"/>
  <c r="AG408" i="6"/>
  <c r="AH408" i="6" s="1"/>
  <c r="AN408" i="6"/>
  <c r="ON193" i="11"/>
  <c r="OO193" i="11"/>
  <c r="OM166" i="11"/>
  <c r="ON166" i="11"/>
  <c r="OO166" i="11"/>
  <c r="OM139" i="11"/>
  <c r="ON139" i="11"/>
  <c r="OO139" i="11"/>
  <c r="E426" i="12"/>
  <c r="AZ409" i="6" l="1"/>
  <c r="AO409" i="6" s="1"/>
  <c r="BX408" i="6"/>
  <c r="BT408" i="6"/>
  <c r="BP408" i="6"/>
  <c r="BL408" i="6"/>
  <c r="BH408" i="6"/>
  <c r="BD408" i="6"/>
  <c r="BW408" i="6"/>
  <c r="BS408" i="6"/>
  <c r="BO408" i="6"/>
  <c r="BK408" i="6"/>
  <c r="BG408" i="6"/>
  <c r="BC408" i="6"/>
  <c r="AK408" i="6"/>
  <c r="BV408" i="6"/>
  <c r="BR408" i="6"/>
  <c r="BN408" i="6"/>
  <c r="BJ408" i="6"/>
  <c r="BF408" i="6"/>
  <c r="BB408" i="6"/>
  <c r="BU408" i="6"/>
  <c r="BQ408" i="6"/>
  <c r="BM408" i="6"/>
  <c r="BI408" i="6"/>
  <c r="BE408" i="6"/>
  <c r="BA408" i="6"/>
  <c r="AJ408" i="6"/>
  <c r="AM408" i="6"/>
  <c r="AI408" i="6"/>
  <c r="AL408" i="6"/>
  <c r="AG407" i="6"/>
  <c r="AI407" i="6" s="1"/>
  <c r="AN407" i="6"/>
  <c r="AZ408" i="6" l="1"/>
  <c r="AO408" i="6" s="1"/>
  <c r="AH407" i="6"/>
  <c r="BR407" i="6"/>
  <c r="BJ407" i="6"/>
  <c r="BB407" i="6"/>
  <c r="AL407" i="6"/>
  <c r="BX407" i="6"/>
  <c r="BT407" i="6"/>
  <c r="BP407" i="6"/>
  <c r="BL407" i="6"/>
  <c r="BH407" i="6"/>
  <c r="BD407" i="6"/>
  <c r="AK407" i="6"/>
  <c r="BW407" i="6"/>
  <c r="BS407" i="6"/>
  <c r="BO407" i="6"/>
  <c r="BK407" i="6"/>
  <c r="BG407" i="6"/>
  <c r="BC407" i="6"/>
  <c r="BM407" i="6"/>
  <c r="BA407" i="6"/>
  <c r="BV407" i="6"/>
  <c r="BN407" i="6"/>
  <c r="BF407" i="6"/>
  <c r="AM407" i="6"/>
  <c r="BU407" i="6"/>
  <c r="BQ407" i="6"/>
  <c r="BI407" i="6"/>
  <c r="BE407" i="6"/>
  <c r="AJ407" i="6"/>
  <c r="AG406" i="6"/>
  <c r="AH406" i="6" s="1"/>
  <c r="AN406" i="6"/>
  <c r="AZ407" i="6" l="1"/>
  <c r="AO407" i="6" s="1"/>
  <c r="BW406" i="6"/>
  <c r="BO406" i="6"/>
  <c r="AK406" i="6"/>
  <c r="BK406" i="6"/>
  <c r="BG406" i="6"/>
  <c r="BS406" i="6"/>
  <c r="BC406" i="6"/>
  <c r="BV406" i="6"/>
  <c r="BR406" i="6"/>
  <c r="BN406" i="6"/>
  <c r="BJ406" i="6"/>
  <c r="BF406" i="6"/>
  <c r="BB406" i="6"/>
  <c r="BU406" i="6"/>
  <c r="BQ406" i="6"/>
  <c r="BM406" i="6"/>
  <c r="BI406" i="6"/>
  <c r="BE406" i="6"/>
  <c r="BA406" i="6"/>
  <c r="BX406" i="6"/>
  <c r="BT406" i="6"/>
  <c r="BP406" i="6"/>
  <c r="BL406" i="6"/>
  <c r="BH406" i="6"/>
  <c r="BD406" i="6"/>
  <c r="AJ406" i="6"/>
  <c r="AM406" i="6"/>
  <c r="AI406" i="6"/>
  <c r="AL406" i="6"/>
  <c r="AG405" i="6"/>
  <c r="AJ405" i="6" s="1"/>
  <c r="AN405" i="6"/>
  <c r="AZ406" i="6" l="1"/>
  <c r="AO406" i="6" s="1"/>
  <c r="AL405" i="6"/>
  <c r="BR405" i="6"/>
  <c r="BB405" i="6"/>
  <c r="AH405" i="6"/>
  <c r="BN405" i="6"/>
  <c r="BJ405" i="6"/>
  <c r="AM405" i="6"/>
  <c r="BV405" i="6"/>
  <c r="BF405" i="6"/>
  <c r="BU405" i="6"/>
  <c r="BQ405" i="6"/>
  <c r="BM405" i="6"/>
  <c r="BI405" i="6"/>
  <c r="BE405" i="6"/>
  <c r="BA405" i="6"/>
  <c r="AK405" i="6"/>
  <c r="BX405" i="6"/>
  <c r="BT405" i="6"/>
  <c r="BP405" i="6"/>
  <c r="BL405" i="6"/>
  <c r="BH405" i="6"/>
  <c r="BD405" i="6"/>
  <c r="AI405" i="6"/>
  <c r="BW405" i="6"/>
  <c r="BS405" i="6"/>
  <c r="BO405" i="6"/>
  <c r="BK405" i="6"/>
  <c r="BG405" i="6"/>
  <c r="BC405" i="6"/>
  <c r="AG404" i="6"/>
  <c r="AH404" i="6" s="1"/>
  <c r="AN404" i="6"/>
  <c r="OI112" i="11"/>
  <c r="OJ112" i="11"/>
  <c r="OK112" i="11"/>
  <c r="OL112" i="11"/>
  <c r="OM112" i="11"/>
  <c r="ON112" i="11"/>
  <c r="OO112" i="11"/>
  <c r="OI85" i="11"/>
  <c r="OJ85" i="11"/>
  <c r="OK85" i="11"/>
  <c r="OL85" i="11"/>
  <c r="OM85" i="11"/>
  <c r="ON85" i="11"/>
  <c r="OO85" i="11"/>
  <c r="OI58" i="11"/>
  <c r="OJ58" i="11"/>
  <c r="OK58" i="11"/>
  <c r="OL58" i="11"/>
  <c r="OM58" i="11"/>
  <c r="ON58" i="11"/>
  <c r="OO58" i="11"/>
  <c r="OI31" i="11"/>
  <c r="AQ404" i="6" s="1"/>
  <c r="OJ31" i="11"/>
  <c r="AQ405" i="6" s="1"/>
  <c r="OK31" i="11"/>
  <c r="AQ406" i="6" s="1"/>
  <c r="OL31" i="11"/>
  <c r="AQ407" i="6" s="1"/>
  <c r="OM31" i="11"/>
  <c r="AQ408" i="6" s="1"/>
  <c r="ON31" i="11"/>
  <c r="AQ409" i="6" s="1"/>
  <c r="OO31" i="11"/>
  <c r="AQ410" i="6" s="1"/>
  <c r="AS405" i="6" l="1"/>
  <c r="AS404" i="6"/>
  <c r="AR407" i="6"/>
  <c r="AS407" i="6"/>
  <c r="AT407" i="6"/>
  <c r="AT406" i="6"/>
  <c r="AS406" i="6"/>
  <c r="AR406" i="6"/>
  <c r="AR408" i="6"/>
  <c r="AT408" i="6"/>
  <c r="AU408" i="6"/>
  <c r="AV408" i="6"/>
  <c r="AS408" i="6"/>
  <c r="AS409" i="6"/>
  <c r="AU409" i="6"/>
  <c r="AV409" i="6"/>
  <c r="AW409" i="6"/>
  <c r="AT409" i="6"/>
  <c r="AR409" i="6"/>
  <c r="AR405" i="6"/>
  <c r="AR410" i="6"/>
  <c r="AW410" i="6"/>
  <c r="AS410" i="6"/>
  <c r="AV410" i="6"/>
  <c r="AU410" i="6"/>
  <c r="AT410" i="6"/>
  <c r="AT405" i="6"/>
  <c r="AZ405" i="6"/>
  <c r="AO405" i="6" s="1"/>
  <c r="BJ404" i="6"/>
  <c r="BV404" i="6"/>
  <c r="BF404" i="6"/>
  <c r="BR404" i="6"/>
  <c r="BB404" i="6"/>
  <c r="AI404" i="6"/>
  <c r="BN404" i="6"/>
  <c r="BU404" i="6"/>
  <c r="BQ404" i="6"/>
  <c r="BM404" i="6"/>
  <c r="BI404" i="6"/>
  <c r="BE404" i="6"/>
  <c r="BA404" i="6"/>
  <c r="AT404" i="6"/>
  <c r="BX404" i="6"/>
  <c r="BT404" i="6"/>
  <c r="BP404" i="6"/>
  <c r="BL404" i="6"/>
  <c r="BH404" i="6"/>
  <c r="BD404" i="6"/>
  <c r="AR404" i="6"/>
  <c r="AM404" i="6"/>
  <c r="BW404" i="6"/>
  <c r="BS404" i="6"/>
  <c r="BO404" i="6"/>
  <c r="BK404" i="6"/>
  <c r="BG404" i="6"/>
  <c r="BC404" i="6"/>
  <c r="AK404" i="6"/>
  <c r="AJ404" i="6"/>
  <c r="AL404" i="6"/>
  <c r="AG403" i="6"/>
  <c r="AJ403" i="6" s="1"/>
  <c r="AN403" i="6"/>
  <c r="AZ404" i="6" l="1"/>
  <c r="AO404" i="6" s="1"/>
  <c r="AM403" i="6"/>
  <c r="AL403" i="6"/>
  <c r="BU403" i="6"/>
  <c r="BQ403" i="6"/>
  <c r="BM403" i="6"/>
  <c r="BI403" i="6"/>
  <c r="BE403" i="6"/>
  <c r="AK403" i="6"/>
  <c r="BX403" i="6"/>
  <c r="BT403" i="6"/>
  <c r="BP403" i="6"/>
  <c r="BL403" i="6"/>
  <c r="BH403" i="6"/>
  <c r="BD403" i="6"/>
  <c r="AI403" i="6"/>
  <c r="BW403" i="6"/>
  <c r="BS403" i="6"/>
  <c r="BO403" i="6"/>
  <c r="BK403" i="6"/>
  <c r="BG403" i="6"/>
  <c r="BC403" i="6"/>
  <c r="AH403" i="6"/>
  <c r="BV403" i="6"/>
  <c r="BR403" i="6"/>
  <c r="BN403" i="6"/>
  <c r="BJ403" i="6"/>
  <c r="BF403" i="6"/>
  <c r="BB403" i="6"/>
  <c r="BA403" i="6"/>
  <c r="AG402" i="6"/>
  <c r="AH402" i="6" s="1"/>
  <c r="AN402" i="6"/>
  <c r="AZ403" i="6" l="1"/>
  <c r="AO403" i="6" s="1"/>
  <c r="BX402" i="6"/>
  <c r="BT402" i="6"/>
  <c r="BP402" i="6"/>
  <c r="BL402" i="6"/>
  <c r="BH402" i="6"/>
  <c r="BD402" i="6"/>
  <c r="BW402" i="6"/>
  <c r="BS402" i="6"/>
  <c r="BO402" i="6"/>
  <c r="BK402" i="6"/>
  <c r="BG402" i="6"/>
  <c r="BC402" i="6"/>
  <c r="BU402" i="6"/>
  <c r="BQ402" i="6"/>
  <c r="BM402" i="6"/>
  <c r="BI402" i="6"/>
  <c r="BE402" i="6"/>
  <c r="BA402" i="6"/>
  <c r="BV402" i="6"/>
  <c r="BR402" i="6"/>
  <c r="BN402" i="6"/>
  <c r="BJ402" i="6"/>
  <c r="BF402" i="6"/>
  <c r="BB402" i="6"/>
  <c r="AK402" i="6"/>
  <c r="AJ402" i="6"/>
  <c r="AM402" i="6"/>
  <c r="AI402" i="6"/>
  <c r="AL402" i="6"/>
  <c r="AG401" i="6"/>
  <c r="AI401" i="6" s="1"/>
  <c r="AN401" i="6"/>
  <c r="OE112" i="11"/>
  <c r="OF112" i="11"/>
  <c r="OG112" i="11"/>
  <c r="OH112" i="11"/>
  <c r="OE85" i="11"/>
  <c r="OF85" i="11"/>
  <c r="OG85" i="11"/>
  <c r="OH85" i="11"/>
  <c r="AZ402" i="6" l="1"/>
  <c r="AO402" i="6" s="1"/>
  <c r="BQ401" i="6"/>
  <c r="AL401" i="6"/>
  <c r="BX401" i="6"/>
  <c r="BT401" i="6"/>
  <c r="BP401" i="6"/>
  <c r="BL401" i="6"/>
  <c r="BH401" i="6"/>
  <c r="BD401" i="6"/>
  <c r="AK401" i="6"/>
  <c r="BW401" i="6"/>
  <c r="BS401" i="6"/>
  <c r="BO401" i="6"/>
  <c r="BK401" i="6"/>
  <c r="BG401" i="6"/>
  <c r="BC401" i="6"/>
  <c r="AH401" i="6"/>
  <c r="BV401" i="6"/>
  <c r="BR401" i="6"/>
  <c r="BN401" i="6"/>
  <c r="BJ401" i="6"/>
  <c r="BF401" i="6"/>
  <c r="BB401" i="6"/>
  <c r="BU401" i="6"/>
  <c r="BM401" i="6"/>
  <c r="BI401" i="6"/>
  <c r="BE401" i="6"/>
  <c r="BA401" i="6"/>
  <c r="AJ401" i="6"/>
  <c r="AM401" i="6"/>
  <c r="AG400" i="6"/>
  <c r="AJ400" i="6" s="1"/>
  <c r="AN400" i="6"/>
  <c r="AZ401" i="6" l="1"/>
  <c r="AO401" i="6" s="1"/>
  <c r="AM400" i="6"/>
  <c r="AH400" i="6"/>
  <c r="BV400" i="6"/>
  <c r="BR400" i="6"/>
  <c r="BN400" i="6"/>
  <c r="BJ400" i="6"/>
  <c r="BF400" i="6"/>
  <c r="BB400" i="6"/>
  <c r="AL400" i="6"/>
  <c r="AK400" i="6"/>
  <c r="BT400" i="6"/>
  <c r="BP400" i="6"/>
  <c r="BL400" i="6"/>
  <c r="BH400" i="6"/>
  <c r="BD400" i="6"/>
  <c r="AI400" i="6"/>
  <c r="BW400" i="6"/>
  <c r="BS400" i="6"/>
  <c r="BO400" i="6"/>
  <c r="BK400" i="6"/>
  <c r="BG400" i="6"/>
  <c r="BC400" i="6"/>
  <c r="BU400" i="6"/>
  <c r="BQ400" i="6"/>
  <c r="BM400" i="6"/>
  <c r="BI400" i="6"/>
  <c r="BE400" i="6"/>
  <c r="BA400" i="6"/>
  <c r="BX400" i="6"/>
  <c r="AG399" i="6"/>
  <c r="AH399" i="6" s="1"/>
  <c r="AN399" i="6"/>
  <c r="AZ400" i="6" l="1"/>
  <c r="AO400" i="6" s="1"/>
  <c r="BQ399" i="6"/>
  <c r="BH399" i="6"/>
  <c r="BA399" i="6"/>
  <c r="BX399" i="6"/>
  <c r="BP399" i="6"/>
  <c r="BI399" i="6"/>
  <c r="BU399" i="6"/>
  <c r="BM399" i="6"/>
  <c r="BE399" i="6"/>
  <c r="BT399" i="6"/>
  <c r="BL399" i="6"/>
  <c r="BD399" i="6"/>
  <c r="BW399" i="6"/>
  <c r="BS399" i="6"/>
  <c r="BO399" i="6"/>
  <c r="BK399" i="6"/>
  <c r="BG399" i="6"/>
  <c r="BC399" i="6"/>
  <c r="AM399" i="6"/>
  <c r="BV399" i="6"/>
  <c r="BR399" i="6"/>
  <c r="BN399" i="6"/>
  <c r="BJ399" i="6"/>
  <c r="BF399" i="6"/>
  <c r="BB399" i="6"/>
  <c r="AK399" i="6"/>
  <c r="AI399" i="6"/>
  <c r="AJ399" i="6"/>
  <c r="AL399" i="6"/>
  <c r="AG398" i="6"/>
  <c r="BD398" i="6" s="1"/>
  <c r="AN398" i="6"/>
  <c r="AZ399" i="6" l="1"/>
  <c r="AO399" i="6" s="1"/>
  <c r="BJ398" i="6"/>
  <c r="BV398" i="6"/>
  <c r="BF398" i="6"/>
  <c r="AL398" i="6"/>
  <c r="BR398" i="6"/>
  <c r="BB398" i="6"/>
  <c r="AH398" i="6"/>
  <c r="BN398" i="6"/>
  <c r="AK398" i="6"/>
  <c r="AJ398" i="6"/>
  <c r="BT398" i="6"/>
  <c r="BP398" i="6"/>
  <c r="BL398" i="6"/>
  <c r="BH398" i="6"/>
  <c r="AM398" i="6"/>
  <c r="AI398" i="6"/>
  <c r="BW398" i="6"/>
  <c r="BS398" i="6"/>
  <c r="BO398" i="6"/>
  <c r="BK398" i="6"/>
  <c r="BG398" i="6"/>
  <c r="BC398" i="6"/>
  <c r="BU398" i="6"/>
  <c r="BQ398" i="6"/>
  <c r="BM398" i="6"/>
  <c r="BI398" i="6"/>
  <c r="BE398" i="6"/>
  <c r="BA398" i="6"/>
  <c r="BX398" i="6"/>
  <c r="AG397" i="6"/>
  <c r="AH397" i="6" s="1"/>
  <c r="AN397" i="6"/>
  <c r="AZ398" i="6" l="1"/>
  <c r="AO398" i="6" s="1"/>
  <c r="BL397" i="6"/>
  <c r="BX397" i="6"/>
  <c r="BH397" i="6"/>
  <c r="BT397" i="6"/>
  <c r="BD397" i="6"/>
  <c r="BP397" i="6"/>
  <c r="BW397" i="6"/>
  <c r="BS397" i="6"/>
  <c r="BO397" i="6"/>
  <c r="BK397" i="6"/>
  <c r="BG397" i="6"/>
  <c r="BC397" i="6"/>
  <c r="AK397" i="6"/>
  <c r="BV397" i="6"/>
  <c r="BR397" i="6"/>
  <c r="BN397" i="6"/>
  <c r="BJ397" i="6"/>
  <c r="BF397" i="6"/>
  <c r="BB397" i="6"/>
  <c r="BU397" i="6"/>
  <c r="BQ397" i="6"/>
  <c r="BM397" i="6"/>
  <c r="BI397" i="6"/>
  <c r="BE397" i="6"/>
  <c r="BA397" i="6"/>
  <c r="AJ397" i="6"/>
  <c r="AM397" i="6"/>
  <c r="AI397" i="6"/>
  <c r="AL397" i="6"/>
  <c r="AG396" i="6"/>
  <c r="AH396" i="6" s="1"/>
  <c r="AN396" i="6"/>
  <c r="AZ397" i="6" l="1"/>
  <c r="AO397" i="6" s="1"/>
  <c r="BQ396" i="6"/>
  <c r="BO396" i="6"/>
  <c r="BG396" i="6"/>
  <c r="BC396" i="6"/>
  <c r="BW396" i="6"/>
  <c r="BK396" i="6"/>
  <c r="BA396" i="6"/>
  <c r="BS396" i="6"/>
  <c r="BI396" i="6"/>
  <c r="BU396" i="6"/>
  <c r="BM396" i="6"/>
  <c r="BE396" i="6"/>
  <c r="BX396" i="6"/>
  <c r="BT396" i="6"/>
  <c r="BP396" i="6"/>
  <c r="BL396" i="6"/>
  <c r="BH396" i="6"/>
  <c r="BD396" i="6"/>
  <c r="AM396" i="6"/>
  <c r="AK396" i="6"/>
  <c r="BV396" i="6"/>
  <c r="BR396" i="6"/>
  <c r="BN396" i="6"/>
  <c r="BJ396" i="6"/>
  <c r="BF396" i="6"/>
  <c r="BB396" i="6"/>
  <c r="AI396" i="6"/>
  <c r="AJ396" i="6"/>
  <c r="AL396" i="6"/>
  <c r="AG395" i="6"/>
  <c r="AK395" i="6" s="1"/>
  <c r="AN395" i="6"/>
  <c r="AZ396" i="6" l="1"/>
  <c r="AO396" i="6" s="1"/>
  <c r="BJ395" i="6"/>
  <c r="AH395" i="6"/>
  <c r="BN395" i="6"/>
  <c r="BV395" i="6"/>
  <c r="BF395" i="6"/>
  <c r="AL395" i="6"/>
  <c r="BR395" i="6"/>
  <c r="BB395" i="6"/>
  <c r="AJ395" i="6"/>
  <c r="BX395" i="6"/>
  <c r="BT395" i="6"/>
  <c r="BP395" i="6"/>
  <c r="BL395" i="6"/>
  <c r="BH395" i="6"/>
  <c r="BD395" i="6"/>
  <c r="AM395" i="6"/>
  <c r="AI395" i="6"/>
  <c r="BW395" i="6"/>
  <c r="BS395" i="6"/>
  <c r="BO395" i="6"/>
  <c r="BK395" i="6"/>
  <c r="BG395" i="6"/>
  <c r="BC395" i="6"/>
  <c r="BU395" i="6"/>
  <c r="BQ395" i="6"/>
  <c r="BM395" i="6"/>
  <c r="BI395" i="6"/>
  <c r="BE395" i="6"/>
  <c r="BA395" i="6"/>
  <c r="AG394" i="6"/>
  <c r="AJ394" i="6" s="1"/>
  <c r="AN394" i="6"/>
  <c r="AZ395" i="6" l="1"/>
  <c r="AO395" i="6" s="1"/>
  <c r="BU394" i="6"/>
  <c r="BM394" i="6"/>
  <c r="BF394" i="6"/>
  <c r="BR394" i="6"/>
  <c r="BK394" i="6"/>
  <c r="BE394" i="6"/>
  <c r="BW394" i="6"/>
  <c r="BQ394" i="6"/>
  <c r="BJ394" i="6"/>
  <c r="BB394" i="6"/>
  <c r="AM394" i="6"/>
  <c r="BV394" i="6"/>
  <c r="BO394" i="6"/>
  <c r="BG394" i="6"/>
  <c r="BA394" i="6"/>
  <c r="AI394" i="6"/>
  <c r="BS394" i="6"/>
  <c r="BN394" i="6"/>
  <c r="BI394" i="6"/>
  <c r="BC394" i="6"/>
  <c r="AL394" i="6"/>
  <c r="AH394" i="6"/>
  <c r="BX394" i="6"/>
  <c r="BT394" i="6"/>
  <c r="BP394" i="6"/>
  <c r="BL394" i="6"/>
  <c r="BH394" i="6"/>
  <c r="BD394" i="6"/>
  <c r="AK394" i="6"/>
  <c r="AG393" i="6"/>
  <c r="AJ393" i="6" s="1"/>
  <c r="AN393" i="6"/>
  <c r="AZ394" i="6" l="1"/>
  <c r="AO394" i="6" s="1"/>
  <c r="BL393" i="6"/>
  <c r="AM393" i="6"/>
  <c r="BD393" i="6"/>
  <c r="AH393" i="6"/>
  <c r="BT393" i="6"/>
  <c r="AL393" i="6"/>
  <c r="BX393" i="6"/>
  <c r="BP393" i="6"/>
  <c r="BH393" i="6"/>
  <c r="AK393" i="6"/>
  <c r="BV393" i="6"/>
  <c r="BN393" i="6"/>
  <c r="BF393" i="6"/>
  <c r="BR393" i="6"/>
  <c r="BJ393" i="6"/>
  <c r="BB393" i="6"/>
  <c r="AI393" i="6"/>
  <c r="BW393" i="6"/>
  <c r="BS393" i="6"/>
  <c r="BO393" i="6"/>
  <c r="BK393" i="6"/>
  <c r="BG393" i="6"/>
  <c r="BC393" i="6"/>
  <c r="BU393" i="6"/>
  <c r="BQ393" i="6"/>
  <c r="BM393" i="6"/>
  <c r="BI393" i="6"/>
  <c r="BE393" i="6"/>
  <c r="BA393" i="6"/>
  <c r="AG392" i="6"/>
  <c r="AJ392" i="6" s="1"/>
  <c r="AN392" i="6"/>
  <c r="AZ393" i="6" l="1"/>
  <c r="AO393" i="6" s="1"/>
  <c r="AH392" i="6"/>
  <c r="BN392" i="6"/>
  <c r="AL392" i="6"/>
  <c r="BR392" i="6"/>
  <c r="BF392" i="6"/>
  <c r="AM392" i="6"/>
  <c r="BV392" i="6"/>
  <c r="BB392" i="6"/>
  <c r="BJ392" i="6"/>
  <c r="BU392" i="6"/>
  <c r="BQ392" i="6"/>
  <c r="BM392" i="6"/>
  <c r="BI392" i="6"/>
  <c r="BE392" i="6"/>
  <c r="BA392" i="6"/>
  <c r="AK392" i="6"/>
  <c r="BX392" i="6"/>
  <c r="BT392" i="6"/>
  <c r="BP392" i="6"/>
  <c r="BL392" i="6"/>
  <c r="BH392" i="6"/>
  <c r="BD392" i="6"/>
  <c r="AI392" i="6"/>
  <c r="BW392" i="6"/>
  <c r="BS392" i="6"/>
  <c r="BO392" i="6"/>
  <c r="BK392" i="6"/>
  <c r="BG392" i="6"/>
  <c r="BC392" i="6"/>
  <c r="AG391" i="6"/>
  <c r="AJ391" i="6" s="1"/>
  <c r="AN391" i="6"/>
  <c r="NW58" i="11"/>
  <c r="NX58" i="11"/>
  <c r="NY58" i="11"/>
  <c r="NZ58" i="11"/>
  <c r="OA58" i="11"/>
  <c r="OB58" i="11"/>
  <c r="OC58" i="11"/>
  <c r="OD58" i="11"/>
  <c r="OE58" i="11"/>
  <c r="OF58" i="11"/>
  <c r="OG58" i="11"/>
  <c r="OH58" i="11"/>
  <c r="NW31" i="11"/>
  <c r="AQ392" i="6" s="1"/>
  <c r="NX31" i="11"/>
  <c r="AQ393" i="6" s="1"/>
  <c r="NY31" i="11"/>
  <c r="AQ394" i="6" s="1"/>
  <c r="NZ31" i="11"/>
  <c r="AQ395" i="6" s="1"/>
  <c r="OA31" i="11"/>
  <c r="AQ396" i="6" s="1"/>
  <c r="OB31" i="11"/>
  <c r="AQ397" i="6" s="1"/>
  <c r="OC31" i="11"/>
  <c r="AQ398" i="6" s="1"/>
  <c r="OD31" i="11"/>
  <c r="AQ399" i="6" s="1"/>
  <c r="OE31" i="11"/>
  <c r="AQ400" i="6" s="1"/>
  <c r="OF31" i="11"/>
  <c r="AQ401" i="6" s="1"/>
  <c r="OG31" i="11"/>
  <c r="AQ402" i="6" s="1"/>
  <c r="OH31" i="11"/>
  <c r="AQ403" i="6" s="1"/>
  <c r="AR398" i="6" l="1"/>
  <c r="AR396" i="6"/>
  <c r="AR392" i="6"/>
  <c r="AR397" i="6"/>
  <c r="AS403" i="6"/>
  <c r="AT403" i="6"/>
  <c r="AR403" i="6"/>
  <c r="AR395" i="6"/>
  <c r="AR394" i="6"/>
  <c r="AR401" i="6"/>
  <c r="AT401" i="6"/>
  <c r="AS401" i="6"/>
  <c r="AT400" i="6"/>
  <c r="AR400" i="6"/>
  <c r="AS400" i="6"/>
  <c r="AS402" i="6"/>
  <c r="AR402" i="6"/>
  <c r="AT402" i="6"/>
  <c r="AR393" i="6"/>
  <c r="AR399" i="6"/>
  <c r="AZ392" i="6"/>
  <c r="AO392" i="6" s="1"/>
  <c r="AM391" i="6"/>
  <c r="BV391" i="6"/>
  <c r="BF391" i="6"/>
  <c r="AH391" i="6"/>
  <c r="BN391" i="6"/>
  <c r="BJ391" i="6"/>
  <c r="AL391" i="6"/>
  <c r="BR391" i="6"/>
  <c r="BB391" i="6"/>
  <c r="BU391" i="6"/>
  <c r="BQ391" i="6"/>
  <c r="BI391" i="6"/>
  <c r="BE391" i="6"/>
  <c r="BA391" i="6"/>
  <c r="AK391" i="6"/>
  <c r="BX391" i="6"/>
  <c r="BT391" i="6"/>
  <c r="BP391" i="6"/>
  <c r="BL391" i="6"/>
  <c r="BH391" i="6"/>
  <c r="BD391" i="6"/>
  <c r="AI391" i="6"/>
  <c r="BW391" i="6"/>
  <c r="BS391" i="6"/>
  <c r="BO391" i="6"/>
  <c r="BK391" i="6"/>
  <c r="BG391" i="6"/>
  <c r="BC391" i="6"/>
  <c r="BM391" i="6"/>
  <c r="AG390" i="6"/>
  <c r="AJ390" i="6" s="1"/>
  <c r="AN390" i="6"/>
  <c r="AZ391" i="6" l="1"/>
  <c r="AO391" i="6" s="1"/>
  <c r="BI390" i="6"/>
  <c r="BG390" i="6"/>
  <c r="AI390" i="6"/>
  <c r="BS390" i="6"/>
  <c r="BA390" i="6"/>
  <c r="BQ390" i="6"/>
  <c r="BW390" i="6"/>
  <c r="BN390" i="6"/>
  <c r="BF390" i="6"/>
  <c r="BV390" i="6"/>
  <c r="BM390" i="6"/>
  <c r="BB390" i="6"/>
  <c r="AM390" i="6"/>
  <c r="BR390" i="6"/>
  <c r="BK390" i="6"/>
  <c r="BC390" i="6"/>
  <c r="AL390" i="6"/>
  <c r="AH390" i="6"/>
  <c r="BU390" i="6"/>
  <c r="BO390" i="6"/>
  <c r="BJ390" i="6"/>
  <c r="BE390" i="6"/>
  <c r="AK390" i="6"/>
  <c r="BX390" i="6"/>
  <c r="BT390" i="6"/>
  <c r="BP390" i="6"/>
  <c r="BL390" i="6"/>
  <c r="BH390" i="6"/>
  <c r="BD390" i="6"/>
  <c r="AG389" i="6"/>
  <c r="AJ389" i="6" s="1"/>
  <c r="AN389" i="6"/>
  <c r="AZ390" i="6" l="1"/>
  <c r="AO390" i="6" s="1"/>
  <c r="AL389" i="6"/>
  <c r="AI389" i="6"/>
  <c r="BW389" i="6"/>
  <c r="BS389" i="6"/>
  <c r="BO389" i="6"/>
  <c r="BK389" i="6"/>
  <c r="BG389" i="6"/>
  <c r="BC389" i="6"/>
  <c r="AK389" i="6"/>
  <c r="BX389" i="6"/>
  <c r="BT389" i="6"/>
  <c r="BP389" i="6"/>
  <c r="BL389" i="6"/>
  <c r="BH389" i="6"/>
  <c r="BD389" i="6"/>
  <c r="AM389" i="6"/>
  <c r="AH389" i="6"/>
  <c r="BV389" i="6"/>
  <c r="BR389" i="6"/>
  <c r="BN389" i="6"/>
  <c r="BJ389" i="6"/>
  <c r="BF389" i="6"/>
  <c r="BB389" i="6"/>
  <c r="BU389" i="6"/>
  <c r="BQ389" i="6"/>
  <c r="BM389" i="6"/>
  <c r="BI389" i="6"/>
  <c r="BE389" i="6"/>
  <c r="BA389" i="6"/>
  <c r="AG388" i="6"/>
  <c r="AH388" i="6" s="1"/>
  <c r="AN388" i="6"/>
  <c r="AZ389" i="6" l="1"/>
  <c r="AO389" i="6" s="1"/>
  <c r="BJ388" i="6"/>
  <c r="BV388" i="6"/>
  <c r="BF388" i="6"/>
  <c r="BR388" i="6"/>
  <c r="BB388" i="6"/>
  <c r="AK388" i="6"/>
  <c r="BN388" i="6"/>
  <c r="BU388" i="6"/>
  <c r="BQ388" i="6"/>
  <c r="BM388" i="6"/>
  <c r="BI388" i="6"/>
  <c r="BE388" i="6"/>
  <c r="BA388" i="6"/>
  <c r="BX388" i="6"/>
  <c r="BT388" i="6"/>
  <c r="BP388" i="6"/>
  <c r="BL388" i="6"/>
  <c r="BH388" i="6"/>
  <c r="BD388" i="6"/>
  <c r="BW388" i="6"/>
  <c r="BS388" i="6"/>
  <c r="BO388" i="6"/>
  <c r="BK388" i="6"/>
  <c r="BG388" i="6"/>
  <c r="BC388" i="6"/>
  <c r="AJ388" i="6"/>
  <c r="AM388" i="6"/>
  <c r="AI388" i="6"/>
  <c r="AL388" i="6"/>
  <c r="AG387" i="6"/>
  <c r="AJ387" i="6" s="1"/>
  <c r="AN387" i="6"/>
  <c r="AZ388" i="6" l="1"/>
  <c r="AO388" i="6" s="1"/>
  <c r="AK387" i="6"/>
  <c r="BX387" i="6"/>
  <c r="BT387" i="6"/>
  <c r="BP387" i="6"/>
  <c r="BL387" i="6"/>
  <c r="BH387" i="6"/>
  <c r="BD387" i="6"/>
  <c r="AI387" i="6"/>
  <c r="BW387" i="6"/>
  <c r="BS387" i="6"/>
  <c r="BO387" i="6"/>
  <c r="BK387" i="6"/>
  <c r="BG387" i="6"/>
  <c r="BC387" i="6"/>
  <c r="AM387" i="6"/>
  <c r="AH387" i="6"/>
  <c r="BV387" i="6"/>
  <c r="BR387" i="6"/>
  <c r="BN387" i="6"/>
  <c r="BJ387" i="6"/>
  <c r="BF387" i="6"/>
  <c r="BB387" i="6"/>
  <c r="AL387" i="6"/>
  <c r="BU387" i="6"/>
  <c r="BQ387" i="6"/>
  <c r="BM387" i="6"/>
  <c r="BI387" i="6"/>
  <c r="BE387" i="6"/>
  <c r="BA387" i="6"/>
  <c r="AG386" i="6"/>
  <c r="AH386" i="6" s="1"/>
  <c r="AN386" i="6"/>
  <c r="AZ387" i="6" l="1"/>
  <c r="AO387" i="6" s="1"/>
  <c r="BV386" i="6"/>
  <c r="BF386" i="6"/>
  <c r="AK386" i="6"/>
  <c r="BN386" i="6"/>
  <c r="BJ386" i="6"/>
  <c r="BR386" i="6"/>
  <c r="BB386" i="6"/>
  <c r="BU386" i="6"/>
  <c r="BQ386" i="6"/>
  <c r="BM386" i="6"/>
  <c r="BI386" i="6"/>
  <c r="BE386" i="6"/>
  <c r="BA386" i="6"/>
  <c r="BX386" i="6"/>
  <c r="BT386" i="6"/>
  <c r="BP386" i="6"/>
  <c r="BL386" i="6"/>
  <c r="BH386" i="6"/>
  <c r="BD386" i="6"/>
  <c r="BW386" i="6"/>
  <c r="BS386" i="6"/>
  <c r="BO386" i="6"/>
  <c r="BK386" i="6"/>
  <c r="BG386" i="6"/>
  <c r="BC386" i="6"/>
  <c r="AJ386" i="6"/>
  <c r="AM386" i="6"/>
  <c r="AI386" i="6"/>
  <c r="AL386" i="6"/>
  <c r="AG385" i="6"/>
  <c r="AH385" i="6" s="1"/>
  <c r="AN385" i="6"/>
  <c r="AZ386" i="6" l="1"/>
  <c r="AO386" i="6" s="1"/>
  <c r="BV385" i="6"/>
  <c r="BR385" i="6"/>
  <c r="BN385" i="6"/>
  <c r="BJ385" i="6"/>
  <c r="BF385" i="6"/>
  <c r="BB385" i="6"/>
  <c r="BU385" i="6"/>
  <c r="BQ385" i="6"/>
  <c r="BM385" i="6"/>
  <c r="BI385" i="6"/>
  <c r="BE385" i="6"/>
  <c r="BA385" i="6"/>
  <c r="BX385" i="6"/>
  <c r="BT385" i="6"/>
  <c r="BP385" i="6"/>
  <c r="BL385" i="6"/>
  <c r="BH385" i="6"/>
  <c r="BD385" i="6"/>
  <c r="BW385" i="6"/>
  <c r="BS385" i="6"/>
  <c r="BO385" i="6"/>
  <c r="BK385" i="6"/>
  <c r="BG385" i="6"/>
  <c r="BC385" i="6"/>
  <c r="AK385" i="6"/>
  <c r="AJ385" i="6"/>
  <c r="AI385" i="6"/>
  <c r="AM385" i="6"/>
  <c r="AL385" i="6"/>
  <c r="AG384" i="6"/>
  <c r="AH384" i="6" s="1"/>
  <c r="AN384" i="6"/>
  <c r="AZ385" i="6" l="1"/>
  <c r="AO385" i="6" s="1"/>
  <c r="BX384" i="6"/>
  <c r="BT384" i="6"/>
  <c r="BP384" i="6"/>
  <c r="BL384" i="6"/>
  <c r="BD384" i="6"/>
  <c r="BW384" i="6"/>
  <c r="BS384" i="6"/>
  <c r="BO384" i="6"/>
  <c r="BK384" i="6"/>
  <c r="BG384" i="6"/>
  <c r="BC384" i="6"/>
  <c r="BU384" i="6"/>
  <c r="BQ384" i="6"/>
  <c r="BM384" i="6"/>
  <c r="BI384" i="6"/>
  <c r="BE384" i="6"/>
  <c r="BA384" i="6"/>
  <c r="BV384" i="6"/>
  <c r="BR384" i="6"/>
  <c r="BN384" i="6"/>
  <c r="BJ384" i="6"/>
  <c r="BF384" i="6"/>
  <c r="BB384" i="6"/>
  <c r="BH384" i="6"/>
  <c r="AM384" i="6"/>
  <c r="AI384" i="6"/>
  <c r="AK384" i="6"/>
  <c r="AJ384" i="6"/>
  <c r="AL384" i="6"/>
  <c r="AG383" i="6"/>
  <c r="AJ383" i="6" s="1"/>
  <c r="AN383" i="6"/>
  <c r="AZ384" i="6" l="1"/>
  <c r="AO384" i="6" s="1"/>
  <c r="AH383" i="6"/>
  <c r="BF383" i="6"/>
  <c r="BR383" i="6"/>
  <c r="AL383" i="6"/>
  <c r="BQ383" i="6"/>
  <c r="BB383" i="6"/>
  <c r="BN383" i="6"/>
  <c r="AM383" i="6"/>
  <c r="BV383" i="6"/>
  <c r="BJ383" i="6"/>
  <c r="BU383" i="6"/>
  <c r="BM383" i="6"/>
  <c r="BI383" i="6"/>
  <c r="BE383" i="6"/>
  <c r="BA383" i="6"/>
  <c r="AK383" i="6"/>
  <c r="BX383" i="6"/>
  <c r="BT383" i="6"/>
  <c r="BP383" i="6"/>
  <c r="BL383" i="6"/>
  <c r="BH383" i="6"/>
  <c r="BD383" i="6"/>
  <c r="AI383" i="6"/>
  <c r="BW383" i="6"/>
  <c r="BS383" i="6"/>
  <c r="BO383" i="6"/>
  <c r="BK383" i="6"/>
  <c r="BG383" i="6"/>
  <c r="BC383" i="6"/>
  <c r="AG382" i="6"/>
  <c r="AJ382" i="6" s="1"/>
  <c r="AN382" i="6"/>
  <c r="NL409" i="11"/>
  <c r="AZ383" i="6" l="1"/>
  <c r="AO383" i="6" s="1"/>
  <c r="BV382" i="6"/>
  <c r="AL382" i="6"/>
  <c r="BR382" i="6"/>
  <c r="BB382" i="6"/>
  <c r="AH382" i="6"/>
  <c r="BN382" i="6"/>
  <c r="BJ382" i="6"/>
  <c r="BF382" i="6"/>
  <c r="AM382" i="6"/>
  <c r="BQ382" i="6"/>
  <c r="BM382" i="6"/>
  <c r="BI382" i="6"/>
  <c r="BE382" i="6"/>
  <c r="BA382" i="6"/>
  <c r="AK382" i="6"/>
  <c r="BX382" i="6"/>
  <c r="BT382" i="6"/>
  <c r="BP382" i="6"/>
  <c r="BL382" i="6"/>
  <c r="BH382" i="6"/>
  <c r="BD382" i="6"/>
  <c r="AI382" i="6"/>
  <c r="BW382" i="6"/>
  <c r="BS382" i="6"/>
  <c r="BO382" i="6"/>
  <c r="BK382" i="6"/>
  <c r="BG382" i="6"/>
  <c r="BC382" i="6"/>
  <c r="BU382" i="6"/>
  <c r="AG381" i="6"/>
  <c r="AI381" i="6" s="1"/>
  <c r="AN381" i="6"/>
  <c r="NL436" i="11"/>
  <c r="AZ382" i="6" l="1"/>
  <c r="AO382" i="6" s="1"/>
  <c r="BK381" i="6"/>
  <c r="AH381" i="6"/>
  <c r="BP381" i="6"/>
  <c r="BF381" i="6"/>
  <c r="BV381" i="6"/>
  <c r="BT381" i="6"/>
  <c r="BO381" i="6"/>
  <c r="BJ381" i="6"/>
  <c r="BD381" i="6"/>
  <c r="AL381" i="6"/>
  <c r="BX381" i="6"/>
  <c r="BS381" i="6"/>
  <c r="BN381" i="6"/>
  <c r="BH381" i="6"/>
  <c r="BC381" i="6"/>
  <c r="AK381" i="6"/>
  <c r="BW381" i="6"/>
  <c r="BR381" i="6"/>
  <c r="BL381" i="6"/>
  <c r="BG381" i="6"/>
  <c r="BB381" i="6"/>
  <c r="BU381" i="6"/>
  <c r="BQ381" i="6"/>
  <c r="BM381" i="6"/>
  <c r="BI381" i="6"/>
  <c r="BE381" i="6"/>
  <c r="BA381" i="6"/>
  <c r="AJ381" i="6"/>
  <c r="AM381" i="6"/>
  <c r="AG380" i="6"/>
  <c r="AH380" i="6" s="1"/>
  <c r="AN380" i="6"/>
  <c r="AZ381" i="6" l="1"/>
  <c r="AO381" i="6" s="1"/>
  <c r="BS380" i="6"/>
  <c r="BN380" i="6"/>
  <c r="BI380" i="6"/>
  <c r="BC380" i="6"/>
  <c r="BW380" i="6"/>
  <c r="BR380" i="6"/>
  <c r="BM380" i="6"/>
  <c r="BG380" i="6"/>
  <c r="BB380" i="6"/>
  <c r="AM380" i="6"/>
  <c r="BV380" i="6"/>
  <c r="BQ380" i="6"/>
  <c r="BK380" i="6"/>
  <c r="BF380" i="6"/>
  <c r="BA380" i="6"/>
  <c r="AL380" i="6"/>
  <c r="BU380" i="6"/>
  <c r="BO380" i="6"/>
  <c r="BJ380" i="6"/>
  <c r="BE380" i="6"/>
  <c r="AK380" i="6"/>
  <c r="AI380" i="6"/>
  <c r="BX380" i="6"/>
  <c r="BT380" i="6"/>
  <c r="BP380" i="6"/>
  <c r="BL380" i="6"/>
  <c r="BH380" i="6"/>
  <c r="BD380" i="6"/>
  <c r="AJ380" i="6"/>
  <c r="AG379" i="6"/>
  <c r="AI379" i="6" s="1"/>
  <c r="AN379" i="6"/>
  <c r="AZ380" i="6" l="1"/>
  <c r="AO380" i="6" s="1"/>
  <c r="AL379" i="6"/>
  <c r="BX379" i="6"/>
  <c r="BT379" i="6"/>
  <c r="BP379" i="6"/>
  <c r="BL379" i="6"/>
  <c r="BH379" i="6"/>
  <c r="BD379" i="6"/>
  <c r="AK379" i="6"/>
  <c r="BW379" i="6"/>
  <c r="BS379" i="6"/>
  <c r="BO379" i="6"/>
  <c r="BK379" i="6"/>
  <c r="BG379" i="6"/>
  <c r="BC379" i="6"/>
  <c r="AH379" i="6"/>
  <c r="BV379" i="6"/>
  <c r="BR379" i="6"/>
  <c r="BN379" i="6"/>
  <c r="BJ379" i="6"/>
  <c r="BF379" i="6"/>
  <c r="BB379" i="6"/>
  <c r="BU379" i="6"/>
  <c r="BQ379" i="6"/>
  <c r="BM379" i="6"/>
  <c r="BI379" i="6"/>
  <c r="BE379" i="6"/>
  <c r="BA379" i="6"/>
  <c r="AJ379" i="6"/>
  <c r="AM379" i="6"/>
  <c r="AG378" i="6"/>
  <c r="AJ378" i="6" s="1"/>
  <c r="AN378" i="6"/>
  <c r="AZ379" i="6" l="1"/>
  <c r="AO379" i="6" s="1"/>
  <c r="BU378" i="6"/>
  <c r="BQ378" i="6"/>
  <c r="BM378" i="6"/>
  <c r="BI378" i="6"/>
  <c r="BE378" i="6"/>
  <c r="BA378" i="6"/>
  <c r="AI378" i="6"/>
  <c r="BW378" i="6"/>
  <c r="BS378" i="6"/>
  <c r="BO378" i="6"/>
  <c r="BK378" i="6"/>
  <c r="BG378" i="6"/>
  <c r="BC378" i="6"/>
  <c r="AL378" i="6"/>
  <c r="AK378" i="6"/>
  <c r="BX378" i="6"/>
  <c r="BT378" i="6"/>
  <c r="BP378" i="6"/>
  <c r="BL378" i="6"/>
  <c r="BH378" i="6"/>
  <c r="BD378" i="6"/>
  <c r="AM378" i="6"/>
  <c r="AH378" i="6"/>
  <c r="BV378" i="6"/>
  <c r="BR378" i="6"/>
  <c r="BN378" i="6"/>
  <c r="BJ378" i="6"/>
  <c r="BF378" i="6"/>
  <c r="BB378" i="6"/>
  <c r="AG377" i="6"/>
  <c r="AI377" i="6" s="1"/>
  <c r="AN377" i="6"/>
  <c r="AZ378" i="6" l="1"/>
  <c r="AO378" i="6" s="1"/>
  <c r="BV377" i="6"/>
  <c r="BR377" i="6"/>
  <c r="AH377" i="6"/>
  <c r="BN377" i="6"/>
  <c r="BF377" i="6"/>
  <c r="BB377" i="6"/>
  <c r="BJ377" i="6"/>
  <c r="BU377" i="6"/>
  <c r="BQ377" i="6"/>
  <c r="BM377" i="6"/>
  <c r="BI377" i="6"/>
  <c r="BE377" i="6"/>
  <c r="BA377" i="6"/>
  <c r="AL377" i="6"/>
  <c r="BX377" i="6"/>
  <c r="BT377" i="6"/>
  <c r="BL377" i="6"/>
  <c r="BH377" i="6"/>
  <c r="BD377" i="6"/>
  <c r="AK377" i="6"/>
  <c r="BW377" i="6"/>
  <c r="BS377" i="6"/>
  <c r="BO377" i="6"/>
  <c r="BK377" i="6"/>
  <c r="BG377" i="6"/>
  <c r="BC377" i="6"/>
  <c r="BP377" i="6"/>
  <c r="AJ377" i="6"/>
  <c r="AM377" i="6"/>
  <c r="AG376" i="6"/>
  <c r="AH376" i="6" s="1"/>
  <c r="AN376" i="6"/>
  <c r="AZ377" i="6" l="1"/>
  <c r="AO377" i="6" s="1"/>
  <c r="BJ376" i="6"/>
  <c r="BV376" i="6"/>
  <c r="BF376" i="6"/>
  <c r="AI376" i="6"/>
  <c r="BN376" i="6"/>
  <c r="BR376" i="6"/>
  <c r="BB376" i="6"/>
  <c r="BU376" i="6"/>
  <c r="BQ376" i="6"/>
  <c r="BM376" i="6"/>
  <c r="BI376" i="6"/>
  <c r="BE376" i="6"/>
  <c r="BA376" i="6"/>
  <c r="AK376" i="6"/>
  <c r="BW376" i="6"/>
  <c r="BS376" i="6"/>
  <c r="BO376" i="6"/>
  <c r="BK376" i="6"/>
  <c r="BG376" i="6"/>
  <c r="BC376" i="6"/>
  <c r="AM376" i="6"/>
  <c r="BX376" i="6"/>
  <c r="BT376" i="6"/>
  <c r="BP376" i="6"/>
  <c r="BL376" i="6"/>
  <c r="BH376" i="6"/>
  <c r="BD376" i="6"/>
  <c r="AJ376" i="6"/>
  <c r="AL376" i="6"/>
  <c r="AG374" i="6"/>
  <c r="AJ374" i="6" s="1"/>
  <c r="AN374" i="6"/>
  <c r="AG375" i="6"/>
  <c r="AJ375" i="6" s="1"/>
  <c r="AN375" i="6"/>
  <c r="AZ376" i="6" l="1"/>
  <c r="AO376" i="6" s="1"/>
  <c r="BO375" i="6"/>
  <c r="BR374" i="6"/>
  <c r="BC374" i="6"/>
  <c r="BC375" i="6"/>
  <c r="BM374" i="6"/>
  <c r="BA374" i="6"/>
  <c r="BS374" i="6"/>
  <c r="BG374" i="6"/>
  <c r="BV374" i="6"/>
  <c r="BK374" i="6"/>
  <c r="BV375" i="6"/>
  <c r="BI375" i="6"/>
  <c r="BK375" i="6"/>
  <c r="BQ375" i="6"/>
  <c r="BE375" i="6"/>
  <c r="AM375" i="6"/>
  <c r="BS375" i="6"/>
  <c r="BJ375" i="6"/>
  <c r="BA375" i="6"/>
  <c r="BN374" i="6"/>
  <c r="BF374" i="6"/>
  <c r="AH375" i="6"/>
  <c r="AM374" i="6"/>
  <c r="AI374" i="6"/>
  <c r="AL375" i="6"/>
  <c r="BU375" i="6"/>
  <c r="BN375" i="6"/>
  <c r="BF375" i="6"/>
  <c r="BW374" i="6"/>
  <c r="BQ374" i="6"/>
  <c r="BI374" i="6"/>
  <c r="BB374" i="6"/>
  <c r="AI375" i="6"/>
  <c r="AL374" i="6"/>
  <c r="AH374" i="6"/>
  <c r="BW375" i="6"/>
  <c r="BR375" i="6"/>
  <c r="BM375" i="6"/>
  <c r="BG375" i="6"/>
  <c r="BB375" i="6"/>
  <c r="BU374" i="6"/>
  <c r="BO374" i="6"/>
  <c r="BJ374" i="6"/>
  <c r="BE374" i="6"/>
  <c r="AK375" i="6"/>
  <c r="AK374" i="6"/>
  <c r="BX375" i="6"/>
  <c r="BT375" i="6"/>
  <c r="BP375" i="6"/>
  <c r="BL375" i="6"/>
  <c r="BH375" i="6"/>
  <c r="BD375" i="6"/>
  <c r="BX374" i="6"/>
  <c r="BT374" i="6"/>
  <c r="BP374" i="6"/>
  <c r="BL374" i="6"/>
  <c r="BH374" i="6"/>
  <c r="BD374" i="6"/>
  <c r="AG373" i="6"/>
  <c r="AI373" i="6" s="1"/>
  <c r="AN373" i="6"/>
  <c r="AZ374" i="6" l="1"/>
  <c r="AO374" i="6" s="1"/>
  <c r="AZ375" i="6"/>
  <c r="AO375" i="6" s="1"/>
  <c r="BT373" i="6"/>
  <c r="BI373" i="6"/>
  <c r="BQ373" i="6"/>
  <c r="BE373" i="6"/>
  <c r="BM373" i="6"/>
  <c r="BD373" i="6"/>
  <c r="BU373" i="6"/>
  <c r="BL373" i="6"/>
  <c r="BA373" i="6"/>
  <c r="AK373" i="6"/>
  <c r="BX373" i="6"/>
  <c r="BP373" i="6"/>
  <c r="BH373" i="6"/>
  <c r="AL373" i="6"/>
  <c r="AH373" i="6"/>
  <c r="BW373" i="6"/>
  <c r="BS373" i="6"/>
  <c r="BO373" i="6"/>
  <c r="BK373" i="6"/>
  <c r="BG373" i="6"/>
  <c r="BC373" i="6"/>
  <c r="AJ373" i="6"/>
  <c r="BV373" i="6"/>
  <c r="BR373" i="6"/>
  <c r="BN373" i="6"/>
  <c r="BJ373" i="6"/>
  <c r="BF373" i="6"/>
  <c r="BB373" i="6"/>
  <c r="AM373" i="6"/>
  <c r="AG372" i="6"/>
  <c r="AI372" i="6" s="1"/>
  <c r="AN372" i="6"/>
  <c r="AZ373" i="6" l="1"/>
  <c r="AO373" i="6" s="1"/>
  <c r="BU372" i="6"/>
  <c r="BI372" i="6"/>
  <c r="BE372" i="6"/>
  <c r="BQ372" i="6"/>
  <c r="BA372" i="6"/>
  <c r="BM372" i="6"/>
  <c r="BX372" i="6"/>
  <c r="BP372" i="6"/>
  <c r="BH372" i="6"/>
  <c r="AL372" i="6"/>
  <c r="AK372" i="6"/>
  <c r="BT372" i="6"/>
  <c r="BL372" i="6"/>
  <c r="BD372" i="6"/>
  <c r="AH372" i="6"/>
  <c r="BW372" i="6"/>
  <c r="BS372" i="6"/>
  <c r="BO372" i="6"/>
  <c r="BK372" i="6"/>
  <c r="BG372" i="6"/>
  <c r="BC372" i="6"/>
  <c r="AJ372" i="6"/>
  <c r="BV372" i="6"/>
  <c r="BR372" i="6"/>
  <c r="BN372" i="6"/>
  <c r="BJ372" i="6"/>
  <c r="BF372" i="6"/>
  <c r="BB372" i="6"/>
  <c r="AM372" i="6"/>
  <c r="AG371" i="6"/>
  <c r="AJ371" i="6" s="1"/>
  <c r="AN371" i="6"/>
  <c r="AZ372" i="6" l="1"/>
  <c r="AO372" i="6" s="1"/>
  <c r="BU371" i="6"/>
  <c r="BL371" i="6"/>
  <c r="BA371" i="6"/>
  <c r="BR371" i="6"/>
  <c r="BH371" i="6"/>
  <c r="BP371" i="6"/>
  <c r="BF371" i="6"/>
  <c r="BV371" i="6"/>
  <c r="BM371" i="6"/>
  <c r="BE371" i="6"/>
  <c r="AI371" i="6"/>
  <c r="BX371" i="6"/>
  <c r="BQ371" i="6"/>
  <c r="BJ371" i="6"/>
  <c r="BB371" i="6"/>
  <c r="AM371" i="6"/>
  <c r="AH371" i="6"/>
  <c r="BT371" i="6"/>
  <c r="BN371" i="6"/>
  <c r="BI371" i="6"/>
  <c r="BD371" i="6"/>
  <c r="AL371" i="6"/>
  <c r="AK371" i="6"/>
  <c r="BW371" i="6"/>
  <c r="BS371" i="6"/>
  <c r="BO371" i="6"/>
  <c r="BK371" i="6"/>
  <c r="BG371" i="6"/>
  <c r="BC371" i="6"/>
  <c r="AG370" i="6"/>
  <c r="AI370" i="6" s="1"/>
  <c r="AN370" i="6"/>
  <c r="AZ371" i="6" l="1"/>
  <c r="AO371" i="6" s="1"/>
  <c r="AL370" i="6"/>
  <c r="AK370" i="6"/>
  <c r="BX370" i="6"/>
  <c r="BT370" i="6"/>
  <c r="BP370" i="6"/>
  <c r="BL370" i="6"/>
  <c r="BH370" i="6"/>
  <c r="AH370" i="6"/>
  <c r="BW370" i="6"/>
  <c r="BS370" i="6"/>
  <c r="BO370" i="6"/>
  <c r="BK370" i="6"/>
  <c r="BG370" i="6"/>
  <c r="BC370" i="6"/>
  <c r="BV370" i="6"/>
  <c r="BR370" i="6"/>
  <c r="BN370" i="6"/>
  <c r="BJ370" i="6"/>
  <c r="BF370" i="6"/>
  <c r="BB370" i="6"/>
  <c r="BU370" i="6"/>
  <c r="BQ370" i="6"/>
  <c r="BM370" i="6"/>
  <c r="BI370" i="6"/>
  <c r="BE370" i="6"/>
  <c r="BA370" i="6"/>
  <c r="BD370" i="6"/>
  <c r="AJ370" i="6"/>
  <c r="AM370" i="6"/>
  <c r="AG369" i="6"/>
  <c r="AH369" i="6" s="1"/>
  <c r="AN369" i="6"/>
  <c r="AZ370" i="6" l="1"/>
  <c r="AO370" i="6" s="1"/>
  <c r="BS369" i="6"/>
  <c r="BN369" i="6"/>
  <c r="BI369" i="6"/>
  <c r="BW369" i="6"/>
  <c r="BD369" i="6"/>
  <c r="BT369" i="6"/>
  <c r="BJ369" i="6"/>
  <c r="BX369" i="6"/>
  <c r="BP369" i="6"/>
  <c r="BE369" i="6"/>
  <c r="AK369" i="6"/>
  <c r="AI369" i="6"/>
  <c r="BV369" i="6"/>
  <c r="BR369" i="6"/>
  <c r="BM369" i="6"/>
  <c r="BH369" i="6"/>
  <c r="BB369" i="6"/>
  <c r="AM369" i="6"/>
  <c r="BU369" i="6"/>
  <c r="BQ369" i="6"/>
  <c r="BL369" i="6"/>
  <c r="BF369" i="6"/>
  <c r="BA369" i="6"/>
  <c r="AL369" i="6"/>
  <c r="BO369" i="6"/>
  <c r="BK369" i="6"/>
  <c r="BG369" i="6"/>
  <c r="BC369" i="6"/>
  <c r="AJ369" i="6"/>
  <c r="AG368" i="6"/>
  <c r="AH368" i="6" s="1"/>
  <c r="AN368" i="6"/>
  <c r="AZ369" i="6" l="1"/>
  <c r="AO369" i="6" s="1"/>
  <c r="BJ368" i="6"/>
  <c r="AI368" i="6"/>
  <c r="BN368" i="6"/>
  <c r="BV368" i="6"/>
  <c r="BF368" i="6"/>
  <c r="BR368" i="6"/>
  <c r="BB368" i="6"/>
  <c r="AK368" i="6"/>
  <c r="BW368" i="6"/>
  <c r="BS368" i="6"/>
  <c r="BO368" i="6"/>
  <c r="BK368" i="6"/>
  <c r="BG368" i="6"/>
  <c r="BC368" i="6"/>
  <c r="BU368" i="6"/>
  <c r="BQ368" i="6"/>
  <c r="BM368" i="6"/>
  <c r="BI368" i="6"/>
  <c r="BE368" i="6"/>
  <c r="BA368" i="6"/>
  <c r="AM368" i="6"/>
  <c r="BX368" i="6"/>
  <c r="BT368" i="6"/>
  <c r="BP368" i="6"/>
  <c r="BL368" i="6"/>
  <c r="BH368" i="6"/>
  <c r="BD368" i="6"/>
  <c r="AJ368" i="6"/>
  <c r="AL368" i="6"/>
  <c r="AG367" i="6"/>
  <c r="AJ367" i="6" s="1"/>
  <c r="AN367" i="6"/>
  <c r="AZ368" i="6" l="1"/>
  <c r="AO368" i="6" s="1"/>
  <c r="BR367" i="6"/>
  <c r="BI367" i="6"/>
  <c r="BE367" i="6"/>
  <c r="BO367" i="6"/>
  <c r="BW367" i="6"/>
  <c r="BM367" i="6"/>
  <c r="BC367" i="6"/>
  <c r="BS367" i="6"/>
  <c r="BJ367" i="6"/>
  <c r="BB367" i="6"/>
  <c r="AI367" i="6"/>
  <c r="BU367" i="6"/>
  <c r="BN367" i="6"/>
  <c r="BG367" i="6"/>
  <c r="AM367" i="6"/>
  <c r="AH367" i="6"/>
  <c r="AL367" i="6"/>
  <c r="BV367" i="6"/>
  <c r="BQ367" i="6"/>
  <c r="BK367" i="6"/>
  <c r="BF367" i="6"/>
  <c r="BA367" i="6"/>
  <c r="AK367" i="6"/>
  <c r="BX367" i="6"/>
  <c r="BT367" i="6"/>
  <c r="BP367" i="6"/>
  <c r="BL367" i="6"/>
  <c r="BH367" i="6"/>
  <c r="BD367" i="6"/>
  <c r="AG366" i="6"/>
  <c r="AI366" i="6" s="1"/>
  <c r="AN366" i="6"/>
  <c r="AZ367" i="6" l="1"/>
  <c r="AO367" i="6" s="1"/>
  <c r="BP366" i="6"/>
  <c r="BU366" i="6"/>
  <c r="BH366" i="6"/>
  <c r="BX366" i="6"/>
  <c r="BE366" i="6"/>
  <c r="AH366" i="6"/>
  <c r="BM366" i="6"/>
  <c r="BT366" i="6"/>
  <c r="BL366" i="6"/>
  <c r="BD366" i="6"/>
  <c r="BQ366" i="6"/>
  <c r="BI366" i="6"/>
  <c r="BA366" i="6"/>
  <c r="AL366" i="6"/>
  <c r="AK366" i="6"/>
  <c r="AJ366" i="6"/>
  <c r="BW366" i="6"/>
  <c r="BS366" i="6"/>
  <c r="BO366" i="6"/>
  <c r="BK366" i="6"/>
  <c r="BG366" i="6"/>
  <c r="BC366" i="6"/>
  <c r="BV366" i="6"/>
  <c r="BR366" i="6"/>
  <c r="BN366" i="6"/>
  <c r="BJ366" i="6"/>
  <c r="BF366" i="6"/>
  <c r="BB366" i="6"/>
  <c r="AM366" i="6"/>
  <c r="AG365" i="6"/>
  <c r="AJ365" i="6" s="1"/>
  <c r="AN365" i="6"/>
  <c r="MV139" i="11"/>
  <c r="AZ366" i="6" l="1"/>
  <c r="AO366" i="6" s="1"/>
  <c r="BV365" i="6"/>
  <c r="BN365" i="6"/>
  <c r="BF365" i="6"/>
  <c r="BR365" i="6"/>
  <c r="BL365" i="6"/>
  <c r="BA365" i="6"/>
  <c r="AL365" i="6"/>
  <c r="BT365" i="6"/>
  <c r="BM365" i="6"/>
  <c r="BD365" i="6"/>
  <c r="BX365" i="6"/>
  <c r="BQ365" i="6"/>
  <c r="BI365" i="6"/>
  <c r="AI365" i="6"/>
  <c r="BU365" i="6"/>
  <c r="BP365" i="6"/>
  <c r="BJ365" i="6"/>
  <c r="BE365" i="6"/>
  <c r="AK365" i="6"/>
  <c r="BH365" i="6"/>
  <c r="BB365" i="6"/>
  <c r="AM365" i="6"/>
  <c r="AH365" i="6"/>
  <c r="BW365" i="6"/>
  <c r="BS365" i="6"/>
  <c r="BO365" i="6"/>
  <c r="BK365" i="6"/>
  <c r="BG365" i="6"/>
  <c r="BC365" i="6"/>
  <c r="AG364" i="6"/>
  <c r="AH364" i="6" s="1"/>
  <c r="AN364" i="6"/>
  <c r="AZ365" i="6" l="1"/>
  <c r="AO365" i="6" s="1"/>
  <c r="BL364" i="6"/>
  <c r="BJ364" i="6"/>
  <c r="BV364" i="6"/>
  <c r="BA364" i="6"/>
  <c r="BP364" i="6"/>
  <c r="BU364" i="6"/>
  <c r="BE364" i="6"/>
  <c r="AI364" i="6"/>
  <c r="BQ364" i="6"/>
  <c r="BF364" i="6"/>
  <c r="BT364" i="6"/>
  <c r="BN364" i="6"/>
  <c r="BI364" i="6"/>
  <c r="BD364" i="6"/>
  <c r="BX364" i="6"/>
  <c r="BR364" i="6"/>
  <c r="BM364" i="6"/>
  <c r="BH364" i="6"/>
  <c r="BB364" i="6"/>
  <c r="AM364" i="6"/>
  <c r="AK364" i="6"/>
  <c r="BW364" i="6"/>
  <c r="BS364" i="6"/>
  <c r="BO364" i="6"/>
  <c r="BK364" i="6"/>
  <c r="BG364" i="6"/>
  <c r="BC364" i="6"/>
  <c r="AJ364" i="6"/>
  <c r="AL364" i="6"/>
  <c r="AG363" i="6"/>
  <c r="AI363" i="6" s="1"/>
  <c r="AN363" i="6"/>
  <c r="AZ364" i="6" l="1"/>
  <c r="AO364" i="6" s="1"/>
  <c r="AK363" i="6"/>
  <c r="BW363" i="6"/>
  <c r="BS363" i="6"/>
  <c r="BO363" i="6"/>
  <c r="BK363" i="6"/>
  <c r="BG363" i="6"/>
  <c r="BC363" i="6"/>
  <c r="AH363" i="6"/>
  <c r="BV363" i="6"/>
  <c r="BR363" i="6"/>
  <c r="BN363" i="6"/>
  <c r="BJ363" i="6"/>
  <c r="BF363" i="6"/>
  <c r="BB363" i="6"/>
  <c r="BU363" i="6"/>
  <c r="BQ363" i="6"/>
  <c r="BM363" i="6"/>
  <c r="BI363" i="6"/>
  <c r="BE363" i="6"/>
  <c r="BA363" i="6"/>
  <c r="AL363" i="6"/>
  <c r="BX363" i="6"/>
  <c r="BT363" i="6"/>
  <c r="BP363" i="6"/>
  <c r="BL363" i="6"/>
  <c r="BH363" i="6"/>
  <c r="BD363" i="6"/>
  <c r="AJ363" i="6"/>
  <c r="AM363" i="6"/>
  <c r="AG362" i="6"/>
  <c r="AH362" i="6" s="1"/>
  <c r="AN362" i="6"/>
  <c r="AZ363" i="6" l="1"/>
  <c r="AO363" i="6" s="1"/>
  <c r="AI362" i="6"/>
  <c r="BV362" i="6"/>
  <c r="BR362" i="6"/>
  <c r="BN362" i="6"/>
  <c r="BJ362" i="6"/>
  <c r="BF362" i="6"/>
  <c r="BB362" i="6"/>
  <c r="AM362" i="6"/>
  <c r="BU362" i="6"/>
  <c r="BQ362" i="6"/>
  <c r="BM362" i="6"/>
  <c r="BI362" i="6"/>
  <c r="BE362" i="6"/>
  <c r="AK362" i="6"/>
  <c r="BX362" i="6"/>
  <c r="BT362" i="6"/>
  <c r="BP362" i="6"/>
  <c r="BL362" i="6"/>
  <c r="BH362" i="6"/>
  <c r="BD362" i="6"/>
  <c r="AJ362" i="6"/>
  <c r="BW362" i="6"/>
  <c r="BS362" i="6"/>
  <c r="BO362" i="6"/>
  <c r="BK362" i="6"/>
  <c r="BG362" i="6"/>
  <c r="BC362" i="6"/>
  <c r="BA362" i="6"/>
  <c r="AL362" i="6"/>
  <c r="AG361" i="6"/>
  <c r="AJ361" i="6" s="1"/>
  <c r="AN361" i="6"/>
  <c r="AZ362" i="6" l="1"/>
  <c r="AO362" i="6" s="1"/>
  <c r="BX361" i="6"/>
  <c r="BD361" i="6"/>
  <c r="AL361" i="6"/>
  <c r="BT361" i="6"/>
  <c r="AK361" i="6"/>
  <c r="BP361" i="6"/>
  <c r="BH361" i="6"/>
  <c r="BL361" i="6"/>
  <c r="AI361" i="6"/>
  <c r="BW361" i="6"/>
  <c r="BS361" i="6"/>
  <c r="BO361" i="6"/>
  <c r="BK361" i="6"/>
  <c r="BG361" i="6"/>
  <c r="BC361" i="6"/>
  <c r="AM361" i="6"/>
  <c r="AH361" i="6"/>
  <c r="BV361" i="6"/>
  <c r="BR361" i="6"/>
  <c r="BN361" i="6"/>
  <c r="BJ361" i="6"/>
  <c r="BF361" i="6"/>
  <c r="BB361" i="6"/>
  <c r="BU361" i="6"/>
  <c r="BQ361" i="6"/>
  <c r="BM361" i="6"/>
  <c r="BI361" i="6"/>
  <c r="BE361" i="6"/>
  <c r="BA361" i="6"/>
  <c r="AG360" i="6"/>
  <c r="AH360" i="6" s="1"/>
  <c r="AN360" i="6"/>
  <c r="AZ361" i="6" l="1"/>
  <c r="AO361" i="6" s="1"/>
  <c r="BX360" i="6"/>
  <c r="BT360" i="6"/>
  <c r="BP360" i="6"/>
  <c r="BL360" i="6"/>
  <c r="BH360" i="6"/>
  <c r="BD360" i="6"/>
  <c r="BW360" i="6"/>
  <c r="BS360" i="6"/>
  <c r="BO360" i="6"/>
  <c r="BK360" i="6"/>
  <c r="BG360" i="6"/>
  <c r="BC360" i="6"/>
  <c r="BV360" i="6"/>
  <c r="BR360" i="6"/>
  <c r="BN360" i="6"/>
  <c r="BJ360" i="6"/>
  <c r="BF360" i="6"/>
  <c r="BB360" i="6"/>
  <c r="BU360" i="6"/>
  <c r="BQ360" i="6"/>
  <c r="BM360" i="6"/>
  <c r="BI360" i="6"/>
  <c r="BE360" i="6"/>
  <c r="BA360" i="6"/>
  <c r="AM360" i="6"/>
  <c r="AI360" i="6"/>
  <c r="AK360" i="6"/>
  <c r="AJ360" i="6"/>
  <c r="AL360" i="6"/>
  <c r="AG358" i="6"/>
  <c r="AJ358" i="6" s="1"/>
  <c r="AN358" i="6"/>
  <c r="AG359" i="6"/>
  <c r="AJ359" i="6" s="1"/>
  <c r="AN359" i="6"/>
  <c r="MO490" i="11"/>
  <c r="MO463" i="11"/>
  <c r="MO436" i="11"/>
  <c r="MO409" i="11"/>
  <c r="MO382" i="11"/>
  <c r="MO355" i="11"/>
  <c r="MO328" i="11"/>
  <c r="MO301" i="11"/>
  <c r="MO274" i="11"/>
  <c r="MO247" i="11"/>
  <c r="MO220" i="11"/>
  <c r="MO193" i="11"/>
  <c r="MO166" i="11"/>
  <c r="MO139" i="11"/>
  <c r="MO112" i="11"/>
  <c r="MO85" i="11"/>
  <c r="MO58" i="11"/>
  <c r="MO31" i="11"/>
  <c r="AQ358" i="6" s="1"/>
  <c r="MP490" i="11"/>
  <c r="MP463" i="11"/>
  <c r="MP436" i="11"/>
  <c r="MP409" i="11"/>
  <c r="MP382" i="11"/>
  <c r="MP355" i="11"/>
  <c r="MP328" i="11"/>
  <c r="MP301" i="11"/>
  <c r="MP274" i="11"/>
  <c r="MP247" i="11"/>
  <c r="MP220" i="11"/>
  <c r="MP193" i="11"/>
  <c r="MP166" i="11"/>
  <c r="MP139" i="11"/>
  <c r="MP112" i="11"/>
  <c r="MP85" i="11"/>
  <c r="MP58" i="11"/>
  <c r="MP31" i="11"/>
  <c r="AQ359" i="6" s="1"/>
  <c r="AS358" i="6" l="1"/>
  <c r="AS359" i="6"/>
  <c r="AZ360" i="6"/>
  <c r="AO360" i="6" s="1"/>
  <c r="AU358" i="6"/>
  <c r="AI358" i="6"/>
  <c r="AU359" i="6"/>
  <c r="BN358" i="6"/>
  <c r="BG359" i="6"/>
  <c r="BI358" i="6"/>
  <c r="AI359" i="6"/>
  <c r="BQ359" i="6"/>
  <c r="BT358" i="6"/>
  <c r="BL359" i="6"/>
  <c r="BW359" i="6"/>
  <c r="BA359" i="6"/>
  <c r="BD358" i="6"/>
  <c r="AL358" i="6"/>
  <c r="AV359" i="6"/>
  <c r="AK359" i="6"/>
  <c r="AV358" i="6"/>
  <c r="AK358" i="6"/>
  <c r="BX359" i="6"/>
  <c r="BS359" i="6"/>
  <c r="BM359" i="6"/>
  <c r="BH359" i="6"/>
  <c r="BC359" i="6"/>
  <c r="BU358" i="6"/>
  <c r="BP358" i="6"/>
  <c r="BJ358" i="6"/>
  <c r="BE358" i="6"/>
  <c r="AR359" i="6"/>
  <c r="AM359" i="6"/>
  <c r="AH359" i="6"/>
  <c r="AR358" i="6"/>
  <c r="AM358" i="6"/>
  <c r="AH358" i="6"/>
  <c r="BU359" i="6"/>
  <c r="BP359" i="6"/>
  <c r="BK359" i="6"/>
  <c r="BE359" i="6"/>
  <c r="BX358" i="6"/>
  <c r="BR358" i="6"/>
  <c r="BM358" i="6"/>
  <c r="BH358" i="6"/>
  <c r="BB358" i="6"/>
  <c r="AL359" i="6"/>
  <c r="BT359" i="6"/>
  <c r="BO359" i="6"/>
  <c r="BI359" i="6"/>
  <c r="BD359" i="6"/>
  <c r="BV358" i="6"/>
  <c r="BQ358" i="6"/>
  <c r="BL358" i="6"/>
  <c r="BF358" i="6"/>
  <c r="BA358" i="6"/>
  <c r="BV359" i="6"/>
  <c r="BR359" i="6"/>
  <c r="BN359" i="6"/>
  <c r="BJ359" i="6"/>
  <c r="BF359" i="6"/>
  <c r="BB359" i="6"/>
  <c r="BW358" i="6"/>
  <c r="BS358" i="6"/>
  <c r="BO358" i="6"/>
  <c r="BK358" i="6"/>
  <c r="BG358" i="6"/>
  <c r="BC358" i="6"/>
  <c r="AT359" i="6"/>
  <c r="AT358" i="6"/>
  <c r="AW359" i="6"/>
  <c r="AW358" i="6"/>
  <c r="AG357" i="6"/>
  <c r="AI357" i="6" s="1"/>
  <c r="AN357" i="6"/>
  <c r="AZ359" i="6" l="1"/>
  <c r="AO359" i="6" s="1"/>
  <c r="AZ358" i="6"/>
  <c r="AO358" i="6" s="1"/>
  <c r="AL357" i="6"/>
  <c r="BP357" i="6"/>
  <c r="BL357" i="6"/>
  <c r="BX357" i="6"/>
  <c r="BH357" i="6"/>
  <c r="BT357" i="6"/>
  <c r="AK357" i="6"/>
  <c r="BW357" i="6"/>
  <c r="BS357" i="6"/>
  <c r="BO357" i="6"/>
  <c r="BK357" i="6"/>
  <c r="BG357" i="6"/>
  <c r="BC357" i="6"/>
  <c r="AH357" i="6"/>
  <c r="BV357" i="6"/>
  <c r="BR357" i="6"/>
  <c r="BN357" i="6"/>
  <c r="BJ357" i="6"/>
  <c r="BF357" i="6"/>
  <c r="BB357" i="6"/>
  <c r="BU357" i="6"/>
  <c r="BQ357" i="6"/>
  <c r="BM357" i="6"/>
  <c r="BI357" i="6"/>
  <c r="BE357" i="6"/>
  <c r="BA357" i="6"/>
  <c r="BD357" i="6"/>
  <c r="AJ357" i="6"/>
  <c r="AM357" i="6"/>
  <c r="AG356" i="6"/>
  <c r="AN356" i="6"/>
  <c r="AG355" i="6"/>
  <c r="BW355" i="6" s="1"/>
  <c r="AN355" i="6"/>
  <c r="AG354" i="6"/>
  <c r="BB354" i="6" s="1"/>
  <c r="AN354" i="6"/>
  <c r="AG353" i="6"/>
  <c r="BO353" i="6" s="1"/>
  <c r="MJ220" i="11"/>
  <c r="AG352" i="6"/>
  <c r="BD352" i="6" s="1"/>
  <c r="AN352" i="6"/>
  <c r="AG351" i="6"/>
  <c r="AN351" i="6"/>
  <c r="AG350" i="6"/>
  <c r="BD350" i="6" s="1"/>
  <c r="AN350" i="6"/>
  <c r="AG349" i="6"/>
  <c r="BF349" i="6" s="1"/>
  <c r="AN349" i="6"/>
  <c r="AG348" i="6"/>
  <c r="BC348" i="6" s="1"/>
  <c r="AN348" i="6"/>
  <c r="AG347" i="6"/>
  <c r="AI347" i="6" s="1"/>
  <c r="AN347" i="6"/>
  <c r="AG346" i="6"/>
  <c r="AN346" i="6"/>
  <c r="AG345" i="6"/>
  <c r="AN345" i="6"/>
  <c r="AG344" i="6"/>
  <c r="BP344" i="6" s="1"/>
  <c r="AN344" i="6"/>
  <c r="AG343" i="6"/>
  <c r="BP343" i="6" s="1"/>
  <c r="AN343" i="6"/>
  <c r="AG342" i="6"/>
  <c r="BJ342" i="6" s="1"/>
  <c r="AN342" i="6"/>
  <c r="AG341" i="6"/>
  <c r="BO341" i="6" s="1"/>
  <c r="AN341" i="6"/>
  <c r="AG340" i="6"/>
  <c r="AN340" i="6"/>
  <c r="AG339" i="6"/>
  <c r="BL339" i="6" s="1"/>
  <c r="AN339" i="6"/>
  <c r="AG338" i="6"/>
  <c r="AN338" i="6"/>
  <c r="AG336" i="6"/>
  <c r="BD336" i="6" s="1"/>
  <c r="AN336" i="6"/>
  <c r="AG337" i="6"/>
  <c r="AN337" i="6"/>
  <c r="AG288" i="6"/>
  <c r="BG288" i="6" s="1"/>
  <c r="AN288" i="6"/>
  <c r="AG289" i="6"/>
  <c r="AN289" i="6"/>
  <c r="AG290" i="6"/>
  <c r="BI290" i="6" s="1"/>
  <c r="AN290" i="6"/>
  <c r="AG291" i="6"/>
  <c r="AN291" i="6"/>
  <c r="AG292" i="6"/>
  <c r="BM292" i="6" s="1"/>
  <c r="AN292" i="6"/>
  <c r="AG293" i="6"/>
  <c r="AH293" i="6" s="1"/>
  <c r="AN293" i="6"/>
  <c r="AG294" i="6"/>
  <c r="AN294" i="6"/>
  <c r="AG295" i="6"/>
  <c r="AN295" i="6"/>
  <c r="AG296" i="6"/>
  <c r="BI296" i="6" s="1"/>
  <c r="AN296" i="6"/>
  <c r="AG297" i="6"/>
  <c r="BA297" i="6" s="1"/>
  <c r="AN297" i="6"/>
  <c r="AG298" i="6"/>
  <c r="AN298" i="6"/>
  <c r="AG299" i="6"/>
  <c r="BC299" i="6" s="1"/>
  <c r="AN299" i="6"/>
  <c r="AG300" i="6"/>
  <c r="BC300" i="6" s="1"/>
  <c r="AN300" i="6"/>
  <c r="AG301" i="6"/>
  <c r="AN301" i="6"/>
  <c r="AG302" i="6"/>
  <c r="BK302" i="6" s="1"/>
  <c r="AN302" i="6"/>
  <c r="AG303" i="6"/>
  <c r="BJ303" i="6" s="1"/>
  <c r="AN303" i="6"/>
  <c r="AG304" i="6"/>
  <c r="AN304" i="6"/>
  <c r="AG305" i="6"/>
  <c r="BN305" i="6" s="1"/>
  <c r="AN305" i="6"/>
  <c r="AG306" i="6"/>
  <c r="AN306" i="6"/>
  <c r="AG307" i="6"/>
  <c r="BT307" i="6" s="1"/>
  <c r="AN307" i="6"/>
  <c r="AG308" i="6"/>
  <c r="AJ308" i="6" s="1"/>
  <c r="AN308" i="6"/>
  <c r="AG309" i="6"/>
  <c r="BJ309" i="6" s="1"/>
  <c r="AN309" i="6"/>
  <c r="AG310" i="6"/>
  <c r="BL310" i="6" s="1"/>
  <c r="AN310" i="6"/>
  <c r="AG311" i="6"/>
  <c r="AN311" i="6"/>
  <c r="AG312" i="6"/>
  <c r="AN312" i="6"/>
  <c r="AG313" i="6"/>
  <c r="AN313" i="6"/>
  <c r="AG314" i="6"/>
  <c r="AN314" i="6"/>
  <c r="AG315" i="6"/>
  <c r="AN315" i="6"/>
  <c r="AG316" i="6"/>
  <c r="AN316" i="6"/>
  <c r="AG317" i="6"/>
  <c r="AN317" i="6"/>
  <c r="AG318" i="6"/>
  <c r="AN318" i="6"/>
  <c r="AG319" i="6"/>
  <c r="BO319" i="6" s="1"/>
  <c r="AN319" i="6"/>
  <c r="AG320" i="6"/>
  <c r="AN320" i="6"/>
  <c r="AG321" i="6"/>
  <c r="BV321" i="6" s="1"/>
  <c r="AN321" i="6"/>
  <c r="AG322" i="6"/>
  <c r="AH322" i="6" s="1"/>
  <c r="AN322" i="6"/>
  <c r="AG323" i="6"/>
  <c r="BT323" i="6" s="1"/>
  <c r="AN323" i="6"/>
  <c r="AG324" i="6"/>
  <c r="AN324" i="6"/>
  <c r="AG325" i="6"/>
  <c r="AN325" i="6"/>
  <c r="AG326" i="6"/>
  <c r="AN326" i="6"/>
  <c r="AG327" i="6"/>
  <c r="BR327" i="6" s="1"/>
  <c r="AN327" i="6"/>
  <c r="AG328" i="6"/>
  <c r="AN328" i="6"/>
  <c r="AG329" i="6"/>
  <c r="BX329" i="6" s="1"/>
  <c r="AN329" i="6"/>
  <c r="AG330" i="6"/>
  <c r="AN330" i="6"/>
  <c r="AG331" i="6"/>
  <c r="AN331" i="6"/>
  <c r="AG332" i="6"/>
  <c r="AN332" i="6"/>
  <c r="AG333" i="6"/>
  <c r="BM333" i="6" s="1"/>
  <c r="AN333" i="6"/>
  <c r="AG334" i="6"/>
  <c r="BV334" i="6" s="1"/>
  <c r="AN334" i="6"/>
  <c r="AG335" i="6"/>
  <c r="BT335" i="6" s="1"/>
  <c r="AN335" i="6"/>
  <c r="AN279" i="6"/>
  <c r="AG280" i="6"/>
  <c r="BQ280" i="6" s="1"/>
  <c r="AN280" i="6"/>
  <c r="AG281" i="6"/>
  <c r="BX281" i="6" s="1"/>
  <c r="AN281" i="6"/>
  <c r="AG282" i="6"/>
  <c r="BE282" i="6" s="1"/>
  <c r="AN282" i="6"/>
  <c r="AG283" i="6"/>
  <c r="BB283" i="6" s="1"/>
  <c r="AN283" i="6"/>
  <c r="AG284" i="6"/>
  <c r="AN284" i="6"/>
  <c r="AG285" i="6"/>
  <c r="BG285" i="6" s="1"/>
  <c r="AN285" i="6"/>
  <c r="AG286" i="6"/>
  <c r="BA286" i="6" s="1"/>
  <c r="AN286" i="6"/>
  <c r="AN287" i="6"/>
  <c r="AG274" i="6"/>
  <c r="AN274" i="6"/>
  <c r="AG275" i="6"/>
  <c r="BK275" i="6" s="1"/>
  <c r="AN275" i="6"/>
  <c r="AG276" i="6"/>
  <c r="AN276" i="6"/>
  <c r="AG277" i="6"/>
  <c r="AN277" i="6"/>
  <c r="AG278" i="6"/>
  <c r="AN278" i="6"/>
  <c r="AG273" i="6"/>
  <c r="BF273" i="6" s="1"/>
  <c r="AN273" i="6"/>
  <c r="KZ170" i="11"/>
  <c r="LA170" i="11"/>
  <c r="LB170" i="11"/>
  <c r="LC170" i="11"/>
  <c r="LD170" i="11"/>
  <c r="LE170" i="11"/>
  <c r="LF170" i="11"/>
  <c r="LG170" i="11"/>
  <c r="LH170" i="11"/>
  <c r="LI170" i="11"/>
  <c r="KZ171" i="11"/>
  <c r="LA171" i="11"/>
  <c r="LB171" i="11"/>
  <c r="LC171" i="11"/>
  <c r="LD171" i="11"/>
  <c r="LE171" i="11"/>
  <c r="LF171" i="11"/>
  <c r="LG171" i="11"/>
  <c r="LH171" i="11"/>
  <c r="LI171" i="11"/>
  <c r="KZ172" i="11"/>
  <c r="LA172" i="11"/>
  <c r="LB172" i="11"/>
  <c r="LC172" i="11"/>
  <c r="LD172" i="11"/>
  <c r="LE172" i="11"/>
  <c r="LF172" i="11"/>
  <c r="LG172" i="11"/>
  <c r="LH172" i="11"/>
  <c r="LI172" i="11"/>
  <c r="KZ173" i="11"/>
  <c r="LA173" i="11"/>
  <c r="LB173" i="11"/>
  <c r="LC173" i="11"/>
  <c r="LD173" i="11"/>
  <c r="LE173" i="11"/>
  <c r="LF173" i="11"/>
  <c r="LG173" i="11"/>
  <c r="LH173" i="11"/>
  <c r="LI173" i="11"/>
  <c r="KZ174" i="11"/>
  <c r="LA174" i="11"/>
  <c r="LB174" i="11"/>
  <c r="LC174" i="11"/>
  <c r="LD174" i="11"/>
  <c r="LE174" i="11"/>
  <c r="LF174" i="11"/>
  <c r="LG174" i="11"/>
  <c r="LH174" i="11"/>
  <c r="LI174" i="11"/>
  <c r="KZ175" i="11"/>
  <c r="LA175" i="11"/>
  <c r="LB175" i="11"/>
  <c r="LC175" i="11"/>
  <c r="LD175" i="11"/>
  <c r="LE175" i="11"/>
  <c r="LF175" i="11"/>
  <c r="LG175" i="11"/>
  <c r="LH175" i="11"/>
  <c r="LI175" i="11"/>
  <c r="KZ176" i="11"/>
  <c r="LA176" i="11"/>
  <c r="LB176" i="11"/>
  <c r="LC176" i="11"/>
  <c r="LD176" i="11"/>
  <c r="LE176" i="11"/>
  <c r="LF176" i="11"/>
  <c r="LG176" i="11"/>
  <c r="LH176" i="11"/>
  <c r="LI176" i="11"/>
  <c r="KZ177" i="11"/>
  <c r="LA177" i="11"/>
  <c r="LB177" i="11"/>
  <c r="LC177" i="11"/>
  <c r="LD177" i="11"/>
  <c r="LE177" i="11"/>
  <c r="LF177" i="11"/>
  <c r="LG177" i="11"/>
  <c r="LH177" i="11"/>
  <c r="LI177" i="11"/>
  <c r="KZ178" i="11"/>
  <c r="LA178" i="11"/>
  <c r="LB178" i="11"/>
  <c r="LC178" i="11"/>
  <c r="LD178" i="11"/>
  <c r="LE178" i="11"/>
  <c r="LF178" i="11"/>
  <c r="LG178" i="11"/>
  <c r="LH178" i="11"/>
  <c r="LI178" i="11"/>
  <c r="KZ179" i="11"/>
  <c r="LA179" i="11"/>
  <c r="LB179" i="11"/>
  <c r="LC179" i="11"/>
  <c r="LD179" i="11"/>
  <c r="LE179" i="11"/>
  <c r="LF179" i="11"/>
  <c r="LG179" i="11"/>
  <c r="LH179" i="11"/>
  <c r="LI179" i="11"/>
  <c r="KZ180" i="11"/>
  <c r="LA180" i="11"/>
  <c r="LB180" i="11"/>
  <c r="LC180" i="11"/>
  <c r="LD180" i="11"/>
  <c r="LE180" i="11"/>
  <c r="LF180" i="11"/>
  <c r="LG180" i="11"/>
  <c r="LH180" i="11"/>
  <c r="LI180" i="11"/>
  <c r="KZ181" i="11"/>
  <c r="LA181" i="11"/>
  <c r="LB181" i="11"/>
  <c r="LC181" i="11"/>
  <c r="LD181" i="11"/>
  <c r="LE181" i="11"/>
  <c r="LF181" i="11"/>
  <c r="LG181" i="11"/>
  <c r="LH181" i="11"/>
  <c r="LI181" i="11"/>
  <c r="KZ182" i="11"/>
  <c r="LA182" i="11"/>
  <c r="LB182" i="11"/>
  <c r="LC182" i="11"/>
  <c r="LD182" i="11"/>
  <c r="LE182" i="11"/>
  <c r="LF182" i="11"/>
  <c r="LG182" i="11"/>
  <c r="LH182" i="11"/>
  <c r="LI182" i="11"/>
  <c r="KZ183" i="11"/>
  <c r="LA183" i="11"/>
  <c r="LB183" i="11"/>
  <c r="LC183" i="11"/>
  <c r="LD183" i="11"/>
  <c r="LE183" i="11"/>
  <c r="LF183" i="11"/>
  <c r="LG183" i="11"/>
  <c r="LH183" i="11"/>
  <c r="LI183" i="11"/>
  <c r="KZ184" i="11"/>
  <c r="LA184" i="11"/>
  <c r="LB184" i="11"/>
  <c r="LC184" i="11"/>
  <c r="LD184" i="11"/>
  <c r="LE184" i="11"/>
  <c r="LF184" i="11"/>
  <c r="LG184" i="11"/>
  <c r="LH184" i="11"/>
  <c r="LI184" i="11"/>
  <c r="KZ185" i="11"/>
  <c r="LA185" i="11"/>
  <c r="LB185" i="11"/>
  <c r="LC185" i="11"/>
  <c r="LD185" i="11"/>
  <c r="LE185" i="11"/>
  <c r="LF185" i="11"/>
  <c r="LG185" i="11"/>
  <c r="LH185" i="11"/>
  <c r="LI185" i="11"/>
  <c r="KZ186" i="11"/>
  <c r="LA186" i="11"/>
  <c r="LB186" i="11"/>
  <c r="LC186" i="11"/>
  <c r="LD186" i="11"/>
  <c r="LE186" i="11"/>
  <c r="LF186" i="11"/>
  <c r="LG186" i="11"/>
  <c r="LH186" i="11"/>
  <c r="LI186" i="11"/>
  <c r="KZ187" i="11"/>
  <c r="LA187" i="11"/>
  <c r="LB187" i="11"/>
  <c r="LC187" i="11"/>
  <c r="LD187" i="11"/>
  <c r="LE187" i="11"/>
  <c r="LF187" i="11"/>
  <c r="LG187" i="11"/>
  <c r="LH187" i="11"/>
  <c r="LI187" i="11"/>
  <c r="KZ188" i="11"/>
  <c r="LA188" i="11"/>
  <c r="LB188" i="11"/>
  <c r="LC188" i="11"/>
  <c r="LD188" i="11"/>
  <c r="LE188" i="11"/>
  <c r="LF188" i="11"/>
  <c r="LG188" i="11"/>
  <c r="LH188" i="11"/>
  <c r="LI188" i="11"/>
  <c r="KZ189" i="11"/>
  <c r="LA189" i="11"/>
  <c r="LB189" i="11"/>
  <c r="LC189" i="11"/>
  <c r="LD189" i="11"/>
  <c r="LE189" i="11"/>
  <c r="LF189" i="11"/>
  <c r="LG189" i="11"/>
  <c r="LH189" i="11"/>
  <c r="LI189" i="11"/>
  <c r="KZ190" i="11"/>
  <c r="LA190" i="11"/>
  <c r="LB190" i="11"/>
  <c r="LC190" i="11"/>
  <c r="LD190" i="11"/>
  <c r="LE190" i="11"/>
  <c r="LF190" i="11"/>
  <c r="LG190" i="11"/>
  <c r="LH190" i="11"/>
  <c r="LI190" i="11"/>
  <c r="KZ191" i="11"/>
  <c r="LA191" i="11"/>
  <c r="LB191" i="11"/>
  <c r="LC191" i="11"/>
  <c r="LD191" i="11"/>
  <c r="LE191" i="11"/>
  <c r="LF191" i="11"/>
  <c r="LG191" i="11"/>
  <c r="LH191" i="11"/>
  <c r="LI191" i="11"/>
  <c r="KZ192" i="11"/>
  <c r="LA192" i="11"/>
  <c r="LB192" i="11"/>
  <c r="LC192" i="11"/>
  <c r="LD192" i="11"/>
  <c r="LE192" i="11"/>
  <c r="LF192" i="11"/>
  <c r="LG192" i="11"/>
  <c r="LH192" i="11"/>
  <c r="LI192" i="11"/>
  <c r="LI169" i="11"/>
  <c r="LH169" i="11"/>
  <c r="LG169" i="11"/>
  <c r="LF169" i="11"/>
  <c r="LE169" i="11"/>
  <c r="LD169" i="11"/>
  <c r="LC169" i="11"/>
  <c r="LB169" i="11"/>
  <c r="LA169" i="11"/>
  <c r="KZ169" i="11"/>
  <c r="KZ143" i="11"/>
  <c r="LA143" i="11"/>
  <c r="LB143" i="11"/>
  <c r="LC143" i="11"/>
  <c r="LD143" i="11"/>
  <c r="LE143" i="11"/>
  <c r="LF143" i="11"/>
  <c r="LG143" i="11"/>
  <c r="LH143" i="11"/>
  <c r="LI143" i="11"/>
  <c r="KZ144" i="11"/>
  <c r="LA144" i="11"/>
  <c r="LB144" i="11"/>
  <c r="LC144" i="11"/>
  <c r="LD144" i="11"/>
  <c r="LE144" i="11"/>
  <c r="LF144" i="11"/>
  <c r="LG144" i="11"/>
  <c r="LH144" i="11"/>
  <c r="LI144" i="11"/>
  <c r="KZ145" i="11"/>
  <c r="LA145" i="11"/>
  <c r="LB145" i="11"/>
  <c r="LC145" i="11"/>
  <c r="LD145" i="11"/>
  <c r="LE145" i="11"/>
  <c r="LF145" i="11"/>
  <c r="LG145" i="11"/>
  <c r="LH145" i="11"/>
  <c r="LI145" i="11"/>
  <c r="KZ146" i="11"/>
  <c r="LA146" i="11"/>
  <c r="LB146" i="11"/>
  <c r="LC146" i="11"/>
  <c r="LD146" i="11"/>
  <c r="LE146" i="11"/>
  <c r="LF146" i="11"/>
  <c r="LG146" i="11"/>
  <c r="LH146" i="11"/>
  <c r="LI146" i="11"/>
  <c r="KZ147" i="11"/>
  <c r="LA147" i="11"/>
  <c r="LB147" i="11"/>
  <c r="LC147" i="11"/>
  <c r="LD147" i="11"/>
  <c r="LE147" i="11"/>
  <c r="LF147" i="11"/>
  <c r="LG147" i="11"/>
  <c r="LH147" i="11"/>
  <c r="LI147" i="11"/>
  <c r="KZ148" i="11"/>
  <c r="LA148" i="11"/>
  <c r="LB148" i="11"/>
  <c r="LC148" i="11"/>
  <c r="LD148" i="11"/>
  <c r="LE148" i="11"/>
  <c r="LF148" i="11"/>
  <c r="LG148" i="11"/>
  <c r="LH148" i="11"/>
  <c r="LI148" i="11"/>
  <c r="KZ149" i="11"/>
  <c r="LA149" i="11"/>
  <c r="LB149" i="11"/>
  <c r="LC149" i="11"/>
  <c r="LD149" i="11"/>
  <c r="LE149" i="11"/>
  <c r="LF149" i="11"/>
  <c r="LG149" i="11"/>
  <c r="LH149" i="11"/>
  <c r="LI149" i="11"/>
  <c r="KZ150" i="11"/>
  <c r="LA150" i="11"/>
  <c r="LB150" i="11"/>
  <c r="LC150" i="11"/>
  <c r="LD150" i="11"/>
  <c r="LE150" i="11"/>
  <c r="LF150" i="11"/>
  <c r="LG150" i="11"/>
  <c r="LH150" i="11"/>
  <c r="LI150" i="11"/>
  <c r="KZ151" i="11"/>
  <c r="LA151" i="11"/>
  <c r="LB151" i="11"/>
  <c r="LC151" i="11"/>
  <c r="LD151" i="11"/>
  <c r="LE151" i="11"/>
  <c r="LF151" i="11"/>
  <c r="LG151" i="11"/>
  <c r="LH151" i="11"/>
  <c r="LI151" i="11"/>
  <c r="KZ152" i="11"/>
  <c r="LA152" i="11"/>
  <c r="LB152" i="11"/>
  <c r="LC152" i="11"/>
  <c r="LD152" i="11"/>
  <c r="LE152" i="11"/>
  <c r="LF152" i="11"/>
  <c r="LG152" i="11"/>
  <c r="LH152" i="11"/>
  <c r="LI152" i="11"/>
  <c r="KZ153" i="11"/>
  <c r="LA153" i="11"/>
  <c r="LB153" i="11"/>
  <c r="LC153" i="11"/>
  <c r="LD153" i="11"/>
  <c r="LE153" i="11"/>
  <c r="LF153" i="11"/>
  <c r="LG153" i="11"/>
  <c r="LH153" i="11"/>
  <c r="LI153" i="11"/>
  <c r="KZ154" i="11"/>
  <c r="LA154" i="11"/>
  <c r="LB154" i="11"/>
  <c r="LC154" i="11"/>
  <c r="LD154" i="11"/>
  <c r="LE154" i="11"/>
  <c r="LF154" i="11"/>
  <c r="LG154" i="11"/>
  <c r="LH154" i="11"/>
  <c r="LI154" i="11"/>
  <c r="KZ155" i="11"/>
  <c r="LA155" i="11"/>
  <c r="LB155" i="11"/>
  <c r="LC155" i="11"/>
  <c r="LD155" i="11"/>
  <c r="LE155" i="11"/>
  <c r="LF155" i="11"/>
  <c r="LG155" i="11"/>
  <c r="LH155" i="11"/>
  <c r="LI155" i="11"/>
  <c r="KZ156" i="11"/>
  <c r="LA156" i="11"/>
  <c r="LB156" i="11"/>
  <c r="LC156" i="11"/>
  <c r="LD156" i="11"/>
  <c r="LE156" i="11"/>
  <c r="LF156" i="11"/>
  <c r="LG156" i="11"/>
  <c r="LH156" i="11"/>
  <c r="LI156" i="11"/>
  <c r="KZ157" i="11"/>
  <c r="LA157" i="11"/>
  <c r="LB157" i="11"/>
  <c r="LC157" i="11"/>
  <c r="LD157" i="11"/>
  <c r="LE157" i="11"/>
  <c r="LF157" i="11"/>
  <c r="LG157" i="11"/>
  <c r="LH157" i="11"/>
  <c r="LI157" i="11"/>
  <c r="KZ158" i="11"/>
  <c r="LA158" i="11"/>
  <c r="LB158" i="11"/>
  <c r="LC158" i="11"/>
  <c r="LD158" i="11"/>
  <c r="LE158" i="11"/>
  <c r="LF158" i="11"/>
  <c r="LG158" i="11"/>
  <c r="LH158" i="11"/>
  <c r="LI158" i="11"/>
  <c r="KZ159" i="11"/>
  <c r="LA159" i="11"/>
  <c r="LB159" i="11"/>
  <c r="LC159" i="11"/>
  <c r="LD159" i="11"/>
  <c r="LE159" i="11"/>
  <c r="LF159" i="11"/>
  <c r="LG159" i="11"/>
  <c r="LH159" i="11"/>
  <c r="LI159" i="11"/>
  <c r="KZ160" i="11"/>
  <c r="LA160" i="11"/>
  <c r="LB160" i="11"/>
  <c r="LC160" i="11"/>
  <c r="LD160" i="11"/>
  <c r="LE160" i="11"/>
  <c r="LF160" i="11"/>
  <c r="LG160" i="11"/>
  <c r="LH160" i="11"/>
  <c r="LI160" i="11"/>
  <c r="KZ161" i="11"/>
  <c r="LA161" i="11"/>
  <c r="LB161" i="11"/>
  <c r="LC161" i="11"/>
  <c r="LD161" i="11"/>
  <c r="LE161" i="11"/>
  <c r="LF161" i="11"/>
  <c r="LG161" i="11"/>
  <c r="LH161" i="11"/>
  <c r="LI161" i="11"/>
  <c r="KZ162" i="11"/>
  <c r="LA162" i="11"/>
  <c r="LB162" i="11"/>
  <c r="LC162" i="11"/>
  <c r="LD162" i="11"/>
  <c r="LE162" i="11"/>
  <c r="LF162" i="11"/>
  <c r="LG162" i="11"/>
  <c r="LH162" i="11"/>
  <c r="LI162" i="11"/>
  <c r="KZ163" i="11"/>
  <c r="LA163" i="11"/>
  <c r="LB163" i="11"/>
  <c r="LC163" i="11"/>
  <c r="LD163" i="11"/>
  <c r="LE163" i="11"/>
  <c r="LF163" i="11"/>
  <c r="LG163" i="11"/>
  <c r="LH163" i="11"/>
  <c r="LI163" i="11"/>
  <c r="KZ164" i="11"/>
  <c r="LA164" i="11"/>
  <c r="LB164" i="11"/>
  <c r="LC164" i="11"/>
  <c r="LD164" i="11"/>
  <c r="LE164" i="11"/>
  <c r="LF164" i="11"/>
  <c r="LG164" i="11"/>
  <c r="LH164" i="11"/>
  <c r="LI164" i="11"/>
  <c r="KZ165" i="11"/>
  <c r="LA165" i="11"/>
  <c r="LB165" i="11"/>
  <c r="LC165" i="11"/>
  <c r="LD165" i="11"/>
  <c r="LE165" i="11"/>
  <c r="LF165" i="11"/>
  <c r="LG165" i="11"/>
  <c r="LH165" i="11"/>
  <c r="LI165" i="11"/>
  <c r="LI142" i="11"/>
  <c r="LH142" i="11"/>
  <c r="LG142" i="11"/>
  <c r="LF142" i="11"/>
  <c r="LE142" i="11"/>
  <c r="LD142" i="11"/>
  <c r="LC142" i="11"/>
  <c r="LB142" i="11"/>
  <c r="LA142" i="11"/>
  <c r="KZ142" i="11"/>
  <c r="LA116" i="11"/>
  <c r="LB116" i="11"/>
  <c r="LC116" i="11"/>
  <c r="LD116" i="11"/>
  <c r="LE116" i="11"/>
  <c r="LF116" i="11"/>
  <c r="LG116" i="11"/>
  <c r="LH116" i="11"/>
  <c r="LI116" i="11"/>
  <c r="LA117" i="11"/>
  <c r="LB117" i="11"/>
  <c r="LC117" i="11"/>
  <c r="LD117" i="11"/>
  <c r="LE117" i="11"/>
  <c r="LF117" i="11"/>
  <c r="LG117" i="11"/>
  <c r="LH117" i="11"/>
  <c r="LI117" i="11"/>
  <c r="LA118" i="11"/>
  <c r="LB118" i="11"/>
  <c r="LC118" i="11"/>
  <c r="LD118" i="11"/>
  <c r="LE118" i="11"/>
  <c r="LF118" i="11"/>
  <c r="LG118" i="11"/>
  <c r="LH118" i="11"/>
  <c r="LI118" i="11"/>
  <c r="LA119" i="11"/>
  <c r="LB119" i="11"/>
  <c r="LC119" i="11"/>
  <c r="LD119" i="11"/>
  <c r="LE119" i="11"/>
  <c r="LF119" i="11"/>
  <c r="LG119" i="11"/>
  <c r="LH119" i="11"/>
  <c r="LI119" i="11"/>
  <c r="LA120" i="11"/>
  <c r="LB120" i="11"/>
  <c r="LC120" i="11"/>
  <c r="LD120" i="11"/>
  <c r="LE120" i="11"/>
  <c r="LF120" i="11"/>
  <c r="LG120" i="11"/>
  <c r="LH120" i="11"/>
  <c r="LI120" i="11"/>
  <c r="LA121" i="11"/>
  <c r="LB121" i="11"/>
  <c r="LC121" i="11"/>
  <c r="LD121" i="11"/>
  <c r="LE121" i="11"/>
  <c r="LF121" i="11"/>
  <c r="LG121" i="11"/>
  <c r="LH121" i="11"/>
  <c r="LI121" i="11"/>
  <c r="LA122" i="11"/>
  <c r="LB122" i="11"/>
  <c r="LC122" i="11"/>
  <c r="LD122" i="11"/>
  <c r="LE122" i="11"/>
  <c r="LF122" i="11"/>
  <c r="LG122" i="11"/>
  <c r="LH122" i="11"/>
  <c r="LI122" i="11"/>
  <c r="LA123" i="11"/>
  <c r="LB123" i="11"/>
  <c r="LC123" i="11"/>
  <c r="LD123" i="11"/>
  <c r="LE123" i="11"/>
  <c r="LF123" i="11"/>
  <c r="LG123" i="11"/>
  <c r="LH123" i="11"/>
  <c r="LI123" i="11"/>
  <c r="LA124" i="11"/>
  <c r="LB124" i="11"/>
  <c r="LC124" i="11"/>
  <c r="LD124" i="11"/>
  <c r="LE124" i="11"/>
  <c r="LF124" i="11"/>
  <c r="LG124" i="11"/>
  <c r="LH124" i="11"/>
  <c r="LI124" i="11"/>
  <c r="LA125" i="11"/>
  <c r="LB125" i="11"/>
  <c r="LC125" i="11"/>
  <c r="LD125" i="11"/>
  <c r="LE125" i="11"/>
  <c r="LF125" i="11"/>
  <c r="LG125" i="11"/>
  <c r="LH125" i="11"/>
  <c r="LI125" i="11"/>
  <c r="LA126" i="11"/>
  <c r="LB126" i="11"/>
  <c r="LC126" i="11"/>
  <c r="LD126" i="11"/>
  <c r="LE126" i="11"/>
  <c r="LF126" i="11"/>
  <c r="LG126" i="11"/>
  <c r="LH126" i="11"/>
  <c r="LI126" i="11"/>
  <c r="LA127" i="11"/>
  <c r="LB127" i="11"/>
  <c r="LC127" i="11"/>
  <c r="LD127" i="11"/>
  <c r="LE127" i="11"/>
  <c r="LF127" i="11"/>
  <c r="LG127" i="11"/>
  <c r="LH127" i="11"/>
  <c r="LI127" i="11"/>
  <c r="LA128" i="11"/>
  <c r="LB128" i="11"/>
  <c r="LC128" i="11"/>
  <c r="LD128" i="11"/>
  <c r="LE128" i="11"/>
  <c r="LF128" i="11"/>
  <c r="LG128" i="11"/>
  <c r="LH128" i="11"/>
  <c r="LI128" i="11"/>
  <c r="LA129" i="11"/>
  <c r="LB129" i="11"/>
  <c r="LC129" i="11"/>
  <c r="LD129" i="11"/>
  <c r="LE129" i="11"/>
  <c r="LF129" i="11"/>
  <c r="LG129" i="11"/>
  <c r="LH129" i="11"/>
  <c r="LI129" i="11"/>
  <c r="LA130" i="11"/>
  <c r="LB130" i="11"/>
  <c r="LC130" i="11"/>
  <c r="LD130" i="11"/>
  <c r="LE130" i="11"/>
  <c r="LF130" i="11"/>
  <c r="LG130" i="11"/>
  <c r="LH130" i="11"/>
  <c r="LI130" i="11"/>
  <c r="LA131" i="11"/>
  <c r="LB131" i="11"/>
  <c r="LC131" i="11"/>
  <c r="LD131" i="11"/>
  <c r="LE131" i="11"/>
  <c r="LF131" i="11"/>
  <c r="LG131" i="11"/>
  <c r="LH131" i="11"/>
  <c r="LI131" i="11"/>
  <c r="LA132" i="11"/>
  <c r="LB132" i="11"/>
  <c r="LC132" i="11"/>
  <c r="LD132" i="11"/>
  <c r="LE132" i="11"/>
  <c r="LF132" i="11"/>
  <c r="LG132" i="11"/>
  <c r="LH132" i="11"/>
  <c r="LI132" i="11"/>
  <c r="LA133" i="11"/>
  <c r="LB133" i="11"/>
  <c r="LC133" i="11"/>
  <c r="LD133" i="11"/>
  <c r="LE133" i="11"/>
  <c r="LF133" i="11"/>
  <c r="LG133" i="11"/>
  <c r="LH133" i="11"/>
  <c r="LI133" i="11"/>
  <c r="LA134" i="11"/>
  <c r="LB134" i="11"/>
  <c r="LC134" i="11"/>
  <c r="LD134" i="11"/>
  <c r="LE134" i="11"/>
  <c r="LF134" i="11"/>
  <c r="LG134" i="11"/>
  <c r="LH134" i="11"/>
  <c r="LI134" i="11"/>
  <c r="LA135" i="11"/>
  <c r="LB135" i="11"/>
  <c r="LC135" i="11"/>
  <c r="LD135" i="11"/>
  <c r="LE135" i="11"/>
  <c r="LF135" i="11"/>
  <c r="LG135" i="11"/>
  <c r="LH135" i="11"/>
  <c r="LI135" i="11"/>
  <c r="LA136" i="11"/>
  <c r="LB136" i="11"/>
  <c r="LC136" i="11"/>
  <c r="LD136" i="11"/>
  <c r="LE136" i="11"/>
  <c r="LF136" i="11"/>
  <c r="LG136" i="11"/>
  <c r="LH136" i="11"/>
  <c r="LI136" i="11"/>
  <c r="LA137" i="11"/>
  <c r="LB137" i="11"/>
  <c r="LC137" i="11"/>
  <c r="LD137" i="11"/>
  <c r="LE137" i="11"/>
  <c r="LF137" i="11"/>
  <c r="LG137" i="11"/>
  <c r="LH137" i="11"/>
  <c r="LI137" i="11"/>
  <c r="LA138" i="11"/>
  <c r="LB138" i="11"/>
  <c r="LC138" i="11"/>
  <c r="LD138" i="11"/>
  <c r="LE138" i="11"/>
  <c r="LF138" i="11"/>
  <c r="LG138" i="11"/>
  <c r="LH138" i="11"/>
  <c r="LI138" i="11"/>
  <c r="KZ116" i="11"/>
  <c r="KZ117" i="11"/>
  <c r="KZ118" i="11"/>
  <c r="KZ119" i="11"/>
  <c r="KZ120" i="11"/>
  <c r="KZ121" i="11"/>
  <c r="KZ122" i="11"/>
  <c r="KZ123" i="11"/>
  <c r="KZ124" i="11"/>
  <c r="KZ125" i="11"/>
  <c r="KZ126" i="11"/>
  <c r="KZ127" i="11"/>
  <c r="KZ128" i="11"/>
  <c r="KZ129" i="11"/>
  <c r="KZ130" i="11"/>
  <c r="KZ131" i="11"/>
  <c r="KZ132" i="11"/>
  <c r="KZ133" i="11"/>
  <c r="KZ134" i="11"/>
  <c r="KZ135" i="11"/>
  <c r="KZ136" i="11"/>
  <c r="KZ137" i="11"/>
  <c r="KZ138" i="11"/>
  <c r="LI115" i="11"/>
  <c r="LH115" i="11"/>
  <c r="LG115" i="11"/>
  <c r="LF115" i="11"/>
  <c r="LE115" i="11"/>
  <c r="LD115" i="11"/>
  <c r="LC115" i="11"/>
  <c r="LB115" i="11"/>
  <c r="LA115" i="11"/>
  <c r="KZ115" i="11"/>
  <c r="LI89" i="11"/>
  <c r="LI90" i="11"/>
  <c r="LI91" i="11"/>
  <c r="LI92" i="11"/>
  <c r="LI93" i="11"/>
  <c r="LI94" i="11"/>
  <c r="LI95" i="11"/>
  <c r="LI96" i="11"/>
  <c r="LI97" i="11"/>
  <c r="LI98" i="11"/>
  <c r="LI99" i="11"/>
  <c r="LI100" i="11"/>
  <c r="LI101" i="11"/>
  <c r="LI102" i="11"/>
  <c r="LI103" i="11"/>
  <c r="LI104" i="11"/>
  <c r="LI105" i="11"/>
  <c r="LI106" i="11"/>
  <c r="LI107" i="11"/>
  <c r="LI108" i="11"/>
  <c r="LI109" i="11"/>
  <c r="LI110" i="11"/>
  <c r="LI111" i="11"/>
  <c r="LI88" i="11"/>
  <c r="LH89" i="11"/>
  <c r="LH90" i="11"/>
  <c r="LH91" i="11"/>
  <c r="LH92" i="11"/>
  <c r="LH93" i="11"/>
  <c r="LH94" i="11"/>
  <c r="LH95" i="11"/>
  <c r="LH96" i="11"/>
  <c r="LH97" i="11"/>
  <c r="LH98" i="11"/>
  <c r="LH99" i="11"/>
  <c r="LH100" i="11"/>
  <c r="LH101" i="11"/>
  <c r="LH102" i="11"/>
  <c r="LH103" i="11"/>
  <c r="LH104" i="11"/>
  <c r="LH105" i="11"/>
  <c r="LH106" i="11"/>
  <c r="LH107" i="11"/>
  <c r="LH108" i="11"/>
  <c r="LH109" i="11"/>
  <c r="LH110" i="11"/>
  <c r="LH111" i="11"/>
  <c r="LH88" i="11"/>
  <c r="LG111" i="11"/>
  <c r="LG89" i="11"/>
  <c r="LG90" i="11"/>
  <c r="LG91" i="11"/>
  <c r="LG92" i="11"/>
  <c r="LG93" i="11"/>
  <c r="LG94" i="11"/>
  <c r="LG95" i="11"/>
  <c r="LG96" i="11"/>
  <c r="LG97" i="11"/>
  <c r="LG98" i="11"/>
  <c r="LG99" i="11"/>
  <c r="LG100" i="11"/>
  <c r="LG101" i="11"/>
  <c r="LG102" i="11"/>
  <c r="LG103" i="11"/>
  <c r="LG104" i="11"/>
  <c r="LG105" i="11"/>
  <c r="LG106" i="11"/>
  <c r="LG107" i="11"/>
  <c r="LG108" i="11"/>
  <c r="LG109" i="11"/>
  <c r="LG110" i="11"/>
  <c r="LG88" i="11"/>
  <c r="LF89" i="11"/>
  <c r="LF90" i="11"/>
  <c r="LF91" i="11"/>
  <c r="LF92" i="11"/>
  <c r="LF93" i="11"/>
  <c r="LF94" i="11"/>
  <c r="LF95" i="11"/>
  <c r="LF96" i="11"/>
  <c r="LF97" i="11"/>
  <c r="LF98" i="11"/>
  <c r="LF99" i="11"/>
  <c r="LF100" i="11"/>
  <c r="LF101" i="11"/>
  <c r="LF102" i="11"/>
  <c r="LF103" i="11"/>
  <c r="LF104" i="11"/>
  <c r="LF105" i="11"/>
  <c r="LF106" i="11"/>
  <c r="LF107" i="11"/>
  <c r="LF108" i="11"/>
  <c r="LF109" i="11"/>
  <c r="LF110" i="11"/>
  <c r="LF111" i="11"/>
  <c r="LF88" i="11"/>
  <c r="LE111" i="11"/>
  <c r="LE89" i="11"/>
  <c r="LE90" i="11"/>
  <c r="LE91" i="11"/>
  <c r="LE92" i="11"/>
  <c r="LE93" i="11"/>
  <c r="LE94" i="11"/>
  <c r="LE95" i="11"/>
  <c r="LE96" i="11"/>
  <c r="LE97" i="11"/>
  <c r="LE98" i="11"/>
  <c r="LE99" i="11"/>
  <c r="LE100" i="11"/>
  <c r="LE101" i="11"/>
  <c r="LE102" i="11"/>
  <c r="LE103" i="11"/>
  <c r="LE104" i="11"/>
  <c r="LE105" i="11"/>
  <c r="LE106" i="11"/>
  <c r="LE107" i="11"/>
  <c r="LE108" i="11"/>
  <c r="LE109" i="11"/>
  <c r="LE110" i="11"/>
  <c r="LE88" i="11"/>
  <c r="LD89" i="11"/>
  <c r="LD90" i="11"/>
  <c r="LD91" i="11"/>
  <c r="LD92" i="11"/>
  <c r="LD93" i="11"/>
  <c r="LD94" i="11"/>
  <c r="LD95" i="11"/>
  <c r="LD96" i="11"/>
  <c r="LD97" i="11"/>
  <c r="LD98" i="11"/>
  <c r="LD99" i="11"/>
  <c r="LD100" i="11"/>
  <c r="LD101" i="11"/>
  <c r="LD102" i="11"/>
  <c r="LD103" i="11"/>
  <c r="LD104" i="11"/>
  <c r="LD105" i="11"/>
  <c r="LD106" i="11"/>
  <c r="LD107" i="11"/>
  <c r="LD108" i="11"/>
  <c r="LD109" i="11"/>
  <c r="LD110" i="11"/>
  <c r="LD111" i="11"/>
  <c r="LD88" i="11"/>
  <c r="LC89" i="11"/>
  <c r="LC90" i="11"/>
  <c r="LC91" i="11"/>
  <c r="LC92" i="11"/>
  <c r="LC93" i="11"/>
  <c r="LC94" i="11"/>
  <c r="LC95" i="11"/>
  <c r="LC96" i="11"/>
  <c r="LC97" i="11"/>
  <c r="LC98" i="11"/>
  <c r="LC99" i="11"/>
  <c r="LC100" i="11"/>
  <c r="LC101" i="11"/>
  <c r="LC102" i="11"/>
  <c r="LC103" i="11"/>
  <c r="LC104" i="11"/>
  <c r="LC105" i="11"/>
  <c r="LC106" i="11"/>
  <c r="LC107" i="11"/>
  <c r="LC108" i="11"/>
  <c r="LC109" i="11"/>
  <c r="LC110" i="11"/>
  <c r="LC111" i="11"/>
  <c r="LC88" i="11"/>
  <c r="LB89" i="11"/>
  <c r="LB90" i="11"/>
  <c r="LB91" i="11"/>
  <c r="LB92" i="11"/>
  <c r="LB93" i="11"/>
  <c r="LB94" i="11"/>
  <c r="LB95" i="11"/>
  <c r="LB96" i="11"/>
  <c r="LB97" i="11"/>
  <c r="LB98" i="11"/>
  <c r="LB99" i="11"/>
  <c r="LB100" i="11"/>
  <c r="LB101" i="11"/>
  <c r="LB102" i="11"/>
  <c r="LB103" i="11"/>
  <c r="LB104" i="11"/>
  <c r="LB105" i="11"/>
  <c r="LB106" i="11"/>
  <c r="LB107" i="11"/>
  <c r="LB108" i="11"/>
  <c r="LB109" i="11"/>
  <c r="LB110" i="11"/>
  <c r="LB111" i="11"/>
  <c r="LB88" i="11"/>
  <c r="LA89" i="11"/>
  <c r="LA90" i="11"/>
  <c r="LA91" i="11"/>
  <c r="LA92" i="11"/>
  <c r="LA93" i="11"/>
  <c r="LA94" i="11"/>
  <c r="LA95" i="11"/>
  <c r="LA96" i="11"/>
  <c r="LA97" i="11"/>
  <c r="LA98" i="11"/>
  <c r="LA99" i="11"/>
  <c r="LA100" i="11"/>
  <c r="LA101" i="11"/>
  <c r="LA102" i="11"/>
  <c r="LA103" i="11"/>
  <c r="LA104" i="11"/>
  <c r="LA105" i="11"/>
  <c r="LA106" i="11"/>
  <c r="LA107" i="11"/>
  <c r="LA108" i="11"/>
  <c r="LA109" i="11"/>
  <c r="LA110" i="11"/>
  <c r="LA111" i="11"/>
  <c r="LA88" i="11"/>
  <c r="KZ111" i="11"/>
  <c r="KZ110" i="11"/>
  <c r="KZ109" i="11"/>
  <c r="KZ108" i="11"/>
  <c r="KZ107" i="11"/>
  <c r="KZ106" i="11"/>
  <c r="KZ105" i="11"/>
  <c r="KZ104" i="11"/>
  <c r="KZ103" i="11"/>
  <c r="KZ102" i="11"/>
  <c r="KZ101" i="11"/>
  <c r="KZ100" i="11"/>
  <c r="KZ99" i="11"/>
  <c r="KZ98" i="11"/>
  <c r="KZ97" i="11"/>
  <c r="KZ96" i="11"/>
  <c r="KZ95" i="11"/>
  <c r="KZ94" i="11"/>
  <c r="KZ93" i="11"/>
  <c r="KZ92" i="11"/>
  <c r="KZ91" i="11"/>
  <c r="KZ90" i="11"/>
  <c r="KZ89" i="11"/>
  <c r="KZ88" i="11"/>
  <c r="KZ247" i="11"/>
  <c r="LA247" i="11"/>
  <c r="LB247" i="11"/>
  <c r="LC247" i="11"/>
  <c r="LD247" i="11"/>
  <c r="LE247" i="11"/>
  <c r="LF247" i="11"/>
  <c r="LG247" i="11"/>
  <c r="LH247" i="11"/>
  <c r="LI247" i="11"/>
  <c r="LA220" i="11"/>
  <c r="LB220" i="11"/>
  <c r="LC220" i="11"/>
  <c r="LD220" i="11"/>
  <c r="LE220" i="11"/>
  <c r="LF220" i="11"/>
  <c r="LG220" i="11"/>
  <c r="LH220" i="11"/>
  <c r="LI220" i="11"/>
  <c r="E343" i="12"/>
  <c r="E344" i="12"/>
  <c r="E345" i="12"/>
  <c r="E346" i="12"/>
  <c r="E347" i="12"/>
  <c r="E348" i="12"/>
  <c r="E349" i="12"/>
  <c r="E350" i="12"/>
  <c r="E351" i="12"/>
  <c r="E352" i="12"/>
  <c r="E353" i="12"/>
  <c r="E354" i="12"/>
  <c r="E355" i="12"/>
  <c r="E356" i="12"/>
  <c r="E357" i="12"/>
  <c r="E358" i="12"/>
  <c r="E359" i="12"/>
  <c r="E360" i="12"/>
  <c r="E361" i="12"/>
  <c r="E362" i="12"/>
  <c r="E363" i="12"/>
  <c r="E364" i="12"/>
  <c r="E365" i="12"/>
  <c r="E366" i="12"/>
  <c r="E367" i="12"/>
  <c r="E368" i="12"/>
  <c r="E369" i="12"/>
  <c r="E370" i="12"/>
  <c r="E371" i="12"/>
  <c r="E372" i="12"/>
  <c r="E373" i="12"/>
  <c r="E374" i="12"/>
  <c r="E375" i="12"/>
  <c r="E376" i="12"/>
  <c r="E377" i="12"/>
  <c r="E378" i="12"/>
  <c r="E379" i="12"/>
  <c r="E380" i="12"/>
  <c r="E381" i="12"/>
  <c r="E382" i="12"/>
  <c r="E383" i="12"/>
  <c r="E384" i="12"/>
  <c r="E385" i="12"/>
  <c r="E386" i="12"/>
  <c r="E387" i="12"/>
  <c r="E388" i="12"/>
  <c r="E389" i="12"/>
  <c r="E390" i="12"/>
  <c r="E391" i="12"/>
  <c r="E392" i="12"/>
  <c r="E393" i="12"/>
  <c r="E394" i="12"/>
  <c r="E395" i="12"/>
  <c r="E396" i="12"/>
  <c r="E397" i="12"/>
  <c r="E398" i="12"/>
  <c r="E399" i="12"/>
  <c r="E400" i="12"/>
  <c r="E401" i="12"/>
  <c r="E402" i="12"/>
  <c r="E403" i="12"/>
  <c r="E404" i="12"/>
  <c r="E405" i="12"/>
  <c r="E406" i="12"/>
  <c r="E407" i="12"/>
  <c r="E408" i="12"/>
  <c r="E409" i="12"/>
  <c r="E410" i="12"/>
  <c r="E411" i="12"/>
  <c r="E412" i="12"/>
  <c r="E413" i="12"/>
  <c r="E414" i="12"/>
  <c r="E415" i="12"/>
  <c r="E416" i="12"/>
  <c r="E417" i="12"/>
  <c r="E418" i="12"/>
  <c r="E419" i="12"/>
  <c r="E420" i="12"/>
  <c r="E421" i="12"/>
  <c r="E422" i="12"/>
  <c r="E423" i="12"/>
  <c r="E424" i="12"/>
  <c r="E425" i="12"/>
  <c r="G2" i="13"/>
  <c r="G3" i="13"/>
  <c r="G4" i="13"/>
  <c r="G5" i="13"/>
  <c r="G6" i="13"/>
  <c r="G7" i="13"/>
  <c r="G8" i="13"/>
  <c r="G9" i="13"/>
  <c r="G10" i="13"/>
  <c r="G11" i="13"/>
  <c r="G12" i="13"/>
  <c r="G13" i="13"/>
  <c r="G14" i="13"/>
  <c r="G15" i="13"/>
  <c r="G16" i="13"/>
  <c r="G17" i="13"/>
  <c r="G18" i="13"/>
  <c r="G19" i="13"/>
  <c r="G20" i="13"/>
  <c r="G21" i="13"/>
  <c r="G22" i="13"/>
  <c r="G23" i="13"/>
  <c r="G24" i="13"/>
  <c r="G1" i="13"/>
  <c r="A1" i="13"/>
  <c r="JV489" i="11"/>
  <c r="JV488" i="11"/>
  <c r="JV487" i="11"/>
  <c r="JV486" i="11"/>
  <c r="JV485" i="11"/>
  <c r="JV484" i="11"/>
  <c r="JV483" i="11"/>
  <c r="JV482" i="11"/>
  <c r="JV481" i="11"/>
  <c r="JV480" i="11"/>
  <c r="JV479" i="11"/>
  <c r="JV478" i="11"/>
  <c r="JV477" i="11"/>
  <c r="JV476" i="11"/>
  <c r="JV475" i="11"/>
  <c r="JV474" i="11"/>
  <c r="JV473" i="11"/>
  <c r="JV472" i="11"/>
  <c r="JV471" i="11"/>
  <c r="JV470" i="11"/>
  <c r="JV469" i="11"/>
  <c r="JV468" i="11"/>
  <c r="JV467" i="11"/>
  <c r="JV466" i="11"/>
  <c r="JV462" i="11"/>
  <c r="JV461" i="11"/>
  <c r="JV460" i="11"/>
  <c r="JV459" i="11"/>
  <c r="JV458" i="11"/>
  <c r="JV457" i="11"/>
  <c r="JV456" i="11"/>
  <c r="JV455" i="11"/>
  <c r="JV454" i="11"/>
  <c r="JV453" i="11"/>
  <c r="JV452" i="11"/>
  <c r="JV451" i="11"/>
  <c r="JV450" i="11"/>
  <c r="JV449" i="11"/>
  <c r="JV448" i="11"/>
  <c r="JV447" i="11"/>
  <c r="JV446" i="11"/>
  <c r="JV445" i="11"/>
  <c r="JV444" i="11"/>
  <c r="JV443" i="11"/>
  <c r="JV442" i="11"/>
  <c r="JV441" i="11"/>
  <c r="JV440" i="11"/>
  <c r="JV439" i="11"/>
  <c r="JV435" i="11"/>
  <c r="JV434" i="11"/>
  <c r="JV433" i="11"/>
  <c r="JV432" i="11"/>
  <c r="JV431" i="11"/>
  <c r="JV430" i="11"/>
  <c r="JV429" i="11"/>
  <c r="JV428" i="11"/>
  <c r="JV427" i="11"/>
  <c r="JV426" i="11"/>
  <c r="JV425" i="11"/>
  <c r="JV424" i="11"/>
  <c r="JV423" i="11"/>
  <c r="JV422" i="11"/>
  <c r="JV421" i="11"/>
  <c r="JV420" i="11"/>
  <c r="JV419" i="11"/>
  <c r="JV418" i="11"/>
  <c r="JV417" i="11"/>
  <c r="JV416" i="11"/>
  <c r="JV415" i="11"/>
  <c r="JV414" i="11"/>
  <c r="JV413" i="11"/>
  <c r="JV412" i="11"/>
  <c r="JV408" i="11"/>
  <c r="JV407" i="11"/>
  <c r="JV406" i="11"/>
  <c r="JV405" i="11"/>
  <c r="JV404" i="11"/>
  <c r="JV403" i="11"/>
  <c r="JV402" i="11"/>
  <c r="JV401" i="11"/>
  <c r="JV400" i="11"/>
  <c r="JV399" i="11"/>
  <c r="JV398" i="11"/>
  <c r="JV397" i="11"/>
  <c r="JV396" i="11"/>
  <c r="JV395" i="11"/>
  <c r="JV394" i="11"/>
  <c r="JV393" i="11"/>
  <c r="JV392" i="11"/>
  <c r="JV391" i="11"/>
  <c r="JV390" i="11"/>
  <c r="JV389" i="11"/>
  <c r="JV388" i="11"/>
  <c r="JV387" i="11"/>
  <c r="JV386" i="11"/>
  <c r="JV385" i="11"/>
  <c r="JV381" i="11"/>
  <c r="JV380" i="11"/>
  <c r="JV379" i="11"/>
  <c r="JV378" i="11"/>
  <c r="JV377" i="11"/>
  <c r="JV376" i="11"/>
  <c r="JV375" i="11"/>
  <c r="JV374" i="11"/>
  <c r="JV373" i="11"/>
  <c r="JV372" i="11"/>
  <c r="JV371" i="11"/>
  <c r="JV370" i="11"/>
  <c r="JV369" i="11"/>
  <c r="JV368" i="11"/>
  <c r="JV367" i="11"/>
  <c r="JV366" i="11"/>
  <c r="JV365" i="11"/>
  <c r="JV364" i="11"/>
  <c r="JV363" i="11"/>
  <c r="JV362" i="11"/>
  <c r="JV361" i="11"/>
  <c r="JV360" i="11"/>
  <c r="JV359" i="11"/>
  <c r="JV358" i="11"/>
  <c r="JV354" i="11"/>
  <c r="JV353" i="11"/>
  <c r="JV352" i="11"/>
  <c r="JV351" i="11"/>
  <c r="JV350" i="11"/>
  <c r="JV349" i="11"/>
  <c r="JV348" i="11"/>
  <c r="JV347" i="11"/>
  <c r="JV346" i="11"/>
  <c r="JV345" i="11"/>
  <c r="JV344" i="11"/>
  <c r="JV343" i="11"/>
  <c r="JV342" i="11"/>
  <c r="JV341" i="11"/>
  <c r="JV340" i="11"/>
  <c r="JV339" i="11"/>
  <c r="JV338" i="11"/>
  <c r="JV337" i="11"/>
  <c r="JV336" i="11"/>
  <c r="JV335" i="11"/>
  <c r="JV334" i="11"/>
  <c r="JV333" i="11"/>
  <c r="JV332" i="11"/>
  <c r="JV331" i="11"/>
  <c r="JV327" i="11"/>
  <c r="JV326" i="11"/>
  <c r="JV325" i="11"/>
  <c r="JV324" i="11"/>
  <c r="JV323" i="11"/>
  <c r="JV322" i="11"/>
  <c r="JV321" i="11"/>
  <c r="JV320" i="11"/>
  <c r="JV319" i="11"/>
  <c r="JV318" i="11"/>
  <c r="JV317" i="11"/>
  <c r="JV316" i="11"/>
  <c r="JV315" i="11"/>
  <c r="JV314" i="11"/>
  <c r="JV313" i="11"/>
  <c r="JV312" i="11"/>
  <c r="JV311" i="11"/>
  <c r="JV310" i="11"/>
  <c r="JV309" i="11"/>
  <c r="JV308" i="11"/>
  <c r="JV307" i="11"/>
  <c r="JV306" i="11"/>
  <c r="JV305" i="11"/>
  <c r="JV304" i="11"/>
  <c r="JV300" i="11"/>
  <c r="JV299" i="11"/>
  <c r="JV298" i="11"/>
  <c r="JV297" i="11"/>
  <c r="JV296" i="11"/>
  <c r="JV295" i="11"/>
  <c r="JV294" i="11"/>
  <c r="JV293" i="11"/>
  <c r="JV292" i="11"/>
  <c r="JV291" i="11"/>
  <c r="JV290" i="11"/>
  <c r="JV289" i="11"/>
  <c r="JV288" i="11"/>
  <c r="JV287" i="11"/>
  <c r="JV286" i="11"/>
  <c r="JV285" i="11"/>
  <c r="JV284" i="11"/>
  <c r="JV283" i="11"/>
  <c r="JV282" i="11"/>
  <c r="JV281" i="11"/>
  <c r="JV280" i="11"/>
  <c r="JV279" i="11"/>
  <c r="JV278" i="11"/>
  <c r="JV277" i="11"/>
  <c r="JV273" i="11"/>
  <c r="JV272" i="11"/>
  <c r="JV271" i="11"/>
  <c r="JV270" i="11"/>
  <c r="JV269" i="11"/>
  <c r="JV268" i="11"/>
  <c r="JV267" i="11"/>
  <c r="JV266" i="11"/>
  <c r="JV265" i="11"/>
  <c r="JV264" i="11"/>
  <c r="JV263" i="11"/>
  <c r="JV262" i="11"/>
  <c r="JV261" i="11"/>
  <c r="JV260" i="11"/>
  <c r="JV259" i="11"/>
  <c r="JV258" i="11"/>
  <c r="JV257" i="11"/>
  <c r="JV256" i="11"/>
  <c r="JV255" i="11"/>
  <c r="JV254" i="11"/>
  <c r="JV253" i="11"/>
  <c r="JV252" i="11"/>
  <c r="JV251" i="11"/>
  <c r="JV250" i="11"/>
  <c r="JV246" i="11"/>
  <c r="JV245" i="11"/>
  <c r="JV244" i="11"/>
  <c r="JV243" i="11"/>
  <c r="JV242" i="11"/>
  <c r="JV241" i="11"/>
  <c r="JV240" i="11"/>
  <c r="JV239" i="11"/>
  <c r="JV238" i="11"/>
  <c r="JV237" i="11"/>
  <c r="JV236" i="11"/>
  <c r="JV235" i="11"/>
  <c r="JV234" i="11"/>
  <c r="JV233" i="11"/>
  <c r="JV232" i="11"/>
  <c r="JV231" i="11"/>
  <c r="JV230" i="11"/>
  <c r="JV229" i="11"/>
  <c r="JV228" i="11"/>
  <c r="JV227" i="11"/>
  <c r="JV226" i="11"/>
  <c r="JV225" i="11"/>
  <c r="JV224" i="11"/>
  <c r="JV223" i="11"/>
  <c r="JV219" i="11"/>
  <c r="JV218" i="11"/>
  <c r="JV217" i="11"/>
  <c r="JV216" i="11"/>
  <c r="JV215" i="11"/>
  <c r="JV214" i="11"/>
  <c r="JV213" i="11"/>
  <c r="JV212" i="11"/>
  <c r="JV211" i="11"/>
  <c r="JV210" i="11"/>
  <c r="JV209" i="11"/>
  <c r="JV208" i="11"/>
  <c r="JV207" i="11"/>
  <c r="JV206" i="11"/>
  <c r="JV205" i="11"/>
  <c r="JV204" i="11"/>
  <c r="JV203" i="11"/>
  <c r="JV202" i="11"/>
  <c r="JV201" i="11"/>
  <c r="JV200" i="11"/>
  <c r="JV199" i="11"/>
  <c r="JV198" i="11"/>
  <c r="JV197" i="11"/>
  <c r="JV196" i="11"/>
  <c r="JV192" i="11"/>
  <c r="JV191" i="11"/>
  <c r="JV190" i="11"/>
  <c r="JV189" i="11"/>
  <c r="JV188" i="11"/>
  <c r="JV187" i="11"/>
  <c r="JV186" i="11"/>
  <c r="JV185" i="11"/>
  <c r="JV184" i="11"/>
  <c r="JV183" i="11"/>
  <c r="JV182" i="11"/>
  <c r="JV181" i="11"/>
  <c r="JV180" i="11"/>
  <c r="JV179" i="11"/>
  <c r="JV178" i="11"/>
  <c r="JV177" i="11"/>
  <c r="JV176" i="11"/>
  <c r="JV175" i="11"/>
  <c r="JV174" i="11"/>
  <c r="JV173" i="11"/>
  <c r="JV172" i="11"/>
  <c r="JV171" i="11"/>
  <c r="JV170" i="11"/>
  <c r="JV169" i="11"/>
  <c r="JV165" i="11"/>
  <c r="JV164" i="11"/>
  <c r="JV163" i="11"/>
  <c r="JV162" i="11"/>
  <c r="JV161" i="11"/>
  <c r="JV160" i="11"/>
  <c r="JV159" i="11"/>
  <c r="JV158" i="11"/>
  <c r="JV157" i="11"/>
  <c r="JV156" i="11"/>
  <c r="JV155" i="11"/>
  <c r="JV154" i="11"/>
  <c r="JV153" i="11"/>
  <c r="JV152" i="11"/>
  <c r="JV151" i="11"/>
  <c r="JV150" i="11"/>
  <c r="JV149" i="11"/>
  <c r="JV148" i="11"/>
  <c r="JV147" i="11"/>
  <c r="JV146" i="11"/>
  <c r="JV145" i="11"/>
  <c r="JV144" i="11"/>
  <c r="JV143" i="11"/>
  <c r="JV142" i="11"/>
  <c r="JV138" i="11"/>
  <c r="JV137" i="11"/>
  <c r="JV136" i="11"/>
  <c r="JV135" i="11"/>
  <c r="JV134" i="11"/>
  <c r="JV133" i="11"/>
  <c r="JV132" i="11"/>
  <c r="JV131" i="11"/>
  <c r="JV130" i="11"/>
  <c r="JV129" i="11"/>
  <c r="JV128" i="11"/>
  <c r="JV127" i="11"/>
  <c r="JV126" i="11"/>
  <c r="JV125" i="11"/>
  <c r="JV124" i="11"/>
  <c r="JV123" i="11"/>
  <c r="JV122" i="11"/>
  <c r="JV121" i="11"/>
  <c r="JV120" i="11"/>
  <c r="JV119" i="11"/>
  <c r="JV118" i="11"/>
  <c r="JV117" i="11"/>
  <c r="JV116" i="11"/>
  <c r="JV115" i="11"/>
  <c r="JV111" i="11"/>
  <c r="JV110" i="11"/>
  <c r="JV109" i="11"/>
  <c r="JV108" i="11"/>
  <c r="JV107" i="11"/>
  <c r="JV106" i="11"/>
  <c r="JV105" i="11"/>
  <c r="JV104" i="11"/>
  <c r="JV103" i="11"/>
  <c r="JV102" i="11"/>
  <c r="JV101" i="11"/>
  <c r="JV100" i="11"/>
  <c r="JV99" i="11"/>
  <c r="JV98" i="11"/>
  <c r="JV97" i="11"/>
  <c r="JV96" i="11"/>
  <c r="JV95" i="11"/>
  <c r="JV94" i="11"/>
  <c r="JV93" i="11"/>
  <c r="JV92" i="11"/>
  <c r="JV91" i="11"/>
  <c r="JV90" i="11"/>
  <c r="JV89" i="11"/>
  <c r="JV88" i="11"/>
  <c r="JV84" i="11"/>
  <c r="JV83" i="11"/>
  <c r="JV82" i="11"/>
  <c r="JV81" i="11"/>
  <c r="JV80" i="11"/>
  <c r="JV79" i="11"/>
  <c r="JV78" i="11"/>
  <c r="JV77" i="11"/>
  <c r="JV76" i="11"/>
  <c r="JV75" i="11"/>
  <c r="JV74" i="11"/>
  <c r="JV73" i="11"/>
  <c r="JV72" i="11"/>
  <c r="JV71" i="11"/>
  <c r="JV70" i="11"/>
  <c r="JV69" i="11"/>
  <c r="JV68" i="11"/>
  <c r="JV67" i="11"/>
  <c r="JV66" i="11"/>
  <c r="JV65" i="11"/>
  <c r="JV64" i="11"/>
  <c r="JV63" i="11"/>
  <c r="JV62" i="11"/>
  <c r="JV61" i="11"/>
  <c r="JV57" i="11"/>
  <c r="JV56" i="11"/>
  <c r="JV55" i="11"/>
  <c r="JV54" i="11"/>
  <c r="JV53" i="11"/>
  <c r="JV52" i="11"/>
  <c r="JV51" i="11"/>
  <c r="JV50" i="11"/>
  <c r="JV49" i="11"/>
  <c r="JV48" i="11"/>
  <c r="JV47" i="11"/>
  <c r="JV46" i="11"/>
  <c r="JV45" i="11"/>
  <c r="JV44" i="11"/>
  <c r="JV43" i="11"/>
  <c r="JV42" i="11"/>
  <c r="JV41" i="11"/>
  <c r="JV40" i="11"/>
  <c r="JV39" i="11"/>
  <c r="JV38" i="11"/>
  <c r="JV37" i="11"/>
  <c r="JV36" i="11"/>
  <c r="JV35" i="11"/>
  <c r="JV34" i="11"/>
  <c r="JV8" i="11"/>
  <c r="JV9" i="11"/>
  <c r="JV10" i="11"/>
  <c r="JV11" i="11"/>
  <c r="JV12" i="11"/>
  <c r="JV13" i="11"/>
  <c r="JV14" i="11"/>
  <c r="JV15" i="11"/>
  <c r="JV16" i="11"/>
  <c r="JV17" i="11"/>
  <c r="JV18" i="11"/>
  <c r="JV19" i="11"/>
  <c r="JV20" i="11"/>
  <c r="JV21" i="11"/>
  <c r="JV22" i="11"/>
  <c r="JV23" i="11"/>
  <c r="JV24" i="11"/>
  <c r="JV25" i="11"/>
  <c r="JV26" i="11"/>
  <c r="JV27" i="11"/>
  <c r="JV28" i="11"/>
  <c r="JV29" i="11"/>
  <c r="JV30" i="11"/>
  <c r="JV7" i="11"/>
  <c r="AG287" i="6" s="1"/>
  <c r="JN467" i="11"/>
  <c r="JN468" i="11"/>
  <c r="JN469" i="11"/>
  <c r="JN470" i="11"/>
  <c r="JN471" i="11"/>
  <c r="JN472" i="11"/>
  <c r="JN473" i="11"/>
  <c r="JN474" i="11"/>
  <c r="JN475" i="11"/>
  <c r="JN476" i="11"/>
  <c r="JN477" i="11"/>
  <c r="JN478" i="11"/>
  <c r="JN479" i="11"/>
  <c r="JN480" i="11"/>
  <c r="JN481" i="11"/>
  <c r="JN482" i="11"/>
  <c r="JN483" i="11"/>
  <c r="JN484" i="11"/>
  <c r="JN485" i="11"/>
  <c r="JN486" i="11"/>
  <c r="JN487" i="11"/>
  <c r="JN488" i="11"/>
  <c r="JN489" i="11"/>
  <c r="JN466" i="11"/>
  <c r="JN440" i="11"/>
  <c r="JN441" i="11"/>
  <c r="JN442" i="11"/>
  <c r="JN443" i="11"/>
  <c r="JN444" i="11"/>
  <c r="JN445" i="11"/>
  <c r="JN446" i="11"/>
  <c r="JN447" i="11"/>
  <c r="JN448" i="11"/>
  <c r="JN449" i="11"/>
  <c r="JN450" i="11"/>
  <c r="JN451" i="11"/>
  <c r="JN452" i="11"/>
  <c r="JN453" i="11"/>
  <c r="JN454" i="11"/>
  <c r="JN455" i="11"/>
  <c r="JN456" i="11"/>
  <c r="JN457" i="11"/>
  <c r="JN458" i="11"/>
  <c r="JN459" i="11"/>
  <c r="JN460" i="11"/>
  <c r="JN461" i="11"/>
  <c r="JN462" i="11"/>
  <c r="JN439" i="11"/>
  <c r="JN413" i="11"/>
  <c r="JN414" i="11"/>
  <c r="JN415" i="11"/>
  <c r="JN416" i="11"/>
  <c r="JN417" i="11"/>
  <c r="JN418" i="11"/>
  <c r="JN419" i="11"/>
  <c r="JN420" i="11"/>
  <c r="JN421" i="11"/>
  <c r="JN422" i="11"/>
  <c r="JN423" i="11"/>
  <c r="JN424" i="11"/>
  <c r="JN425" i="11"/>
  <c r="JN426" i="11"/>
  <c r="JN427" i="11"/>
  <c r="JN428" i="11"/>
  <c r="JN429" i="11"/>
  <c r="JN430" i="11"/>
  <c r="JN431" i="11"/>
  <c r="JN432" i="11"/>
  <c r="JN433" i="11"/>
  <c r="JN434" i="11"/>
  <c r="JN435" i="11"/>
  <c r="JN412" i="11"/>
  <c r="JN386" i="11"/>
  <c r="JN387" i="11"/>
  <c r="JN388" i="11"/>
  <c r="JN389" i="11"/>
  <c r="JN390" i="11"/>
  <c r="JN391" i="11"/>
  <c r="JN392" i="11"/>
  <c r="JN393" i="11"/>
  <c r="JN394" i="11"/>
  <c r="JN395" i="11"/>
  <c r="JN396" i="11"/>
  <c r="JN397" i="11"/>
  <c r="JN398" i="11"/>
  <c r="JN399" i="11"/>
  <c r="JN400" i="11"/>
  <c r="JN401" i="11"/>
  <c r="JN402" i="11"/>
  <c r="JN403" i="11"/>
  <c r="JN404" i="11"/>
  <c r="JN405" i="11"/>
  <c r="JN406" i="11"/>
  <c r="JN407" i="11"/>
  <c r="JN408" i="11"/>
  <c r="JN385" i="11"/>
  <c r="JN359" i="11"/>
  <c r="JN360" i="11"/>
  <c r="JN361" i="11"/>
  <c r="JN362" i="11"/>
  <c r="JN363" i="11"/>
  <c r="JN364" i="11"/>
  <c r="JN365" i="11"/>
  <c r="JN366" i="11"/>
  <c r="JN367" i="11"/>
  <c r="JN368" i="11"/>
  <c r="JN369" i="11"/>
  <c r="JN370" i="11"/>
  <c r="JN371" i="11"/>
  <c r="JN372" i="11"/>
  <c r="JN373" i="11"/>
  <c r="JN374" i="11"/>
  <c r="JN375" i="11"/>
  <c r="JN376" i="11"/>
  <c r="JN377" i="11"/>
  <c r="JN378" i="11"/>
  <c r="JN379" i="11"/>
  <c r="JN380" i="11"/>
  <c r="JN381" i="11"/>
  <c r="JN358" i="11"/>
  <c r="JN332" i="11"/>
  <c r="JN333" i="11"/>
  <c r="JN334" i="11"/>
  <c r="JN335" i="11"/>
  <c r="JN336" i="11"/>
  <c r="JN337" i="11"/>
  <c r="JN338" i="11"/>
  <c r="JN339" i="11"/>
  <c r="JN340" i="11"/>
  <c r="JN341" i="11"/>
  <c r="JN342" i="11"/>
  <c r="JN343" i="11"/>
  <c r="JN344" i="11"/>
  <c r="JN345" i="11"/>
  <c r="JN346" i="11"/>
  <c r="JN347" i="11"/>
  <c r="JN348" i="11"/>
  <c r="JN349" i="11"/>
  <c r="JN350" i="11"/>
  <c r="JN351" i="11"/>
  <c r="JN352" i="11"/>
  <c r="JN353" i="11"/>
  <c r="JN354" i="11"/>
  <c r="JN331" i="11"/>
  <c r="JN305" i="11"/>
  <c r="JN306" i="11"/>
  <c r="JN307" i="11"/>
  <c r="JN308" i="11"/>
  <c r="JN309" i="11"/>
  <c r="JN310" i="11"/>
  <c r="JN311" i="11"/>
  <c r="JN312" i="11"/>
  <c r="JN313" i="11"/>
  <c r="JN314" i="11"/>
  <c r="JN315" i="11"/>
  <c r="JN316" i="11"/>
  <c r="JN317" i="11"/>
  <c r="JN318" i="11"/>
  <c r="JN319" i="11"/>
  <c r="JN320" i="11"/>
  <c r="JN321" i="11"/>
  <c r="JN322" i="11"/>
  <c r="JN323" i="11"/>
  <c r="JN324" i="11"/>
  <c r="JN325" i="11"/>
  <c r="JN326" i="11"/>
  <c r="JN327" i="11"/>
  <c r="JN304" i="11"/>
  <c r="JN278" i="11"/>
  <c r="JN279" i="11"/>
  <c r="JN280" i="11"/>
  <c r="JN281" i="11"/>
  <c r="JN282" i="11"/>
  <c r="JN283" i="11"/>
  <c r="JN284" i="11"/>
  <c r="JN285" i="11"/>
  <c r="JN286" i="11"/>
  <c r="JN287" i="11"/>
  <c r="JN288" i="11"/>
  <c r="JN289" i="11"/>
  <c r="JN290" i="11"/>
  <c r="JN291" i="11"/>
  <c r="JN292" i="11"/>
  <c r="JN293" i="11"/>
  <c r="JN294" i="11"/>
  <c r="JN295" i="11"/>
  <c r="JN296" i="11"/>
  <c r="JN297" i="11"/>
  <c r="JN298" i="11"/>
  <c r="JN299" i="11"/>
  <c r="JN300" i="11"/>
  <c r="JN277" i="11"/>
  <c r="JN251" i="11"/>
  <c r="JN252" i="11"/>
  <c r="JN253" i="11"/>
  <c r="JN254" i="11"/>
  <c r="JN255" i="11"/>
  <c r="JN256" i="11"/>
  <c r="JN257" i="11"/>
  <c r="JN258" i="11"/>
  <c r="JN259" i="11"/>
  <c r="JN260" i="11"/>
  <c r="JN261" i="11"/>
  <c r="JN262" i="11"/>
  <c r="JN263" i="11"/>
  <c r="JN264" i="11"/>
  <c r="JN265" i="11"/>
  <c r="JN266" i="11"/>
  <c r="JN267" i="11"/>
  <c r="JN268" i="11"/>
  <c r="JN269" i="11"/>
  <c r="JN270" i="11"/>
  <c r="JN271" i="11"/>
  <c r="JN272" i="11"/>
  <c r="JN273" i="11"/>
  <c r="JN250" i="11"/>
  <c r="JN224" i="11"/>
  <c r="JN225" i="11"/>
  <c r="JN226" i="11"/>
  <c r="JN227" i="11"/>
  <c r="JN228" i="11"/>
  <c r="JN229" i="11"/>
  <c r="JN230" i="11"/>
  <c r="JN231" i="11"/>
  <c r="JN232" i="11"/>
  <c r="JN233" i="11"/>
  <c r="JN234" i="11"/>
  <c r="JN235" i="11"/>
  <c r="JN236" i="11"/>
  <c r="JN237" i="11"/>
  <c r="JN238" i="11"/>
  <c r="JN239" i="11"/>
  <c r="JN240" i="11"/>
  <c r="JN241" i="11"/>
  <c r="JN242" i="11"/>
  <c r="JN243" i="11"/>
  <c r="JN244" i="11"/>
  <c r="JN245" i="11"/>
  <c r="JN246" i="11"/>
  <c r="JN223" i="11"/>
  <c r="JN197" i="11"/>
  <c r="JN198" i="11"/>
  <c r="JN199" i="11"/>
  <c r="JN200" i="11"/>
  <c r="JN201" i="11"/>
  <c r="JN202" i="11"/>
  <c r="JN203" i="11"/>
  <c r="JN204" i="11"/>
  <c r="JN205" i="11"/>
  <c r="JN206" i="11"/>
  <c r="JN207" i="11"/>
  <c r="JN208" i="11"/>
  <c r="JN209" i="11"/>
  <c r="JN210" i="11"/>
  <c r="JN211" i="11"/>
  <c r="JN212" i="11"/>
  <c r="JN213" i="11"/>
  <c r="JN214" i="11"/>
  <c r="JN215" i="11"/>
  <c r="JN216" i="11"/>
  <c r="JN217" i="11"/>
  <c r="JN218" i="11"/>
  <c r="JN219" i="11"/>
  <c r="JN196" i="11"/>
  <c r="JN170" i="11"/>
  <c r="JN171" i="11"/>
  <c r="JN172" i="11"/>
  <c r="JN173" i="11"/>
  <c r="JN174" i="11"/>
  <c r="JN175" i="11"/>
  <c r="JN176" i="11"/>
  <c r="JN177" i="11"/>
  <c r="JN178" i="11"/>
  <c r="JN179" i="11"/>
  <c r="JN180" i="11"/>
  <c r="JN181" i="11"/>
  <c r="JN182" i="11"/>
  <c r="JN183" i="11"/>
  <c r="JN184" i="11"/>
  <c r="JN185" i="11"/>
  <c r="JN186" i="11"/>
  <c r="JN187" i="11"/>
  <c r="JN188" i="11"/>
  <c r="JN189" i="11"/>
  <c r="JN190" i="11"/>
  <c r="JN191" i="11"/>
  <c r="JN192" i="11"/>
  <c r="JN169" i="11"/>
  <c r="JN143" i="11"/>
  <c r="JN144" i="11"/>
  <c r="JN145" i="11"/>
  <c r="JN146" i="11"/>
  <c r="JN147" i="11"/>
  <c r="JN148" i="11"/>
  <c r="JN149" i="11"/>
  <c r="JN150" i="11"/>
  <c r="JN151" i="11"/>
  <c r="JN152" i="11"/>
  <c r="JN153" i="11"/>
  <c r="JN154" i="11"/>
  <c r="JN155" i="11"/>
  <c r="JN156" i="11"/>
  <c r="JN157" i="11"/>
  <c r="JN158" i="11"/>
  <c r="JN159" i="11"/>
  <c r="JN160" i="11"/>
  <c r="JN161" i="11"/>
  <c r="JN162" i="11"/>
  <c r="JN163" i="11"/>
  <c r="JN164" i="11"/>
  <c r="JN165" i="11"/>
  <c r="JN142" i="11"/>
  <c r="JN116" i="11"/>
  <c r="JN117" i="11"/>
  <c r="JN118" i="11"/>
  <c r="JN119" i="11"/>
  <c r="JN120" i="11"/>
  <c r="JN121" i="11"/>
  <c r="JN122" i="11"/>
  <c r="JN123" i="11"/>
  <c r="JN124" i="11"/>
  <c r="JN125" i="11"/>
  <c r="JN126" i="11"/>
  <c r="JN127" i="11"/>
  <c r="JN128" i="11"/>
  <c r="JN129" i="11"/>
  <c r="JN130" i="11"/>
  <c r="JN131" i="11"/>
  <c r="JN132" i="11"/>
  <c r="JN133" i="11"/>
  <c r="JN134" i="11"/>
  <c r="JN135" i="11"/>
  <c r="JN136" i="11"/>
  <c r="JN137" i="11"/>
  <c r="JN138" i="11"/>
  <c r="JN115" i="11"/>
  <c r="JN89" i="11"/>
  <c r="JN90" i="11"/>
  <c r="JN91" i="11"/>
  <c r="JN92" i="11"/>
  <c r="JN93" i="11"/>
  <c r="JN94" i="11"/>
  <c r="JN95" i="11"/>
  <c r="JN96" i="11"/>
  <c r="JN97" i="11"/>
  <c r="JN98" i="11"/>
  <c r="JN99" i="11"/>
  <c r="JN100" i="11"/>
  <c r="JN101" i="11"/>
  <c r="JN102" i="11"/>
  <c r="JN103" i="11"/>
  <c r="JN104" i="11"/>
  <c r="JN105" i="11"/>
  <c r="JN106" i="11"/>
  <c r="JN107" i="11"/>
  <c r="JN108" i="11"/>
  <c r="JN109" i="11"/>
  <c r="JN110" i="11"/>
  <c r="JN111" i="11"/>
  <c r="JN88" i="11"/>
  <c r="JN62" i="11"/>
  <c r="JN63" i="11"/>
  <c r="JN64" i="11"/>
  <c r="JN65" i="11"/>
  <c r="JN66" i="11"/>
  <c r="JN67" i="11"/>
  <c r="JN68" i="11"/>
  <c r="JN69" i="11"/>
  <c r="JN70" i="11"/>
  <c r="JN71" i="11"/>
  <c r="JN72" i="11"/>
  <c r="JN73" i="11"/>
  <c r="JN74" i="11"/>
  <c r="JN75" i="11"/>
  <c r="JN76" i="11"/>
  <c r="JN77" i="11"/>
  <c r="JN78" i="11"/>
  <c r="JN79" i="11"/>
  <c r="JN80" i="11"/>
  <c r="JN81" i="11"/>
  <c r="JN82" i="11"/>
  <c r="JN83" i="11"/>
  <c r="JN84" i="11"/>
  <c r="JN61" i="11"/>
  <c r="JN35" i="11"/>
  <c r="JN36" i="11"/>
  <c r="JN37" i="11"/>
  <c r="JN38" i="11"/>
  <c r="JN39" i="11"/>
  <c r="JN40" i="11"/>
  <c r="JN41" i="11"/>
  <c r="JN42" i="11"/>
  <c r="JN43" i="11"/>
  <c r="JN44" i="11"/>
  <c r="JN45" i="11"/>
  <c r="JN46" i="11"/>
  <c r="JN47" i="11"/>
  <c r="JN48" i="11"/>
  <c r="JN49" i="11"/>
  <c r="JN50" i="11"/>
  <c r="JN51" i="11"/>
  <c r="JN52" i="11"/>
  <c r="JN53" i="11"/>
  <c r="JN54" i="11"/>
  <c r="JN55" i="11"/>
  <c r="JN56" i="11"/>
  <c r="JN57" i="11"/>
  <c r="JN34" i="11"/>
  <c r="JN8" i="11"/>
  <c r="JN9" i="11"/>
  <c r="JN10" i="11"/>
  <c r="JN11" i="11"/>
  <c r="JN12" i="11"/>
  <c r="JN13" i="11"/>
  <c r="JN14" i="11"/>
  <c r="JN15" i="11"/>
  <c r="JN16" i="11"/>
  <c r="JN17" i="11"/>
  <c r="JN18" i="11"/>
  <c r="JN19" i="11"/>
  <c r="JN20" i="11"/>
  <c r="JN21" i="11"/>
  <c r="JN22" i="11"/>
  <c r="JN23" i="11"/>
  <c r="JN24" i="11"/>
  <c r="JN25" i="11"/>
  <c r="JN26" i="11"/>
  <c r="JN27" i="11"/>
  <c r="JN28" i="11"/>
  <c r="JN29" i="11"/>
  <c r="JN30" i="11"/>
  <c r="JN7" i="11"/>
  <c r="AG279" i="6" s="1"/>
  <c r="E292" i="12"/>
  <c r="E293" i="12"/>
  <c r="E294" i="12"/>
  <c r="E295" i="12"/>
  <c r="E296" i="12"/>
  <c r="E297" i="12"/>
  <c r="E298" i="12"/>
  <c r="E299" i="12"/>
  <c r="E300" i="12"/>
  <c r="E301" i="12"/>
  <c r="E302" i="12"/>
  <c r="E303" i="12"/>
  <c r="E304" i="12"/>
  <c r="E305" i="12"/>
  <c r="E306" i="12"/>
  <c r="E307" i="12"/>
  <c r="E308" i="12"/>
  <c r="E309" i="12"/>
  <c r="E310" i="12"/>
  <c r="E311" i="12"/>
  <c r="E312" i="12"/>
  <c r="E313" i="12"/>
  <c r="E314" i="12"/>
  <c r="E315" i="12"/>
  <c r="E316" i="12"/>
  <c r="E317" i="12"/>
  <c r="E318" i="12"/>
  <c r="E319" i="12"/>
  <c r="E320" i="12"/>
  <c r="E321" i="12"/>
  <c r="E322" i="12"/>
  <c r="E323" i="12"/>
  <c r="E324" i="12"/>
  <c r="E325" i="12"/>
  <c r="E326" i="12"/>
  <c r="E327" i="12"/>
  <c r="E328" i="12"/>
  <c r="E329" i="12"/>
  <c r="E330" i="12"/>
  <c r="E331" i="12"/>
  <c r="E332" i="12"/>
  <c r="E333" i="12"/>
  <c r="E334" i="12"/>
  <c r="E335" i="12"/>
  <c r="E336" i="12"/>
  <c r="E337" i="12"/>
  <c r="E338" i="12"/>
  <c r="E339" i="12"/>
  <c r="E340" i="12"/>
  <c r="E341" i="12"/>
  <c r="E342" i="12"/>
  <c r="E291" i="12"/>
  <c r="E286" i="12"/>
  <c r="E287" i="12"/>
  <c r="E288" i="12"/>
  <c r="E289" i="12"/>
  <c r="E290" i="12"/>
  <c r="JF489" i="11"/>
  <c r="JF488" i="11"/>
  <c r="JF487" i="11"/>
  <c r="JF486" i="11"/>
  <c r="JF485" i="11"/>
  <c r="JF484" i="11"/>
  <c r="JF483" i="11"/>
  <c r="JF482" i="11"/>
  <c r="JF481" i="11"/>
  <c r="JF480" i="11"/>
  <c r="JF479" i="11"/>
  <c r="JF478" i="11"/>
  <c r="JF477" i="11"/>
  <c r="JF476" i="11"/>
  <c r="JF475" i="11"/>
  <c r="JF474" i="11"/>
  <c r="JF473" i="11"/>
  <c r="JF472" i="11"/>
  <c r="JF471" i="11"/>
  <c r="JF470" i="11"/>
  <c r="JF469" i="11"/>
  <c r="JF468" i="11"/>
  <c r="JF467" i="11"/>
  <c r="JF466" i="11"/>
  <c r="JF462" i="11"/>
  <c r="JF461" i="11"/>
  <c r="JF460" i="11"/>
  <c r="JF459" i="11"/>
  <c r="JF458" i="11"/>
  <c r="JF457" i="11"/>
  <c r="JF456" i="11"/>
  <c r="JF455" i="11"/>
  <c r="JF454" i="11"/>
  <c r="JF453" i="11"/>
  <c r="JF452" i="11"/>
  <c r="JF451" i="11"/>
  <c r="JF450" i="11"/>
  <c r="JF449" i="11"/>
  <c r="JF448" i="11"/>
  <c r="JF447" i="11"/>
  <c r="JF446" i="11"/>
  <c r="JF445" i="11"/>
  <c r="JF444" i="11"/>
  <c r="JF443" i="11"/>
  <c r="JF442" i="11"/>
  <c r="JF441" i="11"/>
  <c r="JF440" i="11"/>
  <c r="JF439" i="11"/>
  <c r="JF435" i="11"/>
  <c r="JF434" i="11"/>
  <c r="JF433" i="11"/>
  <c r="JF432" i="11"/>
  <c r="JF431" i="11"/>
  <c r="JF430" i="11"/>
  <c r="JF429" i="11"/>
  <c r="JF428" i="11"/>
  <c r="JF427" i="11"/>
  <c r="JF426" i="11"/>
  <c r="JF425" i="11"/>
  <c r="JF424" i="11"/>
  <c r="JF423" i="11"/>
  <c r="JF422" i="11"/>
  <c r="JF421" i="11"/>
  <c r="JF420" i="11"/>
  <c r="JF419" i="11"/>
  <c r="JF418" i="11"/>
  <c r="JF417" i="11"/>
  <c r="JF416" i="11"/>
  <c r="JF415" i="11"/>
  <c r="JF414" i="11"/>
  <c r="JF413" i="11"/>
  <c r="JF412" i="11"/>
  <c r="JF408" i="11"/>
  <c r="JF407" i="11"/>
  <c r="JF406" i="11"/>
  <c r="JF405" i="11"/>
  <c r="JF404" i="11"/>
  <c r="JF403" i="11"/>
  <c r="JF402" i="11"/>
  <c r="JF401" i="11"/>
  <c r="JF400" i="11"/>
  <c r="JF399" i="11"/>
  <c r="JF398" i="11"/>
  <c r="JF397" i="11"/>
  <c r="JF396" i="11"/>
  <c r="JF395" i="11"/>
  <c r="JF394" i="11"/>
  <c r="JF393" i="11"/>
  <c r="JF392" i="11"/>
  <c r="JF391" i="11"/>
  <c r="JF390" i="11"/>
  <c r="JF389" i="11"/>
  <c r="JF388" i="11"/>
  <c r="JF387" i="11"/>
  <c r="JF386" i="11"/>
  <c r="JF385" i="11"/>
  <c r="JF381" i="11"/>
  <c r="JF380" i="11"/>
  <c r="JF379" i="11"/>
  <c r="JF378" i="11"/>
  <c r="JF377" i="11"/>
  <c r="JF376" i="11"/>
  <c r="JF375" i="11"/>
  <c r="JF374" i="11"/>
  <c r="JF373" i="11"/>
  <c r="JF372" i="11"/>
  <c r="JF371" i="11"/>
  <c r="JF370" i="11"/>
  <c r="JF369" i="11"/>
  <c r="JF368" i="11"/>
  <c r="JF367" i="11"/>
  <c r="JF366" i="11"/>
  <c r="JF365" i="11"/>
  <c r="JF364" i="11"/>
  <c r="JF363" i="11"/>
  <c r="JF362" i="11"/>
  <c r="JF361" i="11"/>
  <c r="JF360" i="11"/>
  <c r="JF359" i="11"/>
  <c r="JF358" i="11"/>
  <c r="JF354" i="11"/>
  <c r="JF353" i="11"/>
  <c r="JF352" i="11"/>
  <c r="JF351" i="11"/>
  <c r="JF350" i="11"/>
  <c r="JF349" i="11"/>
  <c r="JF348" i="11"/>
  <c r="JF347" i="11"/>
  <c r="JF346" i="11"/>
  <c r="JF345" i="11"/>
  <c r="JF344" i="11"/>
  <c r="JF343" i="11"/>
  <c r="JF342" i="11"/>
  <c r="JF341" i="11"/>
  <c r="JF340" i="11"/>
  <c r="JF339" i="11"/>
  <c r="JF338" i="11"/>
  <c r="JF337" i="11"/>
  <c r="JF336" i="11"/>
  <c r="JF335" i="11"/>
  <c r="JF334" i="11"/>
  <c r="JF333" i="11"/>
  <c r="JF332" i="11"/>
  <c r="JF331" i="11"/>
  <c r="JF327" i="11"/>
  <c r="JF326" i="11"/>
  <c r="JF325" i="11"/>
  <c r="JF324" i="11"/>
  <c r="JF323" i="11"/>
  <c r="JF322" i="11"/>
  <c r="JF321" i="11"/>
  <c r="JF320" i="11"/>
  <c r="JF319" i="11"/>
  <c r="JF318" i="11"/>
  <c r="JF317" i="11"/>
  <c r="JF316" i="11"/>
  <c r="JF315" i="11"/>
  <c r="JF314" i="11"/>
  <c r="JF313" i="11"/>
  <c r="JF312" i="11"/>
  <c r="JF311" i="11"/>
  <c r="JF310" i="11"/>
  <c r="JF309" i="11"/>
  <c r="JF308" i="11"/>
  <c r="JF307" i="11"/>
  <c r="JF306" i="11"/>
  <c r="JF305" i="11"/>
  <c r="JF304" i="11"/>
  <c r="JF300" i="11"/>
  <c r="JF299" i="11"/>
  <c r="JF298" i="11"/>
  <c r="JF297" i="11"/>
  <c r="JF296" i="11"/>
  <c r="JF295" i="11"/>
  <c r="JF294" i="11"/>
  <c r="JF293" i="11"/>
  <c r="JF292" i="11"/>
  <c r="JF291" i="11"/>
  <c r="JF290" i="11"/>
  <c r="JF289" i="11"/>
  <c r="JF288" i="11"/>
  <c r="JF287" i="11"/>
  <c r="JF286" i="11"/>
  <c r="JF285" i="11"/>
  <c r="JF284" i="11"/>
  <c r="JF283" i="11"/>
  <c r="JF282" i="11"/>
  <c r="JF281" i="11"/>
  <c r="JF280" i="11"/>
  <c r="JF279" i="11"/>
  <c r="JF278" i="11"/>
  <c r="JF277" i="11"/>
  <c r="JF273" i="11"/>
  <c r="JF272" i="11"/>
  <c r="JF271" i="11"/>
  <c r="JF270" i="11"/>
  <c r="JF269" i="11"/>
  <c r="JF268" i="11"/>
  <c r="JF267" i="11"/>
  <c r="JF266" i="11"/>
  <c r="JF265" i="11"/>
  <c r="JF264" i="11"/>
  <c r="JF263" i="11"/>
  <c r="JF262" i="11"/>
  <c r="JF261" i="11"/>
  <c r="JF260" i="11"/>
  <c r="JF259" i="11"/>
  <c r="JF258" i="11"/>
  <c r="JF257" i="11"/>
  <c r="JF256" i="11"/>
  <c r="JF255" i="11"/>
  <c r="JF254" i="11"/>
  <c r="JF253" i="11"/>
  <c r="JF252" i="11"/>
  <c r="JF251" i="11"/>
  <c r="JF250" i="11"/>
  <c r="JF224" i="11"/>
  <c r="JF225" i="11"/>
  <c r="JF226" i="11"/>
  <c r="JF227" i="11"/>
  <c r="JF228" i="11"/>
  <c r="JF229" i="11"/>
  <c r="JF230" i="11"/>
  <c r="JF231" i="11"/>
  <c r="JF232" i="11"/>
  <c r="JF233" i="11"/>
  <c r="JF234" i="11"/>
  <c r="JF235" i="11"/>
  <c r="JF236" i="11"/>
  <c r="JF237" i="11"/>
  <c r="JF238" i="11"/>
  <c r="JF239" i="11"/>
  <c r="JF240" i="11"/>
  <c r="JF241" i="11"/>
  <c r="JF242" i="11"/>
  <c r="JF243" i="11"/>
  <c r="JF244" i="11"/>
  <c r="JF245" i="11"/>
  <c r="JF246" i="11"/>
  <c r="JF223" i="11"/>
  <c r="JF197" i="11"/>
  <c r="JF198" i="11"/>
  <c r="JF199" i="11"/>
  <c r="JF200" i="11"/>
  <c r="JF201" i="11"/>
  <c r="JF202" i="11"/>
  <c r="JF203" i="11"/>
  <c r="JF204" i="11"/>
  <c r="JF205" i="11"/>
  <c r="JF206" i="11"/>
  <c r="JF207" i="11"/>
  <c r="JF208" i="11"/>
  <c r="JF209" i="11"/>
  <c r="JF210" i="11"/>
  <c r="JF211" i="11"/>
  <c r="JF212" i="11"/>
  <c r="JF213" i="11"/>
  <c r="JF214" i="11"/>
  <c r="JF215" i="11"/>
  <c r="JF216" i="11"/>
  <c r="JF217" i="11"/>
  <c r="JF218" i="11"/>
  <c r="JF219" i="11"/>
  <c r="JF196" i="11"/>
  <c r="JF170" i="11"/>
  <c r="JF171" i="11"/>
  <c r="JF172" i="11"/>
  <c r="JF173" i="11"/>
  <c r="JF174" i="11"/>
  <c r="JF175" i="11"/>
  <c r="JF176" i="11"/>
  <c r="JF177" i="11"/>
  <c r="JF178" i="11"/>
  <c r="JF179" i="11"/>
  <c r="JF180" i="11"/>
  <c r="JF181" i="11"/>
  <c r="JF182" i="11"/>
  <c r="JF183" i="11"/>
  <c r="JF184" i="11"/>
  <c r="JF185" i="11"/>
  <c r="JF186" i="11"/>
  <c r="JF187" i="11"/>
  <c r="JF188" i="11"/>
  <c r="JF189" i="11"/>
  <c r="JF190" i="11"/>
  <c r="JF191" i="11"/>
  <c r="JF192" i="11"/>
  <c r="JF169" i="11"/>
  <c r="JF143" i="11"/>
  <c r="JF144" i="11"/>
  <c r="JF145" i="11"/>
  <c r="JF146" i="11"/>
  <c r="JF147" i="11"/>
  <c r="JF148" i="11"/>
  <c r="JF149" i="11"/>
  <c r="JF150" i="11"/>
  <c r="JF151" i="11"/>
  <c r="JF152" i="11"/>
  <c r="JF153" i="11"/>
  <c r="JF154" i="11"/>
  <c r="JF155" i="11"/>
  <c r="JF156" i="11"/>
  <c r="JF157" i="11"/>
  <c r="JF158" i="11"/>
  <c r="JF159" i="11"/>
  <c r="JF160" i="11"/>
  <c r="JF161" i="11"/>
  <c r="JF162" i="11"/>
  <c r="JF163" i="11"/>
  <c r="JF164" i="11"/>
  <c r="JF165" i="11"/>
  <c r="JF142" i="11"/>
  <c r="JF116" i="11"/>
  <c r="JF117" i="11"/>
  <c r="JF118" i="11"/>
  <c r="JF119" i="11"/>
  <c r="JF120" i="11"/>
  <c r="JF121" i="11"/>
  <c r="JF122" i="11"/>
  <c r="JF123" i="11"/>
  <c r="JF124" i="11"/>
  <c r="JF125" i="11"/>
  <c r="JF126" i="11"/>
  <c r="JF127" i="11"/>
  <c r="JF128" i="11"/>
  <c r="JF129" i="11"/>
  <c r="JF130" i="11"/>
  <c r="JF131" i="11"/>
  <c r="JF132" i="11"/>
  <c r="JF133" i="11"/>
  <c r="JF134" i="11"/>
  <c r="JF135" i="11"/>
  <c r="JF136" i="11"/>
  <c r="JF137" i="11"/>
  <c r="JF138" i="11"/>
  <c r="JF115" i="11"/>
  <c r="JF89" i="11"/>
  <c r="JF90" i="11"/>
  <c r="JF91" i="11"/>
  <c r="JF92" i="11"/>
  <c r="JF93" i="11"/>
  <c r="JF94" i="11"/>
  <c r="JF95" i="11"/>
  <c r="JF96" i="11"/>
  <c r="JF97" i="11"/>
  <c r="JF98" i="11"/>
  <c r="JF99" i="11"/>
  <c r="JF100" i="11"/>
  <c r="JF101" i="11"/>
  <c r="JF102" i="11"/>
  <c r="JF103" i="11"/>
  <c r="JF104" i="11"/>
  <c r="JF105" i="11"/>
  <c r="JF106" i="11"/>
  <c r="JF107" i="11"/>
  <c r="JF108" i="11"/>
  <c r="JF109" i="11"/>
  <c r="JF110" i="11"/>
  <c r="JF111" i="11"/>
  <c r="JF88" i="11"/>
  <c r="JF62" i="11"/>
  <c r="JF63" i="11"/>
  <c r="JF64" i="11"/>
  <c r="JF65" i="11"/>
  <c r="JF66" i="11"/>
  <c r="JF67" i="11"/>
  <c r="JF68" i="11"/>
  <c r="JF69" i="11"/>
  <c r="JF70" i="11"/>
  <c r="JF71" i="11"/>
  <c r="JF72" i="11"/>
  <c r="JF73" i="11"/>
  <c r="JF74" i="11"/>
  <c r="JF75" i="11"/>
  <c r="JF76" i="11"/>
  <c r="JF77" i="11"/>
  <c r="JF78" i="11"/>
  <c r="JF79" i="11"/>
  <c r="JF80" i="11"/>
  <c r="JF81" i="11"/>
  <c r="JF82" i="11"/>
  <c r="JF83" i="11"/>
  <c r="JF84" i="11"/>
  <c r="JF61" i="11"/>
  <c r="JF35" i="11"/>
  <c r="JF36" i="11"/>
  <c r="JF37" i="11"/>
  <c r="JF38" i="11"/>
  <c r="JF39" i="11"/>
  <c r="JF40" i="11"/>
  <c r="JF41" i="11"/>
  <c r="JF42" i="11"/>
  <c r="JF43" i="11"/>
  <c r="JF44" i="11"/>
  <c r="JF45" i="11"/>
  <c r="JF46" i="11"/>
  <c r="JF47" i="11"/>
  <c r="JF48" i="11"/>
  <c r="JF49" i="11"/>
  <c r="JF50" i="11"/>
  <c r="JF51" i="11"/>
  <c r="JF52" i="11"/>
  <c r="JF53" i="11"/>
  <c r="JF54" i="11"/>
  <c r="JF55" i="11"/>
  <c r="JF56" i="11"/>
  <c r="JF57" i="11"/>
  <c r="JF34" i="11"/>
  <c r="JF8" i="11"/>
  <c r="JF9" i="11"/>
  <c r="JF10" i="11"/>
  <c r="JF11" i="11"/>
  <c r="JF12" i="11"/>
  <c r="JF13" i="11"/>
  <c r="JF14" i="11"/>
  <c r="JF15" i="11"/>
  <c r="JF16" i="11"/>
  <c r="JF17" i="11"/>
  <c r="JF18" i="11"/>
  <c r="JF19" i="11"/>
  <c r="JF20" i="11"/>
  <c r="JF21" i="11"/>
  <c r="JF22" i="11"/>
  <c r="JF23" i="11"/>
  <c r="JF24" i="11"/>
  <c r="JF25" i="11"/>
  <c r="JF26" i="11"/>
  <c r="JF27" i="11"/>
  <c r="JF28" i="11"/>
  <c r="JF29" i="11"/>
  <c r="JF30" i="11"/>
  <c r="JF7" i="11"/>
  <c r="JC489" i="11"/>
  <c r="JC488" i="11"/>
  <c r="JC487" i="11"/>
  <c r="JC486" i="11"/>
  <c r="JC485" i="11"/>
  <c r="JC484" i="11"/>
  <c r="JC483" i="11"/>
  <c r="JC482" i="11"/>
  <c r="JC481" i="11"/>
  <c r="JC480" i="11"/>
  <c r="JC479" i="11"/>
  <c r="JC478" i="11"/>
  <c r="JC477" i="11"/>
  <c r="JC476" i="11"/>
  <c r="JC475" i="11"/>
  <c r="JC474" i="11"/>
  <c r="JC473" i="11"/>
  <c r="JC472" i="11"/>
  <c r="JC471" i="11"/>
  <c r="JC470" i="11"/>
  <c r="JC469" i="11"/>
  <c r="JC468" i="11"/>
  <c r="JC467" i="11"/>
  <c r="JC466" i="11"/>
  <c r="JC462" i="11"/>
  <c r="JC461" i="11"/>
  <c r="JC460" i="11"/>
  <c r="JC459" i="11"/>
  <c r="JC458" i="11"/>
  <c r="JC457" i="11"/>
  <c r="JC456" i="11"/>
  <c r="JC455" i="11"/>
  <c r="JC454" i="11"/>
  <c r="JC453" i="11"/>
  <c r="JC452" i="11"/>
  <c r="JC451" i="11"/>
  <c r="JC450" i="11"/>
  <c r="JC449" i="11"/>
  <c r="JC448" i="11"/>
  <c r="JC447" i="11"/>
  <c r="JC446" i="11"/>
  <c r="JC445" i="11"/>
  <c r="JC444" i="11"/>
  <c r="JC443" i="11"/>
  <c r="JC442" i="11"/>
  <c r="JC441" i="11"/>
  <c r="JC440" i="11"/>
  <c r="JC439" i="11"/>
  <c r="JC435" i="11"/>
  <c r="JC434" i="11"/>
  <c r="JC433" i="11"/>
  <c r="JC432" i="11"/>
  <c r="JC431" i="11"/>
  <c r="JC430" i="11"/>
  <c r="JC429" i="11"/>
  <c r="JC428" i="11"/>
  <c r="JC427" i="11"/>
  <c r="JC426" i="11"/>
  <c r="JC425" i="11"/>
  <c r="JC424" i="11"/>
  <c r="JC423" i="11"/>
  <c r="JC422" i="11"/>
  <c r="JC421" i="11"/>
  <c r="JC420" i="11"/>
  <c r="JC419" i="11"/>
  <c r="JC418" i="11"/>
  <c r="JC417" i="11"/>
  <c r="JC416" i="11"/>
  <c r="JC415" i="11"/>
  <c r="JC414" i="11"/>
  <c r="JC413" i="11"/>
  <c r="JC412" i="11"/>
  <c r="JC408" i="11"/>
  <c r="JC407" i="11"/>
  <c r="JC406" i="11"/>
  <c r="JC405" i="11"/>
  <c r="JC404" i="11"/>
  <c r="JC403" i="11"/>
  <c r="JC402" i="11"/>
  <c r="JC401" i="11"/>
  <c r="JC400" i="11"/>
  <c r="JC399" i="11"/>
  <c r="JC398" i="11"/>
  <c r="JC397" i="11"/>
  <c r="JC396" i="11"/>
  <c r="JC395" i="11"/>
  <c r="JC394" i="11"/>
  <c r="JC393" i="11"/>
  <c r="JC392" i="11"/>
  <c r="JC391" i="11"/>
  <c r="JC390" i="11"/>
  <c r="JC389" i="11"/>
  <c r="JC388" i="11"/>
  <c r="JC387" i="11"/>
  <c r="JC386" i="11"/>
  <c r="JC385" i="11"/>
  <c r="JC381" i="11"/>
  <c r="JC380" i="11"/>
  <c r="JC379" i="11"/>
  <c r="JC378" i="11"/>
  <c r="JC377" i="11"/>
  <c r="JC376" i="11"/>
  <c r="JC375" i="11"/>
  <c r="JC374" i="11"/>
  <c r="JC373" i="11"/>
  <c r="JC372" i="11"/>
  <c r="JC371" i="11"/>
  <c r="JC370" i="11"/>
  <c r="JC369" i="11"/>
  <c r="JC368" i="11"/>
  <c r="JC367" i="11"/>
  <c r="JC366" i="11"/>
  <c r="JC365" i="11"/>
  <c r="JC364" i="11"/>
  <c r="JC363" i="11"/>
  <c r="JC362" i="11"/>
  <c r="JC361" i="11"/>
  <c r="JC360" i="11"/>
  <c r="JC359" i="11"/>
  <c r="JC358" i="11"/>
  <c r="JC354" i="11"/>
  <c r="JC353" i="11"/>
  <c r="JC352" i="11"/>
  <c r="JC351" i="11"/>
  <c r="JC350" i="11"/>
  <c r="JC349" i="11"/>
  <c r="JC348" i="11"/>
  <c r="JC347" i="11"/>
  <c r="JC346" i="11"/>
  <c r="JC345" i="11"/>
  <c r="JC344" i="11"/>
  <c r="JC343" i="11"/>
  <c r="JC342" i="11"/>
  <c r="JC341" i="11"/>
  <c r="JC340" i="11"/>
  <c r="JC339" i="11"/>
  <c r="JC338" i="11"/>
  <c r="JC337" i="11"/>
  <c r="JC336" i="11"/>
  <c r="JC335" i="11"/>
  <c r="JC334" i="11"/>
  <c r="JC333" i="11"/>
  <c r="JC332" i="11"/>
  <c r="JC331" i="11"/>
  <c r="JC327" i="11"/>
  <c r="JC326" i="11"/>
  <c r="JC325" i="11"/>
  <c r="JC324" i="11"/>
  <c r="JC323" i="11"/>
  <c r="JC322" i="11"/>
  <c r="JC321" i="11"/>
  <c r="JC320" i="11"/>
  <c r="JC319" i="11"/>
  <c r="JC318" i="11"/>
  <c r="JC317" i="11"/>
  <c r="JC316" i="11"/>
  <c r="JC315" i="11"/>
  <c r="JC314" i="11"/>
  <c r="JC313" i="11"/>
  <c r="JC312" i="11"/>
  <c r="JC311" i="11"/>
  <c r="JC310" i="11"/>
  <c r="JC309" i="11"/>
  <c r="JC308" i="11"/>
  <c r="JC307" i="11"/>
  <c r="JC306" i="11"/>
  <c r="JC305" i="11"/>
  <c r="JC304" i="11"/>
  <c r="JC273" i="11"/>
  <c r="JC272" i="11"/>
  <c r="JC271" i="11"/>
  <c r="JC270" i="11"/>
  <c r="JC269" i="11"/>
  <c r="JC268" i="11"/>
  <c r="JC267" i="11"/>
  <c r="JC266" i="11"/>
  <c r="JC265" i="11"/>
  <c r="JC264" i="11"/>
  <c r="JC263" i="11"/>
  <c r="JC262" i="11"/>
  <c r="JC261" i="11"/>
  <c r="JC260" i="11"/>
  <c r="JC259" i="11"/>
  <c r="JC258" i="11"/>
  <c r="JC257" i="11"/>
  <c r="JC256" i="11"/>
  <c r="JC255" i="11"/>
  <c r="JC254" i="11"/>
  <c r="JC253" i="11"/>
  <c r="JC252" i="11"/>
  <c r="JC251" i="11"/>
  <c r="JC250" i="11"/>
  <c r="JC224" i="11"/>
  <c r="JC225" i="11"/>
  <c r="JC226" i="11"/>
  <c r="JC227" i="11"/>
  <c r="JC228" i="11"/>
  <c r="JC229" i="11"/>
  <c r="JC230" i="11"/>
  <c r="JC231" i="11"/>
  <c r="JC232" i="11"/>
  <c r="JC233" i="11"/>
  <c r="JC234" i="11"/>
  <c r="JC235" i="11"/>
  <c r="JC236" i="11"/>
  <c r="JC237" i="11"/>
  <c r="JC238" i="11"/>
  <c r="JC239" i="11"/>
  <c r="JC240" i="11"/>
  <c r="JC241" i="11"/>
  <c r="JC242" i="11"/>
  <c r="JC243" i="11"/>
  <c r="JC244" i="11"/>
  <c r="JC245" i="11"/>
  <c r="JC246" i="11"/>
  <c r="JC223" i="11"/>
  <c r="JC196" i="11"/>
  <c r="JC220" i="11" s="1"/>
  <c r="I3" i="6"/>
  <c r="J3" i="6" s="1"/>
  <c r="I4" i="6"/>
  <c r="J4" i="6" s="1"/>
  <c r="I5" i="6"/>
  <c r="J5" i="6" s="1"/>
  <c r="I6" i="6"/>
  <c r="J6" i="6" s="1"/>
  <c r="I7" i="6"/>
  <c r="J7" i="6" s="1"/>
  <c r="I8" i="6"/>
  <c r="J8" i="6" s="1"/>
  <c r="E280" i="12"/>
  <c r="E281" i="12"/>
  <c r="E282" i="12"/>
  <c r="E283" i="12"/>
  <c r="E284" i="12"/>
  <c r="E285" i="12"/>
  <c r="IW490" i="11"/>
  <c r="IX490" i="11"/>
  <c r="IY490" i="11"/>
  <c r="IZ490" i="11"/>
  <c r="JA490" i="11"/>
  <c r="JB490" i="11"/>
  <c r="JD490" i="11"/>
  <c r="JE490" i="11"/>
  <c r="JG490" i="11"/>
  <c r="JH490" i="11"/>
  <c r="JI490" i="11"/>
  <c r="JJ490" i="11"/>
  <c r="JK490" i="11"/>
  <c r="JL490" i="11"/>
  <c r="JM490" i="11"/>
  <c r="JO490" i="11"/>
  <c r="JP490" i="11"/>
  <c r="JQ490" i="11"/>
  <c r="JR490" i="11"/>
  <c r="JS490" i="11"/>
  <c r="JT490" i="11"/>
  <c r="JU490" i="11"/>
  <c r="JW490" i="11"/>
  <c r="JX490" i="11"/>
  <c r="JY490" i="11"/>
  <c r="JZ490" i="11"/>
  <c r="KA490" i="11"/>
  <c r="KB490" i="11"/>
  <c r="KC490" i="11"/>
  <c r="KD490" i="11"/>
  <c r="KE490" i="11"/>
  <c r="KF490" i="11"/>
  <c r="KG490" i="11"/>
  <c r="KH490" i="11"/>
  <c r="KI490" i="11"/>
  <c r="KJ490" i="11"/>
  <c r="KK490" i="11"/>
  <c r="KL490" i="11"/>
  <c r="KM490" i="11"/>
  <c r="KN490" i="11"/>
  <c r="KO490" i="11"/>
  <c r="KP490" i="11"/>
  <c r="KQ490" i="11"/>
  <c r="KR490" i="11"/>
  <c r="KS490" i="11"/>
  <c r="KT490" i="11"/>
  <c r="KU490" i="11"/>
  <c r="KV490" i="11"/>
  <c r="KW490" i="11"/>
  <c r="KX490" i="11"/>
  <c r="KY490" i="11"/>
  <c r="KZ490" i="11"/>
  <c r="LA490" i="11"/>
  <c r="LB490" i="11"/>
  <c r="LC490" i="11"/>
  <c r="LD490" i="11"/>
  <c r="LE490" i="11"/>
  <c r="LF490" i="11"/>
  <c r="LG490" i="11"/>
  <c r="LH490" i="11"/>
  <c r="LI490" i="11"/>
  <c r="LJ490" i="11"/>
  <c r="LK490" i="11"/>
  <c r="LL490" i="11"/>
  <c r="LM490" i="11"/>
  <c r="LN490" i="11"/>
  <c r="LO490" i="11"/>
  <c r="LP490" i="11"/>
  <c r="LQ490" i="11"/>
  <c r="LR490" i="11"/>
  <c r="LS490" i="11"/>
  <c r="LT490" i="11"/>
  <c r="LU490" i="11"/>
  <c r="LV490" i="11"/>
  <c r="LW490" i="11"/>
  <c r="LX490" i="11"/>
  <c r="LY490" i="11"/>
  <c r="LZ490" i="11"/>
  <c r="MA490" i="11"/>
  <c r="MB490" i="11"/>
  <c r="MC490" i="11"/>
  <c r="MD490" i="11"/>
  <c r="ME490" i="11"/>
  <c r="MF490" i="11"/>
  <c r="MG490" i="11"/>
  <c r="MH490" i="11"/>
  <c r="MI490" i="11"/>
  <c r="MJ490" i="11"/>
  <c r="MK490" i="11"/>
  <c r="ML490" i="11"/>
  <c r="MM490" i="11"/>
  <c r="MN490" i="11"/>
  <c r="MQ490" i="11"/>
  <c r="MR490" i="11"/>
  <c r="MS490" i="11"/>
  <c r="MT490" i="11"/>
  <c r="MU490" i="11"/>
  <c r="MV490" i="11"/>
  <c r="MW490" i="11"/>
  <c r="MX490" i="11"/>
  <c r="MY490" i="11"/>
  <c r="MZ490" i="11"/>
  <c r="NA490" i="11"/>
  <c r="NB490" i="11"/>
  <c r="NC490" i="11"/>
  <c r="ND490" i="11"/>
  <c r="NE490" i="11"/>
  <c r="NF490" i="11"/>
  <c r="NG490" i="11"/>
  <c r="NH490" i="11"/>
  <c r="NI490" i="11"/>
  <c r="NJ490" i="11"/>
  <c r="NK490" i="11"/>
  <c r="NL490" i="11"/>
  <c r="NM490" i="11"/>
  <c r="NN490" i="11"/>
  <c r="NO490" i="11"/>
  <c r="NP490" i="11"/>
  <c r="NQ490" i="11"/>
  <c r="NR490" i="11"/>
  <c r="NS490" i="11"/>
  <c r="NT490" i="11"/>
  <c r="NU490" i="11"/>
  <c r="NV490" i="11"/>
  <c r="NW490" i="11"/>
  <c r="NX490" i="11"/>
  <c r="NY490" i="11"/>
  <c r="NZ490" i="11"/>
  <c r="OA490" i="11"/>
  <c r="OB490" i="11"/>
  <c r="OC490" i="11"/>
  <c r="OD490" i="11"/>
  <c r="OE490" i="11"/>
  <c r="OF490" i="11"/>
  <c r="OG490" i="11"/>
  <c r="OH490" i="11"/>
  <c r="OI490" i="11"/>
  <c r="OJ490" i="11"/>
  <c r="OK490" i="11"/>
  <c r="OL490" i="11"/>
  <c r="OM490" i="11"/>
  <c r="ON490" i="11"/>
  <c r="IW463" i="11"/>
  <c r="IX463" i="11"/>
  <c r="IY463" i="11"/>
  <c r="IZ463" i="11"/>
  <c r="JA463" i="11"/>
  <c r="JB463" i="11"/>
  <c r="JD463" i="11"/>
  <c r="JE463" i="11"/>
  <c r="JG463" i="11"/>
  <c r="JH463" i="11"/>
  <c r="JI463" i="11"/>
  <c r="JJ463" i="11"/>
  <c r="JK463" i="11"/>
  <c r="JL463" i="11"/>
  <c r="JM463" i="11"/>
  <c r="JO463" i="11"/>
  <c r="JP463" i="11"/>
  <c r="JQ463" i="11"/>
  <c r="JR463" i="11"/>
  <c r="JS463" i="11"/>
  <c r="JT463" i="11"/>
  <c r="JU463" i="11"/>
  <c r="JW463" i="11"/>
  <c r="JX463" i="11"/>
  <c r="JY463" i="11"/>
  <c r="JZ463" i="11"/>
  <c r="KA463" i="11"/>
  <c r="KB463" i="11"/>
  <c r="KC463" i="11"/>
  <c r="KD463" i="11"/>
  <c r="KE463" i="11"/>
  <c r="KF463" i="11"/>
  <c r="KG463" i="11"/>
  <c r="KH463" i="11"/>
  <c r="KI463" i="11"/>
  <c r="KJ463" i="11"/>
  <c r="KK463" i="11"/>
  <c r="KL463" i="11"/>
  <c r="KM463" i="11"/>
  <c r="KN463" i="11"/>
  <c r="KO463" i="11"/>
  <c r="KP463" i="11"/>
  <c r="KQ463" i="11"/>
  <c r="KR463" i="11"/>
  <c r="KS463" i="11"/>
  <c r="KT463" i="11"/>
  <c r="KU463" i="11"/>
  <c r="KV463" i="11"/>
  <c r="KW463" i="11"/>
  <c r="KX463" i="11"/>
  <c r="KY463" i="11"/>
  <c r="KZ463" i="11"/>
  <c r="LA463" i="11"/>
  <c r="LB463" i="11"/>
  <c r="LC463" i="11"/>
  <c r="LD463" i="11"/>
  <c r="LE463" i="11"/>
  <c r="LF463" i="11"/>
  <c r="LG463" i="11"/>
  <c r="LH463" i="11"/>
  <c r="LI463" i="11"/>
  <c r="LJ463" i="11"/>
  <c r="LK463" i="11"/>
  <c r="LL463" i="11"/>
  <c r="LM463" i="11"/>
  <c r="LN463" i="11"/>
  <c r="LO463" i="11"/>
  <c r="LP463" i="11"/>
  <c r="LQ463" i="11"/>
  <c r="LR463" i="11"/>
  <c r="LS463" i="11"/>
  <c r="LT463" i="11"/>
  <c r="LU463" i="11"/>
  <c r="LV463" i="11"/>
  <c r="LW463" i="11"/>
  <c r="LX463" i="11"/>
  <c r="LY463" i="11"/>
  <c r="LZ463" i="11"/>
  <c r="MA463" i="11"/>
  <c r="MB463" i="11"/>
  <c r="MC463" i="11"/>
  <c r="MD463" i="11"/>
  <c r="ME463" i="11"/>
  <c r="MF463" i="11"/>
  <c r="MG463" i="11"/>
  <c r="MH463" i="11"/>
  <c r="MI463" i="11"/>
  <c r="MJ463" i="11"/>
  <c r="MK463" i="11"/>
  <c r="ML463" i="11"/>
  <c r="MM463" i="11"/>
  <c r="MN463" i="11"/>
  <c r="MQ463" i="11"/>
  <c r="MR463" i="11"/>
  <c r="MS463" i="11"/>
  <c r="MT463" i="11"/>
  <c r="MU463" i="11"/>
  <c r="MV463" i="11"/>
  <c r="MW463" i="11"/>
  <c r="MX463" i="11"/>
  <c r="MY463" i="11"/>
  <c r="MZ463" i="11"/>
  <c r="NA463" i="11"/>
  <c r="NB463" i="11"/>
  <c r="NC463" i="11"/>
  <c r="ND463" i="11"/>
  <c r="NE463" i="11"/>
  <c r="NF463" i="11"/>
  <c r="NG463" i="11"/>
  <c r="NH463" i="11"/>
  <c r="NI463" i="11"/>
  <c r="NJ463" i="11"/>
  <c r="NK463" i="11"/>
  <c r="NL463" i="11"/>
  <c r="NM463" i="11"/>
  <c r="NN463" i="11"/>
  <c r="NO463" i="11"/>
  <c r="NP463" i="11"/>
  <c r="NQ463" i="11"/>
  <c r="NR463" i="11"/>
  <c r="NS463" i="11"/>
  <c r="NT463" i="11"/>
  <c r="NU463" i="11"/>
  <c r="NV463" i="11"/>
  <c r="NW463" i="11"/>
  <c r="NX463" i="11"/>
  <c r="NY463" i="11"/>
  <c r="NZ463" i="11"/>
  <c r="OA463" i="11"/>
  <c r="OB463" i="11"/>
  <c r="OC463" i="11"/>
  <c r="OD463" i="11"/>
  <c r="OE463" i="11"/>
  <c r="OF463" i="11"/>
  <c r="OG463" i="11"/>
  <c r="OH463" i="11"/>
  <c r="OI463" i="11"/>
  <c r="OJ463" i="11"/>
  <c r="OK463" i="11"/>
  <c r="OL463" i="11"/>
  <c r="OM463" i="11"/>
  <c r="ON463" i="11"/>
  <c r="IW436" i="11"/>
  <c r="IX436" i="11"/>
  <c r="IY436" i="11"/>
  <c r="IZ436" i="11"/>
  <c r="JA436" i="11"/>
  <c r="JB436" i="11"/>
  <c r="JD436" i="11"/>
  <c r="JE436" i="11"/>
  <c r="JG436" i="11"/>
  <c r="JH436" i="11"/>
  <c r="JI436" i="11"/>
  <c r="JJ436" i="11"/>
  <c r="JK436" i="11"/>
  <c r="JL436" i="11"/>
  <c r="JM436" i="11"/>
  <c r="JO436" i="11"/>
  <c r="JP436" i="11"/>
  <c r="JQ436" i="11"/>
  <c r="JR436" i="11"/>
  <c r="JS436" i="11"/>
  <c r="JT436" i="11"/>
  <c r="JU436" i="11"/>
  <c r="JW436" i="11"/>
  <c r="JX436" i="11"/>
  <c r="JY436" i="11"/>
  <c r="JZ436" i="11"/>
  <c r="KA436" i="11"/>
  <c r="KB436" i="11"/>
  <c r="KC436" i="11"/>
  <c r="KD436" i="11"/>
  <c r="KE436" i="11"/>
  <c r="KF436" i="11"/>
  <c r="KG436" i="11"/>
  <c r="KH436" i="11"/>
  <c r="KI436" i="11"/>
  <c r="KJ436" i="11"/>
  <c r="KK436" i="11"/>
  <c r="KL436" i="11"/>
  <c r="KM436" i="11"/>
  <c r="KN436" i="11"/>
  <c r="KO436" i="11"/>
  <c r="KP436" i="11"/>
  <c r="KQ436" i="11"/>
  <c r="KR436" i="11"/>
  <c r="KS436" i="11"/>
  <c r="KT436" i="11"/>
  <c r="KU436" i="11"/>
  <c r="KV436" i="11"/>
  <c r="KW436" i="11"/>
  <c r="KX436" i="11"/>
  <c r="KY436" i="11"/>
  <c r="KZ436" i="11"/>
  <c r="LA436" i="11"/>
  <c r="LB436" i="11"/>
  <c r="LC436" i="11"/>
  <c r="LD436" i="11"/>
  <c r="LE436" i="11"/>
  <c r="LF436" i="11"/>
  <c r="LG436" i="11"/>
  <c r="LH436" i="11"/>
  <c r="LI436" i="11"/>
  <c r="LJ436" i="11"/>
  <c r="LK436" i="11"/>
  <c r="LL436" i="11"/>
  <c r="LM436" i="11"/>
  <c r="LN436" i="11"/>
  <c r="LO436" i="11"/>
  <c r="LP436" i="11"/>
  <c r="LQ436" i="11"/>
  <c r="LR436" i="11"/>
  <c r="LS436" i="11"/>
  <c r="LT436" i="11"/>
  <c r="LU436" i="11"/>
  <c r="LV436" i="11"/>
  <c r="LW436" i="11"/>
  <c r="LX436" i="11"/>
  <c r="LY436" i="11"/>
  <c r="LZ436" i="11"/>
  <c r="MA436" i="11"/>
  <c r="MB436" i="11"/>
  <c r="MC436" i="11"/>
  <c r="MD436" i="11"/>
  <c r="ME436" i="11"/>
  <c r="MF436" i="11"/>
  <c r="MG436" i="11"/>
  <c r="MH436" i="11"/>
  <c r="MI436" i="11"/>
  <c r="MJ436" i="11"/>
  <c r="MK436" i="11"/>
  <c r="ML436" i="11"/>
  <c r="MM436" i="11"/>
  <c r="MN436" i="11"/>
  <c r="MQ436" i="11"/>
  <c r="MR436" i="11"/>
  <c r="MS436" i="11"/>
  <c r="MT436" i="11"/>
  <c r="MU436" i="11"/>
  <c r="MV436" i="11"/>
  <c r="MW436" i="11"/>
  <c r="MX436" i="11"/>
  <c r="MY436" i="11"/>
  <c r="MZ436" i="11"/>
  <c r="NA436" i="11"/>
  <c r="NB436" i="11"/>
  <c r="NC436" i="11"/>
  <c r="ND436" i="11"/>
  <c r="NE436" i="11"/>
  <c r="NF436" i="11"/>
  <c r="NG436" i="11"/>
  <c r="NH436" i="11"/>
  <c r="NI436" i="11"/>
  <c r="NJ436" i="11"/>
  <c r="NK436" i="11"/>
  <c r="NM436" i="11"/>
  <c r="NN436" i="11"/>
  <c r="NO436" i="11"/>
  <c r="NP436" i="11"/>
  <c r="NQ436" i="11"/>
  <c r="NR436" i="11"/>
  <c r="NS436" i="11"/>
  <c r="NT436" i="11"/>
  <c r="NU436" i="11"/>
  <c r="NV436" i="11"/>
  <c r="NW436" i="11"/>
  <c r="NX436" i="11"/>
  <c r="NY436" i="11"/>
  <c r="NZ436" i="11"/>
  <c r="OA436" i="11"/>
  <c r="OB436" i="11"/>
  <c r="OC436" i="11"/>
  <c r="OD436" i="11"/>
  <c r="OE436" i="11"/>
  <c r="OF436" i="11"/>
  <c r="OG436" i="11"/>
  <c r="OH436" i="11"/>
  <c r="OI436" i="11"/>
  <c r="OJ436" i="11"/>
  <c r="OK436" i="11"/>
  <c r="OL436" i="11"/>
  <c r="OM436" i="11"/>
  <c r="ON436" i="11"/>
  <c r="IW409" i="11"/>
  <c r="IX409" i="11"/>
  <c r="IY409" i="11"/>
  <c r="IZ409" i="11"/>
  <c r="JA409" i="11"/>
  <c r="JB409" i="11"/>
  <c r="JD409" i="11"/>
  <c r="JE409" i="11"/>
  <c r="JG409" i="11"/>
  <c r="JH409" i="11"/>
  <c r="JI409" i="11"/>
  <c r="JJ409" i="11"/>
  <c r="JK409" i="11"/>
  <c r="JL409" i="11"/>
  <c r="JM409" i="11"/>
  <c r="JO409" i="11"/>
  <c r="JP409" i="11"/>
  <c r="JQ409" i="11"/>
  <c r="JR409" i="11"/>
  <c r="JS409" i="11"/>
  <c r="JT409" i="11"/>
  <c r="JU409" i="11"/>
  <c r="JW409" i="11"/>
  <c r="JX409" i="11"/>
  <c r="JY409" i="11"/>
  <c r="JZ409" i="11"/>
  <c r="KA409" i="11"/>
  <c r="KB409" i="11"/>
  <c r="KC409" i="11"/>
  <c r="KD409" i="11"/>
  <c r="KE409" i="11"/>
  <c r="KF409" i="11"/>
  <c r="KG409" i="11"/>
  <c r="KH409" i="11"/>
  <c r="KI409" i="11"/>
  <c r="KJ409" i="11"/>
  <c r="KK409" i="11"/>
  <c r="KL409" i="11"/>
  <c r="KM409" i="11"/>
  <c r="KN409" i="11"/>
  <c r="KO409" i="11"/>
  <c r="KP409" i="11"/>
  <c r="KQ409" i="11"/>
  <c r="KR409" i="11"/>
  <c r="KS409" i="11"/>
  <c r="KT409" i="11"/>
  <c r="KU409" i="11"/>
  <c r="KV409" i="11"/>
  <c r="KW409" i="11"/>
  <c r="KX409" i="11"/>
  <c r="KY409" i="11"/>
  <c r="KZ409" i="11"/>
  <c r="LA409" i="11"/>
  <c r="LB409" i="11"/>
  <c r="LC409" i="11"/>
  <c r="LD409" i="11"/>
  <c r="LE409" i="11"/>
  <c r="LF409" i="11"/>
  <c r="LG409" i="11"/>
  <c r="LH409" i="11"/>
  <c r="LI409" i="11"/>
  <c r="LJ409" i="11"/>
  <c r="LK409" i="11"/>
  <c r="LL409" i="11"/>
  <c r="LM409" i="11"/>
  <c r="LN409" i="11"/>
  <c r="LO409" i="11"/>
  <c r="LP409" i="11"/>
  <c r="LQ409" i="11"/>
  <c r="LR409" i="11"/>
  <c r="LS409" i="11"/>
  <c r="LT409" i="11"/>
  <c r="LU409" i="11"/>
  <c r="LV409" i="11"/>
  <c r="LW409" i="11"/>
  <c r="LX409" i="11"/>
  <c r="LY409" i="11"/>
  <c r="LZ409" i="11"/>
  <c r="MA409" i="11"/>
  <c r="MB409" i="11"/>
  <c r="MC409" i="11"/>
  <c r="MD409" i="11"/>
  <c r="ME409" i="11"/>
  <c r="MF409" i="11"/>
  <c r="MG409" i="11"/>
  <c r="MH409" i="11"/>
  <c r="MI409" i="11"/>
  <c r="MJ409" i="11"/>
  <c r="MK409" i="11"/>
  <c r="ML409" i="11"/>
  <c r="MM409" i="11"/>
  <c r="MN409" i="11"/>
  <c r="MQ409" i="11"/>
  <c r="MR409" i="11"/>
  <c r="MS409" i="11"/>
  <c r="MT409" i="11"/>
  <c r="MU409" i="11"/>
  <c r="MV409" i="11"/>
  <c r="MW409" i="11"/>
  <c r="MX409" i="11"/>
  <c r="MY409" i="11"/>
  <c r="MZ409" i="11"/>
  <c r="NA409" i="11"/>
  <c r="NB409" i="11"/>
  <c r="NC409" i="11"/>
  <c r="ND409" i="11"/>
  <c r="NE409" i="11"/>
  <c r="NF409" i="11"/>
  <c r="NG409" i="11"/>
  <c r="NH409" i="11"/>
  <c r="NI409" i="11"/>
  <c r="NJ409" i="11"/>
  <c r="NK409" i="11"/>
  <c r="NM409" i="11"/>
  <c r="NN409" i="11"/>
  <c r="NO409" i="11"/>
  <c r="NP409" i="11"/>
  <c r="NQ409" i="11"/>
  <c r="NR409" i="11"/>
  <c r="NS409" i="11"/>
  <c r="NT409" i="11"/>
  <c r="NU409" i="11"/>
  <c r="NV409" i="11"/>
  <c r="NW409" i="11"/>
  <c r="NX409" i="11"/>
  <c r="NY409" i="11"/>
  <c r="NZ409" i="11"/>
  <c r="OA409" i="11"/>
  <c r="OB409" i="11"/>
  <c r="OC409" i="11"/>
  <c r="OD409" i="11"/>
  <c r="OE409" i="11"/>
  <c r="OF409" i="11"/>
  <c r="OG409" i="11"/>
  <c r="OH409" i="11"/>
  <c r="OI409" i="11"/>
  <c r="OJ409" i="11"/>
  <c r="OK409" i="11"/>
  <c r="OL409" i="11"/>
  <c r="OM409" i="11"/>
  <c r="ON409" i="11"/>
  <c r="IW382" i="11"/>
  <c r="IX382" i="11"/>
  <c r="IY382" i="11"/>
  <c r="IZ382" i="11"/>
  <c r="JA382" i="11"/>
  <c r="JB382" i="11"/>
  <c r="JD382" i="11"/>
  <c r="JE382" i="11"/>
  <c r="JG382" i="11"/>
  <c r="JH382" i="11"/>
  <c r="JI382" i="11"/>
  <c r="JJ382" i="11"/>
  <c r="JK382" i="11"/>
  <c r="JL382" i="11"/>
  <c r="JM382" i="11"/>
  <c r="JO382" i="11"/>
  <c r="JP382" i="11"/>
  <c r="JQ382" i="11"/>
  <c r="JR382" i="11"/>
  <c r="JS382" i="11"/>
  <c r="JT382" i="11"/>
  <c r="JU382" i="11"/>
  <c r="JW382" i="11"/>
  <c r="JX382" i="11"/>
  <c r="JY382" i="11"/>
  <c r="JZ382" i="11"/>
  <c r="KA382" i="11"/>
  <c r="KB382" i="11"/>
  <c r="KC382" i="11"/>
  <c r="KD382" i="11"/>
  <c r="KE382" i="11"/>
  <c r="KF382" i="11"/>
  <c r="KG382" i="11"/>
  <c r="KH382" i="11"/>
  <c r="KI382" i="11"/>
  <c r="KJ382" i="11"/>
  <c r="KK382" i="11"/>
  <c r="KL382" i="11"/>
  <c r="KM382" i="11"/>
  <c r="KN382" i="11"/>
  <c r="KO382" i="11"/>
  <c r="KP382" i="11"/>
  <c r="KQ382" i="11"/>
  <c r="KR382" i="11"/>
  <c r="KS382" i="11"/>
  <c r="KT382" i="11"/>
  <c r="KU382" i="11"/>
  <c r="KV382" i="11"/>
  <c r="KW382" i="11"/>
  <c r="KX382" i="11"/>
  <c r="KY382" i="11"/>
  <c r="KZ382" i="11"/>
  <c r="LA382" i="11"/>
  <c r="LB382" i="11"/>
  <c r="LC382" i="11"/>
  <c r="LD382" i="11"/>
  <c r="LE382" i="11"/>
  <c r="LF382" i="11"/>
  <c r="LG382" i="11"/>
  <c r="LH382" i="11"/>
  <c r="LI382" i="11"/>
  <c r="LJ382" i="11"/>
  <c r="LK382" i="11"/>
  <c r="LL382" i="11"/>
  <c r="LM382" i="11"/>
  <c r="LN382" i="11"/>
  <c r="LO382" i="11"/>
  <c r="LP382" i="11"/>
  <c r="LQ382" i="11"/>
  <c r="LR382" i="11"/>
  <c r="LS382" i="11"/>
  <c r="LT382" i="11"/>
  <c r="LU382" i="11"/>
  <c r="LV382" i="11"/>
  <c r="LW382" i="11"/>
  <c r="LX382" i="11"/>
  <c r="LY382" i="11"/>
  <c r="LZ382" i="11"/>
  <c r="MA382" i="11"/>
  <c r="MB382" i="11"/>
  <c r="MC382" i="11"/>
  <c r="MD382" i="11"/>
  <c r="ME382" i="11"/>
  <c r="MF382" i="11"/>
  <c r="MG382" i="11"/>
  <c r="MH382" i="11"/>
  <c r="MI382" i="11"/>
  <c r="MJ382" i="11"/>
  <c r="MK382" i="11"/>
  <c r="ML382" i="11"/>
  <c r="MM382" i="11"/>
  <c r="MN382" i="11"/>
  <c r="MQ382" i="11"/>
  <c r="MR382" i="11"/>
  <c r="MS382" i="11"/>
  <c r="MT382" i="11"/>
  <c r="MU382" i="11"/>
  <c r="MV382" i="11"/>
  <c r="MW382" i="11"/>
  <c r="MX382" i="11"/>
  <c r="MY382" i="11"/>
  <c r="MZ382" i="11"/>
  <c r="NA382" i="11"/>
  <c r="NB382" i="11"/>
  <c r="NC382" i="11"/>
  <c r="ND382" i="11"/>
  <c r="NE382" i="11"/>
  <c r="NF382" i="11"/>
  <c r="NG382" i="11"/>
  <c r="NH382" i="11"/>
  <c r="NI382" i="11"/>
  <c r="NJ382" i="11"/>
  <c r="NK382" i="11"/>
  <c r="NL382" i="11"/>
  <c r="NM382" i="11"/>
  <c r="NN382" i="11"/>
  <c r="NO382" i="11"/>
  <c r="NP382" i="11"/>
  <c r="NQ382" i="11"/>
  <c r="NR382" i="11"/>
  <c r="NS382" i="11"/>
  <c r="NT382" i="11"/>
  <c r="NU382" i="11"/>
  <c r="NV382" i="11"/>
  <c r="NW382" i="11"/>
  <c r="NX382" i="11"/>
  <c r="NY382" i="11"/>
  <c r="NZ382" i="11"/>
  <c r="OA382" i="11"/>
  <c r="OB382" i="11"/>
  <c r="OC382" i="11"/>
  <c r="OD382" i="11"/>
  <c r="OE382" i="11"/>
  <c r="OF382" i="11"/>
  <c r="OG382" i="11"/>
  <c r="OH382" i="11"/>
  <c r="OI382" i="11"/>
  <c r="OJ382" i="11"/>
  <c r="OK382" i="11"/>
  <c r="OL382" i="11"/>
  <c r="OM382" i="11"/>
  <c r="ON382" i="11"/>
  <c r="IW355" i="11"/>
  <c r="IX355" i="11"/>
  <c r="IY355" i="11"/>
  <c r="IZ355" i="11"/>
  <c r="JA355" i="11"/>
  <c r="JB355" i="11"/>
  <c r="JD355" i="11"/>
  <c r="JE355" i="11"/>
  <c r="JG355" i="11"/>
  <c r="JH355" i="11"/>
  <c r="JI355" i="11"/>
  <c r="JJ355" i="11"/>
  <c r="JK355" i="11"/>
  <c r="JL355" i="11"/>
  <c r="JM355" i="11"/>
  <c r="JO355" i="11"/>
  <c r="JP355" i="11"/>
  <c r="JQ355" i="11"/>
  <c r="JR355" i="11"/>
  <c r="JS355" i="11"/>
  <c r="JT355" i="11"/>
  <c r="JU355" i="11"/>
  <c r="JW355" i="11"/>
  <c r="JX355" i="11"/>
  <c r="JY355" i="11"/>
  <c r="JZ355" i="11"/>
  <c r="KA355" i="11"/>
  <c r="KB355" i="11"/>
  <c r="KC355" i="11"/>
  <c r="KD355" i="11"/>
  <c r="KE355" i="11"/>
  <c r="KF355" i="11"/>
  <c r="KG355" i="11"/>
  <c r="KH355" i="11"/>
  <c r="KI355" i="11"/>
  <c r="KJ355" i="11"/>
  <c r="KK355" i="11"/>
  <c r="KL355" i="11"/>
  <c r="KM355" i="11"/>
  <c r="KN355" i="11"/>
  <c r="KO355" i="11"/>
  <c r="KP355" i="11"/>
  <c r="KQ355" i="11"/>
  <c r="KR355" i="11"/>
  <c r="KS355" i="11"/>
  <c r="KT355" i="11"/>
  <c r="KU355" i="11"/>
  <c r="KV355" i="11"/>
  <c r="KW355" i="11"/>
  <c r="KX355" i="11"/>
  <c r="KY355" i="11"/>
  <c r="KZ355" i="11"/>
  <c r="LA355" i="11"/>
  <c r="LB355" i="11"/>
  <c r="LC355" i="11"/>
  <c r="LD355" i="11"/>
  <c r="LE355" i="11"/>
  <c r="LF355" i="11"/>
  <c r="LG355" i="11"/>
  <c r="LH355" i="11"/>
  <c r="LI355" i="11"/>
  <c r="LJ355" i="11"/>
  <c r="LK355" i="11"/>
  <c r="LL355" i="11"/>
  <c r="LM355" i="11"/>
  <c r="LN355" i="11"/>
  <c r="LO355" i="11"/>
  <c r="LP355" i="11"/>
  <c r="LQ355" i="11"/>
  <c r="LR355" i="11"/>
  <c r="LS355" i="11"/>
  <c r="LT355" i="11"/>
  <c r="LU355" i="11"/>
  <c r="LV355" i="11"/>
  <c r="LW355" i="11"/>
  <c r="LX355" i="11"/>
  <c r="LY355" i="11"/>
  <c r="LZ355" i="11"/>
  <c r="MA355" i="11"/>
  <c r="MB355" i="11"/>
  <c r="MC355" i="11"/>
  <c r="MD355" i="11"/>
  <c r="ME355" i="11"/>
  <c r="MF355" i="11"/>
  <c r="MG355" i="11"/>
  <c r="MH355" i="11"/>
  <c r="MI355" i="11"/>
  <c r="MJ355" i="11"/>
  <c r="MK355" i="11"/>
  <c r="ML355" i="11"/>
  <c r="MM355" i="11"/>
  <c r="MN355" i="11"/>
  <c r="MQ355" i="11"/>
  <c r="MR355" i="11"/>
  <c r="MS355" i="11"/>
  <c r="MT355" i="11"/>
  <c r="MU355" i="11"/>
  <c r="MV355" i="11"/>
  <c r="MW355" i="11"/>
  <c r="MX355" i="11"/>
  <c r="MY355" i="11"/>
  <c r="MZ355" i="11"/>
  <c r="NA355" i="11"/>
  <c r="NB355" i="11"/>
  <c r="NC355" i="11"/>
  <c r="ND355" i="11"/>
  <c r="NE355" i="11"/>
  <c r="NF355" i="11"/>
  <c r="NG355" i="11"/>
  <c r="NH355" i="11"/>
  <c r="NI355" i="11"/>
  <c r="NJ355" i="11"/>
  <c r="NK355" i="11"/>
  <c r="NL355" i="11"/>
  <c r="NM355" i="11"/>
  <c r="NN355" i="11"/>
  <c r="NO355" i="11"/>
  <c r="NP355" i="11"/>
  <c r="NQ355" i="11"/>
  <c r="NR355" i="11"/>
  <c r="NS355" i="11"/>
  <c r="NT355" i="11"/>
  <c r="NU355" i="11"/>
  <c r="NV355" i="11"/>
  <c r="NW355" i="11"/>
  <c r="NX355" i="11"/>
  <c r="NY355" i="11"/>
  <c r="NZ355" i="11"/>
  <c r="OA355" i="11"/>
  <c r="OB355" i="11"/>
  <c r="OC355" i="11"/>
  <c r="OD355" i="11"/>
  <c r="OE355" i="11"/>
  <c r="OF355" i="11"/>
  <c r="OG355" i="11"/>
  <c r="OH355" i="11"/>
  <c r="OI355" i="11"/>
  <c r="OJ355" i="11"/>
  <c r="OK355" i="11"/>
  <c r="OL355" i="11"/>
  <c r="OM355" i="11"/>
  <c r="ON355" i="11"/>
  <c r="NP328" i="11"/>
  <c r="NQ328" i="11"/>
  <c r="NR328" i="11"/>
  <c r="NS328" i="11"/>
  <c r="NT328" i="11"/>
  <c r="NU328" i="11"/>
  <c r="NV328" i="11"/>
  <c r="NW328" i="11"/>
  <c r="NX328" i="11"/>
  <c r="NY328" i="11"/>
  <c r="NZ328" i="11"/>
  <c r="OA328" i="11"/>
  <c r="OB328" i="11"/>
  <c r="OC328" i="11"/>
  <c r="OD328" i="11"/>
  <c r="OE328" i="11"/>
  <c r="OF328" i="11"/>
  <c r="OG328" i="11"/>
  <c r="OH328" i="11"/>
  <c r="OI328" i="11"/>
  <c r="OJ328" i="11"/>
  <c r="OK328" i="11"/>
  <c r="OL328" i="11"/>
  <c r="OM328" i="11"/>
  <c r="ON328" i="11"/>
  <c r="IW328" i="11"/>
  <c r="IX328" i="11"/>
  <c r="IY328" i="11"/>
  <c r="IZ328" i="11"/>
  <c r="JA328" i="11"/>
  <c r="JB328" i="11"/>
  <c r="JD328" i="11"/>
  <c r="JE328" i="11"/>
  <c r="JG328" i="11"/>
  <c r="JH328" i="11"/>
  <c r="JI328" i="11"/>
  <c r="JJ328" i="11"/>
  <c r="JK328" i="11"/>
  <c r="JL328" i="11"/>
  <c r="JM328" i="11"/>
  <c r="JO328" i="11"/>
  <c r="JP328" i="11"/>
  <c r="JQ328" i="11"/>
  <c r="JR328" i="11"/>
  <c r="JS328" i="11"/>
  <c r="JT328" i="11"/>
  <c r="JU328" i="11"/>
  <c r="JW328" i="11"/>
  <c r="JX328" i="11"/>
  <c r="JY328" i="11"/>
  <c r="JZ328" i="11"/>
  <c r="KA328" i="11"/>
  <c r="KB328" i="11"/>
  <c r="KC328" i="11"/>
  <c r="KD328" i="11"/>
  <c r="KE328" i="11"/>
  <c r="KF328" i="11"/>
  <c r="KG328" i="11"/>
  <c r="KH328" i="11"/>
  <c r="KI328" i="11"/>
  <c r="KJ328" i="11"/>
  <c r="KK328" i="11"/>
  <c r="KL328" i="11"/>
  <c r="KM328" i="11"/>
  <c r="KN328" i="11"/>
  <c r="KO328" i="11"/>
  <c r="KP328" i="11"/>
  <c r="KQ328" i="11"/>
  <c r="KR328" i="11"/>
  <c r="KS328" i="11"/>
  <c r="KT328" i="11"/>
  <c r="KU328" i="11"/>
  <c r="KV328" i="11"/>
  <c r="KW328" i="11"/>
  <c r="KX328" i="11"/>
  <c r="KY328" i="11"/>
  <c r="KZ328" i="11"/>
  <c r="LA328" i="11"/>
  <c r="LB328" i="11"/>
  <c r="LC328" i="11"/>
  <c r="LD328" i="11"/>
  <c r="LE328" i="11"/>
  <c r="LF328" i="11"/>
  <c r="LG328" i="11"/>
  <c r="LH328" i="11"/>
  <c r="LI328" i="11"/>
  <c r="LJ328" i="11"/>
  <c r="LK328" i="11"/>
  <c r="LL328" i="11"/>
  <c r="LM328" i="11"/>
  <c r="LN328" i="11"/>
  <c r="LO328" i="11"/>
  <c r="LP328" i="11"/>
  <c r="LQ328" i="11"/>
  <c r="LR328" i="11"/>
  <c r="LS328" i="11"/>
  <c r="LT328" i="11"/>
  <c r="LU328" i="11"/>
  <c r="LV328" i="11"/>
  <c r="LW328" i="11"/>
  <c r="LX328" i="11"/>
  <c r="LY328" i="11"/>
  <c r="LZ328" i="11"/>
  <c r="MA328" i="11"/>
  <c r="MB328" i="11"/>
  <c r="MC328" i="11"/>
  <c r="MD328" i="11"/>
  <c r="ME328" i="11"/>
  <c r="MF328" i="11"/>
  <c r="MG328" i="11"/>
  <c r="MH328" i="11"/>
  <c r="MI328" i="11"/>
  <c r="MJ328" i="11"/>
  <c r="MK328" i="11"/>
  <c r="ML328" i="11"/>
  <c r="MM328" i="11"/>
  <c r="MN328" i="11"/>
  <c r="MQ328" i="11"/>
  <c r="MR328" i="11"/>
  <c r="MS328" i="11"/>
  <c r="MT328" i="11"/>
  <c r="MU328" i="11"/>
  <c r="MV328" i="11"/>
  <c r="MW328" i="11"/>
  <c r="MX328" i="11"/>
  <c r="MY328" i="11"/>
  <c r="MZ328" i="11"/>
  <c r="NA328" i="11"/>
  <c r="NB328" i="11"/>
  <c r="NC328" i="11"/>
  <c r="ND328" i="11"/>
  <c r="NE328" i="11"/>
  <c r="NF328" i="11"/>
  <c r="NG328" i="11"/>
  <c r="NH328" i="11"/>
  <c r="NI328" i="11"/>
  <c r="NJ328" i="11"/>
  <c r="NK328" i="11"/>
  <c r="NL328" i="11"/>
  <c r="NM328" i="11"/>
  <c r="NN328" i="11"/>
  <c r="NO328" i="11"/>
  <c r="IW301" i="11"/>
  <c r="IX301" i="11"/>
  <c r="IY301" i="11"/>
  <c r="IZ301" i="11"/>
  <c r="JA301" i="11"/>
  <c r="JB301" i="11"/>
  <c r="JC301" i="11"/>
  <c r="JD301" i="11"/>
  <c r="JE301" i="11"/>
  <c r="JG301" i="11"/>
  <c r="JH301" i="11"/>
  <c r="JI301" i="11"/>
  <c r="JJ301" i="11"/>
  <c r="JK301" i="11"/>
  <c r="JL301" i="11"/>
  <c r="JM301" i="11"/>
  <c r="JO301" i="11"/>
  <c r="JP301" i="11"/>
  <c r="JQ301" i="11"/>
  <c r="JR301" i="11"/>
  <c r="JS301" i="11"/>
  <c r="JT301" i="11"/>
  <c r="JU301" i="11"/>
  <c r="JW301" i="11"/>
  <c r="JX301" i="11"/>
  <c r="JY301" i="11"/>
  <c r="JZ301" i="11"/>
  <c r="KA301" i="11"/>
  <c r="KB301" i="11"/>
  <c r="KC301" i="11"/>
  <c r="KD301" i="11"/>
  <c r="KE301" i="11"/>
  <c r="KF301" i="11"/>
  <c r="KG301" i="11"/>
  <c r="KH301" i="11"/>
  <c r="KI301" i="11"/>
  <c r="KJ301" i="11"/>
  <c r="KK301" i="11"/>
  <c r="KL301" i="11"/>
  <c r="KM301" i="11"/>
  <c r="KN301" i="11"/>
  <c r="KO301" i="11"/>
  <c r="KP301" i="11"/>
  <c r="KQ301" i="11"/>
  <c r="KR301" i="11"/>
  <c r="KS301" i="11"/>
  <c r="KT301" i="11"/>
  <c r="KU301" i="11"/>
  <c r="KV301" i="11"/>
  <c r="KW301" i="11"/>
  <c r="KX301" i="11"/>
  <c r="KY301" i="11"/>
  <c r="KZ301" i="11"/>
  <c r="LA301" i="11"/>
  <c r="LB301" i="11"/>
  <c r="LC301" i="11"/>
  <c r="LD301" i="11"/>
  <c r="LE301" i="11"/>
  <c r="LF301" i="11"/>
  <c r="LG301" i="11"/>
  <c r="LH301" i="11"/>
  <c r="LI301" i="11"/>
  <c r="LJ301" i="11"/>
  <c r="LK301" i="11"/>
  <c r="LL301" i="11"/>
  <c r="LM301" i="11"/>
  <c r="LN301" i="11"/>
  <c r="LO301" i="11"/>
  <c r="LP301" i="11"/>
  <c r="LQ301" i="11"/>
  <c r="LR301" i="11"/>
  <c r="LS301" i="11"/>
  <c r="LT301" i="11"/>
  <c r="LU301" i="11"/>
  <c r="LV301" i="11"/>
  <c r="LW301" i="11"/>
  <c r="LX301" i="11"/>
  <c r="LY301" i="11"/>
  <c r="LZ301" i="11"/>
  <c r="MA301" i="11"/>
  <c r="MB301" i="11"/>
  <c r="MC301" i="11"/>
  <c r="MD301" i="11"/>
  <c r="ME301" i="11"/>
  <c r="MF301" i="11"/>
  <c r="MG301" i="11"/>
  <c r="MH301" i="11"/>
  <c r="MI301" i="11"/>
  <c r="MJ301" i="11"/>
  <c r="MK301" i="11"/>
  <c r="ML301" i="11"/>
  <c r="MM301" i="11"/>
  <c r="MN301" i="11"/>
  <c r="MQ301" i="11"/>
  <c r="MR301" i="11"/>
  <c r="MS301" i="11"/>
  <c r="MT301" i="11"/>
  <c r="MU301" i="11"/>
  <c r="MV301" i="11"/>
  <c r="MW301" i="11"/>
  <c r="MX301" i="11"/>
  <c r="MY301" i="11"/>
  <c r="MZ301" i="11"/>
  <c r="NA301" i="11"/>
  <c r="NB301" i="11"/>
  <c r="NC301" i="11"/>
  <c r="ND301" i="11"/>
  <c r="NE301" i="11"/>
  <c r="NF301" i="11"/>
  <c r="NG301" i="11"/>
  <c r="NH301" i="11"/>
  <c r="NI301" i="11"/>
  <c r="NJ301" i="11"/>
  <c r="NK301" i="11"/>
  <c r="NL301" i="11"/>
  <c r="NM301" i="11"/>
  <c r="NN301" i="11"/>
  <c r="NO301" i="11"/>
  <c r="NP301" i="11"/>
  <c r="NQ301" i="11"/>
  <c r="NR301" i="11"/>
  <c r="NS301" i="11"/>
  <c r="NT301" i="11"/>
  <c r="NU301" i="11"/>
  <c r="NV301" i="11"/>
  <c r="NW301" i="11"/>
  <c r="NX301" i="11"/>
  <c r="NY301" i="11"/>
  <c r="NZ301" i="11"/>
  <c r="OA301" i="11"/>
  <c r="OB301" i="11"/>
  <c r="OC301" i="11"/>
  <c r="OD301" i="11"/>
  <c r="OE301" i="11"/>
  <c r="OF301" i="11"/>
  <c r="OG301" i="11"/>
  <c r="OH301" i="11"/>
  <c r="OI301" i="11"/>
  <c r="OJ301" i="11"/>
  <c r="OK301" i="11"/>
  <c r="OL301" i="11"/>
  <c r="OM301" i="11"/>
  <c r="ON301" i="11"/>
  <c r="IW274" i="11"/>
  <c r="IX274" i="11"/>
  <c r="IY274" i="11"/>
  <c r="IZ274" i="11"/>
  <c r="JA274" i="11"/>
  <c r="JB274" i="11"/>
  <c r="JD274" i="11"/>
  <c r="JE274" i="11"/>
  <c r="JG274" i="11"/>
  <c r="JH274" i="11"/>
  <c r="JI274" i="11"/>
  <c r="JJ274" i="11"/>
  <c r="JK274" i="11"/>
  <c r="JL274" i="11"/>
  <c r="JM274" i="11"/>
  <c r="JO274" i="11"/>
  <c r="JP274" i="11"/>
  <c r="JQ274" i="11"/>
  <c r="JR274" i="11"/>
  <c r="JS274" i="11"/>
  <c r="JT274" i="11"/>
  <c r="JU274" i="11"/>
  <c r="JW274" i="11"/>
  <c r="JX274" i="11"/>
  <c r="JY274" i="11"/>
  <c r="JZ274" i="11"/>
  <c r="KA274" i="11"/>
  <c r="KB274" i="11"/>
  <c r="KC274" i="11"/>
  <c r="KD274" i="11"/>
  <c r="KE274" i="11"/>
  <c r="KF274" i="11"/>
  <c r="KG274" i="11"/>
  <c r="KH274" i="11"/>
  <c r="KI274" i="11"/>
  <c r="KJ274" i="11"/>
  <c r="KK274" i="11"/>
  <c r="KL274" i="11"/>
  <c r="KM274" i="11"/>
  <c r="KN274" i="11"/>
  <c r="KO274" i="11"/>
  <c r="KP274" i="11"/>
  <c r="KQ274" i="11"/>
  <c r="KR274" i="11"/>
  <c r="KS274" i="11"/>
  <c r="KT274" i="11"/>
  <c r="KU274" i="11"/>
  <c r="KV274" i="11"/>
  <c r="KW274" i="11"/>
  <c r="KX274" i="11"/>
  <c r="KY274" i="11"/>
  <c r="KZ274" i="11"/>
  <c r="LA274" i="11"/>
  <c r="LB274" i="11"/>
  <c r="LC274" i="11"/>
  <c r="LD274" i="11"/>
  <c r="LE274" i="11"/>
  <c r="LF274" i="11"/>
  <c r="LG274" i="11"/>
  <c r="LH274" i="11"/>
  <c r="LI274" i="11"/>
  <c r="LJ274" i="11"/>
  <c r="LK274" i="11"/>
  <c r="LL274" i="11"/>
  <c r="LM274" i="11"/>
  <c r="LN274" i="11"/>
  <c r="LO274" i="11"/>
  <c r="LP274" i="11"/>
  <c r="LQ274" i="11"/>
  <c r="LR274" i="11"/>
  <c r="LS274" i="11"/>
  <c r="LT274" i="11"/>
  <c r="LU274" i="11"/>
  <c r="LV274" i="11"/>
  <c r="LW274" i="11"/>
  <c r="LX274" i="11"/>
  <c r="LY274" i="11"/>
  <c r="LZ274" i="11"/>
  <c r="MA274" i="11"/>
  <c r="MB274" i="11"/>
  <c r="MC274" i="11"/>
  <c r="MD274" i="11"/>
  <c r="ME274" i="11"/>
  <c r="MF274" i="11"/>
  <c r="MG274" i="11"/>
  <c r="MH274" i="11"/>
  <c r="MI274" i="11"/>
  <c r="MJ274" i="11"/>
  <c r="MK274" i="11"/>
  <c r="ML274" i="11"/>
  <c r="MM274" i="11"/>
  <c r="MN274" i="11"/>
  <c r="MQ274" i="11"/>
  <c r="MR274" i="11"/>
  <c r="MS274" i="11"/>
  <c r="MT274" i="11"/>
  <c r="MU274" i="11"/>
  <c r="MV274" i="11"/>
  <c r="MW274" i="11"/>
  <c r="MX274" i="11"/>
  <c r="MY274" i="11"/>
  <c r="MZ274" i="11"/>
  <c r="NA274" i="11"/>
  <c r="NB274" i="11"/>
  <c r="NC274" i="11"/>
  <c r="ND274" i="11"/>
  <c r="NE274" i="11"/>
  <c r="NF274" i="11"/>
  <c r="NG274" i="11"/>
  <c r="NH274" i="11"/>
  <c r="NI274" i="11"/>
  <c r="NJ274" i="11"/>
  <c r="NK274" i="11"/>
  <c r="NL274" i="11"/>
  <c r="NM274" i="11"/>
  <c r="NN274" i="11"/>
  <c r="NO274" i="11"/>
  <c r="NP274" i="11"/>
  <c r="NQ274" i="11"/>
  <c r="NR274" i="11"/>
  <c r="NS274" i="11"/>
  <c r="NT274" i="11"/>
  <c r="NU274" i="11"/>
  <c r="NV274" i="11"/>
  <c r="NW274" i="11"/>
  <c r="NX274" i="11"/>
  <c r="NY274" i="11"/>
  <c r="NZ274" i="11"/>
  <c r="OA274" i="11"/>
  <c r="OB274" i="11"/>
  <c r="OC274" i="11"/>
  <c r="OD274" i="11"/>
  <c r="OE274" i="11"/>
  <c r="OF274" i="11"/>
  <c r="OG274" i="11"/>
  <c r="OH274" i="11"/>
  <c r="OI274" i="11"/>
  <c r="OJ274" i="11"/>
  <c r="OK274" i="11"/>
  <c r="OL274" i="11"/>
  <c r="OM274" i="11"/>
  <c r="ON274" i="11"/>
  <c r="IW247" i="11"/>
  <c r="IX247" i="11"/>
  <c r="IY247" i="11"/>
  <c r="IZ247" i="11"/>
  <c r="JA247" i="11"/>
  <c r="JB247" i="11"/>
  <c r="JD247" i="11"/>
  <c r="JE247" i="11"/>
  <c r="JG247" i="11"/>
  <c r="JH247" i="11"/>
  <c r="JI247" i="11"/>
  <c r="JJ247" i="11"/>
  <c r="JK247" i="11"/>
  <c r="JL247" i="11"/>
  <c r="JM247" i="11"/>
  <c r="JO247" i="11"/>
  <c r="JP247" i="11"/>
  <c r="JQ247" i="11"/>
  <c r="JR247" i="11"/>
  <c r="JS247" i="11"/>
  <c r="JT247" i="11"/>
  <c r="JU247" i="11"/>
  <c r="JW247" i="11"/>
  <c r="JX247" i="11"/>
  <c r="JY247" i="11"/>
  <c r="JZ247" i="11"/>
  <c r="KA247" i="11"/>
  <c r="KB247" i="11"/>
  <c r="KC247" i="11"/>
  <c r="KD247" i="11"/>
  <c r="KE247" i="11"/>
  <c r="KF247" i="11"/>
  <c r="KG247" i="11"/>
  <c r="KH247" i="11"/>
  <c r="KI247" i="11"/>
  <c r="KJ247" i="11"/>
  <c r="KK247" i="11"/>
  <c r="KL247" i="11"/>
  <c r="KM247" i="11"/>
  <c r="KN247" i="11"/>
  <c r="KO247" i="11"/>
  <c r="KP247" i="11"/>
  <c r="KQ247" i="11"/>
  <c r="KR247" i="11"/>
  <c r="KS247" i="11"/>
  <c r="KT247" i="11"/>
  <c r="KU247" i="11"/>
  <c r="KV247" i="11"/>
  <c r="KW247" i="11"/>
  <c r="KX247" i="11"/>
  <c r="KY247" i="11"/>
  <c r="LJ247" i="11"/>
  <c r="LK247" i="11"/>
  <c r="LL247" i="11"/>
  <c r="LM247" i="11"/>
  <c r="LN247" i="11"/>
  <c r="LO247" i="11"/>
  <c r="LP247" i="11"/>
  <c r="LQ247" i="11"/>
  <c r="LR247" i="11"/>
  <c r="LS247" i="11"/>
  <c r="LT247" i="11"/>
  <c r="LU247" i="11"/>
  <c r="LV247" i="11"/>
  <c r="LW247" i="11"/>
  <c r="LX247" i="11"/>
  <c r="LY247" i="11"/>
  <c r="LZ247" i="11"/>
  <c r="MA247" i="11"/>
  <c r="MB247" i="11"/>
  <c r="MC247" i="11"/>
  <c r="MD247" i="11"/>
  <c r="ME247" i="11"/>
  <c r="MF247" i="11"/>
  <c r="MG247" i="11"/>
  <c r="MH247" i="11"/>
  <c r="MI247" i="11"/>
  <c r="MJ247" i="11"/>
  <c r="MK247" i="11"/>
  <c r="ML247" i="11"/>
  <c r="MM247" i="11"/>
  <c r="MN247" i="11"/>
  <c r="MQ247" i="11"/>
  <c r="MR247" i="11"/>
  <c r="MS247" i="11"/>
  <c r="MT247" i="11"/>
  <c r="MU247" i="11"/>
  <c r="MV247" i="11"/>
  <c r="MW247" i="11"/>
  <c r="MX247" i="11"/>
  <c r="MY247" i="11"/>
  <c r="MZ247" i="11"/>
  <c r="NA247" i="11"/>
  <c r="NB247" i="11"/>
  <c r="NC247" i="11"/>
  <c r="ND247" i="11"/>
  <c r="NE247" i="11"/>
  <c r="NF247" i="11"/>
  <c r="NG247" i="11"/>
  <c r="NH247" i="11"/>
  <c r="NI247" i="11"/>
  <c r="NJ247" i="11"/>
  <c r="NK247" i="11"/>
  <c r="NL247" i="11"/>
  <c r="NM247" i="11"/>
  <c r="NN247" i="11"/>
  <c r="NO247" i="11"/>
  <c r="NP247" i="11"/>
  <c r="NQ247" i="11"/>
  <c r="NR247" i="11"/>
  <c r="NS247" i="11"/>
  <c r="NT247" i="11"/>
  <c r="NU247" i="11"/>
  <c r="NV247" i="11"/>
  <c r="NW247" i="11"/>
  <c r="NX247" i="11"/>
  <c r="NY247" i="11"/>
  <c r="NZ247" i="11"/>
  <c r="OA247" i="11"/>
  <c r="OB247" i="11"/>
  <c r="OC247" i="11"/>
  <c r="OD247" i="11"/>
  <c r="OE247" i="11"/>
  <c r="OF247" i="11"/>
  <c r="OG247" i="11"/>
  <c r="OH247" i="11"/>
  <c r="OI247" i="11"/>
  <c r="OJ247" i="11"/>
  <c r="OK247" i="11"/>
  <c r="OL247" i="11"/>
  <c r="OM247" i="11"/>
  <c r="ON247" i="11"/>
  <c r="IW220" i="11"/>
  <c r="IX220" i="11"/>
  <c r="IY220" i="11"/>
  <c r="IZ220" i="11"/>
  <c r="JA220" i="11"/>
  <c r="JB220" i="11"/>
  <c r="JD220" i="11"/>
  <c r="JE220" i="11"/>
  <c r="JG220" i="11"/>
  <c r="JH220" i="11"/>
  <c r="JI220" i="11"/>
  <c r="JJ220" i="11"/>
  <c r="JK220" i="11"/>
  <c r="JL220" i="11"/>
  <c r="JM220" i="11"/>
  <c r="JO220" i="11"/>
  <c r="JP220" i="11"/>
  <c r="JQ220" i="11"/>
  <c r="JR220" i="11"/>
  <c r="JS220" i="11"/>
  <c r="JT220" i="11"/>
  <c r="JU220" i="11"/>
  <c r="JW220" i="11"/>
  <c r="JX220" i="11"/>
  <c r="JY220" i="11"/>
  <c r="JZ220" i="11"/>
  <c r="KA220" i="11"/>
  <c r="KB220" i="11"/>
  <c r="KC220" i="11"/>
  <c r="KD220" i="11"/>
  <c r="KE220" i="11"/>
  <c r="KF220" i="11"/>
  <c r="KG220" i="11"/>
  <c r="KH220" i="11"/>
  <c r="KI220" i="11"/>
  <c r="KJ220" i="11"/>
  <c r="KK220" i="11"/>
  <c r="KL220" i="11"/>
  <c r="KM220" i="11"/>
  <c r="KN220" i="11"/>
  <c r="KO220" i="11"/>
  <c r="KP220" i="11"/>
  <c r="KQ220" i="11"/>
  <c r="KR220" i="11"/>
  <c r="KS220" i="11"/>
  <c r="KT220" i="11"/>
  <c r="KU220" i="11"/>
  <c r="KV220" i="11"/>
  <c r="KW220" i="11"/>
  <c r="KX220" i="11"/>
  <c r="KY220" i="11"/>
  <c r="KZ220" i="11"/>
  <c r="LJ220" i="11"/>
  <c r="LK220" i="11"/>
  <c r="LL220" i="11"/>
  <c r="LM220" i="11"/>
  <c r="LN220" i="11"/>
  <c r="LO220" i="11"/>
  <c r="LP220" i="11"/>
  <c r="LQ220" i="11"/>
  <c r="LR220" i="11"/>
  <c r="LS220" i="11"/>
  <c r="LT220" i="11"/>
  <c r="LU220" i="11"/>
  <c r="LV220" i="11"/>
  <c r="LW220" i="11"/>
  <c r="LX220" i="11"/>
  <c r="LY220" i="11"/>
  <c r="LZ220" i="11"/>
  <c r="MA220" i="11"/>
  <c r="MB220" i="11"/>
  <c r="MC220" i="11"/>
  <c r="MD220" i="11"/>
  <c r="ME220" i="11"/>
  <c r="MF220" i="11"/>
  <c r="MG220" i="11"/>
  <c r="MH220" i="11"/>
  <c r="MI220" i="11"/>
  <c r="MK220" i="11"/>
  <c r="ML220" i="11"/>
  <c r="MM220" i="11"/>
  <c r="MN220" i="11"/>
  <c r="MQ220" i="11"/>
  <c r="MR220" i="11"/>
  <c r="MS220" i="11"/>
  <c r="MT220" i="11"/>
  <c r="MU220" i="11"/>
  <c r="MV220" i="11"/>
  <c r="MW220" i="11"/>
  <c r="MX220" i="11"/>
  <c r="MY220" i="11"/>
  <c r="MZ220" i="11"/>
  <c r="NA220" i="11"/>
  <c r="NB220" i="11"/>
  <c r="NC220" i="11"/>
  <c r="ND220" i="11"/>
  <c r="NE220" i="11"/>
  <c r="NF220" i="11"/>
  <c r="NG220" i="11"/>
  <c r="NH220" i="11"/>
  <c r="NI220" i="11"/>
  <c r="NJ220" i="11"/>
  <c r="NK220" i="11"/>
  <c r="NL220" i="11"/>
  <c r="NM220" i="11"/>
  <c r="NN220" i="11"/>
  <c r="NO220" i="11"/>
  <c r="NP220" i="11"/>
  <c r="NQ220" i="11"/>
  <c r="NR220" i="11"/>
  <c r="NS220" i="11"/>
  <c r="NT220" i="11"/>
  <c r="NU220" i="11"/>
  <c r="NV220" i="11"/>
  <c r="NW220" i="11"/>
  <c r="NX220" i="11"/>
  <c r="NY220" i="11"/>
  <c r="NZ220" i="11"/>
  <c r="OA220" i="11"/>
  <c r="OB220" i="11"/>
  <c r="OC220" i="11"/>
  <c r="OD220" i="11"/>
  <c r="OE220" i="11"/>
  <c r="OF220" i="11"/>
  <c r="OG220" i="11"/>
  <c r="OH220" i="11"/>
  <c r="OI220" i="11"/>
  <c r="OJ220" i="11"/>
  <c r="OK220" i="11"/>
  <c r="OL220" i="11"/>
  <c r="OM220" i="11"/>
  <c r="ON220" i="11"/>
  <c r="IW193" i="11"/>
  <c r="IX193" i="11"/>
  <c r="IY193" i="11"/>
  <c r="IZ193" i="11"/>
  <c r="JA193" i="11"/>
  <c r="JB193" i="11"/>
  <c r="JC193" i="11"/>
  <c r="JD193" i="11"/>
  <c r="JE193" i="11"/>
  <c r="JG193" i="11"/>
  <c r="JH193" i="11"/>
  <c r="JI193" i="11"/>
  <c r="JJ193" i="11"/>
  <c r="JK193" i="11"/>
  <c r="JL193" i="11"/>
  <c r="JM193" i="11"/>
  <c r="JO193" i="11"/>
  <c r="JP193" i="11"/>
  <c r="JQ193" i="11"/>
  <c r="JR193" i="11"/>
  <c r="JS193" i="11"/>
  <c r="JT193" i="11"/>
  <c r="JU193" i="11"/>
  <c r="JW193" i="11"/>
  <c r="JX193" i="11"/>
  <c r="JY193" i="11"/>
  <c r="JZ193" i="11"/>
  <c r="KA193" i="11"/>
  <c r="KB193" i="11"/>
  <c r="KC193" i="11"/>
  <c r="KD193" i="11"/>
  <c r="KE193" i="11"/>
  <c r="KF193" i="11"/>
  <c r="KG193" i="11"/>
  <c r="KH193" i="11"/>
  <c r="KI193" i="11"/>
  <c r="KJ193" i="11"/>
  <c r="KK193" i="11"/>
  <c r="KL193" i="11"/>
  <c r="KM193" i="11"/>
  <c r="KN193" i="11"/>
  <c r="KO193" i="11"/>
  <c r="KP193" i="11"/>
  <c r="KQ193" i="11"/>
  <c r="KR193" i="11"/>
  <c r="KS193" i="11"/>
  <c r="KT193" i="11"/>
  <c r="KU193" i="11"/>
  <c r="KV193" i="11"/>
  <c r="KW193" i="11"/>
  <c r="KX193" i="11"/>
  <c r="KY193" i="11"/>
  <c r="LJ193" i="11"/>
  <c r="LK193" i="11"/>
  <c r="LL193" i="11"/>
  <c r="LM193" i="11"/>
  <c r="LN193" i="11"/>
  <c r="LO193" i="11"/>
  <c r="LP193" i="11"/>
  <c r="LQ193" i="11"/>
  <c r="LR193" i="11"/>
  <c r="LS193" i="11"/>
  <c r="LT193" i="11"/>
  <c r="LU193" i="11"/>
  <c r="LV193" i="11"/>
  <c r="LW193" i="11"/>
  <c r="LX193" i="11"/>
  <c r="LY193" i="11"/>
  <c r="LZ193" i="11"/>
  <c r="MA193" i="11"/>
  <c r="MB193" i="11"/>
  <c r="MC193" i="11"/>
  <c r="MD193" i="11"/>
  <c r="ME193" i="11"/>
  <c r="MF193" i="11"/>
  <c r="MG193" i="11"/>
  <c r="MH193" i="11"/>
  <c r="MI193" i="11"/>
  <c r="MJ193" i="11"/>
  <c r="MK193" i="11"/>
  <c r="ML193" i="11"/>
  <c r="MM193" i="11"/>
  <c r="MN193" i="11"/>
  <c r="MQ193" i="11"/>
  <c r="MR193" i="11"/>
  <c r="MS193" i="11"/>
  <c r="MT193" i="11"/>
  <c r="MU193" i="11"/>
  <c r="MV193" i="11"/>
  <c r="MW193" i="11"/>
  <c r="MX193" i="11"/>
  <c r="MY193" i="11"/>
  <c r="MZ193" i="11"/>
  <c r="NA193" i="11"/>
  <c r="NB193" i="11"/>
  <c r="NC193" i="11"/>
  <c r="ND193" i="11"/>
  <c r="NE193" i="11"/>
  <c r="NF193" i="11"/>
  <c r="NG193" i="11"/>
  <c r="NH193" i="11"/>
  <c r="NI193" i="11"/>
  <c r="NJ193" i="11"/>
  <c r="NK193" i="11"/>
  <c r="NL193" i="11"/>
  <c r="NM193" i="11"/>
  <c r="NN193" i="11"/>
  <c r="NO193" i="11"/>
  <c r="NP193" i="11"/>
  <c r="NQ193" i="11"/>
  <c r="NR193" i="11"/>
  <c r="NS193" i="11"/>
  <c r="NT193" i="11"/>
  <c r="NU193" i="11"/>
  <c r="NV193" i="11"/>
  <c r="NW193" i="11"/>
  <c r="AW392" i="6" s="1"/>
  <c r="NX193" i="11"/>
  <c r="AW393" i="6" s="1"/>
  <c r="NY193" i="11"/>
  <c r="AW394" i="6" s="1"/>
  <c r="NZ193" i="11"/>
  <c r="AW395" i="6" s="1"/>
  <c r="OA193" i="11"/>
  <c r="AW396" i="6" s="1"/>
  <c r="OB193" i="11"/>
  <c r="AW397" i="6" s="1"/>
  <c r="OC193" i="11"/>
  <c r="AW398" i="6" s="1"/>
  <c r="OD193" i="11"/>
  <c r="AW399" i="6" s="1"/>
  <c r="OE193" i="11"/>
  <c r="AW400" i="6" s="1"/>
  <c r="OF193" i="11"/>
  <c r="AW401" i="6" s="1"/>
  <c r="OG193" i="11"/>
  <c r="AW402" i="6" s="1"/>
  <c r="OH193" i="11"/>
  <c r="AW403" i="6" s="1"/>
  <c r="OI193" i="11"/>
  <c r="AW404" i="6" s="1"/>
  <c r="OJ193" i="11"/>
  <c r="AW405" i="6" s="1"/>
  <c r="OK193" i="11"/>
  <c r="AW406" i="6" s="1"/>
  <c r="OL193" i="11"/>
  <c r="AW407" i="6" s="1"/>
  <c r="OM193" i="11"/>
  <c r="AW408" i="6" s="1"/>
  <c r="IW166" i="11"/>
  <c r="IX166" i="11"/>
  <c r="IY166" i="11"/>
  <c r="IZ166" i="11"/>
  <c r="JA166" i="11"/>
  <c r="JB166" i="11"/>
  <c r="JC166" i="11"/>
  <c r="JD166" i="11"/>
  <c r="JE166" i="11"/>
  <c r="JG166" i="11"/>
  <c r="JH166" i="11"/>
  <c r="JI166" i="11"/>
  <c r="JJ166" i="11"/>
  <c r="JK166" i="11"/>
  <c r="JL166" i="11"/>
  <c r="JM166" i="11"/>
  <c r="JO166" i="11"/>
  <c r="JP166" i="11"/>
  <c r="JQ166" i="11"/>
  <c r="JR166" i="11"/>
  <c r="JS166" i="11"/>
  <c r="JT166" i="11"/>
  <c r="JU166" i="11"/>
  <c r="JW166" i="11"/>
  <c r="JX166" i="11"/>
  <c r="JY166" i="11"/>
  <c r="JZ166" i="11"/>
  <c r="KA166" i="11"/>
  <c r="KB166" i="11"/>
  <c r="KC166" i="11"/>
  <c r="KD166" i="11"/>
  <c r="KE166" i="11"/>
  <c r="KF166" i="11"/>
  <c r="KG166" i="11"/>
  <c r="KH166" i="11"/>
  <c r="KI166" i="11"/>
  <c r="KJ166" i="11"/>
  <c r="KK166" i="11"/>
  <c r="KL166" i="11"/>
  <c r="KM166" i="11"/>
  <c r="KN166" i="11"/>
  <c r="KO166" i="11"/>
  <c r="KP166" i="11"/>
  <c r="KQ166" i="11"/>
  <c r="KR166" i="11"/>
  <c r="KS166" i="11"/>
  <c r="KT166" i="11"/>
  <c r="KU166" i="11"/>
  <c r="KV166" i="11"/>
  <c r="KW166" i="11"/>
  <c r="KX166" i="11"/>
  <c r="KY166" i="11"/>
  <c r="LJ166" i="11"/>
  <c r="LK166" i="11"/>
  <c r="LL166" i="11"/>
  <c r="LM166" i="11"/>
  <c r="LN166" i="11"/>
  <c r="LO166" i="11"/>
  <c r="LP166" i="11"/>
  <c r="LQ166" i="11"/>
  <c r="LR166" i="11"/>
  <c r="LS166" i="11"/>
  <c r="LT166" i="11"/>
  <c r="LU166" i="11"/>
  <c r="LV166" i="11"/>
  <c r="LW166" i="11"/>
  <c r="LX166" i="11"/>
  <c r="LY166" i="11"/>
  <c r="LZ166" i="11"/>
  <c r="MA166" i="11"/>
  <c r="MB166" i="11"/>
  <c r="MC166" i="11"/>
  <c r="MD166" i="11"/>
  <c r="ME166" i="11"/>
  <c r="MF166" i="11"/>
  <c r="MG166" i="11"/>
  <c r="MH166" i="11"/>
  <c r="MI166" i="11"/>
  <c r="MJ166" i="11"/>
  <c r="MK166" i="11"/>
  <c r="ML166" i="11"/>
  <c r="MM166" i="11"/>
  <c r="MN166" i="11"/>
  <c r="MQ166" i="11"/>
  <c r="MR166" i="11"/>
  <c r="MS166" i="11"/>
  <c r="MT166" i="11"/>
  <c r="MU166" i="11"/>
  <c r="MV166" i="11"/>
  <c r="MW166" i="11"/>
  <c r="MX166" i="11"/>
  <c r="MY166" i="11"/>
  <c r="MZ166" i="11"/>
  <c r="NA166" i="11"/>
  <c r="NB166" i="11"/>
  <c r="NC166" i="11"/>
  <c r="ND166" i="11"/>
  <c r="NE166" i="11"/>
  <c r="NF166" i="11"/>
  <c r="NG166" i="11"/>
  <c r="NH166" i="11"/>
  <c r="NI166" i="11"/>
  <c r="NJ166" i="11"/>
  <c r="NK166" i="11"/>
  <c r="NL166" i="11"/>
  <c r="NM166" i="11"/>
  <c r="NN166" i="11"/>
  <c r="NO166" i="11"/>
  <c r="NP166" i="11"/>
  <c r="NQ166" i="11"/>
  <c r="NR166" i="11"/>
  <c r="NS166" i="11"/>
  <c r="NT166" i="11"/>
  <c r="NU166" i="11"/>
  <c r="NV166" i="11"/>
  <c r="NW166" i="11"/>
  <c r="AV392" i="6" s="1"/>
  <c r="NX166" i="11"/>
  <c r="AV393" i="6" s="1"/>
  <c r="NY166" i="11"/>
  <c r="AV394" i="6" s="1"/>
  <c r="NZ166" i="11"/>
  <c r="AV395" i="6" s="1"/>
  <c r="OA166" i="11"/>
  <c r="AV396" i="6" s="1"/>
  <c r="OB166" i="11"/>
  <c r="AV397" i="6" s="1"/>
  <c r="OC166" i="11"/>
  <c r="AV398" i="6" s="1"/>
  <c r="OD166" i="11"/>
  <c r="AV399" i="6" s="1"/>
  <c r="OE166" i="11"/>
  <c r="AV400" i="6" s="1"/>
  <c r="OF166" i="11"/>
  <c r="AV401" i="6" s="1"/>
  <c r="OG166" i="11"/>
  <c r="AV402" i="6" s="1"/>
  <c r="OH166" i="11"/>
  <c r="AV403" i="6" s="1"/>
  <c r="OI166" i="11"/>
  <c r="AV404" i="6" s="1"/>
  <c r="OJ166" i="11"/>
  <c r="AV405" i="6" s="1"/>
  <c r="OK166" i="11"/>
  <c r="AV406" i="6" s="1"/>
  <c r="OL166" i="11"/>
  <c r="AV407" i="6" s="1"/>
  <c r="IW139" i="11"/>
  <c r="IX139" i="11"/>
  <c r="IY139" i="11"/>
  <c r="IZ139" i="11"/>
  <c r="JA139" i="11"/>
  <c r="JB139" i="11"/>
  <c r="JC139" i="11"/>
  <c r="JD139" i="11"/>
  <c r="JE139" i="11"/>
  <c r="JG139" i="11"/>
  <c r="JH139" i="11"/>
  <c r="JI139" i="11"/>
  <c r="JJ139" i="11"/>
  <c r="JK139" i="11"/>
  <c r="JL139" i="11"/>
  <c r="JM139" i="11"/>
  <c r="JO139" i="11"/>
  <c r="JP139" i="11"/>
  <c r="JQ139" i="11"/>
  <c r="JR139" i="11"/>
  <c r="JS139" i="11"/>
  <c r="JT139" i="11"/>
  <c r="JU139" i="11"/>
  <c r="JW139" i="11"/>
  <c r="JX139" i="11"/>
  <c r="JY139" i="11"/>
  <c r="JZ139" i="11"/>
  <c r="KA139" i="11"/>
  <c r="KB139" i="11"/>
  <c r="KC139" i="11"/>
  <c r="KD139" i="11"/>
  <c r="KE139" i="11"/>
  <c r="KF139" i="11"/>
  <c r="KG139" i="11"/>
  <c r="KH139" i="11"/>
  <c r="KI139" i="11"/>
  <c r="KJ139" i="11"/>
  <c r="KK139" i="11"/>
  <c r="KL139" i="11"/>
  <c r="KM139" i="11"/>
  <c r="KN139" i="11"/>
  <c r="KO139" i="11"/>
  <c r="KP139" i="11"/>
  <c r="KQ139" i="11"/>
  <c r="KR139" i="11"/>
  <c r="KS139" i="11"/>
  <c r="KT139" i="11"/>
  <c r="KU139" i="11"/>
  <c r="KV139" i="11"/>
  <c r="KW139" i="11"/>
  <c r="KX139" i="11"/>
  <c r="KY139" i="11"/>
  <c r="LJ139" i="11"/>
  <c r="LK139" i="11"/>
  <c r="LL139" i="11"/>
  <c r="LM139" i="11"/>
  <c r="LN139" i="11"/>
  <c r="LO139" i="11"/>
  <c r="LP139" i="11"/>
  <c r="LQ139" i="11"/>
  <c r="LR139" i="11"/>
  <c r="LS139" i="11"/>
  <c r="LT139" i="11"/>
  <c r="LU139" i="11"/>
  <c r="LV139" i="11"/>
  <c r="LW139" i="11"/>
  <c r="LX139" i="11"/>
  <c r="LY139" i="11"/>
  <c r="LZ139" i="11"/>
  <c r="MA139" i="11"/>
  <c r="MB139" i="11"/>
  <c r="MC139" i="11"/>
  <c r="MD139" i="11"/>
  <c r="ME139" i="11"/>
  <c r="MF139" i="11"/>
  <c r="MG139" i="11"/>
  <c r="MH139" i="11"/>
  <c r="MI139" i="11"/>
  <c r="MJ139" i="11"/>
  <c r="MK139" i="11"/>
  <c r="ML139" i="11"/>
  <c r="MM139" i="11"/>
  <c r="MN139" i="11"/>
  <c r="MQ139" i="11"/>
  <c r="MR139" i="11"/>
  <c r="MS139" i="11"/>
  <c r="MT139" i="11"/>
  <c r="MU139" i="11"/>
  <c r="MW139" i="11"/>
  <c r="MX139" i="11"/>
  <c r="MY139" i="11"/>
  <c r="MZ139" i="11"/>
  <c r="NA139" i="11"/>
  <c r="NB139" i="11"/>
  <c r="NC139" i="11"/>
  <c r="ND139" i="11"/>
  <c r="NE139" i="11"/>
  <c r="NF139" i="11"/>
  <c r="NG139" i="11"/>
  <c r="NH139" i="11"/>
  <c r="NI139" i="11"/>
  <c r="NJ139" i="11"/>
  <c r="NK139" i="11"/>
  <c r="NL139" i="11"/>
  <c r="NM139" i="11"/>
  <c r="NN139" i="11"/>
  <c r="NO139" i="11"/>
  <c r="NP139" i="11"/>
  <c r="NQ139" i="11"/>
  <c r="NR139" i="11"/>
  <c r="NS139" i="11"/>
  <c r="NT139" i="11"/>
  <c r="NU139" i="11"/>
  <c r="NV139" i="11"/>
  <c r="NW139" i="11"/>
  <c r="AU392" i="6" s="1"/>
  <c r="NX139" i="11"/>
  <c r="AU393" i="6" s="1"/>
  <c r="NY139" i="11"/>
  <c r="AU394" i="6" s="1"/>
  <c r="NZ139" i="11"/>
  <c r="AU395" i="6" s="1"/>
  <c r="OA139" i="11"/>
  <c r="AU396" i="6" s="1"/>
  <c r="OB139" i="11"/>
  <c r="AU397" i="6" s="1"/>
  <c r="OC139" i="11"/>
  <c r="AU398" i="6" s="1"/>
  <c r="OD139" i="11"/>
  <c r="AU399" i="6" s="1"/>
  <c r="OE139" i="11"/>
  <c r="AU400" i="6" s="1"/>
  <c r="OF139" i="11"/>
  <c r="AU401" i="6" s="1"/>
  <c r="OG139" i="11"/>
  <c r="AU402" i="6" s="1"/>
  <c r="OH139" i="11"/>
  <c r="AU403" i="6" s="1"/>
  <c r="OI139" i="11"/>
  <c r="AU404" i="6" s="1"/>
  <c r="OJ139" i="11"/>
  <c r="AU405" i="6" s="1"/>
  <c r="OK139" i="11"/>
  <c r="AU406" i="6" s="1"/>
  <c r="OL139" i="11"/>
  <c r="AU407" i="6" s="1"/>
  <c r="IW112" i="11"/>
  <c r="IX112" i="11"/>
  <c r="IY112" i="11"/>
  <c r="IZ112" i="11"/>
  <c r="JA112" i="11"/>
  <c r="JB112" i="11"/>
  <c r="JC112" i="11"/>
  <c r="JD112" i="11"/>
  <c r="JE112" i="11"/>
  <c r="JG112" i="11"/>
  <c r="JH112" i="11"/>
  <c r="JI112" i="11"/>
  <c r="JJ112" i="11"/>
  <c r="JK112" i="11"/>
  <c r="JL112" i="11"/>
  <c r="JM112" i="11"/>
  <c r="JO112" i="11"/>
  <c r="JP112" i="11"/>
  <c r="JQ112" i="11"/>
  <c r="JR112" i="11"/>
  <c r="JS112" i="11"/>
  <c r="JT112" i="11"/>
  <c r="JU112" i="11"/>
  <c r="JW112" i="11"/>
  <c r="JX112" i="11"/>
  <c r="JY112" i="11"/>
  <c r="JZ112" i="11"/>
  <c r="KA112" i="11"/>
  <c r="KB112" i="11"/>
  <c r="KC112" i="11"/>
  <c r="KD112" i="11"/>
  <c r="KE112" i="11"/>
  <c r="KF112" i="11"/>
  <c r="KG112" i="11"/>
  <c r="KH112" i="11"/>
  <c r="KI112" i="11"/>
  <c r="KJ112" i="11"/>
  <c r="KK112" i="11"/>
  <c r="KL112" i="11"/>
  <c r="KM112" i="11"/>
  <c r="KN112" i="11"/>
  <c r="KO112" i="11"/>
  <c r="KP112" i="11"/>
  <c r="KQ112" i="11"/>
  <c r="KR112" i="11"/>
  <c r="KS112" i="11"/>
  <c r="KT112" i="11"/>
  <c r="KU112" i="11"/>
  <c r="KV112" i="11"/>
  <c r="KW112" i="11"/>
  <c r="KX112" i="11"/>
  <c r="KY112" i="11"/>
  <c r="LJ112" i="11"/>
  <c r="LK112" i="11"/>
  <c r="LL112" i="11"/>
  <c r="LM112" i="11"/>
  <c r="LN112" i="11"/>
  <c r="LO112" i="11"/>
  <c r="LP112" i="11"/>
  <c r="LQ112" i="11"/>
  <c r="LR112" i="11"/>
  <c r="LS112" i="11"/>
  <c r="LT112" i="11"/>
  <c r="LU112" i="11"/>
  <c r="LV112" i="11"/>
  <c r="LW112" i="11"/>
  <c r="LX112" i="11"/>
  <c r="LY112" i="11"/>
  <c r="LZ112" i="11"/>
  <c r="MA112" i="11"/>
  <c r="MB112" i="11"/>
  <c r="MC112" i="11"/>
  <c r="MD112" i="11"/>
  <c r="ME112" i="11"/>
  <c r="MF112" i="11"/>
  <c r="MG112" i="11"/>
  <c r="MH112" i="11"/>
  <c r="MI112" i="11"/>
  <c r="MJ112" i="11"/>
  <c r="MK112" i="11"/>
  <c r="ML112" i="11"/>
  <c r="MM112" i="11"/>
  <c r="MN112" i="11"/>
  <c r="MQ112" i="11"/>
  <c r="MR112" i="11"/>
  <c r="MS112" i="11"/>
  <c r="MT112" i="11"/>
  <c r="MU112" i="11"/>
  <c r="MV112" i="11"/>
  <c r="MW112" i="11"/>
  <c r="MX112" i="11"/>
  <c r="MZ112" i="11"/>
  <c r="NA112" i="11"/>
  <c r="NB112" i="11"/>
  <c r="NC112" i="11"/>
  <c r="ND112" i="11"/>
  <c r="NE112" i="11"/>
  <c r="NF112" i="11"/>
  <c r="NG112" i="11"/>
  <c r="NH112" i="11"/>
  <c r="NI112" i="11"/>
  <c r="NJ112" i="11"/>
  <c r="NK112" i="11"/>
  <c r="NL112" i="11"/>
  <c r="NM112" i="11"/>
  <c r="NN112" i="11"/>
  <c r="NO112" i="11"/>
  <c r="NP112" i="11"/>
  <c r="NQ112" i="11"/>
  <c r="NR112" i="11"/>
  <c r="NS112" i="11"/>
  <c r="NT112" i="11"/>
  <c r="NU112" i="11"/>
  <c r="NV112" i="11"/>
  <c r="NW112" i="11"/>
  <c r="AT392" i="6" s="1"/>
  <c r="NX112" i="11"/>
  <c r="AT393" i="6" s="1"/>
  <c r="NY112" i="11"/>
  <c r="AT394" i="6" s="1"/>
  <c r="NZ112" i="11"/>
  <c r="AT395" i="6" s="1"/>
  <c r="OA112" i="11"/>
  <c r="AT396" i="6" s="1"/>
  <c r="OB112" i="11"/>
  <c r="AT397" i="6" s="1"/>
  <c r="OC112" i="11"/>
  <c r="AT398" i="6" s="1"/>
  <c r="OD112" i="11"/>
  <c r="AT399" i="6" s="1"/>
  <c r="IW85" i="11"/>
  <c r="IX85" i="11"/>
  <c r="IY85" i="11"/>
  <c r="IZ85" i="11"/>
  <c r="JA85" i="11"/>
  <c r="JB85" i="11"/>
  <c r="JC85" i="11"/>
  <c r="JD85" i="11"/>
  <c r="JE85" i="11"/>
  <c r="JG85" i="11"/>
  <c r="JH85" i="11"/>
  <c r="JI85" i="11"/>
  <c r="JJ85" i="11"/>
  <c r="JK85" i="11"/>
  <c r="JL85" i="11"/>
  <c r="JM85" i="11"/>
  <c r="JO85" i="11"/>
  <c r="JP85" i="11"/>
  <c r="JQ85" i="11"/>
  <c r="JR85" i="11"/>
  <c r="JS85" i="11"/>
  <c r="JT85" i="11"/>
  <c r="JU85" i="11"/>
  <c r="JW85" i="11"/>
  <c r="JX85" i="11"/>
  <c r="JY85" i="11"/>
  <c r="JZ85" i="11"/>
  <c r="KA85" i="11"/>
  <c r="KB85" i="11"/>
  <c r="KC85" i="11"/>
  <c r="KD85" i="11"/>
  <c r="KE85" i="11"/>
  <c r="KF85" i="11"/>
  <c r="KG85" i="11"/>
  <c r="KH85" i="11"/>
  <c r="KI85" i="11"/>
  <c r="KJ85" i="11"/>
  <c r="KK85" i="11"/>
  <c r="KL85" i="11"/>
  <c r="KM85" i="11"/>
  <c r="KN85" i="11"/>
  <c r="KO85" i="11"/>
  <c r="KP85" i="11"/>
  <c r="KQ85" i="11"/>
  <c r="KR85" i="11"/>
  <c r="KS85" i="11"/>
  <c r="KT85" i="11"/>
  <c r="KU85" i="11"/>
  <c r="KV85" i="11"/>
  <c r="KW85" i="11"/>
  <c r="KX85" i="11"/>
  <c r="KY85" i="11"/>
  <c r="KZ85" i="11"/>
  <c r="LA85" i="11"/>
  <c r="LB85" i="11"/>
  <c r="LC85" i="11"/>
  <c r="LD85" i="11"/>
  <c r="LE85" i="11"/>
  <c r="LF85" i="11"/>
  <c r="LG85" i="11"/>
  <c r="LH85" i="11"/>
  <c r="LI85" i="11"/>
  <c r="LJ85" i="11"/>
  <c r="LK85" i="11"/>
  <c r="LL85" i="11"/>
  <c r="LM85" i="11"/>
  <c r="LN85" i="11"/>
  <c r="LO85" i="11"/>
  <c r="LP85" i="11"/>
  <c r="LQ85" i="11"/>
  <c r="LR85" i="11"/>
  <c r="LS85" i="11"/>
  <c r="LT85" i="11"/>
  <c r="LU85" i="11"/>
  <c r="LV85" i="11"/>
  <c r="LW85" i="11"/>
  <c r="LX85" i="11"/>
  <c r="LY85" i="11"/>
  <c r="LZ85" i="11"/>
  <c r="MA85" i="11"/>
  <c r="MB85" i="11"/>
  <c r="MC85" i="11"/>
  <c r="MD85" i="11"/>
  <c r="ME85" i="11"/>
  <c r="MF85" i="11"/>
  <c r="MG85" i="11"/>
  <c r="MH85" i="11"/>
  <c r="MI85" i="11"/>
  <c r="MJ85" i="11"/>
  <c r="MK85" i="11"/>
  <c r="ML85" i="11"/>
  <c r="MM85" i="11"/>
  <c r="MN85" i="11"/>
  <c r="MQ85" i="11"/>
  <c r="MR85" i="11"/>
  <c r="MS85" i="11"/>
  <c r="MT85" i="11"/>
  <c r="MU85" i="11"/>
  <c r="MV85" i="11"/>
  <c r="MW85" i="11"/>
  <c r="MX85" i="11"/>
  <c r="MY85" i="11"/>
  <c r="MZ85" i="11"/>
  <c r="NA85" i="11"/>
  <c r="NB85" i="11"/>
  <c r="NC85" i="11"/>
  <c r="ND85" i="11"/>
  <c r="NE85" i="11"/>
  <c r="NF85" i="11"/>
  <c r="NG85" i="11"/>
  <c r="NH85" i="11"/>
  <c r="NI85" i="11"/>
  <c r="NJ85" i="11"/>
  <c r="NK85" i="11"/>
  <c r="NL85" i="11"/>
  <c r="NM85" i="11"/>
  <c r="NN85" i="11"/>
  <c r="NO85" i="11"/>
  <c r="NP85" i="11"/>
  <c r="NQ85" i="11"/>
  <c r="NR85" i="11"/>
  <c r="NS85" i="11"/>
  <c r="NT85" i="11"/>
  <c r="NU85" i="11"/>
  <c r="NV85" i="11"/>
  <c r="NW85" i="11"/>
  <c r="AS392" i="6" s="1"/>
  <c r="NX85" i="11"/>
  <c r="AS393" i="6" s="1"/>
  <c r="NY85" i="11"/>
  <c r="AS394" i="6" s="1"/>
  <c r="NZ85" i="11"/>
  <c r="AS395" i="6" s="1"/>
  <c r="OA85" i="11"/>
  <c r="AS396" i="6" s="1"/>
  <c r="OB85" i="11"/>
  <c r="AS397" i="6" s="1"/>
  <c r="OC85" i="11"/>
  <c r="AS398" i="6" s="1"/>
  <c r="OD85" i="11"/>
  <c r="AS399" i="6" s="1"/>
  <c r="IW58" i="11"/>
  <c r="IX58" i="11"/>
  <c r="IY58" i="11"/>
  <c r="IZ58" i="11"/>
  <c r="JA58" i="11"/>
  <c r="JB58" i="11"/>
  <c r="JC58" i="11"/>
  <c r="JD58" i="11"/>
  <c r="JE58" i="11"/>
  <c r="JG58" i="11"/>
  <c r="JH58" i="11"/>
  <c r="JI58" i="11"/>
  <c r="JJ58" i="11"/>
  <c r="JK58" i="11"/>
  <c r="JL58" i="11"/>
  <c r="JM58" i="11"/>
  <c r="JO58" i="11"/>
  <c r="JP58" i="11"/>
  <c r="JQ58" i="11"/>
  <c r="JR58" i="11"/>
  <c r="JS58" i="11"/>
  <c r="JT58" i="11"/>
  <c r="JU58" i="11"/>
  <c r="JW58" i="11"/>
  <c r="JX58" i="11"/>
  <c r="JY58" i="11"/>
  <c r="JZ58" i="11"/>
  <c r="KA58" i="11"/>
  <c r="KB58" i="11"/>
  <c r="KC58" i="11"/>
  <c r="KD58" i="11"/>
  <c r="KE58" i="11"/>
  <c r="KF58" i="11"/>
  <c r="KG58" i="11"/>
  <c r="KH58" i="11"/>
  <c r="KI58" i="11"/>
  <c r="KJ58" i="11"/>
  <c r="KK58" i="11"/>
  <c r="KL58" i="11"/>
  <c r="KM58" i="11"/>
  <c r="KN58" i="11"/>
  <c r="KO58" i="11"/>
  <c r="KP58" i="11"/>
  <c r="KQ58" i="11"/>
  <c r="KR58" i="11"/>
  <c r="KS58" i="11"/>
  <c r="KT58" i="11"/>
  <c r="KU58" i="11"/>
  <c r="KV58" i="11"/>
  <c r="KW58" i="11"/>
  <c r="KX58" i="11"/>
  <c r="KY58" i="11"/>
  <c r="KZ58" i="11"/>
  <c r="LA58" i="11"/>
  <c r="LB58" i="11"/>
  <c r="LC58" i="11"/>
  <c r="LD58" i="11"/>
  <c r="LE58" i="11"/>
  <c r="LF58" i="11"/>
  <c r="LG58" i="11"/>
  <c r="LH58" i="11"/>
  <c r="LI58" i="11"/>
  <c r="LJ58" i="11"/>
  <c r="LK58" i="11"/>
  <c r="LL58" i="11"/>
  <c r="LM58" i="11"/>
  <c r="LN58" i="11"/>
  <c r="LO58" i="11"/>
  <c r="LP58" i="11"/>
  <c r="LQ58" i="11"/>
  <c r="LR58" i="11"/>
  <c r="LS58" i="11"/>
  <c r="LT58" i="11"/>
  <c r="LU58" i="11"/>
  <c r="LV58" i="11"/>
  <c r="LW58" i="11"/>
  <c r="LX58" i="11"/>
  <c r="LY58" i="11"/>
  <c r="LZ58" i="11"/>
  <c r="MA58" i="11"/>
  <c r="MB58" i="11"/>
  <c r="MC58" i="11"/>
  <c r="MD58" i="11"/>
  <c r="ME58" i="11"/>
  <c r="MF58" i="11"/>
  <c r="MG58" i="11"/>
  <c r="MH58" i="11"/>
  <c r="MI58" i="11"/>
  <c r="MJ58" i="11"/>
  <c r="MK58" i="11"/>
  <c r="ML58" i="11"/>
  <c r="MM58" i="11"/>
  <c r="MN58" i="11"/>
  <c r="MQ58" i="11"/>
  <c r="MR58" i="11"/>
  <c r="MS58" i="11"/>
  <c r="MT58" i="11"/>
  <c r="MU58" i="11"/>
  <c r="MV58" i="11"/>
  <c r="MW58" i="11"/>
  <c r="MX58" i="11"/>
  <c r="MY58" i="11"/>
  <c r="MZ58" i="11"/>
  <c r="NA58" i="11"/>
  <c r="NB58" i="11"/>
  <c r="NC58" i="11"/>
  <c r="ND58" i="11"/>
  <c r="NE58" i="11"/>
  <c r="NF58" i="11"/>
  <c r="NG58" i="11"/>
  <c r="NH58" i="11"/>
  <c r="NI58" i="11"/>
  <c r="NJ58" i="11"/>
  <c r="NK58" i="11"/>
  <c r="NL58" i="11"/>
  <c r="NM58" i="11"/>
  <c r="NN58" i="11"/>
  <c r="NO58" i="11"/>
  <c r="NP58" i="11"/>
  <c r="NQ58" i="11"/>
  <c r="NR58" i="11"/>
  <c r="NS58" i="11"/>
  <c r="NT58" i="11"/>
  <c r="NU58" i="11"/>
  <c r="NV58" i="11"/>
  <c r="IW31" i="11"/>
  <c r="AQ262" i="6" s="1"/>
  <c r="IX31" i="11"/>
  <c r="AQ263" i="6" s="1"/>
  <c r="IY31" i="11"/>
  <c r="AQ264" i="6" s="1"/>
  <c r="IZ31" i="11"/>
  <c r="AQ265" i="6" s="1"/>
  <c r="AV265" i="6" s="1"/>
  <c r="JA31" i="11"/>
  <c r="AQ266" i="6" s="1"/>
  <c r="JB31" i="11"/>
  <c r="AQ267" i="6" s="1"/>
  <c r="JC31" i="11"/>
  <c r="AQ268" i="6" s="1"/>
  <c r="JD31" i="11"/>
  <c r="AQ269" i="6" s="1"/>
  <c r="JE31" i="11"/>
  <c r="AQ270" i="6" s="1"/>
  <c r="JG31" i="11"/>
  <c r="AQ272" i="6" s="1"/>
  <c r="JH31" i="11"/>
  <c r="AQ273" i="6" s="1"/>
  <c r="JI31" i="11"/>
  <c r="AQ274" i="6" s="1"/>
  <c r="JJ31" i="11"/>
  <c r="AQ275" i="6" s="1"/>
  <c r="JK31" i="11"/>
  <c r="AQ276" i="6" s="1"/>
  <c r="JL31" i="11"/>
  <c r="AQ277" i="6" s="1"/>
  <c r="JM31" i="11"/>
  <c r="AQ278" i="6" s="1"/>
  <c r="JO31" i="11"/>
  <c r="AQ280" i="6" s="1"/>
  <c r="JP31" i="11"/>
  <c r="AQ281" i="6" s="1"/>
  <c r="JQ31" i="11"/>
  <c r="AQ282" i="6" s="1"/>
  <c r="JR31" i="11"/>
  <c r="AQ283" i="6" s="1"/>
  <c r="JS31" i="11"/>
  <c r="AQ284" i="6" s="1"/>
  <c r="JT31" i="11"/>
  <c r="AQ285" i="6" s="1"/>
  <c r="JU31" i="11"/>
  <c r="AQ286" i="6" s="1"/>
  <c r="JW31" i="11"/>
  <c r="AQ288" i="6" s="1"/>
  <c r="JX31" i="11"/>
  <c r="AQ289" i="6" s="1"/>
  <c r="JY31" i="11"/>
  <c r="AQ290" i="6" s="1"/>
  <c r="JZ31" i="11"/>
  <c r="AQ291" i="6" s="1"/>
  <c r="KA31" i="11"/>
  <c r="AQ292" i="6" s="1"/>
  <c r="KB31" i="11"/>
  <c r="AQ293" i="6" s="1"/>
  <c r="KC31" i="11"/>
  <c r="AQ294" i="6" s="1"/>
  <c r="KD31" i="11"/>
  <c r="AQ295" i="6" s="1"/>
  <c r="KE31" i="11"/>
  <c r="AQ296" i="6" s="1"/>
  <c r="KF31" i="11"/>
  <c r="AQ297" i="6" s="1"/>
  <c r="KG31" i="11"/>
  <c r="AQ298" i="6" s="1"/>
  <c r="KH31" i="11"/>
  <c r="AQ299" i="6" s="1"/>
  <c r="KI31" i="11"/>
  <c r="AQ300" i="6" s="1"/>
  <c r="KJ31" i="11"/>
  <c r="AQ301" i="6" s="1"/>
  <c r="KK31" i="11"/>
  <c r="AQ302" i="6" s="1"/>
  <c r="KL31" i="11"/>
  <c r="AQ303" i="6" s="1"/>
  <c r="KM31" i="11"/>
  <c r="AQ304" i="6" s="1"/>
  <c r="KN31" i="11"/>
  <c r="AQ305" i="6" s="1"/>
  <c r="KO31" i="11"/>
  <c r="AQ306" i="6" s="1"/>
  <c r="KP31" i="11"/>
  <c r="AQ307" i="6" s="1"/>
  <c r="KQ31" i="11"/>
  <c r="AQ308" i="6" s="1"/>
  <c r="KR31" i="11"/>
  <c r="AQ309" i="6" s="1"/>
  <c r="KS31" i="11"/>
  <c r="AQ310" i="6" s="1"/>
  <c r="KT31" i="11"/>
  <c r="AQ311" i="6" s="1"/>
  <c r="KU31" i="11"/>
  <c r="AQ312" i="6" s="1"/>
  <c r="KV31" i="11"/>
  <c r="AQ313" i="6" s="1"/>
  <c r="KW31" i="11"/>
  <c r="AQ314" i="6" s="1"/>
  <c r="KX31" i="11"/>
  <c r="AQ315" i="6" s="1"/>
  <c r="KY31" i="11"/>
  <c r="AQ316" i="6" s="1"/>
  <c r="KZ31" i="11"/>
  <c r="AQ317" i="6" s="1"/>
  <c r="LA31" i="11"/>
  <c r="AQ318" i="6" s="1"/>
  <c r="LB31" i="11"/>
  <c r="AQ319" i="6" s="1"/>
  <c r="LC31" i="11"/>
  <c r="AQ320" i="6" s="1"/>
  <c r="LD31" i="11"/>
  <c r="AQ321" i="6" s="1"/>
  <c r="LE31" i="11"/>
  <c r="AQ322" i="6" s="1"/>
  <c r="LF31" i="11"/>
  <c r="AQ323" i="6" s="1"/>
  <c r="LG31" i="11"/>
  <c r="AQ324" i="6" s="1"/>
  <c r="LH31" i="11"/>
  <c r="AQ325" i="6" s="1"/>
  <c r="LI31" i="11"/>
  <c r="AQ326" i="6" s="1"/>
  <c r="LJ31" i="11"/>
  <c r="AQ327" i="6" s="1"/>
  <c r="LK31" i="11"/>
  <c r="AQ328" i="6" s="1"/>
  <c r="LL31" i="11"/>
  <c r="AQ329" i="6" s="1"/>
  <c r="LM31" i="11"/>
  <c r="AQ330" i="6" s="1"/>
  <c r="LN31" i="11"/>
  <c r="AQ331" i="6" s="1"/>
  <c r="LO31" i="11"/>
  <c r="AQ332" i="6" s="1"/>
  <c r="LP31" i="11"/>
  <c r="AQ333" i="6" s="1"/>
  <c r="LQ31" i="11"/>
  <c r="AQ334" i="6" s="1"/>
  <c r="LR31" i="11"/>
  <c r="AQ335" i="6" s="1"/>
  <c r="LS31" i="11"/>
  <c r="AQ336" i="6" s="1"/>
  <c r="LT31" i="11"/>
  <c r="AQ337" i="6" s="1"/>
  <c r="LU31" i="11"/>
  <c r="AQ338" i="6" s="1"/>
  <c r="LV31" i="11"/>
  <c r="AQ339" i="6" s="1"/>
  <c r="LW31" i="11"/>
  <c r="AQ340" i="6" s="1"/>
  <c r="LX31" i="11"/>
  <c r="AQ341" i="6" s="1"/>
  <c r="LY31" i="11"/>
  <c r="AQ342" i="6" s="1"/>
  <c r="LZ31" i="11"/>
  <c r="AQ343" i="6" s="1"/>
  <c r="MA31" i="11"/>
  <c r="AQ344" i="6" s="1"/>
  <c r="MB31" i="11"/>
  <c r="AQ345" i="6" s="1"/>
  <c r="AU345" i="6" s="1"/>
  <c r="MC31" i="11"/>
  <c r="AQ346" i="6" s="1"/>
  <c r="MD31" i="11"/>
  <c r="AQ347" i="6" s="1"/>
  <c r="AU347" i="6" s="1"/>
  <c r="ME31" i="11"/>
  <c r="AQ348" i="6" s="1"/>
  <c r="MF31" i="11"/>
  <c r="AQ349" i="6" s="1"/>
  <c r="MG31" i="11"/>
  <c r="AQ350" i="6" s="1"/>
  <c r="MH31" i="11"/>
  <c r="AQ351" i="6" s="1"/>
  <c r="MI31" i="11"/>
  <c r="AQ352" i="6" s="1"/>
  <c r="MJ31" i="11"/>
  <c r="AQ353" i="6" s="1"/>
  <c r="MK31" i="11"/>
  <c r="AQ354" i="6" s="1"/>
  <c r="ML31" i="11"/>
  <c r="AQ355" i="6" s="1"/>
  <c r="MM31" i="11"/>
  <c r="AQ356" i="6" s="1"/>
  <c r="MN31" i="11"/>
  <c r="AQ357" i="6" s="1"/>
  <c r="MQ31" i="11"/>
  <c r="AQ360" i="6" s="1"/>
  <c r="MR31" i="11"/>
  <c r="AQ361" i="6" s="1"/>
  <c r="MS31" i="11"/>
  <c r="AQ362" i="6" s="1"/>
  <c r="MT31" i="11"/>
  <c r="AQ363" i="6" s="1"/>
  <c r="MU31" i="11"/>
  <c r="AQ364" i="6" s="1"/>
  <c r="MV31" i="11"/>
  <c r="AQ365" i="6" s="1"/>
  <c r="MW31" i="11"/>
  <c r="AQ366" i="6" s="1"/>
  <c r="MX31" i="11"/>
  <c r="AQ367" i="6" s="1"/>
  <c r="MY31" i="11"/>
  <c r="AQ368" i="6" s="1"/>
  <c r="MZ31" i="11"/>
  <c r="AQ369" i="6" s="1"/>
  <c r="NA31" i="11"/>
  <c r="AQ370" i="6" s="1"/>
  <c r="NB31" i="11"/>
  <c r="AQ371" i="6" s="1"/>
  <c r="NC31" i="11"/>
  <c r="AQ372" i="6" s="1"/>
  <c r="ND31" i="11"/>
  <c r="AQ373" i="6" s="1"/>
  <c r="NE31" i="11"/>
  <c r="AQ374" i="6" s="1"/>
  <c r="NF31" i="11"/>
  <c r="AQ375" i="6" s="1"/>
  <c r="NG31" i="11"/>
  <c r="AQ376" i="6" s="1"/>
  <c r="NH31" i="11"/>
  <c r="AQ377" i="6" s="1"/>
  <c r="NI31" i="11"/>
  <c r="AQ378" i="6" s="1"/>
  <c r="NJ31" i="11"/>
  <c r="AQ379" i="6" s="1"/>
  <c r="NK31" i="11"/>
  <c r="AQ380" i="6" s="1"/>
  <c r="NL31" i="11"/>
  <c r="AQ381" i="6" s="1"/>
  <c r="NM31" i="11"/>
  <c r="AQ382" i="6" s="1"/>
  <c r="NN31" i="11"/>
  <c r="AQ383" i="6" s="1"/>
  <c r="NO31" i="11"/>
  <c r="AQ384" i="6" s="1"/>
  <c r="NP31" i="11"/>
  <c r="AQ385" i="6" s="1"/>
  <c r="NQ31" i="11"/>
  <c r="AQ386" i="6" s="1"/>
  <c r="NR31" i="11"/>
  <c r="AQ387" i="6" s="1"/>
  <c r="NS31" i="11"/>
  <c r="AQ388" i="6" s="1"/>
  <c r="NT31" i="11"/>
  <c r="AQ389" i="6" s="1"/>
  <c r="NU31" i="11"/>
  <c r="AQ390" i="6" s="1"/>
  <c r="NV31" i="11"/>
  <c r="AQ391" i="6" s="1"/>
  <c r="IN467" i="11"/>
  <c r="IN468" i="11"/>
  <c r="IN469" i="11"/>
  <c r="IN470" i="11"/>
  <c r="IN471" i="11"/>
  <c r="IN472" i="11"/>
  <c r="IN473" i="11"/>
  <c r="IN474" i="11"/>
  <c r="IN475" i="11"/>
  <c r="IN476" i="11"/>
  <c r="IN477" i="11"/>
  <c r="IN478" i="11"/>
  <c r="IN479" i="11"/>
  <c r="IN480" i="11"/>
  <c r="IN481" i="11"/>
  <c r="IN482" i="11"/>
  <c r="IN483" i="11"/>
  <c r="IN484" i="11"/>
  <c r="IN485" i="11"/>
  <c r="IN486" i="11"/>
  <c r="IN487" i="11"/>
  <c r="IN488" i="11"/>
  <c r="IN489" i="11"/>
  <c r="IN466" i="11"/>
  <c r="IN440" i="11"/>
  <c r="IN441" i="11"/>
  <c r="IN442" i="11"/>
  <c r="IN443" i="11"/>
  <c r="IN444" i="11"/>
  <c r="IN445" i="11"/>
  <c r="IN446" i="11"/>
  <c r="IN447" i="11"/>
  <c r="IN448" i="11"/>
  <c r="IN449" i="11"/>
  <c r="IN450" i="11"/>
  <c r="IN451" i="11"/>
  <c r="IN452" i="11"/>
  <c r="IN453" i="11"/>
  <c r="IN454" i="11"/>
  <c r="IN455" i="11"/>
  <c r="IN456" i="11"/>
  <c r="IN457" i="11"/>
  <c r="IN458" i="11"/>
  <c r="IN459" i="11"/>
  <c r="IN460" i="11"/>
  <c r="IN461" i="11"/>
  <c r="IN462" i="11"/>
  <c r="IN439" i="11"/>
  <c r="IN413" i="11"/>
  <c r="IN414" i="11"/>
  <c r="IN415" i="11"/>
  <c r="IN416" i="11"/>
  <c r="IN417" i="11"/>
  <c r="IN418" i="11"/>
  <c r="IN419" i="11"/>
  <c r="IN420" i="11"/>
  <c r="IN421" i="11"/>
  <c r="IN422" i="11"/>
  <c r="IN423" i="11"/>
  <c r="IN424" i="11"/>
  <c r="IN425" i="11"/>
  <c r="IN426" i="11"/>
  <c r="IN427" i="11"/>
  <c r="IN428" i="11"/>
  <c r="IN429" i="11"/>
  <c r="IN430" i="11"/>
  <c r="IN431" i="11"/>
  <c r="IN432" i="11"/>
  <c r="IN433" i="11"/>
  <c r="IN434" i="11"/>
  <c r="IN435" i="11"/>
  <c r="IN412" i="11"/>
  <c r="IN386" i="11"/>
  <c r="IN387" i="11"/>
  <c r="IN388" i="11"/>
  <c r="IN389" i="11"/>
  <c r="IN390" i="11"/>
  <c r="IN391" i="11"/>
  <c r="IN392" i="11"/>
  <c r="IN393" i="11"/>
  <c r="IN394" i="11"/>
  <c r="IN395" i="11"/>
  <c r="IN396" i="11"/>
  <c r="IN397" i="11"/>
  <c r="IN398" i="11"/>
  <c r="IN399" i="11"/>
  <c r="IN400" i="11"/>
  <c r="IN401" i="11"/>
  <c r="IN402" i="11"/>
  <c r="IN403" i="11"/>
  <c r="IN404" i="11"/>
  <c r="IN405" i="11"/>
  <c r="IN406" i="11"/>
  <c r="IN407" i="11"/>
  <c r="IN408" i="11"/>
  <c r="IN385" i="11"/>
  <c r="IN359" i="11"/>
  <c r="IN360" i="11"/>
  <c r="IN361" i="11"/>
  <c r="IN362" i="11"/>
  <c r="IN363" i="11"/>
  <c r="IN364" i="11"/>
  <c r="IN365" i="11"/>
  <c r="IN366" i="11"/>
  <c r="IN367" i="11"/>
  <c r="IN368" i="11"/>
  <c r="IN369" i="11"/>
  <c r="IN370" i="11"/>
  <c r="IN371" i="11"/>
  <c r="IN372" i="11"/>
  <c r="IN373" i="11"/>
  <c r="IN374" i="11"/>
  <c r="IN375" i="11"/>
  <c r="IN376" i="11"/>
  <c r="IN377" i="11"/>
  <c r="IN378" i="11"/>
  <c r="IN379" i="11"/>
  <c r="IN380" i="11"/>
  <c r="IN381" i="11"/>
  <c r="IN358" i="11"/>
  <c r="IN332" i="11"/>
  <c r="IN333" i="11"/>
  <c r="IN334" i="11"/>
  <c r="IN335" i="11"/>
  <c r="IN336" i="11"/>
  <c r="IN337" i="11"/>
  <c r="IN338" i="11"/>
  <c r="IN339" i="11"/>
  <c r="IN340" i="11"/>
  <c r="IN341" i="11"/>
  <c r="IN342" i="11"/>
  <c r="IN343" i="11"/>
  <c r="IN344" i="11"/>
  <c r="IN345" i="11"/>
  <c r="IN346" i="11"/>
  <c r="IN347" i="11"/>
  <c r="IN348" i="11"/>
  <c r="IN349" i="11"/>
  <c r="IN350" i="11"/>
  <c r="IN351" i="11"/>
  <c r="IN352" i="11"/>
  <c r="IN353" i="11"/>
  <c r="IN354" i="11"/>
  <c r="IN331" i="11"/>
  <c r="IN305" i="11"/>
  <c r="IN306" i="11"/>
  <c r="IN307" i="11"/>
  <c r="IN308" i="11"/>
  <c r="IN309" i="11"/>
  <c r="IN310" i="11"/>
  <c r="IN311" i="11"/>
  <c r="IN312" i="11"/>
  <c r="IN313" i="11"/>
  <c r="IN314" i="11"/>
  <c r="IN315" i="11"/>
  <c r="IN316" i="11"/>
  <c r="IN317" i="11"/>
  <c r="IN318" i="11"/>
  <c r="IN319" i="11"/>
  <c r="IN320" i="11"/>
  <c r="IN321" i="11"/>
  <c r="IN322" i="11"/>
  <c r="IN323" i="11"/>
  <c r="IN324" i="11"/>
  <c r="IN325" i="11"/>
  <c r="IN326" i="11"/>
  <c r="IN327" i="11"/>
  <c r="IN304" i="11"/>
  <c r="IN278" i="11"/>
  <c r="IN279" i="11"/>
  <c r="IN280" i="11"/>
  <c r="IN281" i="11"/>
  <c r="IN282" i="11"/>
  <c r="IN283" i="11"/>
  <c r="IN284" i="11"/>
  <c r="IN285" i="11"/>
  <c r="IN286" i="11"/>
  <c r="IN287" i="11"/>
  <c r="IN288" i="11"/>
  <c r="IN289" i="11"/>
  <c r="IN290" i="11"/>
  <c r="IN291" i="11"/>
  <c r="IN292" i="11"/>
  <c r="IN293" i="11"/>
  <c r="IN294" i="11"/>
  <c r="IN295" i="11"/>
  <c r="IN296" i="11"/>
  <c r="IN297" i="11"/>
  <c r="IN298" i="11"/>
  <c r="IN299" i="11"/>
  <c r="IN300" i="11"/>
  <c r="IN277" i="11"/>
  <c r="IN251" i="11"/>
  <c r="IN252" i="11"/>
  <c r="IN253" i="11"/>
  <c r="IN254" i="11"/>
  <c r="IN255" i="11"/>
  <c r="IN256" i="11"/>
  <c r="IN257" i="11"/>
  <c r="IN258" i="11"/>
  <c r="IN259" i="11"/>
  <c r="IN260" i="11"/>
  <c r="IN261" i="11"/>
  <c r="IN262" i="11"/>
  <c r="IN263" i="11"/>
  <c r="IN264" i="11"/>
  <c r="IN265" i="11"/>
  <c r="IN266" i="11"/>
  <c r="IN267" i="11"/>
  <c r="IN268" i="11"/>
  <c r="IN269" i="11"/>
  <c r="IN270" i="11"/>
  <c r="IN271" i="11"/>
  <c r="IN272" i="11"/>
  <c r="IN273" i="11"/>
  <c r="IN250" i="11"/>
  <c r="IN224" i="11"/>
  <c r="IN225" i="11"/>
  <c r="IN226" i="11"/>
  <c r="IN227" i="11"/>
  <c r="IN228" i="11"/>
  <c r="IN229" i="11"/>
  <c r="IN230" i="11"/>
  <c r="IN231" i="11"/>
  <c r="IN232" i="11"/>
  <c r="IN233" i="11"/>
  <c r="IN234" i="11"/>
  <c r="IN235" i="11"/>
  <c r="IN236" i="11"/>
  <c r="IN237" i="11"/>
  <c r="IN238" i="11"/>
  <c r="IN239" i="11"/>
  <c r="IN240" i="11"/>
  <c r="IN241" i="11"/>
  <c r="IN242" i="11"/>
  <c r="IN243" i="11"/>
  <c r="IN244" i="11"/>
  <c r="IN245" i="11"/>
  <c r="IN246" i="11"/>
  <c r="IN223" i="11"/>
  <c r="IN197" i="11"/>
  <c r="IN198" i="11"/>
  <c r="IN199" i="11"/>
  <c r="IN200" i="11"/>
  <c r="IN201" i="11"/>
  <c r="IN202" i="11"/>
  <c r="IN203" i="11"/>
  <c r="IN204" i="11"/>
  <c r="IN205" i="11"/>
  <c r="IN206" i="11"/>
  <c r="IN207" i="11"/>
  <c r="IN208" i="11"/>
  <c r="IN209" i="11"/>
  <c r="IN210" i="11"/>
  <c r="IN211" i="11"/>
  <c r="IN212" i="11"/>
  <c r="IN213" i="11"/>
  <c r="IN214" i="11"/>
  <c r="IN215" i="11"/>
  <c r="IN216" i="11"/>
  <c r="IN217" i="11"/>
  <c r="IN218" i="11"/>
  <c r="IN219" i="11"/>
  <c r="IN196" i="11"/>
  <c r="IN170" i="11"/>
  <c r="IN171" i="11"/>
  <c r="IN172" i="11"/>
  <c r="IN173" i="11"/>
  <c r="IN174" i="11"/>
  <c r="IN175" i="11"/>
  <c r="IN176" i="11"/>
  <c r="IN177" i="11"/>
  <c r="IN178" i="11"/>
  <c r="IN179" i="11"/>
  <c r="IN180" i="11"/>
  <c r="IN181" i="11"/>
  <c r="IN182" i="11"/>
  <c r="IN183" i="11"/>
  <c r="IN184" i="11"/>
  <c r="IN185" i="11"/>
  <c r="IN186" i="11"/>
  <c r="IN187" i="11"/>
  <c r="IN188" i="11"/>
  <c r="IN189" i="11"/>
  <c r="IN190" i="11"/>
  <c r="IN191" i="11"/>
  <c r="IN192" i="11"/>
  <c r="IN169" i="11"/>
  <c r="IN143" i="11"/>
  <c r="IN144" i="11"/>
  <c r="IN145" i="11"/>
  <c r="IN146" i="11"/>
  <c r="IN147" i="11"/>
  <c r="IN148" i="11"/>
  <c r="IN149" i="11"/>
  <c r="IN150" i="11"/>
  <c r="IN151" i="11"/>
  <c r="IN152" i="11"/>
  <c r="IN153" i="11"/>
  <c r="IN154" i="11"/>
  <c r="IN155" i="11"/>
  <c r="IN156" i="11"/>
  <c r="IN157" i="11"/>
  <c r="IN158" i="11"/>
  <c r="IN159" i="11"/>
  <c r="IN160" i="11"/>
  <c r="IN161" i="11"/>
  <c r="IN162" i="11"/>
  <c r="IN163" i="11"/>
  <c r="IN164" i="11"/>
  <c r="IN165" i="11"/>
  <c r="IN142" i="11"/>
  <c r="IN116" i="11"/>
  <c r="IN117" i="11"/>
  <c r="IN118" i="11"/>
  <c r="IN119" i="11"/>
  <c r="IN120" i="11"/>
  <c r="IN121" i="11"/>
  <c r="IN122" i="11"/>
  <c r="IN123" i="11"/>
  <c r="IN124" i="11"/>
  <c r="IN125" i="11"/>
  <c r="IN126" i="11"/>
  <c r="IN127" i="11"/>
  <c r="IN128" i="11"/>
  <c r="IN129" i="11"/>
  <c r="IN130" i="11"/>
  <c r="IN131" i="11"/>
  <c r="IN132" i="11"/>
  <c r="IN133" i="11"/>
  <c r="IN134" i="11"/>
  <c r="IN135" i="11"/>
  <c r="IN136" i="11"/>
  <c r="IN137" i="11"/>
  <c r="IN138" i="11"/>
  <c r="IN115" i="11"/>
  <c r="IN89" i="11"/>
  <c r="IN90" i="11"/>
  <c r="IN91" i="11"/>
  <c r="IN92" i="11"/>
  <c r="IN93" i="11"/>
  <c r="IN94" i="11"/>
  <c r="IN95" i="11"/>
  <c r="IN96" i="11"/>
  <c r="IN97" i="11"/>
  <c r="IN98" i="11"/>
  <c r="IN99" i="11"/>
  <c r="IN100" i="11"/>
  <c r="IN101" i="11"/>
  <c r="IN102" i="11"/>
  <c r="IN103" i="11"/>
  <c r="IN104" i="11"/>
  <c r="IN105" i="11"/>
  <c r="IN106" i="11"/>
  <c r="IN107" i="11"/>
  <c r="IN108" i="11"/>
  <c r="IN109" i="11"/>
  <c r="IN110" i="11"/>
  <c r="IN111" i="11"/>
  <c r="IN88" i="11"/>
  <c r="IN62" i="11"/>
  <c r="IN63" i="11"/>
  <c r="IN64" i="11"/>
  <c r="IN65" i="11"/>
  <c r="IN66" i="11"/>
  <c r="IN67" i="11"/>
  <c r="IN68" i="11"/>
  <c r="IN69" i="11"/>
  <c r="IN70" i="11"/>
  <c r="IN71" i="11"/>
  <c r="IN72" i="11"/>
  <c r="IN73" i="11"/>
  <c r="IN74" i="11"/>
  <c r="IN75" i="11"/>
  <c r="IN76" i="11"/>
  <c r="IN77" i="11"/>
  <c r="IN78" i="11"/>
  <c r="IN79" i="11"/>
  <c r="IN80" i="11"/>
  <c r="IN81" i="11"/>
  <c r="IN82" i="11"/>
  <c r="IN83" i="11"/>
  <c r="IN84" i="11"/>
  <c r="IN61" i="11"/>
  <c r="IN35" i="11"/>
  <c r="IN36" i="11"/>
  <c r="IN37" i="11"/>
  <c r="IN38" i="11"/>
  <c r="IN39" i="11"/>
  <c r="IN40" i="11"/>
  <c r="IN41" i="11"/>
  <c r="IN42" i="11"/>
  <c r="IN43" i="11"/>
  <c r="IN44" i="11"/>
  <c r="IN45" i="11"/>
  <c r="IN46" i="11"/>
  <c r="IN47" i="11"/>
  <c r="IN48" i="11"/>
  <c r="IN49" i="11"/>
  <c r="IN50" i="11"/>
  <c r="IN51" i="11"/>
  <c r="IN52" i="11"/>
  <c r="IN53" i="11"/>
  <c r="IN54" i="11"/>
  <c r="IN55" i="11"/>
  <c r="IN56" i="11"/>
  <c r="IN57" i="11"/>
  <c r="IN34" i="11"/>
  <c r="IN8" i="11"/>
  <c r="IN9" i="11"/>
  <c r="IN10" i="11"/>
  <c r="IN11" i="11"/>
  <c r="IN12" i="11"/>
  <c r="IN13" i="11"/>
  <c r="IN14" i="11"/>
  <c r="IN15" i="11"/>
  <c r="IN16" i="11"/>
  <c r="IN17" i="11"/>
  <c r="IN18" i="11"/>
  <c r="IN19" i="11"/>
  <c r="IN20" i="11"/>
  <c r="IN21" i="11"/>
  <c r="IN22" i="11"/>
  <c r="IN23" i="11"/>
  <c r="IN24" i="11"/>
  <c r="IN25" i="11"/>
  <c r="IN26" i="11"/>
  <c r="IN27" i="11"/>
  <c r="IN28" i="11"/>
  <c r="IN29" i="11"/>
  <c r="IN30" i="11"/>
  <c r="IN7" i="11"/>
  <c r="FP301" i="11"/>
  <c r="FQ301" i="11"/>
  <c r="FR301" i="11"/>
  <c r="FS301" i="11"/>
  <c r="FQ490" i="11"/>
  <c r="FR490" i="11"/>
  <c r="FS490" i="11"/>
  <c r="FT490" i="11"/>
  <c r="FU490" i="11"/>
  <c r="FV490" i="11"/>
  <c r="FW490" i="11"/>
  <c r="FX490" i="11"/>
  <c r="FY490" i="11"/>
  <c r="FZ490" i="11"/>
  <c r="GA490" i="11"/>
  <c r="GB490" i="11"/>
  <c r="GC490" i="11"/>
  <c r="GD490" i="11"/>
  <c r="GE490" i="11"/>
  <c r="GF490" i="11"/>
  <c r="GG490" i="11"/>
  <c r="GH490" i="11"/>
  <c r="GI490" i="11"/>
  <c r="GJ490" i="11"/>
  <c r="GK490" i="11"/>
  <c r="GL490" i="11"/>
  <c r="GM490" i="11"/>
  <c r="GN490" i="11"/>
  <c r="GO490" i="11"/>
  <c r="GP490" i="11"/>
  <c r="GQ490" i="11"/>
  <c r="GR490" i="11"/>
  <c r="GS490" i="11"/>
  <c r="GT490" i="11"/>
  <c r="GU490" i="11"/>
  <c r="GV490" i="11"/>
  <c r="GW490" i="11"/>
  <c r="GX490" i="11"/>
  <c r="GY490" i="11"/>
  <c r="GZ490" i="11"/>
  <c r="HA490" i="11"/>
  <c r="HB490" i="11"/>
  <c r="HC490" i="11"/>
  <c r="HD490" i="11"/>
  <c r="HE490" i="11"/>
  <c r="HF490" i="11"/>
  <c r="HG490" i="11"/>
  <c r="HH490" i="11"/>
  <c r="HI490" i="11"/>
  <c r="HJ490" i="11"/>
  <c r="HK490" i="11"/>
  <c r="HL490" i="11"/>
  <c r="HM490" i="11"/>
  <c r="HN490" i="11"/>
  <c r="HO490" i="11"/>
  <c r="HP490" i="11"/>
  <c r="HQ490" i="11"/>
  <c r="HR490" i="11"/>
  <c r="HS490" i="11"/>
  <c r="HT490" i="11"/>
  <c r="HU490" i="11"/>
  <c r="HV490" i="11"/>
  <c r="HW490" i="11"/>
  <c r="HX490" i="11"/>
  <c r="HY490" i="11"/>
  <c r="HZ490" i="11"/>
  <c r="IA490" i="11"/>
  <c r="IB490" i="11"/>
  <c r="IC490" i="11"/>
  <c r="ID490" i="11"/>
  <c r="IE490" i="11"/>
  <c r="IF490" i="11"/>
  <c r="IG490" i="11"/>
  <c r="IH490" i="11"/>
  <c r="II490" i="11"/>
  <c r="IJ490" i="11"/>
  <c r="IK490" i="11"/>
  <c r="IL490" i="11"/>
  <c r="IM490" i="11"/>
  <c r="IO490" i="11"/>
  <c r="IP490" i="11"/>
  <c r="IQ490" i="11"/>
  <c r="IR490" i="11"/>
  <c r="IS490" i="11"/>
  <c r="IT490" i="11"/>
  <c r="IU490" i="11"/>
  <c r="IV490" i="11"/>
  <c r="FQ463" i="11"/>
  <c r="FR463" i="11"/>
  <c r="FS463" i="11"/>
  <c r="FT463" i="11"/>
  <c r="FU463" i="11"/>
  <c r="FV463" i="11"/>
  <c r="FW463" i="11"/>
  <c r="FX463" i="11"/>
  <c r="FY463" i="11"/>
  <c r="FZ463" i="11"/>
  <c r="GA463" i="11"/>
  <c r="GB463" i="11"/>
  <c r="GC463" i="11"/>
  <c r="GD463" i="11"/>
  <c r="GE463" i="11"/>
  <c r="GF463" i="11"/>
  <c r="GG463" i="11"/>
  <c r="GH463" i="11"/>
  <c r="GI463" i="11"/>
  <c r="GJ463" i="11"/>
  <c r="GK463" i="11"/>
  <c r="GL463" i="11"/>
  <c r="GM463" i="11"/>
  <c r="GN463" i="11"/>
  <c r="GO463" i="11"/>
  <c r="GP463" i="11"/>
  <c r="GQ463" i="11"/>
  <c r="GR463" i="11"/>
  <c r="GS463" i="11"/>
  <c r="GT463" i="11"/>
  <c r="GU463" i="11"/>
  <c r="GV463" i="11"/>
  <c r="GW463" i="11"/>
  <c r="GX463" i="11"/>
  <c r="GY463" i="11"/>
  <c r="GZ463" i="11"/>
  <c r="HA463" i="11"/>
  <c r="HB463" i="11"/>
  <c r="HC463" i="11"/>
  <c r="HD463" i="11"/>
  <c r="HE463" i="11"/>
  <c r="HF463" i="11"/>
  <c r="HG463" i="11"/>
  <c r="HH463" i="11"/>
  <c r="HI463" i="11"/>
  <c r="HJ463" i="11"/>
  <c r="HK463" i="11"/>
  <c r="HL463" i="11"/>
  <c r="HM463" i="11"/>
  <c r="HN463" i="11"/>
  <c r="HO463" i="11"/>
  <c r="HP463" i="11"/>
  <c r="HQ463" i="11"/>
  <c r="HR463" i="11"/>
  <c r="HS463" i="11"/>
  <c r="HT463" i="11"/>
  <c r="HU463" i="11"/>
  <c r="HV463" i="11"/>
  <c r="HW463" i="11"/>
  <c r="HX463" i="11"/>
  <c r="HY463" i="11"/>
  <c r="HZ463" i="11"/>
  <c r="IA463" i="11"/>
  <c r="IB463" i="11"/>
  <c r="IC463" i="11"/>
  <c r="ID463" i="11"/>
  <c r="IE463" i="11"/>
  <c r="IF463" i="11"/>
  <c r="IG463" i="11"/>
  <c r="IH463" i="11"/>
  <c r="II463" i="11"/>
  <c r="IJ463" i="11"/>
  <c r="IK463" i="11"/>
  <c r="IL463" i="11"/>
  <c r="IM463" i="11"/>
  <c r="IO463" i="11"/>
  <c r="IP463" i="11"/>
  <c r="IQ463" i="11"/>
  <c r="IR463" i="11"/>
  <c r="IS463" i="11"/>
  <c r="IT463" i="11"/>
  <c r="IU463" i="11"/>
  <c r="IV463" i="11"/>
  <c r="FQ436" i="11"/>
  <c r="FR436" i="11"/>
  <c r="FS436" i="11"/>
  <c r="FT436" i="11"/>
  <c r="FU436" i="11"/>
  <c r="FV436" i="11"/>
  <c r="FW436" i="11"/>
  <c r="FX436" i="11"/>
  <c r="FY436" i="11"/>
  <c r="FZ436" i="11"/>
  <c r="GA436" i="11"/>
  <c r="GB436" i="11"/>
  <c r="GC436" i="11"/>
  <c r="GD436" i="11"/>
  <c r="GE436" i="11"/>
  <c r="GF436" i="11"/>
  <c r="GG436" i="11"/>
  <c r="GH436" i="11"/>
  <c r="GI436" i="11"/>
  <c r="GJ436" i="11"/>
  <c r="GK436" i="11"/>
  <c r="GL436" i="11"/>
  <c r="GM436" i="11"/>
  <c r="GN436" i="11"/>
  <c r="GO436" i="11"/>
  <c r="GP436" i="11"/>
  <c r="GQ436" i="11"/>
  <c r="GR436" i="11"/>
  <c r="GS436" i="11"/>
  <c r="GT436" i="11"/>
  <c r="GU436" i="11"/>
  <c r="GV436" i="11"/>
  <c r="GW436" i="11"/>
  <c r="GX436" i="11"/>
  <c r="GY436" i="11"/>
  <c r="GZ436" i="11"/>
  <c r="HA436" i="11"/>
  <c r="HB436" i="11"/>
  <c r="HC436" i="11"/>
  <c r="HD436" i="11"/>
  <c r="HE436" i="11"/>
  <c r="HF436" i="11"/>
  <c r="HG436" i="11"/>
  <c r="HH436" i="11"/>
  <c r="HI436" i="11"/>
  <c r="HJ436" i="11"/>
  <c r="HK436" i="11"/>
  <c r="HL436" i="11"/>
  <c r="HM436" i="11"/>
  <c r="HN436" i="11"/>
  <c r="HO436" i="11"/>
  <c r="HP436" i="11"/>
  <c r="HQ436" i="11"/>
  <c r="HR436" i="11"/>
  <c r="HS436" i="11"/>
  <c r="HT436" i="11"/>
  <c r="HU436" i="11"/>
  <c r="HV436" i="11"/>
  <c r="HW436" i="11"/>
  <c r="HX436" i="11"/>
  <c r="HY436" i="11"/>
  <c r="HZ436" i="11"/>
  <c r="IA436" i="11"/>
  <c r="IB436" i="11"/>
  <c r="IC436" i="11"/>
  <c r="ID436" i="11"/>
  <c r="IE436" i="11"/>
  <c r="IF436" i="11"/>
  <c r="IG436" i="11"/>
  <c r="IH436" i="11"/>
  <c r="II436" i="11"/>
  <c r="IJ436" i="11"/>
  <c r="IK436" i="11"/>
  <c r="IL436" i="11"/>
  <c r="IM436" i="11"/>
  <c r="IO436" i="11"/>
  <c r="IP436" i="11"/>
  <c r="IQ436" i="11"/>
  <c r="IR436" i="11"/>
  <c r="IS436" i="11"/>
  <c r="IT436" i="11"/>
  <c r="IU436" i="11"/>
  <c r="IV436" i="11"/>
  <c r="FQ409" i="11"/>
  <c r="FR409" i="11"/>
  <c r="FS409" i="11"/>
  <c r="FT409" i="11"/>
  <c r="FU409" i="11"/>
  <c r="FV409" i="11"/>
  <c r="FW409" i="11"/>
  <c r="FX409" i="11"/>
  <c r="FY409" i="11"/>
  <c r="FZ409" i="11"/>
  <c r="GA409" i="11"/>
  <c r="GB409" i="11"/>
  <c r="GC409" i="11"/>
  <c r="GD409" i="11"/>
  <c r="GE409" i="11"/>
  <c r="GF409" i="11"/>
  <c r="GG409" i="11"/>
  <c r="GH409" i="11"/>
  <c r="GI409" i="11"/>
  <c r="GJ409" i="11"/>
  <c r="GK409" i="11"/>
  <c r="GL409" i="11"/>
  <c r="GM409" i="11"/>
  <c r="GN409" i="11"/>
  <c r="GO409" i="11"/>
  <c r="GP409" i="11"/>
  <c r="GQ409" i="11"/>
  <c r="GR409" i="11"/>
  <c r="GS409" i="11"/>
  <c r="GT409" i="11"/>
  <c r="GU409" i="11"/>
  <c r="GV409" i="11"/>
  <c r="GW409" i="11"/>
  <c r="GX409" i="11"/>
  <c r="GY409" i="11"/>
  <c r="GZ409" i="11"/>
  <c r="HA409" i="11"/>
  <c r="HB409" i="11"/>
  <c r="HC409" i="11"/>
  <c r="HD409" i="11"/>
  <c r="HE409" i="11"/>
  <c r="HF409" i="11"/>
  <c r="HG409" i="11"/>
  <c r="HH409" i="11"/>
  <c r="HI409" i="11"/>
  <c r="HJ409" i="11"/>
  <c r="HK409" i="11"/>
  <c r="HL409" i="11"/>
  <c r="HM409" i="11"/>
  <c r="HN409" i="11"/>
  <c r="HO409" i="11"/>
  <c r="HP409" i="11"/>
  <c r="HQ409" i="11"/>
  <c r="HR409" i="11"/>
  <c r="HS409" i="11"/>
  <c r="HT409" i="11"/>
  <c r="HU409" i="11"/>
  <c r="HV409" i="11"/>
  <c r="HW409" i="11"/>
  <c r="HX409" i="11"/>
  <c r="HY409" i="11"/>
  <c r="HZ409" i="11"/>
  <c r="IA409" i="11"/>
  <c r="IB409" i="11"/>
  <c r="IC409" i="11"/>
  <c r="ID409" i="11"/>
  <c r="IE409" i="11"/>
  <c r="IF409" i="11"/>
  <c r="IG409" i="11"/>
  <c r="IH409" i="11"/>
  <c r="II409" i="11"/>
  <c r="IJ409" i="11"/>
  <c r="IK409" i="11"/>
  <c r="IL409" i="11"/>
  <c r="IM409" i="11"/>
  <c r="IO409" i="11"/>
  <c r="IP409" i="11"/>
  <c r="IQ409" i="11"/>
  <c r="IR409" i="11"/>
  <c r="IS409" i="11"/>
  <c r="IT409" i="11"/>
  <c r="IU409" i="11"/>
  <c r="IV409" i="11"/>
  <c r="FQ382" i="11"/>
  <c r="FR382" i="11"/>
  <c r="FS382" i="11"/>
  <c r="FT382" i="11"/>
  <c r="FU382" i="11"/>
  <c r="FV382" i="11"/>
  <c r="FW382" i="11"/>
  <c r="FX382" i="11"/>
  <c r="FY382" i="11"/>
  <c r="FZ382" i="11"/>
  <c r="GA382" i="11"/>
  <c r="GB382" i="11"/>
  <c r="GC382" i="11"/>
  <c r="GD382" i="11"/>
  <c r="GE382" i="11"/>
  <c r="GF382" i="11"/>
  <c r="GG382" i="11"/>
  <c r="GH382" i="11"/>
  <c r="GI382" i="11"/>
  <c r="GJ382" i="11"/>
  <c r="GK382" i="11"/>
  <c r="GL382" i="11"/>
  <c r="GM382" i="11"/>
  <c r="GN382" i="11"/>
  <c r="GO382" i="11"/>
  <c r="GP382" i="11"/>
  <c r="GQ382" i="11"/>
  <c r="GR382" i="11"/>
  <c r="GS382" i="11"/>
  <c r="GT382" i="11"/>
  <c r="GU382" i="11"/>
  <c r="GV382" i="11"/>
  <c r="GW382" i="11"/>
  <c r="GX382" i="11"/>
  <c r="GY382" i="11"/>
  <c r="GZ382" i="11"/>
  <c r="HA382" i="11"/>
  <c r="HB382" i="11"/>
  <c r="HC382" i="11"/>
  <c r="HD382" i="11"/>
  <c r="HE382" i="11"/>
  <c r="HF382" i="11"/>
  <c r="HG382" i="11"/>
  <c r="HH382" i="11"/>
  <c r="HI382" i="11"/>
  <c r="HJ382" i="11"/>
  <c r="HK382" i="11"/>
  <c r="HL382" i="11"/>
  <c r="HM382" i="11"/>
  <c r="HN382" i="11"/>
  <c r="HO382" i="11"/>
  <c r="HP382" i="11"/>
  <c r="HQ382" i="11"/>
  <c r="HR382" i="11"/>
  <c r="HS382" i="11"/>
  <c r="HT382" i="11"/>
  <c r="HU382" i="11"/>
  <c r="HV382" i="11"/>
  <c r="HW382" i="11"/>
  <c r="HX382" i="11"/>
  <c r="HY382" i="11"/>
  <c r="HZ382" i="11"/>
  <c r="IA382" i="11"/>
  <c r="IB382" i="11"/>
  <c r="IC382" i="11"/>
  <c r="ID382" i="11"/>
  <c r="IE382" i="11"/>
  <c r="IF382" i="11"/>
  <c r="IG382" i="11"/>
  <c r="IH382" i="11"/>
  <c r="II382" i="11"/>
  <c r="IJ382" i="11"/>
  <c r="IK382" i="11"/>
  <c r="IL382" i="11"/>
  <c r="IM382" i="11"/>
  <c r="IO382" i="11"/>
  <c r="IP382" i="11"/>
  <c r="IQ382" i="11"/>
  <c r="IR382" i="11"/>
  <c r="IS382" i="11"/>
  <c r="IT382" i="11"/>
  <c r="IU382" i="11"/>
  <c r="IV382" i="11"/>
  <c r="FQ355" i="11"/>
  <c r="FR355" i="11"/>
  <c r="FS355" i="11"/>
  <c r="FT355" i="11"/>
  <c r="FU355" i="11"/>
  <c r="FV355" i="11"/>
  <c r="FW355" i="11"/>
  <c r="FX355" i="11"/>
  <c r="FY355" i="11"/>
  <c r="FZ355" i="11"/>
  <c r="GA355" i="11"/>
  <c r="GB355" i="11"/>
  <c r="GC355" i="11"/>
  <c r="GD355" i="11"/>
  <c r="GE355" i="11"/>
  <c r="GF355" i="11"/>
  <c r="GG355" i="11"/>
  <c r="GH355" i="11"/>
  <c r="GI355" i="11"/>
  <c r="GJ355" i="11"/>
  <c r="GK355" i="11"/>
  <c r="GL355" i="11"/>
  <c r="GM355" i="11"/>
  <c r="GN355" i="11"/>
  <c r="GO355" i="11"/>
  <c r="GP355" i="11"/>
  <c r="GQ355" i="11"/>
  <c r="GR355" i="11"/>
  <c r="GS355" i="11"/>
  <c r="GT355" i="11"/>
  <c r="GU355" i="11"/>
  <c r="GV355" i="11"/>
  <c r="GW355" i="11"/>
  <c r="GX355" i="11"/>
  <c r="GY355" i="11"/>
  <c r="GZ355" i="11"/>
  <c r="HA355" i="11"/>
  <c r="HB355" i="11"/>
  <c r="HC355" i="11"/>
  <c r="HD355" i="11"/>
  <c r="HE355" i="11"/>
  <c r="HF355" i="11"/>
  <c r="HG355" i="11"/>
  <c r="HH355" i="11"/>
  <c r="HI355" i="11"/>
  <c r="HJ355" i="11"/>
  <c r="HK355" i="11"/>
  <c r="HL355" i="11"/>
  <c r="HM355" i="11"/>
  <c r="HN355" i="11"/>
  <c r="HO355" i="11"/>
  <c r="HP355" i="11"/>
  <c r="HQ355" i="11"/>
  <c r="HR355" i="11"/>
  <c r="HS355" i="11"/>
  <c r="HT355" i="11"/>
  <c r="HU355" i="11"/>
  <c r="HV355" i="11"/>
  <c r="HW355" i="11"/>
  <c r="HX355" i="11"/>
  <c r="HY355" i="11"/>
  <c r="HZ355" i="11"/>
  <c r="IA355" i="11"/>
  <c r="IB355" i="11"/>
  <c r="IC355" i="11"/>
  <c r="ID355" i="11"/>
  <c r="IE355" i="11"/>
  <c r="IF355" i="11"/>
  <c r="IG355" i="11"/>
  <c r="IH355" i="11"/>
  <c r="II355" i="11"/>
  <c r="IJ355" i="11"/>
  <c r="IK355" i="11"/>
  <c r="IL355" i="11"/>
  <c r="IM355" i="11"/>
  <c r="IO355" i="11"/>
  <c r="IP355" i="11"/>
  <c r="IQ355" i="11"/>
  <c r="IR355" i="11"/>
  <c r="IS355" i="11"/>
  <c r="IT355" i="11"/>
  <c r="IU355" i="11"/>
  <c r="IV355" i="11"/>
  <c r="FQ328" i="11"/>
  <c r="FR328" i="11"/>
  <c r="FS328" i="11"/>
  <c r="FT328" i="11"/>
  <c r="FU328" i="11"/>
  <c r="FV328" i="11"/>
  <c r="FW328" i="11"/>
  <c r="FX328" i="11"/>
  <c r="FY328" i="11"/>
  <c r="FZ328" i="11"/>
  <c r="GA328" i="11"/>
  <c r="GB328" i="11"/>
  <c r="GC328" i="11"/>
  <c r="GD328" i="11"/>
  <c r="GE328" i="11"/>
  <c r="GF328" i="11"/>
  <c r="GG328" i="11"/>
  <c r="GH328" i="11"/>
  <c r="GI328" i="11"/>
  <c r="GJ328" i="11"/>
  <c r="GK328" i="11"/>
  <c r="GL328" i="11"/>
  <c r="GM328" i="11"/>
  <c r="GN328" i="11"/>
  <c r="GO328" i="11"/>
  <c r="GP328" i="11"/>
  <c r="GQ328" i="11"/>
  <c r="GR328" i="11"/>
  <c r="GS328" i="11"/>
  <c r="GT328" i="11"/>
  <c r="GU328" i="11"/>
  <c r="GV328" i="11"/>
  <c r="GW328" i="11"/>
  <c r="GX328" i="11"/>
  <c r="GY328" i="11"/>
  <c r="GZ328" i="11"/>
  <c r="HA328" i="11"/>
  <c r="HB328" i="11"/>
  <c r="HC328" i="11"/>
  <c r="HD328" i="11"/>
  <c r="HE328" i="11"/>
  <c r="HF328" i="11"/>
  <c r="HG328" i="11"/>
  <c r="HH328" i="11"/>
  <c r="HI328" i="11"/>
  <c r="HJ328" i="11"/>
  <c r="HK328" i="11"/>
  <c r="HL328" i="11"/>
  <c r="HM328" i="11"/>
  <c r="HN328" i="11"/>
  <c r="HO328" i="11"/>
  <c r="HP328" i="11"/>
  <c r="HQ328" i="11"/>
  <c r="HR328" i="11"/>
  <c r="HS328" i="11"/>
  <c r="HT328" i="11"/>
  <c r="HU328" i="11"/>
  <c r="HV328" i="11"/>
  <c r="HW328" i="11"/>
  <c r="HX328" i="11"/>
  <c r="HY328" i="11"/>
  <c r="HZ328" i="11"/>
  <c r="IA328" i="11"/>
  <c r="IB328" i="11"/>
  <c r="IC328" i="11"/>
  <c r="ID328" i="11"/>
  <c r="IE328" i="11"/>
  <c r="IF328" i="11"/>
  <c r="IG328" i="11"/>
  <c r="IH328" i="11"/>
  <c r="II328" i="11"/>
  <c r="IJ328" i="11"/>
  <c r="IK328" i="11"/>
  <c r="IL328" i="11"/>
  <c r="IM328" i="11"/>
  <c r="IO328" i="11"/>
  <c r="IP328" i="11"/>
  <c r="IQ328" i="11"/>
  <c r="IR328" i="11"/>
  <c r="IS328" i="11"/>
  <c r="IT328" i="11"/>
  <c r="IU328" i="11"/>
  <c r="IV328" i="11"/>
  <c r="FQ274" i="11"/>
  <c r="FR274" i="11"/>
  <c r="FS274" i="11"/>
  <c r="FT274" i="11"/>
  <c r="FU274" i="11"/>
  <c r="FV274" i="11"/>
  <c r="FW274" i="11"/>
  <c r="FX274" i="11"/>
  <c r="FY274" i="11"/>
  <c r="FZ274" i="11"/>
  <c r="GA274" i="11"/>
  <c r="GB274" i="11"/>
  <c r="GC274" i="11"/>
  <c r="GD274" i="11"/>
  <c r="GE274" i="11"/>
  <c r="GF274" i="11"/>
  <c r="GG274" i="11"/>
  <c r="GH274" i="11"/>
  <c r="GI274" i="11"/>
  <c r="GJ274" i="11"/>
  <c r="GK274" i="11"/>
  <c r="GL274" i="11"/>
  <c r="GM274" i="11"/>
  <c r="GN274" i="11"/>
  <c r="GO274" i="11"/>
  <c r="GP274" i="11"/>
  <c r="GQ274" i="11"/>
  <c r="GR274" i="11"/>
  <c r="GS274" i="11"/>
  <c r="GT274" i="11"/>
  <c r="GU274" i="11"/>
  <c r="GV274" i="11"/>
  <c r="GW274" i="11"/>
  <c r="GX274" i="11"/>
  <c r="GY274" i="11"/>
  <c r="GZ274" i="11"/>
  <c r="HA274" i="11"/>
  <c r="HB274" i="11"/>
  <c r="HC274" i="11"/>
  <c r="HD274" i="11"/>
  <c r="HE274" i="11"/>
  <c r="HF274" i="11"/>
  <c r="HG274" i="11"/>
  <c r="HH274" i="11"/>
  <c r="HI274" i="11"/>
  <c r="HJ274" i="11"/>
  <c r="HK274" i="11"/>
  <c r="HL274" i="11"/>
  <c r="HM274" i="11"/>
  <c r="HN274" i="11"/>
  <c r="HO274" i="11"/>
  <c r="HP274" i="11"/>
  <c r="HQ274" i="11"/>
  <c r="HR274" i="11"/>
  <c r="HS274" i="11"/>
  <c r="HT274" i="11"/>
  <c r="HU274" i="11"/>
  <c r="HV274" i="11"/>
  <c r="HW274" i="11"/>
  <c r="HX274" i="11"/>
  <c r="HY274" i="11"/>
  <c r="HZ274" i="11"/>
  <c r="IA274" i="11"/>
  <c r="IB274" i="11"/>
  <c r="IC274" i="11"/>
  <c r="ID274" i="11"/>
  <c r="IE274" i="11"/>
  <c r="IF274" i="11"/>
  <c r="IG274" i="11"/>
  <c r="IH274" i="11"/>
  <c r="II274" i="11"/>
  <c r="IJ274" i="11"/>
  <c r="IK274" i="11"/>
  <c r="IL274" i="11"/>
  <c r="IM274" i="11"/>
  <c r="IO274" i="11"/>
  <c r="IP274" i="11"/>
  <c r="IQ274" i="11"/>
  <c r="IR274" i="11"/>
  <c r="IS274" i="11"/>
  <c r="IT274" i="11"/>
  <c r="IU274" i="11"/>
  <c r="IV274" i="11"/>
  <c r="FQ247" i="11"/>
  <c r="FR247" i="11"/>
  <c r="FS247" i="11"/>
  <c r="FT247" i="11"/>
  <c r="FU247" i="11"/>
  <c r="FV247" i="11"/>
  <c r="FW247" i="11"/>
  <c r="FX247" i="11"/>
  <c r="FY247" i="11"/>
  <c r="FZ247" i="11"/>
  <c r="GA247" i="11"/>
  <c r="GB247" i="11"/>
  <c r="GC247" i="11"/>
  <c r="GD247" i="11"/>
  <c r="GE247" i="11"/>
  <c r="GF247" i="11"/>
  <c r="GG247" i="11"/>
  <c r="GH247" i="11"/>
  <c r="GI247" i="11"/>
  <c r="GJ247" i="11"/>
  <c r="GK247" i="11"/>
  <c r="GL247" i="11"/>
  <c r="GM247" i="11"/>
  <c r="GN247" i="11"/>
  <c r="GO247" i="11"/>
  <c r="GP247" i="11"/>
  <c r="GQ247" i="11"/>
  <c r="GR247" i="11"/>
  <c r="GS247" i="11"/>
  <c r="GT247" i="11"/>
  <c r="GU247" i="11"/>
  <c r="GV247" i="11"/>
  <c r="GW247" i="11"/>
  <c r="GX247" i="11"/>
  <c r="GY247" i="11"/>
  <c r="GZ247" i="11"/>
  <c r="HA247" i="11"/>
  <c r="HB247" i="11"/>
  <c r="HC247" i="11"/>
  <c r="HD247" i="11"/>
  <c r="HE247" i="11"/>
  <c r="HF247" i="11"/>
  <c r="HG247" i="11"/>
  <c r="HH247" i="11"/>
  <c r="HI247" i="11"/>
  <c r="HJ247" i="11"/>
  <c r="HK247" i="11"/>
  <c r="HL247" i="11"/>
  <c r="HM247" i="11"/>
  <c r="HN247" i="11"/>
  <c r="HO247" i="11"/>
  <c r="HP247" i="11"/>
  <c r="HQ247" i="11"/>
  <c r="HR247" i="11"/>
  <c r="HS247" i="11"/>
  <c r="HT247" i="11"/>
  <c r="HU247" i="11"/>
  <c r="HV247" i="11"/>
  <c r="HW247" i="11"/>
  <c r="HX247" i="11"/>
  <c r="HY247" i="11"/>
  <c r="HZ247" i="11"/>
  <c r="IA247" i="11"/>
  <c r="IB247" i="11"/>
  <c r="IC247" i="11"/>
  <c r="ID247" i="11"/>
  <c r="IE247" i="11"/>
  <c r="IF247" i="11"/>
  <c r="IG247" i="11"/>
  <c r="IH247" i="11"/>
  <c r="II247" i="11"/>
  <c r="IJ247" i="11"/>
  <c r="IK247" i="11"/>
  <c r="IL247" i="11"/>
  <c r="IM247" i="11"/>
  <c r="IO247" i="11"/>
  <c r="IP247" i="11"/>
  <c r="IQ247" i="11"/>
  <c r="IR247" i="11"/>
  <c r="IS247" i="11"/>
  <c r="IT247" i="11"/>
  <c r="IU247" i="11"/>
  <c r="IV247" i="11"/>
  <c r="FQ220" i="11"/>
  <c r="FR220" i="11"/>
  <c r="FS220" i="11"/>
  <c r="FT220" i="11"/>
  <c r="FU220" i="11"/>
  <c r="FV220" i="11"/>
  <c r="FW220" i="11"/>
  <c r="FX220" i="11"/>
  <c r="FY220" i="11"/>
  <c r="FZ220" i="11"/>
  <c r="GA220" i="11"/>
  <c r="GB220" i="11"/>
  <c r="GC220" i="11"/>
  <c r="GD220" i="11"/>
  <c r="GE220" i="11"/>
  <c r="GF220" i="11"/>
  <c r="GG220" i="11"/>
  <c r="GH220" i="11"/>
  <c r="GI220" i="11"/>
  <c r="GJ220" i="11"/>
  <c r="GK220" i="11"/>
  <c r="GL220" i="11"/>
  <c r="GM220" i="11"/>
  <c r="GN220" i="11"/>
  <c r="GO220" i="11"/>
  <c r="GP220" i="11"/>
  <c r="GQ220" i="11"/>
  <c r="GR220" i="11"/>
  <c r="GS220" i="11"/>
  <c r="GT220" i="11"/>
  <c r="GU220" i="11"/>
  <c r="GV220" i="11"/>
  <c r="GW220" i="11"/>
  <c r="GX220" i="11"/>
  <c r="GY220" i="11"/>
  <c r="GZ220" i="11"/>
  <c r="HA220" i="11"/>
  <c r="HB220" i="11"/>
  <c r="HC220" i="11"/>
  <c r="HD220" i="11"/>
  <c r="HE220" i="11"/>
  <c r="HF220" i="11"/>
  <c r="HG220" i="11"/>
  <c r="HH220" i="11"/>
  <c r="HI220" i="11"/>
  <c r="HJ220" i="11"/>
  <c r="HK220" i="11"/>
  <c r="HL220" i="11"/>
  <c r="HM220" i="11"/>
  <c r="HN220" i="11"/>
  <c r="HO220" i="11"/>
  <c r="HP220" i="11"/>
  <c r="HQ220" i="11"/>
  <c r="HR220" i="11"/>
  <c r="HS220" i="11"/>
  <c r="HT220" i="11"/>
  <c r="HU220" i="11"/>
  <c r="HV220" i="11"/>
  <c r="HW220" i="11"/>
  <c r="HX220" i="11"/>
  <c r="HY220" i="11"/>
  <c r="HZ220" i="11"/>
  <c r="IA220" i="11"/>
  <c r="IB220" i="11"/>
  <c r="IC220" i="11"/>
  <c r="ID220" i="11"/>
  <c r="IE220" i="11"/>
  <c r="IF220" i="11"/>
  <c r="IG220" i="11"/>
  <c r="IH220" i="11"/>
  <c r="II220" i="11"/>
  <c r="IJ220" i="11"/>
  <c r="IK220" i="11"/>
  <c r="IL220" i="11"/>
  <c r="IM220" i="11"/>
  <c r="IO220" i="11"/>
  <c r="IP220" i="11"/>
  <c r="IQ220" i="11"/>
  <c r="IR220" i="11"/>
  <c r="IS220" i="11"/>
  <c r="IT220" i="11"/>
  <c r="IU220" i="11"/>
  <c r="IV220" i="11"/>
  <c r="FQ193" i="11"/>
  <c r="FR193" i="11"/>
  <c r="FS193" i="11"/>
  <c r="FT193" i="11"/>
  <c r="FU193" i="11"/>
  <c r="FV193" i="11"/>
  <c r="FW193" i="11"/>
  <c r="FX193" i="11"/>
  <c r="FY193" i="11"/>
  <c r="FZ193" i="11"/>
  <c r="GA193" i="11"/>
  <c r="GB193" i="11"/>
  <c r="GC193" i="11"/>
  <c r="GD193" i="11"/>
  <c r="GE193" i="11"/>
  <c r="GF193" i="11"/>
  <c r="GG193" i="11"/>
  <c r="GH193" i="11"/>
  <c r="GI193" i="11"/>
  <c r="GJ193" i="11"/>
  <c r="GK193" i="11"/>
  <c r="GL193" i="11"/>
  <c r="GM193" i="11"/>
  <c r="GN193" i="11"/>
  <c r="GO193" i="11"/>
  <c r="GP193" i="11"/>
  <c r="GQ193" i="11"/>
  <c r="GR193" i="11"/>
  <c r="GS193" i="11"/>
  <c r="GT193" i="11"/>
  <c r="GU193" i="11"/>
  <c r="GV193" i="11"/>
  <c r="GW193" i="11"/>
  <c r="GX193" i="11"/>
  <c r="GY193" i="11"/>
  <c r="GZ193" i="11"/>
  <c r="HA193" i="11"/>
  <c r="HB193" i="11"/>
  <c r="HC193" i="11"/>
  <c r="HD193" i="11"/>
  <c r="HE193" i="11"/>
  <c r="HF193" i="11"/>
  <c r="HG193" i="11"/>
  <c r="HH193" i="11"/>
  <c r="HI193" i="11"/>
  <c r="HJ193" i="11"/>
  <c r="HK193" i="11"/>
  <c r="HL193" i="11"/>
  <c r="HM193" i="11"/>
  <c r="HN193" i="11"/>
  <c r="HO193" i="11"/>
  <c r="HP193" i="11"/>
  <c r="HQ193" i="11"/>
  <c r="HR193" i="11"/>
  <c r="HS193" i="11"/>
  <c r="HT193" i="11"/>
  <c r="HU193" i="11"/>
  <c r="HV193" i="11"/>
  <c r="HW193" i="11"/>
  <c r="HX193" i="11"/>
  <c r="HY193" i="11"/>
  <c r="HZ193" i="11"/>
  <c r="IA193" i="11"/>
  <c r="IB193" i="11"/>
  <c r="IC193" i="11"/>
  <c r="ID193" i="11"/>
  <c r="IE193" i="11"/>
  <c r="IF193" i="11"/>
  <c r="IG193" i="11"/>
  <c r="IH193" i="11"/>
  <c r="II193" i="11"/>
  <c r="IJ193" i="11"/>
  <c r="IK193" i="11"/>
  <c r="IL193" i="11"/>
  <c r="IM193" i="11"/>
  <c r="IO193" i="11"/>
  <c r="IP193" i="11"/>
  <c r="IQ193" i="11"/>
  <c r="IR193" i="11"/>
  <c r="IS193" i="11"/>
  <c r="IT193" i="11"/>
  <c r="IU193" i="11"/>
  <c r="IV193" i="11"/>
  <c r="FQ166" i="11"/>
  <c r="FR166" i="11"/>
  <c r="FS166" i="11"/>
  <c r="FT166" i="11"/>
  <c r="FU166" i="11"/>
  <c r="FV166" i="11"/>
  <c r="FW166" i="11"/>
  <c r="FX166" i="11"/>
  <c r="FY166" i="11"/>
  <c r="FZ166" i="11"/>
  <c r="GA166" i="11"/>
  <c r="GB166" i="11"/>
  <c r="GC166" i="11"/>
  <c r="GD166" i="11"/>
  <c r="GE166" i="11"/>
  <c r="GF166" i="11"/>
  <c r="GG166" i="11"/>
  <c r="GH166" i="11"/>
  <c r="GI166" i="11"/>
  <c r="GJ166" i="11"/>
  <c r="GK166" i="11"/>
  <c r="GL166" i="11"/>
  <c r="GM166" i="11"/>
  <c r="GN166" i="11"/>
  <c r="GO166" i="11"/>
  <c r="GP166" i="11"/>
  <c r="GQ166" i="11"/>
  <c r="GR166" i="11"/>
  <c r="GS166" i="11"/>
  <c r="GT166" i="11"/>
  <c r="GU166" i="11"/>
  <c r="GV166" i="11"/>
  <c r="GW166" i="11"/>
  <c r="GX166" i="11"/>
  <c r="GY166" i="11"/>
  <c r="GZ166" i="11"/>
  <c r="HA166" i="11"/>
  <c r="HB166" i="11"/>
  <c r="HC166" i="11"/>
  <c r="HD166" i="11"/>
  <c r="HE166" i="11"/>
  <c r="HF166" i="11"/>
  <c r="HG166" i="11"/>
  <c r="HH166" i="11"/>
  <c r="HI166" i="11"/>
  <c r="HJ166" i="11"/>
  <c r="HK166" i="11"/>
  <c r="HL166" i="11"/>
  <c r="HM166" i="11"/>
  <c r="HN166" i="11"/>
  <c r="HO166" i="11"/>
  <c r="HP166" i="11"/>
  <c r="HQ166" i="11"/>
  <c r="HR166" i="11"/>
  <c r="HS166" i="11"/>
  <c r="HT166" i="11"/>
  <c r="HU166" i="11"/>
  <c r="HV166" i="11"/>
  <c r="HW166" i="11"/>
  <c r="HX166" i="11"/>
  <c r="HY166" i="11"/>
  <c r="HZ166" i="11"/>
  <c r="IA166" i="11"/>
  <c r="IB166" i="11"/>
  <c r="IC166" i="11"/>
  <c r="ID166" i="11"/>
  <c r="IE166" i="11"/>
  <c r="IF166" i="11"/>
  <c r="IG166" i="11"/>
  <c r="IH166" i="11"/>
  <c r="II166" i="11"/>
  <c r="IJ166" i="11"/>
  <c r="IK166" i="11"/>
  <c r="IL166" i="11"/>
  <c r="IM166" i="11"/>
  <c r="IO166" i="11"/>
  <c r="IP166" i="11"/>
  <c r="IQ166" i="11"/>
  <c r="IR166" i="11"/>
  <c r="IS166" i="11"/>
  <c r="IT166" i="11"/>
  <c r="IU166" i="11"/>
  <c r="IV166" i="11"/>
  <c r="FQ139" i="11"/>
  <c r="FR139" i="11"/>
  <c r="FS139" i="11"/>
  <c r="FT139" i="11"/>
  <c r="FU139" i="11"/>
  <c r="FV139" i="11"/>
  <c r="FW139" i="11"/>
  <c r="FX139" i="11"/>
  <c r="FY139" i="11"/>
  <c r="FZ139" i="11"/>
  <c r="GA139" i="11"/>
  <c r="GB139" i="11"/>
  <c r="GC139" i="11"/>
  <c r="GD139" i="11"/>
  <c r="GE139" i="11"/>
  <c r="GF139" i="11"/>
  <c r="GG139" i="11"/>
  <c r="GH139" i="11"/>
  <c r="GI139" i="11"/>
  <c r="GJ139" i="11"/>
  <c r="GK139" i="11"/>
  <c r="GL139" i="11"/>
  <c r="GM139" i="11"/>
  <c r="GN139" i="11"/>
  <c r="GO139" i="11"/>
  <c r="GP139" i="11"/>
  <c r="GQ139" i="11"/>
  <c r="GR139" i="11"/>
  <c r="GS139" i="11"/>
  <c r="GT139" i="11"/>
  <c r="GU139" i="11"/>
  <c r="GV139" i="11"/>
  <c r="GW139" i="11"/>
  <c r="GX139" i="11"/>
  <c r="GY139" i="11"/>
  <c r="GZ139" i="11"/>
  <c r="HA139" i="11"/>
  <c r="HB139" i="11"/>
  <c r="HC139" i="11"/>
  <c r="HD139" i="11"/>
  <c r="HE139" i="11"/>
  <c r="HF139" i="11"/>
  <c r="HG139" i="11"/>
  <c r="HH139" i="11"/>
  <c r="HI139" i="11"/>
  <c r="HJ139" i="11"/>
  <c r="HK139" i="11"/>
  <c r="HL139" i="11"/>
  <c r="HM139" i="11"/>
  <c r="HN139" i="11"/>
  <c r="HO139" i="11"/>
  <c r="HP139" i="11"/>
  <c r="HQ139" i="11"/>
  <c r="HR139" i="11"/>
  <c r="HS139" i="11"/>
  <c r="HT139" i="11"/>
  <c r="HU139" i="11"/>
  <c r="HV139" i="11"/>
  <c r="HW139" i="11"/>
  <c r="HX139" i="11"/>
  <c r="HY139" i="11"/>
  <c r="HZ139" i="11"/>
  <c r="IA139" i="11"/>
  <c r="IB139" i="11"/>
  <c r="IC139" i="11"/>
  <c r="ID139" i="11"/>
  <c r="IE139" i="11"/>
  <c r="IF139" i="11"/>
  <c r="IG139" i="11"/>
  <c r="IH139" i="11"/>
  <c r="II139" i="11"/>
  <c r="IJ139" i="11"/>
  <c r="IK139" i="11"/>
  <c r="IL139" i="11"/>
  <c r="IM139" i="11"/>
  <c r="IO139" i="11"/>
  <c r="IP139" i="11"/>
  <c r="IQ139" i="11"/>
  <c r="IR139" i="11"/>
  <c r="IS139" i="11"/>
  <c r="IT139" i="11"/>
  <c r="IU139" i="11"/>
  <c r="IV139" i="11"/>
  <c r="FQ112" i="11"/>
  <c r="FR112" i="11"/>
  <c r="FS112" i="11"/>
  <c r="FT112" i="11"/>
  <c r="FU112" i="11"/>
  <c r="FV112" i="11"/>
  <c r="FW112" i="11"/>
  <c r="FX112" i="11"/>
  <c r="FY112" i="11"/>
  <c r="FZ112" i="11"/>
  <c r="GA112" i="11"/>
  <c r="GB112" i="11"/>
  <c r="GC112" i="11"/>
  <c r="GD112" i="11"/>
  <c r="GE112" i="11"/>
  <c r="GF112" i="11"/>
  <c r="GG112" i="11"/>
  <c r="GH112" i="11"/>
  <c r="GI112" i="11"/>
  <c r="GJ112" i="11"/>
  <c r="GK112" i="11"/>
  <c r="GL112" i="11"/>
  <c r="GM112" i="11"/>
  <c r="GN112" i="11"/>
  <c r="GO112" i="11"/>
  <c r="GP112" i="11"/>
  <c r="GQ112" i="11"/>
  <c r="GR112" i="11"/>
  <c r="GS112" i="11"/>
  <c r="GT112" i="11"/>
  <c r="GU112" i="11"/>
  <c r="GV112" i="11"/>
  <c r="GW112" i="11"/>
  <c r="GX112" i="11"/>
  <c r="GY112" i="11"/>
  <c r="GZ112" i="11"/>
  <c r="HA112" i="11"/>
  <c r="HB112" i="11"/>
  <c r="HC112" i="11"/>
  <c r="HD112" i="11"/>
  <c r="HE112" i="11"/>
  <c r="HF112" i="11"/>
  <c r="HG112" i="11"/>
  <c r="HH112" i="11"/>
  <c r="HI112" i="11"/>
  <c r="HJ112" i="11"/>
  <c r="HK112" i="11"/>
  <c r="HL112" i="11"/>
  <c r="HM112" i="11"/>
  <c r="HN112" i="11"/>
  <c r="HO112" i="11"/>
  <c r="HP112" i="11"/>
  <c r="HQ112" i="11"/>
  <c r="HR112" i="11"/>
  <c r="HS112" i="11"/>
  <c r="HT112" i="11"/>
  <c r="HU112" i="11"/>
  <c r="HV112" i="11"/>
  <c r="HW112" i="11"/>
  <c r="HX112" i="11"/>
  <c r="HY112" i="11"/>
  <c r="HZ112" i="11"/>
  <c r="IA112" i="11"/>
  <c r="IB112" i="11"/>
  <c r="IC112" i="11"/>
  <c r="ID112" i="11"/>
  <c r="IE112" i="11"/>
  <c r="IF112" i="11"/>
  <c r="IG112" i="11"/>
  <c r="IH112" i="11"/>
  <c r="II112" i="11"/>
  <c r="IJ112" i="11"/>
  <c r="IK112" i="11"/>
  <c r="IL112" i="11"/>
  <c r="IM112" i="11"/>
  <c r="IO112" i="11"/>
  <c r="IP112" i="11"/>
  <c r="IQ112" i="11"/>
  <c r="IR112" i="11"/>
  <c r="IS112" i="11"/>
  <c r="IT112" i="11"/>
  <c r="IU112" i="11"/>
  <c r="IV112" i="11"/>
  <c r="FQ85" i="11"/>
  <c r="FR85" i="11"/>
  <c r="FS85" i="11"/>
  <c r="FT85" i="11"/>
  <c r="FU85" i="11"/>
  <c r="FV85" i="11"/>
  <c r="FW85" i="11"/>
  <c r="FX85" i="11"/>
  <c r="FY85" i="11"/>
  <c r="FZ85" i="11"/>
  <c r="GA85" i="11"/>
  <c r="GB85" i="11"/>
  <c r="GC85" i="11"/>
  <c r="GD85" i="11"/>
  <c r="GE85" i="11"/>
  <c r="GF85" i="11"/>
  <c r="GG85" i="11"/>
  <c r="GH85" i="11"/>
  <c r="GI85" i="11"/>
  <c r="GJ85" i="11"/>
  <c r="GK85" i="11"/>
  <c r="GL85" i="11"/>
  <c r="GM85" i="11"/>
  <c r="GN85" i="11"/>
  <c r="GO85" i="11"/>
  <c r="GP85" i="11"/>
  <c r="GQ85" i="11"/>
  <c r="GR85" i="11"/>
  <c r="GS85" i="11"/>
  <c r="GT85" i="11"/>
  <c r="GU85" i="11"/>
  <c r="GV85" i="11"/>
  <c r="GW85" i="11"/>
  <c r="GX85" i="11"/>
  <c r="GY85" i="11"/>
  <c r="GZ85" i="11"/>
  <c r="HA85" i="11"/>
  <c r="HB85" i="11"/>
  <c r="HC85" i="11"/>
  <c r="HD85" i="11"/>
  <c r="HE85" i="11"/>
  <c r="HF85" i="11"/>
  <c r="HG85" i="11"/>
  <c r="HH85" i="11"/>
  <c r="HI85" i="11"/>
  <c r="HJ85" i="11"/>
  <c r="HK85" i="11"/>
  <c r="HL85" i="11"/>
  <c r="HM85" i="11"/>
  <c r="HN85" i="11"/>
  <c r="HO85" i="11"/>
  <c r="HP85" i="11"/>
  <c r="HQ85" i="11"/>
  <c r="HR85" i="11"/>
  <c r="HS85" i="11"/>
  <c r="HT85" i="11"/>
  <c r="HU85" i="11"/>
  <c r="HV85" i="11"/>
  <c r="HW85" i="11"/>
  <c r="HX85" i="11"/>
  <c r="HY85" i="11"/>
  <c r="HZ85" i="11"/>
  <c r="IA85" i="11"/>
  <c r="IB85" i="11"/>
  <c r="IC85" i="11"/>
  <c r="ID85" i="11"/>
  <c r="IE85" i="11"/>
  <c r="IF85" i="11"/>
  <c r="IG85" i="11"/>
  <c r="IH85" i="11"/>
  <c r="II85" i="11"/>
  <c r="IJ85" i="11"/>
  <c r="IK85" i="11"/>
  <c r="IL85" i="11"/>
  <c r="IM85" i="11"/>
  <c r="IO85" i="11"/>
  <c r="IP85" i="11"/>
  <c r="IQ85" i="11"/>
  <c r="IR85" i="11"/>
  <c r="IS85" i="11"/>
  <c r="IT85" i="11"/>
  <c r="IU85" i="11"/>
  <c r="IV85" i="11"/>
  <c r="FQ58" i="11"/>
  <c r="FR58" i="11"/>
  <c r="FS58" i="11"/>
  <c r="FT58" i="11"/>
  <c r="FU58" i="11"/>
  <c r="FV58" i="11"/>
  <c r="FW58" i="11"/>
  <c r="FX58" i="11"/>
  <c r="FY58" i="11"/>
  <c r="FZ58" i="11"/>
  <c r="GA58" i="11"/>
  <c r="GB58" i="11"/>
  <c r="GC58" i="11"/>
  <c r="GD58" i="11"/>
  <c r="GE58" i="11"/>
  <c r="GF58" i="11"/>
  <c r="GG58" i="11"/>
  <c r="GH58" i="11"/>
  <c r="GI58" i="11"/>
  <c r="GJ58" i="11"/>
  <c r="GK58" i="11"/>
  <c r="GL58" i="11"/>
  <c r="GM58" i="11"/>
  <c r="GN58" i="11"/>
  <c r="GO58" i="11"/>
  <c r="GP58" i="11"/>
  <c r="GQ58" i="11"/>
  <c r="GR58" i="11"/>
  <c r="GS58" i="11"/>
  <c r="GT58" i="11"/>
  <c r="GU58" i="11"/>
  <c r="GV58" i="11"/>
  <c r="GW58" i="11"/>
  <c r="GX58" i="11"/>
  <c r="GY58" i="11"/>
  <c r="GZ58" i="11"/>
  <c r="HA58" i="11"/>
  <c r="HB58" i="11"/>
  <c r="HC58" i="11"/>
  <c r="HD58" i="11"/>
  <c r="HE58" i="11"/>
  <c r="HF58" i="11"/>
  <c r="HG58" i="11"/>
  <c r="HH58" i="11"/>
  <c r="HI58" i="11"/>
  <c r="HJ58" i="11"/>
  <c r="HK58" i="11"/>
  <c r="HL58" i="11"/>
  <c r="HM58" i="11"/>
  <c r="HN58" i="11"/>
  <c r="HO58" i="11"/>
  <c r="HP58" i="11"/>
  <c r="HQ58" i="11"/>
  <c r="HR58" i="11"/>
  <c r="HS58" i="11"/>
  <c r="HT58" i="11"/>
  <c r="HU58" i="11"/>
  <c r="HV58" i="11"/>
  <c r="HW58" i="11"/>
  <c r="HX58" i="11"/>
  <c r="HY58" i="11"/>
  <c r="HZ58" i="11"/>
  <c r="IA58" i="11"/>
  <c r="IB58" i="11"/>
  <c r="IC58" i="11"/>
  <c r="ID58" i="11"/>
  <c r="IE58" i="11"/>
  <c r="IF58" i="11"/>
  <c r="IG58" i="11"/>
  <c r="IH58" i="11"/>
  <c r="II58" i="11"/>
  <c r="IJ58" i="11"/>
  <c r="IK58" i="11"/>
  <c r="IL58" i="11"/>
  <c r="IM58" i="11"/>
  <c r="IO58" i="11"/>
  <c r="IP58" i="11"/>
  <c r="IQ58" i="11"/>
  <c r="IR58" i="11"/>
  <c r="IS58" i="11"/>
  <c r="IT58" i="11"/>
  <c r="IU58" i="11"/>
  <c r="IV58" i="11"/>
  <c r="FQ31" i="11"/>
  <c r="FR31" i="11"/>
  <c r="AQ179" i="6" s="1"/>
  <c r="FS31" i="11"/>
  <c r="AQ180" i="6" s="1"/>
  <c r="FT31" i="11"/>
  <c r="AQ181" i="6" s="1"/>
  <c r="FU31" i="11"/>
  <c r="AQ182" i="6" s="1"/>
  <c r="FV31" i="11"/>
  <c r="AQ183" i="6" s="1"/>
  <c r="FW31" i="11"/>
  <c r="AQ184" i="6" s="1"/>
  <c r="FX31" i="11"/>
  <c r="FY31" i="11"/>
  <c r="AQ186" i="6" s="1"/>
  <c r="FZ31" i="11"/>
  <c r="AQ187" i="6" s="1"/>
  <c r="GA31" i="11"/>
  <c r="AQ188" i="6" s="1"/>
  <c r="GB31" i="11"/>
  <c r="GC31" i="11"/>
  <c r="AQ190" i="6" s="1"/>
  <c r="GD31" i="11"/>
  <c r="AQ191" i="6" s="1"/>
  <c r="GE31" i="11"/>
  <c r="AQ192" i="6" s="1"/>
  <c r="GF31" i="11"/>
  <c r="AQ193" i="6" s="1"/>
  <c r="GG31" i="11"/>
  <c r="AQ194" i="6" s="1"/>
  <c r="GH31" i="11"/>
  <c r="AQ195" i="6" s="1"/>
  <c r="GI31" i="11"/>
  <c r="AQ196" i="6" s="1"/>
  <c r="GJ31" i="11"/>
  <c r="AQ197" i="6" s="1"/>
  <c r="GK31" i="11"/>
  <c r="AQ198" i="6" s="1"/>
  <c r="GL31" i="11"/>
  <c r="AQ199" i="6" s="1"/>
  <c r="GM31" i="11"/>
  <c r="AQ200" i="6" s="1"/>
  <c r="GN31" i="11"/>
  <c r="AQ201" i="6" s="1"/>
  <c r="GO31" i="11"/>
  <c r="AQ202" i="6" s="1"/>
  <c r="GP31" i="11"/>
  <c r="AQ203" i="6" s="1"/>
  <c r="AU203" i="6" s="1"/>
  <c r="GQ31" i="11"/>
  <c r="AQ204" i="6" s="1"/>
  <c r="GR31" i="11"/>
  <c r="AQ205" i="6" s="1"/>
  <c r="GS31" i="11"/>
  <c r="AQ206" i="6" s="1"/>
  <c r="GT31" i="11"/>
  <c r="AQ207" i="6" s="1"/>
  <c r="GU31" i="11"/>
  <c r="AQ208" i="6" s="1"/>
  <c r="AS208" i="6" s="1"/>
  <c r="GV31" i="11"/>
  <c r="GW31" i="11"/>
  <c r="AQ210" i="6" s="1"/>
  <c r="GX31" i="11"/>
  <c r="AQ211" i="6" s="1"/>
  <c r="GY31" i="11"/>
  <c r="AQ212" i="6" s="1"/>
  <c r="GZ31" i="11"/>
  <c r="HA31" i="11"/>
  <c r="AQ214" i="6" s="1"/>
  <c r="AU214" i="6" s="1"/>
  <c r="HB31" i="11"/>
  <c r="AQ215" i="6" s="1"/>
  <c r="HC31" i="11"/>
  <c r="AQ216" i="6" s="1"/>
  <c r="HD31" i="11"/>
  <c r="HE31" i="11"/>
  <c r="AQ218" i="6" s="1"/>
  <c r="HF31" i="11"/>
  <c r="AQ219" i="6" s="1"/>
  <c r="HG31" i="11"/>
  <c r="AQ220" i="6" s="1"/>
  <c r="HH31" i="11"/>
  <c r="AQ221" i="6" s="1"/>
  <c r="HI31" i="11"/>
  <c r="AQ222" i="6" s="1"/>
  <c r="HJ31" i="11"/>
  <c r="HK31" i="11"/>
  <c r="AQ224" i="6" s="1"/>
  <c r="HL31" i="11"/>
  <c r="AQ225" i="6" s="1"/>
  <c r="HM31" i="11"/>
  <c r="AQ226" i="6" s="1"/>
  <c r="HN31" i="11"/>
  <c r="AQ227" i="6" s="1"/>
  <c r="HO31" i="11"/>
  <c r="AQ228" i="6" s="1"/>
  <c r="HP31" i="11"/>
  <c r="AQ229" i="6" s="1"/>
  <c r="HQ31" i="11"/>
  <c r="AQ230" i="6" s="1"/>
  <c r="HR31" i="11"/>
  <c r="AQ231" i="6" s="1"/>
  <c r="HS31" i="11"/>
  <c r="AQ232" i="6" s="1"/>
  <c r="HT31" i="11"/>
  <c r="AQ233" i="6" s="1"/>
  <c r="HU31" i="11"/>
  <c r="AQ234" i="6" s="1"/>
  <c r="HV31" i="11"/>
  <c r="AQ235" i="6" s="1"/>
  <c r="HW31" i="11"/>
  <c r="AQ236" i="6" s="1"/>
  <c r="HX31" i="11"/>
  <c r="AQ237" i="6" s="1"/>
  <c r="HY31" i="11"/>
  <c r="AQ238" i="6" s="1"/>
  <c r="HZ31" i="11"/>
  <c r="AQ239" i="6" s="1"/>
  <c r="IA31" i="11"/>
  <c r="AQ240" i="6" s="1"/>
  <c r="IB31" i="11"/>
  <c r="AQ241" i="6" s="1"/>
  <c r="IC31" i="11"/>
  <c r="AQ242" i="6" s="1"/>
  <c r="ID31" i="11"/>
  <c r="AQ243" i="6" s="1"/>
  <c r="IE31" i="11"/>
  <c r="AQ244" i="6" s="1"/>
  <c r="IF31" i="11"/>
  <c r="AQ245" i="6" s="1"/>
  <c r="IG31" i="11"/>
  <c r="AQ246" i="6" s="1"/>
  <c r="IH31" i="11"/>
  <c r="AQ247" i="6" s="1"/>
  <c r="II31" i="11"/>
  <c r="AQ248" i="6" s="1"/>
  <c r="IJ31" i="11"/>
  <c r="AQ249" i="6" s="1"/>
  <c r="IK31" i="11"/>
  <c r="AQ250" i="6" s="1"/>
  <c r="IL31" i="11"/>
  <c r="AQ251" i="6" s="1"/>
  <c r="IM31" i="11"/>
  <c r="AQ252" i="6" s="1"/>
  <c r="IO31" i="11"/>
  <c r="AQ254" i="6" s="1"/>
  <c r="IP31" i="11"/>
  <c r="IQ31" i="11"/>
  <c r="AQ256" i="6" s="1"/>
  <c r="IR31" i="11"/>
  <c r="AQ257" i="6" s="1"/>
  <c r="IS31" i="11"/>
  <c r="AQ258" i="6" s="1"/>
  <c r="IT31" i="11"/>
  <c r="AQ259" i="6" s="1"/>
  <c r="IU31" i="11"/>
  <c r="AQ260" i="6" s="1"/>
  <c r="IV31" i="11"/>
  <c r="AQ261" i="6" s="1"/>
  <c r="F3" i="12"/>
  <c r="G3" i="12" s="1"/>
  <c r="F2" i="3" s="1"/>
  <c r="E246" i="12"/>
  <c r="E247" i="12"/>
  <c r="E248" i="12"/>
  <c r="E249" i="12"/>
  <c r="E250" i="12"/>
  <c r="E251" i="12"/>
  <c r="E252" i="12"/>
  <c r="E253" i="12"/>
  <c r="E254" i="12"/>
  <c r="E255" i="12"/>
  <c r="E256" i="12"/>
  <c r="E257" i="12"/>
  <c r="E258" i="12"/>
  <c r="E259" i="12"/>
  <c r="E260" i="12"/>
  <c r="E261" i="12"/>
  <c r="E262" i="12"/>
  <c r="E263" i="12"/>
  <c r="E264" i="12"/>
  <c r="E265" i="12"/>
  <c r="E266" i="12"/>
  <c r="E267" i="12"/>
  <c r="E268" i="12"/>
  <c r="E269" i="12"/>
  <c r="E270" i="12"/>
  <c r="E271" i="12"/>
  <c r="E272" i="12"/>
  <c r="E273" i="12"/>
  <c r="E274" i="12"/>
  <c r="E275" i="12"/>
  <c r="E276" i="12"/>
  <c r="E277" i="12"/>
  <c r="E278" i="12"/>
  <c r="E279" i="12"/>
  <c r="E240" i="12"/>
  <c r="E241" i="12"/>
  <c r="E242" i="12"/>
  <c r="E243" i="12"/>
  <c r="E244" i="12"/>
  <c r="E245" i="12"/>
  <c r="E31" i="12"/>
  <c r="E32" i="12"/>
  <c r="E33" i="12"/>
  <c r="E34" i="12"/>
  <c r="E35" i="12"/>
  <c r="E36" i="12"/>
  <c r="E37" i="12"/>
  <c r="E38" i="12"/>
  <c r="E39" i="12"/>
  <c r="E40" i="12"/>
  <c r="E41" i="12"/>
  <c r="E42" i="12"/>
  <c r="E43" i="12"/>
  <c r="E44" i="12"/>
  <c r="E45" i="12"/>
  <c r="E46" i="12"/>
  <c r="E47" i="12"/>
  <c r="E48" i="12"/>
  <c r="E49" i="12"/>
  <c r="E50" i="12"/>
  <c r="E51" i="12"/>
  <c r="E52" i="12"/>
  <c r="E53" i="12"/>
  <c r="E54" i="12"/>
  <c r="E55" i="12"/>
  <c r="E56" i="12"/>
  <c r="E57" i="12"/>
  <c r="E58" i="12"/>
  <c r="E59" i="12"/>
  <c r="E60" i="12"/>
  <c r="E61" i="12"/>
  <c r="E62" i="12"/>
  <c r="E63" i="12"/>
  <c r="E64" i="12"/>
  <c r="E65" i="12"/>
  <c r="E66" i="12"/>
  <c r="E67" i="12"/>
  <c r="E68" i="12"/>
  <c r="E69" i="12"/>
  <c r="E70" i="12"/>
  <c r="E71" i="12"/>
  <c r="E72" i="12"/>
  <c r="E73" i="12"/>
  <c r="E74" i="12"/>
  <c r="E75" i="12"/>
  <c r="E76" i="12"/>
  <c r="E77" i="12"/>
  <c r="E78" i="12"/>
  <c r="E79" i="12"/>
  <c r="E80" i="12"/>
  <c r="E81" i="12"/>
  <c r="E82" i="12"/>
  <c r="E83" i="12"/>
  <c r="E84" i="12"/>
  <c r="E85" i="12"/>
  <c r="E86" i="12"/>
  <c r="E87" i="12"/>
  <c r="E88" i="12"/>
  <c r="E89" i="12"/>
  <c r="E90" i="12"/>
  <c r="E91" i="12"/>
  <c r="E92" i="12"/>
  <c r="E93" i="12"/>
  <c r="E94" i="12"/>
  <c r="E95" i="12"/>
  <c r="E96" i="12"/>
  <c r="E97" i="12"/>
  <c r="E98" i="12"/>
  <c r="E99" i="12"/>
  <c r="E100" i="12"/>
  <c r="E101" i="12"/>
  <c r="E102" i="12"/>
  <c r="E103" i="12"/>
  <c r="E104" i="12"/>
  <c r="E105" i="12"/>
  <c r="E106" i="12"/>
  <c r="E107" i="12"/>
  <c r="E108" i="12"/>
  <c r="E109" i="12"/>
  <c r="E110" i="12"/>
  <c r="E111" i="12"/>
  <c r="E112" i="12"/>
  <c r="E113" i="12"/>
  <c r="E114" i="12"/>
  <c r="E115" i="12"/>
  <c r="E116" i="12"/>
  <c r="E117" i="12"/>
  <c r="E118" i="12"/>
  <c r="E119" i="12"/>
  <c r="E120" i="12"/>
  <c r="E121" i="12"/>
  <c r="E122" i="12"/>
  <c r="E123" i="12"/>
  <c r="E124" i="12"/>
  <c r="E125" i="12"/>
  <c r="E126" i="12"/>
  <c r="E127" i="12"/>
  <c r="E128" i="12"/>
  <c r="E129" i="12"/>
  <c r="E130" i="12"/>
  <c r="E131" i="12"/>
  <c r="E132" i="12"/>
  <c r="E133" i="12"/>
  <c r="E134" i="12"/>
  <c r="E135" i="12"/>
  <c r="E136" i="12"/>
  <c r="E137" i="12"/>
  <c r="E138" i="12"/>
  <c r="E139" i="12"/>
  <c r="E140" i="12"/>
  <c r="E141" i="12"/>
  <c r="E142" i="12"/>
  <c r="E143" i="12"/>
  <c r="E144" i="12"/>
  <c r="E145" i="12"/>
  <c r="E146" i="12"/>
  <c r="E147" i="12"/>
  <c r="E148" i="12"/>
  <c r="E149" i="12"/>
  <c r="E150" i="12"/>
  <c r="E151" i="12"/>
  <c r="E152" i="12"/>
  <c r="E153" i="12"/>
  <c r="E154" i="12"/>
  <c r="E155" i="12"/>
  <c r="E156" i="12"/>
  <c r="E157" i="12"/>
  <c r="E158" i="12"/>
  <c r="E159" i="12"/>
  <c r="E160" i="12"/>
  <c r="E161" i="12"/>
  <c r="E162" i="12"/>
  <c r="E163" i="12"/>
  <c r="E164" i="12"/>
  <c r="E165" i="12"/>
  <c r="E166" i="12"/>
  <c r="E167" i="12"/>
  <c r="E168" i="12"/>
  <c r="E169" i="12"/>
  <c r="E170" i="12"/>
  <c r="E171" i="12"/>
  <c r="E172" i="12"/>
  <c r="E173" i="12"/>
  <c r="E174" i="12"/>
  <c r="E175" i="12"/>
  <c r="E176" i="12"/>
  <c r="E177" i="12"/>
  <c r="E178" i="12"/>
  <c r="E179" i="12"/>
  <c r="E180" i="12"/>
  <c r="E181" i="12"/>
  <c r="E182" i="12"/>
  <c r="E183" i="12"/>
  <c r="E184" i="12"/>
  <c r="E185" i="12"/>
  <c r="E186" i="12"/>
  <c r="E187" i="12"/>
  <c r="E188" i="12"/>
  <c r="E189" i="12"/>
  <c r="E190" i="12"/>
  <c r="E191" i="12"/>
  <c r="E192" i="12"/>
  <c r="E193" i="12"/>
  <c r="E194" i="12"/>
  <c r="E195" i="12"/>
  <c r="E196" i="12"/>
  <c r="E197" i="12"/>
  <c r="E198" i="12"/>
  <c r="E199" i="12"/>
  <c r="E200" i="12"/>
  <c r="E201" i="12"/>
  <c r="E202" i="12"/>
  <c r="E203" i="12"/>
  <c r="E204" i="12"/>
  <c r="E205" i="12"/>
  <c r="E206" i="12"/>
  <c r="E207" i="12"/>
  <c r="E208" i="12"/>
  <c r="E209" i="12"/>
  <c r="E210" i="12"/>
  <c r="E211" i="12"/>
  <c r="E212" i="12"/>
  <c r="E213" i="12"/>
  <c r="E214" i="12"/>
  <c r="E215" i="12"/>
  <c r="E216" i="12"/>
  <c r="E217" i="12"/>
  <c r="E218" i="12"/>
  <c r="E219" i="12"/>
  <c r="E220" i="12"/>
  <c r="E221" i="12"/>
  <c r="E222" i="12"/>
  <c r="E223" i="12"/>
  <c r="E224" i="12"/>
  <c r="E225" i="12"/>
  <c r="E226" i="12"/>
  <c r="E227" i="12"/>
  <c r="E228" i="12"/>
  <c r="E229" i="12"/>
  <c r="E230" i="12"/>
  <c r="E231" i="12"/>
  <c r="E232" i="12"/>
  <c r="E233" i="12"/>
  <c r="E234" i="12"/>
  <c r="E235" i="12"/>
  <c r="E236" i="12"/>
  <c r="E237" i="12"/>
  <c r="E238" i="12"/>
  <c r="E239" i="12"/>
  <c r="E30" i="12"/>
  <c r="FN490" i="11"/>
  <c r="FO490" i="11"/>
  <c r="FP490" i="11"/>
  <c r="FO463" i="11"/>
  <c r="FP463" i="11"/>
  <c r="FO436" i="11"/>
  <c r="FP436" i="11"/>
  <c r="FO409" i="11"/>
  <c r="FP409" i="11"/>
  <c r="FN382" i="11"/>
  <c r="FO382" i="11"/>
  <c r="FP382" i="11"/>
  <c r="FN355" i="11"/>
  <c r="FO355" i="11"/>
  <c r="FP355" i="11"/>
  <c r="FO328" i="11"/>
  <c r="FP328" i="11"/>
  <c r="FO301" i="11"/>
  <c r="FT301" i="11"/>
  <c r="FU301" i="11"/>
  <c r="FV301" i="11"/>
  <c r="FW301" i="11"/>
  <c r="FX301" i="11"/>
  <c r="FY301" i="11"/>
  <c r="FZ301" i="11"/>
  <c r="GA301" i="11"/>
  <c r="GB301" i="11"/>
  <c r="GC301" i="11"/>
  <c r="GD301" i="11"/>
  <c r="GE301" i="11"/>
  <c r="GF301" i="11"/>
  <c r="GG301" i="11"/>
  <c r="GH301" i="11"/>
  <c r="GI301" i="11"/>
  <c r="GJ301" i="11"/>
  <c r="GK301" i="11"/>
  <c r="GL301" i="11"/>
  <c r="GM301" i="11"/>
  <c r="GN301" i="11"/>
  <c r="GO301" i="11"/>
  <c r="GP301" i="11"/>
  <c r="GQ301" i="11"/>
  <c r="GR301" i="11"/>
  <c r="GS301" i="11"/>
  <c r="GT301" i="11"/>
  <c r="GU301" i="11"/>
  <c r="GV301" i="11"/>
  <c r="GW301" i="11"/>
  <c r="GX301" i="11"/>
  <c r="GY301" i="11"/>
  <c r="GZ301" i="11"/>
  <c r="HA301" i="11"/>
  <c r="FA328" i="11" s="1"/>
  <c r="HB301" i="11"/>
  <c r="HC301" i="11"/>
  <c r="HD301" i="11"/>
  <c r="HE301" i="11"/>
  <c r="HF301" i="11"/>
  <c r="HG301" i="11"/>
  <c r="HH301" i="11"/>
  <c r="HI301" i="11"/>
  <c r="HJ301" i="11"/>
  <c r="HK301" i="11"/>
  <c r="HL301" i="11"/>
  <c r="HM301" i="11"/>
  <c r="HN301" i="11"/>
  <c r="HO301" i="11"/>
  <c r="HP301" i="11"/>
  <c r="HQ301" i="11"/>
  <c r="HR301" i="11"/>
  <c r="HS301" i="11"/>
  <c r="HT301" i="11"/>
  <c r="HU301" i="11"/>
  <c r="HV301" i="11"/>
  <c r="HW301" i="11"/>
  <c r="HX301" i="11"/>
  <c r="HY301" i="11"/>
  <c r="HZ301" i="11"/>
  <c r="IA301" i="11"/>
  <c r="IB301" i="11"/>
  <c r="IC301" i="11"/>
  <c r="ID301" i="11"/>
  <c r="IE301" i="11"/>
  <c r="IF301" i="11"/>
  <c r="IG301" i="11"/>
  <c r="IH301" i="11"/>
  <c r="II301" i="11"/>
  <c r="IJ301" i="11"/>
  <c r="IK301" i="11"/>
  <c r="IL301" i="11"/>
  <c r="IM301" i="11"/>
  <c r="IO301" i="11"/>
  <c r="IP301" i="11"/>
  <c r="IQ301" i="11"/>
  <c r="IR301" i="11"/>
  <c r="IS301" i="11"/>
  <c r="IT301" i="11"/>
  <c r="IU301" i="11"/>
  <c r="IV301" i="11"/>
  <c r="FO274" i="11"/>
  <c r="FP274" i="11"/>
  <c r="FO247" i="11"/>
  <c r="FP247" i="11"/>
  <c r="FI220" i="11"/>
  <c r="FJ220" i="11"/>
  <c r="FK220" i="11"/>
  <c r="FL220" i="11"/>
  <c r="FM220" i="11"/>
  <c r="FN220" i="11"/>
  <c r="FO220" i="11"/>
  <c r="FP220" i="11"/>
  <c r="FO193" i="11"/>
  <c r="FP193" i="11"/>
  <c r="FO166" i="11"/>
  <c r="FP166" i="11"/>
  <c r="FO139" i="11"/>
  <c r="FP139" i="11"/>
  <c r="FO112" i="11"/>
  <c r="FP112" i="11"/>
  <c r="FO85" i="11"/>
  <c r="FP85" i="11"/>
  <c r="FO58" i="11"/>
  <c r="FP58" i="11"/>
  <c r="FM31" i="11"/>
  <c r="AQ174" i="6" s="1"/>
  <c r="FN31" i="11"/>
  <c r="AQ175" i="6" s="1"/>
  <c r="FO31" i="11"/>
  <c r="AQ176" i="6" s="1"/>
  <c r="FP31" i="11"/>
  <c r="AQ177" i="6" s="1"/>
  <c r="AQ185" i="6"/>
  <c r="FN463" i="11"/>
  <c r="FN436" i="11"/>
  <c r="FN409" i="11"/>
  <c r="FN328" i="11"/>
  <c r="FN301" i="11"/>
  <c r="FN274" i="11"/>
  <c r="FN247" i="11"/>
  <c r="FN193" i="11"/>
  <c r="FN166" i="11"/>
  <c r="FN139" i="11"/>
  <c r="FN112" i="11"/>
  <c r="FN85" i="11"/>
  <c r="FN58" i="11"/>
  <c r="FK490" i="11"/>
  <c r="FL490" i="11"/>
  <c r="FM490" i="11"/>
  <c r="FH463" i="11"/>
  <c r="FI463" i="11"/>
  <c r="FJ463" i="11"/>
  <c r="FK463" i="11"/>
  <c r="FL463" i="11"/>
  <c r="FM463" i="11"/>
  <c r="FI436" i="11"/>
  <c r="FJ436" i="11"/>
  <c r="FK436" i="11"/>
  <c r="FL436" i="11"/>
  <c r="FM436" i="11"/>
  <c r="FI409" i="11"/>
  <c r="FJ409" i="11"/>
  <c r="FK409" i="11"/>
  <c r="FL409" i="11"/>
  <c r="FM409" i="11"/>
  <c r="FI382" i="11"/>
  <c r="FJ382" i="11"/>
  <c r="FK382" i="11"/>
  <c r="FL382" i="11"/>
  <c r="FM382" i="11"/>
  <c r="FK355" i="11"/>
  <c r="FL355" i="11"/>
  <c r="FM355" i="11"/>
  <c r="FJ328" i="11"/>
  <c r="FK328" i="11"/>
  <c r="FM328" i="11"/>
  <c r="FK301" i="11"/>
  <c r="FL301" i="11"/>
  <c r="FM301" i="11"/>
  <c r="FK274" i="11"/>
  <c r="FL274" i="11"/>
  <c r="FM274" i="11"/>
  <c r="FK247" i="11"/>
  <c r="FL247" i="11"/>
  <c r="FM247" i="11"/>
  <c r="FM193" i="11"/>
  <c r="FL193" i="11"/>
  <c r="FK193" i="11"/>
  <c r="FM166" i="11"/>
  <c r="FL166" i="11"/>
  <c r="FK166" i="11"/>
  <c r="FM139" i="11"/>
  <c r="FL139" i="11"/>
  <c r="FK139" i="11"/>
  <c r="FM112" i="11"/>
  <c r="FL112" i="11"/>
  <c r="FK112" i="11"/>
  <c r="FK85" i="11"/>
  <c r="FM58" i="11"/>
  <c r="FK58" i="11"/>
  <c r="FL58" i="11"/>
  <c r="FL31" i="11"/>
  <c r="AQ173" i="6" s="1"/>
  <c r="FK31" i="11"/>
  <c r="AQ172" i="6" s="1"/>
  <c r="FL328" i="11"/>
  <c r="FM85" i="11"/>
  <c r="FL85" i="11"/>
  <c r="FI490" i="11"/>
  <c r="FJ490" i="11"/>
  <c r="FI301" i="11"/>
  <c r="FJ301" i="11"/>
  <c r="FI274" i="11"/>
  <c r="FI193" i="11"/>
  <c r="FJ193" i="11"/>
  <c r="FI166" i="11"/>
  <c r="FJ166" i="11"/>
  <c r="FI112" i="11"/>
  <c r="FJ112" i="11"/>
  <c r="FI58" i="11"/>
  <c r="FJ58" i="11"/>
  <c r="FJ31" i="11"/>
  <c r="AQ171" i="6" s="1"/>
  <c r="FJ355" i="11"/>
  <c r="FI355" i="11"/>
  <c r="FJ274" i="11"/>
  <c r="FJ247" i="11"/>
  <c r="FJ139" i="11"/>
  <c r="FI139" i="11"/>
  <c r="FJ85" i="11"/>
  <c r="FI85" i="11"/>
  <c r="FI31" i="11"/>
  <c r="AQ170" i="6" s="1"/>
  <c r="FH490" i="11"/>
  <c r="FH436" i="11"/>
  <c r="FH409" i="11"/>
  <c r="FH382" i="11"/>
  <c r="FH355" i="11"/>
  <c r="FH328" i="11"/>
  <c r="FH301" i="11"/>
  <c r="FH274" i="11"/>
  <c r="FH247" i="11"/>
  <c r="FH193" i="11"/>
  <c r="FH166" i="11"/>
  <c r="FH139" i="11"/>
  <c r="FH112" i="11"/>
  <c r="FH85" i="11"/>
  <c r="FH58" i="11"/>
  <c r="FH31" i="11"/>
  <c r="AQ169" i="6" s="1"/>
  <c r="FH220" i="11"/>
  <c r="FG193" i="11"/>
  <c r="FG166" i="11"/>
  <c r="FG112" i="11"/>
  <c r="FG490" i="11"/>
  <c r="FG463" i="11"/>
  <c r="FG436" i="11"/>
  <c r="FG409" i="11"/>
  <c r="FG382" i="11"/>
  <c r="FG355" i="11"/>
  <c r="FG328" i="11"/>
  <c r="FG301" i="11"/>
  <c r="FG274" i="11"/>
  <c r="FG247" i="11"/>
  <c r="FG220" i="11"/>
  <c r="FG139" i="11"/>
  <c r="FG85" i="11"/>
  <c r="FG58" i="11"/>
  <c r="FG31" i="11"/>
  <c r="AQ168" i="6" s="1"/>
  <c r="FF193" i="11"/>
  <c r="FF166" i="11"/>
  <c r="FF112" i="11"/>
  <c r="FF58" i="11"/>
  <c r="FF31" i="11"/>
  <c r="AQ167" i="6" s="1"/>
  <c r="FF490" i="11"/>
  <c r="FF463" i="11"/>
  <c r="FF436" i="11"/>
  <c r="FF409" i="11"/>
  <c r="FF382" i="11"/>
  <c r="FF355" i="11"/>
  <c r="FF328" i="11"/>
  <c r="FF301" i="11"/>
  <c r="FF274" i="11"/>
  <c r="FF247" i="11"/>
  <c r="FF220" i="11"/>
  <c r="FF139" i="11"/>
  <c r="FF85" i="11"/>
  <c r="FE490" i="11"/>
  <c r="FE463" i="11"/>
  <c r="FE436" i="11"/>
  <c r="FE409" i="11"/>
  <c r="FE382" i="11"/>
  <c r="FE355" i="11"/>
  <c r="FE328" i="11"/>
  <c r="FE301" i="11"/>
  <c r="FE274" i="11"/>
  <c r="FE247" i="11"/>
  <c r="FE220" i="11"/>
  <c r="FE193" i="11"/>
  <c r="FE166" i="11"/>
  <c r="FE139" i="11"/>
  <c r="FE112" i="11"/>
  <c r="FE85" i="11"/>
  <c r="FE58" i="11"/>
  <c r="FE31" i="11"/>
  <c r="AQ166" i="6" s="1"/>
  <c r="FD490" i="11"/>
  <c r="FD463" i="11"/>
  <c r="FD436" i="11"/>
  <c r="FD409" i="11"/>
  <c r="FD382" i="11"/>
  <c r="FD355" i="11"/>
  <c r="FD328" i="11"/>
  <c r="FD301" i="11"/>
  <c r="FD274" i="11"/>
  <c r="FD247" i="11"/>
  <c r="FD220" i="11"/>
  <c r="FD193" i="11"/>
  <c r="FD166" i="11"/>
  <c r="FD139" i="11"/>
  <c r="FD112" i="11"/>
  <c r="FD85" i="11"/>
  <c r="FD58" i="11"/>
  <c r="FD31" i="11"/>
  <c r="AQ165" i="6" s="1"/>
  <c r="FC409" i="11"/>
  <c r="FC166" i="11"/>
  <c r="FC112" i="11"/>
  <c r="FC490" i="11"/>
  <c r="FC463" i="11"/>
  <c r="FC436" i="11"/>
  <c r="FC382" i="11"/>
  <c r="FC355" i="11"/>
  <c r="FC328" i="11"/>
  <c r="FC301" i="11"/>
  <c r="FC274" i="11"/>
  <c r="FC247" i="11"/>
  <c r="FC220" i="11"/>
  <c r="FC193" i="11"/>
  <c r="FC139" i="11"/>
  <c r="FC85" i="11"/>
  <c r="FC58" i="11"/>
  <c r="FC31" i="11"/>
  <c r="AQ164" i="6" s="1"/>
  <c r="FB490" i="11"/>
  <c r="FB463" i="11"/>
  <c r="FB436" i="11"/>
  <c r="FB409" i="11"/>
  <c r="FB382" i="11"/>
  <c r="FB355" i="11"/>
  <c r="FB328" i="11"/>
  <c r="FB301" i="11"/>
  <c r="FB274" i="11"/>
  <c r="FB247" i="11"/>
  <c r="FB220" i="11"/>
  <c r="FB193" i="11"/>
  <c r="FB166" i="11"/>
  <c r="FB139" i="11"/>
  <c r="FB112" i="11"/>
  <c r="FB85" i="11"/>
  <c r="FB58" i="11"/>
  <c r="FB31" i="11"/>
  <c r="FA166" i="11"/>
  <c r="FA490" i="11"/>
  <c r="FA463" i="11"/>
  <c r="FA436" i="11"/>
  <c r="FA409" i="11"/>
  <c r="FA382" i="11"/>
  <c r="FA355" i="11"/>
  <c r="FA301" i="11"/>
  <c r="FA274" i="11"/>
  <c r="FA247" i="11"/>
  <c r="FA220" i="11"/>
  <c r="FA193" i="11"/>
  <c r="FA139" i="11"/>
  <c r="FA112" i="11"/>
  <c r="FA85" i="11"/>
  <c r="FA58" i="11"/>
  <c r="FA31" i="11"/>
  <c r="AQ162" i="6" s="1"/>
  <c r="EZ328" i="11"/>
  <c r="EZ166" i="11"/>
  <c r="EZ85" i="11"/>
  <c r="EZ31" i="11"/>
  <c r="AQ161" i="6" s="1"/>
  <c r="EZ490" i="11"/>
  <c r="EZ463" i="11"/>
  <c r="EZ436" i="11"/>
  <c r="EZ409" i="11"/>
  <c r="EZ382" i="11"/>
  <c r="EZ355" i="11"/>
  <c r="EZ274" i="11"/>
  <c r="EZ247" i="11"/>
  <c r="EZ220" i="11"/>
  <c r="EZ193" i="11"/>
  <c r="EZ139" i="11"/>
  <c r="EZ112" i="11"/>
  <c r="EZ58" i="11"/>
  <c r="EY490" i="11"/>
  <c r="EP166" i="11"/>
  <c r="EQ166" i="11"/>
  <c r="ER166" i="11"/>
  <c r="ES166" i="11"/>
  <c r="ET166" i="11"/>
  <c r="EU166" i="11"/>
  <c r="EV166" i="11"/>
  <c r="EW166" i="11"/>
  <c r="EX166" i="11"/>
  <c r="EY166" i="11"/>
  <c r="EV112" i="11"/>
  <c r="EW112" i="11"/>
  <c r="EX112" i="11"/>
  <c r="EY112" i="11"/>
  <c r="EV58" i="11"/>
  <c r="EW58" i="11"/>
  <c r="EX58" i="11"/>
  <c r="EY58" i="11"/>
  <c r="EW31" i="11"/>
  <c r="AQ158" i="6" s="1"/>
  <c r="EX31" i="11"/>
  <c r="AQ159" i="6" s="1"/>
  <c r="EY463" i="11"/>
  <c r="EY436" i="11"/>
  <c r="EY409" i="11"/>
  <c r="EY382" i="11"/>
  <c r="EY355" i="11"/>
  <c r="EY328" i="11"/>
  <c r="EY274" i="11"/>
  <c r="EY193" i="11"/>
  <c r="EY139" i="11"/>
  <c r="EY85" i="11"/>
  <c r="EY31" i="11"/>
  <c r="AQ160" i="6" s="1"/>
  <c r="EX247" i="11"/>
  <c r="EX490" i="11"/>
  <c r="EX463" i="11"/>
  <c r="EX436" i="11"/>
  <c r="EX409" i="11"/>
  <c r="EX382" i="11"/>
  <c r="EX355" i="11"/>
  <c r="EX328" i="11"/>
  <c r="EX274" i="11"/>
  <c r="EX220" i="11"/>
  <c r="EX193" i="11"/>
  <c r="EX139" i="11"/>
  <c r="EX85" i="11"/>
  <c r="EW490" i="11"/>
  <c r="EW463" i="11"/>
  <c r="EW436" i="11"/>
  <c r="EW409" i="11"/>
  <c r="EW382" i="11"/>
  <c r="EW355" i="11"/>
  <c r="EW328" i="11"/>
  <c r="EW247" i="11"/>
  <c r="EW220" i="11"/>
  <c r="EW193" i="11"/>
  <c r="EW139" i="11"/>
  <c r="EW85" i="11"/>
  <c r="EV490" i="11"/>
  <c r="EV463" i="11"/>
  <c r="EV436" i="11"/>
  <c r="EU490" i="11"/>
  <c r="EU463" i="11"/>
  <c r="EU436" i="11"/>
  <c r="EV409" i="11"/>
  <c r="EU409" i="11"/>
  <c r="EV382" i="11"/>
  <c r="EU382" i="11"/>
  <c r="EV355" i="11"/>
  <c r="EU355" i="11"/>
  <c r="EV328" i="11"/>
  <c r="EU328" i="11"/>
  <c r="EV274" i="11"/>
  <c r="EU274" i="11"/>
  <c r="EV247" i="11"/>
  <c r="EU247" i="11"/>
  <c r="EV220" i="11"/>
  <c r="EU220" i="11"/>
  <c r="EV193" i="11"/>
  <c r="EU193" i="11"/>
  <c r="EV139" i="11"/>
  <c r="EU139" i="11"/>
  <c r="EU112" i="11"/>
  <c r="EV85" i="11"/>
  <c r="EU85" i="11"/>
  <c r="EU58" i="11"/>
  <c r="EV31" i="11"/>
  <c r="AQ157" i="6" s="1"/>
  <c r="AV157" i="6" s="1"/>
  <c r="EU31" i="11"/>
  <c r="AQ156" i="6" s="1"/>
  <c r="ET490" i="11"/>
  <c r="ES490" i="11"/>
  <c r="ER490" i="11"/>
  <c r="EQ490" i="11"/>
  <c r="EP490" i="11"/>
  <c r="EO490" i="11"/>
  <c r="EN490" i="11"/>
  <c r="EM490" i="11"/>
  <c r="EL490" i="11"/>
  <c r="EK490" i="11"/>
  <c r="EJ490" i="11"/>
  <c r="EI490" i="11"/>
  <c r="EH490" i="11"/>
  <c r="EG490" i="11"/>
  <c r="EF490" i="11"/>
  <c r="EE490" i="11"/>
  <c r="ED490" i="11"/>
  <c r="EC490" i="11"/>
  <c r="EB490" i="11"/>
  <c r="EA490" i="11"/>
  <c r="DZ490" i="11"/>
  <c r="DY490" i="11"/>
  <c r="DX490" i="11"/>
  <c r="DW490" i="11"/>
  <c r="DV490" i="11"/>
  <c r="DU490" i="11"/>
  <c r="DT490" i="11"/>
  <c r="DS490" i="11"/>
  <c r="DR490" i="11"/>
  <c r="DQ490" i="11"/>
  <c r="DP490" i="11"/>
  <c r="DO490" i="11"/>
  <c r="DN490" i="11"/>
  <c r="DM490" i="11"/>
  <c r="DL490" i="11"/>
  <c r="DK490" i="11"/>
  <c r="DJ490" i="11"/>
  <c r="DI490" i="11"/>
  <c r="DH490" i="11"/>
  <c r="DG490" i="11"/>
  <c r="DF490" i="11"/>
  <c r="DE490" i="11"/>
  <c r="DD490" i="11"/>
  <c r="DC490" i="11"/>
  <c r="DB490" i="11"/>
  <c r="DA490" i="11"/>
  <c r="CZ490" i="11"/>
  <c r="CY490" i="11"/>
  <c r="CX490" i="11"/>
  <c r="CW490" i="11"/>
  <c r="CV490" i="11"/>
  <c r="CU490" i="11"/>
  <c r="CT490" i="11"/>
  <c r="CS490" i="11"/>
  <c r="CR490" i="11"/>
  <c r="CQ490" i="11"/>
  <c r="CP490" i="11"/>
  <c r="CO490" i="11"/>
  <c r="CN490" i="11"/>
  <c r="CM490" i="11"/>
  <c r="CL490" i="11"/>
  <c r="CK490" i="11"/>
  <c r="CJ490" i="11"/>
  <c r="CI490" i="11"/>
  <c r="CH490" i="11"/>
  <c r="CG490" i="11"/>
  <c r="CF490" i="11"/>
  <c r="CE490" i="11"/>
  <c r="CD490" i="11"/>
  <c r="CC490" i="11"/>
  <c r="CB490" i="11"/>
  <c r="CA490" i="11"/>
  <c r="BZ490" i="11"/>
  <c r="BY490" i="11"/>
  <c r="BX490" i="11"/>
  <c r="BW490" i="11"/>
  <c r="BV490" i="11"/>
  <c r="BU490" i="11"/>
  <c r="BT490" i="11"/>
  <c r="BS490" i="11"/>
  <c r="BR490" i="11"/>
  <c r="BQ490" i="11"/>
  <c r="BP490" i="11"/>
  <c r="BO490" i="11"/>
  <c r="BN490" i="11"/>
  <c r="BM490" i="11"/>
  <c r="BL490" i="11"/>
  <c r="BK490" i="11"/>
  <c r="BJ490" i="11"/>
  <c r="BI490" i="11"/>
  <c r="BH490" i="11"/>
  <c r="BG490" i="11"/>
  <c r="BF490" i="11"/>
  <c r="BE490" i="11"/>
  <c r="BD490" i="11"/>
  <c r="BC490" i="11"/>
  <c r="BB490" i="11"/>
  <c r="BA490" i="11"/>
  <c r="AZ490" i="11"/>
  <c r="AY490" i="11"/>
  <c r="AX490" i="11"/>
  <c r="AW490" i="11"/>
  <c r="AV490" i="11"/>
  <c r="AU490" i="11"/>
  <c r="AT490" i="11"/>
  <c r="AS490" i="11"/>
  <c r="AR490" i="11"/>
  <c r="AQ490" i="11"/>
  <c r="AP490" i="11"/>
  <c r="AO490" i="11"/>
  <c r="AN490" i="11"/>
  <c r="AM490" i="11"/>
  <c r="AL490" i="11"/>
  <c r="AK490" i="11"/>
  <c r="AJ490" i="11"/>
  <c r="AI490" i="11"/>
  <c r="AH490" i="11"/>
  <c r="AG490" i="11"/>
  <c r="AF490" i="11"/>
  <c r="AE490" i="11"/>
  <c r="AD490" i="11"/>
  <c r="AC490" i="11"/>
  <c r="AB490" i="11"/>
  <c r="AA490" i="11"/>
  <c r="Z490" i="11"/>
  <c r="Y490" i="11"/>
  <c r="X490" i="11"/>
  <c r="W490" i="11"/>
  <c r="V490" i="11"/>
  <c r="U490" i="11"/>
  <c r="T490" i="11"/>
  <c r="S490" i="11"/>
  <c r="R490" i="11"/>
  <c r="Q490" i="11"/>
  <c r="P490" i="11"/>
  <c r="O490" i="11"/>
  <c r="N490" i="11"/>
  <c r="M490" i="11"/>
  <c r="L490" i="11"/>
  <c r="K490" i="11"/>
  <c r="J490" i="11"/>
  <c r="I490" i="11"/>
  <c r="H490" i="11"/>
  <c r="G490" i="11"/>
  <c r="ET463" i="11"/>
  <c r="ES463" i="11"/>
  <c r="ER463" i="11"/>
  <c r="EQ463" i="11"/>
  <c r="EP463" i="11"/>
  <c r="EO463" i="11"/>
  <c r="EN463" i="11"/>
  <c r="EM463" i="11"/>
  <c r="EL463" i="11"/>
  <c r="EK463" i="11"/>
  <c r="EJ463" i="11"/>
  <c r="EI463" i="11"/>
  <c r="EH463" i="11"/>
  <c r="EG463" i="11"/>
  <c r="EF463" i="11"/>
  <c r="EE463" i="11"/>
  <c r="ED463" i="11"/>
  <c r="EC463" i="11"/>
  <c r="EB463" i="11"/>
  <c r="EA463" i="11"/>
  <c r="DZ463" i="11"/>
  <c r="DY463" i="11"/>
  <c r="DX463" i="11"/>
  <c r="DW463" i="11"/>
  <c r="DV463" i="11"/>
  <c r="DU463" i="11"/>
  <c r="DT463" i="11"/>
  <c r="DS463" i="11"/>
  <c r="DR463" i="11"/>
  <c r="DQ463" i="11"/>
  <c r="DP463" i="11"/>
  <c r="DO463" i="11"/>
  <c r="DN463" i="11"/>
  <c r="DM463" i="11"/>
  <c r="DL463" i="11"/>
  <c r="DK463" i="11"/>
  <c r="DJ463" i="11"/>
  <c r="DI463" i="11"/>
  <c r="DH463" i="11"/>
  <c r="DG463" i="11"/>
  <c r="DF463" i="11"/>
  <c r="DE463" i="11"/>
  <c r="DD463" i="11"/>
  <c r="DC463" i="11"/>
  <c r="DB463" i="11"/>
  <c r="DA463" i="11"/>
  <c r="CZ463" i="11"/>
  <c r="CY463" i="11"/>
  <c r="CX463" i="11"/>
  <c r="CW463" i="11"/>
  <c r="CV463" i="11"/>
  <c r="CU463" i="11"/>
  <c r="CT463" i="11"/>
  <c r="CS463" i="11"/>
  <c r="CR463" i="11"/>
  <c r="CQ463" i="11"/>
  <c r="CP463" i="11"/>
  <c r="CO463" i="11"/>
  <c r="CN463" i="11"/>
  <c r="CM463" i="11"/>
  <c r="CL463" i="11"/>
  <c r="CK463" i="11"/>
  <c r="CJ463" i="11"/>
  <c r="CI463" i="11"/>
  <c r="CH463" i="11"/>
  <c r="CG463" i="11"/>
  <c r="CF463" i="11"/>
  <c r="CE463" i="11"/>
  <c r="CD463" i="11"/>
  <c r="CC463" i="11"/>
  <c r="CB463" i="11"/>
  <c r="CA463" i="11"/>
  <c r="BZ463" i="11"/>
  <c r="BY463" i="11"/>
  <c r="BX463" i="11"/>
  <c r="BW463" i="11"/>
  <c r="BV463" i="11"/>
  <c r="BU463" i="11"/>
  <c r="BT463" i="11"/>
  <c r="BS463" i="11"/>
  <c r="BR463" i="11"/>
  <c r="BQ463" i="11"/>
  <c r="BP463" i="11"/>
  <c r="BO463" i="11"/>
  <c r="BN463" i="11"/>
  <c r="BM463" i="11"/>
  <c r="BL463" i="11"/>
  <c r="BK463" i="11"/>
  <c r="BJ463" i="11"/>
  <c r="BI463" i="11"/>
  <c r="BH463" i="11"/>
  <c r="BG463" i="11"/>
  <c r="BF463" i="11"/>
  <c r="BE463" i="11"/>
  <c r="BD463" i="11"/>
  <c r="BC463" i="11"/>
  <c r="BB463" i="11"/>
  <c r="BA463" i="11"/>
  <c r="AZ463" i="11"/>
  <c r="AY463" i="11"/>
  <c r="AX463" i="11"/>
  <c r="AW463" i="11"/>
  <c r="AV463" i="11"/>
  <c r="AU463" i="11"/>
  <c r="AT463" i="11"/>
  <c r="AS463" i="11"/>
  <c r="AR463" i="11"/>
  <c r="AQ463" i="11"/>
  <c r="AP463" i="11"/>
  <c r="AO463" i="11"/>
  <c r="AN463" i="11"/>
  <c r="AM463" i="11"/>
  <c r="AL463" i="11"/>
  <c r="AK463" i="11"/>
  <c r="AJ463" i="11"/>
  <c r="AI463" i="11"/>
  <c r="AH463" i="11"/>
  <c r="AG463" i="11"/>
  <c r="AF463" i="11"/>
  <c r="AE463" i="11"/>
  <c r="AD463" i="11"/>
  <c r="AC463" i="11"/>
  <c r="AB463" i="11"/>
  <c r="AA463" i="11"/>
  <c r="Z463" i="11"/>
  <c r="Y463" i="11"/>
  <c r="X463" i="11"/>
  <c r="W463" i="11"/>
  <c r="V463" i="11"/>
  <c r="U463" i="11"/>
  <c r="T463" i="11"/>
  <c r="S463" i="11"/>
  <c r="R463" i="11"/>
  <c r="Q463" i="11"/>
  <c r="P463" i="11"/>
  <c r="O463" i="11"/>
  <c r="N463" i="11"/>
  <c r="M463" i="11"/>
  <c r="L463" i="11"/>
  <c r="K463" i="11"/>
  <c r="J463" i="11"/>
  <c r="I463" i="11"/>
  <c r="H463" i="11"/>
  <c r="G463" i="11"/>
  <c r="ET436" i="11"/>
  <c r="ES436" i="11"/>
  <c r="ER436" i="11"/>
  <c r="EQ436" i="11"/>
  <c r="EP436" i="11"/>
  <c r="EO436" i="11"/>
  <c r="EN436" i="11"/>
  <c r="EM436" i="11"/>
  <c r="EL436" i="11"/>
  <c r="EK436" i="11"/>
  <c r="EJ436" i="11"/>
  <c r="EI436" i="11"/>
  <c r="EH436" i="11"/>
  <c r="EG436" i="11"/>
  <c r="EF436" i="11"/>
  <c r="EE436" i="11"/>
  <c r="ED436" i="11"/>
  <c r="EC436" i="11"/>
  <c r="EB436" i="11"/>
  <c r="EA436" i="11"/>
  <c r="DZ436" i="11"/>
  <c r="DY436" i="11"/>
  <c r="DX436" i="11"/>
  <c r="DW436" i="11"/>
  <c r="DV436" i="11"/>
  <c r="DU436" i="11"/>
  <c r="DT436" i="11"/>
  <c r="DS436" i="11"/>
  <c r="DR436" i="11"/>
  <c r="DQ436" i="11"/>
  <c r="DP436" i="11"/>
  <c r="DO436" i="11"/>
  <c r="DN436" i="11"/>
  <c r="DM436" i="11"/>
  <c r="DL436" i="11"/>
  <c r="DK436" i="11"/>
  <c r="DJ436" i="11"/>
  <c r="DI436" i="11"/>
  <c r="DH436" i="11"/>
  <c r="DG436" i="11"/>
  <c r="DF436" i="11"/>
  <c r="DE436" i="11"/>
  <c r="DD436" i="11"/>
  <c r="DC436" i="11"/>
  <c r="DB436" i="11"/>
  <c r="DA436" i="11"/>
  <c r="CZ436" i="11"/>
  <c r="CY436" i="11"/>
  <c r="CX436" i="11"/>
  <c r="CW436" i="11"/>
  <c r="CV436" i="11"/>
  <c r="CU436" i="11"/>
  <c r="CT436" i="11"/>
  <c r="CS436" i="11"/>
  <c r="CR436" i="11"/>
  <c r="CQ436" i="11"/>
  <c r="CP436" i="11"/>
  <c r="CO436" i="11"/>
  <c r="CN436" i="11"/>
  <c r="CM436" i="11"/>
  <c r="CL436" i="11"/>
  <c r="CK436" i="11"/>
  <c r="CJ436" i="11"/>
  <c r="CI436" i="11"/>
  <c r="CH436" i="11"/>
  <c r="CG436" i="11"/>
  <c r="CF436" i="11"/>
  <c r="CE436" i="11"/>
  <c r="CD436" i="11"/>
  <c r="CC436" i="11"/>
  <c r="CB436" i="11"/>
  <c r="CA436" i="11"/>
  <c r="BZ436" i="11"/>
  <c r="BY436" i="11"/>
  <c r="BX436" i="11"/>
  <c r="BW436" i="11"/>
  <c r="BV436" i="11"/>
  <c r="BU436" i="11"/>
  <c r="BT436" i="11"/>
  <c r="BS436" i="11"/>
  <c r="BR436" i="11"/>
  <c r="BQ436" i="11"/>
  <c r="BP436" i="11"/>
  <c r="BO436" i="11"/>
  <c r="BN436" i="11"/>
  <c r="BM436" i="11"/>
  <c r="BL436" i="11"/>
  <c r="BK436" i="11"/>
  <c r="BJ436" i="11"/>
  <c r="BI436" i="11"/>
  <c r="BH436" i="11"/>
  <c r="BG436" i="11"/>
  <c r="BF436" i="11"/>
  <c r="BE436" i="11"/>
  <c r="BD436" i="11"/>
  <c r="BC436" i="11"/>
  <c r="BB436" i="11"/>
  <c r="BA436" i="11"/>
  <c r="AZ436" i="11"/>
  <c r="AY436" i="11"/>
  <c r="AX436" i="11"/>
  <c r="AW436" i="11"/>
  <c r="AV436" i="11"/>
  <c r="AU436" i="11"/>
  <c r="AT436" i="11"/>
  <c r="AS436" i="11"/>
  <c r="AR436" i="11"/>
  <c r="AQ436" i="11"/>
  <c r="AP436" i="11"/>
  <c r="AO436" i="11"/>
  <c r="AN436" i="11"/>
  <c r="AM436" i="11"/>
  <c r="AL436" i="11"/>
  <c r="AK436" i="11"/>
  <c r="AJ436" i="11"/>
  <c r="AI436" i="11"/>
  <c r="AH436" i="11"/>
  <c r="AG436" i="11"/>
  <c r="AF436" i="11"/>
  <c r="AE436" i="11"/>
  <c r="AD436" i="11"/>
  <c r="AC436" i="11"/>
  <c r="AB436" i="11"/>
  <c r="AA436" i="11"/>
  <c r="Z436" i="11"/>
  <c r="Y436" i="11"/>
  <c r="X436" i="11"/>
  <c r="W436" i="11"/>
  <c r="V436" i="11"/>
  <c r="U436" i="11"/>
  <c r="T436" i="11"/>
  <c r="S436" i="11"/>
  <c r="R436" i="11"/>
  <c r="Q436" i="11"/>
  <c r="P436" i="11"/>
  <c r="O436" i="11"/>
  <c r="N436" i="11"/>
  <c r="M436" i="11"/>
  <c r="L436" i="11"/>
  <c r="K436" i="11"/>
  <c r="J436" i="11"/>
  <c r="I436" i="11"/>
  <c r="H436" i="11"/>
  <c r="G436" i="11"/>
  <c r="ET409" i="11"/>
  <c r="ES409" i="11"/>
  <c r="ER409" i="11"/>
  <c r="EQ409" i="11"/>
  <c r="EP409" i="11"/>
  <c r="EO409" i="11"/>
  <c r="EN409" i="11"/>
  <c r="EM409" i="11"/>
  <c r="EL409" i="11"/>
  <c r="EK409" i="11"/>
  <c r="EJ409" i="11"/>
  <c r="EI409" i="11"/>
  <c r="EH409" i="11"/>
  <c r="EG409" i="11"/>
  <c r="EF409" i="11"/>
  <c r="EE409" i="11"/>
  <c r="ED409" i="11"/>
  <c r="EC409" i="11"/>
  <c r="EB409" i="11"/>
  <c r="EA409" i="11"/>
  <c r="DZ409" i="11"/>
  <c r="DY409" i="11"/>
  <c r="DX409" i="11"/>
  <c r="DW409" i="11"/>
  <c r="DV409" i="11"/>
  <c r="DU409" i="11"/>
  <c r="DT409" i="11"/>
  <c r="DS409" i="11"/>
  <c r="DR409" i="11"/>
  <c r="DQ409" i="11"/>
  <c r="DP409" i="11"/>
  <c r="DO409" i="11"/>
  <c r="DN409" i="11"/>
  <c r="DM409" i="11"/>
  <c r="DL409" i="11"/>
  <c r="DK409" i="11"/>
  <c r="DJ409" i="11"/>
  <c r="DI409" i="11"/>
  <c r="DH409" i="11"/>
  <c r="DG409" i="11"/>
  <c r="DF409" i="11"/>
  <c r="DE409" i="11"/>
  <c r="DD409" i="11"/>
  <c r="DC409" i="11"/>
  <c r="DB409" i="11"/>
  <c r="DA409" i="11"/>
  <c r="CZ409" i="11"/>
  <c r="CY409" i="11"/>
  <c r="CX409" i="11"/>
  <c r="CW409" i="11"/>
  <c r="CV409" i="11"/>
  <c r="CU409" i="11"/>
  <c r="CT409" i="11"/>
  <c r="CS409" i="11"/>
  <c r="CR409" i="11"/>
  <c r="CQ409" i="11"/>
  <c r="CP409" i="11"/>
  <c r="CO409" i="11"/>
  <c r="CN409" i="11"/>
  <c r="CM409" i="11"/>
  <c r="CL409" i="11"/>
  <c r="CK409" i="11"/>
  <c r="CJ409" i="11"/>
  <c r="CI409" i="11"/>
  <c r="CH409" i="11"/>
  <c r="CG409" i="11"/>
  <c r="CF409" i="11"/>
  <c r="CE409" i="11"/>
  <c r="CD409" i="11"/>
  <c r="CC409" i="11"/>
  <c r="CB409" i="11"/>
  <c r="CA409" i="11"/>
  <c r="BZ409" i="11"/>
  <c r="BY409" i="11"/>
  <c r="BX409" i="11"/>
  <c r="BW409" i="11"/>
  <c r="BV409" i="11"/>
  <c r="BU409" i="11"/>
  <c r="BT409" i="11"/>
  <c r="BS409" i="11"/>
  <c r="BR409" i="11"/>
  <c r="BQ409" i="11"/>
  <c r="BP409" i="11"/>
  <c r="BO409" i="11"/>
  <c r="BN409" i="11"/>
  <c r="BM409" i="11"/>
  <c r="BL409" i="11"/>
  <c r="BK409" i="11"/>
  <c r="BJ409" i="11"/>
  <c r="BI409" i="11"/>
  <c r="BH409" i="11"/>
  <c r="BG409" i="11"/>
  <c r="BF409" i="11"/>
  <c r="BE409" i="11"/>
  <c r="BD409" i="11"/>
  <c r="BC409" i="11"/>
  <c r="BB409" i="11"/>
  <c r="BA409" i="11"/>
  <c r="AZ409" i="11"/>
  <c r="AY409" i="11"/>
  <c r="AX409" i="11"/>
  <c r="AW409" i="11"/>
  <c r="AV409" i="11"/>
  <c r="AU409" i="11"/>
  <c r="AT409" i="11"/>
  <c r="AS409" i="11"/>
  <c r="AR409" i="11"/>
  <c r="AQ409" i="11"/>
  <c r="AP409" i="11"/>
  <c r="AO409" i="11"/>
  <c r="AN409" i="11"/>
  <c r="AM409" i="11"/>
  <c r="AL409" i="11"/>
  <c r="AK409" i="11"/>
  <c r="AJ409" i="11"/>
  <c r="AI409" i="11"/>
  <c r="AH409" i="11"/>
  <c r="AG409" i="11"/>
  <c r="AF409" i="11"/>
  <c r="AE409" i="11"/>
  <c r="AD409" i="11"/>
  <c r="AC409" i="11"/>
  <c r="AB409" i="11"/>
  <c r="AA409" i="11"/>
  <c r="Z409" i="11"/>
  <c r="Y409" i="11"/>
  <c r="X409" i="11"/>
  <c r="W409" i="11"/>
  <c r="V409" i="11"/>
  <c r="U409" i="11"/>
  <c r="T409" i="11"/>
  <c r="S409" i="11"/>
  <c r="R409" i="11"/>
  <c r="Q409" i="11"/>
  <c r="P409" i="11"/>
  <c r="O409" i="11"/>
  <c r="N409" i="11"/>
  <c r="M409" i="11"/>
  <c r="L409" i="11"/>
  <c r="K409" i="11"/>
  <c r="J409" i="11"/>
  <c r="I409" i="11"/>
  <c r="H409" i="11"/>
  <c r="G409" i="11"/>
  <c r="ET382" i="11"/>
  <c r="ES382" i="11"/>
  <c r="ER382" i="11"/>
  <c r="EQ382" i="11"/>
  <c r="EP382" i="11"/>
  <c r="EO382" i="11"/>
  <c r="EN382" i="11"/>
  <c r="EM382" i="11"/>
  <c r="EL382" i="11"/>
  <c r="EK382" i="11"/>
  <c r="EJ382" i="11"/>
  <c r="EI382" i="11"/>
  <c r="EH382" i="11"/>
  <c r="EG382" i="11"/>
  <c r="EF382" i="11"/>
  <c r="EE382" i="11"/>
  <c r="ED382" i="11"/>
  <c r="EC382" i="11"/>
  <c r="EB382" i="11"/>
  <c r="EA382" i="11"/>
  <c r="DZ382" i="11"/>
  <c r="DY382" i="11"/>
  <c r="DX382" i="11"/>
  <c r="DW382" i="11"/>
  <c r="DV382" i="11"/>
  <c r="DU382" i="11"/>
  <c r="DT382" i="11"/>
  <c r="DS382" i="11"/>
  <c r="DR382" i="11"/>
  <c r="DQ382" i="11"/>
  <c r="DP382" i="11"/>
  <c r="DO382" i="11"/>
  <c r="DN382" i="11"/>
  <c r="DM382" i="11"/>
  <c r="DL382" i="11"/>
  <c r="DK382" i="11"/>
  <c r="DJ382" i="11"/>
  <c r="DI382" i="11"/>
  <c r="DH382" i="11"/>
  <c r="DG382" i="11"/>
  <c r="DF382" i="11"/>
  <c r="DE382" i="11"/>
  <c r="DD382" i="11"/>
  <c r="DC382" i="11"/>
  <c r="DB382" i="11"/>
  <c r="DA382" i="11"/>
  <c r="CZ382" i="11"/>
  <c r="CY382" i="11"/>
  <c r="CX382" i="11"/>
  <c r="CW382" i="11"/>
  <c r="CV382" i="11"/>
  <c r="CU382" i="11"/>
  <c r="CT382" i="11"/>
  <c r="CS382" i="11"/>
  <c r="CR382" i="11"/>
  <c r="CQ382" i="11"/>
  <c r="CP382" i="11"/>
  <c r="CO382" i="11"/>
  <c r="CN382" i="11"/>
  <c r="CM382" i="11"/>
  <c r="CL382" i="11"/>
  <c r="CK382" i="11"/>
  <c r="CJ382" i="11"/>
  <c r="CI382" i="11"/>
  <c r="CH382" i="11"/>
  <c r="CG382" i="11"/>
  <c r="CF382" i="11"/>
  <c r="CE382" i="11"/>
  <c r="CD382" i="11"/>
  <c r="CC382" i="11"/>
  <c r="CB382" i="11"/>
  <c r="CA382" i="11"/>
  <c r="BZ382" i="11"/>
  <c r="BY382" i="11"/>
  <c r="BX382" i="11"/>
  <c r="BW382" i="11"/>
  <c r="BV382" i="11"/>
  <c r="BU382" i="11"/>
  <c r="BT382" i="11"/>
  <c r="BS382" i="11"/>
  <c r="BR382" i="11"/>
  <c r="BQ382" i="11"/>
  <c r="BP382" i="11"/>
  <c r="BO382" i="11"/>
  <c r="BN382" i="11"/>
  <c r="BM382" i="11"/>
  <c r="BL382" i="11"/>
  <c r="BK382" i="11"/>
  <c r="BJ382" i="11"/>
  <c r="BI382" i="11"/>
  <c r="BH382" i="11"/>
  <c r="BG382" i="11"/>
  <c r="BF382" i="11"/>
  <c r="BE382" i="11"/>
  <c r="BD382" i="11"/>
  <c r="BC382" i="11"/>
  <c r="BB382" i="11"/>
  <c r="BA382" i="11"/>
  <c r="AZ382" i="11"/>
  <c r="AY382" i="11"/>
  <c r="AX382" i="11"/>
  <c r="AW382" i="11"/>
  <c r="AV382" i="11"/>
  <c r="AU382" i="11"/>
  <c r="AT382" i="11"/>
  <c r="AS382" i="11"/>
  <c r="AR382" i="11"/>
  <c r="AQ382" i="11"/>
  <c r="AP382" i="11"/>
  <c r="AO382" i="11"/>
  <c r="AN382" i="11"/>
  <c r="AM382" i="11"/>
  <c r="AL382" i="11"/>
  <c r="AK382" i="11"/>
  <c r="AJ382" i="11"/>
  <c r="AI382" i="11"/>
  <c r="AH382" i="11"/>
  <c r="AG382" i="11"/>
  <c r="AF382" i="11"/>
  <c r="AE382" i="11"/>
  <c r="AD382" i="11"/>
  <c r="AC382" i="11"/>
  <c r="AB382" i="11"/>
  <c r="AA382" i="11"/>
  <c r="Z382" i="11"/>
  <c r="Y382" i="11"/>
  <c r="X382" i="11"/>
  <c r="W382" i="11"/>
  <c r="V382" i="11"/>
  <c r="U382" i="11"/>
  <c r="T382" i="11"/>
  <c r="S382" i="11"/>
  <c r="R382" i="11"/>
  <c r="Q382" i="11"/>
  <c r="P382" i="11"/>
  <c r="O382" i="11"/>
  <c r="N382" i="11"/>
  <c r="M382" i="11"/>
  <c r="L382" i="11"/>
  <c r="K382" i="11"/>
  <c r="J382" i="11"/>
  <c r="I382" i="11"/>
  <c r="H382" i="11"/>
  <c r="G382" i="11"/>
  <c r="ET355" i="11"/>
  <c r="ES355" i="11"/>
  <c r="ER355" i="11"/>
  <c r="EQ355" i="11"/>
  <c r="EP355" i="11"/>
  <c r="EO355" i="11"/>
  <c r="EN355" i="11"/>
  <c r="EM355" i="11"/>
  <c r="EL355" i="11"/>
  <c r="EK355" i="11"/>
  <c r="EJ355" i="11"/>
  <c r="EI355" i="11"/>
  <c r="EH355" i="11"/>
  <c r="EG355" i="11"/>
  <c r="EF355" i="11"/>
  <c r="EE355" i="11"/>
  <c r="ED355" i="11"/>
  <c r="EC355" i="11"/>
  <c r="EB355" i="11"/>
  <c r="EA355" i="11"/>
  <c r="DZ355" i="11"/>
  <c r="DY355" i="11"/>
  <c r="DX355" i="11"/>
  <c r="DW355" i="11"/>
  <c r="DV355" i="11"/>
  <c r="DU355" i="11"/>
  <c r="DT355" i="11"/>
  <c r="DS355" i="11"/>
  <c r="DR355" i="11"/>
  <c r="DQ355" i="11"/>
  <c r="DP355" i="11"/>
  <c r="DO355" i="11"/>
  <c r="DN355" i="11"/>
  <c r="DM355" i="11"/>
  <c r="DL355" i="11"/>
  <c r="DK355" i="11"/>
  <c r="DJ355" i="11"/>
  <c r="DI355" i="11"/>
  <c r="DH355" i="11"/>
  <c r="DG355" i="11"/>
  <c r="DF355" i="11"/>
  <c r="DE355" i="11"/>
  <c r="DD355" i="11"/>
  <c r="DC355" i="11"/>
  <c r="DB355" i="11"/>
  <c r="DA355" i="11"/>
  <c r="CZ355" i="11"/>
  <c r="CY355" i="11"/>
  <c r="CX355" i="11"/>
  <c r="CW355" i="11"/>
  <c r="CV355" i="11"/>
  <c r="CU355" i="11"/>
  <c r="CT355" i="11"/>
  <c r="CS355" i="11"/>
  <c r="CR355" i="11"/>
  <c r="CQ355" i="11"/>
  <c r="CP355" i="11"/>
  <c r="CO355" i="11"/>
  <c r="CN355" i="11"/>
  <c r="CM355" i="11"/>
  <c r="CL355" i="11"/>
  <c r="CK355" i="11"/>
  <c r="CJ355" i="11"/>
  <c r="CI355" i="11"/>
  <c r="CH355" i="11"/>
  <c r="CG355" i="11"/>
  <c r="CF355" i="11"/>
  <c r="CE355" i="11"/>
  <c r="CD355" i="11"/>
  <c r="CC355" i="11"/>
  <c r="CB355" i="11"/>
  <c r="CA355" i="11"/>
  <c r="BZ355" i="11"/>
  <c r="BY355" i="11"/>
  <c r="BX355" i="11"/>
  <c r="BW355" i="11"/>
  <c r="BV355" i="11"/>
  <c r="BU355" i="11"/>
  <c r="BT355" i="11"/>
  <c r="BS355" i="11"/>
  <c r="BR355" i="11"/>
  <c r="BQ355" i="11"/>
  <c r="BP355" i="11"/>
  <c r="BO355" i="11"/>
  <c r="BN355" i="11"/>
  <c r="BM355" i="11"/>
  <c r="BL355" i="11"/>
  <c r="BK355" i="11"/>
  <c r="BJ355" i="11"/>
  <c r="BI355" i="11"/>
  <c r="BH355" i="11"/>
  <c r="BG355" i="11"/>
  <c r="BF355" i="11"/>
  <c r="BE355" i="11"/>
  <c r="BD355" i="11"/>
  <c r="BC355" i="11"/>
  <c r="BB355" i="11"/>
  <c r="BA355" i="11"/>
  <c r="AZ355" i="11"/>
  <c r="AY355" i="11"/>
  <c r="AX355" i="11"/>
  <c r="AW355" i="11"/>
  <c r="AV355" i="11"/>
  <c r="AU355" i="11"/>
  <c r="AT355" i="11"/>
  <c r="AS355" i="11"/>
  <c r="AR355" i="11"/>
  <c r="AQ355" i="11"/>
  <c r="AP355" i="11"/>
  <c r="AO355" i="11"/>
  <c r="AN355" i="11"/>
  <c r="AM355" i="11"/>
  <c r="AL355" i="11"/>
  <c r="AK355" i="11"/>
  <c r="AJ355" i="11"/>
  <c r="AI355" i="11"/>
  <c r="AH355" i="11"/>
  <c r="AG355" i="11"/>
  <c r="AF355" i="11"/>
  <c r="AE355" i="11"/>
  <c r="AD355" i="11"/>
  <c r="AC355" i="11"/>
  <c r="AB355" i="11"/>
  <c r="AA355" i="11"/>
  <c r="Z355" i="11"/>
  <c r="Y355" i="11"/>
  <c r="X355" i="11"/>
  <c r="W355" i="11"/>
  <c r="V355" i="11"/>
  <c r="U355" i="11"/>
  <c r="T355" i="11"/>
  <c r="S355" i="11"/>
  <c r="R355" i="11"/>
  <c r="Q355" i="11"/>
  <c r="P355" i="11"/>
  <c r="O355" i="11"/>
  <c r="N355" i="11"/>
  <c r="M355" i="11"/>
  <c r="L355" i="11"/>
  <c r="K355" i="11"/>
  <c r="J355" i="11"/>
  <c r="I355" i="11"/>
  <c r="H355" i="11"/>
  <c r="G355" i="11"/>
  <c r="ET328" i="11"/>
  <c r="ES328" i="11"/>
  <c r="ER328" i="11"/>
  <c r="EQ328" i="11"/>
  <c r="EP328" i="11"/>
  <c r="EO328" i="11"/>
  <c r="EN328" i="11"/>
  <c r="EM328" i="11"/>
  <c r="EL328" i="11"/>
  <c r="EK328" i="11"/>
  <c r="EJ328" i="11"/>
  <c r="EI328" i="11"/>
  <c r="EH328" i="11"/>
  <c r="EG328" i="11"/>
  <c r="EF328" i="11"/>
  <c r="EE328" i="11"/>
  <c r="ED328" i="11"/>
  <c r="EC328" i="11"/>
  <c r="EB328" i="11"/>
  <c r="EA328" i="11"/>
  <c r="DZ328" i="11"/>
  <c r="DY328" i="11"/>
  <c r="DX328" i="11"/>
  <c r="DW328" i="11"/>
  <c r="DV328" i="11"/>
  <c r="DU328" i="11"/>
  <c r="DT328" i="11"/>
  <c r="DS328" i="11"/>
  <c r="DR328" i="11"/>
  <c r="DQ328" i="11"/>
  <c r="DP328" i="11"/>
  <c r="DO328" i="11"/>
  <c r="DN328" i="11"/>
  <c r="DM328" i="11"/>
  <c r="DL328" i="11"/>
  <c r="DK328" i="11"/>
  <c r="DJ328" i="11"/>
  <c r="DI328" i="11"/>
  <c r="DH328" i="11"/>
  <c r="DG328" i="11"/>
  <c r="DF328" i="11"/>
  <c r="DE328" i="11"/>
  <c r="DD328" i="11"/>
  <c r="DC328" i="11"/>
  <c r="DB328" i="11"/>
  <c r="DA328" i="11"/>
  <c r="CZ328" i="11"/>
  <c r="CY328" i="11"/>
  <c r="CX328" i="11"/>
  <c r="CW328" i="11"/>
  <c r="CV328" i="11"/>
  <c r="CU328" i="11"/>
  <c r="CT328" i="11"/>
  <c r="CS328" i="11"/>
  <c r="CR328" i="11"/>
  <c r="CQ328" i="11"/>
  <c r="CP328" i="11"/>
  <c r="CO328" i="11"/>
  <c r="CN328" i="11"/>
  <c r="CM328" i="11"/>
  <c r="CL328" i="11"/>
  <c r="CK328" i="11"/>
  <c r="CJ328" i="11"/>
  <c r="CI328" i="11"/>
  <c r="CH328" i="11"/>
  <c r="CG328" i="11"/>
  <c r="CF328" i="11"/>
  <c r="CE328" i="11"/>
  <c r="CD328" i="11"/>
  <c r="CC328" i="11"/>
  <c r="CB328" i="11"/>
  <c r="CA328" i="11"/>
  <c r="BZ328" i="11"/>
  <c r="BY328" i="11"/>
  <c r="BX328" i="11"/>
  <c r="BW328" i="11"/>
  <c r="BV328" i="11"/>
  <c r="BU328" i="11"/>
  <c r="BT328" i="11"/>
  <c r="BS328" i="11"/>
  <c r="BR328" i="11"/>
  <c r="BQ328" i="11"/>
  <c r="BP328" i="11"/>
  <c r="BO328" i="11"/>
  <c r="BN328" i="11"/>
  <c r="BM328" i="11"/>
  <c r="BL328" i="11"/>
  <c r="BK328" i="11"/>
  <c r="BJ328" i="11"/>
  <c r="BI328" i="11"/>
  <c r="BH328" i="11"/>
  <c r="BG328" i="11"/>
  <c r="BF328" i="11"/>
  <c r="BE328" i="11"/>
  <c r="BD328" i="11"/>
  <c r="BC328" i="11"/>
  <c r="BB328" i="11"/>
  <c r="BA328" i="11"/>
  <c r="AZ328" i="11"/>
  <c r="AY328" i="11"/>
  <c r="AX328" i="11"/>
  <c r="AW328" i="11"/>
  <c r="AV328" i="11"/>
  <c r="AU328" i="11"/>
  <c r="AT328" i="11"/>
  <c r="AS328" i="11"/>
  <c r="AR328" i="11"/>
  <c r="AQ328" i="11"/>
  <c r="AP328" i="11"/>
  <c r="AO328" i="11"/>
  <c r="AN328" i="11"/>
  <c r="AM328" i="11"/>
  <c r="AL328" i="11"/>
  <c r="AK328" i="11"/>
  <c r="AJ328" i="11"/>
  <c r="AI328" i="11"/>
  <c r="AH328" i="11"/>
  <c r="AG328" i="11"/>
  <c r="AF328" i="11"/>
  <c r="AE328" i="11"/>
  <c r="AD328" i="11"/>
  <c r="AC328" i="11"/>
  <c r="AB328" i="11"/>
  <c r="AA328" i="11"/>
  <c r="Z328" i="11"/>
  <c r="Y328" i="11"/>
  <c r="X328" i="11"/>
  <c r="W328" i="11"/>
  <c r="V328" i="11"/>
  <c r="U328" i="11"/>
  <c r="T328" i="11"/>
  <c r="S328" i="11"/>
  <c r="R328" i="11"/>
  <c r="Q328" i="11"/>
  <c r="P328" i="11"/>
  <c r="O328" i="11"/>
  <c r="N328" i="11"/>
  <c r="M328" i="11"/>
  <c r="L328" i="11"/>
  <c r="K328" i="11"/>
  <c r="J328" i="11"/>
  <c r="I328" i="11"/>
  <c r="H328" i="11"/>
  <c r="G328" i="11"/>
  <c r="EE301" i="11"/>
  <c r="ED301" i="11"/>
  <c r="EC301" i="11"/>
  <c r="EB301" i="11"/>
  <c r="EA301" i="11"/>
  <c r="DZ301" i="11"/>
  <c r="DY301" i="11"/>
  <c r="DX301" i="11"/>
  <c r="DW301" i="11"/>
  <c r="DV301" i="11"/>
  <c r="DU301" i="11"/>
  <c r="DT301" i="11"/>
  <c r="DS301" i="11"/>
  <c r="DR301" i="11"/>
  <c r="DQ301" i="11"/>
  <c r="DP301" i="11"/>
  <c r="DO301" i="11"/>
  <c r="DN301" i="11"/>
  <c r="DM301" i="11"/>
  <c r="DL301" i="11"/>
  <c r="DK301" i="11"/>
  <c r="DJ301" i="11"/>
  <c r="DI301" i="11"/>
  <c r="DH301" i="11"/>
  <c r="DG301" i="11"/>
  <c r="DF301" i="11"/>
  <c r="DE301" i="11"/>
  <c r="DD301" i="11"/>
  <c r="DC301" i="11"/>
  <c r="DB301" i="11"/>
  <c r="DA301" i="11"/>
  <c r="CZ301" i="11"/>
  <c r="CY301" i="11"/>
  <c r="CX301" i="11"/>
  <c r="CW301" i="11"/>
  <c r="CV301" i="11"/>
  <c r="CU301" i="11"/>
  <c r="CT301" i="11"/>
  <c r="CS301" i="11"/>
  <c r="CR301" i="11"/>
  <c r="CQ301" i="11"/>
  <c r="CP301" i="11"/>
  <c r="CO301" i="11"/>
  <c r="CN301" i="11"/>
  <c r="CM301" i="11"/>
  <c r="CL301" i="11"/>
  <c r="CK301" i="11"/>
  <c r="CJ301" i="11"/>
  <c r="CI301" i="11"/>
  <c r="CH301" i="11"/>
  <c r="CG301" i="11"/>
  <c r="CF301" i="11"/>
  <c r="CE301" i="11"/>
  <c r="CD301" i="11"/>
  <c r="CC301" i="11"/>
  <c r="CB301" i="11"/>
  <c r="CA301" i="11"/>
  <c r="BZ301" i="11"/>
  <c r="BY301" i="11"/>
  <c r="BX301" i="11"/>
  <c r="BW301" i="11"/>
  <c r="BV301" i="11"/>
  <c r="BU301" i="11"/>
  <c r="BT301" i="11"/>
  <c r="BS301" i="11"/>
  <c r="BR301" i="11"/>
  <c r="BQ301" i="11"/>
  <c r="BP301" i="11"/>
  <c r="BO301" i="11"/>
  <c r="BN301" i="11"/>
  <c r="BM301" i="11"/>
  <c r="BL301" i="11"/>
  <c r="BK301" i="11"/>
  <c r="BJ301" i="11"/>
  <c r="BI301" i="11"/>
  <c r="BH301" i="11"/>
  <c r="BG301" i="11"/>
  <c r="BF301" i="11"/>
  <c r="BE301" i="11"/>
  <c r="BD301" i="11"/>
  <c r="BC301" i="11"/>
  <c r="BB301" i="11"/>
  <c r="BA301" i="11"/>
  <c r="AZ301" i="11"/>
  <c r="AY301" i="11"/>
  <c r="AX301" i="11"/>
  <c r="AW301" i="11"/>
  <c r="AV301" i="11"/>
  <c r="AU301" i="11"/>
  <c r="AT301" i="11"/>
  <c r="AS301" i="11"/>
  <c r="AR301" i="11"/>
  <c r="AQ301" i="11"/>
  <c r="AP301" i="11"/>
  <c r="AO301" i="11"/>
  <c r="AN301" i="11"/>
  <c r="AM301" i="11"/>
  <c r="AL301" i="11"/>
  <c r="AK301" i="11"/>
  <c r="AJ301" i="11"/>
  <c r="AI301" i="11"/>
  <c r="AH301" i="11"/>
  <c r="AG301" i="11"/>
  <c r="AF301" i="11"/>
  <c r="AE301" i="11"/>
  <c r="AD301" i="11"/>
  <c r="AC301" i="11"/>
  <c r="AB301" i="11"/>
  <c r="AA301" i="11"/>
  <c r="Z301" i="11"/>
  <c r="Y301" i="11"/>
  <c r="X301" i="11"/>
  <c r="W301" i="11"/>
  <c r="V301" i="11"/>
  <c r="U301" i="11"/>
  <c r="T301" i="11"/>
  <c r="S301" i="11"/>
  <c r="R301" i="11"/>
  <c r="Q301" i="11"/>
  <c r="P301" i="11"/>
  <c r="O301" i="11"/>
  <c r="N301" i="11"/>
  <c r="M301" i="11"/>
  <c r="L301" i="11"/>
  <c r="K301" i="11"/>
  <c r="J301" i="11"/>
  <c r="I301" i="11"/>
  <c r="H301" i="11"/>
  <c r="G301" i="11"/>
  <c r="ET274" i="11"/>
  <c r="ES274" i="11"/>
  <c r="ER274" i="11"/>
  <c r="EQ274" i="11"/>
  <c r="EP274" i="11"/>
  <c r="EO274" i="11"/>
  <c r="EN274" i="11"/>
  <c r="EM274" i="11"/>
  <c r="EL274" i="11"/>
  <c r="EK274" i="11"/>
  <c r="EJ274" i="11"/>
  <c r="EI274" i="11"/>
  <c r="EH274" i="11"/>
  <c r="EG274" i="11"/>
  <c r="EF274" i="11"/>
  <c r="EE274" i="11"/>
  <c r="ED274" i="11"/>
  <c r="EC274" i="11"/>
  <c r="EB274" i="11"/>
  <c r="EA274" i="11"/>
  <c r="DZ274" i="11"/>
  <c r="DY274" i="11"/>
  <c r="DX274" i="11"/>
  <c r="DW274" i="11"/>
  <c r="DV274" i="11"/>
  <c r="DU274" i="11"/>
  <c r="DT274" i="11"/>
  <c r="DS274" i="11"/>
  <c r="DR274" i="11"/>
  <c r="DQ274" i="11"/>
  <c r="DP274" i="11"/>
  <c r="DO274" i="11"/>
  <c r="DN274" i="11"/>
  <c r="DM274" i="11"/>
  <c r="DL274" i="11"/>
  <c r="DK274" i="11"/>
  <c r="DJ274" i="11"/>
  <c r="DI274" i="11"/>
  <c r="DH274" i="11"/>
  <c r="DG274" i="11"/>
  <c r="DF274" i="11"/>
  <c r="DE274" i="11"/>
  <c r="DD274" i="11"/>
  <c r="DC274" i="11"/>
  <c r="DB274" i="11"/>
  <c r="DA274" i="11"/>
  <c r="CZ274" i="11"/>
  <c r="CY274" i="11"/>
  <c r="CX274" i="11"/>
  <c r="CW274" i="11"/>
  <c r="CV274" i="11"/>
  <c r="CU274" i="11"/>
  <c r="CT274" i="11"/>
  <c r="CS274" i="11"/>
  <c r="CR274" i="11"/>
  <c r="CQ274" i="11"/>
  <c r="CP274" i="11"/>
  <c r="CO274" i="11"/>
  <c r="CN274" i="11"/>
  <c r="CM274" i="11"/>
  <c r="CL274" i="11"/>
  <c r="CK274" i="11"/>
  <c r="CJ274" i="11"/>
  <c r="CI274" i="11"/>
  <c r="CH274" i="11"/>
  <c r="CG274" i="11"/>
  <c r="CF274" i="11"/>
  <c r="CE274" i="11"/>
  <c r="CD274" i="11"/>
  <c r="CC274" i="11"/>
  <c r="CB274" i="11"/>
  <c r="CA274" i="11"/>
  <c r="BZ274" i="11"/>
  <c r="BY274" i="11"/>
  <c r="BX274" i="11"/>
  <c r="BW274" i="11"/>
  <c r="BV274" i="11"/>
  <c r="BU274" i="11"/>
  <c r="BT274" i="11"/>
  <c r="BS274" i="11"/>
  <c r="BR274" i="11"/>
  <c r="BQ274" i="11"/>
  <c r="BP274" i="11"/>
  <c r="BO274" i="11"/>
  <c r="BN274" i="11"/>
  <c r="BM274" i="11"/>
  <c r="BL274" i="11"/>
  <c r="BK274" i="11"/>
  <c r="BJ274" i="11"/>
  <c r="BI274" i="11"/>
  <c r="BH274" i="11"/>
  <c r="BG274" i="11"/>
  <c r="BF274" i="11"/>
  <c r="BE274" i="11"/>
  <c r="BD274" i="11"/>
  <c r="BC274" i="11"/>
  <c r="BB274" i="11"/>
  <c r="BA274" i="11"/>
  <c r="AZ274" i="11"/>
  <c r="AY274" i="11"/>
  <c r="AX274" i="11"/>
  <c r="AW274" i="11"/>
  <c r="AV274" i="11"/>
  <c r="AU274" i="11"/>
  <c r="AT274" i="11"/>
  <c r="AS274" i="11"/>
  <c r="AR274" i="11"/>
  <c r="AQ274" i="11"/>
  <c r="AP274" i="11"/>
  <c r="AO274" i="11"/>
  <c r="AN274" i="11"/>
  <c r="AM274" i="11"/>
  <c r="AL274" i="11"/>
  <c r="AK274" i="11"/>
  <c r="AJ274" i="11"/>
  <c r="AI274" i="11"/>
  <c r="AH274" i="11"/>
  <c r="AG274" i="11"/>
  <c r="AF274" i="11"/>
  <c r="AE274" i="11"/>
  <c r="AD274" i="11"/>
  <c r="AC274" i="11"/>
  <c r="AB274" i="11"/>
  <c r="AA274" i="11"/>
  <c r="Z274" i="11"/>
  <c r="Y274" i="11"/>
  <c r="X274" i="11"/>
  <c r="W274" i="11"/>
  <c r="V274" i="11"/>
  <c r="U274" i="11"/>
  <c r="T274" i="11"/>
  <c r="S274" i="11"/>
  <c r="R274" i="11"/>
  <c r="Q274" i="11"/>
  <c r="P274" i="11"/>
  <c r="O274" i="11"/>
  <c r="N274" i="11"/>
  <c r="M274" i="11"/>
  <c r="L274" i="11"/>
  <c r="K274" i="11"/>
  <c r="J274" i="11"/>
  <c r="I274" i="11"/>
  <c r="H274" i="11"/>
  <c r="G274" i="11"/>
  <c r="ET247" i="11"/>
  <c r="ES247" i="11"/>
  <c r="ER247" i="11"/>
  <c r="EQ247" i="11"/>
  <c r="EP247" i="11"/>
  <c r="EO247" i="11"/>
  <c r="EN247" i="11"/>
  <c r="EM247" i="11"/>
  <c r="EL247" i="11"/>
  <c r="EK247" i="11"/>
  <c r="EJ247" i="11"/>
  <c r="EI247" i="11"/>
  <c r="EH247" i="11"/>
  <c r="EG247" i="11"/>
  <c r="EF247" i="11"/>
  <c r="EE247" i="11"/>
  <c r="ED247" i="11"/>
  <c r="EC247" i="11"/>
  <c r="EB247" i="11"/>
  <c r="EA247" i="11"/>
  <c r="DZ247" i="11"/>
  <c r="DY247" i="11"/>
  <c r="DX247" i="11"/>
  <c r="DW247" i="11"/>
  <c r="DV247" i="11"/>
  <c r="DU247" i="11"/>
  <c r="DT247" i="11"/>
  <c r="DS247" i="11"/>
  <c r="DR247" i="11"/>
  <c r="DQ247" i="11"/>
  <c r="DP247" i="11"/>
  <c r="DO247" i="11"/>
  <c r="DN247" i="11"/>
  <c r="DM247" i="11"/>
  <c r="DL247" i="11"/>
  <c r="DK247" i="11"/>
  <c r="DJ247" i="11"/>
  <c r="DI247" i="11"/>
  <c r="DH247" i="11"/>
  <c r="DG247" i="11"/>
  <c r="DF247" i="11"/>
  <c r="DE247" i="11"/>
  <c r="DD247" i="11"/>
  <c r="DC247" i="11"/>
  <c r="DB247" i="11"/>
  <c r="DA247" i="11"/>
  <c r="CZ247" i="11"/>
  <c r="CY247" i="11"/>
  <c r="CX247" i="11"/>
  <c r="CW247" i="11"/>
  <c r="CV247" i="11"/>
  <c r="CU247" i="11"/>
  <c r="CT247" i="11"/>
  <c r="CS247" i="11"/>
  <c r="CR247" i="11"/>
  <c r="CQ247" i="11"/>
  <c r="CP247" i="11"/>
  <c r="CO247" i="11"/>
  <c r="CN247" i="11"/>
  <c r="CM247" i="11"/>
  <c r="CL247" i="11"/>
  <c r="CK247" i="11"/>
  <c r="CJ247" i="11"/>
  <c r="CI247" i="11"/>
  <c r="CH247" i="11"/>
  <c r="CG247" i="11"/>
  <c r="CF247" i="11"/>
  <c r="CE247" i="11"/>
  <c r="CD247" i="11"/>
  <c r="CC247" i="11"/>
  <c r="CB247" i="11"/>
  <c r="CA247" i="11"/>
  <c r="BZ247" i="11"/>
  <c r="BY247" i="11"/>
  <c r="BX247" i="11"/>
  <c r="BW247" i="11"/>
  <c r="BV247" i="11"/>
  <c r="BU247" i="11"/>
  <c r="BT247" i="11"/>
  <c r="BS247" i="11"/>
  <c r="BR247" i="11"/>
  <c r="BQ247" i="11"/>
  <c r="BP247" i="11"/>
  <c r="BO247" i="11"/>
  <c r="BN247" i="11"/>
  <c r="BM247" i="11"/>
  <c r="BL247" i="11"/>
  <c r="BK247" i="11"/>
  <c r="BJ247" i="11"/>
  <c r="BI247" i="11"/>
  <c r="BH247" i="11"/>
  <c r="BG247" i="11"/>
  <c r="BF247" i="11"/>
  <c r="BE247" i="11"/>
  <c r="BD247" i="11"/>
  <c r="BC247" i="11"/>
  <c r="BB247" i="11"/>
  <c r="BA247" i="11"/>
  <c r="AZ247" i="11"/>
  <c r="AY247" i="11"/>
  <c r="AX247" i="11"/>
  <c r="AW247" i="11"/>
  <c r="AV247" i="11"/>
  <c r="AU247" i="11"/>
  <c r="AT247" i="11"/>
  <c r="AS247" i="11"/>
  <c r="AR247" i="11"/>
  <c r="AQ247" i="11"/>
  <c r="AP247" i="11"/>
  <c r="AO247" i="11"/>
  <c r="AN247" i="11"/>
  <c r="AM247" i="11"/>
  <c r="AL247" i="11"/>
  <c r="AK247" i="11"/>
  <c r="AJ247" i="11"/>
  <c r="AI247" i="11"/>
  <c r="AH247" i="11"/>
  <c r="AG247" i="11"/>
  <c r="AF247" i="11"/>
  <c r="AE247" i="11"/>
  <c r="AD247" i="11"/>
  <c r="AC247" i="11"/>
  <c r="AB247" i="11"/>
  <c r="AA247" i="11"/>
  <c r="Z247" i="11"/>
  <c r="Y247" i="11"/>
  <c r="X247" i="11"/>
  <c r="W247" i="11"/>
  <c r="V247" i="11"/>
  <c r="U247" i="11"/>
  <c r="T247" i="11"/>
  <c r="S247" i="11"/>
  <c r="R247" i="11"/>
  <c r="Q247" i="11"/>
  <c r="P247" i="11"/>
  <c r="O247" i="11"/>
  <c r="N247" i="11"/>
  <c r="M247" i="11"/>
  <c r="L247" i="11"/>
  <c r="K247" i="11"/>
  <c r="J247" i="11"/>
  <c r="I247" i="11"/>
  <c r="H247" i="11"/>
  <c r="G247" i="11"/>
  <c r="ET220" i="11"/>
  <c r="ES220" i="11"/>
  <c r="ER220" i="11"/>
  <c r="EQ220" i="11"/>
  <c r="EP220" i="11"/>
  <c r="EO220" i="11"/>
  <c r="EN220" i="11"/>
  <c r="EM220" i="11"/>
  <c r="EL220" i="11"/>
  <c r="EK220" i="11"/>
  <c r="EJ220" i="11"/>
  <c r="EI220" i="11"/>
  <c r="EH220" i="11"/>
  <c r="EG220" i="11"/>
  <c r="EF220" i="11"/>
  <c r="EE220" i="11"/>
  <c r="ED220" i="11"/>
  <c r="EC220" i="11"/>
  <c r="EB220" i="11"/>
  <c r="EA220" i="11"/>
  <c r="DZ220" i="11"/>
  <c r="DY220" i="11"/>
  <c r="DX220" i="11"/>
  <c r="DW220" i="11"/>
  <c r="DV220" i="11"/>
  <c r="DU220" i="11"/>
  <c r="DT220" i="11"/>
  <c r="DS220" i="11"/>
  <c r="DR220" i="11"/>
  <c r="DQ220" i="11"/>
  <c r="DP220" i="11"/>
  <c r="DO220" i="11"/>
  <c r="DN220" i="11"/>
  <c r="DM220" i="11"/>
  <c r="DL220" i="11"/>
  <c r="DK220" i="11"/>
  <c r="DJ220" i="11"/>
  <c r="DI220" i="11"/>
  <c r="DH220" i="11"/>
  <c r="DG220" i="11"/>
  <c r="DF220" i="11"/>
  <c r="DE220" i="11"/>
  <c r="DD220" i="11"/>
  <c r="DC220" i="11"/>
  <c r="DB220" i="11"/>
  <c r="DA220" i="11"/>
  <c r="CZ220" i="11"/>
  <c r="CY220" i="11"/>
  <c r="CX220" i="11"/>
  <c r="CW220" i="11"/>
  <c r="CV220" i="11"/>
  <c r="CU220" i="11"/>
  <c r="CT220" i="11"/>
  <c r="CS220" i="11"/>
  <c r="CR220" i="11"/>
  <c r="CQ220" i="11"/>
  <c r="CP220" i="11"/>
  <c r="CO220" i="11"/>
  <c r="CN220" i="11"/>
  <c r="CM220" i="11"/>
  <c r="CL220" i="11"/>
  <c r="CK220" i="11"/>
  <c r="CJ220" i="11"/>
  <c r="CI220" i="11"/>
  <c r="CH220" i="11"/>
  <c r="CG220" i="11"/>
  <c r="CF220" i="11"/>
  <c r="CE220" i="11"/>
  <c r="CD220" i="11"/>
  <c r="CC220" i="11"/>
  <c r="CB220" i="11"/>
  <c r="CA220" i="11"/>
  <c r="BZ220" i="11"/>
  <c r="BY220" i="11"/>
  <c r="BX220" i="11"/>
  <c r="BW220" i="11"/>
  <c r="BV220" i="11"/>
  <c r="BU220" i="11"/>
  <c r="BT220" i="11"/>
  <c r="BS220" i="11"/>
  <c r="BR220" i="11"/>
  <c r="BQ220" i="11"/>
  <c r="BP220" i="11"/>
  <c r="BO220" i="11"/>
  <c r="BN220" i="11"/>
  <c r="BM220" i="11"/>
  <c r="BL220" i="11"/>
  <c r="BK220" i="11"/>
  <c r="BJ220" i="11"/>
  <c r="BI220" i="11"/>
  <c r="BH220" i="11"/>
  <c r="BG220" i="11"/>
  <c r="BF220" i="11"/>
  <c r="BE220" i="11"/>
  <c r="BD220" i="11"/>
  <c r="BC220" i="11"/>
  <c r="BB220" i="11"/>
  <c r="BA220" i="11"/>
  <c r="AZ220" i="11"/>
  <c r="AY220" i="11"/>
  <c r="AX220" i="11"/>
  <c r="AW220" i="11"/>
  <c r="AV220" i="11"/>
  <c r="AU220" i="11"/>
  <c r="AT220" i="11"/>
  <c r="AS220" i="11"/>
  <c r="AR220" i="11"/>
  <c r="AQ220" i="11"/>
  <c r="AP220" i="11"/>
  <c r="AO220" i="11"/>
  <c r="AN220" i="11"/>
  <c r="AM220" i="11"/>
  <c r="AL220" i="11"/>
  <c r="AK220" i="11"/>
  <c r="AJ220" i="11"/>
  <c r="AI220" i="11"/>
  <c r="AH220" i="11"/>
  <c r="AG220" i="11"/>
  <c r="AF220" i="11"/>
  <c r="AE220" i="11"/>
  <c r="AD220" i="11"/>
  <c r="AC220" i="11"/>
  <c r="AB220" i="11"/>
  <c r="AA220" i="11"/>
  <c r="Z220" i="11"/>
  <c r="Y220" i="11"/>
  <c r="X220" i="11"/>
  <c r="W220" i="11"/>
  <c r="V220" i="11"/>
  <c r="U220" i="11"/>
  <c r="T220" i="11"/>
  <c r="S220" i="11"/>
  <c r="R220" i="11"/>
  <c r="Q220" i="11"/>
  <c r="P220" i="11"/>
  <c r="O220" i="11"/>
  <c r="N220" i="11"/>
  <c r="M220" i="11"/>
  <c r="L220" i="11"/>
  <c r="K220" i="11"/>
  <c r="J220" i="11"/>
  <c r="I220" i="11"/>
  <c r="H220" i="11"/>
  <c r="G220" i="11"/>
  <c r="ET193" i="11"/>
  <c r="ES193" i="11"/>
  <c r="ER193" i="11"/>
  <c r="EQ193" i="11"/>
  <c r="EP193" i="11"/>
  <c r="EO193" i="11"/>
  <c r="EN193" i="11"/>
  <c r="EM193" i="11"/>
  <c r="EL193" i="11"/>
  <c r="EK193" i="11"/>
  <c r="EJ193" i="11"/>
  <c r="EI193" i="11"/>
  <c r="EH193" i="11"/>
  <c r="EG193" i="11"/>
  <c r="EF193" i="11"/>
  <c r="EE193" i="11"/>
  <c r="ED193" i="11"/>
  <c r="EC193" i="11"/>
  <c r="EB193" i="11"/>
  <c r="EA193" i="11"/>
  <c r="DZ193" i="11"/>
  <c r="DY193" i="11"/>
  <c r="DX193" i="11"/>
  <c r="DW193" i="11"/>
  <c r="DV193" i="11"/>
  <c r="DU193" i="11"/>
  <c r="DT193" i="11"/>
  <c r="DS193" i="11"/>
  <c r="DR193" i="11"/>
  <c r="DQ193" i="11"/>
  <c r="DP193" i="11"/>
  <c r="DO193" i="11"/>
  <c r="DN193" i="11"/>
  <c r="DM193" i="11"/>
  <c r="DL193" i="11"/>
  <c r="DK193" i="11"/>
  <c r="DJ193" i="11"/>
  <c r="DI193" i="11"/>
  <c r="DH193" i="11"/>
  <c r="DG193" i="11"/>
  <c r="DF193" i="11"/>
  <c r="DE193" i="11"/>
  <c r="DD193" i="11"/>
  <c r="DC193" i="11"/>
  <c r="DB193" i="11"/>
  <c r="DA193" i="11"/>
  <c r="CZ193" i="11"/>
  <c r="CY193" i="11"/>
  <c r="CX193" i="11"/>
  <c r="CW193" i="11"/>
  <c r="CV193" i="11"/>
  <c r="CU193" i="11"/>
  <c r="CT193" i="11"/>
  <c r="CS193" i="11"/>
  <c r="CR193" i="11"/>
  <c r="CQ193" i="11"/>
  <c r="CP193" i="11"/>
  <c r="CO193" i="11"/>
  <c r="CN193" i="11"/>
  <c r="CM193" i="11"/>
  <c r="CL193" i="11"/>
  <c r="CK193" i="11"/>
  <c r="CJ193" i="11"/>
  <c r="CI193" i="11"/>
  <c r="CH193" i="11"/>
  <c r="CG193" i="11"/>
  <c r="CF193" i="11"/>
  <c r="CE193" i="11"/>
  <c r="CD193" i="11"/>
  <c r="CC193" i="11"/>
  <c r="CB193" i="11"/>
  <c r="CA193" i="11"/>
  <c r="BZ193" i="11"/>
  <c r="BY193" i="11"/>
  <c r="BX193" i="11"/>
  <c r="BW193" i="11"/>
  <c r="BV193" i="11"/>
  <c r="BU193" i="11"/>
  <c r="BT193" i="11"/>
  <c r="BS193" i="11"/>
  <c r="BR193" i="11"/>
  <c r="BQ193" i="11"/>
  <c r="BP193" i="11"/>
  <c r="BO193" i="11"/>
  <c r="BN193" i="11"/>
  <c r="BM193" i="11"/>
  <c r="BL193" i="11"/>
  <c r="BK193" i="11"/>
  <c r="BJ193" i="11"/>
  <c r="BI193" i="11"/>
  <c r="BH193" i="11"/>
  <c r="BG193" i="11"/>
  <c r="BF193" i="11"/>
  <c r="BE193" i="11"/>
  <c r="BD193" i="11"/>
  <c r="BC193" i="11"/>
  <c r="BB193" i="11"/>
  <c r="BA193" i="11"/>
  <c r="AZ193" i="11"/>
  <c r="AY193" i="11"/>
  <c r="AX193" i="11"/>
  <c r="AW193" i="11"/>
  <c r="AV193" i="11"/>
  <c r="AU193" i="11"/>
  <c r="AT193" i="11"/>
  <c r="AS193" i="11"/>
  <c r="AR193" i="11"/>
  <c r="AQ193" i="11"/>
  <c r="AP193" i="11"/>
  <c r="AO193" i="11"/>
  <c r="AN193" i="11"/>
  <c r="AM193" i="11"/>
  <c r="AL193" i="11"/>
  <c r="AK193" i="11"/>
  <c r="AJ193" i="11"/>
  <c r="AI193" i="11"/>
  <c r="AH193" i="11"/>
  <c r="AG193" i="11"/>
  <c r="AF193" i="11"/>
  <c r="AE193" i="11"/>
  <c r="AD193" i="11"/>
  <c r="AC193" i="11"/>
  <c r="AB193" i="11"/>
  <c r="AA193" i="11"/>
  <c r="Z193" i="11"/>
  <c r="Y193" i="11"/>
  <c r="X193" i="11"/>
  <c r="W193" i="11"/>
  <c r="V193" i="11"/>
  <c r="U193" i="11"/>
  <c r="T193" i="11"/>
  <c r="S193" i="11"/>
  <c r="R193" i="11"/>
  <c r="Q193" i="11"/>
  <c r="P193" i="11"/>
  <c r="O193" i="11"/>
  <c r="N193" i="11"/>
  <c r="M193" i="11"/>
  <c r="L193" i="11"/>
  <c r="K193" i="11"/>
  <c r="J193" i="11"/>
  <c r="I193" i="11"/>
  <c r="H193" i="11"/>
  <c r="G193" i="11"/>
  <c r="EO166" i="11"/>
  <c r="EN166" i="11"/>
  <c r="EM166" i="11"/>
  <c r="EL166" i="11"/>
  <c r="EK166" i="11"/>
  <c r="EJ166" i="11"/>
  <c r="EI166" i="11"/>
  <c r="EH166" i="11"/>
  <c r="EG166" i="11"/>
  <c r="EF166" i="11"/>
  <c r="EE166" i="11"/>
  <c r="ED166" i="11"/>
  <c r="EC166" i="11"/>
  <c r="EB166" i="11"/>
  <c r="EA166" i="11"/>
  <c r="DZ166" i="11"/>
  <c r="DY166" i="11"/>
  <c r="DX166" i="11"/>
  <c r="DW166" i="11"/>
  <c r="DV166" i="11"/>
  <c r="DU166" i="11"/>
  <c r="DT166" i="11"/>
  <c r="DS166" i="11"/>
  <c r="DR166" i="11"/>
  <c r="DQ166" i="11"/>
  <c r="DP166" i="11"/>
  <c r="DO166" i="11"/>
  <c r="DN166" i="11"/>
  <c r="DM166" i="11"/>
  <c r="DL166" i="11"/>
  <c r="DK166" i="11"/>
  <c r="DJ166" i="11"/>
  <c r="DI166" i="11"/>
  <c r="DH166" i="11"/>
  <c r="DG166" i="11"/>
  <c r="DF166" i="11"/>
  <c r="DE166" i="11"/>
  <c r="DD166" i="11"/>
  <c r="DC166" i="11"/>
  <c r="DB166" i="11"/>
  <c r="DA166" i="11"/>
  <c r="CZ166" i="11"/>
  <c r="CY166" i="11"/>
  <c r="CX166" i="11"/>
  <c r="CW166" i="11"/>
  <c r="CV166" i="11"/>
  <c r="CU166" i="11"/>
  <c r="CT166" i="11"/>
  <c r="CS166" i="11"/>
  <c r="CR166" i="11"/>
  <c r="CQ166" i="11"/>
  <c r="CP166" i="11"/>
  <c r="CO166" i="11"/>
  <c r="CN166" i="11"/>
  <c r="CM166" i="11"/>
  <c r="CL166" i="11"/>
  <c r="CK166" i="11"/>
  <c r="CJ166" i="11"/>
  <c r="CI166" i="11"/>
  <c r="CH166" i="11"/>
  <c r="CG166" i="11"/>
  <c r="CF166" i="11"/>
  <c r="CE166" i="11"/>
  <c r="CD166" i="11"/>
  <c r="CC166" i="11"/>
  <c r="CB166" i="11"/>
  <c r="CA166" i="11"/>
  <c r="BZ166" i="11"/>
  <c r="BY166" i="11"/>
  <c r="BX166" i="11"/>
  <c r="BW166" i="11"/>
  <c r="BV166" i="11"/>
  <c r="BU166" i="11"/>
  <c r="BT166" i="11"/>
  <c r="BS166" i="11"/>
  <c r="BR166" i="11"/>
  <c r="BQ166" i="11"/>
  <c r="BP166" i="11"/>
  <c r="BO166" i="11"/>
  <c r="BN166" i="11"/>
  <c r="BM166" i="11"/>
  <c r="BL166" i="11"/>
  <c r="BK166" i="11"/>
  <c r="BJ166" i="11"/>
  <c r="BI166" i="11"/>
  <c r="BH166" i="11"/>
  <c r="BG166" i="11"/>
  <c r="BF166" i="11"/>
  <c r="BE166" i="11"/>
  <c r="BD166" i="11"/>
  <c r="BC166" i="11"/>
  <c r="BB166" i="11"/>
  <c r="BA166" i="11"/>
  <c r="AZ166" i="11"/>
  <c r="AY166" i="11"/>
  <c r="AX166" i="11"/>
  <c r="AW166" i="11"/>
  <c r="AV166" i="11"/>
  <c r="AU166" i="11"/>
  <c r="AT166" i="11"/>
  <c r="AS166" i="11"/>
  <c r="AR166" i="11"/>
  <c r="AQ166" i="11"/>
  <c r="AP166" i="11"/>
  <c r="AO166" i="11"/>
  <c r="AN166" i="11"/>
  <c r="AM166" i="11"/>
  <c r="AL166" i="11"/>
  <c r="AK166" i="11"/>
  <c r="AJ166" i="11"/>
  <c r="AI166" i="11"/>
  <c r="AH166" i="11"/>
  <c r="AG166" i="11"/>
  <c r="AF166" i="11"/>
  <c r="AE166" i="11"/>
  <c r="AD166" i="11"/>
  <c r="AC166" i="11"/>
  <c r="AB166" i="11"/>
  <c r="AA166" i="11"/>
  <c r="Z166" i="11"/>
  <c r="Y166" i="11"/>
  <c r="X166" i="11"/>
  <c r="W166" i="11"/>
  <c r="V166" i="11"/>
  <c r="U166" i="11"/>
  <c r="T166" i="11"/>
  <c r="S166" i="11"/>
  <c r="R166" i="11"/>
  <c r="Q166" i="11"/>
  <c r="P166" i="11"/>
  <c r="O166" i="11"/>
  <c r="N166" i="11"/>
  <c r="M166" i="11"/>
  <c r="L166" i="11"/>
  <c r="K166" i="11"/>
  <c r="J166" i="11"/>
  <c r="I166" i="11"/>
  <c r="H166" i="11"/>
  <c r="G166" i="11"/>
  <c r="ET139" i="11"/>
  <c r="ES139" i="11"/>
  <c r="ER139" i="11"/>
  <c r="EQ139" i="11"/>
  <c r="EP139" i="11"/>
  <c r="EO139" i="11"/>
  <c r="EN139" i="11"/>
  <c r="EM139" i="11"/>
  <c r="EL139" i="11"/>
  <c r="EK139" i="11"/>
  <c r="EJ139" i="11"/>
  <c r="EI139" i="11"/>
  <c r="EH139" i="11"/>
  <c r="EG139" i="11"/>
  <c r="EF139" i="11"/>
  <c r="EE139" i="11"/>
  <c r="ED139" i="11"/>
  <c r="EC139" i="11"/>
  <c r="EB139" i="11"/>
  <c r="EA139" i="11"/>
  <c r="DZ139" i="11"/>
  <c r="DY139" i="11"/>
  <c r="DX139" i="11"/>
  <c r="DW139" i="11"/>
  <c r="DV139" i="11"/>
  <c r="DU139" i="11"/>
  <c r="DT139" i="11"/>
  <c r="DS139" i="11"/>
  <c r="DR139" i="11"/>
  <c r="DQ139" i="11"/>
  <c r="DP139" i="11"/>
  <c r="DO139" i="11"/>
  <c r="DN139" i="11"/>
  <c r="DM139" i="11"/>
  <c r="DL139" i="11"/>
  <c r="DK139" i="11"/>
  <c r="DJ139" i="11"/>
  <c r="DI139" i="11"/>
  <c r="DH139" i="11"/>
  <c r="DG139" i="11"/>
  <c r="DF139" i="11"/>
  <c r="DE139" i="11"/>
  <c r="DD139" i="11"/>
  <c r="DC139" i="11"/>
  <c r="DB139" i="11"/>
  <c r="DA139" i="11"/>
  <c r="CZ139" i="11"/>
  <c r="CY139" i="11"/>
  <c r="CX139" i="11"/>
  <c r="CW139" i="11"/>
  <c r="CV139" i="11"/>
  <c r="CU139" i="11"/>
  <c r="CT139" i="11"/>
  <c r="CS139" i="11"/>
  <c r="CR139" i="11"/>
  <c r="CQ139" i="11"/>
  <c r="CP139" i="11"/>
  <c r="CO139" i="11"/>
  <c r="CN139" i="11"/>
  <c r="CM139" i="11"/>
  <c r="CL139" i="11"/>
  <c r="CK139" i="11"/>
  <c r="CJ139" i="11"/>
  <c r="CI139" i="11"/>
  <c r="CH139" i="11"/>
  <c r="CG139" i="11"/>
  <c r="CF139" i="11"/>
  <c r="CE139" i="11"/>
  <c r="CD139" i="11"/>
  <c r="CC139" i="11"/>
  <c r="CB139" i="11"/>
  <c r="CA139" i="11"/>
  <c r="BZ139" i="11"/>
  <c r="BY139" i="11"/>
  <c r="BX139" i="11"/>
  <c r="BW139" i="11"/>
  <c r="BV139" i="11"/>
  <c r="BU139" i="11"/>
  <c r="BT139" i="11"/>
  <c r="BS139" i="11"/>
  <c r="BR139" i="11"/>
  <c r="BQ139" i="11"/>
  <c r="BP139" i="11"/>
  <c r="BO139" i="11"/>
  <c r="BN139" i="11"/>
  <c r="BM139" i="11"/>
  <c r="BL139" i="11"/>
  <c r="BK139" i="11"/>
  <c r="BJ139" i="11"/>
  <c r="BI139" i="11"/>
  <c r="BH139" i="11"/>
  <c r="BG139" i="11"/>
  <c r="BF139" i="11"/>
  <c r="BE139" i="11"/>
  <c r="BD139" i="11"/>
  <c r="BC139" i="11"/>
  <c r="BB139" i="11"/>
  <c r="BA139" i="11"/>
  <c r="AZ139" i="11"/>
  <c r="AY139" i="11"/>
  <c r="AX139" i="11"/>
  <c r="AW139" i="11"/>
  <c r="AV139" i="11"/>
  <c r="AU139" i="11"/>
  <c r="AT139" i="11"/>
  <c r="AS139" i="11"/>
  <c r="AR139" i="11"/>
  <c r="AQ139" i="11"/>
  <c r="AP139" i="11"/>
  <c r="AO139" i="11"/>
  <c r="AN139" i="11"/>
  <c r="AM139" i="11"/>
  <c r="AL139" i="11"/>
  <c r="AK139" i="11"/>
  <c r="AJ139" i="11"/>
  <c r="AI139" i="11"/>
  <c r="AH139" i="11"/>
  <c r="AG139" i="11"/>
  <c r="AF139" i="11"/>
  <c r="AE139" i="11"/>
  <c r="AD139" i="11"/>
  <c r="AC139" i="11"/>
  <c r="AB139" i="11"/>
  <c r="AA139" i="11"/>
  <c r="Z139" i="11"/>
  <c r="Y139" i="11"/>
  <c r="X139" i="11"/>
  <c r="W139" i="11"/>
  <c r="V139" i="11"/>
  <c r="U139" i="11"/>
  <c r="T139" i="11"/>
  <c r="S139" i="11"/>
  <c r="R139" i="11"/>
  <c r="Q139" i="11"/>
  <c r="P139" i="11"/>
  <c r="O139" i="11"/>
  <c r="N139" i="11"/>
  <c r="M139" i="11"/>
  <c r="L139" i="11"/>
  <c r="K139" i="11"/>
  <c r="J139" i="11"/>
  <c r="I139" i="11"/>
  <c r="H139" i="11"/>
  <c r="G139" i="11"/>
  <c r="ET112" i="11"/>
  <c r="ES112" i="11"/>
  <c r="ER112" i="11"/>
  <c r="EQ112" i="11"/>
  <c r="EP112" i="11"/>
  <c r="EO112" i="11"/>
  <c r="EN112" i="11"/>
  <c r="EM112" i="11"/>
  <c r="EL112" i="11"/>
  <c r="EK112" i="11"/>
  <c r="EJ112" i="11"/>
  <c r="EI112" i="11"/>
  <c r="EH112" i="11"/>
  <c r="EG112" i="11"/>
  <c r="EF112" i="11"/>
  <c r="EE112" i="11"/>
  <c r="ED112" i="11"/>
  <c r="EC112" i="11"/>
  <c r="EB112" i="11"/>
  <c r="EA112" i="11"/>
  <c r="DZ112" i="11"/>
  <c r="DY112" i="11"/>
  <c r="DX112" i="11"/>
  <c r="DW112" i="11"/>
  <c r="DV112" i="11"/>
  <c r="DU112" i="11"/>
  <c r="DT112" i="11"/>
  <c r="DS112" i="11"/>
  <c r="DR112" i="11"/>
  <c r="DQ112" i="11"/>
  <c r="DP112" i="11"/>
  <c r="DO112" i="11"/>
  <c r="DN112" i="11"/>
  <c r="DM112" i="11"/>
  <c r="DL112" i="11"/>
  <c r="DK112" i="11"/>
  <c r="DJ112" i="11"/>
  <c r="DI112" i="11"/>
  <c r="DH112" i="11"/>
  <c r="DG112" i="11"/>
  <c r="DF112" i="11"/>
  <c r="DE112" i="11"/>
  <c r="DD112" i="11"/>
  <c r="DC112" i="11"/>
  <c r="DB112" i="11"/>
  <c r="DA112" i="11"/>
  <c r="CZ112" i="11"/>
  <c r="CY112" i="11"/>
  <c r="CX112" i="11"/>
  <c r="CW112" i="11"/>
  <c r="CV112" i="11"/>
  <c r="CU112" i="11"/>
  <c r="CT112" i="11"/>
  <c r="CS112" i="11"/>
  <c r="CR112" i="11"/>
  <c r="CQ112" i="11"/>
  <c r="CP112" i="11"/>
  <c r="CO112" i="11"/>
  <c r="CN112" i="11"/>
  <c r="CM112" i="11"/>
  <c r="CL112" i="11"/>
  <c r="CK112" i="11"/>
  <c r="CJ112" i="11"/>
  <c r="CI112" i="11"/>
  <c r="CH112" i="11"/>
  <c r="CG112" i="11"/>
  <c r="CF112" i="11"/>
  <c r="CE112" i="11"/>
  <c r="CD112" i="11"/>
  <c r="CC112" i="11"/>
  <c r="CB112" i="11"/>
  <c r="CA112" i="11"/>
  <c r="BZ112" i="11"/>
  <c r="BY112" i="11"/>
  <c r="BX112" i="11"/>
  <c r="BW112" i="11"/>
  <c r="BV112" i="11"/>
  <c r="BU112" i="11"/>
  <c r="BT112" i="11"/>
  <c r="BS112" i="11"/>
  <c r="BR112" i="11"/>
  <c r="BQ112" i="11"/>
  <c r="BP112" i="11"/>
  <c r="BO112" i="11"/>
  <c r="BN112" i="11"/>
  <c r="BM112" i="11"/>
  <c r="BL112" i="11"/>
  <c r="BK112" i="11"/>
  <c r="BJ112" i="11"/>
  <c r="BI112" i="11"/>
  <c r="BH112" i="11"/>
  <c r="BG112" i="11"/>
  <c r="BF112" i="11"/>
  <c r="BE112" i="11"/>
  <c r="BD112" i="11"/>
  <c r="BC112" i="11"/>
  <c r="BB112" i="11"/>
  <c r="BA112" i="11"/>
  <c r="AZ112" i="11"/>
  <c r="AY112" i="11"/>
  <c r="AX112" i="11"/>
  <c r="AW112" i="11"/>
  <c r="AV112" i="11"/>
  <c r="AU112" i="11"/>
  <c r="AT112" i="11"/>
  <c r="AS112" i="11"/>
  <c r="AR112" i="11"/>
  <c r="AQ112" i="11"/>
  <c r="AP112" i="11"/>
  <c r="AO112" i="11"/>
  <c r="AN112" i="11"/>
  <c r="AM112" i="11"/>
  <c r="AL112" i="11"/>
  <c r="AK112" i="11"/>
  <c r="AJ112" i="11"/>
  <c r="AI112" i="11"/>
  <c r="AH112" i="11"/>
  <c r="AG112" i="11"/>
  <c r="AF112" i="11"/>
  <c r="AE112" i="11"/>
  <c r="AD112" i="11"/>
  <c r="AC112" i="11"/>
  <c r="AB112" i="11"/>
  <c r="AA112" i="11"/>
  <c r="Z112" i="11"/>
  <c r="Y112" i="11"/>
  <c r="X112" i="11"/>
  <c r="W112" i="11"/>
  <c r="V112" i="11"/>
  <c r="U112" i="11"/>
  <c r="T112" i="11"/>
  <c r="S112" i="11"/>
  <c r="R112" i="11"/>
  <c r="Q112" i="11"/>
  <c r="P112" i="11"/>
  <c r="O112" i="11"/>
  <c r="N112" i="11"/>
  <c r="M112" i="11"/>
  <c r="L112" i="11"/>
  <c r="K112" i="11"/>
  <c r="J112" i="11"/>
  <c r="I112" i="11"/>
  <c r="H112" i="11"/>
  <c r="G112" i="11"/>
  <c r="ET85" i="11"/>
  <c r="ES85" i="11"/>
  <c r="ER85" i="11"/>
  <c r="EQ85" i="11"/>
  <c r="EP85" i="11"/>
  <c r="EO85" i="11"/>
  <c r="EN85" i="11"/>
  <c r="EM85" i="11"/>
  <c r="EL85" i="11"/>
  <c r="EK85" i="11"/>
  <c r="EJ85" i="11"/>
  <c r="EI85" i="11"/>
  <c r="EH85" i="11"/>
  <c r="EG85" i="11"/>
  <c r="EF85" i="11"/>
  <c r="EE85" i="11"/>
  <c r="ED85" i="11"/>
  <c r="EC85" i="11"/>
  <c r="EB85" i="11"/>
  <c r="EA85" i="11"/>
  <c r="DZ85" i="11"/>
  <c r="DY85" i="11"/>
  <c r="DX85" i="11"/>
  <c r="DW85" i="11"/>
  <c r="DV85" i="11"/>
  <c r="DU85" i="11"/>
  <c r="DT85" i="11"/>
  <c r="DS85" i="11"/>
  <c r="DR85" i="11"/>
  <c r="DQ85" i="11"/>
  <c r="DP85" i="11"/>
  <c r="DO85" i="11"/>
  <c r="DN85" i="11"/>
  <c r="DM85" i="11"/>
  <c r="DL85" i="11"/>
  <c r="DK85" i="11"/>
  <c r="DJ85" i="11"/>
  <c r="DI85" i="11"/>
  <c r="DH85" i="11"/>
  <c r="DG85" i="11"/>
  <c r="DF85" i="11"/>
  <c r="DE85" i="11"/>
  <c r="DD85" i="11"/>
  <c r="DC85" i="11"/>
  <c r="DB85" i="11"/>
  <c r="DA85" i="11"/>
  <c r="CZ85" i="11"/>
  <c r="CY85" i="11"/>
  <c r="CX85" i="11"/>
  <c r="CW85" i="11"/>
  <c r="CV85" i="11"/>
  <c r="CU85" i="11"/>
  <c r="CT85" i="11"/>
  <c r="CS85" i="11"/>
  <c r="CR85" i="11"/>
  <c r="CQ85" i="11"/>
  <c r="CP85" i="11"/>
  <c r="CO85" i="11"/>
  <c r="CN85" i="11"/>
  <c r="CM85" i="11"/>
  <c r="CL85" i="11"/>
  <c r="CK85" i="11"/>
  <c r="CJ85" i="11"/>
  <c r="CI85" i="11"/>
  <c r="CH85" i="11"/>
  <c r="CG85" i="11"/>
  <c r="CF85" i="11"/>
  <c r="CE85" i="11"/>
  <c r="CD85" i="11"/>
  <c r="CC85" i="11"/>
  <c r="CB85" i="11"/>
  <c r="CA85" i="11"/>
  <c r="BZ85" i="11"/>
  <c r="BY85" i="11"/>
  <c r="BX85" i="11"/>
  <c r="BW85" i="11"/>
  <c r="BV85" i="11"/>
  <c r="BU85" i="11"/>
  <c r="BT85" i="11"/>
  <c r="BS85" i="11"/>
  <c r="BR85" i="11"/>
  <c r="BQ85" i="11"/>
  <c r="BP85" i="11"/>
  <c r="BO85" i="11"/>
  <c r="BN85" i="11"/>
  <c r="BM85" i="11"/>
  <c r="BL85" i="11"/>
  <c r="BK85" i="11"/>
  <c r="BJ85" i="11"/>
  <c r="BI85" i="11"/>
  <c r="BH85" i="11"/>
  <c r="BG85" i="11"/>
  <c r="BF85" i="11"/>
  <c r="BE85" i="11"/>
  <c r="BD85" i="11"/>
  <c r="BC85" i="11"/>
  <c r="BB85" i="11"/>
  <c r="BA85" i="11"/>
  <c r="AZ85" i="11"/>
  <c r="AY85" i="11"/>
  <c r="AX85" i="11"/>
  <c r="AW85" i="11"/>
  <c r="AV85" i="11"/>
  <c r="AU85" i="11"/>
  <c r="AT85" i="11"/>
  <c r="AS85" i="11"/>
  <c r="AR85" i="11"/>
  <c r="AQ85" i="11"/>
  <c r="AP85" i="11"/>
  <c r="AO85" i="11"/>
  <c r="AN85" i="11"/>
  <c r="AM85" i="11"/>
  <c r="AL85" i="11"/>
  <c r="AK85" i="11"/>
  <c r="AJ85" i="11"/>
  <c r="AI85" i="11"/>
  <c r="AH85" i="11"/>
  <c r="AG85" i="11"/>
  <c r="AF85" i="11"/>
  <c r="AE85" i="11"/>
  <c r="AD85" i="11"/>
  <c r="AC85" i="11"/>
  <c r="AB85" i="11"/>
  <c r="AA85" i="11"/>
  <c r="Z85" i="11"/>
  <c r="Y85" i="11"/>
  <c r="X85" i="11"/>
  <c r="W85" i="11"/>
  <c r="V85" i="11"/>
  <c r="U85" i="11"/>
  <c r="T85" i="11"/>
  <c r="S85" i="11"/>
  <c r="R85" i="11"/>
  <c r="Q85" i="11"/>
  <c r="P85" i="11"/>
  <c r="O85" i="11"/>
  <c r="N85" i="11"/>
  <c r="M85" i="11"/>
  <c r="L85" i="11"/>
  <c r="K85" i="11"/>
  <c r="J85" i="11"/>
  <c r="I85" i="11"/>
  <c r="H85" i="11"/>
  <c r="G85" i="11"/>
  <c r="ET58" i="11"/>
  <c r="ES58" i="11"/>
  <c r="ER58" i="11"/>
  <c r="EQ58" i="11"/>
  <c r="EP58" i="11"/>
  <c r="EO58" i="11"/>
  <c r="EN58" i="11"/>
  <c r="EM58" i="11"/>
  <c r="EL58" i="11"/>
  <c r="EK58" i="11"/>
  <c r="EJ58" i="11"/>
  <c r="EI58" i="11"/>
  <c r="EH58" i="11"/>
  <c r="EG58" i="11"/>
  <c r="EF58" i="11"/>
  <c r="EE58" i="11"/>
  <c r="ED58" i="11"/>
  <c r="EC58" i="11"/>
  <c r="EB58" i="11"/>
  <c r="EA58" i="11"/>
  <c r="DZ58" i="11"/>
  <c r="DY58" i="11"/>
  <c r="DX58" i="11"/>
  <c r="DW58" i="11"/>
  <c r="DV58" i="11"/>
  <c r="DU58" i="11"/>
  <c r="DT58" i="11"/>
  <c r="DS58" i="11"/>
  <c r="DR58" i="11"/>
  <c r="DQ58" i="11"/>
  <c r="DP58" i="11"/>
  <c r="DO58" i="11"/>
  <c r="DN58" i="11"/>
  <c r="DM58" i="11"/>
  <c r="DL58" i="11"/>
  <c r="DK58" i="11"/>
  <c r="DJ58" i="11"/>
  <c r="DI58" i="11"/>
  <c r="DH58" i="11"/>
  <c r="DG58" i="11"/>
  <c r="DF58" i="11"/>
  <c r="DE58" i="11"/>
  <c r="DD58" i="11"/>
  <c r="DC58" i="11"/>
  <c r="DB58" i="11"/>
  <c r="DA58" i="11"/>
  <c r="CZ58" i="11"/>
  <c r="CY58" i="11"/>
  <c r="CX58" i="11"/>
  <c r="CW58" i="11"/>
  <c r="CV58" i="11"/>
  <c r="CU58" i="11"/>
  <c r="CT58" i="11"/>
  <c r="CS58" i="11"/>
  <c r="CR58" i="11"/>
  <c r="CQ58" i="11"/>
  <c r="CP58" i="11"/>
  <c r="CO58" i="11"/>
  <c r="CN58" i="11"/>
  <c r="CM58" i="11"/>
  <c r="CL58" i="11"/>
  <c r="CK58" i="11"/>
  <c r="CJ58" i="11"/>
  <c r="CI58" i="11"/>
  <c r="CH58" i="11"/>
  <c r="CG58" i="11"/>
  <c r="CF58" i="11"/>
  <c r="CE58" i="11"/>
  <c r="CD58" i="11"/>
  <c r="CC58" i="11"/>
  <c r="CB58" i="11"/>
  <c r="CA58" i="11"/>
  <c r="BZ58" i="11"/>
  <c r="BY58" i="11"/>
  <c r="BX58" i="11"/>
  <c r="BW58" i="11"/>
  <c r="BV58" i="11"/>
  <c r="BU58" i="11"/>
  <c r="BT58" i="11"/>
  <c r="BS58" i="11"/>
  <c r="BR58" i="11"/>
  <c r="BQ58" i="11"/>
  <c r="BP58" i="11"/>
  <c r="BO58" i="11"/>
  <c r="BN58" i="11"/>
  <c r="BM58" i="11"/>
  <c r="BL58" i="11"/>
  <c r="BK58" i="11"/>
  <c r="BJ58" i="11"/>
  <c r="BI58" i="11"/>
  <c r="BH58" i="11"/>
  <c r="BG58" i="11"/>
  <c r="BF58" i="11"/>
  <c r="BE58" i="11"/>
  <c r="BD58" i="11"/>
  <c r="BC58" i="11"/>
  <c r="BB58" i="11"/>
  <c r="BA58" i="11"/>
  <c r="AZ58" i="11"/>
  <c r="AY58" i="11"/>
  <c r="AX58" i="11"/>
  <c r="AW58" i="11"/>
  <c r="AV58" i="11"/>
  <c r="AU58" i="11"/>
  <c r="AT58" i="11"/>
  <c r="AS58" i="11"/>
  <c r="AR58" i="11"/>
  <c r="AQ58" i="11"/>
  <c r="AP58" i="11"/>
  <c r="AO58" i="11"/>
  <c r="AN58" i="11"/>
  <c r="AM58" i="11"/>
  <c r="AL58" i="11"/>
  <c r="AK58" i="11"/>
  <c r="AJ58" i="11"/>
  <c r="AI58" i="11"/>
  <c r="AH58" i="11"/>
  <c r="AG58" i="11"/>
  <c r="AF58" i="11"/>
  <c r="AE58" i="11"/>
  <c r="AD58" i="11"/>
  <c r="AC58" i="11"/>
  <c r="AB58" i="11"/>
  <c r="AA58" i="11"/>
  <c r="Z58" i="11"/>
  <c r="Y58" i="11"/>
  <c r="X58" i="11"/>
  <c r="W58" i="11"/>
  <c r="V58" i="11"/>
  <c r="U58" i="11"/>
  <c r="T58" i="11"/>
  <c r="S58" i="11"/>
  <c r="R58" i="11"/>
  <c r="Q58" i="11"/>
  <c r="P58" i="11"/>
  <c r="O58" i="11"/>
  <c r="N58" i="11"/>
  <c r="M58" i="11"/>
  <c r="L58" i="11"/>
  <c r="K58" i="11"/>
  <c r="J58" i="11"/>
  <c r="I58" i="11"/>
  <c r="H58" i="11"/>
  <c r="G58" i="11"/>
  <c r="ET31" i="11"/>
  <c r="AQ155" i="6" s="1"/>
  <c r="AR155" i="6" s="1"/>
  <c r="ES31" i="11"/>
  <c r="AQ154" i="6" s="1"/>
  <c r="ER31" i="11"/>
  <c r="AQ153" i="6" s="1"/>
  <c r="AS153" i="6" s="1"/>
  <c r="EQ31" i="11"/>
  <c r="AQ152" i="6" s="1"/>
  <c r="EP31" i="11"/>
  <c r="AQ151" i="6" s="1"/>
  <c r="EO31" i="11"/>
  <c r="AQ150" i="6" s="1"/>
  <c r="EN31" i="11"/>
  <c r="AQ149" i="6" s="1"/>
  <c r="EM31" i="11"/>
  <c r="AQ148" i="6" s="1"/>
  <c r="EL31" i="11"/>
  <c r="AQ147" i="6" s="1"/>
  <c r="EK31" i="11"/>
  <c r="AQ146" i="6" s="1"/>
  <c r="EJ31" i="11"/>
  <c r="AQ145" i="6" s="1"/>
  <c r="AV145" i="6" s="1"/>
  <c r="EI31" i="11"/>
  <c r="AQ144" i="6" s="1"/>
  <c r="EH31" i="11"/>
  <c r="AQ143" i="6" s="1"/>
  <c r="EG31" i="11"/>
  <c r="AQ142" i="6" s="1"/>
  <c r="EF31" i="11"/>
  <c r="AQ141" i="6" s="1"/>
  <c r="EE31" i="11"/>
  <c r="AQ140" i="6" s="1"/>
  <c r="ED31" i="11"/>
  <c r="AQ139" i="6" s="1"/>
  <c r="EC31" i="11"/>
  <c r="AQ138" i="6" s="1"/>
  <c r="EB31" i="11"/>
  <c r="AQ137" i="6" s="1"/>
  <c r="EA31" i="11"/>
  <c r="AQ136" i="6" s="1"/>
  <c r="DZ31" i="11"/>
  <c r="AQ135" i="6" s="1"/>
  <c r="DY31" i="11"/>
  <c r="AQ134" i="6" s="1"/>
  <c r="DX31" i="11"/>
  <c r="AQ133" i="6" s="1"/>
  <c r="DW31" i="11"/>
  <c r="AQ132" i="6" s="1"/>
  <c r="DV31" i="11"/>
  <c r="AQ131" i="6" s="1"/>
  <c r="DU31" i="11"/>
  <c r="AQ130" i="6" s="1"/>
  <c r="DT31" i="11"/>
  <c r="AQ129" i="6" s="1"/>
  <c r="DS31" i="11"/>
  <c r="AQ128" i="6" s="1"/>
  <c r="AV128" i="6" s="1"/>
  <c r="DR31" i="11"/>
  <c r="AQ127" i="6" s="1"/>
  <c r="DQ31" i="11"/>
  <c r="AQ126" i="6" s="1"/>
  <c r="DP31" i="11"/>
  <c r="AQ125" i="6" s="1"/>
  <c r="DO31" i="11"/>
  <c r="AQ124" i="6" s="1"/>
  <c r="DN31" i="11"/>
  <c r="AQ123" i="6" s="1"/>
  <c r="DM31" i="11"/>
  <c r="AQ122" i="6" s="1"/>
  <c r="DL31" i="11"/>
  <c r="AQ121" i="6" s="1"/>
  <c r="DK31" i="11"/>
  <c r="AQ120" i="6" s="1"/>
  <c r="DJ31" i="11"/>
  <c r="AQ119" i="6" s="1"/>
  <c r="DI31" i="11"/>
  <c r="AQ118" i="6" s="1"/>
  <c r="DH31" i="11"/>
  <c r="AQ117" i="6" s="1"/>
  <c r="DG31" i="11"/>
  <c r="AQ116" i="6" s="1"/>
  <c r="DF31" i="11"/>
  <c r="AQ115" i="6" s="1"/>
  <c r="DE31" i="11"/>
  <c r="AQ114" i="6" s="1"/>
  <c r="DD31" i="11"/>
  <c r="AQ113" i="6" s="1"/>
  <c r="DC31" i="11"/>
  <c r="AQ112" i="6" s="1"/>
  <c r="DB31" i="11"/>
  <c r="AQ111" i="6" s="1"/>
  <c r="DA31" i="11"/>
  <c r="AQ110" i="6" s="1"/>
  <c r="CZ31" i="11"/>
  <c r="AQ109" i="6" s="1"/>
  <c r="CY31" i="11"/>
  <c r="AQ108" i="6" s="1"/>
  <c r="AW108" i="6" s="1"/>
  <c r="CX31" i="11"/>
  <c r="AQ107" i="6" s="1"/>
  <c r="CW31" i="11"/>
  <c r="AQ106" i="6" s="1"/>
  <c r="CV31" i="11"/>
  <c r="AQ105" i="6" s="1"/>
  <c r="CU31" i="11"/>
  <c r="AQ104" i="6" s="1"/>
  <c r="CT31" i="11"/>
  <c r="AQ103" i="6" s="1"/>
  <c r="CS31" i="11"/>
  <c r="AQ102" i="6" s="1"/>
  <c r="CR31" i="11"/>
  <c r="AQ101" i="6" s="1"/>
  <c r="CQ31" i="11"/>
  <c r="AQ100" i="6" s="1"/>
  <c r="AW100" i="6" s="1"/>
  <c r="CP31" i="11"/>
  <c r="AQ99" i="6" s="1"/>
  <c r="CO31" i="11"/>
  <c r="AQ98" i="6" s="1"/>
  <c r="CN31" i="11"/>
  <c r="AQ97" i="6" s="1"/>
  <c r="CM31" i="11"/>
  <c r="AQ96" i="6" s="1"/>
  <c r="CL31" i="11"/>
  <c r="AQ95" i="6" s="1"/>
  <c r="AT95" i="6" s="1"/>
  <c r="CK31" i="11"/>
  <c r="AQ94" i="6" s="1"/>
  <c r="CJ31" i="11"/>
  <c r="AQ93" i="6" s="1"/>
  <c r="CI31" i="11"/>
  <c r="AQ92" i="6" s="1"/>
  <c r="CH31" i="11"/>
  <c r="AQ91" i="6" s="1"/>
  <c r="CG31" i="11"/>
  <c r="AQ90" i="6" s="1"/>
  <c r="CF31" i="11"/>
  <c r="AQ89" i="6" s="1"/>
  <c r="CE31" i="11"/>
  <c r="AQ88" i="6" s="1"/>
  <c r="CD31" i="11"/>
  <c r="AQ87" i="6" s="1"/>
  <c r="CC31" i="11"/>
  <c r="AQ86" i="6" s="1"/>
  <c r="CB31" i="11"/>
  <c r="AQ85" i="6" s="1"/>
  <c r="CA31" i="11"/>
  <c r="AQ84" i="6" s="1"/>
  <c r="BZ31" i="11"/>
  <c r="BY31" i="11"/>
  <c r="AQ82" i="6" s="1"/>
  <c r="BX31" i="11"/>
  <c r="AQ81" i="6" s="1"/>
  <c r="BW31" i="11"/>
  <c r="AQ80" i="6" s="1"/>
  <c r="BV31" i="11"/>
  <c r="AQ79" i="6" s="1"/>
  <c r="BU31" i="11"/>
  <c r="AQ78" i="6" s="1"/>
  <c r="BT31" i="11"/>
  <c r="AQ77" i="6" s="1"/>
  <c r="BS31" i="11"/>
  <c r="AQ76" i="6" s="1"/>
  <c r="BR31" i="11"/>
  <c r="AQ75" i="6" s="1"/>
  <c r="BQ31" i="11"/>
  <c r="AQ74" i="6" s="1"/>
  <c r="BP31" i="11"/>
  <c r="AQ73" i="6" s="1"/>
  <c r="BO31" i="11"/>
  <c r="AQ72" i="6" s="1"/>
  <c r="BN31" i="11"/>
  <c r="AQ71" i="6" s="1"/>
  <c r="BM31" i="11"/>
  <c r="AQ70" i="6" s="1"/>
  <c r="BL31" i="11"/>
  <c r="AQ69" i="6" s="1"/>
  <c r="BK31" i="11"/>
  <c r="AQ68" i="6" s="1"/>
  <c r="AW68" i="6" s="1"/>
  <c r="BJ31" i="11"/>
  <c r="AQ67" i="6" s="1"/>
  <c r="BI31" i="11"/>
  <c r="AQ66" i="6" s="1"/>
  <c r="BH31" i="11"/>
  <c r="AQ65" i="6" s="1"/>
  <c r="BG31" i="11"/>
  <c r="AQ64" i="6" s="1"/>
  <c r="BF31" i="11"/>
  <c r="AQ63" i="6" s="1"/>
  <c r="BE31" i="11"/>
  <c r="AQ62" i="6" s="1"/>
  <c r="BD31" i="11"/>
  <c r="AQ61" i="6" s="1"/>
  <c r="BC31" i="11"/>
  <c r="AQ60" i="6" s="1"/>
  <c r="BB31" i="11"/>
  <c r="AQ59" i="6" s="1"/>
  <c r="BA31" i="11"/>
  <c r="AQ58" i="6" s="1"/>
  <c r="AZ31" i="11"/>
  <c r="AQ57" i="6" s="1"/>
  <c r="AY31" i="11"/>
  <c r="AQ56" i="6" s="1"/>
  <c r="AX31" i="11"/>
  <c r="AQ55" i="6" s="1"/>
  <c r="AW31" i="11"/>
  <c r="AQ54" i="6" s="1"/>
  <c r="AV31" i="11"/>
  <c r="AQ53" i="6" s="1"/>
  <c r="AU31" i="11"/>
  <c r="AQ52" i="6" s="1"/>
  <c r="AT31" i="11"/>
  <c r="AQ51" i="6" s="1"/>
  <c r="AS31" i="11"/>
  <c r="AQ50" i="6" s="1"/>
  <c r="AR31" i="11"/>
  <c r="AQ49" i="6" s="1"/>
  <c r="AQ31" i="11"/>
  <c r="AQ48" i="6" s="1"/>
  <c r="AP31" i="11"/>
  <c r="AQ47" i="6" s="1"/>
  <c r="AO31" i="11"/>
  <c r="AQ46" i="6" s="1"/>
  <c r="AN31" i="11"/>
  <c r="AQ45" i="6" s="1"/>
  <c r="AM31" i="11"/>
  <c r="AQ44" i="6" s="1"/>
  <c r="AL31" i="11"/>
  <c r="AQ43" i="6" s="1"/>
  <c r="AK31" i="11"/>
  <c r="AQ42" i="6" s="1"/>
  <c r="AJ31" i="11"/>
  <c r="AQ41" i="6" s="1"/>
  <c r="AI31" i="11"/>
  <c r="AQ40" i="6" s="1"/>
  <c r="AH31" i="11"/>
  <c r="AQ39" i="6" s="1"/>
  <c r="AV39" i="6" s="1"/>
  <c r="AG31" i="11"/>
  <c r="AQ38" i="6" s="1"/>
  <c r="AF31" i="11"/>
  <c r="AQ37" i="6" s="1"/>
  <c r="AE31" i="11"/>
  <c r="AQ36" i="6" s="1"/>
  <c r="AD31" i="11"/>
  <c r="AQ35" i="6" s="1"/>
  <c r="AC31" i="11"/>
  <c r="AQ34" i="6" s="1"/>
  <c r="AB31" i="11"/>
  <c r="AQ33" i="6" s="1"/>
  <c r="AA31" i="11"/>
  <c r="AQ32" i="6" s="1"/>
  <c r="Z31" i="11"/>
  <c r="AQ31" i="6" s="1"/>
  <c r="Y31" i="11"/>
  <c r="AQ30" i="6" s="1"/>
  <c r="X31" i="11"/>
  <c r="AQ29" i="6" s="1"/>
  <c r="W31" i="11"/>
  <c r="AQ28" i="6" s="1"/>
  <c r="V31" i="11"/>
  <c r="AQ27" i="6" s="1"/>
  <c r="U31" i="11"/>
  <c r="AQ26" i="6" s="1"/>
  <c r="T31" i="11"/>
  <c r="AQ25" i="6" s="1"/>
  <c r="S31" i="11"/>
  <c r="AQ24" i="6" s="1"/>
  <c r="R31" i="11"/>
  <c r="AQ23" i="6" s="1"/>
  <c r="Q31" i="11"/>
  <c r="AQ22" i="6" s="1"/>
  <c r="P31" i="11"/>
  <c r="AQ21" i="6" s="1"/>
  <c r="O31" i="11"/>
  <c r="AQ20" i="6" s="1"/>
  <c r="AW20" i="6" s="1"/>
  <c r="N31" i="11"/>
  <c r="AQ19" i="6" s="1"/>
  <c r="M31" i="11"/>
  <c r="AQ18" i="6" s="1"/>
  <c r="L31" i="11"/>
  <c r="AQ17" i="6" s="1"/>
  <c r="K31" i="11"/>
  <c r="AQ16" i="6" s="1"/>
  <c r="J31" i="11"/>
  <c r="AQ15" i="6" s="1"/>
  <c r="I31" i="11"/>
  <c r="AQ14" i="6" s="1"/>
  <c r="H31" i="11"/>
  <c r="AQ13" i="6" s="1"/>
  <c r="G31" i="11"/>
  <c r="AQ12" i="6" s="1"/>
  <c r="AN262" i="6"/>
  <c r="AN263" i="6"/>
  <c r="AN264" i="6"/>
  <c r="AN265" i="6"/>
  <c r="AN266" i="6"/>
  <c r="AN267" i="6"/>
  <c r="AN268" i="6"/>
  <c r="AN269" i="6"/>
  <c r="AN270" i="6"/>
  <c r="AN271" i="6"/>
  <c r="AN272" i="6"/>
  <c r="AG247" i="6"/>
  <c r="AG246" i="6"/>
  <c r="AM246" i="6" s="1"/>
  <c r="AG248" i="6"/>
  <c r="AG249" i="6"/>
  <c r="AK249" i="6" s="1"/>
  <c r="AG250" i="6"/>
  <c r="AG251" i="6"/>
  <c r="AG252" i="6"/>
  <c r="AG254" i="6"/>
  <c r="AK254" i="6" s="1"/>
  <c r="AG255" i="6"/>
  <c r="AG256" i="6"/>
  <c r="AK256" i="6" s="1"/>
  <c r="AG257" i="6"/>
  <c r="AL257" i="6" s="1"/>
  <c r="AG258" i="6"/>
  <c r="AG259" i="6"/>
  <c r="AG260" i="6"/>
  <c r="AG261" i="6"/>
  <c r="AG262" i="6"/>
  <c r="AL262" i="6" s="1"/>
  <c r="AG263" i="6"/>
  <c r="AG264" i="6"/>
  <c r="AG265" i="6"/>
  <c r="AG266" i="6"/>
  <c r="AM266" i="6" s="1"/>
  <c r="AG267" i="6"/>
  <c r="AG268" i="6"/>
  <c r="AI268" i="6" s="1"/>
  <c r="AG269" i="6"/>
  <c r="AG270" i="6"/>
  <c r="AG271" i="6"/>
  <c r="AG272" i="6"/>
  <c r="AQ189" i="6"/>
  <c r="T13" i="5"/>
  <c r="N8" i="5" s="1"/>
  <c r="T16" i="5"/>
  <c r="T19" i="5"/>
  <c r="S11" i="5" s="1"/>
  <c r="W14" i="5"/>
  <c r="W15" i="5"/>
  <c r="W16" i="5"/>
  <c r="W17" i="5"/>
  <c r="W18" i="5"/>
  <c r="W19" i="5"/>
  <c r="W20" i="5"/>
  <c r="W21" i="5"/>
  <c r="W22" i="5"/>
  <c r="W23" i="5"/>
  <c r="W24" i="5"/>
  <c r="W25" i="5"/>
  <c r="W26" i="5"/>
  <c r="W27" i="5"/>
  <c r="W28" i="5"/>
  <c r="W29" i="5"/>
  <c r="W30" i="5"/>
  <c r="W13" i="5"/>
  <c r="AQ163" i="6"/>
  <c r="AG13" i="6"/>
  <c r="AK13" i="6" s="1"/>
  <c r="F8" i="12"/>
  <c r="F4" i="4" s="1"/>
  <c r="I10" i="12"/>
  <c r="I11" i="12" s="1"/>
  <c r="I12" i="12" s="1"/>
  <c r="I13" i="12" s="1"/>
  <c r="I14" i="12" s="1"/>
  <c r="I15" i="12" s="1"/>
  <c r="I16" i="12" s="1"/>
  <c r="I17" i="12" s="1"/>
  <c r="I18" i="12" s="1"/>
  <c r="I19" i="12" s="1"/>
  <c r="I20" i="12" s="1"/>
  <c r="I21" i="12" s="1"/>
  <c r="I22" i="12" s="1"/>
  <c r="I23" i="12" s="1"/>
  <c r="I24" i="12" s="1"/>
  <c r="I25" i="12" s="1"/>
  <c r="I26" i="12" s="1"/>
  <c r="I27" i="12" s="1"/>
  <c r="I28" i="12" s="1"/>
  <c r="I29" i="12" s="1"/>
  <c r="I30" i="12" s="1"/>
  <c r="L26" i="12"/>
  <c r="L25" i="12"/>
  <c r="L24" i="12"/>
  <c r="L23" i="12"/>
  <c r="L22" i="12"/>
  <c r="E7" i="12"/>
  <c r="I6" i="2" s="1"/>
  <c r="E6" i="12"/>
  <c r="H6" i="2" s="1"/>
  <c r="E5" i="12"/>
  <c r="G6" i="2" s="1"/>
  <c r="C32" i="1"/>
  <c r="B32" i="1"/>
  <c r="C31" i="1"/>
  <c r="B31" i="1"/>
  <c r="C30" i="1"/>
  <c r="B30" i="1"/>
  <c r="C29" i="1"/>
  <c r="B29" i="1"/>
  <c r="C28" i="1"/>
  <c r="B28" i="1"/>
  <c r="C27" i="1"/>
  <c r="B27" i="1"/>
  <c r="C26" i="1"/>
  <c r="B26" i="1"/>
  <c r="C25" i="1"/>
  <c r="B25" i="1"/>
  <c r="C24" i="1"/>
  <c r="B24" i="1"/>
  <c r="C23" i="1"/>
  <c r="B23" i="1"/>
  <c r="C22" i="1"/>
  <c r="B22" i="1"/>
  <c r="C21" i="1"/>
  <c r="B21" i="1"/>
  <c r="C20" i="1"/>
  <c r="B20" i="1"/>
  <c r="C19" i="1"/>
  <c r="B19" i="1"/>
  <c r="C18" i="1"/>
  <c r="B18" i="1"/>
  <c r="C17" i="1"/>
  <c r="B17" i="1"/>
  <c r="C16" i="1"/>
  <c r="B16" i="1"/>
  <c r="C15" i="1"/>
  <c r="B15" i="1"/>
  <c r="C14" i="1"/>
  <c r="B14" i="1"/>
  <c r="C13" i="1"/>
  <c r="B13" i="1"/>
  <c r="C12" i="1"/>
  <c r="B12" i="1"/>
  <c r="C11" i="1"/>
  <c r="B11" i="1"/>
  <c r="C9" i="1"/>
  <c r="B9" i="1"/>
  <c r="C10" i="1"/>
  <c r="B10" i="1"/>
  <c r="AG221" i="6"/>
  <c r="AN221" i="6"/>
  <c r="AG222" i="6"/>
  <c r="AN222" i="6"/>
  <c r="AG223" i="6"/>
  <c r="AN223" i="6"/>
  <c r="AQ223" i="6"/>
  <c r="AG224" i="6"/>
  <c r="AN224" i="6"/>
  <c r="AG225" i="6"/>
  <c r="AJ225" i="6" s="1"/>
  <c r="AN225" i="6"/>
  <c r="AG226" i="6"/>
  <c r="AN226" i="6"/>
  <c r="AG227" i="6"/>
  <c r="AH227" i="6" s="1"/>
  <c r="AN227" i="6"/>
  <c r="AG228" i="6"/>
  <c r="AH228" i="6" s="1"/>
  <c r="AN228" i="6"/>
  <c r="AG229" i="6"/>
  <c r="AM229" i="6" s="1"/>
  <c r="AN229" i="6"/>
  <c r="AG230" i="6"/>
  <c r="AJ230" i="6" s="1"/>
  <c r="AN230" i="6"/>
  <c r="AG231" i="6"/>
  <c r="AN231" i="6"/>
  <c r="AG232" i="6"/>
  <c r="AN232" i="6"/>
  <c r="AG233" i="6"/>
  <c r="AH233" i="6" s="1"/>
  <c r="AN233" i="6"/>
  <c r="AG234" i="6"/>
  <c r="AJ234" i="6" s="1"/>
  <c r="AN234" i="6"/>
  <c r="AG235" i="6"/>
  <c r="AN235" i="6"/>
  <c r="AG236" i="6"/>
  <c r="AN236" i="6"/>
  <c r="AG237" i="6"/>
  <c r="AN237" i="6"/>
  <c r="AG238" i="6"/>
  <c r="AN238" i="6"/>
  <c r="AG239" i="6"/>
  <c r="AL239" i="6" s="1"/>
  <c r="AN239" i="6"/>
  <c r="AG240" i="6"/>
  <c r="AN240" i="6"/>
  <c r="AG241" i="6"/>
  <c r="AG242" i="6"/>
  <c r="AG243" i="6"/>
  <c r="AJ243" i="6" s="1"/>
  <c r="AG244" i="6"/>
  <c r="AJ244" i="6" s="1"/>
  <c r="AG245" i="6"/>
  <c r="AL245" i="6" s="1"/>
  <c r="AN247" i="6"/>
  <c r="AN248" i="6"/>
  <c r="AN250" i="6"/>
  <c r="AN251" i="6"/>
  <c r="AN252" i="6"/>
  <c r="AN253" i="6"/>
  <c r="AN254" i="6"/>
  <c r="AN255" i="6"/>
  <c r="AQ255" i="6"/>
  <c r="AN256" i="6"/>
  <c r="AN257" i="6"/>
  <c r="AN258" i="6"/>
  <c r="AN259" i="6"/>
  <c r="AN260" i="6"/>
  <c r="AN261" i="6"/>
  <c r="AG199" i="6"/>
  <c r="AG200" i="6"/>
  <c r="AG201" i="6"/>
  <c r="AG202" i="6"/>
  <c r="BG202" i="6" s="1"/>
  <c r="AG203" i="6"/>
  <c r="AG204" i="6"/>
  <c r="BB204" i="6" s="1"/>
  <c r="AG205" i="6"/>
  <c r="AJ205" i="6" s="1"/>
  <c r="AG206" i="6"/>
  <c r="BS206" i="6" s="1"/>
  <c r="AG207" i="6"/>
  <c r="BC207" i="6" s="1"/>
  <c r="AG208" i="6"/>
  <c r="AG209" i="6"/>
  <c r="BK209" i="6" s="1"/>
  <c r="AG210" i="6"/>
  <c r="BE210" i="6" s="1"/>
  <c r="AG211" i="6"/>
  <c r="AL211" i="6" s="1"/>
  <c r="AG212" i="6"/>
  <c r="AJ212" i="6" s="1"/>
  <c r="AG213" i="6"/>
  <c r="BG213" i="6" s="1"/>
  <c r="AG214" i="6"/>
  <c r="BH214" i="6" s="1"/>
  <c r="AG215" i="6"/>
  <c r="BJ215" i="6" s="1"/>
  <c r="AG216" i="6"/>
  <c r="AG217" i="6"/>
  <c r="AG218" i="6"/>
  <c r="BG218" i="6" s="1"/>
  <c r="AG219" i="6"/>
  <c r="AG220" i="6"/>
  <c r="AI220" i="6" s="1"/>
  <c r="AN199" i="6"/>
  <c r="AN200" i="6"/>
  <c r="AN201" i="6"/>
  <c r="AN202" i="6"/>
  <c r="AN203" i="6"/>
  <c r="AN204" i="6"/>
  <c r="AN205" i="6"/>
  <c r="AN206" i="6"/>
  <c r="AN207" i="6"/>
  <c r="AN208" i="6"/>
  <c r="AQ209" i="6"/>
  <c r="AN210" i="6"/>
  <c r="AN211" i="6"/>
  <c r="AN212" i="6"/>
  <c r="AN213" i="6"/>
  <c r="AQ213" i="6"/>
  <c r="AN214" i="6"/>
  <c r="AN215" i="6"/>
  <c r="AN216" i="6"/>
  <c r="AN217" i="6"/>
  <c r="AQ217" i="6"/>
  <c r="AN219" i="6"/>
  <c r="AN220" i="6"/>
  <c r="AG170" i="6"/>
  <c r="BP170" i="6" s="1"/>
  <c r="AG171" i="6"/>
  <c r="BW171" i="6" s="1"/>
  <c r="AG172" i="6"/>
  <c r="BH172" i="6" s="1"/>
  <c r="AG173" i="6"/>
  <c r="BS173" i="6" s="1"/>
  <c r="AG174" i="6"/>
  <c r="BM174" i="6" s="1"/>
  <c r="AG175" i="6"/>
  <c r="AG176" i="6"/>
  <c r="BG176" i="6" s="1"/>
  <c r="AG177" i="6"/>
  <c r="BT177" i="6" s="1"/>
  <c r="AG178" i="6"/>
  <c r="AG179" i="6"/>
  <c r="AJ179" i="6" s="1"/>
  <c r="AG180" i="6"/>
  <c r="BF180" i="6" s="1"/>
  <c r="AG181" i="6"/>
  <c r="AG182" i="6"/>
  <c r="AI182" i="6" s="1"/>
  <c r="AG183" i="6"/>
  <c r="BI183" i="6" s="1"/>
  <c r="AG184" i="6"/>
  <c r="BU184" i="6" s="1"/>
  <c r="AG185" i="6"/>
  <c r="BL185" i="6" s="1"/>
  <c r="AG186" i="6"/>
  <c r="BD186" i="6" s="1"/>
  <c r="AG187" i="6"/>
  <c r="BR187" i="6" s="1"/>
  <c r="AG188" i="6"/>
  <c r="AG189" i="6"/>
  <c r="BP189" i="6" s="1"/>
  <c r="AG190" i="6"/>
  <c r="BW190" i="6" s="1"/>
  <c r="AG191" i="6"/>
  <c r="AG192" i="6"/>
  <c r="AL192" i="6" s="1"/>
  <c r="AG193" i="6"/>
  <c r="BE193" i="6" s="1"/>
  <c r="AG194" i="6"/>
  <c r="AL194" i="6" s="1"/>
  <c r="AG195" i="6"/>
  <c r="AG196" i="6"/>
  <c r="AH196" i="6" s="1"/>
  <c r="AG197" i="6"/>
  <c r="AG198" i="6"/>
  <c r="BB198" i="6" s="1"/>
  <c r="AG169" i="6"/>
  <c r="BD169" i="6" s="1"/>
  <c r="AN169" i="6"/>
  <c r="AN170" i="6"/>
  <c r="AN171" i="6"/>
  <c r="AN172" i="6"/>
  <c r="AN173" i="6"/>
  <c r="AN174" i="6"/>
  <c r="AN175" i="6"/>
  <c r="AN176" i="6"/>
  <c r="AN177" i="6"/>
  <c r="AQ178" i="6"/>
  <c r="AN179" i="6"/>
  <c r="AN180" i="6"/>
  <c r="AN181" i="6"/>
  <c r="AN182" i="6"/>
  <c r="AN183" i="6"/>
  <c r="AN184" i="6"/>
  <c r="AN185" i="6"/>
  <c r="AN186" i="6"/>
  <c r="AN187" i="6"/>
  <c r="AN188" i="6"/>
  <c r="AN189" i="6"/>
  <c r="AN190" i="6"/>
  <c r="AN191" i="6"/>
  <c r="AN192" i="6"/>
  <c r="AN193" i="6"/>
  <c r="AN194" i="6"/>
  <c r="AN195" i="6"/>
  <c r="AN196" i="6"/>
  <c r="AN197" i="6"/>
  <c r="AN198" i="6"/>
  <c r="AG168" i="6"/>
  <c r="AG167" i="6"/>
  <c r="AG166" i="6"/>
  <c r="BH166" i="6" s="1"/>
  <c r="AG165" i="6"/>
  <c r="AG164" i="6"/>
  <c r="BX164" i="6" s="1"/>
  <c r="AG163" i="6"/>
  <c r="AG162" i="6"/>
  <c r="AG161" i="6"/>
  <c r="BF161" i="6" s="1"/>
  <c r="AG160" i="6"/>
  <c r="AM160" i="6" s="1"/>
  <c r="AG159" i="6"/>
  <c r="AG158" i="6"/>
  <c r="BO158" i="6" s="1"/>
  <c r="AG157" i="6"/>
  <c r="AH157" i="6" s="1"/>
  <c r="AG156" i="6"/>
  <c r="BP156" i="6" s="1"/>
  <c r="AG155" i="6"/>
  <c r="BM155" i="6" s="1"/>
  <c r="AG154" i="6"/>
  <c r="BK154" i="6" s="1"/>
  <c r="AG153" i="6"/>
  <c r="AH153" i="6" s="1"/>
  <c r="AG152" i="6"/>
  <c r="BG152" i="6" s="1"/>
  <c r="AG151" i="6"/>
  <c r="AL151" i="6" s="1"/>
  <c r="AG150" i="6"/>
  <c r="BJ150" i="6" s="1"/>
  <c r="AG149" i="6"/>
  <c r="BH149" i="6" s="1"/>
  <c r="AG148" i="6"/>
  <c r="BW148" i="6" s="1"/>
  <c r="AG147" i="6"/>
  <c r="AG146" i="6"/>
  <c r="BM146" i="6" s="1"/>
  <c r="AG145" i="6"/>
  <c r="BW145" i="6" s="1"/>
  <c r="AG144" i="6"/>
  <c r="AH144" i="6" s="1"/>
  <c r="AG143" i="6"/>
  <c r="AG142" i="6"/>
  <c r="BU142" i="6" s="1"/>
  <c r="AG141" i="6"/>
  <c r="AH141" i="6" s="1"/>
  <c r="AG140" i="6"/>
  <c r="BK140" i="6" s="1"/>
  <c r="AG139" i="6"/>
  <c r="AG138" i="6"/>
  <c r="AG137" i="6"/>
  <c r="BW137" i="6" s="1"/>
  <c r="AG136" i="6"/>
  <c r="BW136" i="6" s="1"/>
  <c r="AG135" i="6"/>
  <c r="AG134" i="6"/>
  <c r="BH134" i="6" s="1"/>
  <c r="AG133" i="6"/>
  <c r="BU133" i="6" s="1"/>
  <c r="AG132" i="6"/>
  <c r="BH132" i="6" s="1"/>
  <c r="AG131" i="6"/>
  <c r="AG130" i="6"/>
  <c r="AG129" i="6"/>
  <c r="BQ129" i="6" s="1"/>
  <c r="AG128" i="6"/>
  <c r="BI128" i="6" s="1"/>
  <c r="AG127" i="6"/>
  <c r="AG126" i="6"/>
  <c r="BV126" i="6" s="1"/>
  <c r="AG125" i="6"/>
  <c r="AG124" i="6"/>
  <c r="BS124" i="6" s="1"/>
  <c r="AG123" i="6"/>
  <c r="AG122" i="6"/>
  <c r="BI122" i="6" s="1"/>
  <c r="AG121" i="6"/>
  <c r="BE121" i="6" s="1"/>
  <c r="AG120" i="6"/>
  <c r="BH120" i="6" s="1"/>
  <c r="AG119" i="6"/>
  <c r="BI119" i="6" s="1"/>
  <c r="AG118" i="6"/>
  <c r="AL118" i="6" s="1"/>
  <c r="AG117" i="6"/>
  <c r="BT117" i="6" s="1"/>
  <c r="AN168" i="6"/>
  <c r="AN167" i="6"/>
  <c r="AN166" i="6"/>
  <c r="AN165" i="6"/>
  <c r="AN164" i="6"/>
  <c r="AN163" i="6"/>
  <c r="AN162" i="6"/>
  <c r="AN161" i="6"/>
  <c r="AN160" i="6"/>
  <c r="AN159" i="6"/>
  <c r="AN158" i="6"/>
  <c r="AN157" i="6"/>
  <c r="AN156" i="6"/>
  <c r="AN155" i="6"/>
  <c r="AN154" i="6"/>
  <c r="AN153" i="6"/>
  <c r="AN152" i="6"/>
  <c r="AN151" i="6"/>
  <c r="AN150" i="6"/>
  <c r="AN149" i="6"/>
  <c r="AN148" i="6"/>
  <c r="AN147" i="6"/>
  <c r="AN146" i="6"/>
  <c r="AN145" i="6"/>
  <c r="AN144" i="6"/>
  <c r="AN143" i="6"/>
  <c r="AN142" i="6"/>
  <c r="AN141" i="6"/>
  <c r="AN140" i="6"/>
  <c r="AN139" i="6"/>
  <c r="AN138" i="6"/>
  <c r="AN137" i="6"/>
  <c r="AN136" i="6"/>
  <c r="AN135" i="6"/>
  <c r="AN134" i="6"/>
  <c r="AN133" i="6"/>
  <c r="AN132" i="6"/>
  <c r="AN131" i="6"/>
  <c r="AN130" i="6"/>
  <c r="AN129" i="6"/>
  <c r="AN128" i="6"/>
  <c r="AN127" i="6"/>
  <c r="AN126" i="6"/>
  <c r="AN125" i="6"/>
  <c r="AN124" i="6"/>
  <c r="AN123" i="6"/>
  <c r="AN122" i="6"/>
  <c r="AN121" i="6"/>
  <c r="AN120" i="6"/>
  <c r="AN119" i="6"/>
  <c r="AN118" i="6"/>
  <c r="AN117" i="6"/>
  <c r="I2" i="6"/>
  <c r="AF8" i="6"/>
  <c r="B13" i="6" s="1"/>
  <c r="AG10" i="6"/>
  <c r="AG116" i="6"/>
  <c r="BL116" i="6" s="1"/>
  <c r="AN116" i="6"/>
  <c r="AG115" i="6"/>
  <c r="BN115" i="6" s="1"/>
  <c r="AN115" i="6"/>
  <c r="AG114" i="6"/>
  <c r="BX114" i="6" s="1"/>
  <c r="AN114" i="6"/>
  <c r="AG113" i="6"/>
  <c r="AN113" i="6"/>
  <c r="AG112" i="6"/>
  <c r="BJ112" i="6" s="1"/>
  <c r="AN112" i="6"/>
  <c r="AG111" i="6"/>
  <c r="BB111" i="6" s="1"/>
  <c r="AN111" i="6"/>
  <c r="AG110" i="6"/>
  <c r="AN110" i="6"/>
  <c r="AG109" i="6"/>
  <c r="AN109" i="6"/>
  <c r="AG108" i="6"/>
  <c r="AJ108" i="6" s="1"/>
  <c r="AN108" i="6"/>
  <c r="AG107" i="6"/>
  <c r="BE107" i="6" s="1"/>
  <c r="AN107" i="6"/>
  <c r="AG106" i="6"/>
  <c r="BB106" i="6" s="1"/>
  <c r="AN106" i="6"/>
  <c r="AG105" i="6"/>
  <c r="AN105" i="6"/>
  <c r="AG104" i="6"/>
  <c r="BQ104" i="6" s="1"/>
  <c r="AN104" i="6"/>
  <c r="AG103" i="6"/>
  <c r="BG103" i="6" s="1"/>
  <c r="AN103" i="6"/>
  <c r="AG102" i="6"/>
  <c r="AN102" i="6"/>
  <c r="AG101" i="6"/>
  <c r="BG101" i="6" s="1"/>
  <c r="AN101" i="6"/>
  <c r="AG100" i="6"/>
  <c r="BV100" i="6" s="1"/>
  <c r="AN100" i="6"/>
  <c r="AG99" i="6"/>
  <c r="AN99" i="6"/>
  <c r="AG98" i="6"/>
  <c r="BI98" i="6" s="1"/>
  <c r="AN98" i="6"/>
  <c r="AG97" i="6"/>
  <c r="AN97" i="6"/>
  <c r="AG96" i="6"/>
  <c r="BF96" i="6" s="1"/>
  <c r="AN96" i="6"/>
  <c r="AG95" i="6"/>
  <c r="BR95" i="6" s="1"/>
  <c r="AN95" i="6"/>
  <c r="AG94" i="6"/>
  <c r="BC94" i="6" s="1"/>
  <c r="AN94" i="6"/>
  <c r="AG93" i="6"/>
  <c r="AN93" i="6"/>
  <c r="AG92" i="6"/>
  <c r="BN92" i="6" s="1"/>
  <c r="AN92" i="6"/>
  <c r="AG91" i="6"/>
  <c r="BU91" i="6" s="1"/>
  <c r="AN91" i="6"/>
  <c r="AG90" i="6"/>
  <c r="BH90" i="6" s="1"/>
  <c r="AN90" i="6"/>
  <c r="AG89" i="6"/>
  <c r="AH89" i="6" s="1"/>
  <c r="AN89" i="6"/>
  <c r="AG88" i="6"/>
  <c r="BV88" i="6" s="1"/>
  <c r="AN88" i="6"/>
  <c r="AG87" i="6"/>
  <c r="BD87" i="6" s="1"/>
  <c r="AN87" i="6"/>
  <c r="AG86" i="6"/>
  <c r="AN86" i="6"/>
  <c r="AG85" i="6"/>
  <c r="BL85" i="6" s="1"/>
  <c r="AN85" i="6"/>
  <c r="AG84" i="6"/>
  <c r="BM84" i="6" s="1"/>
  <c r="AN84" i="6"/>
  <c r="AG83" i="6"/>
  <c r="BT83" i="6" s="1"/>
  <c r="AN83" i="6"/>
  <c r="AG82" i="6"/>
  <c r="AN82" i="6"/>
  <c r="AG81" i="6"/>
  <c r="BQ81" i="6" s="1"/>
  <c r="AN81" i="6"/>
  <c r="AG80" i="6"/>
  <c r="AN80" i="6"/>
  <c r="AG79" i="6"/>
  <c r="AN79" i="6"/>
  <c r="AG78" i="6"/>
  <c r="BP78" i="6" s="1"/>
  <c r="AN78" i="6"/>
  <c r="AG77" i="6"/>
  <c r="AN77" i="6"/>
  <c r="AG76" i="6"/>
  <c r="BH76" i="6" s="1"/>
  <c r="AN76" i="6"/>
  <c r="AG75" i="6"/>
  <c r="AN75" i="6"/>
  <c r="AG74" i="6"/>
  <c r="AN74" i="6"/>
  <c r="AG73" i="6"/>
  <c r="BE73" i="6" s="1"/>
  <c r="AN73" i="6"/>
  <c r="AG72" i="6"/>
  <c r="BF72" i="6" s="1"/>
  <c r="AN72" i="6"/>
  <c r="AG71" i="6"/>
  <c r="AN71" i="6"/>
  <c r="AG70" i="6"/>
  <c r="AJ70" i="6" s="1"/>
  <c r="AN70" i="6"/>
  <c r="AG69" i="6"/>
  <c r="AK69" i="6" s="1"/>
  <c r="AN69" i="6"/>
  <c r="AG68" i="6"/>
  <c r="AN68" i="6"/>
  <c r="AG67" i="6"/>
  <c r="AN67" i="6"/>
  <c r="AG66" i="6"/>
  <c r="AN66" i="6"/>
  <c r="AG65" i="6"/>
  <c r="BE65" i="6" s="1"/>
  <c r="AN65" i="6"/>
  <c r="AG64" i="6"/>
  <c r="AN64" i="6"/>
  <c r="AG14" i="6"/>
  <c r="AG15" i="6"/>
  <c r="BO15" i="6" s="1"/>
  <c r="AG16" i="6"/>
  <c r="AG17" i="6"/>
  <c r="AG18" i="6"/>
  <c r="BJ18" i="6" s="1"/>
  <c r="AG19" i="6"/>
  <c r="BQ19" i="6" s="1"/>
  <c r="AG20" i="6"/>
  <c r="BV20" i="6" s="1"/>
  <c r="AG21" i="6"/>
  <c r="AG22" i="6"/>
  <c r="AI22" i="6" s="1"/>
  <c r="AG23" i="6"/>
  <c r="BG23" i="6" s="1"/>
  <c r="AG24" i="6"/>
  <c r="AG25" i="6"/>
  <c r="AM25" i="6" s="1"/>
  <c r="AG26" i="6"/>
  <c r="BL26" i="6" s="1"/>
  <c r="AG27" i="6"/>
  <c r="AG28" i="6"/>
  <c r="AJ28" i="6" s="1"/>
  <c r="AG29" i="6"/>
  <c r="BD29" i="6" s="1"/>
  <c r="AG30" i="6"/>
  <c r="AG31" i="6"/>
  <c r="BE31" i="6" s="1"/>
  <c r="AG32" i="6"/>
  <c r="AG33" i="6"/>
  <c r="AG34" i="6"/>
  <c r="BN34" i="6" s="1"/>
  <c r="AG35" i="6"/>
  <c r="AI35" i="6" s="1"/>
  <c r="AG36" i="6"/>
  <c r="BR36" i="6" s="1"/>
  <c r="AG37" i="6"/>
  <c r="AG38" i="6"/>
  <c r="AG39" i="6"/>
  <c r="BH39" i="6" s="1"/>
  <c r="AG40" i="6"/>
  <c r="BQ40" i="6" s="1"/>
  <c r="AG41" i="6"/>
  <c r="AG42" i="6"/>
  <c r="BH42" i="6" s="1"/>
  <c r="AG43" i="6"/>
  <c r="BC43" i="6" s="1"/>
  <c r="AG44" i="6"/>
  <c r="AG45" i="6"/>
  <c r="AG46" i="6"/>
  <c r="BW46" i="6" s="1"/>
  <c r="AG47" i="6"/>
  <c r="BI47" i="6" s="1"/>
  <c r="AG48" i="6"/>
  <c r="BP48" i="6" s="1"/>
  <c r="AG49" i="6"/>
  <c r="BL49" i="6" s="1"/>
  <c r="AG50" i="6"/>
  <c r="AG51" i="6"/>
  <c r="BB51" i="6" s="1"/>
  <c r="AG52" i="6"/>
  <c r="AG53" i="6"/>
  <c r="BH53" i="6" s="1"/>
  <c r="AG54" i="6"/>
  <c r="BK54" i="6" s="1"/>
  <c r="AG55" i="6"/>
  <c r="BB55" i="6" s="1"/>
  <c r="AG56" i="6"/>
  <c r="BA56" i="6" s="1"/>
  <c r="AG57" i="6"/>
  <c r="AG58" i="6"/>
  <c r="BM58" i="6" s="1"/>
  <c r="AG59" i="6"/>
  <c r="BO59" i="6" s="1"/>
  <c r="AG60" i="6"/>
  <c r="AG61" i="6"/>
  <c r="BA61" i="6" s="1"/>
  <c r="AG62" i="6"/>
  <c r="BQ62" i="6" s="1"/>
  <c r="AG63" i="6"/>
  <c r="AG12" i="6"/>
  <c r="AM12" i="6" s="1"/>
  <c r="AZ10" i="6"/>
  <c r="AZ8" i="6"/>
  <c r="C3" i="6"/>
  <c r="C4" i="6"/>
  <c r="C5" i="6"/>
  <c r="C6" i="6"/>
  <c r="C7" i="6"/>
  <c r="C2" i="6"/>
  <c r="AN13" i="6"/>
  <c r="AN14" i="6"/>
  <c r="AN15" i="6"/>
  <c r="AN16" i="6"/>
  <c r="AN17" i="6"/>
  <c r="AN18" i="6"/>
  <c r="AN19" i="6"/>
  <c r="AN20" i="6"/>
  <c r="AN21" i="6"/>
  <c r="AN22" i="6"/>
  <c r="AN23" i="6"/>
  <c r="AN24" i="6"/>
  <c r="AN25" i="6"/>
  <c r="AN26" i="6"/>
  <c r="AN27" i="6"/>
  <c r="AN28" i="6"/>
  <c r="AN29" i="6"/>
  <c r="AN30" i="6"/>
  <c r="AN31" i="6"/>
  <c r="AN32" i="6"/>
  <c r="AN33" i="6"/>
  <c r="AN34" i="6"/>
  <c r="AN35" i="6"/>
  <c r="AN36" i="6"/>
  <c r="AN37" i="6"/>
  <c r="AN38" i="6"/>
  <c r="AN39" i="6"/>
  <c r="AN40" i="6"/>
  <c r="AN41" i="6"/>
  <c r="AN42" i="6"/>
  <c r="AN43" i="6"/>
  <c r="AN44" i="6"/>
  <c r="AN45" i="6"/>
  <c r="AN46" i="6"/>
  <c r="AN47" i="6"/>
  <c r="AN48" i="6"/>
  <c r="AN49" i="6"/>
  <c r="AN50" i="6"/>
  <c r="AN51" i="6"/>
  <c r="AN52" i="6"/>
  <c r="AN53" i="6"/>
  <c r="AN54" i="6"/>
  <c r="AN55" i="6"/>
  <c r="AN56" i="6"/>
  <c r="AN57" i="6"/>
  <c r="AN58" i="6"/>
  <c r="AN59" i="6"/>
  <c r="AN60" i="6"/>
  <c r="AN61" i="6"/>
  <c r="AN62" i="6"/>
  <c r="AN63" i="6"/>
  <c r="AN12" i="6"/>
  <c r="AZ9" i="6"/>
  <c r="AN241" i="6"/>
  <c r="AN242" i="6"/>
  <c r="AN243" i="6"/>
  <c r="AN244" i="6"/>
  <c r="AN245" i="6"/>
  <c r="AN246" i="6"/>
  <c r="AN249" i="6"/>
  <c r="AQ83" i="6"/>
  <c r="AN209" i="6"/>
  <c r="AN218" i="6"/>
  <c r="AN178" i="6"/>
  <c r="AN353" i="6"/>
  <c r="AV242" i="6" l="1"/>
  <c r="AS258" i="6"/>
  <c r="AS249" i="6"/>
  <c r="AW296" i="6"/>
  <c r="AU199" i="6"/>
  <c r="AU191" i="6"/>
  <c r="AW118" i="6"/>
  <c r="AR246" i="6"/>
  <c r="AW101" i="6"/>
  <c r="AR198" i="6"/>
  <c r="AS88" i="6"/>
  <c r="AW238" i="6"/>
  <c r="AT120" i="6"/>
  <c r="AT82" i="6"/>
  <c r="AW139" i="6"/>
  <c r="AT245" i="6"/>
  <c r="AR223" i="6"/>
  <c r="AU22" i="6"/>
  <c r="AW43" i="6"/>
  <c r="AV98" i="6"/>
  <c r="AU240" i="6"/>
  <c r="AU200" i="6"/>
  <c r="AS285" i="6"/>
  <c r="AV227" i="6"/>
  <c r="AV219" i="6"/>
  <c r="AR17" i="6"/>
  <c r="AT41" i="6"/>
  <c r="AR65" i="6"/>
  <c r="AS73" i="6"/>
  <c r="AV81" i="6"/>
  <c r="AS89" i="6"/>
  <c r="AT259" i="6"/>
  <c r="AW62" i="6"/>
  <c r="AR97" i="6"/>
  <c r="AU105" i="6"/>
  <c r="AV232" i="6"/>
  <c r="AT226" i="6"/>
  <c r="AU229" i="6"/>
  <c r="AR196" i="6"/>
  <c r="AR165" i="6"/>
  <c r="LD193" i="11"/>
  <c r="AW321" i="6" s="1"/>
  <c r="AU18" i="6"/>
  <c r="AU26" i="6"/>
  <c r="AT138" i="6"/>
  <c r="AS66" i="6"/>
  <c r="AU124" i="6"/>
  <c r="AU146" i="6"/>
  <c r="AW239" i="6"/>
  <c r="AR12" i="6"/>
  <c r="AR28" i="6"/>
  <c r="AS106" i="6"/>
  <c r="AS19" i="6"/>
  <c r="AW141" i="6"/>
  <c r="AW260" i="6"/>
  <c r="LF166" i="11"/>
  <c r="LF193" i="11"/>
  <c r="AW323" i="6" s="1"/>
  <c r="AR67" i="6"/>
  <c r="LD166" i="11"/>
  <c r="AR228" i="6"/>
  <c r="KZ166" i="11"/>
  <c r="LH166" i="11"/>
  <c r="AV325" i="6" s="1"/>
  <c r="KZ193" i="11"/>
  <c r="LH193" i="11"/>
  <c r="AU303" i="6"/>
  <c r="AU277" i="6"/>
  <c r="AW77" i="6"/>
  <c r="AW117" i="6"/>
  <c r="AS131" i="6"/>
  <c r="AV348" i="6"/>
  <c r="AW274" i="6"/>
  <c r="AS355" i="6"/>
  <c r="AS307" i="6"/>
  <c r="JN409" i="11"/>
  <c r="AS52" i="6"/>
  <c r="AV54" i="6"/>
  <c r="F4" i="12"/>
  <c r="F2" i="12" s="1"/>
  <c r="AT308" i="6"/>
  <c r="AR283" i="6"/>
  <c r="AR218" i="6"/>
  <c r="IN301" i="11"/>
  <c r="AU276" i="6"/>
  <c r="AU46" i="6"/>
  <c r="AV84" i="6"/>
  <c r="AR194" i="6"/>
  <c r="AT341" i="6"/>
  <c r="AS55" i="6"/>
  <c r="AV103" i="6"/>
  <c r="AU48" i="6"/>
  <c r="AR56" i="6"/>
  <c r="AT64" i="6"/>
  <c r="AT78" i="6"/>
  <c r="AR136" i="6"/>
  <c r="AS244" i="6"/>
  <c r="AR207" i="6"/>
  <c r="AT192" i="6"/>
  <c r="AT299" i="6"/>
  <c r="AT282" i="6"/>
  <c r="AT132" i="6"/>
  <c r="AS79" i="6"/>
  <c r="AR92" i="6"/>
  <c r="AT184" i="6"/>
  <c r="AR338" i="6"/>
  <c r="AV314" i="6"/>
  <c r="AU290" i="6"/>
  <c r="AU272" i="6"/>
  <c r="AS263" i="6"/>
  <c r="AU44" i="6"/>
  <c r="IN85" i="11"/>
  <c r="AW293" i="6"/>
  <c r="AT70" i="6"/>
  <c r="AR148" i="6"/>
  <c r="AS80" i="6"/>
  <c r="AT87" i="6"/>
  <c r="AU144" i="6"/>
  <c r="AT221" i="6"/>
  <c r="AR297" i="6"/>
  <c r="AW173" i="6"/>
  <c r="AR193" i="6"/>
  <c r="AS180" i="6"/>
  <c r="LB193" i="11"/>
  <c r="AW319" i="6" s="1"/>
  <c r="AW104" i="6"/>
  <c r="AS115" i="6"/>
  <c r="JF112" i="11"/>
  <c r="JN193" i="11"/>
  <c r="JV85" i="11"/>
  <c r="KZ112" i="11"/>
  <c r="AT317" i="6" s="1"/>
  <c r="LA112" i="11"/>
  <c r="LB112" i="11"/>
  <c r="AT319" i="6" s="1"/>
  <c r="LC112" i="11"/>
  <c r="LD112" i="11"/>
  <c r="LE112" i="11"/>
  <c r="AT322" i="6" s="1"/>
  <c r="LF112" i="11"/>
  <c r="AT323" i="6" s="1"/>
  <c r="LG112" i="11"/>
  <c r="AT324" i="6" s="1"/>
  <c r="LH112" i="11"/>
  <c r="AT325" i="6" s="1"/>
  <c r="LI112" i="11"/>
  <c r="KZ139" i="11"/>
  <c r="AU317" i="6" s="1"/>
  <c r="LH139" i="11"/>
  <c r="AU325" i="6" s="1"/>
  <c r="LE139" i="11"/>
  <c r="LC193" i="11"/>
  <c r="AR163" i="6"/>
  <c r="AV99" i="6"/>
  <c r="AR59" i="6"/>
  <c r="AT298" i="6"/>
  <c r="JC274" i="11"/>
  <c r="JF463" i="11"/>
  <c r="AS123" i="6"/>
  <c r="AS156" i="6"/>
  <c r="AW112" i="6"/>
  <c r="AV91" i="6"/>
  <c r="AS171" i="6"/>
  <c r="JV436" i="11"/>
  <c r="LB166" i="11"/>
  <c r="AV319" i="6" s="1"/>
  <c r="JF490" i="11"/>
  <c r="BE279" i="6"/>
  <c r="JV220" i="11"/>
  <c r="JF355" i="11"/>
  <c r="JF382" i="11"/>
  <c r="JF409" i="11"/>
  <c r="JV382" i="11"/>
  <c r="JV409" i="11"/>
  <c r="JV463" i="11"/>
  <c r="JV490" i="11"/>
  <c r="JC409" i="11"/>
  <c r="JC436" i="11"/>
  <c r="JC463" i="11"/>
  <c r="JC490" i="11"/>
  <c r="JF31" i="11"/>
  <c r="AQ271" i="6" s="1"/>
  <c r="JF58" i="11"/>
  <c r="JF85" i="11"/>
  <c r="JF139" i="11"/>
  <c r="JF166" i="11"/>
  <c r="JF193" i="11"/>
  <c r="JF220" i="11"/>
  <c r="JF247" i="11"/>
  <c r="JF274" i="11"/>
  <c r="JF301" i="11"/>
  <c r="JV247" i="11"/>
  <c r="JV274" i="11"/>
  <c r="JV301" i="11"/>
  <c r="JV328" i="11"/>
  <c r="JV355" i="11"/>
  <c r="LA139" i="11"/>
  <c r="AU318" i="6" s="1"/>
  <c r="LI166" i="11"/>
  <c r="AV326" i="6" s="1"/>
  <c r="LG166" i="11"/>
  <c r="AV324" i="6" s="1"/>
  <c r="LI193" i="11"/>
  <c r="AW326" i="6" s="1"/>
  <c r="LG193" i="11"/>
  <c r="AU13" i="6"/>
  <c r="AV38" i="6"/>
  <c r="AW185" i="6"/>
  <c r="AV23" i="6"/>
  <c r="AW114" i="6"/>
  <c r="AW140" i="6"/>
  <c r="AU211" i="6"/>
  <c r="AT352" i="6"/>
  <c r="AW320" i="6"/>
  <c r="AR312" i="6"/>
  <c r="AV304" i="6"/>
  <c r="AS24" i="6"/>
  <c r="AV32" i="6"/>
  <c r="AS50" i="6"/>
  <c r="AS58" i="6"/>
  <c r="AS162" i="6"/>
  <c r="AT169" i="6"/>
  <c r="AU236" i="6"/>
  <c r="AS351" i="6"/>
  <c r="AW343" i="6"/>
  <c r="AR335" i="6"/>
  <c r="AR311" i="6"/>
  <c r="AR295" i="6"/>
  <c r="AW286" i="6"/>
  <c r="JC247" i="11"/>
  <c r="JC328" i="11"/>
  <c r="JC355" i="11"/>
  <c r="JC382" i="11"/>
  <c r="JN31" i="11"/>
  <c r="AQ279" i="6" s="1"/>
  <c r="JN58" i="11"/>
  <c r="JN85" i="11"/>
  <c r="JN112" i="11"/>
  <c r="JN139" i="11"/>
  <c r="JN166" i="11"/>
  <c r="JN220" i="11"/>
  <c r="JN247" i="11"/>
  <c r="JN274" i="11"/>
  <c r="JN301" i="11"/>
  <c r="JN328" i="11"/>
  <c r="JN355" i="11"/>
  <c r="JN382" i="11"/>
  <c r="JN436" i="11"/>
  <c r="JN463" i="11"/>
  <c r="JN490" i="11"/>
  <c r="JV31" i="11"/>
  <c r="AQ287" i="6" s="1"/>
  <c r="JV58" i="11"/>
  <c r="JV112" i="11"/>
  <c r="JV139" i="11"/>
  <c r="JV166" i="11"/>
  <c r="JV193" i="11"/>
  <c r="LC139" i="11"/>
  <c r="AU320" i="6" s="1"/>
  <c r="LG139" i="11"/>
  <c r="AU324" i="6" s="1"/>
  <c r="LE166" i="11"/>
  <c r="AV322" i="6" s="1"/>
  <c r="AR30" i="6"/>
  <c r="AR15" i="6"/>
  <c r="AT268" i="6"/>
  <c r="AW350" i="6"/>
  <c r="AT342" i="6"/>
  <c r="AR334" i="6"/>
  <c r="AR318" i="6"/>
  <c r="AV294" i="6"/>
  <c r="LI139" i="11"/>
  <c r="AU326" i="6" s="1"/>
  <c r="LD139" i="11"/>
  <c r="AU321" i="6" s="1"/>
  <c r="LA166" i="11"/>
  <c r="LA193" i="11"/>
  <c r="AT29" i="6"/>
  <c r="AW42" i="6"/>
  <c r="AT337" i="6"/>
  <c r="AV31" i="6"/>
  <c r="AR110" i="6"/>
  <c r="AW75" i="6"/>
  <c r="AU126" i="6"/>
  <c r="AS142" i="6"/>
  <c r="AT151" i="6"/>
  <c r="AS175" i="6"/>
  <c r="IN31" i="11"/>
  <c r="AQ253" i="6" s="1"/>
  <c r="IN58" i="11"/>
  <c r="IN112" i="11"/>
  <c r="IN139" i="11"/>
  <c r="IN166" i="11"/>
  <c r="IN193" i="11"/>
  <c r="IN220" i="11"/>
  <c r="IN247" i="11"/>
  <c r="IN274" i="11"/>
  <c r="IN328" i="11"/>
  <c r="IN355" i="11"/>
  <c r="IN382" i="11"/>
  <c r="IN409" i="11"/>
  <c r="IN436" i="11"/>
  <c r="IN463" i="11"/>
  <c r="IN490" i="11"/>
  <c r="AW357" i="6"/>
  <c r="AW333" i="6"/>
  <c r="AT309" i="6"/>
  <c r="JF436" i="11"/>
  <c r="LB139" i="11"/>
  <c r="LF139" i="11"/>
  <c r="AU323" i="6" s="1"/>
  <c r="LC166" i="11"/>
  <c r="AV320" i="6" s="1"/>
  <c r="LE193" i="11"/>
  <c r="AW322" i="6" s="1"/>
  <c r="AR86" i="6"/>
  <c r="AT135" i="6"/>
  <c r="AW27" i="6"/>
  <c r="AV45" i="6"/>
  <c r="AT53" i="6"/>
  <c r="AS332" i="6"/>
  <c r="JF328" i="11"/>
  <c r="AS230" i="6"/>
  <c r="AU149" i="6"/>
  <c r="AW158" i="6"/>
  <c r="AG253" i="6"/>
  <c r="AL253" i="6" s="1"/>
  <c r="AU391" i="6"/>
  <c r="AT391" i="6"/>
  <c r="AS391" i="6"/>
  <c r="AR391" i="6"/>
  <c r="AW391" i="6"/>
  <c r="AV391" i="6"/>
  <c r="AT383" i="6"/>
  <c r="AW383" i="6"/>
  <c r="AS383" i="6"/>
  <c r="AR383" i="6"/>
  <c r="AU383" i="6"/>
  <c r="AV383" i="6"/>
  <c r="AS375" i="6"/>
  <c r="AU375" i="6"/>
  <c r="AV375" i="6"/>
  <c r="AW375" i="6"/>
  <c r="AR375" i="6"/>
  <c r="AT375" i="6"/>
  <c r="AS367" i="6"/>
  <c r="AU367" i="6"/>
  <c r="AW367" i="6"/>
  <c r="AT367" i="6"/>
  <c r="AV367" i="6"/>
  <c r="AR367" i="6"/>
  <c r="AR357" i="6"/>
  <c r="AT357" i="6"/>
  <c r="AS376" i="6"/>
  <c r="AV376" i="6"/>
  <c r="AR376" i="6"/>
  <c r="AU376" i="6"/>
  <c r="AT376" i="6"/>
  <c r="AW376" i="6"/>
  <c r="AS85" i="6"/>
  <c r="AS93" i="6"/>
  <c r="AS390" i="6"/>
  <c r="AV390" i="6"/>
  <c r="AR390" i="6"/>
  <c r="AW390" i="6"/>
  <c r="AT390" i="6"/>
  <c r="AU390" i="6"/>
  <c r="AS382" i="6"/>
  <c r="AR382" i="6"/>
  <c r="AT382" i="6"/>
  <c r="AW382" i="6"/>
  <c r="AV382" i="6"/>
  <c r="AU382" i="6"/>
  <c r="AT374" i="6"/>
  <c r="AS374" i="6"/>
  <c r="AV374" i="6"/>
  <c r="AW374" i="6"/>
  <c r="AU374" i="6"/>
  <c r="AR374" i="6"/>
  <c r="AR366" i="6"/>
  <c r="AU366" i="6"/>
  <c r="AW366" i="6"/>
  <c r="AV366" i="6"/>
  <c r="AS366" i="6"/>
  <c r="AT366" i="6"/>
  <c r="AT37" i="6"/>
  <c r="AS389" i="6"/>
  <c r="AT389" i="6"/>
  <c r="AW389" i="6"/>
  <c r="AR389" i="6"/>
  <c r="AU389" i="6"/>
  <c r="AV389" i="6"/>
  <c r="AR381" i="6"/>
  <c r="AS381" i="6"/>
  <c r="AV381" i="6"/>
  <c r="AU381" i="6"/>
  <c r="AW381" i="6"/>
  <c r="AT381" i="6"/>
  <c r="AR373" i="6"/>
  <c r="AW373" i="6"/>
  <c r="AT373" i="6"/>
  <c r="AS373" i="6"/>
  <c r="AV373" i="6"/>
  <c r="AU373" i="6"/>
  <c r="AS365" i="6"/>
  <c r="AR365" i="6"/>
  <c r="AW365" i="6"/>
  <c r="AT365" i="6"/>
  <c r="AU365" i="6"/>
  <c r="AV365" i="6"/>
  <c r="AU357" i="6"/>
  <c r="AS384" i="6"/>
  <c r="AW384" i="6"/>
  <c r="AV384" i="6"/>
  <c r="AR384" i="6"/>
  <c r="AU384" i="6"/>
  <c r="AT384" i="6"/>
  <c r="AW178" i="6"/>
  <c r="AU69" i="6"/>
  <c r="AR388" i="6"/>
  <c r="AU388" i="6"/>
  <c r="AW388" i="6"/>
  <c r="AV388" i="6"/>
  <c r="AS388" i="6"/>
  <c r="AT388" i="6"/>
  <c r="AT380" i="6"/>
  <c r="AS380" i="6"/>
  <c r="AV380" i="6"/>
  <c r="AW380" i="6"/>
  <c r="AU380" i="6"/>
  <c r="AR380" i="6"/>
  <c r="AR372" i="6"/>
  <c r="AT372" i="6"/>
  <c r="AS372" i="6"/>
  <c r="AV372" i="6"/>
  <c r="AU372" i="6"/>
  <c r="AW372" i="6"/>
  <c r="AT364" i="6"/>
  <c r="AU364" i="6"/>
  <c r="AS364" i="6"/>
  <c r="AR364" i="6"/>
  <c r="AV364" i="6"/>
  <c r="AW364" i="6"/>
  <c r="AV215" i="6"/>
  <c r="AU387" i="6"/>
  <c r="AV387" i="6"/>
  <c r="AR387" i="6"/>
  <c r="AT387" i="6"/>
  <c r="AW387" i="6"/>
  <c r="AS387" i="6"/>
  <c r="AT379" i="6"/>
  <c r="AU379" i="6"/>
  <c r="AR379" i="6"/>
  <c r="AS379" i="6"/>
  <c r="AV379" i="6"/>
  <c r="AW379" i="6"/>
  <c r="AS371" i="6"/>
  <c r="AV371" i="6"/>
  <c r="AU371" i="6"/>
  <c r="AW371" i="6"/>
  <c r="AT371" i="6"/>
  <c r="AR371" i="6"/>
  <c r="AT363" i="6"/>
  <c r="AR363" i="6"/>
  <c r="AU363" i="6"/>
  <c r="AW363" i="6"/>
  <c r="AV363" i="6"/>
  <c r="AS363" i="6"/>
  <c r="AL317" i="6"/>
  <c r="AV357" i="6"/>
  <c r="AS368" i="6"/>
  <c r="AV368" i="6"/>
  <c r="AW368" i="6"/>
  <c r="AU368" i="6"/>
  <c r="AT368" i="6"/>
  <c r="AR368" i="6"/>
  <c r="AU188" i="6"/>
  <c r="AR386" i="6"/>
  <c r="AS386" i="6"/>
  <c r="AT386" i="6"/>
  <c r="AU386" i="6"/>
  <c r="AW386" i="6"/>
  <c r="AV386" i="6"/>
  <c r="AS378" i="6"/>
  <c r="AT378" i="6"/>
  <c r="AW378" i="6"/>
  <c r="AR378" i="6"/>
  <c r="AV378" i="6"/>
  <c r="AU378" i="6"/>
  <c r="AR370" i="6"/>
  <c r="AV370" i="6"/>
  <c r="AT370" i="6"/>
  <c r="AW370" i="6"/>
  <c r="AU370" i="6"/>
  <c r="AS370" i="6"/>
  <c r="AS362" i="6"/>
  <c r="AU362" i="6"/>
  <c r="AT362" i="6"/>
  <c r="AV362" i="6"/>
  <c r="AR362" i="6"/>
  <c r="AW362" i="6"/>
  <c r="AS360" i="6"/>
  <c r="AW360" i="6"/>
  <c r="AR360" i="6"/>
  <c r="AT360" i="6"/>
  <c r="AV360" i="6"/>
  <c r="AU360" i="6"/>
  <c r="AT385" i="6"/>
  <c r="AW385" i="6"/>
  <c r="AV385" i="6"/>
  <c r="AR385" i="6"/>
  <c r="AU385" i="6"/>
  <c r="AS385" i="6"/>
  <c r="AR377" i="6"/>
  <c r="AV377" i="6"/>
  <c r="AU377" i="6"/>
  <c r="AS377" i="6"/>
  <c r="AT377" i="6"/>
  <c r="AW377" i="6"/>
  <c r="AT369" i="6"/>
  <c r="AV369" i="6"/>
  <c r="AW369" i="6"/>
  <c r="AU369" i="6"/>
  <c r="AS369" i="6"/>
  <c r="AR369" i="6"/>
  <c r="AS361" i="6"/>
  <c r="AT361" i="6"/>
  <c r="AU361" i="6"/>
  <c r="AR361" i="6"/>
  <c r="AW361" i="6"/>
  <c r="AV361" i="6"/>
  <c r="AS357" i="6"/>
  <c r="N16" i="5"/>
  <c r="F4" i="1"/>
  <c r="AS342" i="6"/>
  <c r="S9" i="5"/>
  <c r="T20" i="5"/>
  <c r="T14" i="5"/>
  <c r="D7" i="3"/>
  <c r="J31" i="3" s="1"/>
  <c r="S7" i="5"/>
  <c r="T7" i="5" s="1"/>
  <c r="C4" i="5" s="1"/>
  <c r="AT80" i="6"/>
  <c r="AU82" i="6"/>
  <c r="AW19" i="6"/>
  <c r="BP134" i="6"/>
  <c r="AW26" i="6"/>
  <c r="AT153" i="6"/>
  <c r="BF154" i="6"/>
  <c r="AT155" i="6"/>
  <c r="BB211" i="6"/>
  <c r="AV28" i="6"/>
  <c r="AV226" i="6"/>
  <c r="BT81" i="6"/>
  <c r="BA49" i="6"/>
  <c r="AT45" i="6"/>
  <c r="BF95" i="6"/>
  <c r="BX166" i="6"/>
  <c r="G4" i="12"/>
  <c r="M4" i="2" s="1"/>
  <c r="L7" i="2"/>
  <c r="BC17" i="6"/>
  <c r="BS17" i="6"/>
  <c r="BQ93" i="6"/>
  <c r="BI93" i="6"/>
  <c r="BO113" i="6"/>
  <c r="BP113" i="6"/>
  <c r="BC130" i="6"/>
  <c r="BS130" i="6"/>
  <c r="BN130" i="6"/>
  <c r="BJ130" i="6"/>
  <c r="AL130" i="6"/>
  <c r="BT138" i="6"/>
  <c r="BP138" i="6"/>
  <c r="BL138" i="6"/>
  <c r="BT146" i="6"/>
  <c r="BG146" i="6"/>
  <c r="BB146" i="6"/>
  <c r="BQ146" i="6"/>
  <c r="BV154" i="6"/>
  <c r="AK154" i="6"/>
  <c r="BB154" i="6"/>
  <c r="BS154" i="6"/>
  <c r="BI154" i="6"/>
  <c r="BC162" i="6"/>
  <c r="BJ162" i="6"/>
  <c r="AM162" i="6"/>
  <c r="AT269" i="6"/>
  <c r="AW269" i="6"/>
  <c r="AK232" i="6"/>
  <c r="AJ232" i="6"/>
  <c r="AU34" i="6"/>
  <c r="AT34" i="6"/>
  <c r="AV34" i="6"/>
  <c r="AW34" i="6"/>
  <c r="AR34" i="6"/>
  <c r="BF142" i="6"/>
  <c r="BP207" i="6"/>
  <c r="BJ169" i="6"/>
  <c r="BW73" i="6"/>
  <c r="AS34" i="6"/>
  <c r="BU122" i="6"/>
  <c r="AL91" i="6"/>
  <c r="AK113" i="6"/>
  <c r="AH154" i="6"/>
  <c r="BI166" i="6"/>
  <c r="BV215" i="6"/>
  <c r="BQ33" i="6"/>
  <c r="BG33" i="6"/>
  <c r="BG21" i="6"/>
  <c r="BV21" i="6"/>
  <c r="BK75" i="6"/>
  <c r="AM75" i="6"/>
  <c r="BR79" i="6"/>
  <c r="BA79" i="6"/>
  <c r="BO79" i="6"/>
  <c r="AH79" i="6"/>
  <c r="AM83" i="6"/>
  <c r="BS83" i="6"/>
  <c r="BV118" i="6"/>
  <c r="BR118" i="6"/>
  <c r="BL118" i="6"/>
  <c r="AH118" i="6"/>
  <c r="BV134" i="6"/>
  <c r="BK134" i="6"/>
  <c r="BQ134" i="6"/>
  <c r="BO134" i="6"/>
  <c r="BW134" i="6"/>
  <c r="AL142" i="6"/>
  <c r="BH142" i="6"/>
  <c r="BQ142" i="6"/>
  <c r="BT142" i="6"/>
  <c r="AR186" i="6"/>
  <c r="AS186" i="6"/>
  <c r="AM195" i="6"/>
  <c r="BN195" i="6"/>
  <c r="AI183" i="6"/>
  <c r="AM183" i="6"/>
  <c r="AT205" i="6"/>
  <c r="AW205" i="6"/>
  <c r="AU205" i="6"/>
  <c r="BL219" i="6"/>
  <c r="BJ219" i="6"/>
  <c r="BH207" i="6"/>
  <c r="BN207" i="6"/>
  <c r="BU199" i="6"/>
  <c r="BT199" i="6"/>
  <c r="AR13" i="6"/>
  <c r="AT13" i="6"/>
  <c r="AV13" i="6"/>
  <c r="AS13" i="6"/>
  <c r="AW13" i="6"/>
  <c r="AV15" i="6"/>
  <c r="AT15" i="6"/>
  <c r="AW15" i="6"/>
  <c r="AS15" i="6"/>
  <c r="AU15" i="6"/>
  <c r="AV17" i="6"/>
  <c r="AU17" i="6"/>
  <c r="AW17" i="6"/>
  <c r="AT17" i="6"/>
  <c r="AS17" i="6"/>
  <c r="AU19" i="6"/>
  <c r="AV19" i="6"/>
  <c r="AR19" i="6"/>
  <c r="AT19" i="6"/>
  <c r="AW24" i="6"/>
  <c r="AU24" i="6"/>
  <c r="AR24" i="6"/>
  <c r="AT24" i="6"/>
  <c r="AR26" i="6"/>
  <c r="AV26" i="6"/>
  <c r="AT26" i="6"/>
  <c r="AS26" i="6"/>
  <c r="AU28" i="6"/>
  <c r="AS28" i="6"/>
  <c r="AT28" i="6"/>
  <c r="AW28" i="6"/>
  <c r="AT30" i="6"/>
  <c r="AV30" i="6"/>
  <c r="AW30" i="6"/>
  <c r="AS30" i="6"/>
  <c r="AU30" i="6"/>
  <c r="AU36" i="6"/>
  <c r="AS36" i="6"/>
  <c r="AV57" i="6"/>
  <c r="AT57" i="6"/>
  <c r="AU59" i="6"/>
  <c r="AW59" i="6"/>
  <c r="AS59" i="6"/>
  <c r="AR82" i="6"/>
  <c r="AS82" i="6"/>
  <c r="AV82" i="6"/>
  <c r="AW82" i="6"/>
  <c r="AW151" i="6"/>
  <c r="AR151" i="6"/>
  <c r="AV151" i="6"/>
  <c r="AS151" i="6"/>
  <c r="AU151" i="6"/>
  <c r="AR153" i="6"/>
  <c r="AV153" i="6"/>
  <c r="AW153" i="6"/>
  <c r="AU153" i="6"/>
  <c r="AU155" i="6"/>
  <c r="AW155" i="6"/>
  <c r="AV155" i="6"/>
  <c r="AS155" i="6"/>
  <c r="AR216" i="6"/>
  <c r="AT216" i="6"/>
  <c r="AR199" i="6"/>
  <c r="AJ57" i="6"/>
  <c r="BC57" i="6"/>
  <c r="BV71" i="6"/>
  <c r="BC71" i="6"/>
  <c r="BK95" i="6"/>
  <c r="BP95" i="6"/>
  <c r="BA95" i="6"/>
  <c r="BH95" i="6"/>
  <c r="BD99" i="6"/>
  <c r="BF99" i="6"/>
  <c r="BJ105" i="6"/>
  <c r="BW105" i="6"/>
  <c r="BD111" i="6"/>
  <c r="BG111" i="6"/>
  <c r="BE111" i="6"/>
  <c r="BI111" i="6"/>
  <c r="BS115" i="6"/>
  <c r="BX115" i="6"/>
  <c r="BR126" i="6"/>
  <c r="AJ126" i="6"/>
  <c r="AL126" i="6"/>
  <c r="BX126" i="6"/>
  <c r="BG126" i="6"/>
  <c r="BP158" i="6"/>
  <c r="BX158" i="6"/>
  <c r="AU176" i="6"/>
  <c r="AS176" i="6"/>
  <c r="AI191" i="6"/>
  <c r="BO191" i="6"/>
  <c r="AV261" i="6"/>
  <c r="AR261" i="6"/>
  <c r="AR32" i="6"/>
  <c r="AU32" i="6"/>
  <c r="AW32" i="6"/>
  <c r="AT32" i="6"/>
  <c r="AS32" i="6"/>
  <c r="AV24" i="6"/>
  <c r="BU61" i="6"/>
  <c r="BP61" i="6"/>
  <c r="BW61" i="6"/>
  <c r="BN61" i="6"/>
  <c r="BN57" i="6"/>
  <c r="BA57" i="6"/>
  <c r="BL57" i="6"/>
  <c r="BX57" i="6"/>
  <c r="BJ45" i="6"/>
  <c r="BL45" i="6"/>
  <c r="BQ45" i="6"/>
  <c r="AJ45" i="6"/>
  <c r="BH45" i="6"/>
  <c r="AI45" i="6"/>
  <c r="BX25" i="6"/>
  <c r="BP25" i="6"/>
  <c r="BO25" i="6"/>
  <c r="AK25" i="6"/>
  <c r="BA25" i="6"/>
  <c r="AI25" i="6"/>
  <c r="BP17" i="6"/>
  <c r="BT17" i="6"/>
  <c r="AM17" i="6"/>
  <c r="BF17" i="6"/>
  <c r="BJ17" i="6"/>
  <c r="BM17" i="6"/>
  <c r="BA17" i="6"/>
  <c r="AK79" i="6"/>
  <c r="BK79" i="6"/>
  <c r="BN79" i="6"/>
  <c r="BB101" i="6"/>
  <c r="BQ101" i="6"/>
  <c r="BT101" i="6"/>
  <c r="BW101" i="6"/>
  <c r="BW103" i="6"/>
  <c r="BU103" i="6"/>
  <c r="BD107" i="6"/>
  <c r="BH107" i="6"/>
  <c r="BT118" i="6"/>
  <c r="BP118" i="6"/>
  <c r="BW118" i="6"/>
  <c r="BA118" i="6"/>
  <c r="AJ118" i="6"/>
  <c r="BE118" i="6"/>
  <c r="BB118" i="6"/>
  <c r="BC126" i="6"/>
  <c r="BN126" i="6"/>
  <c r="BE126" i="6"/>
  <c r="BS126" i="6"/>
  <c r="BN138" i="6"/>
  <c r="AM138" i="6"/>
  <c r="BF138" i="6"/>
  <c r="BK138" i="6"/>
  <c r="BS138" i="6"/>
  <c r="BB138" i="6"/>
  <c r="BO146" i="6"/>
  <c r="AK146" i="6"/>
  <c r="BJ146" i="6"/>
  <c r="BF146" i="6"/>
  <c r="AL146" i="6"/>
  <c r="BK146" i="6"/>
  <c r="BM154" i="6"/>
  <c r="BD154" i="6"/>
  <c r="BR154" i="6"/>
  <c r="BN154" i="6"/>
  <c r="BU158" i="6"/>
  <c r="AM158" i="6"/>
  <c r="BE158" i="6"/>
  <c r="AJ158" i="6"/>
  <c r="BC158" i="6"/>
  <c r="BO166" i="6"/>
  <c r="BA166" i="6"/>
  <c r="AL169" i="6"/>
  <c r="AK169" i="6"/>
  <c r="BG169" i="6"/>
  <c r="BI169" i="6"/>
  <c r="AI169" i="6"/>
  <c r="BU169" i="6"/>
  <c r="BM169" i="6"/>
  <c r="BW169" i="6"/>
  <c r="BV169" i="6"/>
  <c r="BQ169" i="6"/>
  <c r="BW195" i="6"/>
  <c r="AI195" i="6"/>
  <c r="BF195" i="6"/>
  <c r="BE195" i="6"/>
  <c r="BX195" i="6"/>
  <c r="AJ195" i="6"/>
  <c r="BG195" i="6"/>
  <c r="BS191" i="6"/>
  <c r="BK191" i="6"/>
  <c r="BN191" i="6"/>
  <c r="AK191" i="6"/>
  <c r="BQ191" i="6"/>
  <c r="BU191" i="6"/>
  <c r="BW191" i="6"/>
  <c r="BG191" i="6"/>
  <c r="BA191" i="6"/>
  <c r="BV187" i="6"/>
  <c r="BX187" i="6"/>
  <c r="AK187" i="6"/>
  <c r="BA187" i="6"/>
  <c r="BM187" i="6"/>
  <c r="BI187" i="6"/>
  <c r="BE187" i="6"/>
  <c r="BS183" i="6"/>
  <c r="BC183" i="6"/>
  <c r="AJ183" i="6"/>
  <c r="BD183" i="6"/>
  <c r="AH183" i="6"/>
  <c r="BV183" i="6"/>
  <c r="BQ183" i="6"/>
  <c r="BL183" i="6"/>
  <c r="BA183" i="6"/>
  <c r="BH183" i="6"/>
  <c r="BP183" i="6"/>
  <c r="BG183" i="6"/>
  <c r="BT179" i="6"/>
  <c r="AI179" i="6"/>
  <c r="AM179" i="6"/>
  <c r="BU171" i="6"/>
  <c r="BG171" i="6"/>
  <c r="BX171" i="6"/>
  <c r="BF171" i="6"/>
  <c r="BC171" i="6"/>
  <c r="BD171" i="6"/>
  <c r="BA171" i="6"/>
  <c r="BM171" i="6"/>
  <c r="BN171" i="6"/>
  <c r="BR171" i="6"/>
  <c r="BC219" i="6"/>
  <c r="BH219" i="6"/>
  <c r="BA219" i="6"/>
  <c r="BR219" i="6"/>
  <c r="AM219" i="6"/>
  <c r="BK219" i="6"/>
  <c r="BE219" i="6"/>
  <c r="BF219" i="6"/>
  <c r="AK219" i="6"/>
  <c r="BF215" i="6"/>
  <c r="BP215" i="6"/>
  <c r="BR215" i="6"/>
  <c r="BO215" i="6"/>
  <c r="BE215" i="6"/>
  <c r="AL215" i="6"/>
  <c r="BD215" i="6"/>
  <c r="BX215" i="6"/>
  <c r="BC215" i="6"/>
  <c r="BE211" i="6"/>
  <c r="AJ211" i="6"/>
  <c r="BH211" i="6"/>
  <c r="BO211" i="6"/>
  <c r="BW211" i="6"/>
  <c r="BC211" i="6"/>
  <c r="BQ211" i="6"/>
  <c r="BK211" i="6"/>
  <c r="BW207" i="6"/>
  <c r="AI207" i="6"/>
  <c r="BJ207" i="6"/>
  <c r="BQ207" i="6"/>
  <c r="BX207" i="6"/>
  <c r="BI207" i="6"/>
  <c r="AJ207" i="6"/>
  <c r="BR207" i="6"/>
  <c r="BI203" i="6"/>
  <c r="BQ203" i="6"/>
  <c r="BD199" i="6"/>
  <c r="AK199" i="6"/>
  <c r="BA199" i="6"/>
  <c r="BO199" i="6"/>
  <c r="BI199" i="6"/>
  <c r="BB199" i="6"/>
  <c r="AH199" i="6"/>
  <c r="AM199" i="6"/>
  <c r="BK199" i="6"/>
  <c r="BH199" i="6"/>
  <c r="AS261" i="6"/>
  <c r="AT261" i="6"/>
  <c r="AR245" i="6"/>
  <c r="AV245" i="6"/>
  <c r="AL234" i="6"/>
  <c r="AK234" i="6"/>
  <c r="AH234" i="6"/>
  <c r="AU163" i="6"/>
  <c r="AW163" i="6"/>
  <c r="AV163" i="6"/>
  <c r="AR189" i="6"/>
  <c r="AW189" i="6"/>
  <c r="AV189" i="6"/>
  <c r="AJ270" i="6"/>
  <c r="AM270" i="6"/>
  <c r="AJ266" i="6"/>
  <c r="AH266" i="6"/>
  <c r="AL266" i="6"/>
  <c r="AJ262" i="6"/>
  <c r="AI262" i="6"/>
  <c r="AJ258" i="6"/>
  <c r="AH258" i="6"/>
  <c r="AL258" i="6"/>
  <c r="AU45" i="6"/>
  <c r="AW45" i="6"/>
  <c r="AR45" i="6"/>
  <c r="AS45" i="6"/>
  <c r="AW47" i="6"/>
  <c r="AT47" i="6"/>
  <c r="AV55" i="6"/>
  <c r="AW55" i="6"/>
  <c r="AU72" i="6"/>
  <c r="AS72" i="6"/>
  <c r="AW80" i="6"/>
  <c r="AU80" i="6"/>
  <c r="AR80" i="6"/>
  <c r="AV80" i="6"/>
  <c r="AS141" i="6"/>
  <c r="AT141" i="6"/>
  <c r="AU145" i="6"/>
  <c r="AR145" i="6"/>
  <c r="AW145" i="6"/>
  <c r="AS145" i="6"/>
  <c r="AR149" i="6"/>
  <c r="AS149" i="6"/>
  <c r="AT149" i="6"/>
  <c r="AW149" i="6"/>
  <c r="AV149" i="6"/>
  <c r="AW221" i="6"/>
  <c r="AR221" i="6"/>
  <c r="AS221" i="6"/>
  <c r="AW258" i="6"/>
  <c r="AU258" i="6"/>
  <c r="AU244" i="6"/>
  <c r="AV244" i="6"/>
  <c r="AS219" i="6"/>
  <c r="AU219" i="6"/>
  <c r="AT219" i="6"/>
  <c r="AW219" i="6"/>
  <c r="AR219" i="6"/>
  <c r="AU216" i="6"/>
  <c r="AW216" i="6"/>
  <c r="AV196" i="6"/>
  <c r="AU196" i="6"/>
  <c r="AW196" i="6"/>
  <c r="AS196" i="6"/>
  <c r="AT196" i="6"/>
  <c r="AV184" i="6"/>
  <c r="AR184" i="6"/>
  <c r="AV179" i="6"/>
  <c r="AU179" i="6"/>
  <c r="AS83" i="6"/>
  <c r="AW83" i="6"/>
  <c r="BX37" i="6"/>
  <c r="BU37" i="6"/>
  <c r="BI37" i="6"/>
  <c r="BO33" i="6"/>
  <c r="AM33" i="6"/>
  <c r="BS33" i="6"/>
  <c r="BA33" i="6"/>
  <c r="BO77" i="6"/>
  <c r="BG77" i="6"/>
  <c r="BF81" i="6"/>
  <c r="BN81" i="6"/>
  <c r="BA83" i="6"/>
  <c r="AJ83" i="6"/>
  <c r="AI89" i="6"/>
  <c r="BF89" i="6"/>
  <c r="BI95" i="6"/>
  <c r="BN95" i="6"/>
  <c r="BE95" i="6"/>
  <c r="BG95" i="6"/>
  <c r="AH95" i="6"/>
  <c r="BJ95" i="6"/>
  <c r="BF109" i="6"/>
  <c r="AJ109" i="6"/>
  <c r="AL111" i="6"/>
  <c r="AH111" i="6"/>
  <c r="BL111" i="6"/>
  <c r="BR111" i="6"/>
  <c r="BL113" i="6"/>
  <c r="BF113" i="6"/>
  <c r="AH115" i="6"/>
  <c r="BV115" i="6"/>
  <c r="BR122" i="6"/>
  <c r="BC122" i="6"/>
  <c r="BD122" i="6"/>
  <c r="BI130" i="6"/>
  <c r="BX130" i="6"/>
  <c r="BR130" i="6"/>
  <c r="BM130" i="6"/>
  <c r="BK130" i="6"/>
  <c r="BU134" i="6"/>
  <c r="BJ134" i="6"/>
  <c r="BC134" i="6"/>
  <c r="BV142" i="6"/>
  <c r="AJ142" i="6"/>
  <c r="BK142" i="6"/>
  <c r="BM150" i="6"/>
  <c r="BA150" i="6"/>
  <c r="BS162" i="6"/>
  <c r="AJ162" i="6"/>
  <c r="AK162" i="6"/>
  <c r="AU217" i="6"/>
  <c r="AR217" i="6"/>
  <c r="BN33" i="6"/>
  <c r="BE115" i="6"/>
  <c r="AH126" i="6"/>
  <c r="BS134" i="6"/>
  <c r="BB142" i="6"/>
  <c r="BX146" i="6"/>
  <c r="BM162" i="6"/>
  <c r="BM75" i="6"/>
  <c r="BU79" i="6"/>
  <c r="BM111" i="6"/>
  <c r="AS226" i="6"/>
  <c r="BM107" i="6"/>
  <c r="AU226" i="6"/>
  <c r="BS122" i="6"/>
  <c r="BE130" i="6"/>
  <c r="AJ138" i="6"/>
  <c r="BR146" i="6"/>
  <c r="BQ154" i="6"/>
  <c r="AL162" i="6"/>
  <c r="AR205" i="6"/>
  <c r="BL79" i="6"/>
  <c r="AM95" i="6"/>
  <c r="AS245" i="6"/>
  <c r="BI109" i="6"/>
  <c r="BO118" i="6"/>
  <c r="BO130" i="6"/>
  <c r="BN142" i="6"/>
  <c r="BH154" i="6"/>
  <c r="BE37" i="6"/>
  <c r="BM25" i="6"/>
  <c r="BN215" i="6"/>
  <c r="AL270" i="6"/>
  <c r="BE207" i="6"/>
  <c r="BP211" i="6"/>
  <c r="AJ219" i="6"/>
  <c r="BK171" i="6"/>
  <c r="BF183" i="6"/>
  <c r="BB195" i="6"/>
  <c r="BN169" i="6"/>
  <c r="BD37" i="6"/>
  <c r="AJ134" i="6"/>
  <c r="AJ154" i="6"/>
  <c r="AJ122" i="6"/>
  <c r="BE69" i="6"/>
  <c r="AZ357" i="6"/>
  <c r="AO357" i="6" s="1"/>
  <c r="AU83" i="6"/>
  <c r="AR83" i="6"/>
  <c r="AT83" i="6"/>
  <c r="AV83" i="6"/>
  <c r="AV61" i="6"/>
  <c r="AS61" i="6"/>
  <c r="AR61" i="6"/>
  <c r="AU61" i="6"/>
  <c r="AT61" i="6"/>
  <c r="AW61" i="6"/>
  <c r="BB61" i="6"/>
  <c r="BT61" i="6"/>
  <c r="BL61" i="6"/>
  <c r="BH61" i="6"/>
  <c r="AI61" i="6"/>
  <c r="AH61" i="6"/>
  <c r="BE61" i="6"/>
  <c r="BR61" i="6"/>
  <c r="BF61" i="6"/>
  <c r="BM61" i="6"/>
  <c r="BS61" i="6"/>
  <c r="BI61" i="6"/>
  <c r="BJ61" i="6"/>
  <c r="AL61" i="6"/>
  <c r="AK61" i="6"/>
  <c r="BQ61" i="6"/>
  <c r="BK61" i="6"/>
  <c r="AJ61" i="6"/>
  <c r="BC61" i="6"/>
  <c r="BV61" i="6"/>
  <c r="BX61" i="6"/>
  <c r="AM61" i="6"/>
  <c r="AK57" i="6"/>
  <c r="BP57" i="6"/>
  <c r="BV57" i="6"/>
  <c r="BE57" i="6"/>
  <c r="AI57" i="6"/>
  <c r="BK57" i="6"/>
  <c r="BH57" i="6"/>
  <c r="BF57" i="6"/>
  <c r="BD57" i="6"/>
  <c r="BB57" i="6"/>
  <c r="AL53" i="6"/>
  <c r="AM53" i="6"/>
  <c r="AJ53" i="6"/>
  <c r="BR53" i="6"/>
  <c r="BL53" i="6"/>
  <c r="BW53" i="6"/>
  <c r="BP53" i="6"/>
  <c r="BQ53" i="6"/>
  <c r="BF53" i="6"/>
  <c r="BJ53" i="6"/>
  <c r="BO53" i="6"/>
  <c r="BM49" i="6"/>
  <c r="BJ49" i="6"/>
  <c r="BI49" i="6"/>
  <c r="BV49" i="6"/>
  <c r="AJ49" i="6"/>
  <c r="BG49" i="6"/>
  <c r="AM49" i="6"/>
  <c r="BN49" i="6"/>
  <c r="BT49" i="6"/>
  <c r="BU49" i="6"/>
  <c r="AI49" i="6"/>
  <c r="BD49" i="6"/>
  <c r="BB49" i="6"/>
  <c r="AK45" i="6"/>
  <c r="BC45" i="6"/>
  <c r="BT45" i="6"/>
  <c r="BM45" i="6"/>
  <c r="BV45" i="6"/>
  <c r="BX45" i="6"/>
  <c r="BN45" i="6"/>
  <c r="BB45" i="6"/>
  <c r="BA45" i="6"/>
  <c r="AH45" i="6"/>
  <c r="BG45" i="6"/>
  <c r="BP45" i="6"/>
  <c r="BI45" i="6"/>
  <c r="BO45" i="6"/>
  <c r="BU45" i="6"/>
  <c r="BS45" i="6"/>
  <c r="BK45" i="6"/>
  <c r="BE45" i="6"/>
  <c r="BD45" i="6"/>
  <c r="BW45" i="6"/>
  <c r="BS41" i="6"/>
  <c r="BG41" i="6"/>
  <c r="BH37" i="6"/>
  <c r="AL37" i="6"/>
  <c r="BN37" i="6"/>
  <c r="BF37" i="6"/>
  <c r="BS37" i="6"/>
  <c r="BO37" i="6"/>
  <c r="BJ37" i="6"/>
  <c r="BV37" i="6"/>
  <c r="BQ37" i="6"/>
  <c r="BC37" i="6"/>
  <c r="BW37" i="6"/>
  <c r="BL37" i="6"/>
  <c r="BB37" i="6"/>
  <c r="BT37" i="6"/>
  <c r="AK37" i="6"/>
  <c r="AH37" i="6"/>
  <c r="BT33" i="6"/>
  <c r="BV33" i="6"/>
  <c r="BW33" i="6"/>
  <c r="AJ33" i="6"/>
  <c r="BB33" i="6"/>
  <c r="BH33" i="6"/>
  <c r="AL33" i="6"/>
  <c r="BL33" i="6"/>
  <c r="BE33" i="6"/>
  <c r="AK33" i="6"/>
  <c r="BF33" i="6"/>
  <c r="BU33" i="6"/>
  <c r="BC33" i="6"/>
  <c r="BX33" i="6"/>
  <c r="BD33" i="6"/>
  <c r="BJ33" i="6"/>
  <c r="BP33" i="6"/>
  <c r="BK33" i="6"/>
  <c r="AI33" i="6"/>
  <c r="BB29" i="6"/>
  <c r="BP29" i="6"/>
  <c r="AL29" i="6"/>
  <c r="AH29" i="6"/>
  <c r="BE29" i="6"/>
  <c r="BN29" i="6"/>
  <c r="BA29" i="6"/>
  <c r="AM29" i="6"/>
  <c r="BU29" i="6"/>
  <c r="BC29" i="6"/>
  <c r="BI29" i="6"/>
  <c r="BK29" i="6"/>
  <c r="BW29" i="6"/>
  <c r="BT29" i="6"/>
  <c r="BL29" i="6"/>
  <c r="BO29" i="6"/>
  <c r="AJ29" i="6"/>
  <c r="BQ29" i="6"/>
  <c r="BW25" i="6"/>
  <c r="BF25" i="6"/>
  <c r="BQ25" i="6"/>
  <c r="BT25" i="6"/>
  <c r="BE25" i="6"/>
  <c r="BS25" i="6"/>
  <c r="BN25" i="6"/>
  <c r="BH25" i="6"/>
  <c r="BG25" i="6"/>
  <c r="BV25" i="6"/>
  <c r="BU25" i="6"/>
  <c r="BB25" i="6"/>
  <c r="BI25" i="6"/>
  <c r="AJ25" i="6"/>
  <c r="BK25" i="6"/>
  <c r="BL25" i="6"/>
  <c r="BC25" i="6"/>
  <c r="AH25" i="6"/>
  <c r="BR25" i="6"/>
  <c r="BJ25" i="6"/>
  <c r="BD25" i="6"/>
  <c r="BF21" i="6"/>
  <c r="BU21" i="6"/>
  <c r="BD21" i="6"/>
  <c r="BB21" i="6"/>
  <c r="AI21" i="6"/>
  <c r="AK21" i="6"/>
  <c r="BH21" i="6"/>
  <c r="BK21" i="6"/>
  <c r="AL21" i="6"/>
  <c r="BC21" i="6"/>
  <c r="BL21" i="6"/>
  <c r="BW17" i="6"/>
  <c r="AL17" i="6"/>
  <c r="BG17" i="6"/>
  <c r="BQ17" i="6"/>
  <c r="AK17" i="6"/>
  <c r="BN17" i="6"/>
  <c r="BD17" i="6"/>
  <c r="AH17" i="6"/>
  <c r="BB17" i="6"/>
  <c r="BR17" i="6"/>
  <c r="BU17" i="6"/>
  <c r="BE17" i="6"/>
  <c r="BV17" i="6"/>
  <c r="BH17" i="6"/>
  <c r="BI17" i="6"/>
  <c r="BO17" i="6"/>
  <c r="AJ17" i="6"/>
  <c r="BL17" i="6"/>
  <c r="AM71" i="6"/>
  <c r="BH71" i="6"/>
  <c r="BW71" i="6"/>
  <c r="AI71" i="6"/>
  <c r="BM71" i="6"/>
  <c r="AL71" i="6"/>
  <c r="BE71" i="6"/>
  <c r="AI73" i="6"/>
  <c r="BO73" i="6"/>
  <c r="BR73" i="6"/>
  <c r="AM73" i="6"/>
  <c r="BQ73" i="6"/>
  <c r="AH73" i="6"/>
  <c r="BG73" i="6"/>
  <c r="BM73" i="6"/>
  <c r="BU75" i="6"/>
  <c r="BF75" i="6"/>
  <c r="BN75" i="6"/>
  <c r="AH75" i="6"/>
  <c r="BT75" i="6"/>
  <c r="BG75" i="6"/>
  <c r="BH75" i="6"/>
  <c r="BI75" i="6"/>
  <c r="BR75" i="6"/>
  <c r="BB77" i="6"/>
  <c r="BP77" i="6"/>
  <c r="BR77" i="6"/>
  <c r="BX77" i="6"/>
  <c r="AI77" i="6"/>
  <c r="BT77" i="6"/>
  <c r="BD77" i="6"/>
  <c r="BP79" i="6"/>
  <c r="BS79" i="6"/>
  <c r="BB79" i="6"/>
  <c r="BX79" i="6"/>
  <c r="BH79" i="6"/>
  <c r="BC79" i="6"/>
  <c r="BF79" i="6"/>
  <c r="BE79" i="6"/>
  <c r="AM79" i="6"/>
  <c r="BM79" i="6"/>
  <c r="BJ79" i="6"/>
  <c r="AJ79" i="6"/>
  <c r="BQ79" i="6"/>
  <c r="BN83" i="6"/>
  <c r="BU83" i="6"/>
  <c r="BV83" i="6"/>
  <c r="AH85" i="6"/>
  <c r="BE85" i="6"/>
  <c r="BO85" i="6"/>
  <c r="BQ85" i="6"/>
  <c r="BX85" i="6"/>
  <c r="AL85" i="6"/>
  <c r="BG85" i="6"/>
  <c r="BD85" i="6"/>
  <c r="AK87" i="6"/>
  <c r="BU87" i="6"/>
  <c r="BO87" i="6"/>
  <c r="BS87" i="6"/>
  <c r="BV87" i="6"/>
  <c r="BT87" i="6"/>
  <c r="AL87" i="6"/>
  <c r="BC87" i="6"/>
  <c r="BO89" i="6"/>
  <c r="BD89" i="6"/>
  <c r="BM89" i="6"/>
  <c r="BE89" i="6"/>
  <c r="BU89" i="6"/>
  <c r="BI91" i="6"/>
  <c r="BS91" i="6"/>
  <c r="BN91" i="6"/>
  <c r="BC91" i="6"/>
  <c r="BM91" i="6"/>
  <c r="BA91" i="6"/>
  <c r="BH93" i="6"/>
  <c r="AI93" i="6"/>
  <c r="AL93" i="6"/>
  <c r="BX93" i="6"/>
  <c r="AH93" i="6"/>
  <c r="BR93" i="6"/>
  <c r="BS93" i="6"/>
  <c r="BP93" i="6"/>
  <c r="BD95" i="6"/>
  <c r="BU95" i="6"/>
  <c r="AI95" i="6"/>
  <c r="BT95" i="6"/>
  <c r="BX95" i="6"/>
  <c r="BJ97" i="6"/>
  <c r="AI97" i="6"/>
  <c r="BO97" i="6"/>
  <c r="BV97" i="6"/>
  <c r="BT99" i="6"/>
  <c r="BB99" i="6"/>
  <c r="AJ99" i="6"/>
  <c r="AM99" i="6"/>
  <c r="BB103" i="6"/>
  <c r="AK103" i="6"/>
  <c r="BT103" i="6"/>
  <c r="AJ103" i="6"/>
  <c r="BC103" i="6"/>
  <c r="AI103" i="6"/>
  <c r="BF103" i="6"/>
  <c r="BP103" i="6"/>
  <c r="BH103" i="6"/>
  <c r="AL103" i="6"/>
  <c r="BS105" i="6"/>
  <c r="BE105" i="6"/>
  <c r="BQ109" i="6"/>
  <c r="BJ109" i="6"/>
  <c r="BC109" i="6"/>
  <c r="BU111" i="6"/>
  <c r="BW111" i="6"/>
  <c r="BH111" i="6"/>
  <c r="AM111" i="6"/>
  <c r="BK111" i="6"/>
  <c r="BQ111" i="6"/>
  <c r="AK111" i="6"/>
  <c r="BF111" i="6"/>
  <c r="BV111" i="6"/>
  <c r="BH113" i="6"/>
  <c r="BE113" i="6"/>
  <c r="BR113" i="6"/>
  <c r="BX113" i="6"/>
  <c r="BD113" i="6"/>
  <c r="BB113" i="6"/>
  <c r="AM115" i="6"/>
  <c r="BA115" i="6"/>
  <c r="BU115" i="6"/>
  <c r="BF115" i="6"/>
  <c r="AJ115" i="6"/>
  <c r="BQ115" i="6"/>
  <c r="BP115" i="6"/>
  <c r="G10" i="6"/>
  <c r="AI118" i="6"/>
  <c r="BH118" i="6"/>
  <c r="BI118" i="6"/>
  <c r="AM118" i="6"/>
  <c r="BU118" i="6"/>
  <c r="BS118" i="6"/>
  <c r="BX118" i="6"/>
  <c r="BM118" i="6"/>
  <c r="BX122" i="6"/>
  <c r="BN122" i="6"/>
  <c r="BF122" i="6"/>
  <c r="BK122" i="6"/>
  <c r="BM122" i="6"/>
  <c r="AK122" i="6"/>
  <c r="BV122" i="6"/>
  <c r="AM122" i="6"/>
  <c r="BL122" i="6"/>
  <c r="BT126" i="6"/>
  <c r="BO126" i="6"/>
  <c r="AM126" i="6"/>
  <c r="BA126" i="6"/>
  <c r="BI126" i="6"/>
  <c r="BK126" i="6"/>
  <c r="BM126" i="6"/>
  <c r="BF130" i="6"/>
  <c r="AK130" i="6"/>
  <c r="AI130" i="6"/>
  <c r="BV130" i="6"/>
  <c r="BW130" i="6"/>
  <c r="BQ130" i="6"/>
  <c r="AJ130" i="6"/>
  <c r="BU130" i="6"/>
  <c r="BT130" i="6"/>
  <c r="BB130" i="6"/>
  <c r="AH130" i="6"/>
  <c r="AM130" i="6"/>
  <c r="BL134" i="6"/>
  <c r="AK134" i="6"/>
  <c r="BD134" i="6"/>
  <c r="BE134" i="6"/>
  <c r="BB134" i="6"/>
  <c r="BM138" i="6"/>
  <c r="AH138" i="6"/>
  <c r="BO138" i="6"/>
  <c r="BX138" i="6"/>
  <c r="AL138" i="6"/>
  <c r="AK138" i="6"/>
  <c r="BA138" i="6"/>
  <c r="BC138" i="6"/>
  <c r="AI138" i="6"/>
  <c r="BD138" i="6"/>
  <c r="BG138" i="6"/>
  <c r="AM142" i="6"/>
  <c r="BW142" i="6"/>
  <c r="BA142" i="6"/>
  <c r="BJ142" i="6"/>
  <c r="BL142" i="6"/>
  <c r="AH142" i="6"/>
  <c r="BR142" i="6"/>
  <c r="AJ146" i="6"/>
  <c r="AH146" i="6"/>
  <c r="BV146" i="6"/>
  <c r="BE146" i="6"/>
  <c r="AI146" i="6"/>
  <c r="BP146" i="6"/>
  <c r="BL146" i="6"/>
  <c r="BS146" i="6"/>
  <c r="BQ150" i="6"/>
  <c r="BO150" i="6"/>
  <c r="BK150" i="6"/>
  <c r="AL150" i="6"/>
  <c r="AH150" i="6"/>
  <c r="BI150" i="6"/>
  <c r="BF150" i="6"/>
  <c r="AJ150" i="6"/>
  <c r="BT150" i="6"/>
  <c r="BA154" i="6"/>
  <c r="BU154" i="6"/>
  <c r="BP154" i="6"/>
  <c r="AL154" i="6"/>
  <c r="BW154" i="6"/>
  <c r="BX154" i="6"/>
  <c r="AI154" i="6"/>
  <c r="BL158" i="6"/>
  <c r="BJ158" i="6"/>
  <c r="BW158" i="6"/>
  <c r="BV158" i="6"/>
  <c r="BS158" i="6"/>
  <c r="BQ158" i="6"/>
  <c r="BT162" i="6"/>
  <c r="BP162" i="6"/>
  <c r="BU162" i="6"/>
  <c r="BK162" i="6"/>
  <c r="BB162" i="6"/>
  <c r="AH162" i="6"/>
  <c r="BQ162" i="6"/>
  <c r="BI162" i="6"/>
  <c r="BF162" i="6"/>
  <c r="BH162" i="6"/>
  <c r="BE162" i="6"/>
  <c r="BO162" i="6"/>
  <c r="BX162" i="6"/>
  <c r="BN162" i="6"/>
  <c r="BR162" i="6"/>
  <c r="BE166" i="6"/>
  <c r="BT166" i="6"/>
  <c r="BG166" i="6"/>
  <c r="AM166" i="6"/>
  <c r="BP166" i="6"/>
  <c r="AH166" i="6"/>
  <c r="BD166" i="6"/>
  <c r="BR166" i="6"/>
  <c r="BJ166" i="6"/>
  <c r="AW186" i="6"/>
  <c r="AT186" i="6"/>
  <c r="AV176" i="6"/>
  <c r="AR176" i="6"/>
  <c r="BL169" i="6"/>
  <c r="AH169" i="6"/>
  <c r="BS169" i="6"/>
  <c r="BB169" i="6"/>
  <c r="AM169" i="6"/>
  <c r="BX169" i="6"/>
  <c r="BH169" i="6"/>
  <c r="BE169" i="6"/>
  <c r="BR169" i="6"/>
  <c r="BT169" i="6"/>
  <c r="BF169" i="6"/>
  <c r="AJ169" i="6"/>
  <c r="BP169" i="6"/>
  <c r="BO169" i="6"/>
  <c r="BA169" i="6"/>
  <c r="BK169" i="6"/>
  <c r="BC169" i="6"/>
  <c r="BH195" i="6"/>
  <c r="BK195" i="6"/>
  <c r="BM195" i="6"/>
  <c r="AH195" i="6"/>
  <c r="BC195" i="6"/>
  <c r="BL195" i="6"/>
  <c r="BT195" i="6"/>
  <c r="BJ195" i="6"/>
  <c r="BO195" i="6"/>
  <c r="BS195" i="6"/>
  <c r="BI195" i="6"/>
  <c r="BV195" i="6"/>
  <c r="BR195" i="6"/>
  <c r="BD195" i="6"/>
  <c r="BT191" i="6"/>
  <c r="BE191" i="6"/>
  <c r="BR191" i="6"/>
  <c r="BJ191" i="6"/>
  <c r="BB191" i="6"/>
  <c r="BX191" i="6"/>
  <c r="AJ191" i="6"/>
  <c r="BP191" i="6"/>
  <c r="AL191" i="6"/>
  <c r="BL191" i="6"/>
  <c r="BM191" i="6"/>
  <c r="AM191" i="6"/>
  <c r="BV191" i="6"/>
  <c r="BH191" i="6"/>
  <c r="BF191" i="6"/>
  <c r="BI191" i="6"/>
  <c r="BD191" i="6"/>
  <c r="AL187" i="6"/>
  <c r="BF187" i="6"/>
  <c r="BU187" i="6"/>
  <c r="BQ187" i="6"/>
  <c r="BW187" i="6"/>
  <c r="BP187" i="6"/>
  <c r="BC187" i="6"/>
  <c r="AI187" i="6"/>
  <c r="BK187" i="6"/>
  <c r="BT187" i="6"/>
  <c r="BK183" i="6"/>
  <c r="BU183" i="6"/>
  <c r="BB183" i="6"/>
  <c r="BE183" i="6"/>
  <c r="BR183" i="6"/>
  <c r="BW183" i="6"/>
  <c r="BT183" i="6"/>
  <c r="BO183" i="6"/>
  <c r="AL183" i="6"/>
  <c r="BM183" i="6"/>
  <c r="AK183" i="6"/>
  <c r="BX183" i="6"/>
  <c r="BN183" i="6"/>
  <c r="BJ183" i="6"/>
  <c r="BO179" i="6"/>
  <c r="BS179" i="6"/>
  <c r="BB179" i="6"/>
  <c r="BE179" i="6"/>
  <c r="BH179" i="6"/>
  <c r="BW179" i="6"/>
  <c r="BF179" i="6"/>
  <c r="BG179" i="6"/>
  <c r="BR179" i="6"/>
  <c r="BU179" i="6"/>
  <c r="BA179" i="6"/>
  <c r="BC179" i="6"/>
  <c r="AH179" i="6"/>
  <c r="BQ179" i="6"/>
  <c r="AL175" i="6"/>
  <c r="BF175" i="6"/>
  <c r="AJ175" i="6"/>
  <c r="BH175" i="6"/>
  <c r="BV175" i="6"/>
  <c r="AM175" i="6"/>
  <c r="BK175" i="6"/>
  <c r="BQ175" i="6"/>
  <c r="BX175" i="6"/>
  <c r="BC175" i="6"/>
  <c r="BO175" i="6"/>
  <c r="AH171" i="6"/>
  <c r="BP171" i="6"/>
  <c r="AL171" i="6"/>
  <c r="AI171" i="6"/>
  <c r="BH171" i="6"/>
  <c r="BE171" i="6"/>
  <c r="BB171" i="6"/>
  <c r="AJ171" i="6"/>
  <c r="BL171" i="6"/>
  <c r="BQ171" i="6"/>
  <c r="AM171" i="6"/>
  <c r="BI171" i="6"/>
  <c r="BJ171" i="6"/>
  <c r="AS217" i="6"/>
  <c r="AT217" i="6"/>
  <c r="AW217" i="6"/>
  <c r="AV217" i="6"/>
  <c r="AS205" i="6"/>
  <c r="AV205" i="6"/>
  <c r="BT219" i="6"/>
  <c r="BP219" i="6"/>
  <c r="BI219" i="6"/>
  <c r="BQ219" i="6"/>
  <c r="BM219" i="6"/>
  <c r="BU219" i="6"/>
  <c r="BD219" i="6"/>
  <c r="BX219" i="6"/>
  <c r="BB219" i="6"/>
  <c r="BO219" i="6"/>
  <c r="BN219" i="6"/>
  <c r="BS219" i="6"/>
  <c r="BW219" i="6"/>
  <c r="BV219" i="6"/>
  <c r="AL219" i="6"/>
  <c r="BH215" i="6"/>
  <c r="BB215" i="6"/>
  <c r="BA215" i="6"/>
  <c r="BW215" i="6"/>
  <c r="AK215" i="6"/>
  <c r="BI215" i="6"/>
  <c r="BU215" i="6"/>
  <c r="BL215" i="6"/>
  <c r="AH215" i="6"/>
  <c r="BQ215" i="6"/>
  <c r="AM215" i="6"/>
  <c r="AI215" i="6"/>
  <c r="BG215" i="6"/>
  <c r="AJ215" i="6"/>
  <c r="BK215" i="6"/>
  <c r="BM215" i="6"/>
  <c r="BS215" i="6"/>
  <c r="BT215" i="6"/>
  <c r="AM211" i="6"/>
  <c r="BL211" i="6"/>
  <c r="BS211" i="6"/>
  <c r="BI211" i="6"/>
  <c r="BX211" i="6"/>
  <c r="AK211" i="6"/>
  <c r="BD211" i="6"/>
  <c r="BJ211" i="6"/>
  <c r="BN211" i="6"/>
  <c r="BG211" i="6"/>
  <c r="AI211" i="6"/>
  <c r="BA211" i="6"/>
  <c r="BR211" i="6"/>
  <c r="BM211" i="6"/>
  <c r="BF207" i="6"/>
  <c r="AH207" i="6"/>
  <c r="BT207" i="6"/>
  <c r="AK207" i="6"/>
  <c r="BO207" i="6"/>
  <c r="BG207" i="6"/>
  <c r="BL207" i="6"/>
  <c r="BD207" i="6"/>
  <c r="BU207" i="6"/>
  <c r="BK207" i="6"/>
  <c r="BB207" i="6"/>
  <c r="AL207" i="6"/>
  <c r="AM207" i="6"/>
  <c r="BV207" i="6"/>
  <c r="BS207" i="6"/>
  <c r="BM207" i="6"/>
  <c r="BA207" i="6"/>
  <c r="AM203" i="6"/>
  <c r="AJ203" i="6"/>
  <c r="BV203" i="6"/>
  <c r="BK203" i="6"/>
  <c r="AI203" i="6"/>
  <c r="BS203" i="6"/>
  <c r="BC203" i="6"/>
  <c r="BO203" i="6"/>
  <c r="BW203" i="6"/>
  <c r="AK203" i="6"/>
  <c r="BH203" i="6"/>
  <c r="BS199" i="6"/>
  <c r="AJ199" i="6"/>
  <c r="BN199" i="6"/>
  <c r="BJ199" i="6"/>
  <c r="BQ199" i="6"/>
  <c r="BF199" i="6"/>
  <c r="BR199" i="6"/>
  <c r="BC199" i="6"/>
  <c r="AI199" i="6"/>
  <c r="BE199" i="6"/>
  <c r="BV199" i="6"/>
  <c r="BW199" i="6"/>
  <c r="BM199" i="6"/>
  <c r="AK242" i="6"/>
  <c r="AH242" i="6"/>
  <c r="AR226" i="6"/>
  <c r="AW226" i="6"/>
  <c r="AM225" i="6"/>
  <c r="AI225" i="6"/>
  <c r="AK225" i="6"/>
  <c r="AL225" i="6"/>
  <c r="BJ222" i="6"/>
  <c r="AK222" i="6"/>
  <c r="AI222" i="6"/>
  <c r="AM222" i="6"/>
  <c r="AL222" i="6"/>
  <c r="AL57" i="6"/>
  <c r="BG29" i="6"/>
  <c r="BR33" i="6"/>
  <c r="BS71" i="6"/>
  <c r="BT89" i="6"/>
  <c r="AH87" i="6"/>
  <c r="BR89" i="6"/>
  <c r="BM83" i="6"/>
  <c r="BH109" i="6"/>
  <c r="BO95" i="6"/>
  <c r="AJ85" i="6"/>
  <c r="BS111" i="6"/>
  <c r="BA111" i="6"/>
  <c r="BD71" i="6"/>
  <c r="BP37" i="6"/>
  <c r="AH33" i="6"/>
  <c r="BE154" i="6"/>
  <c r="BD101" i="6"/>
  <c r="BP49" i="6"/>
  <c r="BR37" i="6"/>
  <c r="BK37" i="6"/>
  <c r="AL25" i="6"/>
  <c r="BJ77" i="6"/>
  <c r="AK73" i="6"/>
  <c r="AK77" i="6"/>
  <c r="BL101" i="6"/>
  <c r="BN77" i="6"/>
  <c r="BQ89" i="6"/>
  <c r="BB71" i="6"/>
  <c r="AK29" i="6"/>
  <c r="BM37" i="6"/>
  <c r="BX75" i="6"/>
  <c r="AR36" i="6"/>
  <c r="AW36" i="6"/>
  <c r="AT36" i="6"/>
  <c r="AR47" i="6"/>
  <c r="AU47" i="6"/>
  <c r="AV49" i="6"/>
  <c r="AW49" i="6"/>
  <c r="AS49" i="6"/>
  <c r="AU51" i="6"/>
  <c r="AV51" i="6"/>
  <c r="AT51" i="6"/>
  <c r="AU53" i="6"/>
  <c r="AW53" i="6"/>
  <c r="AR57" i="6"/>
  <c r="AU57" i="6"/>
  <c r="AT74" i="6"/>
  <c r="AR74" i="6"/>
  <c r="AV74" i="6"/>
  <c r="AT76" i="6"/>
  <c r="AV76" i="6"/>
  <c r="AW76" i="6"/>
  <c r="AR76" i="6"/>
  <c r="AR141" i="6"/>
  <c r="AU141" i="6"/>
  <c r="AV141" i="6"/>
  <c r="AR143" i="6"/>
  <c r="AW143" i="6"/>
  <c r="AS158" i="6"/>
  <c r="AR158" i="6"/>
  <c r="AV166" i="6"/>
  <c r="AU166" i="6"/>
  <c r="AU167" i="6"/>
  <c r="AT167" i="6"/>
  <c r="AR167" i="6"/>
  <c r="AW167" i="6"/>
  <c r="AT258" i="6"/>
  <c r="AR258" i="6"/>
  <c r="AV258" i="6"/>
  <c r="AT244" i="6"/>
  <c r="AW244" i="6"/>
  <c r="AR244" i="6"/>
  <c r="AS216" i="6"/>
  <c r="AV216" i="6"/>
  <c r="AV199" i="6"/>
  <c r="AS199" i="6"/>
  <c r="AT187" i="6"/>
  <c r="AU187" i="6"/>
  <c r="AS184" i="6"/>
  <c r="AU184" i="6"/>
  <c r="AW184" i="6"/>
  <c r="AW179" i="6"/>
  <c r="AT179" i="6"/>
  <c r="AR179" i="6"/>
  <c r="AS179" i="6"/>
  <c r="AK266" i="6"/>
  <c r="AK258" i="6"/>
  <c r="AK262" i="6"/>
  <c r="AS189" i="6"/>
  <c r="AT145" i="6"/>
  <c r="AU189" i="6"/>
  <c r="AR51" i="6"/>
  <c r="AV158" i="6"/>
  <c r="AI258" i="6"/>
  <c r="AH262" i="6"/>
  <c r="AT189" i="6"/>
  <c r="AU76" i="6"/>
  <c r="AV36" i="6"/>
  <c r="AS76" i="6"/>
  <c r="AR104" i="6"/>
  <c r="AS104" i="6"/>
  <c r="BU47" i="6"/>
  <c r="AU135" i="6"/>
  <c r="BT57" i="6"/>
  <c r="BJ57" i="6"/>
  <c r="BQ41" i="6"/>
  <c r="BC41" i="6"/>
  <c r="BG37" i="6"/>
  <c r="AI37" i="6"/>
  <c r="BH29" i="6"/>
  <c r="BM29" i="6"/>
  <c r="BK17" i="6"/>
  <c r="AI17" i="6"/>
  <c r="BX17" i="6"/>
  <c r="BX71" i="6"/>
  <c r="AJ71" i="6"/>
  <c r="AH71" i="6"/>
  <c r="BT71" i="6"/>
  <c r="BJ71" i="6"/>
  <c r="AL73" i="6"/>
  <c r="BN73" i="6"/>
  <c r="BI73" i="6"/>
  <c r="BB73" i="6"/>
  <c r="AK75" i="6"/>
  <c r="BC75" i="6"/>
  <c r="AI75" i="6"/>
  <c r="BJ75" i="6"/>
  <c r="BP75" i="6"/>
  <c r="BE77" i="6"/>
  <c r="AL77" i="6"/>
  <c r="BK77" i="6"/>
  <c r="AJ77" i="6"/>
  <c r="AM77" i="6"/>
  <c r="BM85" i="6"/>
  <c r="BU85" i="6"/>
  <c r="BI85" i="6"/>
  <c r="BS85" i="6"/>
  <c r="BV85" i="6"/>
  <c r="AK85" i="6"/>
  <c r="BA85" i="6"/>
  <c r="AM85" i="6"/>
  <c r="BP87" i="6"/>
  <c r="BW87" i="6"/>
  <c r="BF87" i="6"/>
  <c r="BH87" i="6"/>
  <c r="BR87" i="6"/>
  <c r="BN89" i="6"/>
  <c r="BB89" i="6"/>
  <c r="BV89" i="6"/>
  <c r="AL89" i="6"/>
  <c r="BI89" i="6"/>
  <c r="BL99" i="6"/>
  <c r="AH99" i="6"/>
  <c r="BV101" i="6"/>
  <c r="BO101" i="6"/>
  <c r="BL103" i="6"/>
  <c r="AM103" i="6"/>
  <c r="BR103" i="6"/>
  <c r="BN103" i="6"/>
  <c r="AM109" i="6"/>
  <c r="BP109" i="6"/>
  <c r="AI111" i="6"/>
  <c r="BC111" i="6"/>
  <c r="AJ111" i="6"/>
  <c r="BP111" i="6"/>
  <c r="BO111" i="6"/>
  <c r="BT113" i="6"/>
  <c r="BQ113" i="6"/>
  <c r="BL115" i="6"/>
  <c r="AL115" i="6"/>
  <c r="BB115" i="6"/>
  <c r="BG115" i="6"/>
  <c r="BO115" i="6"/>
  <c r="BK118" i="6"/>
  <c r="BC118" i="6"/>
  <c r="BO122" i="6"/>
  <c r="BT122" i="6"/>
  <c r="BP126" i="6"/>
  <c r="BL126" i="6"/>
  <c r="BU126" i="6"/>
  <c r="BD126" i="6"/>
  <c r="BF126" i="6"/>
  <c r="AK126" i="6"/>
  <c r="BR134" i="6"/>
  <c r="BX134" i="6"/>
  <c r="BM134" i="6"/>
  <c r="BQ138" i="6"/>
  <c r="BW138" i="6"/>
  <c r="BE142" i="6"/>
  <c r="AK142" i="6"/>
  <c r="BP142" i="6"/>
  <c r="BS150" i="6"/>
  <c r="AI150" i="6"/>
  <c r="BL150" i="6"/>
  <c r="BW150" i="6"/>
  <c r="BN150" i="6"/>
  <c r="AM150" i="6"/>
  <c r="BX150" i="6"/>
  <c r="BI158" i="6"/>
  <c r="BN158" i="6"/>
  <c r="AK158" i="6"/>
  <c r="AH158" i="6"/>
  <c r="BB158" i="6"/>
  <c r="BL162" i="6"/>
  <c r="AI162" i="6"/>
  <c r="BV162" i="6"/>
  <c r="BC166" i="6"/>
  <c r="BS166" i="6"/>
  <c r="BU166" i="6"/>
  <c r="AJ166" i="6"/>
  <c r="BK166" i="6"/>
  <c r="BQ195" i="6"/>
  <c r="BA195" i="6"/>
  <c r="AK195" i="6"/>
  <c r="BU195" i="6"/>
  <c r="BP195" i="6"/>
  <c r="AL195" i="6"/>
  <c r="AH191" i="6"/>
  <c r="BC191" i="6"/>
  <c r="BB187" i="6"/>
  <c r="BS187" i="6"/>
  <c r="AK179" i="6"/>
  <c r="BP179" i="6"/>
  <c r="BI179" i="6"/>
  <c r="BK179" i="6"/>
  <c r="BX179" i="6"/>
  <c r="BV179" i="6"/>
  <c r="BL179" i="6"/>
  <c r="BN179" i="6"/>
  <c r="AL179" i="6"/>
  <c r="BJ179" i="6"/>
  <c r="BD175" i="6"/>
  <c r="BW175" i="6"/>
  <c r="BP175" i="6"/>
  <c r="BR175" i="6"/>
  <c r="BT175" i="6"/>
  <c r="AH175" i="6"/>
  <c r="BJ175" i="6"/>
  <c r="BN175" i="6"/>
  <c r="AK175" i="6"/>
  <c r="BG175" i="6"/>
  <c r="BB175" i="6"/>
  <c r="BM175" i="6"/>
  <c r="BU175" i="6"/>
  <c r="BA175" i="6"/>
  <c r="BS175" i="6"/>
  <c r="BS171" i="6"/>
  <c r="BT171" i="6"/>
  <c r="BV171" i="6"/>
  <c r="BO171" i="6"/>
  <c r="AK171" i="6"/>
  <c r="AI219" i="6"/>
  <c r="AH219" i="6"/>
  <c r="BG219" i="6"/>
  <c r="BF211" i="6"/>
  <c r="BT211" i="6"/>
  <c r="AH211" i="6"/>
  <c r="BV211" i="6"/>
  <c r="BU211" i="6"/>
  <c r="BD203" i="6"/>
  <c r="BN203" i="6"/>
  <c r="BJ203" i="6"/>
  <c r="BR203" i="6"/>
  <c r="BB203" i="6"/>
  <c r="BL203" i="6"/>
  <c r="BL199" i="6"/>
  <c r="BX199" i="6"/>
  <c r="AL199" i="6"/>
  <c r="AS269" i="6"/>
  <c r="AV269" i="6"/>
  <c r="AU245" i="6"/>
  <c r="AW245" i="6"/>
  <c r="BA234" i="6"/>
  <c r="AI234" i="6"/>
  <c r="AM232" i="6"/>
  <c r="AI232" i="6"/>
  <c r="AV47" i="6"/>
  <c r="AS47" i="6"/>
  <c r="AR49" i="6"/>
  <c r="AT49" i="6"/>
  <c r="AU49" i="6"/>
  <c r="AV53" i="6"/>
  <c r="AS53" i="6"/>
  <c r="AR53" i="6"/>
  <c r="AS57" i="6"/>
  <c r="AW57" i="6"/>
  <c r="AS74" i="6"/>
  <c r="AW249" i="6"/>
  <c r="BJ212" i="6"/>
  <c r="AV67" i="6"/>
  <c r="BA180" i="6"/>
  <c r="AT165" i="6"/>
  <c r="AU87" i="6"/>
  <c r="AS91" i="6"/>
  <c r="AR43" i="6"/>
  <c r="AU39" i="6"/>
  <c r="BL172" i="6"/>
  <c r="AI227" i="6"/>
  <c r="AM54" i="6"/>
  <c r="BO157" i="6"/>
  <c r="AT84" i="6"/>
  <c r="BO184" i="6"/>
  <c r="AV198" i="6"/>
  <c r="BD194" i="6"/>
  <c r="AV97" i="6"/>
  <c r="BU198" i="6"/>
  <c r="BL170" i="6"/>
  <c r="AV101" i="6"/>
  <c r="AU89" i="6"/>
  <c r="AU70" i="6"/>
  <c r="AT105" i="6"/>
  <c r="BS194" i="6"/>
  <c r="AV218" i="6"/>
  <c r="AT101" i="6"/>
  <c r="AV89" i="6"/>
  <c r="AS103" i="6"/>
  <c r="AI245" i="6"/>
  <c r="BB182" i="6"/>
  <c r="BX194" i="6"/>
  <c r="AR89" i="6"/>
  <c r="AU103" i="6"/>
  <c r="BG151" i="6"/>
  <c r="BJ204" i="6"/>
  <c r="BE180" i="6"/>
  <c r="BU204" i="6"/>
  <c r="BF220" i="6"/>
  <c r="BR184" i="6"/>
  <c r="AR69" i="6"/>
  <c r="BL157" i="6"/>
  <c r="AL121" i="6"/>
  <c r="BN54" i="6"/>
  <c r="BF204" i="6"/>
  <c r="BE172" i="6"/>
  <c r="BV180" i="6"/>
  <c r="AW86" i="6"/>
  <c r="BL137" i="6"/>
  <c r="BS18" i="6"/>
  <c r="AI172" i="6"/>
  <c r="AT136" i="6"/>
  <c r="BR69" i="6"/>
  <c r="BU220" i="6"/>
  <c r="BO161" i="6"/>
  <c r="BK145" i="6"/>
  <c r="BA129" i="6"/>
  <c r="BF65" i="6"/>
  <c r="BK34" i="6"/>
  <c r="AW98" i="6"/>
  <c r="BR168" i="6"/>
  <c r="AL168" i="6"/>
  <c r="AH168" i="6"/>
  <c r="BR51" i="6"/>
  <c r="BK144" i="6"/>
  <c r="BG148" i="6"/>
  <c r="AL51" i="6"/>
  <c r="AS18" i="6"/>
  <c r="AR140" i="6"/>
  <c r="AR77" i="6"/>
  <c r="BO164" i="6"/>
  <c r="BB94" i="6"/>
  <c r="BH51" i="6"/>
  <c r="AH246" i="6"/>
  <c r="BU19" i="6"/>
  <c r="BP59" i="6"/>
  <c r="BE140" i="6"/>
  <c r="AT18" i="6"/>
  <c r="AS140" i="6"/>
  <c r="AT77" i="6"/>
  <c r="AW144" i="6"/>
  <c r="AV73" i="6"/>
  <c r="AV173" i="6"/>
  <c r="BT144" i="6"/>
  <c r="BN152" i="6"/>
  <c r="BA15" i="6"/>
  <c r="BM31" i="6"/>
  <c r="AS135" i="6"/>
  <c r="AW135" i="6"/>
  <c r="AV135" i="6"/>
  <c r="AR135" i="6"/>
  <c r="AU165" i="6"/>
  <c r="AV165" i="6"/>
  <c r="AS233" i="6"/>
  <c r="AW233" i="6"/>
  <c r="AV233" i="6"/>
  <c r="AT251" i="6"/>
  <c r="AS251" i="6"/>
  <c r="AR251" i="6"/>
  <c r="AR224" i="6"/>
  <c r="AU224" i="6"/>
  <c r="AT204" i="6"/>
  <c r="AU204" i="6"/>
  <c r="BL12" i="6"/>
  <c r="BM12" i="6"/>
  <c r="BN12" i="6"/>
  <c r="BG12" i="6"/>
  <c r="BW12" i="6"/>
  <c r="BI12" i="6"/>
  <c r="BD60" i="6"/>
  <c r="BG60" i="6"/>
  <c r="AI56" i="6"/>
  <c r="BO56" i="6"/>
  <c r="BD56" i="6"/>
  <c r="BP56" i="6"/>
  <c r="BM56" i="6"/>
  <c r="BS56" i="6"/>
  <c r="AL52" i="6"/>
  <c r="BM52" i="6"/>
  <c r="BS52" i="6"/>
  <c r="BO48" i="6"/>
  <c r="AJ48" i="6"/>
  <c r="BA48" i="6"/>
  <c r="BV48" i="6"/>
  <c r="AI48" i="6"/>
  <c r="BK44" i="6"/>
  <c r="BP44" i="6"/>
  <c r="AI44" i="6"/>
  <c r="BI44" i="6"/>
  <c r="AH44" i="6"/>
  <c r="BU44" i="6"/>
  <c r="AL40" i="6"/>
  <c r="AM40" i="6"/>
  <c r="BL40" i="6"/>
  <c r="AJ40" i="6"/>
  <c r="BW40" i="6"/>
  <c r="BR40" i="6"/>
  <c r="BJ36" i="6"/>
  <c r="AM36" i="6"/>
  <c r="AJ36" i="6"/>
  <c r="BT36" i="6"/>
  <c r="AM32" i="6"/>
  <c r="BN32" i="6"/>
  <c r="BX32" i="6"/>
  <c r="BU32" i="6"/>
  <c r="BK28" i="6"/>
  <c r="BI28" i="6"/>
  <c r="BP28" i="6"/>
  <c r="BH28" i="6"/>
  <c r="BF24" i="6"/>
  <c r="BX24" i="6"/>
  <c r="BA24" i="6"/>
  <c r="BO24" i="6"/>
  <c r="BQ20" i="6"/>
  <c r="BA20" i="6"/>
  <c r="BF20" i="6"/>
  <c r="BX20" i="6"/>
  <c r="BI20" i="6"/>
  <c r="BU20" i="6"/>
  <c r="AM16" i="6"/>
  <c r="BI16" i="6"/>
  <c r="BB16" i="6"/>
  <c r="BV16" i="6"/>
  <c r="BH64" i="6"/>
  <c r="BD64" i="6"/>
  <c r="BS64" i="6"/>
  <c r="BM119" i="6"/>
  <c r="BH119" i="6"/>
  <c r="AJ119" i="6"/>
  <c r="BR123" i="6"/>
  <c r="BA123" i="6"/>
  <c r="BB123" i="6"/>
  <c r="BB127" i="6"/>
  <c r="BH127" i="6"/>
  <c r="BN131" i="6"/>
  <c r="BD131" i="6"/>
  <c r="BU135" i="6"/>
  <c r="AK135" i="6"/>
  <c r="BH139" i="6"/>
  <c r="BX139" i="6"/>
  <c r="BI143" i="6"/>
  <c r="BV143" i="6"/>
  <c r="BN143" i="6"/>
  <c r="AJ147" i="6"/>
  <c r="BF147" i="6"/>
  <c r="BT147" i="6"/>
  <c r="BD151" i="6"/>
  <c r="BR151" i="6"/>
  <c r="AI151" i="6"/>
  <c r="BE151" i="6"/>
  <c r="BX155" i="6"/>
  <c r="AL155" i="6"/>
  <c r="BA159" i="6"/>
  <c r="AI159" i="6"/>
  <c r="BM159" i="6"/>
  <c r="BO159" i="6"/>
  <c r="BV163" i="6"/>
  <c r="BH163" i="6"/>
  <c r="BA163" i="6"/>
  <c r="BT167" i="6"/>
  <c r="BJ167" i="6"/>
  <c r="BE167" i="6"/>
  <c r="AS191" i="6"/>
  <c r="AT191" i="6"/>
  <c r="AR182" i="6"/>
  <c r="AS182" i="6"/>
  <c r="AT170" i="6"/>
  <c r="AU170" i="6"/>
  <c r="AW170" i="6"/>
  <c r="BL198" i="6"/>
  <c r="BH198" i="6"/>
  <c r="BM198" i="6"/>
  <c r="BV198" i="6"/>
  <c r="BJ198" i="6"/>
  <c r="BF198" i="6"/>
  <c r="BN198" i="6"/>
  <c r="AK198" i="6"/>
  <c r="BK198" i="6"/>
  <c r="BD198" i="6"/>
  <c r="BI198" i="6"/>
  <c r="BU194" i="6"/>
  <c r="BH194" i="6"/>
  <c r="BF194" i="6"/>
  <c r="BM194" i="6"/>
  <c r="AI194" i="6"/>
  <c r="BL194" i="6"/>
  <c r="BT194" i="6"/>
  <c r="BG194" i="6"/>
  <c r="BI194" i="6"/>
  <c r="BA194" i="6"/>
  <c r="BR194" i="6"/>
  <c r="AH194" i="6"/>
  <c r="BB194" i="6"/>
  <c r="BJ194" i="6"/>
  <c r="BQ190" i="6"/>
  <c r="BI190" i="6"/>
  <c r="BS190" i="6"/>
  <c r="BT190" i="6"/>
  <c r="BX190" i="6"/>
  <c r="BO190" i="6"/>
  <c r="BE190" i="6"/>
  <c r="AI190" i="6"/>
  <c r="AK190" i="6"/>
  <c r="AL190" i="6"/>
  <c r="AJ190" i="6"/>
  <c r="BT186" i="6"/>
  <c r="BU186" i="6"/>
  <c r="BE186" i="6"/>
  <c r="BR182" i="6"/>
  <c r="BA182" i="6"/>
  <c r="BH182" i="6"/>
  <c r="BO182" i="6"/>
  <c r="BN182" i="6"/>
  <c r="BI182" i="6"/>
  <c r="AJ182" i="6"/>
  <c r="AM182" i="6"/>
  <c r="BU182" i="6"/>
  <c r="BS182" i="6"/>
  <c r="BL182" i="6"/>
  <c r="BG182" i="6"/>
  <c r="AL182" i="6"/>
  <c r="AH182" i="6"/>
  <c r="BE182" i="6"/>
  <c r="AK182" i="6"/>
  <c r="BB178" i="6"/>
  <c r="BR178" i="6"/>
  <c r="BV178" i="6"/>
  <c r="BF174" i="6"/>
  <c r="AJ174" i="6"/>
  <c r="BB174" i="6"/>
  <c r="BJ174" i="6"/>
  <c r="BT174" i="6"/>
  <c r="AK174" i="6"/>
  <c r="BV174" i="6"/>
  <c r="BU174" i="6"/>
  <c r="BD174" i="6"/>
  <c r="BA174" i="6"/>
  <c r="BP174" i="6"/>
  <c r="BF170" i="6"/>
  <c r="AM170" i="6"/>
  <c r="BX170" i="6"/>
  <c r="BT170" i="6"/>
  <c r="BN170" i="6"/>
  <c r="AL170" i="6"/>
  <c r="BW170" i="6"/>
  <c r="BU170" i="6"/>
  <c r="BA170" i="6"/>
  <c r="AH170" i="6"/>
  <c r="BE218" i="6"/>
  <c r="AK218" i="6"/>
  <c r="AL218" i="6"/>
  <c r="BK218" i="6"/>
  <c r="BO210" i="6"/>
  <c r="BH210" i="6"/>
  <c r="BP210" i="6"/>
  <c r="AM210" i="6"/>
  <c r="BN210" i="6"/>
  <c r="BT206" i="6"/>
  <c r="AI206" i="6"/>
  <c r="BL206" i="6"/>
  <c r="BD206" i="6"/>
  <c r="BK206" i="6"/>
  <c r="BP206" i="6"/>
  <c r="BM206" i="6"/>
  <c r="BE206" i="6"/>
  <c r="BF206" i="6"/>
  <c r="BH206" i="6"/>
  <c r="BX206" i="6"/>
  <c r="BR206" i="6"/>
  <c r="AK202" i="6"/>
  <c r="AH202" i="6"/>
  <c r="BS202" i="6"/>
  <c r="BJ202" i="6"/>
  <c r="AL202" i="6"/>
  <c r="AS268" i="6"/>
  <c r="AV268" i="6"/>
  <c r="AW268" i="6"/>
  <c r="AT264" i="6"/>
  <c r="AW264" i="6"/>
  <c r="AV264" i="6"/>
  <c r="AU264" i="6"/>
  <c r="AU241" i="6"/>
  <c r="AS241" i="6"/>
  <c r="AL240" i="6"/>
  <c r="AK240" i="6"/>
  <c r="AI223" i="6"/>
  <c r="AJ223" i="6"/>
  <c r="AM223" i="6"/>
  <c r="AM252" i="6"/>
  <c r="AK252" i="6"/>
  <c r="AI248" i="6"/>
  <c r="AK248" i="6"/>
  <c r="AH248" i="6"/>
  <c r="AM248" i="6"/>
  <c r="AR39" i="6"/>
  <c r="AS39" i="6"/>
  <c r="AT39" i="6"/>
  <c r="AS41" i="6"/>
  <c r="AU41" i="6"/>
  <c r="AV41" i="6"/>
  <c r="AW41" i="6"/>
  <c r="AV43" i="6"/>
  <c r="AU43" i="6"/>
  <c r="AT43" i="6"/>
  <c r="AU62" i="6"/>
  <c r="AS62" i="6"/>
  <c r="AT62" i="6"/>
  <c r="AR62" i="6"/>
  <c r="AV62" i="6"/>
  <c r="AU64" i="6"/>
  <c r="AR64" i="6"/>
  <c r="AS64" i="6"/>
  <c r="AT66" i="6"/>
  <c r="AU66" i="6"/>
  <c r="AV66" i="6"/>
  <c r="AR68" i="6"/>
  <c r="AV68" i="6"/>
  <c r="AU68" i="6"/>
  <c r="AT68" i="6"/>
  <c r="AW70" i="6"/>
  <c r="AV70" i="6"/>
  <c r="AR70" i="6"/>
  <c r="AT85" i="6"/>
  <c r="AV85" i="6"/>
  <c r="AU85" i="6"/>
  <c r="AR85" i="6"/>
  <c r="AV87" i="6"/>
  <c r="AW87" i="6"/>
  <c r="AS87" i="6"/>
  <c r="AT91" i="6"/>
  <c r="AU91" i="6"/>
  <c r="AW91" i="6"/>
  <c r="AW93" i="6"/>
  <c r="AR93" i="6"/>
  <c r="AU93" i="6"/>
  <c r="AV95" i="6"/>
  <c r="AW95" i="6"/>
  <c r="AR95" i="6"/>
  <c r="AU97" i="6"/>
  <c r="AW97" i="6"/>
  <c r="AS105" i="6"/>
  <c r="AV105" i="6"/>
  <c r="AW105" i="6"/>
  <c r="AT107" i="6"/>
  <c r="AV107" i="6"/>
  <c r="AW109" i="6"/>
  <c r="AS109" i="6"/>
  <c r="AT111" i="6"/>
  <c r="AR111" i="6"/>
  <c r="AV111" i="6"/>
  <c r="AW111" i="6"/>
  <c r="AU117" i="6"/>
  <c r="AT117" i="6"/>
  <c r="AU121" i="6"/>
  <c r="AS121" i="6"/>
  <c r="AW121" i="6"/>
  <c r="AV121" i="6"/>
  <c r="AW123" i="6"/>
  <c r="AR123" i="6"/>
  <c r="AS125" i="6"/>
  <c r="AW125" i="6"/>
  <c r="AU127" i="6"/>
  <c r="AT127" i="6"/>
  <c r="AS133" i="6"/>
  <c r="AR133" i="6"/>
  <c r="AU133" i="6"/>
  <c r="AS165" i="6"/>
  <c r="AR101" i="6"/>
  <c r="AS101" i="6"/>
  <c r="AT97" i="6"/>
  <c r="AT89" i="6"/>
  <c r="AW103" i="6"/>
  <c r="AR103" i="6"/>
  <c r="AS95" i="6"/>
  <c r="AV64" i="6"/>
  <c r="AS43" i="6"/>
  <c r="AW66" i="6"/>
  <c r="AW39" i="6"/>
  <c r="AR105" i="6"/>
  <c r="AV93" i="6"/>
  <c r="AR41" i="6"/>
  <c r="BW198" i="6"/>
  <c r="BN48" i="6"/>
  <c r="AK230" i="6"/>
  <c r="AW207" i="6"/>
  <c r="AW251" i="6"/>
  <c r="BC206" i="6"/>
  <c r="BM218" i="6"/>
  <c r="BO170" i="6"/>
  <c r="BR174" i="6"/>
  <c r="BK182" i="6"/>
  <c r="BR190" i="6"/>
  <c r="BO194" i="6"/>
  <c r="AS170" i="6"/>
  <c r="BQ182" i="6"/>
  <c r="BW174" i="6"/>
  <c r="AW133" i="6"/>
  <c r="AU109" i="6"/>
  <c r="AW224" i="6"/>
  <c r="BE16" i="6"/>
  <c r="AJ32" i="6"/>
  <c r="BV44" i="6"/>
  <c r="AH56" i="6"/>
  <c r="BN123" i="6"/>
  <c r="BB167" i="6"/>
  <c r="AW165" i="6"/>
  <c r="AU101" i="6"/>
  <c r="AS97" i="6"/>
  <c r="AW89" i="6"/>
  <c r="AT103" i="6"/>
  <c r="AU95" i="6"/>
  <c r="AR87" i="6"/>
  <c r="AS70" i="6"/>
  <c r="AW64" i="6"/>
  <c r="AR91" i="6"/>
  <c r="AR66" i="6"/>
  <c r="AT93" i="6"/>
  <c r="AW85" i="6"/>
  <c r="AS68" i="6"/>
  <c r="AW99" i="6"/>
  <c r="AU227" i="6"/>
  <c r="AS207" i="6"/>
  <c r="AS272" i="6"/>
  <c r="AM206" i="6"/>
  <c r="BS174" i="6"/>
  <c r="BF182" i="6"/>
  <c r="AM190" i="6"/>
  <c r="AK194" i="6"/>
  <c r="AH198" i="6"/>
  <c r="AL206" i="6"/>
  <c r="BQ206" i="6"/>
  <c r="AR121" i="6"/>
  <c r="AL252" i="6"/>
  <c r="BR24" i="6"/>
  <c r="BH40" i="6"/>
  <c r="BD48" i="6"/>
  <c r="AL135" i="6"/>
  <c r="BJ147" i="6"/>
  <c r="BQ58" i="6"/>
  <c r="AH58" i="6"/>
  <c r="BB58" i="6"/>
  <c r="BD50" i="6"/>
  <c r="AL50" i="6"/>
  <c r="BX50" i="6"/>
  <c r="BL50" i="6"/>
  <c r="AM50" i="6"/>
  <c r="BR50" i="6"/>
  <c r="BO50" i="6"/>
  <c r="BH50" i="6"/>
  <c r="BS50" i="6"/>
  <c r="BU50" i="6"/>
  <c r="BJ50" i="6"/>
  <c r="AJ50" i="6"/>
  <c r="BK30" i="6"/>
  <c r="BT30" i="6"/>
  <c r="AM30" i="6"/>
  <c r="BW30" i="6"/>
  <c r="BI30" i="6"/>
  <c r="BV30" i="6"/>
  <c r="BU30" i="6"/>
  <c r="BD30" i="6"/>
  <c r="BN30" i="6"/>
  <c r="AJ30" i="6"/>
  <c r="AI30" i="6"/>
  <c r="BH30" i="6"/>
  <c r="BE30" i="6"/>
  <c r="BM30" i="6"/>
  <c r="AH22" i="6"/>
  <c r="BT22" i="6"/>
  <c r="BO22" i="6"/>
  <c r="BW22" i="6"/>
  <c r="BL22" i="6"/>
  <c r="BN22" i="6"/>
  <c r="BA22" i="6"/>
  <c r="BV22" i="6"/>
  <c r="BC22" i="6"/>
  <c r="BU22" i="6"/>
  <c r="BF22" i="6"/>
  <c r="AM22" i="6"/>
  <c r="BH22" i="6"/>
  <c r="BM14" i="6"/>
  <c r="AM14" i="6"/>
  <c r="BW14" i="6"/>
  <c r="BJ14" i="6"/>
  <c r="BV14" i="6"/>
  <c r="AJ14" i="6"/>
  <c r="BN14" i="6"/>
  <c r="AK14" i="6"/>
  <c r="BK14" i="6"/>
  <c r="BL14" i="6"/>
  <c r="BT14" i="6"/>
  <c r="BP14" i="6"/>
  <c r="BF14" i="6"/>
  <c r="AL14" i="6"/>
  <c r="BX14" i="6"/>
  <c r="AI14" i="6"/>
  <c r="BR14" i="6"/>
  <c r="BQ14" i="6"/>
  <c r="BB14" i="6"/>
  <c r="BD14" i="6"/>
  <c r="BC14" i="6"/>
  <c r="BI14" i="6"/>
  <c r="AH14" i="6"/>
  <c r="BN67" i="6"/>
  <c r="AH67" i="6"/>
  <c r="BW67" i="6"/>
  <c r="BT67" i="6"/>
  <c r="BU67" i="6"/>
  <c r="AJ67" i="6"/>
  <c r="AI67" i="6"/>
  <c r="BV67" i="6"/>
  <c r="BG67" i="6"/>
  <c r="BJ67" i="6"/>
  <c r="BE67" i="6"/>
  <c r="BO67" i="6"/>
  <c r="BC67" i="6"/>
  <c r="BM67" i="6"/>
  <c r="BQ67" i="6"/>
  <c r="AR71" i="6"/>
  <c r="AW71" i="6"/>
  <c r="BO117" i="6"/>
  <c r="BC117" i="6"/>
  <c r="BV117" i="6"/>
  <c r="BF117" i="6"/>
  <c r="AK117" i="6"/>
  <c r="AM117" i="6"/>
  <c r="BI117" i="6"/>
  <c r="BQ117" i="6"/>
  <c r="AL117" i="6"/>
  <c r="BN117" i="6"/>
  <c r="AH117" i="6"/>
  <c r="BE125" i="6"/>
  <c r="BS125" i="6"/>
  <c r="BM125" i="6"/>
  <c r="BO125" i="6"/>
  <c r="BN125" i="6"/>
  <c r="BK125" i="6"/>
  <c r="BD125" i="6"/>
  <c r="BG125" i="6"/>
  <c r="BV125" i="6"/>
  <c r="AJ125" i="6"/>
  <c r="BO133" i="6"/>
  <c r="BC133" i="6"/>
  <c r="AL133" i="6"/>
  <c r="BN133" i="6"/>
  <c r="BK133" i="6"/>
  <c r="BT133" i="6"/>
  <c r="BR133" i="6"/>
  <c r="AM141" i="6"/>
  <c r="AL141" i="6"/>
  <c r="BF141" i="6"/>
  <c r="BQ141" i="6"/>
  <c r="AJ141" i="6"/>
  <c r="BE141" i="6"/>
  <c r="BH141" i="6"/>
  <c r="BX141" i="6"/>
  <c r="BF149" i="6"/>
  <c r="BD149" i="6"/>
  <c r="AH149" i="6"/>
  <c r="BS149" i="6"/>
  <c r="BN149" i="6"/>
  <c r="BE149" i="6"/>
  <c r="BS157" i="6"/>
  <c r="BF157" i="6"/>
  <c r="BX157" i="6"/>
  <c r="BM157" i="6"/>
  <c r="AK157" i="6"/>
  <c r="BQ157" i="6"/>
  <c r="BG157" i="6"/>
  <c r="BI165" i="6"/>
  <c r="BF165" i="6"/>
  <c r="BW165" i="6"/>
  <c r="BU165" i="6"/>
  <c r="BT165" i="6"/>
  <c r="BO165" i="6"/>
  <c r="BM165" i="6"/>
  <c r="BV165" i="6"/>
  <c r="BD165" i="6"/>
  <c r="AI165" i="6"/>
  <c r="BB165" i="6"/>
  <c r="BR165" i="6"/>
  <c r="AW190" i="6"/>
  <c r="AT190" i="6"/>
  <c r="AU190" i="6"/>
  <c r="AR190" i="6"/>
  <c r="AV190" i="6"/>
  <c r="AT174" i="6"/>
  <c r="AV174" i="6"/>
  <c r="AW174" i="6"/>
  <c r="BB196" i="6"/>
  <c r="BG196" i="6"/>
  <c r="BO196" i="6"/>
  <c r="BM196" i="6"/>
  <c r="BF196" i="6"/>
  <c r="BD196" i="6"/>
  <c r="BE196" i="6"/>
  <c r="BH196" i="6"/>
  <c r="BP188" i="6"/>
  <c r="AL188" i="6"/>
  <c r="BV188" i="6"/>
  <c r="BG188" i="6"/>
  <c r="BQ188" i="6"/>
  <c r="AJ188" i="6"/>
  <c r="BS180" i="6"/>
  <c r="BU180" i="6"/>
  <c r="AH180" i="6"/>
  <c r="AK180" i="6"/>
  <c r="BM180" i="6"/>
  <c r="BG180" i="6"/>
  <c r="BQ180" i="6"/>
  <c r="AJ180" i="6"/>
  <c r="BN180" i="6"/>
  <c r="AI180" i="6"/>
  <c r="BD216" i="6"/>
  <c r="BO216" i="6"/>
  <c r="AM216" i="6"/>
  <c r="BM216" i="6"/>
  <c r="BA216" i="6"/>
  <c r="BQ216" i="6"/>
  <c r="AH216" i="6"/>
  <c r="BK216" i="6"/>
  <c r="AI208" i="6"/>
  <c r="BO208" i="6"/>
  <c r="AK208" i="6"/>
  <c r="BE208" i="6"/>
  <c r="BD208" i="6"/>
  <c r="BQ200" i="6"/>
  <c r="BV200" i="6"/>
  <c r="AT266" i="6"/>
  <c r="AW266" i="6"/>
  <c r="AT262" i="6"/>
  <c r="AU262" i="6"/>
  <c r="AS262" i="6"/>
  <c r="AK239" i="6"/>
  <c r="AJ239" i="6"/>
  <c r="AI239" i="6"/>
  <c r="AH239" i="6"/>
  <c r="AI236" i="6"/>
  <c r="AL236" i="6"/>
  <c r="AH250" i="6"/>
  <c r="AJ250" i="6"/>
  <c r="AI250" i="6"/>
  <c r="AU63" i="6"/>
  <c r="AW63" i="6"/>
  <c r="AT67" i="6"/>
  <c r="AW67" i="6"/>
  <c r="AS84" i="6"/>
  <c r="AU84" i="6"/>
  <c r="AT94" i="6"/>
  <c r="AS94" i="6"/>
  <c r="AU94" i="6"/>
  <c r="AR94" i="6"/>
  <c r="AT114" i="6"/>
  <c r="AV114" i="6"/>
  <c r="AT130" i="6"/>
  <c r="AV130" i="6"/>
  <c r="AW130" i="6"/>
  <c r="AT225" i="6"/>
  <c r="AU225" i="6"/>
  <c r="AR211" i="6"/>
  <c r="AW211" i="6"/>
  <c r="BI180" i="6"/>
  <c r="BA196" i="6"/>
  <c r="AK196" i="6"/>
  <c r="BW180" i="6"/>
  <c r="BK172" i="6"/>
  <c r="BD176" i="6"/>
  <c r="AT42" i="6"/>
  <c r="AM196" i="6"/>
  <c r="BW172" i="6"/>
  <c r="BL212" i="6"/>
  <c r="BT196" i="6"/>
  <c r="AT104" i="6"/>
  <c r="AU86" i="6"/>
  <c r="AS63" i="6"/>
  <c r="BN165" i="6"/>
  <c r="BJ161" i="6"/>
  <c r="BP157" i="6"/>
  <c r="BR153" i="6"/>
  <c r="BO149" i="6"/>
  <c r="BD145" i="6"/>
  <c r="BJ141" i="6"/>
  <c r="AK137" i="6"/>
  <c r="BW133" i="6"/>
  <c r="AI121" i="6"/>
  <c r="AU71" i="6"/>
  <c r="BL67" i="6"/>
  <c r="BD65" i="6"/>
  <c r="BC46" i="6"/>
  <c r="AS190" i="6"/>
  <c r="BE14" i="6"/>
  <c r="BB18" i="6"/>
  <c r="BH26" i="6"/>
  <c r="AJ34" i="6"/>
  <c r="BU157" i="6"/>
  <c r="BM117" i="6"/>
  <c r="BR157" i="6"/>
  <c r="AK149" i="6"/>
  <c r="BJ196" i="6"/>
  <c r="AK176" i="6"/>
  <c r="BC196" i="6"/>
  <c r="BR196" i="6"/>
  <c r="BF176" i="6"/>
  <c r="AW193" i="6"/>
  <c r="AR42" i="6"/>
  <c r="BX180" i="6"/>
  <c r="BU172" i="6"/>
  <c r="BX216" i="6"/>
  <c r="AW236" i="6"/>
  <c r="AR262" i="6"/>
  <c r="BP165" i="6"/>
  <c r="BN161" i="6"/>
  <c r="BH157" i="6"/>
  <c r="BS153" i="6"/>
  <c r="BB149" i="6"/>
  <c r="BA145" i="6"/>
  <c r="BI137" i="6"/>
  <c r="BE133" i="6"/>
  <c r="BL129" i="6"/>
  <c r="BJ129" i="6"/>
  <c r="BV69" i="6"/>
  <c r="BK67" i="6"/>
  <c r="AM26" i="6"/>
  <c r="AJ18" i="6"/>
  <c r="BU14" i="6"/>
  <c r="BX18" i="6"/>
  <c r="BT26" i="6"/>
  <c r="BX220" i="6"/>
  <c r="BC153" i="6"/>
  <c r="BJ30" i="6"/>
  <c r="BR145" i="6"/>
  <c r="BO129" i="6"/>
  <c r="BM172" i="6"/>
  <c r="BE176" i="6"/>
  <c r="AL196" i="6"/>
  <c r="AI188" i="6"/>
  <c r="AR174" i="6"/>
  <c r="BK180" i="6"/>
  <c r="AH172" i="6"/>
  <c r="BK188" i="6"/>
  <c r="BR180" i="6"/>
  <c r="BS165" i="6"/>
  <c r="BD157" i="6"/>
  <c r="BR141" i="6"/>
  <c r="AH133" i="6"/>
  <c r="BC125" i="6"/>
  <c r="BD117" i="6"/>
  <c r="BA67" i="6"/>
  <c r="BM26" i="6"/>
  <c r="AK58" i="6"/>
  <c r="BO58" i="6"/>
  <c r="BA14" i="6"/>
  <c r="BQ50" i="6"/>
  <c r="AR21" i="6"/>
  <c r="AV21" i="6"/>
  <c r="BS62" i="6"/>
  <c r="BW62" i="6"/>
  <c r="AJ62" i="6"/>
  <c r="BO62" i="6"/>
  <c r="BG54" i="6"/>
  <c r="BU54" i="6"/>
  <c r="BO54" i="6"/>
  <c r="BL54" i="6"/>
  <c r="AK54" i="6"/>
  <c r="AI54" i="6"/>
  <c r="BH54" i="6"/>
  <c r="BR54" i="6"/>
  <c r="BX54" i="6"/>
  <c r="BT54" i="6"/>
  <c r="BO46" i="6"/>
  <c r="AH46" i="6"/>
  <c r="BL46" i="6"/>
  <c r="AI46" i="6"/>
  <c r="BD46" i="6"/>
  <c r="BP46" i="6"/>
  <c r="BE46" i="6"/>
  <c r="BN46" i="6"/>
  <c r="BU46" i="6"/>
  <c r="BI46" i="6"/>
  <c r="BM42" i="6"/>
  <c r="BQ42" i="6"/>
  <c r="BD42" i="6"/>
  <c r="BA42" i="6"/>
  <c r="AL42" i="6"/>
  <c r="BV42" i="6"/>
  <c r="BS42" i="6"/>
  <c r="BL42" i="6"/>
  <c r="BB42" i="6"/>
  <c r="BO42" i="6"/>
  <c r="BF42" i="6"/>
  <c r="BJ42" i="6"/>
  <c r="BD34" i="6"/>
  <c r="BL34" i="6"/>
  <c r="BF34" i="6"/>
  <c r="BB34" i="6"/>
  <c r="AL34" i="6"/>
  <c r="BS34" i="6"/>
  <c r="BT34" i="6"/>
  <c r="BH34" i="6"/>
  <c r="AM34" i="6"/>
  <c r="BJ34" i="6"/>
  <c r="BR26" i="6"/>
  <c r="BE26" i="6"/>
  <c r="BU26" i="6"/>
  <c r="BA26" i="6"/>
  <c r="BJ26" i="6"/>
  <c r="BD26" i="6"/>
  <c r="AL26" i="6"/>
  <c r="AK26" i="6"/>
  <c r="BC26" i="6"/>
  <c r="BV26" i="6"/>
  <c r="BG26" i="6"/>
  <c r="BU18" i="6"/>
  <c r="BF18" i="6"/>
  <c r="BA18" i="6"/>
  <c r="AI18" i="6"/>
  <c r="BD18" i="6"/>
  <c r="BK18" i="6"/>
  <c r="AL18" i="6"/>
  <c r="BN18" i="6"/>
  <c r="BC18" i="6"/>
  <c r="BP18" i="6"/>
  <c r="BV18" i="6"/>
  <c r="AM18" i="6"/>
  <c r="BE18" i="6"/>
  <c r="BQ18" i="6"/>
  <c r="BI18" i="6"/>
  <c r="BM18" i="6"/>
  <c r="BG18" i="6"/>
  <c r="BG65" i="6"/>
  <c r="BA65" i="6"/>
  <c r="BT65" i="6"/>
  <c r="BU65" i="6"/>
  <c r="BH65" i="6"/>
  <c r="AM65" i="6"/>
  <c r="BC65" i="6"/>
  <c r="BO65" i="6"/>
  <c r="BJ65" i="6"/>
  <c r="BP65" i="6"/>
  <c r="AI65" i="6"/>
  <c r="AK65" i="6"/>
  <c r="BP69" i="6"/>
  <c r="BO69" i="6"/>
  <c r="BC69" i="6"/>
  <c r="BK69" i="6"/>
  <c r="AL69" i="6"/>
  <c r="BX69" i="6"/>
  <c r="BA69" i="6"/>
  <c r="BN69" i="6"/>
  <c r="AJ69" i="6"/>
  <c r="BD69" i="6"/>
  <c r="BT69" i="6"/>
  <c r="BL69" i="6"/>
  <c r="BM69" i="6"/>
  <c r="BQ69" i="6"/>
  <c r="AI69" i="6"/>
  <c r="BG69" i="6"/>
  <c r="BK121" i="6"/>
  <c r="BX121" i="6"/>
  <c r="BD121" i="6"/>
  <c r="BG121" i="6"/>
  <c r="AM121" i="6"/>
  <c r="BC121" i="6"/>
  <c r="BF121" i="6"/>
  <c r="BO121" i="6"/>
  <c r="BR121" i="6"/>
  <c r="BW121" i="6"/>
  <c r="BM121" i="6"/>
  <c r="BL121" i="6"/>
  <c r="BV129" i="6"/>
  <c r="BS129" i="6"/>
  <c r="BG129" i="6"/>
  <c r="BN129" i="6"/>
  <c r="BT129" i="6"/>
  <c r="BM129" i="6"/>
  <c r="BU129" i="6"/>
  <c r="AL129" i="6"/>
  <c r="BI129" i="6"/>
  <c r="BF129" i="6"/>
  <c r="BE137" i="6"/>
  <c r="BP137" i="6"/>
  <c r="BU137" i="6"/>
  <c r="BF137" i="6"/>
  <c r="BK137" i="6"/>
  <c r="AJ137" i="6"/>
  <c r="AH137" i="6"/>
  <c r="BV137" i="6"/>
  <c r="BE145" i="6"/>
  <c r="BX145" i="6"/>
  <c r="AJ145" i="6"/>
  <c r="BS145" i="6"/>
  <c r="AI145" i="6"/>
  <c r="BH145" i="6"/>
  <c r="AL145" i="6"/>
  <c r="BV145" i="6"/>
  <c r="BT145" i="6"/>
  <c r="BP145" i="6"/>
  <c r="BJ153" i="6"/>
  <c r="BQ153" i="6"/>
  <c r="BW153" i="6"/>
  <c r="BH153" i="6"/>
  <c r="BU153" i="6"/>
  <c r="BA153" i="6"/>
  <c r="AJ153" i="6"/>
  <c r="BL153" i="6"/>
  <c r="BK153" i="6"/>
  <c r="BK161" i="6"/>
  <c r="BG161" i="6"/>
  <c r="BS161" i="6"/>
  <c r="BU161" i="6"/>
  <c r="BQ161" i="6"/>
  <c r="AH161" i="6"/>
  <c r="BR161" i="6"/>
  <c r="BB161" i="6"/>
  <c r="BA161" i="6"/>
  <c r="AL161" i="6"/>
  <c r="AV192" i="6"/>
  <c r="AS192" i="6"/>
  <c r="AW192" i="6"/>
  <c r="AR192" i="6"/>
  <c r="AU192" i="6"/>
  <c r="BX184" i="6"/>
  <c r="AL184" i="6"/>
  <c r="BS184" i="6"/>
  <c r="BV176" i="6"/>
  <c r="BX176" i="6"/>
  <c r="BQ176" i="6"/>
  <c r="BB176" i="6"/>
  <c r="BJ176" i="6"/>
  <c r="BC176" i="6"/>
  <c r="BR176" i="6"/>
  <c r="BH176" i="6"/>
  <c r="BI172" i="6"/>
  <c r="BV172" i="6"/>
  <c r="BT172" i="6"/>
  <c r="BG172" i="6"/>
  <c r="BQ172" i="6"/>
  <c r="AM172" i="6"/>
  <c r="BN172" i="6"/>
  <c r="AK172" i="6"/>
  <c r="AL172" i="6"/>
  <c r="BB172" i="6"/>
  <c r="AW215" i="6"/>
  <c r="AR215" i="6"/>
  <c r="AT215" i="6"/>
  <c r="AU215" i="6"/>
  <c r="AS215" i="6"/>
  <c r="AW203" i="6"/>
  <c r="AS203" i="6"/>
  <c r="BE220" i="6"/>
  <c r="BW220" i="6"/>
  <c r="BI220" i="6"/>
  <c r="AI212" i="6"/>
  <c r="AK212" i="6"/>
  <c r="BS212" i="6"/>
  <c r="BX204" i="6"/>
  <c r="BK204" i="6"/>
  <c r="BQ204" i="6"/>
  <c r="AS240" i="6"/>
  <c r="AW240" i="6"/>
  <c r="AT230" i="6"/>
  <c r="AU230" i="6"/>
  <c r="AV230" i="6"/>
  <c r="AL229" i="6"/>
  <c r="AH229" i="6"/>
  <c r="AL227" i="6"/>
  <c r="AM227" i="6"/>
  <c r="AK227" i="6"/>
  <c r="AR22" i="6"/>
  <c r="AV22" i="6"/>
  <c r="AW22" i="6"/>
  <c r="AL271" i="6"/>
  <c r="AH271" i="6"/>
  <c r="AH263" i="6"/>
  <c r="AK263" i="6"/>
  <c r="AK255" i="6"/>
  <c r="AM255" i="6"/>
  <c r="AR40" i="6"/>
  <c r="AT40" i="6"/>
  <c r="AS40" i="6"/>
  <c r="AU40" i="6"/>
  <c r="AS86" i="6"/>
  <c r="AV86" i="6"/>
  <c r="AT86" i="6"/>
  <c r="AS122" i="6"/>
  <c r="AU122" i="6"/>
  <c r="AU132" i="6"/>
  <c r="AV132" i="6"/>
  <c r="AS132" i="6"/>
  <c r="AR132" i="6"/>
  <c r="AW132" i="6"/>
  <c r="AV136" i="6"/>
  <c r="AW136" i="6"/>
  <c r="AU136" i="6"/>
  <c r="AV256" i="6"/>
  <c r="AS256" i="6"/>
  <c r="AR250" i="6"/>
  <c r="AU250" i="6"/>
  <c r="AV247" i="6"/>
  <c r="AT247" i="6"/>
  <c r="AR231" i="6"/>
  <c r="AV231" i="6"/>
  <c r="AT231" i="6"/>
  <c r="AW231" i="6"/>
  <c r="AR208" i="6"/>
  <c r="AW208" i="6"/>
  <c r="AT208" i="6"/>
  <c r="AV208" i="6"/>
  <c r="AU208" i="6"/>
  <c r="AS136" i="6"/>
  <c r="BA212" i="6"/>
  <c r="BP180" i="6"/>
  <c r="AK216" i="6"/>
  <c r="BI176" i="6"/>
  <c r="AT88" i="6"/>
  <c r="AS266" i="6"/>
  <c r="BK129" i="6"/>
  <c r="AT56" i="6"/>
  <c r="AT52" i="6"/>
  <c r="AR79" i="6"/>
  <c r="AU20" i="6"/>
  <c r="BL35" i="6"/>
  <c r="BE23" i="6"/>
  <c r="AL120" i="6"/>
  <c r="BU92" i="6"/>
  <c r="BG16" i="6"/>
  <c r="BP16" i="6"/>
  <c r="BH20" i="6"/>
  <c r="BS20" i="6"/>
  <c r="BS24" i="6"/>
  <c r="AI24" i="6"/>
  <c r="BS28" i="6"/>
  <c r="BG28" i="6"/>
  <c r="BN28" i="6"/>
  <c r="BH32" i="6"/>
  <c r="BD36" i="6"/>
  <c r="AL36" i="6"/>
  <c r="BC36" i="6"/>
  <c r="BC40" i="6"/>
  <c r="AH40" i="6"/>
  <c r="BO40" i="6"/>
  <c r="BN44" i="6"/>
  <c r="BE44" i="6"/>
  <c r="AL48" i="6"/>
  <c r="BX48" i="6"/>
  <c r="BT48" i="6"/>
  <c r="BL52" i="6"/>
  <c r="BF52" i="6"/>
  <c r="BE56" i="6"/>
  <c r="BX56" i="6"/>
  <c r="BL60" i="6"/>
  <c r="BH12" i="6"/>
  <c r="AH167" i="6"/>
  <c r="BB135" i="6"/>
  <c r="BQ119" i="6"/>
  <c r="BW70" i="6"/>
  <c r="AM167" i="6"/>
  <c r="BV123" i="6"/>
  <c r="AK139" i="6"/>
  <c r="BU167" i="6"/>
  <c r="BI163" i="6"/>
  <c r="BP159" i="6"/>
  <c r="BR155" i="6"/>
  <c r="BM151" i="6"/>
  <c r="BB143" i="6"/>
  <c r="BT127" i="6"/>
  <c r="BP70" i="6"/>
  <c r="AT146" i="6"/>
  <c r="AT54" i="6"/>
  <c r="AS173" i="6"/>
  <c r="AV142" i="6"/>
  <c r="AV50" i="6"/>
  <c r="BQ136" i="6"/>
  <c r="AJ140" i="6"/>
  <c r="AK124" i="6"/>
  <c r="BT76" i="6"/>
  <c r="BH31" i="6"/>
  <c r="BF55" i="6"/>
  <c r="BB160" i="6"/>
  <c r="BJ116" i="6"/>
  <c r="BS16" i="6"/>
  <c r="BN20" i="6"/>
  <c r="AH24" i="6"/>
  <c r="AM28" i="6"/>
  <c r="BQ32" i="6"/>
  <c r="BX36" i="6"/>
  <c r="AK36" i="6"/>
  <c r="BS40" i="6"/>
  <c r="BF44" i="6"/>
  <c r="BB44" i="6"/>
  <c r="AM48" i="6"/>
  <c r="BL48" i="6"/>
  <c r="BH56" i="6"/>
  <c r="BU56" i="6"/>
  <c r="BU60" i="6"/>
  <c r="BT12" i="6"/>
  <c r="BG64" i="6"/>
  <c r="AI119" i="6"/>
  <c r="BO135" i="6"/>
  <c r="BK159" i="6"/>
  <c r="BU151" i="6"/>
  <c r="BR167" i="6"/>
  <c r="BF163" i="6"/>
  <c r="BG159" i="6"/>
  <c r="AH151" i="6"/>
  <c r="BQ151" i="6"/>
  <c r="AL143" i="6"/>
  <c r="AH127" i="6"/>
  <c r="AL64" i="6"/>
  <c r="BS135" i="6"/>
  <c r="BR88" i="6"/>
  <c r="BF30" i="6"/>
  <c r="BB30" i="6"/>
  <c r="BE34" i="6"/>
  <c r="BN42" i="6"/>
  <c r="BA46" i="6"/>
  <c r="AM46" i="6"/>
  <c r="BR46" i="6"/>
  <c r="AK50" i="6"/>
  <c r="AH54" i="6"/>
  <c r="AU223" i="6"/>
  <c r="AL137" i="6"/>
  <c r="AT240" i="6"/>
  <c r="AV65" i="6"/>
  <c r="AT159" i="6"/>
  <c r="AU159" i="6"/>
  <c r="BC62" i="6"/>
  <c r="AL62" i="6"/>
  <c r="AK62" i="6"/>
  <c r="BU62" i="6"/>
  <c r="BW58" i="6"/>
  <c r="BT58" i="6"/>
  <c r="BC54" i="6"/>
  <c r="BW54" i="6"/>
  <c r="BD54" i="6"/>
  <c r="BS54" i="6"/>
  <c r="BJ54" i="6"/>
  <c r="AJ54" i="6"/>
  <c r="BF54" i="6"/>
  <c r="BE50" i="6"/>
  <c r="AH50" i="6"/>
  <c r="BK50" i="6"/>
  <c r="AI50" i="6"/>
  <c r="BV50" i="6"/>
  <c r="BT50" i="6"/>
  <c r="BM50" i="6"/>
  <c r="BA50" i="6"/>
  <c r="BP50" i="6"/>
  <c r="BW50" i="6"/>
  <c r="BF50" i="6"/>
  <c r="AL46" i="6"/>
  <c r="BT46" i="6"/>
  <c r="AJ46" i="6"/>
  <c r="BX46" i="6"/>
  <c r="BF46" i="6"/>
  <c r="BS46" i="6"/>
  <c r="BQ46" i="6"/>
  <c r="BB46" i="6"/>
  <c r="BV46" i="6"/>
  <c r="BH46" i="6"/>
  <c r="AM42" i="6"/>
  <c r="BU42" i="6"/>
  <c r="BT42" i="6"/>
  <c r="BW42" i="6"/>
  <c r="AI42" i="6"/>
  <c r="BX42" i="6"/>
  <c r="BI42" i="6"/>
  <c r="BK42" i="6"/>
  <c r="AJ42" i="6"/>
  <c r="BR42" i="6"/>
  <c r="BO34" i="6"/>
  <c r="BQ34" i="6"/>
  <c r="BR34" i="6"/>
  <c r="BA34" i="6"/>
  <c r="BG34" i="6"/>
  <c r="AI34" i="6"/>
  <c r="BU34" i="6"/>
  <c r="BM34" i="6"/>
  <c r="BI34" i="6"/>
  <c r="BW34" i="6"/>
  <c r="BO30" i="6"/>
  <c r="BP30" i="6"/>
  <c r="AK30" i="6"/>
  <c r="BQ30" i="6"/>
  <c r="BL30" i="6"/>
  <c r="BR30" i="6"/>
  <c r="BG30" i="6"/>
  <c r="AH30" i="6"/>
  <c r="BA30" i="6"/>
  <c r="AL30" i="6"/>
  <c r="BX30" i="6"/>
  <c r="BW26" i="6"/>
  <c r="BQ26" i="6"/>
  <c r="BF26" i="6"/>
  <c r="BK26" i="6"/>
  <c r="AJ26" i="6"/>
  <c r="BO26" i="6"/>
  <c r="BX26" i="6"/>
  <c r="AH26" i="6"/>
  <c r="BB26" i="6"/>
  <c r="AI26" i="6"/>
  <c r="BE22" i="6"/>
  <c r="BD22" i="6"/>
  <c r="AJ22" i="6"/>
  <c r="BS22" i="6"/>
  <c r="BM22" i="6"/>
  <c r="BX22" i="6"/>
  <c r="BK22" i="6"/>
  <c r="AK22" i="6"/>
  <c r="BQ22" i="6"/>
  <c r="BP22" i="6"/>
  <c r="BO18" i="6"/>
  <c r="BL18" i="6"/>
  <c r="BT18" i="6"/>
  <c r="BX133" i="6"/>
  <c r="AI133" i="6"/>
  <c r="BK141" i="6"/>
  <c r="BN141" i="6"/>
  <c r="AM149" i="6"/>
  <c r="BV149" i="6"/>
  <c r="BV153" i="6"/>
  <c r="BF153" i="6"/>
  <c r="BE157" i="6"/>
  <c r="BI157" i="6"/>
  <c r="AL157" i="6"/>
  <c r="BC161" i="6"/>
  <c r="BI161" i="6"/>
  <c r="BH161" i="6"/>
  <c r="BG165" i="6"/>
  <c r="BQ165" i="6"/>
  <c r="BL165" i="6"/>
  <c r="AS198" i="6"/>
  <c r="AU198" i="6"/>
  <c r="AS174" i="6"/>
  <c r="AU174" i="6"/>
  <c r="BN196" i="6"/>
  <c r="BX196" i="6"/>
  <c r="BV196" i="6"/>
  <c r="BM188" i="6"/>
  <c r="BI188" i="6"/>
  <c r="BJ188" i="6"/>
  <c r="BU188" i="6"/>
  <c r="BR188" i="6"/>
  <c r="BK184" i="6"/>
  <c r="BF184" i="6"/>
  <c r="BL180" i="6"/>
  <c r="BJ180" i="6"/>
  <c r="AS201" i="6"/>
  <c r="AU201" i="6"/>
  <c r="AM220" i="6"/>
  <c r="BG220" i="6"/>
  <c r="BD220" i="6"/>
  <c r="AI216" i="6"/>
  <c r="BI216" i="6"/>
  <c r="BF216" i="6"/>
  <c r="BW212" i="6"/>
  <c r="BN212" i="6"/>
  <c r="BK208" i="6"/>
  <c r="BS208" i="6"/>
  <c r="BA208" i="6"/>
  <c r="BV208" i="6"/>
  <c r="BH208" i="6"/>
  <c r="BN204" i="6"/>
  <c r="BH204" i="6"/>
  <c r="BV204" i="6"/>
  <c r="BX200" i="6"/>
  <c r="BS200" i="6"/>
  <c r="BL200" i="6"/>
  <c r="BI200" i="6"/>
  <c r="AM236" i="6"/>
  <c r="AK236" i="6"/>
  <c r="AJ236" i="6"/>
  <c r="AJ229" i="6"/>
  <c r="AI229" i="6"/>
  <c r="AT22" i="6"/>
  <c r="AS22" i="6"/>
  <c r="AI271" i="6"/>
  <c r="AK271" i="6"/>
  <c r="BU259" i="6"/>
  <c r="AK259" i="6"/>
  <c r="AW40" i="6"/>
  <c r="AV40" i="6"/>
  <c r="AV88" i="6"/>
  <c r="AR88" i="6"/>
  <c r="AV90" i="6"/>
  <c r="AU90" i="6"/>
  <c r="AS98" i="6"/>
  <c r="AR98" i="6"/>
  <c r="AU116" i="6"/>
  <c r="AW116" i="6"/>
  <c r="AV134" i="6"/>
  <c r="AR134" i="6"/>
  <c r="AR177" i="6"/>
  <c r="AS177" i="6"/>
  <c r="BH167" i="6"/>
  <c r="BW143" i="6"/>
  <c r="BO143" i="6"/>
  <c r="BJ119" i="6"/>
  <c r="BF70" i="6"/>
  <c r="AW218" i="6"/>
  <c r="BI139" i="6"/>
  <c r="AR125" i="6"/>
  <c r="AK56" i="6"/>
  <c r="BF56" i="6"/>
  <c r="AM56" i="6"/>
  <c r="BR56" i="6"/>
  <c r="AL56" i="6"/>
  <c r="BK52" i="6"/>
  <c r="BX52" i="6"/>
  <c r="AI52" i="6"/>
  <c r="BW48" i="6"/>
  <c r="BG48" i="6"/>
  <c r="BE48" i="6"/>
  <c r="BC48" i="6"/>
  <c r="BR48" i="6"/>
  <c r="BX44" i="6"/>
  <c r="BD44" i="6"/>
  <c r="AM44" i="6"/>
  <c r="BV40" i="6"/>
  <c r="BE40" i="6"/>
  <c r="BT40" i="6"/>
  <c r="BA40" i="6"/>
  <c r="BI36" i="6"/>
  <c r="BQ36" i="6"/>
  <c r="BB36" i="6"/>
  <c r="BG32" i="6"/>
  <c r="BI32" i="6"/>
  <c r="BD32" i="6"/>
  <c r="BC32" i="6"/>
  <c r="AH28" i="6"/>
  <c r="BQ28" i="6"/>
  <c r="BB28" i="6"/>
  <c r="BX28" i="6"/>
  <c r="BP24" i="6"/>
  <c r="BM24" i="6"/>
  <c r="BC24" i="6"/>
  <c r="BD20" i="6"/>
  <c r="BK20" i="6"/>
  <c r="BM20" i="6"/>
  <c r="BO20" i="6"/>
  <c r="BT16" i="6"/>
  <c r="AJ16" i="6"/>
  <c r="BK16" i="6"/>
  <c r="BQ64" i="6"/>
  <c r="BI64" i="6"/>
  <c r="BK64" i="6"/>
  <c r="BF64" i="6"/>
  <c r="BQ70" i="6"/>
  <c r="BS70" i="6"/>
  <c r="AH70" i="6"/>
  <c r="BO70" i="6"/>
  <c r="BL70" i="6"/>
  <c r="BE119" i="6"/>
  <c r="BL119" i="6"/>
  <c r="BX123" i="6"/>
  <c r="AI123" i="6"/>
  <c r="BM123" i="6"/>
  <c r="BK123" i="6"/>
  <c r="BJ127" i="6"/>
  <c r="BD127" i="6"/>
  <c r="BC131" i="6"/>
  <c r="BF131" i="6"/>
  <c r="BX131" i="6"/>
  <c r="BD135" i="6"/>
  <c r="AI135" i="6"/>
  <c r="AJ135" i="6"/>
  <c r="BM139" i="6"/>
  <c r="BG139" i="6"/>
  <c r="AI139" i="6"/>
  <c r="BA143" i="6"/>
  <c r="BU143" i="6"/>
  <c r="BR143" i="6"/>
  <c r="AH143" i="6"/>
  <c r="AI143" i="6"/>
  <c r="BM143" i="6"/>
  <c r="AL147" i="6"/>
  <c r="BL147" i="6"/>
  <c r="BE147" i="6"/>
  <c r="BW147" i="6"/>
  <c r="BO151" i="6"/>
  <c r="BS151" i="6"/>
  <c r="BI151" i="6"/>
  <c r="BJ151" i="6"/>
  <c r="BB155" i="6"/>
  <c r="BJ155" i="6"/>
  <c r="BW155" i="6"/>
  <c r="AK155" i="6"/>
  <c r="BQ155" i="6"/>
  <c r="BA155" i="6"/>
  <c r="AK159" i="6"/>
  <c r="BU159" i="6"/>
  <c r="BL159" i="6"/>
  <c r="BN159" i="6"/>
  <c r="BJ159" i="6"/>
  <c r="BN163" i="6"/>
  <c r="BR163" i="6"/>
  <c r="BD163" i="6"/>
  <c r="BL163" i="6"/>
  <c r="BX163" i="6"/>
  <c r="BM163" i="6"/>
  <c r="BU163" i="6"/>
  <c r="BC167" i="6"/>
  <c r="BS167" i="6"/>
  <c r="BI167" i="6"/>
  <c r="BD167" i="6"/>
  <c r="BK167" i="6"/>
  <c r="AL167" i="6"/>
  <c r="BL174" i="6"/>
  <c r="AI174" i="6"/>
  <c r="AR202" i="6"/>
  <c r="AU202" i="6"/>
  <c r="AS248" i="6"/>
  <c r="AV248" i="6"/>
  <c r="AH237" i="6"/>
  <c r="AI237" i="6"/>
  <c r="AJ237" i="6"/>
  <c r="AL235" i="6"/>
  <c r="AM235" i="6"/>
  <c r="AK235" i="6"/>
  <c r="AR99" i="6"/>
  <c r="AS99" i="6"/>
  <c r="AS107" i="6"/>
  <c r="AW107" i="6"/>
  <c r="AV109" i="6"/>
  <c r="AR109" i="6"/>
  <c r="AT109" i="6"/>
  <c r="AS113" i="6"/>
  <c r="AU113" i="6"/>
  <c r="AV117" i="6"/>
  <c r="AS117" i="6"/>
  <c r="AR117" i="6"/>
  <c r="AV119" i="6"/>
  <c r="AT119" i="6"/>
  <c r="AT123" i="6"/>
  <c r="AU123" i="6"/>
  <c r="AW127" i="6"/>
  <c r="AR127" i="6"/>
  <c r="AS197" i="6"/>
  <c r="AV197" i="6"/>
  <c r="AU232" i="6"/>
  <c r="AS232" i="6"/>
  <c r="AW232" i="6"/>
  <c r="BN62" i="6"/>
  <c r="BJ62" i="6"/>
  <c r="AM62" i="6"/>
  <c r="BI58" i="6"/>
  <c r="BN58" i="6"/>
  <c r="BI54" i="6"/>
  <c r="BV54" i="6"/>
  <c r="BI50" i="6"/>
  <c r="BB50" i="6"/>
  <c r="AK46" i="6"/>
  <c r="BG46" i="6"/>
  <c r="BL38" i="6"/>
  <c r="BF38" i="6"/>
  <c r="BB22" i="6"/>
  <c r="BI22" i="6"/>
  <c r="BK65" i="6"/>
  <c r="BI65" i="6"/>
  <c r="BI67" i="6"/>
  <c r="BH67" i="6"/>
  <c r="BR67" i="6"/>
  <c r="BH69" i="6"/>
  <c r="BW69" i="6"/>
  <c r="BB117" i="6"/>
  <c r="BR117" i="6"/>
  <c r="AH121" i="6"/>
  <c r="BU121" i="6"/>
  <c r="BQ125" i="6"/>
  <c r="AM125" i="6"/>
  <c r="AI125" i="6"/>
  <c r="BP129" i="6"/>
  <c r="AM129" i="6"/>
  <c r="BH133" i="6"/>
  <c r="BQ133" i="6"/>
  <c r="BA133" i="6"/>
  <c r="BM133" i="6"/>
  <c r="BA137" i="6"/>
  <c r="BJ137" i="6"/>
  <c r="BN137" i="6"/>
  <c r="BT137" i="6"/>
  <c r="BB141" i="6"/>
  <c r="BT141" i="6"/>
  <c r="BD141" i="6"/>
  <c r="BW141" i="6"/>
  <c r="BF145" i="6"/>
  <c r="AH145" i="6"/>
  <c r="BU145" i="6"/>
  <c r="BQ145" i="6"/>
  <c r="BC149" i="6"/>
  <c r="BX149" i="6"/>
  <c r="BP149" i="6"/>
  <c r="AI153" i="6"/>
  <c r="AK153" i="6"/>
  <c r="AL153" i="6"/>
  <c r="BM153" i="6"/>
  <c r="BD153" i="6"/>
  <c r="BO153" i="6"/>
  <c r="BT153" i="6"/>
  <c r="BN153" i="6"/>
  <c r="BC157" i="6"/>
  <c r="BA157" i="6"/>
  <c r="BB157" i="6"/>
  <c r="BK157" i="6"/>
  <c r="AJ157" i="6"/>
  <c r="AM157" i="6"/>
  <c r="AJ161" i="6"/>
  <c r="AI161" i="6"/>
  <c r="BP161" i="6"/>
  <c r="BX161" i="6"/>
  <c r="BL161" i="6"/>
  <c r="BW161" i="6"/>
  <c r="BE165" i="6"/>
  <c r="AH165" i="6"/>
  <c r="BC165" i="6"/>
  <c r="AM165" i="6"/>
  <c r="BJ165" i="6"/>
  <c r="BX165" i="6"/>
  <c r="AK165" i="6"/>
  <c r="BP196" i="6"/>
  <c r="BU196" i="6"/>
  <c r="BD184" i="6"/>
  <c r="BT184" i="6"/>
  <c r="BH184" i="6"/>
  <c r="BH180" i="6"/>
  <c r="AM180" i="6"/>
  <c r="BO180" i="6"/>
  <c r="BS176" i="6"/>
  <c r="AI176" i="6"/>
  <c r="AM176" i="6"/>
  <c r="BL176" i="6"/>
  <c r="BU176" i="6"/>
  <c r="BP172" i="6"/>
  <c r="BJ172" i="6"/>
  <c r="BR172" i="6"/>
  <c r="AW201" i="6"/>
  <c r="AT201" i="6"/>
  <c r="AV201" i="6"/>
  <c r="BT220" i="6"/>
  <c r="AK220" i="6"/>
  <c r="BC216" i="6"/>
  <c r="BW216" i="6"/>
  <c r="BR216" i="6"/>
  <c r="BN216" i="6"/>
  <c r="BT216" i="6"/>
  <c r="AJ216" i="6"/>
  <c r="BV216" i="6"/>
  <c r="BS216" i="6"/>
  <c r="AL212" i="6"/>
  <c r="BQ212" i="6"/>
  <c r="BF208" i="6"/>
  <c r="BT208" i="6"/>
  <c r="BG208" i="6"/>
  <c r="BM208" i="6"/>
  <c r="BL208" i="6"/>
  <c r="BN208" i="6"/>
  <c r="AJ204" i="6"/>
  <c r="AH204" i="6"/>
  <c r="BT204" i="6"/>
  <c r="BD204" i="6"/>
  <c r="AI200" i="6"/>
  <c r="BN200" i="6"/>
  <c r="AK200" i="6"/>
  <c r="BG200" i="6"/>
  <c r="BO200" i="6"/>
  <c r="BB200" i="6"/>
  <c r="AW259" i="6"/>
  <c r="AR259" i="6"/>
  <c r="AS259" i="6"/>
  <c r="BN227" i="6"/>
  <c r="AJ227" i="6"/>
  <c r="AT223" i="6"/>
  <c r="AV223" i="6"/>
  <c r="BN250" i="6"/>
  <c r="AK250" i="6"/>
  <c r="AM247" i="6"/>
  <c r="AJ247" i="6"/>
  <c r="AV63" i="6"/>
  <c r="AR63" i="6"/>
  <c r="AW84" i="6"/>
  <c r="AR84" i="6"/>
  <c r="AV94" i="6"/>
  <c r="AW94" i="6"/>
  <c r="AU98" i="6"/>
  <c r="AT98" i="6"/>
  <c r="AR108" i="6"/>
  <c r="AS108" i="6"/>
  <c r="AR122" i="6"/>
  <c r="AT122" i="6"/>
  <c r="AW256" i="6"/>
  <c r="AU256" i="6"/>
  <c r="AV250" i="6"/>
  <c r="AW250" i="6"/>
  <c r="AU231" i="6"/>
  <c r="AS231" i="6"/>
  <c r="AK12" i="6"/>
  <c r="AI12" i="6"/>
  <c r="BO60" i="6"/>
  <c r="BK60" i="6"/>
  <c r="BH60" i="6"/>
  <c r="BP52" i="6"/>
  <c r="BT52" i="6"/>
  <c r="BJ40" i="6"/>
  <c r="AI40" i="6"/>
  <c r="AI36" i="6"/>
  <c r="BN36" i="6"/>
  <c r="BK24" i="6"/>
  <c r="BB24" i="6"/>
  <c r="BN16" i="6"/>
  <c r="AL16" i="6"/>
  <c r="BW64" i="6"/>
  <c r="AH64" i="6"/>
  <c r="BO64" i="6"/>
  <c r="AK64" i="6"/>
  <c r="BU64" i="6"/>
  <c r="BR64" i="6"/>
  <c r="BT64" i="6"/>
  <c r="BP64" i="6"/>
  <c r="BC64" i="6"/>
  <c r="AM64" i="6"/>
  <c r="BJ64" i="6"/>
  <c r="BV64" i="6"/>
  <c r="BM64" i="6"/>
  <c r="BX64" i="6"/>
  <c r="BE64" i="6"/>
  <c r="BN64" i="6"/>
  <c r="BC70" i="6"/>
  <c r="AM70" i="6"/>
  <c r="BH70" i="6"/>
  <c r="BK70" i="6"/>
  <c r="BX70" i="6"/>
  <c r="BN70" i="6"/>
  <c r="BA70" i="6"/>
  <c r="BJ70" i="6"/>
  <c r="BI70" i="6"/>
  <c r="BM70" i="6"/>
  <c r="BU70" i="6"/>
  <c r="BT70" i="6"/>
  <c r="AK70" i="6"/>
  <c r="BD70" i="6"/>
  <c r="BG70" i="6"/>
  <c r="BE70" i="6"/>
  <c r="BF119" i="6"/>
  <c r="BW119" i="6"/>
  <c r="AL119" i="6"/>
  <c r="BT119" i="6"/>
  <c r="BP119" i="6"/>
  <c r="BS119" i="6"/>
  <c r="AM119" i="6"/>
  <c r="AK119" i="6"/>
  <c r="BC119" i="6"/>
  <c r="BK119" i="6"/>
  <c r="BU119" i="6"/>
  <c r="BN119" i="6"/>
  <c r="BO119" i="6"/>
  <c r="BV119" i="6"/>
  <c r="BX119" i="6"/>
  <c r="BA119" i="6"/>
  <c r="BR119" i="6"/>
  <c r="BB119" i="6"/>
  <c r="BG119" i="6"/>
  <c r="BG123" i="6"/>
  <c r="BC123" i="6"/>
  <c r="BE123" i="6"/>
  <c r="BT123" i="6"/>
  <c r="AM123" i="6"/>
  <c r="AH123" i="6"/>
  <c r="BQ123" i="6"/>
  <c r="BU123" i="6"/>
  <c r="BO123" i="6"/>
  <c r="BF123" i="6"/>
  <c r="AK123" i="6"/>
  <c r="BH123" i="6"/>
  <c r="BR127" i="6"/>
  <c r="BK127" i="6"/>
  <c r="BO127" i="6"/>
  <c r="AL127" i="6"/>
  <c r="BL127" i="6"/>
  <c r="BS127" i="6"/>
  <c r="BC127" i="6"/>
  <c r="BM127" i="6"/>
  <c r="AJ127" i="6"/>
  <c r="BN127" i="6"/>
  <c r="BG127" i="6"/>
  <c r="BF127" i="6"/>
  <c r="BI127" i="6"/>
  <c r="AI127" i="6"/>
  <c r="BA127" i="6"/>
  <c r="BX127" i="6"/>
  <c r="BQ127" i="6"/>
  <c r="BP127" i="6"/>
  <c r="AK127" i="6"/>
  <c r="BW127" i="6"/>
  <c r="BE127" i="6"/>
  <c r="BV127" i="6"/>
  <c r="BU127" i="6"/>
  <c r="BT131" i="6"/>
  <c r="AM131" i="6"/>
  <c r="BG131" i="6"/>
  <c r="BU131" i="6"/>
  <c r="BO131" i="6"/>
  <c r="AJ131" i="6"/>
  <c r="BM131" i="6"/>
  <c r="BS131" i="6"/>
  <c r="BQ131" i="6"/>
  <c r="BP131" i="6"/>
  <c r="BR131" i="6"/>
  <c r="BI131" i="6"/>
  <c r="BL131" i="6"/>
  <c r="BW131" i="6"/>
  <c r="BT135" i="6"/>
  <c r="BV135" i="6"/>
  <c r="BC135" i="6"/>
  <c r="BQ135" i="6"/>
  <c r="BE135" i="6"/>
  <c r="BF135" i="6"/>
  <c r="BL135" i="6"/>
  <c r="BA135" i="6"/>
  <c r="BM135" i="6"/>
  <c r="AH135" i="6"/>
  <c r="BI135" i="6"/>
  <c r="BW135" i="6"/>
  <c r="BG135" i="6"/>
  <c r="AM135" i="6"/>
  <c r="BH135" i="6"/>
  <c r="BX135" i="6"/>
  <c r="BP135" i="6"/>
  <c r="BK135" i="6"/>
  <c r="BR135" i="6"/>
  <c r="BN139" i="6"/>
  <c r="AL139" i="6"/>
  <c r="BS139" i="6"/>
  <c r="BV139" i="6"/>
  <c r="BL139" i="6"/>
  <c r="AM139" i="6"/>
  <c r="BR139" i="6"/>
  <c r="BA139" i="6"/>
  <c r="BF139" i="6"/>
  <c r="BC139" i="6"/>
  <c r="BT139" i="6"/>
  <c r="AJ139" i="6"/>
  <c r="BX143" i="6"/>
  <c r="AM143" i="6"/>
  <c r="BH143" i="6"/>
  <c r="AJ143" i="6"/>
  <c r="AK143" i="6"/>
  <c r="BS143" i="6"/>
  <c r="BC143" i="6"/>
  <c r="BL143" i="6"/>
  <c r="BK143" i="6"/>
  <c r="BF143" i="6"/>
  <c r="BE143" i="6"/>
  <c r="BP143" i="6"/>
  <c r="BG143" i="6"/>
  <c r="BD143" i="6"/>
  <c r="BJ143" i="6"/>
  <c r="BT143" i="6"/>
  <c r="BQ143" i="6"/>
  <c r="BP147" i="6"/>
  <c r="BS147" i="6"/>
  <c r="BN147" i="6"/>
  <c r="BU147" i="6"/>
  <c r="AJ151" i="6"/>
  <c r="BP151" i="6"/>
  <c r="BX151" i="6"/>
  <c r="AM151" i="6"/>
  <c r="BV151" i="6"/>
  <c r="AK151" i="6"/>
  <c r="BB151" i="6"/>
  <c r="BW151" i="6"/>
  <c r="BF151" i="6"/>
  <c r="BC151" i="6"/>
  <c r="BH151" i="6"/>
  <c r="BA151" i="6"/>
  <c r="BL151" i="6"/>
  <c r="BK151" i="6"/>
  <c r="BN151" i="6"/>
  <c r="BO155" i="6"/>
  <c r="BC155" i="6"/>
  <c r="BG155" i="6"/>
  <c r="AJ155" i="6"/>
  <c r="BL155" i="6"/>
  <c r="BE155" i="6"/>
  <c r="BK155" i="6"/>
  <c r="BP155" i="6"/>
  <c r="BT155" i="6"/>
  <c r="BV155" i="6"/>
  <c r="AI155" i="6"/>
  <c r="AH155" i="6"/>
  <c r="BH155" i="6"/>
  <c r="BH159" i="6"/>
  <c r="BE159" i="6"/>
  <c r="BX159" i="6"/>
  <c r="BI159" i="6"/>
  <c r="AL159" i="6"/>
  <c r="BT159" i="6"/>
  <c r="BB159" i="6"/>
  <c r="BQ159" i="6"/>
  <c r="BW159" i="6"/>
  <c r="BV159" i="6"/>
  <c r="AH159" i="6"/>
  <c r="BS159" i="6"/>
  <c r="AJ159" i="6"/>
  <c r="BF159" i="6"/>
  <c r="BP163" i="6"/>
  <c r="BG163" i="6"/>
  <c r="AL163" i="6"/>
  <c r="BT163" i="6"/>
  <c r="AK163" i="6"/>
  <c r="AH163" i="6"/>
  <c r="BO163" i="6"/>
  <c r="AI163" i="6"/>
  <c r="BB163" i="6"/>
  <c r="BK163" i="6"/>
  <c r="BE163" i="6"/>
  <c r="BQ163" i="6"/>
  <c r="BJ163" i="6"/>
  <c r="BS163" i="6"/>
  <c r="AJ167" i="6"/>
  <c r="BP167" i="6"/>
  <c r="BN167" i="6"/>
  <c r="BF167" i="6"/>
  <c r="BL167" i="6"/>
  <c r="BX167" i="6"/>
  <c r="AK167" i="6"/>
  <c r="BG167" i="6"/>
  <c r="BQ167" i="6"/>
  <c r="BA167" i="6"/>
  <c r="AI167" i="6"/>
  <c r="BO167" i="6"/>
  <c r="BV167" i="6"/>
  <c r="AH190" i="6"/>
  <c r="BH190" i="6"/>
  <c r="BS218" i="6"/>
  <c r="BD218" i="6"/>
  <c r="BQ202" i="6"/>
  <c r="BN202" i="6"/>
  <c r="AM240" i="6"/>
  <c r="AI240" i="6"/>
  <c r="AH240" i="6"/>
  <c r="AI235" i="6"/>
  <c r="AL237" i="6"/>
  <c r="AS246" i="6"/>
  <c r="BG230" i="6"/>
  <c r="AL230" i="6"/>
  <c r="AT218" i="6"/>
  <c r="AU218" i="6"/>
  <c r="AU99" i="6"/>
  <c r="AT99" i="6"/>
  <c r="AR107" i="6"/>
  <c r="AU107" i="6"/>
  <c r="AU111" i="6"/>
  <c r="AS111" i="6"/>
  <c r="AW113" i="6"/>
  <c r="AR113" i="6"/>
  <c r="AV113" i="6"/>
  <c r="AS119" i="6"/>
  <c r="AR119" i="6"/>
  <c r="AU125" i="6"/>
  <c r="AT125" i="6"/>
  <c r="AV125" i="6"/>
  <c r="AV127" i="6"/>
  <c r="AS127" i="6"/>
  <c r="AV129" i="6"/>
  <c r="AS129" i="6"/>
  <c r="AW197" i="6"/>
  <c r="AR197" i="6"/>
  <c r="AW212" i="6"/>
  <c r="AR212" i="6"/>
  <c r="AM237" i="6"/>
  <c r="AV212" i="6"/>
  <c r="AR233" i="6"/>
  <c r="AT129" i="6"/>
  <c r="AT121" i="6"/>
  <c r="AT113" i="6"/>
  <c r="AS218" i="6"/>
  <c r="AV204" i="6"/>
  <c r="BU149" i="6"/>
  <c r="BW149" i="6"/>
  <c r="AI149" i="6"/>
  <c r="AK145" i="6"/>
  <c r="AM145" i="6"/>
  <c r="BM141" i="6"/>
  <c r="AI141" i="6"/>
  <c r="BI141" i="6"/>
  <c r="BL141" i="6"/>
  <c r="AI137" i="6"/>
  <c r="BG137" i="6"/>
  <c r="AJ133" i="6"/>
  <c r="AK133" i="6"/>
  <c r="BF133" i="6"/>
  <c r="BB129" i="6"/>
  <c r="BR129" i="6"/>
  <c r="BT125" i="6"/>
  <c r="BH121" i="6"/>
  <c r="BE117" i="6"/>
  <c r="AS71" i="6"/>
  <c r="BU69" i="6"/>
  <c r="AL67" i="6"/>
  <c r="BM65" i="6"/>
  <c r="BK46" i="6"/>
  <c r="BN50" i="6"/>
  <c r="BJ22" i="6"/>
  <c r="BP310" i="6"/>
  <c r="BA149" i="6"/>
  <c r="BT149" i="6"/>
  <c r="BB145" i="6"/>
  <c r="BO145" i="6"/>
  <c r="BO141" i="6"/>
  <c r="BA141" i="6"/>
  <c r="AM137" i="6"/>
  <c r="BS137" i="6"/>
  <c r="BO137" i="6"/>
  <c r="BJ133" i="6"/>
  <c r="BL133" i="6"/>
  <c r="AJ121" i="6"/>
  <c r="BL65" i="6"/>
  <c r="BC50" i="6"/>
  <c r="BD162" i="6"/>
  <c r="BE103" i="6"/>
  <c r="BK85" i="6"/>
  <c r="AU265" i="6"/>
  <c r="BU13" i="6"/>
  <c r="BA225" i="6"/>
  <c r="BX295" i="6"/>
  <c r="AK295" i="6"/>
  <c r="BD61" i="6"/>
  <c r="BG61" i="6"/>
  <c r="BO61" i="6"/>
  <c r="BT41" i="6"/>
  <c r="BW41" i="6"/>
  <c r="BN41" i="6"/>
  <c r="BA37" i="6"/>
  <c r="AJ37" i="6"/>
  <c r="AM37" i="6"/>
  <c r="BR21" i="6"/>
  <c r="AJ21" i="6"/>
  <c r="AM21" i="6"/>
  <c r="BE21" i="6"/>
  <c r="BQ71" i="6"/>
  <c r="BU71" i="6"/>
  <c r="BO71" i="6"/>
  <c r="BP71" i="6"/>
  <c r="BG71" i="6"/>
  <c r="BF71" i="6"/>
  <c r="BR71" i="6"/>
  <c r="BC73" i="6"/>
  <c r="BF73" i="6"/>
  <c r="BX73" i="6"/>
  <c r="BP73" i="6"/>
  <c r="BK73" i="6"/>
  <c r="BS73" i="6"/>
  <c r="BL73" i="6"/>
  <c r="BT73" i="6"/>
  <c r="BD73" i="6"/>
  <c r="AL75" i="6"/>
  <c r="BV75" i="6"/>
  <c r="BQ75" i="6"/>
  <c r="BA75" i="6"/>
  <c r="BB75" i="6"/>
  <c r="BW75" i="6"/>
  <c r="AH77" i="6"/>
  <c r="BH77" i="6"/>
  <c r="BA77" i="6"/>
  <c r="BM77" i="6"/>
  <c r="BI77" i="6"/>
  <c r="BU77" i="6"/>
  <c r="BV79" i="6"/>
  <c r="BT79" i="6"/>
  <c r="BB85" i="6"/>
  <c r="BT85" i="6"/>
  <c r="AI85" i="6"/>
  <c r="BW85" i="6"/>
  <c r="BE87" i="6"/>
  <c r="BA87" i="6"/>
  <c r="BJ87" i="6"/>
  <c r="AJ87" i="6"/>
  <c r="BB87" i="6"/>
  <c r="BI87" i="6"/>
  <c r="BX87" i="6"/>
  <c r="AJ89" i="6"/>
  <c r="BL89" i="6"/>
  <c r="BS89" i="6"/>
  <c r="BG89" i="6"/>
  <c r="BC89" i="6"/>
  <c r="AK89" i="6"/>
  <c r="BW89" i="6"/>
  <c r="BP89" i="6"/>
  <c r="BK89" i="6"/>
  <c r="BJ89" i="6"/>
  <c r="BJ91" i="6"/>
  <c r="BV91" i="6"/>
  <c r="BD91" i="6"/>
  <c r="BE91" i="6"/>
  <c r="BC95" i="6"/>
  <c r="AJ95" i="6"/>
  <c r="BM97" i="6"/>
  <c r="AM97" i="6"/>
  <c r="BG99" i="6"/>
  <c r="BW99" i="6"/>
  <c r="BH99" i="6"/>
  <c r="BC101" i="6"/>
  <c r="BN101" i="6"/>
  <c r="BH101" i="6"/>
  <c r="AL101" i="6"/>
  <c r="AJ101" i="6"/>
  <c r="BS101" i="6"/>
  <c r="AK101" i="6"/>
  <c r="BM103" i="6"/>
  <c r="BI103" i="6"/>
  <c r="BV103" i="6"/>
  <c r="BS103" i="6"/>
  <c r="BO103" i="6"/>
  <c r="BK103" i="6"/>
  <c r="BA103" i="6"/>
  <c r="BS109" i="6"/>
  <c r="BN109" i="6"/>
  <c r="AH109" i="6"/>
  <c r="BD109" i="6"/>
  <c r="BA109" i="6"/>
  <c r="AK109" i="6"/>
  <c r="BW109" i="6"/>
  <c r="BM109" i="6"/>
  <c r="BI113" i="6"/>
  <c r="AI113" i="6"/>
  <c r="BK113" i="6"/>
  <c r="BM113" i="6"/>
  <c r="AH113" i="6"/>
  <c r="BS113" i="6"/>
  <c r="BW113" i="6"/>
  <c r="BJ113" i="6"/>
  <c r="AJ113" i="6"/>
  <c r="BG113" i="6"/>
  <c r="AI115" i="6"/>
  <c r="BI115" i="6"/>
  <c r="BN118" i="6"/>
  <c r="BG118" i="6"/>
  <c r="BF118" i="6"/>
  <c r="BD118" i="6"/>
  <c r="BQ122" i="6"/>
  <c r="AH122" i="6"/>
  <c r="BB122" i="6"/>
  <c r="BW126" i="6"/>
  <c r="BH126" i="6"/>
  <c r="AI126" i="6"/>
  <c r="BQ126" i="6"/>
  <c r="BH130" i="6"/>
  <c r="BL130" i="6"/>
  <c r="BD130" i="6"/>
  <c r="BP130" i="6"/>
  <c r="BR138" i="6"/>
  <c r="BJ138" i="6"/>
  <c r="BU138" i="6"/>
  <c r="BE138" i="6"/>
  <c r="BV138" i="6"/>
  <c r="BC142" i="6"/>
  <c r="BM142" i="6"/>
  <c r="BP150" i="6"/>
  <c r="BH150" i="6"/>
  <c r="BG154" i="6"/>
  <c r="BC154" i="6"/>
  <c r="BM158" i="6"/>
  <c r="BG158" i="6"/>
  <c r="BK158" i="6"/>
  <c r="AL158" i="6"/>
  <c r="BT158" i="6"/>
  <c r="BF158" i="6"/>
  <c r="BH158" i="6"/>
  <c r="AL166" i="6"/>
  <c r="BM166" i="6"/>
  <c r="BV166" i="6"/>
  <c r="BQ166" i="6"/>
  <c r="AW176" i="6"/>
  <c r="AT176" i="6"/>
  <c r="BE175" i="6"/>
  <c r="BL175" i="6"/>
  <c r="BX203" i="6"/>
  <c r="BT203" i="6"/>
  <c r="BH242" i="6"/>
  <c r="AL242" i="6"/>
  <c r="AV72" i="6"/>
  <c r="AT72" i="6"/>
  <c r="AW72" i="6"/>
  <c r="AR72" i="6"/>
  <c r="AS139" i="6"/>
  <c r="AT139" i="6"/>
  <c r="AS143" i="6"/>
  <c r="AU143" i="6"/>
  <c r="AW147" i="6"/>
  <c r="AS147" i="6"/>
  <c r="AS167" i="6"/>
  <c r="AV167" i="6"/>
  <c r="AR138" i="6"/>
  <c r="AU75" i="6"/>
  <c r="AR54" i="6"/>
  <c r="AT58" i="6"/>
  <c r="AU81" i="6"/>
  <c r="AW52" i="6"/>
  <c r="AR48" i="6"/>
  <c r="AU50" i="6"/>
  <c r="AR20" i="6"/>
  <c r="AJ148" i="6"/>
  <c r="AK152" i="6"/>
  <c r="BC136" i="6"/>
  <c r="BB120" i="6"/>
  <c r="BH59" i="6"/>
  <c r="AI43" i="6"/>
  <c r="AK23" i="6"/>
  <c r="BT15" i="6"/>
  <c r="BP31" i="6"/>
  <c r="BU156" i="6"/>
  <c r="BN132" i="6"/>
  <c r="BP112" i="6"/>
  <c r="BB88" i="6"/>
  <c r="BQ60" i="6"/>
  <c r="AH60" i="6"/>
  <c r="BP60" i="6"/>
  <c r="BB12" i="6"/>
  <c r="BK12" i="6"/>
  <c r="BP12" i="6"/>
  <c r="AH244" i="6"/>
  <c r="AW44" i="6"/>
  <c r="AV44" i="6"/>
  <c r="BU205" i="6"/>
  <c r="AS138" i="6"/>
  <c r="AT75" i="6"/>
  <c r="AR46" i="6"/>
  <c r="AW81" i="6"/>
  <c r="AR23" i="6"/>
  <c r="BQ168" i="6"/>
  <c r="BX120" i="6"/>
  <c r="BA168" i="6"/>
  <c r="AH152" i="6"/>
  <c r="AM59" i="6"/>
  <c r="BJ39" i="6"/>
  <c r="BO19" i="6"/>
  <c r="BG55" i="6"/>
  <c r="BG72" i="6"/>
  <c r="AK88" i="6"/>
  <c r="BM60" i="6"/>
  <c r="BR60" i="6"/>
  <c r="BN60" i="6"/>
  <c r="BC60" i="6"/>
  <c r="AJ12" i="6"/>
  <c r="BQ12" i="6"/>
  <c r="AL12" i="6"/>
  <c r="BG144" i="6"/>
  <c r="BB96" i="6"/>
  <c r="BV12" i="6"/>
  <c r="BL43" i="6"/>
  <c r="BD47" i="6"/>
  <c r="BX47" i="6"/>
  <c r="BP63" i="6"/>
  <c r="BX63" i="6"/>
  <c r="AJ63" i="6"/>
  <c r="BC63" i="6"/>
  <c r="BE63" i="6"/>
  <c r="BS63" i="6"/>
  <c r="AI51" i="6"/>
  <c r="AK51" i="6"/>
  <c r="BC51" i="6"/>
  <c r="BG51" i="6"/>
  <c r="BI51" i="6"/>
  <c r="BT51" i="6"/>
  <c r="BK51" i="6"/>
  <c r="BO51" i="6"/>
  <c r="BM51" i="6"/>
  <c r="BA51" i="6"/>
  <c r="BL51" i="6"/>
  <c r="BS51" i="6"/>
  <c r="AH51" i="6"/>
  <c r="BW51" i="6"/>
  <c r="AH39" i="6"/>
  <c r="BI39" i="6"/>
  <c r="BG39" i="6"/>
  <c r="BB39" i="6"/>
  <c r="AK39" i="6"/>
  <c r="BX39" i="6"/>
  <c r="BA39" i="6"/>
  <c r="AI39" i="6"/>
  <c r="BW39" i="6"/>
  <c r="BS39" i="6"/>
  <c r="AL39" i="6"/>
  <c r="BE39" i="6"/>
  <c r="AM27" i="6"/>
  <c r="BG27" i="6"/>
  <c r="BA27" i="6"/>
  <c r="BM27" i="6"/>
  <c r="BP27" i="6"/>
  <c r="BU27" i="6"/>
  <c r="BL27" i="6"/>
  <c r="BS27" i="6"/>
  <c r="AL27" i="6"/>
  <c r="BT27" i="6"/>
  <c r="BK27" i="6"/>
  <c r="BJ27" i="6"/>
  <c r="BH27" i="6"/>
  <c r="BK15" i="6"/>
  <c r="BS15" i="6"/>
  <c r="AH15" i="6"/>
  <c r="BW15" i="6"/>
  <c r="BR15" i="6"/>
  <c r="BH15" i="6"/>
  <c r="AJ15" i="6"/>
  <c r="BL15" i="6"/>
  <c r="BU15" i="6"/>
  <c r="AK15" i="6"/>
  <c r="BW74" i="6"/>
  <c r="BK74" i="6"/>
  <c r="BC74" i="6"/>
  <c r="BG74" i="6"/>
  <c r="BM74" i="6"/>
  <c r="BN74" i="6"/>
  <c r="AI74" i="6"/>
  <c r="BO74" i="6"/>
  <c r="BX74" i="6"/>
  <c r="AL74" i="6"/>
  <c r="AK74" i="6"/>
  <c r="BB74" i="6"/>
  <c r="BH74" i="6"/>
  <c r="BT74" i="6"/>
  <c r="AH74" i="6"/>
  <c r="AJ74" i="6"/>
  <c r="BB80" i="6"/>
  <c r="BL80" i="6"/>
  <c r="BC80" i="6"/>
  <c r="BA80" i="6"/>
  <c r="AI80" i="6"/>
  <c r="BJ80" i="6"/>
  <c r="BO80" i="6"/>
  <c r="BH80" i="6"/>
  <c r="BX80" i="6"/>
  <c r="BK80" i="6"/>
  <c r="BW80" i="6"/>
  <c r="BQ80" i="6"/>
  <c r="BM80" i="6"/>
  <c r="BR80" i="6"/>
  <c r="BT80" i="6"/>
  <c r="BV80" i="6"/>
  <c r="BS80" i="6"/>
  <c r="BF80" i="6"/>
  <c r="AM80" i="6"/>
  <c r="BN80" i="6"/>
  <c r="BN84" i="6"/>
  <c r="BO84" i="6"/>
  <c r="BE84" i="6"/>
  <c r="BW84" i="6"/>
  <c r="BP84" i="6"/>
  <c r="BI84" i="6"/>
  <c r="AK84" i="6"/>
  <c r="BU84" i="6"/>
  <c r="BL84" i="6"/>
  <c r="AI84" i="6"/>
  <c r="AJ84" i="6"/>
  <c r="BH84" i="6"/>
  <c r="BT84" i="6"/>
  <c r="BC84" i="6"/>
  <c r="BQ84" i="6"/>
  <c r="BB84" i="6"/>
  <c r="BA84" i="6"/>
  <c r="AM84" i="6"/>
  <c r="BF84" i="6"/>
  <c r="AL84" i="6"/>
  <c r="BS90" i="6"/>
  <c r="AL90" i="6"/>
  <c r="BI90" i="6"/>
  <c r="BW90" i="6"/>
  <c r="BG90" i="6"/>
  <c r="BQ90" i="6"/>
  <c r="BT90" i="6"/>
  <c r="BN90" i="6"/>
  <c r="BF90" i="6"/>
  <c r="BL90" i="6"/>
  <c r="BV90" i="6"/>
  <c r="BD90" i="6"/>
  <c r="BC90" i="6"/>
  <c r="BJ90" i="6"/>
  <c r="AI90" i="6"/>
  <c r="AM90" i="6"/>
  <c r="AK90" i="6"/>
  <c r="BU90" i="6"/>
  <c r="BE90" i="6"/>
  <c r="BM90" i="6"/>
  <c r="BX90" i="6"/>
  <c r="BA90" i="6"/>
  <c r="BM94" i="6"/>
  <c r="BE94" i="6"/>
  <c r="AM94" i="6"/>
  <c r="BK94" i="6"/>
  <c r="BX94" i="6"/>
  <c r="BT94" i="6"/>
  <c r="AK94" i="6"/>
  <c r="AJ94" i="6"/>
  <c r="AH94" i="6"/>
  <c r="BF94" i="6"/>
  <c r="BP94" i="6"/>
  <c r="BQ94" i="6"/>
  <c r="BS94" i="6"/>
  <c r="BJ94" i="6"/>
  <c r="BH94" i="6"/>
  <c r="BU94" i="6"/>
  <c r="BR94" i="6"/>
  <c r="BN94" i="6"/>
  <c r="BG94" i="6"/>
  <c r="BL94" i="6"/>
  <c r="BW94" i="6"/>
  <c r="AL94" i="6"/>
  <c r="BD94" i="6"/>
  <c r="BO94" i="6"/>
  <c r="BI94" i="6"/>
  <c r="BH98" i="6"/>
  <c r="BG98" i="6"/>
  <c r="BM98" i="6"/>
  <c r="BX98" i="6"/>
  <c r="AL98" i="6"/>
  <c r="BC98" i="6"/>
  <c r="BE98" i="6"/>
  <c r="AK98" i="6"/>
  <c r="BF98" i="6"/>
  <c r="BT98" i="6"/>
  <c r="BL98" i="6"/>
  <c r="BR98" i="6"/>
  <c r="BP98" i="6"/>
  <c r="BV98" i="6"/>
  <c r="BJ98" i="6"/>
  <c r="BB98" i="6"/>
  <c r="AM98" i="6"/>
  <c r="BK98" i="6"/>
  <c r="BW98" i="6"/>
  <c r="AI98" i="6"/>
  <c r="BA98" i="6"/>
  <c r="BP104" i="6"/>
  <c r="AK104" i="6"/>
  <c r="BJ104" i="6"/>
  <c r="BB104" i="6"/>
  <c r="BL104" i="6"/>
  <c r="BA104" i="6"/>
  <c r="AH104" i="6"/>
  <c r="BN104" i="6"/>
  <c r="AM104" i="6"/>
  <c r="BT104" i="6"/>
  <c r="BI104" i="6"/>
  <c r="BC104" i="6"/>
  <c r="BS104" i="6"/>
  <c r="AL104" i="6"/>
  <c r="BK104" i="6"/>
  <c r="AJ104" i="6"/>
  <c r="BF104" i="6"/>
  <c r="BR104" i="6"/>
  <c r="BW104" i="6"/>
  <c r="BX104" i="6"/>
  <c r="BM104" i="6"/>
  <c r="BD104" i="6"/>
  <c r="BG110" i="6"/>
  <c r="AL110" i="6"/>
  <c r="BL110" i="6"/>
  <c r="BJ110" i="6"/>
  <c r="BH110" i="6"/>
  <c r="BQ110" i="6"/>
  <c r="BF116" i="6"/>
  <c r="BD116" i="6"/>
  <c r="BV116" i="6"/>
  <c r="BO116" i="6"/>
  <c r="AI116" i="6"/>
  <c r="BR116" i="6"/>
  <c r="BT116" i="6"/>
  <c r="BP116" i="6"/>
  <c r="BS116" i="6"/>
  <c r="BU116" i="6"/>
  <c r="BA116" i="6"/>
  <c r="BB116" i="6"/>
  <c r="BH116" i="6"/>
  <c r="AJ116" i="6"/>
  <c r="BQ116" i="6"/>
  <c r="BM116" i="6"/>
  <c r="BW116" i="6"/>
  <c r="BN116" i="6"/>
  <c r="AL116" i="6"/>
  <c r="BE116" i="6"/>
  <c r="AM116" i="6"/>
  <c r="AK116" i="6"/>
  <c r="BC116" i="6"/>
  <c r="BG116" i="6"/>
  <c r="BI116" i="6"/>
  <c r="BB128" i="6"/>
  <c r="AL128" i="6"/>
  <c r="BO128" i="6"/>
  <c r="BD128" i="6"/>
  <c r="BX128" i="6"/>
  <c r="BW128" i="6"/>
  <c r="AJ128" i="6"/>
  <c r="BF128" i="6"/>
  <c r="BN140" i="6"/>
  <c r="BD140" i="6"/>
  <c r="BR140" i="6"/>
  <c r="BL140" i="6"/>
  <c r="BJ140" i="6"/>
  <c r="BH140" i="6"/>
  <c r="BX140" i="6"/>
  <c r="BO140" i="6"/>
  <c r="BA140" i="6"/>
  <c r="BU140" i="6"/>
  <c r="BQ140" i="6"/>
  <c r="BV140" i="6"/>
  <c r="BS140" i="6"/>
  <c r="BM140" i="6"/>
  <c r="AL140" i="6"/>
  <c r="BW140" i="6"/>
  <c r="AK140" i="6"/>
  <c r="AI140" i="6"/>
  <c r="BC140" i="6"/>
  <c r="BB140" i="6"/>
  <c r="BI140" i="6"/>
  <c r="BT152" i="6"/>
  <c r="BK152" i="6"/>
  <c r="BF152" i="6"/>
  <c r="AI152" i="6"/>
  <c r="AJ152" i="6"/>
  <c r="BP152" i="6"/>
  <c r="BR152" i="6"/>
  <c r="BJ152" i="6"/>
  <c r="BB152" i="6"/>
  <c r="BE152" i="6"/>
  <c r="BM152" i="6"/>
  <c r="BL152" i="6"/>
  <c r="BH152" i="6"/>
  <c r="BU152" i="6"/>
  <c r="BI152" i="6"/>
  <c r="BQ152" i="6"/>
  <c r="BD152" i="6"/>
  <c r="BK164" i="6"/>
  <c r="BN164" i="6"/>
  <c r="BR164" i="6"/>
  <c r="AI164" i="6"/>
  <c r="BT164" i="6"/>
  <c r="AK164" i="6"/>
  <c r="BW164" i="6"/>
  <c r="AM164" i="6"/>
  <c r="BM164" i="6"/>
  <c r="BF164" i="6"/>
  <c r="BD164" i="6"/>
  <c r="AJ164" i="6"/>
  <c r="AH164" i="6"/>
  <c r="BU164" i="6"/>
  <c r="BP164" i="6"/>
  <c r="BB164" i="6"/>
  <c r="BV164" i="6"/>
  <c r="BS164" i="6"/>
  <c r="BG164" i="6"/>
  <c r="BQ164" i="6"/>
  <c r="BE164" i="6"/>
  <c r="BI164" i="6"/>
  <c r="BC197" i="6"/>
  <c r="BD197" i="6"/>
  <c r="BB197" i="6"/>
  <c r="BT197" i="6"/>
  <c r="BP197" i="6"/>
  <c r="BM197" i="6"/>
  <c r="AM197" i="6"/>
  <c r="BI197" i="6"/>
  <c r="AK197" i="6"/>
  <c r="AJ197" i="6"/>
  <c r="BA197" i="6"/>
  <c r="BG197" i="6"/>
  <c r="BK197" i="6"/>
  <c r="AH197" i="6"/>
  <c r="BN197" i="6"/>
  <c r="BO197" i="6"/>
  <c r="BQ197" i="6"/>
  <c r="BL197" i="6"/>
  <c r="BW197" i="6"/>
  <c r="BR197" i="6"/>
  <c r="AI197" i="6"/>
  <c r="BX197" i="6"/>
  <c r="BS197" i="6"/>
  <c r="AJ185" i="6"/>
  <c r="AK185" i="6"/>
  <c r="BD185" i="6"/>
  <c r="BX185" i="6"/>
  <c r="AM185" i="6"/>
  <c r="BJ185" i="6"/>
  <c r="AH185" i="6"/>
  <c r="AI185" i="6"/>
  <c r="BC185" i="6"/>
  <c r="BV185" i="6"/>
  <c r="BU185" i="6"/>
  <c r="BB185" i="6"/>
  <c r="BH185" i="6"/>
  <c r="BG185" i="6"/>
  <c r="BI185" i="6"/>
  <c r="BQ185" i="6"/>
  <c r="BF185" i="6"/>
  <c r="BK185" i="6"/>
  <c r="BR185" i="6"/>
  <c r="BS185" i="6"/>
  <c r="BP185" i="6"/>
  <c r="BM173" i="6"/>
  <c r="AK173" i="6"/>
  <c r="BF173" i="6"/>
  <c r="BO173" i="6"/>
  <c r="BC173" i="6"/>
  <c r="BA173" i="6"/>
  <c r="BH173" i="6"/>
  <c r="AI173" i="6"/>
  <c r="AH173" i="6"/>
  <c r="BU173" i="6"/>
  <c r="AM173" i="6"/>
  <c r="BV173" i="6"/>
  <c r="BP173" i="6"/>
  <c r="BB173" i="6"/>
  <c r="BT173" i="6"/>
  <c r="BN173" i="6"/>
  <c r="BX173" i="6"/>
  <c r="BW173" i="6"/>
  <c r="BK173" i="6"/>
  <c r="AJ173" i="6"/>
  <c r="AM217" i="6"/>
  <c r="BL217" i="6"/>
  <c r="BX217" i="6"/>
  <c r="BK217" i="6"/>
  <c r="BV217" i="6"/>
  <c r="BM217" i="6"/>
  <c r="BH217" i="6"/>
  <c r="BW217" i="6"/>
  <c r="BO217" i="6"/>
  <c r="BB217" i="6"/>
  <c r="BS217" i="6"/>
  <c r="BR217" i="6"/>
  <c r="BE217" i="6"/>
  <c r="AJ217" i="6"/>
  <c r="BI217" i="6"/>
  <c r="AH217" i="6"/>
  <c r="BC217" i="6"/>
  <c r="BF217" i="6"/>
  <c r="BK205" i="6"/>
  <c r="AL205" i="6"/>
  <c r="BR205" i="6"/>
  <c r="AK205" i="6"/>
  <c r="BQ205" i="6"/>
  <c r="BT205" i="6"/>
  <c r="BI205" i="6"/>
  <c r="BS205" i="6"/>
  <c r="BJ205" i="6"/>
  <c r="AH205" i="6"/>
  <c r="BM205" i="6"/>
  <c r="BP205" i="6"/>
  <c r="BX205" i="6"/>
  <c r="BO205" i="6"/>
  <c r="BB205" i="6"/>
  <c r="BE205" i="6"/>
  <c r="BN205" i="6"/>
  <c r="BW205" i="6"/>
  <c r="BH205" i="6"/>
  <c r="BV205" i="6"/>
  <c r="AM205" i="6"/>
  <c r="AV267" i="6"/>
  <c r="AU267" i="6"/>
  <c r="AS257" i="6"/>
  <c r="AV257" i="6"/>
  <c r="BK231" i="6"/>
  <c r="AM231" i="6"/>
  <c r="AK231" i="6"/>
  <c r="AJ231" i="6"/>
  <c r="AR222" i="6"/>
  <c r="AT222" i="6"/>
  <c r="AS222" i="6"/>
  <c r="AU222" i="6"/>
  <c r="AI272" i="6"/>
  <c r="AH272" i="6"/>
  <c r="AK272" i="6"/>
  <c r="AM272" i="6"/>
  <c r="AL260" i="6"/>
  <c r="AI260" i="6"/>
  <c r="AH260" i="6"/>
  <c r="AK260" i="6"/>
  <c r="BG251" i="6"/>
  <c r="AL251" i="6"/>
  <c r="BU251" i="6"/>
  <c r="AM251" i="6"/>
  <c r="AJ251" i="6"/>
  <c r="AS14" i="6"/>
  <c r="AU14" i="6"/>
  <c r="AT14" i="6"/>
  <c r="AW14" i="6"/>
  <c r="AR14" i="6"/>
  <c r="AV14" i="6"/>
  <c r="AT33" i="6"/>
  <c r="AW33" i="6"/>
  <c r="AU33" i="6"/>
  <c r="AR33" i="6"/>
  <c r="AV33" i="6"/>
  <c r="AR60" i="6"/>
  <c r="AU60" i="6"/>
  <c r="AV60" i="6"/>
  <c r="AW60" i="6"/>
  <c r="AS60" i="6"/>
  <c r="AT152" i="6"/>
  <c r="AS152" i="6"/>
  <c r="AW152" i="6"/>
  <c r="AR152" i="6"/>
  <c r="AU152" i="6"/>
  <c r="AV152" i="6"/>
  <c r="AT254" i="6"/>
  <c r="AR254" i="6"/>
  <c r="AU254" i="6"/>
  <c r="AW254" i="6"/>
  <c r="AS254" i="6"/>
  <c r="AS220" i="6"/>
  <c r="AU220" i="6"/>
  <c r="AT220" i="6"/>
  <c r="AR220" i="6"/>
  <c r="AW220" i="6"/>
  <c r="AV220" i="6"/>
  <c r="AW183" i="6"/>
  <c r="AT183" i="6"/>
  <c r="AV183" i="6"/>
  <c r="AR183" i="6"/>
  <c r="AS183" i="6"/>
  <c r="AU183" i="6"/>
  <c r="AR75" i="6"/>
  <c r="AS54" i="6"/>
  <c r="AW46" i="6"/>
  <c r="AR18" i="6"/>
  <c r="AS77" i="6"/>
  <c r="AU58" i="6"/>
  <c r="AV144" i="6"/>
  <c r="AR81" i="6"/>
  <c r="AS81" i="6"/>
  <c r="AR73" i="6"/>
  <c r="AU52" i="6"/>
  <c r="AV52" i="6"/>
  <c r="AU23" i="6"/>
  <c r="AR173" i="6"/>
  <c r="AU173" i="6"/>
  <c r="AT48" i="6"/>
  <c r="AW142" i="6"/>
  <c r="AT79" i="6"/>
  <c r="AT50" i="6"/>
  <c r="AW50" i="6"/>
  <c r="AV20" i="6"/>
  <c r="AS20" i="6"/>
  <c r="BO136" i="6"/>
  <c r="BS132" i="6"/>
  <c r="BC132" i="6"/>
  <c r="BF140" i="6"/>
  <c r="AI148" i="6"/>
  <c r="BT160" i="6"/>
  <c r="BR136" i="6"/>
  <c r="BH168" i="6"/>
  <c r="BL164" i="6"/>
  <c r="BL160" i="6"/>
  <c r="BT120" i="6"/>
  <c r="BF136" i="6"/>
  <c r="AL136" i="6"/>
  <c r="BE156" i="6"/>
  <c r="BD144" i="6"/>
  <c r="BQ144" i="6"/>
  <c r="BS152" i="6"/>
  <c r="BJ160" i="6"/>
  <c r="AI144" i="6"/>
  <c r="BG205" i="6"/>
  <c r="BD51" i="6"/>
  <c r="BX59" i="6"/>
  <c r="AM51" i="6"/>
  <c r="AL43" i="6"/>
  <c r="AK43" i="6"/>
  <c r="BL39" i="6"/>
  <c r="BI31" i="6"/>
  <c r="BW27" i="6"/>
  <c r="BG19" i="6"/>
  <c r="BE15" i="6"/>
  <c r="AI246" i="6"/>
  <c r="BG63" i="6"/>
  <c r="BF51" i="6"/>
  <c r="AR31" i="6"/>
  <c r="BW43" i="6"/>
  <c r="BO39" i="6"/>
  <c r="AL31" i="6"/>
  <c r="BA19" i="6"/>
  <c r="BF15" i="6"/>
  <c r="BQ63" i="6"/>
  <c r="BE43" i="6"/>
  <c r="BD27" i="6"/>
  <c r="BC164" i="6"/>
  <c r="BN160" i="6"/>
  <c r="BJ144" i="6"/>
  <c r="BM136" i="6"/>
  <c r="AM132" i="6"/>
  <c r="BQ120" i="6"/>
  <c r="AH116" i="6"/>
  <c r="AJ96" i="6"/>
  <c r="AK92" i="6"/>
  <c r="AK80" i="6"/>
  <c r="AI104" i="6"/>
  <c r="AT60" i="6"/>
  <c r="AJ260" i="6"/>
  <c r="BR209" i="6"/>
  <c r="BI173" i="6"/>
  <c r="BV197" i="6"/>
  <c r="BQ173" i="6"/>
  <c r="BF197" i="6"/>
  <c r="BR90" i="6"/>
  <c r="BB59" i="6"/>
  <c r="BW59" i="6"/>
  <c r="BK59" i="6"/>
  <c r="BU59" i="6"/>
  <c r="BF59" i="6"/>
  <c r="BM59" i="6"/>
  <c r="BL59" i="6"/>
  <c r="BE59" i="6"/>
  <c r="BA59" i="6"/>
  <c r="BS59" i="6"/>
  <c r="BD59" i="6"/>
  <c r="AK59" i="6"/>
  <c r="BV59" i="6"/>
  <c r="AH59" i="6"/>
  <c r="BN47" i="6"/>
  <c r="AJ47" i="6"/>
  <c r="BW47" i="6"/>
  <c r="AH47" i="6"/>
  <c r="BL47" i="6"/>
  <c r="BA47" i="6"/>
  <c r="BF47" i="6"/>
  <c r="BJ47" i="6"/>
  <c r="BV47" i="6"/>
  <c r="BS47" i="6"/>
  <c r="BQ47" i="6"/>
  <c r="BR35" i="6"/>
  <c r="BN35" i="6"/>
  <c r="AK35" i="6"/>
  <c r="BW35" i="6"/>
  <c r="AJ35" i="6"/>
  <c r="BK35" i="6"/>
  <c r="BG35" i="6"/>
  <c r="BQ35" i="6"/>
  <c r="BB35" i="6"/>
  <c r="BC35" i="6"/>
  <c r="BI35" i="6"/>
  <c r="BS35" i="6"/>
  <c r="BL23" i="6"/>
  <c r="BO23" i="6"/>
  <c r="AI23" i="6"/>
  <c r="AM23" i="6"/>
  <c r="BD23" i="6"/>
  <c r="BJ23" i="6"/>
  <c r="BK23" i="6"/>
  <c r="BC23" i="6"/>
  <c r="BB23" i="6"/>
  <c r="BW23" i="6"/>
  <c r="BA23" i="6"/>
  <c r="BU23" i="6"/>
  <c r="BF78" i="6"/>
  <c r="BN78" i="6"/>
  <c r="BE78" i="6"/>
  <c r="BI78" i="6"/>
  <c r="AJ78" i="6"/>
  <c r="BV78" i="6"/>
  <c r="BS78" i="6"/>
  <c r="BU78" i="6"/>
  <c r="AL78" i="6"/>
  <c r="BM78" i="6"/>
  <c r="BK78" i="6"/>
  <c r="BT78" i="6"/>
  <c r="BX78" i="6"/>
  <c r="AI78" i="6"/>
  <c r="BA78" i="6"/>
  <c r="BJ78" i="6"/>
  <c r="BL78" i="6"/>
  <c r="BX86" i="6"/>
  <c r="BE86" i="6"/>
  <c r="BN86" i="6"/>
  <c r="BG86" i="6"/>
  <c r="BM86" i="6"/>
  <c r="BC86" i="6"/>
  <c r="BK86" i="6"/>
  <c r="BQ86" i="6"/>
  <c r="BV86" i="6"/>
  <c r="BD86" i="6"/>
  <c r="AH86" i="6"/>
  <c r="BH86" i="6"/>
  <c r="AI106" i="6"/>
  <c r="BX106" i="6"/>
  <c r="BD106" i="6"/>
  <c r="BE106" i="6"/>
  <c r="BQ106" i="6"/>
  <c r="AM106" i="6"/>
  <c r="BI106" i="6"/>
  <c r="BH106" i="6"/>
  <c r="BM106" i="6"/>
  <c r="AL106" i="6"/>
  <c r="AH106" i="6"/>
  <c r="BO106" i="6"/>
  <c r="BW106" i="6"/>
  <c r="BN106" i="6"/>
  <c r="BS106" i="6"/>
  <c r="BV106" i="6"/>
  <c r="BF106" i="6"/>
  <c r="BJ106" i="6"/>
  <c r="BG106" i="6"/>
  <c r="BT106" i="6"/>
  <c r="BR106" i="6"/>
  <c r="AJ106" i="6"/>
  <c r="BL106" i="6"/>
  <c r="BC106" i="6"/>
  <c r="BA106" i="6"/>
  <c r="BU106" i="6"/>
  <c r="BP106" i="6"/>
  <c r="BK106" i="6"/>
  <c r="BD112" i="6"/>
  <c r="BN112" i="6"/>
  <c r="BA112" i="6"/>
  <c r="BI112" i="6"/>
  <c r="BM112" i="6"/>
  <c r="BK112" i="6"/>
  <c r="BW112" i="6"/>
  <c r="BX112" i="6"/>
  <c r="BB112" i="6"/>
  <c r="BV112" i="6"/>
  <c r="AL112" i="6"/>
  <c r="BE112" i="6"/>
  <c r="AH112" i="6"/>
  <c r="BR112" i="6"/>
  <c r="BU112" i="6"/>
  <c r="AJ112" i="6"/>
  <c r="BQ112" i="6"/>
  <c r="BS112" i="6"/>
  <c r="BO112" i="6"/>
  <c r="AK112" i="6"/>
  <c r="BF112" i="6"/>
  <c r="AM112" i="6"/>
  <c r="BL112" i="6"/>
  <c r="BT112" i="6"/>
  <c r="BV124" i="6"/>
  <c r="BJ124" i="6"/>
  <c r="BX124" i="6"/>
  <c r="BF124" i="6"/>
  <c r="BQ124" i="6"/>
  <c r="AJ124" i="6"/>
  <c r="BO124" i="6"/>
  <c r="BH124" i="6"/>
  <c r="BN124" i="6"/>
  <c r="BI124" i="6"/>
  <c r="BT124" i="6"/>
  <c r="BD124" i="6"/>
  <c r="BA124" i="6"/>
  <c r="BP124" i="6"/>
  <c r="AH124" i="6"/>
  <c r="BB124" i="6"/>
  <c r="AI124" i="6"/>
  <c r="BK124" i="6"/>
  <c r="BE124" i="6"/>
  <c r="BL124" i="6"/>
  <c r="BC124" i="6"/>
  <c r="AM124" i="6"/>
  <c r="BR124" i="6"/>
  <c r="BM124" i="6"/>
  <c r="AI136" i="6"/>
  <c r="BP136" i="6"/>
  <c r="BJ136" i="6"/>
  <c r="AH136" i="6"/>
  <c r="BX136" i="6"/>
  <c r="BU136" i="6"/>
  <c r="BT136" i="6"/>
  <c r="AJ136" i="6"/>
  <c r="AK136" i="6"/>
  <c r="BA136" i="6"/>
  <c r="BK136" i="6"/>
  <c r="BN136" i="6"/>
  <c r="BV136" i="6"/>
  <c r="AM136" i="6"/>
  <c r="BK148" i="6"/>
  <c r="BD148" i="6"/>
  <c r="BT148" i="6"/>
  <c r="BE148" i="6"/>
  <c r="BI148" i="6"/>
  <c r="BF148" i="6"/>
  <c r="BQ148" i="6"/>
  <c r="BS148" i="6"/>
  <c r="AL148" i="6"/>
  <c r="BA148" i="6"/>
  <c r="AM148" i="6"/>
  <c r="BX148" i="6"/>
  <c r="BN148" i="6"/>
  <c r="BO148" i="6"/>
  <c r="BB148" i="6"/>
  <c r="BP148" i="6"/>
  <c r="BM148" i="6"/>
  <c r="BL156" i="6"/>
  <c r="BJ156" i="6"/>
  <c r="BX156" i="6"/>
  <c r="BG156" i="6"/>
  <c r="BB156" i="6"/>
  <c r="BR156" i="6"/>
  <c r="BO156" i="6"/>
  <c r="BQ156" i="6"/>
  <c r="BM156" i="6"/>
  <c r="AI156" i="6"/>
  <c r="AL156" i="6"/>
  <c r="BT156" i="6"/>
  <c r="BC156" i="6"/>
  <c r="AJ156" i="6"/>
  <c r="BF156" i="6"/>
  <c r="AM156" i="6"/>
  <c r="BI156" i="6"/>
  <c r="BW156" i="6"/>
  <c r="AH156" i="6"/>
  <c r="BS156" i="6"/>
  <c r="BN156" i="6"/>
  <c r="BD168" i="6"/>
  <c r="BE168" i="6"/>
  <c r="AI168" i="6"/>
  <c r="AJ168" i="6"/>
  <c r="BJ168" i="6"/>
  <c r="BV168" i="6"/>
  <c r="BW168" i="6"/>
  <c r="BU168" i="6"/>
  <c r="BO168" i="6"/>
  <c r="BT168" i="6"/>
  <c r="BB168" i="6"/>
  <c r="AK168" i="6"/>
  <c r="BL168" i="6"/>
  <c r="AW172" i="6"/>
  <c r="AV172" i="6"/>
  <c r="AT172" i="6"/>
  <c r="AU172" i="6"/>
  <c r="AR172" i="6"/>
  <c r="AS172" i="6"/>
  <c r="BN193" i="6"/>
  <c r="BX193" i="6"/>
  <c r="BK193" i="6"/>
  <c r="BL193" i="6"/>
  <c r="BD193" i="6"/>
  <c r="BM193" i="6"/>
  <c r="BV193" i="6"/>
  <c r="BI193" i="6"/>
  <c r="BF193" i="6"/>
  <c r="BC193" i="6"/>
  <c r="AL193" i="6"/>
  <c r="BH193" i="6"/>
  <c r="AK193" i="6"/>
  <c r="BQ193" i="6"/>
  <c r="BG193" i="6"/>
  <c r="BO193" i="6"/>
  <c r="BR193" i="6"/>
  <c r="BA193" i="6"/>
  <c r="BU193" i="6"/>
  <c r="BB193" i="6"/>
  <c r="BW193" i="6"/>
  <c r="BW181" i="6"/>
  <c r="BR181" i="6"/>
  <c r="AH181" i="6"/>
  <c r="BU181" i="6"/>
  <c r="BX181" i="6"/>
  <c r="BT181" i="6"/>
  <c r="BM181" i="6"/>
  <c r="BB181" i="6"/>
  <c r="BL181" i="6"/>
  <c r="AI181" i="6"/>
  <c r="BP181" i="6"/>
  <c r="BQ181" i="6"/>
  <c r="BS181" i="6"/>
  <c r="AL181" i="6"/>
  <c r="BF181" i="6"/>
  <c r="BC181" i="6"/>
  <c r="AJ181" i="6"/>
  <c r="BH181" i="6"/>
  <c r="BG181" i="6"/>
  <c r="BO181" i="6"/>
  <c r="BI181" i="6"/>
  <c r="AK181" i="6"/>
  <c r="BK181" i="6"/>
  <c r="BL213" i="6"/>
  <c r="AI213" i="6"/>
  <c r="BK213" i="6"/>
  <c r="BM213" i="6"/>
  <c r="BR213" i="6"/>
  <c r="BW213" i="6"/>
  <c r="BT213" i="6"/>
  <c r="AJ213" i="6"/>
  <c r="AK213" i="6"/>
  <c r="BH213" i="6"/>
  <c r="BE213" i="6"/>
  <c r="BN213" i="6"/>
  <c r="BJ213" i="6"/>
  <c r="BF213" i="6"/>
  <c r="BV213" i="6"/>
  <c r="BP213" i="6"/>
  <c r="BB213" i="6"/>
  <c r="BX213" i="6"/>
  <c r="AH213" i="6"/>
  <c r="BS213" i="6"/>
  <c r="BD213" i="6"/>
  <c r="AM213" i="6"/>
  <c r="AL213" i="6"/>
  <c r="BO213" i="6"/>
  <c r="BA201" i="6"/>
  <c r="AK201" i="6"/>
  <c r="BF201" i="6"/>
  <c r="AI201" i="6"/>
  <c r="BM201" i="6"/>
  <c r="BD201" i="6"/>
  <c r="BL201" i="6"/>
  <c r="BV201" i="6"/>
  <c r="BG201" i="6"/>
  <c r="BR201" i="6"/>
  <c r="BJ201" i="6"/>
  <c r="BW201" i="6"/>
  <c r="AL201" i="6"/>
  <c r="AM201" i="6"/>
  <c r="BK201" i="6"/>
  <c r="BH201" i="6"/>
  <c r="AH201" i="6"/>
  <c r="AJ201" i="6"/>
  <c r="AW263" i="6"/>
  <c r="AV263" i="6"/>
  <c r="AU263" i="6"/>
  <c r="AR263" i="6"/>
  <c r="AT263" i="6"/>
  <c r="AL244" i="6"/>
  <c r="AK244" i="6"/>
  <c r="AM244" i="6"/>
  <c r="AL224" i="6"/>
  <c r="AM224" i="6"/>
  <c r="AH224" i="6"/>
  <c r="BL264" i="6"/>
  <c r="AJ264" i="6"/>
  <c r="AM264" i="6"/>
  <c r="AL256" i="6"/>
  <c r="AI256" i="6"/>
  <c r="AJ256" i="6"/>
  <c r="AH256" i="6"/>
  <c r="AV214" i="6"/>
  <c r="AW214" i="6"/>
  <c r="AT214" i="6"/>
  <c r="AR29" i="6"/>
  <c r="AU29" i="6"/>
  <c r="AV29" i="6"/>
  <c r="AS29" i="6"/>
  <c r="AW29" i="6"/>
  <c r="AS35" i="6"/>
  <c r="AW35" i="6"/>
  <c r="AR35" i="6"/>
  <c r="AT164" i="6"/>
  <c r="AS164" i="6"/>
  <c r="AW164" i="6"/>
  <c r="AU164" i="6"/>
  <c r="AV164" i="6"/>
  <c r="AR164" i="6"/>
  <c r="AW243" i="6"/>
  <c r="AS243" i="6"/>
  <c r="AV243" i="6"/>
  <c r="AT243" i="6"/>
  <c r="AR243" i="6"/>
  <c r="AU195" i="6"/>
  <c r="AR195" i="6"/>
  <c r="AS195" i="6"/>
  <c r="AU180" i="6"/>
  <c r="AW180" i="6"/>
  <c r="AV180" i="6"/>
  <c r="AT180" i="6"/>
  <c r="AR180" i="6"/>
  <c r="AS323" i="6"/>
  <c r="AS56" i="6"/>
  <c r="AV140" i="6"/>
  <c r="AU140" i="6"/>
  <c r="AU77" i="6"/>
  <c r="AW146" i="6"/>
  <c r="AV146" i="6"/>
  <c r="AU138" i="6"/>
  <c r="AV75" i="6"/>
  <c r="AV56" i="6"/>
  <c r="AU56" i="6"/>
  <c r="AU54" i="6"/>
  <c r="AS46" i="6"/>
  <c r="AT46" i="6"/>
  <c r="AV18" i="6"/>
  <c r="AT140" i="6"/>
  <c r="AV77" i="6"/>
  <c r="AV58" i="6"/>
  <c r="AR58" i="6"/>
  <c r="AR144" i="6"/>
  <c r="AS144" i="6"/>
  <c r="AT81" i="6"/>
  <c r="AT73" i="6"/>
  <c r="AW73" i="6"/>
  <c r="AR52" i="6"/>
  <c r="AT23" i="6"/>
  <c r="AS23" i="6"/>
  <c r="AT173" i="6"/>
  <c r="AS48" i="6"/>
  <c r="AW48" i="6"/>
  <c r="AU142" i="6"/>
  <c r="AT142" i="6"/>
  <c r="AU79" i="6"/>
  <c r="AW79" i="6"/>
  <c r="AR50" i="6"/>
  <c r="AT20" i="6"/>
  <c r="BO160" i="6"/>
  <c r="AM152" i="6"/>
  <c r="BX152" i="6"/>
  <c r="BL148" i="6"/>
  <c r="AK132" i="6"/>
  <c r="BS136" i="6"/>
  <c r="BS144" i="6"/>
  <c r="BV148" i="6"/>
  <c r="BH156" i="6"/>
  <c r="BR148" i="6"/>
  <c r="AI160" i="6"/>
  <c r="BE144" i="6"/>
  <c r="BW160" i="6"/>
  <c r="BA156" i="6"/>
  <c r="BA132" i="6"/>
  <c r="BF168" i="6"/>
  <c r="BL132" i="6"/>
  <c r="BH92" i="6"/>
  <c r="BC205" i="6"/>
  <c r="BI213" i="6"/>
  <c r="AJ246" i="6"/>
  <c r="BJ51" i="6"/>
  <c r="AW195" i="6"/>
  <c r="BG59" i="6"/>
  <c r="AJ51" i="6"/>
  <c r="BM43" i="6"/>
  <c r="BC39" i="6"/>
  <c r="BE35" i="6"/>
  <c r="AI27" i="6"/>
  <c r="BI23" i="6"/>
  <c r="BC19" i="6"/>
  <c r="BQ15" i="6"/>
  <c r="BF63" i="6"/>
  <c r="AV12" i="6"/>
  <c r="BJ59" i="6"/>
  <c r="BP51" i="6"/>
  <c r="BU51" i="6"/>
  <c r="BJ35" i="6"/>
  <c r="BR27" i="6"/>
  <c r="BE51" i="6"/>
  <c r="BD39" i="6"/>
  <c r="BM23" i="6"/>
  <c r="AU243" i="6"/>
  <c r="BG168" i="6"/>
  <c r="BJ164" i="6"/>
  <c r="BC152" i="6"/>
  <c r="AH148" i="6"/>
  <c r="BL136" i="6"/>
  <c r="BU124" i="6"/>
  <c r="BH114" i="6"/>
  <c r="BX110" i="6"/>
  <c r="BE104" i="6"/>
  <c r="BD96" i="6"/>
  <c r="BL86" i="6"/>
  <c r="BD80" i="6"/>
  <c r="BX116" i="6"/>
  <c r="BP140" i="6"/>
  <c r="BE136" i="6"/>
  <c r="BC112" i="6"/>
  <c r="AS33" i="6"/>
  <c r="AI205" i="6"/>
  <c r="BC213" i="6"/>
  <c r="BX177" i="6"/>
  <c r="BR78" i="6"/>
  <c r="AI15" i="6"/>
  <c r="BQ213" i="6"/>
  <c r="BN168" i="6"/>
  <c r="BC55" i="6"/>
  <c r="BJ55" i="6"/>
  <c r="BS55" i="6"/>
  <c r="BR55" i="6"/>
  <c r="AH55" i="6"/>
  <c r="BA55" i="6"/>
  <c r="BD55" i="6"/>
  <c r="BK43" i="6"/>
  <c r="BX43" i="6"/>
  <c r="BI43" i="6"/>
  <c r="BS43" i="6"/>
  <c r="BN43" i="6"/>
  <c r="BQ43" i="6"/>
  <c r="BH43" i="6"/>
  <c r="BO43" i="6"/>
  <c r="BT43" i="6"/>
  <c r="BV43" i="6"/>
  <c r="BJ43" i="6"/>
  <c r="BG43" i="6"/>
  <c r="BR43" i="6"/>
  <c r="AM43" i="6"/>
  <c r="BD43" i="6"/>
  <c r="BU43" i="6"/>
  <c r="BP43" i="6"/>
  <c r="BB43" i="6"/>
  <c r="BF43" i="6"/>
  <c r="BU31" i="6"/>
  <c r="BT31" i="6"/>
  <c r="BD31" i="6"/>
  <c r="BF31" i="6"/>
  <c r="BC31" i="6"/>
  <c r="BO31" i="6"/>
  <c r="BR31" i="6"/>
  <c r="BN31" i="6"/>
  <c r="BG31" i="6"/>
  <c r="AI31" i="6"/>
  <c r="BB31" i="6"/>
  <c r="BA31" i="6"/>
  <c r="BJ31" i="6"/>
  <c r="AK31" i="6"/>
  <c r="BK31" i="6"/>
  <c r="AK19" i="6"/>
  <c r="BX19" i="6"/>
  <c r="BB19" i="6"/>
  <c r="BD19" i="6"/>
  <c r="BL19" i="6"/>
  <c r="AJ19" i="6"/>
  <c r="BH19" i="6"/>
  <c r="BP19" i="6"/>
  <c r="BS19" i="6"/>
  <c r="AI19" i="6"/>
  <c r="AM19" i="6"/>
  <c r="BI19" i="6"/>
  <c r="AM72" i="6"/>
  <c r="BU72" i="6"/>
  <c r="BA72" i="6"/>
  <c r="BQ72" i="6"/>
  <c r="BD72" i="6"/>
  <c r="BM72" i="6"/>
  <c r="BX72" i="6"/>
  <c r="BB72" i="6"/>
  <c r="BT72" i="6"/>
  <c r="BS72" i="6"/>
  <c r="BJ72" i="6"/>
  <c r="BI72" i="6"/>
  <c r="BV72" i="6"/>
  <c r="BC72" i="6"/>
  <c r="BH72" i="6"/>
  <c r="BP72" i="6"/>
  <c r="BR72" i="6"/>
  <c r="AI72" i="6"/>
  <c r="BN72" i="6"/>
  <c r="BW72" i="6"/>
  <c r="BK72" i="6"/>
  <c r="BL72" i="6"/>
  <c r="AK72" i="6"/>
  <c r="AJ72" i="6"/>
  <c r="BO72" i="6"/>
  <c r="AL76" i="6"/>
  <c r="BW76" i="6"/>
  <c r="BK76" i="6"/>
  <c r="BR76" i="6"/>
  <c r="BA76" i="6"/>
  <c r="BI76" i="6"/>
  <c r="AK76" i="6"/>
  <c r="BC76" i="6"/>
  <c r="AI76" i="6"/>
  <c r="AH76" i="6"/>
  <c r="BB76" i="6"/>
  <c r="BU76" i="6"/>
  <c r="BJ76" i="6"/>
  <c r="BE76" i="6"/>
  <c r="BQ76" i="6"/>
  <c r="BM76" i="6"/>
  <c r="BS76" i="6"/>
  <c r="BP76" i="6"/>
  <c r="AJ76" i="6"/>
  <c r="BF76" i="6"/>
  <c r="BO76" i="6"/>
  <c r="BX76" i="6"/>
  <c r="BL76" i="6"/>
  <c r="BP82" i="6"/>
  <c r="BM82" i="6"/>
  <c r="AH82" i="6"/>
  <c r="BE88" i="6"/>
  <c r="BU88" i="6"/>
  <c r="BF88" i="6"/>
  <c r="BH88" i="6"/>
  <c r="BQ88" i="6"/>
  <c r="BX88" i="6"/>
  <c r="BO88" i="6"/>
  <c r="BT88" i="6"/>
  <c r="BS88" i="6"/>
  <c r="AJ88" i="6"/>
  <c r="AI88" i="6"/>
  <c r="BN88" i="6"/>
  <c r="BC88" i="6"/>
  <c r="BI88" i="6"/>
  <c r="BP88" i="6"/>
  <c r="BM88" i="6"/>
  <c r="BD88" i="6"/>
  <c r="BL88" i="6"/>
  <c r="AH88" i="6"/>
  <c r="AL88" i="6"/>
  <c r="BJ88" i="6"/>
  <c r="BK88" i="6"/>
  <c r="AM88" i="6"/>
  <c r="BE92" i="6"/>
  <c r="BI92" i="6"/>
  <c r="AL92" i="6"/>
  <c r="BF92" i="6"/>
  <c r="AI92" i="6"/>
  <c r="BW92" i="6"/>
  <c r="BD92" i="6"/>
  <c r="BQ92" i="6"/>
  <c r="BL92" i="6"/>
  <c r="AH92" i="6"/>
  <c r="BK92" i="6"/>
  <c r="AJ92" i="6"/>
  <c r="BR92" i="6"/>
  <c r="BG92" i="6"/>
  <c r="AM92" i="6"/>
  <c r="BV92" i="6"/>
  <c r="BC92" i="6"/>
  <c r="BT92" i="6"/>
  <c r="BB92" i="6"/>
  <c r="BS92" i="6"/>
  <c r="BJ92" i="6"/>
  <c r="BO92" i="6"/>
  <c r="BX92" i="6"/>
  <c r="BM92" i="6"/>
  <c r="BP92" i="6"/>
  <c r="BA92" i="6"/>
  <c r="BR96" i="6"/>
  <c r="BP96" i="6"/>
  <c r="BV96" i="6"/>
  <c r="BN96" i="6"/>
  <c r="BJ96" i="6"/>
  <c r="BX96" i="6"/>
  <c r="BI96" i="6"/>
  <c r="AK96" i="6"/>
  <c r="AM96" i="6"/>
  <c r="BL96" i="6"/>
  <c r="BO96" i="6"/>
  <c r="AI96" i="6"/>
  <c r="BK96" i="6"/>
  <c r="BE96" i="6"/>
  <c r="BQ96" i="6"/>
  <c r="BG96" i="6"/>
  <c r="BU96" i="6"/>
  <c r="AH96" i="6"/>
  <c r="BC96" i="6"/>
  <c r="BH96" i="6"/>
  <c r="BM96" i="6"/>
  <c r="BS96" i="6"/>
  <c r="BT102" i="6"/>
  <c r="BK102" i="6"/>
  <c r="BC102" i="6"/>
  <c r="BB108" i="6"/>
  <c r="BP108" i="6"/>
  <c r="BX108" i="6"/>
  <c r="BJ108" i="6"/>
  <c r="BI108" i="6"/>
  <c r="AM108" i="6"/>
  <c r="BA108" i="6"/>
  <c r="BN108" i="6"/>
  <c r="BD108" i="6"/>
  <c r="BF108" i="6"/>
  <c r="BG108" i="6"/>
  <c r="BW108" i="6"/>
  <c r="BC108" i="6"/>
  <c r="BS108" i="6"/>
  <c r="BM108" i="6"/>
  <c r="AK108" i="6"/>
  <c r="BL108" i="6"/>
  <c r="BV108" i="6"/>
  <c r="BR108" i="6"/>
  <c r="AI108" i="6"/>
  <c r="BQ108" i="6"/>
  <c r="BO108" i="6"/>
  <c r="AH108" i="6"/>
  <c r="BU108" i="6"/>
  <c r="BH108" i="6"/>
  <c r="AL108" i="6"/>
  <c r="BE108" i="6"/>
  <c r="BA114" i="6"/>
  <c r="BG114" i="6"/>
  <c r="BI114" i="6"/>
  <c r="BV114" i="6"/>
  <c r="BC114" i="6"/>
  <c r="AM114" i="6"/>
  <c r="BP114" i="6"/>
  <c r="BQ114" i="6"/>
  <c r="BS114" i="6"/>
  <c r="BB114" i="6"/>
  <c r="BK114" i="6"/>
  <c r="AI114" i="6"/>
  <c r="BF114" i="6"/>
  <c r="BL114" i="6"/>
  <c r="BT114" i="6"/>
  <c r="BR114" i="6"/>
  <c r="AL114" i="6"/>
  <c r="AH114" i="6"/>
  <c r="BC120" i="6"/>
  <c r="BR120" i="6"/>
  <c r="BO120" i="6"/>
  <c r="AM120" i="6"/>
  <c r="BU120" i="6"/>
  <c r="BW120" i="6"/>
  <c r="BG120" i="6"/>
  <c r="AI120" i="6"/>
  <c r="BE120" i="6"/>
  <c r="AK120" i="6"/>
  <c r="BA120" i="6"/>
  <c r="BL120" i="6"/>
  <c r="BN120" i="6"/>
  <c r="BF120" i="6"/>
  <c r="BD120" i="6"/>
  <c r="AJ120" i="6"/>
  <c r="BP120" i="6"/>
  <c r="BJ120" i="6"/>
  <c r="AH120" i="6"/>
  <c r="BS120" i="6"/>
  <c r="BI120" i="6"/>
  <c r="BV120" i="6"/>
  <c r="BO132" i="6"/>
  <c r="AJ132" i="6"/>
  <c r="BM132" i="6"/>
  <c r="BV132" i="6"/>
  <c r="AI132" i="6"/>
  <c r="BR132" i="6"/>
  <c r="BQ132" i="6"/>
  <c r="BG132" i="6"/>
  <c r="BJ132" i="6"/>
  <c r="AL132" i="6"/>
  <c r="BT132" i="6"/>
  <c r="BP132" i="6"/>
  <c r="AH132" i="6"/>
  <c r="BE132" i="6"/>
  <c r="BW132" i="6"/>
  <c r="BD132" i="6"/>
  <c r="BK132" i="6"/>
  <c r="BI132" i="6"/>
  <c r="BU132" i="6"/>
  <c r="BF144" i="6"/>
  <c r="BB144" i="6"/>
  <c r="BM144" i="6"/>
  <c r="AL144" i="6"/>
  <c r="BI144" i="6"/>
  <c r="BW144" i="6"/>
  <c r="AK144" i="6"/>
  <c r="BV144" i="6"/>
  <c r="BO144" i="6"/>
  <c r="BR144" i="6"/>
  <c r="BX144" i="6"/>
  <c r="BN144" i="6"/>
  <c r="BA144" i="6"/>
  <c r="BH144" i="6"/>
  <c r="BU144" i="6"/>
  <c r="AM144" i="6"/>
  <c r="BL144" i="6"/>
  <c r="AK160" i="6"/>
  <c r="BD160" i="6"/>
  <c r="BM160" i="6"/>
  <c r="BU160" i="6"/>
  <c r="BR160" i="6"/>
  <c r="BC160" i="6"/>
  <c r="BF160" i="6"/>
  <c r="BQ160" i="6"/>
  <c r="AH160" i="6"/>
  <c r="BV160" i="6"/>
  <c r="BE160" i="6"/>
  <c r="BX160" i="6"/>
  <c r="BA160" i="6"/>
  <c r="BP160" i="6"/>
  <c r="BG160" i="6"/>
  <c r="AL160" i="6"/>
  <c r="AJ160" i="6"/>
  <c r="BN189" i="6"/>
  <c r="BB189" i="6"/>
  <c r="BF189" i="6"/>
  <c r="BR189" i="6"/>
  <c r="BO189" i="6"/>
  <c r="BH189" i="6"/>
  <c r="BG189" i="6"/>
  <c r="BV189" i="6"/>
  <c r="AH189" i="6"/>
  <c r="BD189" i="6"/>
  <c r="BK189" i="6"/>
  <c r="AM189" i="6"/>
  <c r="BM189" i="6"/>
  <c r="BA189" i="6"/>
  <c r="BQ189" i="6"/>
  <c r="BC189" i="6"/>
  <c r="AI189" i="6"/>
  <c r="BV177" i="6"/>
  <c r="BA177" i="6"/>
  <c r="AM177" i="6"/>
  <c r="BR177" i="6"/>
  <c r="BQ177" i="6"/>
  <c r="BM177" i="6"/>
  <c r="AI177" i="6"/>
  <c r="BC177" i="6"/>
  <c r="BO177" i="6"/>
  <c r="AH177" i="6"/>
  <c r="BW177" i="6"/>
  <c r="BI177" i="6"/>
  <c r="BG177" i="6"/>
  <c r="AL177" i="6"/>
  <c r="AK177" i="6"/>
  <c r="BS177" i="6"/>
  <c r="BK177" i="6"/>
  <c r="BP177" i="6"/>
  <c r="AJ177" i="6"/>
  <c r="BB177" i="6"/>
  <c r="BE177" i="6"/>
  <c r="BH177" i="6"/>
  <c r="BD177" i="6"/>
  <c r="BL177" i="6"/>
  <c r="BU177" i="6"/>
  <c r="AT206" i="6"/>
  <c r="AW206" i="6"/>
  <c r="AR206" i="6"/>
  <c r="AU206" i="6"/>
  <c r="AV206" i="6"/>
  <c r="AS206" i="6"/>
  <c r="AH209" i="6"/>
  <c r="BG209" i="6"/>
  <c r="BO209" i="6"/>
  <c r="AJ209" i="6"/>
  <c r="AI209" i="6"/>
  <c r="AM209" i="6"/>
  <c r="BI209" i="6"/>
  <c r="BV209" i="6"/>
  <c r="BQ209" i="6"/>
  <c r="BE209" i="6"/>
  <c r="BN209" i="6"/>
  <c r="BF209" i="6"/>
  <c r="BM209" i="6"/>
  <c r="AL209" i="6"/>
  <c r="BL209" i="6"/>
  <c r="AK209" i="6"/>
  <c r="BD209" i="6"/>
  <c r="BX209" i="6"/>
  <c r="BP209" i="6"/>
  <c r="BS209" i="6"/>
  <c r="BW209" i="6"/>
  <c r="BJ209" i="6"/>
  <c r="BH209" i="6"/>
  <c r="AJ241" i="6"/>
  <c r="AH241" i="6"/>
  <c r="AI241" i="6"/>
  <c r="AK241" i="6"/>
  <c r="BA238" i="6"/>
  <c r="AM238" i="6"/>
  <c r="AK238" i="6"/>
  <c r="AL238" i="6"/>
  <c r="AH238" i="6"/>
  <c r="AI238" i="6"/>
  <c r="AJ238" i="6"/>
  <c r="AI233" i="6"/>
  <c r="AK233" i="6"/>
  <c r="BK233" i="6"/>
  <c r="AM233" i="6"/>
  <c r="BP226" i="6"/>
  <c r="AI226" i="6"/>
  <c r="AK226" i="6"/>
  <c r="AM226" i="6"/>
  <c r="AL226" i="6"/>
  <c r="AJ226" i="6"/>
  <c r="AH221" i="6"/>
  <c r="AL221" i="6"/>
  <c r="AI221" i="6"/>
  <c r="AM221" i="6"/>
  <c r="AU157" i="6"/>
  <c r="AS157" i="6"/>
  <c r="AW157" i="6"/>
  <c r="AR157" i="6"/>
  <c r="AT157" i="6"/>
  <c r="BO268" i="6"/>
  <c r="AK268" i="6"/>
  <c r="AH268" i="6"/>
  <c r="AL268" i="6"/>
  <c r="AM268" i="6"/>
  <c r="AV25" i="6"/>
  <c r="AR25" i="6"/>
  <c r="AT25" i="6"/>
  <c r="AS25" i="6"/>
  <c r="AW25" i="6"/>
  <c r="AU31" i="6"/>
  <c r="AW31" i="6"/>
  <c r="AW148" i="6"/>
  <c r="AS148" i="6"/>
  <c r="AV148" i="6"/>
  <c r="AT148" i="6"/>
  <c r="AU148" i="6"/>
  <c r="AR150" i="6"/>
  <c r="AV150" i="6"/>
  <c r="AU150" i="6"/>
  <c r="AW150" i="6"/>
  <c r="AT150" i="6"/>
  <c r="AS150" i="6"/>
  <c r="AT156" i="6"/>
  <c r="AV156" i="6"/>
  <c r="AR156" i="6"/>
  <c r="AW156" i="6"/>
  <c r="AU156" i="6"/>
  <c r="AS160" i="6"/>
  <c r="AT160" i="6"/>
  <c r="AU160" i="6"/>
  <c r="AV160" i="6"/>
  <c r="AR160" i="6"/>
  <c r="AW160" i="6"/>
  <c r="AV162" i="6"/>
  <c r="AR162" i="6"/>
  <c r="AU162" i="6"/>
  <c r="AT162" i="6"/>
  <c r="AW162" i="6"/>
  <c r="AS188" i="6"/>
  <c r="AV188" i="6"/>
  <c r="AT188" i="6"/>
  <c r="BK289" i="6"/>
  <c r="BH289" i="6"/>
  <c r="AR146" i="6"/>
  <c r="AW138" i="6"/>
  <c r="AV138" i="6"/>
  <c r="AS75" i="6"/>
  <c r="AW54" i="6"/>
  <c r="AW18" i="6"/>
  <c r="AL80" i="6"/>
  <c r="AS146" i="6"/>
  <c r="AW56" i="6"/>
  <c r="AV46" i="6"/>
  <c r="AW58" i="6"/>
  <c r="AT144" i="6"/>
  <c r="AU73" i="6"/>
  <c r="AW23" i="6"/>
  <c r="AV48" i="6"/>
  <c r="AR142" i="6"/>
  <c r="AV79" i="6"/>
  <c r="AJ144" i="6"/>
  <c r="BS168" i="6"/>
  <c r="AK156" i="6"/>
  <c r="BK120" i="6"/>
  <c r="BT140" i="6"/>
  <c r="BI168" i="6"/>
  <c r="BW152" i="6"/>
  <c r="BG140" i="6"/>
  <c r="BH136" i="6"/>
  <c r="BG136" i="6"/>
  <c r="BM168" i="6"/>
  <c r="BC148" i="6"/>
  <c r="BA164" i="6"/>
  <c r="BM120" i="6"/>
  <c r="BC168" i="6"/>
  <c r="AH140" i="6"/>
  <c r="BU213" i="6"/>
  <c r="BA213" i="6"/>
  <c r="BS201" i="6"/>
  <c r="BQ59" i="6"/>
  <c r="BR59" i="6"/>
  <c r="BN51" i="6"/>
  <c r="AJ43" i="6"/>
  <c r="BR39" i="6"/>
  <c r="AH35" i="6"/>
  <c r="BW31" i="6"/>
  <c r="BQ27" i="6"/>
  <c r="BT23" i="6"/>
  <c r="BV19" i="6"/>
  <c r="BV15" i="6"/>
  <c r="BV55" i="6"/>
  <c r="AI59" i="6"/>
  <c r="BQ51" i="6"/>
  <c r="BP39" i="6"/>
  <c r="AM31" i="6"/>
  <c r="BX23" i="6"/>
  <c r="BM19" i="6"/>
  <c r="AJ59" i="6"/>
  <c r="BU35" i="6"/>
  <c r="BN19" i="6"/>
  <c r="BC47" i="6"/>
  <c r="AJ224" i="6"/>
  <c r="AM168" i="6"/>
  <c r="BS160" i="6"/>
  <c r="BD156" i="6"/>
  <c r="BA152" i="6"/>
  <c r="AK148" i="6"/>
  <c r="AM140" i="6"/>
  <c r="BB136" i="6"/>
  <c r="BB132" i="6"/>
  <c r="AL124" i="6"/>
  <c r="BK116" i="6"/>
  <c r="BH112" i="6"/>
  <c r="BT108" i="6"/>
  <c r="BO104" i="6"/>
  <c r="BA94" i="6"/>
  <c r="BW88" i="6"/>
  <c r="BK84" i="6"/>
  <c r="BB78" i="6"/>
  <c r="BE72" i="6"/>
  <c r="AH98" i="6"/>
  <c r="AJ86" i="6"/>
  <c r="BC78" i="6"/>
  <c r="AJ272" i="6"/>
  <c r="BF205" i="6"/>
  <c r="BF177" i="6"/>
  <c r="AK221" i="6"/>
  <c r="AV254" i="6"/>
  <c r="BV39" i="6"/>
  <c r="BV156" i="6"/>
  <c r="BN201" i="6"/>
  <c r="BQ217" i="6"/>
  <c r="BD181" i="6"/>
  <c r="BP333" i="6"/>
  <c r="AH333" i="6"/>
  <c r="BJ333" i="6"/>
  <c r="BU333" i="6"/>
  <c r="BN333" i="6"/>
  <c r="AM333" i="6"/>
  <c r="AW331" i="6"/>
  <c r="AR331" i="6"/>
  <c r="AV315" i="6"/>
  <c r="AW315" i="6"/>
  <c r="BG301" i="6"/>
  <c r="AM301" i="6"/>
  <c r="AV291" i="6"/>
  <c r="AS291" i="6"/>
  <c r="AK63" i="6"/>
  <c r="BH63" i="6"/>
  <c r="AK55" i="6"/>
  <c r="BW55" i="6"/>
  <c r="BX35" i="6"/>
  <c r="BF35" i="6"/>
  <c r="AH72" i="6"/>
  <c r="AL72" i="6"/>
  <c r="BL100" i="6"/>
  <c r="AH100" i="6"/>
  <c r="AV195" i="6"/>
  <c r="AT195" i="6"/>
  <c r="AR307" i="6"/>
  <c r="AS331" i="6"/>
  <c r="BK333" i="6"/>
  <c r="AK293" i="6"/>
  <c r="BU41" i="6"/>
  <c r="AJ41" i="6"/>
  <c r="AK71" i="6"/>
  <c r="BK71" i="6"/>
  <c r="BV73" i="6"/>
  <c r="BH73" i="6"/>
  <c r="BO75" i="6"/>
  <c r="BD75" i="6"/>
  <c r="BF77" i="6"/>
  <c r="BS77" i="6"/>
  <c r="BW77" i="6"/>
  <c r="BG79" i="6"/>
  <c r="BD79" i="6"/>
  <c r="AI79" i="6"/>
  <c r="BR85" i="6"/>
  <c r="BC85" i="6"/>
  <c r="BH85" i="6"/>
  <c r="BP91" i="6"/>
  <c r="BB91" i="6"/>
  <c r="AK91" i="6"/>
  <c r="BL91" i="6"/>
  <c r="BW91" i="6"/>
  <c r="AM91" i="6"/>
  <c r="BX91" i="6"/>
  <c r="AI91" i="6"/>
  <c r="BR91" i="6"/>
  <c r="BH91" i="6"/>
  <c r="BO93" i="6"/>
  <c r="BL93" i="6"/>
  <c r="BK101" i="6"/>
  <c r="BU101" i="6"/>
  <c r="BP101" i="6"/>
  <c r="AH101" i="6"/>
  <c r="BJ101" i="6"/>
  <c r="BF101" i="6"/>
  <c r="BI101" i="6"/>
  <c r="BX101" i="6"/>
  <c r="AI109" i="6"/>
  <c r="BB109" i="6"/>
  <c r="BE109" i="6"/>
  <c r="BR109" i="6"/>
  <c r="BK109" i="6"/>
  <c r="BU109" i="6"/>
  <c r="BT109" i="6"/>
  <c r="AM113" i="6"/>
  <c r="AL113" i="6"/>
  <c r="BV113" i="6"/>
  <c r="BA113" i="6"/>
  <c r="BC113" i="6"/>
  <c r="BK115" i="6"/>
  <c r="BJ115" i="6"/>
  <c r="BR115" i="6"/>
  <c r="BT115" i="6"/>
  <c r="BE122" i="6"/>
  <c r="AI122" i="6"/>
  <c r="BG122" i="6"/>
  <c r="BW122" i="6"/>
  <c r="BG134" i="6"/>
  <c r="BF134" i="6"/>
  <c r="AI134" i="6"/>
  <c r="BT134" i="6"/>
  <c r="BS142" i="6"/>
  <c r="BD142" i="6"/>
  <c r="AI142" i="6"/>
  <c r="BU150" i="6"/>
  <c r="BE150" i="6"/>
  <c r="BT154" i="6"/>
  <c r="BL154" i="6"/>
  <c r="AM154" i="6"/>
  <c r="BO154" i="6"/>
  <c r="BJ154" i="6"/>
  <c r="BL166" i="6"/>
  <c r="AI166" i="6"/>
  <c r="AK166" i="6"/>
  <c r="AH203" i="6"/>
  <c r="BP203" i="6"/>
  <c r="BU203" i="6"/>
  <c r="BM203" i="6"/>
  <c r="BE203" i="6"/>
  <c r="AL203" i="6"/>
  <c r="BP199" i="6"/>
  <c r="BG199" i="6"/>
  <c r="AW261" i="6"/>
  <c r="AU261" i="6"/>
  <c r="AH232" i="6"/>
  <c r="BJ232" i="6"/>
  <c r="BK13" i="6"/>
  <c r="BI13" i="6"/>
  <c r="BT13" i="6"/>
  <c r="AH13" i="6"/>
  <c r="AS51" i="6"/>
  <c r="AW51" i="6"/>
  <c r="AT55" i="6"/>
  <c r="AR55" i="6"/>
  <c r="AU55" i="6"/>
  <c r="AT59" i="6"/>
  <c r="AV59" i="6"/>
  <c r="AW74" i="6"/>
  <c r="AU74" i="6"/>
  <c r="AS78" i="6"/>
  <c r="AU78" i="6"/>
  <c r="AV78" i="6"/>
  <c r="AR78" i="6"/>
  <c r="AW78" i="6"/>
  <c r="AU139" i="6"/>
  <c r="AR139" i="6"/>
  <c r="AV139" i="6"/>
  <c r="AU147" i="6"/>
  <c r="AR147" i="6"/>
  <c r="AT147" i="6"/>
  <c r="AV147" i="6"/>
  <c r="AR166" i="6"/>
  <c r="AW166" i="6"/>
  <c r="AT166" i="6"/>
  <c r="AS166" i="6"/>
  <c r="AU221" i="6"/>
  <c r="AV221" i="6"/>
  <c r="AW199" i="6"/>
  <c r="AT199" i="6"/>
  <c r="AS187" i="6"/>
  <c r="AV187" i="6"/>
  <c r="AW187" i="6"/>
  <c r="AR187" i="6"/>
  <c r="AU331" i="6"/>
  <c r="BK305" i="6"/>
  <c r="BH333" i="6"/>
  <c r="BQ307" i="6"/>
  <c r="AR37" i="6"/>
  <c r="AV37" i="6"/>
  <c r="AM63" i="6"/>
  <c r="AI63" i="6"/>
  <c r="BW63" i="6"/>
  <c r="BK63" i="6"/>
  <c r="BI63" i="6"/>
  <c r="BM63" i="6"/>
  <c r="BD63" i="6"/>
  <c r="BN63" i="6"/>
  <c r="BO63" i="6"/>
  <c r="BL63" i="6"/>
  <c r="AL63" i="6"/>
  <c r="BV63" i="6"/>
  <c r="BB63" i="6"/>
  <c r="BT59" i="6"/>
  <c r="BI59" i="6"/>
  <c r="BE55" i="6"/>
  <c r="AJ55" i="6"/>
  <c r="BN55" i="6"/>
  <c r="BX55" i="6"/>
  <c r="BU55" i="6"/>
  <c r="AI55" i="6"/>
  <c r="BL55" i="6"/>
  <c r="BQ55" i="6"/>
  <c r="BI55" i="6"/>
  <c r="BK55" i="6"/>
  <c r="AM55" i="6"/>
  <c r="AL55" i="6"/>
  <c r="BO55" i="6"/>
  <c r="BV51" i="6"/>
  <c r="BX51" i="6"/>
  <c r="BG47" i="6"/>
  <c r="BR47" i="6"/>
  <c r="AM47" i="6"/>
  <c r="BH47" i="6"/>
  <c r="BK39" i="6"/>
  <c r="BQ39" i="6"/>
  <c r="AM39" i="6"/>
  <c r="BU39" i="6"/>
  <c r="BT35" i="6"/>
  <c r="BH35" i="6"/>
  <c r="AL35" i="6"/>
  <c r="BM35" i="6"/>
  <c r="BA35" i="6"/>
  <c r="BP35" i="6"/>
  <c r="AM35" i="6"/>
  <c r="BL31" i="6"/>
  <c r="BQ31" i="6"/>
  <c r="BX31" i="6"/>
  <c r="AJ31" i="6"/>
  <c r="AH31" i="6"/>
  <c r="BI27" i="6"/>
  <c r="BX27" i="6"/>
  <c r="AH27" i="6"/>
  <c r="BF27" i="6"/>
  <c r="AK27" i="6"/>
  <c r="BN27" i="6"/>
  <c r="BB27" i="6"/>
  <c r="BC27" i="6"/>
  <c r="BO27" i="6"/>
  <c r="BJ74" i="6"/>
  <c r="BD74" i="6"/>
  <c r="BE74" i="6"/>
  <c r="BA74" i="6"/>
  <c r="BQ74" i="6"/>
  <c r="BU74" i="6"/>
  <c r="BR74" i="6"/>
  <c r="BS74" i="6"/>
  <c r="BP74" i="6"/>
  <c r="BV74" i="6"/>
  <c r="BD82" i="6"/>
  <c r="BW82" i="6"/>
  <c r="BQ82" i="6"/>
  <c r="BN82" i="6"/>
  <c r="BG88" i="6"/>
  <c r="BA88" i="6"/>
  <c r="BB90" i="6"/>
  <c r="AH90" i="6"/>
  <c r="BK90" i="6"/>
  <c r="BO90" i="6"/>
  <c r="AJ90" i="6"/>
  <c r="BV94" i="6"/>
  <c r="AI94" i="6"/>
  <c r="BA96" i="6"/>
  <c r="BW96" i="6"/>
  <c r="BO98" i="6"/>
  <c r="BN98" i="6"/>
  <c r="BD98" i="6"/>
  <c r="AI100" i="6"/>
  <c r="AK100" i="6"/>
  <c r="BN100" i="6"/>
  <c r="BP100" i="6"/>
  <c r="BF100" i="6"/>
  <c r="BQ100" i="6"/>
  <c r="BI100" i="6"/>
  <c r="BB100" i="6"/>
  <c r="BD100" i="6"/>
  <c r="BO100" i="6"/>
  <c r="BE100" i="6"/>
  <c r="AJ100" i="6"/>
  <c r="BR100" i="6"/>
  <c r="BT100" i="6"/>
  <c r="BW100" i="6"/>
  <c r="BH100" i="6"/>
  <c r="BA100" i="6"/>
  <c r="BG100" i="6"/>
  <c r="BC100" i="6"/>
  <c r="BJ100" i="6"/>
  <c r="BX100" i="6"/>
  <c r="BS100" i="6"/>
  <c r="BK100" i="6"/>
  <c r="BW102" i="6"/>
  <c r="BO102" i="6"/>
  <c r="BI102" i="6"/>
  <c r="BB102" i="6"/>
  <c r="AK102" i="6"/>
  <c r="BX102" i="6"/>
  <c r="BS102" i="6"/>
  <c r="BQ102" i="6"/>
  <c r="AL102" i="6"/>
  <c r="AI102" i="6"/>
  <c r="BV102" i="6"/>
  <c r="AM102" i="6"/>
  <c r="BP102" i="6"/>
  <c r="BA102" i="6"/>
  <c r="AH102" i="6"/>
  <c r="BJ102" i="6"/>
  <c r="BE102" i="6"/>
  <c r="BF102" i="6"/>
  <c r="BU102" i="6"/>
  <c r="BV104" i="6"/>
  <c r="BU104" i="6"/>
  <c r="BG104" i="6"/>
  <c r="BH104" i="6"/>
  <c r="BE114" i="6"/>
  <c r="BN114" i="6"/>
  <c r="AJ114" i="6"/>
  <c r="BM114" i="6"/>
  <c r="BJ114" i="6"/>
  <c r="BW114" i="6"/>
  <c r="BE128" i="6"/>
  <c r="BQ128" i="6"/>
  <c r="BT128" i="6"/>
  <c r="BC128" i="6"/>
  <c r="BJ128" i="6"/>
  <c r="AI128" i="6"/>
  <c r="BL128" i="6"/>
  <c r="BN128" i="6"/>
  <c r="AH128" i="6"/>
  <c r="BA128" i="6"/>
  <c r="BR128" i="6"/>
  <c r="BS128" i="6"/>
  <c r="BI136" i="6"/>
  <c r="BD136" i="6"/>
  <c r="BH160" i="6"/>
  <c r="BI160" i="6"/>
  <c r="BK168" i="6"/>
  <c r="BX168" i="6"/>
  <c r="BP168" i="6"/>
  <c r="AS178" i="6"/>
  <c r="AR178" i="6"/>
  <c r="AT178" i="6"/>
  <c r="BT193" i="6"/>
  <c r="BS193" i="6"/>
  <c r="AK189" i="6"/>
  <c r="BW189" i="6"/>
  <c r="BM185" i="6"/>
  <c r="AL185" i="6"/>
  <c r="AW213" i="6"/>
  <c r="AS213" i="6"/>
  <c r="AV213" i="6"/>
  <c r="AU213" i="6"/>
  <c r="AR213" i="6"/>
  <c r="AT213" i="6"/>
  <c r="BU217" i="6"/>
  <c r="BN217" i="6"/>
  <c r="BQ201" i="6"/>
  <c r="BC201" i="6"/>
  <c r="AT267" i="6"/>
  <c r="AS267" i="6"/>
  <c r="AW267" i="6"/>
  <c r="AR267" i="6"/>
  <c r="AR257" i="6"/>
  <c r="AU257" i="6"/>
  <c r="AT257" i="6"/>
  <c r="BR244" i="6"/>
  <c r="BQ244" i="6"/>
  <c r="BW244" i="6"/>
  <c r="BC244" i="6"/>
  <c r="BD244" i="6"/>
  <c r="BJ244" i="6"/>
  <c r="BM244" i="6"/>
  <c r="BS244" i="6"/>
  <c r="BX244" i="6"/>
  <c r="AI244" i="6"/>
  <c r="BF244" i="6"/>
  <c r="BI244" i="6"/>
  <c r="BK244" i="6"/>
  <c r="BH244" i="6"/>
  <c r="BG244" i="6"/>
  <c r="BV244" i="6"/>
  <c r="BP244" i="6"/>
  <c r="BB244" i="6"/>
  <c r="BM241" i="6"/>
  <c r="BR241" i="6"/>
  <c r="BT241" i="6"/>
  <c r="BW241" i="6"/>
  <c r="BX241" i="6"/>
  <c r="BI241" i="6"/>
  <c r="BN241" i="6"/>
  <c r="BD241" i="6"/>
  <c r="BO241" i="6"/>
  <c r="AL241" i="6"/>
  <c r="BE241" i="6"/>
  <c r="BF241" i="6"/>
  <c r="BS241" i="6"/>
  <c r="BG241" i="6"/>
  <c r="BU241" i="6"/>
  <c r="BP241" i="6"/>
  <c r="BV241" i="6"/>
  <c r="AM241" i="6"/>
  <c r="BB241" i="6"/>
  <c r="BL238" i="6"/>
  <c r="BM238" i="6"/>
  <c r="BW238" i="6"/>
  <c r="BV238" i="6"/>
  <c r="BJ238" i="6"/>
  <c r="BD238" i="6"/>
  <c r="BX238" i="6"/>
  <c r="BH238" i="6"/>
  <c r="BI238" i="6"/>
  <c r="BO238" i="6"/>
  <c r="BN238" i="6"/>
  <c r="BC238" i="6"/>
  <c r="BT238" i="6"/>
  <c r="BU238" i="6"/>
  <c r="BE238" i="6"/>
  <c r="BG238" i="6"/>
  <c r="BF238" i="6"/>
  <c r="BS238" i="6"/>
  <c r="BB238" i="6"/>
  <c r="BP238" i="6"/>
  <c r="BR238" i="6"/>
  <c r="BQ238" i="6"/>
  <c r="BK238" i="6"/>
  <c r="AT234" i="6"/>
  <c r="AW234" i="6"/>
  <c r="AU234" i="6"/>
  <c r="AV234" i="6"/>
  <c r="AR234" i="6"/>
  <c r="AS234" i="6"/>
  <c r="BN233" i="6"/>
  <c r="BW233" i="6"/>
  <c r="BG233" i="6"/>
  <c r="BD233" i="6"/>
  <c r="BI233" i="6"/>
  <c r="BE233" i="6"/>
  <c r="AJ233" i="6"/>
  <c r="BJ233" i="6"/>
  <c r="BS233" i="6"/>
  <c r="BC233" i="6"/>
  <c r="BX233" i="6"/>
  <c r="BA233" i="6"/>
  <c r="BP233" i="6"/>
  <c r="BV233" i="6"/>
  <c r="BF233" i="6"/>
  <c r="BO233" i="6"/>
  <c r="BT233" i="6"/>
  <c r="BH233" i="6"/>
  <c r="BU233" i="6"/>
  <c r="BL233" i="6"/>
  <c r="AL233" i="6"/>
  <c r="BR233" i="6"/>
  <c r="BQ233" i="6"/>
  <c r="BB233" i="6"/>
  <c r="BM233" i="6"/>
  <c r="AL231" i="6"/>
  <c r="BL231" i="6"/>
  <c r="BQ231" i="6"/>
  <c r="BA231" i="6"/>
  <c r="BR231" i="6"/>
  <c r="BC231" i="6"/>
  <c r="BG231" i="6"/>
  <c r="BX231" i="6"/>
  <c r="BH231" i="6"/>
  <c r="BM231" i="6"/>
  <c r="BV231" i="6"/>
  <c r="BB231" i="6"/>
  <c r="BJ231" i="6"/>
  <c r="BT231" i="6"/>
  <c r="BD231" i="6"/>
  <c r="BI231" i="6"/>
  <c r="BN231" i="6"/>
  <c r="BS231" i="6"/>
  <c r="BW231" i="6"/>
  <c r="BU231" i="6"/>
  <c r="BO231" i="6"/>
  <c r="BE231" i="6"/>
  <c r="AH231" i="6"/>
  <c r="BF231" i="6"/>
  <c r="AI231" i="6"/>
  <c r="BH226" i="6"/>
  <c r="BV226" i="6"/>
  <c r="BM226" i="6"/>
  <c r="BW226" i="6"/>
  <c r="BN226" i="6"/>
  <c r="BE226" i="6"/>
  <c r="BX226" i="6"/>
  <c r="BO226" i="6"/>
  <c r="BF226" i="6"/>
  <c r="BG226" i="6"/>
  <c r="BU226" i="6"/>
  <c r="BT224" i="6"/>
  <c r="BK224" i="6"/>
  <c r="BB224" i="6"/>
  <c r="BL224" i="6"/>
  <c r="BC224" i="6"/>
  <c r="BQ224" i="6"/>
  <c r="BD224" i="6"/>
  <c r="BR224" i="6"/>
  <c r="BI224" i="6"/>
  <c r="BS224" i="6"/>
  <c r="AK224" i="6"/>
  <c r="BJ224" i="6"/>
  <c r="BA224" i="6"/>
  <c r="AV222" i="6"/>
  <c r="AW222" i="6"/>
  <c r="BS221" i="6"/>
  <c r="BN221" i="6"/>
  <c r="BV221" i="6"/>
  <c r="BX221" i="6"/>
  <c r="BJ221" i="6"/>
  <c r="BQ221" i="6"/>
  <c r="BP221" i="6"/>
  <c r="BW221" i="6"/>
  <c r="BI221" i="6"/>
  <c r="BH221" i="6"/>
  <c r="BG221" i="6"/>
  <c r="BA221" i="6"/>
  <c r="BR272" i="6"/>
  <c r="BV272" i="6"/>
  <c r="BA272" i="6"/>
  <c r="BP272" i="6"/>
  <c r="BB272" i="6"/>
  <c r="BC272" i="6"/>
  <c r="BE272" i="6"/>
  <c r="BT272" i="6"/>
  <c r="BF272" i="6"/>
  <c r="BK272" i="6"/>
  <c r="BQ272" i="6"/>
  <c r="BL272" i="6"/>
  <c r="BX272" i="6"/>
  <c r="BJ272" i="6"/>
  <c r="BS272" i="6"/>
  <c r="AJ268" i="6"/>
  <c r="BU268" i="6"/>
  <c r="BA268" i="6"/>
  <c r="BH268" i="6"/>
  <c r="BG268" i="6"/>
  <c r="BB268" i="6"/>
  <c r="BQ268" i="6"/>
  <c r="BX268" i="6"/>
  <c r="BW268" i="6"/>
  <c r="BC268" i="6"/>
  <c r="BV268" i="6"/>
  <c r="BM268" i="6"/>
  <c r="BP268" i="6"/>
  <c r="BS268" i="6"/>
  <c r="BN268" i="6"/>
  <c r="BR268" i="6"/>
  <c r="BE268" i="6"/>
  <c r="BL268" i="6"/>
  <c r="BO264" i="6"/>
  <c r="BS264" i="6"/>
  <c r="BP264" i="6"/>
  <c r="BD264" i="6"/>
  <c r="BT264" i="6"/>
  <c r="BA264" i="6"/>
  <c r="BK264" i="6"/>
  <c r="BJ264" i="6"/>
  <c r="BX264" i="6"/>
  <c r="BF264" i="6"/>
  <c r="AK264" i="6"/>
  <c r="BG264" i="6"/>
  <c r="BE264" i="6"/>
  <c r="BI264" i="6"/>
  <c r="BV264" i="6"/>
  <c r="BB264" i="6"/>
  <c r="BW264" i="6"/>
  <c r="BN264" i="6"/>
  <c r="BC264" i="6"/>
  <c r="BS260" i="6"/>
  <c r="BK260" i="6"/>
  <c r="BI260" i="6"/>
  <c r="BA260" i="6"/>
  <c r="BH260" i="6"/>
  <c r="AM260" i="6"/>
  <c r="BG260" i="6"/>
  <c r="BR260" i="6"/>
  <c r="BX260" i="6"/>
  <c r="BU260" i="6"/>
  <c r="BW260" i="6"/>
  <c r="BT260" i="6"/>
  <c r="BL260" i="6"/>
  <c r="BQ260" i="6"/>
  <c r="BF260" i="6"/>
  <c r="BE260" i="6"/>
  <c r="BB260" i="6"/>
  <c r="BO260" i="6"/>
  <c r="BV260" i="6"/>
  <c r="BW256" i="6"/>
  <c r="AM256" i="6"/>
  <c r="BR256" i="6"/>
  <c r="BL256" i="6"/>
  <c r="BE256" i="6"/>
  <c r="BP256" i="6"/>
  <c r="BS256" i="6"/>
  <c r="BM256" i="6"/>
  <c r="BA256" i="6"/>
  <c r="BN256" i="6"/>
  <c r="BI256" i="6"/>
  <c r="BO256" i="6"/>
  <c r="BH256" i="6"/>
  <c r="BQ256" i="6"/>
  <c r="BG256" i="6"/>
  <c r="BC256" i="6"/>
  <c r="BT256" i="6"/>
  <c r="BJ256" i="6"/>
  <c r="BB256" i="6"/>
  <c r="AH251" i="6"/>
  <c r="BO251" i="6"/>
  <c r="BR251" i="6"/>
  <c r="BE251" i="6"/>
  <c r="BD251" i="6"/>
  <c r="BM251" i="6"/>
  <c r="BC251" i="6"/>
  <c r="BJ251" i="6"/>
  <c r="BT251" i="6"/>
  <c r="BX251" i="6"/>
  <c r="BI251" i="6"/>
  <c r="BF251" i="6"/>
  <c r="BP251" i="6"/>
  <c r="BK251" i="6"/>
  <c r="BW251" i="6"/>
  <c r="AK251" i="6"/>
  <c r="BB251" i="6"/>
  <c r="BH251" i="6"/>
  <c r="AI251" i="6"/>
  <c r="BX246" i="6"/>
  <c r="BH246" i="6"/>
  <c r="BO246" i="6"/>
  <c r="BU246" i="6"/>
  <c r="BE246" i="6"/>
  <c r="BF246" i="6"/>
  <c r="BT246" i="6"/>
  <c r="BD246" i="6"/>
  <c r="BK246" i="6"/>
  <c r="BQ246" i="6"/>
  <c r="BA246" i="6"/>
  <c r="BN246" i="6"/>
  <c r="BP246" i="6"/>
  <c r="BW246" i="6"/>
  <c r="BG246" i="6"/>
  <c r="BM246" i="6"/>
  <c r="BJ246" i="6"/>
  <c r="BR246" i="6"/>
  <c r="AL246" i="6"/>
  <c r="BI246" i="6"/>
  <c r="BL246" i="6"/>
  <c r="BV246" i="6"/>
  <c r="AK246" i="6"/>
  <c r="BS246" i="6"/>
  <c r="BB246" i="6"/>
  <c r="AR214" i="6"/>
  <c r="AS214" i="6"/>
  <c r="AW16" i="6"/>
  <c r="AS16" i="6"/>
  <c r="AT16" i="6"/>
  <c r="AR16" i="6"/>
  <c r="AU27" i="6"/>
  <c r="AR27" i="6"/>
  <c r="AS27" i="6"/>
  <c r="AT31" i="6"/>
  <c r="AS31" i="6"/>
  <c r="AU35" i="6"/>
  <c r="AT35" i="6"/>
  <c r="AR154" i="6"/>
  <c r="AS154" i="6"/>
  <c r="AV154" i="6"/>
  <c r="AT154" i="6"/>
  <c r="AW154" i="6"/>
  <c r="AR159" i="6"/>
  <c r="AW159" i="6"/>
  <c r="AS159" i="6"/>
  <c r="AV159" i="6"/>
  <c r="AW229" i="6"/>
  <c r="AV229" i="6"/>
  <c r="AT229" i="6"/>
  <c r="AR229" i="6"/>
  <c r="AS229" i="6"/>
  <c r="AS185" i="6"/>
  <c r="AV185" i="6"/>
  <c r="AR185" i="6"/>
  <c r="AT185" i="6"/>
  <c r="AU185" i="6"/>
  <c r="AV175" i="6"/>
  <c r="AR175" i="6"/>
  <c r="AS200" i="6"/>
  <c r="AT200" i="6"/>
  <c r="AR188" i="6"/>
  <c r="AW188" i="6"/>
  <c r="BD35" i="6"/>
  <c r="BT55" i="6"/>
  <c r="BK47" i="6"/>
  <c r="BE27" i="6"/>
  <c r="BA43" i="6"/>
  <c r="BO114" i="6"/>
  <c r="BN59" i="6"/>
  <c r="AM74" i="6"/>
  <c r="BK160" i="6"/>
  <c r="AK106" i="6"/>
  <c r="BS98" i="6"/>
  <c r="BW124" i="6"/>
  <c r="BP47" i="6"/>
  <c r="BP90" i="6"/>
  <c r="BM39" i="6"/>
  <c r="BV23" i="6"/>
  <c r="BM47" i="6"/>
  <c r="BF39" i="6"/>
  <c r="BR63" i="6"/>
  <c r="BQ98" i="6"/>
  <c r="BA63" i="6"/>
  <c r="AL59" i="6"/>
  <c r="AW37" i="6"/>
  <c r="AU37" i="6"/>
  <c r="BF74" i="6"/>
  <c r="BE47" i="6"/>
  <c r="AK47" i="6"/>
  <c r="BC59" i="6"/>
  <c r="BP55" i="6"/>
  <c r="BU63" i="6"/>
  <c r="BE201" i="6"/>
  <c r="BU197" i="6"/>
  <c r="BH197" i="6"/>
  <c r="BL205" i="6"/>
  <c r="BT201" i="6"/>
  <c r="BP193" i="6"/>
  <c r="BT185" i="6"/>
  <c r="BA185" i="6"/>
  <c r="BJ181" i="6"/>
  <c r="AL189" i="6"/>
  <c r="AK217" i="6"/>
  <c r="BO185" i="6"/>
  <c r="BS189" i="6"/>
  <c r="AJ98" i="6"/>
  <c r="BD205" i="6"/>
  <c r="BB209" i="6"/>
  <c r="BE197" i="6"/>
  <c r="BN185" i="6"/>
  <c r="AJ189" i="6"/>
  <c r="BL189" i="6"/>
  <c r="BA217" i="6"/>
  <c r="AI217" i="6"/>
  <c r="AL264" i="6"/>
  <c r="AH193" i="6"/>
  <c r="BJ217" i="6"/>
  <c r="BA205" i="6"/>
  <c r="BW185" i="6"/>
  <c r="BE189" i="6"/>
  <c r="BU209" i="6"/>
  <c r="BJ197" i="6"/>
  <c r="BK128" i="6"/>
  <c r="BC209" i="6"/>
  <c r="BJ193" i="6"/>
  <c r="AW257" i="6"/>
  <c r="BN39" i="6"/>
  <c r="AI47" i="6"/>
  <c r="BO35" i="6"/>
  <c r="AU25" i="6"/>
  <c r="BJ63" i="6"/>
  <c r="AH264" i="6"/>
  <c r="BH102" i="6"/>
  <c r="AS37" i="6"/>
  <c r="BM100" i="6"/>
  <c r="BH128" i="6"/>
  <c r="AM100" i="6"/>
  <c r="BU100" i="6"/>
  <c r="AJ102" i="6"/>
  <c r="AI224" i="6"/>
  <c r="BK241" i="6"/>
  <c r="BP231" i="6"/>
  <c r="BA244" i="6"/>
  <c r="BK256" i="6"/>
  <c r="BU272" i="6"/>
  <c r="AJ27" i="6"/>
  <c r="BV27" i="6"/>
  <c r="AH43" i="6"/>
  <c r="BD114" i="6"/>
  <c r="BU114" i="6"/>
  <c r="BK108" i="6"/>
  <c r="BG124" i="6"/>
  <c r="AL47" i="6"/>
  <c r="BM55" i="6"/>
  <c r="BT39" i="6"/>
  <c r="BH55" i="6"/>
  <c r="BV35" i="6"/>
  <c r="BV31" i="6"/>
  <c r="AK114" i="6"/>
  <c r="BC15" i="6"/>
  <c r="BK156" i="6"/>
  <c r="BU98" i="6"/>
  <c r="BS31" i="6"/>
  <c r="BT47" i="6"/>
  <c r="BP201" i="6"/>
  <c r="BE185" i="6"/>
  <c r="BJ177" i="6"/>
  <c r="BI201" i="6"/>
  <c r="BX201" i="6"/>
  <c r="AI193" i="6"/>
  <c r="BA181" i="6"/>
  <c r="AM181" i="6"/>
  <c r="BI189" i="6"/>
  <c r="BP217" i="6"/>
  <c r="AI264" i="6"/>
  <c r="BN177" i="6"/>
  <c r="BX189" i="6"/>
  <c r="AL197" i="6"/>
  <c r="BO201" i="6"/>
  <c r="BA209" i="6"/>
  <c r="AM193" i="6"/>
  <c r="BE181" i="6"/>
  <c r="BT189" i="6"/>
  <c r="BN181" i="6"/>
  <c r="BJ189" i="6"/>
  <c r="BG217" i="6"/>
  <c r="BD217" i="6"/>
  <c r="AJ39" i="6"/>
  <c r="BV181" i="6"/>
  <c r="BO47" i="6"/>
  <c r="BT209" i="6"/>
  <c r="AJ193" i="6"/>
  <c r="AL217" i="6"/>
  <c r="BB201" i="6"/>
  <c r="BU189" i="6"/>
  <c r="BT217" i="6"/>
  <c r="BU201" i="6"/>
  <c r="BB47" i="6"/>
  <c r="BT63" i="6"/>
  <c r="AH63" i="6"/>
  <c r="BL74" i="6"/>
  <c r="AV35" i="6"/>
  <c r="BP128" i="6"/>
  <c r="AL100" i="6"/>
  <c r="BI74" i="6"/>
  <c r="AU154" i="6"/>
  <c r="BC246" i="6"/>
  <c r="BN260" i="6"/>
  <c r="AK20" i="6"/>
  <c r="BF36" i="6"/>
  <c r="BS48" i="6"/>
  <c r="BS170" i="6"/>
  <c r="BT151" i="6"/>
  <c r="AS21" i="6"/>
  <c r="AT21" i="6"/>
  <c r="BB62" i="6"/>
  <c r="AH62" i="6"/>
  <c r="BA58" i="6"/>
  <c r="BJ58" i="6"/>
  <c r="BQ54" i="6"/>
  <c r="BM54" i="6"/>
  <c r="BP38" i="6"/>
  <c r="AH38" i="6"/>
  <c r="BT38" i="6"/>
  <c r="BV34" i="6"/>
  <c r="BX34" i="6"/>
  <c r="AH65" i="6"/>
  <c r="BX65" i="6"/>
  <c r="BS65" i="6"/>
  <c r="BR65" i="6"/>
  <c r="BQ65" i="6"/>
  <c r="AL65" i="6"/>
  <c r="BX67" i="6"/>
  <c r="BP67" i="6"/>
  <c r="AM67" i="6"/>
  <c r="BB67" i="6"/>
  <c r="AK67" i="6"/>
  <c r="AH69" i="6"/>
  <c r="BS69" i="6"/>
  <c r="BI69" i="6"/>
  <c r="BW117" i="6"/>
  <c r="BH117" i="6"/>
  <c r="AJ117" i="6"/>
  <c r="BU117" i="6"/>
  <c r="BJ117" i="6"/>
  <c r="AI117" i="6"/>
  <c r="BJ121" i="6"/>
  <c r="BP121" i="6"/>
  <c r="BV121" i="6"/>
  <c r="BN121" i="6"/>
  <c r="BA121" i="6"/>
  <c r="BI121" i="6"/>
  <c r="BP125" i="6"/>
  <c r="BJ125" i="6"/>
  <c r="BX125" i="6"/>
  <c r="AL125" i="6"/>
  <c r="AK125" i="6"/>
  <c r="BL125" i="6"/>
  <c r="AI129" i="6"/>
  <c r="BX129" i="6"/>
  <c r="AH129" i="6"/>
  <c r="BE129" i="6"/>
  <c r="BD129" i="6"/>
  <c r="BD133" i="6"/>
  <c r="BV133" i="6"/>
  <c r="BK196" i="6"/>
  <c r="AI196" i="6"/>
  <c r="BB188" i="6"/>
  <c r="BS188" i="6"/>
  <c r="AS209" i="6"/>
  <c r="AU209" i="6"/>
  <c r="BI208" i="6"/>
  <c r="BX208" i="6"/>
  <c r="AV266" i="6"/>
  <c r="AR266" i="6"/>
  <c r="AU266" i="6"/>
  <c r="AT210" i="6"/>
  <c r="AS210" i="6"/>
  <c r="AW65" i="6"/>
  <c r="AS65" i="6"/>
  <c r="AT96" i="6"/>
  <c r="AV96" i="6"/>
  <c r="AS100" i="6"/>
  <c r="AU100" i="6"/>
  <c r="AV100" i="6"/>
  <c r="AU102" i="6"/>
  <c r="AR102" i="6"/>
  <c r="AT108" i="6"/>
  <c r="AU108" i="6"/>
  <c r="AV108" i="6"/>
  <c r="AU114" i="6"/>
  <c r="AS114" i="6"/>
  <c r="AR114" i="6"/>
  <c r="AV116" i="6"/>
  <c r="AT116" i="6"/>
  <c r="AR116" i="6"/>
  <c r="AS116" i="6"/>
  <c r="AR118" i="6"/>
  <c r="AS118" i="6"/>
  <c r="AR120" i="6"/>
  <c r="AV120" i="6"/>
  <c r="AV124" i="6"/>
  <c r="AT124" i="6"/>
  <c r="AW126" i="6"/>
  <c r="AS126" i="6"/>
  <c r="AR128" i="6"/>
  <c r="AT128" i="6"/>
  <c r="AS130" i="6"/>
  <c r="AU130" i="6"/>
  <c r="AR130" i="6"/>
  <c r="AU134" i="6"/>
  <c r="AS134" i="6"/>
  <c r="AV177" i="6"/>
  <c r="AW177" i="6"/>
  <c r="AS250" i="6"/>
  <c r="AT250" i="6"/>
  <c r="AT211" i="6"/>
  <c r="AV211" i="6"/>
  <c r="AS211" i="6"/>
  <c r="AK279" i="6"/>
  <c r="BG303" i="6"/>
  <c r="AV335" i="6"/>
  <c r="AS335" i="6"/>
  <c r="AW335" i="6"/>
  <c r="AU335" i="6"/>
  <c r="AT335" i="6"/>
  <c r="BV333" i="6"/>
  <c r="AI333" i="6"/>
  <c r="BX333" i="6"/>
  <c r="BQ333" i="6"/>
  <c r="BO333" i="6"/>
  <c r="BR333" i="6"/>
  <c r="BL333" i="6"/>
  <c r="BE333" i="6"/>
  <c r="BG333" i="6"/>
  <c r="AL333" i="6"/>
  <c r="AU327" i="6"/>
  <c r="AV327" i="6"/>
  <c r="AL325" i="6"/>
  <c r="BS325" i="6"/>
  <c r="AR323" i="6"/>
  <c r="BK317" i="6"/>
  <c r="AI317" i="6"/>
  <c r="BM313" i="6"/>
  <c r="AH313" i="6"/>
  <c r="BO305" i="6"/>
  <c r="BP305" i="6"/>
  <c r="AI305" i="6"/>
  <c r="BI293" i="6"/>
  <c r="AJ293" i="6"/>
  <c r="BD338" i="6"/>
  <c r="BS338" i="6"/>
  <c r="BW60" i="6"/>
  <c r="BF60" i="6"/>
  <c r="AK44" i="6"/>
  <c r="BL44" i="6"/>
  <c r="AK28" i="6"/>
  <c r="BU28" i="6"/>
  <c r="BN68" i="6"/>
  <c r="BM68" i="6"/>
  <c r="AL198" i="6"/>
  <c r="AJ198" i="6"/>
  <c r="BG186" i="6"/>
  <c r="AK186" i="6"/>
  <c r="BB186" i="6"/>
  <c r="BW218" i="6"/>
  <c r="BN218" i="6"/>
  <c r="AS329" i="6"/>
  <c r="AU329" i="6"/>
  <c r="AM20" i="6"/>
  <c r="BB32" i="6"/>
  <c r="BJ44" i="6"/>
  <c r="BK56" i="6"/>
  <c r="AK170" i="6"/>
  <c r="BH218" i="6"/>
  <c r="BA131" i="6"/>
  <c r="AV123" i="6"/>
  <c r="AL329" i="6"/>
  <c r="AV323" i="6"/>
  <c r="AK333" i="6"/>
  <c r="BW333" i="6"/>
  <c r="BA333" i="6"/>
  <c r="BP325" i="6"/>
  <c r="AI62" i="6"/>
  <c r="BP26" i="6"/>
  <c r="BM62" i="6"/>
  <c r="BK58" i="6"/>
  <c r="BR38" i="6"/>
  <c r="AH18" i="6"/>
  <c r="BS26" i="6"/>
  <c r="BH38" i="6"/>
  <c r="BN38" i="6"/>
  <c r="BE42" i="6"/>
  <c r="AL54" i="6"/>
  <c r="BG58" i="6"/>
  <c r="BA62" i="6"/>
  <c r="BJ38" i="6"/>
  <c r="BW18" i="6"/>
  <c r="BL117" i="6"/>
  <c r="BW157" i="6"/>
  <c r="AT63" i="6"/>
  <c r="BT157" i="6"/>
  <c r="BC208" i="6"/>
  <c r="BP216" i="6"/>
  <c r="BW38" i="6"/>
  <c r="AS193" i="6"/>
  <c r="BC192" i="6"/>
  <c r="BH200" i="6"/>
  <c r="AK192" i="6"/>
  <c r="BR58" i="6"/>
  <c r="BX38" i="6"/>
  <c r="BB54" i="6"/>
  <c r="BR18" i="6"/>
  <c r="BB38" i="6"/>
  <c r="AK38" i="6"/>
  <c r="BS38" i="6"/>
  <c r="BA54" i="6"/>
  <c r="BD58" i="6"/>
  <c r="BK62" i="6"/>
  <c r="BU58" i="6"/>
  <c r="AI58" i="6"/>
  <c r="AS92" i="6"/>
  <c r="BD192" i="6"/>
  <c r="BH243" i="6"/>
  <c r="AH34" i="6"/>
  <c r="BD62" i="6"/>
  <c r="BP58" i="6"/>
  <c r="BV38" i="6"/>
  <c r="BV62" i="6"/>
  <c r="BS58" i="6"/>
  <c r="BI38" i="6"/>
  <c r="BD38" i="6"/>
  <c r="BK38" i="6"/>
  <c r="BG50" i="6"/>
  <c r="AM58" i="6"/>
  <c r="BI149" i="6"/>
  <c r="AW124" i="6"/>
  <c r="BN188" i="6"/>
  <c r="BA12" i="6"/>
  <c r="BX12" i="6"/>
  <c r="BC12" i="6"/>
  <c r="BD12" i="6"/>
  <c r="BS12" i="6"/>
  <c r="BR12" i="6"/>
  <c r="BJ12" i="6"/>
  <c r="AJ60" i="6"/>
  <c r="BJ60" i="6"/>
  <c r="BT60" i="6"/>
  <c r="BB60" i="6"/>
  <c r="BA60" i="6"/>
  <c r="BS60" i="6"/>
  <c r="AM60" i="6"/>
  <c r="BI60" i="6"/>
  <c r="BQ56" i="6"/>
  <c r="BJ56" i="6"/>
  <c r="BC56" i="6"/>
  <c r="BT56" i="6"/>
  <c r="BI56" i="6"/>
  <c r="BN56" i="6"/>
  <c r="BL56" i="6"/>
  <c r="BG52" i="6"/>
  <c r="BJ52" i="6"/>
  <c r="BD52" i="6"/>
  <c r="BV52" i="6"/>
  <c r="BU52" i="6"/>
  <c r="BC52" i="6"/>
  <c r="BA52" i="6"/>
  <c r="AM52" i="6"/>
  <c r="AK48" i="6"/>
  <c r="BQ48" i="6"/>
  <c r="BH48" i="6"/>
  <c r="BU48" i="6"/>
  <c r="BM48" i="6"/>
  <c r="BI48" i="6"/>
  <c r="BK48" i="6"/>
  <c r="BB48" i="6"/>
  <c r="BF48" i="6"/>
  <c r="BW44" i="6"/>
  <c r="BA44" i="6"/>
  <c r="BH44" i="6"/>
  <c r="AL44" i="6"/>
  <c r="AJ44" i="6"/>
  <c r="BS44" i="6"/>
  <c r="BF40" i="6"/>
  <c r="BU40" i="6"/>
  <c r="BI40" i="6"/>
  <c r="BM40" i="6"/>
  <c r="BP40" i="6"/>
  <c r="BB40" i="6"/>
  <c r="BX40" i="6"/>
  <c r="BG40" i="6"/>
  <c r="BD40" i="6"/>
  <c r="BO36" i="6"/>
  <c r="BU36" i="6"/>
  <c r="BM36" i="6"/>
  <c r="BV36" i="6"/>
  <c r="AH36" i="6"/>
  <c r="BA36" i="6"/>
  <c r="BP36" i="6"/>
  <c r="BR32" i="6"/>
  <c r="BE32" i="6"/>
  <c r="BM32" i="6"/>
  <c r="BA32" i="6"/>
  <c r="BF32" i="6"/>
  <c r="BL32" i="6"/>
  <c r="BP32" i="6"/>
  <c r="BJ32" i="6"/>
  <c r="BJ28" i="6"/>
  <c r="BD28" i="6"/>
  <c r="BE28" i="6"/>
  <c r="BV28" i="6"/>
  <c r="BA28" i="6"/>
  <c r="AI28" i="6"/>
  <c r="BR28" i="6"/>
  <c r="BF28" i="6"/>
  <c r="BL24" i="6"/>
  <c r="AK24" i="6"/>
  <c r="AL24" i="6"/>
  <c r="BH24" i="6"/>
  <c r="AJ24" i="6"/>
  <c r="BV24" i="6"/>
  <c r="BJ24" i="6"/>
  <c r="BT24" i="6"/>
  <c r="BQ24" i="6"/>
  <c r="BW20" i="6"/>
  <c r="BG20" i="6"/>
  <c r="BT20" i="6"/>
  <c r="AI20" i="6"/>
  <c r="BJ20" i="6"/>
  <c r="BR20" i="6"/>
  <c r="BL20" i="6"/>
  <c r="AH20" i="6"/>
  <c r="AJ20" i="6"/>
  <c r="BL16" i="6"/>
  <c r="BH16" i="6"/>
  <c r="BF16" i="6"/>
  <c r="BC16" i="6"/>
  <c r="BD16" i="6"/>
  <c r="BQ16" i="6"/>
  <c r="BA64" i="6"/>
  <c r="BB64" i="6"/>
  <c r="BB66" i="6"/>
  <c r="AM66" i="6"/>
  <c r="AL66" i="6"/>
  <c r="BH66" i="6"/>
  <c r="BI123" i="6"/>
  <c r="BS123" i="6"/>
  <c r="AH147" i="6"/>
  <c r="BB147" i="6"/>
  <c r="AI147" i="6"/>
  <c r="AV182" i="6"/>
  <c r="AT182" i="6"/>
  <c r="AU182" i="6"/>
  <c r="AW182" i="6"/>
  <c r="AR170" i="6"/>
  <c r="AV170" i="6"/>
  <c r="BC198" i="6"/>
  <c r="BG198" i="6"/>
  <c r="BQ198" i="6"/>
  <c r="BR198" i="6"/>
  <c r="BS198" i="6"/>
  <c r="BA198" i="6"/>
  <c r="BP194" i="6"/>
  <c r="BQ194" i="6"/>
  <c r="AJ194" i="6"/>
  <c r="AM194" i="6"/>
  <c r="BE194" i="6"/>
  <c r="BU190" i="6"/>
  <c r="BB190" i="6"/>
  <c r="BG190" i="6"/>
  <c r="BA190" i="6"/>
  <c r="BJ190" i="6"/>
  <c r="BM182" i="6"/>
  <c r="BX182" i="6"/>
  <c r="BJ182" i="6"/>
  <c r="BC174" i="6"/>
  <c r="BQ174" i="6"/>
  <c r="BN174" i="6"/>
  <c r="BX174" i="6"/>
  <c r="BO174" i="6"/>
  <c r="AM174" i="6"/>
  <c r="BE174" i="6"/>
  <c r="BI174" i="6"/>
  <c r="BM170" i="6"/>
  <c r="BJ170" i="6"/>
  <c r="BG170" i="6"/>
  <c r="BR170" i="6"/>
  <c r="BE170" i="6"/>
  <c r="BK170" i="6"/>
  <c r="BC218" i="6"/>
  <c r="BX218" i="6"/>
  <c r="BR218" i="6"/>
  <c r="BA218" i="6"/>
  <c r="AH210" i="6"/>
  <c r="AI210" i="6"/>
  <c r="BG210" i="6"/>
  <c r="BK210" i="6"/>
  <c r="BS210" i="6"/>
  <c r="BI210" i="6"/>
  <c r="AK206" i="6"/>
  <c r="BV206" i="6"/>
  <c r="BO206" i="6"/>
  <c r="BW206" i="6"/>
  <c r="BA202" i="6"/>
  <c r="BB202" i="6"/>
  <c r="BV202" i="6"/>
  <c r="AS252" i="6"/>
  <c r="AU252" i="6"/>
  <c r="AV252" i="6"/>
  <c r="AV241" i="6"/>
  <c r="AT241" i="6"/>
  <c r="AR241" i="6"/>
  <c r="AW241" i="6"/>
  <c r="BR235" i="6"/>
  <c r="AH235" i="6"/>
  <c r="AI228" i="6"/>
  <c r="BF228" i="6"/>
  <c r="AM228" i="6"/>
  <c r="AL228" i="6"/>
  <c r="BG223" i="6"/>
  <c r="AK223" i="6"/>
  <c r="AU168" i="6"/>
  <c r="AW168" i="6"/>
  <c r="AV133" i="6"/>
  <c r="AT133" i="6"/>
  <c r="AS260" i="6"/>
  <c r="AU260" i="6"/>
  <c r="AV260" i="6"/>
  <c r="AT260" i="6"/>
  <c r="AR260" i="6"/>
  <c r="AS224" i="6"/>
  <c r="AT224" i="6"/>
  <c r="AV224" i="6"/>
  <c r="BR287" i="6"/>
  <c r="AI287" i="6"/>
  <c r="AI346" i="6"/>
  <c r="AH346" i="6"/>
  <c r="BF331" i="6"/>
  <c r="BN331" i="6"/>
  <c r="BO331" i="6"/>
  <c r="AI331" i="6"/>
  <c r="AS325" i="6"/>
  <c r="AV317" i="6"/>
  <c r="AU313" i="6"/>
  <c r="AW313" i="6"/>
  <c r="AK311" i="6"/>
  <c r="BS311" i="6"/>
  <c r="AL311" i="6"/>
  <c r="AH311" i="6"/>
  <c r="BF307" i="6"/>
  <c r="BR307" i="6"/>
  <c r="BX307" i="6"/>
  <c r="BL307" i="6"/>
  <c r="BU307" i="6"/>
  <c r="AK307" i="6"/>
  <c r="AM307" i="6"/>
  <c r="BN307" i="6"/>
  <c r="BM307" i="6"/>
  <c r="AS305" i="6"/>
  <c r="AW305" i="6"/>
  <c r="AL303" i="6"/>
  <c r="BC303" i="6"/>
  <c r="BW303" i="6"/>
  <c r="BL303" i="6"/>
  <c r="AM303" i="6"/>
  <c r="BF303" i="6"/>
  <c r="BS303" i="6"/>
  <c r="BQ303" i="6"/>
  <c r="BV303" i="6"/>
  <c r="BP303" i="6"/>
  <c r="BT303" i="6"/>
  <c r="AI303" i="6"/>
  <c r="AW301" i="6"/>
  <c r="AV301" i="6"/>
  <c r="AT301" i="6"/>
  <c r="BI299" i="6"/>
  <c r="BG299" i="6"/>
  <c r="AM299" i="6"/>
  <c r="AW297" i="6"/>
  <c r="AS297" i="6"/>
  <c r="AV297" i="6"/>
  <c r="BJ295" i="6"/>
  <c r="BV295" i="6"/>
  <c r="BQ295" i="6"/>
  <c r="BS295" i="6"/>
  <c r="BO295" i="6"/>
  <c r="AI295" i="6"/>
  <c r="BR295" i="6"/>
  <c r="BU295" i="6"/>
  <c r="AL295" i="6"/>
  <c r="AV289" i="6"/>
  <c r="AW289" i="6"/>
  <c r="BD337" i="6"/>
  <c r="BM337" i="6"/>
  <c r="AJ337" i="6"/>
  <c r="AI299" i="6"/>
  <c r="AI311" i="6"/>
  <c r="BB295" i="6"/>
  <c r="BX303" i="6"/>
  <c r="BO12" i="6"/>
  <c r="BU12" i="6"/>
  <c r="BB56" i="6"/>
  <c r="BV56" i="6"/>
  <c r="BW56" i="6"/>
  <c r="BN52" i="6"/>
  <c r="AH52" i="6"/>
  <c r="AK52" i="6"/>
  <c r="BB52" i="6"/>
  <c r="BH52" i="6"/>
  <c r="BI52" i="6"/>
  <c r="BK36" i="6"/>
  <c r="BE36" i="6"/>
  <c r="AL32" i="6"/>
  <c r="AH32" i="6"/>
  <c r="AK32" i="6"/>
  <c r="BS32" i="6"/>
  <c r="BO28" i="6"/>
  <c r="AL28" i="6"/>
  <c r="BL28" i="6"/>
  <c r="BW24" i="6"/>
  <c r="AM24" i="6"/>
  <c r="BU24" i="6"/>
  <c r="BI24" i="6"/>
  <c r="BA16" i="6"/>
  <c r="BW16" i="6"/>
  <c r="BX16" i="6"/>
  <c r="BO16" i="6"/>
  <c r="AI64" i="6"/>
  <c r="BL64" i="6"/>
  <c r="BO66" i="6"/>
  <c r="BF66" i="6"/>
  <c r="AI66" i="6"/>
  <c r="BJ66" i="6"/>
  <c r="BS66" i="6"/>
  <c r="BE66" i="6"/>
  <c r="BI66" i="6"/>
  <c r="AH66" i="6"/>
  <c r="BC66" i="6"/>
  <c r="BL66" i="6"/>
  <c r="BW66" i="6"/>
  <c r="BN66" i="6"/>
  <c r="BA66" i="6"/>
  <c r="BT66" i="6"/>
  <c r="AK66" i="6"/>
  <c r="BQ66" i="6"/>
  <c r="BK66" i="6"/>
  <c r="BX66" i="6"/>
  <c r="BG66" i="6"/>
  <c r="BS68" i="6"/>
  <c r="BV68" i="6"/>
  <c r="AI68" i="6"/>
  <c r="BH68" i="6"/>
  <c r="BT68" i="6"/>
  <c r="BO68" i="6"/>
  <c r="BR68" i="6"/>
  <c r="BE68" i="6"/>
  <c r="BQ68" i="6"/>
  <c r="BF68" i="6"/>
  <c r="AL68" i="6"/>
  <c r="BK68" i="6"/>
  <c r="BP68" i="6"/>
  <c r="BI68" i="6"/>
  <c r="AJ68" i="6"/>
  <c r="BG68" i="6"/>
  <c r="BX68" i="6"/>
  <c r="AK68" i="6"/>
  <c r="BA68" i="6"/>
  <c r="AH68" i="6"/>
  <c r="BW68" i="6"/>
  <c r="AM68" i="6"/>
  <c r="BL68" i="6"/>
  <c r="AI70" i="6"/>
  <c r="BB70" i="6"/>
  <c r="BV70" i="6"/>
  <c r="BR70" i="6"/>
  <c r="AL70" i="6"/>
  <c r="BL123" i="6"/>
  <c r="AL123" i="6"/>
  <c r="BJ123" i="6"/>
  <c r="BP123" i="6"/>
  <c r="BD123" i="6"/>
  <c r="BW123" i="6"/>
  <c r="BH131" i="6"/>
  <c r="BJ131" i="6"/>
  <c r="BB131" i="6"/>
  <c r="AH131" i="6"/>
  <c r="BE131" i="6"/>
  <c r="AK131" i="6"/>
  <c r="BK131" i="6"/>
  <c r="AL131" i="6"/>
  <c r="BQ139" i="6"/>
  <c r="BK139" i="6"/>
  <c r="BW139" i="6"/>
  <c r="BB139" i="6"/>
  <c r="BD139" i="6"/>
  <c r="BP139" i="6"/>
  <c r="BJ139" i="6"/>
  <c r="BU139" i="6"/>
  <c r="BO147" i="6"/>
  <c r="BQ147" i="6"/>
  <c r="BM147" i="6"/>
  <c r="BK147" i="6"/>
  <c r="AM147" i="6"/>
  <c r="BG147" i="6"/>
  <c r="BR147" i="6"/>
  <c r="BI147" i="6"/>
  <c r="BX147" i="6"/>
  <c r="AK147" i="6"/>
  <c r="BV147" i="6"/>
  <c r="BH147" i="6"/>
  <c r="BA147" i="6"/>
  <c r="BC147" i="6"/>
  <c r="AM155" i="6"/>
  <c r="BF155" i="6"/>
  <c r="BI155" i="6"/>
  <c r="BW163" i="6"/>
  <c r="AM163" i="6"/>
  <c r="AJ163" i="6"/>
  <c r="BM167" i="6"/>
  <c r="BW167" i="6"/>
  <c r="AI198" i="6"/>
  <c r="AM198" i="6"/>
  <c r="BT198" i="6"/>
  <c r="BP198" i="6"/>
  <c r="BE198" i="6"/>
  <c r="BW194" i="6"/>
  <c r="BN194" i="6"/>
  <c r="BC194" i="6"/>
  <c r="BV194" i="6"/>
  <c r="BK194" i="6"/>
  <c r="BN190" i="6"/>
  <c r="BM190" i="6"/>
  <c r="BL190" i="6"/>
  <c r="BK190" i="6"/>
  <c r="BV190" i="6"/>
  <c r="AJ186" i="6"/>
  <c r="BV186" i="6"/>
  <c r="BA186" i="6"/>
  <c r="BK186" i="6"/>
  <c r="BO186" i="6"/>
  <c r="BN186" i="6"/>
  <c r="BW182" i="6"/>
  <c r="BT182" i="6"/>
  <c r="BV182" i="6"/>
  <c r="BP182" i="6"/>
  <c r="BH178" i="6"/>
  <c r="BN178" i="6"/>
  <c r="BE178" i="6"/>
  <c r="BS178" i="6"/>
  <c r="AL174" i="6"/>
  <c r="BG174" i="6"/>
  <c r="BH174" i="6"/>
  <c r="BC170" i="6"/>
  <c r="BB170" i="6"/>
  <c r="AJ170" i="6"/>
  <c r="BQ170" i="6"/>
  <c r="BH170" i="6"/>
  <c r="BI170" i="6"/>
  <c r="AI170" i="6"/>
  <c r="AW202" i="6"/>
  <c r="AV202" i="6"/>
  <c r="BI218" i="6"/>
  <c r="BV218" i="6"/>
  <c r="BF218" i="6"/>
  <c r="BQ218" i="6"/>
  <c r="BL218" i="6"/>
  <c r="BJ218" i="6"/>
  <c r="AM218" i="6"/>
  <c r="BO218" i="6"/>
  <c r="BU218" i="6"/>
  <c r="AL210" i="6"/>
  <c r="BV210" i="6"/>
  <c r="BT210" i="6"/>
  <c r="BU210" i="6"/>
  <c r="AK210" i="6"/>
  <c r="BW210" i="6"/>
  <c r="BD210" i="6"/>
  <c r="BX210" i="6"/>
  <c r="BL210" i="6"/>
  <c r="BC210" i="6"/>
  <c r="BN206" i="6"/>
  <c r="BI206" i="6"/>
  <c r="BB206" i="6"/>
  <c r="AJ206" i="6"/>
  <c r="BL202" i="6"/>
  <c r="BF202" i="6"/>
  <c r="BD202" i="6"/>
  <c r="BT202" i="6"/>
  <c r="AJ202" i="6"/>
  <c r="AM202" i="6"/>
  <c r="BC202" i="6"/>
  <c r="BP202" i="6"/>
  <c r="BK202" i="6"/>
  <c r="BX202" i="6"/>
  <c r="BM202" i="6"/>
  <c r="BO202" i="6"/>
  <c r="AR272" i="6"/>
  <c r="AV272" i="6"/>
  <c r="AU255" i="6"/>
  <c r="AW255" i="6"/>
  <c r="AU248" i="6"/>
  <c r="AT248" i="6"/>
  <c r="AR248" i="6"/>
  <c r="AH245" i="6"/>
  <c r="BI245" i="6"/>
  <c r="BH237" i="6"/>
  <c r="AK237" i="6"/>
  <c r="AW137" i="6"/>
  <c r="AV137" i="6"/>
  <c r="AS168" i="6"/>
  <c r="AT168" i="6"/>
  <c r="AV168" i="6"/>
  <c r="AI269" i="6"/>
  <c r="BD269" i="6"/>
  <c r="AJ269" i="6"/>
  <c r="BO265" i="6"/>
  <c r="AH265" i="6"/>
  <c r="AI261" i="6"/>
  <c r="BX261" i="6"/>
  <c r="BG252" i="6"/>
  <c r="AJ252" i="6"/>
  <c r="BF248" i="6"/>
  <c r="AJ248" i="6"/>
  <c r="AU119" i="6"/>
  <c r="AW119" i="6"/>
  <c r="AV131" i="6"/>
  <c r="AT131" i="6"/>
  <c r="AR131" i="6"/>
  <c r="AU251" i="6"/>
  <c r="AV251" i="6"/>
  <c r="AT235" i="6"/>
  <c r="AU235" i="6"/>
  <c r="AT232" i="6"/>
  <c r="AR232" i="6"/>
  <c r="BS330" i="6"/>
  <c r="AI330" i="6"/>
  <c r="BD326" i="6"/>
  <c r="BT326" i="6"/>
  <c r="BT318" i="6"/>
  <c r="BA318" i="6"/>
  <c r="BS318" i="6"/>
  <c r="BS314" i="6"/>
  <c r="BT314" i="6"/>
  <c r="AK306" i="6"/>
  <c r="BL306" i="6"/>
  <c r="AH306" i="6"/>
  <c r="AI306" i="6"/>
  <c r="AW300" i="6"/>
  <c r="AU300" i="6"/>
  <c r="BV298" i="6"/>
  <c r="BU298" i="6"/>
  <c r="BO294" i="6"/>
  <c r="BE294" i="6"/>
  <c r="AL294" i="6"/>
  <c r="BN294" i="6"/>
  <c r="AR292" i="6"/>
  <c r="AT292" i="6"/>
  <c r="AR288" i="6"/>
  <c r="AV288" i="6"/>
  <c r="BA336" i="6"/>
  <c r="BM336" i="6"/>
  <c r="AJ64" i="6"/>
  <c r="BC68" i="6"/>
  <c r="BV66" i="6"/>
  <c r="BW28" i="6"/>
  <c r="AM326" i="6"/>
  <c r="BD147" i="6"/>
  <c r="AJ123" i="6"/>
  <c r="AW248" i="6"/>
  <c r="BC163" i="6"/>
  <c r="AH139" i="6"/>
  <c r="AM127" i="6"/>
  <c r="BU68" i="6"/>
  <c r="BU66" i="6"/>
  <c r="BB68" i="6"/>
  <c r="BM66" i="6"/>
  <c r="BJ210" i="6"/>
  <c r="BW202" i="6"/>
  <c r="AV191" i="6"/>
  <c r="BP20" i="6"/>
  <c r="AL186" i="6"/>
  <c r="BM257" i="6"/>
  <c r="BW125" i="6"/>
  <c r="BA125" i="6"/>
  <c r="BM145" i="6"/>
  <c r="BI145" i="6"/>
  <c r="BL145" i="6"/>
  <c r="AM161" i="6"/>
  <c r="BD161" i="6"/>
  <c r="BV161" i="6"/>
  <c r="AI192" i="6"/>
  <c r="BX192" i="6"/>
  <c r="BV192" i="6"/>
  <c r="BA192" i="6"/>
  <c r="BW192" i="6"/>
  <c r="BL184" i="6"/>
  <c r="BI184" i="6"/>
  <c r="BE184" i="6"/>
  <c r="BQ184" i="6"/>
  <c r="BT180" i="6"/>
  <c r="BD180" i="6"/>
  <c r="BL220" i="6"/>
  <c r="BP220" i="6"/>
  <c r="BV212" i="6"/>
  <c r="BC212" i="6"/>
  <c r="BU212" i="6"/>
  <c r="BE212" i="6"/>
  <c r="BT212" i="6"/>
  <c r="AH200" i="6"/>
  <c r="AL200" i="6"/>
  <c r="AV262" i="6"/>
  <c r="AW262" i="6"/>
  <c r="BT227" i="6"/>
  <c r="BW227" i="6"/>
  <c r="AV69" i="6"/>
  <c r="AT69" i="6"/>
  <c r="AW102" i="6"/>
  <c r="AV102" i="6"/>
  <c r="AT134" i="6"/>
  <c r="AW134" i="6"/>
  <c r="AH304" i="6"/>
  <c r="BW304" i="6"/>
  <c r="BG56" i="6"/>
  <c r="AJ56" i="6"/>
  <c r="BR52" i="6"/>
  <c r="BW52" i="6"/>
  <c r="BE52" i="6"/>
  <c r="BO52" i="6"/>
  <c r="AJ52" i="6"/>
  <c r="BQ52" i="6"/>
  <c r="AH48" i="6"/>
  <c r="BJ48" i="6"/>
  <c r="AK40" i="6"/>
  <c r="BN40" i="6"/>
  <c r="BW36" i="6"/>
  <c r="BS36" i="6"/>
  <c r="BH36" i="6"/>
  <c r="BL36" i="6"/>
  <c r="BG36" i="6"/>
  <c r="BW32" i="6"/>
  <c r="BV32" i="6"/>
  <c r="BO32" i="6"/>
  <c r="AI32" i="6"/>
  <c r="BT32" i="6"/>
  <c r="BM28" i="6"/>
  <c r="BC28" i="6"/>
  <c r="BT28" i="6"/>
  <c r="BG24" i="6"/>
  <c r="BE24" i="6"/>
  <c r="BD24" i="6"/>
  <c r="BU16" i="6"/>
  <c r="BM16" i="6"/>
  <c r="BR16" i="6"/>
  <c r="BJ16" i="6"/>
  <c r="AI16" i="6"/>
  <c r="AK16" i="6"/>
  <c r="AH16" i="6"/>
  <c r="AJ66" i="6"/>
  <c r="BD66" i="6"/>
  <c r="BJ68" i="6"/>
  <c r="BD68" i="6"/>
  <c r="AI131" i="6"/>
  <c r="BV131" i="6"/>
  <c r="BO139" i="6"/>
  <c r="BE139" i="6"/>
  <c r="AR191" i="6"/>
  <c r="AW191" i="6"/>
  <c r="BP190" i="6"/>
  <c r="BF190" i="6"/>
  <c r="BD170" i="6"/>
  <c r="BV170" i="6"/>
  <c r="AS202" i="6"/>
  <c r="AT202" i="6"/>
  <c r="BT218" i="6"/>
  <c r="BB218" i="6"/>
  <c r="AJ218" i="6"/>
  <c r="BB214" i="6"/>
  <c r="AI214" i="6"/>
  <c r="BL214" i="6"/>
  <c r="BB210" i="6"/>
  <c r="BR210" i="6"/>
  <c r="BR202" i="6"/>
  <c r="BI202" i="6"/>
  <c r="AU268" i="6"/>
  <c r="AR268" i="6"/>
  <c r="AS264" i="6"/>
  <c r="AR264" i="6"/>
  <c r="AT252" i="6"/>
  <c r="AW252" i="6"/>
  <c r="AR252" i="6"/>
  <c r="BD245" i="6"/>
  <c r="BC245" i="6"/>
  <c r="AK245" i="6"/>
  <c r="BJ240" i="6"/>
  <c r="BE240" i="6"/>
  <c r="BA237" i="6"/>
  <c r="BN237" i="6"/>
  <c r="BC230" i="6"/>
  <c r="BI230" i="6"/>
  <c r="AH230" i="6"/>
  <c r="AM230" i="6"/>
  <c r="BH228" i="6"/>
  <c r="BX228" i="6"/>
  <c r="BI228" i="6"/>
  <c r="AK228" i="6"/>
  <c r="BQ223" i="6"/>
  <c r="BA223" i="6"/>
  <c r="AH223" i="6"/>
  <c r="BP223" i="6"/>
  <c r="BN265" i="6"/>
  <c r="BD265" i="6"/>
  <c r="AL265" i="6"/>
  <c r="BB257" i="6"/>
  <c r="AJ257" i="6"/>
  <c r="AH252" i="6"/>
  <c r="BC252" i="6"/>
  <c r="AR115" i="6"/>
  <c r="AW115" i="6"/>
  <c r="AU115" i="6"/>
  <c r="AT115" i="6"/>
  <c r="AV115" i="6"/>
  <c r="AR129" i="6"/>
  <c r="AU129" i="6"/>
  <c r="AW129" i="6"/>
  <c r="AS169" i="6"/>
  <c r="AW169" i="6"/>
  <c r="AU233" i="6"/>
  <c r="AT233" i="6"/>
  <c r="AU197" i="6"/>
  <c r="AT197" i="6"/>
  <c r="AS227" i="6"/>
  <c r="AR227" i="6"/>
  <c r="AT227" i="6"/>
  <c r="AW227" i="6"/>
  <c r="AS212" i="6"/>
  <c r="AU212" i="6"/>
  <c r="AT212" i="6"/>
  <c r="BG274" i="6"/>
  <c r="AM274" i="6"/>
  <c r="BX274" i="6"/>
  <c r="AW292" i="6"/>
  <c r="AH318" i="6"/>
  <c r="AT296" i="6"/>
  <c r="AH314" i="6"/>
  <c r="BM294" i="6"/>
  <c r="BG294" i="6"/>
  <c r="BO310" i="6"/>
  <c r="BK326" i="6"/>
  <c r="BF336" i="6"/>
  <c r="BO334" i="6"/>
  <c r="AL306" i="6"/>
  <c r="BW318" i="6"/>
  <c r="BT306" i="6"/>
  <c r="BL314" i="6"/>
  <c r="AI298" i="6"/>
  <c r="AK334" i="6"/>
  <c r="AT288" i="6"/>
  <c r="BF294" i="6"/>
  <c r="AK302" i="6"/>
  <c r="BJ326" i="6"/>
  <c r="BX336" i="6"/>
  <c r="BP318" i="6"/>
  <c r="BJ318" i="6"/>
  <c r="BS306" i="6"/>
  <c r="BO302" i="6"/>
  <c r="BS323" i="6"/>
  <c r="BM311" i="6"/>
  <c r="BT311" i="6"/>
  <c r="BF311" i="6"/>
  <c r="BP311" i="6"/>
  <c r="AT313" i="6"/>
  <c r="BE353" i="6"/>
  <c r="AK214" i="6"/>
  <c r="BF214" i="6"/>
  <c r="BB228" i="6"/>
  <c r="BE332" i="6"/>
  <c r="BX332" i="6"/>
  <c r="BI324" i="6"/>
  <c r="BD324" i="6"/>
  <c r="BL320" i="6"/>
  <c r="BV320" i="6"/>
  <c r="AI316" i="6"/>
  <c r="BL316" i="6"/>
  <c r="AK316" i="6"/>
  <c r="AI312" i="6"/>
  <c r="BX312" i="6"/>
  <c r="AL312" i="6"/>
  <c r="BS292" i="6"/>
  <c r="BR292" i="6"/>
  <c r="BA288" i="6"/>
  <c r="BJ288" i="6"/>
  <c r="BP66" i="6"/>
  <c r="BR66" i="6"/>
  <c r="BO198" i="6"/>
  <c r="BX198" i="6"/>
  <c r="BD190" i="6"/>
  <c r="BC190" i="6"/>
  <c r="BH186" i="6"/>
  <c r="BS186" i="6"/>
  <c r="BQ186" i="6"/>
  <c r="BR186" i="6"/>
  <c r="AH186" i="6"/>
  <c r="BJ186" i="6"/>
  <c r="BP186" i="6"/>
  <c r="AI186" i="6"/>
  <c r="BL186" i="6"/>
  <c r="BC182" i="6"/>
  <c r="BD182" i="6"/>
  <c r="BK178" i="6"/>
  <c r="BX178" i="6"/>
  <c r="BG178" i="6"/>
  <c r="AK178" i="6"/>
  <c r="BU178" i="6"/>
  <c r="BT178" i="6"/>
  <c r="AJ178" i="6"/>
  <c r="BW178" i="6"/>
  <c r="AH178" i="6"/>
  <c r="BO178" i="6"/>
  <c r="BP178" i="6"/>
  <c r="BC178" i="6"/>
  <c r="AI218" i="6"/>
  <c r="AH218" i="6"/>
  <c r="BP218" i="6"/>
  <c r="BC214" i="6"/>
  <c r="AL214" i="6"/>
  <c r="BQ214" i="6"/>
  <c r="AH214" i="6"/>
  <c r="BK214" i="6"/>
  <c r="BD214" i="6"/>
  <c r="BO214" i="6"/>
  <c r="BJ214" i="6"/>
  <c r="BE214" i="6"/>
  <c r="BU214" i="6"/>
  <c r="BR214" i="6"/>
  <c r="BN214" i="6"/>
  <c r="BG214" i="6"/>
  <c r="BS214" i="6"/>
  <c r="AJ214" i="6"/>
  <c r="BX214" i="6"/>
  <c r="BT214" i="6"/>
  <c r="BF210" i="6"/>
  <c r="BA210" i="6"/>
  <c r="AJ210" i="6"/>
  <c r="BM210" i="6"/>
  <c r="BQ210" i="6"/>
  <c r="BJ206" i="6"/>
  <c r="BA206" i="6"/>
  <c r="AH206" i="6"/>
  <c r="AI202" i="6"/>
  <c r="BE202" i="6"/>
  <c r="BH202" i="6"/>
  <c r="BU202" i="6"/>
  <c r="AT272" i="6"/>
  <c r="AW272" i="6"/>
  <c r="AV255" i="6"/>
  <c r="AS255" i="6"/>
  <c r="AT255" i="6"/>
  <c r="AR255" i="6"/>
  <c r="BA245" i="6"/>
  <c r="BR245" i="6"/>
  <c r="BW245" i="6"/>
  <c r="AM245" i="6"/>
  <c r="BT245" i="6"/>
  <c r="BJ245" i="6"/>
  <c r="BK245" i="6"/>
  <c r="AJ245" i="6"/>
  <c r="BQ245" i="6"/>
  <c r="BL245" i="6"/>
  <c r="BB245" i="6"/>
  <c r="BW240" i="6"/>
  <c r="BD240" i="6"/>
  <c r="BK240" i="6"/>
  <c r="BP240" i="6"/>
  <c r="BR240" i="6"/>
  <c r="BC240" i="6"/>
  <c r="BI240" i="6"/>
  <c r="BP237" i="6"/>
  <c r="BQ237" i="6"/>
  <c r="BF237" i="6"/>
  <c r="BC237" i="6"/>
  <c r="BO237" i="6"/>
  <c r="BX237" i="6"/>
  <c r="AJ235" i="6"/>
  <c r="BG235" i="6"/>
  <c r="BV235" i="6"/>
  <c r="BP235" i="6"/>
  <c r="BQ235" i="6"/>
  <c r="BJ235" i="6"/>
  <c r="BD235" i="6"/>
  <c r="BI235" i="6"/>
  <c r="BQ230" i="6"/>
  <c r="AI230" i="6"/>
  <c r="BE230" i="6"/>
  <c r="BF230" i="6"/>
  <c r="BT230" i="6"/>
  <c r="BX230" i="6"/>
  <c r="BU230" i="6"/>
  <c r="BV230" i="6"/>
  <c r="BB230" i="6"/>
  <c r="BL230" i="6"/>
  <c r="BH230" i="6"/>
  <c r="BM230" i="6"/>
  <c r="BR230" i="6"/>
  <c r="BW230" i="6"/>
  <c r="BS230" i="6"/>
  <c r="BK230" i="6"/>
  <c r="AJ228" i="6"/>
  <c r="BT228" i="6"/>
  <c r="BD228" i="6"/>
  <c r="BA228" i="6"/>
  <c r="BO228" i="6"/>
  <c r="BR228" i="6"/>
  <c r="BN228" i="6"/>
  <c r="BW228" i="6"/>
  <c r="BP228" i="6"/>
  <c r="BQ228" i="6"/>
  <c r="BU228" i="6"/>
  <c r="BJ228" i="6"/>
  <c r="BM228" i="6"/>
  <c r="BS228" i="6"/>
  <c r="BL228" i="6"/>
  <c r="BK228" i="6"/>
  <c r="BC228" i="6"/>
  <c r="BE228" i="6"/>
  <c r="BG228" i="6"/>
  <c r="BL223" i="6"/>
  <c r="BS223" i="6"/>
  <c r="BC223" i="6"/>
  <c r="BM223" i="6"/>
  <c r="BX223" i="6"/>
  <c r="BF223" i="6"/>
  <c r="AL223" i="6"/>
  <c r="BH223" i="6"/>
  <c r="BO223" i="6"/>
  <c r="BR223" i="6"/>
  <c r="BI223" i="6"/>
  <c r="BV223" i="6"/>
  <c r="BB223" i="6"/>
  <c r="BT223" i="6"/>
  <c r="BD223" i="6"/>
  <c r="BK223" i="6"/>
  <c r="BU223" i="6"/>
  <c r="BE223" i="6"/>
  <c r="BN223" i="6"/>
  <c r="N12" i="5"/>
  <c r="T17" i="5"/>
  <c r="S10" i="5"/>
  <c r="AW181" i="6"/>
  <c r="AS181" i="6"/>
  <c r="AT181" i="6"/>
  <c r="AR181" i="6"/>
  <c r="BO269" i="6"/>
  <c r="BE269" i="6"/>
  <c r="BX269" i="6"/>
  <c r="BC269" i="6"/>
  <c r="BA269" i="6"/>
  <c r="AL269" i="6"/>
  <c r="BL269" i="6"/>
  <c r="BR269" i="6"/>
  <c r="AH269" i="6"/>
  <c r="BF265" i="6"/>
  <c r="BM265" i="6"/>
  <c r="AI265" i="6"/>
  <c r="BQ265" i="6"/>
  <c r="BP265" i="6"/>
  <c r="AK265" i="6"/>
  <c r="AM265" i="6"/>
  <c r="BA265" i="6"/>
  <c r="BC265" i="6"/>
  <c r="AJ265" i="6"/>
  <c r="BR261" i="6"/>
  <c r="BO261" i="6"/>
  <c r="BC261" i="6"/>
  <c r="AK261" i="6"/>
  <c r="AL261" i="6"/>
  <c r="BJ261" i="6"/>
  <c r="BS261" i="6"/>
  <c r="BU261" i="6"/>
  <c r="BM261" i="6"/>
  <c r="AH261" i="6"/>
  <c r="BI257" i="6"/>
  <c r="BE257" i="6"/>
  <c r="AM257" i="6"/>
  <c r="BV257" i="6"/>
  <c r="BW257" i="6"/>
  <c r="BK257" i="6"/>
  <c r="BN257" i="6"/>
  <c r="BA257" i="6"/>
  <c r="BH252" i="6"/>
  <c r="BV252" i="6"/>
  <c r="BW252" i="6"/>
  <c r="BK252" i="6"/>
  <c r="AI252" i="6"/>
  <c r="BS252" i="6"/>
  <c r="BU252" i="6"/>
  <c r="BQ248" i="6"/>
  <c r="BX248" i="6"/>
  <c r="AL248" i="6"/>
  <c r="BE248" i="6"/>
  <c r="BT248" i="6"/>
  <c r="BN248" i="6"/>
  <c r="BW248" i="6"/>
  <c r="BP248" i="6"/>
  <c r="AU131" i="6"/>
  <c r="AW131" i="6"/>
  <c r="AU169" i="6"/>
  <c r="AR169" i="6"/>
  <c r="AV169" i="6"/>
  <c r="AV246" i="6"/>
  <c r="AU246" i="6"/>
  <c r="AT246" i="6"/>
  <c r="AW246" i="6"/>
  <c r="AV235" i="6"/>
  <c r="AW235" i="6"/>
  <c r="AR235" i="6"/>
  <c r="AS235" i="6"/>
  <c r="AT207" i="6"/>
  <c r="AU207" i="6"/>
  <c r="AV207" i="6"/>
  <c r="AR204" i="6"/>
  <c r="AS204" i="6"/>
  <c r="AW204" i="6"/>
  <c r="AL286" i="6"/>
  <c r="BK32" i="6"/>
  <c r="BN24" i="6"/>
  <c r="BK40" i="6"/>
  <c r="BW186" i="6"/>
  <c r="AR168" i="6"/>
  <c r="BJ223" i="6"/>
  <c r="BW223" i="6"/>
  <c r="BK248" i="6"/>
  <c r="BV228" i="6"/>
  <c r="BS235" i="6"/>
  <c r="BN230" i="6"/>
  <c r="BT252" i="6"/>
  <c r="BE261" i="6"/>
  <c r="BF269" i="6"/>
  <c r="BK149" i="6"/>
  <c r="AH184" i="6"/>
  <c r="BM184" i="6"/>
  <c r="BP192" i="6"/>
  <c r="AW21" i="6"/>
  <c r="AU21" i="6"/>
  <c r="BL62" i="6"/>
  <c r="BP62" i="6"/>
  <c r="BT62" i="6"/>
  <c r="BI62" i="6"/>
  <c r="BR62" i="6"/>
  <c r="BX62" i="6"/>
  <c r="BH62" i="6"/>
  <c r="BE62" i="6"/>
  <c r="BG62" i="6"/>
  <c r="BF62" i="6"/>
  <c r="BH58" i="6"/>
  <c r="BL58" i="6"/>
  <c r="AJ58" i="6"/>
  <c r="BF58" i="6"/>
  <c r="AL58" i="6"/>
  <c r="BC58" i="6"/>
  <c r="BE58" i="6"/>
  <c r="BX58" i="6"/>
  <c r="BV58" i="6"/>
  <c r="BE54" i="6"/>
  <c r="BP54" i="6"/>
  <c r="BM46" i="6"/>
  <c r="BJ46" i="6"/>
  <c r="AH42" i="6"/>
  <c r="BG42" i="6"/>
  <c r="AK42" i="6"/>
  <c r="BP42" i="6"/>
  <c r="BC42" i="6"/>
  <c r="BE38" i="6"/>
  <c r="BM38" i="6"/>
  <c r="AM38" i="6"/>
  <c r="BG38" i="6"/>
  <c r="AJ38" i="6"/>
  <c r="BU38" i="6"/>
  <c r="BO38" i="6"/>
  <c r="AL38" i="6"/>
  <c r="BA38" i="6"/>
  <c r="BQ38" i="6"/>
  <c r="BC38" i="6"/>
  <c r="AI38" i="6"/>
  <c r="BP34" i="6"/>
  <c r="BC34" i="6"/>
  <c r="AK34" i="6"/>
  <c r="BC30" i="6"/>
  <c r="BS30" i="6"/>
  <c r="BI26" i="6"/>
  <c r="BN26" i="6"/>
  <c r="BG22" i="6"/>
  <c r="BR22" i="6"/>
  <c r="AL22" i="6"/>
  <c r="BH18" i="6"/>
  <c r="AK18" i="6"/>
  <c r="BW65" i="6"/>
  <c r="BB65" i="6"/>
  <c r="BS67" i="6"/>
  <c r="BD67" i="6"/>
  <c r="BF67" i="6"/>
  <c r="BJ69" i="6"/>
  <c r="BF69" i="6"/>
  <c r="AM69" i="6"/>
  <c r="BB69" i="6"/>
  <c r="AT71" i="6"/>
  <c r="AV71" i="6"/>
  <c r="BP117" i="6"/>
  <c r="BG117" i="6"/>
  <c r="BA117" i="6"/>
  <c r="BS117" i="6"/>
  <c r="BK117" i="6"/>
  <c r="BX117" i="6"/>
  <c r="BS121" i="6"/>
  <c r="BT121" i="6"/>
  <c r="BB121" i="6"/>
  <c r="AK121" i="6"/>
  <c r="BQ121" i="6"/>
  <c r="BC129" i="6"/>
  <c r="AK129" i="6"/>
  <c r="BH129" i="6"/>
  <c r="AJ129" i="6"/>
  <c r="BW129" i="6"/>
  <c r="BB133" i="6"/>
  <c r="BI133" i="6"/>
  <c r="BS133" i="6"/>
  <c r="BG133" i="6"/>
  <c r="AM133" i="6"/>
  <c r="BP133" i="6"/>
  <c r="BH137" i="6"/>
  <c r="BQ137" i="6"/>
  <c r="BX137" i="6"/>
  <c r="BC137" i="6"/>
  <c r="BR137" i="6"/>
  <c r="BM137" i="6"/>
  <c r="BB137" i="6"/>
  <c r="BD137" i="6"/>
  <c r="BV141" i="6"/>
  <c r="BS141" i="6"/>
  <c r="BJ145" i="6"/>
  <c r="BN145" i="6"/>
  <c r="BC145" i="6"/>
  <c r="BG145" i="6"/>
  <c r="BL149" i="6"/>
  <c r="BG149" i="6"/>
  <c r="BQ149" i="6"/>
  <c r="BM149" i="6"/>
  <c r="BR149" i="6"/>
  <c r="AL149" i="6"/>
  <c r="AJ149" i="6"/>
  <c r="BJ149" i="6"/>
  <c r="BB153" i="6"/>
  <c r="BX153" i="6"/>
  <c r="AM153" i="6"/>
  <c r="BP153" i="6"/>
  <c r="BG153" i="6"/>
  <c r="BE153" i="6"/>
  <c r="BI153" i="6"/>
  <c r="BJ157" i="6"/>
  <c r="BN157" i="6"/>
  <c r="BV157" i="6"/>
  <c r="AI157" i="6"/>
  <c r="BM161" i="6"/>
  <c r="BE161" i="6"/>
  <c r="BT161" i="6"/>
  <c r="AK161" i="6"/>
  <c r="AL165" i="6"/>
  <c r="BH165" i="6"/>
  <c r="BA165" i="6"/>
  <c r="AJ165" i="6"/>
  <c r="BK165" i="6"/>
  <c r="AT198" i="6"/>
  <c r="AW198" i="6"/>
  <c r="BI196" i="6"/>
  <c r="BQ196" i="6"/>
  <c r="AJ196" i="6"/>
  <c r="BS196" i="6"/>
  <c r="BW196" i="6"/>
  <c r="BL196" i="6"/>
  <c r="BM192" i="6"/>
  <c r="BE192" i="6"/>
  <c r="BN192" i="6"/>
  <c r="BH192" i="6"/>
  <c r="BU192" i="6"/>
  <c r="BI192" i="6"/>
  <c r="BQ192" i="6"/>
  <c r="AM192" i="6"/>
  <c r="BL192" i="6"/>
  <c r="BB192" i="6"/>
  <c r="AJ192" i="6"/>
  <c r="BJ192" i="6"/>
  <c r="BR192" i="6"/>
  <c r="BG192" i="6"/>
  <c r="BF192" i="6"/>
  <c r="BK192" i="6"/>
  <c r="BT192" i="6"/>
  <c r="BS192" i="6"/>
  <c r="BO192" i="6"/>
  <c r="AH192" i="6"/>
  <c r="BX188" i="6"/>
  <c r="BF188" i="6"/>
  <c r="AM188" i="6"/>
  <c r="BC188" i="6"/>
  <c r="AK188" i="6"/>
  <c r="BE188" i="6"/>
  <c r="BO188" i="6"/>
  <c r="BH188" i="6"/>
  <c r="BT188" i="6"/>
  <c r="BL188" i="6"/>
  <c r="BD188" i="6"/>
  <c r="BW188" i="6"/>
  <c r="BA188" i="6"/>
  <c r="AH188" i="6"/>
  <c r="BG184" i="6"/>
  <c r="AM184" i="6"/>
  <c r="AK184" i="6"/>
  <c r="BJ184" i="6"/>
  <c r="BA184" i="6"/>
  <c r="BV184" i="6"/>
  <c r="BP184" i="6"/>
  <c r="BN184" i="6"/>
  <c r="BC184" i="6"/>
  <c r="AI184" i="6"/>
  <c r="BW184" i="6"/>
  <c r="BB184" i="6"/>
  <c r="AJ184" i="6"/>
  <c r="BK176" i="6"/>
  <c r="AJ176" i="6"/>
  <c r="AH176" i="6"/>
  <c r="BA172" i="6"/>
  <c r="BS172" i="6"/>
  <c r="AR203" i="6"/>
  <c r="AV203" i="6"/>
  <c r="AH220" i="6"/>
  <c r="BK220" i="6"/>
  <c r="BM220" i="6"/>
  <c r="BC220" i="6"/>
  <c r="BB216" i="6"/>
  <c r="BE216" i="6"/>
  <c r="BU216" i="6"/>
  <c r="BG216" i="6"/>
  <c r="AL216" i="6"/>
  <c r="BH216" i="6"/>
  <c r="BL216" i="6"/>
  <c r="BJ216" i="6"/>
  <c r="BI212" i="6"/>
  <c r="BP212" i="6"/>
  <c r="BH212" i="6"/>
  <c r="BB212" i="6"/>
  <c r="BR212" i="6"/>
  <c r="BG212" i="6"/>
  <c r="BX212" i="6"/>
  <c r="AH212" i="6"/>
  <c r="BK212" i="6"/>
  <c r="BO212" i="6"/>
  <c r="BM212" i="6"/>
  <c r="AM212" i="6"/>
  <c r="BF212" i="6"/>
  <c r="BD212" i="6"/>
  <c r="BW208" i="6"/>
  <c r="BJ208" i="6"/>
  <c r="AJ208" i="6"/>
  <c r="AM208" i="6"/>
  <c r="BU208" i="6"/>
  <c r="BQ208" i="6"/>
  <c r="BR208" i="6"/>
  <c r="AH208" i="6"/>
  <c r="AL208" i="6"/>
  <c r="BP208" i="6"/>
  <c r="BB208" i="6"/>
  <c r="BG204" i="6"/>
  <c r="BC204" i="6"/>
  <c r="BM204" i="6"/>
  <c r="AL204" i="6"/>
  <c r="BW204" i="6"/>
  <c r="BE204" i="6"/>
  <c r="BI204" i="6"/>
  <c r="BP204" i="6"/>
  <c r="AI204" i="6"/>
  <c r="BR204" i="6"/>
  <c r="AK204" i="6"/>
  <c r="BO204" i="6"/>
  <c r="BS204" i="6"/>
  <c r="BL204" i="6"/>
  <c r="AM204" i="6"/>
  <c r="BA204" i="6"/>
  <c r="BU200" i="6"/>
  <c r="BR200" i="6"/>
  <c r="BD200" i="6"/>
  <c r="BC200" i="6"/>
  <c r="BE200" i="6"/>
  <c r="BJ200" i="6"/>
  <c r="AM200" i="6"/>
  <c r="BP200" i="6"/>
  <c r="BA200" i="6"/>
  <c r="BW200" i="6"/>
  <c r="AJ200" i="6"/>
  <c r="BM200" i="6"/>
  <c r="BT200" i="6"/>
  <c r="BF200" i="6"/>
  <c r="BK200" i="6"/>
  <c r="AS270" i="6"/>
  <c r="AR270" i="6"/>
  <c r="AU270" i="6"/>
  <c r="BO243" i="6"/>
  <c r="BG243" i="6"/>
  <c r="BP243" i="6"/>
  <c r="BN243" i="6"/>
  <c r="BQ243" i="6"/>
  <c r="BW243" i="6"/>
  <c r="BX243" i="6"/>
  <c r="BI243" i="6"/>
  <c r="AL243" i="6"/>
  <c r="BV243" i="6"/>
  <c r="AH243" i="6"/>
  <c r="AM243" i="6"/>
  <c r="AI243" i="6"/>
  <c r="AV240" i="6"/>
  <c r="AR240" i="6"/>
  <c r="AM239" i="6"/>
  <c r="BT239" i="6"/>
  <c r="BU239" i="6"/>
  <c r="BJ239" i="6"/>
  <c r="BK239" i="6"/>
  <c r="BD239" i="6"/>
  <c r="BI239" i="6"/>
  <c r="BC239" i="6"/>
  <c r="BN239" i="6"/>
  <c r="BR239" i="6"/>
  <c r="BE239" i="6"/>
  <c r="BS239" i="6"/>
  <c r="BL239" i="6"/>
  <c r="AT237" i="6"/>
  <c r="AV237" i="6"/>
  <c r="AU237" i="6"/>
  <c r="AS237" i="6"/>
  <c r="BC236" i="6"/>
  <c r="BB236" i="6"/>
  <c r="BM236" i="6"/>
  <c r="BK236" i="6"/>
  <c r="BD236" i="6"/>
  <c r="BR236" i="6"/>
  <c r="BU236" i="6"/>
  <c r="AW230" i="6"/>
  <c r="AR230" i="6"/>
  <c r="BF229" i="6"/>
  <c r="BV229" i="6"/>
  <c r="BC229" i="6"/>
  <c r="BL229" i="6"/>
  <c r="BS229" i="6"/>
  <c r="BU229" i="6"/>
  <c r="AK229" i="6"/>
  <c r="BO229" i="6"/>
  <c r="BD229" i="6"/>
  <c r="BJ229" i="6"/>
  <c r="BT229" i="6"/>
  <c r="BQ227" i="6"/>
  <c r="BA227" i="6"/>
  <c r="BD227" i="6"/>
  <c r="BS227" i="6"/>
  <c r="BL227" i="6"/>
  <c r="BF227" i="6"/>
  <c r="BU227" i="6"/>
  <c r="BE227" i="6"/>
  <c r="BJ227" i="6"/>
  <c r="BX227" i="6"/>
  <c r="BC227" i="6"/>
  <c r="BK227" i="6"/>
  <c r="BI227" i="6"/>
  <c r="BB227" i="6"/>
  <c r="BP227" i="6"/>
  <c r="BO227" i="6"/>
  <c r="BH227" i="6"/>
  <c r="BG227" i="6"/>
  <c r="BM227" i="6"/>
  <c r="BR227" i="6"/>
  <c r="BV227" i="6"/>
  <c r="AS223" i="6"/>
  <c r="AW223" i="6"/>
  <c r="AV161" i="6"/>
  <c r="AW161" i="6"/>
  <c r="AR161" i="6"/>
  <c r="AU161" i="6"/>
  <c r="AT193" i="6"/>
  <c r="AV193" i="6"/>
  <c r="AU193" i="6"/>
  <c r="AM271" i="6"/>
  <c r="AJ271" i="6"/>
  <c r="AL267" i="6"/>
  <c r="AK267" i="6"/>
  <c r="AI267" i="6"/>
  <c r="AH267" i="6"/>
  <c r="BQ267" i="6"/>
  <c r="AM267" i="6"/>
  <c r="BB263" i="6"/>
  <c r="BD263" i="6"/>
  <c r="BA263" i="6"/>
  <c r="AI263" i="6"/>
  <c r="AM263" i="6"/>
  <c r="AL263" i="6"/>
  <c r="BW259" i="6"/>
  <c r="AI259" i="6"/>
  <c r="AJ259" i="6"/>
  <c r="AL259" i="6"/>
  <c r="AH259" i="6"/>
  <c r="BL255" i="6"/>
  <c r="AJ255" i="6"/>
  <c r="AI255" i="6"/>
  <c r="AL255" i="6"/>
  <c r="BT250" i="6"/>
  <c r="BA250" i="6"/>
  <c r="BK250" i="6"/>
  <c r="AM250" i="6"/>
  <c r="BI250" i="6"/>
  <c r="BS250" i="6"/>
  <c r="AL250" i="6"/>
  <c r="BN247" i="6"/>
  <c r="BW247" i="6"/>
  <c r="BH247" i="6"/>
  <c r="BV247" i="6"/>
  <c r="BE247" i="6"/>
  <c r="AL247" i="6"/>
  <c r="BP247" i="6"/>
  <c r="AI247" i="6"/>
  <c r="AU210" i="6"/>
  <c r="AR210" i="6"/>
  <c r="AV210" i="6"/>
  <c r="AW210" i="6"/>
  <c r="AU42" i="6"/>
  <c r="AV42" i="6"/>
  <c r="AS42" i="6"/>
  <c r="AU65" i="6"/>
  <c r="AT65" i="6"/>
  <c r="AU67" i="6"/>
  <c r="AS67" i="6"/>
  <c r="AS69" i="6"/>
  <c r="AW69" i="6"/>
  <c r="AR90" i="6"/>
  <c r="AW90" i="6"/>
  <c r="AU92" i="6"/>
  <c r="AW92" i="6"/>
  <c r="AT100" i="6"/>
  <c r="AR100" i="6"/>
  <c r="AV104" i="6"/>
  <c r="AU104" i="6"/>
  <c r="AV110" i="6"/>
  <c r="AW110" i="6"/>
  <c r="AU110" i="6"/>
  <c r="AS110" i="6"/>
  <c r="AT110" i="6"/>
  <c r="AU118" i="6"/>
  <c r="AT118" i="6"/>
  <c r="AV118" i="6"/>
  <c r="AS120" i="6"/>
  <c r="AW120" i="6"/>
  <c r="AU120" i="6"/>
  <c r="AV122" i="6"/>
  <c r="AW122" i="6"/>
  <c r="AT126" i="6"/>
  <c r="AR126" i="6"/>
  <c r="AV126" i="6"/>
  <c r="AS128" i="6"/>
  <c r="AW128" i="6"/>
  <c r="AU128" i="6"/>
  <c r="AV225" i="6"/>
  <c r="AW225" i="6"/>
  <c r="AS225" i="6"/>
  <c r="AR225" i="6"/>
  <c r="AU177" i="6"/>
  <c r="AT177" i="6"/>
  <c r="AR256" i="6"/>
  <c r="AT256" i="6"/>
  <c r="AW247" i="6"/>
  <c r="AU247" i="6"/>
  <c r="AT239" i="6"/>
  <c r="AR239" i="6"/>
  <c r="AV239" i="6"/>
  <c r="AU228" i="6"/>
  <c r="AW228" i="6"/>
  <c r="AV228" i="6"/>
  <c r="AS228" i="6"/>
  <c r="AT228" i="6"/>
  <c r="BE351" i="6"/>
  <c r="BB351" i="6"/>
  <c r="BD351" i="6"/>
  <c r="BT236" i="6"/>
  <c r="BA251" i="6"/>
  <c r="BS251" i="6"/>
  <c r="BL251" i="6"/>
  <c r="BQ251" i="6"/>
  <c r="BN251" i="6"/>
  <c r="BV251" i="6"/>
  <c r="BF256" i="6"/>
  <c r="BU256" i="6"/>
  <c r="BV256" i="6"/>
  <c r="BD256" i="6"/>
  <c r="BX256" i="6"/>
  <c r="BM260" i="6"/>
  <c r="BJ260" i="6"/>
  <c r="BP260" i="6"/>
  <c r="BD260" i="6"/>
  <c r="BC260" i="6"/>
  <c r="BH264" i="6"/>
  <c r="BM264" i="6"/>
  <c r="BQ264" i="6"/>
  <c r="BR264" i="6"/>
  <c r="BU264" i="6"/>
  <c r="BF268" i="6"/>
  <c r="BJ268" i="6"/>
  <c r="BK268" i="6"/>
  <c r="BD268" i="6"/>
  <c r="BT268" i="6"/>
  <c r="BI268" i="6"/>
  <c r="BH272" i="6"/>
  <c r="BD272" i="6"/>
  <c r="BI272" i="6"/>
  <c r="BO272" i="6"/>
  <c r="AM288" i="6"/>
  <c r="AM292" i="6"/>
  <c r="AM320" i="6"/>
  <c r="AL316" i="6"/>
  <c r="AW290" i="6"/>
  <c r="BU288" i="6"/>
  <c r="BF304" i="6"/>
  <c r="BV292" i="6"/>
  <c r="BM316" i="6"/>
  <c r="BO320" i="6"/>
  <c r="AL272" i="6"/>
  <c r="BN272" i="6"/>
  <c r="BG272" i="6"/>
  <c r="BW272" i="6"/>
  <c r="BM272" i="6"/>
  <c r="AR273" i="6"/>
  <c r="AT273" i="6"/>
  <c r="AS273" i="6"/>
  <c r="AW273" i="6"/>
  <c r="BA277" i="6"/>
  <c r="AH277" i="6"/>
  <c r="AS275" i="6"/>
  <c r="AT275" i="6"/>
  <c r="BE283" i="6"/>
  <c r="BM283" i="6"/>
  <c r="AK283" i="6"/>
  <c r="AS281" i="6"/>
  <c r="AT281" i="6"/>
  <c r="BL279" i="6"/>
  <c r="BP279" i="6"/>
  <c r="AJ279" i="6"/>
  <c r="AI279" i="6"/>
  <c r="BX288" i="6"/>
  <c r="BA332" i="6"/>
  <c r="BH332" i="6"/>
  <c r="AK332" i="6"/>
  <c r="BU332" i="6"/>
  <c r="AL332" i="6"/>
  <c r="AM332" i="6"/>
  <c r="BN332" i="6"/>
  <c r="AJ332" i="6"/>
  <c r="AW330" i="6"/>
  <c r="AV330" i="6"/>
  <c r="AU330" i="6"/>
  <c r="BM328" i="6"/>
  <c r="AJ328" i="6"/>
  <c r="BU328" i="6"/>
  <c r="AL328" i="6"/>
  <c r="BT328" i="6"/>
  <c r="AM328" i="6"/>
  <c r="BV324" i="6"/>
  <c r="BM324" i="6"/>
  <c r="BO324" i="6"/>
  <c r="AL324" i="6"/>
  <c r="BD320" i="6"/>
  <c r="AK320" i="6"/>
  <c r="BJ320" i="6"/>
  <c r="BK320" i="6"/>
  <c r="BS320" i="6"/>
  <c r="AI320" i="6"/>
  <c r="AL320" i="6"/>
  <c r="BP320" i="6"/>
  <c r="BA320" i="6"/>
  <c r="BC320" i="6"/>
  <c r="BB320" i="6"/>
  <c r="AJ320" i="6"/>
  <c r="BT320" i="6"/>
  <c r="BF320" i="6"/>
  <c r="BI320" i="6"/>
  <c r="BR320" i="6"/>
  <c r="AH320" i="6"/>
  <c r="BE316" i="6"/>
  <c r="BN316" i="6"/>
  <c r="AH316" i="6"/>
  <c r="BO316" i="6"/>
  <c r="AM316" i="6"/>
  <c r="BW316" i="6"/>
  <c r="AJ316" i="6"/>
  <c r="AU314" i="6"/>
  <c r="AT314" i="6"/>
  <c r="BE312" i="6"/>
  <c r="BC312" i="6"/>
  <c r="AH312" i="6"/>
  <c r="BI312" i="6"/>
  <c r="BF312" i="6"/>
  <c r="AM312" i="6"/>
  <c r="BD312" i="6"/>
  <c r="AJ312" i="6"/>
  <c r="AV310" i="6"/>
  <c r="AW310" i="6"/>
  <c r="BJ308" i="6"/>
  <c r="AI308" i="6"/>
  <c r="AM308" i="6"/>
  <c r="AW306" i="6"/>
  <c r="AU306" i="6"/>
  <c r="AV306" i="6"/>
  <c r="AT306" i="6"/>
  <c r="BJ304" i="6"/>
  <c r="BR304" i="6"/>
  <c r="AI304" i="6"/>
  <c r="BI304" i="6"/>
  <c r="BS304" i="6"/>
  <c r="BQ304" i="6"/>
  <c r="BV304" i="6"/>
  <c r="AK304" i="6"/>
  <c r="AV302" i="6"/>
  <c r="AU302" i="6"/>
  <c r="BM300" i="6"/>
  <c r="BF300" i="6"/>
  <c r="AK300" i="6"/>
  <c r="AI300" i="6"/>
  <c r="BX300" i="6"/>
  <c r="BR300" i="6"/>
  <c r="AR298" i="6"/>
  <c r="AS298" i="6"/>
  <c r="BF296" i="6"/>
  <c r="AM296" i="6"/>
  <c r="AU294" i="6"/>
  <c r="AS294" i="6"/>
  <c r="AT294" i="6"/>
  <c r="AW294" i="6"/>
  <c r="BI292" i="6"/>
  <c r="BG292" i="6"/>
  <c r="BN292" i="6"/>
  <c r="BP292" i="6"/>
  <c r="AI292" i="6"/>
  <c r="AK292" i="6"/>
  <c r="BU292" i="6"/>
  <c r="BW292" i="6"/>
  <c r="BX292" i="6"/>
  <c r="BJ292" i="6"/>
  <c r="AH292" i="6"/>
  <c r="AJ292" i="6"/>
  <c r="BE292" i="6"/>
  <c r="BB292" i="6"/>
  <c r="BC292" i="6"/>
  <c r="BK292" i="6"/>
  <c r="BT292" i="6"/>
  <c r="AL292" i="6"/>
  <c r="AR290" i="6"/>
  <c r="AS290" i="6"/>
  <c r="AT290" i="6"/>
  <c r="AV290" i="6"/>
  <c r="AK288" i="6"/>
  <c r="BQ288" i="6"/>
  <c r="BV288" i="6"/>
  <c r="BD288" i="6"/>
  <c r="BC288" i="6"/>
  <c r="AI288" i="6"/>
  <c r="BE288" i="6"/>
  <c r="BK288" i="6"/>
  <c r="BL288" i="6"/>
  <c r="BO288" i="6"/>
  <c r="AH288" i="6"/>
  <c r="AJ288" i="6"/>
  <c r="BM288" i="6"/>
  <c r="BP288" i="6"/>
  <c r="BR288" i="6"/>
  <c r="BS288" i="6"/>
  <c r="AL288" i="6"/>
  <c r="AR336" i="6"/>
  <c r="AU336" i="6"/>
  <c r="AW336" i="6"/>
  <c r="AT297" i="6"/>
  <c r="AU301" i="6"/>
  <c r="AH295" i="6"/>
  <c r="AM295" i="6"/>
  <c r="AM311" i="6"/>
  <c r="AR305" i="6"/>
  <c r="AH307" i="6"/>
  <c r="AR329" i="6"/>
  <c r="BA295" i="6"/>
  <c r="BC337" i="6"/>
  <c r="BI295" i="6"/>
  <c r="BK295" i="6"/>
  <c r="BC295" i="6"/>
  <c r="BF295" i="6"/>
  <c r="BU311" i="6"/>
  <c r="BL335" i="6"/>
  <c r="BI331" i="6"/>
  <c r="AJ303" i="6"/>
  <c r="BO303" i="6"/>
  <c r="BD303" i="6"/>
  <c r="BA303" i="6"/>
  <c r="BH303" i="6"/>
  <c r="BN303" i="6"/>
  <c r="AH303" i="6"/>
  <c r="BA327" i="6"/>
  <c r="BH299" i="6"/>
  <c r="AL299" i="6"/>
  <c r="BD307" i="6"/>
  <c r="BE307" i="6"/>
  <c r="BC307" i="6"/>
  <c r="BV307" i="6"/>
  <c r="BB307" i="6"/>
  <c r="BD311" i="6"/>
  <c r="BG311" i="6"/>
  <c r="BN311" i="6"/>
  <c r="AV313" i="6"/>
  <c r="AI307" i="6"/>
  <c r="AU297" i="6"/>
  <c r="AS301" i="6"/>
  <c r="AR301" i="6"/>
  <c r="AJ295" i="6"/>
  <c r="AJ311" i="6"/>
  <c r="AM323" i="6"/>
  <c r="AH327" i="6"/>
  <c r="AS289" i="6"/>
  <c r="AK303" i="6"/>
  <c r="BW295" i="6"/>
  <c r="BT295" i="6"/>
  <c r="BP295" i="6"/>
  <c r="BM295" i="6"/>
  <c r="BE303" i="6"/>
  <c r="BU319" i="6"/>
  <c r="BU303" i="6"/>
  <c r="BK303" i="6"/>
  <c r="BI303" i="6"/>
  <c r="BM303" i="6"/>
  <c r="BR303" i="6"/>
  <c r="BB303" i="6"/>
  <c r="BO335" i="6"/>
  <c r="BK307" i="6"/>
  <c r="BH307" i="6"/>
  <c r="BG307" i="6"/>
  <c r="BW311" i="6"/>
  <c r="BR311" i="6"/>
  <c r="BU243" i="6"/>
  <c r="BF243" i="6"/>
  <c r="BA236" i="6"/>
  <c r="BL236" i="6"/>
  <c r="BQ229" i="6"/>
  <c r="BX229" i="6"/>
  <c r="AH236" i="6"/>
  <c r="BS236" i="6"/>
  <c r="BJ236" i="6"/>
  <c r="BR229" i="6"/>
  <c r="BB229" i="6"/>
  <c r="BK229" i="6"/>
  <c r="BP229" i="6"/>
  <c r="BM229" i="6"/>
  <c r="BI229" i="6"/>
  <c r="BN229" i="6"/>
  <c r="BW229" i="6"/>
  <c r="BG229" i="6"/>
  <c r="BH229" i="6"/>
  <c r="BE229" i="6"/>
  <c r="BA229" i="6"/>
  <c r="BN271" i="6"/>
  <c r="BQ271" i="6"/>
  <c r="BH271" i="6"/>
  <c r="BR267" i="6"/>
  <c r="BW267" i="6"/>
  <c r="BT263" i="6"/>
  <c r="BC263" i="6"/>
  <c r="BR263" i="6"/>
  <c r="BL263" i="6"/>
  <c r="BO263" i="6"/>
  <c r="BQ263" i="6"/>
  <c r="AJ263" i="6"/>
  <c r="BN263" i="6"/>
  <c r="BM263" i="6"/>
  <c r="BE263" i="6"/>
  <c r="BO259" i="6"/>
  <c r="BJ259" i="6"/>
  <c r="BP259" i="6"/>
  <c r="BA259" i="6"/>
  <c r="BS259" i="6"/>
  <c r="BB259" i="6"/>
  <c r="BF259" i="6"/>
  <c r="BU255" i="6"/>
  <c r="BV255" i="6"/>
  <c r="BL250" i="6"/>
  <c r="BC250" i="6"/>
  <c r="BF250" i="6"/>
  <c r="BD250" i="6"/>
  <c r="BQ250" i="6"/>
  <c r="BB250" i="6"/>
  <c r="BO247" i="6"/>
  <c r="BF247" i="6"/>
  <c r="BQ247" i="6"/>
  <c r="BG247" i="6"/>
  <c r="BX247" i="6"/>
  <c r="BM247" i="6"/>
  <c r="BM278" i="6"/>
  <c r="BH278" i="6"/>
  <c r="AK278" i="6"/>
  <c r="AV286" i="6"/>
  <c r="AU286" i="6"/>
  <c r="BO284" i="6"/>
  <c r="BF284" i="6"/>
  <c r="AJ284" i="6"/>
  <c r="AK280" i="6"/>
  <c r="AJ280" i="6"/>
  <c r="BK280" i="6"/>
  <c r="AV292" i="6"/>
  <c r="AS292" i="6"/>
  <c r="AI294" i="6"/>
  <c r="AM298" i="6"/>
  <c r="AM306" i="6"/>
  <c r="AL318" i="6"/>
  <c r="AI318" i="6"/>
  <c r="AU296" i="6"/>
  <c r="AS300" i="6"/>
  <c r="AR300" i="6"/>
  <c r="AR308" i="6"/>
  <c r="AJ319" i="6"/>
  <c r="AI310" i="6"/>
  <c r="AL336" i="6"/>
  <c r="AW329" i="6"/>
  <c r="AT329" i="6"/>
  <c r="AV329" i="6"/>
  <c r="BF319" i="6"/>
  <c r="AS288" i="6"/>
  <c r="BH294" i="6"/>
  <c r="BT294" i="6"/>
  <c r="BQ294" i="6"/>
  <c r="BJ294" i="6"/>
  <c r="BK294" i="6"/>
  <c r="BT298" i="6"/>
  <c r="BK298" i="6"/>
  <c r="BT310" i="6"/>
  <c r="BW310" i="6"/>
  <c r="BM331" i="6"/>
  <c r="BS331" i="6"/>
  <c r="BV331" i="6"/>
  <c r="AJ331" i="6"/>
  <c r="AI336" i="6"/>
  <c r="BH336" i="6"/>
  <c r="BN336" i="6"/>
  <c r="BQ336" i="6"/>
  <c r="AH336" i="6"/>
  <c r="BS319" i="6"/>
  <c r="BT331" i="6"/>
  <c r="BQ327" i="6"/>
  <c r="BB327" i="6"/>
  <c r="BE335" i="6"/>
  <c r="BK336" i="6"/>
  <c r="BM306" i="6"/>
  <c r="BL331" i="6"/>
  <c r="AJ302" i="6"/>
  <c r="BU318" i="6"/>
  <c r="BX318" i="6"/>
  <c r="BC318" i="6"/>
  <c r="BG318" i="6"/>
  <c r="BN318" i="6"/>
  <c r="BH306" i="6"/>
  <c r="BQ306" i="6"/>
  <c r="BW306" i="6"/>
  <c r="BC306" i="6"/>
  <c r="BP314" i="6"/>
  <c r="BC314" i="6"/>
  <c r="BQ302" i="6"/>
  <c r="BH331" i="6"/>
  <c r="AK318" i="6"/>
  <c r="BL346" i="6"/>
  <c r="AW347" i="6"/>
  <c r="BS351" i="6"/>
  <c r="BU351" i="6"/>
  <c r="AJ294" i="6"/>
  <c r="AH294" i="6"/>
  <c r="AM302" i="6"/>
  <c r="AJ318" i="6"/>
  <c r="AK310" i="6"/>
  <c r="AV296" i="6"/>
  <c r="AT300" i="6"/>
  <c r="AS308" i="6"/>
  <c r="AL331" i="6"/>
  <c r="AL310" i="6"/>
  <c r="AM314" i="6"/>
  <c r="AJ336" i="6"/>
  <c r="AU292" i="6"/>
  <c r="BC336" i="6"/>
  <c r="BX294" i="6"/>
  <c r="BD294" i="6"/>
  <c r="BA294" i="6"/>
  <c r="BW294" i="6"/>
  <c r="AK294" i="6"/>
  <c r="BX298" i="6"/>
  <c r="BR310" i="6"/>
  <c r="BE310" i="6"/>
  <c r="BC310" i="6"/>
  <c r="BE331" i="6"/>
  <c r="BG331" i="6"/>
  <c r="BJ331" i="6"/>
  <c r="BT336" i="6"/>
  <c r="BV336" i="6"/>
  <c r="BB336" i="6"/>
  <c r="BI336" i="6"/>
  <c r="BL319" i="6"/>
  <c r="BE319" i="6"/>
  <c r="BO318" i="6"/>
  <c r="BW336" i="6"/>
  <c r="BK327" i="6"/>
  <c r="BV335" i="6"/>
  <c r="BD318" i="6"/>
  <c r="BO336" i="6"/>
  <c r="BK318" i="6"/>
  <c r="BM318" i="6"/>
  <c r="BQ318" i="6"/>
  <c r="BV318" i="6"/>
  <c r="BF318" i="6"/>
  <c r="AJ335" i="6"/>
  <c r="BN306" i="6"/>
  <c r="BU306" i="6"/>
  <c r="BG306" i="6"/>
  <c r="BM314" i="6"/>
  <c r="BR302" i="6"/>
  <c r="BX331" i="6"/>
  <c r="AL351" i="6"/>
  <c r="BX351" i="6"/>
  <c r="BV351" i="6"/>
  <c r="BT353" i="6"/>
  <c r="AM294" i="6"/>
  <c r="AI302" i="6"/>
  <c r="AM318" i="6"/>
  <c r="AS296" i="6"/>
  <c r="AR296" i="6"/>
  <c r="AV300" i="6"/>
  <c r="AI319" i="6"/>
  <c r="AH331" i="6"/>
  <c r="AH335" i="6"/>
  <c r="AJ310" i="6"/>
  <c r="BI318" i="6"/>
  <c r="BP331" i="6"/>
  <c r="BS336" i="6"/>
  <c r="BR294" i="6"/>
  <c r="BV294" i="6"/>
  <c r="BU294" i="6"/>
  <c r="BL298" i="6"/>
  <c r="BB298" i="6"/>
  <c r="BX310" i="6"/>
  <c r="BU331" i="6"/>
  <c r="BW331" i="6"/>
  <c r="BC331" i="6"/>
  <c r="BL336" i="6"/>
  <c r="BR336" i="6"/>
  <c r="AK336" i="6"/>
  <c r="BX327" i="6"/>
  <c r="AH298" i="6"/>
  <c r="BU335" i="6"/>
  <c r="BF335" i="6"/>
  <c r="BE318" i="6"/>
  <c r="BH318" i="6"/>
  <c r="BL318" i="6"/>
  <c r="BR318" i="6"/>
  <c r="BB318" i="6"/>
  <c r="BR306" i="6"/>
  <c r="BI306" i="6"/>
  <c r="BJ306" i="6"/>
  <c r="BB306" i="6"/>
  <c r="BD314" i="6"/>
  <c r="BH302" i="6"/>
  <c r="BI349" i="6"/>
  <c r="BO351" i="6"/>
  <c r="BF45" i="6"/>
  <c r="AM45" i="6"/>
  <c r="AL45" i="6"/>
  <c r="BR45" i="6"/>
  <c r="BI41" i="6"/>
  <c r="AL41" i="6"/>
  <c r="BL41" i="6"/>
  <c r="BK41" i="6"/>
  <c r="BB41" i="6"/>
  <c r="BE41" i="6"/>
  <c r="AM41" i="6"/>
  <c r="BR41" i="6"/>
  <c r="BH41" i="6"/>
  <c r="BD41" i="6"/>
  <c r="AH41" i="6"/>
  <c r="AI41" i="6"/>
  <c r="BF41" i="6"/>
  <c r="BJ41" i="6"/>
  <c r="AK41" i="6"/>
  <c r="BM41" i="6"/>
  <c r="BA41" i="6"/>
  <c r="BX41" i="6"/>
  <c r="BV41" i="6"/>
  <c r="BP41" i="6"/>
  <c r="BI33" i="6"/>
  <c r="BM33" i="6"/>
  <c r="AI29" i="6"/>
  <c r="BJ29" i="6"/>
  <c r="BF29" i="6"/>
  <c r="BV29" i="6"/>
  <c r="BJ21" i="6"/>
  <c r="BW21" i="6"/>
  <c r="BP21" i="6"/>
  <c r="BS21" i="6"/>
  <c r="AH21" i="6"/>
  <c r="BI21" i="6"/>
  <c r="BM21" i="6"/>
  <c r="BT21" i="6"/>
  <c r="BQ21" i="6"/>
  <c r="BA21" i="6"/>
  <c r="BN21" i="6"/>
  <c r="BX21" i="6"/>
  <c r="BN71" i="6"/>
  <c r="BA71" i="6"/>
  <c r="BL71" i="6"/>
  <c r="BI71" i="6"/>
  <c r="BA73" i="6"/>
  <c r="BJ73" i="6"/>
  <c r="BU73" i="6"/>
  <c r="AJ73" i="6"/>
  <c r="BE75" i="6"/>
  <c r="BL75" i="6"/>
  <c r="AJ75" i="6"/>
  <c r="BS75" i="6"/>
  <c r="BC77" i="6"/>
  <c r="BQ77" i="6"/>
  <c r="BL77" i="6"/>
  <c r="BV77" i="6"/>
  <c r="AL79" i="6"/>
  <c r="BW79" i="6"/>
  <c r="BI79" i="6"/>
  <c r="BN85" i="6"/>
  <c r="BJ85" i="6"/>
  <c r="BF85" i="6"/>
  <c r="BP85" i="6"/>
  <c r="BN87" i="6"/>
  <c r="BQ87" i="6"/>
  <c r="BG87" i="6"/>
  <c r="AI87" i="6"/>
  <c r="BK87" i="6"/>
  <c r="BM87" i="6"/>
  <c r="BL87" i="6"/>
  <c r="AM87" i="6"/>
  <c r="BH89" i="6"/>
  <c r="BA89" i="6"/>
  <c r="AM89" i="6"/>
  <c r="BX89" i="6"/>
  <c r="BK91" i="6"/>
  <c r="BQ91" i="6"/>
  <c r="BF91" i="6"/>
  <c r="AH91" i="6"/>
  <c r="BT91" i="6"/>
  <c r="BG91" i="6"/>
  <c r="BO91" i="6"/>
  <c r="AJ91" i="6"/>
  <c r="AJ97" i="6"/>
  <c r="BQ97" i="6"/>
  <c r="BE101" i="6"/>
  <c r="AM101" i="6"/>
  <c r="BR101" i="6"/>
  <c r="BM101" i="6"/>
  <c r="BA101" i="6"/>
  <c r="AI101" i="6"/>
  <c r="BD103" i="6"/>
  <c r="BX103" i="6"/>
  <c r="AH103" i="6"/>
  <c r="BQ103" i="6"/>
  <c r="BJ103" i="6"/>
  <c r="AL105" i="6"/>
  <c r="BK105" i="6"/>
  <c r="BV109" i="6"/>
  <c r="BG109" i="6"/>
  <c r="BO109" i="6"/>
  <c r="BL109" i="6"/>
  <c r="BX109" i="6"/>
  <c r="AL109" i="6"/>
  <c r="BJ111" i="6"/>
  <c r="BT111" i="6"/>
  <c r="BN111" i="6"/>
  <c r="BX111" i="6"/>
  <c r="BN113" i="6"/>
  <c r="BU113" i="6"/>
  <c r="BD115" i="6"/>
  <c r="AK115" i="6"/>
  <c r="BW115" i="6"/>
  <c r="BM115" i="6"/>
  <c r="BH115" i="6"/>
  <c r="BC115" i="6"/>
  <c r="BQ118" i="6"/>
  <c r="AK118" i="6"/>
  <c r="BJ118" i="6"/>
  <c r="BA122" i="6"/>
  <c r="BP122" i="6"/>
  <c r="BJ122" i="6"/>
  <c r="AL122" i="6"/>
  <c r="BH122" i="6"/>
  <c r="BB126" i="6"/>
  <c r="BJ126" i="6"/>
  <c r="BG130" i="6"/>
  <c r="BA130" i="6"/>
  <c r="AL134" i="6"/>
  <c r="BI134" i="6"/>
  <c r="BA134" i="6"/>
  <c r="AM134" i="6"/>
  <c r="BN134" i="6"/>
  <c r="AH134" i="6"/>
  <c r="BI138" i="6"/>
  <c r="BH138" i="6"/>
  <c r="BX142" i="6"/>
  <c r="BG142" i="6"/>
  <c r="BI142" i="6"/>
  <c r="BO142" i="6"/>
  <c r="BH146" i="6"/>
  <c r="BA146" i="6"/>
  <c r="AK150" i="6"/>
  <c r="BB150" i="6"/>
  <c r="BV150" i="6"/>
  <c r="BR150" i="6"/>
  <c r="BG150" i="6"/>
  <c r="BD150" i="6"/>
  <c r="BC150" i="6"/>
  <c r="BA158" i="6"/>
  <c r="BD158" i="6"/>
  <c r="BR158" i="6"/>
  <c r="AI158" i="6"/>
  <c r="BG162" i="6"/>
  <c r="BA162" i="6"/>
  <c r="BN166" i="6"/>
  <c r="BW166" i="6"/>
  <c r="BF166" i="6"/>
  <c r="BB166" i="6"/>
  <c r="AW194" i="6"/>
  <c r="AU194" i="6"/>
  <c r="AV186" i="6"/>
  <c r="AU186" i="6"/>
  <c r="BD179" i="6"/>
  <c r="BM179" i="6"/>
  <c r="BI175" i="6"/>
  <c r="AI175" i="6"/>
  <c r="BG203" i="6"/>
  <c r="BA203" i="6"/>
  <c r="BF203" i="6"/>
  <c r="AR269" i="6"/>
  <c r="AU269" i="6"/>
  <c r="AW265" i="6"/>
  <c r="AR265" i="6"/>
  <c r="AS265" i="6"/>
  <c r="AT265" i="6"/>
  <c r="BT242" i="6"/>
  <c r="BD242" i="6"/>
  <c r="BK242" i="6"/>
  <c r="BI242" i="6"/>
  <c r="BC242" i="6"/>
  <c r="BF242" i="6"/>
  <c r="BP242" i="6"/>
  <c r="BW242" i="6"/>
  <c r="BU242" i="6"/>
  <c r="BE242" i="6"/>
  <c r="BJ242" i="6"/>
  <c r="BV242" i="6"/>
  <c r="AI242" i="6"/>
  <c r="BL242" i="6"/>
  <c r="BS242" i="6"/>
  <c r="BQ242" i="6"/>
  <c r="BA242" i="6"/>
  <c r="BB242" i="6"/>
  <c r="BG242" i="6"/>
  <c r="BM242" i="6"/>
  <c r="AJ242" i="6"/>
  <c r="BX242" i="6"/>
  <c r="BN242" i="6"/>
  <c r="BO242" i="6"/>
  <c r="AM242" i="6"/>
  <c r="AR238" i="6"/>
  <c r="AU238" i="6"/>
  <c r="AV238" i="6"/>
  <c r="AT238" i="6"/>
  <c r="AS238" i="6"/>
  <c r="BM234" i="6"/>
  <c r="BV234" i="6"/>
  <c r="BF234" i="6"/>
  <c r="BC234" i="6"/>
  <c r="BH234" i="6"/>
  <c r="BD234" i="6"/>
  <c r="AM234" i="6"/>
  <c r="BI234" i="6"/>
  <c r="BR234" i="6"/>
  <c r="BB234" i="6"/>
  <c r="BW234" i="6"/>
  <c r="BG234" i="6"/>
  <c r="BO234" i="6"/>
  <c r="BU234" i="6"/>
  <c r="BE234" i="6"/>
  <c r="BN234" i="6"/>
  <c r="BS234" i="6"/>
  <c r="BX234" i="6"/>
  <c r="BT234" i="6"/>
  <c r="BK234" i="6"/>
  <c r="BQ234" i="6"/>
  <c r="BP234" i="6"/>
  <c r="BJ234" i="6"/>
  <c r="BO232" i="6"/>
  <c r="BX232" i="6"/>
  <c r="BH232" i="6"/>
  <c r="BE232" i="6"/>
  <c r="BB232" i="6"/>
  <c r="BN232" i="6"/>
  <c r="AL232" i="6"/>
  <c r="BK232" i="6"/>
  <c r="BT232" i="6"/>
  <c r="BD232" i="6"/>
  <c r="BI232" i="6"/>
  <c r="BQ232" i="6"/>
  <c r="BF232" i="6"/>
  <c r="BW232" i="6"/>
  <c r="BG232" i="6"/>
  <c r="BP232" i="6"/>
  <c r="BU232" i="6"/>
  <c r="BR232" i="6"/>
  <c r="BA232" i="6"/>
  <c r="BL232" i="6"/>
  <c r="BM232" i="6"/>
  <c r="BC232" i="6"/>
  <c r="BV232" i="6"/>
  <c r="BD225" i="6"/>
  <c r="BK225" i="6"/>
  <c r="BU225" i="6"/>
  <c r="BC225" i="6"/>
  <c r="BX225" i="6"/>
  <c r="BM225" i="6"/>
  <c r="BJ225" i="6"/>
  <c r="BP225" i="6"/>
  <c r="BS222" i="6"/>
  <c r="BU222" i="6"/>
  <c r="AH222" i="6"/>
  <c r="BG222" i="6"/>
  <c r="BI222" i="6"/>
  <c r="BP222" i="6"/>
  <c r="BR222" i="6"/>
  <c r="BA222" i="6"/>
  <c r="BD222" i="6"/>
  <c r="BW13" i="6"/>
  <c r="AM13" i="6"/>
  <c r="BC13" i="6"/>
  <c r="BQ13" i="6"/>
  <c r="BG13" i="6"/>
  <c r="BA13" i="6"/>
  <c r="AJ13" i="6"/>
  <c r="AI13" i="6"/>
  <c r="BB13" i="6"/>
  <c r="BS13" i="6"/>
  <c r="BE13" i="6"/>
  <c r="BL13" i="6"/>
  <c r="BF13" i="6"/>
  <c r="BO13" i="6"/>
  <c r="BN13" i="6"/>
  <c r="BJ13" i="6"/>
  <c r="BV13" i="6"/>
  <c r="AT163" i="6"/>
  <c r="AS163" i="6"/>
  <c r="BM270" i="6"/>
  <c r="BL270" i="6"/>
  <c r="BW270" i="6"/>
  <c r="BJ270" i="6"/>
  <c r="BQ266" i="6"/>
  <c r="BG266" i="6"/>
  <c r="BS266" i="6"/>
  <c r="BT266" i="6"/>
  <c r="BW262" i="6"/>
  <c r="BN262" i="6"/>
  <c r="BD262" i="6"/>
  <c r="BF258" i="6"/>
  <c r="BM258" i="6"/>
  <c r="BR258" i="6"/>
  <c r="BO258" i="6"/>
  <c r="BQ254" i="6"/>
  <c r="BB254" i="6"/>
  <c r="BO254" i="6"/>
  <c r="BH254" i="6"/>
  <c r="BJ249" i="6"/>
  <c r="BL249" i="6"/>
  <c r="BS249" i="6"/>
  <c r="AI249" i="6"/>
  <c r="BE249" i="6"/>
  <c r="AR38" i="6"/>
  <c r="AT38" i="6"/>
  <c r="AS38" i="6"/>
  <c r="AW38" i="6"/>
  <c r="AU38" i="6"/>
  <c r="AT90" i="6"/>
  <c r="AS90" i="6"/>
  <c r="AT92" i="6"/>
  <c r="AV92" i="6"/>
  <c r="AW96" i="6"/>
  <c r="AU96" i="6"/>
  <c r="AS102" i="6"/>
  <c r="AT102" i="6"/>
  <c r="AV106" i="6"/>
  <c r="AT106" i="6"/>
  <c r="AU106" i="6"/>
  <c r="AS112" i="6"/>
  <c r="AU112" i="6"/>
  <c r="AV112" i="6"/>
  <c r="AT112" i="6"/>
  <c r="AR112" i="6"/>
  <c r="AR124" i="6"/>
  <c r="AS124" i="6"/>
  <c r="AU171" i="6"/>
  <c r="AW171" i="6"/>
  <c r="AV171" i="6"/>
  <c r="AR171" i="6"/>
  <c r="AT171" i="6"/>
  <c r="AS247" i="6"/>
  <c r="AR247" i="6"/>
  <c r="AS239" i="6"/>
  <c r="AU239" i="6"/>
  <c r="AR236" i="6"/>
  <c r="AT236" i="6"/>
  <c r="AV236" i="6"/>
  <c r="AS236" i="6"/>
  <c r="BO41" i="6"/>
  <c r="BW162" i="6"/>
  <c r="BS232" i="6"/>
  <c r="BL234" i="6"/>
  <c r="BR242" i="6"/>
  <c r="BO21" i="6"/>
  <c r="BR29" i="6"/>
  <c r="BX29" i="6"/>
  <c r="BP81" i="6"/>
  <c r="BS29" i="6"/>
  <c r="AT278" i="6"/>
  <c r="AW278" i="6"/>
  <c r="AU278" i="6"/>
  <c r="BK276" i="6"/>
  <c r="AH276" i="6"/>
  <c r="BN276" i="6"/>
  <c r="AI276" i="6"/>
  <c r="BM276" i="6"/>
  <c r="BP276" i="6"/>
  <c r="AM276" i="6"/>
  <c r="AJ276" i="6"/>
  <c r="BD286" i="6"/>
  <c r="BE286" i="6"/>
  <c r="AH286" i="6"/>
  <c r="AJ286" i="6"/>
  <c r="BS286" i="6"/>
  <c r="AR284" i="6"/>
  <c r="AV284" i="6"/>
  <c r="AU284" i="6"/>
  <c r="AW284" i="6"/>
  <c r="BH282" i="6"/>
  <c r="BC282" i="6"/>
  <c r="AJ282" i="6"/>
  <c r="BD282" i="6"/>
  <c r="BF282" i="6"/>
  <c r="AW280" i="6"/>
  <c r="AR280" i="6"/>
  <c r="AU280" i="6"/>
  <c r="AU349" i="6"/>
  <c r="AW349" i="6"/>
  <c r="AK355" i="6"/>
  <c r="BG355" i="6"/>
  <c r="BB355" i="6"/>
  <c r="BL355" i="6"/>
  <c r="BI355" i="6"/>
  <c r="AI340" i="6"/>
  <c r="BP340" i="6"/>
  <c r="BP334" i="6"/>
  <c r="BD334" i="6"/>
  <c r="BX334" i="6"/>
  <c r="AH334" i="6"/>
  <c r="BG334" i="6"/>
  <c r="BJ334" i="6"/>
  <c r="BE334" i="6"/>
  <c r="BE326" i="6"/>
  <c r="AK326" i="6"/>
  <c r="BO326" i="6"/>
  <c r="BH326" i="6"/>
  <c r="BX326" i="6"/>
  <c r="BN326" i="6"/>
  <c r="AI326" i="6"/>
  <c r="BI326" i="6"/>
  <c r="BC326" i="6"/>
  <c r="BS326" i="6"/>
  <c r="BL326" i="6"/>
  <c r="BB326" i="6"/>
  <c r="BR326" i="6"/>
  <c r="BM326" i="6"/>
  <c r="AJ326" i="6"/>
  <c r="AH326" i="6"/>
  <c r="BQ326" i="6"/>
  <c r="BG326" i="6"/>
  <c r="BW326" i="6"/>
  <c r="BP326" i="6"/>
  <c r="BF326" i="6"/>
  <c r="BV326" i="6"/>
  <c r="AL326" i="6"/>
  <c r="AK322" i="6"/>
  <c r="BB322" i="6"/>
  <c r="AL322" i="6"/>
  <c r="BA322" i="6"/>
  <c r="AI322" i="6"/>
  <c r="AM322" i="6"/>
  <c r="AJ322" i="6"/>
  <c r="BM317" i="6"/>
  <c r="AM317" i="6"/>
  <c r="AJ317" i="6"/>
  <c r="AH317" i="6"/>
  <c r="AS315" i="6"/>
  <c r="AR315" i="6"/>
  <c r="AT315" i="6"/>
  <c r="AU315" i="6"/>
  <c r="BL313" i="6"/>
  <c r="AI313" i="6"/>
  <c r="AL313" i="6"/>
  <c r="BA313" i="6"/>
  <c r="AM313" i="6"/>
  <c r="BU313" i="6"/>
  <c r="AJ313" i="6"/>
  <c r="BF309" i="6"/>
  <c r="AI309" i="6"/>
  <c r="BN309" i="6"/>
  <c r="BP309" i="6"/>
  <c r="BQ309" i="6"/>
  <c r="AW307" i="6"/>
  <c r="AV307" i="6"/>
  <c r="AT307" i="6"/>
  <c r="AU307" i="6"/>
  <c r="BM305" i="6"/>
  <c r="AJ305" i="6"/>
  <c r="BT305" i="6"/>
  <c r="BQ305" i="6"/>
  <c r="BC305" i="6"/>
  <c r="BU305" i="6"/>
  <c r="AM305" i="6"/>
  <c r="BD305" i="6"/>
  <c r="BX305" i="6"/>
  <c r="BB305" i="6"/>
  <c r="BJ305" i="6"/>
  <c r="BE305" i="6"/>
  <c r="AL305" i="6"/>
  <c r="AK305" i="6"/>
  <c r="BH305" i="6"/>
  <c r="BF305" i="6"/>
  <c r="BI305" i="6"/>
  <c r="BR305" i="6"/>
  <c r="AW303" i="6"/>
  <c r="AR303" i="6"/>
  <c r="AS303" i="6"/>
  <c r="AV303" i="6"/>
  <c r="AT303" i="6"/>
  <c r="BO301" i="6"/>
  <c r="BW301" i="6"/>
  <c r="BA301" i="6"/>
  <c r="AI301" i="6"/>
  <c r="AW299" i="6"/>
  <c r="AU299" i="6"/>
  <c r="AR299" i="6"/>
  <c r="AS299" i="6"/>
  <c r="AV299" i="6"/>
  <c r="BV297" i="6"/>
  <c r="BS297" i="6"/>
  <c r="BO297" i="6"/>
  <c r="AI297" i="6"/>
  <c r="AM297" i="6"/>
  <c r="AT295" i="6"/>
  <c r="AV295" i="6"/>
  <c r="AU295" i="6"/>
  <c r="AS295" i="6"/>
  <c r="AW295" i="6"/>
  <c r="BL293" i="6"/>
  <c r="BJ293" i="6"/>
  <c r="AL293" i="6"/>
  <c r="BG293" i="6"/>
  <c r="AI293" i="6"/>
  <c r="BP293" i="6"/>
  <c r="BA293" i="6"/>
  <c r="AM293" i="6"/>
  <c r="AR291" i="6"/>
  <c r="AU291" i="6"/>
  <c r="AW291" i="6"/>
  <c r="BX289" i="6"/>
  <c r="BU289" i="6"/>
  <c r="BR289" i="6"/>
  <c r="BN289" i="6"/>
  <c r="AL289" i="6"/>
  <c r="AS337" i="6"/>
  <c r="AW337" i="6"/>
  <c r="AH338" i="6"/>
  <c r="BC338" i="6"/>
  <c r="AL338" i="6"/>
  <c r="AM338" i="6"/>
  <c r="BI338" i="6"/>
  <c r="BF338" i="6"/>
  <c r="BT338" i="6"/>
  <c r="BV340" i="6"/>
  <c r="AH349" i="6"/>
  <c r="BA326" i="6"/>
  <c r="AI343" i="6"/>
  <c r="BS342" i="6"/>
  <c r="BL343" i="6"/>
  <c r="AL346" i="6"/>
  <c r="BD329" i="6"/>
  <c r="AR349" i="6"/>
  <c r="BI342" i="6"/>
  <c r="AL276" i="6"/>
  <c r="AW276" i="6"/>
  <c r="AL282" i="6"/>
  <c r="AW285" i="6"/>
  <c r="AM278" i="6"/>
  <c r="AV276" i="6"/>
  <c r="AM286" i="6"/>
  <c r="BU284" i="6"/>
  <c r="BV287" i="6"/>
  <c r="BE277" i="6"/>
  <c r="BE320" i="6"/>
  <c r="BK324" i="6"/>
  <c r="AW332" i="6"/>
  <c r="BL311" i="6"/>
  <c r="BH311" i="6"/>
  <c r="BM322" i="6"/>
  <c r="BB300" i="6"/>
  <c r="BU326" i="6"/>
  <c r="AV332" i="6"/>
  <c r="AH305" i="6"/>
  <c r="BO339" i="6"/>
  <c r="BL342" i="6"/>
  <c r="BM343" i="6"/>
  <c r="BQ346" i="6"/>
  <c r="BG349" i="6"/>
  <c r="BK343" i="6"/>
  <c r="BG287" i="6"/>
  <c r="BX277" i="6"/>
  <c r="BJ343" i="6"/>
  <c r="BV343" i="6"/>
  <c r="BF344" i="6"/>
  <c r="BE346" i="6"/>
  <c r="AI112" i="6"/>
  <c r="BG112" i="6"/>
  <c r="AJ277" i="6"/>
  <c r="AI283" i="6"/>
  <c r="AM283" i="6"/>
  <c r="AU273" i="6"/>
  <c r="AV281" i="6"/>
  <c r="AV275" i="6"/>
  <c r="BJ279" i="6"/>
  <c r="BS279" i="6"/>
  <c r="BW283" i="6"/>
  <c r="BU287" i="6"/>
  <c r="BN277" i="6"/>
  <c r="BW332" i="6"/>
  <c r="BN298" i="6"/>
  <c r="BQ298" i="6"/>
  <c r="BJ298" i="6"/>
  <c r="BM298" i="6"/>
  <c r="BS298" i="6"/>
  <c r="BC298" i="6"/>
  <c r="BV328" i="6"/>
  <c r="BA328" i="6"/>
  <c r="BU322" i="6"/>
  <c r="BK332" i="6"/>
  <c r="BF293" i="6"/>
  <c r="BR293" i="6"/>
  <c r="BU293" i="6"/>
  <c r="BS293" i="6"/>
  <c r="BX293" i="6"/>
  <c r="BH293" i="6"/>
  <c r="BR316" i="6"/>
  <c r="BH316" i="6"/>
  <c r="BU316" i="6"/>
  <c r="BA316" i="6"/>
  <c r="BD317" i="6"/>
  <c r="BU323" i="6"/>
  <c r="BP332" i="6"/>
  <c r="BV332" i="6"/>
  <c r="BF332" i="6"/>
  <c r="BM332" i="6"/>
  <c r="BK312" i="6"/>
  <c r="BL312" i="6"/>
  <c r="BN312" i="6"/>
  <c r="BO312" i="6"/>
  <c r="BQ312" i="6"/>
  <c r="BA312" i="6"/>
  <c r="BS332" i="6"/>
  <c r="BW322" i="6"/>
  <c r="BD322" i="6"/>
  <c r="BR322" i="6"/>
  <c r="BI302" i="6"/>
  <c r="BD302" i="6"/>
  <c r="BE302" i="6"/>
  <c r="BA302" i="6"/>
  <c r="BG302" i="6"/>
  <c r="AT310" i="6"/>
  <c r="AR337" i="6"/>
  <c r="AI332" i="6"/>
  <c r="AT291" i="6"/>
  <c r="AI338" i="6"/>
  <c r="BL338" i="6"/>
  <c r="BA338" i="6"/>
  <c r="BQ338" i="6"/>
  <c r="BK338" i="6"/>
  <c r="BB338" i="6"/>
  <c r="BJ338" i="6"/>
  <c r="AR294" i="6"/>
  <c r="BB339" i="6"/>
  <c r="BB343" i="6"/>
  <c r="BA343" i="6"/>
  <c r="BU343" i="6"/>
  <c r="BW343" i="6"/>
  <c r="BT343" i="6"/>
  <c r="AV345" i="6"/>
  <c r="BF346" i="6"/>
  <c r="AV347" i="6"/>
  <c r="AT349" i="6"/>
  <c r="BW349" i="6"/>
  <c r="AV349" i="6"/>
  <c r="AW275" i="6"/>
  <c r="AW281" i="6"/>
  <c r="AJ287" i="6"/>
  <c r="AU275" i="6"/>
  <c r="AR285" i="6"/>
  <c r="AU285" i="6"/>
  <c r="AV285" i="6"/>
  <c r="BF279" i="6"/>
  <c r="BK279" i="6"/>
  <c r="BR283" i="6"/>
  <c r="BF283" i="6"/>
  <c r="BP287" i="6"/>
  <c r="BJ277" i="6"/>
  <c r="AR330" i="6"/>
  <c r="AS330" i="6"/>
  <c r="AK298" i="6"/>
  <c r="BD298" i="6"/>
  <c r="BF298" i="6"/>
  <c r="BE298" i="6"/>
  <c r="BH298" i="6"/>
  <c r="BO298" i="6"/>
  <c r="AJ298" i="6"/>
  <c r="BR312" i="6"/>
  <c r="BJ328" i="6"/>
  <c r="BG312" i="6"/>
  <c r="BK293" i="6"/>
  <c r="BV293" i="6"/>
  <c r="BM293" i="6"/>
  <c r="BO293" i="6"/>
  <c r="BN293" i="6"/>
  <c r="BT293" i="6"/>
  <c r="BD293" i="6"/>
  <c r="BV316" i="6"/>
  <c r="BK316" i="6"/>
  <c r="BT316" i="6"/>
  <c r="BQ316" i="6"/>
  <c r="BU317" i="6"/>
  <c r="BE323" i="6"/>
  <c r="BL332" i="6"/>
  <c r="BR332" i="6"/>
  <c r="BB332" i="6"/>
  <c r="BI332" i="6"/>
  <c r="BP312" i="6"/>
  <c r="BB312" i="6"/>
  <c r="BH312" i="6"/>
  <c r="BJ312" i="6"/>
  <c r="BM312" i="6"/>
  <c r="AK312" i="6"/>
  <c r="BB302" i="6"/>
  <c r="BG322" i="6"/>
  <c r="BS322" i="6"/>
  <c r="BN322" i="6"/>
  <c r="BX302" i="6"/>
  <c r="BN302" i="6"/>
  <c r="BV302" i="6"/>
  <c r="BW302" i="6"/>
  <c r="AV337" i="6"/>
  <c r="AL298" i="6"/>
  <c r="AK338" i="6"/>
  <c r="BP338" i="6"/>
  <c r="BE338" i="6"/>
  <c r="BU338" i="6"/>
  <c r="BO338" i="6"/>
  <c r="BR338" i="6"/>
  <c r="BN338" i="6"/>
  <c r="BE322" i="6"/>
  <c r="BS316" i="6"/>
  <c r="BV339" i="6"/>
  <c r="AL343" i="6"/>
  <c r="BF343" i="6"/>
  <c r="BE343" i="6"/>
  <c r="BG343" i="6"/>
  <c r="BD343" i="6"/>
  <c r="BN343" i="6"/>
  <c r="AH343" i="6"/>
  <c r="BL349" i="6"/>
  <c r="AV351" i="6"/>
  <c r="AV273" i="6"/>
  <c r="AJ283" i="6"/>
  <c r="AR281" i="6"/>
  <c r="AU281" i="6"/>
  <c r="AR275" i="6"/>
  <c r="AT285" i="6"/>
  <c r="BA279" i="6"/>
  <c r="BW287" i="6"/>
  <c r="BT277" i="6"/>
  <c r="AH332" i="6"/>
  <c r="AR325" i="6"/>
  <c r="AT330" i="6"/>
  <c r="BP322" i="6"/>
  <c r="BG332" i="6"/>
  <c r="BA298" i="6"/>
  <c r="BI298" i="6"/>
  <c r="BP298" i="6"/>
  <c r="BR298" i="6"/>
  <c r="BW298" i="6"/>
  <c r="BG298" i="6"/>
  <c r="BH328" i="6"/>
  <c r="BQ293" i="6"/>
  <c r="BW293" i="6"/>
  <c r="BB293" i="6"/>
  <c r="BE293" i="6"/>
  <c r="BC293" i="6"/>
  <c r="AL302" i="6"/>
  <c r="BX316" i="6"/>
  <c r="BP316" i="6"/>
  <c r="BJ316" i="6"/>
  <c r="BT317" i="6"/>
  <c r="BV323" i="6"/>
  <c r="BT332" i="6"/>
  <c r="BD332" i="6"/>
  <c r="BJ332" i="6"/>
  <c r="BQ332" i="6"/>
  <c r="BV312" i="6"/>
  <c r="BW312" i="6"/>
  <c r="BS312" i="6"/>
  <c r="BT312" i="6"/>
  <c r="BU312" i="6"/>
  <c r="BO322" i="6"/>
  <c r="BV322" i="6"/>
  <c r="AH302" i="6"/>
  <c r="BJ302" i="6"/>
  <c r="BT302" i="6"/>
  <c r="BF302" i="6"/>
  <c r="AU337" i="6"/>
  <c r="AJ338" i="6"/>
  <c r="BH338" i="6"/>
  <c r="BX338" i="6"/>
  <c r="BM338" i="6"/>
  <c r="BG338" i="6"/>
  <c r="BW338" i="6"/>
  <c r="BV338" i="6"/>
  <c r="AL339" i="6"/>
  <c r="AM343" i="6"/>
  <c r="AK343" i="6"/>
  <c r="BQ343" i="6"/>
  <c r="BO343" i="6"/>
  <c r="AT44" i="6"/>
  <c r="AS44" i="6"/>
  <c r="AR44" i="6"/>
  <c r="BF12" i="6"/>
  <c r="BE12" i="6"/>
  <c r="AH12" i="6"/>
  <c r="BV60" i="6"/>
  <c r="BX60" i="6"/>
  <c r="AK60" i="6"/>
  <c r="BE60" i="6"/>
  <c r="AI60" i="6"/>
  <c r="AL60" i="6"/>
  <c r="BQ57" i="6"/>
  <c r="AM57" i="6"/>
  <c r="BO57" i="6"/>
  <c r="AH57" i="6"/>
  <c r="BW57" i="6"/>
  <c r="BR57" i="6"/>
  <c r="BI57" i="6"/>
  <c r="BS57" i="6"/>
  <c r="BU57" i="6"/>
  <c r="BM57" i="6"/>
  <c r="BG57" i="6"/>
  <c r="BS53" i="6"/>
  <c r="BD53" i="6"/>
  <c r="AI53" i="6"/>
  <c r="AH53" i="6"/>
  <c r="BA53" i="6"/>
  <c r="BE53" i="6"/>
  <c r="BU53" i="6"/>
  <c r="BI53" i="6"/>
  <c r="BB53" i="6"/>
  <c r="BT53" i="6"/>
  <c r="AK53" i="6"/>
  <c r="BN53" i="6"/>
  <c r="BM53" i="6"/>
  <c r="BX53" i="6"/>
  <c r="BC53" i="6"/>
  <c r="BV53" i="6"/>
  <c r="BK53" i="6"/>
  <c r="BG53" i="6"/>
  <c r="BO49" i="6"/>
  <c r="AK49" i="6"/>
  <c r="BK49" i="6"/>
  <c r="BS49" i="6"/>
  <c r="BH49" i="6"/>
  <c r="AL49" i="6"/>
  <c r="BE49" i="6"/>
  <c r="BF49" i="6"/>
  <c r="BX49" i="6"/>
  <c r="BQ49" i="6"/>
  <c r="BW49" i="6"/>
  <c r="BC49" i="6"/>
  <c r="BJ19" i="6"/>
  <c r="BW19" i="6"/>
  <c r="BR19" i="6"/>
  <c r="BE19" i="6"/>
  <c r="BK19" i="6"/>
  <c r="AL19" i="6"/>
  <c r="BF19" i="6"/>
  <c r="AH19" i="6"/>
  <c r="BT19" i="6"/>
  <c r="BN15" i="6"/>
  <c r="BB15" i="6"/>
  <c r="BJ15" i="6"/>
  <c r="AL15" i="6"/>
  <c r="BG15" i="6"/>
  <c r="BM15" i="6"/>
  <c r="AM15" i="6"/>
  <c r="BI15" i="6"/>
  <c r="BD15" i="6"/>
  <c r="BX15" i="6"/>
  <c r="BP15" i="6"/>
  <c r="BD76" i="6"/>
  <c r="AM76" i="6"/>
  <c r="BG76" i="6"/>
  <c r="BV76" i="6"/>
  <c r="BN76" i="6"/>
  <c r="BO78" i="6"/>
  <c r="BH78" i="6"/>
  <c r="BW78" i="6"/>
  <c r="BQ78" i="6"/>
  <c r="AK78" i="6"/>
  <c r="AM78" i="6"/>
  <c r="AH78" i="6"/>
  <c r="BD78" i="6"/>
  <c r="BG78" i="6"/>
  <c r="AH80" i="6"/>
  <c r="BG80" i="6"/>
  <c r="BP80" i="6"/>
  <c r="AJ80" i="6"/>
  <c r="BE80" i="6"/>
  <c r="BI80" i="6"/>
  <c r="BU80" i="6"/>
  <c r="BH82" i="6"/>
  <c r="BO82" i="6"/>
  <c r="BS82" i="6"/>
  <c r="BI82" i="6"/>
  <c r="AI82" i="6"/>
  <c r="BC82" i="6"/>
  <c r="BU82" i="6"/>
  <c r="BE82" i="6"/>
  <c r="BF82" i="6"/>
  <c r="BX82" i="6"/>
  <c r="AL82" i="6"/>
  <c r="BK82" i="6"/>
  <c r="AM82" i="6"/>
  <c r="BB82" i="6"/>
  <c r="BG82" i="6"/>
  <c r="BV82" i="6"/>
  <c r="AK82" i="6"/>
  <c r="BJ82" i="6"/>
  <c r="BL82" i="6"/>
  <c r="BR82" i="6"/>
  <c r="BT82" i="6"/>
  <c r="BA82" i="6"/>
  <c r="AJ82" i="6"/>
  <c r="BX84" i="6"/>
  <c r="BV84" i="6"/>
  <c r="BS84" i="6"/>
  <c r="BR84" i="6"/>
  <c r="AH84" i="6"/>
  <c r="BD84" i="6"/>
  <c r="BG84" i="6"/>
  <c r="BJ84" i="6"/>
  <c r="BA93" i="6"/>
  <c r="BJ93" i="6"/>
  <c r="BK93" i="6"/>
  <c r="BT93" i="6"/>
  <c r="BE93" i="6"/>
  <c r="BC93" i="6"/>
  <c r="BD93" i="6"/>
  <c r="BW93" i="6"/>
  <c r="AM93" i="6"/>
  <c r="BV93" i="6"/>
  <c r="BG93" i="6"/>
  <c r="AJ93" i="6"/>
  <c r="BU93" i="6"/>
  <c r="BF93" i="6"/>
  <c r="BM93" i="6"/>
  <c r="BN93" i="6"/>
  <c r="BB93" i="6"/>
  <c r="AK93" i="6"/>
  <c r="AK95" i="6"/>
  <c r="BS95" i="6"/>
  <c r="AL95" i="6"/>
  <c r="BB95" i="6"/>
  <c r="BW95" i="6"/>
  <c r="BM95" i="6"/>
  <c r="BQ95" i="6"/>
  <c r="BL95" i="6"/>
  <c r="BV95" i="6"/>
  <c r="BH97" i="6"/>
  <c r="AL97" i="6"/>
  <c r="BB97" i="6"/>
  <c r="BT97" i="6"/>
  <c r="BX97" i="6"/>
  <c r="BC97" i="6"/>
  <c r="BA97" i="6"/>
  <c r="BE97" i="6"/>
  <c r="BW97" i="6"/>
  <c r="BK97" i="6"/>
  <c r="AH97" i="6"/>
  <c r="BN97" i="6"/>
  <c r="BS97" i="6"/>
  <c r="BI97" i="6"/>
  <c r="BP97" i="6"/>
  <c r="BR97" i="6"/>
  <c r="AK97" i="6"/>
  <c r="BF97" i="6"/>
  <c r="BL97" i="6"/>
  <c r="BU97" i="6"/>
  <c r="BD97" i="6"/>
  <c r="BG97" i="6"/>
  <c r="AL99" i="6"/>
  <c r="BN99" i="6"/>
  <c r="AK99" i="6"/>
  <c r="BR99" i="6"/>
  <c r="BX99" i="6"/>
  <c r="BO99" i="6"/>
  <c r="BA99" i="6"/>
  <c r="BI99" i="6"/>
  <c r="BS99" i="6"/>
  <c r="BC99" i="6"/>
  <c r="BJ99" i="6"/>
  <c r="AI99" i="6"/>
  <c r="BE99" i="6"/>
  <c r="BQ99" i="6"/>
  <c r="BP99" i="6"/>
  <c r="BK99" i="6"/>
  <c r="BM99" i="6"/>
  <c r="BI110" i="6"/>
  <c r="BN110" i="6"/>
  <c r="BI125" i="6"/>
  <c r="BF125" i="6"/>
  <c r="BB125" i="6"/>
  <c r="BH125" i="6"/>
  <c r="AH125" i="6"/>
  <c r="BU125" i="6"/>
  <c r="BR125" i="6"/>
  <c r="BC144" i="6"/>
  <c r="BP144" i="6"/>
  <c r="BH148" i="6"/>
  <c r="BJ148" i="6"/>
  <c r="BU148" i="6"/>
  <c r="BO152" i="6"/>
  <c r="BV152" i="6"/>
  <c r="AL152" i="6"/>
  <c r="BS155" i="6"/>
  <c r="BJ187" i="6"/>
  <c r="AW209" i="6"/>
  <c r="BO187" i="6"/>
  <c r="AH187" i="6"/>
  <c r="BG187" i="6"/>
  <c r="BU155" i="6"/>
  <c r="BD155" i="6"/>
  <c r="BQ220" i="6"/>
  <c r="BN176" i="6"/>
  <c r="BB180" i="6"/>
  <c r="BJ220" i="6"/>
  <c r="AT203" i="6"/>
  <c r="AL180" i="6"/>
  <c r="BC180" i="6"/>
  <c r="BN220" i="6"/>
  <c r="BT176" i="6"/>
  <c r="AJ172" i="6"/>
  <c r="BO220" i="6"/>
  <c r="AL164" i="6"/>
  <c r="BH164" i="6"/>
  <c r="AU178" i="6"/>
  <c r="AV178" i="6"/>
  <c r="AV270" i="6"/>
  <c r="AT270" i="6"/>
  <c r="AW270" i="6"/>
  <c r="AV259" i="6"/>
  <c r="AU259" i="6"/>
  <c r="BS243" i="6"/>
  <c r="BC243" i="6"/>
  <c r="BJ243" i="6"/>
  <c r="BT243" i="6"/>
  <c r="BD243" i="6"/>
  <c r="BA243" i="6"/>
  <c r="AK243" i="6"/>
  <c r="BK243" i="6"/>
  <c r="BR243" i="6"/>
  <c r="BB243" i="6"/>
  <c r="BL243" i="6"/>
  <c r="BE243" i="6"/>
  <c r="BM243" i="6"/>
  <c r="BW239" i="6"/>
  <c r="BG239" i="6"/>
  <c r="BP239" i="6"/>
  <c r="BV239" i="6"/>
  <c r="BM239" i="6"/>
  <c r="BA239" i="6"/>
  <c r="BO239" i="6"/>
  <c r="BX239" i="6"/>
  <c r="BH239" i="6"/>
  <c r="BF239" i="6"/>
  <c r="BQ239" i="6"/>
  <c r="BB239" i="6"/>
  <c r="AW237" i="6"/>
  <c r="AR237" i="6"/>
  <c r="BW236" i="6"/>
  <c r="BG236" i="6"/>
  <c r="BN236" i="6"/>
  <c r="BX236" i="6"/>
  <c r="BH236" i="6"/>
  <c r="BE236" i="6"/>
  <c r="BO236" i="6"/>
  <c r="BV236" i="6"/>
  <c r="BF236" i="6"/>
  <c r="BP236" i="6"/>
  <c r="BI236" i="6"/>
  <c r="BQ236" i="6"/>
  <c r="BT226" i="6"/>
  <c r="BD226" i="6"/>
  <c r="BK226" i="6"/>
  <c r="BR226" i="6"/>
  <c r="BB226" i="6"/>
  <c r="BI226" i="6"/>
  <c r="AH226" i="6"/>
  <c r="BL226" i="6"/>
  <c r="BS226" i="6"/>
  <c r="BC226" i="6"/>
  <c r="BJ226" i="6"/>
  <c r="BQ226" i="6"/>
  <c r="BA226" i="6"/>
  <c r="BP224" i="6"/>
  <c r="BW224" i="6"/>
  <c r="BG224" i="6"/>
  <c r="BN224" i="6"/>
  <c r="BU224" i="6"/>
  <c r="BE224" i="6"/>
  <c r="BX224" i="6"/>
  <c r="BH224" i="6"/>
  <c r="BO224" i="6"/>
  <c r="BV224" i="6"/>
  <c r="BF224" i="6"/>
  <c r="BM224" i="6"/>
  <c r="BT221" i="6"/>
  <c r="BD221" i="6"/>
  <c r="BB221" i="6"/>
  <c r="BC221" i="6"/>
  <c r="BM221" i="6"/>
  <c r="BO221" i="6"/>
  <c r="AJ221" i="6"/>
  <c r="BL221" i="6"/>
  <c r="BR221" i="6"/>
  <c r="BK221" i="6"/>
  <c r="BU221" i="6"/>
  <c r="BE221" i="6"/>
  <c r="BF221" i="6"/>
  <c r="BT269" i="6"/>
  <c r="BS269" i="6"/>
  <c r="BV269" i="6"/>
  <c r="BB269" i="6"/>
  <c r="BM269" i="6"/>
  <c r="AK269" i="6"/>
  <c r="BH269" i="6"/>
  <c r="BK269" i="6"/>
  <c r="BJ269" i="6"/>
  <c r="BQ269" i="6"/>
  <c r="AM269" i="6"/>
  <c r="BJ265" i="6"/>
  <c r="BL265" i="6"/>
  <c r="BT265" i="6"/>
  <c r="BI265" i="6"/>
  <c r="BV265" i="6"/>
  <c r="BW265" i="6"/>
  <c r="BU265" i="6"/>
  <c r="BE265" i="6"/>
  <c r="BK265" i="6"/>
  <c r="AM261" i="6"/>
  <c r="BB261" i="6"/>
  <c r="BW261" i="6"/>
  <c r="BD261" i="6"/>
  <c r="BI261" i="6"/>
  <c r="BN261" i="6"/>
  <c r="BP261" i="6"/>
  <c r="BA261" i="6"/>
  <c r="BG261" i="6"/>
  <c r="BL261" i="6"/>
  <c r="AJ261" i="6"/>
  <c r="BR257" i="6"/>
  <c r="BT257" i="6"/>
  <c r="BH257" i="6"/>
  <c r="BG257" i="6"/>
  <c r="BC257" i="6"/>
  <c r="BF257" i="6"/>
  <c r="BD257" i="6"/>
  <c r="BS257" i="6"/>
  <c r="BQ257" i="6"/>
  <c r="AI257" i="6"/>
  <c r="BL252" i="6"/>
  <c r="BM252" i="6"/>
  <c r="BR252" i="6"/>
  <c r="BA252" i="6"/>
  <c r="BX252" i="6"/>
  <c r="BD252" i="6"/>
  <c r="BI252" i="6"/>
  <c r="BQ252" i="6"/>
  <c r="BO252" i="6"/>
  <c r="BV248" i="6"/>
  <c r="BU248" i="6"/>
  <c r="BA248" i="6"/>
  <c r="BG248" i="6"/>
  <c r="BL248" i="6"/>
  <c r="BJ248" i="6"/>
  <c r="BM248" i="6"/>
  <c r="BO248" i="6"/>
  <c r="BH248" i="6"/>
  <c r="AW88" i="6"/>
  <c r="AU88" i="6"/>
  <c r="AR96" i="6"/>
  <c r="AS96" i="6"/>
  <c r="AR106" i="6"/>
  <c r="AW106" i="6"/>
  <c r="AW175" i="6"/>
  <c r="AT175" i="6"/>
  <c r="AU175" i="6"/>
  <c r="BA321" i="6"/>
  <c r="BR321" i="6"/>
  <c r="AH321" i="6"/>
  <c r="BK321" i="6"/>
  <c r="AI321" i="6"/>
  <c r="AM321" i="6"/>
  <c r="AL321" i="6"/>
  <c r="BP321" i="6"/>
  <c r="AJ321" i="6"/>
  <c r="AU319" i="6"/>
  <c r="AR319" i="6"/>
  <c r="AS319" i="6"/>
  <c r="BO315" i="6"/>
  <c r="BN315" i="6"/>
  <c r="AJ315" i="6"/>
  <c r="BQ315" i="6"/>
  <c r="BI315" i="6"/>
  <c r="BA315" i="6"/>
  <c r="BE315" i="6"/>
  <c r="AH315" i="6"/>
  <c r="AR209" i="6"/>
  <c r="BH187" i="6"/>
  <c r="BN187" i="6"/>
  <c r="BD187" i="6"/>
  <c r="BD159" i="6"/>
  <c r="BN155" i="6"/>
  <c r="AM159" i="6"/>
  <c r="BC159" i="6"/>
  <c r="BH220" i="6"/>
  <c r="BA176" i="6"/>
  <c r="BF172" i="6"/>
  <c r="AL176" i="6"/>
  <c r="AR201" i="6"/>
  <c r="BX172" i="6"/>
  <c r="BO176" i="6"/>
  <c r="BM176" i="6"/>
  <c r="BD172" i="6"/>
  <c r="AJ220" i="6"/>
  <c r="BJ178" i="6"/>
  <c r="BI178" i="6"/>
  <c r="BL178" i="6"/>
  <c r="AI178" i="6"/>
  <c r="BQ178" i="6"/>
  <c r="AM178" i="6"/>
  <c r="AH174" i="6"/>
  <c r="BK174" i="6"/>
  <c r="AT209" i="6"/>
  <c r="AV209" i="6"/>
  <c r="AJ187" i="6"/>
  <c r="AM187" i="6"/>
  <c r="BL187" i="6"/>
  <c r="BR159" i="6"/>
  <c r="BB220" i="6"/>
  <c r="BV220" i="6"/>
  <c r="AL220" i="6"/>
  <c r="BS220" i="6"/>
  <c r="BA220" i="6"/>
  <c r="BP176" i="6"/>
  <c r="BO172" i="6"/>
  <c r="BR220" i="6"/>
  <c r="BC172" i="6"/>
  <c r="BW176" i="6"/>
  <c r="BG128" i="6"/>
  <c r="BU128" i="6"/>
  <c r="AM128" i="6"/>
  <c r="BV128" i="6"/>
  <c r="AK128" i="6"/>
  <c r="BM128" i="6"/>
  <c r="AS194" i="6"/>
  <c r="AT194" i="6"/>
  <c r="AV194" i="6"/>
  <c r="BU206" i="6"/>
  <c r="BG206" i="6"/>
  <c r="BM245" i="6"/>
  <c r="BX245" i="6"/>
  <c r="BH245" i="6"/>
  <c r="BN245" i="6"/>
  <c r="BS245" i="6"/>
  <c r="BG245" i="6"/>
  <c r="BU245" i="6"/>
  <c r="BE245" i="6"/>
  <c r="BP245" i="6"/>
  <c r="BV245" i="6"/>
  <c r="BF245" i="6"/>
  <c r="BO245" i="6"/>
  <c r="BN240" i="6"/>
  <c r="BS240" i="6"/>
  <c r="BM240" i="6"/>
  <c r="BX240" i="6"/>
  <c r="BQ240" i="6"/>
  <c r="AJ240" i="6"/>
  <c r="BB240" i="6"/>
  <c r="BG240" i="6"/>
  <c r="BT240" i="6"/>
  <c r="BA240" i="6"/>
  <c r="BR237" i="6"/>
  <c r="BK237" i="6"/>
  <c r="BI237" i="6"/>
  <c r="BG237" i="6"/>
  <c r="BD237" i="6"/>
  <c r="BJ237" i="6"/>
  <c r="BT237" i="6"/>
  <c r="BW237" i="6"/>
  <c r="BS237" i="6"/>
  <c r="BL235" i="6"/>
  <c r="BK235" i="6"/>
  <c r="BM235" i="6"/>
  <c r="BB235" i="6"/>
  <c r="BT235" i="6"/>
  <c r="BW235" i="6"/>
  <c r="BC235" i="6"/>
  <c r="BA235" i="6"/>
  <c r="BF235" i="6"/>
  <c r="BT225" i="6"/>
  <c r="BS225" i="6"/>
  <c r="BE225" i="6"/>
  <c r="BG225" i="6"/>
  <c r="BF225" i="6"/>
  <c r="BH225" i="6"/>
  <c r="BQ225" i="6"/>
  <c r="BW225" i="6"/>
  <c r="BN225" i="6"/>
  <c r="BT222" i="6"/>
  <c r="BW222" i="6"/>
  <c r="BC222" i="6"/>
  <c r="BB222" i="6"/>
  <c r="BE222" i="6"/>
  <c r="BL222" i="6"/>
  <c r="BK222" i="6"/>
  <c r="BN222" i="6"/>
  <c r="BQ222" i="6"/>
  <c r="AJ222" i="6"/>
  <c r="BM13" i="6"/>
  <c r="BP13" i="6"/>
  <c r="BR13" i="6"/>
  <c r="BD13" i="6"/>
  <c r="BX13" i="6"/>
  <c r="BH13" i="6"/>
  <c r="AL13" i="6"/>
  <c r="AS161" i="6"/>
  <c r="AT161" i="6"/>
  <c r="BO271" i="6"/>
  <c r="BM271" i="6"/>
  <c r="BX271" i="6"/>
  <c r="BV267" i="6"/>
  <c r="BP267" i="6"/>
  <c r="BF267" i="6"/>
  <c r="BP263" i="6"/>
  <c r="BS263" i="6"/>
  <c r="BV263" i="6"/>
  <c r="BU263" i="6"/>
  <c r="BW263" i="6"/>
  <c r="BK263" i="6"/>
  <c r="BX263" i="6"/>
  <c r="BH263" i="6"/>
  <c r="BI263" i="6"/>
  <c r="BG263" i="6"/>
  <c r="BF263" i="6"/>
  <c r="BJ263" i="6"/>
  <c r="BD259" i="6"/>
  <c r="BV259" i="6"/>
  <c r="BE259" i="6"/>
  <c r="BQ259" i="6"/>
  <c r="BK259" i="6"/>
  <c r="BT259" i="6"/>
  <c r="BG259" i="6"/>
  <c r="BI259" i="6"/>
  <c r="BN259" i="6"/>
  <c r="BC259" i="6"/>
  <c r="BE255" i="6"/>
  <c r="BO255" i="6"/>
  <c r="BH255" i="6"/>
  <c r="BX250" i="6"/>
  <c r="BH250" i="6"/>
  <c r="BO250" i="6"/>
  <c r="BU250" i="6"/>
  <c r="BE250" i="6"/>
  <c r="BR250" i="6"/>
  <c r="BP250" i="6"/>
  <c r="BW250" i="6"/>
  <c r="BG250" i="6"/>
  <c r="BM250" i="6"/>
  <c r="BV250" i="6"/>
  <c r="BJ250" i="6"/>
  <c r="AH247" i="6"/>
  <c r="BK247" i="6"/>
  <c r="BR247" i="6"/>
  <c r="BB247" i="6"/>
  <c r="BL247" i="6"/>
  <c r="BA247" i="6"/>
  <c r="BI247" i="6"/>
  <c r="AK247" i="6"/>
  <c r="BS247" i="6"/>
  <c r="BC247" i="6"/>
  <c r="BJ247" i="6"/>
  <c r="BT247" i="6"/>
  <c r="BD247" i="6"/>
  <c r="BU247" i="6"/>
  <c r="AU16" i="6"/>
  <c r="AV16" i="6"/>
  <c r="AV27" i="6"/>
  <c r="AT27" i="6"/>
  <c r="AR249" i="6"/>
  <c r="AU249" i="6"/>
  <c r="AT249" i="6"/>
  <c r="AV249" i="6"/>
  <c r="AS276" i="6"/>
  <c r="AR276" i="6"/>
  <c r="AT276" i="6"/>
  <c r="AS286" i="6"/>
  <c r="AR286" i="6"/>
  <c r="AT286" i="6"/>
  <c r="AS282" i="6"/>
  <c r="AR282" i="6"/>
  <c r="AV282" i="6"/>
  <c r="AU282" i="6"/>
  <c r="AW282" i="6"/>
  <c r="BP280" i="6"/>
  <c r="BV280" i="6"/>
  <c r="AM324" i="6"/>
  <c r="BE324" i="6"/>
  <c r="BT324" i="6"/>
  <c r="BA334" i="6"/>
  <c r="BQ334" i="6"/>
  <c r="BC334" i="6"/>
  <c r="BS334" i="6"/>
  <c r="BL334" i="6"/>
  <c r="BB334" i="6"/>
  <c r="BR334" i="6"/>
  <c r="BI334" i="6"/>
  <c r="BM334" i="6"/>
  <c r="BK334" i="6"/>
  <c r="BH334" i="6"/>
  <c r="BF334" i="6"/>
  <c r="BU334" i="6"/>
  <c r="AM334" i="6"/>
  <c r="AL334" i="6"/>
  <c r="AI334" i="6"/>
  <c r="AJ334" i="6"/>
  <c r="BW334" i="6"/>
  <c r="BT334" i="6"/>
  <c r="BN334" i="6"/>
  <c r="BA325" i="6"/>
  <c r="BI325" i="6"/>
  <c r="BV325" i="6"/>
  <c r="BN325" i="6"/>
  <c r="BG325" i="6"/>
  <c r="BG314" i="6"/>
  <c r="BW314" i="6"/>
  <c r="BA314" i="6"/>
  <c r="BV314" i="6"/>
  <c r="BI314" i="6"/>
  <c r="BU314" i="6"/>
  <c r="BK314" i="6"/>
  <c r="BH314" i="6"/>
  <c r="BQ314" i="6"/>
  <c r="BR314" i="6"/>
  <c r="BJ314" i="6"/>
  <c r="AK314" i="6"/>
  <c r="BB314" i="6"/>
  <c r="BE314" i="6"/>
  <c r="BN314" i="6"/>
  <c r="AJ314" i="6"/>
  <c r="BO314" i="6"/>
  <c r="BF314" i="6"/>
  <c r="BX314" i="6"/>
  <c r="AI314" i="6"/>
  <c r="AL314" i="6"/>
  <c r="BN310" i="6"/>
  <c r="BK310" i="6"/>
  <c r="BA310" i="6"/>
  <c r="BV310" i="6"/>
  <c r="BU310" i="6"/>
  <c r="BM310" i="6"/>
  <c r="BG310" i="6"/>
  <c r="BF310" i="6"/>
  <c r="BJ310" i="6"/>
  <c r="BB310" i="6"/>
  <c r="BD310" i="6"/>
  <c r="AM310" i="6"/>
  <c r="BS310" i="6"/>
  <c r="BQ310" i="6"/>
  <c r="BI310" i="6"/>
  <c r="BH310" i="6"/>
  <c r="AH310" i="6"/>
  <c r="AW308" i="6"/>
  <c r="AV308" i="6"/>
  <c r="AU308" i="6"/>
  <c r="BH304" i="6"/>
  <c r="BE304" i="6"/>
  <c r="BU304" i="6"/>
  <c r="BT304" i="6"/>
  <c r="BG304" i="6"/>
  <c r="BK304" i="6"/>
  <c r="BB304" i="6"/>
  <c r="AL304" i="6"/>
  <c r="AJ304" i="6"/>
  <c r="BM304" i="6"/>
  <c r="BO304" i="6"/>
  <c r="BN304" i="6"/>
  <c r="BX304" i="6"/>
  <c r="AM304" i="6"/>
  <c r="BA304" i="6"/>
  <c r="BD304" i="6"/>
  <c r="BL304" i="6"/>
  <c r="BC304" i="6"/>
  <c r="BP304" i="6"/>
  <c r="AW302" i="6"/>
  <c r="AT302" i="6"/>
  <c r="AR302" i="6"/>
  <c r="AS302" i="6"/>
  <c r="BA300" i="6"/>
  <c r="BQ300" i="6"/>
  <c r="BP300" i="6"/>
  <c r="BN300" i="6"/>
  <c r="BT300" i="6"/>
  <c r="BG300" i="6"/>
  <c r="BI300" i="6"/>
  <c r="BK300" i="6"/>
  <c r="BS300" i="6"/>
  <c r="BL300" i="6"/>
  <c r="BO300" i="6"/>
  <c r="BU300" i="6"/>
  <c r="BH300" i="6"/>
  <c r="BW300" i="6"/>
  <c r="AJ300" i="6"/>
  <c r="AM300" i="6"/>
  <c r="BE300" i="6"/>
  <c r="BV300" i="6"/>
  <c r="BJ300" i="6"/>
  <c r="BD300" i="6"/>
  <c r="AL300" i="6"/>
  <c r="AH300" i="6"/>
  <c r="AW298" i="6"/>
  <c r="AV298" i="6"/>
  <c r="AU298" i="6"/>
  <c r="AR293" i="6"/>
  <c r="AV293" i="6"/>
  <c r="BL291" i="6"/>
  <c r="AM291" i="6"/>
  <c r="BS337" i="6"/>
  <c r="BT337" i="6"/>
  <c r="AS339" i="6"/>
  <c r="AU339" i="6"/>
  <c r="AV339" i="6"/>
  <c r="AR339" i="6"/>
  <c r="AT339" i="6"/>
  <c r="BM340" i="6"/>
  <c r="BU340" i="6"/>
  <c r="BT340" i="6"/>
  <c r="BO340" i="6"/>
  <c r="BF340" i="6"/>
  <c r="BQ340" i="6"/>
  <c r="BW340" i="6"/>
  <c r="BN340" i="6"/>
  <c r="BA340" i="6"/>
  <c r="BC340" i="6"/>
  <c r="AL340" i="6"/>
  <c r="BI340" i="6"/>
  <c r="BD340" i="6"/>
  <c r="BS340" i="6"/>
  <c r="AJ340" i="6"/>
  <c r="AS278" i="6"/>
  <c r="AR278" i="6"/>
  <c r="AV278" i="6"/>
  <c r="BR276" i="6"/>
  <c r="BB276" i="6"/>
  <c r="BW276" i="6"/>
  <c r="BT276" i="6"/>
  <c r="AK276" i="6"/>
  <c r="BG276" i="6"/>
  <c r="BQ276" i="6"/>
  <c r="AS274" i="6"/>
  <c r="AV274" i="6"/>
  <c r="AR274" i="6"/>
  <c r="AT274" i="6"/>
  <c r="AU274" i="6"/>
  <c r="BC286" i="6"/>
  <c r="BH286" i="6"/>
  <c r="BV286" i="6"/>
  <c r="AI286" i="6"/>
  <c r="AK286" i="6"/>
  <c r="BO286" i="6"/>
  <c r="BI286" i="6"/>
  <c r="BP286" i="6"/>
  <c r="AS284" i="6"/>
  <c r="AT284" i="6"/>
  <c r="BS282" i="6"/>
  <c r="AH282" i="6"/>
  <c r="BM282" i="6"/>
  <c r="BV282" i="6"/>
  <c r="AI282" i="6"/>
  <c r="AK282" i="6"/>
  <c r="BO282" i="6"/>
  <c r="BA282" i="6"/>
  <c r="AM282" i="6"/>
  <c r="AS280" i="6"/>
  <c r="AV280" i="6"/>
  <c r="AT280" i="6"/>
  <c r="BO328" i="6"/>
  <c r="BW328" i="6"/>
  <c r="BI328" i="6"/>
  <c r="BB328" i="6"/>
  <c r="BR328" i="6"/>
  <c r="BL328" i="6"/>
  <c r="BC328" i="6"/>
  <c r="AK328" i="6"/>
  <c r="BQ328" i="6"/>
  <c r="BN328" i="6"/>
  <c r="BP328" i="6"/>
  <c r="BS328" i="6"/>
  <c r="AI328" i="6"/>
  <c r="BG328" i="6"/>
  <c r="BE328" i="6"/>
  <c r="BF328" i="6"/>
  <c r="BD328" i="6"/>
  <c r="BX328" i="6"/>
  <c r="BK328" i="6"/>
  <c r="AH328" i="6"/>
  <c r="AW325" i="6"/>
  <c r="AS340" i="6"/>
  <c r="AU340" i="6"/>
  <c r="AT340" i="6"/>
  <c r="AV340" i="6"/>
  <c r="AR354" i="6"/>
  <c r="AT354" i="6"/>
  <c r="AU354" i="6"/>
  <c r="AJ324" i="6"/>
  <c r="BL324" i="6"/>
  <c r="BA324" i="6"/>
  <c r="BH324" i="6"/>
  <c r="BF324" i="6"/>
  <c r="BB324" i="6"/>
  <c r="BW324" i="6"/>
  <c r="BU324" i="6"/>
  <c r="BP324" i="6"/>
  <c r="BQ324" i="6"/>
  <c r="BR324" i="6"/>
  <c r="BC324" i="6"/>
  <c r="AI324" i="6"/>
  <c r="BS324" i="6"/>
  <c r="AK324" i="6"/>
  <c r="BX324" i="6"/>
  <c r="BG324" i="6"/>
  <c r="BJ324" i="6"/>
  <c r="BN324" i="6"/>
  <c r="AH324" i="6"/>
  <c r="AS321" i="6"/>
  <c r="AR321" i="6"/>
  <c r="AV321" i="6"/>
  <c r="AT321" i="6"/>
  <c r="AH356" i="6"/>
  <c r="BB356" i="6"/>
  <c r="BG356" i="6"/>
  <c r="BE356" i="6"/>
  <c r="BP356" i="6"/>
  <c r="BF333" i="6"/>
  <c r="BD333" i="6"/>
  <c r="BT333" i="6"/>
  <c r="BI333" i="6"/>
  <c r="BC333" i="6"/>
  <c r="BS333" i="6"/>
  <c r="AJ333" i="6"/>
  <c r="AT331" i="6"/>
  <c r="AV331" i="6"/>
  <c r="AT327" i="6"/>
  <c r="AW327" i="6"/>
  <c r="AR327" i="6"/>
  <c r="BJ322" i="6"/>
  <c r="BC322" i="6"/>
  <c r="BX322" i="6"/>
  <c r="BT322" i="6"/>
  <c r="BQ322" i="6"/>
  <c r="BF322" i="6"/>
  <c r="BH322" i="6"/>
  <c r="BI322" i="6"/>
  <c r="BL322" i="6"/>
  <c r="BK322" i="6"/>
  <c r="BI316" i="6"/>
  <c r="BD316" i="6"/>
  <c r="BB316" i="6"/>
  <c r="BC316" i="6"/>
  <c r="BG316" i="6"/>
  <c r="BF316" i="6"/>
  <c r="AS313" i="6"/>
  <c r="AR313" i="6"/>
  <c r="BJ311" i="6"/>
  <c r="BC311" i="6"/>
  <c r="BX311" i="6"/>
  <c r="BQ311" i="6"/>
  <c r="BI311" i="6"/>
  <c r="BB311" i="6"/>
  <c r="BV311" i="6"/>
  <c r="BA311" i="6"/>
  <c r="BE311" i="6"/>
  <c r="BO311" i="6"/>
  <c r="BK311" i="6"/>
  <c r="AV309" i="6"/>
  <c r="AU309" i="6"/>
  <c r="AW309" i="6"/>
  <c r="BI307" i="6"/>
  <c r="BJ307" i="6"/>
  <c r="BA307" i="6"/>
  <c r="BW307" i="6"/>
  <c r="BS307" i="6"/>
  <c r="BP307" i="6"/>
  <c r="BO307" i="6"/>
  <c r="AJ307" i="6"/>
  <c r="AL307" i="6"/>
  <c r="AJ306" i="6"/>
  <c r="BK306" i="6"/>
  <c r="BE306" i="6"/>
  <c r="BF306" i="6"/>
  <c r="BD306" i="6"/>
  <c r="BA306" i="6"/>
  <c r="BO306" i="6"/>
  <c r="BP306" i="6"/>
  <c r="BV306" i="6"/>
  <c r="BX306" i="6"/>
  <c r="BL305" i="6"/>
  <c r="BA305" i="6"/>
  <c r="BV305" i="6"/>
  <c r="BW305" i="6"/>
  <c r="BG305" i="6"/>
  <c r="BS305" i="6"/>
  <c r="BP301" i="6"/>
  <c r="BN301" i="6"/>
  <c r="BO292" i="6"/>
  <c r="BA292" i="6"/>
  <c r="BQ292" i="6"/>
  <c r="BL292" i="6"/>
  <c r="BH292" i="6"/>
  <c r="BF292" i="6"/>
  <c r="BD292" i="6"/>
  <c r="BI288" i="6"/>
  <c r="BF288" i="6"/>
  <c r="BB288" i="6"/>
  <c r="BW288" i="6"/>
  <c r="BT288" i="6"/>
  <c r="BN288" i="6"/>
  <c r="BH288" i="6"/>
  <c r="BV344" i="6"/>
  <c r="BE344" i="6"/>
  <c r="BU344" i="6"/>
  <c r="AL344" i="6"/>
  <c r="BT346" i="6"/>
  <c r="BW346" i="6"/>
  <c r="BU346" i="6"/>
  <c r="BA346" i="6"/>
  <c r="BR346" i="6"/>
  <c r="BB346" i="6"/>
  <c r="BH346" i="6"/>
  <c r="BG346" i="6"/>
  <c r="AM346" i="6"/>
  <c r="BJ346" i="6"/>
  <c r="AJ346" i="6"/>
  <c r="AK346" i="6"/>
  <c r="BO346" i="6"/>
  <c r="BM346" i="6"/>
  <c r="BV346" i="6"/>
  <c r="BP346" i="6"/>
  <c r="AS327" i="6"/>
  <c r="BD331" i="6"/>
  <c r="AK331" i="6"/>
  <c r="AM331" i="6"/>
  <c r="BB331" i="6"/>
  <c r="BR331" i="6"/>
  <c r="BK331" i="6"/>
  <c r="BA331" i="6"/>
  <c r="BQ331" i="6"/>
  <c r="BM320" i="6"/>
  <c r="BH320" i="6"/>
  <c r="BX320" i="6"/>
  <c r="BU320" i="6"/>
  <c r="BQ320" i="6"/>
  <c r="BN320" i="6"/>
  <c r="BG320" i="6"/>
  <c r="BW320" i="6"/>
  <c r="AR317" i="6"/>
  <c r="AW317" i="6"/>
  <c r="AS317" i="6"/>
  <c r="BL295" i="6"/>
  <c r="BN295" i="6"/>
  <c r="BH295" i="6"/>
  <c r="BE295" i="6"/>
  <c r="BG295" i="6"/>
  <c r="BD295" i="6"/>
  <c r="BC294" i="6"/>
  <c r="BS294" i="6"/>
  <c r="BP294" i="6"/>
  <c r="BL294" i="6"/>
  <c r="BI294" i="6"/>
  <c r="BB294" i="6"/>
  <c r="AW288" i="6"/>
  <c r="AU288" i="6"/>
  <c r="BG336" i="6"/>
  <c r="BE336" i="6"/>
  <c r="BU336" i="6"/>
  <c r="BJ336" i="6"/>
  <c r="AM336" i="6"/>
  <c r="BP336" i="6"/>
  <c r="BN346" i="6"/>
  <c r="BK346" i="6"/>
  <c r="AM349" i="6"/>
  <c r="AI349" i="6"/>
  <c r="BC349" i="6"/>
  <c r="BT349" i="6"/>
  <c r="BN349" i="6"/>
  <c r="BR349" i="6"/>
  <c r="BM349" i="6"/>
  <c r="BH349" i="6"/>
  <c r="AL349" i="6"/>
  <c r="BK349" i="6"/>
  <c r="BA349" i="6"/>
  <c r="BC302" i="6"/>
  <c r="BS302" i="6"/>
  <c r="BL302" i="6"/>
  <c r="BM302" i="6"/>
  <c r="BU302" i="6"/>
  <c r="BP302" i="6"/>
  <c r="BX343" i="6"/>
  <c r="BH343" i="6"/>
  <c r="BS343" i="6"/>
  <c r="BC343" i="6"/>
  <c r="BI343" i="6"/>
  <c r="BR343" i="6"/>
  <c r="AJ343" i="6"/>
  <c r="AH351" i="6"/>
  <c r="BN351" i="6"/>
  <c r="BT351" i="6"/>
  <c r="AJ351" i="6"/>
  <c r="AL341" i="6"/>
  <c r="BJ341" i="6"/>
  <c r="AS347" i="6"/>
  <c r="AR347" i="6"/>
  <c r="AT347" i="6"/>
  <c r="BI308" i="6"/>
  <c r="BC308" i="6"/>
  <c r="BX308" i="6"/>
  <c r="BT308" i="6"/>
  <c r="BR308" i="6"/>
  <c r="BK308" i="6"/>
  <c r="AH308" i="6"/>
  <c r="BM308" i="6"/>
  <c r="BH308" i="6"/>
  <c r="BD308" i="6"/>
  <c r="BB308" i="6"/>
  <c r="BW308" i="6"/>
  <c r="BF308" i="6"/>
  <c r="AL308" i="6"/>
  <c r="BE308" i="6"/>
  <c r="BU308" i="6"/>
  <c r="BS308" i="6"/>
  <c r="BO308" i="6"/>
  <c r="BL308" i="6"/>
  <c r="BV308" i="6"/>
  <c r="AK308" i="6"/>
  <c r="AT305" i="6"/>
  <c r="AU305" i="6"/>
  <c r="AV305" i="6"/>
  <c r="AI348" i="6"/>
  <c r="BS348" i="6"/>
  <c r="BM348" i="6"/>
  <c r="BF348" i="6"/>
  <c r="BH348" i="6"/>
  <c r="AH348" i="6"/>
  <c r="BK348" i="6"/>
  <c r="BA348" i="6"/>
  <c r="BB348" i="6"/>
  <c r="BD348" i="6"/>
  <c r="BW348" i="6"/>
  <c r="BQ348" i="6"/>
  <c r="BR348" i="6"/>
  <c r="BP348" i="6"/>
  <c r="BU354" i="6"/>
  <c r="BM354" i="6"/>
  <c r="BL354" i="6"/>
  <c r="BS354" i="6"/>
  <c r="BN354" i="6"/>
  <c r="AL354" i="6"/>
  <c r="BI354" i="6"/>
  <c r="BH354" i="6"/>
  <c r="BG354" i="6"/>
  <c r="BF354" i="6"/>
  <c r="BT354" i="6"/>
  <c r="BW354" i="6"/>
  <c r="BV354" i="6"/>
  <c r="AJ354" i="6"/>
  <c r="BN308" i="6"/>
  <c r="BD335" i="6"/>
  <c r="AM335" i="6"/>
  <c r="BN335" i="6"/>
  <c r="BG335" i="6"/>
  <c r="BW335" i="6"/>
  <c r="BM335" i="6"/>
  <c r="AK335" i="6"/>
  <c r="AL335" i="6"/>
  <c r="BB335" i="6"/>
  <c r="BR335" i="6"/>
  <c r="BK335" i="6"/>
  <c r="BA335" i="6"/>
  <c r="BQ335" i="6"/>
  <c r="BH335" i="6"/>
  <c r="AI335" i="6"/>
  <c r="BX335" i="6"/>
  <c r="BJ335" i="6"/>
  <c r="BC335" i="6"/>
  <c r="BS335" i="6"/>
  <c r="BI335" i="6"/>
  <c r="BP335" i="6"/>
  <c r="AS333" i="6"/>
  <c r="AV333" i="6"/>
  <c r="AU333" i="6"/>
  <c r="BB330" i="6"/>
  <c r="BU330" i="6"/>
  <c r="BC330" i="6"/>
  <c r="BR330" i="6"/>
  <c r="BI330" i="6"/>
  <c r="BL330" i="6"/>
  <c r="AR326" i="6"/>
  <c r="AT326" i="6"/>
  <c r="AS324" i="6"/>
  <c r="AW324" i="6"/>
  <c r="AU316" i="6"/>
  <c r="AV316" i="6"/>
  <c r="BH309" i="6"/>
  <c r="BX309" i="6"/>
  <c r="BU309" i="6"/>
  <c r="BC309" i="6"/>
  <c r="BM309" i="6"/>
  <c r="BV309" i="6"/>
  <c r="AJ309" i="6"/>
  <c r="BL309" i="6"/>
  <c r="BE309" i="6"/>
  <c r="BA309" i="6"/>
  <c r="BI309" i="6"/>
  <c r="BW309" i="6"/>
  <c r="AM309" i="6"/>
  <c r="BB309" i="6"/>
  <c r="AK309" i="6"/>
  <c r="BD309" i="6"/>
  <c r="BT309" i="6"/>
  <c r="BO309" i="6"/>
  <c r="BK309" i="6"/>
  <c r="BS309" i="6"/>
  <c r="BG309" i="6"/>
  <c r="AV343" i="6"/>
  <c r="AR343" i="6"/>
  <c r="AU343" i="6"/>
  <c r="AT343" i="6"/>
  <c r="AS343" i="6"/>
  <c r="AH347" i="6"/>
  <c r="BL347" i="6"/>
  <c r="BU347" i="6"/>
  <c r="BM347" i="6"/>
  <c r="BF347" i="6"/>
  <c r="AK347" i="6"/>
  <c r="BK347" i="6"/>
  <c r="AM348" i="6"/>
  <c r="BC354" i="6"/>
  <c r="AS306" i="6"/>
  <c r="AR306" i="6"/>
  <c r="BP308" i="6"/>
  <c r="BQ308" i="6"/>
  <c r="AH339" i="6"/>
  <c r="BT339" i="6"/>
  <c r="AM339" i="6"/>
  <c r="BG339" i="6"/>
  <c r="BJ339" i="6"/>
  <c r="BM339" i="6"/>
  <c r="AK339" i="6"/>
  <c r="BP339" i="6"/>
  <c r="BW339" i="6"/>
  <c r="AI339" i="6"/>
  <c r="BF339" i="6"/>
  <c r="BI339" i="6"/>
  <c r="AJ339" i="6"/>
  <c r="BK339" i="6"/>
  <c r="BR339" i="6"/>
  <c r="BQ339" i="6"/>
  <c r="BD339" i="6"/>
  <c r="AJ342" i="6"/>
  <c r="BN342" i="6"/>
  <c r="BB342" i="6"/>
  <c r="BC342" i="6"/>
  <c r="AK342" i="6"/>
  <c r="BV342" i="6"/>
  <c r="AI342" i="6"/>
  <c r="BQ342" i="6"/>
  <c r="BT342" i="6"/>
  <c r="AL342" i="6"/>
  <c r="BK342" i="6"/>
  <c r="BA342" i="6"/>
  <c r="BD342" i="6"/>
  <c r="BX348" i="6"/>
  <c r="AR353" i="6"/>
  <c r="AT353" i="6"/>
  <c r="AW353" i="6"/>
  <c r="AV353" i="6"/>
  <c r="AM354" i="6"/>
  <c r="AM273" i="6"/>
  <c r="BM281" i="6"/>
  <c r="BG308" i="6"/>
  <c r="BA308" i="6"/>
  <c r="BH301" i="6"/>
  <c r="BX301" i="6"/>
  <c r="BE301" i="6"/>
  <c r="BF301" i="6"/>
  <c r="BR301" i="6"/>
  <c r="BK301" i="6"/>
  <c r="AL301" i="6"/>
  <c r="BL301" i="6"/>
  <c r="BB301" i="6"/>
  <c r="BJ301" i="6"/>
  <c r="BQ301" i="6"/>
  <c r="BC301" i="6"/>
  <c r="BS301" i="6"/>
  <c r="BD301" i="6"/>
  <c r="BT301" i="6"/>
  <c r="BM301" i="6"/>
  <c r="BU301" i="6"/>
  <c r="BI301" i="6"/>
  <c r="BV301" i="6"/>
  <c r="AH301" i="6"/>
  <c r="BB296" i="6"/>
  <c r="BW296" i="6"/>
  <c r="BD296" i="6"/>
  <c r="BH296" i="6"/>
  <c r="BR291" i="6"/>
  <c r="BM291" i="6"/>
  <c r="BP291" i="6"/>
  <c r="BB291" i="6"/>
  <c r="BI291" i="6"/>
  <c r="AU289" i="6"/>
  <c r="AR289" i="6"/>
  <c r="AT289" i="6"/>
  <c r="BV337" i="6"/>
  <c r="BK337" i="6"/>
  <c r="BU337" i="6"/>
  <c r="BE337" i="6"/>
  <c r="BL337" i="6"/>
  <c r="AM337" i="6"/>
  <c r="BW337" i="6"/>
  <c r="BG337" i="6"/>
  <c r="BQ337" i="6"/>
  <c r="BA337" i="6"/>
  <c r="BX337" i="6"/>
  <c r="BH337" i="6"/>
  <c r="BJ337" i="6"/>
  <c r="AK337" i="6"/>
  <c r="BO337" i="6"/>
  <c r="BI337" i="6"/>
  <c r="BP337" i="6"/>
  <c r="AL337" i="6"/>
  <c r="AS338" i="6"/>
  <c r="AW338" i="6"/>
  <c r="AT338" i="6"/>
  <c r="AV338" i="6"/>
  <c r="AU338" i="6"/>
  <c r="BA339" i="6"/>
  <c r="BV348" i="6"/>
  <c r="BA354" i="6"/>
  <c r="BC351" i="6"/>
  <c r="BH351" i="6"/>
  <c r="BI351" i="6"/>
  <c r="BR351" i="6"/>
  <c r="BR353" i="6"/>
  <c r="AV354" i="6"/>
  <c r="BR355" i="6"/>
  <c r="BW356" i="6"/>
  <c r="BJ356" i="6"/>
  <c r="BI81" i="6"/>
  <c r="BN107" i="6"/>
  <c r="BX83" i="6"/>
  <c r="AJ110" i="6"/>
  <c r="BW86" i="6"/>
  <c r="BR86" i="6"/>
  <c r="BP107" i="6"/>
  <c r="BM81" i="6"/>
  <c r="BB107" i="6"/>
  <c r="AK83" i="6"/>
  <c r="BD119" i="6"/>
  <c r="AH119" i="6"/>
  <c r="BF132" i="6"/>
  <c r="BX132" i="6"/>
  <c r="BN135" i="6"/>
  <c r="BJ135" i="6"/>
  <c r="BG141" i="6"/>
  <c r="AK141" i="6"/>
  <c r="BC141" i="6"/>
  <c r="BU141" i="6"/>
  <c r="BP141" i="6"/>
  <c r="BD81" i="6"/>
  <c r="BK81" i="6"/>
  <c r="AJ81" i="6"/>
  <c r="BW81" i="6"/>
  <c r="BO81" i="6"/>
  <c r="BS81" i="6"/>
  <c r="AI81" i="6"/>
  <c r="AH81" i="6"/>
  <c r="BR81" i="6"/>
  <c r="BH81" i="6"/>
  <c r="BE81" i="6"/>
  <c r="BJ81" i="6"/>
  <c r="BC81" i="6"/>
  <c r="BX81" i="6"/>
  <c r="BG81" i="6"/>
  <c r="BV81" i="6"/>
  <c r="BD83" i="6"/>
  <c r="BO83" i="6"/>
  <c r="BI83" i="6"/>
  <c r="BR83" i="6"/>
  <c r="BC83" i="6"/>
  <c r="BB83" i="6"/>
  <c r="BJ83" i="6"/>
  <c r="AH83" i="6"/>
  <c r="BH83" i="6"/>
  <c r="BG83" i="6"/>
  <c r="AK86" i="6"/>
  <c r="BJ86" i="6"/>
  <c r="BP86" i="6"/>
  <c r="AL86" i="6"/>
  <c r="BS86" i="6"/>
  <c r="BF86" i="6"/>
  <c r="BH105" i="6"/>
  <c r="BI105" i="6"/>
  <c r="BF105" i="6"/>
  <c r="AH105" i="6"/>
  <c r="AM105" i="6"/>
  <c r="BX105" i="6"/>
  <c r="BP105" i="6"/>
  <c r="BL105" i="6"/>
  <c r="AI105" i="6"/>
  <c r="AJ105" i="6"/>
  <c r="BR105" i="6"/>
  <c r="AK105" i="6"/>
  <c r="BC105" i="6"/>
  <c r="BO105" i="6"/>
  <c r="BG105" i="6"/>
  <c r="BT105" i="6"/>
  <c r="BN105" i="6"/>
  <c r="BM105" i="6"/>
  <c r="BB105" i="6"/>
  <c r="BL107" i="6"/>
  <c r="AM107" i="6"/>
  <c r="BX107" i="6"/>
  <c r="BO107" i="6"/>
  <c r="BG107" i="6"/>
  <c r="BJ107" i="6"/>
  <c r="BC107" i="6"/>
  <c r="AK107" i="6"/>
  <c r="AL107" i="6"/>
  <c r="BT107" i="6"/>
  <c r="BV107" i="6"/>
  <c r="BI107" i="6"/>
  <c r="BF107" i="6"/>
  <c r="BK107" i="6"/>
  <c r="AI107" i="6"/>
  <c r="BA107" i="6"/>
  <c r="BW107" i="6"/>
  <c r="BC110" i="6"/>
  <c r="BT110" i="6"/>
  <c r="AK110" i="6"/>
  <c r="BK110" i="6"/>
  <c r="BB110" i="6"/>
  <c r="AH110" i="6"/>
  <c r="BR110" i="6"/>
  <c r="BD110" i="6"/>
  <c r="BF110" i="6"/>
  <c r="BW110" i="6"/>
  <c r="BV110" i="6"/>
  <c r="AM110" i="6"/>
  <c r="BA110" i="6"/>
  <c r="BE110" i="6"/>
  <c r="BS110" i="6"/>
  <c r="AI110" i="6"/>
  <c r="BM110" i="6"/>
  <c r="BU110" i="6"/>
  <c r="BT86" i="6"/>
  <c r="AK81" i="6"/>
  <c r="AH107" i="6"/>
  <c r="AI83" i="6"/>
  <c r="BP83" i="6"/>
  <c r="BA86" i="6"/>
  <c r="BV105" i="6"/>
  <c r="BS107" i="6"/>
  <c r="BE83" i="6"/>
  <c r="BL83" i="6"/>
  <c r="BL81" i="6"/>
  <c r="AJ107" i="6"/>
  <c r="BB81" i="6"/>
  <c r="BR107" i="6"/>
  <c r="BF83" i="6"/>
  <c r="BD105" i="6"/>
  <c r="BP110" i="6"/>
  <c r="BQ23" i="6"/>
  <c r="BR23" i="6"/>
  <c r="BH23" i="6"/>
  <c r="AL23" i="6"/>
  <c r="AJ23" i="6"/>
  <c r="BP23" i="6"/>
  <c r="AH23" i="6"/>
  <c r="BN23" i="6"/>
  <c r="BS23" i="6"/>
  <c r="BF23" i="6"/>
  <c r="BB20" i="6"/>
  <c r="BC20" i="6"/>
  <c r="BE20" i="6"/>
  <c r="AL20" i="6"/>
  <c r="BS14" i="6"/>
  <c r="BG14" i="6"/>
  <c r="BO14" i="6"/>
  <c r="BH14" i="6"/>
  <c r="BN65" i="6"/>
  <c r="AJ65" i="6"/>
  <c r="BV65" i="6"/>
  <c r="BL173" i="6"/>
  <c r="BG173" i="6"/>
  <c r="BE173" i="6"/>
  <c r="BD173" i="6"/>
  <c r="BJ173" i="6"/>
  <c r="BR173" i="6"/>
  <c r="AL173" i="6"/>
  <c r="AU12" i="6"/>
  <c r="AW12" i="6"/>
  <c r="AT12" i="6"/>
  <c r="AS12" i="6"/>
  <c r="AU137" i="6"/>
  <c r="AR137" i="6"/>
  <c r="AS137" i="6"/>
  <c r="AT137" i="6"/>
  <c r="BD270" i="6"/>
  <c r="BT270" i="6"/>
  <c r="BI270" i="6"/>
  <c r="BC270" i="6"/>
  <c r="BS270" i="6"/>
  <c r="BF270" i="6"/>
  <c r="AK270" i="6"/>
  <c r="BX270" i="6"/>
  <c r="BQ270" i="6"/>
  <c r="BO270" i="6"/>
  <c r="BV270" i="6"/>
  <c r="BH270" i="6"/>
  <c r="BE270" i="6"/>
  <c r="BK270" i="6"/>
  <c r="BN270" i="6"/>
  <c r="AI270" i="6"/>
  <c r="BP270" i="6"/>
  <c r="BU270" i="6"/>
  <c r="BB270" i="6"/>
  <c r="AH270" i="6"/>
  <c r="BA270" i="6"/>
  <c r="BG270" i="6"/>
  <c r="BR270" i="6"/>
  <c r="BM266" i="6"/>
  <c r="BW266" i="6"/>
  <c r="BB266" i="6"/>
  <c r="BF266" i="6"/>
  <c r="BH266" i="6"/>
  <c r="BJ266" i="6"/>
  <c r="BI266" i="6"/>
  <c r="BL266" i="6"/>
  <c r="BK266" i="6"/>
  <c r="BC266" i="6"/>
  <c r="BU266" i="6"/>
  <c r="BR266" i="6"/>
  <c r="BX266" i="6"/>
  <c r="BD266" i="6"/>
  <c r="BE266" i="6"/>
  <c r="BV266" i="6"/>
  <c r="BN266" i="6"/>
  <c r="AI266" i="6"/>
  <c r="BA266" i="6"/>
  <c r="BP266" i="6"/>
  <c r="BO266" i="6"/>
  <c r="BQ262" i="6"/>
  <c r="BA262" i="6"/>
  <c r="BG262" i="6"/>
  <c r="BX262" i="6"/>
  <c r="BV262" i="6"/>
  <c r="BK262" i="6"/>
  <c r="AM262" i="6"/>
  <c r="BE262" i="6"/>
  <c r="BB262" i="6"/>
  <c r="BJ262" i="6"/>
  <c r="BF262" i="6"/>
  <c r="BI262" i="6"/>
  <c r="BS262" i="6"/>
  <c r="BT262" i="6"/>
  <c r="BU262" i="6"/>
  <c r="BR262" i="6"/>
  <c r="BP262" i="6"/>
  <c r="BO262" i="6"/>
  <c r="BM262" i="6"/>
  <c r="BL262" i="6"/>
  <c r="BC262" i="6"/>
  <c r="BH262" i="6"/>
  <c r="BU258" i="6"/>
  <c r="BE258" i="6"/>
  <c r="BK258" i="6"/>
  <c r="BD258" i="6"/>
  <c r="BJ258" i="6"/>
  <c r="BT258" i="6"/>
  <c r="BQ258" i="6"/>
  <c r="BV258" i="6"/>
  <c r="BL258" i="6"/>
  <c r="BC258" i="6"/>
  <c r="BG258" i="6"/>
  <c r="AM258" i="6"/>
  <c r="BP258" i="6"/>
  <c r="BX258" i="6"/>
  <c r="BN258" i="6"/>
  <c r="BI258" i="6"/>
  <c r="BS258" i="6"/>
  <c r="BW258" i="6"/>
  <c r="BA258" i="6"/>
  <c r="BH258" i="6"/>
  <c r="BB258" i="6"/>
  <c r="AL254" i="6"/>
  <c r="BJ254" i="6"/>
  <c r="BC254" i="6"/>
  <c r="BN254" i="6"/>
  <c r="BU254" i="6"/>
  <c r="BL254" i="6"/>
  <c r="BT254" i="6"/>
  <c r="BX254" i="6"/>
  <c r="BF254" i="6"/>
  <c r="BW254" i="6"/>
  <c r="BP254" i="6"/>
  <c r="BM254" i="6"/>
  <c r="AI254" i="6"/>
  <c r="BV254" i="6"/>
  <c r="BS254" i="6"/>
  <c r="BG254" i="6"/>
  <c r="BI254" i="6"/>
  <c r="BK254" i="6"/>
  <c r="AM254" i="6"/>
  <c r="AH254" i="6"/>
  <c r="AJ254" i="6"/>
  <c r="BR254" i="6"/>
  <c r="BE254" i="6"/>
  <c r="BA254" i="6"/>
  <c r="BD254" i="6"/>
  <c r="BM249" i="6"/>
  <c r="BX249" i="6"/>
  <c r="BH249" i="6"/>
  <c r="BN249" i="6"/>
  <c r="BO249" i="6"/>
  <c r="BW249" i="6"/>
  <c r="AL249" i="6"/>
  <c r="BI249" i="6"/>
  <c r="BP249" i="6"/>
  <c r="BR249" i="6"/>
  <c r="BK249" i="6"/>
  <c r="AM249" i="6"/>
  <c r="BU249" i="6"/>
  <c r="BA249" i="6"/>
  <c r="BD249" i="6"/>
  <c r="BF249" i="6"/>
  <c r="BC249" i="6"/>
  <c r="BQ249" i="6"/>
  <c r="BT249" i="6"/>
  <c r="BV249" i="6"/>
  <c r="BB249" i="6"/>
  <c r="BG249" i="6"/>
  <c r="AH249" i="6"/>
  <c r="AJ249" i="6"/>
  <c r="AU242" i="6"/>
  <c r="AW242" i="6"/>
  <c r="AS242" i="6"/>
  <c r="AR242" i="6"/>
  <c r="AT242" i="6"/>
  <c r="AU158" i="6"/>
  <c r="AT158" i="6"/>
  <c r="BW83" i="6"/>
  <c r="AI86" i="6"/>
  <c r="BU107" i="6"/>
  <c r="BI86" i="6"/>
  <c r="BU86" i="6"/>
  <c r="BB86" i="6"/>
  <c r="AM86" i="6"/>
  <c r="BO110" i="6"/>
  <c r="BO86" i="6"/>
  <c r="BQ83" i="6"/>
  <c r="BK83" i="6"/>
  <c r="BU81" i="6"/>
  <c r="BA105" i="6"/>
  <c r="AM81" i="6"/>
  <c r="BQ105" i="6"/>
  <c r="AL83" i="6"/>
  <c r="BQ107" i="6"/>
  <c r="BU105" i="6"/>
  <c r="BA81" i="6"/>
  <c r="AL81" i="6"/>
  <c r="BT44" i="6"/>
  <c r="BQ44" i="6"/>
  <c r="BG44" i="6"/>
  <c r="BO44" i="6"/>
  <c r="BC44" i="6"/>
  <c r="BR44" i="6"/>
  <c r="BM44" i="6"/>
  <c r="BI146" i="6"/>
  <c r="BC146" i="6"/>
  <c r="BU146" i="6"/>
  <c r="BN146" i="6"/>
  <c r="BD146" i="6"/>
  <c r="BW146" i="6"/>
  <c r="AM146" i="6"/>
  <c r="BM186" i="6"/>
  <c r="BC186" i="6"/>
  <c r="AM186" i="6"/>
  <c r="BI186" i="6"/>
  <c r="AM214" i="6"/>
  <c r="BV214" i="6"/>
  <c r="BA214" i="6"/>
  <c r="BI214" i="6"/>
  <c r="BW214" i="6"/>
  <c r="BP214" i="6"/>
  <c r="BX186" i="6"/>
  <c r="BF186" i="6"/>
  <c r="BM214" i="6"/>
  <c r="BT96" i="6"/>
  <c r="AL96" i="6"/>
  <c r="AV143" i="6"/>
  <c r="AT143" i="6"/>
  <c r="AV200" i="6"/>
  <c r="AW200" i="6"/>
  <c r="AR200" i="6"/>
  <c r="BR49" i="6"/>
  <c r="AH49" i="6"/>
  <c r="BU99" i="6"/>
  <c r="BV99" i="6"/>
  <c r="BM102" i="6"/>
  <c r="BN102" i="6"/>
  <c r="BL102" i="6"/>
  <c r="BG102" i="6"/>
  <c r="BD102" i="6"/>
  <c r="BR102" i="6"/>
  <c r="BD178" i="6"/>
  <c r="AL178" i="6"/>
  <c r="BF178" i="6"/>
  <c r="BA178" i="6"/>
  <c r="BM178" i="6"/>
  <c r="BN244" i="6"/>
  <c r="BU244" i="6"/>
  <c r="BE244" i="6"/>
  <c r="BO244" i="6"/>
  <c r="BL244" i="6"/>
  <c r="BT244" i="6"/>
  <c r="BQ241" i="6"/>
  <c r="BA241" i="6"/>
  <c r="BJ241" i="6"/>
  <c r="BL241" i="6"/>
  <c r="BC241" i="6"/>
  <c r="BH241" i="6"/>
  <c r="BV240" i="6"/>
  <c r="BF240" i="6"/>
  <c r="BO240" i="6"/>
  <c r="BU240" i="6"/>
  <c r="BL240" i="6"/>
  <c r="BH240" i="6"/>
  <c r="BV237" i="6"/>
  <c r="BU237" i="6"/>
  <c r="BB237" i="6"/>
  <c r="BE237" i="6"/>
  <c r="BL237" i="6"/>
  <c r="BM237" i="6"/>
  <c r="BX235" i="6"/>
  <c r="BH235" i="6"/>
  <c r="BO235" i="6"/>
  <c r="BU235" i="6"/>
  <c r="BE235" i="6"/>
  <c r="BN235" i="6"/>
  <c r="AH225" i="6"/>
  <c r="BL225" i="6"/>
  <c r="BV225" i="6"/>
  <c r="BI225" i="6"/>
  <c r="BO225" i="6"/>
  <c r="BR225" i="6"/>
  <c r="BB225" i="6"/>
  <c r="BX222" i="6"/>
  <c r="BH222" i="6"/>
  <c r="BO222" i="6"/>
  <c r="BV222" i="6"/>
  <c r="BF222" i="6"/>
  <c r="BM222" i="6"/>
  <c r="AV181" i="6"/>
  <c r="AU181" i="6"/>
  <c r="BP269" i="6"/>
  <c r="BW269" i="6"/>
  <c r="BG269" i="6"/>
  <c r="BN269" i="6"/>
  <c r="BU269" i="6"/>
  <c r="BI269" i="6"/>
  <c r="BR265" i="6"/>
  <c r="BB265" i="6"/>
  <c r="BG265" i="6"/>
  <c r="BH265" i="6"/>
  <c r="BX265" i="6"/>
  <c r="BS265" i="6"/>
  <c r="BV261" i="6"/>
  <c r="BF261" i="6"/>
  <c r="BK261" i="6"/>
  <c r="BH261" i="6"/>
  <c r="BT261" i="6"/>
  <c r="BQ261" i="6"/>
  <c r="AK257" i="6"/>
  <c r="BJ257" i="6"/>
  <c r="BO257" i="6"/>
  <c r="BP257" i="6"/>
  <c r="BU257" i="6"/>
  <c r="BX257" i="6"/>
  <c r="BL257" i="6"/>
  <c r="AH257" i="6"/>
  <c r="BP252" i="6"/>
  <c r="BJ252" i="6"/>
  <c r="BN252" i="6"/>
  <c r="BB252" i="6"/>
  <c r="BF252" i="6"/>
  <c r="BE252" i="6"/>
  <c r="BR248" i="6"/>
  <c r="BB248" i="6"/>
  <c r="BI248" i="6"/>
  <c r="BS248" i="6"/>
  <c r="BC248" i="6"/>
  <c r="BD248" i="6"/>
  <c r="AI275" i="6"/>
  <c r="AT283" i="6"/>
  <c r="AI281" i="6"/>
  <c r="BG290" i="6"/>
  <c r="BW290" i="6"/>
  <c r="BT290" i="6"/>
  <c r="BU290" i="6"/>
  <c r="BR290" i="6"/>
  <c r="BF290" i="6"/>
  <c r="AL290" i="6"/>
  <c r="AK290" i="6"/>
  <c r="BK290" i="6"/>
  <c r="BD290" i="6"/>
  <c r="BE290" i="6"/>
  <c r="BB290" i="6"/>
  <c r="BX290" i="6"/>
  <c r="AI290" i="6"/>
  <c r="BA290" i="6"/>
  <c r="BC290" i="6"/>
  <c r="BS290" i="6"/>
  <c r="BN290" i="6"/>
  <c r="BP290" i="6"/>
  <c r="BM290" i="6"/>
  <c r="BQ290" i="6"/>
  <c r="BV290" i="6"/>
  <c r="AH290" i="6"/>
  <c r="AJ290" i="6"/>
  <c r="BJ290" i="6"/>
  <c r="AM290" i="6"/>
  <c r="BH290" i="6"/>
  <c r="BO290" i="6"/>
  <c r="BL290" i="6"/>
  <c r="BV345" i="6"/>
  <c r="BP345" i="6"/>
  <c r="BU345" i="6"/>
  <c r="BA345" i="6"/>
  <c r="BJ345" i="6"/>
  <c r="BO345" i="6"/>
  <c r="BM273" i="6"/>
  <c r="BV273" i="6"/>
  <c r="BW273" i="6"/>
  <c r="BB273" i="6"/>
  <c r="BL273" i="6"/>
  <c r="BS273" i="6"/>
  <c r="BI273" i="6"/>
  <c r="BR273" i="6"/>
  <c r="BG273" i="6"/>
  <c r="AK273" i="6"/>
  <c r="BO273" i="6"/>
  <c r="AI273" i="6"/>
  <c r="AH273" i="6"/>
  <c r="AL273" i="6"/>
  <c r="AS277" i="6"/>
  <c r="AR277" i="6"/>
  <c r="AT277" i="6"/>
  <c r="AW277" i="6"/>
  <c r="BD275" i="6"/>
  <c r="BJ275" i="6"/>
  <c r="BQ275" i="6"/>
  <c r="AH275" i="6"/>
  <c r="BH275" i="6"/>
  <c r="BN275" i="6"/>
  <c r="BM275" i="6"/>
  <c r="BO275" i="6"/>
  <c r="BX275" i="6"/>
  <c r="BU275" i="6"/>
  <c r="BT275" i="6"/>
  <c r="AM275" i="6"/>
  <c r="AK275" i="6"/>
  <c r="AJ275" i="6"/>
  <c r="BE275" i="6"/>
  <c r="AL275" i="6"/>
  <c r="AH285" i="6"/>
  <c r="BF285" i="6"/>
  <c r="BK285" i="6"/>
  <c r="BO285" i="6"/>
  <c r="BI285" i="6"/>
  <c r="BH285" i="6"/>
  <c r="BV285" i="6"/>
  <c r="BB285" i="6"/>
  <c r="BX285" i="6"/>
  <c r="BW285" i="6"/>
  <c r="AK285" i="6"/>
  <c r="AJ285" i="6"/>
  <c r="BM285" i="6"/>
  <c r="AM285" i="6"/>
  <c r="BL285" i="6"/>
  <c r="AI285" i="6"/>
  <c r="AS283" i="6"/>
  <c r="AU283" i="6"/>
  <c r="AV283" i="6"/>
  <c r="AW283" i="6"/>
  <c r="AH281" i="6"/>
  <c r="BH281" i="6"/>
  <c r="BG281" i="6"/>
  <c r="BB281" i="6"/>
  <c r="BI281" i="6"/>
  <c r="BT281" i="6"/>
  <c r="BC281" i="6"/>
  <c r="AK281" i="6"/>
  <c r="BD281" i="6"/>
  <c r="BV281" i="6"/>
  <c r="BJ281" i="6"/>
  <c r="AJ281" i="6"/>
  <c r="AL281" i="6"/>
  <c r="BK281" i="6"/>
  <c r="AJ273" i="6"/>
  <c r="AM281" i="6"/>
  <c r="AV277" i="6"/>
  <c r="BP230" i="6"/>
  <c r="BD230" i="6"/>
  <c r="BO230" i="6"/>
  <c r="BJ230" i="6"/>
  <c r="BA230" i="6"/>
  <c r="AL285" i="6"/>
  <c r="BP273" i="6"/>
  <c r="BK330" i="6"/>
  <c r="BD330" i="6"/>
  <c r="BT330" i="6"/>
  <c r="BJ330" i="6"/>
  <c r="AL330" i="6"/>
  <c r="AK330" i="6"/>
  <c r="BO330" i="6"/>
  <c r="BH330" i="6"/>
  <c r="BX330" i="6"/>
  <c r="BN330" i="6"/>
  <c r="BM330" i="6"/>
  <c r="AJ330" i="6"/>
  <c r="AM330" i="6"/>
  <c r="BG330" i="6"/>
  <c r="BW330" i="6"/>
  <c r="BP330" i="6"/>
  <c r="BF330" i="6"/>
  <c r="BV330" i="6"/>
  <c r="BE330" i="6"/>
  <c r="AH330" i="6"/>
  <c r="AU328" i="6"/>
  <c r="AT328" i="6"/>
  <c r="AS328" i="6"/>
  <c r="AR328" i="6"/>
  <c r="AW328" i="6"/>
  <c r="AV328" i="6"/>
  <c r="AS326" i="6"/>
  <c r="AR324" i="6"/>
  <c r="AU322" i="6"/>
  <c r="AR322" i="6"/>
  <c r="AS322" i="6"/>
  <c r="AR320" i="6"/>
  <c r="AS320" i="6"/>
  <c r="AT320" i="6"/>
  <c r="AS318" i="6"/>
  <c r="AT318" i="6"/>
  <c r="AV318" i="6"/>
  <c r="AW318" i="6"/>
  <c r="AS316" i="6"/>
  <c r="AR316" i="6"/>
  <c r="AT316" i="6"/>
  <c r="AW316" i="6"/>
  <c r="AU312" i="6"/>
  <c r="AS312" i="6"/>
  <c r="AT312" i="6"/>
  <c r="AW312" i="6"/>
  <c r="AV312" i="6"/>
  <c r="AW304" i="6"/>
  <c r="AU304" i="6"/>
  <c r="AR304" i="6"/>
  <c r="AS304" i="6"/>
  <c r="AT304" i="6"/>
  <c r="AJ296" i="6"/>
  <c r="AL296" i="6"/>
  <c r="BA296" i="6"/>
  <c r="BQ296" i="6"/>
  <c r="BO296" i="6"/>
  <c r="BL296" i="6"/>
  <c r="BN296" i="6"/>
  <c r="BK296" i="6"/>
  <c r="BE296" i="6"/>
  <c r="BU296" i="6"/>
  <c r="BT296" i="6"/>
  <c r="BR296" i="6"/>
  <c r="BX296" i="6"/>
  <c r="BV296" i="6"/>
  <c r="BS296" i="6"/>
  <c r="AI296" i="6"/>
  <c r="AH296" i="6"/>
  <c r="BM296" i="6"/>
  <c r="BJ296" i="6"/>
  <c r="BG296" i="6"/>
  <c r="BC296" i="6"/>
  <c r="BP296" i="6"/>
  <c r="AK296" i="6"/>
  <c r="AU293" i="6"/>
  <c r="AT293" i="6"/>
  <c r="AS293" i="6"/>
  <c r="BJ291" i="6"/>
  <c r="BE291" i="6"/>
  <c r="BA291" i="6"/>
  <c r="BW291" i="6"/>
  <c r="BT291" i="6"/>
  <c r="BX291" i="6"/>
  <c r="AL291" i="6"/>
  <c r="AK291" i="6"/>
  <c r="BN291" i="6"/>
  <c r="BK291" i="6"/>
  <c r="BG291" i="6"/>
  <c r="BD291" i="6"/>
  <c r="BH291" i="6"/>
  <c r="BS291" i="6"/>
  <c r="AI291" i="6"/>
  <c r="BF291" i="6"/>
  <c r="BV291" i="6"/>
  <c r="BU291" i="6"/>
  <c r="BQ291" i="6"/>
  <c r="BO291" i="6"/>
  <c r="BC291" i="6"/>
  <c r="AH291" i="6"/>
  <c r="AJ291" i="6"/>
  <c r="AR356" i="6"/>
  <c r="AT356" i="6"/>
  <c r="AS356" i="6"/>
  <c r="AV356" i="6"/>
  <c r="AT334" i="6"/>
  <c r="AS334" i="6"/>
  <c r="AU334" i="6"/>
  <c r="AW334" i="6"/>
  <c r="AV334" i="6"/>
  <c r="AK289" i="6"/>
  <c r="BP289" i="6"/>
  <c r="BG289" i="6"/>
  <c r="BC289" i="6"/>
  <c r="BA289" i="6"/>
  <c r="BV289" i="6"/>
  <c r="AM289" i="6"/>
  <c r="BD289" i="6"/>
  <c r="BT289" i="6"/>
  <c r="BM289" i="6"/>
  <c r="BI289" i="6"/>
  <c r="BF289" i="6"/>
  <c r="BO289" i="6"/>
  <c r="AH289" i="6"/>
  <c r="AJ289" i="6"/>
  <c r="BE289" i="6"/>
  <c r="BL289" i="6"/>
  <c r="BB289" i="6"/>
  <c r="BW289" i="6"/>
  <c r="BS289" i="6"/>
  <c r="BQ289" i="6"/>
  <c r="BJ289" i="6"/>
  <c r="AI289" i="6"/>
  <c r="AT332" i="6"/>
  <c r="AR332" i="6"/>
  <c r="AU332" i="6"/>
  <c r="BI352" i="6"/>
  <c r="BB333" i="6"/>
  <c r="AM347" i="6"/>
  <c r="BR347" i="6"/>
  <c r="BJ347" i="6"/>
  <c r="BA347" i="6"/>
  <c r="BT347" i="6"/>
  <c r="BD347" i="6"/>
  <c r="BS347" i="6"/>
  <c r="BC347" i="6"/>
  <c r="BV347" i="6"/>
  <c r="BB347" i="6"/>
  <c r="BQ347" i="6"/>
  <c r="BP347" i="6"/>
  <c r="BO347" i="6"/>
  <c r="BI347" i="6"/>
  <c r="AJ347" i="6"/>
  <c r="AL347" i="6"/>
  <c r="BN347" i="6"/>
  <c r="BE347" i="6"/>
  <c r="BX347" i="6"/>
  <c r="BH347" i="6"/>
  <c r="BW347" i="6"/>
  <c r="BG347" i="6"/>
  <c r="AS309" i="6"/>
  <c r="AR309" i="6"/>
  <c r="AH337" i="6"/>
  <c r="BB337" i="6"/>
  <c r="AT355" i="6"/>
  <c r="AV355" i="6"/>
  <c r="AU355" i="6"/>
  <c r="AH355" i="6"/>
  <c r="BA355" i="6"/>
  <c r="BJ355" i="6"/>
  <c r="BO355" i="6"/>
  <c r="BT355" i="6"/>
  <c r="AI356" i="6"/>
  <c r="BM356" i="6"/>
  <c r="BH356" i="6"/>
  <c r="BQ356" i="6"/>
  <c r="AK356" i="6"/>
  <c r="AW339" i="6"/>
  <c r="BE339" i="6"/>
  <c r="BU339" i="6"/>
  <c r="BN339" i="6"/>
  <c r="BC339" i="6"/>
  <c r="BS339" i="6"/>
  <c r="BH339" i="6"/>
  <c r="BX339" i="6"/>
  <c r="AW340" i="6"/>
  <c r="AR340" i="6"/>
  <c r="BJ340" i="6"/>
  <c r="BG340" i="6"/>
  <c r="BL340" i="6"/>
  <c r="BE340" i="6"/>
  <c r="AH340" i="6"/>
  <c r="AH341" i="6"/>
  <c r="BO344" i="6"/>
  <c r="BT348" i="6"/>
  <c r="BJ348" i="6"/>
  <c r="BI348" i="6"/>
  <c r="BG348" i="6"/>
  <c r="BD349" i="6"/>
  <c r="BX349" i="6"/>
  <c r="BQ349" i="6"/>
  <c r="BS349" i="6"/>
  <c r="AK349" i="6"/>
  <c r="BJ349" i="6"/>
  <c r="AS349" i="6"/>
  <c r="AJ349" i="6"/>
  <c r="AI351" i="6"/>
  <c r="BG351" i="6"/>
  <c r="BW351" i="6"/>
  <c r="BL351" i="6"/>
  <c r="AT351" i="6"/>
  <c r="BM351" i="6"/>
  <c r="AK351" i="6"/>
  <c r="AU351" i="6"/>
  <c r="BJ351" i="6"/>
  <c r="BD353" i="6"/>
  <c r="AK354" i="6"/>
  <c r="BR354" i="6"/>
  <c r="BK354" i="6"/>
  <c r="BD354" i="6"/>
  <c r="BX354" i="6"/>
  <c r="BQ354" i="6"/>
  <c r="AS354" i="6"/>
  <c r="AH354" i="6"/>
  <c r="BQ355" i="6"/>
  <c r="AI355" i="6"/>
  <c r="BD355" i="6"/>
  <c r="BO356" i="6"/>
  <c r="BX356" i="6"/>
  <c r="BF356" i="6"/>
  <c r="AM351" i="6"/>
  <c r="BK351" i="6"/>
  <c r="AW351" i="6"/>
  <c r="BP351" i="6"/>
  <c r="BA351" i="6"/>
  <c r="BQ351" i="6"/>
  <c r="AR351" i="6"/>
  <c r="BF351" i="6"/>
  <c r="BG271" i="6"/>
  <c r="BW271" i="6"/>
  <c r="BP271" i="6"/>
  <c r="BF271" i="6"/>
  <c r="BV271" i="6"/>
  <c r="BU271" i="6"/>
  <c r="BK271" i="6"/>
  <c r="BD271" i="6"/>
  <c r="BT271" i="6"/>
  <c r="BJ271" i="6"/>
  <c r="BI271" i="6"/>
  <c r="BA271" i="6"/>
  <c r="BC271" i="6"/>
  <c r="BS271" i="6"/>
  <c r="BL271" i="6"/>
  <c r="BB271" i="6"/>
  <c r="BR271" i="6"/>
  <c r="BE271" i="6"/>
  <c r="AJ267" i="6"/>
  <c r="BX267" i="6"/>
  <c r="BH267" i="6"/>
  <c r="BI267" i="6"/>
  <c r="BG267" i="6"/>
  <c r="BE267" i="6"/>
  <c r="BA267" i="6"/>
  <c r="BU267" i="6"/>
  <c r="BT267" i="6"/>
  <c r="BD267" i="6"/>
  <c r="BC267" i="6"/>
  <c r="BB267" i="6"/>
  <c r="BK267" i="6"/>
  <c r="BM267" i="6"/>
  <c r="BL267" i="6"/>
  <c r="BO267" i="6"/>
  <c r="BN267" i="6"/>
  <c r="BJ267" i="6"/>
  <c r="BS267" i="6"/>
  <c r="BX259" i="6"/>
  <c r="BH259" i="6"/>
  <c r="BM259" i="6"/>
  <c r="AM259" i="6"/>
  <c r="BL259" i="6"/>
  <c r="BR259" i="6"/>
  <c r="BM255" i="6"/>
  <c r="BT255" i="6"/>
  <c r="BS255" i="6"/>
  <c r="BW255" i="6"/>
  <c r="BK255" i="6"/>
  <c r="BR255" i="6"/>
  <c r="AH255" i="6"/>
  <c r="BI255" i="6"/>
  <c r="BD255" i="6"/>
  <c r="BN255" i="6"/>
  <c r="BG255" i="6"/>
  <c r="BF255" i="6"/>
  <c r="BB255" i="6"/>
  <c r="BQ255" i="6"/>
  <c r="BA255" i="6"/>
  <c r="BX255" i="6"/>
  <c r="BC255" i="6"/>
  <c r="BP255" i="6"/>
  <c r="BJ255" i="6"/>
  <c r="AH278" i="6"/>
  <c r="BP278" i="6"/>
  <c r="BE278" i="6"/>
  <c r="BU278" i="6"/>
  <c r="BO278" i="6"/>
  <c r="BN278" i="6"/>
  <c r="BR278" i="6"/>
  <c r="BD278" i="6"/>
  <c r="BT278" i="6"/>
  <c r="BI278" i="6"/>
  <c r="BC278" i="6"/>
  <c r="BS278" i="6"/>
  <c r="BF278" i="6"/>
  <c r="BX278" i="6"/>
  <c r="BG278" i="6"/>
  <c r="BV278" i="6"/>
  <c r="AL278" i="6"/>
  <c r="BA278" i="6"/>
  <c r="BK278" i="6"/>
  <c r="BB278" i="6"/>
  <c r="AJ278" i="6"/>
  <c r="BL278" i="6"/>
  <c r="BQ278" i="6"/>
  <c r="BJ278" i="6"/>
  <c r="AI278" i="6"/>
  <c r="AH274" i="6"/>
  <c r="BP274" i="6"/>
  <c r="BE274" i="6"/>
  <c r="BU274" i="6"/>
  <c r="BO274" i="6"/>
  <c r="BB274" i="6"/>
  <c r="BF274" i="6"/>
  <c r="BD274" i="6"/>
  <c r="BT274" i="6"/>
  <c r="BI274" i="6"/>
  <c r="BC274" i="6"/>
  <c r="BS274" i="6"/>
  <c r="BR274" i="6"/>
  <c r="BH274" i="6"/>
  <c r="BM274" i="6"/>
  <c r="BW274" i="6"/>
  <c r="AI274" i="6"/>
  <c r="BL274" i="6"/>
  <c r="BQ274" i="6"/>
  <c r="BN274" i="6"/>
  <c r="AJ274" i="6"/>
  <c r="AL274" i="6"/>
  <c r="BA274" i="6"/>
  <c r="BK274" i="6"/>
  <c r="BV274" i="6"/>
  <c r="AK274" i="6"/>
  <c r="AH284" i="6"/>
  <c r="BN284" i="6"/>
  <c r="BG284" i="6"/>
  <c r="BW284" i="6"/>
  <c r="BM284" i="6"/>
  <c r="BT284" i="6"/>
  <c r="BL284" i="6"/>
  <c r="BB284" i="6"/>
  <c r="BR284" i="6"/>
  <c r="BK284" i="6"/>
  <c r="BA284" i="6"/>
  <c r="BQ284" i="6"/>
  <c r="BH284" i="6"/>
  <c r="BV284" i="6"/>
  <c r="BE284" i="6"/>
  <c r="BX284" i="6"/>
  <c r="AI284" i="6"/>
  <c r="AL284" i="6"/>
  <c r="BC284" i="6"/>
  <c r="BI284" i="6"/>
  <c r="BP284" i="6"/>
  <c r="BJ284" i="6"/>
  <c r="BS284" i="6"/>
  <c r="BD284" i="6"/>
  <c r="AK284" i="6"/>
  <c r="AM284" i="6"/>
  <c r="AH280" i="6"/>
  <c r="BN280" i="6"/>
  <c r="BA280" i="6"/>
  <c r="BB280" i="6"/>
  <c r="BR280" i="6"/>
  <c r="BE280" i="6"/>
  <c r="BU280" i="6"/>
  <c r="BH280" i="6"/>
  <c r="BL280" i="6"/>
  <c r="BF280" i="6"/>
  <c r="BI280" i="6"/>
  <c r="BO280" i="6"/>
  <c r="BD280" i="6"/>
  <c r="AI280" i="6"/>
  <c r="AL280" i="6"/>
  <c r="BJ280" i="6"/>
  <c r="BM280" i="6"/>
  <c r="BW280" i="6"/>
  <c r="BT280" i="6"/>
  <c r="AM280" i="6"/>
  <c r="BC280" i="6"/>
  <c r="BG280" i="6"/>
  <c r="BX280" i="6"/>
  <c r="BS280" i="6"/>
  <c r="AV344" i="6"/>
  <c r="AR344" i="6"/>
  <c r="AT344" i="6"/>
  <c r="AS344" i="6"/>
  <c r="AW344" i="6"/>
  <c r="AU344" i="6"/>
  <c r="BJ274" i="6"/>
  <c r="BW278" i="6"/>
  <c r="BI277" i="6"/>
  <c r="BB277" i="6"/>
  <c r="BR277" i="6"/>
  <c r="BL277" i="6"/>
  <c r="BC277" i="6"/>
  <c r="BO277" i="6"/>
  <c r="AK277" i="6"/>
  <c r="BM277" i="6"/>
  <c r="BF277" i="6"/>
  <c r="BV277" i="6"/>
  <c r="BP277" i="6"/>
  <c r="BS277" i="6"/>
  <c r="BK277" i="6"/>
  <c r="BJ287" i="6"/>
  <c r="BD287" i="6"/>
  <c r="BE287" i="6"/>
  <c r="BC287" i="6"/>
  <c r="BX287" i="6"/>
  <c r="BQ287" i="6"/>
  <c r="AH287" i="6"/>
  <c r="BN287" i="6"/>
  <c r="BI287" i="6"/>
  <c r="BK287" i="6"/>
  <c r="BH287" i="6"/>
  <c r="BA287" i="6"/>
  <c r="BL287" i="6"/>
  <c r="BJ283" i="6"/>
  <c r="BO283" i="6"/>
  <c r="BK283" i="6"/>
  <c r="BC283" i="6"/>
  <c r="BV283" i="6"/>
  <c r="BU283" i="6"/>
  <c r="AH283" i="6"/>
  <c r="BN283" i="6"/>
  <c r="BS283" i="6"/>
  <c r="BP283" i="6"/>
  <c r="BH283" i="6"/>
  <c r="BL283" i="6"/>
  <c r="BA283" i="6"/>
  <c r="AH279" i="6"/>
  <c r="BO279" i="6"/>
  <c r="BH279" i="6"/>
  <c r="BX279" i="6"/>
  <c r="BN279" i="6"/>
  <c r="BQ279" i="6"/>
  <c r="BI279" i="6"/>
  <c r="AL277" i="6"/>
  <c r="AL279" i="6"/>
  <c r="AL283" i="6"/>
  <c r="AL287" i="6"/>
  <c r="AM277" i="6"/>
  <c r="AM279" i="6"/>
  <c r="AM287" i="6"/>
  <c r="BM279" i="6"/>
  <c r="BV279" i="6"/>
  <c r="BB279" i="6"/>
  <c r="BD279" i="6"/>
  <c r="BG279" i="6"/>
  <c r="BP282" i="6"/>
  <c r="BI282" i="6"/>
  <c r="BG283" i="6"/>
  <c r="BX283" i="6"/>
  <c r="BI283" i="6"/>
  <c r="BF286" i="6"/>
  <c r="BM286" i="6"/>
  <c r="BS287" i="6"/>
  <c r="BT287" i="6"/>
  <c r="BF287" i="6"/>
  <c r="BH276" i="6"/>
  <c r="BA276" i="6"/>
  <c r="BW277" i="6"/>
  <c r="BH277" i="6"/>
  <c r="BU277" i="6"/>
  <c r="BA273" i="6"/>
  <c r="BQ273" i="6"/>
  <c r="BJ273" i="6"/>
  <c r="BD273" i="6"/>
  <c r="BT273" i="6"/>
  <c r="BK273" i="6"/>
  <c r="BE273" i="6"/>
  <c r="BU273" i="6"/>
  <c r="BN273" i="6"/>
  <c r="BH273" i="6"/>
  <c r="BX273" i="6"/>
  <c r="BC273" i="6"/>
  <c r="BC275" i="6"/>
  <c r="BS275" i="6"/>
  <c r="BL275" i="6"/>
  <c r="BB275" i="6"/>
  <c r="BR275" i="6"/>
  <c r="BI275" i="6"/>
  <c r="BG275" i="6"/>
  <c r="BW275" i="6"/>
  <c r="BP275" i="6"/>
  <c r="BF275" i="6"/>
  <c r="BV275" i="6"/>
  <c r="BA275" i="6"/>
  <c r="BA285" i="6"/>
  <c r="BQ285" i="6"/>
  <c r="BJ285" i="6"/>
  <c r="BP285" i="6"/>
  <c r="BS285" i="6"/>
  <c r="BR285" i="6"/>
  <c r="BE285" i="6"/>
  <c r="BU285" i="6"/>
  <c r="BD285" i="6"/>
  <c r="BT285" i="6"/>
  <c r="BN285" i="6"/>
  <c r="BC285" i="6"/>
  <c r="BA281" i="6"/>
  <c r="BQ281" i="6"/>
  <c r="BL281" i="6"/>
  <c r="BF281" i="6"/>
  <c r="BO281" i="6"/>
  <c r="BS281" i="6"/>
  <c r="BE281" i="6"/>
  <c r="BU281" i="6"/>
  <c r="BP281" i="6"/>
  <c r="BN281" i="6"/>
  <c r="BW281" i="6"/>
  <c r="BR281" i="6"/>
  <c r="AI277" i="6"/>
  <c r="AK287" i="6"/>
  <c r="BU279" i="6"/>
  <c r="BR279" i="6"/>
  <c r="BT279" i="6"/>
  <c r="BW279" i="6"/>
  <c r="BC279" i="6"/>
  <c r="BQ283" i="6"/>
  <c r="BT283" i="6"/>
  <c r="BD283" i="6"/>
  <c r="BM287" i="6"/>
  <c r="BO287" i="6"/>
  <c r="BB287" i="6"/>
  <c r="BG277" i="6"/>
  <c r="BD277" i="6"/>
  <c r="BQ277" i="6"/>
  <c r="BF276" i="6"/>
  <c r="BV276" i="6"/>
  <c r="BO276" i="6"/>
  <c r="BE276" i="6"/>
  <c r="BU276" i="6"/>
  <c r="BX276" i="6"/>
  <c r="BJ276" i="6"/>
  <c r="BC276" i="6"/>
  <c r="BS276" i="6"/>
  <c r="BI276" i="6"/>
  <c r="BL276" i="6"/>
  <c r="BD276" i="6"/>
  <c r="BG286" i="6"/>
  <c r="BW286" i="6"/>
  <c r="BR286" i="6"/>
  <c r="BN286" i="6"/>
  <c r="BL286" i="6"/>
  <c r="BJ286" i="6"/>
  <c r="BK286" i="6"/>
  <c r="BB286" i="6"/>
  <c r="BX286" i="6"/>
  <c r="BT286" i="6"/>
  <c r="BQ286" i="6"/>
  <c r="BU286" i="6"/>
  <c r="BG282" i="6"/>
  <c r="BW282" i="6"/>
  <c r="BR282" i="6"/>
  <c r="BN282" i="6"/>
  <c r="BL282" i="6"/>
  <c r="BU282" i="6"/>
  <c r="BK282" i="6"/>
  <c r="BB282" i="6"/>
  <c r="BX282" i="6"/>
  <c r="BT282" i="6"/>
  <c r="BQ282" i="6"/>
  <c r="BJ282" i="6"/>
  <c r="AK329" i="6"/>
  <c r="BP329" i="6"/>
  <c r="BE329" i="6"/>
  <c r="BU329" i="6"/>
  <c r="BO329" i="6"/>
  <c r="BH329" i="6"/>
  <c r="BA329" i="6"/>
  <c r="BC329" i="6"/>
  <c r="BW329" i="6"/>
  <c r="AI329" i="6"/>
  <c r="BL329" i="6"/>
  <c r="BI329" i="6"/>
  <c r="BG329" i="6"/>
  <c r="BJ329" i="6"/>
  <c r="BV329" i="6"/>
  <c r="BR329" i="6"/>
  <c r="AM329" i="6"/>
  <c r="BT329" i="6"/>
  <c r="BM329" i="6"/>
  <c r="BK329" i="6"/>
  <c r="AJ329" i="6"/>
  <c r="BF329" i="6"/>
  <c r="BB329" i="6"/>
  <c r="AH329" i="6"/>
  <c r="AJ327" i="6"/>
  <c r="BL327" i="6"/>
  <c r="BP327" i="6"/>
  <c r="BF327" i="6"/>
  <c r="BV327" i="6"/>
  <c r="BO327" i="6"/>
  <c r="BE327" i="6"/>
  <c r="BU327" i="6"/>
  <c r="BH327" i="6"/>
  <c r="BT327" i="6"/>
  <c r="AL327" i="6"/>
  <c r="BJ327" i="6"/>
  <c r="BC327" i="6"/>
  <c r="BS327" i="6"/>
  <c r="BI327" i="6"/>
  <c r="BD327" i="6"/>
  <c r="AI327" i="6"/>
  <c r="AK327" i="6"/>
  <c r="BN327" i="6"/>
  <c r="BG327" i="6"/>
  <c r="BW327" i="6"/>
  <c r="BM327" i="6"/>
  <c r="AM327" i="6"/>
  <c r="BR325" i="6"/>
  <c r="AJ325" i="6"/>
  <c r="BB325" i="6"/>
  <c r="BT325" i="6"/>
  <c r="BM325" i="6"/>
  <c r="BF325" i="6"/>
  <c r="BW325" i="6"/>
  <c r="BE325" i="6"/>
  <c r="AI325" i="6"/>
  <c r="AK325" i="6"/>
  <c r="BH325" i="6"/>
  <c r="BX325" i="6"/>
  <c r="BQ325" i="6"/>
  <c r="BK325" i="6"/>
  <c r="AM325" i="6"/>
  <c r="BC325" i="6"/>
  <c r="BL325" i="6"/>
  <c r="BD325" i="6"/>
  <c r="BU325" i="6"/>
  <c r="BO325" i="6"/>
  <c r="BJ325" i="6"/>
  <c r="AH325" i="6"/>
  <c r="BG323" i="6"/>
  <c r="BB323" i="6"/>
  <c r="BW323" i="6"/>
  <c r="BI323" i="6"/>
  <c r="BD323" i="6"/>
  <c r="BF323" i="6"/>
  <c r="BC323" i="6"/>
  <c r="BX323" i="6"/>
  <c r="BR323" i="6"/>
  <c r="AH323" i="6"/>
  <c r="AK323" i="6"/>
  <c r="BM323" i="6"/>
  <c r="BJ323" i="6"/>
  <c r="BK323" i="6"/>
  <c r="BH323" i="6"/>
  <c r="AL323" i="6"/>
  <c r="AJ323" i="6"/>
  <c r="BA323" i="6"/>
  <c r="BQ323" i="6"/>
  <c r="BO323" i="6"/>
  <c r="BP323" i="6"/>
  <c r="BN323" i="6"/>
  <c r="BL323" i="6"/>
  <c r="AI323" i="6"/>
  <c r="BN321" i="6"/>
  <c r="AK321" i="6"/>
  <c r="BO321" i="6"/>
  <c r="BF321" i="6"/>
  <c r="BB321" i="6"/>
  <c r="BX321" i="6"/>
  <c r="BU321" i="6"/>
  <c r="BT321" i="6"/>
  <c r="BC321" i="6"/>
  <c r="BS321" i="6"/>
  <c r="BL321" i="6"/>
  <c r="BH321" i="6"/>
  <c r="BE321" i="6"/>
  <c r="BI321" i="6"/>
  <c r="BG321" i="6"/>
  <c r="BW321" i="6"/>
  <c r="BQ321" i="6"/>
  <c r="BM321" i="6"/>
  <c r="BJ321" i="6"/>
  <c r="BD321" i="6"/>
  <c r="BK319" i="6"/>
  <c r="BP319" i="6"/>
  <c r="BI319" i="6"/>
  <c r="BC319" i="6"/>
  <c r="BX319" i="6"/>
  <c r="BT319" i="6"/>
  <c r="BR319" i="6"/>
  <c r="AH319" i="6"/>
  <c r="AK319" i="6"/>
  <c r="BM319" i="6"/>
  <c r="BH319" i="6"/>
  <c r="BD319" i="6"/>
  <c r="BB319" i="6"/>
  <c r="BW319" i="6"/>
  <c r="AL319" i="6"/>
  <c r="BV319" i="6"/>
  <c r="BA319" i="6"/>
  <c r="BQ319" i="6"/>
  <c r="BN319" i="6"/>
  <c r="BJ319" i="6"/>
  <c r="BG319" i="6"/>
  <c r="AM319" i="6"/>
  <c r="BB317" i="6"/>
  <c r="BW317" i="6"/>
  <c r="BH317" i="6"/>
  <c r="BX317" i="6"/>
  <c r="BQ317" i="6"/>
  <c r="BS317" i="6"/>
  <c r="BC317" i="6"/>
  <c r="BL317" i="6"/>
  <c r="BA317" i="6"/>
  <c r="BV317" i="6"/>
  <c r="BG317" i="6"/>
  <c r="BJ317" i="6"/>
  <c r="BO317" i="6"/>
  <c r="BI317" i="6"/>
  <c r="AK317" i="6"/>
  <c r="BP317" i="6"/>
  <c r="BF317" i="6"/>
  <c r="BE317" i="6"/>
  <c r="BN317" i="6"/>
  <c r="BR317" i="6"/>
  <c r="BW315" i="6"/>
  <c r="AK315" i="6"/>
  <c r="BB315" i="6"/>
  <c r="BR315" i="6"/>
  <c r="BM315" i="6"/>
  <c r="BL315" i="6"/>
  <c r="BU315" i="6"/>
  <c r="AI315" i="6"/>
  <c r="AL315" i="6"/>
  <c r="BF315" i="6"/>
  <c r="BV315" i="6"/>
  <c r="BS315" i="6"/>
  <c r="BT315" i="6"/>
  <c r="BD315" i="6"/>
  <c r="AM315" i="6"/>
  <c r="BJ315" i="6"/>
  <c r="BC315" i="6"/>
  <c r="BX315" i="6"/>
  <c r="BG315" i="6"/>
  <c r="BK315" i="6"/>
  <c r="AK313" i="6"/>
  <c r="BP313" i="6"/>
  <c r="BF313" i="6"/>
  <c r="BE313" i="6"/>
  <c r="BI313" i="6"/>
  <c r="BW313" i="6"/>
  <c r="BN313" i="6"/>
  <c r="BD313" i="6"/>
  <c r="BT313" i="6"/>
  <c r="BK313" i="6"/>
  <c r="BJ313" i="6"/>
  <c r="BS313" i="6"/>
  <c r="BG313" i="6"/>
  <c r="BC313" i="6"/>
  <c r="BH313" i="6"/>
  <c r="BX313" i="6"/>
  <c r="BQ313" i="6"/>
  <c r="BO313" i="6"/>
  <c r="BB313" i="6"/>
  <c r="BR313" i="6"/>
  <c r="AS311" i="6"/>
  <c r="AU311" i="6"/>
  <c r="AT311" i="6"/>
  <c r="AV311" i="6"/>
  <c r="BB299" i="6"/>
  <c r="BR299" i="6"/>
  <c r="BO299" i="6"/>
  <c r="BL299" i="6"/>
  <c r="BM299" i="6"/>
  <c r="BK299" i="6"/>
  <c r="AJ299" i="6"/>
  <c r="BF299" i="6"/>
  <c r="BV299" i="6"/>
  <c r="BT299" i="6"/>
  <c r="BQ299" i="6"/>
  <c r="BX299" i="6"/>
  <c r="BU299" i="6"/>
  <c r="AK299" i="6"/>
  <c r="BJ299" i="6"/>
  <c r="BD299" i="6"/>
  <c r="BA299" i="6"/>
  <c r="BW299" i="6"/>
  <c r="BE299" i="6"/>
  <c r="BS299" i="6"/>
  <c r="AH299" i="6"/>
  <c r="AL297" i="6"/>
  <c r="BE297" i="6"/>
  <c r="AJ297" i="6"/>
  <c r="BP297" i="6"/>
  <c r="BF297" i="6"/>
  <c r="BC297" i="6"/>
  <c r="BJ297" i="6"/>
  <c r="BW297" i="6"/>
  <c r="AH297" i="6"/>
  <c r="AK297" i="6"/>
  <c r="BD297" i="6"/>
  <c r="BT297" i="6"/>
  <c r="BK297" i="6"/>
  <c r="BI297" i="6"/>
  <c r="BU297" i="6"/>
  <c r="BG297" i="6"/>
  <c r="BH297" i="6"/>
  <c r="BX297" i="6"/>
  <c r="BQ297" i="6"/>
  <c r="BN297" i="6"/>
  <c r="BB297" i="6"/>
  <c r="BR297" i="6"/>
  <c r="AJ350" i="6"/>
  <c r="BP350" i="6"/>
  <c r="BO350" i="6"/>
  <c r="BU350" i="6"/>
  <c r="BE350" i="6"/>
  <c r="BV350" i="6"/>
  <c r="BF350" i="6"/>
  <c r="BX350" i="6"/>
  <c r="BH350" i="6"/>
  <c r="BW350" i="6"/>
  <c r="BG350" i="6"/>
  <c r="BM350" i="6"/>
  <c r="AM350" i="6"/>
  <c r="BN350" i="6"/>
  <c r="BT350" i="6"/>
  <c r="BS350" i="6"/>
  <c r="BI350" i="6"/>
  <c r="BJ350" i="6"/>
  <c r="BL350" i="6"/>
  <c r="BK350" i="6"/>
  <c r="BA350" i="6"/>
  <c r="BB350" i="6"/>
  <c r="AK350" i="6"/>
  <c r="AI350" i="6"/>
  <c r="BQ350" i="6"/>
  <c r="BR350" i="6"/>
  <c r="BC350" i="6"/>
  <c r="AH350" i="6"/>
  <c r="AL350" i="6"/>
  <c r="BP315" i="6"/>
  <c r="BP299" i="6"/>
  <c r="BN299" i="6"/>
  <c r="BH315" i="6"/>
  <c r="BN329" i="6"/>
  <c r="BM297" i="6"/>
  <c r="BL297" i="6"/>
  <c r="BV313" i="6"/>
  <c r="BS329" i="6"/>
  <c r="AW311" i="6"/>
  <c r="BQ329" i="6"/>
  <c r="AR346" i="6"/>
  <c r="AW346" i="6"/>
  <c r="AS346" i="6"/>
  <c r="AU346" i="6"/>
  <c r="AT346" i="6"/>
  <c r="AV346" i="6"/>
  <c r="BO332" i="6"/>
  <c r="BC332" i="6"/>
  <c r="BA330" i="6"/>
  <c r="BQ330" i="6"/>
  <c r="AR314" i="6"/>
  <c r="AS314" i="6"/>
  <c r="AW314" i="6"/>
  <c r="BA341" i="6"/>
  <c r="BP341" i="6"/>
  <c r="AV341" i="6"/>
  <c r="AS341" i="6"/>
  <c r="AU341" i="6"/>
  <c r="AR341" i="6"/>
  <c r="AW341" i="6"/>
  <c r="AH345" i="6"/>
  <c r="BR345" i="6"/>
  <c r="BI345" i="6"/>
  <c r="BX345" i="6"/>
  <c r="BH345" i="6"/>
  <c r="BW345" i="6"/>
  <c r="BG345" i="6"/>
  <c r="AM345" i="6"/>
  <c r="BN345" i="6"/>
  <c r="BB345" i="6"/>
  <c r="BE345" i="6"/>
  <c r="BT345" i="6"/>
  <c r="BD345" i="6"/>
  <c r="BS345" i="6"/>
  <c r="BC345" i="6"/>
  <c r="AJ345" i="6"/>
  <c r="BF345" i="6"/>
  <c r="AL345" i="6"/>
  <c r="BM345" i="6"/>
  <c r="AK345" i="6"/>
  <c r="BL345" i="6"/>
  <c r="AI345" i="6"/>
  <c r="BK345" i="6"/>
  <c r="BQ345" i="6"/>
  <c r="BL352" i="6"/>
  <c r="BS352" i="6"/>
  <c r="BC352" i="6"/>
  <c r="BJ352" i="6"/>
  <c r="BQ352" i="6"/>
  <c r="BE352" i="6"/>
  <c r="AM352" i="6"/>
  <c r="BX352" i="6"/>
  <c r="BH352" i="6"/>
  <c r="BO352" i="6"/>
  <c r="BV352" i="6"/>
  <c r="BF352" i="6"/>
  <c r="BM352" i="6"/>
  <c r="AI352" i="6"/>
  <c r="AH352" i="6"/>
  <c r="BP352" i="6"/>
  <c r="BW352" i="6"/>
  <c r="BG352" i="6"/>
  <c r="BN352" i="6"/>
  <c r="BU352" i="6"/>
  <c r="BA352" i="6"/>
  <c r="AK352" i="6"/>
  <c r="BR352" i="6"/>
  <c r="AJ352" i="6"/>
  <c r="BT352" i="6"/>
  <c r="BB352" i="6"/>
  <c r="AL352" i="6"/>
  <c r="BK352" i="6"/>
  <c r="AR333" i="6"/>
  <c r="AT333" i="6"/>
  <c r="BR309" i="6"/>
  <c r="AH309" i="6"/>
  <c r="AL309" i="6"/>
  <c r="AK301" i="6"/>
  <c r="AJ301" i="6"/>
  <c r="AT336" i="6"/>
  <c r="AV336" i="6"/>
  <c r="AS336" i="6"/>
  <c r="BQ341" i="6"/>
  <c r="BX344" i="6"/>
  <c r="BH344" i="6"/>
  <c r="BW344" i="6"/>
  <c r="BG344" i="6"/>
  <c r="BM344" i="6"/>
  <c r="AM344" i="6"/>
  <c r="BN344" i="6"/>
  <c r="BT344" i="6"/>
  <c r="BD344" i="6"/>
  <c r="BS344" i="6"/>
  <c r="BC344" i="6"/>
  <c r="BI344" i="6"/>
  <c r="AH344" i="6"/>
  <c r="BJ344" i="6"/>
  <c r="AJ344" i="6"/>
  <c r="AK344" i="6"/>
  <c r="BL344" i="6"/>
  <c r="AI344" i="6"/>
  <c r="BK344" i="6"/>
  <c r="BQ344" i="6"/>
  <c r="BA344" i="6"/>
  <c r="BR344" i="6"/>
  <c r="BB344" i="6"/>
  <c r="AS348" i="6"/>
  <c r="AR348" i="6"/>
  <c r="AT348" i="6"/>
  <c r="AW348" i="6"/>
  <c r="AU348" i="6"/>
  <c r="AU310" i="6"/>
  <c r="AS310" i="6"/>
  <c r="AR310" i="6"/>
  <c r="BW341" i="6"/>
  <c r="BG341" i="6"/>
  <c r="BX341" i="6"/>
  <c r="BH341" i="6"/>
  <c r="BR341" i="6"/>
  <c r="BB341" i="6"/>
  <c r="BI341" i="6"/>
  <c r="BS341" i="6"/>
  <c r="BC341" i="6"/>
  <c r="BT341" i="6"/>
  <c r="AM341" i="6"/>
  <c r="BN341" i="6"/>
  <c r="BU341" i="6"/>
  <c r="BE341" i="6"/>
  <c r="AJ341" i="6"/>
  <c r="AI341" i="6"/>
  <c r="BK341" i="6"/>
  <c r="AK341" i="6"/>
  <c r="BL341" i="6"/>
  <c r="BV341" i="6"/>
  <c r="BF341" i="6"/>
  <c r="BM341" i="6"/>
  <c r="BD341" i="6"/>
  <c r="AR345" i="6"/>
  <c r="AT345" i="6"/>
  <c r="AW345" i="6"/>
  <c r="AS345" i="6"/>
  <c r="BN337" i="6"/>
  <c r="BF337" i="6"/>
  <c r="AI337" i="6"/>
  <c r="AK340" i="6"/>
  <c r="AM340" i="6"/>
  <c r="BB340" i="6"/>
  <c r="BR340" i="6"/>
  <c r="BK340" i="6"/>
  <c r="BH340" i="6"/>
  <c r="BX340" i="6"/>
  <c r="BH342" i="6"/>
  <c r="BX342" i="6"/>
  <c r="BE342" i="6"/>
  <c r="BU342" i="6"/>
  <c r="BO342" i="6"/>
  <c r="AU342" i="6"/>
  <c r="AR342" i="6"/>
  <c r="AM342" i="6"/>
  <c r="BX346" i="6"/>
  <c r="BD346" i="6"/>
  <c r="BS346" i="6"/>
  <c r="BC346" i="6"/>
  <c r="BI346" i="6"/>
  <c r="AJ348" i="6"/>
  <c r="AL348" i="6"/>
  <c r="BO348" i="6"/>
  <c r="BU348" i="6"/>
  <c r="BE348" i="6"/>
  <c r="BN348" i="6"/>
  <c r="AK348" i="6"/>
  <c r="BL348" i="6"/>
  <c r="BB353" i="6"/>
  <c r="BR337" i="6"/>
  <c r="AW342" i="6"/>
  <c r="BP342" i="6"/>
  <c r="AV342" i="6"/>
  <c r="BM342" i="6"/>
  <c r="BG342" i="6"/>
  <c r="BW342" i="6"/>
  <c r="BR342" i="6"/>
  <c r="BF342" i="6"/>
  <c r="AH342" i="6"/>
  <c r="BL353" i="6"/>
  <c r="BW353" i="6"/>
  <c r="BG353" i="6"/>
  <c r="BM353" i="6"/>
  <c r="AK353" i="6"/>
  <c r="BJ353" i="6"/>
  <c r="AI353" i="6"/>
  <c r="BX353" i="6"/>
  <c r="BH353" i="6"/>
  <c r="BS353" i="6"/>
  <c r="BC353" i="6"/>
  <c r="BI353" i="6"/>
  <c r="BV353" i="6"/>
  <c r="BF353" i="6"/>
  <c r="AL353" i="6"/>
  <c r="AH353" i="6"/>
  <c r="BP353" i="6"/>
  <c r="BK353" i="6"/>
  <c r="BQ353" i="6"/>
  <c r="BA353" i="6"/>
  <c r="BN353" i="6"/>
  <c r="AJ353" i="6"/>
  <c r="AM353" i="6"/>
  <c r="AS350" i="6"/>
  <c r="AV350" i="6"/>
  <c r="AU350" i="6"/>
  <c r="AR350" i="6"/>
  <c r="AT350" i="6"/>
  <c r="AW352" i="6"/>
  <c r="AU352" i="6"/>
  <c r="AS352" i="6"/>
  <c r="AR352" i="6"/>
  <c r="AV352" i="6"/>
  <c r="BU353" i="6"/>
  <c r="BP349" i="6"/>
  <c r="BE349" i="6"/>
  <c r="BU349" i="6"/>
  <c r="BO349" i="6"/>
  <c r="BB349" i="6"/>
  <c r="BV349" i="6"/>
  <c r="AU353" i="6"/>
  <c r="AW354" i="6"/>
  <c r="BJ354" i="6"/>
  <c r="AI354" i="6"/>
  <c r="BO354" i="6"/>
  <c r="BP354" i="6"/>
  <c r="BE354" i="6"/>
  <c r="AJ355" i="6"/>
  <c r="AR355" i="6"/>
  <c r="BE355" i="6"/>
  <c r="BU355" i="6"/>
  <c r="BN355" i="6"/>
  <c r="BC355" i="6"/>
  <c r="BS355" i="6"/>
  <c r="BH355" i="6"/>
  <c r="AM355" i="6"/>
  <c r="AL356" i="6"/>
  <c r="AJ356" i="6"/>
  <c r="AU356" i="6"/>
  <c r="BK356" i="6"/>
  <c r="BD356" i="6"/>
  <c r="BT356" i="6"/>
  <c r="BI356" i="6"/>
  <c r="BR356" i="6"/>
  <c r="BN356" i="6"/>
  <c r="AS353" i="6"/>
  <c r="AW355" i="6"/>
  <c r="BX355" i="6"/>
  <c r="BM355" i="6"/>
  <c r="BF355" i="6"/>
  <c r="BV355" i="6"/>
  <c r="BK355" i="6"/>
  <c r="AL355" i="6"/>
  <c r="BP355" i="6"/>
  <c r="AM356" i="6"/>
  <c r="AW356" i="6"/>
  <c r="BC356" i="6"/>
  <c r="BS356" i="6"/>
  <c r="BL356" i="6"/>
  <c r="BA356" i="6"/>
  <c r="BU356" i="6"/>
  <c r="BV356" i="6"/>
  <c r="O2" i="12" l="1"/>
  <c r="E2" i="12"/>
  <c r="AU287" i="6"/>
  <c r="AR279" i="6"/>
  <c r="AW271" i="6"/>
  <c r="AT253" i="6"/>
  <c r="AU271" i="6"/>
  <c r="AU279" i="6"/>
  <c r="AR287" i="6"/>
  <c r="AS253" i="6"/>
  <c r="AV287" i="6"/>
  <c r="AW279" i="6"/>
  <c r="AV271" i="6"/>
  <c r="AV279" i="6"/>
  <c r="AT279" i="6"/>
  <c r="AS287" i="6"/>
  <c r="AR253" i="6"/>
  <c r="AS279" i="6"/>
  <c r="AW253" i="6"/>
  <c r="AU253" i="6"/>
  <c r="AW287" i="6"/>
  <c r="AT271" i="6"/>
  <c r="AT287" i="6"/>
  <c r="AS271" i="6"/>
  <c r="AR271" i="6"/>
  <c r="AV253" i="6"/>
  <c r="BJ253" i="6"/>
  <c r="BK253" i="6"/>
  <c r="BH253" i="6"/>
  <c r="BU253" i="6"/>
  <c r="BL253" i="6"/>
  <c r="BS253" i="6"/>
  <c r="AI253" i="6"/>
  <c r="BP253" i="6"/>
  <c r="BQ253" i="6"/>
  <c r="BF253" i="6"/>
  <c r="BA253" i="6"/>
  <c r="BD253" i="6"/>
  <c r="BN253" i="6"/>
  <c r="BB253" i="6"/>
  <c r="BT253" i="6"/>
  <c r="BR253" i="6"/>
  <c r="BI253" i="6"/>
  <c r="AM253" i="6"/>
  <c r="BC253" i="6"/>
  <c r="BO253" i="6"/>
  <c r="BM253" i="6"/>
  <c r="BW253" i="6"/>
  <c r="BV253" i="6"/>
  <c r="AK253" i="6"/>
  <c r="BX253" i="6"/>
  <c r="BE253" i="6"/>
  <c r="BG253" i="6"/>
  <c r="AJ253" i="6"/>
  <c r="AH253" i="6"/>
  <c r="AZ191" i="6"/>
  <c r="AO191" i="6" s="1"/>
  <c r="AZ219" i="6"/>
  <c r="AO219" i="6" s="1"/>
  <c r="AZ169" i="6"/>
  <c r="AO169" i="6" s="1"/>
  <c r="AZ25" i="6"/>
  <c r="AO25" i="6" s="1"/>
  <c r="AZ207" i="6"/>
  <c r="AO207" i="6" s="1"/>
  <c r="AZ215" i="6"/>
  <c r="AO215" i="6" s="1"/>
  <c r="AZ183" i="6"/>
  <c r="AO183" i="6" s="1"/>
  <c r="AZ17" i="6"/>
  <c r="AO17" i="6" s="1"/>
  <c r="AZ211" i="6"/>
  <c r="AO211" i="6" s="1"/>
  <c r="AZ171" i="6"/>
  <c r="AO171" i="6" s="1"/>
  <c r="AZ195" i="6"/>
  <c r="AO195" i="6" s="1"/>
  <c r="AZ37" i="6"/>
  <c r="AO37" i="6" s="1"/>
  <c r="AZ167" i="6"/>
  <c r="AO167" i="6" s="1"/>
  <c r="AZ151" i="6"/>
  <c r="AO151" i="6" s="1"/>
  <c r="AZ143" i="6"/>
  <c r="AO143" i="6" s="1"/>
  <c r="AZ163" i="6"/>
  <c r="AO163" i="6" s="1"/>
  <c r="AZ50" i="6"/>
  <c r="AO50" i="6" s="1"/>
  <c r="AZ61" i="6"/>
  <c r="AO61" i="6" s="1"/>
  <c r="AZ30" i="6"/>
  <c r="AO30" i="6" s="1"/>
  <c r="AZ127" i="6"/>
  <c r="AO127" i="6" s="1"/>
  <c r="AZ140" i="6"/>
  <c r="AO140" i="6" s="1"/>
  <c r="AZ119" i="6"/>
  <c r="AO119" i="6" s="1"/>
  <c r="AZ118" i="6"/>
  <c r="AO118" i="6" s="1"/>
  <c r="AZ175" i="6"/>
  <c r="AO175" i="6" s="1"/>
  <c r="AZ160" i="6"/>
  <c r="AO160" i="6" s="1"/>
  <c r="AZ108" i="6"/>
  <c r="AO108" i="6" s="1"/>
  <c r="AZ72" i="6"/>
  <c r="AO72" i="6" s="1"/>
  <c r="AZ156" i="6"/>
  <c r="AO156" i="6" s="1"/>
  <c r="AZ94" i="6"/>
  <c r="AO94" i="6" s="1"/>
  <c r="AZ51" i="6"/>
  <c r="AO51" i="6" s="1"/>
  <c r="AZ120" i="6"/>
  <c r="AO120" i="6" s="1"/>
  <c r="AZ92" i="6"/>
  <c r="AO92" i="6" s="1"/>
  <c r="AZ88" i="6"/>
  <c r="AO88" i="6" s="1"/>
  <c r="AZ43" i="6"/>
  <c r="AO43" i="6" s="1"/>
  <c r="AZ213" i="6"/>
  <c r="AO213" i="6" s="1"/>
  <c r="AZ124" i="6"/>
  <c r="AO124" i="6" s="1"/>
  <c r="AZ106" i="6"/>
  <c r="AO106" i="6" s="1"/>
  <c r="AZ116" i="6"/>
  <c r="AO116" i="6" s="1"/>
  <c r="AZ164" i="6"/>
  <c r="AO164" i="6" s="1"/>
  <c r="AZ177" i="6"/>
  <c r="AO177" i="6" s="1"/>
  <c r="AZ185" i="6"/>
  <c r="AO185" i="6" s="1"/>
  <c r="AZ205" i="6"/>
  <c r="AO205" i="6" s="1"/>
  <c r="AZ100" i="6"/>
  <c r="AO100" i="6" s="1"/>
  <c r="AZ90" i="6"/>
  <c r="AO90" i="6" s="1"/>
  <c r="AZ74" i="6"/>
  <c r="AO74" i="6" s="1"/>
  <c r="AZ31" i="6"/>
  <c r="AO31" i="6" s="1"/>
  <c r="AZ55" i="6"/>
  <c r="AO55" i="6" s="1"/>
  <c r="AZ199" i="6"/>
  <c r="AO199" i="6" s="1"/>
  <c r="AZ154" i="6"/>
  <c r="AO154" i="6" s="1"/>
  <c r="AZ112" i="6"/>
  <c r="AO112" i="6" s="1"/>
  <c r="AZ96" i="6"/>
  <c r="AO96" i="6" s="1"/>
  <c r="AZ46" i="6"/>
  <c r="AO46" i="6" s="1"/>
  <c r="AZ174" i="6"/>
  <c r="AO174" i="6" s="1"/>
  <c r="AZ189" i="6"/>
  <c r="AO189" i="6" s="1"/>
  <c r="AZ114" i="6"/>
  <c r="AO114" i="6" s="1"/>
  <c r="AZ35" i="6"/>
  <c r="AO35" i="6" s="1"/>
  <c r="AZ193" i="6"/>
  <c r="AO193" i="6" s="1"/>
  <c r="AZ209" i="6"/>
  <c r="AO209" i="6" s="1"/>
  <c r="AZ217" i="6"/>
  <c r="AO217" i="6" s="1"/>
  <c r="AZ197" i="6"/>
  <c r="AO197" i="6" s="1"/>
  <c r="AZ181" i="6"/>
  <c r="AO181" i="6" s="1"/>
  <c r="AZ39" i="6"/>
  <c r="AO39" i="6" s="1"/>
  <c r="AZ59" i="6"/>
  <c r="AO59" i="6" s="1"/>
  <c r="AZ201" i="6"/>
  <c r="AO201" i="6" s="1"/>
  <c r="AZ168" i="6"/>
  <c r="AO168" i="6" s="1"/>
  <c r="AZ136" i="6"/>
  <c r="AO136" i="6" s="1"/>
  <c r="AZ104" i="6"/>
  <c r="AO104" i="6" s="1"/>
  <c r="AZ98" i="6"/>
  <c r="AO98" i="6" s="1"/>
  <c r="AZ27" i="6"/>
  <c r="AO27" i="6" s="1"/>
  <c r="AZ63" i="6"/>
  <c r="AO63" i="6" s="1"/>
  <c r="AZ208" i="6"/>
  <c r="AO208" i="6" s="1"/>
  <c r="AZ69" i="6"/>
  <c r="AO69" i="6" s="1"/>
  <c r="AZ36" i="6"/>
  <c r="AO36" i="6" s="1"/>
  <c r="AZ210" i="6"/>
  <c r="AO210" i="6" s="1"/>
  <c r="AZ170" i="6"/>
  <c r="AO170" i="6" s="1"/>
  <c r="AZ194" i="6"/>
  <c r="AO194" i="6" s="1"/>
  <c r="AZ131" i="6"/>
  <c r="AO131" i="6" s="1"/>
  <c r="AZ123" i="6"/>
  <c r="AO123" i="6" s="1"/>
  <c r="AZ70" i="6"/>
  <c r="AO70" i="6" s="1"/>
  <c r="AZ16" i="6"/>
  <c r="AO16" i="6" s="1"/>
  <c r="AZ32" i="6"/>
  <c r="AO32" i="6" s="1"/>
  <c r="AZ40" i="6"/>
  <c r="AO40" i="6" s="1"/>
  <c r="AZ18" i="6"/>
  <c r="AO18" i="6" s="1"/>
  <c r="AZ56" i="6"/>
  <c r="AO56" i="6" s="1"/>
  <c r="AZ246" i="6"/>
  <c r="AO246" i="6" s="1"/>
  <c r="AZ238" i="6"/>
  <c r="AO238" i="6" s="1"/>
  <c r="AZ79" i="6"/>
  <c r="AO79" i="6" s="1"/>
  <c r="AZ231" i="6"/>
  <c r="AO231" i="6" s="1"/>
  <c r="AZ233" i="6"/>
  <c r="AO233" i="6" s="1"/>
  <c r="AZ89" i="6"/>
  <c r="AO89" i="6" s="1"/>
  <c r="AZ218" i="6"/>
  <c r="AO218" i="6" s="1"/>
  <c r="AZ28" i="6"/>
  <c r="AO28" i="6" s="1"/>
  <c r="AZ134" i="6"/>
  <c r="AO134" i="6" s="1"/>
  <c r="AZ45" i="6"/>
  <c r="AO45" i="6" s="1"/>
  <c r="AZ121" i="6"/>
  <c r="AO121" i="6" s="1"/>
  <c r="AZ58" i="6"/>
  <c r="AO58" i="6" s="1"/>
  <c r="AZ147" i="6"/>
  <c r="AO147" i="6" s="1"/>
  <c r="AZ179" i="6"/>
  <c r="AO179" i="6" s="1"/>
  <c r="AZ138" i="6"/>
  <c r="AO138" i="6" s="1"/>
  <c r="AZ130" i="6"/>
  <c r="AO130" i="6" s="1"/>
  <c r="AZ64" i="6"/>
  <c r="AO64" i="6" s="1"/>
  <c r="AZ126" i="6"/>
  <c r="AO126" i="6" s="1"/>
  <c r="AZ115" i="6"/>
  <c r="AO115" i="6" s="1"/>
  <c r="AZ111" i="6"/>
  <c r="AO111" i="6" s="1"/>
  <c r="AZ101" i="6"/>
  <c r="AO101" i="6" s="1"/>
  <c r="AZ73" i="6"/>
  <c r="AO73" i="6" s="1"/>
  <c r="AZ157" i="6"/>
  <c r="AO157" i="6" s="1"/>
  <c r="AZ22" i="6"/>
  <c r="AO22" i="6" s="1"/>
  <c r="AZ34" i="6"/>
  <c r="AO34" i="6" s="1"/>
  <c r="AZ38" i="6"/>
  <c r="AO38" i="6" s="1"/>
  <c r="AZ54" i="6"/>
  <c r="AO54" i="6" s="1"/>
  <c r="AZ66" i="6"/>
  <c r="AO66" i="6" s="1"/>
  <c r="AZ48" i="6"/>
  <c r="AO48" i="6" s="1"/>
  <c r="AZ122" i="6"/>
  <c r="AO122" i="6" s="1"/>
  <c r="AZ33" i="6"/>
  <c r="AO33" i="6" s="1"/>
  <c r="AZ202" i="6"/>
  <c r="AO202" i="6" s="1"/>
  <c r="AZ198" i="6"/>
  <c r="AO198" i="6" s="1"/>
  <c r="AZ87" i="6"/>
  <c r="AO87" i="6" s="1"/>
  <c r="AZ188" i="6"/>
  <c r="AO188" i="6" s="1"/>
  <c r="AZ133" i="6"/>
  <c r="AO133" i="6" s="1"/>
  <c r="AZ190" i="6"/>
  <c r="AO190" i="6" s="1"/>
  <c r="AZ139" i="6"/>
  <c r="AO139" i="6" s="1"/>
  <c r="AZ68" i="6"/>
  <c r="AO68" i="6" s="1"/>
  <c r="AZ24" i="6"/>
  <c r="AO24" i="6" s="1"/>
  <c r="AZ52" i="6"/>
  <c r="AO52" i="6" s="1"/>
  <c r="AZ182" i="6"/>
  <c r="AO182" i="6" s="1"/>
  <c r="AZ162" i="6"/>
  <c r="AO162" i="6" s="1"/>
  <c r="AZ166" i="6"/>
  <c r="AO166" i="6" s="1"/>
  <c r="AZ150" i="6"/>
  <c r="AO150" i="6" s="1"/>
  <c r="AZ109" i="6"/>
  <c r="AO109" i="6" s="1"/>
  <c r="AZ85" i="6"/>
  <c r="AO85" i="6" s="1"/>
  <c r="AZ103" i="6"/>
  <c r="AO103" i="6" s="1"/>
  <c r="AZ318" i="6"/>
  <c r="AO318" i="6" s="1"/>
  <c r="AZ303" i="6"/>
  <c r="AO303" i="6" s="1"/>
  <c r="AZ204" i="6"/>
  <c r="AO204" i="6" s="1"/>
  <c r="AZ212" i="6"/>
  <c r="AO212" i="6" s="1"/>
  <c r="AZ216" i="6"/>
  <c r="AO216" i="6" s="1"/>
  <c r="AZ184" i="6"/>
  <c r="AO184" i="6" s="1"/>
  <c r="AZ196" i="6"/>
  <c r="AO196" i="6" s="1"/>
  <c r="AZ165" i="6"/>
  <c r="AO165" i="6" s="1"/>
  <c r="AZ161" i="6"/>
  <c r="AO161" i="6" s="1"/>
  <c r="AZ149" i="6"/>
  <c r="AO149" i="6" s="1"/>
  <c r="AZ145" i="6"/>
  <c r="AO145" i="6" s="1"/>
  <c r="AZ137" i="6"/>
  <c r="AO137" i="6" s="1"/>
  <c r="AZ129" i="6"/>
  <c r="AO129" i="6" s="1"/>
  <c r="AZ117" i="6"/>
  <c r="AO117" i="6" s="1"/>
  <c r="AZ26" i="6"/>
  <c r="AO26" i="6" s="1"/>
  <c r="AZ42" i="6"/>
  <c r="AO42" i="6" s="1"/>
  <c r="AZ62" i="6"/>
  <c r="AO62" i="6" s="1"/>
  <c r="AZ153" i="6"/>
  <c r="AO153" i="6" s="1"/>
  <c r="AZ223" i="6"/>
  <c r="AO223" i="6" s="1"/>
  <c r="AZ228" i="6"/>
  <c r="AO228" i="6" s="1"/>
  <c r="AZ256" i="6"/>
  <c r="AO256" i="6" s="1"/>
  <c r="AZ200" i="6"/>
  <c r="AO200" i="6" s="1"/>
  <c r="AZ192" i="6"/>
  <c r="AO192" i="6" s="1"/>
  <c r="AZ206" i="6"/>
  <c r="AO206" i="6" s="1"/>
  <c r="AZ159" i="6"/>
  <c r="AO159" i="6" s="1"/>
  <c r="AZ148" i="6"/>
  <c r="AO148" i="6" s="1"/>
  <c r="AZ12" i="6"/>
  <c r="AO12" i="6" s="1"/>
  <c r="AZ272" i="6"/>
  <c r="AO272" i="6" s="1"/>
  <c r="AZ268" i="6"/>
  <c r="AO268" i="6" s="1"/>
  <c r="AZ264" i="6"/>
  <c r="AO264" i="6" s="1"/>
  <c r="AZ251" i="6"/>
  <c r="AO251" i="6" s="1"/>
  <c r="AZ67" i="6"/>
  <c r="AO67" i="6" s="1"/>
  <c r="AZ227" i="6"/>
  <c r="AO227" i="6" s="1"/>
  <c r="AZ260" i="6"/>
  <c r="AO260" i="6" s="1"/>
  <c r="AZ229" i="6"/>
  <c r="AO229" i="6" s="1"/>
  <c r="AZ294" i="6"/>
  <c r="AO294" i="6" s="1"/>
  <c r="AZ311" i="6"/>
  <c r="AO311" i="6" s="1"/>
  <c r="AZ310" i="6"/>
  <c r="AO310" i="6" s="1"/>
  <c r="AZ326" i="6"/>
  <c r="AO326" i="6" s="1"/>
  <c r="AZ203" i="6"/>
  <c r="AO203" i="6" s="1"/>
  <c r="AZ113" i="6"/>
  <c r="AO113" i="6" s="1"/>
  <c r="AZ77" i="6"/>
  <c r="AO77" i="6" s="1"/>
  <c r="AZ75" i="6"/>
  <c r="AO75" i="6" s="1"/>
  <c r="AZ234" i="6"/>
  <c r="AO234" i="6" s="1"/>
  <c r="AZ41" i="6"/>
  <c r="AO41" i="6" s="1"/>
  <c r="AZ308" i="6"/>
  <c r="AO308" i="6" s="1"/>
  <c r="AZ232" i="6"/>
  <c r="AO232" i="6" s="1"/>
  <c r="AZ158" i="6"/>
  <c r="AO158" i="6" s="1"/>
  <c r="AZ29" i="6"/>
  <c r="AO29" i="6" s="1"/>
  <c r="AZ242" i="6"/>
  <c r="AO242" i="6" s="1"/>
  <c r="AZ142" i="6"/>
  <c r="AO142" i="6" s="1"/>
  <c r="AZ91" i="6"/>
  <c r="AO91" i="6" s="1"/>
  <c r="AZ71" i="6"/>
  <c r="AO71" i="6" s="1"/>
  <c r="AZ21" i="6"/>
  <c r="AO21" i="6" s="1"/>
  <c r="AZ172" i="6"/>
  <c r="AO172" i="6" s="1"/>
  <c r="AZ351" i="6"/>
  <c r="AO351" i="6" s="1"/>
  <c r="AZ296" i="6"/>
  <c r="AO296" i="6" s="1"/>
  <c r="AZ152" i="6"/>
  <c r="AO152" i="6" s="1"/>
  <c r="AZ15" i="6"/>
  <c r="AO15" i="6" s="1"/>
  <c r="AZ60" i="6"/>
  <c r="AO60" i="6" s="1"/>
  <c r="AZ335" i="6"/>
  <c r="AO335" i="6" s="1"/>
  <c r="AZ84" i="6"/>
  <c r="AO84" i="6" s="1"/>
  <c r="AZ80" i="6"/>
  <c r="AO80" i="6" s="1"/>
  <c r="AZ78" i="6"/>
  <c r="AO78" i="6" s="1"/>
  <c r="AZ76" i="6"/>
  <c r="AO76" i="6" s="1"/>
  <c r="AZ19" i="6"/>
  <c r="AO19" i="6" s="1"/>
  <c r="AZ293" i="6"/>
  <c r="AO293" i="6" s="1"/>
  <c r="AZ298" i="6"/>
  <c r="AO298" i="6" s="1"/>
  <c r="AZ343" i="6"/>
  <c r="AO343" i="6" s="1"/>
  <c r="AZ302" i="6"/>
  <c r="AO302" i="6" s="1"/>
  <c r="AZ312" i="6"/>
  <c r="AO312" i="6" s="1"/>
  <c r="AZ316" i="6"/>
  <c r="AO316" i="6" s="1"/>
  <c r="AZ328" i="6"/>
  <c r="AO328" i="6" s="1"/>
  <c r="AZ320" i="6"/>
  <c r="AO320" i="6" s="1"/>
  <c r="AZ301" i="6"/>
  <c r="AO301" i="6" s="1"/>
  <c r="AZ336" i="6"/>
  <c r="AO336" i="6" s="1"/>
  <c r="AZ295" i="6"/>
  <c r="AO295" i="6" s="1"/>
  <c r="AZ331" i="6"/>
  <c r="AO331" i="6" s="1"/>
  <c r="AZ288" i="6"/>
  <c r="AO288" i="6" s="1"/>
  <c r="AZ305" i="6"/>
  <c r="AO305" i="6" s="1"/>
  <c r="AZ306" i="6"/>
  <c r="AO306" i="6" s="1"/>
  <c r="AZ307" i="6"/>
  <c r="AO307" i="6" s="1"/>
  <c r="AZ322" i="6"/>
  <c r="AO322" i="6" s="1"/>
  <c r="AZ324" i="6"/>
  <c r="AO324" i="6" s="1"/>
  <c r="AZ314" i="6"/>
  <c r="AO314" i="6" s="1"/>
  <c r="AZ334" i="6"/>
  <c r="AO334" i="6" s="1"/>
  <c r="AZ220" i="6"/>
  <c r="AO220" i="6" s="1"/>
  <c r="AZ180" i="6"/>
  <c r="AO180" i="6" s="1"/>
  <c r="AZ155" i="6"/>
  <c r="AO155" i="6" s="1"/>
  <c r="AZ125" i="6"/>
  <c r="AO125" i="6" s="1"/>
  <c r="AZ49" i="6"/>
  <c r="AO49" i="6" s="1"/>
  <c r="AZ309" i="6"/>
  <c r="AO309" i="6" s="1"/>
  <c r="AZ333" i="6"/>
  <c r="AO333" i="6" s="1"/>
  <c r="AZ176" i="6"/>
  <c r="AO176" i="6" s="1"/>
  <c r="AZ247" i="6"/>
  <c r="AO247" i="6" s="1"/>
  <c r="AZ187" i="6"/>
  <c r="AO187" i="6" s="1"/>
  <c r="AZ128" i="6"/>
  <c r="AO128" i="6" s="1"/>
  <c r="AZ144" i="6"/>
  <c r="AO144" i="6" s="1"/>
  <c r="AZ97" i="6"/>
  <c r="AO97" i="6" s="1"/>
  <c r="AZ338" i="6"/>
  <c r="AO338" i="6" s="1"/>
  <c r="AZ250" i="6"/>
  <c r="AO250" i="6" s="1"/>
  <c r="AZ245" i="6"/>
  <c r="AO245" i="6" s="1"/>
  <c r="AZ226" i="6"/>
  <c r="AO226" i="6" s="1"/>
  <c r="AZ236" i="6"/>
  <c r="AO236" i="6" s="1"/>
  <c r="AZ243" i="6"/>
  <c r="AO243" i="6" s="1"/>
  <c r="AZ95" i="6"/>
  <c r="AO95" i="6" s="1"/>
  <c r="AZ57" i="6"/>
  <c r="AO57" i="6" s="1"/>
  <c r="AZ99" i="6"/>
  <c r="AO99" i="6" s="1"/>
  <c r="AZ132" i="6"/>
  <c r="AO132" i="6" s="1"/>
  <c r="AZ304" i="6"/>
  <c r="AO304" i="6" s="1"/>
  <c r="AZ13" i="6"/>
  <c r="AO13" i="6" s="1"/>
  <c r="AZ300" i="6"/>
  <c r="AO300" i="6" s="1"/>
  <c r="AZ239" i="6"/>
  <c r="AO239" i="6" s="1"/>
  <c r="AZ53" i="6"/>
  <c r="AO53" i="6" s="1"/>
  <c r="AZ65" i="6"/>
  <c r="AO65" i="6" s="1"/>
  <c r="AZ292" i="6"/>
  <c r="AO292" i="6" s="1"/>
  <c r="AZ263" i="6"/>
  <c r="AO263" i="6" s="1"/>
  <c r="AZ221" i="6"/>
  <c r="AO221" i="6" s="1"/>
  <c r="AZ224" i="6"/>
  <c r="AO224" i="6" s="1"/>
  <c r="AZ93" i="6"/>
  <c r="AO93" i="6" s="1"/>
  <c r="AZ82" i="6"/>
  <c r="AO82" i="6" s="1"/>
  <c r="AZ248" i="6"/>
  <c r="AO248" i="6" s="1"/>
  <c r="AZ252" i="6"/>
  <c r="AO252" i="6" s="1"/>
  <c r="AZ244" i="6"/>
  <c r="AO244" i="6" s="1"/>
  <c r="AZ186" i="6"/>
  <c r="AO186" i="6" s="1"/>
  <c r="AZ146" i="6"/>
  <c r="AO146" i="6" s="1"/>
  <c r="AZ254" i="6"/>
  <c r="AO254" i="6" s="1"/>
  <c r="AZ14" i="6"/>
  <c r="AO14" i="6" s="1"/>
  <c r="AZ135" i="6"/>
  <c r="AO135" i="6" s="1"/>
  <c r="AZ340" i="6"/>
  <c r="AO340" i="6" s="1"/>
  <c r="AZ353" i="6"/>
  <c r="AO353" i="6" s="1"/>
  <c r="AZ354" i="6"/>
  <c r="AO354" i="6" s="1"/>
  <c r="AZ23" i="6"/>
  <c r="AO23" i="6" s="1"/>
  <c r="AZ339" i="6"/>
  <c r="AO339" i="6" s="1"/>
  <c r="AZ355" i="6"/>
  <c r="AO355" i="6" s="1"/>
  <c r="AZ350" i="6"/>
  <c r="AO350" i="6" s="1"/>
  <c r="AZ329" i="6"/>
  <c r="AO329" i="6" s="1"/>
  <c r="AZ277" i="6"/>
  <c r="AO277" i="6" s="1"/>
  <c r="AZ347" i="6"/>
  <c r="AO347" i="6" s="1"/>
  <c r="AZ291" i="6"/>
  <c r="AO291" i="6" s="1"/>
  <c r="AZ230" i="6"/>
  <c r="AO230" i="6" s="1"/>
  <c r="AZ269" i="6"/>
  <c r="AO269" i="6" s="1"/>
  <c r="AZ241" i="6"/>
  <c r="AO241" i="6" s="1"/>
  <c r="AZ178" i="6"/>
  <c r="AO178" i="6" s="1"/>
  <c r="AZ214" i="6"/>
  <c r="AO214" i="6" s="1"/>
  <c r="AZ44" i="6"/>
  <c r="AO44" i="6" s="1"/>
  <c r="AZ266" i="6"/>
  <c r="AO266" i="6" s="1"/>
  <c r="AZ270" i="6"/>
  <c r="AO270" i="6" s="1"/>
  <c r="AZ173" i="6"/>
  <c r="AO173" i="6" s="1"/>
  <c r="AZ86" i="6"/>
  <c r="AO86" i="6" s="1"/>
  <c r="AZ110" i="6"/>
  <c r="AO110" i="6" s="1"/>
  <c r="AZ289" i="6"/>
  <c r="AO289" i="6" s="1"/>
  <c r="AZ290" i="6"/>
  <c r="AO290" i="6" s="1"/>
  <c r="AZ261" i="6"/>
  <c r="AO261" i="6" s="1"/>
  <c r="AZ107" i="6"/>
  <c r="AO107" i="6" s="1"/>
  <c r="AZ342" i="6"/>
  <c r="AO342" i="6" s="1"/>
  <c r="AZ352" i="6"/>
  <c r="AO352" i="6" s="1"/>
  <c r="AZ281" i="6"/>
  <c r="AO281" i="6" s="1"/>
  <c r="AZ222" i="6"/>
  <c r="AO222" i="6" s="1"/>
  <c r="AZ240" i="6"/>
  <c r="AO240" i="6" s="1"/>
  <c r="AZ102" i="6"/>
  <c r="AO102" i="6" s="1"/>
  <c r="AZ249" i="6"/>
  <c r="AO249" i="6" s="1"/>
  <c r="AZ20" i="6"/>
  <c r="AO20" i="6" s="1"/>
  <c r="AZ105" i="6"/>
  <c r="AO105" i="6" s="1"/>
  <c r="AZ141" i="6"/>
  <c r="AO141" i="6" s="1"/>
  <c r="AZ349" i="6"/>
  <c r="AO349" i="6" s="1"/>
  <c r="AZ348" i="6"/>
  <c r="AO348" i="6" s="1"/>
  <c r="AZ346" i="6"/>
  <c r="AO346" i="6" s="1"/>
  <c r="AZ330" i="6"/>
  <c r="AO330" i="6" s="1"/>
  <c r="AZ282" i="6"/>
  <c r="AO282" i="6" s="1"/>
  <c r="AZ286" i="6"/>
  <c r="AO286" i="6" s="1"/>
  <c r="AZ275" i="6"/>
  <c r="AO275" i="6" s="1"/>
  <c r="AZ257" i="6"/>
  <c r="AO257" i="6" s="1"/>
  <c r="AZ265" i="6"/>
  <c r="AO265" i="6" s="1"/>
  <c r="AZ225" i="6"/>
  <c r="AO225" i="6" s="1"/>
  <c r="AZ235" i="6"/>
  <c r="AO235" i="6" s="1"/>
  <c r="AZ237" i="6"/>
  <c r="AO237" i="6" s="1"/>
  <c r="AZ258" i="6"/>
  <c r="AO258" i="6" s="1"/>
  <c r="AZ262" i="6"/>
  <c r="AO262" i="6" s="1"/>
  <c r="AZ83" i="6"/>
  <c r="AO83" i="6" s="1"/>
  <c r="AZ81" i="6"/>
  <c r="AO81" i="6" s="1"/>
  <c r="AZ337" i="6"/>
  <c r="AO337" i="6" s="1"/>
  <c r="AZ344" i="6"/>
  <c r="AO344" i="6" s="1"/>
  <c r="AZ315" i="6"/>
  <c r="AO315" i="6" s="1"/>
  <c r="AZ319" i="6"/>
  <c r="AO319" i="6" s="1"/>
  <c r="AZ321" i="6"/>
  <c r="AO321" i="6" s="1"/>
  <c r="AZ325" i="6"/>
  <c r="AO325" i="6" s="1"/>
  <c r="AZ278" i="6"/>
  <c r="AO278" i="6" s="1"/>
  <c r="AZ259" i="6"/>
  <c r="AO259" i="6" s="1"/>
  <c r="AZ332" i="6"/>
  <c r="AO332" i="6" s="1"/>
  <c r="AZ317" i="6"/>
  <c r="AO317" i="6" s="1"/>
  <c r="AZ327" i="6"/>
  <c r="AO327" i="6" s="1"/>
  <c r="AZ276" i="6"/>
  <c r="AO276" i="6" s="1"/>
  <c r="AZ285" i="6"/>
  <c r="AO285" i="6" s="1"/>
  <c r="AZ284" i="6"/>
  <c r="AO284" i="6" s="1"/>
  <c r="AZ297" i="6"/>
  <c r="AO297" i="6" s="1"/>
  <c r="AZ299" i="6"/>
  <c r="AO299" i="6" s="1"/>
  <c r="AZ313" i="6"/>
  <c r="AO313" i="6" s="1"/>
  <c r="AZ273" i="6"/>
  <c r="AO273" i="6" s="1"/>
  <c r="AZ279" i="6"/>
  <c r="AO279" i="6" s="1"/>
  <c r="AZ280" i="6"/>
  <c r="AO280" i="6" s="1"/>
  <c r="AZ356" i="6"/>
  <c r="AO356" i="6" s="1"/>
  <c r="AZ341" i="6"/>
  <c r="AO341" i="6" s="1"/>
  <c r="AZ345" i="6"/>
  <c r="AO345" i="6" s="1"/>
  <c r="AZ323" i="6"/>
  <c r="AO323" i="6" s="1"/>
  <c r="AZ283" i="6"/>
  <c r="AO283" i="6" s="1"/>
  <c r="AZ287" i="6"/>
  <c r="AO287" i="6" s="1"/>
  <c r="AZ274" i="6"/>
  <c r="AO274" i="6" s="1"/>
  <c r="AZ255" i="6"/>
  <c r="AO255" i="6" s="1"/>
  <c r="AZ267" i="6"/>
  <c r="AO267" i="6" s="1"/>
  <c r="AZ271" i="6"/>
  <c r="AO271" i="6" s="1"/>
  <c r="C5" i="11" l="1"/>
  <c r="E4" i="11"/>
  <c r="C175" i="11" s="1"/>
  <c r="X15" i="1" s="1"/>
  <c r="E3" i="12"/>
  <c r="S6" i="5" s="1"/>
  <c r="Q9" i="5"/>
  <c r="G2" i="12"/>
  <c r="E4" i="2" s="1"/>
  <c r="B2" i="2" s="1"/>
  <c r="I7" i="1"/>
  <c r="AF6" i="6"/>
  <c r="AG7" i="6" s="1"/>
  <c r="N10" i="6" s="1"/>
  <c r="T6" i="5"/>
  <c r="E4" i="12"/>
  <c r="AF7" i="6" s="1"/>
  <c r="AZ253" i="6"/>
  <c r="AO253" i="6" s="1"/>
  <c r="C144" i="11" l="1"/>
  <c r="U11" i="1" s="1"/>
  <c r="C285" i="11"/>
  <c r="F18" i="4" s="1"/>
  <c r="C97" i="11"/>
  <c r="L18" i="1" s="1"/>
  <c r="C205" i="11"/>
  <c r="M19" i="4" s="1"/>
  <c r="C365" i="11"/>
  <c r="I17" i="4" s="1"/>
  <c r="C289" i="11"/>
  <c r="F22" i="4" s="1"/>
  <c r="C358" i="11"/>
  <c r="I10" i="4" s="1"/>
  <c r="C21" i="11"/>
  <c r="C24" i="4" s="1"/>
  <c r="C417" i="11"/>
  <c r="K15" i="4" s="1"/>
  <c r="C213" i="11"/>
  <c r="M27" i="4" s="1"/>
  <c r="C128" i="11"/>
  <c r="O22" i="1" s="1"/>
  <c r="C69" i="11"/>
  <c r="I17" i="1" s="1"/>
  <c r="C84" i="11"/>
  <c r="I32" i="1" s="1"/>
  <c r="C388" i="11"/>
  <c r="J13" i="4" s="1"/>
  <c r="C305" i="11"/>
  <c r="G11" i="4" s="1"/>
  <c r="C62" i="11"/>
  <c r="I10" i="1" s="1"/>
  <c r="C123" i="11"/>
  <c r="O17" i="1" s="1"/>
  <c r="C450" i="11"/>
  <c r="L21" i="4" s="1"/>
  <c r="C223" i="11"/>
  <c r="D10" i="4" s="1"/>
  <c r="C418" i="11"/>
  <c r="K16" i="4" s="1"/>
  <c r="C100" i="11"/>
  <c r="L21" i="1" s="1"/>
  <c r="C130" i="11"/>
  <c r="O24" i="1" s="1"/>
  <c r="C236" i="11"/>
  <c r="D23" i="4" s="1"/>
  <c r="C313" i="11"/>
  <c r="G19" i="4" s="1"/>
  <c r="C7" i="11"/>
  <c r="C10" i="4" s="1"/>
  <c r="C393" i="11"/>
  <c r="J18" i="4" s="1"/>
  <c r="C292" i="11"/>
  <c r="F25" i="4" s="1"/>
  <c r="C133" i="11"/>
  <c r="O27" i="1" s="1"/>
  <c r="C246" i="11"/>
  <c r="D33" i="4" s="1"/>
  <c r="C368" i="11"/>
  <c r="I20" i="4" s="1"/>
  <c r="C10" i="11"/>
  <c r="C13" i="4" s="1"/>
  <c r="C138" i="11"/>
  <c r="O32" i="1" s="1"/>
  <c r="C210" i="11"/>
  <c r="M24" i="4" s="1"/>
  <c r="C449" i="11"/>
  <c r="L20" i="4" s="1"/>
  <c r="C28" i="11"/>
  <c r="C31" i="4" s="1"/>
  <c r="C453" i="11"/>
  <c r="L24" i="4" s="1"/>
  <c r="C481" i="11"/>
  <c r="N25" i="4" s="1"/>
  <c r="C61" i="11"/>
  <c r="I9" i="1" s="1"/>
  <c r="C462" i="11"/>
  <c r="L33" i="4" s="1"/>
  <c r="C240" i="11"/>
  <c r="D27" i="4" s="1"/>
  <c r="C45" i="11"/>
  <c r="F20" i="1" s="1"/>
  <c r="C38" i="11"/>
  <c r="F13" i="1" s="1"/>
  <c r="C124" i="11"/>
  <c r="O18" i="1" s="1"/>
  <c r="C54" i="11"/>
  <c r="F29" i="1" s="1"/>
  <c r="C159" i="11"/>
  <c r="U26" i="1" s="1"/>
  <c r="C346" i="11"/>
  <c r="H25" i="4" s="1"/>
  <c r="C318" i="11"/>
  <c r="G24" i="4" s="1"/>
  <c r="C352" i="11"/>
  <c r="H31" i="4" s="1"/>
  <c r="C215" i="11"/>
  <c r="M29" i="4" s="1"/>
  <c r="C308" i="11"/>
  <c r="G14" i="4" s="1"/>
  <c r="C109" i="11"/>
  <c r="L30" i="1" s="1"/>
  <c r="C431" i="11"/>
  <c r="K29" i="4" s="1"/>
  <c r="C245" i="11"/>
  <c r="D32" i="4" s="1"/>
  <c r="C460" i="11"/>
  <c r="L31" i="4" s="1"/>
  <c r="C135" i="11"/>
  <c r="O29" i="1" s="1"/>
  <c r="C446" i="11"/>
  <c r="L17" i="4" s="1"/>
  <c r="C47" i="11"/>
  <c r="F22" i="1" s="1"/>
  <c r="C337" i="11"/>
  <c r="H16" i="4" s="1"/>
  <c r="C134" i="11"/>
  <c r="O28" i="1" s="1"/>
  <c r="C17" i="11"/>
  <c r="C20" i="4" s="1"/>
  <c r="C322" i="11"/>
  <c r="G28" i="4" s="1"/>
  <c r="C447" i="11"/>
  <c r="L18" i="4" s="1"/>
  <c r="C200" i="11"/>
  <c r="M14" i="4" s="1"/>
  <c r="C340" i="11"/>
  <c r="H19" i="4" s="1"/>
  <c r="C95" i="11"/>
  <c r="L16" i="1" s="1"/>
  <c r="C50" i="11"/>
  <c r="F25" i="1" s="1"/>
  <c r="C415" i="11"/>
  <c r="K13" i="4" s="1"/>
  <c r="C48" i="11"/>
  <c r="F23" i="1" s="1"/>
  <c r="C269" i="11"/>
  <c r="E29" i="4" s="1"/>
  <c r="C180" i="11"/>
  <c r="X20" i="1" s="1"/>
  <c r="C237" i="11"/>
  <c r="D24" i="4" s="1"/>
  <c r="C419" i="11"/>
  <c r="K17" i="4" s="1"/>
  <c r="C197" i="11"/>
  <c r="M11" i="4" s="1"/>
  <c r="C421" i="11"/>
  <c r="K19" i="4" s="1"/>
  <c r="C22" i="11"/>
  <c r="C25" i="4" s="1"/>
  <c r="C234" i="11"/>
  <c r="D21" i="4" s="1"/>
  <c r="C272" i="11"/>
  <c r="E32" i="4" s="1"/>
  <c r="C214" i="11"/>
  <c r="M28" i="4" s="1"/>
  <c r="C169" i="11"/>
  <c r="X9" i="1" s="1"/>
  <c r="C296" i="11"/>
  <c r="F29" i="4" s="1"/>
  <c r="C250" i="11"/>
  <c r="E10" i="4" s="1"/>
  <c r="C146" i="11"/>
  <c r="U13" i="1" s="1"/>
  <c r="C429" i="11"/>
  <c r="K27" i="4" s="1"/>
  <c r="C281" i="11"/>
  <c r="F14" i="4" s="1"/>
  <c r="C14" i="11"/>
  <c r="C17" i="4" s="1"/>
  <c r="C44" i="11"/>
  <c r="F19" i="1" s="1"/>
  <c r="C298" i="11"/>
  <c r="F31" i="4" s="1"/>
  <c r="C93" i="11"/>
  <c r="L14" i="1" s="1"/>
  <c r="C380" i="11"/>
  <c r="I32" i="4" s="1"/>
  <c r="C430" i="11"/>
  <c r="K28" i="4" s="1"/>
  <c r="C485" i="11"/>
  <c r="N29" i="4" s="1"/>
  <c r="C265" i="11"/>
  <c r="E25" i="4" s="1"/>
  <c r="C489" i="11"/>
  <c r="N33" i="4" s="1"/>
  <c r="C110" i="11"/>
  <c r="L31" i="1" s="1"/>
  <c r="C211" i="11"/>
  <c r="M25" i="4" s="1"/>
  <c r="C198" i="11"/>
  <c r="M12" i="4" s="1"/>
  <c r="C239" i="11"/>
  <c r="D26" i="4" s="1"/>
  <c r="C18" i="11"/>
  <c r="D20" i="1" s="1"/>
  <c r="C121" i="11"/>
  <c r="O15" i="1" s="1"/>
  <c r="C143" i="11"/>
  <c r="U10" i="1" s="1"/>
  <c r="C458" i="11"/>
  <c r="L29" i="4" s="1"/>
  <c r="C184" i="11"/>
  <c r="X24" i="1" s="1"/>
  <c r="C401" i="11"/>
  <c r="J26" i="4" s="1"/>
  <c r="C387" i="11"/>
  <c r="J12" i="4" s="1"/>
  <c r="C40" i="11"/>
  <c r="F15" i="1" s="1"/>
  <c r="C374" i="11"/>
  <c r="I26" i="4" s="1"/>
  <c r="C178" i="11"/>
  <c r="X18" i="1" s="1"/>
  <c r="C466" i="11"/>
  <c r="N10" i="4" s="1"/>
  <c r="C243" i="11"/>
  <c r="D30" i="4" s="1"/>
  <c r="C257" i="11"/>
  <c r="E17" i="4" s="1"/>
  <c r="C56" i="11"/>
  <c r="F31" i="1" s="1"/>
  <c r="C209" i="11"/>
  <c r="M23" i="4" s="1"/>
  <c r="C459" i="11"/>
  <c r="L30" i="4" s="1"/>
  <c r="C207" i="11"/>
  <c r="M21" i="4" s="1"/>
  <c r="C64" i="11"/>
  <c r="I12" i="1" s="1"/>
  <c r="C443" i="11"/>
  <c r="L14" i="4" s="1"/>
  <c r="C179" i="11"/>
  <c r="X19" i="1" s="1"/>
  <c r="C142" i="11"/>
  <c r="U9" i="1" s="1"/>
  <c r="C413" i="11"/>
  <c r="K11" i="4" s="1"/>
  <c r="C444" i="11"/>
  <c r="L15" i="4" s="1"/>
  <c r="C321" i="11"/>
  <c r="G27" i="4" s="1"/>
  <c r="C202" i="11"/>
  <c r="M16" i="4" s="1"/>
  <c r="C127" i="11"/>
  <c r="O21" i="1" s="1"/>
  <c r="C439" i="11"/>
  <c r="L10" i="4" s="1"/>
  <c r="C423" i="11"/>
  <c r="K21" i="4" s="1"/>
  <c r="C99" i="11"/>
  <c r="L20" i="1" s="1"/>
  <c r="C148" i="11"/>
  <c r="C499" i="11" s="1"/>
  <c r="C187" i="11"/>
  <c r="X27" i="1" s="1"/>
  <c r="C288" i="11"/>
  <c r="F21" i="4" s="1"/>
  <c r="C157" i="11"/>
  <c r="U24" i="1" s="1"/>
  <c r="C225" i="11"/>
  <c r="D12" i="4" s="1"/>
  <c r="C427" i="11"/>
  <c r="K25" i="4" s="1"/>
  <c r="C441" i="11"/>
  <c r="L12" i="4" s="1"/>
  <c r="C41" i="11"/>
  <c r="F16" i="1" s="1"/>
  <c r="C354" i="11"/>
  <c r="H33" i="4" s="1"/>
  <c r="C120" i="11"/>
  <c r="O14" i="1" s="1"/>
  <c r="C51" i="11"/>
  <c r="F26" i="1" s="1"/>
  <c r="C343" i="11"/>
  <c r="H22" i="4" s="1"/>
  <c r="C165" i="11"/>
  <c r="U32" i="1" s="1"/>
  <c r="C154" i="11"/>
  <c r="U21" i="1" s="1"/>
  <c r="C136" i="11"/>
  <c r="O30" i="1" s="1"/>
  <c r="C291" i="11"/>
  <c r="F24" i="4" s="1"/>
  <c r="C344" i="11"/>
  <c r="H23" i="4" s="1"/>
  <c r="C89" i="11"/>
  <c r="L10" i="1" s="1"/>
  <c r="C287" i="11"/>
  <c r="F20" i="4" s="1"/>
  <c r="C228" i="11"/>
  <c r="D15" i="4" s="1"/>
  <c r="C126" i="11"/>
  <c r="O20" i="1" s="1"/>
  <c r="C362" i="11"/>
  <c r="I14" i="4" s="1"/>
  <c r="C98" i="11"/>
  <c r="L19" i="1" s="1"/>
  <c r="C433" i="11"/>
  <c r="K31" i="4" s="1"/>
  <c r="C224" i="11"/>
  <c r="D11" i="4" s="1"/>
  <c r="C192" i="11"/>
  <c r="X32" i="1" s="1"/>
  <c r="C83" i="11"/>
  <c r="I31" i="1" s="1"/>
  <c r="C488" i="11"/>
  <c r="N32" i="4" s="1"/>
  <c r="C412" i="11"/>
  <c r="K10" i="4" s="1"/>
  <c r="C440" i="11"/>
  <c r="L11" i="4" s="1"/>
  <c r="C372" i="11"/>
  <c r="I24" i="4" s="1"/>
  <c r="C39" i="11"/>
  <c r="F14" i="1" s="1"/>
  <c r="C235" i="11"/>
  <c r="D22" i="4" s="1"/>
  <c r="C484" i="11"/>
  <c r="N28" i="4" s="1"/>
  <c r="C334" i="11"/>
  <c r="H13" i="4" s="1"/>
  <c r="C335" i="11"/>
  <c r="H14" i="4" s="1"/>
  <c r="C71" i="11"/>
  <c r="I19" i="1" s="1"/>
  <c r="C227" i="11"/>
  <c r="D14" i="4" s="1"/>
  <c r="C105" i="11"/>
  <c r="L26" i="1" s="1"/>
  <c r="C353" i="11"/>
  <c r="H32" i="4" s="1"/>
  <c r="C96" i="11"/>
  <c r="L17" i="1" s="1"/>
  <c r="C185" i="11"/>
  <c r="X25" i="1" s="1"/>
  <c r="C23" i="11"/>
  <c r="D25" i="1" s="1"/>
  <c r="C461" i="11"/>
  <c r="L32" i="4" s="1"/>
  <c r="C378" i="11"/>
  <c r="I30" i="4" s="1"/>
  <c r="C63" i="11"/>
  <c r="I11" i="1" s="1"/>
  <c r="C397" i="11"/>
  <c r="J22" i="4" s="1"/>
  <c r="C309" i="11"/>
  <c r="G15" i="4" s="1"/>
  <c r="C279" i="11"/>
  <c r="F12" i="4" s="1"/>
  <c r="C320" i="11"/>
  <c r="G26" i="4" s="1"/>
  <c r="C72" i="11"/>
  <c r="I20" i="1" s="1"/>
  <c r="C295" i="11"/>
  <c r="F28" i="4" s="1"/>
  <c r="C79" i="11"/>
  <c r="I27" i="1" s="1"/>
  <c r="C487" i="11"/>
  <c r="N31" i="4" s="1"/>
  <c r="C264" i="11"/>
  <c r="E24" i="4" s="1"/>
  <c r="C402" i="11"/>
  <c r="J27" i="4" s="1"/>
  <c r="C300" i="11"/>
  <c r="F33" i="4" s="1"/>
  <c r="C263" i="11"/>
  <c r="E23" i="4" s="1"/>
  <c r="C270" i="11"/>
  <c r="E30" i="4" s="1"/>
  <c r="C369" i="11"/>
  <c r="I21" i="4" s="1"/>
  <c r="C208" i="11"/>
  <c r="M22" i="4" s="1"/>
  <c r="C469" i="11"/>
  <c r="N13" i="4" s="1"/>
  <c r="C377" i="11"/>
  <c r="I29" i="4" s="1"/>
  <c r="C80" i="11"/>
  <c r="I28" i="1" s="1"/>
  <c r="C170" i="11"/>
  <c r="X10" i="1" s="1"/>
  <c r="C280" i="11"/>
  <c r="F13" i="4" s="1"/>
  <c r="C373" i="11"/>
  <c r="I25" i="4" s="1"/>
  <c r="C35" i="11"/>
  <c r="F10" i="1" s="1"/>
  <c r="C19" i="11"/>
  <c r="C22" i="4" s="1"/>
  <c r="C385" i="11"/>
  <c r="J10" i="4" s="1"/>
  <c r="C76" i="11"/>
  <c r="I24" i="1" s="1"/>
  <c r="C53" i="11"/>
  <c r="F28" i="1" s="1"/>
  <c r="C106" i="11"/>
  <c r="L27" i="1" s="1"/>
  <c r="C312" i="11"/>
  <c r="G18" i="4" s="1"/>
  <c r="C476" i="11"/>
  <c r="N20" i="4" s="1"/>
  <c r="C399" i="11"/>
  <c r="J24" i="4" s="1"/>
  <c r="C390" i="11"/>
  <c r="J15" i="4" s="1"/>
  <c r="C448" i="11"/>
  <c r="L19" i="4" s="1"/>
  <c r="C259" i="11"/>
  <c r="E19" i="4" s="1"/>
  <c r="C267" i="11"/>
  <c r="E27" i="4" s="1"/>
  <c r="C66" i="11"/>
  <c r="I14" i="1" s="1"/>
  <c r="C25" i="11"/>
  <c r="C28" i="4" s="1"/>
  <c r="C231" i="11"/>
  <c r="D18" i="4" s="1"/>
  <c r="C336" i="11"/>
  <c r="H15" i="4" s="1"/>
  <c r="C131" i="11"/>
  <c r="O25" i="1" s="1"/>
  <c r="C315" i="11"/>
  <c r="G21" i="4" s="1"/>
  <c r="C65" i="11"/>
  <c r="I13" i="1" s="1"/>
  <c r="C147" i="11"/>
  <c r="U14" i="1" s="1"/>
  <c r="C204" i="11"/>
  <c r="M18" i="4" s="1"/>
  <c r="C316" i="11"/>
  <c r="G22" i="4" s="1"/>
  <c r="C88" i="11"/>
  <c r="L9" i="1" s="1"/>
  <c r="C101" i="11"/>
  <c r="L22" i="1" s="1"/>
  <c r="C445" i="11"/>
  <c r="L16" i="4" s="1"/>
  <c r="C107" i="11"/>
  <c r="L28" i="1" s="1"/>
  <c r="C68" i="11"/>
  <c r="I16" i="1" s="1"/>
  <c r="C145" i="11"/>
  <c r="U12" i="1" s="1"/>
  <c r="C338" i="11"/>
  <c r="H17" i="4" s="1"/>
  <c r="C172" i="11"/>
  <c r="X12" i="1" s="1"/>
  <c r="C333" i="11"/>
  <c r="H12" i="4" s="1"/>
  <c r="F34" i="3"/>
  <c r="C350" i="11"/>
  <c r="H29" i="4" s="1"/>
  <c r="C286" i="11"/>
  <c r="F19" i="4" s="1"/>
  <c r="C12" i="11"/>
  <c r="C15" i="4" s="1"/>
  <c r="C471" i="11"/>
  <c r="N15" i="4" s="1"/>
  <c r="C331" i="11"/>
  <c r="H10" i="4" s="1"/>
  <c r="C103" i="11"/>
  <c r="L24" i="1" s="1"/>
  <c r="C230" i="11"/>
  <c r="D17" i="4" s="1"/>
  <c r="C111" i="11"/>
  <c r="L32" i="1" s="1"/>
  <c r="C104" i="11"/>
  <c r="L25" i="1" s="1"/>
  <c r="C359" i="11"/>
  <c r="I11" i="4" s="1"/>
  <c r="C57" i="11"/>
  <c r="F32" i="1" s="1"/>
  <c r="C474" i="11"/>
  <c r="N18" i="4" s="1"/>
  <c r="C216" i="11"/>
  <c r="M30" i="4" s="1"/>
  <c r="C332" i="11"/>
  <c r="H11" i="4" s="1"/>
  <c r="C325" i="11"/>
  <c r="G31" i="4" s="1"/>
  <c r="C37" i="11"/>
  <c r="F12" i="1" s="1"/>
  <c r="C266" i="11"/>
  <c r="E26" i="4" s="1"/>
  <c r="C299" i="11"/>
  <c r="F32" i="4" s="1"/>
  <c r="C479" i="11"/>
  <c r="N23" i="4" s="1"/>
  <c r="C155" i="11"/>
  <c r="U22" i="1" s="1"/>
  <c r="C16" i="11"/>
  <c r="C13" i="11"/>
  <c r="D15" i="1" s="1"/>
  <c r="C183" i="11"/>
  <c r="X23" i="1" s="1"/>
  <c r="C345" i="11"/>
  <c r="H24" i="4" s="1"/>
  <c r="C115" i="11"/>
  <c r="O9" i="1" s="1"/>
  <c r="C218" i="11"/>
  <c r="M32" i="4" s="1"/>
  <c r="C91" i="11"/>
  <c r="L12" i="1" s="1"/>
  <c r="C324" i="11"/>
  <c r="G30" i="4" s="1"/>
  <c r="C217" i="11"/>
  <c r="M31" i="4" s="1"/>
  <c r="C361" i="11"/>
  <c r="I13" i="4" s="1"/>
  <c r="C81" i="11"/>
  <c r="I29" i="1" s="1"/>
  <c r="C78" i="11"/>
  <c r="I26" i="1" s="1"/>
  <c r="C394" i="11"/>
  <c r="J19" i="4" s="1"/>
  <c r="C422" i="11"/>
  <c r="K20" i="4" s="1"/>
  <c r="C371" i="11"/>
  <c r="I23" i="4" s="1"/>
  <c r="C342" i="11"/>
  <c r="H21" i="4" s="1"/>
  <c r="C435" i="11"/>
  <c r="K33" i="4" s="1"/>
  <c r="C404" i="11"/>
  <c r="J29" i="4" s="1"/>
  <c r="C233" i="11"/>
  <c r="D20" i="4" s="1"/>
  <c r="C483" i="11"/>
  <c r="N27" i="4" s="1"/>
  <c r="C391" i="11"/>
  <c r="J16" i="4" s="1"/>
  <c r="C428" i="11"/>
  <c r="K26" i="4" s="1"/>
  <c r="C452" i="11"/>
  <c r="L23" i="4" s="1"/>
  <c r="C163" i="11"/>
  <c r="U30" i="1" s="1"/>
  <c r="C381" i="11"/>
  <c r="I33" i="4" s="1"/>
  <c r="C470" i="11"/>
  <c r="N14" i="4" s="1"/>
  <c r="C424" i="11"/>
  <c r="K22" i="4" s="1"/>
  <c r="C102" i="11"/>
  <c r="L23" i="1" s="1"/>
  <c r="C67" i="11"/>
  <c r="I15" i="1" s="1"/>
  <c r="C182" i="11"/>
  <c r="X22" i="1" s="1"/>
  <c r="C92" i="11"/>
  <c r="L13" i="1" s="1"/>
  <c r="C396" i="11"/>
  <c r="J21" i="4" s="1"/>
  <c r="C174" i="11"/>
  <c r="X14" i="1" s="1"/>
  <c r="C160" i="11"/>
  <c r="U27" i="1" s="1"/>
  <c r="C212" i="11"/>
  <c r="M26" i="4" s="1"/>
  <c r="C400" i="11"/>
  <c r="J25" i="4" s="1"/>
  <c r="C367" i="11"/>
  <c r="I19" i="4" s="1"/>
  <c r="C206" i="11"/>
  <c r="M20" i="4" s="1"/>
  <c r="C349" i="11"/>
  <c r="H28" i="4" s="1"/>
  <c r="C117" i="11"/>
  <c r="O11" i="1" s="1"/>
  <c r="C258" i="11"/>
  <c r="E18" i="4" s="1"/>
  <c r="C9" i="11"/>
  <c r="D11" i="1" s="1"/>
  <c r="C158" i="11"/>
  <c r="U25" i="1" s="1"/>
  <c r="C149" i="11"/>
  <c r="U16" i="1" s="1"/>
  <c r="C442" i="11"/>
  <c r="L13" i="4" s="1"/>
  <c r="C420" i="11"/>
  <c r="K18" i="4" s="1"/>
  <c r="C379" i="11"/>
  <c r="I31" i="4" s="1"/>
  <c r="C181" i="11"/>
  <c r="X21" i="1" s="1"/>
  <c r="C475" i="11"/>
  <c r="N19" i="4" s="1"/>
  <c r="C451" i="11"/>
  <c r="L22" i="4" s="1"/>
  <c r="C20" i="11"/>
  <c r="C23" i="4" s="1"/>
  <c r="C347" i="11"/>
  <c r="H26" i="4" s="1"/>
  <c r="C203" i="11"/>
  <c r="M17" i="4" s="1"/>
  <c r="C260" i="11"/>
  <c r="E20" i="4" s="1"/>
  <c r="C52" i="11"/>
  <c r="F27" i="1" s="1"/>
  <c r="C43" i="11"/>
  <c r="F18" i="1" s="1"/>
  <c r="C254" i="11"/>
  <c r="E14" i="4" s="1"/>
  <c r="C426" i="11"/>
  <c r="K24" i="4" s="1"/>
  <c r="C94" i="11"/>
  <c r="L15" i="1" s="1"/>
  <c r="C171" i="11"/>
  <c r="X11" i="1" s="1"/>
  <c r="C277" i="11"/>
  <c r="F10" i="4" s="1"/>
  <c r="C177" i="11"/>
  <c r="X17" i="1" s="1"/>
  <c r="C480" i="11"/>
  <c r="N24" i="4" s="1"/>
  <c r="C425" i="11"/>
  <c r="K23" i="4" s="1"/>
  <c r="C252" i="11"/>
  <c r="E12" i="4" s="1"/>
  <c r="C364" i="11"/>
  <c r="I16" i="4" s="1"/>
  <c r="C339" i="11"/>
  <c r="H18" i="4" s="1"/>
  <c r="C261" i="11"/>
  <c r="E21" i="4" s="1"/>
  <c r="C190" i="11"/>
  <c r="X30" i="1" s="1"/>
  <c r="C416" i="11"/>
  <c r="K14" i="4" s="1"/>
  <c r="C467" i="11"/>
  <c r="N11" i="4" s="1"/>
  <c r="C389" i="11"/>
  <c r="J14" i="4" s="1"/>
  <c r="C199" i="11"/>
  <c r="M13" i="4" s="1"/>
  <c r="C241" i="11"/>
  <c r="D28" i="4" s="1"/>
  <c r="C262" i="11"/>
  <c r="E22" i="4" s="1"/>
  <c r="C36" i="11"/>
  <c r="F11" i="1" s="1"/>
  <c r="C132" i="11"/>
  <c r="O26" i="1" s="1"/>
  <c r="C26" i="11"/>
  <c r="D28" i="1" s="1"/>
  <c r="C398" i="11"/>
  <c r="J23" i="4" s="1"/>
  <c r="C293" i="11"/>
  <c r="F26" i="4" s="1"/>
  <c r="C122" i="11"/>
  <c r="O16" i="1" s="1"/>
  <c r="C161" i="11"/>
  <c r="U28" i="1" s="1"/>
  <c r="C164" i="11"/>
  <c r="U31" i="1" s="1"/>
  <c r="C477" i="11"/>
  <c r="N21" i="4" s="1"/>
  <c r="C473" i="11"/>
  <c r="N17" i="4" s="1"/>
  <c r="C327" i="11"/>
  <c r="G33" i="4" s="1"/>
  <c r="C311" i="11"/>
  <c r="G17" i="4" s="1"/>
  <c r="C24" i="11"/>
  <c r="C27" i="4" s="1"/>
  <c r="C310" i="11"/>
  <c r="G16" i="4" s="1"/>
  <c r="C119" i="11"/>
  <c r="O13" i="1" s="1"/>
  <c r="C455" i="11"/>
  <c r="L26" i="4" s="1"/>
  <c r="C11" i="11"/>
  <c r="D13" i="1" s="1"/>
  <c r="C314" i="11"/>
  <c r="G20" i="4" s="1"/>
  <c r="C271" i="11"/>
  <c r="E31" i="4" s="1"/>
  <c r="C456" i="11"/>
  <c r="L27" i="4" s="1"/>
  <c r="C232" i="11"/>
  <c r="D19" i="4" s="1"/>
  <c r="C196" i="11"/>
  <c r="M10" i="4" s="1"/>
  <c r="C278" i="11"/>
  <c r="F11" i="4" s="1"/>
  <c r="C482" i="11"/>
  <c r="N26" i="4" s="1"/>
  <c r="C82" i="11"/>
  <c r="I30" i="1" s="1"/>
  <c r="C251" i="11"/>
  <c r="E11" i="4" s="1"/>
  <c r="C156" i="11"/>
  <c r="U23" i="1" s="1"/>
  <c r="C137" i="11"/>
  <c r="O31" i="1" s="1"/>
  <c r="C29" i="11"/>
  <c r="C32" i="4" s="1"/>
  <c r="C414" i="11"/>
  <c r="K12" i="4" s="1"/>
  <c r="C244" i="11"/>
  <c r="D31" i="4" s="1"/>
  <c r="C27" i="11"/>
  <c r="D29" i="1" s="1"/>
  <c r="C294" i="11"/>
  <c r="F27" i="4" s="1"/>
  <c r="C34" i="11"/>
  <c r="F9" i="1" s="1"/>
  <c r="C219" i="11"/>
  <c r="M33" i="4" s="1"/>
  <c r="C242" i="11"/>
  <c r="D29" i="4" s="1"/>
  <c r="C189" i="11"/>
  <c r="X29" i="1" s="1"/>
  <c r="C173" i="11"/>
  <c r="X13" i="1" s="1"/>
  <c r="C395" i="11"/>
  <c r="J20" i="4" s="1"/>
  <c r="C46" i="11"/>
  <c r="F21" i="1" s="1"/>
  <c r="C406" i="11"/>
  <c r="J31" i="4" s="1"/>
  <c r="C273" i="11"/>
  <c r="E33" i="4" s="1"/>
  <c r="C323" i="11"/>
  <c r="G29" i="4" s="1"/>
  <c r="C90" i="11"/>
  <c r="L11" i="1" s="1"/>
  <c r="C403" i="11"/>
  <c r="J28" i="4" s="1"/>
  <c r="C129" i="11"/>
  <c r="O23" i="1" s="1"/>
  <c r="C70" i="11"/>
  <c r="I18" i="1" s="1"/>
  <c r="C256" i="11"/>
  <c r="E16" i="4" s="1"/>
  <c r="C191" i="11"/>
  <c r="X31" i="1" s="1"/>
  <c r="C366" i="11"/>
  <c r="I18" i="4" s="1"/>
  <c r="C290" i="11"/>
  <c r="F23" i="4" s="1"/>
  <c r="C486" i="11"/>
  <c r="N30" i="4" s="1"/>
  <c r="C434" i="11"/>
  <c r="K32" i="4" s="1"/>
  <c r="C472" i="11"/>
  <c r="N16" i="4" s="1"/>
  <c r="C405" i="11"/>
  <c r="J30" i="4" s="1"/>
  <c r="C8" i="11"/>
  <c r="D10" i="1" s="1"/>
  <c r="C30" i="11"/>
  <c r="C33" i="4" s="1"/>
  <c r="C319" i="11"/>
  <c r="G25" i="4" s="1"/>
  <c r="C454" i="11"/>
  <c r="L25" i="4" s="1"/>
  <c r="C407" i="11"/>
  <c r="J32" i="4" s="1"/>
  <c r="C306" i="11"/>
  <c r="G12" i="4" s="1"/>
  <c r="C229" i="11"/>
  <c r="D16" i="4" s="1"/>
  <c r="C341" i="11"/>
  <c r="H20" i="4" s="1"/>
  <c r="C348" i="11"/>
  <c r="H27" i="4" s="1"/>
  <c r="C468" i="11"/>
  <c r="N12" i="4" s="1"/>
  <c r="C255" i="11"/>
  <c r="E15" i="4" s="1"/>
  <c r="C376" i="11"/>
  <c r="I28" i="4" s="1"/>
  <c r="C201" i="11"/>
  <c r="M15" i="4" s="1"/>
  <c r="C304" i="11"/>
  <c r="G10" i="4" s="1"/>
  <c r="C457" i="11"/>
  <c r="L28" i="4" s="1"/>
  <c r="C360" i="11"/>
  <c r="I12" i="4" s="1"/>
  <c r="C55" i="11"/>
  <c r="F30" i="1" s="1"/>
  <c r="C42" i="11"/>
  <c r="F17" i="1" s="1"/>
  <c r="C253" i="11"/>
  <c r="E13" i="4" s="1"/>
  <c r="C151" i="11"/>
  <c r="U18" i="1" s="1"/>
  <c r="C351" i="11"/>
  <c r="H30" i="4" s="1"/>
  <c r="C125" i="11"/>
  <c r="O19" i="1" s="1"/>
  <c r="C238" i="11"/>
  <c r="D25" i="4" s="1"/>
  <c r="C307" i="11"/>
  <c r="G13" i="4" s="1"/>
  <c r="C268" i="11"/>
  <c r="E28" i="4" s="1"/>
  <c r="C386" i="11"/>
  <c r="J11" i="4" s="1"/>
  <c r="C162" i="11"/>
  <c r="U29" i="1" s="1"/>
  <c r="C152" i="11"/>
  <c r="U19" i="1" s="1"/>
  <c r="C478" i="11"/>
  <c r="N22" i="4" s="1"/>
  <c r="C118" i="11"/>
  <c r="O12" i="1" s="1"/>
  <c r="C432" i="11"/>
  <c r="K30" i="4" s="1"/>
  <c r="C176" i="11"/>
  <c r="X16" i="1" s="1"/>
  <c r="C284" i="11"/>
  <c r="F17" i="4" s="1"/>
  <c r="C186" i="11"/>
  <c r="X26" i="1" s="1"/>
  <c r="C73" i="11"/>
  <c r="I21" i="1" s="1"/>
  <c r="C75" i="11"/>
  <c r="I23" i="1" s="1"/>
  <c r="C297" i="11"/>
  <c r="F30" i="4" s="1"/>
  <c r="C116" i="11"/>
  <c r="O10" i="1" s="1"/>
  <c r="C15" i="11"/>
  <c r="D17" i="1" s="1"/>
  <c r="C188" i="11"/>
  <c r="X28" i="1" s="1"/>
  <c r="C150" i="11"/>
  <c r="U17" i="1" s="1"/>
  <c r="C326" i="11"/>
  <c r="G32" i="4" s="1"/>
  <c r="C392" i="11"/>
  <c r="J17" i="4" s="1"/>
  <c r="C375" i="11"/>
  <c r="I27" i="4" s="1"/>
  <c r="C226" i="11"/>
  <c r="D13" i="4" s="1"/>
  <c r="C153" i="11"/>
  <c r="U20" i="1" s="1"/>
  <c r="C283" i="11"/>
  <c r="F16" i="4" s="1"/>
  <c r="C317" i="11"/>
  <c r="G23" i="4" s="1"/>
  <c r="C282" i="11"/>
  <c r="F15" i="4" s="1"/>
  <c r="C74" i="11"/>
  <c r="I22" i="1" s="1"/>
  <c r="C408" i="11"/>
  <c r="J33" i="4" s="1"/>
  <c r="C49" i="11"/>
  <c r="F24" i="1" s="1"/>
  <c r="C370" i="11"/>
  <c r="I22" i="4" s="1"/>
  <c r="C363" i="11"/>
  <c r="I15" i="4" s="1"/>
  <c r="C108" i="11"/>
  <c r="L29" i="1" s="1"/>
  <c r="C77" i="11"/>
  <c r="I25" i="1" s="1"/>
  <c r="D14" i="3"/>
  <c r="AE7" i="6"/>
  <c r="S8" i="5"/>
  <c r="C5" i="1"/>
  <c r="U6" i="5"/>
  <c r="N2" i="5" s="1"/>
  <c r="B2" i="1"/>
  <c r="C5" i="4"/>
  <c r="O28" i="4" l="1"/>
  <c r="D136" i="11"/>
  <c r="P30" i="1" s="1"/>
  <c r="D16" i="1"/>
  <c r="O17" i="4"/>
  <c r="D159" i="11"/>
  <c r="V26" i="1" s="1"/>
  <c r="D142" i="11"/>
  <c r="V9" i="1" s="1"/>
  <c r="D163" i="11"/>
  <c r="V30" i="1" s="1"/>
  <c r="O13" i="4"/>
  <c r="D12" i="1"/>
  <c r="O25" i="4"/>
  <c r="D23" i="1"/>
  <c r="O24" i="4"/>
  <c r="D24" i="1"/>
  <c r="D130" i="11"/>
  <c r="P24" i="1" s="1"/>
  <c r="D124" i="11"/>
  <c r="P18" i="1" s="1"/>
  <c r="D30" i="1"/>
  <c r="D109" i="11"/>
  <c r="M30" i="1" s="1"/>
  <c r="D9" i="1"/>
  <c r="D61" i="11"/>
  <c r="J9" i="1" s="1"/>
  <c r="D481" i="11"/>
  <c r="O31" i="4"/>
  <c r="O10" i="4"/>
  <c r="D19" i="1"/>
  <c r="D44" i="11"/>
  <c r="G19" i="1" s="1"/>
  <c r="D48" i="11"/>
  <c r="G23" i="1" s="1"/>
  <c r="D179" i="11"/>
  <c r="Y19" i="1" s="1"/>
  <c r="O20" i="4"/>
  <c r="D469" i="11"/>
  <c r="D18" i="1"/>
  <c r="D97" i="11"/>
  <c r="M18" i="1" s="1"/>
  <c r="D169" i="11"/>
  <c r="Y9" i="1" s="1"/>
  <c r="D70" i="11"/>
  <c r="J18" i="1" s="1"/>
  <c r="D43" i="11"/>
  <c r="G18" i="1" s="1"/>
  <c r="C19" i="4"/>
  <c r="O19" i="4" s="1"/>
  <c r="U15" i="1"/>
  <c r="U33" i="1" s="1"/>
  <c r="D95" i="11"/>
  <c r="M16" i="1" s="1"/>
  <c r="D14" i="1"/>
  <c r="D98" i="11"/>
  <c r="M19" i="1" s="1"/>
  <c r="D66" i="11"/>
  <c r="J14" i="1" s="1"/>
  <c r="O33" i="4"/>
  <c r="D91" i="11"/>
  <c r="M12" i="1" s="1"/>
  <c r="D76" i="11"/>
  <c r="J24" i="1" s="1"/>
  <c r="D68" i="11"/>
  <c r="J16" i="1" s="1"/>
  <c r="C525" i="11"/>
  <c r="D525" i="11" s="1"/>
  <c r="S14" i="1" s="1"/>
  <c r="D184" i="11"/>
  <c r="Y24" i="1" s="1"/>
  <c r="C493" i="11"/>
  <c r="D493" i="11" s="1"/>
  <c r="D41" i="11"/>
  <c r="G16" i="1" s="1"/>
  <c r="D110" i="11"/>
  <c r="M31" i="1" s="1"/>
  <c r="D56" i="11"/>
  <c r="G31" i="1" s="1"/>
  <c r="O15" i="4"/>
  <c r="O23" i="4"/>
  <c r="D93" i="11"/>
  <c r="M14" i="1" s="1"/>
  <c r="D39" i="11"/>
  <c r="G14" i="1" s="1"/>
  <c r="D487" i="11"/>
  <c r="D190" i="11"/>
  <c r="Y30" i="1" s="1"/>
  <c r="C494" i="11"/>
  <c r="D494" i="11" s="1"/>
  <c r="D466" i="11"/>
  <c r="C505" i="11"/>
  <c r="D505" i="11" s="1"/>
  <c r="D484" i="11"/>
  <c r="D145" i="11"/>
  <c r="V12" i="1" s="1"/>
  <c r="D147" i="11"/>
  <c r="V14" i="1" s="1"/>
  <c r="D471" i="11"/>
  <c r="C26" i="4"/>
  <c r="O26" i="4" s="1"/>
  <c r="C511" i="11"/>
  <c r="D511" i="11" s="1"/>
  <c r="D174" i="11"/>
  <c r="Y14" i="1" s="1"/>
  <c r="D106" i="11"/>
  <c r="M27" i="1" s="1"/>
  <c r="D172" i="11"/>
  <c r="Y12" i="1" s="1"/>
  <c r="C498" i="11"/>
  <c r="D498" i="11" s="1"/>
  <c r="D175" i="11"/>
  <c r="Y15" i="1" s="1"/>
  <c r="D103" i="11"/>
  <c r="M24" i="1" s="1"/>
  <c r="C496" i="11"/>
  <c r="D496" i="11" s="1"/>
  <c r="D499" i="11"/>
  <c r="D27" i="1"/>
  <c r="D52" i="11"/>
  <c r="G27" i="1" s="1"/>
  <c r="D120" i="11"/>
  <c r="P14" i="1" s="1"/>
  <c r="D148" i="11"/>
  <c r="V15" i="1" s="1"/>
  <c r="D187" i="11"/>
  <c r="Y27" i="1" s="1"/>
  <c r="D160" i="11"/>
  <c r="V27" i="1" s="1"/>
  <c r="D185" i="11"/>
  <c r="Y25" i="1" s="1"/>
  <c r="C16" i="4"/>
  <c r="O16" i="4" s="1"/>
  <c r="D133" i="11"/>
  <c r="P27" i="1" s="1"/>
  <c r="D144" i="11"/>
  <c r="V11" i="1" s="1"/>
  <c r="D63" i="11"/>
  <c r="J11" i="1" s="1"/>
  <c r="C508" i="11"/>
  <c r="D508" i="11" s="1"/>
  <c r="D157" i="11"/>
  <c r="V24" i="1" s="1"/>
  <c r="D476" i="11"/>
  <c r="D40" i="11"/>
  <c r="G15" i="1" s="1"/>
  <c r="D117" i="11"/>
  <c r="P11" i="1" s="1"/>
  <c r="D483" i="11"/>
  <c r="D45" i="11"/>
  <c r="G20" i="1" s="1"/>
  <c r="D50" i="11"/>
  <c r="G25" i="1" s="1"/>
  <c r="D183" i="11"/>
  <c r="Y23" i="1" s="1"/>
  <c r="D88" i="11"/>
  <c r="M9" i="1" s="1"/>
  <c r="C12" i="4"/>
  <c r="O12" i="4" s="1"/>
  <c r="D180" i="11"/>
  <c r="Y20" i="1" s="1"/>
  <c r="D72" i="11"/>
  <c r="J20" i="1" s="1"/>
  <c r="C21" i="4"/>
  <c r="O21" i="4" s="1"/>
  <c r="D99" i="11"/>
  <c r="M20" i="1" s="1"/>
  <c r="D128" i="11"/>
  <c r="P22" i="1" s="1"/>
  <c r="D37" i="11"/>
  <c r="G12" i="1" s="1"/>
  <c r="O32" i="4"/>
  <c r="D126" i="11"/>
  <c r="P20" i="1" s="1"/>
  <c r="D154" i="11"/>
  <c r="V21" i="1" s="1"/>
  <c r="D127" i="11"/>
  <c r="P21" i="1" s="1"/>
  <c r="D79" i="11"/>
  <c r="J27" i="1" s="1"/>
  <c r="D64" i="11"/>
  <c r="J12" i="1" s="1"/>
  <c r="D121" i="11"/>
  <c r="P15" i="1" s="1"/>
  <c r="D131" i="11"/>
  <c r="P25" i="1" s="1"/>
  <c r="C516" i="11"/>
  <c r="D516" i="11" s="1"/>
  <c r="D181" i="11"/>
  <c r="Y21" i="1" s="1"/>
  <c r="C524" i="11"/>
  <c r="R13" i="1" s="1"/>
  <c r="D21" i="1"/>
  <c r="O22" i="4"/>
  <c r="D178" i="11"/>
  <c r="Y18" i="1" s="1"/>
  <c r="D100" i="11"/>
  <c r="M21" i="1" s="1"/>
  <c r="D71" i="11"/>
  <c r="J19" i="1" s="1"/>
  <c r="C18" i="4"/>
  <c r="O18" i="4" s="1"/>
  <c r="C527" i="11"/>
  <c r="R16" i="1" s="1"/>
  <c r="D146" i="11"/>
  <c r="V13" i="1" s="1"/>
  <c r="D115" i="11"/>
  <c r="P9" i="1" s="1"/>
  <c r="C534" i="11"/>
  <c r="R23" i="1" s="1"/>
  <c r="D102" i="11"/>
  <c r="M23" i="1" s="1"/>
  <c r="D82" i="11"/>
  <c r="J30" i="1" s="1"/>
  <c r="D119" i="11"/>
  <c r="P13" i="1" s="1"/>
  <c r="D149" i="11"/>
  <c r="V16" i="1" s="1"/>
  <c r="D104" i="11"/>
  <c r="M25" i="1" s="1"/>
  <c r="C495" i="11"/>
  <c r="D495" i="11" s="1"/>
  <c r="C14" i="4"/>
  <c r="O14" i="4" s="1"/>
  <c r="D171" i="11"/>
  <c r="Y11" i="1" s="1"/>
  <c r="D65" i="11"/>
  <c r="J13" i="1" s="1"/>
  <c r="D477" i="11"/>
  <c r="D36" i="11"/>
  <c r="G11" i="1" s="1"/>
  <c r="D473" i="11"/>
  <c r="C537" i="11"/>
  <c r="D537" i="11" s="1"/>
  <c r="S26" i="1" s="1"/>
  <c r="D67" i="11"/>
  <c r="J15" i="1" s="1"/>
  <c r="D26" i="1"/>
  <c r="C539" i="11"/>
  <c r="R28" i="1" s="1"/>
  <c r="D38" i="11"/>
  <c r="G13" i="1" s="1"/>
  <c r="C29" i="4"/>
  <c r="O29" i="4" s="1"/>
  <c r="D156" i="11"/>
  <c r="V23" i="1" s="1"/>
  <c r="D134" i="11"/>
  <c r="P28" i="1" s="1"/>
  <c r="C507" i="11"/>
  <c r="D507" i="11" s="1"/>
  <c r="C506" i="11"/>
  <c r="D506" i="11" s="1"/>
  <c r="D470" i="11"/>
  <c r="C535" i="11"/>
  <c r="D535" i="11" s="1"/>
  <c r="S24" i="1" s="1"/>
  <c r="D53" i="11"/>
  <c r="G28" i="1" s="1"/>
  <c r="D485" i="11"/>
  <c r="D161" i="11"/>
  <c r="V28" i="1" s="1"/>
  <c r="D80" i="11"/>
  <c r="J28" i="1" s="1"/>
  <c r="D107" i="11"/>
  <c r="M28" i="1" s="1"/>
  <c r="D92" i="11"/>
  <c r="M13" i="1" s="1"/>
  <c r="D482" i="11"/>
  <c r="O27" i="4"/>
  <c r="D129" i="11"/>
  <c r="P23" i="1" s="1"/>
  <c r="C538" i="11"/>
  <c r="R27" i="1" s="1"/>
  <c r="C526" i="11"/>
  <c r="R15" i="1" s="1"/>
  <c r="C514" i="11"/>
  <c r="D514" i="11" s="1"/>
  <c r="D480" i="11"/>
  <c r="D475" i="11"/>
  <c r="D479" i="11"/>
  <c r="D47" i="11"/>
  <c r="G22" i="1" s="1"/>
  <c r="D101" i="11"/>
  <c r="M22" i="1" s="1"/>
  <c r="D182" i="11"/>
  <c r="Y22" i="1" s="1"/>
  <c r="C509" i="11"/>
  <c r="D509" i="11" s="1"/>
  <c r="D155" i="11"/>
  <c r="D94" i="11"/>
  <c r="M15" i="1" s="1"/>
  <c r="D158" i="11"/>
  <c r="V25" i="1" s="1"/>
  <c r="D22" i="1"/>
  <c r="C436" i="11"/>
  <c r="K34" i="4" s="1"/>
  <c r="D122" i="11"/>
  <c r="P16" i="1" s="1"/>
  <c r="D123" i="11"/>
  <c r="P17" i="1" s="1"/>
  <c r="O33" i="1"/>
  <c r="D143" i="11"/>
  <c r="V10" i="1" s="1"/>
  <c r="D118" i="11"/>
  <c r="P12" i="1" s="1"/>
  <c r="D132" i="11"/>
  <c r="P26" i="1" s="1"/>
  <c r="X33" i="1"/>
  <c r="D177" i="11"/>
  <c r="Y17" i="1" s="1"/>
  <c r="D105" i="11"/>
  <c r="M26" i="1" s="1"/>
  <c r="D51" i="11"/>
  <c r="G26" i="1" s="1"/>
  <c r="D78" i="11"/>
  <c r="J26" i="1" s="1"/>
  <c r="C497" i="11"/>
  <c r="D497" i="11" s="1"/>
  <c r="C139" i="11"/>
  <c r="L36" i="3" s="1"/>
  <c r="C542" i="11"/>
  <c r="R31" i="1" s="1"/>
  <c r="C112" i="11"/>
  <c r="L33" i="1" s="1"/>
  <c r="C522" i="11"/>
  <c r="R11" i="1" s="1"/>
  <c r="D77" i="11"/>
  <c r="J25" i="1" s="1"/>
  <c r="C500" i="11"/>
  <c r="D500" i="11" s="1"/>
  <c r="D188" i="11"/>
  <c r="Y28" i="1" s="1"/>
  <c r="D135" i="11"/>
  <c r="P29" i="1" s="1"/>
  <c r="D31" i="1"/>
  <c r="D83" i="11"/>
  <c r="J31" i="1" s="1"/>
  <c r="D54" i="11"/>
  <c r="G29" i="1" s="1"/>
  <c r="D170" i="11"/>
  <c r="Y10" i="1" s="1"/>
  <c r="D137" i="11"/>
  <c r="P31" i="1" s="1"/>
  <c r="D35" i="11"/>
  <c r="G10" i="1" s="1"/>
  <c r="D90" i="11"/>
  <c r="M11" i="1" s="1"/>
  <c r="D84" i="11"/>
  <c r="J32" i="1" s="1"/>
  <c r="C355" i="11"/>
  <c r="H34" i="4" s="1"/>
  <c r="D162" i="11"/>
  <c r="V29" i="1" s="1"/>
  <c r="D474" i="11"/>
  <c r="D467" i="11"/>
  <c r="D89" i="11"/>
  <c r="M10" i="1" s="1"/>
  <c r="C501" i="11"/>
  <c r="D501" i="11" s="1"/>
  <c r="C274" i="11"/>
  <c r="E34" i="4" s="1"/>
  <c r="D55" i="11"/>
  <c r="G30" i="1" s="1"/>
  <c r="D46" i="11"/>
  <c r="G21" i="1" s="1"/>
  <c r="C30" i="4"/>
  <c r="O30" i="4" s="1"/>
  <c r="D489" i="11"/>
  <c r="C541" i="11"/>
  <c r="R30" i="1" s="1"/>
  <c r="D62" i="11"/>
  <c r="J10" i="1" s="1"/>
  <c r="C247" i="11"/>
  <c r="D34" i="4" s="1"/>
  <c r="D173" i="11"/>
  <c r="Y13" i="1" s="1"/>
  <c r="C11" i="4"/>
  <c r="O11" i="4" s="1"/>
  <c r="D81" i="11"/>
  <c r="J29" i="1" s="1"/>
  <c r="C520" i="11"/>
  <c r="D520" i="11" s="1"/>
  <c r="S9" i="1" s="1"/>
  <c r="C533" i="11"/>
  <c r="R22" i="1" s="1"/>
  <c r="C540" i="11"/>
  <c r="D540" i="11" s="1"/>
  <c r="S29" i="1" s="1"/>
  <c r="C409" i="11"/>
  <c r="J34" i="4" s="1"/>
  <c r="D73" i="11"/>
  <c r="J21" i="1" s="1"/>
  <c r="C490" i="11"/>
  <c r="N34" i="4" s="1"/>
  <c r="D165" i="11"/>
  <c r="V32" i="1" s="1"/>
  <c r="D57" i="11"/>
  <c r="G32" i="1" s="1"/>
  <c r="C301" i="11"/>
  <c r="F34" i="4" s="1"/>
  <c r="C31" i="11"/>
  <c r="L40" i="3" s="1"/>
  <c r="D34" i="11"/>
  <c r="G9" i="1" s="1"/>
  <c r="C193" i="11"/>
  <c r="L39" i="3" s="1"/>
  <c r="C532" i="11"/>
  <c r="D532" i="11" s="1"/>
  <c r="S21" i="1" s="1"/>
  <c r="C543" i="11"/>
  <c r="R32" i="1" s="1"/>
  <c r="D69" i="11"/>
  <c r="J17" i="1" s="1"/>
  <c r="D96" i="11"/>
  <c r="M17" i="1" s="1"/>
  <c r="D478" i="11"/>
  <c r="D486" i="11"/>
  <c r="D150" i="11"/>
  <c r="V17" i="1" s="1"/>
  <c r="D472" i="11"/>
  <c r="D488" i="11"/>
  <c r="D164" i="11"/>
  <c r="V31" i="1" s="1"/>
  <c r="D191" i="11"/>
  <c r="Y31" i="1" s="1"/>
  <c r="D74" i="11"/>
  <c r="J22" i="1" s="1"/>
  <c r="D189" i="11"/>
  <c r="Y29" i="1" s="1"/>
  <c r="C515" i="11"/>
  <c r="D515" i="11" s="1"/>
  <c r="C510" i="11"/>
  <c r="D510" i="11" s="1"/>
  <c r="D192" i="11"/>
  <c r="Y32" i="1" s="1"/>
  <c r="C513" i="11"/>
  <c r="D513" i="11" s="1"/>
  <c r="C529" i="11"/>
  <c r="R18" i="1" s="1"/>
  <c r="C85" i="11"/>
  <c r="L34" i="3" s="1"/>
  <c r="D152" i="11"/>
  <c r="V19" i="1" s="1"/>
  <c r="C463" i="11"/>
  <c r="L34" i="4" s="1"/>
  <c r="I33" i="1"/>
  <c r="D75" i="11"/>
  <c r="J23" i="1" s="1"/>
  <c r="C530" i="11"/>
  <c r="R19" i="1" s="1"/>
  <c r="C328" i="11"/>
  <c r="G34" i="4" s="1"/>
  <c r="C503" i="11"/>
  <c r="D503" i="11" s="1"/>
  <c r="D49" i="11"/>
  <c r="G24" i="1" s="1"/>
  <c r="C220" i="11"/>
  <c r="M34" i="4" s="1"/>
  <c r="C166" i="11"/>
  <c r="E14" i="12" s="1"/>
  <c r="C502" i="11"/>
  <c r="D502" i="11" s="1"/>
  <c r="D111" i="11"/>
  <c r="M32" i="1" s="1"/>
  <c r="D138" i="11"/>
  <c r="P32" i="1" s="1"/>
  <c r="D176" i="11"/>
  <c r="Y16" i="1" s="1"/>
  <c r="D125" i="11"/>
  <c r="P19" i="1" s="1"/>
  <c r="C531" i="11"/>
  <c r="D531" i="11" s="1"/>
  <c r="S20" i="1" s="1"/>
  <c r="C528" i="11"/>
  <c r="R17" i="1" s="1"/>
  <c r="D468" i="11"/>
  <c r="C523" i="11"/>
  <c r="D523" i="11" s="1"/>
  <c r="S12" i="1" s="1"/>
  <c r="C521" i="11"/>
  <c r="D521" i="11" s="1"/>
  <c r="S10" i="1" s="1"/>
  <c r="C536" i="11"/>
  <c r="D536" i="11" s="1"/>
  <c r="S25" i="1" s="1"/>
  <c r="C382" i="11"/>
  <c r="I34" i="4" s="1"/>
  <c r="D153" i="11"/>
  <c r="V20" i="1" s="1"/>
  <c r="D116" i="11"/>
  <c r="P10" i="1" s="1"/>
  <c r="C512" i="11"/>
  <c r="D512" i="11" s="1"/>
  <c r="D108" i="11"/>
  <c r="M29" i="1" s="1"/>
  <c r="D186" i="11"/>
  <c r="Y26" i="1" s="1"/>
  <c r="C504" i="11"/>
  <c r="D504" i="11" s="1"/>
  <c r="C58" i="11"/>
  <c r="F33" i="1" s="1"/>
  <c r="D151" i="11"/>
  <c r="V18" i="1" s="1"/>
  <c r="D42" i="11"/>
  <c r="G17" i="1" s="1"/>
  <c r="D32" i="1"/>
  <c r="E155" i="11" l="1"/>
  <c r="R14" i="1"/>
  <c r="E183" i="11"/>
  <c r="D539" i="11"/>
  <c r="S28" i="1" s="1"/>
  <c r="R24" i="1"/>
  <c r="D534" i="11"/>
  <c r="S23" i="1" s="1"/>
  <c r="D524" i="11"/>
  <c r="S13" i="1" s="1"/>
  <c r="R26" i="1"/>
  <c r="D527" i="11"/>
  <c r="S16" i="1" s="1"/>
  <c r="V22" i="1"/>
  <c r="E156" i="11"/>
  <c r="E12" i="12"/>
  <c r="J35" i="3" s="1"/>
  <c r="D526" i="11"/>
  <c r="S15" i="1" s="1"/>
  <c r="L35" i="3"/>
  <c r="D538" i="11"/>
  <c r="S27" i="1" s="1"/>
  <c r="E182" i="11"/>
  <c r="D139" i="11"/>
  <c r="M36" i="3" s="1"/>
  <c r="D522" i="11"/>
  <c r="S11" i="1" s="1"/>
  <c r="D542" i="11"/>
  <c r="S31" i="1" s="1"/>
  <c r="R29" i="1"/>
  <c r="D541" i="11"/>
  <c r="S30" i="1" s="1"/>
  <c r="D533" i="11"/>
  <c r="S22" i="1" s="1"/>
  <c r="E13" i="12"/>
  <c r="J36" i="3" s="1"/>
  <c r="D112" i="11"/>
  <c r="M33" i="1" s="1"/>
  <c r="E9" i="12"/>
  <c r="J40" i="3" s="1"/>
  <c r="C34" i="4"/>
  <c r="O34" i="4" s="1"/>
  <c r="E184" i="11"/>
  <c r="D543" i="11"/>
  <c r="S32" i="1" s="1"/>
  <c r="D33" i="1"/>
  <c r="E72" i="11"/>
  <c r="E62" i="11"/>
  <c r="E68" i="11"/>
  <c r="D166" i="11"/>
  <c r="V33" i="1" s="1"/>
  <c r="E510" i="11"/>
  <c r="E171" i="11"/>
  <c r="E76" i="11"/>
  <c r="E81" i="11"/>
  <c r="E186" i="11"/>
  <c r="E38" i="11"/>
  <c r="E65" i="11"/>
  <c r="D490" i="11"/>
  <c r="E82" i="11"/>
  <c r="E190" i="11"/>
  <c r="E51" i="11"/>
  <c r="D193" i="11"/>
  <c r="Y33" i="1" s="1"/>
  <c r="E501" i="11"/>
  <c r="E78" i="11"/>
  <c r="R9" i="1"/>
  <c r="D85" i="11"/>
  <c r="J33" i="1" s="1"/>
  <c r="E15" i="12"/>
  <c r="J39" i="3" s="1"/>
  <c r="E513" i="11"/>
  <c r="E71" i="11"/>
  <c r="E69" i="11"/>
  <c r="E143" i="11"/>
  <c r="R25" i="1"/>
  <c r="E485" i="11"/>
  <c r="P29" i="4" s="1"/>
  <c r="E80" i="11"/>
  <c r="E64" i="11"/>
  <c r="E159" i="11"/>
  <c r="E163" i="11"/>
  <c r="E48" i="11"/>
  <c r="E77" i="11"/>
  <c r="E149" i="11"/>
  <c r="E37" i="11"/>
  <c r="E40" i="11"/>
  <c r="E63" i="11"/>
  <c r="E56" i="11"/>
  <c r="E49" i="11"/>
  <c r="E189" i="11"/>
  <c r="E145" i="11"/>
  <c r="E45" i="11"/>
  <c r="E174" i="11"/>
  <c r="E181" i="11"/>
  <c r="E34" i="11"/>
  <c r="E84" i="11"/>
  <c r="E79" i="11"/>
  <c r="E162" i="11"/>
  <c r="E175" i="11"/>
  <c r="E36" i="11"/>
  <c r="E47" i="11"/>
  <c r="E157" i="11"/>
  <c r="E142" i="11"/>
  <c r="R21" i="1"/>
  <c r="E11" i="12"/>
  <c r="J34" i="3" s="1"/>
  <c r="E483" i="11"/>
  <c r="P27" i="4" s="1"/>
  <c r="E158" i="11"/>
  <c r="E164" i="11"/>
  <c r="E192" i="11"/>
  <c r="E104" i="11"/>
  <c r="E43" i="11"/>
  <c r="E154" i="11"/>
  <c r="E66" i="11"/>
  <c r="E152" i="11"/>
  <c r="E42" i="11"/>
  <c r="E41" i="11"/>
  <c r="E83" i="11"/>
  <c r="E46" i="11"/>
  <c r="E170" i="11"/>
  <c r="E467" i="11"/>
  <c r="P11" i="4" s="1"/>
  <c r="E54" i="11"/>
  <c r="E150" i="11"/>
  <c r="E50" i="11"/>
  <c r="E53" i="11"/>
  <c r="E52" i="11"/>
  <c r="E57" i="11"/>
  <c r="E44" i="11"/>
  <c r="E55" i="11"/>
  <c r="E67" i="11"/>
  <c r="E179" i="11"/>
  <c r="E151" i="11"/>
  <c r="E35" i="11"/>
  <c r="E185" i="11"/>
  <c r="E39" i="11"/>
  <c r="D58" i="11"/>
  <c r="G33" i="1" s="1"/>
  <c r="R12" i="1"/>
  <c r="L33" i="3"/>
  <c r="E165" i="11"/>
  <c r="E161" i="11"/>
  <c r="E146" i="11"/>
  <c r="E187" i="11"/>
  <c r="E73" i="11"/>
  <c r="E176" i="11"/>
  <c r="E70" i="11"/>
  <c r="E148" i="11"/>
  <c r="E169" i="11"/>
  <c r="E469" i="11"/>
  <c r="P13" i="4" s="1"/>
  <c r="E173" i="11"/>
  <c r="D529" i="11"/>
  <c r="S18" i="1" s="1"/>
  <c r="E134" i="11"/>
  <c r="E160" i="11"/>
  <c r="E180" i="11"/>
  <c r="E172" i="11"/>
  <c r="C544" i="11"/>
  <c r="L37" i="3" s="1"/>
  <c r="E177" i="11"/>
  <c r="E74" i="11"/>
  <c r="E75" i="11"/>
  <c r="E61" i="11"/>
  <c r="E147" i="11"/>
  <c r="R20" i="1"/>
  <c r="E99" i="11"/>
  <c r="E94" i="11"/>
  <c r="E188" i="11"/>
  <c r="E144" i="11"/>
  <c r="E178" i="11"/>
  <c r="E191" i="11"/>
  <c r="E153" i="11"/>
  <c r="E502" i="11"/>
  <c r="E118" i="11"/>
  <c r="E493" i="11"/>
  <c r="E509" i="11"/>
  <c r="E494" i="11"/>
  <c r="E516" i="11"/>
  <c r="E496" i="11"/>
  <c r="E126" i="11"/>
  <c r="E115" i="11"/>
  <c r="E132" i="11"/>
  <c r="E514" i="11"/>
  <c r="D528" i="11"/>
  <c r="S17" i="1" s="1"/>
  <c r="E116" i="11"/>
  <c r="E507" i="11"/>
  <c r="E504" i="11"/>
  <c r="E133" i="11"/>
  <c r="E136" i="11"/>
  <c r="E506" i="11"/>
  <c r="E127" i="11"/>
  <c r="E500" i="11"/>
  <c r="E130" i="11"/>
  <c r="E503" i="11"/>
  <c r="E498" i="11"/>
  <c r="E124" i="11"/>
  <c r="E123" i="11"/>
  <c r="E117" i="11"/>
  <c r="E505" i="11"/>
  <c r="E499" i="11"/>
  <c r="E515" i="11"/>
  <c r="E497" i="11"/>
  <c r="E508" i="11"/>
  <c r="E512" i="11"/>
  <c r="E128" i="11"/>
  <c r="D530" i="11"/>
  <c r="S19" i="1" s="1"/>
  <c r="E129" i="11"/>
  <c r="E119" i="11"/>
  <c r="E495" i="11"/>
  <c r="E121" i="11"/>
  <c r="E131" i="11"/>
  <c r="E135" i="11"/>
  <c r="R10" i="1"/>
  <c r="E137" i="11"/>
  <c r="C517" i="11"/>
  <c r="L38" i="3" s="1"/>
  <c r="E125" i="11"/>
  <c r="E511" i="11"/>
  <c r="E122" i="11"/>
  <c r="E138" i="11"/>
  <c r="E120" i="11"/>
  <c r="E90" i="11"/>
  <c r="E106" i="11"/>
  <c r="E89" i="11"/>
  <c r="E474" i="11"/>
  <c r="P18" i="4" s="1"/>
  <c r="E480" i="11"/>
  <c r="P24" i="4" s="1"/>
  <c r="E111" i="11"/>
  <c r="E472" i="11"/>
  <c r="P16" i="4" s="1"/>
  <c r="E471" i="11"/>
  <c r="P15" i="4" s="1"/>
  <c r="E95" i="11"/>
  <c r="E97" i="11"/>
  <c r="E98" i="11"/>
  <c r="E110" i="11"/>
  <c r="E468" i="11"/>
  <c r="P12" i="4" s="1"/>
  <c r="E470" i="11"/>
  <c r="P14" i="4" s="1"/>
  <c r="E475" i="11"/>
  <c r="P19" i="4" s="1"/>
  <c r="E489" i="11"/>
  <c r="P33" i="4" s="1"/>
  <c r="E92" i="11"/>
  <c r="E487" i="11"/>
  <c r="P31" i="4" s="1"/>
  <c r="E482" i="11"/>
  <c r="P26" i="4" s="1"/>
  <c r="E473" i="11"/>
  <c r="P17" i="4" s="1"/>
  <c r="E484" i="11"/>
  <c r="P28" i="4" s="1"/>
  <c r="E108" i="11"/>
  <c r="E93" i="11"/>
  <c r="E477" i="11"/>
  <c r="P21" i="4" s="1"/>
  <c r="E109" i="11"/>
  <c r="E100" i="11"/>
  <c r="E105" i="11"/>
  <c r="E479" i="11"/>
  <c r="P23" i="4" s="1"/>
  <c r="E488" i="11"/>
  <c r="P32" i="4" s="1"/>
  <c r="E88" i="11"/>
  <c r="E102" i="11"/>
  <c r="E478" i="11"/>
  <c r="P22" i="4" s="1"/>
  <c r="E103" i="11"/>
  <c r="E96" i="11"/>
  <c r="E486" i="11"/>
  <c r="P30" i="4" s="1"/>
  <c r="E10" i="12"/>
  <c r="J33" i="3" s="1"/>
  <c r="E91" i="11"/>
  <c r="E101" i="11"/>
  <c r="E466" i="11"/>
  <c r="P10" i="4" s="1"/>
  <c r="E481" i="11"/>
  <c r="P25" i="4" s="1"/>
  <c r="E107" i="11"/>
  <c r="E476" i="11"/>
  <c r="P20" i="4" s="1"/>
  <c r="G13" i="12" l="1"/>
  <c r="G12" i="12"/>
  <c r="G16" i="12"/>
  <c r="G14" i="12"/>
  <c r="G10" i="12"/>
  <c r="G15" i="12"/>
  <c r="G11" i="12"/>
  <c r="E16" i="12"/>
  <c r="J38" i="3" s="1"/>
  <c r="F13" i="12"/>
  <c r="K36" i="3" s="1"/>
  <c r="P33" i="1"/>
  <c r="F14" i="12"/>
  <c r="F11" i="12"/>
  <c r="K34" i="3" s="1"/>
  <c r="M34" i="3"/>
  <c r="M35" i="3"/>
  <c r="F12" i="12"/>
  <c r="K35" i="3" s="1"/>
  <c r="E539" i="11"/>
  <c r="C568" i="11"/>
  <c r="C556" i="11"/>
  <c r="M39" i="3"/>
  <c r="E17" i="12"/>
  <c r="J37" i="3" s="1"/>
  <c r="D517" i="11"/>
  <c r="M38" i="3" s="1"/>
  <c r="F15" i="12"/>
  <c r="K39" i="3" s="1"/>
  <c r="M33" i="3"/>
  <c r="D544" i="11"/>
  <c r="M37" i="3" s="1"/>
  <c r="F10" i="12"/>
  <c r="K33" i="3" s="1"/>
  <c r="C569" i="11"/>
  <c r="C558" i="11"/>
  <c r="E520" i="11"/>
  <c r="C564" i="11"/>
  <c r="C551" i="11"/>
  <c r="E524" i="11"/>
  <c r="E538" i="11"/>
  <c r="C561" i="11"/>
  <c r="E526" i="11"/>
  <c r="E540" i="11"/>
  <c r="C550" i="11"/>
  <c r="E534" i="11"/>
  <c r="E535" i="11"/>
  <c r="E541" i="11"/>
  <c r="E530" i="11"/>
  <c r="E525" i="11"/>
  <c r="E529" i="11"/>
  <c r="R33" i="1"/>
  <c r="C557" i="11"/>
  <c r="C559" i="11"/>
  <c r="C563" i="11"/>
  <c r="C553" i="11"/>
  <c r="C565" i="11"/>
  <c r="E542" i="11"/>
  <c r="E521" i="11"/>
  <c r="E536" i="11"/>
  <c r="E527" i="11"/>
  <c r="E522" i="11"/>
  <c r="E523" i="11"/>
  <c r="E537" i="11"/>
  <c r="C567" i="11"/>
  <c r="E543" i="11"/>
  <c r="E532" i="11"/>
  <c r="C548" i="11"/>
  <c r="C552" i="11"/>
  <c r="E533" i="11"/>
  <c r="E531" i="11"/>
  <c r="E528" i="11"/>
  <c r="C566" i="11"/>
  <c r="C562" i="11"/>
  <c r="C554" i="11"/>
  <c r="C549" i="11"/>
  <c r="C560" i="11"/>
  <c r="C555" i="11"/>
  <c r="C570" i="11"/>
  <c r="C547" i="11"/>
  <c r="AN480" i="6"/>
  <c r="AO480" i="6" s="1"/>
  <c r="AN475" i="6"/>
  <c r="AO475" i="6" s="1"/>
  <c r="AN474" i="6"/>
  <c r="AO474" i="6" s="1"/>
  <c r="G17" i="12" l="1"/>
  <c r="AN512" i="6"/>
  <c r="AO512" i="6" s="1"/>
  <c r="S33" i="1"/>
  <c r="F17" i="12"/>
  <c r="K37" i="3" s="1"/>
  <c r="F16" i="12"/>
  <c r="K38" i="3" s="1"/>
  <c r="D567" i="11"/>
  <c r="D550" i="11"/>
  <c r="D558" i="11"/>
  <c r="D556" i="11"/>
  <c r="D565" i="11"/>
  <c r="D555" i="11"/>
  <c r="D557" i="11"/>
  <c r="D552" i="11"/>
  <c r="D569" i="11"/>
  <c r="D566" i="11"/>
  <c r="D562" i="11"/>
  <c r="D570" i="11"/>
  <c r="D568" i="11"/>
  <c r="C571" i="11"/>
  <c r="D563" i="11"/>
  <c r="D551" i="11"/>
  <c r="D548" i="11"/>
  <c r="D549" i="11"/>
  <c r="D561" i="11"/>
  <c r="D560" i="11"/>
  <c r="D553" i="11"/>
  <c r="D547" i="11"/>
  <c r="D554" i="11"/>
  <c r="D559" i="11"/>
  <c r="D564" i="11"/>
  <c r="G18" i="12" l="1"/>
  <c r="D20" i="2"/>
  <c r="H20" i="2" s="1"/>
  <c r="D15" i="2"/>
  <c r="I15" i="2" s="1"/>
  <c r="D10" i="2"/>
  <c r="H10" i="2" s="1"/>
  <c r="D21" i="2"/>
  <c r="H21" i="2" s="1"/>
  <c r="D11" i="2"/>
  <c r="H11" i="2" s="1"/>
  <c r="D18" i="2"/>
  <c r="G18" i="2" s="1"/>
  <c r="D32" i="2"/>
  <c r="G32" i="2" s="1"/>
  <c r="D14" i="2"/>
  <c r="I14" i="2" s="1"/>
  <c r="D19" i="2"/>
  <c r="E19" i="2" s="1"/>
  <c r="D31" i="2"/>
  <c r="H31" i="2" s="1"/>
  <c r="D9" i="2"/>
  <c r="G9" i="2" s="1"/>
  <c r="D29" i="2"/>
  <c r="E29" i="2" s="1"/>
  <c r="D17" i="2"/>
  <c r="E17" i="2" s="1"/>
  <c r="D24" i="2"/>
  <c r="E24" i="2" s="1"/>
  <c r="D12" i="2"/>
  <c r="E12" i="2" s="1"/>
  <c r="D8" i="2"/>
  <c r="I8" i="2" s="1"/>
  <c r="D27" i="2"/>
  <c r="I27" i="2" s="1"/>
  <c r="D22" i="2"/>
  <c r="H22" i="2" s="1"/>
  <c r="D28" i="2"/>
  <c r="I28" i="2" s="1"/>
  <c r="D23" i="2"/>
  <c r="I23" i="2" s="1"/>
  <c r="D30" i="2"/>
  <c r="G30" i="2" s="1"/>
  <c r="D25" i="2"/>
  <c r="G25" i="2" s="1"/>
  <c r="D16" i="2"/>
  <c r="H16" i="2" s="1"/>
  <c r="D7" i="2"/>
  <c r="E7" i="2" s="1"/>
  <c r="E20" i="2" l="1"/>
  <c r="G20" i="2"/>
  <c r="I20" i="2"/>
  <c r="G10" i="2"/>
  <c r="I32" i="2"/>
  <c r="G19" i="2"/>
  <c r="H19" i="2"/>
  <c r="I19" i="2"/>
  <c r="H7" i="2"/>
  <c r="I18" i="2"/>
  <c r="G15" i="2"/>
  <c r="E18" i="2"/>
  <c r="H15" i="2"/>
  <c r="E21" i="2"/>
  <c r="G24" i="2"/>
  <c r="E15" i="2"/>
  <c r="G27" i="2"/>
  <c r="H24" i="2"/>
  <c r="I24" i="2"/>
  <c r="I12" i="2"/>
  <c r="E10" i="2"/>
  <c r="E27" i="2"/>
  <c r="G12" i="2"/>
  <c r="H18" i="2"/>
  <c r="I10" i="2"/>
  <c r="I22" i="2"/>
  <c r="H8" i="2"/>
  <c r="E9" i="2"/>
  <c r="E32" i="2"/>
  <c r="H12" i="2"/>
  <c r="I7" i="2"/>
  <c r="H14" i="2"/>
  <c r="E14" i="2"/>
  <c r="I21" i="2"/>
  <c r="H27" i="2"/>
  <c r="E8" i="2"/>
  <c r="H32" i="2"/>
  <c r="G14" i="2"/>
  <c r="G21" i="2"/>
  <c r="I25" i="2"/>
  <c r="H9" i="2"/>
  <c r="I9" i="2"/>
  <c r="E16" i="2"/>
  <c r="I29" i="2"/>
  <c r="I16" i="2"/>
  <c r="G16" i="2"/>
  <c r="E23" i="2"/>
  <c r="H23" i="2"/>
  <c r="I17" i="2"/>
  <c r="E25" i="2"/>
  <c r="G29" i="2"/>
  <c r="H17" i="2"/>
  <c r="H30" i="2"/>
  <c r="G22" i="2"/>
  <c r="E11" i="2"/>
  <c r="G11" i="2"/>
  <c r="I30" i="2"/>
  <c r="G31" i="2"/>
  <c r="G7" i="2"/>
  <c r="I11" i="2"/>
  <c r="G23" i="2"/>
  <c r="I31" i="2"/>
  <c r="H29" i="2"/>
  <c r="G8" i="2"/>
  <c r="E31" i="2"/>
  <c r="G17" i="2"/>
  <c r="E30" i="2"/>
  <c r="H28" i="2"/>
  <c r="E28" i="2"/>
  <c r="H25" i="2"/>
  <c r="G28" i="2"/>
  <c r="E22" i="2"/>
  <c r="AO47" i="6" l="1"/>
  <c r="AZ47" i="6"/>
</calcChain>
</file>

<file path=xl/sharedStrings.xml><?xml version="1.0" encoding="utf-8"?>
<sst xmlns="http://schemas.openxmlformats.org/spreadsheetml/2006/main" count="2191" uniqueCount="1274">
  <si>
    <t>OTHA</t>
  </si>
  <si>
    <t>LT30</t>
  </si>
  <si>
    <t>COUNTABLE</t>
  </si>
  <si>
    <t>NON-COUNTABLE</t>
  </si>
  <si>
    <t>DEFERRED</t>
  </si>
  <si>
    <t>PENDING SANCTION</t>
  </si>
  <si>
    <t>DEFERRED - OTHER</t>
  </si>
  <si>
    <t>MEDICAL - TEMPORARY &lt; 90 DAYS</t>
  </si>
  <si>
    <t>MEDICAL - PERMANENT &gt; 90 DAYS</t>
  </si>
  <si>
    <t>ADM - TEMPORARY &lt; 90 DAYS</t>
  </si>
  <si>
    <t>ADM - PERMANENT &gt; 90 DAYS</t>
  </si>
  <si>
    <t>DEFERRED - HIGH RISK PREGNANCY</t>
  </si>
  <si>
    <t>DEFERRED - LACK OF CHILD CARE</t>
  </si>
  <si>
    <t>DEFERRED - LACK OF TRANSPORTATION</t>
  </si>
  <si>
    <t>DEFERRED - DOMESTIC VIOLENCE</t>
  </si>
  <si>
    <t>DEFERRED - SSI APPLICANT</t>
  </si>
  <si>
    <t>JOB SEARCH</t>
  </si>
  <si>
    <t>JOBS SKILLS TRAINING</t>
  </si>
  <si>
    <t>TRANSPORTATION</t>
  </si>
  <si>
    <t>MEDICAL CARE</t>
  </si>
  <si>
    <t>TOOLS</t>
  </si>
  <si>
    <t>CLOTHING</t>
  </si>
  <si>
    <t>BOOKS</t>
  </si>
  <si>
    <t>FEES</t>
  </si>
  <si>
    <t>ADULT BASIC EDUCATION</t>
  </si>
  <si>
    <t>EMPLOYMENT RELATED EDUCATION</t>
  </si>
  <si>
    <t>ADULT GED PREP</t>
  </si>
  <si>
    <t>ESOL</t>
  </si>
  <si>
    <t>REMEDIAL EDUCATION</t>
  </si>
  <si>
    <t>GED PREP OR HIGH SCHOOL (TEENS)</t>
  </si>
  <si>
    <t>VO/TECH TRAINING (PRIMARY)</t>
  </si>
  <si>
    <t>AA/AS DEGREE</t>
  </si>
  <si>
    <t>VO/TECH TRAINING (SECONDARY)</t>
  </si>
  <si>
    <t>BA/BS DEGREE</t>
  </si>
  <si>
    <t>UNSUBSIDIZED EMPLOYMENT</t>
  </si>
  <si>
    <t>SUBSIDIZED PUBLIC SECTOR EMPLOYMENT</t>
  </si>
  <si>
    <t>PROVIDING CHILD CARE SERVICES</t>
  </si>
  <si>
    <t>TANF SANCTION - LEVEL 1</t>
  </si>
  <si>
    <t>TANF SANCTION - LEVEL 2</t>
  </si>
  <si>
    <t>TANF SANCTION - LEVEL 3</t>
  </si>
  <si>
    <t>TANF PRE-PENALTY COUNSELING</t>
  </si>
  <si>
    <t>EMPLOYMENT COUNSELING</t>
  </si>
  <si>
    <t>EDUCATIONAL COUNSELING</t>
  </si>
  <si>
    <t>OTHER COUNSELING</t>
  </si>
  <si>
    <t>OPEN</t>
  </si>
  <si>
    <t>SW</t>
  </si>
  <si>
    <t>CNTA</t>
  </si>
  <si>
    <t>DEFS</t>
  </si>
  <si>
    <t>SANC</t>
  </si>
  <si>
    <t>NREC</t>
  </si>
  <si>
    <t>NR30</t>
  </si>
  <si>
    <t>WEEK</t>
  </si>
  <si>
    <t>RANK</t>
  </si>
  <si>
    <t>PCT</t>
  </si>
  <si>
    <t>CASES</t>
  </si>
  <si>
    <t>STATEWIDE</t>
  </si>
  <si>
    <t>ACTIVITY</t>
  </si>
  <si>
    <t>JEP</t>
  </si>
  <si>
    <t>Brevard Workforce Development Board</t>
  </si>
  <si>
    <t>Polk County Workforce Development Board</t>
  </si>
  <si>
    <t>Southwest Florida Workforce Development Board</t>
  </si>
  <si>
    <t>Workforce Central Florida</t>
  </si>
  <si>
    <t>Workforce Development Board of the Treasure Coast</t>
  </si>
  <si>
    <t>REPORT WEEK</t>
  </si>
  <si>
    <t>NO ACTIVITY &lt; 30 DAYS</t>
  </si>
  <si>
    <t>NO ACTIVITY &gt; 30 DAYS</t>
  </si>
  <si>
    <t>OTHER ACTIVITIES</t>
  </si>
  <si>
    <t>Cases</t>
  </si>
  <si>
    <t>No Recorded Activity</t>
  </si>
  <si>
    <t>Columbia, Dixie, Gilchrist, Union</t>
  </si>
  <si>
    <t>Pasco, Hernando</t>
  </si>
  <si>
    <t>Okaloosa, Walton</t>
  </si>
  <si>
    <t>Manatee, Sarasota</t>
  </si>
  <si>
    <t>Charlotte, Collier, Glades, Hendry, Lee</t>
  </si>
  <si>
    <t>Desoto, Hardee, Highlands</t>
  </si>
  <si>
    <t>Gadsden, Leon, Wakulla</t>
  </si>
  <si>
    <t>Bay, Franklin, Gulf</t>
  </si>
  <si>
    <t>Citrus, Levy, Marion</t>
  </si>
  <si>
    <t>Hamilton, Jefferson, Lafayette, Madison, Suwanee, Taylor</t>
  </si>
  <si>
    <t>Palm Beach</t>
  </si>
  <si>
    <t>Calhoun, Holmes, Jackson, Liberty, Washington</t>
  </si>
  <si>
    <t>Hillsborough</t>
  </si>
  <si>
    <t>Baker, Clay, Duval, Nassau, Putnam, St. Johns</t>
  </si>
  <si>
    <t>Brevard</t>
  </si>
  <si>
    <t>Flagler, Volusia</t>
  </si>
  <si>
    <t>Alachua, Bradford</t>
  </si>
  <si>
    <t>Polk</t>
  </si>
  <si>
    <t>Orange, Osceola, Seminole, Lake, Sumter</t>
  </si>
  <si>
    <t>Indian River, Martin, Okeechobee, St. Lucie</t>
  </si>
  <si>
    <t>Pinellas</t>
  </si>
  <si>
    <t>Escambia, Santa Rosa</t>
  </si>
  <si>
    <t>Broward</t>
  </si>
  <si>
    <t>Pct</t>
  </si>
  <si>
    <t>Rank</t>
  </si>
  <si>
    <t>Pending Sanction</t>
  </si>
  <si>
    <t>Cases in Activities</t>
  </si>
  <si>
    <t>Countable</t>
  </si>
  <si>
    <t>CASES IN ACTIVITIES</t>
  </si>
  <si>
    <t>The following activities count toward the Participation Rate</t>
  </si>
  <si>
    <t>SUBSIDIZED PRIVATE SECTOR EMPLOYMENT</t>
  </si>
  <si>
    <t>COUNTABLE ACTIVITIES</t>
  </si>
  <si>
    <t>The following activities do not count toward the Participation Rate</t>
  </si>
  <si>
    <t>ORIENTATION</t>
  </si>
  <si>
    <t>DEFERRED CASES</t>
  </si>
  <si>
    <t>A case is considered pending Sanction if the request has been made in the last 15 days</t>
  </si>
  <si>
    <t>Sanctions are recorded using the following codes</t>
  </si>
  <si>
    <t>NO RECORDED ACTIVITY</t>
  </si>
  <si>
    <t>Cases are counted one time, in the first of the following categories:</t>
  </si>
  <si>
    <t>Includes cases receiving the following Support Services only</t>
  </si>
  <si>
    <t>This includes New cases during their first week</t>
  </si>
  <si>
    <t>All cases that are not in any of the above categories</t>
  </si>
  <si>
    <t>NO RECORDED ACTIVITY - OVER 30 DAYS</t>
  </si>
  <si>
    <t>The cases above with No activity in the last 30 days</t>
  </si>
  <si>
    <t>DF30</t>
  </si>
  <si>
    <t>DF36</t>
  </si>
  <si>
    <t>DF37</t>
  </si>
  <si>
    <t>DF38</t>
  </si>
  <si>
    <t>DALL</t>
  </si>
  <si>
    <t>Open</t>
  </si>
  <si>
    <t>Medical</t>
  </si>
  <si>
    <t>Alcohol, Drug, Mental Health</t>
  </si>
  <si>
    <t xml:space="preserve">Lack of </t>
  </si>
  <si>
    <t>Lack of</t>
  </si>
  <si>
    <t>Domestic</t>
  </si>
  <si>
    <t>Other</t>
  </si>
  <si>
    <t xml:space="preserve">Total </t>
  </si>
  <si>
    <t xml:space="preserve">% of </t>
  </si>
  <si>
    <t>Child Care</t>
  </si>
  <si>
    <t>Transportation</t>
  </si>
  <si>
    <t>Violence</t>
  </si>
  <si>
    <t>(36)</t>
  </si>
  <si>
    <t>(37)</t>
  </si>
  <si>
    <t>(38)</t>
  </si>
  <si>
    <t>(30)</t>
  </si>
  <si>
    <t>Deferred</t>
  </si>
  <si>
    <t>Total</t>
  </si>
  <si>
    <t xml:space="preserve"> COUNTABLE ACTIVITIES</t>
  </si>
  <si>
    <t xml:space="preserve"> NON-COUNTABLE ACTIVITIES</t>
  </si>
  <si>
    <t xml:space="preserve"> DEFERRED CASES</t>
  </si>
  <si>
    <t xml:space="preserve"> PENDING SANCTIONS</t>
  </si>
  <si>
    <t xml:space="preserve"> OTHER ACTIVITIES</t>
  </si>
  <si>
    <t xml:space="preserve"> NO RECORDED ACTIVITY &lt; 30 DAYS</t>
  </si>
  <si>
    <t xml:space="preserve"> NO RECORDED ACTIVITY 30+ DAYS</t>
  </si>
  <si>
    <t>WAGES REPORT DATA BY WEEK</t>
  </si>
  <si>
    <t>Example: A case in 120 JOB SEARCH and 714 ESOL, would only be counted in COUNTABLE ACTIVITIES</t>
  </si>
  <si>
    <t>Deferred Cases by Deferral Category</t>
  </si>
  <si>
    <t>Instructions for Weekly Spreadsheet</t>
  </si>
  <si>
    <t>Click on Views, Custom Views, WORK, Show</t>
  </si>
  <si>
    <t>This opens up all the spreadsheet tabs</t>
  </si>
  <si>
    <t>Go to the DATA tab</t>
  </si>
  <si>
    <t>Data is entered in the column for the appropriate week</t>
  </si>
  <si>
    <t>This is the Query used to gather the weekly data</t>
  </si>
  <si>
    <t>Run query - fast (5 Seconds)</t>
  </si>
  <si>
    <t>Copy OPEN column from Query results to OPEN section on Spreadsheet</t>
  </si>
  <si>
    <t>Copy CNTA column from Query results to CNTA section on Spreadsheet</t>
  </si>
  <si>
    <t>Copy DEFS column from Query results to DEFS section on Spreadsheet</t>
  </si>
  <si>
    <t>Copy SANC column from Query results to SANC section on Spreadsheet</t>
  </si>
  <si>
    <t>Copy NREC column from Query results to NREC section on Spreadsheet</t>
  </si>
  <si>
    <t>Copy NR30 column from Query results to NR30 section on Spreadsheet</t>
  </si>
  <si>
    <t>This is the unduplicated count of deferred cases</t>
  </si>
  <si>
    <t xml:space="preserve"> Indicates 6 highest ranked Regions</t>
  </si>
  <si>
    <t xml:space="preserve"> Indicates 6 lowest ranked Regions</t>
  </si>
  <si>
    <t>North Florida Workforce Development Board</t>
  </si>
  <si>
    <t>Heartland Workforce Investment Board</t>
  </si>
  <si>
    <t>TRENDS</t>
  </si>
  <si>
    <t>1 WK</t>
  </si>
  <si>
    <t>3 MOS</t>
  </si>
  <si>
    <t>COMP1</t>
  </si>
  <si>
    <t>COMP2</t>
  </si>
  <si>
    <t>COMP3</t>
  </si>
  <si>
    <t>2 WKS</t>
  </si>
  <si>
    <t>3 WKS</t>
  </si>
  <si>
    <t>5 WKS</t>
  </si>
  <si>
    <t>6 WKS</t>
  </si>
  <si>
    <t>7 WKS</t>
  </si>
  <si>
    <t>2 MOS</t>
  </si>
  <si>
    <t>9 WKS</t>
  </si>
  <si>
    <t>12 WKS</t>
  </si>
  <si>
    <t>11 WKS</t>
  </si>
  <si>
    <t>10 WKS</t>
  </si>
  <si>
    <t>14 WKS</t>
  </si>
  <si>
    <t>15 WKS</t>
  </si>
  <si>
    <t>16 WKS</t>
  </si>
  <si>
    <t>4 MOS</t>
  </si>
  <si>
    <t>6 MOS</t>
  </si>
  <si>
    <t>9 MOS</t>
  </si>
  <si>
    <t>1 YR</t>
  </si>
  <si>
    <t>10 MOS</t>
  </si>
  <si>
    <t>11 MOS</t>
  </si>
  <si>
    <t>7 MOS</t>
  </si>
  <si>
    <t>8 MOS</t>
  </si>
  <si>
    <t xml:space="preserve">1 MO </t>
  </si>
  <si>
    <t>19 WKS</t>
  </si>
  <si>
    <t>20 WKS</t>
  </si>
  <si>
    <t>21 WKS</t>
  </si>
  <si>
    <t>5 MOS</t>
  </si>
  <si>
    <t>23 WKS</t>
  </si>
  <si>
    <t>24 WKS</t>
  </si>
  <si>
    <t>25 WKS</t>
  </si>
  <si>
    <t>27 WKS</t>
  </si>
  <si>
    <t>28 WKS</t>
  </si>
  <si>
    <t>29 WKS</t>
  </si>
  <si>
    <t>32 WKS</t>
  </si>
  <si>
    <t>33 WKS</t>
  </si>
  <si>
    <t>34 WKS</t>
  </si>
  <si>
    <t>36 WKS</t>
  </si>
  <si>
    <t>37 WKS</t>
  </si>
  <si>
    <t>38 WKS</t>
  </si>
  <si>
    <t>40 WKS</t>
  </si>
  <si>
    <t>41 WKS</t>
  </si>
  <si>
    <t>42 WKS</t>
  </si>
  <si>
    <t>45 WKS</t>
  </si>
  <si>
    <t>46 WKS</t>
  </si>
  <si>
    <t>47 WKS</t>
  </si>
  <si>
    <t>49 WKS</t>
  </si>
  <si>
    <t>50 WKS</t>
  </si>
  <si>
    <t>51 WKS</t>
  </si>
  <si>
    <t>Workforce Development Board of Flagler and Volusia</t>
  </si>
  <si>
    <t xml:space="preserve">   OPEN CASES - OVERALL RANKING</t>
  </si>
  <si>
    <t>COUNT</t>
  </si>
  <si>
    <t>HIGH</t>
  </si>
  <si>
    <t>LOW</t>
  </si>
  <si>
    <t>Cases in the following service codes and NOT in the two previous categories are considered Deferred</t>
  </si>
  <si>
    <t>ALL DEFERRED CASES BY CATEGORY REPORT</t>
  </si>
  <si>
    <t>The count of cases in the following service codes.  Some cases may have more than one type of deferral.</t>
  </si>
  <si>
    <t>This count may be higher than on the Open Cases Report if deferred cases are also in other activities.</t>
  </si>
  <si>
    <t>calculates the Net Countable Cases by deducting the number of cases that have 5 or more blank JPR records.</t>
  </si>
  <si>
    <t>The Net Countable Cases is divided by the Open Cases, producing a percent of cases in activities, showing the effects</t>
  </si>
  <si>
    <t>of not updating JPR records.  JPR records with zero in the Actual Hours field are not considered blank.</t>
  </si>
  <si>
    <t>with Blank JPRs.  JPR records with zero in the Actual Hours field are not considered blank.</t>
  </si>
  <si>
    <t>The cases with Blank JPRs is divided by the Cases in Countable Activities, producing the percent of cases in activities</t>
  </si>
  <si>
    <t>HIGHLIGHT</t>
  </si>
  <si>
    <t>CTA</t>
  </si>
  <si>
    <t>NCT</t>
  </si>
  <si>
    <t>DEF</t>
  </si>
  <si>
    <t>SAN</t>
  </si>
  <si>
    <t>NR</t>
  </si>
  <si>
    <t>N30</t>
  </si>
  <si>
    <t>RNK</t>
  </si>
  <si>
    <t>OPN</t>
  </si>
  <si>
    <t>DEFERRED - NO OTHER ACTIVITY</t>
  </si>
  <si>
    <t>RANKING</t>
  </si>
  <si>
    <t>REG</t>
  </si>
  <si>
    <t>CAT</t>
  </si>
  <si>
    <t>U/D</t>
  </si>
  <si>
    <t>TV5</t>
  </si>
  <si>
    <t>1 = OVERALL          2 = SPECIFIC</t>
  </si>
  <si>
    <t>Open Last Week's Spreadsheet: WK-mm-dd-yy.xls</t>
  </si>
  <si>
    <t>Alachua</t>
  </si>
  <si>
    <t>Baker</t>
  </si>
  <si>
    <t>Bay</t>
  </si>
  <si>
    <t>Bradford</t>
  </si>
  <si>
    <t>Calhoun</t>
  </si>
  <si>
    <t>Charlotte</t>
  </si>
  <si>
    <t>Citrus</t>
  </si>
  <si>
    <t>Clay</t>
  </si>
  <si>
    <t>Collier</t>
  </si>
  <si>
    <t>Columbia</t>
  </si>
  <si>
    <t>DeSoto</t>
  </si>
  <si>
    <t>Dixie</t>
  </si>
  <si>
    <t>Duval</t>
  </si>
  <si>
    <t>Escambia</t>
  </si>
  <si>
    <t>Flagler</t>
  </si>
  <si>
    <t>Franklin</t>
  </si>
  <si>
    <t>Gadsden</t>
  </si>
  <si>
    <t>Gilchrist</t>
  </si>
  <si>
    <t>Glades</t>
  </si>
  <si>
    <t>Gulf</t>
  </si>
  <si>
    <t>Hamilton</t>
  </si>
  <si>
    <t>Hardee</t>
  </si>
  <si>
    <t>Hendry</t>
  </si>
  <si>
    <t>Hernando</t>
  </si>
  <si>
    <t>Highlands</t>
  </si>
  <si>
    <t>Holmes</t>
  </si>
  <si>
    <t>Indian River</t>
  </si>
  <si>
    <t>Jackson</t>
  </si>
  <si>
    <t>Jefferson</t>
  </si>
  <si>
    <t>Lafayette</t>
  </si>
  <si>
    <t>Lake</t>
  </si>
  <si>
    <t>Lee</t>
  </si>
  <si>
    <t>Leon</t>
  </si>
  <si>
    <t>Levy</t>
  </si>
  <si>
    <t>Liberty</t>
  </si>
  <si>
    <t>Madison</t>
  </si>
  <si>
    <t>Manatee</t>
  </si>
  <si>
    <t>Marion</t>
  </si>
  <si>
    <t>Martin</t>
  </si>
  <si>
    <t>Monroe</t>
  </si>
  <si>
    <t>Nassau</t>
  </si>
  <si>
    <t>Okaloosa</t>
  </si>
  <si>
    <t>Okeechobee</t>
  </si>
  <si>
    <t>Orange</t>
  </si>
  <si>
    <t>Osceola</t>
  </si>
  <si>
    <t>Pasco</t>
  </si>
  <si>
    <t>Putnam</t>
  </si>
  <si>
    <t>St Johns</t>
  </si>
  <si>
    <t>St Lucie</t>
  </si>
  <si>
    <t>Santa Rosa</t>
  </si>
  <si>
    <t>Sarasota</t>
  </si>
  <si>
    <t>Seminole</t>
  </si>
  <si>
    <t>Sumter</t>
  </si>
  <si>
    <t>Suwannee</t>
  </si>
  <si>
    <t>Taylor</t>
  </si>
  <si>
    <t>Union</t>
  </si>
  <si>
    <t>Volusia</t>
  </si>
  <si>
    <t>Wakulla</t>
  </si>
  <si>
    <t>Walton</t>
  </si>
  <si>
    <t>Washington</t>
  </si>
  <si>
    <t>FORMAL ASSESSMENT</t>
  </si>
  <si>
    <t>IN COUNTABLE ACTIVITIES</t>
  </si>
  <si>
    <t>NO RECORDED ACTIVITIES</t>
  </si>
  <si>
    <t>REGIONAL WORKFORCE BOARD</t>
  </si>
  <si>
    <t>WORKFORCE</t>
  </si>
  <si>
    <t>BOARD NUMBER</t>
  </si>
  <si>
    <t>IN NON-COUNTABLE ACTIVITIES</t>
  </si>
  <si>
    <t>NO ACTIVITY - OVER 30 DAYS</t>
  </si>
  <si>
    <t xml:space="preserve">OPEN CASES                                               </t>
  </si>
  <si>
    <t xml:space="preserve">IN COUNTABLE ACTIVITIES                                </t>
  </si>
  <si>
    <t>Weeks</t>
  </si>
  <si>
    <t>DEFERRED - CASES NOT IN ACTIVITIES</t>
  </si>
  <si>
    <t>SELECT CASELOAD SEGMENTS</t>
  </si>
  <si>
    <t>DEFERRED (30)  OTHER</t>
  </si>
  <si>
    <t>DEFERRED (31)  MEDICAL &lt; 90 DAYS</t>
  </si>
  <si>
    <t>DEFERRED (32)  MEDICAL &gt; 90 DAYS</t>
  </si>
  <si>
    <t>DEFERRED (33)  A-D-MH &lt; 90 DAYS</t>
  </si>
  <si>
    <t>DEFERRED (34)  A-D-MH &gt; 90 DAYS</t>
  </si>
  <si>
    <t>DEFERRED (35)  HIGH RISK PREGNANCY</t>
  </si>
  <si>
    <t>DEFERRED (36)  LACK OF CHILD CARE</t>
  </si>
  <si>
    <t>DEFERRED (37)  LACK OF TRANSPORTATION</t>
  </si>
  <si>
    <t>DEFERRED (38)  DOMESTIC VIOLENCE</t>
  </si>
  <si>
    <t>DEFERRED (39)  SSI APPLICANT</t>
  </si>
  <si>
    <t>DEFERRED (30-39)  ALL CASES</t>
  </si>
  <si>
    <t>OPEN WELFARE TRANSITION CASES</t>
  </si>
  <si>
    <t>WELFARE TRANSITION WEEKLY CASELOADS</t>
  </si>
  <si>
    <t>WELFARE TRANSITION CHILD CARE</t>
  </si>
  <si>
    <t>This report takes the Open Cases and Cases in Countable Activities from the Open WELFARE TRANSITION Cases report and</t>
  </si>
  <si>
    <t>Pasco-Hernando Jobs &amp; Ed Partnership Regional Board</t>
  </si>
  <si>
    <t>offset row</t>
  </si>
  <si>
    <t>18 WKS</t>
  </si>
  <si>
    <t>31 WKS</t>
  </si>
  <si>
    <t>44 WKS</t>
  </si>
  <si>
    <t>OTHER EDUCATIONAL ACTIVITIES</t>
  </si>
  <si>
    <t>OTHER EDUCATION ACTIVITIES (FORMERLY NON-COUNTABLE ACTIVITIES)</t>
  </si>
  <si>
    <t>This includes cases referred to a countable activity in the past two weeks</t>
  </si>
  <si>
    <t>Miami-Dade, Monroe</t>
  </si>
  <si>
    <t>Not in Activities</t>
  </si>
  <si>
    <t>Deferral Codes  -  Note:  Some cases have more than one type of deferral</t>
  </si>
  <si>
    <t>Other Activities</t>
  </si>
  <si>
    <t>Over 30 Days</t>
  </si>
  <si>
    <t>All Cases</t>
  </si>
  <si>
    <t>TRENDS CHART</t>
  </si>
  <si>
    <t>CASELOADS CHART</t>
  </si>
  <si>
    <t>GRAPH CHART</t>
  </si>
  <si>
    <t>Cases are counted and displayed one time, in the first of the following categories:</t>
  </si>
  <si>
    <t>IN OTHER EDUCATION ACTIVITIES</t>
  </si>
  <si>
    <t>The data is the number of cases in each category.</t>
  </si>
  <si>
    <t xml:space="preserve"> NON-COUNTABLE ACTIVITIES OR OTHER EDUCATION</t>
  </si>
  <si>
    <t xml:space="preserve"> NO RECORDED ACTIVITY 30 DAYS OR MORE</t>
  </si>
  <si>
    <t>Workforce Development Board of Okaloosa-Walton</t>
  </si>
  <si>
    <t>BLANK JPR REPORT - NOT UPDATED AFTER JUNE 2001</t>
  </si>
  <si>
    <t>W EXP</t>
  </si>
  <si>
    <t>UP FT</t>
  </si>
  <si>
    <t>E&amp;T</t>
  </si>
  <si>
    <t>EMP</t>
  </si>
  <si>
    <t>CC</t>
  </si>
  <si>
    <t>All Open Cases on the WELFARE TRANSITION Information System excluding those in Transition and Applicants</t>
  </si>
  <si>
    <t>22 WKS</t>
  </si>
  <si>
    <t>35 WKS</t>
  </si>
  <si>
    <t>48 WKS</t>
  </si>
  <si>
    <t>Workforce Escarosa</t>
  </si>
  <si>
    <t>Workforce Plus</t>
  </si>
  <si>
    <t>WorkSource</t>
  </si>
  <si>
    <t>Alachua/Bradford Regional Workforce Board</t>
  </si>
  <si>
    <t>CLM Workforce Connection</t>
  </si>
  <si>
    <t>WorkNet Pinellas</t>
  </si>
  <si>
    <t>Tampa Bay WorkForce Alliance</t>
  </si>
  <si>
    <t>Workforce Alliance</t>
  </si>
  <si>
    <t>South Florida Workforce Board</t>
  </si>
  <si>
    <t>Chipola Workforce Board</t>
  </si>
  <si>
    <t>Gulf Coast Workforce Board</t>
  </si>
  <si>
    <t>Florida Crown Workforce Board</t>
  </si>
  <si>
    <t>Suncoast Workforce Board</t>
  </si>
  <si>
    <t>Workforce One</t>
  </si>
  <si>
    <t>&lt;------------</t>
  </si>
  <si>
    <t>Example: January 1, 2007 data goes in column HG</t>
  </si>
  <si>
    <t>OTED</t>
  </si>
  <si>
    <t>COMMUNITY WORK</t>
  </si>
  <si>
    <t>WORK EXPERIENCE</t>
  </si>
  <si>
    <t>Sign on to TOAD</t>
  </si>
  <si>
    <t>SELECT a.region AS Region, COUNT(DISTINCT a.ssn) AS Count -- Deferred Individuals</t>
  </si>
  <si>
    <t xml:space="preserve">  FROM T_RG_Opendb a , T_RG_Deferreddb b</t>
  </si>
  <si>
    <t xml:space="preserve"> WHERE a.ssn = b.ssn</t>
  </si>
  <si>
    <t>GROUP BY a.region</t>
  </si>
  <si>
    <t>SELECT a.region, b.type, COUNT(DISTINCT a.ssn) AS Cases -- Deferred Type</t>
  </si>
  <si>
    <t>GROUP BY a.region,b.type</t>
  </si>
  <si>
    <t xml:space="preserve">SELECT Region, </t>
  </si>
  <si>
    <t xml:space="preserve"> COUNT(DISTINCT SSN) as OPEN,</t>
  </si>
  <si>
    <t xml:space="preserve"> COUNT(Count_Act) as CNTA, </t>
  </si>
  <si>
    <t xml:space="preserve"> COUNT(RG_Oth_Educ) as OTED,</t>
  </si>
  <si>
    <t xml:space="preserve"> COUNT(RG_Deferr_Act) as DEFS, </t>
  </si>
  <si>
    <t xml:space="preserve"> COUNT(RG_Pend_Sanc) as SANC,</t>
  </si>
  <si>
    <t xml:space="preserve"> COUNT(RG_No_Rec_Act) as NREC, </t>
  </si>
  <si>
    <t xml:space="preserve"> COUNT(RG_No_Rec_Act_Over30) as NR30 </t>
  </si>
  <si>
    <t xml:space="preserve"> FROM  Open_OSST_Cases</t>
  </si>
  <si>
    <t>GROUP BY Region</t>
  </si>
  <si>
    <t>ORDER BY Region</t>
  </si>
  <si>
    <t>Copy the following SQL to TOAD</t>
  </si>
  <si>
    <t>Copy OTED column from Query results to OTED section on Spreadsheet</t>
  </si>
  <si>
    <t>This is the Query used to gather the Deferrals by Type data</t>
  </si>
  <si>
    <t>Copy 30 column from Query results to 30 section on Spreadsheet</t>
  </si>
  <si>
    <t>Copy 31 column from Query results to 31 section on Spreadsheet</t>
  </si>
  <si>
    <t>Copy 32 column from Query results to 32 section on Spreadsheet</t>
  </si>
  <si>
    <t>Copy 33 column from Query results to 33 section on Spreadsheet</t>
  </si>
  <si>
    <t>Copy 34 column from Query results to 34 section on Spreadsheet</t>
  </si>
  <si>
    <t>Copy 35 column from Query results to 35 section on Spreadsheet</t>
  </si>
  <si>
    <t>Copy 36 column from Query results to 36 section on Spreadsheet</t>
  </si>
  <si>
    <t>Copy 37 column from Query results to 37 section on Spreadsheet</t>
  </si>
  <si>
    <t>Copy 38 column from Query results to 38 section on Spreadsheet</t>
  </si>
  <si>
    <t>Copy 39 column from Query results to 39 section on Spreadsheet</t>
  </si>
  <si>
    <t>Copy Query results to DALL section on Spreadsheet</t>
  </si>
  <si>
    <t>Region --&gt;</t>
  </si>
  <si>
    <t>&lt;--- Week</t>
  </si>
  <si>
    <t>To make M2 current Week</t>
  </si>
  <si>
    <t>January 05, 2009</t>
  </si>
  <si>
    <t>January 12, 2009</t>
  </si>
  <si>
    <t>January 19, 2009</t>
  </si>
  <si>
    <t>January 26, 2009</t>
  </si>
  <si>
    <t>February 02, 2009</t>
  </si>
  <si>
    <t>February 09, 2009</t>
  </si>
  <si>
    <t>February 23, 2009</t>
  </si>
  <si>
    <t>March 02, 2009</t>
  </si>
  <si>
    <t>March 09, 2009</t>
  </si>
  <si>
    <t>March 16, 2009</t>
  </si>
  <si>
    <t>March 23, 2009</t>
  </si>
  <si>
    <t>March 30, 2009</t>
  </si>
  <si>
    <t>April 06, 2009</t>
  </si>
  <si>
    <t>April 13, 2009</t>
  </si>
  <si>
    <t>April 20, 2009</t>
  </si>
  <si>
    <t>April 27, 2009</t>
  </si>
  <si>
    <t>May 04, 2009</t>
  </si>
  <si>
    <t>May 11, 2009</t>
  </si>
  <si>
    <t>May 18, 2009</t>
  </si>
  <si>
    <t>May 25, 2009</t>
  </si>
  <si>
    <t>June 01, 2009</t>
  </si>
  <si>
    <t>June 08, 2009</t>
  </si>
  <si>
    <t>June 15, 2009</t>
  </si>
  <si>
    <t>June 22, 2009</t>
  </si>
  <si>
    <t>June 29, 2009</t>
  </si>
  <si>
    <t>July 06, 2009</t>
  </si>
  <si>
    <t>July 13, 2009</t>
  </si>
  <si>
    <t>July 20, 2009</t>
  </si>
  <si>
    <t>July 27, 2009</t>
  </si>
  <si>
    <t>February 16, 2009</t>
  </si>
  <si>
    <t>August 03, 2009</t>
  </si>
  <si>
    <t>August 10, 2009</t>
  </si>
  <si>
    <t>August 17, 2009</t>
  </si>
  <si>
    <t>August 24, 2009</t>
  </si>
  <si>
    <t>August 31, 2009'</t>
  </si>
  <si>
    <t>September 07, 2009</t>
  </si>
  <si>
    <t>September 14, 2009</t>
  </si>
  <si>
    <t>September 21, 2009</t>
  </si>
  <si>
    <t>September 28, 2009</t>
  </si>
  <si>
    <t>October 05, 2009</t>
  </si>
  <si>
    <t>October 12, 2009</t>
  </si>
  <si>
    <t>October 19, 2009</t>
  </si>
  <si>
    <t>October 26, 2009</t>
  </si>
  <si>
    <t>November 02, 2009</t>
  </si>
  <si>
    <t>November 09, 2009</t>
  </si>
  <si>
    <t>November 16, 2009</t>
  </si>
  <si>
    <t>November 23, 2009</t>
  </si>
  <si>
    <t>November 30, 2009</t>
  </si>
  <si>
    <t>December 07, 2009</t>
  </si>
  <si>
    <t>December 12, 2009</t>
  </si>
  <si>
    <t>December 21, 2009</t>
  </si>
  <si>
    <t>December 28, 2009</t>
  </si>
  <si>
    <t>January 04, 2010</t>
  </si>
  <si>
    <t>January 11, 2010</t>
  </si>
  <si>
    <t>January 18, 2010</t>
  </si>
  <si>
    <t>January 25, 2010</t>
  </si>
  <si>
    <t>February 01, 2010</t>
  </si>
  <si>
    <t>February 08, 2010</t>
  </si>
  <si>
    <t>June 01, 2010</t>
  </si>
  <si>
    <t>February 15, 2010</t>
  </si>
  <si>
    <t>February 22, 2010</t>
  </si>
  <si>
    <t>March 01, 2010</t>
  </si>
  <si>
    <t>March 08, 2010</t>
  </si>
  <si>
    <t>March 15, 2010</t>
  </si>
  <si>
    <t>March 22, 2010</t>
  </si>
  <si>
    <t>March 29, 2010</t>
  </si>
  <si>
    <t>April 05, 2010</t>
  </si>
  <si>
    <t>April 12, 2010</t>
  </si>
  <si>
    <t>April 19, 2010</t>
  </si>
  <si>
    <t>April 26, 2010</t>
  </si>
  <si>
    <t>May 03, 2010</t>
  </si>
  <si>
    <t>May 10, 2010</t>
  </si>
  <si>
    <t>May 17, 2010</t>
  </si>
  <si>
    <t>May 24, 2010</t>
  </si>
  <si>
    <t>May 31, 2010</t>
  </si>
  <si>
    <t>June 14, 2010</t>
  </si>
  <si>
    <t>June 21, 2010</t>
  </si>
  <si>
    <t>June 28, 2010</t>
  </si>
  <si>
    <t>July 05, 2010</t>
  </si>
  <si>
    <t>July 12, 2010</t>
  </si>
  <si>
    <t>July 19, 2010</t>
  </si>
  <si>
    <t>July 26, 2010</t>
  </si>
  <si>
    <t>August 02, 2010</t>
  </si>
  <si>
    <t>August 09, 2010</t>
  </si>
  <si>
    <t>August 16, 2010</t>
  </si>
  <si>
    <t>August 23, 2010</t>
  </si>
  <si>
    <t>August 30, 2010'</t>
  </si>
  <si>
    <t>September 06, 2010</t>
  </si>
  <si>
    <t>September 13, 2010</t>
  </si>
  <si>
    <t>September 20, 2010</t>
  </si>
  <si>
    <t>September 27, 2010</t>
  </si>
  <si>
    <t>October 04, 2010</t>
  </si>
  <si>
    <t>October 11, 2010</t>
  </si>
  <si>
    <t>October 18, 2010</t>
  </si>
  <si>
    <t>October 25, 2010</t>
  </si>
  <si>
    <t>November 01, 2010</t>
  </si>
  <si>
    <t>November 08, 2010</t>
  </si>
  <si>
    <t>November 15, 2010</t>
  </si>
  <si>
    <t>November 22, 2010</t>
  </si>
  <si>
    <t>November 29, 2010</t>
  </si>
  <si>
    <t>December 06, 2010</t>
  </si>
  <si>
    <t>December 13, 2010</t>
  </si>
  <si>
    <t>December 20, 2010</t>
  </si>
  <si>
    <t>December 27, 2010</t>
  </si>
  <si>
    <t>** moved cell value M2 from 25000 to 20000 (10/5/2009)</t>
  </si>
  <si>
    <t xml:space="preserve"> -- removed 3/26/2010</t>
  </si>
  <si>
    <t>Medical Deferral (30 Days or Less)</t>
  </si>
  <si>
    <t>Medical Deferral (Greater Than 30 Days)</t>
  </si>
  <si>
    <t xml:space="preserve"> -- added 3/26/2010</t>
  </si>
  <si>
    <t>Alcohol, Drug and Mental Health Deferral (30 Days or Less)</t>
  </si>
  <si>
    <t>Alcohol, Drug, Mental Health Deferral (Greater Than 30 Days)</t>
  </si>
  <si>
    <t>Deferral - Disabled School Age Child in Home</t>
  </si>
  <si>
    <t>Deferral - Caring for a Disabled Family Member in Home</t>
  </si>
  <si>
    <t>&lt; 30 Days</t>
  </si>
  <si>
    <t>(41)</t>
  </si>
  <si>
    <t>&gt; 30 Days</t>
  </si>
  <si>
    <t>(42)</t>
  </si>
  <si>
    <t>(43)</t>
  </si>
  <si>
    <t>(44)</t>
  </si>
  <si>
    <t>Disabled</t>
  </si>
  <si>
    <t>Child</t>
  </si>
  <si>
    <t>(51)</t>
  </si>
  <si>
    <t>Caring for</t>
  </si>
  <si>
    <t>Disabled Family</t>
  </si>
  <si>
    <t>(52)</t>
  </si>
  <si>
    <t>DF41</t>
  </si>
  <si>
    <t>DF42</t>
  </si>
  <si>
    <t>DF43</t>
  </si>
  <si>
    <t>DF44</t>
  </si>
  <si>
    <t>DF51</t>
  </si>
  <si>
    <t>DF52</t>
  </si>
  <si>
    <t>DEFERRED (41)  MEDICAL &lt; 30 DAYS</t>
  </si>
  <si>
    <t>DEFERRED (42)  MEDICAL &gt; 30 DAYS</t>
  </si>
  <si>
    <t>DEFERRED (43)  A-D-MH &lt; 30 DAYS</t>
  </si>
  <si>
    <t>DEFERRED (44)  A-D-MH &gt; 30 DAYS</t>
  </si>
  <si>
    <t>DEFERRED (51)  DISABLED CHILD</t>
  </si>
  <si>
    <t>DEFERRED (52)  CARING FOR DISABLED FAMILY</t>
  </si>
  <si>
    <t>** 3/26/2010 - WT DEFERRAL CODES WERE REVISED, SOME WERE REMOVED, OTHERS WERE ADDED</t>
  </si>
  <si>
    <t>January 03, 2011</t>
  </si>
  <si>
    <t>January 10, 2011</t>
  </si>
  <si>
    <t>January 17, 2011</t>
  </si>
  <si>
    <t>January 24, 2011</t>
  </si>
  <si>
    <t>January 31, 2011</t>
  </si>
  <si>
    <t>February 07, 2011</t>
  </si>
  <si>
    <t>February 14, 2011</t>
  </si>
  <si>
    <t>February 241, 2011</t>
  </si>
  <si>
    <t>February 28, 2011</t>
  </si>
  <si>
    <t>March 07, 2011</t>
  </si>
  <si>
    <t>March 14, 2011</t>
  </si>
  <si>
    <t>March 21, 2011</t>
  </si>
  <si>
    <t>March 28, 2011</t>
  </si>
  <si>
    <t>April 04, 2011</t>
  </si>
  <si>
    <t>April 11, 2011</t>
  </si>
  <si>
    <t>April 18, 2011</t>
  </si>
  <si>
    <t>April 25, 2011</t>
  </si>
  <si>
    <t>May 02, 2011</t>
  </si>
  <si>
    <t>May 09, 2011</t>
  </si>
  <si>
    <t>May 16, 2011</t>
  </si>
  <si>
    <t>May 23, 2011</t>
  </si>
  <si>
    <t>May 30, 2011</t>
  </si>
  <si>
    <t>June 06, 2011</t>
  </si>
  <si>
    <t>June 13, 2011</t>
  </si>
  <si>
    <t>June 20, 2011</t>
  </si>
  <si>
    <t>June 27, 2011</t>
  </si>
  <si>
    <t>July 04, 2011</t>
  </si>
  <si>
    <t>July 11, 2011</t>
  </si>
  <si>
    <t>July 18, 2011</t>
  </si>
  <si>
    <t>July 25, 2011</t>
  </si>
  <si>
    <t>August 01, 2011</t>
  </si>
  <si>
    <t>August 08, 2011</t>
  </si>
  <si>
    <t>August 15, 2011</t>
  </si>
  <si>
    <t>August 22, 2011</t>
  </si>
  <si>
    <t>August 29, 2011'</t>
  </si>
  <si>
    <t>September 05, 2011</t>
  </si>
  <si>
    <t>September 12, 2011</t>
  </si>
  <si>
    <t>September 19, 2011</t>
  </si>
  <si>
    <t>September 26, 2011</t>
  </si>
  <si>
    <t>October 03, 2011</t>
  </si>
  <si>
    <t>October 10, 2011</t>
  </si>
  <si>
    <t>October 17, 2011</t>
  </si>
  <si>
    <t>October 24, 2011</t>
  </si>
  <si>
    <t>October 31, 2011</t>
  </si>
  <si>
    <t>November 07, 2011</t>
  </si>
  <si>
    <t>November 14, 2011</t>
  </si>
  <si>
    <t>November 21, 2011</t>
  </si>
  <si>
    <t>November 28, 2011</t>
  </si>
  <si>
    <t>December 05, 2011</t>
  </si>
  <si>
    <t>December 12, 2011</t>
  </si>
  <si>
    <t>December 19, 2011</t>
  </si>
  <si>
    <t>December 26, 2011</t>
  </si>
  <si>
    <t>January 02, 2012</t>
  </si>
  <si>
    <t>January 09, 2012</t>
  </si>
  <si>
    <t>January 16, 2012</t>
  </si>
  <si>
    <t>January 23, 2012</t>
  </si>
  <si>
    <t>January 30, 2012</t>
  </si>
  <si>
    <t>1 MO</t>
  </si>
  <si>
    <t>February 6, 2012</t>
  </si>
  <si>
    <t>February 13, 2012</t>
  </si>
  <si>
    <t>February 20, 2012</t>
  </si>
  <si>
    <t>8 WKS</t>
  </si>
  <si>
    <t>February 27, 2012</t>
  </si>
  <si>
    <t>March 12, 2012</t>
  </si>
  <si>
    <t>March 19, 2012</t>
  </si>
  <si>
    <t>March 26, 2012</t>
  </si>
  <si>
    <t>April 2, 2012</t>
  </si>
  <si>
    <t>April 9, 2012</t>
  </si>
  <si>
    <t>April 16, 2012</t>
  </si>
  <si>
    <t>April 23, 2012</t>
  </si>
  <si>
    <t>Apri 30, 2012</t>
  </si>
  <si>
    <t>May 7, 2012</t>
  </si>
  <si>
    <t>May 14, 2012</t>
  </si>
  <si>
    <t>May 21, 2012</t>
  </si>
  <si>
    <t>May 28, 2012</t>
  </si>
  <si>
    <t>June 04, 2012</t>
  </si>
  <si>
    <t>June 11, 2012</t>
  </si>
  <si>
    <t>June 18, 2012</t>
  </si>
  <si>
    <t>June 25, 2012</t>
  </si>
  <si>
    <t>July 2, 2012</t>
  </si>
  <si>
    <t>July 9, 2012</t>
  </si>
  <si>
    <t>July 16, 2012</t>
  </si>
  <si>
    <t>July 23, 2012</t>
  </si>
  <si>
    <t>July 30, 2012</t>
  </si>
  <si>
    <t>August 6, 2012</t>
  </si>
  <si>
    <t>August 13, 2012</t>
  </si>
  <si>
    <t>August 20, 2012</t>
  </si>
  <si>
    <t>August 27, 2012</t>
  </si>
  <si>
    <t>September 03, 2012</t>
  </si>
  <si>
    <t>September 10, 2012</t>
  </si>
  <si>
    <t>September 17, 2012</t>
  </si>
  <si>
    <t>September 24, 2012</t>
  </si>
  <si>
    <t>October 8, 2012</t>
  </si>
  <si>
    <t>October 1, 2012</t>
  </si>
  <si>
    <t>October 15, 2012</t>
  </si>
  <si>
    <t>October 22, 2012</t>
  </si>
  <si>
    <t>October 29, 2012</t>
  </si>
  <si>
    <t>November 5, 2012</t>
  </si>
  <si>
    <t>November 12, 2012</t>
  </si>
  <si>
    <t>November 19, 2012</t>
  </si>
  <si>
    <t>November 26, 2012</t>
  </si>
  <si>
    <t>December 03, 2012</t>
  </si>
  <si>
    <t>December 10, 2012</t>
  </si>
  <si>
    <t>December 17, 2012</t>
  </si>
  <si>
    <t>December 24, 2012</t>
  </si>
  <si>
    <t>December 31, 2012</t>
  </si>
  <si>
    <t>February 4, 2013</t>
  </si>
  <si>
    <t>January 7, 2013</t>
  </si>
  <si>
    <t>January 14, 2013</t>
  </si>
  <si>
    <t>January 21, 2013</t>
  </si>
  <si>
    <t>January 28, 2013</t>
  </si>
  <si>
    <t>February 11, 2013</t>
  </si>
  <si>
    <t>February 18. 2013</t>
  </si>
  <si>
    <t>February 25, 2013</t>
  </si>
  <si>
    <t>March 4, 2013</t>
  </si>
  <si>
    <t>March 11, 2013</t>
  </si>
  <si>
    <t>March 18, 2013</t>
  </si>
  <si>
    <t>March 25, 2013</t>
  </si>
  <si>
    <t>April 1, 2013</t>
  </si>
  <si>
    <t>April 8, 2013</t>
  </si>
  <si>
    <t>April 15, 2013</t>
  </si>
  <si>
    <t>April 22, 2013</t>
  </si>
  <si>
    <t>April 29, 2013</t>
  </si>
  <si>
    <t>4 WKS</t>
  </si>
  <si>
    <t>May 6, 2013</t>
  </si>
  <si>
    <t>May 13, 2013</t>
  </si>
  <si>
    <t>May 20, 2013</t>
  </si>
  <si>
    <t>May 27, 2013</t>
  </si>
  <si>
    <t>June 3, 2013</t>
  </si>
  <si>
    <t>June 10, 2013</t>
  </si>
  <si>
    <t>June 17, 2013</t>
  </si>
  <si>
    <t>June 24, 2013</t>
  </si>
  <si>
    <t>July 1, 2013</t>
  </si>
  <si>
    <t>July 8, 2013</t>
  </si>
  <si>
    <t>July 15, 2013</t>
  </si>
  <si>
    <t>July 22, 2013</t>
  </si>
  <si>
    <t>July 29, 2013</t>
  </si>
  <si>
    <t>August 5, 2013</t>
  </si>
  <si>
    <t>August 12, 2013</t>
  </si>
  <si>
    <t>August 19, 2013</t>
  </si>
  <si>
    <t>August 26, 2013</t>
  </si>
  <si>
    <t>September 2, 2013</t>
  </si>
  <si>
    <t>September 9, 2013</t>
  </si>
  <si>
    <t>September 16, 2013</t>
  </si>
  <si>
    <t>September 23, 2013</t>
  </si>
  <si>
    <t>September 30, 2013</t>
  </si>
  <si>
    <t>October 07, 2013</t>
  </si>
  <si>
    <t>October 14, 2013</t>
  </si>
  <si>
    <t>12 MOS</t>
  </si>
  <si>
    <t>17 WKS</t>
  </si>
  <si>
    <t>30 WKS</t>
  </si>
  <si>
    <t>43 WKS</t>
  </si>
  <si>
    <t>52 WKS</t>
  </si>
  <si>
    <t>March 5, 2012</t>
  </si>
  <si>
    <t>October 28, 2013</t>
  </si>
  <si>
    <t>November 4, 2013</t>
  </si>
  <si>
    <t>November 11, 2013</t>
  </si>
  <si>
    <t>November 18, 2013</t>
  </si>
  <si>
    <t>November 25, 2013</t>
  </si>
  <si>
    <t>December 2, 2013</t>
  </si>
  <si>
    <t>December 9, 2013</t>
  </si>
  <si>
    <t>December 16, 2013</t>
  </si>
  <si>
    <t>December 23, 2013</t>
  </si>
  <si>
    <t>December 30, 2013</t>
  </si>
  <si>
    <t>October 21, 2013</t>
  </si>
  <si>
    <t>1 MOS</t>
  </si>
  <si>
    <t>13 WKS</t>
  </si>
  <si>
    <t>26 WKS</t>
  </si>
  <si>
    <t>LOOKUP($A$318,$AG$10,7,1,1)</t>
  </si>
  <si>
    <t>a</t>
  </si>
  <si>
    <t>b</t>
  </si>
  <si>
    <t>Miami-Dade</t>
  </si>
  <si>
    <t>January 06, 2014</t>
  </si>
  <si>
    <t>January 13, 2014</t>
  </si>
  <si>
    <t>January 20, 2014</t>
  </si>
  <si>
    <t>January 27, 2014</t>
  </si>
  <si>
    <t>February 03, 2014</t>
  </si>
  <si>
    <t>February 10, 2014</t>
  </si>
  <si>
    <t>February 17, 2014</t>
  </si>
  <si>
    <t>February 24, 2014</t>
  </si>
  <si>
    <t>March 03, 2014</t>
  </si>
  <si>
    <t>March  10, 2014</t>
  </si>
  <si>
    <t>March 17, 2014</t>
  </si>
  <si>
    <t>March 24, 2014</t>
  </si>
  <si>
    <t>March 31, 2014</t>
  </si>
  <si>
    <t>April 7, 2014</t>
  </si>
  <si>
    <t>April 14, 2014</t>
  </si>
  <si>
    <t>April 21, 2014</t>
  </si>
  <si>
    <t>April 28, 2014</t>
  </si>
  <si>
    <t>May 5, 2014</t>
  </si>
  <si>
    <t>May 12, 2014</t>
  </si>
  <si>
    <t>May 19, 2014</t>
  </si>
  <si>
    <t>May 26, 2014</t>
  </si>
  <si>
    <t>June 2, 2014</t>
  </si>
  <si>
    <t>June 9, 2014</t>
  </si>
  <si>
    <t>June 16, 2014</t>
  </si>
  <si>
    <t>June 23, 2014</t>
  </si>
  <si>
    <t>June 30, 2014</t>
  </si>
  <si>
    <t>July 7, 2014</t>
  </si>
  <si>
    <t>July 14, 2014</t>
  </si>
  <si>
    <t>July 21, 2014</t>
  </si>
  <si>
    <t>July 28, 2014</t>
  </si>
  <si>
    <t>August 04, 2014</t>
  </si>
  <si>
    <t>August 11, 2014</t>
  </si>
  <si>
    <t>August 18, 2014</t>
  </si>
  <si>
    <t>August 25, 2014</t>
  </si>
  <si>
    <t>September 01, 2014</t>
  </si>
  <si>
    <t>September 08, 2014</t>
  </si>
  <si>
    <t>September 15, 2014</t>
  </si>
  <si>
    <t>September 22, 2014</t>
  </si>
  <si>
    <t>September 29, 2014</t>
  </si>
  <si>
    <t>October 06, 2014</t>
  </si>
  <si>
    <t>October 13, 2014</t>
  </si>
  <si>
    <t>October 20, 2014</t>
  </si>
  <si>
    <t>October 27, 2014</t>
  </si>
  <si>
    <t>November 03, 2014</t>
  </si>
  <si>
    <t>November 10, 2014</t>
  </si>
  <si>
    <t>November 17, 2014</t>
  </si>
  <si>
    <t>November 24, 2014</t>
  </si>
  <si>
    <t>December 01, 2014</t>
  </si>
  <si>
    <t>December 08, 2014</t>
  </si>
  <si>
    <t>December 15, 2014</t>
  </si>
  <si>
    <t>December 22, 2014</t>
  </si>
  <si>
    <t>December 29, 2014</t>
  </si>
  <si>
    <t>20150105</t>
  </si>
  <si>
    <t>January 05, 2015</t>
  </si>
  <si>
    <t>20150112</t>
  </si>
  <si>
    <t>January 12, 2015</t>
  </si>
  <si>
    <t>20150119</t>
  </si>
  <si>
    <t>January 19, 2015</t>
  </si>
  <si>
    <t>20150126</t>
  </si>
  <si>
    <t>January 26, 2015</t>
  </si>
  <si>
    <t>20150202</t>
  </si>
  <si>
    <t>February 02, 2015</t>
  </si>
  <si>
    <t>20150209</t>
  </si>
  <si>
    <t>February 09, 2015</t>
  </si>
  <si>
    <t>20150216</t>
  </si>
  <si>
    <t>February 16, 2015</t>
  </si>
  <si>
    <t>20150223</t>
  </si>
  <si>
    <t>February 23, 2015</t>
  </si>
  <si>
    <t>20150302</t>
  </si>
  <si>
    <t>March 02, 2015</t>
  </si>
  <si>
    <t>20150309</t>
  </si>
  <si>
    <t>March 09, 2015</t>
  </si>
  <si>
    <t>20150316</t>
  </si>
  <si>
    <t>March 16, 2015</t>
  </si>
  <si>
    <t>20150323</t>
  </si>
  <si>
    <t>March 23, 2015</t>
  </si>
  <si>
    <t>20150330</t>
  </si>
  <si>
    <t>March 30, 2015</t>
  </si>
  <si>
    <t>20150406</t>
  </si>
  <si>
    <t>April 06, 2015</t>
  </si>
  <si>
    <t>20150413</t>
  </si>
  <si>
    <t>April 13, 2015</t>
  </si>
  <si>
    <t>20150420</t>
  </si>
  <si>
    <t>April 20, 2015</t>
  </si>
  <si>
    <t>20150427</t>
  </si>
  <si>
    <t>April 27, 2015</t>
  </si>
  <si>
    <t>20150504</t>
  </si>
  <si>
    <t>May 04, 2015</t>
  </si>
  <si>
    <t>20150511</t>
  </si>
  <si>
    <t>May 11, 2015</t>
  </si>
  <si>
    <t>20150518</t>
  </si>
  <si>
    <t>May 18, 2015</t>
  </si>
  <si>
    <t>20150525</t>
  </si>
  <si>
    <t>May 25, 2015</t>
  </si>
  <si>
    <t>20150601</t>
  </si>
  <si>
    <t>June 01, 2015</t>
  </si>
  <si>
    <t>20150608</t>
  </si>
  <si>
    <t>June 08, 2015</t>
  </si>
  <si>
    <t>20150615</t>
  </si>
  <si>
    <t>June 15, 2015</t>
  </si>
  <si>
    <t>20150622</t>
  </si>
  <si>
    <t>June 22, 2015</t>
  </si>
  <si>
    <t>20150629</t>
  </si>
  <si>
    <t>June 29, 2015</t>
  </si>
  <si>
    <t>20150706</t>
  </si>
  <si>
    <t>July 06, 2015</t>
  </si>
  <si>
    <t>20150713</t>
  </si>
  <si>
    <t>July 13, 2015</t>
  </si>
  <si>
    <t>20150720</t>
  </si>
  <si>
    <t>July 20, 2015</t>
  </si>
  <si>
    <t>20150727</t>
  </si>
  <si>
    <t>July 27, 2015</t>
  </si>
  <si>
    <t>20150803</t>
  </si>
  <si>
    <t>August 03, 2015</t>
  </si>
  <si>
    <t>20150810</t>
  </si>
  <si>
    <t>August 10, 2015</t>
  </si>
  <si>
    <t>20150817</t>
  </si>
  <si>
    <t>August 17, 2015</t>
  </si>
  <si>
    <t>20150824</t>
  </si>
  <si>
    <t>August 24, 2015</t>
  </si>
  <si>
    <t>20150831</t>
  </si>
  <si>
    <t>August 31, 2015</t>
  </si>
  <si>
    <t>20150907</t>
  </si>
  <si>
    <t>September 07, 2015</t>
  </si>
  <si>
    <t>20150914</t>
  </si>
  <si>
    <t>September 14, 2015</t>
  </si>
  <si>
    <t>20150921</t>
  </si>
  <si>
    <t>September 21, 2015</t>
  </si>
  <si>
    <t>20150928</t>
  </si>
  <si>
    <t>September 28, 2015</t>
  </si>
  <si>
    <t>20151005</t>
  </si>
  <si>
    <t>October 05, 2015</t>
  </si>
  <si>
    <t>20151012</t>
  </si>
  <si>
    <t>October 12, 2015</t>
  </si>
  <si>
    <t>20151019</t>
  </si>
  <si>
    <t>October 19, 2015</t>
  </si>
  <si>
    <t>20151026</t>
  </si>
  <si>
    <t>October 26, 2015</t>
  </si>
  <si>
    <t>20151102</t>
  </si>
  <si>
    <t>November 02, 2015</t>
  </si>
  <si>
    <t>20151109</t>
  </si>
  <si>
    <t>November 09, 2015</t>
  </si>
  <si>
    <t>20151116</t>
  </si>
  <si>
    <t>November 16, 2015</t>
  </si>
  <si>
    <t>20151123</t>
  </si>
  <si>
    <t>November 23, 2015</t>
  </si>
  <si>
    <t>20151130</t>
  </si>
  <si>
    <t>November 30, 2015</t>
  </si>
  <si>
    <t>20151207</t>
  </si>
  <si>
    <t>December 07, 2015</t>
  </si>
  <si>
    <t>20151214</t>
  </si>
  <si>
    <t>December 14, 2015</t>
  </si>
  <si>
    <t>20151221</t>
  </si>
  <si>
    <t>December 21, 2015</t>
  </si>
  <si>
    <t>20151228</t>
  </si>
  <si>
    <t>December 28, 2015</t>
  </si>
  <si>
    <t>20160104</t>
  </si>
  <si>
    <t>January 04, 2016</t>
  </si>
  <si>
    <t>20160111</t>
  </si>
  <si>
    <t>January 11, 2016</t>
  </si>
  <si>
    <t>20160118</t>
  </si>
  <si>
    <t>January 18, 2016</t>
  </si>
  <si>
    <t>20160125</t>
  </si>
  <si>
    <t>January 25, 2016</t>
  </si>
  <si>
    <t>20160201</t>
  </si>
  <si>
    <t>February 01, 2016</t>
  </si>
  <si>
    <t>20160208</t>
  </si>
  <si>
    <t>February 08, 2016</t>
  </si>
  <si>
    <t>20160215</t>
  </si>
  <si>
    <t>February 15, 2016</t>
  </si>
  <si>
    <t>20160222</t>
  </si>
  <si>
    <t>February 22, 2016</t>
  </si>
  <si>
    <t>20160229</t>
  </si>
  <si>
    <t>February 29, 2016</t>
  </si>
  <si>
    <t>20160307</t>
  </si>
  <si>
    <t>March 07, 2016</t>
  </si>
  <si>
    <t>20160314</t>
  </si>
  <si>
    <t>March 14, 2016</t>
  </si>
  <si>
    <t>20160321</t>
  </si>
  <si>
    <t>March 21, 2016</t>
  </si>
  <si>
    <t>20160328</t>
  </si>
  <si>
    <t>March 28, 2016</t>
  </si>
  <si>
    <t>20160404</t>
  </si>
  <si>
    <t>April 04, 2016</t>
  </si>
  <si>
    <t>20160411</t>
  </si>
  <si>
    <t>April 11, 2016</t>
  </si>
  <si>
    <t>20160418</t>
  </si>
  <si>
    <t>April 18, 2016</t>
  </si>
  <si>
    <t>20160425</t>
  </si>
  <si>
    <t>April 25, 2016</t>
  </si>
  <si>
    <t>20160502</t>
  </si>
  <si>
    <t>May 02, 2016</t>
  </si>
  <si>
    <t>20160509</t>
  </si>
  <si>
    <t>May 09, 2016</t>
  </si>
  <si>
    <t>20160516</t>
  </si>
  <si>
    <t>May 16, 2016</t>
  </si>
  <si>
    <t>20160523</t>
  </si>
  <si>
    <t>May 23, 2016</t>
  </si>
  <si>
    <t>20160530</t>
  </si>
  <si>
    <t>May 30, 2016</t>
  </si>
  <si>
    <t>20160606</t>
  </si>
  <si>
    <t>June 06, 2016</t>
  </si>
  <si>
    <t>20160613</t>
  </si>
  <si>
    <t>June 13, 2016</t>
  </si>
  <si>
    <t>20160620</t>
  </si>
  <si>
    <t>June 20, 2016</t>
  </si>
  <si>
    <t>20160627</t>
  </si>
  <si>
    <t>June 27, 2016</t>
  </si>
  <si>
    <t>20160704</t>
  </si>
  <si>
    <t>July 04, 2016</t>
  </si>
  <si>
    <t>20160711</t>
  </si>
  <si>
    <t>July 11, 2016</t>
  </si>
  <si>
    <t>20160718</t>
  </si>
  <si>
    <t>July 18, 2016</t>
  </si>
  <si>
    <t>20160725</t>
  </si>
  <si>
    <t>July 25, 2016</t>
  </si>
  <si>
    <t>20160801</t>
  </si>
  <si>
    <t>August 01, 2016</t>
  </si>
  <si>
    <t>Old Areas</t>
  </si>
  <si>
    <t>CareerSource Southwest Florida</t>
  </si>
  <si>
    <t>CareerSource Escarosa</t>
  </si>
  <si>
    <t>CareerSource Okaloosa Walton</t>
  </si>
  <si>
    <t>CareerSource Chipola</t>
  </si>
  <si>
    <t>CareerSource Gulf Coast</t>
  </si>
  <si>
    <t>CareerSource Capital Region</t>
  </si>
  <si>
    <t>CareerSource North Florida</t>
  </si>
  <si>
    <t>CareerSource Florida Crown</t>
  </si>
  <si>
    <t>CareerSource Northeast Florida</t>
  </si>
  <si>
    <t>CareerSource North Central Florida</t>
  </si>
  <si>
    <t>CareerSource Citrus Levy Marion</t>
  </si>
  <si>
    <t>CareerSource Flagler Volusia</t>
  </si>
  <si>
    <t>CareerSource Central Florida</t>
  </si>
  <si>
    <t>CareerSource Brevard</t>
  </si>
  <si>
    <t>CareerSource Pinellas</t>
  </si>
  <si>
    <t>CareerSource Tampa Bay</t>
  </si>
  <si>
    <t>CareerSource Pasco Hernando</t>
  </si>
  <si>
    <t>CareerSource Polk</t>
  </si>
  <si>
    <t>CareerSource Suncoast</t>
  </si>
  <si>
    <t>CareerSource Heartland</t>
  </si>
  <si>
    <t>CareerSource Research Coast</t>
  </si>
  <si>
    <t>CareerSource Palm Beach County</t>
  </si>
  <si>
    <t>CareerSource Broward</t>
  </si>
  <si>
    <t>CareerSource South Florida</t>
  </si>
  <si>
    <t>Indian River, Martin, St. Lucie</t>
  </si>
  <si>
    <t>Desoto, Hardee, Highlands, Okeechobee</t>
  </si>
  <si>
    <t>August 08, 2016</t>
  </si>
  <si>
    <t>August 15, 2016</t>
  </si>
  <si>
    <t>August 22, 2016</t>
  </si>
  <si>
    <t>August 29, 2016</t>
  </si>
  <si>
    <t>September 05, 2016</t>
  </si>
  <si>
    <t>September 12, 2016</t>
  </si>
  <si>
    <t>September 19, 2016</t>
  </si>
  <si>
    <t>September 26, 2016</t>
  </si>
  <si>
    <t>October 03, 2016</t>
  </si>
  <si>
    <t>October 10, 2016</t>
  </si>
  <si>
    <t>October 17, 2016</t>
  </si>
  <si>
    <t>October 24, 2016</t>
  </si>
  <si>
    <t>October 31, 2016</t>
  </si>
  <si>
    <t>November 07, 2016</t>
  </si>
  <si>
    <t>November 14, 2016</t>
  </si>
  <si>
    <t>November 21, 2016</t>
  </si>
  <si>
    <t>November 28, 2016</t>
  </si>
  <si>
    <t>December 05, 2016</t>
  </si>
  <si>
    <t>December 12, 2016</t>
  </si>
  <si>
    <t>December 19, 2016</t>
  </si>
  <si>
    <t>December 26, 2016</t>
  </si>
  <si>
    <t>January 02, 2017</t>
  </si>
  <si>
    <t>January 09, 2017</t>
  </si>
  <si>
    <t>January 16, 2017</t>
  </si>
  <si>
    <t>January 23, 2017</t>
  </si>
  <si>
    <t>January 30, 2017</t>
  </si>
  <si>
    <t>February 06, 2017</t>
  </si>
  <si>
    <t>February 13, 2017</t>
  </si>
  <si>
    <t>February 20, 2017</t>
  </si>
  <si>
    <t>February 27, 2017</t>
  </si>
  <si>
    <t>March 06, 2017</t>
  </si>
  <si>
    <t>March 13, 2017</t>
  </si>
  <si>
    <t>March 20, 2017</t>
  </si>
  <si>
    <t>March 27, 2017</t>
  </si>
  <si>
    <t>April 03, 2017</t>
  </si>
  <si>
    <t>April 10, 2017</t>
  </si>
  <si>
    <t>April 17, 2017</t>
  </si>
  <si>
    <t>April 24, 2017</t>
  </si>
  <si>
    <t>May 01, 2017</t>
  </si>
  <si>
    <t>May 08, 2017</t>
  </si>
  <si>
    <t>May 15, 2017</t>
  </si>
  <si>
    <t>May 22, 2017</t>
  </si>
  <si>
    <t>May 29, 2017</t>
  </si>
  <si>
    <t>June 05, 2017</t>
  </si>
  <si>
    <t>June 12, 2017</t>
  </si>
  <si>
    <t>June 19, 2017</t>
  </si>
  <si>
    <t>June 26, 2017</t>
  </si>
  <si>
    <t>July 03, 2017</t>
  </si>
  <si>
    <t>July 10, 2017</t>
  </si>
  <si>
    <t>July 17, 2017</t>
  </si>
  <si>
    <t>July 24, 2017</t>
  </si>
  <si>
    <t>July 31, 2017</t>
  </si>
  <si>
    <t>August 07, 2017</t>
  </si>
  <si>
    <t>August 14, 2017</t>
  </si>
  <si>
    <t>August 21, 2017</t>
  </si>
  <si>
    <t>August 28, 2017</t>
  </si>
  <si>
    <t>September 04, 2017</t>
  </si>
  <si>
    <t>September 11, 2017</t>
  </si>
  <si>
    <t>September 18, 2017</t>
  </si>
  <si>
    <t>September 25, 2017</t>
  </si>
  <si>
    <t>October 02, 2017</t>
  </si>
  <si>
    <t>October 09, 2017</t>
  </si>
  <si>
    <t>October 16, 2017</t>
  </si>
  <si>
    <t>October 23, 2017</t>
  </si>
  <si>
    <t>October 30, 2017</t>
  </si>
  <si>
    <t>November 06, 2017</t>
  </si>
  <si>
    <t>November 13, 2017</t>
  </si>
  <si>
    <t>November 20, 2017</t>
  </si>
  <si>
    <t>November 27, 2017</t>
  </si>
  <si>
    <t>December 04, 2017</t>
  </si>
  <si>
    <t>December 11, 2017</t>
  </si>
  <si>
    <t>December 18, 2017</t>
  </si>
  <si>
    <t>December 25, 2017</t>
  </si>
  <si>
    <t>January 01, 2018</t>
  </si>
  <si>
    <t>January 08, 2018</t>
  </si>
  <si>
    <t>January 15, 2018</t>
  </si>
  <si>
    <t>January 22, 2018</t>
  </si>
  <si>
    <t>January 29, 2018</t>
  </si>
  <si>
    <t>February 05, 2018</t>
  </si>
  <si>
    <t>February 12, 2018</t>
  </si>
  <si>
    <t>February 19, 2018</t>
  </si>
  <si>
    <t>February 26, 2018</t>
  </si>
  <si>
    <t>March 05, 2018</t>
  </si>
  <si>
    <t>March 12, 2018</t>
  </si>
  <si>
    <t>March 19, 2018</t>
  </si>
  <si>
    <t>March 26, 2018</t>
  </si>
  <si>
    <t>April 02, 2018</t>
  </si>
  <si>
    <t>April 09, 2018</t>
  </si>
  <si>
    <t>April 16, 2018</t>
  </si>
  <si>
    <t>April 23, 2018</t>
  </si>
  <si>
    <t>April 30, 2018</t>
  </si>
  <si>
    <t>May 07, 2018</t>
  </si>
  <si>
    <t>May 14, 2018</t>
  </si>
  <si>
    <t>May 21, 2018</t>
  </si>
  <si>
    <t>May 28, 2018</t>
  </si>
  <si>
    <t>June 04, 2018</t>
  </si>
  <si>
    <t>June 11, 2018</t>
  </si>
  <si>
    <t>June 18, 2018</t>
  </si>
  <si>
    <t>June 25, 2018</t>
  </si>
  <si>
    <t>July 02, 2018</t>
  </si>
  <si>
    <t>July 09, 2018</t>
  </si>
  <si>
    <t>July 16, 2018</t>
  </si>
  <si>
    <t>July 23, 2018</t>
  </si>
  <si>
    <t>July 30, 2018</t>
  </si>
  <si>
    <t>August 06, 2018</t>
  </si>
  <si>
    <t>August 13, 2018</t>
  </si>
  <si>
    <t>August 20, 2018</t>
  </si>
  <si>
    <t>August 27, 2018</t>
  </si>
  <si>
    <t>September 03, 2018</t>
  </si>
  <si>
    <t>September 10, 2018</t>
  </si>
  <si>
    <t>September 17, 2018</t>
  </si>
  <si>
    <t>September 24, 2018</t>
  </si>
  <si>
    <t>October 01, 2018</t>
  </si>
  <si>
    <t>October 08, 2018</t>
  </si>
  <si>
    <t>October 15, 2018</t>
  </si>
  <si>
    <t>October 22, 2018</t>
  </si>
  <si>
    <t>October 29, 2018</t>
  </si>
  <si>
    <t>November 05, 2018</t>
  </si>
  <si>
    <t>November 12, 2018</t>
  </si>
  <si>
    <t>November 19, 2018</t>
  </si>
  <si>
    <t>November 26, 2018</t>
  </si>
  <si>
    <t>count</t>
  </si>
  <si>
    <t xml:space="preserve"> </t>
  </si>
  <si>
    <t xml:space="preserve">  </t>
  </si>
  <si>
    <t>DEF IND COUNT</t>
  </si>
  <si>
    <t>Pending SANC</t>
  </si>
  <si>
    <t>LWDB</t>
  </si>
  <si>
    <t>Local Workforce Development Board</t>
  </si>
  <si>
    <t>LWDB HIGHLIGHT</t>
  </si>
  <si>
    <t>LWDB HIGHLIGHT BAR</t>
  </si>
  <si>
    <t>This chart allows you to track any 3 of the following 18 reporting elements by week for any LWDB:</t>
  </si>
  <si>
    <t>This chart tracks LWDBal and Statewide data weekly over time.  Any of the 7 categories on the REPORT Tab can be selected.</t>
  </si>
  <si>
    <t xml:space="preserve"> Indicates 6 highest ranked LWDBs</t>
  </si>
  <si>
    <t xml:space="preserve"> Indicates 6 lowest ranked LWDBs</t>
  </si>
  <si>
    <t>December 03, 2018</t>
  </si>
  <si>
    <t>December 10, 2018</t>
  </si>
  <si>
    <t>December 17, 2018</t>
  </si>
  <si>
    <t>December 24, 2018</t>
  </si>
  <si>
    <t>December 31, 2018</t>
  </si>
  <si>
    <t>January 28, 2019</t>
  </si>
  <si>
    <t>January 7, 2019</t>
  </si>
  <si>
    <t>January 14, 2019</t>
  </si>
  <si>
    <t>January 21, 2019</t>
  </si>
  <si>
    <t>February 4, 2019</t>
  </si>
  <si>
    <t>February 11, 2019</t>
  </si>
  <si>
    <t>February 18, 2019</t>
  </si>
  <si>
    <t>February 25, 2019</t>
  </si>
  <si>
    <t>March 04, 2019</t>
  </si>
  <si>
    <t>March 11, 2019</t>
  </si>
  <si>
    <t>March 18, 2019</t>
  </si>
  <si>
    <t>March 25, 2019</t>
  </si>
  <si>
    <t>April 1, 2019</t>
  </si>
  <si>
    <t>April 8, 2019</t>
  </si>
  <si>
    <t>April 15, 2019</t>
  </si>
  <si>
    <t>April 22, 2019</t>
  </si>
  <si>
    <t>April 29, 2019</t>
  </si>
  <si>
    <t>May 6, 2019</t>
  </si>
  <si>
    <t>May 13, 2019</t>
  </si>
  <si>
    <t>May 20, 2019</t>
  </si>
  <si>
    <t>May 27, 2019</t>
  </si>
  <si>
    <t>June 3, 2019</t>
  </si>
  <si>
    <t>June 10, 2019</t>
  </si>
  <si>
    <t>June 17, 2019</t>
  </si>
  <si>
    <t>June 24, 2019</t>
  </si>
  <si>
    <t>July 1, 2019</t>
  </si>
  <si>
    <t>July 8, 2019</t>
  </si>
  <si>
    <t>July 15, 2019</t>
  </si>
  <si>
    <t>July 22, 2019</t>
  </si>
  <si>
    <t>July 29, 2019</t>
  </si>
  <si>
    <t>August 5, 2019</t>
  </si>
  <si>
    <t>August 12, 2019</t>
  </si>
  <si>
    <t>August 19, 2019</t>
  </si>
  <si>
    <t>August 26, 2019</t>
  </si>
  <si>
    <t>September 2, 2019</t>
  </si>
  <si>
    <t>September 9, 2019</t>
  </si>
  <si>
    <t>September 16, 2019</t>
  </si>
  <si>
    <t>September 23, 2019</t>
  </si>
  <si>
    <t>September 30, 2019</t>
  </si>
  <si>
    <t>Octpber 7, 2019</t>
  </si>
  <si>
    <t>October 14, 2019</t>
  </si>
  <si>
    <t>October 21, 2019</t>
  </si>
  <si>
    <t>October 28, 2019</t>
  </si>
  <si>
    <t>November 4, 2019</t>
  </si>
  <si>
    <t>November 11, 2019</t>
  </si>
  <si>
    <t>November 18, 2019</t>
  </si>
  <si>
    <t>November 25, 2019</t>
  </si>
  <si>
    <t>December 2, 2019</t>
  </si>
  <si>
    <t>December 9, 2019</t>
  </si>
  <si>
    <t>December 16, 2019</t>
  </si>
  <si>
    <t>December 23, 2019</t>
  </si>
  <si>
    <t>December 30, 2019</t>
  </si>
  <si>
    <t>Open Cases</t>
  </si>
  <si>
    <t>January 6, 2020</t>
  </si>
  <si>
    <t>January 13, 2020</t>
  </si>
  <si>
    <t>January 20, 2020</t>
  </si>
  <si>
    <t>January 27, 2020</t>
  </si>
  <si>
    <t>February 3, 2020</t>
  </si>
  <si>
    <t>February 10, 2020</t>
  </si>
  <si>
    <t>February 17, 2020</t>
  </si>
  <si>
    <t>February 24, 2020</t>
  </si>
  <si>
    <t>March 2, 2020</t>
  </si>
  <si>
    <t>March 9, 2020</t>
  </si>
  <si>
    <t>March 16, 2020</t>
  </si>
  <si>
    <t>March 23, 2020</t>
  </si>
  <si>
    <t>March 30, 2020</t>
  </si>
  <si>
    <t>April 6, 2020</t>
  </si>
  <si>
    <t>April 13, 2020</t>
  </si>
  <si>
    <t>April 20, 2020</t>
  </si>
  <si>
    <t>April 27, 2020</t>
  </si>
  <si>
    <t>May 4, 2020</t>
  </si>
  <si>
    <t>May 11, 2020</t>
  </si>
  <si>
    <t>May 18, 2020</t>
  </si>
  <si>
    <t>May 25, 2020</t>
  </si>
  <si>
    <t>June 1, 2020</t>
  </si>
  <si>
    <t>June 8, 2020</t>
  </si>
  <si>
    <t>June 15, 2020</t>
  </si>
  <si>
    <t>June 22, 2020</t>
  </si>
  <si>
    <t>June 29, 2020</t>
  </si>
  <si>
    <t>July 6, 2020</t>
  </si>
  <si>
    <t>July 13, 2020</t>
  </si>
  <si>
    <t>July 20, 2020</t>
  </si>
  <si>
    <t>July 27, 2020</t>
  </si>
  <si>
    <t>August 3, 2020</t>
  </si>
  <si>
    <t>August 10, 2020</t>
  </si>
  <si>
    <t>August 17, 2020</t>
  </si>
  <si>
    <t>August 24, 2020</t>
  </si>
  <si>
    <t>August 31, 2020</t>
  </si>
  <si>
    <t>September 7, 2020</t>
  </si>
  <si>
    <t>September 14, 2020</t>
  </si>
  <si>
    <t>September 21, 2020</t>
  </si>
  <si>
    <t>September 28, 2020</t>
  </si>
  <si>
    <t>October 12, 2020</t>
  </si>
  <si>
    <t>October 19, 2020</t>
  </si>
  <si>
    <t>October 26, 2020</t>
  </si>
  <si>
    <t>November 2, 2020</t>
  </si>
  <si>
    <t>November 9, 2020</t>
  </si>
  <si>
    <t>November 16, 2020</t>
  </si>
  <si>
    <t>November 23, 2020</t>
  </si>
  <si>
    <t>November 30, 2020</t>
  </si>
  <si>
    <t>December 7, 2020</t>
  </si>
  <si>
    <t>December 14, 2020</t>
  </si>
  <si>
    <t>December 21, 2020</t>
  </si>
  <si>
    <t>December 28, 2020</t>
  </si>
  <si>
    <t>October 5, 2020</t>
  </si>
  <si>
    <t>January 4, 2021</t>
  </si>
  <si>
    <t>January 11, 2021</t>
  </si>
  <si>
    <t>January 18, 2021</t>
  </si>
  <si>
    <t>January 25, 2021</t>
  </si>
  <si>
    <t>February 1, 2021</t>
  </si>
  <si>
    <t>February 8, 2021</t>
  </si>
  <si>
    <t>February 15, 2021</t>
  </si>
  <si>
    <t>February 22, 2021</t>
  </si>
  <si>
    <t>March 1, 2021</t>
  </si>
  <si>
    <t>March 8, 2021</t>
  </si>
  <si>
    <t>March 15, 2021</t>
  </si>
  <si>
    <t>March 22, 2021</t>
  </si>
  <si>
    <t>March 29, 2021</t>
  </si>
  <si>
    <t>April 5, 2021</t>
  </si>
  <si>
    <t>April 12, 2021</t>
  </si>
  <si>
    <t>April 19, 2021</t>
  </si>
  <si>
    <t>April 26, 2021</t>
  </si>
  <si>
    <t>May 3, 2021</t>
  </si>
  <si>
    <t>May 10, 2021</t>
  </si>
  <si>
    <t>May 17, 2021</t>
  </si>
  <si>
    <t>May 24, 2021</t>
  </si>
  <si>
    <t>May 31, 2021</t>
  </si>
  <si>
    <t>June 7, 2021</t>
  </si>
  <si>
    <t>June 14, 2021</t>
  </si>
  <si>
    <t>June 21, 2021</t>
  </si>
  <si>
    <t>June 28, 2021</t>
  </si>
  <si>
    <t>July 5, 2021</t>
  </si>
  <si>
    <t>July 12, 2021</t>
  </si>
  <si>
    <t>July 19, 2021</t>
  </si>
  <si>
    <t>July 26, 2021</t>
  </si>
  <si>
    <t>August 2, 2021</t>
  </si>
  <si>
    <t>August 9, 2021</t>
  </si>
  <si>
    <t>August 16, 2021</t>
  </si>
  <si>
    <t>August 23, 2021</t>
  </si>
  <si>
    <t>August 30, 2021</t>
  </si>
  <si>
    <t>September 6, 2021</t>
  </si>
  <si>
    <t>September 13, 2021</t>
  </si>
  <si>
    <t>September 20, 2021</t>
  </si>
  <si>
    <t>September 27, 2021</t>
  </si>
  <si>
    <t>October 4, 2021</t>
  </si>
  <si>
    <t>October 11, 2021</t>
  </si>
  <si>
    <t>October 18, 2021</t>
  </si>
  <si>
    <t>October 25, 2021</t>
  </si>
  <si>
    <t>November 1, 2021</t>
  </si>
  <si>
    <t>November 8, 2021</t>
  </si>
  <si>
    <t>November 15, 2021</t>
  </si>
  <si>
    <t>November 22, 2021</t>
  </si>
  <si>
    <t>November 29, 2021</t>
  </si>
  <si>
    <t>December 6, 2021</t>
  </si>
  <si>
    <t>December 13, 2021</t>
  </si>
  <si>
    <t>December 20, 2021</t>
  </si>
  <si>
    <t>December 27,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</si>
</sst>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General_)"/>
    <numFmt numFmtId="165" formatCode="_(* #,##0_);_(* \(#,##0\);_(* &quot;-&quot;??_);_(@_)"/>
    <numFmt numFmtId="166" formatCode="0.0%"/>
    <numFmt numFmtId="167" formatCode="0_);\(0\)"/>
    <numFmt numFmtId="168" formatCode="yyyymmdd"/>
    <numFmt numFmtId="169" formatCode="mmmm\ dd\,\ yyyy"/>
  </numFmts>
  <fonts count="54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b/>
      <sz val="12"/>
      <name val="Arial"/>
      <family val="2"/>
    </font>
    <font>
      <b/>
      <sz val="9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6"/>
      <name val="Arial"/>
      <family val="2"/>
    </font>
    <font>
      <sz val="18"/>
      <name val="Arial"/>
      <family val="2"/>
    </font>
    <font>
      <sz val="10"/>
      <color indexed="9"/>
      <name val="Arial"/>
      <family val="2"/>
    </font>
    <font>
      <b/>
      <sz val="8"/>
      <color indexed="9"/>
      <name val="Arial"/>
      <family val="2"/>
    </font>
    <font>
      <b/>
      <sz val="8"/>
      <name val="Arial"/>
      <family val="2"/>
    </font>
    <font>
      <b/>
      <sz val="9"/>
      <color indexed="9"/>
      <name val="Arial"/>
      <family val="2"/>
    </font>
    <font>
      <sz val="9"/>
      <name val="Arial"/>
      <family val="2"/>
    </font>
    <font>
      <b/>
      <sz val="7"/>
      <name val="Arial"/>
      <family val="2"/>
    </font>
    <font>
      <sz val="9"/>
      <color indexed="9"/>
      <name val="Arial"/>
      <family val="2"/>
    </font>
    <font>
      <b/>
      <sz val="16"/>
      <color indexed="9"/>
      <name val="Arial"/>
      <family val="2"/>
    </font>
    <font>
      <b/>
      <sz val="12"/>
      <color indexed="9"/>
      <name val="Arial"/>
      <family val="2"/>
    </font>
    <font>
      <b/>
      <sz val="14"/>
      <color indexed="9"/>
      <name val="Arial"/>
      <family val="2"/>
    </font>
    <font>
      <b/>
      <sz val="12"/>
      <color indexed="8"/>
      <name val="Arial"/>
      <family val="2"/>
    </font>
    <font>
      <sz val="8"/>
      <name val="Courier New"/>
      <family val="3"/>
    </font>
    <font>
      <b/>
      <sz val="14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indexed="9"/>
      <name val="Calibri"/>
      <family val="2"/>
      <scheme val="minor"/>
    </font>
    <font>
      <b/>
      <sz val="11"/>
      <color indexed="8"/>
      <name val="Calibri"/>
      <family val="2"/>
      <scheme val="minor"/>
    </font>
    <font>
      <b/>
      <sz val="11"/>
      <name val="Calibri"/>
      <family val="2"/>
      <scheme val="minor"/>
    </font>
    <font>
      <b/>
      <sz val="12"/>
      <name val="Calibri"/>
      <family val="2"/>
      <scheme val="minor"/>
    </font>
    <font>
      <sz val="10"/>
      <name val="Calibri"/>
      <family val="2"/>
      <scheme val="minor"/>
    </font>
    <font>
      <sz val="14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4"/>
      <color theme="0"/>
      <name val="Calibri"/>
      <family val="2"/>
      <scheme val="minor"/>
    </font>
    <font>
      <b/>
      <sz val="9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6"/>
      <name val="Calibri"/>
      <family val="2"/>
      <scheme val="minor"/>
    </font>
    <font>
      <sz val="9"/>
      <name val="Calibri"/>
      <family val="2"/>
      <scheme val="minor"/>
    </font>
    <font>
      <b/>
      <sz val="14"/>
      <color indexed="8"/>
      <name val="Calibri"/>
      <family val="2"/>
      <scheme val="minor"/>
    </font>
    <font>
      <sz val="12"/>
      <name val="Calibri"/>
      <family val="2"/>
      <scheme val="minor"/>
    </font>
    <font>
      <sz val="11"/>
      <name val="Calibri"/>
      <family val="2"/>
      <scheme val="minor"/>
    </font>
    <font>
      <sz val="10"/>
      <color indexed="9"/>
      <name val="Calibri"/>
      <family val="2"/>
      <scheme val="minor"/>
    </font>
    <font>
      <b/>
      <sz val="10"/>
      <color indexed="9"/>
      <name val="Calibri"/>
      <family val="2"/>
      <scheme val="minor"/>
    </font>
    <font>
      <sz val="8"/>
      <name val="Calibri"/>
      <family val="2"/>
      <scheme val="minor"/>
    </font>
    <font>
      <sz val="11"/>
      <color indexed="9"/>
      <name val="Calibri"/>
      <family val="2"/>
      <scheme val="minor"/>
    </font>
    <font>
      <sz val="11"/>
      <color indexed="60"/>
      <name val="Calibri"/>
      <family val="2"/>
      <scheme val="minor"/>
    </font>
    <font>
      <b/>
      <sz val="11"/>
      <color indexed="19"/>
      <name val="Calibri"/>
      <family val="2"/>
      <scheme val="minor"/>
    </font>
    <font>
      <sz val="11"/>
      <color indexed="8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2"/>
      <color indexed="9"/>
      <name val="Calibri"/>
      <family val="2"/>
      <scheme val="minor"/>
    </font>
    <font>
      <b/>
      <sz val="12"/>
      <color rgb="FF00206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6"/>
      <color theme="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17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16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lightUp">
        <bgColor indexed="17"/>
      </patternFill>
    </fill>
    <fill>
      <patternFill patternType="solid">
        <fgColor indexed="9"/>
        <bgColor indexed="64"/>
      </patternFill>
    </fill>
    <fill>
      <patternFill patternType="solid">
        <fgColor indexed="1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60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3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rgb="FFFF660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B050"/>
        <bgColor indexed="64"/>
      </patternFill>
    </fill>
  </fills>
  <borders count="73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thin">
        <color theme="4" tint="0.39997558519241921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double">
        <color auto="1"/>
      </top>
      <bottom/>
      <diagonal/>
    </border>
    <border>
      <left/>
      <right/>
      <top/>
      <bottom style="double">
        <color indexed="64"/>
      </bottom>
      <diagonal/>
    </border>
  </borders>
  <cellStyleXfs count="8">
    <xf numFmtId="0" fontId="0" fillId="0" borderId="0"/>
    <xf numFmtId="37" fontId="5" fillId="0" borderId="0" applyFill="0" applyBorder="0" applyProtection="0"/>
    <xf numFmtId="0" fontId="1" fillId="0" borderId="0" applyFont="0" applyFill="0" applyBorder="0" applyProtection="0">
      <alignment horizontal="center" vertical="center"/>
    </xf>
    <xf numFmtId="0" fontId="1" fillId="0" borderId="0"/>
    <xf numFmtId="9" fontId="1" fillId="0" borderId="0" applyFont="0" applyFill="0" applyBorder="0" applyAlignment="0" applyProtection="0"/>
    <xf numFmtId="37" fontId="2" fillId="0" borderId="1">
      <alignment horizontal="right" vertical="center"/>
    </xf>
    <xf numFmtId="9" fontId="2" fillId="0" borderId="2">
      <alignment horizontal="center" vertical="center"/>
    </xf>
    <xf numFmtId="37" fontId="1" fillId="0" borderId="0" applyFill="0" applyBorder="0" applyProtection="0"/>
  </cellStyleXfs>
  <cellXfs count="660">
    <xf numFmtId="0" fontId="0" fillId="0" borderId="0" xfId="0"/>
    <xf numFmtId="0" fontId="0" fillId="0" borderId="0" xfId="0" applyAlignment="1">
      <alignment horizontal="center"/>
    </xf>
    <xf numFmtId="0" fontId="4" fillId="0" borderId="0" xfId="0" applyFont="1"/>
    <xf numFmtId="166" fontId="0" fillId="0" borderId="0" xfId="4" applyNumberFormat="1" applyFont="1"/>
    <xf numFmtId="0" fontId="0" fillId="0" borderId="0" xfId="0" applyAlignment="1"/>
    <xf numFmtId="0" fontId="0" fillId="0" borderId="0" xfId="0" applyAlignment="1">
      <alignment horizontal="center" wrapText="1"/>
    </xf>
    <xf numFmtId="165" fontId="0" fillId="0" borderId="0" xfId="0" applyNumberFormat="1"/>
    <xf numFmtId="0" fontId="0" fillId="0" borderId="18" xfId="0" applyBorder="1"/>
    <xf numFmtId="0" fontId="0" fillId="9" borderId="5" xfId="0" applyFill="1" applyBorder="1"/>
    <xf numFmtId="0" fontId="0" fillId="0" borderId="0" xfId="0" applyFill="1"/>
    <xf numFmtId="0" fontId="4" fillId="0" borderId="0" xfId="0" applyFont="1" applyAlignment="1">
      <alignment horizontal="center" vertical="center"/>
    </xf>
    <xf numFmtId="0" fontId="0" fillId="0" borderId="0" xfId="0" applyBorder="1"/>
    <xf numFmtId="0" fontId="14" fillId="13" borderId="5" xfId="0" applyFont="1" applyFill="1" applyBorder="1" applyAlignment="1">
      <alignment horizontal="center" vertical="center"/>
    </xf>
    <xf numFmtId="0" fontId="14" fillId="14" borderId="5" xfId="0" applyFont="1" applyFill="1" applyBorder="1" applyAlignment="1">
      <alignment horizontal="center" vertical="center"/>
    </xf>
    <xf numFmtId="0" fontId="4" fillId="0" borderId="5" xfId="0" applyFont="1" applyBorder="1" applyAlignment="1">
      <alignment horizontal="center" vertical="center"/>
    </xf>
    <xf numFmtId="0" fontId="12" fillId="9" borderId="5" xfId="0" applyFont="1" applyFill="1" applyBorder="1" applyAlignment="1">
      <alignment horizontal="center" vertical="center"/>
    </xf>
    <xf numFmtId="0" fontId="13" fillId="0" borderId="0" xfId="2" applyFont="1">
      <alignment horizontal="center" vertical="center"/>
    </xf>
    <xf numFmtId="0" fontId="13" fillId="0" borderId="5" xfId="2" applyFont="1" applyBorder="1">
      <alignment horizontal="center" vertical="center"/>
    </xf>
    <xf numFmtId="0" fontId="13" fillId="0" borderId="0" xfId="2" applyFont="1" applyBorder="1">
      <alignment horizontal="center" vertical="center"/>
    </xf>
    <xf numFmtId="0" fontId="13" fillId="0" borderId="7" xfId="2" applyFont="1" applyBorder="1">
      <alignment horizontal="center" vertical="center"/>
    </xf>
    <xf numFmtId="0" fontId="10" fillId="9" borderId="5" xfId="0" applyFont="1" applyFill="1" applyBorder="1" applyAlignment="1">
      <alignment horizontal="center" vertical="center"/>
    </xf>
    <xf numFmtId="0" fontId="10" fillId="15" borderId="5" xfId="0" applyFont="1" applyFill="1" applyBorder="1" applyAlignment="1">
      <alignment horizontal="center" vertical="center"/>
    </xf>
    <xf numFmtId="0" fontId="14" fillId="7" borderId="3" xfId="0" applyFont="1" applyFill="1" applyBorder="1" applyAlignment="1">
      <alignment horizontal="center" vertical="center"/>
    </xf>
    <xf numFmtId="0" fontId="2" fillId="0" borderId="7" xfId="0" applyFont="1" applyBorder="1" applyAlignment="1">
      <alignment horizontal="center" vertical="center"/>
    </xf>
    <xf numFmtId="0" fontId="6" fillId="9" borderId="7" xfId="0" applyFont="1" applyFill="1" applyBorder="1" applyAlignment="1">
      <alignment horizontal="center" vertical="center"/>
    </xf>
    <xf numFmtId="0" fontId="0" fillId="0" borderId="4" xfId="0" applyFill="1" applyBorder="1"/>
    <xf numFmtId="0" fontId="11" fillId="0" borderId="5" xfId="0" applyFont="1" applyFill="1" applyBorder="1" applyAlignment="1">
      <alignment horizontal="center" vertical="center"/>
    </xf>
    <xf numFmtId="0" fontId="4" fillId="0" borderId="24" xfId="0" applyFont="1" applyFill="1" applyBorder="1" applyAlignment="1">
      <alignment vertical="center"/>
    </xf>
    <xf numFmtId="0" fontId="12" fillId="9" borderId="24" xfId="0" applyFont="1" applyFill="1" applyBorder="1" applyAlignment="1">
      <alignment vertical="center"/>
    </xf>
    <xf numFmtId="0" fontId="6" fillId="2" borderId="7" xfId="0" applyFont="1" applyFill="1" applyBorder="1" applyAlignment="1">
      <alignment horizontal="center" vertical="center"/>
    </xf>
    <xf numFmtId="0" fontId="12" fillId="2" borderId="7" xfId="0" applyFont="1" applyFill="1" applyBorder="1" applyAlignment="1">
      <alignment horizontal="center" vertical="center"/>
    </xf>
    <xf numFmtId="0" fontId="12" fillId="2" borderId="24" xfId="0" applyFont="1" applyFill="1" applyBorder="1" applyAlignment="1">
      <alignment vertical="center"/>
    </xf>
    <xf numFmtId="0" fontId="4" fillId="0" borderId="4" xfId="0" applyFont="1" applyFill="1" applyBorder="1" applyAlignment="1">
      <alignment horizontal="center" vertical="center"/>
    </xf>
    <xf numFmtId="0" fontId="12" fillId="9" borderId="4" xfId="0" applyFont="1" applyFill="1" applyBorder="1" applyAlignment="1">
      <alignment horizontal="center" vertical="center"/>
    </xf>
    <xf numFmtId="0" fontId="0" fillId="0" borderId="27" xfId="0" applyBorder="1"/>
    <xf numFmtId="0" fontId="13" fillId="0" borderId="7" xfId="0" applyFont="1" applyBorder="1" applyAlignment="1">
      <alignment vertical="center"/>
    </xf>
    <xf numFmtId="0" fontId="15" fillId="0" borderId="7" xfId="0" applyFont="1" applyFill="1" applyBorder="1" applyAlignment="1">
      <alignment vertical="center"/>
    </xf>
    <xf numFmtId="0" fontId="0" fillId="0" borderId="8" xfId="0" applyBorder="1"/>
    <xf numFmtId="0" fontId="15" fillId="0" borderId="7" xfId="0" applyFont="1" applyFill="1" applyBorder="1"/>
    <xf numFmtId="0" fontId="12" fillId="2" borderId="5" xfId="0" applyFont="1" applyFill="1" applyBorder="1" applyAlignment="1">
      <alignment horizontal="center" vertical="center"/>
    </xf>
    <xf numFmtId="0" fontId="0" fillId="0" borderId="25" xfId="0" applyBorder="1"/>
    <xf numFmtId="0" fontId="6" fillId="2" borderId="5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6" fillId="17" borderId="5" xfId="0" applyFont="1" applyFill="1" applyBorder="1" applyAlignment="1">
      <alignment horizontal="center" vertical="center"/>
    </xf>
    <xf numFmtId="0" fontId="6" fillId="9" borderId="5" xfId="0" applyFont="1" applyFill="1" applyBorder="1" applyAlignment="1">
      <alignment horizontal="center" vertical="center"/>
    </xf>
    <xf numFmtId="0" fontId="17" fillId="2" borderId="5" xfId="0" applyFont="1" applyFill="1" applyBorder="1" applyAlignment="1">
      <alignment horizontal="center" vertical="center"/>
    </xf>
    <xf numFmtId="0" fontId="0" fillId="17" borderId="5" xfId="0" applyFill="1" applyBorder="1"/>
    <xf numFmtId="0" fontId="6" fillId="2" borderId="4" xfId="0" applyFont="1" applyFill="1" applyBorder="1" applyAlignment="1">
      <alignment vertical="center"/>
    </xf>
    <xf numFmtId="0" fontId="9" fillId="2" borderId="7" xfId="0" applyFont="1" applyFill="1" applyBorder="1" applyAlignment="1">
      <alignment vertical="center"/>
    </xf>
    <xf numFmtId="0" fontId="9" fillId="2" borderId="24" xfId="0" applyFont="1" applyFill="1" applyBorder="1" applyAlignment="1">
      <alignment vertical="center"/>
    </xf>
    <xf numFmtId="0" fontId="6" fillId="17" borderId="4" xfId="0" applyFont="1" applyFill="1" applyBorder="1" applyAlignment="1">
      <alignment vertical="center"/>
    </xf>
    <xf numFmtId="0" fontId="9" fillId="17" borderId="7" xfId="0" applyFont="1" applyFill="1" applyBorder="1" applyAlignment="1">
      <alignment vertical="center"/>
    </xf>
    <xf numFmtId="0" fontId="9" fillId="17" borderId="24" xfId="0" applyFont="1" applyFill="1" applyBorder="1" applyAlignment="1">
      <alignment vertical="center"/>
    </xf>
    <xf numFmtId="0" fontId="6" fillId="9" borderId="4" xfId="0" applyFont="1" applyFill="1" applyBorder="1" applyAlignment="1">
      <alignment vertical="center"/>
    </xf>
    <xf numFmtId="0" fontId="9" fillId="9" borderId="7" xfId="0" applyFont="1" applyFill="1" applyBorder="1" applyAlignment="1">
      <alignment vertical="center"/>
    </xf>
    <xf numFmtId="0" fontId="9" fillId="9" borderId="24" xfId="0" applyFont="1" applyFill="1" applyBorder="1" applyAlignment="1">
      <alignment vertical="center"/>
    </xf>
    <xf numFmtId="0" fontId="0" fillId="18" borderId="5" xfId="0" applyFill="1" applyBorder="1" applyAlignment="1">
      <alignment horizontal="center" vertical="center"/>
    </xf>
    <xf numFmtId="0" fontId="0" fillId="6" borderId="4" xfId="0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0" fillId="5" borderId="4" xfId="0" applyFill="1" applyBorder="1" applyAlignment="1">
      <alignment horizontal="center" vertical="center"/>
    </xf>
    <xf numFmtId="0" fontId="5" fillId="4" borderId="5" xfId="0" applyFont="1" applyFill="1" applyBorder="1" applyAlignment="1">
      <alignment vertical="center"/>
    </xf>
    <xf numFmtId="0" fontId="0" fillId="6" borderId="5" xfId="0" applyFill="1" applyBorder="1" applyAlignment="1">
      <alignment horizontal="center" vertical="center"/>
    </xf>
    <xf numFmtId="0" fontId="0" fillId="3" borderId="5" xfId="0" applyFill="1" applyBorder="1" applyAlignment="1">
      <alignment horizontal="center" vertical="center"/>
    </xf>
    <xf numFmtId="0" fontId="0" fillId="5" borderId="5" xfId="0" applyFill="1" applyBorder="1" applyAlignment="1">
      <alignment horizontal="center" vertical="center"/>
    </xf>
    <xf numFmtId="0" fontId="0" fillId="4" borderId="5" xfId="0" applyFill="1" applyBorder="1" applyAlignment="1">
      <alignment vertical="center"/>
    </xf>
    <xf numFmtId="0" fontId="2" fillId="0" borderId="0" xfId="0" applyFont="1" applyAlignment="1">
      <alignment vertical="center"/>
    </xf>
    <xf numFmtId="0" fontId="0" fillId="6" borderId="6" xfId="0" applyFill="1" applyBorder="1" applyAlignment="1">
      <alignment horizontal="center" vertical="center"/>
    </xf>
    <xf numFmtId="0" fontId="0" fillId="6" borderId="5" xfId="0" quotePrefix="1" applyFill="1" applyBorder="1" applyAlignment="1">
      <alignment horizontal="center" vertical="center"/>
    </xf>
    <xf numFmtId="0" fontId="8" fillId="0" borderId="28" xfId="0" applyFont="1" applyBorder="1" applyAlignment="1">
      <alignment horizontal="center" vertical="center"/>
    </xf>
    <xf numFmtId="1" fontId="0" fillId="0" borderId="0" xfId="0" applyNumberFormat="1"/>
    <xf numFmtId="0" fontId="19" fillId="5" borderId="5" xfId="0" applyFont="1" applyFill="1" applyBorder="1" applyAlignment="1">
      <alignment horizontal="center" vertical="center"/>
    </xf>
    <xf numFmtId="0" fontId="20" fillId="0" borderId="0" xfId="0" applyFont="1"/>
    <xf numFmtId="0" fontId="1" fillId="4" borderId="5" xfId="0" applyFont="1" applyFill="1" applyBorder="1" applyAlignment="1">
      <alignment vertical="center"/>
    </xf>
    <xf numFmtId="0" fontId="0" fillId="0" borderId="0" xfId="0"/>
    <xf numFmtId="165" fontId="24" fillId="3" borderId="5" xfId="1" quotePrefix="1" applyNumberFormat="1" applyFont="1" applyFill="1" applyBorder="1"/>
    <xf numFmtId="166" fontId="24" fillId="5" borderId="5" xfId="4" quotePrefix="1" applyNumberFormat="1" applyFont="1" applyFill="1" applyBorder="1"/>
    <xf numFmtId="166" fontId="24" fillId="5" borderId="26" xfId="4" quotePrefix="1" applyNumberFormat="1" applyFont="1" applyFill="1" applyBorder="1"/>
    <xf numFmtId="165" fontId="24" fillId="34" borderId="30" xfId="1" applyNumberFormat="1" applyFont="1" applyFill="1" applyBorder="1"/>
    <xf numFmtId="166" fontId="25" fillId="34" borderId="30" xfId="4" applyNumberFormat="1" applyFont="1" applyFill="1" applyBorder="1"/>
    <xf numFmtId="166" fontId="25" fillId="34" borderId="23" xfId="4" applyNumberFormat="1" applyFont="1" applyFill="1" applyBorder="1"/>
    <xf numFmtId="0" fontId="23" fillId="2" borderId="33" xfId="0" applyFont="1" applyFill="1" applyBorder="1" applyAlignment="1">
      <alignment vertical="center"/>
    </xf>
    <xf numFmtId="0" fontId="25" fillId="4" borderId="1" xfId="0" applyFont="1" applyFill="1" applyBorder="1"/>
    <xf numFmtId="0" fontId="25" fillId="5" borderId="1" xfId="0" applyFont="1" applyFill="1" applyBorder="1"/>
    <xf numFmtId="0" fontId="24" fillId="6" borderId="1" xfId="0" applyFont="1" applyFill="1" applyBorder="1"/>
    <xf numFmtId="0" fontId="25" fillId="7" borderId="1" xfId="0" applyFont="1" applyFill="1" applyBorder="1"/>
    <xf numFmtId="0" fontId="24" fillId="8" borderId="1" xfId="0" applyFont="1" applyFill="1" applyBorder="1"/>
    <xf numFmtId="0" fontId="23" fillId="9" borderId="1" xfId="0" applyFont="1" applyFill="1" applyBorder="1"/>
    <xf numFmtId="0" fontId="25" fillId="34" borderId="21" xfId="0" applyFont="1" applyFill="1" applyBorder="1"/>
    <xf numFmtId="166" fontId="24" fillId="5" borderId="6" xfId="4" quotePrefix="1" applyNumberFormat="1" applyFont="1" applyFill="1" applyBorder="1"/>
    <xf numFmtId="165" fontId="24" fillId="3" borderId="6" xfId="1" quotePrefix="1" applyNumberFormat="1" applyFont="1" applyFill="1" applyBorder="1"/>
    <xf numFmtId="166" fontId="24" fillId="5" borderId="55" xfId="4" quotePrefix="1" applyNumberFormat="1" applyFont="1" applyFill="1" applyBorder="1"/>
    <xf numFmtId="0" fontId="22" fillId="34" borderId="16" xfId="0" applyFont="1" applyFill="1" applyBorder="1" applyAlignment="1">
      <alignment horizontal="right"/>
    </xf>
    <xf numFmtId="0" fontId="22" fillId="34" borderId="56" xfId="0" applyFont="1" applyFill="1" applyBorder="1" applyAlignment="1">
      <alignment horizontal="center"/>
    </xf>
    <xf numFmtId="0" fontId="22" fillId="34" borderId="56" xfId="0" applyFont="1" applyFill="1" applyBorder="1" applyAlignment="1">
      <alignment horizontal="right"/>
    </xf>
    <xf numFmtId="0" fontId="22" fillId="34" borderId="48" xfId="0" applyFont="1" applyFill="1" applyBorder="1" applyAlignment="1">
      <alignment horizontal="center"/>
    </xf>
    <xf numFmtId="0" fontId="31" fillId="0" borderId="0" xfId="0" applyFont="1"/>
    <xf numFmtId="0" fontId="27" fillId="0" borderId="0" xfId="0" applyFont="1"/>
    <xf numFmtId="0" fontId="27" fillId="0" borderId="0" xfId="0" applyFont="1" applyAlignment="1">
      <alignment horizontal="center" wrapText="1"/>
    </xf>
    <xf numFmtId="0" fontId="27" fillId="0" borderId="0" xfId="0" applyFont="1" applyAlignment="1"/>
    <xf numFmtId="0" fontId="28" fillId="0" borderId="0" xfId="0" applyFont="1"/>
    <xf numFmtId="0" fontId="21" fillId="0" borderId="0" xfId="0" quotePrefix="1" applyFont="1" applyFill="1" applyBorder="1" applyAlignment="1">
      <alignment horizontal="center" vertical="center"/>
    </xf>
    <xf numFmtId="0" fontId="22" fillId="10" borderId="29" xfId="0" quotePrefix="1" applyFont="1" applyFill="1" applyBorder="1" applyAlignment="1">
      <alignment horizontal="center" vertical="center"/>
    </xf>
    <xf numFmtId="0" fontId="34" fillId="0" borderId="0" xfId="0" quotePrefix="1" applyFont="1" applyFill="1" applyBorder="1" applyAlignment="1">
      <alignment horizontal="center" vertical="center"/>
    </xf>
    <xf numFmtId="15" fontId="26" fillId="0" borderId="9" xfId="0" quotePrefix="1" applyNumberFormat="1" applyFont="1" applyBorder="1" applyAlignment="1">
      <alignment horizontal="center"/>
    </xf>
    <xf numFmtId="0" fontId="26" fillId="0" borderId="9" xfId="0" applyFont="1" applyBorder="1" applyAlignment="1">
      <alignment horizontal="center"/>
    </xf>
    <xf numFmtId="0" fontId="26" fillId="0" borderId="0" xfId="0" applyFont="1" applyBorder="1" applyAlignment="1">
      <alignment horizontal="center"/>
    </xf>
    <xf numFmtId="0" fontId="26" fillId="0" borderId="0" xfId="0" applyFont="1" applyFill="1" applyBorder="1" applyAlignment="1">
      <alignment horizontal="center"/>
    </xf>
    <xf numFmtId="0" fontId="27" fillId="0" borderId="25" xfId="0" applyFont="1" applyFill="1" applyBorder="1"/>
    <xf numFmtId="0" fontId="36" fillId="0" borderId="18" xfId="0" applyFont="1" applyBorder="1"/>
    <xf numFmtId="0" fontId="36" fillId="0" borderId="0" xfId="0" applyFont="1"/>
    <xf numFmtId="0" fontId="25" fillId="0" borderId="10" xfId="0" applyFont="1" applyFill="1" applyBorder="1" applyAlignment="1">
      <alignment horizontal="center"/>
    </xf>
    <xf numFmtId="0" fontId="27" fillId="0" borderId="10" xfId="0" applyFont="1" applyFill="1" applyBorder="1"/>
    <xf numFmtId="0" fontId="27" fillId="0" borderId="18" xfId="0" applyFont="1" applyBorder="1"/>
    <xf numFmtId="0" fontId="27" fillId="0" borderId="0" xfId="0" applyFont="1" applyFill="1" applyBorder="1"/>
    <xf numFmtId="0" fontId="37" fillId="0" borderId="18" xfId="0" applyFont="1" applyBorder="1"/>
    <xf numFmtId="0" fontId="37" fillId="0" borderId="0" xfId="0" applyFont="1"/>
    <xf numFmtId="0" fontId="24" fillId="5" borderId="9" xfId="0" applyFont="1" applyFill="1" applyBorder="1" applyAlignment="1">
      <alignment horizontal="center" vertical="center"/>
    </xf>
    <xf numFmtId="0" fontId="24" fillId="6" borderId="30" xfId="0" applyFont="1" applyFill="1" applyBorder="1" applyAlignment="1">
      <alignment horizontal="center" vertical="center"/>
    </xf>
    <xf numFmtId="0" fontId="25" fillId="5" borderId="19" xfId="0" applyFont="1" applyFill="1" applyBorder="1" applyAlignment="1">
      <alignment horizontal="center" vertical="center"/>
    </xf>
    <xf numFmtId="0" fontId="25" fillId="6" borderId="30" xfId="0" applyFont="1" applyFill="1" applyBorder="1" applyAlignment="1">
      <alignment horizontal="center" vertical="center"/>
    </xf>
    <xf numFmtId="0" fontId="25" fillId="6" borderId="32" xfId="0" applyFont="1" applyFill="1" applyBorder="1" applyAlignment="1">
      <alignment horizontal="center" vertical="center"/>
    </xf>
    <xf numFmtId="0" fontId="25" fillId="5" borderId="9" xfId="0" applyFont="1" applyFill="1" applyBorder="1" applyAlignment="1">
      <alignment horizontal="center" vertical="center"/>
    </xf>
    <xf numFmtId="0" fontId="25" fillId="6" borderId="11" xfId="0" applyFont="1" applyFill="1" applyBorder="1" applyAlignment="1">
      <alignment horizontal="center" vertical="center"/>
    </xf>
    <xf numFmtId="0" fontId="25" fillId="6" borderId="11" xfId="0" applyFont="1" applyFill="1" applyBorder="1" applyAlignment="1">
      <alignment horizontal="left" wrapText="1"/>
    </xf>
    <xf numFmtId="37" fontId="22" fillId="0" borderId="1" xfId="1" applyNumberFormat="1" applyFont="1" applyBorder="1" applyAlignment="1">
      <alignment horizontal="right" vertical="center"/>
    </xf>
    <xf numFmtId="165" fontId="25" fillId="0" borderId="10" xfId="1" applyNumberFormat="1" applyFont="1" applyFill="1" applyBorder="1"/>
    <xf numFmtId="37" fontId="22" fillId="0" borderId="1" xfId="5" applyFont="1">
      <alignment horizontal="right" vertical="center"/>
    </xf>
    <xf numFmtId="9" fontId="22" fillId="0" borderId="2" xfId="6" applyFont="1">
      <alignment horizontal="center" vertical="center"/>
    </xf>
    <xf numFmtId="0" fontId="22" fillId="0" borderId="10" xfId="0" applyFont="1" applyBorder="1"/>
    <xf numFmtId="166" fontId="22" fillId="0" borderId="2" xfId="6" applyNumberFormat="1" applyFont="1">
      <alignment horizontal="center" vertical="center"/>
    </xf>
    <xf numFmtId="9" fontId="22" fillId="0" borderId="1" xfId="6" applyFont="1" applyBorder="1">
      <alignment horizontal="center" vertical="center"/>
    </xf>
    <xf numFmtId="9" fontId="22" fillId="0" borderId="1" xfId="4" applyFont="1" applyBorder="1" applyAlignment="1">
      <alignment horizontal="center" vertical="center"/>
    </xf>
    <xf numFmtId="37" fontId="22" fillId="7" borderId="14" xfId="5" applyFont="1" applyFill="1" applyBorder="1">
      <alignment horizontal="right" vertical="center"/>
    </xf>
    <xf numFmtId="165" fontId="26" fillId="0" borderId="10" xfId="1" applyNumberFormat="1" applyFont="1" applyFill="1" applyBorder="1"/>
    <xf numFmtId="9" fontId="22" fillId="7" borderId="31" xfId="6" applyFont="1" applyFill="1" applyBorder="1">
      <alignment horizontal="center" vertical="center"/>
    </xf>
    <xf numFmtId="0" fontId="36" fillId="0" borderId="10" xfId="0" applyFont="1" applyFill="1" applyBorder="1"/>
    <xf numFmtId="166" fontId="22" fillId="7" borderId="31" xfId="6" applyNumberFormat="1" applyFont="1" applyFill="1" applyBorder="1">
      <alignment horizontal="center" vertical="center"/>
    </xf>
    <xf numFmtId="9" fontId="22" fillId="7" borderId="14" xfId="6" applyFont="1" applyFill="1" applyBorder="1">
      <alignment horizontal="center" vertical="center"/>
    </xf>
    <xf numFmtId="0" fontId="25" fillId="0" borderId="18" xfId="0" applyFont="1" applyBorder="1"/>
    <xf numFmtId="0" fontId="25" fillId="0" borderId="0" xfId="0" applyFont="1"/>
    <xf numFmtId="0" fontId="26" fillId="0" borderId="0" xfId="0" applyFont="1" applyFill="1" applyBorder="1" applyAlignment="1">
      <alignment horizontal="center" vertical="center"/>
    </xf>
    <xf numFmtId="37" fontId="22" fillId="0" borderId="0" xfId="5" applyFont="1" applyBorder="1">
      <alignment horizontal="right" vertical="center"/>
    </xf>
    <xf numFmtId="165" fontId="26" fillId="0" borderId="0" xfId="1" applyNumberFormat="1" applyFont="1" applyFill="1" applyBorder="1"/>
    <xf numFmtId="9" fontId="22" fillId="0" borderId="0" xfId="6" applyFont="1" applyBorder="1">
      <alignment horizontal="center" vertical="center"/>
    </xf>
    <xf numFmtId="0" fontId="36" fillId="0" borderId="0" xfId="0" applyFont="1" applyFill="1" applyBorder="1"/>
    <xf numFmtId="0" fontId="38" fillId="0" borderId="0" xfId="0" applyFont="1"/>
    <xf numFmtId="165" fontId="27" fillId="0" borderId="0" xfId="0" applyNumberFormat="1" applyFont="1"/>
    <xf numFmtId="0" fontId="22" fillId="0" borderId="0" xfId="0" quotePrefix="1" applyFont="1" applyBorder="1" applyAlignment="1">
      <alignment horizontal="left" vertical="center"/>
    </xf>
    <xf numFmtId="0" fontId="27" fillId="0" borderId="0" xfId="0" applyFont="1" applyFill="1"/>
    <xf numFmtId="165" fontId="27" fillId="0" borderId="0" xfId="0" applyNumberFormat="1" applyFont="1" applyFill="1"/>
    <xf numFmtId="0" fontId="27" fillId="5" borderId="17" xfId="0" applyFont="1" applyFill="1" applyBorder="1"/>
    <xf numFmtId="0" fontId="22" fillId="5" borderId="20" xfId="0" applyFont="1" applyFill="1" applyBorder="1" applyAlignment="1">
      <alignment horizontal="center"/>
    </xf>
    <xf numFmtId="0" fontId="22" fillId="5" borderId="10" xfId="0" applyFont="1" applyFill="1" applyBorder="1" applyAlignment="1">
      <alignment horizontal="center"/>
    </xf>
    <xf numFmtId="0" fontId="22" fillId="5" borderId="18" xfId="0" applyFont="1" applyFill="1" applyBorder="1" applyAlignment="1">
      <alignment horizontal="center"/>
    </xf>
    <xf numFmtId="0" fontId="22" fillId="5" borderId="22" xfId="0" applyFont="1" applyFill="1" applyBorder="1" applyAlignment="1">
      <alignment horizontal="center"/>
    </xf>
    <xf numFmtId="0" fontId="22" fillId="5" borderId="0" xfId="0" applyFont="1" applyFill="1" applyBorder="1" applyAlignment="1">
      <alignment horizontal="center"/>
    </xf>
    <xf numFmtId="0" fontId="22" fillId="5" borderId="12" xfId="0" applyFont="1" applyFill="1" applyBorder="1" applyAlignment="1">
      <alignment horizontal="center"/>
    </xf>
    <xf numFmtId="0" fontId="27" fillId="5" borderId="10" xfId="0" applyFont="1" applyFill="1" applyBorder="1"/>
    <xf numFmtId="0" fontId="22" fillId="5" borderId="19" xfId="0" applyFont="1" applyFill="1" applyBorder="1" applyAlignment="1">
      <alignment horizontal="center"/>
    </xf>
    <xf numFmtId="0" fontId="22" fillId="5" borderId="21" xfId="0" applyFont="1" applyFill="1" applyBorder="1" applyAlignment="1">
      <alignment horizontal="center"/>
    </xf>
    <xf numFmtId="0" fontId="22" fillId="5" borderId="23" xfId="0" quotePrefix="1" applyFont="1" applyFill="1" applyBorder="1" applyAlignment="1">
      <alignment horizontal="center"/>
    </xf>
    <xf numFmtId="0" fontId="22" fillId="5" borderId="9" xfId="0" quotePrefix="1" applyFont="1" applyFill="1" applyBorder="1" applyAlignment="1">
      <alignment horizontal="center"/>
    </xf>
    <xf numFmtId="0" fontId="22" fillId="5" borderId="15" xfId="0" quotePrefix="1" applyFont="1" applyFill="1" applyBorder="1" applyAlignment="1">
      <alignment horizontal="center"/>
    </xf>
    <xf numFmtId="165" fontId="26" fillId="5" borderId="14" xfId="1" applyNumberFormat="1" applyFont="1" applyFill="1" applyBorder="1" applyAlignment="1">
      <alignment horizontal="center"/>
    </xf>
    <xf numFmtId="165" fontId="26" fillId="5" borderId="14" xfId="1" applyNumberFormat="1" applyFont="1" applyFill="1" applyBorder="1"/>
    <xf numFmtId="0" fontId="22" fillId="0" borderId="0" xfId="0" applyFont="1" applyAlignment="1">
      <alignment horizontal="left"/>
    </xf>
    <xf numFmtId="0" fontId="27" fillId="0" borderId="0" xfId="0" applyFont="1" applyAlignment="1">
      <alignment horizontal="center"/>
    </xf>
    <xf numFmtId="37" fontId="27" fillId="0" borderId="12" xfId="1" applyFont="1" applyBorder="1"/>
    <xf numFmtId="166" fontId="27" fillId="0" borderId="0" xfId="4" applyNumberFormat="1" applyFont="1"/>
    <xf numFmtId="37" fontId="27" fillId="0" borderId="0" xfId="0" applyNumberFormat="1" applyFont="1"/>
    <xf numFmtId="9" fontId="27" fillId="0" borderId="0" xfId="4" applyFont="1"/>
    <xf numFmtId="0" fontId="22" fillId="5" borderId="4" xfId="0" applyFont="1" applyFill="1" applyBorder="1" applyAlignment="1">
      <alignment horizontal="centerContinuous" vertical="center"/>
    </xf>
    <xf numFmtId="37" fontId="27" fillId="0" borderId="0" xfId="1" applyFont="1" applyBorder="1"/>
    <xf numFmtId="0" fontId="22" fillId="16" borderId="0" xfId="0" applyFont="1" applyFill="1" applyBorder="1" applyAlignment="1">
      <alignment horizontal="left" vertical="center"/>
    </xf>
    <xf numFmtId="166" fontId="31" fillId="16" borderId="0" xfId="4" applyNumberFormat="1" applyFont="1" applyFill="1" applyBorder="1" applyAlignment="1">
      <alignment horizontal="left" vertical="center"/>
    </xf>
    <xf numFmtId="0" fontId="27" fillId="6" borderId="5" xfId="0" applyFont="1" applyFill="1" applyBorder="1" applyAlignment="1">
      <alignment horizontal="center" vertical="center"/>
    </xf>
    <xf numFmtId="0" fontId="27" fillId="6" borderId="5" xfId="0" quotePrefix="1" applyFont="1" applyFill="1" applyBorder="1" applyAlignment="1">
      <alignment horizontal="center" vertical="center"/>
    </xf>
    <xf numFmtId="0" fontId="22" fillId="0" borderId="0" xfId="0" applyFont="1" applyAlignment="1">
      <alignment vertical="center"/>
    </xf>
    <xf numFmtId="166" fontId="22" fillId="16" borderId="0" xfId="4" applyNumberFormat="1" applyFont="1" applyFill="1" applyBorder="1" applyAlignment="1">
      <alignment horizontal="left" vertical="center"/>
    </xf>
    <xf numFmtId="37" fontId="27" fillId="0" borderId="0" xfId="1" applyFont="1"/>
    <xf numFmtId="0" fontId="27" fillId="0" borderId="5" xfId="0" applyFont="1" applyBorder="1" applyAlignment="1">
      <alignment horizontal="center"/>
    </xf>
    <xf numFmtId="0" fontId="27" fillId="0" borderId="0" xfId="0" applyFont="1" applyAlignment="1">
      <alignment horizontal="left"/>
    </xf>
    <xf numFmtId="0" fontId="27" fillId="0" borderId="5" xfId="0" applyFont="1" applyBorder="1" applyAlignment="1">
      <alignment horizontal="center" vertical="center"/>
    </xf>
    <xf numFmtId="0" fontId="26" fillId="0" borderId="0" xfId="0" applyFont="1" applyBorder="1" applyAlignment="1">
      <alignment horizontal="center" vertical="center"/>
    </xf>
    <xf numFmtId="0" fontId="27" fillId="8" borderId="5" xfId="0" applyFont="1" applyFill="1" applyBorder="1" applyAlignment="1">
      <alignment horizontal="center"/>
    </xf>
    <xf numFmtId="0" fontId="27" fillId="5" borderId="5" xfId="0" applyFont="1" applyFill="1" applyBorder="1" applyAlignment="1"/>
    <xf numFmtId="0" fontId="27" fillId="5" borderId="5" xfId="0" applyFont="1" applyFill="1" applyBorder="1" applyAlignment="1">
      <alignment horizontal="center"/>
    </xf>
    <xf numFmtId="0" fontId="27" fillId="7" borderId="5" xfId="0" applyFont="1" applyFill="1" applyBorder="1" applyAlignment="1"/>
    <xf numFmtId="0" fontId="40" fillId="6" borderId="3" xfId="0" applyFont="1" applyFill="1" applyBorder="1"/>
    <xf numFmtId="0" fontId="27" fillId="8" borderId="24" xfId="0" applyFont="1" applyFill="1" applyBorder="1" applyAlignment="1">
      <alignment horizontal="center"/>
    </xf>
    <xf numFmtId="9" fontId="27" fillId="0" borderId="0" xfId="4" applyFont="1" applyAlignment="1">
      <alignment horizontal="center"/>
    </xf>
    <xf numFmtId="164" fontId="27" fillId="0" borderId="0" xfId="0" applyNumberFormat="1" applyFont="1"/>
    <xf numFmtId="0" fontId="40" fillId="6" borderId="27" xfId="0" applyFont="1" applyFill="1" applyBorder="1"/>
    <xf numFmtId="0" fontId="40" fillId="6" borderId="6" xfId="0" applyFont="1" applyFill="1" applyBorder="1"/>
    <xf numFmtId="0" fontId="27" fillId="8" borderId="3" xfId="0" applyFont="1" applyFill="1" applyBorder="1" applyAlignment="1">
      <alignment horizontal="center"/>
    </xf>
    <xf numFmtId="0" fontId="27" fillId="8" borderId="27" xfId="0" applyFont="1" applyFill="1" applyBorder="1" applyAlignment="1">
      <alignment horizontal="center"/>
    </xf>
    <xf numFmtId="0" fontId="27" fillId="8" borderId="6" xfId="0" applyFont="1" applyFill="1" applyBorder="1" applyAlignment="1">
      <alignment horizontal="center"/>
    </xf>
    <xf numFmtId="0" fontId="37" fillId="0" borderId="0" xfId="0" applyFont="1" applyAlignment="1">
      <alignment horizontal="center"/>
    </xf>
    <xf numFmtId="0" fontId="37" fillId="0" borderId="0" xfId="0" applyFont="1" applyBorder="1"/>
    <xf numFmtId="0" fontId="37" fillId="0" borderId="0" xfId="0" applyFont="1" applyFill="1" applyBorder="1"/>
    <xf numFmtId="0" fontId="44" fillId="0" borderId="0" xfId="0" applyFont="1" applyFill="1" applyBorder="1"/>
    <xf numFmtId="0" fontId="37" fillId="0" borderId="9" xfId="0" applyFont="1" applyBorder="1" applyAlignment="1">
      <alignment horizontal="center"/>
    </xf>
    <xf numFmtId="0" fontId="37" fillId="0" borderId="0" xfId="0" applyFont="1" applyBorder="1" applyAlignment="1">
      <alignment horizontal="center"/>
    </xf>
    <xf numFmtId="0" fontId="37" fillId="0" borderId="25" xfId="0" applyFont="1" applyBorder="1"/>
    <xf numFmtId="0" fontId="25" fillId="0" borderId="19" xfId="0" applyFont="1" applyBorder="1"/>
    <xf numFmtId="0" fontId="37" fillId="0" borderId="9" xfId="0" applyFont="1" applyBorder="1"/>
    <xf numFmtId="0" fontId="37" fillId="0" borderId="43" xfId="0" applyFont="1" applyBorder="1"/>
    <xf numFmtId="0" fontId="25" fillId="0" borderId="17" xfId="0" applyFont="1" applyBorder="1"/>
    <xf numFmtId="0" fontId="37" fillId="0" borderId="50" xfId="0" applyFont="1" applyBorder="1"/>
    <xf numFmtId="0" fontId="37" fillId="0" borderId="50" xfId="0" applyFont="1" applyBorder="1" applyAlignment="1">
      <alignment horizontal="center"/>
    </xf>
    <xf numFmtId="0" fontId="37" fillId="0" borderId="42" xfId="0" applyFont="1" applyBorder="1"/>
    <xf numFmtId="0" fontId="37" fillId="0" borderId="0" xfId="3" applyFont="1" applyBorder="1" applyAlignment="1">
      <alignment horizontal="center"/>
    </xf>
    <xf numFmtId="0" fontId="37" fillId="0" borderId="0" xfId="3" applyFont="1" applyBorder="1"/>
    <xf numFmtId="0" fontId="37" fillId="0" borderId="25" xfId="3" applyFont="1" applyBorder="1"/>
    <xf numFmtId="0" fontId="42" fillId="0" borderId="0" xfId="3" applyFont="1" applyBorder="1" applyAlignment="1">
      <alignment horizontal="center"/>
    </xf>
    <xf numFmtId="0" fontId="42" fillId="0" borderId="0" xfId="3" applyFont="1" applyBorder="1"/>
    <xf numFmtId="0" fontId="43" fillId="0" borderId="0" xfId="3" applyFont="1" applyBorder="1" applyAlignment="1">
      <alignment horizontal="center"/>
    </xf>
    <xf numFmtId="0" fontId="43" fillId="0" borderId="0" xfId="3" applyFont="1" applyBorder="1"/>
    <xf numFmtId="0" fontId="43" fillId="0" borderId="9" xfId="3" applyFont="1" applyBorder="1" applyAlignment="1">
      <alignment horizontal="center"/>
    </xf>
    <xf numFmtId="0" fontId="43" fillId="0" borderId="9" xfId="3" applyFont="1" applyBorder="1"/>
    <xf numFmtId="0" fontId="37" fillId="0" borderId="43" xfId="3" applyFont="1" applyBorder="1"/>
    <xf numFmtId="0" fontId="26" fillId="30" borderId="29" xfId="0" applyFont="1" applyFill="1" applyBorder="1"/>
    <xf numFmtId="0" fontId="26" fillId="30" borderId="41" xfId="0" applyFont="1" applyFill="1" applyBorder="1"/>
    <xf numFmtId="0" fontId="36" fillId="30" borderId="41" xfId="0" applyFont="1" applyFill="1" applyBorder="1"/>
    <xf numFmtId="0" fontId="36" fillId="30" borderId="41" xfId="0" applyFont="1" applyFill="1" applyBorder="1" applyAlignment="1">
      <alignment horizontal="center"/>
    </xf>
    <xf numFmtId="0" fontId="36" fillId="30" borderId="28" xfId="0" applyFont="1" applyFill="1" applyBorder="1"/>
    <xf numFmtId="0" fontId="37" fillId="0" borderId="17" xfId="0" applyFont="1" applyBorder="1"/>
    <xf numFmtId="0" fontId="37" fillId="0" borderId="19" xfId="0" applyFont="1" applyBorder="1"/>
    <xf numFmtId="0" fontId="44" fillId="0" borderId="9" xfId="0" applyFont="1" applyFill="1" applyBorder="1"/>
    <xf numFmtId="0" fontId="31" fillId="7" borderId="33" xfId="0" applyFont="1" applyFill="1" applyBorder="1" applyAlignment="1">
      <alignment horizontal="center" vertical="center"/>
    </xf>
    <xf numFmtId="0" fontId="31" fillId="7" borderId="33" xfId="0" applyFont="1" applyFill="1" applyBorder="1" applyAlignment="1">
      <alignment vertical="center"/>
    </xf>
    <xf numFmtId="0" fontId="31" fillId="7" borderId="1" xfId="0" applyFont="1" applyFill="1" applyBorder="1" applyAlignment="1">
      <alignment horizontal="center" vertical="center"/>
    </xf>
    <xf numFmtId="0" fontId="31" fillId="7" borderId="1" xfId="0" applyFont="1" applyFill="1" applyBorder="1" applyAlignment="1">
      <alignment vertical="center"/>
    </xf>
    <xf numFmtId="0" fontId="31" fillId="7" borderId="34" xfId="0" applyFont="1" applyFill="1" applyBorder="1" applyAlignment="1">
      <alignment horizontal="center" vertical="center"/>
    </xf>
    <xf numFmtId="0" fontId="31" fillId="7" borderId="34" xfId="0" applyFont="1" applyFill="1" applyBorder="1" applyAlignment="1">
      <alignment vertical="center"/>
    </xf>
    <xf numFmtId="0" fontId="25" fillId="36" borderId="11" xfId="0" applyFont="1" applyFill="1" applyBorder="1" applyAlignment="1">
      <alignment horizontal="center" vertical="center"/>
    </xf>
    <xf numFmtId="0" fontId="25" fillId="36" borderId="11" xfId="0" applyFont="1" applyFill="1" applyBorder="1" applyAlignment="1">
      <alignment horizontal="left" wrapText="1"/>
    </xf>
    <xf numFmtId="0" fontId="24" fillId="10" borderId="14" xfId="0" applyNumberFormat="1" applyFont="1" applyFill="1" applyBorder="1" applyAlignment="1">
      <alignment horizontal="center" vertical="center"/>
    </xf>
    <xf numFmtId="0" fontId="48" fillId="34" borderId="33" xfId="0" applyFont="1" applyFill="1" applyBorder="1" applyAlignment="1">
      <alignment horizontal="center" vertical="center"/>
    </xf>
    <xf numFmtId="0" fontId="24" fillId="37" borderId="34" xfId="0" applyFont="1" applyFill="1" applyBorder="1" applyAlignment="1">
      <alignment horizontal="center" vertical="center"/>
    </xf>
    <xf numFmtId="0" fontId="25" fillId="10" borderId="20" xfId="0" applyFont="1" applyFill="1" applyBorder="1" applyAlignment="1">
      <alignment horizontal="center"/>
    </xf>
    <xf numFmtId="0" fontId="25" fillId="10" borderId="21" xfId="0" applyFont="1" applyFill="1" applyBorder="1" applyAlignment="1">
      <alignment horizontal="center"/>
    </xf>
    <xf numFmtId="0" fontId="25" fillId="10" borderId="14" xfId="0" applyFont="1" applyFill="1" applyBorder="1" applyAlignment="1">
      <alignment horizontal="center"/>
    </xf>
    <xf numFmtId="0" fontId="24" fillId="10" borderId="14" xfId="0" applyFont="1" applyFill="1" applyBorder="1" applyAlignment="1">
      <alignment horizontal="center" vertical="center"/>
    </xf>
    <xf numFmtId="0" fontId="46" fillId="0" borderId="0" xfId="0" applyFont="1" applyFill="1" applyBorder="1"/>
    <xf numFmtId="0" fontId="23" fillId="2" borderId="35" xfId="0" applyFont="1" applyFill="1" applyBorder="1" applyAlignment="1">
      <alignment vertical="center"/>
    </xf>
    <xf numFmtId="0" fontId="25" fillId="4" borderId="7" xfId="0" applyFont="1" applyFill="1" applyBorder="1"/>
    <xf numFmtId="0" fontId="25" fillId="5" borderId="7" xfId="0" applyFont="1" applyFill="1" applyBorder="1"/>
    <xf numFmtId="0" fontId="24" fillId="6" borderId="7" xfId="0" applyFont="1" applyFill="1" applyBorder="1"/>
    <xf numFmtId="0" fontId="25" fillId="7" borderId="7" xfId="0" applyFont="1" applyFill="1" applyBorder="1"/>
    <xf numFmtId="0" fontId="24" fillId="8" borderId="7" xfId="0" applyFont="1" applyFill="1" applyBorder="1"/>
    <xf numFmtId="0" fontId="23" fillId="9" borderId="7" xfId="0" applyFont="1" applyFill="1" applyBorder="1"/>
    <xf numFmtId="0" fontId="25" fillId="34" borderId="9" xfId="0" applyFont="1" applyFill="1" applyBorder="1"/>
    <xf numFmtId="165" fontId="24" fillId="3" borderId="11" xfId="1" quotePrefix="1" applyNumberFormat="1" applyFont="1" applyFill="1" applyBorder="1"/>
    <xf numFmtId="165" fontId="24" fillId="3" borderId="2" xfId="1" quotePrefix="1" applyNumberFormat="1" applyFont="1" applyFill="1" applyBorder="1"/>
    <xf numFmtId="165" fontId="24" fillId="34" borderId="62" xfId="1" applyNumberFormat="1" applyFont="1" applyFill="1" applyBorder="1"/>
    <xf numFmtId="165" fontId="25" fillId="3" borderId="49" xfId="1" applyNumberFormat="1" applyFont="1" applyFill="1" applyBorder="1"/>
    <xf numFmtId="165" fontId="25" fillId="3" borderId="24" xfId="1" applyNumberFormat="1" applyFont="1" applyFill="1" applyBorder="1"/>
    <xf numFmtId="165" fontId="25" fillId="3" borderId="63" xfId="1" applyNumberFormat="1" applyFont="1" applyFill="1" applyBorder="1"/>
    <xf numFmtId="0" fontId="26" fillId="5" borderId="33" xfId="0" applyFont="1" applyFill="1" applyBorder="1" applyAlignment="1">
      <alignment horizontal="center"/>
    </xf>
    <xf numFmtId="0" fontId="26" fillId="5" borderId="1" xfId="0" applyFont="1" applyFill="1" applyBorder="1" applyAlignment="1">
      <alignment horizontal="center"/>
    </xf>
    <xf numFmtId="165" fontId="25" fillId="6" borderId="1" xfId="1" applyNumberFormat="1" applyFont="1" applyFill="1" applyBorder="1"/>
    <xf numFmtId="0" fontId="26" fillId="5" borderId="34" xfId="0" applyFont="1" applyFill="1" applyBorder="1" applyAlignment="1">
      <alignment horizontal="center"/>
    </xf>
    <xf numFmtId="165" fontId="25" fillId="6" borderId="64" xfId="1" applyNumberFormat="1" applyFont="1" applyFill="1" applyBorder="1"/>
    <xf numFmtId="165" fontId="25" fillId="6" borderId="33" xfId="1" applyNumberFormat="1" applyFont="1" applyFill="1" applyBorder="1"/>
    <xf numFmtId="165" fontId="25" fillId="3" borderId="65" xfId="1" applyNumberFormat="1" applyFont="1" applyFill="1" applyBorder="1" applyAlignment="1">
      <alignment horizontal="center"/>
    </xf>
    <xf numFmtId="165" fontId="25" fillId="3" borderId="4" xfId="1" applyNumberFormat="1" applyFont="1" applyFill="1" applyBorder="1" applyAlignment="1">
      <alignment horizontal="center"/>
    </xf>
    <xf numFmtId="165" fontId="25" fillId="3" borderId="66" xfId="1" applyNumberFormat="1" applyFont="1" applyFill="1" applyBorder="1" applyAlignment="1">
      <alignment horizontal="center"/>
    </xf>
    <xf numFmtId="0" fontId="22" fillId="5" borderId="62" xfId="0" quotePrefix="1" applyFont="1" applyFill="1" applyBorder="1" applyAlignment="1">
      <alignment horizontal="center"/>
    </xf>
    <xf numFmtId="165" fontId="25" fillId="3" borderId="11" xfId="1" applyNumberFormat="1" applyFont="1" applyFill="1" applyBorder="1"/>
    <xf numFmtId="165" fontId="25" fillId="3" borderId="55" xfId="1" applyNumberFormat="1" applyFont="1" applyFill="1" applyBorder="1"/>
    <xf numFmtId="165" fontId="25" fillId="3" borderId="2" xfId="1" applyNumberFormat="1" applyFont="1" applyFill="1" applyBorder="1"/>
    <xf numFmtId="165" fontId="25" fillId="3" borderId="26" xfId="1" applyNumberFormat="1" applyFont="1" applyFill="1" applyBorder="1"/>
    <xf numFmtId="165" fontId="25" fillId="3" borderId="13" xfId="1" applyNumberFormat="1" applyFont="1" applyFill="1" applyBorder="1"/>
    <xf numFmtId="165" fontId="25" fillId="3" borderId="67" xfId="1" applyNumberFormat="1" applyFont="1" applyFill="1" applyBorder="1"/>
    <xf numFmtId="165" fontId="26" fillId="5" borderId="31" xfId="1" applyNumberFormat="1" applyFont="1" applyFill="1" applyBorder="1"/>
    <xf numFmtId="165" fontId="26" fillId="5" borderId="32" xfId="1" applyNumberFormat="1" applyFont="1" applyFill="1" applyBorder="1"/>
    <xf numFmtId="165" fontId="26" fillId="5" borderId="41" xfId="1" applyNumberFormat="1" applyFont="1" applyFill="1" applyBorder="1"/>
    <xf numFmtId="165" fontId="26" fillId="5" borderId="68" xfId="1" applyNumberFormat="1" applyFont="1" applyFill="1" applyBorder="1" applyAlignment="1">
      <alignment horizontal="center"/>
    </xf>
    <xf numFmtId="0" fontId="22" fillId="5" borderId="17" xfId="0" applyFont="1" applyFill="1" applyBorder="1" applyAlignment="1">
      <alignment horizontal="center"/>
    </xf>
    <xf numFmtId="165" fontId="25" fillId="3" borderId="35" xfId="1" applyNumberFormat="1" applyFont="1" applyFill="1" applyBorder="1"/>
    <xf numFmtId="165" fontId="25" fillId="3" borderId="7" xfId="1" applyNumberFormat="1" applyFont="1" applyFill="1" applyBorder="1"/>
    <xf numFmtId="165" fontId="25" fillId="3" borderId="8" xfId="1" applyNumberFormat="1" applyFont="1" applyFill="1" applyBorder="1"/>
    <xf numFmtId="0" fontId="22" fillId="5" borderId="69" xfId="0" applyFont="1" applyFill="1" applyBorder="1" applyAlignment="1">
      <alignment horizontal="center"/>
    </xf>
    <xf numFmtId="0" fontId="22" fillId="5" borderId="50" xfId="0" applyFont="1" applyFill="1" applyBorder="1" applyAlignment="1">
      <alignment horizontal="center"/>
    </xf>
    <xf numFmtId="165" fontId="25" fillId="5" borderId="59" xfId="1" applyNumberFormat="1" applyFont="1" applyFill="1" applyBorder="1"/>
    <xf numFmtId="165" fontId="25" fillId="5" borderId="54" xfId="1" applyNumberFormat="1" applyFont="1" applyFill="1" applyBorder="1"/>
    <xf numFmtId="165" fontId="25" fillId="5" borderId="70" xfId="1" applyNumberFormat="1" applyFont="1" applyFill="1" applyBorder="1"/>
    <xf numFmtId="165" fontId="26" fillId="5" borderId="29" xfId="1" applyNumberFormat="1" applyFont="1" applyFill="1" applyBorder="1"/>
    <xf numFmtId="0" fontId="27" fillId="5" borderId="42" xfId="0" applyFont="1" applyFill="1" applyBorder="1"/>
    <xf numFmtId="0" fontId="27" fillId="5" borderId="25" xfId="0" applyFont="1" applyFill="1" applyBorder="1"/>
    <xf numFmtId="0" fontId="22" fillId="5" borderId="43" xfId="0" applyFont="1" applyFill="1" applyBorder="1" applyAlignment="1">
      <alignment horizontal="center"/>
    </xf>
    <xf numFmtId="0" fontId="25" fillId="5" borderId="45" xfId="2" applyFont="1" applyFill="1" applyBorder="1">
      <alignment horizontal="center" vertical="center"/>
    </xf>
    <xf numFmtId="0" fontId="25" fillId="5" borderId="57" xfId="2" applyFont="1" applyFill="1" applyBorder="1">
      <alignment horizontal="center" vertical="center"/>
    </xf>
    <xf numFmtId="0" fontId="25" fillId="5" borderId="48" xfId="2" applyFont="1" applyFill="1" applyBorder="1">
      <alignment horizontal="center" vertical="center"/>
    </xf>
    <xf numFmtId="0" fontId="27" fillId="5" borderId="28" xfId="0" applyFont="1" applyFill="1" applyBorder="1"/>
    <xf numFmtId="0" fontId="22" fillId="5" borderId="23" xfId="0" applyFont="1" applyFill="1" applyBorder="1" applyAlignment="1">
      <alignment horizontal="center"/>
    </xf>
    <xf numFmtId="166" fontId="25" fillId="7" borderId="55" xfId="4" applyNumberFormat="1" applyFont="1" applyFill="1" applyBorder="1" applyAlignment="1">
      <alignment horizontal="center"/>
    </xf>
    <xf numFmtId="166" fontId="25" fillId="7" borderId="26" xfId="4" applyNumberFormat="1" applyFont="1" applyFill="1" applyBorder="1" applyAlignment="1">
      <alignment horizontal="center"/>
    </xf>
    <xf numFmtId="166" fontId="25" fillId="7" borderId="67" xfId="4" applyNumberFormat="1" applyFont="1" applyFill="1" applyBorder="1" applyAlignment="1">
      <alignment horizontal="center"/>
    </xf>
    <xf numFmtId="166" fontId="26" fillId="5" borderId="32" xfId="4" applyNumberFormat="1" applyFont="1" applyFill="1" applyBorder="1" applyAlignment="1">
      <alignment horizontal="center"/>
    </xf>
    <xf numFmtId="0" fontId="22" fillId="5" borderId="65" xfId="0" applyFont="1" applyFill="1" applyBorder="1" applyAlignment="1">
      <alignment horizontal="centerContinuous" vertical="center"/>
    </xf>
    <xf numFmtId="0" fontId="22" fillId="16" borderId="7" xfId="0" applyFont="1" applyFill="1" applyBorder="1" applyAlignment="1">
      <alignment horizontal="left" vertical="center"/>
    </xf>
    <xf numFmtId="166" fontId="31" fillId="16" borderId="24" xfId="4" applyNumberFormat="1" applyFont="1" applyFill="1" applyBorder="1" applyAlignment="1">
      <alignment horizontal="left" vertical="center"/>
    </xf>
    <xf numFmtId="0" fontId="27" fillId="0" borderId="71" xfId="0" applyFont="1" applyBorder="1"/>
    <xf numFmtId="0" fontId="27" fillId="0" borderId="0" xfId="0" applyNumberFormat="1" applyFont="1" applyAlignment="1">
      <alignment horizontal="center"/>
    </xf>
    <xf numFmtId="14" fontId="27" fillId="0" borderId="0" xfId="0" applyNumberFormat="1" applyFont="1"/>
    <xf numFmtId="0" fontId="27" fillId="0" borderId="71" xfId="0" applyFont="1" applyBorder="1" applyAlignment="1">
      <alignment horizontal="center"/>
    </xf>
    <xf numFmtId="0" fontId="27" fillId="0" borderId="71" xfId="0" applyFont="1" applyFill="1" applyBorder="1" applyAlignment="1">
      <alignment horizontal="right"/>
    </xf>
    <xf numFmtId="49" fontId="27" fillId="0" borderId="71" xfId="0" quotePrefix="1" applyNumberFormat="1" applyFont="1" applyBorder="1"/>
    <xf numFmtId="0" fontId="27" fillId="0" borderId="0" xfId="0" applyFont="1" applyFill="1" applyBorder="1" applyAlignment="1">
      <alignment horizontal="right"/>
    </xf>
    <xf numFmtId="49" fontId="27" fillId="0" borderId="0" xfId="0" quotePrefix="1" applyNumberFormat="1" applyFont="1"/>
    <xf numFmtId="0" fontId="27" fillId="0" borderId="0" xfId="0" applyNumberFormat="1" applyFont="1"/>
    <xf numFmtId="0" fontId="27" fillId="6" borderId="5" xfId="0" applyFont="1" applyFill="1" applyBorder="1" applyAlignment="1">
      <alignment horizontal="center"/>
    </xf>
    <xf numFmtId="0" fontId="22" fillId="0" borderId="0" xfId="0" applyFont="1" applyAlignment="1">
      <alignment horizontal="right"/>
    </xf>
    <xf numFmtId="167" fontId="27" fillId="18" borderId="5" xfId="0" quotePrefix="1" applyNumberFormat="1" applyFont="1" applyFill="1" applyBorder="1" applyAlignment="1">
      <alignment horizontal="center"/>
    </xf>
    <xf numFmtId="0" fontId="27" fillId="0" borderId="5" xfId="0" quotePrefix="1" applyFont="1" applyBorder="1" applyAlignment="1">
      <alignment horizontal="center"/>
    </xf>
    <xf numFmtId="0" fontId="27" fillId="7" borderId="5" xfId="0" applyFont="1" applyFill="1" applyBorder="1" applyAlignment="1">
      <alignment horizontal="center"/>
    </xf>
    <xf numFmtId="0" fontId="22" fillId="0" borderId="0" xfId="0" applyFont="1"/>
    <xf numFmtId="37" fontId="27" fillId="0" borderId="0" xfId="0" applyNumberFormat="1" applyFont="1" applyAlignment="1">
      <alignment horizontal="center"/>
    </xf>
    <xf numFmtId="167" fontId="27" fillId="0" borderId="0" xfId="0" applyNumberFormat="1" applyFont="1" applyAlignment="1">
      <alignment horizontal="center"/>
    </xf>
    <xf numFmtId="0" fontId="27" fillId="13" borderId="5" xfId="0" applyFont="1" applyFill="1" applyBorder="1" applyAlignment="1">
      <alignment horizontal="center"/>
    </xf>
    <xf numFmtId="165" fontId="27" fillId="0" borderId="0" xfId="1" applyNumberFormat="1" applyFont="1"/>
    <xf numFmtId="0" fontId="27" fillId="0" borderId="0" xfId="0" applyFont="1" applyAlignment="1">
      <alignment horizontal="right"/>
    </xf>
    <xf numFmtId="164" fontId="27" fillId="0" borderId="0" xfId="0" applyNumberFormat="1" applyFont="1" applyBorder="1" applyAlignment="1">
      <alignment horizontal="center"/>
    </xf>
    <xf numFmtId="0" fontId="22" fillId="0" borderId="0" xfId="0" applyFont="1" applyFill="1" applyBorder="1" applyAlignment="1">
      <alignment horizontal="center"/>
    </xf>
    <xf numFmtId="0" fontId="22" fillId="0" borderId="0" xfId="0" quotePrefix="1" applyFont="1" applyFill="1" applyBorder="1" applyAlignment="1">
      <alignment horizontal="center"/>
    </xf>
    <xf numFmtId="0" fontId="27" fillId="0" borderId="0" xfId="0" applyFont="1" applyFill="1" applyBorder="1" applyAlignment="1">
      <alignment horizontal="center"/>
    </xf>
    <xf numFmtId="164" fontId="22" fillId="0" borderId="0" xfId="0" applyNumberFormat="1" applyFont="1" applyBorder="1" applyAlignment="1">
      <alignment horizontal="center"/>
    </xf>
    <xf numFmtId="0" fontId="27" fillId="0" borderId="5" xfId="0" applyFont="1" applyFill="1" applyBorder="1" applyAlignment="1">
      <alignment horizontal="center"/>
    </xf>
    <xf numFmtId="164" fontId="27" fillId="0" borderId="5" xfId="0" applyNumberFormat="1" applyFont="1" applyFill="1" applyBorder="1" applyAlignment="1">
      <alignment horizontal="center"/>
    </xf>
    <xf numFmtId="164" fontId="27" fillId="0" borderId="5" xfId="3" applyNumberFormat="1" applyFont="1" applyFill="1" applyBorder="1" applyAlignment="1">
      <alignment horizontal="center"/>
    </xf>
    <xf numFmtId="0" fontId="27" fillId="0" borderId="0" xfId="0" quotePrefix="1" applyFont="1"/>
    <xf numFmtId="0" fontId="27" fillId="0" borderId="0" xfId="0" applyNumberFormat="1" applyFont="1" applyFill="1" applyAlignment="1">
      <alignment horizontal="center"/>
    </xf>
    <xf numFmtId="14" fontId="27" fillId="0" borderId="0" xfId="0" applyNumberFormat="1" applyFont="1" applyFill="1"/>
    <xf numFmtId="168" fontId="27" fillId="0" borderId="0" xfId="0" applyNumberFormat="1" applyFont="1" applyAlignment="1">
      <alignment wrapText="1"/>
    </xf>
    <xf numFmtId="15" fontId="27" fillId="0" borderId="0" xfId="0" applyNumberFormat="1" applyFont="1" applyAlignment="1">
      <alignment wrapText="1"/>
    </xf>
    <xf numFmtId="0" fontId="27" fillId="0" borderId="0" xfId="0" applyFont="1" applyAlignment="1">
      <alignment wrapText="1"/>
    </xf>
    <xf numFmtId="169" fontId="27" fillId="0" borderId="0" xfId="0" applyNumberFormat="1" applyFont="1" applyAlignment="1">
      <alignment horizontal="center"/>
    </xf>
    <xf numFmtId="49" fontId="27" fillId="0" borderId="0" xfId="0" applyNumberFormat="1" applyFont="1" applyAlignment="1">
      <alignment horizontal="left"/>
    </xf>
    <xf numFmtId="49" fontId="27" fillId="0" borderId="0" xfId="0" quotePrefix="1" applyNumberFormat="1" applyFont="1" applyAlignment="1">
      <alignment horizontal="left"/>
    </xf>
    <xf numFmtId="15" fontId="27" fillId="0" borderId="0" xfId="0" quotePrefix="1" applyNumberFormat="1" applyFont="1"/>
    <xf numFmtId="0" fontId="27" fillId="0" borderId="0" xfId="0" quotePrefix="1" applyFont="1" applyAlignment="1">
      <alignment horizontal="right"/>
    </xf>
    <xf numFmtId="16" fontId="27" fillId="0" borderId="0" xfId="0" quotePrefix="1" applyNumberFormat="1" applyFont="1" applyAlignment="1">
      <alignment horizontal="right"/>
    </xf>
    <xf numFmtId="16" fontId="27" fillId="0" borderId="0" xfId="0" quotePrefix="1" applyNumberFormat="1" applyFont="1" applyAlignment="1"/>
    <xf numFmtId="0" fontId="27" fillId="0" borderId="0" xfId="0" quotePrefix="1" applyNumberFormat="1" applyFont="1" applyAlignment="1"/>
    <xf numFmtId="0" fontId="22" fillId="0" borderId="0" xfId="0" quotePrefix="1" applyFont="1"/>
    <xf numFmtId="15" fontId="22" fillId="0" borderId="0" xfId="0" quotePrefix="1" applyNumberFormat="1" applyFont="1"/>
    <xf numFmtId="49" fontId="27" fillId="0" borderId="0" xfId="0" applyNumberFormat="1" applyFont="1"/>
    <xf numFmtId="49" fontId="27" fillId="0" borderId="0" xfId="0" applyNumberFormat="1" applyFont="1" applyAlignment="1">
      <alignment vertical="center"/>
    </xf>
    <xf numFmtId="0" fontId="27" fillId="0" borderId="0" xfId="0" applyFont="1" applyFill="1" applyBorder="1" applyAlignment="1"/>
    <xf numFmtId="1" fontId="27" fillId="0" borderId="0" xfId="0" applyNumberFormat="1" applyFont="1"/>
    <xf numFmtId="0" fontId="27" fillId="0" borderId="0" xfId="3" applyFont="1"/>
    <xf numFmtId="3" fontId="27" fillId="0" borderId="0" xfId="0" applyNumberFormat="1" applyFont="1"/>
    <xf numFmtId="0" fontId="27" fillId="0" borderId="0" xfId="0" applyFont="1" applyFill="1" applyAlignment="1">
      <alignment horizontal="center"/>
    </xf>
    <xf numFmtId="1" fontId="27" fillId="0" borderId="0" xfId="0" applyNumberFormat="1" applyFont="1" applyFill="1"/>
    <xf numFmtId="0" fontId="27" fillId="19" borderId="0" xfId="0" applyFont="1" applyFill="1"/>
    <xf numFmtId="0" fontId="22" fillId="5" borderId="5" xfId="0" applyFont="1" applyFill="1" applyBorder="1" applyAlignment="1">
      <alignment horizontal="center"/>
    </xf>
    <xf numFmtId="1" fontId="27" fillId="19" borderId="0" xfId="0" applyNumberFormat="1" applyFont="1" applyFill="1"/>
    <xf numFmtId="0" fontId="27" fillId="0" borderId="0" xfId="3" applyFont="1" applyFill="1"/>
    <xf numFmtId="3" fontId="27" fillId="0" borderId="0" xfId="0" applyNumberFormat="1" applyFont="1" applyFill="1"/>
    <xf numFmtId="0" fontId="27" fillId="7" borderId="4" xfId="0" applyFont="1" applyFill="1" applyBorder="1" applyAlignment="1">
      <alignment horizontal="center"/>
    </xf>
    <xf numFmtId="0" fontId="27" fillId="7" borderId="7" xfId="0" applyFont="1" applyFill="1" applyBorder="1" applyAlignment="1">
      <alignment horizontal="center"/>
    </xf>
    <xf numFmtId="0" fontId="27" fillId="7" borderId="7" xfId="0" applyFont="1" applyFill="1" applyBorder="1" applyAlignment="1">
      <alignment horizontal="right"/>
    </xf>
    <xf numFmtId="164" fontId="27" fillId="20" borderId="5" xfId="0" applyNumberFormat="1" applyFont="1" applyFill="1" applyBorder="1" applyAlignment="1">
      <alignment horizontal="center"/>
    </xf>
    <xf numFmtId="0" fontId="27" fillId="20" borderId="5" xfId="0" applyFont="1" applyFill="1" applyBorder="1" applyAlignment="1">
      <alignment horizontal="center"/>
    </xf>
    <xf numFmtId="0" fontId="27" fillId="5" borderId="5" xfId="0" applyFont="1" applyFill="1" applyBorder="1" applyAlignment="1">
      <alignment horizontal="right"/>
    </xf>
    <xf numFmtId="1" fontId="27" fillId="5" borderId="5" xfId="0" applyNumberFormat="1" applyFont="1" applyFill="1" applyBorder="1" applyAlignment="1">
      <alignment horizontal="right"/>
    </xf>
    <xf numFmtId="0" fontId="27" fillId="19" borderId="5" xfId="0" applyFont="1" applyFill="1" applyBorder="1" applyAlignment="1">
      <alignment horizontal="right"/>
    </xf>
    <xf numFmtId="164" fontId="27" fillId="5" borderId="5" xfId="0" applyNumberFormat="1" applyFont="1" applyFill="1" applyBorder="1" applyAlignment="1">
      <alignment horizontal="center"/>
    </xf>
    <xf numFmtId="164" fontId="27" fillId="6" borderId="5" xfId="0" applyNumberFormat="1" applyFont="1" applyFill="1" applyBorder="1" applyAlignment="1">
      <alignment horizontal="center"/>
    </xf>
    <xf numFmtId="164" fontId="27" fillId="6" borderId="5" xfId="3" applyNumberFormat="1" applyFont="1" applyFill="1" applyBorder="1" applyAlignment="1">
      <alignment horizontal="center"/>
    </xf>
    <xf numFmtId="164" fontId="27" fillId="13" borderId="5" xfId="0" applyNumberFormat="1" applyFont="1" applyFill="1" applyBorder="1" applyAlignment="1">
      <alignment horizontal="center"/>
    </xf>
    <xf numFmtId="0" fontId="27" fillId="21" borderId="5" xfId="0" applyFont="1" applyFill="1" applyBorder="1" applyAlignment="1">
      <alignment horizontal="right"/>
    </xf>
    <xf numFmtId="0" fontId="27" fillId="18" borderId="5" xfId="0" applyFont="1" applyFill="1" applyBorder="1" applyAlignment="1">
      <alignment horizontal="center"/>
    </xf>
    <xf numFmtId="0" fontId="27" fillId="21" borderId="5" xfId="0" applyFont="1" applyFill="1" applyBorder="1" applyAlignment="1">
      <alignment horizontal="center"/>
    </xf>
    <xf numFmtId="0" fontId="27" fillId="21" borderId="5" xfId="0" applyFont="1" applyFill="1" applyBorder="1"/>
    <xf numFmtId="164" fontId="27" fillId="21" borderId="5" xfId="0" applyNumberFormat="1" applyFont="1" applyFill="1" applyBorder="1" applyAlignment="1">
      <alignment horizontal="center"/>
    </xf>
    <xf numFmtId="164" fontId="27" fillId="21" borderId="5" xfId="3" applyNumberFormat="1" applyFont="1" applyFill="1" applyBorder="1" applyAlignment="1">
      <alignment horizontal="center"/>
    </xf>
    <xf numFmtId="0" fontId="27" fillId="21" borderId="0" xfId="0" applyFont="1" applyFill="1" applyBorder="1" applyAlignment="1">
      <alignment horizontal="right"/>
    </xf>
    <xf numFmtId="0" fontId="27" fillId="22" borderId="0" xfId="0" applyFont="1" applyFill="1" applyBorder="1" applyAlignment="1">
      <alignment horizontal="right"/>
    </xf>
    <xf numFmtId="1" fontId="27" fillId="22" borderId="0" xfId="0" applyNumberFormat="1" applyFont="1" applyFill="1" applyBorder="1" applyAlignment="1">
      <alignment horizontal="right"/>
    </xf>
    <xf numFmtId="0" fontId="27" fillId="26" borderId="0" xfId="0" applyFont="1" applyFill="1" applyBorder="1" applyAlignment="1">
      <alignment horizontal="right"/>
    </xf>
    <xf numFmtId="0" fontId="27" fillId="26" borderId="0" xfId="0" applyNumberFormat="1" applyFont="1" applyFill="1" applyBorder="1" applyAlignment="1">
      <alignment horizontal="right"/>
    </xf>
    <xf numFmtId="0" fontId="27" fillId="27" borderId="0" xfId="0" applyFont="1" applyFill="1" applyBorder="1" applyAlignment="1">
      <alignment horizontal="right"/>
    </xf>
    <xf numFmtId="0" fontId="27" fillId="28" borderId="0" xfId="0" applyFont="1" applyFill="1" applyBorder="1" applyAlignment="1">
      <alignment horizontal="right"/>
    </xf>
    <xf numFmtId="0" fontId="27" fillId="28" borderId="0" xfId="0" applyFont="1" applyFill="1" applyBorder="1" applyAlignment="1">
      <alignment horizontal="center"/>
    </xf>
    <xf numFmtId="1" fontId="27" fillId="28" borderId="0" xfId="0" applyNumberFormat="1" applyFont="1" applyFill="1" applyBorder="1" applyAlignment="1">
      <alignment horizontal="right"/>
    </xf>
    <xf numFmtId="0" fontId="27" fillId="30" borderId="0" xfId="0" applyFont="1" applyFill="1"/>
    <xf numFmtId="0" fontId="27" fillId="30" borderId="0" xfId="0" applyNumberFormat="1" applyFont="1" applyFill="1" applyAlignment="1">
      <alignment horizontal="center"/>
    </xf>
    <xf numFmtId="0" fontId="22" fillId="11" borderId="5" xfId="0" applyFont="1" applyFill="1" applyBorder="1" applyAlignment="1">
      <alignment horizontal="center"/>
    </xf>
    <xf numFmtId="1" fontId="27" fillId="0" borderId="0" xfId="0" applyNumberFormat="1" applyFont="1" applyFill="1" applyBorder="1" applyAlignment="1">
      <alignment horizontal="right"/>
    </xf>
    <xf numFmtId="0" fontId="27" fillId="0" borderId="0" xfId="3" applyFont="1" applyFill="1" applyBorder="1" applyAlignment="1">
      <alignment horizontal="right"/>
    </xf>
    <xf numFmtId="3" fontId="27" fillId="0" borderId="0" xfId="0" applyNumberFormat="1" applyFont="1" applyFill="1" applyBorder="1" applyAlignment="1">
      <alignment horizontal="right"/>
    </xf>
    <xf numFmtId="165" fontId="27" fillId="0" borderId="0" xfId="1" applyNumberFormat="1" applyFont="1" applyAlignment="1"/>
    <xf numFmtId="166" fontId="27" fillId="0" borderId="0" xfId="4" applyNumberFormat="1" applyFont="1" applyAlignment="1">
      <alignment horizontal="center"/>
    </xf>
    <xf numFmtId="165" fontId="27" fillId="0" borderId="0" xfId="1" applyNumberFormat="1" applyFont="1" applyAlignment="1">
      <alignment horizontal="center"/>
    </xf>
    <xf numFmtId="37" fontId="27" fillId="0" borderId="0" xfId="0" applyNumberFormat="1" applyFont="1" applyFill="1" applyBorder="1"/>
    <xf numFmtId="1" fontId="27" fillId="0" borderId="0" xfId="0" applyNumberFormat="1" applyFont="1" applyBorder="1"/>
    <xf numFmtId="165" fontId="27" fillId="0" borderId="0" xfId="1" applyNumberFormat="1" applyFont="1" applyFill="1" applyAlignment="1"/>
    <xf numFmtId="166" fontId="27" fillId="0" borderId="0" xfId="4" applyNumberFormat="1" applyFont="1" applyFill="1" applyAlignment="1">
      <alignment horizontal="center"/>
    </xf>
    <xf numFmtId="165" fontId="27" fillId="0" borderId="0" xfId="1" applyNumberFormat="1" applyFont="1" applyFill="1" applyAlignment="1">
      <alignment horizontal="center"/>
    </xf>
    <xf numFmtId="37" fontId="27" fillId="0" borderId="35" xfId="0" applyNumberFormat="1" applyFont="1" applyFill="1" applyBorder="1"/>
    <xf numFmtId="0" fontId="27" fillId="0" borderId="8" xfId="0" applyFont="1" applyBorder="1" applyAlignment="1">
      <alignment horizontal="center"/>
    </xf>
    <xf numFmtId="165" fontId="27" fillId="0" borderId="8" xfId="1" applyNumberFormat="1" applyFont="1" applyBorder="1" applyAlignment="1"/>
    <xf numFmtId="166" fontId="27" fillId="0" borderId="8" xfId="4" applyNumberFormat="1" applyFont="1" applyBorder="1" applyAlignment="1">
      <alignment horizontal="center"/>
    </xf>
    <xf numFmtId="165" fontId="27" fillId="0" borderId="8" xfId="1" applyNumberFormat="1" applyFont="1" applyBorder="1" applyAlignment="1">
      <alignment horizontal="center"/>
    </xf>
    <xf numFmtId="37" fontId="27" fillId="0" borderId="8" xfId="0" applyNumberFormat="1" applyFont="1" applyBorder="1"/>
    <xf numFmtId="37" fontId="27" fillId="0" borderId="0" xfId="0" applyNumberFormat="1" applyFont="1" applyBorder="1"/>
    <xf numFmtId="37" fontId="27" fillId="0" borderId="8" xfId="0" applyNumberFormat="1" applyFont="1" applyFill="1" applyBorder="1"/>
    <xf numFmtId="1" fontId="27" fillId="0" borderId="8" xfId="0" applyNumberFormat="1" applyFont="1" applyBorder="1"/>
    <xf numFmtId="3" fontId="27" fillId="0" borderId="8" xfId="0" applyNumberFormat="1" applyFont="1" applyBorder="1"/>
    <xf numFmtId="37" fontId="27" fillId="0" borderId="0" xfId="0" applyNumberFormat="1" applyFont="1" applyFill="1"/>
    <xf numFmtId="37" fontId="27" fillId="0" borderId="0" xfId="1" applyNumberFormat="1" applyFont="1" applyFill="1" applyBorder="1"/>
    <xf numFmtId="0" fontId="39" fillId="2" borderId="5" xfId="0" applyFont="1" applyFill="1" applyBorder="1" applyAlignment="1">
      <alignment horizontal="center"/>
    </xf>
    <xf numFmtId="165" fontId="27" fillId="0" borderId="8" xfId="1" applyNumberFormat="1" applyFont="1" applyBorder="1"/>
    <xf numFmtId="0" fontId="22" fillId="4" borderId="5" xfId="0" applyFont="1" applyFill="1" applyBorder="1" applyAlignment="1">
      <alignment horizontal="center"/>
    </xf>
    <xf numFmtId="0" fontId="27" fillId="0" borderId="0" xfId="1" applyNumberFormat="1" applyFont="1" applyAlignment="1">
      <alignment horizontal="center"/>
    </xf>
    <xf numFmtId="0" fontId="27" fillId="31" borderId="0" xfId="0" applyFont="1" applyFill="1"/>
    <xf numFmtId="0" fontId="27" fillId="0" borderId="0" xfId="1" applyNumberFormat="1" applyFont="1" applyFill="1" applyAlignment="1">
      <alignment horizontal="center"/>
    </xf>
    <xf numFmtId="0" fontId="27" fillId="0" borderId="8" xfId="1" applyNumberFormat="1" applyFont="1" applyBorder="1"/>
    <xf numFmtId="0" fontId="27" fillId="0" borderId="8" xfId="0" applyFont="1" applyBorder="1"/>
    <xf numFmtId="1" fontId="27" fillId="0" borderId="8" xfId="0" applyNumberFormat="1" applyFont="1" applyFill="1" applyBorder="1"/>
    <xf numFmtId="3" fontId="27" fillId="0" borderId="8" xfId="0" applyNumberFormat="1" applyFont="1" applyFill="1" applyBorder="1"/>
    <xf numFmtId="0" fontId="22" fillId="6" borderId="5" xfId="0" applyFont="1" applyFill="1" applyBorder="1" applyAlignment="1">
      <alignment horizontal="center" wrapText="1"/>
    </xf>
    <xf numFmtId="0" fontId="27" fillId="0" borderId="35" xfId="0" applyFont="1" applyBorder="1"/>
    <xf numFmtId="0" fontId="27" fillId="0" borderId="8" xfId="0" applyFont="1" applyFill="1" applyBorder="1"/>
    <xf numFmtId="0" fontId="39" fillId="9" borderId="5" xfId="0" applyFont="1" applyFill="1" applyBorder="1" applyAlignment="1">
      <alignment horizontal="center"/>
    </xf>
    <xf numFmtId="166" fontId="22" fillId="8" borderId="5" xfId="4" applyNumberFormat="1" applyFont="1" applyFill="1" applyBorder="1" applyAlignment="1">
      <alignment horizontal="center"/>
    </xf>
    <xf numFmtId="0" fontId="22" fillId="8" borderId="5" xfId="0" applyFont="1" applyFill="1" applyBorder="1" applyAlignment="1">
      <alignment horizontal="center"/>
    </xf>
    <xf numFmtId="0" fontId="27" fillId="0" borderId="0" xfId="0" applyFont="1" applyBorder="1"/>
    <xf numFmtId="0" fontId="27" fillId="0" borderId="0" xfId="0" applyNumberFormat="1" applyFont="1" applyBorder="1"/>
    <xf numFmtId="0" fontId="27" fillId="0" borderId="37" xfId="0" applyNumberFormat="1" applyFont="1" applyBorder="1"/>
    <xf numFmtId="0" fontId="27" fillId="0" borderId="38" xfId="0" applyNumberFormat="1" applyFont="1" applyBorder="1"/>
    <xf numFmtId="0" fontId="27" fillId="0" borderId="0" xfId="0" applyNumberFormat="1" applyFont="1" applyFill="1"/>
    <xf numFmtId="0" fontId="27" fillId="0" borderId="0" xfId="0" applyNumberFormat="1" applyFont="1" applyFill="1" applyBorder="1"/>
    <xf numFmtId="0" fontId="27" fillId="0" borderId="35" xfId="0" applyNumberFormat="1" applyFont="1" applyBorder="1"/>
    <xf numFmtId="0" fontId="27" fillId="0" borderId="35" xfId="0" applyFont="1" applyFill="1" applyBorder="1"/>
    <xf numFmtId="0" fontId="51" fillId="0" borderId="0" xfId="0" applyFont="1" applyFill="1"/>
    <xf numFmtId="0" fontId="27" fillId="0" borderId="8" xfId="0" applyNumberFormat="1" applyFont="1" applyBorder="1"/>
    <xf numFmtId="3" fontId="27" fillId="0" borderId="0" xfId="0" applyNumberFormat="1" applyFont="1" applyBorder="1"/>
    <xf numFmtId="0" fontId="27" fillId="0" borderId="36" xfId="0" applyNumberFormat="1" applyFont="1" applyBorder="1"/>
    <xf numFmtId="0" fontId="52" fillId="0" borderId="51" xfId="0" applyNumberFormat="1" applyFont="1" applyFill="1" applyBorder="1"/>
    <xf numFmtId="0" fontId="53" fillId="32" borderId="51" xfId="0" applyNumberFormat="1" applyFont="1" applyFill="1" applyBorder="1"/>
    <xf numFmtId="0" fontId="27" fillId="0" borderId="36" xfId="0" applyNumberFormat="1" applyFont="1" applyFill="1" applyBorder="1"/>
    <xf numFmtId="0" fontId="27" fillId="0" borderId="0" xfId="3" applyFont="1" applyFill="1" applyBorder="1"/>
    <xf numFmtId="3" fontId="27" fillId="0" borderId="0" xfId="0" applyNumberFormat="1" applyFont="1" applyFill="1" applyBorder="1"/>
    <xf numFmtId="1" fontId="27" fillId="0" borderId="0" xfId="0" applyNumberFormat="1" applyFont="1" applyFill="1" applyBorder="1"/>
    <xf numFmtId="0" fontId="27" fillId="0" borderId="0" xfId="1" applyNumberFormat="1" applyFont="1" applyFill="1" applyAlignment="1">
      <alignment horizontal="centerContinuous" vertical="center"/>
    </xf>
    <xf numFmtId="0" fontId="27" fillId="0" borderId="39" xfId="0" applyNumberFormat="1" applyFont="1" applyBorder="1"/>
    <xf numFmtId="0" fontId="27" fillId="0" borderId="40" xfId="0" applyNumberFormat="1" applyFont="1" applyBorder="1"/>
    <xf numFmtId="37" fontId="27" fillId="0" borderId="0" xfId="1" applyNumberFormat="1" applyFont="1" applyFill="1"/>
    <xf numFmtId="0" fontId="22" fillId="7" borderId="5" xfId="0" applyFont="1" applyFill="1" applyBorder="1" applyAlignment="1">
      <alignment horizontal="center"/>
    </xf>
    <xf numFmtId="0" fontId="27" fillId="0" borderId="0" xfId="1" applyNumberFormat="1" applyFont="1" applyAlignment="1">
      <alignment horizontal="center" vertical="center"/>
    </xf>
    <xf numFmtId="0" fontId="27" fillId="0" borderId="0" xfId="1" applyNumberFormat="1" applyFont="1" applyFill="1" applyAlignment="1">
      <alignment horizontal="center" vertical="center"/>
    </xf>
    <xf numFmtId="37" fontId="27" fillId="29" borderId="0" xfId="0" applyNumberFormat="1" applyFont="1" applyFill="1" applyAlignment="1"/>
    <xf numFmtId="37" fontId="27" fillId="0" borderId="0" xfId="0" applyNumberFormat="1" applyFont="1" applyAlignment="1"/>
    <xf numFmtId="37" fontId="27" fillId="0" borderId="0" xfId="0" applyNumberFormat="1" applyFont="1" applyFill="1" applyAlignment="1"/>
    <xf numFmtId="37" fontId="27" fillId="0" borderId="8" xfId="1" applyFont="1" applyBorder="1"/>
    <xf numFmtId="0" fontId="27" fillId="0" borderId="72" xfId="0" applyFont="1" applyBorder="1" applyAlignment="1">
      <alignment horizontal="center"/>
    </xf>
    <xf numFmtId="0" fontId="27" fillId="0" borderId="72" xfId="0" applyFont="1" applyFill="1" applyBorder="1" applyAlignment="1">
      <alignment horizontal="right"/>
    </xf>
    <xf numFmtId="49" fontId="27" fillId="0" borderId="72" xfId="0" quotePrefix="1" applyNumberFormat="1" applyFont="1" applyBorder="1"/>
    <xf numFmtId="0" fontId="27" fillId="0" borderId="72" xfId="0" applyFont="1" applyBorder="1"/>
    <xf numFmtId="0" fontId="32" fillId="34" borderId="44" xfId="0" applyFont="1" applyFill="1" applyBorder="1" applyAlignment="1">
      <alignment horizontal="center"/>
    </xf>
    <xf numFmtId="0" fontId="32" fillId="34" borderId="53" xfId="0" applyFont="1" applyFill="1" applyBorder="1" applyAlignment="1">
      <alignment horizontal="center"/>
    </xf>
    <xf numFmtId="0" fontId="22" fillId="34" borderId="52" xfId="0" applyFont="1" applyFill="1" applyBorder="1" applyAlignment="1">
      <alignment horizontal="center"/>
    </xf>
    <xf numFmtId="0" fontId="22" fillId="34" borderId="45" xfId="0" applyFont="1" applyFill="1" applyBorder="1" applyAlignment="1">
      <alignment horizontal="center"/>
    </xf>
    <xf numFmtId="0" fontId="3" fillId="23" borderId="29" xfId="0" applyFont="1" applyFill="1" applyBorder="1" applyAlignment="1">
      <alignment horizontal="center" vertical="center"/>
    </xf>
    <xf numFmtId="0" fontId="3" fillId="23" borderId="41" xfId="0" applyFont="1" applyFill="1" applyBorder="1" applyAlignment="1">
      <alignment horizontal="center" vertical="center"/>
    </xf>
    <xf numFmtId="0" fontId="3" fillId="23" borderId="28" xfId="0" applyFont="1" applyFill="1" applyBorder="1" applyAlignment="1">
      <alignment horizontal="center" vertical="center"/>
    </xf>
    <xf numFmtId="0" fontId="21" fillId="34" borderId="17" xfId="0" applyFont="1" applyFill="1" applyBorder="1" applyAlignment="1">
      <alignment horizontal="center" vertical="center"/>
    </xf>
    <xf numFmtId="0" fontId="21" fillId="34" borderId="50" xfId="0" applyFont="1" applyFill="1" applyBorder="1" applyAlignment="1">
      <alignment horizontal="center" vertical="center"/>
    </xf>
    <xf numFmtId="0" fontId="21" fillId="34" borderId="19" xfId="0" applyFont="1" applyFill="1" applyBorder="1" applyAlignment="1">
      <alignment horizontal="center" vertical="center"/>
    </xf>
    <xf numFmtId="0" fontId="21" fillId="34" borderId="9" xfId="0" applyFont="1" applyFill="1" applyBorder="1" applyAlignment="1">
      <alignment horizontal="center" vertical="center"/>
    </xf>
    <xf numFmtId="0" fontId="29" fillId="34" borderId="29" xfId="0" applyFont="1" applyFill="1" applyBorder="1" applyAlignment="1">
      <alignment horizontal="center" vertical="center"/>
    </xf>
    <xf numFmtId="0" fontId="29" fillId="34" borderId="41" xfId="0" applyFont="1" applyFill="1" applyBorder="1" applyAlignment="1">
      <alignment horizontal="center" vertical="center"/>
    </xf>
    <xf numFmtId="0" fontId="29" fillId="34" borderId="28" xfId="0" applyFont="1" applyFill="1" applyBorder="1" applyAlignment="1">
      <alignment horizontal="center" vertical="center"/>
    </xf>
    <xf numFmtId="0" fontId="39" fillId="0" borderId="0" xfId="0" applyFont="1" applyFill="1" applyBorder="1" applyAlignment="1">
      <alignment horizontal="center" vertical="center"/>
    </xf>
    <xf numFmtId="0" fontId="38" fillId="0" borderId="0" xfId="0" applyFont="1" applyFill="1" applyBorder="1" applyAlignment="1">
      <alignment horizontal="center" vertical="center"/>
    </xf>
    <xf numFmtId="0" fontId="26" fillId="7" borderId="29" xfId="0" applyFont="1" applyFill="1" applyBorder="1" applyAlignment="1">
      <alignment horizontal="center" vertical="center"/>
    </xf>
    <xf numFmtId="0" fontId="26" fillId="7" borderId="28" xfId="0" applyFont="1" applyFill="1" applyBorder="1" applyAlignment="1">
      <alignment horizontal="center" vertical="center"/>
    </xf>
    <xf numFmtId="0" fontId="35" fillId="7" borderId="29" xfId="0" applyFont="1" applyFill="1" applyBorder="1" applyAlignment="1">
      <alignment horizontal="center" vertical="center"/>
    </xf>
    <xf numFmtId="0" fontId="27" fillId="7" borderId="41" xfId="0" applyFont="1" applyFill="1" applyBorder="1" applyAlignment="1">
      <alignment horizontal="center" vertical="center"/>
    </xf>
    <xf numFmtId="0" fontId="27" fillId="7" borderId="28" xfId="0" applyFont="1" applyFill="1" applyBorder="1" applyAlignment="1">
      <alignment horizontal="center" vertical="center"/>
    </xf>
    <xf numFmtId="0" fontId="21" fillId="7" borderId="29" xfId="0" applyFont="1" applyFill="1" applyBorder="1" applyAlignment="1">
      <alignment horizontal="center" vertical="center"/>
    </xf>
    <xf numFmtId="0" fontId="21" fillId="7" borderId="28" xfId="0" applyFont="1" applyFill="1" applyBorder="1" applyAlignment="1">
      <alignment horizontal="center" vertical="center"/>
    </xf>
    <xf numFmtId="0" fontId="25" fillId="18" borderId="29" xfId="0" applyFont="1" applyFill="1" applyBorder="1" applyAlignment="1">
      <alignment horizontal="center" vertical="center"/>
    </xf>
    <xf numFmtId="0" fontId="25" fillId="18" borderId="28" xfId="0" applyFont="1" applyFill="1" applyBorder="1" applyAlignment="1">
      <alignment horizontal="center" vertical="center"/>
    </xf>
    <xf numFmtId="0" fontId="24" fillId="18" borderId="29" xfId="0" applyFont="1" applyFill="1" applyBorder="1" applyAlignment="1">
      <alignment horizontal="center" vertical="center"/>
    </xf>
    <xf numFmtId="0" fontId="24" fillId="18" borderId="28" xfId="0" applyFont="1" applyFill="1" applyBorder="1" applyAlignment="1">
      <alignment horizontal="center" vertical="center"/>
    </xf>
    <xf numFmtId="0" fontId="21" fillId="7" borderId="17" xfId="0" applyFont="1" applyFill="1" applyBorder="1" applyAlignment="1">
      <alignment horizontal="center" vertical="center" wrapText="1"/>
    </xf>
    <xf numFmtId="0" fontId="21" fillId="7" borderId="42" xfId="0" applyFont="1" applyFill="1" applyBorder="1" applyAlignment="1">
      <alignment horizontal="center" vertical="center" wrapText="1"/>
    </xf>
    <xf numFmtId="0" fontId="21" fillId="7" borderId="19" xfId="0" applyFont="1" applyFill="1" applyBorder="1" applyAlignment="1">
      <alignment horizontal="center" vertical="center" wrapText="1"/>
    </xf>
    <xf numFmtId="0" fontId="21" fillId="7" borderId="43" xfId="0" applyFont="1" applyFill="1" applyBorder="1" applyAlignment="1">
      <alignment horizontal="center" vertical="center" wrapText="1"/>
    </xf>
    <xf numFmtId="0" fontId="33" fillId="43" borderId="29" xfId="0" quotePrefix="1" applyFont="1" applyFill="1" applyBorder="1" applyAlignment="1">
      <alignment horizontal="center" vertical="center"/>
    </xf>
    <xf numFmtId="0" fontId="27" fillId="43" borderId="41" xfId="0" applyFont="1" applyFill="1" applyBorder="1" applyAlignment="1">
      <alignment horizontal="center" vertical="center"/>
    </xf>
    <xf numFmtId="0" fontId="27" fillId="43" borderId="28" xfId="0" applyFont="1" applyFill="1" applyBorder="1" applyAlignment="1">
      <alignment horizontal="center" vertical="center"/>
    </xf>
    <xf numFmtId="0" fontId="26" fillId="10" borderId="29" xfId="0" applyFont="1" applyFill="1" applyBorder="1" applyAlignment="1">
      <alignment horizontal="center"/>
    </xf>
    <xf numFmtId="0" fontId="26" fillId="10" borderId="41" xfId="0" applyFont="1" applyFill="1" applyBorder="1" applyAlignment="1">
      <alignment horizontal="center"/>
    </xf>
    <xf numFmtId="0" fontId="26" fillId="10" borderId="28" xfId="0" applyFont="1" applyFill="1" applyBorder="1" applyAlignment="1">
      <alignment horizontal="center"/>
    </xf>
    <xf numFmtId="0" fontId="35" fillId="7" borderId="41" xfId="0" applyFont="1" applyFill="1" applyBorder="1" applyAlignment="1">
      <alignment horizontal="center" vertical="center"/>
    </xf>
    <xf numFmtId="0" fontId="35" fillId="7" borderId="28" xfId="0" applyFont="1" applyFill="1" applyBorder="1" applyAlignment="1">
      <alignment horizontal="center" vertical="center"/>
    </xf>
    <xf numFmtId="0" fontId="25" fillId="5" borderId="20" xfId="0" applyFont="1" applyFill="1" applyBorder="1" applyAlignment="1">
      <alignment horizontal="center" vertical="center" wrapText="1"/>
    </xf>
    <xf numFmtId="0" fontId="25" fillId="5" borderId="21" xfId="0" applyFont="1" applyFill="1" applyBorder="1" applyAlignment="1">
      <alignment horizontal="center" vertical="center" wrapText="1"/>
    </xf>
    <xf numFmtId="0" fontId="7" fillId="7" borderId="4" xfId="0" applyFont="1" applyFill="1" applyBorder="1" applyAlignment="1">
      <alignment horizontal="center"/>
    </xf>
    <xf numFmtId="0" fontId="7" fillId="7" borderId="7" xfId="0" applyFont="1" applyFill="1" applyBorder="1" applyAlignment="1">
      <alignment horizontal="center"/>
    </xf>
    <xf numFmtId="0" fontId="7" fillId="7" borderId="24" xfId="0" applyFont="1" applyFill="1" applyBorder="1" applyAlignment="1">
      <alignment horizontal="center"/>
    </xf>
    <xf numFmtId="0" fontId="2" fillId="0" borderId="12" xfId="0" quotePrefix="1" applyFont="1" applyBorder="1" applyAlignment="1">
      <alignment horizontal="left" vertical="center"/>
    </xf>
    <xf numFmtId="0" fontId="2" fillId="0" borderId="0" xfId="0" quotePrefix="1" applyFont="1" applyBorder="1" applyAlignment="1">
      <alignment horizontal="left" vertical="center"/>
    </xf>
    <xf numFmtId="0" fontId="11" fillId="13" borderId="4" xfId="0" applyFont="1" applyFill="1" applyBorder="1" applyAlignment="1">
      <alignment horizontal="center"/>
    </xf>
    <xf numFmtId="0" fontId="11" fillId="13" borderId="7" xfId="0" applyFont="1" applyFill="1" applyBorder="1" applyAlignment="1">
      <alignment horizontal="center"/>
    </xf>
    <xf numFmtId="0" fontId="11" fillId="13" borderId="24" xfId="0" applyFont="1" applyFill="1" applyBorder="1" applyAlignment="1">
      <alignment horizontal="center"/>
    </xf>
    <xf numFmtId="0" fontId="2" fillId="5" borderId="4" xfId="0" applyFont="1" applyFill="1" applyBorder="1" applyAlignment="1">
      <alignment horizontal="center" vertical="center"/>
    </xf>
    <xf numFmtId="0" fontId="2" fillId="5" borderId="7" xfId="0" applyFont="1" applyFill="1" applyBorder="1" applyAlignment="1">
      <alignment horizontal="center" vertical="center"/>
    </xf>
    <xf numFmtId="0" fontId="2" fillId="5" borderId="24" xfId="0" applyFont="1" applyFill="1" applyBorder="1" applyAlignment="1">
      <alignment horizontal="center" vertical="center"/>
    </xf>
    <xf numFmtId="0" fontId="11" fillId="0" borderId="7" xfId="0" applyFont="1" applyFill="1" applyBorder="1" applyAlignment="1">
      <alignment horizontal="center" vertical="center"/>
    </xf>
    <xf numFmtId="0" fontId="11" fillId="0" borderId="24" xfId="0" applyFont="1" applyFill="1" applyBorder="1" applyAlignment="1">
      <alignment horizontal="center" vertical="center"/>
    </xf>
    <xf numFmtId="0" fontId="22" fillId="5" borderId="44" xfId="0" applyFont="1" applyFill="1" applyBorder="1" applyAlignment="1">
      <alignment horizontal="center"/>
    </xf>
    <xf numFmtId="0" fontId="22" fillId="5" borderId="45" xfId="0" applyFont="1" applyFill="1" applyBorder="1" applyAlignment="1">
      <alignment horizontal="center"/>
    </xf>
    <xf numFmtId="0" fontId="22" fillId="5" borderId="46" xfId="0" applyFont="1" applyFill="1" applyBorder="1" applyAlignment="1">
      <alignment horizontal="center"/>
    </xf>
    <xf numFmtId="0" fontId="49" fillId="35" borderId="29" xfId="0" applyFont="1" applyFill="1" applyBorder="1" applyAlignment="1">
      <alignment horizontal="center" vertical="center"/>
    </xf>
    <xf numFmtId="0" fontId="50" fillId="35" borderId="41" xfId="0" applyFont="1" applyFill="1" applyBorder="1" applyAlignment="1">
      <alignment horizontal="center" vertical="center"/>
    </xf>
    <xf numFmtId="0" fontId="50" fillId="35" borderId="28" xfId="0" applyFont="1" applyFill="1" applyBorder="1" applyAlignment="1">
      <alignment horizontal="center" vertical="center"/>
    </xf>
    <xf numFmtId="0" fontId="25" fillId="6" borderId="44" xfId="0" applyFont="1" applyFill="1" applyBorder="1" applyAlignment="1">
      <alignment horizontal="center" vertical="center"/>
    </xf>
    <xf numFmtId="0" fontId="25" fillId="6" borderId="45" xfId="0" applyFont="1" applyFill="1" applyBorder="1" applyAlignment="1">
      <alignment horizontal="center" vertical="center"/>
    </xf>
    <xf numFmtId="0" fontId="25" fillId="5" borderId="47" xfId="0" applyFont="1" applyFill="1" applyBorder="1" applyAlignment="1">
      <alignment horizontal="center" vertical="center"/>
    </xf>
    <xf numFmtId="0" fontId="25" fillId="5" borderId="48" xfId="0" applyFont="1" applyFill="1" applyBorder="1" applyAlignment="1">
      <alignment horizontal="center" vertical="center"/>
    </xf>
    <xf numFmtId="0" fontId="3" fillId="10" borderId="20" xfId="0" quotePrefix="1" applyFont="1" applyFill="1" applyBorder="1" applyAlignment="1">
      <alignment horizontal="center" vertical="center"/>
    </xf>
    <xf numFmtId="0" fontId="3" fillId="10" borderId="21" xfId="0" quotePrefix="1" applyFont="1" applyFill="1" applyBorder="1" applyAlignment="1">
      <alignment horizontal="center" vertical="center"/>
    </xf>
    <xf numFmtId="0" fontId="26" fillId="10" borderId="17" xfId="0" applyFont="1" applyFill="1" applyBorder="1" applyAlignment="1">
      <alignment horizontal="center" vertical="center"/>
    </xf>
    <xf numFmtId="0" fontId="26" fillId="10" borderId="50" xfId="0" applyFont="1" applyFill="1" applyBorder="1" applyAlignment="1">
      <alignment horizontal="center" vertical="center"/>
    </xf>
    <xf numFmtId="0" fontId="26" fillId="10" borderId="42" xfId="0" applyFont="1" applyFill="1" applyBorder="1" applyAlignment="1">
      <alignment horizontal="center" vertical="center"/>
    </xf>
    <xf numFmtId="0" fontId="26" fillId="10" borderId="19" xfId="0" applyFont="1" applyFill="1" applyBorder="1" applyAlignment="1">
      <alignment horizontal="center" vertical="center"/>
    </xf>
    <xf numFmtId="0" fontId="26" fillId="10" borderId="9" xfId="0" applyFont="1" applyFill="1" applyBorder="1" applyAlignment="1">
      <alignment horizontal="center" vertical="center"/>
    </xf>
    <xf numFmtId="0" fontId="26" fillId="10" borderId="43" xfId="0" applyFont="1" applyFill="1" applyBorder="1" applyAlignment="1">
      <alignment horizontal="center" vertical="center"/>
    </xf>
    <xf numFmtId="0" fontId="16" fillId="24" borderId="29" xfId="0" applyFont="1" applyFill="1" applyBorder="1" applyAlignment="1">
      <alignment horizontal="center"/>
    </xf>
    <xf numFmtId="0" fontId="16" fillId="24" borderId="41" xfId="0" applyFont="1" applyFill="1" applyBorder="1" applyAlignment="1">
      <alignment horizontal="center"/>
    </xf>
    <xf numFmtId="0" fontId="16" fillId="24" borderId="28" xfId="0" applyFont="1" applyFill="1" applyBorder="1" applyAlignment="1">
      <alignment horizontal="center"/>
    </xf>
    <xf numFmtId="0" fontId="18" fillId="17" borderId="29" xfId="0" applyFont="1" applyFill="1" applyBorder="1" applyAlignment="1">
      <alignment horizontal="center" vertical="center"/>
    </xf>
    <xf numFmtId="0" fontId="18" fillId="17" borderId="41" xfId="0" applyFont="1" applyFill="1" applyBorder="1" applyAlignment="1">
      <alignment horizontal="center" vertical="center"/>
    </xf>
    <xf numFmtId="0" fontId="18" fillId="17" borderId="28" xfId="0" applyFont="1" applyFill="1" applyBorder="1" applyAlignment="1">
      <alignment horizontal="center" vertical="center"/>
    </xf>
    <xf numFmtId="0" fontId="18" fillId="24" borderId="29" xfId="0" applyFont="1" applyFill="1" applyBorder="1" applyAlignment="1">
      <alignment horizontal="center" vertical="center"/>
    </xf>
    <xf numFmtId="0" fontId="18" fillId="24" borderId="41" xfId="0" applyFont="1" applyFill="1" applyBorder="1" applyAlignment="1">
      <alignment horizontal="center" vertical="center"/>
    </xf>
    <xf numFmtId="0" fontId="18" fillId="24" borderId="28" xfId="0" applyFont="1" applyFill="1" applyBorder="1" applyAlignment="1">
      <alignment horizontal="center" vertical="center"/>
    </xf>
    <xf numFmtId="0" fontId="19" fillId="30" borderId="29" xfId="0" applyFont="1" applyFill="1" applyBorder="1" applyAlignment="1">
      <alignment horizontal="center" vertical="center"/>
    </xf>
    <xf numFmtId="0" fontId="19" fillId="30" borderId="41" xfId="0" applyFont="1" applyFill="1" applyBorder="1" applyAlignment="1">
      <alignment horizontal="center" vertical="center"/>
    </xf>
    <xf numFmtId="0" fontId="19" fillId="30" borderId="28" xfId="0" applyFont="1" applyFill="1" applyBorder="1" applyAlignment="1">
      <alignment horizontal="center" vertical="center"/>
    </xf>
    <xf numFmtId="0" fontId="22" fillId="38" borderId="4" xfId="0" applyFont="1" applyFill="1" applyBorder="1" applyAlignment="1">
      <alignment horizontal="center" vertical="center"/>
    </xf>
    <xf numFmtId="0" fontId="22" fillId="38" borderId="7" xfId="0" applyFont="1" applyFill="1" applyBorder="1" applyAlignment="1">
      <alignment horizontal="center" vertical="center"/>
    </xf>
    <xf numFmtId="0" fontId="22" fillId="38" borderId="24" xfId="0" applyFont="1" applyFill="1" applyBorder="1" applyAlignment="1">
      <alignment horizontal="center" vertical="center"/>
    </xf>
    <xf numFmtId="0" fontId="22" fillId="5" borderId="47" xfId="0" applyFont="1" applyFill="1" applyBorder="1" applyAlignment="1">
      <alignment horizontal="center"/>
    </xf>
    <xf numFmtId="0" fontId="22" fillId="5" borderId="58" xfId="0" applyFont="1" applyFill="1" applyBorder="1" applyAlignment="1">
      <alignment horizontal="center"/>
    </xf>
    <xf numFmtId="0" fontId="22" fillId="5" borderId="48" xfId="0" applyFont="1" applyFill="1" applyBorder="1" applyAlignment="1">
      <alignment horizontal="center"/>
    </xf>
    <xf numFmtId="0" fontId="22" fillId="38" borderId="29" xfId="0" applyFont="1" applyFill="1" applyBorder="1" applyAlignment="1">
      <alignment horizontal="center" vertical="center"/>
    </xf>
    <xf numFmtId="0" fontId="22" fillId="38" borderId="41" xfId="0" applyFont="1" applyFill="1" applyBorder="1" applyAlignment="1">
      <alignment horizontal="center" vertical="center"/>
    </xf>
    <xf numFmtId="0" fontId="22" fillId="38" borderId="28" xfId="0" applyFont="1" applyFill="1" applyBorder="1" applyAlignment="1">
      <alignment horizontal="center" vertical="center"/>
    </xf>
    <xf numFmtId="0" fontId="22" fillId="5" borderId="54" xfId="0" applyFont="1" applyFill="1" applyBorder="1" applyAlignment="1">
      <alignment horizontal="center"/>
    </xf>
    <xf numFmtId="0" fontId="22" fillId="5" borderId="7" xfId="0" applyFont="1" applyFill="1" applyBorder="1" applyAlignment="1">
      <alignment horizontal="center"/>
    </xf>
    <xf numFmtId="0" fontId="22" fillId="5" borderId="57" xfId="0" applyFont="1" applyFill="1" applyBorder="1" applyAlignment="1">
      <alignment horizontal="center"/>
    </xf>
    <xf numFmtId="0" fontId="37" fillId="0" borderId="0" xfId="0" applyFont="1" applyAlignment="1">
      <alignment horizontal="center"/>
    </xf>
    <xf numFmtId="0" fontId="21" fillId="18" borderId="19" xfId="0" applyFont="1" applyFill="1" applyBorder="1" applyAlignment="1">
      <alignment horizontal="center" vertical="center"/>
    </xf>
    <xf numFmtId="0" fontId="21" fillId="18" borderId="9" xfId="0" applyFont="1" applyFill="1" applyBorder="1" applyAlignment="1">
      <alignment horizontal="center" vertical="center"/>
    </xf>
    <xf numFmtId="0" fontId="21" fillId="18" borderId="43" xfId="0" applyFont="1" applyFill="1" applyBorder="1" applyAlignment="1">
      <alignment horizontal="center" vertical="center"/>
    </xf>
    <xf numFmtId="0" fontId="21" fillId="38" borderId="17" xfId="0" applyFont="1" applyFill="1" applyBorder="1" applyAlignment="1">
      <alignment horizontal="center" vertical="center"/>
    </xf>
    <xf numFmtId="0" fontId="28" fillId="38" borderId="50" xfId="0" applyFont="1" applyFill="1" applyBorder="1" applyAlignment="1">
      <alignment horizontal="center" vertical="center"/>
    </xf>
    <xf numFmtId="0" fontId="28" fillId="38" borderId="42" xfId="0" applyFont="1" applyFill="1" applyBorder="1" applyAlignment="1">
      <alignment horizontal="center" vertical="center"/>
    </xf>
    <xf numFmtId="0" fontId="28" fillId="38" borderId="19" xfId="0" applyFont="1" applyFill="1" applyBorder="1" applyAlignment="1">
      <alignment horizontal="center" vertical="center"/>
    </xf>
    <xf numFmtId="0" fontId="28" fillId="38" borderId="9" xfId="0" applyFont="1" applyFill="1" applyBorder="1" applyAlignment="1">
      <alignment horizontal="center" vertical="center"/>
    </xf>
    <xf numFmtId="0" fontId="28" fillId="38" borderId="43" xfId="0" applyFont="1" applyFill="1" applyBorder="1" applyAlignment="1">
      <alignment horizontal="center" vertical="center"/>
    </xf>
    <xf numFmtId="0" fontId="29" fillId="35" borderId="17" xfId="0" applyFont="1" applyFill="1" applyBorder="1" applyAlignment="1">
      <alignment horizontal="center" vertical="center"/>
    </xf>
    <xf numFmtId="0" fontId="30" fillId="35" borderId="50" xfId="0" applyFont="1" applyFill="1" applyBorder="1" applyAlignment="1">
      <alignment horizontal="center" vertical="center"/>
    </xf>
    <xf numFmtId="0" fontId="30" fillId="35" borderId="42" xfId="0" applyFont="1" applyFill="1" applyBorder="1" applyAlignment="1">
      <alignment horizontal="center" vertical="center"/>
    </xf>
    <xf numFmtId="0" fontId="30" fillId="35" borderId="19" xfId="0" applyFont="1" applyFill="1" applyBorder="1" applyAlignment="1">
      <alignment horizontal="center" vertical="center"/>
    </xf>
    <xf numFmtId="0" fontId="30" fillId="35" borderId="9" xfId="0" applyFont="1" applyFill="1" applyBorder="1" applyAlignment="1">
      <alignment horizontal="center" vertical="center"/>
    </xf>
    <xf numFmtId="0" fontId="30" fillId="35" borderId="43" xfId="0" applyFont="1" applyFill="1" applyBorder="1" applyAlignment="1">
      <alignment horizontal="center" vertical="center"/>
    </xf>
    <xf numFmtId="0" fontId="21" fillId="18" borderId="17" xfId="0" applyFont="1" applyFill="1" applyBorder="1" applyAlignment="1">
      <alignment horizontal="center" vertical="center"/>
    </xf>
    <xf numFmtId="0" fontId="21" fillId="18" borderId="50" xfId="0" applyFont="1" applyFill="1" applyBorder="1" applyAlignment="1">
      <alignment horizontal="center" vertical="center"/>
    </xf>
    <xf numFmtId="0" fontId="21" fillId="18" borderId="42" xfId="0" applyFont="1" applyFill="1" applyBorder="1" applyAlignment="1">
      <alignment horizontal="center" vertical="center"/>
    </xf>
    <xf numFmtId="0" fontId="21" fillId="37" borderId="17" xfId="0" applyFont="1" applyFill="1" applyBorder="1" applyAlignment="1">
      <alignment horizontal="center" vertical="center"/>
    </xf>
    <xf numFmtId="0" fontId="21" fillId="37" borderId="50" xfId="0" applyFont="1" applyFill="1" applyBorder="1" applyAlignment="1">
      <alignment horizontal="center" vertical="center"/>
    </xf>
    <xf numFmtId="0" fontId="21" fillId="37" borderId="42" xfId="0" applyFont="1" applyFill="1" applyBorder="1" applyAlignment="1">
      <alignment horizontal="center" vertical="center"/>
    </xf>
    <xf numFmtId="0" fontId="21" fillId="37" borderId="19" xfId="0" applyFont="1" applyFill="1" applyBorder="1" applyAlignment="1">
      <alignment horizontal="center" vertical="center"/>
    </xf>
    <xf numFmtId="0" fontId="21" fillId="37" borderId="9" xfId="0" applyFont="1" applyFill="1" applyBorder="1" applyAlignment="1">
      <alignment horizontal="center" vertical="center"/>
    </xf>
    <xf numFmtId="0" fontId="21" fillId="37" borderId="43" xfId="0" applyFont="1" applyFill="1" applyBorder="1" applyAlignment="1">
      <alignment horizontal="center" vertical="center"/>
    </xf>
    <xf numFmtId="0" fontId="45" fillId="41" borderId="29" xfId="0" applyFont="1" applyFill="1" applyBorder="1" applyAlignment="1">
      <alignment horizontal="left"/>
    </xf>
    <xf numFmtId="0" fontId="45" fillId="41" borderId="41" xfId="0" applyFont="1" applyFill="1" applyBorder="1" applyAlignment="1">
      <alignment horizontal="left"/>
    </xf>
    <xf numFmtId="0" fontId="45" fillId="41" borderId="28" xfId="0" applyFont="1" applyFill="1" applyBorder="1" applyAlignment="1">
      <alignment horizontal="left"/>
    </xf>
    <xf numFmtId="0" fontId="47" fillId="37" borderId="29" xfId="0" applyFont="1" applyFill="1" applyBorder="1" applyAlignment="1">
      <alignment horizontal="left"/>
    </xf>
    <xf numFmtId="0" fontId="47" fillId="37" borderId="41" xfId="0" applyFont="1" applyFill="1" applyBorder="1" applyAlignment="1">
      <alignment horizontal="left"/>
    </xf>
    <xf numFmtId="0" fontId="47" fillId="37" borderId="28" xfId="0" applyFont="1" applyFill="1" applyBorder="1" applyAlignment="1">
      <alignment horizontal="left"/>
    </xf>
    <xf numFmtId="0" fontId="37" fillId="5" borderId="4" xfId="0" applyFont="1" applyFill="1" applyBorder="1" applyAlignment="1">
      <alignment horizontal="left"/>
    </xf>
    <xf numFmtId="0" fontId="37" fillId="5" borderId="7" xfId="0" applyFont="1" applyFill="1" applyBorder="1" applyAlignment="1">
      <alignment horizontal="left"/>
    </xf>
    <xf numFmtId="0" fontId="37" fillId="5" borderId="24" xfId="0" applyFont="1" applyFill="1" applyBorder="1" applyAlignment="1">
      <alignment horizontal="left"/>
    </xf>
    <xf numFmtId="0" fontId="44" fillId="6" borderId="4" xfId="0" applyFont="1" applyFill="1" applyBorder="1" applyAlignment="1">
      <alignment horizontal="left"/>
    </xf>
    <xf numFmtId="0" fontId="44" fillId="6" borderId="7" xfId="0" applyFont="1" applyFill="1" applyBorder="1" applyAlignment="1">
      <alignment horizontal="left"/>
    </xf>
    <xf numFmtId="0" fontId="44" fillId="6" borderId="24" xfId="0" applyFont="1" applyFill="1" applyBorder="1" applyAlignment="1">
      <alignment horizontal="left"/>
    </xf>
    <xf numFmtId="0" fontId="37" fillId="7" borderId="4" xfId="0" applyFont="1" applyFill="1" applyBorder="1" applyAlignment="1">
      <alignment horizontal="left"/>
    </xf>
    <xf numFmtId="0" fontId="37" fillId="7" borderId="7" xfId="0" applyFont="1" applyFill="1" applyBorder="1" applyAlignment="1">
      <alignment horizontal="left"/>
    </xf>
    <xf numFmtId="0" fontId="37" fillId="7" borderId="24" xfId="0" applyFont="1" applyFill="1" applyBorder="1" applyAlignment="1">
      <alignment horizontal="left"/>
    </xf>
    <xf numFmtId="0" fontId="44" fillId="8" borderId="4" xfId="0" applyFont="1" applyFill="1" applyBorder="1" applyAlignment="1">
      <alignment horizontal="left"/>
    </xf>
    <xf numFmtId="0" fontId="44" fillId="8" borderId="7" xfId="0" applyFont="1" applyFill="1" applyBorder="1" applyAlignment="1">
      <alignment horizontal="left"/>
    </xf>
    <xf numFmtId="0" fontId="44" fillId="8" borderId="24" xfId="0" applyFont="1" applyFill="1" applyBorder="1" applyAlignment="1">
      <alignment horizontal="left"/>
    </xf>
    <xf numFmtId="0" fontId="41" fillId="9" borderId="60" xfId="0" applyFont="1" applyFill="1" applyBorder="1" applyAlignment="1">
      <alignment horizontal="left"/>
    </xf>
    <xf numFmtId="0" fontId="41" fillId="9" borderId="58" xfId="0" applyFont="1" applyFill="1" applyBorder="1" applyAlignment="1">
      <alignment horizontal="left"/>
    </xf>
    <xf numFmtId="0" fontId="41" fillId="9" borderId="61" xfId="0" applyFont="1" applyFill="1" applyBorder="1" applyAlignment="1">
      <alignment horizontal="left"/>
    </xf>
    <xf numFmtId="0" fontId="26" fillId="7" borderId="29" xfId="0" applyFont="1" applyFill="1" applyBorder="1" applyAlignment="1">
      <alignment horizontal="left"/>
    </xf>
    <xf numFmtId="0" fontId="26" fillId="7" borderId="41" xfId="0" applyFont="1" applyFill="1" applyBorder="1" applyAlignment="1">
      <alignment horizontal="left"/>
    </xf>
    <xf numFmtId="0" fontId="26" fillId="7" borderId="28" xfId="0" applyFont="1" applyFill="1" applyBorder="1" applyAlignment="1">
      <alignment horizontal="left"/>
    </xf>
    <xf numFmtId="0" fontId="37" fillId="4" borderId="4" xfId="0" applyFont="1" applyFill="1" applyBorder="1" applyAlignment="1">
      <alignment horizontal="left"/>
    </xf>
    <xf numFmtId="0" fontId="37" fillId="4" borderId="7" xfId="0" applyFont="1" applyFill="1" applyBorder="1" applyAlignment="1">
      <alignment horizontal="left"/>
    </xf>
    <xf numFmtId="0" fontId="37" fillId="4" borderId="24" xfId="0" applyFont="1" applyFill="1" applyBorder="1" applyAlignment="1">
      <alignment horizontal="left"/>
    </xf>
    <xf numFmtId="0" fontId="46" fillId="35" borderId="29" xfId="0" applyFont="1" applyFill="1" applyBorder="1" applyAlignment="1">
      <alignment horizontal="left"/>
    </xf>
    <xf numFmtId="0" fontId="46" fillId="35" borderId="41" xfId="0" applyFont="1" applyFill="1" applyBorder="1" applyAlignment="1">
      <alignment horizontal="left"/>
    </xf>
    <xf numFmtId="0" fontId="46" fillId="35" borderId="28" xfId="0" applyFont="1" applyFill="1" applyBorder="1" applyAlignment="1">
      <alignment horizontal="left"/>
    </xf>
    <xf numFmtId="0" fontId="37" fillId="0" borderId="18" xfId="0" applyFont="1" applyBorder="1" applyAlignment="1">
      <alignment horizontal="left"/>
    </xf>
    <xf numFmtId="0" fontId="37" fillId="0" borderId="0" xfId="0" applyFont="1" applyBorder="1" applyAlignment="1">
      <alignment horizontal="left"/>
    </xf>
    <xf numFmtId="0" fontId="37" fillId="0" borderId="25" xfId="0" applyFont="1" applyBorder="1" applyAlignment="1">
      <alignment horizontal="left"/>
    </xf>
    <xf numFmtId="0" fontId="26" fillId="38" borderId="29" xfId="0" applyFont="1" applyFill="1" applyBorder="1" applyAlignment="1">
      <alignment horizontal="left"/>
    </xf>
    <xf numFmtId="0" fontId="26" fillId="38" borderId="41" xfId="0" applyFont="1" applyFill="1" applyBorder="1" applyAlignment="1">
      <alignment horizontal="left"/>
    </xf>
    <xf numFmtId="0" fontId="26" fillId="38" borderId="28" xfId="0" applyFont="1" applyFill="1" applyBorder="1" applyAlignment="1">
      <alignment horizontal="left"/>
    </xf>
    <xf numFmtId="0" fontId="26" fillId="39" borderId="29" xfId="0" applyFont="1" applyFill="1" applyBorder="1" applyAlignment="1">
      <alignment horizontal="left"/>
    </xf>
    <xf numFmtId="0" fontId="26" fillId="39" borderId="41" xfId="0" applyFont="1" applyFill="1" applyBorder="1" applyAlignment="1">
      <alignment horizontal="left"/>
    </xf>
    <xf numFmtId="0" fontId="26" fillId="39" borderId="28" xfId="0" applyFont="1" applyFill="1" applyBorder="1" applyAlignment="1">
      <alignment horizontal="left"/>
    </xf>
    <xf numFmtId="0" fontId="26" fillId="33" borderId="29" xfId="0" applyFont="1" applyFill="1" applyBorder="1" applyAlignment="1">
      <alignment horizontal="left"/>
    </xf>
    <xf numFmtId="0" fontId="26" fillId="33" borderId="41" xfId="0" applyFont="1" applyFill="1" applyBorder="1" applyAlignment="1">
      <alignment horizontal="left"/>
    </xf>
    <xf numFmtId="0" fontId="26" fillId="33" borderId="28" xfId="0" applyFont="1" applyFill="1" applyBorder="1" applyAlignment="1">
      <alignment horizontal="left"/>
    </xf>
    <xf numFmtId="0" fontId="26" fillId="42" borderId="29" xfId="0" applyFont="1" applyFill="1" applyBorder="1" applyAlignment="1">
      <alignment horizontal="left"/>
    </xf>
    <xf numFmtId="0" fontId="26" fillId="42" borderId="41" xfId="0" applyFont="1" applyFill="1" applyBorder="1" applyAlignment="1">
      <alignment horizontal="left"/>
    </xf>
    <xf numFmtId="0" fontId="26" fillId="42" borderId="28" xfId="0" applyFont="1" applyFill="1" applyBorder="1" applyAlignment="1">
      <alignment horizontal="left"/>
    </xf>
    <xf numFmtId="0" fontId="46" fillId="9" borderId="29" xfId="0" applyFont="1" applyFill="1" applyBorder="1" applyAlignment="1">
      <alignment horizontal="left"/>
    </xf>
    <xf numFmtId="0" fontId="46" fillId="9" borderId="41" xfId="0" applyFont="1" applyFill="1" applyBorder="1" applyAlignment="1">
      <alignment horizontal="left"/>
    </xf>
    <xf numFmtId="0" fontId="46" fillId="9" borderId="28" xfId="0" applyFont="1" applyFill="1" applyBorder="1" applyAlignment="1">
      <alignment horizontal="left"/>
    </xf>
    <xf numFmtId="0" fontId="26" fillId="40" borderId="29" xfId="0" applyFont="1" applyFill="1" applyBorder="1" applyAlignment="1">
      <alignment horizontal="left"/>
    </xf>
    <xf numFmtId="0" fontId="26" fillId="40" borderId="41" xfId="0" applyFont="1" applyFill="1" applyBorder="1" applyAlignment="1">
      <alignment horizontal="left"/>
    </xf>
    <xf numFmtId="0" fontId="26" fillId="40" borderId="28" xfId="0" applyFont="1" applyFill="1" applyBorder="1" applyAlignment="1">
      <alignment horizontal="left"/>
    </xf>
    <xf numFmtId="0" fontId="46" fillId="2" borderId="29" xfId="0" applyFont="1" applyFill="1" applyBorder="1" applyAlignment="1">
      <alignment horizontal="left"/>
    </xf>
    <xf numFmtId="0" fontId="46" fillId="2" borderId="41" xfId="0" applyFont="1" applyFill="1" applyBorder="1" applyAlignment="1">
      <alignment horizontal="left"/>
    </xf>
    <xf numFmtId="0" fontId="46" fillId="2" borderId="28" xfId="0" applyFont="1" applyFill="1" applyBorder="1" applyAlignment="1">
      <alignment horizontal="left"/>
    </xf>
    <xf numFmtId="0" fontId="41" fillId="2" borderId="4" xfId="0" applyFont="1" applyFill="1" applyBorder="1" applyAlignment="1">
      <alignment horizontal="left" vertical="center"/>
    </xf>
    <xf numFmtId="0" fontId="41" fillId="2" borderId="7" xfId="0" applyFont="1" applyFill="1" applyBorder="1" applyAlignment="1">
      <alignment horizontal="left" vertical="center"/>
    </xf>
    <xf numFmtId="0" fontId="41" fillId="2" borderId="24" xfId="0" applyFont="1" applyFill="1" applyBorder="1" applyAlignment="1">
      <alignment horizontal="left" vertical="center"/>
    </xf>
    <xf numFmtId="0" fontId="45" fillId="12" borderId="29" xfId="0" applyFont="1" applyFill="1" applyBorder="1" applyAlignment="1">
      <alignment horizontal="left"/>
    </xf>
    <xf numFmtId="0" fontId="45" fillId="12" borderId="41" xfId="0" applyFont="1" applyFill="1" applyBorder="1" applyAlignment="1">
      <alignment horizontal="left"/>
    </xf>
    <xf numFmtId="0" fontId="45" fillId="12" borderId="28" xfId="0" applyFont="1" applyFill="1" applyBorder="1" applyAlignment="1">
      <alignment horizontal="left"/>
    </xf>
    <xf numFmtId="0" fontId="37" fillId="0" borderId="29" xfId="0" applyFont="1" applyBorder="1" applyAlignment="1">
      <alignment horizontal="left"/>
    </xf>
    <xf numFmtId="0" fontId="37" fillId="0" borderId="41" xfId="0" applyFont="1" applyBorder="1" applyAlignment="1">
      <alignment horizontal="left"/>
    </xf>
    <xf numFmtId="0" fontId="37" fillId="0" borderId="28" xfId="0" applyFont="1" applyBorder="1" applyAlignment="1">
      <alignment horizontal="left"/>
    </xf>
    <xf numFmtId="0" fontId="37" fillId="0" borderId="17" xfId="0" applyFont="1" applyBorder="1" applyAlignment="1">
      <alignment horizontal="left"/>
    </xf>
    <xf numFmtId="0" fontId="37" fillId="0" borderId="50" xfId="0" applyFont="1" applyBorder="1" applyAlignment="1">
      <alignment horizontal="left"/>
    </xf>
    <xf numFmtId="0" fontId="37" fillId="0" borderId="42" xfId="0" applyFont="1" applyBorder="1" applyAlignment="1">
      <alignment horizontal="left"/>
    </xf>
    <xf numFmtId="0" fontId="37" fillId="0" borderId="19" xfId="0" applyFont="1" applyBorder="1" applyAlignment="1">
      <alignment horizontal="left"/>
    </xf>
    <xf numFmtId="0" fontId="37" fillId="0" borderId="9" xfId="0" applyFont="1" applyBorder="1" applyAlignment="1">
      <alignment horizontal="left"/>
    </xf>
    <xf numFmtId="0" fontId="37" fillId="0" borderId="43" xfId="0" applyFont="1" applyBorder="1" applyAlignment="1">
      <alignment horizontal="left"/>
    </xf>
    <xf numFmtId="0" fontId="22" fillId="25" borderId="17" xfId="0" applyFont="1" applyFill="1" applyBorder="1" applyAlignment="1">
      <alignment horizontal="center" vertical="center" wrapText="1"/>
    </xf>
    <xf numFmtId="0" fontId="22" fillId="25" borderId="50" xfId="0" applyFont="1" applyFill="1" applyBorder="1" applyAlignment="1">
      <alignment horizontal="center" vertical="center" wrapText="1"/>
    </xf>
    <xf numFmtId="0" fontId="22" fillId="25" borderId="42" xfId="0" applyFont="1" applyFill="1" applyBorder="1" applyAlignment="1">
      <alignment horizontal="center" vertical="center" wrapText="1"/>
    </xf>
    <xf numFmtId="0" fontId="22" fillId="25" borderId="19" xfId="0" applyFont="1" applyFill="1" applyBorder="1" applyAlignment="1">
      <alignment horizontal="center" vertical="center" wrapText="1"/>
    </xf>
    <xf numFmtId="0" fontId="22" fillId="25" borderId="9" xfId="0" applyFont="1" applyFill="1" applyBorder="1" applyAlignment="1">
      <alignment horizontal="center" vertical="center" wrapText="1"/>
    </xf>
    <xf numFmtId="0" fontId="22" fillId="25" borderId="43" xfId="0" applyFont="1" applyFill="1" applyBorder="1" applyAlignment="1">
      <alignment horizontal="center" vertical="center" wrapText="1"/>
    </xf>
    <xf numFmtId="0" fontId="22" fillId="0" borderId="0" xfId="0" applyFont="1" applyFill="1" applyBorder="1" applyAlignment="1">
      <alignment horizontal="center"/>
    </xf>
  </cellXfs>
  <cellStyles count="8">
    <cellStyle name="Comma" xfId="1" builtinId="3"/>
    <cellStyle name="Comma [0]" xfId="2" builtinId="6"/>
    <cellStyle name="Comma 2" xfId="7" xr:uid="{00000000-0005-0000-0000-000002000000}"/>
    <cellStyle name="Normal" xfId="0" builtinId="0"/>
    <cellStyle name="Normal 2 2" xfId="3" xr:uid="{00000000-0005-0000-0000-000004000000}"/>
    <cellStyle name="Percent" xfId="4" builtinId="5"/>
    <cellStyle name="WKN" xfId="5" xr:uid="{00000000-0005-0000-0000-000006000000}"/>
    <cellStyle name="WKP" xfId="6" xr:uid="{00000000-0005-0000-0000-000007000000}"/>
  </cellStyles>
  <dxfs count="78">
    <dxf>
      <font>
        <b/>
        <i val="0"/>
        <condense val="0"/>
        <extend val="0"/>
      </font>
      <fill>
        <patternFill>
          <bgColor indexed="13"/>
        </patternFill>
      </fill>
      <border>
        <left/>
        <right/>
        <top/>
        <bottom/>
      </border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  <border>
        <left/>
        <right/>
        <top/>
        <bottom/>
      </border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43"/>
        </patternFill>
      </fill>
      <border>
        <left/>
        <right style="thin">
          <color indexed="64"/>
        </right>
        <top/>
        <bottom style="thin">
          <color indexed="64"/>
        </bottom>
      </border>
    </dxf>
    <dxf>
      <font>
        <condense val="0"/>
        <extend val="0"/>
        <color indexed="9"/>
      </font>
      <fill>
        <patternFill>
          <bgColor indexed="9"/>
        </patternFill>
      </fill>
      <border>
        <left/>
        <right/>
        <top/>
        <bottom/>
      </border>
    </dxf>
    <dxf>
      <font>
        <b/>
        <i val="0"/>
        <condense val="0"/>
        <extend val="0"/>
        <color auto="1"/>
      </font>
      <fill>
        <patternFill>
          <bgColor indexed="43"/>
        </patternFill>
      </fill>
      <border>
        <left/>
        <right/>
        <top/>
        <bottom style="thin">
          <color indexed="64"/>
        </bottom>
      </border>
    </dxf>
    <dxf>
      <font>
        <condense val="0"/>
        <extend val="0"/>
        <color indexed="9"/>
      </font>
      <fill>
        <patternFill>
          <bgColor indexed="9"/>
        </patternFill>
      </fill>
      <border>
        <left/>
        <right/>
        <top/>
        <bottom/>
      </border>
    </dxf>
    <dxf>
      <font>
        <b/>
        <i val="0"/>
        <condense val="0"/>
        <extend val="0"/>
        <color auto="1"/>
      </font>
      <fill>
        <patternFill>
          <bgColor indexed="43"/>
        </patternFill>
      </fill>
      <border>
        <left/>
        <right style="thin">
          <color indexed="64"/>
        </right>
        <top/>
        <bottom style="thin">
          <color indexed="64"/>
        </bottom>
      </border>
    </dxf>
    <dxf>
      <font>
        <condense val="0"/>
        <extend val="0"/>
        <color indexed="9"/>
      </font>
      <fill>
        <patternFill>
          <bgColor indexed="9"/>
        </patternFill>
      </fill>
      <border>
        <left/>
        <right/>
        <top/>
        <bottom/>
      </border>
    </dxf>
    <dxf>
      <font>
        <b/>
        <i val="0"/>
        <condense val="0"/>
        <extend val="0"/>
        <color auto="1"/>
      </font>
      <fill>
        <patternFill>
          <bgColor indexed="43"/>
        </patternFill>
      </fill>
      <border>
        <left/>
        <right/>
        <top/>
        <bottom style="thin">
          <color indexed="64"/>
        </bottom>
      </border>
    </dxf>
    <dxf>
      <font>
        <condense val="0"/>
        <extend val="0"/>
        <color indexed="9"/>
      </font>
      <fill>
        <patternFill>
          <bgColor indexed="9"/>
        </patternFill>
      </fill>
      <border>
        <left/>
        <right/>
        <top/>
        <bottom/>
      </border>
    </dxf>
    <dxf>
      <font>
        <b/>
        <i val="0"/>
        <condense val="0"/>
        <extend val="0"/>
      </font>
      <fill>
        <patternFill>
          <bgColor indexed="47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51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5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  <color auto="1"/>
      </font>
      <fill>
        <patternFill>
          <bgColor indexed="43"/>
        </patternFill>
      </fill>
      <border>
        <left/>
        <right style="thin">
          <color indexed="64"/>
        </right>
        <top/>
        <bottom style="thin">
          <color indexed="64"/>
        </bottom>
      </border>
    </dxf>
    <dxf>
      <font>
        <condense val="0"/>
        <extend val="0"/>
        <color indexed="9"/>
      </font>
      <fill>
        <patternFill>
          <bgColor indexed="9"/>
        </patternFill>
      </fill>
      <border>
        <left/>
        <right/>
        <top/>
        <bottom/>
      </border>
    </dxf>
    <dxf>
      <font>
        <b/>
        <i val="0"/>
        <condense val="0"/>
        <extend val="0"/>
        <color auto="1"/>
      </font>
      <fill>
        <patternFill>
          <bgColor indexed="43"/>
        </patternFill>
      </fill>
      <border>
        <left/>
        <right/>
        <top/>
        <bottom style="thin">
          <color indexed="64"/>
        </bottom>
      </border>
    </dxf>
    <dxf>
      <font>
        <condense val="0"/>
        <extend val="0"/>
        <color indexed="9"/>
      </font>
      <fill>
        <patternFill>
          <bgColor indexed="9"/>
        </patternFill>
      </fill>
      <border>
        <left/>
        <right/>
        <top/>
        <bottom/>
      </border>
    </dxf>
    <dxf>
      <fill>
        <patternFill>
          <bgColor indexed="45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3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47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51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5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2"/>
        </patternFill>
      </fill>
    </dxf>
    <dxf>
      <font>
        <b/>
        <i val="0"/>
        <condense val="0"/>
        <extend val="0"/>
        <color indexed="9"/>
      </font>
      <fill>
        <patternFill>
          <bgColor indexed="17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  <color indexed="9"/>
      </font>
      <fill>
        <patternFill>
          <bgColor indexed="1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  <color indexed="9"/>
      </font>
      <fill>
        <patternFill>
          <bgColor indexed="17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7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51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5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13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  <color indexed="9"/>
      </font>
      <fill>
        <patternFill patternType="solid">
          <bgColor indexed="1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  <color indexed="9"/>
      </font>
      <fill>
        <patternFill patternType="lightUp">
          <fgColor indexed="64"/>
          <bgColor indexed="17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13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47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51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5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  <color indexed="9"/>
      </font>
      <fill>
        <patternFill patternType="lightUp">
          <bgColor indexed="17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  <color auto="1"/>
      </font>
      <fill>
        <patternFill>
          <bgColor indexed="13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  <color auto="1"/>
      </font>
      <fill>
        <patternFill>
          <bgColor indexed="13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  <color indexed="8"/>
      </font>
      <fill>
        <patternFill>
          <bgColor indexed="13"/>
        </patternFill>
      </fill>
      <border>
        <left/>
        <right/>
        <top/>
        <bottom/>
      </border>
    </dxf>
    <dxf>
      <font>
        <b/>
        <i val="0"/>
        <condense val="0"/>
        <extend val="0"/>
        <color indexed="9"/>
      </font>
      <fill>
        <patternFill patternType="lightUp">
          <bgColor indexed="17"/>
        </patternFill>
      </fill>
    </dxf>
    <dxf>
      <font>
        <b/>
        <i val="0"/>
        <condense val="0"/>
        <extend val="0"/>
        <color indexed="8"/>
      </font>
      <fill>
        <patternFill>
          <bgColor indexed="13"/>
        </patternFill>
      </fill>
      <border>
        <left/>
        <right/>
        <top/>
        <bottom/>
      </border>
    </dxf>
    <dxf>
      <font>
        <b/>
        <i val="0"/>
        <condense val="0"/>
        <extend val="0"/>
        <color indexed="8"/>
      </font>
      <fill>
        <patternFill>
          <bgColor indexed="13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  <color indexed="9"/>
      </font>
      <fill>
        <patternFill>
          <bgColor indexed="1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  <color indexed="9"/>
      </font>
      <fill>
        <patternFill patternType="lightUp">
          <bgColor indexed="17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47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51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5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47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51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5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ill>
        <patternFill>
          <bgColor indexed="47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51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5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colors>
    <mruColors>
      <color rgb="FFFF66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OPEN WELFARE TRANSITION CASES</a:t>
            </a:r>
          </a:p>
        </c:rich>
      </c:tx>
      <c:layout>
        <c:manualLayout>
          <c:xMode val="edge"/>
          <c:yMode val="edge"/>
          <c:x val="0.29408574543989091"/>
          <c:y val="4.85436041850396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6216704849144239"/>
          <c:y val="0.18843208922492116"/>
          <c:w val="0.64674762418397069"/>
          <c:h val="0.78019041963975522"/>
        </c:manualLayout>
      </c:layout>
      <c:pie3DChart>
        <c:varyColors val="1"/>
        <c:ser>
          <c:idx val="0"/>
          <c:order val="0"/>
          <c:spPr>
            <a:scene3d>
              <a:camera prst="orthographicFront"/>
              <a:lightRig rig="threePt" dir="t"/>
            </a:scene3d>
            <a:sp3d>
              <a:bevelT w="127000" h="127000"/>
              <a:bevelB w="127000" h="127000"/>
            </a:sp3d>
          </c:spPr>
          <c:explosion val="21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88900" sx="102000" sy="102000" algn="ctr" rotWithShape="0">
                  <a:prstClr val="black">
                    <a:alpha val="1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127000" h="127000"/>
              </a:sp3d>
            </c:spPr>
            <c:extLst>
              <c:ext xmlns:c16="http://schemas.microsoft.com/office/drawing/2014/chart" uri="{C3380CC4-5D6E-409C-BE32-E72D297353CC}">
                <c16:uniqueId val="{00000001-B50D-4E2E-97A8-597BEAF5D85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88900" sx="102000" sy="102000" algn="ctr" rotWithShape="0">
                  <a:prstClr val="black">
                    <a:alpha val="1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127000" h="127000"/>
              </a:sp3d>
            </c:spPr>
            <c:extLst>
              <c:ext xmlns:c16="http://schemas.microsoft.com/office/drawing/2014/chart" uri="{C3380CC4-5D6E-409C-BE32-E72D297353CC}">
                <c16:uniqueId val="{00000003-B50D-4E2E-97A8-597BEAF5D85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88900" sx="102000" sy="102000" algn="ctr" rotWithShape="0">
                  <a:prstClr val="black">
                    <a:alpha val="1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127000" h="127000"/>
              </a:sp3d>
            </c:spPr>
            <c:extLst>
              <c:ext xmlns:c16="http://schemas.microsoft.com/office/drawing/2014/chart" uri="{C3380CC4-5D6E-409C-BE32-E72D297353CC}">
                <c16:uniqueId val="{00000005-B50D-4E2E-97A8-597BEAF5D85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88900" sx="102000" sy="102000" algn="ctr" rotWithShape="0">
                  <a:prstClr val="black">
                    <a:alpha val="1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127000" h="127000"/>
              </a:sp3d>
            </c:spPr>
            <c:extLst>
              <c:ext xmlns:c16="http://schemas.microsoft.com/office/drawing/2014/chart" uri="{C3380CC4-5D6E-409C-BE32-E72D297353CC}">
                <c16:uniqueId val="{00000007-B50D-4E2E-97A8-597BEAF5D85D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88900" sx="102000" sy="102000" algn="ctr" rotWithShape="0">
                  <a:prstClr val="black">
                    <a:alpha val="1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127000" h="127000"/>
              </a:sp3d>
            </c:spPr>
            <c:extLst>
              <c:ext xmlns:c16="http://schemas.microsoft.com/office/drawing/2014/chart" uri="{C3380CC4-5D6E-409C-BE32-E72D297353CC}">
                <c16:uniqueId val="{00000009-B50D-4E2E-97A8-597BEAF5D85D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88900" sx="102000" sy="102000" algn="ctr" rotWithShape="0">
                  <a:prstClr val="black">
                    <a:alpha val="1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127000" h="127000"/>
              </a:sp3d>
            </c:spPr>
            <c:extLst>
              <c:ext xmlns:c16="http://schemas.microsoft.com/office/drawing/2014/chart" uri="{C3380CC4-5D6E-409C-BE32-E72D297353CC}">
                <c16:uniqueId val="{0000000B-B50D-4E2E-97A8-597BEAF5D85D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>
                <a:outerShdw blurRad="88900" sx="102000" sy="102000" algn="ctr" rotWithShape="0">
                  <a:prstClr val="black">
                    <a:alpha val="1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127000" h="127000"/>
              </a:sp3d>
            </c:spPr>
            <c:extLst>
              <c:ext xmlns:c16="http://schemas.microsoft.com/office/drawing/2014/chart" uri="{C3380CC4-5D6E-409C-BE32-E72D297353CC}">
                <c16:uniqueId val="{0000000D-B50D-4E2E-97A8-597BEAF5D85D}"/>
              </c:ext>
            </c:extLst>
          </c:dPt>
          <c:dLbls>
            <c:dLbl>
              <c:idx val="0"/>
              <c:layout>
                <c:manualLayout>
                  <c:x val="-0.14439672083146241"/>
                  <c:y val="-5.5702917771883291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50D-4E2E-97A8-597BEAF5D85D}"/>
                </c:ext>
              </c:extLst>
            </c:dLbl>
            <c:dLbl>
              <c:idx val="1"/>
              <c:layout>
                <c:manualLayout>
                  <c:x val="8.9133778291026131E-3"/>
                  <c:y val="-3.9787798408488062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50D-4E2E-97A8-597BEAF5D85D}"/>
                </c:ext>
              </c:extLst>
            </c:dLbl>
            <c:dLbl>
              <c:idx val="2"/>
              <c:layout>
                <c:manualLayout>
                  <c:x val="4.4566889145513072E-2"/>
                  <c:y val="-5.3050397877984082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50D-4E2E-97A8-597BEAF5D85D}"/>
                </c:ext>
              </c:extLst>
            </c:dLbl>
            <c:dLbl>
              <c:idx val="3"/>
              <c:layout>
                <c:manualLayout>
                  <c:x val="6.0610969237897772E-2"/>
                  <c:y val="5.039787798408488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50D-4E2E-97A8-597BEAF5D85D}"/>
                </c:ext>
              </c:extLst>
            </c:dLbl>
            <c:dLbl>
              <c:idx val="4"/>
              <c:layout>
                <c:manualLayout>
                  <c:x val="3.5653511316410452E-2"/>
                  <c:y val="4.5092838196286469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50D-4E2E-97A8-597BEAF5D85D}"/>
                </c:ext>
              </c:extLst>
            </c:dLbl>
            <c:dLbl>
              <c:idx val="5"/>
              <c:layout>
                <c:manualLayout>
                  <c:x val="3.5653511316410453E-3"/>
                  <c:y val="1.8567639257294429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50D-4E2E-97A8-597BEAF5D85D}"/>
                </c:ext>
              </c:extLst>
            </c:dLbl>
            <c:dLbl>
              <c:idx val="6"/>
              <c:layout>
                <c:manualLayout>
                  <c:x val="2.5397090982286517E-2"/>
                  <c:y val="8.8614215000313287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50D-4E2E-97A8-597BEAF5D85D}"/>
                </c:ext>
              </c:extLst>
            </c:dLbl>
            <c:dLbl>
              <c:idx val="8"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000" b="1" i="0" u="none" strike="noStrike" kern="1200" spc="0" baseline="0">
                        <a:solidFill>
                          <a:schemeClr val="accent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t>48.4%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50D-4E2E-97A8-597BEAF5D85D}"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LOOKUP!$D$19:$D$25</c:f>
              <c:strCache>
                <c:ptCount val="7"/>
                <c:pt idx="0">
                  <c:v>COUNTABLE</c:v>
                </c:pt>
                <c:pt idx="1">
                  <c:v>NON-COUNTABLE</c:v>
                </c:pt>
                <c:pt idx="2">
                  <c:v>DEFERRED</c:v>
                </c:pt>
                <c:pt idx="3">
                  <c:v>PENDING SANCTION</c:v>
                </c:pt>
                <c:pt idx="4">
                  <c:v>OTHER ACTIVITIES</c:v>
                </c:pt>
                <c:pt idx="5">
                  <c:v>NO ACTIVITY &lt; 30 DAYS</c:v>
                </c:pt>
                <c:pt idx="6">
                  <c:v>NO ACTIVITY &gt; 30 DAYS</c:v>
                </c:pt>
              </c:strCache>
            </c:strRef>
          </c:cat>
          <c:val>
            <c:numRef>
              <c:f>ACTIVITIES!$K$33:$K$39</c:f>
              <c:numCache>
                <c:formatCode>0.0%</c:formatCode>
                <c:ptCount val="7"/>
                <c:pt idx="0">
                  <c:v>4.2063676504764121E-2</c:v>
                </c:pt>
                <c:pt idx="1">
                  <c:v>7.7465334262917344E-5</c:v>
                </c:pt>
                <c:pt idx="2">
                  <c:v>1.4408552172902626E-2</c:v>
                </c:pt>
                <c:pt idx="3">
                  <c:v>0</c:v>
                </c:pt>
                <c:pt idx="4">
                  <c:v>0.14524750174297002</c:v>
                </c:pt>
                <c:pt idx="5">
                  <c:v>9.9852815864900454E-2</c:v>
                </c:pt>
                <c:pt idx="6">
                  <c:v>0.6983499883801999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50D-4E2E-97A8-597BEAF5D85D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dir="8100000" algn="tr" rotWithShape="0">
        <a:prstClr val="black">
          <a:alpha val="40000"/>
        </a:prstClr>
      </a:outerShdw>
    </a:effectLst>
  </c:spPr>
  <c:txPr>
    <a:bodyPr/>
    <a:lstStyle/>
    <a:p>
      <a:pPr>
        <a:defRPr/>
      </a:pPr>
      <a:endParaRPr lang="en-US"/>
    </a:p>
  </c:txPr>
  <c:printSettings>
    <c:headerFooter alignWithMargins="0"/>
    <c:pageMargins b="1" l="0.75000000000000622" r="0.75000000000000622" t="1" header="0.5" footer="0.5"/>
    <c:pageSetup orientation="landscape" horizontalDpi="300" verticalDpi="300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REGIONAL WORKFORCE BOARD WEEKLY RANKINGS</a:t>
            </a:r>
          </a:p>
        </c:rich>
      </c:tx>
      <c:layout>
        <c:manualLayout>
          <c:xMode val="edge"/>
          <c:yMode val="edge"/>
          <c:x val="0.2718751640419948"/>
          <c:y val="2.8037383177570447E-2"/>
        </c:manualLayout>
      </c:layout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7.5000057220502694E-2"/>
          <c:y val="9.5327189806503509E-2"/>
          <c:w val="0.8843756747250936"/>
          <c:h val="0.71028102208767363"/>
        </c:manualLayout>
      </c:layout>
      <c:lineChart>
        <c:grouping val="standard"/>
        <c:varyColors val="0"/>
        <c:ser>
          <c:idx val="0"/>
          <c:order val="0"/>
          <c:tx>
            <c:strRef>
              <c:f>LOOKUP!$G$3</c:f>
              <c:strCache>
                <c:ptCount val="1"/>
                <c:pt idx="0">
                  <c:v>STATEWIDE</c:v>
                </c:pt>
              </c:strCache>
            </c:strRef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circle"/>
            <c:size val="6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[0]!RANKAXIS</c:f>
              <c:strCache>
                <c:ptCount val="52"/>
                <c:pt idx="0">
                  <c:v>JAN 27</c:v>
                </c:pt>
                <c:pt idx="1">
                  <c:v>FEB 03</c:v>
                </c:pt>
                <c:pt idx="2">
                  <c:v>FEB 10</c:v>
                </c:pt>
                <c:pt idx="3">
                  <c:v>FEB 17</c:v>
                </c:pt>
                <c:pt idx="4">
                  <c:v>FEB 24</c:v>
                </c:pt>
                <c:pt idx="5">
                  <c:v>MAR 02</c:v>
                </c:pt>
                <c:pt idx="6">
                  <c:v>MAR 09</c:v>
                </c:pt>
                <c:pt idx="7">
                  <c:v>MAR 16</c:v>
                </c:pt>
                <c:pt idx="8">
                  <c:v>MAR 23</c:v>
                </c:pt>
                <c:pt idx="9">
                  <c:v>MAR 30</c:v>
                </c:pt>
                <c:pt idx="10">
                  <c:v>APR 06</c:v>
                </c:pt>
                <c:pt idx="11">
                  <c:v>APR 13</c:v>
                </c:pt>
                <c:pt idx="12">
                  <c:v>APR 20</c:v>
                </c:pt>
                <c:pt idx="13">
                  <c:v>APR 27</c:v>
                </c:pt>
                <c:pt idx="14">
                  <c:v>MAY 04</c:v>
                </c:pt>
                <c:pt idx="15">
                  <c:v>MAY 11</c:v>
                </c:pt>
                <c:pt idx="16">
                  <c:v>MAY 18</c:v>
                </c:pt>
                <c:pt idx="17">
                  <c:v>MAY 25</c:v>
                </c:pt>
                <c:pt idx="18">
                  <c:v>JUN 01</c:v>
                </c:pt>
                <c:pt idx="19">
                  <c:v>JUN 08</c:v>
                </c:pt>
                <c:pt idx="20">
                  <c:v>JUN 15</c:v>
                </c:pt>
                <c:pt idx="21">
                  <c:v>JUN 22</c:v>
                </c:pt>
                <c:pt idx="22">
                  <c:v>JUN 29</c:v>
                </c:pt>
                <c:pt idx="23">
                  <c:v>JUL 06</c:v>
                </c:pt>
                <c:pt idx="24">
                  <c:v>JUL 13</c:v>
                </c:pt>
                <c:pt idx="25">
                  <c:v>JUL 20</c:v>
                </c:pt>
                <c:pt idx="26">
                  <c:v>JUL 27</c:v>
                </c:pt>
                <c:pt idx="27">
                  <c:v>AUG 03</c:v>
                </c:pt>
                <c:pt idx="28">
                  <c:v>AUG 10</c:v>
                </c:pt>
                <c:pt idx="29">
                  <c:v>AUG 17</c:v>
                </c:pt>
                <c:pt idx="30">
                  <c:v>AUG 24</c:v>
                </c:pt>
                <c:pt idx="31">
                  <c:v>AUG 31</c:v>
                </c:pt>
                <c:pt idx="32">
                  <c:v>SEP 07</c:v>
                </c:pt>
                <c:pt idx="33">
                  <c:v>SEP 14</c:v>
                </c:pt>
                <c:pt idx="34">
                  <c:v>SEP 21</c:v>
                </c:pt>
                <c:pt idx="35">
                  <c:v>SEP 28</c:v>
                </c:pt>
                <c:pt idx="36">
                  <c:v>OCT 05</c:v>
                </c:pt>
                <c:pt idx="37">
                  <c:v>OCT 12</c:v>
                </c:pt>
                <c:pt idx="38">
                  <c:v>OCT 19</c:v>
                </c:pt>
                <c:pt idx="39">
                  <c:v>OCT 26</c:v>
                </c:pt>
                <c:pt idx="40">
                  <c:v>NOV 02</c:v>
                </c:pt>
                <c:pt idx="41">
                  <c:v>NOV 09</c:v>
                </c:pt>
                <c:pt idx="42">
                  <c:v>NOV 16</c:v>
                </c:pt>
                <c:pt idx="43">
                  <c:v>NOV 23</c:v>
                </c:pt>
                <c:pt idx="44">
                  <c:v>NOV 30</c:v>
                </c:pt>
                <c:pt idx="45">
                  <c:v>DEC 07</c:v>
                </c:pt>
                <c:pt idx="46">
                  <c:v>DEC 14</c:v>
                </c:pt>
                <c:pt idx="47">
                  <c:v>DEC 21</c:v>
                </c:pt>
                <c:pt idx="48">
                  <c:v>DEC 28</c:v>
                </c:pt>
                <c:pt idx="49">
                  <c:v>JAN 04</c:v>
                </c:pt>
                <c:pt idx="50">
                  <c:v>JAN 11</c:v>
                </c:pt>
                <c:pt idx="51">
                  <c:v>JAN 18</c:v>
                </c:pt>
              </c:strCache>
            </c:strRef>
          </c:cat>
          <c:val>
            <c:numRef>
              <c:f>[0]!RANKYEAR</c:f>
              <c:numCache>
                <c:formatCode>General</c:formatCode>
                <c:ptCount val="52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BE6-42C0-A20C-5C1DCA6F53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01055904"/>
        <c:axId val="812054216"/>
      </c:lineChart>
      <c:catAx>
        <c:axId val="601055904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WEEKS</a:t>
                </a:r>
              </a:p>
            </c:rich>
          </c:tx>
          <c:layout>
            <c:manualLayout>
              <c:xMode val="edge"/>
              <c:yMode val="edge"/>
              <c:x val="0.46406282808398946"/>
              <c:y val="0.8878512522383371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4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12054216"/>
        <c:crosses val="max"/>
        <c:auto val="1"/>
        <c:lblAlgn val="ctr"/>
        <c:lblOffset val="100"/>
        <c:tickLblSkip val="2"/>
        <c:tickMarkSkip val="2"/>
        <c:noMultiLvlLbl val="0"/>
      </c:catAx>
      <c:valAx>
        <c:axId val="812054216"/>
        <c:scaling>
          <c:orientation val="maxMin"/>
          <c:max val="24"/>
          <c:min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9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RANKING</a:t>
                </a:r>
              </a:p>
            </c:rich>
          </c:tx>
          <c:layout>
            <c:manualLayout>
              <c:xMode val="edge"/>
              <c:yMode val="edge"/>
              <c:x val="1.5625E-2"/>
              <c:y val="0.3962620747172991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4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01055904"/>
        <c:crosses val="autoZero"/>
        <c:crossBetween val="midCat"/>
        <c:majorUnit val="1"/>
        <c:minorUnit val="1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14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622" r="0.75000000000000622" t="1" header="0.5" footer="0.5"/>
    <c:pageSetup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REGIONAL WORKFORCE BOARD WEEKLY CASELOADS</a:t>
            </a:r>
          </a:p>
        </c:rich>
      </c:tx>
      <c:layout>
        <c:manualLayout>
          <c:xMode val="edge"/>
          <c:yMode val="edge"/>
          <c:x val="0.14965026687100355"/>
          <c:y val="2.37817267377096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337217348474794"/>
          <c:y val="0.10750517747010799"/>
          <c:w val="0.81395406604434462"/>
          <c:h val="0.74847944314092962"/>
        </c:manualLayout>
      </c:layout>
      <c:lineChart>
        <c:grouping val="standard"/>
        <c:varyColors val="0"/>
        <c:ser>
          <c:idx val="0"/>
          <c:order val="0"/>
          <c:tx>
            <c:strRef>
              <c:f>CASELOADS!$S$9</c:f>
              <c:strCache>
                <c:ptCount val="1"/>
                <c:pt idx="0">
                  <c:v>OPEN CASES                                               </c:v>
                </c:pt>
              </c:strCache>
            </c:strRef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cat>
            <c:strRef>
              <c:f>[0]!RANKAXIS</c:f>
              <c:strCache>
                <c:ptCount val="52"/>
                <c:pt idx="0">
                  <c:v>JAN 27</c:v>
                </c:pt>
                <c:pt idx="1">
                  <c:v>FEB 03</c:v>
                </c:pt>
                <c:pt idx="2">
                  <c:v>FEB 10</c:v>
                </c:pt>
                <c:pt idx="3">
                  <c:v>FEB 17</c:v>
                </c:pt>
                <c:pt idx="4">
                  <c:v>FEB 24</c:v>
                </c:pt>
                <c:pt idx="5">
                  <c:v>MAR 02</c:v>
                </c:pt>
                <c:pt idx="6">
                  <c:v>MAR 09</c:v>
                </c:pt>
                <c:pt idx="7">
                  <c:v>MAR 16</c:v>
                </c:pt>
                <c:pt idx="8">
                  <c:v>MAR 23</c:v>
                </c:pt>
                <c:pt idx="9">
                  <c:v>MAR 30</c:v>
                </c:pt>
                <c:pt idx="10">
                  <c:v>APR 06</c:v>
                </c:pt>
                <c:pt idx="11">
                  <c:v>APR 13</c:v>
                </c:pt>
                <c:pt idx="12">
                  <c:v>APR 20</c:v>
                </c:pt>
                <c:pt idx="13">
                  <c:v>APR 27</c:v>
                </c:pt>
                <c:pt idx="14">
                  <c:v>MAY 04</c:v>
                </c:pt>
                <c:pt idx="15">
                  <c:v>MAY 11</c:v>
                </c:pt>
                <c:pt idx="16">
                  <c:v>MAY 18</c:v>
                </c:pt>
                <c:pt idx="17">
                  <c:v>MAY 25</c:v>
                </c:pt>
                <c:pt idx="18">
                  <c:v>JUN 01</c:v>
                </c:pt>
                <c:pt idx="19">
                  <c:v>JUN 08</c:v>
                </c:pt>
                <c:pt idx="20">
                  <c:v>JUN 15</c:v>
                </c:pt>
                <c:pt idx="21">
                  <c:v>JUN 22</c:v>
                </c:pt>
                <c:pt idx="22">
                  <c:v>JUN 29</c:v>
                </c:pt>
                <c:pt idx="23">
                  <c:v>JUL 06</c:v>
                </c:pt>
                <c:pt idx="24">
                  <c:v>JUL 13</c:v>
                </c:pt>
                <c:pt idx="25">
                  <c:v>JUL 20</c:v>
                </c:pt>
                <c:pt idx="26">
                  <c:v>JUL 27</c:v>
                </c:pt>
                <c:pt idx="27">
                  <c:v>AUG 03</c:v>
                </c:pt>
                <c:pt idx="28">
                  <c:v>AUG 10</c:v>
                </c:pt>
                <c:pt idx="29">
                  <c:v>AUG 17</c:v>
                </c:pt>
                <c:pt idx="30">
                  <c:v>AUG 24</c:v>
                </c:pt>
                <c:pt idx="31">
                  <c:v>AUG 31</c:v>
                </c:pt>
                <c:pt idx="32">
                  <c:v>SEP 07</c:v>
                </c:pt>
                <c:pt idx="33">
                  <c:v>SEP 14</c:v>
                </c:pt>
                <c:pt idx="34">
                  <c:v>SEP 21</c:v>
                </c:pt>
                <c:pt idx="35">
                  <c:v>SEP 28</c:v>
                </c:pt>
                <c:pt idx="36">
                  <c:v>OCT 05</c:v>
                </c:pt>
                <c:pt idx="37">
                  <c:v>OCT 12</c:v>
                </c:pt>
                <c:pt idx="38">
                  <c:v>OCT 19</c:v>
                </c:pt>
                <c:pt idx="39">
                  <c:v>OCT 26</c:v>
                </c:pt>
                <c:pt idx="40">
                  <c:v>NOV 02</c:v>
                </c:pt>
                <c:pt idx="41">
                  <c:v>NOV 09</c:v>
                </c:pt>
                <c:pt idx="42">
                  <c:v>NOV 16</c:v>
                </c:pt>
                <c:pt idx="43">
                  <c:v>NOV 23</c:v>
                </c:pt>
                <c:pt idx="44">
                  <c:v>NOV 30</c:v>
                </c:pt>
                <c:pt idx="45">
                  <c:v>DEC 07</c:v>
                </c:pt>
                <c:pt idx="46">
                  <c:v>DEC 14</c:v>
                </c:pt>
                <c:pt idx="47">
                  <c:v>DEC 21</c:v>
                </c:pt>
                <c:pt idx="48">
                  <c:v>DEC 28</c:v>
                </c:pt>
                <c:pt idx="49">
                  <c:v>JAN 04</c:v>
                </c:pt>
                <c:pt idx="50">
                  <c:v>JAN 11</c:v>
                </c:pt>
                <c:pt idx="51">
                  <c:v>JAN 18</c:v>
                </c:pt>
              </c:strCache>
            </c:strRef>
          </c:cat>
          <c:val>
            <c:numRef>
              <c:f>[0]!CASE1</c:f>
              <c:numCache>
                <c:formatCode>#,##0_);\(#,##0\)</c:formatCode>
                <c:ptCount val="52"/>
                <c:pt idx="0">
                  <c:v>4765</c:v>
                </c:pt>
                <c:pt idx="1">
                  <c:v>4767</c:v>
                </c:pt>
                <c:pt idx="2" formatCode="General">
                  <c:v>4480</c:v>
                </c:pt>
                <c:pt idx="3" formatCode="General">
                  <c:v>4596</c:v>
                </c:pt>
                <c:pt idx="4" formatCode="General">
                  <c:v>4737</c:v>
                </c:pt>
                <c:pt idx="5" formatCode="General">
                  <c:v>4753</c:v>
                </c:pt>
                <c:pt idx="6" formatCode="General">
                  <c:v>4247</c:v>
                </c:pt>
                <c:pt idx="7" formatCode="General">
                  <c:v>4275</c:v>
                </c:pt>
                <c:pt idx="8" formatCode="General">
                  <c:v>4383</c:v>
                </c:pt>
                <c:pt idx="9" formatCode="General">
                  <c:v>4710</c:v>
                </c:pt>
                <c:pt idx="10" formatCode="General">
                  <c:v>4661</c:v>
                </c:pt>
                <c:pt idx="11" formatCode="General">
                  <c:v>5634</c:v>
                </c:pt>
                <c:pt idx="12" formatCode="General">
                  <c:v>6915</c:v>
                </c:pt>
                <c:pt idx="13" formatCode="General">
                  <c:v>8380</c:v>
                </c:pt>
                <c:pt idx="14" formatCode="General">
                  <c:v>9804</c:v>
                </c:pt>
                <c:pt idx="15" formatCode="General">
                  <c:v>11307</c:v>
                </c:pt>
                <c:pt idx="16" formatCode="General">
                  <c:v>12624</c:v>
                </c:pt>
                <c:pt idx="17" formatCode="General">
                  <c:v>13798</c:v>
                </c:pt>
                <c:pt idx="18" formatCode="General">
                  <c:v>14483</c:v>
                </c:pt>
                <c:pt idx="19" formatCode="General">
                  <c:v>15004</c:v>
                </c:pt>
                <c:pt idx="20" formatCode="General">
                  <c:v>15677</c:v>
                </c:pt>
                <c:pt idx="21" formatCode="General">
                  <c:v>16442</c:v>
                </c:pt>
                <c:pt idx="22" formatCode="General">
                  <c:v>16769</c:v>
                </c:pt>
                <c:pt idx="23" formatCode="General">
                  <c:v>16419</c:v>
                </c:pt>
                <c:pt idx="24" formatCode="General">
                  <c:v>16634</c:v>
                </c:pt>
                <c:pt idx="25" formatCode="General">
                  <c:v>16591</c:v>
                </c:pt>
                <c:pt idx="26" formatCode="General">
                  <c:v>16300</c:v>
                </c:pt>
                <c:pt idx="27" formatCode="General">
                  <c:v>15644</c:v>
                </c:pt>
                <c:pt idx="28" formatCode="General">
                  <c:v>15234</c:v>
                </c:pt>
                <c:pt idx="29" formatCode="General">
                  <c:v>15574</c:v>
                </c:pt>
                <c:pt idx="30" formatCode="General">
                  <c:v>15880</c:v>
                </c:pt>
                <c:pt idx="31" formatCode="General">
                  <c:v>15351</c:v>
                </c:pt>
                <c:pt idx="32" formatCode="General">
                  <c:v>15509</c:v>
                </c:pt>
                <c:pt idx="33" formatCode="General">
                  <c:v>15590</c:v>
                </c:pt>
                <c:pt idx="34" formatCode="General">
                  <c:v>15795</c:v>
                </c:pt>
                <c:pt idx="35" formatCode="General">
                  <c:v>15583</c:v>
                </c:pt>
                <c:pt idx="36" formatCode="General">
                  <c:v>14217</c:v>
                </c:pt>
                <c:pt idx="37" formatCode="General">
                  <c:v>14161</c:v>
                </c:pt>
                <c:pt idx="38" formatCode="General">
                  <c:v>14275</c:v>
                </c:pt>
                <c:pt idx="39" formatCode="General">
                  <c:v>14321</c:v>
                </c:pt>
                <c:pt idx="40" formatCode="General">
                  <c:v>14070</c:v>
                </c:pt>
                <c:pt idx="41" formatCode="General">
                  <c:v>12982</c:v>
                </c:pt>
                <c:pt idx="42" formatCode="General">
                  <c:v>13237</c:v>
                </c:pt>
                <c:pt idx="43" formatCode="General">
                  <c:v>13521</c:v>
                </c:pt>
                <c:pt idx="44" formatCode="General">
                  <c:v>13563</c:v>
                </c:pt>
                <c:pt idx="45" formatCode="General">
                  <c:v>12636</c:v>
                </c:pt>
                <c:pt idx="46" formatCode="General">
                  <c:v>12909</c:v>
                </c:pt>
                <c:pt idx="47" formatCode="General">
                  <c:v>13179</c:v>
                </c:pt>
                <c:pt idx="48" formatCode="General">
                  <c:v>13344</c:v>
                </c:pt>
                <c:pt idx="49" formatCode="General">
                  <c:v>13180</c:v>
                </c:pt>
                <c:pt idx="50" formatCode="General">
                  <c:v>12587</c:v>
                </c:pt>
                <c:pt idx="51" formatCode="General">
                  <c:v>12909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BAF-44DA-85F3-15E6BDF61495}"/>
            </c:ext>
          </c:extLst>
        </c:ser>
        <c:ser>
          <c:idx val="1"/>
          <c:order val="1"/>
          <c:tx>
            <c:strRef>
              <c:f>CASELOADS!$S$10</c:f>
              <c:strCache>
                <c:ptCount val="1"/>
                <c:pt idx="0">
                  <c:v>IN COUNTABLE ACTIVITIES                                </c:v>
                </c:pt>
              </c:strCache>
            </c:strRef>
          </c:tx>
          <c:spPr>
            <a:ln w="34925" cap="rnd">
              <a:solidFill>
                <a:schemeClr val="accent1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cat>
            <c:strRef>
              <c:f>[0]!RANKAXIS</c:f>
              <c:strCache>
                <c:ptCount val="52"/>
                <c:pt idx="0">
                  <c:v>JAN 27</c:v>
                </c:pt>
                <c:pt idx="1">
                  <c:v>FEB 03</c:v>
                </c:pt>
                <c:pt idx="2">
                  <c:v>FEB 10</c:v>
                </c:pt>
                <c:pt idx="3">
                  <c:v>FEB 17</c:v>
                </c:pt>
                <c:pt idx="4">
                  <c:v>FEB 24</c:v>
                </c:pt>
                <c:pt idx="5">
                  <c:v>MAR 02</c:v>
                </c:pt>
                <c:pt idx="6">
                  <c:v>MAR 09</c:v>
                </c:pt>
                <c:pt idx="7">
                  <c:v>MAR 16</c:v>
                </c:pt>
                <c:pt idx="8">
                  <c:v>MAR 23</c:v>
                </c:pt>
                <c:pt idx="9">
                  <c:v>MAR 30</c:v>
                </c:pt>
                <c:pt idx="10">
                  <c:v>APR 06</c:v>
                </c:pt>
                <c:pt idx="11">
                  <c:v>APR 13</c:v>
                </c:pt>
                <c:pt idx="12">
                  <c:v>APR 20</c:v>
                </c:pt>
                <c:pt idx="13">
                  <c:v>APR 27</c:v>
                </c:pt>
                <c:pt idx="14">
                  <c:v>MAY 04</c:v>
                </c:pt>
                <c:pt idx="15">
                  <c:v>MAY 11</c:v>
                </c:pt>
                <c:pt idx="16">
                  <c:v>MAY 18</c:v>
                </c:pt>
                <c:pt idx="17">
                  <c:v>MAY 25</c:v>
                </c:pt>
                <c:pt idx="18">
                  <c:v>JUN 01</c:v>
                </c:pt>
                <c:pt idx="19">
                  <c:v>JUN 08</c:v>
                </c:pt>
                <c:pt idx="20">
                  <c:v>JUN 15</c:v>
                </c:pt>
                <c:pt idx="21">
                  <c:v>JUN 22</c:v>
                </c:pt>
                <c:pt idx="22">
                  <c:v>JUN 29</c:v>
                </c:pt>
                <c:pt idx="23">
                  <c:v>JUL 06</c:v>
                </c:pt>
                <c:pt idx="24">
                  <c:v>JUL 13</c:v>
                </c:pt>
                <c:pt idx="25">
                  <c:v>JUL 20</c:v>
                </c:pt>
                <c:pt idx="26">
                  <c:v>JUL 27</c:v>
                </c:pt>
                <c:pt idx="27">
                  <c:v>AUG 03</c:v>
                </c:pt>
                <c:pt idx="28">
                  <c:v>AUG 10</c:v>
                </c:pt>
                <c:pt idx="29">
                  <c:v>AUG 17</c:v>
                </c:pt>
                <c:pt idx="30">
                  <c:v>AUG 24</c:v>
                </c:pt>
                <c:pt idx="31">
                  <c:v>AUG 31</c:v>
                </c:pt>
                <c:pt idx="32">
                  <c:v>SEP 07</c:v>
                </c:pt>
                <c:pt idx="33">
                  <c:v>SEP 14</c:v>
                </c:pt>
                <c:pt idx="34">
                  <c:v>SEP 21</c:v>
                </c:pt>
                <c:pt idx="35">
                  <c:v>SEP 28</c:v>
                </c:pt>
                <c:pt idx="36">
                  <c:v>OCT 05</c:v>
                </c:pt>
                <c:pt idx="37">
                  <c:v>OCT 12</c:v>
                </c:pt>
                <c:pt idx="38">
                  <c:v>OCT 19</c:v>
                </c:pt>
                <c:pt idx="39">
                  <c:v>OCT 26</c:v>
                </c:pt>
                <c:pt idx="40">
                  <c:v>NOV 02</c:v>
                </c:pt>
                <c:pt idx="41">
                  <c:v>NOV 09</c:v>
                </c:pt>
                <c:pt idx="42">
                  <c:v>NOV 16</c:v>
                </c:pt>
                <c:pt idx="43">
                  <c:v>NOV 23</c:v>
                </c:pt>
                <c:pt idx="44">
                  <c:v>NOV 30</c:v>
                </c:pt>
                <c:pt idx="45">
                  <c:v>DEC 07</c:v>
                </c:pt>
                <c:pt idx="46">
                  <c:v>DEC 14</c:v>
                </c:pt>
                <c:pt idx="47">
                  <c:v>DEC 21</c:v>
                </c:pt>
                <c:pt idx="48">
                  <c:v>DEC 28</c:v>
                </c:pt>
                <c:pt idx="49">
                  <c:v>JAN 04</c:v>
                </c:pt>
                <c:pt idx="50">
                  <c:v>JAN 11</c:v>
                </c:pt>
                <c:pt idx="51">
                  <c:v>JAN 18</c:v>
                </c:pt>
              </c:strCache>
            </c:strRef>
          </c:cat>
          <c:val>
            <c:numRef>
              <c:f>[0]!CASE2</c:f>
              <c:numCache>
                <c:formatCode>#,##0_);\(#,##0\)</c:formatCode>
                <c:ptCount val="52"/>
                <c:pt idx="0">
                  <c:v>1894</c:v>
                </c:pt>
                <c:pt idx="1">
                  <c:v>1885</c:v>
                </c:pt>
                <c:pt idx="2" formatCode="General">
                  <c:v>1743</c:v>
                </c:pt>
                <c:pt idx="3" formatCode="General">
                  <c:v>1867</c:v>
                </c:pt>
                <c:pt idx="4" formatCode="General">
                  <c:v>1973</c:v>
                </c:pt>
                <c:pt idx="5" formatCode="General">
                  <c:v>1974</c:v>
                </c:pt>
                <c:pt idx="6" formatCode="General">
                  <c:v>1692</c:v>
                </c:pt>
                <c:pt idx="7" formatCode="General">
                  <c:v>1803</c:v>
                </c:pt>
                <c:pt idx="8" formatCode="General">
                  <c:v>1813</c:v>
                </c:pt>
                <c:pt idx="9" formatCode="General">
                  <c:v>1741</c:v>
                </c:pt>
                <c:pt idx="10" formatCode="General">
                  <c:v>1104</c:v>
                </c:pt>
                <c:pt idx="11" formatCode="General">
                  <c:v>982</c:v>
                </c:pt>
                <c:pt idx="12" formatCode="General">
                  <c:v>921</c:v>
                </c:pt>
                <c:pt idx="13" formatCode="General">
                  <c:v>900</c:v>
                </c:pt>
                <c:pt idx="14" formatCode="General">
                  <c:v>856</c:v>
                </c:pt>
                <c:pt idx="15" formatCode="General">
                  <c:v>841</c:v>
                </c:pt>
                <c:pt idx="16" formatCode="General">
                  <c:v>831</c:v>
                </c:pt>
                <c:pt idx="17" formatCode="General">
                  <c:v>871</c:v>
                </c:pt>
                <c:pt idx="18" formatCode="General">
                  <c:v>867</c:v>
                </c:pt>
                <c:pt idx="19" formatCode="General">
                  <c:v>847</c:v>
                </c:pt>
                <c:pt idx="20" formatCode="General">
                  <c:v>884</c:v>
                </c:pt>
                <c:pt idx="21" formatCode="General">
                  <c:v>917</c:v>
                </c:pt>
                <c:pt idx="22" formatCode="General">
                  <c:v>919</c:v>
                </c:pt>
                <c:pt idx="23" formatCode="General">
                  <c:v>808</c:v>
                </c:pt>
                <c:pt idx="24" formatCode="General">
                  <c:v>945</c:v>
                </c:pt>
                <c:pt idx="25" formatCode="General">
                  <c:v>1164</c:v>
                </c:pt>
                <c:pt idx="26" formatCode="General">
                  <c:v>1419</c:v>
                </c:pt>
                <c:pt idx="27" formatCode="General">
                  <c:v>1343</c:v>
                </c:pt>
                <c:pt idx="28" formatCode="General">
                  <c:v>1131</c:v>
                </c:pt>
                <c:pt idx="29" formatCode="General">
                  <c:v>1105</c:v>
                </c:pt>
                <c:pt idx="30" formatCode="General">
                  <c:v>1101</c:v>
                </c:pt>
                <c:pt idx="31" formatCode="General">
                  <c:v>880</c:v>
                </c:pt>
                <c:pt idx="32" formatCode="General">
                  <c:v>867</c:v>
                </c:pt>
                <c:pt idx="33" formatCode="General">
                  <c:v>912</c:v>
                </c:pt>
                <c:pt idx="34" formatCode="General">
                  <c:v>948</c:v>
                </c:pt>
                <c:pt idx="35" formatCode="General">
                  <c:v>973</c:v>
                </c:pt>
                <c:pt idx="36" formatCode="General">
                  <c:v>814</c:v>
                </c:pt>
                <c:pt idx="37" formatCode="General">
                  <c:v>810</c:v>
                </c:pt>
                <c:pt idx="38" formatCode="General">
                  <c:v>853</c:v>
                </c:pt>
                <c:pt idx="39" formatCode="General">
                  <c:v>895</c:v>
                </c:pt>
                <c:pt idx="40" formatCode="General">
                  <c:v>878</c:v>
                </c:pt>
                <c:pt idx="41" formatCode="General">
                  <c:v>664</c:v>
                </c:pt>
                <c:pt idx="42" formatCode="General">
                  <c:v>683</c:v>
                </c:pt>
                <c:pt idx="43" formatCode="General">
                  <c:v>733</c:v>
                </c:pt>
                <c:pt idx="44" formatCode="General">
                  <c:v>747</c:v>
                </c:pt>
                <c:pt idx="45" formatCode="General">
                  <c:v>587</c:v>
                </c:pt>
                <c:pt idx="46" formatCode="General">
                  <c:v>592</c:v>
                </c:pt>
                <c:pt idx="47" formatCode="General">
                  <c:v>641</c:v>
                </c:pt>
                <c:pt idx="48" formatCode="General">
                  <c:v>639</c:v>
                </c:pt>
                <c:pt idx="49" formatCode="General">
                  <c:v>627</c:v>
                </c:pt>
                <c:pt idx="50" formatCode="General">
                  <c:v>520</c:v>
                </c:pt>
                <c:pt idx="51" formatCode="General">
                  <c:v>543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BAF-44DA-85F3-15E6BDF61495}"/>
            </c:ext>
          </c:extLst>
        </c:ser>
        <c:ser>
          <c:idx val="2"/>
          <c:order val="2"/>
          <c:tx>
            <c:strRef>
              <c:f>CASELOADS!$S$11</c:f>
              <c:strCache>
                <c:ptCount val="1"/>
                <c:pt idx="0">
                  <c:v>NO RECORDED ACTIVITIES</c:v>
                </c:pt>
              </c:strCache>
            </c:strRef>
          </c:tx>
          <c:spPr>
            <a:ln w="34925" cap="rnd">
              <a:solidFill>
                <a:schemeClr val="accent2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cat>
            <c:strRef>
              <c:f>[0]!RANKAXIS</c:f>
              <c:strCache>
                <c:ptCount val="52"/>
                <c:pt idx="0">
                  <c:v>JAN 27</c:v>
                </c:pt>
                <c:pt idx="1">
                  <c:v>FEB 03</c:v>
                </c:pt>
                <c:pt idx="2">
                  <c:v>FEB 10</c:v>
                </c:pt>
                <c:pt idx="3">
                  <c:v>FEB 17</c:v>
                </c:pt>
                <c:pt idx="4">
                  <c:v>FEB 24</c:v>
                </c:pt>
                <c:pt idx="5">
                  <c:v>MAR 02</c:v>
                </c:pt>
                <c:pt idx="6">
                  <c:v>MAR 09</c:v>
                </c:pt>
                <c:pt idx="7">
                  <c:v>MAR 16</c:v>
                </c:pt>
                <c:pt idx="8">
                  <c:v>MAR 23</c:v>
                </c:pt>
                <c:pt idx="9">
                  <c:v>MAR 30</c:v>
                </c:pt>
                <c:pt idx="10">
                  <c:v>APR 06</c:v>
                </c:pt>
                <c:pt idx="11">
                  <c:v>APR 13</c:v>
                </c:pt>
                <c:pt idx="12">
                  <c:v>APR 20</c:v>
                </c:pt>
                <c:pt idx="13">
                  <c:v>APR 27</c:v>
                </c:pt>
                <c:pt idx="14">
                  <c:v>MAY 04</c:v>
                </c:pt>
                <c:pt idx="15">
                  <c:v>MAY 11</c:v>
                </c:pt>
                <c:pt idx="16">
                  <c:v>MAY 18</c:v>
                </c:pt>
                <c:pt idx="17">
                  <c:v>MAY 25</c:v>
                </c:pt>
                <c:pt idx="18">
                  <c:v>JUN 01</c:v>
                </c:pt>
                <c:pt idx="19">
                  <c:v>JUN 08</c:v>
                </c:pt>
                <c:pt idx="20">
                  <c:v>JUN 15</c:v>
                </c:pt>
                <c:pt idx="21">
                  <c:v>JUN 22</c:v>
                </c:pt>
                <c:pt idx="22">
                  <c:v>JUN 29</c:v>
                </c:pt>
                <c:pt idx="23">
                  <c:v>JUL 06</c:v>
                </c:pt>
                <c:pt idx="24">
                  <c:v>JUL 13</c:v>
                </c:pt>
                <c:pt idx="25">
                  <c:v>JUL 20</c:v>
                </c:pt>
                <c:pt idx="26">
                  <c:v>JUL 27</c:v>
                </c:pt>
                <c:pt idx="27">
                  <c:v>AUG 03</c:v>
                </c:pt>
                <c:pt idx="28">
                  <c:v>AUG 10</c:v>
                </c:pt>
                <c:pt idx="29">
                  <c:v>AUG 17</c:v>
                </c:pt>
                <c:pt idx="30">
                  <c:v>AUG 24</c:v>
                </c:pt>
                <c:pt idx="31">
                  <c:v>AUG 31</c:v>
                </c:pt>
                <c:pt idx="32">
                  <c:v>SEP 07</c:v>
                </c:pt>
                <c:pt idx="33">
                  <c:v>SEP 14</c:v>
                </c:pt>
                <c:pt idx="34">
                  <c:v>SEP 21</c:v>
                </c:pt>
                <c:pt idx="35">
                  <c:v>SEP 28</c:v>
                </c:pt>
                <c:pt idx="36">
                  <c:v>OCT 05</c:v>
                </c:pt>
                <c:pt idx="37">
                  <c:v>OCT 12</c:v>
                </c:pt>
                <c:pt idx="38">
                  <c:v>OCT 19</c:v>
                </c:pt>
                <c:pt idx="39">
                  <c:v>OCT 26</c:v>
                </c:pt>
                <c:pt idx="40">
                  <c:v>NOV 02</c:v>
                </c:pt>
                <c:pt idx="41">
                  <c:v>NOV 09</c:v>
                </c:pt>
                <c:pt idx="42">
                  <c:v>NOV 16</c:v>
                </c:pt>
                <c:pt idx="43">
                  <c:v>NOV 23</c:v>
                </c:pt>
                <c:pt idx="44">
                  <c:v>NOV 30</c:v>
                </c:pt>
                <c:pt idx="45">
                  <c:v>DEC 07</c:v>
                </c:pt>
                <c:pt idx="46">
                  <c:v>DEC 14</c:v>
                </c:pt>
                <c:pt idx="47">
                  <c:v>DEC 21</c:v>
                </c:pt>
                <c:pt idx="48">
                  <c:v>DEC 28</c:v>
                </c:pt>
                <c:pt idx="49">
                  <c:v>JAN 04</c:v>
                </c:pt>
                <c:pt idx="50">
                  <c:v>JAN 11</c:v>
                </c:pt>
                <c:pt idx="51">
                  <c:v>JAN 18</c:v>
                </c:pt>
              </c:strCache>
            </c:strRef>
          </c:cat>
          <c:val>
            <c:numRef>
              <c:f>[0]!CASE3</c:f>
              <c:numCache>
                <c:formatCode>General</c:formatCode>
                <c:ptCount val="52"/>
                <c:pt idx="0">
                  <c:v>786</c:v>
                </c:pt>
                <c:pt idx="1">
                  <c:v>746</c:v>
                </c:pt>
                <c:pt idx="2">
                  <c:v>677</c:v>
                </c:pt>
                <c:pt idx="3">
                  <c:v>686</c:v>
                </c:pt>
                <c:pt idx="4">
                  <c:v>714</c:v>
                </c:pt>
                <c:pt idx="5">
                  <c:v>721</c:v>
                </c:pt>
                <c:pt idx="6">
                  <c:v>607</c:v>
                </c:pt>
                <c:pt idx="7">
                  <c:v>627</c:v>
                </c:pt>
                <c:pt idx="8">
                  <c:v>721</c:v>
                </c:pt>
                <c:pt idx="9">
                  <c:v>932</c:v>
                </c:pt>
                <c:pt idx="10">
                  <c:v>1191</c:v>
                </c:pt>
                <c:pt idx="11">
                  <c:v>1485</c:v>
                </c:pt>
                <c:pt idx="12">
                  <c:v>1857</c:v>
                </c:pt>
                <c:pt idx="13">
                  <c:v>2538</c:v>
                </c:pt>
                <c:pt idx="14">
                  <c:v>3218</c:v>
                </c:pt>
                <c:pt idx="15">
                  <c:v>4022</c:v>
                </c:pt>
                <c:pt idx="16">
                  <c:v>4634</c:v>
                </c:pt>
                <c:pt idx="17">
                  <c:v>5152</c:v>
                </c:pt>
                <c:pt idx="18">
                  <c:v>5598</c:v>
                </c:pt>
                <c:pt idx="19">
                  <c:v>5863</c:v>
                </c:pt>
                <c:pt idx="20">
                  <c:v>6298</c:v>
                </c:pt>
                <c:pt idx="21">
                  <c:v>6589</c:v>
                </c:pt>
                <c:pt idx="22">
                  <c:v>6959</c:v>
                </c:pt>
                <c:pt idx="23">
                  <c:v>7138</c:v>
                </c:pt>
                <c:pt idx="24">
                  <c:v>11532</c:v>
                </c:pt>
                <c:pt idx="25">
                  <c:v>10088</c:v>
                </c:pt>
                <c:pt idx="26">
                  <c:v>8723</c:v>
                </c:pt>
                <c:pt idx="27">
                  <c:v>10887</c:v>
                </c:pt>
                <c:pt idx="28">
                  <c:v>10698</c:v>
                </c:pt>
                <c:pt idx="29">
                  <c:v>11137</c:v>
                </c:pt>
                <c:pt idx="30">
                  <c:v>11649</c:v>
                </c:pt>
                <c:pt idx="31">
                  <c:v>11486</c:v>
                </c:pt>
                <c:pt idx="32">
                  <c:v>11672</c:v>
                </c:pt>
                <c:pt idx="33">
                  <c:v>11881</c:v>
                </c:pt>
                <c:pt idx="34">
                  <c:v>12021</c:v>
                </c:pt>
                <c:pt idx="35">
                  <c:v>12009</c:v>
                </c:pt>
                <c:pt idx="36">
                  <c:v>10984</c:v>
                </c:pt>
                <c:pt idx="37">
                  <c:v>10847</c:v>
                </c:pt>
                <c:pt idx="38">
                  <c:v>11163</c:v>
                </c:pt>
                <c:pt idx="39">
                  <c:v>11232</c:v>
                </c:pt>
                <c:pt idx="40">
                  <c:v>11035</c:v>
                </c:pt>
                <c:pt idx="41">
                  <c:v>10127</c:v>
                </c:pt>
                <c:pt idx="42">
                  <c:v>10436</c:v>
                </c:pt>
                <c:pt idx="43">
                  <c:v>10617</c:v>
                </c:pt>
                <c:pt idx="44">
                  <c:v>10949</c:v>
                </c:pt>
                <c:pt idx="45">
                  <c:v>10070</c:v>
                </c:pt>
                <c:pt idx="46">
                  <c:v>10266</c:v>
                </c:pt>
                <c:pt idx="47">
                  <c:v>10557</c:v>
                </c:pt>
                <c:pt idx="48">
                  <c:v>10842</c:v>
                </c:pt>
                <c:pt idx="49">
                  <c:v>10847</c:v>
                </c:pt>
                <c:pt idx="50">
                  <c:v>10206</c:v>
                </c:pt>
                <c:pt idx="51">
                  <c:v>10304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BAF-44DA-85F3-15E6BDF614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12055784"/>
        <c:axId val="814283368"/>
      </c:lineChart>
      <c:catAx>
        <c:axId val="81205578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4283368"/>
        <c:crossesAt val="0"/>
        <c:auto val="0"/>
        <c:lblAlgn val="ctr"/>
        <c:lblOffset val="100"/>
        <c:tickLblSkip val="2"/>
        <c:tickMarkSkip val="2"/>
        <c:noMultiLvlLbl val="0"/>
      </c:catAx>
      <c:valAx>
        <c:axId val="8142833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cap="all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200"/>
                  <a:t>CASES</a:t>
                </a:r>
              </a:p>
            </c:rich>
          </c:tx>
          <c:layout>
            <c:manualLayout>
              <c:xMode val="edge"/>
              <c:yMode val="edge"/>
              <c:x val="1.4115450333808942E-2"/>
              <c:y val="0.453269844001740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cap="all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205578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>
      <a:outerShdw blurRad="50800" dist="38100" dir="5400000" algn="t" rotWithShape="0">
        <a:prstClr val="black">
          <a:alpha val="40000"/>
        </a:prstClr>
      </a:outerShdw>
    </a:effectLst>
    <a:scene3d>
      <a:camera prst="orthographicFront"/>
      <a:lightRig rig="threePt" dir="t"/>
    </a:scene3d>
    <a:sp3d>
      <a:bevelT w="190500" h="38100"/>
    </a:sp3d>
  </c:spPr>
  <c:txPr>
    <a:bodyPr/>
    <a:lstStyle/>
    <a:p>
      <a:pPr>
        <a:defRPr/>
      </a:pPr>
      <a:endParaRPr lang="en-US"/>
    </a:p>
  </c:txPr>
  <c:printSettings>
    <c:headerFooter alignWithMargins="0"/>
    <c:pageMargins b="1" l="0.75000000000000622" r="0.75000000000000622" t="1" header="0.5" footer="0.5"/>
    <c:pageSetup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5381456722522322E-2"/>
          <c:y val="5.1387540197390974E-2"/>
          <c:w val="0.9299904996801005"/>
          <c:h val="0.8070497495029903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TRENDS!$AY$18</c:f>
              <c:strCache>
                <c:ptCount val="1"/>
                <c:pt idx="0">
                  <c:v>STATEWIDE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[0]!RANKAXIS</c:f>
              <c:strCache>
                <c:ptCount val="52"/>
                <c:pt idx="0">
                  <c:v>JAN 27</c:v>
                </c:pt>
                <c:pt idx="1">
                  <c:v>FEB 03</c:v>
                </c:pt>
                <c:pt idx="2">
                  <c:v>FEB 10</c:v>
                </c:pt>
                <c:pt idx="3">
                  <c:v>FEB 17</c:v>
                </c:pt>
                <c:pt idx="4">
                  <c:v>FEB 24</c:v>
                </c:pt>
                <c:pt idx="5">
                  <c:v>MAR 02</c:v>
                </c:pt>
                <c:pt idx="6">
                  <c:v>MAR 09</c:v>
                </c:pt>
                <c:pt idx="7">
                  <c:v>MAR 16</c:v>
                </c:pt>
                <c:pt idx="8">
                  <c:v>MAR 23</c:v>
                </c:pt>
                <c:pt idx="9">
                  <c:v>MAR 30</c:v>
                </c:pt>
                <c:pt idx="10">
                  <c:v>APR 06</c:v>
                </c:pt>
                <c:pt idx="11">
                  <c:v>APR 13</c:v>
                </c:pt>
                <c:pt idx="12">
                  <c:v>APR 20</c:v>
                </c:pt>
                <c:pt idx="13">
                  <c:v>APR 27</c:v>
                </c:pt>
                <c:pt idx="14">
                  <c:v>MAY 04</c:v>
                </c:pt>
                <c:pt idx="15">
                  <c:v>MAY 11</c:v>
                </c:pt>
                <c:pt idx="16">
                  <c:v>MAY 18</c:v>
                </c:pt>
                <c:pt idx="17">
                  <c:v>MAY 25</c:v>
                </c:pt>
                <c:pt idx="18">
                  <c:v>JUN 01</c:v>
                </c:pt>
                <c:pt idx="19">
                  <c:v>JUN 08</c:v>
                </c:pt>
                <c:pt idx="20">
                  <c:v>JUN 15</c:v>
                </c:pt>
                <c:pt idx="21">
                  <c:v>JUN 22</c:v>
                </c:pt>
                <c:pt idx="22">
                  <c:v>JUN 29</c:v>
                </c:pt>
                <c:pt idx="23">
                  <c:v>JUL 06</c:v>
                </c:pt>
                <c:pt idx="24">
                  <c:v>JUL 13</c:v>
                </c:pt>
                <c:pt idx="25">
                  <c:v>JUL 20</c:v>
                </c:pt>
                <c:pt idx="26">
                  <c:v>JUL 27</c:v>
                </c:pt>
                <c:pt idx="27">
                  <c:v>AUG 03</c:v>
                </c:pt>
                <c:pt idx="28">
                  <c:v>AUG 10</c:v>
                </c:pt>
                <c:pt idx="29">
                  <c:v>AUG 17</c:v>
                </c:pt>
                <c:pt idx="30">
                  <c:v>AUG 24</c:v>
                </c:pt>
                <c:pt idx="31">
                  <c:v>AUG 31</c:v>
                </c:pt>
                <c:pt idx="32">
                  <c:v>SEP 07</c:v>
                </c:pt>
                <c:pt idx="33">
                  <c:v>SEP 14</c:v>
                </c:pt>
                <c:pt idx="34">
                  <c:v>SEP 21</c:v>
                </c:pt>
                <c:pt idx="35">
                  <c:v>SEP 28</c:v>
                </c:pt>
                <c:pt idx="36">
                  <c:v>OCT 05</c:v>
                </c:pt>
                <c:pt idx="37">
                  <c:v>OCT 12</c:v>
                </c:pt>
                <c:pt idx="38">
                  <c:v>OCT 19</c:v>
                </c:pt>
                <c:pt idx="39">
                  <c:v>OCT 26</c:v>
                </c:pt>
                <c:pt idx="40">
                  <c:v>NOV 02</c:v>
                </c:pt>
                <c:pt idx="41">
                  <c:v>NOV 09</c:v>
                </c:pt>
                <c:pt idx="42">
                  <c:v>NOV 16</c:v>
                </c:pt>
                <c:pt idx="43">
                  <c:v>NOV 23</c:v>
                </c:pt>
                <c:pt idx="44">
                  <c:v>NOV 30</c:v>
                </c:pt>
                <c:pt idx="45">
                  <c:v>DEC 07</c:v>
                </c:pt>
                <c:pt idx="46">
                  <c:v>DEC 14</c:v>
                </c:pt>
                <c:pt idx="47">
                  <c:v>DEC 21</c:v>
                </c:pt>
                <c:pt idx="48">
                  <c:v>DEC 28</c:v>
                </c:pt>
                <c:pt idx="49">
                  <c:v>JAN 04</c:v>
                </c:pt>
                <c:pt idx="50">
                  <c:v>JAN 11</c:v>
                </c:pt>
                <c:pt idx="51">
                  <c:v>JAN 18</c:v>
                </c:pt>
              </c:strCache>
            </c:strRef>
          </c:cat>
          <c:val>
            <c:numRef>
              <c:f>[0]!_TV3</c:f>
              <c:numCache>
                <c:formatCode>0%</c:formatCode>
                <c:ptCount val="52"/>
                <c:pt idx="0">
                  <c:v>0.39748163693599159</c:v>
                </c:pt>
                <c:pt idx="1">
                  <c:v>0.39542689322425006</c:v>
                </c:pt>
                <c:pt idx="2">
                  <c:v>0.38906249999999998</c:v>
                </c:pt>
                <c:pt idx="3">
                  <c:v>0.40622280243690168</c:v>
                </c:pt>
                <c:pt idx="4">
                  <c:v>0.41650833861093517</c:v>
                </c:pt>
                <c:pt idx="5">
                  <c:v>0.41531664212076586</c:v>
                </c:pt>
                <c:pt idx="6">
                  <c:v>0.39839886979044031</c:v>
                </c:pt>
                <c:pt idx="7">
                  <c:v>0.42175438596491227</c:v>
                </c:pt>
                <c:pt idx="8">
                  <c:v>0.41364362308920832</c:v>
                </c:pt>
                <c:pt idx="9">
                  <c:v>0.36963906581740974</c:v>
                </c:pt>
                <c:pt idx="10">
                  <c:v>0.23685904312379319</c:v>
                </c:pt>
                <c:pt idx="11">
                  <c:v>0.17429889953851616</c:v>
                </c:pt>
                <c:pt idx="12">
                  <c:v>0.13318872017353578</c:v>
                </c:pt>
                <c:pt idx="13">
                  <c:v>0.10739856801909307</c:v>
                </c:pt>
                <c:pt idx="14">
                  <c:v>8.7311301509587921E-2</c:v>
                </c:pt>
                <c:pt idx="15">
                  <c:v>7.4378703458034851E-2</c:v>
                </c:pt>
                <c:pt idx="16">
                  <c:v>6.5826996197718632E-2</c:v>
                </c:pt>
                <c:pt idx="17">
                  <c:v>6.3125090592839536E-2</c:v>
                </c:pt>
                <c:pt idx="18">
                  <c:v>5.9863287992819168E-2</c:v>
                </c:pt>
                <c:pt idx="19">
                  <c:v>5.6451612903225805E-2</c:v>
                </c:pt>
                <c:pt idx="20">
                  <c:v>5.6388339605791926E-2</c:v>
                </c:pt>
                <c:pt idx="21">
                  <c:v>5.5771803916798444E-2</c:v>
                </c:pt>
                <c:pt idx="22">
                  <c:v>5.4803506470272524E-2</c:v>
                </c:pt>
                <c:pt idx="23">
                  <c:v>4.9211279615080088E-2</c:v>
                </c:pt>
                <c:pt idx="24">
                  <c:v>5.6811350246483108E-2</c:v>
                </c:pt>
                <c:pt idx="25">
                  <c:v>7.0158519679344222E-2</c:v>
                </c:pt>
                <c:pt idx="26">
                  <c:v>8.7055214723926383E-2</c:v>
                </c:pt>
                <c:pt idx="27">
                  <c:v>8.5847609307082587E-2</c:v>
                </c:pt>
                <c:pt idx="28">
                  <c:v>7.4241827491138238E-2</c:v>
                </c:pt>
                <c:pt idx="29">
                  <c:v>7.0951585976627707E-2</c:v>
                </c:pt>
                <c:pt idx="30">
                  <c:v>6.9332493702770781E-2</c:v>
                </c:pt>
                <c:pt idx="31">
                  <c:v>5.7325255683668815E-2</c:v>
                </c:pt>
                <c:pt idx="32">
                  <c:v>5.5903024050551295E-2</c:v>
                </c:pt>
                <c:pt idx="33">
                  <c:v>5.8499037844772291E-2</c:v>
                </c:pt>
                <c:pt idx="34">
                  <c:v>6.0018993352326688E-2</c:v>
                </c:pt>
                <c:pt idx="35">
                  <c:v>6.2439838285310918E-2</c:v>
                </c:pt>
                <c:pt idx="36">
                  <c:v>5.725539846662446E-2</c:v>
                </c:pt>
                <c:pt idx="37">
                  <c:v>5.7199350328366642E-2</c:v>
                </c:pt>
                <c:pt idx="38">
                  <c:v>5.9754816112084067E-2</c:v>
                </c:pt>
                <c:pt idx="39">
                  <c:v>6.2495635779624331E-2</c:v>
                </c:pt>
                <c:pt idx="40">
                  <c:v>6.2402274342572853E-2</c:v>
                </c:pt>
                <c:pt idx="41">
                  <c:v>5.1147743028809117E-2</c:v>
                </c:pt>
                <c:pt idx="42">
                  <c:v>5.1597794062098662E-2</c:v>
                </c:pt>
                <c:pt idx="43">
                  <c:v>5.421196657051993E-2</c:v>
                </c:pt>
                <c:pt idx="44">
                  <c:v>5.5076310550763105E-2</c:v>
                </c:pt>
                <c:pt idx="45">
                  <c:v>4.6454574232352011E-2</c:v>
                </c:pt>
                <c:pt idx="46">
                  <c:v>4.5859477883647068E-2</c:v>
                </c:pt>
                <c:pt idx="47">
                  <c:v>4.863798467258517E-2</c:v>
                </c:pt>
                <c:pt idx="48">
                  <c:v>4.7886690647482015E-2</c:v>
                </c:pt>
                <c:pt idx="49">
                  <c:v>4.7572078907435505E-2</c:v>
                </c:pt>
                <c:pt idx="50">
                  <c:v>4.1312465241916264E-2</c:v>
                </c:pt>
                <c:pt idx="51">
                  <c:v>4.2063676504764121E-2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5C-4F25-9ECF-48FB93FA29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814284544"/>
        <c:axId val="814284936"/>
      </c:barChart>
      <c:lineChart>
        <c:grouping val="standard"/>
        <c:varyColors val="0"/>
        <c:ser>
          <c:idx val="0"/>
          <c:order val="1"/>
          <c:tx>
            <c:strRef>
              <c:f>TRENDS!$AF$9</c:f>
              <c:strCache>
                <c:ptCount val="1"/>
                <c:pt idx="0">
                  <c:v>LWDB - 1</c:v>
                </c:pt>
              </c:strCache>
            </c:strRef>
          </c:tx>
          <c:spPr>
            <a:ln w="34925" cap="rnd">
              <a:solidFill>
                <a:schemeClr val="accent1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 w="9525">
                <a:solidFill>
                  <a:schemeClr val="accent1"/>
                </a:solidFill>
                <a:round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marker>
          <c:val>
            <c:numRef>
              <c:f>[0]!_TV1</c:f>
              <c:numCache>
                <c:formatCode>0%</c:formatCode>
                <c:ptCount val="52"/>
                <c:pt idx="0">
                  <c:v>0.391812865497076</c:v>
                </c:pt>
                <c:pt idx="1">
                  <c:v>0.42767295597484278</c:v>
                </c:pt>
                <c:pt idx="2">
                  <c:v>0.39873417721518989</c:v>
                </c:pt>
                <c:pt idx="3">
                  <c:v>0.4178082191780822</c:v>
                </c:pt>
                <c:pt idx="4">
                  <c:v>0.45333333333333331</c:v>
                </c:pt>
                <c:pt idx="5">
                  <c:v>0.39869281045751637</c:v>
                </c:pt>
                <c:pt idx="6">
                  <c:v>0.38345864661654133</c:v>
                </c:pt>
                <c:pt idx="7">
                  <c:v>0.41221374045801529</c:v>
                </c:pt>
                <c:pt idx="8">
                  <c:v>0.3902439024390244</c:v>
                </c:pt>
                <c:pt idx="9">
                  <c:v>0.39200000000000002</c:v>
                </c:pt>
                <c:pt idx="10">
                  <c:v>0.2857142857142857</c:v>
                </c:pt>
                <c:pt idx="11">
                  <c:v>0.20652173913043478</c:v>
                </c:pt>
                <c:pt idx="12">
                  <c:v>0.14084507042253522</c:v>
                </c:pt>
                <c:pt idx="13">
                  <c:v>0.12195121951219512</c:v>
                </c:pt>
                <c:pt idx="14">
                  <c:v>8.5409252669039148E-2</c:v>
                </c:pt>
                <c:pt idx="15">
                  <c:v>5.7401812688821753E-2</c:v>
                </c:pt>
                <c:pt idx="16">
                  <c:v>4.9586776859504134E-2</c:v>
                </c:pt>
                <c:pt idx="17">
                  <c:v>4.7979797979797977E-2</c:v>
                </c:pt>
                <c:pt idx="18">
                  <c:v>4.5783132530120479E-2</c:v>
                </c:pt>
                <c:pt idx="19">
                  <c:v>4.740406320541761E-2</c:v>
                </c:pt>
                <c:pt idx="20">
                  <c:v>4.9676025917926567E-2</c:v>
                </c:pt>
                <c:pt idx="21">
                  <c:v>4.5548654244306416E-2</c:v>
                </c:pt>
                <c:pt idx="22">
                  <c:v>4.6092184368737472E-2</c:v>
                </c:pt>
                <c:pt idx="23">
                  <c:v>4.2769857433808553E-2</c:v>
                </c:pt>
                <c:pt idx="24">
                  <c:v>4.4265593561368208E-2</c:v>
                </c:pt>
                <c:pt idx="25">
                  <c:v>5.4112554112554112E-2</c:v>
                </c:pt>
                <c:pt idx="26">
                  <c:v>6.5022421524663671E-2</c:v>
                </c:pt>
                <c:pt idx="27">
                  <c:v>7.3991031390134535E-2</c:v>
                </c:pt>
                <c:pt idx="28">
                  <c:v>7.5723830734966593E-2</c:v>
                </c:pt>
                <c:pt idx="29">
                  <c:v>6.6518847006651879E-2</c:v>
                </c:pt>
                <c:pt idx="30">
                  <c:v>6.3318777292576414E-2</c:v>
                </c:pt>
                <c:pt idx="31">
                  <c:v>5.2287581699346407E-2</c:v>
                </c:pt>
                <c:pt idx="32">
                  <c:v>5.1724137931034482E-2</c:v>
                </c:pt>
                <c:pt idx="33">
                  <c:v>5.0847457627118647E-2</c:v>
                </c:pt>
                <c:pt idx="34">
                  <c:v>4.7520661157024795E-2</c:v>
                </c:pt>
                <c:pt idx="35">
                  <c:v>4.7131147540983603E-2</c:v>
                </c:pt>
                <c:pt idx="36">
                  <c:v>5.0328227571115977E-2</c:v>
                </c:pt>
                <c:pt idx="37">
                  <c:v>4.5045045045045043E-2</c:v>
                </c:pt>
                <c:pt idx="38">
                  <c:v>4.3956043956043959E-2</c:v>
                </c:pt>
                <c:pt idx="39">
                  <c:v>4.357298474945534E-2</c:v>
                </c:pt>
                <c:pt idx="40">
                  <c:v>4.6563192904656318E-2</c:v>
                </c:pt>
                <c:pt idx="41">
                  <c:v>4.2755344418052253E-2</c:v>
                </c:pt>
                <c:pt idx="42">
                  <c:v>4.7619047619047616E-2</c:v>
                </c:pt>
                <c:pt idx="43">
                  <c:v>5.5813953488372092E-2</c:v>
                </c:pt>
                <c:pt idx="44">
                  <c:v>5.011389521640091E-2</c:v>
                </c:pt>
                <c:pt idx="45">
                  <c:v>4.6728971962616821E-2</c:v>
                </c:pt>
                <c:pt idx="46">
                  <c:v>3.9719626168224297E-2</c:v>
                </c:pt>
                <c:pt idx="47">
                  <c:v>4.072398190045249E-2</c:v>
                </c:pt>
                <c:pt idx="48">
                  <c:v>4.1758241758241756E-2</c:v>
                </c:pt>
                <c:pt idx="49">
                  <c:v>4.6052631578947366E-2</c:v>
                </c:pt>
                <c:pt idx="50">
                  <c:v>3.160270880361174E-2</c:v>
                </c:pt>
                <c:pt idx="51">
                  <c:v>3.125E-2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75C-4F25-9ECF-48FB93FA29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00608152"/>
        <c:axId val="600608544"/>
      </c:lineChart>
      <c:catAx>
        <c:axId val="814284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5400000" spcFirstLastPara="1" vertOverflow="ellipsis" wrap="square" anchor="ctr" anchorCtr="1"/>
          <a:lstStyle/>
          <a:p>
            <a:pPr>
              <a:defRPr sz="900" b="1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4284936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814284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4284544"/>
        <c:crosses val="autoZero"/>
        <c:crossBetween val="between"/>
      </c:valAx>
      <c:catAx>
        <c:axId val="600608152"/>
        <c:scaling>
          <c:orientation val="minMax"/>
        </c:scaling>
        <c:delete val="1"/>
        <c:axPos val="b"/>
        <c:majorTickMark val="none"/>
        <c:minorTickMark val="none"/>
        <c:tickLblPos val="none"/>
        <c:crossAx val="600608544"/>
        <c:crosses val="autoZero"/>
        <c:auto val="0"/>
        <c:lblAlgn val="ctr"/>
        <c:lblOffset val="100"/>
        <c:noMultiLvlLbl val="0"/>
      </c:catAx>
      <c:valAx>
        <c:axId val="600608544"/>
        <c:scaling>
          <c:orientation val="minMax"/>
        </c:scaling>
        <c:delete val="0"/>
        <c:axPos val="l"/>
        <c:numFmt formatCode="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06081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>
      <a:outerShdw blurRad="50800" dist="38100" dir="5400000" algn="t" rotWithShape="0">
        <a:prstClr val="black">
          <a:alpha val="40000"/>
        </a:prstClr>
      </a:outerShdw>
    </a:effectLst>
    <a:scene3d>
      <a:camera prst="orthographicFront"/>
      <a:lightRig rig="threePt" dir="t"/>
    </a:scene3d>
    <a:sp3d>
      <a:bevelT w="190500" h="38100"/>
    </a:sp3d>
  </c:spPr>
  <c:txPr>
    <a:bodyPr/>
    <a:lstStyle/>
    <a:p>
      <a:pPr>
        <a:defRPr/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622" r="0.75000000000000622" t="1" header="0.5" footer="0.5"/>
    <c:pageSetup orientation="landscape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trlProps/ctrlProp1.xml><?xml version="1.0" encoding="utf-8"?>
<formControlPr xmlns="http://schemas.microsoft.com/office/spreadsheetml/2009/9/main" objectType="Spin" dx="15" fmlaLink="LOOKUP!$M$3" max="30000" min="1" page="10" val="14999"/>
</file>

<file path=xl/ctrlProps/ctrlProp10.xml><?xml version="1.0" encoding="utf-8"?>
<formControlPr xmlns="http://schemas.microsoft.com/office/spreadsheetml/2009/9/main" objectType="Spin" dx="15" fmlaLink="LOOKUP!$M$2" max="30000" min="1" page="10" val="16353"/>
</file>

<file path=xl/ctrlProps/ctrlProp11.xml><?xml version="1.0" encoding="utf-8"?>
<formControlPr xmlns="http://schemas.microsoft.com/office/spreadsheetml/2009/9/main" objectType="Spin" dx="15" fmlaLink="LOOKUP!$M$8" max="30000" min="1" page="10" val="47"/>
</file>

<file path=xl/ctrlProps/ctrlProp12.xml><?xml version="1.0" encoding="utf-8"?>
<formControlPr xmlns="http://schemas.microsoft.com/office/spreadsheetml/2009/9/main" objectType="Spin" dx="15" fmlaLink="LOOKUP!$F$2" max="32" min="1" page="10" val="32"/>
</file>

<file path=xl/ctrlProps/ctrlProp13.xml><?xml version="1.0" encoding="utf-8"?>
<formControlPr xmlns="http://schemas.microsoft.com/office/spreadsheetml/2009/9/main" objectType="Spin" dx="15" fmlaLink="LOOKUP!$M$3" max="30000" min="1" page="10" val="14999"/>
</file>

<file path=xl/ctrlProps/ctrlProp14.xml><?xml version="1.0" encoding="utf-8"?>
<formControlPr xmlns="http://schemas.microsoft.com/office/spreadsheetml/2009/9/main" objectType="Spin" dx="15" fmlaLink="LOOKUP!$F$7" max="52" min="1" page="10" val="11"/>
</file>

<file path=xl/ctrlProps/ctrlProp15.xml><?xml version="1.0" encoding="utf-8"?>
<formControlPr xmlns="http://schemas.microsoft.com/office/spreadsheetml/2009/9/main" objectType="Spin" dx="15" fmlaLink="LOOKUP!$F$5" max="52" min="1" page="10" val="17"/>
</file>

<file path=xl/ctrlProps/ctrlProp16.xml><?xml version="1.0" encoding="utf-8"?>
<formControlPr xmlns="http://schemas.microsoft.com/office/spreadsheetml/2009/9/main" objectType="Spin" dx="15" fmlaLink="LOOKUP!$F$6" max="52" min="1" page="10" val="6"/>
</file>

<file path=xl/ctrlProps/ctrlProp17.xml><?xml version="1.0" encoding="utf-8"?>
<formControlPr xmlns="http://schemas.microsoft.com/office/spreadsheetml/2009/9/main" objectType="Spin" dx="15" fmlaLink="$S$13" max="18" min="1" page="10" val="18"/>
</file>

<file path=xl/ctrlProps/ctrlProp18.xml><?xml version="1.0" encoding="utf-8"?>
<formControlPr xmlns="http://schemas.microsoft.com/office/spreadsheetml/2009/9/main" objectType="Spin" dx="15" fmlaLink="$S$16" max="18" min="1" page="10" val="17"/>
</file>

<file path=xl/ctrlProps/ctrlProp19.xml><?xml version="1.0" encoding="utf-8"?>
<formControlPr xmlns="http://schemas.microsoft.com/office/spreadsheetml/2009/9/main" objectType="Spin" dx="15" fmlaLink="$S$19" max="18" min="1" page="10" val="13"/>
</file>

<file path=xl/ctrlProps/ctrlProp2.xml><?xml version="1.0" encoding="utf-8"?>
<formControlPr xmlns="http://schemas.microsoft.com/office/spreadsheetml/2009/9/main" objectType="Spin" dx="15" fmlaLink="LOOKUP!$M$2" max="30000" min="1" page="10" val="16353"/>
</file>

<file path=xl/ctrlProps/ctrlProp20.xml><?xml version="1.0" encoding="utf-8"?>
<formControlPr xmlns="http://schemas.microsoft.com/office/spreadsheetml/2009/9/main" objectType="Spin" dx="15" fmlaLink="LOOKUP!$M$2" max="30000" min="1" page="10" val="16353"/>
</file>

<file path=xl/ctrlProps/ctrlProp21.xml><?xml version="1.0" encoding="utf-8"?>
<formControlPr xmlns="http://schemas.microsoft.com/office/spreadsheetml/2009/9/main" objectType="Spin" dx="15" fmlaLink="TRENDS!$AF$10" max="24" min="1" page="10"/>
</file>

<file path=xl/ctrlProps/ctrlProp22.xml><?xml version="1.0" encoding="utf-8"?>
<formControlPr xmlns="http://schemas.microsoft.com/office/spreadsheetml/2009/9/main" objectType="Spin" dx="15" fmlaLink="TRENDS!$AE$8" max="6" min="1" page="10" val="6"/>
</file>

<file path=xl/ctrlProps/ctrlProp23.xml><?xml version="1.0" encoding="utf-8"?>
<formControlPr xmlns="http://schemas.microsoft.com/office/spreadsheetml/2009/9/main" objectType="Spin" dx="15" fmlaLink="TRENDS!$AE$8" max="6" min="1" page="10" val="6"/>
</file>

<file path=xl/ctrlProps/ctrlProp24.xml><?xml version="1.0" encoding="utf-8"?>
<formControlPr xmlns="http://schemas.microsoft.com/office/spreadsheetml/2009/9/main" objectType="Spin" dx="15" fmlaLink="TRENDS!$AF$10" max="24" min="1" page="10"/>
</file>

<file path=xl/ctrlProps/ctrlProp25.xml><?xml version="1.0" encoding="utf-8"?>
<formControlPr xmlns="http://schemas.microsoft.com/office/spreadsheetml/2009/9/main" objectType="Spin" dx="15" fmlaLink="TRENDS!$AN$8" max="2" min="1" page="10"/>
</file>

<file path=xl/ctrlProps/ctrlProp26.xml><?xml version="1.0" encoding="utf-8"?>
<formControlPr xmlns="http://schemas.microsoft.com/office/spreadsheetml/2009/9/main" objectType="Spin" dx="15" fmlaLink="LOOKUP!$M$2" max="30000" min="1" page="10" val="16353"/>
</file>

<file path=xl/ctrlProps/ctrlProp27.xml><?xml version="1.0" encoding="utf-8"?>
<formControlPr xmlns="http://schemas.microsoft.com/office/spreadsheetml/2009/9/main" objectType="Spin" dx="15" fmlaLink="LOOKUP!$M$2" max="30000" min="1" page="10" val="16353"/>
</file>

<file path=xl/ctrlProps/ctrlProp28.xml><?xml version="1.0" encoding="utf-8"?>
<formControlPr xmlns="http://schemas.microsoft.com/office/spreadsheetml/2009/9/main" objectType="Spin" dx="15" fmlaLink="$M$2" max="30000" min="1" page="10" val="16353"/>
</file>

<file path=xl/ctrlProps/ctrlProp29.xml><?xml version="1.0" encoding="utf-8"?>
<formControlPr xmlns="http://schemas.microsoft.com/office/spreadsheetml/2009/9/main" objectType="Spin" dx="15" fmlaLink="LOOKUP!$M$3" max="30000" min="1" page="10" val="14999"/>
</file>

<file path=xl/ctrlProps/ctrlProp3.xml><?xml version="1.0" encoding="utf-8"?>
<formControlPr xmlns="http://schemas.microsoft.com/office/spreadsheetml/2009/9/main" objectType="Spin" dx="15" fmlaLink="LOOKUP!$M$2" max="25000" min="1" page="10" val="16353"/>
</file>

<file path=xl/ctrlProps/ctrlProp4.xml><?xml version="1.0" encoding="utf-8"?>
<formControlPr xmlns="http://schemas.microsoft.com/office/spreadsheetml/2009/9/main" objectType="Spin" dx="15" fmlaLink="LOOKUP!$M$8" max="15013" min="1" page="10" val="47"/>
</file>

<file path=xl/ctrlProps/ctrlProp5.xml><?xml version="1.0" encoding="utf-8"?>
<formControlPr xmlns="http://schemas.microsoft.com/office/spreadsheetml/2009/9/main" objectType="Spin" dx="15" fmlaLink="LOOKUP!$M$2" max="30000" min="1" page="10" val="16353"/>
</file>

<file path=xl/ctrlProps/ctrlProp6.xml><?xml version="1.0" encoding="utf-8"?>
<formControlPr xmlns="http://schemas.microsoft.com/office/spreadsheetml/2009/9/main" objectType="Spin" dx="15" fmlaLink="LOOKUP!$M$3" max="30000" min="1" page="10" val="14999"/>
</file>

<file path=xl/ctrlProps/ctrlProp7.xml><?xml version="1.0" encoding="utf-8"?>
<formControlPr xmlns="http://schemas.microsoft.com/office/spreadsheetml/2009/9/main" objectType="Spin" dx="15" fmlaLink="LOOKUP!$F$7" max="52" min="1" page="10" val="11"/>
</file>

<file path=xl/ctrlProps/ctrlProp8.xml><?xml version="1.0" encoding="utf-8"?>
<formControlPr xmlns="http://schemas.microsoft.com/office/spreadsheetml/2009/9/main" objectType="Spin" dx="15" fmlaLink="LOOKUP!$F$5" max="52" min="1" page="10" val="17"/>
</file>

<file path=xl/ctrlProps/ctrlProp9.xml><?xml version="1.0" encoding="utf-8"?>
<formControlPr xmlns="http://schemas.microsoft.com/office/spreadsheetml/2009/9/main" objectType="Spin" dx="15" fmlaLink="LOOKUP!$F$6" max="52" min="1" page="10" val="6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2308</xdr:colOff>
      <xdr:row>2</xdr:row>
      <xdr:rowOff>34925</xdr:rowOff>
    </xdr:from>
    <xdr:to>
      <xdr:col>16</xdr:col>
      <xdr:colOff>1731</xdr:colOff>
      <xdr:row>27</xdr:row>
      <xdr:rowOff>174625</xdr:rowOff>
    </xdr:to>
    <xdr:graphicFrame macro="">
      <xdr:nvGraphicFramePr>
        <xdr:cNvPr id="2402" name="Chart 4">
          <a:extLst>
            <a:ext uri="{FF2B5EF4-FFF2-40B4-BE49-F238E27FC236}">
              <a16:creationId xmlns:a16="http://schemas.microsoft.com/office/drawing/2014/main" id="{00000000-0008-0000-0000-00006209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28575</xdr:colOff>
          <xdr:row>3</xdr:row>
          <xdr:rowOff>28575</xdr:rowOff>
        </xdr:from>
        <xdr:to>
          <xdr:col>1</xdr:col>
          <xdr:colOff>238125</xdr:colOff>
          <xdr:row>6</xdr:row>
          <xdr:rowOff>76200</xdr:rowOff>
        </xdr:to>
        <xdr:sp macro="" textlink="">
          <xdr:nvSpPr>
            <xdr:cNvPr id="2051" name="Spinner 3" hidden="1">
              <a:extLst>
                <a:ext uri="{63B3BB69-23CF-44E3-9099-C40C66FF867C}">
                  <a14:compatExt spid="_x0000_s2051"/>
                </a:ext>
                <a:ext uri="{FF2B5EF4-FFF2-40B4-BE49-F238E27FC236}">
                  <a16:creationId xmlns:a16="http://schemas.microsoft.com/office/drawing/2014/main" id="{00000000-0008-0000-0000-00000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28575</xdr:colOff>
          <xdr:row>11</xdr:row>
          <xdr:rowOff>9525</xdr:rowOff>
        </xdr:from>
        <xdr:to>
          <xdr:col>1</xdr:col>
          <xdr:colOff>238125</xdr:colOff>
          <xdr:row>14</xdr:row>
          <xdr:rowOff>0</xdr:rowOff>
        </xdr:to>
        <xdr:sp macro="" textlink="">
          <xdr:nvSpPr>
            <xdr:cNvPr id="2053" name="Spinner 5" hidden="1">
              <a:extLst>
                <a:ext uri="{63B3BB69-23CF-44E3-9099-C40C66FF867C}">
                  <a14:compatExt spid="_x0000_s2053"/>
                </a:ext>
                <a:ext uri="{FF2B5EF4-FFF2-40B4-BE49-F238E27FC236}">
                  <a16:creationId xmlns:a16="http://schemas.microsoft.com/office/drawing/2014/main" id="{00000000-0008-0000-0000-00000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absolute">
        <xdr:from>
          <xdr:col>0</xdr:col>
          <xdr:colOff>228600</xdr:colOff>
          <xdr:row>3</xdr:row>
          <xdr:rowOff>0</xdr:rowOff>
        </xdr:from>
        <xdr:to>
          <xdr:col>1</xdr:col>
          <xdr:colOff>209550</xdr:colOff>
          <xdr:row>4</xdr:row>
          <xdr:rowOff>228600</xdr:rowOff>
        </xdr:to>
        <xdr:sp macro="" textlink="">
          <xdr:nvSpPr>
            <xdr:cNvPr id="4097" name="Spinner 1" hidden="1">
              <a:extLst>
                <a:ext uri="{63B3BB69-23CF-44E3-9099-C40C66FF867C}">
                  <a14:compatExt spid="_x0000_s4097"/>
                </a:ext>
                <a:ext uri="{FF2B5EF4-FFF2-40B4-BE49-F238E27FC236}">
                  <a16:creationId xmlns:a16="http://schemas.microsoft.com/office/drawing/2014/main" id="{00000000-0008-0000-0100-00000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3</xdr:col>
          <xdr:colOff>609600</xdr:colOff>
          <xdr:row>2</xdr:row>
          <xdr:rowOff>209550</xdr:rowOff>
        </xdr:from>
        <xdr:to>
          <xdr:col>4</xdr:col>
          <xdr:colOff>228600</xdr:colOff>
          <xdr:row>4</xdr:row>
          <xdr:rowOff>209550</xdr:rowOff>
        </xdr:to>
        <xdr:sp macro="" textlink="">
          <xdr:nvSpPr>
            <xdr:cNvPr id="4098" name="Spinner 2" hidden="1">
              <a:extLst>
                <a:ext uri="{63B3BB69-23CF-44E3-9099-C40C66FF867C}">
                  <a14:compatExt spid="_x0000_s4098"/>
                </a:ext>
                <a:ext uri="{FF2B5EF4-FFF2-40B4-BE49-F238E27FC236}">
                  <a16:creationId xmlns:a16="http://schemas.microsoft.com/office/drawing/2014/main" id="{00000000-0008-0000-0100-00000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0</xdr:colOff>
      <xdr:row>5</xdr:row>
      <xdr:rowOff>9525</xdr:rowOff>
    </xdr:from>
    <xdr:to>
      <xdr:col>19</xdr:col>
      <xdr:colOff>9525</xdr:colOff>
      <xdr:row>31</xdr:row>
      <xdr:rowOff>180975</xdr:rowOff>
    </xdr:to>
    <xdr:graphicFrame macro="">
      <xdr:nvGraphicFramePr>
        <xdr:cNvPr id="6503" name="Chart 3">
          <a:extLst>
            <a:ext uri="{FF2B5EF4-FFF2-40B4-BE49-F238E27FC236}">
              <a16:creationId xmlns:a16="http://schemas.microsoft.com/office/drawing/2014/main" id="{00000000-0008-0000-0200-00006719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38100</xdr:colOff>
          <xdr:row>3</xdr:row>
          <xdr:rowOff>0</xdr:rowOff>
        </xdr:from>
        <xdr:to>
          <xdr:col>1</xdr:col>
          <xdr:colOff>285750</xdr:colOff>
          <xdr:row>4</xdr:row>
          <xdr:rowOff>0</xdr:rowOff>
        </xdr:to>
        <xdr:sp macro="" textlink="">
          <xdr:nvSpPr>
            <xdr:cNvPr id="6146" name="Spinner 2" hidden="1">
              <a:extLst>
                <a:ext uri="{63B3BB69-23CF-44E3-9099-C40C66FF867C}">
                  <a14:compatExt spid="_x0000_s6146"/>
                </a:ext>
                <a:ext uri="{FF2B5EF4-FFF2-40B4-BE49-F238E27FC236}">
                  <a16:creationId xmlns:a16="http://schemas.microsoft.com/office/drawing/2014/main" id="{00000000-0008-0000-0200-000002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9525</xdr:colOff>
          <xdr:row>2</xdr:row>
          <xdr:rowOff>152400</xdr:rowOff>
        </xdr:from>
        <xdr:to>
          <xdr:col>10</xdr:col>
          <xdr:colOff>257175</xdr:colOff>
          <xdr:row>4</xdr:row>
          <xdr:rowOff>9525</xdr:rowOff>
        </xdr:to>
        <xdr:sp macro="" textlink="">
          <xdr:nvSpPr>
            <xdr:cNvPr id="6149" name="Spinner 5" hidden="1">
              <a:extLst>
                <a:ext uri="{63B3BB69-23CF-44E3-9099-C40C66FF867C}">
                  <a14:compatExt spid="_x0000_s6149"/>
                </a:ext>
                <a:ext uri="{FF2B5EF4-FFF2-40B4-BE49-F238E27FC236}">
                  <a16:creationId xmlns:a16="http://schemas.microsoft.com/office/drawing/2014/main" id="{00000000-0008-0000-0200-000005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38100</xdr:colOff>
          <xdr:row>3</xdr:row>
          <xdr:rowOff>47625</xdr:rowOff>
        </xdr:from>
        <xdr:to>
          <xdr:col>8</xdr:col>
          <xdr:colOff>409575</xdr:colOff>
          <xdr:row>3</xdr:row>
          <xdr:rowOff>333375</xdr:rowOff>
        </xdr:to>
        <xdr:sp macro="" textlink="">
          <xdr:nvSpPr>
            <xdr:cNvPr id="6152" name="Spinner 8" hidden="1">
              <a:extLst>
                <a:ext uri="{63B3BB69-23CF-44E3-9099-C40C66FF867C}">
                  <a14:compatExt spid="_x0000_s6152"/>
                </a:ext>
                <a:ext uri="{FF2B5EF4-FFF2-40B4-BE49-F238E27FC236}">
                  <a16:creationId xmlns:a16="http://schemas.microsoft.com/office/drawing/2014/main" id="{00000000-0008-0000-0200-000008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38100</xdr:colOff>
          <xdr:row>3</xdr:row>
          <xdr:rowOff>47625</xdr:rowOff>
        </xdr:from>
        <xdr:to>
          <xdr:col>6</xdr:col>
          <xdr:colOff>409575</xdr:colOff>
          <xdr:row>3</xdr:row>
          <xdr:rowOff>333375</xdr:rowOff>
        </xdr:to>
        <xdr:sp macro="" textlink="">
          <xdr:nvSpPr>
            <xdr:cNvPr id="6153" name="Spinner 9" hidden="1">
              <a:extLst>
                <a:ext uri="{63B3BB69-23CF-44E3-9099-C40C66FF867C}">
                  <a14:compatExt spid="_x0000_s6153"/>
                </a:ext>
                <a:ext uri="{FF2B5EF4-FFF2-40B4-BE49-F238E27FC236}">
                  <a16:creationId xmlns:a16="http://schemas.microsoft.com/office/drawing/2014/main" id="{00000000-0008-0000-0200-000009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38100</xdr:colOff>
          <xdr:row>3</xdr:row>
          <xdr:rowOff>47625</xdr:rowOff>
        </xdr:from>
        <xdr:to>
          <xdr:col>7</xdr:col>
          <xdr:colOff>409575</xdr:colOff>
          <xdr:row>3</xdr:row>
          <xdr:rowOff>333375</xdr:rowOff>
        </xdr:to>
        <xdr:sp macro="" textlink="">
          <xdr:nvSpPr>
            <xdr:cNvPr id="6154" name="Spinner 10" hidden="1">
              <a:extLst>
                <a:ext uri="{63B3BB69-23CF-44E3-9099-C40C66FF867C}">
                  <a14:compatExt spid="_x0000_s6154"/>
                </a:ext>
                <a:ext uri="{FF2B5EF4-FFF2-40B4-BE49-F238E27FC236}">
                  <a16:creationId xmlns:a16="http://schemas.microsoft.com/office/drawing/2014/main" id="{00000000-0008-0000-0200-00000A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66675</xdr:colOff>
          <xdr:row>3</xdr:row>
          <xdr:rowOff>0</xdr:rowOff>
        </xdr:from>
        <xdr:to>
          <xdr:col>1</xdr:col>
          <xdr:colOff>333375</xdr:colOff>
          <xdr:row>5</xdr:row>
          <xdr:rowOff>0</xdr:rowOff>
        </xdr:to>
        <xdr:sp macro="" textlink="">
          <xdr:nvSpPr>
            <xdr:cNvPr id="5121" name="Spinner 1" hidden="1">
              <a:extLst>
                <a:ext uri="{63B3BB69-23CF-44E3-9099-C40C66FF867C}">
                  <a14:compatExt spid="_x0000_s5121"/>
                </a:ext>
                <a:ext uri="{FF2B5EF4-FFF2-40B4-BE49-F238E27FC236}">
                  <a16:creationId xmlns:a16="http://schemas.microsoft.com/office/drawing/2014/main" id="{00000000-0008-0000-0300-00000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4</xdr:col>
          <xdr:colOff>342900</xdr:colOff>
          <xdr:row>2</xdr:row>
          <xdr:rowOff>238125</xdr:rowOff>
        </xdr:from>
        <xdr:to>
          <xdr:col>4</xdr:col>
          <xdr:colOff>581025</xdr:colOff>
          <xdr:row>4</xdr:row>
          <xdr:rowOff>238125</xdr:rowOff>
        </xdr:to>
        <xdr:sp macro="" textlink="">
          <xdr:nvSpPr>
            <xdr:cNvPr id="5122" name="Spinner 2" hidden="1">
              <a:extLst>
                <a:ext uri="{63B3BB69-23CF-44E3-9099-C40C66FF867C}">
                  <a14:compatExt spid="_x0000_s5122"/>
                </a:ext>
                <a:ext uri="{FF2B5EF4-FFF2-40B4-BE49-F238E27FC236}">
                  <a16:creationId xmlns:a16="http://schemas.microsoft.com/office/drawing/2014/main" id="{00000000-0008-0000-0300-00000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5</xdr:row>
      <xdr:rowOff>47625</xdr:rowOff>
    </xdr:from>
    <xdr:to>
      <xdr:col>9</xdr:col>
      <xdr:colOff>809625</xdr:colOff>
      <xdr:row>26</xdr:row>
      <xdr:rowOff>76200</xdr:rowOff>
    </xdr:to>
    <xdr:graphicFrame macro="">
      <xdr:nvGraphicFramePr>
        <xdr:cNvPr id="17029" name="Chart 2">
          <a:extLst>
            <a:ext uri="{FF2B5EF4-FFF2-40B4-BE49-F238E27FC236}">
              <a16:creationId xmlns:a16="http://schemas.microsoft.com/office/drawing/2014/main" id="{00000000-0008-0000-0400-00008542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3</xdr:row>
          <xdr:rowOff>0</xdr:rowOff>
        </xdr:from>
        <xdr:to>
          <xdr:col>0</xdr:col>
          <xdr:colOff>0</xdr:colOff>
          <xdr:row>4</xdr:row>
          <xdr:rowOff>0</xdr:rowOff>
        </xdr:to>
        <xdr:sp macro="" textlink="">
          <xdr:nvSpPr>
            <xdr:cNvPr id="16385" name="Spinner 1" hidden="1">
              <a:extLst>
                <a:ext uri="{63B3BB69-23CF-44E3-9099-C40C66FF867C}">
                  <a14:compatExt spid="_x0000_s16385"/>
                </a:ext>
                <a:ext uri="{FF2B5EF4-FFF2-40B4-BE49-F238E27FC236}">
                  <a16:creationId xmlns:a16="http://schemas.microsoft.com/office/drawing/2014/main" id="{00000000-0008-0000-0400-000001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19050</xdr:colOff>
          <xdr:row>2</xdr:row>
          <xdr:rowOff>152400</xdr:rowOff>
        </xdr:from>
        <xdr:to>
          <xdr:col>1</xdr:col>
          <xdr:colOff>266700</xdr:colOff>
          <xdr:row>4</xdr:row>
          <xdr:rowOff>9525</xdr:rowOff>
        </xdr:to>
        <xdr:sp macro="" textlink="">
          <xdr:nvSpPr>
            <xdr:cNvPr id="16387" name="Spinner 3" hidden="1">
              <a:extLst>
                <a:ext uri="{63B3BB69-23CF-44E3-9099-C40C66FF867C}">
                  <a14:compatExt spid="_x0000_s16387"/>
                </a:ext>
                <a:ext uri="{FF2B5EF4-FFF2-40B4-BE49-F238E27FC236}">
                  <a16:creationId xmlns:a16="http://schemas.microsoft.com/office/drawing/2014/main" id="{00000000-0008-0000-0400-000003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3</xdr:row>
          <xdr:rowOff>47625</xdr:rowOff>
        </xdr:from>
        <xdr:to>
          <xdr:col>0</xdr:col>
          <xdr:colOff>0</xdr:colOff>
          <xdr:row>3</xdr:row>
          <xdr:rowOff>333375</xdr:rowOff>
        </xdr:to>
        <xdr:sp macro="" textlink="">
          <xdr:nvSpPr>
            <xdr:cNvPr id="16388" name="Spinner 4" hidden="1">
              <a:extLst>
                <a:ext uri="{63B3BB69-23CF-44E3-9099-C40C66FF867C}">
                  <a14:compatExt spid="_x0000_s16388"/>
                </a:ext>
                <a:ext uri="{FF2B5EF4-FFF2-40B4-BE49-F238E27FC236}">
                  <a16:creationId xmlns:a16="http://schemas.microsoft.com/office/drawing/2014/main" id="{00000000-0008-0000-0400-000004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3</xdr:row>
          <xdr:rowOff>47625</xdr:rowOff>
        </xdr:from>
        <xdr:to>
          <xdr:col>0</xdr:col>
          <xdr:colOff>0</xdr:colOff>
          <xdr:row>3</xdr:row>
          <xdr:rowOff>333375</xdr:rowOff>
        </xdr:to>
        <xdr:sp macro="" textlink="">
          <xdr:nvSpPr>
            <xdr:cNvPr id="16389" name="Spinner 5" hidden="1">
              <a:extLst>
                <a:ext uri="{63B3BB69-23CF-44E3-9099-C40C66FF867C}">
                  <a14:compatExt spid="_x0000_s16389"/>
                </a:ext>
                <a:ext uri="{FF2B5EF4-FFF2-40B4-BE49-F238E27FC236}">
                  <a16:creationId xmlns:a16="http://schemas.microsoft.com/office/drawing/2014/main" id="{00000000-0008-0000-0400-000005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3</xdr:row>
          <xdr:rowOff>47625</xdr:rowOff>
        </xdr:from>
        <xdr:to>
          <xdr:col>0</xdr:col>
          <xdr:colOff>0</xdr:colOff>
          <xdr:row>3</xdr:row>
          <xdr:rowOff>333375</xdr:rowOff>
        </xdr:to>
        <xdr:sp macro="" textlink="">
          <xdr:nvSpPr>
            <xdr:cNvPr id="16390" name="Spinner 6" hidden="1">
              <a:extLst>
                <a:ext uri="{63B3BB69-23CF-44E3-9099-C40C66FF867C}">
                  <a14:compatExt spid="_x0000_s16390"/>
                </a:ext>
                <a:ext uri="{FF2B5EF4-FFF2-40B4-BE49-F238E27FC236}">
                  <a16:creationId xmlns:a16="http://schemas.microsoft.com/office/drawing/2014/main" id="{00000000-0008-0000-0400-000006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9525</xdr:colOff>
          <xdr:row>6</xdr:row>
          <xdr:rowOff>9525</xdr:rowOff>
        </xdr:from>
        <xdr:to>
          <xdr:col>11</xdr:col>
          <xdr:colOff>285750</xdr:colOff>
          <xdr:row>8</xdr:row>
          <xdr:rowOff>9525</xdr:rowOff>
        </xdr:to>
        <xdr:sp macro="" textlink="">
          <xdr:nvSpPr>
            <xdr:cNvPr id="16391" name="Spinner 7" hidden="1">
              <a:extLst>
                <a:ext uri="{63B3BB69-23CF-44E3-9099-C40C66FF867C}">
                  <a14:compatExt spid="_x0000_s16391"/>
                </a:ext>
                <a:ext uri="{FF2B5EF4-FFF2-40B4-BE49-F238E27FC236}">
                  <a16:creationId xmlns:a16="http://schemas.microsoft.com/office/drawing/2014/main" id="{00000000-0008-0000-0400-000007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9525</xdr:colOff>
          <xdr:row>10</xdr:row>
          <xdr:rowOff>0</xdr:rowOff>
        </xdr:from>
        <xdr:to>
          <xdr:col>11</xdr:col>
          <xdr:colOff>276225</xdr:colOff>
          <xdr:row>12</xdr:row>
          <xdr:rowOff>0</xdr:rowOff>
        </xdr:to>
        <xdr:sp macro="" textlink="">
          <xdr:nvSpPr>
            <xdr:cNvPr id="16392" name="Spinner 8" hidden="1">
              <a:extLst>
                <a:ext uri="{63B3BB69-23CF-44E3-9099-C40C66FF867C}">
                  <a14:compatExt spid="_x0000_s16392"/>
                </a:ext>
                <a:ext uri="{FF2B5EF4-FFF2-40B4-BE49-F238E27FC236}">
                  <a16:creationId xmlns:a16="http://schemas.microsoft.com/office/drawing/2014/main" id="{00000000-0008-0000-0400-000008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9525</xdr:colOff>
          <xdr:row>14</xdr:row>
          <xdr:rowOff>0</xdr:rowOff>
        </xdr:from>
        <xdr:to>
          <xdr:col>11</xdr:col>
          <xdr:colOff>285750</xdr:colOff>
          <xdr:row>16</xdr:row>
          <xdr:rowOff>0</xdr:rowOff>
        </xdr:to>
        <xdr:sp macro="" textlink="">
          <xdr:nvSpPr>
            <xdr:cNvPr id="16393" name="Spinner 9" hidden="1">
              <a:extLst>
                <a:ext uri="{63B3BB69-23CF-44E3-9099-C40C66FF867C}">
                  <a14:compatExt spid="_x0000_s16393"/>
                </a:ext>
                <a:ext uri="{FF2B5EF4-FFF2-40B4-BE49-F238E27FC236}">
                  <a16:creationId xmlns:a16="http://schemas.microsoft.com/office/drawing/2014/main" id="{00000000-0008-0000-0400-000009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11</xdr:col>
          <xdr:colOff>76200</xdr:colOff>
          <xdr:row>0</xdr:row>
          <xdr:rowOff>114300</xdr:rowOff>
        </xdr:from>
        <xdr:to>
          <xdr:col>12</xdr:col>
          <xdr:colOff>38100</xdr:colOff>
          <xdr:row>2</xdr:row>
          <xdr:rowOff>9525</xdr:rowOff>
        </xdr:to>
        <xdr:sp macro="" textlink="">
          <xdr:nvSpPr>
            <xdr:cNvPr id="16398" name="Spinner 14" hidden="1">
              <a:extLst>
                <a:ext uri="{63B3BB69-23CF-44E3-9099-C40C66FF867C}">
                  <a14:compatExt spid="_x0000_s16398"/>
                </a:ext>
                <a:ext uri="{FF2B5EF4-FFF2-40B4-BE49-F238E27FC236}">
                  <a16:creationId xmlns:a16="http://schemas.microsoft.com/office/drawing/2014/main" id="{00000000-0008-0000-0400-00000E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14</xdr:row>
      <xdr:rowOff>114301</xdr:rowOff>
    </xdr:from>
    <xdr:to>
      <xdr:col>16</xdr:col>
      <xdr:colOff>609600</xdr:colOff>
      <xdr:row>45</xdr:row>
      <xdr:rowOff>19050</xdr:rowOff>
    </xdr:to>
    <xdr:graphicFrame macro="">
      <xdr:nvGraphicFramePr>
        <xdr:cNvPr id="16377" name="Chart 1">
          <a:extLst>
            <a:ext uri="{FF2B5EF4-FFF2-40B4-BE49-F238E27FC236}">
              <a16:creationId xmlns:a16="http://schemas.microsoft.com/office/drawing/2014/main" id="{00000000-0008-0000-0500-0000F93F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30</xdr:col>
          <xdr:colOff>28575</xdr:colOff>
          <xdr:row>8</xdr:row>
          <xdr:rowOff>123825</xdr:rowOff>
        </xdr:from>
        <xdr:to>
          <xdr:col>30</xdr:col>
          <xdr:colOff>257175</xdr:colOff>
          <xdr:row>10</xdr:row>
          <xdr:rowOff>66675</xdr:rowOff>
        </xdr:to>
        <xdr:sp macro="" textlink="">
          <xdr:nvSpPr>
            <xdr:cNvPr id="12290" name="Spinner 2" hidden="1">
              <a:extLst>
                <a:ext uri="{63B3BB69-23CF-44E3-9099-C40C66FF867C}">
                  <a14:compatExt spid="_x0000_s12290"/>
                </a:ext>
                <a:ext uri="{FF2B5EF4-FFF2-40B4-BE49-F238E27FC236}">
                  <a16:creationId xmlns:a16="http://schemas.microsoft.com/office/drawing/2014/main" id="{00000000-0008-0000-0500-000002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29</xdr:col>
          <xdr:colOff>38100</xdr:colOff>
          <xdr:row>7</xdr:row>
          <xdr:rowOff>0</xdr:rowOff>
        </xdr:from>
        <xdr:to>
          <xdr:col>29</xdr:col>
          <xdr:colOff>266700</xdr:colOff>
          <xdr:row>8</xdr:row>
          <xdr:rowOff>57150</xdr:rowOff>
        </xdr:to>
        <xdr:sp macro="" textlink="">
          <xdr:nvSpPr>
            <xdr:cNvPr id="12291" name="Spinner 3" hidden="1">
              <a:extLst>
                <a:ext uri="{63B3BB69-23CF-44E3-9099-C40C66FF867C}">
                  <a14:compatExt spid="_x0000_s12291"/>
                </a:ext>
                <a:ext uri="{FF2B5EF4-FFF2-40B4-BE49-F238E27FC236}">
                  <a16:creationId xmlns:a16="http://schemas.microsoft.com/office/drawing/2014/main" id="{00000000-0008-0000-0500-000003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38100</xdr:colOff>
          <xdr:row>4</xdr:row>
          <xdr:rowOff>133350</xdr:rowOff>
        </xdr:from>
        <xdr:to>
          <xdr:col>1</xdr:col>
          <xdr:colOff>257175</xdr:colOff>
          <xdr:row>7</xdr:row>
          <xdr:rowOff>0</xdr:rowOff>
        </xdr:to>
        <xdr:sp macro="" textlink="">
          <xdr:nvSpPr>
            <xdr:cNvPr id="12292" name="Spinner 4" hidden="1">
              <a:extLst>
                <a:ext uri="{63B3BB69-23CF-44E3-9099-C40C66FF867C}">
                  <a14:compatExt spid="_x0000_s12292"/>
                </a:ext>
                <a:ext uri="{FF2B5EF4-FFF2-40B4-BE49-F238E27FC236}">
                  <a16:creationId xmlns:a16="http://schemas.microsoft.com/office/drawing/2014/main" id="{00000000-0008-0000-0500-000004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47625</xdr:colOff>
          <xdr:row>9</xdr:row>
          <xdr:rowOff>0</xdr:rowOff>
        </xdr:from>
        <xdr:to>
          <xdr:col>1</xdr:col>
          <xdr:colOff>276225</xdr:colOff>
          <xdr:row>10</xdr:row>
          <xdr:rowOff>171450</xdr:rowOff>
        </xdr:to>
        <xdr:sp macro="" textlink="">
          <xdr:nvSpPr>
            <xdr:cNvPr id="12293" name="Spinner 5" hidden="1">
              <a:extLst>
                <a:ext uri="{63B3BB69-23CF-44E3-9099-C40C66FF867C}">
                  <a14:compatExt spid="_x0000_s12293"/>
                </a:ext>
                <a:ext uri="{FF2B5EF4-FFF2-40B4-BE49-F238E27FC236}">
                  <a16:creationId xmlns:a16="http://schemas.microsoft.com/office/drawing/2014/main" id="{00000000-0008-0000-0500-000005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38</xdr:col>
          <xdr:colOff>66675</xdr:colOff>
          <xdr:row>7</xdr:row>
          <xdr:rowOff>0</xdr:rowOff>
        </xdr:from>
        <xdr:to>
          <xdr:col>38</xdr:col>
          <xdr:colOff>295275</xdr:colOff>
          <xdr:row>8</xdr:row>
          <xdr:rowOff>28575</xdr:rowOff>
        </xdr:to>
        <xdr:sp macro="" textlink="">
          <xdr:nvSpPr>
            <xdr:cNvPr id="12294" name="Spinner 6" hidden="1">
              <a:extLst>
                <a:ext uri="{63B3BB69-23CF-44E3-9099-C40C66FF867C}">
                  <a14:compatExt spid="_x0000_s12294"/>
                </a:ext>
                <a:ext uri="{FF2B5EF4-FFF2-40B4-BE49-F238E27FC236}">
                  <a16:creationId xmlns:a16="http://schemas.microsoft.com/office/drawing/2014/main" id="{00000000-0008-0000-0500-000006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</xdr:col>
          <xdr:colOff>266700</xdr:colOff>
          <xdr:row>9</xdr:row>
          <xdr:rowOff>38100</xdr:rowOff>
        </xdr:from>
        <xdr:to>
          <xdr:col>12</xdr:col>
          <xdr:colOff>523875</xdr:colOff>
          <xdr:row>10</xdr:row>
          <xdr:rowOff>171450</xdr:rowOff>
        </xdr:to>
        <xdr:sp macro="" textlink="">
          <xdr:nvSpPr>
            <xdr:cNvPr id="16028" name="Spinner 1692" hidden="1">
              <a:extLst>
                <a:ext uri="{63B3BB69-23CF-44E3-9099-C40C66FF867C}">
                  <a14:compatExt spid="_x0000_s16028"/>
                </a:ext>
                <a:ext uri="{FF2B5EF4-FFF2-40B4-BE49-F238E27FC236}">
                  <a16:creationId xmlns:a16="http://schemas.microsoft.com/office/drawing/2014/main" id="{00000000-0008-0000-0500-00009C3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</xdr:wsDr>
</file>

<file path=xl/drawings/drawing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absolute">
        <xdr:from>
          <xdr:col>4</xdr:col>
          <xdr:colOff>85725</xdr:colOff>
          <xdr:row>1</xdr:row>
          <xdr:rowOff>9525</xdr:rowOff>
        </xdr:from>
        <xdr:to>
          <xdr:col>4</xdr:col>
          <xdr:colOff>276225</xdr:colOff>
          <xdr:row>2</xdr:row>
          <xdr:rowOff>152400</xdr:rowOff>
        </xdr:to>
        <xdr:sp macro="" textlink="">
          <xdr:nvSpPr>
            <xdr:cNvPr id="10241" name="Spinner 1" hidden="1">
              <a:extLst>
                <a:ext uri="{63B3BB69-23CF-44E3-9099-C40C66FF867C}">
                  <a14:compatExt spid="_x0000_s10241"/>
                </a:ext>
                <a:ext uri="{FF2B5EF4-FFF2-40B4-BE49-F238E27FC236}">
                  <a16:creationId xmlns:a16="http://schemas.microsoft.com/office/drawing/2014/main" id="{00000000-0008-0000-0800-000001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</xdr:wsDr>
</file>

<file path=xl/drawings/drawing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absolute">
        <xdr:from>
          <xdr:col>3</xdr:col>
          <xdr:colOff>428625</xdr:colOff>
          <xdr:row>1</xdr:row>
          <xdr:rowOff>9525</xdr:rowOff>
        </xdr:from>
        <xdr:to>
          <xdr:col>3</xdr:col>
          <xdr:colOff>714375</xdr:colOff>
          <xdr:row>2</xdr:row>
          <xdr:rowOff>152400</xdr:rowOff>
        </xdr:to>
        <xdr:sp macro="" textlink="">
          <xdr:nvSpPr>
            <xdr:cNvPr id="18435" name="Spinner 3" hidden="1">
              <a:extLst>
                <a:ext uri="{63B3BB69-23CF-44E3-9099-C40C66FF867C}">
                  <a14:compatExt spid="_x0000_s18435"/>
                </a:ext>
                <a:ext uri="{FF2B5EF4-FFF2-40B4-BE49-F238E27FC236}">
                  <a16:creationId xmlns:a16="http://schemas.microsoft.com/office/drawing/2014/main" id="{00000000-0008-0000-0A00-000003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2943225</xdr:colOff>
          <xdr:row>3</xdr:row>
          <xdr:rowOff>66675</xdr:rowOff>
        </xdr:from>
        <xdr:to>
          <xdr:col>2</xdr:col>
          <xdr:colOff>3228975</xdr:colOff>
          <xdr:row>5</xdr:row>
          <xdr:rowOff>28575</xdr:rowOff>
        </xdr:to>
        <xdr:sp macro="" textlink="">
          <xdr:nvSpPr>
            <xdr:cNvPr id="19485" name="Spinner 1053" hidden="1">
              <a:extLst>
                <a:ext uri="{63B3BB69-23CF-44E3-9099-C40C66FF867C}">
                  <a14:compatExt spid="_x0000_s19485"/>
                </a:ext>
                <a:ext uri="{FF2B5EF4-FFF2-40B4-BE49-F238E27FC236}">
                  <a16:creationId xmlns:a16="http://schemas.microsoft.com/office/drawing/2014/main" id="{00000000-0008-0000-0A00-00001D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2.xml"/><Relationship Id="rId3" Type="http://schemas.openxmlformats.org/officeDocument/2006/relationships/printerSettings" Target="../printerSettings/printerSettings3.bin"/><Relationship Id="rId7" Type="http://schemas.openxmlformats.org/officeDocument/2006/relationships/ctrlProp" Target="../ctrlProps/ctrlProp1.xml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6" Type="http://schemas.openxmlformats.org/officeDocument/2006/relationships/vmlDrawing" Target="../drawings/vmlDrawing1.vm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4.bin"/></Relationships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29.xml"/><Relationship Id="rId3" Type="http://schemas.openxmlformats.org/officeDocument/2006/relationships/printerSettings" Target="../printerSettings/printerSettings33.bin"/><Relationship Id="rId7" Type="http://schemas.openxmlformats.org/officeDocument/2006/relationships/ctrlProp" Target="../ctrlProps/ctrlProp28.xml"/><Relationship Id="rId2" Type="http://schemas.openxmlformats.org/officeDocument/2006/relationships/printerSettings" Target="../printerSettings/printerSettings32.bin"/><Relationship Id="rId1" Type="http://schemas.openxmlformats.org/officeDocument/2006/relationships/printerSettings" Target="../printerSettings/printerSettings31.bin"/><Relationship Id="rId6" Type="http://schemas.openxmlformats.org/officeDocument/2006/relationships/vmlDrawing" Target="../drawings/vmlDrawing8.vml"/><Relationship Id="rId5" Type="http://schemas.openxmlformats.org/officeDocument/2006/relationships/drawing" Target="../drawings/drawing8.xml"/><Relationship Id="rId4" Type="http://schemas.openxmlformats.org/officeDocument/2006/relationships/printerSettings" Target="../printerSettings/printerSettings34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4.xml"/><Relationship Id="rId3" Type="http://schemas.openxmlformats.org/officeDocument/2006/relationships/printerSettings" Target="../printerSettings/printerSettings7.bin"/><Relationship Id="rId7" Type="http://schemas.openxmlformats.org/officeDocument/2006/relationships/ctrlProp" Target="../ctrlProps/ctrlProp3.xml"/><Relationship Id="rId2" Type="http://schemas.openxmlformats.org/officeDocument/2006/relationships/printerSettings" Target="../printerSettings/printerSettings6.bin"/><Relationship Id="rId1" Type="http://schemas.openxmlformats.org/officeDocument/2006/relationships/printerSettings" Target="../printerSettings/printerSettings5.bin"/><Relationship Id="rId6" Type="http://schemas.openxmlformats.org/officeDocument/2006/relationships/vmlDrawing" Target="../drawings/vmlDrawing2.vml"/><Relationship Id="rId5" Type="http://schemas.openxmlformats.org/officeDocument/2006/relationships/drawing" Target="../drawings/drawing2.xml"/><Relationship Id="rId4" Type="http://schemas.openxmlformats.org/officeDocument/2006/relationships/printerSettings" Target="../printerSettings/printerSettings8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6.xml"/><Relationship Id="rId3" Type="http://schemas.openxmlformats.org/officeDocument/2006/relationships/printerSettings" Target="../printerSettings/printerSettings11.bin"/><Relationship Id="rId7" Type="http://schemas.openxmlformats.org/officeDocument/2006/relationships/ctrlProp" Target="../ctrlProps/ctrlProp5.xml"/><Relationship Id="rId2" Type="http://schemas.openxmlformats.org/officeDocument/2006/relationships/printerSettings" Target="../printerSettings/printerSettings10.bin"/><Relationship Id="rId1" Type="http://schemas.openxmlformats.org/officeDocument/2006/relationships/printerSettings" Target="../printerSettings/printerSettings9.bin"/><Relationship Id="rId6" Type="http://schemas.openxmlformats.org/officeDocument/2006/relationships/vmlDrawing" Target="../drawings/vmlDrawing3.vml"/><Relationship Id="rId11" Type="http://schemas.openxmlformats.org/officeDocument/2006/relationships/ctrlProp" Target="../ctrlProps/ctrlProp9.xml"/><Relationship Id="rId5" Type="http://schemas.openxmlformats.org/officeDocument/2006/relationships/drawing" Target="../drawings/drawing3.xml"/><Relationship Id="rId10" Type="http://schemas.openxmlformats.org/officeDocument/2006/relationships/ctrlProp" Target="../ctrlProps/ctrlProp8.xml"/><Relationship Id="rId4" Type="http://schemas.openxmlformats.org/officeDocument/2006/relationships/printerSettings" Target="../printerSettings/printerSettings12.bin"/><Relationship Id="rId9" Type="http://schemas.openxmlformats.org/officeDocument/2006/relationships/ctrlProp" Target="../ctrlProps/ctrlProp7.xm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1.xml"/><Relationship Id="rId3" Type="http://schemas.openxmlformats.org/officeDocument/2006/relationships/printerSettings" Target="../printerSettings/printerSettings15.bin"/><Relationship Id="rId7" Type="http://schemas.openxmlformats.org/officeDocument/2006/relationships/ctrlProp" Target="../ctrlProps/ctrlProp10.xml"/><Relationship Id="rId2" Type="http://schemas.openxmlformats.org/officeDocument/2006/relationships/printerSettings" Target="../printerSettings/printerSettings14.bin"/><Relationship Id="rId1" Type="http://schemas.openxmlformats.org/officeDocument/2006/relationships/printerSettings" Target="../printerSettings/printerSettings13.bin"/><Relationship Id="rId6" Type="http://schemas.openxmlformats.org/officeDocument/2006/relationships/vmlDrawing" Target="../drawings/vmlDrawing4.vml"/><Relationship Id="rId5" Type="http://schemas.openxmlformats.org/officeDocument/2006/relationships/drawing" Target="../drawings/drawing4.xml"/><Relationship Id="rId4" Type="http://schemas.openxmlformats.org/officeDocument/2006/relationships/printerSettings" Target="../printerSettings/printerSettings16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3.xml"/><Relationship Id="rId13" Type="http://schemas.openxmlformats.org/officeDocument/2006/relationships/ctrlProp" Target="../ctrlProps/ctrlProp18.xml"/><Relationship Id="rId3" Type="http://schemas.openxmlformats.org/officeDocument/2006/relationships/printerSettings" Target="../printerSettings/printerSettings19.bin"/><Relationship Id="rId7" Type="http://schemas.openxmlformats.org/officeDocument/2006/relationships/ctrlProp" Target="../ctrlProps/ctrlProp12.xml"/><Relationship Id="rId12" Type="http://schemas.openxmlformats.org/officeDocument/2006/relationships/ctrlProp" Target="../ctrlProps/ctrlProp17.xml"/><Relationship Id="rId2" Type="http://schemas.openxmlformats.org/officeDocument/2006/relationships/printerSettings" Target="../printerSettings/printerSettings18.bin"/><Relationship Id="rId1" Type="http://schemas.openxmlformats.org/officeDocument/2006/relationships/printerSettings" Target="../printerSettings/printerSettings17.bin"/><Relationship Id="rId6" Type="http://schemas.openxmlformats.org/officeDocument/2006/relationships/vmlDrawing" Target="../drawings/vmlDrawing5.vml"/><Relationship Id="rId11" Type="http://schemas.openxmlformats.org/officeDocument/2006/relationships/ctrlProp" Target="../ctrlProps/ctrlProp16.xml"/><Relationship Id="rId5" Type="http://schemas.openxmlformats.org/officeDocument/2006/relationships/drawing" Target="../drawings/drawing5.xml"/><Relationship Id="rId15" Type="http://schemas.openxmlformats.org/officeDocument/2006/relationships/ctrlProp" Target="../ctrlProps/ctrlProp20.xml"/><Relationship Id="rId10" Type="http://schemas.openxmlformats.org/officeDocument/2006/relationships/ctrlProp" Target="../ctrlProps/ctrlProp15.xml"/><Relationship Id="rId4" Type="http://schemas.openxmlformats.org/officeDocument/2006/relationships/printerSettings" Target="../printerSettings/printerSettings20.bin"/><Relationship Id="rId9" Type="http://schemas.openxmlformats.org/officeDocument/2006/relationships/ctrlProp" Target="../ctrlProps/ctrlProp14.xml"/><Relationship Id="rId14" Type="http://schemas.openxmlformats.org/officeDocument/2006/relationships/ctrlProp" Target="../ctrlProps/ctrlProp19.xml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22.xml"/><Relationship Id="rId3" Type="http://schemas.openxmlformats.org/officeDocument/2006/relationships/printerSettings" Target="../printerSettings/printerSettings23.bin"/><Relationship Id="rId7" Type="http://schemas.openxmlformats.org/officeDocument/2006/relationships/ctrlProp" Target="../ctrlProps/ctrlProp21.xml"/><Relationship Id="rId12" Type="http://schemas.openxmlformats.org/officeDocument/2006/relationships/ctrlProp" Target="../ctrlProps/ctrlProp26.xml"/><Relationship Id="rId2" Type="http://schemas.openxmlformats.org/officeDocument/2006/relationships/printerSettings" Target="../printerSettings/printerSettings22.bin"/><Relationship Id="rId1" Type="http://schemas.openxmlformats.org/officeDocument/2006/relationships/printerSettings" Target="../printerSettings/printerSettings21.bin"/><Relationship Id="rId6" Type="http://schemas.openxmlformats.org/officeDocument/2006/relationships/vmlDrawing" Target="../drawings/vmlDrawing6.vml"/><Relationship Id="rId11" Type="http://schemas.openxmlformats.org/officeDocument/2006/relationships/ctrlProp" Target="../ctrlProps/ctrlProp25.xml"/><Relationship Id="rId5" Type="http://schemas.openxmlformats.org/officeDocument/2006/relationships/drawing" Target="../drawings/drawing6.xml"/><Relationship Id="rId10" Type="http://schemas.openxmlformats.org/officeDocument/2006/relationships/ctrlProp" Target="../ctrlProps/ctrlProp24.xml"/><Relationship Id="rId4" Type="http://schemas.openxmlformats.org/officeDocument/2006/relationships/printerSettings" Target="../printerSettings/printerSettings24.bin"/><Relationship Id="rId9" Type="http://schemas.openxmlformats.org/officeDocument/2006/relationships/ctrlProp" Target="../ctrlProps/ctrlProp23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7.bin"/><Relationship Id="rId2" Type="http://schemas.openxmlformats.org/officeDocument/2006/relationships/printerSettings" Target="../printerSettings/printerSettings26.bin"/><Relationship Id="rId1" Type="http://schemas.openxmlformats.org/officeDocument/2006/relationships/printerSettings" Target="../printerSettings/printerSettings25.bin"/><Relationship Id="rId4" Type="http://schemas.openxmlformats.org/officeDocument/2006/relationships/printerSettings" Target="../printerSettings/printerSettings2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30.bin"/><Relationship Id="rId1" Type="http://schemas.openxmlformats.org/officeDocument/2006/relationships/printerSettings" Target="../printerSettings/printerSettings29.bin"/><Relationship Id="rId5" Type="http://schemas.openxmlformats.org/officeDocument/2006/relationships/ctrlProp" Target="../ctrlProps/ctrlProp27.xml"/><Relationship Id="rId4" Type="http://schemas.openxmlformats.org/officeDocument/2006/relationships/vmlDrawing" Target="../drawings/vmlDrawing7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3">
    <pageSetUpPr autoPageBreaks="0" fitToPage="1"/>
  </sheetPr>
  <dimension ref="D1:P42"/>
  <sheetViews>
    <sheetView showGridLines="0" tabSelected="1" showRuler="0" zoomScaleNormal="100" workbookViewId="0">
      <selection activeCell="T15" sqref="T15"/>
    </sheetView>
  </sheetViews>
  <sheetFormatPr defaultRowHeight="12.75" x14ac:dyDescent="0.2"/>
  <cols>
    <col min="1" max="1" width="2.7109375" customWidth="1"/>
    <col min="2" max="2" width="3.7109375" customWidth="1"/>
    <col min="3" max="3" width="1.7109375" customWidth="1"/>
    <col min="4" max="4" width="20.7109375" customWidth="1"/>
    <col min="5" max="5" width="2.7109375" customWidth="1"/>
    <col min="6" max="17" width="9.7109375" customWidth="1"/>
  </cols>
  <sheetData>
    <row r="1" spans="4:16" ht="9.9499999999999993" customHeight="1" thickBot="1" x14ac:dyDescent="0.25"/>
    <row r="2" spans="4:16" ht="24" customHeight="1" thickBot="1" x14ac:dyDescent="0.25">
      <c r="F2" s="467" t="str">
        <f ca="1">LOOKUP!G3</f>
        <v>STATEWIDE</v>
      </c>
      <c r="G2" s="468"/>
      <c r="H2" s="468"/>
      <c r="I2" s="468"/>
      <c r="J2" s="468"/>
      <c r="K2" s="468"/>
      <c r="L2" s="468"/>
      <c r="M2" s="468"/>
      <c r="N2" s="468"/>
      <c r="O2" s="468"/>
      <c r="P2" s="469"/>
    </row>
    <row r="3" spans="4:16" ht="6" customHeight="1" thickBot="1" x14ac:dyDescent="0.25"/>
    <row r="4" spans="4:16" ht="15" customHeight="1" x14ac:dyDescent="0.25">
      <c r="D4" s="240" t="s">
        <v>312</v>
      </c>
    </row>
    <row r="5" spans="4:16" ht="15" customHeight="1" thickBot="1" x14ac:dyDescent="0.3">
      <c r="D5" s="241" t="s">
        <v>313</v>
      </c>
    </row>
    <row r="6" spans="4:16" ht="15" customHeight="1" thickBot="1" x14ac:dyDescent="0.25">
      <c r="D6" s="95"/>
    </row>
    <row r="7" spans="4:16" ht="15" customHeight="1" thickBot="1" x14ac:dyDescent="0.25">
      <c r="D7" s="237" t="str">
        <f>IF(LOOKUP!F3&lt;25,LOOKUP!F3,"STATEWIDE")</f>
        <v>STATEWIDE</v>
      </c>
    </row>
    <row r="8" spans="4:16" ht="15" customHeight="1" x14ac:dyDescent="0.2">
      <c r="D8" s="96"/>
    </row>
    <row r="9" spans="4:16" ht="15" customHeight="1" x14ac:dyDescent="0.2">
      <c r="D9" s="96"/>
    </row>
    <row r="10" spans="4:16" ht="15" customHeight="1" x14ac:dyDescent="0.2">
      <c r="D10" s="96"/>
      <c r="F10" s="3"/>
    </row>
    <row r="11" spans="4:16" ht="15" customHeight="1" thickBot="1" x14ac:dyDescent="0.25">
      <c r="D11" s="96"/>
    </row>
    <row r="12" spans="4:16" ht="15" customHeight="1" thickBot="1" x14ac:dyDescent="0.3">
      <c r="D12" s="242" t="s">
        <v>63</v>
      </c>
    </row>
    <row r="13" spans="4:16" ht="15" customHeight="1" thickBot="1" x14ac:dyDescent="0.25">
      <c r="D13" s="95"/>
    </row>
    <row r="14" spans="4:16" ht="15" customHeight="1" thickBot="1" x14ac:dyDescent="0.25">
      <c r="D14" s="243" t="str">
        <f ca="1">LOOKUP!$G$2</f>
        <v>January 18, 2021</v>
      </c>
    </row>
    <row r="15" spans="4:16" ht="15" customHeight="1" x14ac:dyDescent="0.2">
      <c r="D15" s="95"/>
    </row>
    <row r="16" spans="4:16" ht="15" customHeight="1" x14ac:dyDescent="0.2">
      <c r="D16" s="95"/>
    </row>
    <row r="17" spans="4:13" ht="15" customHeight="1" x14ac:dyDescent="0.2">
      <c r="D17" s="2"/>
    </row>
    <row r="18" spans="4:13" ht="15" customHeight="1" x14ac:dyDescent="0.2"/>
    <row r="19" spans="4:13" ht="15" customHeight="1" x14ac:dyDescent="0.2"/>
    <row r="20" spans="4:13" ht="15" customHeight="1" x14ac:dyDescent="0.2"/>
    <row r="21" spans="4:13" ht="15" customHeight="1" x14ac:dyDescent="0.2"/>
    <row r="22" spans="4:13" ht="15" customHeight="1" x14ac:dyDescent="0.2"/>
    <row r="23" spans="4:13" ht="15" customHeight="1" x14ac:dyDescent="0.2">
      <c r="D23" s="2"/>
    </row>
    <row r="24" spans="4:13" ht="15" customHeight="1" x14ac:dyDescent="0.2">
      <c r="D24" s="2"/>
    </row>
    <row r="25" spans="4:13" ht="15" customHeight="1" x14ac:dyDescent="0.2"/>
    <row r="26" spans="4:13" ht="15" customHeight="1" x14ac:dyDescent="0.2"/>
    <row r="27" spans="4:13" ht="15" customHeight="1" x14ac:dyDescent="0.2"/>
    <row r="28" spans="4:13" ht="15" customHeight="1" x14ac:dyDescent="0.2"/>
    <row r="29" spans="4:13" ht="15" customHeight="1" thickBot="1" x14ac:dyDescent="0.25"/>
    <row r="30" spans="4:13" ht="15" customHeight="1" thickBot="1" x14ac:dyDescent="0.25">
      <c r="F30" s="474" t="s">
        <v>332</v>
      </c>
      <c r="G30" s="475"/>
      <c r="H30" s="475"/>
      <c r="I30" s="475"/>
      <c r="J30" s="475"/>
      <c r="K30" s="475"/>
      <c r="L30" s="475"/>
      <c r="M30" s="476"/>
    </row>
    <row r="31" spans="4:13" ht="15" customHeight="1" x14ac:dyDescent="0.2">
      <c r="F31" s="470" t="s">
        <v>56</v>
      </c>
      <c r="G31" s="471"/>
      <c r="H31" s="471"/>
      <c r="I31" s="471"/>
      <c r="J31" s="463" t="str">
        <f>IF(D7&lt;25,"LWDB - "&amp;D7,D7)</f>
        <v>STATEWIDE</v>
      </c>
      <c r="K31" s="464"/>
      <c r="L31" s="465" t="s">
        <v>55</v>
      </c>
      <c r="M31" s="466"/>
    </row>
    <row r="32" spans="4:13" ht="15" customHeight="1" thickBot="1" x14ac:dyDescent="0.25">
      <c r="F32" s="472"/>
      <c r="G32" s="473"/>
      <c r="H32" s="473"/>
      <c r="I32" s="473"/>
      <c r="J32" s="91" t="s">
        <v>54</v>
      </c>
      <c r="K32" s="92" t="s">
        <v>53</v>
      </c>
      <c r="L32" s="93" t="s">
        <v>54</v>
      </c>
      <c r="M32" s="94" t="s">
        <v>53</v>
      </c>
    </row>
    <row r="33" spans="6:13" ht="15" customHeight="1" x14ac:dyDescent="0.25">
      <c r="F33" s="80" t="s">
        <v>136</v>
      </c>
      <c r="G33" s="245"/>
      <c r="H33" s="245"/>
      <c r="I33" s="245"/>
      <c r="J33" s="253">
        <f ca="1">LOOKUP!E10</f>
        <v>543</v>
      </c>
      <c r="K33" s="88">
        <f ca="1">LOOKUP!F10</f>
        <v>4.2063676504764121E-2</v>
      </c>
      <c r="L33" s="89">
        <f ca="1">DATA!C58</f>
        <v>543</v>
      </c>
      <c r="M33" s="90">
        <f ca="1">DATA!D58</f>
        <v>4.2063676504764121E-2</v>
      </c>
    </row>
    <row r="34" spans="6:13" ht="15" customHeight="1" x14ac:dyDescent="0.25">
      <c r="F34" s="81" t="str">
        <f>IF(DATA!$E$4&lt;27," NON-COUNTABLE "," OTHER EDUCATIONAL ")&amp;"ACTIVITIES"</f>
        <v xml:space="preserve"> OTHER EDUCATIONAL ACTIVITIES</v>
      </c>
      <c r="G34" s="246"/>
      <c r="H34" s="246"/>
      <c r="I34" s="246"/>
      <c r="J34" s="254">
        <f ca="1">LOOKUP!E11</f>
        <v>1</v>
      </c>
      <c r="K34" s="75">
        <f ca="1">LOOKUP!F11</f>
        <v>7.7465334262917344E-5</v>
      </c>
      <c r="L34" s="74">
        <f ca="1">DATA!C85</f>
        <v>1</v>
      </c>
      <c r="M34" s="76">
        <f ca="1">DATA!D85</f>
        <v>7.7465334262917344E-5</v>
      </c>
    </row>
    <row r="35" spans="6:13" ht="15" customHeight="1" x14ac:dyDescent="0.25">
      <c r="F35" s="82" t="s">
        <v>138</v>
      </c>
      <c r="G35" s="247"/>
      <c r="H35" s="247"/>
      <c r="I35" s="247"/>
      <c r="J35" s="254">
        <f ca="1">LOOKUP!E12</f>
        <v>186</v>
      </c>
      <c r="K35" s="75">
        <f ca="1">LOOKUP!F12</f>
        <v>1.4408552172902626E-2</v>
      </c>
      <c r="L35" s="74">
        <f ca="1">DATA!C112</f>
        <v>186</v>
      </c>
      <c r="M35" s="76">
        <f ca="1">DATA!D112</f>
        <v>1.4408552172902626E-2</v>
      </c>
    </row>
    <row r="36" spans="6:13" ht="15" customHeight="1" x14ac:dyDescent="0.25">
      <c r="F36" s="83" t="s">
        <v>139</v>
      </c>
      <c r="G36" s="248"/>
      <c r="H36" s="248"/>
      <c r="I36" s="248"/>
      <c r="J36" s="254">
        <f ca="1">LOOKUP!E13</f>
        <v>0</v>
      </c>
      <c r="K36" s="75">
        <f ca="1">LOOKUP!F13</f>
        <v>0</v>
      </c>
      <c r="L36" s="74">
        <f ca="1">DATA!C139</f>
        <v>0</v>
      </c>
      <c r="M36" s="76">
        <f ca="1">DATA!D139</f>
        <v>0</v>
      </c>
    </row>
    <row r="37" spans="6:13" ht="15" customHeight="1" x14ac:dyDescent="0.25">
      <c r="F37" s="84" t="s">
        <v>140</v>
      </c>
      <c r="G37" s="249"/>
      <c r="H37" s="249"/>
      <c r="I37" s="249"/>
      <c r="J37" s="254">
        <f ca="1">LOOKUP!E17</f>
        <v>1875</v>
      </c>
      <c r="K37" s="75">
        <f ca="1">LOOKUP!F17</f>
        <v>0.14524750174297002</v>
      </c>
      <c r="L37" s="74">
        <f ca="1">DATA!C544</f>
        <v>1875</v>
      </c>
      <c r="M37" s="76">
        <f ca="1">DATA!D544</f>
        <v>0.14524750174297002</v>
      </c>
    </row>
    <row r="38" spans="6:13" ht="15" customHeight="1" x14ac:dyDescent="0.25">
      <c r="F38" s="85" t="s">
        <v>141</v>
      </c>
      <c r="G38" s="250"/>
      <c r="H38" s="250"/>
      <c r="I38" s="250"/>
      <c r="J38" s="254">
        <f ca="1">LOOKUP!E16</f>
        <v>1289</v>
      </c>
      <c r="K38" s="75">
        <f ca="1">LOOKUP!F16</f>
        <v>9.9852815864900454E-2</v>
      </c>
      <c r="L38" s="74">
        <f ca="1">DATA!C517</f>
        <v>1289</v>
      </c>
      <c r="M38" s="76">
        <f ca="1">DATA!D517</f>
        <v>9.9852815864900454E-2</v>
      </c>
    </row>
    <row r="39" spans="6:13" ht="15" customHeight="1" x14ac:dyDescent="0.25">
      <c r="F39" s="86" t="s">
        <v>142</v>
      </c>
      <c r="G39" s="251"/>
      <c r="H39" s="251"/>
      <c r="I39" s="251"/>
      <c r="J39" s="254">
        <f ca="1">LOOKUP!E15</f>
        <v>9015</v>
      </c>
      <c r="K39" s="75">
        <f ca="1">LOOKUP!F15</f>
        <v>0.6983499883801999</v>
      </c>
      <c r="L39" s="74">
        <f ca="1">DATA!C193</f>
        <v>9015</v>
      </c>
      <c r="M39" s="76">
        <f ca="1">DATA!D193</f>
        <v>0.6983499883801999</v>
      </c>
    </row>
    <row r="40" spans="6:13" ht="15" customHeight="1" thickBot="1" x14ac:dyDescent="0.3">
      <c r="F40" s="87" t="s">
        <v>218</v>
      </c>
      <c r="G40" s="252"/>
      <c r="H40" s="252"/>
      <c r="I40" s="252"/>
      <c r="J40" s="255">
        <f ca="1">LOOKUP!E9</f>
        <v>12909</v>
      </c>
      <c r="K40" s="78">
        <v>1</v>
      </c>
      <c r="L40" s="77">
        <f ca="1">DATA!C31</f>
        <v>12909</v>
      </c>
      <c r="M40" s="79">
        <v>1</v>
      </c>
    </row>
    <row r="41" spans="6:13" ht="15" customHeight="1" x14ac:dyDescent="0.2"/>
    <row r="42" spans="6:13" ht="15" customHeight="1" x14ac:dyDescent="0.2"/>
  </sheetData>
  <customSheetViews>
    <customSheetView guid="{E524EE33-31E8-4DBE-9C9C-3848607895D4}" scale="75" fitToPage="1" showRuler="0">
      <pageMargins left="0.75" right="0.75" top="1" bottom="1" header="0.5" footer="0.5"/>
      <pageSetup scale="76" orientation="landscape" r:id="rId1"/>
      <headerFooter alignWithMargins="0"/>
    </customSheetView>
    <customSheetView guid="{2494D731-9E70-4759-9F7C-8250960A4097}" scale="75" showGridLines="0" showRowCol="0" fitToPage="1" printArea="1" showRuler="0">
      <selection activeCell="D69" sqref="D69"/>
      <pageMargins left="0.5" right="0.5" top="1" bottom="1" header="0.5" footer="0.5"/>
      <printOptions horizontalCentered="1" verticalCentered="1"/>
      <pageSetup scale="89" orientation="landscape" r:id="rId2"/>
      <headerFooter alignWithMargins="0"/>
    </customSheetView>
    <customSheetView guid="{67C3DC2D-7969-45C2-82B7-9150B731E45E}" scale="75" showGridLines="0" showRowCol="0" fitToPage="1" printArea="1" showRuler="0">
      <selection activeCell="G20" sqref="G20"/>
      <pageMargins left="0.75" right="0.75" top="1" bottom="1" header="0.5" footer="0.5"/>
      <pageSetup scale="86" orientation="landscape" r:id="rId3"/>
      <headerFooter alignWithMargins="0"/>
    </customSheetView>
  </customSheetViews>
  <mergeCells count="5">
    <mergeCell ref="J31:K31"/>
    <mergeCell ref="L31:M31"/>
    <mergeCell ref="F2:P2"/>
    <mergeCell ref="F31:I32"/>
    <mergeCell ref="F30:M30"/>
  </mergeCells>
  <phoneticPr fontId="0" type="noConversion"/>
  <conditionalFormatting sqref="D14">
    <cfRule type="expression" dxfId="77" priority="1" stopIfTrue="1">
      <formula>VALUE(RIGHT($D$14,1))=5</formula>
    </cfRule>
    <cfRule type="expression" dxfId="76" priority="2" stopIfTrue="1">
      <formula>VALUE(RIGHT($D$14,1))=6</formula>
    </cfRule>
    <cfRule type="expression" dxfId="75" priority="3" stopIfTrue="1">
      <formula>VALUE(RIGHT($D$14,1))=7</formula>
    </cfRule>
  </conditionalFormatting>
  <pageMargins left="0.75" right="0.75" top="1" bottom="1" header="0.5" footer="0.5"/>
  <pageSetup scale="82" orientation="landscape" r:id="rId4"/>
  <headerFooter alignWithMargins="0"/>
  <drawing r:id="rId5"/>
  <legacyDrawing r:id="rId6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51" r:id="rId7" name="Spinner 3">
              <controlPr defaultSize="0" print="0" autoPict="0">
                <anchor moveWithCells="1">
                  <from>
                    <xdr:col>1</xdr:col>
                    <xdr:colOff>28575</xdr:colOff>
                    <xdr:row>3</xdr:row>
                    <xdr:rowOff>28575</xdr:rowOff>
                  </from>
                  <to>
                    <xdr:col>1</xdr:col>
                    <xdr:colOff>238125</xdr:colOff>
                    <xdr:row>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3" r:id="rId8" name="Spinner 5">
              <controlPr defaultSize="0" print="0" autoPict="0">
                <anchor moveWithCells="1" sizeWithCells="1">
                  <from>
                    <xdr:col>1</xdr:col>
                    <xdr:colOff>28575</xdr:colOff>
                    <xdr:row>11</xdr:row>
                    <xdr:rowOff>9525</xdr:rowOff>
                  </from>
                  <to>
                    <xdr:col>1</xdr:col>
                    <xdr:colOff>238125</xdr:colOff>
                    <xdr:row>14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/>
  <dimension ref="A1:G24"/>
  <sheetViews>
    <sheetView workbookViewId="0">
      <selection activeCell="B1" sqref="B1:B24"/>
    </sheetView>
  </sheetViews>
  <sheetFormatPr defaultRowHeight="12.75" x14ac:dyDescent="0.2"/>
  <sheetData>
    <row r="1" spans="1:7" x14ac:dyDescent="0.2">
      <c r="A1">
        <f>+C1</f>
        <v>1</v>
      </c>
      <c r="B1" s="69">
        <v>1</v>
      </c>
      <c r="C1">
        <v>1</v>
      </c>
      <c r="F1">
        <v>2</v>
      </c>
      <c r="G1">
        <f>F1/2</f>
        <v>1</v>
      </c>
    </row>
    <row r="2" spans="1:7" x14ac:dyDescent="0.2">
      <c r="A2">
        <v>1</v>
      </c>
      <c r="B2" s="69">
        <v>1</v>
      </c>
      <c r="C2">
        <v>1</v>
      </c>
      <c r="F2">
        <v>2</v>
      </c>
      <c r="G2">
        <f t="shared" ref="G2:G24" si="0">F2/2</f>
        <v>1</v>
      </c>
    </row>
    <row r="3" spans="1:7" x14ac:dyDescent="0.2">
      <c r="A3">
        <v>0</v>
      </c>
      <c r="B3" s="69">
        <v>0.5</v>
      </c>
      <c r="C3">
        <v>1</v>
      </c>
      <c r="F3">
        <v>1</v>
      </c>
      <c r="G3">
        <f t="shared" si="0"/>
        <v>0.5</v>
      </c>
    </row>
    <row r="4" spans="1:7" x14ac:dyDescent="0.2">
      <c r="A4">
        <v>0</v>
      </c>
      <c r="B4" s="69">
        <v>0.5</v>
      </c>
      <c r="C4">
        <v>1</v>
      </c>
      <c r="F4">
        <v>1</v>
      </c>
      <c r="G4">
        <f t="shared" si="0"/>
        <v>0.5</v>
      </c>
    </row>
    <row r="5" spans="1:7" x14ac:dyDescent="0.2">
      <c r="A5" s="9">
        <v>3</v>
      </c>
      <c r="B5" s="69">
        <v>3</v>
      </c>
      <c r="C5" s="9">
        <v>3</v>
      </c>
      <c r="F5">
        <v>6</v>
      </c>
      <c r="G5">
        <f t="shared" si="0"/>
        <v>3</v>
      </c>
    </row>
    <row r="6" spans="1:7" x14ac:dyDescent="0.2">
      <c r="A6" s="9">
        <v>4</v>
      </c>
      <c r="B6" s="69">
        <v>3.5</v>
      </c>
      <c r="C6" s="9">
        <v>3</v>
      </c>
      <c r="F6">
        <v>7</v>
      </c>
      <c r="G6">
        <f t="shared" si="0"/>
        <v>3.5</v>
      </c>
    </row>
    <row r="7" spans="1:7" x14ac:dyDescent="0.2">
      <c r="A7" s="9">
        <v>8</v>
      </c>
      <c r="B7" s="69">
        <v>7.5</v>
      </c>
      <c r="C7" s="9">
        <v>7</v>
      </c>
      <c r="F7">
        <v>15</v>
      </c>
      <c r="G7">
        <f t="shared" si="0"/>
        <v>7.5</v>
      </c>
    </row>
    <row r="8" spans="1:7" x14ac:dyDescent="0.2">
      <c r="A8" s="9">
        <v>11</v>
      </c>
      <c r="B8" s="69">
        <v>11.5</v>
      </c>
      <c r="C8" s="9">
        <v>12</v>
      </c>
      <c r="F8">
        <v>23</v>
      </c>
      <c r="G8">
        <f t="shared" si="0"/>
        <v>11.5</v>
      </c>
    </row>
    <row r="9" spans="1:7" x14ac:dyDescent="0.2">
      <c r="A9" s="9">
        <v>3</v>
      </c>
      <c r="B9" s="69">
        <v>3.5</v>
      </c>
      <c r="C9" s="9">
        <v>4</v>
      </c>
      <c r="F9">
        <v>7</v>
      </c>
      <c r="G9">
        <f t="shared" si="0"/>
        <v>3.5</v>
      </c>
    </row>
    <row r="10" spans="1:7" x14ac:dyDescent="0.2">
      <c r="A10" s="9">
        <v>3</v>
      </c>
      <c r="B10" s="69">
        <v>2</v>
      </c>
      <c r="C10" s="9">
        <v>1</v>
      </c>
      <c r="F10">
        <v>4</v>
      </c>
      <c r="G10">
        <f t="shared" si="0"/>
        <v>2</v>
      </c>
    </row>
    <row r="11" spans="1:7" x14ac:dyDescent="0.2">
      <c r="A11" s="9">
        <v>8</v>
      </c>
      <c r="B11" s="69">
        <v>10</v>
      </c>
      <c r="C11" s="9">
        <v>12</v>
      </c>
      <c r="F11">
        <v>20</v>
      </c>
      <c r="G11">
        <f t="shared" si="0"/>
        <v>10</v>
      </c>
    </row>
    <row r="12" spans="1:7" x14ac:dyDescent="0.2">
      <c r="A12" s="9">
        <v>12</v>
      </c>
      <c r="B12" s="69">
        <v>11</v>
      </c>
      <c r="C12" s="9">
        <v>10</v>
      </c>
      <c r="F12">
        <v>22</v>
      </c>
      <c r="G12">
        <f t="shared" si="0"/>
        <v>11</v>
      </c>
    </row>
    <row r="13" spans="1:7" x14ac:dyDescent="0.2">
      <c r="A13" s="9">
        <v>1</v>
      </c>
      <c r="B13" s="69">
        <v>1.5</v>
      </c>
      <c r="C13" s="9">
        <v>2</v>
      </c>
      <c r="F13">
        <v>3</v>
      </c>
      <c r="G13">
        <f t="shared" si="0"/>
        <v>1.5</v>
      </c>
    </row>
    <row r="14" spans="1:7" x14ac:dyDescent="0.2">
      <c r="A14" s="9">
        <v>2</v>
      </c>
      <c r="B14" s="69">
        <v>2</v>
      </c>
      <c r="C14" s="9">
        <v>2</v>
      </c>
      <c r="F14">
        <v>4</v>
      </c>
      <c r="G14">
        <f t="shared" si="0"/>
        <v>2</v>
      </c>
    </row>
    <row r="15" spans="1:7" x14ac:dyDescent="0.2">
      <c r="A15" s="9">
        <v>4</v>
      </c>
      <c r="B15" s="69">
        <v>5</v>
      </c>
      <c r="C15" s="9">
        <v>6</v>
      </c>
      <c r="F15">
        <v>10</v>
      </c>
      <c r="G15">
        <f t="shared" si="0"/>
        <v>5</v>
      </c>
    </row>
    <row r="16" spans="1:7" x14ac:dyDescent="0.2">
      <c r="A16" s="9">
        <v>2</v>
      </c>
      <c r="B16" s="69">
        <v>1</v>
      </c>
      <c r="C16" s="9">
        <v>0</v>
      </c>
      <c r="F16">
        <v>2</v>
      </c>
      <c r="G16">
        <f t="shared" si="0"/>
        <v>1</v>
      </c>
    </row>
    <row r="17" spans="1:7" x14ac:dyDescent="0.2">
      <c r="A17" s="9">
        <v>1</v>
      </c>
      <c r="B17" s="69">
        <v>1</v>
      </c>
      <c r="C17" s="9">
        <v>1</v>
      </c>
      <c r="F17">
        <v>2</v>
      </c>
      <c r="G17">
        <f t="shared" si="0"/>
        <v>1</v>
      </c>
    </row>
    <row r="18" spans="1:7" x14ac:dyDescent="0.2">
      <c r="A18" s="9">
        <v>2</v>
      </c>
      <c r="B18" s="69">
        <v>4</v>
      </c>
      <c r="C18" s="9">
        <v>6</v>
      </c>
      <c r="F18">
        <v>8</v>
      </c>
      <c r="G18">
        <f t="shared" si="0"/>
        <v>4</v>
      </c>
    </row>
    <row r="19" spans="1:7" x14ac:dyDescent="0.2">
      <c r="A19" s="9">
        <v>3</v>
      </c>
      <c r="B19" s="69">
        <v>3</v>
      </c>
      <c r="C19" s="9">
        <v>3</v>
      </c>
      <c r="F19">
        <v>6</v>
      </c>
      <c r="G19">
        <f t="shared" si="0"/>
        <v>3</v>
      </c>
    </row>
    <row r="20" spans="1:7" x14ac:dyDescent="0.2">
      <c r="A20" s="9">
        <v>3</v>
      </c>
      <c r="B20" s="69">
        <v>3</v>
      </c>
      <c r="C20" s="9">
        <v>3</v>
      </c>
      <c r="F20">
        <v>6</v>
      </c>
      <c r="G20">
        <f t="shared" si="0"/>
        <v>3</v>
      </c>
    </row>
    <row r="21" spans="1:7" x14ac:dyDescent="0.2">
      <c r="A21" s="9">
        <v>5</v>
      </c>
      <c r="B21" s="69">
        <v>4</v>
      </c>
      <c r="C21" s="9">
        <v>3</v>
      </c>
      <c r="F21">
        <v>8</v>
      </c>
      <c r="G21">
        <f t="shared" si="0"/>
        <v>4</v>
      </c>
    </row>
    <row r="22" spans="1:7" x14ac:dyDescent="0.2">
      <c r="A22" s="9">
        <v>6</v>
      </c>
      <c r="B22" s="69">
        <v>6</v>
      </c>
      <c r="C22" s="9">
        <v>6</v>
      </c>
      <c r="F22">
        <v>12</v>
      </c>
      <c r="G22">
        <f t="shared" si="0"/>
        <v>6</v>
      </c>
    </row>
    <row r="23" spans="1:7" x14ac:dyDescent="0.2">
      <c r="A23" s="9">
        <v>40</v>
      </c>
      <c r="B23" s="69">
        <v>40.5</v>
      </c>
      <c r="C23" s="9">
        <v>41</v>
      </c>
      <c r="F23">
        <v>81</v>
      </c>
      <c r="G23">
        <f t="shared" si="0"/>
        <v>40.5</v>
      </c>
    </row>
    <row r="24" spans="1:7" x14ac:dyDescent="0.2">
      <c r="A24" s="9">
        <v>2</v>
      </c>
      <c r="B24" s="69">
        <v>1.5</v>
      </c>
      <c r="C24" s="9">
        <v>1</v>
      </c>
      <c r="F24">
        <v>3</v>
      </c>
      <c r="G24">
        <f t="shared" si="0"/>
        <v>1.5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>
    <pageSetUpPr autoPageBreaks="0"/>
  </sheetPr>
  <dimension ref="A1:DH804"/>
  <sheetViews>
    <sheetView showRuler="0" topLeftCell="A659" zoomScaleNormal="100" workbookViewId="0">
      <selection activeCell="G701" sqref="G701"/>
    </sheetView>
  </sheetViews>
  <sheetFormatPr defaultRowHeight="12.75" x14ac:dyDescent="0.2"/>
  <cols>
    <col min="1" max="1" width="6" style="96" customWidth="1"/>
    <col min="2" max="2" width="11.5703125" style="96" bestFit="1" customWidth="1"/>
    <col min="3" max="3" width="36.85546875" style="96" customWidth="1"/>
    <col min="4" max="4" width="23.140625" style="96" bestFit="1" customWidth="1"/>
    <col min="5" max="5" width="10.7109375" style="96" customWidth="1"/>
    <col min="6" max="6" width="10.140625" style="166" customWidth="1"/>
    <col min="7" max="7" width="19.5703125" style="96" customWidth="1"/>
    <col min="8" max="8" width="9.140625" style="96"/>
    <col min="9" max="9" width="10.5703125" style="96" customWidth="1"/>
    <col min="10" max="14" width="9.140625" style="96"/>
    <col min="15" max="15" width="47" style="96" bestFit="1" customWidth="1"/>
    <col min="16" max="16" width="10.5703125" style="96" bestFit="1" customWidth="1"/>
    <col min="17" max="17" width="51" style="96" bestFit="1" customWidth="1"/>
    <col min="18" max="16384" width="9.140625" style="96"/>
  </cols>
  <sheetData>
    <row r="1" spans="1:112" s="312" customFormat="1" x14ac:dyDescent="0.2">
      <c r="A1" s="96"/>
      <c r="B1" s="96"/>
      <c r="C1" s="96"/>
      <c r="D1" s="96"/>
      <c r="E1" s="96"/>
      <c r="G1" s="342"/>
      <c r="H1" s="342"/>
      <c r="I1" s="342"/>
      <c r="J1" s="342"/>
      <c r="K1" s="323"/>
      <c r="L1" s="323"/>
      <c r="M1" s="323"/>
      <c r="N1" s="323"/>
      <c r="O1" s="323"/>
      <c r="P1" s="323"/>
      <c r="Q1" s="323"/>
      <c r="R1" s="323"/>
      <c r="S1" s="323"/>
      <c r="T1" s="323"/>
      <c r="U1" s="323"/>
      <c r="V1" s="323"/>
      <c r="W1" s="323"/>
      <c r="X1" s="323"/>
      <c r="Y1" s="323"/>
      <c r="Z1" s="323"/>
      <c r="AA1" s="323"/>
      <c r="AB1" s="323"/>
      <c r="AC1" s="323"/>
      <c r="AD1" s="323"/>
      <c r="AE1" s="323"/>
      <c r="AF1" s="323"/>
      <c r="AG1" s="323"/>
      <c r="AH1" s="323"/>
      <c r="AI1" s="323"/>
      <c r="AJ1" s="323"/>
      <c r="AK1" s="323"/>
      <c r="AL1" s="323"/>
      <c r="AM1" s="323"/>
      <c r="AN1" s="323"/>
      <c r="AO1" s="323"/>
      <c r="AP1" s="323"/>
      <c r="AQ1" s="323"/>
      <c r="AR1" s="323"/>
      <c r="AS1" s="323"/>
      <c r="AT1" s="323"/>
      <c r="AU1" s="323"/>
      <c r="AV1" s="323"/>
      <c r="AW1" s="323"/>
      <c r="AX1" s="323"/>
      <c r="AY1" s="323"/>
      <c r="AZ1" s="323"/>
      <c r="BA1" s="323"/>
      <c r="BB1" s="323"/>
      <c r="BC1" s="323"/>
      <c r="BD1" s="323"/>
      <c r="BE1" s="323"/>
      <c r="BF1" s="343"/>
      <c r="BG1" s="342"/>
      <c r="BH1" s="342"/>
      <c r="BI1" s="342"/>
      <c r="BJ1" s="342"/>
      <c r="BK1" s="323"/>
      <c r="BL1" s="323"/>
      <c r="BM1" s="323"/>
      <c r="BN1" s="323"/>
      <c r="BO1" s="323"/>
      <c r="BP1" s="323"/>
      <c r="BQ1" s="323"/>
      <c r="BR1" s="323"/>
      <c r="BS1" s="323"/>
      <c r="BT1" s="323"/>
      <c r="BU1" s="323"/>
      <c r="BV1" s="323"/>
      <c r="BW1" s="323"/>
      <c r="BX1" s="323"/>
      <c r="BY1" s="323"/>
      <c r="BZ1" s="323"/>
      <c r="CA1" s="323"/>
      <c r="CB1" s="323"/>
      <c r="CC1" s="323"/>
      <c r="CD1" s="323"/>
      <c r="CE1" s="323"/>
      <c r="CF1" s="323"/>
      <c r="CG1" s="323"/>
      <c r="CH1" s="323"/>
      <c r="CI1" s="323"/>
      <c r="CJ1" s="323"/>
      <c r="CK1" s="323"/>
      <c r="CL1" s="323"/>
      <c r="CM1" s="323"/>
      <c r="CN1" s="323"/>
      <c r="CO1" s="323"/>
      <c r="CP1" s="323"/>
      <c r="CQ1" s="323"/>
      <c r="CR1" s="323"/>
      <c r="CS1" s="323"/>
      <c r="CT1" s="323"/>
      <c r="CU1" s="323"/>
      <c r="CV1" s="323"/>
      <c r="CW1" s="323"/>
      <c r="CX1" s="323"/>
      <c r="CY1" s="323"/>
      <c r="CZ1" s="323"/>
      <c r="DA1" s="323"/>
      <c r="DB1" s="323"/>
      <c r="DC1" s="323"/>
      <c r="DD1" s="344"/>
      <c r="DE1" s="98"/>
      <c r="DF1" s="344"/>
      <c r="DG1" s="98"/>
      <c r="DH1" s="345"/>
    </row>
    <row r="2" spans="1:112" x14ac:dyDescent="0.2">
      <c r="D2" s="96" t="s">
        <v>51</v>
      </c>
      <c r="E2" s="166">
        <f ca="1">OFFSET(B29,F2,0)</f>
        <v>20210118</v>
      </c>
      <c r="F2" s="313">
        <f>MOD(M2,WEEKS)+1</f>
        <v>629</v>
      </c>
      <c r="G2" s="314" t="str">
        <f ca="1">OFFSET($C$29,$F$2,0)</f>
        <v>January 18, 2021</v>
      </c>
      <c r="M2" s="313">
        <v>16353</v>
      </c>
      <c r="N2" s="96" t="s">
        <v>383</v>
      </c>
      <c r="O2" s="315">
        <f>15000+$F$4-MOD(15000,$F$4)-1</f>
        <v>15095</v>
      </c>
      <c r="P2" s="96" t="s">
        <v>421</v>
      </c>
    </row>
    <row r="3" spans="1:112" x14ac:dyDescent="0.2">
      <c r="D3" s="96" t="s">
        <v>57</v>
      </c>
      <c r="E3" s="316">
        <f>IF(F2&lt;53,0,F2-52)</f>
        <v>577</v>
      </c>
      <c r="F3" s="317">
        <f>MOD(M3,25)+1</f>
        <v>25</v>
      </c>
      <c r="G3" s="318" t="str">
        <f ca="1">OFFSET($C$710,$F$3,0)</f>
        <v>STATEWIDE</v>
      </c>
      <c r="L3" s="96" t="s">
        <v>420</v>
      </c>
      <c r="M3" s="317">
        <v>14999</v>
      </c>
      <c r="O3" s="96" t="s">
        <v>422</v>
      </c>
    </row>
    <row r="4" spans="1:112" x14ac:dyDescent="0.2">
      <c r="D4" s="96" t="s">
        <v>219</v>
      </c>
      <c r="E4" s="316">
        <f>IF(F2&lt;26,26,IF(F2&gt;52,52,F2))</f>
        <v>52</v>
      </c>
      <c r="F4" s="319">
        <f>COUNT(DATA!$F$7:$ZZ$7)</f>
        <v>629</v>
      </c>
      <c r="G4" s="318">
        <f ca="1">OFFSET($E$710,$F$3,0)</f>
        <v>0</v>
      </c>
    </row>
    <row r="5" spans="1:112" x14ac:dyDescent="0.2">
      <c r="D5" s="96" t="s">
        <v>167</v>
      </c>
      <c r="E5" s="166" t="str">
        <f ca="1">OFFSET($D$29,F5,0)</f>
        <v>4 MOS</v>
      </c>
      <c r="F5" s="166">
        <v>17</v>
      </c>
      <c r="G5" s="318"/>
      <c r="N5" s="96">
        <v>25000</v>
      </c>
      <c r="Q5" s="96" t="s">
        <v>527</v>
      </c>
    </row>
    <row r="6" spans="1:112" x14ac:dyDescent="0.2">
      <c r="D6" s="96" t="s">
        <v>168</v>
      </c>
      <c r="E6" s="166" t="str">
        <f ca="1">OFFSET($D$29,F6,0)</f>
        <v>6 WKS</v>
      </c>
      <c r="F6" s="166">
        <v>6</v>
      </c>
      <c r="G6" s="318"/>
    </row>
    <row r="7" spans="1:112" x14ac:dyDescent="0.2">
      <c r="D7" s="96" t="s">
        <v>169</v>
      </c>
      <c r="E7" s="166" t="str">
        <f ca="1">OFFSET($D$29,F7,0)</f>
        <v>11 WKS</v>
      </c>
      <c r="F7" s="166">
        <v>11</v>
      </c>
      <c r="G7" s="318"/>
      <c r="O7" s="320"/>
    </row>
    <row r="8" spans="1:112" x14ac:dyDescent="0.2">
      <c r="D8" s="96" t="s">
        <v>231</v>
      </c>
      <c r="F8" s="321">
        <f>MOD(M8,24)+1</f>
        <v>24</v>
      </c>
      <c r="I8" s="96" t="s">
        <v>337</v>
      </c>
      <c r="M8" s="321">
        <v>47</v>
      </c>
      <c r="N8" s="191"/>
      <c r="O8" s="191"/>
      <c r="P8" s="191">
        <v>14964</v>
      </c>
      <c r="Q8" s="191"/>
      <c r="R8" s="191"/>
      <c r="S8" s="191"/>
      <c r="T8" s="191"/>
      <c r="U8" s="191"/>
      <c r="V8" s="191"/>
      <c r="W8" s="191"/>
      <c r="X8" s="191"/>
    </row>
    <row r="9" spans="1:112" x14ac:dyDescent="0.2">
      <c r="D9" s="96" t="s">
        <v>44</v>
      </c>
      <c r="E9" s="322">
        <f ca="1">OFFSET(DATA!$C$6,$F$3,0)</f>
        <v>12909</v>
      </c>
      <c r="F9" s="168"/>
      <c r="G9" s="322"/>
      <c r="H9" s="323" t="s">
        <v>44</v>
      </c>
      <c r="I9" s="96">
        <v>6</v>
      </c>
      <c r="K9" s="96">
        <v>110</v>
      </c>
      <c r="N9" s="191"/>
    </row>
    <row r="10" spans="1:112" x14ac:dyDescent="0.2">
      <c r="D10" s="96" t="s">
        <v>46</v>
      </c>
      <c r="E10" s="322">
        <f ca="1">OFFSET(DATA!C$33,$F$3,0)</f>
        <v>543</v>
      </c>
      <c r="F10" s="168">
        <f ca="1">OFFSET(DATA!$C$33,$F$3,1)</f>
        <v>4.2063676504764121E-2</v>
      </c>
      <c r="G10" s="322">
        <f ca="1">OFFSET(DATA!E$33,$F$3,0)</f>
        <v>0</v>
      </c>
      <c r="H10" s="323" t="s">
        <v>46</v>
      </c>
      <c r="I10" s="96">
        <f>I9+27</f>
        <v>33</v>
      </c>
      <c r="K10" s="96">
        <v>120</v>
      </c>
      <c r="N10" s="191"/>
    </row>
    <row r="11" spans="1:112" x14ac:dyDescent="0.2">
      <c r="D11" s="96" t="s">
        <v>385</v>
      </c>
      <c r="E11" s="322">
        <f ca="1">OFFSET(DATA!C$60,$F$3,0)</f>
        <v>1</v>
      </c>
      <c r="F11" s="168">
        <f ca="1">OFFSET(DATA!D$60,$F$3,0)</f>
        <v>7.7465334262917344E-5</v>
      </c>
      <c r="G11" s="322">
        <f ca="1">OFFSET(DATA!E$60,$F$3,0)</f>
        <v>0</v>
      </c>
      <c r="H11" s="323" t="s">
        <v>385</v>
      </c>
      <c r="I11" s="96">
        <f t="shared" ref="I11:I30" si="0">I10+27</f>
        <v>60</v>
      </c>
      <c r="K11" s="96">
        <v>210</v>
      </c>
      <c r="N11" s="191"/>
    </row>
    <row r="12" spans="1:112" x14ac:dyDescent="0.2">
      <c r="D12" s="96" t="s">
        <v>47</v>
      </c>
      <c r="E12" s="322">
        <f ca="1">OFFSET(DATA!C$87,$F$3,0)</f>
        <v>186</v>
      </c>
      <c r="F12" s="168">
        <f ca="1">OFFSET(DATA!D$87,$F$3,0)</f>
        <v>1.4408552172902626E-2</v>
      </c>
      <c r="G12" s="322">
        <f ca="1">OFFSET(DATA!E$87,$F$3,0)</f>
        <v>0</v>
      </c>
      <c r="H12" s="323" t="s">
        <v>47</v>
      </c>
      <c r="I12" s="96">
        <f t="shared" si="0"/>
        <v>87</v>
      </c>
      <c r="K12" s="96">
        <v>220</v>
      </c>
      <c r="N12" s="191"/>
    </row>
    <row r="13" spans="1:112" x14ac:dyDescent="0.2">
      <c r="D13" s="96" t="s">
        <v>48</v>
      </c>
      <c r="E13" s="322">
        <f ca="1">OFFSET(DATA!C$114,$F$3,0)</f>
        <v>0</v>
      </c>
      <c r="F13" s="168">
        <f ca="1">OFFSET(DATA!D$114,$F$3,0)</f>
        <v>0</v>
      </c>
      <c r="G13" s="322">
        <f ca="1">OFFSET(DATA!E$114,$F$3,0)</f>
        <v>0</v>
      </c>
      <c r="H13" s="323" t="s">
        <v>48</v>
      </c>
      <c r="I13" s="96">
        <f t="shared" si="0"/>
        <v>114</v>
      </c>
      <c r="K13" s="96">
        <v>310</v>
      </c>
      <c r="N13" s="191"/>
    </row>
    <row r="14" spans="1:112" x14ac:dyDescent="0.2">
      <c r="D14" s="96" t="s">
        <v>49</v>
      </c>
      <c r="E14" s="322">
        <f ca="1">OFFSET(DATA!C$141,$F$3,0)</f>
        <v>10304</v>
      </c>
      <c r="F14" s="168">
        <f ca="1">OFFSET(DATA!D$141,$F$3,0)</f>
        <v>0.79820280424510037</v>
      </c>
      <c r="G14" s="322">
        <f ca="1">OFFSET(DATA!E$141,$F$3,0)</f>
        <v>0</v>
      </c>
      <c r="H14" s="323" t="s">
        <v>49</v>
      </c>
      <c r="I14" s="96">
        <f t="shared" si="0"/>
        <v>141</v>
      </c>
      <c r="K14" s="96">
        <v>712</v>
      </c>
      <c r="N14" s="191"/>
      <c r="P14" s="96">
        <v>14975</v>
      </c>
    </row>
    <row r="15" spans="1:112" x14ac:dyDescent="0.2">
      <c r="D15" s="96" t="s">
        <v>50</v>
      </c>
      <c r="E15" s="322">
        <f ca="1">OFFSET(DATA!C$168,$F$3,0)</f>
        <v>9015</v>
      </c>
      <c r="F15" s="168">
        <f ca="1">OFFSET(DATA!D$168,$F$3,0)</f>
        <v>0.6983499883801999</v>
      </c>
      <c r="G15" s="322">
        <f ca="1">OFFSET(DATA!E$168,$F$3,0)</f>
        <v>0</v>
      </c>
      <c r="H15" s="323" t="s">
        <v>50</v>
      </c>
      <c r="I15" s="96">
        <f t="shared" si="0"/>
        <v>168</v>
      </c>
      <c r="K15" s="96">
        <v>721</v>
      </c>
      <c r="N15" s="191"/>
    </row>
    <row r="16" spans="1:112" x14ac:dyDescent="0.2">
      <c r="D16" s="96" t="s">
        <v>1</v>
      </c>
      <c r="E16" s="322">
        <f ca="1">OFFSET(DATA!C$492,$F$3,0)</f>
        <v>1289</v>
      </c>
      <c r="F16" s="168">
        <f ca="1">OFFSET(DATA!D$492,$F$3,0)</f>
        <v>9.9852815864900454E-2</v>
      </c>
      <c r="G16" s="322">
        <f ca="1">OFFSET(DATA!E$492,$F$3,0)</f>
        <v>0</v>
      </c>
      <c r="H16" s="323" t="s">
        <v>113</v>
      </c>
      <c r="I16" s="96">
        <f t="shared" si="0"/>
        <v>195</v>
      </c>
      <c r="K16" s="96">
        <v>731</v>
      </c>
      <c r="N16" s="191"/>
    </row>
    <row r="17" spans="1:22" x14ac:dyDescent="0.2">
      <c r="D17" s="96" t="s">
        <v>0</v>
      </c>
      <c r="E17" s="322">
        <f ca="1">OFFSET(DATA!C$519,$F$3,0)</f>
        <v>1875</v>
      </c>
      <c r="F17" s="168">
        <f ca="1">OFFSET(DATA!D$519,$F$3,0)</f>
        <v>0.14524750174297002</v>
      </c>
      <c r="G17" s="322">
        <f ca="1">OFFSET(DATA!E$519,$F$3,0)</f>
        <v>0</v>
      </c>
      <c r="H17" s="323" t="s">
        <v>548</v>
      </c>
      <c r="I17" s="96">
        <f t="shared" si="0"/>
        <v>222</v>
      </c>
      <c r="K17" s="96">
        <v>774</v>
      </c>
      <c r="N17" s="191"/>
      <c r="O17" s="96">
        <v>22151</v>
      </c>
    </row>
    <row r="18" spans="1:22" x14ac:dyDescent="0.2">
      <c r="D18" s="96" t="s">
        <v>52</v>
      </c>
      <c r="G18" s="322">
        <f ca="1">OFFSET(DATA!$D$546,$F$3,0)</f>
        <v>0</v>
      </c>
      <c r="H18" s="323" t="s">
        <v>549</v>
      </c>
      <c r="I18" s="96">
        <f t="shared" si="0"/>
        <v>249</v>
      </c>
      <c r="K18" s="96">
        <v>775</v>
      </c>
      <c r="N18" s="191"/>
    </row>
    <row r="19" spans="1:22" x14ac:dyDescent="0.2">
      <c r="D19" s="96" t="s">
        <v>2</v>
      </c>
      <c r="H19" s="323" t="s">
        <v>550</v>
      </c>
      <c r="I19" s="96">
        <f t="shared" si="0"/>
        <v>276</v>
      </c>
      <c r="K19" s="96">
        <v>776</v>
      </c>
      <c r="N19" s="191"/>
    </row>
    <row r="20" spans="1:22" x14ac:dyDescent="0.2">
      <c r="D20" s="96" t="s">
        <v>3</v>
      </c>
      <c r="H20" s="323" t="s">
        <v>551</v>
      </c>
      <c r="I20" s="96">
        <f t="shared" si="0"/>
        <v>303</v>
      </c>
      <c r="K20" s="96">
        <v>780</v>
      </c>
      <c r="N20" s="191"/>
    </row>
    <row r="21" spans="1:22" x14ac:dyDescent="0.2">
      <c r="D21" s="96" t="s">
        <v>4</v>
      </c>
      <c r="H21" s="323" t="s">
        <v>552</v>
      </c>
      <c r="I21" s="96">
        <f t="shared" si="0"/>
        <v>330</v>
      </c>
      <c r="N21" s="191"/>
    </row>
    <row r="22" spans="1:22" x14ac:dyDescent="0.2">
      <c r="D22" s="96" t="s">
        <v>5</v>
      </c>
      <c r="H22" s="323" t="s">
        <v>114</v>
      </c>
      <c r="I22" s="96">
        <f t="shared" si="0"/>
        <v>357</v>
      </c>
      <c r="K22" s="323" t="s">
        <v>361</v>
      </c>
      <c r="L22" s="96">
        <f>L9+L10</f>
        <v>0</v>
      </c>
      <c r="N22" s="191"/>
    </row>
    <row r="23" spans="1:22" x14ac:dyDescent="0.2">
      <c r="D23" s="96" t="s">
        <v>66</v>
      </c>
      <c r="H23" s="323" t="s">
        <v>115</v>
      </c>
      <c r="I23" s="96">
        <f t="shared" si="0"/>
        <v>384</v>
      </c>
      <c r="K23" s="323" t="s">
        <v>360</v>
      </c>
      <c r="L23" s="96">
        <f>L11+L12</f>
        <v>0</v>
      </c>
      <c r="N23" s="191"/>
      <c r="O23" s="96">
        <v>25749</v>
      </c>
    </row>
    <row r="24" spans="1:22" x14ac:dyDescent="0.2">
      <c r="D24" s="96" t="s">
        <v>64</v>
      </c>
      <c r="H24" s="323" t="s">
        <v>116</v>
      </c>
      <c r="I24" s="96">
        <f t="shared" si="0"/>
        <v>411</v>
      </c>
      <c r="K24" s="323" t="s">
        <v>362</v>
      </c>
      <c r="L24" s="96">
        <f>L13+L14+L15+L16</f>
        <v>0</v>
      </c>
      <c r="N24" s="191"/>
    </row>
    <row r="25" spans="1:22" x14ac:dyDescent="0.2">
      <c r="D25" s="96" t="s">
        <v>65</v>
      </c>
      <c r="H25" s="323" t="s">
        <v>553</v>
      </c>
      <c r="I25" s="96">
        <f t="shared" si="0"/>
        <v>438</v>
      </c>
      <c r="K25" s="323" t="s">
        <v>363</v>
      </c>
      <c r="L25" s="96">
        <f>L17+L18+L19</f>
        <v>0</v>
      </c>
      <c r="N25" s="191"/>
    </row>
    <row r="26" spans="1:22" x14ac:dyDescent="0.2">
      <c r="H26" s="323" t="s">
        <v>117</v>
      </c>
      <c r="I26" s="96">
        <f t="shared" si="0"/>
        <v>465</v>
      </c>
      <c r="K26" s="323" t="s">
        <v>364</v>
      </c>
      <c r="L26" s="96">
        <f>L20</f>
        <v>0</v>
      </c>
      <c r="N26" s="191"/>
    </row>
    <row r="27" spans="1:22" x14ac:dyDescent="0.2">
      <c r="H27" s="323" t="s">
        <v>1</v>
      </c>
      <c r="I27" s="96">
        <f t="shared" si="0"/>
        <v>492</v>
      </c>
      <c r="N27" s="191"/>
    </row>
    <row r="28" spans="1:22" x14ac:dyDescent="0.2">
      <c r="H28" s="323" t="s">
        <v>0</v>
      </c>
      <c r="I28" s="96">
        <f t="shared" si="0"/>
        <v>519</v>
      </c>
      <c r="N28" s="191"/>
    </row>
    <row r="29" spans="1:22" x14ac:dyDescent="0.2">
      <c r="H29" s="323" t="s">
        <v>52</v>
      </c>
      <c r="I29" s="96">
        <f t="shared" si="0"/>
        <v>546</v>
      </c>
      <c r="N29" s="191"/>
    </row>
    <row r="30" spans="1:22" x14ac:dyDescent="0.2">
      <c r="A30" s="166">
        <v>1</v>
      </c>
      <c r="B30" s="324">
        <v>20090105</v>
      </c>
      <c r="C30" s="332" t="s">
        <v>423</v>
      </c>
      <c r="D30" s="96" t="s">
        <v>165</v>
      </c>
      <c r="E30" s="96" t="str">
        <f>UPPER(LEFT(C30,3)&amp;"  "&amp;RIGHT(B30,2))</f>
        <v>JAN  05</v>
      </c>
      <c r="H30" s="96">
        <v>110</v>
      </c>
      <c r="I30" s="96">
        <f t="shared" si="0"/>
        <v>573</v>
      </c>
      <c r="L30" s="113"/>
      <c r="M30" s="113"/>
      <c r="N30" s="113"/>
      <c r="O30" s="113"/>
      <c r="P30" s="113"/>
      <c r="Q30" s="113"/>
      <c r="R30" s="113"/>
      <c r="S30" s="113"/>
      <c r="T30" s="113"/>
      <c r="U30" s="113"/>
      <c r="V30" s="113"/>
    </row>
    <row r="31" spans="1:22" x14ac:dyDescent="0.2">
      <c r="A31" s="166">
        <v>2</v>
      </c>
      <c r="B31" s="324">
        <v>20090112</v>
      </c>
      <c r="C31" s="332" t="s">
        <v>424</v>
      </c>
      <c r="D31" s="96" t="s">
        <v>170</v>
      </c>
      <c r="E31" s="96" t="str">
        <f t="shared" ref="E31:E94" si="1">UPPER(LEFT(C31,3)&amp;"  "&amp;RIGHT(B31,2))</f>
        <v>JAN  12</v>
      </c>
      <c r="H31" s="96">
        <v>120</v>
      </c>
      <c r="L31" s="113"/>
      <c r="M31" s="659"/>
      <c r="N31" s="659"/>
      <c r="O31" s="659"/>
      <c r="P31" s="659"/>
      <c r="Q31" s="325"/>
      <c r="R31" s="325"/>
      <c r="S31" s="325"/>
      <c r="T31" s="325"/>
      <c r="U31" s="325"/>
      <c r="V31" s="325"/>
    </row>
    <row r="32" spans="1:22" x14ac:dyDescent="0.2">
      <c r="A32" s="166">
        <v>3</v>
      </c>
      <c r="B32" s="324">
        <v>20090119</v>
      </c>
      <c r="C32" s="332" t="s">
        <v>425</v>
      </c>
      <c r="D32" s="96" t="s">
        <v>171</v>
      </c>
      <c r="E32" s="96" t="str">
        <f t="shared" si="1"/>
        <v>JAN  19</v>
      </c>
      <c r="H32" s="96">
        <v>210</v>
      </c>
      <c r="L32" s="113"/>
      <c r="M32" s="325"/>
      <c r="N32" s="325"/>
      <c r="O32" s="325"/>
      <c r="P32" s="325"/>
      <c r="Q32" s="325"/>
      <c r="R32" s="325"/>
      <c r="S32" s="325"/>
      <c r="T32" s="325"/>
      <c r="U32" s="325"/>
      <c r="V32" s="325"/>
    </row>
    <row r="33" spans="1:22" x14ac:dyDescent="0.2">
      <c r="A33" s="166">
        <v>4</v>
      </c>
      <c r="B33" s="324">
        <v>20090126</v>
      </c>
      <c r="C33" s="332" t="s">
        <v>426</v>
      </c>
      <c r="D33" s="96" t="s">
        <v>191</v>
      </c>
      <c r="E33" s="96" t="str">
        <f t="shared" si="1"/>
        <v>JAN  26</v>
      </c>
      <c r="H33" s="96">
        <v>220</v>
      </c>
      <c r="L33" s="113"/>
      <c r="M33" s="326"/>
      <c r="N33" s="326"/>
      <c r="O33" s="326"/>
      <c r="P33" s="326"/>
      <c r="Q33" s="326"/>
      <c r="R33" s="326"/>
      <c r="S33" s="326"/>
      <c r="T33" s="326"/>
      <c r="U33" s="326"/>
      <c r="V33" s="326"/>
    </row>
    <row r="34" spans="1:22" x14ac:dyDescent="0.2">
      <c r="A34" s="166">
        <v>5</v>
      </c>
      <c r="B34" s="324">
        <v>20090202</v>
      </c>
      <c r="C34" s="332" t="s">
        <v>427</v>
      </c>
      <c r="D34" s="96" t="s">
        <v>172</v>
      </c>
      <c r="E34" s="96" t="str">
        <f t="shared" si="1"/>
        <v>FEB  02</v>
      </c>
      <c r="H34" s="96">
        <v>310</v>
      </c>
      <c r="L34" s="113"/>
      <c r="M34" s="113"/>
      <c r="N34" s="113"/>
      <c r="O34" s="113"/>
      <c r="P34" s="113"/>
      <c r="Q34" s="113"/>
      <c r="R34" s="113"/>
      <c r="S34" s="113"/>
      <c r="T34" s="113"/>
      <c r="U34" s="113"/>
      <c r="V34" s="113"/>
    </row>
    <row r="35" spans="1:22" x14ac:dyDescent="0.2">
      <c r="A35" s="166">
        <v>6</v>
      </c>
      <c r="B35" s="324">
        <v>20090209</v>
      </c>
      <c r="C35" s="332" t="s">
        <v>428</v>
      </c>
      <c r="D35" s="96" t="s">
        <v>173</v>
      </c>
      <c r="E35" s="96" t="str">
        <f t="shared" si="1"/>
        <v>FEB  09</v>
      </c>
      <c r="H35" s="96">
        <v>712</v>
      </c>
    </row>
    <row r="36" spans="1:22" x14ac:dyDescent="0.2">
      <c r="A36" s="166">
        <v>7</v>
      </c>
      <c r="B36" s="324">
        <v>20090216</v>
      </c>
      <c r="C36" s="332" t="s">
        <v>452</v>
      </c>
      <c r="D36" s="96" t="s">
        <v>174</v>
      </c>
      <c r="E36" s="96" t="str">
        <f t="shared" si="1"/>
        <v>FEB  16</v>
      </c>
      <c r="H36" s="96">
        <v>721</v>
      </c>
    </row>
    <row r="37" spans="1:22" x14ac:dyDescent="0.2">
      <c r="A37" s="166">
        <v>8</v>
      </c>
      <c r="B37" s="324">
        <v>20090223</v>
      </c>
      <c r="C37" s="332" t="s">
        <v>429</v>
      </c>
      <c r="D37" s="96" t="s">
        <v>175</v>
      </c>
      <c r="E37" s="96" t="str">
        <f t="shared" si="1"/>
        <v>FEB  23</v>
      </c>
      <c r="H37" s="96">
        <v>731</v>
      </c>
    </row>
    <row r="38" spans="1:22" x14ac:dyDescent="0.2">
      <c r="A38" s="166">
        <v>9</v>
      </c>
      <c r="B38" s="324">
        <v>20090302</v>
      </c>
      <c r="C38" s="332" t="s">
        <v>430</v>
      </c>
      <c r="D38" s="96" t="s">
        <v>176</v>
      </c>
      <c r="E38" s="96" t="str">
        <f t="shared" si="1"/>
        <v>MAR  02</v>
      </c>
      <c r="H38" s="96">
        <v>774</v>
      </c>
    </row>
    <row r="39" spans="1:22" x14ac:dyDescent="0.2">
      <c r="A39" s="166">
        <v>10</v>
      </c>
      <c r="B39" s="324">
        <v>20090309</v>
      </c>
      <c r="C39" s="341" t="s">
        <v>431</v>
      </c>
      <c r="D39" s="96" t="s">
        <v>179</v>
      </c>
      <c r="E39" s="96" t="str">
        <f t="shared" si="1"/>
        <v>MAR  09</v>
      </c>
      <c r="H39" s="96">
        <v>775</v>
      </c>
    </row>
    <row r="40" spans="1:22" x14ac:dyDescent="0.2">
      <c r="A40" s="166">
        <v>11</v>
      </c>
      <c r="B40" s="324">
        <v>20090316</v>
      </c>
      <c r="C40" s="332" t="s">
        <v>432</v>
      </c>
      <c r="D40" s="96" t="s">
        <v>178</v>
      </c>
      <c r="E40" s="96" t="str">
        <f t="shared" si="1"/>
        <v>MAR  16</v>
      </c>
      <c r="H40" s="96">
        <v>776</v>
      </c>
    </row>
    <row r="41" spans="1:22" x14ac:dyDescent="0.2">
      <c r="A41" s="166">
        <v>12</v>
      </c>
      <c r="B41" s="324">
        <v>20090323</v>
      </c>
      <c r="C41" s="332" t="s">
        <v>433</v>
      </c>
      <c r="D41" s="96" t="s">
        <v>177</v>
      </c>
      <c r="E41" s="96" t="str">
        <f t="shared" si="1"/>
        <v>MAR  23</v>
      </c>
      <c r="H41" s="96">
        <v>780</v>
      </c>
    </row>
    <row r="42" spans="1:22" x14ac:dyDescent="0.2">
      <c r="A42" s="166">
        <v>13</v>
      </c>
      <c r="B42" s="324">
        <v>20090330</v>
      </c>
      <c r="C42" s="332" t="s">
        <v>434</v>
      </c>
      <c r="D42" s="96" t="s">
        <v>166</v>
      </c>
      <c r="E42" s="96" t="str">
        <f t="shared" si="1"/>
        <v>MAR  30</v>
      </c>
      <c r="H42" s="323"/>
    </row>
    <row r="43" spans="1:22" x14ac:dyDescent="0.2">
      <c r="A43" s="166">
        <v>14</v>
      </c>
      <c r="B43" s="324">
        <v>20090406</v>
      </c>
      <c r="C43" s="332" t="s">
        <v>435</v>
      </c>
      <c r="D43" s="96" t="s">
        <v>180</v>
      </c>
      <c r="E43" s="96" t="str">
        <f t="shared" si="1"/>
        <v>APR  06</v>
      </c>
      <c r="H43" s="323"/>
    </row>
    <row r="44" spans="1:22" x14ac:dyDescent="0.2">
      <c r="A44" s="166">
        <v>15</v>
      </c>
      <c r="B44" s="324">
        <v>20090413</v>
      </c>
      <c r="C44" s="332" t="s">
        <v>436</v>
      </c>
      <c r="D44" s="96" t="s">
        <v>181</v>
      </c>
      <c r="E44" s="96" t="str">
        <f t="shared" si="1"/>
        <v>APR  13</v>
      </c>
      <c r="H44" s="323"/>
    </row>
    <row r="45" spans="1:22" x14ac:dyDescent="0.2">
      <c r="A45" s="166">
        <v>16</v>
      </c>
      <c r="B45" s="324">
        <v>20090420</v>
      </c>
      <c r="C45" s="332" t="s">
        <v>437</v>
      </c>
      <c r="D45" s="96" t="s">
        <v>182</v>
      </c>
      <c r="E45" s="96" t="str">
        <f t="shared" si="1"/>
        <v>APR  20</v>
      </c>
      <c r="H45" s="323"/>
    </row>
    <row r="46" spans="1:22" x14ac:dyDescent="0.2">
      <c r="A46" s="166">
        <v>17</v>
      </c>
      <c r="B46" s="324">
        <v>20090427</v>
      </c>
      <c r="C46" s="332" t="s">
        <v>438</v>
      </c>
      <c r="D46" s="96" t="s">
        <v>183</v>
      </c>
      <c r="E46" s="96" t="str">
        <f t="shared" si="1"/>
        <v>APR  27</v>
      </c>
      <c r="H46" s="323"/>
    </row>
    <row r="47" spans="1:22" x14ac:dyDescent="0.2">
      <c r="A47" s="166">
        <v>18</v>
      </c>
      <c r="B47" s="324">
        <v>20090504</v>
      </c>
      <c r="C47" s="332" t="s">
        <v>439</v>
      </c>
      <c r="D47" s="96" t="s">
        <v>338</v>
      </c>
      <c r="E47" s="96" t="str">
        <f t="shared" si="1"/>
        <v>MAY  04</v>
      </c>
      <c r="H47" s="323"/>
    </row>
    <row r="48" spans="1:22" x14ac:dyDescent="0.2">
      <c r="A48" s="166">
        <v>19</v>
      </c>
      <c r="B48" s="324">
        <v>20090511</v>
      </c>
      <c r="C48" s="332" t="s">
        <v>440</v>
      </c>
      <c r="D48" s="96" t="s">
        <v>192</v>
      </c>
      <c r="E48" s="96" t="str">
        <f t="shared" si="1"/>
        <v>MAY  11</v>
      </c>
      <c r="H48" s="323"/>
    </row>
    <row r="49" spans="1:8" x14ac:dyDescent="0.2">
      <c r="A49" s="166">
        <v>20</v>
      </c>
      <c r="B49" s="324">
        <v>20090518</v>
      </c>
      <c r="C49" s="332" t="s">
        <v>441</v>
      </c>
      <c r="D49" s="96" t="s">
        <v>193</v>
      </c>
      <c r="E49" s="96" t="str">
        <f t="shared" si="1"/>
        <v>MAY  18</v>
      </c>
      <c r="H49" s="323"/>
    </row>
    <row r="50" spans="1:8" x14ac:dyDescent="0.2">
      <c r="A50" s="166">
        <v>21</v>
      </c>
      <c r="B50" s="324">
        <v>20090525</v>
      </c>
      <c r="C50" s="332" t="s">
        <v>442</v>
      </c>
      <c r="D50" s="96" t="s">
        <v>195</v>
      </c>
      <c r="E50" s="96" t="str">
        <f t="shared" si="1"/>
        <v>MAY  25</v>
      </c>
      <c r="H50" s="323"/>
    </row>
    <row r="51" spans="1:8" x14ac:dyDescent="0.2">
      <c r="A51" s="166">
        <v>22</v>
      </c>
      <c r="B51" s="324">
        <v>20090601</v>
      </c>
      <c r="C51" s="332" t="s">
        <v>443</v>
      </c>
      <c r="D51" s="96" t="s">
        <v>366</v>
      </c>
      <c r="E51" s="96" t="str">
        <f t="shared" si="1"/>
        <v>JUN  01</v>
      </c>
      <c r="H51" s="323"/>
    </row>
    <row r="52" spans="1:8" x14ac:dyDescent="0.2">
      <c r="A52" s="166">
        <v>23</v>
      </c>
      <c r="B52" s="324">
        <v>20090608</v>
      </c>
      <c r="C52" s="332" t="s">
        <v>444</v>
      </c>
      <c r="D52" s="96" t="s">
        <v>196</v>
      </c>
      <c r="E52" s="96" t="str">
        <f t="shared" si="1"/>
        <v>JUN  08</v>
      </c>
      <c r="H52" s="323"/>
    </row>
    <row r="53" spans="1:8" x14ac:dyDescent="0.2">
      <c r="A53" s="166">
        <v>24</v>
      </c>
      <c r="B53" s="324">
        <v>20090615</v>
      </c>
      <c r="C53" s="332" t="s">
        <v>445</v>
      </c>
      <c r="D53" s="96" t="s">
        <v>197</v>
      </c>
      <c r="E53" s="96" t="str">
        <f t="shared" si="1"/>
        <v>JUN  15</v>
      </c>
      <c r="H53" s="323"/>
    </row>
    <row r="54" spans="1:8" x14ac:dyDescent="0.2">
      <c r="A54" s="166">
        <v>25</v>
      </c>
      <c r="B54" s="324">
        <v>20090622</v>
      </c>
      <c r="C54" s="332" t="s">
        <v>446</v>
      </c>
      <c r="D54" s="96" t="s">
        <v>198</v>
      </c>
      <c r="E54" s="96" t="str">
        <f t="shared" si="1"/>
        <v>JUN  22</v>
      </c>
      <c r="H54" s="323"/>
    </row>
    <row r="55" spans="1:8" x14ac:dyDescent="0.2">
      <c r="A55" s="166">
        <v>26</v>
      </c>
      <c r="B55" s="324">
        <v>20090629</v>
      </c>
      <c r="C55" s="332" t="s">
        <v>447</v>
      </c>
      <c r="D55" s="96" t="s">
        <v>184</v>
      </c>
      <c r="E55" s="96" t="str">
        <f t="shared" si="1"/>
        <v>JUN  29</v>
      </c>
      <c r="H55" s="323"/>
    </row>
    <row r="56" spans="1:8" x14ac:dyDescent="0.2">
      <c r="A56" s="166">
        <v>27</v>
      </c>
      <c r="B56" s="324">
        <v>20090706</v>
      </c>
      <c r="C56" s="332" t="s">
        <v>448</v>
      </c>
      <c r="D56" s="96" t="s">
        <v>199</v>
      </c>
      <c r="E56" s="96" t="str">
        <f t="shared" si="1"/>
        <v>JUL  06</v>
      </c>
      <c r="H56" s="323"/>
    </row>
    <row r="57" spans="1:8" x14ac:dyDescent="0.2">
      <c r="A57" s="166">
        <v>28</v>
      </c>
      <c r="B57" s="324">
        <v>20090713</v>
      </c>
      <c r="C57" s="332" t="s">
        <v>449</v>
      </c>
      <c r="D57" s="96" t="s">
        <v>200</v>
      </c>
      <c r="E57" s="96" t="str">
        <f t="shared" si="1"/>
        <v>JUL  13</v>
      </c>
      <c r="H57" s="323"/>
    </row>
    <row r="58" spans="1:8" x14ac:dyDescent="0.2">
      <c r="A58" s="166">
        <v>29</v>
      </c>
      <c r="B58" s="324">
        <v>20090720</v>
      </c>
      <c r="C58" s="332" t="s">
        <v>450</v>
      </c>
      <c r="D58" s="96" t="s">
        <v>201</v>
      </c>
      <c r="E58" s="96" t="str">
        <f t="shared" si="1"/>
        <v>JUL  20</v>
      </c>
      <c r="H58" s="323"/>
    </row>
    <row r="59" spans="1:8" x14ac:dyDescent="0.2">
      <c r="A59" s="166">
        <v>30</v>
      </c>
      <c r="B59" s="324">
        <v>20090727</v>
      </c>
      <c r="C59" s="332" t="s">
        <v>451</v>
      </c>
      <c r="D59" s="96" t="s">
        <v>189</v>
      </c>
      <c r="E59" s="96" t="str">
        <f t="shared" si="1"/>
        <v>JUL  27</v>
      </c>
      <c r="H59" s="323"/>
    </row>
    <row r="60" spans="1:8" x14ac:dyDescent="0.2">
      <c r="A60" s="166">
        <v>31</v>
      </c>
      <c r="B60" s="324">
        <v>20090803</v>
      </c>
      <c r="C60" s="332" t="s">
        <v>453</v>
      </c>
      <c r="D60" s="96" t="s">
        <v>339</v>
      </c>
      <c r="E60" s="96" t="str">
        <f t="shared" si="1"/>
        <v>AUG  03</v>
      </c>
      <c r="H60" s="323"/>
    </row>
    <row r="61" spans="1:8" x14ac:dyDescent="0.2">
      <c r="A61" s="166">
        <v>32</v>
      </c>
      <c r="B61" s="324">
        <v>20090810</v>
      </c>
      <c r="C61" s="332" t="s">
        <v>454</v>
      </c>
      <c r="D61" s="96" t="s">
        <v>202</v>
      </c>
      <c r="E61" s="96" t="str">
        <f t="shared" si="1"/>
        <v>AUG  10</v>
      </c>
      <c r="H61" s="323"/>
    </row>
    <row r="62" spans="1:8" x14ac:dyDescent="0.2">
      <c r="A62" s="166">
        <v>33</v>
      </c>
      <c r="B62" s="324">
        <v>20090817</v>
      </c>
      <c r="C62" s="332" t="s">
        <v>455</v>
      </c>
      <c r="D62" s="96" t="s">
        <v>203</v>
      </c>
      <c r="E62" s="96" t="str">
        <f t="shared" si="1"/>
        <v>AUG  17</v>
      </c>
      <c r="H62" s="323"/>
    </row>
    <row r="63" spans="1:8" x14ac:dyDescent="0.2">
      <c r="A63" s="166">
        <v>34</v>
      </c>
      <c r="B63" s="324">
        <v>20090824</v>
      </c>
      <c r="C63" s="332" t="s">
        <v>456</v>
      </c>
      <c r="D63" s="96" t="s">
        <v>190</v>
      </c>
      <c r="E63" s="96" t="str">
        <f t="shared" si="1"/>
        <v>AUG  24</v>
      </c>
      <c r="H63" s="323"/>
    </row>
    <row r="64" spans="1:8" x14ac:dyDescent="0.2">
      <c r="A64" s="166">
        <v>35</v>
      </c>
      <c r="B64" s="324">
        <v>20090831</v>
      </c>
      <c r="C64" s="332" t="s">
        <v>457</v>
      </c>
      <c r="D64" s="96" t="s">
        <v>367</v>
      </c>
      <c r="E64" s="96" t="str">
        <f t="shared" si="1"/>
        <v>AUG  31</v>
      </c>
      <c r="H64" s="323"/>
    </row>
    <row r="65" spans="1:8" x14ac:dyDescent="0.2">
      <c r="A65" s="166">
        <v>36</v>
      </c>
      <c r="B65" s="324">
        <v>20090907</v>
      </c>
      <c r="C65" s="332" t="s">
        <v>458</v>
      </c>
      <c r="D65" s="96" t="s">
        <v>205</v>
      </c>
      <c r="E65" s="96" t="str">
        <f t="shared" si="1"/>
        <v>SEP  07</v>
      </c>
      <c r="H65" s="323"/>
    </row>
    <row r="66" spans="1:8" x14ac:dyDescent="0.2">
      <c r="A66" s="166">
        <v>37</v>
      </c>
      <c r="B66" s="324">
        <v>20090914</v>
      </c>
      <c r="C66" s="332" t="s">
        <v>459</v>
      </c>
      <c r="D66" s="96" t="s">
        <v>206</v>
      </c>
      <c r="E66" s="96" t="str">
        <f t="shared" si="1"/>
        <v>SEP  14</v>
      </c>
      <c r="H66" s="323"/>
    </row>
    <row r="67" spans="1:8" x14ac:dyDescent="0.2">
      <c r="A67" s="166">
        <v>38</v>
      </c>
      <c r="B67" s="324">
        <v>20090921</v>
      </c>
      <c r="C67" s="332" t="s">
        <v>460</v>
      </c>
      <c r="D67" s="96" t="s">
        <v>207</v>
      </c>
      <c r="E67" s="96" t="str">
        <f t="shared" si="1"/>
        <v>SEP  21</v>
      </c>
      <c r="H67" s="323"/>
    </row>
    <row r="68" spans="1:8" x14ac:dyDescent="0.2">
      <c r="A68" s="166">
        <v>39</v>
      </c>
      <c r="B68" s="324">
        <v>20090928</v>
      </c>
      <c r="C68" s="332" t="s">
        <v>461</v>
      </c>
      <c r="D68" s="96" t="s">
        <v>185</v>
      </c>
      <c r="E68" s="96" t="str">
        <f t="shared" si="1"/>
        <v>SEP  28</v>
      </c>
      <c r="H68" s="323"/>
    </row>
    <row r="69" spans="1:8" x14ac:dyDescent="0.2">
      <c r="A69" s="166">
        <v>40</v>
      </c>
      <c r="B69" s="324">
        <v>20091005</v>
      </c>
      <c r="C69" s="332" t="s">
        <v>462</v>
      </c>
      <c r="D69" s="96" t="s">
        <v>208</v>
      </c>
      <c r="E69" s="96" t="str">
        <f t="shared" si="1"/>
        <v>OCT  05</v>
      </c>
      <c r="H69" s="323"/>
    </row>
    <row r="70" spans="1:8" x14ac:dyDescent="0.2">
      <c r="A70" s="166">
        <v>41</v>
      </c>
      <c r="B70" s="324">
        <v>20091012</v>
      </c>
      <c r="C70" s="332" t="s">
        <v>463</v>
      </c>
      <c r="D70" s="96" t="s">
        <v>209</v>
      </c>
      <c r="E70" s="96" t="str">
        <f t="shared" si="1"/>
        <v>OCT  12</v>
      </c>
      <c r="H70" s="323"/>
    </row>
    <row r="71" spans="1:8" x14ac:dyDescent="0.2">
      <c r="A71" s="166">
        <v>42</v>
      </c>
      <c r="B71" s="324">
        <v>20091019</v>
      </c>
      <c r="C71" s="332" t="s">
        <v>464</v>
      </c>
      <c r="D71" s="96" t="s">
        <v>210</v>
      </c>
      <c r="E71" s="96" t="str">
        <f t="shared" si="1"/>
        <v>OCT  19</v>
      </c>
      <c r="H71" s="323"/>
    </row>
    <row r="72" spans="1:8" x14ac:dyDescent="0.2">
      <c r="A72" s="166">
        <v>43</v>
      </c>
      <c r="B72" s="324">
        <v>20091026</v>
      </c>
      <c r="C72" s="332" t="s">
        <v>465</v>
      </c>
      <c r="D72" s="96" t="s">
        <v>187</v>
      </c>
      <c r="E72" s="96" t="str">
        <f t="shared" si="1"/>
        <v>OCT  26</v>
      </c>
      <c r="H72" s="323"/>
    </row>
    <row r="73" spans="1:8" x14ac:dyDescent="0.2">
      <c r="A73" s="166">
        <v>44</v>
      </c>
      <c r="B73" s="324">
        <v>20091102</v>
      </c>
      <c r="C73" s="332" t="s">
        <v>466</v>
      </c>
      <c r="D73" s="96" t="s">
        <v>340</v>
      </c>
      <c r="E73" s="96" t="str">
        <f t="shared" si="1"/>
        <v>NOV  02</v>
      </c>
      <c r="H73" s="323"/>
    </row>
    <row r="74" spans="1:8" x14ac:dyDescent="0.2">
      <c r="A74" s="166">
        <v>45</v>
      </c>
      <c r="B74" s="324">
        <v>20091109</v>
      </c>
      <c r="C74" s="341" t="s">
        <v>467</v>
      </c>
      <c r="D74" s="96" t="s">
        <v>211</v>
      </c>
      <c r="E74" s="96" t="str">
        <f t="shared" si="1"/>
        <v>NOV  09</v>
      </c>
      <c r="H74" s="323"/>
    </row>
    <row r="75" spans="1:8" x14ac:dyDescent="0.2">
      <c r="A75" s="166">
        <v>46</v>
      </c>
      <c r="B75" s="324">
        <v>20091116</v>
      </c>
      <c r="C75" s="332" t="s">
        <v>468</v>
      </c>
      <c r="D75" s="96" t="s">
        <v>212</v>
      </c>
      <c r="E75" s="96" t="str">
        <f t="shared" si="1"/>
        <v>NOV  16</v>
      </c>
      <c r="H75" s="323"/>
    </row>
    <row r="76" spans="1:8" x14ac:dyDescent="0.2">
      <c r="A76" s="166">
        <v>47</v>
      </c>
      <c r="B76" s="324">
        <v>20091123</v>
      </c>
      <c r="C76" s="332" t="s">
        <v>469</v>
      </c>
      <c r="D76" s="96" t="s">
        <v>188</v>
      </c>
      <c r="E76" s="96" t="str">
        <f t="shared" si="1"/>
        <v>NOV  23</v>
      </c>
      <c r="H76" s="323"/>
    </row>
    <row r="77" spans="1:8" x14ac:dyDescent="0.2">
      <c r="A77" s="166">
        <v>48</v>
      </c>
      <c r="B77" s="324">
        <v>20091130</v>
      </c>
      <c r="C77" s="332" t="s">
        <v>470</v>
      </c>
      <c r="D77" s="96" t="s">
        <v>368</v>
      </c>
      <c r="E77" s="96" t="str">
        <f t="shared" si="1"/>
        <v>NOV  30</v>
      </c>
      <c r="H77" s="323"/>
    </row>
    <row r="78" spans="1:8" x14ac:dyDescent="0.2">
      <c r="A78" s="166">
        <v>49</v>
      </c>
      <c r="B78" s="324">
        <v>20091207</v>
      </c>
      <c r="C78" s="332" t="s">
        <v>471</v>
      </c>
      <c r="D78" s="96" t="s">
        <v>214</v>
      </c>
      <c r="E78" s="96" t="str">
        <f t="shared" si="1"/>
        <v>DEC  07</v>
      </c>
      <c r="H78" s="323"/>
    </row>
    <row r="79" spans="1:8" x14ac:dyDescent="0.2">
      <c r="A79" s="166">
        <v>50</v>
      </c>
      <c r="B79" s="324">
        <v>20091214</v>
      </c>
      <c r="C79" s="332" t="s">
        <v>472</v>
      </c>
      <c r="D79" s="96" t="s">
        <v>215</v>
      </c>
      <c r="E79" s="96" t="str">
        <f t="shared" si="1"/>
        <v>DEC  14</v>
      </c>
      <c r="H79" s="323"/>
    </row>
    <row r="80" spans="1:8" x14ac:dyDescent="0.2">
      <c r="A80" s="166">
        <v>51</v>
      </c>
      <c r="B80" s="324">
        <v>20091221</v>
      </c>
      <c r="C80" s="332" t="s">
        <v>473</v>
      </c>
      <c r="D80" s="96" t="s">
        <v>216</v>
      </c>
      <c r="E80" s="96" t="str">
        <f t="shared" si="1"/>
        <v>DEC  21</v>
      </c>
      <c r="H80" s="323"/>
    </row>
    <row r="81" spans="1:14" x14ac:dyDescent="0.2">
      <c r="A81" s="166">
        <v>52</v>
      </c>
      <c r="B81" s="324">
        <v>20091228</v>
      </c>
      <c r="C81" s="332" t="s">
        <v>474</v>
      </c>
      <c r="D81" s="96" t="s">
        <v>186</v>
      </c>
      <c r="E81" s="96" t="str">
        <f t="shared" si="1"/>
        <v>DEC  28</v>
      </c>
      <c r="H81" s="323"/>
    </row>
    <row r="82" spans="1:14" x14ac:dyDescent="0.2">
      <c r="A82" s="166">
        <v>53</v>
      </c>
      <c r="B82" s="324">
        <v>20100104</v>
      </c>
      <c r="C82" s="332" t="s">
        <v>475</v>
      </c>
      <c r="D82" s="96" t="s">
        <v>165</v>
      </c>
      <c r="E82" s="96" t="str">
        <f t="shared" si="1"/>
        <v>JAN  04</v>
      </c>
      <c r="H82" s="323"/>
      <c r="N82" s="191"/>
    </row>
    <row r="83" spans="1:14" x14ac:dyDescent="0.2">
      <c r="A83" s="166">
        <v>54</v>
      </c>
      <c r="B83" s="324">
        <v>20100111</v>
      </c>
      <c r="C83" s="332" t="s">
        <v>476</v>
      </c>
      <c r="D83" s="96" t="s">
        <v>170</v>
      </c>
      <c r="E83" s="96" t="str">
        <f t="shared" si="1"/>
        <v>JAN  11</v>
      </c>
      <c r="N83" s="191"/>
    </row>
    <row r="84" spans="1:14" x14ac:dyDescent="0.2">
      <c r="A84" s="166">
        <v>55</v>
      </c>
      <c r="B84" s="324">
        <v>20100118</v>
      </c>
      <c r="C84" s="332" t="s">
        <v>477</v>
      </c>
      <c r="D84" s="96" t="s">
        <v>171</v>
      </c>
      <c r="E84" s="96" t="str">
        <f t="shared" si="1"/>
        <v>JAN  18</v>
      </c>
      <c r="N84" s="191"/>
    </row>
    <row r="85" spans="1:14" x14ac:dyDescent="0.2">
      <c r="A85" s="166">
        <v>56</v>
      </c>
      <c r="B85" s="324">
        <v>20100125</v>
      </c>
      <c r="C85" s="332" t="s">
        <v>478</v>
      </c>
      <c r="D85" s="96" t="s">
        <v>191</v>
      </c>
      <c r="E85" s="96" t="str">
        <f t="shared" si="1"/>
        <v>JAN  25</v>
      </c>
    </row>
    <row r="86" spans="1:14" x14ac:dyDescent="0.2">
      <c r="A86" s="166">
        <v>57</v>
      </c>
      <c r="B86" s="327">
        <v>20100201</v>
      </c>
      <c r="C86" s="332" t="s">
        <v>479</v>
      </c>
      <c r="D86" s="96" t="s">
        <v>172</v>
      </c>
      <c r="E86" s="96" t="str">
        <f t="shared" si="1"/>
        <v>FEB  01</v>
      </c>
    </row>
    <row r="87" spans="1:14" x14ac:dyDescent="0.2">
      <c r="A87" s="166">
        <v>58</v>
      </c>
      <c r="B87" s="327">
        <v>20100208</v>
      </c>
      <c r="C87" s="332" t="s">
        <v>480</v>
      </c>
      <c r="D87" s="96" t="s">
        <v>173</v>
      </c>
      <c r="E87" s="96" t="str">
        <f t="shared" si="1"/>
        <v>FEB  08</v>
      </c>
    </row>
    <row r="88" spans="1:14" x14ac:dyDescent="0.2">
      <c r="A88" s="166">
        <v>59</v>
      </c>
      <c r="B88" s="327">
        <v>20100215</v>
      </c>
      <c r="C88" s="332" t="s">
        <v>482</v>
      </c>
      <c r="D88" s="96" t="s">
        <v>174</v>
      </c>
      <c r="E88" s="96" t="str">
        <f t="shared" si="1"/>
        <v>FEB  15</v>
      </c>
    </row>
    <row r="89" spans="1:14" x14ac:dyDescent="0.2">
      <c r="A89" s="166">
        <v>60</v>
      </c>
      <c r="B89" s="327">
        <v>20100222</v>
      </c>
      <c r="C89" s="332" t="s">
        <v>483</v>
      </c>
      <c r="D89" s="96" t="s">
        <v>175</v>
      </c>
      <c r="E89" s="96" t="str">
        <f t="shared" si="1"/>
        <v>FEB  22</v>
      </c>
    </row>
    <row r="90" spans="1:14" x14ac:dyDescent="0.2">
      <c r="A90" s="166">
        <v>61</v>
      </c>
      <c r="B90" s="327">
        <v>20100301</v>
      </c>
      <c r="C90" s="332" t="s">
        <v>484</v>
      </c>
      <c r="D90" s="96" t="s">
        <v>176</v>
      </c>
      <c r="E90" s="96" t="str">
        <f t="shared" si="1"/>
        <v>MAR  01</v>
      </c>
    </row>
    <row r="91" spans="1:14" x14ac:dyDescent="0.2">
      <c r="A91" s="166">
        <v>62</v>
      </c>
      <c r="B91" s="327">
        <v>20100308</v>
      </c>
      <c r="C91" s="341" t="s">
        <v>485</v>
      </c>
      <c r="D91" s="96" t="s">
        <v>179</v>
      </c>
      <c r="E91" s="96" t="str">
        <f t="shared" si="1"/>
        <v>MAR  08</v>
      </c>
    </row>
    <row r="92" spans="1:14" x14ac:dyDescent="0.2">
      <c r="A92" s="166">
        <v>63</v>
      </c>
      <c r="B92" s="327">
        <v>20100315</v>
      </c>
      <c r="C92" s="332" t="s">
        <v>486</v>
      </c>
      <c r="D92" s="96" t="s">
        <v>178</v>
      </c>
      <c r="E92" s="96" t="str">
        <f t="shared" si="1"/>
        <v>MAR  15</v>
      </c>
    </row>
    <row r="93" spans="1:14" x14ac:dyDescent="0.2">
      <c r="A93" s="166">
        <v>64</v>
      </c>
      <c r="B93" s="327">
        <v>20100322</v>
      </c>
      <c r="C93" s="332" t="s">
        <v>487</v>
      </c>
      <c r="D93" s="96" t="s">
        <v>177</v>
      </c>
      <c r="E93" s="96" t="str">
        <f t="shared" si="1"/>
        <v>MAR  22</v>
      </c>
    </row>
    <row r="94" spans="1:14" x14ac:dyDescent="0.2">
      <c r="A94" s="166">
        <v>65</v>
      </c>
      <c r="B94" s="327">
        <v>20100329</v>
      </c>
      <c r="C94" s="332" t="s">
        <v>488</v>
      </c>
      <c r="D94" s="96" t="s">
        <v>166</v>
      </c>
      <c r="E94" s="96" t="str">
        <f t="shared" si="1"/>
        <v>MAR  29</v>
      </c>
    </row>
    <row r="95" spans="1:14" x14ac:dyDescent="0.2">
      <c r="A95" s="166">
        <v>66</v>
      </c>
      <c r="B95" s="327">
        <v>20100405</v>
      </c>
      <c r="C95" s="332" t="s">
        <v>489</v>
      </c>
      <c r="D95" s="96" t="s">
        <v>180</v>
      </c>
      <c r="E95" s="96" t="str">
        <f t="shared" ref="E95:E158" si="2">UPPER(LEFT(C95,3)&amp;"  "&amp;RIGHT(B95,2))</f>
        <v>APR  05</v>
      </c>
    </row>
    <row r="96" spans="1:14" x14ac:dyDescent="0.2">
      <c r="A96" s="166">
        <v>67</v>
      </c>
      <c r="B96" s="327">
        <v>20100412</v>
      </c>
      <c r="C96" s="332" t="s">
        <v>490</v>
      </c>
      <c r="D96" s="96" t="s">
        <v>181</v>
      </c>
      <c r="E96" s="96" t="str">
        <f t="shared" si="2"/>
        <v>APR  12</v>
      </c>
    </row>
    <row r="97" spans="1:5" x14ac:dyDescent="0.2">
      <c r="A97" s="166">
        <v>68</v>
      </c>
      <c r="B97" s="327">
        <v>20100419</v>
      </c>
      <c r="C97" s="332" t="s">
        <v>491</v>
      </c>
      <c r="D97" s="96" t="s">
        <v>182</v>
      </c>
      <c r="E97" s="96" t="str">
        <f t="shared" si="2"/>
        <v>APR  19</v>
      </c>
    </row>
    <row r="98" spans="1:5" x14ac:dyDescent="0.2">
      <c r="A98" s="166">
        <v>69</v>
      </c>
      <c r="B98" s="327">
        <v>20100426</v>
      </c>
      <c r="C98" s="332" t="s">
        <v>492</v>
      </c>
      <c r="D98" s="96" t="s">
        <v>183</v>
      </c>
      <c r="E98" s="96" t="str">
        <f t="shared" si="2"/>
        <v>APR  26</v>
      </c>
    </row>
    <row r="99" spans="1:5" x14ac:dyDescent="0.2">
      <c r="A99" s="166">
        <v>70</v>
      </c>
      <c r="B99" s="327">
        <v>20100503</v>
      </c>
      <c r="C99" s="332" t="s">
        <v>493</v>
      </c>
      <c r="D99" s="96" t="s">
        <v>338</v>
      </c>
      <c r="E99" s="96" t="str">
        <f t="shared" si="2"/>
        <v>MAY  03</v>
      </c>
    </row>
    <row r="100" spans="1:5" x14ac:dyDescent="0.2">
      <c r="A100" s="166">
        <v>71</v>
      </c>
      <c r="B100" s="327">
        <v>20100510</v>
      </c>
      <c r="C100" s="332" t="s">
        <v>494</v>
      </c>
      <c r="D100" s="96" t="s">
        <v>192</v>
      </c>
      <c r="E100" s="96" t="str">
        <f t="shared" si="2"/>
        <v>MAY  10</v>
      </c>
    </row>
    <row r="101" spans="1:5" x14ac:dyDescent="0.2">
      <c r="A101" s="166">
        <v>72</v>
      </c>
      <c r="B101" s="327">
        <v>20100517</v>
      </c>
      <c r="C101" s="332" t="s">
        <v>495</v>
      </c>
      <c r="D101" s="96" t="s">
        <v>193</v>
      </c>
      <c r="E101" s="96" t="str">
        <f t="shared" si="2"/>
        <v>MAY  17</v>
      </c>
    </row>
    <row r="102" spans="1:5" x14ac:dyDescent="0.2">
      <c r="A102" s="166">
        <v>73</v>
      </c>
      <c r="B102" s="327">
        <v>20100524</v>
      </c>
      <c r="C102" s="332" t="s">
        <v>496</v>
      </c>
      <c r="D102" s="96" t="s">
        <v>194</v>
      </c>
      <c r="E102" s="96" t="str">
        <f t="shared" si="2"/>
        <v>MAY  24</v>
      </c>
    </row>
    <row r="103" spans="1:5" x14ac:dyDescent="0.2">
      <c r="A103" s="166">
        <v>74</v>
      </c>
      <c r="B103" s="327">
        <v>20100531</v>
      </c>
      <c r="C103" s="332" t="s">
        <v>497</v>
      </c>
      <c r="D103" s="96" t="s">
        <v>195</v>
      </c>
      <c r="E103" s="96" t="str">
        <f t="shared" si="2"/>
        <v>MAY  31</v>
      </c>
    </row>
    <row r="104" spans="1:5" x14ac:dyDescent="0.2">
      <c r="A104" s="166">
        <v>75</v>
      </c>
      <c r="B104" s="327">
        <v>20100607</v>
      </c>
      <c r="C104" s="332" t="s">
        <v>481</v>
      </c>
      <c r="D104" s="96" t="s">
        <v>196</v>
      </c>
      <c r="E104" s="96" t="str">
        <f t="shared" si="2"/>
        <v>JUN  07</v>
      </c>
    </row>
    <row r="105" spans="1:5" x14ac:dyDescent="0.2">
      <c r="A105" s="166">
        <v>76</v>
      </c>
      <c r="B105" s="327">
        <v>20100614</v>
      </c>
      <c r="C105" s="332" t="s">
        <v>498</v>
      </c>
      <c r="D105" s="96" t="s">
        <v>197</v>
      </c>
      <c r="E105" s="96" t="str">
        <f t="shared" si="2"/>
        <v>JUN  14</v>
      </c>
    </row>
    <row r="106" spans="1:5" x14ac:dyDescent="0.2">
      <c r="A106" s="166">
        <v>77</v>
      </c>
      <c r="B106" s="327">
        <v>20100621</v>
      </c>
      <c r="C106" s="332" t="s">
        <v>499</v>
      </c>
      <c r="D106" s="96" t="s">
        <v>198</v>
      </c>
      <c r="E106" s="96" t="str">
        <f t="shared" si="2"/>
        <v>JUN  21</v>
      </c>
    </row>
    <row r="107" spans="1:5" x14ac:dyDescent="0.2">
      <c r="A107" s="166">
        <v>78</v>
      </c>
      <c r="B107" s="327">
        <v>20100628</v>
      </c>
      <c r="C107" s="332" t="s">
        <v>500</v>
      </c>
      <c r="D107" s="96" t="s">
        <v>184</v>
      </c>
      <c r="E107" s="96" t="str">
        <f t="shared" si="2"/>
        <v>JUN  28</v>
      </c>
    </row>
    <row r="108" spans="1:5" x14ac:dyDescent="0.2">
      <c r="A108" s="166">
        <v>79</v>
      </c>
      <c r="B108" s="327">
        <v>20100705</v>
      </c>
      <c r="C108" s="332" t="s">
        <v>501</v>
      </c>
      <c r="D108" s="96" t="s">
        <v>199</v>
      </c>
      <c r="E108" s="96" t="str">
        <f t="shared" si="2"/>
        <v>JUL  05</v>
      </c>
    </row>
    <row r="109" spans="1:5" x14ac:dyDescent="0.2">
      <c r="A109" s="166">
        <v>80</v>
      </c>
      <c r="B109" s="327">
        <v>20100712</v>
      </c>
      <c r="C109" s="332" t="s">
        <v>502</v>
      </c>
      <c r="D109" s="96" t="s">
        <v>200</v>
      </c>
      <c r="E109" s="96" t="str">
        <f t="shared" si="2"/>
        <v>JUL  12</v>
      </c>
    </row>
    <row r="110" spans="1:5" x14ac:dyDescent="0.2">
      <c r="A110" s="166">
        <v>81</v>
      </c>
      <c r="B110" s="327">
        <v>20100719</v>
      </c>
      <c r="C110" s="332" t="s">
        <v>503</v>
      </c>
      <c r="D110" s="96" t="s">
        <v>201</v>
      </c>
      <c r="E110" s="96" t="str">
        <f t="shared" si="2"/>
        <v>JUL  19</v>
      </c>
    </row>
    <row r="111" spans="1:5" x14ac:dyDescent="0.2">
      <c r="A111" s="166">
        <v>82</v>
      </c>
      <c r="B111" s="327">
        <v>20100726</v>
      </c>
      <c r="C111" s="332" t="s">
        <v>504</v>
      </c>
      <c r="D111" s="96" t="s">
        <v>189</v>
      </c>
      <c r="E111" s="96" t="str">
        <f t="shared" si="2"/>
        <v>JUL  26</v>
      </c>
    </row>
    <row r="112" spans="1:5" x14ac:dyDescent="0.2">
      <c r="A112" s="166">
        <v>83</v>
      </c>
      <c r="B112" s="324">
        <v>20100802</v>
      </c>
      <c r="C112" s="332" t="s">
        <v>505</v>
      </c>
      <c r="D112" s="96" t="s">
        <v>339</v>
      </c>
      <c r="E112" s="96" t="str">
        <f t="shared" si="2"/>
        <v>AUG  02</v>
      </c>
    </row>
    <row r="113" spans="1:5" x14ac:dyDescent="0.2">
      <c r="A113" s="166">
        <v>84</v>
      </c>
      <c r="B113" s="324">
        <v>20100809</v>
      </c>
      <c r="C113" s="332" t="s">
        <v>506</v>
      </c>
      <c r="D113" s="96" t="s">
        <v>202</v>
      </c>
      <c r="E113" s="96" t="str">
        <f t="shared" si="2"/>
        <v>AUG  09</v>
      </c>
    </row>
    <row r="114" spans="1:5" x14ac:dyDescent="0.2">
      <c r="A114" s="166">
        <v>85</v>
      </c>
      <c r="B114" s="324">
        <v>20100816</v>
      </c>
      <c r="C114" s="332" t="s">
        <v>507</v>
      </c>
      <c r="D114" s="96" t="s">
        <v>203</v>
      </c>
      <c r="E114" s="96" t="str">
        <f t="shared" si="2"/>
        <v>AUG  16</v>
      </c>
    </row>
    <row r="115" spans="1:5" x14ac:dyDescent="0.2">
      <c r="A115" s="166">
        <v>86</v>
      </c>
      <c r="B115" s="324">
        <v>20100823</v>
      </c>
      <c r="C115" s="332" t="s">
        <v>508</v>
      </c>
      <c r="D115" s="96" t="s">
        <v>204</v>
      </c>
      <c r="E115" s="96" t="str">
        <f t="shared" si="2"/>
        <v>AUG  23</v>
      </c>
    </row>
    <row r="116" spans="1:5" x14ac:dyDescent="0.2">
      <c r="A116" s="166">
        <v>87</v>
      </c>
      <c r="B116" s="324">
        <v>20100830</v>
      </c>
      <c r="C116" s="332" t="s">
        <v>509</v>
      </c>
      <c r="D116" s="96" t="s">
        <v>190</v>
      </c>
      <c r="E116" s="96" t="str">
        <f t="shared" si="2"/>
        <v>AUG  30</v>
      </c>
    </row>
    <row r="117" spans="1:5" x14ac:dyDescent="0.2">
      <c r="A117" s="166">
        <v>88</v>
      </c>
      <c r="B117" s="324">
        <v>20100906</v>
      </c>
      <c r="C117" s="332" t="s">
        <v>510</v>
      </c>
      <c r="D117" s="96" t="s">
        <v>205</v>
      </c>
      <c r="E117" s="96" t="str">
        <f t="shared" si="2"/>
        <v>SEP  06</v>
      </c>
    </row>
    <row r="118" spans="1:5" x14ac:dyDescent="0.2">
      <c r="A118" s="166">
        <v>89</v>
      </c>
      <c r="B118" s="324">
        <v>20100913</v>
      </c>
      <c r="C118" s="332" t="s">
        <v>511</v>
      </c>
      <c r="D118" s="96" t="s">
        <v>206</v>
      </c>
      <c r="E118" s="96" t="str">
        <f t="shared" si="2"/>
        <v>SEP  13</v>
      </c>
    </row>
    <row r="119" spans="1:5" x14ac:dyDescent="0.2">
      <c r="A119" s="166">
        <v>90</v>
      </c>
      <c r="B119" s="324">
        <v>20100920</v>
      </c>
      <c r="C119" s="332" t="s">
        <v>512</v>
      </c>
      <c r="D119" s="96" t="s">
        <v>207</v>
      </c>
      <c r="E119" s="96" t="str">
        <f t="shared" si="2"/>
        <v>SEP  20</v>
      </c>
    </row>
    <row r="120" spans="1:5" x14ac:dyDescent="0.2">
      <c r="A120" s="166">
        <v>91</v>
      </c>
      <c r="B120" s="324">
        <v>20100927</v>
      </c>
      <c r="C120" s="332" t="s">
        <v>513</v>
      </c>
      <c r="D120" s="96" t="s">
        <v>185</v>
      </c>
      <c r="E120" s="96" t="str">
        <f t="shared" si="2"/>
        <v>SEP  27</v>
      </c>
    </row>
    <row r="121" spans="1:5" x14ac:dyDescent="0.2">
      <c r="A121" s="166">
        <v>92</v>
      </c>
      <c r="B121" s="324">
        <v>20101004</v>
      </c>
      <c r="C121" s="332" t="s">
        <v>514</v>
      </c>
      <c r="D121" s="96" t="s">
        <v>208</v>
      </c>
      <c r="E121" s="96" t="str">
        <f t="shared" si="2"/>
        <v>OCT  04</v>
      </c>
    </row>
    <row r="122" spans="1:5" x14ac:dyDescent="0.2">
      <c r="A122" s="166">
        <v>93</v>
      </c>
      <c r="B122" s="324">
        <v>20101011</v>
      </c>
      <c r="C122" s="332" t="s">
        <v>515</v>
      </c>
      <c r="D122" s="96" t="s">
        <v>209</v>
      </c>
      <c r="E122" s="96" t="str">
        <f t="shared" si="2"/>
        <v>OCT  11</v>
      </c>
    </row>
    <row r="123" spans="1:5" x14ac:dyDescent="0.2">
      <c r="A123" s="166">
        <v>94</v>
      </c>
      <c r="B123" s="324">
        <v>20101018</v>
      </c>
      <c r="C123" s="332" t="s">
        <v>516</v>
      </c>
      <c r="D123" s="96" t="s">
        <v>210</v>
      </c>
      <c r="E123" s="96" t="str">
        <f t="shared" si="2"/>
        <v>OCT  18</v>
      </c>
    </row>
    <row r="124" spans="1:5" x14ac:dyDescent="0.2">
      <c r="A124" s="166">
        <v>95</v>
      </c>
      <c r="B124" s="324">
        <v>20101025</v>
      </c>
      <c r="C124" s="332" t="s">
        <v>517</v>
      </c>
      <c r="D124" s="96" t="s">
        <v>187</v>
      </c>
      <c r="E124" s="96" t="str">
        <f t="shared" si="2"/>
        <v>OCT  25</v>
      </c>
    </row>
    <row r="125" spans="1:5" x14ac:dyDescent="0.2">
      <c r="A125" s="166">
        <v>96</v>
      </c>
      <c r="B125" s="324">
        <v>20101101</v>
      </c>
      <c r="C125" s="332" t="s">
        <v>518</v>
      </c>
      <c r="D125" s="96" t="s">
        <v>340</v>
      </c>
      <c r="E125" s="96" t="str">
        <f t="shared" si="2"/>
        <v>NOV  01</v>
      </c>
    </row>
    <row r="126" spans="1:5" x14ac:dyDescent="0.2">
      <c r="A126" s="166">
        <v>97</v>
      </c>
      <c r="B126" s="324">
        <v>20101108</v>
      </c>
      <c r="C126" s="341" t="s">
        <v>519</v>
      </c>
      <c r="D126" s="96" t="s">
        <v>211</v>
      </c>
      <c r="E126" s="96" t="str">
        <f t="shared" si="2"/>
        <v>NOV  08</v>
      </c>
    </row>
    <row r="127" spans="1:5" x14ac:dyDescent="0.2">
      <c r="A127" s="166">
        <v>98</v>
      </c>
      <c r="B127" s="324">
        <v>20101115</v>
      </c>
      <c r="C127" s="332" t="s">
        <v>520</v>
      </c>
      <c r="D127" s="96" t="s">
        <v>212</v>
      </c>
      <c r="E127" s="96" t="str">
        <f t="shared" si="2"/>
        <v>NOV  15</v>
      </c>
    </row>
    <row r="128" spans="1:5" x14ac:dyDescent="0.2">
      <c r="A128" s="166">
        <v>99</v>
      </c>
      <c r="B128" s="324">
        <v>20101122</v>
      </c>
      <c r="C128" s="332" t="s">
        <v>521</v>
      </c>
      <c r="D128" s="96" t="s">
        <v>213</v>
      </c>
      <c r="E128" s="96" t="str">
        <f t="shared" si="2"/>
        <v>NOV  22</v>
      </c>
    </row>
    <row r="129" spans="1:9" x14ac:dyDescent="0.2">
      <c r="A129" s="166">
        <v>100</v>
      </c>
      <c r="B129" s="324">
        <v>20101129</v>
      </c>
      <c r="C129" s="332" t="s">
        <v>522</v>
      </c>
      <c r="D129" s="96" t="s">
        <v>188</v>
      </c>
      <c r="E129" s="96" t="str">
        <f t="shared" si="2"/>
        <v>NOV  29</v>
      </c>
    </row>
    <row r="130" spans="1:9" x14ac:dyDescent="0.2">
      <c r="A130" s="166">
        <v>101</v>
      </c>
      <c r="B130" s="324">
        <v>20101206</v>
      </c>
      <c r="C130" s="332" t="s">
        <v>523</v>
      </c>
      <c r="D130" s="96" t="s">
        <v>214</v>
      </c>
      <c r="E130" s="96" t="str">
        <f t="shared" si="2"/>
        <v>DEC  06</v>
      </c>
    </row>
    <row r="131" spans="1:9" x14ac:dyDescent="0.2">
      <c r="A131" s="166">
        <v>102</v>
      </c>
      <c r="B131" s="324">
        <v>20101213</v>
      </c>
      <c r="C131" s="332" t="s">
        <v>524</v>
      </c>
      <c r="D131" s="96" t="s">
        <v>215</v>
      </c>
      <c r="E131" s="96" t="str">
        <f t="shared" si="2"/>
        <v>DEC  13</v>
      </c>
    </row>
    <row r="132" spans="1:9" x14ac:dyDescent="0.2">
      <c r="A132" s="166">
        <v>103</v>
      </c>
      <c r="B132" s="324">
        <v>20101220</v>
      </c>
      <c r="C132" s="332" t="s">
        <v>525</v>
      </c>
      <c r="D132" s="96" t="s">
        <v>216</v>
      </c>
      <c r="E132" s="96" t="str">
        <f t="shared" si="2"/>
        <v>DEC  20</v>
      </c>
    </row>
    <row r="133" spans="1:9" x14ac:dyDescent="0.2">
      <c r="A133" s="166">
        <v>104</v>
      </c>
      <c r="B133" s="324">
        <v>20101227</v>
      </c>
      <c r="C133" s="332" t="s">
        <v>526</v>
      </c>
      <c r="D133" s="96" t="s">
        <v>186</v>
      </c>
      <c r="E133" s="96" t="str">
        <f t="shared" si="2"/>
        <v>DEC  27</v>
      </c>
    </row>
    <row r="134" spans="1:9" x14ac:dyDescent="0.2">
      <c r="A134" s="166">
        <v>105</v>
      </c>
      <c r="B134" s="327">
        <v>20110103</v>
      </c>
      <c r="C134" s="332" t="s">
        <v>561</v>
      </c>
      <c r="D134" s="96" t="s">
        <v>165</v>
      </c>
      <c r="E134" s="96" t="str">
        <f t="shared" si="2"/>
        <v>JAN  03</v>
      </c>
    </row>
    <row r="135" spans="1:9" x14ac:dyDescent="0.2">
      <c r="A135" s="166">
        <v>106</v>
      </c>
      <c r="B135" s="327">
        <v>20110110</v>
      </c>
      <c r="C135" s="332" t="s">
        <v>562</v>
      </c>
      <c r="D135" s="96" t="s">
        <v>170</v>
      </c>
      <c r="E135" s="96" t="str">
        <f t="shared" si="2"/>
        <v>JAN  10</v>
      </c>
      <c r="H135" s="328"/>
      <c r="I135" s="346"/>
    </row>
    <row r="136" spans="1:9" x14ac:dyDescent="0.2">
      <c r="A136" s="166">
        <v>107</v>
      </c>
      <c r="B136" s="324">
        <v>20110117</v>
      </c>
      <c r="C136" s="332" t="s">
        <v>563</v>
      </c>
      <c r="D136" s="96" t="s">
        <v>171</v>
      </c>
      <c r="E136" s="96" t="str">
        <f t="shared" si="2"/>
        <v>JAN  17</v>
      </c>
      <c r="H136" s="328"/>
      <c r="I136" s="346"/>
    </row>
    <row r="137" spans="1:9" x14ac:dyDescent="0.2">
      <c r="A137" s="166">
        <v>108</v>
      </c>
      <c r="B137" s="324">
        <v>20110124</v>
      </c>
      <c r="C137" s="332" t="s">
        <v>564</v>
      </c>
      <c r="D137" s="96" t="s">
        <v>191</v>
      </c>
      <c r="E137" s="96" t="str">
        <f t="shared" si="2"/>
        <v>JAN  24</v>
      </c>
      <c r="H137" s="328"/>
      <c r="I137" s="346"/>
    </row>
    <row r="138" spans="1:9" x14ac:dyDescent="0.2">
      <c r="A138" s="166">
        <v>109</v>
      </c>
      <c r="B138" s="327">
        <v>20110131</v>
      </c>
      <c r="C138" s="332" t="s">
        <v>565</v>
      </c>
      <c r="D138" s="96" t="s">
        <v>172</v>
      </c>
      <c r="E138" s="96" t="str">
        <f t="shared" si="2"/>
        <v>JAN  31</v>
      </c>
      <c r="H138" s="328"/>
      <c r="I138" s="346"/>
    </row>
    <row r="139" spans="1:9" x14ac:dyDescent="0.2">
      <c r="A139" s="166">
        <v>110</v>
      </c>
      <c r="B139" s="327">
        <v>20110207</v>
      </c>
      <c r="C139" s="332" t="s">
        <v>566</v>
      </c>
      <c r="D139" s="96" t="s">
        <v>173</v>
      </c>
      <c r="E139" s="96" t="str">
        <f t="shared" si="2"/>
        <v>FEB  07</v>
      </c>
      <c r="H139" s="328"/>
      <c r="I139" s="347"/>
    </row>
    <row r="140" spans="1:9" x14ac:dyDescent="0.2">
      <c r="A140" s="166">
        <v>111</v>
      </c>
      <c r="B140" s="327">
        <v>20110214</v>
      </c>
      <c r="C140" s="332" t="s">
        <v>567</v>
      </c>
      <c r="D140" s="96" t="s">
        <v>174</v>
      </c>
      <c r="E140" s="96" t="str">
        <f t="shared" si="2"/>
        <v>FEB  14</v>
      </c>
      <c r="H140" s="328"/>
      <c r="I140" s="347"/>
    </row>
    <row r="141" spans="1:9" x14ac:dyDescent="0.2">
      <c r="A141" s="166">
        <v>112</v>
      </c>
      <c r="B141" s="327">
        <v>20110221</v>
      </c>
      <c r="C141" s="332" t="s">
        <v>568</v>
      </c>
      <c r="D141" s="96" t="s">
        <v>175</v>
      </c>
      <c r="E141" s="96" t="str">
        <f t="shared" si="2"/>
        <v>FEB  21</v>
      </c>
      <c r="H141" s="328"/>
      <c r="I141" s="347"/>
    </row>
    <row r="142" spans="1:9" x14ac:dyDescent="0.2">
      <c r="A142" s="166">
        <v>113</v>
      </c>
      <c r="B142" s="327">
        <v>20110228</v>
      </c>
      <c r="C142" s="332" t="s">
        <v>569</v>
      </c>
      <c r="D142" s="96" t="s">
        <v>176</v>
      </c>
      <c r="E142" s="96" t="str">
        <f t="shared" si="2"/>
        <v>FEB  28</v>
      </c>
      <c r="H142" s="328"/>
      <c r="I142" s="347"/>
    </row>
    <row r="143" spans="1:9" x14ac:dyDescent="0.2">
      <c r="A143" s="166">
        <v>114</v>
      </c>
      <c r="B143" s="327">
        <v>20110307</v>
      </c>
      <c r="C143" s="341" t="s">
        <v>570</v>
      </c>
      <c r="D143" s="96" t="s">
        <v>179</v>
      </c>
      <c r="E143" s="96" t="str">
        <f t="shared" si="2"/>
        <v>MAR  07</v>
      </c>
      <c r="H143" s="328"/>
      <c r="I143" s="346"/>
    </row>
    <row r="144" spans="1:9" x14ac:dyDescent="0.2">
      <c r="A144" s="166">
        <v>115</v>
      </c>
      <c r="B144" s="327">
        <v>20110314</v>
      </c>
      <c r="C144" s="332" t="s">
        <v>571</v>
      </c>
      <c r="D144" s="96" t="s">
        <v>178</v>
      </c>
      <c r="E144" s="96" t="str">
        <f t="shared" si="2"/>
        <v>MAR  14</v>
      </c>
      <c r="H144" s="328"/>
      <c r="I144" s="346"/>
    </row>
    <row r="145" spans="1:9" x14ac:dyDescent="0.2">
      <c r="A145" s="166">
        <v>116</v>
      </c>
      <c r="B145" s="327">
        <v>20110321</v>
      </c>
      <c r="C145" s="332" t="s">
        <v>572</v>
      </c>
      <c r="D145" s="96" t="s">
        <v>177</v>
      </c>
      <c r="E145" s="96" t="str">
        <f t="shared" si="2"/>
        <v>MAR  21</v>
      </c>
      <c r="H145" s="328"/>
      <c r="I145" s="346"/>
    </row>
    <row r="146" spans="1:9" x14ac:dyDescent="0.2">
      <c r="A146" s="166">
        <v>117</v>
      </c>
      <c r="B146" s="327">
        <v>20110328</v>
      </c>
      <c r="C146" s="332" t="s">
        <v>573</v>
      </c>
      <c r="D146" s="96" t="s">
        <v>166</v>
      </c>
      <c r="E146" s="96" t="str">
        <f t="shared" si="2"/>
        <v>MAR  28</v>
      </c>
      <c r="H146" s="328"/>
      <c r="I146" s="346"/>
    </row>
    <row r="147" spans="1:9" x14ac:dyDescent="0.2">
      <c r="A147" s="166">
        <v>118</v>
      </c>
      <c r="B147" s="327">
        <v>20110404</v>
      </c>
      <c r="C147" s="332" t="s">
        <v>574</v>
      </c>
      <c r="D147" s="96" t="s">
        <v>180</v>
      </c>
      <c r="E147" s="96" t="str">
        <f t="shared" si="2"/>
        <v>APR  04</v>
      </c>
      <c r="H147" s="328"/>
      <c r="I147" s="346"/>
    </row>
    <row r="148" spans="1:9" x14ac:dyDescent="0.2">
      <c r="A148" s="166">
        <v>119</v>
      </c>
      <c r="B148" s="327">
        <v>20110411</v>
      </c>
      <c r="C148" s="332" t="s">
        <v>575</v>
      </c>
      <c r="D148" s="96" t="s">
        <v>181</v>
      </c>
      <c r="E148" s="96" t="str">
        <f t="shared" si="2"/>
        <v>APR  11</v>
      </c>
      <c r="H148" s="328"/>
      <c r="I148" s="346"/>
    </row>
    <row r="149" spans="1:9" x14ac:dyDescent="0.2">
      <c r="A149" s="166">
        <v>120</v>
      </c>
      <c r="B149" s="327">
        <v>20110418</v>
      </c>
      <c r="C149" s="332" t="s">
        <v>576</v>
      </c>
      <c r="D149" s="96" t="s">
        <v>182</v>
      </c>
      <c r="E149" s="96" t="str">
        <f t="shared" si="2"/>
        <v>APR  18</v>
      </c>
      <c r="H149" s="328"/>
      <c r="I149" s="346"/>
    </row>
    <row r="150" spans="1:9" x14ac:dyDescent="0.2">
      <c r="A150" s="166">
        <v>121</v>
      </c>
      <c r="B150" s="327">
        <v>20110425</v>
      </c>
      <c r="C150" s="332" t="s">
        <v>577</v>
      </c>
      <c r="D150" s="96" t="s">
        <v>183</v>
      </c>
      <c r="E150" s="96" t="str">
        <f t="shared" si="2"/>
        <v>APR  25</v>
      </c>
      <c r="H150" s="328"/>
      <c r="I150" s="346"/>
    </row>
    <row r="151" spans="1:9" x14ac:dyDescent="0.2">
      <c r="A151" s="166">
        <v>122</v>
      </c>
      <c r="B151" s="327">
        <v>20110502</v>
      </c>
      <c r="C151" s="332" t="s">
        <v>578</v>
      </c>
      <c r="D151" s="96" t="s">
        <v>338</v>
      </c>
      <c r="E151" s="96" t="str">
        <f t="shared" si="2"/>
        <v>MAY  02</v>
      </c>
      <c r="H151" s="328"/>
      <c r="I151" s="346"/>
    </row>
    <row r="152" spans="1:9" x14ac:dyDescent="0.2">
      <c r="A152" s="166">
        <v>123</v>
      </c>
      <c r="B152" s="327">
        <v>20110509</v>
      </c>
      <c r="C152" s="332" t="s">
        <v>579</v>
      </c>
      <c r="D152" s="96" t="s">
        <v>192</v>
      </c>
      <c r="E152" s="96" t="str">
        <f t="shared" si="2"/>
        <v>MAY  09</v>
      </c>
      <c r="H152" s="328"/>
      <c r="I152" s="346"/>
    </row>
    <row r="153" spans="1:9" x14ac:dyDescent="0.2">
      <c r="A153" s="166">
        <v>124</v>
      </c>
      <c r="B153" s="327">
        <v>20110516</v>
      </c>
      <c r="C153" s="332" t="s">
        <v>580</v>
      </c>
      <c r="D153" s="96" t="s">
        <v>193</v>
      </c>
      <c r="E153" s="96" t="str">
        <f t="shared" si="2"/>
        <v>MAY  16</v>
      </c>
      <c r="H153" s="328"/>
      <c r="I153" s="346"/>
    </row>
    <row r="154" spans="1:9" x14ac:dyDescent="0.2">
      <c r="A154" s="166">
        <v>125</v>
      </c>
      <c r="B154" s="327">
        <v>20110523</v>
      </c>
      <c r="C154" s="332" t="s">
        <v>581</v>
      </c>
      <c r="D154" s="96" t="s">
        <v>194</v>
      </c>
      <c r="E154" s="96" t="str">
        <f t="shared" si="2"/>
        <v>MAY  23</v>
      </c>
      <c r="H154" s="328"/>
      <c r="I154" s="346"/>
    </row>
    <row r="155" spans="1:9" x14ac:dyDescent="0.2">
      <c r="A155" s="166">
        <v>126</v>
      </c>
      <c r="B155" s="327">
        <v>20110530</v>
      </c>
      <c r="C155" s="332" t="s">
        <v>582</v>
      </c>
      <c r="D155" s="96" t="s">
        <v>195</v>
      </c>
      <c r="E155" s="96" t="str">
        <f t="shared" si="2"/>
        <v>MAY  30</v>
      </c>
      <c r="H155" s="328"/>
      <c r="I155" s="346"/>
    </row>
    <row r="156" spans="1:9" x14ac:dyDescent="0.2">
      <c r="A156" s="166">
        <v>127</v>
      </c>
      <c r="B156" s="327">
        <v>20110606</v>
      </c>
      <c r="C156" s="332" t="s">
        <v>583</v>
      </c>
      <c r="D156" s="96" t="s">
        <v>196</v>
      </c>
      <c r="E156" s="96" t="str">
        <f t="shared" si="2"/>
        <v>JUN  06</v>
      </c>
      <c r="H156" s="328"/>
      <c r="I156" s="346"/>
    </row>
    <row r="157" spans="1:9" x14ac:dyDescent="0.2">
      <c r="A157" s="166">
        <v>128</v>
      </c>
      <c r="B157" s="327">
        <v>20110613</v>
      </c>
      <c r="C157" s="332" t="s">
        <v>584</v>
      </c>
      <c r="D157" s="96" t="s">
        <v>197</v>
      </c>
      <c r="E157" s="96" t="str">
        <f t="shared" si="2"/>
        <v>JUN  13</v>
      </c>
      <c r="H157" s="328"/>
      <c r="I157" s="346"/>
    </row>
    <row r="158" spans="1:9" x14ac:dyDescent="0.2">
      <c r="A158" s="166">
        <v>129</v>
      </c>
      <c r="B158" s="327">
        <v>20110620</v>
      </c>
      <c r="C158" s="332" t="s">
        <v>585</v>
      </c>
      <c r="D158" s="96" t="s">
        <v>198</v>
      </c>
      <c r="E158" s="96" t="str">
        <f t="shared" si="2"/>
        <v>JUN  20</v>
      </c>
      <c r="H158" s="328"/>
      <c r="I158" s="346"/>
    </row>
    <row r="159" spans="1:9" x14ac:dyDescent="0.2">
      <c r="A159" s="166">
        <v>130</v>
      </c>
      <c r="B159" s="327">
        <v>20110627</v>
      </c>
      <c r="C159" s="332" t="s">
        <v>586</v>
      </c>
      <c r="D159" s="96" t="s">
        <v>184</v>
      </c>
      <c r="E159" s="96" t="str">
        <f t="shared" ref="E159:E222" si="3">UPPER(LEFT(C159,3)&amp;"  "&amp;RIGHT(B159,2))</f>
        <v>JUN  27</v>
      </c>
      <c r="H159" s="328"/>
      <c r="I159" s="346"/>
    </row>
    <row r="160" spans="1:9" x14ac:dyDescent="0.2">
      <c r="A160" s="166">
        <v>131</v>
      </c>
      <c r="B160" s="327">
        <v>20110704</v>
      </c>
      <c r="C160" s="332" t="s">
        <v>587</v>
      </c>
      <c r="D160" s="96" t="s">
        <v>199</v>
      </c>
      <c r="E160" s="96" t="str">
        <f t="shared" si="3"/>
        <v>JUL  04</v>
      </c>
      <c r="H160" s="328"/>
      <c r="I160" s="346"/>
    </row>
    <row r="161" spans="1:9" x14ac:dyDescent="0.2">
      <c r="A161" s="166">
        <v>132</v>
      </c>
      <c r="B161" s="327">
        <v>20110711</v>
      </c>
      <c r="C161" s="332" t="s">
        <v>588</v>
      </c>
      <c r="D161" s="96" t="s">
        <v>200</v>
      </c>
      <c r="E161" s="96" t="str">
        <f t="shared" si="3"/>
        <v>JUL  11</v>
      </c>
      <c r="H161" s="328"/>
      <c r="I161" s="346"/>
    </row>
    <row r="162" spans="1:9" x14ac:dyDescent="0.2">
      <c r="A162" s="166">
        <v>133</v>
      </c>
      <c r="B162" s="327">
        <v>20110718</v>
      </c>
      <c r="C162" s="332" t="s">
        <v>589</v>
      </c>
      <c r="D162" s="96" t="s">
        <v>201</v>
      </c>
      <c r="E162" s="96" t="str">
        <f t="shared" si="3"/>
        <v>JUL  18</v>
      </c>
      <c r="H162" s="328"/>
      <c r="I162" s="346"/>
    </row>
    <row r="163" spans="1:9" x14ac:dyDescent="0.2">
      <c r="A163" s="166">
        <v>134</v>
      </c>
      <c r="B163" s="327">
        <v>20110725</v>
      </c>
      <c r="C163" s="332" t="s">
        <v>590</v>
      </c>
      <c r="D163" s="96" t="s">
        <v>189</v>
      </c>
      <c r="E163" s="96" t="str">
        <f t="shared" si="3"/>
        <v>JUL  25</v>
      </c>
      <c r="H163" s="328"/>
      <c r="I163" s="346"/>
    </row>
    <row r="164" spans="1:9" x14ac:dyDescent="0.2">
      <c r="A164" s="166">
        <v>135</v>
      </c>
      <c r="B164" s="324">
        <v>20110801</v>
      </c>
      <c r="C164" s="332" t="s">
        <v>591</v>
      </c>
      <c r="D164" s="96" t="s">
        <v>339</v>
      </c>
      <c r="E164" s="96" t="str">
        <f t="shared" si="3"/>
        <v>AUG  01</v>
      </c>
      <c r="H164" s="328"/>
      <c r="I164" s="346"/>
    </row>
    <row r="165" spans="1:9" x14ac:dyDescent="0.2">
      <c r="A165" s="166">
        <v>136</v>
      </c>
      <c r="B165" s="324">
        <v>20110808</v>
      </c>
      <c r="C165" s="332" t="s">
        <v>592</v>
      </c>
      <c r="D165" s="96" t="s">
        <v>202</v>
      </c>
      <c r="E165" s="96" t="str">
        <f t="shared" si="3"/>
        <v>AUG  08</v>
      </c>
      <c r="H165" s="328"/>
      <c r="I165" s="346"/>
    </row>
    <row r="166" spans="1:9" x14ac:dyDescent="0.2">
      <c r="A166" s="166">
        <v>137</v>
      </c>
      <c r="B166" s="324">
        <v>20110815</v>
      </c>
      <c r="C166" s="332" t="s">
        <v>593</v>
      </c>
      <c r="D166" s="96" t="s">
        <v>203</v>
      </c>
      <c r="E166" s="96" t="str">
        <f t="shared" si="3"/>
        <v>AUG  15</v>
      </c>
      <c r="H166" s="328"/>
      <c r="I166" s="346"/>
    </row>
    <row r="167" spans="1:9" x14ac:dyDescent="0.2">
      <c r="A167" s="166">
        <v>138</v>
      </c>
      <c r="B167" s="324">
        <v>20110822</v>
      </c>
      <c r="C167" s="332" t="s">
        <v>594</v>
      </c>
      <c r="D167" s="96" t="s">
        <v>204</v>
      </c>
      <c r="E167" s="96" t="str">
        <f t="shared" si="3"/>
        <v>AUG  22</v>
      </c>
      <c r="H167" s="328"/>
      <c r="I167" s="346"/>
    </row>
    <row r="168" spans="1:9" x14ac:dyDescent="0.2">
      <c r="A168" s="166">
        <v>139</v>
      </c>
      <c r="B168" s="324">
        <v>20110829</v>
      </c>
      <c r="C168" s="332" t="s">
        <v>595</v>
      </c>
      <c r="D168" s="96" t="s">
        <v>190</v>
      </c>
      <c r="E168" s="96" t="str">
        <f t="shared" si="3"/>
        <v>AUG  29</v>
      </c>
      <c r="H168" s="328"/>
      <c r="I168" s="346"/>
    </row>
    <row r="169" spans="1:9" x14ac:dyDescent="0.2">
      <c r="A169" s="166">
        <v>140</v>
      </c>
      <c r="B169" s="324">
        <v>20110905</v>
      </c>
      <c r="C169" s="332" t="s">
        <v>596</v>
      </c>
      <c r="D169" s="96" t="s">
        <v>205</v>
      </c>
      <c r="E169" s="96" t="str">
        <f t="shared" si="3"/>
        <v>SEP  05</v>
      </c>
      <c r="H169" s="328"/>
      <c r="I169" s="346"/>
    </row>
    <row r="170" spans="1:9" x14ac:dyDescent="0.2">
      <c r="A170" s="166">
        <v>141</v>
      </c>
      <c r="B170" s="324">
        <v>20110912</v>
      </c>
      <c r="C170" s="332" t="s">
        <v>597</v>
      </c>
      <c r="D170" s="96" t="s">
        <v>206</v>
      </c>
      <c r="E170" s="96" t="str">
        <f t="shared" si="3"/>
        <v>SEP  12</v>
      </c>
      <c r="H170" s="328"/>
      <c r="I170" s="346"/>
    </row>
    <row r="171" spans="1:9" x14ac:dyDescent="0.2">
      <c r="A171" s="166">
        <v>142</v>
      </c>
      <c r="B171" s="324">
        <v>20110919</v>
      </c>
      <c r="C171" s="332" t="s">
        <v>598</v>
      </c>
      <c r="D171" s="96" t="s">
        <v>207</v>
      </c>
      <c r="E171" s="96" t="str">
        <f t="shared" si="3"/>
        <v>SEP  19</v>
      </c>
      <c r="H171" s="328"/>
      <c r="I171" s="346"/>
    </row>
    <row r="172" spans="1:9" x14ac:dyDescent="0.2">
      <c r="A172" s="166">
        <v>143</v>
      </c>
      <c r="B172" s="324">
        <v>20110926</v>
      </c>
      <c r="C172" s="332" t="s">
        <v>599</v>
      </c>
      <c r="D172" s="96" t="s">
        <v>185</v>
      </c>
      <c r="E172" s="96" t="str">
        <f t="shared" si="3"/>
        <v>SEP  26</v>
      </c>
      <c r="H172" s="328"/>
      <c r="I172" s="346"/>
    </row>
    <row r="173" spans="1:9" x14ac:dyDescent="0.2">
      <c r="A173" s="166">
        <v>144</v>
      </c>
      <c r="B173" s="324">
        <v>20111003</v>
      </c>
      <c r="C173" s="332" t="s">
        <v>600</v>
      </c>
      <c r="D173" s="96" t="s">
        <v>208</v>
      </c>
      <c r="E173" s="96" t="str">
        <f t="shared" si="3"/>
        <v>OCT  03</v>
      </c>
      <c r="H173" s="328"/>
      <c r="I173" s="346"/>
    </row>
    <row r="174" spans="1:9" x14ac:dyDescent="0.2">
      <c r="A174" s="166">
        <v>145</v>
      </c>
      <c r="B174" s="324">
        <v>20111010</v>
      </c>
      <c r="C174" s="332" t="s">
        <v>601</v>
      </c>
      <c r="D174" s="96" t="s">
        <v>209</v>
      </c>
      <c r="E174" s="96" t="str">
        <f t="shared" si="3"/>
        <v>OCT  10</v>
      </c>
      <c r="H174" s="328"/>
      <c r="I174" s="346"/>
    </row>
    <row r="175" spans="1:9" x14ac:dyDescent="0.2">
      <c r="A175" s="166">
        <v>146</v>
      </c>
      <c r="B175" s="324">
        <v>20111017</v>
      </c>
      <c r="C175" s="332" t="s">
        <v>602</v>
      </c>
      <c r="D175" s="96" t="s">
        <v>210</v>
      </c>
      <c r="E175" s="96" t="str">
        <f t="shared" si="3"/>
        <v>OCT  17</v>
      </c>
      <c r="H175" s="328"/>
      <c r="I175" s="346"/>
    </row>
    <row r="176" spans="1:9" x14ac:dyDescent="0.2">
      <c r="A176" s="166">
        <v>147</v>
      </c>
      <c r="B176" s="324">
        <v>20111024</v>
      </c>
      <c r="C176" s="332" t="s">
        <v>603</v>
      </c>
      <c r="D176" s="96" t="s">
        <v>187</v>
      </c>
      <c r="E176" s="96" t="str">
        <f t="shared" si="3"/>
        <v>OCT  24</v>
      </c>
      <c r="H176" s="328"/>
      <c r="I176" s="346"/>
    </row>
    <row r="177" spans="1:9" x14ac:dyDescent="0.2">
      <c r="A177" s="166">
        <v>148</v>
      </c>
      <c r="B177" s="324">
        <v>20111031</v>
      </c>
      <c r="C177" s="332" t="s">
        <v>604</v>
      </c>
      <c r="D177" s="96" t="s">
        <v>340</v>
      </c>
      <c r="E177" s="96" t="str">
        <f t="shared" si="3"/>
        <v>OCT  31</v>
      </c>
      <c r="H177" s="328"/>
      <c r="I177" s="346"/>
    </row>
    <row r="178" spans="1:9" x14ac:dyDescent="0.2">
      <c r="A178" s="166">
        <v>149</v>
      </c>
      <c r="B178" s="324">
        <v>20111107</v>
      </c>
      <c r="C178" s="341" t="s">
        <v>605</v>
      </c>
      <c r="D178" s="96" t="s">
        <v>211</v>
      </c>
      <c r="E178" s="96" t="str">
        <f t="shared" si="3"/>
        <v>NOV  07</v>
      </c>
      <c r="H178" s="328"/>
      <c r="I178" s="346"/>
    </row>
    <row r="179" spans="1:9" x14ac:dyDescent="0.2">
      <c r="A179" s="166">
        <v>150</v>
      </c>
      <c r="B179" s="324">
        <v>20111114</v>
      </c>
      <c r="C179" s="332" t="s">
        <v>606</v>
      </c>
      <c r="D179" s="96" t="s">
        <v>212</v>
      </c>
      <c r="E179" s="96" t="str">
        <f t="shared" si="3"/>
        <v>NOV  14</v>
      </c>
      <c r="H179" s="328"/>
      <c r="I179" s="346"/>
    </row>
    <row r="180" spans="1:9" x14ac:dyDescent="0.2">
      <c r="A180" s="166">
        <v>151</v>
      </c>
      <c r="B180" s="324">
        <v>20111121</v>
      </c>
      <c r="C180" s="332" t="s">
        <v>607</v>
      </c>
      <c r="D180" s="96" t="s">
        <v>213</v>
      </c>
      <c r="E180" s="96" t="str">
        <f t="shared" si="3"/>
        <v>NOV  21</v>
      </c>
      <c r="H180" s="328"/>
      <c r="I180" s="346"/>
    </row>
    <row r="181" spans="1:9" x14ac:dyDescent="0.2">
      <c r="A181" s="166">
        <v>152</v>
      </c>
      <c r="B181" s="324">
        <v>20111128</v>
      </c>
      <c r="C181" s="332" t="s">
        <v>608</v>
      </c>
      <c r="D181" s="96" t="s">
        <v>188</v>
      </c>
      <c r="E181" s="96" t="str">
        <f t="shared" si="3"/>
        <v>NOV  28</v>
      </c>
      <c r="H181" s="328"/>
      <c r="I181" s="346"/>
    </row>
    <row r="182" spans="1:9" x14ac:dyDescent="0.2">
      <c r="A182" s="166">
        <v>153</v>
      </c>
      <c r="B182" s="324">
        <v>20111205</v>
      </c>
      <c r="C182" s="332" t="s">
        <v>609</v>
      </c>
      <c r="D182" s="96" t="s">
        <v>214</v>
      </c>
      <c r="E182" s="96" t="str">
        <f t="shared" si="3"/>
        <v>DEC  05</v>
      </c>
      <c r="H182" s="328"/>
      <c r="I182" s="346"/>
    </row>
    <row r="183" spans="1:9" x14ac:dyDescent="0.2">
      <c r="A183" s="166">
        <v>154</v>
      </c>
      <c r="B183" s="324">
        <v>20111212</v>
      </c>
      <c r="C183" s="332" t="s">
        <v>610</v>
      </c>
      <c r="D183" s="96" t="s">
        <v>215</v>
      </c>
      <c r="E183" s="96" t="str">
        <f t="shared" si="3"/>
        <v>DEC  12</v>
      </c>
      <c r="H183" s="328"/>
      <c r="I183" s="346"/>
    </row>
    <row r="184" spans="1:9" x14ac:dyDescent="0.2">
      <c r="A184" s="166">
        <v>155</v>
      </c>
      <c r="B184" s="324">
        <v>20111219</v>
      </c>
      <c r="C184" s="332" t="s">
        <v>611</v>
      </c>
      <c r="D184" s="96" t="s">
        <v>216</v>
      </c>
      <c r="E184" s="96" t="str">
        <f t="shared" si="3"/>
        <v>DEC  19</v>
      </c>
      <c r="H184" s="328"/>
      <c r="I184" s="346"/>
    </row>
    <row r="185" spans="1:9" x14ac:dyDescent="0.2">
      <c r="A185" s="166">
        <v>156</v>
      </c>
      <c r="B185" s="324">
        <v>20111226</v>
      </c>
      <c r="C185" s="332" t="s">
        <v>612</v>
      </c>
      <c r="D185" s="96" t="s">
        <v>186</v>
      </c>
      <c r="E185" s="96" t="str">
        <f t="shared" si="3"/>
        <v>DEC  26</v>
      </c>
      <c r="H185" s="328"/>
      <c r="I185" s="346"/>
    </row>
    <row r="186" spans="1:9" x14ac:dyDescent="0.2">
      <c r="A186" s="166">
        <v>157</v>
      </c>
      <c r="B186" s="324">
        <v>20120102</v>
      </c>
      <c r="C186" s="348" t="s">
        <v>613</v>
      </c>
      <c r="D186" s="96" t="s">
        <v>165</v>
      </c>
      <c r="E186" s="96" t="str">
        <f t="shared" si="3"/>
        <v>JAN  02</v>
      </c>
      <c r="H186" s="328"/>
      <c r="I186" s="346"/>
    </row>
    <row r="187" spans="1:9" x14ac:dyDescent="0.2">
      <c r="A187" s="166">
        <v>158</v>
      </c>
      <c r="B187" s="327">
        <v>20120109</v>
      </c>
      <c r="C187" s="348" t="s">
        <v>614</v>
      </c>
      <c r="D187" s="96" t="s">
        <v>170</v>
      </c>
      <c r="E187" s="96" t="str">
        <f t="shared" si="3"/>
        <v>JAN  09</v>
      </c>
      <c r="I187" s="306"/>
    </row>
    <row r="188" spans="1:9" x14ac:dyDescent="0.2">
      <c r="A188" s="166">
        <v>159</v>
      </c>
      <c r="B188" s="327">
        <v>20120116</v>
      </c>
      <c r="C188" s="348" t="s">
        <v>615</v>
      </c>
      <c r="D188" s="96" t="s">
        <v>171</v>
      </c>
      <c r="E188" s="96" t="str">
        <f t="shared" si="3"/>
        <v>JAN  16</v>
      </c>
      <c r="I188" s="306"/>
    </row>
    <row r="189" spans="1:9" x14ac:dyDescent="0.2">
      <c r="A189" s="166">
        <v>160</v>
      </c>
      <c r="B189" s="324">
        <v>20120123</v>
      </c>
      <c r="C189" s="348" t="s">
        <v>616</v>
      </c>
      <c r="D189" s="96" t="s">
        <v>684</v>
      </c>
      <c r="E189" s="96" t="str">
        <f t="shared" si="3"/>
        <v>JAN  23</v>
      </c>
      <c r="I189" s="306"/>
    </row>
    <row r="190" spans="1:9" x14ac:dyDescent="0.2">
      <c r="A190" s="166">
        <v>161</v>
      </c>
      <c r="B190" s="324">
        <v>20120127</v>
      </c>
      <c r="C190" s="341" t="s">
        <v>617</v>
      </c>
      <c r="D190" s="96" t="s">
        <v>618</v>
      </c>
      <c r="E190" s="96" t="str">
        <f t="shared" si="3"/>
        <v>JAN  27</v>
      </c>
      <c r="I190" s="306"/>
    </row>
    <row r="191" spans="1:9" x14ac:dyDescent="0.2">
      <c r="A191" s="166">
        <v>162</v>
      </c>
      <c r="B191" s="324">
        <v>20120206</v>
      </c>
      <c r="C191" s="341" t="s">
        <v>619</v>
      </c>
      <c r="D191" s="96" t="s">
        <v>173</v>
      </c>
      <c r="E191" s="96" t="str">
        <f t="shared" si="3"/>
        <v>FEB  06</v>
      </c>
      <c r="I191" s="306"/>
    </row>
    <row r="192" spans="1:9" x14ac:dyDescent="0.2">
      <c r="A192" s="166">
        <v>163</v>
      </c>
      <c r="B192" s="327">
        <v>20120213</v>
      </c>
      <c r="C192" s="332" t="s">
        <v>620</v>
      </c>
      <c r="D192" s="96" t="s">
        <v>174</v>
      </c>
      <c r="E192" s="96" t="str">
        <f t="shared" si="3"/>
        <v>FEB  13</v>
      </c>
      <c r="I192" s="306"/>
    </row>
    <row r="193" spans="1:9" x14ac:dyDescent="0.2">
      <c r="A193" s="166">
        <v>164</v>
      </c>
      <c r="B193" s="327">
        <v>20120220</v>
      </c>
      <c r="C193" s="332" t="s">
        <v>621</v>
      </c>
      <c r="D193" s="96" t="s">
        <v>622</v>
      </c>
      <c r="E193" s="96" t="str">
        <f t="shared" si="3"/>
        <v>FEB  20</v>
      </c>
      <c r="I193" s="306"/>
    </row>
    <row r="194" spans="1:9" x14ac:dyDescent="0.2">
      <c r="A194" s="166">
        <v>165</v>
      </c>
      <c r="B194" s="329">
        <v>20120227</v>
      </c>
      <c r="C194" s="332" t="s">
        <v>623</v>
      </c>
      <c r="D194" s="96" t="s">
        <v>175</v>
      </c>
      <c r="E194" s="96" t="str">
        <f t="shared" si="3"/>
        <v>FEB  27</v>
      </c>
      <c r="I194" s="306"/>
    </row>
    <row r="195" spans="1:9" x14ac:dyDescent="0.2">
      <c r="A195" s="166">
        <v>166</v>
      </c>
      <c r="B195" s="329">
        <v>20120305</v>
      </c>
      <c r="C195" s="332" t="s">
        <v>714</v>
      </c>
      <c r="D195" s="96" t="s">
        <v>179</v>
      </c>
      <c r="E195" s="96" t="str">
        <f t="shared" si="3"/>
        <v>MAR  05</v>
      </c>
      <c r="I195" s="306"/>
    </row>
    <row r="196" spans="1:9" x14ac:dyDescent="0.2">
      <c r="A196" s="166">
        <v>167</v>
      </c>
      <c r="B196" s="329">
        <v>20120312</v>
      </c>
      <c r="C196" s="341" t="s">
        <v>624</v>
      </c>
      <c r="D196" s="96" t="s">
        <v>178</v>
      </c>
      <c r="E196" s="96" t="str">
        <f t="shared" si="3"/>
        <v>MAR  12</v>
      </c>
      <c r="I196" s="306"/>
    </row>
    <row r="197" spans="1:9" x14ac:dyDescent="0.2">
      <c r="A197" s="166">
        <v>168</v>
      </c>
      <c r="B197" s="329">
        <v>20120319</v>
      </c>
      <c r="C197" s="332" t="s">
        <v>625</v>
      </c>
      <c r="D197" s="96" t="s">
        <v>177</v>
      </c>
      <c r="E197" s="96" t="str">
        <f t="shared" si="3"/>
        <v>MAR  19</v>
      </c>
      <c r="I197" s="306"/>
    </row>
    <row r="198" spans="1:9" x14ac:dyDescent="0.2">
      <c r="A198" s="166">
        <v>169</v>
      </c>
      <c r="B198" s="329">
        <v>20120326</v>
      </c>
      <c r="C198" s="332" t="s">
        <v>626</v>
      </c>
      <c r="D198" s="96" t="s">
        <v>166</v>
      </c>
      <c r="E198" s="96" t="str">
        <f t="shared" si="3"/>
        <v>MAR  26</v>
      </c>
      <c r="I198" s="306"/>
    </row>
    <row r="199" spans="1:9" x14ac:dyDescent="0.2">
      <c r="A199" s="166">
        <v>170</v>
      </c>
      <c r="B199" s="329">
        <v>20120402</v>
      </c>
      <c r="C199" s="332" t="s">
        <v>627</v>
      </c>
      <c r="D199" s="96" t="s">
        <v>180</v>
      </c>
      <c r="E199" s="96" t="str">
        <f t="shared" si="3"/>
        <v>APR  02</v>
      </c>
      <c r="I199" s="306"/>
    </row>
    <row r="200" spans="1:9" x14ac:dyDescent="0.2">
      <c r="A200" s="166">
        <v>171</v>
      </c>
      <c r="B200" s="329">
        <v>20120409</v>
      </c>
      <c r="C200" s="332" t="s">
        <v>628</v>
      </c>
      <c r="D200" s="96" t="s">
        <v>181</v>
      </c>
      <c r="E200" s="96" t="str">
        <f t="shared" si="3"/>
        <v>APR  09</v>
      </c>
      <c r="I200" s="306"/>
    </row>
    <row r="201" spans="1:9" x14ac:dyDescent="0.2">
      <c r="A201" s="166">
        <v>172</v>
      </c>
      <c r="B201" s="329">
        <v>20120416</v>
      </c>
      <c r="C201" s="332" t="s">
        <v>629</v>
      </c>
      <c r="D201" s="96" t="s">
        <v>182</v>
      </c>
      <c r="E201" s="96" t="str">
        <f t="shared" si="3"/>
        <v>APR  16</v>
      </c>
      <c r="I201" s="306"/>
    </row>
    <row r="202" spans="1:9" x14ac:dyDescent="0.2">
      <c r="A202" s="166">
        <v>173</v>
      </c>
      <c r="B202" s="329">
        <v>20120423</v>
      </c>
      <c r="C202" s="332" t="s">
        <v>630</v>
      </c>
      <c r="D202" s="96" t="s">
        <v>710</v>
      </c>
      <c r="E202" s="96" t="str">
        <f t="shared" si="3"/>
        <v>APR  23</v>
      </c>
      <c r="I202" s="306"/>
    </row>
    <row r="203" spans="1:9" x14ac:dyDescent="0.2">
      <c r="A203" s="166">
        <v>174</v>
      </c>
      <c r="B203" s="329">
        <v>20120430</v>
      </c>
      <c r="C203" s="332" t="s">
        <v>631</v>
      </c>
      <c r="D203" s="96" t="s">
        <v>183</v>
      </c>
      <c r="E203" s="96" t="str">
        <f t="shared" si="3"/>
        <v>APR  30</v>
      </c>
      <c r="I203" s="306"/>
    </row>
    <row r="204" spans="1:9" x14ac:dyDescent="0.2">
      <c r="A204" s="166">
        <v>175</v>
      </c>
      <c r="B204" s="329">
        <v>20120507</v>
      </c>
      <c r="C204" s="332" t="s">
        <v>632</v>
      </c>
      <c r="D204" s="96" t="s">
        <v>192</v>
      </c>
      <c r="E204" s="96" t="str">
        <f t="shared" si="3"/>
        <v>MAY  07</v>
      </c>
      <c r="I204" s="306"/>
    </row>
    <row r="205" spans="1:9" x14ac:dyDescent="0.2">
      <c r="A205" s="166">
        <v>176</v>
      </c>
      <c r="B205" s="329">
        <v>20120514</v>
      </c>
      <c r="C205" s="332" t="s">
        <v>633</v>
      </c>
      <c r="D205" s="96" t="s">
        <v>193</v>
      </c>
      <c r="E205" s="96" t="str">
        <f t="shared" si="3"/>
        <v>MAY  14</v>
      </c>
      <c r="I205" s="306"/>
    </row>
    <row r="206" spans="1:9" x14ac:dyDescent="0.2">
      <c r="A206" s="166">
        <v>177</v>
      </c>
      <c r="B206" s="330">
        <v>20120521</v>
      </c>
      <c r="C206" s="332" t="s">
        <v>634</v>
      </c>
      <c r="D206" s="96" t="s">
        <v>194</v>
      </c>
      <c r="E206" s="96" t="str">
        <f t="shared" si="3"/>
        <v>MAY  21</v>
      </c>
      <c r="I206" s="306"/>
    </row>
    <row r="207" spans="1:9" x14ac:dyDescent="0.2">
      <c r="A207" s="166">
        <v>178</v>
      </c>
      <c r="B207" s="330">
        <v>20120528</v>
      </c>
      <c r="C207" s="332" t="s">
        <v>635</v>
      </c>
      <c r="D207" s="96" t="s">
        <v>195</v>
      </c>
      <c r="E207" s="96" t="str">
        <f t="shared" si="3"/>
        <v>MAY  28</v>
      </c>
      <c r="I207" s="306"/>
    </row>
    <row r="208" spans="1:9" x14ac:dyDescent="0.2">
      <c r="A208" s="166">
        <v>179</v>
      </c>
      <c r="B208" s="330">
        <v>20120604</v>
      </c>
      <c r="C208" s="332" t="s">
        <v>636</v>
      </c>
      <c r="D208" s="96" t="s">
        <v>196</v>
      </c>
      <c r="E208" s="96" t="str">
        <f t="shared" si="3"/>
        <v>JUN  04</v>
      </c>
      <c r="I208" s="306"/>
    </row>
    <row r="209" spans="1:9" x14ac:dyDescent="0.2">
      <c r="A209" s="166">
        <v>180</v>
      </c>
      <c r="B209" s="330">
        <v>20120611</v>
      </c>
      <c r="C209" s="332" t="s">
        <v>637</v>
      </c>
      <c r="D209" s="96" t="s">
        <v>197</v>
      </c>
      <c r="E209" s="96" t="str">
        <f t="shared" si="3"/>
        <v>JUN  11</v>
      </c>
      <c r="I209" s="306"/>
    </row>
    <row r="210" spans="1:9" x14ac:dyDescent="0.2">
      <c r="A210" s="166">
        <v>181</v>
      </c>
      <c r="B210" s="330">
        <v>20120618</v>
      </c>
      <c r="C210" s="332" t="s">
        <v>638</v>
      </c>
      <c r="D210" s="96" t="s">
        <v>198</v>
      </c>
      <c r="E210" s="96" t="str">
        <f t="shared" si="3"/>
        <v>JUN  18</v>
      </c>
      <c r="I210" s="306"/>
    </row>
    <row r="211" spans="1:9" x14ac:dyDescent="0.2">
      <c r="A211" s="166">
        <v>182</v>
      </c>
      <c r="B211" s="330">
        <v>20120625</v>
      </c>
      <c r="C211" s="332" t="s">
        <v>639</v>
      </c>
      <c r="D211" s="96" t="s">
        <v>184</v>
      </c>
      <c r="E211" s="96" t="str">
        <f t="shared" si="3"/>
        <v>JUN  25</v>
      </c>
      <c r="I211" s="306"/>
    </row>
    <row r="212" spans="1:9" x14ac:dyDescent="0.2">
      <c r="A212" s="166">
        <v>183</v>
      </c>
      <c r="B212" s="330">
        <v>20120702</v>
      </c>
      <c r="C212" s="332" t="s">
        <v>640</v>
      </c>
      <c r="D212" s="96" t="s">
        <v>199</v>
      </c>
      <c r="E212" s="96" t="str">
        <f t="shared" si="3"/>
        <v>JUL  02</v>
      </c>
      <c r="I212" s="306"/>
    </row>
    <row r="213" spans="1:9" x14ac:dyDescent="0.2">
      <c r="A213" s="166">
        <v>184</v>
      </c>
      <c r="B213" s="330">
        <v>20120709</v>
      </c>
      <c r="C213" s="332" t="s">
        <v>641</v>
      </c>
      <c r="D213" s="96" t="s">
        <v>200</v>
      </c>
      <c r="E213" s="96" t="str">
        <f t="shared" si="3"/>
        <v>JUL  09</v>
      </c>
      <c r="I213" s="306"/>
    </row>
    <row r="214" spans="1:9" x14ac:dyDescent="0.2">
      <c r="A214" s="166">
        <v>185</v>
      </c>
      <c r="B214" s="330">
        <v>20120716</v>
      </c>
      <c r="C214" s="332" t="s">
        <v>642</v>
      </c>
      <c r="D214" s="96" t="s">
        <v>201</v>
      </c>
      <c r="E214" s="96" t="str">
        <f t="shared" si="3"/>
        <v>JUL  16</v>
      </c>
      <c r="I214" s="306"/>
    </row>
    <row r="215" spans="1:9" x14ac:dyDescent="0.2">
      <c r="A215" s="166">
        <v>186</v>
      </c>
      <c r="B215" s="330">
        <v>20120723</v>
      </c>
      <c r="C215" s="332" t="s">
        <v>643</v>
      </c>
      <c r="D215" s="96" t="s">
        <v>711</v>
      </c>
      <c r="E215" s="96" t="str">
        <f t="shared" si="3"/>
        <v>JUL  23</v>
      </c>
      <c r="I215" s="306"/>
    </row>
    <row r="216" spans="1:9" x14ac:dyDescent="0.2">
      <c r="A216" s="166">
        <v>187</v>
      </c>
      <c r="B216" s="331">
        <v>20120730</v>
      </c>
      <c r="C216" s="332" t="s">
        <v>644</v>
      </c>
      <c r="D216" s="96" t="s">
        <v>189</v>
      </c>
      <c r="E216" s="96" t="str">
        <f t="shared" si="3"/>
        <v>JUL  30</v>
      </c>
      <c r="I216" s="306"/>
    </row>
    <row r="217" spans="1:9" x14ac:dyDescent="0.2">
      <c r="A217" s="166">
        <v>188</v>
      </c>
      <c r="B217" s="330">
        <v>20120806</v>
      </c>
      <c r="C217" s="332" t="s">
        <v>645</v>
      </c>
      <c r="D217" s="96" t="s">
        <v>202</v>
      </c>
      <c r="E217" s="96" t="str">
        <f t="shared" si="3"/>
        <v>AUG  06</v>
      </c>
      <c r="G217" s="305"/>
      <c r="I217" s="306"/>
    </row>
    <row r="218" spans="1:9" x14ac:dyDescent="0.2">
      <c r="A218" s="166">
        <v>189</v>
      </c>
      <c r="B218" s="331">
        <v>20120813</v>
      </c>
      <c r="C218" s="332" t="s">
        <v>646</v>
      </c>
      <c r="D218" s="96" t="s">
        <v>203</v>
      </c>
      <c r="E218" s="96" t="str">
        <f t="shared" si="3"/>
        <v>AUG  13</v>
      </c>
      <c r="G218" s="305"/>
      <c r="I218" s="306"/>
    </row>
    <row r="219" spans="1:9" x14ac:dyDescent="0.2">
      <c r="A219" s="166">
        <v>190</v>
      </c>
      <c r="B219" s="330">
        <v>20120820</v>
      </c>
      <c r="C219" s="332" t="s">
        <v>647</v>
      </c>
      <c r="D219" s="96" t="s">
        <v>204</v>
      </c>
      <c r="E219" s="96" t="str">
        <f t="shared" si="3"/>
        <v>AUG  20</v>
      </c>
      <c r="G219" s="305"/>
      <c r="I219" s="306"/>
    </row>
    <row r="220" spans="1:9" x14ac:dyDescent="0.2">
      <c r="A220" s="166">
        <v>191</v>
      </c>
      <c r="B220" s="330">
        <v>20120827</v>
      </c>
      <c r="C220" s="332" t="s">
        <v>648</v>
      </c>
      <c r="D220" s="96" t="s">
        <v>190</v>
      </c>
      <c r="E220" s="96" t="str">
        <f t="shared" si="3"/>
        <v>AUG  27</v>
      </c>
      <c r="G220" s="305"/>
      <c r="I220" s="306"/>
    </row>
    <row r="221" spans="1:9" x14ac:dyDescent="0.2">
      <c r="A221" s="166">
        <v>192</v>
      </c>
      <c r="B221" s="330">
        <v>20120903</v>
      </c>
      <c r="C221" s="332" t="s">
        <v>649</v>
      </c>
      <c r="D221" s="96" t="s">
        <v>205</v>
      </c>
      <c r="E221" s="96" t="str">
        <f t="shared" si="3"/>
        <v>SEP  03</v>
      </c>
      <c r="G221" s="305"/>
      <c r="I221" s="306"/>
    </row>
    <row r="222" spans="1:9" x14ac:dyDescent="0.2">
      <c r="A222" s="166">
        <v>193</v>
      </c>
      <c r="B222" s="330">
        <v>20120910</v>
      </c>
      <c r="C222" s="332" t="s">
        <v>650</v>
      </c>
      <c r="D222" s="96" t="s">
        <v>206</v>
      </c>
      <c r="E222" s="96" t="str">
        <f t="shared" si="3"/>
        <v>SEP  10</v>
      </c>
      <c r="G222" s="305"/>
      <c r="I222" s="306"/>
    </row>
    <row r="223" spans="1:9" x14ac:dyDescent="0.2">
      <c r="A223" s="166">
        <v>194</v>
      </c>
      <c r="B223" s="330">
        <v>20120917</v>
      </c>
      <c r="C223" s="332" t="s">
        <v>651</v>
      </c>
      <c r="D223" s="96" t="s">
        <v>207</v>
      </c>
      <c r="E223" s="96" t="str">
        <f t="shared" ref="E223:E286" si="4">UPPER(LEFT(C223,3)&amp;"  "&amp;RIGHT(B223,2))</f>
        <v>SEP  17</v>
      </c>
      <c r="G223" s="305"/>
      <c r="I223" s="306"/>
    </row>
    <row r="224" spans="1:9" x14ac:dyDescent="0.2">
      <c r="A224" s="166">
        <v>195</v>
      </c>
      <c r="B224" s="330">
        <v>20120924</v>
      </c>
      <c r="C224" s="332" t="s">
        <v>652</v>
      </c>
      <c r="D224" s="96" t="s">
        <v>185</v>
      </c>
      <c r="E224" s="96" t="str">
        <f t="shared" si="4"/>
        <v>SEP  24</v>
      </c>
      <c r="G224" s="305"/>
      <c r="I224" s="306"/>
    </row>
    <row r="225" spans="1:9" x14ac:dyDescent="0.2">
      <c r="A225" s="166">
        <v>196</v>
      </c>
      <c r="B225" s="330">
        <v>20121001</v>
      </c>
      <c r="C225" s="332" t="s">
        <v>654</v>
      </c>
      <c r="D225" s="96" t="s">
        <v>208</v>
      </c>
      <c r="E225" s="96" t="str">
        <f t="shared" si="4"/>
        <v>OCT  01</v>
      </c>
      <c r="G225" s="305"/>
      <c r="I225" s="306"/>
    </row>
    <row r="226" spans="1:9" x14ac:dyDescent="0.2">
      <c r="A226" s="166">
        <v>197</v>
      </c>
      <c r="B226" s="330">
        <v>20121008</v>
      </c>
      <c r="C226" s="341" t="s">
        <v>653</v>
      </c>
      <c r="D226" s="96" t="s">
        <v>209</v>
      </c>
      <c r="E226" s="96" t="str">
        <f t="shared" si="4"/>
        <v>OCT  08</v>
      </c>
      <c r="G226" s="305"/>
      <c r="I226" s="306"/>
    </row>
    <row r="227" spans="1:9" x14ac:dyDescent="0.2">
      <c r="A227" s="166">
        <v>198</v>
      </c>
      <c r="B227" s="330">
        <v>20121015</v>
      </c>
      <c r="C227" s="332" t="s">
        <v>655</v>
      </c>
      <c r="D227" s="96" t="s">
        <v>210</v>
      </c>
      <c r="E227" s="96" t="str">
        <f t="shared" si="4"/>
        <v>OCT  15</v>
      </c>
      <c r="G227" s="305"/>
      <c r="I227" s="306"/>
    </row>
    <row r="228" spans="1:9" x14ac:dyDescent="0.2">
      <c r="A228" s="166">
        <v>199</v>
      </c>
      <c r="B228" s="310">
        <v>20121022</v>
      </c>
      <c r="C228" s="332" t="s">
        <v>656</v>
      </c>
      <c r="D228" s="96" t="s">
        <v>712</v>
      </c>
      <c r="E228" s="96" t="str">
        <f t="shared" si="4"/>
        <v>OCT  22</v>
      </c>
      <c r="G228" s="305"/>
      <c r="I228" s="306"/>
    </row>
    <row r="229" spans="1:9" x14ac:dyDescent="0.2">
      <c r="A229" s="166">
        <v>200</v>
      </c>
      <c r="B229" s="310">
        <v>20121029</v>
      </c>
      <c r="C229" s="332" t="s">
        <v>657</v>
      </c>
      <c r="D229" s="96" t="s">
        <v>187</v>
      </c>
      <c r="E229" s="96" t="str">
        <f t="shared" si="4"/>
        <v>OCT  29</v>
      </c>
      <c r="G229" s="305"/>
      <c r="I229" s="306"/>
    </row>
    <row r="230" spans="1:9" x14ac:dyDescent="0.2">
      <c r="A230" s="166">
        <v>201</v>
      </c>
      <c r="B230" s="310">
        <v>20121105</v>
      </c>
      <c r="C230" s="332" t="s">
        <v>658</v>
      </c>
      <c r="D230" s="96" t="s">
        <v>211</v>
      </c>
      <c r="E230" s="96" t="str">
        <f t="shared" si="4"/>
        <v>NOV  05</v>
      </c>
      <c r="G230" s="305"/>
      <c r="I230" s="306"/>
    </row>
    <row r="231" spans="1:9" x14ac:dyDescent="0.2">
      <c r="A231" s="166">
        <v>202</v>
      </c>
      <c r="B231" s="310">
        <v>20121112</v>
      </c>
      <c r="C231" s="341" t="s">
        <v>659</v>
      </c>
      <c r="D231" s="96" t="s">
        <v>212</v>
      </c>
      <c r="E231" s="96" t="str">
        <f t="shared" si="4"/>
        <v>NOV  12</v>
      </c>
      <c r="G231" s="305"/>
      <c r="I231" s="306"/>
    </row>
    <row r="232" spans="1:9" x14ac:dyDescent="0.2">
      <c r="A232" s="166">
        <v>203</v>
      </c>
      <c r="B232" s="310">
        <v>20121119</v>
      </c>
      <c r="C232" s="332" t="s">
        <v>660</v>
      </c>
      <c r="D232" s="96" t="s">
        <v>213</v>
      </c>
      <c r="E232" s="96" t="str">
        <f t="shared" si="4"/>
        <v>NOV  19</v>
      </c>
      <c r="G232" s="305"/>
      <c r="I232" s="306"/>
    </row>
    <row r="233" spans="1:9" x14ac:dyDescent="0.2">
      <c r="A233" s="166">
        <v>204</v>
      </c>
      <c r="B233" s="310">
        <v>20121126</v>
      </c>
      <c r="C233" s="332" t="s">
        <v>661</v>
      </c>
      <c r="D233" s="96" t="s">
        <v>188</v>
      </c>
      <c r="E233" s="96" t="str">
        <f t="shared" si="4"/>
        <v>NOV  26</v>
      </c>
      <c r="G233" s="305"/>
      <c r="I233" s="306"/>
    </row>
    <row r="234" spans="1:9" x14ac:dyDescent="0.2">
      <c r="A234" s="166">
        <v>205</v>
      </c>
      <c r="B234" s="310">
        <v>20121203</v>
      </c>
      <c r="C234" s="332" t="s">
        <v>662</v>
      </c>
      <c r="D234" s="96" t="s">
        <v>214</v>
      </c>
      <c r="E234" s="96" t="str">
        <f t="shared" si="4"/>
        <v>DEC  03</v>
      </c>
      <c r="G234" s="305"/>
      <c r="I234" s="306"/>
    </row>
    <row r="235" spans="1:9" x14ac:dyDescent="0.2">
      <c r="A235" s="166">
        <v>206</v>
      </c>
      <c r="B235" s="310">
        <v>20121210</v>
      </c>
      <c r="C235" s="332" t="s">
        <v>663</v>
      </c>
      <c r="D235" s="96" t="s">
        <v>215</v>
      </c>
      <c r="E235" s="96" t="str">
        <f t="shared" si="4"/>
        <v>DEC  10</v>
      </c>
      <c r="G235" s="305"/>
      <c r="I235" s="306"/>
    </row>
    <row r="236" spans="1:9" x14ac:dyDescent="0.2">
      <c r="A236" s="166">
        <v>207</v>
      </c>
      <c r="B236" s="310">
        <v>20121217</v>
      </c>
      <c r="C236" s="332" t="s">
        <v>664</v>
      </c>
      <c r="D236" s="96" t="s">
        <v>216</v>
      </c>
      <c r="E236" s="96" t="str">
        <f t="shared" si="4"/>
        <v>DEC  17</v>
      </c>
      <c r="G236" s="305"/>
      <c r="I236" s="306"/>
    </row>
    <row r="237" spans="1:9" x14ac:dyDescent="0.2">
      <c r="A237" s="166">
        <v>208</v>
      </c>
      <c r="B237" s="310">
        <v>20121224</v>
      </c>
      <c r="C237" s="332" t="s">
        <v>665</v>
      </c>
      <c r="D237" s="96" t="s">
        <v>713</v>
      </c>
      <c r="E237" s="96" t="str">
        <f t="shared" si="4"/>
        <v>DEC  24</v>
      </c>
      <c r="G237" s="305"/>
      <c r="I237" s="306"/>
    </row>
    <row r="238" spans="1:9" x14ac:dyDescent="0.2">
      <c r="A238" s="166">
        <v>209</v>
      </c>
      <c r="B238" s="310">
        <v>20121231</v>
      </c>
      <c r="C238" s="332" t="s">
        <v>666</v>
      </c>
      <c r="D238" s="96" t="s">
        <v>186</v>
      </c>
      <c r="E238" s="96" t="str">
        <f t="shared" si="4"/>
        <v>DEC  31</v>
      </c>
      <c r="G238" s="305"/>
      <c r="I238" s="306"/>
    </row>
    <row r="239" spans="1:9" x14ac:dyDescent="0.2">
      <c r="A239" s="166">
        <v>210</v>
      </c>
      <c r="B239" s="310">
        <v>20130107</v>
      </c>
      <c r="C239" s="332" t="s">
        <v>668</v>
      </c>
      <c r="D239" s="96" t="s">
        <v>165</v>
      </c>
      <c r="E239" s="96" t="str">
        <f t="shared" si="4"/>
        <v>JAN  07</v>
      </c>
      <c r="G239" s="305"/>
      <c r="I239" s="306"/>
    </row>
    <row r="240" spans="1:9" x14ac:dyDescent="0.2">
      <c r="A240" s="166">
        <v>211</v>
      </c>
      <c r="B240" s="310">
        <v>20130114</v>
      </c>
      <c r="C240" s="332" t="s">
        <v>669</v>
      </c>
      <c r="D240" s="96" t="s">
        <v>170</v>
      </c>
      <c r="E240" s="96" t="str">
        <f t="shared" si="4"/>
        <v>JAN  14</v>
      </c>
      <c r="G240" s="305"/>
      <c r="I240" s="306"/>
    </row>
    <row r="241" spans="1:9" x14ac:dyDescent="0.2">
      <c r="A241" s="166">
        <v>212</v>
      </c>
      <c r="B241" s="310">
        <v>20130121</v>
      </c>
      <c r="C241" s="332" t="s">
        <v>670</v>
      </c>
      <c r="D241" s="96" t="s">
        <v>171</v>
      </c>
      <c r="E241" s="96" t="str">
        <f t="shared" si="4"/>
        <v>JAN  21</v>
      </c>
      <c r="G241" s="305"/>
      <c r="I241" s="306"/>
    </row>
    <row r="242" spans="1:9" x14ac:dyDescent="0.2">
      <c r="A242" s="166">
        <v>213</v>
      </c>
      <c r="B242" s="310">
        <v>20130128</v>
      </c>
      <c r="C242" s="332" t="s">
        <v>671</v>
      </c>
      <c r="D242" s="96" t="s">
        <v>726</v>
      </c>
      <c r="E242" s="96" t="str">
        <f t="shared" si="4"/>
        <v>JAN  28</v>
      </c>
      <c r="G242" s="305"/>
      <c r="I242" s="306"/>
    </row>
    <row r="243" spans="1:9" x14ac:dyDescent="0.2">
      <c r="A243" s="166">
        <v>214</v>
      </c>
      <c r="B243" s="310">
        <v>20130204</v>
      </c>
      <c r="C243" s="332" t="s">
        <v>667</v>
      </c>
      <c r="D243" s="96" t="s">
        <v>172</v>
      </c>
      <c r="E243" s="96" t="str">
        <f t="shared" si="4"/>
        <v>FEB  04</v>
      </c>
      <c r="G243" s="305"/>
      <c r="I243" s="306"/>
    </row>
    <row r="244" spans="1:9" x14ac:dyDescent="0.2">
      <c r="A244" s="166">
        <v>215</v>
      </c>
      <c r="B244" s="310">
        <v>20130211</v>
      </c>
      <c r="C244" s="332" t="s">
        <v>672</v>
      </c>
      <c r="D244" s="96" t="s">
        <v>173</v>
      </c>
      <c r="E244" s="96" t="str">
        <f t="shared" si="4"/>
        <v>FEB  11</v>
      </c>
      <c r="G244" s="305"/>
      <c r="I244" s="306"/>
    </row>
    <row r="245" spans="1:9" x14ac:dyDescent="0.2">
      <c r="A245" s="166">
        <v>216</v>
      </c>
      <c r="B245" s="310">
        <v>20130218</v>
      </c>
      <c r="C245" s="332" t="s">
        <v>673</v>
      </c>
      <c r="D245" s="96" t="s">
        <v>174</v>
      </c>
      <c r="E245" s="96" t="str">
        <f t="shared" si="4"/>
        <v>FEB  18</v>
      </c>
      <c r="G245" s="305"/>
      <c r="I245" s="306"/>
    </row>
    <row r="246" spans="1:9" x14ac:dyDescent="0.2">
      <c r="A246" s="166">
        <v>217</v>
      </c>
      <c r="B246" s="310">
        <v>20130225</v>
      </c>
      <c r="C246" s="332" t="s">
        <v>674</v>
      </c>
      <c r="D246" s="96" t="s">
        <v>175</v>
      </c>
      <c r="E246" s="96" t="str">
        <f t="shared" si="4"/>
        <v>FEB  25</v>
      </c>
      <c r="G246" s="305"/>
      <c r="I246" s="306"/>
    </row>
    <row r="247" spans="1:9" x14ac:dyDescent="0.2">
      <c r="A247" s="166">
        <v>218</v>
      </c>
      <c r="B247" s="310">
        <v>20130304</v>
      </c>
      <c r="C247" s="332" t="s">
        <v>675</v>
      </c>
      <c r="D247" s="96" t="s">
        <v>176</v>
      </c>
      <c r="E247" s="96" t="str">
        <f t="shared" si="4"/>
        <v>MAR  04</v>
      </c>
      <c r="G247" s="305"/>
      <c r="I247" s="306"/>
    </row>
    <row r="248" spans="1:9" x14ac:dyDescent="0.2">
      <c r="A248" s="166">
        <v>219</v>
      </c>
      <c r="B248" s="310">
        <v>20130311</v>
      </c>
      <c r="C248" s="332" t="s">
        <v>676</v>
      </c>
      <c r="D248" s="96" t="s">
        <v>179</v>
      </c>
      <c r="E248" s="96" t="str">
        <f t="shared" si="4"/>
        <v>MAR  11</v>
      </c>
      <c r="G248" s="305"/>
      <c r="I248" s="306"/>
    </row>
    <row r="249" spans="1:9" x14ac:dyDescent="0.2">
      <c r="A249" s="166">
        <v>220</v>
      </c>
      <c r="B249" s="310">
        <v>20130318</v>
      </c>
      <c r="C249" s="332" t="s">
        <v>677</v>
      </c>
      <c r="D249" s="96" t="s">
        <v>178</v>
      </c>
      <c r="E249" s="96" t="str">
        <f t="shared" si="4"/>
        <v>MAR  18</v>
      </c>
      <c r="G249" s="305"/>
      <c r="I249" s="306"/>
    </row>
    <row r="250" spans="1:9" x14ac:dyDescent="0.2">
      <c r="A250" s="166">
        <v>221</v>
      </c>
      <c r="B250" s="310">
        <v>20130325</v>
      </c>
      <c r="C250" s="332" t="s">
        <v>678</v>
      </c>
      <c r="D250" s="96" t="s">
        <v>166</v>
      </c>
      <c r="E250" s="96" t="str">
        <f t="shared" si="4"/>
        <v>MAR  25</v>
      </c>
      <c r="G250" s="305"/>
      <c r="I250" s="306"/>
    </row>
    <row r="251" spans="1:9" x14ac:dyDescent="0.2">
      <c r="A251" s="166">
        <v>222</v>
      </c>
      <c r="B251" s="310">
        <v>20130401</v>
      </c>
      <c r="C251" s="332" t="s">
        <v>679</v>
      </c>
      <c r="D251" s="96" t="s">
        <v>727</v>
      </c>
      <c r="E251" s="96" t="str">
        <f t="shared" si="4"/>
        <v>APR  01</v>
      </c>
      <c r="G251" s="305"/>
      <c r="I251" s="306"/>
    </row>
    <row r="252" spans="1:9" x14ac:dyDescent="0.2">
      <c r="A252" s="166">
        <v>223</v>
      </c>
      <c r="B252" s="310">
        <v>20130408</v>
      </c>
      <c r="C252" s="332" t="s">
        <v>680</v>
      </c>
      <c r="D252" s="96" t="s">
        <v>180</v>
      </c>
      <c r="E252" s="96" t="str">
        <f t="shared" si="4"/>
        <v>APR  08</v>
      </c>
      <c r="G252" s="305"/>
      <c r="I252" s="306"/>
    </row>
    <row r="253" spans="1:9" x14ac:dyDescent="0.2">
      <c r="A253" s="166">
        <v>224</v>
      </c>
      <c r="B253" s="310">
        <v>20130415</v>
      </c>
      <c r="C253" s="332" t="s">
        <v>681</v>
      </c>
      <c r="D253" s="96" t="s">
        <v>181</v>
      </c>
      <c r="E253" s="96" t="str">
        <f t="shared" si="4"/>
        <v>APR  15</v>
      </c>
      <c r="G253" s="305"/>
      <c r="I253" s="306"/>
    </row>
    <row r="254" spans="1:9" x14ac:dyDescent="0.2">
      <c r="A254" s="166">
        <v>225</v>
      </c>
      <c r="B254" s="310">
        <v>20130422</v>
      </c>
      <c r="C254" s="332" t="s">
        <v>682</v>
      </c>
      <c r="D254" s="96" t="s">
        <v>182</v>
      </c>
      <c r="E254" s="96" t="str">
        <f t="shared" si="4"/>
        <v>APR  22</v>
      </c>
      <c r="G254" s="305"/>
      <c r="I254" s="306"/>
    </row>
    <row r="255" spans="1:9" x14ac:dyDescent="0.2">
      <c r="A255" s="166">
        <v>226</v>
      </c>
      <c r="B255" s="310">
        <v>20130429</v>
      </c>
      <c r="C255" s="332" t="s">
        <v>683</v>
      </c>
      <c r="D255" s="96" t="s">
        <v>183</v>
      </c>
      <c r="E255" s="96" t="str">
        <f t="shared" si="4"/>
        <v>APR  29</v>
      </c>
      <c r="G255" s="305"/>
      <c r="I255" s="306"/>
    </row>
    <row r="256" spans="1:9" x14ac:dyDescent="0.2">
      <c r="A256" s="166">
        <v>227</v>
      </c>
      <c r="B256" s="310">
        <v>20130506</v>
      </c>
      <c r="C256" s="332" t="s">
        <v>685</v>
      </c>
      <c r="D256" s="96" t="s">
        <v>338</v>
      </c>
      <c r="E256" s="96" t="str">
        <f t="shared" si="4"/>
        <v>MAY  06</v>
      </c>
      <c r="G256" s="305"/>
      <c r="I256" s="306"/>
    </row>
    <row r="257" spans="1:18" x14ac:dyDescent="0.2">
      <c r="A257" s="166">
        <v>228</v>
      </c>
      <c r="B257" s="310">
        <v>20130513</v>
      </c>
      <c r="C257" s="332" t="s">
        <v>686</v>
      </c>
      <c r="D257" s="96" t="s">
        <v>192</v>
      </c>
      <c r="E257" s="96" t="str">
        <f t="shared" si="4"/>
        <v>MAY  13</v>
      </c>
      <c r="G257" s="305"/>
      <c r="I257" s="306"/>
    </row>
    <row r="258" spans="1:18" x14ac:dyDescent="0.2">
      <c r="A258" s="166">
        <v>229</v>
      </c>
      <c r="B258" s="310">
        <v>20130520</v>
      </c>
      <c r="C258" s="332" t="s">
        <v>687</v>
      </c>
      <c r="D258" s="96" t="s">
        <v>193</v>
      </c>
      <c r="E258" s="96" t="str">
        <f t="shared" si="4"/>
        <v>MAY  20</v>
      </c>
      <c r="G258" s="305"/>
      <c r="I258" s="306"/>
    </row>
    <row r="259" spans="1:18" x14ac:dyDescent="0.2">
      <c r="A259" s="166">
        <v>230</v>
      </c>
      <c r="B259" s="310">
        <v>20130527</v>
      </c>
      <c r="C259" s="332" t="s">
        <v>688</v>
      </c>
      <c r="D259" s="96" t="s">
        <v>195</v>
      </c>
      <c r="E259" s="96" t="str">
        <f t="shared" si="4"/>
        <v>MAY  27</v>
      </c>
      <c r="G259" s="305"/>
      <c r="I259" s="306"/>
    </row>
    <row r="260" spans="1:18" x14ac:dyDescent="0.2">
      <c r="A260" s="166">
        <v>231</v>
      </c>
      <c r="B260" s="310">
        <v>20130603</v>
      </c>
      <c r="C260" s="332" t="s">
        <v>689</v>
      </c>
      <c r="D260" s="96" t="s">
        <v>366</v>
      </c>
      <c r="E260" s="96" t="str">
        <f t="shared" si="4"/>
        <v>JUN  03</v>
      </c>
      <c r="G260" s="333"/>
      <c r="H260" s="148"/>
      <c r="I260" s="334"/>
      <c r="J260" s="148"/>
      <c r="K260" s="148"/>
      <c r="L260" s="148"/>
      <c r="M260" s="148"/>
      <c r="N260" s="148"/>
      <c r="O260" s="148"/>
      <c r="P260" s="148"/>
      <c r="Q260" s="148"/>
      <c r="R260" s="148"/>
    </row>
    <row r="261" spans="1:18" x14ac:dyDescent="0.2">
      <c r="A261" s="166">
        <v>232</v>
      </c>
      <c r="B261" s="310">
        <v>20130610</v>
      </c>
      <c r="C261" s="332" t="s">
        <v>690</v>
      </c>
      <c r="D261" s="96" t="s">
        <v>196</v>
      </c>
      <c r="E261" s="96" t="str">
        <f t="shared" si="4"/>
        <v>JUN  10</v>
      </c>
      <c r="G261" s="333"/>
      <c r="H261" s="310"/>
      <c r="I261" s="310"/>
      <c r="J261" s="310"/>
      <c r="K261" s="310"/>
      <c r="L261" s="310"/>
      <c r="M261" s="310"/>
      <c r="N261" s="310"/>
      <c r="O261" s="310"/>
      <c r="P261" s="310"/>
      <c r="Q261" s="310"/>
      <c r="R261" s="148"/>
    </row>
    <row r="262" spans="1:18" x14ac:dyDescent="0.2">
      <c r="A262" s="166">
        <v>233</v>
      </c>
      <c r="B262" s="310">
        <v>20130617</v>
      </c>
      <c r="C262" s="332" t="s">
        <v>691</v>
      </c>
      <c r="D262" s="96" t="s">
        <v>197</v>
      </c>
      <c r="E262" s="96" t="str">
        <f t="shared" si="4"/>
        <v>JUN  17</v>
      </c>
      <c r="G262" s="333"/>
      <c r="H262" s="148"/>
      <c r="I262" s="334"/>
      <c r="J262" s="148"/>
      <c r="K262" s="148"/>
      <c r="L262" s="148"/>
      <c r="M262" s="148"/>
      <c r="N262" s="148"/>
      <c r="O262" s="148"/>
      <c r="P262" s="148"/>
      <c r="Q262" s="148"/>
      <c r="R262" s="148"/>
    </row>
    <row r="263" spans="1:18" x14ac:dyDescent="0.2">
      <c r="A263" s="166">
        <v>234</v>
      </c>
      <c r="B263" s="310">
        <v>20130624</v>
      </c>
      <c r="C263" s="332" t="s">
        <v>692</v>
      </c>
      <c r="D263" s="96" t="s">
        <v>184</v>
      </c>
      <c r="E263" s="96" t="str">
        <f t="shared" si="4"/>
        <v>JUN  24</v>
      </c>
      <c r="G263" s="333"/>
      <c r="H263" s="148"/>
      <c r="I263" s="334"/>
      <c r="J263" s="148"/>
      <c r="K263" s="148"/>
      <c r="L263" s="148"/>
      <c r="M263" s="148"/>
      <c r="N263" s="148"/>
      <c r="O263" s="148"/>
      <c r="P263" s="148"/>
      <c r="Q263" s="148"/>
      <c r="R263" s="148"/>
    </row>
    <row r="264" spans="1:18" x14ac:dyDescent="0.2">
      <c r="A264" s="166">
        <v>235</v>
      </c>
      <c r="B264" s="310">
        <v>20130701</v>
      </c>
      <c r="C264" s="332" t="s">
        <v>693</v>
      </c>
      <c r="D264" s="96" t="s">
        <v>728</v>
      </c>
      <c r="E264" s="96" t="str">
        <f t="shared" si="4"/>
        <v>JUL  01</v>
      </c>
      <c r="G264" s="333"/>
      <c r="H264" s="148"/>
      <c r="I264" s="334"/>
      <c r="J264" s="148"/>
      <c r="K264" s="148"/>
      <c r="L264" s="148"/>
      <c r="M264" s="148"/>
      <c r="N264" s="148"/>
      <c r="O264" s="148"/>
      <c r="P264" s="148"/>
      <c r="Q264" s="148"/>
      <c r="R264" s="148"/>
    </row>
    <row r="265" spans="1:18" x14ac:dyDescent="0.2">
      <c r="A265" s="166">
        <v>236</v>
      </c>
      <c r="B265" s="310">
        <v>20130708</v>
      </c>
      <c r="C265" s="332" t="s">
        <v>694</v>
      </c>
      <c r="D265" s="96" t="s">
        <v>199</v>
      </c>
      <c r="E265" s="96" t="str">
        <f t="shared" si="4"/>
        <v>JUL  08</v>
      </c>
      <c r="G265" s="305"/>
      <c r="I265" s="306"/>
    </row>
    <row r="266" spans="1:18" x14ac:dyDescent="0.2">
      <c r="A266" s="166">
        <v>237</v>
      </c>
      <c r="B266" s="310">
        <v>20130715</v>
      </c>
      <c r="C266" s="332" t="s">
        <v>695</v>
      </c>
      <c r="D266" s="96" t="s">
        <v>200</v>
      </c>
      <c r="E266" s="96" t="str">
        <f t="shared" si="4"/>
        <v>JUL  15</v>
      </c>
      <c r="G266" s="305"/>
      <c r="I266" s="306"/>
    </row>
    <row r="267" spans="1:18" x14ac:dyDescent="0.2">
      <c r="A267" s="166">
        <v>238</v>
      </c>
      <c r="B267" s="310">
        <v>20130722</v>
      </c>
      <c r="C267" s="332" t="s">
        <v>696</v>
      </c>
      <c r="D267" s="96" t="s">
        <v>201</v>
      </c>
      <c r="E267" s="96" t="str">
        <f t="shared" si="4"/>
        <v>JUL  22</v>
      </c>
      <c r="G267" s="305"/>
      <c r="I267" s="306"/>
    </row>
    <row r="268" spans="1:18" x14ac:dyDescent="0.2">
      <c r="A268" s="166">
        <v>239</v>
      </c>
      <c r="B268" s="310">
        <v>20130729</v>
      </c>
      <c r="C268" s="332" t="s">
        <v>697</v>
      </c>
      <c r="D268" s="96" t="s">
        <v>189</v>
      </c>
      <c r="E268" s="96" t="str">
        <f t="shared" si="4"/>
        <v>JUL  29</v>
      </c>
      <c r="G268" s="305"/>
      <c r="I268" s="306"/>
    </row>
    <row r="269" spans="1:18" x14ac:dyDescent="0.2">
      <c r="A269" s="166">
        <v>240</v>
      </c>
      <c r="B269" s="310">
        <v>20130805</v>
      </c>
      <c r="C269" s="332" t="s">
        <v>698</v>
      </c>
      <c r="D269" s="96" t="s">
        <v>339</v>
      </c>
      <c r="E269" s="96" t="str">
        <f t="shared" si="4"/>
        <v>AUG  05</v>
      </c>
      <c r="G269" s="305"/>
      <c r="I269" s="306"/>
    </row>
    <row r="270" spans="1:18" x14ac:dyDescent="0.2">
      <c r="A270" s="166">
        <v>241</v>
      </c>
      <c r="B270" s="310">
        <v>20130812</v>
      </c>
      <c r="C270" s="332" t="s">
        <v>699</v>
      </c>
      <c r="D270" s="96" t="s">
        <v>202</v>
      </c>
      <c r="E270" s="96" t="str">
        <f t="shared" si="4"/>
        <v>AUG  12</v>
      </c>
      <c r="G270" s="305"/>
      <c r="I270" s="306"/>
    </row>
    <row r="271" spans="1:18" x14ac:dyDescent="0.2">
      <c r="A271" s="166">
        <v>242</v>
      </c>
      <c r="B271" s="310">
        <v>20130819</v>
      </c>
      <c r="C271" s="332" t="s">
        <v>700</v>
      </c>
      <c r="D271" s="96" t="s">
        <v>203</v>
      </c>
      <c r="E271" s="96" t="str">
        <f t="shared" si="4"/>
        <v>AUG  19</v>
      </c>
      <c r="G271" s="305"/>
      <c r="I271" s="306"/>
    </row>
    <row r="272" spans="1:18" x14ac:dyDescent="0.2">
      <c r="A272" s="166">
        <v>243</v>
      </c>
      <c r="B272" s="310">
        <v>20130826</v>
      </c>
      <c r="C272" s="332" t="s">
        <v>701</v>
      </c>
      <c r="D272" s="96" t="s">
        <v>190</v>
      </c>
      <c r="E272" s="96" t="str">
        <f t="shared" si="4"/>
        <v>AUG  26</v>
      </c>
      <c r="G272" s="305"/>
      <c r="I272" s="306"/>
    </row>
    <row r="273" spans="1:9" x14ac:dyDescent="0.2">
      <c r="A273" s="166">
        <v>244</v>
      </c>
      <c r="B273" s="310">
        <v>20130902</v>
      </c>
      <c r="C273" s="332" t="s">
        <v>702</v>
      </c>
      <c r="D273" s="96" t="s">
        <v>367</v>
      </c>
      <c r="E273" s="96" t="str">
        <f t="shared" si="4"/>
        <v>SEP  02</v>
      </c>
      <c r="G273" s="305"/>
      <c r="I273" s="306"/>
    </row>
    <row r="274" spans="1:9" x14ac:dyDescent="0.2">
      <c r="A274" s="166">
        <v>245</v>
      </c>
      <c r="B274" s="310">
        <v>20130909</v>
      </c>
      <c r="C274" s="332" t="s">
        <v>703</v>
      </c>
      <c r="D274" s="96" t="s">
        <v>205</v>
      </c>
      <c r="E274" s="96" t="str">
        <f t="shared" si="4"/>
        <v>SEP  09</v>
      </c>
      <c r="G274" s="305"/>
      <c r="I274" s="306"/>
    </row>
    <row r="275" spans="1:9" x14ac:dyDescent="0.2">
      <c r="A275" s="166">
        <v>246</v>
      </c>
      <c r="B275" s="310">
        <v>20130916</v>
      </c>
      <c r="C275" s="332" t="s">
        <v>704</v>
      </c>
      <c r="D275" s="96" t="s">
        <v>206</v>
      </c>
      <c r="E275" s="96" t="str">
        <f t="shared" si="4"/>
        <v>SEP  16</v>
      </c>
      <c r="G275" s="305"/>
      <c r="I275" s="306"/>
    </row>
    <row r="276" spans="1:9" x14ac:dyDescent="0.2">
      <c r="A276" s="166">
        <v>247</v>
      </c>
      <c r="B276" s="310">
        <v>20130923</v>
      </c>
      <c r="C276" s="332" t="s">
        <v>705</v>
      </c>
      <c r="D276" s="96" t="s">
        <v>207</v>
      </c>
      <c r="E276" s="96" t="str">
        <f t="shared" si="4"/>
        <v>SEP  23</v>
      </c>
      <c r="G276" s="305"/>
      <c r="I276" s="306"/>
    </row>
    <row r="277" spans="1:9" x14ac:dyDescent="0.2">
      <c r="A277" s="166">
        <v>248</v>
      </c>
      <c r="B277" s="310">
        <v>20130930</v>
      </c>
      <c r="C277" s="332" t="s">
        <v>706</v>
      </c>
      <c r="D277" s="96" t="s">
        <v>185</v>
      </c>
      <c r="E277" s="96" t="str">
        <f t="shared" si="4"/>
        <v>SEP  30</v>
      </c>
      <c r="G277" s="305"/>
      <c r="I277" s="306"/>
    </row>
    <row r="278" spans="1:9" x14ac:dyDescent="0.2">
      <c r="A278" s="166">
        <v>249</v>
      </c>
      <c r="B278" s="310">
        <v>20131007</v>
      </c>
      <c r="C278" s="332" t="s">
        <v>707</v>
      </c>
      <c r="D278" s="96" t="s">
        <v>208</v>
      </c>
      <c r="E278" s="96" t="str">
        <f t="shared" si="4"/>
        <v>OCT  07</v>
      </c>
      <c r="G278" s="305"/>
      <c r="I278" s="306"/>
    </row>
    <row r="279" spans="1:9" x14ac:dyDescent="0.2">
      <c r="A279" s="166">
        <v>250</v>
      </c>
      <c r="B279" s="310">
        <v>20131014</v>
      </c>
      <c r="C279" s="332" t="s">
        <v>708</v>
      </c>
      <c r="D279" s="96" t="s">
        <v>209</v>
      </c>
      <c r="E279" s="96" t="str">
        <f t="shared" si="4"/>
        <v>OCT  14</v>
      </c>
      <c r="G279" s="305"/>
      <c r="I279" s="306"/>
    </row>
    <row r="280" spans="1:9" x14ac:dyDescent="0.2">
      <c r="A280" s="166">
        <v>251</v>
      </c>
      <c r="B280" s="310">
        <v>20131021</v>
      </c>
      <c r="C280" s="332" t="s">
        <v>725</v>
      </c>
      <c r="D280" s="96" t="s">
        <v>210</v>
      </c>
      <c r="E280" s="96" t="str">
        <f t="shared" si="4"/>
        <v>OCT  21</v>
      </c>
      <c r="G280" s="305"/>
      <c r="I280" s="306"/>
    </row>
    <row r="281" spans="1:9" x14ac:dyDescent="0.2">
      <c r="A281" s="166">
        <v>252</v>
      </c>
      <c r="B281" s="310">
        <v>20131028</v>
      </c>
      <c r="C281" s="332" t="s">
        <v>715</v>
      </c>
      <c r="D281" s="96" t="s">
        <v>187</v>
      </c>
      <c r="E281" s="96" t="str">
        <f t="shared" si="4"/>
        <v>OCT  28</v>
      </c>
      <c r="G281" s="305"/>
      <c r="I281" s="306"/>
    </row>
    <row r="282" spans="1:9" x14ac:dyDescent="0.2">
      <c r="A282" s="166">
        <v>253</v>
      </c>
      <c r="B282" s="310">
        <v>20131104</v>
      </c>
      <c r="C282" s="332" t="s">
        <v>716</v>
      </c>
      <c r="D282" s="96" t="s">
        <v>340</v>
      </c>
      <c r="E282" s="96" t="str">
        <f t="shared" si="4"/>
        <v>NOV  04</v>
      </c>
      <c r="G282" s="305"/>
      <c r="I282" s="306"/>
    </row>
    <row r="283" spans="1:9" x14ac:dyDescent="0.2">
      <c r="A283" s="166">
        <v>254</v>
      </c>
      <c r="B283" s="310">
        <v>20131111</v>
      </c>
      <c r="C283" s="332" t="s">
        <v>717</v>
      </c>
      <c r="D283" s="96" t="s">
        <v>211</v>
      </c>
      <c r="E283" s="96" t="str">
        <f t="shared" si="4"/>
        <v>NOV  11</v>
      </c>
      <c r="G283" s="305"/>
      <c r="I283" s="306"/>
    </row>
    <row r="284" spans="1:9" x14ac:dyDescent="0.2">
      <c r="A284" s="166">
        <v>255</v>
      </c>
      <c r="B284" s="310">
        <v>20131118</v>
      </c>
      <c r="C284" s="332" t="s">
        <v>718</v>
      </c>
      <c r="D284" s="96" t="s">
        <v>212</v>
      </c>
      <c r="E284" s="96" t="str">
        <f t="shared" si="4"/>
        <v>NOV  18</v>
      </c>
      <c r="G284" s="305"/>
      <c r="I284" s="306"/>
    </row>
    <row r="285" spans="1:9" x14ac:dyDescent="0.2">
      <c r="A285" s="166">
        <v>256</v>
      </c>
      <c r="B285" s="310">
        <v>20131125</v>
      </c>
      <c r="C285" s="332" t="s">
        <v>719</v>
      </c>
      <c r="D285" s="96" t="s">
        <v>188</v>
      </c>
      <c r="E285" s="96" t="str">
        <f t="shared" si="4"/>
        <v>NOV  25</v>
      </c>
      <c r="G285" s="305"/>
      <c r="I285" s="306"/>
    </row>
    <row r="286" spans="1:9" x14ac:dyDescent="0.2">
      <c r="A286" s="166">
        <v>257</v>
      </c>
      <c r="B286" s="310">
        <v>20131202</v>
      </c>
      <c r="C286" s="332" t="s">
        <v>720</v>
      </c>
      <c r="D286" s="96" t="s">
        <v>368</v>
      </c>
      <c r="E286" s="96" t="str">
        <f t="shared" si="4"/>
        <v>DEC  02</v>
      </c>
      <c r="G286" s="305"/>
      <c r="I286" s="306"/>
    </row>
    <row r="287" spans="1:9" x14ac:dyDescent="0.2">
      <c r="A287" s="166">
        <v>258</v>
      </c>
      <c r="B287" s="310">
        <v>20131209</v>
      </c>
      <c r="C287" s="332" t="s">
        <v>721</v>
      </c>
      <c r="D287" s="96" t="s">
        <v>214</v>
      </c>
      <c r="E287" s="96" t="str">
        <f t="shared" ref="E287:E350" si="5">UPPER(LEFT(C287,3)&amp;"  "&amp;RIGHT(B287,2))</f>
        <v>DEC  09</v>
      </c>
      <c r="G287" s="305"/>
      <c r="I287" s="306"/>
    </row>
    <row r="288" spans="1:9" x14ac:dyDescent="0.2">
      <c r="A288" s="166">
        <v>259</v>
      </c>
      <c r="B288" s="310">
        <v>20131216</v>
      </c>
      <c r="C288" s="332" t="s">
        <v>722</v>
      </c>
      <c r="D288" s="96" t="s">
        <v>215</v>
      </c>
      <c r="E288" s="96" t="str">
        <f t="shared" si="5"/>
        <v>DEC  16</v>
      </c>
      <c r="G288" s="305"/>
      <c r="I288" s="306"/>
    </row>
    <row r="289" spans="1:12" x14ac:dyDescent="0.2">
      <c r="A289" s="166">
        <v>260</v>
      </c>
      <c r="B289" s="310">
        <v>20131223</v>
      </c>
      <c r="C289" s="332" t="s">
        <v>723</v>
      </c>
      <c r="D289" s="96" t="s">
        <v>216</v>
      </c>
      <c r="E289" s="96" t="str">
        <f t="shared" si="5"/>
        <v>DEC  23</v>
      </c>
      <c r="G289" s="305"/>
      <c r="I289" s="306"/>
    </row>
    <row r="290" spans="1:12" x14ac:dyDescent="0.2">
      <c r="A290" s="166">
        <v>261</v>
      </c>
      <c r="B290" s="310">
        <v>20131230</v>
      </c>
      <c r="C290" s="332" t="s">
        <v>724</v>
      </c>
      <c r="D290" s="96" t="s">
        <v>709</v>
      </c>
      <c r="E290" s="96" t="str">
        <f t="shared" si="5"/>
        <v>DEC  30</v>
      </c>
      <c r="G290" s="305"/>
      <c r="I290" s="306"/>
      <c r="K290" s="335"/>
    </row>
    <row r="291" spans="1:12" x14ac:dyDescent="0.2">
      <c r="A291" s="166">
        <v>262</v>
      </c>
      <c r="B291" s="96">
        <v>20140106</v>
      </c>
      <c r="C291" s="332" t="s">
        <v>733</v>
      </c>
      <c r="D291" s="96" t="s">
        <v>165</v>
      </c>
      <c r="E291" s="96" t="str">
        <f t="shared" si="5"/>
        <v>JAN  06</v>
      </c>
      <c r="G291" s="305"/>
      <c r="I291" s="306"/>
      <c r="J291" s="336"/>
      <c r="K291" s="335"/>
    </row>
    <row r="292" spans="1:12" x14ac:dyDescent="0.2">
      <c r="A292" s="166">
        <v>263</v>
      </c>
      <c r="B292" s="96">
        <v>20140113</v>
      </c>
      <c r="C292" s="332" t="s">
        <v>734</v>
      </c>
      <c r="D292" s="96" t="s">
        <v>170</v>
      </c>
      <c r="E292" s="96" t="str">
        <f t="shared" si="5"/>
        <v>JAN  13</v>
      </c>
      <c r="G292" s="305"/>
      <c r="I292" s="306"/>
      <c r="J292" s="337"/>
      <c r="K292" s="335"/>
      <c r="L292" s="336"/>
    </row>
    <row r="293" spans="1:12" x14ac:dyDescent="0.2">
      <c r="A293" s="166">
        <v>264</v>
      </c>
      <c r="B293" s="96">
        <v>20140120</v>
      </c>
      <c r="C293" s="332" t="s">
        <v>735</v>
      </c>
      <c r="D293" s="96" t="s">
        <v>171</v>
      </c>
      <c r="E293" s="96" t="str">
        <f t="shared" si="5"/>
        <v>JAN  20</v>
      </c>
      <c r="G293" s="305"/>
      <c r="I293" s="306"/>
      <c r="J293" s="337"/>
      <c r="K293" s="335"/>
      <c r="L293" s="336"/>
    </row>
    <row r="294" spans="1:12" x14ac:dyDescent="0.2">
      <c r="A294" s="166">
        <v>265</v>
      </c>
      <c r="B294" s="96">
        <v>20140127</v>
      </c>
      <c r="C294" s="332" t="s">
        <v>736</v>
      </c>
      <c r="D294" s="96" t="s">
        <v>726</v>
      </c>
      <c r="E294" s="96" t="str">
        <f t="shared" si="5"/>
        <v>JAN  27</v>
      </c>
      <c r="G294" s="305"/>
      <c r="I294" s="306"/>
      <c r="J294" s="337"/>
      <c r="K294" s="335"/>
      <c r="L294" s="336"/>
    </row>
    <row r="295" spans="1:12" x14ac:dyDescent="0.2">
      <c r="A295" s="166">
        <v>266</v>
      </c>
      <c r="B295" s="96">
        <v>20140203</v>
      </c>
      <c r="C295" s="332" t="s">
        <v>737</v>
      </c>
      <c r="D295" s="96" t="s">
        <v>172</v>
      </c>
      <c r="E295" s="96" t="str">
        <f t="shared" si="5"/>
        <v>FEB  03</v>
      </c>
      <c r="G295" s="305"/>
      <c r="I295" s="306"/>
      <c r="J295" s="337"/>
      <c r="K295" s="335"/>
      <c r="L295" s="336"/>
    </row>
    <row r="296" spans="1:12" x14ac:dyDescent="0.2">
      <c r="A296" s="166">
        <v>267</v>
      </c>
      <c r="B296" s="96">
        <v>20140210</v>
      </c>
      <c r="C296" s="332" t="s">
        <v>738</v>
      </c>
      <c r="D296" s="96" t="s">
        <v>173</v>
      </c>
      <c r="E296" s="96" t="str">
        <f t="shared" si="5"/>
        <v>FEB  10</v>
      </c>
      <c r="G296" s="305"/>
      <c r="I296" s="306"/>
      <c r="J296" s="337"/>
      <c r="K296" s="335"/>
      <c r="L296" s="336"/>
    </row>
    <row r="297" spans="1:12" x14ac:dyDescent="0.2">
      <c r="A297" s="166">
        <v>268</v>
      </c>
      <c r="B297" s="96">
        <v>20140217</v>
      </c>
      <c r="C297" s="332" t="s">
        <v>739</v>
      </c>
      <c r="D297" s="96" t="s">
        <v>174</v>
      </c>
      <c r="E297" s="96" t="str">
        <f t="shared" si="5"/>
        <v>FEB  17</v>
      </c>
      <c r="G297" s="305"/>
      <c r="I297" s="306"/>
      <c r="J297" s="337"/>
      <c r="K297" s="335"/>
      <c r="L297" s="336"/>
    </row>
    <row r="298" spans="1:12" x14ac:dyDescent="0.2">
      <c r="A298" s="166">
        <v>269</v>
      </c>
      <c r="B298" s="96">
        <v>20140224</v>
      </c>
      <c r="C298" s="332" t="s">
        <v>740</v>
      </c>
      <c r="D298" s="96" t="s">
        <v>175</v>
      </c>
      <c r="E298" s="96" t="str">
        <f t="shared" si="5"/>
        <v>FEB  24</v>
      </c>
      <c r="G298" s="305"/>
      <c r="I298" s="306"/>
      <c r="J298" s="337"/>
      <c r="K298" s="335"/>
      <c r="L298" s="336"/>
    </row>
    <row r="299" spans="1:12" x14ac:dyDescent="0.2">
      <c r="A299" s="166">
        <v>270</v>
      </c>
      <c r="B299" s="96">
        <v>20140303</v>
      </c>
      <c r="C299" s="332" t="s">
        <v>741</v>
      </c>
      <c r="D299" s="96" t="s">
        <v>176</v>
      </c>
      <c r="E299" s="96" t="str">
        <f t="shared" si="5"/>
        <v>MAR  03</v>
      </c>
      <c r="G299" s="305"/>
      <c r="I299" s="306"/>
      <c r="J299" s="337"/>
      <c r="K299" s="335"/>
      <c r="L299" s="336"/>
    </row>
    <row r="300" spans="1:12" x14ac:dyDescent="0.2">
      <c r="A300" s="166">
        <v>271</v>
      </c>
      <c r="B300" s="96">
        <v>20140310</v>
      </c>
      <c r="C300" s="332" t="s">
        <v>742</v>
      </c>
      <c r="D300" s="96" t="s">
        <v>179</v>
      </c>
      <c r="E300" s="96" t="str">
        <f t="shared" si="5"/>
        <v>MAR  10</v>
      </c>
      <c r="G300" s="305"/>
      <c r="I300" s="306"/>
      <c r="J300" s="337"/>
      <c r="K300" s="335"/>
      <c r="L300" s="336"/>
    </row>
    <row r="301" spans="1:12" x14ac:dyDescent="0.2">
      <c r="A301" s="166">
        <v>272</v>
      </c>
      <c r="B301" s="96">
        <v>20140317</v>
      </c>
      <c r="C301" s="332" t="s">
        <v>743</v>
      </c>
      <c r="D301" s="96" t="s">
        <v>178</v>
      </c>
      <c r="E301" s="96" t="str">
        <f t="shared" si="5"/>
        <v>MAR  17</v>
      </c>
      <c r="G301" s="305"/>
      <c r="I301" s="306"/>
      <c r="J301" s="337"/>
      <c r="K301" s="335"/>
      <c r="L301" s="336"/>
    </row>
    <row r="302" spans="1:12" x14ac:dyDescent="0.2">
      <c r="A302" s="166">
        <v>273</v>
      </c>
      <c r="B302" s="96">
        <v>20140324</v>
      </c>
      <c r="C302" s="332" t="s">
        <v>744</v>
      </c>
      <c r="D302" s="96" t="s">
        <v>166</v>
      </c>
      <c r="E302" s="96" t="str">
        <f t="shared" si="5"/>
        <v>MAR  24</v>
      </c>
      <c r="G302" s="305"/>
      <c r="I302" s="306"/>
      <c r="J302" s="337"/>
      <c r="K302" s="335"/>
      <c r="L302" s="336"/>
    </row>
    <row r="303" spans="1:12" x14ac:dyDescent="0.2">
      <c r="A303" s="166">
        <v>274</v>
      </c>
      <c r="B303" s="96">
        <v>20140331</v>
      </c>
      <c r="C303" s="332" t="s">
        <v>745</v>
      </c>
      <c r="D303" s="96" t="s">
        <v>727</v>
      </c>
      <c r="E303" s="96" t="str">
        <f t="shared" si="5"/>
        <v>MAR  31</v>
      </c>
      <c r="G303" s="305"/>
      <c r="I303" s="306"/>
      <c r="J303" s="337"/>
      <c r="K303" s="335"/>
      <c r="L303" s="336"/>
    </row>
    <row r="304" spans="1:12" x14ac:dyDescent="0.2">
      <c r="A304" s="166">
        <v>275</v>
      </c>
      <c r="B304" s="96">
        <v>20140407</v>
      </c>
      <c r="C304" s="332" t="s">
        <v>746</v>
      </c>
      <c r="D304" s="96" t="s">
        <v>180</v>
      </c>
      <c r="E304" s="96" t="str">
        <f t="shared" si="5"/>
        <v>APR  07</v>
      </c>
      <c r="G304" s="305"/>
      <c r="I304" s="306"/>
      <c r="J304" s="337"/>
      <c r="K304" s="335"/>
      <c r="L304" s="336"/>
    </row>
    <row r="305" spans="1:12" x14ac:dyDescent="0.2">
      <c r="A305" s="166">
        <v>276</v>
      </c>
      <c r="B305" s="96">
        <v>20140414</v>
      </c>
      <c r="C305" s="332" t="s">
        <v>747</v>
      </c>
      <c r="D305" s="96" t="s">
        <v>181</v>
      </c>
      <c r="E305" s="96" t="str">
        <f t="shared" si="5"/>
        <v>APR  14</v>
      </c>
      <c r="G305" s="305"/>
      <c r="I305" s="306"/>
      <c r="J305" s="337"/>
      <c r="K305" s="335"/>
      <c r="L305" s="336"/>
    </row>
    <row r="306" spans="1:12" x14ac:dyDescent="0.2">
      <c r="A306" s="166">
        <v>277</v>
      </c>
      <c r="B306" s="96">
        <v>20140421</v>
      </c>
      <c r="C306" s="332" t="s">
        <v>748</v>
      </c>
      <c r="D306" s="96" t="s">
        <v>182</v>
      </c>
      <c r="E306" s="96" t="str">
        <f t="shared" si="5"/>
        <v>APR  21</v>
      </c>
      <c r="G306" s="305"/>
      <c r="I306" s="306"/>
      <c r="J306" s="337"/>
      <c r="K306" s="335"/>
      <c r="L306" s="336"/>
    </row>
    <row r="307" spans="1:12" x14ac:dyDescent="0.2">
      <c r="A307" s="166">
        <v>278</v>
      </c>
      <c r="B307" s="96">
        <v>20140428</v>
      </c>
      <c r="C307" s="332" t="s">
        <v>749</v>
      </c>
      <c r="D307" s="96" t="s">
        <v>183</v>
      </c>
      <c r="E307" s="96" t="str">
        <f t="shared" si="5"/>
        <v>APR  28</v>
      </c>
      <c r="G307" s="305"/>
      <c r="I307" s="306"/>
      <c r="J307" s="337"/>
      <c r="K307" s="335"/>
      <c r="L307" s="336"/>
    </row>
    <row r="308" spans="1:12" x14ac:dyDescent="0.2">
      <c r="A308" s="166">
        <v>279</v>
      </c>
      <c r="B308" s="96">
        <v>20140505</v>
      </c>
      <c r="C308" s="332" t="s">
        <v>750</v>
      </c>
      <c r="D308" s="96" t="s">
        <v>338</v>
      </c>
      <c r="E308" s="96" t="str">
        <f t="shared" si="5"/>
        <v>MAY  05</v>
      </c>
      <c r="G308" s="305"/>
      <c r="I308" s="306"/>
      <c r="J308" s="337"/>
      <c r="K308" s="335"/>
      <c r="L308" s="336"/>
    </row>
    <row r="309" spans="1:12" x14ac:dyDescent="0.2">
      <c r="A309" s="166">
        <v>280</v>
      </c>
      <c r="B309" s="96">
        <v>20140512</v>
      </c>
      <c r="C309" s="332" t="s">
        <v>751</v>
      </c>
      <c r="D309" s="96" t="s">
        <v>192</v>
      </c>
      <c r="E309" s="96" t="str">
        <f t="shared" si="5"/>
        <v>MAY  12</v>
      </c>
      <c r="G309" s="305"/>
      <c r="I309" s="306"/>
      <c r="J309" s="337"/>
      <c r="K309" s="335"/>
      <c r="L309" s="336"/>
    </row>
    <row r="310" spans="1:12" x14ac:dyDescent="0.2">
      <c r="A310" s="166">
        <v>281</v>
      </c>
      <c r="B310" s="96">
        <v>20140519</v>
      </c>
      <c r="C310" s="332" t="s">
        <v>752</v>
      </c>
      <c r="D310" s="96" t="s">
        <v>193</v>
      </c>
      <c r="E310" s="96" t="str">
        <f t="shared" si="5"/>
        <v>MAY  19</v>
      </c>
      <c r="G310" s="305"/>
      <c r="I310" s="306"/>
      <c r="J310" s="337"/>
      <c r="K310" s="335"/>
      <c r="L310" s="336"/>
    </row>
    <row r="311" spans="1:12" x14ac:dyDescent="0.2">
      <c r="A311" s="166">
        <v>282</v>
      </c>
      <c r="B311" s="96">
        <v>20140526</v>
      </c>
      <c r="C311" s="332" t="s">
        <v>753</v>
      </c>
      <c r="D311" s="96" t="s">
        <v>195</v>
      </c>
      <c r="E311" s="96" t="str">
        <f t="shared" si="5"/>
        <v>MAY  26</v>
      </c>
      <c r="G311" s="305"/>
      <c r="I311" s="306"/>
      <c r="J311" s="337"/>
      <c r="K311" s="335"/>
      <c r="L311" s="336"/>
    </row>
    <row r="312" spans="1:12" x14ac:dyDescent="0.2">
      <c r="A312" s="166">
        <v>283</v>
      </c>
      <c r="B312" s="96">
        <v>20140602</v>
      </c>
      <c r="C312" s="332" t="s">
        <v>754</v>
      </c>
      <c r="D312" s="96" t="s">
        <v>366</v>
      </c>
      <c r="E312" s="96" t="str">
        <f t="shared" si="5"/>
        <v>JUN  02</v>
      </c>
      <c r="G312" s="305"/>
      <c r="I312" s="306"/>
      <c r="J312" s="337"/>
      <c r="K312" s="335"/>
      <c r="L312" s="336"/>
    </row>
    <row r="313" spans="1:12" x14ac:dyDescent="0.2">
      <c r="A313" s="166">
        <v>284</v>
      </c>
      <c r="B313" s="96">
        <v>20140609</v>
      </c>
      <c r="C313" s="332" t="s">
        <v>755</v>
      </c>
      <c r="D313" s="96" t="s">
        <v>196</v>
      </c>
      <c r="E313" s="96" t="str">
        <f t="shared" si="5"/>
        <v>JUN  09</v>
      </c>
      <c r="G313" s="305"/>
      <c r="I313" s="306"/>
      <c r="J313" s="337"/>
      <c r="K313" s="335"/>
      <c r="L313" s="336"/>
    </row>
    <row r="314" spans="1:12" x14ac:dyDescent="0.2">
      <c r="A314" s="166">
        <v>285</v>
      </c>
      <c r="B314" s="96">
        <v>20140616</v>
      </c>
      <c r="C314" s="332" t="s">
        <v>756</v>
      </c>
      <c r="D314" s="96" t="s">
        <v>197</v>
      </c>
      <c r="E314" s="96" t="str">
        <f t="shared" si="5"/>
        <v>JUN  16</v>
      </c>
      <c r="G314" s="305"/>
      <c r="I314" s="306"/>
      <c r="J314" s="337"/>
      <c r="K314" s="335"/>
      <c r="L314" s="336"/>
    </row>
    <row r="315" spans="1:12" x14ac:dyDescent="0.2">
      <c r="A315" s="166">
        <v>286</v>
      </c>
      <c r="B315" s="96">
        <v>20140623</v>
      </c>
      <c r="C315" s="332" t="s">
        <v>757</v>
      </c>
      <c r="D315" s="96" t="s">
        <v>184</v>
      </c>
      <c r="E315" s="96" t="str">
        <f t="shared" si="5"/>
        <v>JUN  23</v>
      </c>
      <c r="G315" s="305"/>
      <c r="I315" s="306"/>
      <c r="J315" s="337"/>
      <c r="K315" s="335"/>
      <c r="L315" s="336"/>
    </row>
    <row r="316" spans="1:12" x14ac:dyDescent="0.2">
      <c r="A316" s="166">
        <v>287</v>
      </c>
      <c r="B316" s="96">
        <v>20140630</v>
      </c>
      <c r="C316" s="332" t="s">
        <v>758</v>
      </c>
      <c r="D316" s="96" t="s">
        <v>728</v>
      </c>
      <c r="E316" s="96" t="str">
        <f t="shared" si="5"/>
        <v>JUN  30</v>
      </c>
      <c r="G316" s="305"/>
      <c r="I316" s="306"/>
      <c r="J316" s="337"/>
      <c r="K316" s="335"/>
      <c r="L316" s="336"/>
    </row>
    <row r="317" spans="1:12" x14ac:dyDescent="0.2">
      <c r="A317" s="166">
        <v>288</v>
      </c>
      <c r="B317" s="96">
        <v>20140707</v>
      </c>
      <c r="C317" s="332" t="s">
        <v>759</v>
      </c>
      <c r="D317" s="96" t="s">
        <v>199</v>
      </c>
      <c r="E317" s="96" t="str">
        <f t="shared" si="5"/>
        <v>JUL  07</v>
      </c>
      <c r="G317" s="305"/>
      <c r="I317" s="306"/>
      <c r="J317" s="337"/>
      <c r="K317" s="335"/>
      <c r="L317" s="336"/>
    </row>
    <row r="318" spans="1:12" x14ac:dyDescent="0.2">
      <c r="A318" s="166">
        <v>289</v>
      </c>
      <c r="B318" s="96">
        <v>20140714</v>
      </c>
      <c r="C318" s="332" t="s">
        <v>760</v>
      </c>
      <c r="D318" s="96" t="s">
        <v>200</v>
      </c>
      <c r="E318" s="96" t="str">
        <f t="shared" si="5"/>
        <v>JUL  14</v>
      </c>
      <c r="G318" s="305"/>
      <c r="I318" s="306"/>
      <c r="J318" s="337"/>
      <c r="K318" s="335"/>
      <c r="L318" s="336"/>
    </row>
    <row r="319" spans="1:12" x14ac:dyDescent="0.2">
      <c r="A319" s="166">
        <v>290</v>
      </c>
      <c r="B319" s="96">
        <v>20140721</v>
      </c>
      <c r="C319" s="332" t="s">
        <v>761</v>
      </c>
      <c r="D319" s="96" t="s">
        <v>201</v>
      </c>
      <c r="E319" s="96" t="str">
        <f t="shared" si="5"/>
        <v>JUL  21</v>
      </c>
      <c r="G319" s="305"/>
      <c r="I319" s="306"/>
      <c r="J319" s="337"/>
      <c r="K319" s="335"/>
      <c r="L319" s="336"/>
    </row>
    <row r="320" spans="1:12" x14ac:dyDescent="0.2">
      <c r="A320" s="166">
        <v>291</v>
      </c>
      <c r="B320" s="96">
        <v>20140728</v>
      </c>
      <c r="C320" s="332" t="s">
        <v>762</v>
      </c>
      <c r="D320" s="96" t="s">
        <v>189</v>
      </c>
      <c r="E320" s="96" t="str">
        <f t="shared" si="5"/>
        <v>JUL  28</v>
      </c>
      <c r="G320" s="305"/>
      <c r="I320" s="306"/>
      <c r="J320" s="337"/>
      <c r="K320" s="335"/>
      <c r="L320" s="336"/>
    </row>
    <row r="321" spans="1:12" x14ac:dyDescent="0.2">
      <c r="A321" s="166">
        <v>292</v>
      </c>
      <c r="B321" s="96">
        <v>20140804</v>
      </c>
      <c r="C321" s="332" t="s">
        <v>763</v>
      </c>
      <c r="D321" s="96" t="s">
        <v>339</v>
      </c>
      <c r="E321" s="96" t="str">
        <f t="shared" si="5"/>
        <v>AUG  04</v>
      </c>
      <c r="G321" s="305"/>
      <c r="I321" s="306"/>
      <c r="J321" s="337"/>
      <c r="K321" s="335"/>
      <c r="L321" s="336"/>
    </row>
    <row r="322" spans="1:12" x14ac:dyDescent="0.2">
      <c r="A322" s="166">
        <v>293</v>
      </c>
      <c r="B322" s="96">
        <v>20140811</v>
      </c>
      <c r="C322" s="332" t="s">
        <v>764</v>
      </c>
      <c r="D322" s="96" t="s">
        <v>202</v>
      </c>
      <c r="E322" s="96" t="str">
        <f t="shared" si="5"/>
        <v>AUG  11</v>
      </c>
      <c r="G322" s="305"/>
      <c r="I322" s="306"/>
      <c r="J322" s="337"/>
      <c r="K322" s="335"/>
      <c r="L322" s="336"/>
    </row>
    <row r="323" spans="1:12" x14ac:dyDescent="0.2">
      <c r="A323" s="166">
        <v>294</v>
      </c>
      <c r="B323" s="96">
        <v>20140818</v>
      </c>
      <c r="C323" s="332" t="s">
        <v>765</v>
      </c>
      <c r="D323" s="96" t="s">
        <v>203</v>
      </c>
      <c r="E323" s="96" t="str">
        <f t="shared" si="5"/>
        <v>AUG  18</v>
      </c>
      <c r="G323" s="305"/>
      <c r="I323" s="306"/>
      <c r="J323" s="337"/>
      <c r="K323" s="335"/>
      <c r="L323" s="336"/>
    </row>
    <row r="324" spans="1:12" x14ac:dyDescent="0.2">
      <c r="A324" s="166">
        <v>295</v>
      </c>
      <c r="B324" s="96">
        <v>20140825</v>
      </c>
      <c r="C324" s="332" t="s">
        <v>766</v>
      </c>
      <c r="D324" s="96" t="s">
        <v>190</v>
      </c>
      <c r="E324" s="96" t="str">
        <f t="shared" si="5"/>
        <v>AUG  25</v>
      </c>
      <c r="G324" s="305"/>
      <c r="I324" s="306"/>
      <c r="J324" s="337"/>
      <c r="K324" s="335"/>
      <c r="L324" s="336"/>
    </row>
    <row r="325" spans="1:12" x14ac:dyDescent="0.2">
      <c r="A325" s="166">
        <v>296</v>
      </c>
      <c r="B325" s="96">
        <v>20140901</v>
      </c>
      <c r="C325" s="332" t="s">
        <v>767</v>
      </c>
      <c r="D325" s="96" t="s">
        <v>367</v>
      </c>
      <c r="E325" s="96" t="str">
        <f t="shared" si="5"/>
        <v>SEP  01</v>
      </c>
      <c r="G325" s="305"/>
      <c r="I325" s="306"/>
      <c r="J325" s="337"/>
      <c r="K325" s="335"/>
      <c r="L325" s="336"/>
    </row>
    <row r="326" spans="1:12" x14ac:dyDescent="0.2">
      <c r="A326" s="166">
        <v>297</v>
      </c>
      <c r="B326" s="96">
        <v>20140908</v>
      </c>
      <c r="C326" s="332" t="s">
        <v>768</v>
      </c>
      <c r="D326" s="96" t="s">
        <v>205</v>
      </c>
      <c r="E326" s="96" t="str">
        <f t="shared" si="5"/>
        <v>SEP  08</v>
      </c>
      <c r="G326" s="305"/>
      <c r="I326" s="306"/>
      <c r="J326" s="337"/>
      <c r="K326" s="335"/>
      <c r="L326" s="336"/>
    </row>
    <row r="327" spans="1:12" x14ac:dyDescent="0.2">
      <c r="A327" s="166">
        <v>298</v>
      </c>
      <c r="B327" s="96">
        <v>20140915</v>
      </c>
      <c r="C327" s="332" t="s">
        <v>769</v>
      </c>
      <c r="D327" s="96" t="s">
        <v>206</v>
      </c>
      <c r="E327" s="96" t="str">
        <f t="shared" si="5"/>
        <v>SEP  15</v>
      </c>
      <c r="G327" s="305"/>
      <c r="I327" s="306"/>
      <c r="J327" s="337"/>
      <c r="K327" s="335"/>
      <c r="L327" s="336"/>
    </row>
    <row r="328" spans="1:12" x14ac:dyDescent="0.2">
      <c r="A328" s="166">
        <v>299</v>
      </c>
      <c r="B328" s="96">
        <v>20140922</v>
      </c>
      <c r="C328" s="332" t="s">
        <v>770</v>
      </c>
      <c r="D328" s="96" t="s">
        <v>207</v>
      </c>
      <c r="E328" s="96" t="str">
        <f t="shared" si="5"/>
        <v>SEP  22</v>
      </c>
      <c r="G328" s="305"/>
      <c r="I328" s="306"/>
      <c r="J328" s="337"/>
      <c r="K328" s="335"/>
      <c r="L328" s="336"/>
    </row>
    <row r="329" spans="1:12" x14ac:dyDescent="0.2">
      <c r="A329" s="166">
        <v>300</v>
      </c>
      <c r="B329" s="96">
        <v>20140929</v>
      </c>
      <c r="C329" s="332" t="s">
        <v>771</v>
      </c>
      <c r="D329" s="96" t="s">
        <v>185</v>
      </c>
      <c r="E329" s="96" t="str">
        <f t="shared" si="5"/>
        <v>SEP  29</v>
      </c>
      <c r="G329" s="305"/>
      <c r="I329" s="306"/>
      <c r="J329" s="337"/>
      <c r="K329" s="335"/>
      <c r="L329" s="336"/>
    </row>
    <row r="330" spans="1:12" x14ac:dyDescent="0.2">
      <c r="A330" s="166">
        <v>301</v>
      </c>
      <c r="B330" s="96">
        <v>20141006</v>
      </c>
      <c r="C330" s="332" t="s">
        <v>772</v>
      </c>
      <c r="D330" s="96" t="s">
        <v>208</v>
      </c>
      <c r="E330" s="96" t="str">
        <f t="shared" si="5"/>
        <v>OCT  06</v>
      </c>
      <c r="G330" s="305"/>
      <c r="I330" s="306"/>
      <c r="J330" s="337"/>
      <c r="K330" s="335"/>
      <c r="L330" s="336"/>
    </row>
    <row r="331" spans="1:12" x14ac:dyDescent="0.2">
      <c r="A331" s="166">
        <v>302</v>
      </c>
      <c r="B331" s="96">
        <v>20141013</v>
      </c>
      <c r="C331" s="332" t="s">
        <v>773</v>
      </c>
      <c r="D331" s="96" t="s">
        <v>209</v>
      </c>
      <c r="E331" s="96" t="str">
        <f t="shared" si="5"/>
        <v>OCT  13</v>
      </c>
      <c r="G331" s="305"/>
      <c r="I331" s="306"/>
      <c r="J331" s="337"/>
      <c r="K331" s="335"/>
      <c r="L331" s="336"/>
    </row>
    <row r="332" spans="1:12" x14ac:dyDescent="0.2">
      <c r="A332" s="166">
        <v>303</v>
      </c>
      <c r="B332" s="96">
        <v>20141020</v>
      </c>
      <c r="C332" s="332" t="s">
        <v>774</v>
      </c>
      <c r="D332" s="96" t="s">
        <v>210</v>
      </c>
      <c r="E332" s="96" t="str">
        <f t="shared" si="5"/>
        <v>OCT  20</v>
      </c>
      <c r="G332" s="305"/>
      <c r="I332" s="306"/>
      <c r="J332" s="337"/>
      <c r="K332" s="335"/>
      <c r="L332" s="336"/>
    </row>
    <row r="333" spans="1:12" x14ac:dyDescent="0.2">
      <c r="A333" s="166">
        <v>304</v>
      </c>
      <c r="B333" s="96">
        <v>20141027</v>
      </c>
      <c r="C333" s="332" t="s">
        <v>775</v>
      </c>
      <c r="D333" s="96" t="s">
        <v>187</v>
      </c>
      <c r="E333" s="96" t="str">
        <f t="shared" si="5"/>
        <v>OCT  27</v>
      </c>
      <c r="G333" s="305"/>
      <c r="I333" s="306"/>
      <c r="J333" s="337"/>
      <c r="K333" s="335"/>
      <c r="L333" s="336"/>
    </row>
    <row r="334" spans="1:12" x14ac:dyDescent="0.2">
      <c r="A334" s="166">
        <v>305</v>
      </c>
      <c r="B334" s="96">
        <v>20141103</v>
      </c>
      <c r="C334" s="332" t="s">
        <v>776</v>
      </c>
      <c r="D334" s="96" t="s">
        <v>340</v>
      </c>
      <c r="E334" s="96" t="str">
        <f t="shared" si="5"/>
        <v>NOV  03</v>
      </c>
      <c r="G334" s="305"/>
      <c r="I334" s="306"/>
      <c r="J334" s="337"/>
      <c r="K334" s="335"/>
      <c r="L334" s="336"/>
    </row>
    <row r="335" spans="1:12" x14ac:dyDescent="0.2">
      <c r="A335" s="166">
        <v>306</v>
      </c>
      <c r="B335" s="96">
        <v>20141110</v>
      </c>
      <c r="C335" s="332" t="s">
        <v>777</v>
      </c>
      <c r="D335" s="96" t="s">
        <v>211</v>
      </c>
      <c r="E335" s="96" t="str">
        <f t="shared" si="5"/>
        <v>NOV  10</v>
      </c>
      <c r="G335" s="305"/>
      <c r="I335" s="306"/>
      <c r="J335" s="337"/>
      <c r="K335" s="335"/>
      <c r="L335" s="336"/>
    </row>
    <row r="336" spans="1:12" x14ac:dyDescent="0.2">
      <c r="A336" s="166">
        <v>307</v>
      </c>
      <c r="B336" s="96">
        <v>20141117</v>
      </c>
      <c r="C336" s="332" t="s">
        <v>778</v>
      </c>
      <c r="D336" s="96" t="s">
        <v>212</v>
      </c>
      <c r="E336" s="96" t="str">
        <f t="shared" si="5"/>
        <v>NOV  17</v>
      </c>
      <c r="G336" s="305"/>
      <c r="I336" s="306"/>
      <c r="J336" s="337"/>
      <c r="K336" s="335"/>
      <c r="L336" s="336"/>
    </row>
    <row r="337" spans="1:12" x14ac:dyDescent="0.2">
      <c r="A337" s="166">
        <v>308</v>
      </c>
      <c r="B337" s="96">
        <v>20141124</v>
      </c>
      <c r="C337" s="332" t="s">
        <v>779</v>
      </c>
      <c r="D337" s="96" t="s">
        <v>188</v>
      </c>
      <c r="E337" s="96" t="str">
        <f t="shared" si="5"/>
        <v>NOV  24</v>
      </c>
      <c r="G337" s="305"/>
      <c r="I337" s="306"/>
      <c r="J337" s="337"/>
      <c r="K337" s="335"/>
      <c r="L337" s="336"/>
    </row>
    <row r="338" spans="1:12" x14ac:dyDescent="0.2">
      <c r="A338" s="166">
        <v>309</v>
      </c>
      <c r="B338" s="96">
        <v>20141201</v>
      </c>
      <c r="C338" s="332" t="s">
        <v>780</v>
      </c>
      <c r="D338" s="96" t="s">
        <v>368</v>
      </c>
      <c r="E338" s="96" t="str">
        <f t="shared" si="5"/>
        <v>DEC  01</v>
      </c>
      <c r="G338" s="305"/>
      <c r="I338" s="306"/>
      <c r="J338" s="337"/>
      <c r="K338" s="335"/>
      <c r="L338" s="336"/>
    </row>
    <row r="339" spans="1:12" x14ac:dyDescent="0.2">
      <c r="A339" s="166">
        <v>310</v>
      </c>
      <c r="B339" s="96">
        <v>20141208</v>
      </c>
      <c r="C339" s="332" t="s">
        <v>781</v>
      </c>
      <c r="D339" s="96" t="s">
        <v>214</v>
      </c>
      <c r="E339" s="96" t="str">
        <f t="shared" si="5"/>
        <v>DEC  08</v>
      </c>
      <c r="G339" s="305"/>
      <c r="I339" s="306"/>
      <c r="J339" s="337"/>
      <c r="K339" s="335"/>
      <c r="L339" s="336"/>
    </row>
    <row r="340" spans="1:12" x14ac:dyDescent="0.2">
      <c r="A340" s="166">
        <v>311</v>
      </c>
      <c r="B340" s="96">
        <v>20141215</v>
      </c>
      <c r="C340" s="332" t="s">
        <v>782</v>
      </c>
      <c r="D340" s="96" t="s">
        <v>215</v>
      </c>
      <c r="E340" s="96" t="str">
        <f t="shared" si="5"/>
        <v>DEC  15</v>
      </c>
      <c r="G340" s="305"/>
      <c r="I340" s="306"/>
      <c r="J340" s="337"/>
      <c r="K340" s="335"/>
      <c r="L340" s="336"/>
    </row>
    <row r="341" spans="1:12" x14ac:dyDescent="0.2">
      <c r="A341" s="166">
        <v>312</v>
      </c>
      <c r="B341" s="96">
        <v>20141222</v>
      </c>
      <c r="C341" s="332" t="s">
        <v>783</v>
      </c>
      <c r="D341" s="96" t="s">
        <v>216</v>
      </c>
      <c r="E341" s="96" t="str">
        <f t="shared" si="5"/>
        <v>DEC  22</v>
      </c>
      <c r="G341" s="305"/>
      <c r="I341" s="306"/>
      <c r="J341" s="337"/>
      <c r="K341" s="335"/>
      <c r="L341" s="336"/>
    </row>
    <row r="342" spans="1:12" x14ac:dyDescent="0.2">
      <c r="A342" s="166">
        <v>313</v>
      </c>
      <c r="B342" s="96">
        <v>20141229</v>
      </c>
      <c r="C342" s="332" t="s">
        <v>784</v>
      </c>
      <c r="D342" s="96" t="s">
        <v>709</v>
      </c>
      <c r="E342" s="96" t="str">
        <f t="shared" si="5"/>
        <v>DEC  29</v>
      </c>
      <c r="G342" s="305"/>
      <c r="I342" s="306"/>
      <c r="J342" s="337"/>
      <c r="L342" s="336"/>
    </row>
    <row r="343" spans="1:12" x14ac:dyDescent="0.2">
      <c r="A343" s="166">
        <v>314</v>
      </c>
      <c r="B343" s="338" t="s">
        <v>785</v>
      </c>
      <c r="C343" s="339" t="s">
        <v>786</v>
      </c>
      <c r="D343" s="96" t="s">
        <v>165</v>
      </c>
      <c r="E343" s="96" t="str">
        <f t="shared" si="5"/>
        <v>JAN  05</v>
      </c>
      <c r="G343" s="305"/>
      <c r="I343" s="306"/>
    </row>
    <row r="344" spans="1:12" x14ac:dyDescent="0.2">
      <c r="A344" s="166">
        <v>315</v>
      </c>
      <c r="B344" s="338" t="s">
        <v>787</v>
      </c>
      <c r="C344" s="339" t="s">
        <v>788</v>
      </c>
      <c r="D344" s="96" t="s">
        <v>170</v>
      </c>
      <c r="E344" s="96" t="str">
        <f t="shared" si="5"/>
        <v>JAN  12</v>
      </c>
      <c r="G344" s="305"/>
      <c r="I344" s="306"/>
    </row>
    <row r="345" spans="1:12" x14ac:dyDescent="0.2">
      <c r="A345" s="166">
        <v>316</v>
      </c>
      <c r="B345" s="338" t="s">
        <v>789</v>
      </c>
      <c r="C345" s="339" t="s">
        <v>790</v>
      </c>
      <c r="D345" s="96" t="s">
        <v>171</v>
      </c>
      <c r="E345" s="96" t="str">
        <f t="shared" si="5"/>
        <v>JAN  19</v>
      </c>
      <c r="G345" s="305"/>
      <c r="I345" s="306"/>
    </row>
    <row r="346" spans="1:12" x14ac:dyDescent="0.2">
      <c r="A346" s="166">
        <v>317</v>
      </c>
      <c r="B346" s="338" t="s">
        <v>791</v>
      </c>
      <c r="C346" s="339" t="s">
        <v>792</v>
      </c>
      <c r="D346" s="96" t="s">
        <v>726</v>
      </c>
      <c r="E346" s="96" t="str">
        <f t="shared" si="5"/>
        <v>JAN  26</v>
      </c>
      <c r="G346" s="305"/>
      <c r="I346" s="306"/>
    </row>
    <row r="347" spans="1:12" x14ac:dyDescent="0.2">
      <c r="A347" s="166">
        <v>318</v>
      </c>
      <c r="B347" s="338" t="s">
        <v>793</v>
      </c>
      <c r="C347" s="339" t="s">
        <v>794</v>
      </c>
      <c r="D347" s="96" t="s">
        <v>172</v>
      </c>
      <c r="E347" s="96" t="str">
        <f t="shared" si="5"/>
        <v>FEB  02</v>
      </c>
      <c r="G347" s="305"/>
      <c r="I347" s="306"/>
    </row>
    <row r="348" spans="1:12" x14ac:dyDescent="0.2">
      <c r="A348" s="166">
        <v>319</v>
      </c>
      <c r="B348" s="338" t="s">
        <v>795</v>
      </c>
      <c r="C348" s="339" t="s">
        <v>796</v>
      </c>
      <c r="D348" s="96" t="s">
        <v>173</v>
      </c>
      <c r="E348" s="96" t="str">
        <f t="shared" si="5"/>
        <v>FEB  09</v>
      </c>
      <c r="G348" s="305"/>
      <c r="I348" s="306"/>
    </row>
    <row r="349" spans="1:12" x14ac:dyDescent="0.2">
      <c r="A349" s="166">
        <v>320</v>
      </c>
      <c r="B349" s="338" t="s">
        <v>797</v>
      </c>
      <c r="C349" s="339" t="s">
        <v>798</v>
      </c>
      <c r="D349" s="96" t="s">
        <v>174</v>
      </c>
      <c r="E349" s="96" t="str">
        <f t="shared" si="5"/>
        <v>FEB  16</v>
      </c>
      <c r="G349" s="305"/>
      <c r="I349" s="306"/>
    </row>
    <row r="350" spans="1:12" x14ac:dyDescent="0.2">
      <c r="A350" s="166">
        <v>321</v>
      </c>
      <c r="B350" s="338" t="s">
        <v>799</v>
      </c>
      <c r="C350" s="339" t="s">
        <v>800</v>
      </c>
      <c r="D350" s="96" t="s">
        <v>175</v>
      </c>
      <c r="E350" s="96" t="str">
        <f t="shared" si="5"/>
        <v>FEB  23</v>
      </c>
      <c r="G350" s="305"/>
      <c r="I350" s="306"/>
    </row>
    <row r="351" spans="1:12" x14ac:dyDescent="0.2">
      <c r="A351" s="166">
        <v>322</v>
      </c>
      <c r="B351" s="338" t="s">
        <v>801</v>
      </c>
      <c r="C351" s="339" t="s">
        <v>802</v>
      </c>
      <c r="D351" s="96" t="s">
        <v>176</v>
      </c>
      <c r="E351" s="96" t="str">
        <f t="shared" ref="E351:E414" si="6">UPPER(LEFT(C351,3)&amp;"  "&amp;RIGHT(B351,2))</f>
        <v>MAR  02</v>
      </c>
      <c r="G351" s="305"/>
      <c r="I351" s="306"/>
    </row>
    <row r="352" spans="1:12" x14ac:dyDescent="0.2">
      <c r="A352" s="166">
        <v>323</v>
      </c>
      <c r="B352" s="338" t="s">
        <v>803</v>
      </c>
      <c r="C352" s="339" t="s">
        <v>804</v>
      </c>
      <c r="D352" s="96" t="s">
        <v>179</v>
      </c>
      <c r="E352" s="96" t="str">
        <f t="shared" si="6"/>
        <v>MAR  09</v>
      </c>
      <c r="G352" s="305"/>
      <c r="I352" s="306"/>
    </row>
    <row r="353" spans="1:9" x14ac:dyDescent="0.2">
      <c r="A353" s="166">
        <v>324</v>
      </c>
      <c r="B353" s="338" t="s">
        <v>805</v>
      </c>
      <c r="C353" s="339" t="s">
        <v>806</v>
      </c>
      <c r="D353" s="96" t="s">
        <v>178</v>
      </c>
      <c r="E353" s="96" t="str">
        <f t="shared" si="6"/>
        <v>MAR  16</v>
      </c>
      <c r="G353" s="305"/>
      <c r="I353" s="306"/>
    </row>
    <row r="354" spans="1:9" x14ac:dyDescent="0.2">
      <c r="A354" s="166">
        <v>325</v>
      </c>
      <c r="B354" s="338" t="s">
        <v>807</v>
      </c>
      <c r="C354" s="339" t="s">
        <v>808</v>
      </c>
      <c r="D354" s="96" t="s">
        <v>177</v>
      </c>
      <c r="E354" s="96" t="str">
        <f t="shared" si="6"/>
        <v>MAR  23</v>
      </c>
      <c r="G354" s="305"/>
      <c r="I354" s="306"/>
    </row>
    <row r="355" spans="1:9" x14ac:dyDescent="0.2">
      <c r="A355" s="166">
        <v>326</v>
      </c>
      <c r="B355" s="338" t="s">
        <v>809</v>
      </c>
      <c r="C355" s="339" t="s">
        <v>810</v>
      </c>
      <c r="D355" s="96" t="s">
        <v>166</v>
      </c>
      <c r="E355" s="96" t="str">
        <f t="shared" si="6"/>
        <v>MAR  30</v>
      </c>
      <c r="G355" s="305"/>
      <c r="I355" s="306"/>
    </row>
    <row r="356" spans="1:9" x14ac:dyDescent="0.2">
      <c r="A356" s="166">
        <v>327</v>
      </c>
      <c r="B356" s="338" t="s">
        <v>811</v>
      </c>
      <c r="C356" s="339" t="s">
        <v>812</v>
      </c>
      <c r="D356" s="96" t="s">
        <v>180</v>
      </c>
      <c r="E356" s="96" t="str">
        <f t="shared" si="6"/>
        <v>APR  06</v>
      </c>
      <c r="G356" s="305"/>
      <c r="I356" s="306"/>
    </row>
    <row r="357" spans="1:9" x14ac:dyDescent="0.2">
      <c r="A357" s="166">
        <v>328</v>
      </c>
      <c r="B357" s="338" t="s">
        <v>813</v>
      </c>
      <c r="C357" s="339" t="s">
        <v>814</v>
      </c>
      <c r="D357" s="96" t="s">
        <v>181</v>
      </c>
      <c r="E357" s="96" t="str">
        <f t="shared" si="6"/>
        <v>APR  13</v>
      </c>
      <c r="G357" s="305"/>
      <c r="I357" s="306"/>
    </row>
    <row r="358" spans="1:9" x14ac:dyDescent="0.2">
      <c r="A358" s="166">
        <v>329</v>
      </c>
      <c r="B358" s="338" t="s">
        <v>815</v>
      </c>
      <c r="C358" s="339" t="s">
        <v>816</v>
      </c>
      <c r="D358" s="96" t="s">
        <v>182</v>
      </c>
      <c r="E358" s="96" t="str">
        <f t="shared" si="6"/>
        <v>APR  20</v>
      </c>
      <c r="G358" s="305"/>
      <c r="I358" s="306"/>
    </row>
    <row r="359" spans="1:9" x14ac:dyDescent="0.2">
      <c r="A359" s="166">
        <v>330</v>
      </c>
      <c r="B359" s="338" t="s">
        <v>817</v>
      </c>
      <c r="C359" s="339" t="s">
        <v>818</v>
      </c>
      <c r="D359" s="96" t="s">
        <v>183</v>
      </c>
      <c r="E359" s="96" t="str">
        <f t="shared" si="6"/>
        <v>APR  27</v>
      </c>
      <c r="G359" s="305"/>
      <c r="I359" s="306"/>
    </row>
    <row r="360" spans="1:9" x14ac:dyDescent="0.2">
      <c r="A360" s="166">
        <v>331</v>
      </c>
      <c r="B360" s="338" t="s">
        <v>819</v>
      </c>
      <c r="C360" s="339" t="s">
        <v>820</v>
      </c>
      <c r="D360" s="96" t="s">
        <v>338</v>
      </c>
      <c r="E360" s="96" t="str">
        <f t="shared" si="6"/>
        <v>MAY  04</v>
      </c>
      <c r="G360" s="305"/>
      <c r="I360" s="306"/>
    </row>
    <row r="361" spans="1:9" x14ac:dyDescent="0.2">
      <c r="A361" s="166">
        <v>332</v>
      </c>
      <c r="B361" s="338" t="s">
        <v>821</v>
      </c>
      <c r="C361" s="339" t="s">
        <v>822</v>
      </c>
      <c r="D361" s="96" t="s">
        <v>192</v>
      </c>
      <c r="E361" s="96" t="str">
        <f t="shared" si="6"/>
        <v>MAY  11</v>
      </c>
      <c r="G361" s="305"/>
      <c r="I361" s="306"/>
    </row>
    <row r="362" spans="1:9" x14ac:dyDescent="0.2">
      <c r="A362" s="166">
        <v>333</v>
      </c>
      <c r="B362" s="338" t="s">
        <v>823</v>
      </c>
      <c r="C362" s="339" t="s">
        <v>824</v>
      </c>
      <c r="D362" s="96" t="s">
        <v>193</v>
      </c>
      <c r="E362" s="96" t="str">
        <f t="shared" si="6"/>
        <v>MAY  18</v>
      </c>
      <c r="G362" s="305"/>
      <c r="I362" s="306"/>
    </row>
    <row r="363" spans="1:9" x14ac:dyDescent="0.2">
      <c r="A363" s="166">
        <v>334</v>
      </c>
      <c r="B363" s="338" t="s">
        <v>825</v>
      </c>
      <c r="C363" s="339" t="s">
        <v>826</v>
      </c>
      <c r="D363" s="96" t="s">
        <v>195</v>
      </c>
      <c r="E363" s="96" t="str">
        <f t="shared" si="6"/>
        <v>MAY  25</v>
      </c>
      <c r="G363" s="305"/>
      <c r="I363" s="306"/>
    </row>
    <row r="364" spans="1:9" x14ac:dyDescent="0.2">
      <c r="A364" s="166">
        <v>335</v>
      </c>
      <c r="B364" s="338" t="s">
        <v>827</v>
      </c>
      <c r="C364" s="339" t="s">
        <v>828</v>
      </c>
      <c r="D364" s="96" t="s">
        <v>366</v>
      </c>
      <c r="E364" s="96" t="str">
        <f t="shared" si="6"/>
        <v>JUN  01</v>
      </c>
      <c r="G364" s="305"/>
      <c r="I364" s="306"/>
    </row>
    <row r="365" spans="1:9" x14ac:dyDescent="0.2">
      <c r="A365" s="166">
        <v>336</v>
      </c>
      <c r="B365" s="338" t="s">
        <v>829</v>
      </c>
      <c r="C365" s="339" t="s">
        <v>830</v>
      </c>
      <c r="D365" s="96" t="s">
        <v>196</v>
      </c>
      <c r="E365" s="96" t="str">
        <f t="shared" si="6"/>
        <v>JUN  08</v>
      </c>
      <c r="G365" s="305"/>
      <c r="I365" s="306"/>
    </row>
    <row r="366" spans="1:9" x14ac:dyDescent="0.2">
      <c r="A366" s="166">
        <v>337</v>
      </c>
      <c r="B366" s="338" t="s">
        <v>831</v>
      </c>
      <c r="C366" s="339" t="s">
        <v>832</v>
      </c>
      <c r="D366" s="96" t="s">
        <v>197</v>
      </c>
      <c r="E366" s="96" t="str">
        <f t="shared" si="6"/>
        <v>JUN  15</v>
      </c>
      <c r="G366" s="305"/>
      <c r="I366" s="306"/>
    </row>
    <row r="367" spans="1:9" x14ac:dyDescent="0.2">
      <c r="A367" s="166">
        <v>338</v>
      </c>
      <c r="B367" s="338" t="s">
        <v>833</v>
      </c>
      <c r="C367" s="339" t="s">
        <v>834</v>
      </c>
      <c r="D367" s="96" t="s">
        <v>198</v>
      </c>
      <c r="E367" s="96" t="str">
        <f t="shared" si="6"/>
        <v>JUN  22</v>
      </c>
      <c r="G367" s="305"/>
      <c r="I367" s="306"/>
    </row>
    <row r="368" spans="1:9" x14ac:dyDescent="0.2">
      <c r="A368" s="166">
        <v>339</v>
      </c>
      <c r="B368" s="338" t="s">
        <v>835</v>
      </c>
      <c r="C368" s="339" t="s">
        <v>836</v>
      </c>
      <c r="D368" s="96" t="s">
        <v>184</v>
      </c>
      <c r="E368" s="96" t="str">
        <f t="shared" si="6"/>
        <v>JUN  29</v>
      </c>
      <c r="G368" s="305"/>
      <c r="I368" s="306"/>
    </row>
    <row r="369" spans="1:9" x14ac:dyDescent="0.2">
      <c r="A369" s="166">
        <v>340</v>
      </c>
      <c r="B369" s="338" t="s">
        <v>837</v>
      </c>
      <c r="C369" s="339" t="s">
        <v>838</v>
      </c>
      <c r="D369" s="96" t="s">
        <v>199</v>
      </c>
      <c r="E369" s="96" t="str">
        <f t="shared" si="6"/>
        <v>JUL  06</v>
      </c>
      <c r="G369" s="305"/>
      <c r="I369" s="306"/>
    </row>
    <row r="370" spans="1:9" x14ac:dyDescent="0.2">
      <c r="A370" s="166">
        <v>341</v>
      </c>
      <c r="B370" s="338" t="s">
        <v>839</v>
      </c>
      <c r="C370" s="339" t="s">
        <v>840</v>
      </c>
      <c r="D370" s="96" t="s">
        <v>200</v>
      </c>
      <c r="E370" s="96" t="str">
        <f t="shared" si="6"/>
        <v>JUL  13</v>
      </c>
      <c r="G370" s="305"/>
      <c r="I370" s="306"/>
    </row>
    <row r="371" spans="1:9" x14ac:dyDescent="0.2">
      <c r="A371" s="166">
        <v>342</v>
      </c>
      <c r="B371" s="338" t="s">
        <v>841</v>
      </c>
      <c r="C371" s="339" t="s">
        <v>842</v>
      </c>
      <c r="D371" s="96" t="s">
        <v>201</v>
      </c>
      <c r="E371" s="96" t="str">
        <f t="shared" si="6"/>
        <v>JUL  20</v>
      </c>
      <c r="G371" s="305"/>
      <c r="I371" s="306"/>
    </row>
    <row r="372" spans="1:9" x14ac:dyDescent="0.2">
      <c r="A372" s="166">
        <v>343</v>
      </c>
      <c r="B372" s="338" t="s">
        <v>843</v>
      </c>
      <c r="C372" s="339" t="s">
        <v>844</v>
      </c>
      <c r="D372" s="96" t="s">
        <v>189</v>
      </c>
      <c r="E372" s="96" t="str">
        <f t="shared" si="6"/>
        <v>JUL  27</v>
      </c>
      <c r="G372" s="305"/>
      <c r="I372" s="306"/>
    </row>
    <row r="373" spans="1:9" x14ac:dyDescent="0.2">
      <c r="A373" s="166">
        <v>344</v>
      </c>
      <c r="B373" s="338" t="s">
        <v>845</v>
      </c>
      <c r="C373" s="339" t="s">
        <v>846</v>
      </c>
      <c r="D373" s="96" t="s">
        <v>339</v>
      </c>
      <c r="E373" s="96" t="str">
        <f t="shared" si="6"/>
        <v>AUG  03</v>
      </c>
      <c r="G373" s="305"/>
      <c r="I373" s="306"/>
    </row>
    <row r="374" spans="1:9" x14ac:dyDescent="0.2">
      <c r="A374" s="166">
        <v>345</v>
      </c>
      <c r="B374" s="338" t="s">
        <v>847</v>
      </c>
      <c r="C374" s="339" t="s">
        <v>848</v>
      </c>
      <c r="D374" s="96" t="s">
        <v>202</v>
      </c>
      <c r="E374" s="96" t="str">
        <f t="shared" si="6"/>
        <v>AUG  10</v>
      </c>
      <c r="G374" s="305"/>
      <c r="I374" s="306"/>
    </row>
    <row r="375" spans="1:9" x14ac:dyDescent="0.2">
      <c r="A375" s="166">
        <v>346</v>
      </c>
      <c r="B375" s="338" t="s">
        <v>849</v>
      </c>
      <c r="C375" s="339" t="s">
        <v>850</v>
      </c>
      <c r="D375" s="96" t="s">
        <v>203</v>
      </c>
      <c r="E375" s="96" t="str">
        <f t="shared" si="6"/>
        <v>AUG  17</v>
      </c>
      <c r="G375" s="305"/>
      <c r="I375" s="306"/>
    </row>
    <row r="376" spans="1:9" x14ac:dyDescent="0.2">
      <c r="A376" s="166">
        <v>347</v>
      </c>
      <c r="B376" s="338" t="s">
        <v>851</v>
      </c>
      <c r="C376" s="339" t="s">
        <v>852</v>
      </c>
      <c r="D376" s="96" t="s">
        <v>204</v>
      </c>
      <c r="E376" s="96" t="str">
        <f t="shared" si="6"/>
        <v>AUG  24</v>
      </c>
      <c r="G376" s="305"/>
      <c r="I376" s="306"/>
    </row>
    <row r="377" spans="1:9" x14ac:dyDescent="0.2">
      <c r="A377" s="166">
        <v>348</v>
      </c>
      <c r="B377" s="338" t="s">
        <v>853</v>
      </c>
      <c r="C377" s="339" t="s">
        <v>854</v>
      </c>
      <c r="D377" s="96" t="s">
        <v>190</v>
      </c>
      <c r="E377" s="96" t="str">
        <f t="shared" si="6"/>
        <v>AUG  31</v>
      </c>
      <c r="G377" s="305"/>
      <c r="I377" s="306"/>
    </row>
    <row r="378" spans="1:9" x14ac:dyDescent="0.2">
      <c r="A378" s="166">
        <v>349</v>
      </c>
      <c r="B378" s="338" t="s">
        <v>855</v>
      </c>
      <c r="C378" s="339" t="s">
        <v>856</v>
      </c>
      <c r="D378" s="96" t="s">
        <v>205</v>
      </c>
      <c r="E378" s="96" t="str">
        <f t="shared" si="6"/>
        <v>SEP  07</v>
      </c>
      <c r="G378" s="305"/>
      <c r="I378" s="306"/>
    </row>
    <row r="379" spans="1:9" x14ac:dyDescent="0.2">
      <c r="A379" s="166">
        <v>350</v>
      </c>
      <c r="B379" s="338" t="s">
        <v>857</v>
      </c>
      <c r="C379" s="339" t="s">
        <v>858</v>
      </c>
      <c r="D379" s="96" t="s">
        <v>206</v>
      </c>
      <c r="E379" s="96" t="str">
        <f t="shared" si="6"/>
        <v>SEP  14</v>
      </c>
      <c r="G379" s="305"/>
      <c r="I379" s="306"/>
    </row>
    <row r="380" spans="1:9" x14ac:dyDescent="0.2">
      <c r="A380" s="166">
        <v>351</v>
      </c>
      <c r="B380" s="338" t="s">
        <v>859</v>
      </c>
      <c r="C380" s="339" t="s">
        <v>860</v>
      </c>
      <c r="D380" s="96" t="s">
        <v>207</v>
      </c>
      <c r="E380" s="96" t="str">
        <f t="shared" si="6"/>
        <v>SEP  21</v>
      </c>
      <c r="G380" s="305"/>
      <c r="I380" s="306"/>
    </row>
    <row r="381" spans="1:9" x14ac:dyDescent="0.2">
      <c r="A381" s="166">
        <v>352</v>
      </c>
      <c r="B381" s="338" t="s">
        <v>861</v>
      </c>
      <c r="C381" s="339" t="s">
        <v>862</v>
      </c>
      <c r="D381" s="96" t="s">
        <v>185</v>
      </c>
      <c r="E381" s="96" t="str">
        <f t="shared" si="6"/>
        <v>SEP  28</v>
      </c>
      <c r="G381" s="305"/>
      <c r="I381" s="306"/>
    </row>
    <row r="382" spans="1:9" x14ac:dyDescent="0.2">
      <c r="A382" s="166">
        <v>353</v>
      </c>
      <c r="B382" s="338" t="s">
        <v>863</v>
      </c>
      <c r="C382" s="339" t="s">
        <v>864</v>
      </c>
      <c r="D382" s="96" t="s">
        <v>208</v>
      </c>
      <c r="E382" s="96" t="str">
        <f t="shared" si="6"/>
        <v>OCT  05</v>
      </c>
      <c r="G382" s="305"/>
      <c r="I382" s="306"/>
    </row>
    <row r="383" spans="1:9" x14ac:dyDescent="0.2">
      <c r="A383" s="166">
        <v>354</v>
      </c>
      <c r="B383" s="338" t="s">
        <v>865</v>
      </c>
      <c r="C383" s="339" t="s">
        <v>866</v>
      </c>
      <c r="D383" s="96" t="s">
        <v>209</v>
      </c>
      <c r="E383" s="96" t="str">
        <f t="shared" si="6"/>
        <v>OCT  12</v>
      </c>
      <c r="G383" s="305"/>
      <c r="I383" s="306"/>
    </row>
    <row r="384" spans="1:9" x14ac:dyDescent="0.2">
      <c r="A384" s="166">
        <v>355</v>
      </c>
      <c r="B384" s="338" t="s">
        <v>867</v>
      </c>
      <c r="C384" s="339" t="s">
        <v>868</v>
      </c>
      <c r="D384" s="96" t="s">
        <v>210</v>
      </c>
      <c r="E384" s="96" t="str">
        <f t="shared" si="6"/>
        <v>OCT  19</v>
      </c>
      <c r="G384" s="305"/>
      <c r="I384" s="306"/>
    </row>
    <row r="385" spans="1:9" x14ac:dyDescent="0.2">
      <c r="A385" s="166">
        <v>356</v>
      </c>
      <c r="B385" s="338" t="s">
        <v>869</v>
      </c>
      <c r="C385" s="339" t="s">
        <v>870</v>
      </c>
      <c r="D385" s="96" t="s">
        <v>187</v>
      </c>
      <c r="E385" s="96" t="str">
        <f t="shared" si="6"/>
        <v>OCT  26</v>
      </c>
      <c r="G385" s="305"/>
      <c r="I385" s="306"/>
    </row>
    <row r="386" spans="1:9" x14ac:dyDescent="0.2">
      <c r="A386" s="166">
        <v>357</v>
      </c>
      <c r="B386" s="338" t="s">
        <v>871</v>
      </c>
      <c r="C386" s="339" t="s">
        <v>872</v>
      </c>
      <c r="D386" s="96" t="s">
        <v>340</v>
      </c>
      <c r="E386" s="96" t="str">
        <f t="shared" si="6"/>
        <v>NOV  02</v>
      </c>
      <c r="G386" s="305"/>
      <c r="I386" s="306"/>
    </row>
    <row r="387" spans="1:9" x14ac:dyDescent="0.2">
      <c r="A387" s="166">
        <v>358</v>
      </c>
      <c r="B387" s="338" t="s">
        <v>873</v>
      </c>
      <c r="C387" s="339" t="s">
        <v>874</v>
      </c>
      <c r="D387" s="96" t="s">
        <v>211</v>
      </c>
      <c r="E387" s="96" t="str">
        <f t="shared" si="6"/>
        <v>NOV  09</v>
      </c>
      <c r="G387" s="305"/>
      <c r="I387" s="306"/>
    </row>
    <row r="388" spans="1:9" x14ac:dyDescent="0.2">
      <c r="A388" s="166">
        <v>359</v>
      </c>
      <c r="B388" s="338" t="s">
        <v>875</v>
      </c>
      <c r="C388" s="339" t="s">
        <v>876</v>
      </c>
      <c r="D388" s="96" t="s">
        <v>212</v>
      </c>
      <c r="E388" s="96" t="str">
        <f t="shared" si="6"/>
        <v>NOV  16</v>
      </c>
      <c r="G388" s="305"/>
      <c r="I388" s="306"/>
    </row>
    <row r="389" spans="1:9" x14ac:dyDescent="0.2">
      <c r="A389" s="166">
        <v>360</v>
      </c>
      <c r="B389" s="338" t="s">
        <v>877</v>
      </c>
      <c r="C389" s="339" t="s">
        <v>878</v>
      </c>
      <c r="D389" s="96" t="s">
        <v>213</v>
      </c>
      <c r="E389" s="96" t="str">
        <f t="shared" si="6"/>
        <v>NOV  23</v>
      </c>
      <c r="G389" s="305"/>
      <c r="I389" s="306"/>
    </row>
    <row r="390" spans="1:9" x14ac:dyDescent="0.2">
      <c r="A390" s="166">
        <v>361</v>
      </c>
      <c r="B390" s="338" t="s">
        <v>879</v>
      </c>
      <c r="C390" s="339" t="s">
        <v>880</v>
      </c>
      <c r="D390" s="96" t="s">
        <v>188</v>
      </c>
      <c r="E390" s="96" t="str">
        <f t="shared" si="6"/>
        <v>NOV  30</v>
      </c>
      <c r="G390" s="305"/>
      <c r="I390" s="306"/>
    </row>
    <row r="391" spans="1:9" x14ac:dyDescent="0.2">
      <c r="A391" s="166">
        <v>362</v>
      </c>
      <c r="B391" s="338" t="s">
        <v>881</v>
      </c>
      <c r="C391" s="339" t="s">
        <v>882</v>
      </c>
      <c r="D391" s="96" t="s">
        <v>214</v>
      </c>
      <c r="E391" s="96" t="str">
        <f t="shared" si="6"/>
        <v>DEC  07</v>
      </c>
      <c r="G391" s="305"/>
      <c r="I391" s="306"/>
    </row>
    <row r="392" spans="1:9" x14ac:dyDescent="0.2">
      <c r="A392" s="166">
        <v>363</v>
      </c>
      <c r="B392" s="338" t="s">
        <v>883</v>
      </c>
      <c r="C392" s="339" t="s">
        <v>884</v>
      </c>
      <c r="D392" s="96" t="s">
        <v>215</v>
      </c>
      <c r="E392" s="96" t="str">
        <f t="shared" si="6"/>
        <v>DEC  14</v>
      </c>
      <c r="G392" s="305"/>
      <c r="I392" s="306"/>
    </row>
    <row r="393" spans="1:9" x14ac:dyDescent="0.2">
      <c r="A393" s="166">
        <v>364</v>
      </c>
      <c r="B393" s="338" t="s">
        <v>885</v>
      </c>
      <c r="C393" s="339" t="s">
        <v>886</v>
      </c>
      <c r="D393" s="96" t="s">
        <v>216</v>
      </c>
      <c r="E393" s="96" t="str">
        <f t="shared" si="6"/>
        <v>DEC  21</v>
      </c>
      <c r="G393" s="305"/>
      <c r="I393" s="306"/>
    </row>
    <row r="394" spans="1:9" x14ac:dyDescent="0.2">
      <c r="A394" s="166">
        <v>365</v>
      </c>
      <c r="B394" s="338" t="s">
        <v>887</v>
      </c>
      <c r="C394" s="339" t="s">
        <v>888</v>
      </c>
      <c r="D394" s="96" t="s">
        <v>709</v>
      </c>
      <c r="E394" s="96" t="str">
        <f t="shared" si="6"/>
        <v>DEC  28</v>
      </c>
      <c r="G394" s="305"/>
      <c r="I394" s="306"/>
    </row>
    <row r="395" spans="1:9" x14ac:dyDescent="0.2">
      <c r="A395" s="166">
        <v>366</v>
      </c>
      <c r="B395" s="338" t="s">
        <v>889</v>
      </c>
      <c r="C395" s="339" t="s">
        <v>890</v>
      </c>
      <c r="D395" s="96" t="s">
        <v>165</v>
      </c>
      <c r="E395" s="96" t="str">
        <f t="shared" si="6"/>
        <v>JAN  04</v>
      </c>
      <c r="G395" s="305"/>
      <c r="I395" s="306"/>
    </row>
    <row r="396" spans="1:9" x14ac:dyDescent="0.2">
      <c r="A396" s="166">
        <v>367</v>
      </c>
      <c r="B396" s="338" t="s">
        <v>891</v>
      </c>
      <c r="C396" s="339" t="s">
        <v>892</v>
      </c>
      <c r="D396" s="96" t="s">
        <v>170</v>
      </c>
      <c r="E396" s="96" t="str">
        <f t="shared" si="6"/>
        <v>JAN  11</v>
      </c>
      <c r="G396" s="305"/>
      <c r="I396" s="306"/>
    </row>
    <row r="397" spans="1:9" x14ac:dyDescent="0.2">
      <c r="A397" s="166">
        <v>368</v>
      </c>
      <c r="B397" s="338" t="s">
        <v>893</v>
      </c>
      <c r="C397" s="339" t="s">
        <v>894</v>
      </c>
      <c r="D397" s="96" t="s">
        <v>171</v>
      </c>
      <c r="E397" s="96" t="str">
        <f t="shared" si="6"/>
        <v>JAN  18</v>
      </c>
      <c r="G397" s="305"/>
      <c r="I397" s="306"/>
    </row>
    <row r="398" spans="1:9" x14ac:dyDescent="0.2">
      <c r="A398" s="166">
        <v>369</v>
      </c>
      <c r="B398" s="338" t="s">
        <v>895</v>
      </c>
      <c r="C398" s="339" t="s">
        <v>896</v>
      </c>
      <c r="D398" s="96" t="s">
        <v>726</v>
      </c>
      <c r="E398" s="96" t="str">
        <f t="shared" si="6"/>
        <v>JAN  25</v>
      </c>
      <c r="G398" s="305"/>
      <c r="I398" s="306"/>
    </row>
    <row r="399" spans="1:9" x14ac:dyDescent="0.2">
      <c r="A399" s="166">
        <v>370</v>
      </c>
      <c r="B399" s="338" t="s">
        <v>897</v>
      </c>
      <c r="C399" s="339" t="s">
        <v>898</v>
      </c>
      <c r="D399" s="96" t="s">
        <v>172</v>
      </c>
      <c r="E399" s="96" t="str">
        <f t="shared" si="6"/>
        <v>FEB  01</v>
      </c>
      <c r="G399" s="305"/>
      <c r="I399" s="306"/>
    </row>
    <row r="400" spans="1:9" x14ac:dyDescent="0.2">
      <c r="A400" s="166">
        <v>371</v>
      </c>
      <c r="B400" s="338" t="s">
        <v>899</v>
      </c>
      <c r="C400" s="339" t="s">
        <v>900</v>
      </c>
      <c r="D400" s="96" t="s">
        <v>173</v>
      </c>
      <c r="E400" s="96" t="str">
        <f t="shared" si="6"/>
        <v>FEB  08</v>
      </c>
      <c r="G400" s="305"/>
      <c r="I400" s="306"/>
    </row>
    <row r="401" spans="1:9" x14ac:dyDescent="0.2">
      <c r="A401" s="166">
        <v>372</v>
      </c>
      <c r="B401" s="338" t="s">
        <v>901</v>
      </c>
      <c r="C401" s="339" t="s">
        <v>902</v>
      </c>
      <c r="D401" s="96" t="s">
        <v>174</v>
      </c>
      <c r="E401" s="96" t="str">
        <f t="shared" si="6"/>
        <v>FEB  15</v>
      </c>
      <c r="G401" s="305"/>
      <c r="I401" s="306"/>
    </row>
    <row r="402" spans="1:9" x14ac:dyDescent="0.2">
      <c r="A402" s="166">
        <v>373</v>
      </c>
      <c r="B402" s="338" t="s">
        <v>903</v>
      </c>
      <c r="C402" s="339" t="s">
        <v>904</v>
      </c>
      <c r="D402" s="96" t="s">
        <v>622</v>
      </c>
      <c r="E402" s="96" t="str">
        <f t="shared" si="6"/>
        <v>FEB  22</v>
      </c>
      <c r="G402" s="305"/>
      <c r="I402" s="306"/>
    </row>
    <row r="403" spans="1:9" x14ac:dyDescent="0.2">
      <c r="A403" s="166">
        <v>374</v>
      </c>
      <c r="B403" s="338" t="s">
        <v>905</v>
      </c>
      <c r="C403" s="339" t="s">
        <v>906</v>
      </c>
      <c r="D403" s="96" t="s">
        <v>175</v>
      </c>
      <c r="E403" s="96" t="str">
        <f t="shared" si="6"/>
        <v>FEB  29</v>
      </c>
      <c r="G403" s="305"/>
      <c r="I403" s="306"/>
    </row>
    <row r="404" spans="1:9" x14ac:dyDescent="0.2">
      <c r="A404" s="166">
        <v>375</v>
      </c>
      <c r="B404" s="338" t="s">
        <v>907</v>
      </c>
      <c r="C404" s="339" t="s">
        <v>908</v>
      </c>
      <c r="D404" s="96" t="s">
        <v>179</v>
      </c>
      <c r="E404" s="96" t="str">
        <f t="shared" si="6"/>
        <v>MAR  07</v>
      </c>
      <c r="G404" s="305"/>
      <c r="I404" s="306"/>
    </row>
    <row r="405" spans="1:9" x14ac:dyDescent="0.2">
      <c r="A405" s="166">
        <v>376</v>
      </c>
      <c r="B405" s="310" t="s">
        <v>909</v>
      </c>
      <c r="C405" s="332" t="s">
        <v>910</v>
      </c>
      <c r="D405" s="96" t="s">
        <v>178</v>
      </c>
      <c r="E405" s="96" t="str">
        <f t="shared" si="6"/>
        <v>MAR  14</v>
      </c>
      <c r="G405" s="305"/>
      <c r="I405" s="306"/>
    </row>
    <row r="406" spans="1:9" x14ac:dyDescent="0.2">
      <c r="A406" s="166">
        <v>377</v>
      </c>
      <c r="B406" s="310" t="s">
        <v>911</v>
      </c>
      <c r="C406" s="332" t="s">
        <v>912</v>
      </c>
      <c r="D406" s="96" t="s">
        <v>177</v>
      </c>
      <c r="E406" s="96" t="str">
        <f t="shared" si="6"/>
        <v>MAR  21</v>
      </c>
      <c r="G406" s="305"/>
      <c r="I406" s="306"/>
    </row>
    <row r="407" spans="1:9" x14ac:dyDescent="0.2">
      <c r="A407" s="166">
        <v>378</v>
      </c>
      <c r="B407" s="310" t="s">
        <v>913</v>
      </c>
      <c r="C407" s="332" t="s">
        <v>914</v>
      </c>
      <c r="D407" s="96" t="s">
        <v>166</v>
      </c>
      <c r="E407" s="96" t="str">
        <f t="shared" si="6"/>
        <v>MAR  28</v>
      </c>
      <c r="G407" s="305"/>
      <c r="I407" s="306"/>
    </row>
    <row r="408" spans="1:9" x14ac:dyDescent="0.2">
      <c r="A408" s="166">
        <v>379</v>
      </c>
      <c r="B408" s="310" t="s">
        <v>915</v>
      </c>
      <c r="C408" s="332" t="s">
        <v>916</v>
      </c>
      <c r="D408" s="96" t="s">
        <v>180</v>
      </c>
      <c r="E408" s="96" t="str">
        <f t="shared" si="6"/>
        <v>APR  04</v>
      </c>
      <c r="G408" s="305"/>
      <c r="I408" s="306"/>
    </row>
    <row r="409" spans="1:9" x14ac:dyDescent="0.2">
      <c r="A409" s="166">
        <v>380</v>
      </c>
      <c r="B409" s="310" t="s">
        <v>917</v>
      </c>
      <c r="C409" s="332" t="s">
        <v>918</v>
      </c>
      <c r="D409" s="96" t="s">
        <v>181</v>
      </c>
      <c r="E409" s="96" t="str">
        <f t="shared" si="6"/>
        <v>APR  11</v>
      </c>
      <c r="G409" s="305"/>
      <c r="I409" s="306"/>
    </row>
    <row r="410" spans="1:9" x14ac:dyDescent="0.2">
      <c r="A410" s="166">
        <v>381</v>
      </c>
      <c r="B410" s="310" t="s">
        <v>919</v>
      </c>
      <c r="C410" s="332" t="s">
        <v>920</v>
      </c>
      <c r="D410" s="96" t="s">
        <v>182</v>
      </c>
      <c r="E410" s="96" t="str">
        <f t="shared" si="6"/>
        <v>APR  18</v>
      </c>
      <c r="G410" s="305"/>
      <c r="I410" s="306"/>
    </row>
    <row r="411" spans="1:9" x14ac:dyDescent="0.2">
      <c r="A411" s="166">
        <v>382</v>
      </c>
      <c r="B411" s="310" t="s">
        <v>921</v>
      </c>
      <c r="C411" s="332" t="s">
        <v>922</v>
      </c>
      <c r="D411" s="96" t="s">
        <v>183</v>
      </c>
      <c r="E411" s="96" t="str">
        <f t="shared" si="6"/>
        <v>APR  25</v>
      </c>
      <c r="G411" s="305"/>
      <c r="I411" s="306"/>
    </row>
    <row r="412" spans="1:9" x14ac:dyDescent="0.2">
      <c r="A412" s="166">
        <v>383</v>
      </c>
      <c r="B412" s="310" t="s">
        <v>923</v>
      </c>
      <c r="C412" s="332" t="s">
        <v>924</v>
      </c>
      <c r="D412" s="96" t="s">
        <v>338</v>
      </c>
      <c r="E412" s="96" t="str">
        <f t="shared" si="6"/>
        <v>MAY  02</v>
      </c>
      <c r="G412" s="305"/>
      <c r="I412" s="306"/>
    </row>
    <row r="413" spans="1:9" x14ac:dyDescent="0.2">
      <c r="A413" s="166">
        <v>384</v>
      </c>
      <c r="B413" s="310" t="s">
        <v>925</v>
      </c>
      <c r="C413" s="332" t="s">
        <v>926</v>
      </c>
      <c r="D413" s="96" t="s">
        <v>192</v>
      </c>
      <c r="E413" s="96" t="str">
        <f t="shared" si="6"/>
        <v>MAY  09</v>
      </c>
      <c r="G413" s="305"/>
      <c r="I413" s="306"/>
    </row>
    <row r="414" spans="1:9" x14ac:dyDescent="0.2">
      <c r="A414" s="166">
        <v>385</v>
      </c>
      <c r="B414" s="310" t="s">
        <v>927</v>
      </c>
      <c r="C414" s="332" t="s">
        <v>928</v>
      </c>
      <c r="D414" s="96" t="s">
        <v>193</v>
      </c>
      <c r="E414" s="96" t="str">
        <f t="shared" si="6"/>
        <v>MAY  16</v>
      </c>
      <c r="G414" s="305"/>
      <c r="I414" s="306"/>
    </row>
    <row r="415" spans="1:9" x14ac:dyDescent="0.2">
      <c r="A415" s="166">
        <v>386</v>
      </c>
      <c r="B415" s="310" t="s">
        <v>929</v>
      </c>
      <c r="C415" s="332" t="s">
        <v>930</v>
      </c>
      <c r="D415" s="96" t="s">
        <v>194</v>
      </c>
      <c r="E415" s="96" t="str">
        <f t="shared" ref="E415:E427" si="7">UPPER(LEFT(C415,3)&amp;"  "&amp;RIGHT(B415,2))</f>
        <v>MAY  23</v>
      </c>
      <c r="G415" s="305"/>
      <c r="I415" s="306"/>
    </row>
    <row r="416" spans="1:9" x14ac:dyDescent="0.2">
      <c r="A416" s="166">
        <v>387</v>
      </c>
      <c r="B416" s="310" t="s">
        <v>931</v>
      </c>
      <c r="C416" s="332" t="s">
        <v>932</v>
      </c>
      <c r="D416" s="96" t="s">
        <v>195</v>
      </c>
      <c r="E416" s="96" t="str">
        <f t="shared" si="7"/>
        <v>MAY  30</v>
      </c>
      <c r="G416" s="305"/>
      <c r="I416" s="306"/>
    </row>
    <row r="417" spans="1:9" x14ac:dyDescent="0.2">
      <c r="A417" s="166">
        <v>388</v>
      </c>
      <c r="B417" s="310" t="s">
        <v>933</v>
      </c>
      <c r="C417" s="332" t="s">
        <v>934</v>
      </c>
      <c r="D417" s="96" t="s">
        <v>196</v>
      </c>
      <c r="E417" s="96" t="str">
        <f t="shared" si="7"/>
        <v>JUN  06</v>
      </c>
      <c r="G417" s="305"/>
      <c r="I417" s="306"/>
    </row>
    <row r="418" spans="1:9" x14ac:dyDescent="0.2">
      <c r="A418" s="166">
        <v>389</v>
      </c>
      <c r="B418" s="310" t="s">
        <v>935</v>
      </c>
      <c r="C418" s="332" t="s">
        <v>936</v>
      </c>
      <c r="D418" s="96" t="s">
        <v>197</v>
      </c>
      <c r="E418" s="96" t="str">
        <f t="shared" si="7"/>
        <v>JUN  13</v>
      </c>
      <c r="G418" s="305"/>
      <c r="I418" s="306"/>
    </row>
    <row r="419" spans="1:9" x14ac:dyDescent="0.2">
      <c r="A419" s="166">
        <v>390</v>
      </c>
      <c r="B419" s="310" t="s">
        <v>937</v>
      </c>
      <c r="C419" s="332" t="s">
        <v>938</v>
      </c>
      <c r="D419" s="96" t="s">
        <v>198</v>
      </c>
      <c r="E419" s="96" t="str">
        <f t="shared" si="7"/>
        <v>JUN  20</v>
      </c>
      <c r="G419" s="305"/>
      <c r="I419" s="306"/>
    </row>
    <row r="420" spans="1:9" x14ac:dyDescent="0.2">
      <c r="A420" s="166">
        <v>391</v>
      </c>
      <c r="B420" s="310" t="s">
        <v>939</v>
      </c>
      <c r="C420" s="332" t="s">
        <v>940</v>
      </c>
      <c r="D420" s="96" t="s">
        <v>184</v>
      </c>
      <c r="E420" s="96" t="str">
        <f t="shared" si="7"/>
        <v>JUN  27</v>
      </c>
      <c r="G420" s="305"/>
      <c r="I420" s="306"/>
    </row>
    <row r="421" spans="1:9" x14ac:dyDescent="0.2">
      <c r="A421" s="166">
        <v>392</v>
      </c>
      <c r="B421" s="310" t="s">
        <v>941</v>
      </c>
      <c r="C421" s="332" t="s">
        <v>942</v>
      </c>
      <c r="D421" s="96" t="s">
        <v>199</v>
      </c>
      <c r="E421" s="96" t="str">
        <f t="shared" si="7"/>
        <v>JUL  04</v>
      </c>
      <c r="G421" s="305"/>
      <c r="I421" s="306"/>
    </row>
    <row r="422" spans="1:9" x14ac:dyDescent="0.2">
      <c r="A422" s="166">
        <v>393</v>
      </c>
      <c r="B422" s="310" t="s">
        <v>943</v>
      </c>
      <c r="C422" s="332" t="s">
        <v>944</v>
      </c>
      <c r="D422" s="96" t="s">
        <v>200</v>
      </c>
      <c r="E422" s="96" t="str">
        <f t="shared" si="7"/>
        <v>JUL  11</v>
      </c>
      <c r="G422" s="305"/>
      <c r="I422" s="306"/>
    </row>
    <row r="423" spans="1:9" x14ac:dyDescent="0.2">
      <c r="A423" s="166">
        <v>394</v>
      </c>
      <c r="B423" s="310" t="s">
        <v>945</v>
      </c>
      <c r="C423" s="332" t="s">
        <v>946</v>
      </c>
      <c r="D423" s="96" t="s">
        <v>201</v>
      </c>
      <c r="E423" s="96" t="str">
        <f t="shared" si="7"/>
        <v>JUL  18</v>
      </c>
      <c r="G423" s="305"/>
      <c r="I423" s="306"/>
    </row>
    <row r="424" spans="1:9" x14ac:dyDescent="0.2">
      <c r="A424" s="166">
        <v>395</v>
      </c>
      <c r="B424" s="310" t="s">
        <v>947</v>
      </c>
      <c r="C424" s="332" t="s">
        <v>948</v>
      </c>
      <c r="D424" s="96" t="s">
        <v>189</v>
      </c>
      <c r="E424" s="96" t="str">
        <f t="shared" si="7"/>
        <v>JUL  25</v>
      </c>
      <c r="G424" s="305"/>
      <c r="I424" s="306"/>
    </row>
    <row r="425" spans="1:9" x14ac:dyDescent="0.2">
      <c r="A425" s="166">
        <v>396</v>
      </c>
      <c r="B425" s="310" t="s">
        <v>949</v>
      </c>
      <c r="C425" s="332" t="s">
        <v>950</v>
      </c>
      <c r="D425" s="96" t="s">
        <v>339</v>
      </c>
      <c r="E425" s="96" t="str">
        <f t="shared" si="7"/>
        <v>AUG  01</v>
      </c>
      <c r="G425" s="305"/>
      <c r="I425" s="306"/>
    </row>
    <row r="426" spans="1:9" x14ac:dyDescent="0.2">
      <c r="A426" s="166">
        <v>397</v>
      </c>
      <c r="B426" s="310">
        <v>20160808</v>
      </c>
      <c r="C426" s="332" t="s">
        <v>978</v>
      </c>
      <c r="D426" s="96" t="s">
        <v>202</v>
      </c>
      <c r="E426" s="96" t="str">
        <f t="shared" si="7"/>
        <v>AUG  08</v>
      </c>
      <c r="G426" s="305"/>
      <c r="I426" s="306"/>
    </row>
    <row r="427" spans="1:9" x14ac:dyDescent="0.2">
      <c r="A427" s="166">
        <v>398</v>
      </c>
      <c r="B427" s="310">
        <v>20160815</v>
      </c>
      <c r="C427" s="332" t="s">
        <v>979</v>
      </c>
      <c r="D427" s="96" t="s">
        <v>203</v>
      </c>
      <c r="E427" s="96" t="str">
        <f t="shared" si="7"/>
        <v>AUG  15</v>
      </c>
      <c r="G427" s="305"/>
      <c r="I427" s="306"/>
    </row>
    <row r="428" spans="1:9" x14ac:dyDescent="0.2">
      <c r="A428" s="166">
        <v>399</v>
      </c>
      <c r="B428" s="310">
        <v>20160822</v>
      </c>
      <c r="C428" s="332" t="s">
        <v>980</v>
      </c>
      <c r="D428" s="96" t="s">
        <v>204</v>
      </c>
      <c r="E428" s="96" t="str">
        <f>UPPER(LEFT(C428,3)&amp;" "&amp;RIGHT(B428,2))</f>
        <v>AUG 22</v>
      </c>
      <c r="G428" s="305"/>
      <c r="I428" s="306"/>
    </row>
    <row r="429" spans="1:9" x14ac:dyDescent="0.2">
      <c r="A429" s="166">
        <v>400</v>
      </c>
      <c r="B429" s="310">
        <v>20160829</v>
      </c>
      <c r="C429" s="349" t="s">
        <v>981</v>
      </c>
      <c r="D429" s="96" t="s">
        <v>190</v>
      </c>
      <c r="E429" s="96" t="str">
        <f>UPPER(LEFT(C429,3)&amp;" "&amp;RIGHT(B429,2))</f>
        <v>AUG 29</v>
      </c>
      <c r="F429" s="349" t="s">
        <v>981</v>
      </c>
      <c r="G429" s="305"/>
      <c r="I429" s="306"/>
    </row>
    <row r="430" spans="1:9" x14ac:dyDescent="0.2">
      <c r="A430" s="166">
        <v>401</v>
      </c>
      <c r="B430" s="310">
        <v>20160905</v>
      </c>
      <c r="C430" s="349" t="s">
        <v>982</v>
      </c>
      <c r="D430" s="96" t="s">
        <v>205</v>
      </c>
      <c r="E430" s="96" t="str">
        <f t="shared" ref="E430:E493" si="8">UPPER(LEFT(C430,3)&amp;" "&amp;RIGHT(B430,2))</f>
        <v>SEP 05</v>
      </c>
      <c r="F430" s="349" t="s">
        <v>982</v>
      </c>
      <c r="G430" s="305"/>
      <c r="I430" s="306"/>
    </row>
    <row r="431" spans="1:9" x14ac:dyDescent="0.2">
      <c r="A431" s="166">
        <v>402</v>
      </c>
      <c r="B431" s="310">
        <v>20160912</v>
      </c>
      <c r="C431" s="349" t="s">
        <v>983</v>
      </c>
      <c r="D431" s="96" t="s">
        <v>206</v>
      </c>
      <c r="E431" s="96" t="str">
        <f t="shared" si="8"/>
        <v>SEP 12</v>
      </c>
      <c r="F431" s="349" t="s">
        <v>983</v>
      </c>
      <c r="G431" s="305"/>
      <c r="I431" s="306"/>
    </row>
    <row r="432" spans="1:9" x14ac:dyDescent="0.2">
      <c r="A432" s="166">
        <v>403</v>
      </c>
      <c r="B432" s="310">
        <v>20160919</v>
      </c>
      <c r="C432" s="349" t="s">
        <v>984</v>
      </c>
      <c r="D432" s="96" t="s">
        <v>207</v>
      </c>
      <c r="E432" s="96" t="str">
        <f t="shared" si="8"/>
        <v>SEP 19</v>
      </c>
      <c r="F432" s="349" t="s">
        <v>984</v>
      </c>
      <c r="G432" s="305"/>
      <c r="I432" s="306"/>
    </row>
    <row r="433" spans="1:9" x14ac:dyDescent="0.2">
      <c r="A433" s="166">
        <v>404</v>
      </c>
      <c r="B433" s="310">
        <v>20160926</v>
      </c>
      <c r="C433" s="349" t="s">
        <v>985</v>
      </c>
      <c r="D433" s="96" t="s">
        <v>185</v>
      </c>
      <c r="E433" s="96" t="str">
        <f t="shared" si="8"/>
        <v>SEP 26</v>
      </c>
      <c r="F433" s="349" t="s">
        <v>985</v>
      </c>
      <c r="G433" s="305"/>
      <c r="I433" s="306"/>
    </row>
    <row r="434" spans="1:9" x14ac:dyDescent="0.2">
      <c r="A434" s="166">
        <v>405</v>
      </c>
      <c r="B434" s="310">
        <v>20161003</v>
      </c>
      <c r="C434" s="349" t="s">
        <v>986</v>
      </c>
      <c r="D434" s="96" t="s">
        <v>208</v>
      </c>
      <c r="E434" s="96" t="str">
        <f t="shared" si="8"/>
        <v>OCT 03</v>
      </c>
      <c r="F434" s="349" t="s">
        <v>986</v>
      </c>
      <c r="G434" s="305"/>
      <c r="I434" s="306"/>
    </row>
    <row r="435" spans="1:9" x14ac:dyDescent="0.2">
      <c r="A435" s="166">
        <v>406</v>
      </c>
      <c r="B435" s="310">
        <v>20161010</v>
      </c>
      <c r="C435" s="349" t="s">
        <v>987</v>
      </c>
      <c r="D435" s="96" t="s">
        <v>209</v>
      </c>
      <c r="E435" s="96" t="str">
        <f t="shared" si="8"/>
        <v>OCT 10</v>
      </c>
      <c r="F435" s="349" t="s">
        <v>987</v>
      </c>
      <c r="G435" s="305"/>
      <c r="I435" s="306"/>
    </row>
    <row r="436" spans="1:9" x14ac:dyDescent="0.2">
      <c r="A436" s="166">
        <v>407</v>
      </c>
      <c r="B436" s="310">
        <v>20161017</v>
      </c>
      <c r="C436" s="349" t="s">
        <v>988</v>
      </c>
      <c r="D436" s="96" t="s">
        <v>210</v>
      </c>
      <c r="E436" s="96" t="str">
        <f t="shared" si="8"/>
        <v>OCT 17</v>
      </c>
      <c r="F436" s="349" t="s">
        <v>988</v>
      </c>
      <c r="G436" s="305"/>
      <c r="I436" s="306"/>
    </row>
    <row r="437" spans="1:9" x14ac:dyDescent="0.2">
      <c r="A437" s="166">
        <v>408</v>
      </c>
      <c r="B437" s="310">
        <v>20161024</v>
      </c>
      <c r="C437" s="349" t="s">
        <v>989</v>
      </c>
      <c r="D437" s="96" t="s">
        <v>712</v>
      </c>
      <c r="E437" s="96" t="str">
        <f t="shared" si="8"/>
        <v>OCT 24</v>
      </c>
      <c r="F437" s="349" t="s">
        <v>989</v>
      </c>
      <c r="G437" s="305"/>
      <c r="I437" s="306"/>
    </row>
    <row r="438" spans="1:9" x14ac:dyDescent="0.2">
      <c r="A438" s="166">
        <v>409</v>
      </c>
      <c r="B438" s="310">
        <v>20161031</v>
      </c>
      <c r="C438" s="349" t="s">
        <v>990</v>
      </c>
      <c r="D438" s="96" t="s">
        <v>187</v>
      </c>
      <c r="E438" s="96" t="str">
        <f t="shared" si="8"/>
        <v>OCT 31</v>
      </c>
      <c r="F438" s="349" t="s">
        <v>990</v>
      </c>
      <c r="G438" s="305"/>
      <c r="I438" s="306"/>
    </row>
    <row r="439" spans="1:9" x14ac:dyDescent="0.2">
      <c r="A439" s="166">
        <v>410</v>
      </c>
      <c r="B439" s="310">
        <v>20161107</v>
      </c>
      <c r="C439" s="349" t="s">
        <v>991</v>
      </c>
      <c r="D439" s="96" t="s">
        <v>211</v>
      </c>
      <c r="E439" s="96" t="str">
        <f t="shared" si="8"/>
        <v>NOV 07</v>
      </c>
      <c r="F439" s="349" t="s">
        <v>991</v>
      </c>
      <c r="G439" s="305"/>
      <c r="I439" s="306"/>
    </row>
    <row r="440" spans="1:9" x14ac:dyDescent="0.2">
      <c r="A440" s="166">
        <v>411</v>
      </c>
      <c r="B440" s="310">
        <v>20161114</v>
      </c>
      <c r="C440" s="349" t="s">
        <v>992</v>
      </c>
      <c r="D440" s="96" t="s">
        <v>212</v>
      </c>
      <c r="E440" s="96" t="str">
        <f t="shared" si="8"/>
        <v>NOV 14</v>
      </c>
      <c r="F440" s="349" t="s">
        <v>992</v>
      </c>
      <c r="G440" s="305"/>
      <c r="I440" s="306"/>
    </row>
    <row r="441" spans="1:9" x14ac:dyDescent="0.2">
      <c r="A441" s="166">
        <v>412</v>
      </c>
      <c r="B441" s="310">
        <v>20161121</v>
      </c>
      <c r="C441" s="349" t="s">
        <v>993</v>
      </c>
      <c r="D441" s="96" t="s">
        <v>213</v>
      </c>
      <c r="E441" s="96" t="str">
        <f t="shared" si="8"/>
        <v>NOV 21</v>
      </c>
      <c r="F441" s="349" t="s">
        <v>993</v>
      </c>
      <c r="G441" s="305"/>
      <c r="I441" s="306"/>
    </row>
    <row r="442" spans="1:9" x14ac:dyDescent="0.2">
      <c r="A442" s="166">
        <v>413</v>
      </c>
      <c r="B442" s="310">
        <v>20161128</v>
      </c>
      <c r="C442" s="349" t="s">
        <v>994</v>
      </c>
      <c r="D442" s="96" t="s">
        <v>188</v>
      </c>
      <c r="E442" s="96" t="str">
        <f t="shared" si="8"/>
        <v>NOV 28</v>
      </c>
      <c r="F442" s="349" t="s">
        <v>994</v>
      </c>
      <c r="G442" s="305"/>
      <c r="I442" s="306"/>
    </row>
    <row r="443" spans="1:9" x14ac:dyDescent="0.2">
      <c r="A443" s="166">
        <v>414</v>
      </c>
      <c r="B443" s="310">
        <v>20161205</v>
      </c>
      <c r="C443" s="349" t="s">
        <v>995</v>
      </c>
      <c r="D443" s="96" t="s">
        <v>214</v>
      </c>
      <c r="E443" s="96" t="str">
        <f t="shared" si="8"/>
        <v>DEC 05</v>
      </c>
      <c r="F443" s="349" t="s">
        <v>995</v>
      </c>
      <c r="G443" s="305"/>
      <c r="I443" s="306"/>
    </row>
    <row r="444" spans="1:9" x14ac:dyDescent="0.2">
      <c r="A444" s="166">
        <v>415</v>
      </c>
      <c r="B444" s="310">
        <v>20161212</v>
      </c>
      <c r="C444" s="349" t="s">
        <v>996</v>
      </c>
      <c r="D444" s="96" t="s">
        <v>215</v>
      </c>
      <c r="E444" s="96" t="str">
        <f t="shared" si="8"/>
        <v>DEC 12</v>
      </c>
      <c r="F444" s="349" t="s">
        <v>996</v>
      </c>
      <c r="G444" s="305"/>
      <c r="I444" s="306"/>
    </row>
    <row r="445" spans="1:9" x14ac:dyDescent="0.2">
      <c r="A445" s="166">
        <v>416</v>
      </c>
      <c r="B445" s="310">
        <v>20161219</v>
      </c>
      <c r="C445" s="349" t="s">
        <v>997</v>
      </c>
      <c r="D445" s="96" t="s">
        <v>216</v>
      </c>
      <c r="E445" s="96" t="str">
        <f t="shared" si="8"/>
        <v>DEC 19</v>
      </c>
      <c r="F445" s="349" t="s">
        <v>997</v>
      </c>
      <c r="G445" s="305"/>
      <c r="I445" s="306"/>
    </row>
    <row r="446" spans="1:9" x14ac:dyDescent="0.2">
      <c r="A446" s="166">
        <v>417</v>
      </c>
      <c r="B446" s="310">
        <v>20161226</v>
      </c>
      <c r="C446" s="349" t="s">
        <v>998</v>
      </c>
      <c r="D446" s="96" t="s">
        <v>709</v>
      </c>
      <c r="E446" s="96" t="str">
        <f t="shared" si="8"/>
        <v>DEC 26</v>
      </c>
      <c r="F446" s="349" t="s">
        <v>998</v>
      </c>
      <c r="G446" s="305"/>
      <c r="I446" s="306"/>
    </row>
    <row r="447" spans="1:9" x14ac:dyDescent="0.2">
      <c r="A447" s="166">
        <v>418</v>
      </c>
      <c r="B447" s="310">
        <v>20170102</v>
      </c>
      <c r="C447" s="349" t="s">
        <v>999</v>
      </c>
      <c r="D447" s="96" t="s">
        <v>165</v>
      </c>
      <c r="E447" s="96" t="str">
        <f t="shared" si="8"/>
        <v>JAN 02</v>
      </c>
      <c r="F447" s="349" t="s">
        <v>999</v>
      </c>
      <c r="G447" s="305"/>
      <c r="I447" s="306"/>
    </row>
    <row r="448" spans="1:9" x14ac:dyDescent="0.2">
      <c r="A448" s="166">
        <v>419</v>
      </c>
      <c r="B448" s="310">
        <v>20170109</v>
      </c>
      <c r="C448" s="349" t="s">
        <v>1000</v>
      </c>
      <c r="D448" s="96" t="s">
        <v>170</v>
      </c>
      <c r="E448" s="96" t="str">
        <f t="shared" si="8"/>
        <v>JAN 09</v>
      </c>
      <c r="F448" s="349" t="s">
        <v>1000</v>
      </c>
      <c r="G448" s="305"/>
      <c r="I448" s="306"/>
    </row>
    <row r="449" spans="1:9" x14ac:dyDescent="0.2">
      <c r="A449" s="166">
        <v>420</v>
      </c>
      <c r="B449" s="310">
        <v>20170116</v>
      </c>
      <c r="C449" s="349" t="s">
        <v>1001</v>
      </c>
      <c r="D449" s="96" t="s">
        <v>171</v>
      </c>
      <c r="E449" s="96" t="str">
        <f t="shared" si="8"/>
        <v>JAN 16</v>
      </c>
      <c r="F449" s="349" t="s">
        <v>1001</v>
      </c>
      <c r="G449" s="305"/>
      <c r="I449" s="306"/>
    </row>
    <row r="450" spans="1:9" x14ac:dyDescent="0.2">
      <c r="A450" s="166">
        <v>421</v>
      </c>
      <c r="B450" s="310">
        <v>20170123</v>
      </c>
      <c r="C450" s="349" t="s">
        <v>1002</v>
      </c>
      <c r="D450" s="96" t="s">
        <v>684</v>
      </c>
      <c r="E450" s="96" t="str">
        <f t="shared" si="8"/>
        <v>JAN 23</v>
      </c>
      <c r="F450" s="349" t="s">
        <v>1002</v>
      </c>
      <c r="G450" s="305"/>
      <c r="I450" s="306"/>
    </row>
    <row r="451" spans="1:9" x14ac:dyDescent="0.2">
      <c r="A451" s="166">
        <v>422</v>
      </c>
      <c r="B451" s="310">
        <v>20170130</v>
      </c>
      <c r="C451" s="349" t="s">
        <v>1003</v>
      </c>
      <c r="D451" s="96" t="s">
        <v>726</v>
      </c>
      <c r="E451" s="96" t="str">
        <f t="shared" si="8"/>
        <v>JAN 30</v>
      </c>
      <c r="F451" s="349" t="s">
        <v>1003</v>
      </c>
      <c r="G451" s="305"/>
      <c r="I451" s="306"/>
    </row>
    <row r="452" spans="1:9" x14ac:dyDescent="0.2">
      <c r="A452" s="166">
        <v>423</v>
      </c>
      <c r="B452" s="310">
        <v>20170206</v>
      </c>
      <c r="C452" s="349" t="s">
        <v>1004</v>
      </c>
      <c r="D452" s="96" t="s">
        <v>173</v>
      </c>
      <c r="E452" s="96" t="str">
        <f t="shared" si="8"/>
        <v>FEB 06</v>
      </c>
      <c r="F452" s="349" t="s">
        <v>1004</v>
      </c>
      <c r="G452" s="305"/>
      <c r="I452" s="306"/>
    </row>
    <row r="453" spans="1:9" x14ac:dyDescent="0.2">
      <c r="A453" s="166">
        <v>424</v>
      </c>
      <c r="B453" s="310">
        <v>20170213</v>
      </c>
      <c r="C453" s="349" t="s">
        <v>1005</v>
      </c>
      <c r="D453" s="96" t="s">
        <v>174</v>
      </c>
      <c r="E453" s="96" t="str">
        <f t="shared" si="8"/>
        <v>FEB 13</v>
      </c>
      <c r="F453" s="349" t="s">
        <v>1005</v>
      </c>
      <c r="G453" s="305"/>
      <c r="I453" s="306"/>
    </row>
    <row r="454" spans="1:9" x14ac:dyDescent="0.2">
      <c r="A454" s="166">
        <v>425</v>
      </c>
      <c r="B454" s="310">
        <v>20170220</v>
      </c>
      <c r="C454" s="349" t="s">
        <v>1006</v>
      </c>
      <c r="D454" s="96" t="s">
        <v>622</v>
      </c>
      <c r="E454" s="96" t="str">
        <f t="shared" si="8"/>
        <v>FEB 20</v>
      </c>
      <c r="F454" s="349" t="s">
        <v>1006</v>
      </c>
      <c r="G454" s="305"/>
      <c r="I454" s="306"/>
    </row>
    <row r="455" spans="1:9" x14ac:dyDescent="0.2">
      <c r="A455" s="166">
        <v>426</v>
      </c>
      <c r="B455" s="310">
        <v>20170227</v>
      </c>
      <c r="C455" s="349" t="s">
        <v>1007</v>
      </c>
      <c r="D455" s="96" t="s">
        <v>175</v>
      </c>
      <c r="E455" s="96" t="str">
        <f t="shared" si="8"/>
        <v>FEB 27</v>
      </c>
      <c r="F455" s="349" t="s">
        <v>1007</v>
      </c>
      <c r="G455" s="305"/>
      <c r="I455" s="306"/>
    </row>
    <row r="456" spans="1:9" x14ac:dyDescent="0.2">
      <c r="A456" s="166">
        <v>427</v>
      </c>
      <c r="B456" s="310">
        <v>20170306</v>
      </c>
      <c r="C456" s="349" t="s">
        <v>1008</v>
      </c>
      <c r="D456" s="96" t="s">
        <v>179</v>
      </c>
      <c r="E456" s="96" t="str">
        <f t="shared" si="8"/>
        <v>MAR 06</v>
      </c>
      <c r="F456" s="349" t="s">
        <v>1008</v>
      </c>
      <c r="G456" s="305"/>
      <c r="I456" s="306"/>
    </row>
    <row r="457" spans="1:9" x14ac:dyDescent="0.2">
      <c r="A457" s="166">
        <v>428</v>
      </c>
      <c r="B457" s="310">
        <v>20170313</v>
      </c>
      <c r="C457" s="349" t="s">
        <v>1009</v>
      </c>
      <c r="D457" s="96" t="s">
        <v>178</v>
      </c>
      <c r="E457" s="96" t="str">
        <f t="shared" si="8"/>
        <v>MAR 13</v>
      </c>
      <c r="F457" s="349" t="s">
        <v>1009</v>
      </c>
      <c r="G457" s="305"/>
      <c r="I457" s="306"/>
    </row>
    <row r="458" spans="1:9" x14ac:dyDescent="0.2">
      <c r="A458" s="166">
        <v>429</v>
      </c>
      <c r="B458" s="310">
        <v>20170320</v>
      </c>
      <c r="C458" s="349" t="s">
        <v>1010</v>
      </c>
      <c r="D458" s="96" t="s">
        <v>177</v>
      </c>
      <c r="E458" s="96" t="str">
        <f t="shared" si="8"/>
        <v>MAR 20</v>
      </c>
      <c r="F458" s="349" t="s">
        <v>1010</v>
      </c>
      <c r="G458" s="305"/>
      <c r="I458" s="306"/>
    </row>
    <row r="459" spans="1:9" x14ac:dyDescent="0.2">
      <c r="A459" s="166">
        <v>430</v>
      </c>
      <c r="B459" s="310">
        <v>20170327</v>
      </c>
      <c r="C459" s="349" t="s">
        <v>1011</v>
      </c>
      <c r="D459" s="96" t="s">
        <v>166</v>
      </c>
      <c r="E459" s="96" t="str">
        <f t="shared" si="8"/>
        <v>MAR 27</v>
      </c>
      <c r="F459" s="349" t="s">
        <v>1011</v>
      </c>
      <c r="G459" s="305"/>
      <c r="I459" s="306"/>
    </row>
    <row r="460" spans="1:9" x14ac:dyDescent="0.2">
      <c r="A460" s="166">
        <v>431</v>
      </c>
      <c r="B460" s="310">
        <v>20170403</v>
      </c>
      <c r="C460" s="349" t="s">
        <v>1012</v>
      </c>
      <c r="D460" s="96" t="s">
        <v>180</v>
      </c>
      <c r="E460" s="96" t="str">
        <f t="shared" si="8"/>
        <v>APR 03</v>
      </c>
      <c r="F460" s="349" t="s">
        <v>1012</v>
      </c>
      <c r="G460" s="305"/>
      <c r="I460" s="306"/>
    </row>
    <row r="461" spans="1:9" x14ac:dyDescent="0.2">
      <c r="A461" s="166">
        <v>432</v>
      </c>
      <c r="B461" s="310">
        <v>20170410</v>
      </c>
      <c r="C461" s="349" t="s">
        <v>1013</v>
      </c>
      <c r="D461" s="96" t="s">
        <v>181</v>
      </c>
      <c r="E461" s="96" t="str">
        <f t="shared" si="8"/>
        <v>APR 10</v>
      </c>
      <c r="F461" s="349" t="s">
        <v>1013</v>
      </c>
      <c r="G461" s="305"/>
      <c r="I461" s="306"/>
    </row>
    <row r="462" spans="1:9" x14ac:dyDescent="0.2">
      <c r="A462" s="166">
        <v>433</v>
      </c>
      <c r="B462" s="310">
        <v>20170417</v>
      </c>
      <c r="C462" s="349" t="s">
        <v>1014</v>
      </c>
      <c r="D462" s="96" t="s">
        <v>182</v>
      </c>
      <c r="E462" s="96" t="str">
        <f t="shared" si="8"/>
        <v>APR 17</v>
      </c>
      <c r="F462" s="349" t="s">
        <v>1014</v>
      </c>
      <c r="G462" s="305"/>
      <c r="I462" s="306"/>
    </row>
    <row r="463" spans="1:9" x14ac:dyDescent="0.2">
      <c r="A463" s="166">
        <v>434</v>
      </c>
      <c r="B463" s="310">
        <v>20170424</v>
      </c>
      <c r="C463" s="349" t="s">
        <v>1015</v>
      </c>
      <c r="D463" s="96" t="s">
        <v>183</v>
      </c>
      <c r="E463" s="96" t="str">
        <f t="shared" si="8"/>
        <v>APR 24</v>
      </c>
      <c r="F463" s="349" t="s">
        <v>1015</v>
      </c>
      <c r="G463" s="305"/>
      <c r="I463" s="306"/>
    </row>
    <row r="464" spans="1:9" x14ac:dyDescent="0.2">
      <c r="A464" s="166">
        <v>435</v>
      </c>
      <c r="B464" s="310">
        <v>20170501</v>
      </c>
      <c r="C464" s="349" t="s">
        <v>1016</v>
      </c>
      <c r="D464" s="96" t="s">
        <v>338</v>
      </c>
      <c r="E464" s="96" t="str">
        <f t="shared" si="8"/>
        <v>MAY 01</v>
      </c>
      <c r="F464" s="349" t="s">
        <v>1016</v>
      </c>
      <c r="G464" s="305"/>
      <c r="I464" s="306"/>
    </row>
    <row r="465" spans="1:9" x14ac:dyDescent="0.2">
      <c r="A465" s="166">
        <v>436</v>
      </c>
      <c r="B465" s="310">
        <v>20170508</v>
      </c>
      <c r="C465" s="349" t="s">
        <v>1017</v>
      </c>
      <c r="D465" s="96" t="s">
        <v>192</v>
      </c>
      <c r="E465" s="96" t="str">
        <f t="shared" si="8"/>
        <v>MAY 08</v>
      </c>
      <c r="F465" s="349" t="s">
        <v>1017</v>
      </c>
      <c r="G465" s="305"/>
      <c r="I465" s="306"/>
    </row>
    <row r="466" spans="1:9" x14ac:dyDescent="0.2">
      <c r="A466" s="166">
        <v>437</v>
      </c>
      <c r="B466" s="310">
        <v>20170515</v>
      </c>
      <c r="C466" s="349" t="s">
        <v>1018</v>
      </c>
      <c r="D466" s="96" t="s">
        <v>193</v>
      </c>
      <c r="E466" s="96" t="str">
        <f t="shared" si="8"/>
        <v>MAY 15</v>
      </c>
      <c r="F466" s="349" t="s">
        <v>1018</v>
      </c>
      <c r="G466" s="305"/>
      <c r="I466" s="306"/>
    </row>
    <row r="467" spans="1:9" x14ac:dyDescent="0.2">
      <c r="A467" s="166">
        <v>438</v>
      </c>
      <c r="B467" s="310">
        <v>20170522</v>
      </c>
      <c r="C467" s="349" t="s">
        <v>1019</v>
      </c>
      <c r="D467" s="96" t="s">
        <v>194</v>
      </c>
      <c r="E467" s="96" t="str">
        <f t="shared" si="8"/>
        <v>MAY 22</v>
      </c>
      <c r="F467" s="349" t="s">
        <v>1019</v>
      </c>
      <c r="G467" s="305"/>
      <c r="I467" s="306"/>
    </row>
    <row r="468" spans="1:9" x14ac:dyDescent="0.2">
      <c r="A468" s="166">
        <v>439</v>
      </c>
      <c r="B468" s="310">
        <v>20170529</v>
      </c>
      <c r="C468" s="349" t="s">
        <v>1020</v>
      </c>
      <c r="D468" s="96" t="s">
        <v>195</v>
      </c>
      <c r="E468" s="96" t="str">
        <f t="shared" si="8"/>
        <v>MAY 29</v>
      </c>
      <c r="F468" s="349" t="s">
        <v>1020</v>
      </c>
      <c r="G468" s="305"/>
      <c r="I468" s="306"/>
    </row>
    <row r="469" spans="1:9" x14ac:dyDescent="0.2">
      <c r="A469" s="166">
        <v>440</v>
      </c>
      <c r="B469" s="310">
        <v>20170605</v>
      </c>
      <c r="C469" s="349" t="s">
        <v>1021</v>
      </c>
      <c r="D469" s="96" t="s">
        <v>196</v>
      </c>
      <c r="E469" s="96" t="str">
        <f t="shared" si="8"/>
        <v>JUN 05</v>
      </c>
      <c r="F469" s="349" t="s">
        <v>1021</v>
      </c>
      <c r="G469" s="305"/>
      <c r="I469" s="306"/>
    </row>
    <row r="470" spans="1:9" x14ac:dyDescent="0.2">
      <c r="A470" s="166">
        <v>441</v>
      </c>
      <c r="B470" s="310">
        <v>20170612</v>
      </c>
      <c r="C470" s="349" t="s">
        <v>1022</v>
      </c>
      <c r="D470" s="96" t="s">
        <v>197</v>
      </c>
      <c r="E470" s="96" t="str">
        <f t="shared" si="8"/>
        <v>JUN 12</v>
      </c>
      <c r="F470" s="349" t="s">
        <v>1022</v>
      </c>
      <c r="G470" s="305"/>
      <c r="I470" s="306"/>
    </row>
    <row r="471" spans="1:9" x14ac:dyDescent="0.2">
      <c r="A471" s="166">
        <v>442</v>
      </c>
      <c r="B471" s="310">
        <v>20170619</v>
      </c>
      <c r="C471" s="349" t="s">
        <v>1023</v>
      </c>
      <c r="D471" s="96" t="s">
        <v>198</v>
      </c>
      <c r="E471" s="96" t="str">
        <f t="shared" si="8"/>
        <v>JUN 19</v>
      </c>
      <c r="F471" s="349" t="s">
        <v>1023</v>
      </c>
      <c r="G471" s="305"/>
      <c r="I471" s="306"/>
    </row>
    <row r="472" spans="1:9" x14ac:dyDescent="0.2">
      <c r="A472" s="166">
        <v>443</v>
      </c>
      <c r="B472" s="310">
        <v>20170626</v>
      </c>
      <c r="C472" s="349" t="s">
        <v>1024</v>
      </c>
      <c r="D472" s="96" t="s">
        <v>184</v>
      </c>
      <c r="E472" s="96" t="str">
        <f t="shared" si="8"/>
        <v>JUN 26</v>
      </c>
      <c r="F472" s="349" t="s">
        <v>1024</v>
      </c>
      <c r="G472" s="305"/>
      <c r="I472" s="306"/>
    </row>
    <row r="473" spans="1:9" x14ac:dyDescent="0.2">
      <c r="A473" s="166">
        <v>444</v>
      </c>
      <c r="B473" s="310">
        <v>20170703</v>
      </c>
      <c r="C473" s="349" t="s">
        <v>1025</v>
      </c>
      <c r="D473" s="96" t="s">
        <v>199</v>
      </c>
      <c r="E473" s="96" t="str">
        <f t="shared" si="8"/>
        <v>JUL 03</v>
      </c>
      <c r="F473" s="349" t="s">
        <v>1025</v>
      </c>
      <c r="G473" s="305"/>
      <c r="I473" s="306"/>
    </row>
    <row r="474" spans="1:9" x14ac:dyDescent="0.2">
      <c r="A474" s="166">
        <v>445</v>
      </c>
      <c r="B474" s="310">
        <v>20170710</v>
      </c>
      <c r="C474" s="349" t="s">
        <v>1026</v>
      </c>
      <c r="D474" s="96" t="s">
        <v>200</v>
      </c>
      <c r="E474" s="96" t="str">
        <f t="shared" si="8"/>
        <v>JUL 10</v>
      </c>
      <c r="F474" s="349" t="s">
        <v>1026</v>
      </c>
      <c r="G474" s="305"/>
      <c r="I474" s="306"/>
    </row>
    <row r="475" spans="1:9" x14ac:dyDescent="0.2">
      <c r="A475" s="166">
        <v>446</v>
      </c>
      <c r="B475" s="310">
        <v>20170717</v>
      </c>
      <c r="C475" s="349" t="s">
        <v>1027</v>
      </c>
      <c r="D475" s="96" t="s">
        <v>201</v>
      </c>
      <c r="E475" s="96" t="str">
        <f t="shared" si="8"/>
        <v>JUL 17</v>
      </c>
      <c r="F475" s="349" t="s">
        <v>1027</v>
      </c>
      <c r="G475" s="305"/>
      <c r="I475" s="306"/>
    </row>
    <row r="476" spans="1:9" x14ac:dyDescent="0.2">
      <c r="A476" s="166">
        <v>447</v>
      </c>
      <c r="B476" s="310">
        <v>20170724</v>
      </c>
      <c r="C476" s="349" t="s">
        <v>1028</v>
      </c>
      <c r="D476" s="96" t="s">
        <v>711</v>
      </c>
      <c r="E476" s="96" t="str">
        <f t="shared" si="8"/>
        <v>JUL 24</v>
      </c>
      <c r="F476" s="349" t="s">
        <v>1028</v>
      </c>
      <c r="G476" s="305"/>
      <c r="I476" s="306"/>
    </row>
    <row r="477" spans="1:9" x14ac:dyDescent="0.2">
      <c r="A477" s="166">
        <v>448</v>
      </c>
      <c r="B477" s="310">
        <v>20170731</v>
      </c>
      <c r="C477" s="349" t="s">
        <v>1029</v>
      </c>
      <c r="D477" s="96" t="s">
        <v>189</v>
      </c>
      <c r="E477" s="96" t="str">
        <f t="shared" si="8"/>
        <v>JUL 31</v>
      </c>
      <c r="F477" s="349" t="s">
        <v>1029</v>
      </c>
      <c r="G477" s="305"/>
      <c r="I477" s="306"/>
    </row>
    <row r="478" spans="1:9" x14ac:dyDescent="0.2">
      <c r="A478" s="166">
        <v>449</v>
      </c>
      <c r="B478" s="310">
        <v>20170807</v>
      </c>
      <c r="C478" s="349" t="s">
        <v>1030</v>
      </c>
      <c r="D478" s="96" t="s">
        <v>202</v>
      </c>
      <c r="E478" s="96" t="str">
        <f t="shared" si="8"/>
        <v>AUG 07</v>
      </c>
      <c r="F478" s="349" t="s">
        <v>1030</v>
      </c>
      <c r="G478" s="305"/>
      <c r="I478" s="306"/>
    </row>
    <row r="479" spans="1:9" x14ac:dyDescent="0.2">
      <c r="A479" s="166">
        <v>450</v>
      </c>
      <c r="B479" s="310">
        <v>20170814</v>
      </c>
      <c r="C479" s="349" t="s">
        <v>1031</v>
      </c>
      <c r="D479" s="96" t="s">
        <v>203</v>
      </c>
      <c r="E479" s="96" t="str">
        <f t="shared" si="8"/>
        <v>AUG 14</v>
      </c>
      <c r="F479" s="349" t="s">
        <v>1031</v>
      </c>
      <c r="G479" s="305"/>
      <c r="I479" s="306"/>
    </row>
    <row r="480" spans="1:9" x14ac:dyDescent="0.2">
      <c r="A480" s="166">
        <v>451</v>
      </c>
      <c r="B480" s="310">
        <v>20170821</v>
      </c>
      <c r="C480" s="349" t="s">
        <v>1032</v>
      </c>
      <c r="D480" s="96" t="s">
        <v>204</v>
      </c>
      <c r="E480" s="96" t="str">
        <f t="shared" si="8"/>
        <v>AUG 21</v>
      </c>
      <c r="F480" s="349" t="s">
        <v>1032</v>
      </c>
      <c r="G480" s="305"/>
      <c r="I480" s="306"/>
    </row>
    <row r="481" spans="1:9" x14ac:dyDescent="0.2">
      <c r="A481" s="166">
        <v>452</v>
      </c>
      <c r="B481" s="310">
        <v>20170828</v>
      </c>
      <c r="C481" s="349" t="s">
        <v>1033</v>
      </c>
      <c r="D481" s="96" t="s">
        <v>190</v>
      </c>
      <c r="E481" s="96" t="str">
        <f t="shared" si="8"/>
        <v>AUG 28</v>
      </c>
      <c r="F481" s="349" t="s">
        <v>1033</v>
      </c>
      <c r="G481" s="305"/>
      <c r="I481" s="306"/>
    </row>
    <row r="482" spans="1:9" x14ac:dyDescent="0.2">
      <c r="A482" s="166">
        <v>453</v>
      </c>
      <c r="B482" s="310">
        <v>20170904</v>
      </c>
      <c r="C482" s="349" t="s">
        <v>1034</v>
      </c>
      <c r="D482" s="96" t="s">
        <v>205</v>
      </c>
      <c r="E482" s="96" t="str">
        <f t="shared" si="8"/>
        <v>SEP 04</v>
      </c>
      <c r="F482" s="349" t="s">
        <v>1034</v>
      </c>
      <c r="G482" s="305"/>
      <c r="I482" s="306"/>
    </row>
    <row r="483" spans="1:9" x14ac:dyDescent="0.2">
      <c r="A483" s="166">
        <v>454</v>
      </c>
      <c r="B483" s="310">
        <v>20170911</v>
      </c>
      <c r="C483" s="349" t="s">
        <v>1035</v>
      </c>
      <c r="D483" s="96" t="s">
        <v>206</v>
      </c>
      <c r="E483" s="96" t="str">
        <f t="shared" si="8"/>
        <v>SEP 11</v>
      </c>
      <c r="F483" s="349" t="s">
        <v>1035</v>
      </c>
      <c r="G483" s="305"/>
      <c r="I483" s="306"/>
    </row>
    <row r="484" spans="1:9" x14ac:dyDescent="0.2">
      <c r="A484" s="166">
        <v>455</v>
      </c>
      <c r="B484" s="310">
        <v>20170918</v>
      </c>
      <c r="C484" s="349" t="s">
        <v>1036</v>
      </c>
      <c r="D484" s="96" t="s">
        <v>207</v>
      </c>
      <c r="E484" s="96" t="str">
        <f t="shared" si="8"/>
        <v>SEP 18</v>
      </c>
      <c r="F484" s="349" t="s">
        <v>1036</v>
      </c>
      <c r="G484" s="305"/>
      <c r="I484" s="306"/>
    </row>
    <row r="485" spans="1:9" x14ac:dyDescent="0.2">
      <c r="A485" s="166">
        <v>456</v>
      </c>
      <c r="B485" s="310">
        <v>20170925</v>
      </c>
      <c r="C485" s="349" t="s">
        <v>1037</v>
      </c>
      <c r="D485" s="96" t="s">
        <v>185</v>
      </c>
      <c r="E485" s="96" t="str">
        <f t="shared" si="8"/>
        <v>SEP 25</v>
      </c>
      <c r="F485" s="349" t="s">
        <v>1037</v>
      </c>
      <c r="G485" s="305"/>
      <c r="I485" s="306"/>
    </row>
    <row r="486" spans="1:9" x14ac:dyDescent="0.2">
      <c r="A486" s="166">
        <v>457</v>
      </c>
      <c r="B486" s="310">
        <v>20171002</v>
      </c>
      <c r="C486" s="349" t="s">
        <v>1038</v>
      </c>
      <c r="D486" s="96" t="s">
        <v>208</v>
      </c>
      <c r="E486" s="96" t="str">
        <f t="shared" si="8"/>
        <v>OCT 02</v>
      </c>
      <c r="F486" s="349" t="s">
        <v>1038</v>
      </c>
      <c r="G486" s="305"/>
      <c r="I486" s="306"/>
    </row>
    <row r="487" spans="1:9" x14ac:dyDescent="0.2">
      <c r="A487" s="166">
        <v>458</v>
      </c>
      <c r="B487" s="310">
        <v>20171009</v>
      </c>
      <c r="C487" s="349" t="s">
        <v>1039</v>
      </c>
      <c r="D487" s="96" t="s">
        <v>209</v>
      </c>
      <c r="E487" s="96" t="str">
        <f t="shared" si="8"/>
        <v>OCT 09</v>
      </c>
      <c r="F487" s="349" t="s">
        <v>1039</v>
      </c>
      <c r="G487" s="305"/>
      <c r="I487" s="306"/>
    </row>
    <row r="488" spans="1:9" x14ac:dyDescent="0.2">
      <c r="A488" s="166">
        <v>459</v>
      </c>
      <c r="B488" s="310">
        <v>20171016</v>
      </c>
      <c r="C488" s="349" t="s">
        <v>1040</v>
      </c>
      <c r="D488" s="96" t="s">
        <v>210</v>
      </c>
      <c r="E488" s="96" t="str">
        <f t="shared" si="8"/>
        <v>OCT 16</v>
      </c>
      <c r="F488" s="349" t="s">
        <v>1040</v>
      </c>
      <c r="G488" s="305"/>
      <c r="I488" s="306"/>
    </row>
    <row r="489" spans="1:9" x14ac:dyDescent="0.2">
      <c r="A489" s="166">
        <v>460</v>
      </c>
      <c r="B489" s="310">
        <v>20171023</v>
      </c>
      <c r="C489" s="349" t="s">
        <v>1041</v>
      </c>
      <c r="D489" s="96" t="s">
        <v>712</v>
      </c>
      <c r="E489" s="96" t="str">
        <f t="shared" si="8"/>
        <v>OCT 23</v>
      </c>
      <c r="F489" s="349" t="s">
        <v>1041</v>
      </c>
      <c r="G489" s="305"/>
      <c r="I489" s="306"/>
    </row>
    <row r="490" spans="1:9" x14ac:dyDescent="0.2">
      <c r="A490" s="166">
        <v>461</v>
      </c>
      <c r="B490" s="310">
        <v>20171030</v>
      </c>
      <c r="C490" s="349" t="s">
        <v>1042</v>
      </c>
      <c r="D490" s="96" t="s">
        <v>187</v>
      </c>
      <c r="E490" s="96" t="str">
        <f t="shared" si="8"/>
        <v>OCT 30</v>
      </c>
      <c r="F490" s="349" t="s">
        <v>1042</v>
      </c>
      <c r="G490" s="305"/>
      <c r="I490" s="306"/>
    </row>
    <row r="491" spans="1:9" x14ac:dyDescent="0.2">
      <c r="A491" s="166">
        <v>462</v>
      </c>
      <c r="B491" s="310">
        <v>20171106</v>
      </c>
      <c r="C491" s="349" t="s">
        <v>1043</v>
      </c>
      <c r="D491" s="96" t="s">
        <v>211</v>
      </c>
      <c r="E491" s="96" t="str">
        <f t="shared" si="8"/>
        <v>NOV 06</v>
      </c>
      <c r="F491" s="349" t="s">
        <v>1043</v>
      </c>
      <c r="G491" s="305"/>
      <c r="I491" s="306"/>
    </row>
    <row r="492" spans="1:9" x14ac:dyDescent="0.2">
      <c r="A492" s="166">
        <v>463</v>
      </c>
      <c r="B492" s="310">
        <v>20171113</v>
      </c>
      <c r="C492" s="349" t="s">
        <v>1044</v>
      </c>
      <c r="D492" s="96" t="s">
        <v>212</v>
      </c>
      <c r="E492" s="96" t="str">
        <f t="shared" si="8"/>
        <v>NOV 13</v>
      </c>
      <c r="F492" s="349" t="s">
        <v>1044</v>
      </c>
      <c r="G492" s="305"/>
      <c r="I492" s="306"/>
    </row>
    <row r="493" spans="1:9" x14ac:dyDescent="0.2">
      <c r="A493" s="166">
        <v>464</v>
      </c>
      <c r="B493" s="310">
        <v>20171120</v>
      </c>
      <c r="C493" s="349" t="s">
        <v>1045</v>
      </c>
      <c r="D493" s="96" t="s">
        <v>213</v>
      </c>
      <c r="E493" s="96" t="str">
        <f t="shared" si="8"/>
        <v>NOV 20</v>
      </c>
      <c r="F493" s="349" t="s">
        <v>1045</v>
      </c>
      <c r="G493" s="305"/>
      <c r="I493" s="306"/>
    </row>
    <row r="494" spans="1:9" x14ac:dyDescent="0.2">
      <c r="A494" s="166">
        <v>465</v>
      </c>
      <c r="B494" s="310">
        <v>20171127</v>
      </c>
      <c r="C494" s="349" t="s">
        <v>1046</v>
      </c>
      <c r="D494" s="96" t="s">
        <v>188</v>
      </c>
      <c r="E494" s="96" t="str">
        <f t="shared" ref="E494:E504" si="9">UPPER(LEFT(C494,3)&amp;" "&amp;RIGHT(B494,2))</f>
        <v>NOV 27</v>
      </c>
      <c r="F494" s="349" t="s">
        <v>1046</v>
      </c>
      <c r="G494" s="305"/>
      <c r="I494" s="306"/>
    </row>
    <row r="495" spans="1:9" x14ac:dyDescent="0.2">
      <c r="A495" s="166">
        <v>466</v>
      </c>
      <c r="B495" s="310">
        <v>20171204</v>
      </c>
      <c r="C495" s="349" t="s">
        <v>1047</v>
      </c>
      <c r="D495" s="96" t="s">
        <v>214</v>
      </c>
      <c r="E495" s="96" t="str">
        <f t="shared" si="9"/>
        <v>DEC 04</v>
      </c>
      <c r="F495" s="349" t="s">
        <v>1047</v>
      </c>
      <c r="G495" s="305"/>
      <c r="I495" s="306"/>
    </row>
    <row r="496" spans="1:9" x14ac:dyDescent="0.2">
      <c r="A496" s="166">
        <v>467</v>
      </c>
      <c r="B496" s="310">
        <v>20171211</v>
      </c>
      <c r="C496" s="349" t="s">
        <v>1048</v>
      </c>
      <c r="D496" s="96" t="s">
        <v>215</v>
      </c>
      <c r="E496" s="96" t="str">
        <f t="shared" si="9"/>
        <v>DEC 11</v>
      </c>
      <c r="F496" s="349" t="s">
        <v>1048</v>
      </c>
      <c r="G496" s="305"/>
      <c r="I496" s="306"/>
    </row>
    <row r="497" spans="1:9" x14ac:dyDescent="0.2">
      <c r="A497" s="166">
        <v>468</v>
      </c>
      <c r="B497" s="310">
        <v>20171218</v>
      </c>
      <c r="C497" s="349" t="s">
        <v>1049</v>
      </c>
      <c r="D497" s="96" t="s">
        <v>216</v>
      </c>
      <c r="E497" s="96" t="str">
        <f t="shared" si="9"/>
        <v>DEC 18</v>
      </c>
      <c r="F497" s="349" t="s">
        <v>1049</v>
      </c>
      <c r="G497" s="305"/>
      <c r="I497" s="306"/>
    </row>
    <row r="498" spans="1:9" x14ac:dyDescent="0.2">
      <c r="A498" s="166">
        <v>469</v>
      </c>
      <c r="B498" s="310">
        <v>20171225</v>
      </c>
      <c r="C498" s="349" t="s">
        <v>1050</v>
      </c>
      <c r="D498" s="96" t="s">
        <v>709</v>
      </c>
      <c r="E498" s="96" t="str">
        <f t="shared" si="9"/>
        <v>DEC 25</v>
      </c>
      <c r="F498" s="349" t="s">
        <v>1050</v>
      </c>
      <c r="G498" s="305"/>
      <c r="I498" s="306"/>
    </row>
    <row r="499" spans="1:9" x14ac:dyDescent="0.2">
      <c r="A499" s="166">
        <v>470</v>
      </c>
      <c r="B499" s="310">
        <v>20180101</v>
      </c>
      <c r="C499" s="349" t="s">
        <v>1051</v>
      </c>
      <c r="D499" s="96" t="s">
        <v>165</v>
      </c>
      <c r="E499" s="96" t="str">
        <f t="shared" si="9"/>
        <v>JAN 01</v>
      </c>
      <c r="F499" s="349" t="s">
        <v>1051</v>
      </c>
      <c r="G499" s="305"/>
      <c r="I499" s="306"/>
    </row>
    <row r="500" spans="1:9" x14ac:dyDescent="0.2">
      <c r="A500" s="166">
        <v>471</v>
      </c>
      <c r="B500" s="310">
        <v>20180108</v>
      </c>
      <c r="C500" s="349" t="s">
        <v>1052</v>
      </c>
      <c r="D500" s="96" t="s">
        <v>170</v>
      </c>
      <c r="E500" s="96" t="str">
        <f t="shared" si="9"/>
        <v>JAN 08</v>
      </c>
      <c r="F500" s="349" t="s">
        <v>1052</v>
      </c>
      <c r="G500" s="305"/>
      <c r="I500" s="306"/>
    </row>
    <row r="501" spans="1:9" x14ac:dyDescent="0.2">
      <c r="A501" s="166">
        <v>472</v>
      </c>
      <c r="B501" s="310">
        <v>20180115</v>
      </c>
      <c r="C501" s="349" t="s">
        <v>1053</v>
      </c>
      <c r="D501" s="96" t="s">
        <v>171</v>
      </c>
      <c r="E501" s="96" t="str">
        <f t="shared" si="9"/>
        <v>JAN 15</v>
      </c>
      <c r="F501" s="349" t="s">
        <v>1053</v>
      </c>
      <c r="G501" s="305"/>
      <c r="I501" s="306"/>
    </row>
    <row r="502" spans="1:9" x14ac:dyDescent="0.2">
      <c r="A502" s="166">
        <v>473</v>
      </c>
      <c r="B502" s="310">
        <v>20180122</v>
      </c>
      <c r="C502" s="349" t="s">
        <v>1054</v>
      </c>
      <c r="D502" s="96" t="s">
        <v>684</v>
      </c>
      <c r="E502" s="96" t="str">
        <f t="shared" si="9"/>
        <v>JAN 22</v>
      </c>
      <c r="F502" s="349" t="s">
        <v>1054</v>
      </c>
      <c r="G502" s="305"/>
      <c r="I502" s="306"/>
    </row>
    <row r="503" spans="1:9" x14ac:dyDescent="0.2">
      <c r="A503" s="166">
        <v>474</v>
      </c>
      <c r="B503" s="310">
        <v>20180129</v>
      </c>
      <c r="C503" s="349" t="s">
        <v>1055</v>
      </c>
      <c r="D503" s="96" t="s">
        <v>726</v>
      </c>
      <c r="E503" s="96" t="str">
        <f t="shared" si="9"/>
        <v>JAN 29</v>
      </c>
      <c r="F503" s="349" t="s">
        <v>1055</v>
      </c>
      <c r="G503" s="305"/>
      <c r="I503" s="306"/>
    </row>
    <row r="504" spans="1:9" x14ac:dyDescent="0.2">
      <c r="A504" s="166">
        <v>475</v>
      </c>
      <c r="B504" s="310">
        <v>20180205</v>
      </c>
      <c r="C504" s="349" t="s">
        <v>1056</v>
      </c>
      <c r="D504" s="96" t="s">
        <v>173</v>
      </c>
      <c r="E504" s="96" t="str">
        <f t="shared" si="9"/>
        <v>FEB 05</v>
      </c>
      <c r="F504" s="349" t="s">
        <v>1056</v>
      </c>
      <c r="G504" s="305"/>
      <c r="I504" s="306"/>
    </row>
    <row r="505" spans="1:9" x14ac:dyDescent="0.2">
      <c r="A505" s="166">
        <v>476</v>
      </c>
      <c r="B505" s="310">
        <v>20180212</v>
      </c>
      <c r="C505" s="349" t="s">
        <v>1057</v>
      </c>
      <c r="D505" s="96" t="s">
        <v>174</v>
      </c>
      <c r="E505" s="96" t="str">
        <f>UPPER(LEFT(C505,3)&amp;" "&amp;RIGHT(B505,2))</f>
        <v>FEB 12</v>
      </c>
      <c r="F505" s="349" t="s">
        <v>1057</v>
      </c>
      <c r="G505" s="305"/>
      <c r="I505" s="306"/>
    </row>
    <row r="506" spans="1:9" x14ac:dyDescent="0.2">
      <c r="A506" s="166">
        <v>477</v>
      </c>
      <c r="B506" s="310">
        <v>20180219</v>
      </c>
      <c r="C506" s="349" t="s">
        <v>1058</v>
      </c>
      <c r="D506" s="96" t="s">
        <v>622</v>
      </c>
      <c r="E506" s="96" t="str">
        <f t="shared" ref="E506:E569" si="10">UPPER(LEFT(C506,3)&amp;" "&amp;RIGHT(B506,2))</f>
        <v>FEB 19</v>
      </c>
      <c r="F506" s="349" t="s">
        <v>1058</v>
      </c>
      <c r="G506" s="305"/>
      <c r="I506" s="306"/>
    </row>
    <row r="507" spans="1:9" x14ac:dyDescent="0.2">
      <c r="A507" s="166">
        <v>478</v>
      </c>
      <c r="B507" s="310">
        <v>20180226</v>
      </c>
      <c r="C507" s="349" t="s">
        <v>1059</v>
      </c>
      <c r="D507" s="96" t="s">
        <v>175</v>
      </c>
      <c r="E507" s="96" t="str">
        <f t="shared" si="10"/>
        <v>FEB 26</v>
      </c>
      <c r="F507" s="349" t="s">
        <v>1059</v>
      </c>
      <c r="G507" s="305"/>
      <c r="I507" s="306"/>
    </row>
    <row r="508" spans="1:9" x14ac:dyDescent="0.2">
      <c r="A508" s="166">
        <v>479</v>
      </c>
      <c r="B508" s="310">
        <v>20180305</v>
      </c>
      <c r="C508" s="349" t="s">
        <v>1060</v>
      </c>
      <c r="D508" s="96" t="s">
        <v>179</v>
      </c>
      <c r="E508" s="96" t="str">
        <f t="shared" si="10"/>
        <v>MAR 05</v>
      </c>
      <c r="F508" s="349" t="s">
        <v>1060</v>
      </c>
      <c r="G508" s="305"/>
      <c r="I508" s="306"/>
    </row>
    <row r="509" spans="1:9" x14ac:dyDescent="0.2">
      <c r="A509" s="166">
        <v>480</v>
      </c>
      <c r="B509" s="310">
        <v>20180312</v>
      </c>
      <c r="C509" s="349" t="s">
        <v>1061</v>
      </c>
      <c r="D509" s="96" t="s">
        <v>178</v>
      </c>
      <c r="E509" s="96" t="str">
        <f t="shared" si="10"/>
        <v>MAR 12</v>
      </c>
      <c r="F509" s="349" t="s">
        <v>1061</v>
      </c>
      <c r="G509" s="305"/>
      <c r="I509" s="306"/>
    </row>
    <row r="510" spans="1:9" x14ac:dyDescent="0.2">
      <c r="A510" s="166">
        <v>481</v>
      </c>
      <c r="B510" s="310">
        <v>20180319</v>
      </c>
      <c r="C510" s="349" t="s">
        <v>1062</v>
      </c>
      <c r="D510" s="96" t="s">
        <v>177</v>
      </c>
      <c r="E510" s="96" t="str">
        <f t="shared" si="10"/>
        <v>MAR 19</v>
      </c>
      <c r="F510" s="349" t="s">
        <v>1062</v>
      </c>
      <c r="G510" s="305"/>
      <c r="I510" s="306"/>
    </row>
    <row r="511" spans="1:9" x14ac:dyDescent="0.2">
      <c r="A511" s="166">
        <v>482</v>
      </c>
      <c r="B511" s="310">
        <v>20180326</v>
      </c>
      <c r="C511" s="349" t="s">
        <v>1063</v>
      </c>
      <c r="D511" s="96" t="s">
        <v>166</v>
      </c>
      <c r="E511" s="96" t="str">
        <f t="shared" si="10"/>
        <v>MAR 26</v>
      </c>
      <c r="F511" s="349" t="s">
        <v>1063</v>
      </c>
      <c r="G511" s="305"/>
      <c r="I511" s="306"/>
    </row>
    <row r="512" spans="1:9" x14ac:dyDescent="0.2">
      <c r="A512" s="166">
        <v>483</v>
      </c>
      <c r="B512" s="310">
        <v>20180402</v>
      </c>
      <c r="C512" s="349" t="s">
        <v>1064</v>
      </c>
      <c r="D512" s="96" t="s">
        <v>180</v>
      </c>
      <c r="E512" s="96" t="str">
        <f t="shared" si="10"/>
        <v>APR 02</v>
      </c>
      <c r="F512" s="349" t="s">
        <v>1064</v>
      </c>
      <c r="G512" s="305"/>
      <c r="I512" s="306"/>
    </row>
    <row r="513" spans="1:9" x14ac:dyDescent="0.2">
      <c r="A513" s="166">
        <v>484</v>
      </c>
      <c r="B513" s="310">
        <v>20180409</v>
      </c>
      <c r="C513" s="349" t="s">
        <v>1065</v>
      </c>
      <c r="D513" s="96" t="s">
        <v>181</v>
      </c>
      <c r="E513" s="96" t="str">
        <f t="shared" si="10"/>
        <v>APR 09</v>
      </c>
      <c r="F513" s="349" t="s">
        <v>1065</v>
      </c>
      <c r="G513" s="305"/>
      <c r="I513" s="306"/>
    </row>
    <row r="514" spans="1:9" x14ac:dyDescent="0.2">
      <c r="A514" s="166">
        <v>485</v>
      </c>
      <c r="B514" s="310">
        <v>20180416</v>
      </c>
      <c r="C514" s="349" t="s">
        <v>1066</v>
      </c>
      <c r="D514" s="96" t="s">
        <v>182</v>
      </c>
      <c r="E514" s="96" t="str">
        <f t="shared" si="10"/>
        <v>APR 16</v>
      </c>
      <c r="F514" s="349" t="s">
        <v>1066</v>
      </c>
      <c r="G514" s="305"/>
      <c r="I514" s="306"/>
    </row>
    <row r="515" spans="1:9" x14ac:dyDescent="0.2">
      <c r="A515" s="166">
        <v>486</v>
      </c>
      <c r="B515" s="310">
        <v>20180423</v>
      </c>
      <c r="C515" s="349" t="s">
        <v>1067</v>
      </c>
      <c r="D515" s="96" t="s">
        <v>710</v>
      </c>
      <c r="E515" s="96" t="str">
        <f t="shared" si="10"/>
        <v>APR 23</v>
      </c>
      <c r="F515" s="349" t="s">
        <v>1067</v>
      </c>
      <c r="G515" s="305"/>
      <c r="I515" s="306"/>
    </row>
    <row r="516" spans="1:9" x14ac:dyDescent="0.2">
      <c r="A516" s="166">
        <v>487</v>
      </c>
      <c r="B516" s="310">
        <v>20180430</v>
      </c>
      <c r="C516" s="349" t="s">
        <v>1068</v>
      </c>
      <c r="D516" s="96" t="s">
        <v>183</v>
      </c>
      <c r="E516" s="96" t="str">
        <f t="shared" si="10"/>
        <v>APR 30</v>
      </c>
      <c r="F516" s="349" t="s">
        <v>1068</v>
      </c>
      <c r="G516" s="305"/>
      <c r="I516" s="306"/>
    </row>
    <row r="517" spans="1:9" x14ac:dyDescent="0.2">
      <c r="A517" s="166">
        <v>488</v>
      </c>
      <c r="B517" s="310">
        <v>20180507</v>
      </c>
      <c r="C517" s="349" t="s">
        <v>1069</v>
      </c>
      <c r="D517" s="96" t="s">
        <v>192</v>
      </c>
      <c r="E517" s="96" t="str">
        <f t="shared" si="10"/>
        <v>MAY 07</v>
      </c>
      <c r="F517" s="349" t="s">
        <v>1069</v>
      </c>
      <c r="G517" s="305"/>
      <c r="I517" s="306"/>
    </row>
    <row r="518" spans="1:9" x14ac:dyDescent="0.2">
      <c r="A518" s="166">
        <v>489</v>
      </c>
      <c r="B518" s="310">
        <v>20180514</v>
      </c>
      <c r="C518" s="349" t="s">
        <v>1070</v>
      </c>
      <c r="D518" s="96" t="s">
        <v>193</v>
      </c>
      <c r="E518" s="96" t="str">
        <f t="shared" si="10"/>
        <v>MAY 14</v>
      </c>
      <c r="F518" s="349" t="s">
        <v>1070</v>
      </c>
      <c r="G518" s="305"/>
      <c r="I518" s="306"/>
    </row>
    <row r="519" spans="1:9" x14ac:dyDescent="0.2">
      <c r="A519" s="166">
        <v>490</v>
      </c>
      <c r="B519" s="310">
        <v>20180521</v>
      </c>
      <c r="C519" s="349" t="s">
        <v>1071</v>
      </c>
      <c r="D519" s="96" t="s">
        <v>194</v>
      </c>
      <c r="E519" s="96" t="str">
        <f t="shared" si="10"/>
        <v>MAY 21</v>
      </c>
      <c r="F519" s="349" t="s">
        <v>1071</v>
      </c>
      <c r="G519" s="305"/>
      <c r="I519" s="306"/>
    </row>
    <row r="520" spans="1:9" x14ac:dyDescent="0.2">
      <c r="A520" s="166">
        <v>491</v>
      </c>
      <c r="B520" s="310">
        <v>20180528</v>
      </c>
      <c r="C520" s="349" t="s">
        <v>1072</v>
      </c>
      <c r="D520" s="96" t="s">
        <v>195</v>
      </c>
      <c r="E520" s="96" t="str">
        <f t="shared" si="10"/>
        <v>MAY 28</v>
      </c>
      <c r="F520" s="349" t="s">
        <v>1072</v>
      </c>
      <c r="G520" s="305"/>
      <c r="I520" s="306"/>
    </row>
    <row r="521" spans="1:9" x14ac:dyDescent="0.2">
      <c r="A521" s="166">
        <v>492</v>
      </c>
      <c r="B521" s="310">
        <v>20180604</v>
      </c>
      <c r="C521" s="349" t="s">
        <v>1073</v>
      </c>
      <c r="D521" s="96" t="s">
        <v>196</v>
      </c>
      <c r="E521" s="96" t="str">
        <f t="shared" si="10"/>
        <v>JUN 04</v>
      </c>
      <c r="F521" s="349" t="s">
        <v>1073</v>
      </c>
      <c r="G521" s="305"/>
      <c r="I521" s="306"/>
    </row>
    <row r="522" spans="1:9" x14ac:dyDescent="0.2">
      <c r="A522" s="166">
        <v>493</v>
      </c>
      <c r="B522" s="310">
        <v>20180611</v>
      </c>
      <c r="C522" s="349" t="s">
        <v>1074</v>
      </c>
      <c r="D522" s="96" t="s">
        <v>197</v>
      </c>
      <c r="E522" s="96" t="str">
        <f t="shared" si="10"/>
        <v>JUN 11</v>
      </c>
      <c r="F522" s="349" t="s">
        <v>1074</v>
      </c>
      <c r="G522" s="305"/>
      <c r="I522" s="306"/>
    </row>
    <row r="523" spans="1:9" x14ac:dyDescent="0.2">
      <c r="A523" s="166">
        <v>494</v>
      </c>
      <c r="B523" s="310">
        <v>20180618</v>
      </c>
      <c r="C523" s="349" t="s">
        <v>1075</v>
      </c>
      <c r="D523" s="96" t="s">
        <v>198</v>
      </c>
      <c r="E523" s="96" t="str">
        <f t="shared" si="10"/>
        <v>JUN 18</v>
      </c>
      <c r="F523" s="349" t="s">
        <v>1075</v>
      </c>
      <c r="G523" s="305"/>
      <c r="I523" s="306"/>
    </row>
    <row r="524" spans="1:9" x14ac:dyDescent="0.2">
      <c r="A524" s="166">
        <v>495</v>
      </c>
      <c r="B524" s="310">
        <v>20180625</v>
      </c>
      <c r="C524" s="349" t="s">
        <v>1076</v>
      </c>
      <c r="D524" s="96" t="s">
        <v>184</v>
      </c>
      <c r="E524" s="96" t="str">
        <f t="shared" si="10"/>
        <v>JUN 25</v>
      </c>
      <c r="F524" s="349" t="s">
        <v>1076</v>
      </c>
      <c r="G524" s="305"/>
      <c r="I524" s="306"/>
    </row>
    <row r="525" spans="1:9" x14ac:dyDescent="0.2">
      <c r="A525" s="166">
        <v>496</v>
      </c>
      <c r="B525" s="310">
        <v>20180702</v>
      </c>
      <c r="C525" s="349" t="s">
        <v>1077</v>
      </c>
      <c r="D525" s="96" t="s">
        <v>199</v>
      </c>
      <c r="E525" s="96" t="str">
        <f t="shared" si="10"/>
        <v>JUL 02</v>
      </c>
      <c r="F525" s="349" t="s">
        <v>1077</v>
      </c>
      <c r="G525" s="305"/>
      <c r="I525" s="306"/>
    </row>
    <row r="526" spans="1:9" x14ac:dyDescent="0.2">
      <c r="A526" s="166">
        <v>497</v>
      </c>
      <c r="B526" s="310">
        <v>20180709</v>
      </c>
      <c r="C526" s="349" t="s">
        <v>1078</v>
      </c>
      <c r="D526" s="96" t="s">
        <v>200</v>
      </c>
      <c r="E526" s="96" t="str">
        <f t="shared" si="10"/>
        <v>JUL 09</v>
      </c>
      <c r="F526" s="349" t="s">
        <v>1078</v>
      </c>
      <c r="G526" s="305"/>
      <c r="I526" s="306"/>
    </row>
    <row r="527" spans="1:9" x14ac:dyDescent="0.2">
      <c r="A527" s="166">
        <v>498</v>
      </c>
      <c r="B527" s="310">
        <v>20180716</v>
      </c>
      <c r="C527" s="349" t="s">
        <v>1079</v>
      </c>
      <c r="D527" s="96" t="s">
        <v>201</v>
      </c>
      <c r="E527" s="96" t="str">
        <f t="shared" si="10"/>
        <v>JUL 16</v>
      </c>
      <c r="F527" s="349" t="s">
        <v>1079</v>
      </c>
      <c r="G527" s="305"/>
      <c r="I527" s="306"/>
    </row>
    <row r="528" spans="1:9" x14ac:dyDescent="0.2">
      <c r="A528" s="166">
        <v>499</v>
      </c>
      <c r="B528" s="310">
        <v>20180723</v>
      </c>
      <c r="C528" s="349" t="s">
        <v>1080</v>
      </c>
      <c r="D528" s="96" t="s">
        <v>711</v>
      </c>
      <c r="E528" s="96" t="str">
        <f t="shared" si="10"/>
        <v>JUL 23</v>
      </c>
      <c r="F528" s="349" t="s">
        <v>1080</v>
      </c>
      <c r="G528" s="305"/>
      <c r="I528" s="306"/>
    </row>
    <row r="529" spans="1:9" x14ac:dyDescent="0.2">
      <c r="A529" s="166">
        <v>500</v>
      </c>
      <c r="B529" s="310">
        <v>20180730</v>
      </c>
      <c r="C529" s="349" t="s">
        <v>1081</v>
      </c>
      <c r="D529" s="96" t="s">
        <v>189</v>
      </c>
      <c r="E529" s="96" t="str">
        <f t="shared" si="10"/>
        <v>JUL 30</v>
      </c>
      <c r="F529" s="349" t="s">
        <v>1081</v>
      </c>
      <c r="G529" s="305"/>
      <c r="I529" s="306"/>
    </row>
    <row r="530" spans="1:9" x14ac:dyDescent="0.2">
      <c r="A530" s="166">
        <v>501</v>
      </c>
      <c r="B530" s="310">
        <v>20180806</v>
      </c>
      <c r="C530" s="349" t="s">
        <v>1082</v>
      </c>
      <c r="D530" s="96" t="s">
        <v>202</v>
      </c>
      <c r="E530" s="96" t="str">
        <f t="shared" si="10"/>
        <v>AUG 06</v>
      </c>
      <c r="F530" s="349" t="s">
        <v>1082</v>
      </c>
      <c r="G530" s="305"/>
      <c r="I530" s="306"/>
    </row>
    <row r="531" spans="1:9" x14ac:dyDescent="0.2">
      <c r="A531" s="166">
        <v>502</v>
      </c>
      <c r="B531" s="310">
        <v>20180813</v>
      </c>
      <c r="C531" s="349" t="s">
        <v>1083</v>
      </c>
      <c r="D531" s="96" t="s">
        <v>203</v>
      </c>
      <c r="E531" s="96" t="str">
        <f t="shared" si="10"/>
        <v>AUG 13</v>
      </c>
      <c r="F531" s="349" t="s">
        <v>1083</v>
      </c>
      <c r="G531" s="305"/>
      <c r="I531" s="306"/>
    </row>
    <row r="532" spans="1:9" x14ac:dyDescent="0.2">
      <c r="A532" s="166">
        <v>503</v>
      </c>
      <c r="B532" s="310">
        <v>20180820</v>
      </c>
      <c r="C532" s="349" t="s">
        <v>1084</v>
      </c>
      <c r="D532" s="96" t="s">
        <v>204</v>
      </c>
      <c r="E532" s="96" t="str">
        <f t="shared" si="10"/>
        <v>AUG 20</v>
      </c>
      <c r="F532" s="349" t="s">
        <v>1084</v>
      </c>
      <c r="G532" s="305"/>
      <c r="I532" s="306"/>
    </row>
    <row r="533" spans="1:9" x14ac:dyDescent="0.2">
      <c r="A533" s="166">
        <v>504</v>
      </c>
      <c r="B533" s="310">
        <v>20180827</v>
      </c>
      <c r="C533" s="349" t="s">
        <v>1085</v>
      </c>
      <c r="D533" s="96" t="s">
        <v>190</v>
      </c>
      <c r="E533" s="96" t="str">
        <f t="shared" si="10"/>
        <v>AUG 27</v>
      </c>
      <c r="F533" s="349" t="s">
        <v>1085</v>
      </c>
      <c r="G533" s="305"/>
      <c r="I533" s="306"/>
    </row>
    <row r="534" spans="1:9" x14ac:dyDescent="0.2">
      <c r="A534" s="166">
        <v>505</v>
      </c>
      <c r="B534" s="310">
        <v>20180903</v>
      </c>
      <c r="C534" s="349" t="s">
        <v>1086</v>
      </c>
      <c r="D534" s="96" t="s">
        <v>205</v>
      </c>
      <c r="E534" s="96" t="str">
        <f t="shared" si="10"/>
        <v>SEP 03</v>
      </c>
      <c r="F534" s="349" t="s">
        <v>1086</v>
      </c>
      <c r="G534" s="305"/>
      <c r="I534" s="306"/>
    </row>
    <row r="535" spans="1:9" x14ac:dyDescent="0.2">
      <c r="A535" s="166">
        <v>506</v>
      </c>
      <c r="B535" s="310">
        <v>20180910</v>
      </c>
      <c r="C535" s="349" t="s">
        <v>1087</v>
      </c>
      <c r="D535" s="96" t="s">
        <v>206</v>
      </c>
      <c r="E535" s="96" t="str">
        <f t="shared" si="10"/>
        <v>SEP 10</v>
      </c>
      <c r="F535" s="349" t="s">
        <v>1087</v>
      </c>
      <c r="G535" s="305"/>
      <c r="I535" s="306"/>
    </row>
    <row r="536" spans="1:9" x14ac:dyDescent="0.2">
      <c r="A536" s="166">
        <v>507</v>
      </c>
      <c r="B536" s="310">
        <v>20180917</v>
      </c>
      <c r="C536" s="349" t="s">
        <v>1088</v>
      </c>
      <c r="D536" s="96" t="s">
        <v>207</v>
      </c>
      <c r="E536" s="96" t="str">
        <f t="shared" si="10"/>
        <v>SEP 17</v>
      </c>
      <c r="F536" s="349" t="s">
        <v>1088</v>
      </c>
      <c r="G536" s="305"/>
      <c r="I536" s="306"/>
    </row>
    <row r="537" spans="1:9" x14ac:dyDescent="0.2">
      <c r="A537" s="166">
        <v>508</v>
      </c>
      <c r="B537" s="310">
        <v>20180924</v>
      </c>
      <c r="C537" s="349" t="s">
        <v>1089</v>
      </c>
      <c r="D537" s="96" t="s">
        <v>185</v>
      </c>
      <c r="E537" s="96" t="str">
        <f t="shared" si="10"/>
        <v>SEP 24</v>
      </c>
      <c r="F537" s="349" t="s">
        <v>1089</v>
      </c>
      <c r="G537" s="305"/>
      <c r="I537" s="306"/>
    </row>
    <row r="538" spans="1:9" x14ac:dyDescent="0.2">
      <c r="A538" s="166">
        <v>509</v>
      </c>
      <c r="B538" s="310">
        <v>20181001</v>
      </c>
      <c r="C538" s="349" t="s">
        <v>1090</v>
      </c>
      <c r="D538" s="96" t="s">
        <v>208</v>
      </c>
      <c r="E538" s="96" t="str">
        <f t="shared" si="10"/>
        <v>OCT 01</v>
      </c>
      <c r="F538" s="349" t="s">
        <v>1090</v>
      </c>
      <c r="G538" s="305"/>
      <c r="I538" s="306"/>
    </row>
    <row r="539" spans="1:9" x14ac:dyDescent="0.2">
      <c r="A539" s="166">
        <v>510</v>
      </c>
      <c r="B539" s="310">
        <v>20181008</v>
      </c>
      <c r="C539" s="349" t="s">
        <v>1091</v>
      </c>
      <c r="D539" s="96" t="s">
        <v>209</v>
      </c>
      <c r="E539" s="96" t="str">
        <f t="shared" si="10"/>
        <v>OCT 08</v>
      </c>
      <c r="F539" s="349" t="s">
        <v>1091</v>
      </c>
      <c r="G539" s="305"/>
      <c r="I539" s="306"/>
    </row>
    <row r="540" spans="1:9" x14ac:dyDescent="0.2">
      <c r="A540" s="166">
        <v>511</v>
      </c>
      <c r="B540" s="310">
        <v>20181015</v>
      </c>
      <c r="C540" s="349" t="s">
        <v>1092</v>
      </c>
      <c r="D540" s="96" t="s">
        <v>210</v>
      </c>
      <c r="E540" s="96" t="str">
        <f t="shared" si="10"/>
        <v>OCT 15</v>
      </c>
      <c r="F540" s="349" t="s">
        <v>1092</v>
      </c>
      <c r="G540" s="305"/>
      <c r="I540" s="306"/>
    </row>
    <row r="541" spans="1:9" x14ac:dyDescent="0.2">
      <c r="A541" s="166">
        <v>512</v>
      </c>
      <c r="B541" s="310">
        <v>20181022</v>
      </c>
      <c r="C541" s="349" t="s">
        <v>1093</v>
      </c>
      <c r="D541" s="96" t="s">
        <v>712</v>
      </c>
      <c r="E541" s="96" t="str">
        <f t="shared" si="10"/>
        <v>OCT 22</v>
      </c>
      <c r="F541" s="349" t="s">
        <v>1093</v>
      </c>
      <c r="G541" s="305"/>
      <c r="I541" s="306"/>
    </row>
    <row r="542" spans="1:9" x14ac:dyDescent="0.2">
      <c r="A542" s="166">
        <v>513</v>
      </c>
      <c r="B542" s="310">
        <v>20181029</v>
      </c>
      <c r="C542" s="349" t="s">
        <v>1094</v>
      </c>
      <c r="D542" s="96" t="s">
        <v>187</v>
      </c>
      <c r="E542" s="96" t="str">
        <f t="shared" si="10"/>
        <v>OCT 29</v>
      </c>
      <c r="F542" s="349" t="s">
        <v>1094</v>
      </c>
      <c r="G542" s="305"/>
      <c r="I542" s="306"/>
    </row>
    <row r="543" spans="1:9" x14ac:dyDescent="0.2">
      <c r="A543" s="166">
        <v>514</v>
      </c>
      <c r="B543" s="310">
        <v>20181105</v>
      </c>
      <c r="C543" s="349" t="s">
        <v>1095</v>
      </c>
      <c r="D543" s="96" t="s">
        <v>211</v>
      </c>
      <c r="E543" s="96" t="str">
        <f t="shared" si="10"/>
        <v>NOV 05</v>
      </c>
      <c r="F543" s="349" t="s">
        <v>1095</v>
      </c>
      <c r="G543" s="305"/>
      <c r="I543" s="306"/>
    </row>
    <row r="544" spans="1:9" x14ac:dyDescent="0.2">
      <c r="A544" s="166">
        <v>515</v>
      </c>
      <c r="B544" s="310">
        <v>20181112</v>
      </c>
      <c r="C544" s="349" t="s">
        <v>1096</v>
      </c>
      <c r="D544" s="96" t="s">
        <v>212</v>
      </c>
      <c r="E544" s="96" t="str">
        <f t="shared" si="10"/>
        <v>NOV 12</v>
      </c>
      <c r="F544" s="349" t="s">
        <v>1096</v>
      </c>
      <c r="G544" s="305"/>
      <c r="I544" s="306"/>
    </row>
    <row r="545" spans="1:9" x14ac:dyDescent="0.2">
      <c r="A545" s="166">
        <v>516</v>
      </c>
      <c r="B545" s="310">
        <v>20181119</v>
      </c>
      <c r="C545" s="349" t="s">
        <v>1097</v>
      </c>
      <c r="D545" s="96" t="s">
        <v>213</v>
      </c>
      <c r="E545" s="96" t="str">
        <f t="shared" si="10"/>
        <v>NOV 19</v>
      </c>
      <c r="F545" s="349" t="s">
        <v>1097</v>
      </c>
      <c r="G545" s="305"/>
      <c r="I545" s="306"/>
    </row>
    <row r="546" spans="1:9" x14ac:dyDescent="0.2">
      <c r="A546" s="166">
        <v>517</v>
      </c>
      <c r="B546" s="310">
        <v>20181126</v>
      </c>
      <c r="C546" s="349" t="s">
        <v>1098</v>
      </c>
      <c r="D546" s="96" t="s">
        <v>188</v>
      </c>
      <c r="E546" s="96" t="str">
        <f t="shared" si="10"/>
        <v>NOV 26</v>
      </c>
      <c r="F546" s="349" t="s">
        <v>1098</v>
      </c>
      <c r="G546" s="305"/>
      <c r="I546" s="306"/>
    </row>
    <row r="547" spans="1:9" x14ac:dyDescent="0.2">
      <c r="A547" s="166">
        <v>518</v>
      </c>
      <c r="B547" s="310">
        <v>20181203</v>
      </c>
      <c r="C547" s="349" t="s">
        <v>1112</v>
      </c>
      <c r="D547" s="96" t="s">
        <v>214</v>
      </c>
      <c r="E547" s="96" t="str">
        <f t="shared" si="10"/>
        <v>DEC 03</v>
      </c>
      <c r="G547" s="305"/>
      <c r="I547" s="306"/>
    </row>
    <row r="548" spans="1:9" x14ac:dyDescent="0.2">
      <c r="A548" s="166">
        <v>519</v>
      </c>
      <c r="B548" s="310">
        <v>20181210</v>
      </c>
      <c r="C548" s="340" t="s">
        <v>1113</v>
      </c>
      <c r="D548" s="96" t="s">
        <v>215</v>
      </c>
      <c r="E548" s="96" t="str">
        <f t="shared" si="10"/>
        <v>DEC 10</v>
      </c>
      <c r="G548" s="305"/>
      <c r="I548" s="306"/>
    </row>
    <row r="549" spans="1:9" x14ac:dyDescent="0.2">
      <c r="A549" s="166">
        <v>520</v>
      </c>
      <c r="B549" s="310">
        <v>20181217</v>
      </c>
      <c r="C549" s="340" t="s">
        <v>1114</v>
      </c>
      <c r="D549" s="96" t="s">
        <v>216</v>
      </c>
      <c r="E549" s="96" t="str">
        <f t="shared" si="10"/>
        <v>DEC 17</v>
      </c>
      <c r="G549" s="305"/>
      <c r="I549" s="306"/>
    </row>
    <row r="550" spans="1:9" x14ac:dyDescent="0.2">
      <c r="A550" s="166">
        <v>521</v>
      </c>
      <c r="B550" s="310">
        <v>20181224</v>
      </c>
      <c r="C550" s="340" t="s">
        <v>1115</v>
      </c>
      <c r="D550" s="96" t="s">
        <v>713</v>
      </c>
      <c r="E550" s="96" t="str">
        <f t="shared" si="10"/>
        <v>DEC 24</v>
      </c>
      <c r="G550" s="305"/>
      <c r="I550" s="306"/>
    </row>
    <row r="551" spans="1:9" x14ac:dyDescent="0.2">
      <c r="A551" s="166">
        <v>522</v>
      </c>
      <c r="B551" s="310">
        <v>20181231</v>
      </c>
      <c r="C551" s="340" t="s">
        <v>1116</v>
      </c>
      <c r="D551" s="96" t="s">
        <v>709</v>
      </c>
      <c r="E551" s="96" t="str">
        <f t="shared" si="10"/>
        <v>DEC 31</v>
      </c>
      <c r="G551" s="305"/>
      <c r="I551" s="306"/>
    </row>
    <row r="552" spans="1:9" x14ac:dyDescent="0.2">
      <c r="A552" s="166">
        <v>523</v>
      </c>
      <c r="B552" s="310">
        <v>20190107</v>
      </c>
      <c r="C552" s="340" t="s">
        <v>1118</v>
      </c>
      <c r="D552" s="96" t="s">
        <v>165</v>
      </c>
      <c r="E552" s="96" t="str">
        <f t="shared" si="10"/>
        <v>JAN 07</v>
      </c>
      <c r="G552" s="305"/>
      <c r="I552" s="306"/>
    </row>
    <row r="553" spans="1:9" x14ac:dyDescent="0.2">
      <c r="A553" s="166">
        <v>524</v>
      </c>
      <c r="B553" s="310">
        <v>20190114</v>
      </c>
      <c r="C553" s="340" t="s">
        <v>1119</v>
      </c>
      <c r="D553" s="96" t="s">
        <v>170</v>
      </c>
      <c r="E553" s="96" t="str">
        <f t="shared" si="10"/>
        <v>JAN 14</v>
      </c>
      <c r="G553" s="305"/>
      <c r="I553" s="306"/>
    </row>
    <row r="554" spans="1:9" x14ac:dyDescent="0.2">
      <c r="A554" s="166">
        <v>525</v>
      </c>
      <c r="B554" s="310">
        <v>20190121</v>
      </c>
      <c r="C554" s="340" t="s">
        <v>1120</v>
      </c>
      <c r="D554" s="96" t="s">
        <v>171</v>
      </c>
      <c r="E554" s="96" t="str">
        <f t="shared" si="10"/>
        <v>JAN 21</v>
      </c>
      <c r="G554" s="305"/>
      <c r="I554" s="306"/>
    </row>
    <row r="555" spans="1:9" x14ac:dyDescent="0.2">
      <c r="A555" s="166">
        <v>526</v>
      </c>
      <c r="B555" s="310">
        <v>20190128</v>
      </c>
      <c r="C555" s="340" t="s">
        <v>1117</v>
      </c>
      <c r="D555" s="96" t="s">
        <v>726</v>
      </c>
      <c r="E555" s="96" t="str">
        <f t="shared" si="10"/>
        <v>JAN 28</v>
      </c>
      <c r="G555" s="305"/>
      <c r="I555" s="306"/>
    </row>
    <row r="556" spans="1:9" x14ac:dyDescent="0.2">
      <c r="A556" s="166">
        <v>527</v>
      </c>
      <c r="B556" s="310">
        <v>20190204</v>
      </c>
      <c r="C556" s="340" t="s">
        <v>1121</v>
      </c>
      <c r="D556" s="96" t="s">
        <v>172</v>
      </c>
      <c r="E556" s="96" t="str">
        <f t="shared" si="10"/>
        <v>FEB 04</v>
      </c>
      <c r="G556" s="305"/>
      <c r="I556" s="306"/>
    </row>
    <row r="557" spans="1:9" x14ac:dyDescent="0.2">
      <c r="A557" s="166">
        <v>528</v>
      </c>
      <c r="B557" s="310">
        <v>20190211</v>
      </c>
      <c r="C557" s="340" t="s">
        <v>1122</v>
      </c>
      <c r="D557" s="96" t="s">
        <v>173</v>
      </c>
      <c r="E557" s="96" t="str">
        <f t="shared" si="10"/>
        <v>FEB 11</v>
      </c>
      <c r="G557" s="305"/>
      <c r="I557" s="306"/>
    </row>
    <row r="558" spans="1:9" x14ac:dyDescent="0.2">
      <c r="A558" s="166">
        <v>529</v>
      </c>
      <c r="B558" s="310">
        <v>20190218</v>
      </c>
      <c r="C558" s="340" t="s">
        <v>1123</v>
      </c>
      <c r="D558" s="96" t="s">
        <v>174</v>
      </c>
      <c r="E558" s="96" t="str">
        <f t="shared" si="10"/>
        <v>FEB 18</v>
      </c>
      <c r="G558" s="305"/>
      <c r="I558" s="306"/>
    </row>
    <row r="559" spans="1:9" x14ac:dyDescent="0.2">
      <c r="A559" s="166">
        <v>530</v>
      </c>
      <c r="B559" s="310">
        <v>20190225</v>
      </c>
      <c r="C559" s="340" t="s">
        <v>1124</v>
      </c>
      <c r="D559" s="96" t="s">
        <v>175</v>
      </c>
      <c r="E559" s="96" t="str">
        <f t="shared" si="10"/>
        <v>FEB 25</v>
      </c>
      <c r="G559" s="305"/>
      <c r="I559" s="306"/>
    </row>
    <row r="560" spans="1:9" x14ac:dyDescent="0.2">
      <c r="A560" s="166">
        <v>531</v>
      </c>
      <c r="B560" s="310">
        <v>20190304</v>
      </c>
      <c r="C560" s="340" t="s">
        <v>1125</v>
      </c>
      <c r="D560" s="96" t="s">
        <v>176</v>
      </c>
      <c r="E560" s="96" t="str">
        <f t="shared" si="10"/>
        <v>MAR 04</v>
      </c>
      <c r="G560" s="305"/>
      <c r="I560" s="306"/>
    </row>
    <row r="561" spans="1:9" x14ac:dyDescent="0.2">
      <c r="A561" s="166">
        <v>532</v>
      </c>
      <c r="B561" s="310">
        <v>20190311</v>
      </c>
      <c r="C561" s="311" t="s">
        <v>1126</v>
      </c>
      <c r="D561" s="96" t="s">
        <v>179</v>
      </c>
      <c r="E561" s="96" t="str">
        <f t="shared" si="10"/>
        <v>MAR 11</v>
      </c>
      <c r="G561" s="305"/>
      <c r="I561" s="306"/>
    </row>
    <row r="562" spans="1:9" x14ac:dyDescent="0.2">
      <c r="A562" s="166">
        <v>533</v>
      </c>
      <c r="B562" s="310">
        <v>20190318</v>
      </c>
      <c r="C562" s="311" t="s">
        <v>1127</v>
      </c>
      <c r="D562" s="96" t="s">
        <v>178</v>
      </c>
      <c r="E562" s="96" t="str">
        <f t="shared" si="10"/>
        <v>MAR 18</v>
      </c>
      <c r="G562" s="305"/>
      <c r="I562" s="306"/>
    </row>
    <row r="563" spans="1:9" x14ac:dyDescent="0.2">
      <c r="A563" s="166">
        <v>534</v>
      </c>
      <c r="B563" s="310">
        <v>20190325</v>
      </c>
      <c r="C563" s="311" t="s">
        <v>1128</v>
      </c>
      <c r="D563" s="96" t="s">
        <v>166</v>
      </c>
      <c r="E563" s="96" t="str">
        <f t="shared" si="10"/>
        <v>MAR 25</v>
      </c>
      <c r="G563" s="305"/>
      <c r="I563" s="306"/>
    </row>
    <row r="564" spans="1:9" x14ac:dyDescent="0.2">
      <c r="A564" s="166">
        <v>535</v>
      </c>
      <c r="B564" s="310">
        <v>20190401</v>
      </c>
      <c r="C564" s="340" t="s">
        <v>1129</v>
      </c>
      <c r="D564" s="96" t="s">
        <v>727</v>
      </c>
      <c r="E564" s="96" t="str">
        <f t="shared" si="10"/>
        <v>APR 01</v>
      </c>
      <c r="G564" s="305"/>
      <c r="I564" s="306"/>
    </row>
    <row r="565" spans="1:9" x14ac:dyDescent="0.2">
      <c r="A565" s="166">
        <v>536</v>
      </c>
      <c r="B565" s="310">
        <v>20190408</v>
      </c>
      <c r="C565" s="311" t="s">
        <v>1130</v>
      </c>
      <c r="D565" s="96" t="s">
        <v>180</v>
      </c>
      <c r="E565" s="96" t="str">
        <f t="shared" si="10"/>
        <v>APR 08</v>
      </c>
      <c r="G565" s="305"/>
      <c r="I565" s="306"/>
    </row>
    <row r="566" spans="1:9" x14ac:dyDescent="0.2">
      <c r="A566" s="166">
        <v>537</v>
      </c>
      <c r="B566" s="310">
        <v>20190415</v>
      </c>
      <c r="C566" s="311" t="s">
        <v>1131</v>
      </c>
      <c r="D566" s="96" t="s">
        <v>181</v>
      </c>
      <c r="E566" s="96" t="str">
        <f t="shared" si="10"/>
        <v>APR 15</v>
      </c>
      <c r="G566" s="305"/>
      <c r="I566" s="306"/>
    </row>
    <row r="567" spans="1:9" x14ac:dyDescent="0.2">
      <c r="A567" s="166">
        <v>538</v>
      </c>
      <c r="B567" s="310">
        <v>20190422</v>
      </c>
      <c r="C567" s="311" t="s">
        <v>1132</v>
      </c>
      <c r="D567" s="96" t="s">
        <v>182</v>
      </c>
      <c r="E567" s="96" t="str">
        <f t="shared" si="10"/>
        <v>APR 22</v>
      </c>
      <c r="G567" s="305"/>
      <c r="I567" s="306"/>
    </row>
    <row r="568" spans="1:9" x14ac:dyDescent="0.2">
      <c r="A568" s="166">
        <v>539</v>
      </c>
      <c r="B568" s="310">
        <v>20190429</v>
      </c>
      <c r="C568" s="340" t="s">
        <v>1133</v>
      </c>
      <c r="D568" s="96" t="s">
        <v>183</v>
      </c>
      <c r="E568" s="96" t="str">
        <f t="shared" si="10"/>
        <v>APR 29</v>
      </c>
      <c r="G568" s="305"/>
      <c r="I568" s="306"/>
    </row>
    <row r="569" spans="1:9" x14ac:dyDescent="0.2">
      <c r="A569" s="166">
        <v>540</v>
      </c>
      <c r="B569" s="310">
        <v>20190506</v>
      </c>
      <c r="C569" s="311" t="s">
        <v>1134</v>
      </c>
      <c r="D569" s="96" t="s">
        <v>338</v>
      </c>
      <c r="E569" s="96" t="str">
        <f t="shared" si="10"/>
        <v>MAY 06</v>
      </c>
      <c r="G569" s="305"/>
      <c r="I569" s="306"/>
    </row>
    <row r="570" spans="1:9" x14ac:dyDescent="0.2">
      <c r="A570" s="166">
        <v>541</v>
      </c>
      <c r="B570" s="310">
        <v>20190513</v>
      </c>
      <c r="C570" s="311" t="s">
        <v>1135</v>
      </c>
      <c r="D570" s="96" t="s">
        <v>192</v>
      </c>
      <c r="E570" s="96" t="str">
        <f t="shared" ref="E570:E707" si="11">UPPER(LEFT(C570,3)&amp;" "&amp;RIGHT(B570,2))</f>
        <v>MAY 13</v>
      </c>
      <c r="G570" s="305"/>
      <c r="I570" s="306"/>
    </row>
    <row r="571" spans="1:9" x14ac:dyDescent="0.2">
      <c r="A571" s="166">
        <v>542</v>
      </c>
      <c r="B571" s="310">
        <v>20190520</v>
      </c>
      <c r="C571" s="311" t="s">
        <v>1136</v>
      </c>
      <c r="D571" s="96" t="s">
        <v>193</v>
      </c>
      <c r="E571" s="96" t="str">
        <f t="shared" si="11"/>
        <v>MAY 20</v>
      </c>
      <c r="G571" s="305"/>
      <c r="I571" s="306"/>
    </row>
    <row r="572" spans="1:9" x14ac:dyDescent="0.2">
      <c r="A572" s="166">
        <v>543</v>
      </c>
      <c r="B572" s="310">
        <v>20190527</v>
      </c>
      <c r="C572" s="340" t="s">
        <v>1137</v>
      </c>
      <c r="D572" s="96" t="s">
        <v>195</v>
      </c>
      <c r="E572" s="96" t="str">
        <f t="shared" si="11"/>
        <v>MAY 27</v>
      </c>
      <c r="G572" s="305"/>
      <c r="I572" s="306"/>
    </row>
    <row r="573" spans="1:9" x14ac:dyDescent="0.2">
      <c r="A573" s="166">
        <v>544</v>
      </c>
      <c r="B573" s="310">
        <v>20190603</v>
      </c>
      <c r="C573" s="311" t="s">
        <v>1138</v>
      </c>
      <c r="D573" s="96" t="s">
        <v>366</v>
      </c>
      <c r="E573" s="96" t="str">
        <f t="shared" si="11"/>
        <v>JUN 03</v>
      </c>
      <c r="G573" s="305"/>
      <c r="I573" s="306"/>
    </row>
    <row r="574" spans="1:9" x14ac:dyDescent="0.2">
      <c r="A574" s="166">
        <v>545</v>
      </c>
      <c r="B574" s="310">
        <v>20190610</v>
      </c>
      <c r="C574" s="311" t="s">
        <v>1139</v>
      </c>
      <c r="D574" s="96" t="s">
        <v>196</v>
      </c>
      <c r="E574" s="96" t="str">
        <f t="shared" si="11"/>
        <v>JUN 10</v>
      </c>
      <c r="G574" s="305"/>
      <c r="I574" s="306"/>
    </row>
    <row r="575" spans="1:9" x14ac:dyDescent="0.2">
      <c r="A575" s="166">
        <v>546</v>
      </c>
      <c r="B575" s="310">
        <v>20190617</v>
      </c>
      <c r="C575" s="311" t="s">
        <v>1140</v>
      </c>
      <c r="D575" s="96" t="s">
        <v>197</v>
      </c>
      <c r="E575" s="96" t="str">
        <f t="shared" si="11"/>
        <v>JUN 17</v>
      </c>
      <c r="G575" s="305"/>
      <c r="I575" s="306"/>
    </row>
    <row r="576" spans="1:9" x14ac:dyDescent="0.2">
      <c r="A576" s="166">
        <v>547</v>
      </c>
      <c r="B576" s="310">
        <v>20190624</v>
      </c>
      <c r="C576" s="311" t="s">
        <v>1141</v>
      </c>
      <c r="D576" s="96" t="s">
        <v>184</v>
      </c>
      <c r="E576" s="96" t="str">
        <f t="shared" si="11"/>
        <v>JUN 24</v>
      </c>
      <c r="G576" s="305"/>
      <c r="I576" s="306"/>
    </row>
    <row r="577" spans="1:9" x14ac:dyDescent="0.2">
      <c r="A577" s="166">
        <v>548</v>
      </c>
      <c r="B577" s="310">
        <v>20190701</v>
      </c>
      <c r="C577" s="341" t="s">
        <v>1142</v>
      </c>
      <c r="D577" s="96" t="s">
        <v>728</v>
      </c>
      <c r="E577" s="96" t="str">
        <f t="shared" si="11"/>
        <v>JUL 01</v>
      </c>
      <c r="G577" s="305"/>
      <c r="I577" s="306"/>
    </row>
    <row r="578" spans="1:9" x14ac:dyDescent="0.2">
      <c r="A578" s="166">
        <v>549</v>
      </c>
      <c r="B578" s="310">
        <v>20190708</v>
      </c>
      <c r="C578" s="311" t="s">
        <v>1143</v>
      </c>
      <c r="D578" s="96" t="s">
        <v>199</v>
      </c>
      <c r="E578" s="96" t="str">
        <f t="shared" si="11"/>
        <v>JUL 08</v>
      </c>
      <c r="G578" s="305"/>
      <c r="I578" s="306"/>
    </row>
    <row r="579" spans="1:9" x14ac:dyDescent="0.2">
      <c r="A579" s="166">
        <v>550</v>
      </c>
      <c r="B579" s="310">
        <v>20190715</v>
      </c>
      <c r="C579" s="311" t="s">
        <v>1144</v>
      </c>
      <c r="D579" s="96" t="s">
        <v>200</v>
      </c>
      <c r="E579" s="96" t="str">
        <f t="shared" si="11"/>
        <v>JUL 15</v>
      </c>
      <c r="G579" s="305"/>
      <c r="I579" s="306"/>
    </row>
    <row r="580" spans="1:9" x14ac:dyDescent="0.2">
      <c r="A580" s="166">
        <v>551</v>
      </c>
      <c r="B580" s="310">
        <v>20190722</v>
      </c>
      <c r="C580" s="311" t="s">
        <v>1145</v>
      </c>
      <c r="D580" s="96" t="s">
        <v>201</v>
      </c>
      <c r="E580" s="96" t="str">
        <f t="shared" si="11"/>
        <v>JUL 22</v>
      </c>
      <c r="G580" s="305"/>
      <c r="I580" s="306"/>
    </row>
    <row r="581" spans="1:9" x14ac:dyDescent="0.2">
      <c r="A581" s="166">
        <v>552</v>
      </c>
      <c r="B581" s="310">
        <v>20190729</v>
      </c>
      <c r="C581" s="341" t="s">
        <v>1146</v>
      </c>
      <c r="D581" s="96" t="s">
        <v>189</v>
      </c>
      <c r="E581" s="96" t="str">
        <f t="shared" si="11"/>
        <v>JUL 29</v>
      </c>
      <c r="G581" s="305"/>
      <c r="I581" s="306"/>
    </row>
    <row r="582" spans="1:9" x14ac:dyDescent="0.2">
      <c r="A582" s="166">
        <v>553</v>
      </c>
      <c r="B582" s="310">
        <v>20190805</v>
      </c>
      <c r="C582" s="311" t="s">
        <v>1147</v>
      </c>
      <c r="D582" s="96" t="s">
        <v>339</v>
      </c>
      <c r="E582" s="96" t="str">
        <f t="shared" si="11"/>
        <v>AUG 05</v>
      </c>
      <c r="G582" s="305"/>
      <c r="I582" s="306"/>
    </row>
    <row r="583" spans="1:9" x14ac:dyDescent="0.2">
      <c r="A583" s="166">
        <v>554</v>
      </c>
      <c r="B583" s="310">
        <v>20190812</v>
      </c>
      <c r="C583" s="311" t="s">
        <v>1148</v>
      </c>
      <c r="D583" s="96" t="s">
        <v>202</v>
      </c>
      <c r="E583" s="96" t="str">
        <f t="shared" si="11"/>
        <v>AUG 12</v>
      </c>
      <c r="G583" s="305"/>
      <c r="I583" s="306"/>
    </row>
    <row r="584" spans="1:9" x14ac:dyDescent="0.2">
      <c r="A584" s="166">
        <v>555</v>
      </c>
      <c r="B584" s="310">
        <v>20190819</v>
      </c>
      <c r="C584" s="311" t="s">
        <v>1149</v>
      </c>
      <c r="D584" s="96" t="s">
        <v>203</v>
      </c>
      <c r="E584" s="96" t="str">
        <f t="shared" si="11"/>
        <v>AUG 19</v>
      </c>
      <c r="G584" s="305"/>
      <c r="I584" s="306"/>
    </row>
    <row r="585" spans="1:9" x14ac:dyDescent="0.2">
      <c r="A585" s="166">
        <v>556</v>
      </c>
      <c r="B585" s="310">
        <v>20190826</v>
      </c>
      <c r="C585" s="311" t="s">
        <v>1150</v>
      </c>
      <c r="D585" s="96" t="s">
        <v>190</v>
      </c>
      <c r="E585" s="96" t="str">
        <f t="shared" si="11"/>
        <v>AUG 26</v>
      </c>
      <c r="G585" s="305"/>
      <c r="I585" s="306"/>
    </row>
    <row r="586" spans="1:9" x14ac:dyDescent="0.2">
      <c r="A586" s="166">
        <v>557</v>
      </c>
      <c r="B586" s="310">
        <v>20190902</v>
      </c>
      <c r="C586" s="311" t="s">
        <v>1151</v>
      </c>
      <c r="D586" s="96" t="s">
        <v>367</v>
      </c>
      <c r="E586" s="96" t="str">
        <f t="shared" si="11"/>
        <v>SEP 02</v>
      </c>
      <c r="G586" s="305"/>
      <c r="I586" s="306"/>
    </row>
    <row r="587" spans="1:9" x14ac:dyDescent="0.2">
      <c r="A587" s="166">
        <v>558</v>
      </c>
      <c r="B587" s="310">
        <v>20190909</v>
      </c>
      <c r="C587" s="311" t="s">
        <v>1152</v>
      </c>
      <c r="D587" s="96" t="s">
        <v>205</v>
      </c>
      <c r="E587" s="96" t="str">
        <f t="shared" si="11"/>
        <v>SEP 09</v>
      </c>
      <c r="G587" s="305"/>
      <c r="I587" s="306"/>
    </row>
    <row r="588" spans="1:9" x14ac:dyDescent="0.2">
      <c r="A588" s="166">
        <v>559</v>
      </c>
      <c r="B588" s="310">
        <v>20190916</v>
      </c>
      <c r="C588" s="311" t="s">
        <v>1153</v>
      </c>
      <c r="D588" s="96" t="s">
        <v>206</v>
      </c>
      <c r="E588" s="96" t="str">
        <f t="shared" si="11"/>
        <v>SEP 16</v>
      </c>
      <c r="G588" s="305"/>
      <c r="I588" s="306"/>
    </row>
    <row r="589" spans="1:9" x14ac:dyDescent="0.2">
      <c r="A589" s="166">
        <v>560</v>
      </c>
      <c r="B589" s="310">
        <v>20190923</v>
      </c>
      <c r="C589" s="311" t="s">
        <v>1154</v>
      </c>
      <c r="D589" s="96" t="s">
        <v>207</v>
      </c>
      <c r="E589" s="96" t="str">
        <f t="shared" si="11"/>
        <v>SEP 23</v>
      </c>
      <c r="G589" s="305"/>
      <c r="I589" s="306"/>
    </row>
    <row r="590" spans="1:9" x14ac:dyDescent="0.2">
      <c r="A590" s="166">
        <v>561</v>
      </c>
      <c r="B590" s="310">
        <v>20190930</v>
      </c>
      <c r="C590" s="311" t="s">
        <v>1155</v>
      </c>
      <c r="D590" s="96" t="s">
        <v>185</v>
      </c>
      <c r="E590" s="96" t="str">
        <f t="shared" si="11"/>
        <v>SEP 30</v>
      </c>
      <c r="G590" s="305"/>
      <c r="I590" s="306"/>
    </row>
    <row r="591" spans="1:9" x14ac:dyDescent="0.2">
      <c r="A591" s="166">
        <v>562</v>
      </c>
      <c r="B591" s="310">
        <v>20191007</v>
      </c>
      <c r="C591" s="311" t="s">
        <v>1156</v>
      </c>
      <c r="D591" s="96" t="s">
        <v>208</v>
      </c>
      <c r="E591" s="96" t="str">
        <f t="shared" si="11"/>
        <v>OCT 07</v>
      </c>
      <c r="G591" s="305"/>
      <c r="I591" s="306"/>
    </row>
    <row r="592" spans="1:9" x14ac:dyDescent="0.2">
      <c r="A592" s="166">
        <v>563</v>
      </c>
      <c r="B592" s="310">
        <v>20191014</v>
      </c>
      <c r="C592" s="311" t="s">
        <v>1157</v>
      </c>
      <c r="D592" s="96" t="s">
        <v>209</v>
      </c>
      <c r="E592" s="96" t="str">
        <f t="shared" si="11"/>
        <v>OCT 14</v>
      </c>
      <c r="G592" s="305"/>
      <c r="I592" s="306"/>
    </row>
    <row r="593" spans="1:9" x14ac:dyDescent="0.2">
      <c r="A593" s="166">
        <v>564</v>
      </c>
      <c r="B593" s="310">
        <v>20191021</v>
      </c>
      <c r="C593" s="311" t="s">
        <v>1158</v>
      </c>
      <c r="D593" s="96" t="s">
        <v>210</v>
      </c>
      <c r="E593" s="96" t="str">
        <f t="shared" si="11"/>
        <v>OCT 21</v>
      </c>
      <c r="G593" s="305"/>
      <c r="I593" s="306"/>
    </row>
    <row r="594" spans="1:9" x14ac:dyDescent="0.2">
      <c r="A594" s="166">
        <v>565</v>
      </c>
      <c r="B594" s="310">
        <v>20191028</v>
      </c>
      <c r="C594" s="311" t="s">
        <v>1159</v>
      </c>
      <c r="D594" s="96" t="s">
        <v>187</v>
      </c>
      <c r="E594" s="96" t="str">
        <f t="shared" si="11"/>
        <v>OCT 28</v>
      </c>
      <c r="G594" s="305"/>
      <c r="I594" s="306"/>
    </row>
    <row r="595" spans="1:9" x14ac:dyDescent="0.2">
      <c r="A595" s="166">
        <v>566</v>
      </c>
      <c r="B595" s="310">
        <v>20191104</v>
      </c>
      <c r="C595" s="311" t="s">
        <v>1160</v>
      </c>
      <c r="D595" s="96" t="s">
        <v>340</v>
      </c>
      <c r="E595" s="96" t="str">
        <f t="shared" si="11"/>
        <v>NOV 04</v>
      </c>
      <c r="G595" s="305"/>
      <c r="I595" s="306"/>
    </row>
    <row r="596" spans="1:9" x14ac:dyDescent="0.2">
      <c r="A596" s="166">
        <v>567</v>
      </c>
      <c r="B596" s="310">
        <v>20191111</v>
      </c>
      <c r="C596" s="311" t="s">
        <v>1161</v>
      </c>
      <c r="D596" s="96" t="s">
        <v>211</v>
      </c>
      <c r="E596" s="96" t="str">
        <f t="shared" si="11"/>
        <v>NOV 11</v>
      </c>
      <c r="G596" s="305"/>
      <c r="I596" s="306"/>
    </row>
    <row r="597" spans="1:9" x14ac:dyDescent="0.2">
      <c r="A597" s="166">
        <v>568</v>
      </c>
      <c r="B597" s="310">
        <v>20191118</v>
      </c>
      <c r="C597" s="341" t="s">
        <v>1162</v>
      </c>
      <c r="D597" s="96" t="s">
        <v>212</v>
      </c>
      <c r="E597" s="96" t="str">
        <f t="shared" si="11"/>
        <v>NOV 18</v>
      </c>
      <c r="G597" s="305"/>
      <c r="I597" s="306"/>
    </row>
    <row r="598" spans="1:9" x14ac:dyDescent="0.2">
      <c r="A598" s="166">
        <v>569</v>
      </c>
      <c r="B598" s="310">
        <v>20191125</v>
      </c>
      <c r="C598" s="311" t="s">
        <v>1163</v>
      </c>
      <c r="D598" s="96" t="s">
        <v>188</v>
      </c>
      <c r="E598" s="96" t="str">
        <f t="shared" si="11"/>
        <v>NOV 25</v>
      </c>
      <c r="G598" s="305"/>
      <c r="I598" s="306"/>
    </row>
    <row r="599" spans="1:9" x14ac:dyDescent="0.2">
      <c r="A599" s="166">
        <v>570</v>
      </c>
      <c r="B599" s="310">
        <v>20191202</v>
      </c>
      <c r="C599" s="311" t="s">
        <v>1164</v>
      </c>
      <c r="D599" s="96" t="s">
        <v>368</v>
      </c>
      <c r="E599" s="96" t="str">
        <f t="shared" si="11"/>
        <v>DEC 02</v>
      </c>
      <c r="G599" s="305"/>
      <c r="I599" s="306"/>
    </row>
    <row r="600" spans="1:9" x14ac:dyDescent="0.2">
      <c r="A600" s="166">
        <v>571</v>
      </c>
      <c r="B600" s="310">
        <v>20191209</v>
      </c>
      <c r="C600" s="311" t="s">
        <v>1165</v>
      </c>
      <c r="D600" s="96" t="s">
        <v>214</v>
      </c>
      <c r="E600" s="96" t="str">
        <f t="shared" si="11"/>
        <v>DEC 09</v>
      </c>
      <c r="G600" s="305"/>
      <c r="I600" s="306"/>
    </row>
    <row r="601" spans="1:9" x14ac:dyDescent="0.2">
      <c r="A601" s="166">
        <v>572</v>
      </c>
      <c r="B601" s="310">
        <v>20191216</v>
      </c>
      <c r="C601" s="311" t="s">
        <v>1166</v>
      </c>
      <c r="D601" s="96" t="s">
        <v>215</v>
      </c>
      <c r="E601" s="96" t="str">
        <f t="shared" si="11"/>
        <v>DEC 16</v>
      </c>
      <c r="G601" s="305"/>
      <c r="I601" s="306"/>
    </row>
    <row r="602" spans="1:9" x14ac:dyDescent="0.2">
      <c r="A602" s="166">
        <v>573</v>
      </c>
      <c r="B602" s="310">
        <v>20191223</v>
      </c>
      <c r="C602" s="311" t="s">
        <v>1167</v>
      </c>
      <c r="D602" s="96" t="s">
        <v>216</v>
      </c>
      <c r="E602" s="96" t="str">
        <f t="shared" si="11"/>
        <v>DEC 23</v>
      </c>
      <c r="G602" s="305"/>
      <c r="I602" s="306"/>
    </row>
    <row r="603" spans="1:9" ht="13.5" thickBot="1" x14ac:dyDescent="0.25">
      <c r="A603" s="166">
        <v>574</v>
      </c>
      <c r="B603" s="310">
        <v>20191230</v>
      </c>
      <c r="C603" s="311" t="s">
        <v>1168</v>
      </c>
      <c r="D603" s="96" t="s">
        <v>709</v>
      </c>
      <c r="E603" s="96" t="str">
        <f t="shared" si="11"/>
        <v>DEC 30</v>
      </c>
      <c r="G603" s="305"/>
      <c r="I603" s="306"/>
    </row>
    <row r="604" spans="1:9" ht="13.5" thickTop="1" x14ac:dyDescent="0.2">
      <c r="A604" s="307">
        <v>575</v>
      </c>
      <c r="B604" s="308">
        <v>20200106</v>
      </c>
      <c r="C604" s="309" t="s">
        <v>1170</v>
      </c>
      <c r="D604" s="304" t="s">
        <v>165</v>
      </c>
      <c r="E604" s="96" t="str">
        <f t="shared" si="11"/>
        <v>JAN 06</v>
      </c>
      <c r="G604" s="305"/>
      <c r="I604" s="306"/>
    </row>
    <row r="605" spans="1:9" x14ac:dyDescent="0.2">
      <c r="A605" s="166">
        <v>576</v>
      </c>
      <c r="B605" s="310">
        <v>20200113</v>
      </c>
      <c r="C605" s="311" t="s">
        <v>1171</v>
      </c>
      <c r="D605" s="96" t="s">
        <v>170</v>
      </c>
      <c r="E605" s="96" t="str">
        <f t="shared" si="11"/>
        <v>JAN 13</v>
      </c>
      <c r="G605" s="305"/>
      <c r="I605" s="306"/>
    </row>
    <row r="606" spans="1:9" x14ac:dyDescent="0.2">
      <c r="A606" s="166">
        <v>577</v>
      </c>
      <c r="B606" s="310">
        <v>20200120</v>
      </c>
      <c r="C606" s="311" t="s">
        <v>1172</v>
      </c>
      <c r="D606" s="96" t="s">
        <v>171</v>
      </c>
      <c r="E606" s="96" t="str">
        <f t="shared" si="11"/>
        <v>JAN 20</v>
      </c>
      <c r="G606" s="305"/>
      <c r="I606" s="306"/>
    </row>
    <row r="607" spans="1:9" x14ac:dyDescent="0.2">
      <c r="A607" s="166">
        <v>578</v>
      </c>
      <c r="B607" s="310">
        <v>20200127</v>
      </c>
      <c r="C607" s="311" t="s">
        <v>1173</v>
      </c>
      <c r="D607" s="96" t="s">
        <v>726</v>
      </c>
      <c r="E607" s="96" t="str">
        <f t="shared" si="11"/>
        <v>JAN 27</v>
      </c>
      <c r="G607" s="305"/>
      <c r="I607" s="306"/>
    </row>
    <row r="608" spans="1:9" x14ac:dyDescent="0.2">
      <c r="A608" s="166">
        <v>579</v>
      </c>
      <c r="B608" s="310">
        <v>20200203</v>
      </c>
      <c r="C608" s="311" t="s">
        <v>1174</v>
      </c>
      <c r="D608" s="96" t="s">
        <v>172</v>
      </c>
      <c r="E608" s="96" t="str">
        <f t="shared" si="11"/>
        <v>FEB 03</v>
      </c>
      <c r="G608" s="305"/>
      <c r="I608" s="306"/>
    </row>
    <row r="609" spans="1:18" x14ac:dyDescent="0.2">
      <c r="A609" s="166">
        <v>580</v>
      </c>
      <c r="B609" s="310">
        <v>20200210</v>
      </c>
      <c r="C609" s="311" t="s">
        <v>1175</v>
      </c>
      <c r="D609" s="96" t="s">
        <v>173</v>
      </c>
      <c r="E609" s="96" t="str">
        <f t="shared" si="11"/>
        <v>FEB 10</v>
      </c>
      <c r="G609" s="305"/>
      <c r="I609" s="306"/>
    </row>
    <row r="610" spans="1:18" x14ac:dyDescent="0.2">
      <c r="A610" s="166">
        <v>581</v>
      </c>
      <c r="B610" s="310">
        <v>20200217</v>
      </c>
      <c r="C610" s="311" t="s">
        <v>1176</v>
      </c>
      <c r="D610" s="96" t="s">
        <v>174</v>
      </c>
      <c r="E610" s="96" t="str">
        <f t="shared" si="11"/>
        <v>FEB 17</v>
      </c>
      <c r="G610" s="305"/>
      <c r="I610" s="306"/>
    </row>
    <row r="611" spans="1:18" x14ac:dyDescent="0.2">
      <c r="A611" s="166">
        <v>582</v>
      </c>
      <c r="B611" s="310">
        <v>20200224</v>
      </c>
      <c r="C611" s="311" t="s">
        <v>1177</v>
      </c>
      <c r="D611" s="96" t="s">
        <v>175</v>
      </c>
      <c r="E611" s="96" t="str">
        <f t="shared" si="11"/>
        <v>FEB 24</v>
      </c>
      <c r="G611" s="305"/>
      <c r="I611" s="306"/>
    </row>
    <row r="612" spans="1:18" x14ac:dyDescent="0.2">
      <c r="A612" s="166">
        <v>583</v>
      </c>
      <c r="B612" s="310">
        <v>20200302</v>
      </c>
      <c r="C612" s="311" t="s">
        <v>1178</v>
      </c>
      <c r="D612" s="96" t="s">
        <v>176</v>
      </c>
      <c r="E612" s="96" t="str">
        <f t="shared" si="11"/>
        <v>MAR 02</v>
      </c>
      <c r="G612" s="305"/>
      <c r="I612" s="306"/>
    </row>
    <row r="613" spans="1:18" x14ac:dyDescent="0.2">
      <c r="A613" s="166">
        <v>584</v>
      </c>
      <c r="B613" s="310">
        <v>20200309</v>
      </c>
      <c r="C613" s="311" t="s">
        <v>1179</v>
      </c>
      <c r="D613" s="96" t="s">
        <v>179</v>
      </c>
      <c r="E613" s="96" t="str">
        <f t="shared" si="11"/>
        <v>MAR 09</v>
      </c>
      <c r="G613" s="305"/>
      <c r="I613" s="306"/>
    </row>
    <row r="614" spans="1:18" x14ac:dyDescent="0.2">
      <c r="A614" s="166">
        <v>585</v>
      </c>
      <c r="B614" s="310">
        <v>20200316</v>
      </c>
      <c r="C614" s="311" t="s">
        <v>1180</v>
      </c>
      <c r="D614" s="96" t="s">
        <v>178</v>
      </c>
      <c r="E614" s="96" t="str">
        <f t="shared" si="11"/>
        <v>MAR 16</v>
      </c>
      <c r="G614" s="305"/>
      <c r="I614" s="306"/>
    </row>
    <row r="615" spans="1:18" x14ac:dyDescent="0.2">
      <c r="A615" s="166">
        <v>586</v>
      </c>
      <c r="B615" s="310">
        <v>20200323</v>
      </c>
      <c r="C615" s="311" t="s">
        <v>1181</v>
      </c>
      <c r="D615" s="96" t="s">
        <v>177</v>
      </c>
      <c r="E615" s="96" t="str">
        <f t="shared" si="11"/>
        <v>MAR 23</v>
      </c>
      <c r="G615" s="305"/>
      <c r="I615" s="306"/>
    </row>
    <row r="616" spans="1:18" x14ac:dyDescent="0.2">
      <c r="A616" s="166">
        <v>587</v>
      </c>
      <c r="B616" s="310">
        <v>20200330</v>
      </c>
      <c r="C616" s="311" t="s">
        <v>1182</v>
      </c>
      <c r="D616" s="96" t="s">
        <v>166</v>
      </c>
      <c r="E616" s="96" t="str">
        <f t="shared" si="11"/>
        <v>MAR 30</v>
      </c>
      <c r="G616" s="305"/>
      <c r="I616" s="306"/>
    </row>
    <row r="617" spans="1:18" x14ac:dyDescent="0.2">
      <c r="A617" s="166">
        <v>588</v>
      </c>
      <c r="B617" s="310">
        <v>20200406</v>
      </c>
      <c r="C617" s="311" t="s">
        <v>1183</v>
      </c>
      <c r="D617" s="96" t="s">
        <v>180</v>
      </c>
      <c r="E617" s="96" t="str">
        <f t="shared" si="11"/>
        <v>APR 06</v>
      </c>
      <c r="G617" s="305"/>
      <c r="I617" s="306"/>
    </row>
    <row r="618" spans="1:18" x14ac:dyDescent="0.2">
      <c r="A618" s="166">
        <v>589</v>
      </c>
      <c r="B618" s="310">
        <v>20200413</v>
      </c>
      <c r="C618" s="311" t="s">
        <v>1184</v>
      </c>
      <c r="D618" s="96" t="s">
        <v>181</v>
      </c>
      <c r="E618" s="96" t="str">
        <f t="shared" si="11"/>
        <v>APR 13</v>
      </c>
      <c r="G618" s="305"/>
      <c r="I618" s="306"/>
    </row>
    <row r="619" spans="1:18" x14ac:dyDescent="0.2">
      <c r="A619" s="166">
        <v>590</v>
      </c>
      <c r="B619" s="310">
        <v>20200420</v>
      </c>
      <c r="C619" s="311" t="s">
        <v>1185</v>
      </c>
      <c r="D619" s="96" t="s">
        <v>182</v>
      </c>
      <c r="E619" s="96" t="str">
        <f t="shared" si="11"/>
        <v>APR 20</v>
      </c>
      <c r="G619" s="305"/>
      <c r="I619" s="306"/>
    </row>
    <row r="620" spans="1:18" x14ac:dyDescent="0.2">
      <c r="A620" s="166">
        <v>591</v>
      </c>
      <c r="B620" s="310">
        <v>20200427</v>
      </c>
      <c r="C620" s="311" t="s">
        <v>1186</v>
      </c>
      <c r="D620" s="96" t="s">
        <v>183</v>
      </c>
      <c r="E620" s="96" t="str">
        <f t="shared" si="11"/>
        <v>APR 27</v>
      </c>
      <c r="G620" s="305"/>
      <c r="I620" s="306"/>
    </row>
    <row r="621" spans="1:18" x14ac:dyDescent="0.2">
      <c r="A621" s="166">
        <v>592</v>
      </c>
      <c r="B621" s="310">
        <v>20200504</v>
      </c>
      <c r="C621" s="311" t="s">
        <v>1187</v>
      </c>
      <c r="D621" s="96" t="s">
        <v>338</v>
      </c>
      <c r="E621" s="96" t="str">
        <f t="shared" si="11"/>
        <v>MAY 04</v>
      </c>
      <c r="G621" s="305"/>
      <c r="I621" s="306"/>
    </row>
    <row r="622" spans="1:18" x14ac:dyDescent="0.2">
      <c r="A622" s="166">
        <v>593</v>
      </c>
      <c r="B622" s="310">
        <v>20200511</v>
      </c>
      <c r="C622" s="311" t="s">
        <v>1188</v>
      </c>
      <c r="D622" s="96" t="s">
        <v>192</v>
      </c>
      <c r="E622" s="96" t="str">
        <f t="shared" si="11"/>
        <v>MAY 11</v>
      </c>
      <c r="G622" s="305"/>
      <c r="I622" s="306"/>
      <c r="R622" s="166"/>
    </row>
    <row r="623" spans="1:18" x14ac:dyDescent="0.2">
      <c r="A623" s="166">
        <v>594</v>
      </c>
      <c r="B623" s="310">
        <v>20200518</v>
      </c>
      <c r="C623" s="311" t="s">
        <v>1189</v>
      </c>
      <c r="D623" s="96" t="s">
        <v>193</v>
      </c>
      <c r="E623" s="96" t="str">
        <f t="shared" si="11"/>
        <v>MAY 18</v>
      </c>
      <c r="G623" s="305"/>
      <c r="I623" s="306"/>
      <c r="R623" s="166"/>
    </row>
    <row r="624" spans="1:18" x14ac:dyDescent="0.2">
      <c r="A624" s="166">
        <v>595</v>
      </c>
      <c r="B624" s="310">
        <v>20200525</v>
      </c>
      <c r="C624" s="311" t="s">
        <v>1190</v>
      </c>
      <c r="D624" s="96" t="s">
        <v>195</v>
      </c>
      <c r="E624" s="96" t="str">
        <f t="shared" si="11"/>
        <v>MAY 25</v>
      </c>
      <c r="G624" s="305"/>
      <c r="I624" s="306"/>
      <c r="R624" s="166"/>
    </row>
    <row r="625" spans="1:18" x14ac:dyDescent="0.2">
      <c r="A625" s="166">
        <v>596</v>
      </c>
      <c r="B625" s="310">
        <v>20200601</v>
      </c>
      <c r="C625" s="311" t="s">
        <v>1191</v>
      </c>
      <c r="D625" s="96" t="s">
        <v>366</v>
      </c>
      <c r="E625" s="96" t="str">
        <f t="shared" si="11"/>
        <v>JUN 01</v>
      </c>
      <c r="G625" s="305"/>
      <c r="I625" s="306"/>
      <c r="R625" s="166"/>
    </row>
    <row r="626" spans="1:18" x14ac:dyDescent="0.2">
      <c r="A626" s="166">
        <v>597</v>
      </c>
      <c r="B626" s="310">
        <v>20200608</v>
      </c>
      <c r="C626" s="311" t="s">
        <v>1192</v>
      </c>
      <c r="D626" s="96" t="s">
        <v>196</v>
      </c>
      <c r="E626" s="96" t="str">
        <f t="shared" si="11"/>
        <v>JUN 08</v>
      </c>
      <c r="G626" s="305"/>
      <c r="I626" s="306"/>
      <c r="R626" s="166"/>
    </row>
    <row r="627" spans="1:18" x14ac:dyDescent="0.2">
      <c r="A627" s="166">
        <v>598</v>
      </c>
      <c r="B627" s="310">
        <v>20200615</v>
      </c>
      <c r="C627" s="311" t="s">
        <v>1193</v>
      </c>
      <c r="D627" s="96" t="s">
        <v>197</v>
      </c>
      <c r="E627" s="96" t="str">
        <f t="shared" si="11"/>
        <v>JUN 15</v>
      </c>
      <c r="G627" s="305"/>
      <c r="I627" s="306"/>
      <c r="R627" s="166"/>
    </row>
    <row r="628" spans="1:18" x14ac:dyDescent="0.2">
      <c r="A628" s="166">
        <v>599</v>
      </c>
      <c r="B628" s="310">
        <v>20200622</v>
      </c>
      <c r="C628" s="311" t="s">
        <v>1194</v>
      </c>
      <c r="D628" s="96" t="s">
        <v>198</v>
      </c>
      <c r="E628" s="96" t="str">
        <f t="shared" si="11"/>
        <v>JUN 22</v>
      </c>
      <c r="G628" s="305"/>
      <c r="I628" s="306"/>
      <c r="R628" s="166"/>
    </row>
    <row r="629" spans="1:18" x14ac:dyDescent="0.2">
      <c r="A629" s="166">
        <v>600</v>
      </c>
      <c r="B629" s="310">
        <v>20200629</v>
      </c>
      <c r="C629" s="311" t="s">
        <v>1195</v>
      </c>
      <c r="D629" s="96" t="s">
        <v>184</v>
      </c>
      <c r="E629" s="96" t="str">
        <f t="shared" si="11"/>
        <v>JUN 29</v>
      </c>
      <c r="G629" s="305"/>
      <c r="I629" s="306"/>
      <c r="R629" s="166"/>
    </row>
    <row r="630" spans="1:18" x14ac:dyDescent="0.2">
      <c r="A630" s="166">
        <v>601</v>
      </c>
      <c r="B630" s="310">
        <v>20200706</v>
      </c>
      <c r="C630" s="311" t="s">
        <v>1196</v>
      </c>
      <c r="D630" s="96" t="s">
        <v>199</v>
      </c>
      <c r="E630" s="96" t="str">
        <f t="shared" si="11"/>
        <v>JUL 06</v>
      </c>
      <c r="G630" s="305"/>
      <c r="I630" s="306"/>
      <c r="R630" s="166"/>
    </row>
    <row r="631" spans="1:18" x14ac:dyDescent="0.2">
      <c r="A631" s="166">
        <v>602</v>
      </c>
      <c r="B631" s="310">
        <v>20200713</v>
      </c>
      <c r="C631" s="311" t="s">
        <v>1197</v>
      </c>
      <c r="D631" s="96" t="s">
        <v>200</v>
      </c>
      <c r="E631" s="96" t="str">
        <f t="shared" si="11"/>
        <v>JUL 13</v>
      </c>
      <c r="G631" s="305"/>
      <c r="I631" s="306"/>
      <c r="R631" s="166"/>
    </row>
    <row r="632" spans="1:18" x14ac:dyDescent="0.2">
      <c r="A632" s="166">
        <v>603</v>
      </c>
      <c r="B632" s="310">
        <v>20200720</v>
      </c>
      <c r="C632" s="311" t="s">
        <v>1198</v>
      </c>
      <c r="D632" s="96" t="s">
        <v>201</v>
      </c>
      <c r="E632" s="96" t="str">
        <f t="shared" si="11"/>
        <v>JUL 20</v>
      </c>
      <c r="G632" s="305"/>
      <c r="I632" s="306"/>
      <c r="R632" s="166"/>
    </row>
    <row r="633" spans="1:18" x14ac:dyDescent="0.2">
      <c r="A633" s="166">
        <v>604</v>
      </c>
      <c r="B633" s="310">
        <v>20200727</v>
      </c>
      <c r="C633" s="311" t="s">
        <v>1199</v>
      </c>
      <c r="D633" s="96" t="s">
        <v>189</v>
      </c>
      <c r="E633" s="96" t="str">
        <f t="shared" si="11"/>
        <v>JUL 27</v>
      </c>
      <c r="G633" s="305"/>
      <c r="I633" s="306"/>
      <c r="R633" s="166"/>
    </row>
    <row r="634" spans="1:18" x14ac:dyDescent="0.2">
      <c r="A634" s="166">
        <v>605</v>
      </c>
      <c r="B634" s="310">
        <v>20200803</v>
      </c>
      <c r="C634" s="311" t="s">
        <v>1200</v>
      </c>
      <c r="D634" s="96" t="s">
        <v>339</v>
      </c>
      <c r="E634" s="96" t="str">
        <f t="shared" si="11"/>
        <v>AUG 03</v>
      </c>
      <c r="G634" s="305"/>
      <c r="I634" s="306"/>
      <c r="R634" s="166"/>
    </row>
    <row r="635" spans="1:18" x14ac:dyDescent="0.2">
      <c r="A635" s="166">
        <v>606</v>
      </c>
      <c r="B635" s="310">
        <v>20200810</v>
      </c>
      <c r="C635" s="311" t="s">
        <v>1201</v>
      </c>
      <c r="D635" s="96" t="s">
        <v>202</v>
      </c>
      <c r="E635" s="96" t="str">
        <f t="shared" si="11"/>
        <v>AUG 10</v>
      </c>
      <c r="G635" s="305"/>
      <c r="I635" s="306"/>
      <c r="R635" s="166"/>
    </row>
    <row r="636" spans="1:18" x14ac:dyDescent="0.2">
      <c r="A636" s="166">
        <v>607</v>
      </c>
      <c r="B636" s="310">
        <v>20200817</v>
      </c>
      <c r="C636" s="311" t="s">
        <v>1202</v>
      </c>
      <c r="D636" s="96" t="s">
        <v>203</v>
      </c>
      <c r="E636" s="96" t="str">
        <f t="shared" si="11"/>
        <v>AUG 17</v>
      </c>
      <c r="G636" s="305"/>
      <c r="I636" s="306"/>
      <c r="R636" s="166"/>
    </row>
    <row r="637" spans="1:18" x14ac:dyDescent="0.2">
      <c r="A637" s="166">
        <v>608</v>
      </c>
      <c r="B637" s="310">
        <v>20200824</v>
      </c>
      <c r="C637" s="311" t="s">
        <v>1203</v>
      </c>
      <c r="D637" s="96" t="s">
        <v>204</v>
      </c>
      <c r="E637" s="96" t="str">
        <f t="shared" si="11"/>
        <v>AUG 24</v>
      </c>
      <c r="G637" s="305"/>
      <c r="I637" s="306"/>
      <c r="R637" s="166"/>
    </row>
    <row r="638" spans="1:18" x14ac:dyDescent="0.2">
      <c r="A638" s="166">
        <v>609</v>
      </c>
      <c r="B638" s="310">
        <v>20200831</v>
      </c>
      <c r="C638" s="311" t="s">
        <v>1204</v>
      </c>
      <c r="D638" s="96" t="s">
        <v>190</v>
      </c>
      <c r="E638" s="96" t="str">
        <f t="shared" si="11"/>
        <v>AUG 31</v>
      </c>
      <c r="G638" s="305"/>
      <c r="I638" s="306"/>
      <c r="R638" s="166"/>
    </row>
    <row r="639" spans="1:18" x14ac:dyDescent="0.2">
      <c r="A639" s="166">
        <v>610</v>
      </c>
      <c r="B639" s="310">
        <v>20200907</v>
      </c>
      <c r="C639" s="311" t="s">
        <v>1205</v>
      </c>
      <c r="D639" s="96" t="s">
        <v>205</v>
      </c>
      <c r="E639" s="96" t="str">
        <f t="shared" si="11"/>
        <v>SEP 07</v>
      </c>
      <c r="G639" s="305"/>
      <c r="I639" s="306"/>
      <c r="R639" s="166"/>
    </row>
    <row r="640" spans="1:18" x14ac:dyDescent="0.2">
      <c r="A640" s="166">
        <v>611</v>
      </c>
      <c r="B640" s="310">
        <v>20200914</v>
      </c>
      <c r="C640" s="311" t="s">
        <v>1206</v>
      </c>
      <c r="D640" s="96" t="s">
        <v>206</v>
      </c>
      <c r="E640" s="96" t="str">
        <f t="shared" si="11"/>
        <v>SEP 14</v>
      </c>
      <c r="G640" s="305"/>
      <c r="I640" s="306"/>
      <c r="R640" s="166"/>
    </row>
    <row r="641" spans="1:18" x14ac:dyDescent="0.2">
      <c r="A641" s="166">
        <v>612</v>
      </c>
      <c r="B641" s="310">
        <v>20200921</v>
      </c>
      <c r="C641" s="311" t="s">
        <v>1207</v>
      </c>
      <c r="D641" s="96" t="s">
        <v>207</v>
      </c>
      <c r="E641" s="96" t="str">
        <f t="shared" si="11"/>
        <v>SEP 21</v>
      </c>
      <c r="G641" s="305"/>
      <c r="I641" s="306"/>
      <c r="R641" s="166"/>
    </row>
    <row r="642" spans="1:18" x14ac:dyDescent="0.2">
      <c r="A642" s="166">
        <v>613</v>
      </c>
      <c r="B642" s="310">
        <v>20200928</v>
      </c>
      <c r="C642" s="311" t="s">
        <v>1208</v>
      </c>
      <c r="D642" s="96" t="s">
        <v>185</v>
      </c>
      <c r="E642" s="96" t="str">
        <f t="shared" si="11"/>
        <v>SEP 28</v>
      </c>
      <c r="G642" s="305"/>
      <c r="I642" s="306"/>
      <c r="R642" s="166"/>
    </row>
    <row r="643" spans="1:18" x14ac:dyDescent="0.2">
      <c r="A643" s="166">
        <v>614</v>
      </c>
      <c r="B643" s="310">
        <v>20201005</v>
      </c>
      <c r="C643" s="311" t="s">
        <v>1221</v>
      </c>
      <c r="D643" s="96" t="s">
        <v>208</v>
      </c>
      <c r="E643" s="96" t="str">
        <f t="shared" si="11"/>
        <v>OCT 05</v>
      </c>
      <c r="G643" s="305"/>
      <c r="I643" s="306"/>
      <c r="R643" s="166"/>
    </row>
    <row r="644" spans="1:18" x14ac:dyDescent="0.2">
      <c r="A644" s="166">
        <v>615</v>
      </c>
      <c r="B644" s="310">
        <v>20201012</v>
      </c>
      <c r="C644" s="311" t="s">
        <v>1209</v>
      </c>
      <c r="D644" s="96" t="s">
        <v>209</v>
      </c>
      <c r="E644" s="96" t="str">
        <f t="shared" si="11"/>
        <v>OCT 12</v>
      </c>
      <c r="G644" s="305"/>
      <c r="I644" s="306"/>
      <c r="R644" s="166"/>
    </row>
    <row r="645" spans="1:18" x14ac:dyDescent="0.2">
      <c r="A645" s="166">
        <v>616</v>
      </c>
      <c r="B645" s="310">
        <v>20201019</v>
      </c>
      <c r="C645" s="311" t="s">
        <v>1210</v>
      </c>
      <c r="D645" s="96" t="s">
        <v>210</v>
      </c>
      <c r="E645" s="96" t="str">
        <f t="shared" si="11"/>
        <v>OCT 19</v>
      </c>
      <c r="G645" s="305"/>
      <c r="I645" s="306"/>
      <c r="R645" s="166"/>
    </row>
    <row r="646" spans="1:18" x14ac:dyDescent="0.2">
      <c r="A646" s="166">
        <v>617</v>
      </c>
      <c r="B646" s="310">
        <v>20201026</v>
      </c>
      <c r="C646" s="311" t="s">
        <v>1211</v>
      </c>
      <c r="D646" s="96" t="s">
        <v>187</v>
      </c>
      <c r="E646" s="96" t="str">
        <f t="shared" si="11"/>
        <v>OCT 26</v>
      </c>
      <c r="G646" s="305"/>
      <c r="I646" s="306"/>
      <c r="R646" s="166"/>
    </row>
    <row r="647" spans="1:18" x14ac:dyDescent="0.2">
      <c r="A647" s="166">
        <v>618</v>
      </c>
      <c r="B647" s="310">
        <v>20201102</v>
      </c>
      <c r="C647" s="311" t="s">
        <v>1212</v>
      </c>
      <c r="D647" s="96" t="s">
        <v>340</v>
      </c>
      <c r="E647" s="96" t="str">
        <f t="shared" si="11"/>
        <v>NOV 02</v>
      </c>
      <c r="G647" s="305"/>
      <c r="I647" s="306"/>
    </row>
    <row r="648" spans="1:18" x14ac:dyDescent="0.2">
      <c r="A648" s="166">
        <v>619</v>
      </c>
      <c r="B648" s="310">
        <v>20201109</v>
      </c>
      <c r="C648" s="311" t="s">
        <v>1213</v>
      </c>
      <c r="D648" s="96" t="s">
        <v>211</v>
      </c>
      <c r="E648" s="96" t="str">
        <f t="shared" si="11"/>
        <v>NOV 09</v>
      </c>
      <c r="G648" s="305"/>
      <c r="I648" s="306"/>
    </row>
    <row r="649" spans="1:18" x14ac:dyDescent="0.2">
      <c r="A649" s="166">
        <v>620</v>
      </c>
      <c r="B649" s="310">
        <v>20201116</v>
      </c>
      <c r="C649" s="311" t="s">
        <v>1214</v>
      </c>
      <c r="D649" s="96" t="s">
        <v>212</v>
      </c>
      <c r="E649" s="96" t="str">
        <f t="shared" si="11"/>
        <v>NOV 16</v>
      </c>
      <c r="G649" s="305"/>
      <c r="I649" s="306"/>
    </row>
    <row r="650" spans="1:18" x14ac:dyDescent="0.2">
      <c r="A650" s="166">
        <v>621</v>
      </c>
      <c r="B650" s="310">
        <v>20201123</v>
      </c>
      <c r="C650" s="311" t="s">
        <v>1215</v>
      </c>
      <c r="D650" s="96" t="s">
        <v>213</v>
      </c>
      <c r="E650" s="96" t="str">
        <f t="shared" si="11"/>
        <v>NOV 23</v>
      </c>
      <c r="G650" s="305"/>
      <c r="I650" s="306"/>
    </row>
    <row r="651" spans="1:18" x14ac:dyDescent="0.2">
      <c r="A651" s="166">
        <v>622</v>
      </c>
      <c r="B651" s="310">
        <v>20201130</v>
      </c>
      <c r="C651" s="311" t="s">
        <v>1216</v>
      </c>
      <c r="D651" s="96" t="s">
        <v>188</v>
      </c>
      <c r="E651" s="96" t="str">
        <f t="shared" si="11"/>
        <v>NOV 30</v>
      </c>
      <c r="G651" s="305"/>
      <c r="I651" s="306"/>
    </row>
    <row r="652" spans="1:18" x14ac:dyDescent="0.2">
      <c r="A652" s="166">
        <v>623</v>
      </c>
      <c r="B652" s="310">
        <v>20201207</v>
      </c>
      <c r="C652" s="311" t="s">
        <v>1217</v>
      </c>
      <c r="D652" s="96" t="s">
        <v>214</v>
      </c>
      <c r="E652" s="96" t="str">
        <f t="shared" si="11"/>
        <v>DEC 07</v>
      </c>
      <c r="G652" s="305"/>
      <c r="I652" s="306"/>
    </row>
    <row r="653" spans="1:18" x14ac:dyDescent="0.2">
      <c r="A653" s="166">
        <v>624</v>
      </c>
      <c r="B653" s="310">
        <v>20201214</v>
      </c>
      <c r="C653" s="311" t="s">
        <v>1218</v>
      </c>
      <c r="D653" s="96" t="s">
        <v>215</v>
      </c>
      <c r="E653" s="96" t="str">
        <f t="shared" si="11"/>
        <v>DEC 14</v>
      </c>
      <c r="G653" s="305"/>
      <c r="I653" s="306"/>
    </row>
    <row r="654" spans="1:18" x14ac:dyDescent="0.2">
      <c r="A654" s="166">
        <v>625</v>
      </c>
      <c r="B654" s="310">
        <v>20201221</v>
      </c>
      <c r="C654" s="311" t="s">
        <v>1219</v>
      </c>
      <c r="D654" s="96" t="s">
        <v>216</v>
      </c>
      <c r="E654" s="96" t="str">
        <f t="shared" si="11"/>
        <v>DEC 21</v>
      </c>
      <c r="G654" s="305"/>
      <c r="I654" s="306"/>
    </row>
    <row r="655" spans="1:18" ht="13.5" thickBot="1" x14ac:dyDescent="0.25">
      <c r="A655" s="459">
        <v>626</v>
      </c>
      <c r="B655" s="460">
        <v>20201228</v>
      </c>
      <c r="C655" s="461" t="s">
        <v>1220</v>
      </c>
      <c r="D655" s="462" t="s">
        <v>709</v>
      </c>
      <c r="E655" s="462" t="str">
        <f t="shared" si="11"/>
        <v>DEC 28</v>
      </c>
      <c r="G655" s="305"/>
      <c r="I655" s="306"/>
    </row>
    <row r="656" spans="1:18" ht="13.5" thickTop="1" x14ac:dyDescent="0.2">
      <c r="A656" s="166">
        <v>627</v>
      </c>
      <c r="B656" s="310">
        <v>20210104</v>
      </c>
      <c r="C656" s="309" t="s">
        <v>1222</v>
      </c>
      <c r="D656" s="304" t="s">
        <v>165</v>
      </c>
      <c r="E656" s="96" t="str">
        <f t="shared" si="11"/>
        <v>JAN 04</v>
      </c>
      <c r="G656" s="305"/>
      <c r="I656" s="306"/>
    </row>
    <row r="657" spans="1:9" x14ac:dyDescent="0.2">
      <c r="A657" s="166">
        <v>628</v>
      </c>
      <c r="B657" s="310">
        <v>20210111</v>
      </c>
      <c r="C657" s="311" t="s">
        <v>1223</v>
      </c>
      <c r="D657" s="96" t="s">
        <v>170</v>
      </c>
      <c r="E657" s="96" t="str">
        <f t="shared" si="11"/>
        <v>JAN 11</v>
      </c>
      <c r="G657" s="305"/>
      <c r="I657" s="306"/>
    </row>
    <row r="658" spans="1:9" x14ac:dyDescent="0.2">
      <c r="A658" s="166">
        <v>629</v>
      </c>
      <c r="B658" s="310">
        <v>20210118</v>
      </c>
      <c r="C658" s="311" t="s">
        <v>1224</v>
      </c>
      <c r="D658" s="96" t="s">
        <v>171</v>
      </c>
      <c r="E658" s="96" t="str">
        <f t="shared" si="11"/>
        <v>JAN 18</v>
      </c>
      <c r="G658" s="305"/>
      <c r="I658" s="306"/>
    </row>
    <row r="659" spans="1:9" x14ac:dyDescent="0.2">
      <c r="A659" s="166">
        <v>630</v>
      </c>
      <c r="B659" s="310">
        <v>20210125</v>
      </c>
      <c r="C659" s="311" t="s">
        <v>1225</v>
      </c>
      <c r="D659" s="96" t="s">
        <v>726</v>
      </c>
      <c r="E659" s="96" t="str">
        <f t="shared" si="11"/>
        <v>JAN 25</v>
      </c>
      <c r="G659" s="305"/>
      <c r="I659" s="306"/>
    </row>
    <row r="660" spans="1:9" x14ac:dyDescent="0.2">
      <c r="A660" s="166">
        <v>631</v>
      </c>
      <c r="B660" s="310">
        <v>20210201</v>
      </c>
      <c r="C660" s="311" t="s">
        <v>1226</v>
      </c>
      <c r="D660" s="96" t="s">
        <v>172</v>
      </c>
      <c r="E660" s="96" t="str">
        <f t="shared" si="11"/>
        <v>FEB 01</v>
      </c>
      <c r="G660" s="305"/>
      <c r="I660" s="306"/>
    </row>
    <row r="661" spans="1:9" x14ac:dyDescent="0.2">
      <c r="A661" s="166">
        <v>632</v>
      </c>
      <c r="B661" s="310">
        <v>20210208</v>
      </c>
      <c r="C661" s="311" t="s">
        <v>1227</v>
      </c>
      <c r="D661" s="96" t="s">
        <v>173</v>
      </c>
      <c r="E661" s="96" t="str">
        <f t="shared" si="11"/>
        <v>FEB 08</v>
      </c>
      <c r="G661" s="305"/>
      <c r="I661" s="306"/>
    </row>
    <row r="662" spans="1:9" x14ac:dyDescent="0.2">
      <c r="A662" s="166">
        <v>633</v>
      </c>
      <c r="B662" s="310">
        <v>20210215</v>
      </c>
      <c r="C662" s="311" t="s">
        <v>1228</v>
      </c>
      <c r="D662" s="96" t="s">
        <v>174</v>
      </c>
      <c r="E662" s="96" t="str">
        <f t="shared" si="11"/>
        <v>FEB 15</v>
      </c>
      <c r="G662" s="305"/>
      <c r="I662" s="306"/>
    </row>
    <row r="663" spans="1:9" x14ac:dyDescent="0.2">
      <c r="A663" s="166">
        <v>634</v>
      </c>
      <c r="B663" s="310">
        <v>20210222</v>
      </c>
      <c r="C663" s="311" t="s">
        <v>1229</v>
      </c>
      <c r="D663" s="96" t="s">
        <v>175</v>
      </c>
      <c r="E663" s="96" t="str">
        <f t="shared" si="11"/>
        <v>FEB 22</v>
      </c>
      <c r="G663" s="305"/>
      <c r="I663" s="306"/>
    </row>
    <row r="664" spans="1:9" x14ac:dyDescent="0.2">
      <c r="A664" s="166">
        <v>635</v>
      </c>
      <c r="B664" s="310">
        <v>20210301</v>
      </c>
      <c r="C664" s="311" t="s">
        <v>1230</v>
      </c>
      <c r="D664" s="96" t="s">
        <v>176</v>
      </c>
      <c r="E664" s="96" t="str">
        <f t="shared" si="11"/>
        <v>MAR 01</v>
      </c>
      <c r="G664" s="305"/>
      <c r="I664" s="306"/>
    </row>
    <row r="665" spans="1:9" x14ac:dyDescent="0.2">
      <c r="A665" s="166">
        <v>636</v>
      </c>
      <c r="B665" s="310">
        <v>20210308</v>
      </c>
      <c r="C665" s="311" t="s">
        <v>1231</v>
      </c>
      <c r="D665" s="96" t="s">
        <v>179</v>
      </c>
      <c r="E665" s="96" t="str">
        <f t="shared" si="11"/>
        <v>MAR 08</v>
      </c>
      <c r="G665" s="305"/>
      <c r="I665" s="306"/>
    </row>
    <row r="666" spans="1:9" x14ac:dyDescent="0.2">
      <c r="A666" s="166">
        <v>637</v>
      </c>
      <c r="B666" s="310">
        <v>20210315</v>
      </c>
      <c r="C666" s="311" t="s">
        <v>1232</v>
      </c>
      <c r="D666" s="96" t="s">
        <v>178</v>
      </c>
      <c r="E666" s="96" t="str">
        <f t="shared" si="11"/>
        <v>MAR 15</v>
      </c>
      <c r="G666" s="305"/>
      <c r="I666" s="306"/>
    </row>
    <row r="667" spans="1:9" x14ac:dyDescent="0.2">
      <c r="A667" s="166">
        <v>638</v>
      </c>
      <c r="B667" s="310">
        <v>20210322</v>
      </c>
      <c r="C667" s="311" t="s">
        <v>1233</v>
      </c>
      <c r="D667" s="96" t="s">
        <v>177</v>
      </c>
      <c r="E667" s="96" t="str">
        <f t="shared" si="11"/>
        <v>MAR 22</v>
      </c>
      <c r="G667" s="305"/>
      <c r="I667" s="306"/>
    </row>
    <row r="668" spans="1:9" x14ac:dyDescent="0.2">
      <c r="A668" s="166">
        <v>639</v>
      </c>
      <c r="B668" s="310">
        <v>20210329</v>
      </c>
      <c r="C668" s="311" t="s">
        <v>1234</v>
      </c>
      <c r="D668" s="96" t="s">
        <v>166</v>
      </c>
      <c r="E668" s="96" t="str">
        <f t="shared" si="11"/>
        <v>MAR 29</v>
      </c>
      <c r="G668" s="305"/>
      <c r="I668" s="306"/>
    </row>
    <row r="669" spans="1:9" x14ac:dyDescent="0.2">
      <c r="A669" s="166">
        <v>640</v>
      </c>
      <c r="B669" s="310">
        <v>20210405</v>
      </c>
      <c r="C669" s="311" t="s">
        <v>1235</v>
      </c>
      <c r="D669" s="96" t="s">
        <v>180</v>
      </c>
      <c r="E669" s="96" t="str">
        <f t="shared" si="11"/>
        <v>APR 05</v>
      </c>
      <c r="G669" s="305"/>
      <c r="I669" s="306"/>
    </row>
    <row r="670" spans="1:9" x14ac:dyDescent="0.2">
      <c r="A670" s="166">
        <v>641</v>
      </c>
      <c r="B670" s="310">
        <v>20210412</v>
      </c>
      <c r="C670" s="311" t="s">
        <v>1236</v>
      </c>
      <c r="D670" s="96" t="s">
        <v>181</v>
      </c>
      <c r="E670" s="96" t="str">
        <f t="shared" si="11"/>
        <v>APR 12</v>
      </c>
      <c r="G670" s="305"/>
      <c r="I670" s="306"/>
    </row>
    <row r="671" spans="1:9" x14ac:dyDescent="0.2">
      <c r="A671" s="166">
        <v>642</v>
      </c>
      <c r="B671" s="310">
        <v>20210419</v>
      </c>
      <c r="C671" s="311" t="s">
        <v>1237</v>
      </c>
      <c r="D671" s="96" t="s">
        <v>182</v>
      </c>
      <c r="E671" s="96" t="str">
        <f t="shared" si="11"/>
        <v>APR 19</v>
      </c>
      <c r="G671" s="305"/>
      <c r="I671" s="306"/>
    </row>
    <row r="672" spans="1:9" x14ac:dyDescent="0.2">
      <c r="A672" s="166">
        <v>643</v>
      </c>
      <c r="B672" s="310">
        <v>20210426</v>
      </c>
      <c r="C672" s="311" t="s">
        <v>1238</v>
      </c>
      <c r="D672" s="96" t="s">
        <v>183</v>
      </c>
      <c r="E672" s="96" t="str">
        <f t="shared" si="11"/>
        <v>APR 26</v>
      </c>
      <c r="G672" s="305"/>
      <c r="I672" s="306"/>
    </row>
    <row r="673" spans="1:9" x14ac:dyDescent="0.2">
      <c r="A673" s="166">
        <v>644</v>
      </c>
      <c r="B673" s="310">
        <v>20210503</v>
      </c>
      <c r="C673" s="311" t="s">
        <v>1239</v>
      </c>
      <c r="D673" s="96" t="s">
        <v>338</v>
      </c>
      <c r="E673" s="96" t="str">
        <f t="shared" si="11"/>
        <v>MAY 03</v>
      </c>
      <c r="G673" s="305"/>
      <c r="I673" s="306"/>
    </row>
    <row r="674" spans="1:9" x14ac:dyDescent="0.2">
      <c r="A674" s="166">
        <v>645</v>
      </c>
      <c r="B674" s="310">
        <v>20210510</v>
      </c>
      <c r="C674" s="311" t="s">
        <v>1240</v>
      </c>
      <c r="D674" s="96" t="s">
        <v>192</v>
      </c>
      <c r="E674" s="96" t="str">
        <f t="shared" si="11"/>
        <v>MAY 10</v>
      </c>
      <c r="G674" s="305"/>
      <c r="I674" s="306"/>
    </row>
    <row r="675" spans="1:9" x14ac:dyDescent="0.2">
      <c r="A675" s="166">
        <v>646</v>
      </c>
      <c r="B675" s="310">
        <v>20210517</v>
      </c>
      <c r="C675" s="311" t="s">
        <v>1241</v>
      </c>
      <c r="D675" s="96" t="s">
        <v>193</v>
      </c>
      <c r="E675" s="96" t="str">
        <f t="shared" si="11"/>
        <v>MAY 17</v>
      </c>
      <c r="G675" s="305"/>
      <c r="I675" s="306"/>
    </row>
    <row r="676" spans="1:9" x14ac:dyDescent="0.2">
      <c r="A676" s="166">
        <v>647</v>
      </c>
      <c r="B676" s="310">
        <v>20210524</v>
      </c>
      <c r="C676" s="311" t="s">
        <v>1242</v>
      </c>
      <c r="D676" s="96" t="s">
        <v>194</v>
      </c>
      <c r="E676" s="96" t="str">
        <f t="shared" si="11"/>
        <v>MAY 24</v>
      </c>
      <c r="G676" s="305"/>
      <c r="I676" s="306"/>
    </row>
    <row r="677" spans="1:9" x14ac:dyDescent="0.2">
      <c r="A677" s="166">
        <v>648</v>
      </c>
      <c r="B677" s="310">
        <v>20210531</v>
      </c>
      <c r="C677" s="311" t="s">
        <v>1243</v>
      </c>
      <c r="D677" s="96" t="s">
        <v>195</v>
      </c>
      <c r="E677" s="96" t="str">
        <f t="shared" si="11"/>
        <v>MAY 31</v>
      </c>
      <c r="G677" s="305"/>
      <c r="I677" s="306"/>
    </row>
    <row r="678" spans="1:9" x14ac:dyDescent="0.2">
      <c r="A678" s="166">
        <v>649</v>
      </c>
      <c r="B678" s="310">
        <v>20210607</v>
      </c>
      <c r="C678" s="311" t="s">
        <v>1244</v>
      </c>
      <c r="D678" s="96" t="s">
        <v>196</v>
      </c>
      <c r="E678" s="96" t="str">
        <f t="shared" si="11"/>
        <v>JUN 07</v>
      </c>
      <c r="G678" s="305"/>
      <c r="I678" s="306"/>
    </row>
    <row r="679" spans="1:9" x14ac:dyDescent="0.2">
      <c r="A679" s="166">
        <v>650</v>
      </c>
      <c r="B679" s="310">
        <v>20210614</v>
      </c>
      <c r="C679" s="311" t="s">
        <v>1245</v>
      </c>
      <c r="D679" s="96" t="s">
        <v>197</v>
      </c>
      <c r="E679" s="96" t="str">
        <f t="shared" si="11"/>
        <v>JUN 14</v>
      </c>
      <c r="G679" s="305"/>
      <c r="I679" s="306"/>
    </row>
    <row r="680" spans="1:9" x14ac:dyDescent="0.2">
      <c r="A680" s="166">
        <v>651</v>
      </c>
      <c r="B680" s="310">
        <v>20210621</v>
      </c>
      <c r="C680" s="311" t="s">
        <v>1246</v>
      </c>
      <c r="D680" s="96" t="s">
        <v>198</v>
      </c>
      <c r="E680" s="96" t="str">
        <f t="shared" si="11"/>
        <v>JUN 21</v>
      </c>
      <c r="G680" s="305"/>
      <c r="I680" s="306"/>
    </row>
    <row r="681" spans="1:9" x14ac:dyDescent="0.2">
      <c r="A681" s="166">
        <v>652</v>
      </c>
      <c r="B681" s="310">
        <v>20210628</v>
      </c>
      <c r="C681" s="311" t="s">
        <v>1247</v>
      </c>
      <c r="D681" s="96" t="s">
        <v>184</v>
      </c>
      <c r="E681" s="96" t="str">
        <f t="shared" si="11"/>
        <v>JUN 28</v>
      </c>
      <c r="G681" s="305"/>
      <c r="I681" s="306"/>
    </row>
    <row r="682" spans="1:9" x14ac:dyDescent="0.2">
      <c r="A682" s="166">
        <v>653</v>
      </c>
      <c r="B682" s="310">
        <v>20210705</v>
      </c>
      <c r="C682" s="311" t="s">
        <v>1248</v>
      </c>
      <c r="D682" s="96" t="s">
        <v>199</v>
      </c>
      <c r="E682" s="96" t="str">
        <f t="shared" si="11"/>
        <v>JUL 05</v>
      </c>
      <c r="G682" s="305"/>
      <c r="I682" s="306"/>
    </row>
    <row r="683" spans="1:9" x14ac:dyDescent="0.2">
      <c r="A683" s="166">
        <v>654</v>
      </c>
      <c r="B683" s="310">
        <v>20210712</v>
      </c>
      <c r="C683" s="311" t="s">
        <v>1249</v>
      </c>
      <c r="D683" s="96" t="s">
        <v>200</v>
      </c>
      <c r="E683" s="96" t="str">
        <f t="shared" si="11"/>
        <v>JUL 12</v>
      </c>
      <c r="G683" s="305"/>
      <c r="I683" s="306"/>
    </row>
    <row r="684" spans="1:9" x14ac:dyDescent="0.2">
      <c r="A684" s="166">
        <v>655</v>
      </c>
      <c r="B684" s="310">
        <v>20210719</v>
      </c>
      <c r="C684" s="311" t="s">
        <v>1250</v>
      </c>
      <c r="D684" s="96" t="s">
        <v>201</v>
      </c>
      <c r="E684" s="96" t="str">
        <f t="shared" si="11"/>
        <v>JUL 19</v>
      </c>
      <c r="G684" s="305"/>
      <c r="I684" s="306"/>
    </row>
    <row r="685" spans="1:9" x14ac:dyDescent="0.2">
      <c r="A685" s="166">
        <v>656</v>
      </c>
      <c r="B685" s="310">
        <v>20210726</v>
      </c>
      <c r="C685" s="311" t="s">
        <v>1251</v>
      </c>
      <c r="D685" s="96" t="s">
        <v>189</v>
      </c>
      <c r="E685" s="96" t="str">
        <f t="shared" si="11"/>
        <v>JUL 26</v>
      </c>
      <c r="G685" s="305"/>
      <c r="I685" s="306"/>
    </row>
    <row r="686" spans="1:9" x14ac:dyDescent="0.2">
      <c r="A686" s="166">
        <v>657</v>
      </c>
      <c r="B686" s="310">
        <v>20210802</v>
      </c>
      <c r="C686" s="311" t="s">
        <v>1252</v>
      </c>
      <c r="D686" s="96" t="s">
        <v>339</v>
      </c>
      <c r="E686" s="96" t="str">
        <f t="shared" si="11"/>
        <v>AUG 02</v>
      </c>
      <c r="G686" s="305"/>
      <c r="I686" s="306"/>
    </row>
    <row r="687" spans="1:9" x14ac:dyDescent="0.2">
      <c r="A687" s="166">
        <v>658</v>
      </c>
      <c r="B687" s="310">
        <v>20210809</v>
      </c>
      <c r="C687" s="311" t="s">
        <v>1253</v>
      </c>
      <c r="D687" s="96" t="s">
        <v>202</v>
      </c>
      <c r="E687" s="96" t="str">
        <f t="shared" si="11"/>
        <v>AUG 09</v>
      </c>
      <c r="G687" s="305"/>
      <c r="I687" s="306"/>
    </row>
    <row r="688" spans="1:9" x14ac:dyDescent="0.2">
      <c r="A688" s="166">
        <v>659</v>
      </c>
      <c r="B688" s="310">
        <v>20210816</v>
      </c>
      <c r="C688" s="311" t="s">
        <v>1254</v>
      </c>
      <c r="D688" s="96" t="s">
        <v>203</v>
      </c>
      <c r="E688" s="96" t="str">
        <f t="shared" si="11"/>
        <v>AUG 16</v>
      </c>
      <c r="G688" s="305"/>
      <c r="I688" s="306"/>
    </row>
    <row r="689" spans="1:9" x14ac:dyDescent="0.2">
      <c r="A689" s="166">
        <v>660</v>
      </c>
      <c r="B689" s="310">
        <v>20210823</v>
      </c>
      <c r="C689" s="311" t="s">
        <v>1255</v>
      </c>
      <c r="D689" s="96" t="s">
        <v>204</v>
      </c>
      <c r="E689" s="96" t="str">
        <f t="shared" si="11"/>
        <v>AUG 23</v>
      </c>
      <c r="G689" s="305"/>
      <c r="I689" s="306"/>
    </row>
    <row r="690" spans="1:9" x14ac:dyDescent="0.2">
      <c r="A690" s="166">
        <v>661</v>
      </c>
      <c r="B690" s="310">
        <v>20210830</v>
      </c>
      <c r="C690" s="311" t="s">
        <v>1256</v>
      </c>
      <c r="D690" s="96" t="s">
        <v>190</v>
      </c>
      <c r="E690" s="96" t="str">
        <f t="shared" si="11"/>
        <v>AUG 30</v>
      </c>
      <c r="G690" s="305"/>
      <c r="I690" s="306"/>
    </row>
    <row r="691" spans="1:9" x14ac:dyDescent="0.2">
      <c r="A691" s="166">
        <v>662</v>
      </c>
      <c r="B691" s="310">
        <v>20210906</v>
      </c>
      <c r="C691" s="311" t="s">
        <v>1257</v>
      </c>
      <c r="D691" s="96" t="s">
        <v>205</v>
      </c>
      <c r="E691" s="96" t="str">
        <f t="shared" si="11"/>
        <v>SEP 06</v>
      </c>
      <c r="G691" s="305"/>
      <c r="I691" s="306"/>
    </row>
    <row r="692" spans="1:9" x14ac:dyDescent="0.2">
      <c r="A692" s="166">
        <v>663</v>
      </c>
      <c r="B692" s="310">
        <v>20210913</v>
      </c>
      <c r="C692" s="311" t="s">
        <v>1258</v>
      </c>
      <c r="D692" s="96" t="s">
        <v>206</v>
      </c>
      <c r="E692" s="96" t="str">
        <f t="shared" si="11"/>
        <v>SEP 13</v>
      </c>
      <c r="G692" s="305"/>
      <c r="I692" s="306"/>
    </row>
    <row r="693" spans="1:9" x14ac:dyDescent="0.2">
      <c r="A693" s="166">
        <v>664</v>
      </c>
      <c r="B693" s="310">
        <v>20210920</v>
      </c>
      <c r="C693" s="311" t="s">
        <v>1259</v>
      </c>
      <c r="D693" s="96" t="s">
        <v>207</v>
      </c>
      <c r="E693" s="96" t="str">
        <f t="shared" si="11"/>
        <v>SEP 20</v>
      </c>
      <c r="G693" s="305"/>
      <c r="I693" s="306"/>
    </row>
    <row r="694" spans="1:9" x14ac:dyDescent="0.2">
      <c r="A694" s="166">
        <v>665</v>
      </c>
      <c r="B694" s="310">
        <v>20210927</v>
      </c>
      <c r="C694" s="311" t="s">
        <v>1260</v>
      </c>
      <c r="D694" s="96" t="s">
        <v>185</v>
      </c>
      <c r="E694" s="96" t="str">
        <f t="shared" si="11"/>
        <v>SEP 27</v>
      </c>
      <c r="G694" s="305"/>
      <c r="I694" s="306"/>
    </row>
    <row r="695" spans="1:9" x14ac:dyDescent="0.2">
      <c r="A695" s="166">
        <v>666</v>
      </c>
      <c r="B695" s="310">
        <v>20211004</v>
      </c>
      <c r="C695" s="311" t="s">
        <v>1261</v>
      </c>
      <c r="D695" s="96" t="s">
        <v>208</v>
      </c>
      <c r="E695" s="96" t="str">
        <f t="shared" si="11"/>
        <v>OCT 04</v>
      </c>
      <c r="G695" s="305"/>
      <c r="I695" s="306"/>
    </row>
    <row r="696" spans="1:9" x14ac:dyDescent="0.2">
      <c r="A696" s="166">
        <v>667</v>
      </c>
      <c r="B696" s="310">
        <v>20211011</v>
      </c>
      <c r="C696" s="311" t="s">
        <v>1262</v>
      </c>
      <c r="D696" s="96" t="s">
        <v>209</v>
      </c>
      <c r="E696" s="96" t="str">
        <f t="shared" si="11"/>
        <v>OCT 11</v>
      </c>
      <c r="G696" s="305"/>
      <c r="I696" s="306"/>
    </row>
    <row r="697" spans="1:9" x14ac:dyDescent="0.2">
      <c r="A697" s="166">
        <v>668</v>
      </c>
      <c r="B697" s="310">
        <v>20211018</v>
      </c>
      <c r="C697" s="311" t="s">
        <v>1263</v>
      </c>
      <c r="D697" s="96" t="s">
        <v>210</v>
      </c>
      <c r="E697" s="96" t="str">
        <f t="shared" si="11"/>
        <v>OCT 18</v>
      </c>
      <c r="G697" s="305"/>
      <c r="I697" s="306"/>
    </row>
    <row r="698" spans="1:9" x14ac:dyDescent="0.2">
      <c r="A698" s="166">
        <v>669</v>
      </c>
      <c r="B698" s="310">
        <v>20211025</v>
      </c>
      <c r="C698" s="311" t="s">
        <v>1264</v>
      </c>
      <c r="D698" s="96" t="s">
        <v>187</v>
      </c>
      <c r="E698" s="96" t="str">
        <f t="shared" si="11"/>
        <v>OCT 25</v>
      </c>
      <c r="G698" s="305"/>
      <c r="I698" s="306"/>
    </row>
    <row r="699" spans="1:9" x14ac:dyDescent="0.2">
      <c r="A699" s="166">
        <v>670</v>
      </c>
      <c r="B699" s="310">
        <v>20211101</v>
      </c>
      <c r="C699" s="311" t="s">
        <v>1265</v>
      </c>
      <c r="D699" s="96" t="s">
        <v>340</v>
      </c>
      <c r="E699" s="96" t="str">
        <f t="shared" si="11"/>
        <v>NOV 01</v>
      </c>
      <c r="G699" s="305"/>
      <c r="I699" s="306"/>
    </row>
    <row r="700" spans="1:9" x14ac:dyDescent="0.2">
      <c r="A700" s="166">
        <v>671</v>
      </c>
      <c r="B700" s="310">
        <v>20211108</v>
      </c>
      <c r="C700" s="311" t="s">
        <v>1266</v>
      </c>
      <c r="D700" s="96" t="s">
        <v>211</v>
      </c>
      <c r="E700" s="96" t="str">
        <f t="shared" si="11"/>
        <v>NOV 08</v>
      </c>
      <c r="G700" s="305"/>
      <c r="I700" s="306"/>
    </row>
    <row r="701" spans="1:9" x14ac:dyDescent="0.2">
      <c r="A701" s="166">
        <v>672</v>
      </c>
      <c r="B701" s="310">
        <v>20211115</v>
      </c>
      <c r="C701" s="311" t="s">
        <v>1267</v>
      </c>
      <c r="D701" s="96" t="s">
        <v>212</v>
      </c>
      <c r="E701" s="96" t="str">
        <f t="shared" si="11"/>
        <v>NOV 15</v>
      </c>
      <c r="G701" s="305"/>
      <c r="I701" s="306"/>
    </row>
    <row r="702" spans="1:9" x14ac:dyDescent="0.2">
      <c r="A702" s="166">
        <v>673</v>
      </c>
      <c r="B702" s="310">
        <v>20211122</v>
      </c>
      <c r="C702" s="311" t="s">
        <v>1268</v>
      </c>
      <c r="D702" s="96" t="s">
        <v>213</v>
      </c>
      <c r="E702" s="96" t="str">
        <f t="shared" si="11"/>
        <v>NOV 22</v>
      </c>
      <c r="G702" s="305"/>
      <c r="I702" s="306"/>
    </row>
    <row r="703" spans="1:9" x14ac:dyDescent="0.2">
      <c r="A703" s="166">
        <v>674</v>
      </c>
      <c r="B703" s="310">
        <v>20211129</v>
      </c>
      <c r="C703" s="311" t="s">
        <v>1269</v>
      </c>
      <c r="D703" s="96" t="s">
        <v>188</v>
      </c>
      <c r="E703" s="96" t="str">
        <f t="shared" si="11"/>
        <v>NOV 29</v>
      </c>
      <c r="G703" s="305"/>
      <c r="I703" s="306"/>
    </row>
    <row r="704" spans="1:9" x14ac:dyDescent="0.2">
      <c r="A704" s="166">
        <v>675</v>
      </c>
      <c r="B704" s="310">
        <v>20211206</v>
      </c>
      <c r="C704" s="311" t="s">
        <v>1270</v>
      </c>
      <c r="D704" s="96" t="s">
        <v>214</v>
      </c>
      <c r="E704" s="96" t="str">
        <f t="shared" si="11"/>
        <v>DEC 06</v>
      </c>
      <c r="G704" s="305"/>
      <c r="I704" s="306"/>
    </row>
    <row r="705" spans="1:17" x14ac:dyDescent="0.2">
      <c r="A705" s="166">
        <v>676</v>
      </c>
      <c r="B705" s="310">
        <v>20211213</v>
      </c>
      <c r="C705" s="311" t="s">
        <v>1271</v>
      </c>
      <c r="D705" s="96" t="s">
        <v>215</v>
      </c>
      <c r="E705" s="96" t="str">
        <f t="shared" si="11"/>
        <v>DEC 13</v>
      </c>
      <c r="G705" s="305"/>
      <c r="I705" s="306"/>
    </row>
    <row r="706" spans="1:17" x14ac:dyDescent="0.2">
      <c r="A706" s="166">
        <v>677</v>
      </c>
      <c r="B706" s="310">
        <v>20211220</v>
      </c>
      <c r="C706" s="311" t="s">
        <v>1272</v>
      </c>
      <c r="D706" s="96" t="s">
        <v>216</v>
      </c>
      <c r="E706" s="96" t="str">
        <f t="shared" si="11"/>
        <v>DEC 20</v>
      </c>
      <c r="G706" s="305"/>
      <c r="I706" s="306"/>
    </row>
    <row r="707" spans="1:17" ht="13.5" thickBot="1" x14ac:dyDescent="0.25">
      <c r="A707" s="166">
        <v>678</v>
      </c>
      <c r="B707" s="310">
        <v>20211227</v>
      </c>
      <c r="C707" s="461" t="s">
        <v>1273</v>
      </c>
      <c r="D707" s="462" t="s">
        <v>709</v>
      </c>
      <c r="E707" s="462" t="str">
        <f t="shared" si="11"/>
        <v>DEC 27</v>
      </c>
      <c r="G707" s="305"/>
      <c r="I707" s="306"/>
    </row>
    <row r="708" spans="1:17" ht="13.5" thickTop="1" x14ac:dyDescent="0.2">
      <c r="A708" s="166"/>
      <c r="B708" s="310"/>
      <c r="C708" s="332"/>
      <c r="G708" s="305"/>
      <c r="I708" s="306"/>
    </row>
    <row r="709" spans="1:17" x14ac:dyDescent="0.2">
      <c r="A709" s="166"/>
      <c r="B709" s="310"/>
      <c r="C709" s="332"/>
      <c r="G709" s="305"/>
      <c r="I709" s="306"/>
    </row>
    <row r="710" spans="1:17" x14ac:dyDescent="0.2">
      <c r="M710" s="96" t="s">
        <v>951</v>
      </c>
    </row>
    <row r="711" spans="1:17" x14ac:dyDescent="0.2">
      <c r="A711" s="166">
        <v>1</v>
      </c>
      <c r="C711" s="96" t="s">
        <v>953</v>
      </c>
      <c r="E711" s="350" t="s">
        <v>90</v>
      </c>
      <c r="M711" s="166">
        <v>1</v>
      </c>
      <c r="O711" s="96" t="s">
        <v>369</v>
      </c>
      <c r="Q711" s="350" t="s">
        <v>90</v>
      </c>
    </row>
    <row r="712" spans="1:17" x14ac:dyDescent="0.2">
      <c r="A712" s="166">
        <v>2</v>
      </c>
      <c r="C712" s="96" t="s">
        <v>954</v>
      </c>
      <c r="E712" s="350" t="s">
        <v>71</v>
      </c>
      <c r="M712" s="166">
        <v>2</v>
      </c>
      <c r="O712" s="96" t="s">
        <v>358</v>
      </c>
      <c r="Q712" s="350" t="s">
        <v>71</v>
      </c>
    </row>
    <row r="713" spans="1:17" x14ac:dyDescent="0.2">
      <c r="A713" s="166">
        <v>3</v>
      </c>
      <c r="C713" s="96" t="s">
        <v>955</v>
      </c>
      <c r="E713" s="350" t="s">
        <v>80</v>
      </c>
      <c r="M713" s="166">
        <v>3</v>
      </c>
      <c r="O713" s="96" t="s">
        <v>378</v>
      </c>
      <c r="Q713" s="350" t="s">
        <v>80</v>
      </c>
    </row>
    <row r="714" spans="1:17" x14ac:dyDescent="0.2">
      <c r="A714" s="166">
        <v>4</v>
      </c>
      <c r="C714" s="96" t="s">
        <v>956</v>
      </c>
      <c r="E714" s="350" t="s">
        <v>76</v>
      </c>
      <c r="M714" s="166">
        <v>4</v>
      </c>
      <c r="O714" s="96" t="s">
        <v>379</v>
      </c>
      <c r="Q714" s="350" t="s">
        <v>76</v>
      </c>
    </row>
    <row r="715" spans="1:17" x14ac:dyDescent="0.2">
      <c r="A715" s="166">
        <v>5</v>
      </c>
      <c r="C715" s="96" t="s">
        <v>957</v>
      </c>
      <c r="E715" s="350" t="s">
        <v>75</v>
      </c>
      <c r="M715" s="166">
        <v>5</v>
      </c>
      <c r="O715" s="96" t="s">
        <v>370</v>
      </c>
      <c r="Q715" s="350" t="s">
        <v>75</v>
      </c>
    </row>
    <row r="716" spans="1:17" x14ac:dyDescent="0.2">
      <c r="A716" s="166">
        <v>6</v>
      </c>
      <c r="C716" s="96" t="s">
        <v>958</v>
      </c>
      <c r="E716" s="350" t="s">
        <v>78</v>
      </c>
      <c r="M716" s="166">
        <v>6</v>
      </c>
      <c r="O716" s="96" t="s">
        <v>162</v>
      </c>
      <c r="Q716" s="350" t="s">
        <v>78</v>
      </c>
    </row>
    <row r="717" spans="1:17" x14ac:dyDescent="0.2">
      <c r="A717" s="166">
        <v>7</v>
      </c>
      <c r="C717" s="96" t="s">
        <v>959</v>
      </c>
      <c r="E717" s="350" t="s">
        <v>69</v>
      </c>
      <c r="M717" s="166">
        <v>7</v>
      </c>
      <c r="O717" s="96" t="s">
        <v>380</v>
      </c>
      <c r="Q717" s="350" t="s">
        <v>69</v>
      </c>
    </row>
    <row r="718" spans="1:17" x14ac:dyDescent="0.2">
      <c r="A718" s="166">
        <v>8</v>
      </c>
      <c r="C718" s="96" t="s">
        <v>960</v>
      </c>
      <c r="E718" s="350" t="s">
        <v>82</v>
      </c>
      <c r="M718" s="166">
        <v>8</v>
      </c>
      <c r="O718" s="96" t="s">
        <v>371</v>
      </c>
      <c r="Q718" s="350" t="s">
        <v>82</v>
      </c>
    </row>
    <row r="719" spans="1:17" x14ac:dyDescent="0.2">
      <c r="A719" s="166">
        <v>9</v>
      </c>
      <c r="C719" s="96" t="s">
        <v>961</v>
      </c>
      <c r="E719" s="350" t="s">
        <v>85</v>
      </c>
      <c r="M719" s="166">
        <v>9</v>
      </c>
      <c r="O719" s="96" t="s">
        <v>372</v>
      </c>
      <c r="Q719" s="350" t="s">
        <v>85</v>
      </c>
    </row>
    <row r="720" spans="1:17" x14ac:dyDescent="0.2">
      <c r="A720" s="166">
        <v>10</v>
      </c>
      <c r="C720" s="96" t="s">
        <v>962</v>
      </c>
      <c r="E720" s="350" t="s">
        <v>77</v>
      </c>
      <c r="M720" s="166">
        <v>10</v>
      </c>
      <c r="O720" s="96" t="s">
        <v>373</v>
      </c>
      <c r="Q720" s="350" t="s">
        <v>77</v>
      </c>
    </row>
    <row r="721" spans="1:17" x14ac:dyDescent="0.2">
      <c r="A721" s="166">
        <v>11</v>
      </c>
      <c r="C721" s="96" t="s">
        <v>963</v>
      </c>
      <c r="E721" s="350" t="s">
        <v>84</v>
      </c>
      <c r="M721" s="166">
        <v>11</v>
      </c>
      <c r="O721" s="96" t="s">
        <v>217</v>
      </c>
      <c r="Q721" s="350" t="s">
        <v>84</v>
      </c>
    </row>
    <row r="722" spans="1:17" x14ac:dyDescent="0.2">
      <c r="A722" s="166">
        <v>12</v>
      </c>
      <c r="C722" s="96" t="s">
        <v>964</v>
      </c>
      <c r="E722" s="350" t="s">
        <v>87</v>
      </c>
      <c r="M722" s="166">
        <v>12</v>
      </c>
      <c r="O722" s="96" t="s">
        <v>61</v>
      </c>
      <c r="Q722" s="350" t="s">
        <v>87</v>
      </c>
    </row>
    <row r="723" spans="1:17" x14ac:dyDescent="0.2">
      <c r="A723" s="166">
        <v>13</v>
      </c>
      <c r="C723" s="96" t="s">
        <v>965</v>
      </c>
      <c r="E723" s="350" t="s">
        <v>83</v>
      </c>
      <c r="M723" s="166">
        <v>13</v>
      </c>
      <c r="O723" s="96" t="s">
        <v>58</v>
      </c>
      <c r="Q723" s="350" t="s">
        <v>83</v>
      </c>
    </row>
    <row r="724" spans="1:17" x14ac:dyDescent="0.2">
      <c r="A724" s="166">
        <v>14</v>
      </c>
      <c r="C724" s="96" t="s">
        <v>966</v>
      </c>
      <c r="E724" s="350" t="s">
        <v>89</v>
      </c>
      <c r="M724" s="166">
        <v>14</v>
      </c>
      <c r="O724" s="96" t="s">
        <v>374</v>
      </c>
      <c r="Q724" s="350" t="s">
        <v>89</v>
      </c>
    </row>
    <row r="725" spans="1:17" x14ac:dyDescent="0.2">
      <c r="A725" s="166">
        <v>15</v>
      </c>
      <c r="C725" s="96" t="s">
        <v>967</v>
      </c>
      <c r="E725" s="350" t="s">
        <v>81</v>
      </c>
      <c r="M725" s="166">
        <v>15</v>
      </c>
      <c r="O725" s="96" t="s">
        <v>375</v>
      </c>
      <c r="Q725" s="350" t="s">
        <v>81</v>
      </c>
    </row>
    <row r="726" spans="1:17" x14ac:dyDescent="0.2">
      <c r="A726" s="166">
        <v>16</v>
      </c>
      <c r="C726" s="96" t="s">
        <v>968</v>
      </c>
      <c r="E726" s="350" t="s">
        <v>70</v>
      </c>
      <c r="M726" s="166">
        <v>16</v>
      </c>
      <c r="O726" s="96" t="s">
        <v>336</v>
      </c>
      <c r="Q726" s="350" t="s">
        <v>70</v>
      </c>
    </row>
    <row r="727" spans="1:17" x14ac:dyDescent="0.2">
      <c r="A727" s="166">
        <v>17</v>
      </c>
      <c r="C727" s="96" t="s">
        <v>969</v>
      </c>
      <c r="E727" s="350" t="s">
        <v>86</v>
      </c>
      <c r="M727" s="166">
        <v>17</v>
      </c>
      <c r="O727" s="96" t="s">
        <v>59</v>
      </c>
      <c r="Q727" s="350" t="s">
        <v>86</v>
      </c>
    </row>
    <row r="728" spans="1:17" x14ac:dyDescent="0.2">
      <c r="A728" s="166">
        <v>18</v>
      </c>
      <c r="C728" s="96" t="s">
        <v>970</v>
      </c>
      <c r="E728" s="350" t="s">
        <v>72</v>
      </c>
      <c r="M728" s="166">
        <v>18</v>
      </c>
      <c r="O728" s="96" t="s">
        <v>381</v>
      </c>
      <c r="Q728" s="350" t="s">
        <v>72</v>
      </c>
    </row>
    <row r="729" spans="1:17" x14ac:dyDescent="0.2">
      <c r="A729" s="166">
        <v>19</v>
      </c>
      <c r="C729" s="96" t="s">
        <v>971</v>
      </c>
      <c r="E729" s="350" t="s">
        <v>977</v>
      </c>
      <c r="M729" s="166">
        <v>19</v>
      </c>
      <c r="O729" s="96" t="s">
        <v>163</v>
      </c>
      <c r="Q729" s="350" t="s">
        <v>74</v>
      </c>
    </row>
    <row r="730" spans="1:17" x14ac:dyDescent="0.2">
      <c r="A730" s="166">
        <v>20</v>
      </c>
      <c r="C730" s="96" t="s">
        <v>972</v>
      </c>
      <c r="E730" s="350" t="s">
        <v>976</v>
      </c>
      <c r="M730" s="166">
        <v>20</v>
      </c>
      <c r="O730" s="96" t="s">
        <v>62</v>
      </c>
      <c r="Q730" s="350" t="s">
        <v>88</v>
      </c>
    </row>
    <row r="731" spans="1:17" x14ac:dyDescent="0.2">
      <c r="A731" s="166">
        <v>21</v>
      </c>
      <c r="C731" s="96" t="s">
        <v>973</v>
      </c>
      <c r="E731" s="350" t="s">
        <v>79</v>
      </c>
      <c r="M731" s="166">
        <v>21</v>
      </c>
      <c r="O731" s="96" t="s">
        <v>376</v>
      </c>
      <c r="Q731" s="350" t="s">
        <v>79</v>
      </c>
    </row>
    <row r="732" spans="1:17" x14ac:dyDescent="0.2">
      <c r="A732" s="166">
        <v>22</v>
      </c>
      <c r="C732" s="96" t="s">
        <v>974</v>
      </c>
      <c r="E732" s="350" t="s">
        <v>91</v>
      </c>
      <c r="M732" s="166">
        <v>22</v>
      </c>
      <c r="O732" s="96" t="s">
        <v>382</v>
      </c>
      <c r="Q732" s="350" t="s">
        <v>91</v>
      </c>
    </row>
    <row r="733" spans="1:17" x14ac:dyDescent="0.2">
      <c r="A733" s="166">
        <v>23</v>
      </c>
      <c r="C733" s="96" t="s">
        <v>975</v>
      </c>
      <c r="E733" s="350" t="s">
        <v>344</v>
      </c>
      <c r="H733" s="96" t="s">
        <v>729</v>
      </c>
      <c r="M733" s="166">
        <v>23</v>
      </c>
      <c r="O733" s="96" t="s">
        <v>377</v>
      </c>
      <c r="Q733" s="350" t="s">
        <v>344</v>
      </c>
    </row>
    <row r="734" spans="1:17" x14ac:dyDescent="0.2">
      <c r="A734" s="166">
        <v>24</v>
      </c>
      <c r="C734" s="96" t="s">
        <v>952</v>
      </c>
      <c r="E734" s="350" t="s">
        <v>73</v>
      </c>
      <c r="M734" s="166">
        <v>24</v>
      </c>
      <c r="O734" s="96" t="s">
        <v>60</v>
      </c>
      <c r="Q734" s="350" t="s">
        <v>73</v>
      </c>
    </row>
    <row r="735" spans="1:17" x14ac:dyDescent="0.2">
      <c r="A735" s="166">
        <v>25</v>
      </c>
      <c r="C735" s="96" t="s">
        <v>55</v>
      </c>
      <c r="M735" s="166">
        <v>25</v>
      </c>
      <c r="O735" s="96" t="s">
        <v>55</v>
      </c>
    </row>
    <row r="737" spans="1:11" x14ac:dyDescent="0.2">
      <c r="A737" s="96" t="s">
        <v>730</v>
      </c>
      <c r="B737" s="96" t="s">
        <v>731</v>
      </c>
      <c r="F737" s="96"/>
      <c r="K737" s="166"/>
    </row>
    <row r="738" spans="1:11" x14ac:dyDescent="0.2">
      <c r="A738" s="166">
        <v>1</v>
      </c>
      <c r="B738" s="96" t="s">
        <v>248</v>
      </c>
      <c r="C738" s="96">
        <v>17</v>
      </c>
      <c r="D738" s="96">
        <v>57</v>
      </c>
      <c r="E738" s="96">
        <v>69</v>
      </c>
      <c r="F738" s="166">
        <v>69</v>
      </c>
      <c r="G738" s="96">
        <v>69</v>
      </c>
      <c r="H738" s="96">
        <v>69</v>
      </c>
      <c r="K738" s="166"/>
    </row>
    <row r="739" spans="1:11" x14ac:dyDescent="0.2">
      <c r="A739" s="166">
        <v>2</v>
      </c>
      <c r="B739" s="96" t="s">
        <v>249</v>
      </c>
      <c r="C739" s="96">
        <v>46</v>
      </c>
      <c r="D739" s="96">
        <v>66</v>
      </c>
      <c r="E739" s="96">
        <v>69</v>
      </c>
      <c r="F739" s="166">
        <v>69</v>
      </c>
      <c r="G739" s="96">
        <v>69</v>
      </c>
      <c r="H739" s="96">
        <v>69</v>
      </c>
      <c r="K739" s="166"/>
    </row>
    <row r="740" spans="1:11" x14ac:dyDescent="0.2">
      <c r="A740" s="166">
        <v>3</v>
      </c>
      <c r="B740" s="96" t="s">
        <v>250</v>
      </c>
      <c r="C740" s="96">
        <v>7</v>
      </c>
      <c r="D740" s="96">
        <v>30</v>
      </c>
      <c r="E740" s="96">
        <v>32</v>
      </c>
      <c r="F740" s="166">
        <v>39</v>
      </c>
      <c r="G740" s="96">
        <v>67</v>
      </c>
      <c r="H740" s="96">
        <v>69</v>
      </c>
      <c r="K740" s="166"/>
    </row>
    <row r="741" spans="1:11" x14ac:dyDescent="0.2">
      <c r="A741" s="166">
        <v>4</v>
      </c>
      <c r="B741" s="96" t="s">
        <v>251</v>
      </c>
      <c r="C741" s="96">
        <v>3</v>
      </c>
      <c r="D741" s="96">
        <v>19</v>
      </c>
      <c r="E741" s="96">
        <v>23</v>
      </c>
      <c r="F741" s="166">
        <v>69</v>
      </c>
      <c r="G741" s="96">
        <v>69</v>
      </c>
      <c r="H741" s="96">
        <v>69</v>
      </c>
      <c r="K741" s="166"/>
    </row>
    <row r="742" spans="1:11" x14ac:dyDescent="0.2">
      <c r="A742" s="166">
        <v>5</v>
      </c>
      <c r="B742" s="96" t="s">
        <v>83</v>
      </c>
      <c r="C742" s="96">
        <v>20</v>
      </c>
      <c r="D742" s="96">
        <v>37</v>
      </c>
      <c r="E742" s="96">
        <v>65</v>
      </c>
      <c r="F742" s="166">
        <v>69</v>
      </c>
      <c r="G742" s="96">
        <v>69</v>
      </c>
      <c r="H742" s="96">
        <v>69</v>
      </c>
      <c r="K742" s="166"/>
    </row>
    <row r="743" spans="1:11" x14ac:dyDescent="0.2">
      <c r="A743" s="166">
        <v>6</v>
      </c>
      <c r="B743" s="96" t="s">
        <v>91</v>
      </c>
      <c r="C743" s="96">
        <v>24</v>
      </c>
      <c r="D743" s="96">
        <v>33</v>
      </c>
      <c r="E743" s="96">
        <v>34</v>
      </c>
      <c r="F743" s="166">
        <v>40</v>
      </c>
      <c r="G743" s="96">
        <v>61</v>
      </c>
      <c r="H743" s="96">
        <v>62</v>
      </c>
      <c r="K743" s="166"/>
    </row>
    <row r="744" spans="1:11" x14ac:dyDescent="0.2">
      <c r="A744" s="166">
        <v>7</v>
      </c>
      <c r="B744" s="96" t="s">
        <v>252</v>
      </c>
      <c r="C744" s="96">
        <v>12</v>
      </c>
      <c r="D744" s="96">
        <v>15</v>
      </c>
      <c r="E744" s="96">
        <v>21</v>
      </c>
      <c r="F744" s="166">
        <v>63</v>
      </c>
      <c r="G744" s="96">
        <v>69</v>
      </c>
      <c r="H744" s="96">
        <v>69</v>
      </c>
      <c r="K744" s="166"/>
    </row>
    <row r="745" spans="1:11" x14ac:dyDescent="0.2">
      <c r="A745" s="166">
        <v>8</v>
      </c>
      <c r="B745" s="96" t="s">
        <v>253</v>
      </c>
      <c r="C745" s="96">
        <v>2</v>
      </c>
      <c r="D745" s="96">
        <v>10</v>
      </c>
      <c r="E745" s="96">
        <v>16</v>
      </c>
      <c r="F745" s="166">
        <v>45</v>
      </c>
      <c r="G745" s="96">
        <v>54</v>
      </c>
      <c r="H745" s="96">
        <v>55</v>
      </c>
      <c r="K745" s="166"/>
    </row>
    <row r="746" spans="1:11" x14ac:dyDescent="0.2">
      <c r="A746" s="166">
        <v>9</v>
      </c>
      <c r="B746" s="96" t="s">
        <v>254</v>
      </c>
      <c r="C746" s="96">
        <v>1</v>
      </c>
      <c r="D746" s="96">
        <v>4</v>
      </c>
      <c r="E746" s="96">
        <v>69</v>
      </c>
      <c r="F746" s="166">
        <v>69</v>
      </c>
      <c r="G746" s="96">
        <v>69</v>
      </c>
      <c r="H746" s="96">
        <v>69</v>
      </c>
      <c r="K746" s="166"/>
    </row>
    <row r="747" spans="1:11" x14ac:dyDescent="0.2">
      <c r="A747" s="166">
        <v>10</v>
      </c>
      <c r="B747" s="96" t="s">
        <v>255</v>
      </c>
      <c r="C747" s="96">
        <v>9</v>
      </c>
      <c r="D747" s="96">
        <v>38</v>
      </c>
      <c r="E747" s="96">
        <v>42</v>
      </c>
      <c r="F747" s="166">
        <v>69</v>
      </c>
      <c r="G747" s="96">
        <v>69</v>
      </c>
      <c r="H747" s="96">
        <v>69</v>
      </c>
      <c r="K747" s="166"/>
    </row>
    <row r="748" spans="1:11" x14ac:dyDescent="0.2">
      <c r="A748" s="166">
        <v>11</v>
      </c>
      <c r="B748" s="96" t="s">
        <v>256</v>
      </c>
      <c r="C748" s="96">
        <v>18</v>
      </c>
      <c r="D748" s="96">
        <v>64</v>
      </c>
      <c r="E748" s="96">
        <v>69</v>
      </c>
      <c r="F748" s="166">
        <v>69</v>
      </c>
      <c r="G748" s="96">
        <v>69</v>
      </c>
      <c r="H748" s="96">
        <v>69</v>
      </c>
      <c r="K748" s="166"/>
    </row>
    <row r="749" spans="1:11" x14ac:dyDescent="0.2">
      <c r="A749" s="166">
        <v>12</v>
      </c>
      <c r="B749" s="96" t="s">
        <v>257</v>
      </c>
      <c r="C749" s="96">
        <v>35</v>
      </c>
      <c r="D749" s="96">
        <v>48</v>
      </c>
      <c r="E749" s="96">
        <v>49</v>
      </c>
      <c r="F749" s="166">
        <v>59</v>
      </c>
      <c r="G749" s="96">
        <v>60</v>
      </c>
      <c r="H749" s="96">
        <v>69</v>
      </c>
      <c r="K749" s="166"/>
    </row>
    <row r="750" spans="1:11" x14ac:dyDescent="0.2">
      <c r="A750" s="166">
        <v>13</v>
      </c>
      <c r="B750" s="96" t="s">
        <v>732</v>
      </c>
      <c r="C750" s="96">
        <v>5</v>
      </c>
      <c r="D750" s="96">
        <v>69</v>
      </c>
      <c r="E750" s="96">
        <v>69</v>
      </c>
      <c r="F750" s="166">
        <v>69</v>
      </c>
      <c r="G750" s="96">
        <v>69</v>
      </c>
      <c r="H750" s="96">
        <v>69</v>
      </c>
      <c r="K750" s="166"/>
    </row>
    <row r="751" spans="1:11" x14ac:dyDescent="0.2">
      <c r="A751" s="166">
        <v>14</v>
      </c>
      <c r="B751" s="96" t="s">
        <v>258</v>
      </c>
      <c r="C751" s="96">
        <v>52</v>
      </c>
      <c r="D751" s="96">
        <v>69</v>
      </c>
      <c r="E751" s="96">
        <v>69</v>
      </c>
      <c r="F751" s="166">
        <v>69</v>
      </c>
      <c r="G751" s="96">
        <v>69</v>
      </c>
      <c r="H751" s="96">
        <v>69</v>
      </c>
      <c r="K751" s="166"/>
    </row>
    <row r="752" spans="1:11" x14ac:dyDescent="0.2">
      <c r="A752" s="166">
        <v>15</v>
      </c>
      <c r="B752" s="96" t="s">
        <v>259</v>
      </c>
      <c r="C752" s="96">
        <v>29</v>
      </c>
      <c r="D752" s="96">
        <v>69</v>
      </c>
      <c r="E752" s="96">
        <v>69</v>
      </c>
      <c r="F752" s="166">
        <v>69</v>
      </c>
      <c r="G752" s="96">
        <v>69</v>
      </c>
      <c r="H752" s="96">
        <v>69</v>
      </c>
      <c r="K752" s="166"/>
    </row>
    <row r="753" spans="1:11" x14ac:dyDescent="0.2">
      <c r="A753" s="166">
        <v>16</v>
      </c>
      <c r="B753" s="96" t="s">
        <v>260</v>
      </c>
      <c r="C753" s="96">
        <v>27</v>
      </c>
      <c r="D753" s="96">
        <v>51</v>
      </c>
      <c r="E753" s="96">
        <v>69</v>
      </c>
      <c r="F753" s="166">
        <v>69</v>
      </c>
      <c r="G753" s="96">
        <v>69</v>
      </c>
      <c r="H753" s="96">
        <v>69</v>
      </c>
      <c r="K753" s="166"/>
    </row>
    <row r="754" spans="1:11" x14ac:dyDescent="0.2">
      <c r="A754" s="166">
        <v>17</v>
      </c>
      <c r="B754" s="96" t="s">
        <v>261</v>
      </c>
      <c r="C754" s="96">
        <v>53</v>
      </c>
      <c r="D754" s="96">
        <v>69</v>
      </c>
      <c r="E754" s="96">
        <v>69</v>
      </c>
      <c r="F754" s="166">
        <v>69</v>
      </c>
      <c r="G754" s="96">
        <v>69</v>
      </c>
      <c r="H754" s="96">
        <v>69</v>
      </c>
      <c r="K754" s="166"/>
    </row>
    <row r="755" spans="1:11" x14ac:dyDescent="0.2">
      <c r="A755" s="166">
        <v>18</v>
      </c>
      <c r="B755" s="96" t="s">
        <v>262</v>
      </c>
      <c r="C755" s="96">
        <v>41</v>
      </c>
      <c r="D755" s="96">
        <v>58</v>
      </c>
      <c r="E755" s="96">
        <v>69</v>
      </c>
      <c r="F755" s="166">
        <v>69</v>
      </c>
      <c r="G755" s="96">
        <v>69</v>
      </c>
      <c r="H755" s="96">
        <v>69</v>
      </c>
      <c r="K755" s="166"/>
    </row>
    <row r="756" spans="1:11" x14ac:dyDescent="0.2">
      <c r="A756" s="166">
        <v>19</v>
      </c>
      <c r="B756" s="96" t="s">
        <v>263</v>
      </c>
      <c r="C756" s="96">
        <v>14</v>
      </c>
      <c r="D756" s="96">
        <v>25</v>
      </c>
      <c r="E756" s="96">
        <v>28</v>
      </c>
      <c r="F756" s="166">
        <v>47</v>
      </c>
      <c r="G756" s="96">
        <v>69</v>
      </c>
      <c r="H756" s="96">
        <v>69</v>
      </c>
      <c r="K756" s="166"/>
    </row>
    <row r="757" spans="1:11" x14ac:dyDescent="0.2">
      <c r="A757" s="166">
        <v>20</v>
      </c>
      <c r="B757" s="96" t="s">
        <v>264</v>
      </c>
      <c r="C757" s="96">
        <v>31</v>
      </c>
      <c r="D757" s="96">
        <v>43</v>
      </c>
      <c r="E757" s="96">
        <v>56</v>
      </c>
      <c r="F757" s="166">
        <v>69</v>
      </c>
      <c r="G757" s="96">
        <v>69</v>
      </c>
      <c r="H757" s="96">
        <v>69</v>
      </c>
      <c r="K757" s="166"/>
    </row>
    <row r="758" spans="1:11" x14ac:dyDescent="0.2">
      <c r="A758" s="166">
        <v>21</v>
      </c>
      <c r="B758" s="96" t="s">
        <v>265</v>
      </c>
      <c r="C758" s="96">
        <v>50</v>
      </c>
      <c r="D758" s="96">
        <v>69</v>
      </c>
      <c r="E758" s="96">
        <v>69</v>
      </c>
      <c r="F758" s="166">
        <v>69</v>
      </c>
      <c r="G758" s="96">
        <v>69</v>
      </c>
      <c r="H758" s="96">
        <v>69</v>
      </c>
      <c r="K758" s="166"/>
    </row>
    <row r="759" spans="1:11" x14ac:dyDescent="0.2">
      <c r="A759" s="166">
        <v>22</v>
      </c>
      <c r="B759" s="96" t="s">
        <v>266</v>
      </c>
      <c r="C759" s="96">
        <v>6</v>
      </c>
      <c r="D759" s="96">
        <v>69</v>
      </c>
      <c r="E759" s="96">
        <v>69</v>
      </c>
      <c r="F759" s="166">
        <v>69</v>
      </c>
      <c r="G759" s="96">
        <v>69</v>
      </c>
      <c r="H759" s="96">
        <v>69</v>
      </c>
      <c r="K759" s="166"/>
    </row>
    <row r="760" spans="1:11" x14ac:dyDescent="0.2">
      <c r="A760" s="166">
        <v>23</v>
      </c>
      <c r="B760" s="96" t="s">
        <v>267</v>
      </c>
      <c r="C760" s="96">
        <v>13</v>
      </c>
      <c r="D760" s="96">
        <v>44</v>
      </c>
      <c r="E760" s="96">
        <v>69</v>
      </c>
      <c r="F760" s="166">
        <v>69</v>
      </c>
      <c r="G760" s="96">
        <v>69</v>
      </c>
      <c r="H760" s="96">
        <v>69</v>
      </c>
      <c r="K760" s="166"/>
    </row>
    <row r="761" spans="1:11" x14ac:dyDescent="0.2">
      <c r="A761" s="166">
        <v>24</v>
      </c>
      <c r="B761" s="96" t="s">
        <v>268</v>
      </c>
      <c r="C761" s="96">
        <v>8</v>
      </c>
      <c r="D761" s="96">
        <v>11</v>
      </c>
      <c r="E761" s="96">
        <v>22</v>
      </c>
      <c r="F761" s="166">
        <v>26</v>
      </c>
      <c r="G761" s="96">
        <v>36</v>
      </c>
      <c r="H761" s="96">
        <v>69</v>
      </c>
      <c r="K761" s="166"/>
    </row>
    <row r="762" spans="1:11" x14ac:dyDescent="0.2">
      <c r="A762" s="166">
        <v>25</v>
      </c>
      <c r="B762" s="96" t="s">
        <v>269</v>
      </c>
      <c r="K762" s="166"/>
    </row>
    <row r="763" spans="1:11" x14ac:dyDescent="0.2">
      <c r="A763" s="166">
        <v>26</v>
      </c>
      <c r="B763" s="96" t="s">
        <v>270</v>
      </c>
      <c r="K763" s="166"/>
    </row>
    <row r="764" spans="1:11" x14ac:dyDescent="0.2">
      <c r="A764" s="166">
        <v>27</v>
      </c>
      <c r="B764" s="96" t="s">
        <v>271</v>
      </c>
      <c r="K764" s="166"/>
    </row>
    <row r="765" spans="1:11" x14ac:dyDescent="0.2">
      <c r="A765" s="166">
        <v>28</v>
      </c>
      <c r="B765" s="96" t="s">
        <v>272</v>
      </c>
      <c r="K765" s="166"/>
    </row>
    <row r="766" spans="1:11" x14ac:dyDescent="0.2">
      <c r="A766" s="166">
        <v>29</v>
      </c>
      <c r="B766" s="96" t="s">
        <v>81</v>
      </c>
      <c r="K766" s="166"/>
    </row>
    <row r="767" spans="1:11" x14ac:dyDescent="0.2">
      <c r="A767" s="166">
        <v>30</v>
      </c>
      <c r="B767" s="96" t="s">
        <v>273</v>
      </c>
      <c r="K767" s="166"/>
    </row>
    <row r="768" spans="1:11" x14ac:dyDescent="0.2">
      <c r="A768" s="166">
        <v>31</v>
      </c>
      <c r="B768" s="96" t="s">
        <v>274</v>
      </c>
      <c r="K768" s="166"/>
    </row>
    <row r="769" spans="1:11" x14ac:dyDescent="0.2">
      <c r="A769" s="166">
        <v>32</v>
      </c>
      <c r="B769" s="96" t="s">
        <v>275</v>
      </c>
      <c r="K769" s="166"/>
    </row>
    <row r="770" spans="1:11" x14ac:dyDescent="0.2">
      <c r="A770" s="166">
        <v>33</v>
      </c>
      <c r="B770" s="96" t="s">
        <v>276</v>
      </c>
      <c r="K770" s="166"/>
    </row>
    <row r="771" spans="1:11" x14ac:dyDescent="0.2">
      <c r="A771" s="166">
        <v>34</v>
      </c>
      <c r="B771" s="96" t="s">
        <v>277</v>
      </c>
      <c r="K771" s="166"/>
    </row>
    <row r="772" spans="1:11" x14ac:dyDescent="0.2">
      <c r="A772" s="166">
        <v>35</v>
      </c>
      <c r="B772" s="96" t="s">
        <v>278</v>
      </c>
      <c r="K772" s="166"/>
    </row>
    <row r="773" spans="1:11" x14ac:dyDescent="0.2">
      <c r="A773" s="166">
        <v>36</v>
      </c>
      <c r="B773" s="96" t="s">
        <v>279</v>
      </c>
      <c r="K773" s="166"/>
    </row>
    <row r="774" spans="1:11" x14ac:dyDescent="0.2">
      <c r="A774" s="166">
        <v>37</v>
      </c>
      <c r="B774" s="96" t="s">
        <v>280</v>
      </c>
      <c r="K774" s="166"/>
    </row>
    <row r="775" spans="1:11" x14ac:dyDescent="0.2">
      <c r="A775" s="166">
        <v>38</v>
      </c>
      <c r="B775" s="96" t="s">
        <v>281</v>
      </c>
      <c r="K775" s="166"/>
    </row>
    <row r="776" spans="1:11" x14ac:dyDescent="0.2">
      <c r="A776" s="166">
        <v>39</v>
      </c>
      <c r="B776" s="96" t="s">
        <v>282</v>
      </c>
      <c r="K776" s="166"/>
    </row>
    <row r="777" spans="1:11" x14ac:dyDescent="0.2">
      <c r="A777" s="166">
        <v>40</v>
      </c>
      <c r="B777" s="96" t="s">
        <v>283</v>
      </c>
      <c r="K777" s="166"/>
    </row>
    <row r="778" spans="1:11" x14ac:dyDescent="0.2">
      <c r="A778" s="166">
        <v>41</v>
      </c>
      <c r="B778" s="96" t="s">
        <v>284</v>
      </c>
      <c r="K778" s="166"/>
    </row>
    <row r="779" spans="1:11" x14ac:dyDescent="0.2">
      <c r="A779" s="166">
        <v>42</v>
      </c>
      <c r="B779" s="96" t="s">
        <v>285</v>
      </c>
      <c r="K779" s="166"/>
    </row>
    <row r="780" spans="1:11" x14ac:dyDescent="0.2">
      <c r="A780" s="166">
        <v>43</v>
      </c>
      <c r="B780" s="96" t="s">
        <v>286</v>
      </c>
      <c r="K780" s="166"/>
    </row>
    <row r="781" spans="1:11" x14ac:dyDescent="0.2">
      <c r="A781" s="166">
        <v>44</v>
      </c>
      <c r="B781" s="96" t="s">
        <v>287</v>
      </c>
      <c r="K781" s="166"/>
    </row>
    <row r="782" spans="1:11" x14ac:dyDescent="0.2">
      <c r="A782" s="166">
        <v>45</v>
      </c>
      <c r="B782" s="96" t="s">
        <v>288</v>
      </c>
      <c r="K782" s="166"/>
    </row>
    <row r="783" spans="1:11" x14ac:dyDescent="0.2">
      <c r="A783" s="166">
        <v>46</v>
      </c>
      <c r="B783" s="96" t="s">
        <v>289</v>
      </c>
      <c r="K783" s="166"/>
    </row>
    <row r="784" spans="1:11" x14ac:dyDescent="0.2">
      <c r="A784" s="166">
        <v>47</v>
      </c>
      <c r="B784" s="96" t="s">
        <v>290</v>
      </c>
      <c r="K784" s="166"/>
    </row>
    <row r="785" spans="1:11" x14ac:dyDescent="0.2">
      <c r="A785" s="166">
        <v>48</v>
      </c>
      <c r="B785" s="96" t="s">
        <v>291</v>
      </c>
      <c r="K785" s="166"/>
    </row>
    <row r="786" spans="1:11" x14ac:dyDescent="0.2">
      <c r="A786" s="166">
        <v>49</v>
      </c>
      <c r="B786" s="96" t="s">
        <v>292</v>
      </c>
      <c r="K786" s="166"/>
    </row>
    <row r="787" spans="1:11" x14ac:dyDescent="0.2">
      <c r="A787" s="166">
        <v>50</v>
      </c>
      <c r="B787" s="96" t="s">
        <v>79</v>
      </c>
      <c r="K787" s="166"/>
    </row>
    <row r="788" spans="1:11" x14ac:dyDescent="0.2">
      <c r="A788" s="166">
        <v>51</v>
      </c>
      <c r="B788" s="96" t="s">
        <v>293</v>
      </c>
      <c r="K788" s="166"/>
    </row>
    <row r="789" spans="1:11" x14ac:dyDescent="0.2">
      <c r="A789" s="166">
        <v>52</v>
      </c>
      <c r="B789" s="96" t="s">
        <v>89</v>
      </c>
      <c r="K789" s="166"/>
    </row>
    <row r="790" spans="1:11" x14ac:dyDescent="0.2">
      <c r="A790" s="166">
        <v>53</v>
      </c>
      <c r="B790" s="96" t="s">
        <v>86</v>
      </c>
      <c r="K790" s="166"/>
    </row>
    <row r="791" spans="1:11" x14ac:dyDescent="0.2">
      <c r="A791" s="166">
        <v>54</v>
      </c>
      <c r="B791" s="96" t="s">
        <v>294</v>
      </c>
      <c r="K791" s="166"/>
    </row>
    <row r="792" spans="1:11" x14ac:dyDescent="0.2">
      <c r="A792" s="166">
        <v>55</v>
      </c>
      <c r="B792" s="96" t="s">
        <v>295</v>
      </c>
      <c r="K792" s="166"/>
    </row>
    <row r="793" spans="1:11" x14ac:dyDescent="0.2">
      <c r="A793" s="166">
        <v>56</v>
      </c>
      <c r="B793" s="96" t="s">
        <v>296</v>
      </c>
      <c r="K793" s="166"/>
    </row>
    <row r="794" spans="1:11" x14ac:dyDescent="0.2">
      <c r="A794" s="166">
        <v>57</v>
      </c>
      <c r="B794" s="96" t="s">
        <v>297</v>
      </c>
      <c r="K794" s="166"/>
    </row>
    <row r="795" spans="1:11" x14ac:dyDescent="0.2">
      <c r="A795" s="166">
        <v>58</v>
      </c>
      <c r="B795" s="96" t="s">
        <v>298</v>
      </c>
      <c r="K795" s="166"/>
    </row>
    <row r="796" spans="1:11" x14ac:dyDescent="0.2">
      <c r="A796" s="166">
        <v>59</v>
      </c>
      <c r="B796" s="96" t="s">
        <v>299</v>
      </c>
      <c r="K796" s="166"/>
    </row>
    <row r="797" spans="1:11" x14ac:dyDescent="0.2">
      <c r="A797" s="166">
        <v>60</v>
      </c>
      <c r="B797" s="96" t="s">
        <v>300</v>
      </c>
      <c r="K797" s="166"/>
    </row>
    <row r="798" spans="1:11" x14ac:dyDescent="0.2">
      <c r="A798" s="166">
        <v>61</v>
      </c>
      <c r="B798" s="96" t="s">
        <v>301</v>
      </c>
      <c r="K798" s="166"/>
    </row>
    <row r="799" spans="1:11" x14ac:dyDescent="0.2">
      <c r="A799" s="166">
        <v>62</v>
      </c>
      <c r="B799" s="96" t="s">
        <v>302</v>
      </c>
      <c r="K799" s="166"/>
    </row>
    <row r="800" spans="1:11" x14ac:dyDescent="0.2">
      <c r="A800" s="166">
        <v>63</v>
      </c>
      <c r="B800" s="96" t="s">
        <v>303</v>
      </c>
      <c r="K800" s="166"/>
    </row>
    <row r="801" spans="1:11" x14ac:dyDescent="0.2">
      <c r="A801" s="166">
        <v>64</v>
      </c>
      <c r="B801" s="96" t="s">
        <v>304</v>
      </c>
      <c r="K801" s="166"/>
    </row>
    <row r="802" spans="1:11" x14ac:dyDescent="0.2">
      <c r="A802" s="166">
        <v>65</v>
      </c>
      <c r="B802" s="96" t="s">
        <v>305</v>
      </c>
      <c r="K802" s="166"/>
    </row>
    <row r="803" spans="1:11" x14ac:dyDescent="0.2">
      <c r="A803" s="166">
        <v>66</v>
      </c>
      <c r="B803" s="96" t="s">
        <v>306</v>
      </c>
      <c r="K803" s="166"/>
    </row>
    <row r="804" spans="1:11" x14ac:dyDescent="0.2">
      <c r="A804" s="166">
        <v>67</v>
      </c>
      <c r="B804" s="96" t="s">
        <v>307</v>
      </c>
    </row>
  </sheetData>
  <sortState xmlns:xlrd2="http://schemas.microsoft.com/office/spreadsheetml/2017/richdata2" ref="A319:H385">
    <sortCondition ref="A319:A385"/>
  </sortState>
  <customSheetViews>
    <customSheetView guid="{E524EE33-31E8-4DBE-9C9C-3848607895D4}" scale="75" showRuler="0">
      <selection activeCell="M3" sqref="M3"/>
      <pageMargins left="0.75" right="0.75" top="1" bottom="1" header="0.5" footer="0.5"/>
      <pageSetup orientation="portrait" r:id="rId1"/>
      <headerFooter alignWithMargins="0"/>
    </customSheetView>
    <customSheetView guid="{2494D731-9E70-4759-9F7C-8250960A4097}" scale="75" state="hidden" showRuler="0">
      <selection activeCell="B2" sqref="B2:J2"/>
      <pageMargins left="0.75" right="0.75" top="1" bottom="1" header="0.5" footer="0.5"/>
      <pageSetup orientation="portrait" r:id="rId2"/>
      <headerFooter alignWithMargins="0"/>
    </customSheetView>
    <customSheetView guid="{67C3DC2D-7969-45C2-82B7-9150B731E45E}" scale="75" state="hidden" showRuler="0">
      <selection activeCell="B2" sqref="B2:J2"/>
      <pageMargins left="0.75" right="0.75" top="1" bottom="1" header="0.5" footer="0.5"/>
      <pageSetup orientation="portrait" r:id="rId3"/>
      <headerFooter alignWithMargins="0"/>
    </customSheetView>
  </customSheetViews>
  <mergeCells count="2">
    <mergeCell ref="M31:N31"/>
    <mergeCell ref="O31:P31"/>
  </mergeCells>
  <phoneticPr fontId="0" type="noConversion"/>
  <conditionalFormatting sqref="E711">
    <cfRule type="expression" dxfId="19" priority="11" stopIfTrue="1">
      <formula>$B$9=$F$5</formula>
    </cfRule>
  </conditionalFormatting>
  <conditionalFormatting sqref="E712">
    <cfRule type="expression" dxfId="18" priority="12" stopIfTrue="1">
      <formula>$B$10=$F$5</formula>
    </cfRule>
  </conditionalFormatting>
  <conditionalFormatting sqref="E713">
    <cfRule type="expression" dxfId="17" priority="13" stopIfTrue="1">
      <formula>$B$11=$F$5</formula>
    </cfRule>
  </conditionalFormatting>
  <conditionalFormatting sqref="E714">
    <cfRule type="expression" dxfId="16" priority="14" stopIfTrue="1">
      <formula>$B$12=$F$5</formula>
    </cfRule>
  </conditionalFormatting>
  <conditionalFormatting sqref="E715">
    <cfRule type="expression" dxfId="15" priority="15" stopIfTrue="1">
      <formula>$B$13=$F$5</formula>
    </cfRule>
  </conditionalFormatting>
  <conditionalFormatting sqref="E716">
    <cfRule type="expression" dxfId="14" priority="16" stopIfTrue="1">
      <formula>$B$14=$F$5</formula>
    </cfRule>
  </conditionalFormatting>
  <conditionalFormatting sqref="E717">
    <cfRule type="expression" dxfId="13" priority="17" stopIfTrue="1">
      <formula>$B$15=$F$5</formula>
    </cfRule>
  </conditionalFormatting>
  <conditionalFormatting sqref="E718">
    <cfRule type="expression" dxfId="12" priority="18" stopIfTrue="1">
      <formula>$B$16=$F$5</formula>
    </cfRule>
  </conditionalFormatting>
  <conditionalFormatting sqref="E719">
    <cfRule type="expression" dxfId="11" priority="19" stopIfTrue="1">
      <formula>$B$17=$F$5</formula>
    </cfRule>
  </conditionalFormatting>
  <conditionalFormatting sqref="E724">
    <cfRule type="expression" dxfId="10" priority="20" stopIfTrue="1">
      <formula>$B253=$F$5</formula>
    </cfRule>
  </conditionalFormatting>
  <conditionalFormatting sqref="Q711">
    <cfRule type="expression" dxfId="9" priority="1" stopIfTrue="1">
      <formula>$B$9=$F$5</formula>
    </cfRule>
  </conditionalFormatting>
  <conditionalFormatting sqref="Q712">
    <cfRule type="expression" dxfId="8" priority="2" stopIfTrue="1">
      <formula>$B$10=$F$5</formula>
    </cfRule>
  </conditionalFormatting>
  <conditionalFormatting sqref="Q713">
    <cfRule type="expression" dxfId="7" priority="3" stopIfTrue="1">
      <formula>$B$11=$F$5</formula>
    </cfRule>
  </conditionalFormatting>
  <conditionalFormatting sqref="Q714">
    <cfRule type="expression" dxfId="6" priority="4" stopIfTrue="1">
      <formula>$B$12=$F$5</formula>
    </cfRule>
  </conditionalFormatting>
  <conditionalFormatting sqref="Q715">
    <cfRule type="expression" dxfId="5" priority="5" stopIfTrue="1">
      <formula>$B$13=$F$5</formula>
    </cfRule>
  </conditionalFormatting>
  <conditionalFormatting sqref="Q716">
    <cfRule type="expression" dxfId="4" priority="6" stopIfTrue="1">
      <formula>$B$14=$F$5</formula>
    </cfRule>
  </conditionalFormatting>
  <conditionalFormatting sqref="Q717">
    <cfRule type="expression" dxfId="3" priority="7" stopIfTrue="1">
      <formula>$B$15=$F$5</formula>
    </cfRule>
  </conditionalFormatting>
  <conditionalFormatting sqref="Q718">
    <cfRule type="expression" dxfId="2" priority="8" stopIfTrue="1">
      <formula>$B$16=$F$5</formula>
    </cfRule>
  </conditionalFormatting>
  <conditionalFormatting sqref="Q719">
    <cfRule type="expression" dxfId="1" priority="9" stopIfTrue="1">
      <formula>$B$17=$F$5</formula>
    </cfRule>
  </conditionalFormatting>
  <conditionalFormatting sqref="Q724">
    <cfRule type="expression" dxfId="0" priority="10" stopIfTrue="1">
      <formula>$B253=$F$5</formula>
    </cfRule>
  </conditionalFormatting>
  <pageMargins left="0.75" right="0.75" top="1" bottom="1" header="0.5" footer="0.5"/>
  <pageSetup orientation="portrait" r:id="rId4"/>
  <headerFooter alignWithMargins="0"/>
  <drawing r:id="rId5"/>
  <legacyDrawing r:id="rId6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8435" r:id="rId7" name="Spinner 3">
              <controlPr defaultSize="0" print="0" autoPict="0">
                <anchor>
                  <from>
                    <xdr:col>3</xdr:col>
                    <xdr:colOff>428625</xdr:colOff>
                    <xdr:row>1</xdr:row>
                    <xdr:rowOff>9525</xdr:rowOff>
                  </from>
                  <to>
                    <xdr:col>3</xdr:col>
                    <xdr:colOff>714375</xdr:colOff>
                    <xdr:row>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85" r:id="rId8" name="Spinner 1053">
              <controlPr defaultSize="0" print="0" autoPict="0">
                <anchor moveWithCells="1" sizeWithCells="1">
                  <from>
                    <xdr:col>2</xdr:col>
                    <xdr:colOff>2943225</xdr:colOff>
                    <xdr:row>3</xdr:row>
                    <xdr:rowOff>66675</xdr:rowOff>
                  </from>
                  <to>
                    <xdr:col>2</xdr:col>
                    <xdr:colOff>3228975</xdr:colOff>
                    <xdr:row>5</xdr:row>
                    <xdr:rowOff>28575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>
    <pageSetUpPr fitToPage="1"/>
  </sheetPr>
  <dimension ref="B1:Z63"/>
  <sheetViews>
    <sheetView showGridLines="0" showRuler="0" zoomScaleNormal="100" workbookViewId="0">
      <selection activeCell="F38" sqref="F38"/>
    </sheetView>
  </sheetViews>
  <sheetFormatPr defaultRowHeight="12.75" x14ac:dyDescent="0.2"/>
  <cols>
    <col min="1" max="1" width="4" style="96" customWidth="1"/>
    <col min="2" max="2" width="4.5703125" style="96" bestFit="1" customWidth="1"/>
    <col min="3" max="3" width="41.85546875" style="97" customWidth="1"/>
    <col min="4" max="4" width="9.7109375" style="96" customWidth="1"/>
    <col min="5" max="5" width="4.5703125" style="96" customWidth="1"/>
    <col min="6" max="7" width="8.7109375" style="96" customWidth="1"/>
    <col min="8" max="8" width="3.85546875" style="98" customWidth="1"/>
    <col min="9" max="10" width="8.7109375" style="96" customWidth="1"/>
    <col min="11" max="11" width="1.7109375" style="96" customWidth="1"/>
    <col min="12" max="13" width="8.7109375" style="96" customWidth="1"/>
    <col min="14" max="14" width="1.7109375" style="96" customWidth="1"/>
    <col min="15" max="16" width="8.7109375" style="96" customWidth="1"/>
    <col min="17" max="17" width="1.7109375" style="96" customWidth="1"/>
    <col min="18" max="19" width="8.7109375" style="96" customWidth="1"/>
    <col min="20" max="20" width="1.7109375" style="96" customWidth="1"/>
    <col min="21" max="22" width="8.7109375" style="96" customWidth="1"/>
    <col min="23" max="23" width="1.7109375" style="96" customWidth="1"/>
    <col min="24" max="25" width="8.7109375" style="96" customWidth="1"/>
    <col min="26" max="16384" width="9.140625" style="96"/>
  </cols>
  <sheetData>
    <row r="1" spans="2:26" ht="9.9499999999999993" customHeight="1" thickBot="1" x14ac:dyDescent="0.25"/>
    <row r="2" spans="2:26" s="99" customFormat="1" ht="24" customHeight="1" thickBot="1" x14ac:dyDescent="0.35">
      <c r="B2" s="494" t="str">
        <f ca="1">"OPEN WELFARE TRANSITION CASES - "&amp;LOOKUP!G2</f>
        <v>OPEN WELFARE TRANSITION CASES - January 18, 2021</v>
      </c>
      <c r="C2" s="495"/>
      <c r="D2" s="495"/>
      <c r="E2" s="495"/>
      <c r="F2" s="495"/>
      <c r="G2" s="495"/>
      <c r="H2" s="495"/>
      <c r="I2" s="495"/>
      <c r="J2" s="495"/>
      <c r="K2" s="495"/>
      <c r="L2" s="495"/>
      <c r="M2" s="495"/>
      <c r="N2" s="495"/>
      <c r="O2" s="495"/>
      <c r="P2" s="495"/>
      <c r="Q2" s="495"/>
      <c r="R2" s="495"/>
      <c r="S2" s="495"/>
      <c r="T2" s="495"/>
      <c r="U2" s="495"/>
      <c r="V2" s="495"/>
      <c r="W2" s="495"/>
      <c r="X2" s="495"/>
      <c r="Y2" s="496"/>
    </row>
    <row r="3" spans="2:26" s="99" customFormat="1" ht="18.95" customHeight="1" thickBot="1" x14ac:dyDescent="0.35">
      <c r="B3" s="100"/>
      <c r="C3" s="100"/>
      <c r="D3" s="100"/>
      <c r="E3" s="100"/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T3" s="100"/>
      <c r="U3" s="100"/>
      <c r="V3" s="100"/>
      <c r="W3" s="100"/>
      <c r="X3" s="100"/>
      <c r="Y3" s="100"/>
    </row>
    <row r="4" spans="2:26" s="99" customFormat="1" ht="18.95" customHeight="1" thickBot="1" x14ac:dyDescent="0.35">
      <c r="B4" s="100"/>
      <c r="C4" s="238" t="s">
        <v>63</v>
      </c>
      <c r="D4" s="100"/>
      <c r="F4" s="101">
        <f>25-LOOKUP!F8</f>
        <v>1</v>
      </c>
      <c r="G4" s="497" t="s">
        <v>1106</v>
      </c>
      <c r="H4" s="498"/>
      <c r="I4" s="498"/>
      <c r="J4" s="499"/>
      <c r="K4" s="100"/>
      <c r="L4" s="100"/>
      <c r="M4" s="100"/>
      <c r="N4" s="100"/>
      <c r="O4" s="100"/>
      <c r="P4" s="100"/>
      <c r="Q4" s="100"/>
      <c r="R4" s="100"/>
      <c r="S4" s="100"/>
      <c r="T4" s="100"/>
      <c r="U4" s="100"/>
      <c r="V4" s="100"/>
      <c r="W4" s="100"/>
      <c r="X4" s="100"/>
      <c r="Y4" s="100"/>
    </row>
    <row r="5" spans="2:26" s="99" customFormat="1" ht="18.95" customHeight="1" thickBot="1" x14ac:dyDescent="0.35">
      <c r="B5" s="100"/>
      <c r="C5" s="239" t="str">
        <f ca="1">LOOKUP!G2</f>
        <v>January 18, 2021</v>
      </c>
      <c r="D5" s="100"/>
      <c r="E5" s="100"/>
      <c r="F5" s="102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T5" s="100"/>
      <c r="U5" s="100"/>
      <c r="V5" s="100"/>
      <c r="W5" s="100"/>
      <c r="X5" s="100"/>
      <c r="Y5" s="100"/>
    </row>
    <row r="6" spans="2:26" s="109" customFormat="1" ht="18.95" customHeight="1" thickBot="1" x14ac:dyDescent="0.3">
      <c r="B6" s="103"/>
      <c r="C6" s="104"/>
      <c r="D6" s="104"/>
      <c r="E6" s="105"/>
      <c r="F6" s="481" t="s">
        <v>95</v>
      </c>
      <c r="G6" s="482"/>
      <c r="H6" s="482"/>
      <c r="I6" s="482"/>
      <c r="J6" s="483"/>
      <c r="K6" s="105"/>
      <c r="L6" s="484" t="s">
        <v>134</v>
      </c>
      <c r="M6" s="485"/>
      <c r="N6" s="106"/>
      <c r="O6" s="490" t="s">
        <v>94</v>
      </c>
      <c r="P6" s="491"/>
      <c r="Q6" s="96"/>
      <c r="R6" s="490" t="s">
        <v>347</v>
      </c>
      <c r="S6" s="491"/>
      <c r="T6" s="107"/>
      <c r="U6" s="481" t="s">
        <v>68</v>
      </c>
      <c r="V6" s="500"/>
      <c r="W6" s="500"/>
      <c r="X6" s="500"/>
      <c r="Y6" s="501"/>
      <c r="Z6" s="108"/>
    </row>
    <row r="7" spans="2:26" s="115" customFormat="1" ht="30.75" customHeight="1" thickBot="1" x14ac:dyDescent="0.3">
      <c r="B7" s="490" t="s">
        <v>1105</v>
      </c>
      <c r="C7" s="491"/>
      <c r="D7" s="502" t="s">
        <v>1169</v>
      </c>
      <c r="E7" s="110"/>
      <c r="F7" s="488" t="s">
        <v>96</v>
      </c>
      <c r="G7" s="489"/>
      <c r="H7" s="111"/>
      <c r="I7" s="486" t="str">
        <f>IF(LOOKUP!F2&lt;27,"Non-Countable","Other Education")</f>
        <v>Other Education</v>
      </c>
      <c r="J7" s="487"/>
      <c r="K7" s="112"/>
      <c r="L7" s="486" t="s">
        <v>345</v>
      </c>
      <c r="M7" s="487"/>
      <c r="N7" s="113"/>
      <c r="O7" s="492"/>
      <c r="P7" s="493"/>
      <c r="Q7" s="96"/>
      <c r="R7" s="492"/>
      <c r="S7" s="493"/>
      <c r="T7" s="107"/>
      <c r="U7" s="486" t="s">
        <v>349</v>
      </c>
      <c r="V7" s="487"/>
      <c r="W7" s="111"/>
      <c r="X7" s="488" t="s">
        <v>348</v>
      </c>
      <c r="Y7" s="489"/>
      <c r="Z7" s="114"/>
    </row>
    <row r="8" spans="2:26" s="115" customFormat="1" ht="15" customHeight="1" thickBot="1" x14ac:dyDescent="0.3">
      <c r="B8" s="492"/>
      <c r="C8" s="493"/>
      <c r="D8" s="503"/>
      <c r="E8" s="110"/>
      <c r="F8" s="116" t="s">
        <v>67</v>
      </c>
      <c r="G8" s="117" t="s">
        <v>92</v>
      </c>
      <c r="H8" s="111"/>
      <c r="I8" s="118" t="s">
        <v>67</v>
      </c>
      <c r="J8" s="119" t="s">
        <v>92</v>
      </c>
      <c r="K8" s="111"/>
      <c r="L8" s="118" t="s">
        <v>67</v>
      </c>
      <c r="M8" s="119" t="s">
        <v>92</v>
      </c>
      <c r="N8" s="111"/>
      <c r="O8" s="118" t="s">
        <v>67</v>
      </c>
      <c r="P8" s="120" t="s">
        <v>92</v>
      </c>
      <c r="Q8" s="96"/>
      <c r="R8" s="118" t="s">
        <v>67</v>
      </c>
      <c r="S8" s="119" t="s">
        <v>92</v>
      </c>
      <c r="T8" s="111"/>
      <c r="U8" s="121" t="s">
        <v>67</v>
      </c>
      <c r="V8" s="119" t="s">
        <v>92</v>
      </c>
      <c r="W8" s="111"/>
      <c r="X8" s="116" t="s">
        <v>67</v>
      </c>
      <c r="Y8" s="117" t="s">
        <v>92</v>
      </c>
      <c r="Z8" s="114"/>
    </row>
    <row r="9" spans="2:26" s="115" customFormat="1" ht="15" customHeight="1" x14ac:dyDescent="0.25">
      <c r="B9" s="122">
        <f>LOOKUP!A711</f>
        <v>1</v>
      </c>
      <c r="C9" s="123" t="str">
        <f>LOOKUP!E711</f>
        <v>Escambia, Santa Rosa</v>
      </c>
      <c r="D9" s="124">
        <f ca="1">DATA!C7</f>
        <v>448</v>
      </c>
      <c r="E9" s="125"/>
      <c r="F9" s="126">
        <f ca="1">DATA!C34</f>
        <v>14</v>
      </c>
      <c r="G9" s="127">
        <f ca="1">DATA!D34</f>
        <v>3.125E-2</v>
      </c>
      <c r="H9" s="128"/>
      <c r="I9" s="126">
        <f ca="1">DATA!C61</f>
        <v>1</v>
      </c>
      <c r="J9" s="129">
        <f ca="1">DATA!D61</f>
        <v>2.232142857142857E-3</v>
      </c>
      <c r="K9" s="128"/>
      <c r="L9" s="126">
        <f ca="1">DATA!C88</f>
        <v>4</v>
      </c>
      <c r="M9" s="127">
        <f ca="1">DATA!D88</f>
        <v>8.9285714285714281E-3</v>
      </c>
      <c r="N9" s="128"/>
      <c r="O9" s="126">
        <f ca="1">DATA!C115</f>
        <v>0</v>
      </c>
      <c r="P9" s="130">
        <f ca="1">DATA!D115</f>
        <v>0</v>
      </c>
      <c r="Q9" s="96"/>
      <c r="R9" s="126">
        <f ca="1">DATA!C520</f>
        <v>24</v>
      </c>
      <c r="S9" s="131">
        <f ca="1">DATA!D520</f>
        <v>5.3571428571428568E-2</v>
      </c>
      <c r="T9" s="128"/>
      <c r="U9" s="126">
        <f ca="1">DATA!C142</f>
        <v>405</v>
      </c>
      <c r="V9" s="129">
        <f ca="1">DATA!D142</f>
        <v>0.9040178571428571</v>
      </c>
      <c r="W9" s="128"/>
      <c r="X9" s="126">
        <f ca="1">DATA!C169</f>
        <v>374</v>
      </c>
      <c r="Y9" s="129">
        <f ca="1">DATA!D169</f>
        <v>0.8348214285714286</v>
      </c>
      <c r="Z9" s="114"/>
    </row>
    <row r="10" spans="2:26" s="115" customFormat="1" ht="15" customHeight="1" x14ac:dyDescent="0.25">
      <c r="B10" s="235">
        <f>LOOKUP!A712</f>
        <v>2</v>
      </c>
      <c r="C10" s="236" t="str">
        <f>LOOKUP!E712</f>
        <v>Okaloosa, Walton</v>
      </c>
      <c r="D10" s="124">
        <f ca="1">DATA!C8</f>
        <v>162</v>
      </c>
      <c r="E10" s="125"/>
      <c r="F10" s="126">
        <f ca="1">DATA!C35</f>
        <v>1</v>
      </c>
      <c r="G10" s="127">
        <f ca="1">DATA!D35</f>
        <v>6.1728395061728392E-3</v>
      </c>
      <c r="H10" s="128"/>
      <c r="I10" s="126">
        <f ca="1">DATA!C62</f>
        <v>0</v>
      </c>
      <c r="J10" s="129">
        <f ca="1">DATA!D62</f>
        <v>0</v>
      </c>
      <c r="K10" s="128"/>
      <c r="L10" s="126">
        <f ca="1">DATA!C89</f>
        <v>0</v>
      </c>
      <c r="M10" s="127">
        <f ca="1">DATA!D89</f>
        <v>0</v>
      </c>
      <c r="N10" s="128"/>
      <c r="O10" s="126">
        <f ca="1">DATA!C116</f>
        <v>0</v>
      </c>
      <c r="P10" s="130">
        <f ca="1">DATA!D116</f>
        <v>0</v>
      </c>
      <c r="Q10" s="96"/>
      <c r="R10" s="126">
        <f ca="1">DATA!C521</f>
        <v>8</v>
      </c>
      <c r="S10" s="131">
        <f ca="1">DATA!D521</f>
        <v>4.9382716049382713E-2</v>
      </c>
      <c r="T10" s="128"/>
      <c r="U10" s="126">
        <f ca="1">DATA!C143</f>
        <v>153</v>
      </c>
      <c r="V10" s="129">
        <f ca="1">DATA!D143</f>
        <v>0.94444444444444442</v>
      </c>
      <c r="W10" s="128"/>
      <c r="X10" s="126">
        <f ca="1">DATA!C170</f>
        <v>140</v>
      </c>
      <c r="Y10" s="129">
        <f ca="1">DATA!D170</f>
        <v>0.86419753086419748</v>
      </c>
      <c r="Z10" s="114"/>
    </row>
    <row r="11" spans="2:26" s="115" customFormat="1" ht="15" customHeight="1" x14ac:dyDescent="0.25">
      <c r="B11" s="235">
        <f>LOOKUP!A713</f>
        <v>3</v>
      </c>
      <c r="C11" s="236" t="str">
        <f>LOOKUP!E713</f>
        <v>Calhoun, Holmes, Jackson, Liberty, Washington</v>
      </c>
      <c r="D11" s="124">
        <f ca="1">DATA!C9</f>
        <v>132</v>
      </c>
      <c r="E11" s="125"/>
      <c r="F11" s="126">
        <f ca="1">DATA!C36</f>
        <v>2</v>
      </c>
      <c r="G11" s="127">
        <f ca="1">DATA!D36</f>
        <v>1.5151515151515152E-2</v>
      </c>
      <c r="H11" s="128"/>
      <c r="I11" s="126">
        <f ca="1">DATA!C63</f>
        <v>0</v>
      </c>
      <c r="J11" s="129">
        <f ca="1">DATA!D63</f>
        <v>0</v>
      </c>
      <c r="K11" s="128"/>
      <c r="L11" s="126">
        <f ca="1">DATA!C90</f>
        <v>0</v>
      </c>
      <c r="M11" s="127">
        <f ca="1">DATA!D90</f>
        <v>0</v>
      </c>
      <c r="N11" s="128"/>
      <c r="O11" s="126">
        <f ca="1">DATA!C117</f>
        <v>0</v>
      </c>
      <c r="P11" s="130">
        <f ca="1">DATA!D117</f>
        <v>0</v>
      </c>
      <c r="Q11" s="96"/>
      <c r="R11" s="126">
        <f ca="1">DATA!C522</f>
        <v>10</v>
      </c>
      <c r="S11" s="131">
        <f ca="1">DATA!D522</f>
        <v>7.575757575757576E-2</v>
      </c>
      <c r="T11" s="128"/>
      <c r="U11" s="126">
        <f ca="1">DATA!C144</f>
        <v>120</v>
      </c>
      <c r="V11" s="129">
        <f ca="1">DATA!D144</f>
        <v>0.90909090909090906</v>
      </c>
      <c r="W11" s="128"/>
      <c r="X11" s="126">
        <f ca="1">DATA!C171</f>
        <v>115</v>
      </c>
      <c r="Y11" s="129">
        <f ca="1">DATA!D171</f>
        <v>0.87121212121212122</v>
      </c>
      <c r="Z11" s="114"/>
    </row>
    <row r="12" spans="2:26" s="115" customFormat="1" ht="15" customHeight="1" x14ac:dyDescent="0.25">
      <c r="B12" s="235">
        <f>LOOKUP!A714</f>
        <v>4</v>
      </c>
      <c r="C12" s="236" t="str">
        <f>LOOKUP!E714</f>
        <v>Bay, Franklin, Gulf</v>
      </c>
      <c r="D12" s="124">
        <f ca="1">DATA!C10</f>
        <v>141</v>
      </c>
      <c r="E12" s="125"/>
      <c r="F12" s="126">
        <f ca="1">DATA!C37</f>
        <v>0</v>
      </c>
      <c r="G12" s="127">
        <f ca="1">DATA!D37</f>
        <v>0</v>
      </c>
      <c r="H12" s="128"/>
      <c r="I12" s="126">
        <f ca="1">DATA!C64</f>
        <v>0</v>
      </c>
      <c r="J12" s="129">
        <f ca="1">DATA!D64</f>
        <v>0</v>
      </c>
      <c r="K12" s="128"/>
      <c r="L12" s="126">
        <f ca="1">DATA!C91</f>
        <v>1</v>
      </c>
      <c r="M12" s="127">
        <f ca="1">DATA!D91</f>
        <v>7.0921985815602835E-3</v>
      </c>
      <c r="N12" s="128"/>
      <c r="O12" s="126">
        <f ca="1">DATA!C118</f>
        <v>0</v>
      </c>
      <c r="P12" s="130">
        <f ca="1">DATA!D118</f>
        <v>0</v>
      </c>
      <c r="Q12" s="96"/>
      <c r="R12" s="126">
        <f ca="1">DATA!C523</f>
        <v>11</v>
      </c>
      <c r="S12" s="131">
        <f ca="1">DATA!D523</f>
        <v>7.8014184397163122E-2</v>
      </c>
      <c r="T12" s="128"/>
      <c r="U12" s="126">
        <f ca="1">DATA!C145</f>
        <v>129</v>
      </c>
      <c r="V12" s="129">
        <f ca="1">DATA!D145</f>
        <v>0.91489361702127658</v>
      </c>
      <c r="W12" s="128"/>
      <c r="X12" s="126">
        <f ca="1">DATA!C172</f>
        <v>112</v>
      </c>
      <c r="Y12" s="129">
        <f ca="1">DATA!D172</f>
        <v>0.79432624113475181</v>
      </c>
      <c r="Z12" s="114"/>
    </row>
    <row r="13" spans="2:26" s="115" customFormat="1" ht="15" customHeight="1" x14ac:dyDescent="0.25">
      <c r="B13" s="235">
        <f>LOOKUP!A715</f>
        <v>5</v>
      </c>
      <c r="C13" s="236" t="str">
        <f>LOOKUP!E715</f>
        <v>Gadsden, Leon, Wakulla</v>
      </c>
      <c r="D13" s="124">
        <f ca="1">DATA!C11</f>
        <v>358</v>
      </c>
      <c r="E13" s="125"/>
      <c r="F13" s="126">
        <f ca="1">DATA!C38</f>
        <v>14</v>
      </c>
      <c r="G13" s="127">
        <f ca="1">DATA!D38</f>
        <v>3.9106145251396648E-2</v>
      </c>
      <c r="H13" s="128"/>
      <c r="I13" s="126">
        <f ca="1">DATA!C65</f>
        <v>0</v>
      </c>
      <c r="J13" s="129">
        <f ca="1">DATA!D65</f>
        <v>0</v>
      </c>
      <c r="K13" s="128"/>
      <c r="L13" s="126">
        <f ca="1">DATA!C92</f>
        <v>4</v>
      </c>
      <c r="M13" s="127">
        <f ca="1">DATA!D92</f>
        <v>1.11731843575419E-2</v>
      </c>
      <c r="N13" s="128"/>
      <c r="O13" s="126">
        <f ca="1">DATA!C119</f>
        <v>0</v>
      </c>
      <c r="P13" s="130">
        <f ca="1">DATA!D119</f>
        <v>0</v>
      </c>
      <c r="Q13" s="96"/>
      <c r="R13" s="126">
        <f ca="1">DATA!C524</f>
        <v>41</v>
      </c>
      <c r="S13" s="131">
        <f ca="1">DATA!D524</f>
        <v>0.11452513966480447</v>
      </c>
      <c r="T13" s="128"/>
      <c r="U13" s="126">
        <f ca="1">DATA!C146</f>
        <v>299</v>
      </c>
      <c r="V13" s="129">
        <f ca="1">DATA!D146</f>
        <v>0.83519553072625696</v>
      </c>
      <c r="W13" s="128"/>
      <c r="X13" s="126">
        <f ca="1">DATA!C173</f>
        <v>266</v>
      </c>
      <c r="Y13" s="129">
        <f ca="1">DATA!D173</f>
        <v>0.74301675977653636</v>
      </c>
      <c r="Z13" s="114"/>
    </row>
    <row r="14" spans="2:26" s="115" customFormat="1" ht="15" customHeight="1" x14ac:dyDescent="0.25">
      <c r="B14" s="235">
        <f>LOOKUP!A716</f>
        <v>6</v>
      </c>
      <c r="C14" s="236" t="str">
        <f>LOOKUP!E716</f>
        <v>Hamilton, Jefferson, Lafayette, Madison, Suwanee, Taylor</v>
      </c>
      <c r="D14" s="124">
        <f ca="1">DATA!C12</f>
        <v>172</v>
      </c>
      <c r="E14" s="125"/>
      <c r="F14" s="126">
        <f ca="1">DATA!C39</f>
        <v>2</v>
      </c>
      <c r="G14" s="127">
        <f ca="1">DATA!D39</f>
        <v>1.1627906976744186E-2</v>
      </c>
      <c r="H14" s="128"/>
      <c r="I14" s="126">
        <f ca="1">DATA!C66</f>
        <v>0</v>
      </c>
      <c r="J14" s="129">
        <f ca="1">DATA!D66</f>
        <v>0</v>
      </c>
      <c r="K14" s="128"/>
      <c r="L14" s="126">
        <f ca="1">DATA!C93</f>
        <v>0</v>
      </c>
      <c r="M14" s="127">
        <f ca="1">DATA!D93</f>
        <v>0</v>
      </c>
      <c r="N14" s="128"/>
      <c r="O14" s="126">
        <f ca="1">DATA!C120</f>
        <v>0</v>
      </c>
      <c r="P14" s="130">
        <f ca="1">DATA!D120</f>
        <v>0</v>
      </c>
      <c r="Q14" s="96"/>
      <c r="R14" s="126">
        <f ca="1">DATA!C525</f>
        <v>10</v>
      </c>
      <c r="S14" s="131">
        <f ca="1">DATA!D525</f>
        <v>5.8139534883720929E-2</v>
      </c>
      <c r="T14" s="128"/>
      <c r="U14" s="126">
        <f ca="1">DATA!C147</f>
        <v>160</v>
      </c>
      <c r="V14" s="129">
        <f ca="1">DATA!D147</f>
        <v>0.93023255813953487</v>
      </c>
      <c r="W14" s="128"/>
      <c r="X14" s="126">
        <f ca="1">DATA!C174</f>
        <v>155</v>
      </c>
      <c r="Y14" s="129">
        <f ca="1">DATA!D174</f>
        <v>0.90116279069767447</v>
      </c>
      <c r="Z14" s="114"/>
    </row>
    <row r="15" spans="2:26" s="115" customFormat="1" ht="15" customHeight="1" x14ac:dyDescent="0.25">
      <c r="B15" s="235">
        <f>LOOKUP!A717</f>
        <v>7</v>
      </c>
      <c r="C15" s="236" t="str">
        <f>LOOKUP!E717</f>
        <v>Columbia, Dixie, Gilchrist, Union</v>
      </c>
      <c r="D15" s="124">
        <f ca="1">DATA!C13</f>
        <v>137</v>
      </c>
      <c r="E15" s="125"/>
      <c r="F15" s="126">
        <f ca="1">DATA!C40</f>
        <v>7</v>
      </c>
      <c r="G15" s="127">
        <f ca="1">DATA!D40</f>
        <v>5.1094890510948905E-2</v>
      </c>
      <c r="H15" s="128"/>
      <c r="I15" s="126">
        <f ca="1">DATA!C67</f>
        <v>0</v>
      </c>
      <c r="J15" s="129">
        <f ca="1">DATA!D67</f>
        <v>0</v>
      </c>
      <c r="K15" s="128"/>
      <c r="L15" s="126">
        <f ca="1">DATA!C94</f>
        <v>7</v>
      </c>
      <c r="M15" s="127">
        <f ca="1">DATA!D94</f>
        <v>5.1094890510948905E-2</v>
      </c>
      <c r="N15" s="128"/>
      <c r="O15" s="126">
        <f ca="1">DATA!C121</f>
        <v>0</v>
      </c>
      <c r="P15" s="130">
        <f ca="1">DATA!D121</f>
        <v>0</v>
      </c>
      <c r="Q15" s="96"/>
      <c r="R15" s="126">
        <f ca="1">DATA!C526</f>
        <v>12</v>
      </c>
      <c r="S15" s="131">
        <f ca="1">DATA!D526</f>
        <v>8.7591240875912413E-2</v>
      </c>
      <c r="T15" s="128"/>
      <c r="U15" s="126">
        <f ca="1">DATA!C148</f>
        <v>111</v>
      </c>
      <c r="V15" s="129">
        <f ca="1">DATA!D148</f>
        <v>0.81021897810218979</v>
      </c>
      <c r="W15" s="128"/>
      <c r="X15" s="126">
        <f ca="1">DATA!C175</f>
        <v>102</v>
      </c>
      <c r="Y15" s="129">
        <f ca="1">DATA!D175</f>
        <v>0.74452554744525545</v>
      </c>
      <c r="Z15" s="114"/>
    </row>
    <row r="16" spans="2:26" s="115" customFormat="1" ht="15" customHeight="1" x14ac:dyDescent="0.25">
      <c r="B16" s="235">
        <f>LOOKUP!A718</f>
        <v>8</v>
      </c>
      <c r="C16" s="236" t="str">
        <f>LOOKUP!E718</f>
        <v>Baker, Clay, Duval, Nassau, Putnam, St. Johns</v>
      </c>
      <c r="D16" s="124">
        <f ca="1">DATA!C14</f>
        <v>1471</v>
      </c>
      <c r="E16" s="125"/>
      <c r="F16" s="126">
        <f ca="1">DATA!C41</f>
        <v>91</v>
      </c>
      <c r="G16" s="127">
        <f ca="1">DATA!D41</f>
        <v>6.1862678450033994E-2</v>
      </c>
      <c r="H16" s="128"/>
      <c r="I16" s="126">
        <f ca="1">DATA!C68</f>
        <v>0</v>
      </c>
      <c r="J16" s="129">
        <f ca="1">DATA!D68</f>
        <v>0</v>
      </c>
      <c r="K16" s="128"/>
      <c r="L16" s="126">
        <f ca="1">DATA!C95</f>
        <v>34</v>
      </c>
      <c r="M16" s="127">
        <f ca="1">DATA!D95</f>
        <v>2.3113528212100613E-2</v>
      </c>
      <c r="N16" s="128"/>
      <c r="O16" s="126">
        <f ca="1">DATA!C122</f>
        <v>0</v>
      </c>
      <c r="P16" s="130">
        <f ca="1">DATA!D122</f>
        <v>0</v>
      </c>
      <c r="Q16" s="96"/>
      <c r="R16" s="126">
        <f ca="1">DATA!C527</f>
        <v>162</v>
      </c>
      <c r="S16" s="131">
        <f ca="1">DATA!D527</f>
        <v>0.11012916383412645</v>
      </c>
      <c r="T16" s="128"/>
      <c r="U16" s="126">
        <f ca="1">DATA!C149</f>
        <v>1184</v>
      </c>
      <c r="V16" s="129">
        <f ca="1">DATA!D149</f>
        <v>0.80489462950373891</v>
      </c>
      <c r="W16" s="128"/>
      <c r="X16" s="126">
        <f ca="1">DATA!C176</f>
        <v>1075</v>
      </c>
      <c r="Y16" s="129">
        <f ca="1">DATA!D176</f>
        <v>0.73079537729435762</v>
      </c>
      <c r="Z16" s="114"/>
    </row>
    <row r="17" spans="2:26" s="115" customFormat="1" ht="15" customHeight="1" x14ac:dyDescent="0.25">
      <c r="B17" s="235">
        <f>LOOKUP!A719</f>
        <v>9</v>
      </c>
      <c r="C17" s="236" t="str">
        <f>LOOKUP!E719</f>
        <v>Alachua, Bradford</v>
      </c>
      <c r="D17" s="124">
        <f ca="1">DATA!C15</f>
        <v>220</v>
      </c>
      <c r="E17" s="125"/>
      <c r="F17" s="126">
        <f ca="1">DATA!C42</f>
        <v>4</v>
      </c>
      <c r="G17" s="127">
        <f ca="1">DATA!D42</f>
        <v>1.8181818181818181E-2</v>
      </c>
      <c r="H17" s="128"/>
      <c r="I17" s="126">
        <f ca="1">DATA!C69</f>
        <v>0</v>
      </c>
      <c r="J17" s="129">
        <f ca="1">DATA!D69</f>
        <v>0</v>
      </c>
      <c r="K17" s="128"/>
      <c r="L17" s="126">
        <f ca="1">DATA!C96</f>
        <v>6</v>
      </c>
      <c r="M17" s="127">
        <f ca="1">DATA!D96</f>
        <v>2.7272727272727271E-2</v>
      </c>
      <c r="N17" s="128"/>
      <c r="O17" s="126">
        <f ca="1">DATA!C123</f>
        <v>0</v>
      </c>
      <c r="P17" s="130">
        <f ca="1">DATA!D123</f>
        <v>0</v>
      </c>
      <c r="Q17" s="96"/>
      <c r="R17" s="126">
        <f ca="1">DATA!C528</f>
        <v>39</v>
      </c>
      <c r="S17" s="131">
        <f ca="1">DATA!D528</f>
        <v>0.17727272727272728</v>
      </c>
      <c r="T17" s="128"/>
      <c r="U17" s="126">
        <f ca="1">DATA!C150</f>
        <v>171</v>
      </c>
      <c r="V17" s="129">
        <f ca="1">DATA!D150</f>
        <v>0.77727272727272723</v>
      </c>
      <c r="W17" s="128"/>
      <c r="X17" s="126">
        <f ca="1">DATA!C177</f>
        <v>158</v>
      </c>
      <c r="Y17" s="129">
        <f ca="1">DATA!D177</f>
        <v>0.71818181818181814</v>
      </c>
      <c r="Z17" s="114"/>
    </row>
    <row r="18" spans="2:26" s="115" customFormat="1" ht="15" customHeight="1" x14ac:dyDescent="0.25">
      <c r="B18" s="235">
        <f>LOOKUP!A720</f>
        <v>10</v>
      </c>
      <c r="C18" s="236" t="str">
        <f>LOOKUP!E720</f>
        <v>Citrus, Levy, Marion</v>
      </c>
      <c r="D18" s="124">
        <f ca="1">DATA!C16</f>
        <v>437</v>
      </c>
      <c r="E18" s="125"/>
      <c r="F18" s="126">
        <f ca="1">DATA!C43</f>
        <v>3</v>
      </c>
      <c r="G18" s="127">
        <f ca="1">DATA!D43</f>
        <v>6.8649885583524023E-3</v>
      </c>
      <c r="H18" s="128"/>
      <c r="I18" s="126">
        <f ca="1">DATA!C70</f>
        <v>0</v>
      </c>
      <c r="J18" s="129">
        <f ca="1">DATA!D70</f>
        <v>0</v>
      </c>
      <c r="K18" s="128"/>
      <c r="L18" s="126">
        <f ca="1">DATA!C97</f>
        <v>4</v>
      </c>
      <c r="M18" s="127">
        <f ca="1">DATA!D97</f>
        <v>9.1533180778032037E-3</v>
      </c>
      <c r="N18" s="128"/>
      <c r="O18" s="126">
        <f ca="1">DATA!C124</f>
        <v>0</v>
      </c>
      <c r="P18" s="130">
        <f ca="1">DATA!D124</f>
        <v>0</v>
      </c>
      <c r="Q18" s="96"/>
      <c r="R18" s="126">
        <f ca="1">DATA!C529</f>
        <v>46</v>
      </c>
      <c r="S18" s="131">
        <f ca="1">DATA!D529</f>
        <v>0.10526315789473684</v>
      </c>
      <c r="T18" s="128"/>
      <c r="U18" s="126">
        <f ca="1">DATA!C151</f>
        <v>384</v>
      </c>
      <c r="V18" s="129">
        <f ca="1">DATA!D151</f>
        <v>0.8787185354691075</v>
      </c>
      <c r="W18" s="128"/>
      <c r="X18" s="126">
        <f ca="1">DATA!C178</f>
        <v>344</v>
      </c>
      <c r="Y18" s="129">
        <f ca="1">DATA!D178</f>
        <v>0.78718535469107553</v>
      </c>
      <c r="Z18" s="114"/>
    </row>
    <row r="19" spans="2:26" s="115" customFormat="1" ht="15" customHeight="1" x14ac:dyDescent="0.25">
      <c r="B19" s="235">
        <f>LOOKUP!A721</f>
        <v>11</v>
      </c>
      <c r="C19" s="236" t="str">
        <f>LOOKUP!E721</f>
        <v>Flagler, Volusia</v>
      </c>
      <c r="D19" s="124">
        <f ca="1">DATA!C17</f>
        <v>497</v>
      </c>
      <c r="E19" s="125"/>
      <c r="F19" s="126">
        <f ca="1">DATA!C44</f>
        <v>22</v>
      </c>
      <c r="G19" s="127">
        <f ca="1">DATA!D44</f>
        <v>4.4265593561368208E-2</v>
      </c>
      <c r="H19" s="128"/>
      <c r="I19" s="126">
        <f ca="1">DATA!C71</f>
        <v>0</v>
      </c>
      <c r="J19" s="129">
        <f ca="1">DATA!D71</f>
        <v>0</v>
      </c>
      <c r="K19" s="128"/>
      <c r="L19" s="126">
        <f ca="1">DATA!C98</f>
        <v>9</v>
      </c>
      <c r="M19" s="127">
        <f ca="1">DATA!D98</f>
        <v>1.8108651911468814E-2</v>
      </c>
      <c r="N19" s="128"/>
      <c r="O19" s="126">
        <f ca="1">DATA!C125</f>
        <v>0</v>
      </c>
      <c r="P19" s="130">
        <f ca="1">DATA!D125</f>
        <v>0</v>
      </c>
      <c r="Q19" s="96"/>
      <c r="R19" s="126">
        <f ca="1">DATA!C530</f>
        <v>58</v>
      </c>
      <c r="S19" s="131">
        <f ca="1">DATA!D530</f>
        <v>0.11670020120724346</v>
      </c>
      <c r="T19" s="128"/>
      <c r="U19" s="126">
        <f ca="1">DATA!C152</f>
        <v>408</v>
      </c>
      <c r="V19" s="129">
        <f ca="1">DATA!D152</f>
        <v>0.82092555331991957</v>
      </c>
      <c r="W19" s="128"/>
      <c r="X19" s="126">
        <f ca="1">DATA!C179</f>
        <v>371</v>
      </c>
      <c r="Y19" s="129">
        <f ca="1">DATA!D179</f>
        <v>0.74647887323943662</v>
      </c>
      <c r="Z19" s="114"/>
    </row>
    <row r="20" spans="2:26" s="115" customFormat="1" ht="15" customHeight="1" x14ac:dyDescent="0.25">
      <c r="B20" s="235">
        <f>LOOKUP!A722</f>
        <v>12</v>
      </c>
      <c r="C20" s="236" t="str">
        <f>LOOKUP!E722</f>
        <v>Orange, Osceola, Seminole, Lake, Sumter</v>
      </c>
      <c r="D20" s="124">
        <f ca="1">DATA!C18</f>
        <v>1734</v>
      </c>
      <c r="E20" s="125"/>
      <c r="F20" s="126">
        <f ca="1">DATA!C45</f>
        <v>46</v>
      </c>
      <c r="G20" s="127">
        <f ca="1">DATA!D45</f>
        <v>2.6528258362168398E-2</v>
      </c>
      <c r="H20" s="128"/>
      <c r="I20" s="126">
        <f ca="1">DATA!C72</f>
        <v>0</v>
      </c>
      <c r="J20" s="129">
        <f ca="1">DATA!D72</f>
        <v>0</v>
      </c>
      <c r="K20" s="128"/>
      <c r="L20" s="126">
        <f ca="1">DATA!C99</f>
        <v>53</v>
      </c>
      <c r="M20" s="127">
        <f ca="1">DATA!D99</f>
        <v>3.0565167243367934E-2</v>
      </c>
      <c r="N20" s="128"/>
      <c r="O20" s="126">
        <f ca="1">DATA!C126</f>
        <v>0</v>
      </c>
      <c r="P20" s="130">
        <f ca="1">DATA!D126</f>
        <v>0</v>
      </c>
      <c r="Q20" s="96"/>
      <c r="R20" s="126">
        <f ca="1">DATA!C531</f>
        <v>185</v>
      </c>
      <c r="S20" s="131">
        <f ca="1">DATA!D531</f>
        <v>0.10668973471741638</v>
      </c>
      <c r="T20" s="128"/>
      <c r="U20" s="126">
        <f ca="1">DATA!C153</f>
        <v>1450</v>
      </c>
      <c r="V20" s="129">
        <f ca="1">DATA!D153</f>
        <v>0.8362168396770473</v>
      </c>
      <c r="W20" s="128"/>
      <c r="X20" s="126">
        <f ca="1">DATA!C180</f>
        <v>1324</v>
      </c>
      <c r="Y20" s="129">
        <f ca="1">DATA!D180</f>
        <v>0.7635524798154556</v>
      </c>
      <c r="Z20" s="114"/>
    </row>
    <row r="21" spans="2:26" s="115" customFormat="1" ht="15" customHeight="1" x14ac:dyDescent="0.25">
      <c r="B21" s="235">
        <f>LOOKUP!A723</f>
        <v>13</v>
      </c>
      <c r="C21" s="236" t="str">
        <f>LOOKUP!E723</f>
        <v>Brevard</v>
      </c>
      <c r="D21" s="124">
        <f ca="1">DATA!C19</f>
        <v>266</v>
      </c>
      <c r="E21" s="125"/>
      <c r="F21" s="126">
        <f ca="1">DATA!C46</f>
        <v>6</v>
      </c>
      <c r="G21" s="127">
        <f ca="1">DATA!D46</f>
        <v>2.2556390977443608E-2</v>
      </c>
      <c r="H21" s="128"/>
      <c r="I21" s="126">
        <f ca="1">DATA!C73</f>
        <v>0</v>
      </c>
      <c r="J21" s="129">
        <f ca="1">DATA!D73</f>
        <v>0</v>
      </c>
      <c r="K21" s="128"/>
      <c r="L21" s="126">
        <f ca="1">DATA!C100</f>
        <v>3</v>
      </c>
      <c r="M21" s="127">
        <f ca="1">DATA!D100</f>
        <v>1.1278195488721804E-2</v>
      </c>
      <c r="N21" s="128"/>
      <c r="O21" s="126">
        <f ca="1">DATA!C127</f>
        <v>0</v>
      </c>
      <c r="P21" s="130">
        <f ca="1">DATA!D127</f>
        <v>0</v>
      </c>
      <c r="Q21" s="96"/>
      <c r="R21" s="126">
        <f ca="1">DATA!C532</f>
        <v>41</v>
      </c>
      <c r="S21" s="131">
        <f ca="1">DATA!D532</f>
        <v>0.15413533834586465</v>
      </c>
      <c r="T21" s="128"/>
      <c r="U21" s="126">
        <f ca="1">DATA!C154</f>
        <v>216</v>
      </c>
      <c r="V21" s="129">
        <f ca="1">DATA!D154</f>
        <v>0.81203007518796988</v>
      </c>
      <c r="W21" s="128"/>
      <c r="X21" s="126">
        <f ca="1">DATA!C181</f>
        <v>191</v>
      </c>
      <c r="Y21" s="129">
        <f ca="1">DATA!D181</f>
        <v>0.71804511278195493</v>
      </c>
      <c r="Z21" s="114"/>
    </row>
    <row r="22" spans="2:26" s="115" customFormat="1" ht="15" customHeight="1" x14ac:dyDescent="0.25">
      <c r="B22" s="235">
        <f>LOOKUP!A724</f>
        <v>14</v>
      </c>
      <c r="C22" s="236" t="str">
        <f>LOOKUP!E724</f>
        <v>Pinellas</v>
      </c>
      <c r="D22" s="124">
        <f ca="1">DATA!C20</f>
        <v>558</v>
      </c>
      <c r="E22" s="125"/>
      <c r="F22" s="126">
        <f ca="1">DATA!C47</f>
        <v>23</v>
      </c>
      <c r="G22" s="127">
        <f ca="1">DATA!D47</f>
        <v>4.1218637992831542E-2</v>
      </c>
      <c r="H22" s="128"/>
      <c r="I22" s="126">
        <f ca="1">DATA!C74</f>
        <v>0</v>
      </c>
      <c r="J22" s="129">
        <f ca="1">DATA!D74</f>
        <v>0</v>
      </c>
      <c r="K22" s="128"/>
      <c r="L22" s="126">
        <f ca="1">DATA!C101</f>
        <v>1</v>
      </c>
      <c r="M22" s="127">
        <f ca="1">DATA!D101</f>
        <v>1.7921146953405018E-3</v>
      </c>
      <c r="N22" s="128"/>
      <c r="O22" s="126">
        <f ca="1">DATA!C128</f>
        <v>0</v>
      </c>
      <c r="P22" s="130">
        <f ca="1">DATA!D128</f>
        <v>0</v>
      </c>
      <c r="Q22" s="96"/>
      <c r="R22" s="126">
        <f ca="1">DATA!C533</f>
        <v>59</v>
      </c>
      <c r="S22" s="131">
        <f ca="1">DATA!D533</f>
        <v>0.1057347670250896</v>
      </c>
      <c r="T22" s="128"/>
      <c r="U22" s="126">
        <f ca="1">DATA!C155</f>
        <v>475</v>
      </c>
      <c r="V22" s="129">
        <f ca="1">DATA!D155</f>
        <v>0.85125448028673834</v>
      </c>
      <c r="W22" s="128"/>
      <c r="X22" s="126">
        <f ca="1">DATA!C182</f>
        <v>434</v>
      </c>
      <c r="Y22" s="129">
        <f ca="1">DATA!D182</f>
        <v>0.77777777777777779</v>
      </c>
      <c r="Z22" s="114"/>
    </row>
    <row r="23" spans="2:26" s="115" customFormat="1" ht="15" customHeight="1" x14ac:dyDescent="0.25">
      <c r="B23" s="235">
        <f>LOOKUP!A725</f>
        <v>15</v>
      </c>
      <c r="C23" s="236" t="str">
        <f>LOOKUP!E725</f>
        <v>Hillsborough</v>
      </c>
      <c r="D23" s="124">
        <f ca="1">DATA!C21</f>
        <v>931</v>
      </c>
      <c r="E23" s="125"/>
      <c r="F23" s="126">
        <f ca="1">DATA!C48</f>
        <v>16</v>
      </c>
      <c r="G23" s="127">
        <f ca="1">DATA!D48</f>
        <v>1.7185821697099892E-2</v>
      </c>
      <c r="H23" s="128"/>
      <c r="I23" s="126">
        <f ca="1">DATA!C75</f>
        <v>0</v>
      </c>
      <c r="J23" s="129">
        <f ca="1">DATA!D75</f>
        <v>0</v>
      </c>
      <c r="K23" s="128"/>
      <c r="L23" s="126">
        <f ca="1">DATA!C102</f>
        <v>1</v>
      </c>
      <c r="M23" s="127">
        <f ca="1">DATA!D102</f>
        <v>1.0741138560687433E-3</v>
      </c>
      <c r="N23" s="128"/>
      <c r="O23" s="126">
        <f ca="1">DATA!C129</f>
        <v>0</v>
      </c>
      <c r="P23" s="130">
        <f ca="1">DATA!D129</f>
        <v>0</v>
      </c>
      <c r="Q23" s="96"/>
      <c r="R23" s="126">
        <f ca="1">DATA!C534</f>
        <v>466</v>
      </c>
      <c r="S23" s="131">
        <f ca="1">DATA!D534</f>
        <v>0.50053705692803441</v>
      </c>
      <c r="T23" s="128"/>
      <c r="U23" s="126">
        <f ca="1">DATA!C156</f>
        <v>448</v>
      </c>
      <c r="V23" s="129">
        <f ca="1">DATA!D156</f>
        <v>0.48120300751879697</v>
      </c>
      <c r="W23" s="128"/>
      <c r="X23" s="126">
        <f ca="1">DATA!C183</f>
        <v>293</v>
      </c>
      <c r="Y23" s="129">
        <f ca="1">DATA!D183</f>
        <v>0.31471535982814181</v>
      </c>
      <c r="Z23" s="114"/>
    </row>
    <row r="24" spans="2:26" s="115" customFormat="1" ht="15" customHeight="1" x14ac:dyDescent="0.25">
      <c r="B24" s="235">
        <f>LOOKUP!A726</f>
        <v>16</v>
      </c>
      <c r="C24" s="236" t="str">
        <f>LOOKUP!E726</f>
        <v>Pasco, Hernando</v>
      </c>
      <c r="D24" s="124">
        <f ca="1">DATA!C22</f>
        <v>572</v>
      </c>
      <c r="E24" s="125"/>
      <c r="F24" s="126">
        <f ca="1">DATA!C49</f>
        <v>45</v>
      </c>
      <c r="G24" s="127">
        <f ca="1">DATA!D49</f>
        <v>7.8671328671328672E-2</v>
      </c>
      <c r="H24" s="128"/>
      <c r="I24" s="126">
        <f ca="1">DATA!C76</f>
        <v>0</v>
      </c>
      <c r="J24" s="129">
        <f ca="1">DATA!D76</f>
        <v>0</v>
      </c>
      <c r="K24" s="128"/>
      <c r="L24" s="126">
        <f ca="1">DATA!C103</f>
        <v>12</v>
      </c>
      <c r="M24" s="127">
        <f ca="1">DATA!D103</f>
        <v>2.097902097902098E-2</v>
      </c>
      <c r="N24" s="128"/>
      <c r="O24" s="126">
        <f ca="1">DATA!C130</f>
        <v>0</v>
      </c>
      <c r="P24" s="130">
        <f ca="1">DATA!D130</f>
        <v>0</v>
      </c>
      <c r="Q24" s="96"/>
      <c r="R24" s="126">
        <f ca="1">DATA!C535</f>
        <v>94</v>
      </c>
      <c r="S24" s="131">
        <f ca="1">DATA!D535</f>
        <v>0.16433566433566432</v>
      </c>
      <c r="T24" s="128"/>
      <c r="U24" s="126">
        <f ca="1">DATA!C157</f>
        <v>421</v>
      </c>
      <c r="V24" s="129">
        <f ca="1">DATA!D157</f>
        <v>0.73601398601398604</v>
      </c>
      <c r="W24" s="128"/>
      <c r="X24" s="126">
        <f ca="1">DATA!C184</f>
        <v>215</v>
      </c>
      <c r="Y24" s="129">
        <f ca="1">DATA!D184</f>
        <v>0.37587412587412589</v>
      </c>
      <c r="Z24" s="114"/>
    </row>
    <row r="25" spans="2:26" s="115" customFormat="1" ht="15" customHeight="1" x14ac:dyDescent="0.25">
      <c r="B25" s="235">
        <f>LOOKUP!A727</f>
        <v>17</v>
      </c>
      <c r="C25" s="236" t="str">
        <f>LOOKUP!E727</f>
        <v>Polk</v>
      </c>
      <c r="D25" s="124">
        <f ca="1">DATA!C23</f>
        <v>528</v>
      </c>
      <c r="E25" s="125"/>
      <c r="F25" s="126">
        <f ca="1">DATA!C50</f>
        <v>24</v>
      </c>
      <c r="G25" s="127">
        <f ca="1">DATA!D50</f>
        <v>4.5454545454545456E-2</v>
      </c>
      <c r="H25" s="128"/>
      <c r="I25" s="126">
        <f ca="1">DATA!C77</f>
        <v>0</v>
      </c>
      <c r="J25" s="129">
        <f ca="1">DATA!D77</f>
        <v>0</v>
      </c>
      <c r="K25" s="128"/>
      <c r="L25" s="126">
        <f ca="1">DATA!C104</f>
        <v>7</v>
      </c>
      <c r="M25" s="127">
        <f ca="1">DATA!D104</f>
        <v>1.3257575757575758E-2</v>
      </c>
      <c r="N25" s="128"/>
      <c r="O25" s="126">
        <f ca="1">DATA!C131</f>
        <v>0</v>
      </c>
      <c r="P25" s="130">
        <f ca="1">DATA!D131</f>
        <v>0</v>
      </c>
      <c r="Q25" s="96"/>
      <c r="R25" s="126">
        <f ca="1">DATA!C536</f>
        <v>237</v>
      </c>
      <c r="S25" s="131">
        <f ca="1">DATA!D536</f>
        <v>0.44886363636363635</v>
      </c>
      <c r="T25" s="128"/>
      <c r="U25" s="126">
        <f ca="1">DATA!C158</f>
        <v>260</v>
      </c>
      <c r="V25" s="129">
        <f ca="1">DATA!D158</f>
        <v>0.49242424242424243</v>
      </c>
      <c r="W25" s="128"/>
      <c r="X25" s="126">
        <f ca="1">DATA!C185</f>
        <v>239</v>
      </c>
      <c r="Y25" s="129">
        <f ca="1">DATA!D185</f>
        <v>0.45265151515151514</v>
      </c>
      <c r="Z25" s="114"/>
    </row>
    <row r="26" spans="2:26" s="115" customFormat="1" ht="15" customHeight="1" x14ac:dyDescent="0.25">
      <c r="B26" s="235">
        <f>LOOKUP!A728</f>
        <v>18</v>
      </c>
      <c r="C26" s="236" t="str">
        <f>LOOKUP!E728</f>
        <v>Manatee, Sarasota</v>
      </c>
      <c r="D26" s="124">
        <f ca="1">DATA!C24</f>
        <v>324</v>
      </c>
      <c r="E26" s="125"/>
      <c r="F26" s="126">
        <f ca="1">DATA!C51</f>
        <v>7</v>
      </c>
      <c r="G26" s="127">
        <f ca="1">DATA!D51</f>
        <v>2.1604938271604937E-2</v>
      </c>
      <c r="H26" s="128"/>
      <c r="I26" s="126">
        <f ca="1">DATA!C78</f>
        <v>0</v>
      </c>
      <c r="J26" s="129">
        <f ca="1">DATA!D78</f>
        <v>0</v>
      </c>
      <c r="K26" s="128"/>
      <c r="L26" s="126">
        <f ca="1">DATA!C105</f>
        <v>3</v>
      </c>
      <c r="M26" s="127">
        <f ca="1">DATA!D105</f>
        <v>9.2592592592592587E-3</v>
      </c>
      <c r="N26" s="128"/>
      <c r="O26" s="126">
        <f ca="1">DATA!C132</f>
        <v>0</v>
      </c>
      <c r="P26" s="130">
        <f ca="1">DATA!D132</f>
        <v>0</v>
      </c>
      <c r="Q26" s="96"/>
      <c r="R26" s="126">
        <f ca="1">DATA!C537</f>
        <v>45</v>
      </c>
      <c r="S26" s="131">
        <f ca="1">DATA!D537</f>
        <v>0.1388888888888889</v>
      </c>
      <c r="T26" s="128"/>
      <c r="U26" s="126">
        <f ca="1">DATA!C159</f>
        <v>269</v>
      </c>
      <c r="V26" s="129">
        <f ca="1">DATA!D159</f>
        <v>0.83024691358024694</v>
      </c>
      <c r="W26" s="128"/>
      <c r="X26" s="126">
        <f ca="1">DATA!C186</f>
        <v>250</v>
      </c>
      <c r="Y26" s="129">
        <f ca="1">DATA!D186</f>
        <v>0.77160493827160492</v>
      </c>
      <c r="Z26" s="114"/>
    </row>
    <row r="27" spans="2:26" s="115" customFormat="1" ht="15" customHeight="1" x14ac:dyDescent="0.25">
      <c r="B27" s="235">
        <f>LOOKUP!A729</f>
        <v>19</v>
      </c>
      <c r="C27" s="236" t="str">
        <f>LOOKUP!E729</f>
        <v>Desoto, Hardee, Highlands, Okeechobee</v>
      </c>
      <c r="D27" s="124">
        <f ca="1">DATA!C25</f>
        <v>154</v>
      </c>
      <c r="E27" s="125"/>
      <c r="F27" s="126">
        <f ca="1">DATA!C52</f>
        <v>1</v>
      </c>
      <c r="G27" s="127">
        <f ca="1">DATA!D52</f>
        <v>6.4935064935064939E-3</v>
      </c>
      <c r="H27" s="128"/>
      <c r="I27" s="126">
        <f ca="1">DATA!C79</f>
        <v>0</v>
      </c>
      <c r="J27" s="129">
        <f ca="1">DATA!D79</f>
        <v>0</v>
      </c>
      <c r="K27" s="128"/>
      <c r="L27" s="126">
        <f ca="1">DATA!C106</f>
        <v>7</v>
      </c>
      <c r="M27" s="127">
        <f ca="1">DATA!D106</f>
        <v>4.5454545454545456E-2</v>
      </c>
      <c r="N27" s="128"/>
      <c r="O27" s="126">
        <f ca="1">DATA!C133</f>
        <v>0</v>
      </c>
      <c r="P27" s="130">
        <f ca="1">DATA!D133</f>
        <v>0</v>
      </c>
      <c r="Q27" s="96"/>
      <c r="R27" s="126">
        <f ca="1">DATA!C538</f>
        <v>8</v>
      </c>
      <c r="S27" s="131">
        <f ca="1">DATA!D538</f>
        <v>5.1948051948051951E-2</v>
      </c>
      <c r="T27" s="128"/>
      <c r="U27" s="126">
        <f ca="1">DATA!C160</f>
        <v>138</v>
      </c>
      <c r="V27" s="129">
        <f ca="1">DATA!D160</f>
        <v>0.89610389610389607</v>
      </c>
      <c r="W27" s="128"/>
      <c r="X27" s="126">
        <f ca="1">DATA!C187</f>
        <v>125</v>
      </c>
      <c r="Y27" s="129">
        <f ca="1">DATA!D187</f>
        <v>0.81168831168831168</v>
      </c>
      <c r="Z27" s="114"/>
    </row>
    <row r="28" spans="2:26" s="115" customFormat="1" ht="15" customHeight="1" x14ac:dyDescent="0.25">
      <c r="B28" s="235">
        <f>LOOKUP!A730</f>
        <v>20</v>
      </c>
      <c r="C28" s="236" t="str">
        <f>LOOKUP!E730</f>
        <v>Indian River, Martin, St. Lucie</v>
      </c>
      <c r="D28" s="124">
        <f ca="1">DATA!C26</f>
        <v>234</v>
      </c>
      <c r="E28" s="125"/>
      <c r="F28" s="126">
        <f ca="1">DATA!C53</f>
        <v>3</v>
      </c>
      <c r="G28" s="127">
        <f ca="1">DATA!D53</f>
        <v>1.282051282051282E-2</v>
      </c>
      <c r="H28" s="128"/>
      <c r="I28" s="126">
        <f ca="1">DATA!C80</f>
        <v>0</v>
      </c>
      <c r="J28" s="129">
        <f ca="1">DATA!D80</f>
        <v>0</v>
      </c>
      <c r="K28" s="128"/>
      <c r="L28" s="126">
        <f ca="1">DATA!C107</f>
        <v>1</v>
      </c>
      <c r="M28" s="127">
        <f ca="1">DATA!D107</f>
        <v>4.2735042735042739E-3</v>
      </c>
      <c r="N28" s="128"/>
      <c r="O28" s="126">
        <f ca="1">DATA!C134</f>
        <v>0</v>
      </c>
      <c r="P28" s="130">
        <f ca="1">DATA!D134</f>
        <v>0</v>
      </c>
      <c r="Q28" s="96"/>
      <c r="R28" s="126">
        <f ca="1">DATA!C539</f>
        <v>20</v>
      </c>
      <c r="S28" s="131">
        <f ca="1">DATA!D539</f>
        <v>8.5470085470085472E-2</v>
      </c>
      <c r="T28" s="128"/>
      <c r="U28" s="126">
        <f ca="1">DATA!C161</f>
        <v>210</v>
      </c>
      <c r="V28" s="129">
        <f ca="1">DATA!D161</f>
        <v>0.89743589743589747</v>
      </c>
      <c r="W28" s="128"/>
      <c r="X28" s="126">
        <f ca="1">DATA!C188</f>
        <v>187</v>
      </c>
      <c r="Y28" s="129">
        <f ca="1">DATA!D188</f>
        <v>0.79914529914529919</v>
      </c>
      <c r="Z28" s="114"/>
    </row>
    <row r="29" spans="2:26" s="115" customFormat="1" ht="15" customHeight="1" x14ac:dyDescent="0.25">
      <c r="B29" s="235">
        <f>LOOKUP!A731</f>
        <v>21</v>
      </c>
      <c r="C29" s="236" t="str">
        <f>LOOKUP!E731</f>
        <v>Palm Beach</v>
      </c>
      <c r="D29" s="124">
        <f ca="1">DATA!C27</f>
        <v>521</v>
      </c>
      <c r="E29" s="125"/>
      <c r="F29" s="126">
        <f ca="1">DATA!C54</f>
        <v>41</v>
      </c>
      <c r="G29" s="127">
        <f ca="1">DATA!D54</f>
        <v>7.8694817658349334E-2</v>
      </c>
      <c r="H29" s="128"/>
      <c r="I29" s="126">
        <f ca="1">DATA!C81</f>
        <v>0</v>
      </c>
      <c r="J29" s="129">
        <f ca="1">DATA!D81</f>
        <v>0</v>
      </c>
      <c r="K29" s="128"/>
      <c r="L29" s="126">
        <f ca="1">DATA!C108</f>
        <v>0</v>
      </c>
      <c r="M29" s="127">
        <f ca="1">DATA!D108</f>
        <v>0</v>
      </c>
      <c r="N29" s="128"/>
      <c r="O29" s="126">
        <f ca="1">DATA!C135</f>
        <v>0</v>
      </c>
      <c r="P29" s="130">
        <f ca="1">DATA!D135</f>
        <v>0</v>
      </c>
      <c r="Q29" s="96"/>
      <c r="R29" s="126">
        <f ca="1">DATA!C540</f>
        <v>28</v>
      </c>
      <c r="S29" s="131">
        <f ca="1">DATA!D540</f>
        <v>5.3742802303262956E-2</v>
      </c>
      <c r="T29" s="128"/>
      <c r="U29" s="126">
        <f ca="1">DATA!C162</f>
        <v>452</v>
      </c>
      <c r="V29" s="129">
        <f ca="1">DATA!D162</f>
        <v>0.8675623800383877</v>
      </c>
      <c r="W29" s="128"/>
      <c r="X29" s="126">
        <f ca="1">DATA!C189</f>
        <v>381</v>
      </c>
      <c r="Y29" s="129">
        <f ca="1">DATA!D189</f>
        <v>0.7312859884836852</v>
      </c>
      <c r="Z29" s="114"/>
    </row>
    <row r="30" spans="2:26" s="115" customFormat="1" ht="15" customHeight="1" x14ac:dyDescent="0.25">
      <c r="B30" s="235">
        <f>LOOKUP!A732</f>
        <v>22</v>
      </c>
      <c r="C30" s="236" t="str">
        <f>LOOKUP!E732</f>
        <v>Broward</v>
      </c>
      <c r="D30" s="124">
        <f ca="1">DATA!C28</f>
        <v>958</v>
      </c>
      <c r="E30" s="125"/>
      <c r="F30" s="126">
        <f ca="1">DATA!C55</f>
        <v>136</v>
      </c>
      <c r="G30" s="127">
        <f ca="1">DATA!D55</f>
        <v>0.14196242171189979</v>
      </c>
      <c r="H30" s="128"/>
      <c r="I30" s="126">
        <f ca="1">DATA!C82</f>
        <v>0</v>
      </c>
      <c r="J30" s="129">
        <f ca="1">DATA!D82</f>
        <v>0</v>
      </c>
      <c r="K30" s="128"/>
      <c r="L30" s="126">
        <f ca="1">DATA!C109</f>
        <v>4</v>
      </c>
      <c r="M30" s="127">
        <f ca="1">DATA!D109</f>
        <v>4.1753653444676405E-3</v>
      </c>
      <c r="N30" s="128"/>
      <c r="O30" s="126">
        <f ca="1">DATA!C136</f>
        <v>0</v>
      </c>
      <c r="P30" s="130">
        <f ca="1">DATA!D136</f>
        <v>0</v>
      </c>
      <c r="Q30" s="96"/>
      <c r="R30" s="126">
        <f ca="1">DATA!C541</f>
        <v>109</v>
      </c>
      <c r="S30" s="131">
        <f ca="1">DATA!D541</f>
        <v>0.11377870563674322</v>
      </c>
      <c r="T30" s="128"/>
      <c r="U30" s="126">
        <f ca="1">DATA!C163</f>
        <v>709</v>
      </c>
      <c r="V30" s="129">
        <f ca="1">DATA!D163</f>
        <v>0.74008350730688932</v>
      </c>
      <c r="W30" s="128"/>
      <c r="X30" s="126">
        <f ca="1">DATA!C190</f>
        <v>595</v>
      </c>
      <c r="Y30" s="129">
        <f ca="1">DATA!D190</f>
        <v>0.62108559498956162</v>
      </c>
      <c r="Z30" s="114"/>
    </row>
    <row r="31" spans="2:26" s="115" customFormat="1" ht="15" customHeight="1" x14ac:dyDescent="0.25">
      <c r="B31" s="235">
        <f>LOOKUP!A733</f>
        <v>23</v>
      </c>
      <c r="C31" s="236" t="str">
        <f>LOOKUP!E733</f>
        <v>Miami-Dade, Monroe</v>
      </c>
      <c r="D31" s="124">
        <f ca="1">DATA!C29</f>
        <v>1367</v>
      </c>
      <c r="E31" s="125"/>
      <c r="F31" s="126">
        <f ca="1">DATA!C56</f>
        <v>33</v>
      </c>
      <c r="G31" s="127">
        <f ca="1">DATA!D56</f>
        <v>2.4140453547915143E-2</v>
      </c>
      <c r="H31" s="128"/>
      <c r="I31" s="126">
        <f ca="1">DATA!C83</f>
        <v>0</v>
      </c>
      <c r="J31" s="129">
        <f ca="1">DATA!D83</f>
        <v>0</v>
      </c>
      <c r="K31" s="128"/>
      <c r="L31" s="126">
        <f ca="1">DATA!C110</f>
        <v>17</v>
      </c>
      <c r="M31" s="127">
        <f ca="1">DATA!D110</f>
        <v>1.2435991221653255E-2</v>
      </c>
      <c r="N31" s="128"/>
      <c r="O31" s="126">
        <f ca="1">DATA!C137</f>
        <v>0</v>
      </c>
      <c r="P31" s="130">
        <f ca="1">DATA!D137</f>
        <v>0</v>
      </c>
      <c r="Q31" s="96"/>
      <c r="R31" s="126">
        <f ca="1">DATA!C542</f>
        <v>130</v>
      </c>
      <c r="S31" s="131">
        <f ca="1">DATA!D542</f>
        <v>9.5098756400877837E-2</v>
      </c>
      <c r="T31" s="128"/>
      <c r="U31" s="126">
        <f ca="1">DATA!C164</f>
        <v>1187</v>
      </c>
      <c r="V31" s="129">
        <f ca="1">DATA!D164</f>
        <v>0.86832479882955371</v>
      </c>
      <c r="W31" s="128"/>
      <c r="X31" s="126">
        <f ca="1">DATA!C191</f>
        <v>1063</v>
      </c>
      <c r="Y31" s="129">
        <f ca="1">DATA!D191</f>
        <v>0.77761521580102411</v>
      </c>
      <c r="Z31" s="114"/>
    </row>
    <row r="32" spans="2:26" s="115" customFormat="1" ht="15" customHeight="1" thickBot="1" x14ac:dyDescent="0.3">
      <c r="B32" s="235">
        <f>LOOKUP!A734</f>
        <v>24</v>
      </c>
      <c r="C32" s="236" t="str">
        <f>LOOKUP!E734</f>
        <v>Charlotte, Collier, Glades, Hendry, Lee</v>
      </c>
      <c r="D32" s="124">
        <f ca="1">DATA!C30</f>
        <v>587</v>
      </c>
      <c r="E32" s="125"/>
      <c r="F32" s="126">
        <f ca="1">DATA!C57</f>
        <v>2</v>
      </c>
      <c r="G32" s="127">
        <f ca="1">DATA!D57</f>
        <v>3.4071550255536627E-3</v>
      </c>
      <c r="H32" s="128"/>
      <c r="I32" s="126">
        <f ca="1">DATA!C84</f>
        <v>0</v>
      </c>
      <c r="J32" s="129">
        <f ca="1">DATA!D84</f>
        <v>0</v>
      </c>
      <c r="K32" s="128"/>
      <c r="L32" s="126">
        <f ca="1">DATA!C111</f>
        <v>8</v>
      </c>
      <c r="M32" s="127">
        <f ca="1">DATA!D111</f>
        <v>1.3628620102214651E-2</v>
      </c>
      <c r="N32" s="128"/>
      <c r="O32" s="126">
        <f ca="1">DATA!C138</f>
        <v>0</v>
      </c>
      <c r="P32" s="130">
        <f ca="1">DATA!D138</f>
        <v>0</v>
      </c>
      <c r="Q32" s="96"/>
      <c r="R32" s="126">
        <f ca="1">DATA!C543</f>
        <v>32</v>
      </c>
      <c r="S32" s="131">
        <f ca="1">DATA!D543</f>
        <v>5.4514480408858604E-2</v>
      </c>
      <c r="T32" s="128"/>
      <c r="U32" s="126">
        <f ca="1">DATA!C165</f>
        <v>545</v>
      </c>
      <c r="V32" s="129">
        <f ca="1">DATA!D165</f>
        <v>0.92844974446337314</v>
      </c>
      <c r="W32" s="128"/>
      <c r="X32" s="126">
        <f ca="1">DATA!C192</f>
        <v>506</v>
      </c>
      <c r="Y32" s="129">
        <f ca="1">DATA!D192</f>
        <v>0.86201022146507666</v>
      </c>
      <c r="Z32" s="114"/>
    </row>
    <row r="33" spans="2:26" s="139" customFormat="1" ht="15" customHeight="1" thickBot="1" x14ac:dyDescent="0.3">
      <c r="B33" s="479" t="s">
        <v>55</v>
      </c>
      <c r="C33" s="480"/>
      <c r="D33" s="132">
        <f ca="1">DATA!C31</f>
        <v>12909</v>
      </c>
      <c r="E33" s="133"/>
      <c r="F33" s="132">
        <f ca="1">DATA!C58</f>
        <v>543</v>
      </c>
      <c r="G33" s="134">
        <f ca="1">DATA!D58</f>
        <v>4.2063676504764121E-2</v>
      </c>
      <c r="H33" s="135"/>
      <c r="I33" s="132">
        <f ca="1">SUM(I9:I32)</f>
        <v>1</v>
      </c>
      <c r="J33" s="136">
        <f ca="1">DATA!D85</f>
        <v>7.7465334262917344E-5</v>
      </c>
      <c r="K33" s="135"/>
      <c r="L33" s="132">
        <f ca="1">DATA!C112</f>
        <v>186</v>
      </c>
      <c r="M33" s="134">
        <f ca="1">DATA!D112</f>
        <v>1.4408552172902626E-2</v>
      </c>
      <c r="N33" s="135"/>
      <c r="O33" s="132">
        <f ca="1">SUM(O9:O32)</f>
        <v>0</v>
      </c>
      <c r="P33" s="137">
        <f ca="1">DATA!D139</f>
        <v>0</v>
      </c>
      <c r="Q33" s="96"/>
      <c r="R33" s="132">
        <f ca="1">SUM(R9:R32)</f>
        <v>1875</v>
      </c>
      <c r="S33" s="134">
        <f ca="1">DATA!D544</f>
        <v>0.14524750174297002</v>
      </c>
      <c r="T33" s="135"/>
      <c r="U33" s="132">
        <f ca="1">SUM(U9:U32)</f>
        <v>10304</v>
      </c>
      <c r="V33" s="136">
        <f ca="1">DATA!D166</f>
        <v>0.79820280424510037</v>
      </c>
      <c r="W33" s="135"/>
      <c r="X33" s="132">
        <f ca="1">SUM(X9:X32)</f>
        <v>9015</v>
      </c>
      <c r="Y33" s="136">
        <f ca="1">DATA!D193</f>
        <v>0.6983499883801999</v>
      </c>
      <c r="Z33" s="138"/>
    </row>
    <row r="34" spans="2:26" s="139" customFormat="1" ht="15" customHeight="1" x14ac:dyDescent="0.25">
      <c r="B34" s="140"/>
      <c r="C34" s="140"/>
      <c r="D34" s="141"/>
      <c r="E34" s="142"/>
      <c r="F34" s="141"/>
      <c r="G34" s="143"/>
      <c r="H34" s="144"/>
      <c r="I34" s="141"/>
      <c r="J34" s="143"/>
      <c r="K34" s="144"/>
      <c r="L34" s="141"/>
      <c r="M34" s="143"/>
      <c r="N34" s="144"/>
      <c r="O34" s="141"/>
      <c r="P34" s="143"/>
      <c r="Q34" s="143"/>
      <c r="R34" s="143"/>
      <c r="S34" s="143"/>
      <c r="T34" s="144"/>
      <c r="U34" s="141"/>
      <c r="V34" s="143"/>
      <c r="W34" s="144"/>
      <c r="X34" s="141"/>
      <c r="Y34" s="143"/>
    </row>
    <row r="35" spans="2:26" s="139" customFormat="1" ht="15" customHeight="1" x14ac:dyDescent="0.25">
      <c r="B35" s="96"/>
      <c r="C35" s="140"/>
      <c r="D35" s="141"/>
      <c r="E35" s="142"/>
      <c r="F35" s="141"/>
      <c r="G35" s="143"/>
      <c r="H35" s="144"/>
      <c r="I35" s="141"/>
      <c r="J35" s="143"/>
      <c r="K35" s="144"/>
      <c r="L35" s="141"/>
      <c r="M35" s="143"/>
      <c r="N35" s="144"/>
      <c r="O35" s="141"/>
      <c r="P35" s="143"/>
      <c r="Q35" s="143"/>
      <c r="R35" s="143"/>
      <c r="S35" s="143"/>
      <c r="T35" s="144"/>
      <c r="U35" s="141"/>
      <c r="V35" s="143"/>
      <c r="W35" s="144"/>
      <c r="X35" s="141"/>
      <c r="Y35" s="143"/>
    </row>
    <row r="36" spans="2:26" ht="15" customHeight="1" x14ac:dyDescent="0.2">
      <c r="C36" s="96"/>
    </row>
    <row r="37" spans="2:26" x14ac:dyDescent="0.2">
      <c r="C37" s="96"/>
      <c r="H37" s="96"/>
      <c r="L37" s="145"/>
      <c r="M37" s="477"/>
      <c r="N37" s="477"/>
      <c r="O37" s="477"/>
      <c r="P37" s="477"/>
      <c r="Q37" s="477"/>
      <c r="R37" s="477"/>
      <c r="S37" s="478"/>
    </row>
    <row r="38" spans="2:26" x14ac:dyDescent="0.2">
      <c r="C38" s="96"/>
      <c r="F38" s="146"/>
    </row>
    <row r="39" spans="2:26" x14ac:dyDescent="0.2">
      <c r="C39" s="96"/>
      <c r="E39" s="147"/>
      <c r="F39" s="147"/>
      <c r="G39" s="147"/>
    </row>
    <row r="40" spans="2:26" x14ac:dyDescent="0.2">
      <c r="J40" s="148"/>
    </row>
    <row r="41" spans="2:26" x14ac:dyDescent="0.2">
      <c r="C41" s="148"/>
    </row>
    <row r="42" spans="2:26" x14ac:dyDescent="0.2">
      <c r="D42" s="146"/>
      <c r="F42" s="149"/>
    </row>
    <row r="43" spans="2:26" x14ac:dyDescent="0.2">
      <c r="D43" s="146"/>
      <c r="F43" s="146"/>
    </row>
    <row r="44" spans="2:26" x14ac:dyDescent="0.2">
      <c r="D44" s="146"/>
      <c r="F44" s="146"/>
    </row>
    <row r="45" spans="2:26" x14ac:dyDescent="0.2">
      <c r="D45" s="146"/>
      <c r="F45" s="146"/>
    </row>
    <row r="46" spans="2:26" x14ac:dyDescent="0.2">
      <c r="D46" s="146"/>
      <c r="F46" s="146"/>
    </row>
    <row r="47" spans="2:26" x14ac:dyDescent="0.2">
      <c r="D47" s="146"/>
      <c r="F47" s="146"/>
    </row>
    <row r="48" spans="2:26" x14ac:dyDescent="0.2">
      <c r="D48" s="146"/>
      <c r="F48" s="146"/>
    </row>
    <row r="49" spans="4:6" x14ac:dyDescent="0.2">
      <c r="D49" s="146"/>
      <c r="F49" s="146"/>
    </row>
    <row r="50" spans="4:6" x14ac:dyDescent="0.2">
      <c r="D50" s="146"/>
      <c r="F50" s="146"/>
    </row>
    <row r="51" spans="4:6" x14ac:dyDescent="0.2">
      <c r="D51" s="146"/>
      <c r="F51" s="146"/>
    </row>
    <row r="52" spans="4:6" x14ac:dyDescent="0.2">
      <c r="D52" s="146"/>
      <c r="F52" s="146"/>
    </row>
    <row r="53" spans="4:6" x14ac:dyDescent="0.2">
      <c r="D53" s="146"/>
      <c r="F53" s="146"/>
    </row>
    <row r="54" spans="4:6" x14ac:dyDescent="0.2">
      <c r="D54" s="146"/>
      <c r="F54" s="146"/>
    </row>
    <row r="55" spans="4:6" x14ac:dyDescent="0.2">
      <c r="D55" s="146"/>
      <c r="F55" s="146"/>
    </row>
    <row r="56" spans="4:6" x14ac:dyDescent="0.2">
      <c r="D56" s="146"/>
      <c r="F56" s="146"/>
    </row>
    <row r="57" spans="4:6" x14ac:dyDescent="0.2">
      <c r="D57" s="146"/>
      <c r="F57" s="146"/>
    </row>
    <row r="58" spans="4:6" x14ac:dyDescent="0.2">
      <c r="D58" s="146"/>
      <c r="F58" s="146"/>
    </row>
    <row r="59" spans="4:6" x14ac:dyDescent="0.2">
      <c r="D59" s="146"/>
      <c r="F59" s="146"/>
    </row>
    <row r="60" spans="4:6" x14ac:dyDescent="0.2">
      <c r="D60" s="146"/>
      <c r="F60" s="146"/>
    </row>
    <row r="61" spans="4:6" x14ac:dyDescent="0.2">
      <c r="D61" s="146"/>
      <c r="F61" s="146"/>
    </row>
    <row r="62" spans="4:6" x14ac:dyDescent="0.2">
      <c r="D62" s="146"/>
      <c r="F62" s="146"/>
    </row>
    <row r="63" spans="4:6" x14ac:dyDescent="0.2">
      <c r="D63" s="146"/>
      <c r="F63" s="146"/>
    </row>
  </sheetData>
  <customSheetViews>
    <customSheetView guid="{E524EE33-31E8-4DBE-9C9C-3848607895D4}" scale="65" showPageBreaks="1" fitToPage="1" printArea="1" showRuler="0">
      <pageMargins left="0" right="0" top="1" bottom="1" header="0.5" footer="0.5"/>
      <printOptions horizontalCentered="1" verticalCentered="1"/>
      <pageSetup scale="72" orientation="landscape" r:id="rId1"/>
      <headerFooter alignWithMargins="0"/>
    </customSheetView>
    <customSheetView guid="{2494D731-9E70-4759-9F7C-8250960A4097}" scale="65" showPageBreaks="1" showGridLines="0" showRowCol="0" fitToPage="1" printArea="1" showRuler="0">
      <selection activeCell="A71" sqref="A71"/>
      <pageMargins left="0" right="0" top="1" bottom="1" header="0.5" footer="0.5"/>
      <printOptions horizontalCentered="1" verticalCentered="1"/>
      <pageSetup scale="71" orientation="landscape" r:id="rId2"/>
      <headerFooter alignWithMargins="0"/>
    </customSheetView>
    <customSheetView guid="{67C3DC2D-7969-45C2-82B7-9150B731E45E}" scale="65" showPageBreaks="1" showGridLines="0" showRowCol="0" fitToPage="1" printArea="1" showRuler="0">
      <selection activeCell="A71" sqref="A71"/>
      <pageMargins left="0" right="0" top="1" bottom="1" header="0.5" footer="0.5"/>
      <printOptions horizontalCentered="1" verticalCentered="1"/>
      <pageSetup scale="71" orientation="landscape" r:id="rId3"/>
      <headerFooter alignWithMargins="0"/>
    </customSheetView>
  </customSheetViews>
  <mergeCells count="16">
    <mergeCell ref="B2:Y2"/>
    <mergeCell ref="G4:J4"/>
    <mergeCell ref="U7:V7"/>
    <mergeCell ref="X7:Y7"/>
    <mergeCell ref="B7:C8"/>
    <mergeCell ref="U6:Y6"/>
    <mergeCell ref="D7:D8"/>
    <mergeCell ref="M37:S37"/>
    <mergeCell ref="B33:C33"/>
    <mergeCell ref="F6:J6"/>
    <mergeCell ref="L6:M6"/>
    <mergeCell ref="L7:M7"/>
    <mergeCell ref="I7:J7"/>
    <mergeCell ref="F7:G7"/>
    <mergeCell ref="O6:P7"/>
    <mergeCell ref="R6:S7"/>
  </mergeCells>
  <phoneticPr fontId="0" type="noConversion"/>
  <conditionalFormatting sqref="E10">
    <cfRule type="expression" dxfId="74" priority="1" stopIfTrue="1">
      <formula>$B$10=$F$5</formula>
    </cfRule>
  </conditionalFormatting>
  <conditionalFormatting sqref="B9:D32">
    <cfRule type="expression" dxfId="73" priority="2" stopIfTrue="1">
      <formula>$B9=$F$4</formula>
    </cfRule>
  </conditionalFormatting>
  <conditionalFormatting sqref="U9:V32 R9:S32 X9:Y32 O9:P32 L9:M32 I9:J32 F9:G32">
    <cfRule type="expression" dxfId="72" priority="3" stopIfTrue="1">
      <formula>$B9=$F$4</formula>
    </cfRule>
  </conditionalFormatting>
  <conditionalFormatting sqref="B2:Y2">
    <cfRule type="expression" dxfId="71" priority="4" stopIfTrue="1">
      <formula>VALUE(RIGHT($C$5,1))=3</formula>
    </cfRule>
    <cfRule type="expression" dxfId="70" priority="5" stopIfTrue="1">
      <formula>VALUE(RIGHT($C$5,1))=5</formula>
    </cfRule>
    <cfRule type="expression" dxfId="69" priority="6" stopIfTrue="1">
      <formula>VALUE(RIGHT($C$5,1))=6</formula>
    </cfRule>
  </conditionalFormatting>
  <conditionalFormatting sqref="C5">
    <cfRule type="expression" dxfId="68" priority="7" stopIfTrue="1">
      <formula>VALUE(RIGHT($C$5,1))=5</formula>
    </cfRule>
    <cfRule type="expression" dxfId="67" priority="8" stopIfTrue="1">
      <formula>VALUE(RIGHT($C$5,1))=6</formula>
    </cfRule>
    <cfRule type="expression" dxfId="66" priority="9" stopIfTrue="1">
      <formula>VALUE(RIGHT($C$5,1))=7</formula>
    </cfRule>
  </conditionalFormatting>
  <printOptions horizontalCentered="1" verticalCentered="1"/>
  <pageMargins left="0" right="0" top="1" bottom="1" header="0.5" footer="0.5"/>
  <pageSetup scale="70" orientation="landscape" r:id="rId4"/>
  <headerFooter alignWithMargins="0"/>
  <drawing r:id="rId5"/>
  <legacyDrawing r:id="rId6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097" r:id="rId7" name="Spinner 1">
              <controlPr defaultSize="0" print="0" autoPict="0">
                <anchor>
                  <from>
                    <xdr:col>0</xdr:col>
                    <xdr:colOff>228600</xdr:colOff>
                    <xdr:row>3</xdr:row>
                    <xdr:rowOff>0</xdr:rowOff>
                  </from>
                  <to>
                    <xdr:col>1</xdr:col>
                    <xdr:colOff>209550</xdr:colOff>
                    <xdr:row>4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8" r:id="rId8" name="Spinner 2">
              <controlPr defaultSize="0" print="0" autoPict="0">
                <anchor>
                  <from>
                    <xdr:col>3</xdr:col>
                    <xdr:colOff>609600</xdr:colOff>
                    <xdr:row>2</xdr:row>
                    <xdr:rowOff>209550</xdr:rowOff>
                  </from>
                  <to>
                    <xdr:col>4</xdr:col>
                    <xdr:colOff>228600</xdr:colOff>
                    <xdr:row>4</xdr:row>
                    <xdr:rowOff>209550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>
    <pageSetUpPr fitToPage="1"/>
  </sheetPr>
  <dimension ref="B2:S36"/>
  <sheetViews>
    <sheetView showGridLines="0" showRowColHeaders="0" showRuler="0" zoomScale="75" zoomScaleNormal="100" workbookViewId="0">
      <selection activeCell="G47" sqref="G47"/>
    </sheetView>
  </sheetViews>
  <sheetFormatPr defaultRowHeight="12.75" x14ac:dyDescent="0.2"/>
  <cols>
    <col min="1" max="1" width="1.28515625" customWidth="1"/>
    <col min="2" max="2" width="4.7109375" customWidth="1"/>
    <col min="3" max="3" width="1.28515625" customWidth="1"/>
    <col min="4" max="4" width="3.7109375" customWidth="1"/>
    <col min="5" max="5" width="55.5703125" customWidth="1"/>
    <col min="6" max="6" width="1.28515625" customWidth="1"/>
    <col min="7" max="9" width="6.7109375" customWidth="1"/>
    <col min="10" max="10" width="1.28515625" customWidth="1"/>
    <col min="11" max="11" width="4.140625" customWidth="1"/>
    <col min="12" max="12" width="1.42578125" customWidth="1"/>
    <col min="13" max="13" width="15.85546875" customWidth="1"/>
    <col min="14" max="14" width="11.85546875" customWidth="1"/>
    <col min="19" max="19" width="21.42578125" customWidth="1"/>
    <col min="20" max="20" width="1.5703125" customWidth="1"/>
  </cols>
  <sheetData>
    <row r="2" spans="2:19" ht="20.25" x14ac:dyDescent="0.3">
      <c r="B2" s="504" t="str">
        <f ca="1">"2003 - "&amp;RIGHT(E4,4)&amp;" WELFARE TRANSITION WEEKLY RANKINGS"</f>
        <v>2003 - 2021 WELFARE TRANSITION WEEKLY RANKINGS</v>
      </c>
      <c r="C2" s="505"/>
      <c r="D2" s="505"/>
      <c r="E2" s="505"/>
      <c r="F2" s="505"/>
      <c r="G2" s="505"/>
      <c r="H2" s="505"/>
      <c r="I2" s="505"/>
      <c r="J2" s="505"/>
      <c r="K2" s="505"/>
      <c r="L2" s="505"/>
      <c r="M2" s="505"/>
      <c r="N2" s="505"/>
      <c r="O2" s="505"/>
      <c r="P2" s="505"/>
      <c r="Q2" s="505"/>
      <c r="R2" s="505"/>
      <c r="S2" s="506"/>
    </row>
    <row r="3" spans="2:19" ht="12.75" customHeight="1" x14ac:dyDescent="0.2"/>
    <row r="4" spans="2:19" ht="30" customHeight="1" x14ac:dyDescent="0.2">
      <c r="E4" s="70" t="str">
        <f ca="1">LOOKUP!G2</f>
        <v>January 18, 2021</v>
      </c>
      <c r="M4" s="512" t="str">
        <f>IF(LOOKUP!F3=25,"Statewide not Applicable",LOOKUP!F3&amp;"  -  "&amp;LOOKUP!G4)</f>
        <v>Statewide not Applicable</v>
      </c>
      <c r="N4" s="513"/>
      <c r="O4" s="513"/>
      <c r="P4" s="513"/>
      <c r="Q4" s="513"/>
      <c r="R4" s="513"/>
      <c r="S4" s="514"/>
    </row>
    <row r="5" spans="2:19" ht="12.75" customHeight="1" x14ac:dyDescent="0.2">
      <c r="G5" s="509" t="s">
        <v>164</v>
      </c>
      <c r="H5" s="510"/>
      <c r="I5" s="511"/>
    </row>
    <row r="6" spans="2:19" ht="12.75" customHeight="1" x14ac:dyDescent="0.2">
      <c r="B6" s="26" t="s">
        <v>93</v>
      </c>
      <c r="C6" s="25"/>
      <c r="D6" s="515" t="s">
        <v>311</v>
      </c>
      <c r="E6" s="516"/>
      <c r="F6" s="34"/>
      <c r="G6" s="22" t="str">
        <f ca="1">LOOKUP!E5</f>
        <v>4 MOS</v>
      </c>
      <c r="H6" s="12" t="str">
        <f ca="1">LOOKUP!E6</f>
        <v>6 WKS</v>
      </c>
      <c r="I6" s="13" t="str">
        <f ca="1">LOOKUP!E7</f>
        <v>11 WKS</v>
      </c>
    </row>
    <row r="7" spans="2:19" ht="15" customHeight="1" x14ac:dyDescent="0.2">
      <c r="B7" s="39">
        <v>1</v>
      </c>
      <c r="C7" s="30"/>
      <c r="D7" s="29">
        <f ca="1">MATCH(B7,DATA!$D$547:$D$570,0)</f>
        <v>15</v>
      </c>
      <c r="E7" s="31" t="str">
        <f ca="1">OFFSET(LOOKUP!$C$239,$D7,0)</f>
        <v>April 22, 2013</v>
      </c>
      <c r="F7" s="34"/>
      <c r="G7" s="17">
        <f ca="1">IF(LOOKUP!$F$2&gt;LOOKUP!$F$5,OFFSET(DATA!$F$546,$D7,LOOKUP!$F$2-LOOKUP!$F$5),"-")</f>
        <v>2</v>
      </c>
      <c r="H7" s="17">
        <f ca="1">IF(LOOKUP!$F$2&gt;LOOKUP!$F$6,OFFSET(DATA!$F$546,$D7,LOOKUP!$F$2-LOOKUP!$F$6),"-")</f>
        <v>1</v>
      </c>
      <c r="I7" s="17">
        <f ca="1">IF(LOOKUP!$F$2&gt;LOOKUP!$F$7,OFFSET(DATA!$F$546,$D7,LOOKUP!$F$2-LOOKUP!$F$7),"-")</f>
        <v>1</v>
      </c>
      <c r="L7">
        <f>LOOKUP!$F$3</f>
        <v>25</v>
      </c>
    </row>
    <row r="8" spans="2:19" ht="15" customHeight="1" x14ac:dyDescent="0.2">
      <c r="B8" s="39">
        <v>2</v>
      </c>
      <c r="C8" s="30"/>
      <c r="D8" s="29">
        <f ca="1">MATCH(B8,DATA!$D$547:$D$570,0)</f>
        <v>17</v>
      </c>
      <c r="E8" s="31" t="str">
        <f ca="1">OFFSET(LOOKUP!$C$239,$D8,0)</f>
        <v>May 6, 2013</v>
      </c>
      <c r="F8" s="34"/>
      <c r="G8" s="17">
        <f ca="1">IF(LOOKUP!$F$2&gt;LOOKUP!$F$5,OFFSET(DATA!$F$546,$D8,LOOKUP!$F$2-LOOKUP!$F$5),"-")</f>
        <v>5</v>
      </c>
      <c r="H8" s="17">
        <f ca="1">IF(LOOKUP!$F$2&gt;LOOKUP!$F$6,OFFSET(DATA!$F$546,$D8,LOOKUP!$F$2-LOOKUP!$F$6),"-")</f>
        <v>3</v>
      </c>
      <c r="I8" s="17">
        <f ca="1">IF(LOOKUP!$F$2&gt;LOOKUP!$F$7,OFFSET(DATA!$F$546,$D8,LOOKUP!$F$2-LOOKUP!$F$7),"-")</f>
        <v>2</v>
      </c>
    </row>
    <row r="9" spans="2:19" ht="15" customHeight="1" x14ac:dyDescent="0.2">
      <c r="B9" s="39">
        <v>3</v>
      </c>
      <c r="C9" s="30"/>
      <c r="D9" s="29">
        <f ca="1">MATCH(B9,DATA!$D$547:$D$570,0)</f>
        <v>16</v>
      </c>
      <c r="E9" s="31" t="str">
        <f ca="1">OFFSET(LOOKUP!$C$239,$D9,0)</f>
        <v>April 29, 2013</v>
      </c>
      <c r="F9" s="34"/>
      <c r="G9" s="17">
        <f ca="1">IF(LOOKUP!$F$2&gt;LOOKUP!$F$5,OFFSET(DATA!$F$546,$D9,LOOKUP!$F$2-LOOKUP!$F$5),"-")</f>
        <v>3</v>
      </c>
      <c r="H9" s="17">
        <f ca="1">IF(LOOKUP!$F$2&gt;LOOKUP!$F$6,OFFSET(DATA!$F$546,$D9,LOOKUP!$F$2-LOOKUP!$F$6),"-")</f>
        <v>2</v>
      </c>
      <c r="I9" s="17">
        <f ca="1">IF(LOOKUP!$F$2&gt;LOOKUP!$F$7,OFFSET(DATA!$F$546,$D9,LOOKUP!$F$2-LOOKUP!$F$7),"-")</f>
        <v>4</v>
      </c>
    </row>
    <row r="10" spans="2:19" ht="15" customHeight="1" x14ac:dyDescent="0.2">
      <c r="B10" s="39">
        <v>4</v>
      </c>
      <c r="C10" s="30"/>
      <c r="D10" s="29">
        <f ca="1">MATCH(B10,DATA!$D$547:$D$570,0)</f>
        <v>22</v>
      </c>
      <c r="E10" s="31" t="str">
        <f ca="1">OFFSET(LOOKUP!$C$239,$D10,0)</f>
        <v>June 10, 2013</v>
      </c>
      <c r="F10" s="34"/>
      <c r="G10" s="17">
        <f ca="1">IF(LOOKUP!$F$2&gt;LOOKUP!$F$5,OFFSET(DATA!$F$546,$D10,LOOKUP!$F$2-LOOKUP!$F$5),"-")</f>
        <v>1</v>
      </c>
      <c r="H10" s="17">
        <f ca="1">IF(LOOKUP!$F$2&gt;LOOKUP!$F$6,OFFSET(DATA!$F$546,$D10,LOOKUP!$F$2-LOOKUP!$F$6),"-")</f>
        <v>4</v>
      </c>
      <c r="I10" s="17">
        <f ca="1">IF(LOOKUP!$F$2&gt;LOOKUP!$F$7,OFFSET(DATA!$F$546,$D10,LOOKUP!$F$2-LOOKUP!$F$7),"-")</f>
        <v>3</v>
      </c>
    </row>
    <row r="11" spans="2:19" ht="15" customHeight="1" x14ac:dyDescent="0.2">
      <c r="B11" s="39">
        <v>5</v>
      </c>
      <c r="C11" s="30"/>
      <c r="D11" s="29">
        <f ca="1">MATCH(B11,DATA!$D$547:$D$570,0)</f>
        <v>9</v>
      </c>
      <c r="E11" s="31" t="str">
        <f ca="1">OFFSET(LOOKUP!$C$239,$D11,0)</f>
        <v>March 11, 2013</v>
      </c>
      <c r="F11" s="34"/>
      <c r="G11" s="17">
        <f ca="1">IF(LOOKUP!$F$2&gt;LOOKUP!$F$5,OFFSET(DATA!$F$546,$D11,LOOKUP!$F$2-LOOKUP!$F$5),"-")</f>
        <v>7</v>
      </c>
      <c r="H11" s="17">
        <f ca="1">IF(LOOKUP!$F$2&gt;LOOKUP!$F$6,OFFSET(DATA!$F$546,$D11,LOOKUP!$F$2-LOOKUP!$F$6),"-")</f>
        <v>8</v>
      </c>
      <c r="I11" s="17">
        <f ca="1">IF(LOOKUP!$F$2&gt;LOOKUP!$F$7,OFFSET(DATA!$F$546,$D11,LOOKUP!$F$2-LOOKUP!$F$7),"-")</f>
        <v>9</v>
      </c>
    </row>
    <row r="12" spans="2:19" ht="15" customHeight="1" x14ac:dyDescent="0.2">
      <c r="B12" s="39">
        <v>6</v>
      </c>
      <c r="C12" s="30"/>
      <c r="D12" s="29">
        <f ca="1">MATCH(B12,DATA!$D$547:$D$570,0)</f>
        <v>8</v>
      </c>
      <c r="E12" s="31" t="str">
        <f ca="1">OFFSET(LOOKUP!$C$239,$D12,0)</f>
        <v>March 4, 2013</v>
      </c>
      <c r="F12" s="34"/>
      <c r="G12" s="17">
        <f ca="1">IF(LOOKUP!$F$2&gt;LOOKUP!$F$5,OFFSET(DATA!$F$546,$D12,LOOKUP!$F$2-LOOKUP!$F$5),"-")</f>
        <v>4</v>
      </c>
      <c r="H12" s="17">
        <f ca="1">IF(LOOKUP!$F$2&gt;LOOKUP!$F$6,OFFSET(DATA!$F$546,$D12,LOOKUP!$F$2-LOOKUP!$F$6),"-")</f>
        <v>6</v>
      </c>
      <c r="I12" s="17">
        <f ca="1">IF(LOOKUP!$F$2&gt;LOOKUP!$F$7,OFFSET(DATA!$F$546,$D12,LOOKUP!$F$2-LOOKUP!$F$7),"-")</f>
        <v>6</v>
      </c>
    </row>
    <row r="13" spans="2:19" ht="15" customHeight="1" x14ac:dyDescent="0.2">
      <c r="B13" s="10"/>
      <c r="C13" s="35"/>
      <c r="D13" s="23"/>
      <c r="E13" s="38"/>
      <c r="F13" s="11"/>
      <c r="G13" s="18"/>
      <c r="H13" s="19"/>
      <c r="I13" s="19"/>
    </row>
    <row r="14" spans="2:19" ht="15" customHeight="1" x14ac:dyDescent="0.2">
      <c r="B14" s="14">
        <v>7</v>
      </c>
      <c r="C14" s="32"/>
      <c r="D14" s="23">
        <f ca="1">MATCH(B14,DATA!$D$547:$D$570,0)</f>
        <v>13</v>
      </c>
      <c r="E14" s="27" t="str">
        <f ca="1">OFFSET(LOOKUP!$C$239,$D14,0)</f>
        <v>April 8, 2013</v>
      </c>
      <c r="F14" s="34"/>
      <c r="G14" s="17">
        <f ca="1">IF(LOOKUP!$F$2&gt;LOOKUP!$F$5,OFFSET(DATA!$F$546,$D14,LOOKUP!$F$2-LOOKUP!$F$5),"-")</f>
        <v>8</v>
      </c>
      <c r="H14" s="17">
        <f ca="1">IF(LOOKUP!$F$2&gt;LOOKUP!$F$6,OFFSET(DATA!$F$546,$D14,LOOKUP!$F$2-LOOKUP!$F$6),"-")</f>
        <v>7</v>
      </c>
      <c r="I14" s="17">
        <f ca="1">IF(LOOKUP!$F$2&gt;LOOKUP!$F$7,OFFSET(DATA!$F$546,$D14,LOOKUP!$F$2-LOOKUP!$F$7),"-")</f>
        <v>7</v>
      </c>
    </row>
    <row r="15" spans="2:19" ht="15" customHeight="1" x14ac:dyDescent="0.2">
      <c r="B15" s="14">
        <v>8</v>
      </c>
      <c r="C15" s="32"/>
      <c r="D15" s="23">
        <f ca="1">MATCH(B15,DATA!$D$547:$D$570,0)</f>
        <v>7</v>
      </c>
      <c r="E15" s="27" t="str">
        <f ca="1">OFFSET(LOOKUP!$C$239,$D15,0)</f>
        <v>February 25, 2013</v>
      </c>
      <c r="F15" s="34"/>
      <c r="G15" s="17">
        <f ca="1">IF(LOOKUP!$F$2&gt;LOOKUP!$F$5,OFFSET(DATA!$F$546,$D15,LOOKUP!$F$2-LOOKUP!$F$5),"-")</f>
        <v>13</v>
      </c>
      <c r="H15" s="17">
        <f ca="1">IF(LOOKUP!$F$2&gt;LOOKUP!$F$6,OFFSET(DATA!$F$546,$D15,LOOKUP!$F$2-LOOKUP!$F$6),"-")</f>
        <v>13</v>
      </c>
      <c r="I15" s="17">
        <f ca="1">IF(LOOKUP!$F$2&gt;LOOKUP!$F$7,OFFSET(DATA!$F$546,$D15,LOOKUP!$F$2-LOOKUP!$F$7),"-")</f>
        <v>19</v>
      </c>
    </row>
    <row r="16" spans="2:19" ht="15" customHeight="1" x14ac:dyDescent="0.2">
      <c r="B16" s="14">
        <v>9</v>
      </c>
      <c r="C16" s="32"/>
      <c r="D16" s="23">
        <f ca="1">MATCH(B16,DATA!$D$547:$D$570,0)</f>
        <v>11</v>
      </c>
      <c r="E16" s="27" t="str">
        <f ca="1">OFFSET(LOOKUP!$C$239,$D16,0)</f>
        <v>March 25, 2013</v>
      </c>
      <c r="F16" s="34"/>
      <c r="G16" s="17">
        <f ca="1">IF(LOOKUP!$F$2&gt;LOOKUP!$F$5,OFFSET(DATA!$F$546,$D16,LOOKUP!$F$2-LOOKUP!$F$5),"-")</f>
        <v>6</v>
      </c>
      <c r="H16" s="17">
        <f ca="1">IF(LOOKUP!$F$2&gt;LOOKUP!$F$6,OFFSET(DATA!$F$546,$D16,LOOKUP!$F$2-LOOKUP!$F$6),"-")</f>
        <v>5</v>
      </c>
      <c r="I16" s="17">
        <f ca="1">IF(LOOKUP!$F$2&gt;LOOKUP!$F$7,OFFSET(DATA!$F$546,$D16,LOOKUP!$F$2-LOOKUP!$F$7),"-")</f>
        <v>5</v>
      </c>
    </row>
    <row r="17" spans="2:9" ht="15" customHeight="1" x14ac:dyDescent="0.2">
      <c r="B17" s="14">
        <v>10</v>
      </c>
      <c r="C17" s="32"/>
      <c r="D17" s="23">
        <f ca="1">MATCH(B17,DATA!$D$547:$D$570,0)</f>
        <v>5</v>
      </c>
      <c r="E17" s="27" t="str">
        <f ca="1">OFFSET(LOOKUP!$C$239,$D17,0)</f>
        <v>February 11, 2013</v>
      </c>
      <c r="F17" s="34"/>
      <c r="G17" s="17">
        <f ca="1">IF(LOOKUP!$F$2&gt;LOOKUP!$F$5,OFFSET(DATA!$F$546,$D17,LOOKUP!$F$2-LOOKUP!$F$5),"-")</f>
        <v>16</v>
      </c>
      <c r="H17" s="17">
        <f ca="1">IF(LOOKUP!$F$2&gt;LOOKUP!$F$6,OFFSET(DATA!$F$546,$D17,LOOKUP!$F$2-LOOKUP!$F$6),"-")</f>
        <v>10</v>
      </c>
      <c r="I17" s="17">
        <f ca="1">IF(LOOKUP!$F$2&gt;LOOKUP!$F$7,OFFSET(DATA!$F$546,$D17,LOOKUP!$F$2-LOOKUP!$F$7),"-")</f>
        <v>11</v>
      </c>
    </row>
    <row r="18" spans="2:9" ht="15" customHeight="1" x14ac:dyDescent="0.2">
      <c r="B18" s="14">
        <v>11</v>
      </c>
      <c r="C18" s="32"/>
      <c r="D18" s="23">
        <f ca="1">MATCH(B18,DATA!$D$547:$D$570,0)</f>
        <v>21</v>
      </c>
      <c r="E18" s="27" t="str">
        <f ca="1">OFFSET(LOOKUP!$C$239,$D18,0)</f>
        <v>June 3, 2013</v>
      </c>
      <c r="F18" s="34"/>
      <c r="G18" s="17">
        <f ca="1">IF(LOOKUP!$F$2&gt;LOOKUP!$F$5,OFFSET(DATA!$F$546,$D18,LOOKUP!$F$2-LOOKUP!$F$5),"-")</f>
        <v>15</v>
      </c>
      <c r="H18" s="17">
        <f ca="1">IF(LOOKUP!$F$2&gt;LOOKUP!$F$6,OFFSET(DATA!$F$546,$D18,LOOKUP!$F$2-LOOKUP!$F$6),"-")</f>
        <v>9</v>
      </c>
      <c r="I18" s="17">
        <f ca="1">IF(LOOKUP!$F$2&gt;LOOKUP!$F$7,OFFSET(DATA!$F$546,$D18,LOOKUP!$F$2-LOOKUP!$F$7),"-")</f>
        <v>13</v>
      </c>
    </row>
    <row r="19" spans="2:9" ht="15" customHeight="1" x14ac:dyDescent="0.2">
      <c r="B19" s="14">
        <v>12</v>
      </c>
      <c r="C19" s="32"/>
      <c r="D19" s="23">
        <f ca="1">MATCH(B19,DATA!$D$547:$D$570,0)</f>
        <v>18</v>
      </c>
      <c r="E19" s="27" t="str">
        <f ca="1">OFFSET(LOOKUP!$C$239,$D19,0)</f>
        <v>May 13, 2013</v>
      </c>
      <c r="F19" s="34"/>
      <c r="G19" s="17">
        <f ca="1">IF(LOOKUP!$F$2&gt;LOOKUP!$F$5,OFFSET(DATA!$F$546,$D19,LOOKUP!$F$2-LOOKUP!$F$5),"-")</f>
        <v>9</v>
      </c>
      <c r="H19" s="17">
        <f ca="1">IF(LOOKUP!$F$2&gt;LOOKUP!$F$6,OFFSET(DATA!$F$546,$D19,LOOKUP!$F$2-LOOKUP!$F$6),"-")</f>
        <v>15</v>
      </c>
      <c r="I19" s="17">
        <f ca="1">IF(LOOKUP!$F$2&gt;LOOKUP!$F$7,OFFSET(DATA!$F$546,$D19,LOOKUP!$F$2-LOOKUP!$F$7),"-")</f>
        <v>12</v>
      </c>
    </row>
    <row r="20" spans="2:9" ht="15" customHeight="1" x14ac:dyDescent="0.2">
      <c r="B20" s="14">
        <v>13</v>
      </c>
      <c r="C20" s="32"/>
      <c r="D20" s="23">
        <f ca="1">MATCH(B20,DATA!$D$547:$D$570,0)</f>
        <v>12</v>
      </c>
      <c r="E20" s="27" t="str">
        <f ca="1">OFFSET(LOOKUP!$C$239,$D20,0)</f>
        <v>April 1, 2013</v>
      </c>
      <c r="F20" s="34"/>
      <c r="G20" s="17">
        <f ca="1">IF(LOOKUP!$F$2&gt;LOOKUP!$F$5,OFFSET(DATA!$F$546,$D20,LOOKUP!$F$2-LOOKUP!$F$5),"-")</f>
        <v>11</v>
      </c>
      <c r="H20" s="17">
        <f ca="1">IF(LOOKUP!$F$2&gt;LOOKUP!$F$6,OFFSET(DATA!$F$546,$D20,LOOKUP!$F$2-LOOKUP!$F$6),"-")</f>
        <v>11</v>
      </c>
      <c r="I20" s="17">
        <f ca="1">IF(LOOKUP!$F$2&gt;LOOKUP!$F$7,OFFSET(DATA!$F$546,$D20,LOOKUP!$F$2-LOOKUP!$F$7),"-")</f>
        <v>10</v>
      </c>
    </row>
    <row r="21" spans="2:9" ht="15" customHeight="1" x14ac:dyDescent="0.2">
      <c r="B21" s="14">
        <v>14</v>
      </c>
      <c r="C21" s="32"/>
      <c r="D21" s="23">
        <f ca="1">MATCH(B21,DATA!$D$547:$D$570,0)</f>
        <v>14</v>
      </c>
      <c r="E21" s="27" t="str">
        <f ca="1">OFFSET(LOOKUP!$C$239,$D21,0)</f>
        <v>April 15, 2013</v>
      </c>
      <c r="F21" s="34"/>
      <c r="G21" s="17">
        <f ca="1">IF(LOOKUP!$F$2&gt;LOOKUP!$F$5,OFFSET(DATA!$F$546,$D21,LOOKUP!$F$2-LOOKUP!$F$5),"-")</f>
        <v>14</v>
      </c>
      <c r="H21" s="17">
        <f ca="1">IF(LOOKUP!$F$2&gt;LOOKUP!$F$6,OFFSET(DATA!$F$546,$D21,LOOKUP!$F$2-LOOKUP!$F$6),"-")</f>
        <v>14</v>
      </c>
      <c r="I21" s="17">
        <f ca="1">IF(LOOKUP!$F$2&gt;LOOKUP!$F$7,OFFSET(DATA!$F$546,$D21,LOOKUP!$F$2-LOOKUP!$F$7),"-")</f>
        <v>8</v>
      </c>
    </row>
    <row r="22" spans="2:9" ht="15" customHeight="1" x14ac:dyDescent="0.2">
      <c r="B22" s="14">
        <v>15</v>
      </c>
      <c r="C22" s="32"/>
      <c r="D22" s="23">
        <f ca="1">MATCH(B22,DATA!$D$547:$D$570,0)</f>
        <v>23</v>
      </c>
      <c r="E22" s="27" t="str">
        <f ca="1">OFFSET(LOOKUP!$C$239,$D22,0)</f>
        <v>June 17, 2013</v>
      </c>
      <c r="F22" s="34"/>
      <c r="G22" s="17">
        <f ca="1">IF(LOOKUP!$F$2&gt;LOOKUP!$F$5,OFFSET(DATA!$F$546,$D22,LOOKUP!$F$2-LOOKUP!$F$5),"-")</f>
        <v>18</v>
      </c>
      <c r="H22" s="17">
        <f ca="1">IF(LOOKUP!$F$2&gt;LOOKUP!$F$6,OFFSET(DATA!$F$546,$D22,LOOKUP!$F$2-LOOKUP!$F$6),"-")</f>
        <v>16</v>
      </c>
      <c r="I22" s="17">
        <f ca="1">IF(LOOKUP!$F$2&gt;LOOKUP!$F$7,OFFSET(DATA!$F$546,$D22,LOOKUP!$F$2-LOOKUP!$F$7),"-")</f>
        <v>17</v>
      </c>
    </row>
    <row r="23" spans="2:9" ht="15" customHeight="1" x14ac:dyDescent="0.2">
      <c r="B23" s="14">
        <v>16</v>
      </c>
      <c r="C23" s="32"/>
      <c r="D23" s="23">
        <f ca="1">MATCH(B23,DATA!$D$547:$D$570,0)</f>
        <v>10</v>
      </c>
      <c r="E23" s="27" t="str">
        <f ca="1">OFFSET(LOOKUP!$C$239,$D23,0)</f>
        <v>March 18, 2013</v>
      </c>
      <c r="F23" s="34"/>
      <c r="G23" s="17">
        <f ca="1">IF(LOOKUP!$F$2&gt;LOOKUP!$F$5,OFFSET(DATA!$F$546,$D23,LOOKUP!$F$2-LOOKUP!$F$5),"-")</f>
        <v>12</v>
      </c>
      <c r="H23" s="17">
        <f ca="1">IF(LOOKUP!$F$2&gt;LOOKUP!$F$6,OFFSET(DATA!$F$546,$D23,LOOKUP!$F$2-LOOKUP!$F$6),"-")</f>
        <v>12</v>
      </c>
      <c r="I23" s="17">
        <f ca="1">IF(LOOKUP!$F$2&gt;LOOKUP!$F$7,OFFSET(DATA!$F$546,$D23,LOOKUP!$F$2-LOOKUP!$F$7),"-")</f>
        <v>15</v>
      </c>
    </row>
    <row r="24" spans="2:9" ht="15" customHeight="1" x14ac:dyDescent="0.2">
      <c r="B24" s="14">
        <v>17</v>
      </c>
      <c r="C24" s="32"/>
      <c r="D24" s="23">
        <f ca="1">MATCH(B24,DATA!$D$547:$D$570,0)</f>
        <v>20</v>
      </c>
      <c r="E24" s="27" t="str">
        <f ca="1">OFFSET(LOOKUP!$C$239,$D24,0)</f>
        <v>May 27, 2013</v>
      </c>
      <c r="F24" s="34"/>
      <c r="G24" s="17">
        <f ca="1">IF(LOOKUP!$F$2&gt;LOOKUP!$F$5,OFFSET(DATA!$F$546,$D24,LOOKUP!$F$2-LOOKUP!$F$5),"-")</f>
        <v>23</v>
      </c>
      <c r="H24" s="17">
        <f ca="1">IF(LOOKUP!$F$2&gt;LOOKUP!$F$6,OFFSET(DATA!$F$546,$D24,LOOKUP!$F$2-LOOKUP!$F$6),"-")</f>
        <v>17</v>
      </c>
      <c r="I24" s="17">
        <f ca="1">IF(LOOKUP!$F$2&gt;LOOKUP!$F$7,OFFSET(DATA!$F$546,$D24,LOOKUP!$F$2-LOOKUP!$F$7),"-")</f>
        <v>14</v>
      </c>
    </row>
    <row r="25" spans="2:9" ht="15" customHeight="1" x14ac:dyDescent="0.2">
      <c r="B25" s="14">
        <v>18</v>
      </c>
      <c r="C25" s="32"/>
      <c r="D25" s="23">
        <f ca="1">MATCH(B25,DATA!$D$547:$D$570,0)</f>
        <v>19</v>
      </c>
      <c r="E25" s="27" t="str">
        <f ca="1">OFFSET(LOOKUP!$C$239,$D25,0)</f>
        <v>May 20, 2013</v>
      </c>
      <c r="F25" s="34"/>
      <c r="G25" s="17">
        <f ca="1">IF(LOOKUP!$F$2&gt;LOOKUP!$F$5,OFFSET(DATA!$F$546,$D25,LOOKUP!$F$2-LOOKUP!$F$5),"-")</f>
        <v>10</v>
      </c>
      <c r="H25" s="17">
        <f ca="1">IF(LOOKUP!$F$2&gt;LOOKUP!$F$6,OFFSET(DATA!$F$546,$D25,LOOKUP!$F$2-LOOKUP!$F$6),"-")</f>
        <v>18</v>
      </c>
      <c r="I25" s="17">
        <f ca="1">IF(LOOKUP!$F$2&gt;LOOKUP!$F$7,OFFSET(DATA!$F$546,$D25,LOOKUP!$F$2-LOOKUP!$F$7),"-")</f>
        <v>16</v>
      </c>
    </row>
    <row r="26" spans="2:9" ht="15" customHeight="1" x14ac:dyDescent="0.2">
      <c r="B26" s="10"/>
      <c r="C26" s="35"/>
      <c r="D26" s="23"/>
      <c r="E26" s="36"/>
      <c r="F26" s="11"/>
      <c r="G26" s="16"/>
      <c r="H26" s="19"/>
      <c r="I26" s="19"/>
    </row>
    <row r="27" spans="2:9" ht="15" customHeight="1" x14ac:dyDescent="0.2">
      <c r="B27" s="15">
        <v>19</v>
      </c>
      <c r="C27" s="33"/>
      <c r="D27" s="24">
        <f ca="1">MATCH(B27,DATA!$D$547:$D$570,0)</f>
        <v>1</v>
      </c>
      <c r="E27" s="28" t="str">
        <f ca="1">OFFSET(LOOKUP!$C$239,$D27,0)</f>
        <v>January 14, 2013</v>
      </c>
      <c r="F27" s="34"/>
      <c r="G27" s="17">
        <f ca="1">IF(LOOKUP!$F$2&gt;LOOKUP!$F$5,OFFSET(DATA!$F$546,$D27,LOOKUP!$F$2-LOOKUP!$F$5),"-")</f>
        <v>19</v>
      </c>
      <c r="H27" s="17">
        <f ca="1">IF(LOOKUP!$F$2&gt;LOOKUP!$F$6,OFFSET(DATA!$F$546,$D27,LOOKUP!$F$2-LOOKUP!$F$6),"-")</f>
        <v>19</v>
      </c>
      <c r="I27" s="17">
        <f ca="1">IF(LOOKUP!$F$2&gt;LOOKUP!$F$7,OFFSET(DATA!$F$546,$D27,LOOKUP!$F$2-LOOKUP!$F$7),"-")</f>
        <v>18</v>
      </c>
    </row>
    <row r="28" spans="2:9" ht="15" customHeight="1" x14ac:dyDescent="0.2">
      <c r="B28" s="15">
        <v>20</v>
      </c>
      <c r="C28" s="33"/>
      <c r="D28" s="24">
        <f ca="1">MATCH(B28,DATA!$D$547:$D$570,0)</f>
        <v>4</v>
      </c>
      <c r="E28" s="28" t="str">
        <f ca="1">OFFSET(LOOKUP!$C$239,$D28,0)</f>
        <v>February 4, 2013</v>
      </c>
      <c r="F28" s="34"/>
      <c r="G28" s="17">
        <f ca="1">IF(LOOKUP!$F$2&gt;LOOKUP!$F$5,OFFSET(DATA!$F$546,$D28,LOOKUP!$F$2-LOOKUP!$F$5),"-")</f>
        <v>22</v>
      </c>
      <c r="H28" s="17">
        <f ca="1">IF(LOOKUP!$F$2&gt;LOOKUP!$F$6,OFFSET(DATA!$F$546,$D28,LOOKUP!$F$2-LOOKUP!$F$6),"-")</f>
        <v>24</v>
      </c>
      <c r="I28" s="17">
        <f ca="1">IF(LOOKUP!$F$2&gt;LOOKUP!$F$7,OFFSET(DATA!$F$546,$D28,LOOKUP!$F$2-LOOKUP!$F$7),"-")</f>
        <v>22</v>
      </c>
    </row>
    <row r="29" spans="2:9" ht="15" customHeight="1" x14ac:dyDescent="0.2">
      <c r="B29" s="15">
        <v>21</v>
      </c>
      <c r="C29" s="33"/>
      <c r="D29" s="24">
        <f ca="1">MATCH(B29,DATA!$D$547:$D$570,0)</f>
        <v>3</v>
      </c>
      <c r="E29" s="28" t="str">
        <f ca="1">OFFSET(LOOKUP!$C$239,$D29,0)</f>
        <v>January 28, 2013</v>
      </c>
      <c r="F29" s="34"/>
      <c r="G29" s="17">
        <f ca="1">IF(LOOKUP!$F$2&gt;LOOKUP!$F$5,OFFSET(DATA!$F$546,$D29,LOOKUP!$F$2-LOOKUP!$F$5),"-")</f>
        <v>17</v>
      </c>
      <c r="H29" s="17">
        <f ca="1">IF(LOOKUP!$F$2&gt;LOOKUP!$F$6,OFFSET(DATA!$F$546,$D29,LOOKUP!$F$2-LOOKUP!$F$6),"-")</f>
        <v>20</v>
      </c>
      <c r="I29" s="17">
        <f ca="1">IF(LOOKUP!$F$2&gt;LOOKUP!$F$7,OFFSET(DATA!$F$546,$D29,LOOKUP!$F$2-LOOKUP!$F$7),"-")</f>
        <v>20</v>
      </c>
    </row>
    <row r="30" spans="2:9" ht="15" customHeight="1" x14ac:dyDescent="0.2">
      <c r="B30" s="15">
        <v>22</v>
      </c>
      <c r="C30" s="33"/>
      <c r="D30" s="24">
        <f ca="1">MATCH(B30,DATA!$D$547:$D$570,0)</f>
        <v>24</v>
      </c>
      <c r="E30" s="28" t="str">
        <f ca="1">OFFSET(LOOKUP!$C$239,$D30,0)</f>
        <v>June 24, 2013</v>
      </c>
      <c r="F30" s="34"/>
      <c r="G30" s="17">
        <f ca="1">IF(LOOKUP!$F$2&gt;LOOKUP!$F$5,OFFSET(DATA!$F$546,$D30,LOOKUP!$F$2-LOOKUP!$F$5),"-")</f>
        <v>20</v>
      </c>
      <c r="H30" s="17">
        <f ca="1">IF(LOOKUP!$F$2&gt;LOOKUP!$F$6,OFFSET(DATA!$F$546,$D30,LOOKUP!$F$2-LOOKUP!$F$6),"-")</f>
        <v>22</v>
      </c>
      <c r="I30" s="17">
        <f ca="1">IF(LOOKUP!$F$2&gt;LOOKUP!$F$7,OFFSET(DATA!$F$546,$D30,LOOKUP!$F$2-LOOKUP!$F$7),"-")</f>
        <v>21</v>
      </c>
    </row>
    <row r="31" spans="2:9" ht="15" customHeight="1" x14ac:dyDescent="0.2">
      <c r="B31" s="15">
        <v>23</v>
      </c>
      <c r="C31" s="33"/>
      <c r="D31" s="24">
        <f ca="1">MATCH(B31,DATA!$D$547:$D$570,0)</f>
        <v>2</v>
      </c>
      <c r="E31" s="28" t="str">
        <f ca="1">OFFSET(LOOKUP!$C$239,$D31,0)</f>
        <v>January 21, 2013</v>
      </c>
      <c r="F31" s="34"/>
      <c r="G31" s="17">
        <f ca="1">IF(LOOKUP!$F$2&gt;LOOKUP!$F$5,OFFSET(DATA!$F$546,$D31,LOOKUP!$F$2-LOOKUP!$F$5),"-")</f>
        <v>24</v>
      </c>
      <c r="H31" s="17">
        <f ca="1">IF(LOOKUP!$F$2&gt;LOOKUP!$F$6,OFFSET(DATA!$F$546,$D31,LOOKUP!$F$2-LOOKUP!$F$6),"-")</f>
        <v>21</v>
      </c>
      <c r="I31" s="17">
        <f ca="1">IF(LOOKUP!$F$2&gt;LOOKUP!$F$7,OFFSET(DATA!$F$546,$D31,LOOKUP!$F$2-LOOKUP!$F$7),"-")</f>
        <v>23</v>
      </c>
    </row>
    <row r="32" spans="2:9" ht="15" customHeight="1" x14ac:dyDescent="0.2">
      <c r="B32" s="15">
        <v>24</v>
      </c>
      <c r="C32" s="33"/>
      <c r="D32" s="24">
        <f ca="1">MATCH(B32,DATA!$D$547:$D$570,0)</f>
        <v>6</v>
      </c>
      <c r="E32" s="28" t="str">
        <f ca="1">OFFSET(LOOKUP!$C$239,$D32,0)</f>
        <v>February 18. 2013</v>
      </c>
      <c r="F32" s="34"/>
      <c r="G32" s="17">
        <f ca="1">IF(LOOKUP!$F$2&gt;LOOKUP!$F$5,OFFSET(DATA!$F$546,$D32,LOOKUP!$F$2-LOOKUP!$F$5),"-")</f>
        <v>21</v>
      </c>
      <c r="H32" s="17">
        <f ca="1">IF(LOOKUP!$F$2&gt;LOOKUP!$F$6,OFFSET(DATA!$F$546,$D32,LOOKUP!$F$2-LOOKUP!$F$6),"-")</f>
        <v>23</v>
      </c>
      <c r="I32" s="17">
        <f ca="1">IF(LOOKUP!$F$2&gt;LOOKUP!$F$7,OFFSET(DATA!$F$546,$D32,LOOKUP!$F$2-LOOKUP!$F$7),"-")</f>
        <v>24</v>
      </c>
    </row>
    <row r="33" spans="2:5" ht="15" customHeight="1" x14ac:dyDescent="0.2">
      <c r="C33" s="37"/>
      <c r="D33" s="37"/>
      <c r="E33" s="37"/>
    </row>
    <row r="34" spans="2:5" x14ac:dyDescent="0.2">
      <c r="B34" s="21" t="s">
        <v>220</v>
      </c>
      <c r="C34" s="507" t="s">
        <v>160</v>
      </c>
      <c r="D34" s="508"/>
      <c r="E34" s="508"/>
    </row>
    <row r="35" spans="2:5" x14ac:dyDescent="0.2">
      <c r="C35" s="5"/>
      <c r="D35" s="6"/>
    </row>
    <row r="36" spans="2:5" x14ac:dyDescent="0.2">
      <c r="B36" s="20" t="s">
        <v>221</v>
      </c>
      <c r="C36" s="507" t="s">
        <v>161</v>
      </c>
      <c r="D36" s="508"/>
      <c r="E36" s="508"/>
    </row>
  </sheetData>
  <customSheetViews>
    <customSheetView guid="{E524EE33-31E8-4DBE-9C9C-3848607895D4}" scale="75" showPageBreaks="1" fitToPage="1" showRuler="0">
      <pageMargins left="0" right="0" top="1" bottom="1" header="0.5" footer="0.5"/>
      <printOptions horizontalCentered="1" verticalCentered="1"/>
      <pageSetup scale="77" orientation="landscape" r:id="rId1"/>
      <headerFooter alignWithMargins="0"/>
    </customSheetView>
    <customSheetView guid="{2494D731-9E70-4759-9F7C-8250960A4097}" scale="75" showPageBreaks="1" showGridLines="0" showRowCol="0" fitToPage="1" showRuler="0">
      <selection activeCell="O20" sqref="O20"/>
      <pageMargins left="0" right="0" top="0" bottom="0" header="0.5" footer="0.5"/>
      <printOptions horizontalCentered="1" verticalCentered="1"/>
      <pageSetup scale="75" orientation="landscape" r:id="rId2"/>
      <headerFooter alignWithMargins="0"/>
    </customSheetView>
    <customSheetView guid="{67C3DC2D-7969-45C2-82B7-9150B731E45E}" scale="75" showPageBreaks="1" showGridLines="0" showRowCol="0" fitToPage="1" state="hidden" showRuler="0">
      <selection activeCell="L9" sqref="L9"/>
      <pageMargins left="0" right="0" top="0" bottom="0" header="0.5" footer="0.5"/>
      <printOptions horizontalCentered="1" verticalCentered="1"/>
      <pageSetup scale="75" orientation="landscape" r:id="rId3"/>
      <headerFooter alignWithMargins="0"/>
    </customSheetView>
  </customSheetViews>
  <mergeCells count="6">
    <mergeCell ref="B2:S2"/>
    <mergeCell ref="C34:E34"/>
    <mergeCell ref="C36:E36"/>
    <mergeCell ref="G5:I5"/>
    <mergeCell ref="M4:S4"/>
    <mergeCell ref="D6:E6"/>
  </mergeCells>
  <phoneticPr fontId="0" type="noConversion"/>
  <conditionalFormatting sqref="G7:I32">
    <cfRule type="cellIs" dxfId="65" priority="1" stopIfTrue="1" operator="between">
      <formula>1</formula>
      <formula>6</formula>
    </cfRule>
    <cfRule type="cellIs" dxfId="64" priority="2" stopIfTrue="1" operator="between">
      <formula>19</formula>
      <formula>24</formula>
    </cfRule>
    <cfRule type="cellIs" dxfId="63" priority="3" stopIfTrue="1" operator="between">
      <formula>7</formula>
      <formula>18</formula>
    </cfRule>
  </conditionalFormatting>
  <conditionalFormatting sqref="D13 D26">
    <cfRule type="expression" dxfId="62" priority="4" stopIfTrue="1">
      <formula>$D13=$L$7</formula>
    </cfRule>
  </conditionalFormatting>
  <conditionalFormatting sqref="C7:E12">
    <cfRule type="expression" dxfId="61" priority="5" stopIfTrue="1">
      <formula>$D7=$L$7</formula>
    </cfRule>
    <cfRule type="expression" dxfId="60" priority="6" stopIfTrue="1">
      <formula>$D7&lt;&gt;$L$7</formula>
    </cfRule>
  </conditionalFormatting>
  <conditionalFormatting sqref="C14:E25 C27:E32">
    <cfRule type="expression" dxfId="59" priority="7" stopIfTrue="1">
      <formula>$D14=$L$7</formula>
    </cfRule>
  </conditionalFormatting>
  <conditionalFormatting sqref="B14:B32">
    <cfRule type="expression" dxfId="58" priority="8" stopIfTrue="1">
      <formula>$D14=$L$7</formula>
    </cfRule>
  </conditionalFormatting>
  <conditionalFormatting sqref="B7:B12">
    <cfRule type="expression" dxfId="57" priority="9" stopIfTrue="1">
      <formula>$D7=$L$7</formula>
    </cfRule>
    <cfRule type="expression" dxfId="56" priority="10" stopIfTrue="1">
      <formula>$D7&lt;&gt;$L$7</formula>
    </cfRule>
  </conditionalFormatting>
  <conditionalFormatting sqref="E4">
    <cfRule type="expression" dxfId="55" priority="11" stopIfTrue="1">
      <formula>VALUE(RIGHT($E$4,1))=5</formula>
    </cfRule>
    <cfRule type="expression" dxfId="54" priority="12" stopIfTrue="1">
      <formula>VALUE(RIGHT($E$4,1))=6</formula>
    </cfRule>
    <cfRule type="expression" dxfId="53" priority="13" stopIfTrue="1">
      <formula>VALUE(RIGHT($E$4,1))=7</formula>
    </cfRule>
  </conditionalFormatting>
  <printOptions horizontalCentered="1" verticalCentered="1"/>
  <pageMargins left="0" right="0" top="0" bottom="0" header="0.5" footer="0.5"/>
  <pageSetup scale="76" orientation="landscape" r:id="rId4"/>
  <headerFooter alignWithMargins="0"/>
  <drawing r:id="rId5"/>
  <legacyDrawing r:id="rId6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146" r:id="rId7" name="Spinner 2">
              <controlPr defaultSize="0" print="0" autoPict="0">
                <anchor moveWithCells="1" sizeWithCells="1">
                  <from>
                    <xdr:col>1</xdr:col>
                    <xdr:colOff>38100</xdr:colOff>
                    <xdr:row>3</xdr:row>
                    <xdr:rowOff>0</xdr:rowOff>
                  </from>
                  <to>
                    <xdr:col>1</xdr:col>
                    <xdr:colOff>285750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9" r:id="rId8" name="Spinner 5">
              <controlPr defaultSize="0" print="0" autoPict="0">
                <anchor moveWithCells="1" sizeWithCells="1">
                  <from>
                    <xdr:col>10</xdr:col>
                    <xdr:colOff>9525</xdr:colOff>
                    <xdr:row>2</xdr:row>
                    <xdr:rowOff>152400</xdr:rowOff>
                  </from>
                  <to>
                    <xdr:col>10</xdr:col>
                    <xdr:colOff>257175</xdr:colOff>
                    <xdr:row>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2" r:id="rId9" name="Spinner 8">
              <controlPr defaultSize="0" print="0" autoPict="0">
                <anchor moveWithCells="1" sizeWithCells="1">
                  <from>
                    <xdr:col>8</xdr:col>
                    <xdr:colOff>38100</xdr:colOff>
                    <xdr:row>3</xdr:row>
                    <xdr:rowOff>47625</xdr:rowOff>
                  </from>
                  <to>
                    <xdr:col>8</xdr:col>
                    <xdr:colOff>409575</xdr:colOff>
                    <xdr:row>3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3" r:id="rId10" name="Spinner 9">
              <controlPr defaultSize="0" print="0" autoPict="0">
                <anchor moveWithCells="1" sizeWithCells="1">
                  <from>
                    <xdr:col>6</xdr:col>
                    <xdr:colOff>38100</xdr:colOff>
                    <xdr:row>3</xdr:row>
                    <xdr:rowOff>47625</xdr:rowOff>
                  </from>
                  <to>
                    <xdr:col>6</xdr:col>
                    <xdr:colOff>409575</xdr:colOff>
                    <xdr:row>3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4" r:id="rId11" name="Spinner 10">
              <controlPr defaultSize="0" print="0" autoPict="0">
                <anchor moveWithCells="1" sizeWithCells="1">
                  <from>
                    <xdr:col>7</xdr:col>
                    <xdr:colOff>38100</xdr:colOff>
                    <xdr:row>3</xdr:row>
                    <xdr:rowOff>47625</xdr:rowOff>
                  </from>
                  <to>
                    <xdr:col>7</xdr:col>
                    <xdr:colOff>409575</xdr:colOff>
                    <xdr:row>3</xdr:row>
                    <xdr:rowOff>333375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pageSetUpPr autoPageBreaks="0" fitToPage="1"/>
  </sheetPr>
  <dimension ref="A1:Q54"/>
  <sheetViews>
    <sheetView showGridLines="0" showRuler="0" zoomScaleNormal="100" workbookViewId="0">
      <selection activeCell="W10" sqref="W10"/>
    </sheetView>
  </sheetViews>
  <sheetFormatPr defaultRowHeight="12.75" x14ac:dyDescent="0.2"/>
  <cols>
    <col min="1" max="1" width="2.7109375" customWidth="1"/>
    <col min="2" max="2" width="7.7109375" customWidth="1"/>
    <col min="3" max="5" width="10.7109375" customWidth="1"/>
    <col min="6" max="7" width="12.7109375" customWidth="1"/>
    <col min="8" max="9" width="10.7109375" customWidth="1"/>
    <col min="10" max="10" width="14.7109375" customWidth="1"/>
    <col min="11" max="11" width="10.7109375" customWidth="1"/>
    <col min="12" max="12" width="14.7109375" customWidth="1"/>
    <col min="13" max="15" width="10.7109375" customWidth="1"/>
    <col min="16" max="16" width="9.140625" hidden="1" customWidth="1"/>
  </cols>
  <sheetData>
    <row r="1" spans="1:17" ht="9.9499999999999993" customHeight="1" thickBot="1" x14ac:dyDescent="0.25"/>
    <row r="2" spans="1:17" ht="24" customHeight="1" thickBot="1" x14ac:dyDescent="0.25">
      <c r="B2" s="520" t="s">
        <v>145</v>
      </c>
      <c r="C2" s="521"/>
      <c r="D2" s="521"/>
      <c r="E2" s="521"/>
      <c r="F2" s="521"/>
      <c r="G2" s="521"/>
      <c r="H2" s="521"/>
      <c r="I2" s="521"/>
      <c r="J2" s="521"/>
      <c r="K2" s="521"/>
      <c r="L2" s="521"/>
      <c r="M2" s="521"/>
      <c r="N2" s="521"/>
      <c r="O2" s="522"/>
      <c r="P2" s="68"/>
    </row>
    <row r="3" spans="1:17" ht="18.95" customHeight="1" thickBot="1" x14ac:dyDescent="0.25"/>
    <row r="4" spans="1:17" ht="18.95" customHeight="1" x14ac:dyDescent="0.2">
      <c r="C4" s="523" t="s">
        <v>63</v>
      </c>
      <c r="D4" s="524"/>
      <c r="F4" s="527">
        <f>25-LOOKUP!$F$8</f>
        <v>1</v>
      </c>
      <c r="G4" s="529" t="s">
        <v>1107</v>
      </c>
      <c r="H4" s="530"/>
      <c r="I4" s="531"/>
    </row>
    <row r="5" spans="1:17" ht="18.95" customHeight="1" thickBot="1" x14ac:dyDescent="0.25">
      <c r="C5" s="525" t="str">
        <f ca="1">LOOKUP!G2</f>
        <v>January 18, 2021</v>
      </c>
      <c r="D5" s="526"/>
      <c r="F5" s="528"/>
      <c r="G5" s="532"/>
      <c r="H5" s="533"/>
      <c r="I5" s="534"/>
    </row>
    <row r="6" spans="1:17" ht="18.95" customHeight="1" thickBot="1" x14ac:dyDescent="0.25"/>
    <row r="7" spans="1:17" ht="17.100000000000001" customHeight="1" x14ac:dyDescent="0.2">
      <c r="A7" s="40"/>
      <c r="B7" s="150"/>
      <c r="C7" s="151"/>
      <c r="D7" s="517" t="s">
        <v>119</v>
      </c>
      <c r="E7" s="518"/>
      <c r="F7" s="519" t="s">
        <v>120</v>
      </c>
      <c r="G7" s="519"/>
      <c r="H7" s="279" t="s">
        <v>542</v>
      </c>
      <c r="I7" s="283" t="s">
        <v>121</v>
      </c>
      <c r="J7" s="284" t="s">
        <v>122</v>
      </c>
      <c r="K7" s="283" t="s">
        <v>123</v>
      </c>
      <c r="L7" s="284" t="s">
        <v>545</v>
      </c>
      <c r="M7" s="283" t="s">
        <v>124</v>
      </c>
      <c r="N7" s="279" t="s">
        <v>125</v>
      </c>
      <c r="O7" s="283" t="s">
        <v>126</v>
      </c>
      <c r="P7" s="289"/>
      <c r="Q7" s="7"/>
    </row>
    <row r="8" spans="1:17" ht="17.100000000000001" customHeight="1" x14ac:dyDescent="0.2">
      <c r="A8" s="40"/>
      <c r="B8" s="157"/>
      <c r="C8" s="152" t="s">
        <v>118</v>
      </c>
      <c r="D8" s="155" t="s">
        <v>536</v>
      </c>
      <c r="E8" s="154" t="s">
        <v>538</v>
      </c>
      <c r="F8" s="155" t="s">
        <v>536</v>
      </c>
      <c r="G8" s="156" t="s">
        <v>538</v>
      </c>
      <c r="H8" s="153" t="s">
        <v>543</v>
      </c>
      <c r="I8" s="154" t="s">
        <v>127</v>
      </c>
      <c r="J8" s="155" t="s">
        <v>128</v>
      </c>
      <c r="K8" s="154" t="s">
        <v>129</v>
      </c>
      <c r="L8" s="155" t="s">
        <v>546</v>
      </c>
      <c r="M8" s="154"/>
      <c r="N8" s="153" t="s">
        <v>67</v>
      </c>
      <c r="O8" s="154" t="s">
        <v>67</v>
      </c>
      <c r="P8" s="290"/>
      <c r="Q8" s="7"/>
    </row>
    <row r="9" spans="1:17" ht="17.100000000000001" customHeight="1" thickBot="1" x14ac:dyDescent="0.25">
      <c r="A9" s="40"/>
      <c r="B9" s="159" t="s">
        <v>1104</v>
      </c>
      <c r="C9" s="159" t="s">
        <v>67</v>
      </c>
      <c r="D9" s="161" t="s">
        <v>537</v>
      </c>
      <c r="E9" s="162" t="s">
        <v>539</v>
      </c>
      <c r="F9" s="268" t="s">
        <v>540</v>
      </c>
      <c r="G9" s="160" t="s">
        <v>541</v>
      </c>
      <c r="H9" s="161" t="s">
        <v>544</v>
      </c>
      <c r="I9" s="160" t="s">
        <v>130</v>
      </c>
      <c r="J9" s="161" t="s">
        <v>131</v>
      </c>
      <c r="K9" s="160" t="s">
        <v>132</v>
      </c>
      <c r="L9" s="161" t="s">
        <v>547</v>
      </c>
      <c r="M9" s="160" t="s">
        <v>133</v>
      </c>
      <c r="N9" s="158" t="s">
        <v>134</v>
      </c>
      <c r="O9" s="296" t="s">
        <v>134</v>
      </c>
      <c r="P9" s="291" t="s">
        <v>93</v>
      </c>
      <c r="Q9" s="7"/>
    </row>
    <row r="10" spans="1:17" ht="17.100000000000001" customHeight="1" x14ac:dyDescent="0.25">
      <c r="A10" s="40"/>
      <c r="B10" s="259">
        <v>1</v>
      </c>
      <c r="C10" s="264">
        <f ca="1">DATA!C7</f>
        <v>448</v>
      </c>
      <c r="D10" s="256">
        <f ca="1">DATA!C223</f>
        <v>0</v>
      </c>
      <c r="E10" s="265">
        <f ca="1">DATA!C250</f>
        <v>2</v>
      </c>
      <c r="F10" s="269">
        <f ca="1">DATA!C277</f>
        <v>0</v>
      </c>
      <c r="G10" s="270">
        <f ca="1">DATA!C304</f>
        <v>0</v>
      </c>
      <c r="H10" s="280">
        <f ca="1">DATA!C331</f>
        <v>0</v>
      </c>
      <c r="I10" s="270">
        <f ca="1">DATA!C358</f>
        <v>0</v>
      </c>
      <c r="J10" s="280">
        <f ca="1">DATA!C385</f>
        <v>0</v>
      </c>
      <c r="K10" s="270">
        <f ca="1">DATA!C412</f>
        <v>0</v>
      </c>
      <c r="L10" s="280">
        <f ca="1">DATA!C439</f>
        <v>0</v>
      </c>
      <c r="M10" s="270">
        <f ca="1">DATA!C196</f>
        <v>2</v>
      </c>
      <c r="N10" s="285">
        <f ca="1">DATA!C466</f>
        <v>4</v>
      </c>
      <c r="O10" s="297">
        <f ca="1">IF(C10&gt;0,N10/C10,0)</f>
        <v>8.9285714285714281E-3</v>
      </c>
      <c r="P10" s="292">
        <f ca="1">DATA!E466</f>
        <v>10</v>
      </c>
      <c r="Q10" s="7"/>
    </row>
    <row r="11" spans="1:17" ht="17.100000000000001" customHeight="1" x14ac:dyDescent="0.25">
      <c r="A11" s="40"/>
      <c r="B11" s="260">
        <v>2</v>
      </c>
      <c r="C11" s="261">
        <f ca="1">DATA!C8</f>
        <v>162</v>
      </c>
      <c r="D11" s="257">
        <f ca="1">DATA!C224</f>
        <v>0</v>
      </c>
      <c r="E11" s="266">
        <f ca="1">DATA!C251</f>
        <v>0</v>
      </c>
      <c r="F11" s="271">
        <f ca="1">DATA!C278</f>
        <v>0</v>
      </c>
      <c r="G11" s="272">
        <f ca="1">DATA!C305</f>
        <v>0</v>
      </c>
      <c r="H11" s="281">
        <f ca="1">DATA!C332</f>
        <v>0</v>
      </c>
      <c r="I11" s="272">
        <f ca="1">DATA!C359</f>
        <v>0</v>
      </c>
      <c r="J11" s="281">
        <f ca="1">DATA!C386</f>
        <v>0</v>
      </c>
      <c r="K11" s="272">
        <f ca="1">DATA!C413</f>
        <v>0</v>
      </c>
      <c r="L11" s="281">
        <f ca="1">DATA!C440</f>
        <v>0</v>
      </c>
      <c r="M11" s="272">
        <f ca="1">DATA!C197</f>
        <v>0</v>
      </c>
      <c r="N11" s="286">
        <f ca="1">DATA!C467</f>
        <v>0</v>
      </c>
      <c r="O11" s="298">
        <f t="shared" ref="O11:O34" ca="1" si="0">IF(C11&gt;0,N11/C11,0)</f>
        <v>0</v>
      </c>
      <c r="P11" s="293">
        <f ca="1">DATA!E467</f>
        <v>1</v>
      </c>
      <c r="Q11" s="7"/>
    </row>
    <row r="12" spans="1:17" ht="17.100000000000001" customHeight="1" x14ac:dyDescent="0.25">
      <c r="A12" s="40"/>
      <c r="B12" s="260">
        <v>3</v>
      </c>
      <c r="C12" s="261">
        <f ca="1">DATA!C9</f>
        <v>132</v>
      </c>
      <c r="D12" s="257">
        <f ca="1">DATA!C225</f>
        <v>0</v>
      </c>
      <c r="E12" s="266">
        <f ca="1">DATA!C252</f>
        <v>0</v>
      </c>
      <c r="F12" s="271">
        <f ca="1">DATA!C279</f>
        <v>0</v>
      </c>
      <c r="G12" s="272">
        <f ca="1">DATA!C306</f>
        <v>0</v>
      </c>
      <c r="H12" s="281">
        <f ca="1">DATA!C333</f>
        <v>0</v>
      </c>
      <c r="I12" s="272">
        <f ca="1">DATA!C360</f>
        <v>0</v>
      </c>
      <c r="J12" s="281">
        <f ca="1">DATA!C387</f>
        <v>0</v>
      </c>
      <c r="K12" s="272">
        <f ca="1">DATA!C414</f>
        <v>0</v>
      </c>
      <c r="L12" s="281">
        <f ca="1">DATA!C441</f>
        <v>0</v>
      </c>
      <c r="M12" s="272">
        <f ca="1">DATA!C198</f>
        <v>0</v>
      </c>
      <c r="N12" s="286">
        <f ca="1">DATA!C468</f>
        <v>0</v>
      </c>
      <c r="O12" s="298">
        <f t="shared" ca="1" si="0"/>
        <v>0</v>
      </c>
      <c r="P12" s="293">
        <f ca="1">DATA!E468</f>
        <v>1</v>
      </c>
      <c r="Q12" s="7"/>
    </row>
    <row r="13" spans="1:17" ht="17.100000000000001" customHeight="1" x14ac:dyDescent="0.25">
      <c r="A13" s="40"/>
      <c r="B13" s="260">
        <v>4</v>
      </c>
      <c r="C13" s="261">
        <f ca="1">DATA!C10</f>
        <v>141</v>
      </c>
      <c r="D13" s="257">
        <f ca="1">DATA!C226</f>
        <v>0</v>
      </c>
      <c r="E13" s="266">
        <f ca="1">DATA!C253</f>
        <v>1</v>
      </c>
      <c r="F13" s="271">
        <f ca="1">DATA!C280</f>
        <v>0</v>
      </c>
      <c r="G13" s="272">
        <f ca="1">DATA!C307</f>
        <v>0</v>
      </c>
      <c r="H13" s="281">
        <f ca="1">DATA!C334</f>
        <v>0</v>
      </c>
      <c r="I13" s="272">
        <f ca="1">DATA!C361</f>
        <v>0</v>
      </c>
      <c r="J13" s="281">
        <f ca="1">DATA!C388</f>
        <v>0</v>
      </c>
      <c r="K13" s="272">
        <f ca="1">DATA!C415</f>
        <v>0</v>
      </c>
      <c r="L13" s="281">
        <f ca="1">DATA!C442</f>
        <v>0</v>
      </c>
      <c r="M13" s="272">
        <f ca="1">DATA!C199</f>
        <v>0</v>
      </c>
      <c r="N13" s="286">
        <f ca="1">DATA!C469</f>
        <v>1</v>
      </c>
      <c r="O13" s="298">
        <f t="shared" ca="1" si="0"/>
        <v>7.0921985815602835E-3</v>
      </c>
      <c r="P13" s="293">
        <f ca="1">DATA!E469</f>
        <v>9</v>
      </c>
      <c r="Q13" s="7"/>
    </row>
    <row r="14" spans="1:17" ht="17.100000000000001" customHeight="1" x14ac:dyDescent="0.25">
      <c r="A14" s="40"/>
      <c r="B14" s="260">
        <v>5</v>
      </c>
      <c r="C14" s="261">
        <f ca="1">DATA!C11</f>
        <v>358</v>
      </c>
      <c r="D14" s="257">
        <f ca="1">DATA!C227</f>
        <v>0</v>
      </c>
      <c r="E14" s="266">
        <f ca="1">DATA!C254</f>
        <v>4</v>
      </c>
      <c r="F14" s="271">
        <f ca="1">DATA!C281</f>
        <v>0</v>
      </c>
      <c r="G14" s="272">
        <f ca="1">DATA!C308</f>
        <v>0</v>
      </c>
      <c r="H14" s="281">
        <f ca="1">DATA!C335</f>
        <v>0</v>
      </c>
      <c r="I14" s="272">
        <f ca="1">DATA!C362</f>
        <v>0</v>
      </c>
      <c r="J14" s="281">
        <f ca="1">DATA!C389</f>
        <v>0</v>
      </c>
      <c r="K14" s="272">
        <f ca="1">DATA!C416</f>
        <v>0</v>
      </c>
      <c r="L14" s="281">
        <f ca="1">DATA!C443</f>
        <v>0</v>
      </c>
      <c r="M14" s="272">
        <f ca="1">DATA!C200</f>
        <v>0</v>
      </c>
      <c r="N14" s="286">
        <f ca="1">DATA!C470</f>
        <v>4</v>
      </c>
      <c r="O14" s="298">
        <f t="shared" ca="1" si="0"/>
        <v>1.11731843575419E-2</v>
      </c>
      <c r="P14" s="293">
        <f ca="1">DATA!E470</f>
        <v>13</v>
      </c>
      <c r="Q14" s="7"/>
    </row>
    <row r="15" spans="1:17" ht="17.100000000000001" customHeight="1" x14ac:dyDescent="0.25">
      <c r="A15" s="40"/>
      <c r="B15" s="260">
        <v>6</v>
      </c>
      <c r="C15" s="261">
        <f ca="1">DATA!C12</f>
        <v>172</v>
      </c>
      <c r="D15" s="257">
        <f ca="1">DATA!C228</f>
        <v>0</v>
      </c>
      <c r="E15" s="266">
        <f ca="1">DATA!C255</f>
        <v>0</v>
      </c>
      <c r="F15" s="271">
        <f ca="1">DATA!C282</f>
        <v>0</v>
      </c>
      <c r="G15" s="272">
        <f ca="1">DATA!C309</f>
        <v>0</v>
      </c>
      <c r="H15" s="281">
        <f ca="1">DATA!C336</f>
        <v>0</v>
      </c>
      <c r="I15" s="272">
        <f ca="1">DATA!C363</f>
        <v>0</v>
      </c>
      <c r="J15" s="281">
        <f ca="1">DATA!C390</f>
        <v>0</v>
      </c>
      <c r="K15" s="272">
        <f ca="1">DATA!C417</f>
        <v>0</v>
      </c>
      <c r="L15" s="281">
        <f ca="1">DATA!C444</f>
        <v>0</v>
      </c>
      <c r="M15" s="272">
        <f ca="1">DATA!C201</f>
        <v>0</v>
      </c>
      <c r="N15" s="286">
        <f ca="1">DATA!C471</f>
        <v>0</v>
      </c>
      <c r="O15" s="298">
        <f t="shared" ca="1" si="0"/>
        <v>0</v>
      </c>
      <c r="P15" s="293">
        <f ca="1">DATA!E471</f>
        <v>1</v>
      </c>
      <c r="Q15" s="7"/>
    </row>
    <row r="16" spans="1:17" ht="17.100000000000001" customHeight="1" x14ac:dyDescent="0.25">
      <c r="A16" s="40"/>
      <c r="B16" s="260">
        <v>7</v>
      </c>
      <c r="C16" s="261">
        <f ca="1">DATA!C13</f>
        <v>137</v>
      </c>
      <c r="D16" s="257">
        <f ca="1">DATA!C229</f>
        <v>5</v>
      </c>
      <c r="E16" s="266">
        <f ca="1">DATA!C256</f>
        <v>2</v>
      </c>
      <c r="F16" s="271">
        <f ca="1">DATA!C283</f>
        <v>0</v>
      </c>
      <c r="G16" s="272">
        <f ca="1">DATA!C310</f>
        <v>0</v>
      </c>
      <c r="H16" s="281">
        <f ca="1">DATA!C337</f>
        <v>0</v>
      </c>
      <c r="I16" s="272">
        <f ca="1">DATA!C364</f>
        <v>0</v>
      </c>
      <c r="J16" s="281">
        <f ca="1">DATA!C391</f>
        <v>0</v>
      </c>
      <c r="K16" s="272">
        <f ca="1">DATA!C418</f>
        <v>0</v>
      </c>
      <c r="L16" s="281">
        <f ca="1">DATA!C445</f>
        <v>0</v>
      </c>
      <c r="M16" s="272">
        <f ca="1">DATA!C202</f>
        <v>0</v>
      </c>
      <c r="N16" s="286">
        <f ca="1">DATA!C472</f>
        <v>7</v>
      </c>
      <c r="O16" s="298">
        <f t="shared" ca="1" si="0"/>
        <v>5.1094890510948905E-2</v>
      </c>
      <c r="P16" s="293">
        <f ca="1">DATA!E472</f>
        <v>23</v>
      </c>
      <c r="Q16" s="7"/>
    </row>
    <row r="17" spans="1:17" ht="17.100000000000001" customHeight="1" x14ac:dyDescent="0.25">
      <c r="A17" s="40"/>
      <c r="B17" s="260">
        <v>8</v>
      </c>
      <c r="C17" s="261">
        <f ca="1">DATA!C14</f>
        <v>1471</v>
      </c>
      <c r="D17" s="257">
        <f ca="1">DATA!C230</f>
        <v>2</v>
      </c>
      <c r="E17" s="266">
        <f ca="1">DATA!C257</f>
        <v>26</v>
      </c>
      <c r="F17" s="271">
        <f ca="1">DATA!C284</f>
        <v>0</v>
      </c>
      <c r="G17" s="272">
        <f ca="1">DATA!C311</f>
        <v>0</v>
      </c>
      <c r="H17" s="281">
        <f ca="1">DATA!C338</f>
        <v>0</v>
      </c>
      <c r="I17" s="272">
        <f ca="1">DATA!C365</f>
        <v>0</v>
      </c>
      <c r="J17" s="281">
        <f ca="1">DATA!C392</f>
        <v>0</v>
      </c>
      <c r="K17" s="272">
        <f ca="1">DATA!C419</f>
        <v>1</v>
      </c>
      <c r="L17" s="281">
        <f ca="1">DATA!C446</f>
        <v>0</v>
      </c>
      <c r="M17" s="272">
        <f ca="1">DATA!C203</f>
        <v>5</v>
      </c>
      <c r="N17" s="286">
        <f ca="1">DATA!C473</f>
        <v>34</v>
      </c>
      <c r="O17" s="298">
        <f t="shared" ca="1" si="0"/>
        <v>2.3113528212100613E-2</v>
      </c>
      <c r="P17" s="293">
        <f ca="1">DATA!E473</f>
        <v>20</v>
      </c>
      <c r="Q17" s="7"/>
    </row>
    <row r="18" spans="1:17" ht="17.100000000000001" customHeight="1" x14ac:dyDescent="0.25">
      <c r="A18" s="40"/>
      <c r="B18" s="260">
        <v>9</v>
      </c>
      <c r="C18" s="261">
        <f ca="1">DATA!C15</f>
        <v>220</v>
      </c>
      <c r="D18" s="257">
        <f ca="1">DATA!C231</f>
        <v>0</v>
      </c>
      <c r="E18" s="266">
        <f ca="1">DATA!C258</f>
        <v>6</v>
      </c>
      <c r="F18" s="271">
        <f ca="1">DATA!C285</f>
        <v>0</v>
      </c>
      <c r="G18" s="272">
        <f ca="1">DATA!C312</f>
        <v>0</v>
      </c>
      <c r="H18" s="281">
        <f ca="1">DATA!C339</f>
        <v>0</v>
      </c>
      <c r="I18" s="272">
        <f ca="1">DATA!C366</f>
        <v>0</v>
      </c>
      <c r="J18" s="281">
        <f ca="1">DATA!C393</f>
        <v>0</v>
      </c>
      <c r="K18" s="272">
        <f ca="1">DATA!C420</f>
        <v>0</v>
      </c>
      <c r="L18" s="281">
        <f ca="1">DATA!C447</f>
        <v>0</v>
      </c>
      <c r="M18" s="272">
        <f ca="1">DATA!C204</f>
        <v>0</v>
      </c>
      <c r="N18" s="286">
        <f ca="1">DATA!C474</f>
        <v>6</v>
      </c>
      <c r="O18" s="298">
        <f t="shared" ca="1" si="0"/>
        <v>2.7272727272727271E-2</v>
      </c>
      <c r="P18" s="293">
        <f ca="1">DATA!E474</f>
        <v>21</v>
      </c>
      <c r="Q18" s="7"/>
    </row>
    <row r="19" spans="1:17" ht="17.100000000000001" customHeight="1" x14ac:dyDescent="0.25">
      <c r="A19" s="40"/>
      <c r="B19" s="260">
        <v>10</v>
      </c>
      <c r="C19" s="261">
        <f ca="1">DATA!C16</f>
        <v>437</v>
      </c>
      <c r="D19" s="257">
        <f ca="1">DATA!C232</f>
        <v>0</v>
      </c>
      <c r="E19" s="266">
        <f ca="1">DATA!C259</f>
        <v>4</v>
      </c>
      <c r="F19" s="271">
        <f ca="1">DATA!C286</f>
        <v>0</v>
      </c>
      <c r="G19" s="272">
        <f ca="1">DATA!C313</f>
        <v>0</v>
      </c>
      <c r="H19" s="281">
        <f ca="1">DATA!C340</f>
        <v>0</v>
      </c>
      <c r="I19" s="272">
        <f ca="1">DATA!C367</f>
        <v>0</v>
      </c>
      <c r="J19" s="281">
        <f ca="1">DATA!C394</f>
        <v>0</v>
      </c>
      <c r="K19" s="272">
        <f ca="1">DATA!C421</f>
        <v>0</v>
      </c>
      <c r="L19" s="281">
        <f ca="1">DATA!C448</f>
        <v>0</v>
      </c>
      <c r="M19" s="272">
        <f ca="1">DATA!C205</f>
        <v>0</v>
      </c>
      <c r="N19" s="286">
        <f ca="1">DATA!C475</f>
        <v>4</v>
      </c>
      <c r="O19" s="298">
        <f t="shared" ca="1" si="0"/>
        <v>9.1533180778032037E-3</v>
      </c>
      <c r="P19" s="293">
        <f ca="1">DATA!E475</f>
        <v>11</v>
      </c>
      <c r="Q19" s="7"/>
    </row>
    <row r="20" spans="1:17" ht="17.100000000000001" customHeight="1" x14ac:dyDescent="0.25">
      <c r="A20" s="40"/>
      <c r="B20" s="260">
        <v>11</v>
      </c>
      <c r="C20" s="261">
        <f ca="1">DATA!C17</f>
        <v>497</v>
      </c>
      <c r="D20" s="257">
        <f ca="1">DATA!C233</f>
        <v>0</v>
      </c>
      <c r="E20" s="266">
        <f ca="1">DATA!C260</f>
        <v>10</v>
      </c>
      <c r="F20" s="271">
        <f ca="1">DATA!C287</f>
        <v>0</v>
      </c>
      <c r="G20" s="272">
        <f ca="1">DATA!C314</f>
        <v>0</v>
      </c>
      <c r="H20" s="281">
        <f ca="1">DATA!C341</f>
        <v>0</v>
      </c>
      <c r="I20" s="272">
        <f ca="1">DATA!C368</f>
        <v>0</v>
      </c>
      <c r="J20" s="281">
        <f ca="1">DATA!C395</f>
        <v>0</v>
      </c>
      <c r="K20" s="272">
        <f ca="1">DATA!C422</f>
        <v>0</v>
      </c>
      <c r="L20" s="281">
        <f ca="1">DATA!C449</f>
        <v>0</v>
      </c>
      <c r="M20" s="272">
        <f ca="1">DATA!C206</f>
        <v>0</v>
      </c>
      <c r="N20" s="286">
        <f ca="1">DATA!C476</f>
        <v>10</v>
      </c>
      <c r="O20" s="298">
        <f t="shared" ca="1" si="0"/>
        <v>2.0120724346076459E-2</v>
      </c>
      <c r="P20" s="293">
        <f ca="1">DATA!E476</f>
        <v>18</v>
      </c>
      <c r="Q20" s="7"/>
    </row>
    <row r="21" spans="1:17" ht="17.100000000000001" customHeight="1" x14ac:dyDescent="0.25">
      <c r="A21" s="40"/>
      <c r="B21" s="260">
        <v>12</v>
      </c>
      <c r="C21" s="261">
        <f ca="1">DATA!C18</f>
        <v>1734</v>
      </c>
      <c r="D21" s="257">
        <f ca="1">DATA!C234</f>
        <v>0</v>
      </c>
      <c r="E21" s="266">
        <f ca="1">DATA!C261</f>
        <v>36</v>
      </c>
      <c r="F21" s="271">
        <f ca="1">DATA!C288</f>
        <v>0</v>
      </c>
      <c r="G21" s="272">
        <f ca="1">DATA!C315</f>
        <v>0</v>
      </c>
      <c r="H21" s="281">
        <f ca="1">DATA!C342</f>
        <v>0</v>
      </c>
      <c r="I21" s="272">
        <f ca="1">DATA!C369</f>
        <v>0</v>
      </c>
      <c r="J21" s="281">
        <f ca="1">DATA!C396</f>
        <v>0</v>
      </c>
      <c r="K21" s="272">
        <f ca="1">DATA!C423</f>
        <v>0</v>
      </c>
      <c r="L21" s="281">
        <f ca="1">DATA!C450</f>
        <v>0</v>
      </c>
      <c r="M21" s="272">
        <f ca="1">DATA!C207</f>
        <v>17</v>
      </c>
      <c r="N21" s="286">
        <f ca="1">DATA!C477</f>
        <v>53</v>
      </c>
      <c r="O21" s="298">
        <f t="shared" ca="1" si="0"/>
        <v>3.0565167243367934E-2</v>
      </c>
      <c r="P21" s="293">
        <f ca="1">DATA!E477</f>
        <v>22</v>
      </c>
      <c r="Q21" s="7"/>
    </row>
    <row r="22" spans="1:17" ht="17.100000000000001" customHeight="1" x14ac:dyDescent="0.25">
      <c r="A22" s="40"/>
      <c r="B22" s="260">
        <v>13</v>
      </c>
      <c r="C22" s="261">
        <f ca="1">DATA!C19</f>
        <v>266</v>
      </c>
      <c r="D22" s="257">
        <f ca="1">DATA!C235</f>
        <v>0</v>
      </c>
      <c r="E22" s="266">
        <f ca="1">DATA!C262</f>
        <v>3</v>
      </c>
      <c r="F22" s="271">
        <f ca="1">DATA!C289</f>
        <v>0</v>
      </c>
      <c r="G22" s="272">
        <f ca="1">DATA!C316</f>
        <v>0</v>
      </c>
      <c r="H22" s="281">
        <f ca="1">DATA!C343</f>
        <v>0</v>
      </c>
      <c r="I22" s="272">
        <f ca="1">DATA!C370</f>
        <v>0</v>
      </c>
      <c r="J22" s="281">
        <f ca="1">DATA!C397</f>
        <v>0</v>
      </c>
      <c r="K22" s="272">
        <f ca="1">DATA!C424</f>
        <v>0</v>
      </c>
      <c r="L22" s="281">
        <f ca="1">DATA!C451</f>
        <v>0</v>
      </c>
      <c r="M22" s="272">
        <f ca="1">DATA!C208</f>
        <v>0</v>
      </c>
      <c r="N22" s="286">
        <f ca="1">DATA!C478</f>
        <v>3</v>
      </c>
      <c r="O22" s="298">
        <f t="shared" ca="1" si="0"/>
        <v>1.1278195488721804E-2</v>
      </c>
      <c r="P22" s="293">
        <f ca="1">DATA!E478</f>
        <v>14</v>
      </c>
      <c r="Q22" s="7"/>
    </row>
    <row r="23" spans="1:17" ht="17.100000000000001" customHeight="1" x14ac:dyDescent="0.25">
      <c r="A23" s="40"/>
      <c r="B23" s="260">
        <v>14</v>
      </c>
      <c r="C23" s="261">
        <f ca="1">DATA!C20</f>
        <v>558</v>
      </c>
      <c r="D23" s="257">
        <f ca="1">DATA!C236</f>
        <v>0</v>
      </c>
      <c r="E23" s="266">
        <f ca="1">DATA!C263</f>
        <v>0</v>
      </c>
      <c r="F23" s="271">
        <f ca="1">DATA!C290</f>
        <v>0</v>
      </c>
      <c r="G23" s="272">
        <f ca="1">DATA!C317</f>
        <v>0</v>
      </c>
      <c r="H23" s="281">
        <f ca="1">DATA!C344</f>
        <v>0</v>
      </c>
      <c r="I23" s="272">
        <f ca="1">DATA!C371</f>
        <v>0</v>
      </c>
      <c r="J23" s="281">
        <f ca="1">DATA!C398</f>
        <v>0</v>
      </c>
      <c r="K23" s="272">
        <f ca="1">DATA!C425</f>
        <v>0</v>
      </c>
      <c r="L23" s="281">
        <f ca="1">DATA!C452</f>
        <v>0</v>
      </c>
      <c r="M23" s="272">
        <f ca="1">DATA!C209</f>
        <v>1</v>
      </c>
      <c r="N23" s="286">
        <f ca="1">DATA!C479</f>
        <v>1</v>
      </c>
      <c r="O23" s="298">
        <f t="shared" ca="1" si="0"/>
        <v>1.7921146953405018E-3</v>
      </c>
      <c r="P23" s="293">
        <f ca="1">DATA!E479</f>
        <v>6</v>
      </c>
      <c r="Q23" s="7"/>
    </row>
    <row r="24" spans="1:17" ht="17.100000000000001" customHeight="1" x14ac:dyDescent="0.25">
      <c r="A24" s="40"/>
      <c r="B24" s="260">
        <v>15</v>
      </c>
      <c r="C24" s="261">
        <f ca="1">DATA!C21</f>
        <v>931</v>
      </c>
      <c r="D24" s="257">
        <f ca="1">DATA!C237</f>
        <v>0</v>
      </c>
      <c r="E24" s="266">
        <f ca="1">DATA!C264</f>
        <v>1</v>
      </c>
      <c r="F24" s="271">
        <f ca="1">DATA!C291</f>
        <v>0</v>
      </c>
      <c r="G24" s="272">
        <f ca="1">DATA!C318</f>
        <v>0</v>
      </c>
      <c r="H24" s="281">
        <f ca="1">DATA!C345</f>
        <v>0</v>
      </c>
      <c r="I24" s="272">
        <f ca="1">DATA!C372</f>
        <v>0</v>
      </c>
      <c r="J24" s="281">
        <f ca="1">DATA!C399</f>
        <v>0</v>
      </c>
      <c r="K24" s="272">
        <f ca="1">DATA!C426</f>
        <v>0</v>
      </c>
      <c r="L24" s="281">
        <f ca="1">DATA!C453</f>
        <v>0</v>
      </c>
      <c r="M24" s="272">
        <f ca="1">DATA!C210</f>
        <v>0</v>
      </c>
      <c r="N24" s="286">
        <f ca="1">DATA!C480</f>
        <v>1</v>
      </c>
      <c r="O24" s="298">
        <f t="shared" ca="1" si="0"/>
        <v>1.0741138560687433E-3</v>
      </c>
      <c r="P24" s="293">
        <f ca="1">DATA!E480</f>
        <v>5</v>
      </c>
      <c r="Q24" s="7"/>
    </row>
    <row r="25" spans="1:17" ht="17.100000000000001" customHeight="1" x14ac:dyDescent="0.25">
      <c r="A25" s="40"/>
      <c r="B25" s="260">
        <v>16</v>
      </c>
      <c r="C25" s="261">
        <f ca="1">DATA!C22</f>
        <v>572</v>
      </c>
      <c r="D25" s="257">
        <f ca="1">DATA!C238</f>
        <v>0</v>
      </c>
      <c r="E25" s="266">
        <f ca="1">DATA!C265</f>
        <v>11</v>
      </c>
      <c r="F25" s="271">
        <f ca="1">DATA!C292</f>
        <v>0</v>
      </c>
      <c r="G25" s="272">
        <f ca="1">DATA!C319</f>
        <v>0</v>
      </c>
      <c r="H25" s="281">
        <f ca="1">DATA!C346</f>
        <v>0</v>
      </c>
      <c r="I25" s="272">
        <f ca="1">DATA!C373</f>
        <v>0</v>
      </c>
      <c r="J25" s="281">
        <f ca="1">DATA!C400</f>
        <v>0</v>
      </c>
      <c r="K25" s="272">
        <f ca="1">DATA!C427</f>
        <v>0</v>
      </c>
      <c r="L25" s="281">
        <f ca="1">DATA!C454</f>
        <v>0</v>
      </c>
      <c r="M25" s="272">
        <f ca="1">DATA!C211</f>
        <v>1</v>
      </c>
      <c r="N25" s="286">
        <f ca="1">DATA!C481</f>
        <v>12</v>
      </c>
      <c r="O25" s="298">
        <f t="shared" ca="1" si="0"/>
        <v>2.097902097902098E-2</v>
      </c>
      <c r="P25" s="293">
        <f ca="1">DATA!E481</f>
        <v>19</v>
      </c>
      <c r="Q25" s="7"/>
    </row>
    <row r="26" spans="1:17" ht="17.100000000000001" customHeight="1" x14ac:dyDescent="0.25">
      <c r="A26" s="40"/>
      <c r="B26" s="260">
        <v>17</v>
      </c>
      <c r="C26" s="261">
        <f ca="1">DATA!C23</f>
        <v>528</v>
      </c>
      <c r="D26" s="257">
        <f ca="1">DATA!C239</f>
        <v>0</v>
      </c>
      <c r="E26" s="266">
        <f ca="1">DATA!C266</f>
        <v>7</v>
      </c>
      <c r="F26" s="271">
        <f ca="1">DATA!C293</f>
        <v>0</v>
      </c>
      <c r="G26" s="272">
        <f ca="1">DATA!C320</f>
        <v>0</v>
      </c>
      <c r="H26" s="281">
        <f ca="1">DATA!C347</f>
        <v>0</v>
      </c>
      <c r="I26" s="272">
        <f ca="1">DATA!C374</f>
        <v>0</v>
      </c>
      <c r="J26" s="281">
        <f ca="1">DATA!C401</f>
        <v>0</v>
      </c>
      <c r="K26" s="272">
        <f ca="1">DATA!C428</f>
        <v>0</v>
      </c>
      <c r="L26" s="281">
        <f ca="1">DATA!C455</f>
        <v>0</v>
      </c>
      <c r="M26" s="272">
        <f ca="1">DATA!C212</f>
        <v>0</v>
      </c>
      <c r="N26" s="286">
        <f ca="1">DATA!C482</f>
        <v>7</v>
      </c>
      <c r="O26" s="298">
        <f t="shared" ca="1" si="0"/>
        <v>1.3257575757575758E-2</v>
      </c>
      <c r="P26" s="293">
        <f ca="1">DATA!E482</f>
        <v>16</v>
      </c>
      <c r="Q26" s="7"/>
    </row>
    <row r="27" spans="1:17" ht="17.100000000000001" customHeight="1" x14ac:dyDescent="0.25">
      <c r="A27" s="40"/>
      <c r="B27" s="260">
        <v>18</v>
      </c>
      <c r="C27" s="261">
        <f ca="1">DATA!C24</f>
        <v>324</v>
      </c>
      <c r="D27" s="257">
        <f ca="1">DATA!C240</f>
        <v>0</v>
      </c>
      <c r="E27" s="266">
        <f ca="1">DATA!C267</f>
        <v>3</v>
      </c>
      <c r="F27" s="271">
        <f ca="1">DATA!C294</f>
        <v>0</v>
      </c>
      <c r="G27" s="272">
        <f ca="1">DATA!C321</f>
        <v>0</v>
      </c>
      <c r="H27" s="281">
        <f ca="1">DATA!C348</f>
        <v>0</v>
      </c>
      <c r="I27" s="272">
        <f ca="1">DATA!C375</f>
        <v>0</v>
      </c>
      <c r="J27" s="281">
        <f ca="1">DATA!C402</f>
        <v>0</v>
      </c>
      <c r="K27" s="272">
        <f ca="1">DATA!C429</f>
        <v>0</v>
      </c>
      <c r="L27" s="281">
        <f ca="1">DATA!C456</f>
        <v>0</v>
      </c>
      <c r="M27" s="272">
        <f ca="1">DATA!C213</f>
        <v>0</v>
      </c>
      <c r="N27" s="286">
        <f ca="1">DATA!C483</f>
        <v>3</v>
      </c>
      <c r="O27" s="298">
        <f t="shared" ca="1" si="0"/>
        <v>9.2592592592592587E-3</v>
      </c>
      <c r="P27" s="293">
        <f ca="1">DATA!E483</f>
        <v>12</v>
      </c>
      <c r="Q27" s="7"/>
    </row>
    <row r="28" spans="1:17" ht="17.100000000000001" customHeight="1" x14ac:dyDescent="0.25">
      <c r="A28" s="40"/>
      <c r="B28" s="260">
        <v>19</v>
      </c>
      <c r="C28" s="261">
        <f ca="1">DATA!C25</f>
        <v>154</v>
      </c>
      <c r="D28" s="257">
        <f ca="1">DATA!C241</f>
        <v>0</v>
      </c>
      <c r="E28" s="266">
        <f ca="1">DATA!C268</f>
        <v>6</v>
      </c>
      <c r="F28" s="271">
        <f ca="1">DATA!C295</f>
        <v>0</v>
      </c>
      <c r="G28" s="272">
        <f ca="1">DATA!C322</f>
        <v>0</v>
      </c>
      <c r="H28" s="281">
        <f ca="1">DATA!C349</f>
        <v>0</v>
      </c>
      <c r="I28" s="272">
        <f ca="1">DATA!C376</f>
        <v>0</v>
      </c>
      <c r="J28" s="281">
        <f ca="1">DATA!C403</f>
        <v>0</v>
      </c>
      <c r="K28" s="272">
        <f ca="1">DATA!C430</f>
        <v>0</v>
      </c>
      <c r="L28" s="281">
        <f ca="1">DATA!C457</f>
        <v>0</v>
      </c>
      <c r="M28" s="272">
        <f ca="1">DATA!C214</f>
        <v>2</v>
      </c>
      <c r="N28" s="286">
        <f ca="1">DATA!C484</f>
        <v>8</v>
      </c>
      <c r="O28" s="298">
        <f t="shared" ca="1" si="0"/>
        <v>5.1948051948051951E-2</v>
      </c>
      <c r="P28" s="293">
        <f ca="1">DATA!E484</f>
        <v>24</v>
      </c>
      <c r="Q28" s="7"/>
    </row>
    <row r="29" spans="1:17" ht="17.100000000000001" customHeight="1" x14ac:dyDescent="0.25">
      <c r="A29" s="40"/>
      <c r="B29" s="260">
        <v>20</v>
      </c>
      <c r="C29" s="261">
        <f ca="1">DATA!C26</f>
        <v>234</v>
      </c>
      <c r="D29" s="257">
        <f ca="1">DATA!C242</f>
        <v>0</v>
      </c>
      <c r="E29" s="266">
        <f ca="1">DATA!C269</f>
        <v>1</v>
      </c>
      <c r="F29" s="271">
        <f ca="1">DATA!C296</f>
        <v>0</v>
      </c>
      <c r="G29" s="272">
        <f ca="1">DATA!C323</f>
        <v>0</v>
      </c>
      <c r="H29" s="281">
        <f ca="1">DATA!C350</f>
        <v>0</v>
      </c>
      <c r="I29" s="272">
        <f ca="1">DATA!C377</f>
        <v>0</v>
      </c>
      <c r="J29" s="281">
        <f ca="1">DATA!C404</f>
        <v>0</v>
      </c>
      <c r="K29" s="272">
        <f ca="1">DATA!C431</f>
        <v>0</v>
      </c>
      <c r="L29" s="281">
        <f ca="1">DATA!C458</f>
        <v>0</v>
      </c>
      <c r="M29" s="272">
        <f ca="1">DATA!C215</f>
        <v>0</v>
      </c>
      <c r="N29" s="286">
        <f ca="1">DATA!C485</f>
        <v>1</v>
      </c>
      <c r="O29" s="298">
        <f t="shared" ca="1" si="0"/>
        <v>4.2735042735042739E-3</v>
      </c>
      <c r="P29" s="293">
        <f ca="1">DATA!E485</f>
        <v>8</v>
      </c>
      <c r="Q29" s="7"/>
    </row>
    <row r="30" spans="1:17" ht="17.100000000000001" customHeight="1" x14ac:dyDescent="0.25">
      <c r="A30" s="40"/>
      <c r="B30" s="260">
        <v>21</v>
      </c>
      <c r="C30" s="261">
        <f ca="1">DATA!C27</f>
        <v>521</v>
      </c>
      <c r="D30" s="257">
        <f ca="1">DATA!C243</f>
        <v>0</v>
      </c>
      <c r="E30" s="266">
        <f ca="1">DATA!C270</f>
        <v>0</v>
      </c>
      <c r="F30" s="271">
        <f ca="1">DATA!C297</f>
        <v>0</v>
      </c>
      <c r="G30" s="272">
        <f ca="1">DATA!C324</f>
        <v>0</v>
      </c>
      <c r="H30" s="281">
        <f ca="1">DATA!C351</f>
        <v>0</v>
      </c>
      <c r="I30" s="272">
        <f ca="1">DATA!C378</f>
        <v>0</v>
      </c>
      <c r="J30" s="281">
        <f ca="1">DATA!C405</f>
        <v>0</v>
      </c>
      <c r="K30" s="272">
        <f ca="1">DATA!C432</f>
        <v>0</v>
      </c>
      <c r="L30" s="281">
        <f ca="1">DATA!C459</f>
        <v>0</v>
      </c>
      <c r="M30" s="272">
        <f ca="1">DATA!C216</f>
        <v>0</v>
      </c>
      <c r="N30" s="286">
        <f ca="1">DATA!C486</f>
        <v>0</v>
      </c>
      <c r="O30" s="298">
        <f t="shared" ca="1" si="0"/>
        <v>0</v>
      </c>
      <c r="P30" s="293">
        <f ca="1">DATA!E486</f>
        <v>1</v>
      </c>
      <c r="Q30" s="7"/>
    </row>
    <row r="31" spans="1:17" ht="17.100000000000001" customHeight="1" x14ac:dyDescent="0.25">
      <c r="A31" s="40"/>
      <c r="B31" s="260">
        <v>22</v>
      </c>
      <c r="C31" s="261">
        <f ca="1">DATA!C28</f>
        <v>958</v>
      </c>
      <c r="D31" s="257">
        <f ca="1">DATA!C244</f>
        <v>0</v>
      </c>
      <c r="E31" s="266">
        <f ca="1">DATA!C271</f>
        <v>4</v>
      </c>
      <c r="F31" s="271">
        <f ca="1">DATA!C298</f>
        <v>0</v>
      </c>
      <c r="G31" s="272">
        <f ca="1">DATA!C325</f>
        <v>0</v>
      </c>
      <c r="H31" s="281">
        <f ca="1">DATA!C352</f>
        <v>0</v>
      </c>
      <c r="I31" s="272">
        <f ca="1">DATA!C379</f>
        <v>0</v>
      </c>
      <c r="J31" s="281">
        <f ca="1">DATA!C406</f>
        <v>0</v>
      </c>
      <c r="K31" s="272">
        <f ca="1">DATA!C433</f>
        <v>0</v>
      </c>
      <c r="L31" s="281">
        <f ca="1">DATA!C460</f>
        <v>0</v>
      </c>
      <c r="M31" s="272">
        <f ca="1">DATA!C217</f>
        <v>0</v>
      </c>
      <c r="N31" s="286">
        <f ca="1">DATA!C487</f>
        <v>4</v>
      </c>
      <c r="O31" s="298">
        <f t="shared" ca="1" si="0"/>
        <v>4.1753653444676405E-3</v>
      </c>
      <c r="P31" s="293">
        <f ca="1">DATA!E487</f>
        <v>7</v>
      </c>
      <c r="Q31" s="7"/>
    </row>
    <row r="32" spans="1:17" ht="17.100000000000001" customHeight="1" x14ac:dyDescent="0.25">
      <c r="A32" s="40"/>
      <c r="B32" s="260">
        <v>23</v>
      </c>
      <c r="C32" s="261">
        <f ca="1">DATA!C29</f>
        <v>1367</v>
      </c>
      <c r="D32" s="257">
        <f ca="1">DATA!C245</f>
        <v>0</v>
      </c>
      <c r="E32" s="266">
        <f ca="1">DATA!C272</f>
        <v>14</v>
      </c>
      <c r="F32" s="271">
        <f ca="1">DATA!C299</f>
        <v>0</v>
      </c>
      <c r="G32" s="272">
        <f ca="1">DATA!C326</f>
        <v>0</v>
      </c>
      <c r="H32" s="281">
        <f ca="1">DATA!C353</f>
        <v>0</v>
      </c>
      <c r="I32" s="272">
        <f ca="1">DATA!C380</f>
        <v>0</v>
      </c>
      <c r="J32" s="281">
        <f ca="1">DATA!C407</f>
        <v>0</v>
      </c>
      <c r="K32" s="272">
        <f ca="1">DATA!C434</f>
        <v>2</v>
      </c>
      <c r="L32" s="281">
        <f ca="1">DATA!C461</f>
        <v>1</v>
      </c>
      <c r="M32" s="272">
        <f ca="1">DATA!C218</f>
        <v>0</v>
      </c>
      <c r="N32" s="286">
        <f ca="1">DATA!C488</f>
        <v>17</v>
      </c>
      <c r="O32" s="298">
        <f t="shared" ca="1" si="0"/>
        <v>1.2435991221653255E-2</v>
      </c>
      <c r="P32" s="293">
        <f ca="1">DATA!E488</f>
        <v>15</v>
      </c>
      <c r="Q32" s="7"/>
    </row>
    <row r="33" spans="1:17" ht="17.100000000000001" customHeight="1" thickBot="1" x14ac:dyDescent="0.3">
      <c r="A33" s="40"/>
      <c r="B33" s="262">
        <v>24</v>
      </c>
      <c r="C33" s="263">
        <f ca="1">DATA!C30</f>
        <v>587</v>
      </c>
      <c r="D33" s="258">
        <f ca="1">DATA!C246</f>
        <v>0</v>
      </c>
      <c r="E33" s="267">
        <f ca="1">DATA!C273</f>
        <v>6</v>
      </c>
      <c r="F33" s="273">
        <f ca="1">DATA!C300</f>
        <v>0</v>
      </c>
      <c r="G33" s="274">
        <f ca="1">DATA!C327</f>
        <v>0</v>
      </c>
      <c r="H33" s="282">
        <f ca="1">DATA!C354</f>
        <v>0</v>
      </c>
      <c r="I33" s="274">
        <f ca="1">DATA!C381</f>
        <v>0</v>
      </c>
      <c r="J33" s="282">
        <f ca="1">DATA!C408</f>
        <v>0</v>
      </c>
      <c r="K33" s="274">
        <f ca="1">DATA!C435</f>
        <v>0</v>
      </c>
      <c r="L33" s="282">
        <f ca="1">DATA!C462</f>
        <v>1</v>
      </c>
      <c r="M33" s="274">
        <f ca="1">DATA!C219</f>
        <v>1</v>
      </c>
      <c r="N33" s="287">
        <f ca="1">DATA!C489</f>
        <v>8</v>
      </c>
      <c r="O33" s="299">
        <f t="shared" ca="1" si="0"/>
        <v>1.3628620102214651E-2</v>
      </c>
      <c r="P33" s="294">
        <f ca="1">DATA!E489</f>
        <v>17</v>
      </c>
      <c r="Q33" s="7"/>
    </row>
    <row r="34" spans="1:17" ht="17.100000000000001" customHeight="1" thickBot="1" x14ac:dyDescent="0.3">
      <c r="A34" s="40"/>
      <c r="B34" s="163" t="s">
        <v>135</v>
      </c>
      <c r="C34" s="164">
        <f ca="1">DATA!C31</f>
        <v>12909</v>
      </c>
      <c r="D34" s="277">
        <f ca="1">DATA!C247</f>
        <v>7</v>
      </c>
      <c r="E34" s="278">
        <f ca="1">DATA!C274</f>
        <v>147</v>
      </c>
      <c r="F34" s="275">
        <f ca="1">DATA!C301</f>
        <v>0</v>
      </c>
      <c r="G34" s="276">
        <f ca="1">DATA!C328</f>
        <v>0</v>
      </c>
      <c r="H34" s="277">
        <f ca="1">DATA!C355</f>
        <v>0</v>
      </c>
      <c r="I34" s="276">
        <f ca="1">DATA!C382</f>
        <v>0</v>
      </c>
      <c r="J34" s="277">
        <f ca="1">DATA!C409</f>
        <v>0</v>
      </c>
      <c r="K34" s="276">
        <f ca="1">DATA!C436</f>
        <v>3</v>
      </c>
      <c r="L34" s="277">
        <f ca="1">DATA!C463</f>
        <v>2</v>
      </c>
      <c r="M34" s="276">
        <f ca="1">DATA!C220</f>
        <v>29</v>
      </c>
      <c r="N34" s="288">
        <f ca="1">DATA!C490</f>
        <v>188</v>
      </c>
      <c r="O34" s="300">
        <f t="shared" ca="1" si="0"/>
        <v>1.4563482841428461E-2</v>
      </c>
      <c r="P34" s="295"/>
      <c r="Q34" s="7"/>
    </row>
    <row r="35" spans="1:17" ht="17.100000000000001" customHeight="1" x14ac:dyDescent="0.2">
      <c r="B35" s="165" t="s">
        <v>346</v>
      </c>
      <c r="C35" s="96"/>
      <c r="D35" s="96"/>
      <c r="E35" s="96"/>
      <c r="F35" s="96"/>
      <c r="G35" s="96"/>
      <c r="H35" s="96"/>
      <c r="I35" s="96"/>
      <c r="J35" s="96"/>
      <c r="K35" s="96"/>
      <c r="L35" s="96"/>
      <c r="M35" s="96"/>
      <c r="N35" s="96"/>
      <c r="O35" s="96"/>
      <c r="P35" s="96"/>
    </row>
    <row r="36" spans="1:17" ht="15" hidden="1" customHeight="1" x14ac:dyDescent="0.2">
      <c r="B36" s="1"/>
    </row>
    <row r="37" spans="1:17" ht="15" hidden="1" customHeight="1" x14ac:dyDescent="0.2">
      <c r="B37" s="21" t="s">
        <v>220</v>
      </c>
      <c r="C37" s="507" t="s">
        <v>1110</v>
      </c>
      <c r="D37" s="508"/>
      <c r="E37" s="508"/>
      <c r="F37" s="508"/>
      <c r="G37" s="508"/>
      <c r="H37" s="508"/>
    </row>
    <row r="38" spans="1:17" ht="15" hidden="1" customHeight="1" x14ac:dyDescent="0.2">
      <c r="C38" s="5"/>
      <c r="D38" s="6"/>
      <c r="F38" s="6"/>
      <c r="H38" s="4"/>
    </row>
    <row r="39" spans="1:17" ht="15" hidden="1" customHeight="1" x14ac:dyDescent="0.2">
      <c r="B39" s="20" t="s">
        <v>221</v>
      </c>
      <c r="C39" s="507" t="s">
        <v>1111</v>
      </c>
      <c r="D39" s="508"/>
      <c r="E39" s="508"/>
      <c r="F39" s="508"/>
      <c r="G39" s="508"/>
      <c r="H39" s="508"/>
    </row>
    <row r="40" spans="1:17" ht="15" hidden="1" customHeight="1" x14ac:dyDescent="0.2">
      <c r="C40" s="5"/>
      <c r="H40" s="4"/>
    </row>
    <row r="41" spans="1:17" ht="15" customHeight="1" x14ac:dyDescent="0.25">
      <c r="G41" s="244"/>
      <c r="H41" s="244"/>
      <c r="I41" s="244"/>
      <c r="J41" s="244"/>
      <c r="K41" s="244"/>
    </row>
    <row r="42" spans="1:17" ht="15" customHeight="1" x14ac:dyDescent="0.2">
      <c r="B42" s="1"/>
    </row>
    <row r="43" spans="1:17" ht="15" customHeight="1" x14ac:dyDescent="0.2">
      <c r="B43" s="1"/>
    </row>
    <row r="44" spans="1:17" x14ac:dyDescent="0.2">
      <c r="B44" s="1"/>
    </row>
    <row r="45" spans="1:17" x14ac:dyDescent="0.2">
      <c r="B45" s="1"/>
    </row>
    <row r="46" spans="1:17" x14ac:dyDescent="0.2">
      <c r="B46" s="1"/>
    </row>
    <row r="47" spans="1:17" x14ac:dyDescent="0.2">
      <c r="B47" s="1"/>
    </row>
    <row r="48" spans="1:17" x14ac:dyDescent="0.2">
      <c r="B48" s="1"/>
    </row>
    <row r="49" spans="2:2" x14ac:dyDescent="0.2">
      <c r="B49" s="1"/>
    </row>
    <row r="50" spans="2:2" x14ac:dyDescent="0.2">
      <c r="B50" s="1"/>
    </row>
    <row r="51" spans="2:2" x14ac:dyDescent="0.2">
      <c r="B51" s="1"/>
    </row>
    <row r="52" spans="2:2" x14ac:dyDescent="0.2">
      <c r="B52" s="1"/>
    </row>
    <row r="53" spans="2:2" x14ac:dyDescent="0.2">
      <c r="B53" s="1"/>
    </row>
    <row r="54" spans="2:2" x14ac:dyDescent="0.2">
      <c r="B54" s="1"/>
    </row>
  </sheetData>
  <customSheetViews>
    <customSheetView guid="{E524EE33-31E8-4DBE-9C9C-3848607895D4}" scale="75" fitToPage="1" showRuler="0">
      <pageMargins left="0.5" right="0.5" top="0.5" bottom="0.5" header="0.5" footer="0.5"/>
      <printOptions horizontalCentered="1" verticalCentered="1"/>
      <pageSetup scale="75" orientation="landscape" horizontalDpi="0" r:id="rId1"/>
      <headerFooter alignWithMargins="0"/>
    </customSheetView>
    <customSheetView guid="{2494D731-9E70-4759-9F7C-8250960A4097}" scale="75" showGridLines="0" showRowCol="0" fitToPage="1" hiddenRows="1" hiddenColumns="1" showRuler="0">
      <selection activeCell="A80" sqref="A80"/>
      <pageMargins left="0.25" right="0.25" top="0.5" bottom="0.5" header="0.5" footer="0.5"/>
      <printOptions horizontalCentered="1" verticalCentered="1"/>
      <pageSetup scale="78" orientation="landscape" r:id="rId2"/>
      <headerFooter alignWithMargins="0"/>
    </customSheetView>
    <customSheetView guid="{67C3DC2D-7969-45C2-82B7-9150B731E45E}" scale="75" showGridLines="0" showRowCol="0" fitToPage="1" hiddenRows="1" hiddenColumns="1" showRuler="0">
      <selection activeCell="A80" sqref="A80"/>
      <pageMargins left="0.25" right="0.25" top="0.5" bottom="0.5" header="0.5" footer="0.5"/>
      <printOptions horizontalCentered="1" verticalCentered="1"/>
      <pageSetup scale="78" orientation="landscape" r:id="rId3"/>
      <headerFooter alignWithMargins="0"/>
    </customSheetView>
  </customSheetViews>
  <mergeCells count="9">
    <mergeCell ref="C39:H39"/>
    <mergeCell ref="D7:E7"/>
    <mergeCell ref="F7:G7"/>
    <mergeCell ref="B2:O2"/>
    <mergeCell ref="C4:D4"/>
    <mergeCell ref="C5:D5"/>
    <mergeCell ref="F4:F5"/>
    <mergeCell ref="C37:H37"/>
    <mergeCell ref="G4:I5"/>
  </mergeCells>
  <phoneticPr fontId="0" type="noConversion"/>
  <conditionalFormatting sqref="B10:O33">
    <cfRule type="expression" dxfId="52" priority="1" stopIfTrue="1">
      <formula>$B10=$F$4</formula>
    </cfRule>
  </conditionalFormatting>
  <conditionalFormatting sqref="P10:P33">
    <cfRule type="cellIs" dxfId="51" priority="2" stopIfTrue="1" operator="between">
      <formula>1</formula>
      <formula>6</formula>
    </cfRule>
    <cfRule type="cellIs" dxfId="50" priority="3" stopIfTrue="1" operator="between">
      <formula>19</formula>
      <formula>24</formula>
    </cfRule>
    <cfRule type="expression" dxfId="49" priority="4" stopIfTrue="1">
      <formula>$B10=$F$4</formula>
    </cfRule>
  </conditionalFormatting>
  <conditionalFormatting sqref="C5:D5">
    <cfRule type="expression" dxfId="48" priority="5" stopIfTrue="1">
      <formula>VALUE(RIGHT($C$5,1))=5</formula>
    </cfRule>
    <cfRule type="expression" dxfId="47" priority="6" stopIfTrue="1">
      <formula>VALUE(RIGHT($C$5,1))=6</formula>
    </cfRule>
    <cfRule type="expression" dxfId="46" priority="7" stopIfTrue="1">
      <formula>VALUE(RIGHT($C$5,1))=7</formula>
    </cfRule>
  </conditionalFormatting>
  <printOptions horizontalCentered="1" verticalCentered="1"/>
  <pageMargins left="0.25" right="0.25" top="0.5" bottom="0.5" header="0.5" footer="0.5"/>
  <pageSetup scale="78" orientation="landscape" r:id="rId4"/>
  <headerFooter alignWithMargins="0"/>
  <drawing r:id="rId5"/>
  <legacyDrawing r:id="rId6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121" r:id="rId7" name="Spinner 1">
              <controlPr defaultSize="0" print="0" autoPict="0">
                <anchor moveWithCells="1" sizeWithCells="1">
                  <from>
                    <xdr:col>1</xdr:col>
                    <xdr:colOff>66675</xdr:colOff>
                    <xdr:row>3</xdr:row>
                    <xdr:rowOff>0</xdr:rowOff>
                  </from>
                  <to>
                    <xdr:col>1</xdr:col>
                    <xdr:colOff>333375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2" r:id="rId8" name="Spinner 2">
              <controlPr defaultSize="0" print="0" autoPict="0">
                <anchor>
                  <from>
                    <xdr:col>4</xdr:col>
                    <xdr:colOff>342900</xdr:colOff>
                    <xdr:row>2</xdr:row>
                    <xdr:rowOff>238125</xdr:rowOff>
                  </from>
                  <to>
                    <xdr:col>4</xdr:col>
                    <xdr:colOff>581025</xdr:colOff>
                    <xdr:row>4</xdr:row>
                    <xdr:rowOff>238125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pageSetUpPr autoPageBreaks="0" fitToPage="1"/>
  </sheetPr>
  <dimension ref="B1:X42"/>
  <sheetViews>
    <sheetView showGridLines="0" showRuler="0" zoomScaleNormal="100" workbookViewId="0">
      <selection activeCell="Q31" sqref="Q31"/>
    </sheetView>
  </sheetViews>
  <sheetFormatPr defaultRowHeight="12.75" x14ac:dyDescent="0.2"/>
  <cols>
    <col min="1" max="1" width="2.7109375" customWidth="1"/>
    <col min="2" max="2" width="5.7109375" customWidth="1"/>
    <col min="3" max="10" width="12.7109375" customWidth="1"/>
    <col min="11" max="11" width="2.7109375" customWidth="1"/>
    <col min="12" max="12" width="4.42578125" customWidth="1"/>
    <col min="13" max="13" width="2.5703125" customWidth="1"/>
    <col min="14" max="14" width="3.85546875" customWidth="1"/>
    <col min="15" max="15" width="2.7109375" customWidth="1"/>
    <col min="16" max="16" width="3.7109375" customWidth="1"/>
    <col min="17" max="17" width="47.28515625" customWidth="1"/>
    <col min="18" max="18" width="2.5703125" customWidth="1"/>
    <col min="19" max="20" width="9.140625" hidden="1" customWidth="1"/>
    <col min="21" max="21" width="6.7109375" hidden="1" customWidth="1"/>
    <col min="22" max="23" width="9.140625" hidden="1" customWidth="1"/>
    <col min="24" max="24" width="44" hidden="1" customWidth="1"/>
  </cols>
  <sheetData>
    <row r="1" spans="2:24" ht="9.9499999999999993" customHeight="1" thickBot="1" x14ac:dyDescent="0.25"/>
    <row r="2" spans="2:24" ht="24" customHeight="1" thickBot="1" x14ac:dyDescent="0.35">
      <c r="B2" s="535" t="s">
        <v>333</v>
      </c>
      <c r="C2" s="536"/>
      <c r="D2" s="536"/>
      <c r="E2" s="536"/>
      <c r="F2" s="536"/>
      <c r="G2" s="536"/>
      <c r="H2" s="536"/>
      <c r="I2" s="536"/>
      <c r="J2" s="537"/>
      <c r="L2" s="73"/>
      <c r="M2" s="73"/>
      <c r="N2" s="544" t="str">
        <f ca="1">"Through week of "&amp;U6</f>
        <v>Through week of January 18, 2021</v>
      </c>
      <c r="O2" s="545"/>
      <c r="P2" s="545"/>
      <c r="Q2" s="546"/>
    </row>
    <row r="3" spans="2:24" ht="18.95" customHeight="1" thickBot="1" x14ac:dyDescent="0.25"/>
    <row r="4" spans="2:24" ht="24" customHeight="1" thickBot="1" x14ac:dyDescent="0.25">
      <c r="C4" s="538" t="str">
        <f ca="1">$S$7&amp;"  -  "&amp;$T$7</f>
        <v>25  -  STATEWIDE</v>
      </c>
      <c r="D4" s="539"/>
      <c r="E4" s="539"/>
      <c r="F4" s="539"/>
      <c r="G4" s="539"/>
      <c r="H4" s="539"/>
      <c r="I4" s="539"/>
      <c r="J4" s="540"/>
      <c r="L4" s="541" t="s">
        <v>320</v>
      </c>
      <c r="M4" s="542"/>
      <c r="N4" s="542"/>
      <c r="O4" s="542"/>
      <c r="P4" s="542"/>
      <c r="Q4" s="543"/>
      <c r="S4">
        <v>15000</v>
      </c>
    </row>
    <row r="5" spans="2:24" ht="18.95" customHeight="1" x14ac:dyDescent="0.2"/>
    <row r="6" spans="2:24" ht="20.100000000000001" customHeight="1" thickBot="1" x14ac:dyDescent="0.25">
      <c r="S6" s="67">
        <f>LOOKUP!$E$3</f>
        <v>577</v>
      </c>
      <c r="T6" s="61">
        <f>LOOKUP!$F$2</f>
        <v>629</v>
      </c>
      <c r="U6" s="65" t="str">
        <f ca="1">LOOKUP!$G$2</f>
        <v>January 18, 2021</v>
      </c>
    </row>
    <row r="7" spans="2:24" ht="20.100000000000001" customHeight="1" x14ac:dyDescent="0.2">
      <c r="N7" s="45"/>
      <c r="P7" s="229">
        <v>1</v>
      </c>
      <c r="Q7" s="230" t="s">
        <v>316</v>
      </c>
      <c r="R7" s="11"/>
      <c r="S7" s="66">
        <f>LOOKUP!F3</f>
        <v>25</v>
      </c>
      <c r="T7" s="65" t="str">
        <f ca="1">OFFSET(LOOKUP!C710,CASELOADS!S7,0)</f>
        <v>STATEWIDE</v>
      </c>
    </row>
    <row r="8" spans="2:24" ht="20.100000000000001" customHeight="1" x14ac:dyDescent="0.2">
      <c r="N8" s="41">
        <f>T13</f>
        <v>1</v>
      </c>
      <c r="P8" s="231">
        <v>2</v>
      </c>
      <c r="Q8" s="232" t="s">
        <v>309</v>
      </c>
      <c r="R8" s="11"/>
      <c r="S8" s="61">
        <f>LOOKUP!$E$4</f>
        <v>52</v>
      </c>
      <c r="T8" s="65" t="s">
        <v>318</v>
      </c>
    </row>
    <row r="9" spans="2:24" ht="20.100000000000001" customHeight="1" x14ac:dyDescent="0.2">
      <c r="P9" s="231">
        <v>3</v>
      </c>
      <c r="Q9" s="232" t="str">
        <f>"IN "&amp;IF(LOOKUP!F2&lt;27,"NON-COUNTABLE","OTHER EDUCATION")&amp;" ACTIVITIES"</f>
        <v>IN OTHER EDUCATION ACTIVITIES</v>
      </c>
      <c r="R9" s="11"/>
      <c r="S9" s="47" t="str">
        <f ca="1">OFFSET($X$12,T13,0)</f>
        <v xml:space="preserve">OPEN CASES                                               </v>
      </c>
      <c r="T9" s="48"/>
      <c r="U9" s="48"/>
      <c r="V9" s="48"/>
      <c r="W9" s="49"/>
    </row>
    <row r="10" spans="2:24" ht="20.100000000000001" customHeight="1" x14ac:dyDescent="0.2">
      <c r="P10" s="231">
        <v>4</v>
      </c>
      <c r="Q10" s="232" t="s">
        <v>319</v>
      </c>
      <c r="R10" s="11"/>
      <c r="S10" s="50" t="str">
        <f ca="1">OFFSET($X$12,T16,0)</f>
        <v xml:space="preserve">IN COUNTABLE ACTIVITIES                                </v>
      </c>
      <c r="T10" s="51"/>
      <c r="U10" s="51"/>
      <c r="V10" s="51"/>
      <c r="W10" s="52"/>
    </row>
    <row r="11" spans="2:24" ht="20.100000000000001" customHeight="1" x14ac:dyDescent="0.2">
      <c r="N11" s="46"/>
      <c r="P11" s="231">
        <v>5</v>
      </c>
      <c r="Q11" s="232" t="s">
        <v>5</v>
      </c>
      <c r="R11" s="11"/>
      <c r="S11" s="53" t="str">
        <f ca="1">OFFSET($X$12,T19,0)</f>
        <v>NO RECORDED ACTIVITIES</v>
      </c>
      <c r="T11" s="54"/>
      <c r="U11" s="54"/>
      <c r="V11" s="54"/>
      <c r="W11" s="55"/>
    </row>
    <row r="12" spans="2:24" ht="20.100000000000001" customHeight="1" x14ac:dyDescent="0.2">
      <c r="N12" s="43">
        <f>T16</f>
        <v>2</v>
      </c>
      <c r="P12" s="231">
        <v>6</v>
      </c>
      <c r="Q12" s="232" t="s">
        <v>310</v>
      </c>
      <c r="R12" s="11"/>
    </row>
    <row r="13" spans="2:24" ht="20.100000000000001" customHeight="1" x14ac:dyDescent="0.2">
      <c r="P13" s="231">
        <v>7</v>
      </c>
      <c r="Q13" s="232" t="s">
        <v>315</v>
      </c>
      <c r="R13" s="11"/>
      <c r="S13" s="56">
        <v>18</v>
      </c>
      <c r="T13" s="57">
        <f>19-S13</f>
        <v>1</v>
      </c>
      <c r="U13" s="62">
        <v>1</v>
      </c>
      <c r="V13" s="63">
        <v>5</v>
      </c>
      <c r="W13" s="61" t="str">
        <f ca="1">OFFSET(DATA!$B$1,V13,0)</f>
        <v>OPEN</v>
      </c>
      <c r="X13" s="64" t="s">
        <v>316</v>
      </c>
    </row>
    <row r="14" spans="2:24" ht="20.100000000000001" customHeight="1" x14ac:dyDescent="0.2">
      <c r="P14" s="231">
        <v>8</v>
      </c>
      <c r="Q14" s="232" t="s">
        <v>321</v>
      </c>
      <c r="R14" s="11"/>
      <c r="S14" s="58"/>
      <c r="T14" s="59">
        <f ca="1">OFFSET($V$12,$T13,0)</f>
        <v>5</v>
      </c>
      <c r="U14" s="62">
        <v>2</v>
      </c>
      <c r="V14" s="63">
        <v>32</v>
      </c>
      <c r="W14" s="61" t="str">
        <f ca="1">OFFSET(DATA!$B$1,V14,0)</f>
        <v>CNTA</v>
      </c>
      <c r="X14" s="64" t="s">
        <v>317</v>
      </c>
    </row>
    <row r="15" spans="2:24" ht="20.100000000000001" customHeight="1" x14ac:dyDescent="0.2">
      <c r="N15" s="8"/>
      <c r="P15" s="231">
        <v>9</v>
      </c>
      <c r="Q15" s="232" t="s">
        <v>554</v>
      </c>
      <c r="R15" s="11"/>
      <c r="S15" s="58"/>
      <c r="T15" s="58"/>
      <c r="U15" s="62">
        <v>3</v>
      </c>
      <c r="V15" s="63">
        <v>59</v>
      </c>
      <c r="W15" s="61" t="str">
        <f ca="1">OFFSET(DATA!$B$1,V15,0)</f>
        <v>OTED</v>
      </c>
      <c r="X15" s="64" t="s">
        <v>314</v>
      </c>
    </row>
    <row r="16" spans="2:24" ht="20.100000000000001" customHeight="1" x14ac:dyDescent="0.2">
      <c r="N16" s="44">
        <f>T19</f>
        <v>6</v>
      </c>
      <c r="P16" s="231">
        <v>10</v>
      </c>
      <c r="Q16" s="232" t="s">
        <v>555</v>
      </c>
      <c r="R16" s="11"/>
      <c r="S16" s="56">
        <v>17</v>
      </c>
      <c r="T16" s="57">
        <f>19-S16</f>
        <v>2</v>
      </c>
      <c r="U16" s="62">
        <v>4</v>
      </c>
      <c r="V16" s="63">
        <v>86</v>
      </c>
      <c r="W16" s="61" t="str">
        <f ca="1">OFFSET(DATA!$B$1,V16,0)</f>
        <v>DEFS</v>
      </c>
      <c r="X16" s="64" t="s">
        <v>319</v>
      </c>
    </row>
    <row r="17" spans="12:24" ht="20.100000000000001" customHeight="1" x14ac:dyDescent="0.2">
      <c r="P17" s="231">
        <v>11</v>
      </c>
      <c r="Q17" s="232" t="s">
        <v>556</v>
      </c>
      <c r="R17" s="11"/>
      <c r="S17" s="58"/>
      <c r="T17" s="59">
        <f ca="1">OFFSET($V$12,$T16,0)</f>
        <v>32</v>
      </c>
      <c r="U17" s="62">
        <v>5</v>
      </c>
      <c r="V17" s="63">
        <v>113</v>
      </c>
      <c r="W17" s="61" t="str">
        <f ca="1">OFFSET(DATA!$B$1,V17,0)</f>
        <v>Pending SANC</v>
      </c>
      <c r="X17" s="64" t="s">
        <v>5</v>
      </c>
    </row>
    <row r="18" spans="12:24" ht="20.100000000000001" customHeight="1" x14ac:dyDescent="0.2">
      <c r="P18" s="231">
        <v>12</v>
      </c>
      <c r="Q18" s="232" t="s">
        <v>557</v>
      </c>
      <c r="R18" s="11"/>
      <c r="S18" s="58"/>
      <c r="T18" s="58"/>
      <c r="U18" s="62">
        <v>6</v>
      </c>
      <c r="V18" s="63">
        <v>140</v>
      </c>
      <c r="W18" s="61" t="str">
        <f ca="1">OFFSET(DATA!$B$1,V18,0)</f>
        <v>NREC</v>
      </c>
      <c r="X18" s="64" t="s">
        <v>310</v>
      </c>
    </row>
    <row r="19" spans="12:24" ht="20.100000000000001" customHeight="1" x14ac:dyDescent="0.2">
      <c r="P19" s="231">
        <v>13</v>
      </c>
      <c r="Q19" s="232" t="s">
        <v>558</v>
      </c>
      <c r="R19" s="11"/>
      <c r="S19" s="56">
        <v>13</v>
      </c>
      <c r="T19" s="57">
        <f>19-S19</f>
        <v>6</v>
      </c>
      <c r="U19" s="62">
        <v>7</v>
      </c>
      <c r="V19" s="63">
        <v>167</v>
      </c>
      <c r="W19" s="61" t="str">
        <f ca="1">OFFSET(DATA!$B$1,V19,0)</f>
        <v>NR30</v>
      </c>
      <c r="X19" s="64" t="s">
        <v>315</v>
      </c>
    </row>
    <row r="20" spans="12:24" ht="20.100000000000001" customHeight="1" x14ac:dyDescent="0.2">
      <c r="P20" s="231">
        <v>14</v>
      </c>
      <c r="Q20" s="232" t="s">
        <v>327</v>
      </c>
      <c r="R20" s="11"/>
      <c r="S20" s="58"/>
      <c r="T20" s="59">
        <f ca="1">OFFSET($V$12,$T19,0)</f>
        <v>140</v>
      </c>
      <c r="U20" s="62">
        <v>8</v>
      </c>
      <c r="V20" s="63">
        <v>194</v>
      </c>
      <c r="W20" s="61" t="str">
        <f ca="1">OFFSET(DATA!$B$1,V20,0)</f>
        <v>DF30</v>
      </c>
      <c r="X20" s="60" t="s">
        <v>321</v>
      </c>
    </row>
    <row r="21" spans="12:24" ht="20.100000000000001" customHeight="1" x14ac:dyDescent="0.2">
      <c r="P21" s="231">
        <v>15</v>
      </c>
      <c r="Q21" s="232" t="s">
        <v>328</v>
      </c>
      <c r="R21" s="11"/>
      <c r="S21" s="58"/>
      <c r="T21" s="58"/>
      <c r="U21" s="62">
        <v>9</v>
      </c>
      <c r="V21" s="63">
        <v>221</v>
      </c>
      <c r="W21" s="61" t="str">
        <f ca="1">OFFSET(DATA!$B$1,V21,0)</f>
        <v>DF41</v>
      </c>
      <c r="X21" s="72" t="s">
        <v>554</v>
      </c>
    </row>
    <row r="22" spans="12:24" ht="20.100000000000001" customHeight="1" x14ac:dyDescent="0.2">
      <c r="L22" s="42"/>
      <c r="P22" s="231">
        <v>16</v>
      </c>
      <c r="Q22" s="232" t="s">
        <v>329</v>
      </c>
      <c r="R22" s="11"/>
      <c r="S22" s="58"/>
      <c r="T22" s="58"/>
      <c r="U22" s="62">
        <v>10</v>
      </c>
      <c r="V22" s="63">
        <v>248</v>
      </c>
      <c r="W22" s="61" t="str">
        <f ca="1">OFFSET(DATA!$B$1,V22,0)</f>
        <v>DF42</v>
      </c>
      <c r="X22" s="72" t="s">
        <v>555</v>
      </c>
    </row>
    <row r="23" spans="12:24" ht="20.100000000000001" customHeight="1" x14ac:dyDescent="0.2">
      <c r="P23" s="231">
        <v>17</v>
      </c>
      <c r="Q23" s="232" t="s">
        <v>559</v>
      </c>
      <c r="R23" s="11"/>
      <c r="S23" s="58"/>
      <c r="T23" s="58"/>
      <c r="U23" s="62">
        <v>11</v>
      </c>
      <c r="V23" s="63">
        <v>275</v>
      </c>
      <c r="W23" s="61" t="str">
        <f ca="1">OFFSET(DATA!$B$1,V23,0)</f>
        <v>DF43</v>
      </c>
      <c r="X23" s="72" t="s">
        <v>556</v>
      </c>
    </row>
    <row r="24" spans="12:24" ht="20.100000000000001" customHeight="1" thickBot="1" x14ac:dyDescent="0.25">
      <c r="P24" s="233">
        <v>18</v>
      </c>
      <c r="Q24" s="234" t="s">
        <v>331</v>
      </c>
      <c r="R24" s="11"/>
      <c r="S24" s="58"/>
      <c r="T24" s="58"/>
      <c r="U24" s="62">
        <v>12</v>
      </c>
      <c r="V24" s="63">
        <v>302</v>
      </c>
      <c r="W24" s="61" t="str">
        <f ca="1">OFFSET(DATA!$B$1,V24,0)</f>
        <v>DF44</v>
      </c>
      <c r="X24" s="72" t="s">
        <v>557</v>
      </c>
    </row>
    <row r="25" spans="12:24" ht="20.100000000000001" customHeight="1" x14ac:dyDescent="0.2">
      <c r="S25" s="58"/>
      <c r="T25" s="58"/>
      <c r="U25" s="62">
        <v>13</v>
      </c>
      <c r="V25" s="63">
        <v>329</v>
      </c>
      <c r="W25" s="61" t="str">
        <f ca="1">OFFSET(DATA!$B$1,V25,0)</f>
        <v>DF51</v>
      </c>
      <c r="X25" s="72" t="s">
        <v>558</v>
      </c>
    </row>
    <row r="26" spans="12:24" ht="20.100000000000001" customHeight="1" x14ac:dyDescent="0.2">
      <c r="S26" s="58"/>
      <c r="T26" s="58"/>
      <c r="U26" s="62">
        <v>14</v>
      </c>
      <c r="V26" s="63">
        <v>356</v>
      </c>
      <c r="W26" s="61" t="str">
        <f ca="1">OFFSET(DATA!$B$1,V26,0)</f>
        <v>DF36</v>
      </c>
      <c r="X26" s="60" t="s">
        <v>327</v>
      </c>
    </row>
    <row r="27" spans="12:24" ht="20.100000000000001" customHeight="1" x14ac:dyDescent="0.2">
      <c r="S27" s="58"/>
      <c r="T27" s="58"/>
      <c r="U27" s="62">
        <v>15</v>
      </c>
      <c r="V27" s="63">
        <v>383</v>
      </c>
      <c r="W27" s="61" t="str">
        <f ca="1">OFFSET(DATA!$B$1,V27,0)</f>
        <v>DF37</v>
      </c>
      <c r="X27" s="60" t="s">
        <v>328</v>
      </c>
    </row>
    <row r="28" spans="12:24" ht="20.100000000000001" customHeight="1" x14ac:dyDescent="0.2">
      <c r="S28" s="58"/>
      <c r="T28" s="58"/>
      <c r="U28" s="62">
        <v>16</v>
      </c>
      <c r="V28" s="63">
        <v>410</v>
      </c>
      <c r="W28" s="61" t="str">
        <f ca="1">OFFSET(DATA!$B$1,V28,0)</f>
        <v>DF38</v>
      </c>
      <c r="X28" s="60" t="s">
        <v>329</v>
      </c>
    </row>
    <row r="29" spans="12:24" ht="20.100000000000001" customHeight="1" x14ac:dyDescent="0.2">
      <c r="S29" s="58"/>
      <c r="T29" s="58"/>
      <c r="U29" s="62">
        <v>17</v>
      </c>
      <c r="V29" s="63">
        <v>437</v>
      </c>
      <c r="W29" s="61" t="str">
        <f ca="1">OFFSET(DATA!$B$1,V29,0)</f>
        <v>DF52</v>
      </c>
      <c r="X29" s="72" t="s">
        <v>559</v>
      </c>
    </row>
    <row r="30" spans="12:24" ht="20.100000000000001" customHeight="1" x14ac:dyDescent="0.2">
      <c r="S30" s="58"/>
      <c r="T30" s="58"/>
      <c r="U30" s="62">
        <v>18</v>
      </c>
      <c r="V30" s="63">
        <v>464</v>
      </c>
      <c r="W30" s="61" t="str">
        <f ca="1">OFFSET(DATA!$B$1,V30,0)</f>
        <v>DALL</v>
      </c>
      <c r="X30" s="60" t="s">
        <v>331</v>
      </c>
    </row>
    <row r="31" spans="12:24" ht="12" customHeight="1" x14ac:dyDescent="0.2"/>
    <row r="32" spans="12:24" ht="12" customHeight="1" x14ac:dyDescent="0.2"/>
    <row r="33" spans="23:23" ht="12" customHeight="1" x14ac:dyDescent="0.2"/>
    <row r="34" spans="23:23" ht="12" customHeight="1" x14ac:dyDescent="0.2"/>
    <row r="35" spans="23:23" ht="12" customHeight="1" x14ac:dyDescent="0.2">
      <c r="W35" s="1"/>
    </row>
    <row r="36" spans="23:23" x14ac:dyDescent="0.2">
      <c r="W36" s="1"/>
    </row>
    <row r="37" spans="23:23" x14ac:dyDescent="0.2">
      <c r="W37" s="1"/>
    </row>
    <row r="38" spans="23:23" x14ac:dyDescent="0.2">
      <c r="W38" s="1"/>
    </row>
    <row r="39" spans="23:23" x14ac:dyDescent="0.2">
      <c r="W39" s="1"/>
    </row>
    <row r="40" spans="23:23" x14ac:dyDescent="0.2">
      <c r="W40" s="1"/>
    </row>
    <row r="41" spans="23:23" x14ac:dyDescent="0.2">
      <c r="W41" s="1"/>
    </row>
    <row r="42" spans="23:23" x14ac:dyDescent="0.2">
      <c r="W42" s="1"/>
    </row>
  </sheetData>
  <customSheetViews>
    <customSheetView guid="{E524EE33-31E8-4DBE-9C9C-3848607895D4}" scale="75" fitToPage="1" showRuler="0">
      <pageMargins left="0.75" right="0.75" top="1" bottom="1" header="0.5" footer="0.5"/>
      <printOptions horizontalCentered="1" verticalCentered="1"/>
      <pageSetup scale="85" orientation="landscape" horizontalDpi="0" r:id="rId1"/>
      <headerFooter alignWithMargins="0"/>
    </customSheetView>
    <customSheetView guid="{2494D731-9E70-4759-9F7C-8250960A4097}" scale="75" showGridLines="0" showRowCol="0" fitToPage="1" hiddenColumns="1" showRuler="0">
      <selection activeCell="A65" sqref="A65"/>
      <pageMargins left="0.25" right="0.25" top="1" bottom="1" header="0.5" footer="0.5"/>
      <printOptions horizontalCentered="1" verticalCentered="1"/>
      <pageSetup scale="82" orientation="landscape" r:id="rId2"/>
      <headerFooter alignWithMargins="0"/>
    </customSheetView>
    <customSheetView guid="{67C3DC2D-7969-45C2-82B7-9150B731E45E}" scale="75" showGridLines="0" showRowCol="0" fitToPage="1" hiddenColumns="1" showRuler="0">
      <selection activeCell="G20" sqref="G20"/>
      <pageMargins left="0.5" right="0.5" top="1" bottom="1" header="0.5" footer="0.5"/>
      <printOptions horizontalCentered="1" verticalCentered="1"/>
      <pageSetup scale="78" orientation="landscape" r:id="rId3"/>
      <headerFooter alignWithMargins="0"/>
    </customSheetView>
  </customSheetViews>
  <mergeCells count="4">
    <mergeCell ref="B2:J2"/>
    <mergeCell ref="C4:J4"/>
    <mergeCell ref="L4:Q4"/>
    <mergeCell ref="N2:Q2"/>
  </mergeCells>
  <phoneticPr fontId="0" type="noConversion"/>
  <conditionalFormatting sqref="Q7:Q24 X20:X30">
    <cfRule type="expression" dxfId="45" priority="1" stopIfTrue="1">
      <formula>$N$8=U13</formula>
    </cfRule>
    <cfRule type="expression" dxfId="44" priority="2" stopIfTrue="1">
      <formula>$N$12=U13</formula>
    </cfRule>
    <cfRule type="expression" dxfId="43" priority="3" stopIfTrue="1">
      <formula>$N$16=U13</formula>
    </cfRule>
  </conditionalFormatting>
  <conditionalFormatting sqref="P7:P24">
    <cfRule type="expression" dxfId="42" priority="4" stopIfTrue="1">
      <formula>$P7=$N$8</formula>
    </cfRule>
    <cfRule type="expression" dxfId="41" priority="5" stopIfTrue="1">
      <formula>$P7=$N$12</formula>
    </cfRule>
    <cfRule type="expression" dxfId="40" priority="6" stopIfTrue="1">
      <formula>$P7=$N$16</formula>
    </cfRule>
  </conditionalFormatting>
  <conditionalFormatting sqref="N2">
    <cfRule type="expression" dxfId="39" priority="7" stopIfTrue="1">
      <formula>VALUE(RIGHT($N$2,1))=5</formula>
    </cfRule>
    <cfRule type="expression" dxfId="38" priority="8" stopIfTrue="1">
      <formula>VALUE(RIGHT($N$2,1))=6</formula>
    </cfRule>
    <cfRule type="expression" dxfId="37" priority="9" stopIfTrue="1">
      <formula>VALUE(RIGHT($N$2,1))=7</formula>
    </cfRule>
  </conditionalFormatting>
  <printOptions horizontalCentered="1" verticalCentered="1"/>
  <pageMargins left="0.5" right="0.5" top="1" bottom="1" header="0.5" footer="0.5"/>
  <pageSetup scale="72" orientation="landscape" r:id="rId4"/>
  <headerFooter alignWithMargins="0"/>
  <drawing r:id="rId5"/>
  <legacyDrawing r:id="rId6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6385" r:id="rId7" name="Spinner 1">
              <controlPr defaultSize="0" print="0" autoPict="0">
                <anchor moveWithCells="1" sizeWithCells="1">
                  <from>
                    <xdr:col>0</xdr:col>
                    <xdr:colOff>0</xdr:colOff>
                    <xdr:row>3</xdr:row>
                    <xdr:rowOff>0</xdr:rowOff>
                  </from>
                  <to>
                    <xdr:col>0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7" r:id="rId8" name="Spinner 3">
              <controlPr defaultSize="0" print="0" autoPict="0">
                <anchor moveWithCells="1" sizeWithCells="1">
                  <from>
                    <xdr:col>1</xdr:col>
                    <xdr:colOff>19050</xdr:colOff>
                    <xdr:row>2</xdr:row>
                    <xdr:rowOff>152400</xdr:rowOff>
                  </from>
                  <to>
                    <xdr:col>1</xdr:col>
                    <xdr:colOff>266700</xdr:colOff>
                    <xdr:row>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8" r:id="rId9" name="Spinner 4">
              <controlPr defaultSize="0" print="0" autoPict="0">
                <anchor moveWithCells="1" sizeWithCells="1">
                  <from>
                    <xdr:col>0</xdr:col>
                    <xdr:colOff>0</xdr:colOff>
                    <xdr:row>3</xdr:row>
                    <xdr:rowOff>47625</xdr:rowOff>
                  </from>
                  <to>
                    <xdr:col>0</xdr:col>
                    <xdr:colOff>0</xdr:colOff>
                    <xdr:row>3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9" r:id="rId10" name="Spinner 5">
              <controlPr defaultSize="0" print="0" autoPict="0">
                <anchor moveWithCells="1" sizeWithCells="1">
                  <from>
                    <xdr:col>0</xdr:col>
                    <xdr:colOff>0</xdr:colOff>
                    <xdr:row>3</xdr:row>
                    <xdr:rowOff>47625</xdr:rowOff>
                  </from>
                  <to>
                    <xdr:col>0</xdr:col>
                    <xdr:colOff>0</xdr:colOff>
                    <xdr:row>3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90" r:id="rId11" name="Spinner 6">
              <controlPr defaultSize="0" print="0" autoPict="0">
                <anchor moveWithCells="1" sizeWithCells="1">
                  <from>
                    <xdr:col>0</xdr:col>
                    <xdr:colOff>0</xdr:colOff>
                    <xdr:row>3</xdr:row>
                    <xdr:rowOff>47625</xdr:rowOff>
                  </from>
                  <to>
                    <xdr:col>0</xdr:col>
                    <xdr:colOff>0</xdr:colOff>
                    <xdr:row>3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91" r:id="rId12" name="Spinner 7">
              <controlPr defaultSize="0" print="0" autoPict="0">
                <anchor moveWithCells="1" sizeWithCells="1">
                  <from>
                    <xdr:col>11</xdr:col>
                    <xdr:colOff>9525</xdr:colOff>
                    <xdr:row>6</xdr:row>
                    <xdr:rowOff>9525</xdr:rowOff>
                  </from>
                  <to>
                    <xdr:col>11</xdr:col>
                    <xdr:colOff>285750</xdr:colOff>
                    <xdr:row>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92" r:id="rId13" name="Spinner 8">
              <controlPr defaultSize="0" print="0" autoPict="0">
                <anchor moveWithCells="1" sizeWithCells="1">
                  <from>
                    <xdr:col>11</xdr:col>
                    <xdr:colOff>9525</xdr:colOff>
                    <xdr:row>10</xdr:row>
                    <xdr:rowOff>0</xdr:rowOff>
                  </from>
                  <to>
                    <xdr:col>11</xdr:col>
                    <xdr:colOff>276225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93" r:id="rId14" name="Spinner 9">
              <controlPr defaultSize="0" print="0" autoPict="0">
                <anchor moveWithCells="1" sizeWithCells="1">
                  <from>
                    <xdr:col>11</xdr:col>
                    <xdr:colOff>9525</xdr:colOff>
                    <xdr:row>14</xdr:row>
                    <xdr:rowOff>0</xdr:rowOff>
                  </from>
                  <to>
                    <xdr:col>11</xdr:col>
                    <xdr:colOff>285750</xdr:colOff>
                    <xdr:row>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98" r:id="rId15" name="Spinner 14">
              <controlPr defaultSize="0" print="0" autoPict="0">
                <anchor>
                  <from>
                    <xdr:col>11</xdr:col>
                    <xdr:colOff>76200</xdr:colOff>
                    <xdr:row>0</xdr:row>
                    <xdr:rowOff>114300</xdr:rowOff>
                  </from>
                  <to>
                    <xdr:col>12</xdr:col>
                    <xdr:colOff>38100</xdr:colOff>
                    <xdr:row>2</xdr:row>
                    <xdr:rowOff>9525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>
    <pageSetUpPr fitToPage="1"/>
  </sheetPr>
  <dimension ref="B1:BX1544"/>
  <sheetViews>
    <sheetView showGridLines="0" showRuler="0" zoomScaleNormal="100" workbookViewId="0">
      <selection activeCell="R20" sqref="R20"/>
    </sheetView>
  </sheetViews>
  <sheetFormatPr defaultRowHeight="12.75" x14ac:dyDescent="0.2"/>
  <cols>
    <col min="1" max="1" width="2.7109375" style="96" customWidth="1"/>
    <col min="2" max="2" width="5.7109375" style="96" customWidth="1"/>
    <col min="3" max="5" width="9.7109375" style="96" customWidth="1"/>
    <col min="6" max="6" width="1.7109375" style="96" customWidth="1"/>
    <col min="7" max="7" width="9.7109375" style="96" customWidth="1"/>
    <col min="8" max="8" width="1.7109375" style="96" customWidth="1"/>
    <col min="9" max="17" width="9.7109375" style="96" customWidth="1"/>
    <col min="18" max="30" width="12.7109375" style="96" customWidth="1"/>
    <col min="31" max="31" width="4.140625" style="96" customWidth="1"/>
    <col min="32" max="32" width="4.85546875" style="166" customWidth="1"/>
    <col min="33" max="33" width="5.7109375" style="166" customWidth="1"/>
    <col min="34" max="39" width="5.7109375" style="96" customWidth="1"/>
    <col min="40" max="41" width="5.7109375" style="166" customWidth="1"/>
    <col min="42" max="42" width="1.7109375" style="96" customWidth="1"/>
    <col min="43" max="43" width="7" style="96" bestFit="1" customWidth="1"/>
    <col min="44" max="49" width="5.7109375" style="96" customWidth="1"/>
    <col min="50" max="50" width="1.7109375" style="96" customWidth="1"/>
    <col min="51" max="51" width="33.28515625" style="96" customWidth="1"/>
    <col min="52" max="52" width="5.7109375" style="96" customWidth="1"/>
    <col min="53" max="76" width="5.28515625" style="96" bestFit="1" customWidth="1"/>
    <col min="77" max="16384" width="9.140625" style="96"/>
  </cols>
  <sheetData>
    <row r="1" spans="2:76" ht="9.9499999999999993" customHeight="1" thickBot="1" x14ac:dyDescent="0.25"/>
    <row r="2" spans="2:76" ht="14.25" customHeight="1" thickBot="1" x14ac:dyDescent="0.25">
      <c r="B2" s="148"/>
      <c r="C2" s="553" t="str">
        <f t="shared" ref="C2:C7" si="0">AY11</f>
        <v>COUNTABLE ACTIVITIES</v>
      </c>
      <c r="D2" s="554"/>
      <c r="E2" s="554"/>
      <c r="F2" s="554"/>
      <c r="G2" s="555"/>
      <c r="I2" s="547" t="str">
        <f>AF9&amp;" Counties"</f>
        <v>LWDB - 1 Counties</v>
      </c>
      <c r="J2" s="548"/>
      <c r="K2" s="549"/>
      <c r="L2" s="167"/>
      <c r="M2" s="168"/>
      <c r="N2" s="169"/>
      <c r="O2" s="170"/>
      <c r="Q2" s="168"/>
      <c r="R2" s="168"/>
      <c r="S2" s="168"/>
      <c r="T2" s="168"/>
      <c r="U2" s="168"/>
      <c r="V2" s="168"/>
      <c r="W2" s="168"/>
      <c r="X2" s="168"/>
      <c r="Y2" s="168"/>
      <c r="Z2" s="168"/>
      <c r="AA2" s="168"/>
      <c r="AB2" s="168"/>
      <c r="AC2" s="168"/>
      <c r="AE2" s="166"/>
      <c r="AG2" s="96"/>
      <c r="AM2" s="166"/>
      <c r="AO2" s="96"/>
    </row>
    <row r="3" spans="2:76" ht="14.25" customHeight="1" x14ac:dyDescent="0.2">
      <c r="C3" s="517" t="str">
        <f t="shared" si="0"/>
        <v>OTHER EDUCATIONAL ACTIVITIES</v>
      </c>
      <c r="D3" s="519"/>
      <c r="E3" s="519"/>
      <c r="F3" s="519"/>
      <c r="G3" s="518"/>
      <c r="I3" s="171">
        <f ca="1">OFFSET(LOOKUP!$A$737,$AF$10,2,1,1)</f>
        <v>17</v>
      </c>
      <c r="J3" s="302" t="str">
        <f ca="1">OFFSET(LOOKUP!$B$737,I3,0,1,1)</f>
        <v>Escambia</v>
      </c>
      <c r="K3" s="303"/>
      <c r="L3" s="172"/>
      <c r="M3" s="168"/>
      <c r="N3" s="169"/>
      <c r="O3" s="170"/>
      <c r="AE3" s="166"/>
      <c r="AG3" s="96"/>
      <c r="AM3" s="166"/>
      <c r="AO3" s="96"/>
    </row>
    <row r="4" spans="2:76" ht="14.25" customHeight="1" x14ac:dyDescent="0.2">
      <c r="C4" s="556" t="str">
        <f t="shared" si="0"/>
        <v>DEFERRED - NO OTHER ACTIVITY</v>
      </c>
      <c r="D4" s="557"/>
      <c r="E4" s="557"/>
      <c r="F4" s="557"/>
      <c r="G4" s="558"/>
      <c r="I4" s="301">
        <f ca="1">OFFSET(LOOKUP!$A$737,$AF$10,3,1,1)</f>
        <v>57</v>
      </c>
      <c r="J4" s="173" t="str">
        <f ca="1">OFFSET(LOOKUP!$B$737,I4,0,1,1)</f>
        <v>Santa Rosa</v>
      </c>
      <c r="K4" s="174"/>
      <c r="L4" s="172"/>
      <c r="M4" s="168"/>
      <c r="N4" s="169"/>
      <c r="O4" s="170"/>
      <c r="AE4" s="166"/>
      <c r="AG4" s="96"/>
      <c r="AM4" s="166"/>
      <c r="AO4" s="96"/>
    </row>
    <row r="5" spans="2:76" ht="14.25" customHeight="1" x14ac:dyDescent="0.2">
      <c r="C5" s="556" t="str">
        <f t="shared" si="0"/>
        <v>PENDING SANCTION</v>
      </c>
      <c r="D5" s="557"/>
      <c r="E5" s="557"/>
      <c r="F5" s="557"/>
      <c r="G5" s="558"/>
      <c r="I5" s="171">
        <f ca="1">OFFSET(LOOKUP!$A$737,$AF$10,4,1,1)</f>
        <v>69</v>
      </c>
      <c r="J5" s="173">
        <f ca="1">OFFSET(LOOKUP!$B$737,I5,0,1,1)</f>
        <v>0</v>
      </c>
      <c r="K5" s="174"/>
      <c r="L5" s="172"/>
      <c r="M5" s="168"/>
      <c r="N5" s="169"/>
      <c r="O5" s="170"/>
      <c r="AE5" s="166"/>
      <c r="AG5" s="96"/>
      <c r="AM5" s="166"/>
      <c r="AO5" s="96"/>
    </row>
    <row r="6" spans="2:76" ht="14.25" customHeight="1" x14ac:dyDescent="0.2">
      <c r="C6" s="556" t="str">
        <f t="shared" si="0"/>
        <v>NO RECORDED ACTIVITY</v>
      </c>
      <c r="D6" s="557"/>
      <c r="E6" s="557"/>
      <c r="F6" s="557"/>
      <c r="G6" s="558"/>
      <c r="I6" s="171">
        <f ca="1">OFFSET(LOOKUP!$A$737,$AF$10,5,1,1)</f>
        <v>69</v>
      </c>
      <c r="J6" s="173">
        <f ca="1">OFFSET(LOOKUP!$B$737,I6,0,1,1)</f>
        <v>0</v>
      </c>
      <c r="K6" s="174"/>
      <c r="L6" s="172"/>
      <c r="M6" s="168"/>
      <c r="N6" s="169"/>
      <c r="O6" s="170"/>
      <c r="AE6" s="166"/>
      <c r="AF6" s="175">
        <f>LOOKUP!$F$2</f>
        <v>629</v>
      </c>
      <c r="AG6" s="96"/>
      <c r="AM6" s="166"/>
      <c r="AO6" s="96"/>
    </row>
    <row r="7" spans="2:76" ht="14.25" customHeight="1" thickBot="1" x14ac:dyDescent="0.25">
      <c r="C7" s="550" t="str">
        <f t="shared" si="0"/>
        <v>NO RECORDED ACTIVITY - OVER 30 DAYS</v>
      </c>
      <c r="D7" s="551"/>
      <c r="E7" s="551"/>
      <c r="F7" s="551"/>
      <c r="G7" s="552"/>
      <c r="I7" s="171">
        <f ca="1">OFFSET(LOOKUP!$A$737,$AF$10,6,1,1)</f>
        <v>69</v>
      </c>
      <c r="J7" s="173">
        <f ca="1">OFFSET(LOOKUP!$B$737,I7,0,1,1)</f>
        <v>0</v>
      </c>
      <c r="K7" s="174"/>
      <c r="L7" s="172"/>
      <c r="M7" s="168"/>
      <c r="N7" s="169"/>
      <c r="O7" s="170"/>
      <c r="AE7" s="176">
        <f>LOOKUP!$E$3</f>
        <v>577</v>
      </c>
      <c r="AF7" s="175">
        <f>LOOKUP!$E$4</f>
        <v>52</v>
      </c>
      <c r="AG7" s="177" t="str">
        <f ca="1">OFFSET(LOOKUP!$C$29,AF6,0)</f>
        <v>January 18, 2021</v>
      </c>
      <c r="AM7" s="166"/>
      <c r="AO7" s="96"/>
    </row>
    <row r="8" spans="2:76" x14ac:dyDescent="0.2">
      <c r="I8" s="171">
        <f ca="1">OFFSET(LOOKUP!$A$737,$AF$10,7,1,1)</f>
        <v>69</v>
      </c>
      <c r="J8" s="173">
        <f ca="1">OFFSET(LOOKUP!$B$737,I8,0,1,1)</f>
        <v>0</v>
      </c>
      <c r="K8" s="178"/>
      <c r="L8" s="172"/>
      <c r="M8" s="170"/>
      <c r="N8" s="179"/>
      <c r="O8" s="170"/>
      <c r="AE8" s="180">
        <v>6</v>
      </c>
      <c r="AF8" s="181" t="str">
        <f ca="1">OFFSET(AY10,7-AE8,0,1,1)</f>
        <v>COUNTABLE ACTIVITIES</v>
      </c>
      <c r="AG8" s="96"/>
      <c r="AM8" s="166"/>
      <c r="AN8" s="182">
        <v>1</v>
      </c>
      <c r="AO8" s="96" t="s">
        <v>246</v>
      </c>
      <c r="AZ8" s="166">
        <f>7-AE8</f>
        <v>1</v>
      </c>
      <c r="BA8" s="96" t="s">
        <v>243</v>
      </c>
    </row>
    <row r="9" spans="2:76" ht="7.5" customHeight="1" thickBot="1" x14ac:dyDescent="0.25">
      <c r="AE9" s="166"/>
      <c r="AF9" s="181" t="str">
        <f>"LWDB - "&amp;AF10</f>
        <v>LWDB - 1</v>
      </c>
      <c r="AG9" s="96"/>
      <c r="AM9" s="166"/>
      <c r="AO9" s="96"/>
      <c r="AZ9" s="166">
        <f>AF10</f>
        <v>1</v>
      </c>
      <c r="BA9" s="96" t="s">
        <v>242</v>
      </c>
    </row>
    <row r="10" spans="2:76" ht="15" customHeight="1" x14ac:dyDescent="0.2">
      <c r="C10" s="578" t="str">
        <f>AF9</f>
        <v>LWDB - 1</v>
      </c>
      <c r="D10" s="579"/>
      <c r="E10" s="580"/>
      <c r="F10" s="183"/>
      <c r="G10" s="569" t="str">
        <f ca="1">$AF$8</f>
        <v>COUNTABLE ACTIVITIES</v>
      </c>
      <c r="H10" s="570"/>
      <c r="I10" s="570"/>
      <c r="J10" s="570"/>
      <c r="K10" s="570"/>
      <c r="L10" s="571"/>
      <c r="M10" s="183"/>
      <c r="N10" s="563" t="str">
        <f ca="1">"Through "&amp;AG7</f>
        <v>Through January 18, 2021</v>
      </c>
      <c r="O10" s="564"/>
      <c r="P10" s="564"/>
      <c r="Q10" s="565"/>
      <c r="AF10" s="180">
        <v>1</v>
      </c>
      <c r="AG10" s="166">
        <f>COUNT(DATA!#REF!)</f>
        <v>0</v>
      </c>
      <c r="AH10" s="166">
        <v>1</v>
      </c>
      <c r="AI10" s="166">
        <v>2</v>
      </c>
      <c r="AJ10" s="166">
        <v>3</v>
      </c>
      <c r="AK10" s="166">
        <v>4</v>
      </c>
      <c r="AL10" s="166">
        <v>5</v>
      </c>
      <c r="AM10" s="166">
        <v>6</v>
      </c>
      <c r="AN10" s="166">
        <v>20</v>
      </c>
      <c r="AQ10" s="166"/>
      <c r="AR10" s="166">
        <v>1</v>
      </c>
      <c r="AS10" s="166">
        <v>2</v>
      </c>
      <c r="AT10" s="166">
        <v>3</v>
      </c>
      <c r="AU10" s="166">
        <v>4</v>
      </c>
      <c r="AV10" s="166">
        <v>5</v>
      </c>
      <c r="AW10" s="166">
        <v>6</v>
      </c>
      <c r="AX10" s="166"/>
      <c r="AZ10" s="184" t="str">
        <f ca="1">OFFSET(AG11,0,7-AE8,1,1)</f>
        <v>CTA</v>
      </c>
      <c r="BA10" s="166">
        <v>1</v>
      </c>
      <c r="BB10" s="166">
        <v>2</v>
      </c>
      <c r="BC10" s="166">
        <v>3</v>
      </c>
      <c r="BD10" s="166">
        <v>4</v>
      </c>
      <c r="BE10" s="166">
        <v>5</v>
      </c>
      <c r="BF10" s="166">
        <v>6</v>
      </c>
      <c r="BG10" s="166">
        <v>7</v>
      </c>
      <c r="BH10" s="166">
        <v>8</v>
      </c>
      <c r="BI10" s="166">
        <v>9</v>
      </c>
      <c r="BJ10" s="166">
        <v>10</v>
      </c>
      <c r="BK10" s="166">
        <v>11</v>
      </c>
      <c r="BL10" s="166">
        <v>12</v>
      </c>
      <c r="BM10" s="166">
        <v>13</v>
      </c>
      <c r="BN10" s="166">
        <v>14</v>
      </c>
      <c r="BO10" s="166">
        <v>15</v>
      </c>
      <c r="BP10" s="166">
        <v>16</v>
      </c>
      <c r="BQ10" s="166">
        <v>17</v>
      </c>
      <c r="BR10" s="166">
        <v>18</v>
      </c>
      <c r="BS10" s="166">
        <v>19</v>
      </c>
      <c r="BT10" s="166">
        <v>20</v>
      </c>
      <c r="BU10" s="166">
        <v>21</v>
      </c>
      <c r="BV10" s="166">
        <v>22</v>
      </c>
      <c r="BW10" s="166">
        <v>23</v>
      </c>
      <c r="BX10" s="166">
        <v>24</v>
      </c>
    </row>
    <row r="11" spans="2:76" ht="15" customHeight="1" thickBot="1" x14ac:dyDescent="0.25">
      <c r="C11" s="581"/>
      <c r="D11" s="582"/>
      <c r="E11" s="583"/>
      <c r="G11" s="572"/>
      <c r="H11" s="573"/>
      <c r="I11" s="573"/>
      <c r="J11" s="573"/>
      <c r="K11" s="573"/>
      <c r="L11" s="574"/>
      <c r="N11" s="566"/>
      <c r="O11" s="567"/>
      <c r="P11" s="567"/>
      <c r="Q11" s="568"/>
      <c r="AG11" s="185" t="s">
        <v>239</v>
      </c>
      <c r="AH11" s="185" t="s">
        <v>232</v>
      </c>
      <c r="AI11" s="185" t="s">
        <v>233</v>
      </c>
      <c r="AJ11" s="185" t="s">
        <v>234</v>
      </c>
      <c r="AK11" s="185" t="s">
        <v>235</v>
      </c>
      <c r="AL11" s="185" t="s">
        <v>236</v>
      </c>
      <c r="AM11" s="185" t="s">
        <v>237</v>
      </c>
      <c r="AN11" s="186" t="s">
        <v>238</v>
      </c>
      <c r="AO11" s="184" t="s">
        <v>245</v>
      </c>
      <c r="AQ11" s="187" t="s">
        <v>239</v>
      </c>
      <c r="AR11" s="187" t="s">
        <v>232</v>
      </c>
      <c r="AS11" s="187" t="s">
        <v>233</v>
      </c>
      <c r="AT11" s="187" t="s">
        <v>234</v>
      </c>
      <c r="AU11" s="187" t="s">
        <v>235</v>
      </c>
      <c r="AV11" s="187" t="s">
        <v>236</v>
      </c>
      <c r="AW11" s="187" t="s">
        <v>237</v>
      </c>
      <c r="AX11" s="98"/>
      <c r="AY11" s="188" t="s">
        <v>100</v>
      </c>
      <c r="AZ11" s="189" t="s">
        <v>52</v>
      </c>
      <c r="BA11" s="186"/>
    </row>
    <row r="12" spans="2:76" ht="8.25" customHeight="1" thickBot="1" x14ac:dyDescent="0.25">
      <c r="AF12" s="166">
        <v>1</v>
      </c>
      <c r="AG12" s="96">
        <f ca="1">OFFSET(DATA!$F$6,$AF$10,$AF12,1,1)</f>
        <v>591</v>
      </c>
      <c r="AH12" s="190">
        <f ca="1">IF($AG12&gt;0,OFFSET(DATA!$F$6,$AF$10+27*AH$10,$AF12,1,1)/$AG12,0)</f>
        <v>0.55160744500846026</v>
      </c>
      <c r="AI12" s="190">
        <f ca="1">IF($AG12&gt;0,OFFSET(DATA!$F$6,$AF$10+27*AI$10,$AF12,1,1)/$AG12,0)</f>
        <v>0</v>
      </c>
      <c r="AJ12" s="190">
        <f ca="1">IF($AG12&gt;0,OFFSET(DATA!$F$6,$AF$10+27*AJ$10,$AF12,1,1)/$AG12,0)</f>
        <v>0.13705583756345177</v>
      </c>
      <c r="AK12" s="190">
        <f ca="1">IF($AG12&gt;0,OFFSET(DATA!$F$6,$AF$10+27*AK$10,$AF12,1,1)/$AG12,0)</f>
        <v>9.3062605752961089E-2</v>
      </c>
      <c r="AL12" s="190">
        <f ca="1">IF($AG12&gt;0,OFFSET(DATA!$F$6,$AF$10+27*AL$10,$AF12,1,1)/$AG12,0)</f>
        <v>7.7834179357021999E-2</v>
      </c>
      <c r="AM12" s="190">
        <f ca="1">IF($AG12&gt;0,OFFSET(DATA!$F$6,$AF$10+27*AM$10,$AF12,1,1)/$AG12,0)</f>
        <v>2.8764805414551606E-2</v>
      </c>
      <c r="AN12" s="166">
        <f ca="1">OFFSET(DATA!$F$6,$AF$10+27*AN$10,$AF12,1,1)</f>
        <v>16</v>
      </c>
      <c r="AO12" s="166">
        <f t="shared" ref="AO12:AO75" ca="1" si="1">IF($AN$8=1,$AN12,$AZ12)</f>
        <v>16</v>
      </c>
      <c r="AP12" s="191"/>
      <c r="AQ12" s="96">
        <f ca="1">OFFSET(DATA!$F$6,25,$AF12,1,1)</f>
        <v>19600</v>
      </c>
      <c r="AR12" s="190">
        <f ca="1">IF($AQ12&gt;0,OFFSET(DATA!$F$6,25+27*AR$10,$AF12,1,1)/$AQ12,0)</f>
        <v>0.55346938775510202</v>
      </c>
      <c r="AS12" s="190">
        <f ca="1">IF($AQ12&gt;0,OFFSET(DATA!$F$6,25+27*AS$10,$AF12,1,1)/$AQ12,0)</f>
        <v>5.8673469387755103E-3</v>
      </c>
      <c r="AT12" s="190">
        <f ca="1">IF($AQ12&gt;0,OFFSET(DATA!$F$6,25+27*AT$10,$AF12,1,1)/$AQ12,0)</f>
        <v>9.1173469387755099E-2</v>
      </c>
      <c r="AU12" s="190">
        <f ca="1">IF($AQ12&gt;0,OFFSET(DATA!$F$6,25+27*AU$10,$AF12,1,1)/$AQ12,0)</f>
        <v>6.0153061224489796E-2</v>
      </c>
      <c r="AV12" s="190">
        <f ca="1">IF($AQ12&gt;0,OFFSET(DATA!$F$6,25+27*AV$10,$AF12,1,1)/$AQ12,0)</f>
        <v>0.14908163265306124</v>
      </c>
      <c r="AW12" s="190">
        <f ca="1">IF($AQ12&gt;0,OFFSET(DATA!$F$6,25+27*AW$10,$AF12,1,1)/$AQ12,0)</f>
        <v>6.8979591836734688E-2</v>
      </c>
      <c r="AY12" s="192" t="s">
        <v>341</v>
      </c>
      <c r="AZ12" s="166">
        <f t="shared" ref="AZ12:AZ75" ca="1" si="2">RANK(OFFSET($AZ11,$AF$12,$AF$10,1,1),$BA12:$BX12,OFFSET($AY$21,7-$AE$8,0,1,1))</f>
        <v>17</v>
      </c>
      <c r="BA12" s="190">
        <f ca="1">IF($AG12&gt;0,OFFSET(DATA!$F$6,BA$10+27*(7-$AE$8),$AF12,1,1)/OFFSET(DATA!$F$6,BA$10,$AF12,1,1),0)</f>
        <v>0.55160744500846026</v>
      </c>
      <c r="BB12" s="190">
        <f ca="1">IF($AG12&gt;0,OFFSET(DATA!$F$6,BB$10+27*(7-$AE$8),$AF12,1,1)/OFFSET(DATA!$F$6,BB$10,$AF12,1,1),0)</f>
        <v>0.48128342245989303</v>
      </c>
      <c r="BC12" s="190">
        <f ca="1">IF($AG12&gt;0,OFFSET(DATA!$F$6,BC$10+27*(7-$AE$8),$AF12,1,1)/OFFSET(DATA!$F$6,BC$10,$AF12,1,1),0)</f>
        <v>0.81081081081081086</v>
      </c>
      <c r="BD12" s="190">
        <f ca="1">IF($AG12&gt;0,OFFSET(DATA!$F$6,BD$10+27*(7-$AE$8),$AF12,1,1)/OFFSET(DATA!$F$6,BD$10,$AF12,1,1),0)</f>
        <v>0.5668449197860963</v>
      </c>
      <c r="BE12" s="190">
        <f ca="1">IF($AG12&gt;0,OFFSET(DATA!$F$6,BE$10+27*(7-$AE$8),$AF12,1,1)/OFFSET(DATA!$F$6,BE$10,$AF12,1,1),0)</f>
        <v>0.61773700305810397</v>
      </c>
      <c r="BF12" s="190">
        <f ca="1">IF($AG12&gt;0,OFFSET(DATA!$F$6,BF$10+27*(7-$AE$8),$AF12,1,1)/OFFSET(DATA!$F$6,BF$10,$AF12,1,1),0)</f>
        <v>0.63636363636363635</v>
      </c>
      <c r="BG12" s="190">
        <f ca="1">IF($AG12&gt;0,OFFSET(DATA!$F$6,BG$10+27*(7-$AE$8),$AF12,1,1)/OFFSET(DATA!$F$6,BG$10,$AF12,1,1),0)</f>
        <v>0.5901639344262295</v>
      </c>
      <c r="BH12" s="190">
        <f ca="1">IF($AG12&gt;0,OFFSET(DATA!$F$6,BH$10+27*(7-$AE$8),$AF12,1,1)/OFFSET(DATA!$F$6,BH$10,$AF12,1,1),0)</f>
        <v>0.64144736842105265</v>
      </c>
      <c r="BI12" s="190">
        <f ca="1">IF($AG12&gt;0,OFFSET(DATA!$F$6,BI$10+27*(7-$AE$8),$AF12,1,1)/OFFSET(DATA!$F$6,BI$10,$AF12,1,1),0)</f>
        <v>0.77325581395348841</v>
      </c>
      <c r="BJ12" s="190">
        <f ca="1">IF($AG12&gt;0,OFFSET(DATA!$F$6,BJ$10+27*(7-$AE$8),$AF12,1,1)/OFFSET(DATA!$F$6,BJ$10,$AF12,1,1),0)</f>
        <v>0.39779005524861877</v>
      </c>
      <c r="BK12" s="190">
        <f ca="1">IF($AG12&gt;0,OFFSET(DATA!$F$6,BK$10+27*(7-$AE$8),$AF12,1,1)/OFFSET(DATA!$F$6,BK$10,$AF12,1,1),0)</f>
        <v>0.58964143426294824</v>
      </c>
      <c r="BL12" s="190">
        <f ca="1">IF($AG12&gt;0,OFFSET(DATA!$F$6,BL$10+27*(7-$AE$8),$AF12,1,1)/OFFSET(DATA!$F$6,BL$10,$AF12,1,1),0)</f>
        <v>0.3439635535307517</v>
      </c>
      <c r="BM12" s="190">
        <f ca="1">IF($AG12&gt;0,OFFSET(DATA!$F$6,BM$10+27*(7-$AE$8),$AF12,1,1)/OFFSET(DATA!$F$6,BM$10,$AF12,1,1),0)</f>
        <v>0.58078602620087338</v>
      </c>
      <c r="BN12" s="190">
        <f ca="1">IF($AG12&gt;0,OFFSET(DATA!$F$6,BN$10+27*(7-$AE$8),$AF12,1,1)/OFFSET(DATA!$F$6,BN$10,$AF12,1,1),0)</f>
        <v>0.88992042440318297</v>
      </c>
      <c r="BO12" s="190">
        <f ca="1">IF($AG12&gt;0,OFFSET(DATA!$F$6,BO$10+27*(7-$AE$8),$AF12,1,1)/OFFSET(DATA!$F$6,BO$10,$AF12,1,1),0)</f>
        <v>0.57051736357193483</v>
      </c>
      <c r="BP12" s="190">
        <f ca="1">IF($AG12&gt;0,OFFSET(DATA!$F$6,BP$10+27*(7-$AE$8),$AF12,1,1)/OFFSET(DATA!$F$6,BP$10,$AF12,1,1),0)</f>
        <v>0.59808612440191389</v>
      </c>
      <c r="BQ12" s="190">
        <f ca="1">IF($AG12&gt;0,OFFSET(DATA!$F$6,BQ$10+27*(7-$AE$8),$AF12,1,1)/OFFSET(DATA!$F$6,BQ$10,$AF12,1,1),0)</f>
        <v>0.95454545454545459</v>
      </c>
      <c r="BR12" s="190">
        <f ca="1">IF($AG12&gt;0,OFFSET(DATA!$F$6,BR$10+27*(7-$AE$8),$AF12,1,1)/OFFSET(DATA!$F$6,BR$10,$AF12,1,1),0)</f>
        <v>0.51951219512195124</v>
      </c>
      <c r="BS12" s="190">
        <f ca="1">IF($AG12&gt;0,OFFSET(DATA!$F$6,BS$10+27*(7-$AE$8),$AF12,1,1)/OFFSET(DATA!$F$6,BS$10,$AF12,1,1),0)</f>
        <v>0.71698113207547165</v>
      </c>
      <c r="BT12" s="190">
        <f ca="1">IF($AG12&gt;0,OFFSET(DATA!$F$6,BT$10+27*(7-$AE$8),$AF12,1,1)/OFFSET(DATA!$F$6,BT$10,$AF12,1,1),0)</f>
        <v>0.42428376534788542</v>
      </c>
      <c r="BU12" s="190">
        <f ca="1">IF($AG12&gt;0,OFFSET(DATA!$F$6,BU$10+27*(7-$AE$8),$AF12,1,1)/OFFSET(DATA!$F$6,BU$10,$AF12,1,1),0)</f>
        <v>0.55903271692745382</v>
      </c>
      <c r="BV12" s="190">
        <f ca="1">IF($AG12&gt;0,OFFSET(DATA!$F$6,BV$10+27*(7-$AE$8),$AF12,1,1)/OFFSET(DATA!$F$6,BV$10,$AF12,1,1),0)</f>
        <v>0.5714285714285714</v>
      </c>
      <c r="BW12" s="190">
        <f ca="1">IF($AG12&gt;0,OFFSET(DATA!$F$6,BW$10+27*(7-$AE$8),$AF12,1,1)/OFFSET(DATA!$F$6,BW$10,$AF12,1,1),0)</f>
        <v>0.54212514370175724</v>
      </c>
      <c r="BX12" s="190">
        <f ca="1">IF($AG12&gt;0,OFFSET(DATA!$F$6,BX$10+27*(7-$AE$8),$AF12,1,1)/OFFSET(DATA!$F$6,BX$10,$AF12,1,1),0)</f>
        <v>0.51418439716312059</v>
      </c>
    </row>
    <row r="13" spans="2:76" ht="18.75" x14ac:dyDescent="0.2">
      <c r="B13" s="575" t="str">
        <f ca="1">"LWDB  "&amp;$AF$10&amp;"   vs  STATE"&amp;"  -  "&amp;$AF$8</f>
        <v>LWDB  1   vs  STATE  -  COUNTABLE ACTIVITIES</v>
      </c>
      <c r="C13" s="576"/>
      <c r="D13" s="576"/>
      <c r="E13" s="576"/>
      <c r="F13" s="576"/>
      <c r="G13" s="576"/>
      <c r="H13" s="576"/>
      <c r="I13" s="576"/>
      <c r="J13" s="576"/>
      <c r="K13" s="576"/>
      <c r="L13" s="576"/>
      <c r="M13" s="576"/>
      <c r="N13" s="576"/>
      <c r="O13" s="576"/>
      <c r="P13" s="576"/>
      <c r="Q13" s="577"/>
      <c r="AF13" s="166">
        <v>2</v>
      </c>
      <c r="AG13" s="96">
        <f ca="1">OFFSET(DATA!$F$6,$AF$10,$AF13,1,1)</f>
        <v>581</v>
      </c>
      <c r="AH13" s="190">
        <f ca="1">IF($AG13&gt;0,OFFSET(DATA!$F$6,$AF$10+27*AH$10,$AF13,1,1)/$AG13,0)</f>
        <v>0.55077452667814109</v>
      </c>
      <c r="AI13" s="190">
        <f ca="1">IF($AG13&gt;0,OFFSET(DATA!$F$6,$AF$10+27*AI$10,$AF13,1,1)/$AG13,0)</f>
        <v>0</v>
      </c>
      <c r="AJ13" s="190">
        <f ca="1">IF($AG13&gt;0,OFFSET(DATA!$F$6,$AF$10+27*AJ$10,$AF13,1,1)/$AG13,0)</f>
        <v>0.13425129087779691</v>
      </c>
      <c r="AK13" s="190">
        <f ca="1">IF($AG13&gt;0,OFFSET(DATA!$F$6,$AF$10+27*AK$10,$AF13,1,1)/$AG13,0)</f>
        <v>7.2289156626506021E-2</v>
      </c>
      <c r="AL13" s="190">
        <f ca="1">IF($AG13&gt;0,OFFSET(DATA!$F$6,$AF$10+27*AL$10,$AF13,1,1)/$AG13,0)</f>
        <v>0.10843373493975904</v>
      </c>
      <c r="AM13" s="190">
        <f ca="1">IF($AG13&gt;0,OFFSET(DATA!$F$6,$AF$10+27*AM$10,$AF13,1,1)/$AG13,0)</f>
        <v>4.8192771084337352E-2</v>
      </c>
      <c r="AN13" s="166">
        <f ca="1">OFFSET(DATA!$F$6,$AF$10+27*AN$10,$AF13,1,1)</f>
        <v>18</v>
      </c>
      <c r="AO13" s="166">
        <f t="shared" ca="1" si="1"/>
        <v>18</v>
      </c>
      <c r="AP13" s="191"/>
      <c r="AQ13" s="96">
        <f ca="1">OFFSET(DATA!$F$6,25,$AF13,1,1)</f>
        <v>19080</v>
      </c>
      <c r="AR13" s="190">
        <f ca="1">IF($AQ13&gt;0,OFFSET(DATA!$F$6,25+27*AR$10,$AF13,1,1)/$AQ13,0)</f>
        <v>0.55539832285115309</v>
      </c>
      <c r="AS13" s="190">
        <f ca="1">IF($AQ13&gt;0,OFFSET(DATA!$F$6,25+27*AS$10,$AF13,1,1)/$AQ13,0)</f>
        <v>5.7651991614255764E-3</v>
      </c>
      <c r="AT13" s="190">
        <f ca="1">IF($AQ13&gt;0,OFFSET(DATA!$F$6,25+27*AT$10,$AF13,1,1)/$AQ13,0)</f>
        <v>8.941299790356394E-2</v>
      </c>
      <c r="AU13" s="190">
        <f ca="1">IF($AQ13&gt;0,OFFSET(DATA!$F$6,25+27*AU$10,$AF13,1,1)/$AQ13,0)</f>
        <v>5.8595387840670858E-2</v>
      </c>
      <c r="AV13" s="190">
        <f ca="1">IF($AQ13&gt;0,OFFSET(DATA!$F$6,25+27*AV$10,$AF13,1,1)/$AQ13,0)</f>
        <v>0.12363731656184486</v>
      </c>
      <c r="AW13" s="190">
        <f ca="1">IF($AQ13&gt;0,OFFSET(DATA!$F$6,25+27*AW$10,$AF13,1,1)/$AQ13,0)</f>
        <v>5.7337526205450733E-2</v>
      </c>
      <c r="AY13" s="192" t="s">
        <v>240</v>
      </c>
      <c r="AZ13" s="166">
        <f t="shared" ca="1" si="2"/>
        <v>17</v>
      </c>
      <c r="BA13" s="190">
        <f ca="1">IF($AG13&gt;0,OFFSET(DATA!$F$6,BA$10+27*(7-$AE$8),$AF13,1,1)/OFFSET(DATA!$F$6,BA$10,$AF13,1,1),0)</f>
        <v>0.55077452667814109</v>
      </c>
      <c r="BB13" s="190">
        <f ca="1">IF($AG13&gt;0,OFFSET(DATA!$F$6,BB$10+27*(7-$AE$8),$AF13,1,1)/OFFSET(DATA!$F$6,BB$10,$AF13,1,1),0)</f>
        <v>0.50810810810810814</v>
      </c>
      <c r="BC13" s="190">
        <f ca="1">IF($AG13&gt;0,OFFSET(DATA!$F$6,BC$10+27*(7-$AE$8),$AF13,1,1)/OFFSET(DATA!$F$6,BC$10,$AF13,1,1),0)</f>
        <v>0.73134328358208955</v>
      </c>
      <c r="BD13" s="190">
        <f ca="1">IF($AG13&gt;0,OFFSET(DATA!$F$6,BD$10+27*(7-$AE$8),$AF13,1,1)/OFFSET(DATA!$F$6,BD$10,$AF13,1,1),0)</f>
        <v>0.66666666666666663</v>
      </c>
      <c r="BE13" s="190">
        <f ca="1">IF($AG13&gt;0,OFFSET(DATA!$F$6,BE$10+27*(7-$AE$8),$AF13,1,1)/OFFSET(DATA!$F$6,BE$10,$AF13,1,1),0)</f>
        <v>0.60771704180064312</v>
      </c>
      <c r="BF13" s="190">
        <f ca="1">IF($AG13&gt;0,OFFSET(DATA!$F$6,BF$10+27*(7-$AE$8),$AF13,1,1)/OFFSET(DATA!$F$6,BF$10,$AF13,1,1),0)</f>
        <v>0.60666666666666669</v>
      </c>
      <c r="BG13" s="190">
        <f ca="1">IF($AG13&gt;0,OFFSET(DATA!$F$6,BG$10+27*(7-$AE$8),$AF13,1,1)/OFFSET(DATA!$F$6,BG$10,$AF13,1,1),0)</f>
        <v>0.6685393258426966</v>
      </c>
      <c r="BH13" s="190">
        <f ca="1">IF($AG13&gt;0,OFFSET(DATA!$F$6,BH$10+27*(7-$AE$8),$AF13,1,1)/OFFSET(DATA!$F$6,BH$10,$AF13,1,1),0)</f>
        <v>0.6682134570765661</v>
      </c>
      <c r="BI13" s="190">
        <f ca="1">IF($AG13&gt;0,OFFSET(DATA!$F$6,BI$10+27*(7-$AE$8),$AF13,1,1)/OFFSET(DATA!$F$6,BI$10,$AF13,1,1),0)</f>
        <v>0.72282608695652173</v>
      </c>
      <c r="BJ13" s="190">
        <f ca="1">IF($AG13&gt;0,OFFSET(DATA!$F$6,BJ$10+27*(7-$AE$8),$AF13,1,1)/OFFSET(DATA!$F$6,BJ$10,$AF13,1,1),0)</f>
        <v>0.40483383685800606</v>
      </c>
      <c r="BK13" s="190">
        <f ca="1">IF($AG13&gt;0,OFFSET(DATA!$F$6,BK$10+27*(7-$AE$8),$AF13,1,1)/OFFSET(DATA!$F$6,BK$10,$AF13,1,1),0)</f>
        <v>0.61240310077519378</v>
      </c>
      <c r="BL13" s="190">
        <f ca="1">IF($AG13&gt;0,OFFSET(DATA!$F$6,BL$10+27*(7-$AE$8),$AF13,1,1)/OFFSET(DATA!$F$6,BL$10,$AF13,1,1),0)</f>
        <v>0.32481927710843372</v>
      </c>
      <c r="BM13" s="190">
        <f ca="1">IF($AG13&gt;0,OFFSET(DATA!$F$6,BM$10+27*(7-$AE$8),$AF13,1,1)/OFFSET(DATA!$F$6,BM$10,$AF13,1,1),0)</f>
        <v>0.56108597285067874</v>
      </c>
      <c r="BN13" s="190">
        <f ca="1">IF($AG13&gt;0,OFFSET(DATA!$F$6,BN$10+27*(7-$AE$8),$AF13,1,1)/OFFSET(DATA!$F$6,BN$10,$AF13,1,1),0)</f>
        <v>0.86740331491712708</v>
      </c>
      <c r="BO13" s="190">
        <f ca="1">IF($AG13&gt;0,OFFSET(DATA!$F$6,BO$10+27*(7-$AE$8),$AF13,1,1)/OFFSET(DATA!$F$6,BO$10,$AF13,1,1),0)</f>
        <v>0.58734622144112481</v>
      </c>
      <c r="BP13" s="190">
        <f ca="1">IF($AG13&gt;0,OFFSET(DATA!$F$6,BP$10+27*(7-$AE$8),$AF13,1,1)/OFFSET(DATA!$F$6,BP$10,$AF13,1,1),0)</f>
        <v>0.58313817330210771</v>
      </c>
      <c r="BQ13" s="190">
        <f ca="1">IF($AG13&gt;0,OFFSET(DATA!$F$6,BQ$10+27*(7-$AE$8),$AF13,1,1)/OFFSET(DATA!$F$6,BQ$10,$AF13,1,1),0)</f>
        <v>0.95538057742782156</v>
      </c>
      <c r="BR13" s="190">
        <f ca="1">IF($AG13&gt;0,OFFSET(DATA!$F$6,BR$10+27*(7-$AE$8),$AF13,1,1)/OFFSET(DATA!$F$6,BR$10,$AF13,1,1),0)</f>
        <v>0.5300546448087432</v>
      </c>
      <c r="BS13" s="190">
        <f ca="1">IF($AG13&gt;0,OFFSET(DATA!$F$6,BS$10+27*(7-$AE$8),$AF13,1,1)/OFFSET(DATA!$F$6,BS$10,$AF13,1,1),0)</f>
        <v>0.64444444444444449</v>
      </c>
      <c r="BT13" s="190">
        <f ca="1">IF($AG13&gt;0,OFFSET(DATA!$F$6,BT$10+27*(7-$AE$8),$AF13,1,1)/OFFSET(DATA!$F$6,BT$10,$AF13,1,1),0)</f>
        <v>0.42377622377622376</v>
      </c>
      <c r="BU13" s="190">
        <f ca="1">IF($AG13&gt;0,OFFSET(DATA!$F$6,BU$10+27*(7-$AE$8),$AF13,1,1)/OFFSET(DATA!$F$6,BU$10,$AF13,1,1),0)</f>
        <v>0.56934306569343063</v>
      </c>
      <c r="BV13" s="190">
        <f ca="1">IF($AG13&gt;0,OFFSET(DATA!$F$6,BV$10+27*(7-$AE$8),$AF13,1,1)/OFFSET(DATA!$F$6,BV$10,$AF13,1,1),0)</f>
        <v>0.56900726392251821</v>
      </c>
      <c r="BW13" s="190">
        <f ca="1">IF($AG13&gt;0,OFFSET(DATA!$F$6,BW$10+27*(7-$AE$8),$AF13,1,1)/OFFSET(DATA!$F$6,BW$10,$AF13,1,1),0)</f>
        <v>0.54060871027408774</v>
      </c>
      <c r="BX13" s="190">
        <f ca="1">IF($AG13&gt;0,OFFSET(DATA!$F$6,BX$10+27*(7-$AE$8),$AF13,1,1)/OFFSET(DATA!$F$6,BX$10,$AF13,1,1),0)</f>
        <v>0.51503759398496241</v>
      </c>
    </row>
    <row r="14" spans="2:76" ht="19.5" thickBot="1" x14ac:dyDescent="0.25">
      <c r="B14" s="560" t="str">
        <f>IF($AN$8=1,"OVERALL",$AF$8)&amp;" WEEKLY PERFORMANCE"</f>
        <v>OVERALL WEEKLY PERFORMANCE</v>
      </c>
      <c r="C14" s="561"/>
      <c r="D14" s="561"/>
      <c r="E14" s="561"/>
      <c r="F14" s="561"/>
      <c r="G14" s="561"/>
      <c r="H14" s="561"/>
      <c r="I14" s="561"/>
      <c r="J14" s="561"/>
      <c r="K14" s="561"/>
      <c r="L14" s="561"/>
      <c r="M14" s="561"/>
      <c r="N14" s="561"/>
      <c r="O14" s="561"/>
      <c r="P14" s="561"/>
      <c r="Q14" s="562"/>
      <c r="AF14" s="166">
        <v>3</v>
      </c>
      <c r="AG14" s="96">
        <f ca="1">OFFSET(DATA!$F$6,$AF$10,$AF14,1,1)</f>
        <v>580</v>
      </c>
      <c r="AH14" s="190">
        <f ca="1">IF($AG14&gt;0,OFFSET(DATA!$F$6,$AF$10+27*AH$10,$AF14,1,1)/$AG14,0)</f>
        <v>0.5431034482758621</v>
      </c>
      <c r="AI14" s="190">
        <f ca="1">IF($AG14&gt;0,OFFSET(DATA!$F$6,$AF$10+27*AI$10,$AF14,1,1)/$AG14,0)</f>
        <v>0</v>
      </c>
      <c r="AJ14" s="190">
        <f ca="1">IF($AG14&gt;0,OFFSET(DATA!$F$6,$AF$10+27*AJ$10,$AF14,1,1)/$AG14,0)</f>
        <v>0.12931034482758622</v>
      </c>
      <c r="AK14" s="190">
        <f ca="1">IF($AG14&gt;0,OFFSET(DATA!$F$6,$AF$10+27*AK$10,$AF14,1,1)/$AG14,0)</f>
        <v>6.7241379310344823E-2</v>
      </c>
      <c r="AL14" s="190">
        <f ca="1">IF($AG14&gt;0,OFFSET(DATA!$F$6,$AF$10+27*AL$10,$AF14,1,1)/$AG14,0)</f>
        <v>0.13017241379310346</v>
      </c>
      <c r="AM14" s="190">
        <f ca="1">IF($AG14&gt;0,OFFSET(DATA!$F$6,$AF$10+27*AM$10,$AF14,1,1)/$AG14,0)</f>
        <v>6.3793103448275865E-2</v>
      </c>
      <c r="AN14" s="166">
        <f ca="1">OFFSET(DATA!$F$6,$AF$10+27*AN$10,$AF14,1,1)</f>
        <v>19</v>
      </c>
      <c r="AO14" s="166">
        <f t="shared" ca="1" si="1"/>
        <v>19</v>
      </c>
      <c r="AQ14" s="96">
        <f ca="1">OFFSET(DATA!$F$6,25,$AF14,1,1)</f>
        <v>19513</v>
      </c>
      <c r="AR14" s="190">
        <f ca="1">IF($AQ14&gt;0,OFFSET(DATA!$F$6,25+27*AR$10,$AF14,1,1)/$AQ14,0)</f>
        <v>0.56185619843181467</v>
      </c>
      <c r="AS14" s="190">
        <f ca="1">IF($AQ14&gt;0,OFFSET(DATA!$F$6,25+27*AS$10,$AF14,1,1)/$AQ14,0)</f>
        <v>6.354737867062984E-3</v>
      </c>
      <c r="AT14" s="190">
        <f ca="1">IF($AQ14&gt;0,OFFSET(DATA!$F$6,25+27*AT$10,$AF14,1,1)/$AQ14,0)</f>
        <v>8.7659509045251882E-2</v>
      </c>
      <c r="AU14" s="190">
        <f ca="1">IF($AQ14&gt;0,OFFSET(DATA!$F$6,25+27*AU$10,$AF14,1,1)/$AQ14,0)</f>
        <v>5.8499461897196743E-2</v>
      </c>
      <c r="AV14" s="190">
        <f ca="1">IF($AQ14&gt;0,OFFSET(DATA!$F$6,25+27*AV$10,$AF14,1,1)/$AQ14,0)</f>
        <v>0.13163019525444575</v>
      </c>
      <c r="AW14" s="190">
        <f ca="1">IF($AQ14&gt;0,OFFSET(DATA!$F$6,25+27*AW$10,$AF14,1,1)/$AQ14,0)</f>
        <v>6.126684774253062E-2</v>
      </c>
      <c r="AY14" s="192" t="s">
        <v>5</v>
      </c>
      <c r="AZ14" s="166">
        <f t="shared" ca="1" si="2"/>
        <v>18</v>
      </c>
      <c r="BA14" s="190">
        <f ca="1">IF($AG14&gt;0,OFFSET(DATA!$F$6,BA$10+27*(7-$AE$8),$AF14,1,1)/OFFSET(DATA!$F$6,BA$10,$AF14,1,1),0)</f>
        <v>0.5431034482758621</v>
      </c>
      <c r="BB14" s="190">
        <f ca="1">IF($AG14&gt;0,OFFSET(DATA!$F$6,BB$10+27*(7-$AE$8),$AF14,1,1)/OFFSET(DATA!$F$6,BB$10,$AF14,1,1),0)</f>
        <v>0.50777202072538863</v>
      </c>
      <c r="BC14" s="190">
        <f ca="1">IF($AG14&gt;0,OFFSET(DATA!$F$6,BC$10+27*(7-$AE$8),$AF14,1,1)/OFFSET(DATA!$F$6,BC$10,$AF14,1,1),0)</f>
        <v>0.71323529411764708</v>
      </c>
      <c r="BD14" s="190">
        <f ca="1">IF($AG14&gt;0,OFFSET(DATA!$F$6,BD$10+27*(7-$AE$8),$AF14,1,1)/OFFSET(DATA!$F$6,BD$10,$AF14,1,1),0)</f>
        <v>0.69820971867007675</v>
      </c>
      <c r="BE14" s="190">
        <f ca="1">IF($AG14&gt;0,OFFSET(DATA!$F$6,BE$10+27*(7-$AE$8),$AF14,1,1)/OFFSET(DATA!$F$6,BE$10,$AF14,1,1),0)</f>
        <v>0.64364207221350078</v>
      </c>
      <c r="BF14" s="190">
        <f ca="1">IF($AG14&gt;0,OFFSET(DATA!$F$6,BF$10+27*(7-$AE$8),$AF14,1,1)/OFFSET(DATA!$F$6,BF$10,$AF14,1,1),0)</f>
        <v>0.56402439024390238</v>
      </c>
      <c r="BG14" s="190">
        <f ca="1">IF($AG14&gt;0,OFFSET(DATA!$F$6,BG$10+27*(7-$AE$8),$AF14,1,1)/OFFSET(DATA!$F$6,BG$10,$AF14,1,1),0)</f>
        <v>0.70441988950276246</v>
      </c>
      <c r="BH14" s="190">
        <f ca="1">IF($AG14&gt;0,OFFSET(DATA!$F$6,BH$10+27*(7-$AE$8),$AF14,1,1)/OFFSET(DATA!$F$6,BH$10,$AF14,1,1),0)</f>
        <v>0.66798418972332019</v>
      </c>
      <c r="BI14" s="190">
        <f ca="1">IF($AG14&gt;0,OFFSET(DATA!$F$6,BI$10+27*(7-$AE$8),$AF14,1,1)/OFFSET(DATA!$F$6,BI$10,$AF14,1,1),0)</f>
        <v>0.74142480211081796</v>
      </c>
      <c r="BJ14" s="190">
        <f ca="1">IF($AG14&gt;0,OFFSET(DATA!$F$6,BJ$10+27*(7-$AE$8),$AF14,1,1)/OFFSET(DATA!$F$6,BJ$10,$AF14,1,1),0)</f>
        <v>0.43623188405797103</v>
      </c>
      <c r="BK14" s="190">
        <f ca="1">IF($AG14&gt;0,OFFSET(DATA!$F$6,BK$10+27*(7-$AE$8),$AF14,1,1)/OFFSET(DATA!$F$6,BK$10,$AF14,1,1),0)</f>
        <v>0.63053722902921772</v>
      </c>
      <c r="BL14" s="190">
        <f ca="1">IF($AG14&gt;0,OFFSET(DATA!$F$6,BL$10+27*(7-$AE$8),$AF14,1,1)/OFFSET(DATA!$F$6,BL$10,$AF14,1,1),0)</f>
        <v>0.34316546762589928</v>
      </c>
      <c r="BM14" s="190">
        <f ca="1">IF($AG14&gt;0,OFFSET(DATA!$F$6,BM$10+27*(7-$AE$8),$AF14,1,1)/OFFSET(DATA!$F$6,BM$10,$AF14,1,1),0)</f>
        <v>0.57021276595744685</v>
      </c>
      <c r="BN14" s="190">
        <f ca="1">IF($AG14&gt;0,OFFSET(DATA!$F$6,BN$10+27*(7-$AE$8),$AF14,1,1)/OFFSET(DATA!$F$6,BN$10,$AF14,1,1),0)</f>
        <v>0.865214431586113</v>
      </c>
      <c r="BO14" s="190">
        <f ca="1">IF($AG14&gt;0,OFFSET(DATA!$F$6,BO$10+27*(7-$AE$8),$AF14,1,1)/OFFSET(DATA!$F$6,BO$10,$AF14,1,1),0)</f>
        <v>0.58780487804878045</v>
      </c>
      <c r="BP14" s="190">
        <f ca="1">IF($AG14&gt;0,OFFSET(DATA!$F$6,BP$10+27*(7-$AE$8),$AF14,1,1)/OFFSET(DATA!$F$6,BP$10,$AF14,1,1),0)</f>
        <v>0.59136212624584716</v>
      </c>
      <c r="BQ14" s="190">
        <f ca="1">IF($AG14&gt;0,OFFSET(DATA!$F$6,BQ$10+27*(7-$AE$8),$AF14,1,1)/OFFSET(DATA!$F$6,BQ$10,$AF14,1,1),0)</f>
        <v>0.92555831265508681</v>
      </c>
      <c r="BR14" s="190">
        <f ca="1">IF($AG14&gt;0,OFFSET(DATA!$F$6,BR$10+27*(7-$AE$8),$AF14,1,1)/OFFSET(DATA!$F$6,BR$10,$AF14,1,1),0)</f>
        <v>0.52167832167832173</v>
      </c>
      <c r="BS14" s="190">
        <f ca="1">IF($AG14&gt;0,OFFSET(DATA!$F$6,BS$10+27*(7-$AE$8),$AF14,1,1)/OFFSET(DATA!$F$6,BS$10,$AF14,1,1),0)</f>
        <v>0.68421052631578949</v>
      </c>
      <c r="BT14" s="190">
        <f ca="1">IF($AG14&gt;0,OFFSET(DATA!$F$6,BT$10+27*(7-$AE$8),$AF14,1,1)/OFFSET(DATA!$F$6,BT$10,$AF14,1,1),0)</f>
        <v>0.43109300746775286</v>
      </c>
      <c r="BU14" s="190">
        <f ca="1">IF($AG14&gt;0,OFFSET(DATA!$F$6,BU$10+27*(7-$AE$8),$AF14,1,1)/OFFSET(DATA!$F$6,BU$10,$AF14,1,1),0)</f>
        <v>0.59751643535427323</v>
      </c>
      <c r="BV14" s="190">
        <f ca="1">IF($AG14&gt;0,OFFSET(DATA!$F$6,BV$10+27*(7-$AE$8),$AF14,1,1)/OFFSET(DATA!$F$6,BV$10,$AF14,1,1),0)</f>
        <v>0.57635175282234108</v>
      </c>
      <c r="BW14" s="190">
        <f ca="1">IF($AG14&gt;0,OFFSET(DATA!$F$6,BW$10+27*(7-$AE$8),$AF14,1,1)/OFFSET(DATA!$F$6,BW$10,$AF14,1,1),0)</f>
        <v>0.54314762098413993</v>
      </c>
      <c r="BX14" s="190">
        <f ca="1">IF($AG14&gt;0,OFFSET(DATA!$F$6,BX$10+27*(7-$AE$8),$AF14,1,1)/OFFSET(DATA!$F$6,BX$10,$AF14,1,1),0)</f>
        <v>0.52886405959031657</v>
      </c>
    </row>
    <row r="15" spans="2:76" ht="15" customHeight="1" x14ac:dyDescent="0.2">
      <c r="AF15" s="166">
        <v>4</v>
      </c>
      <c r="AG15" s="96">
        <f ca="1">OFFSET(DATA!$F$6,$AF$10,$AF15,1,1)</f>
        <v>579</v>
      </c>
      <c r="AH15" s="190">
        <f ca="1">IF($AG15&gt;0,OFFSET(DATA!$F$6,$AF$10+27*AH$10,$AF15,1,1)/$AG15,0)</f>
        <v>0.53540587219343694</v>
      </c>
      <c r="AI15" s="190">
        <f ca="1">IF($AG15&gt;0,OFFSET(DATA!$F$6,$AF$10+27*AI$10,$AF15,1,1)/$AG15,0)</f>
        <v>0</v>
      </c>
      <c r="AJ15" s="190">
        <f ca="1">IF($AG15&gt;0,OFFSET(DATA!$F$6,$AF$10+27*AJ$10,$AF15,1,1)/$AG15,0)</f>
        <v>0.12435233160621761</v>
      </c>
      <c r="AK15" s="190">
        <f ca="1">IF($AG15&gt;0,OFFSET(DATA!$F$6,$AF$10+27*AK$10,$AF15,1,1)/$AG15,0)</f>
        <v>6.2176165803108807E-2</v>
      </c>
      <c r="AL15" s="190">
        <f ca="1">IF($AG15&gt;0,OFFSET(DATA!$F$6,$AF$10+27*AL$10,$AF15,1,1)/$AG15,0)</f>
        <v>0.15198618307426598</v>
      </c>
      <c r="AM15" s="190">
        <f ca="1">IF($AG15&gt;0,OFFSET(DATA!$F$6,$AF$10+27*AM$10,$AF15,1,1)/$AG15,0)</f>
        <v>7.9447322970639028E-2</v>
      </c>
      <c r="AN15" s="166">
        <f ca="1">OFFSET(DATA!$F$6,$AF$10+27*AN$10,$AF15,1,1)</f>
        <v>18</v>
      </c>
      <c r="AO15" s="166">
        <f t="shared" ca="1" si="1"/>
        <v>18</v>
      </c>
      <c r="AQ15" s="96">
        <f ca="1">OFFSET(DATA!$F$6,25,$AF15,1,1)</f>
        <v>19946</v>
      </c>
      <c r="AR15" s="190">
        <f ca="1">IF($AQ15&gt;0,OFFSET(DATA!$F$6,25+27*AR$10,$AF15,1,1)/$AQ15,0)</f>
        <v>0.56803369096560719</v>
      </c>
      <c r="AS15" s="190">
        <f ca="1">IF($AQ15&gt;0,OFFSET(DATA!$F$6,25+27*AS$10,$AF15,1,1)/$AQ15,0)</f>
        <v>6.9186804371803873E-3</v>
      </c>
      <c r="AT15" s="190">
        <f ca="1">IF($AQ15&gt;0,OFFSET(DATA!$F$6,25+27*AT$10,$AF15,1,1)/$AQ15,0)</f>
        <v>8.5982151809886692E-2</v>
      </c>
      <c r="AU15" s="190">
        <f ca="1">IF($AQ15&gt;0,OFFSET(DATA!$F$6,25+27*AU$10,$AF15,1,1)/$AQ15,0)</f>
        <v>5.8407700792138778E-2</v>
      </c>
      <c r="AV15" s="190">
        <f ca="1">IF($AQ15&gt;0,OFFSET(DATA!$F$6,25+27*AV$10,$AF15,1,1)/$AQ15,0)</f>
        <v>0.1392760453223704</v>
      </c>
      <c r="AW15" s="190">
        <f ca="1">IF($AQ15&gt;0,OFFSET(DATA!$F$6,25+27*AW$10,$AF15,1,1)/$AQ15,0)</f>
        <v>6.5025569036398279E-2</v>
      </c>
      <c r="AY15" s="192" t="s">
        <v>106</v>
      </c>
      <c r="AZ15" s="166">
        <f t="shared" ca="1" si="2"/>
        <v>18</v>
      </c>
      <c r="BA15" s="190">
        <f ca="1">IF($AG15&gt;0,OFFSET(DATA!$F$6,BA$10+27*(7-$AE$8),$AF15,1,1)/OFFSET(DATA!$F$6,BA$10,$AF15,1,1),0)</f>
        <v>0.53540587219343694</v>
      </c>
      <c r="BB15" s="190">
        <f ca="1">IF($AG15&gt;0,OFFSET(DATA!$F$6,BB$10+27*(7-$AE$8),$AF15,1,1)/OFFSET(DATA!$F$6,BB$10,$AF15,1,1),0)</f>
        <v>0.5074626865671642</v>
      </c>
      <c r="BC15" s="190">
        <f ca="1">IF($AG15&gt;0,OFFSET(DATA!$F$6,BC$10+27*(7-$AE$8),$AF15,1,1)/OFFSET(DATA!$F$6,BC$10,$AF15,1,1),0)</f>
        <v>0.69565217391304346</v>
      </c>
      <c r="BD15" s="190">
        <f ca="1">IF($AG15&gt;0,OFFSET(DATA!$F$6,BD$10+27*(7-$AE$8),$AF15,1,1)/OFFSET(DATA!$F$6,BD$10,$AF15,1,1),0)</f>
        <v>0.72864321608040206</v>
      </c>
      <c r="BE15" s="190">
        <f ca="1">IF($AG15&gt;0,OFFSET(DATA!$F$6,BE$10+27*(7-$AE$8),$AF15,1,1)/OFFSET(DATA!$F$6,BE$10,$AF15,1,1),0)</f>
        <v>0.67791411042944782</v>
      </c>
      <c r="BF15" s="190">
        <f ca="1">IF($AG15&gt;0,OFFSET(DATA!$F$6,BF$10+27*(7-$AE$8),$AF15,1,1)/OFFSET(DATA!$F$6,BF$10,$AF15,1,1),0)</f>
        <v>0.5280898876404494</v>
      </c>
      <c r="BG15" s="190">
        <f ca="1">IF($AG15&gt;0,OFFSET(DATA!$F$6,BG$10+27*(7-$AE$8),$AF15,1,1)/OFFSET(DATA!$F$6,BG$10,$AF15,1,1),0)</f>
        <v>0.73913043478260865</v>
      </c>
      <c r="BH15" s="190">
        <f ca="1">IF($AG15&gt;0,OFFSET(DATA!$F$6,BH$10+27*(7-$AE$8),$AF15,1,1)/OFFSET(DATA!$F$6,BH$10,$AF15,1,1),0)</f>
        <v>0.66776677667766782</v>
      </c>
      <c r="BI15" s="190">
        <f ca="1">IF($AG15&gt;0,OFFSET(DATA!$F$6,BI$10+27*(7-$AE$8),$AF15,1,1)/OFFSET(DATA!$F$6,BI$10,$AF15,1,1),0)</f>
        <v>0.75897435897435894</v>
      </c>
      <c r="BJ15" s="190">
        <f ca="1">IF($AG15&gt;0,OFFSET(DATA!$F$6,BJ$10+27*(7-$AE$8),$AF15,1,1)/OFFSET(DATA!$F$6,BJ$10,$AF15,1,1),0)</f>
        <v>0.46518105849582175</v>
      </c>
      <c r="BK15" s="190">
        <f ca="1">IF($AG15&gt;0,OFFSET(DATA!$F$6,BK$10+27*(7-$AE$8),$AF15,1,1)/OFFSET(DATA!$F$6,BK$10,$AF15,1,1),0)</f>
        <v>0.6477064220183486</v>
      </c>
      <c r="BL15" s="190">
        <f ca="1">IF($AG15&gt;0,OFFSET(DATA!$F$6,BL$10+27*(7-$AE$8),$AF15,1,1)/OFFSET(DATA!$F$6,BL$10,$AF15,1,1),0)</f>
        <v>0.36133651551312651</v>
      </c>
      <c r="BM15" s="190">
        <f ca="1">IF($AG15&gt;0,OFFSET(DATA!$F$6,BM$10+27*(7-$AE$8),$AF15,1,1)/OFFSET(DATA!$F$6,BM$10,$AF15,1,1),0)</f>
        <v>0.57831325301204817</v>
      </c>
      <c r="BN15" s="190">
        <f ca="1">IF($AG15&gt;0,OFFSET(DATA!$F$6,BN$10+27*(7-$AE$8),$AF15,1,1)/OFFSET(DATA!$F$6,BN$10,$AF15,1,1),0)</f>
        <v>0.86308724832214767</v>
      </c>
      <c r="BO15" s="190">
        <f ca="1">IF($AG15&gt;0,OFFSET(DATA!$F$6,BO$10+27*(7-$AE$8),$AF15,1,1)/OFFSET(DATA!$F$6,BO$10,$AF15,1,1),0)</f>
        <v>0.58825561312607944</v>
      </c>
      <c r="BP15" s="190">
        <f ca="1">IF($AG15&gt;0,OFFSET(DATA!$F$6,BP$10+27*(7-$AE$8),$AF15,1,1)/OFFSET(DATA!$F$6,BP$10,$AF15,1,1),0)</f>
        <v>0.59873949579831931</v>
      </c>
      <c r="BQ15" s="190">
        <f ca="1">IF($AG15&gt;0,OFFSET(DATA!$F$6,BQ$10+27*(7-$AE$8),$AF15,1,1)/OFFSET(DATA!$F$6,BQ$10,$AF15,1,1),0)</f>
        <v>0.89882352941176469</v>
      </c>
      <c r="BR15" s="190">
        <f ca="1">IF($AG15&gt;0,OFFSET(DATA!$F$6,BR$10+27*(7-$AE$8),$AF15,1,1)/OFFSET(DATA!$F$6,BR$10,$AF15,1,1),0)</f>
        <v>0.5128939828080229</v>
      </c>
      <c r="BS15" s="190">
        <f ca="1">IF($AG15&gt;0,OFFSET(DATA!$F$6,BS$10+27*(7-$AE$8),$AF15,1,1)/OFFSET(DATA!$F$6,BS$10,$AF15,1,1),0)</f>
        <v>0.72</v>
      </c>
      <c r="BT15" s="190">
        <f ca="1">IF($AG15&gt;0,OFFSET(DATA!$F$6,BT$10+27*(7-$AE$8),$AF15,1,1)/OFFSET(DATA!$F$6,BT$10,$AF15,1,1),0)</f>
        <v>0.43799472295514513</v>
      </c>
      <c r="BU15" s="190">
        <f ca="1">IF($AG15&gt;0,OFFSET(DATA!$F$6,BU$10+27*(7-$AE$8),$AF15,1,1)/OFFSET(DATA!$F$6,BU$10,$AF15,1,1),0)</f>
        <v>0.6257309941520468</v>
      </c>
      <c r="BV15" s="190">
        <f ca="1">IF($AG15&gt;0,OFFSET(DATA!$F$6,BV$10+27*(7-$AE$8),$AF15,1,1)/OFFSET(DATA!$F$6,BV$10,$AF15,1,1),0)</f>
        <v>0.58343057176196034</v>
      </c>
      <c r="BW15" s="190">
        <f ca="1">IF($AG15&gt;0,OFFSET(DATA!$F$6,BW$10+27*(7-$AE$8),$AF15,1,1)/OFFSET(DATA!$F$6,BW$10,$AF15,1,1),0)</f>
        <v>0.54552614996849402</v>
      </c>
      <c r="BX15" s="190">
        <f ca="1">IF($AG15&gt;0,OFFSET(DATA!$F$6,BX$10+27*(7-$AE$8),$AF15,1,1)/OFFSET(DATA!$F$6,BX$10,$AF15,1,1),0)</f>
        <v>0.54243542435424352</v>
      </c>
    </row>
    <row r="16" spans="2:76" ht="15" customHeight="1" x14ac:dyDescent="0.2">
      <c r="AF16" s="166">
        <v>5</v>
      </c>
      <c r="AG16" s="96">
        <f ca="1">OFFSET(DATA!$F$6,$AF$10,$AF16,1,1)</f>
        <v>556</v>
      </c>
      <c r="AH16" s="190">
        <f ca="1">IF($AG16&gt;0,OFFSET(DATA!$F$6,$AF$10+27*AH$10,$AF16,1,1)/$AG16,0)</f>
        <v>0.55035971223021585</v>
      </c>
      <c r="AI16" s="190">
        <f ca="1">IF($AG16&gt;0,OFFSET(DATA!$F$6,$AF$10+27*AI$10,$AF16,1,1)/$AG16,0)</f>
        <v>1.7985611510791368E-3</v>
      </c>
      <c r="AJ16" s="190">
        <f ca="1">IF($AG16&gt;0,OFFSET(DATA!$F$6,$AF$10+27*AJ$10,$AF16,1,1)/$AG16,0)</f>
        <v>0.12769784172661872</v>
      </c>
      <c r="AK16" s="190">
        <f ca="1">IF($AG16&gt;0,OFFSET(DATA!$F$6,$AF$10+27*AK$10,$AF16,1,1)/$AG16,0)</f>
        <v>4.1366906474820143E-2</v>
      </c>
      <c r="AL16" s="190">
        <f ca="1">IF($AG16&gt;0,OFFSET(DATA!$F$6,$AF$10+27*AL$10,$AF16,1,1)/$AG16,0)</f>
        <v>0.16546762589928057</v>
      </c>
      <c r="AM16" s="190">
        <f ca="1">IF($AG16&gt;0,OFFSET(DATA!$F$6,$AF$10+27*AM$10,$AF16,1,1)/$AG16,0)</f>
        <v>8.6330935251798566E-2</v>
      </c>
      <c r="AN16" s="166">
        <f ca="1">OFFSET(DATA!$F$6,$AF$10+27*AN$10,$AF16,1,1)</f>
        <v>19</v>
      </c>
      <c r="AO16" s="166">
        <f t="shared" ca="1" si="1"/>
        <v>19</v>
      </c>
      <c r="AQ16" s="96">
        <f ca="1">OFFSET(DATA!$F$6,25,$AF16,1,1)</f>
        <v>20098</v>
      </c>
      <c r="AR16" s="190">
        <f ca="1">IF($AQ16&gt;0,OFFSET(DATA!$F$6,25+27*AR$10,$AF16,1,1)/$AQ16,0)</f>
        <v>0.57523136630510496</v>
      </c>
      <c r="AS16" s="190">
        <f ca="1">IF($AQ16&gt;0,OFFSET(DATA!$F$6,25+27*AS$10,$AF16,1,1)/$AQ16,0)</f>
        <v>6.8663548611802173E-3</v>
      </c>
      <c r="AT16" s="190">
        <f ca="1">IF($AQ16&gt;0,OFFSET(DATA!$F$6,25+27*AT$10,$AF16,1,1)/$AQ16,0)</f>
        <v>8.5680167180814018E-2</v>
      </c>
      <c r="AU16" s="190">
        <f ca="1">IF($AQ16&gt;0,OFFSET(DATA!$F$6,25+27*AU$10,$AF16,1,1)/$AQ16,0)</f>
        <v>4.9159120310478657E-2</v>
      </c>
      <c r="AV16" s="190">
        <f ca="1">IF($AQ16&gt;0,OFFSET(DATA!$F$6,25+27*AV$10,$AF16,1,1)/$AQ16,0)</f>
        <v>0.12822171360334361</v>
      </c>
      <c r="AW16" s="190">
        <f ca="1">IF($AQ16&gt;0,OFFSET(DATA!$F$6,25+27*AW$10,$AF16,1,1)/$AQ16,0)</f>
        <v>5.7070355259229773E-2</v>
      </c>
      <c r="AY16" s="192" t="s">
        <v>111</v>
      </c>
      <c r="AZ16" s="166">
        <f t="shared" ca="1" si="2"/>
        <v>18</v>
      </c>
      <c r="BA16" s="190">
        <f ca="1">IF($AG16&gt;0,OFFSET(DATA!$F$6,BA$10+27*(7-$AE$8),$AF16,1,1)/OFFSET(DATA!$F$6,BA$10,$AF16,1,1),0)</f>
        <v>0.55035971223021585</v>
      </c>
      <c r="BB16" s="190">
        <f ca="1">IF($AG16&gt;0,OFFSET(DATA!$F$6,BB$10+27*(7-$AE$8),$AF16,1,1)/OFFSET(DATA!$F$6,BB$10,$AF16,1,1),0)</f>
        <v>0.49519230769230771</v>
      </c>
      <c r="BC16" s="190">
        <f ca="1">IF($AG16&gt;0,OFFSET(DATA!$F$6,BC$10+27*(7-$AE$8),$AF16,1,1)/OFFSET(DATA!$F$6,BC$10,$AF16,1,1),0)</f>
        <v>0.77049180327868849</v>
      </c>
      <c r="BD16" s="190">
        <f ca="1">IF($AG16&gt;0,OFFSET(DATA!$F$6,BD$10+27*(7-$AE$8),$AF16,1,1)/OFFSET(DATA!$F$6,BD$10,$AF16,1,1),0)</f>
        <v>0.69897959183673475</v>
      </c>
      <c r="BE16" s="190">
        <f ca="1">IF($AG16&gt;0,OFFSET(DATA!$F$6,BE$10+27*(7-$AE$8),$AF16,1,1)/OFFSET(DATA!$F$6,BE$10,$AF16,1,1),0)</f>
        <v>0.70783132530120485</v>
      </c>
      <c r="BF16" s="190">
        <f ca="1">IF($AG16&gt;0,OFFSET(DATA!$F$6,BF$10+27*(7-$AE$8),$AF16,1,1)/OFFSET(DATA!$F$6,BF$10,$AF16,1,1),0)</f>
        <v>0.59411764705882353</v>
      </c>
      <c r="BG16" s="190">
        <f ca="1">IF($AG16&gt;0,OFFSET(DATA!$F$6,BG$10+27*(7-$AE$8),$AF16,1,1)/OFFSET(DATA!$F$6,BG$10,$AF16,1,1),0)</f>
        <v>0.7189189189189189</v>
      </c>
      <c r="BH16" s="190">
        <f ca="1">IF($AG16&gt;0,OFFSET(DATA!$F$6,BH$10+27*(7-$AE$8),$AF16,1,1)/OFFSET(DATA!$F$6,BH$10,$AF16,1,1),0)</f>
        <v>0.70067264573991028</v>
      </c>
      <c r="BI16" s="190">
        <f ca="1">IF($AG16&gt;0,OFFSET(DATA!$F$6,BI$10+27*(7-$AE$8),$AF16,1,1)/OFFSET(DATA!$F$6,BI$10,$AF16,1,1),0)</f>
        <v>0.7931034482758621</v>
      </c>
      <c r="BJ16" s="190">
        <f ca="1">IF($AG16&gt;0,OFFSET(DATA!$F$6,BJ$10+27*(7-$AE$8),$AF16,1,1)/OFFSET(DATA!$F$6,BJ$10,$AF16,1,1),0)</f>
        <v>0.46368715083798884</v>
      </c>
      <c r="BK16" s="190">
        <f ca="1">IF($AG16&gt;0,OFFSET(DATA!$F$6,BK$10+27*(7-$AE$8),$AF16,1,1)/OFFSET(DATA!$F$6,BK$10,$AF16,1,1),0)</f>
        <v>0.63960396039603962</v>
      </c>
      <c r="BL16" s="190">
        <f ca="1">IF($AG16&gt;0,OFFSET(DATA!$F$6,BL$10+27*(7-$AE$8),$AF16,1,1)/OFFSET(DATA!$F$6,BL$10,$AF16,1,1),0)</f>
        <v>0.37589328251548354</v>
      </c>
      <c r="BM16" s="190">
        <f ca="1">IF($AG16&gt;0,OFFSET(DATA!$F$6,BM$10+27*(7-$AE$8),$AF16,1,1)/OFFSET(DATA!$F$6,BM$10,$AF16,1,1),0)</f>
        <v>0.61389961389961389</v>
      </c>
      <c r="BN16" s="190">
        <f ca="1">IF($AG16&gt;0,OFFSET(DATA!$F$6,BN$10+27*(7-$AE$8),$AF16,1,1)/OFFSET(DATA!$F$6,BN$10,$AF16,1,1),0)</f>
        <v>0.87686062246278751</v>
      </c>
      <c r="BO16" s="190">
        <f ca="1">IF($AG16&gt;0,OFFSET(DATA!$F$6,BO$10+27*(7-$AE$8),$AF16,1,1)/OFFSET(DATA!$F$6,BO$10,$AF16,1,1),0)</f>
        <v>0.58871240283879689</v>
      </c>
      <c r="BP16" s="190">
        <f ca="1">IF($AG16&gt;0,OFFSET(DATA!$F$6,BP$10+27*(7-$AE$8),$AF16,1,1)/OFFSET(DATA!$F$6,BP$10,$AF16,1,1),0)</f>
        <v>0.59090909090909094</v>
      </c>
      <c r="BQ16" s="190">
        <f ca="1">IF($AG16&gt;0,OFFSET(DATA!$F$6,BQ$10+27*(7-$AE$8),$AF16,1,1)/OFFSET(DATA!$F$6,BQ$10,$AF16,1,1),0)</f>
        <v>0.93430656934306566</v>
      </c>
      <c r="BR16" s="190">
        <f ca="1">IF($AG16&gt;0,OFFSET(DATA!$F$6,BR$10+27*(7-$AE$8),$AF16,1,1)/OFFSET(DATA!$F$6,BR$10,$AF16,1,1),0)</f>
        <v>0.5365168539325843</v>
      </c>
      <c r="BS16" s="190">
        <f ca="1">IF($AG16&gt;0,OFFSET(DATA!$F$6,BS$10+27*(7-$AE$8),$AF16,1,1)/OFFSET(DATA!$F$6,BS$10,$AF16,1,1),0)</f>
        <v>0.8</v>
      </c>
      <c r="BT16" s="190">
        <f ca="1">IF($AG16&gt;0,OFFSET(DATA!$F$6,BT$10+27*(7-$AE$8),$AF16,1,1)/OFFSET(DATA!$F$6,BT$10,$AF16,1,1),0)</f>
        <v>0.46091644204851751</v>
      </c>
      <c r="BU16" s="190">
        <f ca="1">IF($AG16&gt;0,OFFSET(DATA!$F$6,BU$10+27*(7-$AE$8),$AF16,1,1)/OFFSET(DATA!$F$6,BU$10,$AF16,1,1),0)</f>
        <v>0.62518740629685154</v>
      </c>
      <c r="BV16" s="190">
        <f ca="1">IF($AG16&gt;0,OFFSET(DATA!$F$6,BV$10+27*(7-$AE$8),$AF16,1,1)/OFFSET(DATA!$F$6,BV$10,$AF16,1,1),0)</f>
        <v>0.5653179190751445</v>
      </c>
      <c r="BW16" s="190">
        <f ca="1">IF($AG16&gt;0,OFFSET(DATA!$F$6,BW$10+27*(7-$AE$8),$AF16,1,1)/OFFSET(DATA!$F$6,BW$10,$AF16,1,1),0)</f>
        <v>0.54993118213794157</v>
      </c>
      <c r="BX16" s="190">
        <f ca="1">IF($AG16&gt;0,OFFSET(DATA!$F$6,BX$10+27*(7-$AE$8),$AF16,1,1)/OFFSET(DATA!$F$6,BX$10,$AF16,1,1),0)</f>
        <v>0.56133828996282531</v>
      </c>
    </row>
    <row r="17" spans="32:76" ht="15" customHeight="1" x14ac:dyDescent="0.2">
      <c r="AF17" s="166">
        <v>6</v>
      </c>
      <c r="AG17" s="96">
        <f ca="1">OFFSET(DATA!$F$6,$AF$10,$AF17,1,1)</f>
        <v>525</v>
      </c>
      <c r="AH17" s="190">
        <f ca="1">IF($AG17&gt;0,OFFSET(DATA!$F$6,$AF$10+27*AH$10,$AF17,1,1)/$AG17,0)</f>
        <v>0.54095238095238096</v>
      </c>
      <c r="AI17" s="190">
        <f ca="1">IF($AG17&gt;0,OFFSET(DATA!$F$6,$AF$10+27*AI$10,$AF17,1,1)/$AG17,0)</f>
        <v>1.9047619047619048E-3</v>
      </c>
      <c r="AJ17" s="190">
        <f ca="1">IF($AG17&gt;0,OFFSET(DATA!$F$6,$AF$10+27*AJ$10,$AF17,1,1)/$AG17,0)</f>
        <v>0.12761904761904763</v>
      </c>
      <c r="AK17" s="190">
        <f ca="1">IF($AG17&gt;0,OFFSET(DATA!$F$6,$AF$10+27*AK$10,$AF17,1,1)/$AG17,0)</f>
        <v>2.2857142857142857E-2</v>
      </c>
      <c r="AL17" s="190">
        <f ca="1">IF($AG17&gt;0,OFFSET(DATA!$F$6,$AF$10+27*AL$10,$AF17,1,1)/$AG17,0)</f>
        <v>0.15619047619047619</v>
      </c>
      <c r="AM17" s="190">
        <f ca="1">IF($AG17&gt;0,OFFSET(DATA!$F$6,$AF$10+27*AM$10,$AF17,1,1)/$AG17,0)</f>
        <v>6.8571428571428575E-2</v>
      </c>
      <c r="AN17" s="166">
        <f ca="1">OFFSET(DATA!$F$6,$AF$10+27*AN$10,$AF17,1,1)</f>
        <v>20</v>
      </c>
      <c r="AO17" s="166">
        <f t="shared" ca="1" si="1"/>
        <v>20</v>
      </c>
      <c r="AQ17" s="96">
        <f ca="1">OFFSET(DATA!$F$6,25,$AF17,1,1)</f>
        <v>19285</v>
      </c>
      <c r="AR17" s="190">
        <f ca="1">IF($AQ17&gt;0,OFFSET(DATA!$F$6,25+27*AR$10,$AF17,1,1)/$AQ17,0)</f>
        <v>0.58257713248638843</v>
      </c>
      <c r="AS17" s="190">
        <f ca="1">IF($AQ17&gt;0,OFFSET(DATA!$F$6,25+27*AS$10,$AF17,1,1)/$AQ17,0)</f>
        <v>8.8669950738916262E-3</v>
      </c>
      <c r="AT17" s="190">
        <f ca="1">IF($AQ17&gt;0,OFFSET(DATA!$F$6,25+27*AT$10,$AF17,1,1)/$AQ17,0)</f>
        <v>8.8306974332382687E-2</v>
      </c>
      <c r="AU17" s="190">
        <f ca="1">IF($AQ17&gt;0,OFFSET(DATA!$F$6,25+27*AU$10,$AF17,1,1)/$AQ17,0)</f>
        <v>5.4083484573502726E-2</v>
      </c>
      <c r="AV17" s="190">
        <f ca="1">IF($AQ17&gt;0,OFFSET(DATA!$F$6,25+27*AV$10,$AF17,1,1)/$AQ17,0)</f>
        <v>0.11247083225304641</v>
      </c>
      <c r="AW17" s="190">
        <f ca="1">IF($AQ17&gt;0,OFFSET(DATA!$F$6,25+27*AW$10,$AF17,1,1)/$AQ17,0)</f>
        <v>4.480165932071558E-2</v>
      </c>
      <c r="AY17" s="192"/>
      <c r="AZ17" s="166">
        <f t="shared" ca="1" si="2"/>
        <v>18</v>
      </c>
      <c r="BA17" s="190">
        <f ca="1">IF($AG17&gt;0,OFFSET(DATA!$F$6,BA$10+27*(7-$AE$8),$AF17,1,1)/OFFSET(DATA!$F$6,BA$10,$AF17,1,1),0)</f>
        <v>0.54095238095238096</v>
      </c>
      <c r="BB17" s="190">
        <f ca="1">IF($AG17&gt;0,OFFSET(DATA!$F$6,BB$10+27*(7-$AE$8),$AF17,1,1)/OFFSET(DATA!$F$6,BB$10,$AF17,1,1),0)</f>
        <v>0.50724637681159424</v>
      </c>
      <c r="BC17" s="190">
        <f ca="1">IF($AG17&gt;0,OFFSET(DATA!$F$6,BC$10+27*(7-$AE$8),$AF17,1,1)/OFFSET(DATA!$F$6,BC$10,$AF17,1,1),0)</f>
        <v>0.76271186440677963</v>
      </c>
      <c r="BD17" s="190">
        <f ca="1">IF($AG17&gt;0,OFFSET(DATA!$F$6,BD$10+27*(7-$AE$8),$AF17,1,1)/OFFSET(DATA!$F$6,BD$10,$AF17,1,1),0)</f>
        <v>0.66331658291457285</v>
      </c>
      <c r="BE17" s="190">
        <f ca="1">IF($AG17&gt;0,OFFSET(DATA!$F$6,BE$10+27*(7-$AE$8),$AF17,1,1)/OFFSET(DATA!$F$6,BE$10,$AF17,1,1),0)</f>
        <v>0.67084639498432597</v>
      </c>
      <c r="BF17" s="190">
        <f ca="1">IF($AG17&gt;0,OFFSET(DATA!$F$6,BF$10+27*(7-$AE$8),$AF17,1,1)/OFFSET(DATA!$F$6,BF$10,$AF17,1,1),0)</f>
        <v>0.62874251497005984</v>
      </c>
      <c r="BG17" s="190">
        <f ca="1">IF($AG17&gt;0,OFFSET(DATA!$F$6,BG$10+27*(7-$AE$8),$AF17,1,1)/OFFSET(DATA!$F$6,BG$10,$AF17,1,1),0)</f>
        <v>0.68333333333333335</v>
      </c>
      <c r="BH17" s="190">
        <f ca="1">IF($AG17&gt;0,OFFSET(DATA!$F$6,BH$10+27*(7-$AE$8),$AF17,1,1)/OFFSET(DATA!$F$6,BH$10,$AF17,1,1),0)</f>
        <v>0.7004504504504504</v>
      </c>
      <c r="BI17" s="190">
        <f ca="1">IF($AG17&gt;0,OFFSET(DATA!$F$6,BI$10+27*(7-$AE$8),$AF17,1,1)/OFFSET(DATA!$F$6,BI$10,$AF17,1,1),0)</f>
        <v>0.77914110429447858</v>
      </c>
      <c r="BJ17" s="190">
        <f ca="1">IF($AG17&gt;0,OFFSET(DATA!$F$6,BJ$10+27*(7-$AE$8),$AF17,1,1)/OFFSET(DATA!$F$6,BJ$10,$AF17,1,1),0)</f>
        <v>0.48396501457725949</v>
      </c>
      <c r="BK17" s="190">
        <f ca="1">IF($AG17&gt;0,OFFSET(DATA!$F$6,BK$10+27*(7-$AE$8),$AF17,1,1)/OFFSET(DATA!$F$6,BK$10,$AF17,1,1),0)</f>
        <v>0.64837398373983735</v>
      </c>
      <c r="BL17" s="190">
        <f ca="1">IF($AG17&gt;0,OFFSET(DATA!$F$6,BL$10+27*(7-$AE$8),$AF17,1,1)/OFFSET(DATA!$F$6,BL$10,$AF17,1,1),0)</f>
        <v>0.37886100386100385</v>
      </c>
      <c r="BM17" s="190">
        <f ca="1">IF($AG17&gt;0,OFFSET(DATA!$F$6,BM$10+27*(7-$AE$8),$AF17,1,1)/OFFSET(DATA!$F$6,BM$10,$AF17,1,1),0)</f>
        <v>0.6428571428571429</v>
      </c>
      <c r="BN17" s="190">
        <f ca="1">IF($AG17&gt;0,OFFSET(DATA!$F$6,BN$10+27*(7-$AE$8),$AF17,1,1)/OFFSET(DATA!$F$6,BN$10,$AF17,1,1),0)</f>
        <v>0.85974754558204769</v>
      </c>
      <c r="BO17" s="190">
        <f ca="1">IF($AG17&gt;0,OFFSET(DATA!$F$6,BO$10+27*(7-$AE$8),$AF17,1,1)/OFFSET(DATA!$F$6,BO$10,$AF17,1,1),0)</f>
        <v>0.61388508891928861</v>
      </c>
      <c r="BP17" s="190">
        <f ca="1">IF($AG17&gt;0,OFFSET(DATA!$F$6,BP$10+27*(7-$AE$8),$AF17,1,1)/OFFSET(DATA!$F$6,BP$10,$AF17,1,1),0)</f>
        <v>0.62004662004662003</v>
      </c>
      <c r="BQ17" s="190">
        <f ca="1">IF($AG17&gt;0,OFFSET(DATA!$F$6,BQ$10+27*(7-$AE$8),$AF17,1,1)/OFFSET(DATA!$F$6,BQ$10,$AF17,1,1),0)</f>
        <v>0.90330188679245282</v>
      </c>
      <c r="BR17" s="190">
        <f ca="1">IF($AG17&gt;0,OFFSET(DATA!$F$6,BR$10+27*(7-$AE$8),$AF17,1,1)/OFFSET(DATA!$F$6,BR$10,$AF17,1,1),0)</f>
        <v>0.5337078651685393</v>
      </c>
      <c r="BS17" s="190">
        <f ca="1">IF($AG17&gt;0,OFFSET(DATA!$F$6,BS$10+27*(7-$AE$8),$AF17,1,1)/OFFSET(DATA!$F$6,BS$10,$AF17,1,1),0)</f>
        <v>0.75510204081632648</v>
      </c>
      <c r="BT17" s="190">
        <f ca="1">IF($AG17&gt;0,OFFSET(DATA!$F$6,BT$10+27*(7-$AE$8),$AF17,1,1)/OFFSET(DATA!$F$6,BT$10,$AF17,1,1),0)</f>
        <v>0.45677233429394815</v>
      </c>
      <c r="BU17" s="190">
        <f ca="1">IF($AG17&gt;0,OFFSET(DATA!$F$6,BU$10+27*(7-$AE$8),$AF17,1,1)/OFFSET(DATA!$F$6,BU$10,$AF17,1,1),0)</f>
        <v>0.64006259780907671</v>
      </c>
      <c r="BV17" s="190">
        <f ca="1">IF($AG17&gt;0,OFFSET(DATA!$F$6,BV$10+27*(7-$AE$8),$AF17,1,1)/OFFSET(DATA!$F$6,BV$10,$AF17,1,1),0)</f>
        <v>0.56126021003500581</v>
      </c>
      <c r="BW17" s="190">
        <f ca="1">IF($AG17&gt;0,OFFSET(DATA!$F$6,BW$10+27*(7-$AE$8),$AF17,1,1)/OFFSET(DATA!$F$6,BW$10,$AF17,1,1),0)</f>
        <v>0.56331088848743638</v>
      </c>
      <c r="BX17" s="190">
        <f ca="1">IF($AG17&gt;0,OFFSET(DATA!$F$6,BX$10+27*(7-$AE$8),$AF17,1,1)/OFFSET(DATA!$F$6,BX$10,$AF17,1,1),0)</f>
        <v>0.51020408163265307</v>
      </c>
    </row>
    <row r="18" spans="32:76" ht="15" customHeight="1" x14ac:dyDescent="0.2">
      <c r="AF18" s="166">
        <v>7</v>
      </c>
      <c r="AG18" s="96">
        <f ca="1">OFFSET(DATA!$F$6,$AF$10,$AF18,1,1)</f>
        <v>534</v>
      </c>
      <c r="AH18" s="190">
        <f ca="1">IF($AG18&gt;0,OFFSET(DATA!$F$6,$AF$10+27*AH$10,$AF18,1,1)/$AG18,0)</f>
        <v>0.51498127340823974</v>
      </c>
      <c r="AI18" s="190">
        <f ca="1">IF($AG18&gt;0,OFFSET(DATA!$F$6,$AF$10+27*AI$10,$AF18,1,1)/$AG18,0)</f>
        <v>1.8726591760299626E-3</v>
      </c>
      <c r="AJ18" s="190">
        <f ca="1">IF($AG18&gt;0,OFFSET(DATA!$F$6,$AF$10+27*AJ$10,$AF18,1,1)/$AG18,0)</f>
        <v>0.12734082397003746</v>
      </c>
      <c r="AK18" s="190">
        <f ca="1">IF($AG18&gt;0,OFFSET(DATA!$F$6,$AF$10+27*AK$10,$AF18,1,1)/$AG18,0)</f>
        <v>6.9288389513108617E-2</v>
      </c>
      <c r="AL18" s="190">
        <f ca="1">IF($AG18&gt;0,OFFSET(DATA!$F$6,$AF$10+27*AL$10,$AF18,1,1)/$AG18,0)</f>
        <v>0.1198501872659176</v>
      </c>
      <c r="AM18" s="190">
        <f ca="1">IF($AG18&gt;0,OFFSET(DATA!$F$6,$AF$10+27*AM$10,$AF18,1,1)/$AG18,0)</f>
        <v>4.8689138576779027E-2</v>
      </c>
      <c r="AN18" s="166">
        <f ca="1">OFFSET(DATA!$F$6,$AF$10+27*AN$10,$AF18,1,1)</f>
        <v>20</v>
      </c>
      <c r="AO18" s="166">
        <f t="shared" ca="1" si="1"/>
        <v>20</v>
      </c>
      <c r="AQ18" s="96">
        <f ca="1">OFFSET(DATA!$F$6,25,$AF18,1,1)</f>
        <v>19633</v>
      </c>
      <c r="AR18" s="190">
        <f ca="1">IF($AQ18&gt;0,OFFSET(DATA!$F$6,25+27*AR$10,$AF18,1,1)/$AQ18,0)</f>
        <v>0.58101156216574135</v>
      </c>
      <c r="AS18" s="190">
        <f ca="1">IF($AQ18&gt;0,OFFSET(DATA!$F$6,25+27*AS$10,$AF18,1,1)/$AQ18,0)</f>
        <v>8.047674833189019E-3</v>
      </c>
      <c r="AT18" s="190">
        <f ca="1">IF($AQ18&gt;0,OFFSET(DATA!$F$6,25+27*AT$10,$AF18,1,1)/$AQ18,0)</f>
        <v>8.8116945958335455E-2</v>
      </c>
      <c r="AU18" s="190">
        <f ca="1">IF($AQ18&gt;0,OFFSET(DATA!$F$6,25+27*AU$10,$AF18,1,1)/$AQ18,0)</f>
        <v>5.8065501960984055E-2</v>
      </c>
      <c r="AV18" s="190">
        <f ca="1">IF($AQ18&gt;0,OFFSET(DATA!$F$6,25+27*AV$10,$AF18,1,1)/$AQ18,0)</f>
        <v>0.10772678653287832</v>
      </c>
      <c r="AW18" s="190">
        <f ca="1">IF($AQ18&gt;0,OFFSET(DATA!$F$6,25+27*AW$10,$AF18,1,1)/$AQ18,0)</f>
        <v>4.3447257169052109E-2</v>
      </c>
      <c r="AY18" s="192" t="s">
        <v>55</v>
      </c>
      <c r="AZ18" s="166">
        <f t="shared" ca="1" si="2"/>
        <v>19</v>
      </c>
      <c r="BA18" s="190">
        <f ca="1">IF($AG18&gt;0,OFFSET(DATA!$F$6,BA$10+27*(7-$AE$8),$AF18,1,1)/OFFSET(DATA!$F$6,BA$10,$AF18,1,1),0)</f>
        <v>0.51498127340823974</v>
      </c>
      <c r="BB18" s="190">
        <f ca="1">IF($AG18&gt;0,OFFSET(DATA!$F$6,BB$10+27*(7-$AE$8),$AF18,1,1)/OFFSET(DATA!$F$6,BB$10,$AF18,1,1),0)</f>
        <v>0.47783251231527096</v>
      </c>
      <c r="BC18" s="190">
        <f ca="1">IF($AG18&gt;0,OFFSET(DATA!$F$6,BC$10+27*(7-$AE$8),$AF18,1,1)/OFFSET(DATA!$F$6,BC$10,$AF18,1,1),0)</f>
        <v>0.74626865671641796</v>
      </c>
      <c r="BD18" s="190">
        <f ca="1">IF($AG18&gt;0,OFFSET(DATA!$F$6,BD$10+27*(7-$AE$8),$AF18,1,1)/OFFSET(DATA!$F$6,BD$10,$AF18,1,1),0)</f>
        <v>0.67512690355329952</v>
      </c>
      <c r="BE18" s="190">
        <f ca="1">IF($AG18&gt;0,OFFSET(DATA!$F$6,BE$10+27*(7-$AE$8),$AF18,1,1)/OFFSET(DATA!$F$6,BE$10,$AF18,1,1),0)</f>
        <v>0.67092651757188504</v>
      </c>
      <c r="BF18" s="190">
        <f ca="1">IF($AG18&gt;0,OFFSET(DATA!$F$6,BF$10+27*(7-$AE$8),$AF18,1,1)/OFFSET(DATA!$F$6,BF$10,$AF18,1,1),0)</f>
        <v>0.60227272727272729</v>
      </c>
      <c r="BG18" s="190">
        <f ca="1">IF($AG18&gt;0,OFFSET(DATA!$F$6,BG$10+27*(7-$AE$8),$AF18,1,1)/OFFSET(DATA!$F$6,BG$10,$AF18,1,1),0)</f>
        <v>0.67796610169491522</v>
      </c>
      <c r="BH18" s="190">
        <f ca="1">IF($AG18&gt;0,OFFSET(DATA!$F$6,BH$10+27*(7-$AE$8),$AF18,1,1)/OFFSET(DATA!$F$6,BH$10,$AF18,1,1),0)</f>
        <v>0.69710467706013368</v>
      </c>
      <c r="BI18" s="190">
        <f ca="1">IF($AG18&gt;0,OFFSET(DATA!$F$6,BI$10+27*(7-$AE$8),$AF18,1,1)/OFFSET(DATA!$F$6,BI$10,$AF18,1,1),0)</f>
        <v>0.75706214689265539</v>
      </c>
      <c r="BJ18" s="190">
        <f ca="1">IF($AG18&gt;0,OFFSET(DATA!$F$6,BJ$10+27*(7-$AE$8),$AF18,1,1)/OFFSET(DATA!$F$6,BJ$10,$AF18,1,1),0)</f>
        <v>0.49271137026239065</v>
      </c>
      <c r="BK18" s="190">
        <f ca="1">IF($AG18&gt;0,OFFSET(DATA!$F$6,BK$10+27*(7-$AE$8),$AF18,1,1)/OFFSET(DATA!$F$6,BK$10,$AF18,1,1),0)</f>
        <v>0.67455621301775148</v>
      </c>
      <c r="BL18" s="190">
        <f ca="1">IF($AG18&gt;0,OFFSET(DATA!$F$6,BL$10+27*(7-$AE$8),$AF18,1,1)/OFFSET(DATA!$F$6,BL$10,$AF18,1,1),0)</f>
        <v>0.37075967510750119</v>
      </c>
      <c r="BM18" s="190">
        <f ca="1">IF($AG18&gt;0,OFFSET(DATA!$F$6,BM$10+27*(7-$AE$8),$AF18,1,1)/OFFSET(DATA!$F$6,BM$10,$AF18,1,1),0)</f>
        <v>0.63358778625954193</v>
      </c>
      <c r="BN18" s="190">
        <f ca="1">IF($AG18&gt;0,OFFSET(DATA!$F$6,BN$10+27*(7-$AE$8),$AF18,1,1)/OFFSET(DATA!$F$6,BN$10,$AF18,1,1),0)</f>
        <v>0.8864942528735632</v>
      </c>
      <c r="BO18" s="190">
        <f ca="1">IF($AG18&gt;0,OFFSET(DATA!$F$6,BO$10+27*(7-$AE$8),$AF18,1,1)/OFFSET(DATA!$F$6,BO$10,$AF18,1,1),0)</f>
        <v>0.61175666438824339</v>
      </c>
      <c r="BP18" s="190">
        <f ca="1">IF($AG18&gt;0,OFFSET(DATA!$F$6,BP$10+27*(7-$AE$8),$AF18,1,1)/OFFSET(DATA!$F$6,BP$10,$AF18,1,1),0)</f>
        <v>0.62745098039215685</v>
      </c>
      <c r="BQ18" s="190">
        <f ca="1">IF($AG18&gt;0,OFFSET(DATA!$F$6,BQ$10+27*(7-$AE$8),$AF18,1,1)/OFFSET(DATA!$F$6,BQ$10,$AF18,1,1),0)</f>
        <v>0.91079812206572774</v>
      </c>
      <c r="BR18" s="190">
        <f ca="1">IF($AG18&gt;0,OFFSET(DATA!$F$6,BR$10+27*(7-$AE$8),$AF18,1,1)/OFFSET(DATA!$F$6,BR$10,$AF18,1,1),0)</f>
        <v>0.48863636363636365</v>
      </c>
      <c r="BS18" s="190">
        <f ca="1">IF($AG18&gt;0,OFFSET(DATA!$F$6,BS$10+27*(7-$AE$8),$AF18,1,1)/OFFSET(DATA!$F$6,BS$10,$AF18,1,1),0)</f>
        <v>0.76470588235294112</v>
      </c>
      <c r="BT18" s="190">
        <f ca="1">IF($AG18&gt;0,OFFSET(DATA!$F$6,BT$10+27*(7-$AE$8),$AF18,1,1)/OFFSET(DATA!$F$6,BT$10,$AF18,1,1),0)</f>
        <v>0.44138929088277856</v>
      </c>
      <c r="BU18" s="190">
        <f ca="1">IF($AG18&gt;0,OFFSET(DATA!$F$6,BU$10+27*(7-$AE$8),$AF18,1,1)/OFFSET(DATA!$F$6,BU$10,$AF18,1,1),0)</f>
        <v>0.6202723146747352</v>
      </c>
      <c r="BV18" s="190">
        <f ca="1">IF($AG18&gt;0,OFFSET(DATA!$F$6,BV$10+27*(7-$AE$8),$AF18,1,1)/OFFSET(DATA!$F$6,BV$10,$AF18,1,1),0)</f>
        <v>0.57810718358038771</v>
      </c>
      <c r="BW18" s="190">
        <f ca="1">IF($AG18&gt;0,OFFSET(DATA!$F$6,BW$10+27*(7-$AE$8),$AF18,1,1)/OFFSET(DATA!$F$6,BW$10,$AF18,1,1),0)</f>
        <v>0.56449817082869413</v>
      </c>
      <c r="BX18" s="190">
        <f ca="1">IF($AG18&gt;0,OFFSET(DATA!$F$6,BX$10+27*(7-$AE$8),$AF18,1,1)/OFFSET(DATA!$F$6,BX$10,$AF18,1,1),0)</f>
        <v>0.53076923076923077</v>
      </c>
    </row>
    <row r="19" spans="32:76" ht="15" customHeight="1" x14ac:dyDescent="0.2">
      <c r="AF19" s="166">
        <v>8</v>
      </c>
      <c r="AG19" s="96">
        <f ca="1">OFFSET(DATA!$F$6,$AF$10,$AF19,1,1)</f>
        <v>535</v>
      </c>
      <c r="AH19" s="190">
        <f ca="1">IF($AG19&gt;0,OFFSET(DATA!$F$6,$AF$10+27*AH$10,$AF19,1,1)/$AG19,0)</f>
        <v>0.51214953271028041</v>
      </c>
      <c r="AI19" s="190">
        <f ca="1">IF($AG19&gt;0,OFFSET(DATA!$F$6,$AF$10+27*AI$10,$AF19,1,1)/$AG19,0)</f>
        <v>1.869158878504673E-3</v>
      </c>
      <c r="AJ19" s="190">
        <f ca="1">IF($AG19&gt;0,OFFSET(DATA!$F$6,$AF$10+27*AJ$10,$AF19,1,1)/$AG19,0)</f>
        <v>0.12897196261682242</v>
      </c>
      <c r="AK19" s="190">
        <f ca="1">IF($AG19&gt;0,OFFSET(DATA!$F$6,$AF$10+27*AK$10,$AF19,1,1)/$AG19,0)</f>
        <v>9.1588785046728974E-2</v>
      </c>
      <c r="AL19" s="190">
        <f ca="1">IF($AG19&gt;0,OFFSET(DATA!$F$6,$AF$10+27*AL$10,$AF19,1,1)/$AG19,0)</f>
        <v>0.12523364485981309</v>
      </c>
      <c r="AM19" s="190">
        <f ca="1">IF($AG19&gt;0,OFFSET(DATA!$F$6,$AF$10+27*AM$10,$AF19,1,1)/$AG19,0)</f>
        <v>4.2990654205607479E-2</v>
      </c>
      <c r="AN19" s="166">
        <f ca="1">OFFSET(DATA!$F$6,$AF$10+27*AN$10,$AF19,1,1)</f>
        <v>20</v>
      </c>
      <c r="AO19" s="166">
        <f t="shared" ca="1" si="1"/>
        <v>20</v>
      </c>
      <c r="AQ19" s="96">
        <f ca="1">OFFSET(DATA!$F$6,25,$AF19,1,1)</f>
        <v>19866</v>
      </c>
      <c r="AR19" s="190">
        <f ca="1">IF($AQ19&gt;0,OFFSET(DATA!$F$6,25+27*AR$10,$AF19,1,1)/$AQ19,0)</f>
        <v>0.58280479210711766</v>
      </c>
      <c r="AS19" s="190">
        <f ca="1">IF($AQ19&gt;0,OFFSET(DATA!$F$6,25+27*AS$10,$AF19,1,1)/$AQ19,0)</f>
        <v>8.1042988019732198E-3</v>
      </c>
      <c r="AT19" s="190">
        <f ca="1">IF($AQ19&gt;0,OFFSET(DATA!$F$6,25+27*AT$10,$AF19,1,1)/$AQ19,0)</f>
        <v>8.7033121916842843E-2</v>
      </c>
      <c r="AU19" s="190">
        <f ca="1">IF($AQ19&gt;0,OFFSET(DATA!$F$6,25+27*AU$10,$AF19,1,1)/$AQ19,0)</f>
        <v>5.8693244739756366E-2</v>
      </c>
      <c r="AV19" s="190">
        <f ca="1">IF($AQ19&gt;0,OFFSET(DATA!$F$6,25+27*AV$10,$AF19,1,1)/$AQ19,0)</f>
        <v>0.11673210510419813</v>
      </c>
      <c r="AW19" s="190">
        <f ca="1">IF($AQ19&gt;0,OFFSET(DATA!$F$6,25+27*AW$10,$AF19,1,1)/$AQ19,0)</f>
        <v>4.510218463706836E-2</v>
      </c>
      <c r="AY19" s="193" t="s">
        <v>241</v>
      </c>
      <c r="AZ19" s="166">
        <f t="shared" ca="1" si="2"/>
        <v>20</v>
      </c>
      <c r="BA19" s="190">
        <f ca="1">IF($AG19&gt;0,OFFSET(DATA!$F$6,BA$10+27*(7-$AE$8),$AF19,1,1)/OFFSET(DATA!$F$6,BA$10,$AF19,1,1),0)</f>
        <v>0.51214953271028041</v>
      </c>
      <c r="BB19" s="190">
        <f ca="1">IF($AG19&gt;0,OFFSET(DATA!$F$6,BB$10+27*(7-$AE$8),$AF19,1,1)/OFFSET(DATA!$F$6,BB$10,$AF19,1,1),0)</f>
        <v>0.49214659685863876</v>
      </c>
      <c r="BC19" s="190">
        <f ca="1">IF($AG19&gt;0,OFFSET(DATA!$F$6,BC$10+27*(7-$AE$8),$AF19,1,1)/OFFSET(DATA!$F$6,BC$10,$AF19,1,1),0)</f>
        <v>0.73913043478260865</v>
      </c>
      <c r="BD19" s="190">
        <f ca="1">IF($AG19&gt;0,OFFSET(DATA!$F$6,BD$10+27*(7-$AE$8),$AF19,1,1)/OFFSET(DATA!$F$6,BD$10,$AF19,1,1),0)</f>
        <v>0.59042553191489366</v>
      </c>
      <c r="BE19" s="190">
        <f ca="1">IF($AG19&gt;0,OFFSET(DATA!$F$6,BE$10+27*(7-$AE$8),$AF19,1,1)/OFFSET(DATA!$F$6,BE$10,$AF19,1,1),0)</f>
        <v>0.66990291262135926</v>
      </c>
      <c r="BF19" s="190">
        <f ca="1">IF($AG19&gt;0,OFFSET(DATA!$F$6,BF$10+27*(7-$AE$8),$AF19,1,1)/OFFSET(DATA!$F$6,BF$10,$AF19,1,1),0)</f>
        <v>0.61581920903954801</v>
      </c>
      <c r="BG19" s="190">
        <f ca="1">IF($AG19&gt;0,OFFSET(DATA!$F$6,BG$10+27*(7-$AE$8),$AF19,1,1)/OFFSET(DATA!$F$6,BG$10,$AF19,1,1),0)</f>
        <v>0.67613636363636365</v>
      </c>
      <c r="BH19" s="190">
        <f ca="1">IF($AG19&gt;0,OFFSET(DATA!$F$6,BH$10+27*(7-$AE$8),$AF19,1,1)/OFFSET(DATA!$F$6,BH$10,$AF19,1,1),0)</f>
        <v>0.68035516093229742</v>
      </c>
      <c r="BI19" s="190">
        <f ca="1">IF($AG19&gt;0,OFFSET(DATA!$F$6,BI$10+27*(7-$AE$8),$AF19,1,1)/OFFSET(DATA!$F$6,BI$10,$AF19,1,1),0)</f>
        <v>0.76373626373626369</v>
      </c>
      <c r="BJ19" s="190">
        <f ca="1">IF($AG19&gt;0,OFFSET(DATA!$F$6,BJ$10+27*(7-$AE$8),$AF19,1,1)/OFFSET(DATA!$F$6,BJ$10,$AF19,1,1),0)</f>
        <v>0.54885057471264365</v>
      </c>
      <c r="BK19" s="190">
        <f ca="1">IF($AG19&gt;0,OFFSET(DATA!$F$6,BK$10+27*(7-$AE$8),$AF19,1,1)/OFFSET(DATA!$F$6,BK$10,$AF19,1,1),0)</f>
        <v>0.61375661375661372</v>
      </c>
      <c r="BL19" s="190">
        <f ca="1">IF($AG19&gt;0,OFFSET(DATA!$F$6,BL$10+27*(7-$AE$8),$AF19,1,1)/OFFSET(DATA!$F$6,BL$10,$AF19,1,1),0)</f>
        <v>0.37783018867924528</v>
      </c>
      <c r="BM19" s="190">
        <f ca="1">IF($AG19&gt;0,OFFSET(DATA!$F$6,BM$10+27*(7-$AE$8),$AF19,1,1)/OFFSET(DATA!$F$6,BM$10,$AF19,1,1),0)</f>
        <v>0.60661764705882348</v>
      </c>
      <c r="BN19" s="190">
        <f ca="1">IF($AG19&gt;0,OFFSET(DATA!$F$6,BN$10+27*(7-$AE$8),$AF19,1,1)/OFFSET(DATA!$F$6,BN$10,$AF19,1,1),0)</f>
        <v>0.9025110782865583</v>
      </c>
      <c r="BO19" s="190">
        <f ca="1">IF($AG19&gt;0,OFFSET(DATA!$F$6,BO$10+27*(7-$AE$8),$AF19,1,1)/OFFSET(DATA!$F$6,BO$10,$AF19,1,1),0)</f>
        <v>0.61890034364261171</v>
      </c>
      <c r="BP19" s="190">
        <f ca="1">IF($AG19&gt;0,OFFSET(DATA!$F$6,BP$10+27*(7-$AE$8),$AF19,1,1)/OFFSET(DATA!$F$6,BP$10,$AF19,1,1),0)</f>
        <v>0.61297071129707115</v>
      </c>
      <c r="BQ19" s="190">
        <f ca="1">IF($AG19&gt;0,OFFSET(DATA!$F$6,BQ$10+27*(7-$AE$8),$AF19,1,1)/OFFSET(DATA!$F$6,BQ$10,$AF19,1,1),0)</f>
        <v>0.93253012048192774</v>
      </c>
      <c r="BR19" s="190">
        <f ca="1">IF($AG19&gt;0,OFFSET(DATA!$F$6,BR$10+27*(7-$AE$8),$AF19,1,1)/OFFSET(DATA!$F$6,BR$10,$AF19,1,1),0)</f>
        <v>0.49127906976744184</v>
      </c>
      <c r="BS19" s="190">
        <f ca="1">IF($AG19&gt;0,OFFSET(DATA!$F$6,BS$10+27*(7-$AE$8),$AF19,1,1)/OFFSET(DATA!$F$6,BS$10,$AF19,1,1),0)</f>
        <v>0.77777777777777779</v>
      </c>
      <c r="BT19" s="190">
        <f ca="1">IF($AG19&gt;0,OFFSET(DATA!$F$6,BT$10+27*(7-$AE$8),$AF19,1,1)/OFFSET(DATA!$F$6,BT$10,$AF19,1,1),0)</f>
        <v>0.47774480712166173</v>
      </c>
      <c r="BU19" s="190">
        <f ca="1">IF($AG19&gt;0,OFFSET(DATA!$F$6,BU$10+27*(7-$AE$8),$AF19,1,1)/OFFSET(DATA!$F$6,BU$10,$AF19,1,1),0)</f>
        <v>0.60735294117647054</v>
      </c>
      <c r="BV19" s="190">
        <f ca="1">IF($AG19&gt;0,OFFSET(DATA!$F$6,BV$10+27*(7-$AE$8),$AF19,1,1)/OFFSET(DATA!$F$6,BV$10,$AF19,1,1),0)</f>
        <v>0.61257142857142854</v>
      </c>
      <c r="BW19" s="190">
        <f ca="1">IF($AG19&gt;0,OFFSET(DATA!$F$6,BW$10+27*(7-$AE$8),$AF19,1,1)/OFFSET(DATA!$F$6,BW$10,$AF19,1,1),0)</f>
        <v>0.56115664141023658</v>
      </c>
      <c r="BX19" s="190">
        <f ca="1">IF($AG19&gt;0,OFFSET(DATA!$F$6,BX$10+27*(7-$AE$8),$AF19,1,1)/OFFSET(DATA!$F$6,BX$10,$AF19,1,1),0)</f>
        <v>0.59533073929961089</v>
      </c>
    </row>
    <row r="20" spans="32:76" ht="15" customHeight="1" x14ac:dyDescent="0.2">
      <c r="AF20" s="166">
        <v>9</v>
      </c>
      <c r="AG20" s="96">
        <f ca="1">OFFSET(DATA!$F$6,$AF$10,$AF20,1,1)</f>
        <v>520</v>
      </c>
      <c r="AH20" s="190">
        <f ca="1">IF($AG20&gt;0,OFFSET(DATA!$F$6,$AF$10+27*AH$10,$AF20,1,1)/$AG20,0)</f>
        <v>0.53269230769230769</v>
      </c>
      <c r="AI20" s="190">
        <f ca="1">IF($AG20&gt;0,OFFSET(DATA!$F$6,$AF$10+27*AI$10,$AF20,1,1)/$AG20,0)</f>
        <v>9.6153846153846159E-3</v>
      </c>
      <c r="AJ20" s="190">
        <f ca="1">IF($AG20&gt;0,OFFSET(DATA!$F$6,$AF$10+27*AJ$10,$AF20,1,1)/$AG20,0)</f>
        <v>0.13846153846153847</v>
      </c>
      <c r="AK20" s="190">
        <f ca="1">IF($AG20&gt;0,OFFSET(DATA!$F$6,$AF$10+27*AK$10,$AF20,1,1)/$AG20,0)</f>
        <v>5.9615384615384619E-2</v>
      </c>
      <c r="AL20" s="190">
        <f ca="1">IF($AG20&gt;0,OFFSET(DATA!$F$6,$AF$10+27*AL$10,$AF20,1,1)/$AG20,0)</f>
        <v>0.12115384615384615</v>
      </c>
      <c r="AM20" s="190">
        <f ca="1">IF($AG20&gt;0,OFFSET(DATA!$F$6,$AF$10+27*AM$10,$AF20,1,1)/$AG20,0)</f>
        <v>4.0384615384615387E-2</v>
      </c>
      <c r="AN20" s="166">
        <f ca="1">OFFSET(DATA!$F$6,$AF$10+27*AN$10,$AF20,1,1)</f>
        <v>21</v>
      </c>
      <c r="AO20" s="166">
        <f t="shared" ca="1" si="1"/>
        <v>21</v>
      </c>
      <c r="AQ20" s="96">
        <f ca="1">OFFSET(DATA!$F$6,25,$AF20,1,1)</f>
        <v>19784</v>
      </c>
      <c r="AR20" s="190">
        <f ca="1">IF($AQ20&gt;0,OFFSET(DATA!$F$6,25+27*AR$10,$AF20,1,1)/$AQ20,0)</f>
        <v>0.59285281035179949</v>
      </c>
      <c r="AS20" s="190">
        <f ca="1">IF($AQ20&gt;0,OFFSET(DATA!$F$6,25+27*AS$10,$AF20,1,1)/$AQ20,0)</f>
        <v>8.491710473109584E-3</v>
      </c>
      <c r="AT20" s="190">
        <f ca="1">IF($AQ20&gt;0,OFFSET(DATA!$F$6,25+27*AT$10,$AF20,1,1)/$AQ20,0)</f>
        <v>8.8505863323898093E-2</v>
      </c>
      <c r="AU20" s="190">
        <f ca="1">IF($AQ20&gt;0,OFFSET(DATA!$F$6,25+27*AU$10,$AF20,1,1)/$AQ20,0)</f>
        <v>5.1455721795390215E-2</v>
      </c>
      <c r="AV20" s="190">
        <f ca="1">IF($AQ20&gt;0,OFFSET(DATA!$F$6,25+27*AV$10,$AF20,1,1)/$AQ20,0)</f>
        <v>0.114941366761019</v>
      </c>
      <c r="AW20" s="190">
        <f ca="1">IF($AQ20&gt;0,OFFSET(DATA!$F$6,25+27*AW$10,$AF20,1,1)/$AQ20,0)</f>
        <v>4.640113222806308E-2</v>
      </c>
      <c r="AZ20" s="166">
        <f t="shared" ca="1" si="2"/>
        <v>20</v>
      </c>
      <c r="BA20" s="190">
        <f ca="1">IF($AG20&gt;0,OFFSET(DATA!$F$6,BA$10+27*(7-$AE$8),$AF20,1,1)/OFFSET(DATA!$F$6,BA$10,$AF20,1,1),0)</f>
        <v>0.53269230769230769</v>
      </c>
      <c r="BB20" s="190">
        <f ca="1">IF($AG20&gt;0,OFFSET(DATA!$F$6,BB$10+27*(7-$AE$8),$AF20,1,1)/OFFSET(DATA!$F$6,BB$10,$AF20,1,1),0)</f>
        <v>0.51479289940828399</v>
      </c>
      <c r="BC20" s="190">
        <f ca="1">IF($AG20&gt;0,OFFSET(DATA!$F$6,BC$10+27*(7-$AE$8),$AF20,1,1)/OFFSET(DATA!$F$6,BC$10,$AF20,1,1),0)</f>
        <v>0.74626865671641796</v>
      </c>
      <c r="BD20" s="190">
        <f ca="1">IF($AG20&gt;0,OFFSET(DATA!$F$6,BD$10+27*(7-$AE$8),$AF20,1,1)/OFFSET(DATA!$F$6,BD$10,$AF20,1,1),0)</f>
        <v>0.65454545454545454</v>
      </c>
      <c r="BE20" s="190">
        <f ca="1">IF($AG20&gt;0,OFFSET(DATA!$F$6,BE$10+27*(7-$AE$8),$AF20,1,1)/OFFSET(DATA!$F$6,BE$10,$AF20,1,1),0)</f>
        <v>0.70253164556962022</v>
      </c>
      <c r="BF20" s="190">
        <f ca="1">IF($AG20&gt;0,OFFSET(DATA!$F$6,BF$10+27*(7-$AE$8),$AF20,1,1)/OFFSET(DATA!$F$6,BF$10,$AF20,1,1),0)</f>
        <v>0.5636363636363636</v>
      </c>
      <c r="BG20" s="190">
        <f ca="1">IF($AG20&gt;0,OFFSET(DATA!$F$6,BG$10+27*(7-$AE$8),$AF20,1,1)/OFFSET(DATA!$F$6,BG$10,$AF20,1,1),0)</f>
        <v>0.64835164835164838</v>
      </c>
      <c r="BH20" s="190">
        <f ca="1">IF($AG20&gt;0,OFFSET(DATA!$F$6,BH$10+27*(7-$AE$8),$AF20,1,1)/OFFSET(DATA!$F$6,BH$10,$AF20,1,1),0)</f>
        <v>0.70124013528748586</v>
      </c>
      <c r="BI20" s="190">
        <f ca="1">IF($AG20&gt;0,OFFSET(DATA!$F$6,BI$10+27*(7-$AE$8),$AF20,1,1)/OFFSET(DATA!$F$6,BI$10,$AF20,1,1),0)</f>
        <v>0.77639751552795033</v>
      </c>
      <c r="BJ20" s="190">
        <f ca="1">IF($AG20&gt;0,OFFSET(DATA!$F$6,BJ$10+27*(7-$AE$8),$AF20,1,1)/OFFSET(DATA!$F$6,BJ$10,$AF20,1,1),0)</f>
        <v>0.55492957746478877</v>
      </c>
      <c r="BK20" s="190">
        <f ca="1">IF($AG20&gt;0,OFFSET(DATA!$F$6,BK$10+27*(7-$AE$8),$AF20,1,1)/OFFSET(DATA!$F$6,BK$10,$AF20,1,1),0)</f>
        <v>0.59025270758122739</v>
      </c>
      <c r="BL20" s="190">
        <f ca="1">IF($AG20&gt;0,OFFSET(DATA!$F$6,BL$10+27*(7-$AE$8),$AF20,1,1)/OFFSET(DATA!$F$6,BL$10,$AF20,1,1),0)</f>
        <v>0.39638783269961975</v>
      </c>
      <c r="BM20" s="190">
        <f ca="1">IF($AG20&gt;0,OFFSET(DATA!$F$6,BM$10+27*(7-$AE$8),$AF20,1,1)/OFFSET(DATA!$F$6,BM$10,$AF20,1,1),0)</f>
        <v>0.60869565217391308</v>
      </c>
      <c r="BN20" s="190">
        <f ca="1">IF($AG20&gt;0,OFFSET(DATA!$F$6,BN$10+27*(7-$AE$8),$AF20,1,1)/OFFSET(DATA!$F$6,BN$10,$AF20,1,1),0)</f>
        <v>0.90361445783132532</v>
      </c>
      <c r="BO20" s="190">
        <f ca="1">IF($AG20&gt;0,OFFSET(DATA!$F$6,BO$10+27*(7-$AE$8),$AF20,1,1)/OFFSET(DATA!$F$6,BO$10,$AF20,1,1),0)</f>
        <v>0.6333789329685362</v>
      </c>
      <c r="BP20" s="190">
        <f ca="1">IF($AG20&gt;0,OFFSET(DATA!$F$6,BP$10+27*(7-$AE$8),$AF20,1,1)/OFFSET(DATA!$F$6,BP$10,$AF20,1,1),0)</f>
        <v>0.59368836291913218</v>
      </c>
      <c r="BQ20" s="190">
        <f ca="1">IF($AG20&gt;0,OFFSET(DATA!$F$6,BQ$10+27*(7-$AE$8),$AF20,1,1)/OFFSET(DATA!$F$6,BQ$10,$AF20,1,1),0)</f>
        <v>0.91970802919708028</v>
      </c>
      <c r="BR20" s="190">
        <f ca="1">IF($AG20&gt;0,OFFSET(DATA!$F$6,BR$10+27*(7-$AE$8),$AF20,1,1)/OFFSET(DATA!$F$6,BR$10,$AF20,1,1),0)</f>
        <v>0.52513966480446927</v>
      </c>
      <c r="BS20" s="190">
        <f ca="1">IF($AG20&gt;0,OFFSET(DATA!$F$6,BS$10+27*(7-$AE$8),$AF20,1,1)/OFFSET(DATA!$F$6,BS$10,$AF20,1,1),0)</f>
        <v>0.81481481481481477</v>
      </c>
      <c r="BT20" s="190">
        <f ca="1">IF($AG20&gt;0,OFFSET(DATA!$F$6,BT$10+27*(7-$AE$8),$AF20,1,1)/OFFSET(DATA!$F$6,BT$10,$AF20,1,1),0)</f>
        <v>0.49546827794561932</v>
      </c>
      <c r="BU20" s="190">
        <f ca="1">IF($AG20&gt;0,OFFSET(DATA!$F$6,BU$10+27*(7-$AE$8),$AF20,1,1)/OFFSET(DATA!$F$6,BU$10,$AF20,1,1),0)</f>
        <v>0.60157480314960632</v>
      </c>
      <c r="BV20" s="190">
        <f ca="1">IF($AG20&gt;0,OFFSET(DATA!$F$6,BV$10+27*(7-$AE$8),$AF20,1,1)/OFFSET(DATA!$F$6,BV$10,$AF20,1,1),0)</f>
        <v>0.62873563218390804</v>
      </c>
      <c r="BW20" s="190">
        <f ca="1">IF($AG20&gt;0,OFFSET(DATA!$F$6,BW$10+27*(7-$AE$8),$AF20,1,1)/OFFSET(DATA!$F$6,BW$10,$AF20,1,1),0)</f>
        <v>0.57004904966278358</v>
      </c>
      <c r="BX20" s="190">
        <f ca="1">IF($AG20&gt;0,OFFSET(DATA!$F$6,BX$10+27*(7-$AE$8),$AF20,1,1)/OFFSET(DATA!$F$6,BX$10,$AF20,1,1),0)</f>
        <v>0.63779527559055116</v>
      </c>
    </row>
    <row r="21" spans="32:76" ht="15" customHeight="1" x14ac:dyDescent="0.2">
      <c r="AF21" s="166">
        <v>10</v>
      </c>
      <c r="AG21" s="96">
        <f ca="1">OFFSET(DATA!$F$6,$AF$10,$AF21,1,1)</f>
        <v>486</v>
      </c>
      <c r="AH21" s="190">
        <f ca="1">IF($AG21&gt;0,OFFSET(DATA!$F$6,$AF$10+27*AH$10,$AF21,1,1)/$AG21,0)</f>
        <v>0.52469135802469136</v>
      </c>
      <c r="AI21" s="190">
        <f ca="1">IF($AG21&gt;0,OFFSET(DATA!$F$6,$AF$10+27*AI$10,$AF21,1,1)/$AG21,0)</f>
        <v>0</v>
      </c>
      <c r="AJ21" s="190">
        <f ca="1">IF($AG21&gt;0,OFFSET(DATA!$F$6,$AF$10+27*AJ$10,$AF21,1,1)/$AG21,0)</f>
        <v>0.14814814814814814</v>
      </c>
      <c r="AK21" s="190">
        <f ca="1">IF($AG21&gt;0,OFFSET(DATA!$F$6,$AF$10+27*AK$10,$AF21,1,1)/$AG21,0)</f>
        <v>5.9670781893004114E-2</v>
      </c>
      <c r="AL21" s="190">
        <f ca="1">IF($AG21&gt;0,OFFSET(DATA!$F$6,$AF$10+27*AL$10,$AF21,1,1)/$AG21,0)</f>
        <v>7.407407407407407E-2</v>
      </c>
      <c r="AM21" s="190">
        <f ca="1">IF($AG21&gt;0,OFFSET(DATA!$F$6,$AF$10+27*AM$10,$AF21,1,1)/$AG21,0)</f>
        <v>1.646090534979424E-2</v>
      </c>
      <c r="AN21" s="166">
        <f ca="1">OFFSET(DATA!$F$6,$AF$10+27*AN$10,$AF21,1,1)</f>
        <v>22</v>
      </c>
      <c r="AO21" s="166">
        <f t="shared" ca="1" si="1"/>
        <v>22</v>
      </c>
      <c r="AQ21" s="96">
        <f ca="1">OFFSET(DATA!$F$6,25,$AF21,1,1)</f>
        <v>18852</v>
      </c>
      <c r="AR21" s="190">
        <f ca="1">IF($AQ21&gt;0,OFFSET(DATA!$F$6,25+27*AR$10,$AF21,1,1)/$AQ21,0)</f>
        <v>0.59776151071504346</v>
      </c>
      <c r="AS21" s="190">
        <f ca="1">IF($AQ21&gt;0,OFFSET(DATA!$F$6,25+27*AS$10,$AF21,1,1)/$AQ21,0)</f>
        <v>8.9645660937831533E-3</v>
      </c>
      <c r="AT21" s="190">
        <f ca="1">IF($AQ21&gt;0,OFFSET(DATA!$F$6,25+27*AT$10,$AF21,1,1)/$AQ21,0)</f>
        <v>9.0547422024188418E-2</v>
      </c>
      <c r="AU21" s="190">
        <f ca="1">IF($AQ21&gt;0,OFFSET(DATA!$F$6,25+27*AU$10,$AF21,1,1)/$AQ21,0)</f>
        <v>5.071079991512837E-2</v>
      </c>
      <c r="AV21" s="190">
        <f ca="1">IF($AQ21&gt;0,OFFSET(DATA!$F$6,25+27*AV$10,$AF21,1,1)/$AQ21,0)</f>
        <v>0.10248249522597072</v>
      </c>
      <c r="AW21" s="190">
        <f ca="1">IF($AQ21&gt;0,OFFSET(DATA!$F$6,25+27*AW$10,$AF21,1,1)/$AQ21,0)</f>
        <v>3.9995756418417142E-2</v>
      </c>
      <c r="AY21" s="184" t="s">
        <v>244</v>
      </c>
      <c r="AZ21" s="166">
        <f t="shared" ca="1" si="2"/>
        <v>22</v>
      </c>
      <c r="BA21" s="190">
        <f ca="1">IF($AG21&gt;0,OFFSET(DATA!$F$6,BA$10+27*(7-$AE$8),$AF21,1,1)/OFFSET(DATA!$F$6,BA$10,$AF21,1,1),0)</f>
        <v>0.52469135802469136</v>
      </c>
      <c r="BB21" s="190">
        <f ca="1">IF($AG21&gt;0,OFFSET(DATA!$F$6,BB$10+27*(7-$AE$8),$AF21,1,1)/OFFSET(DATA!$F$6,BB$10,$AF21,1,1),0)</f>
        <v>0.53896103896103897</v>
      </c>
      <c r="BC21" s="190">
        <f ca="1">IF($AG21&gt;0,OFFSET(DATA!$F$6,BC$10+27*(7-$AE$8),$AF21,1,1)/OFFSET(DATA!$F$6,BC$10,$AF21,1,1),0)</f>
        <v>0.77777777777777779</v>
      </c>
      <c r="BD21" s="190">
        <f ca="1">IF($AG21&gt;0,OFFSET(DATA!$F$6,BD$10+27*(7-$AE$8),$AF21,1,1)/OFFSET(DATA!$F$6,BD$10,$AF21,1,1),0)</f>
        <v>0.65217391304347827</v>
      </c>
      <c r="BE21" s="190">
        <f ca="1">IF($AG21&gt;0,OFFSET(DATA!$F$6,BE$10+27*(7-$AE$8),$AF21,1,1)/OFFSET(DATA!$F$6,BE$10,$AF21,1,1),0)</f>
        <v>0.69696969696969702</v>
      </c>
      <c r="BF21" s="190">
        <f ca="1">IF($AG21&gt;0,OFFSET(DATA!$F$6,BF$10+27*(7-$AE$8),$AF21,1,1)/OFFSET(DATA!$F$6,BF$10,$AF21,1,1),0)</f>
        <v>0.59171597633136097</v>
      </c>
      <c r="BG21" s="190">
        <f ca="1">IF($AG21&gt;0,OFFSET(DATA!$F$6,BG$10+27*(7-$AE$8),$AF21,1,1)/OFFSET(DATA!$F$6,BG$10,$AF21,1,1),0)</f>
        <v>0.64640883977900554</v>
      </c>
      <c r="BH21" s="190">
        <f ca="1">IF($AG21&gt;0,OFFSET(DATA!$F$6,BH$10+27*(7-$AE$8),$AF21,1,1)/OFFSET(DATA!$F$6,BH$10,$AF21,1,1),0)</f>
        <v>0.69134396355353078</v>
      </c>
      <c r="BI21" s="190">
        <f ca="1">IF($AG21&gt;0,OFFSET(DATA!$F$6,BI$10+27*(7-$AE$8),$AF21,1,1)/OFFSET(DATA!$F$6,BI$10,$AF21,1,1),0)</f>
        <v>0.74305555555555558</v>
      </c>
      <c r="BJ21" s="190">
        <f ca="1">IF($AG21&gt;0,OFFSET(DATA!$F$6,BJ$10+27*(7-$AE$8),$AF21,1,1)/OFFSET(DATA!$F$6,BJ$10,$AF21,1,1),0)</f>
        <v>0.56923076923076921</v>
      </c>
      <c r="BK21" s="190">
        <f ca="1">IF($AG21&gt;0,OFFSET(DATA!$F$6,BK$10+27*(7-$AE$8),$AF21,1,1)/OFFSET(DATA!$F$6,BK$10,$AF21,1,1),0)</f>
        <v>0.62288930581613511</v>
      </c>
      <c r="BL21" s="190">
        <f ca="1">IF($AG21&gt;0,OFFSET(DATA!$F$6,BL$10+27*(7-$AE$8),$AF21,1,1)/OFFSET(DATA!$F$6,BL$10,$AF21,1,1),0)</f>
        <v>0.397624703087886</v>
      </c>
      <c r="BM21" s="190">
        <f ca="1">IF($AG21&gt;0,OFFSET(DATA!$F$6,BM$10+27*(7-$AE$8),$AF21,1,1)/OFFSET(DATA!$F$6,BM$10,$AF21,1,1),0)</f>
        <v>0.57936507936507942</v>
      </c>
      <c r="BN21" s="190">
        <f ca="1">IF($AG21&gt;0,OFFSET(DATA!$F$6,BN$10+27*(7-$AE$8),$AF21,1,1)/OFFSET(DATA!$F$6,BN$10,$AF21,1,1),0)</f>
        <v>0.85559006211180122</v>
      </c>
      <c r="BO21" s="190">
        <f ca="1">IF($AG21&gt;0,OFFSET(DATA!$F$6,BO$10+27*(7-$AE$8),$AF21,1,1)/OFFSET(DATA!$F$6,BO$10,$AF21,1,1),0)</f>
        <v>0.65583243048031781</v>
      </c>
      <c r="BP21" s="190">
        <f ca="1">IF($AG21&gt;0,OFFSET(DATA!$F$6,BP$10+27*(7-$AE$8),$AF21,1,1)/OFFSET(DATA!$F$6,BP$10,$AF21,1,1),0)</f>
        <v>0.58669833729216148</v>
      </c>
      <c r="BQ21" s="190">
        <f ca="1">IF($AG21&gt;0,OFFSET(DATA!$F$6,BQ$10+27*(7-$AE$8),$AF21,1,1)/OFFSET(DATA!$F$6,BQ$10,$AF21,1,1),0)</f>
        <v>0.84615384615384615</v>
      </c>
      <c r="BR21" s="190">
        <f ca="1">IF($AG21&gt;0,OFFSET(DATA!$F$6,BR$10+27*(7-$AE$8),$AF21,1,1)/OFFSET(DATA!$F$6,BR$10,$AF21,1,1),0)</f>
        <v>0.59365079365079365</v>
      </c>
      <c r="BS21" s="190">
        <f ca="1">IF($AG21&gt;0,OFFSET(DATA!$F$6,BS$10+27*(7-$AE$8),$AF21,1,1)/OFFSET(DATA!$F$6,BS$10,$AF21,1,1),0)</f>
        <v>0.78260869565217395</v>
      </c>
      <c r="BT21" s="190">
        <f ca="1">IF($AG21&gt;0,OFFSET(DATA!$F$6,BT$10+27*(7-$AE$8),$AF21,1,1)/OFFSET(DATA!$F$6,BT$10,$AF21,1,1),0)</f>
        <v>0.49544072948328266</v>
      </c>
      <c r="BU21" s="190">
        <f ca="1">IF($AG21&gt;0,OFFSET(DATA!$F$6,BU$10+27*(7-$AE$8),$AF21,1,1)/OFFSET(DATA!$F$6,BU$10,$AF21,1,1),0)</f>
        <v>0.60505529225908372</v>
      </c>
      <c r="BV21" s="190">
        <f ca="1">IF($AG21&gt;0,OFFSET(DATA!$F$6,BV$10+27*(7-$AE$8),$AF21,1,1)/OFFSET(DATA!$F$6,BV$10,$AF21,1,1),0)</f>
        <v>0.660377358490566</v>
      </c>
      <c r="BW21" s="190">
        <f ca="1">IF($AG21&gt;0,OFFSET(DATA!$F$6,BW$10+27*(7-$AE$8),$AF21,1,1)/OFFSET(DATA!$F$6,BW$10,$AF21,1,1),0)</f>
        <v>0.57874270900842517</v>
      </c>
      <c r="BX21" s="190">
        <f ca="1">IF($AG21&gt;0,OFFSET(DATA!$F$6,BX$10+27*(7-$AE$8),$AF21,1,1)/OFFSET(DATA!$F$6,BX$10,$AF21,1,1),0)</f>
        <v>0.60606060606060608</v>
      </c>
    </row>
    <row r="22" spans="32:76" ht="15" customHeight="1" x14ac:dyDescent="0.2">
      <c r="AF22" s="166">
        <v>11</v>
      </c>
      <c r="AG22" s="96">
        <f ca="1">OFFSET(DATA!$F$6,$AF$10,$AF22,1,1)</f>
        <v>481</v>
      </c>
      <c r="AH22" s="190">
        <f ca="1">IF($AG22&gt;0,OFFSET(DATA!$F$6,$AF$10+27*AH$10,$AF22,1,1)/$AG22,0)</f>
        <v>0.54261954261954259</v>
      </c>
      <c r="AI22" s="190">
        <f ca="1">IF($AG22&gt;0,OFFSET(DATA!$F$6,$AF$10+27*AI$10,$AF22,1,1)/$AG22,0)</f>
        <v>0</v>
      </c>
      <c r="AJ22" s="190">
        <f ca="1">IF($AG22&gt;0,OFFSET(DATA!$F$6,$AF$10+27*AJ$10,$AF22,1,1)/$AG22,0)</f>
        <v>0.15176715176715178</v>
      </c>
      <c r="AK22" s="190">
        <f ca="1">IF($AG22&gt;0,OFFSET(DATA!$F$6,$AF$10+27*AK$10,$AF22,1,1)/$AG22,0)</f>
        <v>5.4054054054054057E-2</v>
      </c>
      <c r="AL22" s="190">
        <f ca="1">IF($AG22&gt;0,OFFSET(DATA!$F$6,$AF$10+27*AL$10,$AF22,1,1)/$AG22,0)</f>
        <v>8.5239085239085244E-2</v>
      </c>
      <c r="AM22" s="190">
        <f ca="1">IF($AG22&gt;0,OFFSET(DATA!$F$6,$AF$10+27*AM$10,$AF22,1,1)/$AG22,0)</f>
        <v>2.9106029106029108E-2</v>
      </c>
      <c r="AN22" s="166">
        <f ca="1">OFFSET(DATA!$F$6,$AF$10+27*AN$10,$AF22,1,1)</f>
        <v>21</v>
      </c>
      <c r="AO22" s="166">
        <f t="shared" ca="1" si="1"/>
        <v>21</v>
      </c>
      <c r="AQ22" s="96">
        <f ca="1">OFFSET(DATA!$F$6,25,$AF22,1,1)</f>
        <v>19071</v>
      </c>
      <c r="AR22" s="190">
        <f ca="1">IF($AQ22&gt;0,OFFSET(DATA!$F$6,25+27*AR$10,$AF22,1,1)/$AQ22,0)</f>
        <v>0.60474018142729802</v>
      </c>
      <c r="AS22" s="190">
        <f ca="1">IF($AQ22&gt;0,OFFSET(DATA!$F$6,25+27*AS$10,$AF22,1,1)/$AQ22,0)</f>
        <v>9.2811074406166424E-3</v>
      </c>
      <c r="AT22" s="190">
        <f ca="1">IF($AQ22&gt;0,OFFSET(DATA!$F$6,25+27*AT$10,$AF22,1,1)/$AQ22,0)</f>
        <v>8.9088144302868225E-2</v>
      </c>
      <c r="AU22" s="190">
        <f ca="1">IF($AQ22&gt;0,OFFSET(DATA!$F$6,25+27*AU$10,$AF22,1,1)/$AQ22,0)</f>
        <v>5.2435635257721144E-2</v>
      </c>
      <c r="AV22" s="190">
        <f ca="1">IF($AQ22&gt;0,OFFSET(DATA!$F$6,25+27*AV$10,$AF22,1,1)/$AQ22,0)</f>
        <v>9.96801426249279E-2</v>
      </c>
      <c r="AW22" s="190">
        <f ca="1">IF($AQ22&gt;0,OFFSET(DATA!$F$6,25+27*AW$10,$AF22,1,1)/$AQ22,0)</f>
        <v>3.7439043574012898E-2</v>
      </c>
      <c r="AY22" s="194">
        <v>0</v>
      </c>
      <c r="AZ22" s="166">
        <f t="shared" ca="1" si="2"/>
        <v>21</v>
      </c>
      <c r="BA22" s="190">
        <f ca="1">IF($AG22&gt;0,OFFSET(DATA!$F$6,BA$10+27*(7-$AE$8),$AF22,1,1)/OFFSET(DATA!$F$6,BA$10,$AF22,1,1),0)</f>
        <v>0.54261954261954259</v>
      </c>
      <c r="BB22" s="190">
        <f ca="1">IF($AG22&gt;0,OFFSET(DATA!$F$6,BB$10+27*(7-$AE$8),$AF22,1,1)/OFFSET(DATA!$F$6,BB$10,$AF22,1,1),0)</f>
        <v>0.50318471337579618</v>
      </c>
      <c r="BC22" s="190">
        <f ca="1">IF($AG22&gt;0,OFFSET(DATA!$F$6,BC$10+27*(7-$AE$8),$AF22,1,1)/OFFSET(DATA!$F$6,BC$10,$AF22,1,1),0)</f>
        <v>0.75862068965517238</v>
      </c>
      <c r="BD22" s="190">
        <f ca="1">IF($AG22&gt;0,OFFSET(DATA!$F$6,BD$10+27*(7-$AE$8),$AF22,1,1)/OFFSET(DATA!$F$6,BD$10,$AF22,1,1),0)</f>
        <v>0.62222222222222223</v>
      </c>
      <c r="BE22" s="190">
        <f ca="1">IF($AG22&gt;0,OFFSET(DATA!$F$6,BE$10+27*(7-$AE$8),$AF22,1,1)/OFFSET(DATA!$F$6,BE$10,$AF22,1,1),0)</f>
        <v>0.68493150684931503</v>
      </c>
      <c r="BF22" s="190">
        <f ca="1">IF($AG22&gt;0,OFFSET(DATA!$F$6,BF$10+27*(7-$AE$8),$AF22,1,1)/OFFSET(DATA!$F$6,BF$10,$AF22,1,1),0)</f>
        <v>0.5696969696969697</v>
      </c>
      <c r="BG22" s="190">
        <f ca="1">IF($AG22&gt;0,OFFSET(DATA!$F$6,BG$10+27*(7-$AE$8),$AF22,1,1)/OFFSET(DATA!$F$6,BG$10,$AF22,1,1),0)</f>
        <v>0.64480874316939896</v>
      </c>
      <c r="BH22" s="190">
        <f ca="1">IF($AG22&gt;0,OFFSET(DATA!$F$6,BH$10+27*(7-$AE$8),$AF22,1,1)/OFFSET(DATA!$F$6,BH$10,$AF22,1,1),0)</f>
        <v>0.68658399098083422</v>
      </c>
      <c r="BI22" s="190">
        <f ca="1">IF($AG22&gt;0,OFFSET(DATA!$F$6,BI$10+27*(7-$AE$8),$AF22,1,1)/OFFSET(DATA!$F$6,BI$10,$AF22,1,1),0)</f>
        <v>0.78321678321678323</v>
      </c>
      <c r="BJ22" s="190">
        <f ca="1">IF($AG22&gt;0,OFFSET(DATA!$F$6,BJ$10+27*(7-$AE$8),$AF22,1,1)/OFFSET(DATA!$F$6,BJ$10,$AF22,1,1),0)</f>
        <v>0.5718654434250765</v>
      </c>
      <c r="BK22" s="190">
        <f ca="1">IF($AG22&gt;0,OFFSET(DATA!$F$6,BK$10+27*(7-$AE$8),$AF22,1,1)/OFFSET(DATA!$F$6,BK$10,$AF22,1,1),0)</f>
        <v>0.64102564102564108</v>
      </c>
      <c r="BL22" s="190">
        <f ca="1">IF($AG22&gt;0,OFFSET(DATA!$F$6,BL$10+27*(7-$AE$8),$AF22,1,1)/OFFSET(DATA!$F$6,BL$10,$AF22,1,1),0)</f>
        <v>0.41088180112570355</v>
      </c>
      <c r="BM22" s="190">
        <f ca="1">IF($AG22&gt;0,OFFSET(DATA!$F$6,BM$10+27*(7-$AE$8),$AF22,1,1)/OFFSET(DATA!$F$6,BM$10,$AF22,1,1),0)</f>
        <v>0.57874015748031493</v>
      </c>
      <c r="BN22" s="190">
        <f ca="1">IF($AG22&gt;0,OFFSET(DATA!$F$6,BN$10+27*(7-$AE$8),$AF22,1,1)/OFFSET(DATA!$F$6,BN$10,$AF22,1,1),0)</f>
        <v>0.89045383411580592</v>
      </c>
      <c r="BO22" s="190">
        <f ca="1">IF($AG22&gt;0,OFFSET(DATA!$F$6,BO$10+27*(7-$AE$8),$AF22,1,1)/OFFSET(DATA!$F$6,BO$10,$AF22,1,1),0)</f>
        <v>0.67078651685393254</v>
      </c>
      <c r="BP22" s="190">
        <f ca="1">IF($AG22&gt;0,OFFSET(DATA!$F$6,BP$10+27*(7-$AE$8),$AF22,1,1)/OFFSET(DATA!$F$6,BP$10,$AF22,1,1),0)</f>
        <v>0.61363636363636365</v>
      </c>
      <c r="BQ22" s="190">
        <f ca="1">IF($AG22&gt;0,OFFSET(DATA!$F$6,BQ$10+27*(7-$AE$8),$AF22,1,1)/OFFSET(DATA!$F$6,BQ$10,$AF22,1,1),0)</f>
        <v>0.90697674418604646</v>
      </c>
      <c r="BR22" s="190">
        <f ca="1">IF($AG22&gt;0,OFFSET(DATA!$F$6,BR$10+27*(7-$AE$8),$AF22,1,1)/OFFSET(DATA!$F$6,BR$10,$AF22,1,1),0)</f>
        <v>0.60883280757097791</v>
      </c>
      <c r="BS22" s="190">
        <f ca="1">IF($AG22&gt;0,OFFSET(DATA!$F$6,BS$10+27*(7-$AE$8),$AF22,1,1)/OFFSET(DATA!$F$6,BS$10,$AF22,1,1),0)</f>
        <v>0.78846153846153844</v>
      </c>
      <c r="BT22" s="190">
        <f ca="1">IF($AG22&gt;0,OFFSET(DATA!$F$6,BT$10+27*(7-$AE$8),$AF22,1,1)/OFFSET(DATA!$F$6,BT$10,$AF22,1,1),0)</f>
        <v>0.49699699699699701</v>
      </c>
      <c r="BU22" s="190">
        <f ca="1">IF($AG22&gt;0,OFFSET(DATA!$F$6,BU$10+27*(7-$AE$8),$AF22,1,1)/OFFSET(DATA!$F$6,BU$10,$AF22,1,1),0)</f>
        <v>0.61137440758293837</v>
      </c>
      <c r="BV22" s="190">
        <f ca="1">IF($AG22&gt;0,OFFSET(DATA!$F$6,BV$10+27*(7-$AE$8),$AF22,1,1)/OFFSET(DATA!$F$6,BV$10,$AF22,1,1),0)</f>
        <v>0.65859564164648909</v>
      </c>
      <c r="BW22" s="190">
        <f ca="1">IF($AG22&gt;0,OFFSET(DATA!$F$6,BW$10+27*(7-$AE$8),$AF22,1,1)/OFFSET(DATA!$F$6,BW$10,$AF22,1,1),0)</f>
        <v>0.58066037735849052</v>
      </c>
      <c r="BX22" s="190">
        <f ca="1">IF($AG22&gt;0,OFFSET(DATA!$F$6,BX$10+27*(7-$AE$8),$AF22,1,1)/OFFSET(DATA!$F$6,BX$10,$AF22,1,1),0)</f>
        <v>0.57939914163090134</v>
      </c>
    </row>
    <row r="23" spans="32:76" ht="15" customHeight="1" x14ac:dyDescent="0.2">
      <c r="AF23" s="166">
        <v>12</v>
      </c>
      <c r="AG23" s="96">
        <f ca="1">OFFSET(DATA!$F$6,$AF$10,$AF23,1,1)</f>
        <v>492</v>
      </c>
      <c r="AH23" s="190">
        <f ca="1">IF($AG23&gt;0,OFFSET(DATA!$F$6,$AF$10+27*AH$10,$AF23,1,1)/$AG23,0)</f>
        <v>0.54471544715447151</v>
      </c>
      <c r="AI23" s="190">
        <f ca="1">IF($AG23&gt;0,OFFSET(DATA!$F$6,$AF$10+27*AI$10,$AF23,1,1)/$AG23,0)</f>
        <v>0</v>
      </c>
      <c r="AJ23" s="190">
        <f ca="1">IF($AG23&gt;0,OFFSET(DATA!$F$6,$AF$10+27*AJ$10,$AF23,1,1)/$AG23,0)</f>
        <v>0.1524390243902439</v>
      </c>
      <c r="AK23" s="190">
        <f ca="1">IF($AG23&gt;0,OFFSET(DATA!$F$6,$AF$10+27*AK$10,$AF23,1,1)/$AG23,0)</f>
        <v>5.6910569105691054E-2</v>
      </c>
      <c r="AL23" s="190">
        <f ca="1">IF($AG23&gt;0,OFFSET(DATA!$F$6,$AF$10+27*AL$10,$AF23,1,1)/$AG23,0)</f>
        <v>7.926829268292683E-2</v>
      </c>
      <c r="AM23" s="190">
        <f ca="1">IF($AG23&gt;0,OFFSET(DATA!$F$6,$AF$10+27*AM$10,$AF23,1,1)/$AG23,0)</f>
        <v>3.2520325203252036E-2</v>
      </c>
      <c r="AN23" s="166">
        <f ca="1">OFFSET(DATA!$F$6,$AF$10+27*AN$10,$AF23,1,1)</f>
        <v>21</v>
      </c>
      <c r="AO23" s="166">
        <f t="shared" ca="1" si="1"/>
        <v>21</v>
      </c>
      <c r="AQ23" s="96">
        <f ca="1">OFFSET(DATA!$F$6,25,$AF23,1,1)</f>
        <v>19364</v>
      </c>
      <c r="AR23" s="190">
        <f ca="1">IF($AQ23&gt;0,OFFSET(DATA!$F$6,25+27*AR$10,$AF23,1,1)/$AQ23,0)</f>
        <v>0.61335467878537497</v>
      </c>
      <c r="AS23" s="190">
        <f ca="1">IF($AQ23&gt;0,OFFSET(DATA!$F$6,25+27*AS$10,$AF23,1,1)/$AQ23,0)</f>
        <v>8.9341045238587064E-3</v>
      </c>
      <c r="AT23" s="190">
        <f ca="1">IF($AQ23&gt;0,OFFSET(DATA!$F$6,25+27*AT$10,$AF23,1,1)/$AQ23,0)</f>
        <v>8.9237760793224541E-2</v>
      </c>
      <c r="AU23" s="190">
        <f ca="1">IF($AQ23&gt;0,OFFSET(DATA!$F$6,25+27*AU$10,$AF23,1,1)/$AQ23,0)</f>
        <v>5.2984920470977068E-2</v>
      </c>
      <c r="AV23" s="190">
        <f ca="1">IF($AQ23&gt;0,OFFSET(DATA!$F$6,25+27*AV$10,$AF23,1,1)/$AQ23,0)</f>
        <v>9.7293947531501751E-2</v>
      </c>
      <c r="AW23" s="190">
        <f ca="1">IF($AQ23&gt;0,OFFSET(DATA!$F$6,25+27*AW$10,$AF23,1,1)/$AQ23,0)</f>
        <v>3.5839702540797359E-2</v>
      </c>
      <c r="AY23" s="195">
        <v>0</v>
      </c>
      <c r="AZ23" s="166">
        <f t="shared" ca="1" si="2"/>
        <v>21</v>
      </c>
      <c r="BA23" s="190">
        <f ca="1">IF($AG23&gt;0,OFFSET(DATA!$F$6,BA$10+27*(7-$AE$8),$AF23,1,1)/OFFSET(DATA!$F$6,BA$10,$AF23,1,1),0)</f>
        <v>0.54471544715447151</v>
      </c>
      <c r="BB23" s="190">
        <f ca="1">IF($AG23&gt;0,OFFSET(DATA!$F$6,BB$10+27*(7-$AE$8),$AF23,1,1)/OFFSET(DATA!$F$6,BB$10,$AF23,1,1),0)</f>
        <v>0.52941176470588236</v>
      </c>
      <c r="BC23" s="190">
        <f ca="1">IF($AG23&gt;0,OFFSET(DATA!$F$6,BC$10+27*(7-$AE$8),$AF23,1,1)/OFFSET(DATA!$F$6,BC$10,$AF23,1,1),0)</f>
        <v>0.734375</v>
      </c>
      <c r="BD23" s="190">
        <f ca="1">IF($AG23&gt;0,OFFSET(DATA!$F$6,BD$10+27*(7-$AE$8),$AF23,1,1)/OFFSET(DATA!$F$6,BD$10,$AF23,1,1),0)</f>
        <v>0.63265306122448983</v>
      </c>
      <c r="BE23" s="190">
        <f ca="1">IF($AG23&gt;0,OFFSET(DATA!$F$6,BE$10+27*(7-$AE$8),$AF23,1,1)/OFFSET(DATA!$F$6,BE$10,$AF23,1,1),0)</f>
        <v>0.7303754266211604</v>
      </c>
      <c r="BF23" s="190">
        <f ca="1">IF($AG23&gt;0,OFFSET(DATA!$F$6,BF$10+27*(7-$AE$8),$AF23,1,1)/OFFSET(DATA!$F$6,BF$10,$AF23,1,1),0)</f>
        <v>0.57471264367816088</v>
      </c>
      <c r="BG23" s="190">
        <f ca="1">IF($AG23&gt;0,OFFSET(DATA!$F$6,BG$10+27*(7-$AE$8),$AF23,1,1)/OFFSET(DATA!$F$6,BG$10,$AF23,1,1),0)</f>
        <v>0.68478260869565222</v>
      </c>
      <c r="BH23" s="190">
        <f ca="1">IF($AG23&gt;0,OFFSET(DATA!$F$6,BH$10+27*(7-$AE$8),$AF23,1,1)/OFFSET(DATA!$F$6,BH$10,$AF23,1,1),0)</f>
        <v>0.68491620111731844</v>
      </c>
      <c r="BI23" s="190">
        <f ca="1">IF($AG23&gt;0,OFFSET(DATA!$F$6,BI$10+27*(7-$AE$8),$AF23,1,1)/OFFSET(DATA!$F$6,BI$10,$AF23,1,1),0)</f>
        <v>0.75862068965517238</v>
      </c>
      <c r="BJ23" s="190">
        <f ca="1">IF($AG23&gt;0,OFFSET(DATA!$F$6,BJ$10+27*(7-$AE$8),$AF23,1,1)/OFFSET(DATA!$F$6,BJ$10,$AF23,1,1),0)</f>
        <v>0.55202312138728327</v>
      </c>
      <c r="BK23" s="190">
        <f ca="1">IF($AG23&gt;0,OFFSET(DATA!$F$6,BK$10+27*(7-$AE$8),$AF23,1,1)/OFFSET(DATA!$F$6,BK$10,$AF23,1,1),0)</f>
        <v>0.64737793851717906</v>
      </c>
      <c r="BL23" s="190">
        <f ca="1">IF($AG23&gt;0,OFFSET(DATA!$F$6,BL$10+27*(7-$AE$8),$AF23,1,1)/OFFSET(DATA!$F$6,BL$10,$AF23,1,1),0)</f>
        <v>0.421152030217186</v>
      </c>
      <c r="BM23" s="190">
        <f ca="1">IF($AG23&gt;0,OFFSET(DATA!$F$6,BM$10+27*(7-$AE$8),$AF23,1,1)/OFFSET(DATA!$F$6,BM$10,$AF23,1,1),0)</f>
        <v>0.59022556390977443</v>
      </c>
      <c r="BN23" s="190">
        <f ca="1">IF($AG23&gt;0,OFFSET(DATA!$F$6,BN$10+27*(7-$AE$8),$AF23,1,1)/OFFSET(DATA!$F$6,BN$10,$AF23,1,1),0)</f>
        <v>0.86771653543307081</v>
      </c>
      <c r="BO23" s="190">
        <f ca="1">IF($AG23&gt;0,OFFSET(DATA!$F$6,BO$10+27*(7-$AE$8),$AF23,1,1)/OFFSET(DATA!$F$6,BO$10,$AF23,1,1),0)</f>
        <v>0.67838246409674985</v>
      </c>
      <c r="BP23" s="190">
        <f ca="1">IF($AG23&gt;0,OFFSET(DATA!$F$6,BP$10+27*(7-$AE$8),$AF23,1,1)/OFFSET(DATA!$F$6,BP$10,$AF23,1,1),0)</f>
        <v>0.62826086956521743</v>
      </c>
      <c r="BQ23" s="190">
        <f ca="1">IF($AG23&gt;0,OFFSET(DATA!$F$6,BQ$10+27*(7-$AE$8),$AF23,1,1)/OFFSET(DATA!$F$6,BQ$10,$AF23,1,1),0)</f>
        <v>0.92009132420091322</v>
      </c>
      <c r="BR23" s="190">
        <f ca="1">IF($AG23&gt;0,OFFSET(DATA!$F$6,BR$10+27*(7-$AE$8),$AF23,1,1)/OFFSET(DATA!$F$6,BR$10,$AF23,1,1),0)</f>
        <v>0.61467889908256879</v>
      </c>
      <c r="BS23" s="190">
        <f ca="1">IF($AG23&gt;0,OFFSET(DATA!$F$6,BS$10+27*(7-$AE$8),$AF23,1,1)/OFFSET(DATA!$F$6,BS$10,$AF23,1,1),0)</f>
        <v>0.77586206896551724</v>
      </c>
      <c r="BT23" s="190">
        <f ca="1">IF($AG23&gt;0,OFFSET(DATA!$F$6,BT$10+27*(7-$AE$8),$AF23,1,1)/OFFSET(DATA!$F$6,BT$10,$AF23,1,1),0)</f>
        <v>0.48952095808383234</v>
      </c>
      <c r="BU23" s="190">
        <f ca="1">IF($AG23&gt;0,OFFSET(DATA!$F$6,BU$10+27*(7-$AE$8),$AF23,1,1)/OFFSET(DATA!$F$6,BU$10,$AF23,1,1),0)</f>
        <v>0.64308176100628933</v>
      </c>
      <c r="BV23" s="190">
        <f ca="1">IF($AG23&gt;0,OFFSET(DATA!$F$6,BV$10+27*(7-$AE$8),$AF23,1,1)/OFFSET(DATA!$F$6,BV$10,$AF23,1,1),0)</f>
        <v>0.65066026410564226</v>
      </c>
      <c r="BW23" s="190">
        <f ca="1">IF($AG23&gt;0,OFFSET(DATA!$F$6,BW$10+27*(7-$AE$8),$AF23,1,1)/OFFSET(DATA!$F$6,BW$10,$AF23,1,1),0)</f>
        <v>0.5947352310988675</v>
      </c>
      <c r="BX23" s="190">
        <f ca="1">IF($AG23&gt;0,OFFSET(DATA!$F$6,BX$10+27*(7-$AE$8),$AF23,1,1)/OFFSET(DATA!$F$6,BX$10,$AF23,1,1),0)</f>
        <v>0.59199999999999997</v>
      </c>
    </row>
    <row r="24" spans="32:76" ht="15" customHeight="1" x14ac:dyDescent="0.2">
      <c r="AF24" s="166">
        <v>13</v>
      </c>
      <c r="AG24" s="96">
        <f ca="1">OFFSET(DATA!$F$6,$AF$10,$AF24,1,1)</f>
        <v>516</v>
      </c>
      <c r="AH24" s="190">
        <f ca="1">IF($AG24&gt;0,OFFSET(DATA!$F$6,$AF$10+27*AH$10,$AF24,1,1)/$AG24,0)</f>
        <v>0.56007751937984496</v>
      </c>
      <c r="AI24" s="190">
        <f ca="1">IF($AG24&gt;0,OFFSET(DATA!$F$6,$AF$10+27*AI$10,$AF24,1,1)/$AG24,0)</f>
        <v>0</v>
      </c>
      <c r="AJ24" s="190">
        <f ca="1">IF($AG24&gt;0,OFFSET(DATA!$F$6,$AF$10+27*AJ$10,$AF24,1,1)/$AG24,0)</f>
        <v>0.1434108527131783</v>
      </c>
      <c r="AK24" s="190">
        <f ca="1">IF($AG24&gt;0,OFFSET(DATA!$F$6,$AF$10+27*AK$10,$AF24,1,1)/$AG24,0)</f>
        <v>5.0387596899224806E-2</v>
      </c>
      <c r="AL24" s="190">
        <f ca="1">IF($AG24&gt;0,OFFSET(DATA!$F$6,$AF$10+27*AL$10,$AF24,1,1)/$AG24,0)</f>
        <v>0.10077519379844961</v>
      </c>
      <c r="AM24" s="190">
        <f ca="1">IF($AG24&gt;0,OFFSET(DATA!$F$6,$AF$10+27*AM$10,$AF24,1,1)/$AG24,0)</f>
        <v>3.6821705426356592E-2</v>
      </c>
      <c r="AN24" s="166">
        <f ca="1">OFFSET(DATA!$F$6,$AF$10+27*AN$10,$AF24,1,1)</f>
        <v>21</v>
      </c>
      <c r="AO24" s="166">
        <f t="shared" ca="1" si="1"/>
        <v>21</v>
      </c>
      <c r="AQ24" s="96">
        <f ca="1">OFFSET(DATA!$F$6,25,$AF24,1,1)</f>
        <v>19816</v>
      </c>
      <c r="AR24" s="190">
        <f ca="1">IF($AQ24&gt;0,OFFSET(DATA!$F$6,25+27*AR$10,$AF24,1,1)/$AQ24,0)</f>
        <v>0.62187121517965283</v>
      </c>
      <c r="AS24" s="190">
        <f ca="1">IF($AQ24&gt;0,OFFSET(DATA!$F$6,25+27*AS$10,$AF24,1,1)/$AQ24,0)</f>
        <v>9.4872830036334278E-3</v>
      </c>
      <c r="AT24" s="190">
        <f ca="1">IF($AQ24&gt;0,OFFSET(DATA!$F$6,25+27*AT$10,$AF24,1,1)/$AQ24,0)</f>
        <v>8.7807832054905124E-2</v>
      </c>
      <c r="AU24" s="190">
        <f ca="1">IF($AQ24&gt;0,OFFSET(DATA!$F$6,25+27*AU$10,$AF24,1,1)/$AQ24,0)</f>
        <v>4.9909164311667337E-2</v>
      </c>
      <c r="AV24" s="190">
        <f ca="1">IF($AQ24&gt;0,OFFSET(DATA!$F$6,25+27*AV$10,$AF24,1,1)/$AQ24,0)</f>
        <v>9.4216794509487278E-2</v>
      </c>
      <c r="AW24" s="190">
        <f ca="1">IF($AQ24&gt;0,OFFSET(DATA!$F$6,25+27*AW$10,$AF24,1,1)/$AQ24,0)</f>
        <v>3.5476382721033511E-2</v>
      </c>
      <c r="AY24" s="195">
        <v>1</v>
      </c>
      <c r="AZ24" s="166">
        <f t="shared" ca="1" si="2"/>
        <v>21</v>
      </c>
      <c r="BA24" s="190">
        <f ca="1">IF($AG24&gt;0,OFFSET(DATA!$F$6,BA$10+27*(7-$AE$8),$AF24,1,1)/OFFSET(DATA!$F$6,BA$10,$AF24,1,1),0)</f>
        <v>0.56007751937984496</v>
      </c>
      <c r="BB24" s="190">
        <f ca="1">IF($AG24&gt;0,OFFSET(DATA!$F$6,BB$10+27*(7-$AE$8),$AF24,1,1)/OFFSET(DATA!$F$6,BB$10,$AF24,1,1),0)</f>
        <v>0.50632911392405067</v>
      </c>
      <c r="BC24" s="190">
        <f ca="1">IF($AG24&gt;0,OFFSET(DATA!$F$6,BC$10+27*(7-$AE$8),$AF24,1,1)/OFFSET(DATA!$F$6,BC$10,$AF24,1,1),0)</f>
        <v>0.76119402985074625</v>
      </c>
      <c r="BD24" s="190">
        <f ca="1">IF($AG24&gt;0,OFFSET(DATA!$F$6,BD$10+27*(7-$AE$8),$AF24,1,1)/OFFSET(DATA!$F$6,BD$10,$AF24,1,1),0)</f>
        <v>0.65079365079365081</v>
      </c>
      <c r="BE24" s="190">
        <f ca="1">IF($AG24&gt;0,OFFSET(DATA!$F$6,BE$10+27*(7-$AE$8),$AF24,1,1)/OFFSET(DATA!$F$6,BE$10,$AF24,1,1),0)</f>
        <v>0.68138801261829651</v>
      </c>
      <c r="BF24" s="190">
        <f ca="1">IF($AG24&gt;0,OFFSET(DATA!$F$6,BF$10+27*(7-$AE$8),$AF24,1,1)/OFFSET(DATA!$F$6,BF$10,$AF24,1,1),0)</f>
        <v>0.62420382165605093</v>
      </c>
      <c r="BG24" s="190">
        <f ca="1">IF($AG24&gt;0,OFFSET(DATA!$F$6,BG$10+27*(7-$AE$8),$AF24,1,1)/OFFSET(DATA!$F$6,BG$10,$AF24,1,1),0)</f>
        <v>0.66836734693877553</v>
      </c>
      <c r="BH24" s="190">
        <f ca="1">IF($AG24&gt;0,OFFSET(DATA!$F$6,BH$10+27*(7-$AE$8),$AF24,1,1)/OFFSET(DATA!$F$6,BH$10,$AF24,1,1),0)</f>
        <v>0.67938931297709926</v>
      </c>
      <c r="BI24" s="190">
        <f ca="1">IF($AG24&gt;0,OFFSET(DATA!$F$6,BI$10+27*(7-$AE$8),$AF24,1,1)/OFFSET(DATA!$F$6,BI$10,$AF24,1,1),0)</f>
        <v>0.75172413793103443</v>
      </c>
      <c r="BJ24" s="190">
        <f ca="1">IF($AG24&gt;0,OFFSET(DATA!$F$6,BJ$10+27*(7-$AE$8),$AF24,1,1)/OFFSET(DATA!$F$6,BJ$10,$AF24,1,1),0)</f>
        <v>0.60240963855421692</v>
      </c>
      <c r="BK24" s="190">
        <f ca="1">IF($AG24&gt;0,OFFSET(DATA!$F$6,BK$10+27*(7-$AE$8),$AF24,1,1)/OFFSET(DATA!$F$6,BK$10,$AF24,1,1),0)</f>
        <v>0.65498154981549817</v>
      </c>
      <c r="BL24" s="190">
        <f ca="1">IF($AG24&gt;0,OFFSET(DATA!$F$6,BL$10+27*(7-$AE$8),$AF24,1,1)/OFFSET(DATA!$F$6,BL$10,$AF24,1,1),0)</f>
        <v>0.43257359924026589</v>
      </c>
      <c r="BM24" s="190">
        <f ca="1">IF($AG24&gt;0,OFFSET(DATA!$F$6,BM$10+27*(7-$AE$8),$AF24,1,1)/OFFSET(DATA!$F$6,BM$10,$AF24,1,1),0)</f>
        <v>0.57347670250896055</v>
      </c>
      <c r="BN24" s="190">
        <f ca="1">IF($AG24&gt;0,OFFSET(DATA!$F$6,BN$10+27*(7-$AE$8),$AF24,1,1)/OFFSET(DATA!$F$6,BN$10,$AF24,1,1),0)</f>
        <v>0.89939024390243905</v>
      </c>
      <c r="BO24" s="190">
        <f ca="1">IF($AG24&gt;0,OFFSET(DATA!$F$6,BO$10+27*(7-$AE$8),$AF24,1,1)/OFFSET(DATA!$F$6,BO$10,$AF24,1,1),0)</f>
        <v>0.66911494674990823</v>
      </c>
      <c r="BP24" s="190">
        <f ca="1">IF($AG24&gt;0,OFFSET(DATA!$F$6,BP$10+27*(7-$AE$8),$AF24,1,1)/OFFSET(DATA!$F$6,BP$10,$AF24,1,1),0)</f>
        <v>0.65546218487394958</v>
      </c>
      <c r="BQ24" s="190">
        <f ca="1">IF($AG24&gt;0,OFFSET(DATA!$F$6,BQ$10+27*(7-$AE$8),$AF24,1,1)/OFFSET(DATA!$F$6,BQ$10,$AF24,1,1),0)</f>
        <v>0.9285714285714286</v>
      </c>
      <c r="BR24" s="190">
        <f ca="1">IF($AG24&gt;0,OFFSET(DATA!$F$6,BR$10+27*(7-$AE$8),$AF24,1,1)/OFFSET(DATA!$F$6,BR$10,$AF24,1,1),0)</f>
        <v>0.58662613981762923</v>
      </c>
      <c r="BS24" s="190">
        <f ca="1">IF($AG24&gt;0,OFFSET(DATA!$F$6,BS$10+27*(7-$AE$8),$AF24,1,1)/OFFSET(DATA!$F$6,BS$10,$AF24,1,1),0)</f>
        <v>0.78125</v>
      </c>
      <c r="BT24" s="190">
        <f ca="1">IF($AG24&gt;0,OFFSET(DATA!$F$6,BT$10+27*(7-$AE$8),$AF24,1,1)/OFFSET(DATA!$F$6,BT$10,$AF24,1,1),0)</f>
        <v>0.50735294117647056</v>
      </c>
      <c r="BU24" s="190">
        <f ca="1">IF($AG24&gt;0,OFFSET(DATA!$F$6,BU$10+27*(7-$AE$8),$AF24,1,1)/OFFSET(DATA!$F$6,BU$10,$AF24,1,1),0)</f>
        <v>0.65538461538461534</v>
      </c>
      <c r="BV24" s="190">
        <f ca="1">IF($AG24&gt;0,OFFSET(DATA!$F$6,BV$10+27*(7-$AE$8),$AF24,1,1)/OFFSET(DATA!$F$6,BV$10,$AF24,1,1),0)</f>
        <v>0.65810968494749122</v>
      </c>
      <c r="BW24" s="190">
        <f ca="1">IF($AG24&gt;0,OFFSET(DATA!$F$6,BW$10+27*(7-$AE$8),$AF24,1,1)/OFFSET(DATA!$F$6,BW$10,$AF24,1,1),0)</f>
        <v>0.60811611374407581</v>
      </c>
      <c r="BX24" s="190">
        <f ca="1">IF($AG24&gt;0,OFFSET(DATA!$F$6,BX$10+27*(7-$AE$8),$AF24,1,1)/OFFSET(DATA!$F$6,BX$10,$AF24,1,1),0)</f>
        <v>0.58846153846153848</v>
      </c>
    </row>
    <row r="25" spans="32:76" ht="15" customHeight="1" x14ac:dyDescent="0.2">
      <c r="AF25" s="166">
        <v>14</v>
      </c>
      <c r="AG25" s="96">
        <f ca="1">OFFSET(DATA!$F$6,$AF$10,$AF25,1,1)</f>
        <v>498</v>
      </c>
      <c r="AH25" s="190">
        <f ca="1">IF($AG25&gt;0,OFFSET(DATA!$F$6,$AF$10+27*AH$10,$AF25,1,1)/$AG25,0)</f>
        <v>0.53012048192771088</v>
      </c>
      <c r="AI25" s="190">
        <f ca="1">IF($AG25&gt;0,OFFSET(DATA!$F$6,$AF$10+27*AI$10,$AF25,1,1)/$AG25,0)</f>
        <v>0</v>
      </c>
      <c r="AJ25" s="190">
        <f ca="1">IF($AG25&gt;0,OFFSET(DATA!$F$6,$AF$10+27*AJ$10,$AF25,1,1)/$AG25,0)</f>
        <v>0.1465863453815261</v>
      </c>
      <c r="AK25" s="190">
        <f ca="1">IF($AG25&gt;0,OFFSET(DATA!$F$6,$AF$10+27*AK$10,$AF25,1,1)/$AG25,0)</f>
        <v>3.614457831325301E-2</v>
      </c>
      <c r="AL25" s="190">
        <f ca="1">IF($AG25&gt;0,OFFSET(DATA!$F$6,$AF$10+27*AL$10,$AF25,1,1)/$AG25,0)</f>
        <v>0.1144578313253012</v>
      </c>
      <c r="AM25" s="190">
        <f ca="1">IF($AG25&gt;0,OFFSET(DATA!$F$6,$AF$10+27*AM$10,$AF25,1,1)/$AG25,0)</f>
        <v>5.4216867469879519E-2</v>
      </c>
      <c r="AN25" s="166">
        <f ca="1">OFFSET(DATA!$F$6,$AF$10+27*AN$10,$AF25,1,1)</f>
        <v>21</v>
      </c>
      <c r="AO25" s="166">
        <f t="shared" ca="1" si="1"/>
        <v>21</v>
      </c>
      <c r="AQ25" s="96">
        <f ca="1">OFFSET(DATA!$F$6,25,$AF25,1,1)</f>
        <v>18999</v>
      </c>
      <c r="AR25" s="190">
        <f ca="1">IF($AQ25&gt;0,OFFSET(DATA!$F$6,25+27*AR$10,$AF25,1,1)/$AQ25,0)</f>
        <v>0.62145376072424863</v>
      </c>
      <c r="AS25" s="190">
        <f ca="1">IF($AQ25&gt;0,OFFSET(DATA!$F$6,25+27*AS$10,$AF25,1,1)/$AQ25,0)</f>
        <v>9.2636454550239482E-3</v>
      </c>
      <c r="AT25" s="190">
        <f ca="1">IF($AQ25&gt;0,OFFSET(DATA!$F$6,25+27*AT$10,$AF25,1,1)/$AQ25,0)</f>
        <v>8.9952102742249587E-2</v>
      </c>
      <c r="AU25" s="190">
        <f ca="1">IF($AQ25&gt;0,OFFSET(DATA!$F$6,25+27*AU$10,$AF25,1,1)/$AQ25,0)</f>
        <v>4.7686720353702826E-2</v>
      </c>
      <c r="AV25" s="190">
        <f ca="1">IF($AQ25&gt;0,OFFSET(DATA!$F$6,25+27*AV$10,$AF25,1,1)/$AQ25,0)</f>
        <v>8.9320490552134327E-2</v>
      </c>
      <c r="AW25" s="190">
        <f ca="1">IF($AQ25&gt;0,OFFSET(DATA!$F$6,25+27*AW$10,$AF25,1,1)/$AQ25,0)</f>
        <v>2.8896257697773566E-2</v>
      </c>
      <c r="AY25" s="195">
        <v>1</v>
      </c>
      <c r="AZ25" s="166">
        <f t="shared" ca="1" si="2"/>
        <v>21</v>
      </c>
      <c r="BA25" s="190">
        <f ca="1">IF($AG25&gt;0,OFFSET(DATA!$F$6,BA$10+27*(7-$AE$8),$AF25,1,1)/OFFSET(DATA!$F$6,BA$10,$AF25,1,1),0)</f>
        <v>0.53012048192771088</v>
      </c>
      <c r="BB25" s="190">
        <f ca="1">IF($AG25&gt;0,OFFSET(DATA!$F$6,BB$10+27*(7-$AE$8),$AF25,1,1)/OFFSET(DATA!$F$6,BB$10,$AF25,1,1),0)</f>
        <v>0.5</v>
      </c>
      <c r="BC25" s="190">
        <f ca="1">IF($AG25&gt;0,OFFSET(DATA!$F$6,BC$10+27*(7-$AE$8),$AF25,1,1)/OFFSET(DATA!$F$6,BC$10,$AF25,1,1),0)</f>
        <v>0.65573770491803274</v>
      </c>
      <c r="BD25" s="190">
        <f ca="1">IF($AG25&gt;0,OFFSET(DATA!$F$6,BD$10+27*(7-$AE$8),$AF25,1,1)/OFFSET(DATA!$F$6,BD$10,$AF25,1,1),0)</f>
        <v>0.625</v>
      </c>
      <c r="BE25" s="190">
        <f ca="1">IF($AG25&gt;0,OFFSET(DATA!$F$6,BE$10+27*(7-$AE$8),$AF25,1,1)/OFFSET(DATA!$F$6,BE$10,$AF25,1,1),0)</f>
        <v>0.66253869969040247</v>
      </c>
      <c r="BF25" s="190">
        <f ca="1">IF($AG25&gt;0,OFFSET(DATA!$F$6,BF$10+27*(7-$AE$8),$AF25,1,1)/OFFSET(DATA!$F$6,BF$10,$AF25,1,1),0)</f>
        <v>0.61728395061728392</v>
      </c>
      <c r="BG25" s="190">
        <f ca="1">IF($AG25&gt;0,OFFSET(DATA!$F$6,BG$10+27*(7-$AE$8),$AF25,1,1)/OFFSET(DATA!$F$6,BG$10,$AF25,1,1),0)</f>
        <v>0.6470588235294118</v>
      </c>
      <c r="BH25" s="190">
        <f ca="1">IF($AG25&gt;0,OFFSET(DATA!$F$6,BH$10+27*(7-$AE$8),$AF25,1,1)/OFFSET(DATA!$F$6,BH$10,$AF25,1,1),0)</f>
        <v>0.69230769230769229</v>
      </c>
      <c r="BI25" s="190">
        <f ca="1">IF($AG25&gt;0,OFFSET(DATA!$F$6,BI$10+27*(7-$AE$8),$AF25,1,1)/OFFSET(DATA!$F$6,BI$10,$AF25,1,1),0)</f>
        <v>0.71317829457364346</v>
      </c>
      <c r="BJ25" s="190">
        <f ca="1">IF($AG25&gt;0,OFFSET(DATA!$F$6,BJ$10+27*(7-$AE$8),$AF25,1,1)/OFFSET(DATA!$F$6,BJ$10,$AF25,1,1),0)</f>
        <v>0.5757575757575758</v>
      </c>
      <c r="BK25" s="190">
        <f ca="1">IF($AG25&gt;0,OFFSET(DATA!$F$6,BK$10+27*(7-$AE$8),$AF25,1,1)/OFFSET(DATA!$F$6,BK$10,$AF25,1,1),0)</f>
        <v>0.61632653061224485</v>
      </c>
      <c r="BL25" s="190">
        <f ca="1">IF($AG25&gt;0,OFFSET(DATA!$F$6,BL$10+27*(7-$AE$8),$AF25,1,1)/OFFSET(DATA!$F$6,BL$10,$AF25,1,1),0)</f>
        <v>0.43024894316580553</v>
      </c>
      <c r="BM25" s="190">
        <f ca="1">IF($AG25&gt;0,OFFSET(DATA!$F$6,BM$10+27*(7-$AE$8),$AF25,1,1)/OFFSET(DATA!$F$6,BM$10,$AF25,1,1),0)</f>
        <v>0.59774436090225569</v>
      </c>
      <c r="BN25" s="190">
        <f ca="1">IF($AG25&gt;0,OFFSET(DATA!$F$6,BN$10+27*(7-$AE$8),$AF25,1,1)/OFFSET(DATA!$F$6,BN$10,$AF25,1,1),0)</f>
        <v>0.8995502248875562</v>
      </c>
      <c r="BO25" s="190">
        <f ca="1">IF($AG25&gt;0,OFFSET(DATA!$F$6,BO$10+27*(7-$AE$8),$AF25,1,1)/OFFSET(DATA!$F$6,BO$10,$AF25,1,1),0)</f>
        <v>0.6692679301374953</v>
      </c>
      <c r="BP25" s="190">
        <f ca="1">IF($AG25&gt;0,OFFSET(DATA!$F$6,BP$10+27*(7-$AE$8),$AF25,1,1)/OFFSET(DATA!$F$6,BP$10,$AF25,1,1),0)</f>
        <v>0.70145631067961167</v>
      </c>
      <c r="BQ25" s="190">
        <f ca="1">IF($AG25&gt;0,OFFSET(DATA!$F$6,BQ$10+27*(7-$AE$8),$AF25,1,1)/OFFSET(DATA!$F$6,BQ$10,$AF25,1,1),0)</f>
        <v>0.92760180995475117</v>
      </c>
      <c r="BR25" s="190">
        <f ca="1">IF($AG25&gt;0,OFFSET(DATA!$F$6,BR$10+27*(7-$AE$8),$AF25,1,1)/OFFSET(DATA!$F$6,BR$10,$AF25,1,1),0)</f>
        <v>0.59643916913946593</v>
      </c>
      <c r="BS25" s="190">
        <f ca="1">IF($AG25&gt;0,OFFSET(DATA!$F$6,BS$10+27*(7-$AE$8),$AF25,1,1)/OFFSET(DATA!$F$6,BS$10,$AF25,1,1),0)</f>
        <v>0.7142857142857143</v>
      </c>
      <c r="BT25" s="190">
        <f ca="1">IF($AG25&gt;0,OFFSET(DATA!$F$6,BT$10+27*(7-$AE$8),$AF25,1,1)/OFFSET(DATA!$F$6,BT$10,$AF25,1,1),0)</f>
        <v>0.48164464023494863</v>
      </c>
      <c r="BU25" s="190">
        <f ca="1">IF($AG25&gt;0,OFFSET(DATA!$F$6,BU$10+27*(7-$AE$8),$AF25,1,1)/OFFSET(DATA!$F$6,BU$10,$AF25,1,1),0)</f>
        <v>0.64678178963893251</v>
      </c>
      <c r="BV25" s="190">
        <f ca="1">IF($AG25&gt;0,OFFSET(DATA!$F$6,BV$10+27*(7-$AE$8),$AF25,1,1)/OFFSET(DATA!$F$6,BV$10,$AF25,1,1),0)</f>
        <v>0.62184873949579833</v>
      </c>
      <c r="BW25" s="190">
        <f ca="1">IF($AG25&gt;0,OFFSET(DATA!$F$6,BW$10+27*(7-$AE$8),$AF25,1,1)/OFFSET(DATA!$F$6,BW$10,$AF25,1,1),0)</f>
        <v>0.62314208086942624</v>
      </c>
      <c r="BX25" s="190">
        <f ca="1">IF($AG25&gt;0,OFFSET(DATA!$F$6,BX$10+27*(7-$AE$8),$AF25,1,1)/OFFSET(DATA!$F$6,BX$10,$AF25,1,1),0)</f>
        <v>0.57740585774058573</v>
      </c>
    </row>
    <row r="26" spans="32:76" ht="15" customHeight="1" x14ac:dyDescent="0.2">
      <c r="AF26" s="166">
        <v>15</v>
      </c>
      <c r="AG26" s="96">
        <f ca="1">OFFSET(DATA!$F$6,$AF$10,$AF26,1,1)</f>
        <v>496</v>
      </c>
      <c r="AH26" s="190">
        <f ca="1">IF($AG26&gt;0,OFFSET(DATA!$F$6,$AF$10+27*AH$10,$AF26,1,1)/$AG26,0)</f>
        <v>0.55846774193548387</v>
      </c>
      <c r="AI26" s="190">
        <f ca="1">IF($AG26&gt;0,OFFSET(DATA!$F$6,$AF$10+27*AI$10,$AF26,1,1)/$AG26,0)</f>
        <v>0</v>
      </c>
      <c r="AJ26" s="190">
        <f ca="1">IF($AG26&gt;0,OFFSET(DATA!$F$6,$AF$10+27*AJ$10,$AF26,1,1)/$AG26,0)</f>
        <v>0.13709677419354838</v>
      </c>
      <c r="AK26" s="190">
        <f ca="1">IF($AG26&gt;0,OFFSET(DATA!$F$6,$AF$10+27*AK$10,$AF26,1,1)/$AG26,0)</f>
        <v>5.2419354838709679E-2</v>
      </c>
      <c r="AL26" s="190">
        <f ca="1">IF($AG26&gt;0,OFFSET(DATA!$F$6,$AF$10+27*AL$10,$AF26,1,1)/$AG26,0)</f>
        <v>9.8790322580645157E-2</v>
      </c>
      <c r="AM26" s="190">
        <f ca="1">IF($AG26&gt;0,OFFSET(DATA!$F$6,$AF$10+27*AM$10,$AF26,1,1)/$AG26,0)</f>
        <v>3.2258064516129031E-2</v>
      </c>
      <c r="AN26" s="166">
        <f ca="1">OFFSET(DATA!$F$6,$AF$10+27*AN$10,$AF26,1,1)</f>
        <v>21</v>
      </c>
      <c r="AO26" s="166">
        <f t="shared" ca="1" si="1"/>
        <v>21</v>
      </c>
      <c r="AQ26" s="96">
        <f ca="1">OFFSET(DATA!$F$6,25,$AF26,1,1)</f>
        <v>18933</v>
      </c>
      <c r="AR26" s="190">
        <f ca="1">IF($AQ26&gt;0,OFFSET(DATA!$F$6,25+27*AR$10,$AF26,1,1)/$AQ26,0)</f>
        <v>0.63175408017746792</v>
      </c>
      <c r="AS26" s="190">
        <f ca="1">IF($AQ26&gt;0,OFFSET(DATA!$F$6,25+27*AS$10,$AF26,1,1)/$AQ26,0)</f>
        <v>8.3980351766756462E-3</v>
      </c>
      <c r="AT26" s="190">
        <f ca="1">IF($AQ26&gt;0,OFFSET(DATA!$F$6,25+27*AT$10,$AF26,1,1)/$AQ26,0)</f>
        <v>8.9367770559340837E-2</v>
      </c>
      <c r="AU26" s="190">
        <f ca="1">IF($AQ26&gt;0,OFFSET(DATA!$F$6,25+27*AU$10,$AF26,1,1)/$AQ26,0)</f>
        <v>5.0441028891353719E-2</v>
      </c>
      <c r="AV26" s="190">
        <f ca="1">IF($AQ26&gt;0,OFFSET(DATA!$F$6,25+27*AV$10,$AF26,1,1)/$AQ26,0)</f>
        <v>9.3593197063328581E-2</v>
      </c>
      <c r="AW26" s="190">
        <f ca="1">IF($AQ26&gt;0,OFFSET(DATA!$F$6,25+27*AW$10,$AF26,1,1)/$AQ26,0)</f>
        <v>3.1004066973010089E-2</v>
      </c>
      <c r="AY26" s="195">
        <v>1</v>
      </c>
      <c r="AZ26" s="166">
        <f t="shared" ca="1" si="2"/>
        <v>21</v>
      </c>
      <c r="BA26" s="190">
        <f ca="1">IF($AG26&gt;0,OFFSET(DATA!$F$6,BA$10+27*(7-$AE$8),$AF26,1,1)/OFFSET(DATA!$F$6,BA$10,$AF26,1,1),0)</f>
        <v>0.55846774193548387</v>
      </c>
      <c r="BB26" s="190">
        <f ca="1">IF($AG26&gt;0,OFFSET(DATA!$F$6,BB$10+27*(7-$AE$8),$AF26,1,1)/OFFSET(DATA!$F$6,BB$10,$AF26,1,1),0)</f>
        <v>0.50649350649350644</v>
      </c>
      <c r="BC26" s="190">
        <f ca="1">IF($AG26&gt;0,OFFSET(DATA!$F$6,BC$10+27*(7-$AE$8),$AF26,1,1)/OFFSET(DATA!$F$6,BC$10,$AF26,1,1),0)</f>
        <v>0.73770491803278693</v>
      </c>
      <c r="BD26" s="190">
        <f ca="1">IF($AG26&gt;0,OFFSET(DATA!$F$6,BD$10+27*(7-$AE$8),$AF26,1,1)/OFFSET(DATA!$F$6,BD$10,$AF26,1,1),0)</f>
        <v>0.65269461077844315</v>
      </c>
      <c r="BE26" s="190">
        <f ca="1">IF($AG26&gt;0,OFFSET(DATA!$F$6,BE$10+27*(7-$AE$8),$AF26,1,1)/OFFSET(DATA!$F$6,BE$10,$AF26,1,1),0)</f>
        <v>0.69180327868852454</v>
      </c>
      <c r="BF26" s="190">
        <f ca="1">IF($AG26&gt;0,OFFSET(DATA!$F$6,BF$10+27*(7-$AE$8),$AF26,1,1)/OFFSET(DATA!$F$6,BF$10,$AF26,1,1),0)</f>
        <v>0.55932203389830504</v>
      </c>
      <c r="BG26" s="190">
        <f ca="1">IF($AG26&gt;0,OFFSET(DATA!$F$6,BG$10+27*(7-$AE$8),$AF26,1,1)/OFFSET(DATA!$F$6,BG$10,$AF26,1,1),0)</f>
        <v>0.68208092485549132</v>
      </c>
      <c r="BH26" s="190">
        <f ca="1">IF($AG26&gt;0,OFFSET(DATA!$F$6,BH$10+27*(7-$AE$8),$AF26,1,1)/OFFSET(DATA!$F$6,BH$10,$AF26,1,1),0)</f>
        <v>0.69082672706681769</v>
      </c>
      <c r="BI26" s="190">
        <f ca="1">IF($AG26&gt;0,OFFSET(DATA!$F$6,BI$10+27*(7-$AE$8),$AF26,1,1)/OFFSET(DATA!$F$6,BI$10,$AF26,1,1),0)</f>
        <v>0.7153846153846154</v>
      </c>
      <c r="BJ26" s="190">
        <f ca="1">IF($AG26&gt;0,OFFSET(DATA!$F$6,BJ$10+27*(7-$AE$8),$AF26,1,1)/OFFSET(DATA!$F$6,BJ$10,$AF26,1,1),0)</f>
        <v>0.57333333333333336</v>
      </c>
      <c r="BK26" s="190">
        <f ca="1">IF($AG26&gt;0,OFFSET(DATA!$F$6,BK$10+27*(7-$AE$8),$AF26,1,1)/OFFSET(DATA!$F$6,BK$10,$AF26,1,1),0)</f>
        <v>0.62452107279693492</v>
      </c>
      <c r="BL26" s="190">
        <f ca="1">IF($AG26&gt;0,OFFSET(DATA!$F$6,BL$10+27*(7-$AE$8),$AF26,1,1)/OFFSET(DATA!$F$6,BL$10,$AF26,1,1),0)</f>
        <v>0.4254406860409719</v>
      </c>
      <c r="BM26" s="190">
        <f ca="1">IF($AG26&gt;0,OFFSET(DATA!$F$6,BM$10+27*(7-$AE$8),$AF26,1,1)/OFFSET(DATA!$F$6,BM$10,$AF26,1,1),0)</f>
        <v>0.62301587301587302</v>
      </c>
      <c r="BN26" s="190">
        <f ca="1">IF($AG26&gt;0,OFFSET(DATA!$F$6,BN$10+27*(7-$AE$8),$AF26,1,1)/OFFSET(DATA!$F$6,BN$10,$AF26,1,1),0)</f>
        <v>0.91499227202472955</v>
      </c>
      <c r="BO26" s="190">
        <f ca="1">IF($AG26&gt;0,OFFSET(DATA!$F$6,BO$10+27*(7-$AE$8),$AF26,1,1)/OFFSET(DATA!$F$6,BO$10,$AF26,1,1),0)</f>
        <v>0.68514241724403391</v>
      </c>
      <c r="BP26" s="190">
        <f ca="1">IF($AG26&gt;0,OFFSET(DATA!$F$6,BP$10+27*(7-$AE$8),$AF26,1,1)/OFFSET(DATA!$F$6,BP$10,$AF26,1,1),0)</f>
        <v>0.71493212669683259</v>
      </c>
      <c r="BQ26" s="190">
        <f ca="1">IF($AG26&gt;0,OFFSET(DATA!$F$6,BQ$10+27*(7-$AE$8),$AF26,1,1)/OFFSET(DATA!$F$6,BQ$10,$AF26,1,1),0)</f>
        <v>0.93555555555555558</v>
      </c>
      <c r="BR26" s="190">
        <f ca="1">IF($AG26&gt;0,OFFSET(DATA!$F$6,BR$10+27*(7-$AE$8),$AF26,1,1)/OFFSET(DATA!$F$6,BR$10,$AF26,1,1),0)</f>
        <v>0.60182370820668696</v>
      </c>
      <c r="BS26" s="190">
        <f ca="1">IF($AG26&gt;0,OFFSET(DATA!$F$6,BS$10+27*(7-$AE$8),$AF26,1,1)/OFFSET(DATA!$F$6,BS$10,$AF26,1,1),0)</f>
        <v>0.63793103448275867</v>
      </c>
      <c r="BT26" s="190">
        <f ca="1">IF($AG26&gt;0,OFFSET(DATA!$F$6,BT$10+27*(7-$AE$8),$AF26,1,1)/OFFSET(DATA!$F$6,BT$10,$AF26,1,1),0)</f>
        <v>0.50143266475644699</v>
      </c>
      <c r="BU26" s="190">
        <f ca="1">IF($AG26&gt;0,OFFSET(DATA!$F$6,BU$10+27*(7-$AE$8),$AF26,1,1)/OFFSET(DATA!$F$6,BU$10,$AF26,1,1),0)</f>
        <v>0.64050235478806905</v>
      </c>
      <c r="BV26" s="190">
        <f ca="1">IF($AG26&gt;0,OFFSET(DATA!$F$6,BV$10+27*(7-$AE$8),$AF26,1,1)/OFFSET(DATA!$F$6,BV$10,$AF26,1,1),0)</f>
        <v>0.65488810365135453</v>
      </c>
      <c r="BW26" s="190">
        <f ca="1">IF($AG26&gt;0,OFFSET(DATA!$F$6,BW$10+27*(7-$AE$8),$AF26,1,1)/OFFSET(DATA!$F$6,BW$10,$AF26,1,1),0)</f>
        <v>0.63509838425851861</v>
      </c>
      <c r="BX26" s="190">
        <f ca="1">IF($AG26&gt;0,OFFSET(DATA!$F$6,BX$10+27*(7-$AE$8),$AF26,1,1)/OFFSET(DATA!$F$6,BX$10,$AF26,1,1),0)</f>
        <v>0.56862745098039214</v>
      </c>
    </row>
    <row r="27" spans="32:76" ht="15" customHeight="1" x14ac:dyDescent="0.2">
      <c r="AF27" s="166">
        <v>16</v>
      </c>
      <c r="AG27" s="96">
        <f ca="1">OFFSET(DATA!$F$6,$AF$10,$AF27,1,1)</f>
        <v>518</v>
      </c>
      <c r="AH27" s="190">
        <f ca="1">IF($AG27&gt;0,OFFSET(DATA!$F$6,$AF$10+27*AH$10,$AF27,1,1)/$AG27,0)</f>
        <v>0.56177606177606176</v>
      </c>
      <c r="AI27" s="190">
        <f ca="1">IF($AG27&gt;0,OFFSET(DATA!$F$6,$AF$10+27*AI$10,$AF27,1,1)/$AG27,0)</f>
        <v>0</v>
      </c>
      <c r="AJ27" s="190">
        <f ca="1">IF($AG27&gt;0,OFFSET(DATA!$F$6,$AF$10+27*AJ$10,$AF27,1,1)/$AG27,0)</f>
        <v>0.12741312741312741</v>
      </c>
      <c r="AK27" s="190">
        <f ca="1">IF($AG27&gt;0,OFFSET(DATA!$F$6,$AF$10+27*AK$10,$AF27,1,1)/$AG27,0)</f>
        <v>5.019305019305019E-2</v>
      </c>
      <c r="AL27" s="190">
        <f ca="1">IF($AG27&gt;0,OFFSET(DATA!$F$6,$AF$10+27*AL$10,$AF27,1,1)/$AG27,0)</f>
        <v>0.11003861003861004</v>
      </c>
      <c r="AM27" s="190">
        <f ca="1">IF($AG27&gt;0,OFFSET(DATA!$F$6,$AF$10+27*AM$10,$AF27,1,1)/$AG27,0)</f>
        <v>4.0540540540540543E-2</v>
      </c>
      <c r="AN27" s="166">
        <f ca="1">OFFSET(DATA!$F$6,$AF$10+27*AN$10,$AF27,1,1)</f>
        <v>19</v>
      </c>
      <c r="AO27" s="166">
        <f t="shared" ca="1" si="1"/>
        <v>19</v>
      </c>
      <c r="AQ27" s="96">
        <f ca="1">OFFSET(DATA!$F$6,25,$AF27,1,1)</f>
        <v>19467</v>
      </c>
      <c r="AR27" s="190">
        <f ca="1">IF($AQ27&gt;0,OFFSET(DATA!$F$6,25+27*AR$10,$AF27,1,1)/$AQ27,0)</f>
        <v>0.62449273128884775</v>
      </c>
      <c r="AS27" s="190">
        <f ca="1">IF($AQ27&gt;0,OFFSET(DATA!$F$6,25+27*AS$10,$AF27,1,1)/$AQ27,0)</f>
        <v>8.2704063286587557E-3</v>
      </c>
      <c r="AT27" s="190">
        <f ca="1">IF($AQ27&gt;0,OFFSET(DATA!$F$6,25+27*AT$10,$AF27,1,1)/$AQ27,0)</f>
        <v>8.6864950942620839E-2</v>
      </c>
      <c r="AU27" s="190">
        <f ca="1">IF($AQ27&gt;0,OFFSET(DATA!$F$6,25+27*AU$10,$AF27,1,1)/$AQ27,0)</f>
        <v>4.9776544922175987E-2</v>
      </c>
      <c r="AV27" s="190">
        <f ca="1">IF($AQ27&gt;0,OFFSET(DATA!$F$6,25+27*AV$10,$AF27,1,1)/$AQ27,0)</f>
        <v>9.3748394719268505E-2</v>
      </c>
      <c r="AW27" s="190">
        <f ca="1">IF($AQ27&gt;0,OFFSET(DATA!$F$6,25+27*AW$10,$AF27,1,1)/$AQ27,0)</f>
        <v>3.215698361329429E-2</v>
      </c>
      <c r="AY27" s="196">
        <v>1</v>
      </c>
      <c r="AZ27" s="166">
        <f t="shared" ca="1" si="2"/>
        <v>19</v>
      </c>
      <c r="BA27" s="190">
        <f ca="1">IF($AG27&gt;0,OFFSET(DATA!$F$6,BA$10+27*(7-$AE$8),$AF27,1,1)/OFFSET(DATA!$F$6,BA$10,$AF27,1,1),0)</f>
        <v>0.56177606177606176</v>
      </c>
      <c r="BB27" s="190">
        <f ca="1">IF($AG27&gt;0,OFFSET(DATA!$F$6,BB$10+27*(7-$AE$8),$AF27,1,1)/OFFSET(DATA!$F$6,BB$10,$AF27,1,1),0)</f>
        <v>0.49685534591194969</v>
      </c>
      <c r="BC27" s="190">
        <f ca="1">IF($AG27&gt;0,OFFSET(DATA!$F$6,BC$10+27*(7-$AE$8),$AF27,1,1)/OFFSET(DATA!$F$6,BC$10,$AF27,1,1),0)</f>
        <v>0.7142857142857143</v>
      </c>
      <c r="BD27" s="190">
        <f ca="1">IF($AG27&gt;0,OFFSET(DATA!$F$6,BD$10+27*(7-$AE$8),$AF27,1,1)/OFFSET(DATA!$F$6,BD$10,$AF27,1,1),0)</f>
        <v>0.63068181818181823</v>
      </c>
      <c r="BE27" s="190">
        <f ca="1">IF($AG27&gt;0,OFFSET(DATA!$F$6,BE$10+27*(7-$AE$8),$AF27,1,1)/OFFSET(DATA!$F$6,BE$10,$AF27,1,1),0)</f>
        <v>0.70163934426229513</v>
      </c>
      <c r="BF27" s="190">
        <f ca="1">IF($AG27&gt;0,OFFSET(DATA!$F$6,BF$10+27*(7-$AE$8),$AF27,1,1)/OFFSET(DATA!$F$6,BF$10,$AF27,1,1),0)</f>
        <v>0.54696132596685088</v>
      </c>
      <c r="BG27" s="190">
        <f ca="1">IF($AG27&gt;0,OFFSET(DATA!$F$6,BG$10+27*(7-$AE$8),$AF27,1,1)/OFFSET(DATA!$F$6,BG$10,$AF27,1,1),0)</f>
        <v>0.64245810055865926</v>
      </c>
      <c r="BH27" s="190">
        <f ca="1">IF($AG27&gt;0,OFFSET(DATA!$F$6,BH$10+27*(7-$AE$8),$AF27,1,1)/OFFSET(DATA!$F$6,BH$10,$AF27,1,1),0)</f>
        <v>0.69349503858875416</v>
      </c>
      <c r="BI27" s="190">
        <f ca="1">IF($AG27&gt;0,OFFSET(DATA!$F$6,BI$10+27*(7-$AE$8),$AF27,1,1)/OFFSET(DATA!$F$6,BI$10,$AF27,1,1),0)</f>
        <v>0.75396825396825395</v>
      </c>
      <c r="BJ27" s="190">
        <f ca="1">IF($AG27&gt;0,OFFSET(DATA!$F$6,BJ$10+27*(7-$AE$8),$AF27,1,1)/OFFSET(DATA!$F$6,BJ$10,$AF27,1,1),0)</f>
        <v>0.53067484662576692</v>
      </c>
      <c r="BK27" s="190">
        <f ca="1">IF($AG27&gt;0,OFFSET(DATA!$F$6,BK$10+27*(7-$AE$8),$AF27,1,1)/OFFSET(DATA!$F$6,BK$10,$AF27,1,1),0)</f>
        <v>0.61992619926199266</v>
      </c>
      <c r="BL27" s="190">
        <f ca="1">IF($AG27&gt;0,OFFSET(DATA!$F$6,BL$10+27*(7-$AE$8),$AF27,1,1)/OFFSET(DATA!$F$6,BL$10,$AF27,1,1),0)</f>
        <v>0.42493049119555143</v>
      </c>
      <c r="BM27" s="190">
        <f ca="1">IF($AG27&gt;0,OFFSET(DATA!$F$6,BM$10+27*(7-$AE$8),$AF27,1,1)/OFFSET(DATA!$F$6,BM$10,$AF27,1,1),0)</f>
        <v>0.63035019455252916</v>
      </c>
      <c r="BN27" s="190">
        <f ca="1">IF($AG27&gt;0,OFFSET(DATA!$F$6,BN$10+27*(7-$AE$8),$AF27,1,1)/OFFSET(DATA!$F$6,BN$10,$AF27,1,1),0)</f>
        <v>0.90419161676646709</v>
      </c>
      <c r="BO27" s="190">
        <f ca="1">IF($AG27&gt;0,OFFSET(DATA!$F$6,BO$10+27*(7-$AE$8),$AF27,1,1)/OFFSET(DATA!$F$6,BO$10,$AF27,1,1),0)</f>
        <v>0.67425104285172544</v>
      </c>
      <c r="BP27" s="190">
        <f ca="1">IF($AG27&gt;0,OFFSET(DATA!$F$6,BP$10+27*(7-$AE$8),$AF27,1,1)/OFFSET(DATA!$F$6,BP$10,$AF27,1,1),0)</f>
        <v>0.72608695652173916</v>
      </c>
      <c r="BQ27" s="190">
        <f ca="1">IF($AG27&gt;0,OFFSET(DATA!$F$6,BQ$10+27*(7-$AE$8),$AF27,1,1)/OFFSET(DATA!$F$6,BQ$10,$AF27,1,1),0)</f>
        <v>0.90217391304347827</v>
      </c>
      <c r="BR27" s="190">
        <f ca="1">IF($AG27&gt;0,OFFSET(DATA!$F$6,BR$10+27*(7-$AE$8),$AF27,1,1)/OFFSET(DATA!$F$6,BR$10,$AF27,1,1),0)</f>
        <v>0.63664596273291929</v>
      </c>
      <c r="BS27" s="190">
        <f ca="1">IF($AG27&gt;0,OFFSET(DATA!$F$6,BS$10+27*(7-$AE$8),$AF27,1,1)/OFFSET(DATA!$F$6,BS$10,$AF27,1,1),0)</f>
        <v>0.65</v>
      </c>
      <c r="BT27" s="190">
        <f ca="1">IF($AG27&gt;0,OFFSET(DATA!$F$6,BT$10+27*(7-$AE$8),$AF27,1,1)/OFFSET(DATA!$F$6,BT$10,$AF27,1,1),0)</f>
        <v>0.52394775036284469</v>
      </c>
      <c r="BU27" s="190">
        <f ca="1">IF($AG27&gt;0,OFFSET(DATA!$F$6,BU$10+27*(7-$AE$8),$AF27,1,1)/OFFSET(DATA!$F$6,BU$10,$AF27,1,1),0)</f>
        <v>0.6456086286594761</v>
      </c>
      <c r="BV27" s="190">
        <f ca="1">IF($AG27&gt;0,OFFSET(DATA!$F$6,BV$10+27*(7-$AE$8),$AF27,1,1)/OFFSET(DATA!$F$6,BV$10,$AF27,1,1),0)</f>
        <v>0.64573991031390132</v>
      </c>
      <c r="BW27" s="190">
        <f ca="1">IF($AG27&gt;0,OFFSET(DATA!$F$6,BW$10+27*(7-$AE$8),$AF27,1,1)/OFFSET(DATA!$F$6,BW$10,$AF27,1,1),0)</f>
        <v>0.61934188166228954</v>
      </c>
      <c r="BX27" s="190">
        <f ca="1">IF($AG27&gt;0,OFFSET(DATA!$F$6,BX$10+27*(7-$AE$8),$AF27,1,1)/OFFSET(DATA!$F$6,BX$10,$AF27,1,1),0)</f>
        <v>0.58076923076923082</v>
      </c>
    </row>
    <row r="28" spans="32:76" ht="15" customHeight="1" x14ac:dyDescent="0.2">
      <c r="AF28" s="166">
        <v>17</v>
      </c>
      <c r="AG28" s="96">
        <f ca="1">OFFSET(DATA!$F$6,$AF$10,$AF28,1,1)</f>
        <v>542</v>
      </c>
      <c r="AH28" s="190">
        <f ca="1">IF($AG28&gt;0,OFFSET(DATA!$F$6,$AF$10+27*AH$10,$AF28,1,1)/$AG28,0)</f>
        <v>0.55535055350553508</v>
      </c>
      <c r="AI28" s="190">
        <f ca="1">IF($AG28&gt;0,OFFSET(DATA!$F$6,$AF$10+27*AI$10,$AF28,1,1)/$AG28,0)</f>
        <v>0</v>
      </c>
      <c r="AJ28" s="190">
        <f ca="1">IF($AG28&gt;0,OFFSET(DATA!$F$6,$AF$10+27*AJ$10,$AF28,1,1)/$AG28,0)</f>
        <v>0.13099630996309963</v>
      </c>
      <c r="AK28" s="190">
        <f ca="1">IF($AG28&gt;0,OFFSET(DATA!$F$6,$AF$10+27*AK$10,$AF28,1,1)/$AG28,0)</f>
        <v>5.5350553505535055E-2</v>
      </c>
      <c r="AL28" s="190">
        <f ca="1">IF($AG28&gt;0,OFFSET(DATA!$F$6,$AF$10+27*AL$10,$AF28,1,1)/$AG28,0)</f>
        <v>8.6715867158671592E-2</v>
      </c>
      <c r="AM28" s="190">
        <f ca="1">IF($AG28&gt;0,OFFSET(DATA!$F$6,$AF$10+27*AM$10,$AF28,1,1)/$AG28,0)</f>
        <v>3.5055350553505532E-2</v>
      </c>
      <c r="AN28" s="166">
        <f ca="1">OFFSET(DATA!$F$6,$AF$10+27*AN$10,$AF28,1,1)</f>
        <v>19</v>
      </c>
      <c r="AO28" s="166">
        <f t="shared" ca="1" si="1"/>
        <v>19</v>
      </c>
      <c r="AQ28" s="96">
        <f ca="1">OFFSET(DATA!$F$6,25,$AF28,1,1)</f>
        <v>20061</v>
      </c>
      <c r="AR28" s="190">
        <f ca="1">IF($AQ28&gt;0,OFFSET(DATA!$F$6,25+27*AR$10,$AF28,1,1)/$AQ28,0)</f>
        <v>0.62663875180698869</v>
      </c>
      <c r="AS28" s="190">
        <f ca="1">IF($AQ28&gt;0,OFFSET(DATA!$F$6,25+27*AS$10,$AF28,1,1)/$AQ28,0)</f>
        <v>8.6735456856587411E-3</v>
      </c>
      <c r="AT28" s="190">
        <f ca="1">IF($AQ28&gt;0,OFFSET(DATA!$F$6,25+27*AT$10,$AF28,1,1)/$AQ28,0)</f>
        <v>8.4542146453317382E-2</v>
      </c>
      <c r="AU28" s="190">
        <f ca="1">IF($AQ28&gt;0,OFFSET(DATA!$F$6,25+27*AU$10,$AF28,1,1)/$AQ28,0)</f>
        <v>4.8551916654204677E-2</v>
      </c>
      <c r="AV28" s="190">
        <f ca="1">IF($AQ28&gt;0,OFFSET(DATA!$F$6,25+27*AV$10,$AF28,1,1)/$AQ28,0)</f>
        <v>9.8250336473755043E-2</v>
      </c>
      <c r="AW28" s="190">
        <f ca="1">IF($AQ28&gt;0,OFFSET(DATA!$F$6,25+27*AW$10,$AF28,1,1)/$AQ28,0)</f>
        <v>3.6937341109615669E-2</v>
      </c>
      <c r="AZ28" s="166">
        <f t="shared" ca="1" si="2"/>
        <v>19</v>
      </c>
      <c r="BA28" s="190">
        <f ca="1">IF($AG28&gt;0,OFFSET(DATA!$F$6,BA$10+27*(7-$AE$8),$AF28,1,1)/OFFSET(DATA!$F$6,BA$10,$AF28,1,1),0)</f>
        <v>0.55535055350553508</v>
      </c>
      <c r="BB28" s="190">
        <f ca="1">IF($AG28&gt;0,OFFSET(DATA!$F$6,BB$10+27*(7-$AE$8),$AF28,1,1)/OFFSET(DATA!$F$6,BB$10,$AF28,1,1),0)</f>
        <v>0.49079754601226994</v>
      </c>
      <c r="BC28" s="190">
        <f ca="1">IF($AG28&gt;0,OFFSET(DATA!$F$6,BC$10+27*(7-$AE$8),$AF28,1,1)/OFFSET(DATA!$F$6,BC$10,$AF28,1,1),0)</f>
        <v>0.73529411764705888</v>
      </c>
      <c r="BD28" s="190">
        <f ca="1">IF($AG28&gt;0,OFFSET(DATA!$F$6,BD$10+27*(7-$AE$8),$AF28,1,1)/OFFSET(DATA!$F$6,BD$10,$AF28,1,1),0)</f>
        <v>0.65317919075144504</v>
      </c>
      <c r="BE28" s="190">
        <f ca="1">IF($AG28&gt;0,OFFSET(DATA!$F$6,BE$10+27*(7-$AE$8),$AF28,1,1)/OFFSET(DATA!$F$6,BE$10,$AF28,1,1),0)</f>
        <v>0.69062500000000004</v>
      </c>
      <c r="BF28" s="190">
        <f ca="1">IF($AG28&gt;0,OFFSET(DATA!$F$6,BF$10+27*(7-$AE$8),$AF28,1,1)/OFFSET(DATA!$F$6,BF$10,$AF28,1,1),0)</f>
        <v>0.53475935828877008</v>
      </c>
      <c r="BG28" s="190">
        <f ca="1">IF($AG28&gt;0,OFFSET(DATA!$F$6,BG$10+27*(7-$AE$8),$AF28,1,1)/OFFSET(DATA!$F$6,BG$10,$AF28,1,1),0)</f>
        <v>0.6424870466321243</v>
      </c>
      <c r="BH28" s="190">
        <f ca="1">IF($AG28&gt;0,OFFSET(DATA!$F$6,BH$10+27*(7-$AE$8),$AF28,1,1)/OFFSET(DATA!$F$6,BH$10,$AF28,1,1),0)</f>
        <v>0.69344608879492597</v>
      </c>
      <c r="BI28" s="190">
        <f ca="1">IF($AG28&gt;0,OFFSET(DATA!$F$6,BI$10+27*(7-$AE$8),$AF28,1,1)/OFFSET(DATA!$F$6,BI$10,$AF28,1,1),0)</f>
        <v>0.75</v>
      </c>
      <c r="BJ28" s="190">
        <f ca="1">IF($AG28&gt;0,OFFSET(DATA!$F$6,BJ$10+27*(7-$AE$8),$AF28,1,1)/OFFSET(DATA!$F$6,BJ$10,$AF28,1,1),0)</f>
        <v>0.54078549848942603</v>
      </c>
      <c r="BK28" s="190">
        <f ca="1">IF($AG28&gt;0,OFFSET(DATA!$F$6,BK$10+27*(7-$AE$8),$AF28,1,1)/OFFSET(DATA!$F$6,BK$10,$AF28,1,1),0)</f>
        <v>0.64349376114082002</v>
      </c>
      <c r="BL28" s="190">
        <f ca="1">IF($AG28&gt;0,OFFSET(DATA!$F$6,BL$10+27*(7-$AE$8),$AF28,1,1)/OFFSET(DATA!$F$6,BL$10,$AF28,1,1),0)</f>
        <v>0.42470156106519741</v>
      </c>
      <c r="BM28" s="190">
        <f ca="1">IF($AG28&gt;0,OFFSET(DATA!$F$6,BM$10+27*(7-$AE$8),$AF28,1,1)/OFFSET(DATA!$F$6,BM$10,$AF28,1,1),0)</f>
        <v>0.64885496183206104</v>
      </c>
      <c r="BN28" s="190">
        <f ca="1">IF($AG28&gt;0,OFFSET(DATA!$F$6,BN$10+27*(7-$AE$8),$AF28,1,1)/OFFSET(DATA!$F$6,BN$10,$AF28,1,1),0)</f>
        <v>0.91993957703927487</v>
      </c>
      <c r="BO28" s="190">
        <f ca="1">IF($AG28&gt;0,OFFSET(DATA!$F$6,BO$10+27*(7-$AE$8),$AF28,1,1)/OFFSET(DATA!$F$6,BO$10,$AF28,1,1),0)</f>
        <v>0.67006417516043792</v>
      </c>
      <c r="BP28" s="190">
        <f ca="1">IF($AG28&gt;0,OFFSET(DATA!$F$6,BP$10+27*(7-$AE$8),$AF28,1,1)/OFFSET(DATA!$F$6,BP$10,$AF28,1,1),0)</f>
        <v>0.72210953346855988</v>
      </c>
      <c r="BQ28" s="190">
        <f ca="1">IF($AG28&gt;0,OFFSET(DATA!$F$6,BQ$10+27*(7-$AE$8),$AF28,1,1)/OFFSET(DATA!$F$6,BQ$10,$AF28,1,1),0)</f>
        <v>0.88362068965517238</v>
      </c>
      <c r="BR28" s="190">
        <f ca="1">IF($AG28&gt;0,OFFSET(DATA!$F$6,BR$10+27*(7-$AE$8),$AF28,1,1)/OFFSET(DATA!$F$6,BR$10,$AF28,1,1),0)</f>
        <v>0.64240506329113922</v>
      </c>
      <c r="BS28" s="190">
        <f ca="1">IF($AG28&gt;0,OFFSET(DATA!$F$6,BS$10+27*(7-$AE$8),$AF28,1,1)/OFFSET(DATA!$F$6,BS$10,$AF28,1,1),0)</f>
        <v>0.68852459016393441</v>
      </c>
      <c r="BT28" s="190">
        <f ca="1">IF($AG28&gt;0,OFFSET(DATA!$F$6,BT$10+27*(7-$AE$8),$AF28,1,1)/OFFSET(DATA!$F$6,BT$10,$AF28,1,1),0)</f>
        <v>0.50473612990527739</v>
      </c>
      <c r="BU28" s="190">
        <f ca="1">IF($AG28&gt;0,OFFSET(DATA!$F$6,BU$10+27*(7-$AE$8),$AF28,1,1)/OFFSET(DATA!$F$6,BU$10,$AF28,1,1),0)</f>
        <v>0.66012084592145015</v>
      </c>
      <c r="BV28" s="190">
        <f ca="1">IF($AG28&gt;0,OFFSET(DATA!$F$6,BV$10+27*(7-$AE$8),$AF28,1,1)/OFFSET(DATA!$F$6,BV$10,$AF28,1,1),0)</f>
        <v>0.64859228362877996</v>
      </c>
      <c r="BW28" s="190">
        <f ca="1">IF($AG28&gt;0,OFFSET(DATA!$F$6,BW$10+27*(7-$AE$8),$AF28,1,1)/OFFSET(DATA!$F$6,BW$10,$AF28,1,1),0)</f>
        <v>0.62494438677146669</v>
      </c>
      <c r="BX28" s="190">
        <f ca="1">IF($AG28&gt;0,OFFSET(DATA!$F$6,BX$10+27*(7-$AE$8),$AF28,1,1)/OFFSET(DATA!$F$6,BX$10,$AF28,1,1),0)</f>
        <v>0.59003831417624519</v>
      </c>
    </row>
    <row r="29" spans="32:76" ht="15" customHeight="1" x14ac:dyDescent="0.2">
      <c r="AF29" s="166">
        <v>18</v>
      </c>
      <c r="AG29" s="96">
        <f ca="1">OFFSET(DATA!$F$6,$AF$10,$AF29,1,1)</f>
        <v>532</v>
      </c>
      <c r="AH29" s="190">
        <f ca="1">IF($AG29&gt;0,OFFSET(DATA!$F$6,$AF$10+27*AH$10,$AF29,1,1)/$AG29,0)</f>
        <v>0.58082706766917291</v>
      </c>
      <c r="AI29" s="190">
        <f ca="1">IF($AG29&gt;0,OFFSET(DATA!$F$6,$AF$10+27*AI$10,$AF29,1,1)/$AG29,0)</f>
        <v>0</v>
      </c>
      <c r="AJ29" s="190">
        <f ca="1">IF($AG29&gt;0,OFFSET(DATA!$F$6,$AF$10+27*AJ$10,$AF29,1,1)/$AG29,0)</f>
        <v>0.13157894736842105</v>
      </c>
      <c r="AK29" s="190">
        <f ca="1">IF($AG29&gt;0,OFFSET(DATA!$F$6,$AF$10+27*AK$10,$AF29,1,1)/$AG29,0)</f>
        <v>3.5714285714285712E-2</v>
      </c>
      <c r="AL29" s="190">
        <f ca="1">IF($AG29&gt;0,OFFSET(DATA!$F$6,$AF$10+27*AL$10,$AF29,1,1)/$AG29,0)</f>
        <v>0.10150375939849623</v>
      </c>
      <c r="AM29" s="190">
        <f ca="1">IF($AG29&gt;0,OFFSET(DATA!$F$6,$AF$10+27*AM$10,$AF29,1,1)/$AG29,0)</f>
        <v>3.9473684210526314E-2</v>
      </c>
      <c r="AN29" s="166">
        <f ca="1">OFFSET(DATA!$F$6,$AF$10+27*AN$10,$AF29,1,1)</f>
        <v>19</v>
      </c>
      <c r="AO29" s="166">
        <f t="shared" ca="1" si="1"/>
        <v>19</v>
      </c>
      <c r="AQ29" s="96">
        <f ca="1">OFFSET(DATA!$F$6,25,$AF29,1,1)</f>
        <v>19688</v>
      </c>
      <c r="AR29" s="190">
        <f ca="1">IF($AQ29&gt;0,OFFSET(DATA!$F$6,25+27*AR$10,$AF29,1,1)/$AQ29,0)</f>
        <v>0.62698090207232837</v>
      </c>
      <c r="AS29" s="190">
        <f ca="1">IF($AQ29&gt;0,OFFSET(DATA!$F$6,25+27*AS$10,$AF29,1,1)/$AQ29,0)</f>
        <v>9.1934173100365699E-3</v>
      </c>
      <c r="AT29" s="190">
        <f ca="1">IF($AQ29&gt;0,OFFSET(DATA!$F$6,25+27*AT$10,$AF29,1,1)/$AQ29,0)</f>
        <v>8.4569280780170661E-2</v>
      </c>
      <c r="AU29" s="190">
        <f ca="1">IF($AQ29&gt;0,OFFSET(DATA!$F$6,25+27*AU$10,$AF29,1,1)/$AQ29,0)</f>
        <v>4.7744819179195451E-2</v>
      </c>
      <c r="AV29" s="190">
        <f ca="1">IF($AQ29&gt;0,OFFSET(DATA!$F$6,25+27*AV$10,$AF29,1,1)/$AQ29,0)</f>
        <v>9.5692807801706622E-2</v>
      </c>
      <c r="AW29" s="190">
        <f ca="1">IF($AQ29&gt;0,OFFSET(DATA!$F$6,25+27*AW$10,$AF29,1,1)/$AQ29,0)</f>
        <v>3.5097521332791551E-2</v>
      </c>
      <c r="AZ29" s="166">
        <f t="shared" ca="1" si="2"/>
        <v>18</v>
      </c>
      <c r="BA29" s="190">
        <f ca="1">IF($AG29&gt;0,OFFSET(DATA!$F$6,BA$10+27*(7-$AE$8),$AF29,1,1)/OFFSET(DATA!$F$6,BA$10,$AF29,1,1),0)</f>
        <v>0.58082706766917291</v>
      </c>
      <c r="BB29" s="190">
        <f ca="1">IF($AG29&gt;0,OFFSET(DATA!$F$6,BB$10+27*(7-$AE$8),$AF29,1,1)/OFFSET(DATA!$F$6,BB$10,$AF29,1,1),0)</f>
        <v>0.52531645569620256</v>
      </c>
      <c r="BC29" s="190">
        <f ca="1">IF($AG29&gt;0,OFFSET(DATA!$F$6,BC$10+27*(7-$AE$8),$AF29,1,1)/OFFSET(DATA!$F$6,BC$10,$AF29,1,1),0)</f>
        <v>0.75438596491228072</v>
      </c>
      <c r="BD29" s="190">
        <f ca="1">IF($AG29&gt;0,OFFSET(DATA!$F$6,BD$10+27*(7-$AE$8),$AF29,1,1)/OFFSET(DATA!$F$6,BD$10,$AF29,1,1),0)</f>
        <v>0.67701863354037262</v>
      </c>
      <c r="BE29" s="190">
        <f ca="1">IF($AG29&gt;0,OFFSET(DATA!$F$6,BE$10+27*(7-$AE$8),$AF29,1,1)/OFFSET(DATA!$F$6,BE$10,$AF29,1,1),0)</f>
        <v>0.65937500000000004</v>
      </c>
      <c r="BF29" s="190">
        <f ca="1">IF($AG29&gt;0,OFFSET(DATA!$F$6,BF$10+27*(7-$AE$8),$AF29,1,1)/OFFSET(DATA!$F$6,BF$10,$AF29,1,1),0)</f>
        <v>0.5243243243243243</v>
      </c>
      <c r="BG29" s="190">
        <f ca="1">IF($AG29&gt;0,OFFSET(DATA!$F$6,BG$10+27*(7-$AE$8),$AF29,1,1)/OFFSET(DATA!$F$6,BG$10,$AF29,1,1),0)</f>
        <v>0.62765957446808507</v>
      </c>
      <c r="BH29" s="190">
        <f ca="1">IF($AG29&gt;0,OFFSET(DATA!$F$6,BH$10+27*(7-$AE$8),$AF29,1,1)/OFFSET(DATA!$F$6,BH$10,$AF29,1,1),0)</f>
        <v>0.69312169312169314</v>
      </c>
      <c r="BI29" s="190">
        <f ca="1">IF($AG29&gt;0,OFFSET(DATA!$F$6,BI$10+27*(7-$AE$8),$AF29,1,1)/OFFSET(DATA!$F$6,BI$10,$AF29,1,1),0)</f>
        <v>0.77477477477477474</v>
      </c>
      <c r="BJ29" s="190">
        <f ca="1">IF($AG29&gt;0,OFFSET(DATA!$F$6,BJ$10+27*(7-$AE$8),$AF29,1,1)/OFFSET(DATA!$F$6,BJ$10,$AF29,1,1),0)</f>
        <v>0.53353658536585369</v>
      </c>
      <c r="BK29" s="190">
        <f ca="1">IF($AG29&gt;0,OFFSET(DATA!$F$6,BK$10+27*(7-$AE$8),$AF29,1,1)/OFFSET(DATA!$F$6,BK$10,$AF29,1,1),0)</f>
        <v>0.63424124513618674</v>
      </c>
      <c r="BL29" s="190">
        <f ca="1">IF($AG29&gt;0,OFFSET(DATA!$F$6,BL$10+27*(7-$AE$8),$AF29,1,1)/OFFSET(DATA!$F$6,BL$10,$AF29,1,1),0)</f>
        <v>0.43482224247948953</v>
      </c>
      <c r="BM29" s="190">
        <f ca="1">IF($AG29&gt;0,OFFSET(DATA!$F$6,BM$10+27*(7-$AE$8),$AF29,1,1)/OFFSET(DATA!$F$6,BM$10,$AF29,1,1),0)</f>
        <v>0.69083969465648853</v>
      </c>
      <c r="BN29" s="190">
        <f ca="1">IF($AG29&gt;0,OFFSET(DATA!$F$6,BN$10+27*(7-$AE$8),$AF29,1,1)/OFFSET(DATA!$F$6,BN$10,$AF29,1,1),0)</f>
        <v>0.90868924889543445</v>
      </c>
      <c r="BO29" s="190">
        <f ca="1">IF($AG29&gt;0,OFFSET(DATA!$F$6,BO$10+27*(7-$AE$8),$AF29,1,1)/OFFSET(DATA!$F$6,BO$10,$AF29,1,1),0)</f>
        <v>0.66555678875323709</v>
      </c>
      <c r="BP29" s="190">
        <f ca="1">IF($AG29&gt;0,OFFSET(DATA!$F$6,BP$10+27*(7-$AE$8),$AF29,1,1)/OFFSET(DATA!$F$6,BP$10,$AF29,1,1),0)</f>
        <v>0.7219512195121951</v>
      </c>
      <c r="BQ29" s="190">
        <f ca="1">IF($AG29&gt;0,OFFSET(DATA!$F$6,BQ$10+27*(7-$AE$8),$AF29,1,1)/OFFSET(DATA!$F$6,BQ$10,$AF29,1,1),0)</f>
        <v>0.84424379232505642</v>
      </c>
      <c r="BR29" s="190">
        <f ca="1">IF($AG29&gt;0,OFFSET(DATA!$F$6,BR$10+27*(7-$AE$8),$AF29,1,1)/OFFSET(DATA!$F$6,BR$10,$AF29,1,1),0)</f>
        <v>0.61949685534591192</v>
      </c>
      <c r="BS29" s="190">
        <f ca="1">IF($AG29&gt;0,OFFSET(DATA!$F$6,BS$10+27*(7-$AE$8),$AF29,1,1)/OFFSET(DATA!$F$6,BS$10,$AF29,1,1),0)</f>
        <v>0.66666666666666663</v>
      </c>
      <c r="BT29" s="190">
        <f ca="1">IF($AG29&gt;0,OFFSET(DATA!$F$6,BT$10+27*(7-$AE$8),$AF29,1,1)/OFFSET(DATA!$F$6,BT$10,$AF29,1,1),0)</f>
        <v>0.50810810810810814</v>
      </c>
      <c r="BU29" s="190">
        <f ca="1">IF($AG29&gt;0,OFFSET(DATA!$F$6,BU$10+27*(7-$AE$8),$AF29,1,1)/OFFSET(DATA!$F$6,BU$10,$AF29,1,1),0)</f>
        <v>0.61846153846153851</v>
      </c>
      <c r="BV29" s="190">
        <f ca="1">IF($AG29&gt;0,OFFSET(DATA!$F$6,BV$10+27*(7-$AE$8),$AF29,1,1)/OFFSET(DATA!$F$6,BV$10,$AF29,1,1),0)</f>
        <v>0.67834394904458595</v>
      </c>
      <c r="BW29" s="190">
        <f ca="1">IF($AG29&gt;0,OFFSET(DATA!$F$6,BW$10+27*(7-$AE$8),$AF29,1,1)/OFFSET(DATA!$F$6,BW$10,$AF29,1,1),0)</f>
        <v>0.62985120417241913</v>
      </c>
      <c r="BX29" s="190">
        <f ca="1">IF($AG29&gt;0,OFFSET(DATA!$F$6,BX$10+27*(7-$AE$8),$AF29,1,1)/OFFSET(DATA!$F$6,BX$10,$AF29,1,1),0)</f>
        <v>0.5636363636363636</v>
      </c>
    </row>
    <row r="30" spans="32:76" ht="15" customHeight="1" x14ac:dyDescent="0.2">
      <c r="AF30" s="166">
        <v>19</v>
      </c>
      <c r="AG30" s="96">
        <f ca="1">OFFSET(DATA!$F$6,$AF$10,$AF30,1,1)</f>
        <v>540</v>
      </c>
      <c r="AH30" s="190">
        <f ca="1">IF($AG30&gt;0,OFFSET(DATA!$F$6,$AF$10+27*AH$10,$AF30,1,1)/$AG30,0)</f>
        <v>0.59074074074074079</v>
      </c>
      <c r="AI30" s="190">
        <f ca="1">IF($AG30&gt;0,OFFSET(DATA!$F$6,$AF$10+27*AI$10,$AF30,1,1)/$AG30,0)</f>
        <v>0</v>
      </c>
      <c r="AJ30" s="190">
        <f ca="1">IF($AG30&gt;0,OFFSET(DATA!$F$6,$AF$10+27*AJ$10,$AF30,1,1)/$AG30,0)</f>
        <v>0.11851851851851852</v>
      </c>
      <c r="AK30" s="190">
        <f ca="1">IF($AG30&gt;0,OFFSET(DATA!$F$6,$AF$10+27*AK$10,$AF30,1,1)/$AG30,0)</f>
        <v>4.2592592592592592E-2</v>
      </c>
      <c r="AL30" s="190">
        <f ca="1">IF($AG30&gt;0,OFFSET(DATA!$F$6,$AF$10+27*AL$10,$AF30,1,1)/$AG30,0)</f>
        <v>8.7037037037037038E-2</v>
      </c>
      <c r="AM30" s="190">
        <f ca="1">IF($AG30&gt;0,OFFSET(DATA!$F$6,$AF$10+27*AM$10,$AF30,1,1)/$AG30,0)</f>
        <v>4.0740740740740744E-2</v>
      </c>
      <c r="AN30" s="166">
        <f ca="1">OFFSET(DATA!$F$6,$AF$10+27*AN$10,$AF30,1,1)</f>
        <v>19</v>
      </c>
      <c r="AO30" s="166">
        <f t="shared" ca="1" si="1"/>
        <v>19</v>
      </c>
      <c r="AQ30" s="96">
        <f ca="1">OFFSET(DATA!$F$6,25,$AF30,1,1)</f>
        <v>19488</v>
      </c>
      <c r="AR30" s="190">
        <f ca="1">IF($AQ30&gt;0,OFFSET(DATA!$F$6,25+27*AR$10,$AF30,1,1)/$AQ30,0)</f>
        <v>0.63536535303776687</v>
      </c>
      <c r="AS30" s="190">
        <f ca="1">IF($AQ30&gt;0,OFFSET(DATA!$F$6,25+27*AS$10,$AF30,1,1)/$AQ30,0)</f>
        <v>9.2364532019704442E-3</v>
      </c>
      <c r="AT30" s="190">
        <f ca="1">IF($AQ30&gt;0,OFFSET(DATA!$F$6,25+27*AT$10,$AF30,1,1)/$AQ30,0)</f>
        <v>8.5283251231527094E-2</v>
      </c>
      <c r="AU30" s="190">
        <f ca="1">IF($AQ30&gt;0,OFFSET(DATA!$F$6,25+27*AU$10,$AF30,1,1)/$AQ30,0)</f>
        <v>4.6284893267651887E-2</v>
      </c>
      <c r="AV30" s="190">
        <f ca="1">IF($AQ30&gt;0,OFFSET(DATA!$F$6,25+27*AV$10,$AF30,1,1)/$AQ30,0)</f>
        <v>8.9850164203612484E-2</v>
      </c>
      <c r="AW30" s="190">
        <f ca="1">IF($AQ30&gt;0,OFFSET(DATA!$F$6,25+27*AW$10,$AF30,1,1)/$AQ30,0)</f>
        <v>3.1711822660098525E-2</v>
      </c>
      <c r="AZ30" s="166">
        <f t="shared" ca="1" si="2"/>
        <v>18</v>
      </c>
      <c r="BA30" s="190">
        <f ca="1">IF($AG30&gt;0,OFFSET(DATA!$F$6,BA$10+27*(7-$AE$8),$AF30,1,1)/OFFSET(DATA!$F$6,BA$10,$AF30,1,1),0)</f>
        <v>0.59074074074074079</v>
      </c>
      <c r="BB30" s="190">
        <f ca="1">IF($AG30&gt;0,OFFSET(DATA!$F$6,BB$10+27*(7-$AE$8),$AF30,1,1)/OFFSET(DATA!$F$6,BB$10,$AF30,1,1),0)</f>
        <v>0.5298013245033113</v>
      </c>
      <c r="BC30" s="190">
        <f ca="1">IF($AG30&gt;0,OFFSET(DATA!$F$6,BC$10+27*(7-$AE$8),$AF30,1,1)/OFFSET(DATA!$F$6,BC$10,$AF30,1,1),0)</f>
        <v>0.7407407407407407</v>
      </c>
      <c r="BD30" s="190">
        <f ca="1">IF($AG30&gt;0,OFFSET(DATA!$F$6,BD$10+27*(7-$AE$8),$AF30,1,1)/OFFSET(DATA!$F$6,BD$10,$AF30,1,1),0)</f>
        <v>0.68831168831168832</v>
      </c>
      <c r="BE30" s="190">
        <f ca="1">IF($AG30&gt;0,OFFSET(DATA!$F$6,BE$10+27*(7-$AE$8),$AF30,1,1)/OFFSET(DATA!$F$6,BE$10,$AF30,1,1),0)</f>
        <v>0.65568862275449102</v>
      </c>
      <c r="BF30" s="190">
        <f ca="1">IF($AG30&gt;0,OFFSET(DATA!$F$6,BF$10+27*(7-$AE$8),$AF30,1,1)/OFFSET(DATA!$F$6,BF$10,$AF30,1,1),0)</f>
        <v>0.5243243243243243</v>
      </c>
      <c r="BG30" s="190">
        <f ca="1">IF($AG30&gt;0,OFFSET(DATA!$F$6,BG$10+27*(7-$AE$8),$AF30,1,1)/OFFSET(DATA!$F$6,BG$10,$AF30,1,1),0)</f>
        <v>0.64130434782608692</v>
      </c>
      <c r="BH30" s="190">
        <f ca="1">IF($AG30&gt;0,OFFSET(DATA!$F$6,BH$10+27*(7-$AE$8),$AF30,1,1)/OFFSET(DATA!$F$6,BH$10,$AF30,1,1),0)</f>
        <v>0.69967355821545163</v>
      </c>
      <c r="BI30" s="190">
        <f ca="1">IF($AG30&gt;0,OFFSET(DATA!$F$6,BI$10+27*(7-$AE$8),$AF30,1,1)/OFFSET(DATA!$F$6,BI$10,$AF30,1,1),0)</f>
        <v>0.70796460176991149</v>
      </c>
      <c r="BJ30" s="190">
        <f ca="1">IF($AG30&gt;0,OFFSET(DATA!$F$6,BJ$10+27*(7-$AE$8),$AF30,1,1)/OFFSET(DATA!$F$6,BJ$10,$AF30,1,1),0)</f>
        <v>0.5714285714285714</v>
      </c>
      <c r="BK30" s="190">
        <f ca="1">IF($AG30&gt;0,OFFSET(DATA!$F$6,BK$10+27*(7-$AE$8),$AF30,1,1)/OFFSET(DATA!$F$6,BK$10,$AF30,1,1),0)</f>
        <v>0.65225563909774431</v>
      </c>
      <c r="BL30" s="190">
        <f ca="1">IF($AG30&gt;0,OFFSET(DATA!$F$6,BL$10+27*(7-$AE$8),$AF30,1,1)/OFFSET(DATA!$F$6,BL$10,$AF30,1,1),0)</f>
        <v>0.4151291512915129</v>
      </c>
      <c r="BM30" s="190">
        <f ca="1">IF($AG30&gt;0,OFFSET(DATA!$F$6,BM$10+27*(7-$AE$8),$AF30,1,1)/OFFSET(DATA!$F$6,BM$10,$AF30,1,1),0)</f>
        <v>0.68076923076923079</v>
      </c>
      <c r="BN30" s="190">
        <f ca="1">IF($AG30&gt;0,OFFSET(DATA!$F$6,BN$10+27*(7-$AE$8),$AF30,1,1)/OFFSET(DATA!$F$6,BN$10,$AF30,1,1),0)</f>
        <v>0.9264931087289433</v>
      </c>
      <c r="BO30" s="190">
        <f ca="1">IF($AG30&gt;0,OFFSET(DATA!$F$6,BO$10+27*(7-$AE$8),$AF30,1,1)/OFFSET(DATA!$F$6,BO$10,$AF30,1,1),0)</f>
        <v>0.68712797619047616</v>
      </c>
      <c r="BP30" s="190">
        <f ca="1">IF($AG30&gt;0,OFFSET(DATA!$F$6,BP$10+27*(7-$AE$8),$AF30,1,1)/OFFSET(DATA!$F$6,BP$10,$AF30,1,1),0)</f>
        <v>0.69267139479905437</v>
      </c>
      <c r="BQ30" s="190">
        <f ca="1">IF($AG30&gt;0,OFFSET(DATA!$F$6,BQ$10+27*(7-$AE$8),$AF30,1,1)/OFFSET(DATA!$F$6,BQ$10,$AF30,1,1),0)</f>
        <v>0.78958785249457697</v>
      </c>
      <c r="BR30" s="190">
        <f ca="1">IF($AG30&gt;0,OFFSET(DATA!$F$6,BR$10+27*(7-$AE$8),$AF30,1,1)/OFFSET(DATA!$F$6,BR$10,$AF30,1,1),0)</f>
        <v>0.59442724458204332</v>
      </c>
      <c r="BS30" s="190">
        <f ca="1">IF($AG30&gt;0,OFFSET(DATA!$F$6,BS$10+27*(7-$AE$8),$AF30,1,1)/OFFSET(DATA!$F$6,BS$10,$AF30,1,1),0)</f>
        <v>0.67346938775510201</v>
      </c>
      <c r="BT30" s="190">
        <f ca="1">IF($AG30&gt;0,OFFSET(DATA!$F$6,BT$10+27*(7-$AE$8),$AF30,1,1)/OFFSET(DATA!$F$6,BT$10,$AF30,1,1),0)</f>
        <v>0.51862068965517238</v>
      </c>
      <c r="BU30" s="190">
        <f ca="1">IF($AG30&gt;0,OFFSET(DATA!$F$6,BU$10+27*(7-$AE$8),$AF30,1,1)/OFFSET(DATA!$F$6,BU$10,$AF30,1,1),0)</f>
        <v>0.68075117370892024</v>
      </c>
      <c r="BV30" s="190">
        <f ca="1">IF($AG30&gt;0,OFFSET(DATA!$F$6,BV$10+27*(7-$AE$8),$AF30,1,1)/OFFSET(DATA!$F$6,BV$10,$AF30,1,1),0)</f>
        <v>0.69156883671291358</v>
      </c>
      <c r="BW30" s="190">
        <f ca="1">IF($AG30&gt;0,OFFSET(DATA!$F$6,BW$10+27*(7-$AE$8),$AF30,1,1)/OFFSET(DATA!$F$6,BW$10,$AF30,1,1),0)</f>
        <v>0.64466687519549581</v>
      </c>
      <c r="BX30" s="190">
        <f ca="1">IF($AG30&gt;0,OFFSET(DATA!$F$6,BX$10+27*(7-$AE$8),$AF30,1,1)/OFFSET(DATA!$F$6,BX$10,$AF30,1,1),0)</f>
        <v>0.56071428571428572</v>
      </c>
    </row>
    <row r="31" spans="32:76" ht="15" customHeight="1" x14ac:dyDescent="0.2">
      <c r="AF31" s="166">
        <v>20</v>
      </c>
      <c r="AG31" s="96">
        <f ca="1">OFFSET(DATA!$F$6,$AF$10,$AF31,1,1)</f>
        <v>552</v>
      </c>
      <c r="AH31" s="190">
        <f ca="1">IF($AG31&gt;0,OFFSET(DATA!$F$6,$AF$10+27*AH$10,$AF31,1,1)/$AG31,0)</f>
        <v>0.57971014492753625</v>
      </c>
      <c r="AI31" s="190">
        <f ca="1">IF($AG31&gt;0,OFFSET(DATA!$F$6,$AF$10+27*AI$10,$AF31,1,1)/$AG31,0)</f>
        <v>0</v>
      </c>
      <c r="AJ31" s="190">
        <f ca="1">IF($AG31&gt;0,OFFSET(DATA!$F$6,$AF$10+27*AJ$10,$AF31,1,1)/$AG31,0)</f>
        <v>0.11231884057971014</v>
      </c>
      <c r="AK31" s="190">
        <f ca="1">IF($AG31&gt;0,OFFSET(DATA!$F$6,$AF$10+27*AK$10,$AF31,1,1)/$AG31,0)</f>
        <v>3.6231884057971016E-2</v>
      </c>
      <c r="AL31" s="190">
        <f ca="1">IF($AG31&gt;0,OFFSET(DATA!$F$6,$AF$10+27*AL$10,$AF31,1,1)/$AG31,0)</f>
        <v>9.6014492753623185E-2</v>
      </c>
      <c r="AM31" s="190">
        <f ca="1">IF($AG31&gt;0,OFFSET(DATA!$F$6,$AF$10+27*AM$10,$AF31,1,1)/$AG31,0)</f>
        <v>4.5289855072463768E-2</v>
      </c>
      <c r="AN31" s="166">
        <f ca="1">OFFSET(DATA!$F$6,$AF$10+27*AN$10,$AF31,1,1)</f>
        <v>19</v>
      </c>
      <c r="AO31" s="166">
        <f t="shared" ca="1" si="1"/>
        <v>19</v>
      </c>
      <c r="AQ31" s="96">
        <f ca="1">OFFSET(DATA!$F$6,25,$AF31,1,1)</f>
        <v>20233</v>
      </c>
      <c r="AR31" s="190">
        <f ca="1">IF($AQ31&gt;0,OFFSET(DATA!$F$6,25+27*AR$10,$AF31,1,1)/$AQ31,0)</f>
        <v>0.62477141303810602</v>
      </c>
      <c r="AS31" s="190">
        <f ca="1">IF($AQ31&gt;0,OFFSET(DATA!$F$6,25+27*AS$10,$AF31,1,1)/$AQ31,0)</f>
        <v>8.7480848119408892E-3</v>
      </c>
      <c r="AT31" s="190">
        <f ca="1">IF($AQ31&gt;0,OFFSET(DATA!$F$6,25+27*AT$10,$AF31,1,1)/$AQ31,0)</f>
        <v>8.3971729353037122E-2</v>
      </c>
      <c r="AU31" s="190">
        <f ca="1">IF($AQ31&gt;0,OFFSET(DATA!$F$6,25+27*AU$10,$AF31,1,1)/$AQ31,0)</f>
        <v>4.542084713092473E-2</v>
      </c>
      <c r="AV31" s="190">
        <f ca="1">IF($AQ31&gt;0,OFFSET(DATA!$F$6,25+27*AV$10,$AF31,1,1)/$AQ31,0)</f>
        <v>9.9985172737606876E-2</v>
      </c>
      <c r="AW31" s="190">
        <f ca="1">IF($AQ31&gt;0,OFFSET(DATA!$F$6,25+27*AW$10,$AF31,1,1)/$AQ31,0)</f>
        <v>3.6475065487075568E-2</v>
      </c>
      <c r="AZ31" s="166">
        <f t="shared" ca="1" si="2"/>
        <v>18</v>
      </c>
      <c r="BA31" s="190">
        <f ca="1">IF($AG31&gt;0,OFFSET(DATA!$F$6,BA$10+27*(7-$AE$8),$AF31,1,1)/OFFSET(DATA!$F$6,BA$10,$AF31,1,1),0)</f>
        <v>0.57971014492753625</v>
      </c>
      <c r="BB31" s="190">
        <f ca="1">IF($AG31&gt;0,OFFSET(DATA!$F$6,BB$10+27*(7-$AE$8),$AF31,1,1)/OFFSET(DATA!$F$6,BB$10,$AF31,1,1),0)</f>
        <v>0.50955414012738853</v>
      </c>
      <c r="BC31" s="190">
        <f ca="1">IF($AG31&gt;0,OFFSET(DATA!$F$6,BC$10+27*(7-$AE$8),$AF31,1,1)/OFFSET(DATA!$F$6,BC$10,$AF31,1,1),0)</f>
        <v>0.8</v>
      </c>
      <c r="BD31" s="190">
        <f ca="1">IF($AG31&gt;0,OFFSET(DATA!$F$6,BD$10+27*(7-$AE$8),$AF31,1,1)/OFFSET(DATA!$F$6,BD$10,$AF31,1,1),0)</f>
        <v>0.72049689440993792</v>
      </c>
      <c r="BE31" s="190">
        <f ca="1">IF($AG31&gt;0,OFFSET(DATA!$F$6,BE$10+27*(7-$AE$8),$AF31,1,1)/OFFSET(DATA!$F$6,BE$10,$AF31,1,1),0)</f>
        <v>0.64912280701754388</v>
      </c>
      <c r="BF31" s="190">
        <f ca="1">IF($AG31&gt;0,OFFSET(DATA!$F$6,BF$10+27*(7-$AE$8),$AF31,1,1)/OFFSET(DATA!$F$6,BF$10,$AF31,1,1),0)</f>
        <v>0.51630434782608692</v>
      </c>
      <c r="BG31" s="190">
        <f ca="1">IF($AG31&gt;0,OFFSET(DATA!$F$6,BG$10+27*(7-$AE$8),$AF31,1,1)/OFFSET(DATA!$F$6,BG$10,$AF31,1,1),0)</f>
        <v>0.62686567164179108</v>
      </c>
      <c r="BH31" s="190">
        <f ca="1">IF($AG31&gt;0,OFFSET(DATA!$F$6,BH$10+27*(7-$AE$8),$AF31,1,1)/OFFSET(DATA!$F$6,BH$10,$AF31,1,1),0)</f>
        <v>0.68117408906882593</v>
      </c>
      <c r="BI31" s="190">
        <f ca="1">IF($AG31&gt;0,OFFSET(DATA!$F$6,BI$10+27*(7-$AE$8),$AF31,1,1)/OFFSET(DATA!$F$6,BI$10,$AF31,1,1),0)</f>
        <v>0.76515151515151514</v>
      </c>
      <c r="BJ31" s="190">
        <f ca="1">IF($AG31&gt;0,OFFSET(DATA!$F$6,BJ$10+27*(7-$AE$8),$AF31,1,1)/OFFSET(DATA!$F$6,BJ$10,$AF31,1,1),0)</f>
        <v>0.55988023952095811</v>
      </c>
      <c r="BK31" s="190">
        <f ca="1">IF($AG31&gt;0,OFFSET(DATA!$F$6,BK$10+27*(7-$AE$8),$AF31,1,1)/OFFSET(DATA!$F$6,BK$10,$AF31,1,1),0)</f>
        <v>0.65162454873646214</v>
      </c>
      <c r="BL31" s="190">
        <f ca="1">IF($AG31&gt;0,OFFSET(DATA!$F$6,BL$10+27*(7-$AE$8),$AF31,1,1)/OFFSET(DATA!$F$6,BL$10,$AF31,1,1),0)</f>
        <v>0.40755735492577599</v>
      </c>
      <c r="BM31" s="190">
        <f ca="1">IF($AG31&gt;0,OFFSET(DATA!$F$6,BM$10+27*(7-$AE$8),$AF31,1,1)/OFFSET(DATA!$F$6,BM$10,$AF31,1,1),0)</f>
        <v>0.68148148148148147</v>
      </c>
      <c r="BN31" s="190">
        <f ca="1">IF($AG31&gt;0,OFFSET(DATA!$F$6,BN$10+27*(7-$AE$8),$AF31,1,1)/OFFSET(DATA!$F$6,BN$10,$AF31,1,1),0)</f>
        <v>0.90298507462686572</v>
      </c>
      <c r="BO31" s="190">
        <f ca="1">IF($AG31&gt;0,OFFSET(DATA!$F$6,BO$10+27*(7-$AE$8),$AF31,1,1)/OFFSET(DATA!$F$6,BO$10,$AF31,1,1),0)</f>
        <v>0.67282809611829941</v>
      </c>
      <c r="BP31" s="190">
        <f ca="1">IF($AG31&gt;0,OFFSET(DATA!$F$6,BP$10+27*(7-$AE$8),$AF31,1,1)/OFFSET(DATA!$F$6,BP$10,$AF31,1,1),0)</f>
        <v>0.7208237986270023</v>
      </c>
      <c r="BQ31" s="190">
        <f ca="1">IF($AG31&gt;0,OFFSET(DATA!$F$6,BQ$10+27*(7-$AE$8),$AF31,1,1)/OFFSET(DATA!$F$6,BQ$10,$AF31,1,1),0)</f>
        <v>0.79275653923541245</v>
      </c>
      <c r="BR31" s="190">
        <f ca="1">IF($AG31&gt;0,OFFSET(DATA!$F$6,BR$10+27*(7-$AE$8),$AF31,1,1)/OFFSET(DATA!$F$6,BR$10,$AF31,1,1),0)</f>
        <v>0.59696969696969693</v>
      </c>
      <c r="BS31" s="190">
        <f ca="1">IF($AG31&gt;0,OFFSET(DATA!$F$6,BS$10+27*(7-$AE$8),$AF31,1,1)/OFFSET(DATA!$F$6,BS$10,$AF31,1,1),0)</f>
        <v>0.66</v>
      </c>
      <c r="BT31" s="190">
        <f ca="1">IF($AG31&gt;0,OFFSET(DATA!$F$6,BT$10+27*(7-$AE$8),$AF31,1,1)/OFFSET(DATA!$F$6,BT$10,$AF31,1,1),0)</f>
        <v>0.53566433566433569</v>
      </c>
      <c r="BU31" s="190">
        <f ca="1">IF($AG31&gt;0,OFFSET(DATA!$F$6,BU$10+27*(7-$AE$8),$AF31,1,1)/OFFSET(DATA!$F$6,BU$10,$AF31,1,1),0)</f>
        <v>0.657856093979442</v>
      </c>
      <c r="BV31" s="190">
        <f ca="1">IF($AG31&gt;0,OFFSET(DATA!$F$6,BV$10+27*(7-$AE$8),$AF31,1,1)/OFFSET(DATA!$F$6,BV$10,$AF31,1,1),0)</f>
        <v>0.67564870259481036</v>
      </c>
      <c r="BW31" s="190">
        <f ca="1">IF($AG31&gt;0,OFFSET(DATA!$F$6,BW$10+27*(7-$AE$8),$AF31,1,1)/OFFSET(DATA!$F$6,BW$10,$AF31,1,1),0)</f>
        <v>0.625</v>
      </c>
      <c r="BX31" s="190">
        <f ca="1">IF($AG31&gt;0,OFFSET(DATA!$F$6,BX$10+27*(7-$AE$8),$AF31,1,1)/OFFSET(DATA!$F$6,BX$10,$AF31,1,1),0)</f>
        <v>0.56338028169014087</v>
      </c>
    </row>
    <row r="32" spans="32:76" ht="15" customHeight="1" x14ac:dyDescent="0.2">
      <c r="AF32" s="166">
        <v>21</v>
      </c>
      <c r="AG32" s="96">
        <f ca="1">OFFSET(DATA!$F$6,$AF$10,$AF32,1,1)</f>
        <v>554</v>
      </c>
      <c r="AH32" s="190">
        <f ca="1">IF($AG32&gt;0,OFFSET(DATA!$F$6,$AF$10+27*AH$10,$AF32,1,1)/$AG32,0)</f>
        <v>0.60830324909747291</v>
      </c>
      <c r="AI32" s="190">
        <f ca="1">IF($AG32&gt;0,OFFSET(DATA!$F$6,$AF$10+27*AI$10,$AF32,1,1)/$AG32,0)</f>
        <v>0</v>
      </c>
      <c r="AJ32" s="190">
        <f ca="1">IF($AG32&gt;0,OFFSET(DATA!$F$6,$AF$10+27*AJ$10,$AF32,1,1)/$AG32,0)</f>
        <v>0.11732851985559567</v>
      </c>
      <c r="AK32" s="190">
        <f ca="1">IF($AG32&gt;0,OFFSET(DATA!$F$6,$AF$10+27*AK$10,$AF32,1,1)/$AG32,0)</f>
        <v>3.0685920577617327E-2</v>
      </c>
      <c r="AL32" s="190">
        <f ca="1">IF($AG32&gt;0,OFFSET(DATA!$F$6,$AF$10+27*AL$10,$AF32,1,1)/$AG32,0)</f>
        <v>8.4837545126353789E-2</v>
      </c>
      <c r="AM32" s="190">
        <f ca="1">IF($AG32&gt;0,OFFSET(DATA!$F$6,$AF$10+27*AM$10,$AF32,1,1)/$AG32,0)</f>
        <v>3.9711191335740074E-2</v>
      </c>
      <c r="AN32" s="166">
        <f ca="1">OFFSET(DATA!$F$6,$AF$10+27*AN$10,$AF32,1,1)</f>
        <v>19</v>
      </c>
      <c r="AO32" s="166">
        <f t="shared" ca="1" si="1"/>
        <v>19</v>
      </c>
      <c r="AQ32" s="96">
        <f ca="1">OFFSET(DATA!$F$6,25,$AF32,1,1)</f>
        <v>20751</v>
      </c>
      <c r="AR32" s="190">
        <f ca="1">IF($AQ32&gt;0,OFFSET(DATA!$F$6,25+27*AR$10,$AF32,1,1)/$AQ32,0)</f>
        <v>0.62796973639824583</v>
      </c>
      <c r="AS32" s="190">
        <f ca="1">IF($AQ32&gt;0,OFFSET(DATA!$F$6,25+27*AS$10,$AF32,1,1)/$AQ32,0)</f>
        <v>8.7706616548600073E-3</v>
      </c>
      <c r="AT32" s="190">
        <f ca="1">IF($AQ32&gt;0,OFFSET(DATA!$F$6,25+27*AT$10,$AF32,1,1)/$AQ32,0)</f>
        <v>8.2550238542720838E-2</v>
      </c>
      <c r="AU32" s="190">
        <f ca="1">IF($AQ32&gt;0,OFFSET(DATA!$F$6,25+27*AU$10,$AF32,1,1)/$AQ32,0)</f>
        <v>4.5250831285239268E-2</v>
      </c>
      <c r="AV32" s="190">
        <f ca="1">IF($AQ32&gt;0,OFFSET(DATA!$F$6,25+27*AV$10,$AF32,1,1)/$AQ32,0)</f>
        <v>0.10033251409570623</v>
      </c>
      <c r="AW32" s="190">
        <f ca="1">IF($AQ32&gt;0,OFFSET(DATA!$F$6,25+27*AW$10,$AF32,1,1)/$AQ32,0)</f>
        <v>3.8359597127849261E-2</v>
      </c>
      <c r="AZ32" s="166">
        <f t="shared" ca="1" si="2"/>
        <v>17</v>
      </c>
      <c r="BA32" s="190">
        <f ca="1">IF($AG32&gt;0,OFFSET(DATA!$F$6,BA$10+27*(7-$AE$8),$AF32,1,1)/OFFSET(DATA!$F$6,BA$10,$AF32,1,1),0)</f>
        <v>0.60830324909747291</v>
      </c>
      <c r="BB32" s="190">
        <f ca="1">IF($AG32&gt;0,OFFSET(DATA!$F$6,BB$10+27*(7-$AE$8),$AF32,1,1)/OFFSET(DATA!$F$6,BB$10,$AF32,1,1),0)</f>
        <v>0.52469135802469136</v>
      </c>
      <c r="BC32" s="190">
        <f ca="1">IF($AG32&gt;0,OFFSET(DATA!$F$6,BC$10+27*(7-$AE$8),$AF32,1,1)/OFFSET(DATA!$F$6,BC$10,$AF32,1,1),0)</f>
        <v>0.75409836065573765</v>
      </c>
      <c r="BD32" s="190">
        <f ca="1">IF($AG32&gt;0,OFFSET(DATA!$F$6,BD$10+27*(7-$AE$8),$AF32,1,1)/OFFSET(DATA!$F$6,BD$10,$AF32,1,1),0)</f>
        <v>0.74691358024691357</v>
      </c>
      <c r="BE32" s="190">
        <f ca="1">IF($AG32&gt;0,OFFSET(DATA!$F$6,BE$10+27*(7-$AE$8),$AF32,1,1)/OFFSET(DATA!$F$6,BE$10,$AF32,1,1),0)</f>
        <v>0.66759776536312854</v>
      </c>
      <c r="BF32" s="190">
        <f ca="1">IF($AG32&gt;0,OFFSET(DATA!$F$6,BF$10+27*(7-$AE$8),$AF32,1,1)/OFFSET(DATA!$F$6,BF$10,$AF32,1,1),0)</f>
        <v>0.51851851851851849</v>
      </c>
      <c r="BG32" s="190">
        <f ca="1">IF($AG32&gt;0,OFFSET(DATA!$F$6,BG$10+27*(7-$AE$8),$AF32,1,1)/OFFSET(DATA!$F$6,BG$10,$AF32,1,1),0)</f>
        <v>0.65550239234449759</v>
      </c>
      <c r="BH32" s="190">
        <f ca="1">IF($AG32&gt;0,OFFSET(DATA!$F$6,BH$10+27*(7-$AE$8),$AF32,1,1)/OFFSET(DATA!$F$6,BH$10,$AF32,1,1),0)</f>
        <v>0.70040485829959509</v>
      </c>
      <c r="BI32" s="190">
        <f ca="1">IF($AG32&gt;0,OFFSET(DATA!$F$6,BI$10+27*(7-$AE$8),$AF32,1,1)/OFFSET(DATA!$F$6,BI$10,$AF32,1,1),0)</f>
        <v>0.79285714285714282</v>
      </c>
      <c r="BJ32" s="190">
        <f ca="1">IF($AG32&gt;0,OFFSET(DATA!$F$6,BJ$10+27*(7-$AE$8),$AF32,1,1)/OFFSET(DATA!$F$6,BJ$10,$AF32,1,1),0)</f>
        <v>0.58064516129032262</v>
      </c>
      <c r="BK32" s="190">
        <f ca="1">IF($AG32&gt;0,OFFSET(DATA!$F$6,BK$10+27*(7-$AE$8),$AF32,1,1)/OFFSET(DATA!$F$6,BK$10,$AF32,1,1),0)</f>
        <v>0.65709459459459463</v>
      </c>
      <c r="BL32" s="190">
        <f ca="1">IF($AG32&gt;0,OFFSET(DATA!$F$6,BL$10+27*(7-$AE$8),$AF32,1,1)/OFFSET(DATA!$F$6,BL$10,$AF32,1,1),0)</f>
        <v>0.40344675209898367</v>
      </c>
      <c r="BM32" s="190">
        <f ca="1">IF($AG32&gt;0,OFFSET(DATA!$F$6,BM$10+27*(7-$AE$8),$AF32,1,1)/OFFSET(DATA!$F$6,BM$10,$AF32,1,1),0)</f>
        <v>0.69852941176470584</v>
      </c>
      <c r="BN32" s="190">
        <f ca="1">IF($AG32&gt;0,OFFSET(DATA!$F$6,BN$10+27*(7-$AE$8),$AF32,1,1)/OFFSET(DATA!$F$6,BN$10,$AF32,1,1),0)</f>
        <v>0.92804698972099853</v>
      </c>
      <c r="BO32" s="190">
        <f ca="1">IF($AG32&gt;0,OFFSET(DATA!$F$6,BO$10+27*(7-$AE$8),$AF32,1,1)/OFFSET(DATA!$F$6,BO$10,$AF32,1,1),0)</f>
        <v>0.66872727272727273</v>
      </c>
      <c r="BP32" s="190">
        <f ca="1">IF($AG32&gt;0,OFFSET(DATA!$F$6,BP$10+27*(7-$AE$8),$AF32,1,1)/OFFSET(DATA!$F$6,BP$10,$AF32,1,1),0)</f>
        <v>0.74122807017543857</v>
      </c>
      <c r="BQ32" s="190">
        <f ca="1">IF($AG32&gt;0,OFFSET(DATA!$F$6,BQ$10+27*(7-$AE$8),$AF32,1,1)/OFFSET(DATA!$F$6,BQ$10,$AF32,1,1),0)</f>
        <v>0.73477406679764246</v>
      </c>
      <c r="BR32" s="190">
        <f ca="1">IF($AG32&gt;0,OFFSET(DATA!$F$6,BR$10+27*(7-$AE$8),$AF32,1,1)/OFFSET(DATA!$F$6,BR$10,$AF32,1,1),0)</f>
        <v>0.5696969696969697</v>
      </c>
      <c r="BS32" s="190">
        <f ca="1">IF($AG32&gt;0,OFFSET(DATA!$F$6,BS$10+27*(7-$AE$8),$AF32,1,1)/OFFSET(DATA!$F$6,BS$10,$AF32,1,1),0)</f>
        <v>0.64</v>
      </c>
      <c r="BT32" s="190">
        <f ca="1">IF($AG32&gt;0,OFFSET(DATA!$F$6,BT$10+27*(7-$AE$8),$AF32,1,1)/OFFSET(DATA!$F$6,BT$10,$AF32,1,1),0)</f>
        <v>0.56022408963585435</v>
      </c>
      <c r="BU32" s="190">
        <f ca="1">IF($AG32&gt;0,OFFSET(DATA!$F$6,BU$10+27*(7-$AE$8),$AF32,1,1)/OFFSET(DATA!$F$6,BU$10,$AF32,1,1),0)</f>
        <v>0.67404129793510326</v>
      </c>
      <c r="BV32" s="190">
        <f ca="1">IF($AG32&gt;0,OFFSET(DATA!$F$6,BV$10+27*(7-$AE$8),$AF32,1,1)/OFFSET(DATA!$F$6,BV$10,$AF32,1,1),0)</f>
        <v>0.67695274831243968</v>
      </c>
      <c r="BW32" s="190">
        <f ca="1">IF($AG32&gt;0,OFFSET(DATA!$F$6,BW$10+27*(7-$AE$8),$AF32,1,1)/OFFSET(DATA!$F$6,BW$10,$AF32,1,1),0)</f>
        <v>0.6234922458357266</v>
      </c>
      <c r="BX32" s="190">
        <f ca="1">IF($AG32&gt;0,OFFSET(DATA!$F$6,BX$10+27*(7-$AE$8),$AF32,1,1)/OFFSET(DATA!$F$6,BX$10,$AF32,1,1),0)</f>
        <v>0.58762886597938147</v>
      </c>
    </row>
    <row r="33" spans="4:76" ht="15" customHeight="1" x14ac:dyDescent="0.2">
      <c r="AF33" s="166">
        <v>22</v>
      </c>
      <c r="AG33" s="96">
        <f ca="1">OFFSET(DATA!$F$6,$AF$10,$AF33,1,1)</f>
        <v>575</v>
      </c>
      <c r="AH33" s="190">
        <f ca="1">IF($AG33&gt;0,OFFSET(DATA!$F$6,$AF$10+27*AH$10,$AF33,1,1)/$AG33,0)</f>
        <v>0.61739130434782608</v>
      </c>
      <c r="AI33" s="190">
        <f ca="1">IF($AG33&gt;0,OFFSET(DATA!$F$6,$AF$10+27*AI$10,$AF33,1,1)/$AG33,0)</f>
        <v>0</v>
      </c>
      <c r="AJ33" s="190">
        <f ca="1">IF($AG33&gt;0,OFFSET(DATA!$F$6,$AF$10+27*AJ$10,$AF33,1,1)/$AG33,0)</f>
        <v>0.12</v>
      </c>
      <c r="AK33" s="190">
        <f ca="1">IF($AG33&gt;0,OFFSET(DATA!$F$6,$AF$10+27*AK$10,$AF33,1,1)/$AG33,0)</f>
        <v>2.782608695652174E-2</v>
      </c>
      <c r="AL33" s="190">
        <f ca="1">IF($AG33&gt;0,OFFSET(DATA!$F$6,$AF$10+27*AL$10,$AF33,1,1)/$AG33,0)</f>
        <v>9.3913043478260863E-2</v>
      </c>
      <c r="AM33" s="190">
        <f ca="1">IF($AG33&gt;0,OFFSET(DATA!$F$6,$AF$10+27*AM$10,$AF33,1,1)/$AG33,0)</f>
        <v>5.2173913043478258E-2</v>
      </c>
      <c r="AN33" s="166">
        <f ca="1">OFFSET(DATA!$F$6,$AF$10+27*AN$10,$AF33,1,1)</f>
        <v>19</v>
      </c>
      <c r="AO33" s="166">
        <f t="shared" ca="1" si="1"/>
        <v>19</v>
      </c>
      <c r="AQ33" s="96">
        <f ca="1">OFFSET(DATA!$F$6,25,$AF33,1,1)</f>
        <v>21082</v>
      </c>
      <c r="AR33" s="190">
        <f ca="1">IF($AQ33&gt;0,OFFSET(DATA!$F$6,25+27*AR$10,$AF33,1,1)/$AQ33,0)</f>
        <v>0.62958922303386777</v>
      </c>
      <c r="AS33" s="190">
        <f ca="1">IF($AQ33&gt;0,OFFSET(DATA!$F$6,25+27*AS$10,$AF33,1,1)/$AQ33,0)</f>
        <v>8.4906555355279377E-3</v>
      </c>
      <c r="AT33" s="190">
        <f ca="1">IF($AQ33&gt;0,OFFSET(DATA!$F$6,25+27*AT$10,$AF33,1,1)/$AQ33,0)</f>
        <v>8.1681054928374922E-2</v>
      </c>
      <c r="AU33" s="190">
        <f ca="1">IF($AQ33&gt;0,OFFSET(DATA!$F$6,25+27*AU$10,$AF33,1,1)/$AQ33,0)</f>
        <v>4.3401954273788068E-2</v>
      </c>
      <c r="AV33" s="190">
        <f ca="1">IF($AQ33&gt;0,OFFSET(DATA!$F$6,25+27*AV$10,$AF33,1,1)/$AQ33,0)</f>
        <v>0.11184897068589318</v>
      </c>
      <c r="AW33" s="190">
        <f ca="1">IF($AQ33&gt;0,OFFSET(DATA!$F$6,25+27*AW$10,$AF33,1,1)/$AQ33,0)</f>
        <v>4.5157005976662556E-2</v>
      </c>
      <c r="AZ33" s="166">
        <f t="shared" ca="1" si="2"/>
        <v>17</v>
      </c>
      <c r="BA33" s="190">
        <f ca="1">IF($AG33&gt;0,OFFSET(DATA!$F$6,BA$10+27*(7-$AE$8),$AF33,1,1)/OFFSET(DATA!$F$6,BA$10,$AF33,1,1),0)</f>
        <v>0.61739130434782608</v>
      </c>
      <c r="BB33" s="190">
        <f ca="1">IF($AG33&gt;0,OFFSET(DATA!$F$6,BB$10+27*(7-$AE$8),$AF33,1,1)/OFFSET(DATA!$F$6,BB$10,$AF33,1,1),0)</f>
        <v>0.49382716049382713</v>
      </c>
      <c r="BC33" s="190">
        <f ca="1">IF($AG33&gt;0,OFFSET(DATA!$F$6,BC$10+27*(7-$AE$8),$AF33,1,1)/OFFSET(DATA!$F$6,BC$10,$AF33,1,1),0)</f>
        <v>0.76271186440677963</v>
      </c>
      <c r="BD33" s="190">
        <f ca="1">IF($AG33&gt;0,OFFSET(DATA!$F$6,BD$10+27*(7-$AE$8),$AF33,1,1)/OFFSET(DATA!$F$6,BD$10,$AF33,1,1),0)</f>
        <v>0.69620253164556967</v>
      </c>
      <c r="BE33" s="190">
        <f ca="1">IF($AG33&gt;0,OFFSET(DATA!$F$6,BE$10+27*(7-$AE$8),$AF33,1,1)/OFFSET(DATA!$F$6,BE$10,$AF33,1,1),0)</f>
        <v>0.6740947075208914</v>
      </c>
      <c r="BF33" s="190">
        <f ca="1">IF($AG33&gt;0,OFFSET(DATA!$F$6,BF$10+27*(7-$AE$8),$AF33,1,1)/OFFSET(DATA!$F$6,BF$10,$AF33,1,1),0)</f>
        <v>0.52061855670103097</v>
      </c>
      <c r="BG33" s="190">
        <f ca="1">IF($AG33&gt;0,OFFSET(DATA!$F$6,BG$10+27*(7-$AE$8),$AF33,1,1)/OFFSET(DATA!$F$6,BG$10,$AF33,1,1),0)</f>
        <v>0.6635071090047393</v>
      </c>
      <c r="BH33" s="190">
        <f ca="1">IF($AG33&gt;0,OFFSET(DATA!$F$6,BH$10+27*(7-$AE$8),$AF33,1,1)/OFFSET(DATA!$F$6,BH$10,$AF33,1,1),0)</f>
        <v>0.68290258449304175</v>
      </c>
      <c r="BI33" s="190">
        <f ca="1">IF($AG33&gt;0,OFFSET(DATA!$F$6,BI$10+27*(7-$AE$8),$AF33,1,1)/OFFSET(DATA!$F$6,BI$10,$AF33,1,1),0)</f>
        <v>0.77868852459016391</v>
      </c>
      <c r="BJ33" s="190">
        <f ca="1">IF($AG33&gt;0,OFFSET(DATA!$F$6,BJ$10+27*(7-$AE$8),$AF33,1,1)/OFFSET(DATA!$F$6,BJ$10,$AF33,1,1),0)</f>
        <v>0.56733524355300857</v>
      </c>
      <c r="BK33" s="190">
        <f ca="1">IF($AG33&gt;0,OFFSET(DATA!$F$6,BK$10+27*(7-$AE$8),$AF33,1,1)/OFFSET(DATA!$F$6,BK$10,$AF33,1,1),0)</f>
        <v>0.68229166666666663</v>
      </c>
      <c r="BL33" s="190">
        <f ca="1">IF($AG33&gt;0,OFFSET(DATA!$F$6,BL$10+27*(7-$AE$8),$AF33,1,1)/OFFSET(DATA!$F$6,BL$10,$AF33,1,1),0)</f>
        <v>0.40068201193520886</v>
      </c>
      <c r="BM33" s="190">
        <f ca="1">IF($AG33&gt;0,OFFSET(DATA!$F$6,BM$10+27*(7-$AE$8),$AF33,1,1)/OFFSET(DATA!$F$6,BM$10,$AF33,1,1),0)</f>
        <v>0.71161048689138573</v>
      </c>
      <c r="BN33" s="190">
        <f ca="1">IF($AG33&gt;0,OFFSET(DATA!$F$6,BN$10+27*(7-$AE$8),$AF33,1,1)/OFFSET(DATA!$F$6,BN$10,$AF33,1,1),0)</f>
        <v>0.92097701149425293</v>
      </c>
      <c r="BO33" s="190">
        <f ca="1">IF($AG33&gt;0,OFFSET(DATA!$F$6,BO$10+27*(7-$AE$8),$AF33,1,1)/OFFSET(DATA!$F$6,BO$10,$AF33,1,1),0)</f>
        <v>0.67194244604316544</v>
      </c>
      <c r="BP33" s="190">
        <f ca="1">IF($AG33&gt;0,OFFSET(DATA!$F$6,BP$10+27*(7-$AE$8),$AF33,1,1)/OFFSET(DATA!$F$6,BP$10,$AF33,1,1),0)</f>
        <v>0.75157894736842101</v>
      </c>
      <c r="BQ33" s="190">
        <f ca="1">IF($AG33&gt;0,OFFSET(DATA!$F$6,BQ$10+27*(7-$AE$8),$AF33,1,1)/OFFSET(DATA!$F$6,BQ$10,$AF33,1,1),0)</f>
        <v>0.72426470588235292</v>
      </c>
      <c r="BR33" s="190">
        <f ca="1">IF($AG33&gt;0,OFFSET(DATA!$F$6,BR$10+27*(7-$AE$8),$AF33,1,1)/OFFSET(DATA!$F$6,BR$10,$AF33,1,1),0)</f>
        <v>0.58662613981762923</v>
      </c>
      <c r="BS33" s="190">
        <f ca="1">IF($AG33&gt;0,OFFSET(DATA!$F$6,BS$10+27*(7-$AE$8),$AF33,1,1)/OFFSET(DATA!$F$6,BS$10,$AF33,1,1),0)</f>
        <v>0.63636363636363635</v>
      </c>
      <c r="BT33" s="190">
        <f ca="1">IF($AG33&gt;0,OFFSET(DATA!$F$6,BT$10+27*(7-$AE$8),$AF33,1,1)/OFFSET(DATA!$F$6,BT$10,$AF33,1,1),0)</f>
        <v>0.56927297668038412</v>
      </c>
      <c r="BU33" s="190">
        <f ca="1">IF($AG33&gt;0,OFFSET(DATA!$F$6,BU$10+27*(7-$AE$8),$AF33,1,1)/OFFSET(DATA!$F$6,BU$10,$AF33,1,1),0)</f>
        <v>0.65588235294117647</v>
      </c>
      <c r="BV33" s="190">
        <f ca="1">IF($AG33&gt;0,OFFSET(DATA!$F$6,BV$10+27*(7-$AE$8),$AF33,1,1)/OFFSET(DATA!$F$6,BV$10,$AF33,1,1),0)</f>
        <v>0.6911344137273594</v>
      </c>
      <c r="BW33" s="190">
        <f ca="1">IF($AG33&gt;0,OFFSET(DATA!$F$6,BW$10+27*(7-$AE$8),$AF33,1,1)/OFFSET(DATA!$F$6,BW$10,$AF33,1,1),0)</f>
        <v>0.62942008486562939</v>
      </c>
      <c r="BX33" s="190">
        <f ca="1">IF($AG33&gt;0,OFFSET(DATA!$F$6,BX$10+27*(7-$AE$8),$AF33,1,1)/OFFSET(DATA!$F$6,BX$10,$AF33,1,1),0)</f>
        <v>0.59450171821305842</v>
      </c>
    </row>
    <row r="34" spans="4:76" ht="15" customHeight="1" x14ac:dyDescent="0.2">
      <c r="AF34" s="166">
        <v>23</v>
      </c>
      <c r="AG34" s="96">
        <f ca="1">OFFSET(DATA!$F$6,$AF$10,$AF34,1,1)</f>
        <v>583</v>
      </c>
      <c r="AH34" s="190">
        <f ca="1">IF($AG34&gt;0,OFFSET(DATA!$F$6,$AF$10+27*AH$10,$AF34,1,1)/$AG34,0)</f>
        <v>0.59005145797598624</v>
      </c>
      <c r="AI34" s="190">
        <f ca="1">IF($AG34&gt;0,OFFSET(DATA!$F$6,$AF$10+27*AI$10,$AF34,1,1)/$AG34,0)</f>
        <v>0</v>
      </c>
      <c r="AJ34" s="190">
        <f ca="1">IF($AG34&gt;0,OFFSET(DATA!$F$6,$AF$10+27*AJ$10,$AF34,1,1)/$AG34,0)</f>
        <v>0.11492281303602059</v>
      </c>
      <c r="AK34" s="190">
        <f ca="1">IF($AG34&gt;0,OFFSET(DATA!$F$6,$AF$10+27*AK$10,$AF34,1,1)/$AG34,0)</f>
        <v>3.7735849056603772E-2</v>
      </c>
      <c r="AL34" s="190">
        <f ca="1">IF($AG34&gt;0,OFFSET(DATA!$F$6,$AF$10+27*AL$10,$AF34,1,1)/$AG34,0)</f>
        <v>9.7770154373927956E-2</v>
      </c>
      <c r="AM34" s="190">
        <f ca="1">IF($AG34&gt;0,OFFSET(DATA!$F$6,$AF$10+27*AM$10,$AF34,1,1)/$AG34,0)</f>
        <v>6.1749571183533448E-2</v>
      </c>
      <c r="AN34" s="166">
        <f ca="1">OFFSET(DATA!$F$6,$AF$10+27*AN$10,$AF34,1,1)</f>
        <v>18</v>
      </c>
      <c r="AO34" s="166">
        <f t="shared" ca="1" si="1"/>
        <v>18</v>
      </c>
      <c r="AQ34" s="96">
        <f ca="1">OFFSET(DATA!$F$6,25,$AF34,1,1)</f>
        <v>20521</v>
      </c>
      <c r="AR34" s="190">
        <f ca="1">IF($AQ34&gt;0,OFFSET(DATA!$F$6,25+27*AR$10,$AF34,1,1)/$AQ34,0)</f>
        <v>0.62029140880074074</v>
      </c>
      <c r="AS34" s="190">
        <f ca="1">IF($AQ34&gt;0,OFFSET(DATA!$F$6,25+27*AS$10,$AF34,1,1)/$AQ34,0)</f>
        <v>7.5045075776034309E-3</v>
      </c>
      <c r="AT34" s="190">
        <f ca="1">IF($AQ34&gt;0,OFFSET(DATA!$F$6,25+27*AT$10,$AF34,1,1)/$AQ34,0)</f>
        <v>8.2744505628380677E-2</v>
      </c>
      <c r="AU34" s="190">
        <f ca="1">IF($AQ34&gt;0,OFFSET(DATA!$F$6,25+27*AU$10,$AF34,1,1)/$AQ34,0)</f>
        <v>4.7755957312021834E-2</v>
      </c>
      <c r="AV34" s="190">
        <f ca="1">IF($AQ34&gt;0,OFFSET(DATA!$F$6,25+27*AV$10,$AF34,1,1)/$AQ34,0)</f>
        <v>9.9215437844159635E-2</v>
      </c>
      <c r="AW34" s="190">
        <f ca="1">IF($AQ34&gt;0,OFFSET(DATA!$F$6,25+27*AW$10,$AF34,1,1)/$AQ34,0)</f>
        <v>4.0592563715218556E-2</v>
      </c>
      <c r="AZ34" s="166">
        <f t="shared" ca="1" si="2"/>
        <v>18</v>
      </c>
      <c r="BA34" s="190">
        <f ca="1">IF($AG34&gt;0,OFFSET(DATA!$F$6,BA$10+27*(7-$AE$8),$AF34,1,1)/OFFSET(DATA!$F$6,BA$10,$AF34,1,1),0)</f>
        <v>0.59005145797598624</v>
      </c>
      <c r="BB34" s="190">
        <f ca="1">IF($AG34&gt;0,OFFSET(DATA!$F$6,BB$10+27*(7-$AE$8),$AF34,1,1)/OFFSET(DATA!$F$6,BB$10,$AF34,1,1),0)</f>
        <v>0.45731707317073172</v>
      </c>
      <c r="BC34" s="190">
        <f ca="1">IF($AG34&gt;0,OFFSET(DATA!$F$6,BC$10+27*(7-$AE$8),$AF34,1,1)/OFFSET(DATA!$F$6,BC$10,$AF34,1,1),0)</f>
        <v>0.75</v>
      </c>
      <c r="BD34" s="190">
        <f ca="1">IF($AG34&gt;0,OFFSET(DATA!$F$6,BD$10+27*(7-$AE$8),$AF34,1,1)/OFFSET(DATA!$F$6,BD$10,$AF34,1,1),0)</f>
        <v>0.6858974358974359</v>
      </c>
      <c r="BE34" s="190">
        <f ca="1">IF($AG34&gt;0,OFFSET(DATA!$F$6,BE$10+27*(7-$AE$8),$AF34,1,1)/OFFSET(DATA!$F$6,BE$10,$AF34,1,1),0)</f>
        <v>0.64739884393063585</v>
      </c>
      <c r="BF34" s="190">
        <f ca="1">IF($AG34&gt;0,OFFSET(DATA!$F$6,BF$10+27*(7-$AE$8),$AF34,1,1)/OFFSET(DATA!$F$6,BF$10,$AF34,1,1),0)</f>
        <v>0.51030927835051543</v>
      </c>
      <c r="BG34" s="190">
        <f ca="1">IF($AG34&gt;0,OFFSET(DATA!$F$6,BG$10+27*(7-$AE$8),$AF34,1,1)/OFFSET(DATA!$F$6,BG$10,$AF34,1,1),0)</f>
        <v>0.64351851851851849</v>
      </c>
      <c r="BH34" s="190">
        <f ca="1">IF($AG34&gt;0,OFFSET(DATA!$F$6,BH$10+27*(7-$AE$8),$AF34,1,1)/OFFSET(DATA!$F$6,BH$10,$AF34,1,1),0)</f>
        <v>0.67570281124497988</v>
      </c>
      <c r="BI34" s="190">
        <f ca="1">IF($AG34&gt;0,OFFSET(DATA!$F$6,BI$10+27*(7-$AE$8),$AF34,1,1)/OFFSET(DATA!$F$6,BI$10,$AF34,1,1),0)</f>
        <v>0.77611940298507465</v>
      </c>
      <c r="BJ34" s="190">
        <f ca="1">IF($AG34&gt;0,OFFSET(DATA!$F$6,BJ$10+27*(7-$AE$8),$AF34,1,1)/OFFSET(DATA!$F$6,BJ$10,$AF34,1,1),0)</f>
        <v>0.54711246200607899</v>
      </c>
      <c r="BK34" s="190">
        <f ca="1">IF($AG34&gt;0,OFFSET(DATA!$F$6,BK$10+27*(7-$AE$8),$AF34,1,1)/OFFSET(DATA!$F$6,BK$10,$AF34,1,1),0)</f>
        <v>0.67539267015706805</v>
      </c>
      <c r="BL34" s="190">
        <f ca="1">IF($AG34&gt;0,OFFSET(DATA!$F$6,BL$10+27*(7-$AE$8),$AF34,1,1)/OFFSET(DATA!$F$6,BL$10,$AF34,1,1),0)</f>
        <v>0.36352201257861633</v>
      </c>
      <c r="BM34" s="190">
        <f ca="1">IF($AG34&gt;0,OFFSET(DATA!$F$6,BM$10+27*(7-$AE$8),$AF34,1,1)/OFFSET(DATA!$F$6,BM$10,$AF34,1,1),0)</f>
        <v>0.68773234200743494</v>
      </c>
      <c r="BN34" s="190">
        <f ca="1">IF($AG34&gt;0,OFFSET(DATA!$F$6,BN$10+27*(7-$AE$8),$AF34,1,1)/OFFSET(DATA!$F$6,BN$10,$AF34,1,1),0)</f>
        <v>0.9140625</v>
      </c>
      <c r="BO34" s="190">
        <f ca="1">IF($AG34&gt;0,OFFSET(DATA!$F$6,BO$10+27*(7-$AE$8),$AF34,1,1)/OFFSET(DATA!$F$6,BO$10,$AF34,1,1),0)</f>
        <v>0.66772040744643479</v>
      </c>
      <c r="BP34" s="190">
        <f ca="1">IF($AG34&gt;0,OFFSET(DATA!$F$6,BP$10+27*(7-$AE$8),$AF34,1,1)/OFFSET(DATA!$F$6,BP$10,$AF34,1,1),0)</f>
        <v>0.70050761421319796</v>
      </c>
      <c r="BQ34" s="190">
        <f ca="1">IF($AG34&gt;0,OFFSET(DATA!$F$6,BQ$10+27*(7-$AE$8),$AF34,1,1)/OFFSET(DATA!$F$6,BQ$10,$AF34,1,1),0)</f>
        <v>0.70417422867513613</v>
      </c>
      <c r="BR34" s="190">
        <f ca="1">IF($AG34&gt;0,OFFSET(DATA!$F$6,BR$10+27*(7-$AE$8),$AF34,1,1)/OFFSET(DATA!$F$6,BR$10,$AF34,1,1),0)</f>
        <v>0.6165644171779141</v>
      </c>
      <c r="BS34" s="190">
        <f ca="1">IF($AG34&gt;0,OFFSET(DATA!$F$6,BS$10+27*(7-$AE$8),$AF34,1,1)/OFFSET(DATA!$F$6,BS$10,$AF34,1,1),0)</f>
        <v>0.73170731707317072</v>
      </c>
      <c r="BT34" s="190">
        <f ca="1">IF($AG34&gt;0,OFFSET(DATA!$F$6,BT$10+27*(7-$AE$8),$AF34,1,1)/OFFSET(DATA!$F$6,BT$10,$AF34,1,1),0)</f>
        <v>0.54951185495118549</v>
      </c>
      <c r="BU34" s="190">
        <f ca="1">IF($AG34&gt;0,OFFSET(DATA!$F$6,BU$10+27*(7-$AE$8),$AF34,1,1)/OFFSET(DATA!$F$6,BU$10,$AF34,1,1),0)</f>
        <v>0.6843702579666161</v>
      </c>
      <c r="BV34" s="190">
        <f ca="1">IF($AG34&gt;0,OFFSET(DATA!$F$6,BV$10+27*(7-$AE$8),$AF34,1,1)/OFFSET(DATA!$F$6,BV$10,$AF34,1,1),0)</f>
        <v>0.67044381491973559</v>
      </c>
      <c r="BW34" s="190">
        <f ca="1">IF($AG34&gt;0,OFFSET(DATA!$F$6,BW$10+27*(7-$AE$8),$AF34,1,1)/OFFSET(DATA!$F$6,BW$10,$AF34,1,1),0)</f>
        <v>0.63826561552456029</v>
      </c>
      <c r="BX34" s="190">
        <f ca="1">IF($AG34&gt;0,OFFSET(DATA!$F$6,BX$10+27*(7-$AE$8),$AF34,1,1)/OFFSET(DATA!$F$6,BX$10,$AF34,1,1),0)</f>
        <v>0.54697986577181212</v>
      </c>
    </row>
    <row r="35" spans="4:76" ht="15" customHeight="1" x14ac:dyDescent="0.2">
      <c r="AF35" s="166">
        <v>24</v>
      </c>
      <c r="AG35" s="96">
        <f ca="1">OFFSET(DATA!$F$6,$AF$10,$AF35,1,1)</f>
        <v>562</v>
      </c>
      <c r="AH35" s="190">
        <f ca="1">IF($AG35&gt;0,OFFSET(DATA!$F$6,$AF$10+27*AH$10,$AF35,1,1)/$AG35,0)</f>
        <v>0.58362989323843417</v>
      </c>
      <c r="AI35" s="190">
        <f ca="1">IF($AG35&gt;0,OFFSET(DATA!$F$6,$AF$10+27*AI$10,$AF35,1,1)/$AG35,0)</f>
        <v>0</v>
      </c>
      <c r="AJ35" s="190">
        <f ca="1">IF($AG35&gt;0,OFFSET(DATA!$F$6,$AF$10+27*AJ$10,$AF35,1,1)/$AG35,0)</f>
        <v>0.1298932384341637</v>
      </c>
      <c r="AK35" s="190">
        <f ca="1">IF($AG35&gt;0,OFFSET(DATA!$F$6,$AF$10+27*AK$10,$AF35,1,1)/$AG35,0)</f>
        <v>5.6939501779359428E-2</v>
      </c>
      <c r="AL35" s="190">
        <f ca="1">IF($AG35&gt;0,OFFSET(DATA!$F$6,$AF$10+27*AL$10,$AF35,1,1)/$AG35,0)</f>
        <v>9.6085409252669035E-2</v>
      </c>
      <c r="AM35" s="190">
        <f ca="1">IF($AG35&gt;0,OFFSET(DATA!$F$6,$AF$10+27*AM$10,$AF35,1,1)/$AG35,0)</f>
        <v>6.0498220640569395E-2</v>
      </c>
      <c r="AN35" s="166">
        <f ca="1">OFFSET(DATA!$F$6,$AF$10+27*AN$10,$AF35,1,1)</f>
        <v>18</v>
      </c>
      <c r="AO35" s="166">
        <f t="shared" ca="1" si="1"/>
        <v>18</v>
      </c>
      <c r="AQ35" s="96">
        <f ca="1">OFFSET(DATA!$F$6,25,$AF35,1,1)</f>
        <v>21064</v>
      </c>
      <c r="AR35" s="190">
        <f ca="1">IF($AQ35&gt;0,OFFSET(DATA!$F$6,25+27*AR$10,$AF35,1,1)/$AQ35,0)</f>
        <v>0.61265666540068364</v>
      </c>
      <c r="AS35" s="190">
        <f ca="1">IF($AQ35&gt;0,OFFSET(DATA!$F$6,25+27*AS$10,$AF35,1,1)/$AQ35,0)</f>
        <v>7.1211545765286748E-3</v>
      </c>
      <c r="AT35" s="190">
        <f ca="1">IF($AQ35&gt;0,OFFSET(DATA!$F$6,25+27*AT$10,$AF35,1,1)/$AQ35,0)</f>
        <v>8.1513482719331565E-2</v>
      </c>
      <c r="AU35" s="190">
        <f ca="1">IF($AQ35&gt;0,OFFSET(DATA!$F$6,25+27*AU$10,$AF35,1,1)/$AQ35,0)</f>
        <v>5.2696543866312194E-2</v>
      </c>
      <c r="AV35" s="190">
        <f ca="1">IF($AQ35&gt;0,OFFSET(DATA!$F$6,25+27*AV$10,$AF35,1,1)/$AQ35,0)</f>
        <v>0.10790922901633118</v>
      </c>
      <c r="AW35" s="190">
        <f ca="1">IF($AQ35&gt;0,OFFSET(DATA!$F$6,25+27*AW$10,$AF35,1,1)/$AQ35,0)</f>
        <v>4.3771363463729583E-2</v>
      </c>
      <c r="AZ35" s="166">
        <f t="shared" ca="1" si="2"/>
        <v>17</v>
      </c>
      <c r="BA35" s="190">
        <f ca="1">IF($AG35&gt;0,OFFSET(DATA!$F$6,BA$10+27*(7-$AE$8),$AF35,1,1)/OFFSET(DATA!$F$6,BA$10,$AF35,1,1),0)</f>
        <v>0.58362989323843417</v>
      </c>
      <c r="BB35" s="190">
        <f ca="1">IF($AG35&gt;0,OFFSET(DATA!$F$6,BB$10+27*(7-$AE$8),$AF35,1,1)/OFFSET(DATA!$F$6,BB$10,$AF35,1,1),0)</f>
        <v>0.42603550295857989</v>
      </c>
      <c r="BC35" s="190">
        <f ca="1">IF($AG35&gt;0,OFFSET(DATA!$F$6,BC$10+27*(7-$AE$8),$AF35,1,1)/OFFSET(DATA!$F$6,BC$10,$AF35,1,1),0)</f>
        <v>0.70588235294117652</v>
      </c>
      <c r="BD35" s="190">
        <f ca="1">IF($AG35&gt;0,OFFSET(DATA!$F$6,BD$10+27*(7-$AE$8),$AF35,1,1)/OFFSET(DATA!$F$6,BD$10,$AF35,1,1),0)</f>
        <v>0.62941176470588234</v>
      </c>
      <c r="BE35" s="190">
        <f ca="1">IF($AG35&gt;0,OFFSET(DATA!$F$6,BE$10+27*(7-$AE$8),$AF35,1,1)/OFFSET(DATA!$F$6,BE$10,$AF35,1,1),0)</f>
        <v>0.67988668555240794</v>
      </c>
      <c r="BF35" s="190">
        <f ca="1">IF($AG35&gt;0,OFFSET(DATA!$F$6,BF$10+27*(7-$AE$8),$AF35,1,1)/OFFSET(DATA!$F$6,BF$10,$AF35,1,1),0)</f>
        <v>0.52820512820512822</v>
      </c>
      <c r="BG35" s="190">
        <f ca="1">IF($AG35&gt;0,OFFSET(DATA!$F$6,BG$10+27*(7-$AE$8),$AF35,1,1)/OFFSET(DATA!$F$6,BG$10,$AF35,1,1),0)</f>
        <v>0.66079295154185025</v>
      </c>
      <c r="BH35" s="190">
        <f ca="1">IF($AG35&gt;0,OFFSET(DATA!$F$6,BH$10+27*(7-$AE$8),$AF35,1,1)/OFFSET(DATA!$F$6,BH$10,$AF35,1,1),0)</f>
        <v>0.69132149901380668</v>
      </c>
      <c r="BI35" s="190">
        <f ca="1">IF($AG35&gt;0,OFFSET(DATA!$F$6,BI$10+27*(7-$AE$8),$AF35,1,1)/OFFSET(DATA!$F$6,BI$10,$AF35,1,1),0)</f>
        <v>0.71851851851851856</v>
      </c>
      <c r="BJ35" s="190">
        <f ca="1">IF($AG35&gt;0,OFFSET(DATA!$F$6,BJ$10+27*(7-$AE$8),$AF35,1,1)/OFFSET(DATA!$F$6,BJ$10,$AF35,1,1),0)</f>
        <v>0.54385964912280704</v>
      </c>
      <c r="BK35" s="190">
        <f ca="1">IF($AG35&gt;0,OFFSET(DATA!$F$6,BK$10+27*(7-$AE$8),$AF35,1,1)/OFFSET(DATA!$F$6,BK$10,$AF35,1,1),0)</f>
        <v>0.65950413223140492</v>
      </c>
      <c r="BL35" s="190">
        <f ca="1">IF($AG35&gt;0,OFFSET(DATA!$F$6,BL$10+27*(7-$AE$8),$AF35,1,1)/OFFSET(DATA!$F$6,BL$10,$AF35,1,1),0)</f>
        <v>0.35809987819732036</v>
      </c>
      <c r="BM35" s="190">
        <f ca="1">IF($AG35&gt;0,OFFSET(DATA!$F$6,BM$10+27*(7-$AE$8),$AF35,1,1)/OFFSET(DATA!$F$6,BM$10,$AF35,1,1),0)</f>
        <v>0.69411764705882351</v>
      </c>
      <c r="BN35" s="190">
        <f ca="1">IF($AG35&gt;0,OFFSET(DATA!$F$6,BN$10+27*(7-$AE$8),$AF35,1,1)/OFFSET(DATA!$F$6,BN$10,$AF35,1,1),0)</f>
        <v>0.89193302891933024</v>
      </c>
      <c r="BO35" s="190">
        <f ca="1">IF($AG35&gt;0,OFFSET(DATA!$F$6,BO$10+27*(7-$AE$8),$AF35,1,1)/OFFSET(DATA!$F$6,BO$10,$AF35,1,1),0)</f>
        <v>0.65564066852367686</v>
      </c>
      <c r="BP35" s="190">
        <f ca="1">IF($AG35&gt;0,OFFSET(DATA!$F$6,BP$10+27*(7-$AE$8),$AF35,1,1)/OFFSET(DATA!$F$6,BP$10,$AF35,1,1),0)</f>
        <v>0.69193154034229831</v>
      </c>
      <c r="BQ35" s="190">
        <f ca="1">IF($AG35&gt;0,OFFSET(DATA!$F$6,BQ$10+27*(7-$AE$8),$AF35,1,1)/OFFSET(DATA!$F$6,BQ$10,$AF35,1,1),0)</f>
        <v>0.67901234567901236</v>
      </c>
      <c r="BR35" s="190">
        <f ca="1">IF($AG35&gt;0,OFFSET(DATA!$F$6,BR$10+27*(7-$AE$8),$AF35,1,1)/OFFSET(DATA!$F$6,BR$10,$AF35,1,1),0)</f>
        <v>0.5758426966292135</v>
      </c>
      <c r="BS35" s="190">
        <f ca="1">IF($AG35&gt;0,OFFSET(DATA!$F$6,BS$10+27*(7-$AE$8),$AF35,1,1)/OFFSET(DATA!$F$6,BS$10,$AF35,1,1),0)</f>
        <v>0.71111111111111114</v>
      </c>
      <c r="BT35" s="190">
        <f ca="1">IF($AG35&gt;0,OFFSET(DATA!$F$6,BT$10+27*(7-$AE$8),$AF35,1,1)/OFFSET(DATA!$F$6,BT$10,$AF35,1,1),0)</f>
        <v>0.53150684931506853</v>
      </c>
      <c r="BU35" s="190">
        <f ca="1">IF($AG35&gt;0,OFFSET(DATA!$F$6,BU$10+27*(7-$AE$8),$AF35,1,1)/OFFSET(DATA!$F$6,BU$10,$AF35,1,1),0)</f>
        <v>0.6705882352941176</v>
      </c>
      <c r="BV35" s="190">
        <f ca="1">IF($AG35&gt;0,OFFSET(DATA!$F$6,BV$10+27*(7-$AE$8),$AF35,1,1)/OFFSET(DATA!$F$6,BV$10,$AF35,1,1),0)</f>
        <v>0.6743330266789328</v>
      </c>
      <c r="BW35" s="190">
        <f ca="1">IF($AG35&gt;0,OFFSET(DATA!$F$6,BW$10+27*(7-$AE$8),$AF35,1,1)/OFFSET(DATA!$F$6,BW$10,$AF35,1,1),0)</f>
        <v>0.632327080890973</v>
      </c>
      <c r="BX35" s="190">
        <f ca="1">IF($AG35&gt;0,OFFSET(DATA!$F$6,BX$10+27*(7-$AE$8),$AF35,1,1)/OFFSET(DATA!$F$6,BX$10,$AF35,1,1),0)</f>
        <v>0.54391891891891897</v>
      </c>
    </row>
    <row r="36" spans="4:76" ht="15" customHeight="1" x14ac:dyDescent="0.2">
      <c r="AF36" s="166">
        <v>25</v>
      </c>
      <c r="AG36" s="96">
        <f ca="1">OFFSET(DATA!$F$6,$AF$10,$AF36,1,1)</f>
        <v>585</v>
      </c>
      <c r="AH36" s="190">
        <f ca="1">IF($AG36&gt;0,OFFSET(DATA!$F$6,$AF$10+27*AH$10,$AF36,1,1)/$AG36,0)</f>
        <v>0.55897435897435899</v>
      </c>
      <c r="AI36" s="190">
        <f ca="1">IF($AG36&gt;0,OFFSET(DATA!$F$6,$AF$10+27*AI$10,$AF36,1,1)/$AG36,0)</f>
        <v>0</v>
      </c>
      <c r="AJ36" s="190">
        <f ca="1">IF($AG36&gt;0,OFFSET(DATA!$F$6,$AF$10+27*AJ$10,$AF36,1,1)/$AG36,0)</f>
        <v>0.12991452991452992</v>
      </c>
      <c r="AK36" s="190">
        <f ca="1">IF($AG36&gt;0,OFFSET(DATA!$F$6,$AF$10+27*AK$10,$AF36,1,1)/$AG36,0)</f>
        <v>8.3760683760683755E-2</v>
      </c>
      <c r="AL36" s="190">
        <f ca="1">IF($AG36&gt;0,OFFSET(DATA!$F$6,$AF$10+27*AL$10,$AF36,1,1)/$AG36,0)</f>
        <v>7.3504273504273507E-2</v>
      </c>
      <c r="AM36" s="190">
        <f ca="1">IF($AG36&gt;0,OFFSET(DATA!$F$6,$AF$10+27*AM$10,$AF36,1,1)/$AG36,0)</f>
        <v>4.1025641025641026E-2</v>
      </c>
      <c r="AN36" s="166">
        <f ca="1">OFFSET(DATA!$F$6,$AF$10+27*AN$10,$AF36,1,1)</f>
        <v>19</v>
      </c>
      <c r="AO36" s="166">
        <f t="shared" ca="1" si="1"/>
        <v>19</v>
      </c>
      <c r="AQ36" s="96">
        <f ca="1">OFFSET(DATA!$F$6,25,$AF36,1,1)</f>
        <v>21717</v>
      </c>
      <c r="AR36" s="190">
        <f ca="1">IF($AQ36&gt;0,OFFSET(DATA!$F$6,25+27*AR$10,$AF36,1,1)/$AQ36,0)</f>
        <v>0.61085785329465392</v>
      </c>
      <c r="AS36" s="190">
        <f ca="1">IF($AQ36&gt;0,OFFSET(DATA!$F$6,25+27*AS$10,$AF36,1,1)/$AQ36,0)</f>
        <v>6.7228438550444355E-3</v>
      </c>
      <c r="AT36" s="190">
        <f ca="1">IF($AQ36&gt;0,OFFSET(DATA!$F$6,25+27*AT$10,$AF36,1,1)/$AQ36,0)</f>
        <v>8.1825298153520284E-2</v>
      </c>
      <c r="AU36" s="190">
        <f ca="1">IF($AQ36&gt;0,OFFSET(DATA!$F$6,25+27*AU$10,$AF36,1,1)/$AQ36,0)</f>
        <v>4.982271952847999E-2</v>
      </c>
      <c r="AV36" s="190">
        <f ca="1">IF($AQ36&gt;0,OFFSET(DATA!$F$6,25+27*AV$10,$AF36,1,1)/$AQ36,0)</f>
        <v>0.11212414237693973</v>
      </c>
      <c r="AW36" s="190">
        <f ca="1">IF($AQ36&gt;0,OFFSET(DATA!$F$6,25+27*AW$10,$AF36,1,1)/$AQ36,0)</f>
        <v>4.6875719482433117E-2</v>
      </c>
      <c r="AZ36" s="166">
        <f t="shared" ca="1" si="2"/>
        <v>19</v>
      </c>
      <c r="BA36" s="190">
        <f ca="1">IF($AG36&gt;0,OFFSET(DATA!$F$6,BA$10+27*(7-$AE$8),$AF36,1,1)/OFFSET(DATA!$F$6,BA$10,$AF36,1,1),0)</f>
        <v>0.55897435897435899</v>
      </c>
      <c r="BB36" s="190">
        <f ca="1">IF($AG36&gt;0,OFFSET(DATA!$F$6,BB$10+27*(7-$AE$8),$AF36,1,1)/OFFSET(DATA!$F$6,BB$10,$AF36,1,1),0)</f>
        <v>0.41666666666666669</v>
      </c>
      <c r="BC36" s="190">
        <f ca="1">IF($AG36&gt;0,OFFSET(DATA!$F$6,BC$10+27*(7-$AE$8),$AF36,1,1)/OFFSET(DATA!$F$6,BC$10,$AF36,1,1),0)</f>
        <v>0.74509803921568629</v>
      </c>
      <c r="BD36" s="190">
        <f ca="1">IF($AG36&gt;0,OFFSET(DATA!$F$6,BD$10+27*(7-$AE$8),$AF36,1,1)/OFFSET(DATA!$F$6,BD$10,$AF36,1,1),0)</f>
        <v>0.68786127167630062</v>
      </c>
      <c r="BE36" s="190">
        <f ca="1">IF($AG36&gt;0,OFFSET(DATA!$F$6,BE$10+27*(7-$AE$8),$AF36,1,1)/OFFSET(DATA!$F$6,BE$10,$AF36,1,1),0)</f>
        <v>0.67679558011049723</v>
      </c>
      <c r="BF36" s="190">
        <f ca="1">IF($AG36&gt;0,OFFSET(DATA!$F$6,BF$10+27*(7-$AE$8),$AF36,1,1)/OFFSET(DATA!$F$6,BF$10,$AF36,1,1),0)</f>
        <v>0.505</v>
      </c>
      <c r="BG36" s="190">
        <f ca="1">IF($AG36&gt;0,OFFSET(DATA!$F$6,BG$10+27*(7-$AE$8),$AF36,1,1)/OFFSET(DATA!$F$6,BG$10,$AF36,1,1),0)</f>
        <v>0.67672413793103448</v>
      </c>
      <c r="BH36" s="190">
        <f ca="1">IF($AG36&gt;0,OFFSET(DATA!$F$6,BH$10+27*(7-$AE$8),$AF36,1,1)/OFFSET(DATA!$F$6,BH$10,$AF36,1,1),0)</f>
        <v>0.69172216936251185</v>
      </c>
      <c r="BI36" s="190">
        <f ca="1">IF($AG36&gt;0,OFFSET(DATA!$F$6,BI$10+27*(7-$AE$8),$AF36,1,1)/OFFSET(DATA!$F$6,BI$10,$AF36,1,1),0)</f>
        <v>0.7279411764705882</v>
      </c>
      <c r="BJ36" s="190">
        <f ca="1">IF($AG36&gt;0,OFFSET(DATA!$F$6,BJ$10+27*(7-$AE$8),$AF36,1,1)/OFFSET(DATA!$F$6,BJ$10,$AF36,1,1),0)</f>
        <v>0.5706371191135734</v>
      </c>
      <c r="BK36" s="190">
        <f ca="1">IF($AG36&gt;0,OFFSET(DATA!$F$6,BK$10+27*(7-$AE$8),$AF36,1,1)/OFFSET(DATA!$F$6,BK$10,$AF36,1,1),0)</f>
        <v>0.6460587326120556</v>
      </c>
      <c r="BL36" s="190">
        <f ca="1">IF($AG36&gt;0,OFFSET(DATA!$F$6,BL$10+27*(7-$AE$8),$AF36,1,1)/OFFSET(DATA!$F$6,BL$10,$AF36,1,1),0)</f>
        <v>0.34346624555862615</v>
      </c>
      <c r="BM36" s="190">
        <f ca="1">IF($AG36&gt;0,OFFSET(DATA!$F$6,BM$10+27*(7-$AE$8),$AF36,1,1)/OFFSET(DATA!$F$6,BM$10,$AF36,1,1),0)</f>
        <v>0.67692307692307696</v>
      </c>
      <c r="BN36" s="190">
        <f ca="1">IF($AG36&gt;0,OFFSET(DATA!$F$6,BN$10+27*(7-$AE$8),$AF36,1,1)/OFFSET(DATA!$F$6,BN$10,$AF36,1,1),0)</f>
        <v>0.92093704245973651</v>
      </c>
      <c r="BO36" s="190">
        <f ca="1">IF($AG36&gt;0,OFFSET(DATA!$F$6,BO$10+27*(7-$AE$8),$AF36,1,1)/OFFSET(DATA!$F$6,BO$10,$AF36,1,1),0)</f>
        <v>0.6397158322056834</v>
      </c>
      <c r="BP36" s="190">
        <f ca="1">IF($AG36&gt;0,OFFSET(DATA!$F$6,BP$10+27*(7-$AE$8),$AF36,1,1)/OFFSET(DATA!$F$6,BP$10,$AF36,1,1),0)</f>
        <v>0.68171557562076746</v>
      </c>
      <c r="BQ36" s="190">
        <f ca="1">IF($AG36&gt;0,OFFSET(DATA!$F$6,BQ$10+27*(7-$AE$8),$AF36,1,1)/OFFSET(DATA!$F$6,BQ$10,$AF36,1,1),0)</f>
        <v>0.7403035413153457</v>
      </c>
      <c r="BR36" s="190">
        <f ca="1">IF($AG36&gt;0,OFFSET(DATA!$F$6,BR$10+27*(7-$AE$8),$AF36,1,1)/OFFSET(DATA!$F$6,BR$10,$AF36,1,1),0)</f>
        <v>0.5625</v>
      </c>
      <c r="BS36" s="190">
        <f ca="1">IF($AG36&gt;0,OFFSET(DATA!$F$6,BS$10+27*(7-$AE$8),$AF36,1,1)/OFFSET(DATA!$F$6,BS$10,$AF36,1,1),0)</f>
        <v>0.73913043478260865</v>
      </c>
      <c r="BT36" s="190">
        <f ca="1">IF($AG36&gt;0,OFFSET(DATA!$F$6,BT$10+27*(7-$AE$8),$AF36,1,1)/OFFSET(DATA!$F$6,BT$10,$AF36,1,1),0)</f>
        <v>0.55615696887686061</v>
      </c>
      <c r="BU36" s="190">
        <f ca="1">IF($AG36&gt;0,OFFSET(DATA!$F$6,BU$10+27*(7-$AE$8),$AF36,1,1)/OFFSET(DATA!$F$6,BU$10,$AF36,1,1),0)</f>
        <v>0.67771084337349397</v>
      </c>
      <c r="BV36" s="190">
        <f ca="1">IF($AG36&gt;0,OFFSET(DATA!$F$6,BV$10+27*(7-$AE$8),$AF36,1,1)/OFFSET(DATA!$F$6,BV$10,$AF36,1,1),0)</f>
        <v>0.66818596171376476</v>
      </c>
      <c r="BW36" s="190">
        <f ca="1">IF($AG36&gt;0,OFFSET(DATA!$F$6,BW$10+27*(7-$AE$8),$AF36,1,1)/OFFSET(DATA!$F$6,BW$10,$AF36,1,1),0)</f>
        <v>0.63116735390302858</v>
      </c>
      <c r="BX36" s="190">
        <f ca="1">IF($AG36&gt;0,OFFSET(DATA!$F$6,BX$10+27*(7-$AE$8),$AF36,1,1)/OFFSET(DATA!$F$6,BX$10,$AF36,1,1),0)</f>
        <v>0.52812499999999996</v>
      </c>
    </row>
    <row r="37" spans="4:76" ht="15" customHeight="1" x14ac:dyDescent="0.2">
      <c r="AF37" s="166">
        <v>26</v>
      </c>
      <c r="AG37" s="96">
        <f ca="1">OFFSET(DATA!$F$6,$AF$10,$AF37,1,1)</f>
        <v>571</v>
      </c>
      <c r="AH37" s="190">
        <f ca="1">IF($AG37&gt;0,OFFSET(DATA!$F$6,$AF$10+27*AH$10,$AF37,1,1)/$AG37,0)</f>
        <v>0.59019264448336251</v>
      </c>
      <c r="AI37" s="190">
        <f ca="1">IF($AG37&gt;0,OFFSET(DATA!$F$6,$AF$10+27*AI$10,$AF37,1,1)/$AG37,0)</f>
        <v>0</v>
      </c>
      <c r="AJ37" s="190">
        <f ca="1">IF($AG37&gt;0,OFFSET(DATA!$F$6,$AF$10+27*AJ$10,$AF37,1,1)/$AG37,0)</f>
        <v>0.1295971978984238</v>
      </c>
      <c r="AK37" s="190">
        <f ca="1">IF($AG37&gt;0,OFFSET(DATA!$F$6,$AF$10+27*AK$10,$AF37,1,1)/$AG37,0)</f>
        <v>5.9544658493870403E-2</v>
      </c>
      <c r="AL37" s="190">
        <f ca="1">IF($AG37&gt;0,OFFSET(DATA!$F$6,$AF$10+27*AL$10,$AF37,1,1)/$AG37,0)</f>
        <v>8.9316987740805598E-2</v>
      </c>
      <c r="AM37" s="190">
        <f ca="1">IF($AG37&gt;0,OFFSET(DATA!$F$6,$AF$10+27*AM$10,$AF37,1,1)/$AG37,0)</f>
        <v>3.6777583187390543E-2</v>
      </c>
      <c r="AN37" s="166">
        <f ca="1">OFFSET(DATA!$F$6,$AF$10+27*AN$10,$AF37,1,1)</f>
        <v>18</v>
      </c>
      <c r="AO37" s="166">
        <f t="shared" ca="1" si="1"/>
        <v>18</v>
      </c>
      <c r="AQ37" s="96">
        <f ca="1">OFFSET(DATA!$F$6,25,$AF37,1,1)</f>
        <v>22231</v>
      </c>
      <c r="AR37" s="190">
        <f ca="1">IF($AQ37&gt;0,OFFSET(DATA!$F$6,25+27*AR$10,$AF37,1,1)/$AQ37,0)</f>
        <v>0.61261301785794608</v>
      </c>
      <c r="AS37" s="190">
        <f ca="1">IF($AQ37&gt;0,OFFSET(DATA!$F$6,25+27*AS$10,$AF37,1,1)/$AQ37,0)</f>
        <v>6.4774414106427963E-3</v>
      </c>
      <c r="AT37" s="190">
        <f ca="1">IF($AQ37&gt;0,OFFSET(DATA!$F$6,25+27*AT$10,$AF37,1,1)/$AQ37,0)</f>
        <v>8.1687733345328598E-2</v>
      </c>
      <c r="AU37" s="190">
        <f ca="1">IF($AQ37&gt;0,OFFSET(DATA!$F$6,25+27*AU$10,$AF37,1,1)/$AQ37,0)</f>
        <v>4.7006432459178626E-2</v>
      </c>
      <c r="AV37" s="190">
        <f ca="1">IF($AQ37&gt;0,OFFSET(DATA!$F$6,25+27*AV$10,$AF37,1,1)/$AQ37,0)</f>
        <v>0.12136206198551572</v>
      </c>
      <c r="AW37" s="190">
        <f ca="1">IF($AQ37&gt;0,OFFSET(DATA!$F$6,25+27*AW$10,$AF37,1,1)/$AQ37,0)</f>
        <v>4.6601592371013446E-2</v>
      </c>
      <c r="AZ37" s="166">
        <f t="shared" ca="1" si="2"/>
        <v>17</v>
      </c>
      <c r="BA37" s="190">
        <f ca="1">IF($AG37&gt;0,OFFSET(DATA!$F$6,BA$10+27*(7-$AE$8),$AF37,1,1)/OFFSET(DATA!$F$6,BA$10,$AF37,1,1),0)</f>
        <v>0.59019264448336251</v>
      </c>
      <c r="BB37" s="190">
        <f ca="1">IF($AG37&gt;0,OFFSET(DATA!$F$6,BB$10+27*(7-$AE$8),$AF37,1,1)/OFFSET(DATA!$F$6,BB$10,$AF37,1,1),0)</f>
        <v>0.38823529411764707</v>
      </c>
      <c r="BC37" s="190">
        <f ca="1">IF($AG37&gt;0,OFFSET(DATA!$F$6,BC$10+27*(7-$AE$8),$AF37,1,1)/OFFSET(DATA!$F$6,BC$10,$AF37,1,1),0)</f>
        <v>0.7142857142857143</v>
      </c>
      <c r="BD37" s="190">
        <f ca="1">IF($AG37&gt;0,OFFSET(DATA!$F$6,BD$10+27*(7-$AE$8),$AF37,1,1)/OFFSET(DATA!$F$6,BD$10,$AF37,1,1),0)</f>
        <v>0.66850828729281764</v>
      </c>
      <c r="BE37" s="190">
        <f ca="1">IF($AG37&gt;0,OFFSET(DATA!$F$6,BE$10+27*(7-$AE$8),$AF37,1,1)/OFFSET(DATA!$F$6,BE$10,$AF37,1,1),0)</f>
        <v>0.65860215053763438</v>
      </c>
      <c r="BF37" s="190">
        <f ca="1">IF($AG37&gt;0,OFFSET(DATA!$F$6,BF$10+27*(7-$AE$8),$AF37,1,1)/OFFSET(DATA!$F$6,BF$10,$AF37,1,1),0)</f>
        <v>0.48095238095238096</v>
      </c>
      <c r="BG37" s="190">
        <f ca="1">IF($AG37&gt;0,OFFSET(DATA!$F$6,BG$10+27*(7-$AE$8),$AF37,1,1)/OFFSET(DATA!$F$6,BG$10,$AF37,1,1),0)</f>
        <v>0.64609053497942381</v>
      </c>
      <c r="BH37" s="190">
        <f ca="1">IF($AG37&gt;0,OFFSET(DATA!$F$6,BH$10+27*(7-$AE$8),$AF37,1,1)/OFFSET(DATA!$F$6,BH$10,$AF37,1,1),0)</f>
        <v>0.68680297397769519</v>
      </c>
      <c r="BI37" s="190">
        <f ca="1">IF($AG37&gt;0,OFFSET(DATA!$F$6,BI$10+27*(7-$AE$8),$AF37,1,1)/OFFSET(DATA!$F$6,BI$10,$AF37,1,1),0)</f>
        <v>0.74615384615384617</v>
      </c>
      <c r="BJ37" s="190">
        <f ca="1">IF($AG37&gt;0,OFFSET(DATA!$F$6,BJ$10+27*(7-$AE$8),$AF37,1,1)/OFFSET(DATA!$F$6,BJ$10,$AF37,1,1),0)</f>
        <v>0.53947368421052633</v>
      </c>
      <c r="BK37" s="190">
        <f ca="1">IF($AG37&gt;0,OFFSET(DATA!$F$6,BK$10+27*(7-$AE$8),$AF37,1,1)/OFFSET(DATA!$F$6,BK$10,$AF37,1,1),0)</f>
        <v>0.63505747126436785</v>
      </c>
      <c r="BL37" s="190">
        <f ca="1">IF($AG37&gt;0,OFFSET(DATA!$F$6,BL$10+27*(7-$AE$8),$AF37,1,1)/OFFSET(DATA!$F$6,BL$10,$AF37,1,1),0)</f>
        <v>0.36084905660377359</v>
      </c>
      <c r="BM37" s="190">
        <f ca="1">IF($AG37&gt;0,OFFSET(DATA!$F$6,BM$10+27*(7-$AE$8),$AF37,1,1)/OFFSET(DATA!$F$6,BM$10,$AF37,1,1),0)</f>
        <v>0.63868613138686137</v>
      </c>
      <c r="BN37" s="190">
        <f ca="1">IF($AG37&gt;0,OFFSET(DATA!$F$6,BN$10+27*(7-$AE$8),$AF37,1,1)/OFFSET(DATA!$F$6,BN$10,$AF37,1,1),0)</f>
        <v>0.9199438202247191</v>
      </c>
      <c r="BO37" s="190">
        <f ca="1">IF($AG37&gt;0,OFFSET(DATA!$F$6,BO$10+27*(7-$AE$8),$AF37,1,1)/OFFSET(DATA!$F$6,BO$10,$AF37,1,1),0)</f>
        <v>0.64144626715768327</v>
      </c>
      <c r="BP37" s="190">
        <f ca="1">IF($AG37&gt;0,OFFSET(DATA!$F$6,BP$10+27*(7-$AE$8),$AF37,1,1)/OFFSET(DATA!$F$6,BP$10,$AF37,1,1),0)</f>
        <v>0.70217391304347831</v>
      </c>
      <c r="BQ37" s="190">
        <f ca="1">IF($AG37&gt;0,OFFSET(DATA!$F$6,BQ$10+27*(7-$AE$8),$AF37,1,1)/OFFSET(DATA!$F$6,BQ$10,$AF37,1,1),0)</f>
        <v>0.74542429284525791</v>
      </c>
      <c r="BR37" s="190">
        <f ca="1">IF($AG37&gt;0,OFFSET(DATA!$F$6,BR$10+27*(7-$AE$8),$AF37,1,1)/OFFSET(DATA!$F$6,BR$10,$AF37,1,1),0)</f>
        <v>0.5626535626535627</v>
      </c>
      <c r="BS37" s="190">
        <f ca="1">IF($AG37&gt;0,OFFSET(DATA!$F$6,BS$10+27*(7-$AE$8),$AF37,1,1)/OFFSET(DATA!$F$6,BS$10,$AF37,1,1),0)</f>
        <v>0.72340425531914898</v>
      </c>
      <c r="BT37" s="190">
        <f ca="1">IF($AG37&gt;0,OFFSET(DATA!$F$6,BT$10+27*(7-$AE$8),$AF37,1,1)/OFFSET(DATA!$F$6,BT$10,$AF37,1,1),0)</f>
        <v>0.53387533875338755</v>
      </c>
      <c r="BU37" s="190">
        <f ca="1">IF($AG37&gt;0,OFFSET(DATA!$F$6,BU$10+27*(7-$AE$8),$AF37,1,1)/OFFSET(DATA!$F$6,BU$10,$AF37,1,1),0)</f>
        <v>0.64764621968616265</v>
      </c>
      <c r="BV37" s="190">
        <f ca="1">IF($AG37&gt;0,OFFSET(DATA!$F$6,BV$10+27*(7-$AE$8),$AF37,1,1)/OFFSET(DATA!$F$6,BV$10,$AF37,1,1),0)</f>
        <v>0.6836461126005362</v>
      </c>
      <c r="BW37" s="190">
        <f ca="1">IF($AG37&gt;0,OFFSET(DATA!$F$6,BW$10+27*(7-$AE$8),$AF37,1,1)/OFFSET(DATA!$F$6,BW$10,$AF37,1,1),0)</f>
        <v>0.6323509063235091</v>
      </c>
      <c r="BX37" s="190">
        <f ca="1">IF($AG37&gt;0,OFFSET(DATA!$F$6,BX$10+27*(7-$AE$8),$AF37,1,1)/OFFSET(DATA!$F$6,BX$10,$AF37,1,1),0)</f>
        <v>0.5714285714285714</v>
      </c>
    </row>
    <row r="38" spans="4:76" ht="15" customHeight="1" x14ac:dyDescent="0.2">
      <c r="AF38" s="166">
        <v>27</v>
      </c>
      <c r="AG38" s="96">
        <f ca="1">OFFSET(DATA!$F$6,$AF$10,$AF38,1,1)</f>
        <v>531</v>
      </c>
      <c r="AH38" s="190">
        <f ca="1">IF($AG38&gt;0,OFFSET(DATA!$F$6,$AF$10+27*AH$10,$AF38,1,1)/$AG38,0)</f>
        <v>0.58757062146892658</v>
      </c>
      <c r="AI38" s="190">
        <f ca="1">IF($AG38&gt;0,OFFSET(DATA!$F$6,$AF$10+27*AI$10,$AF38,1,1)/$AG38,0)</f>
        <v>0</v>
      </c>
      <c r="AJ38" s="190">
        <f ca="1">IF($AG38&gt;0,OFFSET(DATA!$F$6,$AF$10+27*AJ$10,$AF38,1,1)/$AG38,0)</f>
        <v>0.13182674199623351</v>
      </c>
      <c r="AK38" s="190">
        <f ca="1">IF($AG38&gt;0,OFFSET(DATA!$F$6,$AF$10+27*AK$10,$AF38,1,1)/$AG38,0)</f>
        <v>4.519774011299435E-2</v>
      </c>
      <c r="AL38" s="190">
        <f ca="1">IF($AG38&gt;0,OFFSET(DATA!$F$6,$AF$10+27*AL$10,$AF38,1,1)/$AG38,0)</f>
        <v>9.2278719397363471E-2</v>
      </c>
      <c r="AM38" s="190">
        <f ca="1">IF($AG38&gt;0,OFFSET(DATA!$F$6,$AF$10+27*AM$10,$AF38,1,1)/$AG38,0)</f>
        <v>3.954802259887006E-2</v>
      </c>
      <c r="AN38" s="166">
        <f ca="1">OFFSET(DATA!$F$6,$AF$10+27*AN$10,$AF38,1,1)</f>
        <v>18</v>
      </c>
      <c r="AO38" s="166">
        <f t="shared" ca="1" si="1"/>
        <v>18</v>
      </c>
      <c r="AQ38" s="96">
        <f ca="1">OFFSET(DATA!$F$6,25,$AF38,1,1)</f>
        <v>21613</v>
      </c>
      <c r="AR38" s="190">
        <f ca="1">IF($AQ38&gt;0,OFFSET(DATA!$F$6,25+27*AR$10,$AF38,1,1)/$AQ38,0)</f>
        <v>0.60435848794706892</v>
      </c>
      <c r="AS38" s="190">
        <f ca="1">IF($AQ38&gt;0,OFFSET(DATA!$F$6,25+27*AS$10,$AF38,1,1)/$AQ38,0)</f>
        <v>6.1537037893860174E-3</v>
      </c>
      <c r="AT38" s="190">
        <f ca="1">IF($AQ38&gt;0,OFFSET(DATA!$F$6,25+27*AT$10,$AF38,1,1)/$AQ38,0)</f>
        <v>8.3190672280571878E-2</v>
      </c>
      <c r="AU38" s="190">
        <f ca="1">IF($AQ38&gt;0,OFFSET(DATA!$F$6,25+27*AU$10,$AF38,1,1)/$AQ38,0)</f>
        <v>4.2844584277980845E-2</v>
      </c>
      <c r="AV38" s="190">
        <f ca="1">IF($AQ38&gt;0,OFFSET(DATA!$F$6,25+27*AV$10,$AF38,1,1)/$AQ38,0)</f>
        <v>0.12945912182482766</v>
      </c>
      <c r="AW38" s="190">
        <f ca="1">IF($AQ38&gt;0,OFFSET(DATA!$F$6,25+27*AW$10,$AF38,1,1)/$AQ38,0)</f>
        <v>4.9646046360986441E-2</v>
      </c>
      <c r="AZ38" s="166">
        <f t="shared" ca="1" si="2"/>
        <v>17</v>
      </c>
      <c r="BA38" s="190">
        <f ca="1">IF($AG38&gt;0,OFFSET(DATA!$F$6,BA$10+27*(7-$AE$8),$AF38,1,1)/OFFSET(DATA!$F$6,BA$10,$AF38,1,1),0)</f>
        <v>0.58757062146892658</v>
      </c>
      <c r="BB38" s="190">
        <f ca="1">IF($AG38&gt;0,OFFSET(DATA!$F$6,BB$10+27*(7-$AE$8),$AF38,1,1)/OFFSET(DATA!$F$6,BB$10,$AF38,1,1),0)</f>
        <v>0.37267080745341613</v>
      </c>
      <c r="BC38" s="190">
        <f ca="1">IF($AG38&gt;0,OFFSET(DATA!$F$6,BC$10+27*(7-$AE$8),$AF38,1,1)/OFFSET(DATA!$F$6,BC$10,$AF38,1,1),0)</f>
        <v>0.625</v>
      </c>
      <c r="BD38" s="190">
        <f ca="1">IF($AG38&gt;0,OFFSET(DATA!$F$6,BD$10+27*(7-$AE$8),$AF38,1,1)/OFFSET(DATA!$F$6,BD$10,$AF38,1,1),0)</f>
        <v>0.60919540229885061</v>
      </c>
      <c r="BE38" s="190">
        <f ca="1">IF($AG38&gt;0,OFFSET(DATA!$F$6,BE$10+27*(7-$AE$8),$AF38,1,1)/OFFSET(DATA!$F$6,BE$10,$AF38,1,1),0)</f>
        <v>0.64516129032258063</v>
      </c>
      <c r="BF38" s="190">
        <f ca="1">IF($AG38&gt;0,OFFSET(DATA!$F$6,BF$10+27*(7-$AE$8),$AF38,1,1)/OFFSET(DATA!$F$6,BF$10,$AF38,1,1),0)</f>
        <v>0.43981481481481483</v>
      </c>
      <c r="BG38" s="190">
        <f ca="1">IF($AG38&gt;0,OFFSET(DATA!$F$6,BG$10+27*(7-$AE$8),$AF38,1,1)/OFFSET(DATA!$F$6,BG$10,$AF38,1,1),0)</f>
        <v>0.63374485596707819</v>
      </c>
      <c r="BH38" s="190">
        <f ca="1">IF($AG38&gt;0,OFFSET(DATA!$F$6,BH$10+27*(7-$AE$8),$AF38,1,1)/OFFSET(DATA!$F$6,BH$10,$AF38,1,1),0)</f>
        <v>0.6762790697674419</v>
      </c>
      <c r="BI38" s="190">
        <f ca="1">IF($AG38&gt;0,OFFSET(DATA!$F$6,BI$10+27*(7-$AE$8),$AF38,1,1)/OFFSET(DATA!$F$6,BI$10,$AF38,1,1),0)</f>
        <v>0.71212121212121215</v>
      </c>
      <c r="BJ38" s="190">
        <f ca="1">IF($AG38&gt;0,OFFSET(DATA!$F$6,BJ$10+27*(7-$AE$8),$AF38,1,1)/OFFSET(DATA!$F$6,BJ$10,$AF38,1,1),0)</f>
        <v>0.54986522911051217</v>
      </c>
      <c r="BK38" s="190">
        <f ca="1">IF($AG38&gt;0,OFFSET(DATA!$F$6,BK$10+27*(7-$AE$8),$AF38,1,1)/OFFSET(DATA!$F$6,BK$10,$AF38,1,1),0)</f>
        <v>0.62422360248447206</v>
      </c>
      <c r="BL38" s="190">
        <f ca="1">IF($AG38&gt;0,OFFSET(DATA!$F$6,BL$10+27*(7-$AE$8),$AF38,1,1)/OFFSET(DATA!$F$6,BL$10,$AF38,1,1),0)</f>
        <v>0.35952012383900928</v>
      </c>
      <c r="BM38" s="190">
        <f ca="1">IF($AG38&gt;0,OFFSET(DATA!$F$6,BM$10+27*(7-$AE$8),$AF38,1,1)/OFFSET(DATA!$F$6,BM$10,$AF38,1,1),0)</f>
        <v>0.63295880149812733</v>
      </c>
      <c r="BN38" s="190">
        <f ca="1">IF($AG38&gt;0,OFFSET(DATA!$F$6,BN$10+27*(7-$AE$8),$AF38,1,1)/OFFSET(DATA!$F$6,BN$10,$AF38,1,1),0)</f>
        <v>0.91215226939970717</v>
      </c>
      <c r="BO38" s="190">
        <f ca="1">IF($AG38&gt;0,OFFSET(DATA!$F$6,BO$10+27*(7-$AE$8),$AF38,1,1)/OFFSET(DATA!$F$6,BO$10,$AF38,1,1),0)</f>
        <v>0.63947368421052631</v>
      </c>
      <c r="BP38" s="190">
        <f ca="1">IF($AG38&gt;0,OFFSET(DATA!$F$6,BP$10+27*(7-$AE$8),$AF38,1,1)/OFFSET(DATA!$F$6,BP$10,$AF38,1,1),0)</f>
        <v>0.65217391304347827</v>
      </c>
      <c r="BQ38" s="190">
        <f ca="1">IF($AG38&gt;0,OFFSET(DATA!$F$6,BQ$10+27*(7-$AE$8),$AF38,1,1)/OFFSET(DATA!$F$6,BQ$10,$AF38,1,1),0)</f>
        <v>0.72390572390572394</v>
      </c>
      <c r="BR38" s="190">
        <f ca="1">IF($AG38&gt;0,OFFSET(DATA!$F$6,BR$10+27*(7-$AE$8),$AF38,1,1)/OFFSET(DATA!$F$6,BR$10,$AF38,1,1),0)</f>
        <v>0.55637254901960786</v>
      </c>
      <c r="BS38" s="190">
        <f ca="1">IF($AG38&gt;0,OFFSET(DATA!$F$6,BS$10+27*(7-$AE$8),$AF38,1,1)/OFFSET(DATA!$F$6,BS$10,$AF38,1,1),0)</f>
        <v>0.6428571428571429</v>
      </c>
      <c r="BT38" s="190">
        <f ca="1">IF($AG38&gt;0,OFFSET(DATA!$F$6,BT$10+27*(7-$AE$8),$AF38,1,1)/OFFSET(DATA!$F$6,BT$10,$AF38,1,1),0)</f>
        <v>0.51761517615176156</v>
      </c>
      <c r="BU38" s="190">
        <f ca="1">IF($AG38&gt;0,OFFSET(DATA!$F$6,BU$10+27*(7-$AE$8),$AF38,1,1)/OFFSET(DATA!$F$6,BU$10,$AF38,1,1),0)</f>
        <v>0.59970887918486171</v>
      </c>
      <c r="BV38" s="190">
        <f ca="1">IF($AG38&gt;0,OFFSET(DATA!$F$6,BV$10+27*(7-$AE$8),$AF38,1,1)/OFFSET(DATA!$F$6,BV$10,$AF38,1,1),0)</f>
        <v>0.6952908587257618</v>
      </c>
      <c r="BW38" s="190">
        <f ca="1">IF($AG38&gt;0,OFFSET(DATA!$F$6,BW$10+27*(7-$AE$8),$AF38,1,1)/OFFSET(DATA!$F$6,BW$10,$AF38,1,1),0)</f>
        <v>0.63341682628554585</v>
      </c>
      <c r="BX38" s="190">
        <f ca="1">IF($AG38&gt;0,OFFSET(DATA!$F$6,BX$10+27*(7-$AE$8),$AF38,1,1)/OFFSET(DATA!$F$6,BX$10,$AF38,1,1),0)</f>
        <v>0.54434250764525993</v>
      </c>
    </row>
    <row r="39" spans="4:76" ht="15" customHeight="1" x14ac:dyDescent="0.2">
      <c r="AF39" s="166">
        <v>28</v>
      </c>
      <c r="AG39" s="96">
        <f ca="1">OFFSET(DATA!$F$6,$AF$10,$AF39,1,1)</f>
        <v>548</v>
      </c>
      <c r="AH39" s="190">
        <f ca="1">IF($AG39&gt;0,OFFSET(DATA!$F$6,$AF$10+27*AH$10,$AF39,1,1)/$AG39,0)</f>
        <v>0.57846715328467158</v>
      </c>
      <c r="AI39" s="190">
        <f ca="1">IF($AG39&gt;0,OFFSET(DATA!$F$6,$AF$10+27*AI$10,$AF39,1,1)/$AG39,0)</f>
        <v>0</v>
      </c>
      <c r="AJ39" s="190">
        <f ca="1">IF($AG39&gt;0,OFFSET(DATA!$F$6,$AF$10+27*AJ$10,$AF39,1,1)/$AG39,0)</f>
        <v>0.1478102189781022</v>
      </c>
      <c r="AK39" s="190">
        <f ca="1">IF($AG39&gt;0,OFFSET(DATA!$F$6,$AF$10+27*AK$10,$AF39,1,1)/$AG39,0)</f>
        <v>6.0218978102189784E-2</v>
      </c>
      <c r="AL39" s="190">
        <f ca="1">IF($AG39&gt;0,OFFSET(DATA!$F$6,$AF$10+27*AL$10,$AF39,1,1)/$AG39,0)</f>
        <v>6.7518248175182483E-2</v>
      </c>
      <c r="AM39" s="190">
        <f ca="1">IF($AG39&gt;0,OFFSET(DATA!$F$6,$AF$10+27*AM$10,$AF39,1,1)/$AG39,0)</f>
        <v>3.1021897810218978E-2</v>
      </c>
      <c r="AN39" s="166">
        <f ca="1">OFFSET(DATA!$F$6,$AF$10+27*AN$10,$AF39,1,1)</f>
        <v>18</v>
      </c>
      <c r="AO39" s="166">
        <f t="shared" ca="1" si="1"/>
        <v>18</v>
      </c>
      <c r="AQ39" s="96">
        <f ca="1">OFFSET(DATA!$F$6,25,$AF39,1,1)</f>
        <v>21778</v>
      </c>
      <c r="AR39" s="190">
        <f ca="1">IF($AQ39&gt;0,OFFSET(DATA!$F$6,25+27*AR$10,$AF39,1,1)/$AQ39,0)</f>
        <v>0.60101937735329236</v>
      </c>
      <c r="AS39" s="190">
        <f ca="1">IF($AQ39&gt;0,OFFSET(DATA!$F$6,25+27*AS$10,$AF39,1,1)/$AQ39,0)</f>
        <v>6.0611626411975388E-3</v>
      </c>
      <c r="AT39" s="190">
        <f ca="1">IF($AQ39&gt;0,OFFSET(DATA!$F$6,25+27*AT$10,$AF39,1,1)/$AQ39,0)</f>
        <v>8.2973643126090554E-2</v>
      </c>
      <c r="AU39" s="190">
        <f ca="1">IF($AQ39&gt;0,OFFSET(DATA!$F$6,25+27*AU$10,$AF39,1,1)/$AQ39,0)</f>
        <v>4.8535219028377263E-2</v>
      </c>
      <c r="AV39" s="190">
        <f ca="1">IF($AQ39&gt;0,OFFSET(DATA!$F$6,25+27*AV$10,$AF39,1,1)/$AQ39,0)</f>
        <v>0.11934061897327579</v>
      </c>
      <c r="AW39" s="190">
        <f ca="1">IF($AQ39&gt;0,OFFSET(DATA!$F$6,25+27*AW$10,$AF39,1,1)/$AQ39,0)</f>
        <v>4.8397465331986411E-2</v>
      </c>
      <c r="AZ39" s="166">
        <f t="shared" ca="1" si="2"/>
        <v>18</v>
      </c>
      <c r="BA39" s="190">
        <f ca="1">IF($AG39&gt;0,OFFSET(DATA!$F$6,BA$10+27*(7-$AE$8),$AF39,1,1)/OFFSET(DATA!$F$6,BA$10,$AF39,1,1),0)</f>
        <v>0.57846715328467158</v>
      </c>
      <c r="BB39" s="190">
        <f ca="1">IF($AG39&gt;0,OFFSET(DATA!$F$6,BB$10+27*(7-$AE$8),$AF39,1,1)/OFFSET(DATA!$F$6,BB$10,$AF39,1,1),0)</f>
        <v>0.35849056603773582</v>
      </c>
      <c r="BC39" s="190">
        <f ca="1">IF($AG39&gt;0,OFFSET(DATA!$F$6,BC$10+27*(7-$AE$8),$AF39,1,1)/OFFSET(DATA!$F$6,BC$10,$AF39,1,1),0)</f>
        <v>0.6428571428571429</v>
      </c>
      <c r="BD39" s="190">
        <f ca="1">IF($AG39&gt;0,OFFSET(DATA!$F$6,BD$10+27*(7-$AE$8),$AF39,1,1)/OFFSET(DATA!$F$6,BD$10,$AF39,1,1),0)</f>
        <v>0.67469879518072284</v>
      </c>
      <c r="BE39" s="190">
        <f ca="1">IF($AG39&gt;0,OFFSET(DATA!$F$6,BE$10+27*(7-$AE$8),$AF39,1,1)/OFFSET(DATA!$F$6,BE$10,$AF39,1,1),0)</f>
        <v>0.65940054495912803</v>
      </c>
      <c r="BF39" s="190">
        <f ca="1">IF($AG39&gt;0,OFFSET(DATA!$F$6,BF$10+27*(7-$AE$8),$AF39,1,1)/OFFSET(DATA!$F$6,BF$10,$AF39,1,1),0)</f>
        <v>0.44036697247706424</v>
      </c>
      <c r="BG39" s="190">
        <f ca="1">IF($AG39&gt;0,OFFSET(DATA!$F$6,BG$10+27*(7-$AE$8),$AF39,1,1)/OFFSET(DATA!$F$6,BG$10,$AF39,1,1),0)</f>
        <v>0.61864406779661019</v>
      </c>
      <c r="BH39" s="190">
        <f ca="1">IF($AG39&gt;0,OFFSET(DATA!$F$6,BH$10+27*(7-$AE$8),$AF39,1,1)/OFFSET(DATA!$F$6,BH$10,$AF39,1,1),0)</f>
        <v>0.67641681901279704</v>
      </c>
      <c r="BI39" s="190">
        <f ca="1">IF($AG39&gt;0,OFFSET(DATA!$F$6,BI$10+27*(7-$AE$8),$AF39,1,1)/OFFSET(DATA!$F$6,BI$10,$AF39,1,1),0)</f>
        <v>0.6875</v>
      </c>
      <c r="BJ39" s="190">
        <f ca="1">IF($AG39&gt;0,OFFSET(DATA!$F$6,BJ$10+27*(7-$AE$8),$AF39,1,1)/OFFSET(DATA!$F$6,BJ$10,$AF39,1,1),0)</f>
        <v>0.57220708446866486</v>
      </c>
      <c r="BK39" s="190">
        <f ca="1">IF($AG39&gt;0,OFFSET(DATA!$F$6,BK$10+27*(7-$AE$8),$AF39,1,1)/OFFSET(DATA!$F$6,BK$10,$AF39,1,1),0)</f>
        <v>0.60357675111773468</v>
      </c>
      <c r="BL39" s="190">
        <f ca="1">IF($AG39&gt;0,OFFSET(DATA!$F$6,BL$10+27*(7-$AE$8),$AF39,1,1)/OFFSET(DATA!$F$6,BL$10,$AF39,1,1),0)</f>
        <v>0.3483320403413499</v>
      </c>
      <c r="BM39" s="190">
        <f ca="1">IF($AG39&gt;0,OFFSET(DATA!$F$6,BM$10+27*(7-$AE$8),$AF39,1,1)/OFFSET(DATA!$F$6,BM$10,$AF39,1,1),0)</f>
        <v>0.61071428571428577</v>
      </c>
      <c r="BN39" s="190">
        <f ca="1">IF($AG39&gt;0,OFFSET(DATA!$F$6,BN$10+27*(7-$AE$8),$AF39,1,1)/OFFSET(DATA!$F$6,BN$10,$AF39,1,1),0)</f>
        <v>0.89867841409691629</v>
      </c>
      <c r="BO39" s="190">
        <f ca="1">IF($AG39&gt;0,OFFSET(DATA!$F$6,BO$10+27*(7-$AE$8),$AF39,1,1)/OFFSET(DATA!$F$6,BO$10,$AF39,1,1),0)</f>
        <v>0.64193548387096777</v>
      </c>
      <c r="BP39" s="190">
        <f ca="1">IF($AG39&gt;0,OFFSET(DATA!$F$6,BP$10+27*(7-$AE$8),$AF39,1,1)/OFFSET(DATA!$F$6,BP$10,$AF39,1,1),0)</f>
        <v>0.70167064439140814</v>
      </c>
      <c r="BQ39" s="190">
        <f ca="1">IF($AG39&gt;0,OFFSET(DATA!$F$6,BQ$10+27*(7-$AE$8),$AF39,1,1)/OFFSET(DATA!$F$6,BQ$10,$AF39,1,1),0)</f>
        <v>0.66721044045677003</v>
      </c>
      <c r="BR39" s="190">
        <f ca="1">IF($AG39&gt;0,OFFSET(DATA!$F$6,BR$10+27*(7-$AE$8),$AF39,1,1)/OFFSET(DATA!$F$6,BR$10,$AF39,1,1),0)</f>
        <v>0.58048780487804874</v>
      </c>
      <c r="BS39" s="190">
        <f ca="1">IF($AG39&gt;0,OFFSET(DATA!$F$6,BS$10+27*(7-$AE$8),$AF39,1,1)/OFFSET(DATA!$F$6,BS$10,$AF39,1,1),0)</f>
        <v>0.73333333333333328</v>
      </c>
      <c r="BT39" s="190">
        <f ca="1">IF($AG39&gt;0,OFFSET(DATA!$F$6,BT$10+27*(7-$AE$8),$AF39,1,1)/OFFSET(DATA!$F$6,BT$10,$AF39,1,1),0)</f>
        <v>0.53324287652645863</v>
      </c>
      <c r="BU39" s="190">
        <f ca="1">IF($AG39&gt;0,OFFSET(DATA!$F$6,BU$10+27*(7-$AE$8),$AF39,1,1)/OFFSET(DATA!$F$6,BU$10,$AF39,1,1),0)</f>
        <v>0.64473684210526316</v>
      </c>
      <c r="BV39" s="190">
        <f ca="1">IF($AG39&gt;0,OFFSET(DATA!$F$6,BV$10+27*(7-$AE$8),$AF39,1,1)/OFFSET(DATA!$F$6,BV$10,$AF39,1,1),0)</f>
        <v>0.6952469711090401</v>
      </c>
      <c r="BW39" s="190">
        <f ca="1">IF($AG39&gt;0,OFFSET(DATA!$F$6,BW$10+27*(7-$AE$8),$AF39,1,1)/OFFSET(DATA!$F$6,BW$10,$AF39,1,1),0)</f>
        <v>0.62188690301787286</v>
      </c>
      <c r="BX39" s="190">
        <f ca="1">IF($AG39&gt;0,OFFSET(DATA!$F$6,BX$10+27*(7-$AE$8),$AF39,1,1)/OFFSET(DATA!$F$6,BX$10,$AF39,1,1),0)</f>
        <v>0.53273809523809523</v>
      </c>
    </row>
    <row r="40" spans="4:76" ht="15" customHeight="1" x14ac:dyDescent="0.2">
      <c r="AF40" s="166">
        <v>29</v>
      </c>
      <c r="AG40" s="96">
        <f ca="1">OFFSET(DATA!$F$6,$AF$10,$AF40,1,1)</f>
        <v>556</v>
      </c>
      <c r="AH40" s="190">
        <f ca="1">IF($AG40&gt;0,OFFSET(DATA!$F$6,$AF$10+27*AH$10,$AF40,1,1)/$AG40,0)</f>
        <v>0.58273381294964033</v>
      </c>
      <c r="AI40" s="190">
        <f ca="1">IF($AG40&gt;0,OFFSET(DATA!$F$6,$AF$10+27*AI$10,$AF40,1,1)/$AG40,0)</f>
        <v>0</v>
      </c>
      <c r="AJ40" s="190">
        <f ca="1">IF($AG40&gt;0,OFFSET(DATA!$F$6,$AF$10+27*AJ$10,$AF40,1,1)/$AG40,0)</f>
        <v>0.14568345323741008</v>
      </c>
      <c r="AK40" s="190">
        <f ca="1">IF($AG40&gt;0,OFFSET(DATA!$F$6,$AF$10+27*AK$10,$AF40,1,1)/$AG40,0)</f>
        <v>5.0359712230215826E-2</v>
      </c>
      <c r="AL40" s="190">
        <f ca="1">IF($AG40&gt;0,OFFSET(DATA!$F$6,$AF$10+27*AL$10,$AF40,1,1)/$AG40,0)</f>
        <v>7.3741007194244604E-2</v>
      </c>
      <c r="AM40" s="190">
        <f ca="1">IF($AG40&gt;0,OFFSET(DATA!$F$6,$AF$10+27*AM$10,$AF40,1,1)/$AG40,0)</f>
        <v>3.41726618705036E-2</v>
      </c>
      <c r="AN40" s="166">
        <f ca="1">OFFSET(DATA!$F$6,$AF$10+27*AN$10,$AF40,1,1)</f>
        <v>18</v>
      </c>
      <c r="AO40" s="166">
        <f t="shared" ca="1" si="1"/>
        <v>18</v>
      </c>
      <c r="AQ40" s="96">
        <f ca="1">OFFSET(DATA!$F$6,25,$AF40,1,1)</f>
        <v>22198</v>
      </c>
      <c r="AR40" s="190">
        <f ca="1">IF($AQ40&gt;0,OFFSET(DATA!$F$6,25+27*AR$10,$AF40,1,1)/$AQ40,0)</f>
        <v>0.60325254527434902</v>
      </c>
      <c r="AS40" s="190">
        <f ca="1">IF($AQ40&gt;0,OFFSET(DATA!$F$6,25+27*AS$10,$AF40,1,1)/$AQ40,0)</f>
        <v>5.9915307685377058E-3</v>
      </c>
      <c r="AT40" s="190">
        <f ca="1">IF($AQ40&gt;0,OFFSET(DATA!$F$6,25+27*AT$10,$AF40,1,1)/$AQ40,0)</f>
        <v>8.1043337237588969E-2</v>
      </c>
      <c r="AU40" s="190">
        <f ca="1">IF($AQ40&gt;0,OFFSET(DATA!$F$6,25+27*AU$10,$AF40,1,1)/$AQ40,0)</f>
        <v>4.9554013875123884E-2</v>
      </c>
      <c r="AV40" s="190">
        <f ca="1">IF($AQ40&gt;0,OFFSET(DATA!$F$6,25+27*AV$10,$AF40,1,1)/$AQ40,0)</f>
        <v>0.12492116406883504</v>
      </c>
      <c r="AW40" s="190">
        <f ca="1">IF($AQ40&gt;0,OFFSET(DATA!$F$6,25+27*AW$10,$AF40,1,1)/$AQ40,0)</f>
        <v>5.1581223533651681E-2</v>
      </c>
      <c r="AZ40" s="166">
        <f t="shared" ca="1" si="2"/>
        <v>17</v>
      </c>
      <c r="BA40" s="190">
        <f ca="1">IF($AG40&gt;0,OFFSET(DATA!$F$6,BA$10+27*(7-$AE$8),$AF40,1,1)/OFFSET(DATA!$F$6,BA$10,$AF40,1,1),0)</f>
        <v>0.58273381294964033</v>
      </c>
      <c r="BB40" s="190">
        <f ca="1">IF($AG40&gt;0,OFFSET(DATA!$F$6,BB$10+27*(7-$AE$8),$AF40,1,1)/OFFSET(DATA!$F$6,BB$10,$AF40,1,1),0)</f>
        <v>0.34838709677419355</v>
      </c>
      <c r="BC40" s="190">
        <f ca="1">IF($AG40&gt;0,OFFSET(DATA!$F$6,BC$10+27*(7-$AE$8),$AF40,1,1)/OFFSET(DATA!$F$6,BC$10,$AF40,1,1),0)</f>
        <v>0.72727272727272729</v>
      </c>
      <c r="BD40" s="190">
        <f ca="1">IF($AG40&gt;0,OFFSET(DATA!$F$6,BD$10+27*(7-$AE$8),$AF40,1,1)/OFFSET(DATA!$F$6,BD$10,$AF40,1,1),0)</f>
        <v>0.6900584795321637</v>
      </c>
      <c r="BE40" s="190">
        <f ca="1">IF($AG40&gt;0,OFFSET(DATA!$F$6,BE$10+27*(7-$AE$8),$AF40,1,1)/OFFSET(DATA!$F$6,BE$10,$AF40,1,1),0)</f>
        <v>0.63968668407310703</v>
      </c>
      <c r="BF40" s="190">
        <f ca="1">IF($AG40&gt;0,OFFSET(DATA!$F$6,BF$10+27*(7-$AE$8),$AF40,1,1)/OFFSET(DATA!$F$6,BF$10,$AF40,1,1),0)</f>
        <v>0.44888888888888889</v>
      </c>
      <c r="BG40" s="190">
        <f ca="1">IF($AG40&gt;0,OFFSET(DATA!$F$6,BG$10+27*(7-$AE$8),$AF40,1,1)/OFFSET(DATA!$F$6,BG$10,$AF40,1,1),0)</f>
        <v>0.63436123348017626</v>
      </c>
      <c r="BH40" s="190">
        <f ca="1">IF($AG40&gt;0,OFFSET(DATA!$F$6,BH$10+27*(7-$AE$8),$AF40,1,1)/OFFSET(DATA!$F$6,BH$10,$AF40,1,1),0)</f>
        <v>0.69525547445255476</v>
      </c>
      <c r="BI40" s="190">
        <f ca="1">IF($AG40&gt;0,OFFSET(DATA!$F$6,BI$10+27*(7-$AE$8),$AF40,1,1)/OFFSET(DATA!$F$6,BI$10,$AF40,1,1),0)</f>
        <v>0.74803149606299213</v>
      </c>
      <c r="BJ40" s="190">
        <f ca="1">IF($AG40&gt;0,OFFSET(DATA!$F$6,BJ$10+27*(7-$AE$8),$AF40,1,1)/OFFSET(DATA!$F$6,BJ$10,$AF40,1,1),0)</f>
        <v>0.56589147286821706</v>
      </c>
      <c r="BK40" s="190">
        <f ca="1">IF($AG40&gt;0,OFFSET(DATA!$F$6,BK$10+27*(7-$AE$8),$AF40,1,1)/OFFSET(DATA!$F$6,BK$10,$AF40,1,1),0)</f>
        <v>0.62848751835535976</v>
      </c>
      <c r="BL40" s="190">
        <f ca="1">IF($AG40&gt;0,OFFSET(DATA!$F$6,BL$10+27*(7-$AE$8),$AF40,1,1)/OFFSET(DATA!$F$6,BL$10,$AF40,1,1),0)</f>
        <v>0.34834032811903853</v>
      </c>
      <c r="BM40" s="190">
        <f ca="1">IF($AG40&gt;0,OFFSET(DATA!$F$6,BM$10+27*(7-$AE$8),$AF40,1,1)/OFFSET(DATA!$F$6,BM$10,$AF40,1,1),0)</f>
        <v>0.6182432432432432</v>
      </c>
      <c r="BN40" s="190">
        <f ca="1">IF($AG40&gt;0,OFFSET(DATA!$F$6,BN$10+27*(7-$AE$8),$AF40,1,1)/OFFSET(DATA!$F$6,BN$10,$AF40,1,1),0)</f>
        <v>0.90778097982708938</v>
      </c>
      <c r="BO40" s="190">
        <f ca="1">IF($AG40&gt;0,OFFSET(DATA!$F$6,BO$10+27*(7-$AE$8),$AF40,1,1)/OFFSET(DATA!$F$6,BO$10,$AF40,1,1),0)</f>
        <v>0.64135702746365109</v>
      </c>
      <c r="BP40" s="190">
        <f ca="1">IF($AG40&gt;0,OFFSET(DATA!$F$6,BP$10+27*(7-$AE$8),$AF40,1,1)/OFFSET(DATA!$F$6,BP$10,$AF40,1,1),0)</f>
        <v>0.7289719626168224</v>
      </c>
      <c r="BQ40" s="190">
        <f ca="1">IF($AG40&gt;0,OFFSET(DATA!$F$6,BQ$10+27*(7-$AE$8),$AF40,1,1)/OFFSET(DATA!$F$6,BQ$10,$AF40,1,1),0)</f>
        <v>0.63099041533546329</v>
      </c>
      <c r="BR40" s="190">
        <f ca="1">IF($AG40&gt;0,OFFSET(DATA!$F$6,BR$10+27*(7-$AE$8),$AF40,1,1)/OFFSET(DATA!$F$6,BR$10,$AF40,1,1),0)</f>
        <v>0.54823529411764704</v>
      </c>
      <c r="BS40" s="190">
        <f ca="1">IF($AG40&gt;0,OFFSET(DATA!$F$6,BS$10+27*(7-$AE$8),$AF40,1,1)/OFFSET(DATA!$F$6,BS$10,$AF40,1,1),0)</f>
        <v>0.64150943396226412</v>
      </c>
      <c r="BT40" s="190">
        <f ca="1">IF($AG40&gt;0,OFFSET(DATA!$F$6,BT$10+27*(7-$AE$8),$AF40,1,1)/OFFSET(DATA!$F$6,BT$10,$AF40,1,1),0)</f>
        <v>0.54745529573590102</v>
      </c>
      <c r="BU40" s="190">
        <f ca="1">IF($AG40&gt;0,OFFSET(DATA!$F$6,BU$10+27*(7-$AE$8),$AF40,1,1)/OFFSET(DATA!$F$6,BU$10,$AF40,1,1),0)</f>
        <v>0.67611940298507467</v>
      </c>
      <c r="BV40" s="190">
        <f ca="1">IF($AG40&gt;0,OFFSET(DATA!$F$6,BV$10+27*(7-$AE$8),$AF40,1,1)/OFFSET(DATA!$F$6,BV$10,$AF40,1,1),0)</f>
        <v>0.67387387387387387</v>
      </c>
      <c r="BW40" s="190">
        <f ca="1">IF($AG40&gt;0,OFFSET(DATA!$F$6,BW$10+27*(7-$AE$8),$AF40,1,1)/OFFSET(DATA!$F$6,BW$10,$AF40,1,1),0)</f>
        <v>0.62268158006512808</v>
      </c>
      <c r="BX40" s="190">
        <f ca="1">IF($AG40&gt;0,OFFSET(DATA!$F$6,BX$10+27*(7-$AE$8),$AF40,1,1)/OFFSET(DATA!$F$6,BX$10,$AF40,1,1),0)</f>
        <v>0.55325443786982254</v>
      </c>
    </row>
    <row r="41" spans="4:76" ht="15" customHeight="1" x14ac:dyDescent="0.2">
      <c r="AF41" s="166">
        <v>30</v>
      </c>
      <c r="AG41" s="96">
        <f ca="1">OFFSET(DATA!$F$6,$AF$10,$AF41,1,1)</f>
        <v>563</v>
      </c>
      <c r="AH41" s="190">
        <f ca="1">IF($AG41&gt;0,OFFSET(DATA!$F$6,$AF$10+27*AH$10,$AF41,1,1)/$AG41,0)</f>
        <v>0.56660746003552398</v>
      </c>
      <c r="AI41" s="190">
        <f ca="1">IF($AG41&gt;0,OFFSET(DATA!$F$6,$AF$10+27*AI$10,$AF41,1,1)/$AG41,0)</f>
        <v>1.7761989342806395E-3</v>
      </c>
      <c r="AJ41" s="190">
        <f ca="1">IF($AG41&gt;0,OFFSET(DATA!$F$6,$AF$10+27*AJ$10,$AF41,1,1)/$AG41,0)</f>
        <v>0.15808170515097691</v>
      </c>
      <c r="AK41" s="190">
        <f ca="1">IF($AG41&gt;0,OFFSET(DATA!$F$6,$AF$10+27*AK$10,$AF41,1,1)/$AG41,0)</f>
        <v>5.5062166962699825E-2</v>
      </c>
      <c r="AL41" s="190">
        <f ca="1">IF($AG41&gt;0,OFFSET(DATA!$F$6,$AF$10+27*AL$10,$AF41,1,1)/$AG41,0)</f>
        <v>7.6376554174067496E-2</v>
      </c>
      <c r="AM41" s="190">
        <f ca="1">IF($AG41&gt;0,OFFSET(DATA!$F$6,$AF$10+27*AM$10,$AF41,1,1)/$AG41,0)</f>
        <v>2.3090586145648313E-2</v>
      </c>
      <c r="AN41" s="166">
        <f ca="1">OFFSET(DATA!$F$6,$AF$10+27*AN$10,$AF41,1,1)</f>
        <v>19</v>
      </c>
      <c r="AO41" s="166">
        <f t="shared" ca="1" si="1"/>
        <v>19</v>
      </c>
      <c r="AQ41" s="96">
        <f ca="1">OFFSET(DATA!$F$6,25,$AF41,1,1)</f>
        <v>22722</v>
      </c>
      <c r="AR41" s="190">
        <f ca="1">IF($AQ41&gt;0,OFFSET(DATA!$F$6,25+27*AR$10,$AF41,1,1)/$AQ41,0)</f>
        <v>0.60888126045242497</v>
      </c>
      <c r="AS41" s="190">
        <f ca="1">IF($AQ41&gt;0,OFFSET(DATA!$F$6,25+27*AS$10,$AF41,1,1)/$AQ41,0)</f>
        <v>5.5012762961006954E-3</v>
      </c>
      <c r="AT41" s="190">
        <f ca="1">IF($AQ41&gt;0,OFFSET(DATA!$F$6,25+27*AT$10,$AF41,1,1)/$AQ41,0)</f>
        <v>8.0670715606020599E-2</v>
      </c>
      <c r="AU41" s="190">
        <f ca="1">IF($AQ41&gt;0,OFFSET(DATA!$F$6,25+27*AU$10,$AF41,1,1)/$AQ41,0)</f>
        <v>5.0743772555232811E-2</v>
      </c>
      <c r="AV41" s="190">
        <f ca="1">IF($AQ41&gt;0,OFFSET(DATA!$F$6,25+27*AV$10,$AF41,1,1)/$AQ41,0)</f>
        <v>0.1250770178681454</v>
      </c>
      <c r="AW41" s="190">
        <f ca="1">IF($AQ41&gt;0,OFFSET(DATA!$F$6,25+27*AW$10,$AF41,1,1)/$AQ41,0)</f>
        <v>5.1711997183346535E-2</v>
      </c>
      <c r="AZ41" s="166">
        <f t="shared" ca="1" si="2"/>
        <v>18</v>
      </c>
      <c r="BA41" s="190">
        <f ca="1">IF($AG41&gt;0,OFFSET(DATA!$F$6,BA$10+27*(7-$AE$8),$AF41,1,1)/OFFSET(DATA!$F$6,BA$10,$AF41,1,1),0)</f>
        <v>0.56660746003552398</v>
      </c>
      <c r="BB41" s="190">
        <f ca="1">IF($AG41&gt;0,OFFSET(DATA!$F$6,BB$10+27*(7-$AE$8),$AF41,1,1)/OFFSET(DATA!$F$6,BB$10,$AF41,1,1),0)</f>
        <v>0.38311688311688313</v>
      </c>
      <c r="BC41" s="190">
        <f ca="1">IF($AG41&gt;0,OFFSET(DATA!$F$6,BC$10+27*(7-$AE$8),$AF41,1,1)/OFFSET(DATA!$F$6,BC$10,$AF41,1,1),0)</f>
        <v>0.70454545454545459</v>
      </c>
      <c r="BD41" s="190">
        <f ca="1">IF($AG41&gt;0,OFFSET(DATA!$F$6,BD$10+27*(7-$AE$8),$AF41,1,1)/OFFSET(DATA!$F$6,BD$10,$AF41,1,1),0)</f>
        <v>0.68156424581005581</v>
      </c>
      <c r="BE41" s="190">
        <f ca="1">IF($AG41&gt;0,OFFSET(DATA!$F$6,BE$10+27*(7-$AE$8),$AF41,1,1)/OFFSET(DATA!$F$6,BE$10,$AF41,1,1),0)</f>
        <v>0.64122137404580148</v>
      </c>
      <c r="BF41" s="190">
        <f ca="1">IF($AG41&gt;0,OFFSET(DATA!$F$6,BF$10+27*(7-$AE$8),$AF41,1,1)/OFFSET(DATA!$F$6,BF$10,$AF41,1,1),0)</f>
        <v>0.48017621145374451</v>
      </c>
      <c r="BG41" s="190">
        <f ca="1">IF($AG41&gt;0,OFFSET(DATA!$F$6,BG$10+27*(7-$AE$8),$AF41,1,1)/OFFSET(DATA!$F$6,BG$10,$AF41,1,1),0)</f>
        <v>0.64406779661016944</v>
      </c>
      <c r="BH41" s="190">
        <f ca="1">IF($AG41&gt;0,OFFSET(DATA!$F$6,BH$10+27*(7-$AE$8),$AF41,1,1)/OFFSET(DATA!$F$6,BH$10,$AF41,1,1),0)</f>
        <v>0.71136767317939609</v>
      </c>
      <c r="BI41" s="190">
        <f ca="1">IF($AG41&gt;0,OFFSET(DATA!$F$6,BI$10+27*(7-$AE$8),$AF41,1,1)/OFFSET(DATA!$F$6,BI$10,$AF41,1,1),0)</f>
        <v>0.69536423841059603</v>
      </c>
      <c r="BJ41" s="190">
        <f ca="1">IF($AG41&gt;0,OFFSET(DATA!$F$6,BJ$10+27*(7-$AE$8),$AF41,1,1)/OFFSET(DATA!$F$6,BJ$10,$AF41,1,1),0)</f>
        <v>0.56403940886699511</v>
      </c>
      <c r="BK41" s="190">
        <f ca="1">IF($AG41&gt;0,OFFSET(DATA!$F$6,BK$10+27*(7-$AE$8),$AF41,1,1)/OFFSET(DATA!$F$6,BK$10,$AF41,1,1),0)</f>
        <v>0.62695035460992909</v>
      </c>
      <c r="BL41" s="190">
        <f ca="1">IF($AG41&gt;0,OFFSET(DATA!$F$6,BL$10+27*(7-$AE$8),$AF41,1,1)/OFFSET(DATA!$F$6,BL$10,$AF41,1,1),0)</f>
        <v>0.3522012578616352</v>
      </c>
      <c r="BM41" s="190">
        <f ca="1">IF($AG41&gt;0,OFFSET(DATA!$F$6,BM$10+27*(7-$AE$8),$AF41,1,1)/OFFSET(DATA!$F$6,BM$10,$AF41,1,1),0)</f>
        <v>0.67123287671232879</v>
      </c>
      <c r="BN41" s="190">
        <f ca="1">IF($AG41&gt;0,OFFSET(DATA!$F$6,BN$10+27*(7-$AE$8),$AF41,1,1)/OFFSET(DATA!$F$6,BN$10,$AF41,1,1),0)</f>
        <v>0.90778097982708938</v>
      </c>
      <c r="BO41" s="190">
        <f ca="1">IF($AG41&gt;0,OFFSET(DATA!$F$6,BO$10+27*(7-$AE$8),$AF41,1,1)/OFFSET(DATA!$F$6,BO$10,$AF41,1,1),0)</f>
        <v>0.64685089974293064</v>
      </c>
      <c r="BP41" s="190">
        <f ca="1">IF($AG41&gt;0,OFFSET(DATA!$F$6,BP$10+27*(7-$AE$8),$AF41,1,1)/OFFSET(DATA!$F$6,BP$10,$AF41,1,1),0)</f>
        <v>0.72197309417040356</v>
      </c>
      <c r="BQ41" s="190">
        <f ca="1">IF($AG41&gt;0,OFFSET(DATA!$F$6,BQ$10+27*(7-$AE$8),$AF41,1,1)/OFFSET(DATA!$F$6,BQ$10,$AF41,1,1),0)</f>
        <v>0.6225806451612903</v>
      </c>
      <c r="BR41" s="190">
        <f ca="1">IF($AG41&gt;0,OFFSET(DATA!$F$6,BR$10+27*(7-$AE$8),$AF41,1,1)/OFFSET(DATA!$F$6,BR$10,$AF41,1,1),0)</f>
        <v>0.53287981859410427</v>
      </c>
      <c r="BS41" s="190">
        <f ca="1">IF($AG41&gt;0,OFFSET(DATA!$F$6,BS$10+27*(7-$AE$8),$AF41,1,1)/OFFSET(DATA!$F$6,BS$10,$AF41,1,1),0)</f>
        <v>0.68627450980392157</v>
      </c>
      <c r="BT41" s="190">
        <f ca="1">IF($AG41&gt;0,OFFSET(DATA!$F$6,BT$10+27*(7-$AE$8),$AF41,1,1)/OFFSET(DATA!$F$6,BT$10,$AF41,1,1),0)</f>
        <v>0.5679542203147353</v>
      </c>
      <c r="BU41" s="190">
        <f ca="1">IF($AG41&gt;0,OFFSET(DATA!$F$6,BU$10+27*(7-$AE$8),$AF41,1,1)/OFFSET(DATA!$F$6,BU$10,$AF41,1,1),0)</f>
        <v>0.6681034482758621</v>
      </c>
      <c r="BV41" s="190">
        <f ca="1">IF($AG41&gt;0,OFFSET(DATA!$F$6,BV$10+27*(7-$AE$8),$AF41,1,1)/OFFSET(DATA!$F$6,BV$10,$AF41,1,1),0)</f>
        <v>0.69385964912280707</v>
      </c>
      <c r="BW41" s="190">
        <f ca="1">IF($AG41&gt;0,OFFSET(DATA!$F$6,BW$10+27*(7-$AE$8),$AF41,1,1)/OFFSET(DATA!$F$6,BW$10,$AF41,1,1),0)</f>
        <v>0.6300918941160335</v>
      </c>
      <c r="BX41" s="190">
        <f ca="1">IF($AG41&gt;0,OFFSET(DATA!$F$6,BX$10+27*(7-$AE$8),$AF41,1,1)/OFFSET(DATA!$F$6,BX$10,$AF41,1,1),0)</f>
        <v>0.56090651558073656</v>
      </c>
    </row>
    <row r="42" spans="4:76" ht="15" customHeight="1" x14ac:dyDescent="0.2">
      <c r="AF42" s="166">
        <v>31</v>
      </c>
      <c r="AG42" s="96">
        <f ca="1">OFFSET(DATA!$F$6,$AF$10,$AF42,1,1)</f>
        <v>563</v>
      </c>
      <c r="AH42" s="190">
        <f ca="1">IF($AG42&gt;0,OFFSET(DATA!$F$6,$AF$10+27*AH$10,$AF42,1,1)/$AG42,0)</f>
        <v>0.5701598579040853</v>
      </c>
      <c r="AI42" s="190">
        <f ca="1">IF($AG42&gt;0,OFFSET(DATA!$F$6,$AF$10+27*AI$10,$AF42,1,1)/$AG42,0)</f>
        <v>0</v>
      </c>
      <c r="AJ42" s="190">
        <f ca="1">IF($AG42&gt;0,OFFSET(DATA!$F$6,$AF$10+27*AJ$10,$AF42,1,1)/$AG42,0)</f>
        <v>0.15097690941385436</v>
      </c>
      <c r="AK42" s="190">
        <f ca="1">IF($AG42&gt;0,OFFSET(DATA!$F$6,$AF$10+27*AK$10,$AF42,1,1)/$AG42,0)</f>
        <v>4.7957371225577264E-2</v>
      </c>
      <c r="AL42" s="190">
        <f ca="1">IF($AG42&gt;0,OFFSET(DATA!$F$6,$AF$10+27*AL$10,$AF42,1,1)/$AG42,0)</f>
        <v>8.348134991119005E-2</v>
      </c>
      <c r="AM42" s="190">
        <f ca="1">IF($AG42&gt;0,OFFSET(DATA!$F$6,$AF$10+27*AM$10,$AF42,1,1)/$AG42,0)</f>
        <v>2.3090586145648313E-2</v>
      </c>
      <c r="AN42" s="166">
        <f ca="1">OFFSET(DATA!$F$6,$AF$10+27*AN$10,$AF42,1,1)</f>
        <v>17</v>
      </c>
      <c r="AO42" s="166">
        <f t="shared" ca="1" si="1"/>
        <v>17</v>
      </c>
      <c r="AQ42" s="96">
        <f ca="1">OFFSET(DATA!$F$6,25,$AF42,1,1)</f>
        <v>22247</v>
      </c>
      <c r="AR42" s="190">
        <f ca="1">IF($AQ42&gt;0,OFFSET(DATA!$F$6,25+27*AR$10,$AF42,1,1)/$AQ42,0)</f>
        <v>0.61999370701667644</v>
      </c>
      <c r="AS42" s="190">
        <f ca="1">IF($AQ42&gt;0,OFFSET(DATA!$F$6,25+27*AS$10,$AF42,1,1)/$AQ42,0)</f>
        <v>4.2702386838674878E-3</v>
      </c>
      <c r="AT42" s="190">
        <f ca="1">IF($AQ42&gt;0,OFFSET(DATA!$F$6,25+27*AT$10,$AF42,1,1)/$AQ42,0)</f>
        <v>8.3471928799388681E-2</v>
      </c>
      <c r="AU42" s="190">
        <f ca="1">IF($AQ42&gt;0,OFFSET(DATA!$F$6,25+27*AU$10,$AF42,1,1)/$AQ42,0)</f>
        <v>4.7107475165190815E-2</v>
      </c>
      <c r="AV42" s="190">
        <f ca="1">IF($AQ42&gt;0,OFFSET(DATA!$F$6,25+27*AV$10,$AF42,1,1)/$AQ42,0)</f>
        <v>0.11646514136737537</v>
      </c>
      <c r="AW42" s="190">
        <f ca="1">IF($AQ42&gt;0,OFFSET(DATA!$F$6,25+27*AW$10,$AF42,1,1)/$AQ42,0)</f>
        <v>4.1219040769541963E-2</v>
      </c>
      <c r="AZ42" s="166">
        <f t="shared" ca="1" si="2"/>
        <v>17</v>
      </c>
      <c r="BA42" s="190">
        <f ca="1">IF($AG42&gt;0,OFFSET(DATA!$F$6,BA$10+27*(7-$AE$8),$AF42,1,1)/OFFSET(DATA!$F$6,BA$10,$AF42,1,1),0)</f>
        <v>0.5701598579040853</v>
      </c>
      <c r="BB42" s="190">
        <f ca="1">IF($AG42&gt;0,OFFSET(DATA!$F$6,BB$10+27*(7-$AE$8),$AF42,1,1)/OFFSET(DATA!$F$6,BB$10,$AF42,1,1),0)</f>
        <v>0.47096774193548385</v>
      </c>
      <c r="BC42" s="190">
        <f ca="1">IF($AG42&gt;0,OFFSET(DATA!$F$6,BC$10+27*(7-$AE$8),$AF42,1,1)/OFFSET(DATA!$F$6,BC$10,$AF42,1,1),0)</f>
        <v>0.72222222222222221</v>
      </c>
      <c r="BD42" s="190">
        <f ca="1">IF($AG42&gt;0,OFFSET(DATA!$F$6,BD$10+27*(7-$AE$8),$AF42,1,1)/OFFSET(DATA!$F$6,BD$10,$AF42,1,1),0)</f>
        <v>0.6706586826347305</v>
      </c>
      <c r="BE42" s="190">
        <f ca="1">IF($AG42&gt;0,OFFSET(DATA!$F$6,BE$10+27*(7-$AE$8),$AF42,1,1)/OFFSET(DATA!$F$6,BE$10,$AF42,1,1),0)</f>
        <v>0.64393939393939392</v>
      </c>
      <c r="BF42" s="190">
        <f ca="1">IF($AG42&gt;0,OFFSET(DATA!$F$6,BF$10+27*(7-$AE$8),$AF42,1,1)/OFFSET(DATA!$F$6,BF$10,$AF42,1,1),0)</f>
        <v>0.49532710280373832</v>
      </c>
      <c r="BG42" s="190">
        <f ca="1">IF($AG42&gt;0,OFFSET(DATA!$F$6,BG$10+27*(7-$AE$8),$AF42,1,1)/OFFSET(DATA!$F$6,BG$10,$AF42,1,1),0)</f>
        <v>0.63934426229508201</v>
      </c>
      <c r="BH42" s="190">
        <f ca="1">IF($AG42&gt;0,OFFSET(DATA!$F$6,BH$10+27*(7-$AE$8),$AF42,1,1)/OFFSET(DATA!$F$6,BH$10,$AF42,1,1),0)</f>
        <v>0.71288888888888891</v>
      </c>
      <c r="BI42" s="190">
        <f ca="1">IF($AG42&gt;0,OFFSET(DATA!$F$6,BI$10+27*(7-$AE$8),$AF42,1,1)/OFFSET(DATA!$F$6,BI$10,$AF42,1,1),0)</f>
        <v>0.77631578947368418</v>
      </c>
      <c r="BJ42" s="190">
        <f ca="1">IF($AG42&gt;0,OFFSET(DATA!$F$6,BJ$10+27*(7-$AE$8),$AF42,1,1)/OFFSET(DATA!$F$6,BJ$10,$AF42,1,1),0)</f>
        <v>0.56020942408376961</v>
      </c>
      <c r="BK42" s="190">
        <f ca="1">IF($AG42&gt;0,OFFSET(DATA!$F$6,BK$10+27*(7-$AE$8),$AF42,1,1)/OFFSET(DATA!$F$6,BK$10,$AF42,1,1),0)</f>
        <v>0.64098613251155623</v>
      </c>
      <c r="BL42" s="190">
        <f ca="1">IF($AG42&gt;0,OFFSET(DATA!$F$6,BL$10+27*(7-$AE$8),$AF42,1,1)/OFFSET(DATA!$F$6,BL$10,$AF42,1,1),0)</f>
        <v>0.35817575083426029</v>
      </c>
      <c r="BM42" s="190">
        <f ca="1">IF($AG42&gt;0,OFFSET(DATA!$F$6,BM$10+27*(7-$AE$8),$AF42,1,1)/OFFSET(DATA!$F$6,BM$10,$AF42,1,1),0)</f>
        <v>0.67808219178082196</v>
      </c>
      <c r="BN42" s="190">
        <f ca="1">IF($AG42&gt;0,OFFSET(DATA!$F$6,BN$10+27*(7-$AE$8),$AF42,1,1)/OFFSET(DATA!$F$6,BN$10,$AF42,1,1),0)</f>
        <v>0.92412746585735961</v>
      </c>
      <c r="BO42" s="190">
        <f ca="1">IF($AG42&gt;0,OFFSET(DATA!$F$6,BO$10+27*(7-$AE$8),$AF42,1,1)/OFFSET(DATA!$F$6,BO$10,$AF42,1,1),0)</f>
        <v>0.6683870967741935</v>
      </c>
      <c r="BP42" s="190">
        <f ca="1">IF($AG42&gt;0,OFFSET(DATA!$F$6,BP$10+27*(7-$AE$8),$AF42,1,1)/OFFSET(DATA!$F$6,BP$10,$AF42,1,1),0)</f>
        <v>0.65931372549019607</v>
      </c>
      <c r="BQ42" s="190">
        <f ca="1">IF($AG42&gt;0,OFFSET(DATA!$F$6,BQ$10+27*(7-$AE$8),$AF42,1,1)/OFFSET(DATA!$F$6,BQ$10,$AF42,1,1),0)</f>
        <v>0.60370994940978073</v>
      </c>
      <c r="BR42" s="190">
        <f ca="1">IF($AG42&gt;0,OFFSET(DATA!$F$6,BR$10+27*(7-$AE$8),$AF42,1,1)/OFFSET(DATA!$F$6,BR$10,$AF42,1,1),0)</f>
        <v>0.55387931034482762</v>
      </c>
      <c r="BS42" s="190">
        <f ca="1">IF($AG42&gt;0,OFFSET(DATA!$F$6,BS$10+27*(7-$AE$8),$AF42,1,1)/OFFSET(DATA!$F$6,BS$10,$AF42,1,1),0)</f>
        <v>0.68181818181818177</v>
      </c>
      <c r="BT42" s="190">
        <f ca="1">IF($AG42&gt;0,OFFSET(DATA!$F$6,BT$10+27*(7-$AE$8),$AF42,1,1)/OFFSET(DATA!$F$6,BT$10,$AF42,1,1),0)</f>
        <v>0.55524861878453036</v>
      </c>
      <c r="BU42" s="190">
        <f ca="1">IF($AG42&gt;0,OFFSET(DATA!$F$6,BU$10+27*(7-$AE$8),$AF42,1,1)/OFFSET(DATA!$F$6,BU$10,$AF42,1,1),0)</f>
        <v>0.65629629629629627</v>
      </c>
      <c r="BV42" s="190">
        <f ca="1">IF($AG42&gt;0,OFFSET(DATA!$F$6,BV$10+27*(7-$AE$8),$AF42,1,1)/OFFSET(DATA!$F$6,BV$10,$AF42,1,1),0)</f>
        <v>0.70855148342059338</v>
      </c>
      <c r="BW42" s="190">
        <f ca="1">IF($AG42&gt;0,OFFSET(DATA!$F$6,BW$10+27*(7-$AE$8),$AF42,1,1)/OFFSET(DATA!$F$6,BW$10,$AF42,1,1),0)</f>
        <v>0.65458695962334146</v>
      </c>
      <c r="BX42" s="190">
        <f ca="1">IF($AG42&gt;0,OFFSET(DATA!$F$6,BX$10+27*(7-$AE$8),$AF42,1,1)/OFFSET(DATA!$F$6,BX$10,$AF42,1,1),0)</f>
        <v>0.5382436260623229</v>
      </c>
    </row>
    <row r="43" spans="4:76" ht="15" customHeight="1" x14ac:dyDescent="0.2">
      <c r="AF43" s="166">
        <v>32</v>
      </c>
      <c r="AG43" s="96">
        <f ca="1">OFFSET(DATA!$F$6,$AF$10,$AF43,1,1)</f>
        <v>552</v>
      </c>
      <c r="AH43" s="190">
        <f ca="1">IF($AG43&gt;0,OFFSET(DATA!$F$6,$AF$10+27*AH$10,$AF43,1,1)/$AG43,0)</f>
        <v>0.56702898550724634</v>
      </c>
      <c r="AI43" s="190">
        <f ca="1">IF($AG43&gt;0,OFFSET(DATA!$F$6,$AF$10+27*AI$10,$AF43,1,1)/$AG43,0)</f>
        <v>0</v>
      </c>
      <c r="AJ43" s="190">
        <f ca="1">IF($AG43&gt;0,OFFSET(DATA!$F$6,$AF$10+27*AJ$10,$AF43,1,1)/$AG43,0)</f>
        <v>0.14855072463768115</v>
      </c>
      <c r="AK43" s="190">
        <f ca="1">IF($AG43&gt;0,OFFSET(DATA!$F$6,$AF$10+27*AK$10,$AF43,1,1)/$AG43,0)</f>
        <v>3.9855072463768113E-2</v>
      </c>
      <c r="AL43" s="190">
        <f ca="1">IF($AG43&gt;0,OFFSET(DATA!$F$6,$AF$10+27*AL$10,$AF43,1,1)/$AG43,0)</f>
        <v>8.8768115942028991E-2</v>
      </c>
      <c r="AM43" s="190">
        <f ca="1">IF($AG43&gt;0,OFFSET(DATA!$F$6,$AF$10+27*AM$10,$AF43,1,1)/$AG43,0)</f>
        <v>2.717391304347826E-2</v>
      </c>
      <c r="AN43" s="166">
        <f ca="1">OFFSET(DATA!$F$6,$AF$10+27*AN$10,$AF43,1,1)</f>
        <v>16</v>
      </c>
      <c r="AO43" s="166">
        <f t="shared" ca="1" si="1"/>
        <v>16</v>
      </c>
      <c r="AQ43" s="96">
        <f ca="1">OFFSET(DATA!$F$6,25,$AF43,1,1)</f>
        <v>22789</v>
      </c>
      <c r="AR43" s="190">
        <f ca="1">IF($AQ43&gt;0,OFFSET(DATA!$F$6,25+27*AR$10,$AF43,1,1)/$AQ43,0)</f>
        <v>0.60937294308657686</v>
      </c>
      <c r="AS43" s="190">
        <f ca="1">IF($AQ43&gt;0,OFFSET(DATA!$F$6,25+27*AS$10,$AF43,1,1)/$AQ43,0)</f>
        <v>4.3880819693711878E-3</v>
      </c>
      <c r="AT43" s="190">
        <f ca="1">IF($AQ43&gt;0,OFFSET(DATA!$F$6,25+27*AT$10,$AF43,1,1)/$AQ43,0)</f>
        <v>8.2188775286322346E-2</v>
      </c>
      <c r="AU43" s="190">
        <f ca="1">IF($AQ43&gt;0,OFFSET(DATA!$F$6,25+27*AU$10,$AF43,1,1)/$AQ43,0)</f>
        <v>4.7084119531352844E-2</v>
      </c>
      <c r="AV43" s="190">
        <f ca="1">IF($AQ43&gt;0,OFFSET(DATA!$F$6,25+27*AV$10,$AF43,1,1)/$AQ43,0)</f>
        <v>0.11997016104260827</v>
      </c>
      <c r="AW43" s="190">
        <f ca="1">IF($AQ43&gt;0,OFFSET(DATA!$F$6,25+27*AW$10,$AF43,1,1)/$AQ43,0)</f>
        <v>4.8268901663083064E-2</v>
      </c>
      <c r="AZ43" s="166">
        <f t="shared" ca="1" si="2"/>
        <v>16</v>
      </c>
      <c r="BA43" s="190">
        <f ca="1">IF($AG43&gt;0,OFFSET(DATA!$F$6,BA$10+27*(7-$AE$8),$AF43,1,1)/OFFSET(DATA!$F$6,BA$10,$AF43,1,1),0)</f>
        <v>0.56702898550724634</v>
      </c>
      <c r="BB43" s="190">
        <f ca="1">IF($AG43&gt;0,OFFSET(DATA!$F$6,BB$10+27*(7-$AE$8),$AF43,1,1)/OFFSET(DATA!$F$6,BB$10,$AF43,1,1),0)</f>
        <v>0.47435897435897434</v>
      </c>
      <c r="BC43" s="190">
        <f ca="1">IF($AG43&gt;0,OFFSET(DATA!$F$6,BC$10+27*(7-$AE$8),$AF43,1,1)/OFFSET(DATA!$F$6,BC$10,$AF43,1,1),0)</f>
        <v>0.74358974358974361</v>
      </c>
      <c r="BD43" s="190">
        <f ca="1">IF($AG43&gt;0,OFFSET(DATA!$F$6,BD$10+27*(7-$AE$8),$AF43,1,1)/OFFSET(DATA!$F$6,BD$10,$AF43,1,1),0)</f>
        <v>0.68208092485549132</v>
      </c>
      <c r="BE43" s="190">
        <f ca="1">IF($AG43&gt;0,OFFSET(DATA!$F$6,BE$10+27*(7-$AE$8),$AF43,1,1)/OFFSET(DATA!$F$6,BE$10,$AF43,1,1),0)</f>
        <v>0.63636363636363635</v>
      </c>
      <c r="BF43" s="190">
        <f ca="1">IF($AG43&gt;0,OFFSET(DATA!$F$6,BF$10+27*(7-$AE$8),$AF43,1,1)/OFFSET(DATA!$F$6,BF$10,$AF43,1,1),0)</f>
        <v>0.52293577981651373</v>
      </c>
      <c r="BG43" s="190">
        <f ca="1">IF($AG43&gt;0,OFFSET(DATA!$F$6,BG$10+27*(7-$AE$8),$AF43,1,1)/OFFSET(DATA!$F$6,BG$10,$AF43,1,1),0)</f>
        <v>0.6428571428571429</v>
      </c>
      <c r="BH43" s="190">
        <f ca="1">IF($AG43&gt;0,OFFSET(DATA!$F$6,BH$10+27*(7-$AE$8),$AF43,1,1)/OFFSET(DATA!$F$6,BH$10,$AF43,1,1),0)</f>
        <v>0.70633561643835618</v>
      </c>
      <c r="BI43" s="190">
        <f ca="1">IF($AG43&gt;0,OFFSET(DATA!$F$6,BI$10+27*(7-$AE$8),$AF43,1,1)/OFFSET(DATA!$F$6,BI$10,$AF43,1,1),0)</f>
        <v>0.76923076923076927</v>
      </c>
      <c r="BJ43" s="190">
        <f ca="1">IF($AG43&gt;0,OFFSET(DATA!$F$6,BJ$10+27*(7-$AE$8),$AF43,1,1)/OFFSET(DATA!$F$6,BJ$10,$AF43,1,1),0)</f>
        <v>0.5295629820051414</v>
      </c>
      <c r="BK43" s="190">
        <f ca="1">IF($AG43&gt;0,OFFSET(DATA!$F$6,BK$10+27*(7-$AE$8),$AF43,1,1)/OFFSET(DATA!$F$6,BK$10,$AF43,1,1),0)</f>
        <v>0.63525835866261393</v>
      </c>
      <c r="BL43" s="190">
        <f ca="1">IF($AG43&gt;0,OFFSET(DATA!$F$6,BL$10+27*(7-$AE$8),$AF43,1,1)/OFFSET(DATA!$F$6,BL$10,$AF43,1,1),0)</f>
        <v>0.34287734181689644</v>
      </c>
      <c r="BM43" s="190">
        <f ca="1">IF($AG43&gt;0,OFFSET(DATA!$F$6,BM$10+27*(7-$AE$8),$AF43,1,1)/OFFSET(DATA!$F$6,BM$10,$AF43,1,1),0)</f>
        <v>0.66101694915254239</v>
      </c>
      <c r="BN43" s="190">
        <f ca="1">IF($AG43&gt;0,OFFSET(DATA!$F$6,BN$10+27*(7-$AE$8),$AF43,1,1)/OFFSET(DATA!$F$6,BN$10,$AF43,1,1),0)</f>
        <v>0.91323529411764703</v>
      </c>
      <c r="BO43" s="190">
        <f ca="1">IF($AG43&gt;0,OFFSET(DATA!$F$6,BO$10+27*(7-$AE$8),$AF43,1,1)/OFFSET(DATA!$F$6,BO$10,$AF43,1,1),0)</f>
        <v>0.65997490589711416</v>
      </c>
      <c r="BP43" s="190">
        <f ca="1">IF($AG43&gt;0,OFFSET(DATA!$F$6,BP$10+27*(7-$AE$8),$AF43,1,1)/OFFSET(DATA!$F$6,BP$10,$AF43,1,1),0)</f>
        <v>0.63288288288288286</v>
      </c>
      <c r="BQ43" s="190">
        <f ca="1">IF($AG43&gt;0,OFFSET(DATA!$F$6,BQ$10+27*(7-$AE$8),$AF43,1,1)/OFFSET(DATA!$F$6,BQ$10,$AF43,1,1),0)</f>
        <v>0.56618819776714513</v>
      </c>
      <c r="BR43" s="190">
        <f ca="1">IF($AG43&gt;0,OFFSET(DATA!$F$6,BR$10+27*(7-$AE$8),$AF43,1,1)/OFFSET(DATA!$F$6,BR$10,$AF43,1,1),0)</f>
        <v>0.53459119496855345</v>
      </c>
      <c r="BS43" s="190">
        <f ca="1">IF($AG43&gt;0,OFFSET(DATA!$F$6,BS$10+27*(7-$AE$8),$AF43,1,1)/OFFSET(DATA!$F$6,BS$10,$AF43,1,1),0)</f>
        <v>0.69565217391304346</v>
      </c>
      <c r="BT43" s="190">
        <f ca="1">IF($AG43&gt;0,OFFSET(DATA!$F$6,BT$10+27*(7-$AE$8),$AF43,1,1)/OFFSET(DATA!$F$6,BT$10,$AF43,1,1),0)</f>
        <v>0.55048409405255883</v>
      </c>
      <c r="BU43" s="190">
        <f ca="1">IF($AG43&gt;0,OFFSET(DATA!$F$6,BU$10+27*(7-$AE$8),$AF43,1,1)/OFFSET(DATA!$F$6,BU$10,$AF43,1,1),0)</f>
        <v>0.64028776978417268</v>
      </c>
      <c r="BV43" s="190">
        <f ca="1">IF($AG43&gt;0,OFFSET(DATA!$F$6,BV$10+27*(7-$AE$8),$AF43,1,1)/OFFSET(DATA!$F$6,BV$10,$AF43,1,1),0)</f>
        <v>0.68452895419187554</v>
      </c>
      <c r="BW43" s="190">
        <f ca="1">IF($AG43&gt;0,OFFSET(DATA!$F$6,BW$10+27*(7-$AE$8),$AF43,1,1)/OFFSET(DATA!$F$6,BW$10,$AF43,1,1),0)</f>
        <v>0.64866002525606847</v>
      </c>
      <c r="BX43" s="190">
        <f ca="1">IF($AG43&gt;0,OFFSET(DATA!$F$6,BX$10+27*(7-$AE$8),$AF43,1,1)/OFFSET(DATA!$F$6,BX$10,$AF43,1,1),0)</f>
        <v>0.54189944134078216</v>
      </c>
    </row>
    <row r="44" spans="4:76" ht="15" customHeight="1" x14ac:dyDescent="0.2">
      <c r="AF44" s="166">
        <v>33</v>
      </c>
      <c r="AG44" s="96">
        <f ca="1">OFFSET(DATA!$F$6,$AF$10,$AF44,1,1)</f>
        <v>546</v>
      </c>
      <c r="AH44" s="190">
        <f ca="1">IF($AG44&gt;0,OFFSET(DATA!$F$6,$AF$10+27*AH$10,$AF44,1,1)/$AG44,0)</f>
        <v>0.56227106227106227</v>
      </c>
      <c r="AI44" s="190">
        <f ca="1">IF($AG44&gt;0,OFFSET(DATA!$F$6,$AF$10+27*AI$10,$AF44,1,1)/$AG44,0)</f>
        <v>0</v>
      </c>
      <c r="AJ44" s="190">
        <f ca="1">IF($AG44&gt;0,OFFSET(DATA!$F$6,$AF$10+27*AJ$10,$AF44,1,1)/$AG44,0)</f>
        <v>0.1446886446886447</v>
      </c>
      <c r="AK44" s="190">
        <f ca="1">IF($AG44&gt;0,OFFSET(DATA!$F$6,$AF$10+27*AK$10,$AF44,1,1)/$AG44,0)</f>
        <v>6.043956043956044E-2</v>
      </c>
      <c r="AL44" s="190">
        <f ca="1">IF($AG44&gt;0,OFFSET(DATA!$F$6,$AF$10+27*AL$10,$AF44,1,1)/$AG44,0)</f>
        <v>8.9743589743589744E-2</v>
      </c>
      <c r="AM44" s="190">
        <f ca="1">IF($AG44&gt;0,OFFSET(DATA!$F$6,$AF$10+27*AM$10,$AF44,1,1)/$AG44,0)</f>
        <v>3.47985347985348E-2</v>
      </c>
      <c r="AN44" s="166">
        <f ca="1">OFFSET(DATA!$F$6,$AF$10+27*AN$10,$AF44,1,1)</f>
        <v>16</v>
      </c>
      <c r="AO44" s="166">
        <f t="shared" ca="1" si="1"/>
        <v>16</v>
      </c>
      <c r="AQ44" s="96">
        <f ca="1">OFFSET(DATA!$F$6,25,$AF44,1,1)</f>
        <v>23178</v>
      </c>
      <c r="AR44" s="190">
        <f ca="1">IF($AQ44&gt;0,OFFSET(DATA!$F$6,25+27*AR$10,$AF44,1,1)/$AQ44,0)</f>
        <v>0.61027698679782549</v>
      </c>
      <c r="AS44" s="190">
        <f ca="1">IF($AQ44&gt;0,OFFSET(DATA!$F$6,25+27*AS$10,$AF44,1,1)/$AQ44,0)</f>
        <v>3.8398481318491673E-3</v>
      </c>
      <c r="AT44" s="190">
        <f ca="1">IF($AQ44&gt;0,OFFSET(DATA!$F$6,25+27*AT$10,$AF44,1,1)/$AQ44,0)</f>
        <v>8.2448873932177064E-2</v>
      </c>
      <c r="AU44" s="190">
        <f ca="1">IF($AQ44&gt;0,OFFSET(DATA!$F$6,25+27*AU$10,$AF44,1,1)/$AQ44,0)</f>
        <v>4.7588230218310469E-2</v>
      </c>
      <c r="AV44" s="190">
        <f ca="1">IF($AQ44&gt;0,OFFSET(DATA!$F$6,25+27*AV$10,$AF44,1,1)/$AQ44,0)</f>
        <v>0.118431271032876</v>
      </c>
      <c r="AW44" s="190">
        <f ca="1">IF($AQ44&gt;0,OFFSET(DATA!$F$6,25+27*AW$10,$AF44,1,1)/$AQ44,0)</f>
        <v>4.6725342997670206E-2</v>
      </c>
      <c r="AZ44" s="166">
        <f t="shared" ca="1" si="2"/>
        <v>16</v>
      </c>
      <c r="BA44" s="190">
        <f ca="1">IF($AG44&gt;0,OFFSET(DATA!$F$6,BA$10+27*(7-$AE$8),$AF44,1,1)/OFFSET(DATA!$F$6,BA$10,$AF44,1,1),0)</f>
        <v>0.56227106227106227</v>
      </c>
      <c r="BB44" s="190">
        <f ca="1">IF($AG44&gt;0,OFFSET(DATA!$F$6,BB$10+27*(7-$AE$8),$AF44,1,1)/OFFSET(DATA!$F$6,BB$10,$AF44,1,1),0)</f>
        <v>0.49342105263157893</v>
      </c>
      <c r="BC44" s="190">
        <f ca="1">IF($AG44&gt;0,OFFSET(DATA!$F$6,BC$10+27*(7-$AE$8),$AF44,1,1)/OFFSET(DATA!$F$6,BC$10,$AF44,1,1),0)</f>
        <v>0.68888888888888888</v>
      </c>
      <c r="BD44" s="190">
        <f ca="1">IF($AG44&gt;0,OFFSET(DATA!$F$6,BD$10+27*(7-$AE$8),$AF44,1,1)/OFFSET(DATA!$F$6,BD$10,$AF44,1,1),0)</f>
        <v>0.64480874316939896</v>
      </c>
      <c r="BE44" s="190">
        <f ca="1">IF($AG44&gt;0,OFFSET(DATA!$F$6,BE$10+27*(7-$AE$8),$AF44,1,1)/OFFSET(DATA!$F$6,BE$10,$AF44,1,1),0)</f>
        <v>0.61425061425061422</v>
      </c>
      <c r="BF44" s="190">
        <f ca="1">IF($AG44&gt;0,OFFSET(DATA!$F$6,BF$10+27*(7-$AE$8),$AF44,1,1)/OFFSET(DATA!$F$6,BF$10,$AF44,1,1),0)</f>
        <v>0.52380952380952384</v>
      </c>
      <c r="BG44" s="190">
        <f ca="1">IF($AG44&gt;0,OFFSET(DATA!$F$6,BG$10+27*(7-$AE$8),$AF44,1,1)/OFFSET(DATA!$F$6,BG$10,$AF44,1,1),0)</f>
        <v>0.65811965811965811</v>
      </c>
      <c r="BH44" s="190">
        <f ca="1">IF($AG44&gt;0,OFFSET(DATA!$F$6,BH$10+27*(7-$AE$8),$AF44,1,1)/OFFSET(DATA!$F$6,BH$10,$AF44,1,1),0)</f>
        <v>0.71584241408214588</v>
      </c>
      <c r="BI44" s="190">
        <f ca="1">IF($AG44&gt;0,OFFSET(DATA!$F$6,BI$10+27*(7-$AE$8),$AF44,1,1)/OFFSET(DATA!$F$6,BI$10,$AF44,1,1),0)</f>
        <v>0.77142857142857146</v>
      </c>
      <c r="BJ44" s="190">
        <f ca="1">IF($AG44&gt;0,OFFSET(DATA!$F$6,BJ$10+27*(7-$AE$8),$AF44,1,1)/OFFSET(DATA!$F$6,BJ$10,$AF44,1,1),0)</f>
        <v>0.55729166666666663</v>
      </c>
      <c r="BK44" s="190">
        <f ca="1">IF($AG44&gt;0,OFFSET(DATA!$F$6,BK$10+27*(7-$AE$8),$AF44,1,1)/OFFSET(DATA!$F$6,BK$10,$AF44,1,1),0)</f>
        <v>0.64985590778097979</v>
      </c>
      <c r="BL44" s="190">
        <f ca="1">IF($AG44&gt;0,OFFSET(DATA!$F$6,BL$10+27*(7-$AE$8),$AF44,1,1)/OFFSET(DATA!$F$6,BL$10,$AF44,1,1),0)</f>
        <v>0.3427146419665123</v>
      </c>
      <c r="BM44" s="190">
        <f ca="1">IF($AG44&gt;0,OFFSET(DATA!$F$6,BM$10+27*(7-$AE$8),$AF44,1,1)/OFFSET(DATA!$F$6,BM$10,$AF44,1,1),0)</f>
        <v>0.65048543689320393</v>
      </c>
      <c r="BN44" s="190">
        <f ca="1">IF($AG44&gt;0,OFFSET(DATA!$F$6,BN$10+27*(7-$AE$8),$AF44,1,1)/OFFSET(DATA!$F$6,BN$10,$AF44,1,1),0)</f>
        <v>0.92500000000000004</v>
      </c>
      <c r="BO44" s="190">
        <f ca="1">IF($AG44&gt;0,OFFSET(DATA!$F$6,BO$10+27*(7-$AE$8),$AF44,1,1)/OFFSET(DATA!$F$6,BO$10,$AF44,1,1),0)</f>
        <v>0.6588272185638131</v>
      </c>
      <c r="BP44" s="190">
        <f ca="1">IF($AG44&gt;0,OFFSET(DATA!$F$6,BP$10+27*(7-$AE$8),$AF44,1,1)/OFFSET(DATA!$F$6,BP$10,$AF44,1,1),0)</f>
        <v>0.63876651982378851</v>
      </c>
      <c r="BQ44" s="190">
        <f ca="1">IF($AG44&gt;0,OFFSET(DATA!$F$6,BQ$10+27*(7-$AE$8),$AF44,1,1)/OFFSET(DATA!$F$6,BQ$10,$AF44,1,1),0)</f>
        <v>0.55679999999999996</v>
      </c>
      <c r="BR44" s="190">
        <f ca="1">IF($AG44&gt;0,OFFSET(DATA!$F$6,BR$10+27*(7-$AE$8),$AF44,1,1)/OFFSET(DATA!$F$6,BR$10,$AF44,1,1),0)</f>
        <v>0.52254098360655743</v>
      </c>
      <c r="BS44" s="190">
        <f ca="1">IF($AG44&gt;0,OFFSET(DATA!$F$6,BS$10+27*(7-$AE$8),$AF44,1,1)/OFFSET(DATA!$F$6,BS$10,$AF44,1,1),0)</f>
        <v>0.71739130434782605</v>
      </c>
      <c r="BT44" s="190">
        <f ca="1">IF($AG44&gt;0,OFFSET(DATA!$F$6,BT$10+27*(7-$AE$8),$AF44,1,1)/OFFSET(DATA!$F$6,BT$10,$AF44,1,1),0)</f>
        <v>0.54972375690607733</v>
      </c>
      <c r="BU44" s="190">
        <f ca="1">IF($AG44&gt;0,OFFSET(DATA!$F$6,BU$10+27*(7-$AE$8),$AF44,1,1)/OFFSET(DATA!$F$6,BU$10,$AF44,1,1),0)</f>
        <v>0.64091559370529327</v>
      </c>
      <c r="BV44" s="190">
        <f ca="1">IF($AG44&gt;0,OFFSET(DATA!$F$6,BV$10+27*(7-$AE$8),$AF44,1,1)/OFFSET(DATA!$F$6,BV$10,$AF44,1,1),0)</f>
        <v>0.69488683989941324</v>
      </c>
      <c r="BW44" s="190">
        <f ca="1">IF($AG44&gt;0,OFFSET(DATA!$F$6,BW$10+27*(7-$AE$8),$AF44,1,1)/OFFSET(DATA!$F$6,BW$10,$AF44,1,1),0)</f>
        <v>0.64407241050769026</v>
      </c>
      <c r="BX44" s="190">
        <f ca="1">IF($AG44&gt;0,OFFSET(DATA!$F$6,BX$10+27*(7-$AE$8),$AF44,1,1)/OFFSET(DATA!$F$6,BX$10,$AF44,1,1),0)</f>
        <v>0.54076086956521741</v>
      </c>
    </row>
    <row r="45" spans="4:76" ht="15" customHeight="1" x14ac:dyDescent="0.2">
      <c r="AF45" s="166">
        <v>34</v>
      </c>
      <c r="AG45" s="96">
        <f ca="1">OFFSET(DATA!$F$6,$AF$10,$AF45,1,1)</f>
        <v>536</v>
      </c>
      <c r="AH45" s="190">
        <f ca="1">IF($AG45&gt;0,OFFSET(DATA!$F$6,$AF$10+27*AH$10,$AF45,1,1)/$AG45,0)</f>
        <v>0.53917910447761197</v>
      </c>
      <c r="AI45" s="190">
        <f ca="1">IF($AG45&gt;0,OFFSET(DATA!$F$6,$AF$10+27*AI$10,$AF45,1,1)/$AG45,0)</f>
        <v>0</v>
      </c>
      <c r="AJ45" s="190">
        <f ca="1">IF($AG45&gt;0,OFFSET(DATA!$F$6,$AF$10+27*AJ$10,$AF45,1,1)/$AG45,0)</f>
        <v>0.13432835820895522</v>
      </c>
      <c r="AK45" s="190">
        <f ca="1">IF($AG45&gt;0,OFFSET(DATA!$F$6,$AF$10+27*AK$10,$AF45,1,1)/$AG45,0)</f>
        <v>7.2761194029850748E-2</v>
      </c>
      <c r="AL45" s="190">
        <f ca="1">IF($AG45&gt;0,OFFSET(DATA!$F$6,$AF$10+27*AL$10,$AF45,1,1)/$AG45,0)</f>
        <v>9.1417910447761194E-2</v>
      </c>
      <c r="AM45" s="190">
        <f ca="1">IF($AG45&gt;0,OFFSET(DATA!$F$6,$AF$10+27*AM$10,$AF45,1,1)/$AG45,0)</f>
        <v>3.5447761194029849E-2</v>
      </c>
      <c r="AN45" s="166">
        <f ca="1">OFFSET(DATA!$F$6,$AF$10+27*AN$10,$AF45,1,1)</f>
        <v>19</v>
      </c>
      <c r="AO45" s="166">
        <f t="shared" ca="1" si="1"/>
        <v>19</v>
      </c>
      <c r="AQ45" s="96">
        <f ca="1">OFFSET(DATA!$F$6,25,$AF45,1,1)</f>
        <v>23842</v>
      </c>
      <c r="AR45" s="190">
        <f ca="1">IF($AQ45&gt;0,OFFSET(DATA!$F$6,25+27*AR$10,$AF45,1,1)/$AQ45,0)</f>
        <v>0.60875765455918129</v>
      </c>
      <c r="AS45" s="190">
        <f ca="1">IF($AQ45&gt;0,OFFSET(DATA!$F$6,25+27*AS$10,$AF45,1,1)/$AQ45,0)</f>
        <v>3.6490227329921987E-3</v>
      </c>
      <c r="AT45" s="190">
        <f ca="1">IF($AQ45&gt;0,OFFSET(DATA!$F$6,25+27*AT$10,$AF45,1,1)/$AQ45,0)</f>
        <v>8.0530156866034736E-2</v>
      </c>
      <c r="AU45" s="190">
        <f ca="1">IF($AQ45&gt;0,OFFSET(DATA!$F$6,25+27*AU$10,$AF45,1,1)/$AQ45,0)</f>
        <v>4.6430668568073145E-2</v>
      </c>
      <c r="AV45" s="190">
        <f ca="1">IF($AQ45&gt;0,OFFSET(DATA!$F$6,25+27*AV$10,$AF45,1,1)/$AQ45,0)</f>
        <v>0.12352151665128765</v>
      </c>
      <c r="AW45" s="190">
        <f ca="1">IF($AQ45&gt;0,OFFSET(DATA!$F$6,25+27*AW$10,$AF45,1,1)/$AQ45,0)</f>
        <v>4.8947235970136733E-2</v>
      </c>
      <c r="AZ45" s="166">
        <f t="shared" ca="1" si="2"/>
        <v>19</v>
      </c>
      <c r="BA45" s="190">
        <f ca="1">IF($AG45&gt;0,OFFSET(DATA!$F$6,BA$10+27*(7-$AE$8),$AF45,1,1)/OFFSET(DATA!$F$6,BA$10,$AF45,1,1),0)</f>
        <v>0.53917910447761197</v>
      </c>
      <c r="BB45" s="190">
        <f ca="1">IF($AG45&gt;0,OFFSET(DATA!$F$6,BB$10+27*(7-$AE$8),$AF45,1,1)/OFFSET(DATA!$F$6,BB$10,$AF45,1,1),0)</f>
        <v>0.49006622516556292</v>
      </c>
      <c r="BC45" s="190">
        <f ca="1">IF($AG45&gt;0,OFFSET(DATA!$F$6,BC$10+27*(7-$AE$8),$AF45,1,1)/OFFSET(DATA!$F$6,BC$10,$AF45,1,1),0)</f>
        <v>0.68085106382978722</v>
      </c>
      <c r="BD45" s="190">
        <f ca="1">IF($AG45&gt;0,OFFSET(DATA!$F$6,BD$10+27*(7-$AE$8),$AF45,1,1)/OFFSET(DATA!$F$6,BD$10,$AF45,1,1),0)</f>
        <v>0.65053763440860213</v>
      </c>
      <c r="BE45" s="190">
        <f ca="1">IF($AG45&gt;0,OFFSET(DATA!$F$6,BE$10+27*(7-$AE$8),$AF45,1,1)/OFFSET(DATA!$F$6,BE$10,$AF45,1,1),0)</f>
        <v>0.62980769230769229</v>
      </c>
      <c r="BF45" s="190">
        <f ca="1">IF($AG45&gt;0,OFFSET(DATA!$F$6,BF$10+27*(7-$AE$8),$AF45,1,1)/OFFSET(DATA!$F$6,BF$10,$AF45,1,1),0)</f>
        <v>0.49152542372881358</v>
      </c>
      <c r="BG45" s="190">
        <f ca="1">IF($AG45&gt;0,OFFSET(DATA!$F$6,BG$10+27*(7-$AE$8),$AF45,1,1)/OFFSET(DATA!$F$6,BG$10,$AF45,1,1),0)</f>
        <v>0.66386554621848737</v>
      </c>
      <c r="BH45" s="190">
        <f ca="1">IF($AG45&gt;0,OFFSET(DATA!$F$6,BH$10+27*(7-$AE$8),$AF45,1,1)/OFFSET(DATA!$F$6,BH$10,$AF45,1,1),0)</f>
        <v>0.7126341866226259</v>
      </c>
      <c r="BI45" s="190">
        <f ca="1">IF($AG45&gt;0,OFFSET(DATA!$F$6,BI$10+27*(7-$AE$8),$AF45,1,1)/OFFSET(DATA!$F$6,BI$10,$AF45,1,1),0)</f>
        <v>0.7651006711409396</v>
      </c>
      <c r="BJ45" s="190">
        <f ca="1">IF($AG45&gt;0,OFFSET(DATA!$F$6,BJ$10+27*(7-$AE$8),$AF45,1,1)/OFFSET(DATA!$F$6,BJ$10,$AF45,1,1),0)</f>
        <v>0.5575</v>
      </c>
      <c r="BK45" s="190">
        <f ca="1">IF($AG45&gt;0,OFFSET(DATA!$F$6,BK$10+27*(7-$AE$8),$AF45,1,1)/OFFSET(DATA!$F$6,BK$10,$AF45,1,1),0)</f>
        <v>0.64802182810368347</v>
      </c>
      <c r="BL45" s="190">
        <f ca="1">IF($AG45&gt;0,OFFSET(DATA!$F$6,BL$10+27*(7-$AE$8),$AF45,1,1)/OFFSET(DATA!$F$6,BL$10,$AF45,1,1),0)</f>
        <v>0.34582330697834307</v>
      </c>
      <c r="BM45" s="190">
        <f ca="1">IF($AG45&gt;0,OFFSET(DATA!$F$6,BM$10+27*(7-$AE$8),$AF45,1,1)/OFFSET(DATA!$F$6,BM$10,$AF45,1,1),0)</f>
        <v>0.6586826347305389</v>
      </c>
      <c r="BN45" s="190">
        <f ca="1">IF($AG45&gt;0,OFFSET(DATA!$F$6,BN$10+27*(7-$AE$8),$AF45,1,1)/OFFSET(DATA!$F$6,BN$10,$AF45,1,1),0)</f>
        <v>0.91858887381275445</v>
      </c>
      <c r="BO45" s="190">
        <f ca="1">IF($AG45&gt;0,OFFSET(DATA!$F$6,BO$10+27*(7-$AE$8),$AF45,1,1)/OFFSET(DATA!$F$6,BO$10,$AF45,1,1),0)</f>
        <v>0.66202844774273351</v>
      </c>
      <c r="BP45" s="190">
        <f ca="1">IF($AG45&gt;0,OFFSET(DATA!$F$6,BP$10+27*(7-$AE$8),$AF45,1,1)/OFFSET(DATA!$F$6,BP$10,$AF45,1,1),0)</f>
        <v>0.63039014373716629</v>
      </c>
      <c r="BQ45" s="190">
        <f ca="1">IF($AG45&gt;0,OFFSET(DATA!$F$6,BQ$10+27*(7-$AE$8),$AF45,1,1)/OFFSET(DATA!$F$6,BQ$10,$AF45,1,1),0)</f>
        <v>0.57728706624605675</v>
      </c>
      <c r="BR45" s="190">
        <f ca="1">IF($AG45&gt;0,OFFSET(DATA!$F$6,BR$10+27*(7-$AE$8),$AF45,1,1)/OFFSET(DATA!$F$6,BR$10,$AF45,1,1),0)</f>
        <v>0.52165354330708658</v>
      </c>
      <c r="BS45" s="190">
        <f ca="1">IF($AG45&gt;0,OFFSET(DATA!$F$6,BS$10+27*(7-$AE$8),$AF45,1,1)/OFFSET(DATA!$F$6,BS$10,$AF45,1,1),0)</f>
        <v>0.74509803921568629</v>
      </c>
      <c r="BT45" s="190">
        <f ca="1">IF($AG45&gt;0,OFFSET(DATA!$F$6,BT$10+27*(7-$AE$8),$AF45,1,1)/OFFSET(DATA!$F$6,BT$10,$AF45,1,1),0)</f>
        <v>0.53600000000000003</v>
      </c>
      <c r="BU45" s="190">
        <f ca="1">IF($AG45&gt;0,OFFSET(DATA!$F$6,BU$10+27*(7-$AE$8),$AF45,1,1)/OFFSET(DATA!$F$6,BU$10,$AF45,1,1),0)</f>
        <v>0.65829846582984664</v>
      </c>
      <c r="BV45" s="190">
        <f ca="1">IF($AG45&gt;0,OFFSET(DATA!$F$6,BV$10+27*(7-$AE$8),$AF45,1,1)/OFFSET(DATA!$F$6,BV$10,$AF45,1,1),0)</f>
        <v>0.68325041459369817</v>
      </c>
      <c r="BW45" s="190">
        <f ca="1">IF($AG45&gt;0,OFFSET(DATA!$F$6,BW$10+27*(7-$AE$8),$AF45,1,1)/OFFSET(DATA!$F$6,BW$10,$AF45,1,1),0)</f>
        <v>0.64052201423675192</v>
      </c>
      <c r="BX45" s="190">
        <f ca="1">IF($AG45&gt;0,OFFSET(DATA!$F$6,BX$10+27*(7-$AE$8),$AF45,1,1)/OFFSET(DATA!$F$6,BX$10,$AF45,1,1),0)</f>
        <v>0.54404145077720212</v>
      </c>
    </row>
    <row r="46" spans="4:76" ht="15" customHeight="1" x14ac:dyDescent="0.25">
      <c r="D46" s="559"/>
      <c r="E46" s="559"/>
      <c r="F46" s="559"/>
      <c r="G46" s="559"/>
      <c r="H46" s="559"/>
      <c r="AF46" s="166">
        <v>35</v>
      </c>
      <c r="AG46" s="96">
        <f ca="1">OFFSET(DATA!$F$6,$AF$10,$AF46,1,1)</f>
        <v>523</v>
      </c>
      <c r="AH46" s="190">
        <f ca="1">IF($AG46&gt;0,OFFSET(DATA!$F$6,$AF$10+27*AH$10,$AF46,1,1)/$AG46,0)</f>
        <v>0.54875717017208414</v>
      </c>
      <c r="AI46" s="190">
        <f ca="1">IF($AG46&gt;0,OFFSET(DATA!$F$6,$AF$10+27*AI$10,$AF46,1,1)/$AG46,0)</f>
        <v>0</v>
      </c>
      <c r="AJ46" s="190">
        <f ca="1">IF($AG46&gt;0,OFFSET(DATA!$F$6,$AF$10+27*AJ$10,$AF46,1,1)/$AG46,0)</f>
        <v>0.14149139579349904</v>
      </c>
      <c r="AK46" s="190">
        <f ca="1">IF($AG46&gt;0,OFFSET(DATA!$F$6,$AF$10+27*AK$10,$AF46,1,1)/$AG46,0)</f>
        <v>5.1625239005736137E-2</v>
      </c>
      <c r="AL46" s="190">
        <f ca="1">IF($AG46&gt;0,OFFSET(DATA!$F$6,$AF$10+27*AL$10,$AF46,1,1)/$AG46,0)</f>
        <v>9.3690248565965584E-2</v>
      </c>
      <c r="AM46" s="190">
        <f ca="1">IF($AG46&gt;0,OFFSET(DATA!$F$6,$AF$10+27*AM$10,$AF46,1,1)/$AG46,0)</f>
        <v>3.6328871892925434E-2</v>
      </c>
      <c r="AN46" s="166">
        <f ca="1">OFFSET(DATA!$F$6,$AF$10+27*AN$10,$AF46,1,1)</f>
        <v>20</v>
      </c>
      <c r="AO46" s="166">
        <f t="shared" ca="1" si="1"/>
        <v>20</v>
      </c>
      <c r="AQ46" s="96">
        <f ca="1">OFFSET(DATA!$F$6,25,$AF46,1,1)</f>
        <v>23778</v>
      </c>
      <c r="AR46" s="190">
        <f ca="1">IF($AQ46&gt;0,OFFSET(DATA!$F$6,25+27*AR$10,$AF46,1,1)/$AQ46,0)</f>
        <v>0.61249894860795695</v>
      </c>
      <c r="AS46" s="190">
        <f ca="1">IF($AQ46&gt;0,OFFSET(DATA!$F$6,25+27*AS$10,$AF46,1,1)/$AQ46,0)</f>
        <v>4.6261249894860796E-3</v>
      </c>
      <c r="AT46" s="190">
        <f ca="1">IF($AQ46&gt;0,OFFSET(DATA!$F$6,25+27*AT$10,$AF46,1,1)/$AQ46,0)</f>
        <v>8.2176802085961814E-2</v>
      </c>
      <c r="AU46" s="190">
        <f ca="1">IF($AQ46&gt;0,OFFSET(DATA!$F$6,25+27*AU$10,$AF46,1,1)/$AQ46,0)</f>
        <v>4.3906131718395157E-2</v>
      </c>
      <c r="AV46" s="190">
        <f ca="1">IF($AQ46&gt;0,OFFSET(DATA!$F$6,25+27*AV$10,$AF46,1,1)/$AQ46,0)</f>
        <v>0.11889141222979224</v>
      </c>
      <c r="AW46" s="190">
        <f ca="1">IF($AQ46&gt;0,OFFSET(DATA!$F$6,25+27*AW$10,$AF46,1,1)/$AQ46,0)</f>
        <v>4.6008915804525194E-2</v>
      </c>
      <c r="AZ46" s="166">
        <f t="shared" ca="1" si="2"/>
        <v>20</v>
      </c>
      <c r="BA46" s="190">
        <f ca="1">IF($AG46&gt;0,OFFSET(DATA!$F$6,BA$10+27*(7-$AE$8),$AF46,1,1)/OFFSET(DATA!$F$6,BA$10,$AF46,1,1),0)</f>
        <v>0.54875717017208414</v>
      </c>
      <c r="BB46" s="190">
        <f ca="1">IF($AG46&gt;0,OFFSET(DATA!$F$6,BB$10+27*(7-$AE$8),$AF46,1,1)/OFFSET(DATA!$F$6,BB$10,$AF46,1,1),0)</f>
        <v>0.43356643356643354</v>
      </c>
      <c r="BC46" s="190">
        <f ca="1">IF($AG46&gt;0,OFFSET(DATA!$F$6,BC$10+27*(7-$AE$8),$AF46,1,1)/OFFSET(DATA!$F$6,BC$10,$AF46,1,1),0)</f>
        <v>0.70731707317073167</v>
      </c>
      <c r="BD46" s="190">
        <f ca="1">IF($AG46&gt;0,OFFSET(DATA!$F$6,BD$10+27*(7-$AE$8),$AF46,1,1)/OFFSET(DATA!$F$6,BD$10,$AF46,1,1),0)</f>
        <v>0.66473988439306353</v>
      </c>
      <c r="BE46" s="190">
        <f ca="1">IF($AG46&gt;0,OFFSET(DATA!$F$6,BE$10+27*(7-$AE$8),$AF46,1,1)/OFFSET(DATA!$F$6,BE$10,$AF46,1,1),0)</f>
        <v>0.65859564164648909</v>
      </c>
      <c r="BF46" s="190">
        <f ca="1">IF($AG46&gt;0,OFFSET(DATA!$F$6,BF$10+27*(7-$AE$8),$AF46,1,1)/OFFSET(DATA!$F$6,BF$10,$AF46,1,1),0)</f>
        <v>0.52263374485596703</v>
      </c>
      <c r="BG46" s="190">
        <f ca="1">IF($AG46&gt;0,OFFSET(DATA!$F$6,BG$10+27*(7-$AE$8),$AF46,1,1)/OFFSET(DATA!$F$6,BG$10,$AF46,1,1),0)</f>
        <v>0.59839357429718876</v>
      </c>
      <c r="BH46" s="190">
        <f ca="1">IF($AG46&gt;0,OFFSET(DATA!$F$6,BH$10+27*(7-$AE$8),$AF46,1,1)/OFFSET(DATA!$F$6,BH$10,$AF46,1,1),0)</f>
        <v>0.72773536895674296</v>
      </c>
      <c r="BI46" s="190">
        <f ca="1">IF($AG46&gt;0,OFFSET(DATA!$F$6,BI$10+27*(7-$AE$8),$AF46,1,1)/OFFSET(DATA!$F$6,BI$10,$AF46,1,1),0)</f>
        <v>0.7279411764705882</v>
      </c>
      <c r="BJ46" s="190">
        <f ca="1">IF($AG46&gt;0,OFFSET(DATA!$F$6,BJ$10+27*(7-$AE$8),$AF46,1,1)/OFFSET(DATA!$F$6,BJ$10,$AF46,1,1),0)</f>
        <v>0.55936675461741425</v>
      </c>
      <c r="BK46" s="190">
        <f ca="1">IF($AG46&gt;0,OFFSET(DATA!$F$6,BK$10+27*(7-$AE$8),$AF46,1,1)/OFFSET(DATA!$F$6,BK$10,$AF46,1,1),0)</f>
        <v>0.66761363636363635</v>
      </c>
      <c r="BL46" s="190">
        <f ca="1">IF($AG46&gt;0,OFFSET(DATA!$F$6,BL$10+27*(7-$AE$8),$AF46,1,1)/OFFSET(DATA!$F$6,BL$10,$AF46,1,1),0)</f>
        <v>0.35107816711590295</v>
      </c>
      <c r="BM46" s="190">
        <f ca="1">IF($AG46&gt;0,OFFSET(DATA!$F$6,BM$10+27*(7-$AE$8),$AF46,1,1)/OFFSET(DATA!$F$6,BM$10,$AF46,1,1),0)</f>
        <v>0.6467065868263473</v>
      </c>
      <c r="BN46" s="190">
        <f ca="1">IF($AG46&gt;0,OFFSET(DATA!$F$6,BN$10+27*(7-$AE$8),$AF46,1,1)/OFFSET(DATA!$F$6,BN$10,$AF46,1,1),0)</f>
        <v>0.89066666666666672</v>
      </c>
      <c r="BO46" s="190">
        <f ca="1">IF($AG46&gt;0,OFFSET(DATA!$F$6,BO$10+27*(7-$AE$8),$AF46,1,1)/OFFSET(DATA!$F$6,BO$10,$AF46,1,1),0)</f>
        <v>0.65646050214329454</v>
      </c>
      <c r="BP46" s="190">
        <f ca="1">IF($AG46&gt;0,OFFSET(DATA!$F$6,BP$10+27*(7-$AE$8),$AF46,1,1)/OFFSET(DATA!$F$6,BP$10,$AF46,1,1),0)</f>
        <v>0.68280871670702181</v>
      </c>
      <c r="BQ46" s="190">
        <f ca="1">IF($AG46&gt;0,OFFSET(DATA!$F$6,BQ$10+27*(7-$AE$8),$AF46,1,1)/OFFSET(DATA!$F$6,BQ$10,$AF46,1,1),0)</f>
        <v>0.57973421926910296</v>
      </c>
      <c r="BR46" s="190">
        <f ca="1">IF($AG46&gt;0,OFFSET(DATA!$F$6,BR$10+27*(7-$AE$8),$AF46,1,1)/OFFSET(DATA!$F$6,BR$10,$AF46,1,1),0)</f>
        <v>0.53653846153846152</v>
      </c>
      <c r="BS46" s="190">
        <f ca="1">IF($AG46&gt;0,OFFSET(DATA!$F$6,BS$10+27*(7-$AE$8),$AF46,1,1)/OFFSET(DATA!$F$6,BS$10,$AF46,1,1),0)</f>
        <v>0.70833333333333337</v>
      </c>
      <c r="BT46" s="190">
        <f ca="1">IF($AG46&gt;0,OFFSET(DATA!$F$6,BT$10+27*(7-$AE$8),$AF46,1,1)/OFFSET(DATA!$F$6,BT$10,$AF46,1,1),0)</f>
        <v>0.55890052356020947</v>
      </c>
      <c r="BU46" s="190">
        <f ca="1">IF($AG46&gt;0,OFFSET(DATA!$F$6,BU$10+27*(7-$AE$8),$AF46,1,1)/OFFSET(DATA!$F$6,BU$10,$AF46,1,1),0)</f>
        <v>0.6422535211267606</v>
      </c>
      <c r="BV46" s="190">
        <f ca="1">IF($AG46&gt;0,OFFSET(DATA!$F$6,BV$10+27*(7-$AE$8),$AF46,1,1)/OFFSET(DATA!$F$6,BV$10,$AF46,1,1),0)</f>
        <v>0.6930612244897959</v>
      </c>
      <c r="BW46" s="190">
        <f ca="1">IF($AG46&gt;0,OFFSET(DATA!$F$6,BW$10+27*(7-$AE$8),$AF46,1,1)/OFFSET(DATA!$F$6,BW$10,$AF46,1,1),0)</f>
        <v>0.64673413063477458</v>
      </c>
      <c r="BX46" s="190">
        <f ca="1">IF($AG46&gt;0,OFFSET(DATA!$F$6,BX$10+27*(7-$AE$8),$AF46,1,1)/OFFSET(DATA!$F$6,BX$10,$AF46,1,1),0)</f>
        <v>0.56217616580310881</v>
      </c>
    </row>
    <row r="47" spans="4:76" ht="15" customHeight="1" x14ac:dyDescent="0.2">
      <c r="AF47" s="166">
        <v>36</v>
      </c>
      <c r="AG47" s="96">
        <f ca="1">OFFSET(DATA!$F$6,$AF$10,$AF47,1,1)</f>
        <v>524.5</v>
      </c>
      <c r="AH47" s="190">
        <f ca="1">IF($AG47&gt;0,OFFSET(DATA!$F$6,$AF$10+27*AH$10,$AF47,1,1)/$AG47,0)</f>
        <v>0.54909437559580554</v>
      </c>
      <c r="AI47" s="190">
        <f ca="1">IF($AG47&gt;0,OFFSET(DATA!$F$6,$AF$10+27*AI$10,$AF47,1,1)/$AG47,0)</f>
        <v>9.5328884652049568E-4</v>
      </c>
      <c r="AJ47" s="190">
        <f ca="1">IF($AG47&gt;0,OFFSET(DATA!$F$6,$AF$10+27*AJ$10,$AF47,1,1)/$AG47,0)</f>
        <v>0.12964728312678742</v>
      </c>
      <c r="AK47" s="190">
        <f ca="1">IF($AG47&gt;0,OFFSET(DATA!$F$6,$AF$10+27*AK$10,$AF47,1,1)/$AG47,0)</f>
        <v>6.8636796949475692E-2</v>
      </c>
      <c r="AL47" s="190">
        <f ca="1">IF($AG47&gt;0,OFFSET(DATA!$F$6,$AF$10+27*AL$10,$AF47,1,1)/$AG47,0)</f>
        <v>8.9609151572926593E-2</v>
      </c>
      <c r="AM47" s="190">
        <f ca="1">IF($AG47&gt;0,OFFSET(DATA!$F$6,$AF$10+27*AM$10,$AF47,1,1)/$AG47,0)</f>
        <v>3.2411820781696854E-2</v>
      </c>
      <c r="AN47" s="166">
        <f ca="1">OFFSET(DATA!$F$6,$AF$10+27*AN$10,$AF47,1,1)</f>
        <v>21</v>
      </c>
      <c r="AO47" s="166">
        <f t="shared" ca="1" si="1"/>
        <v>21</v>
      </c>
      <c r="AQ47" s="96">
        <f ca="1">OFFSET(DATA!$F$6,25,$AF47,1,1)</f>
        <v>23854.5</v>
      </c>
      <c r="AR47" s="190">
        <f ca="1">IF($AQ47&gt;0,OFFSET(DATA!$F$6,25+27*AR$10,$AF47,1,1)/$AQ47,0)</f>
        <v>0.61470582070468882</v>
      </c>
      <c r="AS47" s="190">
        <f ca="1">IF($AQ47&gt;0,OFFSET(DATA!$F$6,25+27*AS$10,$AF47,1,1)/$AQ47,0)</f>
        <v>5.1981806367771277E-3</v>
      </c>
      <c r="AT47" s="190">
        <f ca="1">IF($AQ47&gt;0,OFFSET(DATA!$F$6,25+27*AT$10,$AF47,1,1)/$AQ47,0)</f>
        <v>8.1745582594479033E-2</v>
      </c>
      <c r="AU47" s="190">
        <f ca="1">IF($AQ47&gt;0,OFFSET(DATA!$F$6,25+27*AU$10,$AF47,1,1)/$AQ47,0)</f>
        <v>4.5630803412354065E-2</v>
      </c>
      <c r="AV47" s="190">
        <f ca="1">IF($AQ47&gt;0,OFFSET(DATA!$F$6,25+27*AV$10,$AF47,1,1)/$AQ47,0)</f>
        <v>0.11876165922572261</v>
      </c>
      <c r="AW47" s="190">
        <f ca="1">IF($AQ47&gt;0,OFFSET(DATA!$F$6,25+27*AW$10,$AF47,1,1)/$AQ47,0)</f>
        <v>4.7118992223689447E-2</v>
      </c>
      <c r="AZ47" s="166">
        <f t="shared" ca="1" si="2"/>
        <v>20</v>
      </c>
      <c r="BA47" s="190">
        <f ca="1">IF($AG47&gt;0,OFFSET(DATA!$F$6,BA$10+27*(7-$AE$8),$AF47,1,1)/OFFSET(DATA!$F$6,BA$10,$AF47,1,1),0)</f>
        <v>0.54909437559580554</v>
      </c>
      <c r="BB47" s="190">
        <f ca="1">IF($AG47&gt;0,OFFSET(DATA!$F$6,BB$10+27*(7-$AE$8),$AF47,1,1)/OFFSET(DATA!$F$6,BB$10,$AF47,1,1),0)</f>
        <v>0.48375451263537905</v>
      </c>
      <c r="BC47" s="190">
        <f ca="1">IF($AG47&gt;0,OFFSET(DATA!$F$6,BC$10+27*(7-$AE$8),$AF47,1,1)/OFFSET(DATA!$F$6,BC$10,$AF47,1,1),0)</f>
        <v>0.72151898734177211</v>
      </c>
      <c r="BD47" s="190">
        <f ca="1">IF($AG47&gt;0,OFFSET(DATA!$F$6,BD$10+27*(7-$AE$8),$AF47,1,1)/OFFSET(DATA!$F$6,BD$10,$AF47,1,1),0)</f>
        <v>0.65662650602409633</v>
      </c>
      <c r="BE47" s="190">
        <f ca="1">IF($AG47&gt;0,OFFSET(DATA!$F$6,BE$10+27*(7-$AE$8),$AF47,1,1)/OFFSET(DATA!$F$6,BE$10,$AF47,1,1),0)</f>
        <v>0.66300366300366298</v>
      </c>
      <c r="BF47" s="190">
        <f ca="1">IF($AG47&gt;0,OFFSET(DATA!$F$6,BF$10+27*(7-$AE$8),$AF47,1,1)/OFFSET(DATA!$F$6,BF$10,$AF47,1,1),0)</f>
        <v>0.50826446280991733</v>
      </c>
      <c r="BG47" s="190">
        <f ca="1">IF($AG47&gt;0,OFFSET(DATA!$F$6,BG$10+27*(7-$AE$8),$AF47,1,1)/OFFSET(DATA!$F$6,BG$10,$AF47,1,1),0)</f>
        <v>0.60317460317460314</v>
      </c>
      <c r="BH47" s="190">
        <f ca="1">IF($AG47&gt;0,OFFSET(DATA!$F$6,BH$10+27*(7-$AE$8),$AF47,1,1)/OFFSET(DATA!$F$6,BH$10,$AF47,1,1),0)</f>
        <v>0.73248145094806261</v>
      </c>
      <c r="BI47" s="190">
        <f ca="1">IF($AG47&gt;0,OFFSET(DATA!$F$6,BI$10+27*(7-$AE$8),$AF47,1,1)/OFFSET(DATA!$F$6,BI$10,$AF47,1,1),0)</f>
        <v>0.76079734219269102</v>
      </c>
      <c r="BJ47" s="190">
        <f ca="1">IF($AG47&gt;0,OFFSET(DATA!$F$6,BJ$10+27*(7-$AE$8),$AF47,1,1)/OFFSET(DATA!$F$6,BJ$10,$AF47,1,1),0)</f>
        <v>0.54345165238678095</v>
      </c>
      <c r="BK47" s="190">
        <f ca="1">IF($AG47&gt;0,OFFSET(DATA!$F$6,BK$10+27*(7-$AE$8),$AF47,1,1)/OFFSET(DATA!$F$6,BK$10,$AF47,1,1),0)</f>
        <v>0.67476769120800573</v>
      </c>
      <c r="BL47" s="190">
        <f ca="1">IF($AG47&gt;0,OFFSET(DATA!$F$6,BL$10+27*(7-$AE$8),$AF47,1,1)/OFFSET(DATA!$F$6,BL$10,$AF47,1,1),0)</f>
        <v>0.3473684210526316</v>
      </c>
      <c r="BM47" s="190">
        <f ca="1">IF($AG47&gt;0,OFFSET(DATA!$F$6,BM$10+27*(7-$AE$8),$AF47,1,1)/OFFSET(DATA!$F$6,BM$10,$AF47,1,1),0)</f>
        <v>0.65601217656012178</v>
      </c>
      <c r="BN47" s="190">
        <f ca="1">IF($AG47&gt;0,OFFSET(DATA!$F$6,BN$10+27*(7-$AE$8),$AF47,1,1)/OFFSET(DATA!$F$6,BN$10,$AF47,1,1),0)</f>
        <v>0.89967845659163992</v>
      </c>
      <c r="BO47" s="190">
        <f ca="1">IF($AG47&gt;0,OFFSET(DATA!$F$6,BO$10+27*(7-$AE$8),$AF47,1,1)/OFFSET(DATA!$F$6,BO$10,$AF47,1,1),0)</f>
        <v>0.66192924100393102</v>
      </c>
      <c r="BP47" s="190">
        <f ca="1">IF($AG47&gt;0,OFFSET(DATA!$F$6,BP$10+27*(7-$AE$8),$AF47,1,1)/OFFSET(DATA!$F$6,BP$10,$AF47,1,1),0)</f>
        <v>0.68544600938967137</v>
      </c>
      <c r="BQ47" s="190">
        <f ca="1">IF($AG47&gt;0,OFFSET(DATA!$F$6,BQ$10+27*(7-$AE$8),$AF47,1,1)/OFFSET(DATA!$F$6,BQ$10,$AF47,1,1),0)</f>
        <v>0.5786008230452675</v>
      </c>
      <c r="BR47" s="190">
        <f ca="1">IF($AG47&gt;0,OFFSET(DATA!$F$6,BR$10+27*(7-$AE$8),$AF47,1,1)/OFFSET(DATA!$F$6,BR$10,$AF47,1,1),0)</f>
        <v>0.55072463768115942</v>
      </c>
      <c r="BS47" s="190">
        <f ca="1">IF($AG47&gt;0,OFFSET(DATA!$F$6,BS$10+27*(7-$AE$8),$AF47,1,1)/OFFSET(DATA!$F$6,BS$10,$AF47,1,1),0)</f>
        <v>0.7010309278350515</v>
      </c>
      <c r="BT47" s="190">
        <f ca="1">IF($AG47&gt;0,OFFSET(DATA!$F$6,BT$10+27*(7-$AE$8),$AF47,1,1)/OFFSET(DATA!$F$6,BT$10,$AF47,1,1),0)</f>
        <v>0.55905006418485237</v>
      </c>
      <c r="BU47" s="190">
        <f ca="1">IF($AG47&gt;0,OFFSET(DATA!$F$6,BU$10+27*(7-$AE$8),$AF47,1,1)/OFFSET(DATA!$F$6,BU$10,$AF47,1,1),0)</f>
        <v>0.62534246575342467</v>
      </c>
      <c r="BV47" s="190">
        <f ca="1">IF($AG47&gt;0,OFFSET(DATA!$F$6,BV$10+27*(7-$AE$8),$AF47,1,1)/OFFSET(DATA!$F$6,BV$10,$AF47,1,1),0)</f>
        <v>0.69215044971381845</v>
      </c>
      <c r="BW47" s="190">
        <f ca="1">IF($AG47&gt;0,OFFSET(DATA!$F$6,BW$10+27*(7-$AE$8),$AF47,1,1)/OFFSET(DATA!$F$6,BW$10,$AF47,1,1),0)</f>
        <v>0.65</v>
      </c>
      <c r="BX47" s="190">
        <f ca="1">IF($AG47&gt;0,OFFSET(DATA!$F$6,BX$10+27*(7-$AE$8),$AF47,1,1)/OFFSET(DATA!$F$6,BX$10,$AF47,1,1),0)</f>
        <v>0.56091370558375631</v>
      </c>
    </row>
    <row r="48" spans="4:76" x14ac:dyDescent="0.2">
      <c r="AF48" s="166">
        <v>37</v>
      </c>
      <c r="AG48" s="96">
        <f ca="1">OFFSET(DATA!$F$6,$AF$10,$AF48,1,1)</f>
        <v>526</v>
      </c>
      <c r="AH48" s="190">
        <f ca="1">IF($AG48&gt;0,OFFSET(DATA!$F$6,$AF$10+27*AH$10,$AF48,1,1)/$AG48,0)</f>
        <v>0.54942965779467678</v>
      </c>
      <c r="AI48" s="190">
        <f ca="1">IF($AG48&gt;0,OFFSET(DATA!$F$6,$AF$10+27*AI$10,$AF48,1,1)/$AG48,0)</f>
        <v>1.9011406844106464E-3</v>
      </c>
      <c r="AJ48" s="190">
        <f ca="1">IF($AG48&gt;0,OFFSET(DATA!$F$6,$AF$10+27*AJ$10,$AF48,1,1)/$AG48,0)</f>
        <v>0.11787072243346007</v>
      </c>
      <c r="AK48" s="190">
        <f ca="1">IF($AG48&gt;0,OFFSET(DATA!$F$6,$AF$10+27*AK$10,$AF48,1,1)/$AG48,0)</f>
        <v>8.5551330798479083E-2</v>
      </c>
      <c r="AL48" s="190">
        <f ca="1">IF($AG48&gt;0,OFFSET(DATA!$F$6,$AF$10+27*AL$10,$AF48,1,1)/$AG48,0)</f>
        <v>8.5551330798479083E-2</v>
      </c>
      <c r="AM48" s="190">
        <f ca="1">IF($AG48&gt;0,OFFSET(DATA!$F$6,$AF$10+27*AM$10,$AF48,1,1)/$AG48,0)</f>
        <v>2.8517110266159697E-2</v>
      </c>
      <c r="AN48" s="166">
        <f ca="1">OFFSET(DATA!$F$6,$AF$10+27*AN$10,$AF48,1,1)</f>
        <v>19</v>
      </c>
      <c r="AO48" s="166">
        <f t="shared" ca="1" si="1"/>
        <v>19</v>
      </c>
      <c r="AQ48" s="96">
        <f ca="1">OFFSET(DATA!$F$6,25,$AF48,1,1)</f>
        <v>23931</v>
      </c>
      <c r="AR48" s="190">
        <f ca="1">IF($AQ48&gt;0,OFFSET(DATA!$F$6,25+27*AR$10,$AF48,1,1)/$AQ48,0)</f>
        <v>0.6168985834273536</v>
      </c>
      <c r="AS48" s="190">
        <f ca="1">IF($AQ48&gt;0,OFFSET(DATA!$F$6,25+27*AS$10,$AF48,1,1)/$AQ48,0)</f>
        <v>5.7665789143788388E-3</v>
      </c>
      <c r="AT48" s="190">
        <f ca="1">IF($AQ48&gt;0,OFFSET(DATA!$F$6,25+27*AT$10,$AF48,1,1)/$AQ48,0)</f>
        <v>8.131712005348711E-2</v>
      </c>
      <c r="AU48" s="190">
        <f ca="1">IF($AQ48&gt;0,OFFSET(DATA!$F$6,25+27*AU$10,$AF48,1,1)/$AQ48,0)</f>
        <v>4.734444862312482E-2</v>
      </c>
      <c r="AV48" s="190">
        <f ca="1">IF($AQ48&gt;0,OFFSET(DATA!$F$6,25+27*AV$10,$AF48,1,1)/$AQ48,0)</f>
        <v>0.11863273578204003</v>
      </c>
      <c r="AW48" s="190">
        <f ca="1">IF($AQ48&gt;0,OFFSET(DATA!$F$6,25+27*AW$10,$AF48,1,1)/$AQ48,0)</f>
        <v>4.8221971501399855E-2</v>
      </c>
      <c r="AZ48" s="166">
        <f t="shared" ca="1" si="2"/>
        <v>20</v>
      </c>
      <c r="BA48" s="190">
        <f ca="1">IF($AG48&gt;0,OFFSET(DATA!$F$6,BA$10+27*(7-$AE$8),$AF48,1,1)/OFFSET(DATA!$F$6,BA$10,$AF48,1,1),0)</f>
        <v>0.54942965779467678</v>
      </c>
      <c r="BB48" s="190">
        <f ca="1">IF($AG48&gt;0,OFFSET(DATA!$F$6,BB$10+27*(7-$AE$8),$AF48,1,1)/OFFSET(DATA!$F$6,BB$10,$AF48,1,1),0)</f>
        <v>0.53731343283582089</v>
      </c>
      <c r="BC48" s="190">
        <f ca="1">IF($AG48&gt;0,OFFSET(DATA!$F$6,BC$10+27*(7-$AE$8),$AF48,1,1)/OFFSET(DATA!$F$6,BC$10,$AF48,1,1),0)</f>
        <v>0.73684210526315785</v>
      </c>
      <c r="BD48" s="190">
        <f ca="1">IF($AG48&gt;0,OFFSET(DATA!$F$6,BD$10+27*(7-$AE$8),$AF48,1,1)/OFFSET(DATA!$F$6,BD$10,$AF48,1,1),0)</f>
        <v>0.64779874213836475</v>
      </c>
      <c r="BE48" s="190">
        <f ca="1">IF($AG48&gt;0,OFFSET(DATA!$F$6,BE$10+27*(7-$AE$8),$AF48,1,1)/OFFSET(DATA!$F$6,BE$10,$AF48,1,1),0)</f>
        <v>0.66748768472906406</v>
      </c>
      <c r="BF48" s="190">
        <f ca="1">IF($AG48&gt;0,OFFSET(DATA!$F$6,BF$10+27*(7-$AE$8),$AF48,1,1)/OFFSET(DATA!$F$6,BF$10,$AF48,1,1),0)</f>
        <v>0.49377593360995853</v>
      </c>
      <c r="BG48" s="190">
        <f ca="1">IF($AG48&gt;0,OFFSET(DATA!$F$6,BG$10+27*(7-$AE$8),$AF48,1,1)/OFFSET(DATA!$F$6,BG$10,$AF48,1,1),0)</f>
        <v>0.60784313725490191</v>
      </c>
      <c r="BH48" s="190">
        <f ca="1">IF($AG48&gt;0,OFFSET(DATA!$F$6,BH$10+27*(7-$AE$8),$AF48,1,1)/OFFSET(DATA!$F$6,BH$10,$AF48,1,1),0)</f>
        <v>0.73696872493985566</v>
      </c>
      <c r="BI48" s="190">
        <f ca="1">IF($AG48&gt;0,OFFSET(DATA!$F$6,BI$10+27*(7-$AE$8),$AF48,1,1)/OFFSET(DATA!$F$6,BI$10,$AF48,1,1),0)</f>
        <v>0.78787878787878785</v>
      </c>
      <c r="BJ48" s="190">
        <f ca="1">IF($AG48&gt;0,OFFSET(DATA!$F$6,BJ$10+27*(7-$AE$8),$AF48,1,1)/OFFSET(DATA!$F$6,BJ$10,$AF48,1,1),0)</f>
        <v>0.52968036529680362</v>
      </c>
      <c r="BK48" s="190">
        <f ca="1">IF($AG48&gt;0,OFFSET(DATA!$F$6,BK$10+27*(7-$AE$8),$AF48,1,1)/OFFSET(DATA!$F$6,BK$10,$AF48,1,1),0)</f>
        <v>0.68201438848920859</v>
      </c>
      <c r="BL48" s="190">
        <f ca="1">IF($AG48&gt;0,OFFSET(DATA!$F$6,BL$10+27*(7-$AE$8),$AF48,1,1)/OFFSET(DATA!$F$6,BL$10,$AF48,1,1),0)</f>
        <v>0.34371892608551541</v>
      </c>
      <c r="BM48" s="190">
        <f ca="1">IF($AG48&gt;0,OFFSET(DATA!$F$6,BM$10+27*(7-$AE$8),$AF48,1,1)/OFFSET(DATA!$F$6,BM$10,$AF48,1,1),0)</f>
        <v>0.66563467492260064</v>
      </c>
      <c r="BN48" s="190">
        <f ca="1">IF($AG48&gt;0,OFFSET(DATA!$F$6,BN$10+27*(7-$AE$8),$AF48,1,1)/OFFSET(DATA!$F$6,BN$10,$AF48,1,1),0)</f>
        <v>0.90807453416149064</v>
      </c>
      <c r="BO48" s="190">
        <f ca="1">IF($AG48&gt;0,OFFSET(DATA!$F$6,BO$10+27*(7-$AE$8),$AF48,1,1)/OFFSET(DATA!$F$6,BO$10,$AF48,1,1),0)</f>
        <v>0.66726403823178015</v>
      </c>
      <c r="BP48" s="190">
        <f ca="1">IF($AG48&gt;0,OFFSET(DATA!$F$6,BP$10+27*(7-$AE$8),$AF48,1,1)/OFFSET(DATA!$F$6,BP$10,$AF48,1,1),0)</f>
        <v>0.6879271070615034</v>
      </c>
      <c r="BQ48" s="190">
        <f ca="1">IF($AG48&gt;0,OFFSET(DATA!$F$6,BQ$10+27*(7-$AE$8),$AF48,1,1)/OFFSET(DATA!$F$6,BQ$10,$AF48,1,1),0)</f>
        <v>0.57748776508972266</v>
      </c>
      <c r="BR48" s="190">
        <f ca="1">IF($AG48&gt;0,OFFSET(DATA!$F$6,BR$10+27*(7-$AE$8),$AF48,1,1)/OFFSET(DATA!$F$6,BR$10,$AF48,1,1),0)</f>
        <v>0.56504854368932034</v>
      </c>
      <c r="BS48" s="190">
        <f ca="1">IF($AG48&gt;0,OFFSET(DATA!$F$6,BS$10+27*(7-$AE$8),$AF48,1,1)/OFFSET(DATA!$F$6,BS$10,$AF48,1,1),0)</f>
        <v>0.69387755102040816</v>
      </c>
      <c r="BT48" s="190">
        <f ca="1">IF($AG48&gt;0,OFFSET(DATA!$F$6,BT$10+27*(7-$AE$8),$AF48,1,1)/OFFSET(DATA!$F$6,BT$10,$AF48,1,1),0)</f>
        <v>0.55919395465994959</v>
      </c>
      <c r="BU48" s="190">
        <f ca="1">IF($AG48&gt;0,OFFSET(DATA!$F$6,BU$10+27*(7-$AE$8),$AF48,1,1)/OFFSET(DATA!$F$6,BU$10,$AF48,1,1),0)</f>
        <v>0.60933333333333328</v>
      </c>
      <c r="BV48" s="190">
        <f ca="1">IF($AG48&gt;0,OFFSET(DATA!$F$6,BV$10+27*(7-$AE$8),$AF48,1,1)/OFFSET(DATA!$F$6,BV$10,$AF48,1,1),0)</f>
        <v>0.69123669123669129</v>
      </c>
      <c r="BW48" s="190">
        <f ca="1">IF($AG48&gt;0,OFFSET(DATA!$F$6,BW$10+27*(7-$AE$8),$AF48,1,1)/OFFSET(DATA!$F$6,BW$10,$AF48,1,1),0)</f>
        <v>0.65338049245000684</v>
      </c>
      <c r="BX48" s="190">
        <f ca="1">IF($AG48&gt;0,OFFSET(DATA!$F$6,BX$10+27*(7-$AE$8),$AF48,1,1)/OFFSET(DATA!$F$6,BX$10,$AF48,1,1),0)</f>
        <v>0.55970149253731338</v>
      </c>
    </row>
    <row r="49" spans="32:76" x14ac:dyDescent="0.2">
      <c r="AF49" s="166">
        <v>38</v>
      </c>
      <c r="AG49" s="96">
        <f ca="1">OFFSET(DATA!$F$6,$AF$10,$AF49,1,1)</f>
        <v>532</v>
      </c>
      <c r="AH49" s="190">
        <f ca="1">IF($AG49&gt;0,OFFSET(DATA!$F$6,$AF$10+27*AH$10,$AF49,1,1)/$AG49,0)</f>
        <v>0.5714285714285714</v>
      </c>
      <c r="AI49" s="190">
        <f ca="1">IF($AG49&gt;0,OFFSET(DATA!$F$6,$AF$10+27*AI$10,$AF49,1,1)/$AG49,0)</f>
        <v>0</v>
      </c>
      <c r="AJ49" s="190">
        <f ca="1">IF($AG49&gt;0,OFFSET(DATA!$F$6,$AF$10+27*AJ$10,$AF49,1,1)/$AG49,0)</f>
        <v>0.12218045112781954</v>
      </c>
      <c r="AK49" s="190">
        <f ca="1">IF($AG49&gt;0,OFFSET(DATA!$F$6,$AF$10+27*AK$10,$AF49,1,1)/$AG49,0)</f>
        <v>6.5789473684210523E-2</v>
      </c>
      <c r="AL49" s="190">
        <f ca="1">IF($AG49&gt;0,OFFSET(DATA!$F$6,$AF$10+27*AL$10,$AF49,1,1)/$AG49,0)</f>
        <v>9.9624060150375934E-2</v>
      </c>
      <c r="AM49" s="190">
        <f ca="1">IF($AG49&gt;0,OFFSET(DATA!$F$6,$AF$10+27*AM$10,$AF49,1,1)/$AG49,0)</f>
        <v>2.6315789473684209E-2</v>
      </c>
      <c r="AN49" s="166">
        <f ca="1">OFFSET(DATA!$F$6,$AF$10+27*AN$10,$AF49,1,1)</f>
        <v>18</v>
      </c>
      <c r="AO49" s="166">
        <f t="shared" ca="1" si="1"/>
        <v>18</v>
      </c>
      <c r="AQ49" s="96">
        <f ca="1">OFFSET(DATA!$F$6,25,$AF49,1,1)</f>
        <v>24772</v>
      </c>
      <c r="AR49" s="190">
        <f ca="1">IF($AQ49&gt;0,OFFSET(DATA!$F$6,25+27*AR$10,$AF49,1,1)/$AQ49,0)</f>
        <v>0.60685451316001937</v>
      </c>
      <c r="AS49" s="190">
        <f ca="1">IF($AQ49&gt;0,OFFSET(DATA!$F$6,25+27*AS$10,$AF49,1,1)/$AQ49,0)</f>
        <v>5.9744873243985147E-3</v>
      </c>
      <c r="AT49" s="190">
        <f ca="1">IF($AQ49&gt;0,OFFSET(DATA!$F$6,25+27*AT$10,$AF49,1,1)/$AQ49,0)</f>
        <v>7.7547230744388823E-2</v>
      </c>
      <c r="AU49" s="190">
        <f ca="1">IF($AQ49&gt;0,OFFSET(DATA!$F$6,25+27*AU$10,$AF49,1,1)/$AQ49,0)</f>
        <v>4.8966575165509445E-2</v>
      </c>
      <c r="AV49" s="190">
        <f ca="1">IF($AQ49&gt;0,OFFSET(DATA!$F$6,25+27*AV$10,$AF49,1,1)/$AQ49,0)</f>
        <v>0.12154852252543194</v>
      </c>
      <c r="AW49" s="190">
        <f ca="1">IF($AQ49&gt;0,OFFSET(DATA!$F$6,25+27*AW$10,$AF49,1,1)/$AQ49,0)</f>
        <v>5.0137251735830779E-2</v>
      </c>
      <c r="AZ49" s="166">
        <f t="shared" ca="1" si="2"/>
        <v>18</v>
      </c>
      <c r="BA49" s="190">
        <f ca="1">IF($AG49&gt;0,OFFSET(DATA!$F$6,BA$10+27*(7-$AE$8),$AF49,1,1)/OFFSET(DATA!$F$6,BA$10,$AF49,1,1),0)</f>
        <v>0.5714285714285714</v>
      </c>
      <c r="BB49" s="190">
        <f ca="1">IF($AG49&gt;0,OFFSET(DATA!$F$6,BB$10+27*(7-$AE$8),$AF49,1,1)/OFFSET(DATA!$F$6,BB$10,$AF49,1,1),0)</f>
        <v>0.51079136690647486</v>
      </c>
      <c r="BC49" s="190">
        <f ca="1">IF($AG49&gt;0,OFFSET(DATA!$F$6,BC$10+27*(7-$AE$8),$AF49,1,1)/OFFSET(DATA!$F$6,BC$10,$AF49,1,1),0)</f>
        <v>0.75609756097560976</v>
      </c>
      <c r="BD49" s="190">
        <f ca="1">IF($AG49&gt;0,OFFSET(DATA!$F$6,BD$10+27*(7-$AE$8),$AF49,1,1)/OFFSET(DATA!$F$6,BD$10,$AF49,1,1),0)</f>
        <v>0.625</v>
      </c>
      <c r="BE49" s="190">
        <f ca="1">IF($AG49&gt;0,OFFSET(DATA!$F$6,BE$10+27*(7-$AE$8),$AF49,1,1)/OFFSET(DATA!$F$6,BE$10,$AF49,1,1),0)</f>
        <v>0.69041769041769041</v>
      </c>
      <c r="BF49" s="190">
        <f ca="1">IF($AG49&gt;0,OFFSET(DATA!$F$6,BF$10+27*(7-$AE$8),$AF49,1,1)/OFFSET(DATA!$F$6,BF$10,$AF49,1,1),0)</f>
        <v>0.496</v>
      </c>
      <c r="BG49" s="190">
        <f ca="1">IF($AG49&gt;0,OFFSET(DATA!$F$6,BG$10+27*(7-$AE$8),$AF49,1,1)/OFFSET(DATA!$F$6,BG$10,$AF49,1,1),0)</f>
        <v>0.62068965517241381</v>
      </c>
      <c r="BH49" s="190">
        <f ca="1">IF($AG49&gt;0,OFFSET(DATA!$F$6,BH$10+27*(7-$AE$8),$AF49,1,1)/OFFSET(DATA!$F$6,BH$10,$AF49,1,1),0)</f>
        <v>0.73712528823981549</v>
      </c>
      <c r="BI49" s="190">
        <f ca="1">IF($AG49&gt;0,OFFSET(DATA!$F$6,BI$10+27*(7-$AE$8),$AF49,1,1)/OFFSET(DATA!$F$6,BI$10,$AF49,1,1),0)</f>
        <v>0.77483443708609268</v>
      </c>
      <c r="BJ49" s="190">
        <f ca="1">IF($AG49&gt;0,OFFSET(DATA!$F$6,BJ$10+27*(7-$AE$8),$AF49,1,1)/OFFSET(DATA!$F$6,BJ$10,$AF49,1,1),0)</f>
        <v>0.534521158129176</v>
      </c>
      <c r="BK49" s="190">
        <f ca="1">IF($AG49&gt;0,OFFSET(DATA!$F$6,BK$10+27*(7-$AE$8),$AF49,1,1)/OFFSET(DATA!$F$6,BK$10,$AF49,1,1),0)</f>
        <v>0.68265162200282092</v>
      </c>
      <c r="BL49" s="190">
        <f ca="1">IF($AG49&gt;0,OFFSET(DATA!$F$6,BL$10+27*(7-$AE$8),$AF49,1,1)/OFFSET(DATA!$F$6,BL$10,$AF49,1,1),0)</f>
        <v>0.33806451612903227</v>
      </c>
      <c r="BM49" s="190">
        <f ca="1">IF($AG49&gt;0,OFFSET(DATA!$F$6,BM$10+27*(7-$AE$8),$AF49,1,1)/OFFSET(DATA!$F$6,BM$10,$AF49,1,1),0)</f>
        <v>0.63049853372434017</v>
      </c>
      <c r="BN49" s="190">
        <f ca="1">IF($AG49&gt;0,OFFSET(DATA!$F$6,BN$10+27*(7-$AE$8),$AF49,1,1)/OFFSET(DATA!$F$6,BN$10,$AF49,1,1),0)</f>
        <v>0.88319427890345648</v>
      </c>
      <c r="BO49" s="190">
        <f ca="1">IF($AG49&gt;0,OFFSET(DATA!$F$6,BO$10+27*(7-$AE$8),$AF49,1,1)/OFFSET(DATA!$F$6,BO$10,$AF49,1,1),0)</f>
        <v>0.6446423441539787</v>
      </c>
      <c r="BP49" s="190">
        <f ca="1">IF($AG49&gt;0,OFFSET(DATA!$F$6,BP$10+27*(7-$AE$8),$AF49,1,1)/OFFSET(DATA!$F$6,BP$10,$AF49,1,1),0)</f>
        <v>0.69957983193277307</v>
      </c>
      <c r="BQ49" s="190">
        <f ca="1">IF($AG49&gt;0,OFFSET(DATA!$F$6,BQ$10+27*(7-$AE$8),$AF49,1,1)/OFFSET(DATA!$F$6,BQ$10,$AF49,1,1),0)</f>
        <v>0.54781199351701781</v>
      </c>
      <c r="BR49" s="190">
        <f ca="1">IF($AG49&gt;0,OFFSET(DATA!$F$6,BR$10+27*(7-$AE$8),$AF49,1,1)/OFFSET(DATA!$F$6,BR$10,$AF49,1,1),0)</f>
        <v>0.59523809523809523</v>
      </c>
      <c r="BS49" s="190">
        <f ca="1">IF($AG49&gt;0,OFFSET(DATA!$F$6,BS$10+27*(7-$AE$8),$AF49,1,1)/OFFSET(DATA!$F$6,BS$10,$AF49,1,1),0)</f>
        <v>0.67924528301886788</v>
      </c>
      <c r="BT49" s="190">
        <f ca="1">IF($AG49&gt;0,OFFSET(DATA!$F$6,BT$10+27*(7-$AE$8),$AF49,1,1)/OFFSET(DATA!$F$6,BT$10,$AF49,1,1),0)</f>
        <v>0.54295942720763724</v>
      </c>
      <c r="BU49" s="190">
        <f ca="1">IF($AG49&gt;0,OFFSET(DATA!$F$6,BU$10+27*(7-$AE$8),$AF49,1,1)/OFFSET(DATA!$F$6,BU$10,$AF49,1,1),0)</f>
        <v>0.60025873221216042</v>
      </c>
      <c r="BV49" s="190">
        <f ca="1">IF($AG49&gt;0,OFFSET(DATA!$F$6,BV$10+27*(7-$AE$8),$AF49,1,1)/OFFSET(DATA!$F$6,BV$10,$AF49,1,1),0)</f>
        <v>0.67346938775510201</v>
      </c>
      <c r="BW49" s="190">
        <f ca="1">IF($AG49&gt;0,OFFSET(DATA!$F$6,BW$10+27*(7-$AE$8),$AF49,1,1)/OFFSET(DATA!$F$6,BW$10,$AF49,1,1),0)</f>
        <v>0.63785900783289817</v>
      </c>
      <c r="BX49" s="190">
        <f ca="1">IF($AG49&gt;0,OFFSET(DATA!$F$6,BX$10+27*(7-$AE$8),$AF49,1,1)/OFFSET(DATA!$F$6,BX$10,$AF49,1,1),0)</f>
        <v>0.58088235294117652</v>
      </c>
    </row>
    <row r="50" spans="32:76" x14ac:dyDescent="0.2">
      <c r="AF50" s="166">
        <v>39</v>
      </c>
      <c r="AG50" s="96">
        <f ca="1">OFFSET(DATA!$F$6,$AF$10,$AF50,1,1)</f>
        <v>537</v>
      </c>
      <c r="AH50" s="190">
        <f ca="1">IF($AG50&gt;0,OFFSET(DATA!$F$6,$AF$10+27*AH$10,$AF50,1,1)/$AG50,0)</f>
        <v>0.56797020484171323</v>
      </c>
      <c r="AI50" s="190">
        <f ca="1">IF($AG50&gt;0,OFFSET(DATA!$F$6,$AF$10+27*AI$10,$AF50,1,1)/$AG50,0)</f>
        <v>0</v>
      </c>
      <c r="AJ50" s="190">
        <f ca="1">IF($AG50&gt;0,OFFSET(DATA!$F$6,$AF$10+27*AJ$10,$AF50,1,1)/$AG50,0)</f>
        <v>0.1154562383612663</v>
      </c>
      <c r="AK50" s="190">
        <f ca="1">IF($AG50&gt;0,OFFSET(DATA!$F$6,$AF$10+27*AK$10,$AF50,1,1)/$AG50,0)</f>
        <v>6.5176908752327747E-2</v>
      </c>
      <c r="AL50" s="190">
        <f ca="1">IF($AG50&gt;0,OFFSET(DATA!$F$6,$AF$10+27*AL$10,$AF50,1,1)/$AG50,0)</f>
        <v>6.8901303538175043E-2</v>
      </c>
      <c r="AM50" s="190">
        <f ca="1">IF($AG50&gt;0,OFFSET(DATA!$F$6,$AF$10+27*AM$10,$AF50,1,1)/$AG50,0)</f>
        <v>1.4897579143389199E-2</v>
      </c>
      <c r="AN50" s="166">
        <f ca="1">OFFSET(DATA!$F$6,$AF$10+27*AN$10,$AF50,1,1)</f>
        <v>18</v>
      </c>
      <c r="AO50" s="166">
        <f t="shared" ca="1" si="1"/>
        <v>18</v>
      </c>
      <c r="AQ50" s="96">
        <f ca="1">OFFSET(DATA!$F$6,25,$AF50,1,1)</f>
        <v>25298</v>
      </c>
      <c r="AR50" s="190">
        <f ca="1">IF($AQ50&gt;0,OFFSET(DATA!$F$6,25+27*AR$10,$AF50,1,1)/$AQ50,0)</f>
        <v>0.6110759743853269</v>
      </c>
      <c r="AS50" s="190">
        <f ca="1">IF($AQ50&gt;0,OFFSET(DATA!$F$6,25+27*AS$10,$AF50,1,1)/$AQ50,0)</f>
        <v>5.9688512925923001E-3</v>
      </c>
      <c r="AT50" s="190">
        <f ca="1">IF($AQ50&gt;0,OFFSET(DATA!$F$6,25+27*AT$10,$AF50,1,1)/$AQ50,0)</f>
        <v>7.6527788758004589E-2</v>
      </c>
      <c r="AU50" s="190">
        <f ca="1">IF($AQ50&gt;0,OFFSET(DATA!$F$6,25+27*AU$10,$AF50,1,1)/$AQ50,0)</f>
        <v>4.7711281524231167E-2</v>
      </c>
      <c r="AV50" s="190">
        <f ca="1">IF($AQ50&gt;0,OFFSET(DATA!$F$6,25+27*AV$10,$AF50,1,1)/$AQ50,0)</f>
        <v>0.12111629377816428</v>
      </c>
      <c r="AW50" s="190">
        <f ca="1">IF($AQ50&gt;0,OFFSET(DATA!$F$6,25+27*AW$10,$AF50,1,1)/$AQ50,0)</f>
        <v>4.8383271404854142E-2</v>
      </c>
      <c r="AZ50" s="166">
        <f t="shared" ca="1" si="2"/>
        <v>18</v>
      </c>
      <c r="BA50" s="190">
        <f ca="1">IF($AG50&gt;0,OFFSET(DATA!$F$6,BA$10+27*(7-$AE$8),$AF50,1,1)/OFFSET(DATA!$F$6,BA$10,$AF50,1,1),0)</f>
        <v>0.56797020484171323</v>
      </c>
      <c r="BB50" s="190">
        <f ca="1">IF($AG50&gt;0,OFFSET(DATA!$F$6,BB$10+27*(7-$AE$8),$AF50,1,1)/OFFSET(DATA!$F$6,BB$10,$AF50,1,1),0)</f>
        <v>0.49645390070921985</v>
      </c>
      <c r="BC50" s="190">
        <f ca="1">IF($AG50&gt;0,OFFSET(DATA!$F$6,BC$10+27*(7-$AE$8),$AF50,1,1)/OFFSET(DATA!$F$6,BC$10,$AF50,1,1),0)</f>
        <v>0.75</v>
      </c>
      <c r="BD50" s="190">
        <f ca="1">IF($AG50&gt;0,OFFSET(DATA!$F$6,BD$10+27*(7-$AE$8),$AF50,1,1)/OFFSET(DATA!$F$6,BD$10,$AF50,1,1),0)</f>
        <v>0.59259259259259256</v>
      </c>
      <c r="BE50" s="190">
        <f ca="1">IF($AG50&gt;0,OFFSET(DATA!$F$6,BE$10+27*(7-$AE$8),$AF50,1,1)/OFFSET(DATA!$F$6,BE$10,$AF50,1,1),0)</f>
        <v>0.69859813084112155</v>
      </c>
      <c r="BF50" s="190">
        <f ca="1">IF($AG50&gt;0,OFFSET(DATA!$F$6,BF$10+27*(7-$AE$8),$AF50,1,1)/OFFSET(DATA!$F$6,BF$10,$AF50,1,1),0)</f>
        <v>0.47560975609756095</v>
      </c>
      <c r="BG50" s="190">
        <f ca="1">IF($AG50&gt;0,OFFSET(DATA!$F$6,BG$10+27*(7-$AE$8),$AF50,1,1)/OFFSET(DATA!$F$6,BG$10,$AF50,1,1),0)</f>
        <v>0.61732851985559567</v>
      </c>
      <c r="BH50" s="190">
        <f ca="1">IF($AG50&gt;0,OFFSET(DATA!$F$6,BH$10+27*(7-$AE$8),$AF50,1,1)/OFFSET(DATA!$F$6,BH$10,$AF50,1,1),0)</f>
        <v>0.74014598540145982</v>
      </c>
      <c r="BI50" s="190">
        <f ca="1">IF($AG50&gt;0,OFFSET(DATA!$F$6,BI$10+27*(7-$AE$8),$AF50,1,1)/OFFSET(DATA!$F$6,BI$10,$AF50,1,1),0)</f>
        <v>0.7466666666666667</v>
      </c>
      <c r="BJ50" s="190">
        <f ca="1">IF($AG50&gt;0,OFFSET(DATA!$F$6,BJ$10+27*(7-$AE$8),$AF50,1,1)/OFFSET(DATA!$F$6,BJ$10,$AF50,1,1),0)</f>
        <v>0.53047404063205417</v>
      </c>
      <c r="BK50" s="190">
        <f ca="1">IF($AG50&gt;0,OFFSET(DATA!$F$6,BK$10+27*(7-$AE$8),$AF50,1,1)/OFFSET(DATA!$F$6,BK$10,$AF50,1,1),0)</f>
        <v>0.69387755102040816</v>
      </c>
      <c r="BL50" s="190">
        <f ca="1">IF($AG50&gt;0,OFFSET(DATA!$F$6,BL$10+27*(7-$AE$8),$AF50,1,1)/OFFSET(DATA!$F$6,BL$10,$AF50,1,1),0)</f>
        <v>0.34826684107259648</v>
      </c>
      <c r="BM50" s="190">
        <f ca="1">IF($AG50&gt;0,OFFSET(DATA!$F$6,BM$10+27*(7-$AE$8),$AF50,1,1)/OFFSET(DATA!$F$6,BM$10,$AF50,1,1),0)</f>
        <v>0.66666666666666663</v>
      </c>
      <c r="BN50" s="190">
        <f ca="1">IF($AG50&gt;0,OFFSET(DATA!$F$6,BN$10+27*(7-$AE$8),$AF50,1,1)/OFFSET(DATA!$F$6,BN$10,$AF50,1,1),0)</f>
        <v>0.90175438596491231</v>
      </c>
      <c r="BO50" s="190">
        <f ca="1">IF($AG50&gt;0,OFFSET(DATA!$F$6,BO$10+27*(7-$AE$8),$AF50,1,1)/OFFSET(DATA!$F$6,BO$10,$AF50,1,1),0)</f>
        <v>0.64101838755304097</v>
      </c>
      <c r="BP50" s="190">
        <f ca="1">IF($AG50&gt;0,OFFSET(DATA!$F$6,BP$10+27*(7-$AE$8),$AF50,1,1)/OFFSET(DATA!$F$6,BP$10,$AF50,1,1),0)</f>
        <v>0.72421052631578953</v>
      </c>
      <c r="BQ50" s="190">
        <f ca="1">IF($AG50&gt;0,OFFSET(DATA!$F$6,BQ$10+27*(7-$AE$8),$AF50,1,1)/OFFSET(DATA!$F$6,BQ$10,$AF50,1,1),0)</f>
        <v>0.55047318611987384</v>
      </c>
      <c r="BR50" s="190">
        <f ca="1">IF($AG50&gt;0,OFFSET(DATA!$F$6,BR$10+27*(7-$AE$8),$AF50,1,1)/OFFSET(DATA!$F$6,BR$10,$AF50,1,1),0)</f>
        <v>0.59595959595959591</v>
      </c>
      <c r="BS50" s="190">
        <f ca="1">IF($AG50&gt;0,OFFSET(DATA!$F$6,BS$10+27*(7-$AE$8),$AF50,1,1)/OFFSET(DATA!$F$6,BS$10,$AF50,1,1),0)</f>
        <v>0.67241379310344829</v>
      </c>
      <c r="BT50" s="190">
        <f ca="1">IF($AG50&gt;0,OFFSET(DATA!$F$6,BT$10+27*(7-$AE$8),$AF50,1,1)/OFFSET(DATA!$F$6,BT$10,$AF50,1,1),0)</f>
        <v>0.54773269689737469</v>
      </c>
      <c r="BU50" s="190">
        <f ca="1">IF($AG50&gt;0,OFFSET(DATA!$F$6,BU$10+27*(7-$AE$8),$AF50,1,1)/OFFSET(DATA!$F$6,BU$10,$AF50,1,1),0)</f>
        <v>0.61518987341772147</v>
      </c>
      <c r="BV50" s="190">
        <f ca="1">IF($AG50&gt;0,OFFSET(DATA!$F$6,BV$10+27*(7-$AE$8),$AF50,1,1)/OFFSET(DATA!$F$6,BV$10,$AF50,1,1),0)</f>
        <v>0.68569254185692541</v>
      </c>
      <c r="BW50" s="190">
        <f ca="1">IF($AG50&gt;0,OFFSET(DATA!$F$6,BW$10+27*(7-$AE$8),$AF50,1,1)/OFFSET(DATA!$F$6,BW$10,$AF50,1,1),0)</f>
        <v>0.63354350567465323</v>
      </c>
      <c r="BX50" s="190">
        <f ca="1">IF($AG50&gt;0,OFFSET(DATA!$F$6,BX$10+27*(7-$AE$8),$AF50,1,1)/OFFSET(DATA!$F$6,BX$10,$AF50,1,1),0)</f>
        <v>0.61352657004830913</v>
      </c>
    </row>
    <row r="51" spans="32:76" x14ac:dyDescent="0.2">
      <c r="AF51" s="166">
        <v>40</v>
      </c>
      <c r="AG51" s="96">
        <f ca="1">OFFSET(DATA!$F$6,$AF$10,$AF51,1,1)</f>
        <v>503</v>
      </c>
      <c r="AH51" s="190">
        <f ca="1">IF($AG51&gt;0,OFFSET(DATA!$F$6,$AF$10+27*AH$10,$AF51,1,1)/$AG51,0)</f>
        <v>0.56461232604373757</v>
      </c>
      <c r="AI51" s="190">
        <f ca="1">IF($AG51&gt;0,OFFSET(DATA!$F$6,$AF$10+27*AI$10,$AF51,1,1)/$AG51,0)</f>
        <v>0</v>
      </c>
      <c r="AJ51" s="190">
        <f ca="1">IF($AG51&gt;0,OFFSET(DATA!$F$6,$AF$10+27*AJ$10,$AF51,1,1)/$AG51,0)</f>
        <v>0.11332007952286283</v>
      </c>
      <c r="AK51" s="190">
        <f ca="1">IF($AG51&gt;0,OFFSET(DATA!$F$6,$AF$10+27*AK$10,$AF51,1,1)/$AG51,0)</f>
        <v>6.9582504970178927E-2</v>
      </c>
      <c r="AL51" s="190">
        <f ca="1">IF($AG51&gt;0,OFFSET(DATA!$F$6,$AF$10+27*AL$10,$AF51,1,1)/$AG51,0)</f>
        <v>7.3558648111332003E-2</v>
      </c>
      <c r="AM51" s="190">
        <f ca="1">IF($AG51&gt;0,OFFSET(DATA!$F$6,$AF$10+27*AM$10,$AF51,1,1)/$AG51,0)</f>
        <v>3.7773359840954271E-2</v>
      </c>
      <c r="AN51" s="166">
        <f ca="1">OFFSET(DATA!$F$6,$AF$10+27*AN$10,$AF51,1,1)</f>
        <v>19</v>
      </c>
      <c r="AO51" s="166">
        <f t="shared" ca="1" si="1"/>
        <v>19</v>
      </c>
      <c r="AQ51" s="96">
        <f ca="1">OFFSET(DATA!$F$6,25,$AF51,1,1)</f>
        <v>24767</v>
      </c>
      <c r="AR51" s="190">
        <f ca="1">IF($AQ51&gt;0,OFFSET(DATA!$F$6,25+27*AR$10,$AF51,1,1)/$AQ51,0)</f>
        <v>0.6066540154237493</v>
      </c>
      <c r="AS51" s="190">
        <f ca="1">IF($AQ51&gt;0,OFFSET(DATA!$F$6,25+27*AS$10,$AF51,1,1)/$AQ51,0)</f>
        <v>6.7024669923688779E-3</v>
      </c>
      <c r="AT51" s="190">
        <f ca="1">IF($AQ51&gt;0,OFFSET(DATA!$F$6,25+27*AT$10,$AF51,1,1)/$AQ51,0)</f>
        <v>7.7522509791254496E-2</v>
      </c>
      <c r="AU51" s="190">
        <f ca="1">IF($AQ51&gt;0,OFFSET(DATA!$F$6,25+27*AU$10,$AF51,1,1)/$AQ51,0)</f>
        <v>4.6028990188557356E-2</v>
      </c>
      <c r="AV51" s="190">
        <f ca="1">IF($AQ51&gt;0,OFFSET(DATA!$F$6,25+27*AV$10,$AF51,1,1)/$AQ51,0)</f>
        <v>0.12141155569911576</v>
      </c>
      <c r="AW51" s="190">
        <f ca="1">IF($AQ51&gt;0,OFFSET(DATA!$F$6,25+27*AW$10,$AF51,1,1)/$AQ51,0)</f>
        <v>5.0228126135583639E-2</v>
      </c>
      <c r="AZ51" s="166">
        <f t="shared" ca="1" si="2"/>
        <v>19</v>
      </c>
      <c r="BA51" s="190">
        <f ca="1">IF($AG51&gt;0,OFFSET(DATA!$F$6,BA$10+27*(7-$AE$8),$AF51,1,1)/OFFSET(DATA!$F$6,BA$10,$AF51,1,1),0)</f>
        <v>0.56461232604373757</v>
      </c>
      <c r="BB51" s="190">
        <f ca="1">IF($AG51&gt;0,OFFSET(DATA!$F$6,BB$10+27*(7-$AE$8),$AF51,1,1)/OFFSET(DATA!$F$6,BB$10,$AF51,1,1),0)</f>
        <v>0.42028985507246375</v>
      </c>
      <c r="BC51" s="190">
        <f ca="1">IF($AG51&gt;0,OFFSET(DATA!$F$6,BC$10+27*(7-$AE$8),$AF51,1,1)/OFFSET(DATA!$F$6,BC$10,$AF51,1,1),0)</f>
        <v>0.66666666666666663</v>
      </c>
      <c r="BD51" s="190">
        <f ca="1">IF($AG51&gt;0,OFFSET(DATA!$F$6,BD$10+27*(7-$AE$8),$AF51,1,1)/OFFSET(DATA!$F$6,BD$10,$AF51,1,1),0)</f>
        <v>0.59893048128342241</v>
      </c>
      <c r="BE51" s="190">
        <f ca="1">IF($AG51&gt;0,OFFSET(DATA!$F$6,BE$10+27*(7-$AE$8),$AF51,1,1)/OFFSET(DATA!$F$6,BE$10,$AF51,1,1),0)</f>
        <v>0.67153284671532842</v>
      </c>
      <c r="BF51" s="190">
        <f ca="1">IF($AG51&gt;0,OFFSET(DATA!$F$6,BF$10+27*(7-$AE$8),$AF51,1,1)/OFFSET(DATA!$F$6,BF$10,$AF51,1,1),0)</f>
        <v>0.47154471544715448</v>
      </c>
      <c r="BG51" s="190">
        <f ca="1">IF($AG51&gt;0,OFFSET(DATA!$F$6,BG$10+27*(7-$AE$8),$AF51,1,1)/OFFSET(DATA!$F$6,BG$10,$AF51,1,1),0)</f>
        <v>0.62595419847328249</v>
      </c>
      <c r="BH51" s="190">
        <f ca="1">IF($AG51&gt;0,OFFSET(DATA!$F$6,BH$10+27*(7-$AE$8),$AF51,1,1)/OFFSET(DATA!$F$6,BH$10,$AF51,1,1),0)</f>
        <v>0.74774096385542166</v>
      </c>
      <c r="BI51" s="190">
        <f ca="1">IF($AG51&gt;0,OFFSET(DATA!$F$6,BI$10+27*(7-$AE$8),$AF51,1,1)/OFFSET(DATA!$F$6,BI$10,$AF51,1,1),0)</f>
        <v>0.74468085106382975</v>
      </c>
      <c r="BJ51" s="190">
        <f ca="1">IF($AG51&gt;0,OFFSET(DATA!$F$6,BJ$10+27*(7-$AE$8),$AF51,1,1)/OFFSET(DATA!$F$6,BJ$10,$AF51,1,1),0)</f>
        <v>0.49099099099099097</v>
      </c>
      <c r="BK51" s="190">
        <f ca="1">IF($AG51&gt;0,OFFSET(DATA!$F$6,BK$10+27*(7-$AE$8),$AF51,1,1)/OFFSET(DATA!$F$6,BK$10,$AF51,1,1),0)</f>
        <v>0.68497109826589597</v>
      </c>
      <c r="BL51" s="190">
        <f ca="1">IF($AG51&gt;0,OFFSET(DATA!$F$6,BL$10+27*(7-$AE$8),$AF51,1,1)/OFFSET(DATA!$F$6,BL$10,$AF51,1,1),0)</f>
        <v>0.34155844155844156</v>
      </c>
      <c r="BM51" s="190">
        <f ca="1">IF($AG51&gt;0,OFFSET(DATA!$F$6,BM$10+27*(7-$AE$8),$AF51,1,1)/OFFSET(DATA!$F$6,BM$10,$AF51,1,1),0)</f>
        <v>0.6430769230769231</v>
      </c>
      <c r="BN51" s="190">
        <f ca="1">IF($AG51&gt;0,OFFSET(DATA!$F$6,BN$10+27*(7-$AE$8),$AF51,1,1)/OFFSET(DATA!$F$6,BN$10,$AF51,1,1),0)</f>
        <v>0.91971664698937428</v>
      </c>
      <c r="BO51" s="190">
        <f ca="1">IF($AG51&gt;0,OFFSET(DATA!$F$6,BO$10+27*(7-$AE$8),$AF51,1,1)/OFFSET(DATA!$F$6,BO$10,$AF51,1,1),0)</f>
        <v>0.63043478260869568</v>
      </c>
      <c r="BP51" s="190">
        <f ca="1">IF($AG51&gt;0,OFFSET(DATA!$F$6,BP$10+27*(7-$AE$8),$AF51,1,1)/OFFSET(DATA!$F$6,BP$10,$AF51,1,1),0)</f>
        <v>0.72048192771084341</v>
      </c>
      <c r="BQ51" s="190">
        <f ca="1">IF($AG51&gt;0,OFFSET(DATA!$F$6,BQ$10+27*(7-$AE$8),$AF51,1,1)/OFFSET(DATA!$F$6,BQ$10,$AF51,1,1),0)</f>
        <v>0.6071428571428571</v>
      </c>
      <c r="BR51" s="190">
        <f ca="1">IF($AG51&gt;0,OFFSET(DATA!$F$6,BR$10+27*(7-$AE$8),$AF51,1,1)/OFFSET(DATA!$F$6,BR$10,$AF51,1,1),0)</f>
        <v>0.57087378640776698</v>
      </c>
      <c r="BS51" s="190">
        <f ca="1">IF($AG51&gt;0,OFFSET(DATA!$F$6,BS$10+27*(7-$AE$8),$AF51,1,1)/OFFSET(DATA!$F$6,BS$10,$AF51,1,1),0)</f>
        <v>0.71739130434782605</v>
      </c>
      <c r="BT51" s="190">
        <f ca="1">IF($AG51&gt;0,OFFSET(DATA!$F$6,BT$10+27*(7-$AE$8),$AF51,1,1)/OFFSET(DATA!$F$6,BT$10,$AF51,1,1),0)</f>
        <v>0.55172413793103448</v>
      </c>
      <c r="BU51" s="190">
        <f ca="1">IF($AG51&gt;0,OFFSET(DATA!$F$6,BU$10+27*(7-$AE$8),$AF51,1,1)/OFFSET(DATA!$F$6,BU$10,$AF51,1,1),0)</f>
        <v>0.63102998696219037</v>
      </c>
      <c r="BV51" s="190">
        <f ca="1">IF($AG51&gt;0,OFFSET(DATA!$F$6,BV$10+27*(7-$AE$8),$AF51,1,1)/OFFSET(DATA!$F$6,BV$10,$AF51,1,1),0)</f>
        <v>0.67406273909716907</v>
      </c>
      <c r="BW51" s="190">
        <f ca="1">IF($AG51&gt;0,OFFSET(DATA!$F$6,BW$10+27*(7-$AE$8),$AF51,1,1)/OFFSET(DATA!$F$6,BW$10,$AF51,1,1),0)</f>
        <v>0.63346821563764522</v>
      </c>
      <c r="BX51" s="190">
        <f ca="1">IF($AG51&gt;0,OFFSET(DATA!$F$6,BX$10+27*(7-$AE$8),$AF51,1,1)/OFFSET(DATA!$F$6,BX$10,$AF51,1,1),0)</f>
        <v>0.58937198067632846</v>
      </c>
    </row>
    <row r="52" spans="32:76" x14ac:dyDescent="0.2">
      <c r="AF52" s="166">
        <v>41</v>
      </c>
      <c r="AG52" s="96">
        <f ca="1">OFFSET(DATA!$F$6,$AF$10,$AF52,1,1)</f>
        <v>530</v>
      </c>
      <c r="AH52" s="190">
        <f ca="1">IF($AG52&gt;0,OFFSET(DATA!$F$6,$AF$10+27*AH$10,$AF52,1,1)/$AG52,0)</f>
        <v>0.56603773584905659</v>
      </c>
      <c r="AI52" s="190">
        <f ca="1">IF($AG52&gt;0,OFFSET(DATA!$F$6,$AF$10+27*AI$10,$AF52,1,1)/$AG52,0)</f>
        <v>0</v>
      </c>
      <c r="AJ52" s="190">
        <f ca="1">IF($AG52&gt;0,OFFSET(DATA!$F$6,$AF$10+27*AJ$10,$AF52,1,1)/$AG52,0)</f>
        <v>0.10377358490566038</v>
      </c>
      <c r="AK52" s="190">
        <f ca="1">IF($AG52&gt;0,OFFSET(DATA!$F$6,$AF$10+27*AK$10,$AF52,1,1)/$AG52,0)</f>
        <v>5.849056603773585E-2</v>
      </c>
      <c r="AL52" s="190">
        <f ca="1">IF($AG52&gt;0,OFFSET(DATA!$F$6,$AF$10+27*AL$10,$AF52,1,1)/$AG52,0)</f>
        <v>8.3018867924528297E-2</v>
      </c>
      <c r="AM52" s="190">
        <f ca="1">IF($AG52&gt;0,OFFSET(DATA!$F$6,$AF$10+27*AM$10,$AF52,1,1)/$AG52,0)</f>
        <v>2.2641509433962263E-2</v>
      </c>
      <c r="AN52" s="166">
        <f ca="1">OFFSET(DATA!$F$6,$AF$10+27*AN$10,$AF52,1,1)</f>
        <v>19</v>
      </c>
      <c r="AO52" s="166">
        <f t="shared" ca="1" si="1"/>
        <v>19</v>
      </c>
      <c r="AQ52" s="96">
        <f ca="1">OFFSET(DATA!$F$6,25,$AF52,1,1)</f>
        <v>24871</v>
      </c>
      <c r="AR52" s="190">
        <f ca="1">IF($AQ52&gt;0,OFFSET(DATA!$F$6,25+27*AR$10,$AF52,1,1)/$AQ52,0)</f>
        <v>0.61473201720879744</v>
      </c>
      <c r="AS52" s="190">
        <f ca="1">IF($AQ52&gt;0,OFFSET(DATA!$F$6,25+27*AS$10,$AF52,1,1)/$AQ52,0)</f>
        <v>6.5136102287805071E-3</v>
      </c>
      <c r="AT52" s="190">
        <f ca="1">IF($AQ52&gt;0,OFFSET(DATA!$F$6,25+27*AT$10,$AF52,1,1)/$AQ52,0)</f>
        <v>7.792207792207792E-2</v>
      </c>
      <c r="AU52" s="190">
        <f ca="1">IF($AQ52&gt;0,OFFSET(DATA!$F$6,25+27*AU$10,$AF52,1,1)/$AQ52,0)</f>
        <v>4.9736641067910418E-2</v>
      </c>
      <c r="AV52" s="190">
        <f ca="1">IF($AQ52&gt;0,OFFSET(DATA!$F$6,25+27*AV$10,$AF52,1,1)/$AQ52,0)</f>
        <v>0.11917494270435447</v>
      </c>
      <c r="AW52" s="190">
        <f ca="1">IF($AQ52&gt;0,OFFSET(DATA!$F$6,25+27*AW$10,$AF52,1,1)/$AQ52,0)</f>
        <v>4.5394234248723415E-2</v>
      </c>
      <c r="AZ52" s="166">
        <f t="shared" ca="1" si="2"/>
        <v>20</v>
      </c>
      <c r="BA52" s="190">
        <f ca="1">IF($AG52&gt;0,OFFSET(DATA!$F$6,BA$10+27*(7-$AE$8),$AF52,1,1)/OFFSET(DATA!$F$6,BA$10,$AF52,1,1),0)</f>
        <v>0.56603773584905659</v>
      </c>
      <c r="BB52" s="190">
        <f ca="1">IF($AG52&gt;0,OFFSET(DATA!$F$6,BB$10+27*(7-$AE$8),$AF52,1,1)/OFFSET(DATA!$F$6,BB$10,$AF52,1,1),0)</f>
        <v>0.37671232876712329</v>
      </c>
      <c r="BC52" s="190">
        <f ca="1">IF($AG52&gt;0,OFFSET(DATA!$F$6,BC$10+27*(7-$AE$8),$AF52,1,1)/OFFSET(DATA!$F$6,BC$10,$AF52,1,1),0)</f>
        <v>0.63414634146341464</v>
      </c>
      <c r="BD52" s="190">
        <f ca="1">IF($AG52&gt;0,OFFSET(DATA!$F$6,BD$10+27*(7-$AE$8),$AF52,1,1)/OFFSET(DATA!$F$6,BD$10,$AF52,1,1),0)</f>
        <v>0.64141414141414144</v>
      </c>
      <c r="BE52" s="190">
        <f ca="1">IF($AG52&gt;0,OFFSET(DATA!$F$6,BE$10+27*(7-$AE$8),$AF52,1,1)/OFFSET(DATA!$F$6,BE$10,$AF52,1,1),0)</f>
        <v>0.67237163814180934</v>
      </c>
      <c r="BF52" s="190">
        <f ca="1">IF($AG52&gt;0,OFFSET(DATA!$F$6,BF$10+27*(7-$AE$8),$AF52,1,1)/OFFSET(DATA!$F$6,BF$10,$AF52,1,1),0)</f>
        <v>0.51724137931034486</v>
      </c>
      <c r="BG52" s="190">
        <f ca="1">IF($AG52&gt;0,OFFSET(DATA!$F$6,BG$10+27*(7-$AE$8),$AF52,1,1)/OFFSET(DATA!$F$6,BG$10,$AF52,1,1),0)</f>
        <v>0.6654411764705882</v>
      </c>
      <c r="BH52" s="190">
        <f ca="1">IF($AG52&gt;0,OFFSET(DATA!$F$6,BH$10+27*(7-$AE$8),$AF52,1,1)/OFFSET(DATA!$F$6,BH$10,$AF52,1,1),0)</f>
        <v>0.74702380952380953</v>
      </c>
      <c r="BI52" s="190">
        <f ca="1">IF($AG52&gt;0,OFFSET(DATA!$F$6,BI$10+27*(7-$AE$8),$AF52,1,1)/OFFSET(DATA!$F$6,BI$10,$AF52,1,1),0)</f>
        <v>0.79591836734693877</v>
      </c>
      <c r="BJ52" s="190">
        <f ca="1">IF($AG52&gt;0,OFFSET(DATA!$F$6,BJ$10+27*(7-$AE$8),$AF52,1,1)/OFFSET(DATA!$F$6,BJ$10,$AF52,1,1),0)</f>
        <v>0.50331125827814571</v>
      </c>
      <c r="BK52" s="190">
        <f ca="1">IF($AG52&gt;0,OFFSET(DATA!$F$6,BK$10+27*(7-$AE$8),$AF52,1,1)/OFFSET(DATA!$F$6,BK$10,$AF52,1,1),0)</f>
        <v>0.69413407821229045</v>
      </c>
      <c r="BL52" s="190">
        <f ca="1">IF($AG52&gt;0,OFFSET(DATA!$F$6,BL$10+27*(7-$AE$8),$AF52,1,1)/OFFSET(DATA!$F$6,BL$10,$AF52,1,1),0)</f>
        <v>0.35756774619960346</v>
      </c>
      <c r="BM52" s="190">
        <f ca="1">IF($AG52&gt;0,OFFSET(DATA!$F$6,BM$10+27*(7-$AE$8),$AF52,1,1)/OFFSET(DATA!$F$6,BM$10,$AF52,1,1),0)</f>
        <v>0.68810289389067525</v>
      </c>
      <c r="BN52" s="190">
        <f ca="1">IF($AG52&gt;0,OFFSET(DATA!$F$6,BN$10+27*(7-$AE$8),$AF52,1,1)/OFFSET(DATA!$F$6,BN$10,$AF52,1,1),0)</f>
        <v>0.89298043728423471</v>
      </c>
      <c r="BO52" s="190">
        <f ca="1">IF($AG52&gt;0,OFFSET(DATA!$F$6,BO$10+27*(7-$AE$8),$AF52,1,1)/OFFSET(DATA!$F$6,BO$10,$AF52,1,1),0)</f>
        <v>0.65059905266090834</v>
      </c>
      <c r="BP52" s="190">
        <f ca="1">IF($AG52&gt;0,OFFSET(DATA!$F$6,BP$10+27*(7-$AE$8),$AF52,1,1)/OFFSET(DATA!$F$6,BP$10,$AF52,1,1),0)</f>
        <v>0.67191011235955056</v>
      </c>
      <c r="BQ52" s="190">
        <f ca="1">IF($AG52&gt;0,OFFSET(DATA!$F$6,BQ$10+27*(7-$AE$8),$AF52,1,1)/OFFSET(DATA!$F$6,BQ$10,$AF52,1,1),0)</f>
        <v>0.60737179487179482</v>
      </c>
      <c r="BR52" s="190">
        <f ca="1">IF($AG52&gt;0,OFFSET(DATA!$F$6,BR$10+27*(7-$AE$8),$AF52,1,1)/OFFSET(DATA!$F$6,BR$10,$AF52,1,1),0)</f>
        <v>0.59117082533589249</v>
      </c>
      <c r="BS52" s="190">
        <f ca="1">IF($AG52&gt;0,OFFSET(DATA!$F$6,BS$10+27*(7-$AE$8),$AF52,1,1)/OFFSET(DATA!$F$6,BS$10,$AF52,1,1),0)</f>
        <v>0.70454545454545459</v>
      </c>
      <c r="BT52" s="190">
        <f ca="1">IF($AG52&gt;0,OFFSET(DATA!$F$6,BT$10+27*(7-$AE$8),$AF52,1,1)/OFFSET(DATA!$F$6,BT$10,$AF52,1,1),0)</f>
        <v>0.57372986369268897</v>
      </c>
      <c r="BU52" s="190">
        <f ca="1">IF($AG52&gt;0,OFFSET(DATA!$F$6,BU$10+27*(7-$AE$8),$AF52,1,1)/OFFSET(DATA!$F$6,BU$10,$AF52,1,1),0)</f>
        <v>0.60994764397905754</v>
      </c>
      <c r="BV52" s="190">
        <f ca="1">IF($AG52&gt;0,OFFSET(DATA!$F$6,BV$10+27*(7-$AE$8),$AF52,1,1)/OFFSET(DATA!$F$6,BV$10,$AF52,1,1),0)</f>
        <v>0.68167938931297711</v>
      </c>
      <c r="BW52" s="190">
        <f ca="1">IF($AG52&gt;0,OFFSET(DATA!$F$6,BW$10+27*(7-$AE$8),$AF52,1,1)/OFFSET(DATA!$F$6,BW$10,$AF52,1,1),0)</f>
        <v>0.63540031397174257</v>
      </c>
      <c r="BX52" s="190">
        <f ca="1">IF($AG52&gt;0,OFFSET(DATA!$F$6,BX$10+27*(7-$AE$8),$AF52,1,1)/OFFSET(DATA!$F$6,BX$10,$AF52,1,1),0)</f>
        <v>0.59673659673659674</v>
      </c>
    </row>
    <row r="53" spans="32:76" x14ac:dyDescent="0.2">
      <c r="AF53" s="166">
        <v>42</v>
      </c>
      <c r="AG53" s="96">
        <f ca="1">OFFSET(DATA!$F$6,$AF$10,$AF53,1,1)</f>
        <v>553</v>
      </c>
      <c r="AH53" s="190">
        <f ca="1">IF($AG53&gt;0,OFFSET(DATA!$F$6,$AF$10+27*AH$10,$AF53,1,1)/$AG53,0)</f>
        <v>0.58408679927667273</v>
      </c>
      <c r="AI53" s="190">
        <f ca="1">IF($AG53&gt;0,OFFSET(DATA!$F$6,$AF$10+27*AI$10,$AF53,1,1)/$AG53,0)</f>
        <v>0</v>
      </c>
      <c r="AJ53" s="190">
        <f ca="1">IF($AG53&gt;0,OFFSET(DATA!$F$6,$AF$10+27*AJ$10,$AF53,1,1)/$AG53,0)</f>
        <v>0.10849909584086799</v>
      </c>
      <c r="AK53" s="190">
        <f ca="1">IF($AG53&gt;0,OFFSET(DATA!$F$6,$AF$10+27*AK$10,$AF53,1,1)/$AG53,0)</f>
        <v>7.2332730560578665E-2</v>
      </c>
      <c r="AL53" s="190">
        <f ca="1">IF($AG53&gt;0,OFFSET(DATA!$F$6,$AF$10+27*AL$10,$AF53,1,1)/$AG53,0)</f>
        <v>6.50994575045208E-2</v>
      </c>
      <c r="AM53" s="190">
        <f ca="1">IF($AG53&gt;0,OFFSET(DATA!$F$6,$AF$10+27*AM$10,$AF53,1,1)/$AG53,0)</f>
        <v>3.074141048824593E-2</v>
      </c>
      <c r="AN53" s="166">
        <f ca="1">OFFSET(DATA!$F$6,$AF$10+27*AN$10,$AF53,1,1)</f>
        <v>19</v>
      </c>
      <c r="AO53" s="166">
        <f t="shared" ca="1" si="1"/>
        <v>19</v>
      </c>
      <c r="AQ53" s="96">
        <f ca="1">OFFSET(DATA!$F$6,25,$AF53,1,1)</f>
        <v>25222</v>
      </c>
      <c r="AR53" s="190">
        <f ca="1">IF($AQ53&gt;0,OFFSET(DATA!$F$6,25+27*AR$10,$AF53,1,1)/$AQ53,0)</f>
        <v>0.62512885576084376</v>
      </c>
      <c r="AS53" s="190">
        <f ca="1">IF($AQ53&gt;0,OFFSET(DATA!$F$6,25+27*AS$10,$AF53,1,1)/$AQ53,0)</f>
        <v>6.8590912695266036E-3</v>
      </c>
      <c r="AT53" s="190">
        <f ca="1">IF($AQ53&gt;0,OFFSET(DATA!$F$6,25+27*AT$10,$AF53,1,1)/$AQ53,0)</f>
        <v>7.7551344064705416E-2</v>
      </c>
      <c r="AU53" s="190">
        <f ca="1">IF($AQ53&gt;0,OFFSET(DATA!$F$6,25+27*AU$10,$AF53,1,1)/$AQ53,0)</f>
        <v>5.1780191895963841E-2</v>
      </c>
      <c r="AV53" s="190">
        <f ca="1">IF($AQ53&gt;0,OFFSET(DATA!$F$6,25+27*AV$10,$AF53,1,1)/$AQ53,0)</f>
        <v>0.11513757830465467</v>
      </c>
      <c r="AW53" s="190">
        <f ca="1">IF($AQ53&gt;0,OFFSET(DATA!$F$6,25+27*AW$10,$AF53,1,1)/$AQ53,0)</f>
        <v>4.7260328284830705E-2</v>
      </c>
      <c r="AZ53" s="166">
        <f t="shared" ca="1" si="2"/>
        <v>20</v>
      </c>
      <c r="BA53" s="190">
        <f ca="1">IF($AG53&gt;0,OFFSET(DATA!$F$6,BA$10+27*(7-$AE$8),$AF53,1,1)/OFFSET(DATA!$F$6,BA$10,$AF53,1,1),0)</f>
        <v>0.58408679927667273</v>
      </c>
      <c r="BB53" s="190">
        <f ca="1">IF($AG53&gt;0,OFFSET(DATA!$F$6,BB$10+27*(7-$AE$8),$AF53,1,1)/OFFSET(DATA!$F$6,BB$10,$AF53,1,1),0)</f>
        <v>0.40397350993377484</v>
      </c>
      <c r="BC53" s="190">
        <f ca="1">IF($AG53&gt;0,OFFSET(DATA!$F$6,BC$10+27*(7-$AE$8),$AF53,1,1)/OFFSET(DATA!$F$6,BC$10,$AF53,1,1),0)</f>
        <v>0.6428571428571429</v>
      </c>
      <c r="BD53" s="190">
        <f ca="1">IF($AG53&gt;0,OFFSET(DATA!$F$6,BD$10+27*(7-$AE$8),$AF53,1,1)/OFFSET(DATA!$F$6,BD$10,$AF53,1,1),0)</f>
        <v>0.62441314553990612</v>
      </c>
      <c r="BE53" s="190">
        <f ca="1">IF($AG53&gt;0,OFFSET(DATA!$F$6,BE$10+27*(7-$AE$8),$AF53,1,1)/OFFSET(DATA!$F$6,BE$10,$AF53,1,1),0)</f>
        <v>0.67391304347826086</v>
      </c>
      <c r="BF53" s="190">
        <f ca="1">IF($AG53&gt;0,OFFSET(DATA!$F$6,BF$10+27*(7-$AE$8),$AF53,1,1)/OFFSET(DATA!$F$6,BF$10,$AF53,1,1),0)</f>
        <v>0.55982905982905984</v>
      </c>
      <c r="BG53" s="190">
        <f ca="1">IF($AG53&gt;0,OFFSET(DATA!$F$6,BG$10+27*(7-$AE$8),$AF53,1,1)/OFFSET(DATA!$F$6,BG$10,$AF53,1,1),0)</f>
        <v>0.65724381625441697</v>
      </c>
      <c r="BH53" s="190">
        <f ca="1">IF($AG53&gt;0,OFFSET(DATA!$F$6,BH$10+27*(7-$AE$8),$AF53,1,1)/OFFSET(DATA!$F$6,BH$10,$AF53,1,1),0)</f>
        <v>0.74747474747474751</v>
      </c>
      <c r="BI53" s="190">
        <f ca="1">IF($AG53&gt;0,OFFSET(DATA!$F$6,BI$10+27*(7-$AE$8),$AF53,1,1)/OFFSET(DATA!$F$6,BI$10,$AF53,1,1),0)</f>
        <v>0.80405405405405406</v>
      </c>
      <c r="BJ53" s="190">
        <f ca="1">IF($AG53&gt;0,OFFSET(DATA!$F$6,BJ$10+27*(7-$AE$8),$AF53,1,1)/OFFSET(DATA!$F$6,BJ$10,$AF53,1,1),0)</f>
        <v>0.53728070175438591</v>
      </c>
      <c r="BK53" s="190">
        <f ca="1">IF($AG53&gt;0,OFFSET(DATA!$F$6,BK$10+27*(7-$AE$8),$AF53,1,1)/OFFSET(DATA!$F$6,BK$10,$AF53,1,1),0)</f>
        <v>0.70173102529960052</v>
      </c>
      <c r="BL53" s="190">
        <f ca="1">IF($AG53&gt;0,OFFSET(DATA!$F$6,BL$10+27*(7-$AE$8),$AF53,1,1)/OFFSET(DATA!$F$6,BL$10,$AF53,1,1),0)</f>
        <v>0.37119476268412438</v>
      </c>
      <c r="BM53" s="190">
        <f ca="1">IF($AG53&gt;0,OFFSET(DATA!$F$6,BM$10+27*(7-$AE$8),$AF53,1,1)/OFFSET(DATA!$F$6,BM$10,$AF53,1,1),0)</f>
        <v>0.66772151898734178</v>
      </c>
      <c r="BN53" s="190">
        <f ca="1">IF($AG53&gt;0,OFFSET(DATA!$F$6,BN$10+27*(7-$AE$8),$AF53,1,1)/OFFSET(DATA!$F$6,BN$10,$AF53,1,1),0)</f>
        <v>0.90100111234705227</v>
      </c>
      <c r="BO53" s="190">
        <f ca="1">IF($AG53&gt;0,OFFSET(DATA!$F$6,BO$10+27*(7-$AE$8),$AF53,1,1)/OFFSET(DATA!$F$6,BO$10,$AF53,1,1),0)</f>
        <v>0.66159800940005531</v>
      </c>
      <c r="BP53" s="190">
        <f ca="1">IF($AG53&gt;0,OFFSET(DATA!$F$6,BP$10+27*(7-$AE$8),$AF53,1,1)/OFFSET(DATA!$F$6,BP$10,$AF53,1,1),0)</f>
        <v>0.68510638297872339</v>
      </c>
      <c r="BQ53" s="190">
        <f ca="1">IF($AG53&gt;0,OFFSET(DATA!$F$6,BQ$10+27*(7-$AE$8),$AF53,1,1)/OFFSET(DATA!$F$6,BQ$10,$AF53,1,1),0)</f>
        <v>0.61275272161741834</v>
      </c>
      <c r="BR53" s="190">
        <f ca="1">IF($AG53&gt;0,OFFSET(DATA!$F$6,BR$10+27*(7-$AE$8),$AF53,1,1)/OFFSET(DATA!$F$6,BR$10,$AF53,1,1),0)</f>
        <v>0.62345679012345678</v>
      </c>
      <c r="BS53" s="190">
        <f ca="1">IF($AG53&gt;0,OFFSET(DATA!$F$6,BS$10+27*(7-$AE$8),$AF53,1,1)/OFFSET(DATA!$F$6,BS$10,$AF53,1,1),0)</f>
        <v>0.78260869565217395</v>
      </c>
      <c r="BT53" s="190">
        <f ca="1">IF($AG53&gt;0,OFFSET(DATA!$F$6,BT$10+27*(7-$AE$8),$AF53,1,1)/OFFSET(DATA!$F$6,BT$10,$AF53,1,1),0)</f>
        <v>0.59130434782608698</v>
      </c>
      <c r="BU53" s="190">
        <f ca="1">IF($AG53&gt;0,OFFSET(DATA!$F$6,BU$10+27*(7-$AE$8),$AF53,1,1)/OFFSET(DATA!$F$6,BU$10,$AF53,1,1),0)</f>
        <v>0.63299232736572886</v>
      </c>
      <c r="BV53" s="190">
        <f ca="1">IF($AG53&gt;0,OFFSET(DATA!$F$6,BV$10+27*(7-$AE$8),$AF53,1,1)/OFFSET(DATA!$F$6,BV$10,$AF53,1,1),0)</f>
        <v>0.68042010502625661</v>
      </c>
      <c r="BW53" s="190">
        <f ca="1">IF($AG53&gt;0,OFFSET(DATA!$F$6,BW$10+27*(7-$AE$8),$AF53,1,1)/OFFSET(DATA!$F$6,BW$10,$AF53,1,1),0)</f>
        <v>0.64370946822308694</v>
      </c>
      <c r="BX53" s="190">
        <f ca="1">IF($AG53&gt;0,OFFSET(DATA!$F$6,BX$10+27*(7-$AE$8),$AF53,1,1)/OFFSET(DATA!$F$6,BX$10,$AF53,1,1),0)</f>
        <v>0.59673659673659674</v>
      </c>
    </row>
    <row r="54" spans="32:76" x14ac:dyDescent="0.2">
      <c r="AF54" s="166">
        <v>43</v>
      </c>
      <c r="AG54" s="96">
        <f ca="1">OFFSET(DATA!$F$6,$AF$10,$AF54,1,1)</f>
        <v>574</v>
      </c>
      <c r="AH54" s="190">
        <f ca="1">IF($AG54&gt;0,OFFSET(DATA!$F$6,$AF$10+27*AH$10,$AF54,1,1)/$AG54,0)</f>
        <v>0.59233449477351918</v>
      </c>
      <c r="AI54" s="190">
        <f ca="1">IF($AG54&gt;0,OFFSET(DATA!$F$6,$AF$10+27*AI$10,$AF54,1,1)/$AG54,0)</f>
        <v>0</v>
      </c>
      <c r="AJ54" s="190">
        <f ca="1">IF($AG54&gt;0,OFFSET(DATA!$F$6,$AF$10+27*AJ$10,$AF54,1,1)/$AG54,0)</f>
        <v>0.10627177700348432</v>
      </c>
      <c r="AK54" s="190">
        <f ca="1">IF($AG54&gt;0,OFFSET(DATA!$F$6,$AF$10+27*AK$10,$AF54,1,1)/$AG54,0)</f>
        <v>5.2264808362369339E-2</v>
      </c>
      <c r="AL54" s="190">
        <f ca="1">IF($AG54&gt;0,OFFSET(DATA!$F$6,$AF$10+27*AL$10,$AF54,1,1)/$AG54,0)</f>
        <v>9.0592334494773524E-2</v>
      </c>
      <c r="AM54" s="190">
        <f ca="1">IF($AG54&gt;0,OFFSET(DATA!$F$6,$AF$10+27*AM$10,$AF54,1,1)/$AG54,0)</f>
        <v>3.3101045296167246E-2</v>
      </c>
      <c r="AN54" s="166">
        <f ca="1">OFFSET(DATA!$F$6,$AF$10+27*AN$10,$AF54,1,1)</f>
        <v>20</v>
      </c>
      <c r="AO54" s="166">
        <f t="shared" ca="1" si="1"/>
        <v>20</v>
      </c>
      <c r="AQ54" s="96">
        <f ca="1">OFFSET(DATA!$F$6,25,$AF54,1,1)</f>
        <v>25855</v>
      </c>
      <c r="AR54" s="190">
        <f ca="1">IF($AQ54&gt;0,OFFSET(DATA!$F$6,25+27*AR$10,$AF54,1,1)/$AQ54,0)</f>
        <v>0.62428930574356989</v>
      </c>
      <c r="AS54" s="190">
        <f ca="1">IF($AQ54&gt;0,OFFSET(DATA!$F$6,25+27*AS$10,$AF54,1,1)/$AQ54,0)</f>
        <v>7.5033842583639527E-3</v>
      </c>
      <c r="AT54" s="190">
        <f ca="1">IF($AQ54&gt;0,OFFSET(DATA!$F$6,25+27*AT$10,$AF54,1,1)/$AQ54,0)</f>
        <v>7.6735641075227234E-2</v>
      </c>
      <c r="AU54" s="190">
        <f ca="1">IF($AQ54&gt;0,OFFSET(DATA!$F$6,25+27*AU$10,$AF54,1,1)/$AQ54,0)</f>
        <v>4.8771997679365693E-2</v>
      </c>
      <c r="AV54" s="190">
        <f ca="1">IF($AQ54&gt;0,OFFSET(DATA!$F$6,25+27*AV$10,$AF54,1,1)/$AQ54,0)</f>
        <v>0.12098240185650745</v>
      </c>
      <c r="AW54" s="190">
        <f ca="1">IF($AQ54&gt;0,OFFSET(DATA!$F$6,25+27*AW$10,$AF54,1,1)/$AQ54,0)</f>
        <v>5.1440727132082767E-2</v>
      </c>
      <c r="AZ54" s="166">
        <f t="shared" ca="1" si="2"/>
        <v>19</v>
      </c>
      <c r="BA54" s="190">
        <f ca="1">IF($AG54&gt;0,OFFSET(DATA!$F$6,BA$10+27*(7-$AE$8),$AF54,1,1)/OFFSET(DATA!$F$6,BA$10,$AF54,1,1),0)</f>
        <v>0.59233449477351918</v>
      </c>
      <c r="BB54" s="190">
        <f ca="1">IF($AG54&gt;0,OFFSET(DATA!$F$6,BB$10+27*(7-$AE$8),$AF54,1,1)/OFFSET(DATA!$F$6,BB$10,$AF54,1,1),0)</f>
        <v>0.40522875816993464</v>
      </c>
      <c r="BC54" s="190">
        <f ca="1">IF($AG54&gt;0,OFFSET(DATA!$F$6,BC$10+27*(7-$AE$8),$AF54,1,1)/OFFSET(DATA!$F$6,BC$10,$AF54,1,1),0)</f>
        <v>0.67441860465116277</v>
      </c>
      <c r="BD54" s="190">
        <f ca="1">IF($AG54&gt;0,OFFSET(DATA!$F$6,BD$10+27*(7-$AE$8),$AF54,1,1)/OFFSET(DATA!$F$6,BD$10,$AF54,1,1),0)</f>
        <v>0.6271929824561403</v>
      </c>
      <c r="BE54" s="190">
        <f ca="1">IF($AG54&gt;0,OFFSET(DATA!$F$6,BE$10+27*(7-$AE$8),$AF54,1,1)/OFFSET(DATA!$F$6,BE$10,$AF54,1,1),0)</f>
        <v>0.65296803652968038</v>
      </c>
      <c r="BF54" s="190">
        <f ca="1">IF($AG54&gt;0,OFFSET(DATA!$F$6,BF$10+27*(7-$AE$8),$AF54,1,1)/OFFSET(DATA!$F$6,BF$10,$AF54,1,1),0)</f>
        <v>0.54393305439330542</v>
      </c>
      <c r="BG54" s="190">
        <f ca="1">IF($AG54&gt;0,OFFSET(DATA!$F$6,BG$10+27*(7-$AE$8),$AF54,1,1)/OFFSET(DATA!$F$6,BG$10,$AF54,1,1),0)</f>
        <v>0.67123287671232879</v>
      </c>
      <c r="BH54" s="190">
        <f ca="1">IF($AG54&gt;0,OFFSET(DATA!$F$6,BH$10+27*(7-$AE$8),$AF54,1,1)/OFFSET(DATA!$F$6,BH$10,$AF54,1,1),0)</f>
        <v>0.7521067415730337</v>
      </c>
      <c r="BI54" s="190">
        <f ca="1">IF($AG54&gt;0,OFFSET(DATA!$F$6,BI$10+27*(7-$AE$8),$AF54,1,1)/OFFSET(DATA!$F$6,BI$10,$AF54,1,1),0)</f>
        <v>0.68263473053892221</v>
      </c>
      <c r="BJ54" s="190">
        <f ca="1">IF($AG54&gt;0,OFFSET(DATA!$F$6,BJ$10+27*(7-$AE$8),$AF54,1,1)/OFFSET(DATA!$F$6,BJ$10,$AF54,1,1),0)</f>
        <v>0.56140350877192979</v>
      </c>
      <c r="BK54" s="190">
        <f ca="1">IF($AG54&gt;0,OFFSET(DATA!$F$6,BK$10+27*(7-$AE$8),$AF54,1,1)/OFFSET(DATA!$F$6,BK$10,$AF54,1,1),0)</f>
        <v>0.68869123252858955</v>
      </c>
      <c r="BL54" s="190">
        <f ca="1">IF($AG54&gt;0,OFFSET(DATA!$F$6,BL$10+27*(7-$AE$8),$AF54,1,1)/OFFSET(DATA!$F$6,BL$10,$AF54,1,1),0)</f>
        <v>0.37722997080765486</v>
      </c>
      <c r="BM54" s="190">
        <f ca="1">IF($AG54&gt;0,OFFSET(DATA!$F$6,BM$10+27*(7-$AE$8),$AF54,1,1)/OFFSET(DATA!$F$6,BM$10,$AF54,1,1),0)</f>
        <v>0.67391304347826086</v>
      </c>
      <c r="BN54" s="190">
        <f ca="1">IF($AG54&gt;0,OFFSET(DATA!$F$6,BN$10+27*(7-$AE$8),$AF54,1,1)/OFFSET(DATA!$F$6,BN$10,$AF54,1,1),0)</f>
        <v>0.89194915254237284</v>
      </c>
      <c r="BO54" s="190">
        <f ca="1">IF($AG54&gt;0,OFFSET(DATA!$F$6,BO$10+27*(7-$AE$8),$AF54,1,1)/OFFSET(DATA!$F$6,BO$10,$AF54,1,1),0)</f>
        <v>0.64656571119524064</v>
      </c>
      <c r="BP54" s="190">
        <f ca="1">IF($AG54&gt;0,OFFSET(DATA!$F$6,BP$10+27*(7-$AE$8),$AF54,1,1)/OFFSET(DATA!$F$6,BP$10,$AF54,1,1),0)</f>
        <v>0.70505050505050504</v>
      </c>
      <c r="BQ54" s="190">
        <f ca="1">IF($AG54&gt;0,OFFSET(DATA!$F$6,BQ$10+27*(7-$AE$8),$AF54,1,1)/OFFSET(DATA!$F$6,BQ$10,$AF54,1,1),0)</f>
        <v>0.63969465648854962</v>
      </c>
      <c r="BR54" s="190">
        <f ca="1">IF($AG54&gt;0,OFFSET(DATA!$F$6,BR$10+27*(7-$AE$8),$AF54,1,1)/OFFSET(DATA!$F$6,BR$10,$AF54,1,1),0)</f>
        <v>0.61303462321792257</v>
      </c>
      <c r="BS54" s="190">
        <f ca="1">IF($AG54&gt;0,OFFSET(DATA!$F$6,BS$10+27*(7-$AE$8),$AF54,1,1)/OFFSET(DATA!$F$6,BS$10,$AF54,1,1),0)</f>
        <v>0.70370370370370372</v>
      </c>
      <c r="BT54" s="190">
        <f ca="1">IF($AG54&gt;0,OFFSET(DATA!$F$6,BT$10+27*(7-$AE$8),$AF54,1,1)/OFFSET(DATA!$F$6,BT$10,$AF54,1,1),0)</f>
        <v>0.59045226130653261</v>
      </c>
      <c r="BU54" s="190">
        <f ca="1">IF($AG54&gt;0,OFFSET(DATA!$F$6,BU$10+27*(7-$AE$8),$AF54,1,1)/OFFSET(DATA!$F$6,BU$10,$AF54,1,1),0)</f>
        <v>0.64646464646464652</v>
      </c>
      <c r="BV54" s="190">
        <f ca="1">IF($AG54&gt;0,OFFSET(DATA!$F$6,BV$10+27*(7-$AE$8),$AF54,1,1)/OFFSET(DATA!$F$6,BV$10,$AF54,1,1),0)</f>
        <v>0.67772170151405908</v>
      </c>
      <c r="BW54" s="190">
        <f ca="1">IF($AG54&gt;0,OFFSET(DATA!$F$6,BW$10+27*(7-$AE$8),$AF54,1,1)/OFFSET(DATA!$F$6,BW$10,$AF54,1,1),0)</f>
        <v>0.64031420245787407</v>
      </c>
      <c r="BX54" s="190">
        <f ca="1">IF($AG54&gt;0,OFFSET(DATA!$F$6,BX$10+27*(7-$AE$8),$AF54,1,1)/OFFSET(DATA!$F$6,BX$10,$AF54,1,1),0)</f>
        <v>0.6216216216216216</v>
      </c>
    </row>
    <row r="55" spans="32:76" x14ac:dyDescent="0.2">
      <c r="AF55" s="166">
        <v>44</v>
      </c>
      <c r="AG55" s="96">
        <f ca="1">OFFSET(DATA!$F$6,$AF$10,$AF55,1,1)</f>
        <v>580</v>
      </c>
      <c r="AH55" s="190">
        <f ca="1">IF($AG55&gt;0,OFFSET(DATA!$F$6,$AF$10+27*AH$10,$AF55,1,1)/$AG55,0)</f>
        <v>0.62068965517241381</v>
      </c>
      <c r="AI55" s="190">
        <f ca="1">IF($AG55&gt;0,OFFSET(DATA!$F$6,$AF$10+27*AI$10,$AF55,1,1)/$AG55,0)</f>
        <v>0</v>
      </c>
      <c r="AJ55" s="190">
        <f ca="1">IF($AG55&gt;0,OFFSET(DATA!$F$6,$AF$10+27*AJ$10,$AF55,1,1)/$AG55,0)</f>
        <v>0.10689655172413794</v>
      </c>
      <c r="AK55" s="190">
        <f ca="1">IF($AG55&gt;0,OFFSET(DATA!$F$6,$AF$10+27*AK$10,$AF55,1,1)/$AG55,0)</f>
        <v>3.6206896551724141E-2</v>
      </c>
      <c r="AL55" s="190">
        <f ca="1">IF($AG55&gt;0,OFFSET(DATA!$F$6,$AF$10+27*AL$10,$AF55,1,1)/$AG55,0)</f>
        <v>0.10172413793103448</v>
      </c>
      <c r="AM55" s="190">
        <f ca="1">IF($AG55&gt;0,OFFSET(DATA!$F$6,$AF$10+27*AM$10,$AF55,1,1)/$AG55,0)</f>
        <v>4.4827586206896551E-2</v>
      </c>
      <c r="AN55" s="166">
        <f ca="1">OFFSET(DATA!$F$6,$AF$10+27*AN$10,$AF55,1,1)</f>
        <v>18</v>
      </c>
      <c r="AO55" s="166">
        <f t="shared" ca="1" si="1"/>
        <v>18</v>
      </c>
      <c r="AQ55" s="96">
        <f ca="1">OFFSET(DATA!$F$6,25,$AF55,1,1)</f>
        <v>26132</v>
      </c>
      <c r="AR55" s="190">
        <f ca="1">IF($AQ55&gt;0,OFFSET(DATA!$F$6,25+27*AR$10,$AF55,1,1)/$AQ55,0)</f>
        <v>0.62398591764885969</v>
      </c>
      <c r="AS55" s="190">
        <f ca="1">IF($AQ55&gt;0,OFFSET(DATA!$F$6,25+27*AS$10,$AF55,1,1)/$AQ55,0)</f>
        <v>7.3473136384509417E-3</v>
      </c>
      <c r="AT55" s="190">
        <f ca="1">IF($AQ55&gt;0,OFFSET(DATA!$F$6,25+27*AT$10,$AF55,1,1)/$AQ55,0)</f>
        <v>7.6266646257462115E-2</v>
      </c>
      <c r="AU55" s="190">
        <f ca="1">IF($AQ55&gt;0,OFFSET(DATA!$F$6,25+27*AU$10,$AF55,1,1)/$AQ55,0)</f>
        <v>4.9517832542476659E-2</v>
      </c>
      <c r="AV55" s="190">
        <f ca="1">IF($AQ55&gt;0,OFFSET(DATA!$F$6,25+27*AV$10,$AF55,1,1)/$AQ55,0)</f>
        <v>0.11725088014694628</v>
      </c>
      <c r="AW55" s="190">
        <f ca="1">IF($AQ55&gt;0,OFFSET(DATA!$F$6,25+27*AW$10,$AF55,1,1)/$AQ55,0)</f>
        <v>5.1545997244757384E-2</v>
      </c>
      <c r="AZ55" s="166">
        <f t="shared" ca="1" si="2"/>
        <v>18</v>
      </c>
      <c r="BA55" s="190">
        <f ca="1">IF($AG55&gt;0,OFFSET(DATA!$F$6,BA$10+27*(7-$AE$8),$AF55,1,1)/OFFSET(DATA!$F$6,BA$10,$AF55,1,1),0)</f>
        <v>0.62068965517241381</v>
      </c>
      <c r="BB55" s="190">
        <f ca="1">IF($AG55&gt;0,OFFSET(DATA!$F$6,BB$10+27*(7-$AE$8),$AF55,1,1)/OFFSET(DATA!$F$6,BB$10,$AF55,1,1),0)</f>
        <v>0.40740740740740738</v>
      </c>
      <c r="BC55" s="190">
        <f ca="1">IF($AG55&gt;0,OFFSET(DATA!$F$6,BC$10+27*(7-$AE$8),$AF55,1,1)/OFFSET(DATA!$F$6,BC$10,$AF55,1,1),0)</f>
        <v>0.67567567567567566</v>
      </c>
      <c r="BD55" s="190">
        <f ca="1">IF($AG55&gt;0,OFFSET(DATA!$F$6,BD$10+27*(7-$AE$8),$AF55,1,1)/OFFSET(DATA!$F$6,BD$10,$AF55,1,1),0)</f>
        <v>0.6228070175438597</v>
      </c>
      <c r="BE55" s="190">
        <f ca="1">IF($AG55&gt;0,OFFSET(DATA!$F$6,BE$10+27*(7-$AE$8),$AF55,1,1)/OFFSET(DATA!$F$6,BE$10,$AF55,1,1),0)</f>
        <v>0.65759637188208619</v>
      </c>
      <c r="BF55" s="190">
        <f ca="1">IF($AG55&gt;0,OFFSET(DATA!$F$6,BF$10+27*(7-$AE$8),$AF55,1,1)/OFFSET(DATA!$F$6,BF$10,$AF55,1,1),0)</f>
        <v>0.58723404255319145</v>
      </c>
      <c r="BG55" s="190">
        <f ca="1">IF($AG55&gt;0,OFFSET(DATA!$F$6,BG$10+27*(7-$AE$8),$AF55,1,1)/OFFSET(DATA!$F$6,BG$10,$AF55,1,1),0)</f>
        <v>0.68954248366013071</v>
      </c>
      <c r="BH55" s="190">
        <f ca="1">IF($AG55&gt;0,OFFSET(DATA!$F$6,BH$10+27*(7-$AE$8),$AF55,1,1)/OFFSET(DATA!$F$6,BH$10,$AF55,1,1),0)</f>
        <v>0.73694915254237292</v>
      </c>
      <c r="BI55" s="190">
        <f ca="1">IF($AG55&gt;0,OFFSET(DATA!$F$6,BI$10+27*(7-$AE$8),$AF55,1,1)/OFFSET(DATA!$F$6,BI$10,$AF55,1,1),0)</f>
        <v>0.68131868131868134</v>
      </c>
      <c r="BJ55" s="190">
        <f ca="1">IF($AG55&gt;0,OFFSET(DATA!$F$6,BJ$10+27*(7-$AE$8),$AF55,1,1)/OFFSET(DATA!$F$6,BJ$10,$AF55,1,1),0)</f>
        <v>0.57534246575342463</v>
      </c>
      <c r="BK55" s="190">
        <f ca="1">IF($AG55&gt;0,OFFSET(DATA!$F$6,BK$10+27*(7-$AE$8),$AF55,1,1)/OFFSET(DATA!$F$6,BK$10,$AF55,1,1),0)</f>
        <v>0.67085076708507674</v>
      </c>
      <c r="BL55" s="190">
        <f ca="1">IF($AG55&gt;0,OFFSET(DATA!$F$6,BL$10+27*(7-$AE$8),$AF55,1,1)/OFFSET(DATA!$F$6,BL$10,$AF55,1,1),0)</f>
        <v>0.3858677955063497</v>
      </c>
      <c r="BM55" s="190">
        <f ca="1">IF($AG55&gt;0,OFFSET(DATA!$F$6,BM$10+27*(7-$AE$8),$AF55,1,1)/OFFSET(DATA!$F$6,BM$10,$AF55,1,1),0)</f>
        <v>0.69565217391304346</v>
      </c>
      <c r="BN55" s="190">
        <f ca="1">IF($AG55&gt;0,OFFSET(DATA!$F$6,BN$10+27*(7-$AE$8),$AF55,1,1)/OFFSET(DATA!$F$6,BN$10,$AF55,1,1),0)</f>
        <v>0.90661070304302205</v>
      </c>
      <c r="BO55" s="190">
        <f ca="1">IF($AG55&gt;0,OFFSET(DATA!$F$6,BO$10+27*(7-$AE$8),$AF55,1,1)/OFFSET(DATA!$F$6,BO$10,$AF55,1,1),0)</f>
        <v>0.64456375838926172</v>
      </c>
      <c r="BP55" s="190">
        <f ca="1">IF($AG55&gt;0,OFFSET(DATA!$F$6,BP$10+27*(7-$AE$8),$AF55,1,1)/OFFSET(DATA!$F$6,BP$10,$AF55,1,1),0)</f>
        <v>0.74137931034482762</v>
      </c>
      <c r="BQ55" s="190">
        <f ca="1">IF($AG55&gt;0,OFFSET(DATA!$F$6,BQ$10+27*(7-$AE$8),$AF55,1,1)/OFFSET(DATA!$F$6,BQ$10,$AF55,1,1),0)</f>
        <v>0.64199395770392753</v>
      </c>
      <c r="BR55" s="190">
        <f ca="1">IF($AG55&gt;0,OFFSET(DATA!$F$6,BR$10+27*(7-$AE$8),$AF55,1,1)/OFFSET(DATA!$F$6,BR$10,$AF55,1,1),0)</f>
        <v>0.59417475728155345</v>
      </c>
      <c r="BS55" s="190">
        <f ca="1">IF($AG55&gt;0,OFFSET(DATA!$F$6,BS$10+27*(7-$AE$8),$AF55,1,1)/OFFSET(DATA!$F$6,BS$10,$AF55,1,1),0)</f>
        <v>0.68965517241379315</v>
      </c>
      <c r="BT55" s="190">
        <f ca="1">IF($AG55&gt;0,OFFSET(DATA!$F$6,BT$10+27*(7-$AE$8),$AF55,1,1)/OFFSET(DATA!$F$6,BT$10,$AF55,1,1),0)</f>
        <v>0.57246376811594202</v>
      </c>
      <c r="BU55" s="190">
        <f ca="1">IF($AG55&gt;0,OFFSET(DATA!$F$6,BU$10+27*(7-$AE$8),$AF55,1,1)/OFFSET(DATA!$F$6,BU$10,$AF55,1,1),0)</f>
        <v>0.63829787234042556</v>
      </c>
      <c r="BV55" s="190">
        <f ca="1">IF($AG55&gt;0,OFFSET(DATA!$F$6,BV$10+27*(7-$AE$8),$AF55,1,1)/OFFSET(DATA!$F$6,BV$10,$AF55,1,1),0)</f>
        <v>0.66001425516749823</v>
      </c>
      <c r="BW55" s="190">
        <f ca="1">IF($AG55&gt;0,OFFSET(DATA!$F$6,BW$10+27*(7-$AE$8),$AF55,1,1)/OFFSET(DATA!$F$6,BW$10,$AF55,1,1),0)</f>
        <v>0.63660179640718562</v>
      </c>
      <c r="BX55" s="190">
        <f ca="1">IF($AG55&gt;0,OFFSET(DATA!$F$6,BX$10+27*(7-$AE$8),$AF55,1,1)/OFFSET(DATA!$F$6,BX$10,$AF55,1,1),0)</f>
        <v>0.62363238512035013</v>
      </c>
    </row>
    <row r="56" spans="32:76" x14ac:dyDescent="0.2">
      <c r="AF56" s="166">
        <v>45</v>
      </c>
      <c r="AG56" s="96">
        <f ca="1">OFFSET(DATA!$F$6,$AF$10,$AF56,1,1)</f>
        <v>530</v>
      </c>
      <c r="AH56" s="190">
        <f ca="1">IF($AG56&gt;0,OFFSET(DATA!$F$6,$AF$10+27*AH$10,$AF56,1,1)/$AG56,0)</f>
        <v>0.61509433962264148</v>
      </c>
      <c r="AI56" s="190">
        <f ca="1">IF($AG56&gt;0,OFFSET(DATA!$F$6,$AF$10+27*AI$10,$AF56,1,1)/$AG56,0)</f>
        <v>0</v>
      </c>
      <c r="AJ56" s="190">
        <f ca="1">IF($AG56&gt;0,OFFSET(DATA!$F$6,$AF$10+27*AJ$10,$AF56,1,1)/$AG56,0)</f>
        <v>0.10377358490566038</v>
      </c>
      <c r="AK56" s="190">
        <f ca="1">IF($AG56&gt;0,OFFSET(DATA!$F$6,$AF$10+27*AK$10,$AF56,1,1)/$AG56,0)</f>
        <v>2.2641509433962263E-2</v>
      </c>
      <c r="AL56" s="190">
        <f ca="1">IF($AG56&gt;0,OFFSET(DATA!$F$6,$AF$10+27*AL$10,$AF56,1,1)/$AG56,0)</f>
        <v>0.11320754716981132</v>
      </c>
      <c r="AM56" s="190">
        <f ca="1">IF($AG56&gt;0,OFFSET(DATA!$F$6,$AF$10+27*AM$10,$AF56,1,1)/$AG56,0)</f>
        <v>6.0377358490566038E-2</v>
      </c>
      <c r="AN56" s="166">
        <f ca="1">OFFSET(DATA!$F$6,$AF$10+27*AN$10,$AF56,1,1)</f>
        <v>19</v>
      </c>
      <c r="AO56" s="166">
        <f t="shared" ca="1" si="1"/>
        <v>19</v>
      </c>
      <c r="AQ56" s="96">
        <f ca="1">OFFSET(DATA!$F$6,25,$AF56,1,1)</f>
        <v>25235</v>
      </c>
      <c r="AR56" s="190">
        <f ca="1">IF($AQ56&gt;0,OFFSET(DATA!$F$6,25+27*AR$10,$AF56,1,1)/$AQ56,0)</f>
        <v>0.62603526847632252</v>
      </c>
      <c r="AS56" s="190">
        <f ca="1">IF($AQ56&gt;0,OFFSET(DATA!$F$6,25+27*AS$10,$AF56,1,1)/$AQ56,0)</f>
        <v>7.1329502674856351E-3</v>
      </c>
      <c r="AT56" s="190">
        <f ca="1">IF($AQ56&gt;0,OFFSET(DATA!$F$6,25+27*AT$10,$AF56,1,1)/$AQ56,0)</f>
        <v>7.723400039627501E-2</v>
      </c>
      <c r="AU56" s="190">
        <f ca="1">IF($AQ56&gt;0,OFFSET(DATA!$F$6,25+27*AU$10,$AF56,1,1)/$AQ56,0)</f>
        <v>5.1912026946701009E-2</v>
      </c>
      <c r="AV56" s="190">
        <f ca="1">IF($AQ56&gt;0,OFFSET(DATA!$F$6,25+27*AV$10,$AF56,1,1)/$AQ56,0)</f>
        <v>0.11880324945512186</v>
      </c>
      <c r="AW56" s="190">
        <f ca="1">IF($AQ56&gt;0,OFFSET(DATA!$F$6,25+27*AW$10,$AF56,1,1)/$AQ56,0)</f>
        <v>5.2981969486823856E-2</v>
      </c>
      <c r="AZ56" s="166">
        <f t="shared" ca="1" si="2"/>
        <v>18</v>
      </c>
      <c r="BA56" s="190">
        <f ca="1">IF($AG56&gt;0,OFFSET(DATA!$F$6,BA$10+27*(7-$AE$8),$AF56,1,1)/OFFSET(DATA!$F$6,BA$10,$AF56,1,1),0)</f>
        <v>0.61509433962264148</v>
      </c>
      <c r="BB56" s="190">
        <f ca="1">IF($AG56&gt;0,OFFSET(DATA!$F$6,BB$10+27*(7-$AE$8),$AF56,1,1)/OFFSET(DATA!$F$6,BB$10,$AF56,1,1),0)</f>
        <v>0.39490445859872614</v>
      </c>
      <c r="BC56" s="190">
        <f ca="1">IF($AG56&gt;0,OFFSET(DATA!$F$6,BC$10+27*(7-$AE$8),$AF56,1,1)/OFFSET(DATA!$F$6,BC$10,$AF56,1,1),0)</f>
        <v>0.66666666666666663</v>
      </c>
      <c r="BD56" s="190">
        <f ca="1">IF($AG56&gt;0,OFFSET(DATA!$F$6,BD$10+27*(7-$AE$8),$AF56,1,1)/OFFSET(DATA!$F$6,BD$10,$AF56,1,1),0)</f>
        <v>0.61764705882352944</v>
      </c>
      <c r="BE56" s="190">
        <f ca="1">IF($AG56&gt;0,OFFSET(DATA!$F$6,BE$10+27*(7-$AE$8),$AF56,1,1)/OFFSET(DATA!$F$6,BE$10,$AF56,1,1),0)</f>
        <v>0.62211981566820274</v>
      </c>
      <c r="BF56" s="190">
        <f ca="1">IF($AG56&gt;0,OFFSET(DATA!$F$6,BF$10+27*(7-$AE$8),$AF56,1,1)/OFFSET(DATA!$F$6,BF$10,$AF56,1,1),0)</f>
        <v>0.57510729613733902</v>
      </c>
      <c r="BG56" s="190">
        <f ca="1">IF($AG56&gt;0,OFFSET(DATA!$F$6,BG$10+27*(7-$AE$8),$AF56,1,1)/OFFSET(DATA!$F$6,BG$10,$AF56,1,1),0)</f>
        <v>0.67142857142857137</v>
      </c>
      <c r="BH56" s="190">
        <f ca="1">IF($AG56&gt;0,OFFSET(DATA!$F$6,BH$10+27*(7-$AE$8),$AF56,1,1)/OFFSET(DATA!$F$6,BH$10,$AF56,1,1),0)</f>
        <v>0.76231263383297643</v>
      </c>
      <c r="BI56" s="190">
        <f ca="1">IF($AG56&gt;0,OFFSET(DATA!$F$6,BI$10+27*(7-$AE$8),$AF56,1,1)/OFFSET(DATA!$F$6,BI$10,$AF56,1,1),0)</f>
        <v>0.71823204419889508</v>
      </c>
      <c r="BJ56" s="190">
        <f ca="1">IF($AG56&gt;0,OFFSET(DATA!$F$6,BJ$10+27*(7-$AE$8),$AF56,1,1)/OFFSET(DATA!$F$6,BJ$10,$AF56,1,1),0)</f>
        <v>0.58333333333333337</v>
      </c>
      <c r="BK56" s="190">
        <f ca="1">IF($AG56&gt;0,OFFSET(DATA!$F$6,BK$10+27*(7-$AE$8),$AF56,1,1)/OFFSET(DATA!$F$6,BK$10,$AF56,1,1),0)</f>
        <v>0.68076398362892221</v>
      </c>
      <c r="BL56" s="190">
        <f ca="1">IF($AG56&gt;0,OFFSET(DATA!$F$6,BL$10+27*(7-$AE$8),$AF56,1,1)/OFFSET(DATA!$F$6,BL$10,$AF56,1,1),0)</f>
        <v>0.39253582139286902</v>
      </c>
      <c r="BM56" s="190">
        <f ca="1">IF($AG56&gt;0,OFFSET(DATA!$F$6,BM$10+27*(7-$AE$8),$AF56,1,1)/OFFSET(DATA!$F$6,BM$10,$AF56,1,1),0)</f>
        <v>0.67785234899328861</v>
      </c>
      <c r="BN56" s="190">
        <f ca="1">IF($AG56&gt;0,OFFSET(DATA!$F$6,BN$10+27*(7-$AE$8),$AF56,1,1)/OFFSET(DATA!$F$6,BN$10,$AF56,1,1),0)</f>
        <v>0.90032502708559048</v>
      </c>
      <c r="BO56" s="190">
        <f ca="1">IF($AG56&gt;0,OFFSET(DATA!$F$6,BO$10+27*(7-$AE$8),$AF56,1,1)/OFFSET(DATA!$F$6,BO$10,$AF56,1,1),0)</f>
        <v>0.64869938321265752</v>
      </c>
      <c r="BP56" s="190">
        <f ca="1">IF($AG56&gt;0,OFFSET(DATA!$F$6,BP$10+27*(7-$AE$8),$AF56,1,1)/OFFSET(DATA!$F$6,BP$10,$AF56,1,1),0)</f>
        <v>0.76576576576576572</v>
      </c>
      <c r="BQ56" s="190">
        <f ca="1">IF($AG56&gt;0,OFFSET(DATA!$F$6,BQ$10+27*(7-$AE$8),$AF56,1,1)/OFFSET(DATA!$F$6,BQ$10,$AF56,1,1),0)</f>
        <v>0.61787365177195686</v>
      </c>
      <c r="BR56" s="190">
        <f ca="1">IF($AG56&gt;0,OFFSET(DATA!$F$6,BR$10+27*(7-$AE$8),$AF56,1,1)/OFFSET(DATA!$F$6,BR$10,$AF56,1,1),0)</f>
        <v>0.56617647058823528</v>
      </c>
      <c r="BS56" s="190">
        <f ca="1">IF($AG56&gt;0,OFFSET(DATA!$F$6,BS$10+27*(7-$AE$8),$AF56,1,1)/OFFSET(DATA!$F$6,BS$10,$AF56,1,1),0)</f>
        <v>0.69090909090909092</v>
      </c>
      <c r="BT56" s="190">
        <f ca="1">IF($AG56&gt;0,OFFSET(DATA!$F$6,BT$10+27*(7-$AE$8),$AF56,1,1)/OFFSET(DATA!$F$6,BT$10,$AF56,1,1),0)</f>
        <v>0.56654456654456653</v>
      </c>
      <c r="BU56" s="190">
        <f ca="1">IF($AG56&gt;0,OFFSET(DATA!$F$6,BU$10+27*(7-$AE$8),$AF56,1,1)/OFFSET(DATA!$F$6,BU$10,$AF56,1,1),0)</f>
        <v>0.65329883570504532</v>
      </c>
      <c r="BV56" s="190">
        <f ca="1">IF($AG56&gt;0,OFFSET(DATA!$F$6,BV$10+27*(7-$AE$8),$AF56,1,1)/OFFSET(DATA!$F$6,BV$10,$AF56,1,1),0)</f>
        <v>0.64992614475627775</v>
      </c>
      <c r="BW56" s="190">
        <f ca="1">IF($AG56&gt;0,OFFSET(DATA!$F$6,BW$10+27*(7-$AE$8),$AF56,1,1)/OFFSET(DATA!$F$6,BW$10,$AF56,1,1),0)</f>
        <v>0.6421108319005423</v>
      </c>
      <c r="BX56" s="190">
        <f ca="1">IF($AG56&gt;0,OFFSET(DATA!$F$6,BX$10+27*(7-$AE$8),$AF56,1,1)/OFFSET(DATA!$F$6,BX$10,$AF56,1,1),0)</f>
        <v>0.64418604651162792</v>
      </c>
    </row>
    <row r="57" spans="32:76" x14ac:dyDescent="0.2">
      <c r="AF57" s="166">
        <v>46</v>
      </c>
      <c r="AG57" s="96">
        <f ca="1">OFFSET(DATA!$F$6,$AF$10,$AF57,1,1)</f>
        <v>550</v>
      </c>
      <c r="AH57" s="190">
        <f ca="1">IF($AG57&gt;0,OFFSET(DATA!$F$6,$AF$10+27*AH$10,$AF57,1,1)/$AG57,0)</f>
        <v>0.57999999999999996</v>
      </c>
      <c r="AI57" s="190">
        <f ca="1">IF($AG57&gt;0,OFFSET(DATA!$F$6,$AF$10+27*AI$10,$AF57,1,1)/$AG57,0)</f>
        <v>0</v>
      </c>
      <c r="AJ57" s="190">
        <f ca="1">IF($AG57&gt;0,OFFSET(DATA!$F$6,$AF$10+27*AJ$10,$AF57,1,1)/$AG57,0)</f>
        <v>8.9090909090909096E-2</v>
      </c>
      <c r="AK57" s="190">
        <f ca="1">IF($AG57&gt;0,OFFSET(DATA!$F$6,$AF$10+27*AK$10,$AF57,1,1)/$AG57,0)</f>
        <v>2.9090909090909091E-2</v>
      </c>
      <c r="AL57" s="190">
        <f ca="1">IF($AG57&gt;0,OFFSET(DATA!$F$6,$AF$10+27*AL$10,$AF57,1,1)/$AG57,0)</f>
        <v>0.12727272727272726</v>
      </c>
      <c r="AM57" s="190">
        <f ca="1">IF($AG57&gt;0,OFFSET(DATA!$F$6,$AF$10+27*AM$10,$AF57,1,1)/$AG57,0)</f>
        <v>5.2727272727272727E-2</v>
      </c>
      <c r="AN57" s="166">
        <f ca="1">OFFSET(DATA!$F$6,$AF$10+27*AN$10,$AF57,1,1)</f>
        <v>19</v>
      </c>
      <c r="AO57" s="166">
        <f t="shared" ca="1" si="1"/>
        <v>19</v>
      </c>
      <c r="AQ57" s="96">
        <f ca="1">OFFSET(DATA!$F$6,25,$AF57,1,1)</f>
        <v>25509</v>
      </c>
      <c r="AR57" s="190">
        <f ca="1">IF($AQ57&gt;0,OFFSET(DATA!$F$6,25+27*AR$10,$AF57,1,1)/$AQ57,0)</f>
        <v>0.62883688110078795</v>
      </c>
      <c r="AS57" s="190">
        <f ca="1">IF($AQ57&gt;0,OFFSET(DATA!$F$6,25+27*AS$10,$AF57,1,1)/$AQ57,0)</f>
        <v>7.2131404602297231E-3</v>
      </c>
      <c r="AT57" s="190">
        <f ca="1">IF($AQ57&gt;0,OFFSET(DATA!$F$6,25+27*AT$10,$AF57,1,1)/$AQ57,0)</f>
        <v>7.6169195186012784E-2</v>
      </c>
      <c r="AU57" s="190">
        <f ca="1">IF($AQ57&gt;0,OFFSET(DATA!$F$6,25+27*AU$10,$AF57,1,1)/$AQ57,0)</f>
        <v>5.1981653534046809E-2</v>
      </c>
      <c r="AV57" s="190">
        <f ca="1">IF($AQ57&gt;0,OFFSET(DATA!$F$6,25+27*AV$10,$AF57,1,1)/$AQ57,0)</f>
        <v>0.12129052491277588</v>
      </c>
      <c r="AW57" s="190">
        <f ca="1">IF($AQ57&gt;0,OFFSET(DATA!$F$6,25+27*AW$10,$AF57,1,1)/$AQ57,0)</f>
        <v>5.7038692226273079E-2</v>
      </c>
      <c r="AZ57" s="166">
        <f t="shared" ca="1" si="2"/>
        <v>19</v>
      </c>
      <c r="BA57" s="190">
        <f ca="1">IF($AG57&gt;0,OFFSET(DATA!$F$6,BA$10+27*(7-$AE$8),$AF57,1,1)/OFFSET(DATA!$F$6,BA$10,$AF57,1,1),0)</f>
        <v>0.57999999999999996</v>
      </c>
      <c r="BB57" s="190">
        <f ca="1">IF($AG57&gt;0,OFFSET(DATA!$F$6,BB$10+27*(7-$AE$8),$AF57,1,1)/OFFSET(DATA!$F$6,BB$10,$AF57,1,1),0)</f>
        <v>0.39156626506024095</v>
      </c>
      <c r="BC57" s="190">
        <f ca="1">IF($AG57&gt;0,OFFSET(DATA!$F$6,BC$10+27*(7-$AE$8),$AF57,1,1)/OFFSET(DATA!$F$6,BC$10,$AF57,1,1),0)</f>
        <v>0.63888888888888884</v>
      </c>
      <c r="BD57" s="190">
        <f ca="1">IF($AG57&gt;0,OFFSET(DATA!$F$6,BD$10+27*(7-$AE$8),$AF57,1,1)/OFFSET(DATA!$F$6,BD$10,$AF57,1,1),0)</f>
        <v>0.62605042016806722</v>
      </c>
      <c r="BE57" s="190">
        <f ca="1">IF($AG57&gt;0,OFFSET(DATA!$F$6,BE$10+27*(7-$AE$8),$AF57,1,1)/OFFSET(DATA!$F$6,BE$10,$AF57,1,1),0)</f>
        <v>0.60850111856823264</v>
      </c>
      <c r="BF57" s="190">
        <f ca="1">IF($AG57&gt;0,OFFSET(DATA!$F$6,BF$10+27*(7-$AE$8),$AF57,1,1)/OFFSET(DATA!$F$6,BF$10,$AF57,1,1),0)</f>
        <v>0.52742616033755274</v>
      </c>
      <c r="BG57" s="190">
        <f ca="1">IF($AG57&gt;0,OFFSET(DATA!$F$6,BG$10+27*(7-$AE$8),$AF57,1,1)/OFFSET(DATA!$F$6,BG$10,$AF57,1,1),0)</f>
        <v>0.68641114982578399</v>
      </c>
      <c r="BH57" s="190">
        <f ca="1">IF($AG57&gt;0,OFFSET(DATA!$F$6,BH$10+27*(7-$AE$8),$AF57,1,1)/OFFSET(DATA!$F$6,BH$10,$AF57,1,1),0)</f>
        <v>0.75034482758620691</v>
      </c>
      <c r="BI57" s="190">
        <f ca="1">IF($AG57&gt;0,OFFSET(DATA!$F$6,BI$10+27*(7-$AE$8),$AF57,1,1)/OFFSET(DATA!$F$6,BI$10,$AF57,1,1),0)</f>
        <v>0.74345549738219896</v>
      </c>
      <c r="BJ57" s="190">
        <f ca="1">IF($AG57&gt;0,OFFSET(DATA!$F$6,BJ$10+27*(7-$AE$8),$AF57,1,1)/OFFSET(DATA!$F$6,BJ$10,$AF57,1,1),0)</f>
        <v>0.5982142857142857</v>
      </c>
      <c r="BK57" s="190">
        <f ca="1">IF($AG57&gt;0,OFFSET(DATA!$F$6,BK$10+27*(7-$AE$8),$AF57,1,1)/OFFSET(DATA!$F$6,BK$10,$AF57,1,1),0)</f>
        <v>0.70302233902759526</v>
      </c>
      <c r="BL57" s="190">
        <f ca="1">IF($AG57&gt;0,OFFSET(DATA!$F$6,BL$10+27*(7-$AE$8),$AF57,1,1)/OFFSET(DATA!$F$6,BL$10,$AF57,1,1),0)</f>
        <v>0.40190411424685479</v>
      </c>
      <c r="BM57" s="190">
        <f ca="1">IF($AG57&gt;0,OFFSET(DATA!$F$6,BM$10+27*(7-$AE$8),$AF57,1,1)/OFFSET(DATA!$F$6,BM$10,$AF57,1,1),0)</f>
        <v>0.67426710097719866</v>
      </c>
      <c r="BN57" s="190">
        <f ca="1">IF($AG57&gt;0,OFFSET(DATA!$F$6,BN$10+27*(7-$AE$8),$AF57,1,1)/OFFSET(DATA!$F$6,BN$10,$AF57,1,1),0)</f>
        <v>0.89440337909186907</v>
      </c>
      <c r="BO57" s="190">
        <f ca="1">IF($AG57&gt;0,OFFSET(DATA!$F$6,BO$10+27*(7-$AE$8),$AF57,1,1)/OFFSET(DATA!$F$6,BO$10,$AF57,1,1),0)</f>
        <v>0.64176296694436974</v>
      </c>
      <c r="BP57" s="190">
        <f ca="1">IF($AG57&gt;0,OFFSET(DATA!$F$6,BP$10+27*(7-$AE$8),$AF57,1,1)/OFFSET(DATA!$F$6,BP$10,$AF57,1,1),0)</f>
        <v>0.77754237288135597</v>
      </c>
      <c r="BQ57" s="190">
        <f ca="1">IF($AG57&gt;0,OFFSET(DATA!$F$6,BQ$10+27*(7-$AE$8),$AF57,1,1)/OFFSET(DATA!$F$6,BQ$10,$AF57,1,1),0)</f>
        <v>0.62924667651403254</v>
      </c>
      <c r="BR57" s="190">
        <f ca="1">IF($AG57&gt;0,OFFSET(DATA!$F$6,BR$10+27*(7-$AE$8),$AF57,1,1)/OFFSET(DATA!$F$6,BR$10,$AF57,1,1),0)</f>
        <v>0.55700934579439254</v>
      </c>
      <c r="BS57" s="190">
        <f ca="1">IF($AG57&gt;0,OFFSET(DATA!$F$6,BS$10+27*(7-$AE$8),$AF57,1,1)/OFFSET(DATA!$F$6,BS$10,$AF57,1,1),0)</f>
        <v>0.62068965517241381</v>
      </c>
      <c r="BT57" s="190">
        <f ca="1">IF($AG57&gt;0,OFFSET(DATA!$F$6,BT$10+27*(7-$AE$8),$AF57,1,1)/OFFSET(DATA!$F$6,BT$10,$AF57,1,1),0)</f>
        <v>0.55727923627684961</v>
      </c>
      <c r="BU57" s="190">
        <f ca="1">IF($AG57&gt;0,OFFSET(DATA!$F$6,BU$10+27*(7-$AE$8),$AF57,1,1)/OFFSET(DATA!$F$6,BU$10,$AF57,1,1),0)</f>
        <v>0.67796610169491522</v>
      </c>
      <c r="BV57" s="190">
        <f ca="1">IF($AG57&gt;0,OFFSET(DATA!$F$6,BV$10+27*(7-$AE$8),$AF57,1,1)/OFFSET(DATA!$F$6,BV$10,$AF57,1,1),0)</f>
        <v>0.65384615384615385</v>
      </c>
      <c r="BW57" s="190">
        <f ca="1">IF($AG57&gt;0,OFFSET(DATA!$F$6,BW$10+27*(7-$AE$8),$AF57,1,1)/OFFSET(DATA!$F$6,BW$10,$AF57,1,1),0)</f>
        <v>0.64665703402075392</v>
      </c>
      <c r="BX57" s="190">
        <f ca="1">IF($AG57&gt;0,OFFSET(DATA!$F$6,BX$10+27*(7-$AE$8),$AF57,1,1)/OFFSET(DATA!$F$6,BX$10,$AF57,1,1),0)</f>
        <v>0.66666666666666663</v>
      </c>
    </row>
    <row r="58" spans="32:76" x14ac:dyDescent="0.2">
      <c r="AF58" s="166">
        <v>47</v>
      </c>
      <c r="AG58" s="96">
        <f ca="1">OFFSET(DATA!$F$6,$AF$10,$AF58,1,1)</f>
        <v>538</v>
      </c>
      <c r="AH58" s="190">
        <f ca="1">IF($AG58&gt;0,OFFSET(DATA!$F$6,$AF$10+27*AH$10,$AF58,1,1)/$AG58,0)</f>
        <v>0.5985130111524164</v>
      </c>
      <c r="AI58" s="190">
        <f ca="1">IF($AG58&gt;0,OFFSET(DATA!$F$6,$AF$10+27*AI$10,$AF58,1,1)/$AG58,0)</f>
        <v>0</v>
      </c>
      <c r="AJ58" s="190">
        <f ca="1">IF($AG58&gt;0,OFFSET(DATA!$F$6,$AF$10+27*AJ$10,$AF58,1,1)/$AG58,0)</f>
        <v>9.4795539033457249E-2</v>
      </c>
      <c r="AK58" s="190">
        <f ca="1">IF($AG58&gt;0,OFFSET(DATA!$F$6,$AF$10+27*AK$10,$AF58,1,1)/$AG58,0)</f>
        <v>5.0185873605947957E-2</v>
      </c>
      <c r="AL58" s="190">
        <f ca="1">IF($AG58&gt;0,OFFSET(DATA!$F$6,$AF$10+27*AL$10,$AF58,1,1)/$AG58,0)</f>
        <v>0.10037174721189591</v>
      </c>
      <c r="AM58" s="190">
        <f ca="1">IF($AG58&gt;0,OFFSET(DATA!$F$6,$AF$10+27*AM$10,$AF58,1,1)/$AG58,0)</f>
        <v>4.6468401486988845E-2</v>
      </c>
      <c r="AN58" s="166">
        <f ca="1">OFFSET(DATA!$F$6,$AF$10+27*AN$10,$AF58,1,1)</f>
        <v>19</v>
      </c>
      <c r="AO58" s="166">
        <f t="shared" ca="1" si="1"/>
        <v>19</v>
      </c>
      <c r="AQ58" s="96">
        <f ca="1">OFFSET(DATA!$F$6,25,$AF58,1,1)</f>
        <v>25836</v>
      </c>
      <c r="AR58" s="190">
        <f ca="1">IF($AQ58&gt;0,OFFSET(DATA!$F$6,25+27*AR$10,$AF58,1,1)/$AQ58,0)</f>
        <v>0.62993497445424984</v>
      </c>
      <c r="AS58" s="190">
        <f ca="1">IF($AQ58&gt;0,OFFSET(DATA!$F$6,25+27*AS$10,$AF58,1,1)/$AQ58,0)</f>
        <v>7.5089023068586466E-3</v>
      </c>
      <c r="AT58" s="190">
        <f ca="1">IF($AQ58&gt;0,OFFSET(DATA!$F$6,25+27*AT$10,$AF58,1,1)/$AQ58,0)</f>
        <v>7.5785725344480567E-2</v>
      </c>
      <c r="AU58" s="190">
        <f ca="1">IF($AQ58&gt;0,OFFSET(DATA!$F$6,25+27*AU$10,$AF58,1,1)/$AQ58,0)</f>
        <v>5.2755844557981109E-2</v>
      </c>
      <c r="AV58" s="190">
        <f ca="1">IF($AQ58&gt;0,OFFSET(DATA!$F$6,25+27*AV$10,$AF58,1,1)/$AQ58,0)</f>
        <v>0.11619445734633845</v>
      </c>
      <c r="AW58" s="190">
        <f ca="1">IF($AQ58&gt;0,OFFSET(DATA!$F$6,25+27*AW$10,$AF58,1,1)/$AQ58,0)</f>
        <v>5.3026784331939927E-2</v>
      </c>
      <c r="AZ58" s="166">
        <f t="shared" ca="1" si="2"/>
        <v>18</v>
      </c>
      <c r="BA58" s="190">
        <f ca="1">IF($AG58&gt;0,OFFSET(DATA!$F$6,BA$10+27*(7-$AE$8),$AF58,1,1)/OFFSET(DATA!$F$6,BA$10,$AF58,1,1),0)</f>
        <v>0.5985130111524164</v>
      </c>
      <c r="BB58" s="190">
        <f ca="1">IF($AG58&gt;0,OFFSET(DATA!$F$6,BB$10+27*(7-$AE$8),$AF58,1,1)/OFFSET(DATA!$F$6,BB$10,$AF58,1,1),0)</f>
        <v>0.38650306748466257</v>
      </c>
      <c r="BC58" s="190">
        <f ca="1">IF($AG58&gt;0,OFFSET(DATA!$F$6,BC$10+27*(7-$AE$8),$AF58,1,1)/OFFSET(DATA!$F$6,BC$10,$AF58,1,1),0)</f>
        <v>0.64864864864864868</v>
      </c>
      <c r="BD58" s="190">
        <f ca="1">IF($AG58&gt;0,OFFSET(DATA!$F$6,BD$10+27*(7-$AE$8),$AF58,1,1)/OFFSET(DATA!$F$6,BD$10,$AF58,1,1),0)</f>
        <v>0.63636363636363635</v>
      </c>
      <c r="BE58" s="190">
        <f ca="1">IF($AG58&gt;0,OFFSET(DATA!$F$6,BE$10+27*(7-$AE$8),$AF58,1,1)/OFFSET(DATA!$F$6,BE$10,$AF58,1,1),0)</f>
        <v>0.64429530201342278</v>
      </c>
      <c r="BF58" s="190">
        <f ca="1">IF($AG58&gt;0,OFFSET(DATA!$F$6,BF$10+27*(7-$AE$8),$AF58,1,1)/OFFSET(DATA!$F$6,BF$10,$AF58,1,1),0)</f>
        <v>0.55217391304347829</v>
      </c>
      <c r="BG58" s="190">
        <f ca="1">IF($AG58&gt;0,OFFSET(DATA!$F$6,BG$10+27*(7-$AE$8),$AF58,1,1)/OFFSET(DATA!$F$6,BG$10,$AF58,1,1),0)</f>
        <v>0.68150684931506844</v>
      </c>
      <c r="BH58" s="190">
        <f ca="1">IF($AG58&gt;0,OFFSET(DATA!$F$6,BH$10+27*(7-$AE$8),$AF58,1,1)/OFFSET(DATA!$F$6,BH$10,$AF58,1,1),0)</f>
        <v>0.78219178082191776</v>
      </c>
      <c r="BI58" s="190">
        <f ca="1">IF($AG58&gt;0,OFFSET(DATA!$F$6,BI$10+27*(7-$AE$8),$AF58,1,1)/OFFSET(DATA!$F$6,BI$10,$AF58,1,1),0)</f>
        <v>0.73711340206185572</v>
      </c>
      <c r="BJ58" s="190">
        <f ca="1">IF($AG58&gt;0,OFFSET(DATA!$F$6,BJ$10+27*(7-$AE$8),$AF58,1,1)/OFFSET(DATA!$F$6,BJ$10,$AF58,1,1),0)</f>
        <v>0.60538116591928248</v>
      </c>
      <c r="BK58" s="190">
        <f ca="1">IF($AG58&gt;0,OFFSET(DATA!$F$6,BK$10+27*(7-$AE$8),$AF58,1,1)/OFFSET(DATA!$F$6,BK$10,$AF58,1,1),0)</f>
        <v>0.69029850746268662</v>
      </c>
      <c r="BL58" s="190">
        <f ca="1">IF($AG58&gt;0,OFFSET(DATA!$F$6,BL$10+27*(7-$AE$8),$AF58,1,1)/OFFSET(DATA!$F$6,BL$10,$AF58,1,1),0)</f>
        <v>0.39874081846799581</v>
      </c>
      <c r="BM58" s="190">
        <f ca="1">IF($AG58&gt;0,OFFSET(DATA!$F$6,BM$10+27*(7-$AE$8),$AF58,1,1)/OFFSET(DATA!$F$6,BM$10,$AF58,1,1),0)</f>
        <v>0.71197411003236244</v>
      </c>
      <c r="BN58" s="190">
        <f ca="1">IF($AG58&gt;0,OFFSET(DATA!$F$6,BN$10+27*(7-$AE$8),$AF58,1,1)/OFFSET(DATA!$F$6,BN$10,$AF58,1,1),0)</f>
        <v>0.90261780104712042</v>
      </c>
      <c r="BO58" s="190">
        <f ca="1">IF($AG58&gt;0,OFFSET(DATA!$F$6,BO$10+27*(7-$AE$8),$AF58,1,1)/OFFSET(DATA!$F$6,BO$10,$AF58,1,1),0)</f>
        <v>0.6315228966986155</v>
      </c>
      <c r="BP58" s="190">
        <f ca="1">IF($AG58&gt;0,OFFSET(DATA!$F$6,BP$10+27*(7-$AE$8),$AF58,1,1)/OFFSET(DATA!$F$6,BP$10,$AF58,1,1),0)</f>
        <v>0.78235294117647058</v>
      </c>
      <c r="BQ58" s="190">
        <f ca="1">IF($AG58&gt;0,OFFSET(DATA!$F$6,BQ$10+27*(7-$AE$8),$AF58,1,1)/OFFSET(DATA!$F$6,BQ$10,$AF58,1,1),0)</f>
        <v>0.62068965517241381</v>
      </c>
      <c r="BR58" s="190">
        <f ca="1">IF($AG58&gt;0,OFFSET(DATA!$F$6,BR$10+27*(7-$AE$8),$AF58,1,1)/OFFSET(DATA!$F$6,BR$10,$AF58,1,1),0)</f>
        <v>0.55919854280510017</v>
      </c>
      <c r="BS58" s="190">
        <f ca="1">IF($AG58&gt;0,OFFSET(DATA!$F$6,BS$10+27*(7-$AE$8),$AF58,1,1)/OFFSET(DATA!$F$6,BS$10,$AF58,1,1),0)</f>
        <v>0.59677419354838712</v>
      </c>
      <c r="BT58" s="190">
        <f ca="1">IF($AG58&gt;0,OFFSET(DATA!$F$6,BT$10+27*(7-$AE$8),$AF58,1,1)/OFFSET(DATA!$F$6,BT$10,$AF58,1,1),0)</f>
        <v>0.56395348837209303</v>
      </c>
      <c r="BU58" s="190">
        <f ca="1">IF($AG58&gt;0,OFFSET(DATA!$F$6,BU$10+27*(7-$AE$8),$AF58,1,1)/OFFSET(DATA!$F$6,BU$10,$AF58,1,1),0)</f>
        <v>0.67893401015228427</v>
      </c>
      <c r="BV58" s="190">
        <f ca="1">IF($AG58&gt;0,OFFSET(DATA!$F$6,BV$10+27*(7-$AE$8),$AF58,1,1)/OFFSET(DATA!$F$6,BV$10,$AF58,1,1),0)</f>
        <v>0.63241678726483352</v>
      </c>
      <c r="BW58" s="190">
        <f ca="1">IF($AG58&gt;0,OFFSET(DATA!$F$6,BW$10+27*(7-$AE$8),$AF58,1,1)/OFFSET(DATA!$F$6,BW$10,$AF58,1,1),0)</f>
        <v>0.64343473238351945</v>
      </c>
      <c r="BX58" s="190">
        <f ca="1">IF($AG58&gt;0,OFFSET(DATA!$F$6,BX$10+27*(7-$AE$8),$AF58,1,1)/OFFSET(DATA!$F$6,BX$10,$AF58,1,1),0)</f>
        <v>0.66952789699570814</v>
      </c>
    </row>
    <row r="59" spans="32:76" x14ac:dyDescent="0.2">
      <c r="AF59" s="166">
        <v>48</v>
      </c>
      <c r="AG59" s="96">
        <f ca="1">OFFSET(DATA!$F$6,$AF$10,$AF59,1,1)</f>
        <v>538</v>
      </c>
      <c r="AH59" s="190">
        <f ca="1">IF($AG59&gt;0,OFFSET(DATA!$F$6,$AF$10+27*AH$10,$AF59,1,1)/$AG59,0)</f>
        <v>0.60408921933085502</v>
      </c>
      <c r="AI59" s="190">
        <f ca="1">IF($AG59&gt;0,OFFSET(DATA!$F$6,$AF$10+27*AI$10,$AF59,1,1)/$AG59,0)</f>
        <v>1.8587360594795538E-3</v>
      </c>
      <c r="AJ59" s="190">
        <f ca="1">IF($AG59&gt;0,OFFSET(DATA!$F$6,$AF$10+27*AJ$10,$AF59,1,1)/$AG59,0)</f>
        <v>0.10037174721189591</v>
      </c>
      <c r="AK59" s="190">
        <f ca="1">IF($AG59&gt;0,OFFSET(DATA!$F$6,$AF$10+27*AK$10,$AF59,1,1)/$AG59,0)</f>
        <v>5.5762081784386616E-2</v>
      </c>
      <c r="AL59" s="190">
        <f ca="1">IF($AG59&gt;0,OFFSET(DATA!$F$6,$AF$10+27*AL$10,$AF59,1,1)/$AG59,0)</f>
        <v>9.4795539033457249E-2</v>
      </c>
      <c r="AM59" s="190">
        <f ca="1">IF($AG59&gt;0,OFFSET(DATA!$F$6,$AF$10+27*AM$10,$AF59,1,1)/$AG59,0)</f>
        <v>3.9033457249070633E-2</v>
      </c>
      <c r="AN59" s="166">
        <f ca="1">OFFSET(DATA!$F$6,$AF$10+27*AN$10,$AF59,1,1)</f>
        <v>17</v>
      </c>
      <c r="AO59" s="166">
        <f t="shared" ca="1" si="1"/>
        <v>17</v>
      </c>
      <c r="AQ59" s="96">
        <f ca="1">OFFSET(DATA!$F$6,25,$AF59,1,1)</f>
        <v>26234</v>
      </c>
      <c r="AR59" s="190">
        <f ca="1">IF($AQ59&gt;0,OFFSET(DATA!$F$6,25+27*AR$10,$AF59,1,1)/$AQ59,0)</f>
        <v>0.62925973926965006</v>
      </c>
      <c r="AS59" s="190">
        <f ca="1">IF($AQ59&gt;0,OFFSET(DATA!$F$6,25+27*AS$10,$AF59,1,1)/$AQ59,0)</f>
        <v>7.3568651368453152E-3</v>
      </c>
      <c r="AT59" s="190">
        <f ca="1">IF($AQ59&gt;0,OFFSET(DATA!$F$6,25+27*AT$10,$AF59,1,1)/$AQ59,0)</f>
        <v>7.5855759701151174E-2</v>
      </c>
      <c r="AU59" s="190">
        <f ca="1">IF($AQ59&gt;0,OFFSET(DATA!$F$6,25+27*AU$10,$AF59,1,1)/$AQ59,0)</f>
        <v>4.5132271098574372E-2</v>
      </c>
      <c r="AV59" s="190">
        <f ca="1">IF($AQ59&gt;0,OFFSET(DATA!$F$6,25+27*AV$10,$AF59,1,1)/$AQ59,0)</f>
        <v>0.13558740565678126</v>
      </c>
      <c r="AW59" s="190">
        <f ca="1">IF($AQ59&gt;0,OFFSET(DATA!$F$6,25+27*AW$10,$AF59,1,1)/$AQ59,0)</f>
        <v>6.5144469009682099E-2</v>
      </c>
      <c r="AZ59" s="166">
        <f t="shared" ca="1" si="2"/>
        <v>17</v>
      </c>
      <c r="BA59" s="190">
        <f ca="1">IF($AG59&gt;0,OFFSET(DATA!$F$6,BA$10+27*(7-$AE$8),$AF59,1,1)/OFFSET(DATA!$F$6,BA$10,$AF59,1,1),0)</f>
        <v>0.60408921933085502</v>
      </c>
      <c r="BB59" s="190">
        <f ca="1">IF($AG59&gt;0,OFFSET(DATA!$F$6,BB$10+27*(7-$AE$8),$AF59,1,1)/OFFSET(DATA!$F$6,BB$10,$AF59,1,1),0)</f>
        <v>0.40606060606060607</v>
      </c>
      <c r="BC59" s="190">
        <f ca="1">IF($AG59&gt;0,OFFSET(DATA!$F$6,BC$10+27*(7-$AE$8),$AF59,1,1)/OFFSET(DATA!$F$6,BC$10,$AF59,1,1),0)</f>
        <v>0.64102564102564108</v>
      </c>
      <c r="BD59" s="190">
        <f ca="1">IF($AG59&gt;0,OFFSET(DATA!$F$6,BD$10+27*(7-$AE$8),$AF59,1,1)/OFFSET(DATA!$F$6,BD$10,$AF59,1,1),0)</f>
        <v>0.66803278688524592</v>
      </c>
      <c r="BE59" s="190">
        <f ca="1">IF($AG59&gt;0,OFFSET(DATA!$F$6,BE$10+27*(7-$AE$8),$AF59,1,1)/OFFSET(DATA!$F$6,BE$10,$AF59,1,1),0)</f>
        <v>0.65540540540540537</v>
      </c>
      <c r="BF59" s="190">
        <f ca="1">IF($AG59&gt;0,OFFSET(DATA!$F$6,BF$10+27*(7-$AE$8),$AF59,1,1)/OFFSET(DATA!$F$6,BF$10,$AF59,1,1),0)</f>
        <v>0.52340425531914891</v>
      </c>
      <c r="BG59" s="190">
        <f ca="1">IF($AG59&gt;0,OFFSET(DATA!$F$6,BG$10+27*(7-$AE$8),$AF59,1,1)/OFFSET(DATA!$F$6,BG$10,$AF59,1,1),0)</f>
        <v>0.67105263157894735</v>
      </c>
      <c r="BH59" s="190">
        <f ca="1">IF($AG59&gt;0,OFFSET(DATA!$F$6,BH$10+27*(7-$AE$8),$AF59,1,1)/OFFSET(DATA!$F$6,BH$10,$AF59,1,1),0)</f>
        <v>0.77541528239202662</v>
      </c>
      <c r="BI59" s="190">
        <f ca="1">IF($AG59&gt;0,OFFSET(DATA!$F$6,BI$10+27*(7-$AE$8),$AF59,1,1)/OFFSET(DATA!$F$6,BI$10,$AF59,1,1),0)</f>
        <v>0.78109452736318408</v>
      </c>
      <c r="BJ59" s="190">
        <f ca="1">IF($AG59&gt;0,OFFSET(DATA!$F$6,BJ$10+27*(7-$AE$8),$AF59,1,1)/OFFSET(DATA!$F$6,BJ$10,$AF59,1,1),0)</f>
        <v>0.59606986899563319</v>
      </c>
      <c r="BK59" s="190">
        <f ca="1">IF($AG59&gt;0,OFFSET(DATA!$F$6,BK$10+27*(7-$AE$8),$AF59,1,1)/OFFSET(DATA!$F$6,BK$10,$AF59,1,1),0)</f>
        <v>0.6896969696969697</v>
      </c>
      <c r="BL59" s="190">
        <f ca="1">IF($AG59&gt;0,OFFSET(DATA!$F$6,BL$10+27*(7-$AE$8),$AF59,1,1)/OFFSET(DATA!$F$6,BL$10,$AF59,1,1),0)</f>
        <v>0.40212389380530972</v>
      </c>
      <c r="BM59" s="190">
        <f ca="1">IF($AG59&gt;0,OFFSET(DATA!$F$6,BM$10+27*(7-$AE$8),$AF59,1,1)/OFFSET(DATA!$F$6,BM$10,$AF59,1,1),0)</f>
        <v>0.71612903225806457</v>
      </c>
      <c r="BN59" s="190">
        <f ca="1">IF($AG59&gt;0,OFFSET(DATA!$F$6,BN$10+27*(7-$AE$8),$AF59,1,1)/OFFSET(DATA!$F$6,BN$10,$AF59,1,1),0)</f>
        <v>0.8989795918367347</v>
      </c>
      <c r="BO59" s="190">
        <f ca="1">IF($AG59&gt;0,OFFSET(DATA!$F$6,BO$10+27*(7-$AE$8),$AF59,1,1)/OFFSET(DATA!$F$6,BO$10,$AF59,1,1),0)</f>
        <v>0.62411533420707732</v>
      </c>
      <c r="BP59" s="190">
        <f ca="1">IF($AG59&gt;0,OFFSET(DATA!$F$6,BP$10+27*(7-$AE$8),$AF59,1,1)/OFFSET(DATA!$F$6,BP$10,$AF59,1,1),0)</f>
        <v>0.78612716763005785</v>
      </c>
      <c r="BQ59" s="190">
        <f ca="1">IF($AG59&gt;0,OFFSET(DATA!$F$6,BQ$10+27*(7-$AE$8),$AF59,1,1)/OFFSET(DATA!$F$6,BQ$10,$AF59,1,1),0)</f>
        <v>0.61079545454545459</v>
      </c>
      <c r="BR59" s="190">
        <f ca="1">IF($AG59&gt;0,OFFSET(DATA!$F$6,BR$10+27*(7-$AE$8),$AF59,1,1)/OFFSET(DATA!$F$6,BR$10,$AF59,1,1),0)</f>
        <v>0.55614035087719293</v>
      </c>
      <c r="BS59" s="190">
        <f ca="1">IF($AG59&gt;0,OFFSET(DATA!$F$6,BS$10+27*(7-$AE$8),$AF59,1,1)/OFFSET(DATA!$F$6,BS$10,$AF59,1,1),0)</f>
        <v>0.6</v>
      </c>
      <c r="BT59" s="190">
        <f ca="1">IF($AG59&gt;0,OFFSET(DATA!$F$6,BT$10+27*(7-$AE$8),$AF59,1,1)/OFFSET(DATA!$F$6,BT$10,$AF59,1,1),0)</f>
        <v>0.56436781609195408</v>
      </c>
      <c r="BU59" s="190">
        <f ca="1">IF($AG59&gt;0,OFFSET(DATA!$F$6,BU$10+27*(7-$AE$8),$AF59,1,1)/OFFSET(DATA!$F$6,BU$10,$AF59,1,1),0)</f>
        <v>0.67518248175182483</v>
      </c>
      <c r="BV59" s="190">
        <f ca="1">IF($AG59&gt;0,OFFSET(DATA!$F$6,BV$10+27*(7-$AE$8),$AF59,1,1)/OFFSET(DATA!$F$6,BV$10,$AF59,1,1),0)</f>
        <v>0.63176895306859204</v>
      </c>
      <c r="BW59" s="190">
        <f ca="1">IF($AG59&gt;0,OFFSET(DATA!$F$6,BW$10+27*(7-$AE$8),$AF59,1,1)/OFFSET(DATA!$F$6,BW$10,$AF59,1,1),0)</f>
        <v>0.64212782049665951</v>
      </c>
      <c r="BX59" s="190">
        <f ca="1">IF($AG59&gt;0,OFFSET(DATA!$F$6,BX$10+27*(7-$AE$8),$AF59,1,1)/OFFSET(DATA!$F$6,BX$10,$AF59,1,1),0)</f>
        <v>0.65899581589958156</v>
      </c>
    </row>
    <row r="60" spans="32:76" x14ac:dyDescent="0.2">
      <c r="AF60" s="166">
        <v>49</v>
      </c>
      <c r="AG60" s="96">
        <f ca="1">OFFSET(DATA!$F$6,$AF$10,$AF60,1,1)</f>
        <v>482</v>
      </c>
      <c r="AH60" s="190">
        <f ca="1">IF($AG60&gt;0,OFFSET(DATA!$F$6,$AF$10+27*AH$10,$AF60,1,1)/$AG60,0)</f>
        <v>0.64107883817427391</v>
      </c>
      <c r="AI60" s="190">
        <f ca="1">IF($AG60&gt;0,OFFSET(DATA!$F$6,$AF$10+27*AI$10,$AF60,1,1)/$AG60,0)</f>
        <v>0</v>
      </c>
      <c r="AJ60" s="190">
        <f ca="1">IF($AG60&gt;0,OFFSET(DATA!$F$6,$AF$10+27*AJ$10,$AF60,1,1)/$AG60,0)</f>
        <v>0.10580912863070539</v>
      </c>
      <c r="AK60" s="190">
        <f ca="1">IF($AG60&gt;0,OFFSET(DATA!$F$6,$AF$10+27*AK$10,$AF60,1,1)/$AG60,0)</f>
        <v>4.1493775933609957E-2</v>
      </c>
      <c r="AL60" s="190">
        <f ca="1">IF($AG60&gt;0,OFFSET(DATA!$F$6,$AF$10+27*AL$10,$AF60,1,1)/$AG60,0)</f>
        <v>8.9211618257261413E-2</v>
      </c>
      <c r="AM60" s="190">
        <f ca="1">IF($AG60&gt;0,OFFSET(DATA!$F$6,$AF$10+27*AM$10,$AF60,1,1)/$AG60,0)</f>
        <v>3.7344398340248962E-2</v>
      </c>
      <c r="AN60" s="166">
        <f ca="1">OFFSET(DATA!$F$6,$AF$10+27*AN$10,$AF60,1,1)</f>
        <v>12</v>
      </c>
      <c r="AO60" s="166">
        <f t="shared" ca="1" si="1"/>
        <v>12</v>
      </c>
      <c r="AQ60" s="96">
        <f ca="1">OFFSET(DATA!$F$6,25,$AF60,1,1)</f>
        <v>24726</v>
      </c>
      <c r="AR60" s="190">
        <f ca="1">IF($AQ60&gt;0,OFFSET(DATA!$F$6,25+27*AR$10,$AF60,1,1)/$AQ60,0)</f>
        <v>0.62496966755641836</v>
      </c>
      <c r="AS60" s="190">
        <f ca="1">IF($AQ60&gt;0,OFFSET(DATA!$F$6,25+27*AS$10,$AF60,1,1)/$AQ60,0)</f>
        <v>7.522446008250425E-3</v>
      </c>
      <c r="AT60" s="190">
        <f ca="1">IF($AQ60&gt;0,OFFSET(DATA!$F$6,25+27*AT$10,$AF60,1,1)/$AQ60,0)</f>
        <v>7.9471002183935935E-2</v>
      </c>
      <c r="AU60" s="190">
        <f ca="1">IF($AQ60&gt;0,OFFSET(DATA!$F$6,25+27*AU$10,$AF60,1,1)/$AQ60,0)</f>
        <v>5.2374019250990861E-2</v>
      </c>
      <c r="AV60" s="190">
        <f ca="1">IF($AQ60&gt;0,OFFSET(DATA!$F$6,25+27*AV$10,$AF60,1,1)/$AQ60,0)</f>
        <v>0.11542505864272426</v>
      </c>
      <c r="AW60" s="190">
        <f ca="1">IF($AQ60&gt;0,OFFSET(DATA!$F$6,25+27*AW$10,$AF60,1,1)/$AQ60,0)</f>
        <v>5.4719728221305511E-2</v>
      </c>
      <c r="AZ60" s="166">
        <f t="shared" ca="1" si="2"/>
        <v>11</v>
      </c>
      <c r="BA60" s="190">
        <f ca="1">IF($AG60&gt;0,OFFSET(DATA!$F$6,BA$10+27*(7-$AE$8),$AF60,1,1)/OFFSET(DATA!$F$6,BA$10,$AF60,1,1),0)</f>
        <v>0.64107883817427391</v>
      </c>
      <c r="BB60" s="190">
        <f ca="1">IF($AG60&gt;0,OFFSET(DATA!$F$6,BB$10+27*(7-$AE$8),$AF60,1,1)/OFFSET(DATA!$F$6,BB$10,$AF60,1,1),0)</f>
        <v>0.39644970414201186</v>
      </c>
      <c r="BC60" s="190">
        <f ca="1">IF($AG60&gt;0,OFFSET(DATA!$F$6,BC$10+27*(7-$AE$8),$AF60,1,1)/OFFSET(DATA!$F$6,BC$10,$AF60,1,1),0)</f>
        <v>0.60526315789473684</v>
      </c>
      <c r="BD60" s="190">
        <f ca="1">IF($AG60&gt;0,OFFSET(DATA!$F$6,BD$10+27*(7-$AE$8),$AF60,1,1)/OFFSET(DATA!$F$6,BD$10,$AF60,1,1),0)</f>
        <v>0.70682730923694781</v>
      </c>
      <c r="BE60" s="190">
        <f ca="1">IF($AG60&gt;0,OFFSET(DATA!$F$6,BE$10+27*(7-$AE$8),$AF60,1,1)/OFFSET(DATA!$F$6,BE$10,$AF60,1,1),0)</f>
        <v>0.63800904977375561</v>
      </c>
      <c r="BF60" s="190">
        <f ca="1">IF($AG60&gt;0,OFFSET(DATA!$F$6,BF$10+27*(7-$AE$8),$AF60,1,1)/OFFSET(DATA!$F$6,BF$10,$AF60,1,1),0)</f>
        <v>0.48458149779735682</v>
      </c>
      <c r="BG60" s="190">
        <f ca="1">IF($AG60&gt;0,OFFSET(DATA!$F$6,BG$10+27*(7-$AE$8),$AF60,1,1)/OFFSET(DATA!$F$6,BG$10,$AF60,1,1),0)</f>
        <v>0.66666666666666663</v>
      </c>
      <c r="BH60" s="190">
        <f ca="1">IF($AG60&gt;0,OFFSET(DATA!$F$6,BH$10+27*(7-$AE$8),$AF60,1,1)/OFFSET(DATA!$F$6,BH$10,$AF60,1,1),0)</f>
        <v>0.7710583153347732</v>
      </c>
      <c r="BI60" s="190">
        <f ca="1">IF($AG60&gt;0,OFFSET(DATA!$F$6,BI$10+27*(7-$AE$8),$AF60,1,1)/OFFSET(DATA!$F$6,BI$10,$AF60,1,1),0)</f>
        <v>0.73076923076923073</v>
      </c>
      <c r="BJ60" s="190">
        <f ca="1">IF($AG60&gt;0,OFFSET(DATA!$F$6,BJ$10+27*(7-$AE$8),$AF60,1,1)/OFFSET(DATA!$F$6,BJ$10,$AF60,1,1),0)</f>
        <v>0.55429864253393668</v>
      </c>
      <c r="BK60" s="190">
        <f ca="1">IF($AG60&gt;0,OFFSET(DATA!$F$6,BK$10+27*(7-$AE$8),$AF60,1,1)/OFFSET(DATA!$F$6,BK$10,$AF60,1,1),0)</f>
        <v>0.68956043956043955</v>
      </c>
      <c r="BL60" s="190">
        <f ca="1">IF($AG60&gt;0,OFFSET(DATA!$F$6,BL$10+27*(7-$AE$8),$AF60,1,1)/OFFSET(DATA!$F$6,BL$10,$AF60,1,1),0)</f>
        <v>0.40833640722980452</v>
      </c>
      <c r="BM60" s="190">
        <f ca="1">IF($AG60&gt;0,OFFSET(DATA!$F$6,BM$10+27*(7-$AE$8),$AF60,1,1)/OFFSET(DATA!$F$6,BM$10,$AF60,1,1),0)</f>
        <v>0.67235494880546076</v>
      </c>
      <c r="BN60" s="190">
        <f ca="1">IF($AG60&gt;0,OFFSET(DATA!$F$6,BN$10+27*(7-$AE$8),$AF60,1,1)/OFFSET(DATA!$F$6,BN$10,$AF60,1,1),0)</f>
        <v>0.90322580645161288</v>
      </c>
      <c r="BO60" s="190">
        <f ca="1">IF($AG60&gt;0,OFFSET(DATA!$F$6,BO$10+27*(7-$AE$8),$AF60,1,1)/OFFSET(DATA!$F$6,BO$10,$AF60,1,1),0)</f>
        <v>0.62774108322324962</v>
      </c>
      <c r="BP60" s="190">
        <f ca="1">IF($AG60&gt;0,OFFSET(DATA!$F$6,BP$10+27*(7-$AE$8),$AF60,1,1)/OFFSET(DATA!$F$6,BP$10,$AF60,1,1),0)</f>
        <v>0.8035714285714286</v>
      </c>
      <c r="BQ60" s="190">
        <f ca="1">IF($AG60&gt;0,OFFSET(DATA!$F$6,BQ$10+27*(7-$AE$8),$AF60,1,1)/OFFSET(DATA!$F$6,BQ$10,$AF60,1,1),0)</f>
        <v>0.6</v>
      </c>
      <c r="BR60" s="190">
        <f ca="1">IF($AG60&gt;0,OFFSET(DATA!$F$6,BR$10+27*(7-$AE$8),$AF60,1,1)/OFFSET(DATA!$F$6,BR$10,$AF60,1,1),0)</f>
        <v>0.54432624113475181</v>
      </c>
      <c r="BS60" s="190">
        <f ca="1">IF($AG60&gt;0,OFFSET(DATA!$F$6,BS$10+27*(7-$AE$8),$AF60,1,1)/OFFSET(DATA!$F$6,BS$10,$AF60,1,1),0)</f>
        <v>0.6</v>
      </c>
      <c r="BT60" s="190">
        <f ca="1">IF($AG60&gt;0,OFFSET(DATA!$F$6,BT$10+27*(7-$AE$8),$AF60,1,1)/OFFSET(DATA!$F$6,BT$10,$AF60,1,1),0)</f>
        <v>0.56071428571428572</v>
      </c>
      <c r="BU60" s="190">
        <f ca="1">IF($AG60&gt;0,OFFSET(DATA!$F$6,BU$10+27*(7-$AE$8),$AF60,1,1)/OFFSET(DATA!$F$6,BU$10,$AF60,1,1),0)</f>
        <v>0.64453125</v>
      </c>
      <c r="BV60" s="190">
        <f ca="1">IF($AG60&gt;0,OFFSET(DATA!$F$6,BV$10+27*(7-$AE$8),$AF60,1,1)/OFFSET(DATA!$F$6,BV$10,$AF60,1,1),0)</f>
        <v>0.63474387527839649</v>
      </c>
      <c r="BW60" s="190">
        <f ca="1">IF($AG60&gt;0,OFFSET(DATA!$F$6,BW$10+27*(7-$AE$8),$AF60,1,1)/OFFSET(DATA!$F$6,BW$10,$AF60,1,1),0)</f>
        <v>0.63677437020810512</v>
      </c>
      <c r="BX60" s="190">
        <f ca="1">IF($AG60&gt;0,OFFSET(DATA!$F$6,BX$10+27*(7-$AE$8),$AF60,1,1)/OFFSET(DATA!$F$6,BX$10,$AF60,1,1),0)</f>
        <v>0.66987951807228918</v>
      </c>
    </row>
    <row r="61" spans="32:76" x14ac:dyDescent="0.2">
      <c r="AF61" s="166">
        <v>50</v>
      </c>
      <c r="AG61" s="96">
        <f ca="1">OFFSET(DATA!$F$6,$AF$10,$AF61,1,1)</f>
        <v>492</v>
      </c>
      <c r="AH61" s="190">
        <f ca="1">IF($AG61&gt;0,OFFSET(DATA!$F$6,$AF$10+27*AH$10,$AF61,1,1)/$AG61,0)</f>
        <v>0.64227642276422769</v>
      </c>
      <c r="AI61" s="190">
        <f ca="1">IF($AG61&gt;0,OFFSET(DATA!$F$6,$AF$10+27*AI$10,$AF61,1,1)/$AG61,0)</f>
        <v>0</v>
      </c>
      <c r="AJ61" s="190">
        <f ca="1">IF($AG61&gt;0,OFFSET(DATA!$F$6,$AF$10+27*AJ$10,$AF61,1,1)/$AG61,0)</f>
        <v>9.5528455284552852E-2</v>
      </c>
      <c r="AK61" s="190">
        <f ca="1">IF($AG61&gt;0,OFFSET(DATA!$F$6,$AF$10+27*AK$10,$AF61,1,1)/$AG61,0)</f>
        <v>3.8617886178861791E-2</v>
      </c>
      <c r="AL61" s="190">
        <f ca="1">IF($AG61&gt;0,OFFSET(DATA!$F$6,$AF$10+27*AL$10,$AF61,1,1)/$AG61,0)</f>
        <v>7.5203252032520332E-2</v>
      </c>
      <c r="AM61" s="190">
        <f ca="1">IF($AG61&gt;0,OFFSET(DATA!$F$6,$AF$10+27*AM$10,$AF61,1,1)/$AG61,0)</f>
        <v>4.065040650406504E-2</v>
      </c>
      <c r="AN61" s="166">
        <f ca="1">OFFSET(DATA!$F$6,$AF$10+27*AN$10,$AF61,1,1)</f>
        <v>11</v>
      </c>
      <c r="AO61" s="166">
        <f t="shared" ca="1" si="1"/>
        <v>11</v>
      </c>
      <c r="AQ61" s="96">
        <f ca="1">OFFSET(DATA!$F$6,25,$AF61,1,1)</f>
        <v>24785</v>
      </c>
      <c r="AR61" s="190">
        <f ca="1">IF($AQ61&gt;0,OFFSET(DATA!$F$6,25+27*AR$10,$AF61,1,1)/$AQ61,0)</f>
        <v>0.62521686503933827</v>
      </c>
      <c r="AS61" s="190">
        <f ca="1">IF($AQ61&gt;0,OFFSET(DATA!$F$6,25+27*AS$10,$AF61,1,1)/$AQ61,0)</f>
        <v>7.7869679241476704E-3</v>
      </c>
      <c r="AT61" s="190">
        <f ca="1">IF($AQ61&gt;0,OFFSET(DATA!$F$6,25+27*AT$10,$AF61,1,1)/$AQ61,0)</f>
        <v>8.0613274157756709E-2</v>
      </c>
      <c r="AU61" s="190">
        <f ca="1">IF($AQ61&gt;0,OFFSET(DATA!$F$6,25+27*AU$10,$AF61,1,1)/$AQ61,0)</f>
        <v>5.6848900544684285E-2</v>
      </c>
      <c r="AV61" s="190">
        <f ca="1">IF($AQ61&gt;0,OFFSET(DATA!$F$6,25+27*AV$10,$AF61,1,1)/$AQ61,0)</f>
        <v>0.11018761347589268</v>
      </c>
      <c r="AW61" s="190">
        <f ca="1">IF($AQ61&gt;0,OFFSET(DATA!$F$6,25+27*AW$10,$AF61,1,1)/$AQ61,0)</f>
        <v>4.8335686907403669E-2</v>
      </c>
      <c r="AZ61" s="166">
        <f t="shared" ca="1" si="2"/>
        <v>11</v>
      </c>
      <c r="BA61" s="190">
        <f ca="1">IF($AG61&gt;0,OFFSET(DATA!$F$6,BA$10+27*(7-$AE$8),$AF61,1,1)/OFFSET(DATA!$F$6,BA$10,$AF61,1,1),0)</f>
        <v>0.64227642276422769</v>
      </c>
      <c r="BB61" s="190">
        <f ca="1">IF($AG61&gt;0,OFFSET(DATA!$F$6,BB$10+27*(7-$AE$8),$AF61,1,1)/OFFSET(DATA!$F$6,BB$10,$AF61,1,1),0)</f>
        <v>0.38095238095238093</v>
      </c>
      <c r="BC61" s="190">
        <f ca="1">IF($AG61&gt;0,OFFSET(DATA!$F$6,BC$10+27*(7-$AE$8),$AF61,1,1)/OFFSET(DATA!$F$6,BC$10,$AF61,1,1),0)</f>
        <v>0.67500000000000004</v>
      </c>
      <c r="BD61" s="190">
        <f ca="1">IF($AG61&gt;0,OFFSET(DATA!$F$6,BD$10+27*(7-$AE$8),$AF61,1,1)/OFFSET(DATA!$F$6,BD$10,$AF61,1,1),0)</f>
        <v>0.68627450980392157</v>
      </c>
      <c r="BE61" s="190">
        <f ca="1">IF($AG61&gt;0,OFFSET(DATA!$F$6,BE$10+27*(7-$AE$8),$AF61,1,1)/OFFSET(DATA!$F$6,BE$10,$AF61,1,1),0)</f>
        <v>0.6216216216216216</v>
      </c>
      <c r="BF61" s="190">
        <f ca="1">IF($AG61&gt;0,OFFSET(DATA!$F$6,BF$10+27*(7-$AE$8),$AF61,1,1)/OFFSET(DATA!$F$6,BF$10,$AF61,1,1),0)</f>
        <v>0.52073732718894006</v>
      </c>
      <c r="BG61" s="190">
        <f ca="1">IF($AG61&gt;0,OFFSET(DATA!$F$6,BG$10+27*(7-$AE$8),$AF61,1,1)/OFFSET(DATA!$F$6,BG$10,$AF61,1,1),0)</f>
        <v>0.64575645756457567</v>
      </c>
      <c r="BH61" s="190">
        <f ca="1">IF($AG61&gt;0,OFFSET(DATA!$F$6,BH$10+27*(7-$AE$8),$AF61,1,1)/OFFSET(DATA!$F$6,BH$10,$AF61,1,1),0)</f>
        <v>0.7492977528089888</v>
      </c>
      <c r="BI61" s="190">
        <f ca="1">IF($AG61&gt;0,OFFSET(DATA!$F$6,BI$10+27*(7-$AE$8),$AF61,1,1)/OFFSET(DATA!$F$6,BI$10,$AF61,1,1),0)</f>
        <v>0.73202614379084963</v>
      </c>
      <c r="BJ61" s="190">
        <f ca="1">IF($AG61&gt;0,OFFSET(DATA!$F$6,BJ$10+27*(7-$AE$8),$AF61,1,1)/OFFSET(DATA!$F$6,BJ$10,$AF61,1,1),0)</f>
        <v>0.56682027649769584</v>
      </c>
      <c r="BK61" s="190">
        <f ca="1">IF($AG61&gt;0,OFFSET(DATA!$F$6,BK$10+27*(7-$AE$8),$AF61,1,1)/OFFSET(DATA!$F$6,BK$10,$AF61,1,1),0)</f>
        <v>0.71466314398943198</v>
      </c>
      <c r="BL61" s="190">
        <f ca="1">IF($AG61&gt;0,OFFSET(DATA!$F$6,BL$10+27*(7-$AE$8),$AF61,1,1)/OFFSET(DATA!$F$6,BL$10,$AF61,1,1),0)</f>
        <v>0.40812452543659833</v>
      </c>
      <c r="BM61" s="190">
        <f ca="1">IF($AG61&gt;0,OFFSET(DATA!$F$6,BM$10+27*(7-$AE$8),$AF61,1,1)/OFFSET(DATA!$F$6,BM$10,$AF61,1,1),0)</f>
        <v>0.68384879725085912</v>
      </c>
      <c r="BN61" s="190">
        <f ca="1">IF($AG61&gt;0,OFFSET(DATA!$F$6,BN$10+27*(7-$AE$8),$AF61,1,1)/OFFSET(DATA!$F$6,BN$10,$AF61,1,1),0)</f>
        <v>0.8871308016877637</v>
      </c>
      <c r="BO61" s="190">
        <f ca="1">IF($AG61&gt;0,OFFSET(DATA!$F$6,BO$10+27*(7-$AE$8),$AF61,1,1)/OFFSET(DATA!$F$6,BO$10,$AF61,1,1),0)</f>
        <v>0.62922230950510605</v>
      </c>
      <c r="BP61" s="190">
        <f ca="1">IF($AG61&gt;0,OFFSET(DATA!$F$6,BP$10+27*(7-$AE$8),$AF61,1,1)/OFFSET(DATA!$F$6,BP$10,$AF61,1,1),0)</f>
        <v>0.8086021505376344</v>
      </c>
      <c r="BQ61" s="190">
        <f ca="1">IF($AG61&gt;0,OFFSET(DATA!$F$6,BQ$10+27*(7-$AE$8),$AF61,1,1)/OFFSET(DATA!$F$6,BQ$10,$AF61,1,1),0)</f>
        <v>0.62427745664739887</v>
      </c>
      <c r="BR61" s="190">
        <f ca="1">IF($AG61&gt;0,OFFSET(DATA!$F$6,BR$10+27*(7-$AE$8),$AF61,1,1)/OFFSET(DATA!$F$6,BR$10,$AF61,1,1),0)</f>
        <v>0.58545454545454545</v>
      </c>
      <c r="BS61" s="190">
        <f ca="1">IF($AG61&gt;0,OFFSET(DATA!$F$6,BS$10+27*(7-$AE$8),$AF61,1,1)/OFFSET(DATA!$F$6,BS$10,$AF61,1,1),0)</f>
        <v>0.57999999999999996</v>
      </c>
      <c r="BT61" s="190">
        <f ca="1">IF($AG61&gt;0,OFFSET(DATA!$F$6,BT$10+27*(7-$AE$8),$AF61,1,1)/OFFSET(DATA!$F$6,BT$10,$AF61,1,1),0)</f>
        <v>0.55069124423963134</v>
      </c>
      <c r="BU61" s="190">
        <f ca="1">IF($AG61&gt;0,OFFSET(DATA!$F$6,BU$10+27*(7-$AE$8),$AF61,1,1)/OFFSET(DATA!$F$6,BU$10,$AF61,1,1),0)</f>
        <v>0.63117870722433456</v>
      </c>
      <c r="BV61" s="190">
        <f ca="1">IF($AG61&gt;0,OFFSET(DATA!$F$6,BV$10+27*(7-$AE$8),$AF61,1,1)/OFFSET(DATA!$F$6,BV$10,$AF61,1,1),0)</f>
        <v>0.63914373088685017</v>
      </c>
      <c r="BW61" s="190">
        <f ca="1">IF($AG61&gt;0,OFFSET(DATA!$F$6,BW$10+27*(7-$AE$8),$AF61,1,1)/OFFSET(DATA!$F$6,BW$10,$AF61,1,1),0)</f>
        <v>0.63325552656872164</v>
      </c>
      <c r="BX61" s="190">
        <f ca="1">IF($AG61&gt;0,OFFSET(DATA!$F$6,BX$10+27*(7-$AE$8),$AF61,1,1)/OFFSET(DATA!$F$6,BX$10,$AF61,1,1),0)</f>
        <v>0.6535796766743649</v>
      </c>
    </row>
    <row r="62" spans="32:76" x14ac:dyDescent="0.2">
      <c r="AF62" s="166">
        <v>51</v>
      </c>
      <c r="AG62" s="96">
        <f ca="1">OFFSET(DATA!$F$6,$AF$10,$AF62,1,1)</f>
        <v>500</v>
      </c>
      <c r="AH62" s="190">
        <f ca="1">IF($AG62&gt;0,OFFSET(DATA!$F$6,$AF$10+27*AH$10,$AF62,1,1)/$AG62,0)</f>
        <v>0.58399999999999996</v>
      </c>
      <c r="AI62" s="190">
        <f ca="1">IF($AG62&gt;0,OFFSET(DATA!$F$6,$AF$10+27*AI$10,$AF62,1,1)/$AG62,0)</f>
        <v>0</v>
      </c>
      <c r="AJ62" s="190">
        <f ca="1">IF($AG62&gt;0,OFFSET(DATA!$F$6,$AF$10+27*AJ$10,$AF62,1,1)/$AG62,0)</f>
        <v>0.09</v>
      </c>
      <c r="AK62" s="190">
        <f ca="1">IF($AG62&gt;0,OFFSET(DATA!$F$6,$AF$10+27*AK$10,$AF62,1,1)/$AG62,0)</f>
        <v>6.2E-2</v>
      </c>
      <c r="AL62" s="190">
        <f ca="1">IF($AG62&gt;0,OFFSET(DATA!$F$6,$AF$10+27*AL$10,$AF62,1,1)/$AG62,0)</f>
        <v>8.5999999999999993E-2</v>
      </c>
      <c r="AM62" s="190">
        <f ca="1">IF($AG62&gt;0,OFFSET(DATA!$F$6,$AF$10+27*AM$10,$AF62,1,1)/$AG62,0)</f>
        <v>0.05</v>
      </c>
      <c r="AN62" s="166">
        <f ca="1">OFFSET(DATA!$F$6,$AF$10+27*AN$10,$AF62,1,1)</f>
        <v>17</v>
      </c>
      <c r="AO62" s="166">
        <f t="shared" ca="1" si="1"/>
        <v>17</v>
      </c>
      <c r="AQ62" s="96">
        <f ca="1">OFFSET(DATA!$F$6,25,$AF62,1,1)</f>
        <v>25154</v>
      </c>
      <c r="AR62" s="190">
        <f ca="1">IF($AQ62&gt;0,OFFSET(DATA!$F$6,25+27*AR$10,$AF62,1,1)/$AQ62,0)</f>
        <v>0.62176989743181998</v>
      </c>
      <c r="AS62" s="190">
        <f ca="1">IF($AQ62&gt;0,OFFSET(DATA!$F$6,25+27*AS$10,$AF62,1,1)/$AQ62,0)</f>
        <v>7.1161644271288864E-3</v>
      </c>
      <c r="AT62" s="190">
        <f ca="1">IF($AQ62&gt;0,OFFSET(DATA!$F$6,25+27*AT$10,$AF62,1,1)/$AQ62,0)</f>
        <v>8.1537727597996337E-2</v>
      </c>
      <c r="AU62" s="190">
        <f ca="1">IF($AQ62&gt;0,OFFSET(DATA!$F$6,25+27*AU$10,$AF62,1,1)/$AQ62,0)</f>
        <v>5.7008825634093978E-2</v>
      </c>
      <c r="AV62" s="190">
        <f ca="1">IF($AQ62&gt;0,OFFSET(DATA!$F$6,25+27*AV$10,$AF62,1,1)/$AQ62,0)</f>
        <v>0.11628369245448041</v>
      </c>
      <c r="AW62" s="190">
        <f ca="1">IF($AQ62&gt;0,OFFSET(DATA!$F$6,25+27*AW$10,$AF62,1,1)/$AQ62,0)</f>
        <v>5.0608253160531129E-2</v>
      </c>
      <c r="AZ62" s="166">
        <f t="shared" ca="1" si="2"/>
        <v>18</v>
      </c>
      <c r="BA62" s="190">
        <f ca="1">IF($AG62&gt;0,OFFSET(DATA!$F$6,BA$10+27*(7-$AE$8),$AF62,1,1)/OFFSET(DATA!$F$6,BA$10,$AF62,1,1),0)</f>
        <v>0.58399999999999996</v>
      </c>
      <c r="BB62" s="190">
        <f ca="1">IF($AG62&gt;0,OFFSET(DATA!$F$6,BB$10+27*(7-$AE$8),$AF62,1,1)/OFFSET(DATA!$F$6,BB$10,$AF62,1,1),0)</f>
        <v>0.40476190476190477</v>
      </c>
      <c r="BC62" s="190">
        <f ca="1">IF($AG62&gt;0,OFFSET(DATA!$F$6,BC$10+27*(7-$AE$8),$AF62,1,1)/OFFSET(DATA!$F$6,BC$10,$AF62,1,1),0)</f>
        <v>0.68292682926829273</v>
      </c>
      <c r="BD62" s="190">
        <f ca="1">IF($AG62&gt;0,OFFSET(DATA!$F$6,BD$10+27*(7-$AE$8),$AF62,1,1)/OFFSET(DATA!$F$6,BD$10,$AF62,1,1),0)</f>
        <v>0.66541353383458646</v>
      </c>
      <c r="BE62" s="190">
        <f ca="1">IF($AG62&gt;0,OFFSET(DATA!$F$6,BE$10+27*(7-$AE$8),$AF62,1,1)/OFFSET(DATA!$F$6,BE$10,$AF62,1,1),0)</f>
        <v>0.62231759656652363</v>
      </c>
      <c r="BF62" s="190">
        <f ca="1">IF($AG62&gt;0,OFFSET(DATA!$F$6,BF$10+27*(7-$AE$8),$AF62,1,1)/OFFSET(DATA!$F$6,BF$10,$AF62,1,1),0)</f>
        <v>0.54245283018867929</v>
      </c>
      <c r="BG62" s="190">
        <f ca="1">IF($AG62&gt;0,OFFSET(DATA!$F$6,BG$10+27*(7-$AE$8),$AF62,1,1)/OFFSET(DATA!$F$6,BG$10,$AF62,1,1),0)</f>
        <v>0.64335664335664333</v>
      </c>
      <c r="BH62" s="190">
        <f ca="1">IF($AG62&gt;0,OFFSET(DATA!$F$6,BH$10+27*(7-$AE$8),$AF62,1,1)/OFFSET(DATA!$F$6,BH$10,$AF62,1,1),0)</f>
        <v>0.74706288873531446</v>
      </c>
      <c r="BI62" s="190">
        <f ca="1">IF($AG62&gt;0,OFFSET(DATA!$F$6,BI$10+27*(7-$AE$8),$AF62,1,1)/OFFSET(DATA!$F$6,BI$10,$AF62,1,1),0)</f>
        <v>0.78125</v>
      </c>
      <c r="BJ62" s="190">
        <f ca="1">IF($AG62&gt;0,OFFSET(DATA!$F$6,BJ$10+27*(7-$AE$8),$AF62,1,1)/OFFSET(DATA!$F$6,BJ$10,$AF62,1,1),0)</f>
        <v>0.55684454756380508</v>
      </c>
      <c r="BK62" s="190">
        <f ca="1">IF($AG62&gt;0,OFFSET(DATA!$F$6,BK$10+27*(7-$AE$8),$AF62,1,1)/OFFSET(DATA!$F$6,BK$10,$AF62,1,1),0)</f>
        <v>0.7</v>
      </c>
      <c r="BL62" s="190">
        <f ca="1">IF($AG62&gt;0,OFFSET(DATA!$F$6,BL$10+27*(7-$AE$8),$AF62,1,1)/OFFSET(DATA!$F$6,BL$10,$AF62,1,1),0)</f>
        <v>0.40699029126213593</v>
      </c>
      <c r="BM62" s="190">
        <f ca="1">IF($AG62&gt;0,OFFSET(DATA!$F$6,BM$10+27*(7-$AE$8),$AF62,1,1)/OFFSET(DATA!$F$6,BM$10,$AF62,1,1),0)</f>
        <v>0.70169491525423733</v>
      </c>
      <c r="BN62" s="190">
        <f ca="1">IF($AG62&gt;0,OFFSET(DATA!$F$6,BN$10+27*(7-$AE$8),$AF62,1,1)/OFFSET(DATA!$F$6,BN$10,$AF62,1,1),0)</f>
        <v>0.88877445932028831</v>
      </c>
      <c r="BO62" s="190">
        <f ca="1">IF($AG62&gt;0,OFFSET(DATA!$F$6,BO$10+27*(7-$AE$8),$AF62,1,1)/OFFSET(DATA!$F$6,BO$10,$AF62,1,1),0)</f>
        <v>0.62630480167014613</v>
      </c>
      <c r="BP62" s="190">
        <f ca="1">IF($AG62&gt;0,OFFSET(DATA!$F$6,BP$10+27*(7-$AE$8),$AF62,1,1)/OFFSET(DATA!$F$6,BP$10,$AF62,1,1),0)</f>
        <v>0.82024793388429751</v>
      </c>
      <c r="BQ62" s="190">
        <f ca="1">IF($AG62&gt;0,OFFSET(DATA!$F$6,BQ$10+27*(7-$AE$8),$AF62,1,1)/OFFSET(DATA!$F$6,BQ$10,$AF62,1,1),0)</f>
        <v>0.611353711790393</v>
      </c>
      <c r="BR62" s="190">
        <f ca="1">IF($AG62&gt;0,OFFSET(DATA!$F$6,BR$10+27*(7-$AE$8),$AF62,1,1)/OFFSET(DATA!$F$6,BR$10,$AF62,1,1),0)</f>
        <v>0.57116788321167888</v>
      </c>
      <c r="BS62" s="190">
        <f ca="1">IF($AG62&gt;0,OFFSET(DATA!$F$6,BS$10+27*(7-$AE$8),$AF62,1,1)/OFFSET(DATA!$F$6,BS$10,$AF62,1,1),0)</f>
        <v>0.6271186440677966</v>
      </c>
      <c r="BT62" s="190">
        <f ca="1">IF($AG62&gt;0,OFFSET(DATA!$F$6,BT$10+27*(7-$AE$8),$AF62,1,1)/OFFSET(DATA!$F$6,BT$10,$AF62,1,1),0)</f>
        <v>0.5480880648899189</v>
      </c>
      <c r="BU62" s="190">
        <f ca="1">IF($AG62&gt;0,OFFSET(DATA!$F$6,BU$10+27*(7-$AE$8),$AF62,1,1)/OFFSET(DATA!$F$6,BU$10,$AF62,1,1),0)</f>
        <v>0.62686567164179108</v>
      </c>
      <c r="BV62" s="190">
        <f ca="1">IF($AG62&gt;0,OFFSET(DATA!$F$6,BV$10+27*(7-$AE$8),$AF62,1,1)/OFFSET(DATA!$F$6,BV$10,$AF62,1,1),0)</f>
        <v>0.62602230483271371</v>
      </c>
      <c r="BW62" s="190">
        <f ca="1">IF($AG62&gt;0,OFFSET(DATA!$F$6,BW$10+27*(7-$AE$8),$AF62,1,1)/OFFSET(DATA!$F$6,BW$10,$AF62,1,1),0)</f>
        <v>0.62747194013896312</v>
      </c>
      <c r="BX62" s="190">
        <f ca="1">IF($AG62&gt;0,OFFSET(DATA!$F$6,BX$10+27*(7-$AE$8),$AF62,1,1)/OFFSET(DATA!$F$6,BX$10,$AF62,1,1),0)</f>
        <v>0.65116279069767447</v>
      </c>
    </row>
    <row r="63" spans="32:76" x14ac:dyDescent="0.2">
      <c r="AF63" s="166">
        <v>52</v>
      </c>
      <c r="AG63" s="96">
        <f ca="1">OFFSET(DATA!$F$6,$AF$10,$AF63,1,1)</f>
        <v>516</v>
      </c>
      <c r="AH63" s="190">
        <f ca="1">IF($AG63&gt;0,OFFSET(DATA!$F$6,$AF$10+27*AH$10,$AF63,1,1)/$AG63,0)</f>
        <v>0.57558139534883723</v>
      </c>
      <c r="AI63" s="190">
        <f ca="1">IF($AG63&gt;0,OFFSET(DATA!$F$6,$AF$10+27*AI$10,$AF63,1,1)/$AG63,0)</f>
        <v>0</v>
      </c>
      <c r="AJ63" s="190">
        <f ca="1">IF($AG63&gt;0,OFFSET(DATA!$F$6,$AF$10+27*AJ$10,$AF63,1,1)/$AG63,0)</f>
        <v>9.1085271317829453E-2</v>
      </c>
      <c r="AK63" s="190">
        <f ca="1">IF($AG63&gt;0,OFFSET(DATA!$F$6,$AF$10+27*AK$10,$AF63,1,1)/$AG63,0)</f>
        <v>3.4883720930232558E-2</v>
      </c>
      <c r="AL63" s="190">
        <f ca="1">IF($AG63&gt;0,OFFSET(DATA!$F$6,$AF$10+27*AL$10,$AF63,1,1)/$AG63,0)</f>
        <v>0.10271317829457365</v>
      </c>
      <c r="AM63" s="190">
        <f ca="1">IF($AG63&gt;0,OFFSET(DATA!$F$6,$AF$10+27*AM$10,$AF63,1,1)/$AG63,0)</f>
        <v>2.3255813953488372E-2</v>
      </c>
      <c r="AN63" s="166">
        <f ca="1">OFFSET(DATA!$F$6,$AF$10+27*AN$10,$AF63,1,1)</f>
        <v>17</v>
      </c>
      <c r="AO63" s="166">
        <f t="shared" ca="1" si="1"/>
        <v>17</v>
      </c>
      <c r="AQ63" s="96">
        <f ca="1">OFFSET(DATA!$F$6,25,$AF63,1,1)</f>
        <v>25536</v>
      </c>
      <c r="AR63" s="190">
        <f ca="1">IF($AQ63&gt;0,OFFSET(DATA!$F$6,25+27*AR$10,$AF63,1,1)/$AQ63,0)</f>
        <v>0.62049655388471181</v>
      </c>
      <c r="AS63" s="190">
        <f ca="1">IF($AQ63&gt;0,OFFSET(DATA!$F$6,25+27*AS$10,$AF63,1,1)/$AQ63,0)</f>
        <v>6.8139097744360898E-3</v>
      </c>
      <c r="AT63" s="190">
        <f ca="1">IF($AQ63&gt;0,OFFSET(DATA!$F$6,25+27*AT$10,$AF63,1,1)/$AQ63,0)</f>
        <v>8.0905388471177939E-2</v>
      </c>
      <c r="AU63" s="190">
        <f ca="1">IF($AQ63&gt;0,OFFSET(DATA!$F$6,25+27*AU$10,$AF63,1,1)/$AQ63,0)</f>
        <v>5.5451127819548869E-2</v>
      </c>
      <c r="AV63" s="190">
        <f ca="1">IF($AQ63&gt;0,OFFSET(DATA!$F$6,25+27*AV$10,$AF63,1,1)/$AQ63,0)</f>
        <v>0.13314536340852132</v>
      </c>
      <c r="AW63" s="190">
        <f ca="1">IF($AQ63&gt;0,OFFSET(DATA!$F$6,25+27*AW$10,$AF63,1,1)/$AQ63,0)</f>
        <v>5.5098684210526314E-2</v>
      </c>
      <c r="AZ63" s="166">
        <f t="shared" ca="1" si="2"/>
        <v>18</v>
      </c>
      <c r="BA63" s="190">
        <f ca="1">IF($AG63&gt;0,OFFSET(DATA!$F$6,BA$10+27*(7-$AE$8),$AF63,1,1)/OFFSET(DATA!$F$6,BA$10,$AF63,1,1),0)</f>
        <v>0.57558139534883723</v>
      </c>
      <c r="BB63" s="190">
        <f ca="1">IF($AG63&gt;0,OFFSET(DATA!$F$6,BB$10+27*(7-$AE$8),$AF63,1,1)/OFFSET(DATA!$F$6,BB$10,$AF63,1,1),0)</f>
        <v>0.39393939393939392</v>
      </c>
      <c r="BC63" s="190">
        <f ca="1">IF($AG63&gt;0,OFFSET(DATA!$F$6,BC$10+27*(7-$AE$8),$AF63,1,1)/OFFSET(DATA!$F$6,BC$10,$AF63,1,1),0)</f>
        <v>0.70731707317073167</v>
      </c>
      <c r="BD63" s="190">
        <f ca="1">IF($AG63&gt;0,OFFSET(DATA!$F$6,BD$10+27*(7-$AE$8),$AF63,1,1)/OFFSET(DATA!$F$6,BD$10,$AF63,1,1),0)</f>
        <v>0.67169811320754713</v>
      </c>
      <c r="BE63" s="190">
        <f ca="1">IF($AG63&gt;0,OFFSET(DATA!$F$6,BE$10+27*(7-$AE$8),$AF63,1,1)/OFFSET(DATA!$F$6,BE$10,$AF63,1,1),0)</f>
        <v>0.62184873949579833</v>
      </c>
      <c r="BF63" s="190">
        <f ca="1">IF($AG63&gt;0,OFFSET(DATA!$F$6,BF$10+27*(7-$AE$8),$AF63,1,1)/OFFSET(DATA!$F$6,BF$10,$AF63,1,1),0)</f>
        <v>0.5490196078431373</v>
      </c>
      <c r="BG63" s="190">
        <f ca="1">IF($AG63&gt;0,OFFSET(DATA!$F$6,BG$10+27*(7-$AE$8),$AF63,1,1)/OFFSET(DATA!$F$6,BG$10,$AF63,1,1),0)</f>
        <v>0.6376306620209059</v>
      </c>
      <c r="BH63" s="190">
        <f ca="1">IF($AG63&gt;0,OFFSET(DATA!$F$6,BH$10+27*(7-$AE$8),$AF63,1,1)/OFFSET(DATA!$F$6,BH$10,$AF63,1,1),0)</f>
        <v>0.7355704697986577</v>
      </c>
      <c r="BI63" s="190">
        <f ca="1">IF($AG63&gt;0,OFFSET(DATA!$F$6,BI$10+27*(7-$AE$8),$AF63,1,1)/OFFSET(DATA!$F$6,BI$10,$AF63,1,1),0)</f>
        <v>0.78048780487804881</v>
      </c>
      <c r="BJ63" s="190">
        <f ca="1">IF($AG63&gt;0,OFFSET(DATA!$F$6,BJ$10+27*(7-$AE$8),$AF63,1,1)/OFFSET(DATA!$F$6,BJ$10,$AF63,1,1),0)</f>
        <v>0.57042253521126762</v>
      </c>
      <c r="BK63" s="190">
        <f ca="1">IF($AG63&gt;0,OFFSET(DATA!$F$6,BK$10+27*(7-$AE$8),$AF63,1,1)/OFFSET(DATA!$F$6,BK$10,$AF63,1,1),0)</f>
        <v>0.68547418967587037</v>
      </c>
      <c r="BL63" s="190">
        <f ca="1">IF($AG63&gt;0,OFFSET(DATA!$F$6,BL$10+27*(7-$AE$8),$AF63,1,1)/OFFSET(DATA!$F$6,BL$10,$AF63,1,1),0)</f>
        <v>0.40986132511556239</v>
      </c>
      <c r="BM63" s="190">
        <f ca="1">IF($AG63&gt;0,OFFSET(DATA!$F$6,BM$10+27*(7-$AE$8),$AF63,1,1)/OFFSET(DATA!$F$6,BM$10,$AF63,1,1),0)</f>
        <v>0.67202572347266876</v>
      </c>
      <c r="BN63" s="190">
        <f ca="1">IF($AG63&gt;0,OFFSET(DATA!$F$6,BN$10+27*(7-$AE$8),$AF63,1,1)/OFFSET(DATA!$F$6,BN$10,$AF63,1,1),0)</f>
        <v>0.90685772773797335</v>
      </c>
      <c r="BO63" s="190">
        <f ca="1">IF($AG63&gt;0,OFFSET(DATA!$F$6,BO$10+27*(7-$AE$8),$AF63,1,1)/OFFSET(DATA!$F$6,BO$10,$AF63,1,1),0)</f>
        <v>0.62847579814624099</v>
      </c>
      <c r="BP63" s="190">
        <f ca="1">IF($AG63&gt;0,OFFSET(DATA!$F$6,BP$10+27*(7-$AE$8),$AF63,1,1)/OFFSET(DATA!$F$6,BP$10,$AF63,1,1),0)</f>
        <v>0.82669322709163351</v>
      </c>
      <c r="BQ63" s="190">
        <f ca="1">IF($AG63&gt;0,OFFSET(DATA!$F$6,BQ$10+27*(7-$AE$8),$AF63,1,1)/OFFSET(DATA!$F$6,BQ$10,$AF63,1,1),0)</f>
        <v>0.60029498525073743</v>
      </c>
      <c r="BR63" s="190">
        <f ca="1">IF($AG63&gt;0,OFFSET(DATA!$F$6,BR$10+27*(7-$AE$8),$AF63,1,1)/OFFSET(DATA!$F$6,BR$10,$AF63,1,1),0)</f>
        <v>0.56672760511883002</v>
      </c>
      <c r="BS63" s="190">
        <f ca="1">IF($AG63&gt;0,OFFSET(DATA!$F$6,BS$10+27*(7-$AE$8),$AF63,1,1)/OFFSET(DATA!$F$6,BS$10,$AF63,1,1),0)</f>
        <v>0.625</v>
      </c>
      <c r="BT63" s="190">
        <f ca="1">IF($AG63&gt;0,OFFSET(DATA!$F$6,BT$10+27*(7-$AE$8),$AF63,1,1)/OFFSET(DATA!$F$6,BT$10,$AF63,1,1),0)</f>
        <v>0.53394706559263516</v>
      </c>
      <c r="BU63" s="190">
        <f ca="1">IF($AG63&gt;0,OFFSET(DATA!$F$6,BU$10+27*(7-$AE$8),$AF63,1,1)/OFFSET(DATA!$F$6,BU$10,$AF63,1,1),0)</f>
        <v>0.62484921592279852</v>
      </c>
      <c r="BV63" s="190">
        <f ca="1">IF($AG63&gt;0,OFFSET(DATA!$F$6,BV$10+27*(7-$AE$8),$AF63,1,1)/OFFSET(DATA!$F$6,BV$10,$AF63,1,1),0)</f>
        <v>0.64382530120481929</v>
      </c>
      <c r="BW63" s="190">
        <f ca="1">IF($AG63&gt;0,OFFSET(DATA!$F$6,BW$10+27*(7-$AE$8),$AF63,1,1)/OFFSET(DATA!$F$6,BW$10,$AF63,1,1),0)</f>
        <v>0.6226563524321489</v>
      </c>
      <c r="BX63" s="190">
        <f ca="1">IF($AG63&gt;0,OFFSET(DATA!$F$6,BX$10+27*(7-$AE$8),$AF63,1,1)/OFFSET(DATA!$F$6,BX$10,$AF63,1,1),0)</f>
        <v>0.63238512035010941</v>
      </c>
    </row>
    <row r="64" spans="32:76" x14ac:dyDescent="0.2">
      <c r="AF64" s="166">
        <v>53</v>
      </c>
      <c r="AG64" s="96">
        <f ca="1">OFFSET(DATA!$F$6,$AF$10,$AF64,1,1)</f>
        <v>483</v>
      </c>
      <c r="AH64" s="190">
        <f ca="1">IF($AG64&gt;0,OFFSET(DATA!$F$6,$AF$10+27*AH$10,$AF64,1,1)/$AG64,0)</f>
        <v>0.61697722567287783</v>
      </c>
      <c r="AI64" s="190">
        <f ca="1">IF($AG64&gt;0,OFFSET(DATA!$F$6,$AF$10+27*AI$10,$AF64,1,1)/$AG64,0)</f>
        <v>0</v>
      </c>
      <c r="AJ64" s="190">
        <f ca="1">IF($AG64&gt;0,OFFSET(DATA!$F$6,$AF$10+27*AJ$10,$AF64,1,1)/$AG64,0)</f>
        <v>9.1097308488612833E-2</v>
      </c>
      <c r="AK64" s="190">
        <f ca="1">IF($AG64&gt;0,OFFSET(DATA!$F$6,$AF$10+27*AK$10,$AF64,1,1)/$AG64,0)</f>
        <v>5.1759834368530024E-2</v>
      </c>
      <c r="AL64" s="190">
        <f ca="1">IF($AG64&gt;0,OFFSET(DATA!$F$6,$AF$10+27*AL$10,$AF64,1,1)/$AG64,0)</f>
        <v>8.6956521739130432E-2</v>
      </c>
      <c r="AM64" s="190">
        <f ca="1">IF($AG64&gt;0,OFFSET(DATA!$F$6,$AF$10+27*AM$10,$AF64,1,1)/$AG64,0)</f>
        <v>1.4492753623188406E-2</v>
      </c>
      <c r="AN64" s="166">
        <f ca="1">OFFSET(DATA!$F$6,$AF$10+27*AN$10,$AF64,1,1)</f>
        <v>13</v>
      </c>
      <c r="AO64" s="166">
        <f t="shared" ca="1" si="1"/>
        <v>13</v>
      </c>
      <c r="AQ64" s="96">
        <f ca="1">OFFSET(DATA!$F$6,25,$AF64,1,1)</f>
        <v>25287</v>
      </c>
      <c r="AR64" s="190">
        <f ca="1">IF($AQ64&gt;0,OFFSET(DATA!$F$6,25+27*AR$10,$AF64,1,1)/$AQ64,0)</f>
        <v>0.6197650966899988</v>
      </c>
      <c r="AS64" s="190">
        <f ca="1">IF($AQ64&gt;0,OFFSET(DATA!$F$6,25+27*AS$10,$AF64,1,1)/$AQ64,0)</f>
        <v>6.0900858148455733E-3</v>
      </c>
      <c r="AT64" s="190">
        <f ca="1">IF($AQ64&gt;0,OFFSET(DATA!$F$6,25+27*AT$10,$AF64,1,1)/$AQ64,0)</f>
        <v>8.2255704512199948E-2</v>
      </c>
      <c r="AU64" s="190">
        <f ca="1">IF($AQ64&gt;0,OFFSET(DATA!$F$6,25+27*AU$10,$AF64,1,1)/$AQ64,0)</f>
        <v>4.7692490212362083E-2</v>
      </c>
      <c r="AV64" s="190">
        <f ca="1">IF($AQ64&gt;0,OFFSET(DATA!$F$6,25+27*AV$10,$AF64,1,1)/$AQ64,0)</f>
        <v>0.13900423142326096</v>
      </c>
      <c r="AW64" s="190">
        <f ca="1">IF($AQ64&gt;0,OFFSET(DATA!$F$6,25+27*AW$10,$AF64,1,1)/$AQ64,0)</f>
        <v>6.4736821291572738E-2</v>
      </c>
      <c r="AZ64" s="166">
        <f t="shared" ca="1" si="2"/>
        <v>13</v>
      </c>
      <c r="BA64" s="190">
        <f ca="1">IF($AG64&gt;0,OFFSET(DATA!$F$6,BA$10+27*(7-$AE$8),$AF64,1,1)/OFFSET(DATA!$F$6,BA$10,$AF64,1,1),0)</f>
        <v>0.61697722567287783</v>
      </c>
      <c r="BB64" s="190">
        <f ca="1">IF($AG64&gt;0,OFFSET(DATA!$F$6,BB$10+27*(7-$AE$8),$AF64,1,1)/OFFSET(DATA!$F$6,BB$10,$AF64,1,1),0)</f>
        <v>0.37423312883435583</v>
      </c>
      <c r="BC64" s="190">
        <f ca="1">IF($AG64&gt;0,OFFSET(DATA!$F$6,BC$10+27*(7-$AE$8),$AF64,1,1)/OFFSET(DATA!$F$6,BC$10,$AF64,1,1),0)</f>
        <v>0.7567567567567568</v>
      </c>
      <c r="BD64" s="190">
        <f ca="1">IF($AG64&gt;0,OFFSET(DATA!$F$6,BD$10+27*(7-$AE$8),$AF64,1,1)/OFFSET(DATA!$F$6,BD$10,$AF64,1,1),0)</f>
        <v>0.65201465201465203</v>
      </c>
      <c r="BE64" s="190">
        <f ca="1">IF($AG64&gt;0,OFFSET(DATA!$F$6,BE$10+27*(7-$AE$8),$AF64,1,1)/OFFSET(DATA!$F$6,BE$10,$AF64,1,1),0)</f>
        <v>0.61181434599156115</v>
      </c>
      <c r="BF64" s="190">
        <f ca="1">IF($AG64&gt;0,OFFSET(DATA!$F$6,BF$10+27*(7-$AE$8),$AF64,1,1)/OFFSET(DATA!$F$6,BF$10,$AF64,1,1),0)</f>
        <v>0.56097560975609762</v>
      </c>
      <c r="BG64" s="190">
        <f ca="1">IF($AG64&gt;0,OFFSET(DATA!$F$6,BG$10+27*(7-$AE$8),$AF64,1,1)/OFFSET(DATA!$F$6,BG$10,$AF64,1,1),0)</f>
        <v>0.64482758620689651</v>
      </c>
      <c r="BH64" s="190">
        <f ca="1">IF($AG64&gt;0,OFFSET(DATA!$F$6,BH$10+27*(7-$AE$8),$AF64,1,1)/OFFSET(DATA!$F$6,BH$10,$AF64,1,1),0)</f>
        <v>0.73204419889502759</v>
      </c>
      <c r="BI64" s="190">
        <f ca="1">IF($AG64&gt;0,OFFSET(DATA!$F$6,BI$10+27*(7-$AE$8),$AF64,1,1)/OFFSET(DATA!$F$6,BI$10,$AF64,1,1),0)</f>
        <v>0.79012345679012341</v>
      </c>
      <c r="BJ64" s="190">
        <f ca="1">IF($AG64&gt;0,OFFSET(DATA!$F$6,BJ$10+27*(7-$AE$8),$AF64,1,1)/OFFSET(DATA!$F$6,BJ$10,$AF64,1,1),0)</f>
        <v>0.5679012345679012</v>
      </c>
      <c r="BK64" s="190">
        <f ca="1">IF($AG64&gt;0,OFFSET(DATA!$F$6,BK$10+27*(7-$AE$8),$AF64,1,1)/OFFSET(DATA!$F$6,BK$10,$AF64,1,1),0)</f>
        <v>0.68133333333333335</v>
      </c>
      <c r="BL64" s="190">
        <f ca="1">IF($AG64&gt;0,OFFSET(DATA!$F$6,BL$10+27*(7-$AE$8),$AF64,1,1)/OFFSET(DATA!$F$6,BL$10,$AF64,1,1),0)</f>
        <v>0.41062427297402093</v>
      </c>
      <c r="BM64" s="190">
        <f ca="1">IF($AG64&gt;0,OFFSET(DATA!$F$6,BM$10+27*(7-$AE$8),$AF64,1,1)/OFFSET(DATA!$F$6,BM$10,$AF64,1,1),0)</f>
        <v>0.68354430379746833</v>
      </c>
      <c r="BN64" s="190">
        <f ca="1">IF($AG64&gt;0,OFFSET(DATA!$F$6,BN$10+27*(7-$AE$8),$AF64,1,1)/OFFSET(DATA!$F$6,BN$10,$AF64,1,1),0)</f>
        <v>0.89979550102249484</v>
      </c>
      <c r="BO64" s="190">
        <f ca="1">IF($AG64&gt;0,OFFSET(DATA!$F$6,BO$10+27*(7-$AE$8),$AF64,1,1)/OFFSET(DATA!$F$6,BO$10,$AF64,1,1),0)</f>
        <v>0.63419743388321548</v>
      </c>
      <c r="BP64" s="190">
        <f ca="1">IF($AG64&gt;0,OFFSET(DATA!$F$6,BP$10+27*(7-$AE$8),$AF64,1,1)/OFFSET(DATA!$F$6,BP$10,$AF64,1,1),0)</f>
        <v>0.83750000000000002</v>
      </c>
      <c r="BQ64" s="190">
        <f ca="1">IF($AG64&gt;0,OFFSET(DATA!$F$6,BQ$10+27*(7-$AE$8),$AF64,1,1)/OFFSET(DATA!$F$6,BQ$10,$AF64,1,1),0)</f>
        <v>0.61469265367316339</v>
      </c>
      <c r="BR64" s="190">
        <f ca="1">IF($AG64&gt;0,OFFSET(DATA!$F$6,BR$10+27*(7-$AE$8),$AF64,1,1)/OFFSET(DATA!$F$6,BR$10,$AF64,1,1),0)</f>
        <v>0.57733812949640284</v>
      </c>
      <c r="BS64" s="190">
        <f ca="1">IF($AG64&gt;0,OFFSET(DATA!$F$6,BS$10+27*(7-$AE$8),$AF64,1,1)/OFFSET(DATA!$F$6,BS$10,$AF64,1,1),0)</f>
        <v>0.6029411764705882</v>
      </c>
      <c r="BT64" s="190">
        <f ca="1">IF($AG64&gt;0,OFFSET(DATA!$F$6,BT$10+27*(7-$AE$8),$AF64,1,1)/OFFSET(DATA!$F$6,BT$10,$AF64,1,1),0)</f>
        <v>0.53828032979976448</v>
      </c>
      <c r="BU64" s="190">
        <f ca="1">IF($AG64&gt;0,OFFSET(DATA!$F$6,BU$10+27*(7-$AE$8),$AF64,1,1)/OFFSET(DATA!$F$6,BU$10,$AF64,1,1),0)</f>
        <v>0.60864485981308414</v>
      </c>
      <c r="BV64" s="190">
        <f ca="1">IF($AG64&gt;0,OFFSET(DATA!$F$6,BV$10+27*(7-$AE$8),$AF64,1,1)/OFFSET(DATA!$F$6,BV$10,$AF64,1,1),0)</f>
        <v>0.65851795263559965</v>
      </c>
      <c r="BW64" s="190">
        <f ca="1">IF($AG64&gt;0,OFFSET(DATA!$F$6,BW$10+27*(7-$AE$8),$AF64,1,1)/OFFSET(DATA!$F$6,BW$10,$AF64,1,1),0)</f>
        <v>0.6145397489539749</v>
      </c>
      <c r="BX64" s="190">
        <f ca="1">IF($AG64&gt;0,OFFSET(DATA!$F$6,BX$10+27*(7-$AE$8),$AF64,1,1)/OFFSET(DATA!$F$6,BX$10,$AF64,1,1),0)</f>
        <v>0.625</v>
      </c>
    </row>
    <row r="65" spans="32:76" x14ac:dyDescent="0.2">
      <c r="AF65" s="166">
        <v>54</v>
      </c>
      <c r="AG65" s="96">
        <f ca="1">OFFSET(DATA!$F$6,$AF$10,$AF65,1,1)</f>
        <v>472</v>
      </c>
      <c r="AH65" s="190">
        <f ca="1">IF($AG65&gt;0,OFFSET(DATA!$F$6,$AF$10+27*AH$10,$AF65,1,1)/$AG65,0)</f>
        <v>0.60593220338983056</v>
      </c>
      <c r="AI65" s="190">
        <f ca="1">IF($AG65&gt;0,OFFSET(DATA!$F$6,$AF$10+27*AI$10,$AF65,1,1)/$AG65,0)</f>
        <v>0</v>
      </c>
      <c r="AJ65" s="190">
        <f ca="1">IF($AG65&gt;0,OFFSET(DATA!$F$6,$AF$10+27*AJ$10,$AF65,1,1)/$AG65,0)</f>
        <v>8.8983050847457626E-2</v>
      </c>
      <c r="AK65" s="190">
        <f ca="1">IF($AG65&gt;0,OFFSET(DATA!$F$6,$AF$10+27*AK$10,$AF65,1,1)/$AG65,0)</f>
        <v>6.3559322033898302E-2</v>
      </c>
      <c r="AL65" s="190">
        <f ca="1">IF($AG65&gt;0,OFFSET(DATA!$F$6,$AF$10+27*AL$10,$AF65,1,1)/$AG65,0)</f>
        <v>5.7203389830508475E-2</v>
      </c>
      <c r="AM65" s="190">
        <f ca="1">IF($AG65&gt;0,OFFSET(DATA!$F$6,$AF$10+27*AM$10,$AF65,1,1)/$AG65,0)</f>
        <v>2.3305084745762712E-2</v>
      </c>
      <c r="AN65" s="166">
        <f ca="1">OFFSET(DATA!$F$6,$AF$10+27*AN$10,$AF65,1,1)</f>
        <v>15</v>
      </c>
      <c r="AO65" s="166">
        <f t="shared" ca="1" si="1"/>
        <v>15</v>
      </c>
      <c r="AQ65" s="96">
        <f ca="1">OFFSET(DATA!$F$6,25,$AF65,1,1)</f>
        <v>23941</v>
      </c>
      <c r="AR65" s="190">
        <f ca="1">IF($AQ65&gt;0,OFFSET(DATA!$F$6,25+27*AR$10,$AF65,1,1)/$AQ65,0)</f>
        <v>0.6187293763836097</v>
      </c>
      <c r="AS65" s="190">
        <f ca="1">IF($AQ65&gt;0,OFFSET(DATA!$F$6,25+27*AS$10,$AF65,1,1)/$AQ65,0)</f>
        <v>6.5160185455912451E-3</v>
      </c>
      <c r="AT65" s="190">
        <f ca="1">IF($AQ65&gt;0,OFFSET(DATA!$F$6,25+27*AT$10,$AF65,1,1)/$AQ65,0)</f>
        <v>8.5084165239547219E-2</v>
      </c>
      <c r="AU65" s="190">
        <f ca="1">IF($AQ65&gt;0,OFFSET(DATA!$F$6,25+27*AU$10,$AF65,1,1)/$AQ65,0)</f>
        <v>5.2838227308800799E-2</v>
      </c>
      <c r="AV65" s="190">
        <f ca="1">IF($AQ65&gt;0,OFFSET(DATA!$F$6,25+27*AV$10,$AF65,1,1)/$AQ65,0)</f>
        <v>0.1196691867507623</v>
      </c>
      <c r="AW65" s="190">
        <f ca="1">IF($AQ65&gt;0,OFFSET(DATA!$F$6,25+27*AW$10,$AF65,1,1)/$AQ65,0)</f>
        <v>5.242053381228854E-2</v>
      </c>
      <c r="AZ65" s="166">
        <f t="shared" ca="1" si="2"/>
        <v>17</v>
      </c>
      <c r="BA65" s="190">
        <f ca="1">IF($AG65&gt;0,OFFSET(DATA!$F$6,BA$10+27*(7-$AE$8),$AF65,1,1)/OFFSET(DATA!$F$6,BA$10,$AF65,1,1),0)</f>
        <v>0.60593220338983056</v>
      </c>
      <c r="BB65" s="190">
        <f ca="1">IF($AG65&gt;0,OFFSET(DATA!$F$6,BB$10+27*(7-$AE$8),$AF65,1,1)/OFFSET(DATA!$F$6,BB$10,$AF65,1,1),0)</f>
        <v>0.36942675159235666</v>
      </c>
      <c r="BC65" s="190">
        <f ca="1">IF($AG65&gt;0,OFFSET(DATA!$F$6,BC$10+27*(7-$AE$8),$AF65,1,1)/OFFSET(DATA!$F$6,BC$10,$AF65,1,1),0)</f>
        <v>0.72413793103448276</v>
      </c>
      <c r="BD65" s="190">
        <f ca="1">IF($AG65&gt;0,OFFSET(DATA!$F$6,BD$10+27*(7-$AE$8),$AF65,1,1)/OFFSET(DATA!$F$6,BD$10,$AF65,1,1),0)</f>
        <v>0.69098712446351929</v>
      </c>
      <c r="BE65" s="190">
        <f ca="1">IF($AG65&gt;0,OFFSET(DATA!$F$6,BE$10+27*(7-$AE$8),$AF65,1,1)/OFFSET(DATA!$F$6,BE$10,$AF65,1,1),0)</f>
        <v>0.59740259740259738</v>
      </c>
      <c r="BF65" s="190">
        <f ca="1">IF($AG65&gt;0,OFFSET(DATA!$F$6,BF$10+27*(7-$AE$8),$AF65,1,1)/OFFSET(DATA!$F$6,BF$10,$AF65,1,1),0)</f>
        <v>0.57870370370370372</v>
      </c>
      <c r="BG65" s="190">
        <f ca="1">IF($AG65&gt;0,OFFSET(DATA!$F$6,BG$10+27*(7-$AE$8),$AF65,1,1)/OFFSET(DATA!$F$6,BG$10,$AF65,1,1),0)</f>
        <v>0.62645914396887159</v>
      </c>
      <c r="BH65" s="190">
        <f ca="1">IF($AG65&gt;0,OFFSET(DATA!$F$6,BH$10+27*(7-$AE$8),$AF65,1,1)/OFFSET(DATA!$F$6,BH$10,$AF65,1,1),0)</f>
        <v>0.7414916727009413</v>
      </c>
      <c r="BI65" s="190">
        <f ca="1">IF($AG65&gt;0,OFFSET(DATA!$F$6,BI$10+27*(7-$AE$8),$AF65,1,1)/OFFSET(DATA!$F$6,BI$10,$AF65,1,1),0)</f>
        <v>0.74657534246575341</v>
      </c>
      <c r="BJ65" s="190">
        <f ca="1">IF($AG65&gt;0,OFFSET(DATA!$F$6,BJ$10+27*(7-$AE$8),$AF65,1,1)/OFFSET(DATA!$F$6,BJ$10,$AF65,1,1),0)</f>
        <v>0.5703125</v>
      </c>
      <c r="BK65" s="190">
        <f ca="1">IF($AG65&gt;0,OFFSET(DATA!$F$6,BK$10+27*(7-$AE$8),$AF65,1,1)/OFFSET(DATA!$F$6,BK$10,$AF65,1,1),0)</f>
        <v>0.67616580310880825</v>
      </c>
      <c r="BL65" s="190">
        <f ca="1">IF($AG65&gt;0,OFFSET(DATA!$F$6,BL$10+27*(7-$AE$8),$AF65,1,1)/OFFSET(DATA!$F$6,BL$10,$AF65,1,1),0)</f>
        <v>0.3991210547343188</v>
      </c>
      <c r="BM65" s="190">
        <f ca="1">IF($AG65&gt;0,OFFSET(DATA!$F$6,BM$10+27*(7-$AE$8),$AF65,1,1)/OFFSET(DATA!$F$6,BM$10,$AF65,1,1),0)</f>
        <v>0.70568561872909696</v>
      </c>
      <c r="BN65" s="190">
        <f ca="1">IF($AG65&gt;0,OFFSET(DATA!$F$6,BN$10+27*(7-$AE$8),$AF65,1,1)/OFFSET(DATA!$F$6,BN$10,$AF65,1,1),0)</f>
        <v>0.90043290043290047</v>
      </c>
      <c r="BO65" s="190">
        <f ca="1">IF($AG65&gt;0,OFFSET(DATA!$F$6,BO$10+27*(7-$AE$8),$AF65,1,1)/OFFSET(DATA!$F$6,BO$10,$AF65,1,1),0)</f>
        <v>0.63653234358430544</v>
      </c>
      <c r="BP65" s="190">
        <f ca="1">IF($AG65&gt;0,OFFSET(DATA!$F$6,BP$10+27*(7-$AE$8),$AF65,1,1)/OFFSET(DATA!$F$6,BP$10,$AF65,1,1),0)</f>
        <v>0.87472035794183445</v>
      </c>
      <c r="BQ65" s="190">
        <f ca="1">IF($AG65&gt;0,OFFSET(DATA!$F$6,BQ$10+27*(7-$AE$8),$AF65,1,1)/OFFSET(DATA!$F$6,BQ$10,$AF65,1,1),0)</f>
        <v>0.61889763779527562</v>
      </c>
      <c r="BR65" s="190">
        <f ca="1">IF($AG65&gt;0,OFFSET(DATA!$F$6,BR$10+27*(7-$AE$8),$AF65,1,1)/OFFSET(DATA!$F$6,BR$10,$AF65,1,1),0)</f>
        <v>0.57685009487666039</v>
      </c>
      <c r="BS65" s="190">
        <f ca="1">IF($AG65&gt;0,OFFSET(DATA!$F$6,BS$10+27*(7-$AE$8),$AF65,1,1)/OFFSET(DATA!$F$6,BS$10,$AF65,1,1),0)</f>
        <v>0.66</v>
      </c>
      <c r="BT65" s="190">
        <f ca="1">IF($AG65&gt;0,OFFSET(DATA!$F$6,BT$10+27*(7-$AE$8),$AF65,1,1)/OFFSET(DATA!$F$6,BT$10,$AF65,1,1),0)</f>
        <v>0.5178571428571429</v>
      </c>
      <c r="BU65" s="190">
        <f ca="1">IF($AG65&gt;0,OFFSET(DATA!$F$6,BU$10+27*(7-$AE$8),$AF65,1,1)/OFFSET(DATA!$F$6,BU$10,$AF65,1,1),0)</f>
        <v>0.62484472049689443</v>
      </c>
      <c r="BV65" s="190">
        <f ca="1">IF($AG65&gt;0,OFFSET(DATA!$F$6,BV$10+27*(7-$AE$8),$AF65,1,1)/OFFSET(DATA!$F$6,BV$10,$AF65,1,1),0)</f>
        <v>0.65622423742786484</v>
      </c>
      <c r="BW65" s="190">
        <f ca="1">IF($AG65&gt;0,OFFSET(DATA!$F$6,BW$10+27*(7-$AE$8),$AF65,1,1)/OFFSET(DATA!$F$6,BW$10,$AF65,1,1),0)</f>
        <v>0.61343454597536518</v>
      </c>
      <c r="BX65" s="190">
        <f ca="1">IF($AG65&gt;0,OFFSET(DATA!$F$6,BX$10+27*(7-$AE$8),$AF65,1,1)/OFFSET(DATA!$F$6,BX$10,$AF65,1,1),0)</f>
        <v>0.62068965517241381</v>
      </c>
    </row>
    <row r="66" spans="32:76" x14ac:dyDescent="0.2">
      <c r="AF66" s="166">
        <v>55</v>
      </c>
      <c r="AG66" s="96">
        <f ca="1">OFFSET(DATA!$F$6,$AF$10,$AF66,1,1)</f>
        <v>481</v>
      </c>
      <c r="AH66" s="190">
        <f ca="1">IF($AG66&gt;0,OFFSET(DATA!$F$6,$AF$10+27*AH$10,$AF66,1,1)/$AG66,0)</f>
        <v>0.60291060291060294</v>
      </c>
      <c r="AI66" s="190">
        <f ca="1">IF($AG66&gt;0,OFFSET(DATA!$F$6,$AF$10+27*AI$10,$AF66,1,1)/$AG66,0)</f>
        <v>0</v>
      </c>
      <c r="AJ66" s="190">
        <f ca="1">IF($AG66&gt;0,OFFSET(DATA!$F$6,$AF$10+27*AJ$10,$AF66,1,1)/$AG66,0)</f>
        <v>8.9397089397089402E-2</v>
      </c>
      <c r="AK66" s="190">
        <f ca="1">IF($AG66&gt;0,OFFSET(DATA!$F$6,$AF$10+27*AK$10,$AF66,1,1)/$AG66,0)</f>
        <v>4.781704781704782E-2</v>
      </c>
      <c r="AL66" s="190">
        <f ca="1">IF($AG66&gt;0,OFFSET(DATA!$F$6,$AF$10+27*AL$10,$AF66,1,1)/$AG66,0)</f>
        <v>8.1081081081081086E-2</v>
      </c>
      <c r="AM66" s="190">
        <f ca="1">IF($AG66&gt;0,OFFSET(DATA!$F$6,$AF$10+27*AM$10,$AF66,1,1)/$AG66,0)</f>
        <v>3.1185031185031187E-2</v>
      </c>
      <c r="AN66" s="166">
        <f ca="1">OFFSET(DATA!$F$6,$AF$10+27*AN$10,$AF66,1,1)</f>
        <v>19</v>
      </c>
      <c r="AO66" s="166">
        <f t="shared" ca="1" si="1"/>
        <v>19</v>
      </c>
      <c r="AQ66" s="96">
        <f ca="1">OFFSET(DATA!$F$6,25,$AF66,1,1)</f>
        <v>23863</v>
      </c>
      <c r="AR66" s="190">
        <f ca="1">IF($AQ66&gt;0,OFFSET(DATA!$F$6,25+27*AR$10,$AF66,1,1)/$AQ66,0)</f>
        <v>0.62645099107404767</v>
      </c>
      <c r="AS66" s="190">
        <f ca="1">IF($AQ66&gt;0,OFFSET(DATA!$F$6,25+27*AS$10,$AF66,1,1)/$AQ66,0)</f>
        <v>7.2497171353140847E-3</v>
      </c>
      <c r="AT66" s="190">
        <f ca="1">IF($AQ66&gt;0,OFFSET(DATA!$F$6,25+27*AT$10,$AF66,1,1)/$AQ66,0)</f>
        <v>8.4859405774630178E-2</v>
      </c>
      <c r="AU66" s="190">
        <f ca="1">IF($AQ66&gt;0,OFFSET(DATA!$F$6,25+27*AU$10,$AF66,1,1)/$AQ66,0)</f>
        <v>5.7830113564933158E-2</v>
      </c>
      <c r="AV66" s="190">
        <f ca="1">IF($AQ66&gt;0,OFFSET(DATA!$F$6,25+27*AV$10,$AF66,1,1)/$AQ66,0)</f>
        <v>0.11159535682856304</v>
      </c>
      <c r="AW66" s="190">
        <f ca="1">IF($AQ66&gt;0,OFFSET(DATA!$F$6,25+27*AW$10,$AF66,1,1)/$AQ66,0)</f>
        <v>5.1711855173280814E-2</v>
      </c>
      <c r="AZ66" s="166">
        <f t="shared" ca="1" si="2"/>
        <v>19</v>
      </c>
      <c r="BA66" s="190">
        <f ca="1">IF($AG66&gt;0,OFFSET(DATA!$F$6,BA$10+27*(7-$AE$8),$AF66,1,1)/OFFSET(DATA!$F$6,BA$10,$AF66,1,1),0)</f>
        <v>0.60291060291060294</v>
      </c>
      <c r="BB66" s="190">
        <f ca="1">IF($AG66&gt;0,OFFSET(DATA!$F$6,BB$10+27*(7-$AE$8),$AF66,1,1)/OFFSET(DATA!$F$6,BB$10,$AF66,1,1),0)</f>
        <v>0.375</v>
      </c>
      <c r="BC66" s="190">
        <f ca="1">IF($AG66&gt;0,OFFSET(DATA!$F$6,BC$10+27*(7-$AE$8),$AF66,1,1)/OFFSET(DATA!$F$6,BC$10,$AF66,1,1),0)</f>
        <v>0.74285714285714288</v>
      </c>
      <c r="BD66" s="190">
        <f ca="1">IF($AG66&gt;0,OFFSET(DATA!$F$6,BD$10+27*(7-$AE$8),$AF66,1,1)/OFFSET(DATA!$F$6,BD$10,$AF66,1,1),0)</f>
        <v>0.68103448275862066</v>
      </c>
      <c r="BE66" s="190">
        <f ca="1">IF($AG66&gt;0,OFFSET(DATA!$F$6,BE$10+27*(7-$AE$8),$AF66,1,1)/OFFSET(DATA!$F$6,BE$10,$AF66,1,1),0)</f>
        <v>0.62444444444444447</v>
      </c>
      <c r="BF66" s="190">
        <f ca="1">IF($AG66&gt;0,OFFSET(DATA!$F$6,BF$10+27*(7-$AE$8),$AF66,1,1)/OFFSET(DATA!$F$6,BF$10,$AF66,1,1),0)</f>
        <v>0.59241706161137442</v>
      </c>
      <c r="BG66" s="190">
        <f ca="1">IF($AG66&gt;0,OFFSET(DATA!$F$6,BG$10+27*(7-$AE$8),$AF66,1,1)/OFFSET(DATA!$F$6,BG$10,$AF66,1,1),0)</f>
        <v>0.61886792452830186</v>
      </c>
      <c r="BH66" s="190">
        <f ca="1">IF($AG66&gt;0,OFFSET(DATA!$F$6,BH$10+27*(7-$AE$8),$AF66,1,1)/OFFSET(DATA!$F$6,BH$10,$AF66,1,1),0)</f>
        <v>0.74130737134909597</v>
      </c>
      <c r="BI66" s="190">
        <f ca="1">IF($AG66&gt;0,OFFSET(DATA!$F$6,BI$10+27*(7-$AE$8),$AF66,1,1)/OFFSET(DATA!$F$6,BI$10,$AF66,1,1),0)</f>
        <v>0.72916666666666663</v>
      </c>
      <c r="BJ66" s="190">
        <f ca="1">IF($AG66&gt;0,OFFSET(DATA!$F$6,BJ$10+27*(7-$AE$8),$AF66,1,1)/OFFSET(DATA!$F$6,BJ$10,$AF66,1,1),0)</f>
        <v>0.57978723404255317</v>
      </c>
      <c r="BK66" s="190">
        <f ca="1">IF($AG66&gt;0,OFFSET(DATA!$F$6,BK$10+27*(7-$AE$8),$AF66,1,1)/OFFSET(DATA!$F$6,BK$10,$AF66,1,1),0)</f>
        <v>0.68085106382978722</v>
      </c>
      <c r="BL66" s="190">
        <f ca="1">IF($AG66&gt;0,OFFSET(DATA!$F$6,BL$10+27*(7-$AE$8),$AF66,1,1)/OFFSET(DATA!$F$6,BL$10,$AF66,1,1),0)</f>
        <v>0.40489795918367349</v>
      </c>
      <c r="BM66" s="190">
        <f ca="1">IF($AG66&gt;0,OFFSET(DATA!$F$6,BM$10+27*(7-$AE$8),$AF66,1,1)/OFFSET(DATA!$F$6,BM$10,$AF66,1,1),0)</f>
        <v>0.72147651006711411</v>
      </c>
      <c r="BN66" s="190">
        <f ca="1">IF($AG66&gt;0,OFFSET(DATA!$F$6,BN$10+27*(7-$AE$8),$AF66,1,1)/OFFSET(DATA!$F$6,BN$10,$AF66,1,1),0)</f>
        <v>0.90610859728506787</v>
      </c>
      <c r="BO66" s="190">
        <f ca="1">IF($AG66&gt;0,OFFSET(DATA!$F$6,BO$10+27*(7-$AE$8),$AF66,1,1)/OFFSET(DATA!$F$6,BO$10,$AF66,1,1),0)</f>
        <v>0.64365671641791045</v>
      </c>
      <c r="BP66" s="190">
        <f ca="1">IF($AG66&gt;0,OFFSET(DATA!$F$6,BP$10+27*(7-$AE$8),$AF66,1,1)/OFFSET(DATA!$F$6,BP$10,$AF66,1,1),0)</f>
        <v>0.86480686695278974</v>
      </c>
      <c r="BQ66" s="190">
        <f ca="1">IF($AG66&gt;0,OFFSET(DATA!$F$6,BQ$10+27*(7-$AE$8),$AF66,1,1)/OFFSET(DATA!$F$6,BQ$10,$AF66,1,1),0)</f>
        <v>0.63406940063091488</v>
      </c>
      <c r="BR66" s="190">
        <f ca="1">IF($AG66&gt;0,OFFSET(DATA!$F$6,BR$10+27*(7-$AE$8),$AF66,1,1)/OFFSET(DATA!$F$6,BR$10,$AF66,1,1),0)</f>
        <v>0.61382113821138207</v>
      </c>
      <c r="BS66" s="190">
        <f ca="1">IF($AG66&gt;0,OFFSET(DATA!$F$6,BS$10+27*(7-$AE$8),$AF66,1,1)/OFFSET(DATA!$F$6,BS$10,$AF66,1,1),0)</f>
        <v>0.72</v>
      </c>
      <c r="BT66" s="190">
        <f ca="1">IF($AG66&gt;0,OFFSET(DATA!$F$6,BT$10+27*(7-$AE$8),$AF66,1,1)/OFFSET(DATA!$F$6,BT$10,$AF66,1,1),0)</f>
        <v>0.54275092936802971</v>
      </c>
      <c r="BU66" s="190">
        <f ca="1">IF($AG66&gt;0,OFFSET(DATA!$F$6,BU$10+27*(7-$AE$8),$AF66,1,1)/OFFSET(DATA!$F$6,BU$10,$AF66,1,1),0)</f>
        <v>0.64878671775223495</v>
      </c>
      <c r="BV66" s="190">
        <f ca="1">IF($AG66&gt;0,OFFSET(DATA!$F$6,BV$10+27*(7-$AE$8),$AF66,1,1)/OFFSET(DATA!$F$6,BV$10,$AF66,1,1),0)</f>
        <v>0.65213815789473684</v>
      </c>
      <c r="BW66" s="190">
        <f ca="1">IF($AG66&gt;0,OFFSET(DATA!$F$6,BW$10+27*(7-$AE$8),$AF66,1,1)/OFFSET(DATA!$F$6,BW$10,$AF66,1,1),0)</f>
        <v>0.61740370898716124</v>
      </c>
      <c r="BX66" s="190">
        <f ca="1">IF($AG66&gt;0,OFFSET(DATA!$F$6,BX$10+27*(7-$AE$8),$AF66,1,1)/OFFSET(DATA!$F$6,BX$10,$AF66,1,1),0)</f>
        <v>0.65402843601895733</v>
      </c>
    </row>
    <row r="67" spans="32:76" x14ac:dyDescent="0.2">
      <c r="AF67" s="166">
        <v>56</v>
      </c>
      <c r="AG67" s="96">
        <f ca="1">OFFSET(DATA!$F$6,$AF$10,$AF67,1,1)</f>
        <v>478</v>
      </c>
      <c r="AH67" s="190">
        <f ca="1">IF($AG67&gt;0,OFFSET(DATA!$F$6,$AF$10+27*AH$10,$AF67,1,1)/$AG67,0)</f>
        <v>0.58995815899581594</v>
      </c>
      <c r="AI67" s="190">
        <f ca="1">IF($AG67&gt;0,OFFSET(DATA!$F$6,$AF$10+27*AI$10,$AF67,1,1)/$AG67,0)</f>
        <v>0</v>
      </c>
      <c r="AJ67" s="190">
        <f ca="1">IF($AG67&gt;0,OFFSET(DATA!$F$6,$AF$10+27*AJ$10,$AF67,1,1)/$AG67,0)</f>
        <v>8.5774058577405859E-2</v>
      </c>
      <c r="AK67" s="190">
        <f ca="1">IF($AG67&gt;0,OFFSET(DATA!$F$6,$AF$10+27*AK$10,$AF67,1,1)/$AG67,0)</f>
        <v>5.6485355648535567E-2</v>
      </c>
      <c r="AL67" s="190">
        <f ca="1">IF($AG67&gt;0,OFFSET(DATA!$F$6,$AF$10+27*AL$10,$AF67,1,1)/$AG67,0)</f>
        <v>0.1192468619246862</v>
      </c>
      <c r="AM67" s="190">
        <f ca="1">IF($AG67&gt;0,OFFSET(DATA!$F$6,$AF$10+27*AM$10,$AF67,1,1)/$AG67,0)</f>
        <v>3.3472803347280332E-2</v>
      </c>
      <c r="AN67" s="166">
        <f ca="1">OFFSET(DATA!$F$6,$AF$10+27*AN$10,$AF67,1,1)</f>
        <v>20</v>
      </c>
      <c r="AO67" s="166">
        <f t="shared" ca="1" si="1"/>
        <v>20</v>
      </c>
      <c r="AQ67" s="96">
        <f ca="1">OFFSET(DATA!$F$6,25,$AF67,1,1)</f>
        <v>23944</v>
      </c>
      <c r="AR67" s="190">
        <f ca="1">IF($AQ67&gt;0,OFFSET(DATA!$F$6,25+27*AR$10,$AF67,1,1)/$AQ67,0)</f>
        <v>0.62637821583695286</v>
      </c>
      <c r="AS67" s="190">
        <f ca="1">IF($AQ67&gt;0,OFFSET(DATA!$F$6,25+27*AS$10,$AF67,1,1)/$AQ67,0)</f>
        <v>7.6010691613765452E-3</v>
      </c>
      <c r="AT67" s="190">
        <f ca="1">IF($AQ67&gt;0,OFFSET(DATA!$F$6,25+27*AT$10,$AF67,1,1)/$AQ67,0)</f>
        <v>8.2985299031072504E-2</v>
      </c>
      <c r="AU67" s="190">
        <f ca="1">IF($AQ67&gt;0,OFFSET(DATA!$F$6,25+27*AU$10,$AF67,1,1)/$AQ67,0)</f>
        <v>5.817741396592048E-2</v>
      </c>
      <c r="AV67" s="190">
        <f ca="1">IF($AQ67&gt;0,OFFSET(DATA!$F$6,25+27*AV$10,$AF67,1,1)/$AQ67,0)</f>
        <v>0.11614600735048447</v>
      </c>
      <c r="AW67" s="190">
        <f ca="1">IF($AQ67&gt;0,OFFSET(DATA!$F$6,25+27*AW$10,$AF67,1,1)/$AQ67,0)</f>
        <v>5.1369863013698627E-2</v>
      </c>
      <c r="AZ67" s="166">
        <f t="shared" ca="1" si="2"/>
        <v>21</v>
      </c>
      <c r="BA67" s="190">
        <f ca="1">IF($AG67&gt;0,OFFSET(DATA!$F$6,BA$10+27*(7-$AE$8),$AF67,1,1)/OFFSET(DATA!$F$6,BA$10,$AF67,1,1),0)</f>
        <v>0.58995815899581594</v>
      </c>
      <c r="BB67" s="190">
        <f ca="1">IF($AG67&gt;0,OFFSET(DATA!$F$6,BB$10+27*(7-$AE$8),$AF67,1,1)/OFFSET(DATA!$F$6,BB$10,$AF67,1,1),0)</f>
        <v>0.39766081871345027</v>
      </c>
      <c r="BC67" s="190">
        <f ca="1">IF($AG67&gt;0,OFFSET(DATA!$F$6,BC$10+27*(7-$AE$8),$AF67,1,1)/OFFSET(DATA!$F$6,BC$10,$AF67,1,1),0)</f>
        <v>0.68292682926829273</v>
      </c>
      <c r="BD67" s="190">
        <f ca="1">IF($AG67&gt;0,OFFSET(DATA!$F$6,BD$10+27*(7-$AE$8),$AF67,1,1)/OFFSET(DATA!$F$6,BD$10,$AF67,1,1),0)</f>
        <v>0.62343096234309625</v>
      </c>
      <c r="BE67" s="190">
        <f ca="1">IF($AG67&gt;0,OFFSET(DATA!$F$6,BE$10+27*(7-$AE$8),$AF67,1,1)/OFFSET(DATA!$F$6,BE$10,$AF67,1,1),0)</f>
        <v>0.62389380530973448</v>
      </c>
      <c r="BF67" s="190">
        <f ca="1">IF($AG67&gt;0,OFFSET(DATA!$F$6,BF$10+27*(7-$AE$8),$AF67,1,1)/OFFSET(DATA!$F$6,BF$10,$AF67,1,1),0)</f>
        <v>0.59715639810426535</v>
      </c>
      <c r="BG67" s="190">
        <f ca="1">IF($AG67&gt;0,OFFSET(DATA!$F$6,BG$10+27*(7-$AE$8),$AF67,1,1)/OFFSET(DATA!$F$6,BG$10,$AF67,1,1),0)</f>
        <v>0.63197026022304836</v>
      </c>
      <c r="BH67" s="190">
        <f ca="1">IF($AG67&gt;0,OFFSET(DATA!$F$6,BH$10+27*(7-$AE$8),$AF67,1,1)/OFFSET(DATA!$F$6,BH$10,$AF67,1,1),0)</f>
        <v>0.75208333333333333</v>
      </c>
      <c r="BI67" s="190">
        <f ca="1">IF($AG67&gt;0,OFFSET(DATA!$F$6,BI$10+27*(7-$AE$8),$AF67,1,1)/OFFSET(DATA!$F$6,BI$10,$AF67,1,1),0)</f>
        <v>0.71223021582733814</v>
      </c>
      <c r="BJ67" s="190">
        <f ca="1">IF($AG67&gt;0,OFFSET(DATA!$F$6,BJ$10+27*(7-$AE$8),$AF67,1,1)/OFFSET(DATA!$F$6,BJ$10,$AF67,1,1),0)</f>
        <v>0.59718309859154928</v>
      </c>
      <c r="BK67" s="190">
        <f ca="1">IF($AG67&gt;0,OFFSET(DATA!$F$6,BK$10+27*(7-$AE$8),$AF67,1,1)/OFFSET(DATA!$F$6,BK$10,$AF67,1,1),0)</f>
        <v>0.69559902200488999</v>
      </c>
      <c r="BL67" s="190">
        <f ca="1">IF($AG67&gt;0,OFFSET(DATA!$F$6,BL$10+27*(7-$AE$8),$AF67,1,1)/OFFSET(DATA!$F$6,BL$10,$AF67,1,1),0)</f>
        <v>0.40916736753574434</v>
      </c>
      <c r="BM67" s="190">
        <f ca="1">IF($AG67&gt;0,OFFSET(DATA!$F$6,BM$10+27*(7-$AE$8),$AF67,1,1)/OFFSET(DATA!$F$6,BM$10,$AF67,1,1),0)</f>
        <v>0.69354838709677424</v>
      </c>
      <c r="BN67" s="190">
        <f ca="1">IF($AG67&gt;0,OFFSET(DATA!$F$6,BN$10+27*(7-$AE$8),$AF67,1,1)/OFFSET(DATA!$F$6,BN$10,$AF67,1,1),0)</f>
        <v>0.89910313901345296</v>
      </c>
      <c r="BO67" s="190">
        <f ca="1">IF($AG67&gt;0,OFFSET(DATA!$F$6,BO$10+27*(7-$AE$8),$AF67,1,1)/OFFSET(DATA!$F$6,BO$10,$AF67,1,1),0)</f>
        <v>0.65045094288056848</v>
      </c>
      <c r="BP67" s="190">
        <f ca="1">IF($AG67&gt;0,OFFSET(DATA!$F$6,BP$10+27*(7-$AE$8),$AF67,1,1)/OFFSET(DATA!$F$6,BP$10,$AF67,1,1),0)</f>
        <v>0.88655462184873945</v>
      </c>
      <c r="BQ67" s="190">
        <f ca="1">IF($AG67&gt;0,OFFSET(DATA!$F$6,BQ$10+27*(7-$AE$8),$AF67,1,1)/OFFSET(DATA!$F$6,BQ$10,$AF67,1,1),0)</f>
        <v>0.62826420890937018</v>
      </c>
      <c r="BR67" s="190">
        <f ca="1">IF($AG67&gt;0,OFFSET(DATA!$F$6,BR$10+27*(7-$AE$8),$AF67,1,1)/OFFSET(DATA!$F$6,BR$10,$AF67,1,1),0)</f>
        <v>0.61283643892339545</v>
      </c>
      <c r="BS67" s="190">
        <f ca="1">IF($AG67&gt;0,OFFSET(DATA!$F$6,BS$10+27*(7-$AE$8),$AF67,1,1)/OFFSET(DATA!$F$6,BS$10,$AF67,1,1),0)</f>
        <v>0.77083333333333337</v>
      </c>
      <c r="BT67" s="190">
        <f ca="1">IF($AG67&gt;0,OFFSET(DATA!$F$6,BT$10+27*(7-$AE$8),$AF67,1,1)/OFFSET(DATA!$F$6,BT$10,$AF67,1,1),0)</f>
        <v>0.55889724310776945</v>
      </c>
      <c r="BU67" s="190">
        <f ca="1">IF($AG67&gt;0,OFFSET(DATA!$F$6,BU$10+27*(7-$AE$8),$AF67,1,1)/OFFSET(DATA!$F$6,BU$10,$AF67,1,1),0)</f>
        <v>0.65909090909090906</v>
      </c>
      <c r="BV67" s="190">
        <f ca="1">IF($AG67&gt;0,OFFSET(DATA!$F$6,BV$10+27*(7-$AE$8),$AF67,1,1)/OFFSET(DATA!$F$6,BV$10,$AF67,1,1),0)</f>
        <v>0.62135922330097082</v>
      </c>
      <c r="BW67" s="190">
        <f ca="1">IF($AG67&gt;0,OFFSET(DATA!$F$6,BW$10+27*(7-$AE$8),$AF67,1,1)/OFFSET(DATA!$F$6,BW$10,$AF67,1,1),0)</f>
        <v>0.61011282908483078</v>
      </c>
      <c r="BX67" s="190">
        <f ca="1">IF($AG67&gt;0,OFFSET(DATA!$F$6,BX$10+27*(7-$AE$8),$AF67,1,1)/OFFSET(DATA!$F$6,BX$10,$AF67,1,1),0)</f>
        <v>0.65268065268065267</v>
      </c>
    </row>
    <row r="68" spans="32:76" x14ac:dyDescent="0.2">
      <c r="AF68" s="166">
        <v>57</v>
      </c>
      <c r="AG68" s="96">
        <f ca="1">OFFSET(DATA!$F$6,$AF$10,$AF68,1,1)</f>
        <v>478</v>
      </c>
      <c r="AH68" s="190">
        <f ca="1">IF($AG68&gt;0,OFFSET(DATA!$F$6,$AF$10+27*AH$10,$AF68,1,1)/$AG68,0)</f>
        <v>0.60251046025104604</v>
      </c>
      <c r="AI68" s="190">
        <f ca="1">IF($AG68&gt;0,OFFSET(DATA!$F$6,$AF$10+27*AI$10,$AF68,1,1)/$AG68,0)</f>
        <v>0</v>
      </c>
      <c r="AJ68" s="190">
        <f ca="1">IF($AG68&gt;0,OFFSET(DATA!$F$6,$AF$10+27*AJ$10,$AF68,1,1)/$AG68,0)</f>
        <v>8.5774058577405859E-2</v>
      </c>
      <c r="AK68" s="190">
        <f ca="1">IF($AG68&gt;0,OFFSET(DATA!$F$6,$AF$10+27*AK$10,$AF68,1,1)/$AG68,0)</f>
        <v>4.6025104602510462E-2</v>
      </c>
      <c r="AL68" s="190">
        <f ca="1">IF($AG68&gt;0,OFFSET(DATA!$F$6,$AF$10+27*AL$10,$AF68,1,1)/$AG68,0)</f>
        <v>9.6234309623430964E-2</v>
      </c>
      <c r="AM68" s="190">
        <f ca="1">IF($AG68&gt;0,OFFSET(DATA!$F$6,$AF$10+27*AM$10,$AF68,1,1)/$AG68,0)</f>
        <v>2.0920502092050208E-2</v>
      </c>
      <c r="AN68" s="166">
        <f ca="1">OFFSET(DATA!$F$6,$AF$10+27*AN$10,$AF68,1,1)</f>
        <v>17</v>
      </c>
      <c r="AO68" s="166">
        <f t="shared" ca="1" si="1"/>
        <v>17</v>
      </c>
      <c r="AQ68" s="96">
        <f ca="1">OFFSET(DATA!$F$6,25,$AF68,1,1)</f>
        <v>23895</v>
      </c>
      <c r="AR68" s="190">
        <f ca="1">IF($AQ68&gt;0,OFFSET(DATA!$F$6,25+27*AR$10,$AF68,1,1)/$AQ68,0)</f>
        <v>0.63414940364092909</v>
      </c>
      <c r="AS68" s="190">
        <f ca="1">IF($AQ68&gt;0,OFFSET(DATA!$F$6,25+27*AS$10,$AF68,1,1)/$AQ68,0)</f>
        <v>8.2025528353211977E-3</v>
      </c>
      <c r="AT68" s="190">
        <f ca="1">IF($AQ68&gt;0,OFFSET(DATA!$F$6,25+27*AT$10,$AF68,1,1)/$AQ68,0)</f>
        <v>8.3615819209039544E-2</v>
      </c>
      <c r="AU68" s="190">
        <f ca="1">IF($AQ68&gt;0,OFFSET(DATA!$F$6,25+27*AU$10,$AF68,1,1)/$AQ68,0)</f>
        <v>5.5534630675873616E-2</v>
      </c>
      <c r="AV68" s="190">
        <f ca="1">IF($AQ68&gt;0,OFFSET(DATA!$F$6,25+27*AV$10,$AF68,1,1)/$AQ68,0)</f>
        <v>0.10864197530864197</v>
      </c>
      <c r="AW68" s="190">
        <f ca="1">IF($AQ68&gt;0,OFFSET(DATA!$F$6,25+27*AW$10,$AF68,1,1)/$AQ68,0)</f>
        <v>4.8880518937016115E-2</v>
      </c>
      <c r="AZ68" s="166">
        <f t="shared" ca="1" si="2"/>
        <v>18</v>
      </c>
      <c r="BA68" s="190">
        <f ca="1">IF($AG68&gt;0,OFFSET(DATA!$F$6,BA$10+27*(7-$AE$8),$AF68,1,1)/OFFSET(DATA!$F$6,BA$10,$AF68,1,1),0)</f>
        <v>0.60251046025104604</v>
      </c>
      <c r="BB68" s="190">
        <f ca="1">IF($AG68&gt;0,OFFSET(DATA!$F$6,BB$10+27*(7-$AE$8),$AF68,1,1)/OFFSET(DATA!$F$6,BB$10,$AF68,1,1),0)</f>
        <v>0.44897959183673469</v>
      </c>
      <c r="BC68" s="190">
        <f ca="1">IF($AG68&gt;0,OFFSET(DATA!$F$6,BC$10+27*(7-$AE$8),$AF68,1,1)/OFFSET(DATA!$F$6,BC$10,$AF68,1,1),0)</f>
        <v>0.65957446808510634</v>
      </c>
      <c r="BD68" s="190">
        <f ca="1">IF($AG68&gt;0,OFFSET(DATA!$F$6,BD$10+27*(7-$AE$8),$AF68,1,1)/OFFSET(DATA!$F$6,BD$10,$AF68,1,1),0)</f>
        <v>0.60330578512396693</v>
      </c>
      <c r="BE68" s="190">
        <f ca="1">IF($AG68&gt;0,OFFSET(DATA!$F$6,BE$10+27*(7-$AE$8),$AF68,1,1)/OFFSET(DATA!$F$6,BE$10,$AF68,1,1),0)</f>
        <v>0.65384615384615385</v>
      </c>
      <c r="BF68" s="190">
        <f ca="1">IF($AG68&gt;0,OFFSET(DATA!$F$6,BF$10+27*(7-$AE$8),$AF68,1,1)/OFFSET(DATA!$F$6,BF$10,$AF68,1,1),0)</f>
        <v>0.59154929577464788</v>
      </c>
      <c r="BG68" s="190">
        <f ca="1">IF($AG68&gt;0,OFFSET(DATA!$F$6,BG$10+27*(7-$AE$8),$AF68,1,1)/OFFSET(DATA!$F$6,BG$10,$AF68,1,1),0)</f>
        <v>0.65703971119133575</v>
      </c>
      <c r="BH68" s="190">
        <f ca="1">IF($AG68&gt;0,OFFSET(DATA!$F$6,BH$10+27*(7-$AE$8),$AF68,1,1)/OFFSET(DATA!$F$6,BH$10,$AF68,1,1),0)</f>
        <v>0.77390090718771809</v>
      </c>
      <c r="BI68" s="190">
        <f ca="1">IF($AG68&gt;0,OFFSET(DATA!$F$6,BI$10+27*(7-$AE$8),$AF68,1,1)/OFFSET(DATA!$F$6,BI$10,$AF68,1,1),0)</f>
        <v>0.77611940298507465</v>
      </c>
      <c r="BJ68" s="190">
        <f ca="1">IF($AG68&gt;0,OFFSET(DATA!$F$6,BJ$10+27*(7-$AE$8),$AF68,1,1)/OFFSET(DATA!$F$6,BJ$10,$AF68,1,1),0)</f>
        <v>0.59766763848396498</v>
      </c>
      <c r="BK68" s="190">
        <f ca="1">IF($AG68&gt;0,OFFSET(DATA!$F$6,BK$10+27*(7-$AE$8),$AF68,1,1)/OFFSET(DATA!$F$6,BK$10,$AF68,1,1),0)</f>
        <v>0.71916010498687666</v>
      </c>
      <c r="BL68" s="190">
        <f ca="1">IF($AG68&gt;0,OFFSET(DATA!$F$6,BL$10+27*(7-$AE$8),$AF68,1,1)/OFFSET(DATA!$F$6,BL$10,$AF68,1,1),0)</f>
        <v>0.42766228256257954</v>
      </c>
      <c r="BM68" s="190">
        <f ca="1">IF($AG68&gt;0,OFFSET(DATA!$F$6,BM$10+27*(7-$AE$8),$AF68,1,1)/OFFSET(DATA!$F$6,BM$10,$AF68,1,1),0)</f>
        <v>0.69523809523809521</v>
      </c>
      <c r="BN68" s="190">
        <f ca="1">IF($AG68&gt;0,OFFSET(DATA!$F$6,BN$10+27*(7-$AE$8),$AF68,1,1)/OFFSET(DATA!$F$6,BN$10,$AF68,1,1),0)</f>
        <v>0.90715883668903807</v>
      </c>
      <c r="BO68" s="190">
        <f ca="1">IF($AG68&gt;0,OFFSET(DATA!$F$6,BO$10+27*(7-$AE$8),$AF68,1,1)/OFFSET(DATA!$F$6,BO$10,$AF68,1,1),0)</f>
        <v>0.66502732240437157</v>
      </c>
      <c r="BP68" s="190">
        <f ca="1">IF($AG68&gt;0,OFFSET(DATA!$F$6,BP$10+27*(7-$AE$8),$AF68,1,1)/OFFSET(DATA!$F$6,BP$10,$AF68,1,1),0)</f>
        <v>0.89613034623217924</v>
      </c>
      <c r="BQ68" s="190">
        <f ca="1">IF($AG68&gt;0,OFFSET(DATA!$F$6,BQ$10+27*(7-$AE$8),$AF68,1,1)/OFFSET(DATA!$F$6,BQ$10,$AF68,1,1),0)</f>
        <v>0.61838006230529596</v>
      </c>
      <c r="BR68" s="190">
        <f ca="1">IF($AG68&gt;0,OFFSET(DATA!$F$6,BR$10+27*(7-$AE$8),$AF68,1,1)/OFFSET(DATA!$F$6,BR$10,$AF68,1,1),0)</f>
        <v>0.61194029850746268</v>
      </c>
      <c r="BS68" s="190">
        <f ca="1">IF($AG68&gt;0,OFFSET(DATA!$F$6,BS$10+27*(7-$AE$8),$AF68,1,1)/OFFSET(DATA!$F$6,BS$10,$AF68,1,1),0)</f>
        <v>0.75</v>
      </c>
      <c r="BT68" s="190">
        <f ca="1">IF($AG68&gt;0,OFFSET(DATA!$F$6,BT$10+27*(7-$AE$8),$AF68,1,1)/OFFSET(DATA!$F$6,BT$10,$AF68,1,1),0)</f>
        <v>0.58333333333333337</v>
      </c>
      <c r="BU68" s="190">
        <f ca="1">IF($AG68&gt;0,OFFSET(DATA!$F$6,BU$10+27*(7-$AE$8),$AF68,1,1)/OFFSET(DATA!$F$6,BU$10,$AF68,1,1),0)</f>
        <v>0.67219387755102045</v>
      </c>
      <c r="BV68" s="190">
        <f ca="1">IF($AG68&gt;0,OFFSET(DATA!$F$6,BV$10+27*(7-$AE$8),$AF68,1,1)/OFFSET(DATA!$F$6,BV$10,$AF68,1,1),0)</f>
        <v>0.64121510673234816</v>
      </c>
      <c r="BW68" s="190">
        <f ca="1">IF($AG68&gt;0,OFFSET(DATA!$F$6,BW$10+27*(7-$AE$8),$AF68,1,1)/OFFSET(DATA!$F$6,BW$10,$AF68,1,1),0)</f>
        <v>0.60221978624280625</v>
      </c>
      <c r="BX68" s="190">
        <f ca="1">IF($AG68&gt;0,OFFSET(DATA!$F$6,BX$10+27*(7-$AE$8),$AF68,1,1)/OFFSET(DATA!$F$6,BX$10,$AF68,1,1),0)</f>
        <v>0.63895486935866985</v>
      </c>
    </row>
    <row r="69" spans="32:76" x14ac:dyDescent="0.2">
      <c r="AF69" s="166">
        <v>58</v>
      </c>
      <c r="AG69" s="96">
        <f ca="1">OFFSET(DATA!$F$6,$AF$10,$AF69,1,1)</f>
        <v>445</v>
      </c>
      <c r="AH69" s="190">
        <f ca="1">IF($AG69&gt;0,OFFSET(DATA!$F$6,$AF$10+27*AH$10,$AF69,1,1)/$AG69,0)</f>
        <v>0.63595505617977532</v>
      </c>
      <c r="AI69" s="190">
        <f ca="1">IF($AG69&gt;0,OFFSET(DATA!$F$6,$AF$10+27*AI$10,$AF69,1,1)/$AG69,0)</f>
        <v>0</v>
      </c>
      <c r="AJ69" s="190">
        <f ca="1">IF($AG69&gt;0,OFFSET(DATA!$F$6,$AF$10+27*AJ$10,$AF69,1,1)/$AG69,0)</f>
        <v>8.0898876404494377E-2</v>
      </c>
      <c r="AK69" s="190">
        <f ca="1">IF($AG69&gt;0,OFFSET(DATA!$F$6,$AF$10+27*AK$10,$AF69,1,1)/$AG69,0)</f>
        <v>4.49438202247191E-2</v>
      </c>
      <c r="AL69" s="190">
        <f ca="1">IF($AG69&gt;0,OFFSET(DATA!$F$6,$AF$10+27*AL$10,$AF69,1,1)/$AG69,0)</f>
        <v>9.8876404494382023E-2</v>
      </c>
      <c r="AM69" s="190">
        <f ca="1">IF($AG69&gt;0,OFFSET(DATA!$F$6,$AF$10+27*AM$10,$AF69,1,1)/$AG69,0)</f>
        <v>3.3707865168539325E-2</v>
      </c>
      <c r="AN69" s="166">
        <f ca="1">OFFSET(DATA!$F$6,$AF$10+27*AN$10,$AF69,1,1)</f>
        <v>15</v>
      </c>
      <c r="AO69" s="166">
        <f t="shared" ca="1" si="1"/>
        <v>15</v>
      </c>
      <c r="AQ69" s="96">
        <f ca="1">OFFSET(DATA!$F$6,25,$AF69,1,1)</f>
        <v>22374</v>
      </c>
      <c r="AR69" s="190">
        <f ca="1">IF($AQ69&gt;0,OFFSET(DATA!$F$6,25+27*AR$10,$AF69,1,1)/$AQ69,0)</f>
        <v>0.63864306784660763</v>
      </c>
      <c r="AS69" s="190">
        <f ca="1">IF($AQ69&gt;0,OFFSET(DATA!$F$6,25+27*AS$10,$AF69,1,1)/$AQ69,0)</f>
        <v>8.8048627871636729E-3</v>
      </c>
      <c r="AT69" s="190">
        <f ca="1">IF($AQ69&gt;0,OFFSET(DATA!$F$6,25+27*AT$10,$AF69,1,1)/$AQ69,0)</f>
        <v>8.5813891123625641E-2</v>
      </c>
      <c r="AU69" s="190">
        <f ca="1">IF($AQ69&gt;0,OFFSET(DATA!$F$6,25+27*AU$10,$AF69,1,1)/$AQ69,0)</f>
        <v>5.8103155448288195E-2</v>
      </c>
      <c r="AV69" s="190">
        <f ca="1">IF($AQ69&gt;0,OFFSET(DATA!$F$6,25+27*AV$10,$AF69,1,1)/$AQ69,0)</f>
        <v>9.4261196031107539E-2</v>
      </c>
      <c r="AW69" s="190">
        <f ca="1">IF($AQ69&gt;0,OFFSET(DATA!$F$6,25+27*AW$10,$AF69,1,1)/$AQ69,0)</f>
        <v>3.7230714221864664E-2</v>
      </c>
      <c r="AZ69" s="166">
        <f t="shared" ca="1" si="2"/>
        <v>14</v>
      </c>
      <c r="BA69" s="190">
        <f ca="1">IF($AG69&gt;0,OFFSET(DATA!$F$6,BA$10+27*(7-$AE$8),$AF69,1,1)/OFFSET(DATA!$F$6,BA$10,$AF69,1,1),0)</f>
        <v>0.63595505617977532</v>
      </c>
      <c r="BB69" s="190">
        <f ca="1">IF($AG69&gt;0,OFFSET(DATA!$F$6,BB$10+27*(7-$AE$8),$AF69,1,1)/OFFSET(DATA!$F$6,BB$10,$AF69,1,1),0)</f>
        <v>0.48872180451127817</v>
      </c>
      <c r="BC69" s="190">
        <f ca="1">IF($AG69&gt;0,OFFSET(DATA!$F$6,BC$10+27*(7-$AE$8),$AF69,1,1)/OFFSET(DATA!$F$6,BC$10,$AF69,1,1),0)</f>
        <v>0.61904761904761907</v>
      </c>
      <c r="BD69" s="190">
        <f ca="1">IF($AG69&gt;0,OFFSET(DATA!$F$6,BD$10+27*(7-$AE$8),$AF69,1,1)/OFFSET(DATA!$F$6,BD$10,$AF69,1,1),0)</f>
        <v>0.65384615384615385</v>
      </c>
      <c r="BE69" s="190">
        <f ca="1">IF($AG69&gt;0,OFFSET(DATA!$F$6,BE$10+27*(7-$AE$8),$AF69,1,1)/OFFSET(DATA!$F$6,BE$10,$AF69,1,1),0)</f>
        <v>0.66825775656324582</v>
      </c>
      <c r="BF69" s="190">
        <f ca="1">IF($AG69&gt;0,OFFSET(DATA!$F$6,BF$10+27*(7-$AE$8),$AF69,1,1)/OFFSET(DATA!$F$6,BF$10,$AF69,1,1),0)</f>
        <v>0.57407407407407407</v>
      </c>
      <c r="BG69" s="190">
        <f ca="1">IF($AG69&gt;0,OFFSET(DATA!$F$6,BG$10+27*(7-$AE$8),$AF69,1,1)/OFFSET(DATA!$F$6,BG$10,$AF69,1,1),0)</f>
        <v>0.64876033057851235</v>
      </c>
      <c r="BH69" s="190">
        <f ca="1">IF($AG69&gt;0,OFFSET(DATA!$F$6,BH$10+27*(7-$AE$8),$AF69,1,1)/OFFSET(DATA!$F$6,BH$10,$AF69,1,1),0)</f>
        <v>0.77992565055762086</v>
      </c>
      <c r="BI69" s="190">
        <f ca="1">IF($AG69&gt;0,OFFSET(DATA!$F$6,BI$10+27*(7-$AE$8),$AF69,1,1)/OFFSET(DATA!$F$6,BI$10,$AF69,1,1),0)</f>
        <v>0.74796747967479671</v>
      </c>
      <c r="BJ69" s="190">
        <f ca="1">IF($AG69&gt;0,OFFSET(DATA!$F$6,BJ$10+27*(7-$AE$8),$AF69,1,1)/OFFSET(DATA!$F$6,BJ$10,$AF69,1,1),0)</f>
        <v>0.57975460122699385</v>
      </c>
      <c r="BK69" s="190">
        <f ca="1">IF($AG69&gt;0,OFFSET(DATA!$F$6,BK$10+27*(7-$AE$8),$AF69,1,1)/OFFSET(DATA!$F$6,BK$10,$AF69,1,1),0)</f>
        <v>0.71391076115485563</v>
      </c>
      <c r="BL69" s="190">
        <f ca="1">IF($AG69&gt;0,OFFSET(DATA!$F$6,BL$10+27*(7-$AE$8),$AF69,1,1)/OFFSET(DATA!$F$6,BL$10,$AF69,1,1),0)</f>
        <v>0.42863359442993909</v>
      </c>
      <c r="BM69" s="190">
        <f ca="1">IF($AG69&gt;0,OFFSET(DATA!$F$6,BM$10+27*(7-$AE$8),$AF69,1,1)/OFFSET(DATA!$F$6,BM$10,$AF69,1,1),0)</f>
        <v>0.69968051118210861</v>
      </c>
      <c r="BN69" s="190">
        <f ca="1">IF($AG69&gt;0,OFFSET(DATA!$F$6,BN$10+27*(7-$AE$8),$AF69,1,1)/OFFSET(DATA!$F$6,BN$10,$AF69,1,1),0)</f>
        <v>0.90655339805825241</v>
      </c>
      <c r="BO69" s="190">
        <f ca="1">IF($AG69&gt;0,OFFSET(DATA!$F$6,BO$10+27*(7-$AE$8),$AF69,1,1)/OFFSET(DATA!$F$6,BO$10,$AF69,1,1),0)</f>
        <v>0.68918543230469831</v>
      </c>
      <c r="BP69" s="190">
        <f ca="1">IF($AG69&gt;0,OFFSET(DATA!$F$6,BP$10+27*(7-$AE$8),$AF69,1,1)/OFFSET(DATA!$F$6,BP$10,$AF69,1,1),0)</f>
        <v>0.88019559902200484</v>
      </c>
      <c r="BQ69" s="190">
        <f ca="1">IF($AG69&gt;0,OFFSET(DATA!$F$6,BQ$10+27*(7-$AE$8),$AF69,1,1)/OFFSET(DATA!$F$6,BQ$10,$AF69,1,1),0)</f>
        <v>0.60032362459546929</v>
      </c>
      <c r="BR69" s="190">
        <f ca="1">IF($AG69&gt;0,OFFSET(DATA!$F$6,BR$10+27*(7-$AE$8),$AF69,1,1)/OFFSET(DATA!$F$6,BR$10,$AF69,1,1),0)</f>
        <v>0.62931034482758619</v>
      </c>
      <c r="BS69" s="190">
        <f ca="1">IF($AG69&gt;0,OFFSET(DATA!$F$6,BS$10+27*(7-$AE$8),$AF69,1,1)/OFFSET(DATA!$F$6,BS$10,$AF69,1,1),0)</f>
        <v>0.66666666666666663</v>
      </c>
      <c r="BT69" s="190">
        <f ca="1">IF($AG69&gt;0,OFFSET(DATA!$F$6,BT$10+27*(7-$AE$8),$AF69,1,1)/OFFSET(DATA!$F$6,BT$10,$AF69,1,1),0)</f>
        <v>0.58839406207827261</v>
      </c>
      <c r="BU69" s="190">
        <f ca="1">IF($AG69&gt;0,OFFSET(DATA!$F$6,BU$10+27*(7-$AE$8),$AF69,1,1)/OFFSET(DATA!$F$6,BU$10,$AF69,1,1),0)</f>
        <v>0.69853917662682607</v>
      </c>
      <c r="BV69" s="190">
        <f ca="1">IF($AG69&gt;0,OFFSET(DATA!$F$6,BV$10+27*(7-$AE$8),$AF69,1,1)/OFFSET(DATA!$F$6,BV$10,$AF69,1,1),0)</f>
        <v>0.61161825726141084</v>
      </c>
      <c r="BW69" s="190">
        <f ca="1">IF($AG69&gt;0,OFFSET(DATA!$F$6,BW$10+27*(7-$AE$8),$AF69,1,1)/OFFSET(DATA!$F$6,BW$10,$AF69,1,1),0)</f>
        <v>0.6051815079118833</v>
      </c>
      <c r="BX69" s="190">
        <f ca="1">IF($AG69&gt;0,OFFSET(DATA!$F$6,BX$10+27*(7-$AE$8),$AF69,1,1)/OFFSET(DATA!$F$6,BX$10,$AF69,1,1),0)</f>
        <v>0.65251989389920428</v>
      </c>
    </row>
    <row r="70" spans="32:76" x14ac:dyDescent="0.2">
      <c r="AF70" s="166">
        <v>59</v>
      </c>
      <c r="AG70" s="96">
        <f ca="1">OFFSET(DATA!$F$6,$AF$10,$AF70,1,1)</f>
        <v>432</v>
      </c>
      <c r="AH70" s="190">
        <f ca="1">IF($AG70&gt;0,OFFSET(DATA!$F$6,$AF$10+27*AH$10,$AF70,1,1)/$AG70,0)</f>
        <v>0.62268518518518523</v>
      </c>
      <c r="AI70" s="190">
        <f ca="1">IF($AG70&gt;0,OFFSET(DATA!$F$6,$AF$10+27*AI$10,$AF70,1,1)/$AG70,0)</f>
        <v>0</v>
      </c>
      <c r="AJ70" s="190">
        <f ca="1">IF($AG70&gt;0,OFFSET(DATA!$F$6,$AF$10+27*AJ$10,$AF70,1,1)/$AG70,0)</f>
        <v>7.8703703703703706E-2</v>
      </c>
      <c r="AK70" s="190">
        <f ca="1">IF($AG70&gt;0,OFFSET(DATA!$F$6,$AF$10+27*AK$10,$AF70,1,1)/$AG70,0)</f>
        <v>4.8611111111111112E-2</v>
      </c>
      <c r="AL70" s="190">
        <f ca="1">IF($AG70&gt;0,OFFSET(DATA!$F$6,$AF$10+27*AL$10,$AF70,1,1)/$AG70,0)</f>
        <v>0.10879629629629629</v>
      </c>
      <c r="AM70" s="190">
        <f ca="1">IF($AG70&gt;0,OFFSET(DATA!$F$6,$AF$10+27*AM$10,$AF70,1,1)/$AG70,0)</f>
        <v>3.2407407407407406E-2</v>
      </c>
      <c r="AN70" s="166">
        <f ca="1">OFFSET(DATA!$F$6,$AF$10+27*AN$10,$AF70,1,1)</f>
        <v>16</v>
      </c>
      <c r="AO70" s="166">
        <f t="shared" ca="1" si="1"/>
        <v>16</v>
      </c>
      <c r="AQ70" s="96">
        <f ca="1">OFFSET(DATA!$F$6,25,$AF70,1,1)</f>
        <v>22405</v>
      </c>
      <c r="AR70" s="190">
        <f ca="1">IF($AQ70&gt;0,OFFSET(DATA!$F$6,25+27*AR$10,$AF70,1,1)/$AQ70,0)</f>
        <v>0.64088373130997545</v>
      </c>
      <c r="AS70" s="190">
        <f ca="1">IF($AQ70&gt;0,OFFSET(DATA!$F$6,25+27*AS$10,$AF70,1,1)/$AQ70,0)</f>
        <v>9.0158446775273383E-3</v>
      </c>
      <c r="AT70" s="190">
        <f ca="1">IF($AQ70&gt;0,OFFSET(DATA!$F$6,25+27*AT$10,$AF70,1,1)/$AQ70,0)</f>
        <v>8.5382727069850478E-2</v>
      </c>
      <c r="AU70" s="190">
        <f ca="1">IF($AQ70&gt;0,OFFSET(DATA!$F$6,25+27*AU$10,$AF70,1,1)/$AQ70,0)</f>
        <v>5.8513724615041285E-2</v>
      </c>
      <c r="AV70" s="190">
        <f ca="1">IF($AQ70&gt;0,OFFSET(DATA!$F$6,25+27*AV$10,$AF70,1,1)/$AQ70,0)</f>
        <v>9.4398571747377813E-2</v>
      </c>
      <c r="AW70" s="190">
        <f ca="1">IF($AQ70&gt;0,OFFSET(DATA!$F$6,25+27*AW$10,$AF70,1,1)/$AQ70,0)</f>
        <v>3.8741352376701628E-2</v>
      </c>
      <c r="AZ70" s="166">
        <f t="shared" ca="1" si="2"/>
        <v>16</v>
      </c>
      <c r="BA70" s="190">
        <f ca="1">IF($AG70&gt;0,OFFSET(DATA!$F$6,BA$10+27*(7-$AE$8),$AF70,1,1)/OFFSET(DATA!$F$6,BA$10,$AF70,1,1),0)</f>
        <v>0.62268518518518523</v>
      </c>
      <c r="BB70" s="190">
        <f ca="1">IF($AG70&gt;0,OFFSET(DATA!$F$6,BB$10+27*(7-$AE$8),$AF70,1,1)/OFFSET(DATA!$F$6,BB$10,$AF70,1,1),0)</f>
        <v>0.46969696969696972</v>
      </c>
      <c r="BC70" s="190">
        <f ca="1">IF($AG70&gt;0,OFFSET(DATA!$F$6,BC$10+27*(7-$AE$8),$AF70,1,1)/OFFSET(DATA!$F$6,BC$10,$AF70,1,1),0)</f>
        <v>0.55813953488372092</v>
      </c>
      <c r="BD70" s="190">
        <f ca="1">IF($AG70&gt;0,OFFSET(DATA!$F$6,BD$10+27*(7-$AE$8),$AF70,1,1)/OFFSET(DATA!$F$6,BD$10,$AF70,1,1),0)</f>
        <v>0.67543859649122806</v>
      </c>
      <c r="BE70" s="190">
        <f ca="1">IF($AG70&gt;0,OFFSET(DATA!$F$6,BE$10+27*(7-$AE$8),$AF70,1,1)/OFFSET(DATA!$F$6,BE$10,$AF70,1,1),0)</f>
        <v>0.70531400966183577</v>
      </c>
      <c r="BF70" s="190">
        <f ca="1">IF($AG70&gt;0,OFFSET(DATA!$F$6,BF$10+27*(7-$AE$8),$AF70,1,1)/OFFSET(DATA!$F$6,BF$10,$AF70,1,1),0)</f>
        <v>0.58371040723981904</v>
      </c>
      <c r="BG70" s="190">
        <f ca="1">IF($AG70&gt;0,OFFSET(DATA!$F$6,BG$10+27*(7-$AE$8),$AF70,1,1)/OFFSET(DATA!$F$6,BG$10,$AF70,1,1),0)</f>
        <v>0.62068965517241381</v>
      </c>
      <c r="BH70" s="190">
        <f ca="1">IF($AG70&gt;0,OFFSET(DATA!$F$6,BH$10+27*(7-$AE$8),$AF70,1,1)/OFFSET(DATA!$F$6,BH$10,$AF70,1,1),0)</f>
        <v>0.78915662650602414</v>
      </c>
      <c r="BI70" s="190">
        <f ca="1">IF($AG70&gt;0,OFFSET(DATA!$F$6,BI$10+27*(7-$AE$8),$AF70,1,1)/OFFSET(DATA!$F$6,BI$10,$AF70,1,1),0)</f>
        <v>0.74603174603174605</v>
      </c>
      <c r="BJ70" s="190">
        <f ca="1">IF($AG70&gt;0,OFFSET(DATA!$F$6,BJ$10+27*(7-$AE$8),$AF70,1,1)/OFFSET(DATA!$F$6,BJ$10,$AF70,1,1),0)</f>
        <v>0.56598240469208216</v>
      </c>
      <c r="BK70" s="190">
        <f ca="1">IF($AG70&gt;0,OFFSET(DATA!$F$6,BK$10+27*(7-$AE$8),$AF70,1,1)/OFFSET(DATA!$F$6,BK$10,$AF70,1,1),0)</f>
        <v>0.70796460176991149</v>
      </c>
      <c r="BL70" s="190">
        <f ca="1">IF($AG70&gt;0,OFFSET(DATA!$F$6,BL$10+27*(7-$AE$8),$AF70,1,1)/OFFSET(DATA!$F$6,BL$10,$AF70,1,1),0)</f>
        <v>0.43028419182948491</v>
      </c>
      <c r="BM70" s="190">
        <f ca="1">IF($AG70&gt;0,OFFSET(DATA!$F$6,BM$10+27*(7-$AE$8),$AF70,1,1)/OFFSET(DATA!$F$6,BM$10,$AF70,1,1),0)</f>
        <v>0.70370370370370372</v>
      </c>
      <c r="BN70" s="190">
        <f ca="1">IF($AG70&gt;0,OFFSET(DATA!$F$6,BN$10+27*(7-$AE$8),$AF70,1,1)/OFFSET(DATA!$F$6,BN$10,$AF70,1,1),0)</f>
        <v>0.89473684210526316</v>
      </c>
      <c r="BO70" s="190">
        <f ca="1">IF($AG70&gt;0,OFFSET(DATA!$F$6,BO$10+27*(7-$AE$8),$AF70,1,1)/OFFSET(DATA!$F$6,BO$10,$AF70,1,1),0)</f>
        <v>0.69836803601575692</v>
      </c>
      <c r="BP70" s="190">
        <f ca="1">IF($AG70&gt;0,OFFSET(DATA!$F$6,BP$10+27*(7-$AE$8),$AF70,1,1)/OFFSET(DATA!$F$6,BP$10,$AF70,1,1),0)</f>
        <v>0.86727688787185353</v>
      </c>
      <c r="BQ70" s="190">
        <f ca="1">IF($AG70&gt;0,OFFSET(DATA!$F$6,BQ$10+27*(7-$AE$8),$AF70,1,1)/OFFSET(DATA!$F$6,BQ$10,$AF70,1,1),0)</f>
        <v>0.64356435643564358</v>
      </c>
      <c r="BR70" s="190">
        <f ca="1">IF($AG70&gt;0,OFFSET(DATA!$F$6,BR$10+27*(7-$AE$8),$AF70,1,1)/OFFSET(DATA!$F$6,BR$10,$AF70,1,1),0)</f>
        <v>0.67720090293453727</v>
      </c>
      <c r="BS70" s="190">
        <f ca="1">IF($AG70&gt;0,OFFSET(DATA!$F$6,BS$10+27*(7-$AE$8),$AF70,1,1)/OFFSET(DATA!$F$6,BS$10,$AF70,1,1),0)</f>
        <v>0.66666666666666663</v>
      </c>
      <c r="BT70" s="190">
        <f ca="1">IF($AG70&gt;0,OFFSET(DATA!$F$6,BT$10+27*(7-$AE$8),$AF70,1,1)/OFFSET(DATA!$F$6,BT$10,$AF70,1,1),0)</f>
        <v>0.59254143646408841</v>
      </c>
      <c r="BU70" s="190">
        <f ca="1">IF($AG70&gt;0,OFFSET(DATA!$F$6,BU$10+27*(7-$AE$8),$AF70,1,1)/OFFSET(DATA!$F$6,BU$10,$AF70,1,1),0)</f>
        <v>0.68617021276595747</v>
      </c>
      <c r="BV70" s="190">
        <f ca="1">IF($AG70&gt;0,OFFSET(DATA!$F$6,BV$10+27*(7-$AE$8),$AF70,1,1)/OFFSET(DATA!$F$6,BV$10,$AF70,1,1),0)</f>
        <v>0.63643926788685523</v>
      </c>
      <c r="BW70" s="190">
        <f ca="1">IF($AG70&gt;0,OFFSET(DATA!$F$6,BW$10+27*(7-$AE$8),$AF70,1,1)/OFFSET(DATA!$F$6,BW$10,$AF70,1,1),0)</f>
        <v>0.59500228554014933</v>
      </c>
      <c r="BX70" s="190">
        <f ca="1">IF($AG70&gt;0,OFFSET(DATA!$F$6,BX$10+27*(7-$AE$8),$AF70,1,1)/OFFSET(DATA!$F$6,BX$10,$AF70,1,1),0)</f>
        <v>0.66315789473684206</v>
      </c>
    </row>
    <row r="71" spans="32:76" x14ac:dyDescent="0.2">
      <c r="AF71" s="166">
        <v>60</v>
      </c>
      <c r="AG71" s="96">
        <f ca="1">OFFSET(DATA!$F$6,$AF$10,$AF71,1,1)</f>
        <v>453</v>
      </c>
      <c r="AH71" s="190">
        <f ca="1">IF($AG71&gt;0,OFFSET(DATA!$F$6,$AF$10+27*AH$10,$AF71,1,1)/$AG71,0)</f>
        <v>0.60706401766004414</v>
      </c>
      <c r="AI71" s="190">
        <f ca="1">IF($AG71&gt;0,OFFSET(DATA!$F$6,$AF$10+27*AI$10,$AF71,1,1)/$AG71,0)</f>
        <v>0</v>
      </c>
      <c r="AJ71" s="190">
        <f ca="1">IF($AG71&gt;0,OFFSET(DATA!$F$6,$AF$10+27*AJ$10,$AF71,1,1)/$AG71,0)</f>
        <v>7.7262693156732898E-2</v>
      </c>
      <c r="AK71" s="190">
        <f ca="1">IF($AG71&gt;0,OFFSET(DATA!$F$6,$AF$10+27*AK$10,$AF71,1,1)/$AG71,0)</f>
        <v>5.518763796909492E-2</v>
      </c>
      <c r="AL71" s="190">
        <f ca="1">IF($AG71&gt;0,OFFSET(DATA!$F$6,$AF$10+27*AL$10,$AF71,1,1)/$AG71,0)</f>
        <v>0.11037527593818984</v>
      </c>
      <c r="AM71" s="190">
        <f ca="1">IF($AG71&gt;0,OFFSET(DATA!$F$6,$AF$10+27*AM$10,$AF71,1,1)/$AG71,0)</f>
        <v>3.9735099337748346E-2</v>
      </c>
      <c r="AN71" s="166">
        <f ca="1">OFFSET(DATA!$F$6,$AF$10+27*AN$10,$AF71,1,1)</f>
        <v>18</v>
      </c>
      <c r="AO71" s="166">
        <f t="shared" ca="1" si="1"/>
        <v>18</v>
      </c>
      <c r="AQ71" s="96">
        <f ca="1">OFFSET(DATA!$F$6,25,$AF71,1,1)</f>
        <v>22430</v>
      </c>
      <c r="AR71" s="190">
        <f ca="1">IF($AQ71&gt;0,OFFSET(DATA!$F$6,25+27*AR$10,$AF71,1,1)/$AQ71,0)</f>
        <v>0.639589835042354</v>
      </c>
      <c r="AS71" s="190">
        <f ca="1">IF($AQ71&gt;0,OFFSET(DATA!$F$6,25+27*AS$10,$AF71,1,1)/$AQ71,0)</f>
        <v>8.7382969237628175E-3</v>
      </c>
      <c r="AT71" s="190">
        <f ca="1">IF($AQ71&gt;0,OFFSET(DATA!$F$6,25+27*AT$10,$AF71,1,1)/$AQ71,0)</f>
        <v>8.5599643334819439E-2</v>
      </c>
      <c r="AU71" s="190">
        <f ca="1">IF($AQ71&gt;0,OFFSET(DATA!$F$6,25+27*AU$10,$AF71,1,1)/$AQ71,0)</f>
        <v>5.523851983950067E-2</v>
      </c>
      <c r="AV71" s="190">
        <f ca="1">IF($AQ71&gt;0,OFFSET(DATA!$F$6,25+27*AV$10,$AF71,1,1)/$AQ71,0)</f>
        <v>9.9242086491306281E-2</v>
      </c>
      <c r="AW71" s="190">
        <f ca="1">IF($AQ71&gt;0,OFFSET(DATA!$F$6,25+27*AW$10,$AF71,1,1)/$AQ71,0)</f>
        <v>3.9679001337494427E-2</v>
      </c>
      <c r="AZ71" s="166">
        <f t="shared" ca="1" si="2"/>
        <v>17</v>
      </c>
      <c r="BA71" s="190">
        <f ca="1">IF($AG71&gt;0,OFFSET(DATA!$F$6,BA$10+27*(7-$AE$8),$AF71,1,1)/OFFSET(DATA!$F$6,BA$10,$AF71,1,1),0)</f>
        <v>0.60706401766004414</v>
      </c>
      <c r="BB71" s="190">
        <f ca="1">IF($AG71&gt;0,OFFSET(DATA!$F$6,BB$10+27*(7-$AE$8),$AF71,1,1)/OFFSET(DATA!$F$6,BB$10,$AF71,1,1),0)</f>
        <v>0.47863247863247865</v>
      </c>
      <c r="BC71" s="190">
        <f ca="1">IF($AG71&gt;0,OFFSET(DATA!$F$6,BC$10+27*(7-$AE$8),$AF71,1,1)/OFFSET(DATA!$F$6,BC$10,$AF71,1,1),0)</f>
        <v>0.56818181818181823</v>
      </c>
      <c r="BD71" s="190">
        <f ca="1">IF($AG71&gt;0,OFFSET(DATA!$F$6,BD$10+27*(7-$AE$8),$AF71,1,1)/OFFSET(DATA!$F$6,BD$10,$AF71,1,1),0)</f>
        <v>0.66063348416289591</v>
      </c>
      <c r="BE71" s="190">
        <f ca="1">IF($AG71&gt;0,OFFSET(DATA!$F$6,BE$10+27*(7-$AE$8),$AF71,1,1)/OFFSET(DATA!$F$6,BE$10,$AF71,1,1),0)</f>
        <v>0.67780429594272074</v>
      </c>
      <c r="BF71" s="190">
        <f ca="1">IF($AG71&gt;0,OFFSET(DATA!$F$6,BF$10+27*(7-$AE$8),$AF71,1,1)/OFFSET(DATA!$F$6,BF$10,$AF71,1,1),0)</f>
        <v>0.54929577464788737</v>
      </c>
      <c r="BG71" s="190">
        <f ca="1">IF($AG71&gt;0,OFFSET(DATA!$F$6,BG$10+27*(7-$AE$8),$AF71,1,1)/OFFSET(DATA!$F$6,BG$10,$AF71,1,1),0)</f>
        <v>0.625</v>
      </c>
      <c r="BH71" s="190">
        <f ca="1">IF($AG71&gt;0,OFFSET(DATA!$F$6,BH$10+27*(7-$AE$8),$AF71,1,1)/OFFSET(DATA!$F$6,BH$10,$AF71,1,1),0)</f>
        <v>0.77802690582959644</v>
      </c>
      <c r="BI71" s="190">
        <f ca="1">IF($AG71&gt;0,OFFSET(DATA!$F$6,BI$10+27*(7-$AE$8),$AF71,1,1)/OFFSET(DATA!$F$6,BI$10,$AF71,1,1),0)</f>
        <v>0.77165354330708658</v>
      </c>
      <c r="BJ71" s="190">
        <f ca="1">IF($AG71&gt;0,OFFSET(DATA!$F$6,BJ$10+27*(7-$AE$8),$AF71,1,1)/OFFSET(DATA!$F$6,BJ$10,$AF71,1,1),0)</f>
        <v>0.5902578796561605</v>
      </c>
      <c r="BK71" s="190">
        <f ca="1">IF($AG71&gt;0,OFFSET(DATA!$F$6,BK$10+27*(7-$AE$8),$AF71,1,1)/OFFSET(DATA!$F$6,BK$10,$AF71,1,1),0)</f>
        <v>0.71358024691358024</v>
      </c>
      <c r="BL71" s="190">
        <f ca="1">IF($AG71&gt;0,OFFSET(DATA!$F$6,BL$10+27*(7-$AE$8),$AF71,1,1)/OFFSET(DATA!$F$6,BL$10,$AF71,1,1),0)</f>
        <v>0.44259259259259259</v>
      </c>
      <c r="BM71" s="190">
        <f ca="1">IF($AG71&gt;0,OFFSET(DATA!$F$6,BM$10+27*(7-$AE$8),$AF71,1,1)/OFFSET(DATA!$F$6,BM$10,$AF71,1,1),0)</f>
        <v>0.6902356902356902</v>
      </c>
      <c r="BN71" s="190">
        <f ca="1">IF($AG71&gt;0,OFFSET(DATA!$F$6,BN$10+27*(7-$AE$8),$AF71,1,1)/OFFSET(DATA!$F$6,BN$10,$AF71,1,1),0)</f>
        <v>0.89870435806831561</v>
      </c>
      <c r="BO71" s="190">
        <f ca="1">IF($AG71&gt;0,OFFSET(DATA!$F$6,BO$10+27*(7-$AE$8),$AF71,1,1)/OFFSET(DATA!$F$6,BO$10,$AF71,1,1),0)</f>
        <v>0.69417475728155342</v>
      </c>
      <c r="BP71" s="190">
        <f ca="1">IF($AG71&gt;0,OFFSET(DATA!$F$6,BP$10+27*(7-$AE$8),$AF71,1,1)/OFFSET(DATA!$F$6,BP$10,$AF71,1,1),0)</f>
        <v>0.83411214953271029</v>
      </c>
      <c r="BQ71" s="190">
        <f ca="1">IF($AG71&gt;0,OFFSET(DATA!$F$6,BQ$10+27*(7-$AE$8),$AF71,1,1)/OFFSET(DATA!$F$6,BQ$10,$AF71,1,1),0)</f>
        <v>0.632996632996633</v>
      </c>
      <c r="BR71" s="190">
        <f ca="1">IF($AG71&gt;0,OFFSET(DATA!$F$6,BR$10+27*(7-$AE$8),$AF71,1,1)/OFFSET(DATA!$F$6,BR$10,$AF71,1,1),0)</f>
        <v>0.68149882903981263</v>
      </c>
      <c r="BS71" s="190">
        <f ca="1">IF($AG71&gt;0,OFFSET(DATA!$F$6,BS$10+27*(7-$AE$8),$AF71,1,1)/OFFSET(DATA!$F$6,BS$10,$AF71,1,1),0)</f>
        <v>0.63043478260869568</v>
      </c>
      <c r="BT71" s="190">
        <f ca="1">IF($AG71&gt;0,OFFSET(DATA!$F$6,BT$10+27*(7-$AE$8),$AF71,1,1)/OFFSET(DATA!$F$6,BT$10,$AF71,1,1),0)</f>
        <v>0.56708160442600275</v>
      </c>
      <c r="BU71" s="190">
        <f ca="1">IF($AG71&gt;0,OFFSET(DATA!$F$6,BU$10+27*(7-$AE$8),$AF71,1,1)/OFFSET(DATA!$F$6,BU$10,$AF71,1,1),0)</f>
        <v>0.69881109643328931</v>
      </c>
      <c r="BV71" s="190">
        <f ca="1">IF($AG71&gt;0,OFFSET(DATA!$F$6,BV$10+27*(7-$AE$8),$AF71,1,1)/OFFSET(DATA!$F$6,BV$10,$AF71,1,1),0)</f>
        <v>0.64827586206896548</v>
      </c>
      <c r="BW71" s="190">
        <f ca="1">IF($AG71&gt;0,OFFSET(DATA!$F$6,BW$10+27*(7-$AE$8),$AF71,1,1)/OFFSET(DATA!$F$6,BW$10,$AF71,1,1),0)</f>
        <v>0.59377777777777774</v>
      </c>
      <c r="BX71" s="190">
        <f ca="1">IF($AG71&gt;0,OFFSET(DATA!$F$6,BX$10+27*(7-$AE$8),$AF71,1,1)/OFFSET(DATA!$F$6,BX$10,$AF71,1,1),0)</f>
        <v>0.64973262032085566</v>
      </c>
    </row>
    <row r="72" spans="32:76" x14ac:dyDescent="0.2">
      <c r="AF72" s="166">
        <v>61</v>
      </c>
      <c r="AG72" s="96">
        <f ca="1">OFFSET(DATA!$F$6,$AF$10,$AF72,1,1)</f>
        <v>468</v>
      </c>
      <c r="AH72" s="190">
        <f ca="1">IF($AG72&gt;0,OFFSET(DATA!$F$6,$AF$10+27*AH$10,$AF72,1,1)/$AG72,0)</f>
        <v>0.58974358974358976</v>
      </c>
      <c r="AI72" s="190">
        <f ca="1">IF($AG72&gt;0,OFFSET(DATA!$F$6,$AF$10+27*AI$10,$AF72,1,1)/$AG72,0)</f>
        <v>0</v>
      </c>
      <c r="AJ72" s="190">
        <f ca="1">IF($AG72&gt;0,OFFSET(DATA!$F$6,$AF$10+27*AJ$10,$AF72,1,1)/$AG72,0)</f>
        <v>7.9059829059829057E-2</v>
      </c>
      <c r="AK72" s="190">
        <f ca="1">IF($AG72&gt;0,OFFSET(DATA!$F$6,$AF$10+27*AK$10,$AF72,1,1)/$AG72,0)</f>
        <v>6.1965811965811968E-2</v>
      </c>
      <c r="AL72" s="190">
        <f ca="1">IF($AG72&gt;0,OFFSET(DATA!$F$6,$AF$10+27*AL$10,$AF72,1,1)/$AG72,0)</f>
        <v>0.11324786324786325</v>
      </c>
      <c r="AM72" s="190">
        <f ca="1">IF($AG72&gt;0,OFFSET(DATA!$F$6,$AF$10+27*AM$10,$AF72,1,1)/$AG72,0)</f>
        <v>5.9829059829059832E-2</v>
      </c>
      <c r="AN72" s="166">
        <f ca="1">OFFSET(DATA!$F$6,$AF$10+27*AN$10,$AF72,1,1)</f>
        <v>18</v>
      </c>
      <c r="AO72" s="166">
        <f t="shared" ca="1" si="1"/>
        <v>18</v>
      </c>
      <c r="AQ72" s="96">
        <f ca="1">OFFSET(DATA!$F$6,25,$AF72,1,1)</f>
        <v>22295</v>
      </c>
      <c r="AR72" s="190">
        <f ca="1">IF($AQ72&gt;0,OFFSET(DATA!$F$6,25+27*AR$10,$AF72,1,1)/$AQ72,0)</f>
        <v>0.64059206100022426</v>
      </c>
      <c r="AS72" s="190">
        <f ca="1">IF($AQ72&gt;0,OFFSET(DATA!$F$6,25+27*AS$10,$AF72,1,1)/$AQ72,0)</f>
        <v>8.7463556851311956E-3</v>
      </c>
      <c r="AT72" s="190">
        <f ca="1">IF($AQ72&gt;0,OFFSET(DATA!$F$6,25+27*AT$10,$AF72,1,1)/$AQ72,0)</f>
        <v>8.7418703745234361E-2</v>
      </c>
      <c r="AU72" s="190">
        <f ca="1">IF($AQ72&gt;0,OFFSET(DATA!$F$6,25+27*AU$10,$AF72,1,1)/$AQ72,0)</f>
        <v>5.2747252747252747E-2</v>
      </c>
      <c r="AV72" s="190">
        <f ca="1">IF($AQ72&gt;0,OFFSET(DATA!$F$6,25+27*AV$10,$AF72,1,1)/$AQ72,0)</f>
        <v>9.7376093294460647E-2</v>
      </c>
      <c r="AW72" s="190">
        <f ca="1">IF($AQ72&gt;0,OFFSET(DATA!$F$6,25+27*AW$10,$AF72,1,1)/$AQ72,0)</f>
        <v>4.2610450773716078E-2</v>
      </c>
      <c r="AZ72" s="166">
        <f t="shared" ca="1" si="2"/>
        <v>18</v>
      </c>
      <c r="BA72" s="190">
        <f ca="1">IF($AG72&gt;0,OFFSET(DATA!$F$6,BA$10+27*(7-$AE$8),$AF72,1,1)/OFFSET(DATA!$F$6,BA$10,$AF72,1,1),0)</f>
        <v>0.58974358974358976</v>
      </c>
      <c r="BB72" s="190">
        <f ca="1">IF($AG72&gt;0,OFFSET(DATA!$F$6,BB$10+27*(7-$AE$8),$AF72,1,1)/OFFSET(DATA!$F$6,BB$10,$AF72,1,1),0)</f>
        <v>0.5</v>
      </c>
      <c r="BC72" s="190">
        <f ca="1">IF($AG72&gt;0,OFFSET(DATA!$F$6,BC$10+27*(7-$AE$8),$AF72,1,1)/OFFSET(DATA!$F$6,BC$10,$AF72,1,1),0)</f>
        <v>0.55813953488372092</v>
      </c>
      <c r="BD72" s="190">
        <f ca="1">IF($AG72&gt;0,OFFSET(DATA!$F$6,BD$10+27*(7-$AE$8),$AF72,1,1)/OFFSET(DATA!$F$6,BD$10,$AF72,1,1),0)</f>
        <v>0.64593301435406703</v>
      </c>
      <c r="BE72" s="190">
        <f ca="1">IF($AG72&gt;0,OFFSET(DATA!$F$6,BE$10+27*(7-$AE$8),$AF72,1,1)/OFFSET(DATA!$F$6,BE$10,$AF72,1,1),0)</f>
        <v>0.71084337349397586</v>
      </c>
      <c r="BF72" s="190">
        <f ca="1">IF($AG72&gt;0,OFFSET(DATA!$F$6,BF$10+27*(7-$AE$8),$AF72,1,1)/OFFSET(DATA!$F$6,BF$10,$AF72,1,1),0)</f>
        <v>0.54545454545454541</v>
      </c>
      <c r="BG72" s="190">
        <f ca="1">IF($AG72&gt;0,OFFSET(DATA!$F$6,BG$10+27*(7-$AE$8),$AF72,1,1)/OFFSET(DATA!$F$6,BG$10,$AF72,1,1),0)</f>
        <v>0.62056737588652477</v>
      </c>
      <c r="BH72" s="190">
        <f ca="1">IF($AG72&gt;0,OFFSET(DATA!$F$6,BH$10+27*(7-$AE$8),$AF72,1,1)/OFFSET(DATA!$F$6,BH$10,$AF72,1,1),0)</f>
        <v>0.78872180451127816</v>
      </c>
      <c r="BI72" s="190">
        <f ca="1">IF($AG72&gt;0,OFFSET(DATA!$F$6,BI$10+27*(7-$AE$8),$AF72,1,1)/OFFSET(DATA!$F$6,BI$10,$AF72,1,1),0)</f>
        <v>0.76470588235294112</v>
      </c>
      <c r="BJ72" s="190">
        <f ca="1">IF($AG72&gt;0,OFFSET(DATA!$F$6,BJ$10+27*(7-$AE$8),$AF72,1,1)/OFFSET(DATA!$F$6,BJ$10,$AF72,1,1),0)</f>
        <v>0.56034482758620685</v>
      </c>
      <c r="BK72" s="190">
        <f ca="1">IF($AG72&gt;0,OFFSET(DATA!$F$6,BK$10+27*(7-$AE$8),$AF72,1,1)/OFFSET(DATA!$F$6,BK$10,$AF72,1,1),0)</f>
        <v>0.73092369477911645</v>
      </c>
      <c r="BL72" s="190">
        <f ca="1">IF($AG72&gt;0,OFFSET(DATA!$F$6,BL$10+27*(7-$AE$8),$AF72,1,1)/OFFSET(DATA!$F$6,BL$10,$AF72,1,1),0)</f>
        <v>0.45467489321309917</v>
      </c>
      <c r="BM72" s="190">
        <f ca="1">IF($AG72&gt;0,OFFSET(DATA!$F$6,BM$10+27*(7-$AE$8),$AF72,1,1)/OFFSET(DATA!$F$6,BM$10,$AF72,1,1),0)</f>
        <v>0.6913183279742765</v>
      </c>
      <c r="BN72" s="190">
        <f ca="1">IF($AG72&gt;0,OFFSET(DATA!$F$6,BN$10+27*(7-$AE$8),$AF72,1,1)/OFFSET(DATA!$F$6,BN$10,$AF72,1,1),0)</f>
        <v>0.90315052508751459</v>
      </c>
      <c r="BO72" s="190">
        <f ca="1">IF($AG72&gt;0,OFFSET(DATA!$F$6,BO$10+27*(7-$AE$8),$AF72,1,1)/OFFSET(DATA!$F$6,BO$10,$AF72,1,1),0)</f>
        <v>0.69739884393063589</v>
      </c>
      <c r="BP72" s="190">
        <f ca="1">IF($AG72&gt;0,OFFSET(DATA!$F$6,BP$10+27*(7-$AE$8),$AF72,1,1)/OFFSET(DATA!$F$6,BP$10,$AF72,1,1),0)</f>
        <v>0.79357798165137616</v>
      </c>
      <c r="BQ72" s="190">
        <f ca="1">IF($AG72&gt;0,OFFSET(DATA!$F$6,BQ$10+27*(7-$AE$8),$AF72,1,1)/OFFSET(DATA!$F$6,BQ$10,$AF72,1,1),0)</f>
        <v>0.61311475409836069</v>
      </c>
      <c r="BR72" s="190">
        <f ca="1">IF($AG72&gt;0,OFFSET(DATA!$F$6,BR$10+27*(7-$AE$8),$AF72,1,1)/OFFSET(DATA!$F$6,BR$10,$AF72,1,1),0)</f>
        <v>0.65831435079726652</v>
      </c>
      <c r="BS72" s="190">
        <f ca="1">IF($AG72&gt;0,OFFSET(DATA!$F$6,BS$10+27*(7-$AE$8),$AF72,1,1)/OFFSET(DATA!$F$6,BS$10,$AF72,1,1),0)</f>
        <v>0.625</v>
      </c>
      <c r="BT72" s="190">
        <f ca="1">IF($AG72&gt;0,OFFSET(DATA!$F$6,BT$10+27*(7-$AE$8),$AF72,1,1)/OFFSET(DATA!$F$6,BT$10,$AF72,1,1),0)</f>
        <v>0.57894736842105265</v>
      </c>
      <c r="BU72" s="190">
        <f ca="1">IF($AG72&gt;0,OFFSET(DATA!$F$6,BU$10+27*(7-$AE$8),$AF72,1,1)/OFFSET(DATA!$F$6,BU$10,$AF72,1,1),0)</f>
        <v>0.64753004005340453</v>
      </c>
      <c r="BV72" s="190">
        <f ca="1">IF($AG72&gt;0,OFFSET(DATA!$F$6,BV$10+27*(7-$AE$8),$AF72,1,1)/OFFSET(DATA!$F$6,BV$10,$AF72,1,1),0)</f>
        <v>0.6412948381452318</v>
      </c>
      <c r="BW72" s="190">
        <f ca="1">IF($AG72&gt;0,OFFSET(DATA!$F$6,BW$10+27*(7-$AE$8),$AF72,1,1)/OFFSET(DATA!$F$6,BW$10,$AF72,1,1),0)</f>
        <v>0.59696209998525296</v>
      </c>
      <c r="BX72" s="190">
        <f ca="1">IF($AG72&gt;0,OFFSET(DATA!$F$6,BX$10+27*(7-$AE$8),$AF72,1,1)/OFFSET(DATA!$F$6,BX$10,$AF72,1,1),0)</f>
        <v>0.68678160919540232</v>
      </c>
    </row>
    <row r="73" spans="32:76" x14ac:dyDescent="0.2">
      <c r="AF73" s="166">
        <v>62</v>
      </c>
      <c r="AG73" s="96">
        <f ca="1">OFFSET(DATA!$F$6,$AF$10,$AF73,1,1)</f>
        <v>451</v>
      </c>
      <c r="AH73" s="190">
        <f ca="1">IF($AG73&gt;0,OFFSET(DATA!$F$6,$AF$10+27*AH$10,$AF73,1,1)/$AG73,0)</f>
        <v>0.58536585365853655</v>
      </c>
      <c r="AI73" s="190">
        <f ca="1">IF($AG73&gt;0,OFFSET(DATA!$F$6,$AF$10+27*AI$10,$AF73,1,1)/$AG73,0)</f>
        <v>0</v>
      </c>
      <c r="AJ73" s="190">
        <f ca="1">IF($AG73&gt;0,OFFSET(DATA!$F$6,$AF$10+27*AJ$10,$AF73,1,1)/$AG73,0)</f>
        <v>7.9822616407982258E-2</v>
      </c>
      <c r="AK73" s="190">
        <f ca="1">IF($AG73&gt;0,OFFSET(DATA!$F$6,$AF$10+27*AK$10,$AF73,1,1)/$AG73,0)</f>
        <v>5.3215077605321508E-2</v>
      </c>
      <c r="AL73" s="190">
        <f ca="1">IF($AG73&gt;0,OFFSET(DATA!$F$6,$AF$10+27*AL$10,$AF73,1,1)/$AG73,0)</f>
        <v>0.10643015521064302</v>
      </c>
      <c r="AM73" s="190">
        <f ca="1">IF($AG73&gt;0,OFFSET(DATA!$F$6,$AF$10+27*AM$10,$AF73,1,1)/$AG73,0)</f>
        <v>6.8736141906873618E-2</v>
      </c>
      <c r="AN73" s="166">
        <f ca="1">OFFSET(DATA!$F$6,$AF$10+27*AN$10,$AF73,1,1)</f>
        <v>18</v>
      </c>
      <c r="AO73" s="166">
        <f t="shared" ca="1" si="1"/>
        <v>18</v>
      </c>
      <c r="AQ73" s="96">
        <f ca="1">OFFSET(DATA!$F$6,25,$AF73,1,1)</f>
        <v>20869</v>
      </c>
      <c r="AR73" s="190">
        <f ca="1">IF($AQ73&gt;0,OFFSET(DATA!$F$6,25+27*AR$10,$AF73,1,1)/$AQ73,0)</f>
        <v>0.63951315348124016</v>
      </c>
      <c r="AS73" s="190">
        <f ca="1">IF($AQ73&gt;0,OFFSET(DATA!$F$6,25+27*AS$10,$AF73,1,1)/$AQ73,0)</f>
        <v>8.7210695289664103E-3</v>
      </c>
      <c r="AT73" s="190">
        <f ca="1">IF($AQ73&gt;0,OFFSET(DATA!$F$6,25+27*AT$10,$AF73,1,1)/$AQ73,0)</f>
        <v>9.07566246585845E-2</v>
      </c>
      <c r="AU73" s="190">
        <f ca="1">IF($AQ73&gt;0,OFFSET(DATA!$F$6,25+27*AU$10,$AF73,1,1)/$AQ73,0)</f>
        <v>5.0601370453783122E-2</v>
      </c>
      <c r="AV73" s="190">
        <f ca="1">IF($AQ73&gt;0,OFFSET(DATA!$F$6,25+27*AV$10,$AF73,1,1)/$AQ73,0)</f>
        <v>8.7785710863002533E-2</v>
      </c>
      <c r="AW73" s="190">
        <f ca="1">IF($AQ73&gt;0,OFFSET(DATA!$F$6,25+27*AW$10,$AF73,1,1)/$AQ73,0)</f>
        <v>3.8526043413675784E-2</v>
      </c>
      <c r="AZ73" s="166">
        <f t="shared" ca="1" si="2"/>
        <v>18</v>
      </c>
      <c r="BA73" s="190">
        <f ca="1">IF($AG73&gt;0,OFFSET(DATA!$F$6,BA$10+27*(7-$AE$8),$AF73,1,1)/OFFSET(DATA!$F$6,BA$10,$AF73,1,1),0)</f>
        <v>0.58536585365853655</v>
      </c>
      <c r="BB73" s="190">
        <f ca="1">IF($AG73&gt;0,OFFSET(DATA!$F$6,BB$10+27*(7-$AE$8),$AF73,1,1)/OFFSET(DATA!$F$6,BB$10,$AF73,1,1),0)</f>
        <v>0.46491228070175439</v>
      </c>
      <c r="BC73" s="190">
        <f ca="1">IF($AG73&gt;0,OFFSET(DATA!$F$6,BC$10+27*(7-$AE$8),$AF73,1,1)/OFFSET(DATA!$F$6,BC$10,$AF73,1,1),0)</f>
        <v>0.52173913043478259</v>
      </c>
      <c r="BD73" s="190">
        <f ca="1">IF($AG73&gt;0,OFFSET(DATA!$F$6,BD$10+27*(7-$AE$8),$AF73,1,1)/OFFSET(DATA!$F$6,BD$10,$AF73,1,1),0)</f>
        <v>0.65760869565217395</v>
      </c>
      <c r="BE73" s="190">
        <f ca="1">IF($AG73&gt;0,OFFSET(DATA!$F$6,BE$10+27*(7-$AE$8),$AF73,1,1)/OFFSET(DATA!$F$6,BE$10,$AF73,1,1),0)</f>
        <v>0.71707317073170729</v>
      </c>
      <c r="BF73" s="190">
        <f ca="1">IF($AG73&gt;0,OFFSET(DATA!$F$6,BF$10+27*(7-$AE$8),$AF73,1,1)/OFFSET(DATA!$F$6,BF$10,$AF73,1,1),0)</f>
        <v>0.48989898989898989</v>
      </c>
      <c r="BG73" s="190">
        <f ca="1">IF($AG73&gt;0,OFFSET(DATA!$F$6,BG$10+27*(7-$AE$8),$AF73,1,1)/OFFSET(DATA!$F$6,BG$10,$AF73,1,1),0)</f>
        <v>0.65217391304347827</v>
      </c>
      <c r="BH73" s="190">
        <f ca="1">IF($AG73&gt;0,OFFSET(DATA!$F$6,BH$10+27*(7-$AE$8),$AF73,1,1)/OFFSET(DATA!$F$6,BH$10,$AF73,1,1),0)</f>
        <v>0.77447141738449488</v>
      </c>
      <c r="BI73" s="190">
        <f ca="1">IF($AG73&gt;0,OFFSET(DATA!$F$6,BI$10+27*(7-$AE$8),$AF73,1,1)/OFFSET(DATA!$F$6,BI$10,$AF73,1,1),0)</f>
        <v>0.78991596638655459</v>
      </c>
      <c r="BJ73" s="190">
        <f ca="1">IF($AG73&gt;0,OFFSET(DATA!$F$6,BJ$10+27*(7-$AE$8),$AF73,1,1)/OFFSET(DATA!$F$6,BJ$10,$AF73,1,1),0)</f>
        <v>0.57401812688821752</v>
      </c>
      <c r="BK73" s="190">
        <f ca="1">IF($AG73&gt;0,OFFSET(DATA!$F$6,BK$10+27*(7-$AE$8),$AF73,1,1)/OFFSET(DATA!$F$6,BK$10,$AF73,1,1),0)</f>
        <v>0.69510489510489515</v>
      </c>
      <c r="BL73" s="190">
        <f ca="1">IF($AG73&gt;0,OFFSET(DATA!$F$6,BL$10+27*(7-$AE$8),$AF73,1,1)/OFFSET(DATA!$F$6,BL$10,$AF73,1,1),0)</f>
        <v>0.45596107055961071</v>
      </c>
      <c r="BM73" s="190">
        <f ca="1">IF($AG73&gt;0,OFFSET(DATA!$F$6,BM$10+27*(7-$AE$8),$AF73,1,1)/OFFSET(DATA!$F$6,BM$10,$AF73,1,1),0)</f>
        <v>0.66556291390728473</v>
      </c>
      <c r="BN73" s="190">
        <f ca="1">IF($AG73&gt;0,OFFSET(DATA!$F$6,BN$10+27*(7-$AE$8),$AF73,1,1)/OFFSET(DATA!$F$6,BN$10,$AF73,1,1),0)</f>
        <v>0.87684729064039413</v>
      </c>
      <c r="BO73" s="190">
        <f ca="1">IF($AG73&gt;0,OFFSET(DATA!$F$6,BO$10+27*(7-$AE$8),$AF73,1,1)/OFFSET(DATA!$F$6,BO$10,$AF73,1,1),0)</f>
        <v>0.69997087095834543</v>
      </c>
      <c r="BP73" s="190">
        <f ca="1">IF($AG73&gt;0,OFFSET(DATA!$F$6,BP$10+27*(7-$AE$8),$AF73,1,1)/OFFSET(DATA!$F$6,BP$10,$AF73,1,1),0)</f>
        <v>0.71834625322997414</v>
      </c>
      <c r="BQ73" s="190">
        <f ca="1">IF($AG73&gt;0,OFFSET(DATA!$F$6,BQ$10+27*(7-$AE$8),$AF73,1,1)/OFFSET(DATA!$F$6,BQ$10,$AF73,1,1),0)</f>
        <v>0.60701754385964912</v>
      </c>
      <c r="BR73" s="190">
        <f ca="1">IF($AG73&gt;0,OFFSET(DATA!$F$6,BR$10+27*(7-$AE$8),$AF73,1,1)/OFFSET(DATA!$F$6,BR$10,$AF73,1,1),0)</f>
        <v>0.6348448687350835</v>
      </c>
      <c r="BS73" s="190">
        <f ca="1">IF($AG73&gt;0,OFFSET(DATA!$F$6,BS$10+27*(7-$AE$8),$AF73,1,1)/OFFSET(DATA!$F$6,BS$10,$AF73,1,1),0)</f>
        <v>0.53846153846153844</v>
      </c>
      <c r="BT73" s="190">
        <f ca="1">IF($AG73&gt;0,OFFSET(DATA!$F$6,BT$10+27*(7-$AE$8),$AF73,1,1)/OFFSET(DATA!$F$6,BT$10,$AF73,1,1),0)</f>
        <v>0.58947368421052626</v>
      </c>
      <c r="BU73" s="190">
        <f ca="1">IF($AG73&gt;0,OFFSET(DATA!$F$6,BU$10+27*(7-$AE$8),$AF73,1,1)/OFFSET(DATA!$F$6,BU$10,$AF73,1,1),0)</f>
        <v>0.6795977011494253</v>
      </c>
      <c r="BV73" s="190">
        <f ca="1">IF($AG73&gt;0,OFFSET(DATA!$F$6,BV$10+27*(7-$AE$8),$AF73,1,1)/OFFSET(DATA!$F$6,BV$10,$AF73,1,1),0)</f>
        <v>0.64128440366972472</v>
      </c>
      <c r="BW73" s="190">
        <f ca="1">IF($AG73&gt;0,OFFSET(DATA!$F$6,BW$10+27*(7-$AE$8),$AF73,1,1)/OFFSET(DATA!$F$6,BW$10,$AF73,1,1),0)</f>
        <v>0.60313228923692097</v>
      </c>
      <c r="BX73" s="190">
        <f ca="1">IF($AG73&gt;0,OFFSET(DATA!$F$6,BX$10+27*(7-$AE$8),$AF73,1,1)/OFFSET(DATA!$F$6,BX$10,$AF73,1,1),0)</f>
        <v>0.69444444444444442</v>
      </c>
    </row>
    <row r="74" spans="32:76" x14ac:dyDescent="0.2">
      <c r="AF74" s="166">
        <v>63</v>
      </c>
      <c r="AG74" s="96">
        <f ca="1">OFFSET(DATA!$F$6,$AF$10,$AF74,1,1)</f>
        <v>443</v>
      </c>
      <c r="AH74" s="190">
        <f ca="1">IF($AG74&gt;0,OFFSET(DATA!$F$6,$AF$10+27*AH$10,$AF74,1,1)/$AG74,0)</f>
        <v>0.61399548532731374</v>
      </c>
      <c r="AI74" s="190">
        <f ca="1">IF($AG74&gt;0,OFFSET(DATA!$F$6,$AF$10+27*AI$10,$AF74,1,1)/$AG74,0)</f>
        <v>0</v>
      </c>
      <c r="AJ74" s="190">
        <f ca="1">IF($AG74&gt;0,OFFSET(DATA!$F$6,$AF$10+27*AJ$10,$AF74,1,1)/$AG74,0)</f>
        <v>7.4492099322799099E-2</v>
      </c>
      <c r="AK74" s="190">
        <f ca="1">IF($AG74&gt;0,OFFSET(DATA!$F$6,$AF$10+27*AK$10,$AF74,1,1)/$AG74,0)</f>
        <v>6.0948081264108354E-2</v>
      </c>
      <c r="AL74" s="190">
        <f ca="1">IF($AG74&gt;0,OFFSET(DATA!$F$6,$AF$10+27*AL$10,$AF74,1,1)/$AG74,0)</f>
        <v>8.1264108352144468E-2</v>
      </c>
      <c r="AM74" s="190">
        <f ca="1">IF($AG74&gt;0,OFFSET(DATA!$F$6,$AF$10+27*AM$10,$AF74,1,1)/$AG74,0)</f>
        <v>3.160270880361174E-2</v>
      </c>
      <c r="AN74" s="166">
        <f ca="1">OFFSET(DATA!$F$6,$AF$10+27*AN$10,$AF74,1,1)</f>
        <v>14</v>
      </c>
      <c r="AO74" s="166">
        <f t="shared" ca="1" si="1"/>
        <v>14</v>
      </c>
      <c r="AQ74" s="96">
        <f ca="1">OFFSET(DATA!$F$6,25,$AF74,1,1)</f>
        <v>20955</v>
      </c>
      <c r="AR74" s="190">
        <f ca="1">IF($AQ74&gt;0,OFFSET(DATA!$F$6,25+27*AR$10,$AF74,1,1)/$AQ74,0)</f>
        <v>0.63741350513004058</v>
      </c>
      <c r="AS74" s="190">
        <f ca="1">IF($AQ74&gt;0,OFFSET(DATA!$F$6,25+27*AS$10,$AF74,1,1)/$AQ74,0)</f>
        <v>9.2102123598186598E-3</v>
      </c>
      <c r="AT74" s="190">
        <f ca="1">IF($AQ74&gt;0,OFFSET(DATA!$F$6,25+27*AT$10,$AF74,1,1)/$AQ74,0)</f>
        <v>8.8666189453591032E-2</v>
      </c>
      <c r="AU74" s="190">
        <f ca="1">IF($AQ74&gt;0,OFFSET(DATA!$F$6,25+27*AU$10,$AF74,1,1)/$AQ74,0)</f>
        <v>5.0393700787401574E-2</v>
      </c>
      <c r="AV74" s="190">
        <f ca="1">IF($AQ74&gt;0,OFFSET(DATA!$F$6,25+27*AV$10,$AF74,1,1)/$AQ74,0)</f>
        <v>9.1481746599856834E-2</v>
      </c>
      <c r="AW74" s="190">
        <f ca="1">IF($AQ74&gt;0,OFFSET(DATA!$F$6,25+27*AW$10,$AF74,1,1)/$AQ74,0)</f>
        <v>3.4597947983774753E-2</v>
      </c>
      <c r="AZ74" s="166">
        <f t="shared" ca="1" si="2"/>
        <v>14</v>
      </c>
      <c r="BA74" s="190">
        <f ca="1">IF($AG74&gt;0,OFFSET(DATA!$F$6,BA$10+27*(7-$AE$8),$AF74,1,1)/OFFSET(DATA!$F$6,BA$10,$AF74,1,1),0)</f>
        <v>0.61399548532731374</v>
      </c>
      <c r="BB74" s="190">
        <f ca="1">IF($AG74&gt;0,OFFSET(DATA!$F$6,BB$10+27*(7-$AE$8),$AF74,1,1)/OFFSET(DATA!$F$6,BB$10,$AF74,1,1),0)</f>
        <v>0.48672566371681414</v>
      </c>
      <c r="BC74" s="190">
        <f ca="1">IF($AG74&gt;0,OFFSET(DATA!$F$6,BC$10+27*(7-$AE$8),$AF74,1,1)/OFFSET(DATA!$F$6,BC$10,$AF74,1,1),0)</f>
        <v>0.56521739130434778</v>
      </c>
      <c r="BD74" s="190">
        <f ca="1">IF($AG74&gt;0,OFFSET(DATA!$F$6,BD$10+27*(7-$AE$8),$AF74,1,1)/OFFSET(DATA!$F$6,BD$10,$AF74,1,1),0)</f>
        <v>0.65921787709497204</v>
      </c>
      <c r="BE74" s="190">
        <f ca="1">IF($AG74&gt;0,OFFSET(DATA!$F$6,BE$10+27*(7-$AE$8),$AF74,1,1)/OFFSET(DATA!$F$6,BE$10,$AF74,1,1),0)</f>
        <v>0.71800947867298581</v>
      </c>
      <c r="BF74" s="190">
        <f ca="1">IF($AG74&gt;0,OFFSET(DATA!$F$6,BF$10+27*(7-$AE$8),$AF74,1,1)/OFFSET(DATA!$F$6,BF$10,$AF74,1,1),0)</f>
        <v>0.52284263959390864</v>
      </c>
      <c r="BG74" s="190">
        <f ca="1">IF($AG74&gt;0,OFFSET(DATA!$F$6,BG$10+27*(7-$AE$8),$AF74,1,1)/OFFSET(DATA!$F$6,BG$10,$AF74,1,1),0)</f>
        <v>0.66666666666666663</v>
      </c>
      <c r="BH74" s="190">
        <f ca="1">IF($AG74&gt;0,OFFSET(DATA!$F$6,BH$10+27*(7-$AE$8),$AF74,1,1)/OFFSET(DATA!$F$6,BH$10,$AF74,1,1),0)</f>
        <v>0.76720804331013148</v>
      </c>
      <c r="BI74" s="190">
        <f ca="1">IF($AG74&gt;0,OFFSET(DATA!$F$6,BI$10+27*(7-$AE$8),$AF74,1,1)/OFFSET(DATA!$F$6,BI$10,$AF74,1,1),0)</f>
        <v>0.76377952755905509</v>
      </c>
      <c r="BJ74" s="190">
        <f ca="1">IF($AG74&gt;0,OFFSET(DATA!$F$6,BJ$10+27*(7-$AE$8),$AF74,1,1)/OFFSET(DATA!$F$6,BJ$10,$AF74,1,1),0)</f>
        <v>0.57703927492447127</v>
      </c>
      <c r="BK74" s="190">
        <f ca="1">IF($AG74&gt;0,OFFSET(DATA!$F$6,BK$10+27*(7-$AE$8),$AF74,1,1)/OFFSET(DATA!$F$6,BK$10,$AF74,1,1),0)</f>
        <v>0.69385026737967914</v>
      </c>
      <c r="BL74" s="190">
        <f ca="1">IF($AG74&gt;0,OFFSET(DATA!$F$6,BL$10+27*(7-$AE$8),$AF74,1,1)/OFFSET(DATA!$F$6,BL$10,$AF74,1,1),0)</f>
        <v>0.4619188921859545</v>
      </c>
      <c r="BM74" s="190">
        <f ca="1">IF($AG74&gt;0,OFFSET(DATA!$F$6,BM$10+27*(7-$AE$8),$AF74,1,1)/OFFSET(DATA!$F$6,BM$10,$AF74,1,1),0)</f>
        <v>0.68581081081081086</v>
      </c>
      <c r="BN74" s="190">
        <f ca="1">IF($AG74&gt;0,OFFSET(DATA!$F$6,BN$10+27*(7-$AE$8),$AF74,1,1)/OFFSET(DATA!$F$6,BN$10,$AF74,1,1),0)</f>
        <v>0.90249702734839476</v>
      </c>
      <c r="BO74" s="190">
        <f ca="1">IF($AG74&gt;0,OFFSET(DATA!$F$6,BO$10+27*(7-$AE$8),$AF74,1,1)/OFFSET(DATA!$F$6,BO$10,$AF74,1,1),0)</f>
        <v>0.708445240226798</v>
      </c>
      <c r="BP74" s="190">
        <f ca="1">IF($AG74&gt;0,OFFSET(DATA!$F$6,BP$10+27*(7-$AE$8),$AF74,1,1)/OFFSET(DATA!$F$6,BP$10,$AF74,1,1),0)</f>
        <v>0.70437017994858608</v>
      </c>
      <c r="BQ74" s="190">
        <f ca="1">IF($AG74&gt;0,OFFSET(DATA!$F$6,BQ$10+27*(7-$AE$8),$AF74,1,1)/OFFSET(DATA!$F$6,BQ$10,$AF74,1,1),0)</f>
        <v>0.59052453468697119</v>
      </c>
      <c r="BR74" s="190">
        <f ca="1">IF($AG74&gt;0,OFFSET(DATA!$F$6,BR$10+27*(7-$AE$8),$AF74,1,1)/OFFSET(DATA!$F$6,BR$10,$AF74,1,1),0)</f>
        <v>0.61592505854800939</v>
      </c>
      <c r="BS74" s="190">
        <f ca="1">IF($AG74&gt;0,OFFSET(DATA!$F$6,BS$10+27*(7-$AE$8),$AF74,1,1)/OFFSET(DATA!$F$6,BS$10,$AF74,1,1),0)</f>
        <v>0.51219512195121952</v>
      </c>
      <c r="BT74" s="190">
        <f ca="1">IF($AG74&gt;0,OFFSET(DATA!$F$6,BT$10+27*(7-$AE$8),$AF74,1,1)/OFFSET(DATA!$F$6,BT$10,$AF74,1,1),0)</f>
        <v>0.5724852071005917</v>
      </c>
      <c r="BU74" s="190">
        <f ca="1">IF($AG74&gt;0,OFFSET(DATA!$F$6,BU$10+27*(7-$AE$8),$AF74,1,1)/OFFSET(DATA!$F$6,BU$10,$AF74,1,1),0)</f>
        <v>0.65406976744186052</v>
      </c>
      <c r="BV74" s="190">
        <f ca="1">IF($AG74&gt;0,OFFSET(DATA!$F$6,BV$10+27*(7-$AE$8),$AF74,1,1)/OFFSET(DATA!$F$6,BV$10,$AF74,1,1),0)</f>
        <v>0.60865561694290971</v>
      </c>
      <c r="BW74" s="190">
        <f ca="1">IF($AG74&gt;0,OFFSET(DATA!$F$6,BW$10+27*(7-$AE$8),$AF74,1,1)/OFFSET(DATA!$F$6,BW$10,$AF74,1,1),0)</f>
        <v>0.59665518937530748</v>
      </c>
      <c r="BX74" s="190">
        <f ca="1">IF($AG74&gt;0,OFFSET(DATA!$F$6,BX$10+27*(7-$AE$8),$AF74,1,1)/OFFSET(DATA!$F$6,BX$10,$AF74,1,1),0)</f>
        <v>0.66972477064220182</v>
      </c>
    </row>
    <row r="75" spans="32:76" x14ac:dyDescent="0.2">
      <c r="AF75" s="166">
        <v>64</v>
      </c>
      <c r="AG75" s="96">
        <f ca="1">OFFSET(DATA!$F$6,$AF$10,$AF75,1,1)</f>
        <v>451</v>
      </c>
      <c r="AH75" s="190">
        <f ca="1">IF($AG75&gt;0,OFFSET(DATA!$F$6,$AF$10+27*AH$10,$AF75,1,1)/$AG75,0)</f>
        <v>0.61197339246119731</v>
      </c>
      <c r="AI75" s="190">
        <f ca="1">IF($AG75&gt;0,OFFSET(DATA!$F$6,$AF$10+27*AI$10,$AF75,1,1)/$AG75,0)</f>
        <v>2.2172949002217295E-3</v>
      </c>
      <c r="AJ75" s="190">
        <f ca="1">IF($AG75&gt;0,OFFSET(DATA!$F$6,$AF$10+27*AJ$10,$AF75,1,1)/$AG75,0)</f>
        <v>7.5388026607538808E-2</v>
      </c>
      <c r="AK75" s="190">
        <f ca="1">IF($AG75&gt;0,OFFSET(DATA!$F$6,$AF$10+27*AK$10,$AF75,1,1)/$AG75,0)</f>
        <v>9.0909090909090912E-2</v>
      </c>
      <c r="AL75" s="190">
        <f ca="1">IF($AG75&gt;0,OFFSET(DATA!$F$6,$AF$10+27*AL$10,$AF75,1,1)/$AG75,0)</f>
        <v>8.6474501108647447E-2</v>
      </c>
      <c r="AM75" s="190">
        <f ca="1">IF($AG75&gt;0,OFFSET(DATA!$F$6,$AF$10+27*AM$10,$AF75,1,1)/$AG75,0)</f>
        <v>3.9911308203991129E-2</v>
      </c>
      <c r="AN75" s="166">
        <f ca="1">OFFSET(DATA!$F$6,$AF$10+27*AN$10,$AF75,1,1)</f>
        <v>14</v>
      </c>
      <c r="AO75" s="166">
        <f t="shared" ca="1" si="1"/>
        <v>14</v>
      </c>
      <c r="AQ75" s="96">
        <f ca="1">OFFSET(DATA!$F$6,25,$AF75,1,1)</f>
        <v>21103</v>
      </c>
      <c r="AR75" s="190">
        <f ca="1">IF($AQ75&gt;0,OFFSET(DATA!$F$6,25+27*AR$10,$AF75,1,1)/$AQ75,0)</f>
        <v>0.64739610481922005</v>
      </c>
      <c r="AS75" s="190">
        <f ca="1">IF($AQ75&gt;0,OFFSET(DATA!$F$6,25+27*AS$10,$AF75,1,1)/$AQ75,0)</f>
        <v>9.3351656162630903E-3</v>
      </c>
      <c r="AT75" s="190">
        <f ca="1">IF($AQ75&gt;0,OFFSET(DATA!$F$6,25+27*AT$10,$AF75,1,1)/$AQ75,0)</f>
        <v>9.0224138748045302E-2</v>
      </c>
      <c r="AU75" s="190">
        <f ca="1">IF($AQ75&gt;0,OFFSET(DATA!$F$6,25+27*AU$10,$AF75,1,1)/$AQ75,0)</f>
        <v>5.1793583850637349E-2</v>
      </c>
      <c r="AV75" s="190">
        <f ca="1">IF($AQ75&gt;0,OFFSET(DATA!$F$6,25+27*AV$10,$AF75,1,1)/$AQ75,0)</f>
        <v>9.1740510827844388E-2</v>
      </c>
      <c r="AW75" s="190">
        <f ca="1">IF($AQ75&gt;0,OFFSET(DATA!$F$6,25+27*AW$10,$AF75,1,1)/$AQ75,0)</f>
        <v>3.5350424110316067E-2</v>
      </c>
      <c r="AZ75" s="166">
        <f t="shared" ca="1" si="2"/>
        <v>14</v>
      </c>
      <c r="BA75" s="190">
        <f ca="1">IF($AG75&gt;0,OFFSET(DATA!$F$6,BA$10+27*(7-$AE$8),$AF75,1,1)/OFFSET(DATA!$F$6,BA$10,$AF75,1,1),0)</f>
        <v>0.61197339246119731</v>
      </c>
      <c r="BB75" s="190">
        <f ca="1">IF($AG75&gt;0,OFFSET(DATA!$F$6,BB$10+27*(7-$AE$8),$AF75,1,1)/OFFSET(DATA!$F$6,BB$10,$AF75,1,1),0)</f>
        <v>0.5145631067961165</v>
      </c>
      <c r="BC75" s="190">
        <f ca="1">IF($AG75&gt;0,OFFSET(DATA!$F$6,BC$10+27*(7-$AE$8),$AF75,1,1)/OFFSET(DATA!$F$6,BC$10,$AF75,1,1),0)</f>
        <v>0.55319148936170215</v>
      </c>
      <c r="BD75" s="190">
        <f ca="1">IF($AG75&gt;0,OFFSET(DATA!$F$6,BD$10+27*(7-$AE$8),$AF75,1,1)/OFFSET(DATA!$F$6,BD$10,$AF75,1,1),0)</f>
        <v>0.61748633879781423</v>
      </c>
      <c r="BE75" s="190">
        <f ca="1">IF($AG75&gt;0,OFFSET(DATA!$F$6,BE$10+27*(7-$AE$8),$AF75,1,1)/OFFSET(DATA!$F$6,BE$10,$AF75,1,1),0)</f>
        <v>0.74644549763033174</v>
      </c>
      <c r="BF75" s="190">
        <f ca="1">IF($AG75&gt;0,OFFSET(DATA!$F$6,BF$10+27*(7-$AE$8),$AF75,1,1)/OFFSET(DATA!$F$6,BF$10,$AF75,1,1),0)</f>
        <v>0.5145631067961165</v>
      </c>
      <c r="BG75" s="190">
        <f ca="1">IF($AG75&gt;0,OFFSET(DATA!$F$6,BG$10+27*(7-$AE$8),$AF75,1,1)/OFFSET(DATA!$F$6,BG$10,$AF75,1,1),0)</f>
        <v>0.66239316239316237</v>
      </c>
      <c r="BH75" s="190">
        <f ca="1">IF($AG75&gt;0,OFFSET(DATA!$F$6,BH$10+27*(7-$AE$8),$AF75,1,1)/OFFSET(DATA!$F$6,BH$10,$AF75,1,1),0)</f>
        <v>0.77958236658932711</v>
      </c>
      <c r="BI75" s="190">
        <f ca="1">IF($AG75&gt;0,OFFSET(DATA!$F$6,BI$10+27*(7-$AE$8),$AF75,1,1)/OFFSET(DATA!$F$6,BI$10,$AF75,1,1),0)</f>
        <v>0.75939849624060152</v>
      </c>
      <c r="BJ75" s="190">
        <f ca="1">IF($AG75&gt;0,OFFSET(DATA!$F$6,BJ$10+27*(7-$AE$8),$AF75,1,1)/OFFSET(DATA!$F$6,BJ$10,$AF75,1,1),0)</f>
        <v>0.6</v>
      </c>
      <c r="BK75" s="190">
        <f ca="1">IF($AG75&gt;0,OFFSET(DATA!$F$6,BK$10+27*(7-$AE$8),$AF75,1,1)/OFFSET(DATA!$F$6,BK$10,$AF75,1,1),0)</f>
        <v>0.7167553191489362</v>
      </c>
      <c r="BL75" s="190">
        <f ca="1">IF($AG75&gt;0,OFFSET(DATA!$F$6,BL$10+27*(7-$AE$8),$AF75,1,1)/OFFSET(DATA!$F$6,BL$10,$AF75,1,1),0)</f>
        <v>0.48325837081459272</v>
      </c>
      <c r="BM75" s="190">
        <f ca="1">IF($AG75&gt;0,OFFSET(DATA!$F$6,BM$10+27*(7-$AE$8),$AF75,1,1)/OFFSET(DATA!$F$6,BM$10,$AF75,1,1),0)</f>
        <v>0.71024734982332161</v>
      </c>
      <c r="BN75" s="190">
        <f ca="1">IF($AG75&gt;0,OFFSET(DATA!$F$6,BN$10+27*(7-$AE$8),$AF75,1,1)/OFFSET(DATA!$F$6,BN$10,$AF75,1,1),0)</f>
        <v>0.91397849462365588</v>
      </c>
      <c r="BO75" s="190">
        <f ca="1">IF($AG75&gt;0,OFFSET(DATA!$F$6,BO$10+27*(7-$AE$8),$AF75,1,1)/OFFSET(DATA!$F$6,BO$10,$AF75,1,1),0)</f>
        <v>0.71615980918306499</v>
      </c>
      <c r="BP75" s="190">
        <f ca="1">IF($AG75&gt;0,OFFSET(DATA!$F$6,BP$10+27*(7-$AE$8),$AF75,1,1)/OFFSET(DATA!$F$6,BP$10,$AF75,1,1),0)</f>
        <v>0.68622448979591832</v>
      </c>
      <c r="BQ75" s="190">
        <f ca="1">IF($AG75&gt;0,OFFSET(DATA!$F$6,BQ$10+27*(7-$AE$8),$AF75,1,1)/OFFSET(DATA!$F$6,BQ$10,$AF75,1,1),0)</f>
        <v>0.61082910321489003</v>
      </c>
      <c r="BR75" s="190">
        <f ca="1">IF($AG75&gt;0,OFFSET(DATA!$F$6,BR$10+27*(7-$AE$8),$AF75,1,1)/OFFSET(DATA!$F$6,BR$10,$AF75,1,1),0)</f>
        <v>0.61057692307692313</v>
      </c>
      <c r="BS75" s="190">
        <f ca="1">IF($AG75&gt;0,OFFSET(DATA!$F$6,BS$10+27*(7-$AE$8),$AF75,1,1)/OFFSET(DATA!$F$6,BS$10,$AF75,1,1),0)</f>
        <v>0.52500000000000002</v>
      </c>
      <c r="BT75" s="190">
        <f ca="1">IF($AG75&gt;0,OFFSET(DATA!$F$6,BT$10+27*(7-$AE$8),$AF75,1,1)/OFFSET(DATA!$F$6,BT$10,$AF75,1,1),0)</f>
        <v>0.58256880733944949</v>
      </c>
      <c r="BU75" s="190">
        <f ca="1">IF($AG75&gt;0,OFFSET(DATA!$F$6,BU$10+27*(7-$AE$8),$AF75,1,1)/OFFSET(DATA!$F$6,BU$10,$AF75,1,1),0)</f>
        <v>0.67489114658925975</v>
      </c>
      <c r="BV75" s="190">
        <f ca="1">IF($AG75&gt;0,OFFSET(DATA!$F$6,BV$10+27*(7-$AE$8),$AF75,1,1)/OFFSET(DATA!$F$6,BV$10,$AF75,1,1),0)</f>
        <v>0.62056414922656966</v>
      </c>
      <c r="BW75" s="190">
        <f ca="1">IF($AG75&gt;0,OFFSET(DATA!$F$6,BW$10+27*(7-$AE$8),$AF75,1,1)/OFFSET(DATA!$F$6,BW$10,$AF75,1,1),0)</f>
        <v>0.60260482846251584</v>
      </c>
      <c r="BX75" s="190">
        <f ca="1">IF($AG75&gt;0,OFFSET(DATA!$F$6,BX$10+27*(7-$AE$8),$AF75,1,1)/OFFSET(DATA!$F$6,BX$10,$AF75,1,1),0)</f>
        <v>0.69875776397515532</v>
      </c>
    </row>
    <row r="76" spans="32:76" x14ac:dyDescent="0.2">
      <c r="AF76" s="166">
        <v>65</v>
      </c>
      <c r="AG76" s="96">
        <f ca="1">OFFSET(DATA!$F$6,$AF$10,$AF76,1,1)</f>
        <v>475</v>
      </c>
      <c r="AH76" s="190">
        <f ca="1">IF($AG76&gt;0,OFFSET(DATA!$F$6,$AF$10+27*AH$10,$AF76,1,1)/$AG76,0)</f>
        <v>0.57684210526315793</v>
      </c>
      <c r="AI76" s="190">
        <f ca="1">IF($AG76&gt;0,OFFSET(DATA!$F$6,$AF$10+27*AI$10,$AF76,1,1)/$AG76,0)</f>
        <v>2.1052631578947368E-3</v>
      </c>
      <c r="AJ76" s="190">
        <f ca="1">IF($AG76&gt;0,OFFSET(DATA!$F$6,$AF$10+27*AJ$10,$AF76,1,1)/$AG76,0)</f>
        <v>7.0526315789473687E-2</v>
      </c>
      <c r="AK76" s="190">
        <f ca="1">IF($AG76&gt;0,OFFSET(DATA!$F$6,$AF$10+27*AK$10,$AF76,1,1)/$AG76,0)</f>
        <v>6.3157894736842107E-2</v>
      </c>
      <c r="AL76" s="190">
        <f ca="1">IF($AG76&gt;0,OFFSET(DATA!$F$6,$AF$10+27*AL$10,$AF76,1,1)/$AG76,0)</f>
        <v>7.8947368421052627E-2</v>
      </c>
      <c r="AM76" s="190">
        <f ca="1">IF($AG76&gt;0,OFFSET(DATA!$F$6,$AF$10+27*AM$10,$AF76,1,1)/$AG76,0)</f>
        <v>3.3684210526315789E-2</v>
      </c>
      <c r="AN76" s="166">
        <f ca="1">OFFSET(DATA!$F$6,$AF$10+27*AN$10,$AF76,1,1)</f>
        <v>18</v>
      </c>
      <c r="AO76" s="166">
        <f t="shared" ref="AO76:AO139" ca="1" si="3">IF($AN$8=1,$AN76,$AZ76)</f>
        <v>18</v>
      </c>
      <c r="AQ76" s="96">
        <f ca="1">OFFSET(DATA!$F$6,25,$AF76,1,1)</f>
        <v>21625</v>
      </c>
      <c r="AR76" s="190">
        <f ca="1">IF($AQ76&gt;0,OFFSET(DATA!$F$6,25+27*AR$10,$AF76,1,1)/$AQ76,0)</f>
        <v>0.63986127167630058</v>
      </c>
      <c r="AS76" s="190">
        <f ca="1">IF($AQ76&gt;0,OFFSET(DATA!$F$6,25+27*AS$10,$AF76,1,1)/$AQ76,0)</f>
        <v>9.1560693641618493E-3</v>
      </c>
      <c r="AT76" s="190">
        <f ca="1">IF($AQ76&gt;0,OFFSET(DATA!$F$6,25+27*AT$10,$AF76,1,1)/$AQ76,0)</f>
        <v>8.6982658959537579E-2</v>
      </c>
      <c r="AU76" s="190">
        <f ca="1">IF($AQ76&gt;0,OFFSET(DATA!$F$6,25+27*AU$10,$AF76,1,1)/$AQ76,0)</f>
        <v>4.8786127167630061E-2</v>
      </c>
      <c r="AV76" s="190">
        <f ca="1">IF($AQ76&gt;0,OFFSET(DATA!$F$6,25+27*AV$10,$AF76,1,1)/$AQ76,0)</f>
        <v>8.9086705202312141E-2</v>
      </c>
      <c r="AW76" s="190">
        <f ca="1">IF($AQ76&gt;0,OFFSET(DATA!$F$6,25+27*AW$10,$AF76,1,1)/$AQ76,0)</f>
        <v>3.401156069364162E-2</v>
      </c>
      <c r="AZ76" s="166">
        <f t="shared" ref="AZ76:AZ139" ca="1" si="4">RANK(OFFSET($AZ75,$AF$12,$AF$10,1,1),$BA76:$BX76,OFFSET($AY$21,7-$AE$8,0,1,1))</f>
        <v>19</v>
      </c>
      <c r="BA76" s="190">
        <f ca="1">IF($AG76&gt;0,OFFSET(DATA!$F$6,BA$10+27*(7-$AE$8),$AF76,1,1)/OFFSET(DATA!$F$6,BA$10,$AF76,1,1),0)</f>
        <v>0.57684210526315793</v>
      </c>
      <c r="BB76" s="190">
        <f ca="1">IF($AG76&gt;0,OFFSET(DATA!$F$6,BB$10+27*(7-$AE$8),$AF76,1,1)/OFFSET(DATA!$F$6,BB$10,$AF76,1,1),0)</f>
        <v>0.48598130841121495</v>
      </c>
      <c r="BC76" s="190">
        <f ca="1">IF($AG76&gt;0,OFFSET(DATA!$F$6,BC$10+27*(7-$AE$8),$AF76,1,1)/OFFSET(DATA!$F$6,BC$10,$AF76,1,1),0)</f>
        <v>0.5957446808510638</v>
      </c>
      <c r="BD76" s="190">
        <f ca="1">IF($AG76&gt;0,OFFSET(DATA!$F$6,BD$10+27*(7-$AE$8),$AF76,1,1)/OFFSET(DATA!$F$6,BD$10,$AF76,1,1),0)</f>
        <v>0.59562841530054644</v>
      </c>
      <c r="BE76" s="190">
        <f ca="1">IF($AG76&gt;0,OFFSET(DATA!$F$6,BE$10+27*(7-$AE$8),$AF76,1,1)/OFFSET(DATA!$F$6,BE$10,$AF76,1,1),0)</f>
        <v>0.72621809744779586</v>
      </c>
      <c r="BF76" s="190">
        <f ca="1">IF($AG76&gt;0,OFFSET(DATA!$F$6,BF$10+27*(7-$AE$8),$AF76,1,1)/OFFSET(DATA!$F$6,BF$10,$AF76,1,1),0)</f>
        <v>0.51184834123222744</v>
      </c>
      <c r="BG76" s="190">
        <f ca="1">IF($AG76&gt;0,OFFSET(DATA!$F$6,BG$10+27*(7-$AE$8),$AF76,1,1)/OFFSET(DATA!$F$6,BG$10,$AF76,1,1),0)</f>
        <v>0.66108786610878656</v>
      </c>
      <c r="BH76" s="190">
        <f ca="1">IF($AG76&gt;0,OFFSET(DATA!$F$6,BH$10+27*(7-$AE$8),$AF76,1,1)/OFFSET(DATA!$F$6,BH$10,$AF76,1,1),0)</f>
        <v>0.77677224736048267</v>
      </c>
      <c r="BI76" s="190">
        <f ca="1">IF($AG76&gt;0,OFFSET(DATA!$F$6,BI$10+27*(7-$AE$8),$AF76,1,1)/OFFSET(DATA!$F$6,BI$10,$AF76,1,1),0)</f>
        <v>0.72058823529411764</v>
      </c>
      <c r="BJ76" s="190">
        <f ca="1">IF($AG76&gt;0,OFFSET(DATA!$F$6,BJ$10+27*(7-$AE$8),$AF76,1,1)/OFFSET(DATA!$F$6,BJ$10,$AF76,1,1),0)</f>
        <v>0.61129568106312293</v>
      </c>
      <c r="BK76" s="190">
        <f ca="1">IF($AG76&gt;0,OFFSET(DATA!$F$6,BK$10+27*(7-$AE$8),$AF76,1,1)/OFFSET(DATA!$F$6,BK$10,$AF76,1,1),0)</f>
        <v>0.70625000000000004</v>
      </c>
      <c r="BL76" s="190">
        <f ca="1">IF($AG76&gt;0,OFFSET(DATA!$F$6,BL$10+27*(7-$AE$8),$AF76,1,1)/OFFSET(DATA!$F$6,BL$10,$AF76,1,1),0)</f>
        <v>0.48113669769720724</v>
      </c>
      <c r="BM76" s="190">
        <f ca="1">IF($AG76&gt;0,OFFSET(DATA!$F$6,BM$10+27*(7-$AE$8),$AF76,1,1)/OFFSET(DATA!$F$6,BM$10,$AF76,1,1),0)</f>
        <v>0.72438162544169615</v>
      </c>
      <c r="BN76" s="190">
        <f ca="1">IF($AG76&gt;0,OFFSET(DATA!$F$6,BN$10+27*(7-$AE$8),$AF76,1,1)/OFFSET(DATA!$F$6,BN$10,$AF76,1,1),0)</f>
        <v>0.90311418685121103</v>
      </c>
      <c r="BO76" s="190">
        <f ca="1">IF($AG76&gt;0,OFFSET(DATA!$F$6,BO$10+27*(7-$AE$8),$AF76,1,1)/OFFSET(DATA!$F$6,BO$10,$AF76,1,1),0)</f>
        <v>0.70449172576832153</v>
      </c>
      <c r="BP76" s="190">
        <f ca="1">IF($AG76&gt;0,OFFSET(DATA!$F$6,BP$10+27*(7-$AE$8),$AF76,1,1)/OFFSET(DATA!$F$6,BP$10,$AF76,1,1),0)</f>
        <v>0.68316831683168322</v>
      </c>
      <c r="BQ76" s="190">
        <f ca="1">IF($AG76&gt;0,OFFSET(DATA!$F$6,BQ$10+27*(7-$AE$8),$AF76,1,1)/OFFSET(DATA!$F$6,BQ$10,$AF76,1,1),0)</f>
        <v>0.59966216216216217</v>
      </c>
      <c r="BR76" s="190">
        <f ca="1">IF($AG76&gt;0,OFFSET(DATA!$F$6,BR$10+27*(7-$AE$8),$AF76,1,1)/OFFSET(DATA!$F$6,BR$10,$AF76,1,1),0)</f>
        <v>0.59810874704491723</v>
      </c>
      <c r="BS76" s="190">
        <f ca="1">IF($AG76&gt;0,OFFSET(DATA!$F$6,BS$10+27*(7-$AE$8),$AF76,1,1)/OFFSET(DATA!$F$6,BS$10,$AF76,1,1),0)</f>
        <v>0.52500000000000002</v>
      </c>
      <c r="BT76" s="190">
        <f ca="1">IF($AG76&gt;0,OFFSET(DATA!$F$6,BT$10+27*(7-$AE$8),$AF76,1,1)/OFFSET(DATA!$F$6,BT$10,$AF76,1,1),0)</f>
        <v>0.56387665198237891</v>
      </c>
      <c r="BU76" s="190">
        <f ca="1">IF($AG76&gt;0,OFFSET(DATA!$F$6,BU$10+27*(7-$AE$8),$AF76,1,1)/OFFSET(DATA!$F$6,BU$10,$AF76,1,1),0)</f>
        <v>0.67617689015691873</v>
      </c>
      <c r="BV76" s="190">
        <f ca="1">IF($AG76&gt;0,OFFSET(DATA!$F$6,BV$10+27*(7-$AE$8),$AF76,1,1)/OFFSET(DATA!$F$6,BV$10,$AF76,1,1),0)</f>
        <v>0.6155890168290522</v>
      </c>
      <c r="BW76" s="190">
        <f ca="1">IF($AG76&gt;0,OFFSET(DATA!$F$6,BW$10+27*(7-$AE$8),$AF76,1,1)/OFFSET(DATA!$F$6,BW$10,$AF76,1,1),0)</f>
        <v>0.59817985500539872</v>
      </c>
      <c r="BX76" s="190">
        <f ca="1">IF($AG76&gt;0,OFFSET(DATA!$F$6,BX$10+27*(7-$AE$8),$AF76,1,1)/OFFSET(DATA!$F$6,BX$10,$AF76,1,1),0)</f>
        <v>0.66862170087976536</v>
      </c>
    </row>
    <row r="77" spans="32:76" x14ac:dyDescent="0.2">
      <c r="AF77" s="166">
        <v>66</v>
      </c>
      <c r="AG77" s="96">
        <f ca="1">OFFSET(DATA!$F$6,$AF$10,$AF77,1,1)</f>
        <v>419</v>
      </c>
      <c r="AH77" s="190">
        <f ca="1">IF($AG77&gt;0,OFFSET(DATA!$F$6,$AF$10+27*AH$10,$AF77,1,1)/$AG77,0)</f>
        <v>0.55369928400954649</v>
      </c>
      <c r="AI77" s="190">
        <f ca="1">IF($AG77&gt;0,OFFSET(DATA!$F$6,$AF$10+27*AI$10,$AF77,1,1)/$AG77,0)</f>
        <v>2.3866348448687352E-3</v>
      </c>
      <c r="AJ77" s="190">
        <f ca="1">IF($AG77&gt;0,OFFSET(DATA!$F$6,$AF$10+27*AJ$10,$AF77,1,1)/$AG77,0)</f>
        <v>9.0692124105011929E-2</v>
      </c>
      <c r="AK77" s="190">
        <f ca="1">IF($AG77&gt;0,OFFSET(DATA!$F$6,$AF$10+27*AK$10,$AF77,1,1)/$AG77,0)</f>
        <v>7.1599045346062054E-2</v>
      </c>
      <c r="AL77" s="190">
        <f ca="1">IF($AG77&gt;0,OFFSET(DATA!$F$6,$AF$10+27*AL$10,$AF77,1,1)/$AG77,0)</f>
        <v>0.11933174224343675</v>
      </c>
      <c r="AM77" s="190">
        <f ca="1">IF($AG77&gt;0,OFFSET(DATA!$F$6,$AF$10+27*AM$10,$AF77,1,1)/$AG77,0)</f>
        <v>6.4439140811455853E-2</v>
      </c>
      <c r="AN77" s="166">
        <f ca="1">OFFSET(DATA!$F$6,$AF$10+27*AN$10,$AF77,1,1)</f>
        <v>21</v>
      </c>
      <c r="AO77" s="166">
        <f t="shared" ca="1" si="3"/>
        <v>21</v>
      </c>
      <c r="AQ77" s="96">
        <f ca="1">OFFSET(DATA!$F$6,25,$AF77,1,1)</f>
        <v>20220</v>
      </c>
      <c r="AR77" s="190">
        <f ca="1">IF($AQ77&gt;0,OFFSET(DATA!$F$6,25+27*AR$10,$AF77,1,1)/$AQ77,0)</f>
        <v>0.64406528189910983</v>
      </c>
      <c r="AS77" s="190">
        <f ca="1">IF($AQ77&gt;0,OFFSET(DATA!$F$6,25+27*AS$10,$AF77,1,1)/$AQ77,0)</f>
        <v>8.5558852621167164E-3</v>
      </c>
      <c r="AT77" s="190">
        <f ca="1">IF($AQ77&gt;0,OFFSET(DATA!$F$6,25+27*AT$10,$AF77,1,1)/$AQ77,0)</f>
        <v>9.3175074183976261E-2</v>
      </c>
      <c r="AU77" s="190">
        <f ca="1">IF($AQ77&gt;0,OFFSET(DATA!$F$6,25+27*AU$10,$AF77,1,1)/$AQ77,0)</f>
        <v>4.6933728981206728E-2</v>
      </c>
      <c r="AV77" s="190">
        <f ca="1">IF($AQ77&gt;0,OFFSET(DATA!$F$6,25+27*AV$10,$AF77,1,1)/$AQ77,0)</f>
        <v>9.9307616221562811E-2</v>
      </c>
      <c r="AW77" s="190">
        <f ca="1">IF($AQ77&gt;0,OFFSET(DATA!$F$6,25+27*AW$10,$AF77,1,1)/$AQ77,0)</f>
        <v>3.9268051434223544E-2</v>
      </c>
      <c r="AZ77" s="166">
        <f t="shared" ca="1" si="4"/>
        <v>21</v>
      </c>
      <c r="BA77" s="190">
        <f ca="1">IF($AG77&gt;0,OFFSET(DATA!$F$6,BA$10+27*(7-$AE$8),$AF77,1,1)/OFFSET(DATA!$F$6,BA$10,$AF77,1,1),0)</f>
        <v>0.55369928400954649</v>
      </c>
      <c r="BB77" s="190">
        <f ca="1">IF($AG77&gt;0,OFFSET(DATA!$F$6,BB$10+27*(7-$AE$8),$AF77,1,1)/OFFSET(DATA!$F$6,BB$10,$AF77,1,1),0)</f>
        <v>0.44642857142857145</v>
      </c>
      <c r="BC77" s="190">
        <f ca="1">IF($AG77&gt;0,OFFSET(DATA!$F$6,BC$10+27*(7-$AE$8),$AF77,1,1)/OFFSET(DATA!$F$6,BC$10,$AF77,1,1),0)</f>
        <v>0.66666666666666663</v>
      </c>
      <c r="BD77" s="190">
        <f ca="1">IF($AG77&gt;0,OFFSET(DATA!$F$6,BD$10+27*(7-$AE$8),$AF77,1,1)/OFFSET(DATA!$F$6,BD$10,$AF77,1,1),0)</f>
        <v>0.55974842767295596</v>
      </c>
      <c r="BE77" s="190">
        <f ca="1">IF($AG77&gt;0,OFFSET(DATA!$F$6,BE$10+27*(7-$AE$8),$AF77,1,1)/OFFSET(DATA!$F$6,BE$10,$AF77,1,1),0)</f>
        <v>0.72748815165876779</v>
      </c>
      <c r="BF77" s="190">
        <f ca="1">IF($AG77&gt;0,OFFSET(DATA!$F$6,BF$10+27*(7-$AE$8),$AF77,1,1)/OFFSET(DATA!$F$6,BF$10,$AF77,1,1),0)</f>
        <v>0.48076923076923078</v>
      </c>
      <c r="BG77" s="190">
        <f ca="1">IF($AG77&gt;0,OFFSET(DATA!$F$6,BG$10+27*(7-$AE$8),$AF77,1,1)/OFFSET(DATA!$F$6,BG$10,$AF77,1,1),0)</f>
        <v>0.6834862385321101</v>
      </c>
      <c r="BH77" s="190">
        <f ca="1">IF($AG77&gt;0,OFFSET(DATA!$F$6,BH$10+27*(7-$AE$8),$AF77,1,1)/OFFSET(DATA!$F$6,BH$10,$AF77,1,1),0)</f>
        <v>0.75256107171000786</v>
      </c>
      <c r="BI77" s="190">
        <f ca="1">IF($AG77&gt;0,OFFSET(DATA!$F$6,BI$10+27*(7-$AE$8),$AF77,1,1)/OFFSET(DATA!$F$6,BI$10,$AF77,1,1),0)</f>
        <v>0.68571428571428572</v>
      </c>
      <c r="BJ77" s="190">
        <f ca="1">IF($AG77&gt;0,OFFSET(DATA!$F$6,BJ$10+27*(7-$AE$8),$AF77,1,1)/OFFSET(DATA!$F$6,BJ$10,$AF77,1,1),0)</f>
        <v>0.60416666666666663</v>
      </c>
      <c r="BK77" s="190">
        <f ca="1">IF($AG77&gt;0,OFFSET(DATA!$F$6,BK$10+27*(7-$AE$8),$AF77,1,1)/OFFSET(DATA!$F$6,BK$10,$AF77,1,1),0)</f>
        <v>0.73125884016973131</v>
      </c>
      <c r="BL77" s="190">
        <f ca="1">IF($AG77&gt;0,OFFSET(DATA!$F$6,BL$10+27*(7-$AE$8),$AF77,1,1)/OFFSET(DATA!$F$6,BL$10,$AF77,1,1),0)</f>
        <v>0.47296614451743307</v>
      </c>
      <c r="BM77" s="190">
        <f ca="1">IF($AG77&gt;0,OFFSET(DATA!$F$6,BM$10+27*(7-$AE$8),$AF77,1,1)/OFFSET(DATA!$F$6,BM$10,$AF77,1,1),0)</f>
        <v>0.70588235294117652</v>
      </c>
      <c r="BN77" s="190">
        <f ca="1">IF($AG77&gt;0,OFFSET(DATA!$F$6,BN$10+27*(7-$AE$8),$AF77,1,1)/OFFSET(DATA!$F$6,BN$10,$AF77,1,1),0)</f>
        <v>0.91686746987951806</v>
      </c>
      <c r="BO77" s="190">
        <f ca="1">IF($AG77&gt;0,OFFSET(DATA!$F$6,BO$10+27*(7-$AE$8),$AF77,1,1)/OFFSET(DATA!$F$6,BO$10,$AF77,1,1),0)</f>
        <v>0.71658078205516829</v>
      </c>
      <c r="BP77" s="190">
        <f ca="1">IF($AG77&gt;0,OFFSET(DATA!$F$6,BP$10+27*(7-$AE$8),$AF77,1,1)/OFFSET(DATA!$F$6,BP$10,$AF77,1,1),0)</f>
        <v>0.72031662269129293</v>
      </c>
      <c r="BQ77" s="190">
        <f ca="1">IF($AG77&gt;0,OFFSET(DATA!$F$6,BQ$10+27*(7-$AE$8),$AF77,1,1)/OFFSET(DATA!$F$6,BQ$10,$AF77,1,1),0)</f>
        <v>0.56887298747763859</v>
      </c>
      <c r="BR77" s="190">
        <f ca="1">IF($AG77&gt;0,OFFSET(DATA!$F$6,BR$10+27*(7-$AE$8),$AF77,1,1)/OFFSET(DATA!$F$6,BR$10,$AF77,1,1),0)</f>
        <v>0.60817307692307687</v>
      </c>
      <c r="BS77" s="190">
        <f ca="1">IF($AG77&gt;0,OFFSET(DATA!$F$6,BS$10+27*(7-$AE$8),$AF77,1,1)/OFFSET(DATA!$F$6,BS$10,$AF77,1,1),0)</f>
        <v>0.55882352941176472</v>
      </c>
      <c r="BT77" s="190">
        <f ca="1">IF($AG77&gt;0,OFFSET(DATA!$F$6,BT$10+27*(7-$AE$8),$AF77,1,1)/OFFSET(DATA!$F$6,BT$10,$AF77,1,1),0)</f>
        <v>0.56335877862595418</v>
      </c>
      <c r="BU77" s="190">
        <f ca="1">IF($AG77&gt;0,OFFSET(DATA!$F$6,BU$10+27*(7-$AE$8),$AF77,1,1)/OFFSET(DATA!$F$6,BU$10,$AF77,1,1),0)</f>
        <v>0.64540059347181011</v>
      </c>
      <c r="BV77" s="190">
        <f ca="1">IF($AG77&gt;0,OFFSET(DATA!$F$6,BV$10+27*(7-$AE$8),$AF77,1,1)/OFFSET(DATA!$F$6,BV$10,$AF77,1,1),0)</f>
        <v>0.6718146718146718</v>
      </c>
      <c r="BW77" s="190">
        <f ca="1">IF($AG77&gt;0,OFFSET(DATA!$F$6,BW$10+27*(7-$AE$8),$AF77,1,1)/OFFSET(DATA!$F$6,BW$10,$AF77,1,1),0)</f>
        <v>0.60628974050524143</v>
      </c>
      <c r="BX77" s="190">
        <f ca="1">IF($AG77&gt;0,OFFSET(DATA!$F$6,BX$10+27*(7-$AE$8),$AF77,1,1)/OFFSET(DATA!$F$6,BX$10,$AF77,1,1),0)</f>
        <v>0.64516129032258063</v>
      </c>
    </row>
    <row r="78" spans="32:76" x14ac:dyDescent="0.2">
      <c r="AF78" s="166">
        <v>67</v>
      </c>
      <c r="AG78" s="96">
        <f ca="1">OFFSET(DATA!$F$6,$AF$10,$AF78,1,1)</f>
        <v>419</v>
      </c>
      <c r="AH78" s="190">
        <f ca="1">IF($AG78&gt;0,OFFSET(DATA!$F$6,$AF$10+27*AH$10,$AF78,1,1)/$AG78,0)</f>
        <v>0.55369928400954649</v>
      </c>
      <c r="AI78" s="190">
        <f ca="1">IF($AG78&gt;0,OFFSET(DATA!$F$6,$AF$10+27*AI$10,$AF78,1,1)/$AG78,0)</f>
        <v>4.7732696897374704E-3</v>
      </c>
      <c r="AJ78" s="190">
        <f ca="1">IF($AG78&gt;0,OFFSET(DATA!$F$6,$AF$10+27*AJ$10,$AF78,1,1)/$AG78,0)</f>
        <v>9.0692124105011929E-2</v>
      </c>
      <c r="AK78" s="190">
        <f ca="1">IF($AG78&gt;0,OFFSET(DATA!$F$6,$AF$10+27*AK$10,$AF78,1,1)/$AG78,0)</f>
        <v>8.5918854415274457E-2</v>
      </c>
      <c r="AL78" s="190">
        <f ca="1">IF($AG78&gt;0,OFFSET(DATA!$F$6,$AF$10+27*AL$10,$AF78,1,1)/$AG78,0)</f>
        <v>9.3078758949880672E-2</v>
      </c>
      <c r="AM78" s="190">
        <f ca="1">IF($AG78&gt;0,OFFSET(DATA!$F$6,$AF$10+27*AM$10,$AF78,1,1)/$AG78,0)</f>
        <v>2.6252983293556086E-2</v>
      </c>
      <c r="AN78" s="166">
        <f ca="1">OFFSET(DATA!$F$6,$AF$10+27*AN$10,$AF78,1,1)</f>
        <v>19</v>
      </c>
      <c r="AO78" s="166">
        <f t="shared" ca="1" si="3"/>
        <v>19</v>
      </c>
      <c r="AQ78" s="96">
        <f ca="1">OFFSET(DATA!$F$6,25,$AF78,1,1)</f>
        <v>20257</v>
      </c>
      <c r="AR78" s="190">
        <f ca="1">IF($AQ78&gt;0,OFFSET(DATA!$F$6,25+27*AR$10,$AF78,1,1)/$AQ78,0)</f>
        <v>0.63824850668904576</v>
      </c>
      <c r="AS78" s="190">
        <f ca="1">IF($AQ78&gt;0,OFFSET(DATA!$F$6,25+27*AS$10,$AF78,1,1)/$AQ78,0)</f>
        <v>8.5896233400799722E-3</v>
      </c>
      <c r="AT78" s="190">
        <f ca="1">IF($AQ78&gt;0,OFFSET(DATA!$F$6,25+27*AT$10,$AF78,1,1)/$AQ78,0)</f>
        <v>9.231376808016982E-2</v>
      </c>
      <c r="AU78" s="190">
        <f ca="1">IF($AQ78&gt;0,OFFSET(DATA!$F$6,25+27*AU$10,$AF78,1,1)/$AQ78,0)</f>
        <v>5.0056770499086738E-2</v>
      </c>
      <c r="AV78" s="190">
        <f ca="1">IF($AQ78&gt;0,OFFSET(DATA!$F$6,25+27*AV$10,$AF78,1,1)/$AQ78,0)</f>
        <v>9.9323690576097148E-2</v>
      </c>
      <c r="AW78" s="190">
        <f ca="1">IF($AQ78&gt;0,OFFSET(DATA!$F$6,25+27*AW$10,$AF78,1,1)/$AQ78,0)</f>
        <v>3.9986177617613666E-2</v>
      </c>
      <c r="AZ78" s="166">
        <f t="shared" ca="1" si="4"/>
        <v>20</v>
      </c>
      <c r="BA78" s="190">
        <f ca="1">IF($AG78&gt;0,OFFSET(DATA!$F$6,BA$10+27*(7-$AE$8),$AF78,1,1)/OFFSET(DATA!$F$6,BA$10,$AF78,1,1),0)</f>
        <v>0.55369928400954649</v>
      </c>
      <c r="BB78" s="190">
        <f ca="1">IF($AG78&gt;0,OFFSET(DATA!$F$6,BB$10+27*(7-$AE$8),$AF78,1,1)/OFFSET(DATA!$F$6,BB$10,$AF78,1,1),0)</f>
        <v>0.48076923076923078</v>
      </c>
      <c r="BC78" s="190">
        <f ca="1">IF($AG78&gt;0,OFFSET(DATA!$F$6,BC$10+27*(7-$AE$8),$AF78,1,1)/OFFSET(DATA!$F$6,BC$10,$AF78,1,1),0)</f>
        <v>0.55882352941176472</v>
      </c>
      <c r="BD78" s="190">
        <f ca="1">IF($AG78&gt;0,OFFSET(DATA!$F$6,BD$10+27*(7-$AE$8),$AF78,1,1)/OFFSET(DATA!$F$6,BD$10,$AF78,1,1),0)</f>
        <v>0.5714285714285714</v>
      </c>
      <c r="BE78" s="190">
        <f ca="1">IF($AG78&gt;0,OFFSET(DATA!$F$6,BE$10+27*(7-$AE$8),$AF78,1,1)/OFFSET(DATA!$F$6,BE$10,$AF78,1,1),0)</f>
        <v>0.72422062350119909</v>
      </c>
      <c r="BF78" s="190">
        <f ca="1">IF($AG78&gt;0,OFFSET(DATA!$F$6,BF$10+27*(7-$AE$8),$AF78,1,1)/OFFSET(DATA!$F$6,BF$10,$AF78,1,1),0)</f>
        <v>0.45248868778280543</v>
      </c>
      <c r="BG78" s="190">
        <f ca="1">IF($AG78&gt;0,OFFSET(DATA!$F$6,BG$10+27*(7-$AE$8),$AF78,1,1)/OFFSET(DATA!$F$6,BG$10,$AF78,1,1),0)</f>
        <v>0.65919282511210764</v>
      </c>
      <c r="BH78" s="190">
        <f ca="1">IF($AG78&gt;0,OFFSET(DATA!$F$6,BH$10+27*(7-$AE$8),$AF78,1,1)/OFFSET(DATA!$F$6,BH$10,$AF78,1,1),0)</f>
        <v>0.76363636363636367</v>
      </c>
      <c r="BI78" s="190">
        <f ca="1">IF($AG78&gt;0,OFFSET(DATA!$F$6,BI$10+27*(7-$AE$8),$AF78,1,1)/OFFSET(DATA!$F$6,BI$10,$AF78,1,1),0)</f>
        <v>0.65517241379310343</v>
      </c>
      <c r="BJ78" s="190">
        <f ca="1">IF($AG78&gt;0,OFFSET(DATA!$F$6,BJ$10+27*(7-$AE$8),$AF78,1,1)/OFFSET(DATA!$F$6,BJ$10,$AF78,1,1),0)</f>
        <v>0.58305084745762714</v>
      </c>
      <c r="BK78" s="190">
        <f ca="1">IF($AG78&gt;0,OFFSET(DATA!$F$6,BK$10+27*(7-$AE$8),$AF78,1,1)/OFFSET(DATA!$F$6,BK$10,$AF78,1,1),0)</f>
        <v>0.72980501392757657</v>
      </c>
      <c r="BL78" s="190">
        <f ca="1">IF($AG78&gt;0,OFFSET(DATA!$F$6,BL$10+27*(7-$AE$8),$AF78,1,1)/OFFSET(DATA!$F$6,BL$10,$AF78,1,1),0)</f>
        <v>0.46757164404223228</v>
      </c>
      <c r="BM78" s="190">
        <f ca="1">IF($AG78&gt;0,OFFSET(DATA!$F$6,BM$10+27*(7-$AE$8),$AF78,1,1)/OFFSET(DATA!$F$6,BM$10,$AF78,1,1),0)</f>
        <v>0.67578125</v>
      </c>
      <c r="BN78" s="190">
        <f ca="1">IF($AG78&gt;0,OFFSET(DATA!$F$6,BN$10+27*(7-$AE$8),$AF78,1,1)/OFFSET(DATA!$F$6,BN$10,$AF78,1,1),0)</f>
        <v>0.89755529685681024</v>
      </c>
      <c r="BO78" s="190">
        <f ca="1">IF($AG78&gt;0,OFFSET(DATA!$F$6,BO$10+27*(7-$AE$8),$AF78,1,1)/OFFSET(DATA!$F$6,BO$10,$AF78,1,1),0)</f>
        <v>0.70233114166168564</v>
      </c>
      <c r="BP78" s="190">
        <f ca="1">IF($AG78&gt;0,OFFSET(DATA!$F$6,BP$10+27*(7-$AE$8),$AF78,1,1)/OFFSET(DATA!$F$6,BP$10,$AF78,1,1),0)</f>
        <v>0.72395833333333337</v>
      </c>
      <c r="BQ78" s="190">
        <f ca="1">IF($AG78&gt;0,OFFSET(DATA!$F$6,BQ$10+27*(7-$AE$8),$AF78,1,1)/OFFSET(DATA!$F$6,BQ$10,$AF78,1,1),0)</f>
        <v>0.565587734241908</v>
      </c>
      <c r="BR78" s="190">
        <f ca="1">IF($AG78&gt;0,OFFSET(DATA!$F$6,BR$10+27*(7-$AE$8),$AF78,1,1)/OFFSET(DATA!$F$6,BR$10,$AF78,1,1),0)</f>
        <v>0.59478672985781988</v>
      </c>
      <c r="BS78" s="190">
        <f ca="1">IF($AG78&gt;0,OFFSET(DATA!$F$6,BS$10+27*(7-$AE$8),$AF78,1,1)/OFFSET(DATA!$F$6,BS$10,$AF78,1,1),0)</f>
        <v>0.52941176470588236</v>
      </c>
      <c r="BT78" s="190">
        <f ca="1">IF($AG78&gt;0,OFFSET(DATA!$F$6,BT$10+27*(7-$AE$8),$AF78,1,1)/OFFSET(DATA!$F$6,BT$10,$AF78,1,1),0)</f>
        <v>0.55386949924127471</v>
      </c>
      <c r="BU78" s="190">
        <f ca="1">IF($AG78&gt;0,OFFSET(DATA!$F$6,BU$10+27*(7-$AE$8),$AF78,1,1)/OFFSET(DATA!$F$6,BU$10,$AF78,1,1),0)</f>
        <v>0.64978292329956588</v>
      </c>
      <c r="BV78" s="190">
        <f ca="1">IF($AG78&gt;0,OFFSET(DATA!$F$6,BV$10+27*(7-$AE$8),$AF78,1,1)/OFFSET(DATA!$F$6,BV$10,$AF78,1,1),0)</f>
        <v>0.66346153846153844</v>
      </c>
      <c r="BW78" s="190">
        <f ca="1">IF($AG78&gt;0,OFFSET(DATA!$F$6,BW$10+27*(7-$AE$8),$AF78,1,1)/OFFSET(DATA!$F$6,BW$10,$AF78,1,1),0)</f>
        <v>0.60218656321636399</v>
      </c>
      <c r="BX78" s="190">
        <f ca="1">IF($AG78&gt;0,OFFSET(DATA!$F$6,BX$10+27*(7-$AE$8),$AF78,1,1)/OFFSET(DATA!$F$6,BX$10,$AF78,1,1),0)</f>
        <v>0.65615141955835965</v>
      </c>
    </row>
    <row r="79" spans="32:76" x14ac:dyDescent="0.2">
      <c r="AF79" s="166">
        <v>68</v>
      </c>
      <c r="AG79" s="96">
        <f ca="1">OFFSET(DATA!$F$6,$AF$10,$AF79,1,1)</f>
        <v>432</v>
      </c>
      <c r="AH79" s="190">
        <f ca="1">IF($AG79&gt;0,OFFSET(DATA!$F$6,$AF$10+27*AH$10,$AF79,1,1)/$AG79,0)</f>
        <v>0.55555555555555558</v>
      </c>
      <c r="AI79" s="190">
        <f ca="1">IF($AG79&gt;0,OFFSET(DATA!$F$6,$AF$10+27*AI$10,$AF79,1,1)/$AG79,0)</f>
        <v>4.6296296296296294E-3</v>
      </c>
      <c r="AJ79" s="190">
        <f ca="1">IF($AG79&gt;0,OFFSET(DATA!$F$6,$AF$10+27*AJ$10,$AF79,1,1)/$AG79,0)</f>
        <v>9.2592592592592587E-2</v>
      </c>
      <c r="AK79" s="190">
        <f ca="1">IF($AG79&gt;0,OFFSET(DATA!$F$6,$AF$10+27*AK$10,$AF79,1,1)/$AG79,0)</f>
        <v>7.6388888888888895E-2</v>
      </c>
      <c r="AL79" s="190">
        <f ca="1">IF($AG79&gt;0,OFFSET(DATA!$F$6,$AF$10+27*AL$10,$AF79,1,1)/$AG79,0)</f>
        <v>9.9537037037037035E-2</v>
      </c>
      <c r="AM79" s="190">
        <f ca="1">IF($AG79&gt;0,OFFSET(DATA!$F$6,$AF$10+27*AM$10,$AF79,1,1)/$AG79,0)</f>
        <v>3.2407407407407406E-2</v>
      </c>
      <c r="AN79" s="166">
        <f ca="1">OFFSET(DATA!$F$6,$AF$10+27*AN$10,$AF79,1,1)</f>
        <v>19</v>
      </c>
      <c r="AO79" s="166">
        <f t="shared" ca="1" si="3"/>
        <v>19</v>
      </c>
      <c r="AQ79" s="96">
        <f ca="1">OFFSET(DATA!$F$6,25,$AF79,1,1)</f>
        <v>20655</v>
      </c>
      <c r="AR79" s="190">
        <f ca="1">IF($AQ79&gt;0,OFFSET(DATA!$F$6,25+27*AR$10,$AF79,1,1)/$AQ79,0)</f>
        <v>0.63069474703461637</v>
      </c>
      <c r="AS79" s="190">
        <f ca="1">IF($AQ79&gt;0,OFFSET(DATA!$F$6,25+27*AS$10,$AF79,1,1)/$AQ79,0)</f>
        <v>8.9082546598886463E-3</v>
      </c>
      <c r="AT79" s="190">
        <f ca="1">IF($AQ79&gt;0,OFFSET(DATA!$F$6,25+27*AT$10,$AF79,1,1)/$AQ79,0)</f>
        <v>9.0486564996368923E-2</v>
      </c>
      <c r="AU79" s="190">
        <f ca="1">IF($AQ79&gt;0,OFFSET(DATA!$F$6,25+27*AU$10,$AF79,1,1)/$AQ79,0)</f>
        <v>4.9673202614379082E-2</v>
      </c>
      <c r="AV79" s="190">
        <f ca="1">IF($AQ79&gt;0,OFFSET(DATA!$F$6,25+27*AV$10,$AF79,1,1)/$AQ79,0)</f>
        <v>9.8087630113773902E-2</v>
      </c>
      <c r="AW79" s="190">
        <f ca="1">IF($AQ79&gt;0,OFFSET(DATA!$F$6,25+27*AW$10,$AF79,1,1)/$AQ79,0)</f>
        <v>3.7908496732026141E-2</v>
      </c>
      <c r="AZ79" s="166">
        <f t="shared" ca="1" si="4"/>
        <v>20</v>
      </c>
      <c r="BA79" s="190">
        <f ca="1">IF($AG79&gt;0,OFFSET(DATA!$F$6,BA$10+27*(7-$AE$8),$AF79,1,1)/OFFSET(DATA!$F$6,BA$10,$AF79,1,1),0)</f>
        <v>0.55555555555555558</v>
      </c>
      <c r="BB79" s="190">
        <f ca="1">IF($AG79&gt;0,OFFSET(DATA!$F$6,BB$10+27*(7-$AE$8),$AF79,1,1)/OFFSET(DATA!$F$6,BB$10,$AF79,1,1),0)</f>
        <v>0.5714285714285714</v>
      </c>
      <c r="BC79" s="190">
        <f ca="1">IF($AG79&gt;0,OFFSET(DATA!$F$6,BC$10+27*(7-$AE$8),$AF79,1,1)/OFFSET(DATA!$F$6,BC$10,$AF79,1,1),0)</f>
        <v>0.58823529411764708</v>
      </c>
      <c r="BD79" s="190">
        <f ca="1">IF($AG79&gt;0,OFFSET(DATA!$F$6,BD$10+27*(7-$AE$8),$AF79,1,1)/OFFSET(DATA!$F$6,BD$10,$AF79,1,1),0)</f>
        <v>0.53164556962025311</v>
      </c>
      <c r="BE79" s="190">
        <f ca="1">IF($AG79&gt;0,OFFSET(DATA!$F$6,BE$10+27*(7-$AE$8),$AF79,1,1)/OFFSET(DATA!$F$6,BE$10,$AF79,1,1),0)</f>
        <v>0.69411764705882351</v>
      </c>
      <c r="BF79" s="190">
        <f ca="1">IF($AG79&gt;0,OFFSET(DATA!$F$6,BF$10+27*(7-$AE$8),$AF79,1,1)/OFFSET(DATA!$F$6,BF$10,$AF79,1,1),0)</f>
        <v>0.42857142857142855</v>
      </c>
      <c r="BG79" s="190">
        <f ca="1">IF($AG79&gt;0,OFFSET(DATA!$F$6,BG$10+27*(7-$AE$8),$AF79,1,1)/OFFSET(DATA!$F$6,BG$10,$AF79,1,1),0)</f>
        <v>0.6371308016877637</v>
      </c>
      <c r="BH79" s="190">
        <f ca="1">IF($AG79&gt;0,OFFSET(DATA!$F$6,BH$10+27*(7-$AE$8),$AF79,1,1)/OFFSET(DATA!$F$6,BH$10,$AF79,1,1),0)</f>
        <v>0.75573122529644265</v>
      </c>
      <c r="BI79" s="190">
        <f ca="1">IF($AG79&gt;0,OFFSET(DATA!$F$6,BI$10+27*(7-$AE$8),$AF79,1,1)/OFFSET(DATA!$F$6,BI$10,$AF79,1,1),0)</f>
        <v>0.66666666666666663</v>
      </c>
      <c r="BJ79" s="190">
        <f ca="1">IF($AG79&gt;0,OFFSET(DATA!$F$6,BJ$10+27*(7-$AE$8),$AF79,1,1)/OFFSET(DATA!$F$6,BJ$10,$AF79,1,1),0)</f>
        <v>0.57980456026058635</v>
      </c>
      <c r="BK79" s="190">
        <f ca="1">IF($AG79&gt;0,OFFSET(DATA!$F$6,BK$10+27*(7-$AE$8),$AF79,1,1)/OFFSET(DATA!$F$6,BK$10,$AF79,1,1),0)</f>
        <v>0.71542553191489366</v>
      </c>
      <c r="BL79" s="190">
        <f ca="1">IF($AG79&gt;0,OFFSET(DATA!$F$6,BL$10+27*(7-$AE$8),$AF79,1,1)/OFFSET(DATA!$F$6,BL$10,$AF79,1,1),0)</f>
        <v>0.47253834735279565</v>
      </c>
      <c r="BM79" s="190">
        <f ca="1">IF($AG79&gt;0,OFFSET(DATA!$F$6,BM$10+27*(7-$AE$8),$AF79,1,1)/OFFSET(DATA!$F$6,BM$10,$AF79,1,1),0)</f>
        <v>0.67063492063492058</v>
      </c>
      <c r="BN79" s="190">
        <f ca="1">IF($AG79&gt;0,OFFSET(DATA!$F$6,BN$10+27*(7-$AE$8),$AF79,1,1)/OFFSET(DATA!$F$6,BN$10,$AF79,1,1),0)</f>
        <v>0.89814814814814814</v>
      </c>
      <c r="BO79" s="190">
        <f ca="1">IF($AG79&gt;0,OFFSET(DATA!$F$6,BO$10+27*(7-$AE$8),$AF79,1,1)/OFFSET(DATA!$F$6,BO$10,$AF79,1,1),0)</f>
        <v>0.70253164556962022</v>
      </c>
      <c r="BP79" s="190">
        <f ca="1">IF($AG79&gt;0,OFFSET(DATA!$F$6,BP$10+27*(7-$AE$8),$AF79,1,1)/OFFSET(DATA!$F$6,BP$10,$AF79,1,1),0)</f>
        <v>0.72303921568627449</v>
      </c>
      <c r="BQ79" s="190">
        <f ca="1">IF($AG79&gt;0,OFFSET(DATA!$F$6,BQ$10+27*(7-$AE$8),$AF79,1,1)/OFFSET(DATA!$F$6,BQ$10,$AF79,1,1),0)</f>
        <v>0.5735785953177257</v>
      </c>
      <c r="BR79" s="190">
        <f ca="1">IF($AG79&gt;0,OFFSET(DATA!$F$6,BR$10+27*(7-$AE$8),$AF79,1,1)/OFFSET(DATA!$F$6,BR$10,$AF79,1,1),0)</f>
        <v>0.61290322580645162</v>
      </c>
      <c r="BS79" s="190">
        <f ca="1">IF($AG79&gt;0,OFFSET(DATA!$F$6,BS$10+27*(7-$AE$8),$AF79,1,1)/OFFSET(DATA!$F$6,BS$10,$AF79,1,1),0)</f>
        <v>0.59459459459459463</v>
      </c>
      <c r="BT79" s="190">
        <f ca="1">IF($AG79&gt;0,OFFSET(DATA!$F$6,BT$10+27*(7-$AE$8),$AF79,1,1)/OFFSET(DATA!$F$6,BT$10,$AF79,1,1),0)</f>
        <v>0.52623688155922044</v>
      </c>
      <c r="BU79" s="190">
        <f ca="1">IF($AG79&gt;0,OFFSET(DATA!$F$6,BU$10+27*(7-$AE$8),$AF79,1,1)/OFFSET(DATA!$F$6,BU$10,$AF79,1,1),0)</f>
        <v>0.63829787234042556</v>
      </c>
      <c r="BV79" s="190">
        <f ca="1">IF($AG79&gt;0,OFFSET(DATA!$F$6,BV$10+27*(7-$AE$8),$AF79,1,1)/OFFSET(DATA!$F$6,BV$10,$AF79,1,1),0)</f>
        <v>0.6391184573002755</v>
      </c>
      <c r="BW79" s="190">
        <f ca="1">IF($AG79&gt;0,OFFSET(DATA!$F$6,BW$10+27*(7-$AE$8),$AF79,1,1)/OFFSET(DATA!$F$6,BW$10,$AF79,1,1),0)</f>
        <v>0.58984375</v>
      </c>
      <c r="BX79" s="190">
        <f ca="1">IF($AG79&gt;0,OFFSET(DATA!$F$6,BX$10+27*(7-$AE$8),$AF79,1,1)/OFFSET(DATA!$F$6,BX$10,$AF79,1,1),0)</f>
        <v>0.63975155279503104</v>
      </c>
    </row>
    <row r="80" spans="32:76" x14ac:dyDescent="0.2">
      <c r="AF80" s="166">
        <v>69</v>
      </c>
      <c r="AG80" s="96">
        <f ca="1">OFFSET(DATA!$F$6,$AF$10,$AF80,1,1)</f>
        <v>438</v>
      </c>
      <c r="AH80" s="190">
        <f ca="1">IF($AG80&gt;0,OFFSET(DATA!$F$6,$AF$10+27*AH$10,$AF80,1,1)/$AG80,0)</f>
        <v>0.55707762557077622</v>
      </c>
      <c r="AI80" s="190">
        <f ca="1">IF($AG80&gt;0,OFFSET(DATA!$F$6,$AF$10+27*AI$10,$AF80,1,1)/$AG80,0)</f>
        <v>4.5662100456621002E-3</v>
      </c>
      <c r="AJ80" s="190">
        <f ca="1">IF($AG80&gt;0,OFFSET(DATA!$F$6,$AF$10+27*AJ$10,$AF80,1,1)/$AG80,0)</f>
        <v>9.1324200913242004E-2</v>
      </c>
      <c r="AK80" s="190">
        <f ca="1">IF($AG80&gt;0,OFFSET(DATA!$F$6,$AF$10+27*AK$10,$AF80,1,1)/$AG80,0)</f>
        <v>7.7625570776255703E-2</v>
      </c>
      <c r="AL80" s="190">
        <f ca="1">IF($AG80&gt;0,OFFSET(DATA!$F$6,$AF$10+27*AL$10,$AF80,1,1)/$AG80,0)</f>
        <v>8.6757990867579904E-2</v>
      </c>
      <c r="AM80" s="190">
        <f ca="1">IF($AG80&gt;0,OFFSET(DATA!$F$6,$AF$10+27*AM$10,$AF80,1,1)/$AG80,0)</f>
        <v>1.8264840182648401E-2</v>
      </c>
      <c r="AN80" s="166">
        <f ca="1">OFFSET(DATA!$F$6,$AF$10+27*AN$10,$AF80,1,1)</f>
        <v>18</v>
      </c>
      <c r="AO80" s="166">
        <f t="shared" ca="1" si="3"/>
        <v>18</v>
      </c>
      <c r="AQ80" s="96">
        <f ca="1">OFFSET(DATA!$F$6,25,$AF80,1,1)</f>
        <v>21133</v>
      </c>
      <c r="AR80" s="190">
        <f ca="1">IF($AQ80&gt;0,OFFSET(DATA!$F$6,25+27*AR$10,$AF80,1,1)/$AQ80,0)</f>
        <v>0.63322765343301946</v>
      </c>
      <c r="AS80" s="190">
        <f ca="1">IF($AQ80&gt;0,OFFSET(DATA!$F$6,25+27*AS$10,$AF80,1,1)/$AQ80,0)</f>
        <v>8.7540812946576441E-3</v>
      </c>
      <c r="AT80" s="190">
        <f ca="1">IF($AQ80&gt;0,OFFSET(DATA!$F$6,25+27*AT$10,$AF80,1,1)/$AQ80,0)</f>
        <v>8.9102351772109969E-2</v>
      </c>
      <c r="AU80" s="190">
        <f ca="1">IF($AQ80&gt;0,OFFSET(DATA!$F$6,25+27*AU$10,$AF80,1,1)/$AQ80,0)</f>
        <v>4.7272038991151281E-2</v>
      </c>
      <c r="AV80" s="190">
        <f ca="1">IF($AQ80&gt;0,OFFSET(DATA!$F$6,25+27*AV$10,$AF80,1,1)/$AQ80,0)</f>
        <v>0.10495433681919274</v>
      </c>
      <c r="AW80" s="190">
        <f ca="1">IF($AQ80&gt;0,OFFSET(DATA!$F$6,25+27*AW$10,$AF80,1,1)/$AQ80,0)</f>
        <v>3.8328680263095632E-2</v>
      </c>
      <c r="AZ80" s="166">
        <f t="shared" ca="1" si="4"/>
        <v>19</v>
      </c>
      <c r="BA80" s="190">
        <f ca="1">IF($AG80&gt;0,OFFSET(DATA!$F$6,BA$10+27*(7-$AE$8),$AF80,1,1)/OFFSET(DATA!$F$6,BA$10,$AF80,1,1),0)</f>
        <v>0.55707762557077622</v>
      </c>
      <c r="BB80" s="190">
        <f ca="1">IF($AG80&gt;0,OFFSET(DATA!$F$6,BB$10+27*(7-$AE$8),$AF80,1,1)/OFFSET(DATA!$F$6,BB$10,$AF80,1,1),0)</f>
        <v>0.580952380952381</v>
      </c>
      <c r="BC80" s="190">
        <f ca="1">IF($AG80&gt;0,OFFSET(DATA!$F$6,BC$10+27*(7-$AE$8),$AF80,1,1)/OFFSET(DATA!$F$6,BC$10,$AF80,1,1),0)</f>
        <v>0.63636363636363635</v>
      </c>
      <c r="BD80" s="190">
        <f ca="1">IF($AG80&gt;0,OFFSET(DATA!$F$6,BD$10+27*(7-$AE$8),$AF80,1,1)/OFFSET(DATA!$F$6,BD$10,$AF80,1,1),0)</f>
        <v>0.50574712643678166</v>
      </c>
      <c r="BE80" s="190">
        <f ca="1">IF($AG80&gt;0,OFFSET(DATA!$F$6,BE$10+27*(7-$AE$8),$AF80,1,1)/OFFSET(DATA!$F$6,BE$10,$AF80,1,1),0)</f>
        <v>0.70990566037735847</v>
      </c>
      <c r="BF80" s="190">
        <f ca="1">IF($AG80&gt;0,OFFSET(DATA!$F$6,BF$10+27*(7-$AE$8),$AF80,1,1)/OFFSET(DATA!$F$6,BF$10,$AF80,1,1),0)</f>
        <v>0.43981481481481483</v>
      </c>
      <c r="BG80" s="190">
        <f ca="1">IF($AG80&gt;0,OFFSET(DATA!$F$6,BG$10+27*(7-$AE$8),$AF80,1,1)/OFFSET(DATA!$F$6,BG$10,$AF80,1,1),0)</f>
        <v>0.66935483870967738</v>
      </c>
      <c r="BH80" s="190">
        <f ca="1">IF($AG80&gt;0,OFFSET(DATA!$F$6,BH$10+27*(7-$AE$8),$AF80,1,1)/OFFSET(DATA!$F$6,BH$10,$AF80,1,1),0)</f>
        <v>0.77404222048475368</v>
      </c>
      <c r="BI80" s="190">
        <f ca="1">IF($AG80&gt;0,OFFSET(DATA!$F$6,BI$10+27*(7-$AE$8),$AF80,1,1)/OFFSET(DATA!$F$6,BI$10,$AF80,1,1),0)</f>
        <v>0.71621621621621623</v>
      </c>
      <c r="BJ80" s="190">
        <f ca="1">IF($AG80&gt;0,OFFSET(DATA!$F$6,BJ$10+27*(7-$AE$8),$AF80,1,1)/OFFSET(DATA!$F$6,BJ$10,$AF80,1,1),0)</f>
        <v>0.58199356913183276</v>
      </c>
      <c r="BK80" s="190">
        <f ca="1">IF($AG80&gt;0,OFFSET(DATA!$F$6,BK$10+27*(7-$AE$8),$AF80,1,1)/OFFSET(DATA!$F$6,BK$10,$AF80,1,1),0)</f>
        <v>0.71501925545571243</v>
      </c>
      <c r="BL80" s="190">
        <f ca="1">IF($AG80&gt;0,OFFSET(DATA!$F$6,BL$10+27*(7-$AE$8),$AF80,1,1)/OFFSET(DATA!$F$6,BL$10,$AF80,1,1),0)</f>
        <v>0.47378640776699027</v>
      </c>
      <c r="BM80" s="190">
        <f ca="1">IF($AG80&gt;0,OFFSET(DATA!$F$6,BM$10+27*(7-$AE$8),$AF80,1,1)/OFFSET(DATA!$F$6,BM$10,$AF80,1,1),0)</f>
        <v>0.68164794007490637</v>
      </c>
      <c r="BN80" s="190">
        <f ca="1">IF($AG80&gt;0,OFFSET(DATA!$F$6,BN$10+27*(7-$AE$8),$AF80,1,1)/OFFSET(DATA!$F$6,BN$10,$AF80,1,1),0)</f>
        <v>0.888646288209607</v>
      </c>
      <c r="BO80" s="190">
        <f ca="1">IF($AG80&gt;0,OFFSET(DATA!$F$6,BO$10+27*(7-$AE$8),$AF80,1,1)/OFFSET(DATA!$F$6,BO$10,$AF80,1,1),0)</f>
        <v>0.69775112443778109</v>
      </c>
      <c r="BP80" s="190">
        <f ca="1">IF($AG80&gt;0,OFFSET(DATA!$F$6,BP$10+27*(7-$AE$8),$AF80,1,1)/OFFSET(DATA!$F$6,BP$10,$AF80,1,1),0)</f>
        <v>0.71853546910755151</v>
      </c>
      <c r="BQ80" s="190">
        <f ca="1">IF($AG80&gt;0,OFFSET(DATA!$F$6,BQ$10+27*(7-$AE$8),$AF80,1,1)/OFFSET(DATA!$F$6,BQ$10,$AF80,1,1),0)</f>
        <v>0.61073825503355705</v>
      </c>
      <c r="BR80" s="190">
        <f ca="1">IF($AG80&gt;0,OFFSET(DATA!$F$6,BR$10+27*(7-$AE$8),$AF80,1,1)/OFFSET(DATA!$F$6,BR$10,$AF80,1,1),0)</f>
        <v>0.60381861575178997</v>
      </c>
      <c r="BS80" s="190">
        <f ca="1">IF($AG80&gt;0,OFFSET(DATA!$F$6,BS$10+27*(7-$AE$8),$AF80,1,1)/OFFSET(DATA!$F$6,BS$10,$AF80,1,1),0)</f>
        <v>0.53658536585365857</v>
      </c>
      <c r="BT80" s="190">
        <f ca="1">IF($AG80&gt;0,OFFSET(DATA!$F$6,BT$10+27*(7-$AE$8),$AF80,1,1)/OFFSET(DATA!$F$6,BT$10,$AF80,1,1),0)</f>
        <v>0.53383458646616544</v>
      </c>
      <c r="BU80" s="190">
        <f ca="1">IF($AG80&gt;0,OFFSET(DATA!$F$6,BU$10+27*(7-$AE$8),$AF80,1,1)/OFFSET(DATA!$F$6,BU$10,$AF80,1,1),0)</f>
        <v>0.63611111111111107</v>
      </c>
      <c r="BV80" s="190">
        <f ca="1">IF($AG80&gt;0,OFFSET(DATA!$F$6,BV$10+27*(7-$AE$8),$AF80,1,1)/OFFSET(DATA!$F$6,BV$10,$AF80,1,1),0)</f>
        <v>0.62993572084481175</v>
      </c>
      <c r="BW80" s="190">
        <f ca="1">IF($AG80&gt;0,OFFSET(DATA!$F$6,BW$10+27*(7-$AE$8),$AF80,1,1)/OFFSET(DATA!$F$6,BW$10,$AF80,1,1),0)</f>
        <v>0.59150541161036407</v>
      </c>
      <c r="BX80" s="190">
        <f ca="1">IF($AG80&gt;0,OFFSET(DATA!$F$6,BX$10+27*(7-$AE$8),$AF80,1,1)/OFFSET(DATA!$F$6,BX$10,$AF80,1,1),0)</f>
        <v>0.63880597014925378</v>
      </c>
    </row>
    <row r="81" spans="32:76" x14ac:dyDescent="0.2">
      <c r="AF81" s="166">
        <v>70</v>
      </c>
      <c r="AG81" s="96">
        <f ca="1">OFFSET(DATA!$F$6,$AF$10,$AF81,1,1)</f>
        <v>445</v>
      </c>
      <c r="AH81" s="190">
        <f ca="1">IF($AG81&gt;0,OFFSET(DATA!$F$6,$AF$10+27*AH$10,$AF81,1,1)/$AG81,0)</f>
        <v>0.550561797752809</v>
      </c>
      <c r="AI81" s="190">
        <f ca="1">IF($AG81&gt;0,OFFSET(DATA!$F$6,$AF$10+27*AI$10,$AF81,1,1)/$AG81,0)</f>
        <v>4.4943820224719105E-3</v>
      </c>
      <c r="AJ81" s="190">
        <f ca="1">IF($AG81&gt;0,OFFSET(DATA!$F$6,$AF$10+27*AJ$10,$AF81,1,1)/$AG81,0)</f>
        <v>9.4382022471910118E-2</v>
      </c>
      <c r="AK81" s="190">
        <f ca="1">IF($AG81&gt;0,OFFSET(DATA!$F$6,$AF$10+27*AK$10,$AF81,1,1)/$AG81,0)</f>
        <v>5.6179775280898875E-2</v>
      </c>
      <c r="AL81" s="190">
        <f ca="1">IF($AG81&gt;0,OFFSET(DATA!$F$6,$AF$10+27*AL$10,$AF81,1,1)/$AG81,0)</f>
        <v>8.3146067415730343E-2</v>
      </c>
      <c r="AM81" s="190">
        <f ca="1">IF($AG81&gt;0,OFFSET(DATA!$F$6,$AF$10+27*AM$10,$AF81,1,1)/$AG81,0)</f>
        <v>4.2696629213483148E-2</v>
      </c>
      <c r="AN81" s="166">
        <f ca="1">OFFSET(DATA!$F$6,$AF$10+27*AN$10,$AF81,1,1)</f>
        <v>20</v>
      </c>
      <c r="AO81" s="166">
        <f t="shared" ca="1" si="3"/>
        <v>20</v>
      </c>
      <c r="AQ81" s="96">
        <f ca="1">OFFSET(DATA!$F$6,25,$AF81,1,1)</f>
        <v>21301</v>
      </c>
      <c r="AR81" s="190">
        <f ca="1">IF($AQ81&gt;0,OFFSET(DATA!$F$6,25+27*AR$10,$AF81,1,1)/$AQ81,0)</f>
        <v>0.62950096239613162</v>
      </c>
      <c r="AS81" s="190">
        <f ca="1">IF($AQ81&gt;0,OFFSET(DATA!$F$6,25+27*AS$10,$AF81,1,1)/$AQ81,0)</f>
        <v>8.9667151776911883E-3</v>
      </c>
      <c r="AT81" s="190">
        <f ca="1">IF($AQ81&gt;0,OFFSET(DATA!$F$6,25+27*AT$10,$AF81,1,1)/$AQ81,0)</f>
        <v>8.8211821041265667E-2</v>
      </c>
      <c r="AU81" s="190">
        <f ca="1">IF($AQ81&gt;0,OFFSET(DATA!$F$6,25+27*AU$10,$AF81,1,1)/$AQ81,0)</f>
        <v>4.6054175860288246E-2</v>
      </c>
      <c r="AV81" s="190">
        <f ca="1">IF($AQ81&gt;0,OFFSET(DATA!$F$6,25+27*AV$10,$AF81,1,1)/$AQ81,0)</f>
        <v>0.10060560537063988</v>
      </c>
      <c r="AW81" s="190">
        <f ca="1">IF($AQ81&gt;0,OFFSET(DATA!$F$6,25+27*AW$10,$AF81,1,1)/$AQ81,0)</f>
        <v>4.1171775972959013E-2</v>
      </c>
      <c r="AZ81" s="166">
        <f t="shared" ca="1" si="4"/>
        <v>20</v>
      </c>
      <c r="BA81" s="190">
        <f ca="1">IF($AG81&gt;0,OFFSET(DATA!$F$6,BA$10+27*(7-$AE$8),$AF81,1,1)/OFFSET(DATA!$F$6,BA$10,$AF81,1,1),0)</f>
        <v>0.550561797752809</v>
      </c>
      <c r="BB81" s="190">
        <f ca="1">IF($AG81&gt;0,OFFSET(DATA!$F$6,BB$10+27*(7-$AE$8),$AF81,1,1)/OFFSET(DATA!$F$6,BB$10,$AF81,1,1),0)</f>
        <v>0.53</v>
      </c>
      <c r="BC81" s="190">
        <f ca="1">IF($AG81&gt;0,OFFSET(DATA!$F$6,BC$10+27*(7-$AE$8),$AF81,1,1)/OFFSET(DATA!$F$6,BC$10,$AF81,1,1),0)</f>
        <v>0.5714285714285714</v>
      </c>
      <c r="BD81" s="190">
        <f ca="1">IF($AG81&gt;0,OFFSET(DATA!$F$6,BD$10+27*(7-$AE$8),$AF81,1,1)/OFFSET(DATA!$F$6,BD$10,$AF81,1,1),0)</f>
        <v>0.56140350877192979</v>
      </c>
      <c r="BE81" s="190">
        <f ca="1">IF($AG81&gt;0,OFFSET(DATA!$F$6,BE$10+27*(7-$AE$8),$AF81,1,1)/OFFSET(DATA!$F$6,BE$10,$AF81,1,1),0)</f>
        <v>0.71462829736211031</v>
      </c>
      <c r="BF81" s="190">
        <f ca="1">IF($AG81&gt;0,OFFSET(DATA!$F$6,BF$10+27*(7-$AE$8),$AF81,1,1)/OFFSET(DATA!$F$6,BF$10,$AF81,1,1),0)</f>
        <v>0.43181818181818182</v>
      </c>
      <c r="BG81" s="190">
        <f ca="1">IF($AG81&gt;0,OFFSET(DATA!$F$6,BG$10+27*(7-$AE$8),$AF81,1,1)/OFFSET(DATA!$F$6,BG$10,$AF81,1,1),0)</f>
        <v>0.69918699186991873</v>
      </c>
      <c r="BH81" s="190">
        <f ca="1">IF($AG81&gt;0,OFFSET(DATA!$F$6,BH$10+27*(7-$AE$8),$AF81,1,1)/OFFSET(DATA!$F$6,BH$10,$AF81,1,1),0)</f>
        <v>0.74518860662047726</v>
      </c>
      <c r="BI81" s="190">
        <f ca="1">IF($AG81&gt;0,OFFSET(DATA!$F$6,BI$10+27*(7-$AE$8),$AF81,1,1)/OFFSET(DATA!$F$6,BI$10,$AF81,1,1),0)</f>
        <v>0.72258064516129028</v>
      </c>
      <c r="BJ81" s="190">
        <f ca="1">IF($AG81&gt;0,OFFSET(DATA!$F$6,BJ$10+27*(7-$AE$8),$AF81,1,1)/OFFSET(DATA!$F$6,BJ$10,$AF81,1,1),0)</f>
        <v>0.55149501661129563</v>
      </c>
      <c r="BK81" s="190">
        <f ca="1">IF($AG81&gt;0,OFFSET(DATA!$F$6,BK$10+27*(7-$AE$8),$AF81,1,1)/OFFSET(DATA!$F$6,BK$10,$AF81,1,1),0)</f>
        <v>0.69820971867007675</v>
      </c>
      <c r="BL81" s="190">
        <f ca="1">IF($AG81&gt;0,OFFSET(DATA!$F$6,BL$10+27*(7-$AE$8),$AF81,1,1)/OFFSET(DATA!$F$6,BL$10,$AF81,1,1),0)</f>
        <v>0.46558317399617588</v>
      </c>
      <c r="BM81" s="190">
        <f ca="1">IF($AG81&gt;0,OFFSET(DATA!$F$6,BM$10+27*(7-$AE$8),$AF81,1,1)/OFFSET(DATA!$F$6,BM$10,$AF81,1,1),0)</f>
        <v>0.66058394160583944</v>
      </c>
      <c r="BN81" s="190">
        <f ca="1">IF($AG81&gt;0,OFFSET(DATA!$F$6,BN$10+27*(7-$AE$8),$AF81,1,1)/OFFSET(DATA!$F$6,BN$10,$AF81,1,1),0)</f>
        <v>0.87658227848101267</v>
      </c>
      <c r="BO81" s="190">
        <f ca="1">IF($AG81&gt;0,OFFSET(DATA!$F$6,BO$10+27*(7-$AE$8),$AF81,1,1)/OFFSET(DATA!$F$6,BO$10,$AF81,1,1),0)</f>
        <v>0.68926214757048587</v>
      </c>
      <c r="BP81" s="190">
        <f ca="1">IF($AG81&gt;0,OFFSET(DATA!$F$6,BP$10+27*(7-$AE$8),$AF81,1,1)/OFFSET(DATA!$F$6,BP$10,$AF81,1,1),0)</f>
        <v>0.75846501128668176</v>
      </c>
      <c r="BQ81" s="190">
        <f ca="1">IF($AG81&gt;0,OFFSET(DATA!$F$6,BQ$10+27*(7-$AE$8),$AF81,1,1)/OFFSET(DATA!$F$6,BQ$10,$AF81,1,1),0)</f>
        <v>0.63636363636363635</v>
      </c>
      <c r="BR81" s="190">
        <f ca="1">IF($AG81&gt;0,OFFSET(DATA!$F$6,BR$10+27*(7-$AE$8),$AF81,1,1)/OFFSET(DATA!$F$6,BR$10,$AF81,1,1),0)</f>
        <v>0.62019230769230771</v>
      </c>
      <c r="BS81" s="190">
        <f ca="1">IF($AG81&gt;0,OFFSET(DATA!$F$6,BS$10+27*(7-$AE$8),$AF81,1,1)/OFFSET(DATA!$F$6,BS$10,$AF81,1,1),0)</f>
        <v>0.57499999999999996</v>
      </c>
      <c r="BT81" s="190">
        <f ca="1">IF($AG81&gt;0,OFFSET(DATA!$F$6,BT$10+27*(7-$AE$8),$AF81,1,1)/OFFSET(DATA!$F$6,BT$10,$AF81,1,1),0)</f>
        <v>0.51266766020864385</v>
      </c>
      <c r="BU81" s="190">
        <f ca="1">IF($AG81&gt;0,OFFSET(DATA!$F$6,BU$10+27*(7-$AE$8),$AF81,1,1)/OFFSET(DATA!$F$6,BU$10,$AF81,1,1),0)</f>
        <v>0.63223140495867769</v>
      </c>
      <c r="BV81" s="190">
        <f ca="1">IF($AG81&gt;0,OFFSET(DATA!$F$6,BV$10+27*(7-$AE$8),$AF81,1,1)/OFFSET(DATA!$F$6,BV$10,$AF81,1,1),0)</f>
        <v>0.62811387900355875</v>
      </c>
      <c r="BW81" s="190">
        <f ca="1">IF($AG81&gt;0,OFFSET(DATA!$F$6,BW$10+27*(7-$AE$8),$AF81,1,1)/OFFSET(DATA!$F$6,BW$10,$AF81,1,1),0)</f>
        <v>0.59160429547673288</v>
      </c>
      <c r="BX81" s="190">
        <f ca="1">IF($AG81&gt;0,OFFSET(DATA!$F$6,BX$10+27*(7-$AE$8),$AF81,1,1)/OFFSET(DATA!$F$6,BX$10,$AF81,1,1),0)</f>
        <v>0.66366366366366369</v>
      </c>
    </row>
    <row r="82" spans="32:76" x14ac:dyDescent="0.2">
      <c r="AF82" s="166">
        <v>71</v>
      </c>
      <c r="AG82" s="96">
        <f ca="1">OFFSET(DATA!$F$6,$AF$10,$AF82,1,1)</f>
        <v>433</v>
      </c>
      <c r="AH82" s="190">
        <f ca="1">IF($AG82&gt;0,OFFSET(DATA!$F$6,$AF$10+27*AH$10,$AF82,1,1)/$AG82,0)</f>
        <v>0.50577367205542723</v>
      </c>
      <c r="AI82" s="190">
        <f ca="1">IF($AG82&gt;0,OFFSET(DATA!$F$6,$AF$10+27*AI$10,$AF82,1,1)/$AG82,0)</f>
        <v>6.9284064665127024E-3</v>
      </c>
      <c r="AJ82" s="190">
        <f ca="1">IF($AG82&gt;0,OFFSET(DATA!$F$6,$AF$10+27*AJ$10,$AF82,1,1)/$AG82,0)</f>
        <v>0.11085450346420324</v>
      </c>
      <c r="AK82" s="190">
        <f ca="1">IF($AG82&gt;0,OFFSET(DATA!$F$6,$AF$10+27*AK$10,$AF82,1,1)/$AG82,0)</f>
        <v>6.9284064665127015E-2</v>
      </c>
      <c r="AL82" s="190">
        <f ca="1">IF($AG82&gt;0,OFFSET(DATA!$F$6,$AF$10+27*AL$10,$AF82,1,1)/$AG82,0)</f>
        <v>7.8521939953810627E-2</v>
      </c>
      <c r="AM82" s="190">
        <f ca="1">IF($AG82&gt;0,OFFSET(DATA!$F$6,$AF$10+27*AM$10,$AF82,1,1)/$AG82,0)</f>
        <v>4.6189376443418015E-2</v>
      </c>
      <c r="AN82" s="166">
        <f ca="1">OFFSET(DATA!$F$6,$AF$10+27*AN$10,$AF82,1,1)</f>
        <v>22</v>
      </c>
      <c r="AO82" s="166">
        <f t="shared" ca="1" si="3"/>
        <v>22</v>
      </c>
      <c r="AQ82" s="96">
        <f ca="1">OFFSET(DATA!$F$6,25,$AF82,1,1)</f>
        <v>20512</v>
      </c>
      <c r="AR82" s="190">
        <f ca="1">IF($AQ82&gt;0,OFFSET(DATA!$F$6,25+27*AR$10,$AF82,1,1)/$AQ82,0)</f>
        <v>0.62695007800312008</v>
      </c>
      <c r="AS82" s="190">
        <f ca="1">IF($AQ82&gt;0,OFFSET(DATA!$F$6,25+27*AS$10,$AF82,1,1)/$AQ82,0)</f>
        <v>9.0678627145085802E-3</v>
      </c>
      <c r="AT82" s="190">
        <f ca="1">IF($AQ82&gt;0,OFFSET(DATA!$F$6,25+27*AT$10,$AF82,1,1)/$AQ82,0)</f>
        <v>8.8631045241809675E-2</v>
      </c>
      <c r="AU82" s="190">
        <f ca="1">IF($AQ82&gt;0,OFFSET(DATA!$F$6,25+27*AU$10,$AF82,1,1)/$AQ82,0)</f>
        <v>4.6411856474258974E-2</v>
      </c>
      <c r="AV82" s="190">
        <f ca="1">IF($AQ82&gt;0,OFFSET(DATA!$F$6,25+27*AV$10,$AF82,1,1)/$AQ82,0)</f>
        <v>9.8235179407176285E-2</v>
      </c>
      <c r="AW82" s="190">
        <f ca="1">IF($AQ82&gt;0,OFFSET(DATA!$F$6,25+27*AW$10,$AF82,1,1)/$AQ82,0)</f>
        <v>3.7100234009360376E-2</v>
      </c>
      <c r="AZ82" s="166">
        <f t="shared" ca="1" si="4"/>
        <v>22</v>
      </c>
      <c r="BA82" s="190">
        <f ca="1">IF($AG82&gt;0,OFFSET(DATA!$F$6,BA$10+27*(7-$AE$8),$AF82,1,1)/OFFSET(DATA!$F$6,BA$10,$AF82,1,1),0)</f>
        <v>0.50577367205542723</v>
      </c>
      <c r="BB82" s="190">
        <f ca="1">IF($AG82&gt;0,OFFSET(DATA!$F$6,BB$10+27*(7-$AE$8),$AF82,1,1)/OFFSET(DATA!$F$6,BB$10,$AF82,1,1),0)</f>
        <v>0.58762886597938147</v>
      </c>
      <c r="BC82" s="190">
        <f ca="1">IF($AG82&gt;0,OFFSET(DATA!$F$6,BC$10+27*(7-$AE$8),$AF82,1,1)/OFFSET(DATA!$F$6,BC$10,$AF82,1,1),0)</f>
        <v>0.54838709677419351</v>
      </c>
      <c r="BD82" s="190">
        <f ca="1">IF($AG82&gt;0,OFFSET(DATA!$F$6,BD$10+27*(7-$AE$8),$AF82,1,1)/OFFSET(DATA!$F$6,BD$10,$AF82,1,1),0)</f>
        <v>0.58974358974358976</v>
      </c>
      <c r="BE82" s="190">
        <f ca="1">IF($AG82&gt;0,OFFSET(DATA!$F$6,BE$10+27*(7-$AE$8),$AF82,1,1)/OFFSET(DATA!$F$6,BE$10,$AF82,1,1),0)</f>
        <v>0.73299748110831231</v>
      </c>
      <c r="BF82" s="190">
        <f ca="1">IF($AG82&gt;0,OFFSET(DATA!$F$6,BF$10+27*(7-$AE$8),$AF82,1,1)/OFFSET(DATA!$F$6,BF$10,$AF82,1,1),0)</f>
        <v>0.46666666666666667</v>
      </c>
      <c r="BG82" s="190">
        <f ca="1">IF($AG82&gt;0,OFFSET(DATA!$F$6,BG$10+27*(7-$AE$8),$AF82,1,1)/OFFSET(DATA!$F$6,BG$10,$AF82,1,1),0)</f>
        <v>0.66812227074235808</v>
      </c>
      <c r="BH82" s="190">
        <f ca="1">IF($AG82&gt;0,OFFSET(DATA!$F$6,BH$10+27*(7-$AE$8),$AF82,1,1)/OFFSET(DATA!$F$6,BH$10,$AF82,1,1),0)</f>
        <v>0.72915072685539406</v>
      </c>
      <c r="BI82" s="190">
        <f ca="1">IF($AG82&gt;0,OFFSET(DATA!$F$6,BI$10+27*(7-$AE$8),$AF82,1,1)/OFFSET(DATA!$F$6,BI$10,$AF82,1,1),0)</f>
        <v>0.72535211267605637</v>
      </c>
      <c r="BJ82" s="190">
        <f ca="1">IF($AG82&gt;0,OFFSET(DATA!$F$6,BJ$10+27*(7-$AE$8),$AF82,1,1)/OFFSET(DATA!$F$6,BJ$10,$AF82,1,1),0)</f>
        <v>0.53691275167785235</v>
      </c>
      <c r="BK82" s="190">
        <f ca="1">IF($AG82&gt;0,OFFSET(DATA!$F$6,BK$10+27*(7-$AE$8),$AF82,1,1)/OFFSET(DATA!$F$6,BK$10,$AF82,1,1),0)</f>
        <v>0.71070931849791374</v>
      </c>
      <c r="BL82" s="190">
        <f ca="1">IF($AG82&gt;0,OFFSET(DATA!$F$6,BL$10+27*(7-$AE$8),$AF82,1,1)/OFFSET(DATA!$F$6,BL$10,$AF82,1,1),0)</f>
        <v>0.44655344655344653</v>
      </c>
      <c r="BM82" s="190">
        <f ca="1">IF($AG82&gt;0,OFFSET(DATA!$F$6,BM$10+27*(7-$AE$8),$AF82,1,1)/OFFSET(DATA!$F$6,BM$10,$AF82,1,1),0)</f>
        <v>0.61940298507462688</v>
      </c>
      <c r="BN82" s="190">
        <f ca="1">IF($AG82&gt;0,OFFSET(DATA!$F$6,BN$10+27*(7-$AE$8),$AF82,1,1)/OFFSET(DATA!$F$6,BN$10,$AF82,1,1),0)</f>
        <v>0.89105504587155959</v>
      </c>
      <c r="BO82" s="190">
        <f ca="1">IF($AG82&gt;0,OFFSET(DATA!$F$6,BO$10+27*(7-$AE$8),$AF82,1,1)/OFFSET(DATA!$F$6,BO$10,$AF82,1,1),0)</f>
        <v>0.69021739130434778</v>
      </c>
      <c r="BP82" s="190">
        <f ca="1">IF($AG82&gt;0,OFFSET(DATA!$F$6,BP$10+27*(7-$AE$8),$AF82,1,1)/OFFSET(DATA!$F$6,BP$10,$AF82,1,1),0)</f>
        <v>0.73931623931623935</v>
      </c>
      <c r="BQ82" s="190">
        <f ca="1">IF($AG82&gt;0,OFFSET(DATA!$F$6,BQ$10+27*(7-$AE$8),$AF82,1,1)/OFFSET(DATA!$F$6,BQ$10,$AF82,1,1),0)</f>
        <v>0.59658119658119657</v>
      </c>
      <c r="BR82" s="190">
        <f ca="1">IF($AG82&gt;0,OFFSET(DATA!$F$6,BR$10+27*(7-$AE$8),$AF82,1,1)/OFFSET(DATA!$F$6,BR$10,$AF82,1,1),0)</f>
        <v>0.59359605911330049</v>
      </c>
      <c r="BS82" s="190">
        <f ca="1">IF($AG82&gt;0,OFFSET(DATA!$F$6,BS$10+27*(7-$AE$8),$AF82,1,1)/OFFSET(DATA!$F$6,BS$10,$AF82,1,1),0)</f>
        <v>0.625</v>
      </c>
      <c r="BT82" s="190">
        <f ca="1">IF($AG82&gt;0,OFFSET(DATA!$F$6,BT$10+27*(7-$AE$8),$AF82,1,1)/OFFSET(DATA!$F$6,BT$10,$AF82,1,1),0)</f>
        <v>0.50759878419452886</v>
      </c>
      <c r="BU82" s="190">
        <f ca="1">IF($AG82&gt;0,OFFSET(DATA!$F$6,BU$10+27*(7-$AE$8),$AF82,1,1)/OFFSET(DATA!$F$6,BU$10,$AF82,1,1),0)</f>
        <v>0.64958448753462605</v>
      </c>
      <c r="BV82" s="190">
        <f ca="1">IF($AG82&gt;0,OFFSET(DATA!$F$6,BV$10+27*(7-$AE$8),$AF82,1,1)/OFFSET(DATA!$F$6,BV$10,$AF82,1,1),0)</f>
        <v>0.62130707251566697</v>
      </c>
      <c r="BW82" s="190">
        <f ca="1">IF($AG82&gt;0,OFFSET(DATA!$F$6,BW$10+27*(7-$AE$8),$AF82,1,1)/OFFSET(DATA!$F$6,BW$10,$AF82,1,1),0)</f>
        <v>0.59874389392882066</v>
      </c>
      <c r="BX82" s="190">
        <f ca="1">IF($AG82&gt;0,OFFSET(DATA!$F$6,BX$10+27*(7-$AE$8),$AF82,1,1)/OFFSET(DATA!$F$6,BX$10,$AF82,1,1),0)</f>
        <v>0.62068965517241381</v>
      </c>
    </row>
    <row r="83" spans="32:76" x14ac:dyDescent="0.2">
      <c r="AF83" s="166">
        <v>72</v>
      </c>
      <c r="AG83" s="96">
        <f ca="1">OFFSET(DATA!$F$6,$AF$10,$AF83,1,1)</f>
        <v>424</v>
      </c>
      <c r="AH83" s="190">
        <f ca="1">IF($AG83&gt;0,OFFSET(DATA!$F$6,$AF$10+27*AH$10,$AF83,1,1)/$AG83,0)</f>
        <v>0.52594339622641506</v>
      </c>
      <c r="AI83" s="190">
        <f ca="1">IF($AG83&gt;0,OFFSET(DATA!$F$6,$AF$10+27*AI$10,$AF83,1,1)/$AG83,0)</f>
        <v>7.0754716981132077E-3</v>
      </c>
      <c r="AJ83" s="190">
        <f ca="1">IF($AG83&gt;0,OFFSET(DATA!$F$6,$AF$10+27*AJ$10,$AF83,1,1)/$AG83,0)</f>
        <v>0.12264150943396226</v>
      </c>
      <c r="AK83" s="190">
        <f ca="1">IF($AG83&gt;0,OFFSET(DATA!$F$6,$AF$10+27*AK$10,$AF83,1,1)/$AG83,0)</f>
        <v>7.3113207547169809E-2</v>
      </c>
      <c r="AL83" s="190">
        <f ca="1">IF($AG83&gt;0,OFFSET(DATA!$F$6,$AF$10+27*AL$10,$AF83,1,1)/$AG83,0)</f>
        <v>7.3113207547169809E-2</v>
      </c>
      <c r="AM83" s="190">
        <f ca="1">IF($AG83&gt;0,OFFSET(DATA!$F$6,$AF$10+27*AM$10,$AF83,1,1)/$AG83,0)</f>
        <v>2.8301886792452831E-2</v>
      </c>
      <c r="AN83" s="166">
        <f ca="1">OFFSET(DATA!$F$6,$AF$10+27*AN$10,$AF83,1,1)</f>
        <v>21</v>
      </c>
      <c r="AO83" s="166">
        <f t="shared" ca="1" si="3"/>
        <v>21</v>
      </c>
      <c r="AQ83" s="96">
        <f ca="1">OFFSET(DATA!$F$6,25,$AF83,1,1)</f>
        <v>20349</v>
      </c>
      <c r="AR83" s="190">
        <f ca="1">IF($AQ83&gt;0,OFFSET(DATA!$F$6,25+27*AR$10,$AF83,1,1)/$AQ83,0)</f>
        <v>0.63762347044080792</v>
      </c>
      <c r="AS83" s="190">
        <f ca="1">IF($AQ83&gt;0,OFFSET(DATA!$F$6,25+27*AS$10,$AF83,1,1)/$AQ83,0)</f>
        <v>9.7302078726227339E-3</v>
      </c>
      <c r="AT83" s="190">
        <f ca="1">IF($AQ83&gt;0,OFFSET(DATA!$F$6,25+27*AT$10,$AF83,1,1)/$AQ83,0)</f>
        <v>9.0962700869821611E-2</v>
      </c>
      <c r="AU83" s="190">
        <f ca="1">IF($AQ83&gt;0,OFFSET(DATA!$F$6,25+27*AU$10,$AF83,1,1)/$AQ83,0)</f>
        <v>5.0813307779252054E-2</v>
      </c>
      <c r="AV83" s="190">
        <f ca="1">IF($AQ83&gt;0,OFFSET(DATA!$F$6,25+27*AV$10,$AF83,1,1)/$AQ83,0)</f>
        <v>0.10084033613445378</v>
      </c>
      <c r="AW83" s="190">
        <f ca="1">IF($AQ83&gt;0,OFFSET(DATA!$F$6,25+27*AW$10,$AF83,1,1)/$AQ83,0)</f>
        <v>3.7888839746424888E-2</v>
      </c>
      <c r="AZ83" s="166">
        <f t="shared" ca="1" si="4"/>
        <v>21</v>
      </c>
      <c r="BA83" s="190">
        <f ca="1">IF($AG83&gt;0,OFFSET(DATA!$F$6,BA$10+27*(7-$AE$8),$AF83,1,1)/OFFSET(DATA!$F$6,BA$10,$AF83,1,1),0)</f>
        <v>0.52594339622641506</v>
      </c>
      <c r="BB83" s="190">
        <f ca="1">IF($AG83&gt;0,OFFSET(DATA!$F$6,BB$10+27*(7-$AE$8),$AF83,1,1)/OFFSET(DATA!$F$6,BB$10,$AF83,1,1),0)</f>
        <v>0.61956521739130432</v>
      </c>
      <c r="BC83" s="190">
        <f ca="1">IF($AG83&gt;0,OFFSET(DATA!$F$6,BC$10+27*(7-$AE$8),$AF83,1,1)/OFFSET(DATA!$F$6,BC$10,$AF83,1,1),0)</f>
        <v>0.54545454545454541</v>
      </c>
      <c r="BD83" s="190">
        <f ca="1">IF($AG83&gt;0,OFFSET(DATA!$F$6,BD$10+27*(7-$AE$8),$AF83,1,1)/OFFSET(DATA!$F$6,BD$10,$AF83,1,1),0)</f>
        <v>0.60759493670886078</v>
      </c>
      <c r="BE83" s="190">
        <f ca="1">IF($AG83&gt;0,OFFSET(DATA!$F$6,BE$10+27*(7-$AE$8),$AF83,1,1)/OFFSET(DATA!$F$6,BE$10,$AF83,1,1),0)</f>
        <v>0.72139303482587069</v>
      </c>
      <c r="BF83" s="190">
        <f ca="1">IF($AG83&gt;0,OFFSET(DATA!$F$6,BF$10+27*(7-$AE$8),$AF83,1,1)/OFFSET(DATA!$F$6,BF$10,$AF83,1,1),0)</f>
        <v>0.50510204081632648</v>
      </c>
      <c r="BG83" s="190">
        <f ca="1">IF($AG83&gt;0,OFFSET(DATA!$F$6,BG$10+27*(7-$AE$8),$AF83,1,1)/OFFSET(DATA!$F$6,BG$10,$AF83,1,1),0)</f>
        <v>0.6875</v>
      </c>
      <c r="BH83" s="190">
        <f ca="1">IF($AG83&gt;0,OFFSET(DATA!$F$6,BH$10+27*(7-$AE$8),$AF83,1,1)/OFFSET(DATA!$F$6,BH$10,$AF83,1,1),0)</f>
        <v>0.72445820433436536</v>
      </c>
      <c r="BI83" s="190">
        <f ca="1">IF($AG83&gt;0,OFFSET(DATA!$F$6,BI$10+27*(7-$AE$8),$AF83,1,1)/OFFSET(DATA!$F$6,BI$10,$AF83,1,1),0)</f>
        <v>0.67785234899328861</v>
      </c>
      <c r="BJ83" s="190">
        <f ca="1">IF($AG83&gt;0,OFFSET(DATA!$F$6,BJ$10+27*(7-$AE$8),$AF83,1,1)/OFFSET(DATA!$F$6,BJ$10,$AF83,1,1),0)</f>
        <v>0.55518394648829428</v>
      </c>
      <c r="BK83" s="190">
        <f ca="1">IF($AG83&gt;0,OFFSET(DATA!$F$6,BK$10+27*(7-$AE$8),$AF83,1,1)/OFFSET(DATA!$F$6,BK$10,$AF83,1,1),0)</f>
        <v>0.71330589849108372</v>
      </c>
      <c r="BL83" s="190">
        <f ca="1">IF($AG83&gt;0,OFFSET(DATA!$F$6,BL$10+27*(7-$AE$8),$AF83,1,1)/OFFSET(DATA!$F$6,BL$10,$AF83,1,1),0)</f>
        <v>0.4498448810754912</v>
      </c>
      <c r="BM83" s="190">
        <f ca="1">IF($AG83&gt;0,OFFSET(DATA!$F$6,BM$10+27*(7-$AE$8),$AF83,1,1)/OFFSET(DATA!$F$6,BM$10,$AF83,1,1),0)</f>
        <v>0.62692307692307692</v>
      </c>
      <c r="BN83" s="190">
        <f ca="1">IF($AG83&gt;0,OFFSET(DATA!$F$6,BN$10+27*(7-$AE$8),$AF83,1,1)/OFFSET(DATA!$F$6,BN$10,$AF83,1,1),0)</f>
        <v>0.8995433789954338</v>
      </c>
      <c r="BO83" s="190">
        <f ca="1">IF($AG83&gt;0,OFFSET(DATA!$F$6,BO$10+27*(7-$AE$8),$AF83,1,1)/OFFSET(DATA!$F$6,BO$10,$AF83,1,1),0)</f>
        <v>0.70250231696014831</v>
      </c>
      <c r="BP83" s="190">
        <f ca="1">IF($AG83&gt;0,OFFSET(DATA!$F$6,BP$10+27*(7-$AE$8),$AF83,1,1)/OFFSET(DATA!$F$6,BP$10,$AF83,1,1),0)</f>
        <v>0.78464818763326227</v>
      </c>
      <c r="BQ83" s="190">
        <f ca="1">IF($AG83&gt;0,OFFSET(DATA!$F$6,BQ$10+27*(7-$AE$8),$AF83,1,1)/OFFSET(DATA!$F$6,BQ$10,$AF83,1,1),0)</f>
        <v>0.61627906976744184</v>
      </c>
      <c r="BR83" s="190">
        <f ca="1">IF($AG83&gt;0,OFFSET(DATA!$F$6,BR$10+27*(7-$AE$8),$AF83,1,1)/OFFSET(DATA!$F$6,BR$10,$AF83,1,1),0)</f>
        <v>0.59079283887468026</v>
      </c>
      <c r="BS83" s="190">
        <f ca="1">IF($AG83&gt;0,OFFSET(DATA!$F$6,BS$10+27*(7-$AE$8),$AF83,1,1)/OFFSET(DATA!$F$6,BS$10,$AF83,1,1),0)</f>
        <v>0.60606060606060608</v>
      </c>
      <c r="BT83" s="190">
        <f ca="1">IF($AG83&gt;0,OFFSET(DATA!$F$6,BT$10+27*(7-$AE$8),$AF83,1,1)/OFFSET(DATA!$F$6,BT$10,$AF83,1,1),0)</f>
        <v>0.50451807228915657</v>
      </c>
      <c r="BU83" s="190">
        <f ca="1">IF($AG83&gt;0,OFFSET(DATA!$F$6,BU$10+27*(7-$AE$8),$AF83,1,1)/OFFSET(DATA!$F$6,BU$10,$AF83,1,1),0)</f>
        <v>0.65192582025677603</v>
      </c>
      <c r="BV83" s="190">
        <f ca="1">IF($AG83&gt;0,OFFSET(DATA!$F$6,BV$10+27*(7-$AE$8),$AF83,1,1)/OFFSET(DATA!$F$6,BV$10,$AF83,1,1),0)</f>
        <v>0.65495495495495493</v>
      </c>
      <c r="BW83" s="190">
        <f ca="1">IF($AG83&gt;0,OFFSET(DATA!$F$6,BW$10+27*(7-$AE$8),$AF83,1,1)/OFFSET(DATA!$F$6,BW$10,$AF83,1,1),0)</f>
        <v>0.60911145887671714</v>
      </c>
      <c r="BX83" s="190">
        <f ca="1">IF($AG83&gt;0,OFFSET(DATA!$F$6,BX$10+27*(7-$AE$8),$AF83,1,1)/OFFSET(DATA!$F$6,BX$10,$AF83,1,1),0)</f>
        <v>0.64396284829721362</v>
      </c>
    </row>
    <row r="84" spans="32:76" x14ac:dyDescent="0.2">
      <c r="AF84" s="166">
        <v>73</v>
      </c>
      <c r="AG84" s="96">
        <f ca="1">OFFSET(DATA!$F$6,$AF$10,$AF84,1,1)</f>
        <v>472</v>
      </c>
      <c r="AH84" s="190">
        <f ca="1">IF($AG84&gt;0,OFFSET(DATA!$F$6,$AF$10+27*AH$10,$AF84,1,1)/$AG84,0)</f>
        <v>0.5021186440677966</v>
      </c>
      <c r="AI84" s="190">
        <f ca="1">IF($AG84&gt;0,OFFSET(DATA!$F$6,$AF$10+27*AI$10,$AF84,1,1)/$AG84,0)</f>
        <v>6.3559322033898309E-3</v>
      </c>
      <c r="AJ84" s="190">
        <f ca="1">IF($AG84&gt;0,OFFSET(DATA!$F$6,$AF$10+27*AJ$10,$AF84,1,1)/$AG84,0)</f>
        <v>0.10805084745762712</v>
      </c>
      <c r="AK84" s="190">
        <f ca="1">IF($AG84&gt;0,OFFSET(DATA!$F$6,$AF$10+27*AK$10,$AF84,1,1)/$AG84,0)</f>
        <v>6.991525423728813E-2</v>
      </c>
      <c r="AL84" s="190">
        <f ca="1">IF($AG84&gt;0,OFFSET(DATA!$F$6,$AF$10+27*AL$10,$AF84,1,1)/$AG84,0)</f>
        <v>7.6271186440677971E-2</v>
      </c>
      <c r="AM84" s="190">
        <f ca="1">IF($AG84&gt;0,OFFSET(DATA!$F$6,$AF$10+27*AM$10,$AF84,1,1)/$AG84,0)</f>
        <v>3.6016949152542374E-2</v>
      </c>
      <c r="AN84" s="166">
        <f ca="1">OFFSET(DATA!$F$6,$AF$10+27*AN$10,$AF84,1,1)</f>
        <v>12</v>
      </c>
      <c r="AO84" s="166">
        <f t="shared" ca="1" si="3"/>
        <v>12</v>
      </c>
      <c r="AQ84" s="96">
        <f ca="1">OFFSET(DATA!$F$6,25,$AF84,1,1)</f>
        <v>21212</v>
      </c>
      <c r="AR84" s="190">
        <f ca="1">IF($AQ84&gt;0,OFFSET(DATA!$F$6,25+27*AR$10,$AF84,1,1)/$AQ84,0)</f>
        <v>0.62271355836319064</v>
      </c>
      <c r="AS84" s="190">
        <f ca="1">IF($AQ84&gt;0,OFFSET(DATA!$F$6,25+27*AS$10,$AF84,1,1)/$AQ84,0)</f>
        <v>9.0986234207052607E-3</v>
      </c>
      <c r="AT84" s="190">
        <f ca="1">IF($AQ84&gt;0,OFFSET(DATA!$F$6,25+27*AT$10,$AF84,1,1)/$AQ84,0)</f>
        <v>8.8676221006977182E-2</v>
      </c>
      <c r="AU84" s="190">
        <f ca="1">IF($AQ84&gt;0,OFFSET(DATA!$F$6,25+27*AU$10,$AF84,1,1)/$AQ84,0)</f>
        <v>4.8180275315858945E-2</v>
      </c>
      <c r="AV84" s="190">
        <f ca="1">IF($AQ84&gt;0,OFFSET(DATA!$F$6,25+27*AV$10,$AF84,1,1)/$AQ84,0)</f>
        <v>8.8157646615123514E-2</v>
      </c>
      <c r="AW84" s="190">
        <f ca="1">IF($AQ84&gt;0,OFFSET(DATA!$F$6,25+27*AW$10,$AF84,1,1)/$AQ84,0)</f>
        <v>3.710164058080332E-2</v>
      </c>
      <c r="AZ84" s="166">
        <f t="shared" ca="1" si="4"/>
        <v>22</v>
      </c>
      <c r="BA84" s="190">
        <f ca="1">IF($AG84&gt;0,OFFSET(DATA!$F$6,BA$10+27*(7-$AE$8),$AF84,1,1)/OFFSET(DATA!$F$6,BA$10,$AF84,1,1),0)</f>
        <v>0.5021186440677966</v>
      </c>
      <c r="BB84" s="190">
        <f ca="1">IF($AG84&gt;0,OFFSET(DATA!$F$6,BB$10+27*(7-$AE$8),$AF84,1,1)/OFFSET(DATA!$F$6,BB$10,$AF84,1,1),0)</f>
        <v>0.55102040816326525</v>
      </c>
      <c r="BC84" s="190">
        <f ca="1">IF($AG84&gt;0,OFFSET(DATA!$F$6,BC$10+27*(7-$AE$8),$AF84,1,1)/OFFSET(DATA!$F$6,BC$10,$AF84,1,1),0)</f>
        <v>0.59375</v>
      </c>
      <c r="BD84" s="190">
        <f ca="1">IF($AG84&gt;0,OFFSET(DATA!$F$6,BD$10+27*(7-$AE$8),$AF84,1,1)/OFFSET(DATA!$F$6,BD$10,$AF84,1,1),0)</f>
        <v>0.5679012345679012</v>
      </c>
      <c r="BE84" s="190">
        <f ca="1">IF($AG84&gt;0,OFFSET(DATA!$F$6,BE$10+27*(7-$AE$8),$AF84,1,1)/OFFSET(DATA!$F$6,BE$10,$AF84,1,1),0)</f>
        <v>0.65740740740740744</v>
      </c>
      <c r="BF84" s="190">
        <f ca="1">IF($AG84&gt;0,OFFSET(DATA!$F$6,BF$10+27*(7-$AE$8),$AF84,1,1)/OFFSET(DATA!$F$6,BF$10,$AF84,1,1),0)</f>
        <v>0.52061855670103097</v>
      </c>
      <c r="BG84" s="190">
        <f ca="1">IF($AG84&gt;0,OFFSET(DATA!$F$6,BG$10+27*(7-$AE$8),$AF84,1,1)/OFFSET(DATA!$F$6,BG$10,$AF84,1,1),0)</f>
        <v>0.68200836820083677</v>
      </c>
      <c r="BH84" s="190">
        <f ca="1">IF($AG84&gt;0,OFFSET(DATA!$F$6,BH$10+27*(7-$AE$8),$AF84,1,1)/OFFSET(DATA!$F$6,BH$10,$AF84,1,1),0)</f>
        <v>0.703125</v>
      </c>
      <c r="BI84" s="190">
        <f ca="1">IF($AG84&gt;0,OFFSET(DATA!$F$6,BI$10+27*(7-$AE$8),$AF84,1,1)/OFFSET(DATA!$F$6,BI$10,$AF84,1,1),0)</f>
        <v>0.70629370629370625</v>
      </c>
      <c r="BJ84" s="190">
        <f ca="1">IF($AG84&gt;0,OFFSET(DATA!$F$6,BJ$10+27*(7-$AE$8),$AF84,1,1)/OFFSET(DATA!$F$6,BJ$10,$AF84,1,1),0)</f>
        <v>0.54807692307692313</v>
      </c>
      <c r="BK84" s="190">
        <f ca="1">IF($AG84&gt;0,OFFSET(DATA!$F$6,BK$10+27*(7-$AE$8),$AF84,1,1)/OFFSET(DATA!$F$6,BK$10,$AF84,1,1),0)</f>
        <v>0.70380078636959376</v>
      </c>
      <c r="BL84" s="190">
        <f ca="1">IF($AG84&gt;0,OFFSET(DATA!$F$6,BL$10+27*(7-$AE$8),$AF84,1,1)/OFFSET(DATA!$F$6,BL$10,$AF84,1,1),0)</f>
        <v>0.44427934621099552</v>
      </c>
      <c r="BM84" s="190">
        <f ca="1">IF($AG84&gt;0,OFFSET(DATA!$F$6,BM$10+27*(7-$AE$8),$AF84,1,1)/OFFSET(DATA!$F$6,BM$10,$AF84,1,1),0)</f>
        <v>0.63503649635036497</v>
      </c>
      <c r="BN84" s="190">
        <f ca="1">IF($AG84&gt;0,OFFSET(DATA!$F$6,BN$10+27*(7-$AE$8),$AF84,1,1)/OFFSET(DATA!$F$6,BN$10,$AF84,1,1),0)</f>
        <v>0.87942477876106195</v>
      </c>
      <c r="BO84" s="190">
        <f ca="1">IF($AG84&gt;0,OFFSET(DATA!$F$6,BO$10+27*(7-$AE$8),$AF84,1,1)/OFFSET(DATA!$F$6,BO$10,$AF84,1,1),0)</f>
        <v>0.68679817905918061</v>
      </c>
      <c r="BP84" s="190">
        <f ca="1">IF($AG84&gt;0,OFFSET(DATA!$F$6,BP$10+27*(7-$AE$8),$AF84,1,1)/OFFSET(DATA!$F$6,BP$10,$AF84,1,1),0)</f>
        <v>0.7880658436213992</v>
      </c>
      <c r="BQ84" s="190">
        <f ca="1">IF($AG84&gt;0,OFFSET(DATA!$F$6,BQ$10+27*(7-$AE$8),$AF84,1,1)/OFFSET(DATA!$F$6,BQ$10,$AF84,1,1),0)</f>
        <v>0.60601265822784811</v>
      </c>
      <c r="BR84" s="190">
        <f ca="1">IF($AG84&gt;0,OFFSET(DATA!$F$6,BR$10+27*(7-$AE$8),$AF84,1,1)/OFFSET(DATA!$F$6,BR$10,$AF84,1,1),0)</f>
        <v>0.61458333333333337</v>
      </c>
      <c r="BS84" s="190">
        <f ca="1">IF($AG84&gt;0,OFFSET(DATA!$F$6,BS$10+27*(7-$AE$8),$AF84,1,1)/OFFSET(DATA!$F$6,BS$10,$AF84,1,1),0)</f>
        <v>0.66666666666666663</v>
      </c>
      <c r="BT84" s="190">
        <f ca="1">IF($AG84&gt;0,OFFSET(DATA!$F$6,BT$10+27*(7-$AE$8),$AF84,1,1)/OFFSET(DATA!$F$6,BT$10,$AF84,1,1),0)</f>
        <v>0.5</v>
      </c>
      <c r="BU84" s="190">
        <f ca="1">IF($AG84&gt;0,OFFSET(DATA!$F$6,BU$10+27*(7-$AE$8),$AF84,1,1)/OFFSET(DATA!$F$6,BU$10,$AF84,1,1),0)</f>
        <v>0.64551724137931032</v>
      </c>
      <c r="BV84" s="190">
        <f ca="1">IF($AG84&gt;0,OFFSET(DATA!$F$6,BV$10+27*(7-$AE$8),$AF84,1,1)/OFFSET(DATA!$F$6,BV$10,$AF84,1,1),0)</f>
        <v>0.62489270386266094</v>
      </c>
      <c r="BW84" s="190">
        <f ca="1">IF($AG84&gt;0,OFFSET(DATA!$F$6,BW$10+27*(7-$AE$8),$AF84,1,1)/OFFSET(DATA!$F$6,BW$10,$AF84,1,1),0)</f>
        <v>0.5926291543270813</v>
      </c>
      <c r="BX84" s="190">
        <f ca="1">IF($AG84&gt;0,OFFSET(DATA!$F$6,BX$10+27*(7-$AE$8),$AF84,1,1)/OFFSET(DATA!$F$6,BX$10,$AF84,1,1),0)</f>
        <v>0.61218836565096957</v>
      </c>
    </row>
    <row r="85" spans="32:76" x14ac:dyDescent="0.2">
      <c r="AF85" s="166">
        <v>74</v>
      </c>
      <c r="AG85" s="96">
        <f ca="1">OFFSET(DATA!$F$6,$AF$10,$AF85,1,1)</f>
        <v>462</v>
      </c>
      <c r="AH85" s="190">
        <f ca="1">IF($AG85&gt;0,OFFSET(DATA!$F$6,$AF$10+27*AH$10,$AF85,1,1)/$AG85,0)</f>
        <v>0.53030303030303028</v>
      </c>
      <c r="AI85" s="190">
        <f ca="1">IF($AG85&gt;0,OFFSET(DATA!$F$6,$AF$10+27*AI$10,$AF85,1,1)/$AG85,0)</f>
        <v>6.4935064935064939E-3</v>
      </c>
      <c r="AJ85" s="190">
        <f ca="1">IF($AG85&gt;0,OFFSET(DATA!$F$6,$AF$10+27*AJ$10,$AF85,1,1)/$AG85,0)</f>
        <v>0.11038961038961038</v>
      </c>
      <c r="AK85" s="190">
        <f ca="1">IF($AG85&gt;0,OFFSET(DATA!$F$6,$AF$10+27*AK$10,$AF85,1,1)/$AG85,0)</f>
        <v>7.575757575757576E-2</v>
      </c>
      <c r="AL85" s="190">
        <f ca="1">IF($AG85&gt;0,OFFSET(DATA!$F$6,$AF$10+27*AL$10,$AF85,1,1)/$AG85,0)</f>
        <v>7.3593073593073599E-2</v>
      </c>
      <c r="AM85" s="190">
        <f ca="1">IF($AG85&gt;0,OFFSET(DATA!$F$6,$AF$10+27*AM$10,$AF85,1,1)/$AG85,0)</f>
        <v>2.813852813852814E-2</v>
      </c>
      <c r="AN85" s="166">
        <f ca="1">OFFSET(DATA!$F$6,$AF$10+27*AN$10,$AF85,1,1)</f>
        <v>21</v>
      </c>
      <c r="AO85" s="166">
        <f t="shared" ca="1" si="3"/>
        <v>21</v>
      </c>
      <c r="AQ85" s="96">
        <f ca="1">OFFSET(DATA!$F$6,25,$AF85,1,1)</f>
        <v>21636</v>
      </c>
      <c r="AR85" s="190">
        <f ca="1">IF($AQ85&gt;0,OFFSET(DATA!$F$6,25+27*AR$10,$AF85,1,1)/$AQ85,0)</f>
        <v>0.6226659271584396</v>
      </c>
      <c r="AS85" s="190">
        <f ca="1">IF($AQ85&gt;0,OFFSET(DATA!$F$6,25+27*AS$10,$AF85,1,1)/$AQ85,0)</f>
        <v>9.4287298946200779E-3</v>
      </c>
      <c r="AT85" s="190">
        <f ca="1">IF($AQ85&gt;0,OFFSET(DATA!$F$6,25+27*AT$10,$AF85,1,1)/$AQ85,0)</f>
        <v>8.4766130523202074E-2</v>
      </c>
      <c r="AU85" s="190">
        <f ca="1">IF($AQ85&gt;0,OFFSET(DATA!$F$6,25+27*AU$10,$AF85,1,1)/$AQ85,0)</f>
        <v>4.571085228323165E-2</v>
      </c>
      <c r="AV85" s="190">
        <f ca="1">IF($AQ85&gt;0,OFFSET(DATA!$F$6,25+27*AV$10,$AF85,1,1)/$AQ85,0)</f>
        <v>0.10408578295433536</v>
      </c>
      <c r="AW85" s="190">
        <f ca="1">IF($AQ85&gt;0,OFFSET(DATA!$F$6,25+27*AW$10,$AF85,1,1)/$AQ85,0)</f>
        <v>4.2521723054168979E-2</v>
      </c>
      <c r="AZ85" s="166">
        <f t="shared" ca="1" si="4"/>
        <v>21</v>
      </c>
      <c r="BA85" s="190">
        <f ca="1">IF($AG85&gt;0,OFFSET(DATA!$F$6,BA$10+27*(7-$AE$8),$AF85,1,1)/OFFSET(DATA!$F$6,BA$10,$AF85,1,1),0)</f>
        <v>0.53030303030303028</v>
      </c>
      <c r="BB85" s="190">
        <f ca="1">IF($AG85&gt;0,OFFSET(DATA!$F$6,BB$10+27*(7-$AE$8),$AF85,1,1)/OFFSET(DATA!$F$6,BB$10,$AF85,1,1),0)</f>
        <v>0.51546391752577314</v>
      </c>
      <c r="BC85" s="190">
        <f ca="1">IF($AG85&gt;0,OFFSET(DATA!$F$6,BC$10+27*(7-$AE$8),$AF85,1,1)/OFFSET(DATA!$F$6,BC$10,$AF85,1,1),0)</f>
        <v>0.6785714285714286</v>
      </c>
      <c r="BD85" s="190">
        <f ca="1">IF($AG85&gt;0,OFFSET(DATA!$F$6,BD$10+27*(7-$AE$8),$AF85,1,1)/OFFSET(DATA!$F$6,BD$10,$AF85,1,1),0)</f>
        <v>0.5636363636363636</v>
      </c>
      <c r="BE85" s="190">
        <f ca="1">IF($AG85&gt;0,OFFSET(DATA!$F$6,BE$10+27*(7-$AE$8),$AF85,1,1)/OFFSET(DATA!$F$6,BE$10,$AF85,1,1),0)</f>
        <v>0.65462753950338604</v>
      </c>
      <c r="BF85" s="190">
        <f ca="1">IF($AG85&gt;0,OFFSET(DATA!$F$6,BF$10+27*(7-$AE$8),$AF85,1,1)/OFFSET(DATA!$F$6,BF$10,$AF85,1,1),0)</f>
        <v>0.53092783505154639</v>
      </c>
      <c r="BG85" s="190">
        <f ca="1">IF($AG85&gt;0,OFFSET(DATA!$F$6,BG$10+27*(7-$AE$8),$AF85,1,1)/OFFSET(DATA!$F$6,BG$10,$AF85,1,1),0)</f>
        <v>0.68548387096774188</v>
      </c>
      <c r="BH85" s="190">
        <f ca="1">IF($AG85&gt;0,OFFSET(DATA!$F$6,BH$10+27*(7-$AE$8),$AF85,1,1)/OFFSET(DATA!$F$6,BH$10,$AF85,1,1),0)</f>
        <v>0.68859649122807021</v>
      </c>
      <c r="BI85" s="190">
        <f ca="1">IF($AG85&gt;0,OFFSET(DATA!$F$6,BI$10+27*(7-$AE$8),$AF85,1,1)/OFFSET(DATA!$F$6,BI$10,$AF85,1,1),0)</f>
        <v>0.76470588235294112</v>
      </c>
      <c r="BJ85" s="190">
        <f ca="1">IF($AG85&gt;0,OFFSET(DATA!$F$6,BJ$10+27*(7-$AE$8),$AF85,1,1)/OFFSET(DATA!$F$6,BJ$10,$AF85,1,1),0)</f>
        <v>0.57475083056478404</v>
      </c>
      <c r="BK85" s="190">
        <f ca="1">IF($AG85&gt;0,OFFSET(DATA!$F$6,BK$10+27*(7-$AE$8),$AF85,1,1)/OFFSET(DATA!$F$6,BK$10,$AF85,1,1),0)</f>
        <v>0.70193548387096771</v>
      </c>
      <c r="BL85" s="190">
        <f ca="1">IF($AG85&gt;0,OFFSET(DATA!$F$6,BL$10+27*(7-$AE$8),$AF85,1,1)/OFFSET(DATA!$F$6,BL$10,$AF85,1,1),0)</f>
        <v>0.45714285714285713</v>
      </c>
      <c r="BM85" s="190">
        <f ca="1">IF($AG85&gt;0,OFFSET(DATA!$F$6,BM$10+27*(7-$AE$8),$AF85,1,1)/OFFSET(DATA!$F$6,BM$10,$AF85,1,1),0)</f>
        <v>0.64745762711864407</v>
      </c>
      <c r="BN85" s="190">
        <f ca="1">IF($AG85&gt;0,OFFSET(DATA!$F$6,BN$10+27*(7-$AE$8),$AF85,1,1)/OFFSET(DATA!$F$6,BN$10,$AF85,1,1),0)</f>
        <v>0.88336933045356369</v>
      </c>
      <c r="BO85" s="190">
        <f ca="1">IF($AG85&gt;0,OFFSET(DATA!$F$6,BO$10+27*(7-$AE$8),$AF85,1,1)/OFFSET(DATA!$F$6,BO$10,$AF85,1,1),0)</f>
        <v>0.67349970291146766</v>
      </c>
      <c r="BP85" s="190">
        <f ca="1">IF($AG85&gt;0,OFFSET(DATA!$F$6,BP$10+27*(7-$AE$8),$AF85,1,1)/OFFSET(DATA!$F$6,BP$10,$AF85,1,1),0)</f>
        <v>0.79374999999999996</v>
      </c>
      <c r="BQ85" s="190">
        <f ca="1">IF($AG85&gt;0,OFFSET(DATA!$F$6,BQ$10+27*(7-$AE$8),$AF85,1,1)/OFFSET(DATA!$F$6,BQ$10,$AF85,1,1),0)</f>
        <v>0.62047244094488185</v>
      </c>
      <c r="BR85" s="190">
        <f ca="1">IF($AG85&gt;0,OFFSET(DATA!$F$6,BR$10+27*(7-$AE$8),$AF85,1,1)/OFFSET(DATA!$F$6,BR$10,$AF85,1,1),0)</f>
        <v>0.64599483204134367</v>
      </c>
      <c r="BS85" s="190">
        <f ca="1">IF($AG85&gt;0,OFFSET(DATA!$F$6,BS$10+27*(7-$AE$8),$AF85,1,1)/OFFSET(DATA!$F$6,BS$10,$AF85,1,1),0)</f>
        <v>0.7</v>
      </c>
      <c r="BT85" s="190">
        <f ca="1">IF($AG85&gt;0,OFFSET(DATA!$F$6,BT$10+27*(7-$AE$8),$AF85,1,1)/OFFSET(DATA!$F$6,BT$10,$AF85,1,1),0)</f>
        <v>0.5</v>
      </c>
      <c r="BU85" s="190">
        <f ca="1">IF($AG85&gt;0,OFFSET(DATA!$F$6,BU$10+27*(7-$AE$8),$AF85,1,1)/OFFSET(DATA!$F$6,BU$10,$AF85,1,1),0)</f>
        <v>0.65040650406504064</v>
      </c>
      <c r="BV85" s="190">
        <f ca="1">IF($AG85&gt;0,OFFSET(DATA!$F$6,BV$10+27*(7-$AE$8),$AF85,1,1)/OFFSET(DATA!$F$6,BV$10,$AF85,1,1),0)</f>
        <v>0.62489557226399328</v>
      </c>
      <c r="BW85" s="190">
        <f ca="1">IF($AG85&gt;0,OFFSET(DATA!$F$6,BW$10+27*(7-$AE$8),$AF85,1,1)/OFFSET(DATA!$F$6,BW$10,$AF85,1,1),0)</f>
        <v>0.58603174603174601</v>
      </c>
      <c r="BX85" s="190">
        <f ca="1">IF($AG85&gt;0,OFFSET(DATA!$F$6,BX$10+27*(7-$AE$8),$AF85,1,1)/OFFSET(DATA!$F$6,BX$10,$AF85,1,1),0)</f>
        <v>0.63414634146341464</v>
      </c>
    </row>
    <row r="86" spans="32:76" x14ac:dyDescent="0.2">
      <c r="AF86" s="166">
        <v>75</v>
      </c>
      <c r="AG86" s="96">
        <f ca="1">OFFSET(DATA!$F$6,$AF$10,$AF86,1,1)</f>
        <v>433</v>
      </c>
      <c r="AH86" s="190">
        <f ca="1">IF($AG86&gt;0,OFFSET(DATA!$F$6,$AF$10+27*AH$10,$AF86,1,1)/$AG86,0)</f>
        <v>0.53117782909930711</v>
      </c>
      <c r="AI86" s="190">
        <f ca="1">IF($AG86&gt;0,OFFSET(DATA!$F$6,$AF$10+27*AI$10,$AF86,1,1)/$AG86,0)</f>
        <v>6.9284064665127024E-3</v>
      </c>
      <c r="AJ86" s="190">
        <f ca="1">IF($AG86&gt;0,OFFSET(DATA!$F$6,$AF$10+27*AJ$10,$AF86,1,1)/$AG86,0)</f>
        <v>0.10854503464203233</v>
      </c>
      <c r="AK86" s="190">
        <f ca="1">IF($AG86&gt;0,OFFSET(DATA!$F$6,$AF$10+27*AK$10,$AF86,1,1)/$AG86,0)</f>
        <v>8.3140877598152418E-2</v>
      </c>
      <c r="AL86" s="190">
        <f ca="1">IF($AG86&gt;0,OFFSET(DATA!$F$6,$AF$10+27*AL$10,$AF86,1,1)/$AG86,0)</f>
        <v>9.0069284064665134E-2</v>
      </c>
      <c r="AM86" s="190">
        <f ca="1">IF($AG86&gt;0,OFFSET(DATA!$F$6,$AF$10+27*AM$10,$AF86,1,1)/$AG86,0)</f>
        <v>3.0023094688221709E-2</v>
      </c>
      <c r="AN86" s="166">
        <f ca="1">OFFSET(DATA!$F$6,$AF$10+27*AN$10,$AF86,1,1)</f>
        <v>11</v>
      </c>
      <c r="AO86" s="166">
        <f t="shared" ca="1" si="3"/>
        <v>11</v>
      </c>
      <c r="AQ86" s="96">
        <f ca="1">OFFSET(DATA!$F$6,25,$AF86,1,1)</f>
        <v>20550</v>
      </c>
      <c r="AR86" s="190">
        <f ca="1">IF($AQ86&gt;0,OFFSET(DATA!$F$6,25+27*AR$10,$AF86,1,1)/$AQ86,0)</f>
        <v>0.61416058394160589</v>
      </c>
      <c r="AS86" s="190">
        <f ca="1">IF($AQ86&gt;0,OFFSET(DATA!$F$6,25+27*AS$10,$AF86,1,1)/$AQ86,0)</f>
        <v>9.4890510948905105E-3</v>
      </c>
      <c r="AT86" s="190">
        <f ca="1">IF($AQ86&gt;0,OFFSET(DATA!$F$6,25+27*AT$10,$AF86,1,1)/$AQ86,0)</f>
        <v>8.6763990267639909E-2</v>
      </c>
      <c r="AU86" s="190">
        <f ca="1">IF($AQ86&gt;0,OFFSET(DATA!$F$6,25+27*AU$10,$AF86,1,1)/$AQ86,0)</f>
        <v>4.8418491484184915E-2</v>
      </c>
      <c r="AV86" s="190">
        <f ca="1">IF($AQ86&gt;0,OFFSET(DATA!$F$6,25+27*AV$10,$AF86,1,1)/$AQ86,0)</f>
        <v>0.11041362530413626</v>
      </c>
      <c r="AW86" s="190">
        <f ca="1">IF($AQ86&gt;0,OFFSET(DATA!$F$6,25+27*AW$10,$AF86,1,1)/$AQ86,0)</f>
        <v>4.54014598540146E-2</v>
      </c>
      <c r="AZ86" s="166">
        <f t="shared" ca="1" si="4"/>
        <v>20</v>
      </c>
      <c r="BA86" s="190">
        <f ca="1">IF($AG86&gt;0,OFFSET(DATA!$F$6,BA$10+27*(7-$AE$8),$AF86,1,1)/OFFSET(DATA!$F$6,BA$10,$AF86,1,1),0)</f>
        <v>0.53117782909930711</v>
      </c>
      <c r="BB86" s="190">
        <f ca="1">IF($AG86&gt;0,OFFSET(DATA!$F$6,BB$10+27*(7-$AE$8),$AF86,1,1)/OFFSET(DATA!$F$6,BB$10,$AF86,1,1),0)</f>
        <v>0.48958333333333331</v>
      </c>
      <c r="BC86" s="190">
        <f ca="1">IF($AG86&gt;0,OFFSET(DATA!$F$6,BC$10+27*(7-$AE$8),$AF86,1,1)/OFFSET(DATA!$F$6,BC$10,$AF86,1,1),0)</f>
        <v>0.5357142857142857</v>
      </c>
      <c r="BD86" s="190">
        <f ca="1">IF($AG86&gt;0,OFFSET(DATA!$F$6,BD$10+27*(7-$AE$8),$AF86,1,1)/OFFSET(DATA!$F$6,BD$10,$AF86,1,1),0)</f>
        <v>0.55757575757575761</v>
      </c>
      <c r="BE86" s="190">
        <f ca="1">IF($AG86&gt;0,OFFSET(DATA!$F$6,BE$10+27*(7-$AE$8),$AF86,1,1)/OFFSET(DATA!$F$6,BE$10,$AF86,1,1),0)</f>
        <v>0.62045454545454548</v>
      </c>
      <c r="BF86" s="190">
        <f ca="1">IF($AG86&gt;0,OFFSET(DATA!$F$6,BF$10+27*(7-$AE$8),$AF86,1,1)/OFFSET(DATA!$F$6,BF$10,$AF86,1,1),0)</f>
        <v>0.51871657754010692</v>
      </c>
      <c r="BG86" s="190">
        <f ca="1">IF($AG86&gt;0,OFFSET(DATA!$F$6,BG$10+27*(7-$AE$8),$AF86,1,1)/OFFSET(DATA!$F$6,BG$10,$AF86,1,1),0)</f>
        <v>0.64251207729468596</v>
      </c>
      <c r="BH86" s="190">
        <f ca="1">IF($AG86&gt;0,OFFSET(DATA!$F$6,BH$10+27*(7-$AE$8),$AF86,1,1)/OFFSET(DATA!$F$6,BH$10,$AF86,1,1),0)</f>
        <v>0.67991004497751129</v>
      </c>
      <c r="BI86" s="190">
        <f ca="1">IF($AG86&gt;0,OFFSET(DATA!$F$6,BI$10+27*(7-$AE$8),$AF86,1,1)/OFFSET(DATA!$F$6,BI$10,$AF86,1,1),0)</f>
        <v>0.7416666666666667</v>
      </c>
      <c r="BJ86" s="190">
        <f ca="1">IF($AG86&gt;0,OFFSET(DATA!$F$6,BJ$10+27*(7-$AE$8),$AF86,1,1)/OFFSET(DATA!$F$6,BJ$10,$AF86,1,1),0)</f>
        <v>0.56206896551724139</v>
      </c>
      <c r="BK86" s="190">
        <f ca="1">IF($AG86&gt;0,OFFSET(DATA!$F$6,BK$10+27*(7-$AE$8),$AF86,1,1)/OFFSET(DATA!$F$6,BK$10,$AF86,1,1),0)</f>
        <v>0.70543806646525675</v>
      </c>
      <c r="BL86" s="190">
        <f ca="1">IF($AG86&gt;0,OFFSET(DATA!$F$6,BL$10+27*(7-$AE$8),$AF86,1,1)/OFFSET(DATA!$F$6,BL$10,$AF86,1,1),0)</f>
        <v>0.44427934621099552</v>
      </c>
      <c r="BM86" s="190">
        <f ca="1">IF($AG86&gt;0,OFFSET(DATA!$F$6,BM$10+27*(7-$AE$8),$AF86,1,1)/OFFSET(DATA!$F$6,BM$10,$AF86,1,1),0)</f>
        <v>0.66095890410958902</v>
      </c>
      <c r="BN86" s="190">
        <f ca="1">IF($AG86&gt;0,OFFSET(DATA!$F$6,BN$10+27*(7-$AE$8),$AF86,1,1)/OFFSET(DATA!$F$6,BN$10,$AF86,1,1),0)</f>
        <v>0.87910798122065725</v>
      </c>
      <c r="BO86" s="190">
        <f ca="1">IF($AG86&gt;0,OFFSET(DATA!$F$6,BO$10+27*(7-$AE$8),$AF86,1,1)/OFFSET(DATA!$F$6,BO$10,$AF86,1,1),0)</f>
        <v>0.66962699822380112</v>
      </c>
      <c r="BP86" s="190">
        <f ca="1">IF($AG86&gt;0,OFFSET(DATA!$F$6,BP$10+27*(7-$AE$8),$AF86,1,1)/OFFSET(DATA!$F$6,BP$10,$AF86,1,1),0)</f>
        <v>0.76431718061674003</v>
      </c>
      <c r="BQ86" s="190">
        <f ca="1">IF($AG86&gt;0,OFFSET(DATA!$F$6,BQ$10+27*(7-$AE$8),$AF86,1,1)/OFFSET(DATA!$F$6,BQ$10,$AF86,1,1),0)</f>
        <v>0.62362204724409454</v>
      </c>
      <c r="BR86" s="190">
        <f ca="1">IF($AG86&gt;0,OFFSET(DATA!$F$6,BR$10+27*(7-$AE$8),$AF86,1,1)/OFFSET(DATA!$F$6,BR$10,$AF86,1,1),0)</f>
        <v>0.64457831325301207</v>
      </c>
      <c r="BS86" s="190">
        <f ca="1">IF($AG86&gt;0,OFFSET(DATA!$F$6,BS$10+27*(7-$AE$8),$AF86,1,1)/OFFSET(DATA!$F$6,BS$10,$AF86,1,1),0)</f>
        <v>0.64102564102564108</v>
      </c>
      <c r="BT86" s="190">
        <f ca="1">IF($AG86&gt;0,OFFSET(DATA!$F$6,BT$10+27*(7-$AE$8),$AF86,1,1)/OFFSET(DATA!$F$6,BT$10,$AF86,1,1),0)</f>
        <v>0.48064516129032259</v>
      </c>
      <c r="BU86" s="190">
        <f ca="1">IF($AG86&gt;0,OFFSET(DATA!$F$6,BU$10+27*(7-$AE$8),$AF86,1,1)/OFFSET(DATA!$F$6,BU$10,$AF86,1,1),0)</f>
        <v>0.61263736263736268</v>
      </c>
      <c r="BV86" s="190">
        <f ca="1">IF($AG86&gt;0,OFFSET(DATA!$F$6,BV$10+27*(7-$AE$8),$AF86,1,1)/OFFSET(DATA!$F$6,BV$10,$AF86,1,1),0)</f>
        <v>0.62869565217391299</v>
      </c>
      <c r="BW86" s="190">
        <f ca="1">IF($AG86&gt;0,OFFSET(DATA!$F$6,BW$10+27*(7-$AE$8),$AF86,1,1)/OFFSET(DATA!$F$6,BW$10,$AF86,1,1),0)</f>
        <v>0.58197006613296209</v>
      </c>
      <c r="BX86" s="190">
        <f ca="1">IF($AG86&gt;0,OFFSET(DATA!$F$6,BX$10+27*(7-$AE$8),$AF86,1,1)/OFFSET(DATA!$F$6,BX$10,$AF86,1,1),0)</f>
        <v>0.62390670553935856</v>
      </c>
    </row>
    <row r="87" spans="32:76" x14ac:dyDescent="0.2">
      <c r="AF87" s="166">
        <v>76</v>
      </c>
      <c r="AG87" s="96">
        <f ca="1">OFFSET(DATA!$F$6,$AF$10,$AF87,1,1)</f>
        <v>428</v>
      </c>
      <c r="AH87" s="190">
        <f ca="1">IF($AG87&gt;0,OFFSET(DATA!$F$6,$AF$10+27*AH$10,$AF87,1,1)/$AG87,0)</f>
        <v>0.5280373831775701</v>
      </c>
      <c r="AI87" s="190">
        <f ca="1">IF($AG87&gt;0,OFFSET(DATA!$F$6,$AF$10+27*AI$10,$AF87,1,1)/$AG87,0)</f>
        <v>7.0093457943925233E-3</v>
      </c>
      <c r="AJ87" s="190">
        <f ca="1">IF($AG87&gt;0,OFFSET(DATA!$F$6,$AF$10+27*AJ$10,$AF87,1,1)/$AG87,0)</f>
        <v>0.10280373831775701</v>
      </c>
      <c r="AK87" s="190">
        <f ca="1">IF($AG87&gt;0,OFFSET(DATA!$F$6,$AF$10+27*AK$10,$AF87,1,1)/$AG87,0)</f>
        <v>8.4112149532710276E-2</v>
      </c>
      <c r="AL87" s="190">
        <f ca="1">IF($AG87&gt;0,OFFSET(DATA!$F$6,$AF$10+27*AL$10,$AF87,1,1)/$AG87,0)</f>
        <v>7.0093457943925228E-2</v>
      </c>
      <c r="AM87" s="190">
        <f ca="1">IF($AG87&gt;0,OFFSET(DATA!$F$6,$AF$10+27*AM$10,$AF87,1,1)/$AG87,0)</f>
        <v>4.2056074766355138E-2</v>
      </c>
      <c r="AN87" s="166">
        <f ca="1">OFFSET(DATA!$F$6,$AF$10+27*AN$10,$AF87,1,1)</f>
        <v>16</v>
      </c>
      <c r="AO87" s="166">
        <f t="shared" ca="1" si="3"/>
        <v>16</v>
      </c>
      <c r="AQ87" s="96">
        <f ca="1">OFFSET(DATA!$F$6,25,$AF87,1,1)</f>
        <v>20759</v>
      </c>
      <c r="AR87" s="190">
        <f ca="1">IF($AQ87&gt;0,OFFSET(DATA!$F$6,25+27*AR$10,$AF87,1,1)/$AQ87,0)</f>
        <v>0.6133725131268366</v>
      </c>
      <c r="AS87" s="190">
        <f ca="1">IF($AQ87&gt;0,OFFSET(DATA!$F$6,25+27*AS$10,$AF87,1,1)/$AQ87,0)</f>
        <v>8.4300785201599313E-3</v>
      </c>
      <c r="AT87" s="190">
        <f ca="1">IF($AQ87&gt;0,OFFSET(DATA!$F$6,25+27*AT$10,$AF87,1,1)/$AQ87,0)</f>
        <v>8.6179488414663524E-2</v>
      </c>
      <c r="AU87" s="190">
        <f ca="1">IF($AQ87&gt;0,OFFSET(DATA!$F$6,25+27*AU$10,$AF87,1,1)/$AQ87,0)</f>
        <v>4.9809721084830678E-2</v>
      </c>
      <c r="AV87" s="190">
        <f ca="1">IF($AQ87&gt;0,OFFSET(DATA!$F$6,25+27*AV$10,$AF87,1,1)/$AQ87,0)</f>
        <v>0.1084830675851438</v>
      </c>
      <c r="AW87" s="190">
        <f ca="1">IF($AQ87&gt;0,OFFSET(DATA!$F$6,25+27*AW$10,$AF87,1,1)/$AQ87,0)</f>
        <v>4.3788236427573582E-2</v>
      </c>
      <c r="AZ87" s="166">
        <f t="shared" ca="1" si="4"/>
        <v>21</v>
      </c>
      <c r="BA87" s="190">
        <f ca="1">IF($AG87&gt;0,OFFSET(DATA!$F$6,BA$10+27*(7-$AE$8),$AF87,1,1)/OFFSET(DATA!$F$6,BA$10,$AF87,1,1),0)</f>
        <v>0.5280373831775701</v>
      </c>
      <c r="BB87" s="190">
        <f ca="1">IF($AG87&gt;0,OFFSET(DATA!$F$6,BB$10+27*(7-$AE$8),$AF87,1,1)/OFFSET(DATA!$F$6,BB$10,$AF87,1,1),0)</f>
        <v>0.49473684210526314</v>
      </c>
      <c r="BC87" s="190">
        <f ca="1">IF($AG87&gt;0,OFFSET(DATA!$F$6,BC$10+27*(7-$AE$8),$AF87,1,1)/OFFSET(DATA!$F$6,BC$10,$AF87,1,1),0)</f>
        <v>0.6333333333333333</v>
      </c>
      <c r="BD87" s="190">
        <f ca="1">IF($AG87&gt;0,OFFSET(DATA!$F$6,BD$10+27*(7-$AE$8),$AF87,1,1)/OFFSET(DATA!$F$6,BD$10,$AF87,1,1),0)</f>
        <v>0.55555555555555558</v>
      </c>
      <c r="BE87" s="190">
        <f ca="1">IF($AG87&gt;0,OFFSET(DATA!$F$6,BE$10+27*(7-$AE$8),$AF87,1,1)/OFFSET(DATA!$F$6,BE$10,$AF87,1,1),0)</f>
        <v>0.6216216216216216</v>
      </c>
      <c r="BF87" s="190">
        <f ca="1">IF($AG87&gt;0,OFFSET(DATA!$F$6,BF$10+27*(7-$AE$8),$AF87,1,1)/OFFSET(DATA!$F$6,BF$10,$AF87,1,1),0)</f>
        <v>0.52879581151832455</v>
      </c>
      <c r="BG87" s="190">
        <f ca="1">IF($AG87&gt;0,OFFSET(DATA!$F$6,BG$10+27*(7-$AE$8),$AF87,1,1)/OFFSET(DATA!$F$6,BG$10,$AF87,1,1),0)</f>
        <v>0.6517857142857143</v>
      </c>
      <c r="BH87" s="190">
        <f ca="1">IF($AG87&gt;0,OFFSET(DATA!$F$6,BH$10+27*(7-$AE$8),$AF87,1,1)/OFFSET(DATA!$F$6,BH$10,$AF87,1,1),0)</f>
        <v>0.69155354449472095</v>
      </c>
      <c r="BI87" s="190">
        <f ca="1">IF($AG87&gt;0,OFFSET(DATA!$F$6,BI$10+27*(7-$AE$8),$AF87,1,1)/OFFSET(DATA!$F$6,BI$10,$AF87,1,1),0)</f>
        <v>0.72727272727272729</v>
      </c>
      <c r="BJ87" s="190">
        <f ca="1">IF($AG87&gt;0,OFFSET(DATA!$F$6,BJ$10+27*(7-$AE$8),$AF87,1,1)/OFFSET(DATA!$F$6,BJ$10,$AF87,1,1),0)</f>
        <v>0.56944444444444442</v>
      </c>
      <c r="BK87" s="190">
        <f ca="1">IF($AG87&gt;0,OFFSET(DATA!$F$6,BK$10+27*(7-$AE$8),$AF87,1,1)/OFFSET(DATA!$F$6,BK$10,$AF87,1,1),0)</f>
        <v>0.70408163265306123</v>
      </c>
      <c r="BL87" s="190">
        <f ca="1">IF($AG87&gt;0,OFFSET(DATA!$F$6,BL$10+27*(7-$AE$8),$AF87,1,1)/OFFSET(DATA!$F$6,BL$10,$AF87,1,1),0)</f>
        <v>0.43277723258096173</v>
      </c>
      <c r="BM87" s="190">
        <f ca="1">IF($AG87&gt;0,OFFSET(DATA!$F$6,BM$10+27*(7-$AE$8),$AF87,1,1)/OFFSET(DATA!$F$6,BM$10,$AF87,1,1),0)</f>
        <v>0.63961038961038963</v>
      </c>
      <c r="BN87" s="190">
        <f ca="1">IF($AG87&gt;0,OFFSET(DATA!$F$6,BN$10+27*(7-$AE$8),$AF87,1,1)/OFFSET(DATA!$F$6,BN$10,$AF87,1,1),0)</f>
        <v>0.87360178970917224</v>
      </c>
      <c r="BO87" s="190">
        <f ca="1">IF($AG87&gt;0,OFFSET(DATA!$F$6,BO$10+27*(7-$AE$8),$AF87,1,1)/OFFSET(DATA!$F$6,BO$10,$AF87,1,1),0)</f>
        <v>0.66647041507212246</v>
      </c>
      <c r="BP87" s="190">
        <f ca="1">IF($AG87&gt;0,OFFSET(DATA!$F$6,BP$10+27*(7-$AE$8),$AF87,1,1)/OFFSET(DATA!$F$6,BP$10,$AF87,1,1),0)</f>
        <v>0.76367614879649892</v>
      </c>
      <c r="BQ87" s="190">
        <f ca="1">IF($AG87&gt;0,OFFSET(DATA!$F$6,BQ$10+27*(7-$AE$8),$AF87,1,1)/OFFSET(DATA!$F$6,BQ$10,$AF87,1,1),0)</f>
        <v>0.61310452418096728</v>
      </c>
      <c r="BR87" s="190">
        <f ca="1">IF($AG87&gt;0,OFFSET(DATA!$F$6,BR$10+27*(7-$AE$8),$AF87,1,1)/OFFSET(DATA!$F$6,BR$10,$AF87,1,1),0)</f>
        <v>0.62721893491124259</v>
      </c>
      <c r="BS87" s="190">
        <f ca="1">IF($AG87&gt;0,OFFSET(DATA!$F$6,BS$10+27*(7-$AE$8),$AF87,1,1)/OFFSET(DATA!$F$6,BS$10,$AF87,1,1),0)</f>
        <v>0.65853658536585369</v>
      </c>
      <c r="BT87" s="190">
        <f ca="1">IF($AG87&gt;0,OFFSET(DATA!$F$6,BT$10+27*(7-$AE$8),$AF87,1,1)/OFFSET(DATA!$F$6,BT$10,$AF87,1,1),0)</f>
        <v>0.4589905362776025</v>
      </c>
      <c r="BU87" s="190">
        <f ca="1">IF($AG87&gt;0,OFFSET(DATA!$F$6,BU$10+27*(7-$AE$8),$AF87,1,1)/OFFSET(DATA!$F$6,BU$10,$AF87,1,1),0)</f>
        <v>0.61016949152542377</v>
      </c>
      <c r="BV87" s="190">
        <f ca="1">IF($AG87&gt;0,OFFSET(DATA!$F$6,BV$10+27*(7-$AE$8),$AF87,1,1)/OFFSET(DATA!$F$6,BV$10,$AF87,1,1),0)</f>
        <v>0.61908931698774083</v>
      </c>
      <c r="BW87" s="190">
        <f ca="1">IF($AG87&gt;0,OFFSET(DATA!$F$6,BW$10+27*(7-$AE$8),$AF87,1,1)/OFFSET(DATA!$F$6,BW$10,$AF87,1,1),0)</f>
        <v>0.58763244745527188</v>
      </c>
      <c r="BX87" s="190">
        <f ca="1">IF($AG87&gt;0,OFFSET(DATA!$F$6,BX$10+27*(7-$AE$8),$AF87,1,1)/OFFSET(DATA!$F$6,BX$10,$AF87,1,1),0)</f>
        <v>0.62931034482758619</v>
      </c>
    </row>
    <row r="88" spans="32:76" x14ac:dyDescent="0.2">
      <c r="AF88" s="166">
        <v>77</v>
      </c>
      <c r="AG88" s="96">
        <f ca="1">OFFSET(DATA!$F$6,$AF$10,$AF88,1,1)</f>
        <v>432</v>
      </c>
      <c r="AH88" s="190">
        <f ca="1">IF($AG88&gt;0,OFFSET(DATA!$F$6,$AF$10+27*AH$10,$AF88,1,1)/$AG88,0)</f>
        <v>0.53935185185185186</v>
      </c>
      <c r="AI88" s="190">
        <f ca="1">IF($AG88&gt;0,OFFSET(DATA!$F$6,$AF$10+27*AI$10,$AF88,1,1)/$AG88,0)</f>
        <v>6.9444444444444441E-3</v>
      </c>
      <c r="AJ88" s="190">
        <f ca="1">IF($AG88&gt;0,OFFSET(DATA!$F$6,$AF$10+27*AJ$10,$AF88,1,1)/$AG88,0)</f>
        <v>0.10879629629629629</v>
      </c>
      <c r="AK88" s="190">
        <f ca="1">IF($AG88&gt;0,OFFSET(DATA!$F$6,$AF$10+27*AK$10,$AF88,1,1)/$AG88,0)</f>
        <v>7.1759259259259259E-2</v>
      </c>
      <c r="AL88" s="190">
        <f ca="1">IF($AG88&gt;0,OFFSET(DATA!$F$6,$AF$10+27*AL$10,$AF88,1,1)/$AG88,0)</f>
        <v>0.10648148148148148</v>
      </c>
      <c r="AM88" s="190">
        <f ca="1">IF($AG88&gt;0,OFFSET(DATA!$F$6,$AF$10+27*AM$10,$AF88,1,1)/$AG88,0)</f>
        <v>5.5555555555555552E-2</v>
      </c>
      <c r="AN88" s="166">
        <f ca="1">OFFSET(DATA!$F$6,$AF$10+27*AN$10,$AF88,1,1)</f>
        <v>20</v>
      </c>
      <c r="AO88" s="166">
        <f t="shared" ca="1" si="3"/>
        <v>20</v>
      </c>
      <c r="AQ88" s="96">
        <f ca="1">OFFSET(DATA!$F$6,25,$AF88,1,1)</f>
        <v>21060</v>
      </c>
      <c r="AR88" s="190">
        <f ca="1">IF($AQ88&gt;0,OFFSET(DATA!$F$6,25+27*AR$10,$AF88,1,1)/$AQ88,0)</f>
        <v>0.61500474833808172</v>
      </c>
      <c r="AS88" s="190">
        <f ca="1">IF($AQ88&gt;0,OFFSET(DATA!$F$6,25+27*AS$10,$AF88,1,1)/$AQ88,0)</f>
        <v>7.3599240265906935E-3</v>
      </c>
      <c r="AT88" s="190">
        <f ca="1">IF($AQ88&gt;0,OFFSET(DATA!$F$6,25+27*AT$10,$AF88,1,1)/$AQ88,0)</f>
        <v>8.594491927825261E-2</v>
      </c>
      <c r="AU88" s="190">
        <f ca="1">IF($AQ88&gt;0,OFFSET(DATA!$F$6,25+27*AU$10,$AF88,1,1)/$AQ88,0)</f>
        <v>4.8765432098765431E-2</v>
      </c>
      <c r="AV88" s="190">
        <f ca="1">IF($AQ88&gt;0,OFFSET(DATA!$F$6,25+27*AV$10,$AF88,1,1)/$AQ88,0)</f>
        <v>0.11372269705603039</v>
      </c>
      <c r="AW88" s="190">
        <f ca="1">IF($AQ88&gt;0,OFFSET(DATA!$F$6,25+27*AW$10,$AF88,1,1)/$AQ88,0)</f>
        <v>5.0664767331433998E-2</v>
      </c>
      <c r="AZ88" s="166">
        <f t="shared" ca="1" si="4"/>
        <v>18</v>
      </c>
      <c r="BA88" s="190">
        <f ca="1">IF($AG88&gt;0,OFFSET(DATA!$F$6,BA$10+27*(7-$AE$8),$AF88,1,1)/OFFSET(DATA!$F$6,BA$10,$AF88,1,1),0)</f>
        <v>0.53935185185185186</v>
      </c>
      <c r="BB88" s="190">
        <f ca="1">IF($AG88&gt;0,OFFSET(DATA!$F$6,BB$10+27*(7-$AE$8),$AF88,1,1)/OFFSET(DATA!$F$6,BB$10,$AF88,1,1),0)</f>
        <v>0.52873563218390807</v>
      </c>
      <c r="BC88" s="190">
        <f ca="1">IF($AG88&gt;0,OFFSET(DATA!$F$6,BC$10+27*(7-$AE$8),$AF88,1,1)/OFFSET(DATA!$F$6,BC$10,$AF88,1,1),0)</f>
        <v>0.52941176470588236</v>
      </c>
      <c r="BD88" s="190">
        <f ca="1">IF($AG88&gt;0,OFFSET(DATA!$F$6,BD$10+27*(7-$AE$8),$AF88,1,1)/OFFSET(DATA!$F$6,BD$10,$AF88,1,1),0)</f>
        <v>0.57718120805369133</v>
      </c>
      <c r="BE88" s="190">
        <f ca="1">IF($AG88&gt;0,OFFSET(DATA!$F$6,BE$10+27*(7-$AE$8),$AF88,1,1)/OFFSET(DATA!$F$6,BE$10,$AF88,1,1),0)</f>
        <v>0.60538116591928248</v>
      </c>
      <c r="BF88" s="190">
        <f ca="1">IF($AG88&gt;0,OFFSET(DATA!$F$6,BF$10+27*(7-$AE$8),$AF88,1,1)/OFFSET(DATA!$F$6,BF$10,$AF88,1,1),0)</f>
        <v>0.52284263959390864</v>
      </c>
      <c r="BG88" s="190">
        <f ca="1">IF($AG88&gt;0,OFFSET(DATA!$F$6,BG$10+27*(7-$AE$8),$AF88,1,1)/OFFSET(DATA!$F$6,BG$10,$AF88,1,1),0)</f>
        <v>0.63755458515283847</v>
      </c>
      <c r="BH88" s="190">
        <f ca="1">IF($AG88&gt;0,OFFSET(DATA!$F$6,BH$10+27*(7-$AE$8),$AF88,1,1)/OFFSET(DATA!$F$6,BH$10,$AF88,1,1),0)</f>
        <v>0.66666666666666663</v>
      </c>
      <c r="BI88" s="190">
        <f ca="1">IF($AG88&gt;0,OFFSET(DATA!$F$6,BI$10+27*(7-$AE$8),$AF88,1,1)/OFFSET(DATA!$F$6,BI$10,$AF88,1,1),0)</f>
        <v>0.72592592592592597</v>
      </c>
      <c r="BJ88" s="190">
        <f ca="1">IF($AG88&gt;0,OFFSET(DATA!$F$6,BJ$10+27*(7-$AE$8),$AF88,1,1)/OFFSET(DATA!$F$6,BJ$10,$AF88,1,1),0)</f>
        <v>0.53103448275862064</v>
      </c>
      <c r="BK88" s="190">
        <f ca="1">IF($AG88&gt;0,OFFSET(DATA!$F$6,BK$10+27*(7-$AE$8),$AF88,1,1)/OFFSET(DATA!$F$6,BK$10,$AF88,1,1),0)</f>
        <v>0.71082621082621078</v>
      </c>
      <c r="BL88" s="190">
        <f ca="1">IF($AG88&gt;0,OFFSET(DATA!$F$6,BL$10+27*(7-$AE$8),$AF88,1,1)/OFFSET(DATA!$F$6,BL$10,$AF88,1,1),0)</f>
        <v>0.42554194156456171</v>
      </c>
      <c r="BM88" s="190">
        <f ca="1">IF($AG88&gt;0,OFFSET(DATA!$F$6,BM$10+27*(7-$AE$8),$AF88,1,1)/OFFSET(DATA!$F$6,BM$10,$AF88,1,1),0)</f>
        <v>0.64779874213836475</v>
      </c>
      <c r="BN88" s="190">
        <f ca="1">IF($AG88&gt;0,OFFSET(DATA!$F$6,BN$10+27*(7-$AE$8),$AF88,1,1)/OFFSET(DATA!$F$6,BN$10,$AF88,1,1),0)</f>
        <v>0.90271493212669685</v>
      </c>
      <c r="BO88" s="190">
        <f ca="1">IF($AG88&gt;0,OFFSET(DATA!$F$6,BO$10+27*(7-$AE$8),$AF88,1,1)/OFFSET(DATA!$F$6,BO$10,$AF88,1,1),0)</f>
        <v>0.66873339238263951</v>
      </c>
      <c r="BP88" s="190">
        <f ca="1">IF($AG88&gt;0,OFFSET(DATA!$F$6,BP$10+27*(7-$AE$8),$AF88,1,1)/OFFSET(DATA!$F$6,BP$10,$AF88,1,1),0)</f>
        <v>0.75583864118895971</v>
      </c>
      <c r="BQ88" s="190">
        <f ca="1">IF($AG88&gt;0,OFFSET(DATA!$F$6,BQ$10+27*(7-$AE$8),$AF88,1,1)/OFFSET(DATA!$F$6,BQ$10,$AF88,1,1),0)</f>
        <v>0.64511041009463721</v>
      </c>
      <c r="BR88" s="190">
        <f ca="1">IF($AG88&gt;0,OFFSET(DATA!$F$6,BR$10+27*(7-$AE$8),$AF88,1,1)/OFFSET(DATA!$F$6,BR$10,$AF88,1,1),0)</f>
        <v>0.61079545454545459</v>
      </c>
      <c r="BS88" s="190">
        <f ca="1">IF($AG88&gt;0,OFFSET(DATA!$F$6,BS$10+27*(7-$AE$8),$AF88,1,1)/OFFSET(DATA!$F$6,BS$10,$AF88,1,1),0)</f>
        <v>0.72093023255813948</v>
      </c>
      <c r="BT88" s="190">
        <f ca="1">IF($AG88&gt;0,OFFSET(DATA!$F$6,BT$10+27*(7-$AE$8),$AF88,1,1)/OFFSET(DATA!$F$6,BT$10,$AF88,1,1),0)</f>
        <v>0.46165644171779141</v>
      </c>
      <c r="BU88" s="190">
        <f ca="1">IF($AG88&gt;0,OFFSET(DATA!$F$6,BU$10+27*(7-$AE$8),$AF88,1,1)/OFFSET(DATA!$F$6,BU$10,$AF88,1,1),0)</f>
        <v>0.58980891719745221</v>
      </c>
      <c r="BV88" s="190">
        <f ca="1">IF($AG88&gt;0,OFFSET(DATA!$F$6,BV$10+27*(7-$AE$8),$AF88,1,1)/OFFSET(DATA!$F$6,BV$10,$AF88,1,1),0)</f>
        <v>0.6385751520417029</v>
      </c>
      <c r="BW88" s="190">
        <f ca="1">IF($AG88&gt;0,OFFSET(DATA!$F$6,BW$10+27*(7-$AE$8),$AF88,1,1)/OFFSET(DATA!$F$6,BW$10,$AF88,1,1),0)</f>
        <v>0.59629566112159149</v>
      </c>
      <c r="BX88" s="190">
        <f ca="1">IF($AG88&gt;0,OFFSET(DATA!$F$6,BX$10+27*(7-$AE$8),$AF88,1,1)/OFFSET(DATA!$F$6,BX$10,$AF88,1,1),0)</f>
        <v>0.63157894736842102</v>
      </c>
    </row>
    <row r="89" spans="32:76" x14ac:dyDescent="0.2">
      <c r="AF89" s="166">
        <v>78</v>
      </c>
      <c r="AG89" s="96">
        <f ca="1">OFFSET(DATA!$F$6,$AF$10,$AF89,1,1)</f>
        <v>425</v>
      </c>
      <c r="AH89" s="190">
        <f ca="1">IF($AG89&gt;0,OFFSET(DATA!$F$6,$AF$10+27*AH$10,$AF89,1,1)/$AG89,0)</f>
        <v>0.54588235294117649</v>
      </c>
      <c r="AI89" s="190">
        <f ca="1">IF($AG89&gt;0,OFFSET(DATA!$F$6,$AF$10+27*AI$10,$AF89,1,1)/$AG89,0)</f>
        <v>2.352941176470588E-3</v>
      </c>
      <c r="AJ89" s="190">
        <f ca="1">IF($AG89&gt;0,OFFSET(DATA!$F$6,$AF$10+27*AJ$10,$AF89,1,1)/$AG89,0)</f>
        <v>0.10352941176470588</v>
      </c>
      <c r="AK89" s="190">
        <f ca="1">IF($AG89&gt;0,OFFSET(DATA!$F$6,$AF$10+27*AK$10,$AF89,1,1)/$AG89,0)</f>
        <v>6.8235294117647061E-2</v>
      </c>
      <c r="AL89" s="190">
        <f ca="1">IF($AG89&gt;0,OFFSET(DATA!$F$6,$AF$10+27*AL$10,$AF89,1,1)/$AG89,0)</f>
        <v>9.4117647058823528E-2</v>
      </c>
      <c r="AM89" s="190">
        <f ca="1">IF($AG89&gt;0,OFFSET(DATA!$F$6,$AF$10+27*AM$10,$AF89,1,1)/$AG89,0)</f>
        <v>2.823529411764706E-2</v>
      </c>
      <c r="AN89" s="166">
        <f ca="1">OFFSET(DATA!$F$6,$AF$10+27*AN$10,$AF89,1,1)</f>
        <v>18</v>
      </c>
      <c r="AO89" s="166">
        <f t="shared" ca="1" si="3"/>
        <v>18</v>
      </c>
      <c r="AQ89" s="96">
        <f ca="1">OFFSET(DATA!$F$6,25,$AF89,1,1)</f>
        <v>21418</v>
      </c>
      <c r="AR89" s="190">
        <f ca="1">IF($AQ89&gt;0,OFFSET(DATA!$F$6,25+27*AR$10,$AF89,1,1)/$AQ89,0)</f>
        <v>0.61653749182930251</v>
      </c>
      <c r="AS89" s="190">
        <f ca="1">IF($AQ89&gt;0,OFFSET(DATA!$F$6,25+27*AS$10,$AF89,1,1)/$AQ89,0)</f>
        <v>6.9567653375665331E-3</v>
      </c>
      <c r="AT89" s="190">
        <f ca="1">IF($AQ89&gt;0,OFFSET(DATA!$F$6,25+27*AT$10,$AF89,1,1)/$AQ89,0)</f>
        <v>8.5068633859370621E-2</v>
      </c>
      <c r="AU89" s="190">
        <f ca="1">IF($AQ89&gt;0,OFFSET(DATA!$F$6,25+27*AU$10,$AF89,1,1)/$AQ89,0)</f>
        <v>4.3234662433467179E-2</v>
      </c>
      <c r="AV89" s="190">
        <f ca="1">IF($AQ89&gt;0,OFFSET(DATA!$F$6,25+27*AV$10,$AF89,1,1)/$AQ89,0)</f>
        <v>0.12405453356989449</v>
      </c>
      <c r="AW89" s="190">
        <f ca="1">IF($AQ89&gt;0,OFFSET(DATA!$F$6,25+27*AW$10,$AF89,1,1)/$AQ89,0)</f>
        <v>5.8922401718180972E-2</v>
      </c>
      <c r="AZ89" s="166">
        <f t="shared" ca="1" si="4"/>
        <v>17</v>
      </c>
      <c r="BA89" s="190">
        <f ca="1">IF($AG89&gt;0,OFFSET(DATA!$F$6,BA$10+27*(7-$AE$8),$AF89,1,1)/OFFSET(DATA!$F$6,BA$10,$AF89,1,1),0)</f>
        <v>0.54588235294117649</v>
      </c>
      <c r="BB89" s="190">
        <f ca="1">IF($AG89&gt;0,OFFSET(DATA!$F$6,BB$10+27*(7-$AE$8),$AF89,1,1)/OFFSET(DATA!$F$6,BB$10,$AF89,1,1),0)</f>
        <v>0.51851851851851849</v>
      </c>
      <c r="BC89" s="190">
        <f ca="1">IF($AG89&gt;0,OFFSET(DATA!$F$6,BC$10+27*(7-$AE$8),$AF89,1,1)/OFFSET(DATA!$F$6,BC$10,$AF89,1,1),0)</f>
        <v>0.54054054054054057</v>
      </c>
      <c r="BD89" s="190">
        <f ca="1">IF($AG89&gt;0,OFFSET(DATA!$F$6,BD$10+27*(7-$AE$8),$AF89,1,1)/OFFSET(DATA!$F$6,BD$10,$AF89,1,1),0)</f>
        <v>0.51020408163265307</v>
      </c>
      <c r="BE89" s="190">
        <f ca="1">IF($AG89&gt;0,OFFSET(DATA!$F$6,BE$10+27*(7-$AE$8),$AF89,1,1)/OFFSET(DATA!$F$6,BE$10,$AF89,1,1),0)</f>
        <v>0.61674008810572689</v>
      </c>
      <c r="BF89" s="190">
        <f ca="1">IF($AG89&gt;0,OFFSET(DATA!$F$6,BF$10+27*(7-$AE$8),$AF89,1,1)/OFFSET(DATA!$F$6,BF$10,$AF89,1,1),0)</f>
        <v>0.52083333333333337</v>
      </c>
      <c r="BG89" s="190">
        <f ca="1">IF($AG89&gt;0,OFFSET(DATA!$F$6,BG$10+27*(7-$AE$8),$AF89,1,1)/OFFSET(DATA!$F$6,BG$10,$AF89,1,1),0)</f>
        <v>0.67796610169491522</v>
      </c>
      <c r="BH89" s="190">
        <f ca="1">IF($AG89&gt;0,OFFSET(DATA!$F$6,BH$10+27*(7-$AE$8),$AF89,1,1)/OFFSET(DATA!$F$6,BH$10,$AF89,1,1),0)</f>
        <v>0.68617771509167846</v>
      </c>
      <c r="BI89" s="190">
        <f ca="1">IF($AG89&gt;0,OFFSET(DATA!$F$6,BI$10+27*(7-$AE$8),$AF89,1,1)/OFFSET(DATA!$F$6,BI$10,$AF89,1,1),0)</f>
        <v>0.72992700729927007</v>
      </c>
      <c r="BJ89" s="190">
        <f ca="1">IF($AG89&gt;0,OFFSET(DATA!$F$6,BJ$10+27*(7-$AE$8),$AF89,1,1)/OFFSET(DATA!$F$6,BJ$10,$AF89,1,1),0)</f>
        <v>0.53819444444444442</v>
      </c>
      <c r="BK89" s="190">
        <f ca="1">IF($AG89&gt;0,OFFSET(DATA!$F$6,BK$10+27*(7-$AE$8),$AF89,1,1)/OFFSET(DATA!$F$6,BK$10,$AF89,1,1),0)</f>
        <v>0.70694444444444449</v>
      </c>
      <c r="BL89" s="190">
        <f ca="1">IF($AG89&gt;0,OFFSET(DATA!$F$6,BL$10+27*(7-$AE$8),$AF89,1,1)/OFFSET(DATA!$F$6,BL$10,$AF89,1,1),0)</f>
        <v>0.41844983357108895</v>
      </c>
      <c r="BM89" s="190">
        <f ca="1">IF($AG89&gt;0,OFFSET(DATA!$F$6,BM$10+27*(7-$AE$8),$AF89,1,1)/OFFSET(DATA!$F$6,BM$10,$AF89,1,1),0)</f>
        <v>0.63836477987421381</v>
      </c>
      <c r="BN89" s="190">
        <f ca="1">IF($AG89&gt;0,OFFSET(DATA!$F$6,BN$10+27*(7-$AE$8),$AF89,1,1)/OFFSET(DATA!$F$6,BN$10,$AF89,1,1),0)</f>
        <v>0.8973214285714286</v>
      </c>
      <c r="BO89" s="190">
        <f ca="1">IF($AG89&gt;0,OFFSET(DATA!$F$6,BO$10+27*(7-$AE$8),$AF89,1,1)/OFFSET(DATA!$F$6,BO$10,$AF89,1,1),0)</f>
        <v>0.66266119577960136</v>
      </c>
      <c r="BP89" s="190">
        <f ca="1">IF($AG89&gt;0,OFFSET(DATA!$F$6,BP$10+27*(7-$AE$8),$AF89,1,1)/OFFSET(DATA!$F$6,BP$10,$AF89,1,1),0)</f>
        <v>0.7282377919320594</v>
      </c>
      <c r="BQ89" s="190">
        <f ca="1">IF($AG89&gt;0,OFFSET(DATA!$F$6,BQ$10+27*(7-$AE$8),$AF89,1,1)/OFFSET(DATA!$F$6,BQ$10,$AF89,1,1),0)</f>
        <v>0.65</v>
      </c>
      <c r="BR89" s="190">
        <f ca="1">IF($AG89&gt;0,OFFSET(DATA!$F$6,BR$10+27*(7-$AE$8),$AF89,1,1)/OFFSET(DATA!$F$6,BR$10,$AF89,1,1),0)</f>
        <v>0.60734463276836159</v>
      </c>
      <c r="BS89" s="190">
        <f ca="1">IF($AG89&gt;0,OFFSET(DATA!$F$6,BS$10+27*(7-$AE$8),$AF89,1,1)/OFFSET(DATA!$F$6,BS$10,$AF89,1,1),0)</f>
        <v>0.73333333333333328</v>
      </c>
      <c r="BT89" s="190">
        <f ca="1">IF($AG89&gt;0,OFFSET(DATA!$F$6,BT$10+27*(7-$AE$8),$AF89,1,1)/OFFSET(DATA!$F$6,BT$10,$AF89,1,1),0)</f>
        <v>0.45454545454545453</v>
      </c>
      <c r="BU89" s="190">
        <f ca="1">IF($AG89&gt;0,OFFSET(DATA!$F$6,BU$10+27*(7-$AE$8),$AF89,1,1)/OFFSET(DATA!$F$6,BU$10,$AF89,1,1),0)</f>
        <v>0.60327455919395467</v>
      </c>
      <c r="BV89" s="190">
        <f ca="1">IF($AG89&gt;0,OFFSET(DATA!$F$6,BV$10+27*(7-$AE$8),$AF89,1,1)/OFFSET(DATA!$F$6,BV$10,$AF89,1,1),0)</f>
        <v>0.66080402010050254</v>
      </c>
      <c r="BW89" s="190">
        <f ca="1">IF($AG89&gt;0,OFFSET(DATA!$F$6,BW$10+27*(7-$AE$8),$AF89,1,1)/OFFSET(DATA!$F$6,BW$10,$AF89,1,1),0)</f>
        <v>0.5962815405046481</v>
      </c>
      <c r="BX89" s="190">
        <f ca="1">IF($AG89&gt;0,OFFSET(DATA!$F$6,BX$10+27*(7-$AE$8),$AF89,1,1)/OFFSET(DATA!$F$6,BX$10,$AF89,1,1),0)</f>
        <v>0.66204986149584488</v>
      </c>
    </row>
    <row r="90" spans="32:76" x14ac:dyDescent="0.2">
      <c r="AF90" s="166">
        <v>79</v>
      </c>
      <c r="AG90" s="96">
        <f ca="1">OFFSET(DATA!$F$6,$AF$10,$AF90,1,1)</f>
        <v>400</v>
      </c>
      <c r="AH90" s="190">
        <f ca="1">IF($AG90&gt;0,OFFSET(DATA!$F$6,$AF$10+27*AH$10,$AF90,1,1)/$AG90,0)</f>
        <v>0.53</v>
      </c>
      <c r="AI90" s="190">
        <f ca="1">IF($AG90&gt;0,OFFSET(DATA!$F$6,$AF$10+27*AI$10,$AF90,1,1)/$AG90,0)</f>
        <v>2.5000000000000001E-3</v>
      </c>
      <c r="AJ90" s="190">
        <f ca="1">IF($AG90&gt;0,OFFSET(DATA!$F$6,$AF$10+27*AJ$10,$AF90,1,1)/$AG90,0)</f>
        <v>0.115</v>
      </c>
      <c r="AK90" s="190">
        <f ca="1">IF($AG90&gt;0,OFFSET(DATA!$F$6,$AF$10+27*AK$10,$AF90,1,1)/$AG90,0)</f>
        <v>0.08</v>
      </c>
      <c r="AL90" s="190">
        <f ca="1">IF($AG90&gt;0,OFFSET(DATA!$F$6,$AF$10+27*AL$10,$AF90,1,1)/$AG90,0)</f>
        <v>8.2500000000000004E-2</v>
      </c>
      <c r="AM90" s="190">
        <f ca="1">IF($AG90&gt;0,OFFSET(DATA!$F$6,$AF$10+27*AM$10,$AF90,1,1)/$AG90,0)</f>
        <v>3.5000000000000003E-2</v>
      </c>
      <c r="AN90" s="166">
        <f ca="1">OFFSET(DATA!$F$6,$AF$10+27*AN$10,$AF90,1,1)</f>
        <v>18</v>
      </c>
      <c r="AO90" s="166">
        <f t="shared" ca="1" si="3"/>
        <v>18</v>
      </c>
      <c r="AQ90" s="96">
        <f ca="1">OFFSET(DATA!$F$6,25,$AF90,1,1)</f>
        <v>20788</v>
      </c>
      <c r="AR90" s="190">
        <f ca="1">IF($AQ90&gt;0,OFFSET(DATA!$F$6,25+27*AR$10,$AF90,1,1)/$AQ90,0)</f>
        <v>0.60424283240330956</v>
      </c>
      <c r="AS90" s="190">
        <f ca="1">IF($AQ90&gt;0,OFFSET(DATA!$F$6,25+27*AS$10,$AF90,1,1)/$AQ90,0)</f>
        <v>6.8789686357513952E-3</v>
      </c>
      <c r="AT90" s="190">
        <f ca="1">IF($AQ90&gt;0,OFFSET(DATA!$F$6,25+27*AT$10,$AF90,1,1)/$AQ90,0)</f>
        <v>8.7646719261112185E-2</v>
      </c>
      <c r="AU90" s="190">
        <f ca="1">IF($AQ90&gt;0,OFFSET(DATA!$F$6,25+27*AU$10,$AF90,1,1)/$AQ90,0)</f>
        <v>3.9109101404656531E-2</v>
      </c>
      <c r="AV90" s="190">
        <f ca="1">IF($AQ90&gt;0,OFFSET(DATA!$F$6,25+27*AV$10,$AF90,1,1)/$AQ90,0)</f>
        <v>0.12877621704829709</v>
      </c>
      <c r="AW90" s="190">
        <f ca="1">IF($AQ90&gt;0,OFFSET(DATA!$F$6,25+27*AW$10,$AF90,1,1)/$AQ90,0)</f>
        <v>6.5807196459495856E-2</v>
      </c>
      <c r="AZ90" s="166">
        <f t="shared" ca="1" si="4"/>
        <v>17</v>
      </c>
      <c r="BA90" s="190">
        <f ca="1">IF($AG90&gt;0,OFFSET(DATA!$F$6,BA$10+27*(7-$AE$8),$AF90,1,1)/OFFSET(DATA!$F$6,BA$10,$AF90,1,1),0)</f>
        <v>0.53</v>
      </c>
      <c r="BB90" s="190">
        <f ca="1">IF($AG90&gt;0,OFFSET(DATA!$F$6,BB$10+27*(7-$AE$8),$AF90,1,1)/OFFSET(DATA!$F$6,BB$10,$AF90,1,1),0)</f>
        <v>0.46835443037974683</v>
      </c>
      <c r="BC90" s="190">
        <f ca="1">IF($AG90&gt;0,OFFSET(DATA!$F$6,BC$10+27*(7-$AE$8),$AF90,1,1)/OFFSET(DATA!$F$6,BC$10,$AF90,1,1),0)</f>
        <v>0.45945945945945948</v>
      </c>
      <c r="BD90" s="190">
        <f ca="1">IF($AG90&gt;0,OFFSET(DATA!$F$6,BD$10+27*(7-$AE$8),$AF90,1,1)/OFFSET(DATA!$F$6,BD$10,$AF90,1,1),0)</f>
        <v>0.50757575757575757</v>
      </c>
      <c r="BE90" s="190">
        <f ca="1">IF($AG90&gt;0,OFFSET(DATA!$F$6,BE$10+27*(7-$AE$8),$AF90,1,1)/OFFSET(DATA!$F$6,BE$10,$AF90,1,1),0)</f>
        <v>0.65330188679245282</v>
      </c>
      <c r="BF90" s="190">
        <f ca="1">IF($AG90&gt;0,OFFSET(DATA!$F$6,BF$10+27*(7-$AE$8),$AF90,1,1)/OFFSET(DATA!$F$6,BF$10,$AF90,1,1),0)</f>
        <v>0.5133689839572193</v>
      </c>
      <c r="BG90" s="190">
        <f ca="1">IF($AG90&gt;0,OFFSET(DATA!$F$6,BG$10+27*(7-$AE$8),$AF90,1,1)/OFFSET(DATA!$F$6,BG$10,$AF90,1,1),0)</f>
        <v>0.63551401869158874</v>
      </c>
      <c r="BH90" s="190">
        <f ca="1">IF($AG90&gt;0,OFFSET(DATA!$F$6,BH$10+27*(7-$AE$8),$AF90,1,1)/OFFSET(DATA!$F$6,BH$10,$AF90,1,1),0)</f>
        <v>0.68548387096774188</v>
      </c>
      <c r="BI90" s="190">
        <f ca="1">IF($AG90&gt;0,OFFSET(DATA!$F$6,BI$10+27*(7-$AE$8),$AF90,1,1)/OFFSET(DATA!$F$6,BI$10,$AF90,1,1),0)</f>
        <v>0.72727272727272729</v>
      </c>
      <c r="BJ90" s="190">
        <f ca="1">IF($AG90&gt;0,OFFSET(DATA!$F$6,BJ$10+27*(7-$AE$8),$AF90,1,1)/OFFSET(DATA!$F$6,BJ$10,$AF90,1,1),0)</f>
        <v>0.52577319587628868</v>
      </c>
      <c r="BK90" s="190">
        <f ca="1">IF($AG90&gt;0,OFFSET(DATA!$F$6,BK$10+27*(7-$AE$8),$AF90,1,1)/OFFSET(DATA!$F$6,BK$10,$AF90,1,1),0)</f>
        <v>0.71748878923766812</v>
      </c>
      <c r="BL90" s="190">
        <f ca="1">IF($AG90&gt;0,OFFSET(DATA!$F$6,BL$10+27*(7-$AE$8),$AF90,1,1)/OFFSET(DATA!$F$6,BL$10,$AF90,1,1),0)</f>
        <v>0.40138568129330254</v>
      </c>
      <c r="BM90" s="190">
        <f ca="1">IF($AG90&gt;0,OFFSET(DATA!$F$6,BM$10+27*(7-$AE$8),$AF90,1,1)/OFFSET(DATA!$F$6,BM$10,$AF90,1,1),0)</f>
        <v>0.64423076923076927</v>
      </c>
      <c r="BN90" s="190">
        <f ca="1">IF($AG90&gt;0,OFFSET(DATA!$F$6,BN$10+27*(7-$AE$8),$AF90,1,1)/OFFSET(DATA!$F$6,BN$10,$AF90,1,1),0)</f>
        <v>0.89107763615295477</v>
      </c>
      <c r="BO90" s="190">
        <f ca="1">IF($AG90&gt;0,OFFSET(DATA!$F$6,BO$10+27*(7-$AE$8),$AF90,1,1)/OFFSET(DATA!$F$6,BO$10,$AF90,1,1),0)</f>
        <v>0.6572104018912529</v>
      </c>
      <c r="BP90" s="190">
        <f ca="1">IF($AG90&gt;0,OFFSET(DATA!$F$6,BP$10+27*(7-$AE$8),$AF90,1,1)/OFFSET(DATA!$F$6,BP$10,$AF90,1,1),0)</f>
        <v>0.6645161290322581</v>
      </c>
      <c r="BQ90" s="190">
        <f ca="1">IF($AG90&gt;0,OFFSET(DATA!$F$6,BQ$10+27*(7-$AE$8),$AF90,1,1)/OFFSET(DATA!$F$6,BQ$10,$AF90,1,1),0)</f>
        <v>0.6468699839486356</v>
      </c>
      <c r="BR90" s="190">
        <f ca="1">IF($AG90&gt;0,OFFSET(DATA!$F$6,BR$10+27*(7-$AE$8),$AF90,1,1)/OFFSET(DATA!$F$6,BR$10,$AF90,1,1),0)</f>
        <v>0.58011049723756902</v>
      </c>
      <c r="BS90" s="190">
        <f ca="1">IF($AG90&gt;0,OFFSET(DATA!$F$6,BS$10+27*(7-$AE$8),$AF90,1,1)/OFFSET(DATA!$F$6,BS$10,$AF90,1,1),0)</f>
        <v>0.78048780487804881</v>
      </c>
      <c r="BT90" s="190">
        <f ca="1">IF($AG90&gt;0,OFFSET(DATA!$F$6,BT$10+27*(7-$AE$8),$AF90,1,1)/OFFSET(DATA!$F$6,BT$10,$AF90,1,1),0)</f>
        <v>0.44175491679273826</v>
      </c>
      <c r="BU90" s="190">
        <f ca="1">IF($AG90&gt;0,OFFSET(DATA!$F$6,BU$10+27*(7-$AE$8),$AF90,1,1)/OFFSET(DATA!$F$6,BU$10,$AF90,1,1),0)</f>
        <v>0.57471264367816088</v>
      </c>
      <c r="BV90" s="190">
        <f ca="1">IF($AG90&gt;0,OFFSET(DATA!$F$6,BV$10+27*(7-$AE$8),$AF90,1,1)/OFFSET(DATA!$F$6,BV$10,$AF90,1,1),0)</f>
        <v>0.63429054054054057</v>
      </c>
      <c r="BW90" s="190">
        <f ca="1">IF($AG90&gt;0,OFFSET(DATA!$F$6,BW$10+27*(7-$AE$8),$AF90,1,1)/OFFSET(DATA!$F$6,BW$10,$AF90,1,1),0)</f>
        <v>0.58498233215547701</v>
      </c>
      <c r="BX90" s="190">
        <f ca="1">IF($AG90&gt;0,OFFSET(DATA!$F$6,BX$10+27*(7-$AE$8),$AF90,1,1)/OFFSET(DATA!$F$6,BX$10,$AF90,1,1),0)</f>
        <v>0.6550724637681159</v>
      </c>
    </row>
    <row r="91" spans="32:76" x14ac:dyDescent="0.2">
      <c r="AF91" s="166">
        <v>80</v>
      </c>
      <c r="AG91" s="96">
        <f ca="1">OFFSET(DATA!$F$6,$AF$10,$AF91,1,1)</f>
        <v>386</v>
      </c>
      <c r="AH91" s="190">
        <f ca="1">IF($AG91&gt;0,OFFSET(DATA!$F$6,$AF$10+27*AH$10,$AF91,1,1)/$AG91,0)</f>
        <v>0.5310880829015544</v>
      </c>
      <c r="AI91" s="190">
        <f ca="1">IF($AG91&gt;0,OFFSET(DATA!$F$6,$AF$10+27*AI$10,$AF91,1,1)/$AG91,0)</f>
        <v>2.5906735751295338E-3</v>
      </c>
      <c r="AJ91" s="190">
        <f ca="1">IF($AG91&gt;0,OFFSET(DATA!$F$6,$AF$10+27*AJ$10,$AF91,1,1)/$AG91,0)</f>
        <v>0.11139896373056994</v>
      </c>
      <c r="AK91" s="190">
        <f ca="1">IF($AG91&gt;0,OFFSET(DATA!$F$6,$AF$10+27*AK$10,$AF91,1,1)/$AG91,0)</f>
        <v>9.8445595854922283E-2</v>
      </c>
      <c r="AL91" s="190">
        <f ca="1">IF($AG91&gt;0,OFFSET(DATA!$F$6,$AF$10+27*AL$10,$AF91,1,1)/$AG91,0)</f>
        <v>9.0673575129533682E-2</v>
      </c>
      <c r="AM91" s="190">
        <f ca="1">IF($AG91&gt;0,OFFSET(DATA!$F$6,$AF$10+27*AM$10,$AF91,1,1)/$AG91,0)</f>
        <v>4.4041450777202069E-2</v>
      </c>
      <c r="AN91" s="166">
        <f ca="1">OFFSET(DATA!$F$6,$AF$10+27*AN$10,$AF91,1,1)</f>
        <v>20</v>
      </c>
      <c r="AO91" s="166">
        <f t="shared" ca="1" si="3"/>
        <v>20</v>
      </c>
      <c r="AQ91" s="96">
        <f ca="1">OFFSET(DATA!$F$6,25,$AF91,1,1)</f>
        <v>20926</v>
      </c>
      <c r="AR91" s="190">
        <f ca="1">IF($AQ91&gt;0,OFFSET(DATA!$F$6,25+27*AR$10,$AF91,1,1)/$AQ91,0)</f>
        <v>0.60040141450826723</v>
      </c>
      <c r="AS91" s="190">
        <f ca="1">IF($AQ91&gt;0,OFFSET(DATA!$F$6,25+27*AS$10,$AF91,1,1)/$AQ91,0)</f>
        <v>6.9769664532160951E-3</v>
      </c>
      <c r="AT91" s="190">
        <f ca="1">IF($AQ91&gt;0,OFFSET(DATA!$F$6,25+27*AT$10,$AF91,1,1)/$AQ91,0)</f>
        <v>8.6256331835993502E-2</v>
      </c>
      <c r="AU91" s="190">
        <f ca="1">IF($AQ91&gt;0,OFFSET(DATA!$F$6,25+27*AU$10,$AF91,1,1)/$AQ91,0)</f>
        <v>4.2483035458281561E-2</v>
      </c>
      <c r="AV91" s="190">
        <f ca="1">IF($AQ91&gt;0,OFFSET(DATA!$F$6,25+27*AV$10,$AF91,1,1)/$AQ91,0)</f>
        <v>0.14078180254229189</v>
      </c>
      <c r="AW91" s="190">
        <f ca="1">IF($AQ91&gt;0,OFFSET(DATA!$F$6,25+27*AW$10,$AF91,1,1)/$AQ91,0)</f>
        <v>7.1872311956417856E-2</v>
      </c>
      <c r="AZ91" s="166">
        <f t="shared" ca="1" si="4"/>
        <v>20</v>
      </c>
      <c r="BA91" s="190">
        <f ca="1">IF($AG91&gt;0,OFFSET(DATA!$F$6,BA$10+27*(7-$AE$8),$AF91,1,1)/OFFSET(DATA!$F$6,BA$10,$AF91,1,1),0)</f>
        <v>0.5310880829015544</v>
      </c>
      <c r="BB91" s="190">
        <f ca="1">IF($AG91&gt;0,OFFSET(DATA!$F$6,BB$10+27*(7-$AE$8),$AF91,1,1)/OFFSET(DATA!$F$6,BB$10,$AF91,1,1),0)</f>
        <v>0.47058823529411764</v>
      </c>
      <c r="BC91" s="190">
        <f ca="1">IF($AG91&gt;0,OFFSET(DATA!$F$6,BC$10+27*(7-$AE$8),$AF91,1,1)/OFFSET(DATA!$F$6,BC$10,$AF91,1,1),0)</f>
        <v>0.67741935483870963</v>
      </c>
      <c r="BD91" s="190">
        <f ca="1">IF($AG91&gt;0,OFFSET(DATA!$F$6,BD$10+27*(7-$AE$8),$AF91,1,1)/OFFSET(DATA!$F$6,BD$10,$AF91,1,1),0)</f>
        <v>0.51063829787234039</v>
      </c>
      <c r="BE91" s="190">
        <f ca="1">IF($AG91&gt;0,OFFSET(DATA!$F$6,BE$10+27*(7-$AE$8),$AF91,1,1)/OFFSET(DATA!$F$6,BE$10,$AF91,1,1),0)</f>
        <v>0.67365967365967361</v>
      </c>
      <c r="BF91" s="190">
        <f ca="1">IF($AG91&gt;0,OFFSET(DATA!$F$6,BF$10+27*(7-$AE$8),$AF91,1,1)/OFFSET(DATA!$F$6,BF$10,$AF91,1,1),0)</f>
        <v>0.53968253968253965</v>
      </c>
      <c r="BG91" s="190">
        <f ca="1">IF($AG91&gt;0,OFFSET(DATA!$F$6,BG$10+27*(7-$AE$8),$AF91,1,1)/OFFSET(DATA!$F$6,BG$10,$AF91,1,1),0)</f>
        <v>0.64678899082568808</v>
      </c>
      <c r="BH91" s="190">
        <f ca="1">IF($AG91&gt;0,OFFSET(DATA!$F$6,BH$10+27*(7-$AE$8),$AF91,1,1)/OFFSET(DATA!$F$6,BH$10,$AF91,1,1),0)</f>
        <v>0.68647845468053492</v>
      </c>
      <c r="BI91" s="190">
        <f ca="1">IF($AG91&gt;0,OFFSET(DATA!$F$6,BI$10+27*(7-$AE$8),$AF91,1,1)/OFFSET(DATA!$F$6,BI$10,$AF91,1,1),0)</f>
        <v>0.69172932330827064</v>
      </c>
      <c r="BJ91" s="190">
        <f ca="1">IF($AG91&gt;0,OFFSET(DATA!$F$6,BJ$10+27*(7-$AE$8),$AF91,1,1)/OFFSET(DATA!$F$6,BJ$10,$AF91,1,1),0)</f>
        <v>0.54220779220779225</v>
      </c>
      <c r="BK91" s="190">
        <f ca="1">IF($AG91&gt;0,OFFSET(DATA!$F$6,BK$10+27*(7-$AE$8),$AF91,1,1)/OFFSET(DATA!$F$6,BK$10,$AF91,1,1),0)</f>
        <v>0.72839506172839508</v>
      </c>
      <c r="BL91" s="190">
        <f ca="1">IF($AG91&gt;0,OFFSET(DATA!$F$6,BL$10+27*(7-$AE$8),$AF91,1,1)/OFFSET(DATA!$F$6,BL$10,$AF91,1,1),0)</f>
        <v>0.38419369575148471</v>
      </c>
      <c r="BM91" s="190">
        <f ca="1">IF($AG91&gt;0,OFFSET(DATA!$F$6,BM$10+27*(7-$AE$8),$AF91,1,1)/OFFSET(DATA!$F$6,BM$10,$AF91,1,1),0)</f>
        <v>0.64900662251655628</v>
      </c>
      <c r="BN91" s="190">
        <f ca="1">IF($AG91&gt;0,OFFSET(DATA!$F$6,BN$10+27*(7-$AE$8),$AF91,1,1)/OFFSET(DATA!$F$6,BN$10,$AF91,1,1),0)</f>
        <v>0.8843995510662177</v>
      </c>
      <c r="BO91" s="190">
        <f ca="1">IF($AG91&gt;0,OFFSET(DATA!$F$6,BO$10+27*(7-$AE$8),$AF91,1,1)/OFFSET(DATA!$F$6,BO$10,$AF91,1,1),0)</f>
        <v>0.63722397476340698</v>
      </c>
      <c r="BP91" s="190">
        <f ca="1">IF($AG91&gt;0,OFFSET(DATA!$F$6,BP$10+27*(7-$AE$8),$AF91,1,1)/OFFSET(DATA!$F$6,BP$10,$AF91,1,1),0)</f>
        <v>0.66371681415929207</v>
      </c>
      <c r="BQ91" s="190">
        <f ca="1">IF($AG91&gt;0,OFFSET(DATA!$F$6,BQ$10+27*(7-$AE$8),$AF91,1,1)/OFFSET(DATA!$F$6,BQ$10,$AF91,1,1),0)</f>
        <v>0.65182829888712246</v>
      </c>
      <c r="BR91" s="190">
        <f ca="1">IF($AG91&gt;0,OFFSET(DATA!$F$6,BR$10+27*(7-$AE$8),$AF91,1,1)/OFFSET(DATA!$F$6,BR$10,$AF91,1,1),0)</f>
        <v>0.54794520547945202</v>
      </c>
      <c r="BS91" s="190">
        <f ca="1">IF($AG91&gt;0,OFFSET(DATA!$F$6,BS$10+27*(7-$AE$8),$AF91,1,1)/OFFSET(DATA!$F$6,BS$10,$AF91,1,1),0)</f>
        <v>0.70731707317073167</v>
      </c>
      <c r="BT91" s="190">
        <f ca="1">IF($AG91&gt;0,OFFSET(DATA!$F$6,BT$10+27*(7-$AE$8),$AF91,1,1)/OFFSET(DATA!$F$6,BT$10,$AF91,1,1),0)</f>
        <v>0.43</v>
      </c>
      <c r="BU91" s="190">
        <f ca="1">IF($AG91&gt;0,OFFSET(DATA!$F$6,BU$10+27*(7-$AE$8),$AF91,1,1)/OFFSET(DATA!$F$6,BU$10,$AF91,1,1),0)</f>
        <v>0.58205128205128209</v>
      </c>
      <c r="BV91" s="190">
        <f ca="1">IF($AG91&gt;0,OFFSET(DATA!$F$6,BV$10+27*(7-$AE$8),$AF91,1,1)/OFFSET(DATA!$F$6,BV$10,$AF91,1,1),0)</f>
        <v>0.65033783783783783</v>
      </c>
      <c r="BW91" s="190">
        <f ca="1">IF($AG91&gt;0,OFFSET(DATA!$F$6,BW$10+27*(7-$AE$8),$AF91,1,1)/OFFSET(DATA!$F$6,BW$10,$AF91,1,1),0)</f>
        <v>0.58287537670625778</v>
      </c>
      <c r="BX91" s="190">
        <f ca="1">IF($AG91&gt;0,OFFSET(DATA!$F$6,BX$10+27*(7-$AE$8),$AF91,1,1)/OFFSET(DATA!$F$6,BX$10,$AF91,1,1),0)</f>
        <v>0.68376068376068377</v>
      </c>
    </row>
    <row r="92" spans="32:76" x14ac:dyDescent="0.2">
      <c r="AF92" s="166">
        <v>81</v>
      </c>
      <c r="AG92" s="96">
        <f ca="1">OFFSET(DATA!$F$6,$AF$10,$AF92,1,1)</f>
        <v>371</v>
      </c>
      <c r="AH92" s="190">
        <f ca="1">IF($AG92&gt;0,OFFSET(DATA!$F$6,$AF$10+27*AH$10,$AF92,1,1)/$AG92,0)</f>
        <v>0.52291105121293802</v>
      </c>
      <c r="AI92" s="190">
        <f ca="1">IF($AG92&gt;0,OFFSET(DATA!$F$6,$AF$10+27*AI$10,$AF92,1,1)/$AG92,0)</f>
        <v>2.6954177897574125E-3</v>
      </c>
      <c r="AJ92" s="190">
        <f ca="1">IF($AG92&gt;0,OFFSET(DATA!$F$6,$AF$10+27*AJ$10,$AF92,1,1)/$AG92,0)</f>
        <v>0.11590296495956873</v>
      </c>
      <c r="AK92" s="190">
        <f ca="1">IF($AG92&gt;0,OFFSET(DATA!$F$6,$AF$10+27*AK$10,$AF92,1,1)/$AG92,0)</f>
        <v>8.3557951482479784E-2</v>
      </c>
      <c r="AL92" s="190">
        <f ca="1">IF($AG92&gt;0,OFFSET(DATA!$F$6,$AF$10+27*AL$10,$AF92,1,1)/$AG92,0)</f>
        <v>6.4690026954177901E-2</v>
      </c>
      <c r="AM92" s="190">
        <f ca="1">IF($AG92&gt;0,OFFSET(DATA!$F$6,$AF$10+27*AM$10,$AF92,1,1)/$AG92,0)</f>
        <v>2.4258760107816711E-2</v>
      </c>
      <c r="AN92" s="166">
        <f ca="1">OFFSET(DATA!$F$6,$AF$10+27*AN$10,$AF92,1,1)</f>
        <v>19</v>
      </c>
      <c r="AO92" s="166">
        <f t="shared" ca="1" si="3"/>
        <v>19</v>
      </c>
      <c r="AQ92" s="96">
        <f ca="1">OFFSET(DATA!$F$6,25,$AF92,1,1)</f>
        <v>21218</v>
      </c>
      <c r="AR92" s="190">
        <f ca="1">IF($AQ92&gt;0,OFFSET(DATA!$F$6,25+27*AR$10,$AF92,1,1)/$AQ92,0)</f>
        <v>0.59529644641342261</v>
      </c>
      <c r="AS92" s="190">
        <f ca="1">IF($AQ92&gt;0,OFFSET(DATA!$F$6,25+27*AS$10,$AF92,1,1)/$AQ92,0)</f>
        <v>6.8809501366764066E-3</v>
      </c>
      <c r="AT92" s="190">
        <f ca="1">IF($AQ92&gt;0,OFFSET(DATA!$F$6,25+27*AT$10,$AF92,1,1)/$AQ92,0)</f>
        <v>8.5587708549344901E-2</v>
      </c>
      <c r="AU92" s="190">
        <f ca="1">IF($AQ92&gt;0,OFFSET(DATA!$F$6,25+27*AU$10,$AF92,1,1)/$AQ92,0)</f>
        <v>4.6234329343010652E-2</v>
      </c>
      <c r="AV92" s="190">
        <f ca="1">IF($AQ92&gt;0,OFFSET(DATA!$F$6,25+27*AV$10,$AF92,1,1)/$AQ92,0)</f>
        <v>0.13285889339240267</v>
      </c>
      <c r="AW92" s="190">
        <f ca="1">IF($AQ92&gt;0,OFFSET(DATA!$F$6,25+27*AW$10,$AF92,1,1)/$AQ92,0)</f>
        <v>7.074182298048827E-2</v>
      </c>
      <c r="AZ92" s="166">
        <f t="shared" ca="1" si="4"/>
        <v>20</v>
      </c>
      <c r="BA92" s="190">
        <f ca="1">IF($AG92&gt;0,OFFSET(DATA!$F$6,BA$10+27*(7-$AE$8),$AF92,1,1)/OFFSET(DATA!$F$6,BA$10,$AF92,1,1),0)</f>
        <v>0.52291105121293802</v>
      </c>
      <c r="BB92" s="190">
        <f ca="1">IF($AG92&gt;0,OFFSET(DATA!$F$6,BB$10+27*(7-$AE$8),$AF92,1,1)/OFFSET(DATA!$F$6,BB$10,$AF92,1,1),0)</f>
        <v>0.47560975609756095</v>
      </c>
      <c r="BC92" s="190">
        <f ca="1">IF($AG92&gt;0,OFFSET(DATA!$F$6,BC$10+27*(7-$AE$8),$AF92,1,1)/OFFSET(DATA!$F$6,BC$10,$AF92,1,1),0)</f>
        <v>0.65517241379310343</v>
      </c>
      <c r="BD92" s="190">
        <f ca="1">IF($AG92&gt;0,OFFSET(DATA!$F$6,BD$10+27*(7-$AE$8),$AF92,1,1)/OFFSET(DATA!$F$6,BD$10,$AF92,1,1),0)</f>
        <v>0.47096774193548385</v>
      </c>
      <c r="BE92" s="190">
        <f ca="1">IF($AG92&gt;0,OFFSET(DATA!$F$6,BE$10+27*(7-$AE$8),$AF92,1,1)/OFFSET(DATA!$F$6,BE$10,$AF92,1,1),0)</f>
        <v>0.68457943925233644</v>
      </c>
      <c r="BF92" s="190">
        <f ca="1">IF($AG92&gt;0,OFFSET(DATA!$F$6,BF$10+27*(7-$AE$8),$AF92,1,1)/OFFSET(DATA!$F$6,BF$10,$AF92,1,1),0)</f>
        <v>0.52486187845303867</v>
      </c>
      <c r="BG92" s="190">
        <f ca="1">IF($AG92&gt;0,OFFSET(DATA!$F$6,BG$10+27*(7-$AE$8),$AF92,1,1)/OFFSET(DATA!$F$6,BG$10,$AF92,1,1),0)</f>
        <v>0.61842105263157898</v>
      </c>
      <c r="BH92" s="190">
        <f ca="1">IF($AG92&gt;0,OFFSET(DATA!$F$6,BH$10+27*(7-$AE$8),$AF92,1,1)/OFFSET(DATA!$F$6,BH$10,$AF92,1,1),0)</f>
        <v>0.68837897853441898</v>
      </c>
      <c r="BI92" s="190">
        <f ca="1">IF($AG92&gt;0,OFFSET(DATA!$F$6,BI$10+27*(7-$AE$8),$AF92,1,1)/OFFSET(DATA!$F$6,BI$10,$AF92,1,1),0)</f>
        <v>0.6811594202898551</v>
      </c>
      <c r="BJ92" s="190">
        <f ca="1">IF($AG92&gt;0,OFFSET(DATA!$F$6,BJ$10+27*(7-$AE$8),$AF92,1,1)/OFFSET(DATA!$F$6,BJ$10,$AF92,1,1),0)</f>
        <v>0.56230031948881787</v>
      </c>
      <c r="BK92" s="190">
        <f ca="1">IF($AG92&gt;0,OFFSET(DATA!$F$6,BK$10+27*(7-$AE$8),$AF92,1,1)/OFFSET(DATA!$F$6,BK$10,$AF92,1,1),0)</f>
        <v>0.70262390670553931</v>
      </c>
      <c r="BL92" s="190">
        <f ca="1">IF($AG92&gt;0,OFFSET(DATA!$F$6,BL$10+27*(7-$AE$8),$AF92,1,1)/OFFSET(DATA!$F$6,BL$10,$AF92,1,1),0)</f>
        <v>0.36300093196644923</v>
      </c>
      <c r="BM92" s="190">
        <f ca="1">IF($AG92&gt;0,OFFSET(DATA!$F$6,BM$10+27*(7-$AE$8),$AF92,1,1)/OFFSET(DATA!$F$6,BM$10,$AF92,1,1),0)</f>
        <v>0.64784053156146182</v>
      </c>
      <c r="BN92" s="190">
        <f ca="1">IF($AG92&gt;0,OFFSET(DATA!$F$6,BN$10+27*(7-$AE$8),$AF92,1,1)/OFFSET(DATA!$F$6,BN$10,$AF92,1,1),0)</f>
        <v>0.87678767876787678</v>
      </c>
      <c r="BO92" s="190">
        <f ca="1">IF($AG92&gt;0,OFFSET(DATA!$F$6,BO$10+27*(7-$AE$8),$AF92,1,1)/OFFSET(DATA!$F$6,BO$10,$AF92,1,1),0)</f>
        <v>0.63252314814814814</v>
      </c>
      <c r="BP92" s="190">
        <f ca="1">IF($AG92&gt;0,OFFSET(DATA!$F$6,BP$10+27*(7-$AE$8),$AF92,1,1)/OFFSET(DATA!$F$6,BP$10,$AF92,1,1),0)</f>
        <v>0.64025695931477511</v>
      </c>
      <c r="BQ92" s="190">
        <f ca="1">IF($AG92&gt;0,OFFSET(DATA!$F$6,BQ$10+27*(7-$AE$8),$AF92,1,1)/OFFSET(DATA!$F$6,BQ$10,$AF92,1,1),0)</f>
        <v>0.64465408805031443</v>
      </c>
      <c r="BR92" s="190">
        <f ca="1">IF($AG92&gt;0,OFFSET(DATA!$F$6,BR$10+27*(7-$AE$8),$AF92,1,1)/OFFSET(DATA!$F$6,BR$10,$AF92,1,1),0)</f>
        <v>0.579088471849866</v>
      </c>
      <c r="BS92" s="190">
        <f ca="1">IF($AG92&gt;0,OFFSET(DATA!$F$6,BS$10+27*(7-$AE$8),$AF92,1,1)/OFFSET(DATA!$F$6,BS$10,$AF92,1,1),0)</f>
        <v>0.77272727272727271</v>
      </c>
      <c r="BT92" s="190">
        <f ca="1">IF($AG92&gt;0,OFFSET(DATA!$F$6,BT$10+27*(7-$AE$8),$AF92,1,1)/OFFSET(DATA!$F$6,BT$10,$AF92,1,1),0)</f>
        <v>0.41450068399452805</v>
      </c>
      <c r="BU92" s="190">
        <f ca="1">IF($AG92&gt;0,OFFSET(DATA!$F$6,BU$10+27*(7-$AE$8),$AF92,1,1)/OFFSET(DATA!$F$6,BU$10,$AF92,1,1),0)</f>
        <v>0.56334563345633459</v>
      </c>
      <c r="BV92" s="190">
        <f ca="1">IF($AG92&gt;0,OFFSET(DATA!$F$6,BV$10+27*(7-$AE$8),$AF92,1,1)/OFFSET(DATA!$F$6,BV$10,$AF92,1,1),0)</f>
        <v>0.64492155243600335</v>
      </c>
      <c r="BW92" s="190">
        <f ca="1">IF($AG92&gt;0,OFFSET(DATA!$F$6,BW$10+27*(7-$AE$8),$AF92,1,1)/OFFSET(DATA!$F$6,BW$10,$AF92,1,1),0)</f>
        <v>0.58446468465372059</v>
      </c>
      <c r="BX92" s="190">
        <f ca="1">IF($AG92&gt;0,OFFSET(DATA!$F$6,BX$10+27*(7-$AE$8),$AF92,1,1)/OFFSET(DATA!$F$6,BX$10,$AF92,1,1),0)</f>
        <v>0.67428571428571427</v>
      </c>
    </row>
    <row r="93" spans="32:76" x14ac:dyDescent="0.2">
      <c r="AF93" s="166">
        <v>82</v>
      </c>
      <c r="AG93" s="96">
        <f ca="1">OFFSET(DATA!$F$6,$AF$10,$AF93,1,1)</f>
        <v>385</v>
      </c>
      <c r="AH93" s="190">
        <f ca="1">IF($AG93&gt;0,OFFSET(DATA!$F$6,$AF$10+27*AH$10,$AF93,1,1)/$AG93,0)</f>
        <v>0.53506493506493502</v>
      </c>
      <c r="AI93" s="190">
        <f ca="1">IF($AG93&gt;0,OFFSET(DATA!$F$6,$AF$10+27*AI$10,$AF93,1,1)/$AG93,0)</f>
        <v>2.5974025974025974E-3</v>
      </c>
      <c r="AJ93" s="190">
        <f ca="1">IF($AG93&gt;0,OFFSET(DATA!$F$6,$AF$10+27*AJ$10,$AF93,1,1)/$AG93,0)</f>
        <v>0.11168831168831168</v>
      </c>
      <c r="AK93" s="190">
        <f ca="1">IF($AG93&gt;0,OFFSET(DATA!$F$6,$AF$10+27*AK$10,$AF93,1,1)/$AG93,0)</f>
        <v>7.792207792207792E-2</v>
      </c>
      <c r="AL93" s="190">
        <f ca="1">IF($AG93&gt;0,OFFSET(DATA!$F$6,$AF$10+27*AL$10,$AF93,1,1)/$AG93,0)</f>
        <v>7.2727272727272724E-2</v>
      </c>
      <c r="AM93" s="190">
        <f ca="1">IF($AG93&gt;0,OFFSET(DATA!$F$6,$AF$10+27*AM$10,$AF93,1,1)/$AG93,0)</f>
        <v>2.0779220779220779E-2</v>
      </c>
      <c r="AN93" s="166">
        <f ca="1">OFFSET(DATA!$F$6,$AF$10+27*AN$10,$AF93,1,1)</f>
        <v>19</v>
      </c>
      <c r="AO93" s="166">
        <f t="shared" ca="1" si="3"/>
        <v>19</v>
      </c>
      <c r="AQ93" s="96">
        <f ca="1">OFFSET(DATA!$F$6,25,$AF93,1,1)</f>
        <v>21718</v>
      </c>
      <c r="AR93" s="190">
        <f ca="1">IF($AQ93&gt;0,OFFSET(DATA!$F$6,25+27*AR$10,$AF93,1,1)/$AQ93,0)</f>
        <v>0.59489824109033984</v>
      </c>
      <c r="AS93" s="190">
        <f ca="1">IF($AQ93&gt;0,OFFSET(DATA!$F$6,25+27*AS$10,$AF93,1,1)/$AQ93,0)</f>
        <v>5.5253706602817936E-3</v>
      </c>
      <c r="AT93" s="190">
        <f ca="1">IF($AQ93&gt;0,OFFSET(DATA!$F$6,25+27*AT$10,$AF93,1,1)/$AQ93,0)</f>
        <v>8.5090708168339621E-2</v>
      </c>
      <c r="AU93" s="190">
        <f ca="1">IF($AQ93&gt;0,OFFSET(DATA!$F$6,25+27*AU$10,$AF93,1,1)/$AQ93,0)</f>
        <v>4.9544156920526751E-2</v>
      </c>
      <c r="AV93" s="190">
        <f ca="1">IF($AQ93&gt;0,OFFSET(DATA!$F$6,25+27*AV$10,$AF93,1,1)/$AQ93,0)</f>
        <v>0.13670687908647206</v>
      </c>
      <c r="AW93" s="190">
        <f ca="1">IF($AQ93&gt;0,OFFSET(DATA!$F$6,25+27*AW$10,$AF93,1,1)/$AQ93,0)</f>
        <v>6.994198360806704E-2</v>
      </c>
      <c r="AZ93" s="166">
        <f t="shared" ca="1" si="4"/>
        <v>21</v>
      </c>
      <c r="BA93" s="190">
        <f ca="1">IF($AG93&gt;0,OFFSET(DATA!$F$6,BA$10+27*(7-$AE$8),$AF93,1,1)/OFFSET(DATA!$F$6,BA$10,$AF93,1,1),0)</f>
        <v>0.53506493506493502</v>
      </c>
      <c r="BB93" s="190">
        <f ca="1">IF($AG93&gt;0,OFFSET(DATA!$F$6,BB$10+27*(7-$AE$8),$AF93,1,1)/OFFSET(DATA!$F$6,BB$10,$AF93,1,1),0)</f>
        <v>0.5</v>
      </c>
      <c r="BC93" s="190">
        <f ca="1">IF($AG93&gt;0,OFFSET(DATA!$F$6,BC$10+27*(7-$AE$8),$AF93,1,1)/OFFSET(DATA!$F$6,BC$10,$AF93,1,1),0)</f>
        <v>0.61290322580645162</v>
      </c>
      <c r="BD93" s="190">
        <f ca="1">IF($AG93&gt;0,OFFSET(DATA!$F$6,BD$10+27*(7-$AE$8),$AF93,1,1)/OFFSET(DATA!$F$6,BD$10,$AF93,1,1),0)</f>
        <v>0.56129032258064515</v>
      </c>
      <c r="BE93" s="190">
        <f ca="1">IF($AG93&gt;0,OFFSET(DATA!$F$6,BE$10+27*(7-$AE$8),$AF93,1,1)/OFFSET(DATA!$F$6,BE$10,$AF93,1,1),0)</f>
        <v>0.68721461187214616</v>
      </c>
      <c r="BF93" s="190">
        <f ca="1">IF($AG93&gt;0,OFFSET(DATA!$F$6,BF$10+27*(7-$AE$8),$AF93,1,1)/OFFSET(DATA!$F$6,BF$10,$AF93,1,1),0)</f>
        <v>0.61538461538461542</v>
      </c>
      <c r="BG93" s="190">
        <f ca="1">IF($AG93&gt;0,OFFSET(DATA!$F$6,BG$10+27*(7-$AE$8),$AF93,1,1)/OFFSET(DATA!$F$6,BG$10,$AF93,1,1),0)</f>
        <v>0.61965811965811968</v>
      </c>
      <c r="BH93" s="190">
        <f ca="1">IF($AG93&gt;0,OFFSET(DATA!$F$6,BH$10+27*(7-$AE$8),$AF93,1,1)/OFFSET(DATA!$F$6,BH$10,$AF93,1,1),0)</f>
        <v>0.67307692307692313</v>
      </c>
      <c r="BI93" s="190">
        <f ca="1">IF($AG93&gt;0,OFFSET(DATA!$F$6,BI$10+27*(7-$AE$8),$AF93,1,1)/OFFSET(DATA!$F$6,BI$10,$AF93,1,1),0)</f>
        <v>0.6875</v>
      </c>
      <c r="BJ93" s="190">
        <f ca="1">IF($AG93&gt;0,OFFSET(DATA!$F$6,BJ$10+27*(7-$AE$8),$AF93,1,1)/OFFSET(DATA!$F$6,BJ$10,$AF93,1,1),0)</f>
        <v>0.5696969696969697</v>
      </c>
      <c r="BK93" s="190">
        <f ca="1">IF($AG93&gt;0,OFFSET(DATA!$F$6,BK$10+27*(7-$AE$8),$AF93,1,1)/OFFSET(DATA!$F$6,BK$10,$AF93,1,1),0)</f>
        <v>0.6827586206896552</v>
      </c>
      <c r="BL93" s="190">
        <f ca="1">IF($AG93&gt;0,OFFSET(DATA!$F$6,BL$10+27*(7-$AE$8),$AF93,1,1)/OFFSET(DATA!$F$6,BL$10,$AF93,1,1),0)</f>
        <v>0.34320639398213448</v>
      </c>
      <c r="BM93" s="190">
        <f ca="1">IF($AG93&gt;0,OFFSET(DATA!$F$6,BM$10+27*(7-$AE$8),$AF93,1,1)/OFFSET(DATA!$F$6,BM$10,$AF93,1,1),0)</f>
        <v>0.63311688311688308</v>
      </c>
      <c r="BN93" s="190">
        <f ca="1">IF($AG93&gt;0,OFFSET(DATA!$F$6,BN$10+27*(7-$AE$8),$AF93,1,1)/OFFSET(DATA!$F$6,BN$10,$AF93,1,1),0)</f>
        <v>0.88689217758985206</v>
      </c>
      <c r="BO93" s="190">
        <f ca="1">IF($AG93&gt;0,OFFSET(DATA!$F$6,BO$10+27*(7-$AE$8),$AF93,1,1)/OFFSET(DATA!$F$6,BO$10,$AF93,1,1),0)</f>
        <v>0.63633754305396095</v>
      </c>
      <c r="BP93" s="190">
        <f ca="1">IF($AG93&gt;0,OFFSET(DATA!$F$6,BP$10+27*(7-$AE$8),$AF93,1,1)/OFFSET(DATA!$F$6,BP$10,$AF93,1,1),0)</f>
        <v>0.61290322580645162</v>
      </c>
      <c r="BQ93" s="190">
        <f ca="1">IF($AG93&gt;0,OFFSET(DATA!$F$6,BQ$10+27*(7-$AE$8),$AF93,1,1)/OFFSET(DATA!$F$6,BQ$10,$AF93,1,1),0)</f>
        <v>0.62442748091603051</v>
      </c>
      <c r="BR93" s="190">
        <f ca="1">IF($AG93&gt;0,OFFSET(DATA!$F$6,BR$10+27*(7-$AE$8),$AF93,1,1)/OFFSET(DATA!$F$6,BR$10,$AF93,1,1),0)</f>
        <v>0.54135338345864659</v>
      </c>
      <c r="BS93" s="190">
        <f ca="1">IF($AG93&gt;0,OFFSET(DATA!$F$6,BS$10+27*(7-$AE$8),$AF93,1,1)/OFFSET(DATA!$F$6,BS$10,$AF93,1,1),0)</f>
        <v>0.6875</v>
      </c>
      <c r="BT93" s="190">
        <f ca="1">IF($AG93&gt;0,OFFSET(DATA!$F$6,BT$10+27*(7-$AE$8),$AF93,1,1)/OFFSET(DATA!$F$6,BT$10,$AF93,1,1),0)</f>
        <v>0.41700404858299595</v>
      </c>
      <c r="BU93" s="190">
        <f ca="1">IF($AG93&gt;0,OFFSET(DATA!$F$6,BU$10+27*(7-$AE$8),$AF93,1,1)/OFFSET(DATA!$F$6,BU$10,$AF93,1,1),0)</f>
        <v>0.57978075517661387</v>
      </c>
      <c r="BV93" s="190">
        <f ca="1">IF($AG93&gt;0,OFFSET(DATA!$F$6,BV$10+27*(7-$AE$8),$AF93,1,1)/OFFSET(DATA!$F$6,BV$10,$AF93,1,1),0)</f>
        <v>0.6395443449959316</v>
      </c>
      <c r="BW93" s="190">
        <f ca="1">IF($AG93&gt;0,OFFSET(DATA!$F$6,BW$10+27*(7-$AE$8),$AF93,1,1)/OFFSET(DATA!$F$6,BW$10,$AF93,1,1),0)</f>
        <v>0.58662462661798875</v>
      </c>
      <c r="BX93" s="190">
        <f ca="1">IF($AG93&gt;0,OFFSET(DATA!$F$6,BX$10+27*(7-$AE$8),$AF93,1,1)/OFFSET(DATA!$F$6,BX$10,$AF93,1,1),0)</f>
        <v>0.70136986301369864</v>
      </c>
    </row>
    <row r="94" spans="32:76" x14ac:dyDescent="0.2">
      <c r="AF94" s="166">
        <v>83</v>
      </c>
      <c r="AG94" s="96">
        <f ca="1">OFFSET(DATA!$F$6,$AF$10,$AF94,1,1)</f>
        <v>399</v>
      </c>
      <c r="AH94" s="190">
        <f ca="1">IF($AG94&gt;0,OFFSET(DATA!$F$6,$AF$10+27*AH$10,$AF94,1,1)/$AG94,0)</f>
        <v>0.52380952380952384</v>
      </c>
      <c r="AI94" s="190">
        <f ca="1">IF($AG94&gt;0,OFFSET(DATA!$F$6,$AF$10+27*AI$10,$AF94,1,1)/$AG94,0)</f>
        <v>0</v>
      </c>
      <c r="AJ94" s="190">
        <f ca="1">IF($AG94&gt;0,OFFSET(DATA!$F$6,$AF$10+27*AJ$10,$AF94,1,1)/$AG94,0)</f>
        <v>0.11278195488721804</v>
      </c>
      <c r="AK94" s="190">
        <f ca="1">IF($AG94&gt;0,OFFSET(DATA!$F$6,$AF$10+27*AK$10,$AF94,1,1)/$AG94,0)</f>
        <v>7.7694235588972427E-2</v>
      </c>
      <c r="AL94" s="190">
        <f ca="1">IF($AG94&gt;0,OFFSET(DATA!$F$6,$AF$10+27*AL$10,$AF94,1,1)/$AG94,0)</f>
        <v>7.2681704260651625E-2</v>
      </c>
      <c r="AM94" s="190">
        <f ca="1">IF($AG94&gt;0,OFFSET(DATA!$F$6,$AF$10+27*AM$10,$AF94,1,1)/$AG94,0)</f>
        <v>3.007518796992481E-2</v>
      </c>
      <c r="AN94" s="166">
        <f ca="1">OFFSET(DATA!$F$6,$AF$10+27*AN$10,$AF94,1,1)</f>
        <v>20</v>
      </c>
      <c r="AO94" s="166">
        <f t="shared" ca="1" si="3"/>
        <v>20</v>
      </c>
      <c r="AQ94" s="96">
        <f ca="1">OFFSET(DATA!$F$6,25,$AF94,1,1)</f>
        <v>22189</v>
      </c>
      <c r="AR94" s="190">
        <f ca="1">IF($AQ94&gt;0,OFFSET(DATA!$F$6,25+27*AR$10,$AF94,1,1)/$AQ94,0)</f>
        <v>0.58560548019288838</v>
      </c>
      <c r="AS94" s="190">
        <f ca="1">IF($AQ94&gt;0,OFFSET(DATA!$F$6,25+27*AS$10,$AF94,1,1)/$AQ94,0)</f>
        <v>5.1827482085718152E-3</v>
      </c>
      <c r="AT94" s="190">
        <f ca="1">IF($AQ94&gt;0,OFFSET(DATA!$F$6,25+27*AT$10,$AF94,1,1)/$AQ94,0)</f>
        <v>8.5357609626391454E-2</v>
      </c>
      <c r="AU94" s="190">
        <f ca="1">IF($AQ94&gt;0,OFFSET(DATA!$F$6,25+27*AU$10,$AF94,1,1)/$AQ94,0)</f>
        <v>4.754608139168056E-2</v>
      </c>
      <c r="AV94" s="190">
        <f ca="1">IF($AQ94&gt;0,OFFSET(DATA!$F$6,25+27*AV$10,$AF94,1,1)/$AQ94,0)</f>
        <v>0.13407544278696651</v>
      </c>
      <c r="AW94" s="190">
        <f ca="1">IF($AQ94&gt;0,OFFSET(DATA!$F$6,25+27*AW$10,$AF94,1,1)/$AQ94,0)</f>
        <v>7.1026184145297225E-2</v>
      </c>
      <c r="AZ94" s="166">
        <f t="shared" ca="1" si="4"/>
        <v>20</v>
      </c>
      <c r="BA94" s="190">
        <f ca="1">IF($AG94&gt;0,OFFSET(DATA!$F$6,BA$10+27*(7-$AE$8),$AF94,1,1)/OFFSET(DATA!$F$6,BA$10,$AF94,1,1),0)</f>
        <v>0.52380952380952384</v>
      </c>
      <c r="BB94" s="190">
        <f ca="1">IF($AG94&gt;0,OFFSET(DATA!$F$6,BB$10+27*(7-$AE$8),$AF94,1,1)/OFFSET(DATA!$F$6,BB$10,$AF94,1,1),0)</f>
        <v>0.4777777777777778</v>
      </c>
      <c r="BC94" s="190">
        <f ca="1">IF($AG94&gt;0,OFFSET(DATA!$F$6,BC$10+27*(7-$AE$8),$AF94,1,1)/OFFSET(DATA!$F$6,BC$10,$AF94,1,1),0)</f>
        <v>0.55172413793103448</v>
      </c>
      <c r="BD94" s="190">
        <f ca="1">IF($AG94&gt;0,OFFSET(DATA!$F$6,BD$10+27*(7-$AE$8),$AF94,1,1)/OFFSET(DATA!$F$6,BD$10,$AF94,1,1),0)</f>
        <v>0.58333333333333337</v>
      </c>
      <c r="BE94" s="190">
        <f ca="1">IF($AG94&gt;0,OFFSET(DATA!$F$6,BE$10+27*(7-$AE$8),$AF94,1,1)/OFFSET(DATA!$F$6,BE$10,$AF94,1,1),0)</f>
        <v>0.68397291196388266</v>
      </c>
      <c r="BF94" s="190">
        <f ca="1">IF($AG94&gt;0,OFFSET(DATA!$F$6,BF$10+27*(7-$AE$8),$AF94,1,1)/OFFSET(DATA!$F$6,BF$10,$AF94,1,1),0)</f>
        <v>0.61363636363636365</v>
      </c>
      <c r="BG94" s="190">
        <f ca="1">IF($AG94&gt;0,OFFSET(DATA!$F$6,BG$10+27*(7-$AE$8),$AF94,1,1)/OFFSET(DATA!$F$6,BG$10,$AF94,1,1),0)</f>
        <v>0.63436123348017626</v>
      </c>
      <c r="BH94" s="190">
        <f ca="1">IF($AG94&gt;0,OFFSET(DATA!$F$6,BH$10+27*(7-$AE$8),$AF94,1,1)/OFFSET(DATA!$F$6,BH$10,$AF94,1,1),0)</f>
        <v>0.66643209007741022</v>
      </c>
      <c r="BI94" s="190">
        <f ca="1">IF($AG94&gt;0,OFFSET(DATA!$F$6,BI$10+27*(7-$AE$8),$AF94,1,1)/OFFSET(DATA!$F$6,BI$10,$AF94,1,1),0)</f>
        <v>0.73825503355704702</v>
      </c>
      <c r="BJ94" s="190">
        <f ca="1">IF($AG94&gt;0,OFFSET(DATA!$F$6,BJ$10+27*(7-$AE$8),$AF94,1,1)/OFFSET(DATA!$F$6,BJ$10,$AF94,1,1),0)</f>
        <v>0.5331412103746398</v>
      </c>
      <c r="BK94" s="190">
        <f ca="1">IF($AG94&gt;0,OFFSET(DATA!$F$6,BK$10+27*(7-$AE$8),$AF94,1,1)/OFFSET(DATA!$F$6,BK$10,$AF94,1,1),0)</f>
        <v>0.65749656121045397</v>
      </c>
      <c r="BL94" s="190">
        <f ca="1">IF($AG94&gt;0,OFFSET(DATA!$F$6,BL$10+27*(7-$AE$8),$AF94,1,1)/OFFSET(DATA!$F$6,BL$10,$AF94,1,1),0)</f>
        <v>0.32911985018726592</v>
      </c>
      <c r="BM94" s="190">
        <f ca="1">IF($AG94&gt;0,OFFSET(DATA!$F$6,BM$10+27*(7-$AE$8),$AF94,1,1)/OFFSET(DATA!$F$6,BM$10,$AF94,1,1),0)</f>
        <v>0.59190031152647971</v>
      </c>
      <c r="BN94" s="190">
        <f ca="1">IF($AG94&gt;0,OFFSET(DATA!$F$6,BN$10+27*(7-$AE$8),$AF94,1,1)/OFFSET(DATA!$F$6,BN$10,$AF94,1,1),0)</f>
        <v>0.87346938775510208</v>
      </c>
      <c r="BO94" s="190">
        <f ca="1">IF($AG94&gt;0,OFFSET(DATA!$F$6,BO$10+27*(7-$AE$8),$AF94,1,1)/OFFSET(DATA!$F$6,BO$10,$AF94,1,1),0)</f>
        <v>0.62436691052335391</v>
      </c>
      <c r="BP94" s="190">
        <f ca="1">IF($AG94&gt;0,OFFSET(DATA!$F$6,BP$10+27*(7-$AE$8),$AF94,1,1)/OFFSET(DATA!$F$6,BP$10,$AF94,1,1),0)</f>
        <v>0.57358490566037734</v>
      </c>
      <c r="BQ94" s="190">
        <f ca="1">IF($AG94&gt;0,OFFSET(DATA!$F$6,BQ$10+27*(7-$AE$8),$AF94,1,1)/OFFSET(DATA!$F$6,BQ$10,$AF94,1,1),0)</f>
        <v>0.64437689969604861</v>
      </c>
      <c r="BR94" s="190">
        <f ca="1">IF($AG94&gt;0,OFFSET(DATA!$F$6,BR$10+27*(7-$AE$8),$AF94,1,1)/OFFSET(DATA!$F$6,BR$10,$AF94,1,1),0)</f>
        <v>0.5140845070422535</v>
      </c>
      <c r="BS94" s="190">
        <f ca="1">IF($AG94&gt;0,OFFSET(DATA!$F$6,BS$10+27*(7-$AE$8),$AF94,1,1)/OFFSET(DATA!$F$6,BS$10,$AF94,1,1),0)</f>
        <v>0.68</v>
      </c>
      <c r="BT94" s="190">
        <f ca="1">IF($AG94&gt;0,OFFSET(DATA!$F$6,BT$10+27*(7-$AE$8),$AF94,1,1)/OFFSET(DATA!$F$6,BT$10,$AF94,1,1),0)</f>
        <v>0.41599999999999998</v>
      </c>
      <c r="BU94" s="190">
        <f ca="1">IF($AG94&gt;0,OFFSET(DATA!$F$6,BU$10+27*(7-$AE$8),$AF94,1,1)/OFFSET(DATA!$F$6,BU$10,$AF94,1,1),0)</f>
        <v>0.55023923444976075</v>
      </c>
      <c r="BV94" s="190">
        <f ca="1">IF($AG94&gt;0,OFFSET(DATA!$F$6,BV$10+27*(7-$AE$8),$AF94,1,1)/OFFSET(DATA!$F$6,BV$10,$AF94,1,1),0)</f>
        <v>0.64246682279469169</v>
      </c>
      <c r="BW94" s="190">
        <f ca="1">IF($AG94&gt;0,OFFSET(DATA!$F$6,BW$10+27*(7-$AE$8),$AF94,1,1)/OFFSET(DATA!$F$6,BW$10,$AF94,1,1),0)</f>
        <v>0.58232347713685573</v>
      </c>
      <c r="BX94" s="190">
        <f ca="1">IF($AG94&gt;0,OFFSET(DATA!$F$6,BX$10+27*(7-$AE$8),$AF94,1,1)/OFFSET(DATA!$F$6,BX$10,$AF94,1,1),0)</f>
        <v>0.66486486486486485</v>
      </c>
    </row>
    <row r="95" spans="32:76" x14ac:dyDescent="0.2">
      <c r="AF95" s="166">
        <v>84</v>
      </c>
      <c r="AG95" s="96">
        <f ca="1">OFFSET(DATA!$F$6,$AF$10,$AF95,1,1)</f>
        <v>386</v>
      </c>
      <c r="AH95" s="190">
        <f ca="1">IF($AG95&gt;0,OFFSET(DATA!$F$6,$AF$10+27*AH$10,$AF95,1,1)/$AG95,0)</f>
        <v>0.52072538860103623</v>
      </c>
      <c r="AI95" s="190">
        <f ca="1">IF($AG95&gt;0,OFFSET(DATA!$F$6,$AF$10+27*AI$10,$AF95,1,1)/$AG95,0)</f>
        <v>0</v>
      </c>
      <c r="AJ95" s="190">
        <f ca="1">IF($AG95&gt;0,OFFSET(DATA!$F$6,$AF$10+27*AJ$10,$AF95,1,1)/$AG95,0)</f>
        <v>0.10880829015544041</v>
      </c>
      <c r="AK95" s="190">
        <f ca="1">IF($AG95&gt;0,OFFSET(DATA!$F$6,$AF$10+27*AK$10,$AF95,1,1)/$AG95,0)</f>
        <v>0.10362694300518134</v>
      </c>
      <c r="AL95" s="190">
        <f ca="1">IF($AG95&gt;0,OFFSET(DATA!$F$6,$AF$10+27*AL$10,$AF95,1,1)/$AG95,0)</f>
        <v>6.9948186528497408E-2</v>
      </c>
      <c r="AM95" s="190">
        <f ca="1">IF($AG95&gt;0,OFFSET(DATA!$F$6,$AF$10+27*AM$10,$AF95,1,1)/$AG95,0)</f>
        <v>2.3316062176165803E-2</v>
      </c>
      <c r="AN95" s="166">
        <f ca="1">OFFSET(DATA!$F$6,$AF$10+27*AN$10,$AF95,1,1)</f>
        <v>18</v>
      </c>
      <c r="AO95" s="166">
        <f t="shared" ca="1" si="3"/>
        <v>18</v>
      </c>
      <c r="AQ95" s="96">
        <f ca="1">OFFSET(DATA!$F$6,25,$AF95,1,1)</f>
        <v>21568</v>
      </c>
      <c r="AR95" s="190">
        <f ca="1">IF($AQ95&gt;0,OFFSET(DATA!$F$6,25+27*AR$10,$AF95,1,1)/$AQ95,0)</f>
        <v>0.58076780415430262</v>
      </c>
      <c r="AS95" s="190">
        <f ca="1">IF($AQ95&gt;0,OFFSET(DATA!$F$6,25+27*AS$10,$AF95,1,1)/$AQ95,0)</f>
        <v>4.1728486646884274E-3</v>
      </c>
      <c r="AT95" s="190">
        <f ca="1">IF($AQ95&gt;0,OFFSET(DATA!$F$6,25+27*AT$10,$AF95,1,1)/$AQ95,0)</f>
        <v>8.6748887240356079E-2</v>
      </c>
      <c r="AU95" s="190">
        <f ca="1">IF($AQ95&gt;0,OFFSET(DATA!$F$6,25+27*AU$10,$AF95,1,1)/$AQ95,0)</f>
        <v>4.7570474777448073E-2</v>
      </c>
      <c r="AV95" s="190">
        <f ca="1">IF($AQ95&gt;0,OFFSET(DATA!$F$6,25+27*AV$10,$AF95,1,1)/$AQ95,0)</f>
        <v>0.14043954005934717</v>
      </c>
      <c r="AW95" s="190">
        <f ca="1">IF($AQ95&gt;0,OFFSET(DATA!$F$6,25+27*AW$10,$AF95,1,1)/$AQ95,0)</f>
        <v>6.658011869436202E-2</v>
      </c>
      <c r="AZ95" s="166">
        <f t="shared" ca="1" si="4"/>
        <v>19</v>
      </c>
      <c r="BA95" s="190">
        <f ca="1">IF($AG95&gt;0,OFFSET(DATA!$F$6,BA$10+27*(7-$AE$8),$AF95,1,1)/OFFSET(DATA!$F$6,BA$10,$AF95,1,1),0)</f>
        <v>0.52072538860103623</v>
      </c>
      <c r="BB95" s="190">
        <f ca="1">IF($AG95&gt;0,OFFSET(DATA!$F$6,BB$10+27*(7-$AE$8),$AF95,1,1)/OFFSET(DATA!$F$6,BB$10,$AF95,1,1),0)</f>
        <v>0.30263157894736842</v>
      </c>
      <c r="BC95" s="190">
        <f ca="1">IF($AG95&gt;0,OFFSET(DATA!$F$6,BC$10+27*(7-$AE$8),$AF95,1,1)/OFFSET(DATA!$F$6,BC$10,$AF95,1,1),0)</f>
        <v>0.55555555555555558</v>
      </c>
      <c r="BD95" s="190">
        <f ca="1">IF($AG95&gt;0,OFFSET(DATA!$F$6,BD$10+27*(7-$AE$8),$AF95,1,1)/OFFSET(DATA!$F$6,BD$10,$AF95,1,1),0)</f>
        <v>0.54037267080745344</v>
      </c>
      <c r="BE95" s="190">
        <f ca="1">IF($AG95&gt;0,OFFSET(DATA!$F$6,BE$10+27*(7-$AE$8),$AF95,1,1)/OFFSET(DATA!$F$6,BE$10,$AF95,1,1),0)</f>
        <v>0.65137614678899081</v>
      </c>
      <c r="BF95" s="190">
        <f ca="1">IF($AG95&gt;0,OFFSET(DATA!$F$6,BF$10+27*(7-$AE$8),$AF95,1,1)/OFFSET(DATA!$F$6,BF$10,$AF95,1,1),0)</f>
        <v>0.6171875</v>
      </c>
      <c r="BG95" s="190">
        <f ca="1">IF($AG95&gt;0,OFFSET(DATA!$F$6,BG$10+27*(7-$AE$8),$AF95,1,1)/OFFSET(DATA!$F$6,BG$10,$AF95,1,1),0)</f>
        <v>0.67980295566502458</v>
      </c>
      <c r="BH95" s="190">
        <f ca="1">IF($AG95&gt;0,OFFSET(DATA!$F$6,BH$10+27*(7-$AE$8),$AF95,1,1)/OFFSET(DATA!$F$6,BH$10,$AF95,1,1),0)</f>
        <v>0.68068424803991445</v>
      </c>
      <c r="BI95" s="190">
        <f ca="1">IF($AG95&gt;0,OFFSET(DATA!$F$6,BI$10+27*(7-$AE$8),$AF95,1,1)/OFFSET(DATA!$F$6,BI$10,$AF95,1,1),0)</f>
        <v>0.71942446043165464</v>
      </c>
      <c r="BJ95" s="190">
        <f ca="1">IF($AG95&gt;0,OFFSET(DATA!$F$6,BJ$10+27*(7-$AE$8),$AF95,1,1)/OFFSET(DATA!$F$6,BJ$10,$AF95,1,1),0)</f>
        <v>0.48338368580060426</v>
      </c>
      <c r="BK95" s="190">
        <f ca="1">IF($AG95&gt;0,OFFSET(DATA!$F$6,BK$10+27*(7-$AE$8),$AF95,1,1)/OFFSET(DATA!$F$6,BK$10,$AF95,1,1),0)</f>
        <v>0.68786127167630062</v>
      </c>
      <c r="BL95" s="190">
        <f ca="1">IF($AG95&gt;0,OFFSET(DATA!$F$6,BL$10+27*(7-$AE$8),$AF95,1,1)/OFFSET(DATA!$F$6,BL$10,$AF95,1,1),0)</f>
        <v>0.32310553231055322</v>
      </c>
      <c r="BM95" s="190">
        <f ca="1">IF($AG95&gt;0,OFFSET(DATA!$F$6,BM$10+27*(7-$AE$8),$AF95,1,1)/OFFSET(DATA!$F$6,BM$10,$AF95,1,1),0)</f>
        <v>0.55942028985507242</v>
      </c>
      <c r="BN95" s="190">
        <f ca="1">IF($AG95&gt;0,OFFSET(DATA!$F$6,BN$10+27*(7-$AE$8),$AF95,1,1)/OFFSET(DATA!$F$6,BN$10,$AF95,1,1),0)</f>
        <v>0.87249736564805058</v>
      </c>
      <c r="BO95" s="190">
        <f ca="1">IF($AG95&gt;0,OFFSET(DATA!$F$6,BO$10+27*(7-$AE$8),$AF95,1,1)/OFFSET(DATA!$F$6,BO$10,$AF95,1,1),0)</f>
        <v>0.61329561527581333</v>
      </c>
      <c r="BP95" s="190">
        <f ca="1">IF($AG95&gt;0,OFFSET(DATA!$F$6,BP$10+27*(7-$AE$8),$AF95,1,1)/OFFSET(DATA!$F$6,BP$10,$AF95,1,1),0)</f>
        <v>0.52371916508538896</v>
      </c>
      <c r="BQ95" s="190">
        <f ca="1">IF($AG95&gt;0,OFFSET(DATA!$F$6,BQ$10+27*(7-$AE$8),$AF95,1,1)/OFFSET(DATA!$F$6,BQ$10,$AF95,1,1),0)</f>
        <v>0.64599092284417547</v>
      </c>
      <c r="BR95" s="190">
        <f ca="1">IF($AG95&gt;0,OFFSET(DATA!$F$6,BR$10+27*(7-$AE$8),$AF95,1,1)/OFFSET(DATA!$F$6,BR$10,$AF95,1,1),0)</f>
        <v>0.50707547169811318</v>
      </c>
      <c r="BS95" s="190">
        <f ca="1">IF($AG95&gt;0,OFFSET(DATA!$F$6,BS$10+27*(7-$AE$8),$AF95,1,1)/OFFSET(DATA!$F$6,BS$10,$AF95,1,1),0)</f>
        <v>0.68888888888888888</v>
      </c>
      <c r="BT95" s="190">
        <f ca="1">IF($AG95&gt;0,OFFSET(DATA!$F$6,BT$10+27*(7-$AE$8),$AF95,1,1)/OFFSET(DATA!$F$6,BT$10,$AF95,1,1),0)</f>
        <v>0.39974293059125965</v>
      </c>
      <c r="BU95" s="190">
        <f ca="1">IF($AG95&gt;0,OFFSET(DATA!$F$6,BU$10+27*(7-$AE$8),$AF95,1,1)/OFFSET(DATA!$F$6,BU$10,$AF95,1,1),0)</f>
        <v>0.53846153846153844</v>
      </c>
      <c r="BV95" s="190">
        <f ca="1">IF($AG95&gt;0,OFFSET(DATA!$F$6,BV$10+27*(7-$AE$8),$AF95,1,1)/OFFSET(DATA!$F$6,BV$10,$AF95,1,1),0)</f>
        <v>0.63236449332285938</v>
      </c>
      <c r="BW95" s="190">
        <f ca="1">IF($AG95&gt;0,OFFSET(DATA!$F$6,BW$10+27*(7-$AE$8),$AF95,1,1)/OFFSET(DATA!$F$6,BW$10,$AF95,1,1),0)</f>
        <v>0.59291572151456984</v>
      </c>
      <c r="BX95" s="190">
        <f ca="1">IF($AG95&gt;0,OFFSET(DATA!$F$6,BX$10+27*(7-$AE$8),$AF95,1,1)/OFFSET(DATA!$F$6,BX$10,$AF95,1,1),0)</f>
        <v>0.62566844919786091</v>
      </c>
    </row>
    <row r="96" spans="32:76" x14ac:dyDescent="0.2">
      <c r="AF96" s="166">
        <v>85</v>
      </c>
      <c r="AG96" s="96">
        <f ca="1">OFFSET(DATA!$F$6,$AF$10,$AF96,1,1)</f>
        <v>378</v>
      </c>
      <c r="AH96" s="190">
        <f ca="1">IF($AG96&gt;0,OFFSET(DATA!$F$6,$AF$10+27*AH$10,$AF96,1,1)/$AG96,0)</f>
        <v>0.53174603174603174</v>
      </c>
      <c r="AI96" s="190">
        <f ca="1">IF($AG96&gt;0,OFFSET(DATA!$F$6,$AF$10+27*AI$10,$AF96,1,1)/$AG96,0)</f>
        <v>0</v>
      </c>
      <c r="AJ96" s="190">
        <f ca="1">IF($AG96&gt;0,OFFSET(DATA!$F$6,$AF$10+27*AJ$10,$AF96,1,1)/$AG96,0)</f>
        <v>0.10846560846560846</v>
      </c>
      <c r="AK96" s="190">
        <f ca="1">IF($AG96&gt;0,OFFSET(DATA!$F$6,$AF$10+27*AK$10,$AF96,1,1)/$AG96,0)</f>
        <v>7.1428571428571425E-2</v>
      </c>
      <c r="AL96" s="190">
        <f ca="1">IF($AG96&gt;0,OFFSET(DATA!$F$6,$AF$10+27*AL$10,$AF96,1,1)/$AG96,0)</f>
        <v>6.8783068783068779E-2</v>
      </c>
      <c r="AM96" s="190">
        <f ca="1">IF($AG96&gt;0,OFFSET(DATA!$F$6,$AF$10+27*AM$10,$AF96,1,1)/$AG96,0)</f>
        <v>1.3227513227513227E-2</v>
      </c>
      <c r="AN96" s="166">
        <f ca="1">OFFSET(DATA!$F$6,$AF$10+27*AN$10,$AF96,1,1)</f>
        <v>16</v>
      </c>
      <c r="AO96" s="166">
        <f t="shared" ca="1" si="3"/>
        <v>16</v>
      </c>
      <c r="AQ96" s="96">
        <f ca="1">OFFSET(DATA!$F$6,25,$AF96,1,1)</f>
        <v>21938</v>
      </c>
      <c r="AR96" s="190">
        <f ca="1">IF($AQ96&gt;0,OFFSET(DATA!$F$6,25+27*AR$10,$AF96,1,1)/$AQ96,0)</f>
        <v>0.58204941197921412</v>
      </c>
      <c r="AS96" s="190">
        <f ca="1">IF($AQ96&gt;0,OFFSET(DATA!$F$6,25+27*AS$10,$AF96,1,1)/$AQ96,0)</f>
        <v>4.1936366122709455E-3</v>
      </c>
      <c r="AT96" s="190">
        <f ca="1">IF($AQ96&gt;0,OFFSET(DATA!$F$6,25+27*AT$10,$AF96,1,1)/$AQ96,0)</f>
        <v>8.5285805451727592E-2</v>
      </c>
      <c r="AU96" s="190">
        <f ca="1">IF($AQ96&gt;0,OFFSET(DATA!$F$6,25+27*AU$10,$AF96,1,1)/$AQ96,0)</f>
        <v>5.1326465493663959E-2</v>
      </c>
      <c r="AV96" s="190">
        <f ca="1">IF($AQ96&gt;0,OFFSET(DATA!$F$6,25+27*AV$10,$AF96,1,1)/$AQ96,0)</f>
        <v>0.1364755219254262</v>
      </c>
      <c r="AW96" s="190">
        <f ca="1">IF($AQ96&gt;0,OFFSET(DATA!$F$6,25+27*AW$10,$AF96,1,1)/$AQ96,0)</f>
        <v>6.3998541343787033E-2</v>
      </c>
      <c r="AZ96" s="166">
        <f t="shared" ca="1" si="4"/>
        <v>17</v>
      </c>
      <c r="BA96" s="190">
        <f ca="1">IF($AG96&gt;0,OFFSET(DATA!$F$6,BA$10+27*(7-$AE$8),$AF96,1,1)/OFFSET(DATA!$F$6,BA$10,$AF96,1,1),0)</f>
        <v>0.53174603174603174</v>
      </c>
      <c r="BB96" s="190">
        <f ca="1">IF($AG96&gt;0,OFFSET(DATA!$F$6,BB$10+27*(7-$AE$8),$AF96,1,1)/OFFSET(DATA!$F$6,BB$10,$AF96,1,1),0)</f>
        <v>0.35</v>
      </c>
      <c r="BC96" s="190">
        <f ca="1">IF($AG96&gt;0,OFFSET(DATA!$F$6,BC$10+27*(7-$AE$8),$AF96,1,1)/OFFSET(DATA!$F$6,BC$10,$AF96,1,1),0)</f>
        <v>0.48571428571428571</v>
      </c>
      <c r="BD96" s="190">
        <f ca="1">IF($AG96&gt;0,OFFSET(DATA!$F$6,BD$10+27*(7-$AE$8),$AF96,1,1)/OFFSET(DATA!$F$6,BD$10,$AF96,1,1),0)</f>
        <v>0.54487179487179482</v>
      </c>
      <c r="BE96" s="190">
        <f ca="1">IF($AG96&gt;0,OFFSET(DATA!$F$6,BE$10+27*(7-$AE$8),$AF96,1,1)/OFFSET(DATA!$F$6,BE$10,$AF96,1,1),0)</f>
        <v>0.62806236080178168</v>
      </c>
      <c r="BF96" s="190">
        <f ca="1">IF($AG96&gt;0,OFFSET(DATA!$F$6,BF$10+27*(7-$AE$8),$AF96,1,1)/OFFSET(DATA!$F$6,BF$10,$AF96,1,1),0)</f>
        <v>0.62307692307692308</v>
      </c>
      <c r="BG96" s="190">
        <f ca="1">IF($AG96&gt;0,OFFSET(DATA!$F$6,BG$10+27*(7-$AE$8),$AF96,1,1)/OFFSET(DATA!$F$6,BG$10,$AF96,1,1),0)</f>
        <v>0.65566037735849059</v>
      </c>
      <c r="BH96" s="190">
        <f ca="1">IF($AG96&gt;0,OFFSET(DATA!$F$6,BH$10+27*(7-$AE$8),$AF96,1,1)/OFFSET(DATA!$F$6,BH$10,$AF96,1,1),0)</f>
        <v>0.68162692847124828</v>
      </c>
      <c r="BI96" s="190">
        <f ca="1">IF($AG96&gt;0,OFFSET(DATA!$F$6,BI$10+27*(7-$AE$8),$AF96,1,1)/OFFSET(DATA!$F$6,BI$10,$AF96,1,1),0)</f>
        <v>0.70198675496688745</v>
      </c>
      <c r="BJ96" s="190">
        <f ca="1">IF($AG96&gt;0,OFFSET(DATA!$F$6,BJ$10+27*(7-$AE$8),$AF96,1,1)/OFFSET(DATA!$F$6,BJ$10,$AF96,1,1),0)</f>
        <v>0.49855072463768119</v>
      </c>
      <c r="BK96" s="190">
        <f ca="1">IF($AG96&gt;0,OFFSET(DATA!$F$6,BK$10+27*(7-$AE$8),$AF96,1,1)/OFFSET(DATA!$F$6,BK$10,$AF96,1,1),0)</f>
        <v>0.68088033012379645</v>
      </c>
      <c r="BL96" s="190">
        <f ca="1">IF($AG96&gt;0,OFFSET(DATA!$F$6,BL$10+27*(7-$AE$8),$AF96,1,1)/OFFSET(DATA!$F$6,BL$10,$AF96,1,1),0)</f>
        <v>0.31931608133086875</v>
      </c>
      <c r="BM96" s="190">
        <f ca="1">IF($AG96&gt;0,OFFSET(DATA!$F$6,BM$10+27*(7-$AE$8),$AF96,1,1)/OFFSET(DATA!$F$6,BM$10,$AF96,1,1),0)</f>
        <v>0.52225519287833833</v>
      </c>
      <c r="BN96" s="190">
        <f ca="1">IF($AG96&gt;0,OFFSET(DATA!$F$6,BN$10+27*(7-$AE$8),$AF96,1,1)/OFFSET(DATA!$F$6,BN$10,$AF96,1,1),0)</f>
        <v>0.90506329113924056</v>
      </c>
      <c r="BO96" s="190">
        <f ca="1">IF($AG96&gt;0,OFFSET(DATA!$F$6,BO$10+27*(7-$AE$8),$AF96,1,1)/OFFSET(DATA!$F$6,BO$10,$AF96,1,1),0)</f>
        <v>0.62609202096680261</v>
      </c>
      <c r="BP96" s="190">
        <f ca="1">IF($AG96&gt;0,OFFSET(DATA!$F$6,BP$10+27*(7-$AE$8),$AF96,1,1)/OFFSET(DATA!$F$6,BP$10,$AF96,1,1),0)</f>
        <v>0.5684007707129094</v>
      </c>
      <c r="BQ96" s="190">
        <f ca="1">IF($AG96&gt;0,OFFSET(DATA!$F$6,BQ$10+27*(7-$AE$8),$AF96,1,1)/OFFSET(DATA!$F$6,BQ$10,$AF96,1,1),0)</f>
        <v>0.63802816901408455</v>
      </c>
      <c r="BR96" s="190">
        <f ca="1">IF($AG96&gt;0,OFFSET(DATA!$F$6,BR$10+27*(7-$AE$8),$AF96,1,1)/OFFSET(DATA!$F$6,BR$10,$AF96,1,1),0)</f>
        <v>0.46712018140589567</v>
      </c>
      <c r="BS96" s="190">
        <f ca="1">IF($AG96&gt;0,OFFSET(DATA!$F$6,BS$10+27*(7-$AE$8),$AF96,1,1)/OFFSET(DATA!$F$6,BS$10,$AF96,1,1),0)</f>
        <v>0.68085106382978722</v>
      </c>
      <c r="BT96" s="190">
        <f ca="1">IF($AG96&gt;0,OFFSET(DATA!$F$6,BT$10+27*(7-$AE$8),$AF96,1,1)/OFFSET(DATA!$F$6,BT$10,$AF96,1,1),0)</f>
        <v>0.39676616915422885</v>
      </c>
      <c r="BU96" s="190">
        <f ca="1">IF($AG96&gt;0,OFFSET(DATA!$F$6,BU$10+27*(7-$AE$8),$AF96,1,1)/OFFSET(DATA!$F$6,BU$10,$AF96,1,1),0)</f>
        <v>0.53874092009685226</v>
      </c>
      <c r="BV96" s="190">
        <f ca="1">IF($AG96&gt;0,OFFSET(DATA!$F$6,BV$10+27*(7-$AE$8),$AF96,1,1)/OFFSET(DATA!$F$6,BV$10,$AF96,1,1),0)</f>
        <v>0.62490508731966588</v>
      </c>
      <c r="BW96" s="190">
        <f ca="1">IF($AG96&gt;0,OFFSET(DATA!$F$6,BW$10+27*(7-$AE$8),$AF96,1,1)/OFFSET(DATA!$F$6,BW$10,$AF96,1,1),0)</f>
        <v>0.58887197699983085</v>
      </c>
      <c r="BX96" s="190">
        <f ca="1">IF($AG96&gt;0,OFFSET(DATA!$F$6,BX$10+27*(7-$AE$8),$AF96,1,1)/OFFSET(DATA!$F$6,BX$10,$AF96,1,1),0)</f>
        <v>0.6709511568123393</v>
      </c>
    </row>
    <row r="97" spans="32:76" x14ac:dyDescent="0.2">
      <c r="AF97" s="166">
        <v>86</v>
      </c>
      <c r="AG97" s="96">
        <f ca="1">OFFSET(DATA!$F$6,$AF$10,$AF97,1,1)</f>
        <v>372</v>
      </c>
      <c r="AH97" s="190">
        <f ca="1">IF($AG97&gt;0,OFFSET(DATA!$F$6,$AF$10+27*AH$10,$AF97,1,1)/$AG97,0)</f>
        <v>0.54838709677419351</v>
      </c>
      <c r="AI97" s="190">
        <f ca="1">IF($AG97&gt;0,OFFSET(DATA!$F$6,$AF$10+27*AI$10,$AF97,1,1)/$AG97,0)</f>
        <v>0</v>
      </c>
      <c r="AJ97" s="190">
        <f ca="1">IF($AG97&gt;0,OFFSET(DATA!$F$6,$AF$10+27*AJ$10,$AF97,1,1)/$AG97,0)</f>
        <v>0.11021505376344086</v>
      </c>
      <c r="AK97" s="190">
        <f ca="1">IF($AG97&gt;0,OFFSET(DATA!$F$6,$AF$10+27*AK$10,$AF97,1,1)/$AG97,0)</f>
        <v>5.1075268817204304E-2</v>
      </c>
      <c r="AL97" s="190">
        <f ca="1">IF($AG97&gt;0,OFFSET(DATA!$F$6,$AF$10+27*AL$10,$AF97,1,1)/$AG97,0)</f>
        <v>6.7204301075268813E-2</v>
      </c>
      <c r="AM97" s="190">
        <f ca="1">IF($AG97&gt;0,OFFSET(DATA!$F$6,$AF$10+27*AM$10,$AF97,1,1)/$AG97,0)</f>
        <v>2.4193548387096774E-2</v>
      </c>
      <c r="AN97" s="166">
        <f ca="1">OFFSET(DATA!$F$6,$AF$10+27*AN$10,$AF97,1,1)</f>
        <v>18</v>
      </c>
      <c r="AO97" s="166">
        <f t="shared" ca="1" si="3"/>
        <v>18</v>
      </c>
      <c r="AQ97" s="96">
        <f ca="1">OFFSET(DATA!$F$6,25,$AF97,1,1)</f>
        <v>22339</v>
      </c>
      <c r="AR97" s="190">
        <f ca="1">IF($AQ97&gt;0,OFFSET(DATA!$F$6,25+27*AR$10,$AF97,1,1)/$AQ97,0)</f>
        <v>0.58552307623438826</v>
      </c>
      <c r="AS97" s="190">
        <f ca="1">IF($AQ97&gt;0,OFFSET(DATA!$F$6,25+27*AS$10,$AF97,1,1)/$AQ97,0)</f>
        <v>4.2526523120999154E-3</v>
      </c>
      <c r="AT97" s="190">
        <f ca="1">IF($AQ97&gt;0,OFFSET(DATA!$F$6,25+27*AT$10,$AF97,1,1)/$AQ97,0)</f>
        <v>8.523210528671829E-2</v>
      </c>
      <c r="AU97" s="190">
        <f ca="1">IF($AQ97&gt;0,OFFSET(DATA!$F$6,25+27*AU$10,$AF97,1,1)/$AQ97,0)</f>
        <v>5.1300416312278975E-2</v>
      </c>
      <c r="AV97" s="190">
        <f ca="1">IF($AQ97&gt;0,OFFSET(DATA!$F$6,25+27*AV$10,$AF97,1,1)/$AQ97,0)</f>
        <v>0.13478669591297732</v>
      </c>
      <c r="AW97" s="190">
        <f ca="1">IF($AQ97&gt;0,OFFSET(DATA!$F$6,25+27*AW$10,$AF97,1,1)/$AQ97,0)</f>
        <v>6.0074309503558798E-2</v>
      </c>
      <c r="AZ97" s="166">
        <f t="shared" ca="1" si="4"/>
        <v>18</v>
      </c>
      <c r="BA97" s="190">
        <f ca="1">IF($AG97&gt;0,OFFSET(DATA!$F$6,BA$10+27*(7-$AE$8),$AF97,1,1)/OFFSET(DATA!$F$6,BA$10,$AF97,1,1),0)</f>
        <v>0.54838709677419351</v>
      </c>
      <c r="BB97" s="190">
        <f ca="1">IF($AG97&gt;0,OFFSET(DATA!$F$6,BB$10+27*(7-$AE$8),$AF97,1,1)/OFFSET(DATA!$F$6,BB$10,$AF97,1,1),0)</f>
        <v>0.38372093023255816</v>
      </c>
      <c r="BC97" s="190">
        <f ca="1">IF($AG97&gt;0,OFFSET(DATA!$F$6,BC$10+27*(7-$AE$8),$AF97,1,1)/OFFSET(DATA!$F$6,BC$10,$AF97,1,1),0)</f>
        <v>0.52500000000000002</v>
      </c>
      <c r="BD97" s="190">
        <f ca="1">IF($AG97&gt;0,OFFSET(DATA!$F$6,BD$10+27*(7-$AE$8),$AF97,1,1)/OFFSET(DATA!$F$6,BD$10,$AF97,1,1),0)</f>
        <v>0.59060402684563762</v>
      </c>
      <c r="BE97" s="190">
        <f ca="1">IF($AG97&gt;0,OFFSET(DATA!$F$6,BE$10+27*(7-$AE$8),$AF97,1,1)/OFFSET(DATA!$F$6,BE$10,$AF97,1,1),0)</f>
        <v>0.61674008810572689</v>
      </c>
      <c r="BF97" s="190">
        <f ca="1">IF($AG97&gt;0,OFFSET(DATA!$F$6,BF$10+27*(7-$AE$8),$AF97,1,1)/OFFSET(DATA!$F$6,BF$10,$AF97,1,1),0)</f>
        <v>0.63503649635036497</v>
      </c>
      <c r="BG97" s="190">
        <f ca="1">IF($AG97&gt;0,OFFSET(DATA!$F$6,BG$10+27*(7-$AE$8),$AF97,1,1)/OFFSET(DATA!$F$6,BG$10,$AF97,1,1),0)</f>
        <v>0.63111111111111107</v>
      </c>
      <c r="BH97" s="190">
        <f ca="1">IF($AG97&gt;0,OFFSET(DATA!$F$6,BH$10+27*(7-$AE$8),$AF97,1,1)/OFFSET(DATA!$F$6,BH$10,$AF97,1,1),0)</f>
        <v>0.67877094972067042</v>
      </c>
      <c r="BI97" s="190">
        <f ca="1">IF($AG97&gt;0,OFFSET(DATA!$F$6,BI$10+27*(7-$AE$8),$AF97,1,1)/OFFSET(DATA!$F$6,BI$10,$AF97,1,1),0)</f>
        <v>0.71698113207547165</v>
      </c>
      <c r="BJ97" s="190">
        <f ca="1">IF($AG97&gt;0,OFFSET(DATA!$F$6,BJ$10+27*(7-$AE$8),$AF97,1,1)/OFFSET(DATA!$F$6,BJ$10,$AF97,1,1),0)</f>
        <v>0.50148367952522255</v>
      </c>
      <c r="BK97" s="190">
        <f ca="1">IF($AG97&gt;0,OFFSET(DATA!$F$6,BK$10+27*(7-$AE$8),$AF97,1,1)/OFFSET(DATA!$F$6,BK$10,$AF97,1,1),0)</f>
        <v>0.68187744458930899</v>
      </c>
      <c r="BL97" s="190">
        <f ca="1">IF($AG97&gt;0,OFFSET(DATA!$F$6,BL$10+27*(7-$AE$8),$AF97,1,1)/OFFSET(DATA!$F$6,BL$10,$AF97,1,1),0)</f>
        <v>0.33197831978319781</v>
      </c>
      <c r="BM97" s="190">
        <f ca="1">IF($AG97&gt;0,OFFSET(DATA!$F$6,BM$10+27*(7-$AE$8),$AF97,1,1)/OFFSET(DATA!$F$6,BM$10,$AF97,1,1),0)</f>
        <v>0.56034482758620685</v>
      </c>
      <c r="BN97" s="190">
        <f ca="1">IF($AG97&gt;0,OFFSET(DATA!$F$6,BN$10+27*(7-$AE$8),$AF97,1,1)/OFFSET(DATA!$F$6,BN$10,$AF97,1,1),0)</f>
        <v>0.91286307053941906</v>
      </c>
      <c r="BO97" s="190">
        <f ca="1">IF($AG97&gt;0,OFFSET(DATA!$F$6,BO$10+27*(7-$AE$8),$AF97,1,1)/OFFSET(DATA!$F$6,BO$10,$AF97,1,1),0)</f>
        <v>0.62992125984251968</v>
      </c>
      <c r="BP97" s="190">
        <f ca="1">IF($AG97&gt;0,OFFSET(DATA!$F$6,BP$10+27*(7-$AE$8),$AF97,1,1)/OFFSET(DATA!$F$6,BP$10,$AF97,1,1),0)</f>
        <v>0.58891013384321222</v>
      </c>
      <c r="BQ97" s="190">
        <f ca="1">IF($AG97&gt;0,OFFSET(DATA!$F$6,BQ$10+27*(7-$AE$8),$AF97,1,1)/OFFSET(DATA!$F$6,BQ$10,$AF97,1,1),0)</f>
        <v>0.63437926330150063</v>
      </c>
      <c r="BR97" s="190">
        <f ca="1">IF($AG97&gt;0,OFFSET(DATA!$F$6,BR$10+27*(7-$AE$8),$AF97,1,1)/OFFSET(DATA!$F$6,BR$10,$AF97,1,1),0)</f>
        <v>0.46770601336302897</v>
      </c>
      <c r="BS97" s="190">
        <f ca="1">IF($AG97&gt;0,OFFSET(DATA!$F$6,BS$10+27*(7-$AE$8),$AF97,1,1)/OFFSET(DATA!$F$6,BS$10,$AF97,1,1),0)</f>
        <v>0.67391304347826086</v>
      </c>
      <c r="BT97" s="190">
        <f ca="1">IF($AG97&gt;0,OFFSET(DATA!$F$6,BT$10+27*(7-$AE$8),$AF97,1,1)/OFFSET(DATA!$F$6,BT$10,$AF97,1,1),0)</f>
        <v>0.39397590361445783</v>
      </c>
      <c r="BU97" s="190">
        <f ca="1">IF($AG97&gt;0,OFFSET(DATA!$F$6,BU$10+27*(7-$AE$8),$AF97,1,1)/OFFSET(DATA!$F$6,BU$10,$AF97,1,1),0)</f>
        <v>0.55938242280285033</v>
      </c>
      <c r="BV97" s="190">
        <f ca="1">IF($AG97&gt;0,OFFSET(DATA!$F$6,BV$10+27*(7-$AE$8),$AF97,1,1)/OFFSET(DATA!$F$6,BV$10,$AF97,1,1),0)</f>
        <v>0.61589403973509937</v>
      </c>
      <c r="BW97" s="190">
        <f ca="1">IF($AG97&gt;0,OFFSET(DATA!$F$6,BW$10+27*(7-$AE$8),$AF97,1,1)/OFFSET(DATA!$F$6,BW$10,$AF97,1,1),0)</f>
        <v>0.58805031446540879</v>
      </c>
      <c r="BX97" s="190">
        <f ca="1">IF($AG97&gt;0,OFFSET(DATA!$F$6,BX$10+27*(7-$AE$8),$AF97,1,1)/OFFSET(DATA!$F$6,BX$10,$AF97,1,1),0)</f>
        <v>0.6840796019900498</v>
      </c>
    </row>
    <row r="98" spans="32:76" x14ac:dyDescent="0.2">
      <c r="AF98" s="166">
        <v>87</v>
      </c>
      <c r="AG98" s="96">
        <f ca="1">OFFSET(DATA!$F$6,$AF$10,$AF98,1,1)</f>
        <v>391</v>
      </c>
      <c r="AH98" s="190">
        <f ca="1">IF($AG98&gt;0,OFFSET(DATA!$F$6,$AF$10+27*AH$10,$AF98,1,1)/$AG98,0)</f>
        <v>0.54987212276214836</v>
      </c>
      <c r="AI98" s="190">
        <f ca="1">IF($AG98&gt;0,OFFSET(DATA!$F$6,$AF$10+27*AI$10,$AF98,1,1)/$AG98,0)</f>
        <v>0</v>
      </c>
      <c r="AJ98" s="190">
        <f ca="1">IF($AG98&gt;0,OFFSET(DATA!$F$6,$AF$10+27*AJ$10,$AF98,1,1)/$AG98,0)</f>
        <v>9.718670076726342E-2</v>
      </c>
      <c r="AK98" s="190">
        <f ca="1">IF($AG98&gt;0,OFFSET(DATA!$F$6,$AF$10+27*AK$10,$AF98,1,1)/$AG98,0)</f>
        <v>6.6496163682864456E-2</v>
      </c>
      <c r="AL98" s="190">
        <f ca="1">IF($AG98&gt;0,OFFSET(DATA!$F$6,$AF$10+27*AL$10,$AF98,1,1)/$AG98,0)</f>
        <v>6.6496163682864456E-2</v>
      </c>
      <c r="AM98" s="190">
        <f ca="1">IF($AG98&gt;0,OFFSET(DATA!$F$6,$AF$10+27*AM$10,$AF98,1,1)/$AG98,0)</f>
        <v>2.0460358056265986E-2</v>
      </c>
      <c r="AN98" s="166">
        <f ca="1">OFFSET(DATA!$F$6,$AF$10+27*AN$10,$AF98,1,1)</f>
        <v>16</v>
      </c>
      <c r="AO98" s="166">
        <f t="shared" ca="1" si="3"/>
        <v>16</v>
      </c>
      <c r="AQ98" s="96">
        <f ca="1">OFFSET(DATA!$F$6,25,$AF98,1,1)</f>
        <v>22735</v>
      </c>
      <c r="AR98" s="190">
        <f ca="1">IF($AQ98&gt;0,OFFSET(DATA!$F$6,25+27*AR$10,$AF98,1,1)/$AQ98,0)</f>
        <v>0.59190675170442053</v>
      </c>
      <c r="AS98" s="190">
        <f ca="1">IF($AQ98&gt;0,OFFSET(DATA!$F$6,25+27*AS$10,$AF98,1,1)/$AQ98,0)</f>
        <v>4.6184297338904773E-3</v>
      </c>
      <c r="AT98" s="190">
        <f ca="1">IF($AQ98&gt;0,OFFSET(DATA!$F$6,25+27*AT$10,$AF98,1,1)/$AQ98,0)</f>
        <v>8.4759181878161421E-2</v>
      </c>
      <c r="AU98" s="190">
        <f ca="1">IF($AQ98&gt;0,OFFSET(DATA!$F$6,25+27*AU$10,$AF98,1,1)/$AQ98,0)</f>
        <v>5.0186936441609854E-2</v>
      </c>
      <c r="AV98" s="190">
        <f ca="1">IF($AQ98&gt;0,OFFSET(DATA!$F$6,25+27*AV$10,$AF98,1,1)/$AQ98,0)</f>
        <v>0.13380250714756983</v>
      </c>
      <c r="AW98" s="190">
        <f ca="1">IF($AQ98&gt;0,OFFSET(DATA!$F$6,25+27*AW$10,$AF98,1,1)/$AQ98,0)</f>
        <v>6.2370793930063777E-2</v>
      </c>
      <c r="AZ98" s="166">
        <f t="shared" ca="1" si="4"/>
        <v>18</v>
      </c>
      <c r="BA98" s="190">
        <f ca="1">IF($AG98&gt;0,OFFSET(DATA!$F$6,BA$10+27*(7-$AE$8),$AF98,1,1)/OFFSET(DATA!$F$6,BA$10,$AF98,1,1),0)</f>
        <v>0.54987212276214836</v>
      </c>
      <c r="BB98" s="190">
        <f ca="1">IF($AG98&gt;0,OFFSET(DATA!$F$6,BB$10+27*(7-$AE$8),$AF98,1,1)/OFFSET(DATA!$F$6,BB$10,$AF98,1,1),0)</f>
        <v>0.42696629213483145</v>
      </c>
      <c r="BC98" s="190">
        <f ca="1">IF($AG98&gt;0,OFFSET(DATA!$F$6,BC$10+27*(7-$AE$8),$AF98,1,1)/OFFSET(DATA!$F$6,BC$10,$AF98,1,1),0)</f>
        <v>0.59523809523809523</v>
      </c>
      <c r="BD98" s="190">
        <f ca="1">IF($AG98&gt;0,OFFSET(DATA!$F$6,BD$10+27*(7-$AE$8),$AF98,1,1)/OFFSET(DATA!$F$6,BD$10,$AF98,1,1),0)</f>
        <v>0.59740259740259738</v>
      </c>
      <c r="BE98" s="190">
        <f ca="1">IF($AG98&gt;0,OFFSET(DATA!$F$6,BE$10+27*(7-$AE$8),$AF98,1,1)/OFFSET(DATA!$F$6,BE$10,$AF98,1,1),0)</f>
        <v>0.64</v>
      </c>
      <c r="BF98" s="190">
        <f ca="1">IF($AG98&gt;0,OFFSET(DATA!$F$6,BF$10+27*(7-$AE$8),$AF98,1,1)/OFFSET(DATA!$F$6,BF$10,$AF98,1,1),0)</f>
        <v>0.62589928057553956</v>
      </c>
      <c r="BG98" s="190">
        <f ca="1">IF($AG98&gt;0,OFFSET(DATA!$F$6,BG$10+27*(7-$AE$8),$AF98,1,1)/OFFSET(DATA!$F$6,BG$10,$AF98,1,1),0)</f>
        <v>0.62605042016806722</v>
      </c>
      <c r="BH98" s="190">
        <f ca="1">IF($AG98&gt;0,OFFSET(DATA!$F$6,BH$10+27*(7-$AE$8),$AF98,1,1)/OFFSET(DATA!$F$6,BH$10,$AF98,1,1),0)</f>
        <v>0.66891436277815242</v>
      </c>
      <c r="BI98" s="190">
        <f ca="1">IF($AG98&gt;0,OFFSET(DATA!$F$6,BI$10+27*(7-$AE$8),$AF98,1,1)/OFFSET(DATA!$F$6,BI$10,$AF98,1,1),0)</f>
        <v>0.72499999999999998</v>
      </c>
      <c r="BJ98" s="190">
        <f ca="1">IF($AG98&gt;0,OFFSET(DATA!$F$6,BJ$10+27*(7-$AE$8),$AF98,1,1)/OFFSET(DATA!$F$6,BJ$10,$AF98,1,1),0)</f>
        <v>0.54113924050632911</v>
      </c>
      <c r="BK98" s="190">
        <f ca="1">IF($AG98&gt;0,OFFSET(DATA!$F$6,BK$10+27*(7-$AE$8),$AF98,1,1)/OFFSET(DATA!$F$6,BK$10,$AF98,1,1),0)</f>
        <v>0.68527918781725883</v>
      </c>
      <c r="BL98" s="190">
        <f ca="1">IF($AG98&gt;0,OFFSET(DATA!$F$6,BL$10+27*(7-$AE$8),$AF98,1,1)/OFFSET(DATA!$F$6,BL$10,$AF98,1,1),0)</f>
        <v>0.34294727354664262</v>
      </c>
      <c r="BM98" s="190">
        <f ca="1">IF($AG98&gt;0,OFFSET(DATA!$F$6,BM$10+27*(7-$AE$8),$AF98,1,1)/OFFSET(DATA!$F$6,BM$10,$AF98,1,1),0)</f>
        <v>0.58309859154929577</v>
      </c>
      <c r="BN98" s="190">
        <f ca="1">IF($AG98&gt;0,OFFSET(DATA!$F$6,BN$10+27*(7-$AE$8),$AF98,1,1)/OFFSET(DATA!$F$6,BN$10,$AF98,1,1),0)</f>
        <v>0.88565697091273821</v>
      </c>
      <c r="BO98" s="190">
        <f ca="1">IF($AG98&gt;0,OFFSET(DATA!$F$6,BO$10+27*(7-$AE$8),$AF98,1,1)/OFFSET(DATA!$F$6,BO$10,$AF98,1,1),0)</f>
        <v>0.6472320376914017</v>
      </c>
      <c r="BP98" s="190">
        <f ca="1">IF($AG98&gt;0,OFFSET(DATA!$F$6,BP$10+27*(7-$AE$8),$AF98,1,1)/OFFSET(DATA!$F$6,BP$10,$AF98,1,1),0)</f>
        <v>0.64176245210727967</v>
      </c>
      <c r="BQ98" s="190">
        <f ca="1">IF($AG98&gt;0,OFFSET(DATA!$F$6,BQ$10+27*(7-$AE$8),$AF98,1,1)/OFFSET(DATA!$F$6,BQ$10,$AF98,1,1),0)</f>
        <v>0.65395095367847411</v>
      </c>
      <c r="BR98" s="190">
        <f ca="1">IF($AG98&gt;0,OFFSET(DATA!$F$6,BR$10+27*(7-$AE$8),$AF98,1,1)/OFFSET(DATA!$F$6,BR$10,$AF98,1,1),0)</f>
        <v>0.44210526315789472</v>
      </c>
      <c r="BS98" s="190">
        <f ca="1">IF($AG98&gt;0,OFFSET(DATA!$F$6,BS$10+27*(7-$AE$8),$AF98,1,1)/OFFSET(DATA!$F$6,BS$10,$AF98,1,1),0)</f>
        <v>0.6470588235294118</v>
      </c>
      <c r="BT98" s="190">
        <f ca="1">IF($AG98&gt;0,OFFSET(DATA!$F$6,BT$10+27*(7-$AE$8),$AF98,1,1)/OFFSET(DATA!$F$6,BT$10,$AF98,1,1),0)</f>
        <v>0.39051094890510951</v>
      </c>
      <c r="BU98" s="190">
        <f ca="1">IF($AG98&gt;0,OFFSET(DATA!$F$6,BU$10+27*(7-$AE$8),$AF98,1,1)/OFFSET(DATA!$F$6,BU$10,$AF98,1,1),0)</f>
        <v>0.5432801822323462</v>
      </c>
      <c r="BV98" s="190">
        <f ca="1">IF($AG98&gt;0,OFFSET(DATA!$F$6,BV$10+27*(7-$AE$8),$AF98,1,1)/OFFSET(DATA!$F$6,BV$10,$AF98,1,1),0)</f>
        <v>0.63354931605471565</v>
      </c>
      <c r="BW98" s="190">
        <f ca="1">IF($AG98&gt;0,OFFSET(DATA!$F$6,BW$10+27*(7-$AE$8),$AF98,1,1)/OFFSET(DATA!$F$6,BW$10,$AF98,1,1),0)</f>
        <v>0.58756609517705494</v>
      </c>
      <c r="BX98" s="190">
        <f ca="1">IF($AG98&gt;0,OFFSET(DATA!$F$6,BX$10+27*(7-$AE$8),$AF98,1,1)/OFFSET(DATA!$F$6,BX$10,$AF98,1,1),0)</f>
        <v>0.71921182266009853</v>
      </c>
    </row>
    <row r="99" spans="32:76" x14ac:dyDescent="0.2">
      <c r="AF99" s="166">
        <v>88</v>
      </c>
      <c r="AG99" s="96">
        <f ca="1">OFFSET(DATA!$F$6,$AF$10,$AF99,1,1)</f>
        <v>364</v>
      </c>
      <c r="AH99" s="190">
        <f ca="1">IF($AG99&gt;0,OFFSET(DATA!$F$6,$AF$10+27*AH$10,$AF99,1,1)/$AG99,0)</f>
        <v>0.51648351648351654</v>
      </c>
      <c r="AI99" s="190">
        <f ca="1">IF($AG99&gt;0,OFFSET(DATA!$F$6,$AF$10+27*AI$10,$AF99,1,1)/$AG99,0)</f>
        <v>0</v>
      </c>
      <c r="AJ99" s="190">
        <f ca="1">IF($AG99&gt;0,OFFSET(DATA!$F$6,$AF$10+27*AJ$10,$AF99,1,1)/$AG99,0)</f>
        <v>0.11538461538461539</v>
      </c>
      <c r="AK99" s="190">
        <f ca="1">IF($AG99&gt;0,OFFSET(DATA!$F$6,$AF$10+27*AK$10,$AF99,1,1)/$AG99,0)</f>
        <v>6.043956043956044E-2</v>
      </c>
      <c r="AL99" s="190">
        <f ca="1">IF($AG99&gt;0,OFFSET(DATA!$F$6,$AF$10+27*AL$10,$AF99,1,1)/$AG99,0)</f>
        <v>7.6923076923076927E-2</v>
      </c>
      <c r="AM99" s="190">
        <f ca="1">IF($AG99&gt;0,OFFSET(DATA!$F$6,$AF$10+27*AM$10,$AF99,1,1)/$AG99,0)</f>
        <v>3.2967032967032968E-2</v>
      </c>
      <c r="AN99" s="166">
        <f ca="1">OFFSET(DATA!$F$6,$AF$10+27*AN$10,$AF99,1,1)</f>
        <v>20</v>
      </c>
      <c r="AO99" s="166">
        <f t="shared" ca="1" si="3"/>
        <v>20</v>
      </c>
      <c r="AQ99" s="96">
        <f ca="1">OFFSET(DATA!$F$6,25,$AF99,1,1)</f>
        <v>21881</v>
      </c>
      <c r="AR99" s="190">
        <f ca="1">IF($AQ99&gt;0,OFFSET(DATA!$F$6,25+27*AR$10,$AF99,1,1)/$AQ99,0)</f>
        <v>0.59284310589095557</v>
      </c>
      <c r="AS99" s="190">
        <f ca="1">IF($AQ99&gt;0,OFFSET(DATA!$F$6,25+27*AS$10,$AF99,1,1)/$AQ99,0)</f>
        <v>4.8443855399661808E-3</v>
      </c>
      <c r="AT99" s="190">
        <f ca="1">IF($AQ99&gt;0,OFFSET(DATA!$F$6,25+27*AT$10,$AF99,1,1)/$AQ99,0)</f>
        <v>8.7381746720899406E-2</v>
      </c>
      <c r="AU99" s="190">
        <f ca="1">IF($AQ99&gt;0,OFFSET(DATA!$F$6,25+27*AU$10,$AF99,1,1)/$AQ99,0)</f>
        <v>4.9906311411727071E-2</v>
      </c>
      <c r="AV99" s="190">
        <f ca="1">IF($AQ99&gt;0,OFFSET(DATA!$F$6,25+27*AV$10,$AF99,1,1)/$AQ99,0)</f>
        <v>0.12741648005118597</v>
      </c>
      <c r="AW99" s="190">
        <f ca="1">IF($AQ99&gt;0,OFFSET(DATA!$F$6,25+27*AW$10,$AF99,1,1)/$AQ99,0)</f>
        <v>5.9914994744298705E-2</v>
      </c>
      <c r="AZ99" s="166">
        <f t="shared" ca="1" si="4"/>
        <v>20</v>
      </c>
      <c r="BA99" s="190">
        <f ca="1">IF($AG99&gt;0,OFFSET(DATA!$F$6,BA$10+27*(7-$AE$8),$AF99,1,1)/OFFSET(DATA!$F$6,BA$10,$AF99,1,1),0)</f>
        <v>0.51648351648351654</v>
      </c>
      <c r="BB99" s="190">
        <f ca="1">IF($AG99&gt;0,OFFSET(DATA!$F$6,BB$10+27*(7-$AE$8),$AF99,1,1)/OFFSET(DATA!$F$6,BB$10,$AF99,1,1),0)</f>
        <v>0.40860215053763443</v>
      </c>
      <c r="BC99" s="190">
        <f ca="1">IF($AG99&gt;0,OFFSET(DATA!$F$6,BC$10+27*(7-$AE$8),$AF99,1,1)/OFFSET(DATA!$F$6,BC$10,$AF99,1,1),0)</f>
        <v>0.54285714285714282</v>
      </c>
      <c r="BD99" s="190">
        <f ca="1">IF($AG99&gt;0,OFFSET(DATA!$F$6,BD$10+27*(7-$AE$8),$AF99,1,1)/OFFSET(DATA!$F$6,BD$10,$AF99,1,1),0)</f>
        <v>0.54140127388535031</v>
      </c>
      <c r="BE99" s="190">
        <f ca="1">IF($AG99&gt;0,OFFSET(DATA!$F$6,BE$10+27*(7-$AE$8),$AF99,1,1)/OFFSET(DATA!$F$6,BE$10,$AF99,1,1),0)</f>
        <v>0.61674008810572689</v>
      </c>
      <c r="BF99" s="190">
        <f ca="1">IF($AG99&gt;0,OFFSET(DATA!$F$6,BF$10+27*(7-$AE$8),$AF99,1,1)/OFFSET(DATA!$F$6,BF$10,$AF99,1,1),0)</f>
        <v>0.58955223880597019</v>
      </c>
      <c r="BG99" s="190">
        <f ca="1">IF($AG99&gt;0,OFFSET(DATA!$F$6,BG$10+27*(7-$AE$8),$AF99,1,1)/OFFSET(DATA!$F$6,BG$10,$AF99,1,1),0)</f>
        <v>0.62790697674418605</v>
      </c>
      <c r="BH99" s="190">
        <f ca="1">IF($AG99&gt;0,OFFSET(DATA!$F$6,BH$10+27*(7-$AE$8),$AF99,1,1)/OFFSET(DATA!$F$6,BH$10,$AF99,1,1),0)</f>
        <v>0.69562146892655363</v>
      </c>
      <c r="BI99" s="190">
        <f ca="1">IF($AG99&gt;0,OFFSET(DATA!$F$6,BI$10+27*(7-$AE$8),$AF99,1,1)/OFFSET(DATA!$F$6,BI$10,$AF99,1,1),0)</f>
        <v>0.71328671328671334</v>
      </c>
      <c r="BJ99" s="190">
        <f ca="1">IF($AG99&gt;0,OFFSET(DATA!$F$6,BJ$10+27*(7-$AE$8),$AF99,1,1)/OFFSET(DATA!$F$6,BJ$10,$AF99,1,1),0)</f>
        <v>0.52145214521452143</v>
      </c>
      <c r="BK99" s="190">
        <f ca="1">IF($AG99&gt;0,OFFSET(DATA!$F$6,BK$10+27*(7-$AE$8),$AF99,1,1)/OFFSET(DATA!$F$6,BK$10,$AF99,1,1),0)</f>
        <v>0.69329529243937238</v>
      </c>
      <c r="BL99" s="190">
        <f ca="1">IF($AG99&gt;0,OFFSET(DATA!$F$6,BL$10+27*(7-$AE$8),$AF99,1,1)/OFFSET(DATA!$F$6,BL$10,$AF99,1,1),0)</f>
        <v>0.34322986954565904</v>
      </c>
      <c r="BM99" s="190">
        <f ca="1">IF($AG99&gt;0,OFFSET(DATA!$F$6,BM$10+27*(7-$AE$8),$AF99,1,1)/OFFSET(DATA!$F$6,BM$10,$AF99,1,1),0)</f>
        <v>0.59610027855153203</v>
      </c>
      <c r="BN99" s="190">
        <f ca="1">IF($AG99&gt;0,OFFSET(DATA!$F$6,BN$10+27*(7-$AE$8),$AF99,1,1)/OFFSET(DATA!$F$6,BN$10,$AF99,1,1),0)</f>
        <v>0.88785046728971961</v>
      </c>
      <c r="BO99" s="190">
        <f ca="1">IF($AG99&gt;0,OFFSET(DATA!$F$6,BO$10+27*(7-$AE$8),$AF99,1,1)/OFFSET(DATA!$F$6,BO$10,$AF99,1,1),0)</f>
        <v>0.6575851393188854</v>
      </c>
      <c r="BP99" s="190">
        <f ca="1">IF($AG99&gt;0,OFFSET(DATA!$F$6,BP$10+27*(7-$AE$8),$AF99,1,1)/OFFSET(DATA!$F$6,BP$10,$AF99,1,1),0)</f>
        <v>0.61553030303030298</v>
      </c>
      <c r="BQ99" s="190">
        <f ca="1">IF($AG99&gt;0,OFFSET(DATA!$F$6,BQ$10+27*(7-$AE$8),$AF99,1,1)/OFFSET(DATA!$F$6,BQ$10,$AF99,1,1),0)</f>
        <v>0.62253521126760558</v>
      </c>
      <c r="BR99" s="190">
        <f ca="1">IF($AG99&gt;0,OFFSET(DATA!$F$6,BR$10+27*(7-$AE$8),$AF99,1,1)/OFFSET(DATA!$F$6,BR$10,$AF99,1,1),0)</f>
        <v>0.44008264462809915</v>
      </c>
      <c r="BS99" s="190">
        <f ca="1">IF($AG99&gt;0,OFFSET(DATA!$F$6,BS$10+27*(7-$AE$8),$AF99,1,1)/OFFSET(DATA!$F$6,BS$10,$AF99,1,1),0)</f>
        <v>0.67441860465116277</v>
      </c>
      <c r="BT99" s="190">
        <f ca="1">IF($AG99&gt;0,OFFSET(DATA!$F$6,BT$10+27*(7-$AE$8),$AF99,1,1)/OFFSET(DATA!$F$6,BT$10,$AF99,1,1),0)</f>
        <v>0.39631901840490796</v>
      </c>
      <c r="BU99" s="190">
        <f ca="1">IF($AG99&gt;0,OFFSET(DATA!$F$6,BU$10+27*(7-$AE$8),$AF99,1,1)/OFFSET(DATA!$F$6,BU$10,$AF99,1,1),0)</f>
        <v>0.53466509988249122</v>
      </c>
      <c r="BV99" s="190">
        <f ca="1">IF($AG99&gt;0,OFFSET(DATA!$F$6,BV$10+27*(7-$AE$8),$AF99,1,1)/OFFSET(DATA!$F$6,BV$10,$AF99,1,1),0)</f>
        <v>0.63569321533923306</v>
      </c>
      <c r="BW99" s="190">
        <f ca="1">IF($AG99&gt;0,OFFSET(DATA!$F$6,BW$10+27*(7-$AE$8),$AF99,1,1)/OFFSET(DATA!$F$6,BW$10,$AF99,1,1),0)</f>
        <v>0.6003044654939107</v>
      </c>
      <c r="BX99" s="190">
        <f ca="1">IF($AG99&gt;0,OFFSET(DATA!$F$6,BX$10+27*(7-$AE$8),$AF99,1,1)/OFFSET(DATA!$F$6,BX$10,$AF99,1,1),0)</f>
        <v>0.67091836734693877</v>
      </c>
    </row>
    <row r="100" spans="32:76" x14ac:dyDescent="0.2">
      <c r="AF100" s="166">
        <v>89</v>
      </c>
      <c r="AG100" s="96">
        <f ca="1">OFFSET(DATA!$F$6,$AF$10,$AF100,1,1)</f>
        <v>387</v>
      </c>
      <c r="AH100" s="190">
        <f ca="1">IF($AG100&gt;0,OFFSET(DATA!$F$6,$AF$10+27*AH$10,$AF100,1,1)/$AG100,0)</f>
        <v>0.51679586563307489</v>
      </c>
      <c r="AI100" s="190">
        <f ca="1">IF($AG100&gt;0,OFFSET(DATA!$F$6,$AF$10+27*AI$10,$AF100,1,1)/$AG100,0)</f>
        <v>0</v>
      </c>
      <c r="AJ100" s="190">
        <f ca="1">IF($AG100&gt;0,OFFSET(DATA!$F$6,$AF$10+27*AJ$10,$AF100,1,1)/$AG100,0)</f>
        <v>0.11627906976744186</v>
      </c>
      <c r="AK100" s="190">
        <f ca="1">IF($AG100&gt;0,OFFSET(DATA!$F$6,$AF$10+27*AK$10,$AF100,1,1)/$AG100,0)</f>
        <v>6.7183462532299745E-2</v>
      </c>
      <c r="AL100" s="190">
        <f ca="1">IF($AG100&gt;0,OFFSET(DATA!$F$6,$AF$10+27*AL$10,$AF100,1,1)/$AG100,0)</f>
        <v>5.9431524547803614E-2</v>
      </c>
      <c r="AM100" s="190">
        <f ca="1">IF($AG100&gt;0,OFFSET(DATA!$F$6,$AF$10+27*AM$10,$AF100,1,1)/$AG100,0)</f>
        <v>2.8423772609819122E-2</v>
      </c>
      <c r="AN100" s="166">
        <f ca="1">OFFSET(DATA!$F$6,$AF$10+27*AN$10,$AF100,1,1)</f>
        <v>19</v>
      </c>
      <c r="AO100" s="166">
        <f t="shared" ca="1" si="3"/>
        <v>19</v>
      </c>
      <c r="AQ100" s="96">
        <f ca="1">OFFSET(DATA!$F$6,25,$AF100,1,1)</f>
        <v>21827</v>
      </c>
      <c r="AR100" s="190">
        <f ca="1">IF($AQ100&gt;0,OFFSET(DATA!$F$6,25+27*AR$10,$AF100,1,1)/$AQ100,0)</f>
        <v>0.59669217024785814</v>
      </c>
      <c r="AS100" s="190">
        <f ca="1">IF($AQ100&gt;0,OFFSET(DATA!$F$6,25+27*AS$10,$AF100,1,1)/$AQ100,0)</f>
        <v>5.910111330004123E-3</v>
      </c>
      <c r="AT100" s="190">
        <f ca="1">IF($AQ100&gt;0,OFFSET(DATA!$F$6,25+27*AT$10,$AF100,1,1)/$AQ100,0)</f>
        <v>8.7414669904247039E-2</v>
      </c>
      <c r="AU100" s="190">
        <f ca="1">IF($AQ100&gt;0,OFFSET(DATA!$F$6,25+27*AU$10,$AF100,1,1)/$AQ100,0)</f>
        <v>5.245796490585055E-2</v>
      </c>
      <c r="AV100" s="190">
        <f ca="1">IF($AQ100&gt;0,OFFSET(DATA!$F$6,25+27*AV$10,$AF100,1,1)/$AQ100,0)</f>
        <v>0.13148852338846384</v>
      </c>
      <c r="AW100" s="190">
        <f ca="1">IF($AQ100&gt;0,OFFSET(DATA!$F$6,25+27*AW$10,$AF100,1,1)/$AQ100,0)</f>
        <v>5.9146928116552894E-2</v>
      </c>
      <c r="AZ100" s="166">
        <f t="shared" ca="1" si="4"/>
        <v>19</v>
      </c>
      <c r="BA100" s="190">
        <f ca="1">IF($AG100&gt;0,OFFSET(DATA!$F$6,BA$10+27*(7-$AE$8),$AF100,1,1)/OFFSET(DATA!$F$6,BA$10,$AF100,1,1),0)</f>
        <v>0.51679586563307489</v>
      </c>
      <c r="BB100" s="190">
        <f ca="1">IF($AG100&gt;0,OFFSET(DATA!$F$6,BB$10+27*(7-$AE$8),$AF100,1,1)/OFFSET(DATA!$F$6,BB$10,$AF100,1,1),0)</f>
        <v>0.41379310344827586</v>
      </c>
      <c r="BC100" s="190">
        <f ca="1">IF($AG100&gt;0,OFFSET(DATA!$F$6,BC$10+27*(7-$AE$8),$AF100,1,1)/OFFSET(DATA!$F$6,BC$10,$AF100,1,1),0)</f>
        <v>0.625</v>
      </c>
      <c r="BD100" s="190">
        <f ca="1">IF($AG100&gt;0,OFFSET(DATA!$F$6,BD$10+27*(7-$AE$8),$AF100,1,1)/OFFSET(DATA!$F$6,BD$10,$AF100,1,1),0)</f>
        <v>0.51572327044025157</v>
      </c>
      <c r="BE100" s="190">
        <f ca="1">IF($AG100&gt;0,OFFSET(DATA!$F$6,BE$10+27*(7-$AE$8),$AF100,1,1)/OFFSET(DATA!$F$6,BE$10,$AF100,1,1),0)</f>
        <v>0.64142538975501118</v>
      </c>
      <c r="BF100" s="190">
        <f ca="1">IF($AG100&gt;0,OFFSET(DATA!$F$6,BF$10+27*(7-$AE$8),$AF100,1,1)/OFFSET(DATA!$F$6,BF$10,$AF100,1,1),0)</f>
        <v>0.57553956834532372</v>
      </c>
      <c r="BG100" s="190">
        <f ca="1">IF($AG100&gt;0,OFFSET(DATA!$F$6,BG$10+27*(7-$AE$8),$AF100,1,1)/OFFSET(DATA!$F$6,BG$10,$AF100,1,1),0)</f>
        <v>0.62612612612612617</v>
      </c>
      <c r="BH100" s="190">
        <f ca="1">IF($AG100&gt;0,OFFSET(DATA!$F$6,BH$10+27*(7-$AE$8),$AF100,1,1)/OFFSET(DATA!$F$6,BH$10,$AF100,1,1),0)</f>
        <v>0.68110795454545459</v>
      </c>
      <c r="BI100" s="190">
        <f ca="1">IF($AG100&gt;0,OFFSET(DATA!$F$6,BI$10+27*(7-$AE$8),$AF100,1,1)/OFFSET(DATA!$F$6,BI$10,$AF100,1,1),0)</f>
        <v>0.72847682119205293</v>
      </c>
      <c r="BJ100" s="190">
        <f ca="1">IF($AG100&gt;0,OFFSET(DATA!$F$6,BJ$10+27*(7-$AE$8),$AF100,1,1)/OFFSET(DATA!$F$6,BJ$10,$AF100,1,1),0)</f>
        <v>0.55298013245033117</v>
      </c>
      <c r="BK100" s="190">
        <f ca="1">IF($AG100&gt;0,OFFSET(DATA!$F$6,BK$10+27*(7-$AE$8),$AF100,1,1)/OFFSET(DATA!$F$6,BK$10,$AF100,1,1),0)</f>
        <v>0.70426409903713894</v>
      </c>
      <c r="BL100" s="190">
        <f ca="1">IF($AG100&gt;0,OFFSET(DATA!$F$6,BL$10+27*(7-$AE$8),$AF100,1,1)/OFFSET(DATA!$F$6,BL$10,$AF100,1,1),0)</f>
        <v>0.33705357142857145</v>
      </c>
      <c r="BM100" s="190">
        <f ca="1">IF($AG100&gt;0,OFFSET(DATA!$F$6,BM$10+27*(7-$AE$8),$AF100,1,1)/OFFSET(DATA!$F$6,BM$10,$AF100,1,1),0)</f>
        <v>0.61095100864553309</v>
      </c>
      <c r="BN100" s="190">
        <f ca="1">IF($AG100&gt;0,OFFSET(DATA!$F$6,BN$10+27*(7-$AE$8),$AF100,1,1)/OFFSET(DATA!$F$6,BN$10,$AF100,1,1),0)</f>
        <v>0.88188188188188188</v>
      </c>
      <c r="BO100" s="190">
        <f ca="1">IF($AG100&gt;0,OFFSET(DATA!$F$6,BO$10+27*(7-$AE$8),$AF100,1,1)/OFFSET(DATA!$F$6,BO$10,$AF100,1,1),0)</f>
        <v>0.65782079300655638</v>
      </c>
      <c r="BP100" s="190">
        <f ca="1">IF($AG100&gt;0,OFFSET(DATA!$F$6,BP$10+27*(7-$AE$8),$AF100,1,1)/OFFSET(DATA!$F$6,BP$10,$AF100,1,1),0)</f>
        <v>0.63414634146341464</v>
      </c>
      <c r="BQ100" s="190">
        <f ca="1">IF($AG100&gt;0,OFFSET(DATA!$F$6,BQ$10+27*(7-$AE$8),$AF100,1,1)/OFFSET(DATA!$F$6,BQ$10,$AF100,1,1),0)</f>
        <v>0.63445378151260501</v>
      </c>
      <c r="BR100" s="190">
        <f ca="1">IF($AG100&gt;0,OFFSET(DATA!$F$6,BR$10+27*(7-$AE$8),$AF100,1,1)/OFFSET(DATA!$F$6,BR$10,$AF100,1,1),0)</f>
        <v>0.43459915611814348</v>
      </c>
      <c r="BS100" s="190">
        <f ca="1">IF($AG100&gt;0,OFFSET(DATA!$F$6,BS$10+27*(7-$AE$8),$AF100,1,1)/OFFSET(DATA!$F$6,BS$10,$AF100,1,1),0)</f>
        <v>0.5957446808510638</v>
      </c>
      <c r="BT100" s="190">
        <f ca="1">IF($AG100&gt;0,OFFSET(DATA!$F$6,BT$10+27*(7-$AE$8),$AF100,1,1)/OFFSET(DATA!$F$6,BT$10,$AF100,1,1),0)</f>
        <v>0.4143920595533499</v>
      </c>
      <c r="BU100" s="190">
        <f ca="1">IF($AG100&gt;0,OFFSET(DATA!$F$6,BU$10+27*(7-$AE$8),$AF100,1,1)/OFFSET(DATA!$F$6,BU$10,$AF100,1,1),0)</f>
        <v>0.54619883040935668</v>
      </c>
      <c r="BV100" s="190">
        <f ca="1">IF($AG100&gt;0,OFFSET(DATA!$F$6,BV$10+27*(7-$AE$8),$AF100,1,1)/OFFSET(DATA!$F$6,BV$10,$AF100,1,1),0)</f>
        <v>0.63736263736263732</v>
      </c>
      <c r="BW100" s="190">
        <f ca="1">IF($AG100&gt;0,OFFSET(DATA!$F$6,BW$10+27*(7-$AE$8),$AF100,1,1)/OFFSET(DATA!$F$6,BW$10,$AF100,1,1),0)</f>
        <v>0.6067415730337079</v>
      </c>
      <c r="BX100" s="190">
        <f ca="1">IF($AG100&gt;0,OFFSET(DATA!$F$6,BX$10+27*(7-$AE$8),$AF100,1,1)/OFFSET(DATA!$F$6,BX$10,$AF100,1,1),0)</f>
        <v>0.68181818181818177</v>
      </c>
    </row>
    <row r="101" spans="32:76" x14ac:dyDescent="0.2">
      <c r="AF101" s="166">
        <v>90</v>
      </c>
      <c r="AG101" s="96">
        <f ca="1">OFFSET(DATA!$F$6,$AF$10,$AF101,1,1)</f>
        <v>401</v>
      </c>
      <c r="AH101" s="190">
        <f ca="1">IF($AG101&gt;0,OFFSET(DATA!$F$6,$AF$10+27*AH$10,$AF101,1,1)/$AG101,0)</f>
        <v>0.51870324189526185</v>
      </c>
      <c r="AI101" s="190">
        <f ca="1">IF($AG101&gt;0,OFFSET(DATA!$F$6,$AF$10+27*AI$10,$AF101,1,1)/$AG101,0)</f>
        <v>0</v>
      </c>
      <c r="AJ101" s="190">
        <f ca="1">IF($AG101&gt;0,OFFSET(DATA!$F$6,$AF$10+27*AJ$10,$AF101,1,1)/$AG101,0)</f>
        <v>0.10473815461346633</v>
      </c>
      <c r="AK101" s="190">
        <f ca="1">IF($AG101&gt;0,OFFSET(DATA!$F$6,$AF$10+27*AK$10,$AF101,1,1)/$AG101,0)</f>
        <v>6.2344139650872821E-2</v>
      </c>
      <c r="AL101" s="190">
        <f ca="1">IF($AG101&gt;0,OFFSET(DATA!$F$6,$AF$10+27*AL$10,$AF101,1,1)/$AG101,0)</f>
        <v>7.4812967581047385E-2</v>
      </c>
      <c r="AM101" s="190">
        <f ca="1">IF($AG101&gt;0,OFFSET(DATA!$F$6,$AF$10+27*AM$10,$AF101,1,1)/$AG101,0)</f>
        <v>2.9925187032418952E-2</v>
      </c>
      <c r="AN101" s="166">
        <f ca="1">OFFSET(DATA!$F$6,$AF$10+27*AN$10,$AF101,1,1)</f>
        <v>20</v>
      </c>
      <c r="AO101" s="166">
        <f t="shared" ca="1" si="3"/>
        <v>20</v>
      </c>
      <c r="AQ101" s="96">
        <f ca="1">OFFSET(DATA!$F$6,25,$AF101,1,1)</f>
        <v>22398</v>
      </c>
      <c r="AR101" s="190">
        <f ca="1">IF($AQ101&gt;0,OFFSET(DATA!$F$6,25+27*AR$10,$AF101,1,1)/$AQ101,0)</f>
        <v>0.59518707027413165</v>
      </c>
      <c r="AS101" s="190">
        <f ca="1">IF($AQ101&gt;0,OFFSET(DATA!$F$6,25+27*AS$10,$AF101,1,1)/$AQ101,0)</f>
        <v>6.1612643986070185E-3</v>
      </c>
      <c r="AT101" s="190">
        <f ca="1">IF($AQ101&gt;0,OFFSET(DATA!$F$6,25+27*AT$10,$AF101,1,1)/$AQ101,0)</f>
        <v>8.7150638449861595E-2</v>
      </c>
      <c r="AU101" s="190">
        <f ca="1">IF($AQ101&gt;0,OFFSET(DATA!$F$6,25+27*AU$10,$AF101,1,1)/$AQ101,0)</f>
        <v>5.0450933119028485E-2</v>
      </c>
      <c r="AV101" s="190">
        <f ca="1">IF($AQ101&gt;0,OFFSET(DATA!$F$6,25+27*AV$10,$AF101,1,1)/$AQ101,0)</f>
        <v>0.12201982319849987</v>
      </c>
      <c r="AW101" s="190">
        <f ca="1">IF($AQ101&gt;0,OFFSET(DATA!$F$6,25+27*AW$10,$AF101,1,1)/$AQ101,0)</f>
        <v>5.5094204839717831E-2</v>
      </c>
      <c r="AZ101" s="166">
        <f t="shared" ca="1" si="4"/>
        <v>20</v>
      </c>
      <c r="BA101" s="190">
        <f ca="1">IF($AG101&gt;0,OFFSET(DATA!$F$6,BA$10+27*(7-$AE$8),$AF101,1,1)/OFFSET(DATA!$F$6,BA$10,$AF101,1,1),0)</f>
        <v>0.51870324189526185</v>
      </c>
      <c r="BB101" s="190">
        <f ca="1">IF($AG101&gt;0,OFFSET(DATA!$F$6,BB$10+27*(7-$AE$8),$AF101,1,1)/OFFSET(DATA!$F$6,BB$10,$AF101,1,1),0)</f>
        <v>0.44444444444444442</v>
      </c>
      <c r="BC101" s="190">
        <f ca="1">IF($AG101&gt;0,OFFSET(DATA!$F$6,BC$10+27*(7-$AE$8),$AF101,1,1)/OFFSET(DATA!$F$6,BC$10,$AF101,1,1),0)</f>
        <v>0.53846153846153844</v>
      </c>
      <c r="BD101" s="190">
        <f ca="1">IF($AG101&gt;0,OFFSET(DATA!$F$6,BD$10+27*(7-$AE$8),$AF101,1,1)/OFFSET(DATA!$F$6,BD$10,$AF101,1,1),0)</f>
        <v>0.53703703703703709</v>
      </c>
      <c r="BE101" s="190">
        <f ca="1">IF($AG101&gt;0,OFFSET(DATA!$F$6,BE$10+27*(7-$AE$8),$AF101,1,1)/OFFSET(DATA!$F$6,BE$10,$AF101,1,1),0)</f>
        <v>0.65359477124183007</v>
      </c>
      <c r="BF101" s="190">
        <f ca="1">IF($AG101&gt;0,OFFSET(DATA!$F$6,BF$10+27*(7-$AE$8),$AF101,1,1)/OFFSET(DATA!$F$6,BF$10,$AF101,1,1),0)</f>
        <v>0.54729729729729726</v>
      </c>
      <c r="BG101" s="190">
        <f ca="1">IF($AG101&gt;0,OFFSET(DATA!$F$6,BG$10+27*(7-$AE$8),$AF101,1,1)/OFFSET(DATA!$F$6,BG$10,$AF101,1,1),0)</f>
        <v>0.63913043478260867</v>
      </c>
      <c r="BH101" s="190">
        <f ca="1">IF($AG101&gt;0,OFFSET(DATA!$F$6,BH$10+27*(7-$AE$8),$AF101,1,1)/OFFSET(DATA!$F$6,BH$10,$AF101,1,1),0)</f>
        <v>0.68089573128061587</v>
      </c>
      <c r="BI101" s="190">
        <f ca="1">IF($AG101&gt;0,OFFSET(DATA!$F$6,BI$10+27*(7-$AE$8),$AF101,1,1)/OFFSET(DATA!$F$6,BI$10,$AF101,1,1),0)</f>
        <v>0.75624999999999998</v>
      </c>
      <c r="BJ101" s="190">
        <f ca="1">IF($AG101&gt;0,OFFSET(DATA!$F$6,BJ$10+27*(7-$AE$8),$AF101,1,1)/OFFSET(DATA!$F$6,BJ$10,$AF101,1,1),0)</f>
        <v>0.55115511551155116</v>
      </c>
      <c r="BK101" s="190">
        <f ca="1">IF($AG101&gt;0,OFFSET(DATA!$F$6,BK$10+27*(7-$AE$8),$AF101,1,1)/OFFSET(DATA!$F$6,BK$10,$AF101,1,1),0)</f>
        <v>0.68101265822784807</v>
      </c>
      <c r="BL101" s="190">
        <f ca="1">IF($AG101&gt;0,OFFSET(DATA!$F$6,BL$10+27*(7-$AE$8),$AF101,1,1)/OFFSET(DATA!$F$6,BL$10,$AF101,1,1),0)</f>
        <v>0.33333333333333331</v>
      </c>
      <c r="BM101" s="190">
        <f ca="1">IF($AG101&gt;0,OFFSET(DATA!$F$6,BM$10+27*(7-$AE$8),$AF101,1,1)/OFFSET(DATA!$F$6,BM$10,$AF101,1,1),0)</f>
        <v>0.62941176470588234</v>
      </c>
      <c r="BN101" s="190">
        <f ca="1">IF($AG101&gt;0,OFFSET(DATA!$F$6,BN$10+27*(7-$AE$8),$AF101,1,1)/OFFSET(DATA!$F$6,BN$10,$AF101,1,1),0)</f>
        <v>0.89447731755424065</v>
      </c>
      <c r="BO101" s="190">
        <f ca="1">IF($AG101&gt;0,OFFSET(DATA!$F$6,BO$10+27*(7-$AE$8),$AF101,1,1)/OFFSET(DATA!$F$6,BO$10,$AF101,1,1),0)</f>
        <v>0.65446153846153843</v>
      </c>
      <c r="BP101" s="190">
        <f ca="1">IF($AG101&gt;0,OFFSET(DATA!$F$6,BP$10+27*(7-$AE$8),$AF101,1,1)/OFFSET(DATA!$F$6,BP$10,$AF101,1,1),0)</f>
        <v>0.65298507462686572</v>
      </c>
      <c r="BQ101" s="190">
        <f ca="1">IF($AG101&gt;0,OFFSET(DATA!$F$6,BQ$10+27*(7-$AE$8),$AF101,1,1)/OFFSET(DATA!$F$6,BQ$10,$AF101,1,1),0)</f>
        <v>0.63464140730717189</v>
      </c>
      <c r="BR101" s="190">
        <f ca="1">IF($AG101&gt;0,OFFSET(DATA!$F$6,BR$10+27*(7-$AE$8),$AF101,1,1)/OFFSET(DATA!$F$6,BR$10,$AF101,1,1),0)</f>
        <v>0.44099378881987578</v>
      </c>
      <c r="BS101" s="190">
        <f ca="1">IF($AG101&gt;0,OFFSET(DATA!$F$6,BS$10+27*(7-$AE$8),$AF101,1,1)/OFFSET(DATA!$F$6,BS$10,$AF101,1,1),0)</f>
        <v>0.63829787234042556</v>
      </c>
      <c r="BT101" s="190">
        <f ca="1">IF($AG101&gt;0,OFFSET(DATA!$F$6,BT$10+27*(7-$AE$8),$AF101,1,1)/OFFSET(DATA!$F$6,BT$10,$AF101,1,1),0)</f>
        <v>0.43373493975903615</v>
      </c>
      <c r="BU101" s="190">
        <f ca="1">IF($AG101&gt;0,OFFSET(DATA!$F$6,BU$10+27*(7-$AE$8),$AF101,1,1)/OFFSET(DATA!$F$6,BU$10,$AF101,1,1),0)</f>
        <v>0.55336426914153136</v>
      </c>
      <c r="BV101" s="190">
        <f ca="1">IF($AG101&gt;0,OFFSET(DATA!$F$6,BV$10+27*(7-$AE$8),$AF101,1,1)/OFFSET(DATA!$F$6,BV$10,$AF101,1,1),0)</f>
        <v>0.6406803685329554</v>
      </c>
      <c r="BW101" s="190">
        <f ca="1">IF($AG101&gt;0,OFFSET(DATA!$F$6,BW$10+27*(7-$AE$8),$AF101,1,1)/OFFSET(DATA!$F$6,BW$10,$AF101,1,1),0)</f>
        <v>0.59354731415266926</v>
      </c>
      <c r="BX101" s="190">
        <f ca="1">IF($AG101&gt;0,OFFSET(DATA!$F$6,BX$10+27*(7-$AE$8),$AF101,1,1)/OFFSET(DATA!$F$6,BX$10,$AF101,1,1),0)</f>
        <v>0.6772616136919315</v>
      </c>
    </row>
    <row r="102" spans="32:76" x14ac:dyDescent="0.2">
      <c r="AF102" s="166">
        <v>91</v>
      </c>
      <c r="AG102" s="96">
        <f ca="1">OFFSET(DATA!$F$6,$AF$10,$AF102,1,1)</f>
        <v>427</v>
      </c>
      <c r="AH102" s="190">
        <f ca="1">IF($AG102&gt;0,OFFSET(DATA!$F$6,$AF$10+27*AH$10,$AF102,1,1)/$AG102,0)</f>
        <v>0.53395784543325531</v>
      </c>
      <c r="AI102" s="190">
        <f ca="1">IF($AG102&gt;0,OFFSET(DATA!$F$6,$AF$10+27*AI$10,$AF102,1,1)/$AG102,0)</f>
        <v>0</v>
      </c>
      <c r="AJ102" s="190">
        <f ca="1">IF($AG102&gt;0,OFFSET(DATA!$F$6,$AF$10+27*AJ$10,$AF102,1,1)/$AG102,0)</f>
        <v>0.10070257611241218</v>
      </c>
      <c r="AK102" s="190">
        <f ca="1">IF($AG102&gt;0,OFFSET(DATA!$F$6,$AF$10+27*AK$10,$AF102,1,1)/$AG102,0)</f>
        <v>6.0889929742388757E-2</v>
      </c>
      <c r="AL102" s="190">
        <f ca="1">IF($AG102&gt;0,OFFSET(DATA!$F$6,$AF$10+27*AL$10,$AF102,1,1)/$AG102,0)</f>
        <v>9.6018735362997654E-2</v>
      </c>
      <c r="AM102" s="190">
        <f ca="1">IF($AG102&gt;0,OFFSET(DATA!$F$6,$AF$10+27*AM$10,$AF102,1,1)/$AG102,0)</f>
        <v>3.9812646370023422E-2</v>
      </c>
      <c r="AN102" s="166">
        <f ca="1">OFFSET(DATA!$F$6,$AF$10+27*AN$10,$AF102,1,1)</f>
        <v>19</v>
      </c>
      <c r="AO102" s="166">
        <f t="shared" ca="1" si="3"/>
        <v>19</v>
      </c>
      <c r="AQ102" s="96">
        <f ca="1">OFFSET(DATA!$F$6,25,$AF102,1,1)</f>
        <v>23060</v>
      </c>
      <c r="AR102" s="190">
        <f ca="1">IF($AQ102&gt;0,OFFSET(DATA!$F$6,25+27*AR$10,$AF102,1,1)/$AQ102,0)</f>
        <v>0.60351257588898521</v>
      </c>
      <c r="AS102" s="190">
        <f ca="1">IF($AQ102&gt;0,OFFSET(DATA!$F$6,25+27*AS$10,$AF102,1,1)/$AQ102,0)</f>
        <v>6.11448395490026E-3</v>
      </c>
      <c r="AT102" s="190">
        <f ca="1">IF($AQ102&gt;0,OFFSET(DATA!$F$6,25+27*AT$10,$AF102,1,1)/$AQ102,0)</f>
        <v>8.560277536860364E-2</v>
      </c>
      <c r="AU102" s="190">
        <f ca="1">IF($AQ102&gt;0,OFFSET(DATA!$F$6,25+27*AU$10,$AF102,1,1)/$AQ102,0)</f>
        <v>5.1127493495229832E-2</v>
      </c>
      <c r="AV102" s="190">
        <f ca="1">IF($AQ102&gt;0,OFFSET(DATA!$F$6,25+27*AV$10,$AF102,1,1)/$AQ102,0)</f>
        <v>0.12883781439722464</v>
      </c>
      <c r="AW102" s="190">
        <f ca="1">IF($AQ102&gt;0,OFFSET(DATA!$F$6,25+27*AW$10,$AF102,1,1)/$AQ102,0)</f>
        <v>5.3902862098872503E-2</v>
      </c>
      <c r="AZ102" s="166">
        <f t="shared" ca="1" si="4"/>
        <v>19</v>
      </c>
      <c r="BA102" s="190">
        <f ca="1">IF($AG102&gt;0,OFFSET(DATA!$F$6,BA$10+27*(7-$AE$8),$AF102,1,1)/OFFSET(DATA!$F$6,BA$10,$AF102,1,1),0)</f>
        <v>0.53395784543325531</v>
      </c>
      <c r="BB102" s="190">
        <f ca="1">IF($AG102&gt;0,OFFSET(DATA!$F$6,BB$10+27*(7-$AE$8),$AF102,1,1)/OFFSET(DATA!$F$6,BB$10,$AF102,1,1),0)</f>
        <v>0.46938775510204084</v>
      </c>
      <c r="BC102" s="190">
        <f ca="1">IF($AG102&gt;0,OFFSET(DATA!$F$6,BC$10+27*(7-$AE$8),$AF102,1,1)/OFFSET(DATA!$F$6,BC$10,$AF102,1,1),0)</f>
        <v>0.625</v>
      </c>
      <c r="BD102" s="190">
        <f ca="1">IF($AG102&gt;0,OFFSET(DATA!$F$6,BD$10+27*(7-$AE$8),$AF102,1,1)/OFFSET(DATA!$F$6,BD$10,$AF102,1,1),0)</f>
        <v>0.57377049180327866</v>
      </c>
      <c r="BE102" s="190">
        <f ca="1">IF($AG102&gt;0,OFFSET(DATA!$F$6,BE$10+27*(7-$AE$8),$AF102,1,1)/OFFSET(DATA!$F$6,BE$10,$AF102,1,1),0)</f>
        <v>0.66950959488272921</v>
      </c>
      <c r="BF102" s="190">
        <f ca="1">IF($AG102&gt;0,OFFSET(DATA!$F$6,BF$10+27*(7-$AE$8),$AF102,1,1)/OFFSET(DATA!$F$6,BF$10,$AF102,1,1),0)</f>
        <v>0.51234567901234573</v>
      </c>
      <c r="BG102" s="190">
        <f ca="1">IF($AG102&gt;0,OFFSET(DATA!$F$6,BG$10+27*(7-$AE$8),$AF102,1,1)/OFFSET(DATA!$F$6,BG$10,$AF102,1,1),0)</f>
        <v>0.62601626016260159</v>
      </c>
      <c r="BH102" s="190">
        <f ca="1">IF($AG102&gt;0,OFFSET(DATA!$F$6,BH$10+27*(7-$AE$8),$AF102,1,1)/OFFSET(DATA!$F$6,BH$10,$AF102,1,1),0)</f>
        <v>0.67794316644113672</v>
      </c>
      <c r="BI102" s="190">
        <f ca="1">IF($AG102&gt;0,OFFSET(DATA!$F$6,BI$10+27*(7-$AE$8),$AF102,1,1)/OFFSET(DATA!$F$6,BI$10,$AF102,1,1),0)</f>
        <v>0.74556213017751483</v>
      </c>
      <c r="BJ102" s="190">
        <f ca="1">IF($AG102&gt;0,OFFSET(DATA!$F$6,BJ$10+27*(7-$AE$8),$AF102,1,1)/OFFSET(DATA!$F$6,BJ$10,$AF102,1,1),0)</f>
        <v>0.5591054313099042</v>
      </c>
      <c r="BK102" s="190">
        <f ca="1">IF($AG102&gt;0,OFFSET(DATA!$F$6,BK$10+27*(7-$AE$8),$AF102,1,1)/OFFSET(DATA!$F$6,BK$10,$AF102,1,1),0)</f>
        <v>0.67922235722964763</v>
      </c>
      <c r="BL102" s="190">
        <f ca="1">IF($AG102&gt;0,OFFSET(DATA!$F$6,BL$10+27*(7-$AE$8),$AF102,1,1)/OFFSET(DATA!$F$6,BL$10,$AF102,1,1),0)</f>
        <v>0.33216322948661692</v>
      </c>
      <c r="BM102" s="190">
        <f ca="1">IF($AG102&gt;0,OFFSET(DATA!$F$6,BM$10+27*(7-$AE$8),$AF102,1,1)/OFFSET(DATA!$F$6,BM$10,$AF102,1,1),0)</f>
        <v>0.64841498559077815</v>
      </c>
      <c r="BN102" s="190">
        <f ca="1">IF($AG102&gt;0,OFFSET(DATA!$F$6,BN$10+27*(7-$AE$8),$AF102,1,1)/OFFSET(DATA!$F$6,BN$10,$AF102,1,1),0)</f>
        <v>0.9028571428571428</v>
      </c>
      <c r="BO102" s="190">
        <f ca="1">IF($AG102&gt;0,OFFSET(DATA!$F$6,BO$10+27*(7-$AE$8),$AF102,1,1)/OFFSET(DATA!$F$6,BO$10,$AF102,1,1),0)</f>
        <v>0.65896656534954412</v>
      </c>
      <c r="BP102" s="190">
        <f ca="1">IF($AG102&gt;0,OFFSET(DATA!$F$6,BP$10+27*(7-$AE$8),$AF102,1,1)/OFFSET(DATA!$F$6,BP$10,$AF102,1,1),0)</f>
        <v>0.67518248175182483</v>
      </c>
      <c r="BQ102" s="190">
        <f ca="1">IF($AG102&gt;0,OFFSET(DATA!$F$6,BQ$10+27*(7-$AE$8),$AF102,1,1)/OFFSET(DATA!$F$6,BQ$10,$AF102,1,1),0)</f>
        <v>0.67204301075268813</v>
      </c>
      <c r="BR102" s="190">
        <f ca="1">IF($AG102&gt;0,OFFSET(DATA!$F$6,BR$10+27*(7-$AE$8),$AF102,1,1)/OFFSET(DATA!$F$6,BR$10,$AF102,1,1),0)</f>
        <v>0.46421267893660534</v>
      </c>
      <c r="BS102" s="190">
        <f ca="1">IF($AG102&gt;0,OFFSET(DATA!$F$6,BS$10+27*(7-$AE$8),$AF102,1,1)/OFFSET(DATA!$F$6,BS$10,$AF102,1,1),0)</f>
        <v>0.65306122448979587</v>
      </c>
      <c r="BT102" s="190">
        <f ca="1">IF($AG102&gt;0,OFFSET(DATA!$F$6,BT$10+27*(7-$AE$8),$AF102,1,1)/OFFSET(DATA!$F$6,BT$10,$AF102,1,1),0)</f>
        <v>0.44128113879003561</v>
      </c>
      <c r="BU102" s="190">
        <f ca="1">IF($AG102&gt;0,OFFSET(DATA!$F$6,BU$10+27*(7-$AE$8),$AF102,1,1)/OFFSET(DATA!$F$6,BU$10,$AF102,1,1),0)</f>
        <v>0.54078212290502792</v>
      </c>
      <c r="BV102" s="190">
        <f ca="1">IF($AG102&gt;0,OFFSET(DATA!$F$6,BV$10+27*(7-$AE$8),$AF102,1,1)/OFFSET(DATA!$F$6,BV$10,$AF102,1,1),0)</f>
        <v>0.64364640883977897</v>
      </c>
      <c r="BW102" s="190">
        <f ca="1">IF($AG102&gt;0,OFFSET(DATA!$F$6,BW$10+27*(7-$AE$8),$AF102,1,1)/OFFSET(DATA!$F$6,BW$10,$AF102,1,1),0)</f>
        <v>0.60552362707535123</v>
      </c>
      <c r="BX102" s="190">
        <f ca="1">IF($AG102&gt;0,OFFSET(DATA!$F$6,BX$10+27*(7-$AE$8),$AF102,1,1)/OFFSET(DATA!$F$6,BX$10,$AF102,1,1),0)</f>
        <v>0.71921182266009853</v>
      </c>
    </row>
    <row r="103" spans="32:76" x14ac:dyDescent="0.2">
      <c r="AF103" s="166">
        <v>92</v>
      </c>
      <c r="AG103" s="96">
        <f ca="1">OFFSET(DATA!$F$6,$AF$10,$AF103,1,1)</f>
        <v>430</v>
      </c>
      <c r="AH103" s="190">
        <f ca="1">IF($AG103&gt;0,OFFSET(DATA!$F$6,$AF$10+27*AH$10,$AF103,1,1)/$AG103,0)</f>
        <v>0.53255813953488373</v>
      </c>
      <c r="AI103" s="190">
        <f ca="1">IF($AG103&gt;0,OFFSET(DATA!$F$6,$AF$10+27*AI$10,$AF103,1,1)/$AG103,0)</f>
        <v>0</v>
      </c>
      <c r="AJ103" s="190">
        <f ca="1">IF($AG103&gt;0,OFFSET(DATA!$F$6,$AF$10+27*AJ$10,$AF103,1,1)/$AG103,0)</f>
        <v>9.5348837209302331E-2</v>
      </c>
      <c r="AK103" s="190">
        <f ca="1">IF($AG103&gt;0,OFFSET(DATA!$F$6,$AF$10+27*AK$10,$AF103,1,1)/$AG103,0)</f>
        <v>8.3720930232558138E-2</v>
      </c>
      <c r="AL103" s="190">
        <f ca="1">IF($AG103&gt;0,OFFSET(DATA!$F$6,$AF$10+27*AL$10,$AF103,1,1)/$AG103,0)</f>
        <v>9.3023255813953487E-2</v>
      </c>
      <c r="AM103" s="190">
        <f ca="1">IF($AG103&gt;0,OFFSET(DATA!$F$6,$AF$10+27*AM$10,$AF103,1,1)/$AG103,0)</f>
        <v>3.255813953488372E-2</v>
      </c>
      <c r="AN103" s="166">
        <f ca="1">OFFSET(DATA!$F$6,$AF$10+27*AN$10,$AF103,1,1)</f>
        <v>17</v>
      </c>
      <c r="AO103" s="166">
        <f t="shared" ca="1" si="3"/>
        <v>17</v>
      </c>
      <c r="AQ103" s="96">
        <f ca="1">OFFSET(DATA!$F$6,25,$AF103,1,1)</f>
        <v>22197</v>
      </c>
      <c r="AR103" s="190">
        <f ca="1">IF($AQ103&gt;0,OFFSET(DATA!$F$6,25+27*AR$10,$AF103,1,1)/$AQ103,0)</f>
        <v>0.60147767716358069</v>
      </c>
      <c r="AS103" s="190">
        <f ca="1">IF($AQ103&gt;0,OFFSET(DATA!$F$6,25+27*AS$10,$AF103,1,1)/$AQ103,0)</f>
        <v>6.7576699553993785E-3</v>
      </c>
      <c r="AT103" s="190">
        <f ca="1">IF($AQ103&gt;0,OFFSET(DATA!$F$6,25+27*AT$10,$AF103,1,1)/$AQ103,0)</f>
        <v>8.658827769518404E-2</v>
      </c>
      <c r="AU103" s="190">
        <f ca="1">IF($AQ103&gt;0,OFFSET(DATA!$F$6,25+27*AU$10,$AF103,1,1)/$AQ103,0)</f>
        <v>4.9826553137811418E-2</v>
      </c>
      <c r="AV103" s="190">
        <f ca="1">IF($AQ103&gt;0,OFFSET(DATA!$F$6,25+27*AV$10,$AF103,1,1)/$AQ103,0)</f>
        <v>0.12713429742758031</v>
      </c>
      <c r="AW103" s="190">
        <f ca="1">IF($AQ103&gt;0,OFFSET(DATA!$F$6,25+27*AW$10,$AF103,1,1)/$AQ103,0)</f>
        <v>5.0727575798531335E-2</v>
      </c>
      <c r="AZ103" s="166">
        <f t="shared" ca="1" si="4"/>
        <v>17</v>
      </c>
      <c r="BA103" s="190">
        <f ca="1">IF($AG103&gt;0,OFFSET(DATA!$F$6,BA$10+27*(7-$AE$8),$AF103,1,1)/OFFSET(DATA!$F$6,BA$10,$AF103,1,1),0)</f>
        <v>0.53255813953488373</v>
      </c>
      <c r="BB103" s="190">
        <f ca="1">IF($AG103&gt;0,OFFSET(DATA!$F$6,BB$10+27*(7-$AE$8),$AF103,1,1)/OFFSET(DATA!$F$6,BB$10,$AF103,1,1),0)</f>
        <v>0.46875</v>
      </c>
      <c r="BC103" s="190">
        <f ca="1">IF($AG103&gt;0,OFFSET(DATA!$F$6,BC$10+27*(7-$AE$8),$AF103,1,1)/OFFSET(DATA!$F$6,BC$10,$AF103,1,1),0)</f>
        <v>0.70967741935483875</v>
      </c>
      <c r="BD103" s="190">
        <f ca="1">IF($AG103&gt;0,OFFSET(DATA!$F$6,BD$10+27*(7-$AE$8),$AF103,1,1)/OFFSET(DATA!$F$6,BD$10,$AF103,1,1),0)</f>
        <v>0.59890109890109888</v>
      </c>
      <c r="BE103" s="190">
        <f ca="1">IF($AG103&gt;0,OFFSET(DATA!$F$6,BE$10+27*(7-$AE$8),$AF103,1,1)/OFFSET(DATA!$F$6,BE$10,$AF103,1,1),0)</f>
        <v>0.67272727272727273</v>
      </c>
      <c r="BF103" s="190">
        <f ca="1">IF($AG103&gt;0,OFFSET(DATA!$F$6,BF$10+27*(7-$AE$8),$AF103,1,1)/OFFSET(DATA!$F$6,BF$10,$AF103,1,1),0)</f>
        <v>0.53048780487804881</v>
      </c>
      <c r="BG103" s="190">
        <f ca="1">IF($AG103&gt;0,OFFSET(DATA!$F$6,BG$10+27*(7-$AE$8),$AF103,1,1)/OFFSET(DATA!$F$6,BG$10,$AF103,1,1),0)</f>
        <v>0.63485477178423233</v>
      </c>
      <c r="BH103" s="190">
        <f ca="1">IF($AG103&gt;0,OFFSET(DATA!$F$6,BH$10+27*(7-$AE$8),$AF103,1,1)/OFFSET(DATA!$F$6,BH$10,$AF103,1,1),0)</f>
        <v>0.67866492146596857</v>
      </c>
      <c r="BI103" s="190">
        <f ca="1">IF($AG103&gt;0,OFFSET(DATA!$F$6,BI$10+27*(7-$AE$8),$AF103,1,1)/OFFSET(DATA!$F$6,BI$10,$AF103,1,1),0)</f>
        <v>0.73750000000000004</v>
      </c>
      <c r="BJ103" s="190">
        <f ca="1">IF($AG103&gt;0,OFFSET(DATA!$F$6,BJ$10+27*(7-$AE$8),$AF103,1,1)/OFFSET(DATA!$F$6,BJ$10,$AF103,1,1),0)</f>
        <v>0.48623853211009177</v>
      </c>
      <c r="BK103" s="190">
        <f ca="1">IF($AG103&gt;0,OFFSET(DATA!$F$6,BK$10+27*(7-$AE$8),$AF103,1,1)/OFFSET(DATA!$F$6,BK$10,$AF103,1,1),0)</f>
        <v>0.70478723404255317</v>
      </c>
      <c r="BL103" s="190">
        <f ca="1">IF($AG103&gt;0,OFFSET(DATA!$F$6,BL$10+27*(7-$AE$8),$AF103,1,1)/OFFSET(DATA!$F$6,BL$10,$AF103,1,1),0)</f>
        <v>0.34053815615350685</v>
      </c>
      <c r="BM103" s="190">
        <f ca="1">IF($AG103&gt;0,OFFSET(DATA!$F$6,BM$10+27*(7-$AE$8),$AF103,1,1)/OFFSET(DATA!$F$6,BM$10,$AF103,1,1),0)</f>
        <v>0.59826589595375723</v>
      </c>
      <c r="BN103" s="190">
        <f ca="1">IF($AG103&gt;0,OFFSET(DATA!$F$6,BN$10+27*(7-$AE$8),$AF103,1,1)/OFFSET(DATA!$F$6,BN$10,$AF103,1,1),0)</f>
        <v>0.90029041626331074</v>
      </c>
      <c r="BO103" s="190">
        <f ca="1">IF($AG103&gt;0,OFFSET(DATA!$F$6,BO$10+27*(7-$AE$8),$AF103,1,1)/OFFSET(DATA!$F$6,BO$10,$AF103,1,1),0)</f>
        <v>0.6626221772834513</v>
      </c>
      <c r="BP103" s="190">
        <f ca="1">IF($AG103&gt;0,OFFSET(DATA!$F$6,BP$10+27*(7-$AE$8),$AF103,1,1)/OFFSET(DATA!$F$6,BP$10,$AF103,1,1),0)</f>
        <v>0.65192307692307694</v>
      </c>
      <c r="BQ103" s="190">
        <f ca="1">IF($AG103&gt;0,OFFSET(DATA!$F$6,BQ$10+27*(7-$AE$8),$AF103,1,1)/OFFSET(DATA!$F$6,BQ$10,$AF103,1,1),0)</f>
        <v>0.66005665722379603</v>
      </c>
      <c r="BR103" s="190">
        <f ca="1">IF($AG103&gt;0,OFFSET(DATA!$F$6,BR$10+27*(7-$AE$8),$AF103,1,1)/OFFSET(DATA!$F$6,BR$10,$AF103,1,1),0)</f>
        <v>0.50100200400801598</v>
      </c>
      <c r="BS103" s="190">
        <f ca="1">IF($AG103&gt;0,OFFSET(DATA!$F$6,BS$10+27*(7-$AE$8),$AF103,1,1)/OFFSET(DATA!$F$6,BS$10,$AF103,1,1),0)</f>
        <v>0.66666666666666663</v>
      </c>
      <c r="BT103" s="190">
        <f ca="1">IF($AG103&gt;0,OFFSET(DATA!$F$6,BT$10+27*(7-$AE$8),$AF103,1,1)/OFFSET(DATA!$F$6,BT$10,$AF103,1,1),0)</f>
        <v>0.4765625</v>
      </c>
      <c r="BU103" s="190">
        <f ca="1">IF($AG103&gt;0,OFFSET(DATA!$F$6,BU$10+27*(7-$AE$8),$AF103,1,1)/OFFSET(DATA!$F$6,BU$10,$AF103,1,1),0)</f>
        <v>0.5187224669603524</v>
      </c>
      <c r="BV103" s="190">
        <f ca="1">IF($AG103&gt;0,OFFSET(DATA!$F$6,BV$10+27*(7-$AE$8),$AF103,1,1)/OFFSET(DATA!$F$6,BV$10,$AF103,1,1),0)</f>
        <v>0.64709993011879807</v>
      </c>
      <c r="BW103" s="190">
        <f ca="1">IF($AG103&gt;0,OFFSET(DATA!$F$6,BW$10+27*(7-$AE$8),$AF103,1,1)/OFFSET(DATA!$F$6,BW$10,$AF103,1,1),0)</f>
        <v>0.59801780614816058</v>
      </c>
      <c r="BX103" s="190">
        <f ca="1">IF($AG103&gt;0,OFFSET(DATA!$F$6,BX$10+27*(7-$AE$8),$AF103,1,1)/OFFSET(DATA!$F$6,BX$10,$AF103,1,1),0)</f>
        <v>0.70223325062034736</v>
      </c>
    </row>
    <row r="104" spans="32:76" x14ac:dyDescent="0.2">
      <c r="AF104" s="166">
        <v>93</v>
      </c>
      <c r="AG104" s="96">
        <f ca="1">OFFSET(DATA!$F$6,$AF$10,$AF104,1,1)</f>
        <v>422</v>
      </c>
      <c r="AH104" s="190">
        <f ca="1">IF($AG104&gt;0,OFFSET(DATA!$F$6,$AF$10+27*AH$10,$AF104,1,1)/$AG104,0)</f>
        <v>0.52843601895734593</v>
      </c>
      <c r="AI104" s="190">
        <f ca="1">IF($AG104&gt;0,OFFSET(DATA!$F$6,$AF$10+27*AI$10,$AF104,1,1)/$AG104,0)</f>
        <v>0</v>
      </c>
      <c r="AJ104" s="190">
        <f ca="1">IF($AG104&gt;0,OFFSET(DATA!$F$6,$AF$10+27*AJ$10,$AF104,1,1)/$AG104,0)</f>
        <v>9.004739336492891E-2</v>
      </c>
      <c r="AK104" s="190">
        <f ca="1">IF($AG104&gt;0,OFFSET(DATA!$F$6,$AF$10+27*AK$10,$AF104,1,1)/$AG104,0)</f>
        <v>0.10426540284360189</v>
      </c>
      <c r="AL104" s="190">
        <f ca="1">IF($AG104&gt;0,OFFSET(DATA!$F$6,$AF$10+27*AL$10,$AF104,1,1)/$AG104,0)</f>
        <v>7.582938388625593E-2</v>
      </c>
      <c r="AM104" s="190">
        <f ca="1">IF($AG104&gt;0,OFFSET(DATA!$F$6,$AF$10+27*AM$10,$AF104,1,1)/$AG104,0)</f>
        <v>3.0805687203791468E-2</v>
      </c>
      <c r="AN104" s="166">
        <f ca="1">OFFSET(DATA!$F$6,$AF$10+27*AN$10,$AF104,1,1)</f>
        <v>17</v>
      </c>
      <c r="AO104" s="166">
        <f t="shared" ca="1" si="3"/>
        <v>17</v>
      </c>
      <c r="AQ104" s="96">
        <f ca="1">OFFSET(DATA!$F$6,25,$AF104,1,1)</f>
        <v>21807</v>
      </c>
      <c r="AR104" s="190">
        <f ca="1">IF($AQ104&gt;0,OFFSET(DATA!$F$6,25+27*AR$10,$AF104,1,1)/$AQ104,0)</f>
        <v>0.60310909341037278</v>
      </c>
      <c r="AS104" s="190">
        <f ca="1">IF($AQ104&gt;0,OFFSET(DATA!$F$6,25+27*AS$10,$AF104,1,1)/$AQ104,0)</f>
        <v>6.6950979043426421E-3</v>
      </c>
      <c r="AT104" s="190">
        <f ca="1">IF($AQ104&gt;0,OFFSET(DATA!$F$6,25+27*AT$10,$AF104,1,1)/$AQ104,0)</f>
        <v>8.8136836795524379E-2</v>
      </c>
      <c r="AU104" s="190">
        <f ca="1">IF($AQ104&gt;0,OFFSET(DATA!$F$6,25+27*AU$10,$AF104,1,1)/$AQ104,0)</f>
        <v>5.3652496904663644E-2</v>
      </c>
      <c r="AV104" s="190">
        <f ca="1">IF($AQ104&gt;0,OFFSET(DATA!$F$6,25+27*AV$10,$AF104,1,1)/$AQ104,0)</f>
        <v>0.12665657816297518</v>
      </c>
      <c r="AW104" s="190">
        <f ca="1">IF($AQ104&gt;0,OFFSET(DATA!$F$6,25+27*AW$10,$AF104,1,1)/$AQ104,0)</f>
        <v>4.9158527078461044E-2</v>
      </c>
      <c r="AZ104" s="166">
        <f t="shared" ca="1" si="4"/>
        <v>18</v>
      </c>
      <c r="BA104" s="190">
        <f ca="1">IF($AG104&gt;0,OFFSET(DATA!$F$6,BA$10+27*(7-$AE$8),$AF104,1,1)/OFFSET(DATA!$F$6,BA$10,$AF104,1,1),0)</f>
        <v>0.52843601895734593</v>
      </c>
      <c r="BB104" s="190">
        <f ca="1">IF($AG104&gt;0,OFFSET(DATA!$F$6,BB$10+27*(7-$AE$8),$AF104,1,1)/OFFSET(DATA!$F$6,BB$10,$AF104,1,1),0)</f>
        <v>0.4838709677419355</v>
      </c>
      <c r="BC104" s="190">
        <f ca="1">IF($AG104&gt;0,OFFSET(DATA!$F$6,BC$10+27*(7-$AE$8),$AF104,1,1)/OFFSET(DATA!$F$6,BC$10,$AF104,1,1),0)</f>
        <v>0.65714285714285714</v>
      </c>
      <c r="BD104" s="190">
        <f ca="1">IF($AG104&gt;0,OFFSET(DATA!$F$6,BD$10+27*(7-$AE$8),$AF104,1,1)/OFFSET(DATA!$F$6,BD$10,$AF104,1,1),0)</f>
        <v>0.54644808743169404</v>
      </c>
      <c r="BE104" s="190">
        <f ca="1">IF($AG104&gt;0,OFFSET(DATA!$F$6,BE$10+27*(7-$AE$8),$AF104,1,1)/OFFSET(DATA!$F$6,BE$10,$AF104,1,1),0)</f>
        <v>0.68109339407744873</v>
      </c>
      <c r="BF104" s="190">
        <f ca="1">IF($AG104&gt;0,OFFSET(DATA!$F$6,BF$10+27*(7-$AE$8),$AF104,1,1)/OFFSET(DATA!$F$6,BF$10,$AF104,1,1),0)</f>
        <v>0.52095808383233533</v>
      </c>
      <c r="BG104" s="190">
        <f ca="1">IF($AG104&gt;0,OFFSET(DATA!$F$6,BG$10+27*(7-$AE$8),$AF104,1,1)/OFFSET(DATA!$F$6,BG$10,$AF104,1,1),0)</f>
        <v>0.62809917355371903</v>
      </c>
      <c r="BH104" s="190">
        <f ca="1">IF($AG104&gt;0,OFFSET(DATA!$F$6,BH$10+27*(7-$AE$8),$AF104,1,1)/OFFSET(DATA!$F$6,BH$10,$AF104,1,1),0)</f>
        <v>0.68175675675675673</v>
      </c>
      <c r="BI104" s="190">
        <f ca="1">IF($AG104&gt;0,OFFSET(DATA!$F$6,BI$10+27*(7-$AE$8),$AF104,1,1)/OFFSET(DATA!$F$6,BI$10,$AF104,1,1),0)</f>
        <v>0.72413793103448276</v>
      </c>
      <c r="BJ104" s="190">
        <f ca="1">IF($AG104&gt;0,OFFSET(DATA!$F$6,BJ$10+27*(7-$AE$8),$AF104,1,1)/OFFSET(DATA!$F$6,BJ$10,$AF104,1,1),0)</f>
        <v>0.43790849673202614</v>
      </c>
      <c r="BK104" s="190">
        <f ca="1">IF($AG104&gt;0,OFFSET(DATA!$F$6,BK$10+27*(7-$AE$8),$AF104,1,1)/OFFSET(DATA!$F$6,BK$10,$AF104,1,1),0)</f>
        <v>0.68992248062015504</v>
      </c>
      <c r="BL104" s="190">
        <f ca="1">IF($AG104&gt;0,OFFSET(DATA!$F$6,BL$10+27*(7-$AE$8),$AF104,1,1)/OFFSET(DATA!$F$6,BL$10,$AF104,1,1),0)</f>
        <v>0.33848190644307147</v>
      </c>
      <c r="BM104" s="190">
        <f ca="1">IF($AG104&gt;0,OFFSET(DATA!$F$6,BM$10+27*(7-$AE$8),$AF104,1,1)/OFFSET(DATA!$F$6,BM$10,$AF104,1,1),0)</f>
        <v>0.55786350148367958</v>
      </c>
      <c r="BN104" s="190">
        <f ca="1">IF($AG104&gt;0,OFFSET(DATA!$F$6,BN$10+27*(7-$AE$8),$AF104,1,1)/OFFSET(DATA!$F$6,BN$10,$AF104,1,1),0)</f>
        <v>0.88931297709923662</v>
      </c>
      <c r="BO104" s="190">
        <f ca="1">IF($AG104&gt;0,OFFSET(DATA!$F$6,BO$10+27*(7-$AE$8),$AF104,1,1)/OFFSET(DATA!$F$6,BO$10,$AF104,1,1),0)</f>
        <v>0.67072322670375517</v>
      </c>
      <c r="BP104" s="190">
        <f ca="1">IF($AG104&gt;0,OFFSET(DATA!$F$6,BP$10+27*(7-$AE$8),$AF104,1,1)/OFFSET(DATA!$F$6,BP$10,$AF104,1,1),0)</f>
        <v>0.61003861003861004</v>
      </c>
      <c r="BQ104" s="190">
        <f ca="1">IF($AG104&gt;0,OFFSET(DATA!$F$6,BQ$10+27*(7-$AE$8),$AF104,1,1)/OFFSET(DATA!$F$6,BQ$10,$AF104,1,1),0)</f>
        <v>0.67514124293785316</v>
      </c>
      <c r="BR104" s="190">
        <f ca="1">IF($AG104&gt;0,OFFSET(DATA!$F$6,BR$10+27*(7-$AE$8),$AF104,1,1)/OFFSET(DATA!$F$6,BR$10,$AF104,1,1),0)</f>
        <v>0.49404761904761907</v>
      </c>
      <c r="BS104" s="190">
        <f ca="1">IF($AG104&gt;0,OFFSET(DATA!$F$6,BS$10+27*(7-$AE$8),$AF104,1,1)/OFFSET(DATA!$F$6,BS$10,$AF104,1,1),0)</f>
        <v>0.65957446808510634</v>
      </c>
      <c r="BT104" s="190">
        <f ca="1">IF($AG104&gt;0,OFFSET(DATA!$F$6,BT$10+27*(7-$AE$8),$AF104,1,1)/OFFSET(DATA!$F$6,BT$10,$AF104,1,1),0)</f>
        <v>0.49459459459459459</v>
      </c>
      <c r="BU104" s="190">
        <f ca="1">IF($AG104&gt;0,OFFSET(DATA!$F$6,BU$10+27*(7-$AE$8),$AF104,1,1)/OFFSET(DATA!$F$6,BU$10,$AF104,1,1),0)</f>
        <v>0.53931339977851611</v>
      </c>
      <c r="BV104" s="190">
        <f ca="1">IF($AG104&gt;0,OFFSET(DATA!$F$6,BV$10+27*(7-$AE$8),$AF104,1,1)/OFFSET(DATA!$F$6,BV$10,$AF104,1,1),0)</f>
        <v>0.65640307907627715</v>
      </c>
      <c r="BW104" s="190">
        <f ca="1">IF($AG104&gt;0,OFFSET(DATA!$F$6,BW$10+27*(7-$AE$8),$AF104,1,1)/OFFSET(DATA!$F$6,BW$10,$AF104,1,1),0)</f>
        <v>0.60584836280861498</v>
      </c>
      <c r="BX104" s="190">
        <f ca="1">IF($AG104&gt;0,OFFSET(DATA!$F$6,BX$10+27*(7-$AE$8),$AF104,1,1)/OFFSET(DATA!$F$6,BX$10,$AF104,1,1),0)</f>
        <v>0.68888888888888888</v>
      </c>
    </row>
    <row r="105" spans="32:76" x14ac:dyDescent="0.2">
      <c r="AF105" s="166">
        <v>94</v>
      </c>
      <c r="AG105" s="96">
        <f ca="1">OFFSET(DATA!$F$6,$AF$10,$AF105,1,1)</f>
        <v>418</v>
      </c>
      <c r="AH105" s="190">
        <f ca="1">IF($AG105&gt;0,OFFSET(DATA!$F$6,$AF$10+27*AH$10,$AF105,1,1)/$AG105,0)</f>
        <v>0.57894736842105265</v>
      </c>
      <c r="AI105" s="190">
        <f ca="1">IF($AG105&gt;0,OFFSET(DATA!$F$6,$AF$10+27*AI$10,$AF105,1,1)/$AG105,0)</f>
        <v>0</v>
      </c>
      <c r="AJ105" s="190">
        <f ca="1">IF($AG105&gt;0,OFFSET(DATA!$F$6,$AF$10+27*AJ$10,$AF105,1,1)/$AG105,0)</f>
        <v>9.0909090909090912E-2</v>
      </c>
      <c r="AK105" s="190">
        <f ca="1">IF($AG105&gt;0,OFFSET(DATA!$F$6,$AF$10+27*AK$10,$AF105,1,1)/$AG105,0)</f>
        <v>9.569377990430622E-2</v>
      </c>
      <c r="AL105" s="190">
        <f ca="1">IF($AG105&gt;0,OFFSET(DATA!$F$6,$AF$10+27*AL$10,$AF105,1,1)/$AG105,0)</f>
        <v>9.0909090909090912E-2</v>
      </c>
      <c r="AM105" s="190">
        <f ca="1">IF($AG105&gt;0,OFFSET(DATA!$F$6,$AF$10+27*AM$10,$AF105,1,1)/$AG105,0)</f>
        <v>4.3062200956937802E-2</v>
      </c>
      <c r="AN105" s="166">
        <f ca="1">OFFSET(DATA!$F$6,$AF$10+27*AN$10,$AF105,1,1)</f>
        <v>16</v>
      </c>
      <c r="AO105" s="166">
        <f t="shared" ca="1" si="3"/>
        <v>16</v>
      </c>
      <c r="AQ105" s="96">
        <f ca="1">OFFSET(DATA!$F$6,25,$AF105,1,1)</f>
        <v>21947</v>
      </c>
      <c r="AR105" s="190">
        <f ca="1">IF($AQ105&gt;0,OFFSET(DATA!$F$6,25+27*AR$10,$AF105,1,1)/$AQ105,0)</f>
        <v>0.61366018134596989</v>
      </c>
      <c r="AS105" s="190">
        <f ca="1">IF($AQ105&gt;0,OFFSET(DATA!$F$6,25+27*AS$10,$AF105,1,1)/$AQ105,0)</f>
        <v>6.3790039640953203E-3</v>
      </c>
      <c r="AT105" s="190">
        <f ca="1">IF($AQ105&gt;0,OFFSET(DATA!$F$6,25+27*AT$10,$AF105,1,1)/$AQ105,0)</f>
        <v>8.9078233927188222E-2</v>
      </c>
      <c r="AU105" s="190">
        <f ca="1">IF($AQ105&gt;0,OFFSET(DATA!$F$6,25+27*AU$10,$AF105,1,1)/$AQ105,0)</f>
        <v>5.6408620768214332E-2</v>
      </c>
      <c r="AV105" s="190">
        <f ca="1">IF($AQ105&gt;0,OFFSET(DATA!$F$6,25+27*AV$10,$AF105,1,1)/$AQ105,0)</f>
        <v>0.11810270196382193</v>
      </c>
      <c r="AW105" s="190">
        <f ca="1">IF($AQ105&gt;0,OFFSET(DATA!$F$6,25+27*AW$10,$AF105,1,1)/$AQ105,0)</f>
        <v>4.6748986194012847E-2</v>
      </c>
      <c r="AZ105" s="166">
        <f t="shared" ca="1" si="4"/>
        <v>16</v>
      </c>
      <c r="BA105" s="190">
        <f ca="1">IF($AG105&gt;0,OFFSET(DATA!$F$6,BA$10+27*(7-$AE$8),$AF105,1,1)/OFFSET(DATA!$F$6,BA$10,$AF105,1,1),0)</f>
        <v>0.57894736842105265</v>
      </c>
      <c r="BB105" s="190">
        <f ca="1">IF($AG105&gt;0,OFFSET(DATA!$F$6,BB$10+27*(7-$AE$8),$AF105,1,1)/OFFSET(DATA!$F$6,BB$10,$AF105,1,1),0)</f>
        <v>0.47368421052631576</v>
      </c>
      <c r="BC105" s="190">
        <f ca="1">IF($AG105&gt;0,OFFSET(DATA!$F$6,BC$10+27*(7-$AE$8),$AF105,1,1)/OFFSET(DATA!$F$6,BC$10,$AF105,1,1),0)</f>
        <v>0.70270270270270274</v>
      </c>
      <c r="BD105" s="190">
        <f ca="1">IF($AG105&gt;0,OFFSET(DATA!$F$6,BD$10+27*(7-$AE$8),$AF105,1,1)/OFFSET(DATA!$F$6,BD$10,$AF105,1,1),0)</f>
        <v>0.52061855670103097</v>
      </c>
      <c r="BE105" s="190">
        <f ca="1">IF($AG105&gt;0,OFFSET(DATA!$F$6,BE$10+27*(7-$AE$8),$AF105,1,1)/OFFSET(DATA!$F$6,BE$10,$AF105,1,1),0)</f>
        <v>0.6741573033707865</v>
      </c>
      <c r="BF105" s="190">
        <f ca="1">IF($AG105&gt;0,OFFSET(DATA!$F$6,BF$10+27*(7-$AE$8),$AF105,1,1)/OFFSET(DATA!$F$6,BF$10,$AF105,1,1),0)</f>
        <v>0.52</v>
      </c>
      <c r="BG105" s="190">
        <f ca="1">IF($AG105&gt;0,OFFSET(DATA!$F$6,BG$10+27*(7-$AE$8),$AF105,1,1)/OFFSET(DATA!$F$6,BG$10,$AF105,1,1),0)</f>
        <v>0.65612648221343872</v>
      </c>
      <c r="BH105" s="190">
        <f ca="1">IF($AG105&gt;0,OFFSET(DATA!$F$6,BH$10+27*(7-$AE$8),$AF105,1,1)/OFFSET(DATA!$F$6,BH$10,$AF105,1,1),0)</f>
        <v>0.70903010033444813</v>
      </c>
      <c r="BI105" s="190">
        <f ca="1">IF($AG105&gt;0,OFFSET(DATA!$F$6,BI$10+27*(7-$AE$8),$AF105,1,1)/OFFSET(DATA!$F$6,BI$10,$AF105,1,1),0)</f>
        <v>0.77011494252873558</v>
      </c>
      <c r="BJ105" s="190">
        <f ca="1">IF($AG105&gt;0,OFFSET(DATA!$F$6,BJ$10+27*(7-$AE$8),$AF105,1,1)/OFFSET(DATA!$F$6,BJ$10,$AF105,1,1),0)</f>
        <v>0.50168350168350173</v>
      </c>
      <c r="BK105" s="190">
        <f ca="1">IF($AG105&gt;0,OFFSET(DATA!$F$6,BK$10+27*(7-$AE$8),$AF105,1,1)/OFFSET(DATA!$F$6,BK$10,$AF105,1,1),0)</f>
        <v>0.705955334987593</v>
      </c>
      <c r="BL105" s="190">
        <f ca="1">IF($AG105&gt;0,OFFSET(DATA!$F$6,BL$10+27*(7-$AE$8),$AF105,1,1)/OFFSET(DATA!$F$6,BL$10,$AF105,1,1),0)</f>
        <v>0.33685136323658749</v>
      </c>
      <c r="BM105" s="190">
        <f ca="1">IF($AG105&gt;0,OFFSET(DATA!$F$6,BM$10+27*(7-$AE$8),$AF105,1,1)/OFFSET(DATA!$F$6,BM$10,$AF105,1,1),0)</f>
        <v>0.60550458715596334</v>
      </c>
      <c r="BN105" s="190">
        <f ca="1">IF($AG105&gt;0,OFFSET(DATA!$F$6,BN$10+27*(7-$AE$8),$AF105,1,1)/OFFSET(DATA!$F$6,BN$10,$AF105,1,1),0)</f>
        <v>0.90190476190476188</v>
      </c>
      <c r="BO105" s="190">
        <f ca="1">IF($AG105&gt;0,OFFSET(DATA!$F$6,BO$10+27*(7-$AE$8),$AF105,1,1)/OFFSET(DATA!$F$6,BO$10,$AF105,1,1),0)</f>
        <v>0.67434328895286078</v>
      </c>
      <c r="BP105" s="190">
        <f ca="1">IF($AG105&gt;0,OFFSET(DATA!$F$6,BP$10+27*(7-$AE$8),$AF105,1,1)/OFFSET(DATA!$F$6,BP$10,$AF105,1,1),0)</f>
        <v>0.63742690058479534</v>
      </c>
      <c r="BQ105" s="190">
        <f ca="1">IF($AG105&gt;0,OFFSET(DATA!$F$6,BQ$10+27*(7-$AE$8),$AF105,1,1)/OFFSET(DATA!$F$6,BQ$10,$AF105,1,1),0)</f>
        <v>0.68435754189944131</v>
      </c>
      <c r="BR105" s="190">
        <f ca="1">IF($AG105&gt;0,OFFSET(DATA!$F$6,BR$10+27*(7-$AE$8),$AF105,1,1)/OFFSET(DATA!$F$6,BR$10,$AF105,1,1),0)</f>
        <v>0.53088803088803094</v>
      </c>
      <c r="BS105" s="190">
        <f ca="1">IF($AG105&gt;0,OFFSET(DATA!$F$6,BS$10+27*(7-$AE$8),$AF105,1,1)/OFFSET(DATA!$F$6,BS$10,$AF105,1,1),0)</f>
        <v>0.69565217391304346</v>
      </c>
      <c r="BT105" s="190">
        <f ca="1">IF($AG105&gt;0,OFFSET(DATA!$F$6,BT$10+27*(7-$AE$8),$AF105,1,1)/OFFSET(DATA!$F$6,BT$10,$AF105,1,1),0)</f>
        <v>0.48303934871099052</v>
      </c>
      <c r="BU105" s="190">
        <f ca="1">IF($AG105&gt;0,OFFSET(DATA!$F$6,BU$10+27*(7-$AE$8),$AF105,1,1)/OFFSET(DATA!$F$6,BU$10,$AF105,1,1),0)</f>
        <v>0.54627539503386002</v>
      </c>
      <c r="BV105" s="190">
        <f ca="1">IF($AG105&gt;0,OFFSET(DATA!$F$6,BV$10+27*(7-$AE$8),$AF105,1,1)/OFFSET(DATA!$F$6,BV$10,$AF105,1,1),0)</f>
        <v>0.66146202980837476</v>
      </c>
      <c r="BW105" s="190">
        <f ca="1">IF($AG105&gt;0,OFFSET(DATA!$F$6,BW$10+27*(7-$AE$8),$AF105,1,1)/OFFSET(DATA!$F$6,BW$10,$AF105,1,1),0)</f>
        <v>0.6124872751951137</v>
      </c>
      <c r="BX105" s="190">
        <f ca="1">IF($AG105&gt;0,OFFSET(DATA!$F$6,BX$10+27*(7-$AE$8),$AF105,1,1)/OFFSET(DATA!$F$6,BX$10,$AF105,1,1),0)</f>
        <v>0.71882640586797064</v>
      </c>
    </row>
    <row r="106" spans="32:76" x14ac:dyDescent="0.2">
      <c r="AF106" s="166">
        <v>95</v>
      </c>
      <c r="AG106" s="96">
        <f ca="1">OFFSET(DATA!$F$6,$AF$10,$AF106,1,1)</f>
        <v>428</v>
      </c>
      <c r="AH106" s="190">
        <f ca="1">IF($AG106&gt;0,OFFSET(DATA!$F$6,$AF$10+27*AH$10,$AF106,1,1)/$AG106,0)</f>
        <v>0.55140186915887845</v>
      </c>
      <c r="AI106" s="190">
        <f ca="1">IF($AG106&gt;0,OFFSET(DATA!$F$6,$AF$10+27*AI$10,$AF106,1,1)/$AG106,0)</f>
        <v>0</v>
      </c>
      <c r="AJ106" s="190">
        <f ca="1">IF($AG106&gt;0,OFFSET(DATA!$F$6,$AF$10+27*AJ$10,$AF106,1,1)/$AG106,0)</f>
        <v>9.11214953271028E-2</v>
      </c>
      <c r="AK106" s="190">
        <f ca="1">IF($AG106&gt;0,OFFSET(DATA!$F$6,$AF$10+27*AK$10,$AF106,1,1)/$AG106,0)</f>
        <v>9.11214953271028E-2</v>
      </c>
      <c r="AL106" s="190">
        <f ca="1">IF($AG106&gt;0,OFFSET(DATA!$F$6,$AF$10+27*AL$10,$AF106,1,1)/$AG106,0)</f>
        <v>8.4112149532710276E-2</v>
      </c>
      <c r="AM106" s="190">
        <f ca="1">IF($AG106&gt;0,OFFSET(DATA!$F$6,$AF$10+27*AM$10,$AF106,1,1)/$AG106,0)</f>
        <v>3.2710280373831772E-2</v>
      </c>
      <c r="AN106" s="166">
        <f ca="1">OFFSET(DATA!$F$6,$AF$10+27*AN$10,$AF106,1,1)</f>
        <v>16</v>
      </c>
      <c r="AO106" s="166">
        <f t="shared" ca="1" si="3"/>
        <v>16</v>
      </c>
      <c r="AQ106" s="96">
        <f ca="1">OFFSET(DATA!$F$6,25,$AF106,1,1)</f>
        <v>21997</v>
      </c>
      <c r="AR106" s="190">
        <f ca="1">IF($AQ106&gt;0,OFFSET(DATA!$F$6,25+27*AR$10,$AF106,1,1)/$AQ106,0)</f>
        <v>0.60426421784788831</v>
      </c>
      <c r="AS106" s="190">
        <f ca="1">IF($AQ106&gt;0,OFFSET(DATA!$F$6,25+27*AS$10,$AF106,1,1)/$AQ106,0)</f>
        <v>6.5463472291676138E-3</v>
      </c>
      <c r="AT106" s="190">
        <f ca="1">IF($AQ106&gt;0,OFFSET(DATA!$F$6,25+27*AT$10,$AF106,1,1)/$AQ106,0)</f>
        <v>8.8148383870527799E-2</v>
      </c>
      <c r="AU106" s="190">
        <f ca="1">IF($AQ106&gt;0,OFFSET(DATA!$F$6,25+27*AU$10,$AF106,1,1)/$AQ106,0)</f>
        <v>5.700777378733464E-2</v>
      </c>
      <c r="AV106" s="190">
        <f ca="1">IF($AQ106&gt;0,OFFSET(DATA!$F$6,25+27*AV$10,$AF106,1,1)/$AQ106,0)</f>
        <v>0.12388052916306769</v>
      </c>
      <c r="AW106" s="190">
        <f ca="1">IF($AQ106&gt;0,OFFSET(DATA!$F$6,25+27*AW$10,$AF106,1,1)/$AQ106,0)</f>
        <v>5.2052552620811932E-2</v>
      </c>
      <c r="AZ106" s="166">
        <f t="shared" ca="1" si="4"/>
        <v>16</v>
      </c>
      <c r="BA106" s="190">
        <f ca="1">IF($AG106&gt;0,OFFSET(DATA!$F$6,BA$10+27*(7-$AE$8),$AF106,1,1)/OFFSET(DATA!$F$6,BA$10,$AF106,1,1),0)</f>
        <v>0.55140186915887845</v>
      </c>
      <c r="BB106" s="190">
        <f ca="1">IF($AG106&gt;0,OFFSET(DATA!$F$6,BB$10+27*(7-$AE$8),$AF106,1,1)/OFFSET(DATA!$F$6,BB$10,$AF106,1,1),0)</f>
        <v>0.47422680412371132</v>
      </c>
      <c r="BC106" s="190">
        <f ca="1">IF($AG106&gt;0,OFFSET(DATA!$F$6,BC$10+27*(7-$AE$8),$AF106,1,1)/OFFSET(DATA!$F$6,BC$10,$AF106,1,1),0)</f>
        <v>0.72222222222222221</v>
      </c>
      <c r="BD106" s="190">
        <f ca="1">IF($AG106&gt;0,OFFSET(DATA!$F$6,BD$10+27*(7-$AE$8),$AF106,1,1)/OFFSET(DATA!$F$6,BD$10,$AF106,1,1),0)</f>
        <v>0.50515463917525771</v>
      </c>
      <c r="BE106" s="190">
        <f ca="1">IF($AG106&gt;0,OFFSET(DATA!$F$6,BE$10+27*(7-$AE$8),$AF106,1,1)/OFFSET(DATA!$F$6,BE$10,$AF106,1,1),0)</f>
        <v>0.67792792792792789</v>
      </c>
      <c r="BF106" s="190">
        <f ca="1">IF($AG106&gt;0,OFFSET(DATA!$F$6,BF$10+27*(7-$AE$8),$AF106,1,1)/OFFSET(DATA!$F$6,BF$10,$AF106,1,1),0)</f>
        <v>0.51428571428571423</v>
      </c>
      <c r="BG106" s="190">
        <f ca="1">IF($AG106&gt;0,OFFSET(DATA!$F$6,BG$10+27*(7-$AE$8),$AF106,1,1)/OFFSET(DATA!$F$6,BG$10,$AF106,1,1),0)</f>
        <v>0.6506024096385542</v>
      </c>
      <c r="BH106" s="190">
        <f ca="1">IF($AG106&gt;0,OFFSET(DATA!$F$6,BH$10+27*(7-$AE$8),$AF106,1,1)/OFFSET(DATA!$F$6,BH$10,$AF106,1,1),0)</f>
        <v>0.69952734638757597</v>
      </c>
      <c r="BI106" s="190">
        <f ca="1">IF($AG106&gt;0,OFFSET(DATA!$F$6,BI$10+27*(7-$AE$8),$AF106,1,1)/OFFSET(DATA!$F$6,BI$10,$AF106,1,1),0)</f>
        <v>0.77714285714285714</v>
      </c>
      <c r="BJ106" s="190">
        <f ca="1">IF($AG106&gt;0,OFFSET(DATA!$F$6,BJ$10+27*(7-$AE$8),$AF106,1,1)/OFFSET(DATA!$F$6,BJ$10,$AF106,1,1),0)</f>
        <v>0.47157190635451507</v>
      </c>
      <c r="BK106" s="190">
        <f ca="1">IF($AG106&gt;0,OFFSET(DATA!$F$6,BK$10+27*(7-$AE$8),$AF106,1,1)/OFFSET(DATA!$F$6,BK$10,$AF106,1,1),0)</f>
        <v>0.69413233458177281</v>
      </c>
      <c r="BL106" s="190">
        <f ca="1">IF($AG106&gt;0,OFFSET(DATA!$F$6,BL$10+27*(7-$AE$8),$AF106,1,1)/OFFSET(DATA!$F$6,BL$10,$AF106,1,1),0)</f>
        <v>0.33362560280578696</v>
      </c>
      <c r="BM106" s="190">
        <f ca="1">IF($AG106&gt;0,OFFSET(DATA!$F$6,BM$10+27*(7-$AE$8),$AF106,1,1)/OFFSET(DATA!$F$6,BM$10,$AF106,1,1),0)</f>
        <v>0.58231707317073167</v>
      </c>
      <c r="BN106" s="190">
        <f ca="1">IF($AG106&gt;0,OFFSET(DATA!$F$6,BN$10+27*(7-$AE$8),$AF106,1,1)/OFFSET(DATA!$F$6,BN$10,$AF106,1,1),0)</f>
        <v>0.89971883786316775</v>
      </c>
      <c r="BO106" s="190">
        <f ca="1">IF($AG106&gt;0,OFFSET(DATA!$F$6,BO$10+27*(7-$AE$8),$AF106,1,1)/OFFSET(DATA!$F$6,BO$10,$AF106,1,1),0)</f>
        <v>0.67200284596229098</v>
      </c>
      <c r="BP106" s="190">
        <f ca="1">IF($AG106&gt;0,OFFSET(DATA!$F$6,BP$10+27*(7-$AE$8),$AF106,1,1)/OFFSET(DATA!$F$6,BP$10,$AF106,1,1),0)</f>
        <v>0.63157894736842102</v>
      </c>
      <c r="BQ106" s="190">
        <f ca="1">IF($AG106&gt;0,OFFSET(DATA!$F$6,BQ$10+27*(7-$AE$8),$AF106,1,1)/OFFSET(DATA!$F$6,BQ$10,$AF106,1,1),0)</f>
        <v>0.67773167358229602</v>
      </c>
      <c r="BR106" s="190">
        <f ca="1">IF($AG106&gt;0,OFFSET(DATA!$F$6,BR$10+27*(7-$AE$8),$AF106,1,1)/OFFSET(DATA!$F$6,BR$10,$AF106,1,1),0)</f>
        <v>0.50489236790606651</v>
      </c>
      <c r="BS106" s="190">
        <f ca="1">IF($AG106&gt;0,OFFSET(DATA!$F$6,BS$10+27*(7-$AE$8),$AF106,1,1)/OFFSET(DATA!$F$6,BS$10,$AF106,1,1),0)</f>
        <v>0.7021276595744681</v>
      </c>
      <c r="BT106" s="190">
        <f ca="1">IF($AG106&gt;0,OFFSET(DATA!$F$6,BT$10+27*(7-$AE$8),$AF106,1,1)/OFFSET(DATA!$F$6,BT$10,$AF106,1,1),0)</f>
        <v>0.48326639892904955</v>
      </c>
      <c r="BU106" s="190">
        <f ca="1">IF($AG106&gt;0,OFFSET(DATA!$F$6,BU$10+27*(7-$AE$8),$AF106,1,1)/OFFSET(DATA!$F$6,BU$10,$AF106,1,1),0)</f>
        <v>0.53153153153153154</v>
      </c>
      <c r="BV106" s="190">
        <f ca="1">IF($AG106&gt;0,OFFSET(DATA!$F$6,BV$10+27*(7-$AE$8),$AF106,1,1)/OFFSET(DATA!$F$6,BV$10,$AF106,1,1),0)</f>
        <v>0.64859154929577467</v>
      </c>
      <c r="BW106" s="190">
        <f ca="1">IF($AG106&gt;0,OFFSET(DATA!$F$6,BW$10+27*(7-$AE$8),$AF106,1,1)/OFFSET(DATA!$F$6,BW$10,$AF106,1,1),0)</f>
        <v>0.59863713798977858</v>
      </c>
      <c r="BX106" s="190">
        <f ca="1">IF($AG106&gt;0,OFFSET(DATA!$F$6,BX$10+27*(7-$AE$8),$AF106,1,1)/OFFSET(DATA!$F$6,BX$10,$AF106,1,1),0)</f>
        <v>0.70388349514563109</v>
      </c>
    </row>
    <row r="107" spans="32:76" x14ac:dyDescent="0.2">
      <c r="AF107" s="166">
        <v>96</v>
      </c>
      <c r="AG107" s="96">
        <f ca="1">OFFSET(DATA!$F$6,$AF$10,$AF107,1,1)</f>
        <v>446</v>
      </c>
      <c r="AH107" s="190">
        <f ca="1">IF($AG107&gt;0,OFFSET(DATA!$F$6,$AF$10+27*AH$10,$AF107,1,1)/$AG107,0)</f>
        <v>0.5605381165919282</v>
      </c>
      <c r="AI107" s="190">
        <f ca="1">IF($AG107&gt;0,OFFSET(DATA!$F$6,$AF$10+27*AI$10,$AF107,1,1)/$AG107,0)</f>
        <v>0</v>
      </c>
      <c r="AJ107" s="190">
        <f ca="1">IF($AG107&gt;0,OFFSET(DATA!$F$6,$AF$10+27*AJ$10,$AF107,1,1)/$AG107,0)</f>
        <v>0.1031390134529148</v>
      </c>
      <c r="AK107" s="190">
        <f ca="1">IF($AG107&gt;0,OFFSET(DATA!$F$6,$AF$10+27*AK$10,$AF107,1,1)/$AG107,0)</f>
        <v>3.811659192825112E-2</v>
      </c>
      <c r="AL107" s="190">
        <f ca="1">IF($AG107&gt;0,OFFSET(DATA!$F$6,$AF$10+27*AL$10,$AF107,1,1)/$AG107,0)</f>
        <v>0.10089686098654709</v>
      </c>
      <c r="AM107" s="190">
        <f ca="1">IF($AG107&gt;0,OFFSET(DATA!$F$6,$AF$10+27*AM$10,$AF107,1,1)/$AG107,0)</f>
        <v>5.3811659192825115E-2</v>
      </c>
      <c r="AN107" s="166">
        <f ca="1">OFFSET(DATA!$F$6,$AF$10+27*AN$10,$AF107,1,1)</f>
        <v>16</v>
      </c>
      <c r="AO107" s="166">
        <f t="shared" ca="1" si="3"/>
        <v>16</v>
      </c>
      <c r="AQ107" s="96">
        <f ca="1">OFFSET(DATA!$F$6,25,$AF107,1,1)</f>
        <v>22589</v>
      </c>
      <c r="AR107" s="190">
        <f ca="1">IF($AQ107&gt;0,OFFSET(DATA!$F$6,25+27*AR$10,$AF107,1,1)/$AQ107,0)</f>
        <v>0.60985435388906106</v>
      </c>
      <c r="AS107" s="190">
        <f ca="1">IF($AQ107&gt;0,OFFSET(DATA!$F$6,25+27*AS$10,$AF107,1,1)/$AQ107,0)</f>
        <v>7.1716322103678783E-3</v>
      </c>
      <c r="AT107" s="190">
        <f ca="1">IF($AQ107&gt;0,OFFSET(DATA!$F$6,25+27*AT$10,$AF107,1,1)/$AQ107,0)</f>
        <v>8.8007437248218162E-2</v>
      </c>
      <c r="AU107" s="190">
        <f ca="1">IF($AQ107&gt;0,OFFSET(DATA!$F$6,25+27*AU$10,$AF107,1,1)/$AQ107,0)</f>
        <v>4.6172916021072201E-2</v>
      </c>
      <c r="AV107" s="190">
        <f ca="1">IF($AQ107&gt;0,OFFSET(DATA!$F$6,25+27*AV$10,$AF107,1,1)/$AQ107,0)</f>
        <v>0.12320155828057905</v>
      </c>
      <c r="AW107" s="190">
        <f ca="1">IF($AQ107&gt;0,OFFSET(DATA!$F$6,25+27*AW$10,$AF107,1,1)/$AQ107,0)</f>
        <v>5.4008588250918588E-2</v>
      </c>
      <c r="AZ107" s="166">
        <f t="shared" ca="1" si="4"/>
        <v>17</v>
      </c>
      <c r="BA107" s="190">
        <f ca="1">IF($AG107&gt;0,OFFSET(DATA!$F$6,BA$10+27*(7-$AE$8),$AF107,1,1)/OFFSET(DATA!$F$6,BA$10,$AF107,1,1),0)</f>
        <v>0.5605381165919282</v>
      </c>
      <c r="BB107" s="190">
        <f ca="1">IF($AG107&gt;0,OFFSET(DATA!$F$6,BB$10+27*(7-$AE$8),$AF107,1,1)/OFFSET(DATA!$F$6,BB$10,$AF107,1,1),0)</f>
        <v>0.40170940170940173</v>
      </c>
      <c r="BC107" s="190">
        <f ca="1">IF($AG107&gt;0,OFFSET(DATA!$F$6,BC$10+27*(7-$AE$8),$AF107,1,1)/OFFSET(DATA!$F$6,BC$10,$AF107,1,1),0)</f>
        <v>0.65625</v>
      </c>
      <c r="BD107" s="190">
        <f ca="1">IF($AG107&gt;0,OFFSET(DATA!$F$6,BD$10+27*(7-$AE$8),$AF107,1,1)/OFFSET(DATA!$F$6,BD$10,$AF107,1,1),0)</f>
        <v>0.5706806282722513</v>
      </c>
      <c r="BE107" s="190">
        <f ca="1">IF($AG107&gt;0,OFFSET(DATA!$F$6,BE$10+27*(7-$AE$8),$AF107,1,1)/OFFSET(DATA!$F$6,BE$10,$AF107,1,1),0)</f>
        <v>0.64668094218415417</v>
      </c>
      <c r="BF107" s="190">
        <f ca="1">IF($AG107&gt;0,OFFSET(DATA!$F$6,BF$10+27*(7-$AE$8),$AF107,1,1)/OFFSET(DATA!$F$6,BF$10,$AF107,1,1),0)</f>
        <v>0.4887640449438202</v>
      </c>
      <c r="BG107" s="190">
        <f ca="1">IF($AG107&gt;0,OFFSET(DATA!$F$6,BG$10+27*(7-$AE$8),$AF107,1,1)/OFFSET(DATA!$F$6,BG$10,$AF107,1,1),0)</f>
        <v>0.65283018867924525</v>
      </c>
      <c r="BH107" s="190">
        <f ca="1">IF($AG107&gt;0,OFFSET(DATA!$F$6,BH$10+27*(7-$AE$8),$AF107,1,1)/OFFSET(DATA!$F$6,BH$10,$AF107,1,1),0)</f>
        <v>0.71298701298701295</v>
      </c>
      <c r="BI107" s="190">
        <f ca="1">IF($AG107&gt;0,OFFSET(DATA!$F$6,BI$10+27*(7-$AE$8),$AF107,1,1)/OFFSET(DATA!$F$6,BI$10,$AF107,1,1),0)</f>
        <v>0.81720430107526887</v>
      </c>
      <c r="BJ107" s="190">
        <f ca="1">IF($AG107&gt;0,OFFSET(DATA!$F$6,BJ$10+27*(7-$AE$8),$AF107,1,1)/OFFSET(DATA!$F$6,BJ$10,$AF107,1,1),0)</f>
        <v>0.50505050505050508</v>
      </c>
      <c r="BK107" s="190">
        <f ca="1">IF($AG107&gt;0,OFFSET(DATA!$F$6,BK$10+27*(7-$AE$8),$AF107,1,1)/OFFSET(DATA!$F$6,BK$10,$AF107,1,1),0)</f>
        <v>0.71558441558441555</v>
      </c>
      <c r="BL107" s="190">
        <f ca="1">IF($AG107&gt;0,OFFSET(DATA!$F$6,BL$10+27*(7-$AE$8),$AF107,1,1)/OFFSET(DATA!$F$6,BL$10,$AF107,1,1),0)</f>
        <v>0.33831940167179936</v>
      </c>
      <c r="BM107" s="190">
        <f ca="1">IF($AG107&gt;0,OFFSET(DATA!$F$6,BM$10+27*(7-$AE$8),$AF107,1,1)/OFFSET(DATA!$F$6,BM$10,$AF107,1,1),0)</f>
        <v>0.59411764705882353</v>
      </c>
      <c r="BN107" s="190">
        <f ca="1">IF($AG107&gt;0,OFFSET(DATA!$F$6,BN$10+27*(7-$AE$8),$AF107,1,1)/OFFSET(DATA!$F$6,BN$10,$AF107,1,1),0)</f>
        <v>0.8968325791855204</v>
      </c>
      <c r="BO107" s="190">
        <f ca="1">IF($AG107&gt;0,OFFSET(DATA!$F$6,BO$10+27*(7-$AE$8),$AF107,1,1)/OFFSET(DATA!$F$6,BO$10,$AF107,1,1),0)</f>
        <v>0.67130307467057104</v>
      </c>
      <c r="BP107" s="190">
        <f ca="1">IF($AG107&gt;0,OFFSET(DATA!$F$6,BP$10+27*(7-$AE$8),$AF107,1,1)/OFFSET(DATA!$F$6,BP$10,$AF107,1,1),0)</f>
        <v>0.62267657992565051</v>
      </c>
      <c r="BQ107" s="190">
        <f ca="1">IF($AG107&gt;0,OFFSET(DATA!$F$6,BQ$10+27*(7-$AE$8),$AF107,1,1)/OFFSET(DATA!$F$6,BQ$10,$AF107,1,1),0)</f>
        <v>0.70738255033557051</v>
      </c>
      <c r="BR107" s="190">
        <f ca="1">IF($AG107&gt;0,OFFSET(DATA!$F$6,BR$10+27*(7-$AE$8),$AF107,1,1)/OFFSET(DATA!$F$6,BR$10,$AF107,1,1),0)</f>
        <v>0.51252408477842004</v>
      </c>
      <c r="BS107" s="190">
        <f ca="1">IF($AG107&gt;0,OFFSET(DATA!$F$6,BS$10+27*(7-$AE$8),$AF107,1,1)/OFFSET(DATA!$F$6,BS$10,$AF107,1,1),0)</f>
        <v>0.6</v>
      </c>
      <c r="BT107" s="190">
        <f ca="1">IF($AG107&gt;0,OFFSET(DATA!$F$6,BT$10+27*(7-$AE$8),$AF107,1,1)/OFFSET(DATA!$F$6,BT$10,$AF107,1,1),0)</f>
        <v>0.46928104575163399</v>
      </c>
      <c r="BU107" s="190">
        <f ca="1">IF($AG107&gt;0,OFFSET(DATA!$F$6,BU$10+27*(7-$AE$8),$AF107,1,1)/OFFSET(DATA!$F$6,BU$10,$AF107,1,1),0)</f>
        <v>0.544973544973545</v>
      </c>
      <c r="BV107" s="190">
        <f ca="1">IF($AG107&gt;0,OFFSET(DATA!$F$6,BV$10+27*(7-$AE$8),$AF107,1,1)/OFFSET(DATA!$F$6,BV$10,$AF107,1,1),0)</f>
        <v>0.6479166666666667</v>
      </c>
      <c r="BW107" s="190">
        <f ca="1">IF($AG107&gt;0,OFFSET(DATA!$F$6,BW$10+27*(7-$AE$8),$AF107,1,1)/OFFSET(DATA!$F$6,BW$10,$AF107,1,1),0)</f>
        <v>0.60477411086190325</v>
      </c>
      <c r="BX107" s="190">
        <f ca="1">IF($AG107&gt;0,OFFSET(DATA!$F$6,BX$10+27*(7-$AE$8),$AF107,1,1)/OFFSET(DATA!$F$6,BX$10,$AF107,1,1),0)</f>
        <v>0.74064837905236913</v>
      </c>
    </row>
    <row r="108" spans="32:76" x14ac:dyDescent="0.2">
      <c r="AF108" s="166">
        <v>97</v>
      </c>
      <c r="AG108" s="96">
        <f ca="1">OFFSET(DATA!$F$6,$AF$10,$AF108,1,1)</f>
        <v>402</v>
      </c>
      <c r="AH108" s="190">
        <f ca="1">IF($AG108&gt;0,OFFSET(DATA!$F$6,$AF$10+27*AH$10,$AF108,1,1)/$AG108,0)</f>
        <v>0.51741293532338306</v>
      </c>
      <c r="AI108" s="190">
        <f ca="1">IF($AG108&gt;0,OFFSET(DATA!$F$6,$AF$10+27*AI$10,$AF108,1,1)/$AG108,0)</f>
        <v>0</v>
      </c>
      <c r="AJ108" s="190">
        <f ca="1">IF($AG108&gt;0,OFFSET(DATA!$F$6,$AF$10+27*AJ$10,$AF108,1,1)/$AG108,0)</f>
        <v>0.12189054726368159</v>
      </c>
      <c r="AK108" s="190">
        <f ca="1">IF($AG108&gt;0,OFFSET(DATA!$F$6,$AF$10+27*AK$10,$AF108,1,1)/$AG108,0)</f>
        <v>5.9701492537313432E-2</v>
      </c>
      <c r="AL108" s="190">
        <f ca="1">IF($AG108&gt;0,OFFSET(DATA!$F$6,$AF$10+27*AL$10,$AF108,1,1)/$AG108,0)</f>
        <v>9.7014925373134331E-2</v>
      </c>
      <c r="AM108" s="190">
        <f ca="1">IF($AG108&gt;0,OFFSET(DATA!$F$6,$AF$10+27*AM$10,$AF108,1,1)/$AG108,0)</f>
        <v>3.9800995024875621E-2</v>
      </c>
      <c r="AN108" s="166">
        <f ca="1">OFFSET(DATA!$F$6,$AF$10+27*AN$10,$AF108,1,1)</f>
        <v>20</v>
      </c>
      <c r="AO108" s="166">
        <f t="shared" ca="1" si="3"/>
        <v>20</v>
      </c>
      <c r="AQ108" s="96">
        <f ca="1">OFFSET(DATA!$F$6,25,$AF108,1,1)</f>
        <v>21251</v>
      </c>
      <c r="AR108" s="190">
        <f ca="1">IF($AQ108&gt;0,OFFSET(DATA!$F$6,25+27*AR$10,$AF108,1,1)/$AQ108,0)</f>
        <v>0.60326572867159189</v>
      </c>
      <c r="AS108" s="190">
        <f ca="1">IF($AQ108&gt;0,OFFSET(DATA!$F$6,25+27*AS$10,$AF108,1,1)/$AQ108,0)</f>
        <v>7.3408310197167195E-3</v>
      </c>
      <c r="AT108" s="190">
        <f ca="1">IF($AQ108&gt;0,OFFSET(DATA!$F$6,25+27*AT$10,$AF108,1,1)/$AQ108,0)</f>
        <v>9.086631217354478E-2</v>
      </c>
      <c r="AU108" s="190">
        <f ca="1">IF($AQ108&gt;0,OFFSET(DATA!$F$6,25+27*AU$10,$AF108,1,1)/$AQ108,0)</f>
        <v>4.7950684673662418E-2</v>
      </c>
      <c r="AV108" s="190">
        <f ca="1">IF($AQ108&gt;0,OFFSET(DATA!$F$6,25+27*AV$10,$AF108,1,1)/$AQ108,0)</f>
        <v>0.12860571267234483</v>
      </c>
      <c r="AW108" s="190">
        <f ca="1">IF($AQ108&gt;0,OFFSET(DATA!$F$6,25+27*AW$10,$AF108,1,1)/$AQ108,0)</f>
        <v>5.7503176321114298E-2</v>
      </c>
      <c r="AZ108" s="166">
        <f t="shared" ca="1" si="4"/>
        <v>19</v>
      </c>
      <c r="BA108" s="190">
        <f ca="1">IF($AG108&gt;0,OFFSET(DATA!$F$6,BA$10+27*(7-$AE$8),$AF108,1,1)/OFFSET(DATA!$F$6,BA$10,$AF108,1,1),0)</f>
        <v>0.51741293532338306</v>
      </c>
      <c r="BB108" s="190">
        <f ca="1">IF($AG108&gt;0,OFFSET(DATA!$F$6,BB$10+27*(7-$AE$8),$AF108,1,1)/OFFSET(DATA!$F$6,BB$10,$AF108,1,1),0)</f>
        <v>0.40350877192982454</v>
      </c>
      <c r="BC108" s="190">
        <f ca="1">IF($AG108&gt;0,OFFSET(DATA!$F$6,BC$10+27*(7-$AE$8),$AF108,1,1)/OFFSET(DATA!$F$6,BC$10,$AF108,1,1),0)</f>
        <v>0.60606060606060608</v>
      </c>
      <c r="BD108" s="190">
        <f ca="1">IF($AG108&gt;0,OFFSET(DATA!$F$6,BD$10+27*(7-$AE$8),$AF108,1,1)/OFFSET(DATA!$F$6,BD$10,$AF108,1,1),0)</f>
        <v>0.57954545454545459</v>
      </c>
      <c r="BE108" s="190">
        <f ca="1">IF($AG108&gt;0,OFFSET(DATA!$F$6,BE$10+27*(7-$AE$8),$AF108,1,1)/OFFSET(DATA!$F$6,BE$10,$AF108,1,1),0)</f>
        <v>0.6458797327394209</v>
      </c>
      <c r="BF108" s="190">
        <f ca="1">IF($AG108&gt;0,OFFSET(DATA!$F$6,BF$10+27*(7-$AE$8),$AF108,1,1)/OFFSET(DATA!$F$6,BF$10,$AF108,1,1),0)</f>
        <v>0.5</v>
      </c>
      <c r="BG108" s="190">
        <f ca="1">IF($AG108&gt;0,OFFSET(DATA!$F$6,BG$10+27*(7-$AE$8),$AF108,1,1)/OFFSET(DATA!$F$6,BG$10,$AF108,1,1),0)</f>
        <v>0.65948275862068961</v>
      </c>
      <c r="BH108" s="190">
        <f ca="1">IF($AG108&gt;0,OFFSET(DATA!$F$6,BH$10+27*(7-$AE$8),$AF108,1,1)/OFFSET(DATA!$F$6,BH$10,$AF108,1,1),0)</f>
        <v>0.70858688302907369</v>
      </c>
      <c r="BI108" s="190">
        <f ca="1">IF($AG108&gt;0,OFFSET(DATA!$F$6,BI$10+27*(7-$AE$8),$AF108,1,1)/OFFSET(DATA!$F$6,BI$10,$AF108,1,1),0)</f>
        <v>0.80769230769230771</v>
      </c>
      <c r="BJ108" s="190">
        <f ca="1">IF($AG108&gt;0,OFFSET(DATA!$F$6,BJ$10+27*(7-$AE$8),$AF108,1,1)/OFFSET(DATA!$F$6,BJ$10,$AF108,1,1),0)</f>
        <v>0.49484536082474229</v>
      </c>
      <c r="BK108" s="190">
        <f ca="1">IF($AG108&gt;0,OFFSET(DATA!$F$6,BK$10+27*(7-$AE$8),$AF108,1,1)/OFFSET(DATA!$F$6,BK$10,$AF108,1,1),0)</f>
        <v>0.7060478199718706</v>
      </c>
      <c r="BL108" s="190">
        <f ca="1">IF($AG108&gt;0,OFFSET(DATA!$F$6,BL$10+27*(7-$AE$8),$AF108,1,1)/OFFSET(DATA!$F$6,BL$10,$AF108,1,1),0)</f>
        <v>0.31904161412358134</v>
      </c>
      <c r="BM108" s="190">
        <f ca="1">IF($AG108&gt;0,OFFSET(DATA!$F$6,BM$10+27*(7-$AE$8),$AF108,1,1)/OFFSET(DATA!$F$6,BM$10,$AF108,1,1),0)</f>
        <v>0.58309037900874638</v>
      </c>
      <c r="BN108" s="190">
        <f ca="1">IF($AG108&gt;0,OFFSET(DATA!$F$6,BN$10+27*(7-$AE$8),$AF108,1,1)/OFFSET(DATA!$F$6,BN$10,$AF108,1,1),0)</f>
        <v>0.88320463320463316</v>
      </c>
      <c r="BO108" s="190">
        <f ca="1">IF($AG108&gt;0,OFFSET(DATA!$F$6,BO$10+27*(7-$AE$8),$AF108,1,1)/OFFSET(DATA!$F$6,BO$10,$AF108,1,1),0)</f>
        <v>0.64063745019920315</v>
      </c>
      <c r="BP108" s="190">
        <f ca="1">IF($AG108&gt;0,OFFSET(DATA!$F$6,BP$10+27*(7-$AE$8),$AF108,1,1)/OFFSET(DATA!$F$6,BP$10,$AF108,1,1),0)</f>
        <v>0.59919028340080971</v>
      </c>
      <c r="BQ108" s="190">
        <f ca="1">IF($AG108&gt;0,OFFSET(DATA!$F$6,BQ$10+27*(7-$AE$8),$AF108,1,1)/OFFSET(DATA!$F$6,BQ$10,$AF108,1,1),0)</f>
        <v>0.68271954674220958</v>
      </c>
      <c r="BR108" s="190">
        <f ca="1">IF($AG108&gt;0,OFFSET(DATA!$F$6,BR$10+27*(7-$AE$8),$AF108,1,1)/OFFSET(DATA!$F$6,BR$10,$AF108,1,1),0)</f>
        <v>0.52952755905511806</v>
      </c>
      <c r="BS108" s="190">
        <f ca="1">IF($AG108&gt;0,OFFSET(DATA!$F$6,BS$10+27*(7-$AE$8),$AF108,1,1)/OFFSET(DATA!$F$6,BS$10,$AF108,1,1),0)</f>
        <v>0.55102040816326525</v>
      </c>
      <c r="BT108" s="190">
        <f ca="1">IF($AG108&gt;0,OFFSET(DATA!$F$6,BT$10+27*(7-$AE$8),$AF108,1,1)/OFFSET(DATA!$F$6,BT$10,$AF108,1,1),0)</f>
        <v>0.45503355704697984</v>
      </c>
      <c r="BU108" s="190">
        <f ca="1">IF($AG108&gt;0,OFFSET(DATA!$F$6,BU$10+27*(7-$AE$8),$AF108,1,1)/OFFSET(DATA!$F$6,BU$10,$AF108,1,1),0)</f>
        <v>0.5658482142857143</v>
      </c>
      <c r="BV108" s="190">
        <f ca="1">IF($AG108&gt;0,OFFSET(DATA!$F$6,BV$10+27*(7-$AE$8),$AF108,1,1)/OFFSET(DATA!$F$6,BV$10,$AF108,1,1),0)</f>
        <v>0.64457392571012384</v>
      </c>
      <c r="BW108" s="190">
        <f ca="1">IF($AG108&gt;0,OFFSET(DATA!$F$6,BW$10+27*(7-$AE$8),$AF108,1,1)/OFFSET(DATA!$F$6,BW$10,$AF108,1,1),0)</f>
        <v>0.62882174146254244</v>
      </c>
      <c r="BX108" s="190">
        <f ca="1">IF($AG108&gt;0,OFFSET(DATA!$F$6,BX$10+27*(7-$AE$8),$AF108,1,1)/OFFSET(DATA!$F$6,BX$10,$AF108,1,1),0)</f>
        <v>0.71542553191489366</v>
      </c>
    </row>
    <row r="109" spans="32:76" x14ac:dyDescent="0.2">
      <c r="AF109" s="166">
        <v>98</v>
      </c>
      <c r="AG109" s="96">
        <f ca="1">OFFSET(DATA!$F$6,$AF$10,$AF109,1,1)</f>
        <v>405</v>
      </c>
      <c r="AH109" s="190">
        <f ca="1">IF($AG109&gt;0,OFFSET(DATA!$F$6,$AF$10+27*AH$10,$AF109,1,1)/$AG109,0)</f>
        <v>0.49876543209876545</v>
      </c>
      <c r="AI109" s="190">
        <f ca="1">IF($AG109&gt;0,OFFSET(DATA!$F$6,$AF$10+27*AI$10,$AF109,1,1)/$AG109,0)</f>
        <v>0</v>
      </c>
      <c r="AJ109" s="190">
        <f ca="1">IF($AG109&gt;0,OFFSET(DATA!$F$6,$AF$10+27*AJ$10,$AF109,1,1)/$AG109,0)</f>
        <v>0.1308641975308642</v>
      </c>
      <c r="AK109" s="190">
        <f ca="1">IF($AG109&gt;0,OFFSET(DATA!$F$6,$AF$10+27*AK$10,$AF109,1,1)/$AG109,0)</f>
        <v>9.8765432098765427E-2</v>
      </c>
      <c r="AL109" s="190">
        <f ca="1">IF($AG109&gt;0,OFFSET(DATA!$F$6,$AF$10+27*AL$10,$AF109,1,1)/$AG109,0)</f>
        <v>7.9012345679012344E-2</v>
      </c>
      <c r="AM109" s="190">
        <f ca="1">IF($AG109&gt;0,OFFSET(DATA!$F$6,$AF$10+27*AM$10,$AF109,1,1)/$AG109,0)</f>
        <v>3.7037037037037035E-2</v>
      </c>
      <c r="AN109" s="166">
        <f ca="1">OFFSET(DATA!$F$6,$AF$10+27*AN$10,$AF109,1,1)</f>
        <v>21</v>
      </c>
      <c r="AO109" s="166">
        <f t="shared" ca="1" si="3"/>
        <v>21</v>
      </c>
      <c r="AQ109" s="96">
        <f ca="1">OFFSET(DATA!$F$6,25,$AF109,1,1)</f>
        <v>21163</v>
      </c>
      <c r="AR109" s="190">
        <f ca="1">IF($AQ109&gt;0,OFFSET(DATA!$F$6,25+27*AR$10,$AF109,1,1)/$AQ109,0)</f>
        <v>0.62080045362188729</v>
      </c>
      <c r="AS109" s="190">
        <f ca="1">IF($AQ109&gt;0,OFFSET(DATA!$F$6,25+27*AS$10,$AF109,1,1)/$AQ109,0)</f>
        <v>7.4658602277559889E-3</v>
      </c>
      <c r="AT109" s="190">
        <f ca="1">IF($AQ109&gt;0,OFFSET(DATA!$F$6,25+27*AT$10,$AF109,1,1)/$AQ109,0)</f>
        <v>9.1055143410669559E-2</v>
      </c>
      <c r="AU109" s="190">
        <f ca="1">IF($AQ109&gt;0,OFFSET(DATA!$F$6,25+27*AU$10,$AF109,1,1)/$AQ109,0)</f>
        <v>5.221376931436942E-2</v>
      </c>
      <c r="AV109" s="190">
        <f ca="1">IF($AQ109&gt;0,OFFSET(DATA!$F$6,25+27*AV$10,$AF109,1,1)/$AQ109,0)</f>
        <v>0.11954826820394084</v>
      </c>
      <c r="AW109" s="190">
        <f ca="1">IF($AQ109&gt;0,OFFSET(DATA!$F$6,25+27*AW$10,$AF109,1,1)/$AQ109,0)</f>
        <v>5.2119264754524407E-2</v>
      </c>
      <c r="AZ109" s="166">
        <f t="shared" ca="1" si="4"/>
        <v>21</v>
      </c>
      <c r="BA109" s="190">
        <f ca="1">IF($AG109&gt;0,OFFSET(DATA!$F$6,BA$10+27*(7-$AE$8),$AF109,1,1)/OFFSET(DATA!$F$6,BA$10,$AF109,1,1),0)</f>
        <v>0.49876543209876545</v>
      </c>
      <c r="BB109" s="190">
        <f ca="1">IF($AG109&gt;0,OFFSET(DATA!$F$6,BB$10+27*(7-$AE$8),$AF109,1,1)/OFFSET(DATA!$F$6,BB$10,$AF109,1,1),0)</f>
        <v>0.48672566371681414</v>
      </c>
      <c r="BC109" s="190">
        <f ca="1">IF($AG109&gt;0,OFFSET(DATA!$F$6,BC$10+27*(7-$AE$8),$AF109,1,1)/OFFSET(DATA!$F$6,BC$10,$AF109,1,1),0)</f>
        <v>0.65625</v>
      </c>
      <c r="BD109" s="190">
        <f ca="1">IF($AG109&gt;0,OFFSET(DATA!$F$6,BD$10+27*(7-$AE$8),$AF109,1,1)/OFFSET(DATA!$F$6,BD$10,$AF109,1,1),0)</f>
        <v>0.61676646706586824</v>
      </c>
      <c r="BE109" s="190">
        <f ca="1">IF($AG109&gt;0,OFFSET(DATA!$F$6,BE$10+27*(7-$AE$8),$AF109,1,1)/OFFSET(DATA!$F$6,BE$10,$AF109,1,1),0)</f>
        <v>0.65350877192982459</v>
      </c>
      <c r="BF109" s="190">
        <f ca="1">IF($AG109&gt;0,OFFSET(DATA!$F$6,BF$10+27*(7-$AE$8),$AF109,1,1)/OFFSET(DATA!$F$6,BF$10,$AF109,1,1),0)</f>
        <v>0.52976190476190477</v>
      </c>
      <c r="BG109" s="190">
        <f ca="1">IF($AG109&gt;0,OFFSET(DATA!$F$6,BG$10+27*(7-$AE$8),$AF109,1,1)/OFFSET(DATA!$F$6,BG$10,$AF109,1,1),0)</f>
        <v>0.65400843881856541</v>
      </c>
      <c r="BH109" s="190">
        <f ca="1">IF($AG109&gt;0,OFFSET(DATA!$F$6,BH$10+27*(7-$AE$8),$AF109,1,1)/OFFSET(DATA!$F$6,BH$10,$AF109,1,1),0)</f>
        <v>0.73391420911528149</v>
      </c>
      <c r="BI109" s="190">
        <f ca="1">IF($AG109&gt;0,OFFSET(DATA!$F$6,BI$10+27*(7-$AE$8),$AF109,1,1)/OFFSET(DATA!$F$6,BI$10,$AF109,1,1),0)</f>
        <v>0.8125</v>
      </c>
      <c r="BJ109" s="190">
        <f ca="1">IF($AG109&gt;0,OFFSET(DATA!$F$6,BJ$10+27*(7-$AE$8),$AF109,1,1)/OFFSET(DATA!$F$6,BJ$10,$AF109,1,1),0)</f>
        <v>0.52280701754385961</v>
      </c>
      <c r="BK109" s="190">
        <f ca="1">IF($AG109&gt;0,OFFSET(DATA!$F$6,BK$10+27*(7-$AE$8),$AF109,1,1)/OFFSET(DATA!$F$6,BK$10,$AF109,1,1),0)</f>
        <v>0.72199730094466941</v>
      </c>
      <c r="BL109" s="190">
        <f ca="1">IF($AG109&gt;0,OFFSET(DATA!$F$6,BL$10+27*(7-$AE$8),$AF109,1,1)/OFFSET(DATA!$F$6,BL$10,$AF109,1,1),0)</f>
        <v>0.34507640067911716</v>
      </c>
      <c r="BM109" s="190">
        <f ca="1">IF($AG109&gt;0,OFFSET(DATA!$F$6,BM$10+27*(7-$AE$8),$AF109,1,1)/OFFSET(DATA!$F$6,BM$10,$AF109,1,1),0)</f>
        <v>0.6099071207430341</v>
      </c>
      <c r="BN109" s="190">
        <f ca="1">IF($AG109&gt;0,OFFSET(DATA!$F$6,BN$10+27*(7-$AE$8),$AF109,1,1)/OFFSET(DATA!$F$6,BN$10,$AF109,1,1),0)</f>
        <v>0.91616766467065869</v>
      </c>
      <c r="BO109" s="190">
        <f ca="1">IF($AG109&gt;0,OFFSET(DATA!$F$6,BO$10+27*(7-$AE$8),$AF109,1,1)/OFFSET(DATA!$F$6,BO$10,$AF109,1,1),0)</f>
        <v>0.65423591406566683</v>
      </c>
      <c r="BP109" s="190">
        <f ca="1">IF($AG109&gt;0,OFFSET(DATA!$F$6,BP$10+27*(7-$AE$8),$AF109,1,1)/OFFSET(DATA!$F$6,BP$10,$AF109,1,1),0)</f>
        <v>0.61420345489443373</v>
      </c>
      <c r="BQ109" s="190">
        <f ca="1">IF($AG109&gt;0,OFFSET(DATA!$F$6,BQ$10+27*(7-$AE$8),$AF109,1,1)/OFFSET(DATA!$F$6,BQ$10,$AF109,1,1),0)</f>
        <v>0.69917582417582413</v>
      </c>
      <c r="BR109" s="190">
        <f ca="1">IF($AG109&gt;0,OFFSET(DATA!$F$6,BR$10+27*(7-$AE$8),$AF109,1,1)/OFFSET(DATA!$F$6,BR$10,$AF109,1,1),0)</f>
        <v>0.55381604696673192</v>
      </c>
      <c r="BS109" s="190">
        <f ca="1">IF($AG109&gt;0,OFFSET(DATA!$F$6,BS$10+27*(7-$AE$8),$AF109,1,1)/OFFSET(DATA!$F$6,BS$10,$AF109,1,1),0)</f>
        <v>0.60869565217391308</v>
      </c>
      <c r="BT109" s="190">
        <f ca="1">IF($AG109&gt;0,OFFSET(DATA!$F$6,BT$10+27*(7-$AE$8),$AF109,1,1)/OFFSET(DATA!$F$6,BT$10,$AF109,1,1),0)</f>
        <v>0.47249647390691113</v>
      </c>
      <c r="BU109" s="190">
        <f ca="1">IF($AG109&gt;0,OFFSET(DATA!$F$6,BU$10+27*(7-$AE$8),$AF109,1,1)/OFFSET(DATA!$F$6,BU$10,$AF109,1,1),0)</f>
        <v>0.58407079646017701</v>
      </c>
      <c r="BV109" s="190">
        <f ca="1">IF($AG109&gt;0,OFFSET(DATA!$F$6,BV$10+27*(7-$AE$8),$AF109,1,1)/OFFSET(DATA!$F$6,BV$10,$AF109,1,1),0)</f>
        <v>0.64839181286549707</v>
      </c>
      <c r="BW109" s="190">
        <f ca="1">IF($AG109&gt;0,OFFSET(DATA!$F$6,BW$10+27*(7-$AE$8),$AF109,1,1)/OFFSET(DATA!$F$6,BW$10,$AF109,1,1),0)</f>
        <v>0.64371525909987448</v>
      </c>
      <c r="BX109" s="190">
        <f ca="1">IF($AG109&gt;0,OFFSET(DATA!$F$6,BX$10+27*(7-$AE$8),$AF109,1,1)/OFFSET(DATA!$F$6,BX$10,$AF109,1,1),0)</f>
        <v>0.71503957783641159</v>
      </c>
    </row>
    <row r="110" spans="32:76" x14ac:dyDescent="0.2">
      <c r="AF110" s="166">
        <v>99</v>
      </c>
      <c r="AG110" s="96">
        <f ca="1">OFFSET(DATA!$F$6,$AF$10,$AF110,1,1)</f>
        <v>407</v>
      </c>
      <c r="AH110" s="190">
        <f ca="1">IF($AG110&gt;0,OFFSET(DATA!$F$6,$AF$10+27*AH$10,$AF110,1,1)/$AG110,0)</f>
        <v>0.51842751842751844</v>
      </c>
      <c r="AI110" s="190">
        <f ca="1">IF($AG110&gt;0,OFFSET(DATA!$F$6,$AF$10+27*AI$10,$AF110,1,1)/$AG110,0)</f>
        <v>0</v>
      </c>
      <c r="AJ110" s="190">
        <f ca="1">IF($AG110&gt;0,OFFSET(DATA!$F$6,$AF$10+27*AJ$10,$AF110,1,1)/$AG110,0)</f>
        <v>0.13267813267813267</v>
      </c>
      <c r="AK110" s="190">
        <f ca="1">IF($AG110&gt;0,OFFSET(DATA!$F$6,$AF$10+27*AK$10,$AF110,1,1)/$AG110,0)</f>
        <v>8.5995085995085999E-2</v>
      </c>
      <c r="AL110" s="190">
        <f ca="1">IF($AG110&gt;0,OFFSET(DATA!$F$6,$AF$10+27*AL$10,$AF110,1,1)/$AG110,0)</f>
        <v>7.6167076167076173E-2</v>
      </c>
      <c r="AM110" s="190">
        <f ca="1">IF($AG110&gt;0,OFFSET(DATA!$F$6,$AF$10+27*AM$10,$AF110,1,1)/$AG110,0)</f>
        <v>3.6855036855036855E-2</v>
      </c>
      <c r="AN110" s="166">
        <f ca="1">OFFSET(DATA!$F$6,$AF$10+27*AN$10,$AF110,1,1)</f>
        <v>21</v>
      </c>
      <c r="AO110" s="166">
        <f t="shared" ca="1" si="3"/>
        <v>21</v>
      </c>
      <c r="AQ110" s="96">
        <f ca="1">OFFSET(DATA!$F$6,25,$AF110,1,1)</f>
        <v>21585</v>
      </c>
      <c r="AR110" s="190">
        <f ca="1">IF($AQ110&gt;0,OFFSET(DATA!$F$6,25+27*AR$10,$AF110,1,1)/$AQ110,0)</f>
        <v>0.61589066481352794</v>
      </c>
      <c r="AS110" s="190">
        <f ca="1">IF($AQ110&gt;0,OFFSET(DATA!$F$6,25+27*AS$10,$AF110,1,1)/$AQ110,0)</f>
        <v>7.319898077368543E-3</v>
      </c>
      <c r="AT110" s="190">
        <f ca="1">IF($AQ110&gt;0,OFFSET(DATA!$F$6,25+27*AT$10,$AF110,1,1)/$AQ110,0)</f>
        <v>9.131341209173037E-2</v>
      </c>
      <c r="AU110" s="190">
        <f ca="1">IF($AQ110&gt;0,OFFSET(DATA!$F$6,25+27*AU$10,$AF110,1,1)/$AQ110,0)</f>
        <v>5.0776001853138755E-2</v>
      </c>
      <c r="AV110" s="190">
        <f ca="1">IF($AQ110&gt;0,OFFSET(DATA!$F$6,25+27*AV$10,$AF110,1,1)/$AQ110,0)</f>
        <v>0.1181839240213111</v>
      </c>
      <c r="AW110" s="190">
        <f ca="1">IF($AQ110&gt;0,OFFSET(DATA!$F$6,25+27*AW$10,$AF110,1,1)/$AQ110,0)</f>
        <v>5.0266388695853599E-2</v>
      </c>
      <c r="AZ110" s="166">
        <f t="shared" ca="1" si="4"/>
        <v>21</v>
      </c>
      <c r="BA110" s="190">
        <f ca="1">IF($AG110&gt;0,OFFSET(DATA!$F$6,BA$10+27*(7-$AE$8),$AF110,1,1)/OFFSET(DATA!$F$6,BA$10,$AF110,1,1),0)</f>
        <v>0.51842751842751844</v>
      </c>
      <c r="BB110" s="190">
        <f ca="1">IF($AG110&gt;0,OFFSET(DATA!$F$6,BB$10+27*(7-$AE$8),$AF110,1,1)/OFFSET(DATA!$F$6,BB$10,$AF110,1,1),0)</f>
        <v>0.50943396226415094</v>
      </c>
      <c r="BC110" s="190">
        <f ca="1">IF($AG110&gt;0,OFFSET(DATA!$F$6,BC$10+27*(7-$AE$8),$AF110,1,1)/OFFSET(DATA!$F$6,BC$10,$AF110,1,1),0)</f>
        <v>0.59375</v>
      </c>
      <c r="BD110" s="190">
        <f ca="1">IF($AG110&gt;0,OFFSET(DATA!$F$6,BD$10+27*(7-$AE$8),$AF110,1,1)/OFFSET(DATA!$F$6,BD$10,$AF110,1,1),0)</f>
        <v>0.5842696629213483</v>
      </c>
      <c r="BE110" s="190">
        <f ca="1">IF($AG110&gt;0,OFFSET(DATA!$F$6,BE$10+27*(7-$AE$8),$AF110,1,1)/OFFSET(DATA!$F$6,BE$10,$AF110,1,1),0)</f>
        <v>0.65645514223194745</v>
      </c>
      <c r="BF110" s="190">
        <f ca="1">IF($AG110&gt;0,OFFSET(DATA!$F$6,BF$10+27*(7-$AE$8),$AF110,1,1)/OFFSET(DATA!$F$6,BF$10,$AF110,1,1),0)</f>
        <v>0.52727272727272723</v>
      </c>
      <c r="BG110" s="190">
        <f ca="1">IF($AG110&gt;0,OFFSET(DATA!$F$6,BG$10+27*(7-$AE$8),$AF110,1,1)/OFFSET(DATA!$F$6,BG$10,$AF110,1,1),0)</f>
        <v>0.64462809917355368</v>
      </c>
      <c r="BH110" s="190">
        <f ca="1">IF($AG110&gt;0,OFFSET(DATA!$F$6,BH$10+27*(7-$AE$8),$AF110,1,1)/OFFSET(DATA!$F$6,BH$10,$AF110,1,1),0)</f>
        <v>0.74950560316413972</v>
      </c>
      <c r="BI110" s="190">
        <f ca="1">IF($AG110&gt;0,OFFSET(DATA!$F$6,BI$10+27*(7-$AE$8),$AF110,1,1)/OFFSET(DATA!$F$6,BI$10,$AF110,1,1),0)</f>
        <v>0.79005524861878451</v>
      </c>
      <c r="BJ110" s="190">
        <f ca="1">IF($AG110&gt;0,OFFSET(DATA!$F$6,BJ$10+27*(7-$AE$8),$AF110,1,1)/OFFSET(DATA!$F$6,BJ$10,$AF110,1,1),0)</f>
        <v>0.56043956043956045</v>
      </c>
      <c r="BK110" s="190">
        <f ca="1">IF($AG110&gt;0,OFFSET(DATA!$F$6,BK$10+27*(7-$AE$8),$AF110,1,1)/OFFSET(DATA!$F$6,BK$10,$AF110,1,1),0)</f>
        <v>0.70466321243523311</v>
      </c>
      <c r="BL110" s="190">
        <f ca="1">IF($AG110&gt;0,OFFSET(DATA!$F$6,BL$10+27*(7-$AE$8),$AF110,1,1)/OFFSET(DATA!$F$6,BL$10,$AF110,1,1),0)</f>
        <v>0.33947583947583948</v>
      </c>
      <c r="BM110" s="190">
        <f ca="1">IF($AG110&gt;0,OFFSET(DATA!$F$6,BM$10+27*(7-$AE$8),$AF110,1,1)/OFFSET(DATA!$F$6,BM$10,$AF110,1,1),0)</f>
        <v>0.64687499999999998</v>
      </c>
      <c r="BN110" s="190">
        <f ca="1">IF($AG110&gt;0,OFFSET(DATA!$F$6,BN$10+27*(7-$AE$8),$AF110,1,1)/OFFSET(DATA!$F$6,BN$10,$AF110,1,1),0)</f>
        <v>0.9081133919843597</v>
      </c>
      <c r="BO110" s="190">
        <f ca="1">IF($AG110&gt;0,OFFSET(DATA!$F$6,BO$10+27*(7-$AE$8),$AF110,1,1)/OFFSET(DATA!$F$6,BO$10,$AF110,1,1),0)</f>
        <v>0.64818508177104106</v>
      </c>
      <c r="BP110" s="190">
        <f ca="1">IF($AG110&gt;0,OFFSET(DATA!$F$6,BP$10+27*(7-$AE$8),$AF110,1,1)/OFFSET(DATA!$F$6,BP$10,$AF110,1,1),0)</f>
        <v>0.61538461538461542</v>
      </c>
      <c r="BQ110" s="190">
        <f ca="1">IF($AG110&gt;0,OFFSET(DATA!$F$6,BQ$10+27*(7-$AE$8),$AF110,1,1)/OFFSET(DATA!$F$6,BQ$10,$AF110,1,1),0)</f>
        <v>0.69067796610169496</v>
      </c>
      <c r="BR110" s="190">
        <f ca="1">IF($AG110&gt;0,OFFSET(DATA!$F$6,BR$10+27*(7-$AE$8),$AF110,1,1)/OFFSET(DATA!$F$6,BR$10,$AF110,1,1),0)</f>
        <v>0.56646216768916158</v>
      </c>
      <c r="BS110" s="190">
        <f ca="1">IF($AG110&gt;0,OFFSET(DATA!$F$6,BS$10+27*(7-$AE$8),$AF110,1,1)/OFFSET(DATA!$F$6,BS$10,$AF110,1,1),0)</f>
        <v>0.62</v>
      </c>
      <c r="BT110" s="190">
        <f ca="1">IF($AG110&gt;0,OFFSET(DATA!$F$6,BT$10+27*(7-$AE$8),$AF110,1,1)/OFFSET(DATA!$F$6,BT$10,$AF110,1,1),0)</f>
        <v>0.47434119278779474</v>
      </c>
      <c r="BU110" s="190">
        <f ca="1">IF($AG110&gt;0,OFFSET(DATA!$F$6,BU$10+27*(7-$AE$8),$AF110,1,1)/OFFSET(DATA!$F$6,BU$10,$AF110,1,1),0)</f>
        <v>0.58370044052863435</v>
      </c>
      <c r="BV110" s="190">
        <f ca="1">IF($AG110&gt;0,OFFSET(DATA!$F$6,BV$10+27*(7-$AE$8),$AF110,1,1)/OFFSET(DATA!$F$6,BV$10,$AF110,1,1),0)</f>
        <v>0.64213564213564212</v>
      </c>
      <c r="BW110" s="190">
        <f ca="1">IF($AG110&gt;0,OFFSET(DATA!$F$6,BW$10+27*(7-$AE$8),$AF110,1,1)/OFFSET(DATA!$F$6,BW$10,$AF110,1,1),0)</f>
        <v>0.62791501122819138</v>
      </c>
      <c r="BX110" s="190">
        <f ca="1">IF($AG110&gt;0,OFFSET(DATA!$F$6,BX$10+27*(7-$AE$8),$AF110,1,1)/OFFSET(DATA!$F$6,BX$10,$AF110,1,1),0)</f>
        <v>0.72295514511873349</v>
      </c>
    </row>
    <row r="111" spans="32:76" x14ac:dyDescent="0.2">
      <c r="AF111" s="166">
        <v>100</v>
      </c>
      <c r="AG111" s="96">
        <f ca="1">OFFSET(DATA!$F$6,$AF$10,$AF111,1,1)</f>
        <v>423</v>
      </c>
      <c r="AH111" s="190">
        <f ca="1">IF($AG111&gt;0,OFFSET(DATA!$F$6,$AF$10+27*AH$10,$AF111,1,1)/$AG111,0)</f>
        <v>0.51773049645390068</v>
      </c>
      <c r="AI111" s="190">
        <f ca="1">IF($AG111&gt;0,OFFSET(DATA!$F$6,$AF$10+27*AI$10,$AF111,1,1)/$AG111,0)</f>
        <v>0</v>
      </c>
      <c r="AJ111" s="190">
        <f ca="1">IF($AG111&gt;0,OFFSET(DATA!$F$6,$AF$10+27*AJ$10,$AF111,1,1)/$AG111,0)</f>
        <v>0.12529550827423167</v>
      </c>
      <c r="AK111" s="190">
        <f ca="1">IF($AG111&gt;0,OFFSET(DATA!$F$6,$AF$10+27*AK$10,$AF111,1,1)/$AG111,0)</f>
        <v>8.0378250591016553E-2</v>
      </c>
      <c r="AL111" s="190">
        <f ca="1">IF($AG111&gt;0,OFFSET(DATA!$F$6,$AF$10+27*AL$10,$AF111,1,1)/$AG111,0)</f>
        <v>8.9834515366430265E-2</v>
      </c>
      <c r="AM111" s="190">
        <f ca="1">IF($AG111&gt;0,OFFSET(DATA!$F$6,$AF$10+27*AM$10,$AF111,1,1)/$AG111,0)</f>
        <v>4.2553191489361701E-2</v>
      </c>
      <c r="AN111" s="166">
        <f ca="1">OFFSET(DATA!$F$6,$AF$10+27*AN$10,$AF111,1,1)</f>
        <v>22</v>
      </c>
      <c r="AO111" s="166">
        <f t="shared" ca="1" si="3"/>
        <v>22</v>
      </c>
      <c r="AQ111" s="96">
        <f ca="1">OFFSET(DATA!$F$6,25,$AF111,1,1)</f>
        <v>22118</v>
      </c>
      <c r="AR111" s="190">
        <f ca="1">IF($AQ111&gt;0,OFFSET(DATA!$F$6,25+27*AR$10,$AF111,1,1)/$AQ111,0)</f>
        <v>0.61203544624287909</v>
      </c>
      <c r="AS111" s="190">
        <f ca="1">IF($AQ111&gt;0,OFFSET(DATA!$F$6,25+27*AS$10,$AF111,1,1)/$AQ111,0)</f>
        <v>6.8722307622750703E-3</v>
      </c>
      <c r="AT111" s="190">
        <f ca="1">IF($AQ111&gt;0,OFFSET(DATA!$F$6,25+27*AT$10,$AF111,1,1)/$AQ111,0)</f>
        <v>8.9791120354462434E-2</v>
      </c>
      <c r="AU111" s="190">
        <f ca="1">IF($AQ111&gt;0,OFFSET(DATA!$F$6,25+27*AU$10,$AF111,1,1)/$AQ111,0)</f>
        <v>5.0094945293426167E-2</v>
      </c>
      <c r="AV111" s="190">
        <f ca="1">IF($AQ111&gt;0,OFFSET(DATA!$F$6,25+27*AV$10,$AF111,1,1)/$AQ111,0)</f>
        <v>0.12912559905958948</v>
      </c>
      <c r="AW111" s="190">
        <f ca="1">IF($AQ111&gt;0,OFFSET(DATA!$F$6,25+27*AW$10,$AF111,1,1)/$AQ111,0)</f>
        <v>5.7600144678542367E-2</v>
      </c>
      <c r="AZ111" s="166">
        <f t="shared" ca="1" si="4"/>
        <v>22</v>
      </c>
      <c r="BA111" s="190">
        <f ca="1">IF($AG111&gt;0,OFFSET(DATA!$F$6,BA$10+27*(7-$AE$8),$AF111,1,1)/OFFSET(DATA!$F$6,BA$10,$AF111,1,1),0)</f>
        <v>0.51773049645390068</v>
      </c>
      <c r="BB111" s="190">
        <f ca="1">IF($AG111&gt;0,OFFSET(DATA!$F$6,BB$10+27*(7-$AE$8),$AF111,1,1)/OFFSET(DATA!$F$6,BB$10,$AF111,1,1),0)</f>
        <v>0.51886792452830188</v>
      </c>
      <c r="BC111" s="190">
        <f ca="1">IF($AG111&gt;0,OFFSET(DATA!$F$6,BC$10+27*(7-$AE$8),$AF111,1,1)/OFFSET(DATA!$F$6,BC$10,$AF111,1,1),0)</f>
        <v>0.60606060606060608</v>
      </c>
      <c r="BD111" s="190">
        <f ca="1">IF($AG111&gt;0,OFFSET(DATA!$F$6,BD$10+27*(7-$AE$8),$AF111,1,1)/OFFSET(DATA!$F$6,BD$10,$AF111,1,1),0)</f>
        <v>0.58378378378378382</v>
      </c>
      <c r="BE111" s="190">
        <f ca="1">IF($AG111&gt;0,OFFSET(DATA!$F$6,BE$10+27*(7-$AE$8),$AF111,1,1)/OFFSET(DATA!$F$6,BE$10,$AF111,1,1),0)</f>
        <v>0.65408805031446537</v>
      </c>
      <c r="BF111" s="190">
        <f ca="1">IF($AG111&gt;0,OFFSET(DATA!$F$6,BF$10+27*(7-$AE$8),$AF111,1,1)/OFFSET(DATA!$F$6,BF$10,$AF111,1,1),0)</f>
        <v>0.52976190476190477</v>
      </c>
      <c r="BG111" s="190">
        <f ca="1">IF($AG111&gt;0,OFFSET(DATA!$F$6,BG$10+27*(7-$AE$8),$AF111,1,1)/OFFSET(DATA!$F$6,BG$10,$AF111,1,1),0)</f>
        <v>0.63070539419087135</v>
      </c>
      <c r="BH111" s="190">
        <f ca="1">IF($AG111&gt;0,OFFSET(DATA!$F$6,BH$10+27*(7-$AE$8),$AF111,1,1)/OFFSET(DATA!$F$6,BH$10,$AF111,1,1),0)</f>
        <v>0.7259306803594352</v>
      </c>
      <c r="BI111" s="190">
        <f ca="1">IF($AG111&gt;0,OFFSET(DATA!$F$6,BI$10+27*(7-$AE$8),$AF111,1,1)/OFFSET(DATA!$F$6,BI$10,$AF111,1,1),0)</f>
        <v>0.79679144385026734</v>
      </c>
      <c r="BJ111" s="190">
        <f ca="1">IF($AG111&gt;0,OFFSET(DATA!$F$6,BJ$10+27*(7-$AE$8),$AF111,1,1)/OFFSET(DATA!$F$6,BJ$10,$AF111,1,1),0)</f>
        <v>0.53633217993079585</v>
      </c>
      <c r="BK111" s="190">
        <f ca="1">IF($AG111&gt;0,OFFSET(DATA!$F$6,BK$10+27*(7-$AE$8),$AF111,1,1)/OFFSET(DATA!$F$6,BK$10,$AF111,1,1),0)</f>
        <v>0.70765370138017569</v>
      </c>
      <c r="BL111" s="190">
        <f ca="1">IF($AG111&gt;0,OFFSET(DATA!$F$6,BL$10+27*(7-$AE$8),$AF111,1,1)/OFFSET(DATA!$F$6,BL$10,$AF111,1,1),0)</f>
        <v>0.33778857837181048</v>
      </c>
      <c r="BM111" s="190">
        <f ca="1">IF($AG111&gt;0,OFFSET(DATA!$F$6,BM$10+27*(7-$AE$8),$AF111,1,1)/OFFSET(DATA!$F$6,BM$10,$AF111,1,1),0)</f>
        <v>0.63888888888888884</v>
      </c>
      <c r="BN111" s="190">
        <f ca="1">IF($AG111&gt;0,OFFSET(DATA!$F$6,BN$10+27*(7-$AE$8),$AF111,1,1)/OFFSET(DATA!$F$6,BN$10,$AF111,1,1),0)</f>
        <v>0.88983855650522314</v>
      </c>
      <c r="BO111" s="190">
        <f ca="1">IF($AG111&gt;0,OFFSET(DATA!$F$6,BO$10+27*(7-$AE$8),$AF111,1,1)/OFFSET(DATA!$F$6,BO$10,$AF111,1,1),0)</f>
        <v>0.63341158059467917</v>
      </c>
      <c r="BP111" s="190">
        <f ca="1">IF($AG111&gt;0,OFFSET(DATA!$F$6,BP$10+27*(7-$AE$8),$AF111,1,1)/OFFSET(DATA!$F$6,BP$10,$AF111,1,1),0)</f>
        <v>0.63919413919413914</v>
      </c>
      <c r="BQ111" s="190">
        <f ca="1">IF($AG111&gt;0,OFFSET(DATA!$F$6,BQ$10+27*(7-$AE$8),$AF111,1,1)/OFFSET(DATA!$F$6,BQ$10,$AF111,1,1),0)</f>
        <v>0.70718232044198892</v>
      </c>
      <c r="BR111" s="190">
        <f ca="1">IF($AG111&gt;0,OFFSET(DATA!$F$6,BR$10+27*(7-$AE$8),$AF111,1,1)/OFFSET(DATA!$F$6,BR$10,$AF111,1,1),0)</f>
        <v>0.5731225296442688</v>
      </c>
      <c r="BS111" s="190">
        <f ca="1">IF($AG111&gt;0,OFFSET(DATA!$F$6,BS$10+27*(7-$AE$8),$AF111,1,1)/OFFSET(DATA!$F$6,BS$10,$AF111,1,1),0)</f>
        <v>0.6428571428571429</v>
      </c>
      <c r="BT111" s="190">
        <f ca="1">IF($AG111&gt;0,OFFSET(DATA!$F$6,BT$10+27*(7-$AE$8),$AF111,1,1)/OFFSET(DATA!$F$6,BT$10,$AF111,1,1),0)</f>
        <v>0.47237569060773482</v>
      </c>
      <c r="BU111" s="190">
        <f ca="1">IF($AG111&gt;0,OFFSET(DATA!$F$6,BU$10+27*(7-$AE$8),$AF111,1,1)/OFFSET(DATA!$F$6,BU$10,$AF111,1,1),0)</f>
        <v>0.5933476394849786</v>
      </c>
      <c r="BV111" s="190">
        <f ca="1">IF($AG111&gt;0,OFFSET(DATA!$F$6,BV$10+27*(7-$AE$8),$AF111,1,1)/OFFSET(DATA!$F$6,BV$10,$AF111,1,1),0)</f>
        <v>0.64718460441910197</v>
      </c>
      <c r="BW111" s="190">
        <f ca="1">IF($AG111&gt;0,OFFSET(DATA!$F$6,BW$10+27*(7-$AE$8),$AF111,1,1)/OFFSET(DATA!$F$6,BW$10,$AF111,1,1),0)</f>
        <v>0.62063200133756902</v>
      </c>
      <c r="BX111" s="190">
        <f ca="1">IF($AG111&gt;0,OFFSET(DATA!$F$6,BX$10+27*(7-$AE$8),$AF111,1,1)/OFFSET(DATA!$F$6,BX$10,$AF111,1,1),0)</f>
        <v>0.74736842105263157</v>
      </c>
    </row>
    <row r="112" spans="32:76" x14ac:dyDescent="0.2">
      <c r="AF112" s="166">
        <v>101</v>
      </c>
      <c r="AG112" s="96">
        <f ca="1">OFFSET(DATA!$F$6,$AF$10,$AF112,1,1)</f>
        <v>392</v>
      </c>
      <c r="AH112" s="190">
        <f ca="1">IF($AG112&gt;0,OFFSET(DATA!$F$6,$AF$10+27*AH$10,$AF112,1,1)/$AG112,0)</f>
        <v>0.49744897959183676</v>
      </c>
      <c r="AI112" s="190">
        <f ca="1">IF($AG112&gt;0,OFFSET(DATA!$F$6,$AF$10+27*AI$10,$AF112,1,1)/$AG112,0)</f>
        <v>0</v>
      </c>
      <c r="AJ112" s="190">
        <f ca="1">IF($AG112&gt;0,OFFSET(DATA!$F$6,$AF$10+27*AJ$10,$AF112,1,1)/$AG112,0)</f>
        <v>0.13520408163265307</v>
      </c>
      <c r="AK112" s="190">
        <f ca="1">IF($AG112&gt;0,OFFSET(DATA!$F$6,$AF$10+27*AK$10,$AF112,1,1)/$AG112,0)</f>
        <v>9.438775510204081E-2</v>
      </c>
      <c r="AL112" s="190">
        <f ca="1">IF($AG112&gt;0,OFFSET(DATA!$F$6,$AF$10+27*AL$10,$AF112,1,1)/$AG112,0)</f>
        <v>8.9285714285714288E-2</v>
      </c>
      <c r="AM112" s="190">
        <f ca="1">IF($AG112&gt;0,OFFSET(DATA!$F$6,$AF$10+27*AM$10,$AF112,1,1)/$AG112,0)</f>
        <v>3.3163265306122451E-2</v>
      </c>
      <c r="AN112" s="166">
        <f ca="1">OFFSET(DATA!$F$6,$AF$10+27*AN$10,$AF112,1,1)</f>
        <v>22</v>
      </c>
      <c r="AO112" s="166">
        <f t="shared" ca="1" si="3"/>
        <v>22</v>
      </c>
      <c r="AQ112" s="96">
        <f ca="1">OFFSET(DATA!$F$6,25,$AF112,1,1)</f>
        <v>20788</v>
      </c>
      <c r="AR112" s="190">
        <f ca="1">IF($AQ112&gt;0,OFFSET(DATA!$F$6,25+27*AR$10,$AF112,1,1)/$AQ112,0)</f>
        <v>0.60708100827400424</v>
      </c>
      <c r="AS112" s="190">
        <f ca="1">IF($AQ112&gt;0,OFFSET(DATA!$F$6,25+27*AS$10,$AF112,1,1)/$AQ112,0)</f>
        <v>8.0815855301135265E-3</v>
      </c>
      <c r="AT112" s="190">
        <f ca="1">IF($AQ112&gt;0,OFFSET(DATA!$F$6,25+27*AT$10,$AF112,1,1)/$AQ112,0)</f>
        <v>9.5006734654608432E-2</v>
      </c>
      <c r="AU112" s="190">
        <f ca="1">IF($AQ112&gt;0,OFFSET(DATA!$F$6,25+27*AU$10,$AF112,1,1)/$AQ112,0)</f>
        <v>4.9451606696170866E-2</v>
      </c>
      <c r="AV112" s="190">
        <f ca="1">IF($AQ112&gt;0,OFFSET(DATA!$F$6,25+27*AV$10,$AF112,1,1)/$AQ112,0)</f>
        <v>0.11737540888974408</v>
      </c>
      <c r="AW112" s="190">
        <f ca="1">IF($AQ112&gt;0,OFFSET(DATA!$F$6,25+27*AW$10,$AF112,1,1)/$AQ112,0)</f>
        <v>5.267461997306138E-2</v>
      </c>
      <c r="AZ112" s="166">
        <f t="shared" ca="1" si="4"/>
        <v>22</v>
      </c>
      <c r="BA112" s="190">
        <f ca="1">IF($AG112&gt;0,OFFSET(DATA!$F$6,BA$10+27*(7-$AE$8),$AF112,1,1)/OFFSET(DATA!$F$6,BA$10,$AF112,1,1),0)</f>
        <v>0.49744897959183676</v>
      </c>
      <c r="BB112" s="190">
        <f ca="1">IF($AG112&gt;0,OFFSET(DATA!$F$6,BB$10+27*(7-$AE$8),$AF112,1,1)/OFFSET(DATA!$F$6,BB$10,$AF112,1,1),0)</f>
        <v>0.56097560975609762</v>
      </c>
      <c r="BC112" s="190">
        <f ca="1">IF($AG112&gt;0,OFFSET(DATA!$F$6,BC$10+27*(7-$AE$8),$AF112,1,1)/OFFSET(DATA!$F$6,BC$10,$AF112,1,1),0)</f>
        <v>0.56000000000000005</v>
      </c>
      <c r="BD112" s="190">
        <f ca="1">IF($AG112&gt;0,OFFSET(DATA!$F$6,BD$10+27*(7-$AE$8),$AF112,1,1)/OFFSET(DATA!$F$6,BD$10,$AF112,1,1),0)</f>
        <v>0.54913294797687862</v>
      </c>
      <c r="BE112" s="190">
        <f ca="1">IF($AG112&gt;0,OFFSET(DATA!$F$6,BE$10+27*(7-$AE$8),$AF112,1,1)/OFFSET(DATA!$F$6,BE$10,$AF112,1,1),0)</f>
        <v>0.643956043956044</v>
      </c>
      <c r="BF112" s="190">
        <f ca="1">IF($AG112&gt;0,OFFSET(DATA!$F$6,BF$10+27*(7-$AE$8),$AF112,1,1)/OFFSET(DATA!$F$6,BF$10,$AF112,1,1),0)</f>
        <v>0.52229299363057324</v>
      </c>
      <c r="BG112" s="190">
        <f ca="1">IF($AG112&gt;0,OFFSET(DATA!$F$6,BG$10+27*(7-$AE$8),$AF112,1,1)/OFFSET(DATA!$F$6,BG$10,$AF112,1,1),0)</f>
        <v>0.69801980198019797</v>
      </c>
      <c r="BH112" s="190">
        <f ca="1">IF($AG112&gt;0,OFFSET(DATA!$F$6,BH$10+27*(7-$AE$8),$AF112,1,1)/OFFSET(DATA!$F$6,BH$10,$AF112,1,1),0)</f>
        <v>0.7171232876712329</v>
      </c>
      <c r="BI112" s="190">
        <f ca="1">IF($AG112&gt;0,OFFSET(DATA!$F$6,BI$10+27*(7-$AE$8),$AF112,1,1)/OFFSET(DATA!$F$6,BI$10,$AF112,1,1),0)</f>
        <v>0.79761904761904767</v>
      </c>
      <c r="BJ112" s="190">
        <f ca="1">IF($AG112&gt;0,OFFSET(DATA!$F$6,BJ$10+27*(7-$AE$8),$AF112,1,1)/OFFSET(DATA!$F$6,BJ$10,$AF112,1,1),0)</f>
        <v>0.52083333333333337</v>
      </c>
      <c r="BK112" s="190">
        <f ca="1">IF($AG112&gt;0,OFFSET(DATA!$F$6,BK$10+27*(7-$AE$8),$AF112,1,1)/OFFSET(DATA!$F$6,BK$10,$AF112,1,1),0)</f>
        <v>0.72524407252440726</v>
      </c>
      <c r="BL112" s="190">
        <f ca="1">IF($AG112&gt;0,OFFSET(DATA!$F$6,BL$10+27*(7-$AE$8),$AF112,1,1)/OFFSET(DATA!$F$6,BL$10,$AF112,1,1),0)</f>
        <v>0.32965165675446051</v>
      </c>
      <c r="BM112" s="190">
        <f ca="1">IF($AG112&gt;0,OFFSET(DATA!$F$6,BM$10+27*(7-$AE$8),$AF112,1,1)/OFFSET(DATA!$F$6,BM$10,$AF112,1,1),0)</f>
        <v>0.63461538461538458</v>
      </c>
      <c r="BN112" s="190">
        <f ca="1">IF($AG112&gt;0,OFFSET(DATA!$F$6,BN$10+27*(7-$AE$8),$AF112,1,1)/OFFSET(DATA!$F$6,BN$10,$AF112,1,1),0)</f>
        <v>0.88900203665987776</v>
      </c>
      <c r="BO112" s="190">
        <f ca="1">IF($AG112&gt;0,OFFSET(DATA!$F$6,BO$10+27*(7-$AE$8),$AF112,1,1)/OFFSET(DATA!$F$6,BO$10,$AF112,1,1),0)</f>
        <v>0.62224073302790506</v>
      </c>
      <c r="BP112" s="190">
        <f ca="1">IF($AG112&gt;0,OFFSET(DATA!$F$6,BP$10+27*(7-$AE$8),$AF112,1,1)/OFFSET(DATA!$F$6,BP$10,$AF112,1,1),0)</f>
        <v>0.61657032755298646</v>
      </c>
      <c r="BQ112" s="190">
        <f ca="1">IF($AG112&gt;0,OFFSET(DATA!$F$6,BQ$10+27*(7-$AE$8),$AF112,1,1)/OFFSET(DATA!$F$6,BQ$10,$AF112,1,1),0)</f>
        <v>0.66242937853107342</v>
      </c>
      <c r="BR112" s="190">
        <f ca="1">IF($AG112&gt;0,OFFSET(DATA!$F$6,BR$10+27*(7-$AE$8),$AF112,1,1)/OFFSET(DATA!$F$6,BR$10,$AF112,1,1),0)</f>
        <v>0.56767676767676767</v>
      </c>
      <c r="BS112" s="190">
        <f ca="1">IF($AG112&gt;0,OFFSET(DATA!$F$6,BS$10+27*(7-$AE$8),$AF112,1,1)/OFFSET(DATA!$F$6,BS$10,$AF112,1,1),0)</f>
        <v>0.63636363636363635</v>
      </c>
      <c r="BT112" s="190">
        <f ca="1">IF($AG112&gt;0,OFFSET(DATA!$F$6,BT$10+27*(7-$AE$8),$AF112,1,1)/OFFSET(DATA!$F$6,BT$10,$AF112,1,1),0)</f>
        <v>0.48652482269503544</v>
      </c>
      <c r="BU112" s="190">
        <f ca="1">IF($AG112&gt;0,OFFSET(DATA!$F$6,BU$10+27*(7-$AE$8),$AF112,1,1)/OFFSET(DATA!$F$6,BU$10,$AF112,1,1),0)</f>
        <v>0.58239277652370203</v>
      </c>
      <c r="BV112" s="190">
        <f ca="1">IF($AG112&gt;0,OFFSET(DATA!$F$6,BV$10+27*(7-$AE$8),$AF112,1,1)/OFFSET(DATA!$F$6,BV$10,$AF112,1,1),0)</f>
        <v>0.63662790697674421</v>
      </c>
      <c r="BW112" s="190">
        <f ca="1">IF($AG112&gt;0,OFFSET(DATA!$F$6,BW$10+27*(7-$AE$8),$AF112,1,1)/OFFSET(DATA!$F$6,BW$10,$AF112,1,1),0)</f>
        <v>0.62868511484897815</v>
      </c>
      <c r="BX112" s="190">
        <f ca="1">IF($AG112&gt;0,OFFSET(DATA!$F$6,BX$10+27*(7-$AE$8),$AF112,1,1)/OFFSET(DATA!$F$6,BX$10,$AF112,1,1),0)</f>
        <v>0.70670391061452509</v>
      </c>
    </row>
    <row r="113" spans="32:76" x14ac:dyDescent="0.2">
      <c r="AF113" s="166">
        <v>102</v>
      </c>
      <c r="AG113" s="96">
        <f ca="1">OFFSET(DATA!$F$6,$AF$10,$AF113,1,1)</f>
        <v>394</v>
      </c>
      <c r="AH113" s="190">
        <f ca="1">IF($AG113&gt;0,OFFSET(DATA!$F$6,$AF$10+27*AH$10,$AF113,1,1)/$AG113,0)</f>
        <v>0.51015228426395942</v>
      </c>
      <c r="AI113" s="190">
        <f ca="1">IF($AG113&gt;0,OFFSET(DATA!$F$6,$AF$10+27*AI$10,$AF113,1,1)/$AG113,0)</f>
        <v>0</v>
      </c>
      <c r="AJ113" s="190">
        <f ca="1">IF($AG113&gt;0,OFFSET(DATA!$F$6,$AF$10+27*AJ$10,$AF113,1,1)/$AG113,0)</f>
        <v>0.12436548223350254</v>
      </c>
      <c r="AK113" s="190">
        <f ca="1">IF($AG113&gt;0,OFFSET(DATA!$F$6,$AF$10+27*AK$10,$AF113,1,1)/$AG113,0)</f>
        <v>0.1065989847715736</v>
      </c>
      <c r="AL113" s="190">
        <f ca="1">IF($AG113&gt;0,OFFSET(DATA!$F$6,$AF$10+27*AL$10,$AF113,1,1)/$AG113,0)</f>
        <v>8.3756345177664976E-2</v>
      </c>
      <c r="AM113" s="190">
        <f ca="1">IF($AG113&gt;0,OFFSET(DATA!$F$6,$AF$10+27*AM$10,$AF113,1,1)/$AG113,0)</f>
        <v>3.2994923857868022E-2</v>
      </c>
      <c r="AN113" s="166">
        <f ca="1">OFFSET(DATA!$F$6,$AF$10+27*AN$10,$AF113,1,1)</f>
        <v>22</v>
      </c>
      <c r="AO113" s="166">
        <f t="shared" ca="1" si="3"/>
        <v>22</v>
      </c>
      <c r="AQ113" s="96">
        <f ca="1">OFFSET(DATA!$F$6,25,$AF113,1,1)</f>
        <v>20872</v>
      </c>
      <c r="AR113" s="190">
        <f ca="1">IF($AQ113&gt;0,OFFSET(DATA!$F$6,25+27*AR$10,$AF113,1,1)/$AQ113,0)</f>
        <v>0.60703334610962056</v>
      </c>
      <c r="AS113" s="190">
        <f ca="1">IF($AQ113&gt;0,OFFSET(DATA!$F$6,25+27*AS$10,$AF113,1,1)/$AQ113,0)</f>
        <v>8.4323495592180907E-3</v>
      </c>
      <c r="AT113" s="190">
        <f ca="1">IF($AQ113&gt;0,OFFSET(DATA!$F$6,25+27*AT$10,$AF113,1,1)/$AQ113,0)</f>
        <v>9.4720199310080494E-2</v>
      </c>
      <c r="AU113" s="190">
        <f ca="1">IF($AQ113&gt;0,OFFSET(DATA!$F$6,25+27*AU$10,$AF113,1,1)/$AQ113,0)</f>
        <v>5.2941740130318132E-2</v>
      </c>
      <c r="AV113" s="190">
        <f ca="1">IF($AQ113&gt;0,OFFSET(DATA!$F$6,25+27*AV$10,$AF113,1,1)/$AQ113,0)</f>
        <v>0.11690302798006899</v>
      </c>
      <c r="AW113" s="190">
        <f ca="1">IF($AQ113&gt;0,OFFSET(DATA!$F$6,25+27*AW$10,$AF113,1,1)/$AQ113,0)</f>
        <v>4.8581832119586048E-2</v>
      </c>
      <c r="AZ113" s="166">
        <f t="shared" ca="1" si="4"/>
        <v>21</v>
      </c>
      <c r="BA113" s="190">
        <f ca="1">IF($AG113&gt;0,OFFSET(DATA!$F$6,BA$10+27*(7-$AE$8),$AF113,1,1)/OFFSET(DATA!$F$6,BA$10,$AF113,1,1),0)</f>
        <v>0.51015228426395942</v>
      </c>
      <c r="BB113" s="190">
        <f ca="1">IF($AG113&gt;0,OFFSET(DATA!$F$6,BB$10+27*(7-$AE$8),$AF113,1,1)/OFFSET(DATA!$F$6,BB$10,$AF113,1,1),0)</f>
        <v>0.51111111111111107</v>
      </c>
      <c r="BC113" s="190">
        <f ca="1">IF($AG113&gt;0,OFFSET(DATA!$F$6,BC$10+27*(7-$AE$8),$AF113,1,1)/OFFSET(DATA!$F$6,BC$10,$AF113,1,1),0)</f>
        <v>0.58620689655172409</v>
      </c>
      <c r="BD113" s="190">
        <f ca="1">IF($AG113&gt;0,OFFSET(DATA!$F$6,BD$10+27*(7-$AE$8),$AF113,1,1)/OFFSET(DATA!$F$6,BD$10,$AF113,1,1),0)</f>
        <v>0.56140350877192979</v>
      </c>
      <c r="BE113" s="190">
        <f ca="1">IF($AG113&gt;0,OFFSET(DATA!$F$6,BE$10+27*(7-$AE$8),$AF113,1,1)/OFFSET(DATA!$F$6,BE$10,$AF113,1,1),0)</f>
        <v>0.62888888888888894</v>
      </c>
      <c r="BF113" s="190">
        <f ca="1">IF($AG113&gt;0,OFFSET(DATA!$F$6,BF$10+27*(7-$AE$8),$AF113,1,1)/OFFSET(DATA!$F$6,BF$10,$AF113,1,1),0)</f>
        <v>0.52500000000000002</v>
      </c>
      <c r="BG113" s="190">
        <f ca="1">IF($AG113&gt;0,OFFSET(DATA!$F$6,BG$10+27*(7-$AE$8),$AF113,1,1)/OFFSET(DATA!$F$6,BG$10,$AF113,1,1),0)</f>
        <v>0.67942583732057416</v>
      </c>
      <c r="BH113" s="190">
        <f ca="1">IF($AG113&gt;0,OFFSET(DATA!$F$6,BH$10+27*(7-$AE$8),$AF113,1,1)/OFFSET(DATA!$F$6,BH$10,$AF113,1,1),0)</f>
        <v>0.71857923497267762</v>
      </c>
      <c r="BI113" s="190">
        <f ca="1">IF($AG113&gt;0,OFFSET(DATA!$F$6,BI$10+27*(7-$AE$8),$AF113,1,1)/OFFSET(DATA!$F$6,BI$10,$AF113,1,1),0)</f>
        <v>0.81065088757396453</v>
      </c>
      <c r="BJ113" s="190">
        <f ca="1">IF($AG113&gt;0,OFFSET(DATA!$F$6,BJ$10+27*(7-$AE$8),$AF113,1,1)/OFFSET(DATA!$F$6,BJ$10,$AF113,1,1),0)</f>
        <v>0.50163934426229506</v>
      </c>
      <c r="BK113" s="190">
        <f ca="1">IF($AG113&gt;0,OFFSET(DATA!$F$6,BK$10+27*(7-$AE$8),$AF113,1,1)/OFFSET(DATA!$F$6,BK$10,$AF113,1,1),0)</f>
        <v>0.70906630581867391</v>
      </c>
      <c r="BL113" s="190">
        <f ca="1">IF($AG113&gt;0,OFFSET(DATA!$F$6,BL$10+27*(7-$AE$8),$AF113,1,1)/OFFSET(DATA!$F$6,BL$10,$AF113,1,1),0)</f>
        <v>0.32395566922421143</v>
      </c>
      <c r="BM113" s="190">
        <f ca="1">IF($AG113&gt;0,OFFSET(DATA!$F$6,BM$10+27*(7-$AE$8),$AF113,1,1)/OFFSET(DATA!$F$6,BM$10,$AF113,1,1),0)</f>
        <v>0.64590163934426226</v>
      </c>
      <c r="BN113" s="190">
        <f ca="1">IF($AG113&gt;0,OFFSET(DATA!$F$6,BN$10+27*(7-$AE$8),$AF113,1,1)/OFFSET(DATA!$F$6,BN$10,$AF113,1,1),0)</f>
        <v>0.88711288711288716</v>
      </c>
      <c r="BO113" s="190">
        <f ca="1">IF($AG113&gt;0,OFFSET(DATA!$F$6,BO$10+27*(7-$AE$8),$AF113,1,1)/OFFSET(DATA!$F$6,BO$10,$AF113,1,1),0)</f>
        <v>0.61173533083645448</v>
      </c>
      <c r="BP113" s="190">
        <f ca="1">IF($AG113&gt;0,OFFSET(DATA!$F$6,BP$10+27*(7-$AE$8),$AF113,1,1)/OFFSET(DATA!$F$6,BP$10,$AF113,1,1),0)</f>
        <v>0.62332695984703634</v>
      </c>
      <c r="BQ113" s="190">
        <f ca="1">IF($AG113&gt;0,OFFSET(DATA!$F$6,BQ$10+27*(7-$AE$8),$AF113,1,1)/OFFSET(DATA!$F$6,BQ$10,$AF113,1,1),0)</f>
        <v>0.65612104539202198</v>
      </c>
      <c r="BR113" s="190">
        <f ca="1">IF($AG113&gt;0,OFFSET(DATA!$F$6,BR$10+27*(7-$AE$8),$AF113,1,1)/OFFSET(DATA!$F$6,BR$10,$AF113,1,1),0)</f>
        <v>0.54989816700610994</v>
      </c>
      <c r="BS113" s="190">
        <f ca="1">IF($AG113&gt;0,OFFSET(DATA!$F$6,BS$10+27*(7-$AE$8),$AF113,1,1)/OFFSET(DATA!$F$6,BS$10,$AF113,1,1),0)</f>
        <v>0.61363636363636365</v>
      </c>
      <c r="BT113" s="190">
        <f ca="1">IF($AG113&gt;0,OFFSET(DATA!$F$6,BT$10+27*(7-$AE$8),$AF113,1,1)/OFFSET(DATA!$F$6,BT$10,$AF113,1,1),0)</f>
        <v>0.49072753209700426</v>
      </c>
      <c r="BU113" s="190">
        <f ca="1">IF($AG113&gt;0,OFFSET(DATA!$F$6,BU$10+27*(7-$AE$8),$AF113,1,1)/OFFSET(DATA!$F$6,BU$10,$AF113,1,1),0)</f>
        <v>0.60183066361556059</v>
      </c>
      <c r="BV113" s="190">
        <f ca="1">IF($AG113&gt;0,OFFSET(DATA!$F$6,BV$10+27*(7-$AE$8),$AF113,1,1)/OFFSET(DATA!$F$6,BV$10,$AF113,1,1),0)</f>
        <v>0.63473909935668338</v>
      </c>
      <c r="BW113" s="190">
        <f ca="1">IF($AG113&gt;0,OFFSET(DATA!$F$6,BW$10+27*(7-$AE$8),$AF113,1,1)/OFFSET(DATA!$F$6,BW$10,$AF113,1,1),0)</f>
        <v>0.63651226158038143</v>
      </c>
      <c r="BX113" s="190">
        <f ca="1">IF($AG113&gt;0,OFFSET(DATA!$F$6,BX$10+27*(7-$AE$8),$AF113,1,1)/OFFSET(DATA!$F$6,BX$10,$AF113,1,1),0)</f>
        <v>0.69168900804289546</v>
      </c>
    </row>
    <row r="114" spans="32:76" x14ac:dyDescent="0.2">
      <c r="AF114" s="166">
        <v>103</v>
      </c>
      <c r="AG114" s="96">
        <f ca="1">OFFSET(DATA!$F$6,$AF$10,$AF114,1,1)</f>
        <v>410</v>
      </c>
      <c r="AH114" s="190">
        <f ca="1">IF($AG114&gt;0,OFFSET(DATA!$F$6,$AF$10+27*AH$10,$AF114,1,1)/$AG114,0)</f>
        <v>0.48292682926829267</v>
      </c>
      <c r="AI114" s="190">
        <f ca="1">IF($AG114&gt;0,OFFSET(DATA!$F$6,$AF$10+27*AI$10,$AF114,1,1)/$AG114,0)</f>
        <v>0</v>
      </c>
      <c r="AJ114" s="190">
        <f ca="1">IF($AG114&gt;0,OFFSET(DATA!$F$6,$AF$10+27*AJ$10,$AF114,1,1)/$AG114,0)</f>
        <v>0.11707317073170732</v>
      </c>
      <c r="AK114" s="190">
        <f ca="1">IF($AG114&gt;0,OFFSET(DATA!$F$6,$AF$10+27*AK$10,$AF114,1,1)/$AG114,0)</f>
        <v>9.5121951219512196E-2</v>
      </c>
      <c r="AL114" s="190">
        <f ca="1">IF($AG114&gt;0,OFFSET(DATA!$F$6,$AF$10+27*AL$10,$AF114,1,1)/$AG114,0)</f>
        <v>9.5121951219512196E-2</v>
      </c>
      <c r="AM114" s="190">
        <f ca="1">IF($AG114&gt;0,OFFSET(DATA!$F$6,$AF$10+27*AM$10,$AF114,1,1)/$AG114,0)</f>
        <v>3.4146341463414637E-2</v>
      </c>
      <c r="AN114" s="166">
        <f ca="1">OFFSET(DATA!$F$6,$AF$10+27*AN$10,$AF114,1,1)</f>
        <v>21</v>
      </c>
      <c r="AO114" s="166">
        <f t="shared" ca="1" si="3"/>
        <v>21</v>
      </c>
      <c r="AQ114" s="96">
        <f ca="1">OFFSET(DATA!$F$6,25,$AF114,1,1)</f>
        <v>21333</v>
      </c>
      <c r="AR114" s="190">
        <f ca="1">IF($AQ114&gt;0,OFFSET(DATA!$F$6,25+27*AR$10,$AF114,1,1)/$AQ114,0)</f>
        <v>0.60094688979515309</v>
      </c>
      <c r="AS114" s="190">
        <f ca="1">IF($AQ114&gt;0,OFFSET(DATA!$F$6,25+27*AS$10,$AF114,1,1)/$AQ114,0)</f>
        <v>8.0157502460975957E-3</v>
      </c>
      <c r="AT114" s="190">
        <f ca="1">IF($AQ114&gt;0,OFFSET(DATA!$F$6,25+27*AT$10,$AF114,1,1)/$AQ114,0)</f>
        <v>9.5392115501804722E-2</v>
      </c>
      <c r="AU114" s="190">
        <f ca="1">IF($AQ114&gt;0,OFFSET(DATA!$F$6,25+27*AU$10,$AF114,1,1)/$AQ114,0)</f>
        <v>5.0953921155018046E-2</v>
      </c>
      <c r="AV114" s="190">
        <f ca="1">IF($AQ114&gt;0,OFFSET(DATA!$F$6,25+27*AV$10,$AF114,1,1)/$AQ114,0)</f>
        <v>0.12375193362396288</v>
      </c>
      <c r="AW114" s="190">
        <f ca="1">IF($AQ114&gt;0,OFFSET(DATA!$F$6,25+27*AW$10,$AF114,1,1)/$AQ114,0)</f>
        <v>5.3860216565883842E-2</v>
      </c>
      <c r="AZ114" s="166">
        <f t="shared" ca="1" si="4"/>
        <v>22</v>
      </c>
      <c r="BA114" s="190">
        <f ca="1">IF($AG114&gt;0,OFFSET(DATA!$F$6,BA$10+27*(7-$AE$8),$AF114,1,1)/OFFSET(DATA!$F$6,BA$10,$AF114,1,1),0)</f>
        <v>0.48292682926829267</v>
      </c>
      <c r="BB114" s="190">
        <f ca="1">IF($AG114&gt;0,OFFSET(DATA!$F$6,BB$10+27*(7-$AE$8),$AF114,1,1)/OFFSET(DATA!$F$6,BB$10,$AF114,1,1),0)</f>
        <v>0.51136363636363635</v>
      </c>
      <c r="BC114" s="190">
        <f ca="1">IF($AG114&gt;0,OFFSET(DATA!$F$6,BC$10+27*(7-$AE$8),$AF114,1,1)/OFFSET(DATA!$F$6,BC$10,$AF114,1,1),0)</f>
        <v>0.54545454545454541</v>
      </c>
      <c r="BD114" s="190">
        <f ca="1">IF($AG114&gt;0,OFFSET(DATA!$F$6,BD$10+27*(7-$AE$8),$AF114,1,1)/OFFSET(DATA!$F$6,BD$10,$AF114,1,1),0)</f>
        <v>0.56976744186046513</v>
      </c>
      <c r="BE114" s="190">
        <f ca="1">IF($AG114&gt;0,OFFSET(DATA!$F$6,BE$10+27*(7-$AE$8),$AF114,1,1)/OFFSET(DATA!$F$6,BE$10,$AF114,1,1),0)</f>
        <v>0.63815789473684215</v>
      </c>
      <c r="BF114" s="190">
        <f ca="1">IF($AG114&gt;0,OFFSET(DATA!$F$6,BF$10+27*(7-$AE$8),$AF114,1,1)/OFFSET(DATA!$F$6,BF$10,$AF114,1,1),0)</f>
        <v>0.50609756097560976</v>
      </c>
      <c r="BG114" s="190">
        <f ca="1">IF($AG114&gt;0,OFFSET(DATA!$F$6,BG$10+27*(7-$AE$8),$AF114,1,1)/OFFSET(DATA!$F$6,BG$10,$AF114,1,1),0)</f>
        <v>0.66666666666666663</v>
      </c>
      <c r="BH114" s="190">
        <f ca="1">IF($AG114&gt;0,OFFSET(DATA!$F$6,BH$10+27*(7-$AE$8),$AF114,1,1)/OFFSET(DATA!$F$6,BH$10,$AF114,1,1),0)</f>
        <v>0.6991497710922171</v>
      </c>
      <c r="BI114" s="190">
        <f ca="1">IF($AG114&gt;0,OFFSET(DATA!$F$6,BI$10+27*(7-$AE$8),$AF114,1,1)/OFFSET(DATA!$F$6,BI$10,$AF114,1,1),0)</f>
        <v>0.79347826086956519</v>
      </c>
      <c r="BJ114" s="190">
        <f ca="1">IF($AG114&gt;0,OFFSET(DATA!$F$6,BJ$10+27*(7-$AE$8),$AF114,1,1)/OFFSET(DATA!$F$6,BJ$10,$AF114,1,1),0)</f>
        <v>0.49511400651465798</v>
      </c>
      <c r="BK114" s="190">
        <f ca="1">IF($AG114&gt;0,OFFSET(DATA!$F$6,BK$10+27*(7-$AE$8),$AF114,1,1)/OFFSET(DATA!$F$6,BK$10,$AF114,1,1),0)</f>
        <v>0.68352788586251623</v>
      </c>
      <c r="BL114" s="190">
        <f ca="1">IF($AG114&gt;0,OFFSET(DATA!$F$6,BL$10+27*(7-$AE$8),$AF114,1,1)/OFFSET(DATA!$F$6,BL$10,$AF114,1,1),0)</f>
        <v>0.31092783505154636</v>
      </c>
      <c r="BM114" s="190">
        <f ca="1">IF($AG114&gt;0,OFFSET(DATA!$F$6,BM$10+27*(7-$AE$8),$AF114,1,1)/OFFSET(DATA!$F$6,BM$10,$AF114,1,1),0)</f>
        <v>0.63258785942492013</v>
      </c>
      <c r="BN114" s="190">
        <f ca="1">IF($AG114&gt;0,OFFSET(DATA!$F$6,BN$10+27*(7-$AE$8),$AF114,1,1)/OFFSET(DATA!$F$6,BN$10,$AF114,1,1),0)</f>
        <v>0.88329979879275655</v>
      </c>
      <c r="BO114" s="190">
        <f ca="1">IF($AG114&gt;0,OFFSET(DATA!$F$6,BO$10+27*(7-$AE$8),$AF114,1,1)/OFFSET(DATA!$F$6,BO$10,$AF114,1,1),0)</f>
        <v>0.62038955656858685</v>
      </c>
      <c r="BP114" s="190">
        <f ca="1">IF($AG114&gt;0,OFFSET(DATA!$F$6,BP$10+27*(7-$AE$8),$AF114,1,1)/OFFSET(DATA!$F$6,BP$10,$AF114,1,1),0)</f>
        <v>0.63005780346820806</v>
      </c>
      <c r="BQ114" s="190">
        <f ca="1">IF($AG114&gt;0,OFFSET(DATA!$F$6,BQ$10+27*(7-$AE$8),$AF114,1,1)/OFFSET(DATA!$F$6,BQ$10,$AF114,1,1),0)</f>
        <v>0.63936591809775434</v>
      </c>
      <c r="BR114" s="190">
        <f ca="1">IF($AG114&gt;0,OFFSET(DATA!$F$6,BR$10+27*(7-$AE$8),$AF114,1,1)/OFFSET(DATA!$F$6,BR$10,$AF114,1,1),0)</f>
        <v>0.55483870967741933</v>
      </c>
      <c r="BS114" s="190">
        <f ca="1">IF($AG114&gt;0,OFFSET(DATA!$F$6,BS$10+27*(7-$AE$8),$AF114,1,1)/OFFSET(DATA!$F$6,BS$10,$AF114,1,1),0)</f>
        <v>0.64583333333333337</v>
      </c>
      <c r="BT114" s="190">
        <f ca="1">IF($AG114&gt;0,OFFSET(DATA!$F$6,BT$10+27*(7-$AE$8),$AF114,1,1)/OFFSET(DATA!$F$6,BT$10,$AF114,1,1),0)</f>
        <v>0.47397260273972602</v>
      </c>
      <c r="BU114" s="190">
        <f ca="1">IF($AG114&gt;0,OFFSET(DATA!$F$6,BU$10+27*(7-$AE$8),$AF114,1,1)/OFFSET(DATA!$F$6,BU$10,$AF114,1,1),0)</f>
        <v>0.6071428571428571</v>
      </c>
      <c r="BV114" s="190">
        <f ca="1">IF($AG114&gt;0,OFFSET(DATA!$F$6,BV$10+27*(7-$AE$8),$AF114,1,1)/OFFSET(DATA!$F$6,BV$10,$AF114,1,1),0)</f>
        <v>0.620253164556962</v>
      </c>
      <c r="BW114" s="190">
        <f ca="1">IF($AG114&gt;0,OFFSET(DATA!$F$6,BW$10+27*(7-$AE$8),$AF114,1,1)/OFFSET(DATA!$F$6,BW$10,$AF114,1,1),0)</f>
        <v>0.63524229074889871</v>
      </c>
      <c r="BX114" s="190">
        <f ca="1">IF($AG114&gt;0,OFFSET(DATA!$F$6,BX$10+27*(7-$AE$8),$AF114,1,1)/OFFSET(DATA!$F$6,BX$10,$AF114,1,1),0)</f>
        <v>0.70026525198938994</v>
      </c>
    </row>
    <row r="115" spans="32:76" x14ac:dyDescent="0.2">
      <c r="AF115" s="166">
        <v>104</v>
      </c>
      <c r="AG115" s="96">
        <f ca="1">OFFSET(DATA!$F$6,$AF$10,$AF115,1,1)</f>
        <v>420.5</v>
      </c>
      <c r="AH115" s="190">
        <f ca="1">IF($AG115&gt;0,OFFSET(DATA!$F$6,$AF$10+27*AH$10,$AF115,1,1)/$AG115,0)</f>
        <v>0.47919143876337694</v>
      </c>
      <c r="AI115" s="190">
        <f ca="1">IF($AG115&gt;0,OFFSET(DATA!$F$6,$AF$10+27*AI$10,$AF115,1,1)/$AG115,0)</f>
        <v>0</v>
      </c>
      <c r="AJ115" s="190">
        <f ca="1">IF($AG115&gt;0,OFFSET(DATA!$F$6,$AF$10+27*AJ$10,$AF115,1,1)/$AG115,0)</f>
        <v>0.10939357907253269</v>
      </c>
      <c r="AK115" s="190">
        <f ca="1">IF($AG115&gt;0,OFFSET(DATA!$F$6,$AF$10+27*AK$10,$AF115,1,1)/$AG115,0)</f>
        <v>7.8478002378121289E-2</v>
      </c>
      <c r="AL115" s="190">
        <f ca="1">IF($AG115&gt;0,OFFSET(DATA!$F$6,$AF$10+27*AL$10,$AF115,1,1)/$AG115,0)</f>
        <v>0.12841854934601665</v>
      </c>
      <c r="AM115" s="190">
        <f ca="1">IF($AG115&gt;0,OFFSET(DATA!$F$6,$AF$10+27*AM$10,$AF115,1,1)/$AG115,0)</f>
        <v>4.5184304399524373E-2</v>
      </c>
      <c r="AN115" s="166">
        <f ca="1">OFFSET(DATA!$F$6,$AF$10+27*AN$10,$AF115,1,1)</f>
        <v>22</v>
      </c>
      <c r="AO115" s="166">
        <f t="shared" ca="1" si="3"/>
        <v>22</v>
      </c>
      <c r="AQ115" s="96">
        <f ca="1">OFFSET(DATA!$F$6,25,$AF115,1,1)</f>
        <v>21478</v>
      </c>
      <c r="AR115" s="190">
        <f ca="1">IF($AQ115&gt;0,OFFSET(DATA!$F$6,25+27*AR$10,$AF115,1,1)/$AQ115,0)</f>
        <v>0.59053450041903344</v>
      </c>
      <c r="AS115" s="190">
        <f ca="1">IF($AQ115&gt;0,OFFSET(DATA!$F$6,25+27*AS$10,$AF115,1,1)/$AQ115,0)</f>
        <v>7.2399664773256352E-3</v>
      </c>
      <c r="AT115" s="190">
        <f ca="1">IF($AQ115&gt;0,OFFSET(DATA!$F$6,25+27*AT$10,$AF115,1,1)/$AQ115,0)</f>
        <v>9.3956606760406E-2</v>
      </c>
      <c r="AU115" s="190">
        <f ca="1">IF($AQ115&gt;0,OFFSET(DATA!$F$6,25+27*AU$10,$AF115,1,1)/$AQ115,0)</f>
        <v>5.0260731911723623E-2</v>
      </c>
      <c r="AV115" s="190">
        <f ca="1">IF($AQ115&gt;0,OFFSET(DATA!$F$6,25+27*AV$10,$AF115,1,1)/$AQ115,0)</f>
        <v>0.12855014433373685</v>
      </c>
      <c r="AW115" s="190">
        <f ca="1">IF($AQ115&gt;0,OFFSET(DATA!$F$6,25+27*AW$10,$AF115,1,1)/$AQ115,0)</f>
        <v>5.7780054008753141E-2</v>
      </c>
      <c r="AZ115" s="166">
        <f t="shared" ca="1" si="4"/>
        <v>21</v>
      </c>
      <c r="BA115" s="190">
        <f ca="1">IF($AG115&gt;0,OFFSET(DATA!$F$6,BA$10+27*(7-$AE$8),$AF115,1,1)/OFFSET(DATA!$F$6,BA$10,$AF115,1,1),0)</f>
        <v>0.47919143876337694</v>
      </c>
      <c r="BB115" s="190">
        <f ca="1">IF($AG115&gt;0,OFFSET(DATA!$F$6,BB$10+27*(7-$AE$8),$AF115,1,1)/OFFSET(DATA!$F$6,BB$10,$AF115,1,1),0)</f>
        <v>0.5</v>
      </c>
      <c r="BC115" s="190">
        <f ca="1">IF($AG115&gt;0,OFFSET(DATA!$F$6,BC$10+27*(7-$AE$8),$AF115,1,1)/OFFSET(DATA!$F$6,BC$10,$AF115,1,1),0)</f>
        <v>0.53731343283582089</v>
      </c>
      <c r="BD115" s="190">
        <f ca="1">IF($AG115&gt;0,OFFSET(DATA!$F$6,BD$10+27*(7-$AE$8),$AF115,1,1)/OFFSET(DATA!$F$6,BD$10,$AF115,1,1),0)</f>
        <v>0.55277777777777781</v>
      </c>
      <c r="BE115" s="190">
        <f ca="1">IF($AG115&gt;0,OFFSET(DATA!$F$6,BE$10+27*(7-$AE$8),$AF115,1,1)/OFFSET(DATA!$F$6,BE$10,$AF115,1,1),0)</f>
        <v>0.64347826086956517</v>
      </c>
      <c r="BF115" s="190">
        <f ca="1">IF($AG115&gt;0,OFFSET(DATA!$F$6,BF$10+27*(7-$AE$8),$AF115,1,1)/OFFSET(DATA!$F$6,BF$10,$AF115,1,1),0)</f>
        <v>0.5152439024390244</v>
      </c>
      <c r="BG115" s="190">
        <f ca="1">IF($AG115&gt;0,OFFSET(DATA!$F$6,BG$10+27*(7-$AE$8),$AF115,1,1)/OFFSET(DATA!$F$6,BG$10,$AF115,1,1),0)</f>
        <v>0.66359447004608296</v>
      </c>
      <c r="BH115" s="190">
        <f ca="1">IF($AG115&gt;0,OFFSET(DATA!$F$6,BH$10+27*(7-$AE$8),$AF115,1,1)/OFFSET(DATA!$F$6,BH$10,$AF115,1,1),0)</f>
        <v>0.70856398567241941</v>
      </c>
      <c r="BI115" s="190">
        <f ca="1">IF($AG115&gt;0,OFFSET(DATA!$F$6,BI$10+27*(7-$AE$8),$AF115,1,1)/OFFSET(DATA!$F$6,BI$10,$AF115,1,1),0)</f>
        <v>0.79281767955801108</v>
      </c>
      <c r="BJ115" s="190">
        <f ca="1">IF($AG115&gt;0,OFFSET(DATA!$F$6,BJ$10+27*(7-$AE$8),$AF115,1,1)/OFFSET(DATA!$F$6,BJ$10,$AF115,1,1),0)</f>
        <v>0.48837209302325579</v>
      </c>
      <c r="BK115" s="190">
        <f ca="1">IF($AG115&gt;0,OFFSET(DATA!$F$6,BK$10+27*(7-$AE$8),$AF115,1,1)/OFFSET(DATA!$F$6,BK$10,$AF115,1,1),0)</f>
        <v>0.69562334217506627</v>
      </c>
      <c r="BL115" s="190">
        <f ca="1">IF($AG115&gt;0,OFFSET(DATA!$F$6,BL$10+27*(7-$AE$8),$AF115,1,1)/OFFSET(DATA!$F$6,BL$10,$AF115,1,1),0)</f>
        <v>0.31505154639175259</v>
      </c>
      <c r="BM115" s="190">
        <f ca="1">IF($AG115&gt;0,OFFSET(DATA!$F$6,BM$10+27*(7-$AE$8),$AF115,1,1)/OFFSET(DATA!$F$6,BM$10,$AF115,1,1),0)</f>
        <v>0.62225705329153602</v>
      </c>
      <c r="BN115" s="190">
        <f ca="1">IF($AG115&gt;0,OFFSET(DATA!$F$6,BN$10+27*(7-$AE$8),$AF115,1,1)/OFFSET(DATA!$F$6,BN$10,$AF115,1,1),0)</f>
        <v>0.89759036144578308</v>
      </c>
      <c r="BO115" s="190">
        <f ca="1">IF($AG115&gt;0,OFFSET(DATA!$F$6,BO$10+27*(7-$AE$8),$AF115,1,1)/OFFSET(DATA!$F$6,BO$10,$AF115,1,1),0)</f>
        <v>0.61924342105263153</v>
      </c>
      <c r="BP115" s="190">
        <f ca="1">IF($AG115&gt;0,OFFSET(DATA!$F$6,BP$10+27*(7-$AE$8),$AF115,1,1)/OFFSET(DATA!$F$6,BP$10,$AF115,1,1),0)</f>
        <v>0.63421550094517953</v>
      </c>
      <c r="BQ115" s="190">
        <f ca="1">IF($AG115&gt;0,OFFSET(DATA!$F$6,BQ$10+27*(7-$AE$8),$AF115,1,1)/OFFSET(DATA!$F$6,BQ$10,$AF115,1,1),0)</f>
        <v>0.65096217650962174</v>
      </c>
      <c r="BR115" s="190">
        <f ca="1">IF($AG115&gt;0,OFFSET(DATA!$F$6,BR$10+27*(7-$AE$8),$AF115,1,1)/OFFSET(DATA!$F$6,BR$10,$AF115,1,1),0)</f>
        <v>0.56489361702127661</v>
      </c>
      <c r="BS115" s="190">
        <f ca="1">IF($AG115&gt;0,OFFSET(DATA!$F$6,BS$10+27*(7-$AE$8),$AF115,1,1)/OFFSET(DATA!$F$6,BS$10,$AF115,1,1),0)</f>
        <v>0.68041237113402064</v>
      </c>
      <c r="BT115" s="190">
        <f ca="1">IF($AG115&gt;0,OFFSET(DATA!$F$6,BT$10+27*(7-$AE$8),$AF115,1,1)/OFFSET(DATA!$F$6,BT$10,$AF115,1,1),0)</f>
        <v>0.4659400544959128</v>
      </c>
      <c r="BU115" s="190">
        <f ca="1">IF($AG115&gt;0,OFFSET(DATA!$F$6,BU$10+27*(7-$AE$8),$AF115,1,1)/OFFSET(DATA!$F$6,BU$10,$AF115,1,1),0)</f>
        <v>0.6039488966318235</v>
      </c>
      <c r="BV115" s="190">
        <f ca="1">IF($AG115&gt;0,OFFSET(DATA!$F$6,BV$10+27*(7-$AE$8),$AF115,1,1)/OFFSET(DATA!$F$6,BV$10,$AF115,1,1),0)</f>
        <v>0.62302006335797255</v>
      </c>
      <c r="BW115" s="190">
        <f ca="1">IF($AG115&gt;0,OFFSET(DATA!$F$6,BW$10+27*(7-$AE$8),$AF115,1,1)/OFFSET(DATA!$F$6,BW$10,$AF115,1,1),0)</f>
        <v>0.63258426966292136</v>
      </c>
      <c r="BX115" s="190">
        <f ca="1">IF($AG115&gt;0,OFFSET(DATA!$F$6,BX$10+27*(7-$AE$8),$AF115,1,1)/OFFSET(DATA!$F$6,BX$10,$AF115,1,1),0)</f>
        <v>0</v>
      </c>
    </row>
    <row r="116" spans="32:76" x14ac:dyDescent="0.2">
      <c r="AF116" s="166">
        <v>105</v>
      </c>
      <c r="AG116" s="96">
        <f ca="1">OFFSET(DATA!$F$6,$AF$10,$AF116,1,1)</f>
        <v>431</v>
      </c>
      <c r="AH116" s="190">
        <f ca="1">IF($AG116&gt;0,OFFSET(DATA!$F$6,$AF$10+27*AH$10,$AF116,1,1)/$AG116,0)</f>
        <v>0.47563805104408352</v>
      </c>
      <c r="AI116" s="190">
        <f ca="1">IF($AG116&gt;0,OFFSET(DATA!$F$6,$AF$10+27*AI$10,$AF116,1,1)/$AG116,0)</f>
        <v>0</v>
      </c>
      <c r="AJ116" s="190">
        <f ca="1">IF($AG116&gt;0,OFFSET(DATA!$F$6,$AF$10+27*AJ$10,$AF116,1,1)/$AG116,0)</f>
        <v>0.10208816705336426</v>
      </c>
      <c r="AK116" s="190">
        <f ca="1">IF($AG116&gt;0,OFFSET(DATA!$F$6,$AF$10+27*AK$10,$AF116,1,1)/$AG116,0)</f>
        <v>6.2645011600928072E-2</v>
      </c>
      <c r="AL116" s="190">
        <f ca="1">IF($AG116&gt;0,OFFSET(DATA!$F$6,$AF$10+27*AL$10,$AF116,1,1)/$AG116,0)</f>
        <v>0.16009280742459397</v>
      </c>
      <c r="AM116" s="190">
        <f ca="1">IF($AG116&gt;0,OFFSET(DATA!$F$6,$AF$10+27*AM$10,$AF116,1,1)/$AG116,0)</f>
        <v>5.5684454756380508E-2</v>
      </c>
      <c r="AN116" s="166">
        <f ca="1">OFFSET(DATA!$F$6,$AF$10+27*AN$10,$AF116,1,1)</f>
        <v>22</v>
      </c>
      <c r="AO116" s="166">
        <f t="shared" ca="1" si="3"/>
        <v>22</v>
      </c>
      <c r="AQ116" s="96">
        <f ca="1">OFFSET(DATA!$F$6,25,$AF116,1,1)</f>
        <v>21623</v>
      </c>
      <c r="AR116" s="190">
        <f ca="1">IF($AQ116&gt;0,OFFSET(DATA!$F$6,25+27*AR$10,$AF116,1,1)/$AQ116,0)</f>
        <v>0.60458770753364477</v>
      </c>
      <c r="AS116" s="190">
        <f ca="1">IF($AQ116&gt;0,OFFSET(DATA!$F$6,25+27*AS$10,$AF116,1,1)/$AQ116,0)</f>
        <v>6.4745872450631273E-3</v>
      </c>
      <c r="AT116" s="190">
        <f ca="1">IF($AQ116&gt;0,OFFSET(DATA!$F$6,25+27*AT$10,$AF116,1,1)/$AQ116,0)</f>
        <v>9.2540350552652265E-2</v>
      </c>
      <c r="AU116" s="190">
        <f ca="1">IF($AQ116&gt;0,OFFSET(DATA!$F$6,25+27*AU$10,$AF116,1,1)/$AQ116,0)</f>
        <v>4.9576839476483371E-2</v>
      </c>
      <c r="AV116" s="190">
        <f ca="1">IF($AQ116&gt;0,OFFSET(DATA!$F$6,25+27*AV$10,$AF116,1,1)/$AQ116,0)</f>
        <v>0.13328400314479952</v>
      </c>
      <c r="AW116" s="190">
        <f ca="1">IF($AQ116&gt;0,OFFSET(DATA!$F$6,25+27*AW$10,$AF116,1,1)/$AQ116,0)</f>
        <v>6.1647319983351059E-2</v>
      </c>
      <c r="AZ116" s="166">
        <f t="shared" ca="1" si="4"/>
        <v>22</v>
      </c>
      <c r="BA116" s="190">
        <f ca="1">IF($AG116&gt;0,OFFSET(DATA!$F$6,BA$10+27*(7-$AE$8),$AF116,1,1)/OFFSET(DATA!$F$6,BA$10,$AF116,1,1),0)</f>
        <v>0.47563805104408352</v>
      </c>
      <c r="BB116" s="190">
        <f ca="1">IF($AG116&gt;0,OFFSET(DATA!$F$6,BB$10+27*(7-$AE$8),$AF116,1,1)/OFFSET(DATA!$F$6,BB$10,$AF116,1,1),0)</f>
        <v>0.48837209302325579</v>
      </c>
      <c r="BC116" s="190">
        <f ca="1">IF($AG116&gt;0,OFFSET(DATA!$F$6,BC$10+27*(7-$AE$8),$AF116,1,1)/OFFSET(DATA!$F$6,BC$10,$AF116,1,1),0)</f>
        <v>0.52941176470588236</v>
      </c>
      <c r="BD116" s="190">
        <f ca="1">IF($AG116&gt;0,OFFSET(DATA!$F$6,BD$10+27*(7-$AE$8),$AF116,1,1)/OFFSET(DATA!$F$6,BD$10,$AF116,1,1),0)</f>
        <v>0.53723404255319152</v>
      </c>
      <c r="BE116" s="190">
        <f ca="1">IF($AG116&gt;0,OFFSET(DATA!$F$6,BE$10+27*(7-$AE$8),$AF116,1,1)/OFFSET(DATA!$F$6,BE$10,$AF116,1,1),0)</f>
        <v>0.64870689655172409</v>
      </c>
      <c r="BF116" s="190">
        <f ca="1">IF($AG116&gt;0,OFFSET(DATA!$F$6,BF$10+27*(7-$AE$8),$AF116,1,1)/OFFSET(DATA!$F$6,BF$10,$AF116,1,1),0)</f>
        <v>0.52439024390243905</v>
      </c>
      <c r="BG116" s="190">
        <f ca="1">IF($AG116&gt;0,OFFSET(DATA!$F$6,BG$10+27*(7-$AE$8),$AF116,1,1)/OFFSET(DATA!$F$6,BG$10,$AF116,1,1),0)</f>
        <v>0.66063348416289591</v>
      </c>
      <c r="BH116" s="190">
        <f ca="1">IF($AG116&gt;0,OFFSET(DATA!$F$6,BH$10+27*(7-$AE$8),$AF116,1,1)/OFFSET(DATA!$F$6,BH$10,$AF116,1,1),0)</f>
        <v>0.71789883268482491</v>
      </c>
      <c r="BI116" s="190">
        <f ca="1">IF($AG116&gt;0,OFFSET(DATA!$F$6,BI$10+27*(7-$AE$8),$AF116,1,1)/OFFSET(DATA!$F$6,BI$10,$AF116,1,1),0)</f>
        <v>0.7921348314606742</v>
      </c>
      <c r="BJ116" s="190">
        <f ca="1">IF($AG116&gt;0,OFFSET(DATA!$F$6,BJ$10+27*(7-$AE$8),$AF116,1,1)/OFFSET(DATA!$F$6,BJ$10,$AF116,1,1),0)</f>
        <v>0.48135593220338985</v>
      </c>
      <c r="BK116" s="190">
        <f ca="1">IF($AG116&gt;0,OFFSET(DATA!$F$6,BK$10+27*(7-$AE$8),$AF116,1,1)/OFFSET(DATA!$F$6,BK$10,$AF116,1,1),0)</f>
        <v>0.70827679782903663</v>
      </c>
      <c r="BL116" s="190">
        <f ca="1">IF($AG116&gt;0,OFFSET(DATA!$F$6,BL$10+27*(7-$AE$8),$AF116,1,1)/OFFSET(DATA!$F$6,BL$10,$AF116,1,1),0)</f>
        <v>0.31917525773195876</v>
      </c>
      <c r="BM116" s="190">
        <f ca="1">IF($AG116&gt;0,OFFSET(DATA!$F$6,BM$10+27*(7-$AE$8),$AF116,1,1)/OFFSET(DATA!$F$6,BM$10,$AF116,1,1),0)</f>
        <v>0.61230769230769233</v>
      </c>
      <c r="BN116" s="190">
        <f ca="1">IF($AG116&gt;0,OFFSET(DATA!$F$6,BN$10+27*(7-$AE$8),$AF116,1,1)/OFFSET(DATA!$F$6,BN$10,$AF116,1,1),0)</f>
        <v>0.9118236472945892</v>
      </c>
      <c r="BO116" s="190">
        <f ca="1">IF($AG116&gt;0,OFFSET(DATA!$F$6,BO$10+27*(7-$AE$8),$AF116,1,1)/OFFSET(DATA!$F$6,BO$10,$AF116,1,1),0)</f>
        <v>0.61811505507955933</v>
      </c>
      <c r="BP116" s="190">
        <f ca="1">IF($AG116&gt;0,OFFSET(DATA!$F$6,BP$10+27*(7-$AE$8),$AF116,1,1)/OFFSET(DATA!$F$6,BP$10,$AF116,1,1),0)</f>
        <v>0.63821892393320967</v>
      </c>
      <c r="BQ116" s="190">
        <f ca="1">IF($AG116&gt;0,OFFSET(DATA!$F$6,BQ$10+27*(7-$AE$8),$AF116,1,1)/OFFSET(DATA!$F$6,BQ$10,$AF116,1,1),0)</f>
        <v>0.66266666666666663</v>
      </c>
      <c r="BR116" s="190">
        <f ca="1">IF($AG116&gt;0,OFFSET(DATA!$F$6,BR$10+27*(7-$AE$8),$AF116,1,1)/OFFSET(DATA!$F$6,BR$10,$AF116,1,1),0)</f>
        <v>0.57473684210526321</v>
      </c>
      <c r="BS116" s="190">
        <f ca="1">IF($AG116&gt;0,OFFSET(DATA!$F$6,BS$10+27*(7-$AE$8),$AF116,1,1)/OFFSET(DATA!$F$6,BS$10,$AF116,1,1),0)</f>
        <v>0.7142857142857143</v>
      </c>
      <c r="BT116" s="190">
        <f ca="1">IF($AG116&gt;0,OFFSET(DATA!$F$6,BT$10+27*(7-$AE$8),$AF116,1,1)/OFFSET(DATA!$F$6,BT$10,$AF116,1,1),0)</f>
        <v>0.45799457994579945</v>
      </c>
      <c r="BU116" s="190">
        <f ca="1">IF($AG116&gt;0,OFFSET(DATA!$F$6,BU$10+27*(7-$AE$8),$AF116,1,1)/OFFSET(DATA!$F$6,BU$10,$AF116,1,1),0)</f>
        <v>0.60070257611241218</v>
      </c>
      <c r="BV116" s="190">
        <f ca="1">IF($AG116&gt;0,OFFSET(DATA!$F$6,BV$10+27*(7-$AE$8),$AF116,1,1)/OFFSET(DATA!$F$6,BV$10,$AF116,1,1),0)</f>
        <v>0.62579281183932345</v>
      </c>
      <c r="BW116" s="190">
        <f ca="1">IF($AG116&gt;0,OFFSET(DATA!$F$6,BW$10+27*(7-$AE$8),$AF116,1,1)/OFFSET(DATA!$F$6,BW$10,$AF116,1,1),0)</f>
        <v>0.63002544529262083</v>
      </c>
      <c r="BX116" s="190">
        <f ca="1">IF($AG116&gt;0,OFFSET(DATA!$F$6,BX$10+27*(7-$AE$8),$AF116,1,1)/OFFSET(DATA!$F$6,BX$10,$AF116,1,1),0)</f>
        <v>0.71780821917808224</v>
      </c>
    </row>
    <row r="117" spans="32:76" x14ac:dyDescent="0.2">
      <c r="AF117" s="166">
        <v>106</v>
      </c>
      <c r="AG117" s="96">
        <f ca="1">OFFSET(DATA!$F$6,$AF$10,$AF117,1,1)</f>
        <v>406</v>
      </c>
      <c r="AH117" s="190">
        <f ca="1">IF($AG117&gt;0,OFFSET(DATA!$F$6,$AF$10+27*AH$10,$AF117,1,1)/$AG117,0)</f>
        <v>0.4605911330049261</v>
      </c>
      <c r="AI117" s="190">
        <f ca="1">IF($AG117&gt;0,OFFSET(DATA!$F$6,$AF$10+27*AI$10,$AF117,1,1)/$AG117,0)</f>
        <v>0</v>
      </c>
      <c r="AJ117" s="190">
        <f ca="1">IF($AG117&gt;0,OFFSET(DATA!$F$6,$AF$10+27*AJ$10,$AF117,1,1)/$AG117,0)</f>
        <v>0.11083743842364532</v>
      </c>
      <c r="AK117" s="190">
        <f ca="1">IF($AG117&gt;0,OFFSET(DATA!$F$6,$AF$10+27*AK$10,$AF117,1,1)/$AG117,0)</f>
        <v>7.8817733990147784E-2</v>
      </c>
      <c r="AL117" s="190">
        <f ca="1">IF($AG117&gt;0,OFFSET(DATA!$F$6,$AF$10+27*AL$10,$AF117,1,1)/$AG117,0)</f>
        <v>0.10344827586206896</v>
      </c>
      <c r="AM117" s="190">
        <f ca="1">IF($AG117&gt;0,OFFSET(DATA!$F$6,$AF$10+27*AM$10,$AF117,1,1)/$AG117,0)</f>
        <v>4.4334975369458129E-2</v>
      </c>
      <c r="AN117" s="166">
        <f ca="1">OFFSET(DATA!$F$6,$AF$10+27*AN$10,$AF117,1,1)</f>
        <v>22</v>
      </c>
      <c r="AO117" s="166">
        <f t="shared" ca="1" si="3"/>
        <v>22</v>
      </c>
      <c r="AQ117" s="96">
        <f ca="1">OFFSET(DATA!$F$6,25,$AF117,1,1)</f>
        <v>20383</v>
      </c>
      <c r="AR117" s="190">
        <f ca="1">IF($AQ117&gt;0,OFFSET(DATA!$F$6,25+27*AR$10,$AF117,1,1)/$AQ117,0)</f>
        <v>0.59799833194328611</v>
      </c>
      <c r="AS117" s="190">
        <f ca="1">IF($AQ117&gt;0,OFFSET(DATA!$F$6,25+27*AS$10,$AF117,1,1)/$AQ117,0)</f>
        <v>6.8684688220575973E-3</v>
      </c>
      <c r="AT117" s="190">
        <f ca="1">IF($AQ117&gt;0,OFFSET(DATA!$F$6,25+27*AT$10,$AF117,1,1)/$AQ117,0)</f>
        <v>9.5030172202325472E-2</v>
      </c>
      <c r="AU117" s="190">
        <f ca="1">IF($AQ117&gt;0,OFFSET(DATA!$F$6,25+27*AU$10,$AF117,1,1)/$AQ117,0)</f>
        <v>4.8177402737575432E-2</v>
      </c>
      <c r="AV117" s="190">
        <f ca="1">IF($AQ117&gt;0,OFFSET(DATA!$F$6,25+27*AV$10,$AF117,1,1)/$AQ117,0)</f>
        <v>0.12260216847372811</v>
      </c>
      <c r="AW117" s="190">
        <f ca="1">IF($AQ117&gt;0,OFFSET(DATA!$F$6,25+27*AW$10,$AF117,1,1)/$AQ117,0)</f>
        <v>6.2650247755482516E-2</v>
      </c>
      <c r="AZ117" s="166">
        <f t="shared" ca="1" si="4"/>
        <v>22</v>
      </c>
      <c r="BA117" s="190">
        <f ca="1">IF($AG117&gt;0,OFFSET(DATA!$F$6,BA$10+27*(7-$AE$8),$AF117,1,1)/OFFSET(DATA!$F$6,BA$10,$AF117,1,1),0)</f>
        <v>0.4605911330049261</v>
      </c>
      <c r="BB117" s="190">
        <f ca="1">IF($AG117&gt;0,OFFSET(DATA!$F$6,BB$10+27*(7-$AE$8),$AF117,1,1)/OFFSET(DATA!$F$6,BB$10,$AF117,1,1),0)</f>
        <v>0.48275862068965519</v>
      </c>
      <c r="BC117" s="190">
        <f ca="1">IF($AG117&gt;0,OFFSET(DATA!$F$6,BC$10+27*(7-$AE$8),$AF117,1,1)/OFFSET(DATA!$F$6,BC$10,$AF117,1,1),0)</f>
        <v>0.43333333333333335</v>
      </c>
      <c r="BD117" s="190">
        <f ca="1">IF($AG117&gt;0,OFFSET(DATA!$F$6,BD$10+27*(7-$AE$8),$AF117,1,1)/OFFSET(DATA!$F$6,BD$10,$AF117,1,1),0)</f>
        <v>0.51764705882352946</v>
      </c>
      <c r="BE117" s="190">
        <f ca="1">IF($AG117&gt;0,OFFSET(DATA!$F$6,BE$10+27*(7-$AE$8),$AF117,1,1)/OFFSET(DATA!$F$6,BE$10,$AF117,1,1),0)</f>
        <v>0.65333333333333332</v>
      </c>
      <c r="BF117" s="190">
        <f ca="1">IF($AG117&gt;0,OFFSET(DATA!$F$6,BF$10+27*(7-$AE$8),$AF117,1,1)/OFFSET(DATA!$F$6,BF$10,$AF117,1,1),0)</f>
        <v>0.53164556962025311</v>
      </c>
      <c r="BG117" s="190">
        <f ca="1">IF($AG117&gt;0,OFFSET(DATA!$F$6,BG$10+27*(7-$AE$8),$AF117,1,1)/OFFSET(DATA!$F$6,BG$10,$AF117,1,1),0)</f>
        <v>0.66666666666666663</v>
      </c>
      <c r="BH117" s="190">
        <f ca="1">IF($AG117&gt;0,OFFSET(DATA!$F$6,BH$10+27*(7-$AE$8),$AF117,1,1)/OFFSET(DATA!$F$6,BH$10,$AF117,1,1),0)</f>
        <v>0.68917112299465244</v>
      </c>
      <c r="BI117" s="190">
        <f ca="1">IF($AG117&gt;0,OFFSET(DATA!$F$6,BI$10+27*(7-$AE$8),$AF117,1,1)/OFFSET(DATA!$F$6,BI$10,$AF117,1,1),0)</f>
        <v>0.75144508670520227</v>
      </c>
      <c r="BJ117" s="190">
        <f ca="1">IF($AG117&gt;0,OFFSET(DATA!$F$6,BJ$10+27*(7-$AE$8),$AF117,1,1)/OFFSET(DATA!$F$6,BJ$10,$AF117,1,1),0)</f>
        <v>0.49013157894736842</v>
      </c>
      <c r="BK117" s="190">
        <f ca="1">IF($AG117&gt;0,OFFSET(DATA!$F$6,BK$10+27*(7-$AE$8),$AF117,1,1)/OFFSET(DATA!$F$6,BK$10,$AF117,1,1),0)</f>
        <v>0.71932299012693934</v>
      </c>
      <c r="BL117" s="190">
        <f ca="1">IF($AG117&gt;0,OFFSET(DATA!$F$6,BL$10+27*(7-$AE$8),$AF117,1,1)/OFFSET(DATA!$F$6,BL$10,$AF117,1,1),0)</f>
        <v>0.32025316455696201</v>
      </c>
      <c r="BM117" s="190">
        <f ca="1">IF($AG117&gt;0,OFFSET(DATA!$F$6,BM$10+27*(7-$AE$8),$AF117,1,1)/OFFSET(DATA!$F$6,BM$10,$AF117,1,1),0)</f>
        <v>0.64983164983164987</v>
      </c>
      <c r="BN117" s="190">
        <f ca="1">IF($AG117&gt;0,OFFSET(DATA!$F$6,BN$10+27*(7-$AE$8),$AF117,1,1)/OFFSET(DATA!$F$6,BN$10,$AF117,1,1),0)</f>
        <v>0.86298342541436468</v>
      </c>
      <c r="BO117" s="190">
        <f ca="1">IF($AG117&gt;0,OFFSET(DATA!$F$6,BO$10+27*(7-$AE$8),$AF117,1,1)/OFFSET(DATA!$F$6,BO$10,$AF117,1,1),0)</f>
        <v>0.60327022375215145</v>
      </c>
      <c r="BP117" s="190">
        <f ca="1">IF($AG117&gt;0,OFFSET(DATA!$F$6,BP$10+27*(7-$AE$8),$AF117,1,1)/OFFSET(DATA!$F$6,BP$10,$AF117,1,1),0)</f>
        <v>0.62820512820512819</v>
      </c>
      <c r="BQ117" s="190">
        <f ca="1">IF($AG117&gt;0,OFFSET(DATA!$F$6,BQ$10+27*(7-$AE$8),$AF117,1,1)/OFFSET(DATA!$F$6,BQ$10,$AF117,1,1),0)</f>
        <v>0.63271162123385938</v>
      </c>
      <c r="BR117" s="190">
        <f ca="1">IF($AG117&gt;0,OFFSET(DATA!$F$6,BR$10+27*(7-$AE$8),$AF117,1,1)/OFFSET(DATA!$F$6,BR$10,$AF117,1,1),0)</f>
        <v>0.56334841628959276</v>
      </c>
      <c r="BS117" s="190">
        <f ca="1">IF($AG117&gt;0,OFFSET(DATA!$F$6,BS$10+27*(7-$AE$8),$AF117,1,1)/OFFSET(DATA!$F$6,BS$10,$AF117,1,1),0)</f>
        <v>0.625</v>
      </c>
      <c r="BT117" s="190">
        <f ca="1">IF($AG117&gt;0,OFFSET(DATA!$F$6,BT$10+27*(7-$AE$8),$AF117,1,1)/OFFSET(DATA!$F$6,BT$10,$AF117,1,1),0)</f>
        <v>0.46090534979423869</v>
      </c>
      <c r="BU117" s="190">
        <f ca="1">IF($AG117&gt;0,OFFSET(DATA!$F$6,BU$10+27*(7-$AE$8),$AF117,1,1)/OFFSET(DATA!$F$6,BU$10,$AF117,1,1),0)</f>
        <v>0.6042183622828784</v>
      </c>
      <c r="BV117" s="190">
        <f ca="1">IF($AG117&gt;0,OFFSET(DATA!$F$6,BV$10+27*(7-$AE$8),$AF117,1,1)/OFFSET(DATA!$F$6,BV$10,$AF117,1,1),0)</f>
        <v>0.63663440059568133</v>
      </c>
      <c r="BW117" s="190">
        <f ca="1">IF($AG117&gt;0,OFFSET(DATA!$F$6,BW$10+27*(7-$AE$8),$AF117,1,1)/OFFSET(DATA!$F$6,BW$10,$AF117,1,1),0)</f>
        <v>0.63678034470113676</v>
      </c>
      <c r="BX117" s="190">
        <f ca="1">IF($AG117&gt;0,OFFSET(DATA!$F$6,BX$10+27*(7-$AE$8),$AF117,1,1)/OFFSET(DATA!$F$6,BX$10,$AF117,1,1),0)</f>
        <v>0.71651090342679125</v>
      </c>
    </row>
    <row r="118" spans="32:76" x14ac:dyDescent="0.2">
      <c r="AF118" s="166">
        <v>107</v>
      </c>
      <c r="AG118" s="96">
        <f ca="1">OFFSET(DATA!$F$6,$AF$10,$AF118,1,1)</f>
        <v>396</v>
      </c>
      <c r="AH118" s="190">
        <f ca="1">IF($AG118&gt;0,OFFSET(DATA!$F$6,$AF$10+27*AH$10,$AF118,1,1)/$AG118,0)</f>
        <v>0.53282828282828287</v>
      </c>
      <c r="AI118" s="190">
        <f ca="1">IF($AG118&gt;0,OFFSET(DATA!$F$6,$AF$10+27*AI$10,$AF118,1,1)/$AG118,0)</f>
        <v>0</v>
      </c>
      <c r="AJ118" s="190">
        <f ca="1">IF($AG118&gt;0,OFFSET(DATA!$F$6,$AF$10+27*AJ$10,$AF118,1,1)/$AG118,0)</f>
        <v>0.10606060606060606</v>
      </c>
      <c r="AK118" s="190">
        <f ca="1">IF($AG118&gt;0,OFFSET(DATA!$F$6,$AF$10+27*AK$10,$AF118,1,1)/$AG118,0)</f>
        <v>0.10858585858585859</v>
      </c>
      <c r="AL118" s="190">
        <f ca="1">IF($AG118&gt;0,OFFSET(DATA!$F$6,$AF$10+27*AL$10,$AF118,1,1)/$AG118,0)</f>
        <v>0.10858585858585859</v>
      </c>
      <c r="AM118" s="190">
        <f ca="1">IF($AG118&gt;0,OFFSET(DATA!$F$6,$AF$10+27*AM$10,$AF118,1,1)/$AG118,0)</f>
        <v>3.787878787878788E-2</v>
      </c>
      <c r="AN118" s="166">
        <f ca="1">OFFSET(DATA!$F$6,$AF$10+27*AN$10,$AF118,1,1)</f>
        <v>21</v>
      </c>
      <c r="AO118" s="166">
        <f t="shared" ca="1" si="3"/>
        <v>21</v>
      </c>
      <c r="AQ118" s="96">
        <f ca="1">OFFSET(DATA!$F$6,25,$AF118,1,1)</f>
        <v>20423</v>
      </c>
      <c r="AR118" s="190">
        <f ca="1">IF($AQ118&gt;0,OFFSET(DATA!$F$6,25+27*AR$10,$AF118,1,1)/$AQ118,0)</f>
        <v>0.61626597463643928</v>
      </c>
      <c r="AS118" s="190">
        <f ca="1">IF($AQ118&gt;0,OFFSET(DATA!$F$6,25+27*AS$10,$AF118,1,1)/$AQ118,0)</f>
        <v>8.2749840865690635E-3</v>
      </c>
      <c r="AT118" s="190">
        <f ca="1">IF($AQ118&gt;0,OFFSET(DATA!$F$6,25+27*AT$10,$AF118,1,1)/$AQ118,0)</f>
        <v>9.4256475542280768E-2</v>
      </c>
      <c r="AU118" s="190">
        <f ca="1">IF($AQ118&gt;0,OFFSET(DATA!$F$6,25+27*AU$10,$AF118,1,1)/$AQ118,0)</f>
        <v>6.5955050678156976E-2</v>
      </c>
      <c r="AV118" s="190">
        <f ca="1">IF($AQ118&gt;0,OFFSET(DATA!$F$6,25+27*AV$10,$AF118,1,1)/$AQ118,0)</f>
        <v>0.10850511678010087</v>
      </c>
      <c r="AW118" s="190">
        <f ca="1">IF($AQ118&gt;0,OFFSET(DATA!$F$6,25+27*AW$10,$AF118,1,1)/$AQ118,0)</f>
        <v>5.1657445037457769E-2</v>
      </c>
      <c r="AZ118" s="166">
        <f t="shared" ca="1" si="4"/>
        <v>20</v>
      </c>
      <c r="BA118" s="190">
        <f ca="1">IF($AG118&gt;0,OFFSET(DATA!$F$6,BA$10+27*(7-$AE$8),$AF118,1,1)/OFFSET(DATA!$F$6,BA$10,$AF118,1,1),0)</f>
        <v>0.53282828282828287</v>
      </c>
      <c r="BB118" s="190">
        <f ca="1">IF($AG118&gt;0,OFFSET(DATA!$F$6,BB$10+27*(7-$AE$8),$AF118,1,1)/OFFSET(DATA!$F$6,BB$10,$AF118,1,1),0)</f>
        <v>0.39784946236559138</v>
      </c>
      <c r="BC118" s="190">
        <f ca="1">IF($AG118&gt;0,OFFSET(DATA!$F$6,BC$10+27*(7-$AE$8),$AF118,1,1)/OFFSET(DATA!$F$6,BC$10,$AF118,1,1),0)</f>
        <v>0.44444444444444442</v>
      </c>
      <c r="BD118" s="190">
        <f ca="1">IF($AG118&gt;0,OFFSET(DATA!$F$6,BD$10+27*(7-$AE$8),$AF118,1,1)/OFFSET(DATA!$F$6,BD$10,$AF118,1,1),0)</f>
        <v>0.62179487179487181</v>
      </c>
      <c r="BE118" s="190">
        <f ca="1">IF($AG118&gt;0,OFFSET(DATA!$F$6,BE$10+27*(7-$AE$8),$AF118,1,1)/OFFSET(DATA!$F$6,BE$10,$AF118,1,1),0)</f>
        <v>0.68693693693693691</v>
      </c>
      <c r="BF118" s="190">
        <f ca="1">IF($AG118&gt;0,OFFSET(DATA!$F$6,BF$10+27*(7-$AE$8),$AF118,1,1)/OFFSET(DATA!$F$6,BF$10,$AF118,1,1),0)</f>
        <v>0.53333333333333333</v>
      </c>
      <c r="BG118" s="190">
        <f ca="1">IF($AG118&gt;0,OFFSET(DATA!$F$6,BG$10+27*(7-$AE$8),$AF118,1,1)/OFFSET(DATA!$F$6,BG$10,$AF118,1,1),0)</f>
        <v>0.66976744186046511</v>
      </c>
      <c r="BH118" s="190">
        <f ca="1">IF($AG118&gt;0,OFFSET(DATA!$F$6,BH$10+27*(7-$AE$8),$AF118,1,1)/OFFSET(DATA!$F$6,BH$10,$AF118,1,1),0)</f>
        <v>0.71352431712191877</v>
      </c>
      <c r="BI118" s="190">
        <f ca="1">IF($AG118&gt;0,OFFSET(DATA!$F$6,BI$10+27*(7-$AE$8),$AF118,1,1)/OFFSET(DATA!$F$6,BI$10,$AF118,1,1),0)</f>
        <v>0.75438596491228072</v>
      </c>
      <c r="BJ118" s="190">
        <f ca="1">IF($AG118&gt;0,OFFSET(DATA!$F$6,BJ$10+27*(7-$AE$8),$AF118,1,1)/OFFSET(DATA!$F$6,BJ$10,$AF118,1,1),0)</f>
        <v>0.56656346749226005</v>
      </c>
      <c r="BK118" s="190">
        <f ca="1">IF($AG118&gt;0,OFFSET(DATA!$F$6,BK$10+27*(7-$AE$8),$AF118,1,1)/OFFSET(DATA!$F$6,BK$10,$AF118,1,1),0)</f>
        <v>0.72146739130434778</v>
      </c>
      <c r="BL118" s="190">
        <f ca="1">IF($AG118&gt;0,OFFSET(DATA!$F$6,BL$10+27*(7-$AE$8),$AF118,1,1)/OFFSET(DATA!$F$6,BL$10,$AF118,1,1),0)</f>
        <v>0.32887354337505392</v>
      </c>
      <c r="BM118" s="190">
        <f ca="1">IF($AG118&gt;0,OFFSET(DATA!$F$6,BM$10+27*(7-$AE$8),$AF118,1,1)/OFFSET(DATA!$F$6,BM$10,$AF118,1,1),0)</f>
        <v>0.61661341853035145</v>
      </c>
      <c r="BN118" s="190">
        <f ca="1">IF($AG118&gt;0,OFFSET(DATA!$F$6,BN$10+27*(7-$AE$8),$AF118,1,1)/OFFSET(DATA!$F$6,BN$10,$AF118,1,1),0)</f>
        <v>0.87812840043525575</v>
      </c>
      <c r="BO118" s="190">
        <f ca="1">IF($AG118&gt;0,OFFSET(DATA!$F$6,BO$10+27*(7-$AE$8),$AF118,1,1)/OFFSET(DATA!$F$6,BO$10,$AF118,1,1),0)</f>
        <v>0.63438992618323931</v>
      </c>
      <c r="BP118" s="190">
        <f ca="1">IF($AG118&gt;0,OFFSET(DATA!$F$6,BP$10+27*(7-$AE$8),$AF118,1,1)/OFFSET(DATA!$F$6,BP$10,$AF118,1,1),0)</f>
        <v>0.66735966735966734</v>
      </c>
      <c r="BQ118" s="190">
        <f ca="1">IF($AG118&gt;0,OFFSET(DATA!$F$6,BQ$10+27*(7-$AE$8),$AF118,1,1)/OFFSET(DATA!$F$6,BQ$10,$AF118,1,1),0)</f>
        <v>0.69101978691019783</v>
      </c>
      <c r="BR118" s="190">
        <f ca="1">IF($AG118&gt;0,OFFSET(DATA!$F$6,BR$10+27*(7-$AE$8),$AF118,1,1)/OFFSET(DATA!$F$6,BR$10,$AF118,1,1),0)</f>
        <v>0.56440281030444961</v>
      </c>
      <c r="BS118" s="190">
        <f ca="1">IF($AG118&gt;0,OFFSET(DATA!$F$6,BS$10+27*(7-$AE$8),$AF118,1,1)/OFFSET(DATA!$F$6,BS$10,$AF118,1,1),0)</f>
        <v>0.66666666666666663</v>
      </c>
      <c r="BT118" s="190">
        <f ca="1">IF($AG118&gt;0,OFFSET(DATA!$F$6,BT$10+27*(7-$AE$8),$AF118,1,1)/OFFSET(DATA!$F$6,BT$10,$AF118,1,1),0)</f>
        <v>0.48579545454545453</v>
      </c>
      <c r="BU118" s="190">
        <f ca="1">IF($AG118&gt;0,OFFSET(DATA!$F$6,BU$10+27*(7-$AE$8),$AF118,1,1)/OFFSET(DATA!$F$6,BU$10,$AF118,1,1),0)</f>
        <v>0.60687960687960685</v>
      </c>
      <c r="BV118" s="190">
        <f ca="1">IF($AG118&gt;0,OFFSET(DATA!$F$6,BV$10+27*(7-$AE$8),$AF118,1,1)/OFFSET(DATA!$F$6,BV$10,$AF118,1,1),0)</f>
        <v>0.63275613275613274</v>
      </c>
      <c r="BW118" s="190">
        <f ca="1">IF($AG118&gt;0,OFFSET(DATA!$F$6,BW$10+27*(7-$AE$8),$AF118,1,1)/OFFSET(DATA!$F$6,BW$10,$AF118,1,1),0)</f>
        <v>0.64728260869565213</v>
      </c>
      <c r="BX118" s="190">
        <f ca="1">IF($AG118&gt;0,OFFSET(DATA!$F$6,BX$10+27*(7-$AE$8),$AF118,1,1)/OFFSET(DATA!$F$6,BX$10,$AF118,1,1),0)</f>
        <v>0.70996978851963743</v>
      </c>
    </row>
    <row r="119" spans="32:76" x14ac:dyDescent="0.2">
      <c r="AF119" s="166">
        <v>108</v>
      </c>
      <c r="AG119" s="96">
        <f ca="1">OFFSET(DATA!$F$6,$AF$10,$AF119,1,1)</f>
        <v>396</v>
      </c>
      <c r="AH119" s="190">
        <f ca="1">IF($AG119&gt;0,OFFSET(DATA!$F$6,$AF$10+27*AH$10,$AF119,1,1)/$AG119,0)</f>
        <v>0.53282828282828287</v>
      </c>
      <c r="AI119" s="190">
        <f ca="1">IF($AG119&gt;0,OFFSET(DATA!$F$6,$AF$10+27*AI$10,$AF119,1,1)/$AG119,0)</f>
        <v>0</v>
      </c>
      <c r="AJ119" s="190">
        <f ca="1">IF($AG119&gt;0,OFFSET(DATA!$F$6,$AF$10+27*AJ$10,$AF119,1,1)/$AG119,0)</f>
        <v>0.10353535353535354</v>
      </c>
      <c r="AK119" s="190">
        <f ca="1">IF($AG119&gt;0,OFFSET(DATA!$F$6,$AF$10+27*AK$10,$AF119,1,1)/$AG119,0)</f>
        <v>0.10353535353535354</v>
      </c>
      <c r="AL119" s="190">
        <f ca="1">IF($AG119&gt;0,OFFSET(DATA!$F$6,$AF$10+27*AL$10,$AF119,1,1)/$AG119,0)</f>
        <v>9.5959595959595953E-2</v>
      </c>
      <c r="AM119" s="190">
        <f ca="1">IF($AG119&gt;0,OFFSET(DATA!$F$6,$AF$10+27*AM$10,$AF119,1,1)/$AG119,0)</f>
        <v>3.787878787878788E-2</v>
      </c>
      <c r="AN119" s="166">
        <f ca="1">OFFSET(DATA!$F$6,$AF$10+27*AN$10,$AF119,1,1)</f>
        <v>20</v>
      </c>
      <c r="AO119" s="166">
        <f t="shared" ca="1" si="3"/>
        <v>20</v>
      </c>
      <c r="AQ119" s="96">
        <f ca="1">OFFSET(DATA!$F$6,25,$AF119,1,1)</f>
        <v>20547</v>
      </c>
      <c r="AR119" s="190">
        <f ca="1">IF($AQ119&gt;0,OFFSET(DATA!$F$6,25+27*AR$10,$AF119,1,1)/$AQ119,0)</f>
        <v>0.61025940526597555</v>
      </c>
      <c r="AS119" s="190">
        <f ca="1">IF($AQ119&gt;0,OFFSET(DATA!$F$6,25+27*AS$10,$AF119,1,1)/$AQ119,0)</f>
        <v>8.4683895459191118E-3</v>
      </c>
      <c r="AT119" s="190">
        <f ca="1">IF($AQ119&gt;0,OFFSET(DATA!$F$6,25+27*AT$10,$AF119,1,1)/$AQ119,0)</f>
        <v>9.3054947194237597E-2</v>
      </c>
      <c r="AU119" s="190">
        <f ca="1">IF($AQ119&gt;0,OFFSET(DATA!$F$6,25+27*AU$10,$AF119,1,1)/$AQ119,0)</f>
        <v>6.1663503187813308E-2</v>
      </c>
      <c r="AV119" s="190">
        <f ca="1">IF($AQ119&gt;0,OFFSET(DATA!$F$6,25+27*AV$10,$AF119,1,1)/$AQ119,0)</f>
        <v>0.11519929916776171</v>
      </c>
      <c r="AW119" s="190">
        <f ca="1">IF($AQ119&gt;0,OFFSET(DATA!$F$6,25+27*AW$10,$AF119,1,1)/$AQ119,0)</f>
        <v>5.3827809412566312E-2</v>
      </c>
      <c r="AZ119" s="166">
        <f t="shared" ca="1" si="4"/>
        <v>20</v>
      </c>
      <c r="BA119" s="190">
        <f ca="1">IF($AG119&gt;0,OFFSET(DATA!$F$6,BA$10+27*(7-$AE$8),$AF119,1,1)/OFFSET(DATA!$F$6,BA$10,$AF119,1,1),0)</f>
        <v>0.53282828282828287</v>
      </c>
      <c r="BB119" s="190">
        <f ca="1">IF($AG119&gt;0,OFFSET(DATA!$F$6,BB$10+27*(7-$AE$8),$AF119,1,1)/OFFSET(DATA!$F$6,BB$10,$AF119,1,1),0)</f>
        <v>0.43617021276595747</v>
      </c>
      <c r="BC119" s="190">
        <f ca="1">IF($AG119&gt;0,OFFSET(DATA!$F$6,BC$10+27*(7-$AE$8),$AF119,1,1)/OFFSET(DATA!$F$6,BC$10,$AF119,1,1),0)</f>
        <v>0.42857142857142855</v>
      </c>
      <c r="BD119" s="190">
        <f ca="1">IF($AG119&gt;0,OFFSET(DATA!$F$6,BD$10+27*(7-$AE$8),$AF119,1,1)/OFFSET(DATA!$F$6,BD$10,$AF119,1,1),0)</f>
        <v>0.61783439490445857</v>
      </c>
      <c r="BE119" s="190">
        <f ca="1">IF($AG119&gt;0,OFFSET(DATA!$F$6,BE$10+27*(7-$AE$8),$AF119,1,1)/OFFSET(DATA!$F$6,BE$10,$AF119,1,1),0)</f>
        <v>0.67699115044247793</v>
      </c>
      <c r="BF119" s="190">
        <f ca="1">IF($AG119&gt;0,OFFSET(DATA!$F$6,BF$10+27*(7-$AE$8),$AF119,1,1)/OFFSET(DATA!$F$6,BF$10,$AF119,1,1),0)</f>
        <v>0.53424657534246578</v>
      </c>
      <c r="BG119" s="190">
        <f ca="1">IF($AG119&gt;0,OFFSET(DATA!$F$6,BG$10+27*(7-$AE$8),$AF119,1,1)/OFFSET(DATA!$F$6,BG$10,$AF119,1,1),0)</f>
        <v>0.65596330275229353</v>
      </c>
      <c r="BH119" s="190">
        <f ca="1">IF($AG119&gt;0,OFFSET(DATA!$F$6,BH$10+27*(7-$AE$8),$AF119,1,1)/OFFSET(DATA!$F$6,BH$10,$AF119,1,1),0)</f>
        <v>0.70869276708692763</v>
      </c>
      <c r="BI119" s="190">
        <f ca="1">IF($AG119&gt;0,OFFSET(DATA!$F$6,BI$10+27*(7-$AE$8),$AF119,1,1)/OFFSET(DATA!$F$6,BI$10,$AF119,1,1),0)</f>
        <v>0.7558139534883721</v>
      </c>
      <c r="BJ119" s="190">
        <f ca="1">IF($AG119&gt;0,OFFSET(DATA!$F$6,BJ$10+27*(7-$AE$8),$AF119,1,1)/OFFSET(DATA!$F$6,BJ$10,$AF119,1,1),0)</f>
        <v>0.56000000000000005</v>
      </c>
      <c r="BK119" s="190">
        <f ca="1">IF($AG119&gt;0,OFFSET(DATA!$F$6,BK$10+27*(7-$AE$8),$AF119,1,1)/OFFSET(DATA!$F$6,BK$10,$AF119,1,1),0)</f>
        <v>0.71583220568335593</v>
      </c>
      <c r="BL119" s="190">
        <f ca="1">IF($AG119&gt;0,OFFSET(DATA!$F$6,BL$10+27*(7-$AE$8),$AF119,1,1)/OFFSET(DATA!$F$6,BL$10,$AF119,1,1),0)</f>
        <v>0.32489270386266095</v>
      </c>
      <c r="BM119" s="190">
        <f ca="1">IF($AG119&gt;0,OFFSET(DATA!$F$6,BM$10+27*(7-$AE$8),$AF119,1,1)/OFFSET(DATA!$F$6,BM$10,$AF119,1,1),0)</f>
        <v>0.6132075471698113</v>
      </c>
      <c r="BN119" s="190">
        <f ca="1">IF($AG119&gt;0,OFFSET(DATA!$F$6,BN$10+27*(7-$AE$8),$AF119,1,1)/OFFSET(DATA!$F$6,BN$10,$AF119,1,1),0)</f>
        <v>0.86225596529284165</v>
      </c>
      <c r="BO119" s="190">
        <f ca="1">IF($AG119&gt;0,OFFSET(DATA!$F$6,BO$10+27*(7-$AE$8),$AF119,1,1)/OFFSET(DATA!$F$6,BO$10,$AF119,1,1),0)</f>
        <v>0.63031343924431082</v>
      </c>
      <c r="BP119" s="190">
        <f ca="1">IF($AG119&gt;0,OFFSET(DATA!$F$6,BP$10+27*(7-$AE$8),$AF119,1,1)/OFFSET(DATA!$F$6,BP$10,$AF119,1,1),0)</f>
        <v>0.65384615384615385</v>
      </c>
      <c r="BQ119" s="190">
        <f ca="1">IF($AG119&gt;0,OFFSET(DATA!$F$6,BQ$10+27*(7-$AE$8),$AF119,1,1)/OFFSET(DATA!$F$6,BQ$10,$AF119,1,1),0)</f>
        <v>0.675187969924812</v>
      </c>
      <c r="BR119" s="190">
        <f ca="1">IF($AG119&gt;0,OFFSET(DATA!$F$6,BR$10+27*(7-$AE$8),$AF119,1,1)/OFFSET(DATA!$F$6,BR$10,$AF119,1,1),0)</f>
        <v>0.55580865603644647</v>
      </c>
      <c r="BS119" s="190">
        <f ca="1">IF($AG119&gt;0,OFFSET(DATA!$F$6,BS$10+27*(7-$AE$8),$AF119,1,1)/OFFSET(DATA!$F$6,BS$10,$AF119,1,1),0)</f>
        <v>0.66666666666666663</v>
      </c>
      <c r="BT119" s="190">
        <f ca="1">IF($AG119&gt;0,OFFSET(DATA!$F$6,BT$10+27*(7-$AE$8),$AF119,1,1)/OFFSET(DATA!$F$6,BT$10,$AF119,1,1),0)</f>
        <v>0.48373408769448373</v>
      </c>
      <c r="BU119" s="190">
        <f ca="1">IF($AG119&gt;0,OFFSET(DATA!$F$6,BU$10+27*(7-$AE$8),$AF119,1,1)/OFFSET(DATA!$F$6,BU$10,$AF119,1,1),0)</f>
        <v>0.6021765417170496</v>
      </c>
      <c r="BV119" s="190">
        <f ca="1">IF($AG119&gt;0,OFFSET(DATA!$F$6,BV$10+27*(7-$AE$8),$AF119,1,1)/OFFSET(DATA!$F$6,BV$10,$AF119,1,1),0)</f>
        <v>0.62607449856733521</v>
      </c>
      <c r="BW119" s="190">
        <f ca="1">IF($AG119&gt;0,OFFSET(DATA!$F$6,BW$10+27*(7-$AE$8),$AF119,1,1)/OFFSET(DATA!$F$6,BW$10,$AF119,1,1),0)</f>
        <v>0.64122552574329228</v>
      </c>
      <c r="BX119" s="190">
        <f ca="1">IF($AG119&gt;0,OFFSET(DATA!$F$6,BX$10+27*(7-$AE$8),$AF119,1,1)/OFFSET(DATA!$F$6,BX$10,$AF119,1,1),0)</f>
        <v>0.70694864048338368</v>
      </c>
    </row>
    <row r="120" spans="32:76" x14ac:dyDescent="0.2">
      <c r="AF120" s="166">
        <v>109</v>
      </c>
      <c r="AG120" s="96">
        <f ca="1">OFFSET(DATA!$F$6,$AF$10,$AF120,1,1)</f>
        <v>384</v>
      </c>
      <c r="AH120" s="190">
        <f ca="1">IF($AG120&gt;0,OFFSET(DATA!$F$6,$AF$10+27*AH$10,$AF120,1,1)/$AG120,0)</f>
        <v>0.578125</v>
      </c>
      <c r="AI120" s="190">
        <f ca="1">IF($AG120&gt;0,OFFSET(DATA!$F$6,$AF$10+27*AI$10,$AF120,1,1)/$AG120,0)</f>
        <v>0</v>
      </c>
      <c r="AJ120" s="190">
        <f ca="1">IF($AG120&gt;0,OFFSET(DATA!$F$6,$AF$10+27*AJ$10,$AF120,1,1)/$AG120,0)</f>
        <v>0.109375</v>
      </c>
      <c r="AK120" s="190">
        <f ca="1">IF($AG120&gt;0,OFFSET(DATA!$F$6,$AF$10+27*AK$10,$AF120,1,1)/$AG120,0)</f>
        <v>0.109375</v>
      </c>
      <c r="AL120" s="190">
        <f ca="1">IF($AG120&gt;0,OFFSET(DATA!$F$6,$AF$10+27*AL$10,$AF120,1,1)/$AG120,0)</f>
        <v>7.8125E-2</v>
      </c>
      <c r="AM120" s="190">
        <f ca="1">IF($AG120&gt;0,OFFSET(DATA!$F$6,$AF$10+27*AM$10,$AF120,1,1)/$AG120,0)</f>
        <v>4.1666666666666664E-2</v>
      </c>
      <c r="AN120" s="166">
        <f ca="1">OFFSET(DATA!$F$6,$AF$10+27*AN$10,$AF120,1,1)</f>
        <v>18</v>
      </c>
      <c r="AO120" s="166">
        <f t="shared" ca="1" si="3"/>
        <v>18</v>
      </c>
      <c r="AQ120" s="96">
        <f ca="1">OFFSET(DATA!$F$6,25,$AF120,1,1)</f>
        <v>20572</v>
      </c>
      <c r="AR120" s="190">
        <f ca="1">IF($AQ120&gt;0,OFFSET(DATA!$F$6,25+27*AR$10,$AF120,1,1)/$AQ120,0)</f>
        <v>0.61758701147190354</v>
      </c>
      <c r="AS120" s="190">
        <f ca="1">IF($AQ120&gt;0,OFFSET(DATA!$F$6,25+27*AS$10,$AF120,1,1)/$AQ120,0)</f>
        <v>8.7011471903558242E-3</v>
      </c>
      <c r="AT120" s="190">
        <f ca="1">IF($AQ120&gt;0,OFFSET(DATA!$F$6,25+27*AT$10,$AF120,1,1)/$AQ120,0)</f>
        <v>9.2747423682675481E-2</v>
      </c>
      <c r="AU120" s="190">
        <f ca="1">IF($AQ120&gt;0,OFFSET(DATA!$F$6,25+27*AU$10,$AF120,1,1)/$AQ120,0)</f>
        <v>9.2747423682675481E-2</v>
      </c>
      <c r="AV120" s="190">
        <f ca="1">IF($AQ120&gt;0,OFFSET(DATA!$F$6,25+27*AV$10,$AF120,1,1)/$AQ120,0)</f>
        <v>0.1137468403655454</v>
      </c>
      <c r="AW120" s="190">
        <f ca="1">IF($AQ120&gt;0,OFFSET(DATA!$F$6,25+27*AW$10,$AF120,1,1)/$AQ120,0)</f>
        <v>5.2012444098775035E-2</v>
      </c>
      <c r="AZ120" s="166">
        <f t="shared" ca="1" si="4"/>
        <v>19</v>
      </c>
      <c r="BA120" s="190">
        <f ca="1">IF($AG120&gt;0,OFFSET(DATA!$F$6,BA$10+27*(7-$AE$8),$AF120,1,1)/OFFSET(DATA!$F$6,BA$10,$AF120,1,1),0)</f>
        <v>0.578125</v>
      </c>
      <c r="BB120" s="190">
        <f ca="1">IF($AG120&gt;0,OFFSET(DATA!$F$6,BB$10+27*(7-$AE$8),$AF120,1,1)/OFFSET(DATA!$F$6,BB$10,$AF120,1,1),0)</f>
        <v>0.45977011494252873</v>
      </c>
      <c r="BC120" s="190">
        <f ca="1">IF($AG120&gt;0,OFFSET(DATA!$F$6,BC$10+27*(7-$AE$8),$AF120,1,1)/OFFSET(DATA!$F$6,BC$10,$AF120,1,1),0)</f>
        <v>0.43333333333333335</v>
      </c>
      <c r="BD120" s="190">
        <f ca="1">IF($AG120&gt;0,OFFSET(DATA!$F$6,BD$10+27*(7-$AE$8),$AF120,1,1)/OFFSET(DATA!$F$6,BD$10,$AF120,1,1),0)</f>
        <v>0.59354838709677415</v>
      </c>
      <c r="BE120" s="190">
        <f ca="1">IF($AG120&gt;0,OFFSET(DATA!$F$6,BE$10+27*(7-$AE$8),$AF120,1,1)/OFFSET(DATA!$F$6,BE$10,$AF120,1,1),0)</f>
        <v>0.69401330376940129</v>
      </c>
      <c r="BF120" s="190">
        <f ca="1">IF($AG120&gt;0,OFFSET(DATA!$F$6,BF$10+27*(7-$AE$8),$AF120,1,1)/OFFSET(DATA!$F$6,BF$10,$AF120,1,1),0)</f>
        <v>0.53333333333333333</v>
      </c>
      <c r="BG120" s="190">
        <f ca="1">IF($AG120&gt;0,OFFSET(DATA!$F$6,BG$10+27*(7-$AE$8),$AF120,1,1)/OFFSET(DATA!$F$6,BG$10,$AF120,1,1),0)</f>
        <v>0.67592592592592593</v>
      </c>
      <c r="BH120" s="190">
        <f ca="1">IF($AG120&gt;0,OFFSET(DATA!$F$6,BH$10+27*(7-$AE$8),$AF120,1,1)/OFFSET(DATA!$F$6,BH$10,$AF120,1,1),0)</f>
        <v>0.69810085134250166</v>
      </c>
      <c r="BI120" s="190">
        <f ca="1">IF($AG120&gt;0,OFFSET(DATA!$F$6,BI$10+27*(7-$AE$8),$AF120,1,1)/OFFSET(DATA!$F$6,BI$10,$AF120,1,1),0)</f>
        <v>0.74698795180722888</v>
      </c>
      <c r="BJ120" s="190">
        <f ca="1">IF($AG120&gt;0,OFFSET(DATA!$F$6,BJ$10+27*(7-$AE$8),$AF120,1,1)/OFFSET(DATA!$F$6,BJ$10,$AF120,1,1),0)</f>
        <v>0.61128526645768022</v>
      </c>
      <c r="BK120" s="190">
        <f ca="1">IF($AG120&gt;0,OFFSET(DATA!$F$6,BK$10+27*(7-$AE$8),$AF120,1,1)/OFFSET(DATA!$F$6,BK$10,$AF120,1,1),0)</f>
        <v>0.71540469973890342</v>
      </c>
      <c r="BL120" s="190">
        <f ca="1">IF($AG120&gt;0,OFFSET(DATA!$F$6,BL$10+27*(7-$AE$8),$AF120,1,1)/OFFSET(DATA!$F$6,BL$10,$AF120,1,1),0)</f>
        <v>0.31987847222222221</v>
      </c>
      <c r="BM120" s="190">
        <f ca="1">IF($AG120&gt;0,OFFSET(DATA!$F$6,BM$10+27*(7-$AE$8),$AF120,1,1)/OFFSET(DATA!$F$6,BM$10,$AF120,1,1),0)</f>
        <v>0.62145110410094639</v>
      </c>
      <c r="BN120" s="190">
        <f ca="1">IF($AG120&gt;0,OFFSET(DATA!$F$6,BN$10+27*(7-$AE$8),$AF120,1,1)/OFFSET(DATA!$F$6,BN$10,$AF120,1,1),0)</f>
        <v>0.85729729729729731</v>
      </c>
      <c r="BO120" s="190">
        <f ca="1">IF($AG120&gt;0,OFFSET(DATA!$F$6,BO$10+27*(7-$AE$8),$AF120,1,1)/OFFSET(DATA!$F$6,BO$10,$AF120,1,1),0)</f>
        <v>0.63664055700609223</v>
      </c>
      <c r="BP120" s="190">
        <f ca="1">IF($AG120&gt;0,OFFSET(DATA!$F$6,BP$10+27*(7-$AE$8),$AF120,1,1)/OFFSET(DATA!$F$6,BP$10,$AF120,1,1),0)</f>
        <v>0.68106995884773658</v>
      </c>
      <c r="BQ120" s="190">
        <f ca="1">IF($AG120&gt;0,OFFSET(DATA!$F$6,BQ$10+27*(7-$AE$8),$AF120,1,1)/OFFSET(DATA!$F$6,BQ$10,$AF120,1,1),0)</f>
        <v>0.69300911854103342</v>
      </c>
      <c r="BR120" s="190">
        <f ca="1">IF($AG120&gt;0,OFFSET(DATA!$F$6,BR$10+27*(7-$AE$8),$AF120,1,1)/OFFSET(DATA!$F$6,BR$10,$AF120,1,1),0)</f>
        <v>0.59027777777777779</v>
      </c>
      <c r="BS120" s="190">
        <f ca="1">IF($AG120&gt;0,OFFSET(DATA!$F$6,BS$10+27*(7-$AE$8),$AF120,1,1)/OFFSET(DATA!$F$6,BS$10,$AF120,1,1),0)</f>
        <v>0.67441860465116277</v>
      </c>
      <c r="BT120" s="190">
        <f ca="1">IF($AG120&gt;0,OFFSET(DATA!$F$6,BT$10+27*(7-$AE$8),$AF120,1,1)/OFFSET(DATA!$F$6,BT$10,$AF120,1,1),0)</f>
        <v>0.48099415204678364</v>
      </c>
      <c r="BU120" s="190">
        <f ca="1">IF($AG120&gt;0,OFFSET(DATA!$F$6,BU$10+27*(7-$AE$8),$AF120,1,1)/OFFSET(DATA!$F$6,BU$10,$AF120,1,1),0)</f>
        <v>0.61968408262454433</v>
      </c>
      <c r="BV120" s="190">
        <f ca="1">IF($AG120&gt;0,OFFSET(DATA!$F$6,BV$10+27*(7-$AE$8),$AF120,1,1)/OFFSET(DATA!$F$6,BV$10,$AF120,1,1),0)</f>
        <v>0.63551401869158874</v>
      </c>
      <c r="BW120" s="190">
        <f ca="1">IF($AG120&gt;0,OFFSET(DATA!$F$6,BW$10+27*(7-$AE$8),$AF120,1,1)/OFFSET(DATA!$F$6,BW$10,$AF120,1,1),0)</f>
        <v>0.64888888888888885</v>
      </c>
      <c r="BX120" s="190">
        <f ca="1">IF($AG120&gt;0,OFFSET(DATA!$F$6,BX$10+27*(7-$AE$8),$AF120,1,1)/OFFSET(DATA!$F$6,BX$10,$AF120,1,1),0)</f>
        <v>0.69253731343283587</v>
      </c>
    </row>
    <row r="121" spans="32:76" x14ac:dyDescent="0.2">
      <c r="AF121" s="166">
        <v>110</v>
      </c>
      <c r="AG121" s="96">
        <f ca="1">OFFSET(DATA!$F$6,$AF$10,$AF121,1,1)</f>
        <v>360</v>
      </c>
      <c r="AH121" s="190">
        <f ca="1">IF($AG121&gt;0,OFFSET(DATA!$F$6,$AF$10+27*AH$10,$AF121,1,1)/$AG121,0)</f>
        <v>0.58611111111111114</v>
      </c>
      <c r="AI121" s="190">
        <f ca="1">IF($AG121&gt;0,OFFSET(DATA!$F$6,$AF$10+27*AI$10,$AF121,1,1)/$AG121,0)</f>
        <v>0</v>
      </c>
      <c r="AJ121" s="190">
        <f ca="1">IF($AG121&gt;0,OFFSET(DATA!$F$6,$AF$10+27*AJ$10,$AF121,1,1)/$AG121,0)</f>
        <v>0.11388888888888889</v>
      </c>
      <c r="AK121" s="190">
        <f ca="1">IF($AG121&gt;0,OFFSET(DATA!$F$6,$AF$10+27*AK$10,$AF121,1,1)/$AG121,0)</f>
        <v>0.11666666666666667</v>
      </c>
      <c r="AL121" s="190">
        <f ca="1">IF($AG121&gt;0,OFFSET(DATA!$F$6,$AF$10+27*AL$10,$AF121,1,1)/$AG121,0)</f>
        <v>9.166666666666666E-2</v>
      </c>
      <c r="AM121" s="190">
        <f ca="1">IF($AG121&gt;0,OFFSET(DATA!$F$6,$AF$10+27*AM$10,$AF121,1,1)/$AG121,0)</f>
        <v>2.7777777777777776E-2</v>
      </c>
      <c r="AN121" s="166">
        <f ca="1">OFFSET(DATA!$F$6,$AF$10+27*AN$10,$AF121,1,1)</f>
        <v>18</v>
      </c>
      <c r="AO121" s="166">
        <f t="shared" ca="1" si="3"/>
        <v>18</v>
      </c>
      <c r="AQ121" s="96">
        <f ca="1">OFFSET(DATA!$F$6,25,$AF121,1,1)</f>
        <v>18999</v>
      </c>
      <c r="AR121" s="190">
        <f ca="1">IF($AQ121&gt;0,OFFSET(DATA!$F$6,25+27*AR$10,$AF121,1,1)/$AQ121,0)</f>
        <v>0.61929575240802148</v>
      </c>
      <c r="AS121" s="190">
        <f ca="1">IF($AQ121&gt;0,OFFSET(DATA!$F$6,25+27*AS$10,$AF121,1,1)/$AQ121,0)</f>
        <v>9.3162798042002205E-3</v>
      </c>
      <c r="AT121" s="190">
        <f ca="1">IF($AQ121&gt;0,OFFSET(DATA!$F$6,25+27*AT$10,$AF121,1,1)/$AQ121,0)</f>
        <v>9.7689352071161639E-2</v>
      </c>
      <c r="AU121" s="190">
        <f ca="1">IF($AQ121&gt;0,OFFSET(DATA!$F$6,25+27*AU$10,$AF121,1,1)/$AQ121,0)</f>
        <v>0.1004263382283278</v>
      </c>
      <c r="AV121" s="190">
        <f ca="1">IF($AQ121&gt;0,OFFSET(DATA!$F$6,25+27*AV$10,$AF121,1,1)/$AQ121,0)</f>
        <v>0.10111058476761935</v>
      </c>
      <c r="AW121" s="190">
        <f ca="1">IF($AQ121&gt;0,OFFSET(DATA!$F$6,25+27*AW$10,$AF121,1,1)/$AQ121,0)</f>
        <v>4.5476077688299386E-2</v>
      </c>
      <c r="AZ121" s="166">
        <f t="shared" ca="1" si="4"/>
        <v>18</v>
      </c>
      <c r="BA121" s="190">
        <f ca="1">IF($AG121&gt;0,OFFSET(DATA!$F$6,BA$10+27*(7-$AE$8),$AF121,1,1)/OFFSET(DATA!$F$6,BA$10,$AF121,1,1),0)</f>
        <v>0.58611111111111114</v>
      </c>
      <c r="BB121" s="190">
        <f ca="1">IF($AG121&gt;0,OFFSET(DATA!$F$6,BB$10+27*(7-$AE$8),$AF121,1,1)/OFFSET(DATA!$F$6,BB$10,$AF121,1,1),0)</f>
        <v>0.57692307692307687</v>
      </c>
      <c r="BC121" s="190">
        <f ca="1">IF($AG121&gt;0,OFFSET(DATA!$F$6,BC$10+27*(7-$AE$8),$AF121,1,1)/OFFSET(DATA!$F$6,BC$10,$AF121,1,1),0)</f>
        <v>0.40909090909090912</v>
      </c>
      <c r="BD121" s="190">
        <f ca="1">IF($AG121&gt;0,OFFSET(DATA!$F$6,BD$10+27*(7-$AE$8),$AF121,1,1)/OFFSET(DATA!$F$6,BD$10,$AF121,1,1),0)</f>
        <v>0.56834532374100721</v>
      </c>
      <c r="BE121" s="190">
        <f ca="1">IF($AG121&gt;0,OFFSET(DATA!$F$6,BE$10+27*(7-$AE$8),$AF121,1,1)/OFFSET(DATA!$F$6,BE$10,$AF121,1,1),0)</f>
        <v>0.68325791855203621</v>
      </c>
      <c r="BF121" s="190">
        <f ca="1">IF($AG121&gt;0,OFFSET(DATA!$F$6,BF$10+27*(7-$AE$8),$AF121,1,1)/OFFSET(DATA!$F$6,BF$10,$AF121,1,1),0)</f>
        <v>0.5357142857142857</v>
      </c>
      <c r="BG121" s="190">
        <f ca="1">IF($AG121&gt;0,OFFSET(DATA!$F$6,BG$10+27*(7-$AE$8),$AF121,1,1)/OFFSET(DATA!$F$6,BG$10,$AF121,1,1),0)</f>
        <v>0.68817204301075274</v>
      </c>
      <c r="BH121" s="190">
        <f ca="1">IF($AG121&gt;0,OFFSET(DATA!$F$6,BH$10+27*(7-$AE$8),$AF121,1,1)/OFFSET(DATA!$F$6,BH$10,$AF121,1,1),0)</f>
        <v>0.69735006973500702</v>
      </c>
      <c r="BI121" s="190">
        <f ca="1">IF($AG121&gt;0,OFFSET(DATA!$F$6,BI$10+27*(7-$AE$8),$AF121,1,1)/OFFSET(DATA!$F$6,BI$10,$AF121,1,1),0)</f>
        <v>0.77215189873417722</v>
      </c>
      <c r="BJ121" s="190">
        <f ca="1">IF($AG121&gt;0,OFFSET(DATA!$F$6,BJ$10+27*(7-$AE$8),$AF121,1,1)/OFFSET(DATA!$F$6,BJ$10,$AF121,1,1),0)</f>
        <v>0.61311475409836069</v>
      </c>
      <c r="BK121" s="190">
        <f ca="1">IF($AG121&gt;0,OFFSET(DATA!$F$6,BK$10+27*(7-$AE$8),$AF121,1,1)/OFFSET(DATA!$F$6,BK$10,$AF121,1,1),0)</f>
        <v>0.73945783132530118</v>
      </c>
      <c r="BL121" s="190">
        <f ca="1">IF($AG121&gt;0,OFFSET(DATA!$F$6,BL$10+27*(7-$AE$8),$AF121,1,1)/OFFSET(DATA!$F$6,BL$10,$AF121,1,1),0)</f>
        <v>0.31278538812785389</v>
      </c>
      <c r="BM121" s="190">
        <f ca="1">IF($AG121&gt;0,OFFSET(DATA!$F$6,BM$10+27*(7-$AE$8),$AF121,1,1)/OFFSET(DATA!$F$6,BM$10,$AF121,1,1),0)</f>
        <v>0.63907284768211925</v>
      </c>
      <c r="BN121" s="190">
        <f ca="1">IF($AG121&gt;0,OFFSET(DATA!$F$6,BN$10+27*(7-$AE$8),$AF121,1,1)/OFFSET(DATA!$F$6,BN$10,$AF121,1,1),0)</f>
        <v>0.87755102040816324</v>
      </c>
      <c r="BO121" s="190">
        <f ca="1">IF($AG121&gt;0,OFFSET(DATA!$F$6,BO$10+27*(7-$AE$8),$AF121,1,1)/OFFSET(DATA!$F$6,BO$10,$AF121,1,1),0)</f>
        <v>0.63039485766758496</v>
      </c>
      <c r="BP121" s="190">
        <f ca="1">IF($AG121&gt;0,OFFSET(DATA!$F$6,BP$10+27*(7-$AE$8),$AF121,1,1)/OFFSET(DATA!$F$6,BP$10,$AF121,1,1),0)</f>
        <v>0.65652173913043477</v>
      </c>
      <c r="BQ121" s="190">
        <f ca="1">IF($AG121&gt;0,OFFSET(DATA!$F$6,BQ$10+27*(7-$AE$8),$AF121,1,1)/OFFSET(DATA!$F$6,BQ$10,$AF121,1,1),0)</f>
        <v>0.6556291390728477</v>
      </c>
      <c r="BR121" s="190">
        <f ca="1">IF($AG121&gt;0,OFFSET(DATA!$F$6,BR$10+27*(7-$AE$8),$AF121,1,1)/OFFSET(DATA!$F$6,BR$10,$AF121,1,1),0)</f>
        <v>0.59079903147699753</v>
      </c>
      <c r="BS121" s="190">
        <f ca="1">IF($AG121&gt;0,OFFSET(DATA!$F$6,BS$10+27*(7-$AE$8),$AF121,1,1)/OFFSET(DATA!$F$6,BS$10,$AF121,1,1),0)</f>
        <v>0.67441860465116277</v>
      </c>
      <c r="BT121" s="190">
        <f ca="1">IF($AG121&gt;0,OFFSET(DATA!$F$6,BT$10+27*(7-$AE$8),$AF121,1,1)/OFFSET(DATA!$F$6,BT$10,$AF121,1,1),0)</f>
        <v>0.5053763440860215</v>
      </c>
      <c r="BU121" s="190">
        <f ca="1">IF($AG121&gt;0,OFFSET(DATA!$F$6,BU$10+27*(7-$AE$8),$AF121,1,1)/OFFSET(DATA!$F$6,BU$10,$AF121,1,1),0)</f>
        <v>0.60978835978835977</v>
      </c>
      <c r="BV121" s="190">
        <f ca="1">IF($AG121&gt;0,OFFSET(DATA!$F$6,BV$10+27*(7-$AE$8),$AF121,1,1)/OFFSET(DATA!$F$6,BV$10,$AF121,1,1),0)</f>
        <v>0.61621621621621625</v>
      </c>
      <c r="BW121" s="190">
        <f ca="1">IF($AG121&gt;0,OFFSET(DATA!$F$6,BW$10+27*(7-$AE$8),$AF121,1,1)/OFFSET(DATA!$F$6,BW$10,$AF121,1,1),0)</f>
        <v>0.66659975913287839</v>
      </c>
      <c r="BX121" s="190">
        <f ca="1">IF($AG121&gt;0,OFFSET(DATA!$F$6,BX$10+27*(7-$AE$8),$AF121,1,1)/OFFSET(DATA!$F$6,BX$10,$AF121,1,1),0)</f>
        <v>0.67301587301587307</v>
      </c>
    </row>
    <row r="122" spans="32:76" x14ac:dyDescent="0.2">
      <c r="AF122" s="166">
        <v>111</v>
      </c>
      <c r="AG122" s="96">
        <f ca="1">OFFSET(DATA!$F$6,$AF$10,$AF122,1,1)</f>
        <v>350</v>
      </c>
      <c r="AH122" s="190">
        <f ca="1">IF($AG122&gt;0,OFFSET(DATA!$F$6,$AF$10+27*AH$10,$AF122,1,1)/$AG122,0)</f>
        <v>0.54</v>
      </c>
      <c r="AI122" s="190">
        <f ca="1">IF($AG122&gt;0,OFFSET(DATA!$F$6,$AF$10+27*AI$10,$AF122,1,1)/$AG122,0)</f>
        <v>0</v>
      </c>
      <c r="AJ122" s="190">
        <f ca="1">IF($AG122&gt;0,OFFSET(DATA!$F$6,$AF$10+27*AJ$10,$AF122,1,1)/$AG122,0)</f>
        <v>0.10571428571428572</v>
      </c>
      <c r="AK122" s="190">
        <f ca="1">IF($AG122&gt;0,OFFSET(DATA!$F$6,$AF$10+27*AK$10,$AF122,1,1)/$AG122,0)</f>
        <v>9.1428571428571428E-2</v>
      </c>
      <c r="AL122" s="190">
        <f ca="1">IF($AG122&gt;0,OFFSET(DATA!$F$6,$AF$10+27*AL$10,$AF122,1,1)/$AG122,0)</f>
        <v>9.1428571428571428E-2</v>
      </c>
      <c r="AM122" s="190">
        <f ca="1">IF($AG122&gt;0,OFFSET(DATA!$F$6,$AF$10+27*AM$10,$AF122,1,1)/$AG122,0)</f>
        <v>0.04</v>
      </c>
      <c r="AN122" s="166">
        <f ca="1">OFFSET(DATA!$F$6,$AF$10+27*AN$10,$AF122,1,1)</f>
        <v>20</v>
      </c>
      <c r="AO122" s="166">
        <f t="shared" ca="1" si="3"/>
        <v>20</v>
      </c>
      <c r="AQ122" s="96">
        <f ca="1">OFFSET(DATA!$F$6,25,$AF122,1,1)</f>
        <v>18906</v>
      </c>
      <c r="AR122" s="190">
        <f ca="1">IF($AQ122&gt;0,OFFSET(DATA!$F$6,25+27*AR$10,$AF122,1,1)/$AQ122,0)</f>
        <v>0.62186607426213902</v>
      </c>
      <c r="AS122" s="190">
        <f ca="1">IF($AQ122&gt;0,OFFSET(DATA!$F$6,25+27*AS$10,$AF122,1,1)/$AQ122,0)</f>
        <v>9.4678937903311111E-3</v>
      </c>
      <c r="AT122" s="190">
        <f ca="1">IF($AQ122&gt;0,OFFSET(DATA!$F$6,25+27*AT$10,$AF122,1,1)/$AQ122,0)</f>
        <v>9.7482280757431497E-2</v>
      </c>
      <c r="AU122" s="190">
        <f ca="1">IF($AQ122&gt;0,OFFSET(DATA!$F$6,25+27*AU$10,$AF122,1,1)/$AQ122,0)</f>
        <v>5.4427165979054268E-2</v>
      </c>
      <c r="AV122" s="190">
        <f ca="1">IF($AQ122&gt;0,OFFSET(DATA!$F$6,25+27*AV$10,$AF122,1,1)/$AQ122,0)</f>
        <v>0.10070876970273987</v>
      </c>
      <c r="AW122" s="190">
        <f ca="1">IF($AQ122&gt;0,OFFSET(DATA!$F$6,25+27*AW$10,$AF122,1,1)/$AQ122,0)</f>
        <v>4.3901406960753203E-2</v>
      </c>
      <c r="AZ122" s="166">
        <f t="shared" ca="1" si="4"/>
        <v>20</v>
      </c>
      <c r="BA122" s="190">
        <f ca="1">IF($AG122&gt;0,OFFSET(DATA!$F$6,BA$10+27*(7-$AE$8),$AF122,1,1)/OFFSET(DATA!$F$6,BA$10,$AF122,1,1),0)</f>
        <v>0.54</v>
      </c>
      <c r="BB122" s="190">
        <f ca="1">IF($AG122&gt;0,OFFSET(DATA!$F$6,BB$10+27*(7-$AE$8),$AF122,1,1)/OFFSET(DATA!$F$6,BB$10,$AF122,1,1),0)</f>
        <v>0.54320987654320985</v>
      </c>
      <c r="BC122" s="190">
        <f ca="1">IF($AG122&gt;0,OFFSET(DATA!$F$6,BC$10+27*(7-$AE$8),$AF122,1,1)/OFFSET(DATA!$F$6,BC$10,$AF122,1,1),0)</f>
        <v>0.42857142857142855</v>
      </c>
      <c r="BD122" s="190">
        <f ca="1">IF($AG122&gt;0,OFFSET(DATA!$F$6,BD$10+27*(7-$AE$8),$AF122,1,1)/OFFSET(DATA!$F$6,BD$10,$AF122,1,1),0)</f>
        <v>0.52142857142857146</v>
      </c>
      <c r="BE122" s="190">
        <f ca="1">IF($AG122&gt;0,OFFSET(DATA!$F$6,BE$10+27*(7-$AE$8),$AF122,1,1)/OFFSET(DATA!$F$6,BE$10,$AF122,1,1),0)</f>
        <v>0.68736141906873616</v>
      </c>
      <c r="BF122" s="190">
        <f ca="1">IF($AG122&gt;0,OFFSET(DATA!$F$6,BF$10+27*(7-$AE$8),$AF122,1,1)/OFFSET(DATA!$F$6,BF$10,$AF122,1,1),0)</f>
        <v>0.57894736842105265</v>
      </c>
      <c r="BG122" s="190">
        <f ca="1">IF($AG122&gt;0,OFFSET(DATA!$F$6,BG$10+27*(7-$AE$8),$AF122,1,1)/OFFSET(DATA!$F$6,BG$10,$AF122,1,1),0)</f>
        <v>0.65500000000000003</v>
      </c>
      <c r="BH122" s="190">
        <f ca="1">IF($AG122&gt;0,OFFSET(DATA!$F$6,BH$10+27*(7-$AE$8),$AF122,1,1)/OFFSET(DATA!$F$6,BH$10,$AF122,1,1),0)</f>
        <v>0.68956043956043955</v>
      </c>
      <c r="BI122" s="190">
        <f ca="1">IF($AG122&gt;0,OFFSET(DATA!$F$6,BI$10+27*(7-$AE$8),$AF122,1,1)/OFFSET(DATA!$F$6,BI$10,$AF122,1,1),0)</f>
        <v>0.77631578947368418</v>
      </c>
      <c r="BJ122" s="190">
        <f ca="1">IF($AG122&gt;0,OFFSET(DATA!$F$6,BJ$10+27*(7-$AE$8),$AF122,1,1)/OFFSET(DATA!$F$6,BJ$10,$AF122,1,1),0)</f>
        <v>0.62126245847176076</v>
      </c>
      <c r="BK122" s="190">
        <f ca="1">IF($AG122&gt;0,OFFSET(DATA!$F$6,BK$10+27*(7-$AE$8),$AF122,1,1)/OFFSET(DATA!$F$6,BK$10,$AF122,1,1),0)</f>
        <v>0.72028985507246379</v>
      </c>
      <c r="BL122" s="190">
        <f ca="1">IF($AG122&gt;0,OFFSET(DATA!$F$6,BL$10+27*(7-$AE$8),$AF122,1,1)/OFFSET(DATA!$F$6,BL$10,$AF122,1,1),0)</f>
        <v>0.30248091603053434</v>
      </c>
      <c r="BM122" s="190">
        <f ca="1">IF($AG122&gt;0,OFFSET(DATA!$F$6,BM$10+27*(7-$AE$8),$AF122,1,1)/OFFSET(DATA!$F$6,BM$10,$AF122,1,1),0)</f>
        <v>0.65231788079470199</v>
      </c>
      <c r="BN122" s="190">
        <f ca="1">IF($AG122&gt;0,OFFSET(DATA!$F$6,BN$10+27*(7-$AE$8),$AF122,1,1)/OFFSET(DATA!$F$6,BN$10,$AF122,1,1),0)</f>
        <v>0.86471251409244643</v>
      </c>
      <c r="BO122" s="190">
        <f ca="1">IF($AG122&gt;0,OFFSET(DATA!$F$6,BO$10+27*(7-$AE$8),$AF122,1,1)/OFFSET(DATA!$F$6,BO$10,$AF122,1,1),0)</f>
        <v>0.65887404580152675</v>
      </c>
      <c r="BP122" s="190">
        <f ca="1">IF($AG122&gt;0,OFFSET(DATA!$F$6,BP$10+27*(7-$AE$8),$AF122,1,1)/OFFSET(DATA!$F$6,BP$10,$AF122,1,1),0)</f>
        <v>0.68432203389830504</v>
      </c>
      <c r="BQ122" s="190">
        <f ca="1">IF($AG122&gt;0,OFFSET(DATA!$F$6,BQ$10+27*(7-$AE$8),$AF122,1,1)/OFFSET(DATA!$F$6,BQ$10,$AF122,1,1),0)</f>
        <v>0.65897858319604607</v>
      </c>
      <c r="BR122" s="190">
        <f ca="1">IF($AG122&gt;0,OFFSET(DATA!$F$6,BR$10+27*(7-$AE$8),$AF122,1,1)/OFFSET(DATA!$F$6,BR$10,$AF122,1,1),0)</f>
        <v>0.60406091370558379</v>
      </c>
      <c r="BS122" s="190">
        <f ca="1">IF($AG122&gt;0,OFFSET(DATA!$F$6,BS$10+27*(7-$AE$8),$AF122,1,1)/OFFSET(DATA!$F$6,BS$10,$AF122,1,1),0)</f>
        <v>0.65116279069767447</v>
      </c>
      <c r="BT122" s="190">
        <f ca="1">IF($AG122&gt;0,OFFSET(DATA!$F$6,BT$10+27*(7-$AE$8),$AF122,1,1)/OFFSET(DATA!$F$6,BT$10,$AF122,1,1),0)</f>
        <v>0.52359208523592082</v>
      </c>
      <c r="BU122" s="190">
        <f ca="1">IF($AG122&gt;0,OFFSET(DATA!$F$6,BU$10+27*(7-$AE$8),$AF122,1,1)/OFFSET(DATA!$F$6,BU$10,$AF122,1,1),0)</f>
        <v>0.59894459102902375</v>
      </c>
      <c r="BV122" s="190">
        <f ca="1">IF($AG122&gt;0,OFFSET(DATA!$F$6,BV$10+27*(7-$AE$8),$AF122,1,1)/OFFSET(DATA!$F$6,BV$10,$AF122,1,1),0)</f>
        <v>0.62480620155038757</v>
      </c>
      <c r="BW122" s="190">
        <f ca="1">IF($AG122&gt;0,OFFSET(DATA!$F$6,BW$10+27*(7-$AE$8),$AF122,1,1)/OFFSET(DATA!$F$6,BW$10,$AF122,1,1),0)</f>
        <v>0.66546834431795487</v>
      </c>
      <c r="BX122" s="190">
        <f ca="1">IF($AG122&gt;0,OFFSET(DATA!$F$6,BX$10+27*(7-$AE$8),$AF122,1,1)/OFFSET(DATA!$F$6,BX$10,$AF122,1,1),0)</f>
        <v>0.6645962732919255</v>
      </c>
    </row>
    <row r="123" spans="32:76" x14ac:dyDescent="0.2">
      <c r="AF123" s="166">
        <v>112</v>
      </c>
      <c r="AG123" s="96">
        <f ca="1">OFFSET(DATA!$F$6,$AF$10,$AF123,1,1)</f>
        <v>334</v>
      </c>
      <c r="AH123" s="190">
        <f ca="1">IF($AG123&gt;0,OFFSET(DATA!$F$6,$AF$10+27*AH$10,$AF123,1,1)/$AG123,0)</f>
        <v>0.55688622754491013</v>
      </c>
      <c r="AI123" s="190">
        <f ca="1">IF($AG123&gt;0,OFFSET(DATA!$F$6,$AF$10+27*AI$10,$AF123,1,1)/$AG123,0)</f>
        <v>0</v>
      </c>
      <c r="AJ123" s="190">
        <f ca="1">IF($AG123&gt;0,OFFSET(DATA!$F$6,$AF$10+27*AJ$10,$AF123,1,1)/$AG123,0)</f>
        <v>0.10778443113772455</v>
      </c>
      <c r="AK123" s="190">
        <f ca="1">IF($AG123&gt;0,OFFSET(DATA!$F$6,$AF$10+27*AK$10,$AF123,1,1)/$AG123,0)</f>
        <v>0.10179640718562874</v>
      </c>
      <c r="AL123" s="190">
        <f ca="1">IF($AG123&gt;0,OFFSET(DATA!$F$6,$AF$10+27*AL$10,$AF123,1,1)/$AG123,0)</f>
        <v>8.3832335329341312E-2</v>
      </c>
      <c r="AM123" s="190">
        <f ca="1">IF($AG123&gt;0,OFFSET(DATA!$F$6,$AF$10+27*AM$10,$AF123,1,1)/$AG123,0)</f>
        <v>2.0958083832335328E-2</v>
      </c>
      <c r="AN123" s="166">
        <f ca="1">OFFSET(DATA!$F$6,$AF$10+27*AN$10,$AF123,1,1)</f>
        <v>20</v>
      </c>
      <c r="AO123" s="166">
        <f t="shared" ca="1" si="3"/>
        <v>20</v>
      </c>
      <c r="AQ123" s="96">
        <f ca="1">OFFSET(DATA!$F$6,25,$AF123,1,1)</f>
        <v>18967</v>
      </c>
      <c r="AR123" s="190">
        <f ca="1">IF($AQ123&gt;0,OFFSET(DATA!$F$6,25+27*AR$10,$AF123,1,1)/$AQ123,0)</f>
        <v>0.62403121210523538</v>
      </c>
      <c r="AS123" s="190">
        <f ca="1">IF($AQ123&gt;0,OFFSET(DATA!$F$6,25+27*AS$10,$AF123,1,1)/$AQ123,0)</f>
        <v>9.5956134338588076E-3</v>
      </c>
      <c r="AT123" s="190">
        <f ca="1">IF($AQ123&gt;0,OFFSET(DATA!$F$6,25+27*AT$10,$AF123,1,1)/$AQ123,0)</f>
        <v>9.9383139136394794E-2</v>
      </c>
      <c r="AU123" s="190">
        <f ca="1">IF($AQ123&gt;0,OFFSET(DATA!$F$6,25+27*AU$10,$AF123,1,1)/$AQ123,0)</f>
        <v>6.495492170612116E-2</v>
      </c>
      <c r="AV123" s="190">
        <f ca="1">IF($AQ123&gt;0,OFFSET(DATA!$F$6,25+27*AV$10,$AF123,1,1)/$AQ123,0)</f>
        <v>9.2212790636368433E-2</v>
      </c>
      <c r="AW123" s="190">
        <f ca="1">IF($AQ123&gt;0,OFFSET(DATA!$F$6,25+27*AW$10,$AF123,1,1)/$AQ123,0)</f>
        <v>3.6958928665577054E-2</v>
      </c>
      <c r="AZ123" s="166">
        <f t="shared" ca="1" si="4"/>
        <v>20</v>
      </c>
      <c r="BA123" s="190">
        <f ca="1">IF($AG123&gt;0,OFFSET(DATA!$F$6,BA$10+27*(7-$AE$8),$AF123,1,1)/OFFSET(DATA!$F$6,BA$10,$AF123,1,1),0)</f>
        <v>0.55688622754491013</v>
      </c>
      <c r="BB123" s="190">
        <f ca="1">IF($AG123&gt;0,OFFSET(DATA!$F$6,BB$10+27*(7-$AE$8),$AF123,1,1)/OFFSET(DATA!$F$6,BB$10,$AF123,1,1),0)</f>
        <v>0.54878048780487809</v>
      </c>
      <c r="BC123" s="190">
        <f ca="1">IF($AG123&gt;0,OFFSET(DATA!$F$6,BC$10+27*(7-$AE$8),$AF123,1,1)/OFFSET(DATA!$F$6,BC$10,$AF123,1,1),0)</f>
        <v>0.5</v>
      </c>
      <c r="BD123" s="190">
        <f ca="1">IF($AG123&gt;0,OFFSET(DATA!$F$6,BD$10+27*(7-$AE$8),$AF123,1,1)/OFFSET(DATA!$F$6,BD$10,$AF123,1,1),0)</f>
        <v>0.55944055944055948</v>
      </c>
      <c r="BE123" s="190">
        <f ca="1">IF($AG123&gt;0,OFFSET(DATA!$F$6,BE$10+27*(7-$AE$8),$AF123,1,1)/OFFSET(DATA!$F$6,BE$10,$AF123,1,1),0)</f>
        <v>0.69710467706013368</v>
      </c>
      <c r="BF123" s="190">
        <f ca="1">IF($AG123&gt;0,OFFSET(DATA!$F$6,BF$10+27*(7-$AE$8),$AF123,1,1)/OFFSET(DATA!$F$6,BF$10,$AF123,1,1),0)</f>
        <v>0.57377049180327866</v>
      </c>
      <c r="BG123" s="190">
        <f ca="1">IF($AG123&gt;0,OFFSET(DATA!$F$6,BG$10+27*(7-$AE$8),$AF123,1,1)/OFFSET(DATA!$F$6,BG$10,$AF123,1,1),0)</f>
        <v>0.64319248826291076</v>
      </c>
      <c r="BH123" s="190">
        <f ca="1">IF($AG123&gt;0,OFFSET(DATA!$F$6,BH$10+27*(7-$AE$8),$AF123,1,1)/OFFSET(DATA!$F$6,BH$10,$AF123,1,1),0)</f>
        <v>0.6875</v>
      </c>
      <c r="BI123" s="190">
        <f ca="1">IF($AG123&gt;0,OFFSET(DATA!$F$6,BI$10+27*(7-$AE$8),$AF123,1,1)/OFFSET(DATA!$F$6,BI$10,$AF123,1,1),0)</f>
        <v>0.78</v>
      </c>
      <c r="BJ123" s="190">
        <f ca="1">IF($AG123&gt;0,OFFSET(DATA!$F$6,BJ$10+27*(7-$AE$8),$AF123,1,1)/OFFSET(DATA!$F$6,BJ$10,$AF123,1,1),0)</f>
        <v>0.63087248322147649</v>
      </c>
      <c r="BK123" s="190">
        <f ca="1">IF($AG123&gt;0,OFFSET(DATA!$F$6,BK$10+27*(7-$AE$8),$AF123,1,1)/OFFSET(DATA!$F$6,BK$10,$AF123,1,1),0)</f>
        <v>0.72253521126760567</v>
      </c>
      <c r="BL123" s="190">
        <f ca="1">IF($AG123&gt;0,OFFSET(DATA!$F$6,BL$10+27*(7-$AE$8),$AF123,1,1)/OFFSET(DATA!$F$6,BL$10,$AF123,1,1),0)</f>
        <v>0.31324110671936761</v>
      </c>
      <c r="BM123" s="190">
        <f ca="1">IF($AG123&gt;0,OFFSET(DATA!$F$6,BM$10+27*(7-$AE$8),$AF123,1,1)/OFFSET(DATA!$F$6,BM$10,$AF123,1,1),0)</f>
        <v>0.68813559322033901</v>
      </c>
      <c r="BN123" s="190">
        <f ca="1">IF($AG123&gt;0,OFFSET(DATA!$F$6,BN$10+27*(7-$AE$8),$AF123,1,1)/OFFSET(DATA!$F$6,BN$10,$AF123,1,1),0)</f>
        <v>0.87913340935005702</v>
      </c>
      <c r="BO123" s="190">
        <f ca="1">IF($AG123&gt;0,OFFSET(DATA!$F$6,BO$10+27*(7-$AE$8),$AF123,1,1)/OFFSET(DATA!$F$6,BO$10,$AF123,1,1),0)</f>
        <v>0.67536231884057973</v>
      </c>
      <c r="BP123" s="190">
        <f ca="1">IF($AG123&gt;0,OFFSET(DATA!$F$6,BP$10+27*(7-$AE$8),$AF123,1,1)/OFFSET(DATA!$F$6,BP$10,$AF123,1,1),0)</f>
        <v>0.69133192389006337</v>
      </c>
      <c r="BQ123" s="190">
        <f ca="1">IF($AG123&gt;0,OFFSET(DATA!$F$6,BQ$10+27*(7-$AE$8),$AF123,1,1)/OFFSET(DATA!$F$6,BQ$10,$AF123,1,1),0)</f>
        <v>0.63784665579119082</v>
      </c>
      <c r="BR123" s="190">
        <f ca="1">IF($AG123&gt;0,OFFSET(DATA!$F$6,BR$10+27*(7-$AE$8),$AF123,1,1)/OFFSET(DATA!$F$6,BR$10,$AF123,1,1),0)</f>
        <v>0.64893617021276595</v>
      </c>
      <c r="BS123" s="190">
        <f ca="1">IF($AG123&gt;0,OFFSET(DATA!$F$6,BS$10+27*(7-$AE$8),$AF123,1,1)/OFFSET(DATA!$F$6,BS$10,$AF123,1,1),0)</f>
        <v>0.62222222222222223</v>
      </c>
      <c r="BT123" s="190">
        <f ca="1">IF($AG123&gt;0,OFFSET(DATA!$F$6,BT$10+27*(7-$AE$8),$AF123,1,1)/OFFSET(DATA!$F$6,BT$10,$AF123,1,1),0)</f>
        <v>0.49844236760124611</v>
      </c>
      <c r="BU123" s="190">
        <f ca="1">IF($AG123&gt;0,OFFSET(DATA!$F$6,BU$10+27*(7-$AE$8),$AF123,1,1)/OFFSET(DATA!$F$6,BU$10,$AF123,1,1),0)</f>
        <v>0.59526938239159</v>
      </c>
      <c r="BV123" s="190">
        <f ca="1">IF($AG123&gt;0,OFFSET(DATA!$F$6,BV$10+27*(7-$AE$8),$AF123,1,1)/OFFSET(DATA!$F$6,BV$10,$AF123,1,1),0)</f>
        <v>0.62732919254658381</v>
      </c>
      <c r="BW123" s="190">
        <f ca="1">IF($AG123&gt;0,OFFSET(DATA!$F$6,BW$10+27*(7-$AE$8),$AF123,1,1)/OFFSET(DATA!$F$6,BW$10,$AF123,1,1),0)</f>
        <v>0.65137262430408904</v>
      </c>
      <c r="BX123" s="190">
        <f ca="1">IF($AG123&gt;0,OFFSET(DATA!$F$6,BX$10+27*(7-$AE$8),$AF123,1,1)/OFFSET(DATA!$F$6,BX$10,$AF123,1,1),0)</f>
        <v>0.65349544072948329</v>
      </c>
    </row>
    <row r="124" spans="32:76" x14ac:dyDescent="0.2">
      <c r="AF124" s="166">
        <v>113</v>
      </c>
      <c r="AG124" s="96">
        <f ca="1">OFFSET(DATA!$F$6,$AF$10,$AF124,1,1)</f>
        <v>333</v>
      </c>
      <c r="AH124" s="190">
        <f ca="1">IF($AG124&gt;0,OFFSET(DATA!$F$6,$AF$10+27*AH$10,$AF124,1,1)/$AG124,0)</f>
        <v>0.57357357357357353</v>
      </c>
      <c r="AI124" s="190">
        <f ca="1">IF($AG124&gt;0,OFFSET(DATA!$F$6,$AF$10+27*AI$10,$AF124,1,1)/$AG124,0)</f>
        <v>0</v>
      </c>
      <c r="AJ124" s="190">
        <f ca="1">IF($AG124&gt;0,OFFSET(DATA!$F$6,$AF$10+27*AJ$10,$AF124,1,1)/$AG124,0)</f>
        <v>0.11411411411411411</v>
      </c>
      <c r="AK124" s="190">
        <f ca="1">IF($AG124&gt;0,OFFSET(DATA!$F$6,$AF$10+27*AK$10,$AF124,1,1)/$AG124,0)</f>
        <v>0.10510510510510511</v>
      </c>
      <c r="AL124" s="190">
        <f ca="1">IF($AG124&gt;0,OFFSET(DATA!$F$6,$AF$10+27*AL$10,$AF124,1,1)/$AG124,0)</f>
        <v>6.6066066066066062E-2</v>
      </c>
      <c r="AM124" s="190">
        <f ca="1">IF($AG124&gt;0,OFFSET(DATA!$F$6,$AF$10+27*AM$10,$AF124,1,1)/$AG124,0)</f>
        <v>2.4024024024024024E-2</v>
      </c>
      <c r="AN124" s="166">
        <f ca="1">OFFSET(DATA!$F$6,$AF$10+27*AN$10,$AF124,1,1)</f>
        <v>19</v>
      </c>
      <c r="AO124" s="166">
        <f t="shared" ca="1" si="3"/>
        <v>19</v>
      </c>
      <c r="AQ124" s="96">
        <f ca="1">OFFSET(DATA!$F$6,25,$AF124,1,1)</f>
        <v>18887</v>
      </c>
      <c r="AR124" s="190">
        <f ca="1">IF($AQ124&gt;0,OFFSET(DATA!$F$6,25+27*AR$10,$AF124,1,1)/$AQ124,0)</f>
        <v>0.63228675808757351</v>
      </c>
      <c r="AS124" s="190">
        <f ca="1">IF($AQ124&gt;0,OFFSET(DATA!$F$6,25+27*AS$10,$AF124,1,1)/$AQ124,0)</f>
        <v>1.0536347752422301E-2</v>
      </c>
      <c r="AT124" s="190">
        <f ca="1">IF($AQ124&gt;0,OFFSET(DATA!$F$6,25+27*AT$10,$AF124,1,1)/$AQ124,0)</f>
        <v>0.10038650923915921</v>
      </c>
      <c r="AU124" s="190">
        <f ca="1">IF($AQ124&gt;0,OFFSET(DATA!$F$6,25+27*AU$10,$AF124,1,1)/$AQ124,0)</f>
        <v>5.9141208238470903E-2</v>
      </c>
      <c r="AV124" s="190">
        <f ca="1">IF($AQ124&gt;0,OFFSET(DATA!$F$6,25+27*AV$10,$AF124,1,1)/$AQ124,0)</f>
        <v>9.4403558002859114E-2</v>
      </c>
      <c r="AW124" s="190">
        <f ca="1">IF($AQ124&gt;0,OFFSET(DATA!$F$6,25+27*AW$10,$AF124,1,1)/$AQ124,0)</f>
        <v>3.4203420342034205E-2</v>
      </c>
      <c r="AZ124" s="166">
        <f t="shared" ca="1" si="4"/>
        <v>19</v>
      </c>
      <c r="BA124" s="190">
        <f ca="1">IF($AG124&gt;0,OFFSET(DATA!$F$6,BA$10+27*(7-$AE$8),$AF124,1,1)/OFFSET(DATA!$F$6,BA$10,$AF124,1,1),0)</f>
        <v>0.57357357357357353</v>
      </c>
      <c r="BB124" s="190">
        <f ca="1">IF($AG124&gt;0,OFFSET(DATA!$F$6,BB$10+27*(7-$AE$8),$AF124,1,1)/OFFSET(DATA!$F$6,BB$10,$AF124,1,1),0)</f>
        <v>0.60759493670886078</v>
      </c>
      <c r="BC124" s="190">
        <f ca="1">IF($AG124&gt;0,OFFSET(DATA!$F$6,BC$10+27*(7-$AE$8),$AF124,1,1)/OFFSET(DATA!$F$6,BC$10,$AF124,1,1),0)</f>
        <v>0.45833333333333331</v>
      </c>
      <c r="BD124" s="190">
        <f ca="1">IF($AG124&gt;0,OFFSET(DATA!$F$6,BD$10+27*(7-$AE$8),$AF124,1,1)/OFFSET(DATA!$F$6,BD$10,$AF124,1,1),0)</f>
        <v>0.56081081081081086</v>
      </c>
      <c r="BE124" s="190">
        <f ca="1">IF($AG124&gt;0,OFFSET(DATA!$F$6,BE$10+27*(7-$AE$8),$AF124,1,1)/OFFSET(DATA!$F$6,BE$10,$AF124,1,1),0)</f>
        <v>0.72157772621809746</v>
      </c>
      <c r="BF124" s="190">
        <f ca="1">IF($AG124&gt;0,OFFSET(DATA!$F$6,BF$10+27*(7-$AE$8),$AF124,1,1)/OFFSET(DATA!$F$6,BF$10,$AF124,1,1),0)</f>
        <v>0.5714285714285714</v>
      </c>
      <c r="BG124" s="190">
        <f ca="1">IF($AG124&gt;0,OFFSET(DATA!$F$6,BG$10+27*(7-$AE$8),$AF124,1,1)/OFFSET(DATA!$F$6,BG$10,$AF124,1,1),0)</f>
        <v>0.65094339622641506</v>
      </c>
      <c r="BH124" s="190">
        <f ca="1">IF($AG124&gt;0,OFFSET(DATA!$F$6,BH$10+27*(7-$AE$8),$AF124,1,1)/OFFSET(DATA!$F$6,BH$10,$AF124,1,1),0)</f>
        <v>0.67622377622377627</v>
      </c>
      <c r="BI124" s="190">
        <f ca="1">IF($AG124&gt;0,OFFSET(DATA!$F$6,BI$10+27*(7-$AE$8),$AF124,1,1)/OFFSET(DATA!$F$6,BI$10,$AF124,1,1),0)</f>
        <v>0.75352112676056338</v>
      </c>
      <c r="BJ124" s="190">
        <f ca="1">IF($AG124&gt;0,OFFSET(DATA!$F$6,BJ$10+27*(7-$AE$8),$AF124,1,1)/OFFSET(DATA!$F$6,BJ$10,$AF124,1,1),0)</f>
        <v>0.62328767123287676</v>
      </c>
      <c r="BK124" s="190">
        <f ca="1">IF($AG124&gt;0,OFFSET(DATA!$F$6,BK$10+27*(7-$AE$8),$AF124,1,1)/OFFSET(DATA!$F$6,BK$10,$AF124,1,1),0)</f>
        <v>0.72701949860724235</v>
      </c>
      <c r="BL124" s="190">
        <f ca="1">IF($AG124&gt;0,OFFSET(DATA!$F$6,BL$10+27*(7-$AE$8),$AF124,1,1)/OFFSET(DATA!$F$6,BL$10,$AF124,1,1),0)</f>
        <v>0.33281653746770024</v>
      </c>
      <c r="BM124" s="190">
        <f ca="1">IF($AG124&gt;0,OFFSET(DATA!$F$6,BM$10+27*(7-$AE$8),$AF124,1,1)/OFFSET(DATA!$F$6,BM$10,$AF124,1,1),0)</f>
        <v>0.65245901639344261</v>
      </c>
      <c r="BN124" s="190">
        <f ca="1">IF($AG124&gt;0,OFFSET(DATA!$F$6,BN$10+27*(7-$AE$8),$AF124,1,1)/OFFSET(DATA!$F$6,BN$10,$AF124,1,1),0)</f>
        <v>0.88800000000000001</v>
      </c>
      <c r="BO124" s="190">
        <f ca="1">IF($AG124&gt;0,OFFSET(DATA!$F$6,BO$10+27*(7-$AE$8),$AF124,1,1)/OFFSET(DATA!$F$6,BO$10,$AF124,1,1),0)</f>
        <v>0.69000482858522449</v>
      </c>
      <c r="BP124" s="190">
        <f ca="1">IF($AG124&gt;0,OFFSET(DATA!$F$6,BP$10+27*(7-$AE$8),$AF124,1,1)/OFFSET(DATA!$F$6,BP$10,$AF124,1,1),0)</f>
        <v>0.71063829787234045</v>
      </c>
      <c r="BQ124" s="190">
        <f ca="1">IF($AG124&gt;0,OFFSET(DATA!$F$6,BQ$10+27*(7-$AE$8),$AF124,1,1)/OFFSET(DATA!$F$6,BQ$10,$AF124,1,1),0)</f>
        <v>0.6512</v>
      </c>
      <c r="BR124" s="190">
        <f ca="1">IF($AG124&gt;0,OFFSET(DATA!$F$6,BR$10+27*(7-$AE$8),$AF124,1,1)/OFFSET(DATA!$F$6,BR$10,$AF124,1,1),0)</f>
        <v>0.63200000000000001</v>
      </c>
      <c r="BS124" s="190">
        <f ca="1">IF($AG124&gt;0,OFFSET(DATA!$F$6,BS$10+27*(7-$AE$8),$AF124,1,1)/OFFSET(DATA!$F$6,BS$10,$AF124,1,1),0)</f>
        <v>0.61702127659574468</v>
      </c>
      <c r="BT124" s="190">
        <f ca="1">IF($AG124&gt;0,OFFSET(DATA!$F$6,BT$10+27*(7-$AE$8),$AF124,1,1)/OFFSET(DATA!$F$6,BT$10,$AF124,1,1),0)</f>
        <v>0.50651465798045603</v>
      </c>
      <c r="BU124" s="190">
        <f ca="1">IF($AG124&gt;0,OFFSET(DATA!$F$6,BU$10+27*(7-$AE$8),$AF124,1,1)/OFFSET(DATA!$F$6,BU$10,$AF124,1,1),0)</f>
        <v>0.62222222222222223</v>
      </c>
      <c r="BV124" s="190">
        <f ca="1">IF($AG124&gt;0,OFFSET(DATA!$F$6,BV$10+27*(7-$AE$8),$AF124,1,1)/OFFSET(DATA!$F$6,BV$10,$AF124,1,1),0)</f>
        <v>0.6510121457489878</v>
      </c>
      <c r="BW124" s="190">
        <f ca="1">IF($AG124&gt;0,OFFSET(DATA!$F$6,BW$10+27*(7-$AE$8),$AF124,1,1)/OFFSET(DATA!$F$6,BW$10,$AF124,1,1),0)</f>
        <v>0.64795343597446486</v>
      </c>
      <c r="BX124" s="190">
        <f ca="1">IF($AG124&gt;0,OFFSET(DATA!$F$6,BX$10+27*(7-$AE$8),$AF124,1,1)/OFFSET(DATA!$F$6,BX$10,$AF124,1,1),0)</f>
        <v>0.68111455108359131</v>
      </c>
    </row>
    <row r="125" spans="32:76" x14ac:dyDescent="0.2">
      <c r="AF125" s="166">
        <v>114</v>
      </c>
      <c r="AG125" s="96">
        <f ca="1">OFFSET(DATA!$F$6,$AF$10,$AF125,1,1)</f>
        <v>304</v>
      </c>
      <c r="AH125" s="190">
        <f ca="1">IF($AG125&gt;0,OFFSET(DATA!$F$6,$AF$10+27*AH$10,$AF125,1,1)/$AG125,0)</f>
        <v>0.58552631578947367</v>
      </c>
      <c r="AI125" s="190">
        <f ca="1">IF($AG125&gt;0,OFFSET(DATA!$F$6,$AF$10+27*AI$10,$AF125,1,1)/$AG125,0)</f>
        <v>0</v>
      </c>
      <c r="AJ125" s="190">
        <f ca="1">IF($AG125&gt;0,OFFSET(DATA!$F$6,$AF$10+27*AJ$10,$AF125,1,1)/$AG125,0)</f>
        <v>0.10855263157894737</v>
      </c>
      <c r="AK125" s="190">
        <f ca="1">IF($AG125&gt;0,OFFSET(DATA!$F$6,$AF$10+27*AK$10,$AF125,1,1)/$AG125,0)</f>
        <v>9.8684210526315791E-2</v>
      </c>
      <c r="AL125" s="190">
        <f ca="1">IF($AG125&gt;0,OFFSET(DATA!$F$6,$AF$10+27*AL$10,$AF125,1,1)/$AG125,0)</f>
        <v>5.5921052631578948E-2</v>
      </c>
      <c r="AM125" s="190">
        <f ca="1">IF($AG125&gt;0,OFFSET(DATA!$F$6,$AF$10+27*AM$10,$AF125,1,1)/$AG125,0)</f>
        <v>2.6315789473684209E-2</v>
      </c>
      <c r="AN125" s="166">
        <f ca="1">OFFSET(DATA!$F$6,$AF$10+27*AN$10,$AF125,1,1)</f>
        <v>20</v>
      </c>
      <c r="AO125" s="166">
        <f t="shared" ca="1" si="3"/>
        <v>20</v>
      </c>
      <c r="AQ125" s="96">
        <f ca="1">OFFSET(DATA!$F$6,25,$AF125,1,1)</f>
        <v>17362</v>
      </c>
      <c r="AR125" s="190">
        <f ca="1">IF($AQ125&gt;0,OFFSET(DATA!$F$6,25+27*AR$10,$AF125,1,1)/$AQ125,0)</f>
        <v>0.63299159083054946</v>
      </c>
      <c r="AS125" s="190">
        <f ca="1">IF($AQ125&gt;0,OFFSET(DATA!$F$6,25+27*AS$10,$AF125,1,1)/$AQ125,0)</f>
        <v>1.0828245593825597E-2</v>
      </c>
      <c r="AT125" s="190">
        <f ca="1">IF($AQ125&gt;0,OFFSET(DATA!$F$6,25+27*AT$10,$AF125,1,1)/$AQ125,0)</f>
        <v>0.10338670660062205</v>
      </c>
      <c r="AU125" s="190">
        <f ca="1">IF($AQ125&gt;0,OFFSET(DATA!$F$6,25+27*AU$10,$AF125,1,1)/$AQ125,0)</f>
        <v>5.523557193871674E-2</v>
      </c>
      <c r="AV125" s="190">
        <f ca="1">IF($AQ125&gt;0,OFFSET(DATA!$F$6,25+27*AV$10,$AF125,1,1)/$AQ125,0)</f>
        <v>8.6971547056790693E-2</v>
      </c>
      <c r="AW125" s="190">
        <f ca="1">IF($AQ125&gt;0,OFFSET(DATA!$F$6,25+27*AW$10,$AF125,1,1)/$AQ125,0)</f>
        <v>3.7207694966017738E-2</v>
      </c>
      <c r="AZ125" s="166">
        <f t="shared" ca="1" si="4"/>
        <v>18</v>
      </c>
      <c r="BA125" s="190">
        <f ca="1">IF($AG125&gt;0,OFFSET(DATA!$F$6,BA$10+27*(7-$AE$8),$AF125,1,1)/OFFSET(DATA!$F$6,BA$10,$AF125,1,1),0)</f>
        <v>0.58552631578947367</v>
      </c>
      <c r="BB125" s="190">
        <f ca="1">IF($AG125&gt;0,OFFSET(DATA!$F$6,BB$10+27*(7-$AE$8),$AF125,1,1)/OFFSET(DATA!$F$6,BB$10,$AF125,1,1),0)</f>
        <v>0.54794520547945202</v>
      </c>
      <c r="BC125" s="190">
        <f ca="1">IF($AG125&gt;0,OFFSET(DATA!$F$6,BC$10+27*(7-$AE$8),$AF125,1,1)/OFFSET(DATA!$F$6,BC$10,$AF125,1,1),0)</f>
        <v>0.5</v>
      </c>
      <c r="BD125" s="190">
        <f ca="1">IF($AG125&gt;0,OFFSET(DATA!$F$6,BD$10+27*(7-$AE$8),$AF125,1,1)/OFFSET(DATA!$F$6,BD$10,$AF125,1,1),0)</f>
        <v>0.5611510791366906</v>
      </c>
      <c r="BE125" s="190">
        <f ca="1">IF($AG125&gt;0,OFFSET(DATA!$F$6,BE$10+27*(7-$AE$8),$AF125,1,1)/OFFSET(DATA!$F$6,BE$10,$AF125,1,1),0)</f>
        <v>0.70499999999999996</v>
      </c>
      <c r="BF125" s="190">
        <f ca="1">IF($AG125&gt;0,OFFSET(DATA!$F$6,BF$10+27*(7-$AE$8),$AF125,1,1)/OFFSET(DATA!$F$6,BF$10,$AF125,1,1),0)</f>
        <v>0.56190476190476191</v>
      </c>
      <c r="BG125" s="190">
        <f ca="1">IF($AG125&gt;0,OFFSET(DATA!$F$6,BG$10+27*(7-$AE$8),$AF125,1,1)/OFFSET(DATA!$F$6,BG$10,$AF125,1,1),0)</f>
        <v>0.68041237113402064</v>
      </c>
      <c r="BH125" s="190">
        <f ca="1">IF($AG125&gt;0,OFFSET(DATA!$F$6,BH$10+27*(7-$AE$8),$AF125,1,1)/OFFSET(DATA!$F$6,BH$10,$AF125,1,1),0)</f>
        <v>0.65194996320824139</v>
      </c>
      <c r="BI125" s="190">
        <f ca="1">IF($AG125&gt;0,OFFSET(DATA!$F$6,BI$10+27*(7-$AE$8),$AF125,1,1)/OFFSET(DATA!$F$6,BI$10,$AF125,1,1),0)</f>
        <v>0.76470588235294112</v>
      </c>
      <c r="BJ125" s="190">
        <f ca="1">IF($AG125&gt;0,OFFSET(DATA!$F$6,BJ$10+27*(7-$AE$8),$AF125,1,1)/OFFSET(DATA!$F$6,BJ$10,$AF125,1,1),0)</f>
        <v>0.61176470588235299</v>
      </c>
      <c r="BK125" s="190">
        <f ca="1">IF($AG125&gt;0,OFFSET(DATA!$F$6,BK$10+27*(7-$AE$8),$AF125,1,1)/OFFSET(DATA!$F$6,BK$10,$AF125,1,1),0)</f>
        <v>0.71361502347417838</v>
      </c>
      <c r="BL125" s="190">
        <f ca="1">IF($AG125&gt;0,OFFSET(DATA!$F$6,BL$10+27*(7-$AE$8),$AF125,1,1)/OFFSET(DATA!$F$6,BL$10,$AF125,1,1),0)</f>
        <v>0.32354601919819309</v>
      </c>
      <c r="BM125" s="190">
        <f ca="1">IF($AG125&gt;0,OFFSET(DATA!$F$6,BM$10+27*(7-$AE$8),$AF125,1,1)/OFFSET(DATA!$F$6,BM$10,$AF125,1,1),0)</f>
        <v>0.64965986394557829</v>
      </c>
      <c r="BN125" s="190">
        <f ca="1">IF($AG125&gt;0,OFFSET(DATA!$F$6,BN$10+27*(7-$AE$8),$AF125,1,1)/OFFSET(DATA!$F$6,BN$10,$AF125,1,1),0)</f>
        <v>0.87057387057387059</v>
      </c>
      <c r="BO125" s="190">
        <f ca="1">IF($AG125&gt;0,OFFSET(DATA!$F$6,BO$10+27*(7-$AE$8),$AF125,1,1)/OFFSET(DATA!$F$6,BO$10,$AF125,1,1),0)</f>
        <v>0.68601036269430049</v>
      </c>
      <c r="BP125" s="190">
        <f ca="1">IF($AG125&gt;0,OFFSET(DATA!$F$6,BP$10+27*(7-$AE$8),$AF125,1,1)/OFFSET(DATA!$F$6,BP$10,$AF125,1,1),0)</f>
        <v>0.71215880893300243</v>
      </c>
      <c r="BQ125" s="190">
        <f ca="1">IF($AG125&gt;0,OFFSET(DATA!$F$6,BQ$10+27*(7-$AE$8),$AF125,1,1)/OFFSET(DATA!$F$6,BQ$10,$AF125,1,1),0)</f>
        <v>0.6418685121107266</v>
      </c>
      <c r="BR125" s="190">
        <f ca="1">IF($AG125&gt;0,OFFSET(DATA!$F$6,BR$10+27*(7-$AE$8),$AF125,1,1)/OFFSET(DATA!$F$6,BR$10,$AF125,1,1),0)</f>
        <v>0.61838440111420612</v>
      </c>
      <c r="BS125" s="190">
        <f ca="1">IF($AG125&gt;0,OFFSET(DATA!$F$6,BS$10+27*(7-$AE$8),$AF125,1,1)/OFFSET(DATA!$F$6,BS$10,$AF125,1,1),0)</f>
        <v>0.72972972972972971</v>
      </c>
      <c r="BT125" s="190">
        <f ca="1">IF($AG125&gt;0,OFFSET(DATA!$F$6,BT$10+27*(7-$AE$8),$AF125,1,1)/OFFSET(DATA!$F$6,BT$10,$AF125,1,1),0)</f>
        <v>0.52982456140350875</v>
      </c>
      <c r="BU125" s="190">
        <f ca="1">IF($AG125&gt;0,OFFSET(DATA!$F$6,BU$10+27*(7-$AE$8),$AF125,1,1)/OFFSET(DATA!$F$6,BU$10,$AF125,1,1),0)</f>
        <v>0.61944444444444446</v>
      </c>
      <c r="BV125" s="190">
        <f ca="1">IF($AG125&gt;0,OFFSET(DATA!$F$6,BV$10+27*(7-$AE$8),$AF125,1,1)/OFFSET(DATA!$F$6,BV$10,$AF125,1,1),0)</f>
        <v>0.66608391608391604</v>
      </c>
      <c r="BW125" s="190">
        <f ca="1">IF($AG125&gt;0,OFFSET(DATA!$F$6,BW$10+27*(7-$AE$8),$AF125,1,1)/OFFSET(DATA!$F$6,BW$10,$AF125,1,1),0)</f>
        <v>0.66219839142091153</v>
      </c>
      <c r="BX125" s="190">
        <f ca="1">IF($AG125&gt;0,OFFSET(DATA!$F$6,BX$10+27*(7-$AE$8),$AF125,1,1)/OFFSET(DATA!$F$6,BX$10,$AF125,1,1),0)</f>
        <v>0.68817204301075274</v>
      </c>
    </row>
    <row r="126" spans="32:76" x14ac:dyDescent="0.2">
      <c r="AF126" s="166">
        <v>115</v>
      </c>
      <c r="AG126" s="96">
        <f ca="1">OFFSET(DATA!$F$6,$AF$10,$AF126,1,1)</f>
        <v>303</v>
      </c>
      <c r="AH126" s="190">
        <f ca="1">IF($AG126&gt;0,OFFSET(DATA!$F$6,$AF$10+27*AH$10,$AF126,1,1)/$AG126,0)</f>
        <v>0.56765676567656764</v>
      </c>
      <c r="AI126" s="190">
        <f ca="1">IF($AG126&gt;0,OFFSET(DATA!$F$6,$AF$10+27*AI$10,$AF126,1,1)/$AG126,0)</f>
        <v>0</v>
      </c>
      <c r="AJ126" s="190">
        <f ca="1">IF($AG126&gt;0,OFFSET(DATA!$F$6,$AF$10+27*AJ$10,$AF126,1,1)/$AG126,0)</f>
        <v>0.11221122112211221</v>
      </c>
      <c r="AK126" s="190">
        <f ca="1">IF($AG126&gt;0,OFFSET(DATA!$F$6,$AF$10+27*AK$10,$AF126,1,1)/$AG126,0)</f>
        <v>6.9306930693069313E-2</v>
      </c>
      <c r="AL126" s="190">
        <f ca="1">IF($AG126&gt;0,OFFSET(DATA!$F$6,$AF$10+27*AL$10,$AF126,1,1)/$AG126,0)</f>
        <v>8.2508250825082508E-2</v>
      </c>
      <c r="AM126" s="190">
        <f ca="1">IF($AG126&gt;0,OFFSET(DATA!$F$6,$AF$10+27*AM$10,$AF126,1,1)/$AG126,0)</f>
        <v>3.3003300330033E-2</v>
      </c>
      <c r="AN126" s="166">
        <f ca="1">OFFSET(DATA!$F$6,$AF$10+27*AN$10,$AF126,1,1)</f>
        <v>20</v>
      </c>
      <c r="AO126" s="166">
        <f t="shared" ca="1" si="3"/>
        <v>20</v>
      </c>
      <c r="AQ126" s="96">
        <f ca="1">OFFSET(DATA!$F$6,25,$AF126,1,1)</f>
        <v>17274</v>
      </c>
      <c r="AR126" s="190">
        <f ca="1">IF($AQ126&gt;0,OFFSET(DATA!$F$6,25+27*AR$10,$AF126,1,1)/$AQ126,0)</f>
        <v>0.63731619775384973</v>
      </c>
      <c r="AS126" s="190">
        <f ca="1">IF($AQ126&gt;0,OFFSET(DATA!$F$6,25+27*AS$10,$AF126,1,1)/$AQ126,0)</f>
        <v>1.0709737177260623E-2</v>
      </c>
      <c r="AT126" s="190">
        <f ca="1">IF($AQ126&gt;0,OFFSET(DATA!$F$6,25+27*AT$10,$AF126,1,1)/$AQ126,0)</f>
        <v>0.10472386245224036</v>
      </c>
      <c r="AU126" s="190">
        <f ca="1">IF($AQ126&gt;0,OFFSET(DATA!$F$6,25+27*AU$10,$AF126,1,1)/$AQ126,0)</f>
        <v>5.3548685886303113E-2</v>
      </c>
      <c r="AV126" s="190">
        <f ca="1">IF($AQ126&gt;0,OFFSET(DATA!$F$6,25+27*AV$10,$AF126,1,1)/$AQ126,0)</f>
        <v>8.0872988306124813E-2</v>
      </c>
      <c r="AW126" s="190">
        <f ca="1">IF($AQ126&gt;0,OFFSET(DATA!$F$6,25+27*AW$10,$AF126,1,1)/$AQ126,0)</f>
        <v>3.2939678128979973E-2</v>
      </c>
      <c r="AZ126" s="166">
        <f t="shared" ca="1" si="4"/>
        <v>20</v>
      </c>
      <c r="BA126" s="190">
        <f ca="1">IF($AG126&gt;0,OFFSET(DATA!$F$6,BA$10+27*(7-$AE$8),$AF126,1,1)/OFFSET(DATA!$F$6,BA$10,$AF126,1,1),0)</f>
        <v>0.56765676567656764</v>
      </c>
      <c r="BB126" s="190">
        <f ca="1">IF($AG126&gt;0,OFFSET(DATA!$F$6,BB$10+27*(7-$AE$8),$AF126,1,1)/OFFSET(DATA!$F$6,BB$10,$AF126,1,1),0)</f>
        <v>0.59154929577464788</v>
      </c>
      <c r="BC126" s="190">
        <f ca="1">IF($AG126&gt;0,OFFSET(DATA!$F$6,BC$10+27*(7-$AE$8),$AF126,1,1)/OFFSET(DATA!$F$6,BC$10,$AF126,1,1),0)</f>
        <v>0.47826086956521741</v>
      </c>
      <c r="BD126" s="190">
        <f ca="1">IF($AG126&gt;0,OFFSET(DATA!$F$6,BD$10+27*(7-$AE$8),$AF126,1,1)/OFFSET(DATA!$F$6,BD$10,$AF126,1,1),0)</f>
        <v>0.59230769230769231</v>
      </c>
      <c r="BE126" s="190">
        <f ca="1">IF($AG126&gt;0,OFFSET(DATA!$F$6,BE$10+27*(7-$AE$8),$AF126,1,1)/OFFSET(DATA!$F$6,BE$10,$AF126,1,1),0)</f>
        <v>0.6938271604938272</v>
      </c>
      <c r="BF126" s="190">
        <f ca="1">IF($AG126&gt;0,OFFSET(DATA!$F$6,BF$10+27*(7-$AE$8),$AF126,1,1)/OFFSET(DATA!$F$6,BF$10,$AF126,1,1),0)</f>
        <v>0.52427184466019416</v>
      </c>
      <c r="BG126" s="190">
        <f ca="1">IF($AG126&gt;0,OFFSET(DATA!$F$6,BG$10+27*(7-$AE$8),$AF126,1,1)/OFFSET(DATA!$F$6,BG$10,$AF126,1,1),0)</f>
        <v>0.66137566137566139</v>
      </c>
      <c r="BH126" s="190">
        <f ca="1">IF($AG126&gt;0,OFFSET(DATA!$F$6,BH$10+27*(7-$AE$8),$AF126,1,1)/OFFSET(DATA!$F$6,BH$10,$AF126,1,1),0)</f>
        <v>0.63914590747330957</v>
      </c>
      <c r="BI126" s="190">
        <f ca="1">IF($AG126&gt;0,OFFSET(DATA!$F$6,BI$10+27*(7-$AE$8),$AF126,1,1)/OFFSET(DATA!$F$6,BI$10,$AF126,1,1),0)</f>
        <v>0.76576576576576572</v>
      </c>
      <c r="BJ126" s="190">
        <f ca="1">IF($AG126&gt;0,OFFSET(DATA!$F$6,BJ$10+27*(7-$AE$8),$AF126,1,1)/OFFSET(DATA!$F$6,BJ$10,$AF126,1,1),0)</f>
        <v>0.63600000000000001</v>
      </c>
      <c r="BK126" s="190">
        <f ca="1">IF($AG126&gt;0,OFFSET(DATA!$F$6,BK$10+27*(7-$AE$8),$AF126,1,1)/OFFSET(DATA!$F$6,BK$10,$AF126,1,1),0)</f>
        <v>0.72350230414746541</v>
      </c>
      <c r="BL126" s="190">
        <f ca="1">IF($AG126&gt;0,OFFSET(DATA!$F$6,BL$10+27*(7-$AE$8),$AF126,1,1)/OFFSET(DATA!$F$6,BL$10,$AF126,1,1),0)</f>
        <v>0.33737723859041019</v>
      </c>
      <c r="BM126" s="190">
        <f ca="1">IF($AG126&gt;0,OFFSET(DATA!$F$6,BM$10+27*(7-$AE$8),$AF126,1,1)/OFFSET(DATA!$F$6,BM$10,$AF126,1,1),0)</f>
        <v>0.65231788079470199</v>
      </c>
      <c r="BN126" s="190">
        <f ca="1">IF($AG126&gt;0,OFFSET(DATA!$F$6,BN$10+27*(7-$AE$8),$AF126,1,1)/OFFSET(DATA!$F$6,BN$10,$AF126,1,1),0)</f>
        <v>0.87151515151515146</v>
      </c>
      <c r="BO126" s="190">
        <f ca="1">IF($AG126&gt;0,OFFSET(DATA!$F$6,BO$10+27*(7-$AE$8),$AF126,1,1)/OFFSET(DATA!$F$6,BO$10,$AF126,1,1),0)</f>
        <v>0.69080338266384778</v>
      </c>
      <c r="BP126" s="190">
        <f ca="1">IF($AG126&gt;0,OFFSET(DATA!$F$6,BP$10+27*(7-$AE$8),$AF126,1,1)/OFFSET(DATA!$F$6,BP$10,$AF126,1,1),0)</f>
        <v>0.7</v>
      </c>
      <c r="BQ126" s="190">
        <f ca="1">IF($AG126&gt;0,OFFSET(DATA!$F$6,BQ$10+27*(7-$AE$8),$AF126,1,1)/OFFSET(DATA!$F$6,BQ$10,$AF126,1,1),0)</f>
        <v>0.63316582914572861</v>
      </c>
      <c r="BR126" s="190">
        <f ca="1">IF($AG126&gt;0,OFFSET(DATA!$F$6,BR$10+27*(7-$AE$8),$AF126,1,1)/OFFSET(DATA!$F$6,BR$10,$AF126,1,1),0)</f>
        <v>0.61772853185595566</v>
      </c>
      <c r="BS126" s="190">
        <f ca="1">IF($AG126&gt;0,OFFSET(DATA!$F$6,BS$10+27*(7-$AE$8),$AF126,1,1)/OFFSET(DATA!$F$6,BS$10,$AF126,1,1),0)</f>
        <v>0.65</v>
      </c>
      <c r="BT126" s="190">
        <f ca="1">IF($AG126&gt;0,OFFSET(DATA!$F$6,BT$10+27*(7-$AE$8),$AF126,1,1)/OFFSET(DATA!$F$6,BT$10,$AF126,1,1),0)</f>
        <v>0.52564102564102566</v>
      </c>
      <c r="BU126" s="190">
        <f ca="1">IF($AG126&gt;0,OFFSET(DATA!$F$6,BU$10+27*(7-$AE$8),$AF126,1,1)/OFFSET(DATA!$F$6,BU$10,$AF126,1,1),0)</f>
        <v>0.62926136363636365</v>
      </c>
      <c r="BV126" s="190">
        <f ca="1">IF($AG126&gt;0,OFFSET(DATA!$F$6,BV$10+27*(7-$AE$8),$AF126,1,1)/OFFSET(DATA!$F$6,BV$10,$AF126,1,1),0)</f>
        <v>0.65947888589398018</v>
      </c>
      <c r="BW126" s="190">
        <f ca="1">IF($AG126&gt;0,OFFSET(DATA!$F$6,BW$10+27*(7-$AE$8),$AF126,1,1)/OFFSET(DATA!$F$6,BW$10,$AF126,1,1),0)</f>
        <v>0.67392205638474301</v>
      </c>
      <c r="BX126" s="190">
        <f ca="1">IF($AG126&gt;0,OFFSET(DATA!$F$6,BX$10+27*(7-$AE$8),$AF126,1,1)/OFFSET(DATA!$F$6,BX$10,$AF126,1,1),0)</f>
        <v>0.6875</v>
      </c>
    </row>
    <row r="127" spans="32:76" x14ac:dyDescent="0.2">
      <c r="AF127" s="166">
        <v>116</v>
      </c>
      <c r="AG127" s="96">
        <f ca="1">OFFSET(DATA!$F$6,$AF$10,$AF127,1,1)</f>
        <v>311</v>
      </c>
      <c r="AH127" s="190">
        <f ca="1">IF($AG127&gt;0,OFFSET(DATA!$F$6,$AF$10+27*AH$10,$AF127,1,1)/$AG127,0)</f>
        <v>0.56591639871382637</v>
      </c>
      <c r="AI127" s="190">
        <f ca="1">IF($AG127&gt;0,OFFSET(DATA!$F$6,$AF$10+27*AI$10,$AF127,1,1)/$AG127,0)</f>
        <v>0</v>
      </c>
      <c r="AJ127" s="190">
        <f ca="1">IF($AG127&gt;0,OFFSET(DATA!$F$6,$AF$10+27*AJ$10,$AF127,1,1)/$AG127,0)</f>
        <v>0.11897106109324759</v>
      </c>
      <c r="AK127" s="190">
        <f ca="1">IF($AG127&gt;0,OFFSET(DATA!$F$6,$AF$10+27*AK$10,$AF127,1,1)/$AG127,0)</f>
        <v>6.4308681672025719E-2</v>
      </c>
      <c r="AL127" s="190">
        <f ca="1">IF($AG127&gt;0,OFFSET(DATA!$F$6,$AF$10+27*AL$10,$AF127,1,1)/$AG127,0)</f>
        <v>8.0385852090032156E-2</v>
      </c>
      <c r="AM127" s="190">
        <f ca="1">IF($AG127&gt;0,OFFSET(DATA!$F$6,$AF$10+27*AM$10,$AF127,1,1)/$AG127,0)</f>
        <v>3.5369774919614148E-2</v>
      </c>
      <c r="AN127" s="166">
        <f ca="1">OFFSET(DATA!$F$6,$AF$10+27*AN$10,$AF127,1,1)</f>
        <v>20</v>
      </c>
      <c r="AO127" s="166">
        <f t="shared" ca="1" si="3"/>
        <v>20</v>
      </c>
      <c r="AQ127" s="96">
        <f ca="1">OFFSET(DATA!$F$6,25,$AF127,1,1)</f>
        <v>17243</v>
      </c>
      <c r="AR127" s="190">
        <f ca="1">IF($AQ127&gt;0,OFFSET(DATA!$F$6,25+27*AR$10,$AF127,1,1)/$AQ127,0)</f>
        <v>0.64861103056312708</v>
      </c>
      <c r="AS127" s="190">
        <f ca="1">IF($AQ127&gt;0,OFFSET(DATA!$F$6,25+27*AS$10,$AF127,1,1)/$AQ127,0)</f>
        <v>1.043901873223917E-2</v>
      </c>
      <c r="AT127" s="190">
        <f ca="1">IF($AQ127&gt;0,OFFSET(DATA!$F$6,25+27*AT$10,$AF127,1,1)/$AQ127,0)</f>
        <v>0.10236037812445629</v>
      </c>
      <c r="AU127" s="190">
        <f ca="1">IF($AQ127&gt;0,OFFSET(DATA!$F$6,25+27*AU$10,$AF127,1,1)/$AQ127,0)</f>
        <v>5.4050919213593923E-2</v>
      </c>
      <c r="AV127" s="190">
        <f ca="1">IF($AQ127&gt;0,OFFSET(DATA!$F$6,25+27*AV$10,$AF127,1,1)/$AQ127,0)</f>
        <v>8.1366351562953076E-2</v>
      </c>
      <c r="AW127" s="190">
        <f ca="1">IF($AQ127&gt;0,OFFSET(DATA!$F$6,25+27*AW$10,$AF127,1,1)/$AQ127,0)</f>
        <v>3.2824914458040942E-2</v>
      </c>
      <c r="AZ127" s="166">
        <f t="shared" ca="1" si="4"/>
        <v>20</v>
      </c>
      <c r="BA127" s="190">
        <f ca="1">IF($AG127&gt;0,OFFSET(DATA!$F$6,BA$10+27*(7-$AE$8),$AF127,1,1)/OFFSET(DATA!$F$6,BA$10,$AF127,1,1),0)</f>
        <v>0.56591639871382637</v>
      </c>
      <c r="BB127" s="190">
        <f ca="1">IF($AG127&gt;0,OFFSET(DATA!$F$6,BB$10+27*(7-$AE$8),$AF127,1,1)/OFFSET(DATA!$F$6,BB$10,$AF127,1,1),0)</f>
        <v>0.5714285714285714</v>
      </c>
      <c r="BC127" s="190">
        <f ca="1">IF($AG127&gt;0,OFFSET(DATA!$F$6,BC$10+27*(7-$AE$8),$AF127,1,1)/OFFSET(DATA!$F$6,BC$10,$AF127,1,1),0)</f>
        <v>0.5</v>
      </c>
      <c r="BD127" s="190">
        <f ca="1">IF($AG127&gt;0,OFFSET(DATA!$F$6,BD$10+27*(7-$AE$8),$AF127,1,1)/OFFSET(DATA!$F$6,BD$10,$AF127,1,1),0)</f>
        <v>0.62686567164179108</v>
      </c>
      <c r="BE127" s="190">
        <f ca="1">IF($AG127&gt;0,OFFSET(DATA!$F$6,BE$10+27*(7-$AE$8),$AF127,1,1)/OFFSET(DATA!$F$6,BE$10,$AF127,1,1),0)</f>
        <v>0.72681704260651625</v>
      </c>
      <c r="BF127" s="190">
        <f ca="1">IF($AG127&gt;0,OFFSET(DATA!$F$6,BF$10+27*(7-$AE$8),$AF127,1,1)/OFFSET(DATA!$F$6,BF$10,$AF127,1,1),0)</f>
        <v>0.53398058252427183</v>
      </c>
      <c r="BG127" s="190">
        <f ca="1">IF($AG127&gt;0,OFFSET(DATA!$F$6,BG$10+27*(7-$AE$8),$AF127,1,1)/OFFSET(DATA!$F$6,BG$10,$AF127,1,1),0)</f>
        <v>0.67724867724867721</v>
      </c>
      <c r="BH127" s="190">
        <f ca="1">IF($AG127&gt;0,OFFSET(DATA!$F$6,BH$10+27*(7-$AE$8),$AF127,1,1)/OFFSET(DATA!$F$6,BH$10,$AF127,1,1),0)</f>
        <v>0.66358463726884775</v>
      </c>
      <c r="BI127" s="190">
        <f ca="1">IF($AG127&gt;0,OFFSET(DATA!$F$6,BI$10+27*(7-$AE$8),$AF127,1,1)/OFFSET(DATA!$F$6,BI$10,$AF127,1,1),0)</f>
        <v>0.76666666666666672</v>
      </c>
      <c r="BJ127" s="190">
        <f ca="1">IF($AG127&gt;0,OFFSET(DATA!$F$6,BJ$10+27*(7-$AE$8),$AF127,1,1)/OFFSET(DATA!$F$6,BJ$10,$AF127,1,1),0)</f>
        <v>0.63878326996197721</v>
      </c>
      <c r="BK127" s="190">
        <f ca="1">IF($AG127&gt;0,OFFSET(DATA!$F$6,BK$10+27*(7-$AE$8),$AF127,1,1)/OFFSET(DATA!$F$6,BK$10,$AF127,1,1),0)</f>
        <v>0.72907153729071539</v>
      </c>
      <c r="BL127" s="190">
        <f ca="1">IF($AG127&gt;0,OFFSET(DATA!$F$6,BL$10+27*(7-$AE$8),$AF127,1,1)/OFFSET(DATA!$F$6,BL$10,$AF127,1,1),0)</f>
        <v>0.37156802928615007</v>
      </c>
      <c r="BM127" s="190">
        <f ca="1">IF($AG127&gt;0,OFFSET(DATA!$F$6,BM$10+27*(7-$AE$8),$AF127,1,1)/OFFSET(DATA!$F$6,BM$10,$AF127,1,1),0)</f>
        <v>0.65202702702702697</v>
      </c>
      <c r="BN127" s="190">
        <f ca="1">IF($AG127&gt;0,OFFSET(DATA!$F$6,BN$10+27*(7-$AE$8),$AF127,1,1)/OFFSET(DATA!$F$6,BN$10,$AF127,1,1),0)</f>
        <v>0.85114045618247303</v>
      </c>
      <c r="BO127" s="190">
        <f ca="1">IF($AG127&gt;0,OFFSET(DATA!$F$6,BO$10+27*(7-$AE$8),$AF127,1,1)/OFFSET(DATA!$F$6,BO$10,$AF127,1,1),0)</f>
        <v>0.69867374005305038</v>
      </c>
      <c r="BP127" s="190">
        <f ca="1">IF($AG127&gt;0,OFFSET(DATA!$F$6,BP$10+27*(7-$AE$8),$AF127,1,1)/OFFSET(DATA!$F$6,BP$10,$AF127,1,1),0)</f>
        <v>0.69806763285024154</v>
      </c>
      <c r="BQ127" s="190">
        <f ca="1">IF($AG127&gt;0,OFFSET(DATA!$F$6,BQ$10+27*(7-$AE$8),$AF127,1,1)/OFFSET(DATA!$F$6,BQ$10,$AF127,1,1),0)</f>
        <v>0.65901639344262297</v>
      </c>
      <c r="BR127" s="190">
        <f ca="1">IF($AG127&gt;0,OFFSET(DATA!$F$6,BR$10+27*(7-$AE$8),$AF127,1,1)/OFFSET(DATA!$F$6,BR$10,$AF127,1,1),0)</f>
        <v>0.62215909090909094</v>
      </c>
      <c r="BS127" s="190">
        <f ca="1">IF($AG127&gt;0,OFFSET(DATA!$F$6,BS$10+27*(7-$AE$8),$AF127,1,1)/OFFSET(DATA!$F$6,BS$10,$AF127,1,1),0)</f>
        <v>0.63157894736842102</v>
      </c>
      <c r="BT127" s="190">
        <f ca="1">IF($AG127&gt;0,OFFSET(DATA!$F$6,BT$10+27*(7-$AE$8),$AF127,1,1)/OFFSET(DATA!$F$6,BT$10,$AF127,1,1),0)</f>
        <v>0.53038674033149169</v>
      </c>
      <c r="BU127" s="190">
        <f ca="1">IF($AG127&gt;0,OFFSET(DATA!$F$6,BU$10+27*(7-$AE$8),$AF127,1,1)/OFFSET(DATA!$F$6,BU$10,$AF127,1,1),0)</f>
        <v>0.62865090403337964</v>
      </c>
      <c r="BV127" s="190">
        <f ca="1">IF($AG127&gt;0,OFFSET(DATA!$F$6,BV$10+27*(7-$AE$8),$AF127,1,1)/OFFSET(DATA!$F$6,BV$10,$AF127,1,1),0)</f>
        <v>0.65936073059360734</v>
      </c>
      <c r="BW127" s="190">
        <f ca="1">IF($AG127&gt;0,OFFSET(DATA!$F$6,BW$10+27*(7-$AE$8),$AF127,1,1)/OFFSET(DATA!$F$6,BW$10,$AF127,1,1),0)</f>
        <v>0.68131188118811881</v>
      </c>
      <c r="BX127" s="190">
        <f ca="1">IF($AG127&gt;0,OFFSET(DATA!$F$6,BX$10+27*(7-$AE$8),$AF127,1,1)/OFFSET(DATA!$F$6,BX$10,$AF127,1,1),0)</f>
        <v>0.68181818181818177</v>
      </c>
    </row>
    <row r="128" spans="32:76" x14ac:dyDescent="0.2">
      <c r="AF128" s="166">
        <v>117</v>
      </c>
      <c r="AG128" s="96">
        <f ca="1">OFFSET(DATA!$F$6,$AF$10,$AF128,1,1)</f>
        <v>314</v>
      </c>
      <c r="AH128" s="190">
        <f ca="1">IF($AG128&gt;0,OFFSET(DATA!$F$6,$AF$10+27*AH$10,$AF128,1,1)/$AG128,0)</f>
        <v>0.57643312101910826</v>
      </c>
      <c r="AI128" s="190">
        <f ca="1">IF($AG128&gt;0,OFFSET(DATA!$F$6,$AF$10+27*AI$10,$AF128,1,1)/$AG128,0)</f>
        <v>0</v>
      </c>
      <c r="AJ128" s="190">
        <f ca="1">IF($AG128&gt;0,OFFSET(DATA!$F$6,$AF$10+27*AJ$10,$AF128,1,1)/$AG128,0)</f>
        <v>0.12420382165605096</v>
      </c>
      <c r="AK128" s="190">
        <f ca="1">IF($AG128&gt;0,OFFSET(DATA!$F$6,$AF$10+27*AK$10,$AF128,1,1)/$AG128,0)</f>
        <v>7.0063694267515922E-2</v>
      </c>
      <c r="AL128" s="190">
        <f ca="1">IF($AG128&gt;0,OFFSET(DATA!$F$6,$AF$10+27*AL$10,$AF128,1,1)/$AG128,0)</f>
        <v>9.2356687898089165E-2</v>
      </c>
      <c r="AM128" s="190">
        <f ca="1">IF($AG128&gt;0,OFFSET(DATA!$F$6,$AF$10+27*AM$10,$AF128,1,1)/$AG128,0)</f>
        <v>2.5477707006369428E-2</v>
      </c>
      <c r="AN128" s="166">
        <f ca="1">OFFSET(DATA!$F$6,$AF$10+27*AN$10,$AF128,1,1)</f>
        <v>20</v>
      </c>
      <c r="AO128" s="166">
        <f t="shared" ca="1" si="3"/>
        <v>20</v>
      </c>
      <c r="AQ128" s="96">
        <f ca="1">OFFSET(DATA!$F$6,25,$AF128,1,1)</f>
        <v>17620</v>
      </c>
      <c r="AR128" s="190">
        <f ca="1">IF($AQ128&gt;0,OFFSET(DATA!$F$6,25+27*AR$10,$AF128,1,1)/$AQ128,0)</f>
        <v>0.64426787741203173</v>
      </c>
      <c r="AS128" s="190">
        <f ca="1">IF($AQ128&gt;0,OFFSET(DATA!$F$6,25+27*AS$10,$AF128,1,1)/$AQ128,0)</f>
        <v>1.0385925085130534E-2</v>
      </c>
      <c r="AT128" s="190">
        <f ca="1">IF($AQ128&gt;0,OFFSET(DATA!$F$6,25+27*AT$10,$AF128,1,1)/$AQ128,0)</f>
        <v>0.10113507377979569</v>
      </c>
      <c r="AU128" s="190">
        <f ca="1">IF($AQ128&gt;0,OFFSET(DATA!$F$6,25+27*AU$10,$AF128,1,1)/$AQ128,0)</f>
        <v>4.6083995459704881E-2</v>
      </c>
      <c r="AV128" s="190">
        <f ca="1">IF($AQ128&gt;0,OFFSET(DATA!$F$6,25+27*AV$10,$AF128,1,1)/$AQ128,0)</f>
        <v>8.303064699205448E-2</v>
      </c>
      <c r="AW128" s="190">
        <f ca="1">IF($AQ128&gt;0,OFFSET(DATA!$F$6,25+27*AW$10,$AF128,1,1)/$AQ128,0)</f>
        <v>3.6265607264472192E-2</v>
      </c>
      <c r="AZ128" s="166">
        <f t="shared" ca="1" si="4"/>
        <v>20</v>
      </c>
      <c r="BA128" s="190">
        <f ca="1">IF($AG128&gt;0,OFFSET(DATA!$F$6,BA$10+27*(7-$AE$8),$AF128,1,1)/OFFSET(DATA!$F$6,BA$10,$AF128,1,1),0)</f>
        <v>0.57643312101910826</v>
      </c>
      <c r="BB128" s="190">
        <f ca="1">IF($AG128&gt;0,OFFSET(DATA!$F$6,BB$10+27*(7-$AE$8),$AF128,1,1)/OFFSET(DATA!$F$6,BB$10,$AF128,1,1),0)</f>
        <v>0.59259259259259256</v>
      </c>
      <c r="BC128" s="190">
        <f ca="1">IF($AG128&gt;0,OFFSET(DATA!$F$6,BC$10+27*(7-$AE$8),$AF128,1,1)/OFFSET(DATA!$F$6,BC$10,$AF128,1,1),0)</f>
        <v>0.46153846153846156</v>
      </c>
      <c r="BD128" s="190">
        <f ca="1">IF($AG128&gt;0,OFFSET(DATA!$F$6,BD$10+27*(7-$AE$8),$AF128,1,1)/OFFSET(DATA!$F$6,BD$10,$AF128,1,1),0)</f>
        <v>0.57857142857142863</v>
      </c>
      <c r="BE128" s="190">
        <f ca="1">IF($AG128&gt;0,OFFSET(DATA!$F$6,BE$10+27*(7-$AE$8),$AF128,1,1)/OFFSET(DATA!$F$6,BE$10,$AF128,1,1),0)</f>
        <v>0.72388059701492535</v>
      </c>
      <c r="BF128" s="190">
        <f ca="1">IF($AG128&gt;0,OFFSET(DATA!$F$6,BF$10+27*(7-$AE$8),$AF128,1,1)/OFFSET(DATA!$F$6,BF$10,$AF128,1,1),0)</f>
        <v>0.51428571428571423</v>
      </c>
      <c r="BG128" s="190">
        <f ca="1">IF($AG128&gt;0,OFFSET(DATA!$F$6,BG$10+27*(7-$AE$8),$AF128,1,1)/OFFSET(DATA!$F$6,BG$10,$AF128,1,1),0)</f>
        <v>0.64532019704433496</v>
      </c>
      <c r="BH128" s="190">
        <f ca="1">IF($AG128&gt;0,OFFSET(DATA!$F$6,BH$10+27*(7-$AE$8),$AF128,1,1)/OFFSET(DATA!$F$6,BH$10,$AF128,1,1),0)</f>
        <v>0.66171505739365288</v>
      </c>
      <c r="BI128" s="190">
        <f ca="1">IF($AG128&gt;0,OFFSET(DATA!$F$6,BI$10+27*(7-$AE$8),$AF128,1,1)/OFFSET(DATA!$F$6,BI$10,$AF128,1,1),0)</f>
        <v>0.77165354330708658</v>
      </c>
      <c r="BJ128" s="190">
        <f ca="1">IF($AG128&gt;0,OFFSET(DATA!$F$6,BJ$10+27*(7-$AE$8),$AF128,1,1)/OFFSET(DATA!$F$6,BJ$10,$AF128,1,1),0)</f>
        <v>0.6162361623616236</v>
      </c>
      <c r="BK128" s="190">
        <f ca="1">IF($AG128&gt;0,OFFSET(DATA!$F$6,BK$10+27*(7-$AE$8),$AF128,1,1)/OFFSET(DATA!$F$6,BK$10,$AF128,1,1),0)</f>
        <v>0.73065476190476186</v>
      </c>
      <c r="BL128" s="190">
        <f ca="1">IF($AG128&gt;0,OFFSET(DATA!$F$6,BL$10+27*(7-$AE$8),$AF128,1,1)/OFFSET(DATA!$F$6,BL$10,$AF128,1,1),0)</f>
        <v>0.3741976893453145</v>
      </c>
      <c r="BM128" s="190">
        <f ca="1">IF($AG128&gt;0,OFFSET(DATA!$F$6,BM$10+27*(7-$AE$8),$AF128,1,1)/OFFSET(DATA!$F$6,BM$10,$AF128,1,1),0)</f>
        <v>0.64527027027027029</v>
      </c>
      <c r="BN128" s="190">
        <f ca="1">IF($AG128&gt;0,OFFSET(DATA!$F$6,BN$10+27*(7-$AE$8),$AF128,1,1)/OFFSET(DATA!$F$6,BN$10,$AF128,1,1),0)</f>
        <v>0.84813084112149528</v>
      </c>
      <c r="BO128" s="190">
        <f ca="1">IF($AG128&gt;0,OFFSET(DATA!$F$6,BO$10+27*(7-$AE$8),$AF128,1,1)/OFFSET(DATA!$F$6,BO$10,$AF128,1,1),0)</f>
        <v>0.69135163127913002</v>
      </c>
      <c r="BP128" s="190">
        <f ca="1">IF($AG128&gt;0,OFFSET(DATA!$F$6,BP$10+27*(7-$AE$8),$AF128,1,1)/OFFSET(DATA!$F$6,BP$10,$AF128,1,1),0)</f>
        <v>0.68957345971563977</v>
      </c>
      <c r="BQ128" s="190">
        <f ca="1">IF($AG128&gt;0,OFFSET(DATA!$F$6,BQ$10+27*(7-$AE$8),$AF128,1,1)/OFFSET(DATA!$F$6,BQ$10,$AF128,1,1),0)</f>
        <v>0.66828478964401294</v>
      </c>
      <c r="BR128" s="190">
        <f ca="1">IF($AG128&gt;0,OFFSET(DATA!$F$6,BR$10+27*(7-$AE$8),$AF128,1,1)/OFFSET(DATA!$F$6,BR$10,$AF128,1,1),0)</f>
        <v>0.64469914040114618</v>
      </c>
      <c r="BS128" s="190">
        <f ca="1">IF($AG128&gt;0,OFFSET(DATA!$F$6,BS$10+27*(7-$AE$8),$AF128,1,1)/OFFSET(DATA!$F$6,BS$10,$AF128,1,1),0)</f>
        <v>0.65789473684210531</v>
      </c>
      <c r="BT128" s="190">
        <f ca="1">IF($AG128&gt;0,OFFSET(DATA!$F$6,BT$10+27*(7-$AE$8),$AF128,1,1)/OFFSET(DATA!$F$6,BT$10,$AF128,1,1),0)</f>
        <v>0.52747252747252749</v>
      </c>
      <c r="BU128" s="190">
        <f ca="1">IF($AG128&gt;0,OFFSET(DATA!$F$6,BU$10+27*(7-$AE$8),$AF128,1,1)/OFFSET(DATA!$F$6,BU$10,$AF128,1,1),0)</f>
        <v>0.62312925170068023</v>
      </c>
      <c r="BV128" s="190">
        <f ca="1">IF($AG128&gt;0,OFFSET(DATA!$F$6,BV$10+27*(7-$AE$8),$AF128,1,1)/OFFSET(DATA!$F$6,BV$10,$AF128,1,1),0)</f>
        <v>0.65058087578194812</v>
      </c>
      <c r="BW128" s="190">
        <f ca="1">IF($AG128&gt;0,OFFSET(DATA!$F$6,BW$10+27*(7-$AE$8),$AF128,1,1)/OFFSET(DATA!$F$6,BW$10,$AF128,1,1),0)</f>
        <v>0.66699761715647343</v>
      </c>
      <c r="BX128" s="190">
        <f ca="1">IF($AG128&gt;0,OFFSET(DATA!$F$6,BX$10+27*(7-$AE$8),$AF128,1,1)/OFFSET(DATA!$F$6,BX$10,$AF128,1,1),0)</f>
        <v>0.66666666666666663</v>
      </c>
    </row>
    <row r="129" spans="32:76" x14ac:dyDescent="0.2">
      <c r="AF129" s="166">
        <v>118</v>
      </c>
      <c r="AG129" s="96">
        <f ca="1">OFFSET(DATA!$F$6,$AF$10,$AF129,1,1)</f>
        <v>304</v>
      </c>
      <c r="AH129" s="190">
        <f ca="1">IF($AG129&gt;0,OFFSET(DATA!$F$6,$AF$10+27*AH$10,$AF129,1,1)/$AG129,0)</f>
        <v>0.57236842105263153</v>
      </c>
      <c r="AI129" s="190">
        <f ca="1">IF($AG129&gt;0,OFFSET(DATA!$F$6,$AF$10+27*AI$10,$AF129,1,1)/$AG129,0)</f>
        <v>0</v>
      </c>
      <c r="AJ129" s="190">
        <f ca="1">IF($AG129&gt;0,OFFSET(DATA!$F$6,$AF$10+27*AJ$10,$AF129,1,1)/$AG129,0)</f>
        <v>0.11842105263157894</v>
      </c>
      <c r="AK129" s="190">
        <f ca="1">IF($AG129&gt;0,OFFSET(DATA!$F$6,$AF$10+27*AK$10,$AF129,1,1)/$AG129,0)</f>
        <v>6.5789473684210523E-2</v>
      </c>
      <c r="AL129" s="190">
        <f ca="1">IF($AG129&gt;0,OFFSET(DATA!$F$6,$AF$10+27*AL$10,$AF129,1,1)/$AG129,0)</f>
        <v>8.2236842105263164E-2</v>
      </c>
      <c r="AM129" s="190">
        <f ca="1">IF($AG129&gt;0,OFFSET(DATA!$F$6,$AF$10+27*AM$10,$AF129,1,1)/$AG129,0)</f>
        <v>3.2894736842105261E-2</v>
      </c>
      <c r="AN129" s="166">
        <f ca="1">OFFSET(DATA!$F$6,$AF$10+27*AN$10,$AF129,1,1)</f>
        <v>18</v>
      </c>
      <c r="AO129" s="166">
        <f t="shared" ca="1" si="3"/>
        <v>18</v>
      </c>
      <c r="AQ129" s="96">
        <f ca="1">OFFSET(DATA!$F$6,25,$AF129,1,1)</f>
        <v>16657</v>
      </c>
      <c r="AR129" s="190">
        <f ca="1">IF($AQ129&gt;0,OFFSET(DATA!$F$6,25+27*AR$10,$AF129,1,1)/$AQ129,0)</f>
        <v>0.64465389926157168</v>
      </c>
      <c r="AS129" s="190">
        <f ca="1">IF($AQ129&gt;0,OFFSET(DATA!$F$6,25+27*AS$10,$AF129,1,1)/$AQ129,0)</f>
        <v>1.1226511376598428E-2</v>
      </c>
      <c r="AT129" s="190">
        <f ca="1">IF($AQ129&gt;0,OFFSET(DATA!$F$6,25+27*AT$10,$AF129,1,1)/$AQ129,0)</f>
        <v>0.10476076124152008</v>
      </c>
      <c r="AU129" s="190">
        <f ca="1">IF($AQ129&gt;0,OFFSET(DATA!$F$6,25+27*AU$10,$AF129,1,1)/$AQ129,0)</f>
        <v>4.6166776730503692E-2</v>
      </c>
      <c r="AV129" s="190">
        <f ca="1">IF($AQ129&gt;0,OFFSET(DATA!$F$6,25+27*AV$10,$AF129,1,1)/$AQ129,0)</f>
        <v>8.5849792879870324E-2</v>
      </c>
      <c r="AW129" s="190">
        <f ca="1">IF($AQ129&gt;0,OFFSET(DATA!$F$6,25+27*AW$10,$AF129,1,1)/$AQ129,0)</f>
        <v>3.8722459026235216E-2</v>
      </c>
      <c r="AZ129" s="166">
        <f t="shared" ca="1" si="4"/>
        <v>17</v>
      </c>
      <c r="BA129" s="190">
        <f ca="1">IF($AG129&gt;0,OFFSET(DATA!$F$6,BA$10+27*(7-$AE$8),$AF129,1,1)/OFFSET(DATA!$F$6,BA$10,$AF129,1,1),0)</f>
        <v>0.57236842105263153</v>
      </c>
      <c r="BB129" s="190">
        <f ca="1">IF($AG129&gt;0,OFFSET(DATA!$F$6,BB$10+27*(7-$AE$8),$AF129,1,1)/OFFSET(DATA!$F$6,BB$10,$AF129,1,1),0)</f>
        <v>0.52238805970149249</v>
      </c>
      <c r="BC129" s="190">
        <f ca="1">IF($AG129&gt;0,OFFSET(DATA!$F$6,BC$10+27*(7-$AE$8),$AF129,1,1)/OFFSET(DATA!$F$6,BC$10,$AF129,1,1),0)</f>
        <v>0.44</v>
      </c>
      <c r="BD129" s="190">
        <f ca="1">IF($AG129&gt;0,OFFSET(DATA!$F$6,BD$10+27*(7-$AE$8),$AF129,1,1)/OFFSET(DATA!$F$6,BD$10,$AF129,1,1),0)</f>
        <v>0.56451612903225812</v>
      </c>
      <c r="BE129" s="190">
        <f ca="1">IF($AG129&gt;0,OFFSET(DATA!$F$6,BE$10+27*(7-$AE$8),$AF129,1,1)/OFFSET(DATA!$F$6,BE$10,$AF129,1,1),0)</f>
        <v>0.73544973544973546</v>
      </c>
      <c r="BF129" s="190">
        <f ca="1">IF($AG129&gt;0,OFFSET(DATA!$F$6,BF$10+27*(7-$AE$8),$AF129,1,1)/OFFSET(DATA!$F$6,BF$10,$AF129,1,1),0)</f>
        <v>0.53191489361702127</v>
      </c>
      <c r="BG129" s="190">
        <f ca="1">IF($AG129&gt;0,OFFSET(DATA!$F$6,BG$10+27*(7-$AE$8),$AF129,1,1)/OFFSET(DATA!$F$6,BG$10,$AF129,1,1),0)</f>
        <v>0.70949720670391059</v>
      </c>
      <c r="BH129" s="190">
        <f ca="1">IF($AG129&gt;0,OFFSET(DATA!$F$6,BH$10+27*(7-$AE$8),$AF129,1,1)/OFFSET(DATA!$F$6,BH$10,$AF129,1,1),0)</f>
        <v>0.65086206896551724</v>
      </c>
      <c r="BI129" s="190">
        <f ca="1">IF($AG129&gt;0,OFFSET(DATA!$F$6,BI$10+27*(7-$AE$8),$AF129,1,1)/OFFSET(DATA!$F$6,BI$10,$AF129,1,1),0)</f>
        <v>0.74100719424460426</v>
      </c>
      <c r="BJ129" s="190">
        <f ca="1">IF($AG129&gt;0,OFFSET(DATA!$F$6,BJ$10+27*(7-$AE$8),$AF129,1,1)/OFFSET(DATA!$F$6,BJ$10,$AF129,1,1),0)</f>
        <v>0.57199999999999995</v>
      </c>
      <c r="BK129" s="190">
        <f ca="1">IF($AG129&gt;0,OFFSET(DATA!$F$6,BK$10+27*(7-$AE$8),$AF129,1,1)/OFFSET(DATA!$F$6,BK$10,$AF129,1,1),0)</f>
        <v>0.72633390705679868</v>
      </c>
      <c r="BL129" s="190">
        <f ca="1">IF($AG129&gt;0,OFFSET(DATA!$F$6,BL$10+27*(7-$AE$8),$AF129,1,1)/OFFSET(DATA!$F$6,BL$10,$AF129,1,1),0)</f>
        <v>0.38907619689817935</v>
      </c>
      <c r="BM129" s="190">
        <f ca="1">IF($AG129&gt;0,OFFSET(DATA!$F$6,BM$10+27*(7-$AE$8),$AF129,1,1)/OFFSET(DATA!$F$6,BM$10,$AF129,1,1),0)</f>
        <v>0.64236111111111116</v>
      </c>
      <c r="BN129" s="190">
        <f ca="1">IF($AG129&gt;0,OFFSET(DATA!$F$6,BN$10+27*(7-$AE$8),$AF129,1,1)/OFFSET(DATA!$F$6,BN$10,$AF129,1,1),0)</f>
        <v>0.87390761548064921</v>
      </c>
      <c r="BO129" s="190">
        <f ca="1">IF($AG129&gt;0,OFFSET(DATA!$F$6,BO$10+27*(7-$AE$8),$AF129,1,1)/OFFSET(DATA!$F$6,BO$10,$AF129,1,1),0)</f>
        <v>0.69133771929824561</v>
      </c>
      <c r="BP129" s="190">
        <f ca="1">IF($AG129&gt;0,OFFSET(DATA!$F$6,BP$10+27*(7-$AE$8),$AF129,1,1)/OFFSET(DATA!$F$6,BP$10,$AF129,1,1),0)</f>
        <v>0.71355498721227617</v>
      </c>
      <c r="BQ129" s="190">
        <f ca="1">IF($AG129&gt;0,OFFSET(DATA!$F$6,BQ$10+27*(7-$AE$8),$AF129,1,1)/OFFSET(DATA!$F$6,BQ$10,$AF129,1,1),0)</f>
        <v>0.67297762478485368</v>
      </c>
      <c r="BR129" s="190">
        <f ca="1">IF($AG129&gt;0,OFFSET(DATA!$F$6,BR$10+27*(7-$AE$8),$AF129,1,1)/OFFSET(DATA!$F$6,BR$10,$AF129,1,1),0)</f>
        <v>0.60174418604651159</v>
      </c>
      <c r="BS129" s="190">
        <f ca="1">IF($AG129&gt;0,OFFSET(DATA!$F$6,BS$10+27*(7-$AE$8),$AF129,1,1)/OFFSET(DATA!$F$6,BS$10,$AF129,1,1),0)</f>
        <v>0.72222222222222221</v>
      </c>
      <c r="BT129" s="190">
        <f ca="1">IF($AG129&gt;0,OFFSET(DATA!$F$6,BT$10+27*(7-$AE$8),$AF129,1,1)/OFFSET(DATA!$F$6,BT$10,$AF129,1,1),0)</f>
        <v>0.53429602888086647</v>
      </c>
      <c r="BU129" s="190">
        <f ca="1">IF($AG129&gt;0,OFFSET(DATA!$F$6,BU$10+27*(7-$AE$8),$AF129,1,1)/OFFSET(DATA!$F$6,BU$10,$AF129,1,1),0)</f>
        <v>0.61747851002865328</v>
      </c>
      <c r="BV129" s="190">
        <f ca="1">IF($AG129&gt;0,OFFSET(DATA!$F$6,BV$10+27*(7-$AE$8),$AF129,1,1)/OFFSET(DATA!$F$6,BV$10,$AF129,1,1),0)</f>
        <v>0.6485981308411215</v>
      </c>
      <c r="BW129" s="190">
        <f ca="1">IF($AG129&gt;0,OFFSET(DATA!$F$6,BW$10+27*(7-$AE$8),$AF129,1,1)/OFFSET(DATA!$F$6,BW$10,$AF129,1,1),0)</f>
        <v>0.66547893523370361</v>
      </c>
      <c r="BX129" s="190">
        <f ca="1">IF($AG129&gt;0,OFFSET(DATA!$F$6,BX$10+27*(7-$AE$8),$AF129,1,1)/OFFSET(DATA!$F$6,BX$10,$AF129,1,1),0)</f>
        <v>0.69611307420494695</v>
      </c>
    </row>
    <row r="130" spans="32:76" x14ac:dyDescent="0.2">
      <c r="AF130" s="166">
        <v>119</v>
      </c>
      <c r="AG130" s="96">
        <f ca="1">OFFSET(DATA!$F$6,$AF$10,$AF130,1,1)</f>
        <v>295</v>
      </c>
      <c r="AH130" s="190">
        <f ca="1">IF($AG130&gt;0,OFFSET(DATA!$F$6,$AF$10+27*AH$10,$AF130,1,1)/$AG130,0)</f>
        <v>0.56610169491525419</v>
      </c>
      <c r="AI130" s="190">
        <f ca="1">IF($AG130&gt;0,OFFSET(DATA!$F$6,$AF$10+27*AI$10,$AF130,1,1)/$AG130,0)</f>
        <v>0</v>
      </c>
      <c r="AJ130" s="190">
        <f ca="1">IF($AG130&gt;0,OFFSET(DATA!$F$6,$AF$10+27*AJ$10,$AF130,1,1)/$AG130,0)</f>
        <v>0.12881355932203389</v>
      </c>
      <c r="AK130" s="190">
        <f ca="1">IF($AG130&gt;0,OFFSET(DATA!$F$6,$AF$10+27*AK$10,$AF130,1,1)/$AG130,0)</f>
        <v>8.4745762711864403E-2</v>
      </c>
      <c r="AL130" s="190">
        <f ca="1">IF($AG130&gt;0,OFFSET(DATA!$F$6,$AF$10+27*AL$10,$AF130,1,1)/$AG130,0)</f>
        <v>6.4406779661016947E-2</v>
      </c>
      <c r="AM130" s="190">
        <f ca="1">IF($AG130&gt;0,OFFSET(DATA!$F$6,$AF$10+27*AM$10,$AF130,1,1)/$AG130,0)</f>
        <v>1.0169491525423728E-2</v>
      </c>
      <c r="AN130" s="166">
        <f ca="1">OFFSET(DATA!$F$6,$AF$10+27*AN$10,$AF130,1,1)</f>
        <v>18</v>
      </c>
      <c r="AO130" s="166">
        <f t="shared" ca="1" si="3"/>
        <v>18</v>
      </c>
      <c r="AQ130" s="96">
        <f ca="1">OFFSET(DATA!$F$6,25,$AF130,1,1)</f>
        <v>16332</v>
      </c>
      <c r="AR130" s="190">
        <f ca="1">IF($AQ130&gt;0,OFFSET(DATA!$F$6,25+27*AR$10,$AF130,1,1)/$AQ130,0)</f>
        <v>0.64866519715895177</v>
      </c>
      <c r="AS130" s="190">
        <f ca="1">IF($AQ130&gt;0,OFFSET(DATA!$F$6,25+27*AS$10,$AF130,1,1)/$AQ130,0)</f>
        <v>1.0776389909380358E-2</v>
      </c>
      <c r="AT130" s="190">
        <f ca="1">IF($AQ130&gt;0,OFFSET(DATA!$F$6,25+27*AT$10,$AF130,1,1)/$AQ130,0)</f>
        <v>0.10347783492530002</v>
      </c>
      <c r="AU130" s="190">
        <f ca="1">IF($AQ130&gt;0,OFFSET(DATA!$F$6,25+27*AU$10,$AF130,1,1)/$AQ130,0)</f>
        <v>5.11878520695567E-2</v>
      </c>
      <c r="AV130" s="190">
        <f ca="1">IF($AQ130&gt;0,OFFSET(DATA!$F$6,25+27*AV$10,$AF130,1,1)/$AQ130,0)</f>
        <v>7.8557433259857951E-2</v>
      </c>
      <c r="AW130" s="190">
        <f ca="1">IF($AQ130&gt;0,OFFSET(DATA!$F$6,25+27*AW$10,$AF130,1,1)/$AQ130,0)</f>
        <v>3.4839578741121723E-2</v>
      </c>
      <c r="AZ130" s="166">
        <f t="shared" ca="1" si="4"/>
        <v>18</v>
      </c>
      <c r="BA130" s="190">
        <f ca="1">IF($AG130&gt;0,OFFSET(DATA!$F$6,BA$10+27*(7-$AE$8),$AF130,1,1)/OFFSET(DATA!$F$6,BA$10,$AF130,1,1),0)</f>
        <v>0.56610169491525419</v>
      </c>
      <c r="BB130" s="190">
        <f ca="1">IF($AG130&gt;0,OFFSET(DATA!$F$6,BB$10+27*(7-$AE$8),$AF130,1,1)/OFFSET(DATA!$F$6,BB$10,$AF130,1,1),0)</f>
        <v>0.52173913043478259</v>
      </c>
      <c r="BC130" s="190">
        <f ca="1">IF($AG130&gt;0,OFFSET(DATA!$F$6,BC$10+27*(7-$AE$8),$AF130,1,1)/OFFSET(DATA!$F$6,BC$10,$AF130,1,1),0)</f>
        <v>0.48148148148148145</v>
      </c>
      <c r="BD130" s="190">
        <f ca="1">IF($AG130&gt;0,OFFSET(DATA!$F$6,BD$10+27*(7-$AE$8),$AF130,1,1)/OFFSET(DATA!$F$6,BD$10,$AF130,1,1),0)</f>
        <v>0.53278688524590168</v>
      </c>
      <c r="BE130" s="190">
        <f ca="1">IF($AG130&gt;0,OFFSET(DATA!$F$6,BE$10+27*(7-$AE$8),$AF130,1,1)/OFFSET(DATA!$F$6,BE$10,$AF130,1,1),0)</f>
        <v>0.71465968586387429</v>
      </c>
      <c r="BF130" s="190">
        <f ca="1">IF($AG130&gt;0,OFFSET(DATA!$F$6,BF$10+27*(7-$AE$8),$AF130,1,1)/OFFSET(DATA!$F$6,BF$10,$AF130,1,1),0)</f>
        <v>0.51960784313725494</v>
      </c>
      <c r="BG130" s="190">
        <f ca="1">IF($AG130&gt;0,OFFSET(DATA!$F$6,BG$10+27*(7-$AE$8),$AF130,1,1)/OFFSET(DATA!$F$6,BG$10,$AF130,1,1),0)</f>
        <v>0.76243093922651939</v>
      </c>
      <c r="BH130" s="190">
        <f ca="1">IF($AG130&gt;0,OFFSET(DATA!$F$6,BH$10+27*(7-$AE$8),$AF130,1,1)/OFFSET(DATA!$F$6,BH$10,$AF130,1,1),0)</f>
        <v>0.66945606694560666</v>
      </c>
      <c r="BI130" s="190">
        <f ca="1">IF($AG130&gt;0,OFFSET(DATA!$F$6,BI$10+27*(7-$AE$8),$AF130,1,1)/OFFSET(DATA!$F$6,BI$10,$AF130,1,1),0)</f>
        <v>0.82269503546099287</v>
      </c>
      <c r="BJ130" s="190">
        <f ca="1">IF($AG130&gt;0,OFFSET(DATA!$F$6,BJ$10+27*(7-$AE$8),$AF130,1,1)/OFFSET(DATA!$F$6,BJ$10,$AF130,1,1),0)</f>
        <v>0.5968992248062015</v>
      </c>
      <c r="BK130" s="190">
        <f ca="1">IF($AG130&gt;0,OFFSET(DATA!$F$6,BK$10+27*(7-$AE$8),$AF130,1,1)/OFFSET(DATA!$F$6,BK$10,$AF130,1,1),0)</f>
        <v>0.72333333333333338</v>
      </c>
      <c r="BL130" s="190">
        <f ca="1">IF($AG130&gt;0,OFFSET(DATA!$F$6,BL$10+27*(7-$AE$8),$AF130,1,1)/OFFSET(DATA!$F$6,BL$10,$AF130,1,1),0)</f>
        <v>0.3759018759018759</v>
      </c>
      <c r="BM130" s="190">
        <f ca="1">IF($AG130&gt;0,OFFSET(DATA!$F$6,BM$10+27*(7-$AE$8),$AF130,1,1)/OFFSET(DATA!$F$6,BM$10,$AF130,1,1),0)</f>
        <v>0.61355932203389829</v>
      </c>
      <c r="BN130" s="190">
        <f ca="1">IF($AG130&gt;0,OFFSET(DATA!$F$6,BN$10+27*(7-$AE$8),$AF130,1,1)/OFFSET(DATA!$F$6,BN$10,$AF130,1,1),0)</f>
        <v>0.88759689922480622</v>
      </c>
      <c r="BO130" s="190">
        <f ca="1">IF($AG130&gt;0,OFFSET(DATA!$F$6,BO$10+27*(7-$AE$8),$AF130,1,1)/OFFSET(DATA!$F$6,BO$10,$AF130,1,1),0)</f>
        <v>0.68630751964085301</v>
      </c>
      <c r="BP130" s="190">
        <f ca="1">IF($AG130&gt;0,OFFSET(DATA!$F$6,BP$10+27*(7-$AE$8),$AF130,1,1)/OFFSET(DATA!$F$6,BP$10,$AF130,1,1),0)</f>
        <v>0.67594936708860764</v>
      </c>
      <c r="BQ130" s="190">
        <f ca="1">IF($AG130&gt;0,OFFSET(DATA!$F$6,BQ$10+27*(7-$AE$8),$AF130,1,1)/OFFSET(DATA!$F$6,BQ$10,$AF130,1,1),0)</f>
        <v>0.67266187050359716</v>
      </c>
      <c r="BR130" s="190">
        <f ca="1">IF($AG130&gt;0,OFFSET(DATA!$F$6,BR$10+27*(7-$AE$8),$AF130,1,1)/OFFSET(DATA!$F$6,BR$10,$AF130,1,1),0)</f>
        <v>0.60240963855421692</v>
      </c>
      <c r="BS130" s="190">
        <f ca="1">IF($AG130&gt;0,OFFSET(DATA!$F$6,BS$10+27*(7-$AE$8),$AF130,1,1)/OFFSET(DATA!$F$6,BS$10,$AF130,1,1),0)</f>
        <v>0.73333333333333328</v>
      </c>
      <c r="BT130" s="190">
        <f ca="1">IF($AG130&gt;0,OFFSET(DATA!$F$6,BT$10+27*(7-$AE$8),$AF130,1,1)/OFFSET(DATA!$F$6,BT$10,$AF130,1,1),0)</f>
        <v>0.52158894645941278</v>
      </c>
      <c r="BU130" s="190">
        <f ca="1">IF($AG130&gt;0,OFFSET(DATA!$F$6,BU$10+27*(7-$AE$8),$AF130,1,1)/OFFSET(DATA!$F$6,BU$10,$AF130,1,1),0)</f>
        <v>0.62099125364431484</v>
      </c>
      <c r="BV130" s="190">
        <f ca="1">IF($AG130&gt;0,OFFSET(DATA!$F$6,BV$10+27*(7-$AE$8),$AF130,1,1)/OFFSET(DATA!$F$6,BV$10,$AF130,1,1),0)</f>
        <v>0.66890595009596931</v>
      </c>
      <c r="BW130" s="190">
        <f ca="1">IF($AG130&gt;0,OFFSET(DATA!$F$6,BW$10+27*(7-$AE$8),$AF130,1,1)/OFFSET(DATA!$F$6,BW$10,$AF130,1,1),0)</f>
        <v>0.67364290385873116</v>
      </c>
      <c r="BX130" s="190">
        <f ca="1">IF($AG130&gt;0,OFFSET(DATA!$F$6,BX$10+27*(7-$AE$8),$AF130,1,1)/OFFSET(DATA!$F$6,BX$10,$AF130,1,1),0)</f>
        <v>0.70397111913357402</v>
      </c>
    </row>
    <row r="131" spans="32:76" x14ac:dyDescent="0.2">
      <c r="AF131" s="166">
        <v>120</v>
      </c>
      <c r="AG131" s="96">
        <f ca="1">OFFSET(DATA!$F$6,$AF$10,$AF131,1,1)</f>
        <v>316</v>
      </c>
      <c r="AH131" s="190">
        <f ca="1">IF($AG131&gt;0,OFFSET(DATA!$F$6,$AF$10+27*AH$10,$AF131,1,1)/$AG131,0)</f>
        <v>0.54430379746835444</v>
      </c>
      <c r="AI131" s="190">
        <f ca="1">IF($AG131&gt;0,OFFSET(DATA!$F$6,$AF$10+27*AI$10,$AF131,1,1)/$AG131,0)</f>
        <v>0</v>
      </c>
      <c r="AJ131" s="190">
        <f ca="1">IF($AG131&gt;0,OFFSET(DATA!$F$6,$AF$10+27*AJ$10,$AF131,1,1)/$AG131,0)</f>
        <v>0.11708860759493671</v>
      </c>
      <c r="AK131" s="190">
        <f ca="1">IF($AG131&gt;0,OFFSET(DATA!$F$6,$AF$10+27*AK$10,$AF131,1,1)/$AG131,0)</f>
        <v>7.2784810126582278E-2</v>
      </c>
      <c r="AL131" s="190">
        <f ca="1">IF($AG131&gt;0,OFFSET(DATA!$F$6,$AF$10+27*AL$10,$AF131,1,1)/$AG131,0)</f>
        <v>6.0126582278481014E-2</v>
      </c>
      <c r="AM131" s="190">
        <f ca="1">IF($AG131&gt;0,OFFSET(DATA!$F$6,$AF$10+27*AM$10,$AF131,1,1)/$AG131,0)</f>
        <v>1.5822784810126583E-2</v>
      </c>
      <c r="AN131" s="166">
        <f ca="1">OFFSET(DATA!$F$6,$AF$10+27*AN$10,$AF131,1,1)</f>
        <v>19</v>
      </c>
      <c r="AO131" s="166">
        <f t="shared" ca="1" si="3"/>
        <v>19</v>
      </c>
      <c r="AQ131" s="96">
        <f ca="1">OFFSET(DATA!$F$6,25,$AF131,1,1)</f>
        <v>16713</v>
      </c>
      <c r="AR131" s="190">
        <f ca="1">IF($AQ131&gt;0,OFFSET(DATA!$F$6,25+27*AR$10,$AF131,1,1)/$AQ131,0)</f>
        <v>0.63980135224077062</v>
      </c>
      <c r="AS131" s="190">
        <f ca="1">IF($AQ131&gt;0,OFFSET(DATA!$F$6,25+27*AS$10,$AF131,1,1)/$AQ131,0)</f>
        <v>1.0889726560162748E-2</v>
      </c>
      <c r="AT131" s="190">
        <f ca="1">IF($AQ131&gt;0,OFFSET(DATA!$F$6,25+27*AT$10,$AF131,1,1)/$AQ131,0)</f>
        <v>0.10159755878657332</v>
      </c>
      <c r="AU131" s="190">
        <f ca="1">IF($AQ131&gt;0,OFFSET(DATA!$F$6,25+27*AU$10,$AF131,1,1)/$AQ131,0)</f>
        <v>4.8584933883803028E-2</v>
      </c>
      <c r="AV131" s="190">
        <f ca="1">IF($AQ131&gt;0,OFFSET(DATA!$F$6,25+27*AV$10,$AF131,1,1)/$AQ131,0)</f>
        <v>8.4006462035541199E-2</v>
      </c>
      <c r="AW131" s="190">
        <f ca="1">IF($AQ131&gt;0,OFFSET(DATA!$F$6,25+27*AW$10,$AF131,1,1)/$AQ131,0)</f>
        <v>3.4524023215461018E-2</v>
      </c>
      <c r="AZ131" s="166">
        <f t="shared" ca="1" si="4"/>
        <v>19</v>
      </c>
      <c r="BA131" s="190">
        <f ca="1">IF($AG131&gt;0,OFFSET(DATA!$F$6,BA$10+27*(7-$AE$8),$AF131,1,1)/OFFSET(DATA!$F$6,BA$10,$AF131,1,1),0)</f>
        <v>0.54430379746835444</v>
      </c>
      <c r="BB131" s="190">
        <f ca="1">IF($AG131&gt;0,OFFSET(DATA!$F$6,BB$10+27*(7-$AE$8),$AF131,1,1)/OFFSET(DATA!$F$6,BB$10,$AF131,1,1),0)</f>
        <v>0.49333333333333335</v>
      </c>
      <c r="BC131" s="190">
        <f ca="1">IF($AG131&gt;0,OFFSET(DATA!$F$6,BC$10+27*(7-$AE$8),$AF131,1,1)/OFFSET(DATA!$F$6,BC$10,$AF131,1,1),0)</f>
        <v>0.55555555555555558</v>
      </c>
      <c r="BD131" s="190">
        <f ca="1">IF($AG131&gt;0,OFFSET(DATA!$F$6,BD$10+27*(7-$AE$8),$AF131,1,1)/OFFSET(DATA!$F$6,BD$10,$AF131,1,1),0)</f>
        <v>0.5213675213675214</v>
      </c>
      <c r="BE131" s="190">
        <f ca="1">IF($AG131&gt;0,OFFSET(DATA!$F$6,BE$10+27*(7-$AE$8),$AF131,1,1)/OFFSET(DATA!$F$6,BE$10,$AF131,1,1),0)</f>
        <v>0.7120418848167539</v>
      </c>
      <c r="BF131" s="190">
        <f ca="1">IF($AG131&gt;0,OFFSET(DATA!$F$6,BF$10+27*(7-$AE$8),$AF131,1,1)/OFFSET(DATA!$F$6,BF$10,$AF131,1,1),0)</f>
        <v>0.49074074074074076</v>
      </c>
      <c r="BG131" s="190">
        <f ca="1">IF($AG131&gt;0,OFFSET(DATA!$F$6,BG$10+27*(7-$AE$8),$AF131,1,1)/OFFSET(DATA!$F$6,BG$10,$AF131,1,1),0)</f>
        <v>0.72340425531914898</v>
      </c>
      <c r="BH131" s="190">
        <f ca="1">IF($AG131&gt;0,OFFSET(DATA!$F$6,BH$10+27*(7-$AE$8),$AF131,1,1)/OFFSET(DATA!$F$6,BH$10,$AF131,1,1),0)</f>
        <v>0.68166325835037489</v>
      </c>
      <c r="BI131" s="190">
        <f ca="1">IF($AG131&gt;0,OFFSET(DATA!$F$6,BI$10+27*(7-$AE$8),$AF131,1,1)/OFFSET(DATA!$F$6,BI$10,$AF131,1,1),0)</f>
        <v>0.80740740740740746</v>
      </c>
      <c r="BJ131" s="190">
        <f ca="1">IF($AG131&gt;0,OFFSET(DATA!$F$6,BJ$10+27*(7-$AE$8),$AF131,1,1)/OFFSET(DATA!$F$6,BJ$10,$AF131,1,1),0)</f>
        <v>0.61710037174721188</v>
      </c>
      <c r="BK131" s="190">
        <f ca="1">IF($AG131&gt;0,OFFSET(DATA!$F$6,BK$10+27*(7-$AE$8),$AF131,1,1)/OFFSET(DATA!$F$6,BK$10,$AF131,1,1),0)</f>
        <v>0.7255216693418941</v>
      </c>
      <c r="BL131" s="190">
        <f ca="1">IF($AG131&gt;0,OFFSET(DATA!$F$6,BL$10+27*(7-$AE$8),$AF131,1,1)/OFFSET(DATA!$F$6,BL$10,$AF131,1,1),0)</f>
        <v>0.38534798534798537</v>
      </c>
      <c r="BM131" s="190">
        <f ca="1">IF($AG131&gt;0,OFFSET(DATA!$F$6,BM$10+27*(7-$AE$8),$AF131,1,1)/OFFSET(DATA!$F$6,BM$10,$AF131,1,1),0)</f>
        <v>0.64590163934426226</v>
      </c>
      <c r="BN131" s="190">
        <f ca="1">IF($AG131&gt;0,OFFSET(DATA!$F$6,BN$10+27*(7-$AE$8),$AF131,1,1)/OFFSET(DATA!$F$6,BN$10,$AF131,1,1),0)</f>
        <v>0.86989795918367352</v>
      </c>
      <c r="BO131" s="190">
        <f ca="1">IF($AG131&gt;0,OFFSET(DATA!$F$6,BO$10+27*(7-$AE$8),$AF131,1,1)/OFFSET(DATA!$F$6,BO$10,$AF131,1,1),0)</f>
        <v>0.68272425249169433</v>
      </c>
      <c r="BP131" s="190">
        <f ca="1">IF($AG131&gt;0,OFFSET(DATA!$F$6,BP$10+27*(7-$AE$8),$AF131,1,1)/OFFSET(DATA!$F$6,BP$10,$AF131,1,1),0)</f>
        <v>0.69801980198019797</v>
      </c>
      <c r="BQ131" s="190">
        <f ca="1">IF($AG131&gt;0,OFFSET(DATA!$F$6,BQ$10+27*(7-$AE$8),$AF131,1,1)/OFFSET(DATA!$F$6,BQ$10,$AF131,1,1),0)</f>
        <v>0.64093959731543626</v>
      </c>
      <c r="BR131" s="190">
        <f ca="1">IF($AG131&gt;0,OFFSET(DATA!$F$6,BR$10+27*(7-$AE$8),$AF131,1,1)/OFFSET(DATA!$F$6,BR$10,$AF131,1,1),0)</f>
        <v>0.58579881656804733</v>
      </c>
      <c r="BS131" s="190">
        <f ca="1">IF($AG131&gt;0,OFFSET(DATA!$F$6,BS$10+27*(7-$AE$8),$AF131,1,1)/OFFSET(DATA!$F$6,BS$10,$AF131,1,1),0)</f>
        <v>0.70967741935483875</v>
      </c>
      <c r="BT131" s="190">
        <f ca="1">IF($AG131&gt;0,OFFSET(DATA!$F$6,BT$10+27*(7-$AE$8),$AF131,1,1)/OFFSET(DATA!$F$6,BT$10,$AF131,1,1),0)</f>
        <v>0.49740932642487046</v>
      </c>
      <c r="BU131" s="190">
        <f ca="1">IF($AG131&gt;0,OFFSET(DATA!$F$6,BU$10+27*(7-$AE$8),$AF131,1,1)/OFFSET(DATA!$F$6,BU$10,$AF131,1,1),0)</f>
        <v>0.60830860534124631</v>
      </c>
      <c r="BV131" s="190">
        <f ca="1">IF($AG131&gt;0,OFFSET(DATA!$F$6,BV$10+27*(7-$AE$8),$AF131,1,1)/OFFSET(DATA!$F$6,BV$10,$AF131,1,1),0)</f>
        <v>0.6286496350364964</v>
      </c>
      <c r="BW131" s="190">
        <f ca="1">IF($AG131&gt;0,OFFSET(DATA!$F$6,BW$10+27*(7-$AE$8),$AF131,1,1)/OFFSET(DATA!$F$6,BW$10,$AF131,1,1),0)</f>
        <v>0.65598650927487356</v>
      </c>
      <c r="BX131" s="190">
        <f ca="1">IF($AG131&gt;0,OFFSET(DATA!$F$6,BX$10+27*(7-$AE$8),$AF131,1,1)/OFFSET(DATA!$F$6,BX$10,$AF131,1,1),0)</f>
        <v>0.70070422535211263</v>
      </c>
    </row>
    <row r="132" spans="32:76" x14ac:dyDescent="0.2">
      <c r="AF132" s="166">
        <v>121</v>
      </c>
      <c r="AG132" s="96">
        <f ca="1">OFFSET(DATA!$F$6,$AF$10,$AF132,1,1)</f>
        <v>311</v>
      </c>
      <c r="AH132" s="190">
        <f ca="1">IF($AG132&gt;0,OFFSET(DATA!$F$6,$AF$10+27*AH$10,$AF132,1,1)/$AG132,0)</f>
        <v>0.57234726688102899</v>
      </c>
      <c r="AI132" s="190">
        <f ca="1">IF($AG132&gt;0,OFFSET(DATA!$F$6,$AF$10+27*AI$10,$AF132,1,1)/$AG132,0)</f>
        <v>0</v>
      </c>
      <c r="AJ132" s="190">
        <f ca="1">IF($AG132&gt;0,OFFSET(DATA!$F$6,$AF$10+27*AJ$10,$AF132,1,1)/$AG132,0)</f>
        <v>0.11254019292604502</v>
      </c>
      <c r="AK132" s="190">
        <f ca="1">IF($AG132&gt;0,OFFSET(DATA!$F$6,$AF$10+27*AK$10,$AF132,1,1)/$AG132,0)</f>
        <v>5.4662379421221867E-2</v>
      </c>
      <c r="AL132" s="190">
        <f ca="1">IF($AG132&gt;0,OFFSET(DATA!$F$6,$AF$10+27*AL$10,$AF132,1,1)/$AG132,0)</f>
        <v>5.7877813504823149E-2</v>
      </c>
      <c r="AM132" s="190">
        <f ca="1">IF($AG132&gt;0,OFFSET(DATA!$F$6,$AF$10+27*AM$10,$AF132,1,1)/$AG132,0)</f>
        <v>1.2861736334405145E-2</v>
      </c>
      <c r="AN132" s="166">
        <f ca="1">OFFSET(DATA!$F$6,$AF$10+27*AN$10,$AF132,1,1)</f>
        <v>18</v>
      </c>
      <c r="AO132" s="166">
        <f t="shared" ca="1" si="3"/>
        <v>18</v>
      </c>
      <c r="AQ132" s="96">
        <f ca="1">OFFSET(DATA!$F$6,25,$AF132,1,1)</f>
        <v>16913</v>
      </c>
      <c r="AR132" s="190">
        <f ca="1">IF($AQ132&gt;0,OFFSET(DATA!$F$6,25+27*AR$10,$AF132,1,1)/$AQ132,0)</f>
        <v>0.6452433039673624</v>
      </c>
      <c r="AS132" s="190">
        <f ca="1">IF($AQ132&gt;0,OFFSET(DATA!$F$6,25+27*AS$10,$AF132,1,1)/$AQ132,0)</f>
        <v>1.0820079228995447E-2</v>
      </c>
      <c r="AT132" s="190">
        <f ca="1">IF($AQ132&gt;0,OFFSET(DATA!$F$6,25+27*AT$10,$AF132,1,1)/$AQ132,0)</f>
        <v>0.10199255010938331</v>
      </c>
      <c r="AU132" s="190">
        <f ca="1">IF($AQ132&gt;0,OFFSET(DATA!$F$6,25+27*AU$10,$AF132,1,1)/$AQ132,0)</f>
        <v>5.0316324720629101E-2</v>
      </c>
      <c r="AV132" s="190">
        <f ca="1">IF($AQ132&gt;0,OFFSET(DATA!$F$6,25+27*AV$10,$AF132,1,1)/$AQ132,0)</f>
        <v>8.6087624903920065E-2</v>
      </c>
      <c r="AW132" s="190">
        <f ca="1">IF($AQ132&gt;0,OFFSET(DATA!$F$6,25+27*AW$10,$AF132,1,1)/$AQ132,0)</f>
        <v>3.5948678531307281E-2</v>
      </c>
      <c r="AZ132" s="166">
        <f t="shared" ca="1" si="4"/>
        <v>18</v>
      </c>
      <c r="BA132" s="190">
        <f ca="1">IF($AG132&gt;0,OFFSET(DATA!$F$6,BA$10+27*(7-$AE$8),$AF132,1,1)/OFFSET(DATA!$F$6,BA$10,$AF132,1,1),0)</f>
        <v>0.57234726688102899</v>
      </c>
      <c r="BB132" s="190">
        <f ca="1">IF($AG132&gt;0,OFFSET(DATA!$F$6,BB$10+27*(7-$AE$8),$AF132,1,1)/OFFSET(DATA!$F$6,BB$10,$AF132,1,1),0)</f>
        <v>0.47435897435897434</v>
      </c>
      <c r="BC132" s="190">
        <f ca="1">IF($AG132&gt;0,OFFSET(DATA!$F$6,BC$10+27*(7-$AE$8),$AF132,1,1)/OFFSET(DATA!$F$6,BC$10,$AF132,1,1),0)</f>
        <v>0.51851851851851849</v>
      </c>
      <c r="BD132" s="190">
        <f ca="1">IF($AG132&gt;0,OFFSET(DATA!$F$6,BD$10+27*(7-$AE$8),$AF132,1,1)/OFFSET(DATA!$F$6,BD$10,$AF132,1,1),0)</f>
        <v>0.52500000000000002</v>
      </c>
      <c r="BE132" s="190">
        <f ca="1">IF($AG132&gt;0,OFFSET(DATA!$F$6,BE$10+27*(7-$AE$8),$AF132,1,1)/OFFSET(DATA!$F$6,BE$10,$AF132,1,1),0)</f>
        <v>0.71834625322997414</v>
      </c>
      <c r="BF132" s="190">
        <f ca="1">IF($AG132&gt;0,OFFSET(DATA!$F$6,BF$10+27*(7-$AE$8),$AF132,1,1)/OFFSET(DATA!$F$6,BF$10,$AF132,1,1),0)</f>
        <v>0.5043478260869565</v>
      </c>
      <c r="BG132" s="190">
        <f ca="1">IF($AG132&gt;0,OFFSET(DATA!$F$6,BG$10+27*(7-$AE$8),$AF132,1,1)/OFFSET(DATA!$F$6,BG$10,$AF132,1,1),0)</f>
        <v>0.69587628865979378</v>
      </c>
      <c r="BH132" s="190">
        <f ca="1">IF($AG132&gt;0,OFFSET(DATA!$F$6,BH$10+27*(7-$AE$8),$AF132,1,1)/OFFSET(DATA!$F$6,BH$10,$AF132,1,1),0)</f>
        <v>0.67053998632945999</v>
      </c>
      <c r="BI132" s="190">
        <f ca="1">IF($AG132&gt;0,OFFSET(DATA!$F$6,BI$10+27*(7-$AE$8),$AF132,1,1)/OFFSET(DATA!$F$6,BI$10,$AF132,1,1),0)</f>
        <v>0.79054054054054057</v>
      </c>
      <c r="BJ132" s="190">
        <f ca="1">IF($AG132&gt;0,OFFSET(DATA!$F$6,BJ$10+27*(7-$AE$8),$AF132,1,1)/OFFSET(DATA!$F$6,BJ$10,$AF132,1,1),0)</f>
        <v>0.64</v>
      </c>
      <c r="BK132" s="190">
        <f ca="1">IF($AG132&gt;0,OFFSET(DATA!$F$6,BK$10+27*(7-$AE$8),$AF132,1,1)/OFFSET(DATA!$F$6,BK$10,$AF132,1,1),0)</f>
        <v>0.73783359497645207</v>
      </c>
      <c r="BL132" s="190">
        <f ca="1">IF($AG132&gt;0,OFFSET(DATA!$F$6,BL$10+27*(7-$AE$8),$AF132,1,1)/OFFSET(DATA!$F$6,BL$10,$AF132,1,1),0)</f>
        <v>0.39522744220730799</v>
      </c>
      <c r="BM132" s="190">
        <f ca="1">IF($AG132&gt;0,OFFSET(DATA!$F$6,BM$10+27*(7-$AE$8),$AF132,1,1)/OFFSET(DATA!$F$6,BM$10,$AF132,1,1),0)</f>
        <v>0.65506329113924056</v>
      </c>
      <c r="BN132" s="190">
        <f ca="1">IF($AG132&gt;0,OFFSET(DATA!$F$6,BN$10+27*(7-$AE$8),$AF132,1,1)/OFFSET(DATA!$F$6,BN$10,$AF132,1,1),0)</f>
        <v>0.88331242158092849</v>
      </c>
      <c r="BO132" s="190">
        <f ca="1">IF($AG132&gt;0,OFFSET(DATA!$F$6,BO$10+27*(7-$AE$8),$AF132,1,1)/OFFSET(DATA!$F$6,BO$10,$AF132,1,1),0)</f>
        <v>0.68181818181818177</v>
      </c>
      <c r="BP132" s="190">
        <f ca="1">IF($AG132&gt;0,OFFSET(DATA!$F$6,BP$10+27*(7-$AE$8),$AF132,1,1)/OFFSET(DATA!$F$6,BP$10,$AF132,1,1),0)</f>
        <v>0.6901408450704225</v>
      </c>
      <c r="BQ132" s="190">
        <f ca="1">IF($AG132&gt;0,OFFSET(DATA!$F$6,BQ$10+27*(7-$AE$8),$AF132,1,1)/OFFSET(DATA!$F$6,BQ$10,$AF132,1,1),0)</f>
        <v>0.67003367003366998</v>
      </c>
      <c r="BR132" s="190">
        <f ca="1">IF($AG132&gt;0,OFFSET(DATA!$F$6,BR$10+27*(7-$AE$8),$AF132,1,1)/OFFSET(DATA!$F$6,BR$10,$AF132,1,1),0)</f>
        <v>0.58997050147492625</v>
      </c>
      <c r="BS132" s="190">
        <f ca="1">IF($AG132&gt;0,OFFSET(DATA!$F$6,BS$10+27*(7-$AE$8),$AF132,1,1)/OFFSET(DATA!$F$6,BS$10,$AF132,1,1),0)</f>
        <v>0.70588235294117652</v>
      </c>
      <c r="BT132" s="190">
        <f ca="1">IF($AG132&gt;0,OFFSET(DATA!$F$6,BT$10+27*(7-$AE$8),$AF132,1,1)/OFFSET(DATA!$F$6,BT$10,$AF132,1,1),0)</f>
        <v>0.49480968858131485</v>
      </c>
      <c r="BU132" s="190">
        <f ca="1">IF($AG132&gt;0,OFFSET(DATA!$F$6,BU$10+27*(7-$AE$8),$AF132,1,1)/OFFSET(DATA!$F$6,BU$10,$AF132,1,1),0)</f>
        <v>0.6086330935251798</v>
      </c>
      <c r="BV132" s="190">
        <f ca="1">IF($AG132&gt;0,OFFSET(DATA!$F$6,BV$10+27*(7-$AE$8),$AF132,1,1)/OFFSET(DATA!$F$6,BV$10,$AF132,1,1),0)</f>
        <v>0.63981900452488683</v>
      </c>
      <c r="BW132" s="190">
        <f ca="1">IF($AG132&gt;0,OFFSET(DATA!$F$6,BW$10+27*(7-$AE$8),$AF132,1,1)/OFFSET(DATA!$F$6,BW$10,$AF132,1,1),0)</f>
        <v>0.66210897037497407</v>
      </c>
      <c r="BX132" s="190">
        <f ca="1">IF($AG132&gt;0,OFFSET(DATA!$F$6,BX$10+27*(7-$AE$8),$AF132,1,1)/OFFSET(DATA!$F$6,BX$10,$AF132,1,1),0)</f>
        <v>0.68571428571428572</v>
      </c>
    </row>
    <row r="133" spans="32:76" x14ac:dyDescent="0.2">
      <c r="AF133" s="166">
        <v>122</v>
      </c>
      <c r="AG133" s="96">
        <f ca="1">OFFSET(DATA!$F$6,$AF$10,$AF133,1,1)</f>
        <v>308</v>
      </c>
      <c r="AH133" s="190">
        <f ca="1">IF($AG133&gt;0,OFFSET(DATA!$F$6,$AF$10+27*AH$10,$AF133,1,1)/$AG133,0)</f>
        <v>0.57792207792207795</v>
      </c>
      <c r="AI133" s="190">
        <f ca="1">IF($AG133&gt;0,OFFSET(DATA!$F$6,$AF$10+27*AI$10,$AF133,1,1)/$AG133,0)</f>
        <v>0</v>
      </c>
      <c r="AJ133" s="190">
        <f ca="1">IF($AG133&gt;0,OFFSET(DATA!$F$6,$AF$10+27*AJ$10,$AF133,1,1)/$AG133,0)</f>
        <v>0.12337662337662338</v>
      </c>
      <c r="AK133" s="190">
        <f ca="1">IF($AG133&gt;0,OFFSET(DATA!$F$6,$AF$10+27*AK$10,$AF133,1,1)/$AG133,0)</f>
        <v>5.844155844155844E-2</v>
      </c>
      <c r="AL133" s="190">
        <f ca="1">IF($AG133&gt;0,OFFSET(DATA!$F$6,$AF$10+27*AL$10,$AF133,1,1)/$AG133,0)</f>
        <v>5.5194805194805192E-2</v>
      </c>
      <c r="AM133" s="190">
        <f ca="1">IF($AG133&gt;0,OFFSET(DATA!$F$6,$AF$10+27*AM$10,$AF133,1,1)/$AG133,0)</f>
        <v>2.2727272727272728E-2</v>
      </c>
      <c r="AN133" s="166">
        <f ca="1">OFFSET(DATA!$F$6,$AF$10+27*AN$10,$AF133,1,1)</f>
        <v>19</v>
      </c>
      <c r="AO133" s="166">
        <f t="shared" ca="1" si="3"/>
        <v>19</v>
      </c>
      <c r="AQ133" s="96">
        <f ca="1">OFFSET(DATA!$F$6,25,$AF133,1,1)</f>
        <v>16085</v>
      </c>
      <c r="AR133" s="190">
        <f ca="1">IF($AQ133&gt;0,OFFSET(DATA!$F$6,25+27*AR$10,$AF133,1,1)/$AQ133,0)</f>
        <v>0.65240907677960835</v>
      </c>
      <c r="AS133" s="190">
        <f ca="1">IF($AQ133&gt;0,OFFSET(DATA!$F$6,25+27*AS$10,$AF133,1,1)/$AQ133,0)</f>
        <v>1.0817531861983214E-2</v>
      </c>
      <c r="AT133" s="190">
        <f ca="1">IF($AQ133&gt;0,OFFSET(DATA!$F$6,25+27*AT$10,$AF133,1,1)/$AQ133,0)</f>
        <v>0.10662107553621386</v>
      </c>
      <c r="AU133" s="190">
        <f ca="1">IF($AQ133&gt;0,OFFSET(DATA!$F$6,25+27*AU$10,$AF133,1,1)/$AQ133,0)</f>
        <v>4.9735778675784895E-2</v>
      </c>
      <c r="AV133" s="190">
        <f ca="1">IF($AQ133&gt;0,OFFSET(DATA!$F$6,25+27*AV$10,$AF133,1,1)/$AQ133,0)</f>
        <v>6.764065899906746E-2</v>
      </c>
      <c r="AW133" s="190">
        <f ca="1">IF($AQ133&gt;0,OFFSET(DATA!$F$6,25+27*AW$10,$AF133,1,1)/$AQ133,0)</f>
        <v>2.6422132421510723E-2</v>
      </c>
      <c r="AZ133" s="166">
        <f t="shared" ca="1" si="4"/>
        <v>19</v>
      </c>
      <c r="BA133" s="190">
        <f ca="1">IF($AG133&gt;0,OFFSET(DATA!$F$6,BA$10+27*(7-$AE$8),$AF133,1,1)/OFFSET(DATA!$F$6,BA$10,$AF133,1,1),0)</f>
        <v>0.57792207792207795</v>
      </c>
      <c r="BB133" s="190">
        <f ca="1">IF($AG133&gt;0,OFFSET(DATA!$F$6,BB$10+27*(7-$AE$8),$AF133,1,1)/OFFSET(DATA!$F$6,BB$10,$AF133,1,1),0)</f>
        <v>0.47887323943661969</v>
      </c>
      <c r="BC133" s="190">
        <f ca="1">IF($AG133&gt;0,OFFSET(DATA!$F$6,BC$10+27*(7-$AE$8),$AF133,1,1)/OFFSET(DATA!$F$6,BC$10,$AF133,1,1),0)</f>
        <v>0.47368421052631576</v>
      </c>
      <c r="BD133" s="190">
        <f ca="1">IF($AG133&gt;0,OFFSET(DATA!$F$6,BD$10+27*(7-$AE$8),$AF133,1,1)/OFFSET(DATA!$F$6,BD$10,$AF133,1,1),0)</f>
        <v>0.58181818181818179</v>
      </c>
      <c r="BE133" s="190">
        <f ca="1">IF($AG133&gt;0,OFFSET(DATA!$F$6,BE$10+27*(7-$AE$8),$AF133,1,1)/OFFSET(DATA!$F$6,BE$10,$AF133,1,1),0)</f>
        <v>0.73351648351648346</v>
      </c>
      <c r="BF133" s="190">
        <f ca="1">IF($AG133&gt;0,OFFSET(DATA!$F$6,BF$10+27*(7-$AE$8),$AF133,1,1)/OFFSET(DATA!$F$6,BF$10,$AF133,1,1),0)</f>
        <v>0.50442477876106195</v>
      </c>
      <c r="BG133" s="190">
        <f ca="1">IF($AG133&gt;0,OFFSET(DATA!$F$6,BG$10+27*(7-$AE$8),$AF133,1,1)/OFFSET(DATA!$F$6,BG$10,$AF133,1,1),0)</f>
        <v>0.70329670329670335</v>
      </c>
      <c r="BH133" s="190">
        <f ca="1">IF($AG133&gt;0,OFFSET(DATA!$F$6,BH$10+27*(7-$AE$8),$AF133,1,1)/OFFSET(DATA!$F$6,BH$10,$AF133,1,1),0)</f>
        <v>0.70243204577968521</v>
      </c>
      <c r="BI133" s="190">
        <f ca="1">IF($AG133&gt;0,OFFSET(DATA!$F$6,BI$10+27*(7-$AE$8),$AF133,1,1)/OFFSET(DATA!$F$6,BI$10,$AF133,1,1),0)</f>
        <v>0.77941176470588236</v>
      </c>
      <c r="BJ133" s="190">
        <f ca="1">IF($AG133&gt;0,OFFSET(DATA!$F$6,BJ$10+27*(7-$AE$8),$AF133,1,1)/OFFSET(DATA!$F$6,BJ$10,$AF133,1,1),0)</f>
        <v>0.6731517509727627</v>
      </c>
      <c r="BK133" s="190">
        <f ca="1">IF($AG133&gt;0,OFFSET(DATA!$F$6,BK$10+27*(7-$AE$8),$AF133,1,1)/OFFSET(DATA!$F$6,BK$10,$AF133,1,1),0)</f>
        <v>0.72252252252252247</v>
      </c>
      <c r="BL133" s="190">
        <f ca="1">IF($AG133&gt;0,OFFSET(DATA!$F$6,BL$10+27*(7-$AE$8),$AF133,1,1)/OFFSET(DATA!$F$6,BL$10,$AF133,1,1),0)</f>
        <v>0.39274193548387099</v>
      </c>
      <c r="BM133" s="190">
        <f ca="1">IF($AG133&gt;0,OFFSET(DATA!$F$6,BM$10+27*(7-$AE$8),$AF133,1,1)/OFFSET(DATA!$F$6,BM$10,$AF133,1,1),0)</f>
        <v>0.65460526315789469</v>
      </c>
      <c r="BN133" s="190">
        <f ca="1">IF($AG133&gt;0,OFFSET(DATA!$F$6,BN$10+27*(7-$AE$8),$AF133,1,1)/OFFSET(DATA!$F$6,BN$10,$AF133,1,1),0)</f>
        <v>0.8886010362694301</v>
      </c>
      <c r="BO133" s="190">
        <f ca="1">IF($AG133&gt;0,OFFSET(DATA!$F$6,BO$10+27*(7-$AE$8),$AF133,1,1)/OFFSET(DATA!$F$6,BO$10,$AF133,1,1),0)</f>
        <v>0.67474048442906576</v>
      </c>
      <c r="BP133" s="190">
        <f ca="1">IF($AG133&gt;0,OFFSET(DATA!$F$6,BP$10+27*(7-$AE$8),$AF133,1,1)/OFFSET(DATA!$F$6,BP$10,$AF133,1,1),0)</f>
        <v>0.7142857142857143</v>
      </c>
      <c r="BQ133" s="190">
        <f ca="1">IF($AG133&gt;0,OFFSET(DATA!$F$6,BQ$10+27*(7-$AE$8),$AF133,1,1)/OFFSET(DATA!$F$6,BQ$10,$AF133,1,1),0)</f>
        <v>0.65849387040280205</v>
      </c>
      <c r="BR133" s="190">
        <f ca="1">IF($AG133&gt;0,OFFSET(DATA!$F$6,BR$10+27*(7-$AE$8),$AF133,1,1)/OFFSET(DATA!$F$6,BR$10,$AF133,1,1),0)</f>
        <v>0.63798219584569738</v>
      </c>
      <c r="BS133" s="190">
        <f ca="1">IF($AG133&gt;0,OFFSET(DATA!$F$6,BS$10+27*(7-$AE$8),$AF133,1,1)/OFFSET(DATA!$F$6,BS$10,$AF133,1,1),0)</f>
        <v>0.76666666666666672</v>
      </c>
      <c r="BT133" s="190">
        <f ca="1">IF($AG133&gt;0,OFFSET(DATA!$F$6,BT$10+27*(7-$AE$8),$AF133,1,1)/OFFSET(DATA!$F$6,BT$10,$AF133,1,1),0)</f>
        <v>0.50088495575221237</v>
      </c>
      <c r="BU133" s="190">
        <f ca="1">IF($AG133&gt;0,OFFSET(DATA!$F$6,BU$10+27*(7-$AE$8),$AF133,1,1)/OFFSET(DATA!$F$6,BU$10,$AF133,1,1),0)</f>
        <v>0.60526315789473684</v>
      </c>
      <c r="BV133" s="190">
        <f ca="1">IF($AG133&gt;0,OFFSET(DATA!$F$6,BV$10+27*(7-$AE$8),$AF133,1,1)/OFFSET(DATA!$F$6,BV$10,$AF133,1,1),0)</f>
        <v>0.65286923800564445</v>
      </c>
      <c r="BW133" s="190">
        <f ca="1">IF($AG133&gt;0,OFFSET(DATA!$F$6,BW$10+27*(7-$AE$8),$AF133,1,1)/OFFSET(DATA!$F$6,BW$10,$AF133,1,1),0)</f>
        <v>0.66558441558441561</v>
      </c>
      <c r="BX133" s="190">
        <f ca="1">IF($AG133&gt;0,OFFSET(DATA!$F$6,BX$10+27*(7-$AE$8),$AF133,1,1)/OFFSET(DATA!$F$6,BX$10,$AF133,1,1),0)</f>
        <v>0.72592592592592597</v>
      </c>
    </row>
    <row r="134" spans="32:76" x14ac:dyDescent="0.2">
      <c r="AF134" s="166">
        <v>123</v>
      </c>
      <c r="AG134" s="96">
        <f ca="1">OFFSET(DATA!$F$6,$AF$10,$AF134,1,1)</f>
        <v>308</v>
      </c>
      <c r="AH134" s="190">
        <f ca="1">IF($AG134&gt;0,OFFSET(DATA!$F$6,$AF$10+27*AH$10,$AF134,1,1)/$AG134,0)</f>
        <v>0.56168831168831168</v>
      </c>
      <c r="AI134" s="190">
        <f ca="1">IF($AG134&gt;0,OFFSET(DATA!$F$6,$AF$10+27*AI$10,$AF134,1,1)/$AG134,0)</f>
        <v>0</v>
      </c>
      <c r="AJ134" s="190">
        <f ca="1">IF($AG134&gt;0,OFFSET(DATA!$F$6,$AF$10+27*AJ$10,$AF134,1,1)/$AG134,0)</f>
        <v>0.12337662337662338</v>
      </c>
      <c r="AK134" s="190">
        <f ca="1">IF($AG134&gt;0,OFFSET(DATA!$F$6,$AF$10+27*AK$10,$AF134,1,1)/$AG134,0)</f>
        <v>6.1688311688311688E-2</v>
      </c>
      <c r="AL134" s="190">
        <f ca="1">IF($AG134&gt;0,OFFSET(DATA!$F$6,$AF$10+27*AL$10,$AF134,1,1)/$AG134,0)</f>
        <v>4.2207792207792208E-2</v>
      </c>
      <c r="AM134" s="190">
        <f ca="1">IF($AG134&gt;0,OFFSET(DATA!$F$6,$AF$10+27*AM$10,$AF134,1,1)/$AG134,0)</f>
        <v>1.6233766233766232E-2</v>
      </c>
      <c r="AN134" s="166">
        <f ca="1">OFFSET(DATA!$F$6,$AF$10+27*AN$10,$AF134,1,1)</f>
        <v>18</v>
      </c>
      <c r="AO134" s="166">
        <f t="shared" ca="1" si="3"/>
        <v>18</v>
      </c>
      <c r="AQ134" s="96">
        <f ca="1">OFFSET(DATA!$F$6,25,$AF134,1,1)</f>
        <v>15925</v>
      </c>
      <c r="AR134" s="190">
        <f ca="1">IF($AQ134&gt;0,OFFSET(DATA!$F$6,25+27*AR$10,$AF134,1,1)/$AQ134,0)</f>
        <v>0.6388069073783359</v>
      </c>
      <c r="AS134" s="190">
        <f ca="1">IF($AQ134&gt;0,OFFSET(DATA!$F$6,25+27*AS$10,$AF134,1,1)/$AQ134,0)</f>
        <v>1.098901098901099E-2</v>
      </c>
      <c r="AT134" s="190">
        <f ca="1">IF($AQ134&gt;0,OFFSET(DATA!$F$6,25+27*AT$10,$AF134,1,1)/$AQ134,0)</f>
        <v>0.10543171114599686</v>
      </c>
      <c r="AU134" s="190">
        <f ca="1">IF($AQ134&gt;0,OFFSET(DATA!$F$6,25+27*AU$10,$AF134,1,1)/$AQ134,0)</f>
        <v>4.47723704866562E-2</v>
      </c>
      <c r="AV134" s="190">
        <f ca="1">IF($AQ134&gt;0,OFFSET(DATA!$F$6,25+27*AV$10,$AF134,1,1)/$AQ134,0)</f>
        <v>7.8304552590266877E-2</v>
      </c>
      <c r="AW134" s="190">
        <f ca="1">IF($AQ134&gt;0,OFFSET(DATA!$F$6,25+27*AW$10,$AF134,1,1)/$AQ134,0)</f>
        <v>2.7629513343799057E-2</v>
      </c>
      <c r="AZ134" s="166">
        <f t="shared" ca="1" si="4"/>
        <v>19</v>
      </c>
      <c r="BA134" s="190">
        <f ca="1">IF($AG134&gt;0,OFFSET(DATA!$F$6,BA$10+27*(7-$AE$8),$AF134,1,1)/OFFSET(DATA!$F$6,BA$10,$AF134,1,1),0)</f>
        <v>0.56168831168831168</v>
      </c>
      <c r="BB134" s="190">
        <f ca="1">IF($AG134&gt;0,OFFSET(DATA!$F$6,BB$10+27*(7-$AE$8),$AF134,1,1)/OFFSET(DATA!$F$6,BB$10,$AF134,1,1),0)</f>
        <v>0.46753246753246752</v>
      </c>
      <c r="BC134" s="190">
        <f ca="1">IF($AG134&gt;0,OFFSET(DATA!$F$6,BC$10+27*(7-$AE$8),$AF134,1,1)/OFFSET(DATA!$F$6,BC$10,$AF134,1,1),0)</f>
        <v>0.5</v>
      </c>
      <c r="BD134" s="190">
        <f ca="1">IF($AG134&gt;0,OFFSET(DATA!$F$6,BD$10+27*(7-$AE$8),$AF134,1,1)/OFFSET(DATA!$F$6,BD$10,$AF134,1,1),0)</f>
        <v>0.59047619047619049</v>
      </c>
      <c r="BE134" s="190">
        <f ca="1">IF($AG134&gt;0,OFFSET(DATA!$F$6,BE$10+27*(7-$AE$8),$AF134,1,1)/OFFSET(DATA!$F$6,BE$10,$AF134,1,1),0)</f>
        <v>0.7123655913978495</v>
      </c>
      <c r="BF134" s="190">
        <f ca="1">IF($AG134&gt;0,OFFSET(DATA!$F$6,BF$10+27*(7-$AE$8),$AF134,1,1)/OFFSET(DATA!$F$6,BF$10,$AF134,1,1),0)</f>
        <v>0.52336448598130836</v>
      </c>
      <c r="BG134" s="190">
        <f ca="1">IF($AG134&gt;0,OFFSET(DATA!$F$6,BG$10+27*(7-$AE$8),$AF134,1,1)/OFFSET(DATA!$F$6,BG$10,$AF134,1,1),0)</f>
        <v>0.6741573033707865</v>
      </c>
      <c r="BH134" s="190">
        <f ca="1">IF($AG134&gt;0,OFFSET(DATA!$F$6,BH$10+27*(7-$AE$8),$AF134,1,1)/OFFSET(DATA!$F$6,BH$10,$AF134,1,1),0)</f>
        <v>0.67947788252356778</v>
      </c>
      <c r="BI134" s="190">
        <f ca="1">IF($AG134&gt;0,OFFSET(DATA!$F$6,BI$10+27*(7-$AE$8),$AF134,1,1)/OFFSET(DATA!$F$6,BI$10,$AF134,1,1),0)</f>
        <v>0.78321678321678323</v>
      </c>
      <c r="BJ134" s="190">
        <f ca="1">IF($AG134&gt;0,OFFSET(DATA!$F$6,BJ$10+27*(7-$AE$8),$AF134,1,1)/OFFSET(DATA!$F$6,BJ$10,$AF134,1,1),0)</f>
        <v>0.62745098039215685</v>
      </c>
      <c r="BK134" s="190">
        <f ca="1">IF($AG134&gt;0,OFFSET(DATA!$F$6,BK$10+27*(7-$AE$8),$AF134,1,1)/OFFSET(DATA!$F$6,BK$10,$AF134,1,1),0)</f>
        <v>0.71803852889667252</v>
      </c>
      <c r="BL134" s="190">
        <f ca="1">IF($AG134&gt;0,OFFSET(DATA!$F$6,BL$10+27*(7-$AE$8),$AF134,1,1)/OFFSET(DATA!$F$6,BL$10,$AF134,1,1),0)</f>
        <v>0.36956521739130432</v>
      </c>
      <c r="BM134" s="190">
        <f ca="1">IF($AG134&gt;0,OFFSET(DATA!$F$6,BM$10+27*(7-$AE$8),$AF134,1,1)/OFFSET(DATA!$F$6,BM$10,$AF134,1,1),0)</f>
        <v>0.65064102564102566</v>
      </c>
      <c r="BN134" s="190">
        <f ca="1">IF($AG134&gt;0,OFFSET(DATA!$F$6,BN$10+27*(7-$AE$8),$AF134,1,1)/OFFSET(DATA!$F$6,BN$10,$AF134,1,1),0)</f>
        <v>0.86675461741424797</v>
      </c>
      <c r="BO134" s="190">
        <f ca="1">IF($AG134&gt;0,OFFSET(DATA!$F$6,BO$10+27*(7-$AE$8),$AF134,1,1)/OFFSET(DATA!$F$6,BO$10,$AF134,1,1),0)</f>
        <v>0.66144927536231879</v>
      </c>
      <c r="BP134" s="190">
        <f ca="1">IF($AG134&gt;0,OFFSET(DATA!$F$6,BP$10+27*(7-$AE$8),$AF134,1,1)/OFFSET(DATA!$F$6,BP$10,$AF134,1,1),0)</f>
        <v>0.69024390243902434</v>
      </c>
      <c r="BQ134" s="190">
        <f ca="1">IF($AG134&gt;0,OFFSET(DATA!$F$6,BQ$10+27*(7-$AE$8),$AF134,1,1)/OFFSET(DATA!$F$6,BQ$10,$AF134,1,1),0)</f>
        <v>0.63204225352112675</v>
      </c>
      <c r="BR134" s="190">
        <f ca="1">IF($AG134&gt;0,OFFSET(DATA!$F$6,BR$10+27*(7-$AE$8),$AF134,1,1)/OFFSET(DATA!$F$6,BR$10,$AF134,1,1),0)</f>
        <v>0.629746835443038</v>
      </c>
      <c r="BS134" s="190">
        <f ca="1">IF($AG134&gt;0,OFFSET(DATA!$F$6,BS$10+27*(7-$AE$8),$AF134,1,1)/OFFSET(DATA!$F$6,BS$10,$AF134,1,1),0)</f>
        <v>0.70967741935483875</v>
      </c>
      <c r="BT134" s="190">
        <f ca="1">IF($AG134&gt;0,OFFSET(DATA!$F$6,BT$10+27*(7-$AE$8),$AF134,1,1)/OFFSET(DATA!$F$6,BT$10,$AF134,1,1),0)</f>
        <v>0.49657534246575341</v>
      </c>
      <c r="BU134" s="190">
        <f ca="1">IF($AG134&gt;0,OFFSET(DATA!$F$6,BU$10+27*(7-$AE$8),$AF134,1,1)/OFFSET(DATA!$F$6,BU$10,$AF134,1,1),0)</f>
        <v>0.59298780487804881</v>
      </c>
      <c r="BV134" s="190">
        <f ca="1">IF($AG134&gt;0,OFFSET(DATA!$F$6,BV$10+27*(7-$AE$8),$AF134,1,1)/OFFSET(DATA!$F$6,BV$10,$AF134,1,1),0)</f>
        <v>0.62157221206581348</v>
      </c>
      <c r="BW134" s="190">
        <f ca="1">IF($AG134&gt;0,OFFSET(DATA!$F$6,BW$10+27*(7-$AE$8),$AF134,1,1)/OFFSET(DATA!$F$6,BW$10,$AF134,1,1),0)</f>
        <v>0.6630192050022331</v>
      </c>
      <c r="BX134" s="190">
        <f ca="1">IF($AG134&gt;0,OFFSET(DATA!$F$6,BX$10+27*(7-$AE$8),$AF134,1,1)/OFFSET(DATA!$F$6,BX$10,$AF134,1,1),0)</f>
        <v>0.70357142857142863</v>
      </c>
    </row>
    <row r="135" spans="32:76" x14ac:dyDescent="0.2">
      <c r="AF135" s="166">
        <v>124</v>
      </c>
      <c r="AG135" s="96">
        <f ca="1">OFFSET(DATA!$F$6,$AF$10,$AF135,1,1)</f>
        <v>320</v>
      </c>
      <c r="AH135" s="190">
        <f ca="1">IF($AG135&gt;0,OFFSET(DATA!$F$6,$AF$10+27*AH$10,$AF135,1,1)/$AG135,0)</f>
        <v>0.55000000000000004</v>
      </c>
      <c r="AI135" s="190">
        <f ca="1">IF($AG135&gt;0,OFFSET(DATA!$F$6,$AF$10+27*AI$10,$AF135,1,1)/$AG135,0)</f>
        <v>0</v>
      </c>
      <c r="AJ135" s="190">
        <f ca="1">IF($AG135&gt;0,OFFSET(DATA!$F$6,$AF$10+27*AJ$10,$AF135,1,1)/$AG135,0)</f>
        <v>0.11874999999999999</v>
      </c>
      <c r="AK135" s="190">
        <f ca="1">IF($AG135&gt;0,OFFSET(DATA!$F$6,$AF$10+27*AK$10,$AF135,1,1)/$AG135,0)</f>
        <v>8.4375000000000006E-2</v>
      </c>
      <c r="AL135" s="190">
        <f ca="1">IF($AG135&gt;0,OFFSET(DATA!$F$6,$AF$10+27*AL$10,$AF135,1,1)/$AG135,0)</f>
        <v>0.05</v>
      </c>
      <c r="AM135" s="190">
        <f ca="1">IF($AG135&gt;0,OFFSET(DATA!$F$6,$AF$10+27*AM$10,$AF135,1,1)/$AG135,0)</f>
        <v>1.5625E-2</v>
      </c>
      <c r="AN135" s="166">
        <f ca="1">OFFSET(DATA!$F$6,$AF$10+27*AN$10,$AF135,1,1)</f>
        <v>20</v>
      </c>
      <c r="AO135" s="166">
        <f t="shared" ca="1" si="3"/>
        <v>20</v>
      </c>
      <c r="AQ135" s="96">
        <f ca="1">OFFSET(DATA!$F$6,25,$AF135,1,1)</f>
        <v>16149</v>
      </c>
      <c r="AR135" s="190">
        <f ca="1">IF($AQ135&gt;0,OFFSET(DATA!$F$6,25+27*AR$10,$AF135,1,1)/$AQ135,0)</f>
        <v>0.6321134435568766</v>
      </c>
      <c r="AS135" s="190">
        <f ca="1">IF($AQ135&gt;0,OFFSET(DATA!$F$6,25+27*AS$10,$AF135,1,1)/$AQ135,0)</f>
        <v>1.1270047680970958E-2</v>
      </c>
      <c r="AT135" s="190">
        <f ca="1">IF($AQ135&gt;0,OFFSET(DATA!$F$6,25+27*AT$10,$AF135,1,1)/$AQ135,0)</f>
        <v>0.10452659607406031</v>
      </c>
      <c r="AU135" s="190">
        <f ca="1">IF($AQ135&gt;0,OFFSET(DATA!$F$6,25+27*AU$10,$AF135,1,1)/$AQ135,0)</f>
        <v>4.8671744380456995E-2</v>
      </c>
      <c r="AV135" s="190">
        <f ca="1">IF($AQ135&gt;0,OFFSET(DATA!$F$6,25+27*AV$10,$AF135,1,1)/$AQ135,0)</f>
        <v>7.8952257105703139E-2</v>
      </c>
      <c r="AW135" s="190">
        <f ca="1">IF($AQ135&gt;0,OFFSET(DATA!$F$6,25+27*AW$10,$AF135,1,1)/$AQ135,0)</f>
        <v>2.5822032323982908E-2</v>
      </c>
      <c r="AZ135" s="166">
        <f t="shared" ca="1" si="4"/>
        <v>19</v>
      </c>
      <c r="BA135" s="190">
        <f ca="1">IF($AG135&gt;0,OFFSET(DATA!$F$6,BA$10+27*(7-$AE$8),$AF135,1,1)/OFFSET(DATA!$F$6,BA$10,$AF135,1,1),0)</f>
        <v>0.55000000000000004</v>
      </c>
      <c r="BB135" s="190">
        <f ca="1">IF($AG135&gt;0,OFFSET(DATA!$F$6,BB$10+27*(7-$AE$8),$AF135,1,1)/OFFSET(DATA!$F$6,BB$10,$AF135,1,1),0)</f>
        <v>0.43421052631578949</v>
      </c>
      <c r="BC135" s="190">
        <f ca="1">IF($AG135&gt;0,OFFSET(DATA!$F$6,BC$10+27*(7-$AE$8),$AF135,1,1)/OFFSET(DATA!$F$6,BC$10,$AF135,1,1),0)</f>
        <v>0.55000000000000004</v>
      </c>
      <c r="BD135" s="190">
        <f ca="1">IF($AG135&gt;0,OFFSET(DATA!$F$6,BD$10+27*(7-$AE$8),$AF135,1,1)/OFFSET(DATA!$F$6,BD$10,$AF135,1,1),0)</f>
        <v>0.5625</v>
      </c>
      <c r="BE135" s="190">
        <f ca="1">IF($AG135&gt;0,OFFSET(DATA!$F$6,BE$10+27*(7-$AE$8),$AF135,1,1)/OFFSET(DATA!$F$6,BE$10,$AF135,1,1),0)</f>
        <v>0.69291338582677164</v>
      </c>
      <c r="BF135" s="190">
        <f ca="1">IF($AG135&gt;0,OFFSET(DATA!$F$6,BF$10+27*(7-$AE$8),$AF135,1,1)/OFFSET(DATA!$F$6,BF$10,$AF135,1,1),0)</f>
        <v>0.5490196078431373</v>
      </c>
      <c r="BG135" s="190">
        <f ca="1">IF($AG135&gt;0,OFFSET(DATA!$F$6,BG$10+27*(7-$AE$8),$AF135,1,1)/OFFSET(DATA!$F$6,BG$10,$AF135,1,1),0)</f>
        <v>0.69680851063829785</v>
      </c>
      <c r="BH135" s="190">
        <f ca="1">IF($AG135&gt;0,OFFSET(DATA!$F$6,BH$10+27*(7-$AE$8),$AF135,1,1)/OFFSET(DATA!$F$6,BH$10,$AF135,1,1),0)</f>
        <v>0.66025641025641024</v>
      </c>
      <c r="BI135" s="190">
        <f ca="1">IF($AG135&gt;0,OFFSET(DATA!$F$6,BI$10+27*(7-$AE$8),$AF135,1,1)/OFFSET(DATA!$F$6,BI$10,$AF135,1,1),0)</f>
        <v>0.78014184397163122</v>
      </c>
      <c r="BJ135" s="190">
        <f ca="1">IF($AG135&gt;0,OFFSET(DATA!$F$6,BJ$10+27*(7-$AE$8),$AF135,1,1)/OFFSET(DATA!$F$6,BJ$10,$AF135,1,1),0)</f>
        <v>0.56569343065693434</v>
      </c>
      <c r="BK135" s="190">
        <f ca="1">IF($AG135&gt;0,OFFSET(DATA!$F$6,BK$10+27*(7-$AE$8),$AF135,1,1)/OFFSET(DATA!$F$6,BK$10,$AF135,1,1),0)</f>
        <v>0.717206132879046</v>
      </c>
      <c r="BL135" s="190">
        <f ca="1">IF($AG135&gt;0,OFFSET(DATA!$F$6,BL$10+27*(7-$AE$8),$AF135,1,1)/OFFSET(DATA!$F$6,BL$10,$AF135,1,1),0)</f>
        <v>0.37737478411053543</v>
      </c>
      <c r="BM135" s="190">
        <f ca="1">IF($AG135&gt;0,OFFSET(DATA!$F$6,BM$10+27*(7-$AE$8),$AF135,1,1)/OFFSET(DATA!$F$6,BM$10,$AF135,1,1),0)</f>
        <v>0.65615141955835965</v>
      </c>
      <c r="BN135" s="190">
        <f ca="1">IF($AG135&gt;0,OFFSET(DATA!$F$6,BN$10+27*(7-$AE$8),$AF135,1,1)/OFFSET(DATA!$F$6,BN$10,$AF135,1,1),0)</f>
        <v>0.85696361355081552</v>
      </c>
      <c r="BO135" s="190">
        <f ca="1">IF($AG135&gt;0,OFFSET(DATA!$F$6,BO$10+27*(7-$AE$8),$AF135,1,1)/OFFSET(DATA!$F$6,BO$10,$AF135,1,1),0)</f>
        <v>0.65487735310895612</v>
      </c>
      <c r="BP135" s="190">
        <f ca="1">IF($AG135&gt;0,OFFSET(DATA!$F$6,BP$10+27*(7-$AE$8),$AF135,1,1)/OFFSET(DATA!$F$6,BP$10,$AF135,1,1),0)</f>
        <v>0.73747016706443913</v>
      </c>
      <c r="BQ135" s="190">
        <f ca="1">IF($AG135&gt;0,OFFSET(DATA!$F$6,BQ$10+27*(7-$AE$8),$AF135,1,1)/OFFSET(DATA!$F$6,BQ$10,$AF135,1,1),0)</f>
        <v>0.62063227953410982</v>
      </c>
      <c r="BR135" s="190">
        <f ca="1">IF($AG135&gt;0,OFFSET(DATA!$F$6,BR$10+27*(7-$AE$8),$AF135,1,1)/OFFSET(DATA!$F$6,BR$10,$AF135,1,1),0)</f>
        <v>0.64890282131661448</v>
      </c>
      <c r="BS135" s="190">
        <f ca="1">IF($AG135&gt;0,OFFSET(DATA!$F$6,BS$10+27*(7-$AE$8),$AF135,1,1)/OFFSET(DATA!$F$6,BS$10,$AF135,1,1),0)</f>
        <v>0.7142857142857143</v>
      </c>
      <c r="BT135" s="190">
        <f ca="1">IF($AG135&gt;0,OFFSET(DATA!$F$6,BT$10+27*(7-$AE$8),$AF135,1,1)/OFFSET(DATA!$F$6,BT$10,$AF135,1,1),0)</f>
        <v>0.49475524475524474</v>
      </c>
      <c r="BU135" s="190">
        <f ca="1">IF($AG135&gt;0,OFFSET(DATA!$F$6,BU$10+27*(7-$AE$8),$AF135,1,1)/OFFSET(DATA!$F$6,BU$10,$AF135,1,1),0)</f>
        <v>0.56183206106870232</v>
      </c>
      <c r="BV135" s="190">
        <f ca="1">IF($AG135&gt;0,OFFSET(DATA!$F$6,BV$10+27*(7-$AE$8),$AF135,1,1)/OFFSET(DATA!$F$6,BV$10,$AF135,1,1),0)</f>
        <v>0.61579414374445429</v>
      </c>
      <c r="BW135" s="190">
        <f ca="1">IF($AG135&gt;0,OFFSET(DATA!$F$6,BW$10+27*(7-$AE$8),$AF135,1,1)/OFFSET(DATA!$F$6,BW$10,$AF135,1,1),0)</f>
        <v>0.6495233872755487</v>
      </c>
      <c r="BX135" s="190">
        <f ca="1">IF($AG135&gt;0,OFFSET(DATA!$F$6,BX$10+27*(7-$AE$8),$AF135,1,1)/OFFSET(DATA!$F$6,BX$10,$AF135,1,1),0)</f>
        <v>0.70034843205574915</v>
      </c>
    </row>
    <row r="136" spans="32:76" x14ac:dyDescent="0.2">
      <c r="AF136" s="166">
        <v>125</v>
      </c>
      <c r="AG136" s="96">
        <f ca="1">OFFSET(DATA!$F$6,$AF$10,$AF136,1,1)</f>
        <v>322</v>
      </c>
      <c r="AH136" s="190">
        <f ca="1">IF($AG136&gt;0,OFFSET(DATA!$F$6,$AF$10+27*AH$10,$AF136,1,1)/$AG136,0)</f>
        <v>0.56521739130434778</v>
      </c>
      <c r="AI136" s="190">
        <f ca="1">IF($AG136&gt;0,OFFSET(DATA!$F$6,$AF$10+27*AI$10,$AF136,1,1)/$AG136,0)</f>
        <v>0</v>
      </c>
      <c r="AJ136" s="190">
        <f ca="1">IF($AG136&gt;0,OFFSET(DATA!$F$6,$AF$10+27*AJ$10,$AF136,1,1)/$AG136,0)</f>
        <v>0.11490683229813664</v>
      </c>
      <c r="AK136" s="190">
        <f ca="1">IF($AG136&gt;0,OFFSET(DATA!$F$6,$AF$10+27*AK$10,$AF136,1,1)/$AG136,0)</f>
        <v>7.7639751552795025E-2</v>
      </c>
      <c r="AL136" s="190">
        <f ca="1">IF($AG136&gt;0,OFFSET(DATA!$F$6,$AF$10+27*AL$10,$AF136,1,1)/$AG136,0)</f>
        <v>4.6583850931677016E-2</v>
      </c>
      <c r="AM136" s="190">
        <f ca="1">IF($AG136&gt;0,OFFSET(DATA!$F$6,$AF$10+27*AM$10,$AF136,1,1)/$AG136,0)</f>
        <v>6.2111801242236021E-3</v>
      </c>
      <c r="AN136" s="166">
        <f ca="1">OFFSET(DATA!$F$6,$AF$10+27*AN$10,$AF136,1,1)</f>
        <v>17</v>
      </c>
      <c r="AO136" s="166">
        <f t="shared" ca="1" si="3"/>
        <v>17</v>
      </c>
      <c r="AQ136" s="96">
        <f ca="1">OFFSET(DATA!$F$6,25,$AF136,1,1)</f>
        <v>16402</v>
      </c>
      <c r="AR136" s="190">
        <f ca="1">IF($AQ136&gt;0,OFFSET(DATA!$F$6,25+27*AR$10,$AF136,1,1)/$AQ136,0)</f>
        <v>0.63675161565662719</v>
      </c>
      <c r="AS136" s="190">
        <f ca="1">IF($AQ136&gt;0,OFFSET(DATA!$F$6,25+27*AS$10,$AF136,1,1)/$AQ136,0)</f>
        <v>1.0730398731861967E-2</v>
      </c>
      <c r="AT136" s="190">
        <f ca="1">IF($AQ136&gt;0,OFFSET(DATA!$F$6,25+27*AT$10,$AF136,1,1)/$AQ136,0)</f>
        <v>0.10352396049262286</v>
      </c>
      <c r="AU136" s="190">
        <f ca="1">IF($AQ136&gt;0,OFFSET(DATA!$F$6,25+27*AU$10,$AF136,1,1)/$AQ136,0)</f>
        <v>5.3895866357761252E-2</v>
      </c>
      <c r="AV136" s="190">
        <f ca="1">IF($AQ136&gt;0,OFFSET(DATA!$F$6,25+27*AV$10,$AF136,1,1)/$AQ136,0)</f>
        <v>8.4075112791123036E-2</v>
      </c>
      <c r="AW136" s="190">
        <f ca="1">IF($AQ136&gt;0,OFFSET(DATA!$F$6,25+27*AW$10,$AF136,1,1)/$AQ136,0)</f>
        <v>2.6521155956590658E-2</v>
      </c>
      <c r="AZ136" s="166">
        <f t="shared" ca="1" si="4"/>
        <v>19</v>
      </c>
      <c r="BA136" s="190">
        <f ca="1">IF($AG136&gt;0,OFFSET(DATA!$F$6,BA$10+27*(7-$AE$8),$AF136,1,1)/OFFSET(DATA!$F$6,BA$10,$AF136,1,1),0)</f>
        <v>0.56521739130434778</v>
      </c>
      <c r="BB136" s="190">
        <f ca="1">IF($AG136&gt;0,OFFSET(DATA!$F$6,BB$10+27*(7-$AE$8),$AF136,1,1)/OFFSET(DATA!$F$6,BB$10,$AF136,1,1),0)</f>
        <v>0.4861111111111111</v>
      </c>
      <c r="BC136" s="190">
        <f ca="1">IF($AG136&gt;0,OFFSET(DATA!$F$6,BC$10+27*(7-$AE$8),$AF136,1,1)/OFFSET(DATA!$F$6,BC$10,$AF136,1,1),0)</f>
        <v>0.54545454545454541</v>
      </c>
      <c r="BD136" s="190">
        <f ca="1">IF($AG136&gt;0,OFFSET(DATA!$F$6,BD$10+27*(7-$AE$8),$AF136,1,1)/OFFSET(DATA!$F$6,BD$10,$AF136,1,1),0)</f>
        <v>0.57894736842105265</v>
      </c>
      <c r="BE136" s="190">
        <f ca="1">IF($AG136&gt;0,OFFSET(DATA!$F$6,BE$10+27*(7-$AE$8),$AF136,1,1)/OFFSET(DATA!$F$6,BE$10,$AF136,1,1),0)</f>
        <v>0.69430051813471505</v>
      </c>
      <c r="BF136" s="190">
        <f ca="1">IF($AG136&gt;0,OFFSET(DATA!$F$6,BF$10+27*(7-$AE$8),$AF136,1,1)/OFFSET(DATA!$F$6,BF$10,$AF136,1,1),0)</f>
        <v>0.51923076923076927</v>
      </c>
      <c r="BG136" s="190">
        <f ca="1">IF($AG136&gt;0,OFFSET(DATA!$F$6,BG$10+27*(7-$AE$8),$AF136,1,1)/OFFSET(DATA!$F$6,BG$10,$AF136,1,1),0)</f>
        <v>0.68911917098445596</v>
      </c>
      <c r="BH136" s="190">
        <f ca="1">IF($AG136&gt;0,OFFSET(DATA!$F$6,BH$10+27*(7-$AE$8),$AF136,1,1)/OFFSET(DATA!$F$6,BH$10,$AF136,1,1),0)</f>
        <v>0.65857043719639141</v>
      </c>
      <c r="BI136" s="190">
        <f ca="1">IF($AG136&gt;0,OFFSET(DATA!$F$6,BI$10+27*(7-$AE$8),$AF136,1,1)/OFFSET(DATA!$F$6,BI$10,$AF136,1,1),0)</f>
        <v>0.77551020408163263</v>
      </c>
      <c r="BJ136" s="190">
        <f ca="1">IF($AG136&gt;0,OFFSET(DATA!$F$6,BJ$10+27*(7-$AE$8),$AF136,1,1)/OFFSET(DATA!$F$6,BJ$10,$AF136,1,1),0)</f>
        <v>0.64468864468864473</v>
      </c>
      <c r="BK136" s="190">
        <f ca="1">IF($AG136&gt;0,OFFSET(DATA!$F$6,BK$10+27*(7-$AE$8),$AF136,1,1)/OFFSET(DATA!$F$6,BK$10,$AF136,1,1),0)</f>
        <v>0.70064724919093846</v>
      </c>
      <c r="BL136" s="190">
        <f ca="1">IF($AG136&gt;0,OFFSET(DATA!$F$6,BL$10+27*(7-$AE$8),$AF136,1,1)/OFFSET(DATA!$F$6,BL$10,$AF136,1,1),0)</f>
        <v>0.38311111111111112</v>
      </c>
      <c r="BM136" s="190">
        <f ca="1">IF($AG136&gt;0,OFFSET(DATA!$F$6,BM$10+27*(7-$AE$8),$AF136,1,1)/OFFSET(DATA!$F$6,BM$10,$AF136,1,1),0)</f>
        <v>0.64126984126984132</v>
      </c>
      <c r="BN136" s="190">
        <f ca="1">IF($AG136&gt;0,OFFSET(DATA!$F$6,BN$10+27*(7-$AE$8),$AF136,1,1)/OFFSET(DATA!$F$6,BN$10,$AF136,1,1),0)</f>
        <v>0.8817610062893082</v>
      </c>
      <c r="BO136" s="190">
        <f ca="1">IF($AG136&gt;0,OFFSET(DATA!$F$6,BO$10+27*(7-$AE$8),$AF136,1,1)/OFFSET(DATA!$F$6,BO$10,$AF136,1,1),0)</f>
        <v>0.66704740148486574</v>
      </c>
      <c r="BP136" s="190">
        <f ca="1">IF($AG136&gt;0,OFFSET(DATA!$F$6,BP$10+27*(7-$AE$8),$AF136,1,1)/OFFSET(DATA!$F$6,BP$10,$AF136,1,1),0)</f>
        <v>0.76279069767441865</v>
      </c>
      <c r="BQ136" s="190">
        <f ca="1">IF($AG136&gt;0,OFFSET(DATA!$F$6,BQ$10+27*(7-$AE$8),$AF136,1,1)/OFFSET(DATA!$F$6,BQ$10,$AF136,1,1),0)</f>
        <v>0.63201320132013206</v>
      </c>
      <c r="BR136" s="190">
        <f ca="1">IF($AG136&gt;0,OFFSET(DATA!$F$6,BR$10+27*(7-$AE$8),$AF136,1,1)/OFFSET(DATA!$F$6,BR$10,$AF136,1,1),0)</f>
        <v>0.61676646706586824</v>
      </c>
      <c r="BS136" s="190">
        <f ca="1">IF($AG136&gt;0,OFFSET(DATA!$F$6,BS$10+27*(7-$AE$8),$AF136,1,1)/OFFSET(DATA!$F$6,BS$10,$AF136,1,1),0)</f>
        <v>0.66666666666666663</v>
      </c>
      <c r="BT136" s="190">
        <f ca="1">IF($AG136&gt;0,OFFSET(DATA!$F$6,BT$10+27*(7-$AE$8),$AF136,1,1)/OFFSET(DATA!$F$6,BT$10,$AF136,1,1),0)</f>
        <v>0.49397590361445781</v>
      </c>
      <c r="BU136" s="190">
        <f ca="1">IF($AG136&gt;0,OFFSET(DATA!$F$6,BU$10+27*(7-$AE$8),$AF136,1,1)/OFFSET(DATA!$F$6,BU$10,$AF136,1,1),0)</f>
        <v>0.56868537666174301</v>
      </c>
      <c r="BV136" s="190">
        <f ca="1">IF($AG136&gt;0,OFFSET(DATA!$F$6,BV$10+27*(7-$AE$8),$AF136,1,1)/OFFSET(DATA!$F$6,BV$10,$AF136,1,1),0)</f>
        <v>0.61578044596912518</v>
      </c>
      <c r="BW136" s="190">
        <f ca="1">IF($AG136&gt;0,OFFSET(DATA!$F$6,BW$10+27*(7-$AE$8),$AF136,1,1)/OFFSET(DATA!$F$6,BW$10,$AF136,1,1),0)</f>
        <v>0.64908854166666663</v>
      </c>
      <c r="BX136" s="190">
        <f ca="1">IF($AG136&gt;0,OFFSET(DATA!$F$6,BX$10+27*(7-$AE$8),$AF136,1,1)/OFFSET(DATA!$F$6,BX$10,$AF136,1,1),0)</f>
        <v>0.69178082191780821</v>
      </c>
    </row>
    <row r="137" spans="32:76" x14ac:dyDescent="0.2">
      <c r="AF137" s="166">
        <v>126</v>
      </c>
      <c r="AG137" s="96">
        <f ca="1">OFFSET(DATA!$F$6,$AF$10,$AF137,1,1)</f>
        <v>311</v>
      </c>
      <c r="AH137" s="190">
        <f ca="1">IF($AG137&gt;0,OFFSET(DATA!$F$6,$AF$10+27*AH$10,$AF137,1,1)/$AG137,0)</f>
        <v>0.60771704180064312</v>
      </c>
      <c r="AI137" s="190">
        <f ca="1">IF($AG137&gt;0,OFFSET(DATA!$F$6,$AF$10+27*AI$10,$AF137,1,1)/$AG137,0)</f>
        <v>0</v>
      </c>
      <c r="AJ137" s="190">
        <f ca="1">IF($AG137&gt;0,OFFSET(DATA!$F$6,$AF$10+27*AJ$10,$AF137,1,1)/$AG137,0)</f>
        <v>0.12218649517684887</v>
      </c>
      <c r="AK137" s="190">
        <f ca="1">IF($AG137&gt;0,OFFSET(DATA!$F$6,$AF$10+27*AK$10,$AF137,1,1)/$AG137,0)</f>
        <v>5.4662379421221867E-2</v>
      </c>
      <c r="AL137" s="190">
        <f ca="1">IF($AG137&gt;0,OFFSET(DATA!$F$6,$AF$10+27*AL$10,$AF137,1,1)/$AG137,0)</f>
        <v>5.7877813504823149E-2</v>
      </c>
      <c r="AM137" s="190">
        <f ca="1">IF($AG137&gt;0,OFFSET(DATA!$F$6,$AF$10+27*AM$10,$AF137,1,1)/$AG137,0)</f>
        <v>9.6463022508038593E-3</v>
      </c>
      <c r="AN137" s="166">
        <f ca="1">OFFSET(DATA!$F$6,$AF$10+27*AN$10,$AF137,1,1)</f>
        <v>17</v>
      </c>
      <c r="AO137" s="166">
        <f t="shared" ca="1" si="3"/>
        <v>17</v>
      </c>
      <c r="AQ137" s="96">
        <f ca="1">OFFSET(DATA!$F$6,25,$AF137,1,1)</f>
        <v>16610</v>
      </c>
      <c r="AR137" s="190">
        <f ca="1">IF($AQ137&gt;0,OFFSET(DATA!$F$6,25+27*AR$10,$AF137,1,1)/$AQ137,0)</f>
        <v>0.63540036122817578</v>
      </c>
      <c r="AS137" s="190">
        <f ca="1">IF($AQ137&gt;0,OFFSET(DATA!$F$6,25+27*AS$10,$AF137,1,1)/$AQ137,0)</f>
        <v>1.0475617098133655E-2</v>
      </c>
      <c r="AT137" s="190">
        <f ca="1">IF($AQ137&gt;0,OFFSET(DATA!$F$6,25+27*AT$10,$AF137,1,1)/$AQ137,0)</f>
        <v>0.10174593618302227</v>
      </c>
      <c r="AU137" s="190">
        <f ca="1">IF($AQ137&gt;0,OFFSET(DATA!$F$6,25+27*AU$10,$AF137,1,1)/$AQ137,0)</f>
        <v>4.2745334136062615E-2</v>
      </c>
      <c r="AV137" s="190">
        <f ca="1">IF($AQ137&gt;0,OFFSET(DATA!$F$6,25+27*AV$10,$AF137,1,1)/$AQ137,0)</f>
        <v>0.10234798314268513</v>
      </c>
      <c r="AW137" s="190">
        <f ca="1">IF($AQ137&gt;0,OFFSET(DATA!$F$6,25+27*AW$10,$AF137,1,1)/$AQ137,0)</f>
        <v>3.8531005418422637E-2</v>
      </c>
      <c r="AZ137" s="166">
        <f t="shared" ca="1" si="4"/>
        <v>18</v>
      </c>
      <c r="BA137" s="190">
        <f ca="1">IF($AG137&gt;0,OFFSET(DATA!$F$6,BA$10+27*(7-$AE$8),$AF137,1,1)/OFFSET(DATA!$F$6,BA$10,$AF137,1,1),0)</f>
        <v>0.60771704180064312</v>
      </c>
      <c r="BB137" s="190">
        <f ca="1">IF($AG137&gt;0,OFFSET(DATA!$F$6,BB$10+27*(7-$AE$8),$AF137,1,1)/OFFSET(DATA!$F$6,BB$10,$AF137,1,1),0)</f>
        <v>0.41176470588235292</v>
      </c>
      <c r="BC137" s="190">
        <f ca="1">IF($AG137&gt;0,OFFSET(DATA!$F$6,BC$10+27*(7-$AE$8),$AF137,1,1)/OFFSET(DATA!$F$6,BC$10,$AF137,1,1),0)</f>
        <v>0.6</v>
      </c>
      <c r="BD137" s="190">
        <f ca="1">IF($AG137&gt;0,OFFSET(DATA!$F$6,BD$10+27*(7-$AE$8),$AF137,1,1)/OFFSET(DATA!$F$6,BD$10,$AF137,1,1),0)</f>
        <v>0.60909090909090913</v>
      </c>
      <c r="BE137" s="190">
        <f ca="1">IF($AG137&gt;0,OFFSET(DATA!$F$6,BE$10+27*(7-$AE$8),$AF137,1,1)/OFFSET(DATA!$F$6,BE$10,$AF137,1,1),0)</f>
        <v>0.70207253886010368</v>
      </c>
      <c r="BF137" s="190">
        <f ca="1">IF($AG137&gt;0,OFFSET(DATA!$F$6,BF$10+27*(7-$AE$8),$AF137,1,1)/OFFSET(DATA!$F$6,BF$10,$AF137,1,1),0)</f>
        <v>0.53333333333333333</v>
      </c>
      <c r="BG137" s="190">
        <f ca="1">IF($AG137&gt;0,OFFSET(DATA!$F$6,BG$10+27*(7-$AE$8),$AF137,1,1)/OFFSET(DATA!$F$6,BG$10,$AF137,1,1),0)</f>
        <v>0.68717948717948718</v>
      </c>
      <c r="BH137" s="190">
        <f ca="1">IF($AG137&gt;0,OFFSET(DATA!$F$6,BH$10+27*(7-$AE$8),$AF137,1,1)/OFFSET(DATA!$F$6,BH$10,$AF137,1,1),0)</f>
        <v>0.63661016949152538</v>
      </c>
      <c r="BI137" s="190">
        <f ca="1">IF($AG137&gt;0,OFFSET(DATA!$F$6,BI$10+27*(7-$AE$8),$AF137,1,1)/OFFSET(DATA!$F$6,BI$10,$AF137,1,1),0)</f>
        <v>0.76623376623376627</v>
      </c>
      <c r="BJ137" s="190">
        <f ca="1">IF($AG137&gt;0,OFFSET(DATA!$F$6,BJ$10+27*(7-$AE$8),$AF137,1,1)/OFFSET(DATA!$F$6,BJ$10,$AF137,1,1),0)</f>
        <v>0.62595419847328249</v>
      </c>
      <c r="BK137" s="190">
        <f ca="1">IF($AG137&gt;0,OFFSET(DATA!$F$6,BK$10+27*(7-$AE$8),$AF137,1,1)/OFFSET(DATA!$F$6,BK$10,$AF137,1,1),0)</f>
        <v>0.73310810810810811</v>
      </c>
      <c r="BL137" s="190">
        <f ca="1">IF($AG137&gt;0,OFFSET(DATA!$F$6,BL$10+27*(7-$AE$8),$AF137,1,1)/OFFSET(DATA!$F$6,BL$10,$AF137,1,1),0)</f>
        <v>0.36228070175438598</v>
      </c>
      <c r="BM137" s="190">
        <f ca="1">IF($AG137&gt;0,OFFSET(DATA!$F$6,BM$10+27*(7-$AE$8),$AF137,1,1)/OFFSET(DATA!$F$6,BM$10,$AF137,1,1),0)</f>
        <v>0.68646864686468645</v>
      </c>
      <c r="BN137" s="190">
        <f ca="1">IF($AG137&gt;0,OFFSET(DATA!$F$6,BN$10+27*(7-$AE$8),$AF137,1,1)/OFFSET(DATA!$F$6,BN$10,$AF137,1,1),0)</f>
        <v>0.89315726290516206</v>
      </c>
      <c r="BO137" s="190">
        <f ca="1">IF($AG137&gt;0,OFFSET(DATA!$F$6,BO$10+27*(7-$AE$8),$AF137,1,1)/OFFSET(DATA!$F$6,BO$10,$AF137,1,1),0)</f>
        <v>0.66271186440677965</v>
      </c>
      <c r="BP137" s="190">
        <f ca="1">IF($AG137&gt;0,OFFSET(DATA!$F$6,BP$10+27*(7-$AE$8),$AF137,1,1)/OFFSET(DATA!$F$6,BP$10,$AF137,1,1),0)</f>
        <v>0.77828054298642535</v>
      </c>
      <c r="BQ137" s="190">
        <f ca="1">IF($AG137&gt;0,OFFSET(DATA!$F$6,BQ$10+27*(7-$AE$8),$AF137,1,1)/OFFSET(DATA!$F$6,BQ$10,$AF137,1,1),0)</f>
        <v>0.62197092084006467</v>
      </c>
      <c r="BR137" s="190">
        <f ca="1">IF($AG137&gt;0,OFFSET(DATA!$F$6,BR$10+27*(7-$AE$8),$AF137,1,1)/OFFSET(DATA!$F$6,BR$10,$AF137,1,1),0)</f>
        <v>0.61538461538461542</v>
      </c>
      <c r="BS137" s="190">
        <f ca="1">IF($AG137&gt;0,OFFSET(DATA!$F$6,BS$10+27*(7-$AE$8),$AF137,1,1)/OFFSET(DATA!$F$6,BS$10,$AF137,1,1),0)</f>
        <v>0.65517241379310343</v>
      </c>
      <c r="BT137" s="190">
        <f ca="1">IF($AG137&gt;0,OFFSET(DATA!$F$6,BT$10+27*(7-$AE$8),$AF137,1,1)/OFFSET(DATA!$F$6,BT$10,$AF137,1,1),0)</f>
        <v>0.48229342327150082</v>
      </c>
      <c r="BU137" s="190">
        <f ca="1">IF($AG137&gt;0,OFFSET(DATA!$F$6,BU$10+27*(7-$AE$8),$AF137,1,1)/OFFSET(DATA!$F$6,BU$10,$AF137,1,1),0)</f>
        <v>0.57100149476831086</v>
      </c>
      <c r="BV137" s="190">
        <f ca="1">IF($AG137&gt;0,OFFSET(DATA!$F$6,BV$10+27*(7-$AE$8),$AF137,1,1)/OFFSET(DATA!$F$6,BV$10,$AF137,1,1),0)</f>
        <v>0.61749571183533447</v>
      </c>
      <c r="BW137" s="190">
        <f ca="1">IF($AG137&gt;0,OFFSET(DATA!$F$6,BW$10+27*(7-$AE$8),$AF137,1,1)/OFFSET(DATA!$F$6,BW$10,$AF137,1,1),0)</f>
        <v>0.64488935721812435</v>
      </c>
      <c r="BX137" s="190">
        <f ca="1">IF($AG137&gt;0,OFFSET(DATA!$F$6,BX$10+27*(7-$AE$8),$AF137,1,1)/OFFSET(DATA!$F$6,BX$10,$AF137,1,1),0)</f>
        <v>0.70175438596491224</v>
      </c>
    </row>
    <row r="138" spans="32:76" x14ac:dyDescent="0.2">
      <c r="AF138" s="166">
        <v>127</v>
      </c>
      <c r="AG138" s="96">
        <f ca="1">OFFSET(DATA!$F$6,$AF$10,$AF138,1,1)</f>
        <v>297</v>
      </c>
      <c r="AH138" s="190">
        <f ca="1">IF($AG138&gt;0,OFFSET(DATA!$F$6,$AF$10+27*AH$10,$AF138,1,1)/$AG138,0)</f>
        <v>0.57912457912457915</v>
      </c>
      <c r="AI138" s="190">
        <f ca="1">IF($AG138&gt;0,OFFSET(DATA!$F$6,$AF$10+27*AI$10,$AF138,1,1)/$AG138,0)</f>
        <v>0</v>
      </c>
      <c r="AJ138" s="190">
        <f ca="1">IF($AG138&gt;0,OFFSET(DATA!$F$6,$AF$10+27*AJ$10,$AF138,1,1)/$AG138,0)</f>
        <v>0.12794612794612795</v>
      </c>
      <c r="AK138" s="190">
        <f ca="1">IF($AG138&gt;0,OFFSET(DATA!$F$6,$AF$10+27*AK$10,$AF138,1,1)/$AG138,0)</f>
        <v>6.3973063973063973E-2</v>
      </c>
      <c r="AL138" s="190">
        <f ca="1">IF($AG138&gt;0,OFFSET(DATA!$F$6,$AF$10+27*AL$10,$AF138,1,1)/$AG138,0)</f>
        <v>4.3771043771043773E-2</v>
      </c>
      <c r="AM138" s="190">
        <f ca="1">IF($AG138&gt;0,OFFSET(DATA!$F$6,$AF$10+27*AM$10,$AF138,1,1)/$AG138,0)</f>
        <v>1.0101010101010102E-2</v>
      </c>
      <c r="AN138" s="166">
        <f ca="1">OFFSET(DATA!$F$6,$AF$10+27*AN$10,$AF138,1,1)</f>
        <v>17</v>
      </c>
      <c r="AO138" s="166">
        <f t="shared" ca="1" si="3"/>
        <v>17</v>
      </c>
      <c r="AQ138" s="96">
        <f ca="1">OFFSET(DATA!$F$6,25,$AF138,1,1)</f>
        <v>15798</v>
      </c>
      <c r="AR138" s="190">
        <f ca="1">IF($AQ138&gt;0,OFFSET(DATA!$F$6,25+27*AR$10,$AF138,1,1)/$AQ138,0)</f>
        <v>0.62374984175212056</v>
      </c>
      <c r="AS138" s="190">
        <f ca="1">IF($AQ138&gt;0,OFFSET(DATA!$F$6,25+27*AS$10,$AF138,1,1)/$AQ138,0)</f>
        <v>9.8746676794530946E-3</v>
      </c>
      <c r="AT138" s="190">
        <f ca="1">IF($AQ138&gt;0,OFFSET(DATA!$F$6,25+27*AT$10,$AF138,1,1)/$AQ138,0)</f>
        <v>0.10526648942904165</v>
      </c>
      <c r="AU138" s="190">
        <f ca="1">IF($AQ138&gt;0,OFFSET(DATA!$F$6,25+27*AU$10,$AF138,1,1)/$AQ138,0)</f>
        <v>4.4309406253956199E-2</v>
      </c>
      <c r="AV138" s="190">
        <f ca="1">IF($AQ138&gt;0,OFFSET(DATA!$F$6,25+27*AV$10,$AF138,1,1)/$AQ138,0)</f>
        <v>9.9126471705279148E-2</v>
      </c>
      <c r="AW138" s="190">
        <f ca="1">IF($AQ138&gt;0,OFFSET(DATA!$F$6,25+27*AW$10,$AF138,1,1)/$AQ138,0)</f>
        <v>3.5131029244208127E-2</v>
      </c>
      <c r="AZ138" s="166">
        <f t="shared" ca="1" si="4"/>
        <v>18</v>
      </c>
      <c r="BA138" s="190">
        <f ca="1">IF($AG138&gt;0,OFFSET(DATA!$F$6,BA$10+27*(7-$AE$8),$AF138,1,1)/OFFSET(DATA!$F$6,BA$10,$AF138,1,1),0)</f>
        <v>0.57912457912457915</v>
      </c>
      <c r="BB138" s="190">
        <f ca="1">IF($AG138&gt;0,OFFSET(DATA!$F$6,BB$10+27*(7-$AE$8),$AF138,1,1)/OFFSET(DATA!$F$6,BB$10,$AF138,1,1),0)</f>
        <v>0.40579710144927539</v>
      </c>
      <c r="BC138" s="190">
        <f ca="1">IF($AG138&gt;0,OFFSET(DATA!$F$6,BC$10+27*(7-$AE$8),$AF138,1,1)/OFFSET(DATA!$F$6,BC$10,$AF138,1,1),0)</f>
        <v>0.60869565217391308</v>
      </c>
      <c r="BD138" s="190">
        <f ca="1">IF($AG138&gt;0,OFFSET(DATA!$F$6,BD$10+27*(7-$AE$8),$AF138,1,1)/OFFSET(DATA!$F$6,BD$10,$AF138,1,1),0)</f>
        <v>0.57843137254901966</v>
      </c>
      <c r="BE138" s="190">
        <f ca="1">IF($AG138&gt;0,OFFSET(DATA!$F$6,BE$10+27*(7-$AE$8),$AF138,1,1)/OFFSET(DATA!$F$6,BE$10,$AF138,1,1),0)</f>
        <v>0.68918918918918914</v>
      </c>
      <c r="BF138" s="190">
        <f ca="1">IF($AG138&gt;0,OFFSET(DATA!$F$6,BF$10+27*(7-$AE$8),$AF138,1,1)/OFFSET(DATA!$F$6,BF$10,$AF138,1,1),0)</f>
        <v>0.53535353535353536</v>
      </c>
      <c r="BG138" s="190">
        <f ca="1">IF($AG138&gt;0,OFFSET(DATA!$F$6,BG$10+27*(7-$AE$8),$AF138,1,1)/OFFSET(DATA!$F$6,BG$10,$AF138,1,1),0)</f>
        <v>0.69565217391304346</v>
      </c>
      <c r="BH138" s="190">
        <f ca="1">IF($AG138&gt;0,OFFSET(DATA!$F$6,BH$10+27*(7-$AE$8),$AF138,1,1)/OFFSET(DATA!$F$6,BH$10,$AF138,1,1),0)</f>
        <v>0.61634349030470914</v>
      </c>
      <c r="BI138" s="190">
        <f ca="1">IF($AG138&gt;0,OFFSET(DATA!$F$6,BI$10+27*(7-$AE$8),$AF138,1,1)/OFFSET(DATA!$F$6,BI$10,$AF138,1,1),0)</f>
        <v>0.75</v>
      </c>
      <c r="BJ138" s="190">
        <f ca="1">IF($AG138&gt;0,OFFSET(DATA!$F$6,BJ$10+27*(7-$AE$8),$AF138,1,1)/OFFSET(DATA!$F$6,BJ$10,$AF138,1,1),0)</f>
        <v>0.61264822134387353</v>
      </c>
      <c r="BK138" s="190">
        <f ca="1">IF($AG138&gt;0,OFFSET(DATA!$F$6,BK$10+27*(7-$AE$8),$AF138,1,1)/OFFSET(DATA!$F$6,BK$10,$AF138,1,1),0)</f>
        <v>0.70106761565836295</v>
      </c>
      <c r="BL138" s="190">
        <f ca="1">IF($AG138&gt;0,OFFSET(DATA!$F$6,BL$10+27*(7-$AE$8),$AF138,1,1)/OFFSET(DATA!$F$6,BL$10,$AF138,1,1),0)</f>
        <v>0.36116152450090744</v>
      </c>
      <c r="BM138" s="190">
        <f ca="1">IF($AG138&gt;0,OFFSET(DATA!$F$6,BM$10+27*(7-$AE$8),$AF138,1,1)/OFFSET(DATA!$F$6,BM$10,$AF138,1,1),0)</f>
        <v>0.67224080267558528</v>
      </c>
      <c r="BN138" s="190">
        <f ca="1">IF($AG138&gt;0,OFFSET(DATA!$F$6,BN$10+27*(7-$AE$8),$AF138,1,1)/OFFSET(DATA!$F$6,BN$10,$AF138,1,1),0)</f>
        <v>0.87783375314861456</v>
      </c>
      <c r="BO138" s="190">
        <f ca="1">IF($AG138&gt;0,OFFSET(DATA!$F$6,BO$10+27*(7-$AE$8),$AF138,1,1)/OFFSET(DATA!$F$6,BO$10,$AF138,1,1),0)</f>
        <v>0.64264962231260891</v>
      </c>
      <c r="BP138" s="190">
        <f ca="1">IF($AG138&gt;0,OFFSET(DATA!$F$6,BP$10+27*(7-$AE$8),$AF138,1,1)/OFFSET(DATA!$F$6,BP$10,$AF138,1,1),0)</f>
        <v>0.73831775700934577</v>
      </c>
      <c r="BQ138" s="190">
        <f ca="1">IF($AG138&gt;0,OFFSET(DATA!$F$6,BQ$10+27*(7-$AE$8),$AF138,1,1)/OFFSET(DATA!$F$6,BQ$10,$AF138,1,1),0)</f>
        <v>0.58603896103896103</v>
      </c>
      <c r="BR138" s="190">
        <f ca="1">IF($AG138&gt;0,OFFSET(DATA!$F$6,BR$10+27*(7-$AE$8),$AF138,1,1)/OFFSET(DATA!$F$6,BR$10,$AF138,1,1),0)</f>
        <v>0.59177215189873422</v>
      </c>
      <c r="BS138" s="190">
        <f ca="1">IF($AG138&gt;0,OFFSET(DATA!$F$6,BS$10+27*(7-$AE$8),$AF138,1,1)/OFFSET(DATA!$F$6,BS$10,$AF138,1,1),0)</f>
        <v>0.8</v>
      </c>
      <c r="BT138" s="190">
        <f ca="1">IF($AG138&gt;0,OFFSET(DATA!$F$6,BT$10+27*(7-$AE$8),$AF138,1,1)/OFFSET(DATA!$F$6,BT$10,$AF138,1,1),0)</f>
        <v>0.4682274247491639</v>
      </c>
      <c r="BU138" s="190">
        <f ca="1">IF($AG138&gt;0,OFFSET(DATA!$F$6,BU$10+27*(7-$AE$8),$AF138,1,1)/OFFSET(DATA!$F$6,BU$10,$AF138,1,1),0)</f>
        <v>0.57326892109500804</v>
      </c>
      <c r="BV138" s="190">
        <f ca="1">IF($AG138&gt;0,OFFSET(DATA!$F$6,BV$10+27*(7-$AE$8),$AF138,1,1)/OFFSET(DATA!$F$6,BV$10,$AF138,1,1),0)</f>
        <v>0.6133796698523023</v>
      </c>
      <c r="BW138" s="190">
        <f ca="1">IF($AG138&gt;0,OFFSET(DATA!$F$6,BW$10+27*(7-$AE$8),$AF138,1,1)/OFFSET(DATA!$F$6,BW$10,$AF138,1,1),0)</f>
        <v>0.64673157162726014</v>
      </c>
      <c r="BX138" s="190">
        <f ca="1">IF($AG138&gt;0,OFFSET(DATA!$F$6,BX$10+27*(7-$AE$8),$AF138,1,1)/OFFSET(DATA!$F$6,BX$10,$AF138,1,1),0)</f>
        <v>0.68</v>
      </c>
    </row>
    <row r="139" spans="32:76" x14ac:dyDescent="0.2">
      <c r="AF139" s="166">
        <v>128</v>
      </c>
      <c r="AG139" s="96">
        <f ca="1">OFFSET(DATA!$F$6,$AF$10,$AF139,1,1)</f>
        <v>298</v>
      </c>
      <c r="AH139" s="190">
        <f ca="1">IF($AG139&gt;0,OFFSET(DATA!$F$6,$AF$10+27*AH$10,$AF139,1,1)/$AG139,0)</f>
        <v>0.58389261744966447</v>
      </c>
      <c r="AI139" s="190">
        <f ca="1">IF($AG139&gt;0,OFFSET(DATA!$F$6,$AF$10+27*AI$10,$AF139,1,1)/$AG139,0)</f>
        <v>0</v>
      </c>
      <c r="AJ139" s="190">
        <f ca="1">IF($AG139&gt;0,OFFSET(DATA!$F$6,$AF$10+27*AJ$10,$AF139,1,1)/$AG139,0)</f>
        <v>0.12416107382550336</v>
      </c>
      <c r="AK139" s="190">
        <f ca="1">IF($AG139&gt;0,OFFSET(DATA!$F$6,$AF$10+27*AK$10,$AF139,1,1)/$AG139,0)</f>
        <v>4.3624161073825503E-2</v>
      </c>
      <c r="AL139" s="190">
        <f ca="1">IF($AG139&gt;0,OFFSET(DATA!$F$6,$AF$10+27*AL$10,$AF139,1,1)/$AG139,0)</f>
        <v>5.0335570469798654E-2</v>
      </c>
      <c r="AM139" s="190">
        <f ca="1">IF($AG139&gt;0,OFFSET(DATA!$F$6,$AF$10+27*AM$10,$AF139,1,1)/$AG139,0)</f>
        <v>1.0067114093959731E-2</v>
      </c>
      <c r="AN139" s="166">
        <f ca="1">OFFSET(DATA!$F$6,$AF$10+27*AN$10,$AF139,1,1)</f>
        <v>17</v>
      </c>
      <c r="AO139" s="166">
        <f t="shared" ca="1" si="3"/>
        <v>17</v>
      </c>
      <c r="AQ139" s="96">
        <f ca="1">OFFSET(DATA!$F$6,25,$AF139,1,1)</f>
        <v>15707</v>
      </c>
      <c r="AR139" s="190">
        <f ca="1">IF($AQ139&gt;0,OFFSET(DATA!$F$6,25+27*AR$10,$AF139,1,1)/$AQ139,0)</f>
        <v>0.6304195581587827</v>
      </c>
      <c r="AS139" s="190">
        <f ca="1">IF($AQ139&gt;0,OFFSET(DATA!$F$6,25+27*AS$10,$AF139,1,1)/$AQ139,0)</f>
        <v>9.677213981027567E-3</v>
      </c>
      <c r="AT139" s="190">
        <f ca="1">IF($AQ139&gt;0,OFFSET(DATA!$F$6,25+27*AT$10,$AF139,1,1)/$AQ139,0)</f>
        <v>0.10714967848729866</v>
      </c>
      <c r="AU139" s="190">
        <f ca="1">IF($AQ139&gt;0,OFFSET(DATA!$F$6,25+27*AU$10,$AF139,1,1)/$AQ139,0)</f>
        <v>4.9086394601133253E-2</v>
      </c>
      <c r="AV139" s="190">
        <f ca="1">IF($AQ139&gt;0,OFFSET(DATA!$F$6,25+27*AV$10,$AF139,1,1)/$AQ139,0)</f>
        <v>8.6012605844527912E-2</v>
      </c>
      <c r="AW139" s="190">
        <f ca="1">IF($AQ139&gt;0,OFFSET(DATA!$F$6,25+27*AW$10,$AF139,1,1)/$AQ139,0)</f>
        <v>3.221493601578914E-2</v>
      </c>
      <c r="AZ139" s="166">
        <f t="shared" ca="1" si="4"/>
        <v>17</v>
      </c>
      <c r="BA139" s="190">
        <f ca="1">IF($AG139&gt;0,OFFSET(DATA!$F$6,BA$10+27*(7-$AE$8),$AF139,1,1)/OFFSET(DATA!$F$6,BA$10,$AF139,1,1),0)</f>
        <v>0.58389261744966447</v>
      </c>
      <c r="BB139" s="190">
        <f ca="1">IF($AG139&gt;0,OFFSET(DATA!$F$6,BB$10+27*(7-$AE$8),$AF139,1,1)/OFFSET(DATA!$F$6,BB$10,$AF139,1,1),0)</f>
        <v>0.47887323943661969</v>
      </c>
      <c r="BC139" s="190">
        <f ca="1">IF($AG139&gt;0,OFFSET(DATA!$F$6,BC$10+27*(7-$AE$8),$AF139,1,1)/OFFSET(DATA!$F$6,BC$10,$AF139,1,1),0)</f>
        <v>0.51851851851851849</v>
      </c>
      <c r="BD139" s="190">
        <f ca="1">IF($AG139&gt;0,OFFSET(DATA!$F$6,BD$10+27*(7-$AE$8),$AF139,1,1)/OFFSET(DATA!$F$6,BD$10,$AF139,1,1),0)</f>
        <v>0.56565656565656564</v>
      </c>
      <c r="BE139" s="190">
        <f ca="1">IF($AG139&gt;0,OFFSET(DATA!$F$6,BE$10+27*(7-$AE$8),$AF139,1,1)/OFFSET(DATA!$F$6,BE$10,$AF139,1,1),0)</f>
        <v>0.66755319148936165</v>
      </c>
      <c r="BF139" s="190">
        <f ca="1">IF($AG139&gt;0,OFFSET(DATA!$F$6,BF$10+27*(7-$AE$8),$AF139,1,1)/OFFSET(DATA!$F$6,BF$10,$AF139,1,1),0)</f>
        <v>0.51136363636363635</v>
      </c>
      <c r="BG139" s="190">
        <f ca="1">IF($AG139&gt;0,OFFSET(DATA!$F$6,BG$10+27*(7-$AE$8),$AF139,1,1)/OFFSET(DATA!$F$6,BG$10,$AF139,1,1),0)</f>
        <v>0.7142857142857143</v>
      </c>
      <c r="BH139" s="190">
        <f ca="1">IF($AG139&gt;0,OFFSET(DATA!$F$6,BH$10+27*(7-$AE$8),$AF139,1,1)/OFFSET(DATA!$F$6,BH$10,$AF139,1,1),0)</f>
        <v>0.62370062370062374</v>
      </c>
      <c r="BI139" s="190">
        <f ca="1">IF($AG139&gt;0,OFFSET(DATA!$F$6,BI$10+27*(7-$AE$8),$AF139,1,1)/OFFSET(DATA!$F$6,BI$10,$AF139,1,1),0)</f>
        <v>0.74829931972789121</v>
      </c>
      <c r="BJ139" s="190">
        <f ca="1">IF($AG139&gt;0,OFFSET(DATA!$F$6,BJ$10+27*(7-$AE$8),$AF139,1,1)/OFFSET(DATA!$F$6,BJ$10,$AF139,1,1),0)</f>
        <v>0.6</v>
      </c>
      <c r="BK139" s="190">
        <f ca="1">IF($AG139&gt;0,OFFSET(DATA!$F$6,BK$10+27*(7-$AE$8),$AF139,1,1)/OFFSET(DATA!$F$6,BK$10,$AF139,1,1),0)</f>
        <v>0.692967409948542</v>
      </c>
      <c r="BL139" s="190">
        <f ca="1">IF($AG139&gt;0,OFFSET(DATA!$F$6,BL$10+27*(7-$AE$8),$AF139,1,1)/OFFSET(DATA!$F$6,BL$10,$AF139,1,1),0)</f>
        <v>0.35135135135135137</v>
      </c>
      <c r="BM139" s="190">
        <f ca="1">IF($AG139&gt;0,OFFSET(DATA!$F$6,BM$10+27*(7-$AE$8),$AF139,1,1)/OFFSET(DATA!$F$6,BM$10,$AF139,1,1),0)</f>
        <v>0.67567567567567566</v>
      </c>
      <c r="BN139" s="190">
        <f ca="1">IF($AG139&gt;0,OFFSET(DATA!$F$6,BN$10+27*(7-$AE$8),$AF139,1,1)/OFFSET(DATA!$F$6,BN$10,$AF139,1,1),0)</f>
        <v>0.87760097919216651</v>
      </c>
      <c r="BO139" s="190">
        <f ca="1">IF($AG139&gt;0,OFFSET(DATA!$F$6,BO$10+27*(7-$AE$8),$AF139,1,1)/OFFSET(DATA!$F$6,BO$10,$AF139,1,1),0)</f>
        <v>0.65026674570243037</v>
      </c>
      <c r="BP139" s="190">
        <f ca="1">IF($AG139&gt;0,OFFSET(DATA!$F$6,BP$10+27*(7-$AE$8),$AF139,1,1)/OFFSET(DATA!$F$6,BP$10,$AF139,1,1),0)</f>
        <v>0.78832116788321172</v>
      </c>
      <c r="BQ139" s="190">
        <f ca="1">IF($AG139&gt;0,OFFSET(DATA!$F$6,BQ$10+27*(7-$AE$8),$AF139,1,1)/OFFSET(DATA!$F$6,BQ$10,$AF139,1,1),0)</f>
        <v>0.5780998389694042</v>
      </c>
      <c r="BR139" s="190">
        <f ca="1">IF($AG139&gt;0,OFFSET(DATA!$F$6,BR$10+27*(7-$AE$8),$AF139,1,1)/OFFSET(DATA!$F$6,BR$10,$AF139,1,1),0)</f>
        <v>0.60450160771704176</v>
      </c>
      <c r="BS139" s="190">
        <f ca="1">IF($AG139&gt;0,OFFSET(DATA!$F$6,BS$10+27*(7-$AE$8),$AF139,1,1)/OFFSET(DATA!$F$6,BS$10,$AF139,1,1),0)</f>
        <v>0.70833333333333337</v>
      </c>
      <c r="BT139" s="190">
        <f ca="1">IF($AG139&gt;0,OFFSET(DATA!$F$6,BT$10+27*(7-$AE$8),$AF139,1,1)/OFFSET(DATA!$F$6,BT$10,$AF139,1,1),0)</f>
        <v>0.47959183673469385</v>
      </c>
      <c r="BU139" s="190">
        <f ca="1">IF($AG139&gt;0,OFFSET(DATA!$F$6,BU$10+27*(7-$AE$8),$AF139,1,1)/OFFSET(DATA!$F$6,BU$10,$AF139,1,1),0)</f>
        <v>0.61627906976744184</v>
      </c>
      <c r="BV139" s="190">
        <f ca="1">IF($AG139&gt;0,OFFSET(DATA!$F$6,BV$10+27*(7-$AE$8),$AF139,1,1)/OFFSET(DATA!$F$6,BV$10,$AF139,1,1),0)</f>
        <v>0.621317157712305</v>
      </c>
      <c r="BW139" s="190">
        <f ca="1">IF($AG139&gt;0,OFFSET(DATA!$F$6,BW$10+27*(7-$AE$8),$AF139,1,1)/OFFSET(DATA!$F$6,BW$10,$AF139,1,1),0)</f>
        <v>0.65073868882733144</v>
      </c>
      <c r="BX139" s="190">
        <f ca="1">IF($AG139&gt;0,OFFSET(DATA!$F$6,BX$10+27*(7-$AE$8),$AF139,1,1)/OFFSET(DATA!$F$6,BX$10,$AF139,1,1),0)</f>
        <v>0.67803030303030298</v>
      </c>
    </row>
    <row r="140" spans="32:76" x14ac:dyDescent="0.2">
      <c r="AF140" s="166">
        <v>129</v>
      </c>
      <c r="AG140" s="96">
        <f ca="1">OFFSET(DATA!$F$6,$AF$10,$AF140,1,1)</f>
        <v>311</v>
      </c>
      <c r="AH140" s="190">
        <f ca="1">IF($AG140&gt;0,OFFSET(DATA!$F$6,$AF$10+27*AH$10,$AF140,1,1)/$AG140,0)</f>
        <v>0.5787781350482315</v>
      </c>
      <c r="AI140" s="190">
        <f ca="1">IF($AG140&gt;0,OFFSET(DATA!$F$6,$AF$10+27*AI$10,$AF140,1,1)/$AG140,0)</f>
        <v>0</v>
      </c>
      <c r="AJ140" s="190">
        <f ca="1">IF($AG140&gt;0,OFFSET(DATA!$F$6,$AF$10+27*AJ$10,$AF140,1,1)/$AG140,0)</f>
        <v>0.13183279742765272</v>
      </c>
      <c r="AK140" s="190">
        <f ca="1">IF($AG140&gt;0,OFFSET(DATA!$F$6,$AF$10+27*AK$10,$AF140,1,1)/$AG140,0)</f>
        <v>6.4308681672025719E-2</v>
      </c>
      <c r="AL140" s="190">
        <f ca="1">IF($AG140&gt;0,OFFSET(DATA!$F$6,$AF$10+27*AL$10,$AF140,1,1)/$AG140,0)</f>
        <v>4.5016077170418008E-2</v>
      </c>
      <c r="AM140" s="190">
        <f ca="1">IF($AG140&gt;0,OFFSET(DATA!$F$6,$AF$10+27*AM$10,$AF140,1,1)/$AG140,0)</f>
        <v>1.2861736334405145E-2</v>
      </c>
      <c r="AN140" s="166">
        <f ca="1">OFFSET(DATA!$F$6,$AF$10+27*AN$10,$AF140,1,1)</f>
        <v>17</v>
      </c>
      <c r="AO140" s="166">
        <f t="shared" ref="AO140:AO203" ca="1" si="5">IF($AN$8=1,$AN140,$AZ140)</f>
        <v>17</v>
      </c>
      <c r="AQ140" s="96">
        <f ca="1">OFFSET(DATA!$F$6,25,$AF140,1,1)</f>
        <v>15934</v>
      </c>
      <c r="AR140" s="190">
        <f ca="1">IF($AQ140&gt;0,OFFSET(DATA!$F$6,25+27*AR$10,$AF140,1,1)/$AQ140,0)</f>
        <v>0.62740052717459516</v>
      </c>
      <c r="AS140" s="190">
        <f ca="1">IF($AQ140&gt;0,OFFSET(DATA!$F$6,25+27*AS$10,$AF140,1,1)/$AQ140,0)</f>
        <v>8.2841722103677677E-3</v>
      </c>
      <c r="AT140" s="190">
        <f ca="1">IF($AQ140&gt;0,OFFSET(DATA!$F$6,25+27*AT$10,$AF140,1,1)/$AQ140,0)</f>
        <v>0.10631354336638635</v>
      </c>
      <c r="AU140" s="190">
        <f ca="1">IF($AQ140&gt;0,OFFSET(DATA!$F$6,25+27*AU$10,$AF140,1,1)/$AQ140,0)</f>
        <v>5.0960210869838082E-2</v>
      </c>
      <c r="AV140" s="190">
        <f ca="1">IF($AQ140&gt;0,OFFSET(DATA!$F$6,25+27*AV$10,$AF140,1,1)/$AQ140,0)</f>
        <v>8.892933350069035E-2</v>
      </c>
      <c r="AW140" s="190">
        <f ca="1">IF($AQ140&gt;0,OFFSET(DATA!$F$6,25+27*AW$10,$AF140,1,1)/$AQ140,0)</f>
        <v>3.407807204719468E-2</v>
      </c>
      <c r="AZ140" s="166">
        <f t="shared" ref="AZ140:AZ203" ca="1" si="6">RANK(OFFSET($AZ139,$AF$12,$AF$10,1,1),$BA140:$BX140,OFFSET($AY$21,7-$AE$8,0,1,1))</f>
        <v>17</v>
      </c>
      <c r="BA140" s="190">
        <f ca="1">IF($AG140&gt;0,OFFSET(DATA!$F$6,BA$10+27*(7-$AE$8),$AF140,1,1)/OFFSET(DATA!$F$6,BA$10,$AF140,1,1),0)</f>
        <v>0.5787781350482315</v>
      </c>
      <c r="BB140" s="190">
        <f ca="1">IF($AG140&gt;0,OFFSET(DATA!$F$6,BB$10+27*(7-$AE$8),$AF140,1,1)/OFFSET(DATA!$F$6,BB$10,$AF140,1,1),0)</f>
        <v>0.48484848484848486</v>
      </c>
      <c r="BC140" s="190">
        <f ca="1">IF($AG140&gt;0,OFFSET(DATA!$F$6,BC$10+27*(7-$AE$8),$AF140,1,1)/OFFSET(DATA!$F$6,BC$10,$AF140,1,1),0)</f>
        <v>0.5</v>
      </c>
      <c r="BD140" s="190">
        <f ca="1">IF($AG140&gt;0,OFFSET(DATA!$F$6,BD$10+27*(7-$AE$8),$AF140,1,1)/OFFSET(DATA!$F$6,BD$10,$AF140,1,1),0)</f>
        <v>0.52336448598130836</v>
      </c>
      <c r="BE140" s="190">
        <f ca="1">IF($AG140&gt;0,OFFSET(DATA!$F$6,BE$10+27*(7-$AE$8),$AF140,1,1)/OFFSET(DATA!$F$6,BE$10,$AF140,1,1),0)</f>
        <v>0.66492146596858637</v>
      </c>
      <c r="BF140" s="190">
        <f ca="1">IF($AG140&gt;0,OFFSET(DATA!$F$6,BF$10+27*(7-$AE$8),$AF140,1,1)/OFFSET(DATA!$F$6,BF$10,$AF140,1,1),0)</f>
        <v>0.48780487804878048</v>
      </c>
      <c r="BG140" s="190">
        <f ca="1">IF($AG140&gt;0,OFFSET(DATA!$F$6,BG$10+27*(7-$AE$8),$AF140,1,1)/OFFSET(DATA!$F$6,BG$10,$AF140,1,1),0)</f>
        <v>0.70899470899470896</v>
      </c>
      <c r="BH140" s="190">
        <f ca="1">IF($AG140&gt;0,OFFSET(DATA!$F$6,BH$10+27*(7-$AE$8),$AF140,1,1)/OFFSET(DATA!$F$6,BH$10,$AF140,1,1),0)</f>
        <v>0.62244897959183676</v>
      </c>
      <c r="BI140" s="190">
        <f ca="1">IF($AG140&gt;0,OFFSET(DATA!$F$6,BI$10+27*(7-$AE$8),$AF140,1,1)/OFFSET(DATA!$F$6,BI$10,$AF140,1,1),0)</f>
        <v>0.7533333333333333</v>
      </c>
      <c r="BJ140" s="190">
        <f ca="1">IF($AG140&gt;0,OFFSET(DATA!$F$6,BJ$10+27*(7-$AE$8),$AF140,1,1)/OFFSET(DATA!$F$6,BJ$10,$AF140,1,1),0)</f>
        <v>0.5852713178294574</v>
      </c>
      <c r="BK140" s="190">
        <f ca="1">IF($AG140&gt;0,OFFSET(DATA!$F$6,BK$10+27*(7-$AE$8),$AF140,1,1)/OFFSET(DATA!$F$6,BK$10,$AF140,1,1),0)</f>
        <v>0.69115191986644409</v>
      </c>
      <c r="BL140" s="190">
        <f ca="1">IF($AG140&gt;0,OFFSET(DATA!$F$6,BL$10+27*(7-$AE$8),$AF140,1,1)/OFFSET(DATA!$F$6,BL$10,$AF140,1,1),0)</f>
        <v>0.34226190476190477</v>
      </c>
      <c r="BM140" s="190">
        <f ca="1">IF($AG140&gt;0,OFFSET(DATA!$F$6,BM$10+27*(7-$AE$8),$AF140,1,1)/OFFSET(DATA!$F$6,BM$10,$AF140,1,1),0)</f>
        <v>0.67218543046357615</v>
      </c>
      <c r="BN140" s="190">
        <f ca="1">IF($AG140&gt;0,OFFSET(DATA!$F$6,BN$10+27*(7-$AE$8),$AF140,1,1)/OFFSET(DATA!$F$6,BN$10,$AF140,1,1),0)</f>
        <v>0.86857825567502989</v>
      </c>
      <c r="BO140" s="190">
        <f ca="1">IF($AG140&gt;0,OFFSET(DATA!$F$6,BO$10+27*(7-$AE$8),$AF140,1,1)/OFFSET(DATA!$F$6,BO$10,$AF140,1,1),0)</f>
        <v>0.65402843601895733</v>
      </c>
      <c r="BP140" s="190">
        <f ca="1">IF($AG140&gt;0,OFFSET(DATA!$F$6,BP$10+27*(7-$AE$8),$AF140,1,1)/OFFSET(DATA!$F$6,BP$10,$AF140,1,1),0)</f>
        <v>0.73995271867612289</v>
      </c>
      <c r="BQ140" s="190">
        <f ca="1">IF($AG140&gt;0,OFFSET(DATA!$F$6,BQ$10+27*(7-$AE$8),$AF140,1,1)/OFFSET(DATA!$F$6,BQ$10,$AF140,1,1),0)</f>
        <v>0.60227272727272729</v>
      </c>
      <c r="BR140" s="190">
        <f ca="1">IF($AG140&gt;0,OFFSET(DATA!$F$6,BR$10+27*(7-$AE$8),$AF140,1,1)/OFFSET(DATA!$F$6,BR$10,$AF140,1,1),0)</f>
        <v>0.57057057057057059</v>
      </c>
      <c r="BS140" s="190">
        <f ca="1">IF($AG140&gt;0,OFFSET(DATA!$F$6,BS$10+27*(7-$AE$8),$AF140,1,1)/OFFSET(DATA!$F$6,BS$10,$AF140,1,1),0)</f>
        <v>0.73076923076923073</v>
      </c>
      <c r="BT140" s="190">
        <f ca="1">IF($AG140&gt;0,OFFSET(DATA!$F$6,BT$10+27*(7-$AE$8),$AF140,1,1)/OFFSET(DATA!$F$6,BT$10,$AF140,1,1),0)</f>
        <v>0.46515679442508712</v>
      </c>
      <c r="BU140" s="190">
        <f ca="1">IF($AG140&gt;0,OFFSET(DATA!$F$6,BU$10+27*(7-$AE$8),$AF140,1,1)/OFFSET(DATA!$F$6,BU$10,$AF140,1,1),0)</f>
        <v>0.60655737704918034</v>
      </c>
      <c r="BV140" s="190">
        <f ca="1">IF($AG140&gt;0,OFFSET(DATA!$F$6,BV$10+27*(7-$AE$8),$AF140,1,1)/OFFSET(DATA!$F$6,BV$10,$AF140,1,1),0)</f>
        <v>0.61709401709401712</v>
      </c>
      <c r="BW140" s="190">
        <f ca="1">IF($AG140&gt;0,OFFSET(DATA!$F$6,BW$10+27*(7-$AE$8),$AF140,1,1)/OFFSET(DATA!$F$6,BW$10,$AF140,1,1),0)</f>
        <v>0.65026083012020863</v>
      </c>
      <c r="BX140" s="190">
        <f ca="1">IF($AG140&gt;0,OFFSET(DATA!$F$6,BX$10+27*(7-$AE$8),$AF140,1,1)/OFFSET(DATA!$F$6,BX$10,$AF140,1,1),0)</f>
        <v>0.66438356164383561</v>
      </c>
    </row>
    <row r="141" spans="32:76" x14ac:dyDescent="0.2">
      <c r="AF141" s="166">
        <v>130</v>
      </c>
      <c r="AG141" s="96">
        <f ca="1">OFFSET(DATA!$F$6,$AF$10,$AF141,1,1)</f>
        <v>318</v>
      </c>
      <c r="AH141" s="190">
        <f ca="1">IF($AG141&gt;0,OFFSET(DATA!$F$6,$AF$10+27*AH$10,$AF141,1,1)/$AG141,0)</f>
        <v>0.57232704402515722</v>
      </c>
      <c r="AI141" s="190">
        <f ca="1">IF($AG141&gt;0,OFFSET(DATA!$F$6,$AF$10+27*AI$10,$AF141,1,1)/$AG141,0)</f>
        <v>0</v>
      </c>
      <c r="AJ141" s="190">
        <f ca="1">IF($AG141&gt;0,OFFSET(DATA!$F$6,$AF$10+27*AJ$10,$AF141,1,1)/$AG141,0)</f>
        <v>0.14465408805031446</v>
      </c>
      <c r="AK141" s="190">
        <f ca="1">IF($AG141&gt;0,OFFSET(DATA!$F$6,$AF$10+27*AK$10,$AF141,1,1)/$AG141,0)</f>
        <v>8.1761006289308172E-2</v>
      </c>
      <c r="AL141" s="190">
        <f ca="1">IF($AG141&gt;0,OFFSET(DATA!$F$6,$AF$10+27*AL$10,$AF141,1,1)/$AG141,0)</f>
        <v>4.716981132075472E-2</v>
      </c>
      <c r="AM141" s="190">
        <f ca="1">IF($AG141&gt;0,OFFSET(DATA!$F$6,$AF$10+27*AM$10,$AF141,1,1)/$AG141,0)</f>
        <v>6.2893081761006293E-3</v>
      </c>
      <c r="AN141" s="166">
        <f ca="1">OFFSET(DATA!$F$6,$AF$10+27*AN$10,$AF141,1,1)</f>
        <v>18</v>
      </c>
      <c r="AO141" s="166">
        <f t="shared" ca="1" si="5"/>
        <v>18</v>
      </c>
      <c r="AQ141" s="96">
        <f ca="1">OFFSET(DATA!$F$6,25,$AF141,1,1)</f>
        <v>16148</v>
      </c>
      <c r="AR141" s="190">
        <f ca="1">IF($AQ141&gt;0,OFFSET(DATA!$F$6,25+27*AR$10,$AF141,1,1)/$AQ141,0)</f>
        <v>0.63184295268763935</v>
      </c>
      <c r="AS141" s="190">
        <f ca="1">IF($AQ141&gt;0,OFFSET(DATA!$F$6,25+27*AS$10,$AF141,1,1)/$AQ141,0)</f>
        <v>8.0505325736933368E-3</v>
      </c>
      <c r="AT141" s="190">
        <f ca="1">IF($AQ141&gt;0,OFFSET(DATA!$F$6,25+27*AT$10,$AF141,1,1)/$AQ141,0)</f>
        <v>0.10564775823631409</v>
      </c>
      <c r="AU141" s="190">
        <f ca="1">IF($AQ141&gt;0,OFFSET(DATA!$F$6,25+27*AU$10,$AF141,1,1)/$AQ141,0)</f>
        <v>5.6291800842209562E-2</v>
      </c>
      <c r="AV141" s="190">
        <f ca="1">IF($AQ141&gt;0,OFFSET(DATA!$F$6,25+27*AV$10,$AF141,1,1)/$AQ141,0)</f>
        <v>8.5831062670299732E-2</v>
      </c>
      <c r="AW141" s="190">
        <f ca="1">IF($AQ141&gt;0,OFFSET(DATA!$F$6,25+27*AW$10,$AF141,1,1)/$AQ141,0)</f>
        <v>3.022046073817191E-2</v>
      </c>
      <c r="AZ141" s="166">
        <f t="shared" ca="1" si="6"/>
        <v>18</v>
      </c>
      <c r="BA141" s="190">
        <f ca="1">IF($AG141&gt;0,OFFSET(DATA!$F$6,BA$10+27*(7-$AE$8),$AF141,1,1)/OFFSET(DATA!$F$6,BA$10,$AF141,1,1),0)</f>
        <v>0.57232704402515722</v>
      </c>
      <c r="BB141" s="190">
        <f ca="1">IF($AG141&gt;0,OFFSET(DATA!$F$6,BB$10+27*(7-$AE$8),$AF141,1,1)/OFFSET(DATA!$F$6,BB$10,$AF141,1,1),0)</f>
        <v>0.45714285714285713</v>
      </c>
      <c r="BC141" s="190">
        <f ca="1">IF($AG141&gt;0,OFFSET(DATA!$F$6,BC$10+27*(7-$AE$8),$AF141,1,1)/OFFSET(DATA!$F$6,BC$10,$AF141,1,1),0)</f>
        <v>0.48571428571428571</v>
      </c>
      <c r="BD141" s="190">
        <f ca="1">IF($AG141&gt;0,OFFSET(DATA!$F$6,BD$10+27*(7-$AE$8),$AF141,1,1)/OFFSET(DATA!$F$6,BD$10,$AF141,1,1),0)</f>
        <v>0.57943925233644855</v>
      </c>
      <c r="BE141" s="190">
        <f ca="1">IF($AG141&gt;0,OFFSET(DATA!$F$6,BE$10+27*(7-$AE$8),$AF141,1,1)/OFFSET(DATA!$F$6,BE$10,$AF141,1,1),0)</f>
        <v>0.67948717948717952</v>
      </c>
      <c r="BF141" s="190">
        <f ca="1">IF($AG141&gt;0,OFFSET(DATA!$F$6,BF$10+27*(7-$AE$8),$AF141,1,1)/OFFSET(DATA!$F$6,BF$10,$AF141,1,1),0)</f>
        <v>0.50588235294117645</v>
      </c>
      <c r="BG141" s="190">
        <f ca="1">IF($AG141&gt;0,OFFSET(DATA!$F$6,BG$10+27*(7-$AE$8),$AF141,1,1)/OFFSET(DATA!$F$6,BG$10,$AF141,1,1),0)</f>
        <v>0.7120418848167539</v>
      </c>
      <c r="BH141" s="190">
        <f ca="1">IF($AG141&gt;0,OFFSET(DATA!$F$6,BH$10+27*(7-$AE$8),$AF141,1,1)/OFFSET(DATA!$F$6,BH$10,$AF141,1,1),0)</f>
        <v>0.6137281292059219</v>
      </c>
      <c r="BI141" s="190">
        <f ca="1">IF($AG141&gt;0,OFFSET(DATA!$F$6,BI$10+27*(7-$AE$8),$AF141,1,1)/OFFSET(DATA!$F$6,BI$10,$AF141,1,1),0)</f>
        <v>0.78082191780821919</v>
      </c>
      <c r="BJ141" s="190">
        <f ca="1">IF($AG141&gt;0,OFFSET(DATA!$F$6,BJ$10+27*(7-$AE$8),$AF141,1,1)/OFFSET(DATA!$F$6,BJ$10,$AF141,1,1),0)</f>
        <v>0.57894736842105265</v>
      </c>
      <c r="BK141" s="190">
        <f ca="1">IF($AG141&gt;0,OFFSET(DATA!$F$6,BK$10+27*(7-$AE$8),$AF141,1,1)/OFFSET(DATA!$F$6,BK$10,$AF141,1,1),0)</f>
        <v>0.70132013201320131</v>
      </c>
      <c r="BL141" s="190">
        <f ca="1">IF($AG141&gt;0,OFFSET(DATA!$F$6,BL$10+27*(7-$AE$8),$AF141,1,1)/OFFSET(DATA!$F$6,BL$10,$AF141,1,1),0)</f>
        <v>0.34291377601585726</v>
      </c>
      <c r="BM141" s="190">
        <f ca="1">IF($AG141&gt;0,OFFSET(DATA!$F$6,BM$10+27*(7-$AE$8),$AF141,1,1)/OFFSET(DATA!$F$6,BM$10,$AF141,1,1),0)</f>
        <v>0.67763157894736847</v>
      </c>
      <c r="BN141" s="190">
        <f ca="1">IF($AG141&gt;0,OFFSET(DATA!$F$6,BN$10+27*(7-$AE$8),$AF141,1,1)/OFFSET(DATA!$F$6,BN$10,$AF141,1,1),0)</f>
        <v>0.89448441247002397</v>
      </c>
      <c r="BO141" s="190">
        <f ca="1">IF($AG141&gt;0,OFFSET(DATA!$F$6,BO$10+27*(7-$AE$8),$AF141,1,1)/OFFSET(DATA!$F$6,BO$10,$AF141,1,1),0)</f>
        <v>0.65389150943396224</v>
      </c>
      <c r="BP141" s="190">
        <f ca="1">IF($AG141&gt;0,OFFSET(DATA!$F$6,BP$10+27*(7-$AE$8),$AF141,1,1)/OFFSET(DATA!$F$6,BP$10,$AF141,1,1),0)</f>
        <v>0.75806451612903225</v>
      </c>
      <c r="BQ141" s="190">
        <f ca="1">IF($AG141&gt;0,OFFSET(DATA!$F$6,BQ$10+27*(7-$AE$8),$AF141,1,1)/OFFSET(DATA!$F$6,BQ$10,$AF141,1,1),0)</f>
        <v>0.62640901771336555</v>
      </c>
      <c r="BR141" s="190">
        <f ca="1">IF($AG141&gt;0,OFFSET(DATA!$F$6,BR$10+27*(7-$AE$8),$AF141,1,1)/OFFSET(DATA!$F$6,BR$10,$AF141,1,1),0)</f>
        <v>0.56976744186046513</v>
      </c>
      <c r="BS141" s="190">
        <f ca="1">IF($AG141&gt;0,OFFSET(DATA!$F$6,BS$10+27*(7-$AE$8),$AF141,1,1)/OFFSET(DATA!$F$6,BS$10,$AF141,1,1),0)</f>
        <v>0.7857142857142857</v>
      </c>
      <c r="BT141" s="190">
        <f ca="1">IF($AG141&gt;0,OFFSET(DATA!$F$6,BT$10+27*(7-$AE$8),$AF141,1,1)/OFFSET(DATA!$F$6,BT$10,$AF141,1,1),0)</f>
        <v>0.45084745762711864</v>
      </c>
      <c r="BU141" s="190">
        <f ca="1">IF($AG141&gt;0,OFFSET(DATA!$F$6,BU$10+27*(7-$AE$8),$AF141,1,1)/OFFSET(DATA!$F$6,BU$10,$AF141,1,1),0)</f>
        <v>0.62295081967213117</v>
      </c>
      <c r="BV141" s="190">
        <f ca="1">IF($AG141&gt;0,OFFSET(DATA!$F$6,BV$10+27*(7-$AE$8),$AF141,1,1)/OFFSET(DATA!$F$6,BV$10,$AF141,1,1),0)</f>
        <v>0.6336464560204953</v>
      </c>
      <c r="BW141" s="190">
        <f ca="1">IF($AG141&gt;0,OFFSET(DATA!$F$6,BW$10+27*(7-$AE$8),$AF141,1,1)/OFFSET(DATA!$F$6,BW$10,$AF141,1,1),0)</f>
        <v>0.64946855624446409</v>
      </c>
      <c r="BX141" s="190">
        <f ca="1">IF($AG141&gt;0,OFFSET(DATA!$F$6,BX$10+27*(7-$AE$8),$AF141,1,1)/OFFSET(DATA!$F$6,BX$10,$AF141,1,1),0)</f>
        <v>0.67697594501718217</v>
      </c>
    </row>
    <row r="142" spans="32:76" x14ac:dyDescent="0.2">
      <c r="AF142" s="166">
        <v>131</v>
      </c>
      <c r="AG142" s="96">
        <f ca="1">OFFSET(DATA!$F$6,$AF$10,$AF142,1,1)</f>
        <v>306</v>
      </c>
      <c r="AH142" s="190">
        <f ca="1">IF($AG142&gt;0,OFFSET(DATA!$F$6,$AF$10+27*AH$10,$AF142,1,1)/$AG142,0)</f>
        <v>0.58496732026143794</v>
      </c>
      <c r="AI142" s="190">
        <f ca="1">IF($AG142&gt;0,OFFSET(DATA!$F$6,$AF$10+27*AI$10,$AF142,1,1)/$AG142,0)</f>
        <v>0</v>
      </c>
      <c r="AJ142" s="190">
        <f ca="1">IF($AG142&gt;0,OFFSET(DATA!$F$6,$AF$10+27*AJ$10,$AF142,1,1)/$AG142,0)</f>
        <v>0.14052287581699346</v>
      </c>
      <c r="AK142" s="190">
        <f ca="1">IF($AG142&gt;0,OFFSET(DATA!$F$6,$AF$10+27*AK$10,$AF142,1,1)/$AG142,0)</f>
        <v>6.8627450980392163E-2</v>
      </c>
      <c r="AL142" s="190">
        <f ca="1">IF($AG142&gt;0,OFFSET(DATA!$F$6,$AF$10+27*AL$10,$AF142,1,1)/$AG142,0)</f>
        <v>3.5947712418300651E-2</v>
      </c>
      <c r="AM142" s="190">
        <f ca="1">IF($AG142&gt;0,OFFSET(DATA!$F$6,$AF$10+27*AM$10,$AF142,1,1)/$AG142,0)</f>
        <v>6.5359477124183009E-3</v>
      </c>
      <c r="AN142" s="166">
        <f ca="1">OFFSET(DATA!$F$6,$AF$10+27*AN$10,$AF142,1,1)</f>
        <v>14</v>
      </c>
      <c r="AO142" s="166">
        <f t="shared" ca="1" si="5"/>
        <v>14</v>
      </c>
      <c r="AQ142" s="96">
        <f ca="1">OFFSET(DATA!$F$6,25,$AF142,1,1)</f>
        <v>15826</v>
      </c>
      <c r="AR142" s="190">
        <f ca="1">IF($AQ142&gt;0,OFFSET(DATA!$F$6,25+27*AR$10,$AF142,1,1)/$AQ142,0)</f>
        <v>0.61809680272968537</v>
      </c>
      <c r="AS142" s="190">
        <f ca="1">IF($AQ142&gt;0,OFFSET(DATA!$F$6,25+27*AS$10,$AF142,1,1)/$AQ142,0)</f>
        <v>7.9615822064956401E-3</v>
      </c>
      <c r="AT142" s="190">
        <f ca="1">IF($AQ142&gt;0,OFFSET(DATA!$F$6,25+27*AT$10,$AF142,1,1)/$AQ142,0)</f>
        <v>0.1063439909010489</v>
      </c>
      <c r="AU142" s="190">
        <f ca="1">IF($AQ142&gt;0,OFFSET(DATA!$F$6,25+27*AU$10,$AF142,1,1)/$AQ142,0)</f>
        <v>4.8906862125616075E-2</v>
      </c>
      <c r="AV142" s="190">
        <f ca="1">IF($AQ142&gt;0,OFFSET(DATA!$F$6,25+27*AV$10,$AF142,1,1)/$AQ142,0)</f>
        <v>9.0736762289902698E-2</v>
      </c>
      <c r="AW142" s="190">
        <f ca="1">IF($AQ142&gt;0,OFFSET(DATA!$F$6,25+27*AW$10,$AF142,1,1)/$AQ142,0)</f>
        <v>3.2351826108934667E-2</v>
      </c>
      <c r="AZ142" s="166">
        <f t="shared" ca="1" si="6"/>
        <v>15</v>
      </c>
      <c r="BA142" s="190">
        <f ca="1">IF($AG142&gt;0,OFFSET(DATA!$F$6,BA$10+27*(7-$AE$8),$AF142,1,1)/OFFSET(DATA!$F$6,BA$10,$AF142,1,1),0)</f>
        <v>0.58496732026143794</v>
      </c>
      <c r="BB142" s="190">
        <f ca="1">IF($AG142&gt;0,OFFSET(DATA!$F$6,BB$10+27*(7-$AE$8),$AF142,1,1)/OFFSET(DATA!$F$6,BB$10,$AF142,1,1),0)</f>
        <v>0.45714285714285713</v>
      </c>
      <c r="BC142" s="190">
        <f ca="1">IF($AG142&gt;0,OFFSET(DATA!$F$6,BC$10+27*(7-$AE$8),$AF142,1,1)/OFFSET(DATA!$F$6,BC$10,$AF142,1,1),0)</f>
        <v>0.51724137931034486</v>
      </c>
      <c r="BD142" s="190">
        <f ca="1">IF($AG142&gt;0,OFFSET(DATA!$F$6,BD$10+27*(7-$AE$8),$AF142,1,1)/OFFSET(DATA!$F$6,BD$10,$AF142,1,1),0)</f>
        <v>0.5803571428571429</v>
      </c>
      <c r="BE142" s="190">
        <f ca="1">IF($AG142&gt;0,OFFSET(DATA!$F$6,BE$10+27*(7-$AE$8),$AF142,1,1)/OFFSET(DATA!$F$6,BE$10,$AF142,1,1),0)</f>
        <v>0.67801047120418845</v>
      </c>
      <c r="BF142" s="190">
        <f ca="1">IF($AG142&gt;0,OFFSET(DATA!$F$6,BF$10+27*(7-$AE$8),$AF142,1,1)/OFFSET(DATA!$F$6,BF$10,$AF142,1,1),0)</f>
        <v>0.48837209302325579</v>
      </c>
      <c r="BG142" s="190">
        <f ca="1">IF($AG142&gt;0,OFFSET(DATA!$F$6,BG$10+27*(7-$AE$8),$AF142,1,1)/OFFSET(DATA!$F$6,BG$10,$AF142,1,1),0)</f>
        <v>0.76047904191616766</v>
      </c>
      <c r="BH142" s="190">
        <f ca="1">IF($AG142&gt;0,OFFSET(DATA!$F$6,BH$10+27*(7-$AE$8),$AF142,1,1)/OFFSET(DATA!$F$6,BH$10,$AF142,1,1),0)</f>
        <v>0.60202702702702704</v>
      </c>
      <c r="BI142" s="190">
        <f ca="1">IF($AG142&gt;0,OFFSET(DATA!$F$6,BI$10+27*(7-$AE$8),$AF142,1,1)/OFFSET(DATA!$F$6,BI$10,$AF142,1,1),0)</f>
        <v>0.8098591549295775</v>
      </c>
      <c r="BJ142" s="190">
        <f ca="1">IF($AG142&gt;0,OFFSET(DATA!$F$6,BJ$10+27*(7-$AE$8),$AF142,1,1)/OFFSET(DATA!$F$6,BJ$10,$AF142,1,1),0)</f>
        <v>0.50187265917602997</v>
      </c>
      <c r="BK142" s="190">
        <f ca="1">IF($AG142&gt;0,OFFSET(DATA!$F$6,BK$10+27*(7-$AE$8),$AF142,1,1)/OFFSET(DATA!$F$6,BK$10,$AF142,1,1),0)</f>
        <v>0.67838312829525482</v>
      </c>
      <c r="BL142" s="190">
        <f ca="1">IF($AG142&gt;0,OFFSET(DATA!$F$6,BL$10+27*(7-$AE$8),$AF142,1,1)/OFFSET(DATA!$F$6,BL$10,$AF142,1,1),0)</f>
        <v>0.37114427860696519</v>
      </c>
      <c r="BM142" s="190">
        <f ca="1">IF($AG142&gt;0,OFFSET(DATA!$F$6,BM$10+27*(7-$AE$8),$AF142,1,1)/OFFSET(DATA!$F$6,BM$10,$AF142,1,1),0)</f>
        <v>0.6463022508038585</v>
      </c>
      <c r="BN142" s="190">
        <f ca="1">IF($AG142&gt;0,OFFSET(DATA!$F$6,BN$10+27*(7-$AE$8),$AF142,1,1)/OFFSET(DATA!$F$6,BN$10,$AF142,1,1),0)</f>
        <v>0.87423687423687424</v>
      </c>
      <c r="BO142" s="190">
        <f ca="1">IF($AG142&gt;0,OFFSET(DATA!$F$6,BO$10+27*(7-$AE$8),$AF142,1,1)/OFFSET(DATA!$F$6,BO$10,$AF142,1,1),0)</f>
        <v>0.61628588166373754</v>
      </c>
      <c r="BP142" s="190">
        <f ca="1">IF($AG142&gt;0,OFFSET(DATA!$F$6,BP$10+27*(7-$AE$8),$AF142,1,1)/OFFSET(DATA!$F$6,BP$10,$AF142,1,1),0)</f>
        <v>0.75365853658536586</v>
      </c>
      <c r="BQ142" s="190">
        <f ca="1">IF($AG142&gt;0,OFFSET(DATA!$F$6,BQ$10+27*(7-$AE$8),$AF142,1,1)/OFFSET(DATA!$F$6,BQ$10,$AF142,1,1),0)</f>
        <v>0.59907120743034059</v>
      </c>
      <c r="BR142" s="190">
        <f ca="1">IF($AG142&gt;0,OFFSET(DATA!$F$6,BR$10+27*(7-$AE$8),$AF142,1,1)/OFFSET(DATA!$F$6,BR$10,$AF142,1,1),0)</f>
        <v>0.550561797752809</v>
      </c>
      <c r="BS142" s="190">
        <f ca="1">IF($AG142&gt;0,OFFSET(DATA!$F$6,BS$10+27*(7-$AE$8),$AF142,1,1)/OFFSET(DATA!$F$6,BS$10,$AF142,1,1),0)</f>
        <v>0.81481481481481477</v>
      </c>
      <c r="BT142" s="190">
        <f ca="1">IF($AG142&gt;0,OFFSET(DATA!$F$6,BT$10+27*(7-$AE$8),$AF142,1,1)/OFFSET(DATA!$F$6,BT$10,$AF142,1,1),0)</f>
        <v>0.43270868824531517</v>
      </c>
      <c r="BU142" s="190">
        <f ca="1">IF($AG142&gt;0,OFFSET(DATA!$F$6,BU$10+27*(7-$AE$8),$AF142,1,1)/OFFSET(DATA!$F$6,BU$10,$AF142,1,1),0)</f>
        <v>0.57305194805194803</v>
      </c>
      <c r="BV142" s="190">
        <f ca="1">IF($AG142&gt;0,OFFSET(DATA!$F$6,BV$10+27*(7-$AE$8),$AF142,1,1)/OFFSET(DATA!$F$6,BV$10,$AF142,1,1),0)</f>
        <v>0.60899653979238755</v>
      </c>
      <c r="BW142" s="190">
        <f ca="1">IF($AG142&gt;0,OFFSET(DATA!$F$6,BW$10+27*(7-$AE$8),$AF142,1,1)/OFFSET(DATA!$F$6,BW$10,$AF142,1,1),0)</f>
        <v>0.64438751746623191</v>
      </c>
      <c r="BX142" s="190">
        <f ca="1">IF($AG142&gt;0,OFFSET(DATA!$F$6,BX$10+27*(7-$AE$8),$AF142,1,1)/OFFSET(DATA!$F$6,BX$10,$AF142,1,1),0)</f>
        <v>0.71985815602836878</v>
      </c>
    </row>
    <row r="143" spans="32:76" x14ac:dyDescent="0.2">
      <c r="AF143" s="166">
        <v>132</v>
      </c>
      <c r="AG143" s="96">
        <f ca="1">OFFSET(DATA!$F$6,$AF$10,$AF143,1,1)</f>
        <v>299</v>
      </c>
      <c r="AH143" s="190">
        <f ca="1">IF($AG143&gt;0,OFFSET(DATA!$F$6,$AF$10+27*AH$10,$AF143,1,1)/$AG143,0)</f>
        <v>0.5852842809364549</v>
      </c>
      <c r="AI143" s="190">
        <f ca="1">IF($AG143&gt;0,OFFSET(DATA!$F$6,$AF$10+27*AI$10,$AF143,1,1)/$AG143,0)</f>
        <v>0</v>
      </c>
      <c r="AJ143" s="190">
        <f ca="1">IF($AG143&gt;0,OFFSET(DATA!$F$6,$AF$10+27*AJ$10,$AF143,1,1)/$AG143,0)</f>
        <v>0.14381270903010032</v>
      </c>
      <c r="AK143" s="190">
        <f ca="1">IF($AG143&gt;0,OFFSET(DATA!$F$6,$AF$10+27*AK$10,$AF143,1,1)/$AG143,0)</f>
        <v>8.3612040133779264E-2</v>
      </c>
      <c r="AL143" s="190">
        <f ca="1">IF($AG143&gt;0,OFFSET(DATA!$F$6,$AF$10+27*AL$10,$AF143,1,1)/$AG143,0)</f>
        <v>4.3478260869565216E-2</v>
      </c>
      <c r="AM143" s="190">
        <f ca="1">IF($AG143&gt;0,OFFSET(DATA!$F$6,$AF$10+27*AM$10,$AF143,1,1)/$AG143,0)</f>
        <v>1.3377926421404682E-2</v>
      </c>
      <c r="AN143" s="166">
        <f ca="1">OFFSET(DATA!$F$6,$AF$10+27*AN$10,$AF143,1,1)</f>
        <v>15</v>
      </c>
      <c r="AO143" s="166">
        <f t="shared" ca="1" si="5"/>
        <v>15</v>
      </c>
      <c r="AQ143" s="96">
        <f ca="1">OFFSET(DATA!$F$6,25,$AF143,1,1)</f>
        <v>15406</v>
      </c>
      <c r="AR143" s="190">
        <f ca="1">IF($AQ143&gt;0,OFFSET(DATA!$F$6,25+27*AR$10,$AF143,1,1)/$AQ143,0)</f>
        <v>0.63300012981955078</v>
      </c>
      <c r="AS143" s="190">
        <f ca="1">IF($AQ143&gt;0,OFFSET(DATA!$F$6,25+27*AS$10,$AF143,1,1)/$AQ143,0)</f>
        <v>7.5944437232247173E-3</v>
      </c>
      <c r="AT143" s="190">
        <f ca="1">IF($AQ143&gt;0,OFFSET(DATA!$F$6,25+27*AT$10,$AF143,1,1)/$AQ143,0)</f>
        <v>0.10826950538751136</v>
      </c>
      <c r="AU143" s="190">
        <f ca="1">IF($AQ143&gt;0,OFFSET(DATA!$F$6,25+27*AU$10,$AF143,1,1)/$AQ143,0)</f>
        <v>5.017525639361288E-2</v>
      </c>
      <c r="AV143" s="190">
        <f ca="1">IF($AQ143&gt;0,OFFSET(DATA!$F$6,25+27*AV$10,$AF143,1,1)/$AQ143,0)</f>
        <v>9.4313903673893293E-2</v>
      </c>
      <c r="AW143" s="190">
        <f ca="1">IF($AQ143&gt;0,OFFSET(DATA!$F$6,25+27*AW$10,$AF143,1,1)/$AQ143,0)</f>
        <v>3.4272361417629495E-2</v>
      </c>
      <c r="AZ143" s="166">
        <f t="shared" ca="1" si="6"/>
        <v>16</v>
      </c>
      <c r="BA143" s="190">
        <f ca="1">IF($AG143&gt;0,OFFSET(DATA!$F$6,BA$10+27*(7-$AE$8),$AF143,1,1)/OFFSET(DATA!$F$6,BA$10,$AF143,1,1),0)</f>
        <v>0.5852842809364549</v>
      </c>
      <c r="BB143" s="190">
        <f ca="1">IF($AG143&gt;0,OFFSET(DATA!$F$6,BB$10+27*(7-$AE$8),$AF143,1,1)/OFFSET(DATA!$F$6,BB$10,$AF143,1,1),0)</f>
        <v>0.54285714285714282</v>
      </c>
      <c r="BC143" s="190">
        <f ca="1">IF($AG143&gt;0,OFFSET(DATA!$F$6,BC$10+27*(7-$AE$8),$AF143,1,1)/OFFSET(DATA!$F$6,BC$10,$AF143,1,1),0)</f>
        <v>0.44444444444444442</v>
      </c>
      <c r="BD143" s="190">
        <f ca="1">IF($AG143&gt;0,OFFSET(DATA!$F$6,BD$10+27*(7-$AE$8),$AF143,1,1)/OFFSET(DATA!$F$6,BD$10,$AF143,1,1),0)</f>
        <v>0.61904761904761907</v>
      </c>
      <c r="BE143" s="190">
        <f ca="1">IF($AG143&gt;0,OFFSET(DATA!$F$6,BE$10+27*(7-$AE$8),$AF143,1,1)/OFFSET(DATA!$F$6,BE$10,$AF143,1,1),0)</f>
        <v>0.69518716577540107</v>
      </c>
      <c r="BF143" s="190">
        <f ca="1">IF($AG143&gt;0,OFFSET(DATA!$F$6,BF$10+27*(7-$AE$8),$AF143,1,1)/OFFSET(DATA!$F$6,BF$10,$AF143,1,1),0)</f>
        <v>0.47826086956521741</v>
      </c>
      <c r="BG143" s="190">
        <f ca="1">IF($AG143&gt;0,OFFSET(DATA!$F$6,BG$10+27*(7-$AE$8),$AF143,1,1)/OFFSET(DATA!$F$6,BG$10,$AF143,1,1),0)</f>
        <v>0.71604938271604934</v>
      </c>
      <c r="BH143" s="190">
        <f ca="1">IF($AG143&gt;0,OFFSET(DATA!$F$6,BH$10+27*(7-$AE$8),$AF143,1,1)/OFFSET(DATA!$F$6,BH$10,$AF143,1,1),0)</f>
        <v>0.62647262647262647</v>
      </c>
      <c r="BI143" s="190">
        <f ca="1">IF($AG143&gt;0,OFFSET(DATA!$F$6,BI$10+27*(7-$AE$8),$AF143,1,1)/OFFSET(DATA!$F$6,BI$10,$AF143,1,1),0)</f>
        <v>0.76774193548387093</v>
      </c>
      <c r="BJ143" s="190">
        <f ca="1">IF($AG143&gt;0,OFFSET(DATA!$F$6,BJ$10+27*(7-$AE$8),$AF143,1,1)/OFFSET(DATA!$F$6,BJ$10,$AF143,1,1),0)</f>
        <v>0.52346570397111913</v>
      </c>
      <c r="BK143" s="190">
        <f ca="1">IF($AG143&gt;0,OFFSET(DATA!$F$6,BK$10+27*(7-$AE$8),$AF143,1,1)/OFFSET(DATA!$F$6,BK$10,$AF143,1,1),0)</f>
        <v>0.67361111111111116</v>
      </c>
      <c r="BL143" s="190">
        <f ca="1">IF($AG143&gt;0,OFFSET(DATA!$F$6,BL$10+27*(7-$AE$8),$AF143,1,1)/OFFSET(DATA!$F$6,BL$10,$AF143,1,1),0)</f>
        <v>0.37343096234309625</v>
      </c>
      <c r="BM143" s="190">
        <f ca="1">IF($AG143&gt;0,OFFSET(DATA!$F$6,BM$10+27*(7-$AE$8),$AF143,1,1)/OFFSET(DATA!$F$6,BM$10,$AF143,1,1),0)</f>
        <v>0.64583333333333337</v>
      </c>
      <c r="BN143" s="190">
        <f ca="1">IF($AG143&gt;0,OFFSET(DATA!$F$6,BN$10+27*(7-$AE$8),$AF143,1,1)/OFFSET(DATA!$F$6,BN$10,$AF143,1,1),0)</f>
        <v>0.89659520807061788</v>
      </c>
      <c r="BO143" s="190">
        <f ca="1">IF($AG143&gt;0,OFFSET(DATA!$F$6,BO$10+27*(7-$AE$8),$AF143,1,1)/OFFSET(DATA!$F$6,BO$10,$AF143,1,1),0)</f>
        <v>0.62915910465819724</v>
      </c>
      <c r="BP143" s="190">
        <f ca="1">IF($AG143&gt;0,OFFSET(DATA!$F$6,BP$10+27*(7-$AE$8),$AF143,1,1)/OFFSET(DATA!$F$6,BP$10,$AF143,1,1),0)</f>
        <v>0.78132678132678135</v>
      </c>
      <c r="BQ143" s="190">
        <f ca="1">IF($AG143&gt;0,OFFSET(DATA!$F$6,BQ$10+27*(7-$AE$8),$AF143,1,1)/OFFSET(DATA!$F$6,BQ$10,$AF143,1,1),0)</f>
        <v>0.60763358778625953</v>
      </c>
      <c r="BR143" s="190">
        <f ca="1">IF($AG143&gt;0,OFFSET(DATA!$F$6,BR$10+27*(7-$AE$8),$AF143,1,1)/OFFSET(DATA!$F$6,BR$10,$AF143,1,1),0)</f>
        <v>0.56321839080459768</v>
      </c>
      <c r="BS143" s="190">
        <f ca="1">IF($AG143&gt;0,OFFSET(DATA!$F$6,BS$10+27*(7-$AE$8),$AF143,1,1)/OFFSET(DATA!$F$6,BS$10,$AF143,1,1),0)</f>
        <v>0.77777777777777779</v>
      </c>
      <c r="BT143" s="190">
        <f ca="1">IF($AG143&gt;0,OFFSET(DATA!$F$6,BT$10+27*(7-$AE$8),$AF143,1,1)/OFFSET(DATA!$F$6,BT$10,$AF143,1,1),0)</f>
        <v>0.42123287671232879</v>
      </c>
      <c r="BU143" s="190">
        <f ca="1">IF($AG143&gt;0,OFFSET(DATA!$F$6,BU$10+27*(7-$AE$8),$AF143,1,1)/OFFSET(DATA!$F$6,BU$10,$AF143,1,1),0)</f>
        <v>0.58223684210526316</v>
      </c>
      <c r="BV143" s="190">
        <f ca="1">IF($AG143&gt;0,OFFSET(DATA!$F$6,BV$10+27*(7-$AE$8),$AF143,1,1)/OFFSET(DATA!$F$6,BV$10,$AF143,1,1),0)</f>
        <v>0.64640883977900554</v>
      </c>
      <c r="BW143" s="190">
        <f ca="1">IF($AG143&gt;0,OFFSET(DATA!$F$6,BW$10+27*(7-$AE$8),$AF143,1,1)/OFFSET(DATA!$F$6,BW$10,$AF143,1,1),0)</f>
        <v>0.66416827852998062</v>
      </c>
      <c r="BX143" s="190">
        <f ca="1">IF($AG143&gt;0,OFFSET(DATA!$F$6,BX$10+27*(7-$AE$8),$AF143,1,1)/OFFSET(DATA!$F$6,BX$10,$AF143,1,1),0)</f>
        <v>0.73684210526315785</v>
      </c>
    </row>
    <row r="144" spans="32:76" x14ac:dyDescent="0.2">
      <c r="AF144" s="166">
        <v>133</v>
      </c>
      <c r="AG144" s="96">
        <f ca="1">OFFSET(DATA!$F$6,$AF$10,$AF144,1,1)</f>
        <v>314</v>
      </c>
      <c r="AH144" s="190">
        <f ca="1">IF($AG144&gt;0,OFFSET(DATA!$F$6,$AF$10+27*AH$10,$AF144,1,1)/$AG144,0)</f>
        <v>0.5573248407643312</v>
      </c>
      <c r="AI144" s="190">
        <f ca="1">IF($AG144&gt;0,OFFSET(DATA!$F$6,$AF$10+27*AI$10,$AF144,1,1)/$AG144,0)</f>
        <v>0</v>
      </c>
      <c r="AJ144" s="190">
        <f ca="1">IF($AG144&gt;0,OFFSET(DATA!$F$6,$AF$10+27*AJ$10,$AF144,1,1)/$AG144,0)</f>
        <v>0.13057324840764331</v>
      </c>
      <c r="AK144" s="190">
        <f ca="1">IF($AG144&gt;0,OFFSET(DATA!$F$6,$AF$10+27*AK$10,$AF144,1,1)/$AG144,0)</f>
        <v>7.0063694267515922E-2</v>
      </c>
      <c r="AL144" s="190">
        <f ca="1">IF($AG144&gt;0,OFFSET(DATA!$F$6,$AF$10+27*AL$10,$AF144,1,1)/$AG144,0)</f>
        <v>5.0955414012738856E-2</v>
      </c>
      <c r="AM144" s="190">
        <f ca="1">IF($AG144&gt;0,OFFSET(DATA!$F$6,$AF$10+27*AM$10,$AF144,1,1)/$AG144,0)</f>
        <v>2.2292993630573247E-2</v>
      </c>
      <c r="AN144" s="166">
        <f ca="1">OFFSET(DATA!$F$6,$AF$10+27*AN$10,$AF144,1,1)</f>
        <v>17</v>
      </c>
      <c r="AO144" s="166">
        <f t="shared" ca="1" si="5"/>
        <v>17</v>
      </c>
      <c r="AQ144" s="96">
        <f ca="1">OFFSET(DATA!$F$6,25,$AF144,1,1)</f>
        <v>15652</v>
      </c>
      <c r="AR144" s="190">
        <f ca="1">IF($AQ144&gt;0,OFFSET(DATA!$F$6,25+27*AR$10,$AF144,1,1)/$AQ144,0)</f>
        <v>0.62324303603373366</v>
      </c>
      <c r="AS144" s="190">
        <f ca="1">IF($AQ144&gt;0,OFFSET(DATA!$F$6,25+27*AS$10,$AF144,1,1)/$AQ144,0)</f>
        <v>7.0917454638384867E-3</v>
      </c>
      <c r="AT144" s="190">
        <f ca="1">IF($AQ144&gt;0,OFFSET(DATA!$F$6,25+27*AT$10,$AF144,1,1)/$AQ144,0)</f>
        <v>0.10637618195757731</v>
      </c>
      <c r="AU144" s="190">
        <f ca="1">IF($AQ144&gt;0,OFFSET(DATA!$F$6,25+27*AU$10,$AF144,1,1)/$AQ144,0)</f>
        <v>5.008944543828265E-2</v>
      </c>
      <c r="AV144" s="190">
        <f ca="1">IF($AQ144&gt;0,OFFSET(DATA!$F$6,25+27*AV$10,$AF144,1,1)/$AQ144,0)</f>
        <v>9.2320470227446966E-2</v>
      </c>
      <c r="AW144" s="190">
        <f ca="1">IF($AQ144&gt;0,OFFSET(DATA!$F$6,25+27*AW$10,$AF144,1,1)/$AQ144,0)</f>
        <v>3.4436493738819317E-2</v>
      </c>
      <c r="AZ144" s="166">
        <f t="shared" ca="1" si="6"/>
        <v>17</v>
      </c>
      <c r="BA144" s="190">
        <f ca="1">IF($AG144&gt;0,OFFSET(DATA!$F$6,BA$10+27*(7-$AE$8),$AF144,1,1)/OFFSET(DATA!$F$6,BA$10,$AF144,1,1),0)</f>
        <v>0.5573248407643312</v>
      </c>
      <c r="BB144" s="190">
        <f ca="1">IF($AG144&gt;0,OFFSET(DATA!$F$6,BB$10+27*(7-$AE$8),$AF144,1,1)/OFFSET(DATA!$F$6,BB$10,$AF144,1,1),0)</f>
        <v>0.51470588235294112</v>
      </c>
      <c r="BC144" s="190">
        <f ca="1">IF($AG144&gt;0,OFFSET(DATA!$F$6,BC$10+27*(7-$AE$8),$AF144,1,1)/OFFSET(DATA!$F$6,BC$10,$AF144,1,1),0)</f>
        <v>0.42857142857142855</v>
      </c>
      <c r="BD144" s="190">
        <f ca="1">IF($AG144&gt;0,OFFSET(DATA!$F$6,BD$10+27*(7-$AE$8),$AF144,1,1)/OFFSET(DATA!$F$6,BD$10,$AF144,1,1),0)</f>
        <v>0.56730769230769229</v>
      </c>
      <c r="BE144" s="190">
        <f ca="1">IF($AG144&gt;0,OFFSET(DATA!$F$6,BE$10+27*(7-$AE$8),$AF144,1,1)/OFFSET(DATA!$F$6,BE$10,$AF144,1,1),0)</f>
        <v>0.69647696476964771</v>
      </c>
      <c r="BF144" s="190">
        <f ca="1">IF($AG144&gt;0,OFFSET(DATA!$F$6,BF$10+27*(7-$AE$8),$AF144,1,1)/OFFSET(DATA!$F$6,BF$10,$AF144,1,1),0)</f>
        <v>0.5</v>
      </c>
      <c r="BG144" s="190">
        <f ca="1">IF($AG144&gt;0,OFFSET(DATA!$F$6,BG$10+27*(7-$AE$8),$AF144,1,1)/OFFSET(DATA!$F$6,BG$10,$AF144,1,1),0)</f>
        <v>0.72727272727272729</v>
      </c>
      <c r="BH144" s="190">
        <f ca="1">IF($AG144&gt;0,OFFSET(DATA!$F$6,BH$10+27*(7-$AE$8),$AF144,1,1)/OFFSET(DATA!$F$6,BH$10,$AF144,1,1),0)</f>
        <v>0.62542258282623397</v>
      </c>
      <c r="BI144" s="190">
        <f ca="1">IF($AG144&gt;0,OFFSET(DATA!$F$6,BI$10+27*(7-$AE$8),$AF144,1,1)/OFFSET(DATA!$F$6,BI$10,$AF144,1,1),0)</f>
        <v>0.75471698113207553</v>
      </c>
      <c r="BJ144" s="190">
        <f ca="1">IF($AG144&gt;0,OFFSET(DATA!$F$6,BJ$10+27*(7-$AE$8),$AF144,1,1)/OFFSET(DATA!$F$6,BJ$10,$AF144,1,1),0)</f>
        <v>0.52464788732394363</v>
      </c>
      <c r="BK144" s="190">
        <f ca="1">IF($AG144&gt;0,OFFSET(DATA!$F$6,BK$10+27*(7-$AE$8),$AF144,1,1)/OFFSET(DATA!$F$6,BK$10,$AF144,1,1),0)</f>
        <v>0.67062818336162988</v>
      </c>
      <c r="BL144" s="190">
        <f ca="1">IF($AG144&gt;0,OFFSET(DATA!$F$6,BL$10+27*(7-$AE$8),$AF144,1,1)/OFFSET(DATA!$F$6,BL$10,$AF144,1,1),0)</f>
        <v>0.359375</v>
      </c>
      <c r="BM144" s="190">
        <f ca="1">IF($AG144&gt;0,OFFSET(DATA!$F$6,BM$10+27*(7-$AE$8),$AF144,1,1)/OFFSET(DATA!$F$6,BM$10,$AF144,1,1),0)</f>
        <v>0.6462585034013606</v>
      </c>
      <c r="BN144" s="190">
        <f ca="1">IF($AG144&gt;0,OFFSET(DATA!$F$6,BN$10+27*(7-$AE$8),$AF144,1,1)/OFFSET(DATA!$F$6,BN$10,$AF144,1,1),0)</f>
        <v>0.8835443037974684</v>
      </c>
      <c r="BO144" s="190">
        <f ca="1">IF($AG144&gt;0,OFFSET(DATA!$F$6,BO$10+27*(7-$AE$8),$AF144,1,1)/OFFSET(DATA!$F$6,BO$10,$AF144,1,1),0)</f>
        <v>0.62255192878338284</v>
      </c>
      <c r="BP144" s="190">
        <f ca="1">IF($AG144&gt;0,OFFSET(DATA!$F$6,BP$10+27*(7-$AE$8),$AF144,1,1)/OFFSET(DATA!$F$6,BP$10,$AF144,1,1),0)</f>
        <v>0.74271844660194175</v>
      </c>
      <c r="BQ144" s="190">
        <f ca="1">IF($AG144&gt;0,OFFSET(DATA!$F$6,BQ$10+27*(7-$AE$8),$AF144,1,1)/OFFSET(DATA!$F$6,BQ$10,$AF144,1,1),0)</f>
        <v>0.60763358778625953</v>
      </c>
      <c r="BR144" s="190">
        <f ca="1">IF($AG144&gt;0,OFFSET(DATA!$F$6,BR$10+27*(7-$AE$8),$AF144,1,1)/OFFSET(DATA!$F$6,BR$10,$AF144,1,1),0)</f>
        <v>0.5490196078431373</v>
      </c>
      <c r="BS144" s="190">
        <f ca="1">IF($AG144&gt;0,OFFSET(DATA!$F$6,BS$10+27*(7-$AE$8),$AF144,1,1)/OFFSET(DATA!$F$6,BS$10,$AF144,1,1),0)</f>
        <v>0.7931034482758621</v>
      </c>
      <c r="BT144" s="190">
        <f ca="1">IF($AG144&gt;0,OFFSET(DATA!$F$6,BT$10+27*(7-$AE$8),$AF144,1,1)/OFFSET(DATA!$F$6,BT$10,$AF144,1,1),0)</f>
        <v>0.41806020066889632</v>
      </c>
      <c r="BU144" s="190">
        <f ca="1">IF($AG144&gt;0,OFFSET(DATA!$F$6,BU$10+27*(7-$AE$8),$AF144,1,1)/OFFSET(DATA!$F$6,BU$10,$AF144,1,1),0)</f>
        <v>0.57211538461538458</v>
      </c>
      <c r="BV144" s="190">
        <f ca="1">IF($AG144&gt;0,OFFSET(DATA!$F$6,BV$10+27*(7-$AE$8),$AF144,1,1)/OFFSET(DATA!$F$6,BV$10,$AF144,1,1),0)</f>
        <v>0.63421292083712466</v>
      </c>
      <c r="BW144" s="190">
        <f ca="1">IF($AG144&gt;0,OFFSET(DATA!$F$6,BW$10+27*(7-$AE$8),$AF144,1,1)/OFFSET(DATA!$F$6,BW$10,$AF144,1,1),0)</f>
        <v>0.65388280133396859</v>
      </c>
      <c r="BX144" s="190">
        <f ca="1">IF($AG144&gt;0,OFFSET(DATA!$F$6,BX$10+27*(7-$AE$8),$AF144,1,1)/OFFSET(DATA!$F$6,BX$10,$AF144,1,1),0)</f>
        <v>0.69463087248322153</v>
      </c>
    </row>
    <row r="145" spans="32:76" x14ac:dyDescent="0.2">
      <c r="AF145" s="166">
        <v>134</v>
      </c>
      <c r="AG145" s="96">
        <f ca="1">OFFSET(DATA!$F$6,$AF$10,$AF145,1,1)</f>
        <v>311</v>
      </c>
      <c r="AH145" s="190">
        <f ca="1">IF($AG145&gt;0,OFFSET(DATA!$F$6,$AF$10+27*AH$10,$AF145,1,1)/$AG145,0)</f>
        <v>0.5562700964630225</v>
      </c>
      <c r="AI145" s="190">
        <f ca="1">IF($AG145&gt;0,OFFSET(DATA!$F$6,$AF$10+27*AI$10,$AF145,1,1)/$AG145,0)</f>
        <v>0</v>
      </c>
      <c r="AJ145" s="190">
        <f ca="1">IF($AG145&gt;0,OFFSET(DATA!$F$6,$AF$10+27*AJ$10,$AF145,1,1)/$AG145,0)</f>
        <v>0.12861736334405144</v>
      </c>
      <c r="AK145" s="190">
        <f ca="1">IF($AG145&gt;0,OFFSET(DATA!$F$6,$AF$10+27*AK$10,$AF145,1,1)/$AG145,0)</f>
        <v>8.6816720257234734E-2</v>
      </c>
      <c r="AL145" s="190">
        <f ca="1">IF($AG145&gt;0,OFFSET(DATA!$F$6,$AF$10+27*AL$10,$AF145,1,1)/$AG145,0)</f>
        <v>6.4308681672025719E-2</v>
      </c>
      <c r="AM145" s="190">
        <f ca="1">IF($AG145&gt;0,OFFSET(DATA!$F$6,$AF$10+27*AM$10,$AF145,1,1)/$AG145,0)</f>
        <v>2.5723472668810289E-2</v>
      </c>
      <c r="AN145" s="166">
        <f ca="1">OFFSET(DATA!$F$6,$AF$10+27*AN$10,$AF145,1,1)</f>
        <v>17</v>
      </c>
      <c r="AO145" s="166">
        <f t="shared" ca="1" si="5"/>
        <v>17</v>
      </c>
      <c r="AQ145" s="96">
        <f ca="1">OFFSET(DATA!$F$6,25,$AF145,1,1)</f>
        <v>15731</v>
      </c>
      <c r="AR145" s="190">
        <f ca="1">IF($AQ145&gt;0,OFFSET(DATA!$F$6,25+27*AR$10,$AF145,1,1)/$AQ145,0)</f>
        <v>0.63346258979085879</v>
      </c>
      <c r="AS145" s="190">
        <f ca="1">IF($AQ145&gt;0,OFFSET(DATA!$F$6,25+27*AS$10,$AF145,1,1)/$AQ145,0)</f>
        <v>6.039031212256055E-3</v>
      </c>
      <c r="AT145" s="190">
        <f ca="1">IF($AQ145&gt;0,OFFSET(DATA!$F$6,25+27*AT$10,$AF145,1,1)/$AQ145,0)</f>
        <v>0.10647765558451465</v>
      </c>
      <c r="AU145" s="190">
        <f ca="1">IF($AQ145&gt;0,OFFSET(DATA!$F$6,25+27*AU$10,$AF145,1,1)/$AQ145,0)</f>
        <v>4.7740130951624181E-2</v>
      </c>
      <c r="AV145" s="190">
        <f ca="1">IF($AQ145&gt;0,OFFSET(DATA!$F$6,25+27*AV$10,$AF145,1,1)/$AQ145,0)</f>
        <v>8.8296993198143797E-2</v>
      </c>
      <c r="AW145" s="190">
        <f ca="1">IF($AQ145&gt;0,OFFSET(DATA!$F$6,25+27*AW$10,$AF145,1,1)/$AQ145,0)</f>
        <v>3.4390693535058164E-2</v>
      </c>
      <c r="AZ145" s="166">
        <f t="shared" ca="1" si="6"/>
        <v>17</v>
      </c>
      <c r="BA145" s="190">
        <f ca="1">IF($AG145&gt;0,OFFSET(DATA!$F$6,BA$10+27*(7-$AE$8),$AF145,1,1)/OFFSET(DATA!$F$6,BA$10,$AF145,1,1),0)</f>
        <v>0.5562700964630225</v>
      </c>
      <c r="BB145" s="190">
        <f ca="1">IF($AG145&gt;0,OFFSET(DATA!$F$6,BB$10+27*(7-$AE$8),$AF145,1,1)/OFFSET(DATA!$F$6,BB$10,$AF145,1,1),0)</f>
        <v>0.54411764705882348</v>
      </c>
      <c r="BC145" s="190">
        <f ca="1">IF($AG145&gt;0,OFFSET(DATA!$F$6,BC$10+27*(7-$AE$8),$AF145,1,1)/OFFSET(DATA!$F$6,BC$10,$AF145,1,1),0)</f>
        <v>0.43333333333333335</v>
      </c>
      <c r="BD145" s="190">
        <f ca="1">IF($AG145&gt;0,OFFSET(DATA!$F$6,BD$10+27*(7-$AE$8),$AF145,1,1)/OFFSET(DATA!$F$6,BD$10,$AF145,1,1),0)</f>
        <v>0.55238095238095242</v>
      </c>
      <c r="BE145" s="190">
        <f ca="1">IF($AG145&gt;0,OFFSET(DATA!$F$6,BE$10+27*(7-$AE$8),$AF145,1,1)/OFFSET(DATA!$F$6,BE$10,$AF145,1,1),0)</f>
        <v>0.70291777188328908</v>
      </c>
      <c r="BF145" s="190">
        <f ca="1">IF($AG145&gt;0,OFFSET(DATA!$F$6,BF$10+27*(7-$AE$8),$AF145,1,1)/OFFSET(DATA!$F$6,BF$10,$AF145,1,1),0)</f>
        <v>0.45360824742268041</v>
      </c>
      <c r="BG145" s="190">
        <f ca="1">IF($AG145&gt;0,OFFSET(DATA!$F$6,BG$10+27*(7-$AE$8),$AF145,1,1)/OFFSET(DATA!$F$6,BG$10,$AF145,1,1),0)</f>
        <v>0.72941176470588232</v>
      </c>
      <c r="BH145" s="190">
        <f ca="1">IF($AG145&gt;0,OFFSET(DATA!$F$6,BH$10+27*(7-$AE$8),$AF145,1,1)/OFFSET(DATA!$F$6,BH$10,$AF145,1,1),0)</f>
        <v>0.63909272848565712</v>
      </c>
      <c r="BI145" s="190">
        <f ca="1">IF($AG145&gt;0,OFFSET(DATA!$F$6,BI$10+27*(7-$AE$8),$AF145,1,1)/OFFSET(DATA!$F$6,BI$10,$AF145,1,1),0)</f>
        <v>0.74375000000000002</v>
      </c>
      <c r="BJ145" s="190">
        <f ca="1">IF($AG145&gt;0,OFFSET(DATA!$F$6,BJ$10+27*(7-$AE$8),$AF145,1,1)/OFFSET(DATA!$F$6,BJ$10,$AF145,1,1),0)</f>
        <v>0.57839721254355403</v>
      </c>
      <c r="BK145" s="190">
        <f ca="1">IF($AG145&gt;0,OFFSET(DATA!$F$6,BK$10+27*(7-$AE$8),$AF145,1,1)/OFFSET(DATA!$F$6,BK$10,$AF145,1,1),0)</f>
        <v>0.69269949066213921</v>
      </c>
      <c r="BL145" s="190">
        <f ca="1">IF($AG145&gt;0,OFFSET(DATA!$F$6,BL$10+27*(7-$AE$8),$AF145,1,1)/OFFSET(DATA!$F$6,BL$10,$AF145,1,1),0)</f>
        <v>0.37645811240721105</v>
      </c>
      <c r="BM145" s="190">
        <f ca="1">IF($AG145&gt;0,OFFSET(DATA!$F$6,BM$10+27*(7-$AE$8),$AF145,1,1)/OFFSET(DATA!$F$6,BM$10,$AF145,1,1),0)</f>
        <v>0.6596491228070176</v>
      </c>
      <c r="BN145" s="190">
        <f ca="1">IF($AG145&gt;0,OFFSET(DATA!$F$6,BN$10+27*(7-$AE$8),$AF145,1,1)/OFFSET(DATA!$F$6,BN$10,$AF145,1,1),0)</f>
        <v>0.87948717948717947</v>
      </c>
      <c r="BO145" s="190">
        <f ca="1">IF($AG145&gt;0,OFFSET(DATA!$F$6,BO$10+27*(7-$AE$8),$AF145,1,1)/OFFSET(DATA!$F$6,BO$10,$AF145,1,1),0)</f>
        <v>0.64489311163895491</v>
      </c>
      <c r="BP145" s="190">
        <f ca="1">IF($AG145&gt;0,OFFSET(DATA!$F$6,BP$10+27*(7-$AE$8),$AF145,1,1)/OFFSET(DATA!$F$6,BP$10,$AF145,1,1),0)</f>
        <v>0.74504950495049505</v>
      </c>
      <c r="BQ145" s="190">
        <f ca="1">IF($AG145&gt;0,OFFSET(DATA!$F$6,BQ$10+27*(7-$AE$8),$AF145,1,1)/OFFSET(DATA!$F$6,BQ$10,$AF145,1,1),0)</f>
        <v>0.63782051282051277</v>
      </c>
      <c r="BR145" s="190">
        <f ca="1">IF($AG145&gt;0,OFFSET(DATA!$F$6,BR$10+27*(7-$AE$8),$AF145,1,1)/OFFSET(DATA!$F$6,BR$10,$AF145,1,1),0)</f>
        <v>0.53846153846153844</v>
      </c>
      <c r="BS145" s="190">
        <f ca="1">IF($AG145&gt;0,OFFSET(DATA!$F$6,BS$10+27*(7-$AE$8),$AF145,1,1)/OFFSET(DATA!$F$6,BS$10,$AF145,1,1),0)</f>
        <v>0.69696969696969702</v>
      </c>
      <c r="BT145" s="190">
        <f ca="1">IF($AG145&gt;0,OFFSET(DATA!$F$6,BT$10+27*(7-$AE$8),$AF145,1,1)/OFFSET(DATA!$F$6,BT$10,$AF145,1,1),0)</f>
        <v>0.43543046357615894</v>
      </c>
      <c r="BU145" s="190">
        <f ca="1">IF($AG145&gt;0,OFFSET(DATA!$F$6,BU$10+27*(7-$AE$8),$AF145,1,1)/OFFSET(DATA!$F$6,BU$10,$AF145,1,1),0)</f>
        <v>0.58582677165354335</v>
      </c>
      <c r="BV145" s="190">
        <f ca="1">IF($AG145&gt;0,OFFSET(DATA!$F$6,BV$10+27*(7-$AE$8),$AF145,1,1)/OFFSET(DATA!$F$6,BV$10,$AF145,1,1),0)</f>
        <v>0.64176417641764172</v>
      </c>
      <c r="BW145" s="190">
        <f ca="1">IF($AG145&gt;0,OFFSET(DATA!$F$6,BW$10+27*(7-$AE$8),$AF145,1,1)/OFFSET(DATA!$F$6,BW$10,$AF145,1,1),0)</f>
        <v>0.65315630095504307</v>
      </c>
      <c r="BX145" s="190">
        <f ca="1">IF($AG145&gt;0,OFFSET(DATA!$F$6,BX$10+27*(7-$AE$8),$AF145,1,1)/OFFSET(DATA!$F$6,BX$10,$AF145,1,1),0)</f>
        <v>0.76288659793814428</v>
      </c>
    </row>
    <row r="146" spans="32:76" x14ac:dyDescent="0.2">
      <c r="AF146" s="166">
        <v>135</v>
      </c>
      <c r="AG146" s="96">
        <f ca="1">OFFSET(DATA!$F$6,$AF$10,$AF146,1,1)</f>
        <v>310</v>
      </c>
      <c r="AH146" s="190">
        <f ca="1">IF($AG146&gt;0,OFFSET(DATA!$F$6,$AF$10+27*AH$10,$AF146,1,1)/$AG146,0)</f>
        <v>0.5741935483870968</v>
      </c>
      <c r="AI146" s="190">
        <f ca="1">IF($AG146&gt;0,OFFSET(DATA!$F$6,$AF$10+27*AI$10,$AF146,1,1)/$AG146,0)</f>
        <v>0</v>
      </c>
      <c r="AJ146" s="190">
        <f ca="1">IF($AG146&gt;0,OFFSET(DATA!$F$6,$AF$10+27*AJ$10,$AF146,1,1)/$AG146,0)</f>
        <v>0.11935483870967742</v>
      </c>
      <c r="AK146" s="190">
        <f ca="1">IF($AG146&gt;0,OFFSET(DATA!$F$6,$AF$10+27*AK$10,$AF146,1,1)/$AG146,0)</f>
        <v>7.0967741935483872E-2</v>
      </c>
      <c r="AL146" s="190">
        <f ca="1">IF($AG146&gt;0,OFFSET(DATA!$F$6,$AF$10+27*AL$10,$AF146,1,1)/$AG146,0)</f>
        <v>5.4838709677419356E-2</v>
      </c>
      <c r="AM146" s="190">
        <f ca="1">IF($AG146&gt;0,OFFSET(DATA!$F$6,$AF$10+27*AM$10,$AF146,1,1)/$AG146,0)</f>
        <v>1.935483870967742E-2</v>
      </c>
      <c r="AN146" s="166">
        <f ca="1">OFFSET(DATA!$F$6,$AF$10+27*AN$10,$AF146,1,1)</f>
        <v>16</v>
      </c>
      <c r="AO146" s="166">
        <f t="shared" ca="1" si="5"/>
        <v>16</v>
      </c>
      <c r="AQ146" s="96">
        <f ca="1">OFFSET(DATA!$F$6,25,$AF146,1,1)</f>
        <v>15814</v>
      </c>
      <c r="AR146" s="190">
        <f ca="1">IF($AQ146&gt;0,OFFSET(DATA!$F$6,25+27*AR$10,$AF146,1,1)/$AQ146,0)</f>
        <v>0.6320981408878209</v>
      </c>
      <c r="AS146" s="190">
        <f ca="1">IF($AQ146&gt;0,OFFSET(DATA!$F$6,25+27*AS$10,$AF146,1,1)/$AQ146,0)</f>
        <v>5.6279246237511066E-3</v>
      </c>
      <c r="AT146" s="190">
        <f ca="1">IF($AQ146&gt;0,OFFSET(DATA!$F$6,25+27*AT$10,$AF146,1,1)/$AQ146,0)</f>
        <v>0.10806879979764765</v>
      </c>
      <c r="AU146" s="190">
        <f ca="1">IF($AQ146&gt;0,OFFSET(DATA!$F$6,25+27*AU$10,$AF146,1,1)/$AQ146,0)</f>
        <v>4.6477804477045657E-2</v>
      </c>
      <c r="AV146" s="190">
        <f ca="1">IF($AQ146&gt;0,OFFSET(DATA!$F$6,25+27*AV$10,$AF146,1,1)/$AQ146,0)</f>
        <v>8.5114455545718989E-2</v>
      </c>
      <c r="AW146" s="190">
        <f ca="1">IF($AQ146&gt;0,OFFSET(DATA!$F$6,25+27*AW$10,$AF146,1,1)/$AQ146,0)</f>
        <v>3.4842544580751235E-2</v>
      </c>
      <c r="AZ146" s="166">
        <f t="shared" ca="1" si="6"/>
        <v>17</v>
      </c>
      <c r="BA146" s="190">
        <f ca="1">IF($AG146&gt;0,OFFSET(DATA!$F$6,BA$10+27*(7-$AE$8),$AF146,1,1)/OFFSET(DATA!$F$6,BA$10,$AF146,1,1),0)</f>
        <v>0.5741935483870968</v>
      </c>
      <c r="BB146" s="190">
        <f ca="1">IF($AG146&gt;0,OFFSET(DATA!$F$6,BB$10+27*(7-$AE$8),$AF146,1,1)/OFFSET(DATA!$F$6,BB$10,$AF146,1,1),0)</f>
        <v>0.50847457627118642</v>
      </c>
      <c r="BC146" s="190">
        <f ca="1">IF($AG146&gt;0,OFFSET(DATA!$F$6,BC$10+27*(7-$AE$8),$AF146,1,1)/OFFSET(DATA!$F$6,BC$10,$AF146,1,1),0)</f>
        <v>0.48</v>
      </c>
      <c r="BD146" s="190">
        <f ca="1">IF($AG146&gt;0,OFFSET(DATA!$F$6,BD$10+27*(7-$AE$8),$AF146,1,1)/OFFSET(DATA!$F$6,BD$10,$AF146,1,1),0)</f>
        <v>0.5957446808510638</v>
      </c>
      <c r="BE146" s="190">
        <f ca="1">IF($AG146&gt;0,OFFSET(DATA!$F$6,BE$10+27*(7-$AE$8),$AF146,1,1)/OFFSET(DATA!$F$6,BE$10,$AF146,1,1),0)</f>
        <v>0.70052083333333337</v>
      </c>
      <c r="BF146" s="190">
        <f ca="1">IF($AG146&gt;0,OFFSET(DATA!$F$6,BF$10+27*(7-$AE$8),$AF146,1,1)/OFFSET(DATA!$F$6,BF$10,$AF146,1,1),0)</f>
        <v>0.49494949494949497</v>
      </c>
      <c r="BG146" s="190">
        <f ca="1">IF($AG146&gt;0,OFFSET(DATA!$F$6,BG$10+27*(7-$AE$8),$AF146,1,1)/OFFSET(DATA!$F$6,BG$10,$AF146,1,1),0)</f>
        <v>0.71590909090909094</v>
      </c>
      <c r="BH146" s="190">
        <f ca="1">IF($AG146&gt;0,OFFSET(DATA!$F$6,BH$10+27*(7-$AE$8),$AF146,1,1)/OFFSET(DATA!$F$6,BH$10,$AF146,1,1),0)</f>
        <v>0.63258350374914796</v>
      </c>
      <c r="BI146" s="190">
        <f ca="1">IF($AG146&gt;0,OFFSET(DATA!$F$6,BI$10+27*(7-$AE$8),$AF146,1,1)/OFFSET(DATA!$F$6,BI$10,$AF146,1,1),0)</f>
        <v>0.7407407407407407</v>
      </c>
      <c r="BJ146" s="190">
        <f ca="1">IF($AG146&gt;0,OFFSET(DATA!$F$6,BJ$10+27*(7-$AE$8),$AF146,1,1)/OFFSET(DATA!$F$6,BJ$10,$AF146,1,1),0)</f>
        <v>0.5714285714285714</v>
      </c>
      <c r="BK146" s="190">
        <f ca="1">IF($AG146&gt;0,OFFSET(DATA!$F$6,BK$10+27*(7-$AE$8),$AF146,1,1)/OFFSET(DATA!$F$6,BK$10,$AF146,1,1),0)</f>
        <v>0.6877133105802048</v>
      </c>
      <c r="BL146" s="190">
        <f ca="1">IF($AG146&gt;0,OFFSET(DATA!$F$6,BL$10+27*(7-$AE$8),$AF146,1,1)/OFFSET(DATA!$F$6,BL$10,$AF146,1,1),0)</f>
        <v>0.38626609442060084</v>
      </c>
      <c r="BM146" s="190">
        <f ca="1">IF($AG146&gt;0,OFFSET(DATA!$F$6,BM$10+27*(7-$AE$8),$AF146,1,1)/OFFSET(DATA!$F$6,BM$10,$AF146,1,1),0)</f>
        <v>0.67576791808873715</v>
      </c>
      <c r="BN146" s="190">
        <f ca="1">IF($AG146&gt;0,OFFSET(DATA!$F$6,BN$10+27*(7-$AE$8),$AF146,1,1)/OFFSET(DATA!$F$6,BN$10,$AF146,1,1),0)</f>
        <v>0.8795336787564767</v>
      </c>
      <c r="BO146" s="190">
        <f ca="1">IF($AG146&gt;0,OFFSET(DATA!$F$6,BO$10+27*(7-$AE$8),$AF146,1,1)/OFFSET(DATA!$F$6,BO$10,$AF146,1,1),0)</f>
        <v>0.65753424657534243</v>
      </c>
      <c r="BP146" s="190">
        <f ca="1">IF($AG146&gt;0,OFFSET(DATA!$F$6,BP$10+27*(7-$AE$8),$AF146,1,1)/OFFSET(DATA!$F$6,BP$10,$AF146,1,1),0)</f>
        <v>0.75786924939467315</v>
      </c>
      <c r="BQ146" s="190">
        <f ca="1">IF($AG146&gt;0,OFFSET(DATA!$F$6,BQ$10+27*(7-$AE$8),$AF146,1,1)/OFFSET(DATA!$F$6,BQ$10,$AF146,1,1),0)</f>
        <v>0.63580246913580252</v>
      </c>
      <c r="BR146" s="190">
        <f ca="1">IF($AG146&gt;0,OFFSET(DATA!$F$6,BR$10+27*(7-$AE$8),$AF146,1,1)/OFFSET(DATA!$F$6,BR$10,$AF146,1,1),0)</f>
        <v>0.52341597796143247</v>
      </c>
      <c r="BS146" s="190">
        <f ca="1">IF($AG146&gt;0,OFFSET(DATA!$F$6,BS$10+27*(7-$AE$8),$AF146,1,1)/OFFSET(DATA!$F$6,BS$10,$AF146,1,1),0)</f>
        <v>0.65789473684210531</v>
      </c>
      <c r="BT146" s="190">
        <f ca="1">IF($AG146&gt;0,OFFSET(DATA!$F$6,BT$10+27*(7-$AE$8),$AF146,1,1)/OFFSET(DATA!$F$6,BT$10,$AF146,1,1),0)</f>
        <v>0.4457627118644068</v>
      </c>
      <c r="BU146" s="190">
        <f ca="1">IF($AG146&gt;0,OFFSET(DATA!$F$6,BU$10+27*(7-$AE$8),$AF146,1,1)/OFFSET(DATA!$F$6,BU$10,$AF146,1,1),0)</f>
        <v>0.59316770186335399</v>
      </c>
      <c r="BV146" s="190">
        <f ca="1">IF($AG146&gt;0,OFFSET(DATA!$F$6,BV$10+27*(7-$AE$8),$AF146,1,1)/OFFSET(DATA!$F$6,BV$10,$AF146,1,1),0)</f>
        <v>0.60614272809394765</v>
      </c>
      <c r="BW146" s="190">
        <f ca="1">IF($AG146&gt;0,OFFSET(DATA!$F$6,BW$10+27*(7-$AE$8),$AF146,1,1)/OFFSET(DATA!$F$6,BW$10,$AF146,1,1),0)</f>
        <v>0.64646924829157171</v>
      </c>
      <c r="BX146" s="190">
        <f ca="1">IF($AG146&gt;0,OFFSET(DATA!$F$6,BX$10+27*(7-$AE$8),$AF146,1,1)/OFFSET(DATA!$F$6,BX$10,$AF146,1,1),0)</f>
        <v>0.76351351351351349</v>
      </c>
    </row>
    <row r="147" spans="32:76" x14ac:dyDescent="0.2">
      <c r="AF147" s="166">
        <v>136</v>
      </c>
      <c r="AG147" s="96">
        <f ca="1">OFFSET(DATA!$F$6,$AF$10,$AF147,1,1)</f>
        <v>297</v>
      </c>
      <c r="AH147" s="190">
        <f ca="1">IF($AG147&gt;0,OFFSET(DATA!$F$6,$AF$10+27*AH$10,$AF147,1,1)/$AG147,0)</f>
        <v>0.59595959595959591</v>
      </c>
      <c r="AI147" s="190">
        <f ca="1">IF($AG147&gt;0,OFFSET(DATA!$F$6,$AF$10+27*AI$10,$AF147,1,1)/$AG147,0)</f>
        <v>0</v>
      </c>
      <c r="AJ147" s="190">
        <f ca="1">IF($AG147&gt;0,OFFSET(DATA!$F$6,$AF$10+27*AJ$10,$AF147,1,1)/$AG147,0)</f>
        <v>0.13131313131313133</v>
      </c>
      <c r="AK147" s="190">
        <f ca="1">IF($AG147&gt;0,OFFSET(DATA!$F$6,$AF$10+27*AK$10,$AF147,1,1)/$AG147,0)</f>
        <v>8.4175084175084181E-2</v>
      </c>
      <c r="AL147" s="190">
        <f ca="1">IF($AG147&gt;0,OFFSET(DATA!$F$6,$AF$10+27*AL$10,$AF147,1,1)/$AG147,0)</f>
        <v>4.3771043771043773E-2</v>
      </c>
      <c r="AM147" s="190">
        <f ca="1">IF($AG147&gt;0,OFFSET(DATA!$F$6,$AF$10+27*AM$10,$AF147,1,1)/$AG147,0)</f>
        <v>1.0101010101010102E-2</v>
      </c>
      <c r="AN147" s="166">
        <f ca="1">OFFSET(DATA!$F$6,$AF$10+27*AN$10,$AF147,1,1)</f>
        <v>15</v>
      </c>
      <c r="AO147" s="166">
        <f t="shared" ca="1" si="5"/>
        <v>15</v>
      </c>
      <c r="AQ147" s="96">
        <f ca="1">OFFSET(DATA!$F$6,25,$AF147,1,1)</f>
        <v>14565</v>
      </c>
      <c r="AR147" s="190">
        <f ca="1">IF($AQ147&gt;0,OFFSET(DATA!$F$6,25+27*AR$10,$AF147,1,1)/$AQ147,0)</f>
        <v>0.63899759697905933</v>
      </c>
      <c r="AS147" s="190">
        <f ca="1">IF($AQ147&gt;0,OFFSET(DATA!$F$6,25+27*AS$10,$AF147,1,1)/$AQ147,0)</f>
        <v>5.4239615516649504E-3</v>
      </c>
      <c r="AT147" s="190">
        <f ca="1">IF($AQ147&gt;0,OFFSET(DATA!$F$6,25+27*AT$10,$AF147,1,1)/$AQ147,0)</f>
        <v>0.11596292481977342</v>
      </c>
      <c r="AU147" s="190">
        <f ca="1">IF($AQ147&gt;0,OFFSET(DATA!$F$6,25+27*AU$10,$AF147,1,1)/$AQ147,0)</f>
        <v>4.9502231376587713E-2</v>
      </c>
      <c r="AV147" s="190">
        <f ca="1">IF($AQ147&gt;0,OFFSET(DATA!$F$6,25+27*AV$10,$AF147,1,1)/$AQ147,0)</f>
        <v>8.1565396498455206E-2</v>
      </c>
      <c r="AW147" s="190">
        <f ca="1">IF($AQ147&gt;0,OFFSET(DATA!$F$6,25+27*AW$10,$AF147,1,1)/$AQ147,0)</f>
        <v>2.7531754205286647E-2</v>
      </c>
      <c r="AZ147" s="166">
        <f t="shared" ca="1" si="6"/>
        <v>16</v>
      </c>
      <c r="BA147" s="190">
        <f ca="1">IF($AG147&gt;0,OFFSET(DATA!$F$6,BA$10+27*(7-$AE$8),$AF147,1,1)/OFFSET(DATA!$F$6,BA$10,$AF147,1,1),0)</f>
        <v>0.59595959595959591</v>
      </c>
      <c r="BB147" s="190">
        <f ca="1">IF($AG147&gt;0,OFFSET(DATA!$F$6,BB$10+27*(7-$AE$8),$AF147,1,1)/OFFSET(DATA!$F$6,BB$10,$AF147,1,1),0)</f>
        <v>0.55102040816326525</v>
      </c>
      <c r="BC147" s="190">
        <f ca="1">IF($AG147&gt;0,OFFSET(DATA!$F$6,BC$10+27*(7-$AE$8),$AF147,1,1)/OFFSET(DATA!$F$6,BC$10,$AF147,1,1),0)</f>
        <v>0.47619047619047616</v>
      </c>
      <c r="BD147" s="190">
        <f ca="1">IF($AG147&gt;0,OFFSET(DATA!$F$6,BD$10+27*(7-$AE$8),$AF147,1,1)/OFFSET(DATA!$F$6,BD$10,$AF147,1,1),0)</f>
        <v>0.56321839080459768</v>
      </c>
      <c r="BE147" s="190">
        <f ca="1">IF($AG147&gt;0,OFFSET(DATA!$F$6,BE$10+27*(7-$AE$8),$AF147,1,1)/OFFSET(DATA!$F$6,BE$10,$AF147,1,1),0)</f>
        <v>0.69482288828337879</v>
      </c>
      <c r="BF147" s="190">
        <f ca="1">IF($AG147&gt;0,OFFSET(DATA!$F$6,BF$10+27*(7-$AE$8),$AF147,1,1)/OFFSET(DATA!$F$6,BF$10,$AF147,1,1),0)</f>
        <v>0.56310679611650483</v>
      </c>
      <c r="BG147" s="190">
        <f ca="1">IF($AG147&gt;0,OFFSET(DATA!$F$6,BG$10+27*(7-$AE$8),$AF147,1,1)/OFFSET(DATA!$F$6,BG$10,$AF147,1,1),0)</f>
        <v>0.72955974842767291</v>
      </c>
      <c r="BH147" s="190">
        <f ca="1">IF($AG147&gt;0,OFFSET(DATA!$F$6,BH$10+27*(7-$AE$8),$AF147,1,1)/OFFSET(DATA!$F$6,BH$10,$AF147,1,1),0)</f>
        <v>0.6344238975817923</v>
      </c>
      <c r="BI147" s="190">
        <f ca="1">IF($AG147&gt;0,OFFSET(DATA!$F$6,BI$10+27*(7-$AE$8),$AF147,1,1)/OFFSET(DATA!$F$6,BI$10,$AF147,1,1),0)</f>
        <v>0.70909090909090911</v>
      </c>
      <c r="BJ147" s="190">
        <f ca="1">IF($AG147&gt;0,OFFSET(DATA!$F$6,BJ$10+27*(7-$AE$8),$AF147,1,1)/OFFSET(DATA!$F$6,BJ$10,$AF147,1,1),0)</f>
        <v>0.57933579335793361</v>
      </c>
      <c r="BK147" s="190">
        <f ca="1">IF($AG147&gt;0,OFFSET(DATA!$F$6,BK$10+27*(7-$AE$8),$AF147,1,1)/OFFSET(DATA!$F$6,BK$10,$AF147,1,1),0)</f>
        <v>0.68560606060606055</v>
      </c>
      <c r="BL147" s="190">
        <f ca="1">IF($AG147&gt;0,OFFSET(DATA!$F$6,BL$10+27*(7-$AE$8),$AF147,1,1)/OFFSET(DATA!$F$6,BL$10,$AF147,1,1),0)</f>
        <v>0.34752589182968929</v>
      </c>
      <c r="BM147" s="190">
        <f ca="1">IF($AG147&gt;0,OFFSET(DATA!$F$6,BM$10+27*(7-$AE$8),$AF147,1,1)/OFFSET(DATA!$F$6,BM$10,$AF147,1,1),0)</f>
        <v>0.69175627240143367</v>
      </c>
      <c r="BN147" s="190">
        <f ca="1">IF($AG147&gt;0,OFFSET(DATA!$F$6,BN$10+27*(7-$AE$8),$AF147,1,1)/OFFSET(DATA!$F$6,BN$10,$AF147,1,1),0)</f>
        <v>0.87755102040816324</v>
      </c>
      <c r="BO147" s="190">
        <f ca="1">IF($AG147&gt;0,OFFSET(DATA!$F$6,BO$10+27*(7-$AE$8),$AF147,1,1)/OFFSET(DATA!$F$6,BO$10,$AF147,1,1),0)</f>
        <v>0.63997517070142773</v>
      </c>
      <c r="BP147" s="190">
        <f ca="1">IF($AG147&gt;0,OFFSET(DATA!$F$6,BP$10+27*(7-$AE$8),$AF147,1,1)/OFFSET(DATA!$F$6,BP$10,$AF147,1,1),0)</f>
        <v>0.76329787234042556</v>
      </c>
      <c r="BQ147" s="190">
        <f ca="1">IF($AG147&gt;0,OFFSET(DATA!$F$6,BQ$10+27*(7-$AE$8),$AF147,1,1)/OFFSET(DATA!$F$6,BQ$10,$AF147,1,1),0)</f>
        <v>0.62852404643449422</v>
      </c>
      <c r="BR147" s="190">
        <f ca="1">IF($AG147&gt;0,OFFSET(DATA!$F$6,BR$10+27*(7-$AE$8),$AF147,1,1)/OFFSET(DATA!$F$6,BR$10,$AF147,1,1),0)</f>
        <v>0.53846153846153844</v>
      </c>
      <c r="BS147" s="190">
        <f ca="1">IF($AG147&gt;0,OFFSET(DATA!$F$6,BS$10+27*(7-$AE$8),$AF147,1,1)/OFFSET(DATA!$F$6,BS$10,$AF147,1,1),0)</f>
        <v>0.625</v>
      </c>
      <c r="BT147" s="190">
        <f ca="1">IF($AG147&gt;0,OFFSET(DATA!$F$6,BT$10+27*(7-$AE$8),$AF147,1,1)/OFFSET(DATA!$F$6,BT$10,$AF147,1,1),0)</f>
        <v>0.4521276595744681</v>
      </c>
      <c r="BU147" s="190">
        <f ca="1">IF($AG147&gt;0,OFFSET(DATA!$F$6,BU$10+27*(7-$AE$8),$AF147,1,1)/OFFSET(DATA!$F$6,BU$10,$AF147,1,1),0)</f>
        <v>0.59599332220367274</v>
      </c>
      <c r="BV147" s="190">
        <f ca="1">IF($AG147&gt;0,OFFSET(DATA!$F$6,BV$10+27*(7-$AE$8),$AF147,1,1)/OFFSET(DATA!$F$6,BV$10,$AF147,1,1),0)</f>
        <v>0.63550519357884794</v>
      </c>
      <c r="BW147" s="190">
        <f ca="1">IF($AG147&gt;0,OFFSET(DATA!$F$6,BW$10+27*(7-$AE$8),$AF147,1,1)/OFFSET(DATA!$F$6,BW$10,$AF147,1,1),0)</f>
        <v>0.68013644712673837</v>
      </c>
      <c r="BX147" s="190">
        <f ca="1">IF($AG147&gt;0,OFFSET(DATA!$F$6,BX$10+27*(7-$AE$8),$AF147,1,1)/OFFSET(DATA!$F$6,BX$10,$AF147,1,1),0)</f>
        <v>0.76102941176470584</v>
      </c>
    </row>
    <row r="148" spans="32:76" x14ac:dyDescent="0.2">
      <c r="AF148" s="166">
        <v>137</v>
      </c>
      <c r="AG148" s="96">
        <f ca="1">OFFSET(DATA!$F$6,$AF$10,$AF148,1,1)</f>
        <v>279</v>
      </c>
      <c r="AH148" s="190">
        <f ca="1">IF($AG148&gt;0,OFFSET(DATA!$F$6,$AF$10+27*AH$10,$AF148,1,1)/$AG148,0)</f>
        <v>0.63082437275985659</v>
      </c>
      <c r="AI148" s="190">
        <f ca="1">IF($AG148&gt;0,OFFSET(DATA!$F$6,$AF$10+27*AI$10,$AF148,1,1)/$AG148,0)</f>
        <v>0</v>
      </c>
      <c r="AJ148" s="190">
        <f ca="1">IF($AG148&gt;0,OFFSET(DATA!$F$6,$AF$10+27*AJ$10,$AF148,1,1)/$AG148,0)</f>
        <v>0.13620071684587814</v>
      </c>
      <c r="AK148" s="190">
        <f ca="1">IF($AG148&gt;0,OFFSET(DATA!$F$6,$AF$10+27*AK$10,$AF148,1,1)/$AG148,0)</f>
        <v>9.6774193548387094E-2</v>
      </c>
      <c r="AL148" s="190">
        <f ca="1">IF($AG148&gt;0,OFFSET(DATA!$F$6,$AF$10+27*AL$10,$AF148,1,1)/$AG148,0)</f>
        <v>2.8673835125448029E-2</v>
      </c>
      <c r="AM148" s="190">
        <f ca="1">IF($AG148&gt;0,OFFSET(DATA!$F$6,$AF$10+27*AM$10,$AF148,1,1)/$AG148,0)</f>
        <v>1.0752688172043012E-2</v>
      </c>
      <c r="AN148" s="166">
        <f ca="1">OFFSET(DATA!$F$6,$AF$10+27*AN$10,$AF148,1,1)</f>
        <v>13</v>
      </c>
      <c r="AO148" s="166">
        <f t="shared" ca="1" si="5"/>
        <v>13</v>
      </c>
      <c r="AQ148" s="96">
        <f ca="1">OFFSET(DATA!$F$6,25,$AF148,1,1)</f>
        <v>14482</v>
      </c>
      <c r="AR148" s="190">
        <f ca="1">IF($AQ148&gt;0,OFFSET(DATA!$F$6,25+27*AR$10,$AF148,1,1)/$AQ148,0)</f>
        <v>0.643971827095705</v>
      </c>
      <c r="AS148" s="190">
        <f ca="1">IF($AQ148&gt;0,OFFSET(DATA!$F$6,25+27*AS$10,$AF148,1,1)/$AQ148,0)</f>
        <v>5.1097914652672282E-3</v>
      </c>
      <c r="AT148" s="190">
        <f ca="1">IF($AQ148&gt;0,OFFSET(DATA!$F$6,25+27*AT$10,$AF148,1,1)/$AQ148,0)</f>
        <v>0.117939511117249</v>
      </c>
      <c r="AU148" s="190">
        <f ca="1">IF($AQ148&gt;0,OFFSET(DATA!$F$6,25+27*AU$10,$AF148,1,1)/$AQ148,0)</f>
        <v>5.2202734428946275E-2</v>
      </c>
      <c r="AV148" s="190">
        <f ca="1">IF($AQ148&gt;0,OFFSET(DATA!$F$6,25+27*AV$10,$AF148,1,1)/$AQ148,0)</f>
        <v>7.8925562767573537E-2</v>
      </c>
      <c r="AW148" s="190">
        <f ca="1">IF($AQ148&gt;0,OFFSET(DATA!$F$6,25+27*AW$10,$AF148,1,1)/$AQ148,0)</f>
        <v>3.0106338903466371E-2</v>
      </c>
      <c r="AZ148" s="166">
        <f t="shared" ca="1" si="6"/>
        <v>13</v>
      </c>
      <c r="BA148" s="190">
        <f ca="1">IF($AG148&gt;0,OFFSET(DATA!$F$6,BA$10+27*(7-$AE$8),$AF148,1,1)/OFFSET(DATA!$F$6,BA$10,$AF148,1,1),0)</f>
        <v>0.63082437275985659</v>
      </c>
      <c r="BB148" s="190">
        <f ca="1">IF($AG148&gt;0,OFFSET(DATA!$F$6,BB$10+27*(7-$AE$8),$AF148,1,1)/OFFSET(DATA!$F$6,BB$10,$AF148,1,1),0)</f>
        <v>0.51020408163265307</v>
      </c>
      <c r="BC148" s="190">
        <f ca="1">IF($AG148&gt;0,OFFSET(DATA!$F$6,BC$10+27*(7-$AE$8),$AF148,1,1)/OFFSET(DATA!$F$6,BC$10,$AF148,1,1),0)</f>
        <v>0.47619047619047616</v>
      </c>
      <c r="BD148" s="190">
        <f ca="1">IF($AG148&gt;0,OFFSET(DATA!$F$6,BD$10+27*(7-$AE$8),$AF148,1,1)/OFFSET(DATA!$F$6,BD$10,$AF148,1,1),0)</f>
        <v>0.55294117647058827</v>
      </c>
      <c r="BE148" s="190">
        <f ca="1">IF($AG148&gt;0,OFFSET(DATA!$F$6,BE$10+27*(7-$AE$8),$AF148,1,1)/OFFSET(DATA!$F$6,BE$10,$AF148,1,1),0)</f>
        <v>0.69354838709677424</v>
      </c>
      <c r="BF148" s="190">
        <f ca="1">IF($AG148&gt;0,OFFSET(DATA!$F$6,BF$10+27*(7-$AE$8),$AF148,1,1)/OFFSET(DATA!$F$6,BF$10,$AF148,1,1),0)</f>
        <v>0.59223300970873782</v>
      </c>
      <c r="BG148" s="190">
        <f ca="1">IF($AG148&gt;0,OFFSET(DATA!$F$6,BG$10+27*(7-$AE$8),$AF148,1,1)/OFFSET(DATA!$F$6,BG$10,$AF148,1,1),0)</f>
        <v>0.71250000000000002</v>
      </c>
      <c r="BH148" s="190">
        <f ca="1">IF($AG148&gt;0,OFFSET(DATA!$F$6,BH$10+27*(7-$AE$8),$AF148,1,1)/OFFSET(DATA!$F$6,BH$10,$AF148,1,1),0)</f>
        <v>0.62473347547974412</v>
      </c>
      <c r="BI148" s="190">
        <f ca="1">IF($AG148&gt;0,OFFSET(DATA!$F$6,BI$10+27*(7-$AE$8),$AF148,1,1)/OFFSET(DATA!$F$6,BI$10,$AF148,1,1),0)</f>
        <v>0.69281045751633985</v>
      </c>
      <c r="BJ148" s="190">
        <f ca="1">IF($AG148&gt;0,OFFSET(DATA!$F$6,BJ$10+27*(7-$AE$8),$AF148,1,1)/OFFSET(DATA!$F$6,BJ$10,$AF148,1,1),0)</f>
        <v>0.58076923076923082</v>
      </c>
      <c r="BK148" s="190">
        <f ca="1">IF($AG148&gt;0,OFFSET(DATA!$F$6,BK$10+27*(7-$AE$8),$AF148,1,1)/OFFSET(DATA!$F$6,BK$10,$AF148,1,1),0)</f>
        <v>0.702247191011236</v>
      </c>
      <c r="BL148" s="190">
        <f ca="1">IF($AG148&gt;0,OFFSET(DATA!$F$6,BL$10+27*(7-$AE$8),$AF148,1,1)/OFFSET(DATA!$F$6,BL$10,$AF148,1,1),0)</f>
        <v>0.34920634920634919</v>
      </c>
      <c r="BM148" s="190">
        <f ca="1">IF($AG148&gt;0,OFFSET(DATA!$F$6,BM$10+27*(7-$AE$8),$AF148,1,1)/OFFSET(DATA!$F$6,BM$10,$AF148,1,1),0)</f>
        <v>0.69285714285714284</v>
      </c>
      <c r="BN148" s="190">
        <f ca="1">IF($AG148&gt;0,OFFSET(DATA!$F$6,BN$10+27*(7-$AE$8),$AF148,1,1)/OFFSET(DATA!$F$6,BN$10,$AF148,1,1),0)</f>
        <v>0.88338192419825068</v>
      </c>
      <c r="BO148" s="190">
        <f ca="1">IF($AG148&gt;0,OFFSET(DATA!$F$6,BO$10+27*(7-$AE$8),$AF148,1,1)/OFFSET(DATA!$F$6,BO$10,$AF148,1,1),0)</f>
        <v>0.64931685100845804</v>
      </c>
      <c r="BP148" s="190">
        <f ca="1">IF($AG148&gt;0,OFFSET(DATA!$F$6,BP$10+27*(7-$AE$8),$AF148,1,1)/OFFSET(DATA!$F$6,BP$10,$AF148,1,1),0)</f>
        <v>0.74151436031331597</v>
      </c>
      <c r="BQ148" s="190">
        <f ca="1">IF($AG148&gt;0,OFFSET(DATA!$F$6,BQ$10+27*(7-$AE$8),$AF148,1,1)/OFFSET(DATA!$F$6,BQ$10,$AF148,1,1),0)</f>
        <v>0.63712374581939801</v>
      </c>
      <c r="BR148" s="190">
        <f ca="1">IF($AG148&gt;0,OFFSET(DATA!$F$6,BR$10+27*(7-$AE$8),$AF148,1,1)/OFFSET(DATA!$F$6,BR$10,$AF148,1,1),0)</f>
        <v>0.5669515669515669</v>
      </c>
      <c r="BS148" s="190">
        <f ca="1">IF($AG148&gt;0,OFFSET(DATA!$F$6,BS$10+27*(7-$AE$8),$AF148,1,1)/OFFSET(DATA!$F$6,BS$10,$AF148,1,1),0)</f>
        <v>0.61764705882352944</v>
      </c>
      <c r="BT148" s="190">
        <f ca="1">IF($AG148&gt;0,OFFSET(DATA!$F$6,BT$10+27*(7-$AE$8),$AF148,1,1)/OFFSET(DATA!$F$6,BT$10,$AF148,1,1),0)</f>
        <v>0.45390070921985815</v>
      </c>
      <c r="BU148" s="190">
        <f ca="1">IF($AG148&gt;0,OFFSET(DATA!$F$6,BU$10+27*(7-$AE$8),$AF148,1,1)/OFFSET(DATA!$F$6,BU$10,$AF148,1,1),0)</f>
        <v>0.58578856152513004</v>
      </c>
      <c r="BV148" s="190">
        <f ca="1">IF($AG148&gt;0,OFFSET(DATA!$F$6,BV$10+27*(7-$AE$8),$AF148,1,1)/OFFSET(DATA!$F$6,BV$10,$AF148,1,1),0)</f>
        <v>0.67149758454106279</v>
      </c>
      <c r="BW148" s="190">
        <f ca="1">IF($AG148&gt;0,OFFSET(DATA!$F$6,BW$10+27*(7-$AE$8),$AF148,1,1)/OFFSET(DATA!$F$6,BW$10,$AF148,1,1),0)</f>
        <v>0.68416968442834969</v>
      </c>
      <c r="BX148" s="190">
        <f ca="1">IF($AG148&gt;0,OFFSET(DATA!$F$6,BX$10+27*(7-$AE$8),$AF148,1,1)/OFFSET(DATA!$F$6,BX$10,$AF148,1,1),0)</f>
        <v>0.74812030075187974</v>
      </c>
    </row>
    <row r="149" spans="32:76" x14ac:dyDescent="0.2">
      <c r="AF149" s="166">
        <v>138</v>
      </c>
      <c r="AG149" s="96">
        <f ca="1">OFFSET(DATA!$F$6,$AF$10,$AF149,1,1)</f>
        <v>270</v>
      </c>
      <c r="AH149" s="190">
        <f ca="1">IF($AG149&gt;0,OFFSET(DATA!$F$6,$AF$10+27*AH$10,$AF149,1,1)/$AG149,0)</f>
        <v>0.63703703703703707</v>
      </c>
      <c r="AI149" s="190">
        <f ca="1">IF($AG149&gt;0,OFFSET(DATA!$F$6,$AF$10+27*AI$10,$AF149,1,1)/$AG149,0)</f>
        <v>0</v>
      </c>
      <c r="AJ149" s="190">
        <f ca="1">IF($AG149&gt;0,OFFSET(DATA!$F$6,$AF$10+27*AJ$10,$AF149,1,1)/$AG149,0)</f>
        <v>0.14444444444444443</v>
      </c>
      <c r="AK149" s="190">
        <f ca="1">IF($AG149&gt;0,OFFSET(DATA!$F$6,$AF$10+27*AK$10,$AF149,1,1)/$AG149,0)</f>
        <v>7.0370370370370375E-2</v>
      </c>
      <c r="AL149" s="190">
        <f ca="1">IF($AG149&gt;0,OFFSET(DATA!$F$6,$AF$10+27*AL$10,$AF149,1,1)/$AG149,0)</f>
        <v>4.0740740740740744E-2</v>
      </c>
      <c r="AM149" s="190">
        <f ca="1">IF($AG149&gt;0,OFFSET(DATA!$F$6,$AF$10+27*AM$10,$AF149,1,1)/$AG149,0)</f>
        <v>1.1111111111111112E-2</v>
      </c>
      <c r="AN149" s="166">
        <f ca="1">OFFSET(DATA!$F$6,$AF$10+27*AN$10,$AF149,1,1)</f>
        <v>13</v>
      </c>
      <c r="AO149" s="166">
        <f t="shared" ca="1" si="5"/>
        <v>13</v>
      </c>
      <c r="AQ149" s="96">
        <f ca="1">OFFSET(DATA!$F$6,25,$AF149,1,1)</f>
        <v>14362</v>
      </c>
      <c r="AR149" s="190">
        <f ca="1">IF($AQ149&gt;0,OFFSET(DATA!$F$6,25+27*AR$10,$AF149,1,1)/$AQ149,0)</f>
        <v>0.64900431694750038</v>
      </c>
      <c r="AS149" s="190">
        <f ca="1">IF($AQ149&gt;0,OFFSET(DATA!$F$6,25+27*AS$10,$AF149,1,1)/$AQ149,0)</f>
        <v>5.639883024648378E-3</v>
      </c>
      <c r="AT149" s="190">
        <f ca="1">IF($AQ149&gt;0,OFFSET(DATA!$F$6,25+27*AT$10,$AF149,1,1)/$AQ149,0)</f>
        <v>0.11906419718702131</v>
      </c>
      <c r="AU149" s="190">
        <f ca="1">IF($AQ149&gt;0,OFFSET(DATA!$F$6,25+27*AU$10,$AF149,1,1)/$AQ149,0)</f>
        <v>5.006266536694054E-2</v>
      </c>
      <c r="AV149" s="190">
        <f ca="1">IF($AQ149&gt;0,OFFSET(DATA!$F$6,25+27*AV$10,$AF149,1,1)/$AQ149,0)</f>
        <v>7.9515387828993173E-2</v>
      </c>
      <c r="AW149" s="190">
        <f ca="1">IF($AQ149&gt;0,OFFSET(DATA!$F$6,25+27*AW$10,$AF149,1,1)/$AQ149,0)</f>
        <v>3.1820080768695171E-2</v>
      </c>
      <c r="AZ149" s="166">
        <f t="shared" ca="1" si="6"/>
        <v>14</v>
      </c>
      <c r="BA149" s="190">
        <f ca="1">IF($AG149&gt;0,OFFSET(DATA!$F$6,BA$10+27*(7-$AE$8),$AF149,1,1)/OFFSET(DATA!$F$6,BA$10,$AF149,1,1),0)</f>
        <v>0.63703703703703707</v>
      </c>
      <c r="BB149" s="190">
        <f ca="1">IF($AG149&gt;0,OFFSET(DATA!$F$6,BB$10+27*(7-$AE$8),$AF149,1,1)/OFFSET(DATA!$F$6,BB$10,$AF149,1,1),0)</f>
        <v>0.45454545454545453</v>
      </c>
      <c r="BC149" s="190">
        <f ca="1">IF($AG149&gt;0,OFFSET(DATA!$F$6,BC$10+27*(7-$AE$8),$AF149,1,1)/OFFSET(DATA!$F$6,BC$10,$AF149,1,1),0)</f>
        <v>0.43478260869565216</v>
      </c>
      <c r="BD149" s="190">
        <f ca="1">IF($AG149&gt;0,OFFSET(DATA!$F$6,BD$10+27*(7-$AE$8),$AF149,1,1)/OFFSET(DATA!$F$6,BD$10,$AF149,1,1),0)</f>
        <v>0.56164383561643838</v>
      </c>
      <c r="BE149" s="190">
        <f ca="1">IF($AG149&gt;0,OFFSET(DATA!$F$6,BE$10+27*(7-$AE$8),$AF149,1,1)/OFFSET(DATA!$F$6,BE$10,$AF149,1,1),0)</f>
        <v>0.70026525198938994</v>
      </c>
      <c r="BF149" s="190">
        <f ca="1">IF($AG149&gt;0,OFFSET(DATA!$F$6,BF$10+27*(7-$AE$8),$AF149,1,1)/OFFSET(DATA!$F$6,BF$10,$AF149,1,1),0)</f>
        <v>0.55000000000000004</v>
      </c>
      <c r="BG149" s="190">
        <f ca="1">IF($AG149&gt;0,OFFSET(DATA!$F$6,BG$10+27*(7-$AE$8),$AF149,1,1)/OFFSET(DATA!$F$6,BG$10,$AF149,1,1),0)</f>
        <v>0.72327044025157228</v>
      </c>
      <c r="BH149" s="190">
        <f ca="1">IF($AG149&gt;0,OFFSET(DATA!$F$6,BH$10+27*(7-$AE$8),$AF149,1,1)/OFFSET(DATA!$F$6,BH$10,$AF149,1,1),0)</f>
        <v>0.64463397299218195</v>
      </c>
      <c r="BI149" s="190">
        <f ca="1">IF($AG149&gt;0,OFFSET(DATA!$F$6,BI$10+27*(7-$AE$8),$AF149,1,1)/OFFSET(DATA!$F$6,BI$10,$AF149,1,1),0)</f>
        <v>0.69798657718120805</v>
      </c>
      <c r="BJ149" s="190">
        <f ca="1">IF($AG149&gt;0,OFFSET(DATA!$F$6,BJ$10+27*(7-$AE$8),$AF149,1,1)/OFFSET(DATA!$F$6,BJ$10,$AF149,1,1),0)</f>
        <v>0.60384615384615381</v>
      </c>
      <c r="BK149" s="190">
        <f ca="1">IF($AG149&gt;0,OFFSET(DATA!$F$6,BK$10+27*(7-$AE$8),$AF149,1,1)/OFFSET(DATA!$F$6,BK$10,$AF149,1,1),0)</f>
        <v>0.722735674676525</v>
      </c>
      <c r="BL149" s="190">
        <f ca="1">IF($AG149&gt;0,OFFSET(DATA!$F$6,BL$10+27*(7-$AE$8),$AF149,1,1)/OFFSET(DATA!$F$6,BL$10,$AF149,1,1),0)</f>
        <v>0.35915492957746481</v>
      </c>
      <c r="BM149" s="190">
        <f ca="1">IF($AG149&gt;0,OFFSET(DATA!$F$6,BM$10+27*(7-$AE$8),$AF149,1,1)/OFFSET(DATA!$F$6,BM$10,$AF149,1,1),0)</f>
        <v>0.70250896057347667</v>
      </c>
      <c r="BN149" s="190">
        <f ca="1">IF($AG149&gt;0,OFFSET(DATA!$F$6,BN$10+27*(7-$AE$8),$AF149,1,1)/OFFSET(DATA!$F$6,BN$10,$AF149,1,1),0)</f>
        <v>0.87912087912087911</v>
      </c>
      <c r="BO149" s="190">
        <f ca="1">IF($AG149&gt;0,OFFSET(DATA!$F$6,BO$10+27*(7-$AE$8),$AF149,1,1)/OFFSET(DATA!$F$6,BO$10,$AF149,1,1),0)</f>
        <v>0.65718157181571812</v>
      </c>
      <c r="BP149" s="190">
        <f ca="1">IF($AG149&gt;0,OFFSET(DATA!$F$6,BP$10+27*(7-$AE$8),$AF149,1,1)/OFFSET(DATA!$F$6,BP$10,$AF149,1,1),0)</f>
        <v>0.73697916666666663</v>
      </c>
      <c r="BQ149" s="190">
        <f ca="1">IF($AG149&gt;0,OFFSET(DATA!$F$6,BQ$10+27*(7-$AE$8),$AF149,1,1)/OFFSET(DATA!$F$6,BQ$10,$AF149,1,1),0)</f>
        <v>0.65836298932384341</v>
      </c>
      <c r="BR149" s="190">
        <f ca="1">IF($AG149&gt;0,OFFSET(DATA!$F$6,BR$10+27*(7-$AE$8),$AF149,1,1)/OFFSET(DATA!$F$6,BR$10,$AF149,1,1),0)</f>
        <v>0.58611111111111114</v>
      </c>
      <c r="BS149" s="190">
        <f ca="1">IF($AG149&gt;0,OFFSET(DATA!$F$6,BS$10+27*(7-$AE$8),$AF149,1,1)/OFFSET(DATA!$F$6,BS$10,$AF149,1,1),0)</f>
        <v>0.63636363636363635</v>
      </c>
      <c r="BT149" s="190">
        <f ca="1">IF($AG149&gt;0,OFFSET(DATA!$F$6,BT$10+27*(7-$AE$8),$AF149,1,1)/OFFSET(DATA!$F$6,BT$10,$AF149,1,1),0)</f>
        <v>0.44773519163763065</v>
      </c>
      <c r="BU149" s="190">
        <f ca="1">IF($AG149&gt;0,OFFSET(DATA!$F$6,BU$10+27*(7-$AE$8),$AF149,1,1)/OFFSET(DATA!$F$6,BU$10,$AF149,1,1),0)</f>
        <v>0.58699472759226712</v>
      </c>
      <c r="BV149" s="190">
        <f ca="1">IF($AG149&gt;0,OFFSET(DATA!$F$6,BV$10+27*(7-$AE$8),$AF149,1,1)/OFFSET(DATA!$F$6,BV$10,$AF149,1,1),0)</f>
        <v>0.67131474103585653</v>
      </c>
      <c r="BW149" s="190">
        <f ca="1">IF($AG149&gt;0,OFFSET(DATA!$F$6,BW$10+27*(7-$AE$8),$AF149,1,1)/OFFSET(DATA!$F$6,BW$10,$AF149,1,1),0)</f>
        <v>0.68311819792457606</v>
      </c>
      <c r="BX149" s="190">
        <f ca="1">IF($AG149&gt;0,OFFSET(DATA!$F$6,BX$10+27*(7-$AE$8),$AF149,1,1)/OFFSET(DATA!$F$6,BX$10,$AF149,1,1),0)</f>
        <v>0.74531835205992514</v>
      </c>
    </row>
    <row r="150" spans="32:76" x14ac:dyDescent="0.2">
      <c r="AF150" s="166">
        <v>139</v>
      </c>
      <c r="AG150" s="96">
        <f ca="1">OFFSET(DATA!$F$6,$AF$10,$AF150,1,1)</f>
        <v>269</v>
      </c>
      <c r="AH150" s="190">
        <f ca="1">IF($AG150&gt;0,OFFSET(DATA!$F$6,$AF$10+27*AH$10,$AF150,1,1)/$AG150,0)</f>
        <v>0.64312267657992561</v>
      </c>
      <c r="AI150" s="190">
        <f ca="1">IF($AG150&gt;0,OFFSET(DATA!$F$6,$AF$10+27*AI$10,$AF150,1,1)/$AG150,0)</f>
        <v>0</v>
      </c>
      <c r="AJ150" s="190">
        <f ca="1">IF($AG150&gt;0,OFFSET(DATA!$F$6,$AF$10+27*AJ$10,$AF150,1,1)/$AG150,0)</f>
        <v>0.1449814126394052</v>
      </c>
      <c r="AK150" s="190">
        <f ca="1">IF($AG150&gt;0,OFFSET(DATA!$F$6,$AF$10+27*AK$10,$AF150,1,1)/$AG150,0)</f>
        <v>5.204460966542751E-2</v>
      </c>
      <c r="AL150" s="190">
        <f ca="1">IF($AG150&gt;0,OFFSET(DATA!$F$6,$AF$10+27*AL$10,$AF150,1,1)/$AG150,0)</f>
        <v>4.4609665427509292E-2</v>
      </c>
      <c r="AM150" s="190">
        <f ca="1">IF($AG150&gt;0,OFFSET(DATA!$F$6,$AF$10+27*AM$10,$AF150,1,1)/$AG150,0)</f>
        <v>1.1152416356877323E-2</v>
      </c>
      <c r="AN150" s="166">
        <f ca="1">OFFSET(DATA!$F$6,$AF$10+27*AN$10,$AF150,1,1)</f>
        <v>16</v>
      </c>
      <c r="AO150" s="166">
        <f t="shared" ca="1" si="5"/>
        <v>16</v>
      </c>
      <c r="AQ150" s="96">
        <f ca="1">OFFSET(DATA!$F$6,25,$AF150,1,1)</f>
        <v>14293</v>
      </c>
      <c r="AR150" s="190">
        <f ca="1">IF($AQ150&gt;0,OFFSET(DATA!$F$6,25+27*AR$10,$AF150,1,1)/$AQ150,0)</f>
        <v>0.66102287833205065</v>
      </c>
      <c r="AS150" s="190">
        <f ca="1">IF($AQ150&gt;0,OFFSET(DATA!$F$6,25+27*AS$10,$AF150,1,1)/$AQ150,0)</f>
        <v>6.2268243195970057E-3</v>
      </c>
      <c r="AT150" s="190">
        <f ca="1">IF($AQ150&gt;0,OFFSET(DATA!$F$6,25+27*AT$10,$AF150,1,1)/$AQ150,0)</f>
        <v>0.11726019729937731</v>
      </c>
      <c r="AU150" s="190">
        <f ca="1">IF($AQ150&gt;0,OFFSET(DATA!$F$6,25+27*AU$10,$AF150,1,1)/$AQ150,0)</f>
        <v>4.4847127964737984E-2</v>
      </c>
      <c r="AV150" s="190">
        <f ca="1">IF($AQ150&gt;0,OFFSET(DATA!$F$6,25+27*AV$10,$AF150,1,1)/$AQ150,0)</f>
        <v>7.3882320016791431E-2</v>
      </c>
      <c r="AW150" s="190">
        <f ca="1">IF($AQ150&gt;0,OFFSET(DATA!$F$6,25+27*AW$10,$AF150,1,1)/$AQ150,0)</f>
        <v>3.0924228643391869E-2</v>
      </c>
      <c r="AZ150" s="166">
        <f t="shared" ca="1" si="6"/>
        <v>16</v>
      </c>
      <c r="BA150" s="190">
        <f ca="1">IF($AG150&gt;0,OFFSET(DATA!$F$6,BA$10+27*(7-$AE$8),$AF150,1,1)/OFFSET(DATA!$F$6,BA$10,$AF150,1,1),0)</f>
        <v>0.64312267657992561</v>
      </c>
      <c r="BB150" s="190">
        <f ca="1">IF($AG150&gt;0,OFFSET(DATA!$F$6,BB$10+27*(7-$AE$8),$AF150,1,1)/OFFSET(DATA!$F$6,BB$10,$AF150,1,1),0)</f>
        <v>0.45454545454545453</v>
      </c>
      <c r="BC150" s="190">
        <f ca="1">IF($AG150&gt;0,OFFSET(DATA!$F$6,BC$10+27*(7-$AE$8),$AF150,1,1)/OFFSET(DATA!$F$6,BC$10,$AF150,1,1),0)</f>
        <v>0.41666666666666669</v>
      </c>
      <c r="BD150" s="190">
        <f ca="1">IF($AG150&gt;0,OFFSET(DATA!$F$6,BD$10+27*(7-$AE$8),$AF150,1,1)/OFFSET(DATA!$F$6,BD$10,$AF150,1,1),0)</f>
        <v>0.51351351351351349</v>
      </c>
      <c r="BE150" s="190">
        <f ca="1">IF($AG150&gt;0,OFFSET(DATA!$F$6,BE$10+27*(7-$AE$8),$AF150,1,1)/OFFSET(DATA!$F$6,BE$10,$AF150,1,1),0)</f>
        <v>0.72043010752688175</v>
      </c>
      <c r="BF150" s="190">
        <f ca="1">IF($AG150&gt;0,OFFSET(DATA!$F$6,BF$10+27*(7-$AE$8),$AF150,1,1)/OFFSET(DATA!$F$6,BF$10,$AF150,1,1),0)</f>
        <v>0.5625</v>
      </c>
      <c r="BG150" s="190">
        <f ca="1">IF($AG150&gt;0,OFFSET(DATA!$F$6,BG$10+27*(7-$AE$8),$AF150,1,1)/OFFSET(DATA!$F$6,BG$10,$AF150,1,1),0)</f>
        <v>0.77124183006535951</v>
      </c>
      <c r="BH150" s="190">
        <f ca="1">IF($AG150&gt;0,OFFSET(DATA!$F$6,BH$10+27*(7-$AE$8),$AF150,1,1)/OFFSET(DATA!$F$6,BH$10,$AF150,1,1),0)</f>
        <v>0.65317919075144504</v>
      </c>
      <c r="BI150" s="190">
        <f ca="1">IF($AG150&gt;0,OFFSET(DATA!$F$6,BI$10+27*(7-$AE$8),$AF150,1,1)/OFFSET(DATA!$F$6,BI$10,$AF150,1,1),0)</f>
        <v>0.72789115646258506</v>
      </c>
      <c r="BJ150" s="190">
        <f ca="1">IF($AG150&gt;0,OFFSET(DATA!$F$6,BJ$10+27*(7-$AE$8),$AF150,1,1)/OFFSET(DATA!$F$6,BJ$10,$AF150,1,1),0)</f>
        <v>0.66007905138339917</v>
      </c>
      <c r="BK150" s="190">
        <f ca="1">IF($AG150&gt;0,OFFSET(DATA!$F$6,BK$10+27*(7-$AE$8),$AF150,1,1)/OFFSET(DATA!$F$6,BK$10,$AF150,1,1),0)</f>
        <v>0.70909090909090911</v>
      </c>
      <c r="BL150" s="190">
        <f ca="1">IF($AG150&gt;0,OFFSET(DATA!$F$6,BL$10+27*(7-$AE$8),$AF150,1,1)/OFFSET(DATA!$F$6,BL$10,$AF150,1,1),0)</f>
        <v>0.3894993894993895</v>
      </c>
      <c r="BM150" s="190">
        <f ca="1">IF($AG150&gt;0,OFFSET(DATA!$F$6,BM$10+27*(7-$AE$8),$AF150,1,1)/OFFSET(DATA!$F$6,BM$10,$AF150,1,1),0)</f>
        <v>0.69285714285714284</v>
      </c>
      <c r="BN150" s="190">
        <f ca="1">IF($AG150&gt;0,OFFSET(DATA!$F$6,BN$10+27*(7-$AE$8),$AF150,1,1)/OFFSET(DATA!$F$6,BN$10,$AF150,1,1),0)</f>
        <v>0.89164086687306499</v>
      </c>
      <c r="BO150" s="190">
        <f ca="1">IF($AG150&gt;0,OFFSET(DATA!$F$6,BO$10+27*(7-$AE$8),$AF150,1,1)/OFFSET(DATA!$F$6,BO$10,$AF150,1,1),0)</f>
        <v>0.67472375690607733</v>
      </c>
      <c r="BP150" s="190">
        <f ca="1">IF($AG150&gt;0,OFFSET(DATA!$F$6,BP$10+27*(7-$AE$8),$AF150,1,1)/OFFSET(DATA!$F$6,BP$10,$AF150,1,1),0)</f>
        <v>0.76164383561643834</v>
      </c>
      <c r="BQ150" s="190">
        <f ca="1">IF($AG150&gt;0,OFFSET(DATA!$F$6,BQ$10+27*(7-$AE$8),$AF150,1,1)/OFFSET(DATA!$F$6,BQ$10,$AF150,1,1),0)</f>
        <v>0.65905096660808438</v>
      </c>
      <c r="BR150" s="190">
        <f ca="1">IF($AG150&gt;0,OFFSET(DATA!$F$6,BR$10+27*(7-$AE$8),$AF150,1,1)/OFFSET(DATA!$F$6,BR$10,$AF150,1,1),0)</f>
        <v>0.60857142857142854</v>
      </c>
      <c r="BS150" s="190">
        <f ca="1">IF($AG150&gt;0,OFFSET(DATA!$F$6,BS$10+27*(7-$AE$8),$AF150,1,1)/OFFSET(DATA!$F$6,BS$10,$AF150,1,1),0)</f>
        <v>0.7142857142857143</v>
      </c>
      <c r="BT150" s="190">
        <f ca="1">IF($AG150&gt;0,OFFSET(DATA!$F$6,BT$10+27*(7-$AE$8),$AF150,1,1)/OFFSET(DATA!$F$6,BT$10,$AF150,1,1),0)</f>
        <v>0.47227191413237923</v>
      </c>
      <c r="BU150" s="190">
        <f ca="1">IF($AG150&gt;0,OFFSET(DATA!$F$6,BU$10+27*(7-$AE$8),$AF150,1,1)/OFFSET(DATA!$F$6,BU$10,$AF150,1,1),0)</f>
        <v>0.64074074074074072</v>
      </c>
      <c r="BV150" s="190">
        <f ca="1">IF($AG150&gt;0,OFFSET(DATA!$F$6,BV$10+27*(7-$AE$8),$AF150,1,1)/OFFSET(DATA!$F$6,BV$10,$AF150,1,1),0)</f>
        <v>0.67828685258964139</v>
      </c>
      <c r="BW150" s="190">
        <f ca="1">IF($AG150&gt;0,OFFSET(DATA!$F$6,BW$10+27*(7-$AE$8),$AF150,1,1)/OFFSET(DATA!$F$6,BW$10,$AF150,1,1),0)</f>
        <v>0.6818294804871986</v>
      </c>
      <c r="BX150" s="190">
        <f ca="1">IF($AG150&gt;0,OFFSET(DATA!$F$6,BX$10+27*(7-$AE$8),$AF150,1,1)/OFFSET(DATA!$F$6,BX$10,$AF150,1,1),0)</f>
        <v>0.73021582733812951</v>
      </c>
    </row>
    <row r="151" spans="32:76" x14ac:dyDescent="0.2">
      <c r="AF151" s="166">
        <v>140</v>
      </c>
      <c r="AG151" s="96">
        <f ca="1">OFFSET(DATA!$F$6,$AF$10,$AF151,1,1)</f>
        <v>239</v>
      </c>
      <c r="AH151" s="190">
        <f ca="1">IF($AG151&gt;0,OFFSET(DATA!$F$6,$AF$10+27*AH$10,$AF151,1,1)/$AG151,0)</f>
        <v>0.63179916317991636</v>
      </c>
      <c r="AI151" s="190">
        <f ca="1">IF($AG151&gt;0,OFFSET(DATA!$F$6,$AF$10+27*AI$10,$AF151,1,1)/$AG151,0)</f>
        <v>0</v>
      </c>
      <c r="AJ151" s="190">
        <f ca="1">IF($AG151&gt;0,OFFSET(DATA!$F$6,$AF$10+27*AJ$10,$AF151,1,1)/$AG151,0)</f>
        <v>0.13389121338912133</v>
      </c>
      <c r="AK151" s="190">
        <f ca="1">IF($AG151&gt;0,OFFSET(DATA!$F$6,$AF$10+27*AK$10,$AF151,1,1)/$AG151,0)</f>
        <v>5.0209205020920501E-2</v>
      </c>
      <c r="AL151" s="190">
        <f ca="1">IF($AG151&gt;0,OFFSET(DATA!$F$6,$AF$10+27*AL$10,$AF151,1,1)/$AG151,0)</f>
        <v>5.8577405857740586E-2</v>
      </c>
      <c r="AM151" s="190">
        <f ca="1">IF($AG151&gt;0,OFFSET(DATA!$F$6,$AF$10+27*AM$10,$AF151,1,1)/$AG151,0)</f>
        <v>8.368200836820083E-3</v>
      </c>
      <c r="AN151" s="166">
        <f ca="1">OFFSET(DATA!$F$6,$AF$10+27*AN$10,$AF151,1,1)</f>
        <v>16</v>
      </c>
      <c r="AO151" s="166">
        <f t="shared" ca="1" si="5"/>
        <v>16</v>
      </c>
      <c r="AQ151" s="96">
        <f ca="1">OFFSET(DATA!$F$6,25,$AF151,1,1)</f>
        <v>12887</v>
      </c>
      <c r="AR151" s="190">
        <f ca="1">IF($AQ151&gt;0,OFFSET(DATA!$F$6,25+27*AR$10,$AF151,1,1)/$AQ151,0)</f>
        <v>0.67238302164972452</v>
      </c>
      <c r="AS151" s="190">
        <f ca="1">IF($AQ151&gt;0,OFFSET(DATA!$F$6,25+27*AS$10,$AF151,1,1)/$AQ151,0)</f>
        <v>7.7597578955536589E-3</v>
      </c>
      <c r="AT151" s="190">
        <f ca="1">IF($AQ151&gt;0,OFFSET(DATA!$F$6,25+27*AT$10,$AF151,1,1)/$AQ151,0)</f>
        <v>0.12314735780243656</v>
      </c>
      <c r="AU151" s="190">
        <f ca="1">IF($AQ151&gt;0,OFFSET(DATA!$F$6,25+27*AU$10,$AF151,1,1)/$AQ151,0)</f>
        <v>3.6548459688057734E-2</v>
      </c>
      <c r="AV151" s="190">
        <f ca="1">IF($AQ151&gt;0,OFFSET(DATA!$F$6,25+27*AV$10,$AF151,1,1)/$AQ151,0)</f>
        <v>7.6045627376425853E-2</v>
      </c>
      <c r="AW151" s="190">
        <f ca="1">IF($AQ151&gt;0,OFFSET(DATA!$F$6,25+27*AW$10,$AF151,1,1)/$AQ151,0)</f>
        <v>3.1194226740125709E-2</v>
      </c>
      <c r="AZ151" s="166">
        <f t="shared" ca="1" si="6"/>
        <v>17</v>
      </c>
      <c r="BA151" s="190">
        <f ca="1">IF($AG151&gt;0,OFFSET(DATA!$F$6,BA$10+27*(7-$AE$8),$AF151,1,1)/OFFSET(DATA!$F$6,BA$10,$AF151,1,1),0)</f>
        <v>0.63179916317991636</v>
      </c>
      <c r="BB151" s="190">
        <f ca="1">IF($AG151&gt;0,OFFSET(DATA!$F$6,BB$10+27*(7-$AE$8),$AF151,1,1)/OFFSET(DATA!$F$6,BB$10,$AF151,1,1),0)</f>
        <v>0.4</v>
      </c>
      <c r="BC151" s="190">
        <f ca="1">IF($AG151&gt;0,OFFSET(DATA!$F$6,BC$10+27*(7-$AE$8),$AF151,1,1)/OFFSET(DATA!$F$6,BC$10,$AF151,1,1),0)</f>
        <v>0.4</v>
      </c>
      <c r="BD151" s="190">
        <f ca="1">IF($AG151&gt;0,OFFSET(DATA!$F$6,BD$10+27*(7-$AE$8),$AF151,1,1)/OFFSET(DATA!$F$6,BD$10,$AF151,1,1),0)</f>
        <v>0.4925373134328358</v>
      </c>
      <c r="BE151" s="190">
        <f ca="1">IF($AG151&gt;0,OFFSET(DATA!$F$6,BE$10+27*(7-$AE$8),$AF151,1,1)/OFFSET(DATA!$F$6,BE$10,$AF151,1,1),0)</f>
        <v>0.73333333333333328</v>
      </c>
      <c r="BF151" s="190">
        <f ca="1">IF($AG151&gt;0,OFFSET(DATA!$F$6,BF$10+27*(7-$AE$8),$AF151,1,1)/OFFSET(DATA!$F$6,BF$10,$AF151,1,1),0)</f>
        <v>0.6071428571428571</v>
      </c>
      <c r="BG151" s="190">
        <f ca="1">IF($AG151&gt;0,OFFSET(DATA!$F$6,BG$10+27*(7-$AE$8),$AF151,1,1)/OFFSET(DATA!$F$6,BG$10,$AF151,1,1),0)</f>
        <v>0.82539682539682535</v>
      </c>
      <c r="BH151" s="190">
        <f ca="1">IF($AG151&gt;0,OFFSET(DATA!$F$6,BH$10+27*(7-$AE$8),$AF151,1,1)/OFFSET(DATA!$F$6,BH$10,$AF151,1,1),0)</f>
        <v>0.67734553775743711</v>
      </c>
      <c r="BI151" s="190">
        <f ca="1">IF($AG151&gt;0,OFFSET(DATA!$F$6,BI$10+27*(7-$AE$8),$AF151,1,1)/OFFSET(DATA!$F$6,BI$10,$AF151,1,1),0)</f>
        <v>0.74637681159420288</v>
      </c>
      <c r="BJ151" s="190">
        <f ca="1">IF($AG151&gt;0,OFFSET(DATA!$F$6,BJ$10+27*(7-$AE$8),$AF151,1,1)/OFFSET(DATA!$F$6,BJ$10,$AF151,1,1),0)</f>
        <v>0.65158371040723984</v>
      </c>
      <c r="BK151" s="190">
        <f ca="1">IF($AG151&gt;0,OFFSET(DATA!$F$6,BK$10+27*(7-$AE$8),$AF151,1,1)/OFFSET(DATA!$F$6,BK$10,$AF151,1,1),0)</f>
        <v>0.69341563786008231</v>
      </c>
      <c r="BL151" s="190">
        <f ca="1">IF($AG151&gt;0,OFFSET(DATA!$F$6,BL$10+27*(7-$AE$8),$AF151,1,1)/OFFSET(DATA!$F$6,BL$10,$AF151,1,1),0)</f>
        <v>0.40171990171990174</v>
      </c>
      <c r="BM151" s="190">
        <f ca="1">IF($AG151&gt;0,OFFSET(DATA!$F$6,BM$10+27*(7-$AE$8),$AF151,1,1)/OFFSET(DATA!$F$6,BM$10,$AF151,1,1),0)</f>
        <v>0.69847328244274809</v>
      </c>
      <c r="BN151" s="190">
        <f ca="1">IF($AG151&gt;0,OFFSET(DATA!$F$6,BN$10+27*(7-$AE$8),$AF151,1,1)/OFFSET(DATA!$F$6,BN$10,$AF151,1,1),0)</f>
        <v>0.88313856427378967</v>
      </c>
      <c r="BO151" s="190">
        <f ca="1">IF($AG151&gt;0,OFFSET(DATA!$F$6,BO$10+27*(7-$AE$8),$AF151,1,1)/OFFSET(DATA!$F$6,BO$10,$AF151,1,1),0)</f>
        <v>0.66718995290423866</v>
      </c>
      <c r="BP151" s="190">
        <f ca="1">IF($AG151&gt;0,OFFSET(DATA!$F$6,BP$10+27*(7-$AE$8),$AF151,1,1)/OFFSET(DATA!$F$6,BP$10,$AF151,1,1),0)</f>
        <v>0.77635782747603832</v>
      </c>
      <c r="BQ151" s="190">
        <f ca="1">IF($AG151&gt;0,OFFSET(DATA!$F$6,BQ$10+27*(7-$AE$8),$AF151,1,1)/OFFSET(DATA!$F$6,BQ$10,$AF151,1,1),0)</f>
        <v>0.67465069860279436</v>
      </c>
      <c r="BR151" s="190">
        <f ca="1">IF($AG151&gt;0,OFFSET(DATA!$F$6,BR$10+27*(7-$AE$8),$AF151,1,1)/OFFSET(DATA!$F$6,BR$10,$AF151,1,1),0)</f>
        <v>0.62616822429906538</v>
      </c>
      <c r="BS151" s="190">
        <f ca="1">IF($AG151&gt;0,OFFSET(DATA!$F$6,BS$10+27*(7-$AE$8),$AF151,1,1)/OFFSET(DATA!$F$6,BS$10,$AF151,1,1),0)</f>
        <v>0.78787878787878785</v>
      </c>
      <c r="BT151" s="190">
        <f ca="1">IF($AG151&gt;0,OFFSET(DATA!$F$6,BT$10+27*(7-$AE$8),$AF151,1,1)/OFFSET(DATA!$F$6,BT$10,$AF151,1,1),0)</f>
        <v>0.48901098901098899</v>
      </c>
      <c r="BU151" s="190">
        <f ca="1">IF($AG151&gt;0,OFFSET(DATA!$F$6,BU$10+27*(7-$AE$8),$AF151,1,1)/OFFSET(DATA!$F$6,BU$10,$AF151,1,1),0)</f>
        <v>0.63522012578616349</v>
      </c>
      <c r="BV151" s="190">
        <f ca="1">IF($AG151&gt;0,OFFSET(DATA!$F$6,BV$10+27*(7-$AE$8),$AF151,1,1)/OFFSET(DATA!$F$6,BV$10,$AF151,1,1),0)</f>
        <v>0.68680089485458617</v>
      </c>
      <c r="BW151" s="190">
        <f ca="1">IF($AG151&gt;0,OFFSET(DATA!$F$6,BW$10+27*(7-$AE$8),$AF151,1,1)/OFFSET(DATA!$F$6,BW$10,$AF151,1,1),0)</f>
        <v>0.71148379761227976</v>
      </c>
      <c r="BX151" s="190">
        <f ca="1">IF($AG151&gt;0,OFFSET(DATA!$F$6,BX$10+27*(7-$AE$8),$AF151,1,1)/OFFSET(DATA!$F$6,BX$10,$AF151,1,1),0)</f>
        <v>0.74806201550387597</v>
      </c>
    </row>
    <row r="152" spans="32:76" x14ac:dyDescent="0.2">
      <c r="AF152" s="166">
        <v>141</v>
      </c>
      <c r="AG152" s="96">
        <f ca="1">OFFSET(DATA!$F$6,$AF$10,$AF152,1,1)</f>
        <v>236</v>
      </c>
      <c r="AH152" s="190">
        <f ca="1">IF($AG152&gt;0,OFFSET(DATA!$F$6,$AF$10+27*AH$10,$AF152,1,1)/$AG152,0)</f>
        <v>0.6228813559322034</v>
      </c>
      <c r="AI152" s="190">
        <f ca="1">IF($AG152&gt;0,OFFSET(DATA!$F$6,$AF$10+27*AI$10,$AF152,1,1)/$AG152,0)</f>
        <v>0</v>
      </c>
      <c r="AJ152" s="190">
        <f ca="1">IF($AG152&gt;0,OFFSET(DATA!$F$6,$AF$10+27*AJ$10,$AF152,1,1)/$AG152,0)</f>
        <v>0.1271186440677966</v>
      </c>
      <c r="AK152" s="190">
        <f ca="1">IF($AG152&gt;0,OFFSET(DATA!$F$6,$AF$10+27*AK$10,$AF152,1,1)/$AG152,0)</f>
        <v>5.0847457627118647E-2</v>
      </c>
      <c r="AL152" s="190">
        <f ca="1">IF($AG152&gt;0,OFFSET(DATA!$F$6,$AF$10+27*AL$10,$AF152,1,1)/$AG152,0)</f>
        <v>3.3898305084745763E-2</v>
      </c>
      <c r="AM152" s="190">
        <f ca="1">IF($AG152&gt;0,OFFSET(DATA!$F$6,$AF$10+27*AM$10,$AF152,1,1)/$AG152,0)</f>
        <v>8.4745762711864406E-3</v>
      </c>
      <c r="AN152" s="166">
        <f ca="1">OFFSET(DATA!$F$6,$AF$10+27*AN$10,$AF152,1,1)</f>
        <v>17</v>
      </c>
      <c r="AO152" s="166">
        <f t="shared" ca="1" si="5"/>
        <v>17</v>
      </c>
      <c r="AQ152" s="96">
        <f ca="1">OFFSET(DATA!$F$6,25,$AF152,1,1)</f>
        <v>12771</v>
      </c>
      <c r="AR152" s="190">
        <f ca="1">IF($AQ152&gt;0,OFFSET(DATA!$F$6,25+27*AR$10,$AF152,1,1)/$AQ152,0)</f>
        <v>0.67042518205308899</v>
      </c>
      <c r="AS152" s="190">
        <f ca="1">IF($AQ152&gt;0,OFFSET(DATA!$F$6,25+27*AS$10,$AF152,1,1)/$AQ152,0)</f>
        <v>7.2038211573095291E-3</v>
      </c>
      <c r="AT152" s="190">
        <f ca="1">IF($AQ152&gt;0,OFFSET(DATA!$F$6,25+27*AT$10,$AF152,1,1)/$AQ152,0)</f>
        <v>0.12348289092475138</v>
      </c>
      <c r="AU152" s="190">
        <f ca="1">IF($AQ152&gt;0,OFFSET(DATA!$F$6,25+27*AU$10,$AF152,1,1)/$AQ152,0)</f>
        <v>3.6332315402082843E-2</v>
      </c>
      <c r="AV152" s="190">
        <f ca="1">IF($AQ152&gt;0,OFFSET(DATA!$F$6,25+27*AV$10,$AF152,1,1)/$AQ152,0)</f>
        <v>7.2273118784746695E-2</v>
      </c>
      <c r="AW152" s="190">
        <f ca="1">IF($AQ152&gt;0,OFFSET(DATA!$F$6,25+27*AW$10,$AF152,1,1)/$AQ152,0)</f>
        <v>3.1712473572938688E-2</v>
      </c>
      <c r="AZ152" s="166">
        <f t="shared" ca="1" si="6"/>
        <v>18</v>
      </c>
      <c r="BA152" s="190">
        <f ca="1">IF($AG152&gt;0,OFFSET(DATA!$F$6,BA$10+27*(7-$AE$8),$AF152,1,1)/OFFSET(DATA!$F$6,BA$10,$AF152,1,1),0)</f>
        <v>0.6228813559322034</v>
      </c>
      <c r="BB152" s="190">
        <f ca="1">IF($AG152&gt;0,OFFSET(DATA!$F$6,BB$10+27*(7-$AE$8),$AF152,1,1)/OFFSET(DATA!$F$6,BB$10,$AF152,1,1),0)</f>
        <v>0.39534883720930231</v>
      </c>
      <c r="BC152" s="190">
        <f ca="1">IF($AG152&gt;0,OFFSET(DATA!$F$6,BC$10+27*(7-$AE$8),$AF152,1,1)/OFFSET(DATA!$F$6,BC$10,$AF152,1,1),0)</f>
        <v>0.4</v>
      </c>
      <c r="BD152" s="190">
        <f ca="1">IF($AG152&gt;0,OFFSET(DATA!$F$6,BD$10+27*(7-$AE$8),$AF152,1,1)/OFFSET(DATA!$F$6,BD$10,$AF152,1,1),0)</f>
        <v>0.48571428571428571</v>
      </c>
      <c r="BE152" s="190">
        <f ca="1">IF($AG152&gt;0,OFFSET(DATA!$F$6,BE$10+27*(7-$AE$8),$AF152,1,1)/OFFSET(DATA!$F$6,BE$10,$AF152,1,1),0)</f>
        <v>0.73925501432664753</v>
      </c>
      <c r="BF152" s="190">
        <f ca="1">IF($AG152&gt;0,OFFSET(DATA!$F$6,BF$10+27*(7-$AE$8),$AF152,1,1)/OFFSET(DATA!$F$6,BF$10,$AF152,1,1),0)</f>
        <v>0.62352941176470589</v>
      </c>
      <c r="BG152" s="190">
        <f ca="1">IF($AG152&gt;0,OFFSET(DATA!$F$6,BG$10+27*(7-$AE$8),$AF152,1,1)/OFFSET(DATA!$F$6,BG$10,$AF152,1,1),0)</f>
        <v>0.81599999999999995</v>
      </c>
      <c r="BH152" s="190">
        <f ca="1">IF($AG152&gt;0,OFFSET(DATA!$F$6,BH$10+27*(7-$AE$8),$AF152,1,1)/OFFSET(DATA!$F$6,BH$10,$AF152,1,1),0)</f>
        <v>0.68076923076923079</v>
      </c>
      <c r="BI152" s="190">
        <f ca="1">IF($AG152&gt;0,OFFSET(DATA!$F$6,BI$10+27*(7-$AE$8),$AF152,1,1)/OFFSET(DATA!$F$6,BI$10,$AF152,1,1),0)</f>
        <v>0.74399999999999999</v>
      </c>
      <c r="BJ152" s="190">
        <f ca="1">IF($AG152&gt;0,OFFSET(DATA!$F$6,BJ$10+27*(7-$AE$8),$AF152,1,1)/OFFSET(DATA!$F$6,BJ$10,$AF152,1,1),0)</f>
        <v>0.63716814159292035</v>
      </c>
      <c r="BK152" s="190">
        <f ca="1">IF($AG152&gt;0,OFFSET(DATA!$F$6,BK$10+27*(7-$AE$8),$AF152,1,1)/OFFSET(DATA!$F$6,BK$10,$AF152,1,1),0)</f>
        <v>0.73773987206823033</v>
      </c>
      <c r="BL152" s="190">
        <f ca="1">IF($AG152&gt;0,OFFSET(DATA!$F$6,BL$10+27*(7-$AE$8),$AF152,1,1)/OFFSET(DATA!$F$6,BL$10,$AF152,1,1),0)</f>
        <v>0.37799043062200954</v>
      </c>
      <c r="BM152" s="190">
        <f ca="1">IF($AG152&gt;0,OFFSET(DATA!$F$6,BM$10+27*(7-$AE$8),$AF152,1,1)/OFFSET(DATA!$F$6,BM$10,$AF152,1,1),0)</f>
        <v>0.72047244094488194</v>
      </c>
      <c r="BN152" s="190">
        <f ca="1">IF($AG152&gt;0,OFFSET(DATA!$F$6,BN$10+27*(7-$AE$8),$AF152,1,1)/OFFSET(DATA!$F$6,BN$10,$AF152,1,1),0)</f>
        <v>0.86811352253756258</v>
      </c>
      <c r="BO152" s="190">
        <f ca="1">IF($AG152&gt;0,OFFSET(DATA!$F$6,BO$10+27*(7-$AE$8),$AF152,1,1)/OFFSET(DATA!$F$6,BO$10,$AF152,1,1),0)</f>
        <v>0.66480891719745228</v>
      </c>
      <c r="BP152" s="190">
        <f ca="1">IF($AG152&gt;0,OFFSET(DATA!$F$6,BP$10+27*(7-$AE$8),$AF152,1,1)/OFFSET(DATA!$F$6,BP$10,$AF152,1,1),0)</f>
        <v>0.76249999999999996</v>
      </c>
      <c r="BQ152" s="190">
        <f ca="1">IF($AG152&gt;0,OFFSET(DATA!$F$6,BQ$10+27*(7-$AE$8),$AF152,1,1)/OFFSET(DATA!$F$6,BQ$10,$AF152,1,1),0)</f>
        <v>0.67073170731707321</v>
      </c>
      <c r="BR152" s="190">
        <f ca="1">IF($AG152&gt;0,OFFSET(DATA!$F$6,BR$10+27*(7-$AE$8),$AF152,1,1)/OFFSET(DATA!$F$6,BR$10,$AF152,1,1),0)</f>
        <v>0.6165644171779141</v>
      </c>
      <c r="BS152" s="190">
        <f ca="1">IF($AG152&gt;0,OFFSET(DATA!$F$6,BS$10+27*(7-$AE$8),$AF152,1,1)/OFFSET(DATA!$F$6,BS$10,$AF152,1,1),0)</f>
        <v>0.76470588235294112</v>
      </c>
      <c r="BT152" s="190">
        <f ca="1">IF($AG152&gt;0,OFFSET(DATA!$F$6,BT$10+27*(7-$AE$8),$AF152,1,1)/OFFSET(DATA!$F$6,BT$10,$AF152,1,1),0)</f>
        <v>0.48785046728971965</v>
      </c>
      <c r="BU152" s="190">
        <f ca="1">IF($AG152&gt;0,OFFSET(DATA!$F$6,BU$10+27*(7-$AE$8),$AF152,1,1)/OFFSET(DATA!$F$6,BU$10,$AF152,1,1),0)</f>
        <v>0.62605042016806722</v>
      </c>
      <c r="BV152" s="190">
        <f ca="1">IF($AG152&gt;0,OFFSET(DATA!$F$6,BV$10+27*(7-$AE$8),$AF152,1,1)/OFFSET(DATA!$F$6,BV$10,$AF152,1,1),0)</f>
        <v>0.69730941704035876</v>
      </c>
      <c r="BW152" s="190">
        <f ca="1">IF($AG152&gt;0,OFFSET(DATA!$F$6,BW$10+27*(7-$AE$8),$AF152,1,1)/OFFSET(DATA!$F$6,BW$10,$AF152,1,1),0)</f>
        <v>0.71200696055684454</v>
      </c>
      <c r="BX152" s="190">
        <f ca="1">IF($AG152&gt;0,OFFSET(DATA!$F$6,BX$10+27*(7-$AE$8),$AF152,1,1)/OFFSET(DATA!$F$6,BX$10,$AF152,1,1),0)</f>
        <v>0.72156862745098038</v>
      </c>
    </row>
    <row r="153" spans="32:76" x14ac:dyDescent="0.2">
      <c r="AF153" s="166">
        <v>142</v>
      </c>
      <c r="AG153" s="96">
        <f ca="1">OFFSET(DATA!$F$6,$AF$10,$AF153,1,1)</f>
        <v>236</v>
      </c>
      <c r="AH153" s="190">
        <f ca="1">IF($AG153&gt;0,OFFSET(DATA!$F$6,$AF$10+27*AH$10,$AF153,1,1)/$AG153,0)</f>
        <v>0.61440677966101698</v>
      </c>
      <c r="AI153" s="190">
        <f ca="1">IF($AG153&gt;0,OFFSET(DATA!$F$6,$AF$10+27*AI$10,$AF153,1,1)/$AG153,0)</f>
        <v>0</v>
      </c>
      <c r="AJ153" s="190">
        <f ca="1">IF($AG153&gt;0,OFFSET(DATA!$F$6,$AF$10+27*AJ$10,$AF153,1,1)/$AG153,0)</f>
        <v>0.13135593220338984</v>
      </c>
      <c r="AK153" s="190">
        <f ca="1">IF($AG153&gt;0,OFFSET(DATA!$F$6,$AF$10+27*AK$10,$AF153,1,1)/$AG153,0)</f>
        <v>5.0847457627118647E-2</v>
      </c>
      <c r="AL153" s="190">
        <f ca="1">IF($AG153&gt;0,OFFSET(DATA!$F$6,$AF$10+27*AL$10,$AF153,1,1)/$AG153,0)</f>
        <v>5.9322033898305086E-2</v>
      </c>
      <c r="AM153" s="190">
        <f ca="1">IF($AG153&gt;0,OFFSET(DATA!$F$6,$AF$10+27*AM$10,$AF153,1,1)/$AG153,0)</f>
        <v>4.2372881355932203E-3</v>
      </c>
      <c r="AN153" s="166">
        <f ca="1">OFFSET(DATA!$F$6,$AF$10+27*AN$10,$AF153,1,1)</f>
        <v>17</v>
      </c>
      <c r="AO153" s="166">
        <f t="shared" ca="1" si="5"/>
        <v>17</v>
      </c>
      <c r="AQ153" s="96">
        <f ca="1">OFFSET(DATA!$F$6,25,$AF153,1,1)</f>
        <v>12808</v>
      </c>
      <c r="AR153" s="190">
        <f ca="1">IF($AQ153&gt;0,OFFSET(DATA!$F$6,25+27*AR$10,$AF153,1,1)/$AQ153,0)</f>
        <v>0.66622423485321669</v>
      </c>
      <c r="AS153" s="190">
        <f ca="1">IF($AQ153&gt;0,OFFSET(DATA!$F$6,25+27*AS$10,$AF153,1,1)/$AQ153,0)</f>
        <v>6.9487820112429733E-3</v>
      </c>
      <c r="AT153" s="190">
        <f ca="1">IF($AQ153&gt;0,OFFSET(DATA!$F$6,25+27*AT$10,$AF153,1,1)/$AQ153,0)</f>
        <v>0.12156464709556528</v>
      </c>
      <c r="AU153" s="190">
        <f ca="1">IF($AQ153&gt;0,OFFSET(DATA!$F$6,25+27*AU$10,$AF153,1,1)/$AQ153,0)</f>
        <v>3.1542785758900689E-2</v>
      </c>
      <c r="AV153" s="190">
        <f ca="1">IF($AQ153&gt;0,OFFSET(DATA!$F$6,25+27*AV$10,$AF153,1,1)/$AQ153,0)</f>
        <v>7.2688944409743911E-2</v>
      </c>
      <c r="AW153" s="190">
        <f ca="1">IF($AQ153&gt;0,OFFSET(DATA!$F$6,25+27*AW$10,$AF153,1,1)/$AQ153,0)</f>
        <v>3.1777014366021233E-2</v>
      </c>
      <c r="AZ153" s="166">
        <f t="shared" ca="1" si="6"/>
        <v>17</v>
      </c>
      <c r="BA153" s="190">
        <f ca="1">IF($AG153&gt;0,OFFSET(DATA!$F$6,BA$10+27*(7-$AE$8),$AF153,1,1)/OFFSET(DATA!$F$6,BA$10,$AF153,1,1),0)</f>
        <v>0.61440677966101698</v>
      </c>
      <c r="BB153" s="190">
        <f ca="1">IF($AG153&gt;0,OFFSET(DATA!$F$6,BB$10+27*(7-$AE$8),$AF153,1,1)/OFFSET(DATA!$F$6,BB$10,$AF153,1,1),0)</f>
        <v>0.42222222222222222</v>
      </c>
      <c r="BC153" s="190">
        <f ca="1">IF($AG153&gt;0,OFFSET(DATA!$F$6,BC$10+27*(7-$AE$8),$AF153,1,1)/OFFSET(DATA!$F$6,BC$10,$AF153,1,1),0)</f>
        <v>0.40909090909090912</v>
      </c>
      <c r="BD153" s="190">
        <f ca="1">IF($AG153&gt;0,OFFSET(DATA!$F$6,BD$10+27*(7-$AE$8),$AF153,1,1)/OFFSET(DATA!$F$6,BD$10,$AF153,1,1),0)</f>
        <v>0.5757575757575758</v>
      </c>
      <c r="BE153" s="190">
        <f ca="1">IF($AG153&gt;0,OFFSET(DATA!$F$6,BE$10+27*(7-$AE$8),$AF153,1,1)/OFFSET(DATA!$F$6,BE$10,$AF153,1,1),0)</f>
        <v>0.74930362116991645</v>
      </c>
      <c r="BF153" s="190">
        <f ca="1">IF($AG153&gt;0,OFFSET(DATA!$F$6,BF$10+27*(7-$AE$8),$AF153,1,1)/OFFSET(DATA!$F$6,BF$10,$AF153,1,1),0)</f>
        <v>0.65822784810126578</v>
      </c>
      <c r="BG153" s="190">
        <f ca="1">IF($AG153&gt;0,OFFSET(DATA!$F$6,BG$10+27*(7-$AE$8),$AF153,1,1)/OFFSET(DATA!$F$6,BG$10,$AF153,1,1),0)</f>
        <v>0.78400000000000003</v>
      </c>
      <c r="BH153" s="190">
        <f ca="1">IF($AG153&gt;0,OFFSET(DATA!$F$6,BH$10+27*(7-$AE$8),$AF153,1,1)/OFFSET(DATA!$F$6,BH$10,$AF153,1,1),0)</f>
        <v>0.68255188316679483</v>
      </c>
      <c r="BI153" s="190">
        <f ca="1">IF($AG153&gt;0,OFFSET(DATA!$F$6,BI$10+27*(7-$AE$8),$AF153,1,1)/OFFSET(DATA!$F$6,BI$10,$AF153,1,1),0)</f>
        <v>0.7350427350427351</v>
      </c>
      <c r="BJ153" s="190">
        <f ca="1">IF($AG153&gt;0,OFFSET(DATA!$F$6,BJ$10+27*(7-$AE$8),$AF153,1,1)/OFFSET(DATA!$F$6,BJ$10,$AF153,1,1),0)</f>
        <v>0.61702127659574468</v>
      </c>
      <c r="BK153" s="190">
        <f ca="1">IF($AG153&gt;0,OFFSET(DATA!$F$6,BK$10+27*(7-$AE$8),$AF153,1,1)/OFFSET(DATA!$F$6,BK$10,$AF153,1,1),0)</f>
        <v>0.75316455696202533</v>
      </c>
      <c r="BL153" s="190">
        <f ca="1">IF($AG153&gt;0,OFFSET(DATA!$F$6,BL$10+27*(7-$AE$8),$AF153,1,1)/OFFSET(DATA!$F$6,BL$10,$AF153,1,1),0)</f>
        <v>0.36686390532544377</v>
      </c>
      <c r="BM153" s="190">
        <f ca="1">IF($AG153&gt;0,OFFSET(DATA!$F$6,BM$10+27*(7-$AE$8),$AF153,1,1)/OFFSET(DATA!$F$6,BM$10,$AF153,1,1),0)</f>
        <v>0.7142857142857143</v>
      </c>
      <c r="BN153" s="190">
        <f ca="1">IF($AG153&gt;0,OFFSET(DATA!$F$6,BN$10+27*(7-$AE$8),$AF153,1,1)/OFFSET(DATA!$F$6,BN$10,$AF153,1,1),0)</f>
        <v>0.86589403973509937</v>
      </c>
      <c r="BO153" s="190">
        <f ca="1">IF($AG153&gt;0,OFFSET(DATA!$F$6,BO$10+27*(7-$AE$8),$AF153,1,1)/OFFSET(DATA!$F$6,BO$10,$AF153,1,1),0)</f>
        <v>0.68429752066115701</v>
      </c>
      <c r="BP153" s="190">
        <f ca="1">IF($AG153&gt;0,OFFSET(DATA!$F$6,BP$10+27*(7-$AE$8),$AF153,1,1)/OFFSET(DATA!$F$6,BP$10,$AF153,1,1),0)</f>
        <v>0.71343283582089556</v>
      </c>
      <c r="BQ153" s="190">
        <f ca="1">IF($AG153&gt;0,OFFSET(DATA!$F$6,BQ$10+27*(7-$AE$8),$AF153,1,1)/OFFSET(DATA!$F$6,BQ$10,$AF153,1,1),0)</f>
        <v>0.65</v>
      </c>
      <c r="BR153" s="190">
        <f ca="1">IF($AG153&gt;0,OFFSET(DATA!$F$6,BR$10+27*(7-$AE$8),$AF153,1,1)/OFFSET(DATA!$F$6,BR$10,$AF153,1,1),0)</f>
        <v>0.59090909090909094</v>
      </c>
      <c r="BS153" s="190">
        <f ca="1">IF($AG153&gt;0,OFFSET(DATA!$F$6,BS$10+27*(7-$AE$8),$AF153,1,1)/OFFSET(DATA!$F$6,BS$10,$AF153,1,1),0)</f>
        <v>0.78787878787878785</v>
      </c>
      <c r="BT153" s="190">
        <f ca="1">IF($AG153&gt;0,OFFSET(DATA!$F$6,BT$10+27*(7-$AE$8),$AF153,1,1)/OFFSET(DATA!$F$6,BT$10,$AF153,1,1),0)</f>
        <v>0.49618320610687022</v>
      </c>
      <c r="BU153" s="190">
        <f ca="1">IF($AG153&gt;0,OFFSET(DATA!$F$6,BU$10+27*(7-$AE$8),$AF153,1,1)/OFFSET(DATA!$F$6,BU$10,$AF153,1,1),0)</f>
        <v>0.59401709401709402</v>
      </c>
      <c r="BV153" s="190">
        <f ca="1">IF($AG153&gt;0,OFFSET(DATA!$F$6,BV$10+27*(7-$AE$8),$AF153,1,1)/OFFSET(DATA!$F$6,BV$10,$AF153,1,1),0)</f>
        <v>0.68708240534521159</v>
      </c>
      <c r="BW153" s="190">
        <f ca="1">IF($AG153&gt;0,OFFSET(DATA!$F$6,BW$10+27*(7-$AE$8),$AF153,1,1)/OFFSET(DATA!$F$6,BW$10,$AF153,1,1),0)</f>
        <v>0.70693126258268624</v>
      </c>
      <c r="BX153" s="190">
        <f ca="1">IF($AG153&gt;0,OFFSET(DATA!$F$6,BX$10+27*(7-$AE$8),$AF153,1,1)/OFFSET(DATA!$F$6,BX$10,$AF153,1,1),0)</f>
        <v>0.68796992481203012</v>
      </c>
    </row>
    <row r="154" spans="32:76" x14ac:dyDescent="0.2">
      <c r="AF154" s="166">
        <v>143</v>
      </c>
      <c r="AG154" s="96">
        <f ca="1">OFFSET(DATA!$F$6,$AF$10,$AF154,1,1)</f>
        <v>241</v>
      </c>
      <c r="AH154" s="190">
        <f ca="1">IF($AG154&gt;0,OFFSET(DATA!$F$6,$AF$10+27*AH$10,$AF154,1,1)/$AG154,0)</f>
        <v>0.62240663900414939</v>
      </c>
      <c r="AI154" s="190">
        <f ca="1">IF($AG154&gt;0,OFFSET(DATA!$F$6,$AF$10+27*AI$10,$AF154,1,1)/$AG154,0)</f>
        <v>0</v>
      </c>
      <c r="AJ154" s="190">
        <f ca="1">IF($AG154&gt;0,OFFSET(DATA!$F$6,$AF$10+27*AJ$10,$AF154,1,1)/$AG154,0)</f>
        <v>0.13278008298755187</v>
      </c>
      <c r="AK154" s="190">
        <f ca="1">IF($AG154&gt;0,OFFSET(DATA!$F$6,$AF$10+27*AK$10,$AF154,1,1)/$AG154,0)</f>
        <v>4.1493775933609957E-2</v>
      </c>
      <c r="AL154" s="190">
        <f ca="1">IF($AG154&gt;0,OFFSET(DATA!$F$6,$AF$10+27*AL$10,$AF154,1,1)/$AG154,0)</f>
        <v>8.7136929460580909E-2</v>
      </c>
      <c r="AM154" s="190">
        <f ca="1">IF($AG154&gt;0,OFFSET(DATA!$F$6,$AF$10+27*AM$10,$AF154,1,1)/$AG154,0)</f>
        <v>4.1493775933609959E-3</v>
      </c>
      <c r="AN154" s="166">
        <f ca="1">OFFSET(DATA!$F$6,$AF$10+27*AN$10,$AF154,1,1)</f>
        <v>16</v>
      </c>
      <c r="AO154" s="166">
        <f t="shared" ca="1" si="5"/>
        <v>16</v>
      </c>
      <c r="AQ154" s="96">
        <f ca="1">OFFSET(DATA!$F$6,25,$AF154,1,1)</f>
        <v>12947</v>
      </c>
      <c r="AR154" s="190">
        <f ca="1">IF($AQ154&gt;0,OFFSET(DATA!$F$6,25+27*AR$10,$AF154,1,1)/$AQ154,0)</f>
        <v>0.66138873870394688</v>
      </c>
      <c r="AS154" s="190">
        <f ca="1">IF($AQ154&gt;0,OFFSET(DATA!$F$6,25+27*AS$10,$AF154,1,1)/$AQ154,0)</f>
        <v>6.7969413763806288E-3</v>
      </c>
      <c r="AT154" s="190">
        <f ca="1">IF($AQ154&gt;0,OFFSET(DATA!$F$6,25+27*AT$10,$AF154,1,1)/$AQ154,0)</f>
        <v>0.12041399552019773</v>
      </c>
      <c r="AU154" s="190">
        <f ca="1">IF($AQ154&gt;0,OFFSET(DATA!$F$6,25+27*AU$10,$AF154,1,1)/$AQ154,0)</f>
        <v>3.1976519657063412E-2</v>
      </c>
      <c r="AV154" s="190">
        <f ca="1">IF($AQ154&gt;0,OFFSET(DATA!$F$6,25+27*AV$10,$AF154,1,1)/$AQ154,0)</f>
        <v>7.8551015679307945E-2</v>
      </c>
      <c r="AW154" s="190">
        <f ca="1">IF($AQ154&gt;0,OFFSET(DATA!$F$6,25+27*AW$10,$AF154,1,1)/$AQ154,0)</f>
        <v>3.2980613269483275E-2</v>
      </c>
      <c r="AZ154" s="166">
        <f t="shared" ca="1" si="6"/>
        <v>16</v>
      </c>
      <c r="BA154" s="190">
        <f ca="1">IF($AG154&gt;0,OFFSET(DATA!$F$6,BA$10+27*(7-$AE$8),$AF154,1,1)/OFFSET(DATA!$F$6,BA$10,$AF154,1,1),0)</f>
        <v>0.62240663900414939</v>
      </c>
      <c r="BB154" s="190">
        <f ca="1">IF($AG154&gt;0,OFFSET(DATA!$F$6,BB$10+27*(7-$AE$8),$AF154,1,1)/OFFSET(DATA!$F$6,BB$10,$AF154,1,1),0)</f>
        <v>0.40816326530612246</v>
      </c>
      <c r="BC154" s="190">
        <f ca="1">IF($AG154&gt;0,OFFSET(DATA!$F$6,BC$10+27*(7-$AE$8),$AF154,1,1)/OFFSET(DATA!$F$6,BC$10,$AF154,1,1),0)</f>
        <v>0.42857142857142855</v>
      </c>
      <c r="BD154" s="190">
        <f ca="1">IF($AG154&gt;0,OFFSET(DATA!$F$6,BD$10+27*(7-$AE$8),$AF154,1,1)/OFFSET(DATA!$F$6,BD$10,$AF154,1,1),0)</f>
        <v>0.55072463768115942</v>
      </c>
      <c r="BE154" s="190">
        <f ca="1">IF($AG154&gt;0,OFFSET(DATA!$F$6,BE$10+27*(7-$AE$8),$AF154,1,1)/OFFSET(DATA!$F$6,BE$10,$AF154,1,1),0)</f>
        <v>0.75211267605633803</v>
      </c>
      <c r="BF154" s="190">
        <f ca="1">IF($AG154&gt;0,OFFSET(DATA!$F$6,BF$10+27*(7-$AE$8),$AF154,1,1)/OFFSET(DATA!$F$6,BF$10,$AF154,1,1),0)</f>
        <v>0.63855421686746983</v>
      </c>
      <c r="BG154" s="190">
        <f ca="1">IF($AG154&gt;0,OFFSET(DATA!$F$6,BG$10+27*(7-$AE$8),$AF154,1,1)/OFFSET(DATA!$F$6,BG$10,$AF154,1,1),0)</f>
        <v>0.76377952755905509</v>
      </c>
      <c r="BH154" s="190">
        <f ca="1">IF($AG154&gt;0,OFFSET(DATA!$F$6,BH$10+27*(7-$AE$8),$AF154,1,1)/OFFSET(DATA!$F$6,BH$10,$AF154,1,1),0)</f>
        <v>0.66259541984732828</v>
      </c>
      <c r="BI154" s="190">
        <f ca="1">IF($AG154&gt;0,OFFSET(DATA!$F$6,BI$10+27*(7-$AE$8),$AF154,1,1)/OFFSET(DATA!$F$6,BI$10,$AF154,1,1),0)</f>
        <v>0.73684210526315785</v>
      </c>
      <c r="BJ154" s="190">
        <f ca="1">IF($AG154&gt;0,OFFSET(DATA!$F$6,BJ$10+27*(7-$AE$8),$AF154,1,1)/OFFSET(DATA!$F$6,BJ$10,$AF154,1,1),0)</f>
        <v>0.61133603238866396</v>
      </c>
      <c r="BK154" s="190">
        <f ca="1">IF($AG154&gt;0,OFFSET(DATA!$F$6,BK$10+27*(7-$AE$8),$AF154,1,1)/OFFSET(DATA!$F$6,BK$10,$AF154,1,1),0)</f>
        <v>0.73061224489795917</v>
      </c>
      <c r="BL154" s="190">
        <f ca="1">IF($AG154&gt;0,OFFSET(DATA!$F$6,BL$10+27*(7-$AE$8),$AF154,1,1)/OFFSET(DATA!$F$6,BL$10,$AF154,1,1),0)</f>
        <v>0.36522753792298718</v>
      </c>
      <c r="BM154" s="190">
        <f ca="1">IF($AG154&gt;0,OFFSET(DATA!$F$6,BM$10+27*(7-$AE$8),$AF154,1,1)/OFFSET(DATA!$F$6,BM$10,$AF154,1,1),0)</f>
        <v>0.70038910505836571</v>
      </c>
      <c r="BN154" s="190">
        <f ca="1">IF($AG154&gt;0,OFFSET(DATA!$F$6,BN$10+27*(7-$AE$8),$AF154,1,1)/OFFSET(DATA!$F$6,BN$10,$AF154,1,1),0)</f>
        <v>0.86401326699834158</v>
      </c>
      <c r="BO154" s="190">
        <f ca="1">IF($AG154&gt;0,OFFSET(DATA!$F$6,BO$10+27*(7-$AE$8),$AF154,1,1)/OFFSET(DATA!$F$6,BO$10,$AF154,1,1),0)</f>
        <v>0.70102214650766614</v>
      </c>
      <c r="BP154" s="190">
        <f ca="1">IF($AG154&gt;0,OFFSET(DATA!$F$6,BP$10+27*(7-$AE$8),$AF154,1,1)/OFFSET(DATA!$F$6,BP$10,$AF154,1,1),0)</f>
        <v>0.7168141592920354</v>
      </c>
      <c r="BQ154" s="190">
        <f ca="1">IF($AG154&gt;0,OFFSET(DATA!$F$6,BQ$10+27*(7-$AE$8),$AF154,1,1)/OFFSET(DATA!$F$6,BQ$10,$AF154,1,1),0)</f>
        <v>0.63035019455252916</v>
      </c>
      <c r="BR154" s="190">
        <f ca="1">IF($AG154&gt;0,OFFSET(DATA!$F$6,BR$10+27*(7-$AE$8),$AF154,1,1)/OFFSET(DATA!$F$6,BR$10,$AF154,1,1),0)</f>
        <v>0.58284023668639051</v>
      </c>
      <c r="BS154" s="190">
        <f ca="1">IF($AG154&gt;0,OFFSET(DATA!$F$6,BS$10+27*(7-$AE$8),$AF154,1,1)/OFFSET(DATA!$F$6,BS$10,$AF154,1,1),0)</f>
        <v>0.76470588235294112</v>
      </c>
      <c r="BT154" s="190">
        <f ca="1">IF($AG154&gt;0,OFFSET(DATA!$F$6,BT$10+27*(7-$AE$8),$AF154,1,1)/OFFSET(DATA!$F$6,BT$10,$AF154,1,1),0)</f>
        <v>0.49613899613899615</v>
      </c>
      <c r="BU154" s="190">
        <f ca="1">IF($AG154&gt;0,OFFSET(DATA!$F$6,BU$10+27*(7-$AE$8),$AF154,1,1)/OFFSET(DATA!$F$6,BU$10,$AF154,1,1),0)</f>
        <v>0.58860759493670889</v>
      </c>
      <c r="BV154" s="190">
        <f ca="1">IF($AG154&gt;0,OFFSET(DATA!$F$6,BV$10+27*(7-$AE$8),$AF154,1,1)/OFFSET(DATA!$F$6,BV$10,$AF154,1,1),0)</f>
        <v>0.70078740157480313</v>
      </c>
      <c r="BW154" s="190">
        <f ca="1">IF($AG154&gt;0,OFFSET(DATA!$F$6,BW$10+27*(7-$AE$8),$AF154,1,1)/OFFSET(DATA!$F$6,BW$10,$AF154,1,1),0)</f>
        <v>0.69863013698630139</v>
      </c>
      <c r="BX154" s="190">
        <f ca="1">IF($AG154&gt;0,OFFSET(DATA!$F$6,BX$10+27*(7-$AE$8),$AF154,1,1)/OFFSET(DATA!$F$6,BX$10,$AF154,1,1),0)</f>
        <v>0.6853932584269663</v>
      </c>
    </row>
    <row r="155" spans="32:76" x14ac:dyDescent="0.2">
      <c r="AF155" s="166">
        <v>144</v>
      </c>
      <c r="AG155" s="96">
        <f ca="1">OFFSET(DATA!$F$6,$AF$10,$AF155,1,1)</f>
        <v>237</v>
      </c>
      <c r="AH155" s="190">
        <f ca="1">IF($AG155&gt;0,OFFSET(DATA!$F$6,$AF$10+27*AH$10,$AF155,1,1)/$AG155,0)</f>
        <v>0.61181434599156115</v>
      </c>
      <c r="AI155" s="190">
        <f ca="1">IF($AG155&gt;0,OFFSET(DATA!$F$6,$AF$10+27*AI$10,$AF155,1,1)/$AG155,0)</f>
        <v>0</v>
      </c>
      <c r="AJ155" s="190">
        <f ca="1">IF($AG155&gt;0,OFFSET(DATA!$F$6,$AF$10+27*AJ$10,$AF155,1,1)/$AG155,0)</f>
        <v>0.14767932489451477</v>
      </c>
      <c r="AK155" s="190">
        <f ca="1">IF($AG155&gt;0,OFFSET(DATA!$F$6,$AF$10+27*AK$10,$AF155,1,1)/$AG155,0)</f>
        <v>7.5949367088607597E-2</v>
      </c>
      <c r="AL155" s="190">
        <f ca="1">IF($AG155&gt;0,OFFSET(DATA!$F$6,$AF$10+27*AL$10,$AF155,1,1)/$AG155,0)</f>
        <v>5.4852320675105488E-2</v>
      </c>
      <c r="AM155" s="190">
        <f ca="1">IF($AG155&gt;0,OFFSET(DATA!$F$6,$AF$10+27*AM$10,$AF155,1,1)/$AG155,0)</f>
        <v>8.4388185654008432E-3</v>
      </c>
      <c r="AN155" s="166">
        <f ca="1">OFFSET(DATA!$F$6,$AF$10+27*AN$10,$AF155,1,1)</f>
        <v>17</v>
      </c>
      <c r="AO155" s="166">
        <f t="shared" ca="1" si="5"/>
        <v>17</v>
      </c>
      <c r="AQ155" s="96">
        <f ca="1">OFFSET(DATA!$F$6,25,$AF155,1,1)</f>
        <v>12052</v>
      </c>
      <c r="AR155" s="190">
        <f ca="1">IF($AQ155&gt;0,OFFSET(DATA!$F$6,25+27*AR$10,$AF155,1,1)/$AQ155,0)</f>
        <v>0.66752406239628281</v>
      </c>
      <c r="AS155" s="190">
        <f ca="1">IF($AQ155&gt;0,OFFSET(DATA!$F$6,25+27*AS$10,$AF155,1,1)/$AQ155,0)</f>
        <v>7.4676402256886824E-3</v>
      </c>
      <c r="AT155" s="190">
        <f ca="1">IF($AQ155&gt;0,OFFSET(DATA!$F$6,25+27*AT$10,$AF155,1,1)/$AQ155,0)</f>
        <v>0.12620311981413873</v>
      </c>
      <c r="AU155" s="190">
        <f ca="1">IF($AQ155&gt;0,OFFSET(DATA!$F$6,25+27*AU$10,$AF155,1,1)/$AQ155,0)</f>
        <v>3.5180882841022235E-2</v>
      </c>
      <c r="AV155" s="190">
        <f ca="1">IF($AQ155&gt;0,OFFSET(DATA!$F$6,25+27*AV$10,$AF155,1,1)/$AQ155,0)</f>
        <v>7.2685031530036512E-2</v>
      </c>
      <c r="AW155" s="190">
        <f ca="1">IF($AQ155&gt;0,OFFSET(DATA!$F$6,25+27*AW$10,$AF155,1,1)/$AQ155,0)</f>
        <v>3.418519747759708E-2</v>
      </c>
      <c r="AZ155" s="166">
        <f t="shared" ca="1" si="6"/>
        <v>17</v>
      </c>
      <c r="BA155" s="190">
        <f ca="1">IF($AG155&gt;0,OFFSET(DATA!$F$6,BA$10+27*(7-$AE$8),$AF155,1,1)/OFFSET(DATA!$F$6,BA$10,$AF155,1,1),0)</f>
        <v>0.61181434599156115</v>
      </c>
      <c r="BB155" s="190">
        <f ca="1">IF($AG155&gt;0,OFFSET(DATA!$F$6,BB$10+27*(7-$AE$8),$AF155,1,1)/OFFSET(DATA!$F$6,BB$10,$AF155,1,1),0)</f>
        <v>0.45652173913043476</v>
      </c>
      <c r="BC155" s="190">
        <f ca="1">IF($AG155&gt;0,OFFSET(DATA!$F$6,BC$10+27*(7-$AE$8),$AF155,1,1)/OFFSET(DATA!$F$6,BC$10,$AF155,1,1),0)</f>
        <v>0.58823529411764708</v>
      </c>
      <c r="BD155" s="190">
        <f ca="1">IF($AG155&gt;0,OFFSET(DATA!$F$6,BD$10+27*(7-$AE$8),$AF155,1,1)/OFFSET(DATA!$F$6,BD$10,$AF155,1,1),0)</f>
        <v>0.57352941176470584</v>
      </c>
      <c r="BE155" s="190">
        <f ca="1">IF($AG155&gt;0,OFFSET(DATA!$F$6,BE$10+27*(7-$AE$8),$AF155,1,1)/OFFSET(DATA!$F$6,BE$10,$AF155,1,1),0)</f>
        <v>0.7694524495677233</v>
      </c>
      <c r="BF155" s="190">
        <f ca="1">IF($AG155&gt;0,OFFSET(DATA!$F$6,BF$10+27*(7-$AE$8),$AF155,1,1)/OFFSET(DATA!$F$6,BF$10,$AF155,1,1),0)</f>
        <v>0.61627906976744184</v>
      </c>
      <c r="BG155" s="190">
        <f ca="1">IF($AG155&gt;0,OFFSET(DATA!$F$6,BG$10+27*(7-$AE$8),$AF155,1,1)/OFFSET(DATA!$F$6,BG$10,$AF155,1,1),0)</f>
        <v>0.78181818181818186</v>
      </c>
      <c r="BH155" s="190">
        <f ca="1">IF($AG155&gt;0,OFFSET(DATA!$F$6,BH$10+27*(7-$AE$8),$AF155,1,1)/OFFSET(DATA!$F$6,BH$10,$AF155,1,1),0)</f>
        <v>0.64336775218427322</v>
      </c>
      <c r="BI155" s="190">
        <f ca="1">IF($AG155&gt;0,OFFSET(DATA!$F$6,BI$10+27*(7-$AE$8),$AF155,1,1)/OFFSET(DATA!$F$6,BI$10,$AF155,1,1),0)</f>
        <v>0.76190476190476186</v>
      </c>
      <c r="BJ155" s="190">
        <f ca="1">IF($AG155&gt;0,OFFSET(DATA!$F$6,BJ$10+27*(7-$AE$8),$AF155,1,1)/OFFSET(DATA!$F$6,BJ$10,$AF155,1,1),0)</f>
        <v>0.69026548672566368</v>
      </c>
      <c r="BK155" s="190">
        <f ca="1">IF($AG155&gt;0,OFFSET(DATA!$F$6,BK$10+27*(7-$AE$8),$AF155,1,1)/OFFSET(DATA!$F$6,BK$10,$AF155,1,1),0)</f>
        <v>0.74238875878220145</v>
      </c>
      <c r="BL155" s="190">
        <f ca="1">IF($AG155&gt;0,OFFSET(DATA!$F$6,BL$10+27*(7-$AE$8),$AF155,1,1)/OFFSET(DATA!$F$6,BL$10,$AF155,1,1),0)</f>
        <v>0.36450839328537171</v>
      </c>
      <c r="BM155" s="190">
        <f ca="1">IF($AG155&gt;0,OFFSET(DATA!$F$6,BM$10+27*(7-$AE$8),$AF155,1,1)/OFFSET(DATA!$F$6,BM$10,$AF155,1,1),0)</f>
        <v>0.70040485829959509</v>
      </c>
      <c r="BN155" s="190">
        <f ca="1">IF($AG155&gt;0,OFFSET(DATA!$F$6,BN$10+27*(7-$AE$8),$AF155,1,1)/OFFSET(DATA!$F$6,BN$10,$AF155,1,1),0)</f>
        <v>0.88831615120274909</v>
      </c>
      <c r="BO155" s="190">
        <f ca="1">IF($AG155&gt;0,OFFSET(DATA!$F$6,BO$10+27*(7-$AE$8),$AF155,1,1)/OFFSET(DATA!$F$6,BO$10,$AF155,1,1),0)</f>
        <v>0.7032442748091603</v>
      </c>
      <c r="BP155" s="190">
        <f ca="1">IF($AG155&gt;0,OFFSET(DATA!$F$6,BP$10+27*(7-$AE$8),$AF155,1,1)/OFFSET(DATA!$F$6,BP$10,$AF155,1,1),0)</f>
        <v>0.71250000000000002</v>
      </c>
      <c r="BQ155" s="190">
        <f ca="1">IF($AG155&gt;0,OFFSET(DATA!$F$6,BQ$10+27*(7-$AE$8),$AF155,1,1)/OFFSET(DATA!$F$6,BQ$10,$AF155,1,1),0)</f>
        <v>0.65702479338842978</v>
      </c>
      <c r="BR155" s="190">
        <f ca="1">IF($AG155&gt;0,OFFSET(DATA!$F$6,BR$10+27*(7-$AE$8),$AF155,1,1)/OFFSET(DATA!$F$6,BR$10,$AF155,1,1),0)</f>
        <v>0.55457227138643073</v>
      </c>
      <c r="BS155" s="190">
        <f ca="1">IF($AG155&gt;0,OFFSET(DATA!$F$6,BS$10+27*(7-$AE$8),$AF155,1,1)/OFFSET(DATA!$F$6,BS$10,$AF155,1,1),0)</f>
        <v>0.7857142857142857</v>
      </c>
      <c r="BT155" s="190">
        <f ca="1">IF($AG155&gt;0,OFFSET(DATA!$F$6,BT$10+27*(7-$AE$8),$AF155,1,1)/OFFSET(DATA!$F$6,BT$10,$AF155,1,1),0)</f>
        <v>0.51565762004175364</v>
      </c>
      <c r="BU155" s="190">
        <f ca="1">IF($AG155&gt;0,OFFSET(DATA!$F$6,BU$10+27*(7-$AE$8),$AF155,1,1)/OFFSET(DATA!$F$6,BU$10,$AF155,1,1),0)</f>
        <v>0.55637254901960786</v>
      </c>
      <c r="BV155" s="190">
        <f ca="1">IF($AG155&gt;0,OFFSET(DATA!$F$6,BV$10+27*(7-$AE$8),$AF155,1,1)/OFFSET(DATA!$F$6,BV$10,$AF155,1,1),0)</f>
        <v>0.70771144278606968</v>
      </c>
      <c r="BW155" s="190">
        <f ca="1">IF($AG155&gt;0,OFFSET(DATA!$F$6,BW$10+27*(7-$AE$8),$AF155,1,1)/OFFSET(DATA!$F$6,BW$10,$AF155,1,1),0)</f>
        <v>0.71207992733878289</v>
      </c>
      <c r="BX155" s="190">
        <f ca="1">IF($AG155&gt;0,OFFSET(DATA!$F$6,BX$10+27*(7-$AE$8),$AF155,1,1)/OFFSET(DATA!$F$6,BX$10,$AF155,1,1),0)</f>
        <v>0.72177419354838712</v>
      </c>
    </row>
    <row r="156" spans="32:76" x14ac:dyDescent="0.2">
      <c r="AF156" s="166">
        <v>145</v>
      </c>
      <c r="AG156" s="96">
        <f ca="1">OFFSET(DATA!$F$6,$AF$10,$AF156,1,1)</f>
        <v>237</v>
      </c>
      <c r="AH156" s="190">
        <f ca="1">IF($AG156&gt;0,OFFSET(DATA!$F$6,$AF$10+27*AH$10,$AF156,1,1)/$AG156,0)</f>
        <v>0.58227848101265822</v>
      </c>
      <c r="AI156" s="190">
        <f ca="1">IF($AG156&gt;0,OFFSET(DATA!$F$6,$AF$10+27*AI$10,$AF156,1,1)/$AG156,0)</f>
        <v>0</v>
      </c>
      <c r="AJ156" s="190">
        <f ca="1">IF($AG156&gt;0,OFFSET(DATA!$F$6,$AF$10+27*AJ$10,$AF156,1,1)/$AG156,0)</f>
        <v>0.15611814345991562</v>
      </c>
      <c r="AK156" s="190">
        <f ca="1">IF($AG156&gt;0,OFFSET(DATA!$F$6,$AF$10+27*AK$10,$AF156,1,1)/$AG156,0)</f>
        <v>8.8607594936708861E-2</v>
      </c>
      <c r="AL156" s="190">
        <f ca="1">IF($AG156&gt;0,OFFSET(DATA!$F$6,$AF$10+27*AL$10,$AF156,1,1)/$AG156,0)</f>
        <v>6.7510548523206745E-2</v>
      </c>
      <c r="AM156" s="190">
        <f ca="1">IF($AG156&gt;0,OFFSET(DATA!$F$6,$AF$10+27*AM$10,$AF156,1,1)/$AG156,0)</f>
        <v>2.9535864978902954E-2</v>
      </c>
      <c r="AN156" s="166">
        <f ca="1">OFFSET(DATA!$F$6,$AF$10+27*AN$10,$AF156,1,1)</f>
        <v>17</v>
      </c>
      <c r="AO156" s="166">
        <f t="shared" ca="1" si="5"/>
        <v>17</v>
      </c>
      <c r="AQ156" s="96">
        <f ca="1">OFFSET(DATA!$F$6,25,$AF156,1,1)</f>
        <v>11810</v>
      </c>
      <c r="AR156" s="190">
        <f ca="1">IF($AQ156&gt;0,OFFSET(DATA!$F$6,25+27*AR$10,$AF156,1,1)/$AQ156,0)</f>
        <v>0.65961049957662998</v>
      </c>
      <c r="AS156" s="190">
        <f ca="1">IF($AQ156&gt;0,OFFSET(DATA!$F$6,25+27*AS$10,$AF156,1,1)/$AQ156,0)</f>
        <v>7.9593564775613888E-3</v>
      </c>
      <c r="AT156" s="190">
        <f ca="1">IF($AQ156&gt;0,OFFSET(DATA!$F$6,25+27*AT$10,$AF156,1,1)/$AQ156,0)</f>
        <v>0.12557154953429298</v>
      </c>
      <c r="AU156" s="190">
        <f ca="1">IF($AQ156&gt;0,OFFSET(DATA!$F$6,25+27*AU$10,$AF156,1,1)/$AQ156,0)</f>
        <v>3.5393734123624045E-2</v>
      </c>
      <c r="AV156" s="190">
        <f ca="1">IF($AQ156&gt;0,OFFSET(DATA!$F$6,25+27*AV$10,$AF156,1,1)/$AQ156,0)</f>
        <v>7.121083827265029E-2</v>
      </c>
      <c r="AW156" s="190">
        <f ca="1">IF($AQ156&gt;0,OFFSET(DATA!$F$6,25+27*AW$10,$AF156,1,1)/$AQ156,0)</f>
        <v>3.0821337849280272E-2</v>
      </c>
      <c r="AZ156" s="166">
        <f t="shared" ca="1" si="6"/>
        <v>17</v>
      </c>
      <c r="BA156" s="190">
        <f ca="1">IF($AG156&gt;0,OFFSET(DATA!$F$6,BA$10+27*(7-$AE$8),$AF156,1,1)/OFFSET(DATA!$F$6,BA$10,$AF156,1,1),0)</f>
        <v>0.58227848101265822</v>
      </c>
      <c r="BB156" s="190">
        <f ca="1">IF($AG156&gt;0,OFFSET(DATA!$F$6,BB$10+27*(7-$AE$8),$AF156,1,1)/OFFSET(DATA!$F$6,BB$10,$AF156,1,1),0)</f>
        <v>0.45098039215686275</v>
      </c>
      <c r="BC156" s="190">
        <f ca="1">IF($AG156&gt;0,OFFSET(DATA!$F$6,BC$10+27*(7-$AE$8),$AF156,1,1)/OFFSET(DATA!$F$6,BC$10,$AF156,1,1),0)</f>
        <v>0.52631578947368418</v>
      </c>
      <c r="BD156" s="190">
        <f ca="1">IF($AG156&gt;0,OFFSET(DATA!$F$6,BD$10+27*(7-$AE$8),$AF156,1,1)/OFFSET(DATA!$F$6,BD$10,$AF156,1,1),0)</f>
        <v>0.484375</v>
      </c>
      <c r="BE156" s="190">
        <f ca="1">IF($AG156&gt;0,OFFSET(DATA!$F$6,BE$10+27*(7-$AE$8),$AF156,1,1)/OFFSET(DATA!$F$6,BE$10,$AF156,1,1),0)</f>
        <v>0.75510204081632648</v>
      </c>
      <c r="BF156" s="190">
        <f ca="1">IF($AG156&gt;0,OFFSET(DATA!$F$6,BF$10+27*(7-$AE$8),$AF156,1,1)/OFFSET(DATA!$F$6,BF$10,$AF156,1,1),0)</f>
        <v>0.62352941176470589</v>
      </c>
      <c r="BG156" s="190">
        <f ca="1">IF($AG156&gt;0,OFFSET(DATA!$F$6,BG$10+27*(7-$AE$8),$AF156,1,1)/OFFSET(DATA!$F$6,BG$10,$AF156,1,1),0)</f>
        <v>0.74336283185840712</v>
      </c>
      <c r="BH156" s="190">
        <f ca="1">IF($AG156&gt;0,OFFSET(DATA!$F$6,BH$10+27*(7-$AE$8),$AF156,1,1)/OFFSET(DATA!$F$6,BH$10,$AF156,1,1),0)</f>
        <v>0.63364779874213839</v>
      </c>
      <c r="BI156" s="190">
        <f ca="1">IF($AG156&gt;0,OFFSET(DATA!$F$6,BI$10+27*(7-$AE$8),$AF156,1,1)/OFFSET(DATA!$F$6,BI$10,$AF156,1,1),0)</f>
        <v>0.73873873873873874</v>
      </c>
      <c r="BJ156" s="190">
        <f ca="1">IF($AG156&gt;0,OFFSET(DATA!$F$6,BJ$10+27*(7-$AE$8),$AF156,1,1)/OFFSET(DATA!$F$6,BJ$10,$AF156,1,1),0)</f>
        <v>0.68325791855203621</v>
      </c>
      <c r="BK156" s="190">
        <f ca="1">IF($AG156&gt;0,OFFSET(DATA!$F$6,BK$10+27*(7-$AE$8),$AF156,1,1)/OFFSET(DATA!$F$6,BK$10,$AF156,1,1),0)</f>
        <v>0.73023255813953492</v>
      </c>
      <c r="BL156" s="190">
        <f ca="1">IF($AG156&gt;0,OFFSET(DATA!$F$6,BL$10+27*(7-$AE$8),$AF156,1,1)/OFFSET(DATA!$F$6,BL$10,$AF156,1,1),0)</f>
        <v>0.34830097087378642</v>
      </c>
      <c r="BM156" s="190">
        <f ca="1">IF($AG156&gt;0,OFFSET(DATA!$F$6,BM$10+27*(7-$AE$8),$AF156,1,1)/OFFSET(DATA!$F$6,BM$10,$AF156,1,1),0)</f>
        <v>0.70129870129870131</v>
      </c>
      <c r="BN156" s="190">
        <f ca="1">IF($AG156&gt;0,OFFSET(DATA!$F$6,BN$10+27*(7-$AE$8),$AF156,1,1)/OFFSET(DATA!$F$6,BN$10,$AF156,1,1),0)</f>
        <v>0.89022298456260718</v>
      </c>
      <c r="BO156" s="190">
        <f ca="1">IF($AG156&gt;0,OFFSET(DATA!$F$6,BO$10+27*(7-$AE$8),$AF156,1,1)/OFFSET(DATA!$F$6,BO$10,$AF156,1,1),0)</f>
        <v>0.70576339737108185</v>
      </c>
      <c r="BP156" s="190">
        <f ca="1">IF($AG156&gt;0,OFFSET(DATA!$F$6,BP$10+27*(7-$AE$8),$AF156,1,1)/OFFSET(DATA!$F$6,BP$10,$AF156,1,1),0)</f>
        <v>0.71118012422360244</v>
      </c>
      <c r="BQ156" s="190">
        <f ca="1">IF($AG156&gt;0,OFFSET(DATA!$F$6,BQ$10+27*(7-$AE$8),$AF156,1,1)/OFFSET(DATA!$F$6,BQ$10,$AF156,1,1),0)</f>
        <v>0.62698412698412698</v>
      </c>
      <c r="BR156" s="190">
        <f ca="1">IF($AG156&gt;0,OFFSET(DATA!$F$6,BR$10+27*(7-$AE$8),$AF156,1,1)/OFFSET(DATA!$F$6,BR$10,$AF156,1,1),0)</f>
        <v>0.55786350148367958</v>
      </c>
      <c r="BS156" s="190">
        <f ca="1">IF($AG156&gt;0,OFFSET(DATA!$F$6,BS$10+27*(7-$AE$8),$AF156,1,1)/OFFSET(DATA!$F$6,BS$10,$AF156,1,1),0)</f>
        <v>0.72413793103448276</v>
      </c>
      <c r="BT156" s="190">
        <f ca="1">IF($AG156&gt;0,OFFSET(DATA!$F$6,BT$10+27*(7-$AE$8),$AF156,1,1)/OFFSET(DATA!$F$6,BT$10,$AF156,1,1),0)</f>
        <v>0.51694915254237284</v>
      </c>
      <c r="BU156" s="190">
        <f ca="1">IF($AG156&gt;0,OFFSET(DATA!$F$6,BU$10+27*(7-$AE$8),$AF156,1,1)/OFFSET(DATA!$F$6,BU$10,$AF156,1,1),0)</f>
        <v>0.55837563451776651</v>
      </c>
      <c r="BV156" s="190">
        <f ca="1">IF($AG156&gt;0,OFFSET(DATA!$F$6,BV$10+27*(7-$AE$8),$AF156,1,1)/OFFSET(DATA!$F$6,BV$10,$AF156,1,1),0)</f>
        <v>0.69427527405602918</v>
      </c>
      <c r="BW156" s="190">
        <f ca="1">IF($AG156&gt;0,OFFSET(DATA!$F$6,BW$10+27*(7-$AE$8),$AF156,1,1)/OFFSET(DATA!$F$6,BW$10,$AF156,1,1),0)</f>
        <v>0.71048412952869511</v>
      </c>
      <c r="BX156" s="190">
        <f ca="1">IF($AG156&gt;0,OFFSET(DATA!$F$6,BX$10+27*(7-$AE$8),$AF156,1,1)/OFFSET(DATA!$F$6,BX$10,$AF156,1,1),0)</f>
        <v>0.70711297071129708</v>
      </c>
    </row>
    <row r="157" spans="32:76" x14ac:dyDescent="0.2">
      <c r="AF157" s="166">
        <v>146</v>
      </c>
      <c r="AG157" s="96">
        <f ca="1">OFFSET(DATA!$F$6,$AF$10,$AF157,1,1)</f>
        <v>230</v>
      </c>
      <c r="AH157" s="190">
        <f ca="1">IF($AG157&gt;0,OFFSET(DATA!$F$6,$AF$10+27*AH$10,$AF157,1,1)/$AG157,0)</f>
        <v>0.62173913043478257</v>
      </c>
      <c r="AI157" s="190">
        <f ca="1">IF($AG157&gt;0,OFFSET(DATA!$F$6,$AF$10+27*AI$10,$AF157,1,1)/$AG157,0)</f>
        <v>0</v>
      </c>
      <c r="AJ157" s="190">
        <f ca="1">IF($AG157&gt;0,OFFSET(DATA!$F$6,$AF$10+27*AJ$10,$AF157,1,1)/$AG157,0)</f>
        <v>0.16086956521739129</v>
      </c>
      <c r="AK157" s="190">
        <f ca="1">IF($AG157&gt;0,OFFSET(DATA!$F$6,$AF$10+27*AK$10,$AF157,1,1)/$AG157,0)</f>
        <v>5.2173913043478258E-2</v>
      </c>
      <c r="AL157" s="190">
        <f ca="1">IF($AG157&gt;0,OFFSET(DATA!$F$6,$AF$10+27*AL$10,$AF157,1,1)/$AG157,0)</f>
        <v>6.9565217391304349E-2</v>
      </c>
      <c r="AM157" s="190">
        <f ca="1">IF($AG157&gt;0,OFFSET(DATA!$F$6,$AF$10+27*AM$10,$AF157,1,1)/$AG157,0)</f>
        <v>2.1739130434782608E-2</v>
      </c>
      <c r="AN157" s="166">
        <f ca="1">OFFSET(DATA!$F$6,$AF$10+27*AN$10,$AF157,1,1)</f>
        <v>17</v>
      </c>
      <c r="AO157" s="166">
        <f t="shared" ca="1" si="5"/>
        <v>17</v>
      </c>
      <c r="AQ157" s="96">
        <f ca="1">OFFSET(DATA!$F$6,25,$AF157,1,1)</f>
        <v>11808</v>
      </c>
      <c r="AR157" s="190">
        <f ca="1">IF($AQ157&gt;0,OFFSET(DATA!$F$6,25+27*AR$10,$AF157,1,1)/$AQ157,0)</f>
        <v>0.67208672086720866</v>
      </c>
      <c r="AS157" s="190">
        <f ca="1">IF($AQ157&gt;0,OFFSET(DATA!$F$6,25+27*AS$10,$AF157,1,1)/$AQ157,0)</f>
        <v>7.8760162601626011E-3</v>
      </c>
      <c r="AT157" s="190">
        <f ca="1">IF($AQ157&gt;0,OFFSET(DATA!$F$6,25+27*AT$10,$AF157,1,1)/$AQ157,0)</f>
        <v>0.12152777777777778</v>
      </c>
      <c r="AU157" s="190">
        <f ca="1">IF($AQ157&gt;0,OFFSET(DATA!$F$6,25+27*AU$10,$AF157,1,1)/$AQ157,0)</f>
        <v>3.5230352303523033E-2</v>
      </c>
      <c r="AV157" s="190">
        <f ca="1">IF($AQ157&gt;0,OFFSET(DATA!$F$6,25+27*AV$10,$AF157,1,1)/$AQ157,0)</f>
        <v>7.0884146341463408E-2</v>
      </c>
      <c r="AW157" s="190">
        <f ca="1">IF($AQ157&gt;0,OFFSET(DATA!$F$6,25+27*AW$10,$AF157,1,1)/$AQ157,0)</f>
        <v>2.972560975609756E-2</v>
      </c>
      <c r="AZ157" s="166">
        <f t="shared" ca="1" si="6"/>
        <v>17</v>
      </c>
      <c r="BA157" s="190">
        <f ca="1">IF($AG157&gt;0,OFFSET(DATA!$F$6,BA$10+27*(7-$AE$8),$AF157,1,1)/OFFSET(DATA!$F$6,BA$10,$AF157,1,1),0)</f>
        <v>0.62173913043478257</v>
      </c>
      <c r="BB157" s="190">
        <f ca="1">IF($AG157&gt;0,OFFSET(DATA!$F$6,BB$10+27*(7-$AE$8),$AF157,1,1)/OFFSET(DATA!$F$6,BB$10,$AF157,1,1),0)</f>
        <v>0.5</v>
      </c>
      <c r="BC157" s="190">
        <f ca="1">IF($AG157&gt;0,OFFSET(DATA!$F$6,BC$10+27*(7-$AE$8),$AF157,1,1)/OFFSET(DATA!$F$6,BC$10,$AF157,1,1),0)</f>
        <v>0.56000000000000005</v>
      </c>
      <c r="BD157" s="190">
        <f ca="1">IF($AG157&gt;0,OFFSET(DATA!$F$6,BD$10+27*(7-$AE$8),$AF157,1,1)/OFFSET(DATA!$F$6,BD$10,$AF157,1,1),0)</f>
        <v>0.46153846153846156</v>
      </c>
      <c r="BE157" s="190">
        <f ca="1">IF($AG157&gt;0,OFFSET(DATA!$F$6,BE$10+27*(7-$AE$8),$AF157,1,1)/OFFSET(DATA!$F$6,BE$10,$AF157,1,1),0)</f>
        <v>0.76991150442477874</v>
      </c>
      <c r="BF157" s="190">
        <f ca="1">IF($AG157&gt;0,OFFSET(DATA!$F$6,BF$10+27*(7-$AE$8),$AF157,1,1)/OFFSET(DATA!$F$6,BF$10,$AF157,1,1),0)</f>
        <v>0.62962962962962965</v>
      </c>
      <c r="BG157" s="190">
        <f ca="1">IF($AG157&gt;0,OFFSET(DATA!$F$6,BG$10+27*(7-$AE$8),$AF157,1,1)/OFFSET(DATA!$F$6,BG$10,$AF157,1,1),0)</f>
        <v>0.76724137931034486</v>
      </c>
      <c r="BH157" s="190">
        <f ca="1">IF($AG157&gt;0,OFFSET(DATA!$F$6,BH$10+27*(7-$AE$8),$AF157,1,1)/OFFSET(DATA!$F$6,BH$10,$AF157,1,1),0)</f>
        <v>0.62539184952978055</v>
      </c>
      <c r="BI157" s="190">
        <f ca="1">IF($AG157&gt;0,OFFSET(DATA!$F$6,BI$10+27*(7-$AE$8),$AF157,1,1)/OFFSET(DATA!$F$6,BI$10,$AF157,1,1),0)</f>
        <v>0.76190476190476186</v>
      </c>
      <c r="BJ157" s="190">
        <f ca="1">IF($AG157&gt;0,OFFSET(DATA!$F$6,BJ$10+27*(7-$AE$8),$AF157,1,1)/OFFSET(DATA!$F$6,BJ$10,$AF157,1,1),0)</f>
        <v>0.65333333333333332</v>
      </c>
      <c r="BK157" s="190">
        <f ca="1">IF($AG157&gt;0,OFFSET(DATA!$F$6,BK$10+27*(7-$AE$8),$AF157,1,1)/OFFSET(DATA!$F$6,BK$10,$AF157,1,1),0)</f>
        <v>0.75348837209302322</v>
      </c>
      <c r="BL157" s="190">
        <f ca="1">IF($AG157&gt;0,OFFSET(DATA!$F$6,BL$10+27*(7-$AE$8),$AF157,1,1)/OFFSET(DATA!$F$6,BL$10,$AF157,1,1),0)</f>
        <v>0.35030303030303028</v>
      </c>
      <c r="BM157" s="190">
        <f ca="1">IF($AG157&gt;0,OFFSET(DATA!$F$6,BM$10+27*(7-$AE$8),$AF157,1,1)/OFFSET(DATA!$F$6,BM$10,$AF157,1,1),0)</f>
        <v>0.67543859649122806</v>
      </c>
      <c r="BN157" s="190">
        <f ca="1">IF($AG157&gt;0,OFFSET(DATA!$F$6,BN$10+27*(7-$AE$8),$AF157,1,1)/OFFSET(DATA!$F$6,BN$10,$AF157,1,1),0)</f>
        <v>0.89608177172061332</v>
      </c>
      <c r="BO157" s="190">
        <f ca="1">IF($AG157&gt;0,OFFSET(DATA!$F$6,BO$10+27*(7-$AE$8),$AF157,1,1)/OFFSET(DATA!$F$6,BO$10,$AF157,1,1),0)</f>
        <v>0.73429454170957775</v>
      </c>
      <c r="BP157" s="190">
        <f ca="1">IF($AG157&gt;0,OFFSET(DATA!$F$6,BP$10+27*(7-$AE$8),$AF157,1,1)/OFFSET(DATA!$F$6,BP$10,$AF157,1,1),0)</f>
        <v>0.73030303030303034</v>
      </c>
      <c r="BQ157" s="190">
        <f ca="1">IF($AG157&gt;0,OFFSET(DATA!$F$6,BQ$10+27*(7-$AE$8),$AF157,1,1)/OFFSET(DATA!$F$6,BQ$10,$AF157,1,1),0)</f>
        <v>0.65069860279441116</v>
      </c>
      <c r="BR157" s="190">
        <f ca="1">IF($AG157&gt;0,OFFSET(DATA!$F$6,BR$10+27*(7-$AE$8),$AF157,1,1)/OFFSET(DATA!$F$6,BR$10,$AF157,1,1),0)</f>
        <v>0.58507462686567169</v>
      </c>
      <c r="BS157" s="190">
        <f ca="1">IF($AG157&gt;0,OFFSET(DATA!$F$6,BS$10+27*(7-$AE$8),$AF157,1,1)/OFFSET(DATA!$F$6,BS$10,$AF157,1,1),0)</f>
        <v>0.8125</v>
      </c>
      <c r="BT157" s="190">
        <f ca="1">IF($AG157&gt;0,OFFSET(DATA!$F$6,BT$10+27*(7-$AE$8),$AF157,1,1)/OFFSET(DATA!$F$6,BT$10,$AF157,1,1),0)</f>
        <v>0.52765957446808509</v>
      </c>
      <c r="BU157" s="190">
        <f ca="1">IF($AG157&gt;0,OFFSET(DATA!$F$6,BU$10+27*(7-$AE$8),$AF157,1,1)/OFFSET(DATA!$F$6,BU$10,$AF157,1,1),0)</f>
        <v>0.59268292682926826</v>
      </c>
      <c r="BV157" s="190">
        <f ca="1">IF($AG157&gt;0,OFFSET(DATA!$F$6,BV$10+27*(7-$AE$8),$AF157,1,1)/OFFSET(DATA!$F$6,BV$10,$AF157,1,1),0)</f>
        <v>0.71268656716417911</v>
      </c>
      <c r="BW157" s="190">
        <f ca="1">IF($AG157&gt;0,OFFSET(DATA!$F$6,BW$10+27*(7-$AE$8),$AF157,1,1)/OFFSET(DATA!$F$6,BW$10,$AF157,1,1),0)</f>
        <v>0.72407170294494239</v>
      </c>
      <c r="BX157" s="190">
        <f ca="1">IF($AG157&gt;0,OFFSET(DATA!$F$6,BX$10+27*(7-$AE$8),$AF157,1,1)/OFFSET(DATA!$F$6,BX$10,$AF157,1,1),0)</f>
        <v>0.71255060728744934</v>
      </c>
    </row>
    <row r="158" spans="32:76" x14ac:dyDescent="0.2">
      <c r="AF158" s="166">
        <v>147</v>
      </c>
      <c r="AG158" s="96">
        <f ca="1">OFFSET(DATA!$F$6,$AF$10,$AF158,1,1)</f>
        <v>228</v>
      </c>
      <c r="AH158" s="190">
        <f ca="1">IF($AG158&gt;0,OFFSET(DATA!$F$6,$AF$10+27*AH$10,$AF158,1,1)/$AG158,0)</f>
        <v>0.64035087719298245</v>
      </c>
      <c r="AI158" s="190">
        <f ca="1">IF($AG158&gt;0,OFFSET(DATA!$F$6,$AF$10+27*AI$10,$AF158,1,1)/$AG158,0)</f>
        <v>0</v>
      </c>
      <c r="AJ158" s="190">
        <f ca="1">IF($AG158&gt;0,OFFSET(DATA!$F$6,$AF$10+27*AJ$10,$AF158,1,1)/$AG158,0)</f>
        <v>0.16666666666666666</v>
      </c>
      <c r="AK158" s="190">
        <f ca="1">IF($AG158&gt;0,OFFSET(DATA!$F$6,$AF$10+27*AK$10,$AF158,1,1)/$AG158,0)</f>
        <v>3.9473684210526314E-2</v>
      </c>
      <c r="AL158" s="190">
        <f ca="1">IF($AG158&gt;0,OFFSET(DATA!$F$6,$AF$10+27*AL$10,$AF158,1,1)/$AG158,0)</f>
        <v>7.0175438596491224E-2</v>
      </c>
      <c r="AM158" s="190">
        <f ca="1">IF($AG158&gt;0,OFFSET(DATA!$F$6,$AF$10+27*AM$10,$AF158,1,1)/$AG158,0)</f>
        <v>1.7543859649122806E-2</v>
      </c>
      <c r="AN158" s="166">
        <f ca="1">OFFSET(DATA!$F$6,$AF$10+27*AN$10,$AF158,1,1)</f>
        <v>14</v>
      </c>
      <c r="AO158" s="166">
        <f t="shared" ca="1" si="5"/>
        <v>14</v>
      </c>
      <c r="AQ158" s="96">
        <f ca="1">OFFSET(DATA!$F$6,25,$AF158,1,1)</f>
        <v>11964</v>
      </c>
      <c r="AR158" s="190">
        <f ca="1">IF($AQ158&gt;0,OFFSET(DATA!$F$6,25+27*AR$10,$AF158,1,1)/$AQ158,0)</f>
        <v>0.6624874623871615</v>
      </c>
      <c r="AS158" s="190">
        <f ca="1">IF($AQ158&gt;0,OFFSET(DATA!$F$6,25+27*AS$10,$AF158,1,1)/$AQ158,0)</f>
        <v>8.3584085590103652E-3</v>
      </c>
      <c r="AT158" s="190">
        <f ca="1">IF($AQ158&gt;0,OFFSET(DATA!$F$6,25+27*AT$10,$AF158,1,1)/$AQ158,0)</f>
        <v>0.12036108324974924</v>
      </c>
      <c r="AU158" s="190">
        <f ca="1">IF($AQ158&gt;0,OFFSET(DATA!$F$6,25+27*AU$10,$AF158,1,1)/$AQ158,0)</f>
        <v>3.44366432631227E-2</v>
      </c>
      <c r="AV158" s="190">
        <f ca="1">IF($AQ158&gt;0,OFFSET(DATA!$F$6,25+27*AV$10,$AF158,1,1)/$AQ158,0)</f>
        <v>7.4222668004012032E-2</v>
      </c>
      <c r="AW158" s="190">
        <f ca="1">IF($AQ158&gt;0,OFFSET(DATA!$F$6,25+27*AW$10,$AF158,1,1)/$AQ158,0)</f>
        <v>3.3015713808090937E-2</v>
      </c>
      <c r="AZ158" s="166">
        <f t="shared" ca="1" si="6"/>
        <v>14</v>
      </c>
      <c r="BA158" s="190">
        <f ca="1">IF($AG158&gt;0,OFFSET(DATA!$F$6,BA$10+27*(7-$AE$8),$AF158,1,1)/OFFSET(DATA!$F$6,BA$10,$AF158,1,1),0)</f>
        <v>0.64035087719298245</v>
      </c>
      <c r="BB158" s="190">
        <f ca="1">IF($AG158&gt;0,OFFSET(DATA!$F$6,BB$10+27*(7-$AE$8),$AF158,1,1)/OFFSET(DATA!$F$6,BB$10,$AF158,1,1),0)</f>
        <v>0.49090909090909091</v>
      </c>
      <c r="BC158" s="190">
        <f ca="1">IF($AG158&gt;0,OFFSET(DATA!$F$6,BC$10+27*(7-$AE$8),$AF158,1,1)/OFFSET(DATA!$F$6,BC$10,$AF158,1,1),0)</f>
        <v>0.53846153846153844</v>
      </c>
      <c r="BD158" s="190">
        <f ca="1">IF($AG158&gt;0,OFFSET(DATA!$F$6,BD$10+27*(7-$AE$8),$AF158,1,1)/OFFSET(DATA!$F$6,BD$10,$AF158,1,1),0)</f>
        <v>0.44444444444444442</v>
      </c>
      <c r="BE158" s="190">
        <f ca="1">IF($AG158&gt;0,OFFSET(DATA!$F$6,BE$10+27*(7-$AE$8),$AF158,1,1)/OFFSET(DATA!$F$6,BE$10,$AF158,1,1),0)</f>
        <v>0.75287356321839083</v>
      </c>
      <c r="BF158" s="190">
        <f ca="1">IF($AG158&gt;0,OFFSET(DATA!$F$6,BF$10+27*(7-$AE$8),$AF158,1,1)/OFFSET(DATA!$F$6,BF$10,$AF158,1,1),0)</f>
        <v>0.59756097560975607</v>
      </c>
      <c r="BG158" s="190">
        <f ca="1">IF($AG158&gt;0,OFFSET(DATA!$F$6,BG$10+27*(7-$AE$8),$AF158,1,1)/OFFSET(DATA!$F$6,BG$10,$AF158,1,1),0)</f>
        <v>0.73983739837398377</v>
      </c>
      <c r="BH158" s="190">
        <f ca="1">IF($AG158&gt;0,OFFSET(DATA!$F$6,BH$10+27*(7-$AE$8),$AF158,1,1)/OFFSET(DATA!$F$6,BH$10,$AF158,1,1),0)</f>
        <v>0.60432766615146827</v>
      </c>
      <c r="BI158" s="190">
        <f ca="1">IF($AG158&gt;0,OFFSET(DATA!$F$6,BI$10+27*(7-$AE$8),$AF158,1,1)/OFFSET(DATA!$F$6,BI$10,$AF158,1,1),0)</f>
        <v>0.73831775700934577</v>
      </c>
      <c r="BJ158" s="190">
        <f ca="1">IF($AG158&gt;0,OFFSET(DATA!$F$6,BJ$10+27*(7-$AE$8),$AF158,1,1)/OFFSET(DATA!$F$6,BJ$10,$AF158,1,1),0)</f>
        <v>0.63598326359832635</v>
      </c>
      <c r="BK158" s="190">
        <f ca="1">IF($AG158&gt;0,OFFSET(DATA!$F$6,BK$10+27*(7-$AE$8),$AF158,1,1)/OFFSET(DATA!$F$6,BK$10,$AF158,1,1),0)</f>
        <v>0.75458715596330272</v>
      </c>
      <c r="BL158" s="190">
        <f ca="1">IF($AG158&gt;0,OFFSET(DATA!$F$6,BL$10+27*(7-$AE$8),$AF158,1,1)/OFFSET(DATA!$F$6,BL$10,$AF158,1,1),0)</f>
        <v>0.33096085409252668</v>
      </c>
      <c r="BM158" s="190">
        <f ca="1">IF($AG158&gt;0,OFFSET(DATA!$F$6,BM$10+27*(7-$AE$8),$AF158,1,1)/OFFSET(DATA!$F$6,BM$10,$AF158,1,1),0)</f>
        <v>0.67248908296943233</v>
      </c>
      <c r="BN158" s="190">
        <f ca="1">IF($AG158&gt;0,OFFSET(DATA!$F$6,BN$10+27*(7-$AE$8),$AF158,1,1)/OFFSET(DATA!$F$6,BN$10,$AF158,1,1),0)</f>
        <v>0.89148580968280466</v>
      </c>
      <c r="BO158" s="190">
        <f ca="1">IF($AG158&gt;0,OFFSET(DATA!$F$6,BO$10+27*(7-$AE$8),$AF158,1,1)/OFFSET(DATA!$F$6,BO$10,$AF158,1,1),0)</f>
        <v>0.7217030114226376</v>
      </c>
      <c r="BP158" s="190">
        <f ca="1">IF($AG158&gt;0,OFFSET(DATA!$F$6,BP$10+27*(7-$AE$8),$AF158,1,1)/OFFSET(DATA!$F$6,BP$10,$AF158,1,1),0)</f>
        <v>0.71976401179941008</v>
      </c>
      <c r="BQ158" s="190">
        <f ca="1">IF($AG158&gt;0,OFFSET(DATA!$F$6,BQ$10+27*(7-$AE$8),$AF158,1,1)/OFFSET(DATA!$F$6,BQ$10,$AF158,1,1),0)</f>
        <v>0.65330661322645289</v>
      </c>
      <c r="BR158" s="190">
        <f ca="1">IF($AG158&gt;0,OFFSET(DATA!$F$6,BR$10+27*(7-$AE$8),$AF158,1,1)/OFFSET(DATA!$F$6,BR$10,$AF158,1,1),0)</f>
        <v>0.58112094395280234</v>
      </c>
      <c r="BS158" s="190">
        <f ca="1">IF($AG158&gt;0,OFFSET(DATA!$F$6,BS$10+27*(7-$AE$8),$AF158,1,1)/OFFSET(DATA!$F$6,BS$10,$AF158,1,1),0)</f>
        <v>0.78378378378378377</v>
      </c>
      <c r="BT158" s="190">
        <f ca="1">IF($AG158&gt;0,OFFSET(DATA!$F$6,BT$10+27*(7-$AE$8),$AF158,1,1)/OFFSET(DATA!$F$6,BT$10,$AF158,1,1),0)</f>
        <v>0.5298013245033113</v>
      </c>
      <c r="BU158" s="190">
        <f ca="1">IF($AG158&gt;0,OFFSET(DATA!$F$6,BU$10+27*(7-$AE$8),$AF158,1,1)/OFFSET(DATA!$F$6,BU$10,$AF158,1,1),0)</f>
        <v>0.57553956834532372</v>
      </c>
      <c r="BV158" s="190">
        <f ca="1">IF($AG158&gt;0,OFFSET(DATA!$F$6,BV$10+27*(7-$AE$8),$AF158,1,1)/OFFSET(DATA!$F$6,BV$10,$AF158,1,1),0)</f>
        <v>0.67796610169491522</v>
      </c>
      <c r="BW158" s="190">
        <f ca="1">IF($AG158&gt;0,OFFSET(DATA!$F$6,BW$10+27*(7-$AE$8),$AF158,1,1)/OFFSET(DATA!$F$6,BW$10,$AF158,1,1),0)</f>
        <v>0.72296015180265649</v>
      </c>
      <c r="BX158" s="190">
        <f ca="1">IF($AG158&gt;0,OFFSET(DATA!$F$6,BX$10+27*(7-$AE$8),$AF158,1,1)/OFFSET(DATA!$F$6,BX$10,$AF158,1,1),0)</f>
        <v>0.71206225680933855</v>
      </c>
    </row>
    <row r="159" spans="32:76" x14ac:dyDescent="0.2">
      <c r="AF159" s="166">
        <v>148</v>
      </c>
      <c r="AG159" s="96">
        <f ca="1">OFFSET(DATA!$F$6,$AF$10,$AF159,1,1)</f>
        <v>259</v>
      </c>
      <c r="AH159" s="190">
        <f ca="1">IF($AG159&gt;0,OFFSET(DATA!$F$6,$AF$10+27*AH$10,$AF159,1,1)/$AG159,0)</f>
        <v>0.58301158301158296</v>
      </c>
      <c r="AI159" s="190">
        <f ca="1">IF($AG159&gt;0,OFFSET(DATA!$F$6,$AF$10+27*AI$10,$AF159,1,1)/$AG159,0)</f>
        <v>0</v>
      </c>
      <c r="AJ159" s="190">
        <f ca="1">IF($AG159&gt;0,OFFSET(DATA!$F$6,$AF$10+27*AJ$10,$AF159,1,1)/$AG159,0)</f>
        <v>0.12355212355212356</v>
      </c>
      <c r="AK159" s="190">
        <f ca="1">IF($AG159&gt;0,OFFSET(DATA!$F$6,$AF$10+27*AK$10,$AF159,1,1)/$AG159,0)</f>
        <v>5.019305019305019E-2</v>
      </c>
      <c r="AL159" s="190">
        <f ca="1">IF($AG159&gt;0,OFFSET(DATA!$F$6,$AF$10+27*AL$10,$AF159,1,1)/$AG159,0)</f>
        <v>4.633204633204633E-2</v>
      </c>
      <c r="AM159" s="190">
        <f ca="1">IF($AG159&gt;0,OFFSET(DATA!$F$6,$AF$10+27*AM$10,$AF159,1,1)/$AG159,0)</f>
        <v>3.0888030888030889E-2</v>
      </c>
      <c r="AN159" s="166">
        <f ca="1">OFFSET(DATA!$F$6,$AF$10+27*AN$10,$AF159,1,1)</f>
        <v>14</v>
      </c>
      <c r="AO159" s="166">
        <f t="shared" ca="1" si="5"/>
        <v>14</v>
      </c>
      <c r="AQ159" s="96">
        <f ca="1">OFFSET(DATA!$F$6,25,$AF159,1,1)</f>
        <v>13876</v>
      </c>
      <c r="AR159" s="190">
        <f ca="1">IF($AQ159&gt;0,OFFSET(DATA!$F$6,25+27*AR$10,$AF159,1,1)/$AQ159,0)</f>
        <v>0.59051599884692996</v>
      </c>
      <c r="AS159" s="190">
        <f ca="1">IF($AQ159&gt;0,OFFSET(DATA!$F$6,25+27*AS$10,$AF159,1,1)/$AQ159,0)</f>
        <v>7.8552897088498119E-3</v>
      </c>
      <c r="AT159" s="190">
        <f ca="1">IF($AQ159&gt;0,OFFSET(DATA!$F$6,25+27*AT$10,$AF159,1,1)/$AQ159,0)</f>
        <v>0.10435283943499568</v>
      </c>
      <c r="AU159" s="190">
        <f ca="1">IF($AQ159&gt;0,OFFSET(DATA!$F$6,25+27*AU$10,$AF159,1,1)/$AQ159,0)</f>
        <v>2.8178149322571348E-2</v>
      </c>
      <c r="AV159" s="190">
        <f ca="1">IF($AQ159&gt;0,OFFSET(DATA!$F$6,25+27*AV$10,$AF159,1,1)/$AQ159,0)</f>
        <v>6.5508792159123669E-2</v>
      </c>
      <c r="AW159" s="190">
        <f ca="1">IF($AQ159&gt;0,OFFSET(DATA!$F$6,25+27*AW$10,$AF159,1,1)/$AQ159,0)</f>
        <v>2.9835687518016719E-2</v>
      </c>
      <c r="AZ159" s="166">
        <f t="shared" ca="1" si="6"/>
        <v>13</v>
      </c>
      <c r="BA159" s="190">
        <f ca="1">IF($AG159&gt;0,OFFSET(DATA!$F$6,BA$10+27*(7-$AE$8),$AF159,1,1)/OFFSET(DATA!$F$6,BA$10,$AF159,1,1),0)</f>
        <v>0.58301158301158296</v>
      </c>
      <c r="BB159" s="190">
        <f ca="1">IF($AG159&gt;0,OFFSET(DATA!$F$6,BB$10+27*(7-$AE$8),$AF159,1,1)/OFFSET(DATA!$F$6,BB$10,$AF159,1,1),0)</f>
        <v>0.37662337662337664</v>
      </c>
      <c r="BC159" s="190">
        <f ca="1">IF($AG159&gt;0,OFFSET(DATA!$F$6,BC$10+27*(7-$AE$8),$AF159,1,1)/OFFSET(DATA!$F$6,BC$10,$AF159,1,1),0)</f>
        <v>0.72413793103448276</v>
      </c>
      <c r="BD159" s="190">
        <f ca="1">IF($AG159&gt;0,OFFSET(DATA!$F$6,BD$10+27*(7-$AE$8),$AF159,1,1)/OFFSET(DATA!$F$6,BD$10,$AF159,1,1),0)</f>
        <v>0.35714285714285715</v>
      </c>
      <c r="BE159" s="190">
        <f ca="1">IF($AG159&gt;0,OFFSET(DATA!$F$6,BE$10+27*(7-$AE$8),$AF159,1,1)/OFFSET(DATA!$F$6,BE$10,$AF159,1,1),0)</f>
        <v>0.70399999999999996</v>
      </c>
      <c r="BF159" s="190">
        <f ca="1">IF($AG159&gt;0,OFFSET(DATA!$F$6,BF$10+27*(7-$AE$8),$AF159,1,1)/OFFSET(DATA!$F$6,BF$10,$AF159,1,1),0)</f>
        <v>0.56976744186046513</v>
      </c>
      <c r="BG159" s="190">
        <f ca="1">IF($AG159&gt;0,OFFSET(DATA!$F$6,BG$10+27*(7-$AE$8),$AF159,1,1)/OFFSET(DATA!$F$6,BG$10,$AF159,1,1),0)</f>
        <v>0.7384615384615385</v>
      </c>
      <c r="BH159" s="190">
        <f ca="1">IF($AG159&gt;0,OFFSET(DATA!$F$6,BH$10+27*(7-$AE$8),$AF159,1,1)/OFFSET(DATA!$F$6,BH$10,$AF159,1,1),0)</f>
        <v>0.53978052126200271</v>
      </c>
      <c r="BI159" s="190">
        <f ca="1">IF($AG159&gt;0,OFFSET(DATA!$F$6,BI$10+27*(7-$AE$8),$AF159,1,1)/OFFSET(DATA!$F$6,BI$10,$AF159,1,1),0)</f>
        <v>0.80152671755725191</v>
      </c>
      <c r="BJ159" s="190">
        <f ca="1">IF($AG159&gt;0,OFFSET(DATA!$F$6,BJ$10+27*(7-$AE$8),$AF159,1,1)/OFFSET(DATA!$F$6,BJ$10,$AF159,1,1),0)</f>
        <v>0.52430555555555558</v>
      </c>
      <c r="BK159" s="190">
        <f ca="1">IF($AG159&gt;0,OFFSET(DATA!$F$6,BK$10+27*(7-$AE$8),$AF159,1,1)/OFFSET(DATA!$F$6,BK$10,$AF159,1,1),0)</f>
        <v>0.68292682926829273</v>
      </c>
      <c r="BL159" s="190">
        <f ca="1">IF($AG159&gt;0,OFFSET(DATA!$F$6,BL$10+27*(7-$AE$8),$AF159,1,1)/OFFSET(DATA!$F$6,BL$10,$AF159,1,1),0)</f>
        <v>0.28527291452111225</v>
      </c>
      <c r="BM159" s="190">
        <f ca="1">IF($AG159&gt;0,OFFSET(DATA!$F$6,BM$10+27*(7-$AE$8),$AF159,1,1)/OFFSET(DATA!$F$6,BM$10,$AF159,1,1),0)</f>
        <v>0.6108949416342413</v>
      </c>
      <c r="BN159" s="190">
        <f ca="1">IF($AG159&gt;0,OFFSET(DATA!$F$6,BN$10+27*(7-$AE$8),$AF159,1,1)/OFFSET(DATA!$F$6,BN$10,$AF159,1,1),0)</f>
        <v>0.85611510791366907</v>
      </c>
      <c r="BO159" s="190">
        <f ca="1">IF($AG159&gt;0,OFFSET(DATA!$F$6,BO$10+27*(7-$AE$8),$AF159,1,1)/OFFSET(DATA!$F$6,BO$10,$AF159,1,1),0)</f>
        <v>0.65814393939393945</v>
      </c>
      <c r="BP159" s="190">
        <f ca="1">IF($AG159&gt;0,OFFSET(DATA!$F$6,BP$10+27*(7-$AE$8),$AF159,1,1)/OFFSET(DATA!$F$6,BP$10,$AF159,1,1),0)</f>
        <v>0.60377358490566035</v>
      </c>
      <c r="BQ159" s="190">
        <f ca="1">IF($AG159&gt;0,OFFSET(DATA!$F$6,BQ$10+27*(7-$AE$8),$AF159,1,1)/OFFSET(DATA!$F$6,BQ$10,$AF159,1,1),0)</f>
        <v>0.55132450331125826</v>
      </c>
      <c r="BR159" s="190">
        <f ca="1">IF($AG159&gt;0,OFFSET(DATA!$F$6,BR$10+27*(7-$AE$8),$AF159,1,1)/OFFSET(DATA!$F$6,BR$10,$AF159,1,1),0)</f>
        <v>0.50239234449760761</v>
      </c>
      <c r="BS159" s="190">
        <f ca="1">IF($AG159&gt;0,OFFSET(DATA!$F$6,BS$10+27*(7-$AE$8),$AF159,1,1)/OFFSET(DATA!$F$6,BS$10,$AF159,1,1),0)</f>
        <v>0.75</v>
      </c>
      <c r="BT159" s="190">
        <f ca="1">IF($AG159&gt;0,OFFSET(DATA!$F$6,BT$10+27*(7-$AE$8),$AF159,1,1)/OFFSET(DATA!$F$6,BT$10,$AF159,1,1),0)</f>
        <v>0.46224677716390422</v>
      </c>
      <c r="BU159" s="190">
        <f ca="1">IF($AG159&gt;0,OFFSET(DATA!$F$6,BU$10+27*(7-$AE$8),$AF159,1,1)/OFFSET(DATA!$F$6,BU$10,$AF159,1,1),0)</f>
        <v>0.50905432595573441</v>
      </c>
      <c r="BV159" s="190">
        <f ca="1">IF($AG159&gt;0,OFFSET(DATA!$F$6,BV$10+27*(7-$AE$8),$AF159,1,1)/OFFSET(DATA!$F$6,BV$10,$AF159,1,1),0)</f>
        <v>0.54432793136320301</v>
      </c>
      <c r="BW159" s="190">
        <f ca="1">IF($AG159&gt;0,OFFSET(DATA!$F$6,BW$10+27*(7-$AE$8),$AF159,1,1)/OFFSET(DATA!$F$6,BW$10,$AF159,1,1),0)</f>
        <v>0.64803084549710821</v>
      </c>
      <c r="BX159" s="190">
        <f ca="1">IF($AG159&gt;0,OFFSET(DATA!$F$6,BX$10+27*(7-$AE$8),$AF159,1,1)/OFFSET(DATA!$F$6,BX$10,$AF159,1,1),0)</f>
        <v>0.67229729729729726</v>
      </c>
    </row>
    <row r="160" spans="32:76" x14ac:dyDescent="0.2">
      <c r="AF160" s="166">
        <v>149</v>
      </c>
      <c r="AG160" s="96">
        <f ca="1">OFFSET(DATA!$F$6,$AF$10,$AF160,1,1)</f>
        <v>290</v>
      </c>
      <c r="AH160" s="190">
        <f ca="1">IF($AG160&gt;0,OFFSET(DATA!$F$6,$AF$10+27*AH$10,$AF160,1,1)/$AG160,0)</f>
        <v>0.48275862068965519</v>
      </c>
      <c r="AI160" s="190">
        <f ca="1">IF($AG160&gt;0,OFFSET(DATA!$F$6,$AF$10+27*AI$10,$AF160,1,1)/$AG160,0)</f>
        <v>0</v>
      </c>
      <c r="AJ160" s="190">
        <f ca="1">IF($AG160&gt;0,OFFSET(DATA!$F$6,$AF$10+27*AJ$10,$AF160,1,1)/$AG160,0)</f>
        <v>0.11379310344827587</v>
      </c>
      <c r="AK160" s="190">
        <f ca="1">IF($AG160&gt;0,OFFSET(DATA!$F$6,$AF$10+27*AK$10,$AF160,1,1)/$AG160,0)</f>
        <v>8.9655172413793102E-2</v>
      </c>
      <c r="AL160" s="190">
        <f ca="1">IF($AG160&gt;0,OFFSET(DATA!$F$6,$AF$10+27*AL$10,$AF160,1,1)/$AG160,0)</f>
        <v>7.586206896551724E-2</v>
      </c>
      <c r="AM160" s="190">
        <f ca="1">IF($AG160&gt;0,OFFSET(DATA!$F$6,$AF$10+27*AM$10,$AF160,1,1)/$AG160,0)</f>
        <v>2.0689655172413793E-2</v>
      </c>
      <c r="AN160" s="166">
        <f ca="1">OFFSET(DATA!$F$6,$AF$10+27*AN$10,$AF160,1,1)</f>
        <v>18</v>
      </c>
      <c r="AO160" s="166">
        <f t="shared" ca="1" si="5"/>
        <v>18</v>
      </c>
      <c r="AQ160" s="96">
        <f ca="1">OFFSET(DATA!$F$6,25,$AF160,1,1)</f>
        <v>13999</v>
      </c>
      <c r="AR160" s="190">
        <f ca="1">IF($AQ160&gt;0,OFFSET(DATA!$F$6,25+27*AR$10,$AF160,1,1)/$AQ160,0)</f>
        <v>0.56289734981070072</v>
      </c>
      <c r="AS160" s="190">
        <f ca="1">IF($AQ160&gt;0,OFFSET(DATA!$F$6,25+27*AS$10,$AF160,1,1)/$AQ160,0)</f>
        <v>8.1434388170583613E-3</v>
      </c>
      <c r="AT160" s="190">
        <f ca="1">IF($AQ160&gt;0,OFFSET(DATA!$F$6,25+27*AT$10,$AF160,1,1)/$AQ160,0)</f>
        <v>0.10329309236374026</v>
      </c>
      <c r="AU160" s="190">
        <f ca="1">IF($AQ160&gt;0,OFFSET(DATA!$F$6,25+27*AU$10,$AF160,1,1)/$AQ160,0)</f>
        <v>4.5360382884491748E-2</v>
      </c>
      <c r="AV160" s="190">
        <f ca="1">IF($AQ160&gt;0,OFFSET(DATA!$F$6,25+27*AV$10,$AF160,1,1)/$AQ160,0)</f>
        <v>0.1300092863775984</v>
      </c>
      <c r="AW160" s="190">
        <f ca="1">IF($AQ160&gt;0,OFFSET(DATA!$F$6,25+27*AW$10,$AF160,1,1)/$AQ160,0)</f>
        <v>4.4574612472319454E-2</v>
      </c>
      <c r="AZ160" s="166">
        <f t="shared" ca="1" si="6"/>
        <v>18</v>
      </c>
      <c r="BA160" s="190">
        <f ca="1">IF($AG160&gt;0,OFFSET(DATA!$F$6,BA$10+27*(7-$AE$8),$AF160,1,1)/OFFSET(DATA!$F$6,BA$10,$AF160,1,1),0)</f>
        <v>0.48275862068965519</v>
      </c>
      <c r="BB160" s="190">
        <f ca="1">IF($AG160&gt;0,OFFSET(DATA!$F$6,BB$10+27*(7-$AE$8),$AF160,1,1)/OFFSET(DATA!$F$6,BB$10,$AF160,1,1),0)</f>
        <v>0.30588235294117649</v>
      </c>
      <c r="BC160" s="190">
        <f ca="1">IF($AG160&gt;0,OFFSET(DATA!$F$6,BC$10+27*(7-$AE$8),$AF160,1,1)/OFFSET(DATA!$F$6,BC$10,$AF160,1,1),0)</f>
        <v>0.62857142857142856</v>
      </c>
      <c r="BD160" s="190">
        <f ca="1">IF($AG160&gt;0,OFFSET(DATA!$F$6,BD$10+27*(7-$AE$8),$AF160,1,1)/OFFSET(DATA!$F$6,BD$10,$AF160,1,1),0)</f>
        <v>0.33333333333333331</v>
      </c>
      <c r="BE160" s="190">
        <f ca="1">IF($AG160&gt;0,OFFSET(DATA!$F$6,BE$10+27*(7-$AE$8),$AF160,1,1)/OFFSET(DATA!$F$6,BE$10,$AF160,1,1),0)</f>
        <v>0.66937669376693765</v>
      </c>
      <c r="BF160" s="190">
        <f ca="1">IF($AG160&gt;0,OFFSET(DATA!$F$6,BF$10+27*(7-$AE$8),$AF160,1,1)/OFFSET(DATA!$F$6,BF$10,$AF160,1,1),0)</f>
        <v>0.55696202531645567</v>
      </c>
      <c r="BG160" s="190">
        <f ca="1">IF($AG160&gt;0,OFFSET(DATA!$F$6,BG$10+27*(7-$AE$8),$AF160,1,1)/OFFSET(DATA!$F$6,BG$10,$AF160,1,1),0)</f>
        <v>0.6912751677852349</v>
      </c>
      <c r="BH160" s="190">
        <f ca="1">IF($AG160&gt;0,OFFSET(DATA!$F$6,BH$10+27*(7-$AE$8),$AF160,1,1)/OFFSET(DATA!$F$6,BH$10,$AF160,1,1),0)</f>
        <v>0.49435215946843852</v>
      </c>
      <c r="BI160" s="190">
        <f ca="1">IF($AG160&gt;0,OFFSET(DATA!$F$6,BI$10+27*(7-$AE$8),$AF160,1,1)/OFFSET(DATA!$F$6,BI$10,$AF160,1,1),0)</f>
        <v>0.72549019607843135</v>
      </c>
      <c r="BJ160" s="190">
        <f ca="1">IF($AG160&gt;0,OFFSET(DATA!$F$6,BJ$10+27*(7-$AE$8),$AF160,1,1)/OFFSET(DATA!$F$6,BJ$10,$AF160,1,1),0)</f>
        <v>0.58620689655172409</v>
      </c>
      <c r="BK160" s="190">
        <f ca="1">IF($AG160&gt;0,OFFSET(DATA!$F$6,BK$10+27*(7-$AE$8),$AF160,1,1)/OFFSET(DATA!$F$6,BK$10,$AF160,1,1),0)</f>
        <v>0.66601178781925341</v>
      </c>
      <c r="BL160" s="190">
        <f ca="1">IF($AG160&gt;0,OFFSET(DATA!$F$6,BL$10+27*(7-$AE$8),$AF160,1,1)/OFFSET(DATA!$F$6,BL$10,$AF160,1,1),0)</f>
        <v>0.25118934348239774</v>
      </c>
      <c r="BM160" s="190">
        <f ca="1">IF($AG160&gt;0,OFFSET(DATA!$F$6,BM$10+27*(7-$AE$8),$AF160,1,1)/OFFSET(DATA!$F$6,BM$10,$AF160,1,1),0)</f>
        <v>0.53597122302158273</v>
      </c>
      <c r="BN160" s="190">
        <f ca="1">IF($AG160&gt;0,OFFSET(DATA!$F$6,BN$10+27*(7-$AE$8),$AF160,1,1)/OFFSET(DATA!$F$6,BN$10,$AF160,1,1),0)</f>
        <v>0.87323943661971826</v>
      </c>
      <c r="BO160" s="190">
        <f ca="1">IF($AG160&gt;0,OFFSET(DATA!$F$6,BO$10+27*(7-$AE$8),$AF160,1,1)/OFFSET(DATA!$F$6,BO$10,$AF160,1,1),0)</f>
        <v>0.61005692599620498</v>
      </c>
      <c r="BP160" s="190">
        <f ca="1">IF($AG160&gt;0,OFFSET(DATA!$F$6,BP$10+27*(7-$AE$8),$AF160,1,1)/OFFSET(DATA!$F$6,BP$10,$AF160,1,1),0)</f>
        <v>0.66089108910891092</v>
      </c>
      <c r="BQ160" s="190">
        <f ca="1">IF($AG160&gt;0,OFFSET(DATA!$F$6,BQ$10+27*(7-$AE$8),$AF160,1,1)/OFFSET(DATA!$F$6,BQ$10,$AF160,1,1),0)</f>
        <v>0.58986928104575165</v>
      </c>
      <c r="BR160" s="190">
        <f ca="1">IF($AG160&gt;0,OFFSET(DATA!$F$6,BR$10+27*(7-$AE$8),$AF160,1,1)/OFFSET(DATA!$F$6,BR$10,$AF160,1,1),0)</f>
        <v>0.43683083511777304</v>
      </c>
      <c r="BS160" s="190">
        <f ca="1">IF($AG160&gt;0,OFFSET(DATA!$F$6,BS$10+27*(7-$AE$8),$AF160,1,1)/OFFSET(DATA!$F$6,BS$10,$AF160,1,1),0)</f>
        <v>0.70454545454545459</v>
      </c>
      <c r="BT160" s="190">
        <f ca="1">IF($AG160&gt;0,OFFSET(DATA!$F$6,BT$10+27*(7-$AE$8),$AF160,1,1)/OFFSET(DATA!$F$6,BT$10,$AF160,1,1),0)</f>
        <v>0.40727272727272729</v>
      </c>
      <c r="BU160" s="190">
        <f ca="1">IF($AG160&gt;0,OFFSET(DATA!$F$6,BU$10+27*(7-$AE$8),$AF160,1,1)/OFFSET(DATA!$F$6,BU$10,$AF160,1,1),0)</f>
        <v>0.47689075630252103</v>
      </c>
      <c r="BV160" s="190">
        <f ca="1">IF($AG160&gt;0,OFFSET(DATA!$F$6,BV$10+27*(7-$AE$8),$AF160,1,1)/OFFSET(DATA!$F$6,BV$10,$AF160,1,1),0)</f>
        <v>0.49907235621521334</v>
      </c>
      <c r="BW160" s="190">
        <f ca="1">IF($AG160&gt;0,OFFSET(DATA!$F$6,BW$10+27*(7-$AE$8),$AF160,1,1)/OFFSET(DATA!$F$6,BW$10,$AF160,1,1),0)</f>
        <v>0.63766006984866119</v>
      </c>
      <c r="BX160" s="190">
        <f ca="1">IF($AG160&gt;0,OFFSET(DATA!$F$6,BX$10+27*(7-$AE$8),$AF160,1,1)/OFFSET(DATA!$F$6,BX$10,$AF160,1,1),0)</f>
        <v>0.63636363636363635</v>
      </c>
    </row>
    <row r="161" spans="32:76" x14ac:dyDescent="0.2">
      <c r="AF161" s="166">
        <v>150</v>
      </c>
      <c r="AG161" s="96">
        <f ca="1">OFFSET(DATA!$F$6,$AF$10,$AF161,1,1)</f>
        <v>305</v>
      </c>
      <c r="AH161" s="190">
        <f ca="1">IF($AG161&gt;0,OFFSET(DATA!$F$6,$AF$10+27*AH$10,$AF161,1,1)/$AG161,0)</f>
        <v>0.47868852459016392</v>
      </c>
      <c r="AI161" s="190">
        <f ca="1">IF($AG161&gt;0,OFFSET(DATA!$F$6,$AF$10+27*AI$10,$AF161,1,1)/$AG161,0)</f>
        <v>0</v>
      </c>
      <c r="AJ161" s="190">
        <f ca="1">IF($AG161&gt;0,OFFSET(DATA!$F$6,$AF$10+27*AJ$10,$AF161,1,1)/$AG161,0)</f>
        <v>0.11475409836065574</v>
      </c>
      <c r="AK161" s="190">
        <f ca="1">IF($AG161&gt;0,OFFSET(DATA!$F$6,$AF$10+27*AK$10,$AF161,1,1)/$AG161,0)</f>
        <v>8.5245901639344257E-2</v>
      </c>
      <c r="AL161" s="190">
        <f ca="1">IF($AG161&gt;0,OFFSET(DATA!$F$6,$AF$10+27*AL$10,$AF161,1,1)/$AG161,0)</f>
        <v>5.9016393442622953E-2</v>
      </c>
      <c r="AM161" s="190">
        <f ca="1">IF($AG161&gt;0,OFFSET(DATA!$F$6,$AF$10+27*AM$10,$AF161,1,1)/$AG161,0)</f>
        <v>1.9672131147540985E-2</v>
      </c>
      <c r="AN161" s="166">
        <f ca="1">OFFSET(DATA!$F$6,$AF$10+27*AN$10,$AF161,1,1)</f>
        <v>18</v>
      </c>
      <c r="AO161" s="166">
        <f t="shared" ca="1" si="5"/>
        <v>18</v>
      </c>
      <c r="AQ161" s="96">
        <f ca="1">OFFSET(DATA!$F$6,25,$AF161,1,1)</f>
        <v>14367</v>
      </c>
      <c r="AR161" s="190">
        <f ca="1">IF($AQ161&gt;0,OFFSET(DATA!$F$6,25+27*AR$10,$AF161,1,1)/$AQ161,0)</f>
        <v>0.55773647943203175</v>
      </c>
      <c r="AS161" s="190">
        <f ca="1">IF($AQ161&gt;0,OFFSET(DATA!$F$6,25+27*AS$10,$AF161,1,1)/$AQ161,0)</f>
        <v>8.004454653024292E-3</v>
      </c>
      <c r="AT161" s="190">
        <f ca="1">IF($AQ161&gt;0,OFFSET(DATA!$F$6,25+27*AT$10,$AF161,1,1)/$AQ161,0)</f>
        <v>0.1021786037446927</v>
      </c>
      <c r="AU161" s="190">
        <f ca="1">IF($AQ161&gt;0,OFFSET(DATA!$F$6,25+27*AU$10,$AF161,1,1)/$AQ161,0)</f>
        <v>5.2829400709960325E-2</v>
      </c>
      <c r="AV161" s="190">
        <f ca="1">IF($AQ161&gt;0,OFFSET(DATA!$F$6,25+27*AV$10,$AF161,1,1)/$AQ161,0)</f>
        <v>0.13913830305561356</v>
      </c>
      <c r="AW161" s="190">
        <f ca="1">IF($AQ161&gt;0,OFFSET(DATA!$F$6,25+27*AW$10,$AF161,1,1)/$AQ161,0)</f>
        <v>4.9349203034732371E-2</v>
      </c>
      <c r="AZ161" s="166">
        <f t="shared" ca="1" si="6"/>
        <v>18</v>
      </c>
      <c r="BA161" s="190">
        <f ca="1">IF($AG161&gt;0,OFFSET(DATA!$F$6,BA$10+27*(7-$AE$8),$AF161,1,1)/OFFSET(DATA!$F$6,BA$10,$AF161,1,1),0)</f>
        <v>0.47868852459016392</v>
      </c>
      <c r="BB161" s="190">
        <f ca="1">IF($AG161&gt;0,OFFSET(DATA!$F$6,BB$10+27*(7-$AE$8),$AF161,1,1)/OFFSET(DATA!$F$6,BB$10,$AF161,1,1),0)</f>
        <v>0.2857142857142857</v>
      </c>
      <c r="BC161" s="190">
        <f ca="1">IF($AG161&gt;0,OFFSET(DATA!$F$6,BC$10+27*(7-$AE$8),$AF161,1,1)/OFFSET(DATA!$F$6,BC$10,$AF161,1,1),0)</f>
        <v>0.68571428571428572</v>
      </c>
      <c r="BD161" s="190">
        <f ca="1">IF($AG161&gt;0,OFFSET(DATA!$F$6,BD$10+27*(7-$AE$8),$AF161,1,1)/OFFSET(DATA!$F$6,BD$10,$AF161,1,1),0)</f>
        <v>0.35443037974683544</v>
      </c>
      <c r="BE161" s="190">
        <f ca="1">IF($AG161&gt;0,OFFSET(DATA!$F$6,BE$10+27*(7-$AE$8),$AF161,1,1)/OFFSET(DATA!$F$6,BE$10,$AF161,1,1),0)</f>
        <v>0.66133333333333333</v>
      </c>
      <c r="BF161" s="190">
        <f ca="1">IF($AG161&gt;0,OFFSET(DATA!$F$6,BF$10+27*(7-$AE$8),$AF161,1,1)/OFFSET(DATA!$F$6,BF$10,$AF161,1,1),0)</f>
        <v>0.55294117647058827</v>
      </c>
      <c r="BG161" s="190">
        <f ca="1">IF($AG161&gt;0,OFFSET(DATA!$F$6,BG$10+27*(7-$AE$8),$AF161,1,1)/OFFSET(DATA!$F$6,BG$10,$AF161,1,1),0)</f>
        <v>0.66025641025641024</v>
      </c>
      <c r="BH161" s="190">
        <f ca="1">IF($AG161&gt;0,OFFSET(DATA!$F$6,BH$10+27*(7-$AE$8),$AF161,1,1)/OFFSET(DATA!$F$6,BH$10,$AF161,1,1),0)</f>
        <v>0.48484848484848486</v>
      </c>
      <c r="BI161" s="190">
        <f ca="1">IF($AG161&gt;0,OFFSET(DATA!$F$6,BI$10+27*(7-$AE$8),$AF161,1,1)/OFFSET(DATA!$F$6,BI$10,$AF161,1,1),0)</f>
        <v>0.72435897435897434</v>
      </c>
      <c r="BJ161" s="190">
        <f ca="1">IF($AG161&gt;0,OFFSET(DATA!$F$6,BJ$10+27*(7-$AE$8),$AF161,1,1)/OFFSET(DATA!$F$6,BJ$10,$AF161,1,1),0)</f>
        <v>0.60517799352750812</v>
      </c>
      <c r="BK161" s="190">
        <f ca="1">IF($AG161&gt;0,OFFSET(DATA!$F$6,BK$10+27*(7-$AE$8),$AF161,1,1)/OFFSET(DATA!$F$6,BK$10,$AF161,1,1),0)</f>
        <v>0.67110266159695819</v>
      </c>
      <c r="BL161" s="190">
        <f ca="1">IF($AG161&gt;0,OFFSET(DATA!$F$6,BL$10+27*(7-$AE$8),$AF161,1,1)/OFFSET(DATA!$F$6,BL$10,$AF161,1,1),0)</f>
        <v>0.24440298507462688</v>
      </c>
      <c r="BM161" s="190">
        <f ca="1">IF($AG161&gt;0,OFFSET(DATA!$F$6,BM$10+27*(7-$AE$8),$AF161,1,1)/OFFSET(DATA!$F$6,BM$10,$AF161,1,1),0)</f>
        <v>0.55434782608695654</v>
      </c>
      <c r="BN161" s="190">
        <f ca="1">IF($AG161&gt;0,OFFSET(DATA!$F$6,BN$10+27*(7-$AE$8),$AF161,1,1)/OFFSET(DATA!$F$6,BN$10,$AF161,1,1),0)</f>
        <v>0.85928961748633881</v>
      </c>
      <c r="BO161" s="190">
        <f ca="1">IF($AG161&gt;0,OFFSET(DATA!$F$6,BO$10+27*(7-$AE$8),$AF161,1,1)/OFFSET(DATA!$F$6,BO$10,$AF161,1,1),0)</f>
        <v>0.61121495327102804</v>
      </c>
      <c r="BP161" s="190">
        <f ca="1">IF($AG161&gt;0,OFFSET(DATA!$F$6,BP$10+27*(7-$AE$8),$AF161,1,1)/OFFSET(DATA!$F$6,BP$10,$AF161,1,1),0)</f>
        <v>0.65165876777251186</v>
      </c>
      <c r="BQ161" s="190">
        <f ca="1">IF($AG161&gt;0,OFFSET(DATA!$F$6,BQ$10+27*(7-$AE$8),$AF161,1,1)/OFFSET(DATA!$F$6,BQ$10,$AF161,1,1),0)</f>
        <v>0.58675078864353314</v>
      </c>
      <c r="BR161" s="190">
        <f ca="1">IF($AG161&gt;0,OFFSET(DATA!$F$6,BR$10+27*(7-$AE$8),$AF161,1,1)/OFFSET(DATA!$F$6,BR$10,$AF161,1,1),0)</f>
        <v>0.41649484536082476</v>
      </c>
      <c r="BS161" s="190">
        <f ca="1">IF($AG161&gt;0,OFFSET(DATA!$F$6,BS$10+27*(7-$AE$8),$AF161,1,1)/OFFSET(DATA!$F$6,BS$10,$AF161,1,1),0)</f>
        <v>0.66666666666666663</v>
      </c>
      <c r="BT161" s="190">
        <f ca="1">IF($AG161&gt;0,OFFSET(DATA!$F$6,BT$10+27*(7-$AE$8),$AF161,1,1)/OFFSET(DATA!$F$6,BT$10,$AF161,1,1),0)</f>
        <v>0.39436619718309857</v>
      </c>
      <c r="BU161" s="190">
        <f ca="1">IF($AG161&gt;0,OFFSET(DATA!$F$6,BU$10+27*(7-$AE$8),$AF161,1,1)/OFFSET(DATA!$F$6,BU$10,$AF161,1,1),0)</f>
        <v>0.46450304259634889</v>
      </c>
      <c r="BV161" s="190">
        <f ca="1">IF($AG161&gt;0,OFFSET(DATA!$F$6,BV$10+27*(7-$AE$8),$AF161,1,1)/OFFSET(DATA!$F$6,BV$10,$AF161,1,1),0)</f>
        <v>0.48998178506375228</v>
      </c>
      <c r="BW161" s="190">
        <f ca="1">IF($AG161&gt;0,OFFSET(DATA!$F$6,BW$10+27*(7-$AE$8),$AF161,1,1)/OFFSET(DATA!$F$6,BW$10,$AF161,1,1),0)</f>
        <v>0.63306908267270667</v>
      </c>
      <c r="BX161" s="190">
        <f ca="1">IF($AG161&gt;0,OFFSET(DATA!$F$6,BX$10+27*(7-$AE$8),$AF161,1,1)/OFFSET(DATA!$F$6,BX$10,$AF161,1,1),0)</f>
        <v>0.6488294314381271</v>
      </c>
    </row>
    <row r="162" spans="32:76" x14ac:dyDescent="0.2">
      <c r="AF162" s="166">
        <v>151</v>
      </c>
      <c r="AG162" s="96">
        <f ca="1">OFFSET(DATA!$F$6,$AF$10,$AF162,1,1)</f>
        <v>312</v>
      </c>
      <c r="AH162" s="190">
        <f ca="1">IF($AG162&gt;0,OFFSET(DATA!$F$6,$AF$10+27*AH$10,$AF162,1,1)/$AG162,0)</f>
        <v>0.53205128205128205</v>
      </c>
      <c r="AI162" s="190">
        <f ca="1">IF($AG162&gt;0,OFFSET(DATA!$F$6,$AF$10+27*AI$10,$AF162,1,1)/$AG162,0)</f>
        <v>0</v>
      </c>
      <c r="AJ162" s="190">
        <f ca="1">IF($AG162&gt;0,OFFSET(DATA!$F$6,$AF$10+27*AJ$10,$AF162,1,1)/$AG162,0)</f>
        <v>0.11858974358974358</v>
      </c>
      <c r="AK162" s="190">
        <f ca="1">IF($AG162&gt;0,OFFSET(DATA!$F$6,$AF$10+27*AK$10,$AF162,1,1)/$AG162,0)</f>
        <v>9.2948717948717952E-2</v>
      </c>
      <c r="AL162" s="190">
        <f ca="1">IF($AG162&gt;0,OFFSET(DATA!$F$6,$AF$10+27*AL$10,$AF162,1,1)/$AG162,0)</f>
        <v>3.5256410256410256E-2</v>
      </c>
      <c r="AM162" s="190">
        <f ca="1">IF($AG162&gt;0,OFFSET(DATA!$F$6,$AF$10+27*AM$10,$AF162,1,1)/$AG162,0)</f>
        <v>9.6153846153846159E-3</v>
      </c>
      <c r="AN162" s="166">
        <f ca="1">OFFSET(DATA!$F$6,$AF$10+27*AN$10,$AF162,1,1)</f>
        <v>16</v>
      </c>
      <c r="AO162" s="166">
        <f t="shared" ca="1" si="5"/>
        <v>16</v>
      </c>
      <c r="AQ162" s="96">
        <f ca="1">OFFSET(DATA!$F$6,25,$AF162,1,1)</f>
        <v>14852</v>
      </c>
      <c r="AR162" s="190">
        <f ca="1">IF($AQ162&gt;0,OFFSET(DATA!$F$6,25+27*AR$10,$AF162,1,1)/$AQ162,0)</f>
        <v>0.57096687314839756</v>
      </c>
      <c r="AS162" s="190">
        <f ca="1">IF($AQ162&gt;0,OFFSET(DATA!$F$6,25+27*AS$10,$AF162,1,1)/$AQ162,0)</f>
        <v>8.349043899811474E-3</v>
      </c>
      <c r="AT162" s="190">
        <f ca="1">IF($AQ162&gt;0,OFFSET(DATA!$F$6,25+27*AT$10,$AF162,1,1)/$AQ162,0)</f>
        <v>9.9919202800969567E-2</v>
      </c>
      <c r="AU162" s="190">
        <f ca="1">IF($AQ162&gt;0,OFFSET(DATA!$F$6,25+27*AU$10,$AF162,1,1)/$AQ162,0)</f>
        <v>5.339348235927821E-2</v>
      </c>
      <c r="AV162" s="190">
        <f ca="1">IF($AQ162&gt;0,OFFSET(DATA!$F$6,25+27*AV$10,$AF162,1,1)/$AQ162,0)</f>
        <v>0.12382170751413951</v>
      </c>
      <c r="AW162" s="190">
        <f ca="1">IF($AQ162&gt;0,OFFSET(DATA!$F$6,25+27*AW$10,$AF162,1,1)/$AQ162,0)</f>
        <v>4.497710746027471E-2</v>
      </c>
      <c r="AZ162" s="166">
        <f t="shared" ca="1" si="6"/>
        <v>17</v>
      </c>
      <c r="BA162" s="190">
        <f ca="1">IF($AG162&gt;0,OFFSET(DATA!$F$6,BA$10+27*(7-$AE$8),$AF162,1,1)/OFFSET(DATA!$F$6,BA$10,$AF162,1,1),0)</f>
        <v>0.53205128205128205</v>
      </c>
      <c r="BB162" s="190">
        <f ca="1">IF($AG162&gt;0,OFFSET(DATA!$F$6,BB$10+27*(7-$AE$8),$AF162,1,1)/OFFSET(DATA!$F$6,BB$10,$AF162,1,1),0)</f>
        <v>0.28999999999999998</v>
      </c>
      <c r="BC162" s="190">
        <f ca="1">IF($AG162&gt;0,OFFSET(DATA!$F$6,BC$10+27*(7-$AE$8),$AF162,1,1)/OFFSET(DATA!$F$6,BC$10,$AF162,1,1),0)</f>
        <v>0.68421052631578949</v>
      </c>
      <c r="BD162" s="190">
        <f ca="1">IF($AG162&gt;0,OFFSET(DATA!$F$6,BD$10+27*(7-$AE$8),$AF162,1,1)/OFFSET(DATA!$F$6,BD$10,$AF162,1,1),0)</f>
        <v>0.4942528735632184</v>
      </c>
      <c r="BE162" s="190">
        <f ca="1">IF($AG162&gt;0,OFFSET(DATA!$F$6,BE$10+27*(7-$AE$8),$AF162,1,1)/OFFSET(DATA!$F$6,BE$10,$AF162,1,1),0)</f>
        <v>0.6624365482233503</v>
      </c>
      <c r="BF162" s="190">
        <f ca="1">IF($AG162&gt;0,OFFSET(DATA!$F$6,BF$10+27*(7-$AE$8),$AF162,1,1)/OFFSET(DATA!$F$6,BF$10,$AF162,1,1),0)</f>
        <v>0.58750000000000002</v>
      </c>
      <c r="BG162" s="190">
        <f ca="1">IF($AG162&gt;0,OFFSET(DATA!$F$6,BG$10+27*(7-$AE$8),$AF162,1,1)/OFFSET(DATA!$F$6,BG$10,$AF162,1,1),0)</f>
        <v>0.70625000000000004</v>
      </c>
      <c r="BH162" s="190">
        <f ca="1">IF($AG162&gt;0,OFFSET(DATA!$F$6,BH$10+27*(7-$AE$8),$AF162,1,1)/OFFSET(DATA!$F$6,BH$10,$AF162,1,1),0)</f>
        <v>0.46486825595984943</v>
      </c>
      <c r="BI162" s="190">
        <f ca="1">IF($AG162&gt;0,OFFSET(DATA!$F$6,BI$10+27*(7-$AE$8),$AF162,1,1)/OFFSET(DATA!$F$6,BI$10,$AF162,1,1),0)</f>
        <v>0.72611464968152861</v>
      </c>
      <c r="BJ162" s="190">
        <f ca="1">IF($AG162&gt;0,OFFSET(DATA!$F$6,BJ$10+27*(7-$AE$8),$AF162,1,1)/OFFSET(DATA!$F$6,BJ$10,$AF162,1,1),0)</f>
        <v>0.65732087227414326</v>
      </c>
      <c r="BK162" s="190">
        <f ca="1">IF($AG162&gt;0,OFFSET(DATA!$F$6,BK$10+27*(7-$AE$8),$AF162,1,1)/OFFSET(DATA!$F$6,BK$10,$AF162,1,1),0)</f>
        <v>0.68555758683729429</v>
      </c>
      <c r="BL162" s="190">
        <f ca="1">IF($AG162&gt;0,OFFSET(DATA!$F$6,BL$10+27*(7-$AE$8),$AF162,1,1)/OFFSET(DATA!$F$6,BL$10,$AF162,1,1),0)</f>
        <v>0.25022502250225021</v>
      </c>
      <c r="BM162" s="190">
        <f ca="1">IF($AG162&gt;0,OFFSET(DATA!$F$6,BM$10+27*(7-$AE$8),$AF162,1,1)/OFFSET(DATA!$F$6,BM$10,$AF162,1,1),0)</f>
        <v>0.55714285714285716</v>
      </c>
      <c r="BN162" s="190">
        <f ca="1">IF($AG162&gt;0,OFFSET(DATA!$F$6,BN$10+27*(7-$AE$8),$AF162,1,1)/OFFSET(DATA!$F$6,BN$10,$AF162,1,1),0)</f>
        <v>0.86956521739130432</v>
      </c>
      <c r="BO162" s="190">
        <f ca="1">IF($AG162&gt;0,OFFSET(DATA!$F$6,BO$10+27*(7-$AE$8),$AF162,1,1)/OFFSET(DATA!$F$6,BO$10,$AF162,1,1),0)</f>
        <v>0.64882629107981216</v>
      </c>
      <c r="BP162" s="190">
        <f ca="1">IF($AG162&gt;0,OFFSET(DATA!$F$6,BP$10+27*(7-$AE$8),$AF162,1,1)/OFFSET(DATA!$F$6,BP$10,$AF162,1,1),0)</f>
        <v>0.66297117516629711</v>
      </c>
      <c r="BQ162" s="190">
        <f ca="1">IF($AG162&gt;0,OFFSET(DATA!$F$6,BQ$10+27*(7-$AE$8),$AF162,1,1)/OFFSET(DATA!$F$6,BQ$10,$AF162,1,1),0)</f>
        <v>0.57078986587183311</v>
      </c>
      <c r="BR162" s="190">
        <f ca="1">IF($AG162&gt;0,OFFSET(DATA!$F$6,BR$10+27*(7-$AE$8),$AF162,1,1)/OFFSET(DATA!$F$6,BR$10,$AF162,1,1),0)</f>
        <v>0.41929133858267714</v>
      </c>
      <c r="BS162" s="190">
        <f ca="1">IF($AG162&gt;0,OFFSET(DATA!$F$6,BS$10+27*(7-$AE$8),$AF162,1,1)/OFFSET(DATA!$F$6,BS$10,$AF162,1,1),0)</f>
        <v>0.64150943396226412</v>
      </c>
      <c r="BT162" s="190">
        <f ca="1">IF($AG162&gt;0,OFFSET(DATA!$F$6,BT$10+27*(7-$AE$8),$AF162,1,1)/OFFSET(DATA!$F$6,BT$10,$AF162,1,1),0)</f>
        <v>0.40530973451327434</v>
      </c>
      <c r="BU162" s="190">
        <f ca="1">IF($AG162&gt;0,OFFSET(DATA!$F$6,BU$10+27*(7-$AE$8),$AF162,1,1)/OFFSET(DATA!$F$6,BU$10,$AF162,1,1),0)</f>
        <v>0.49209486166007904</v>
      </c>
      <c r="BV162" s="190">
        <f ca="1">IF($AG162&gt;0,OFFSET(DATA!$F$6,BV$10+27*(7-$AE$8),$AF162,1,1)/OFFSET(DATA!$F$6,BV$10,$AF162,1,1),0)</f>
        <v>0.53536257833482548</v>
      </c>
      <c r="BW162" s="190">
        <f ca="1">IF($AG162&gt;0,OFFSET(DATA!$F$6,BW$10+27*(7-$AE$8),$AF162,1,1)/OFFSET(DATA!$F$6,BW$10,$AF162,1,1),0)</f>
        <v>0.64182364182364182</v>
      </c>
      <c r="BX162" s="190">
        <f ca="1">IF($AG162&gt;0,OFFSET(DATA!$F$6,BX$10+27*(7-$AE$8),$AF162,1,1)/OFFSET(DATA!$F$6,BX$10,$AF162,1,1),0)</f>
        <v>0.68051118210862616</v>
      </c>
    </row>
    <row r="163" spans="32:76" x14ac:dyDescent="0.2">
      <c r="AF163" s="166">
        <v>152</v>
      </c>
      <c r="AG163" s="96">
        <f ca="1">OFFSET(DATA!$F$6,$AF$10,$AF163,1,1)</f>
        <v>322</v>
      </c>
      <c r="AH163" s="190">
        <f ca="1">IF($AG163&gt;0,OFFSET(DATA!$F$6,$AF$10+27*AH$10,$AF163,1,1)/$AG163,0)</f>
        <v>0.54347826086956519</v>
      </c>
      <c r="AI163" s="190">
        <f ca="1">IF($AG163&gt;0,OFFSET(DATA!$F$6,$AF$10+27*AI$10,$AF163,1,1)/$AG163,0)</f>
        <v>0</v>
      </c>
      <c r="AJ163" s="190">
        <f ca="1">IF($AG163&gt;0,OFFSET(DATA!$F$6,$AF$10+27*AJ$10,$AF163,1,1)/$AG163,0)</f>
        <v>0.12422360248447205</v>
      </c>
      <c r="AK163" s="190">
        <f ca="1">IF($AG163&gt;0,OFFSET(DATA!$F$6,$AF$10+27*AK$10,$AF163,1,1)/$AG163,0)</f>
        <v>6.8322981366459631E-2</v>
      </c>
      <c r="AL163" s="190">
        <f ca="1">IF($AG163&gt;0,OFFSET(DATA!$F$6,$AF$10+27*AL$10,$AF163,1,1)/$AG163,0)</f>
        <v>4.6583850931677016E-2</v>
      </c>
      <c r="AM163" s="190">
        <f ca="1">IF($AG163&gt;0,OFFSET(DATA!$F$6,$AF$10+27*AM$10,$AF163,1,1)/$AG163,0)</f>
        <v>1.2422360248447204E-2</v>
      </c>
      <c r="AN163" s="166">
        <f ca="1">OFFSET(DATA!$F$6,$AF$10+27*AN$10,$AF163,1,1)</f>
        <v>17</v>
      </c>
      <c r="AO163" s="166">
        <f t="shared" ca="1" si="5"/>
        <v>17</v>
      </c>
      <c r="AQ163" s="96">
        <f ca="1">OFFSET(DATA!$F$6,25,$AF163,1,1)</f>
        <v>15224</v>
      </c>
      <c r="AR163" s="190">
        <f ca="1">IF($AQ163&gt;0,OFFSET(DATA!$F$6,25+27*AR$10,$AF163,1,1)/$AQ163,0)</f>
        <v>0.57869153967419862</v>
      </c>
      <c r="AS163" s="190">
        <f ca="1">IF($AQ163&gt;0,OFFSET(DATA!$F$6,25+27*AS$10,$AF163,1,1)/$AQ163,0)</f>
        <v>8.2107199159222287E-3</v>
      </c>
      <c r="AT163" s="190">
        <f ca="1">IF($AQ163&gt;0,OFFSET(DATA!$F$6,25+27*AT$10,$AF163,1,1)/$AQ163,0)</f>
        <v>9.8462953231739356E-2</v>
      </c>
      <c r="AU163" s="190">
        <f ca="1">IF($AQ163&gt;0,OFFSET(DATA!$F$6,25+27*AU$10,$AF163,1,1)/$AQ163,0)</f>
        <v>5.3862322648449819E-2</v>
      </c>
      <c r="AV163" s="190">
        <f ca="1">IF($AQ163&gt;0,OFFSET(DATA!$F$6,25+27*AV$10,$AF163,1,1)/$AQ163,0)</f>
        <v>0.13452443510246978</v>
      </c>
      <c r="AW163" s="190">
        <f ca="1">IF($AQ163&gt;0,OFFSET(DATA!$F$6,25+27*AW$10,$AF163,1,1)/$AQ163,0)</f>
        <v>5.3862322648449819E-2</v>
      </c>
      <c r="AZ163" s="166">
        <f t="shared" ca="1" si="6"/>
        <v>17</v>
      </c>
      <c r="BA163" s="190">
        <f ca="1">IF($AG163&gt;0,OFFSET(DATA!$F$6,BA$10+27*(7-$AE$8),$AF163,1,1)/OFFSET(DATA!$F$6,BA$10,$AF163,1,1),0)</f>
        <v>0.54347826086956519</v>
      </c>
      <c r="BB163" s="190">
        <f ca="1">IF($AG163&gt;0,OFFSET(DATA!$F$6,BB$10+27*(7-$AE$8),$AF163,1,1)/OFFSET(DATA!$F$6,BB$10,$AF163,1,1),0)</f>
        <v>0.32692307692307693</v>
      </c>
      <c r="BC163" s="190">
        <f ca="1">IF($AG163&gt;0,OFFSET(DATA!$F$6,BC$10+27*(7-$AE$8),$AF163,1,1)/OFFSET(DATA!$F$6,BC$10,$AF163,1,1),0)</f>
        <v>0.68421052631578949</v>
      </c>
      <c r="BD163" s="190">
        <f ca="1">IF($AG163&gt;0,OFFSET(DATA!$F$6,BD$10+27*(7-$AE$8),$AF163,1,1)/OFFSET(DATA!$F$6,BD$10,$AF163,1,1),0)</f>
        <v>0.44680851063829785</v>
      </c>
      <c r="BE163" s="190">
        <f ca="1">IF($AG163&gt;0,OFFSET(DATA!$F$6,BE$10+27*(7-$AE$8),$AF163,1,1)/OFFSET(DATA!$F$6,BE$10,$AF163,1,1),0)</f>
        <v>0.66249999999999998</v>
      </c>
      <c r="BF163" s="190">
        <f ca="1">IF($AG163&gt;0,OFFSET(DATA!$F$6,BF$10+27*(7-$AE$8),$AF163,1,1)/OFFSET(DATA!$F$6,BF$10,$AF163,1,1),0)</f>
        <v>0.58823529411764708</v>
      </c>
      <c r="BG163" s="190">
        <f ca="1">IF($AG163&gt;0,OFFSET(DATA!$F$6,BG$10+27*(7-$AE$8),$AF163,1,1)/OFFSET(DATA!$F$6,BG$10,$AF163,1,1),0)</f>
        <v>0.71257485029940115</v>
      </c>
      <c r="BH163" s="190">
        <f ca="1">IF($AG163&gt;0,OFFSET(DATA!$F$6,BH$10+27*(7-$AE$8),$AF163,1,1)/OFFSET(DATA!$F$6,BH$10,$AF163,1,1),0)</f>
        <v>0.43894993894993894</v>
      </c>
      <c r="BI163" s="190">
        <f ca="1">IF($AG163&gt;0,OFFSET(DATA!$F$6,BI$10+27*(7-$AE$8),$AF163,1,1)/OFFSET(DATA!$F$6,BI$10,$AF163,1,1),0)</f>
        <v>0.72670807453416153</v>
      </c>
      <c r="BJ163" s="190">
        <f ca="1">IF($AG163&gt;0,OFFSET(DATA!$F$6,BJ$10+27*(7-$AE$8),$AF163,1,1)/OFFSET(DATA!$F$6,BJ$10,$AF163,1,1),0)</f>
        <v>0.64880952380952384</v>
      </c>
      <c r="BK163" s="190">
        <f ca="1">IF($AG163&gt;0,OFFSET(DATA!$F$6,BK$10+27*(7-$AE$8),$AF163,1,1)/OFFSET(DATA!$F$6,BK$10,$AF163,1,1),0)</f>
        <v>0.6872791519434629</v>
      </c>
      <c r="BL163" s="190">
        <f ca="1">IF($AG163&gt;0,OFFSET(DATA!$F$6,BL$10+27*(7-$AE$8),$AF163,1,1)/OFFSET(DATA!$F$6,BL$10,$AF163,1,1),0)</f>
        <v>0.25043029259896732</v>
      </c>
      <c r="BM163" s="190">
        <f ca="1">IF($AG163&gt;0,OFFSET(DATA!$F$6,BM$10+27*(7-$AE$8),$AF163,1,1)/OFFSET(DATA!$F$6,BM$10,$AF163,1,1),0)</f>
        <v>0.57731958762886593</v>
      </c>
      <c r="BN163" s="190">
        <f ca="1">IF($AG163&gt;0,OFFSET(DATA!$F$6,BN$10+27*(7-$AE$8),$AF163,1,1)/OFFSET(DATA!$F$6,BN$10,$AF163,1,1),0)</f>
        <v>0.86306532663316582</v>
      </c>
      <c r="BO163" s="190">
        <f ca="1">IF($AG163&gt;0,OFFSET(DATA!$F$6,BO$10+27*(7-$AE$8),$AF163,1,1)/OFFSET(DATA!$F$6,BO$10,$AF163,1,1),0)</f>
        <v>0.65927977839335183</v>
      </c>
      <c r="BP163" s="190">
        <f ca="1">IF($AG163&gt;0,OFFSET(DATA!$F$6,BP$10+27*(7-$AE$8),$AF163,1,1)/OFFSET(DATA!$F$6,BP$10,$AF163,1,1),0)</f>
        <v>0.68695652173913047</v>
      </c>
      <c r="BQ163" s="190">
        <f ca="1">IF($AG163&gt;0,OFFSET(DATA!$F$6,BQ$10+27*(7-$AE$8),$AF163,1,1)/OFFSET(DATA!$F$6,BQ$10,$AF163,1,1),0)</f>
        <v>0.58529411764705885</v>
      </c>
      <c r="BR163" s="190">
        <f ca="1">IF($AG163&gt;0,OFFSET(DATA!$F$6,BR$10+27*(7-$AE$8),$AF163,1,1)/OFFSET(DATA!$F$6,BR$10,$AF163,1,1),0)</f>
        <v>0.42418426103646834</v>
      </c>
      <c r="BS163" s="190">
        <f ca="1">IF($AG163&gt;0,OFFSET(DATA!$F$6,BS$10+27*(7-$AE$8),$AF163,1,1)/OFFSET(DATA!$F$6,BS$10,$AF163,1,1),0)</f>
        <v>0.70909090909090911</v>
      </c>
      <c r="BT163" s="190">
        <f ca="1">IF($AG163&gt;0,OFFSET(DATA!$F$6,BT$10+27*(7-$AE$8),$AF163,1,1)/OFFSET(DATA!$F$6,BT$10,$AF163,1,1),0)</f>
        <v>0.40701754385964911</v>
      </c>
      <c r="BU163" s="190">
        <f ca="1">IF($AG163&gt;0,OFFSET(DATA!$F$6,BU$10+27*(7-$AE$8),$AF163,1,1)/OFFSET(DATA!$F$6,BU$10,$AF163,1,1),0)</f>
        <v>0.5117647058823529</v>
      </c>
      <c r="BV163" s="190">
        <f ca="1">IF($AG163&gt;0,OFFSET(DATA!$F$6,BV$10+27*(7-$AE$8),$AF163,1,1)/OFFSET(DATA!$F$6,BV$10,$AF163,1,1),0)</f>
        <v>0.57843137254901966</v>
      </c>
      <c r="BW163" s="190">
        <f ca="1">IF($AG163&gt;0,OFFSET(DATA!$F$6,BW$10+27*(7-$AE$8),$AF163,1,1)/OFFSET(DATA!$F$6,BW$10,$AF163,1,1),0)</f>
        <v>0.6572192513368984</v>
      </c>
      <c r="BX163" s="190">
        <f ca="1">IF($AG163&gt;0,OFFSET(DATA!$F$6,BX$10+27*(7-$AE$8),$AF163,1,1)/OFFSET(DATA!$F$6,BX$10,$AF163,1,1),0)</f>
        <v>0.68730650154798767</v>
      </c>
    </row>
    <row r="164" spans="32:76" x14ac:dyDescent="0.2">
      <c r="AF164" s="166">
        <v>153</v>
      </c>
      <c r="AG164" s="96">
        <f ca="1">OFFSET(DATA!$F$6,$AF$10,$AF164,1,1)</f>
        <v>321</v>
      </c>
      <c r="AH164" s="190">
        <f ca="1">IF($AG164&gt;0,OFFSET(DATA!$F$6,$AF$10+27*AH$10,$AF164,1,1)/$AG164,0)</f>
        <v>0.58566978193146413</v>
      </c>
      <c r="AI164" s="190">
        <f ca="1">IF($AG164&gt;0,OFFSET(DATA!$F$6,$AF$10+27*AI$10,$AF164,1,1)/$AG164,0)</f>
        <v>0</v>
      </c>
      <c r="AJ164" s="190">
        <f ca="1">IF($AG164&gt;0,OFFSET(DATA!$F$6,$AF$10+27*AJ$10,$AF164,1,1)/$AG164,0)</f>
        <v>0.13395638629283488</v>
      </c>
      <c r="AK164" s="190">
        <f ca="1">IF($AG164&gt;0,OFFSET(DATA!$F$6,$AF$10+27*AK$10,$AF164,1,1)/$AG164,0)</f>
        <v>6.2305295950155763E-2</v>
      </c>
      <c r="AL164" s="190">
        <f ca="1">IF($AG164&gt;0,OFFSET(DATA!$F$6,$AF$10+27*AL$10,$AF164,1,1)/$AG164,0)</f>
        <v>6.5420560747663545E-2</v>
      </c>
      <c r="AM164" s="190">
        <f ca="1">IF($AG164&gt;0,OFFSET(DATA!$F$6,$AF$10+27*AM$10,$AF164,1,1)/$AG164,0)</f>
        <v>1.5576323987538941E-2</v>
      </c>
      <c r="AN164" s="166">
        <f ca="1">OFFSET(DATA!$F$6,$AF$10+27*AN$10,$AF164,1,1)</f>
        <v>16</v>
      </c>
      <c r="AO164" s="166">
        <f t="shared" ca="1" si="5"/>
        <v>16</v>
      </c>
      <c r="AQ164" s="96">
        <f ca="1">OFFSET(DATA!$F$6,25,$AF164,1,1)</f>
        <v>14688</v>
      </c>
      <c r="AR164" s="190">
        <f ca="1">IF($AQ164&gt;0,OFFSET(DATA!$F$6,25+27*AR$10,$AF164,1,1)/$AQ164,0)</f>
        <v>0.5838099128540305</v>
      </c>
      <c r="AS164" s="190">
        <f ca="1">IF($AQ164&gt;0,OFFSET(DATA!$F$6,25+27*AS$10,$AF164,1,1)/$AQ164,0)</f>
        <v>7.4891067538126362E-3</v>
      </c>
      <c r="AT164" s="190">
        <f ca="1">IF($AQ164&gt;0,OFFSET(DATA!$F$6,25+27*AT$10,$AF164,1,1)/$AQ164,0)</f>
        <v>0.10178376906318083</v>
      </c>
      <c r="AU164" s="190">
        <f ca="1">IF($AQ164&gt;0,OFFSET(DATA!$F$6,25+27*AU$10,$AF164,1,1)/$AQ164,0)</f>
        <v>4.8406862745098041E-2</v>
      </c>
      <c r="AV164" s="190">
        <f ca="1">IF($AQ164&gt;0,OFFSET(DATA!$F$6,25+27*AV$10,$AF164,1,1)/$AQ164,0)</f>
        <v>0.12867647058823528</v>
      </c>
      <c r="AW164" s="190">
        <f ca="1">IF($AQ164&gt;0,OFFSET(DATA!$F$6,25+27*AW$10,$AF164,1,1)/$AQ164,0)</f>
        <v>6.5563725490196081E-2</v>
      </c>
      <c r="AZ164" s="166">
        <f t="shared" ca="1" si="6"/>
        <v>15</v>
      </c>
      <c r="BA164" s="190">
        <f ca="1">IF($AG164&gt;0,OFFSET(DATA!$F$6,BA$10+27*(7-$AE$8),$AF164,1,1)/OFFSET(DATA!$F$6,BA$10,$AF164,1,1),0)</f>
        <v>0.58566978193146413</v>
      </c>
      <c r="BB164" s="190">
        <f ca="1">IF($AG164&gt;0,OFFSET(DATA!$F$6,BB$10+27*(7-$AE$8),$AF164,1,1)/OFFSET(DATA!$F$6,BB$10,$AF164,1,1),0)</f>
        <v>0.42574257425742573</v>
      </c>
      <c r="BC164" s="190">
        <f ca="1">IF($AG164&gt;0,OFFSET(DATA!$F$6,BC$10+27*(7-$AE$8),$AF164,1,1)/OFFSET(DATA!$F$6,BC$10,$AF164,1,1),0)</f>
        <v>0.61764705882352944</v>
      </c>
      <c r="BD164" s="190">
        <f ca="1">IF($AG164&gt;0,OFFSET(DATA!$F$6,BD$10+27*(7-$AE$8),$AF164,1,1)/OFFSET(DATA!$F$6,BD$10,$AF164,1,1),0)</f>
        <v>0.41584158415841582</v>
      </c>
      <c r="BE164" s="190">
        <f ca="1">IF($AG164&gt;0,OFFSET(DATA!$F$6,BE$10+27*(7-$AE$8),$AF164,1,1)/OFFSET(DATA!$F$6,BE$10,$AF164,1,1),0)</f>
        <v>0.67532467532467533</v>
      </c>
      <c r="BF164" s="190">
        <f ca="1">IF($AG164&gt;0,OFFSET(DATA!$F$6,BF$10+27*(7-$AE$8),$AF164,1,1)/OFFSET(DATA!$F$6,BF$10,$AF164,1,1),0)</f>
        <v>0.61538461538461542</v>
      </c>
      <c r="BG164" s="190">
        <f ca="1">IF($AG164&gt;0,OFFSET(DATA!$F$6,BG$10+27*(7-$AE$8),$AF164,1,1)/OFFSET(DATA!$F$6,BG$10,$AF164,1,1),0)</f>
        <v>0.73619631901840488</v>
      </c>
      <c r="BH164" s="190">
        <f ca="1">IF($AG164&gt;0,OFFSET(DATA!$F$6,BH$10+27*(7-$AE$8),$AF164,1,1)/OFFSET(DATA!$F$6,BH$10,$AF164,1,1),0)</f>
        <v>0.4038231780167264</v>
      </c>
      <c r="BI164" s="190">
        <f ca="1">IF($AG164&gt;0,OFFSET(DATA!$F$6,BI$10+27*(7-$AE$8),$AF164,1,1)/OFFSET(DATA!$F$6,BI$10,$AF164,1,1),0)</f>
        <v>0.7</v>
      </c>
      <c r="BJ164" s="190">
        <f ca="1">IF($AG164&gt;0,OFFSET(DATA!$F$6,BJ$10+27*(7-$AE$8),$AF164,1,1)/OFFSET(DATA!$F$6,BJ$10,$AF164,1,1),0)</f>
        <v>0.64610389610389607</v>
      </c>
      <c r="BK164" s="190">
        <f ca="1">IF($AG164&gt;0,OFFSET(DATA!$F$6,BK$10+27*(7-$AE$8),$AF164,1,1)/OFFSET(DATA!$F$6,BK$10,$AF164,1,1),0)</f>
        <v>0.66173752310536049</v>
      </c>
      <c r="BL164" s="190">
        <f ca="1">IF($AG164&gt;0,OFFSET(DATA!$F$6,BL$10+27*(7-$AE$8),$AF164,1,1)/OFFSET(DATA!$F$6,BL$10,$AF164,1,1),0)</f>
        <v>0.26133553173948887</v>
      </c>
      <c r="BM164" s="190">
        <f ca="1">IF($AG164&gt;0,OFFSET(DATA!$F$6,BM$10+27*(7-$AE$8),$AF164,1,1)/OFFSET(DATA!$F$6,BM$10,$AF164,1,1),0)</f>
        <v>0.58156028368794321</v>
      </c>
      <c r="BN164" s="190">
        <f ca="1">IF($AG164&gt;0,OFFSET(DATA!$F$6,BN$10+27*(7-$AE$8),$AF164,1,1)/OFFSET(DATA!$F$6,BN$10,$AF164,1,1),0)</f>
        <v>0.8919631093544137</v>
      </c>
      <c r="BO164" s="190">
        <f ca="1">IF($AG164&gt;0,OFFSET(DATA!$F$6,BO$10+27*(7-$AE$8),$AF164,1,1)/OFFSET(DATA!$F$6,BO$10,$AF164,1,1),0)</f>
        <v>0.6889763779527559</v>
      </c>
      <c r="BP164" s="190">
        <f ca="1">IF($AG164&gt;0,OFFSET(DATA!$F$6,BP$10+27*(7-$AE$8),$AF164,1,1)/OFFSET(DATA!$F$6,BP$10,$AF164,1,1),0)</f>
        <v>0.70491803278688525</v>
      </c>
      <c r="BQ164" s="190">
        <f ca="1">IF($AG164&gt;0,OFFSET(DATA!$F$6,BQ$10+27*(7-$AE$8),$AF164,1,1)/OFFSET(DATA!$F$6,BQ$10,$AF164,1,1),0)</f>
        <v>0.58473282442748087</v>
      </c>
      <c r="BR164" s="190">
        <f ca="1">IF($AG164&gt;0,OFFSET(DATA!$F$6,BR$10+27*(7-$AE$8),$AF164,1,1)/OFFSET(DATA!$F$6,BR$10,$AF164,1,1),0)</f>
        <v>0.45522388059701491</v>
      </c>
      <c r="BS164" s="190">
        <f ca="1">IF($AG164&gt;0,OFFSET(DATA!$F$6,BS$10+27*(7-$AE$8),$AF164,1,1)/OFFSET(DATA!$F$6,BS$10,$AF164,1,1),0)</f>
        <v>0.72340425531914898</v>
      </c>
      <c r="BT164" s="190">
        <f ca="1">IF($AG164&gt;0,OFFSET(DATA!$F$6,BT$10+27*(7-$AE$8),$AF164,1,1)/OFFSET(DATA!$F$6,BT$10,$AF164,1,1),0)</f>
        <v>0.41726618705035973</v>
      </c>
      <c r="BU164" s="190">
        <f ca="1">IF($AG164&gt;0,OFFSET(DATA!$F$6,BU$10+27*(7-$AE$8),$AF164,1,1)/OFFSET(DATA!$F$6,BU$10,$AF164,1,1),0)</f>
        <v>0.50836820083682011</v>
      </c>
      <c r="BV164" s="190">
        <f ca="1">IF($AG164&gt;0,OFFSET(DATA!$F$6,BV$10+27*(7-$AE$8),$AF164,1,1)/OFFSET(DATA!$F$6,BV$10,$AF164,1,1),0)</f>
        <v>0.6278195488721805</v>
      </c>
      <c r="BW164" s="190">
        <f ca="1">IF($AG164&gt;0,OFFSET(DATA!$F$6,BW$10+27*(7-$AE$8),$AF164,1,1)/OFFSET(DATA!$F$6,BW$10,$AF164,1,1),0)</f>
        <v>0.66858292612819781</v>
      </c>
      <c r="BX164" s="190">
        <f ca="1">IF($AG164&gt;0,OFFSET(DATA!$F$6,BX$10+27*(7-$AE$8),$AF164,1,1)/OFFSET(DATA!$F$6,BX$10,$AF164,1,1),0)</f>
        <v>0.71080139372822304</v>
      </c>
    </row>
    <row r="165" spans="32:76" x14ac:dyDescent="0.2">
      <c r="AF165" s="166">
        <v>154</v>
      </c>
      <c r="AG165" s="96">
        <f ca="1">OFFSET(DATA!$F$6,$AF$10,$AF165,1,1)</f>
        <v>331</v>
      </c>
      <c r="AH165" s="190">
        <f ca="1">IF($AG165&gt;0,OFFSET(DATA!$F$6,$AF$10+27*AH$10,$AF165,1,1)/$AG165,0)</f>
        <v>0.57401812688821752</v>
      </c>
      <c r="AI165" s="190">
        <f ca="1">IF($AG165&gt;0,OFFSET(DATA!$F$6,$AF$10+27*AI$10,$AF165,1,1)/$AG165,0)</f>
        <v>0</v>
      </c>
      <c r="AJ165" s="190">
        <f ca="1">IF($AG165&gt;0,OFFSET(DATA!$F$6,$AF$10+27*AJ$10,$AF165,1,1)/$AG165,0)</f>
        <v>0.1419939577039275</v>
      </c>
      <c r="AK165" s="190">
        <f ca="1">IF($AG165&gt;0,OFFSET(DATA!$F$6,$AF$10+27*AK$10,$AF165,1,1)/$AG165,0)</f>
        <v>6.9486404833836862E-2</v>
      </c>
      <c r="AL165" s="190">
        <f ca="1">IF($AG165&gt;0,OFFSET(DATA!$F$6,$AF$10+27*AL$10,$AF165,1,1)/$AG165,0)</f>
        <v>6.0422960725075532E-2</v>
      </c>
      <c r="AM165" s="190">
        <f ca="1">IF($AG165&gt;0,OFFSET(DATA!$F$6,$AF$10+27*AM$10,$AF165,1,1)/$AG165,0)</f>
        <v>2.4169184290030211E-2</v>
      </c>
      <c r="AN165" s="166">
        <f ca="1">OFFSET(DATA!$F$6,$AF$10+27*AN$10,$AF165,1,1)</f>
        <v>16</v>
      </c>
      <c r="AO165" s="166">
        <f t="shared" ca="1" si="5"/>
        <v>16</v>
      </c>
      <c r="AQ165" s="96">
        <f ca="1">OFFSET(DATA!$F$6,25,$AF165,1,1)</f>
        <v>15149</v>
      </c>
      <c r="AR165" s="190">
        <f ca="1">IF($AQ165&gt;0,OFFSET(DATA!$F$6,25+27*AR$10,$AF165,1,1)/$AQ165,0)</f>
        <v>0.57759588091623204</v>
      </c>
      <c r="AS165" s="190">
        <f ca="1">IF($AQ165&gt;0,OFFSET(DATA!$F$6,25+27*AS$10,$AF165,1,1)/$AQ165,0)</f>
        <v>7.0631724866327813E-3</v>
      </c>
      <c r="AT165" s="190">
        <f ca="1">IF($AQ165&gt;0,OFFSET(DATA!$F$6,25+27*AT$10,$AF165,1,1)/$AQ165,0)</f>
        <v>0.10185490791471384</v>
      </c>
      <c r="AU165" s="190">
        <f ca="1">IF($AQ165&gt;0,OFFSET(DATA!$F$6,25+27*AU$10,$AF165,1,1)/$AQ165,0)</f>
        <v>5.3600897749026336E-2</v>
      </c>
      <c r="AV165" s="190">
        <f ca="1">IF($AQ165&gt;0,OFFSET(DATA!$F$6,25+27*AV$10,$AF165,1,1)/$AQ165,0)</f>
        <v>0.12040398706185226</v>
      </c>
      <c r="AW165" s="190">
        <f ca="1">IF($AQ165&gt;0,OFFSET(DATA!$F$6,25+27*AW$10,$AF165,1,1)/$AQ165,0)</f>
        <v>6.4228661957885014E-2</v>
      </c>
      <c r="AZ165" s="166">
        <f t="shared" ca="1" si="6"/>
        <v>16</v>
      </c>
      <c r="BA165" s="190">
        <f ca="1">IF($AG165&gt;0,OFFSET(DATA!$F$6,BA$10+27*(7-$AE$8),$AF165,1,1)/OFFSET(DATA!$F$6,BA$10,$AF165,1,1),0)</f>
        <v>0.57401812688821752</v>
      </c>
      <c r="BB165" s="190">
        <f ca="1">IF($AG165&gt;0,OFFSET(DATA!$F$6,BB$10+27*(7-$AE$8),$AF165,1,1)/OFFSET(DATA!$F$6,BB$10,$AF165,1,1),0)</f>
        <v>0.42056074766355139</v>
      </c>
      <c r="BC165" s="190">
        <f ca="1">IF($AG165&gt;0,OFFSET(DATA!$F$6,BC$10+27*(7-$AE$8),$AF165,1,1)/OFFSET(DATA!$F$6,BC$10,$AF165,1,1),0)</f>
        <v>0.58823529411764708</v>
      </c>
      <c r="BD165" s="190">
        <f ca="1">IF($AG165&gt;0,OFFSET(DATA!$F$6,BD$10+27*(7-$AE$8),$AF165,1,1)/OFFSET(DATA!$F$6,BD$10,$AF165,1,1),0)</f>
        <v>0.37168141592920356</v>
      </c>
      <c r="BE165" s="190">
        <f ca="1">IF($AG165&gt;0,OFFSET(DATA!$F$6,BE$10+27*(7-$AE$8),$AF165,1,1)/OFFSET(DATA!$F$6,BE$10,$AF165,1,1),0)</f>
        <v>0.65903307888040707</v>
      </c>
      <c r="BF165" s="190">
        <f ca="1">IF($AG165&gt;0,OFFSET(DATA!$F$6,BF$10+27*(7-$AE$8),$AF165,1,1)/OFFSET(DATA!$F$6,BF$10,$AF165,1,1),0)</f>
        <v>0.56000000000000005</v>
      </c>
      <c r="BG165" s="190">
        <f ca="1">IF($AG165&gt;0,OFFSET(DATA!$F$6,BG$10+27*(7-$AE$8),$AF165,1,1)/OFFSET(DATA!$F$6,BG$10,$AF165,1,1),0)</f>
        <v>0.72289156626506024</v>
      </c>
      <c r="BH165" s="190">
        <f ca="1">IF($AG165&gt;0,OFFSET(DATA!$F$6,BH$10+27*(7-$AE$8),$AF165,1,1)/OFFSET(DATA!$F$6,BH$10,$AF165,1,1),0)</f>
        <v>0.38385020479812754</v>
      </c>
      <c r="BI165" s="190">
        <f ca="1">IF($AG165&gt;0,OFFSET(DATA!$F$6,BI$10+27*(7-$AE$8),$AF165,1,1)/OFFSET(DATA!$F$6,BI$10,$AF165,1,1),0)</f>
        <v>0.76162790697674421</v>
      </c>
      <c r="BJ165" s="190">
        <f ca="1">IF($AG165&gt;0,OFFSET(DATA!$F$6,BJ$10+27*(7-$AE$8),$AF165,1,1)/OFFSET(DATA!$F$6,BJ$10,$AF165,1,1),0)</f>
        <v>0.60060060060060061</v>
      </c>
      <c r="BK165" s="190">
        <f ca="1">IF($AG165&gt;0,OFFSET(DATA!$F$6,BK$10+27*(7-$AE$8),$AF165,1,1)/OFFSET(DATA!$F$6,BK$10,$AF165,1,1),0)</f>
        <v>0.67747747747747744</v>
      </c>
      <c r="BL165" s="190">
        <f ca="1">IF($AG165&gt;0,OFFSET(DATA!$F$6,BL$10+27*(7-$AE$8),$AF165,1,1)/OFFSET(DATA!$F$6,BL$10,$AF165,1,1),0)</f>
        <v>0.26269841269841271</v>
      </c>
      <c r="BM165" s="190">
        <f ca="1">IF($AG165&gt;0,OFFSET(DATA!$F$6,BM$10+27*(7-$AE$8),$AF165,1,1)/OFFSET(DATA!$F$6,BM$10,$AF165,1,1),0)</f>
        <v>0.60915492957746475</v>
      </c>
      <c r="BN165" s="190">
        <f ca="1">IF($AG165&gt;0,OFFSET(DATA!$F$6,BN$10+27*(7-$AE$8),$AF165,1,1)/OFFSET(DATA!$F$6,BN$10,$AF165,1,1),0)</f>
        <v>0.89050131926121368</v>
      </c>
      <c r="BO165" s="190">
        <f ca="1">IF($AG165&gt;0,OFFSET(DATA!$F$6,BO$10+27*(7-$AE$8),$AF165,1,1)/OFFSET(DATA!$F$6,BO$10,$AF165,1,1),0)</f>
        <v>0.66328413284132837</v>
      </c>
      <c r="BP165" s="190">
        <f ca="1">IF($AG165&gt;0,OFFSET(DATA!$F$6,BP$10+27*(7-$AE$8),$AF165,1,1)/OFFSET(DATA!$F$6,BP$10,$AF165,1,1),0)</f>
        <v>0.7008928571428571</v>
      </c>
      <c r="BQ165" s="190">
        <f ca="1">IF($AG165&gt;0,OFFSET(DATA!$F$6,BQ$10+27*(7-$AE$8),$AF165,1,1)/OFFSET(DATA!$F$6,BQ$10,$AF165,1,1),0)</f>
        <v>0.60151515151515156</v>
      </c>
      <c r="BR165" s="190">
        <f ca="1">IF($AG165&gt;0,OFFSET(DATA!$F$6,BR$10+27*(7-$AE$8),$AF165,1,1)/OFFSET(DATA!$F$6,BR$10,$AF165,1,1),0)</f>
        <v>0.48468468468468467</v>
      </c>
      <c r="BS165" s="190">
        <f ca="1">IF($AG165&gt;0,OFFSET(DATA!$F$6,BS$10+27*(7-$AE$8),$AF165,1,1)/OFFSET(DATA!$F$6,BS$10,$AF165,1,1),0)</f>
        <v>0.72549019607843135</v>
      </c>
      <c r="BT165" s="190">
        <f ca="1">IF($AG165&gt;0,OFFSET(DATA!$F$6,BT$10+27*(7-$AE$8),$AF165,1,1)/OFFSET(DATA!$F$6,BT$10,$AF165,1,1),0)</f>
        <v>0.42586206896551726</v>
      </c>
      <c r="BU165" s="190">
        <f ca="1">IF($AG165&gt;0,OFFSET(DATA!$F$6,BU$10+27*(7-$AE$8),$AF165,1,1)/OFFSET(DATA!$F$6,BU$10,$AF165,1,1),0)</f>
        <v>0.55051546391752582</v>
      </c>
      <c r="BV165" s="190">
        <f ca="1">IF($AG165&gt;0,OFFSET(DATA!$F$6,BV$10+27*(7-$AE$8),$AF165,1,1)/OFFSET(DATA!$F$6,BV$10,$AF165,1,1),0)</f>
        <v>0.61823104693140796</v>
      </c>
      <c r="BW165" s="190">
        <f ca="1">IF($AG165&gt;0,OFFSET(DATA!$F$6,BW$10+27*(7-$AE$8),$AF165,1,1)/OFFSET(DATA!$F$6,BW$10,$AF165,1,1),0)</f>
        <v>0.65629380431735351</v>
      </c>
      <c r="BX165" s="190">
        <f ca="1">IF($AG165&gt;0,OFFSET(DATA!$F$6,BX$10+27*(7-$AE$8),$AF165,1,1)/OFFSET(DATA!$F$6,BX$10,$AF165,1,1),0)</f>
        <v>0.67567567567567566</v>
      </c>
    </row>
    <row r="166" spans="32:76" x14ac:dyDescent="0.2">
      <c r="AF166" s="166">
        <v>155</v>
      </c>
      <c r="AG166" s="96">
        <f ca="1">OFFSET(DATA!$F$6,$AF$10,$AF166,1,1)</f>
        <v>343</v>
      </c>
      <c r="AH166" s="190">
        <f ca="1">IF($AG166&gt;0,OFFSET(DATA!$F$6,$AF$10+27*AH$10,$AF166,1,1)/$AG166,0)</f>
        <v>0.56851311953352768</v>
      </c>
      <c r="AI166" s="190">
        <f ca="1">IF($AG166&gt;0,OFFSET(DATA!$F$6,$AF$10+27*AI$10,$AF166,1,1)/$AG166,0)</f>
        <v>0</v>
      </c>
      <c r="AJ166" s="190">
        <f ca="1">IF($AG166&gt;0,OFFSET(DATA!$F$6,$AF$10+27*AJ$10,$AF166,1,1)/$AG166,0)</f>
        <v>0.13411078717201166</v>
      </c>
      <c r="AK166" s="190">
        <f ca="1">IF($AG166&gt;0,OFFSET(DATA!$F$6,$AF$10+27*AK$10,$AF166,1,1)/$AG166,0)</f>
        <v>4.0816326530612242E-2</v>
      </c>
      <c r="AL166" s="190">
        <f ca="1">IF($AG166&gt;0,OFFSET(DATA!$F$6,$AF$10+27*AL$10,$AF166,1,1)/$AG166,0)</f>
        <v>9.3294460641399415E-2</v>
      </c>
      <c r="AM166" s="190">
        <f ca="1">IF($AG166&gt;0,OFFSET(DATA!$F$6,$AF$10+27*AM$10,$AF166,1,1)/$AG166,0)</f>
        <v>2.6239067055393587E-2</v>
      </c>
      <c r="AN166" s="166">
        <f ca="1">OFFSET(DATA!$F$6,$AF$10+27*AN$10,$AF166,1,1)</f>
        <v>15</v>
      </c>
      <c r="AO166" s="166">
        <f t="shared" ca="1" si="5"/>
        <v>15</v>
      </c>
      <c r="AQ166" s="96">
        <f ca="1">OFFSET(DATA!$F$6,25,$AF166,1,1)</f>
        <v>15550</v>
      </c>
      <c r="AR166" s="190">
        <f ca="1">IF($AQ166&gt;0,OFFSET(DATA!$F$6,25+27*AR$10,$AF166,1,1)/$AQ166,0)</f>
        <v>0.56514469453376204</v>
      </c>
      <c r="AS166" s="190">
        <f ca="1">IF($AQ166&gt;0,OFFSET(DATA!$F$6,25+27*AS$10,$AF166,1,1)/$AQ166,0)</f>
        <v>6.9453376205787778E-3</v>
      </c>
      <c r="AT166" s="190">
        <f ca="1">IF($AQ166&gt;0,OFFSET(DATA!$F$6,25+27*AT$10,$AF166,1,1)/$AQ166,0)</f>
        <v>0.10006430868167203</v>
      </c>
      <c r="AU166" s="190">
        <f ca="1">IF($AQ166&gt;0,OFFSET(DATA!$F$6,25+27*AU$10,$AF166,1,1)/$AQ166,0)</f>
        <v>4.5273311897106108E-2</v>
      </c>
      <c r="AV166" s="190">
        <f ca="1">IF($AQ166&gt;0,OFFSET(DATA!$F$6,25+27*AV$10,$AF166,1,1)/$AQ166,0)</f>
        <v>0.13691318327974278</v>
      </c>
      <c r="AW166" s="190">
        <f ca="1">IF($AQ166&gt;0,OFFSET(DATA!$F$6,25+27*AW$10,$AF166,1,1)/$AQ166,0)</f>
        <v>7.4662379421221864E-2</v>
      </c>
      <c r="AZ166" s="166">
        <f t="shared" ca="1" si="6"/>
        <v>15</v>
      </c>
      <c r="BA166" s="190">
        <f ca="1">IF($AG166&gt;0,OFFSET(DATA!$F$6,BA$10+27*(7-$AE$8),$AF166,1,1)/OFFSET(DATA!$F$6,BA$10,$AF166,1,1),0)</f>
        <v>0.56851311953352768</v>
      </c>
      <c r="BB166" s="190">
        <f ca="1">IF($AG166&gt;0,OFFSET(DATA!$F$6,BB$10+27*(7-$AE$8),$AF166,1,1)/OFFSET(DATA!$F$6,BB$10,$AF166,1,1),0)</f>
        <v>0.40540540540540543</v>
      </c>
      <c r="BC166" s="190">
        <f ca="1">IF($AG166&gt;0,OFFSET(DATA!$F$6,BC$10+27*(7-$AE$8),$AF166,1,1)/OFFSET(DATA!$F$6,BC$10,$AF166,1,1),0)</f>
        <v>0.56756756756756754</v>
      </c>
      <c r="BD166" s="190">
        <f ca="1">IF($AG166&gt;0,OFFSET(DATA!$F$6,BD$10+27*(7-$AE$8),$AF166,1,1)/OFFSET(DATA!$F$6,BD$10,$AF166,1,1),0)</f>
        <v>0.35087719298245612</v>
      </c>
      <c r="BE166" s="190">
        <f ca="1">IF($AG166&gt;0,OFFSET(DATA!$F$6,BE$10+27*(7-$AE$8),$AF166,1,1)/OFFSET(DATA!$F$6,BE$10,$AF166,1,1),0)</f>
        <v>0.66749999999999998</v>
      </c>
      <c r="BF166" s="190">
        <f ca="1">IF($AG166&gt;0,OFFSET(DATA!$F$6,BF$10+27*(7-$AE$8),$AF166,1,1)/OFFSET(DATA!$F$6,BF$10,$AF166,1,1),0)</f>
        <v>0.55769230769230771</v>
      </c>
      <c r="BG166" s="190">
        <f ca="1">IF($AG166&gt;0,OFFSET(DATA!$F$6,BG$10+27*(7-$AE$8),$AF166,1,1)/OFFSET(DATA!$F$6,BG$10,$AF166,1,1),0)</f>
        <v>0.67630057803468213</v>
      </c>
      <c r="BH166" s="190">
        <f ca="1">IF($AG166&gt;0,OFFSET(DATA!$F$6,BH$10+27*(7-$AE$8),$AF166,1,1)/OFFSET(DATA!$F$6,BH$10,$AF166,1,1),0)</f>
        <v>0.37514450867052024</v>
      </c>
      <c r="BI166" s="190">
        <f ca="1">IF($AG166&gt;0,OFFSET(DATA!$F$6,BI$10+27*(7-$AE$8),$AF166,1,1)/OFFSET(DATA!$F$6,BI$10,$AF166,1,1),0)</f>
        <v>0.77439024390243905</v>
      </c>
      <c r="BJ166" s="190">
        <f ca="1">IF($AG166&gt;0,OFFSET(DATA!$F$6,BJ$10+27*(7-$AE$8),$AF166,1,1)/OFFSET(DATA!$F$6,BJ$10,$AF166,1,1),0)</f>
        <v>0.61290322580645162</v>
      </c>
      <c r="BK166" s="190">
        <f ca="1">IF($AG166&gt;0,OFFSET(DATA!$F$6,BK$10+27*(7-$AE$8),$AF166,1,1)/OFFSET(DATA!$F$6,BK$10,$AF166,1,1),0)</f>
        <v>0.67241379310344829</v>
      </c>
      <c r="BL166" s="190">
        <f ca="1">IF($AG166&gt;0,OFFSET(DATA!$F$6,BL$10+27*(7-$AE$8),$AF166,1,1)/OFFSET(DATA!$F$6,BL$10,$AF166,1,1),0)</f>
        <v>0.26323867996930161</v>
      </c>
      <c r="BM166" s="190">
        <f ca="1">IF($AG166&gt;0,OFFSET(DATA!$F$6,BM$10+27*(7-$AE$8),$AF166,1,1)/OFFSET(DATA!$F$6,BM$10,$AF166,1,1),0)</f>
        <v>0.59450171821305842</v>
      </c>
      <c r="BN166" s="190">
        <f ca="1">IF($AG166&gt;0,OFFSET(DATA!$F$6,BN$10+27*(7-$AE$8),$AF166,1,1)/OFFSET(DATA!$F$6,BN$10,$AF166,1,1),0)</f>
        <v>0.86817576564580556</v>
      </c>
      <c r="BO166" s="190">
        <f ca="1">IF($AG166&gt;0,OFFSET(DATA!$F$6,BO$10+27*(7-$AE$8),$AF166,1,1)/OFFSET(DATA!$F$6,BO$10,$AF166,1,1),0)</f>
        <v>0.6569608735213831</v>
      </c>
      <c r="BP166" s="190">
        <f ca="1">IF($AG166&gt;0,OFFSET(DATA!$F$6,BP$10+27*(7-$AE$8),$AF166,1,1)/OFFSET(DATA!$F$6,BP$10,$AF166,1,1),0)</f>
        <v>0.70066518847006654</v>
      </c>
      <c r="BQ166" s="190">
        <f ca="1">IF($AG166&gt;0,OFFSET(DATA!$F$6,BQ$10+27*(7-$AE$8),$AF166,1,1)/OFFSET(DATA!$F$6,BQ$10,$AF166,1,1),0)</f>
        <v>0.59232954545454541</v>
      </c>
      <c r="BR166" s="190">
        <f ca="1">IF($AG166&gt;0,OFFSET(DATA!$F$6,BR$10+27*(7-$AE$8),$AF166,1,1)/OFFSET(DATA!$F$6,BR$10,$AF166,1,1),0)</f>
        <v>0.44804088586030666</v>
      </c>
      <c r="BS166" s="190">
        <f ca="1">IF($AG166&gt;0,OFFSET(DATA!$F$6,BS$10+27*(7-$AE$8),$AF166,1,1)/OFFSET(DATA!$F$6,BS$10,$AF166,1,1),0)</f>
        <v>0.73076923076923073</v>
      </c>
      <c r="BT166" s="190">
        <f ca="1">IF($AG166&gt;0,OFFSET(DATA!$F$6,BT$10+27*(7-$AE$8),$AF166,1,1)/OFFSET(DATA!$F$6,BT$10,$AF166,1,1),0)</f>
        <v>0.42348754448398579</v>
      </c>
      <c r="BU166" s="190">
        <f ca="1">IF($AG166&gt;0,OFFSET(DATA!$F$6,BU$10+27*(7-$AE$8),$AF166,1,1)/OFFSET(DATA!$F$6,BU$10,$AF166,1,1),0)</f>
        <v>0.51307847082494973</v>
      </c>
      <c r="BV166" s="190">
        <f ca="1">IF($AG166&gt;0,OFFSET(DATA!$F$6,BV$10+27*(7-$AE$8),$AF166,1,1)/OFFSET(DATA!$F$6,BV$10,$AF166,1,1),0)</f>
        <v>0.61783439490445857</v>
      </c>
      <c r="BW166" s="190">
        <f ca="1">IF($AG166&gt;0,OFFSET(DATA!$F$6,BW$10+27*(7-$AE$8),$AF166,1,1)/OFFSET(DATA!$F$6,BW$10,$AF166,1,1),0)</f>
        <v>0.63430248066150974</v>
      </c>
      <c r="BX166" s="190">
        <f ca="1">IF($AG166&gt;0,OFFSET(DATA!$F$6,BX$10+27*(7-$AE$8),$AF166,1,1)/OFFSET(DATA!$F$6,BX$10,$AF166,1,1),0)</f>
        <v>0.63636363636363635</v>
      </c>
    </row>
    <row r="167" spans="32:76" x14ac:dyDescent="0.2">
      <c r="AF167" s="166">
        <v>156</v>
      </c>
      <c r="AG167" s="96">
        <f ca="1">OFFSET(DATA!$F$6,$AF$10,$AF167,1,1)</f>
        <v>352</v>
      </c>
      <c r="AH167" s="190">
        <f ca="1">IF($AG167&gt;0,OFFSET(DATA!$F$6,$AF$10+27*AH$10,$AF167,1,1)/$AG167,0)</f>
        <v>0.54261363636363635</v>
      </c>
      <c r="AI167" s="190">
        <f ca="1">IF($AG167&gt;0,OFFSET(DATA!$F$6,$AF$10+27*AI$10,$AF167,1,1)/$AG167,0)</f>
        <v>0</v>
      </c>
      <c r="AJ167" s="190">
        <f ca="1">IF($AG167&gt;0,OFFSET(DATA!$F$6,$AF$10+27*AJ$10,$AF167,1,1)/$AG167,0)</f>
        <v>0.12784090909090909</v>
      </c>
      <c r="AK167" s="190">
        <f ca="1">IF($AG167&gt;0,OFFSET(DATA!$F$6,$AF$10+27*AK$10,$AF167,1,1)/$AG167,0)</f>
        <v>3.4090909090909088E-2</v>
      </c>
      <c r="AL167" s="190">
        <f ca="1">IF($AG167&gt;0,OFFSET(DATA!$F$6,$AF$10+27*AL$10,$AF167,1,1)/$AG167,0)</f>
        <v>9.0909090909090912E-2</v>
      </c>
      <c r="AM167" s="190">
        <f ca="1">IF($AG167&gt;0,OFFSET(DATA!$F$6,$AF$10+27*AM$10,$AF167,1,1)/$AG167,0)</f>
        <v>2.2727272727272728E-2</v>
      </c>
      <c r="AN167" s="166">
        <f ca="1">OFFSET(DATA!$F$6,$AF$10+27*AN$10,$AF167,1,1)</f>
        <v>15</v>
      </c>
      <c r="AO167" s="166">
        <f t="shared" ca="1" si="5"/>
        <v>15</v>
      </c>
      <c r="AQ167" s="96">
        <f ca="1">OFFSET(DATA!$F$6,25,$AF167,1,1)</f>
        <v>15836</v>
      </c>
      <c r="AR167" s="190">
        <f ca="1">IF($AQ167&gt;0,OFFSET(DATA!$F$6,25+27*AR$10,$AF167,1,1)/$AQ167,0)</f>
        <v>0.57116696135387723</v>
      </c>
      <c r="AS167" s="190">
        <f ca="1">IF($AQ167&gt;0,OFFSET(DATA!$F$6,25+27*AS$10,$AF167,1,1)/$AQ167,0)</f>
        <v>5.4306643091689821E-3</v>
      </c>
      <c r="AT167" s="190">
        <f ca="1">IF($AQ167&gt;0,OFFSET(DATA!$F$6,25+27*AT$10,$AF167,1,1)/$AQ167,0)</f>
        <v>0.10008840616317252</v>
      </c>
      <c r="AU167" s="190">
        <f ca="1">IF($AQ167&gt;0,OFFSET(DATA!$F$6,25+27*AU$10,$AF167,1,1)/$AQ167,0)</f>
        <v>4.3003283657489268E-2</v>
      </c>
      <c r="AV167" s="190">
        <f ca="1">IF($AQ167&gt;0,OFFSET(DATA!$F$6,25+27*AV$10,$AF167,1,1)/$AQ167,0)</f>
        <v>0.15692093963122</v>
      </c>
      <c r="AW167" s="190">
        <f ca="1">IF($AQ167&gt;0,OFFSET(DATA!$F$6,25+27*AW$10,$AF167,1,1)/$AQ167,0)</f>
        <v>7.7418540035362471E-2</v>
      </c>
      <c r="AZ167" s="166">
        <f t="shared" ca="1" si="6"/>
        <v>16</v>
      </c>
      <c r="BA167" s="190">
        <f ca="1">IF($AG167&gt;0,OFFSET(DATA!$F$6,BA$10+27*(7-$AE$8),$AF167,1,1)/OFFSET(DATA!$F$6,BA$10,$AF167,1,1),0)</f>
        <v>0.54261363636363635</v>
      </c>
      <c r="BB167" s="190">
        <f ca="1">IF($AG167&gt;0,OFFSET(DATA!$F$6,BB$10+27*(7-$AE$8),$AF167,1,1)/OFFSET(DATA!$F$6,BB$10,$AF167,1,1),0)</f>
        <v>0.43396226415094341</v>
      </c>
      <c r="BC167" s="190">
        <f ca="1">IF($AG167&gt;0,OFFSET(DATA!$F$6,BC$10+27*(7-$AE$8),$AF167,1,1)/OFFSET(DATA!$F$6,BC$10,$AF167,1,1),0)</f>
        <v>0.5641025641025641</v>
      </c>
      <c r="BD167" s="190">
        <f ca="1">IF($AG167&gt;0,OFFSET(DATA!$F$6,BD$10+27*(7-$AE$8),$AF167,1,1)/OFFSET(DATA!$F$6,BD$10,$AF167,1,1),0)</f>
        <v>0.37398373983739835</v>
      </c>
      <c r="BE167" s="190">
        <f ca="1">IF($AG167&gt;0,OFFSET(DATA!$F$6,BE$10+27*(7-$AE$8),$AF167,1,1)/OFFSET(DATA!$F$6,BE$10,$AF167,1,1),0)</f>
        <v>0.67156862745098034</v>
      </c>
      <c r="BF167" s="190">
        <f ca="1">IF($AG167&gt;0,OFFSET(DATA!$F$6,BF$10+27*(7-$AE$8),$AF167,1,1)/OFFSET(DATA!$F$6,BF$10,$AF167,1,1),0)</f>
        <v>0.53333333333333333</v>
      </c>
      <c r="BG167" s="190">
        <f ca="1">IF($AG167&gt;0,OFFSET(DATA!$F$6,BG$10+27*(7-$AE$8),$AF167,1,1)/OFFSET(DATA!$F$6,BG$10,$AF167,1,1),0)</f>
        <v>0.65217391304347827</v>
      </c>
      <c r="BH167" s="190">
        <f ca="1">IF($AG167&gt;0,OFFSET(DATA!$F$6,BH$10+27*(7-$AE$8),$AF167,1,1)/OFFSET(DATA!$F$6,BH$10,$AF167,1,1),0)</f>
        <v>0.37822671156004489</v>
      </c>
      <c r="BI167" s="190">
        <f ca="1">IF($AG167&gt;0,OFFSET(DATA!$F$6,BI$10+27*(7-$AE$8),$AF167,1,1)/OFFSET(DATA!$F$6,BI$10,$AF167,1,1),0)</f>
        <v>0.74509803921568629</v>
      </c>
      <c r="BJ167" s="190">
        <f ca="1">IF($AG167&gt;0,OFFSET(DATA!$F$6,BJ$10+27*(7-$AE$8),$AF167,1,1)/OFFSET(DATA!$F$6,BJ$10,$AF167,1,1),0)</f>
        <v>0.66111111111111109</v>
      </c>
      <c r="BK167" s="190">
        <f ca="1">IF($AG167&gt;0,OFFSET(DATA!$F$6,BK$10+27*(7-$AE$8),$AF167,1,1)/OFFSET(DATA!$F$6,BK$10,$AF167,1,1),0)</f>
        <v>0.67330016583747931</v>
      </c>
      <c r="BL167" s="190">
        <f ca="1">IF($AG167&gt;0,OFFSET(DATA!$F$6,BL$10+27*(7-$AE$8),$AF167,1,1)/OFFSET(DATA!$F$6,BL$10,$AF167,1,1),0)</f>
        <v>0.27136431784107945</v>
      </c>
      <c r="BM167" s="190">
        <f ca="1">IF($AG167&gt;0,OFFSET(DATA!$F$6,BM$10+27*(7-$AE$8),$AF167,1,1)/OFFSET(DATA!$F$6,BM$10,$AF167,1,1),0)</f>
        <v>0.59136212624584716</v>
      </c>
      <c r="BN167" s="190">
        <f ca="1">IF($AG167&gt;0,OFFSET(DATA!$F$6,BN$10+27*(7-$AE$8),$AF167,1,1)/OFFSET(DATA!$F$6,BN$10,$AF167,1,1),0)</f>
        <v>0.89304812834224601</v>
      </c>
      <c r="BO167" s="190">
        <f ca="1">IF($AG167&gt;0,OFFSET(DATA!$F$6,BO$10+27*(7-$AE$8),$AF167,1,1)/OFFSET(DATA!$F$6,BO$10,$AF167,1,1),0)</f>
        <v>0.67586821015138021</v>
      </c>
      <c r="BP167" s="190">
        <f ca="1">IF($AG167&gt;0,OFFSET(DATA!$F$6,BP$10+27*(7-$AE$8),$AF167,1,1)/OFFSET(DATA!$F$6,BP$10,$AF167,1,1),0)</f>
        <v>0.69098712446351929</v>
      </c>
      <c r="BQ167" s="190">
        <f ca="1">IF($AG167&gt;0,OFFSET(DATA!$F$6,BQ$10+27*(7-$AE$8),$AF167,1,1)/OFFSET(DATA!$F$6,BQ$10,$AF167,1,1),0)</f>
        <v>0.6141141141141141</v>
      </c>
      <c r="BR167" s="190">
        <f ca="1">IF($AG167&gt;0,OFFSET(DATA!$F$6,BR$10+27*(7-$AE$8),$AF167,1,1)/OFFSET(DATA!$F$6,BR$10,$AF167,1,1),0)</f>
        <v>0.4684838160136286</v>
      </c>
      <c r="BS167" s="190">
        <f ca="1">IF($AG167&gt;0,OFFSET(DATA!$F$6,BS$10+27*(7-$AE$8),$AF167,1,1)/OFFSET(DATA!$F$6,BS$10,$AF167,1,1),0)</f>
        <v>0.74545454545454548</v>
      </c>
      <c r="BT167" s="190">
        <f ca="1">IF($AG167&gt;0,OFFSET(DATA!$F$6,BT$10+27*(7-$AE$8),$AF167,1,1)/OFFSET(DATA!$F$6,BT$10,$AF167,1,1),0)</f>
        <v>0.42518248175182483</v>
      </c>
      <c r="BU167" s="190">
        <f ca="1">IF($AG167&gt;0,OFFSET(DATA!$F$6,BU$10+27*(7-$AE$8),$AF167,1,1)/OFFSET(DATA!$F$6,BU$10,$AF167,1,1),0)</f>
        <v>0.4861111111111111</v>
      </c>
      <c r="BV167" s="190">
        <f ca="1">IF($AG167&gt;0,OFFSET(DATA!$F$6,BV$10+27*(7-$AE$8),$AF167,1,1)/OFFSET(DATA!$F$6,BV$10,$AF167,1,1),0)</f>
        <v>0.61606354810238306</v>
      </c>
      <c r="BW167" s="190">
        <f ca="1">IF($AG167&gt;0,OFFSET(DATA!$F$6,BW$10+27*(7-$AE$8),$AF167,1,1)/OFFSET(DATA!$F$6,BW$10,$AF167,1,1),0)</f>
        <v>0.64233576642335766</v>
      </c>
      <c r="BX167" s="190">
        <f ca="1">IF($AG167&gt;0,OFFSET(DATA!$F$6,BX$10+27*(7-$AE$8),$AF167,1,1)/OFFSET(DATA!$F$6,BX$10,$AF167,1,1),0)</f>
        <v>0.63749999999999996</v>
      </c>
    </row>
    <row r="168" spans="32:76" x14ac:dyDescent="0.2">
      <c r="AF168" s="166">
        <v>157</v>
      </c>
      <c r="AG168" s="96">
        <f ca="1">OFFSET(DATA!$F$6,$AF$10,$AF168,1,1)</f>
        <v>368</v>
      </c>
      <c r="AH168" s="190">
        <f ca="1">IF($AG168&gt;0,OFFSET(DATA!$F$6,$AF$10+27*AH$10,$AF168,1,1)/$AG168,0)</f>
        <v>0.53260869565217395</v>
      </c>
      <c r="AI168" s="190">
        <f ca="1">IF($AG168&gt;0,OFFSET(DATA!$F$6,$AF$10+27*AI$10,$AF168,1,1)/$AG168,0)</f>
        <v>0</v>
      </c>
      <c r="AJ168" s="190">
        <f ca="1">IF($AG168&gt;0,OFFSET(DATA!$F$6,$AF$10+27*AJ$10,$AF168,1,1)/$AG168,0)</f>
        <v>0.125</v>
      </c>
      <c r="AK168" s="190">
        <f ca="1">IF($AG168&gt;0,OFFSET(DATA!$F$6,$AF$10+27*AK$10,$AF168,1,1)/$AG168,0)</f>
        <v>4.0760869565217392E-2</v>
      </c>
      <c r="AL168" s="190">
        <f ca="1">IF($AG168&gt;0,OFFSET(DATA!$F$6,$AF$10+27*AL$10,$AF168,1,1)/$AG168,0)</f>
        <v>0.10326086956521739</v>
      </c>
      <c r="AM168" s="190">
        <f ca="1">IF($AG168&gt;0,OFFSET(DATA!$F$6,$AF$10+27*AM$10,$AF168,1,1)/$AG168,0)</f>
        <v>3.2608695652173912E-2</v>
      </c>
      <c r="AN168" s="166">
        <f ca="1">OFFSET(DATA!$F$6,$AF$10+27*AN$10,$AF168,1,1)</f>
        <v>16</v>
      </c>
      <c r="AO168" s="166">
        <f t="shared" ca="1" si="5"/>
        <v>16</v>
      </c>
      <c r="AQ168" s="96">
        <f ca="1">OFFSET(DATA!$F$6,25,$AF168,1,1)</f>
        <v>15991</v>
      </c>
      <c r="AR168" s="190">
        <f ca="1">IF($AQ168&gt;0,OFFSET(DATA!$F$6,25+27*AR$10,$AF168,1,1)/$AQ168,0)</f>
        <v>0.56337940091301353</v>
      </c>
      <c r="AS168" s="190">
        <f ca="1">IF($AQ168&gt;0,OFFSET(DATA!$F$6,25+27*AS$10,$AF168,1,1)/$AQ168,0)</f>
        <v>4.6276030267025205E-3</v>
      </c>
      <c r="AT168" s="190">
        <f ca="1">IF($AQ168&gt;0,OFFSET(DATA!$F$6,25+27*AT$10,$AF168,1,1)/$AQ168,0)</f>
        <v>0.10143205553123633</v>
      </c>
      <c r="AU168" s="190">
        <f ca="1">IF($AQ168&gt;0,OFFSET(DATA!$F$6,25+27*AU$10,$AF168,1,1)/$AQ168,0)</f>
        <v>4.0022512663373144E-2</v>
      </c>
      <c r="AV168" s="190">
        <f ca="1">IF($AQ168&gt;0,OFFSET(DATA!$F$6,25+27*AV$10,$AF168,1,1)/$AQ168,0)</f>
        <v>0.15477456069038834</v>
      </c>
      <c r="AW168" s="190">
        <f ca="1">IF($AQ168&gt;0,OFFSET(DATA!$F$6,25+27*AW$10,$AF168,1,1)/$AQ168,0)</f>
        <v>8.6236007754361826E-2</v>
      </c>
      <c r="AZ168" s="166">
        <f t="shared" ca="1" si="6"/>
        <v>17</v>
      </c>
      <c r="BA168" s="190">
        <f ca="1">IF($AG168&gt;0,OFFSET(DATA!$F$6,BA$10+27*(7-$AE$8),$AF168,1,1)/OFFSET(DATA!$F$6,BA$10,$AF168,1,1),0)</f>
        <v>0.53260869565217395</v>
      </c>
      <c r="BB168" s="190">
        <f ca="1">IF($AG168&gt;0,OFFSET(DATA!$F$6,BB$10+27*(7-$AE$8),$AF168,1,1)/OFFSET(DATA!$F$6,BB$10,$AF168,1,1),0)</f>
        <v>0.38834951456310679</v>
      </c>
      <c r="BC168" s="190">
        <f ca="1">IF($AG168&gt;0,OFFSET(DATA!$F$6,BC$10+27*(7-$AE$8),$AF168,1,1)/OFFSET(DATA!$F$6,BC$10,$AF168,1,1),0)</f>
        <v>0.58536585365853655</v>
      </c>
      <c r="BD168" s="190">
        <f ca="1">IF($AG168&gt;0,OFFSET(DATA!$F$6,BD$10+27*(7-$AE$8),$AF168,1,1)/OFFSET(DATA!$F$6,BD$10,$AF168,1,1),0)</f>
        <v>0.3968253968253968</v>
      </c>
      <c r="BE168" s="190">
        <f ca="1">IF($AG168&gt;0,OFFSET(DATA!$F$6,BE$10+27*(7-$AE$8),$AF168,1,1)/OFFSET(DATA!$F$6,BE$10,$AF168,1,1),0)</f>
        <v>0.66180048661800484</v>
      </c>
      <c r="BF168" s="190">
        <f ca="1">IF($AG168&gt;0,OFFSET(DATA!$F$6,BF$10+27*(7-$AE$8),$AF168,1,1)/OFFSET(DATA!$F$6,BF$10,$AF168,1,1),0)</f>
        <v>0.53465346534653468</v>
      </c>
      <c r="BG168" s="190">
        <f ca="1">IF($AG168&gt;0,OFFSET(DATA!$F$6,BG$10+27*(7-$AE$8),$AF168,1,1)/OFFSET(DATA!$F$6,BG$10,$AF168,1,1),0)</f>
        <v>0.6470588235294118</v>
      </c>
      <c r="BH168" s="190">
        <f ca="1">IF($AG168&gt;0,OFFSET(DATA!$F$6,BH$10+27*(7-$AE$8),$AF168,1,1)/OFFSET(DATA!$F$6,BH$10,$AF168,1,1),0)</f>
        <v>0.38941504178272979</v>
      </c>
      <c r="BI168" s="190">
        <f ca="1">IF($AG168&gt;0,OFFSET(DATA!$F$6,BI$10+27*(7-$AE$8),$AF168,1,1)/OFFSET(DATA!$F$6,BI$10,$AF168,1,1),0)</f>
        <v>0.75496688741721851</v>
      </c>
      <c r="BJ168" s="190">
        <f ca="1">IF($AG168&gt;0,OFFSET(DATA!$F$6,BJ$10+27*(7-$AE$8),$AF168,1,1)/OFFSET(DATA!$F$6,BJ$10,$AF168,1,1),0)</f>
        <v>0.6705882352941176</v>
      </c>
      <c r="BK168" s="190">
        <f ca="1">IF($AG168&gt;0,OFFSET(DATA!$F$6,BK$10+27*(7-$AE$8),$AF168,1,1)/OFFSET(DATA!$F$6,BK$10,$AF168,1,1),0)</f>
        <v>0.65409836065573768</v>
      </c>
      <c r="BL168" s="190">
        <f ca="1">IF($AG168&gt;0,OFFSET(DATA!$F$6,BL$10+27*(7-$AE$8),$AF168,1,1)/OFFSET(DATA!$F$6,BL$10,$AF168,1,1),0)</f>
        <v>0.26897568165070007</v>
      </c>
      <c r="BM168" s="190">
        <f ca="1">IF($AG168&gt;0,OFFSET(DATA!$F$6,BM$10+27*(7-$AE$8),$AF168,1,1)/OFFSET(DATA!$F$6,BM$10,$AF168,1,1),0)</f>
        <v>0.56774193548387097</v>
      </c>
      <c r="BN168" s="190">
        <f ca="1">IF($AG168&gt;0,OFFSET(DATA!$F$6,BN$10+27*(7-$AE$8),$AF168,1,1)/OFFSET(DATA!$F$6,BN$10,$AF168,1,1),0)</f>
        <v>0.89828269484808454</v>
      </c>
      <c r="BO168" s="190">
        <f ca="1">IF($AG168&gt;0,OFFSET(DATA!$F$6,BO$10+27*(7-$AE$8),$AF168,1,1)/OFFSET(DATA!$F$6,BO$10,$AF168,1,1),0)</f>
        <v>0.67447916666666663</v>
      </c>
      <c r="BP168" s="190">
        <f ca="1">IF($AG168&gt;0,OFFSET(DATA!$F$6,BP$10+27*(7-$AE$8),$AF168,1,1)/OFFSET(DATA!$F$6,BP$10,$AF168,1,1),0)</f>
        <v>0.70378151260504207</v>
      </c>
      <c r="BQ168" s="190">
        <f ca="1">IF($AG168&gt;0,OFFSET(DATA!$F$6,BQ$10+27*(7-$AE$8),$AF168,1,1)/OFFSET(DATA!$F$6,BQ$10,$AF168,1,1),0)</f>
        <v>0.60434782608695647</v>
      </c>
      <c r="BR168" s="190">
        <f ca="1">IF($AG168&gt;0,OFFSET(DATA!$F$6,BR$10+27*(7-$AE$8),$AF168,1,1)/OFFSET(DATA!$F$6,BR$10,$AF168,1,1),0)</f>
        <v>0.48547008547008547</v>
      </c>
      <c r="BS168" s="190">
        <f ca="1">IF($AG168&gt;0,OFFSET(DATA!$F$6,BS$10+27*(7-$AE$8),$AF168,1,1)/OFFSET(DATA!$F$6,BS$10,$AF168,1,1),0)</f>
        <v>0.7321428571428571</v>
      </c>
      <c r="BT168" s="190">
        <f ca="1">IF($AG168&gt;0,OFFSET(DATA!$F$6,BT$10+27*(7-$AE$8),$AF168,1,1)/OFFSET(DATA!$F$6,BT$10,$AF168,1,1),0)</f>
        <v>0.40681003584229392</v>
      </c>
      <c r="BU168" s="190">
        <f ca="1">IF($AG168&gt;0,OFFSET(DATA!$F$6,BU$10+27*(7-$AE$8),$AF168,1,1)/OFFSET(DATA!$F$6,BU$10,$AF168,1,1),0)</f>
        <v>0.48228346456692911</v>
      </c>
      <c r="BV168" s="190">
        <f ca="1">IF($AG168&gt;0,OFFSET(DATA!$F$6,BV$10+27*(7-$AE$8),$AF168,1,1)/OFFSET(DATA!$F$6,BV$10,$AF168,1,1),0)</f>
        <v>0.57081174438687388</v>
      </c>
      <c r="BW168" s="190">
        <f ca="1">IF($AG168&gt;0,OFFSET(DATA!$F$6,BW$10+27*(7-$AE$8),$AF168,1,1)/OFFSET(DATA!$F$6,BW$10,$AF168,1,1),0)</f>
        <v>0.62575084878558374</v>
      </c>
      <c r="BX168" s="190">
        <f ca="1">IF($AG168&gt;0,OFFSET(DATA!$F$6,BX$10+27*(7-$AE$8),$AF168,1,1)/OFFSET(DATA!$F$6,BX$10,$AF168,1,1),0)</f>
        <v>0.64596273291925466</v>
      </c>
    </row>
    <row r="169" spans="32:76" x14ac:dyDescent="0.2">
      <c r="AF169" s="166">
        <v>158</v>
      </c>
      <c r="AG169" s="96">
        <f ca="1">OFFSET(DATA!$F$6,$AF$10,$AF169,1,1)</f>
        <v>346</v>
      </c>
      <c r="AH169" s="190">
        <f ca="1">IF($AG169&gt;0,OFFSET(DATA!$F$6,$AF$10+27*AH$10,$AF169,1,1)/$AG169,0)</f>
        <v>0.48265895953757226</v>
      </c>
      <c r="AI169" s="190">
        <f ca="1">IF($AG169&gt;0,OFFSET(DATA!$F$6,$AF$10+27*AI$10,$AF169,1,1)/$AG169,0)</f>
        <v>0</v>
      </c>
      <c r="AJ169" s="190">
        <f ca="1">IF($AG169&gt;0,OFFSET(DATA!$F$6,$AF$10+27*AJ$10,$AF169,1,1)/$AG169,0)</f>
        <v>0.13294797687861271</v>
      </c>
      <c r="AK169" s="190">
        <f ca="1">IF($AG169&gt;0,OFFSET(DATA!$F$6,$AF$10+27*AK$10,$AF169,1,1)/$AG169,0)</f>
        <v>8.0924855491329481E-2</v>
      </c>
      <c r="AL169" s="190">
        <f ca="1">IF($AG169&gt;0,OFFSET(DATA!$F$6,$AF$10+27*AL$10,$AF169,1,1)/$AG169,0)</f>
        <v>0.10404624277456648</v>
      </c>
      <c r="AM169" s="190">
        <f ca="1">IF($AG169&gt;0,OFFSET(DATA!$F$6,$AF$10+27*AM$10,$AF169,1,1)/$AG169,0)</f>
        <v>4.3352601156069363E-2</v>
      </c>
      <c r="AN169" s="166">
        <f ca="1">OFFSET(DATA!$F$6,$AF$10+27*AN$10,$AF169,1,1)</f>
        <v>18</v>
      </c>
      <c r="AO169" s="166">
        <f t="shared" ca="1" si="5"/>
        <v>18</v>
      </c>
      <c r="AQ169" s="96">
        <f ca="1">OFFSET(DATA!$F$6,25,$AF169,1,1)</f>
        <v>14948</v>
      </c>
      <c r="AR169" s="190">
        <f ca="1">IF($AQ169&gt;0,OFFSET(DATA!$F$6,25+27*AR$10,$AF169,1,1)/$AQ169,0)</f>
        <v>0.56168049237356166</v>
      </c>
      <c r="AS169" s="190">
        <f ca="1">IF($AQ169&gt;0,OFFSET(DATA!$F$6,25+27*AS$10,$AF169,1,1)/$AQ169,0)</f>
        <v>5.1511907947551514E-3</v>
      </c>
      <c r="AT169" s="190">
        <f ca="1">IF($AQ169&gt;0,OFFSET(DATA!$F$6,25+27*AT$10,$AF169,1,1)/$AQ169,0)</f>
        <v>0.10623494781910624</v>
      </c>
      <c r="AU169" s="190">
        <f ca="1">IF($AQ169&gt;0,OFFSET(DATA!$F$6,25+27*AU$10,$AF169,1,1)/$AQ169,0)</f>
        <v>4.4420658282044417E-2</v>
      </c>
      <c r="AV169" s="190">
        <f ca="1">IF($AQ169&gt;0,OFFSET(DATA!$F$6,25+27*AV$10,$AF169,1,1)/$AQ169,0)</f>
        <v>0.1465078940326465</v>
      </c>
      <c r="AW169" s="190">
        <f ca="1">IF($AQ169&gt;0,OFFSET(DATA!$F$6,25+27*AW$10,$AF169,1,1)/$AQ169,0)</f>
        <v>8.6968156275086972E-2</v>
      </c>
      <c r="AZ169" s="166">
        <f t="shared" ca="1" si="6"/>
        <v>17</v>
      </c>
      <c r="BA169" s="190">
        <f ca="1">IF($AG169&gt;0,OFFSET(DATA!$F$6,BA$10+27*(7-$AE$8),$AF169,1,1)/OFFSET(DATA!$F$6,BA$10,$AF169,1,1),0)</f>
        <v>0.48265895953757226</v>
      </c>
      <c r="BB169" s="190">
        <f ca="1">IF($AG169&gt;0,OFFSET(DATA!$F$6,BB$10+27*(7-$AE$8),$AF169,1,1)/OFFSET(DATA!$F$6,BB$10,$AF169,1,1),0)</f>
        <v>0.4</v>
      </c>
      <c r="BC169" s="190">
        <f ca="1">IF($AG169&gt;0,OFFSET(DATA!$F$6,BC$10+27*(7-$AE$8),$AF169,1,1)/OFFSET(DATA!$F$6,BC$10,$AF169,1,1),0)</f>
        <v>0.55555555555555558</v>
      </c>
      <c r="BD169" s="190">
        <f ca="1">IF($AG169&gt;0,OFFSET(DATA!$F$6,BD$10+27*(7-$AE$8),$AF169,1,1)/OFFSET(DATA!$F$6,BD$10,$AF169,1,1),0)</f>
        <v>0.46666666666666667</v>
      </c>
      <c r="BE169" s="190">
        <f ca="1">IF($AG169&gt;0,OFFSET(DATA!$F$6,BE$10+27*(7-$AE$8),$AF169,1,1)/OFFSET(DATA!$F$6,BE$10,$AF169,1,1),0)</f>
        <v>0.66230366492146597</v>
      </c>
      <c r="BF169" s="190">
        <f ca="1">IF($AG169&gt;0,OFFSET(DATA!$F$6,BF$10+27*(7-$AE$8),$AF169,1,1)/OFFSET(DATA!$F$6,BF$10,$AF169,1,1),0)</f>
        <v>0.51960784313725494</v>
      </c>
      <c r="BG169" s="190">
        <f ca="1">IF($AG169&gt;0,OFFSET(DATA!$F$6,BG$10+27*(7-$AE$8),$AF169,1,1)/OFFSET(DATA!$F$6,BG$10,$AF169,1,1),0)</f>
        <v>0.72159090909090906</v>
      </c>
      <c r="BH169" s="190">
        <f ca="1">IF($AG169&gt;0,OFFSET(DATA!$F$6,BH$10+27*(7-$AE$8),$AF169,1,1)/OFFSET(DATA!$F$6,BH$10,$AF169,1,1),0)</f>
        <v>0.37775268210050816</v>
      </c>
      <c r="BI169" s="190">
        <f ca="1">IF($AG169&gt;0,OFFSET(DATA!$F$6,BI$10+27*(7-$AE$8),$AF169,1,1)/OFFSET(DATA!$F$6,BI$10,$AF169,1,1),0)</f>
        <v>0.73049645390070927</v>
      </c>
      <c r="BJ169" s="190">
        <f ca="1">IF($AG169&gt;0,OFFSET(DATA!$F$6,BJ$10+27*(7-$AE$8),$AF169,1,1)/OFFSET(DATA!$F$6,BJ$10,$AF169,1,1),0)</f>
        <v>0.65875370919881304</v>
      </c>
      <c r="BK169" s="190">
        <f ca="1">IF($AG169&gt;0,OFFSET(DATA!$F$6,BK$10+27*(7-$AE$8),$AF169,1,1)/OFFSET(DATA!$F$6,BK$10,$AF169,1,1),0)</f>
        <v>0.63527397260273977</v>
      </c>
      <c r="BL169" s="190">
        <f ca="1">IF($AG169&gt;0,OFFSET(DATA!$F$6,BL$10+27*(7-$AE$8),$AF169,1,1)/OFFSET(DATA!$F$6,BL$10,$AF169,1,1),0)</f>
        <v>0.25320056899004267</v>
      </c>
      <c r="BM169" s="190">
        <f ca="1">IF($AG169&gt;0,OFFSET(DATA!$F$6,BM$10+27*(7-$AE$8),$AF169,1,1)/OFFSET(DATA!$F$6,BM$10,$AF169,1,1),0)</f>
        <v>0.52508361204013376</v>
      </c>
      <c r="BN169" s="190">
        <f ca="1">IF($AG169&gt;0,OFFSET(DATA!$F$6,BN$10+27*(7-$AE$8),$AF169,1,1)/OFFSET(DATA!$F$6,BN$10,$AF169,1,1),0)</f>
        <v>0.88127853881278539</v>
      </c>
      <c r="BO169" s="190">
        <f ca="1">IF($AG169&gt;0,OFFSET(DATA!$F$6,BO$10+27*(7-$AE$8),$AF169,1,1)/OFFSET(DATA!$F$6,BO$10,$AF169,1,1),0)</f>
        <v>0.6765523632993512</v>
      </c>
      <c r="BP169" s="190">
        <f ca="1">IF($AG169&gt;0,OFFSET(DATA!$F$6,BP$10+27*(7-$AE$8),$AF169,1,1)/OFFSET(DATA!$F$6,BP$10,$AF169,1,1),0)</f>
        <v>0.69458128078817738</v>
      </c>
      <c r="BQ169" s="190">
        <f ca="1">IF($AG169&gt;0,OFFSET(DATA!$F$6,BQ$10+27*(7-$AE$8),$AF169,1,1)/OFFSET(DATA!$F$6,BQ$10,$AF169,1,1),0)</f>
        <v>0.60063897763578278</v>
      </c>
      <c r="BR169" s="190">
        <f ca="1">IF($AG169&gt;0,OFFSET(DATA!$F$6,BR$10+27*(7-$AE$8),$AF169,1,1)/OFFSET(DATA!$F$6,BR$10,$AF169,1,1),0)</f>
        <v>0.47142857142857142</v>
      </c>
      <c r="BS169" s="190">
        <f ca="1">IF($AG169&gt;0,OFFSET(DATA!$F$6,BS$10+27*(7-$AE$8),$AF169,1,1)/OFFSET(DATA!$F$6,BS$10,$AF169,1,1),0)</f>
        <v>0.69767441860465118</v>
      </c>
      <c r="BT169" s="190">
        <f ca="1">IF($AG169&gt;0,OFFSET(DATA!$F$6,BT$10+27*(7-$AE$8),$AF169,1,1)/OFFSET(DATA!$F$6,BT$10,$AF169,1,1),0)</f>
        <v>0.4066147859922179</v>
      </c>
      <c r="BU169" s="190">
        <f ca="1">IF($AG169&gt;0,OFFSET(DATA!$F$6,BU$10+27*(7-$AE$8),$AF169,1,1)/OFFSET(DATA!$F$6,BU$10,$AF169,1,1),0)</f>
        <v>0.45474137931034481</v>
      </c>
      <c r="BV169" s="190">
        <f ca="1">IF($AG169&gt;0,OFFSET(DATA!$F$6,BV$10+27*(7-$AE$8),$AF169,1,1)/OFFSET(DATA!$F$6,BV$10,$AF169,1,1),0)</f>
        <v>0.60019083969465647</v>
      </c>
      <c r="BW169" s="190">
        <f ca="1">IF($AG169&gt;0,OFFSET(DATA!$F$6,BW$10+27*(7-$AE$8),$AF169,1,1)/OFFSET(DATA!$F$6,BW$10,$AF169,1,1),0)</f>
        <v>0.66206896551724137</v>
      </c>
      <c r="BX169" s="190">
        <f ca="1">IF($AG169&gt;0,OFFSET(DATA!$F$6,BX$10+27*(7-$AE$8),$AF169,1,1)/OFFSET(DATA!$F$6,BX$10,$AF169,1,1),0)</f>
        <v>0.68840579710144922</v>
      </c>
    </row>
    <row r="170" spans="32:76" x14ac:dyDescent="0.2">
      <c r="AF170" s="166">
        <v>159</v>
      </c>
      <c r="AG170" s="96">
        <f ca="1">OFFSET(DATA!$F$6,$AF$10,$AF170,1,1)</f>
        <v>342</v>
      </c>
      <c r="AH170" s="190">
        <f ca="1">IF($AG170&gt;0,OFFSET(DATA!$F$6,$AF$10+27*AH$10,$AF170,1,1)/$AG170,0)</f>
        <v>0.49707602339181284</v>
      </c>
      <c r="AI170" s="190">
        <f ca="1">IF($AG170&gt;0,OFFSET(DATA!$F$6,$AF$10+27*AI$10,$AF170,1,1)/$AG170,0)</f>
        <v>0</v>
      </c>
      <c r="AJ170" s="190">
        <f ca="1">IF($AG170&gt;0,OFFSET(DATA!$F$6,$AF$10+27*AJ$10,$AF170,1,1)/$AG170,0)</f>
        <v>0.13450292397660818</v>
      </c>
      <c r="AK170" s="190">
        <f ca="1">IF($AG170&gt;0,OFFSET(DATA!$F$6,$AF$10+27*AK$10,$AF170,1,1)/$AG170,0)</f>
        <v>9.9415204678362568E-2</v>
      </c>
      <c r="AL170" s="190">
        <f ca="1">IF($AG170&gt;0,OFFSET(DATA!$F$6,$AF$10+27*AL$10,$AF170,1,1)/$AG170,0)</f>
        <v>7.3099415204678359E-2</v>
      </c>
      <c r="AM170" s="190">
        <f ca="1">IF($AG170&gt;0,OFFSET(DATA!$F$6,$AF$10+27*AM$10,$AF170,1,1)/$AG170,0)</f>
        <v>2.6315789473684209E-2</v>
      </c>
      <c r="AN170" s="166">
        <f ca="1">OFFSET(DATA!$F$6,$AF$10+27*AN$10,$AF170,1,1)</f>
        <v>18</v>
      </c>
      <c r="AO170" s="166">
        <f t="shared" ca="1" si="5"/>
        <v>18</v>
      </c>
      <c r="AQ170" s="96">
        <f ca="1">OFFSET(DATA!$F$6,25,$AF170,1,1)</f>
        <v>15172</v>
      </c>
      <c r="AR170" s="190">
        <f ca="1">IF($AQ170&gt;0,OFFSET(DATA!$F$6,25+27*AR$10,$AF170,1,1)/$AQ170,0)</f>
        <v>0.56261534405483782</v>
      </c>
      <c r="AS170" s="190">
        <f ca="1">IF($AQ170&gt;0,OFFSET(DATA!$F$6,25+27*AS$10,$AF170,1,1)/$AQ170,0)</f>
        <v>5.8660690746111261E-3</v>
      </c>
      <c r="AT170" s="190">
        <f ca="1">IF($AQ170&gt;0,OFFSET(DATA!$F$6,25+27*AT$10,$AF170,1,1)/$AQ170,0)</f>
        <v>0.10380964935407329</v>
      </c>
      <c r="AU170" s="190">
        <f ca="1">IF($AQ170&gt;0,OFFSET(DATA!$F$6,25+27*AU$10,$AF170,1,1)/$AQ170,0)</f>
        <v>4.58080674927498E-2</v>
      </c>
      <c r="AV170" s="190">
        <f ca="1">IF($AQ170&gt;0,OFFSET(DATA!$F$6,25+27*AV$10,$AF170,1,1)/$AQ170,0)</f>
        <v>0.13755602425520697</v>
      </c>
      <c r="AW170" s="190">
        <f ca="1">IF($AQ170&gt;0,OFFSET(DATA!$F$6,25+27*AW$10,$AF170,1,1)/$AQ170,0)</f>
        <v>8.8188768784603216E-2</v>
      </c>
      <c r="AZ170" s="166">
        <f t="shared" ca="1" si="6"/>
        <v>18</v>
      </c>
      <c r="BA170" s="190">
        <f ca="1">IF($AG170&gt;0,OFFSET(DATA!$F$6,BA$10+27*(7-$AE$8),$AF170,1,1)/OFFSET(DATA!$F$6,BA$10,$AF170,1,1),0)</f>
        <v>0.49707602339181284</v>
      </c>
      <c r="BB170" s="190">
        <f ca="1">IF($AG170&gt;0,OFFSET(DATA!$F$6,BB$10+27*(7-$AE$8),$AF170,1,1)/OFFSET(DATA!$F$6,BB$10,$AF170,1,1),0)</f>
        <v>0.43434343434343436</v>
      </c>
      <c r="BC170" s="190">
        <f ca="1">IF($AG170&gt;0,OFFSET(DATA!$F$6,BC$10+27*(7-$AE$8),$AF170,1,1)/OFFSET(DATA!$F$6,BC$10,$AF170,1,1),0)</f>
        <v>0.55882352941176472</v>
      </c>
      <c r="BD170" s="190">
        <f ca="1">IF($AG170&gt;0,OFFSET(DATA!$F$6,BD$10+27*(7-$AE$8),$AF170,1,1)/OFFSET(DATA!$F$6,BD$10,$AF170,1,1),0)</f>
        <v>0.37588652482269502</v>
      </c>
      <c r="BE170" s="190">
        <f ca="1">IF($AG170&gt;0,OFFSET(DATA!$F$6,BE$10+27*(7-$AE$8),$AF170,1,1)/OFFSET(DATA!$F$6,BE$10,$AF170,1,1),0)</f>
        <v>0.67341772151898738</v>
      </c>
      <c r="BF170" s="190">
        <f ca="1">IF($AG170&gt;0,OFFSET(DATA!$F$6,BF$10+27*(7-$AE$8),$AF170,1,1)/OFFSET(DATA!$F$6,BF$10,$AF170,1,1),0)</f>
        <v>0.57009345794392519</v>
      </c>
      <c r="BG170" s="190">
        <f ca="1">IF($AG170&gt;0,OFFSET(DATA!$F$6,BG$10+27*(7-$AE$8),$AF170,1,1)/OFFSET(DATA!$F$6,BG$10,$AF170,1,1),0)</f>
        <v>0.70370370370370372</v>
      </c>
      <c r="BH170" s="190">
        <f ca="1">IF($AG170&gt;0,OFFSET(DATA!$F$6,BH$10+27*(7-$AE$8),$AF170,1,1)/OFFSET(DATA!$F$6,BH$10,$AF170,1,1),0)</f>
        <v>0.3659202621518296</v>
      </c>
      <c r="BI170" s="190">
        <f ca="1">IF($AG170&gt;0,OFFSET(DATA!$F$6,BI$10+27*(7-$AE$8),$AF170,1,1)/OFFSET(DATA!$F$6,BI$10,$AF170,1,1),0)</f>
        <v>0.74468085106382975</v>
      </c>
      <c r="BJ170" s="190">
        <f ca="1">IF($AG170&gt;0,OFFSET(DATA!$F$6,BJ$10+27*(7-$AE$8),$AF170,1,1)/OFFSET(DATA!$F$6,BJ$10,$AF170,1,1),0)</f>
        <v>0.66763005780346818</v>
      </c>
      <c r="BK170" s="190">
        <f ca="1">IF($AG170&gt;0,OFFSET(DATA!$F$6,BK$10+27*(7-$AE$8),$AF170,1,1)/OFFSET(DATA!$F$6,BK$10,$AF170,1,1),0)</f>
        <v>0.66553480475381999</v>
      </c>
      <c r="BL170" s="190">
        <f ca="1">IF($AG170&gt;0,OFFSET(DATA!$F$6,BL$10+27*(7-$AE$8),$AF170,1,1)/OFFSET(DATA!$F$6,BL$10,$AF170,1,1),0)</f>
        <v>0.24184782608695651</v>
      </c>
      <c r="BM170" s="190">
        <f ca="1">IF($AG170&gt;0,OFFSET(DATA!$F$6,BM$10+27*(7-$AE$8),$AF170,1,1)/OFFSET(DATA!$F$6,BM$10,$AF170,1,1),0)</f>
        <v>0.56428571428571428</v>
      </c>
      <c r="BN170" s="190">
        <f ca="1">IF($AG170&gt;0,OFFSET(DATA!$F$6,BN$10+27*(7-$AE$8),$AF170,1,1)/OFFSET(DATA!$F$6,BN$10,$AF170,1,1),0)</f>
        <v>0.90046656298600314</v>
      </c>
      <c r="BO170" s="190">
        <f ca="1">IF($AG170&gt;0,OFFSET(DATA!$F$6,BO$10+27*(7-$AE$8),$AF170,1,1)/OFFSET(DATA!$F$6,BO$10,$AF170,1,1),0)</f>
        <v>0.6834862385321101</v>
      </c>
      <c r="BP170" s="190">
        <f ca="1">IF($AG170&gt;0,OFFSET(DATA!$F$6,BP$10+27*(7-$AE$8),$AF170,1,1)/OFFSET(DATA!$F$6,BP$10,$AF170,1,1),0)</f>
        <v>0.65740740740740744</v>
      </c>
      <c r="BQ170" s="190">
        <f ca="1">IF($AG170&gt;0,OFFSET(DATA!$F$6,BQ$10+27*(7-$AE$8),$AF170,1,1)/OFFSET(DATA!$F$6,BQ$10,$AF170,1,1),0)</f>
        <v>0.58255451713395634</v>
      </c>
      <c r="BR170" s="190">
        <f ca="1">IF($AG170&gt;0,OFFSET(DATA!$F$6,BR$10+27*(7-$AE$8),$AF170,1,1)/OFFSET(DATA!$F$6,BR$10,$AF170,1,1),0)</f>
        <v>0.51188299817184646</v>
      </c>
      <c r="BS170" s="190">
        <f ca="1">IF($AG170&gt;0,OFFSET(DATA!$F$6,BS$10+27*(7-$AE$8),$AF170,1,1)/OFFSET(DATA!$F$6,BS$10,$AF170,1,1),0)</f>
        <v>0.69565217391304346</v>
      </c>
      <c r="BT170" s="190">
        <f ca="1">IF($AG170&gt;0,OFFSET(DATA!$F$6,BT$10+27*(7-$AE$8),$AF170,1,1)/OFFSET(DATA!$F$6,BT$10,$AF170,1,1),0)</f>
        <v>0.40927419354838712</v>
      </c>
      <c r="BU170" s="190">
        <f ca="1">IF($AG170&gt;0,OFFSET(DATA!$F$6,BU$10+27*(7-$AE$8),$AF170,1,1)/OFFSET(DATA!$F$6,BU$10,$AF170,1,1),0)</f>
        <v>0.48232848232848236</v>
      </c>
      <c r="BV170" s="190">
        <f ca="1">IF($AG170&gt;0,OFFSET(DATA!$F$6,BV$10+27*(7-$AE$8),$AF170,1,1)/OFFSET(DATA!$F$6,BV$10,$AF170,1,1),0)</f>
        <v>0.62247838616714701</v>
      </c>
      <c r="BW170" s="190">
        <f ca="1">IF($AG170&gt;0,OFFSET(DATA!$F$6,BW$10+27*(7-$AE$8),$AF170,1,1)/OFFSET(DATA!$F$6,BW$10,$AF170,1,1),0)</f>
        <v>0.66037195994277542</v>
      </c>
      <c r="BX170" s="190">
        <f ca="1">IF($AG170&gt;0,OFFSET(DATA!$F$6,BX$10+27*(7-$AE$8),$AF170,1,1)/OFFSET(DATA!$F$6,BX$10,$AF170,1,1),0)</f>
        <v>0.66211604095563137</v>
      </c>
    </row>
    <row r="171" spans="32:76" x14ac:dyDescent="0.2">
      <c r="AF171" s="166">
        <v>160</v>
      </c>
      <c r="AG171" s="96">
        <f ca="1">OFFSET(DATA!$F$6,$AF$10,$AF171,1,1)</f>
        <v>337</v>
      </c>
      <c r="AH171" s="190">
        <f ca="1">IF($AG171&gt;0,OFFSET(DATA!$F$6,$AF$10+27*AH$10,$AF171,1,1)/$AG171,0)</f>
        <v>0.5370919881305638</v>
      </c>
      <c r="AI171" s="190">
        <f ca="1">IF($AG171&gt;0,OFFSET(DATA!$F$6,$AF$10+27*AI$10,$AF171,1,1)/$AG171,0)</f>
        <v>0</v>
      </c>
      <c r="AJ171" s="190">
        <f ca="1">IF($AG171&gt;0,OFFSET(DATA!$F$6,$AF$10+27*AJ$10,$AF171,1,1)/$AG171,0)</f>
        <v>0.13056379821958458</v>
      </c>
      <c r="AK171" s="190">
        <f ca="1">IF($AG171&gt;0,OFFSET(DATA!$F$6,$AF$10+27*AK$10,$AF171,1,1)/$AG171,0)</f>
        <v>6.8249258160237386E-2</v>
      </c>
      <c r="AL171" s="190">
        <f ca="1">IF($AG171&gt;0,OFFSET(DATA!$F$6,$AF$10+27*AL$10,$AF171,1,1)/$AG171,0)</f>
        <v>8.3086053412462904E-2</v>
      </c>
      <c r="AM171" s="190">
        <f ca="1">IF($AG171&gt;0,OFFSET(DATA!$F$6,$AF$10+27*AM$10,$AF171,1,1)/$AG171,0)</f>
        <v>2.6706231454005934E-2</v>
      </c>
      <c r="AN171" s="166">
        <f ca="1">OFFSET(DATA!$F$6,$AF$10+27*AN$10,$AF171,1,1)</f>
        <v>17</v>
      </c>
      <c r="AO171" s="166">
        <f t="shared" ca="1" si="5"/>
        <v>17</v>
      </c>
      <c r="AQ171" s="96">
        <f ca="1">OFFSET(DATA!$F$6,25,$AF171,1,1)</f>
        <v>15506</v>
      </c>
      <c r="AR171" s="190">
        <f ca="1">IF($AQ171&gt;0,OFFSET(DATA!$F$6,25+27*AR$10,$AF171,1,1)/$AQ171,0)</f>
        <v>0.55417257835676514</v>
      </c>
      <c r="AS171" s="190">
        <f ca="1">IF($AQ171&gt;0,OFFSET(DATA!$F$6,25+27*AS$10,$AF171,1,1)/$AQ171,0)</f>
        <v>6.4491164710434668E-3</v>
      </c>
      <c r="AT171" s="190">
        <f ca="1">IF($AQ171&gt;0,OFFSET(DATA!$F$6,25+27*AT$10,$AF171,1,1)/$AQ171,0)</f>
        <v>0.10099316393654069</v>
      </c>
      <c r="AU171" s="190">
        <f ca="1">IF($AQ171&gt;0,OFFSET(DATA!$F$6,25+27*AU$10,$AF171,1,1)/$AQ171,0)</f>
        <v>4.6111182767960793E-2</v>
      </c>
      <c r="AV171" s="190">
        <f ca="1">IF($AQ171&gt;0,OFFSET(DATA!$F$6,25+27*AV$10,$AF171,1,1)/$AQ171,0)</f>
        <v>0.15187669289307365</v>
      </c>
      <c r="AW171" s="190">
        <f ca="1">IF($AQ171&gt;0,OFFSET(DATA!$F$6,25+27*AW$10,$AF171,1,1)/$AQ171,0)</f>
        <v>9.4092609312524181E-2</v>
      </c>
      <c r="AZ171" s="166">
        <f t="shared" ca="1" si="6"/>
        <v>17</v>
      </c>
      <c r="BA171" s="190">
        <f ca="1">IF($AG171&gt;0,OFFSET(DATA!$F$6,BA$10+27*(7-$AE$8),$AF171,1,1)/OFFSET(DATA!$F$6,BA$10,$AF171,1,1),0)</f>
        <v>0.5370919881305638</v>
      </c>
      <c r="BB171" s="190">
        <f ca="1">IF($AG171&gt;0,OFFSET(DATA!$F$6,BB$10+27*(7-$AE$8),$AF171,1,1)/OFFSET(DATA!$F$6,BB$10,$AF171,1,1),0)</f>
        <v>0.41346153846153844</v>
      </c>
      <c r="BC171" s="190">
        <f ca="1">IF($AG171&gt;0,OFFSET(DATA!$F$6,BC$10+27*(7-$AE$8),$AF171,1,1)/OFFSET(DATA!$F$6,BC$10,$AF171,1,1),0)</f>
        <v>0.54545454545454541</v>
      </c>
      <c r="BD171" s="190">
        <f ca="1">IF($AG171&gt;0,OFFSET(DATA!$F$6,BD$10+27*(7-$AE$8),$AF171,1,1)/OFFSET(DATA!$F$6,BD$10,$AF171,1,1),0)</f>
        <v>0.44776119402985076</v>
      </c>
      <c r="BE171" s="190">
        <f ca="1">IF($AG171&gt;0,OFFSET(DATA!$F$6,BE$10+27*(7-$AE$8),$AF171,1,1)/OFFSET(DATA!$F$6,BE$10,$AF171,1,1),0)</f>
        <v>0.66750629722921917</v>
      </c>
      <c r="BF171" s="190">
        <f ca="1">IF($AG171&gt;0,OFFSET(DATA!$F$6,BF$10+27*(7-$AE$8),$AF171,1,1)/OFFSET(DATA!$F$6,BF$10,$AF171,1,1),0)</f>
        <v>0.57943925233644855</v>
      </c>
      <c r="BG171" s="190">
        <f ca="1">IF($AG171&gt;0,OFFSET(DATA!$F$6,BG$10+27*(7-$AE$8),$AF171,1,1)/OFFSET(DATA!$F$6,BG$10,$AF171,1,1),0)</f>
        <v>0.71578947368421053</v>
      </c>
      <c r="BH171" s="190">
        <f ca="1">IF($AG171&gt;0,OFFSET(DATA!$F$6,BH$10+27*(7-$AE$8),$AF171,1,1)/OFFSET(DATA!$F$6,BH$10,$AF171,1,1),0)</f>
        <v>0.32697403285638582</v>
      </c>
      <c r="BI171" s="190">
        <f ca="1">IF($AG171&gt;0,OFFSET(DATA!$F$6,BI$10+27*(7-$AE$8),$AF171,1,1)/OFFSET(DATA!$F$6,BI$10,$AF171,1,1),0)</f>
        <v>0.73571428571428577</v>
      </c>
      <c r="BJ171" s="190">
        <f ca="1">IF($AG171&gt;0,OFFSET(DATA!$F$6,BJ$10+27*(7-$AE$8),$AF171,1,1)/OFFSET(DATA!$F$6,BJ$10,$AF171,1,1),0)</f>
        <v>0.67877094972067042</v>
      </c>
      <c r="BK171" s="190">
        <f ca="1">IF($AG171&gt;0,OFFSET(DATA!$F$6,BK$10+27*(7-$AE$8),$AF171,1,1)/OFFSET(DATA!$F$6,BK$10,$AF171,1,1),0)</f>
        <v>0.64959999999999996</v>
      </c>
      <c r="BL171" s="190">
        <f ca="1">IF($AG171&gt;0,OFFSET(DATA!$F$6,BL$10+27*(7-$AE$8),$AF171,1,1)/OFFSET(DATA!$F$6,BL$10,$AF171,1,1),0)</f>
        <v>0.22643979057591623</v>
      </c>
      <c r="BM171" s="190">
        <f ca="1">IF($AG171&gt;0,OFFSET(DATA!$F$6,BM$10+27*(7-$AE$8),$AF171,1,1)/OFFSET(DATA!$F$6,BM$10,$AF171,1,1),0)</f>
        <v>0.54452054794520544</v>
      </c>
      <c r="BN171" s="190">
        <f ca="1">IF($AG171&gt;0,OFFSET(DATA!$F$6,BN$10+27*(7-$AE$8),$AF171,1,1)/OFFSET(DATA!$F$6,BN$10,$AF171,1,1),0)</f>
        <v>0.88372093023255816</v>
      </c>
      <c r="BO171" s="190">
        <f ca="1">IF($AG171&gt;0,OFFSET(DATA!$F$6,BO$10+27*(7-$AE$8),$AF171,1,1)/OFFSET(DATA!$F$6,BO$10,$AF171,1,1),0)</f>
        <v>0.69273229070837161</v>
      </c>
      <c r="BP171" s="190">
        <f ca="1">IF($AG171&gt;0,OFFSET(DATA!$F$6,BP$10+27*(7-$AE$8),$AF171,1,1)/OFFSET(DATA!$F$6,BP$10,$AF171,1,1),0)</f>
        <v>0.66890380313199105</v>
      </c>
      <c r="BQ171" s="190">
        <f ca="1">IF($AG171&gt;0,OFFSET(DATA!$F$6,BQ$10+27*(7-$AE$8),$AF171,1,1)/OFFSET(DATA!$F$6,BQ$10,$AF171,1,1),0)</f>
        <v>0.6022187004754358</v>
      </c>
      <c r="BR171" s="190">
        <f ca="1">IF($AG171&gt;0,OFFSET(DATA!$F$6,BR$10+27*(7-$AE$8),$AF171,1,1)/OFFSET(DATA!$F$6,BR$10,$AF171,1,1),0)</f>
        <v>0.5</v>
      </c>
      <c r="BS171" s="190">
        <f ca="1">IF($AG171&gt;0,OFFSET(DATA!$F$6,BS$10+27*(7-$AE$8),$AF171,1,1)/OFFSET(DATA!$F$6,BS$10,$AF171,1,1),0)</f>
        <v>0.76595744680851063</v>
      </c>
      <c r="BT171" s="190">
        <f ca="1">IF($AG171&gt;0,OFFSET(DATA!$F$6,BT$10+27*(7-$AE$8),$AF171,1,1)/OFFSET(DATA!$F$6,BT$10,$AF171,1,1),0)</f>
        <v>0.42465753424657532</v>
      </c>
      <c r="BU171" s="190">
        <f ca="1">IF($AG171&gt;0,OFFSET(DATA!$F$6,BU$10+27*(7-$AE$8),$AF171,1,1)/OFFSET(DATA!$F$6,BU$10,$AF171,1,1),0)</f>
        <v>0.51041666666666663</v>
      </c>
      <c r="BV171" s="190">
        <f ca="1">IF($AG171&gt;0,OFFSET(DATA!$F$6,BV$10+27*(7-$AE$8),$AF171,1,1)/OFFSET(DATA!$F$6,BV$10,$AF171,1,1),0)</f>
        <v>0.59297912713472489</v>
      </c>
      <c r="BW171" s="190">
        <f ca="1">IF($AG171&gt;0,OFFSET(DATA!$F$6,BW$10+27*(7-$AE$8),$AF171,1,1)/OFFSET(DATA!$F$6,BW$10,$AF171,1,1),0)</f>
        <v>0.65228215767634856</v>
      </c>
      <c r="BX171" s="190">
        <f ca="1">IF($AG171&gt;0,OFFSET(DATA!$F$6,BX$10+27*(7-$AE$8),$AF171,1,1)/OFFSET(DATA!$F$6,BX$10,$AF171,1,1),0)</f>
        <v>0.64309764309764306</v>
      </c>
    </row>
    <row r="172" spans="32:76" x14ac:dyDescent="0.2">
      <c r="AF172" s="166">
        <v>161</v>
      </c>
      <c r="AG172" s="96">
        <f ca="1">OFFSET(DATA!$F$6,$AF$10,$AF172,1,1)</f>
        <v>322</v>
      </c>
      <c r="AH172" s="190">
        <f ca="1">IF($AG172&gt;0,OFFSET(DATA!$F$6,$AF$10+27*AH$10,$AF172,1,1)/$AG172,0)</f>
        <v>0.58695652173913049</v>
      </c>
      <c r="AI172" s="190">
        <f ca="1">IF($AG172&gt;0,OFFSET(DATA!$F$6,$AF$10+27*AI$10,$AF172,1,1)/$AG172,0)</f>
        <v>0</v>
      </c>
      <c r="AJ172" s="190">
        <f ca="1">IF($AG172&gt;0,OFFSET(DATA!$F$6,$AF$10+27*AJ$10,$AF172,1,1)/$AG172,0)</f>
        <v>0.12732919254658384</v>
      </c>
      <c r="AK172" s="190">
        <f ca="1">IF($AG172&gt;0,OFFSET(DATA!$F$6,$AF$10+27*AK$10,$AF172,1,1)/$AG172,0)</f>
        <v>7.1428571428571425E-2</v>
      </c>
      <c r="AL172" s="190">
        <f ca="1">IF($AG172&gt;0,OFFSET(DATA!$F$6,$AF$10+27*AL$10,$AF172,1,1)/$AG172,0)</f>
        <v>4.9689440993788817E-2</v>
      </c>
      <c r="AM172" s="190">
        <f ca="1">IF($AG172&gt;0,OFFSET(DATA!$F$6,$AF$10+27*AM$10,$AF172,1,1)/$AG172,0)</f>
        <v>1.5527950310559006E-2</v>
      </c>
      <c r="AN172" s="166">
        <f ca="1">OFFSET(DATA!$F$6,$AF$10+27*AN$10,$AF172,1,1)</f>
        <v>17</v>
      </c>
      <c r="AO172" s="166">
        <f t="shared" ca="1" si="5"/>
        <v>17</v>
      </c>
      <c r="AQ172" s="96">
        <f ca="1">OFFSET(DATA!$F$6,25,$AF172,1,1)</f>
        <v>15777</v>
      </c>
      <c r="AR172" s="190">
        <f ca="1">IF($AQ172&gt;0,OFFSET(DATA!$F$6,25+27*AR$10,$AF172,1,1)/$AQ172,0)</f>
        <v>0.56094314508461685</v>
      </c>
      <c r="AS172" s="190">
        <f ca="1">IF($AQ172&gt;0,OFFSET(DATA!$F$6,25+27*AS$10,$AF172,1,1)/$AQ172,0)</f>
        <v>7.0355580908918044E-3</v>
      </c>
      <c r="AT172" s="190">
        <f ca="1">IF($AQ172&gt;0,OFFSET(DATA!$F$6,25+27*AT$10,$AF172,1,1)/$AQ172,0)</f>
        <v>0.10008239842809152</v>
      </c>
      <c r="AU172" s="190">
        <f ca="1">IF($AQ172&gt;0,OFFSET(DATA!$F$6,25+27*AU$10,$AF172,1,1)/$AQ172,0)</f>
        <v>4.7410787855739364E-2</v>
      </c>
      <c r="AV172" s="190">
        <f ca="1">IF($AQ172&gt;0,OFFSET(DATA!$F$6,25+27*AV$10,$AF172,1,1)/$AQ172,0)</f>
        <v>0.1474931862838309</v>
      </c>
      <c r="AW172" s="190">
        <f ca="1">IF($AQ172&gt;0,OFFSET(DATA!$F$6,25+27*AW$10,$AF172,1,1)/$AQ172,0)</f>
        <v>9.2413006274957216E-2</v>
      </c>
      <c r="AZ172" s="166">
        <f t="shared" ca="1" si="6"/>
        <v>16</v>
      </c>
      <c r="BA172" s="190">
        <f ca="1">IF($AG172&gt;0,OFFSET(DATA!$F$6,BA$10+27*(7-$AE$8),$AF172,1,1)/OFFSET(DATA!$F$6,BA$10,$AF172,1,1),0)</f>
        <v>0.58695652173913049</v>
      </c>
      <c r="BB172" s="190">
        <f ca="1">IF($AG172&gt;0,OFFSET(DATA!$F$6,BB$10+27*(7-$AE$8),$AF172,1,1)/OFFSET(DATA!$F$6,BB$10,$AF172,1,1),0)</f>
        <v>0.4</v>
      </c>
      <c r="BC172" s="190">
        <f ca="1">IF($AG172&gt;0,OFFSET(DATA!$F$6,BC$10+27*(7-$AE$8),$AF172,1,1)/OFFSET(DATA!$F$6,BC$10,$AF172,1,1),0)</f>
        <v>0.61764705882352944</v>
      </c>
      <c r="BD172" s="190">
        <f ca="1">IF($AG172&gt;0,OFFSET(DATA!$F$6,BD$10+27*(7-$AE$8),$AF172,1,1)/OFFSET(DATA!$F$6,BD$10,$AF172,1,1),0)</f>
        <v>0.50769230769230766</v>
      </c>
      <c r="BE172" s="190">
        <f ca="1">IF($AG172&gt;0,OFFSET(DATA!$F$6,BE$10+27*(7-$AE$8),$AF172,1,1)/OFFSET(DATA!$F$6,BE$10,$AF172,1,1),0)</f>
        <v>0.68159203980099503</v>
      </c>
      <c r="BF172" s="190">
        <f ca="1">IF($AG172&gt;0,OFFSET(DATA!$F$6,BF$10+27*(7-$AE$8),$AF172,1,1)/OFFSET(DATA!$F$6,BF$10,$AF172,1,1),0)</f>
        <v>0.58715596330275233</v>
      </c>
      <c r="BG172" s="190">
        <f ca="1">IF($AG172&gt;0,OFFSET(DATA!$F$6,BG$10+27*(7-$AE$8),$AF172,1,1)/OFFSET(DATA!$F$6,BG$10,$AF172,1,1),0)</f>
        <v>0.70256410256410251</v>
      </c>
      <c r="BH172" s="190">
        <f ca="1">IF($AG172&gt;0,OFFSET(DATA!$F$6,BH$10+27*(7-$AE$8),$AF172,1,1)/OFFSET(DATA!$F$6,BH$10,$AF172,1,1),0)</f>
        <v>0.34443288241415193</v>
      </c>
      <c r="BI172" s="190">
        <f ca="1">IF($AG172&gt;0,OFFSET(DATA!$F$6,BI$10+27*(7-$AE$8),$AF172,1,1)/OFFSET(DATA!$F$6,BI$10,$AF172,1,1),0)</f>
        <v>0.72108843537414968</v>
      </c>
      <c r="BJ172" s="190">
        <f ca="1">IF($AG172&gt;0,OFFSET(DATA!$F$6,BJ$10+27*(7-$AE$8),$AF172,1,1)/OFFSET(DATA!$F$6,BJ$10,$AF172,1,1),0)</f>
        <v>0.69747899159663862</v>
      </c>
      <c r="BK172" s="190">
        <f ca="1">IF($AG172&gt;0,OFFSET(DATA!$F$6,BK$10+27*(7-$AE$8),$AF172,1,1)/OFFSET(DATA!$F$6,BK$10,$AF172,1,1),0)</f>
        <v>0.65109034267912769</v>
      </c>
      <c r="BL172" s="190">
        <f ca="1">IF($AG172&gt;0,OFFSET(DATA!$F$6,BL$10+27*(7-$AE$8),$AF172,1,1)/OFFSET(DATA!$F$6,BL$10,$AF172,1,1),0)</f>
        <v>0.21962025316455697</v>
      </c>
      <c r="BM172" s="190">
        <f ca="1">IF($AG172&gt;0,OFFSET(DATA!$F$6,BM$10+27*(7-$AE$8),$AF172,1,1)/OFFSET(DATA!$F$6,BM$10,$AF172,1,1),0)</f>
        <v>0.55517241379310345</v>
      </c>
      <c r="BN172" s="190">
        <f ca="1">IF($AG172&gt;0,OFFSET(DATA!$F$6,BN$10+27*(7-$AE$8),$AF172,1,1)/OFFSET(DATA!$F$6,BN$10,$AF172,1,1),0)</f>
        <v>0.9046153846153846</v>
      </c>
      <c r="BO172" s="190">
        <f ca="1">IF($AG172&gt;0,OFFSET(DATA!$F$6,BO$10+27*(7-$AE$8),$AF172,1,1)/OFFSET(DATA!$F$6,BO$10,$AF172,1,1),0)</f>
        <v>0.6681455190771961</v>
      </c>
      <c r="BP172" s="190">
        <f ca="1">IF($AG172&gt;0,OFFSET(DATA!$F$6,BP$10+27*(7-$AE$8),$AF172,1,1)/OFFSET(DATA!$F$6,BP$10,$AF172,1,1),0)</f>
        <v>0.69623059866962311</v>
      </c>
      <c r="BQ172" s="190">
        <f ca="1">IF($AG172&gt;0,OFFSET(DATA!$F$6,BQ$10+27*(7-$AE$8),$AF172,1,1)/OFFSET(DATA!$F$6,BQ$10,$AF172,1,1),0)</f>
        <v>0.61875000000000002</v>
      </c>
      <c r="BR172" s="190">
        <f ca="1">IF($AG172&gt;0,OFFSET(DATA!$F$6,BR$10+27*(7-$AE$8),$AF172,1,1)/OFFSET(DATA!$F$6,BR$10,$AF172,1,1),0)</f>
        <v>0.52280701754385961</v>
      </c>
      <c r="BS172" s="190">
        <f ca="1">IF($AG172&gt;0,OFFSET(DATA!$F$6,BS$10+27*(7-$AE$8),$AF172,1,1)/OFFSET(DATA!$F$6,BS$10,$AF172,1,1),0)</f>
        <v>0.75</v>
      </c>
      <c r="BT172" s="190">
        <f ca="1">IF($AG172&gt;0,OFFSET(DATA!$F$6,BT$10+27*(7-$AE$8),$AF172,1,1)/OFFSET(DATA!$F$6,BT$10,$AF172,1,1),0)</f>
        <v>0.40963855421686746</v>
      </c>
      <c r="BU172" s="190">
        <f ca="1">IF($AG172&gt;0,OFFSET(DATA!$F$6,BU$10+27*(7-$AE$8),$AF172,1,1)/OFFSET(DATA!$F$6,BU$10,$AF172,1,1),0)</f>
        <v>0.53118712273641855</v>
      </c>
      <c r="BV172" s="190">
        <f ca="1">IF($AG172&gt;0,OFFSET(DATA!$F$6,BV$10+27*(7-$AE$8),$AF172,1,1)/OFFSET(DATA!$F$6,BV$10,$AF172,1,1),0)</f>
        <v>0.58984007525870175</v>
      </c>
      <c r="BW172" s="190">
        <f ca="1">IF($AG172&gt;0,OFFSET(DATA!$F$6,BW$10+27*(7-$AE$8),$AF172,1,1)/OFFSET(DATA!$F$6,BW$10,$AF172,1,1),0)</f>
        <v>0.65773084213376654</v>
      </c>
      <c r="BX172" s="190">
        <f ca="1">IF($AG172&gt;0,OFFSET(DATA!$F$6,BX$10+27*(7-$AE$8),$AF172,1,1)/OFFSET(DATA!$F$6,BX$10,$AF172,1,1),0)</f>
        <v>0.67666666666666664</v>
      </c>
    </row>
    <row r="173" spans="32:76" x14ac:dyDescent="0.2">
      <c r="AF173" s="166">
        <v>162</v>
      </c>
      <c r="AG173" s="96">
        <f ca="1">OFFSET(DATA!$F$6,$AF$10,$AF173,1,1)</f>
        <v>302</v>
      </c>
      <c r="AH173" s="190">
        <f ca="1">IF($AG173&gt;0,OFFSET(DATA!$F$6,$AF$10+27*AH$10,$AF173,1,1)/$AG173,0)</f>
        <v>0.58609271523178808</v>
      </c>
      <c r="AI173" s="190">
        <f ca="1">IF($AG173&gt;0,OFFSET(DATA!$F$6,$AF$10+27*AI$10,$AF173,1,1)/$AG173,0)</f>
        <v>0</v>
      </c>
      <c r="AJ173" s="190">
        <f ca="1">IF($AG173&gt;0,OFFSET(DATA!$F$6,$AF$10+27*AJ$10,$AF173,1,1)/$AG173,0)</f>
        <v>0.12913907284768211</v>
      </c>
      <c r="AK173" s="190">
        <f ca="1">IF($AG173&gt;0,OFFSET(DATA!$F$6,$AF$10+27*AK$10,$AF173,1,1)/$AG173,0)</f>
        <v>8.9403973509933773E-2</v>
      </c>
      <c r="AL173" s="190">
        <f ca="1">IF($AG173&gt;0,OFFSET(DATA!$F$6,$AF$10+27*AL$10,$AF173,1,1)/$AG173,0)</f>
        <v>3.6423841059602648E-2</v>
      </c>
      <c r="AM173" s="190">
        <f ca="1">IF($AG173&gt;0,OFFSET(DATA!$F$6,$AF$10+27*AM$10,$AF173,1,1)/$AG173,0)</f>
        <v>2.3178807947019868E-2</v>
      </c>
      <c r="AN173" s="166">
        <f ca="1">OFFSET(DATA!$F$6,$AF$10+27*AN$10,$AF173,1,1)</f>
        <v>14</v>
      </c>
      <c r="AO173" s="166">
        <f t="shared" ca="1" si="5"/>
        <v>14</v>
      </c>
      <c r="AQ173" s="96">
        <f ca="1">OFFSET(DATA!$F$6,25,$AF173,1,1)</f>
        <v>14830</v>
      </c>
      <c r="AR173" s="190">
        <f ca="1">IF($AQ173&gt;0,OFFSET(DATA!$F$6,25+27*AR$10,$AF173,1,1)/$AQ173,0)</f>
        <v>0.55569790964261634</v>
      </c>
      <c r="AS173" s="190">
        <f ca="1">IF($AQ173&gt;0,OFFSET(DATA!$F$6,25+27*AS$10,$AF173,1,1)/$AQ173,0)</f>
        <v>8.091706001348618E-3</v>
      </c>
      <c r="AT173" s="190">
        <f ca="1">IF($AQ173&gt;0,OFFSET(DATA!$F$6,25+27*AT$10,$AF173,1,1)/$AQ173,0)</f>
        <v>0.10552933243425489</v>
      </c>
      <c r="AU173" s="190">
        <f ca="1">IF($AQ173&gt;0,OFFSET(DATA!$F$6,25+27*AU$10,$AF173,1,1)/$AQ173,0)</f>
        <v>5.2258934592043157E-2</v>
      </c>
      <c r="AV173" s="190">
        <f ca="1">IF($AQ173&gt;0,OFFSET(DATA!$F$6,25+27*AV$10,$AF173,1,1)/$AQ173,0)</f>
        <v>0.14146999325691167</v>
      </c>
      <c r="AW173" s="190">
        <f ca="1">IF($AQ173&gt;0,OFFSET(DATA!$F$6,25+27*AW$10,$AF173,1,1)/$AQ173,0)</f>
        <v>8.4693189480782194E-2</v>
      </c>
      <c r="AZ173" s="166">
        <f t="shared" ca="1" si="6"/>
        <v>15</v>
      </c>
      <c r="BA173" s="190">
        <f ca="1">IF($AG173&gt;0,OFFSET(DATA!$F$6,BA$10+27*(7-$AE$8),$AF173,1,1)/OFFSET(DATA!$F$6,BA$10,$AF173,1,1),0)</f>
        <v>0.58609271523178808</v>
      </c>
      <c r="BB173" s="190">
        <f ca="1">IF($AG173&gt;0,OFFSET(DATA!$F$6,BB$10+27*(7-$AE$8),$AF173,1,1)/OFFSET(DATA!$F$6,BB$10,$AF173,1,1),0)</f>
        <v>0.4017857142857143</v>
      </c>
      <c r="BC173" s="190">
        <f ca="1">IF($AG173&gt;0,OFFSET(DATA!$F$6,BC$10+27*(7-$AE$8),$AF173,1,1)/OFFSET(DATA!$F$6,BC$10,$AF173,1,1),0)</f>
        <v>0.6071428571428571</v>
      </c>
      <c r="BD173" s="190">
        <f ca="1">IF($AG173&gt;0,OFFSET(DATA!$F$6,BD$10+27*(7-$AE$8),$AF173,1,1)/OFFSET(DATA!$F$6,BD$10,$AF173,1,1),0)</f>
        <v>0.48091603053435117</v>
      </c>
      <c r="BE173" s="190">
        <f ca="1">IF($AG173&gt;0,OFFSET(DATA!$F$6,BE$10+27*(7-$AE$8),$AF173,1,1)/OFFSET(DATA!$F$6,BE$10,$AF173,1,1),0)</f>
        <v>0.70399999999999996</v>
      </c>
      <c r="BF173" s="190">
        <f ca="1">IF($AG173&gt;0,OFFSET(DATA!$F$6,BF$10+27*(7-$AE$8),$AF173,1,1)/OFFSET(DATA!$F$6,BF$10,$AF173,1,1),0)</f>
        <v>0.59649122807017541</v>
      </c>
      <c r="BG173" s="190">
        <f ca="1">IF($AG173&gt;0,OFFSET(DATA!$F$6,BG$10+27*(7-$AE$8),$AF173,1,1)/OFFSET(DATA!$F$6,BG$10,$AF173,1,1),0)</f>
        <v>0.78915662650602414</v>
      </c>
      <c r="BH173" s="190">
        <f ca="1">IF($AG173&gt;0,OFFSET(DATA!$F$6,BH$10+27*(7-$AE$8),$AF173,1,1)/OFFSET(DATA!$F$6,BH$10,$AF173,1,1),0)</f>
        <v>0.34766254701773242</v>
      </c>
      <c r="BI173" s="190">
        <f ca="1">IF($AG173&gt;0,OFFSET(DATA!$F$6,BI$10+27*(7-$AE$8),$AF173,1,1)/OFFSET(DATA!$F$6,BI$10,$AF173,1,1),0)</f>
        <v>0.72727272727272729</v>
      </c>
      <c r="BJ173" s="190">
        <f ca="1">IF($AG173&gt;0,OFFSET(DATA!$F$6,BJ$10+27*(7-$AE$8),$AF173,1,1)/OFFSET(DATA!$F$6,BJ$10,$AF173,1,1),0)</f>
        <v>0.68529411764705883</v>
      </c>
      <c r="BK173" s="190">
        <f ca="1">IF($AG173&gt;0,OFFSET(DATA!$F$6,BK$10+27*(7-$AE$8),$AF173,1,1)/OFFSET(DATA!$F$6,BK$10,$AF173,1,1),0)</f>
        <v>0.6604414261460102</v>
      </c>
      <c r="BL173" s="190">
        <f ca="1">IF($AG173&gt;0,OFFSET(DATA!$F$6,BL$10+27*(7-$AE$8),$AF173,1,1)/OFFSET(DATA!$F$6,BL$10,$AF173,1,1),0)</f>
        <v>0.20547112462006079</v>
      </c>
      <c r="BM173" s="190">
        <f ca="1">IF($AG173&gt;0,OFFSET(DATA!$F$6,BM$10+27*(7-$AE$8),$AF173,1,1)/OFFSET(DATA!$F$6,BM$10,$AF173,1,1),0)</f>
        <v>0.57839721254355403</v>
      </c>
      <c r="BN173" s="190">
        <f ca="1">IF($AG173&gt;0,OFFSET(DATA!$F$6,BN$10+27*(7-$AE$8),$AF173,1,1)/OFFSET(DATA!$F$6,BN$10,$AF173,1,1),0)</f>
        <v>0.88794567062818341</v>
      </c>
      <c r="BO173" s="190">
        <f ca="1">IF($AG173&gt;0,OFFSET(DATA!$F$6,BO$10+27*(7-$AE$8),$AF173,1,1)/OFFSET(DATA!$F$6,BO$10,$AF173,1,1),0)</f>
        <v>0.6552734375</v>
      </c>
      <c r="BP173" s="190">
        <f ca="1">IF($AG173&gt;0,OFFSET(DATA!$F$6,BP$10+27*(7-$AE$8),$AF173,1,1)/OFFSET(DATA!$F$6,BP$10,$AF173,1,1),0)</f>
        <v>0.67718446601941751</v>
      </c>
      <c r="BQ173" s="190">
        <f ca="1">IF($AG173&gt;0,OFFSET(DATA!$F$6,BQ$10+27*(7-$AE$8),$AF173,1,1)/OFFSET(DATA!$F$6,BQ$10,$AF173,1,1),0)</f>
        <v>0.60925039872408293</v>
      </c>
      <c r="BR173" s="190">
        <f ca="1">IF($AG173&gt;0,OFFSET(DATA!$F$6,BR$10+27*(7-$AE$8),$AF173,1,1)/OFFSET(DATA!$F$6,BR$10,$AF173,1,1),0)</f>
        <v>0.53928571428571426</v>
      </c>
      <c r="BS173" s="190">
        <f ca="1">IF($AG173&gt;0,OFFSET(DATA!$F$6,BS$10+27*(7-$AE$8),$AF173,1,1)/OFFSET(DATA!$F$6,BS$10,$AF173,1,1),0)</f>
        <v>0.76470588235294112</v>
      </c>
      <c r="BT173" s="190">
        <f ca="1">IF($AG173&gt;0,OFFSET(DATA!$F$6,BT$10+27*(7-$AE$8),$AF173,1,1)/OFFSET(DATA!$F$6,BT$10,$AF173,1,1),0)</f>
        <v>0.42643923240938164</v>
      </c>
      <c r="BU173" s="190">
        <f ca="1">IF($AG173&gt;0,OFFSET(DATA!$F$6,BU$10+27*(7-$AE$8),$AF173,1,1)/OFFSET(DATA!$F$6,BU$10,$AF173,1,1),0)</f>
        <v>0.52183406113537123</v>
      </c>
      <c r="BV173" s="190">
        <f ca="1">IF($AG173&gt;0,OFFSET(DATA!$F$6,BV$10+27*(7-$AE$8),$AF173,1,1)/OFFSET(DATA!$F$6,BV$10,$AF173,1,1),0)</f>
        <v>0.57988165680473369</v>
      </c>
      <c r="BW173" s="190">
        <f ca="1">IF($AG173&gt;0,OFFSET(DATA!$F$6,BW$10+27*(7-$AE$8),$AF173,1,1)/OFFSET(DATA!$F$6,BW$10,$AF173,1,1),0)</f>
        <v>0.67114503816793891</v>
      </c>
      <c r="BX173" s="190">
        <f ca="1">IF($AG173&gt;0,OFFSET(DATA!$F$6,BX$10+27*(7-$AE$8),$AF173,1,1)/OFFSET(DATA!$F$6,BX$10,$AF173,1,1),0)</f>
        <v>0.69318181818181823</v>
      </c>
    </row>
    <row r="174" spans="32:76" x14ac:dyDescent="0.2">
      <c r="AF174" s="166">
        <v>163</v>
      </c>
      <c r="AG174" s="96">
        <f ca="1">OFFSET(DATA!$F$6,$AF$10,$AF174,1,1)</f>
        <v>307</v>
      </c>
      <c r="AH174" s="190">
        <f ca="1">IF($AG174&gt;0,OFFSET(DATA!$F$6,$AF$10+27*AH$10,$AF174,1,1)/$AG174,0)</f>
        <v>0.5439739413680782</v>
      </c>
      <c r="AI174" s="190">
        <f ca="1">IF($AG174&gt;0,OFFSET(DATA!$F$6,$AF$10+27*AI$10,$AF174,1,1)/$AG174,0)</f>
        <v>0</v>
      </c>
      <c r="AJ174" s="190">
        <f ca="1">IF($AG174&gt;0,OFFSET(DATA!$F$6,$AF$10+27*AJ$10,$AF174,1,1)/$AG174,0)</f>
        <v>0.12703583061889251</v>
      </c>
      <c r="AK174" s="190">
        <f ca="1">IF($AG174&gt;0,OFFSET(DATA!$F$6,$AF$10+27*AK$10,$AF174,1,1)/$AG174,0)</f>
        <v>8.143322475570032E-2</v>
      </c>
      <c r="AL174" s="190">
        <f ca="1">IF($AG174&gt;0,OFFSET(DATA!$F$6,$AF$10+27*AL$10,$AF174,1,1)/$AG174,0)</f>
        <v>4.5602605863192182E-2</v>
      </c>
      <c r="AM174" s="190">
        <f ca="1">IF($AG174&gt;0,OFFSET(DATA!$F$6,$AF$10+27*AM$10,$AF174,1,1)/$AG174,0)</f>
        <v>1.9543973941368076E-2</v>
      </c>
      <c r="AN174" s="166">
        <f ca="1">OFFSET(DATA!$F$6,$AF$10+27*AN$10,$AF174,1,1)</f>
        <v>17</v>
      </c>
      <c r="AO174" s="166">
        <f t="shared" ca="1" si="5"/>
        <v>17</v>
      </c>
      <c r="AQ174" s="96">
        <f ca="1">OFFSET(DATA!$F$6,25,$AF174,1,1)</f>
        <v>14944</v>
      </c>
      <c r="AR174" s="190">
        <f ca="1">IF($AQ174&gt;0,OFFSET(DATA!$F$6,25+27*AR$10,$AF174,1,1)/$AQ174,0)</f>
        <v>0.55520610278372595</v>
      </c>
      <c r="AS174" s="190">
        <f ca="1">IF($AQ174&gt;0,OFFSET(DATA!$F$6,25+27*AS$10,$AF174,1,1)/$AQ174,0)</f>
        <v>7.9630620985010701E-3</v>
      </c>
      <c r="AT174" s="190">
        <f ca="1">IF($AQ174&gt;0,OFFSET(DATA!$F$6,25+27*AT$10,$AF174,1,1)/$AQ174,0)</f>
        <v>0.10445663811563169</v>
      </c>
      <c r="AU174" s="190">
        <f ca="1">IF($AQ174&gt;0,OFFSET(DATA!$F$6,25+27*AU$10,$AF174,1,1)/$AQ174,0)</f>
        <v>5.5607601713062095E-2</v>
      </c>
      <c r="AV174" s="190">
        <f ca="1">IF($AQ174&gt;0,OFFSET(DATA!$F$6,25+27*AV$10,$AF174,1,1)/$AQ174,0)</f>
        <v>0.13891862955032119</v>
      </c>
      <c r="AW174" s="190">
        <f ca="1">IF($AQ174&gt;0,OFFSET(DATA!$F$6,25+27*AW$10,$AF174,1,1)/$AQ174,0)</f>
        <v>8.0835117773019272E-2</v>
      </c>
      <c r="AZ174" s="166">
        <f t="shared" ca="1" si="6"/>
        <v>18</v>
      </c>
      <c r="BA174" s="190">
        <f ca="1">IF($AG174&gt;0,OFFSET(DATA!$F$6,BA$10+27*(7-$AE$8),$AF174,1,1)/OFFSET(DATA!$F$6,BA$10,$AF174,1,1),0)</f>
        <v>0.5439739413680782</v>
      </c>
      <c r="BB174" s="190">
        <f ca="1">IF($AG174&gt;0,OFFSET(DATA!$F$6,BB$10+27*(7-$AE$8),$AF174,1,1)/OFFSET(DATA!$F$6,BB$10,$AF174,1,1),0)</f>
        <v>0.40952380952380951</v>
      </c>
      <c r="BC174" s="190">
        <f ca="1">IF($AG174&gt;0,OFFSET(DATA!$F$6,BC$10+27*(7-$AE$8),$AF174,1,1)/OFFSET(DATA!$F$6,BC$10,$AF174,1,1),0)</f>
        <v>0.55172413793103448</v>
      </c>
      <c r="BD174" s="190">
        <f ca="1">IF($AG174&gt;0,OFFSET(DATA!$F$6,BD$10+27*(7-$AE$8),$AF174,1,1)/OFFSET(DATA!$F$6,BD$10,$AF174,1,1),0)</f>
        <v>0.47692307692307695</v>
      </c>
      <c r="BE174" s="190">
        <f ca="1">IF($AG174&gt;0,OFFSET(DATA!$F$6,BE$10+27*(7-$AE$8),$AF174,1,1)/OFFSET(DATA!$F$6,BE$10,$AF174,1,1),0)</f>
        <v>0.71240105540897103</v>
      </c>
      <c r="BF174" s="190">
        <f ca="1">IF($AG174&gt;0,OFFSET(DATA!$F$6,BF$10+27*(7-$AE$8),$AF174,1,1)/OFFSET(DATA!$F$6,BF$10,$AF174,1,1),0)</f>
        <v>0.59633027522935778</v>
      </c>
      <c r="BG174" s="190">
        <f ca="1">IF($AG174&gt;0,OFFSET(DATA!$F$6,BG$10+27*(7-$AE$8),$AF174,1,1)/OFFSET(DATA!$F$6,BG$10,$AF174,1,1),0)</f>
        <v>0.81208053691275173</v>
      </c>
      <c r="BH174" s="190">
        <f ca="1">IF($AG174&gt;0,OFFSET(DATA!$F$6,BH$10+27*(7-$AE$8),$AF174,1,1)/OFFSET(DATA!$F$6,BH$10,$AF174,1,1),0)</f>
        <v>0.35197889182058045</v>
      </c>
      <c r="BI174" s="190">
        <f ca="1">IF($AG174&gt;0,OFFSET(DATA!$F$6,BI$10+27*(7-$AE$8),$AF174,1,1)/OFFSET(DATA!$F$6,BI$10,$AF174,1,1),0)</f>
        <v>0.70967741935483875</v>
      </c>
      <c r="BJ174" s="190">
        <f ca="1">IF($AG174&gt;0,OFFSET(DATA!$F$6,BJ$10+27*(7-$AE$8),$AF174,1,1)/OFFSET(DATA!$F$6,BJ$10,$AF174,1,1),0)</f>
        <v>0.66666666666666663</v>
      </c>
      <c r="BK174" s="190">
        <f ca="1">IF($AG174&gt;0,OFFSET(DATA!$F$6,BK$10+27*(7-$AE$8),$AF174,1,1)/OFFSET(DATA!$F$6,BK$10,$AF174,1,1),0)</f>
        <v>0.66887417218543044</v>
      </c>
      <c r="BL174" s="190">
        <f ca="1">IF($AG174&gt;0,OFFSET(DATA!$F$6,BL$10+27*(7-$AE$8),$AF174,1,1)/OFFSET(DATA!$F$6,BL$10,$AF174,1,1),0)</f>
        <v>0.20953502060035314</v>
      </c>
      <c r="BM174" s="190">
        <f ca="1">IF($AG174&gt;0,OFFSET(DATA!$F$6,BM$10+27*(7-$AE$8),$AF174,1,1)/OFFSET(DATA!$F$6,BM$10,$AF174,1,1),0)</f>
        <v>0.6151079136690647</v>
      </c>
      <c r="BN174" s="190">
        <f ca="1">IF($AG174&gt;0,OFFSET(DATA!$F$6,BN$10+27*(7-$AE$8),$AF174,1,1)/OFFSET(DATA!$F$6,BN$10,$AF174,1,1),0)</f>
        <v>0.87520259319286875</v>
      </c>
      <c r="BO174" s="190">
        <f ca="1">IF($AG174&gt;0,OFFSET(DATA!$F$6,BO$10+27*(7-$AE$8),$AF174,1,1)/OFFSET(DATA!$F$6,BO$10,$AF174,1,1),0)</f>
        <v>0.66570327552986508</v>
      </c>
      <c r="BP174" s="190">
        <f ca="1">IF($AG174&gt;0,OFFSET(DATA!$F$6,BP$10+27*(7-$AE$8),$AF174,1,1)/OFFSET(DATA!$F$6,BP$10,$AF174,1,1),0)</f>
        <v>0.66438356164383561</v>
      </c>
      <c r="BQ174" s="190">
        <f ca="1">IF($AG174&gt;0,OFFSET(DATA!$F$6,BQ$10+27*(7-$AE$8),$AF174,1,1)/OFFSET(DATA!$F$6,BQ$10,$AF174,1,1),0)</f>
        <v>0.61041009463722395</v>
      </c>
      <c r="BR174" s="190">
        <f ca="1">IF($AG174&gt;0,OFFSET(DATA!$F$6,BR$10+27*(7-$AE$8),$AF174,1,1)/OFFSET(DATA!$F$6,BR$10,$AF174,1,1),0)</f>
        <v>0.56460176991150446</v>
      </c>
      <c r="BS174" s="190">
        <f ca="1">IF($AG174&gt;0,OFFSET(DATA!$F$6,BS$10+27*(7-$AE$8),$AF174,1,1)/OFFSET(DATA!$F$6,BS$10,$AF174,1,1),0)</f>
        <v>0.71875</v>
      </c>
      <c r="BT174" s="190">
        <f ca="1">IF($AG174&gt;0,OFFSET(DATA!$F$6,BT$10+27*(7-$AE$8),$AF174,1,1)/OFFSET(DATA!$F$6,BT$10,$AF174,1,1),0)</f>
        <v>0.43805309734513276</v>
      </c>
      <c r="BU174" s="190">
        <f ca="1">IF($AG174&gt;0,OFFSET(DATA!$F$6,BU$10+27*(7-$AE$8),$AF174,1,1)/OFFSET(DATA!$F$6,BU$10,$AF174,1,1),0)</f>
        <v>0.5161290322580645</v>
      </c>
      <c r="BV174" s="190">
        <f ca="1">IF($AG174&gt;0,OFFSET(DATA!$F$6,BV$10+27*(7-$AE$8),$AF174,1,1)/OFFSET(DATA!$F$6,BV$10,$AF174,1,1),0)</f>
        <v>0.57699999999999996</v>
      </c>
      <c r="BW174" s="190">
        <f ca="1">IF($AG174&gt;0,OFFSET(DATA!$F$6,BW$10+27*(7-$AE$8),$AF174,1,1)/OFFSET(DATA!$F$6,BW$10,$AF174,1,1),0)</f>
        <v>0.66779348494161028</v>
      </c>
      <c r="BX174" s="190">
        <f ca="1">IF($AG174&gt;0,OFFSET(DATA!$F$6,BX$10+27*(7-$AE$8),$AF174,1,1)/OFFSET(DATA!$F$6,BX$10,$AF174,1,1),0)</f>
        <v>0.66417910447761197</v>
      </c>
    </row>
    <row r="175" spans="32:76" x14ac:dyDescent="0.2">
      <c r="AF175" s="166">
        <v>164</v>
      </c>
      <c r="AG175" s="96">
        <f ca="1">OFFSET(DATA!$F$6,$AF$10,$AF175,1,1)</f>
        <v>314</v>
      </c>
      <c r="AH175" s="190">
        <f ca="1">IF($AG175&gt;0,OFFSET(DATA!$F$6,$AF$10+27*AH$10,$AF175,1,1)/$AG175,0)</f>
        <v>0.54458598726114649</v>
      </c>
      <c r="AI175" s="190">
        <f ca="1">IF($AG175&gt;0,OFFSET(DATA!$F$6,$AF$10+27*AI$10,$AF175,1,1)/$AG175,0)</f>
        <v>0</v>
      </c>
      <c r="AJ175" s="190">
        <f ca="1">IF($AG175&gt;0,OFFSET(DATA!$F$6,$AF$10+27*AJ$10,$AF175,1,1)/$AG175,0)</f>
        <v>0.13057324840764331</v>
      </c>
      <c r="AK175" s="190">
        <f ca="1">IF($AG175&gt;0,OFFSET(DATA!$F$6,$AF$10+27*AK$10,$AF175,1,1)/$AG175,0)</f>
        <v>6.3694267515923567E-2</v>
      </c>
      <c r="AL175" s="190">
        <f ca="1">IF($AG175&gt;0,OFFSET(DATA!$F$6,$AF$10+27*AL$10,$AF175,1,1)/$AG175,0)</f>
        <v>7.0063694267515922E-2</v>
      </c>
      <c r="AM175" s="190">
        <f ca="1">IF($AG175&gt;0,OFFSET(DATA!$F$6,$AF$10+27*AM$10,$AF175,1,1)/$AG175,0)</f>
        <v>2.5477707006369428E-2</v>
      </c>
      <c r="AN175" s="166">
        <f ca="1">OFFSET(DATA!$F$6,$AF$10+27*AN$10,$AF175,1,1)</f>
        <v>18</v>
      </c>
      <c r="AO175" s="166">
        <f t="shared" ca="1" si="5"/>
        <v>18</v>
      </c>
      <c r="AQ175" s="96">
        <f ca="1">OFFSET(DATA!$F$6,25,$AF175,1,1)</f>
        <v>15116</v>
      </c>
      <c r="AR175" s="190">
        <f ca="1">IF($AQ175&gt;0,OFFSET(DATA!$F$6,25+27*AR$10,$AF175,1,1)/$AQ175,0)</f>
        <v>0.56079650701243711</v>
      </c>
      <c r="AS175" s="190">
        <f ca="1">IF($AQ175&gt;0,OFFSET(DATA!$F$6,25+27*AS$10,$AF175,1,1)/$AQ175,0)</f>
        <v>7.9386080973802599E-3</v>
      </c>
      <c r="AT175" s="190">
        <f ca="1">IF($AQ175&gt;0,OFFSET(DATA!$F$6,25+27*AT$10,$AF175,1,1)/$AQ175,0)</f>
        <v>0.1039957660756814</v>
      </c>
      <c r="AU175" s="190">
        <f ca="1">IF($AQ175&gt;0,OFFSET(DATA!$F$6,25+27*AU$10,$AF175,1,1)/$AQ175,0)</f>
        <v>5.2130193172797039E-2</v>
      </c>
      <c r="AV175" s="190">
        <f ca="1">IF($AQ175&gt;0,OFFSET(DATA!$F$6,25+27*AV$10,$AF175,1,1)/$AQ175,0)</f>
        <v>0.13449325218311722</v>
      </c>
      <c r="AW175" s="190">
        <f ca="1">IF($AQ175&gt;0,OFFSET(DATA!$F$6,25+27*AW$10,$AF175,1,1)/$AQ175,0)</f>
        <v>7.5086001587721621E-2</v>
      </c>
      <c r="AZ175" s="166">
        <f t="shared" ca="1" si="6"/>
        <v>18</v>
      </c>
      <c r="BA175" s="190">
        <f ca="1">IF($AG175&gt;0,OFFSET(DATA!$F$6,BA$10+27*(7-$AE$8),$AF175,1,1)/OFFSET(DATA!$F$6,BA$10,$AF175,1,1),0)</f>
        <v>0.54458598726114649</v>
      </c>
      <c r="BB175" s="190">
        <f ca="1">IF($AG175&gt;0,OFFSET(DATA!$F$6,BB$10+27*(7-$AE$8),$AF175,1,1)/OFFSET(DATA!$F$6,BB$10,$AF175,1,1),0)</f>
        <v>0.40707964601769914</v>
      </c>
      <c r="BC175" s="190">
        <f ca="1">IF($AG175&gt;0,OFFSET(DATA!$F$6,BC$10+27*(7-$AE$8),$AF175,1,1)/OFFSET(DATA!$F$6,BC$10,$AF175,1,1),0)</f>
        <v>0.625</v>
      </c>
      <c r="BD175" s="190">
        <f ca="1">IF($AG175&gt;0,OFFSET(DATA!$F$6,BD$10+27*(7-$AE$8),$AF175,1,1)/OFFSET(DATA!$F$6,BD$10,$AF175,1,1),0)</f>
        <v>0.52800000000000002</v>
      </c>
      <c r="BE175" s="190">
        <f ca="1">IF($AG175&gt;0,OFFSET(DATA!$F$6,BE$10+27*(7-$AE$8),$AF175,1,1)/OFFSET(DATA!$F$6,BE$10,$AF175,1,1),0)</f>
        <v>0.72093023255813948</v>
      </c>
      <c r="BF175" s="190">
        <f ca="1">IF($AG175&gt;0,OFFSET(DATA!$F$6,BF$10+27*(7-$AE$8),$AF175,1,1)/OFFSET(DATA!$F$6,BF$10,$AF175,1,1),0)</f>
        <v>0.57657657657657657</v>
      </c>
      <c r="BG175" s="190">
        <f ca="1">IF($AG175&gt;0,OFFSET(DATA!$F$6,BG$10+27*(7-$AE$8),$AF175,1,1)/OFFSET(DATA!$F$6,BG$10,$AF175,1,1),0)</f>
        <v>0.76774193548387093</v>
      </c>
      <c r="BH175" s="190">
        <f ca="1">IF($AG175&gt;0,OFFSET(DATA!$F$6,BH$10+27*(7-$AE$8),$AF175,1,1)/OFFSET(DATA!$F$6,BH$10,$AF175,1,1),0)</f>
        <v>0.38053581191908148</v>
      </c>
      <c r="BI175" s="190">
        <f ca="1">IF($AG175&gt;0,OFFSET(DATA!$F$6,BI$10+27*(7-$AE$8),$AF175,1,1)/OFFSET(DATA!$F$6,BI$10,$AF175,1,1),0)</f>
        <v>0.69938650306748462</v>
      </c>
      <c r="BJ175" s="190">
        <f ca="1">IF($AG175&gt;0,OFFSET(DATA!$F$6,BJ$10+27*(7-$AE$8),$AF175,1,1)/OFFSET(DATA!$F$6,BJ$10,$AF175,1,1),0)</f>
        <v>0.68277945619335345</v>
      </c>
      <c r="BK175" s="190">
        <f ca="1">IF($AG175&gt;0,OFFSET(DATA!$F$6,BK$10+27*(7-$AE$8),$AF175,1,1)/OFFSET(DATA!$F$6,BK$10,$AF175,1,1),0)</f>
        <v>0.6614664586583463</v>
      </c>
      <c r="BL175" s="190">
        <f ca="1">IF($AG175&gt;0,OFFSET(DATA!$F$6,BL$10+27*(7-$AE$8),$AF175,1,1)/OFFSET(DATA!$F$6,BL$10,$AF175,1,1),0)</f>
        <v>0.19233073696824446</v>
      </c>
      <c r="BM175" s="190">
        <f ca="1">IF($AG175&gt;0,OFFSET(DATA!$F$6,BM$10+27*(7-$AE$8),$AF175,1,1)/OFFSET(DATA!$F$6,BM$10,$AF175,1,1),0)</f>
        <v>0.59712230215827333</v>
      </c>
      <c r="BN175" s="190">
        <f ca="1">IF($AG175&gt;0,OFFSET(DATA!$F$6,BN$10+27*(7-$AE$8),$AF175,1,1)/OFFSET(DATA!$F$6,BN$10,$AF175,1,1),0)</f>
        <v>0.88571428571428568</v>
      </c>
      <c r="BO175" s="190">
        <f ca="1">IF($AG175&gt;0,OFFSET(DATA!$F$6,BO$10+27*(7-$AE$8),$AF175,1,1)/OFFSET(DATA!$F$6,BO$10,$AF175,1,1),0)</f>
        <v>0.66025024061597692</v>
      </c>
      <c r="BP175" s="190">
        <f ca="1">IF($AG175&gt;0,OFFSET(DATA!$F$6,BP$10+27*(7-$AE$8),$AF175,1,1)/OFFSET(DATA!$F$6,BP$10,$AF175,1,1),0)</f>
        <v>0.67555555555555558</v>
      </c>
      <c r="BQ175" s="190">
        <f ca="1">IF($AG175&gt;0,OFFSET(DATA!$F$6,BQ$10+27*(7-$AE$8),$AF175,1,1)/OFFSET(DATA!$F$6,BQ$10,$AF175,1,1),0)</f>
        <v>0.60681114551083593</v>
      </c>
      <c r="BR175" s="190">
        <f ca="1">IF($AG175&gt;0,OFFSET(DATA!$F$6,BR$10+27*(7-$AE$8),$AF175,1,1)/OFFSET(DATA!$F$6,BR$10,$AF175,1,1),0)</f>
        <v>0.59532374100719421</v>
      </c>
      <c r="BS175" s="190">
        <f ca="1">IF($AG175&gt;0,OFFSET(DATA!$F$6,BS$10+27*(7-$AE$8),$AF175,1,1)/OFFSET(DATA!$F$6,BS$10,$AF175,1,1),0)</f>
        <v>0.73529411764705888</v>
      </c>
      <c r="BT175" s="190">
        <f ca="1">IF($AG175&gt;0,OFFSET(DATA!$F$6,BT$10+27*(7-$AE$8),$AF175,1,1)/OFFSET(DATA!$F$6,BT$10,$AF175,1,1),0)</f>
        <v>0.44394618834080718</v>
      </c>
      <c r="BU175" s="190">
        <f ca="1">IF($AG175&gt;0,OFFSET(DATA!$F$6,BU$10+27*(7-$AE$8),$AF175,1,1)/OFFSET(DATA!$F$6,BU$10,$AF175,1,1),0)</f>
        <v>0.52350427350427353</v>
      </c>
      <c r="BV175" s="190">
        <f ca="1">IF($AG175&gt;0,OFFSET(DATA!$F$6,BV$10+27*(7-$AE$8),$AF175,1,1)/OFFSET(DATA!$F$6,BV$10,$AF175,1,1),0)</f>
        <v>0.60019455252918286</v>
      </c>
      <c r="BW175" s="190">
        <f ca="1">IF($AG175&gt;0,OFFSET(DATA!$F$6,BW$10+27*(7-$AE$8),$AF175,1,1)/OFFSET(DATA!$F$6,BW$10,$AF175,1,1),0)</f>
        <v>0.65713451998832795</v>
      </c>
      <c r="BX175" s="190">
        <f ca="1">IF($AG175&gt;0,OFFSET(DATA!$F$6,BX$10+27*(7-$AE$8),$AF175,1,1)/OFFSET(DATA!$F$6,BX$10,$AF175,1,1),0)</f>
        <v>0.6738351254480287</v>
      </c>
    </row>
    <row r="176" spans="32:76" x14ac:dyDescent="0.2">
      <c r="AF176" s="166">
        <v>165</v>
      </c>
      <c r="AG176" s="96">
        <f ca="1">OFFSET(DATA!$F$6,$AF$10,$AF176,1,1)</f>
        <v>321</v>
      </c>
      <c r="AH176" s="190">
        <f ca="1">IF($AG176&gt;0,OFFSET(DATA!$F$6,$AF$10+27*AH$10,$AF176,1,1)/$AG176,0)</f>
        <v>0.57320872274143297</v>
      </c>
      <c r="AI176" s="190">
        <f ca="1">IF($AG176&gt;0,OFFSET(DATA!$F$6,$AF$10+27*AI$10,$AF176,1,1)/$AG176,0)</f>
        <v>0</v>
      </c>
      <c r="AJ176" s="190">
        <f ca="1">IF($AG176&gt;0,OFFSET(DATA!$F$6,$AF$10+27*AJ$10,$AF176,1,1)/$AG176,0)</f>
        <v>0.12461059190031153</v>
      </c>
      <c r="AK176" s="190">
        <f ca="1">IF($AG176&gt;0,OFFSET(DATA!$F$6,$AF$10+27*AK$10,$AF176,1,1)/$AG176,0)</f>
        <v>8.0996884735202487E-2</v>
      </c>
      <c r="AL176" s="190">
        <f ca="1">IF($AG176&gt;0,OFFSET(DATA!$F$6,$AF$10+27*AL$10,$AF176,1,1)/$AG176,0)</f>
        <v>6.8535825545171333E-2</v>
      </c>
      <c r="AM176" s="190">
        <f ca="1">IF($AG176&gt;0,OFFSET(DATA!$F$6,$AF$10+27*AM$10,$AF176,1,1)/$AG176,0)</f>
        <v>1.5576323987538941E-2</v>
      </c>
      <c r="AN176" s="166">
        <f ca="1">OFFSET(DATA!$F$6,$AF$10+27*AN$10,$AF176,1,1)</f>
        <v>18</v>
      </c>
      <c r="AO176" s="166">
        <f t="shared" ca="1" si="5"/>
        <v>18</v>
      </c>
      <c r="AQ176" s="96">
        <f ca="1">OFFSET(DATA!$F$6,25,$AF176,1,1)</f>
        <v>15375</v>
      </c>
      <c r="AR176" s="190">
        <f ca="1">IF($AQ176&gt;0,OFFSET(DATA!$F$6,25+27*AR$10,$AF176,1,1)/$AQ176,0)</f>
        <v>0.56839024390243897</v>
      </c>
      <c r="AS176" s="190">
        <f ca="1">IF($AQ176&gt;0,OFFSET(DATA!$F$6,25+27*AS$10,$AF176,1,1)/$AQ176,0)</f>
        <v>7.9349593495934966E-3</v>
      </c>
      <c r="AT176" s="190">
        <f ca="1">IF($AQ176&gt;0,OFFSET(DATA!$F$6,25+27*AT$10,$AF176,1,1)/$AQ176,0)</f>
        <v>0.10133333333333333</v>
      </c>
      <c r="AU176" s="190">
        <f ca="1">IF($AQ176&gt;0,OFFSET(DATA!$F$6,25+27*AU$10,$AF176,1,1)/$AQ176,0)</f>
        <v>5.9512195121951217E-2</v>
      </c>
      <c r="AV176" s="190">
        <f ca="1">IF($AQ176&gt;0,OFFSET(DATA!$F$6,25+27*AV$10,$AF176,1,1)/$AQ176,0)</f>
        <v>0.13320325203252031</v>
      </c>
      <c r="AW176" s="190">
        <f ca="1">IF($AQ176&gt;0,OFFSET(DATA!$F$6,25+27*AW$10,$AF176,1,1)/$AQ176,0)</f>
        <v>7.4406504065040652E-2</v>
      </c>
      <c r="AZ176" s="166">
        <f t="shared" ca="1" si="6"/>
        <v>17</v>
      </c>
      <c r="BA176" s="190">
        <f ca="1">IF($AG176&gt;0,OFFSET(DATA!$F$6,BA$10+27*(7-$AE$8),$AF176,1,1)/OFFSET(DATA!$F$6,BA$10,$AF176,1,1),0)</f>
        <v>0.57320872274143297</v>
      </c>
      <c r="BB176" s="190">
        <f ca="1">IF($AG176&gt;0,OFFSET(DATA!$F$6,BB$10+27*(7-$AE$8),$AF176,1,1)/OFFSET(DATA!$F$6,BB$10,$AF176,1,1),0)</f>
        <v>0.38655462184873951</v>
      </c>
      <c r="BC176" s="190">
        <f ca="1">IF($AG176&gt;0,OFFSET(DATA!$F$6,BC$10+27*(7-$AE$8),$AF176,1,1)/OFFSET(DATA!$F$6,BC$10,$AF176,1,1),0)</f>
        <v>0.57894736842105265</v>
      </c>
      <c r="BD176" s="190">
        <f ca="1">IF($AG176&gt;0,OFFSET(DATA!$F$6,BD$10+27*(7-$AE$8),$AF176,1,1)/OFFSET(DATA!$F$6,BD$10,$AF176,1,1),0)</f>
        <v>0.56799999999999995</v>
      </c>
      <c r="BE176" s="190">
        <f ca="1">IF($AG176&gt;0,OFFSET(DATA!$F$6,BE$10+27*(7-$AE$8),$AF176,1,1)/OFFSET(DATA!$F$6,BE$10,$AF176,1,1),0)</f>
        <v>0.72493573264781486</v>
      </c>
      <c r="BF176" s="190">
        <f ca="1">IF($AG176&gt;0,OFFSET(DATA!$F$6,BF$10+27*(7-$AE$8),$AF176,1,1)/OFFSET(DATA!$F$6,BF$10,$AF176,1,1),0)</f>
        <v>0.55660377358490565</v>
      </c>
      <c r="BG176" s="190">
        <f ca="1">IF($AG176&gt;0,OFFSET(DATA!$F$6,BG$10+27*(7-$AE$8),$AF176,1,1)/OFFSET(DATA!$F$6,BG$10,$AF176,1,1),0)</f>
        <v>0.73170731707317072</v>
      </c>
      <c r="BH176" s="190">
        <f ca="1">IF($AG176&gt;0,OFFSET(DATA!$F$6,BH$10+27*(7-$AE$8),$AF176,1,1)/OFFSET(DATA!$F$6,BH$10,$AF176,1,1),0)</f>
        <v>0.40303541315345698</v>
      </c>
      <c r="BI176" s="190">
        <f ca="1">IF($AG176&gt;0,OFFSET(DATA!$F$6,BI$10+27*(7-$AE$8),$AF176,1,1)/OFFSET(DATA!$F$6,BI$10,$AF176,1,1),0)</f>
        <v>0.72049689440993792</v>
      </c>
      <c r="BJ176" s="190">
        <f ca="1">IF($AG176&gt;0,OFFSET(DATA!$F$6,BJ$10+27*(7-$AE$8),$AF176,1,1)/OFFSET(DATA!$F$6,BJ$10,$AF176,1,1),0)</f>
        <v>0.67791411042944782</v>
      </c>
      <c r="BK176" s="190">
        <f ca="1">IF($AG176&gt;0,OFFSET(DATA!$F$6,BK$10+27*(7-$AE$8),$AF176,1,1)/OFFSET(DATA!$F$6,BK$10,$AF176,1,1),0)</f>
        <v>0.65390279823269515</v>
      </c>
      <c r="BL176" s="190">
        <f ca="1">IF($AG176&gt;0,OFFSET(DATA!$F$6,BL$10+27*(7-$AE$8),$AF176,1,1)/OFFSET(DATA!$F$6,BL$10,$AF176,1,1),0)</f>
        <v>0.18171362852213915</v>
      </c>
      <c r="BM176" s="190">
        <f ca="1">IF($AG176&gt;0,OFFSET(DATA!$F$6,BM$10+27*(7-$AE$8),$AF176,1,1)/OFFSET(DATA!$F$6,BM$10,$AF176,1,1),0)</f>
        <v>0.60507246376811596</v>
      </c>
      <c r="BN176" s="190">
        <f ca="1">IF($AG176&gt;0,OFFSET(DATA!$F$6,BN$10+27*(7-$AE$8),$AF176,1,1)/OFFSET(DATA!$F$6,BN$10,$AF176,1,1),0)</f>
        <v>0.89933993399339929</v>
      </c>
      <c r="BO176" s="190">
        <f ca="1">IF($AG176&gt;0,OFFSET(DATA!$F$6,BO$10+27*(7-$AE$8),$AF176,1,1)/OFFSET(DATA!$F$6,BO$10,$AF176,1,1),0)</f>
        <v>0.68858800773694395</v>
      </c>
      <c r="BP176" s="190">
        <f ca="1">IF($AG176&gt;0,OFFSET(DATA!$F$6,BP$10+27*(7-$AE$8),$AF176,1,1)/OFFSET(DATA!$F$6,BP$10,$AF176,1,1),0)</f>
        <v>0.71306209850107072</v>
      </c>
      <c r="BQ176" s="190">
        <f ca="1">IF($AG176&gt;0,OFFSET(DATA!$F$6,BQ$10+27*(7-$AE$8),$AF176,1,1)/OFFSET(DATA!$F$6,BQ$10,$AF176,1,1),0)</f>
        <v>0.61643835616438358</v>
      </c>
      <c r="BR176" s="190">
        <f ca="1">IF($AG176&gt;0,OFFSET(DATA!$F$6,BR$10+27*(7-$AE$8),$AF176,1,1)/OFFSET(DATA!$F$6,BR$10,$AF176,1,1),0)</f>
        <v>0.58453237410071945</v>
      </c>
      <c r="BS176" s="190">
        <f ca="1">IF($AG176&gt;0,OFFSET(DATA!$F$6,BS$10+27*(7-$AE$8),$AF176,1,1)/OFFSET(DATA!$F$6,BS$10,$AF176,1,1),0)</f>
        <v>0.76470588235294112</v>
      </c>
      <c r="BT176" s="190">
        <f ca="1">IF($AG176&gt;0,OFFSET(DATA!$F$6,BT$10+27*(7-$AE$8),$AF176,1,1)/OFFSET(DATA!$F$6,BT$10,$AF176,1,1),0)</f>
        <v>0.43665158371040724</v>
      </c>
      <c r="BU176" s="190">
        <f ca="1">IF($AG176&gt;0,OFFSET(DATA!$F$6,BU$10+27*(7-$AE$8),$AF176,1,1)/OFFSET(DATA!$F$6,BU$10,$AF176,1,1),0)</f>
        <v>0.54389721627408993</v>
      </c>
      <c r="BV176" s="190">
        <f ca="1">IF($AG176&gt;0,OFFSET(DATA!$F$6,BV$10+27*(7-$AE$8),$AF176,1,1)/OFFSET(DATA!$F$6,BV$10,$AF176,1,1),0)</f>
        <v>0.60890609874152957</v>
      </c>
      <c r="BW176" s="190">
        <f ca="1">IF($AG176&gt;0,OFFSET(DATA!$F$6,BW$10+27*(7-$AE$8),$AF176,1,1)/OFFSET(DATA!$F$6,BW$10,$AF176,1,1),0)</f>
        <v>0.66161616161616166</v>
      </c>
      <c r="BX176" s="190">
        <f ca="1">IF($AG176&gt;0,OFFSET(DATA!$F$6,BX$10+27*(7-$AE$8),$AF176,1,1)/OFFSET(DATA!$F$6,BX$10,$AF176,1,1),0)</f>
        <v>0.66211604095563137</v>
      </c>
    </row>
    <row r="177" spans="32:76" x14ac:dyDescent="0.2">
      <c r="AF177" s="166">
        <v>166</v>
      </c>
      <c r="AG177" s="96">
        <f ca="1">OFFSET(DATA!$F$6,$AF$10,$AF177,1,1)</f>
        <v>319</v>
      </c>
      <c r="AH177" s="190">
        <f ca="1">IF($AG177&gt;0,OFFSET(DATA!$F$6,$AF$10+27*AH$10,$AF177,1,1)/$AG177,0)</f>
        <v>0.56426332288401249</v>
      </c>
      <c r="AI177" s="190">
        <f ca="1">IF($AG177&gt;0,OFFSET(DATA!$F$6,$AF$10+27*AI$10,$AF177,1,1)/$AG177,0)</f>
        <v>3.134796238244514E-3</v>
      </c>
      <c r="AJ177" s="190">
        <f ca="1">IF($AG177&gt;0,OFFSET(DATA!$F$6,$AF$10+27*AJ$10,$AF177,1,1)/$AG177,0)</f>
        <v>0.12225705329153605</v>
      </c>
      <c r="AK177" s="190">
        <f ca="1">IF($AG177&gt;0,OFFSET(DATA!$F$6,$AF$10+27*AK$10,$AF177,1,1)/$AG177,0)</f>
        <v>6.2695924764890276E-2</v>
      </c>
      <c r="AL177" s="190">
        <f ca="1">IF($AG177&gt;0,OFFSET(DATA!$F$6,$AF$10+27*AL$10,$AF177,1,1)/$AG177,0)</f>
        <v>6.8965517241379309E-2</v>
      </c>
      <c r="AM177" s="190">
        <f ca="1">IF($AG177&gt;0,OFFSET(DATA!$F$6,$AF$10+27*AM$10,$AF177,1,1)/$AG177,0)</f>
        <v>1.5673981191222569E-2</v>
      </c>
      <c r="AN177" s="166">
        <f ca="1">OFFSET(DATA!$F$6,$AF$10+27*AN$10,$AF177,1,1)</f>
        <v>16</v>
      </c>
      <c r="AO177" s="166">
        <f t="shared" ca="1" si="5"/>
        <v>16</v>
      </c>
      <c r="AQ177" s="96">
        <f ca="1">OFFSET(DATA!$F$6,25,$AF177,1,1)</f>
        <v>14630</v>
      </c>
      <c r="AR177" s="190">
        <f ca="1">IF($AQ177&gt;0,OFFSET(DATA!$F$6,25+27*AR$10,$AF177,1,1)/$AQ177,0)</f>
        <v>0.5596719070403281</v>
      </c>
      <c r="AS177" s="190">
        <f ca="1">IF($AQ177&gt;0,OFFSET(DATA!$F$6,25+27*AS$10,$AF177,1,1)/$AQ177,0)</f>
        <v>8.0656185919343818E-3</v>
      </c>
      <c r="AT177" s="190">
        <f ca="1">IF($AQ177&gt;0,OFFSET(DATA!$F$6,25+27*AT$10,$AF177,1,1)/$AQ177,0)</f>
        <v>0.10471633629528367</v>
      </c>
      <c r="AU177" s="190">
        <f ca="1">IF($AQ177&gt;0,OFFSET(DATA!$F$6,25+27*AU$10,$AF177,1,1)/$AQ177,0)</f>
        <v>5.1948051948051951E-2</v>
      </c>
      <c r="AV177" s="190">
        <f ca="1">IF($AQ177&gt;0,OFFSET(DATA!$F$6,25+27*AV$10,$AF177,1,1)/$AQ177,0)</f>
        <v>0.14483937115516063</v>
      </c>
      <c r="AW177" s="190">
        <f ca="1">IF($AQ177&gt;0,OFFSET(DATA!$F$6,25+27*AW$10,$AF177,1,1)/$AQ177,0)</f>
        <v>7.4162679425837319E-2</v>
      </c>
      <c r="AZ177" s="166">
        <f t="shared" ca="1" si="6"/>
        <v>16</v>
      </c>
      <c r="BA177" s="190">
        <f ca="1">IF($AG177&gt;0,OFFSET(DATA!$F$6,BA$10+27*(7-$AE$8),$AF177,1,1)/OFFSET(DATA!$F$6,BA$10,$AF177,1,1),0)</f>
        <v>0.56426332288401249</v>
      </c>
      <c r="BB177" s="190">
        <f ca="1">IF($AG177&gt;0,OFFSET(DATA!$F$6,BB$10+27*(7-$AE$8),$AF177,1,1)/OFFSET(DATA!$F$6,BB$10,$AF177,1,1),0)</f>
        <v>0.38596491228070173</v>
      </c>
      <c r="BC177" s="190">
        <f ca="1">IF($AG177&gt;0,OFFSET(DATA!$F$6,BC$10+27*(7-$AE$8),$AF177,1,1)/OFFSET(DATA!$F$6,BC$10,$AF177,1,1),0)</f>
        <v>0.58333333333333337</v>
      </c>
      <c r="BD177" s="190">
        <f ca="1">IF($AG177&gt;0,OFFSET(DATA!$F$6,BD$10+27*(7-$AE$8),$AF177,1,1)/OFFSET(DATA!$F$6,BD$10,$AF177,1,1),0)</f>
        <v>0.53846153846153844</v>
      </c>
      <c r="BE177" s="190">
        <f ca="1">IF($AG177&gt;0,OFFSET(DATA!$F$6,BE$10+27*(7-$AE$8),$AF177,1,1)/OFFSET(DATA!$F$6,BE$10,$AF177,1,1),0)</f>
        <v>0.72559366754617416</v>
      </c>
      <c r="BF177" s="190">
        <f ca="1">IF($AG177&gt;0,OFFSET(DATA!$F$6,BF$10+27*(7-$AE$8),$AF177,1,1)/OFFSET(DATA!$F$6,BF$10,$AF177,1,1),0)</f>
        <v>0.57547169811320753</v>
      </c>
      <c r="BG177" s="190">
        <f ca="1">IF($AG177&gt;0,OFFSET(DATA!$F$6,BG$10+27*(7-$AE$8),$AF177,1,1)/OFFSET(DATA!$F$6,BG$10,$AF177,1,1),0)</f>
        <v>0.77372262773722633</v>
      </c>
      <c r="BH177" s="190">
        <f ca="1">IF($AG177&gt;0,OFFSET(DATA!$F$6,BH$10+27*(7-$AE$8),$AF177,1,1)/OFFSET(DATA!$F$6,BH$10,$AF177,1,1),0)</f>
        <v>0.44038346315158777</v>
      </c>
      <c r="BI177" s="190">
        <f ca="1">IF($AG177&gt;0,OFFSET(DATA!$F$6,BI$10+27*(7-$AE$8),$AF177,1,1)/OFFSET(DATA!$F$6,BI$10,$AF177,1,1),0)</f>
        <v>0.72435897435897434</v>
      </c>
      <c r="BJ177" s="190">
        <f ca="1">IF($AG177&gt;0,OFFSET(DATA!$F$6,BJ$10+27*(7-$AE$8),$AF177,1,1)/OFFSET(DATA!$F$6,BJ$10,$AF177,1,1),0)</f>
        <v>0.66333333333333333</v>
      </c>
      <c r="BK177" s="190">
        <f ca="1">IF($AG177&gt;0,OFFSET(DATA!$F$6,BK$10+27*(7-$AE$8),$AF177,1,1)/OFFSET(DATA!$F$6,BK$10,$AF177,1,1),0)</f>
        <v>0.66183574879227058</v>
      </c>
      <c r="BL177" s="190">
        <f ca="1">IF($AG177&gt;0,OFFSET(DATA!$F$6,BL$10+27*(7-$AE$8),$AF177,1,1)/OFFSET(DATA!$F$6,BL$10,$AF177,1,1),0)</f>
        <v>0.17893544733861835</v>
      </c>
      <c r="BM177" s="190">
        <f ca="1">IF($AG177&gt;0,OFFSET(DATA!$F$6,BM$10+27*(7-$AE$8),$AF177,1,1)/OFFSET(DATA!$F$6,BM$10,$AF177,1,1),0)</f>
        <v>0.60074626865671643</v>
      </c>
      <c r="BN177" s="190">
        <f ca="1">IF($AG177&gt;0,OFFSET(DATA!$F$6,BN$10+27*(7-$AE$8),$AF177,1,1)/OFFSET(DATA!$F$6,BN$10,$AF177,1,1),0)</f>
        <v>0.88297872340425532</v>
      </c>
      <c r="BO177" s="190">
        <f ca="1">IF($AG177&gt;0,OFFSET(DATA!$F$6,BO$10+27*(7-$AE$8),$AF177,1,1)/OFFSET(DATA!$F$6,BO$10,$AF177,1,1),0)</f>
        <v>0.66666666666666663</v>
      </c>
      <c r="BP177" s="190">
        <f ca="1">IF($AG177&gt;0,OFFSET(DATA!$F$6,BP$10+27*(7-$AE$8),$AF177,1,1)/OFFSET(DATA!$F$6,BP$10,$AF177,1,1),0)</f>
        <v>0.69909502262443435</v>
      </c>
      <c r="BQ177" s="190">
        <f ca="1">IF($AG177&gt;0,OFFSET(DATA!$F$6,BQ$10+27*(7-$AE$8),$AF177,1,1)/OFFSET(DATA!$F$6,BQ$10,$AF177,1,1),0)</f>
        <v>0.60347551342812011</v>
      </c>
      <c r="BR177" s="190">
        <f ca="1">IF($AG177&gt;0,OFFSET(DATA!$F$6,BR$10+27*(7-$AE$8),$AF177,1,1)/OFFSET(DATA!$F$6,BR$10,$AF177,1,1),0)</f>
        <v>0.52621722846441943</v>
      </c>
      <c r="BS177" s="190">
        <f ca="1">IF($AG177&gt;0,OFFSET(DATA!$F$6,BS$10+27*(7-$AE$8),$AF177,1,1)/OFFSET(DATA!$F$6,BS$10,$AF177,1,1),0)</f>
        <v>0.71875</v>
      </c>
      <c r="BT177" s="190">
        <f ca="1">IF($AG177&gt;0,OFFSET(DATA!$F$6,BT$10+27*(7-$AE$8),$AF177,1,1)/OFFSET(DATA!$F$6,BT$10,$AF177,1,1),0)</f>
        <v>0.44776119402985076</v>
      </c>
      <c r="BU177" s="190">
        <f ca="1">IF($AG177&gt;0,OFFSET(DATA!$F$6,BU$10+27*(7-$AE$8),$AF177,1,1)/OFFSET(DATA!$F$6,BU$10,$AF177,1,1),0)</f>
        <v>0.50348027842227383</v>
      </c>
      <c r="BV177" s="190">
        <f ca="1">IF($AG177&gt;0,OFFSET(DATA!$F$6,BV$10+27*(7-$AE$8),$AF177,1,1)/OFFSET(DATA!$F$6,BV$10,$AF177,1,1),0)</f>
        <v>0.55152109911678115</v>
      </c>
      <c r="BW177" s="190">
        <f ca="1">IF($AG177&gt;0,OFFSET(DATA!$F$6,BW$10+27*(7-$AE$8),$AF177,1,1)/OFFSET(DATA!$F$6,BW$10,$AF177,1,1),0)</f>
        <v>0.66385542168674694</v>
      </c>
      <c r="BX177" s="190">
        <f ca="1">IF($AG177&gt;0,OFFSET(DATA!$F$6,BX$10+27*(7-$AE$8),$AF177,1,1)/OFFSET(DATA!$F$6,BX$10,$AF177,1,1),0)</f>
        <v>0.68</v>
      </c>
    </row>
    <row r="178" spans="32:76" x14ac:dyDescent="0.2">
      <c r="AF178" s="166">
        <v>167</v>
      </c>
      <c r="AG178" s="96">
        <f ca="1">OFFSET(DATA!$F$6,$AF$10,$AF178,1,1)</f>
        <v>302</v>
      </c>
      <c r="AH178" s="190">
        <f ca="1">IF($AG178&gt;0,OFFSET(DATA!$F$6,$AF$10+27*AH$10,$AF178,1,1)/$AG178,0)</f>
        <v>0.57284768211920534</v>
      </c>
      <c r="AI178" s="190">
        <f ca="1">IF($AG178&gt;0,OFFSET(DATA!$F$6,$AF$10+27*AI$10,$AF178,1,1)/$AG178,0)</f>
        <v>0</v>
      </c>
      <c r="AJ178" s="190">
        <f ca="1">IF($AG178&gt;0,OFFSET(DATA!$F$6,$AF$10+27*AJ$10,$AF178,1,1)/$AG178,0)</f>
        <v>0.12582781456953643</v>
      </c>
      <c r="AK178" s="190">
        <f ca="1">IF($AG178&gt;0,OFFSET(DATA!$F$6,$AF$10+27*AK$10,$AF178,1,1)/$AG178,0)</f>
        <v>5.9602649006622516E-2</v>
      </c>
      <c r="AL178" s="190">
        <f ca="1">IF($AG178&gt;0,OFFSET(DATA!$F$6,$AF$10+27*AL$10,$AF178,1,1)/$AG178,0)</f>
        <v>7.6158940397350994E-2</v>
      </c>
      <c r="AM178" s="190">
        <f ca="1">IF($AG178&gt;0,OFFSET(DATA!$F$6,$AF$10+27*AM$10,$AF178,1,1)/$AG178,0)</f>
        <v>2.3178807947019868E-2</v>
      </c>
      <c r="AN178" s="166">
        <f ca="1">OFFSET(DATA!$F$6,$AF$10+27*AN$10,$AF178,1,1)</f>
        <v>17</v>
      </c>
      <c r="AO178" s="166">
        <f t="shared" ca="1" si="5"/>
        <v>17</v>
      </c>
      <c r="AQ178" s="96">
        <f ca="1">OFFSET(DATA!$F$6,25,$AF178,1,1)</f>
        <v>14639</v>
      </c>
      <c r="AR178" s="190">
        <f ca="1">IF($AQ178&gt;0,OFFSET(DATA!$F$6,25+27*AR$10,$AF178,1,1)/$AQ178,0)</f>
        <v>0.5648609877723888</v>
      </c>
      <c r="AS178" s="190">
        <f ca="1">IF($AQ178&gt;0,OFFSET(DATA!$F$6,25+27*AS$10,$AF178,1,1)/$AQ178,0)</f>
        <v>7.8557278502629953E-3</v>
      </c>
      <c r="AT178" s="190">
        <f ca="1">IF($AQ178&gt;0,OFFSET(DATA!$F$6,25+27*AT$10,$AF178,1,1)/$AQ178,0)</f>
        <v>0.10396885033130679</v>
      </c>
      <c r="AU178" s="190">
        <f ca="1">IF($AQ178&gt;0,OFFSET(DATA!$F$6,25+27*AU$10,$AF178,1,1)/$AQ178,0)</f>
        <v>4.5221668146731335E-2</v>
      </c>
      <c r="AV178" s="190">
        <f ca="1">IF($AQ178&gt;0,OFFSET(DATA!$F$6,25+27*AV$10,$AF178,1,1)/$AQ178,0)</f>
        <v>0.14809754764669719</v>
      </c>
      <c r="AW178" s="190">
        <f ca="1">IF($AQ178&gt;0,OFFSET(DATA!$F$6,25+27*AW$10,$AF178,1,1)/$AQ178,0)</f>
        <v>7.6029783455154043E-2</v>
      </c>
      <c r="AZ178" s="166">
        <f t="shared" ca="1" si="6"/>
        <v>16</v>
      </c>
      <c r="BA178" s="190">
        <f ca="1">IF($AG178&gt;0,OFFSET(DATA!$F$6,BA$10+27*(7-$AE$8),$AF178,1,1)/OFFSET(DATA!$F$6,BA$10,$AF178,1,1),0)</f>
        <v>0.57284768211920534</v>
      </c>
      <c r="BB178" s="190">
        <f ca="1">IF($AG178&gt;0,OFFSET(DATA!$F$6,BB$10+27*(7-$AE$8),$AF178,1,1)/OFFSET(DATA!$F$6,BB$10,$AF178,1,1),0)</f>
        <v>0.3611111111111111</v>
      </c>
      <c r="BC178" s="190">
        <f ca="1">IF($AG178&gt;0,OFFSET(DATA!$F$6,BC$10+27*(7-$AE$8),$AF178,1,1)/OFFSET(DATA!$F$6,BC$10,$AF178,1,1),0)</f>
        <v>0.56756756756756754</v>
      </c>
      <c r="BD178" s="190">
        <f ca="1">IF($AG178&gt;0,OFFSET(DATA!$F$6,BD$10+27*(7-$AE$8),$AF178,1,1)/OFFSET(DATA!$F$6,BD$10,$AF178,1,1),0)</f>
        <v>0.43965517241379309</v>
      </c>
      <c r="BE178" s="190">
        <f ca="1">IF($AG178&gt;0,OFFSET(DATA!$F$6,BE$10+27*(7-$AE$8),$AF178,1,1)/OFFSET(DATA!$F$6,BE$10,$AF178,1,1),0)</f>
        <v>0.72703412073490814</v>
      </c>
      <c r="BF178" s="190">
        <f ca="1">IF($AG178&gt;0,OFFSET(DATA!$F$6,BF$10+27*(7-$AE$8),$AF178,1,1)/OFFSET(DATA!$F$6,BF$10,$AF178,1,1),0)</f>
        <v>0.58252427184466016</v>
      </c>
      <c r="BG178" s="190">
        <f ca="1">IF($AG178&gt;0,OFFSET(DATA!$F$6,BG$10+27*(7-$AE$8),$AF178,1,1)/OFFSET(DATA!$F$6,BG$10,$AF178,1,1),0)</f>
        <v>0.75</v>
      </c>
      <c r="BH178" s="190">
        <f ca="1">IF($AG178&gt;0,OFFSET(DATA!$F$6,BH$10+27*(7-$AE$8),$AF178,1,1)/OFFSET(DATA!$F$6,BH$10,$AF178,1,1),0)</f>
        <v>0.46253687315634218</v>
      </c>
      <c r="BI178" s="190">
        <f ca="1">IF($AG178&gt;0,OFFSET(DATA!$F$6,BI$10+27*(7-$AE$8),$AF178,1,1)/OFFSET(DATA!$F$6,BI$10,$AF178,1,1),0)</f>
        <v>0.67114093959731547</v>
      </c>
      <c r="BJ178" s="190">
        <f ca="1">IF($AG178&gt;0,OFFSET(DATA!$F$6,BJ$10+27*(7-$AE$8),$AF178,1,1)/OFFSET(DATA!$F$6,BJ$10,$AF178,1,1),0)</f>
        <v>0.65666666666666662</v>
      </c>
      <c r="BK178" s="190">
        <f ca="1">IF($AG178&gt;0,OFFSET(DATA!$F$6,BK$10+27*(7-$AE$8),$AF178,1,1)/OFFSET(DATA!$F$6,BK$10,$AF178,1,1),0)</f>
        <v>0.65678627145085799</v>
      </c>
      <c r="BL178" s="190">
        <f ca="1">IF($AG178&gt;0,OFFSET(DATA!$F$6,BL$10+27*(7-$AE$8),$AF178,1,1)/OFFSET(DATA!$F$6,BL$10,$AF178,1,1),0)</f>
        <v>0.17111716621253406</v>
      </c>
      <c r="BM178" s="190">
        <f ca="1">IF($AG178&gt;0,OFFSET(DATA!$F$6,BM$10+27*(7-$AE$8),$AF178,1,1)/OFFSET(DATA!$F$6,BM$10,$AF178,1,1),0)</f>
        <v>0.58518518518518514</v>
      </c>
      <c r="BN178" s="190">
        <f ca="1">IF($AG178&gt;0,OFFSET(DATA!$F$6,BN$10+27*(7-$AE$8),$AF178,1,1)/OFFSET(DATA!$F$6,BN$10,$AF178,1,1),0)</f>
        <v>0.88388214904679374</v>
      </c>
      <c r="BO178" s="190">
        <f ca="1">IF($AG178&gt;0,OFFSET(DATA!$F$6,BO$10+27*(7-$AE$8),$AF178,1,1)/OFFSET(DATA!$F$6,BO$10,$AF178,1,1),0)</f>
        <v>0.67512690355329952</v>
      </c>
      <c r="BP178" s="190">
        <f ca="1">IF($AG178&gt;0,OFFSET(DATA!$F$6,BP$10+27*(7-$AE$8),$AF178,1,1)/OFFSET(DATA!$F$6,BP$10,$AF178,1,1),0)</f>
        <v>0.72494172494172493</v>
      </c>
      <c r="BQ178" s="190">
        <f ca="1">IF($AG178&gt;0,OFFSET(DATA!$F$6,BQ$10+27*(7-$AE$8),$AF178,1,1)/OFFSET(DATA!$F$6,BQ$10,$AF178,1,1),0)</f>
        <v>0.60185185185185186</v>
      </c>
      <c r="BR178" s="190">
        <f ca="1">IF($AG178&gt;0,OFFSET(DATA!$F$6,BR$10+27*(7-$AE$8),$AF178,1,1)/OFFSET(DATA!$F$6,BR$10,$AF178,1,1),0)</f>
        <v>0.55961538461538463</v>
      </c>
      <c r="BS178" s="190">
        <f ca="1">IF($AG178&gt;0,OFFSET(DATA!$F$6,BS$10+27*(7-$AE$8),$AF178,1,1)/OFFSET(DATA!$F$6,BS$10,$AF178,1,1),0)</f>
        <v>0.7931034482758621</v>
      </c>
      <c r="BT178" s="190">
        <f ca="1">IF($AG178&gt;0,OFFSET(DATA!$F$6,BT$10+27*(7-$AE$8),$AF178,1,1)/OFFSET(DATA!$F$6,BT$10,$AF178,1,1),0)</f>
        <v>0.46898263027295284</v>
      </c>
      <c r="BU178" s="190">
        <f ca="1">IF($AG178&gt;0,OFFSET(DATA!$F$6,BU$10+27*(7-$AE$8),$AF178,1,1)/OFFSET(DATA!$F$6,BU$10,$AF178,1,1),0)</f>
        <v>0.47272727272727272</v>
      </c>
      <c r="BV178" s="190">
        <f ca="1">IF($AG178&gt;0,OFFSET(DATA!$F$6,BV$10+27*(7-$AE$8),$AF178,1,1)/OFFSET(DATA!$F$6,BV$10,$AF178,1,1),0)</f>
        <v>0.58089668615984402</v>
      </c>
      <c r="BW178" s="190">
        <f ca="1">IF($AG178&gt;0,OFFSET(DATA!$F$6,BW$10+27*(7-$AE$8),$AF178,1,1)/OFFSET(DATA!$F$6,BW$10,$AF178,1,1),0)</f>
        <v>0.68035824583075977</v>
      </c>
      <c r="BX178" s="190">
        <f ca="1">IF($AG178&gt;0,OFFSET(DATA!$F$6,BX$10+27*(7-$AE$8),$AF178,1,1)/OFFSET(DATA!$F$6,BX$10,$AF178,1,1),0)</f>
        <v>0.68441064638783267</v>
      </c>
    </row>
    <row r="179" spans="32:76" x14ac:dyDescent="0.2">
      <c r="AF179" s="166">
        <v>168</v>
      </c>
      <c r="AG179" s="96">
        <f ca="1">OFFSET(DATA!$F$6,$AF$10,$AF179,1,1)</f>
        <v>312</v>
      </c>
      <c r="AH179" s="190">
        <f ca="1">IF($AG179&gt;0,OFFSET(DATA!$F$6,$AF$10+27*AH$10,$AF179,1,1)/$AG179,0)</f>
        <v>0.53846153846153844</v>
      </c>
      <c r="AI179" s="190">
        <f ca="1">IF($AG179&gt;0,OFFSET(DATA!$F$6,$AF$10+27*AI$10,$AF179,1,1)/$AG179,0)</f>
        <v>0</v>
      </c>
      <c r="AJ179" s="190">
        <f ca="1">IF($AG179&gt;0,OFFSET(DATA!$F$6,$AF$10+27*AJ$10,$AF179,1,1)/$AG179,0)</f>
        <v>0.12820512820512819</v>
      </c>
      <c r="AK179" s="190">
        <f ca="1">IF($AG179&gt;0,OFFSET(DATA!$F$6,$AF$10+27*AK$10,$AF179,1,1)/$AG179,0)</f>
        <v>5.4487179487179488E-2</v>
      </c>
      <c r="AL179" s="190">
        <f ca="1">IF($AG179&gt;0,OFFSET(DATA!$F$6,$AF$10+27*AL$10,$AF179,1,1)/$AG179,0)</f>
        <v>7.0512820512820512E-2</v>
      </c>
      <c r="AM179" s="190">
        <f ca="1">IF($AG179&gt;0,OFFSET(DATA!$F$6,$AF$10+27*AM$10,$AF179,1,1)/$AG179,0)</f>
        <v>3.2051282051282048E-2</v>
      </c>
      <c r="AN179" s="166">
        <f ca="1">OFFSET(DATA!$F$6,$AF$10+27*AN$10,$AF179,1,1)</f>
        <v>17</v>
      </c>
      <c r="AO179" s="166">
        <f t="shared" ca="1" si="5"/>
        <v>17</v>
      </c>
      <c r="AQ179" s="96">
        <f ca="1">OFFSET(DATA!$F$6,25,$AF179,1,1)</f>
        <v>14833</v>
      </c>
      <c r="AR179" s="190">
        <f ca="1">IF($AQ179&gt;0,OFFSET(DATA!$F$6,25+27*AR$10,$AF179,1,1)/$AQ179,0)</f>
        <v>0.56799029191667227</v>
      </c>
      <c r="AS179" s="190">
        <f ca="1">IF($AQ179&gt;0,OFFSET(DATA!$F$6,25+27*AS$10,$AF179,1,1)/$AQ179,0)</f>
        <v>7.0113935144609993E-3</v>
      </c>
      <c r="AT179" s="190">
        <f ca="1">IF($AQ179&gt;0,OFFSET(DATA!$F$6,25+27*AT$10,$AF179,1,1)/$AQ179,0)</f>
        <v>0.10415964403694465</v>
      </c>
      <c r="AU179" s="190">
        <f ca="1">IF($AQ179&gt;0,OFFSET(DATA!$F$6,25+27*AU$10,$AF179,1,1)/$AQ179,0)</f>
        <v>5.2248365131800714E-2</v>
      </c>
      <c r="AV179" s="190">
        <f ca="1">IF($AQ179&gt;0,OFFSET(DATA!$F$6,25+27*AV$10,$AF179,1,1)/$AQ179,0)</f>
        <v>0.1450819119530776</v>
      </c>
      <c r="AW179" s="190">
        <f ca="1">IF($AQ179&gt;0,OFFSET(DATA!$F$6,25+27*AW$10,$AF179,1,1)/$AQ179,0)</f>
        <v>7.4563473336479474E-2</v>
      </c>
      <c r="AZ179" s="166">
        <f t="shared" ca="1" si="6"/>
        <v>16</v>
      </c>
      <c r="BA179" s="190">
        <f ca="1">IF($AG179&gt;0,OFFSET(DATA!$F$6,BA$10+27*(7-$AE$8),$AF179,1,1)/OFFSET(DATA!$F$6,BA$10,$AF179,1,1),0)</f>
        <v>0.53846153846153844</v>
      </c>
      <c r="BB179" s="190">
        <f ca="1">IF($AG179&gt;0,OFFSET(DATA!$F$6,BB$10+27*(7-$AE$8),$AF179,1,1)/OFFSET(DATA!$F$6,BB$10,$AF179,1,1),0)</f>
        <v>0.36521739130434783</v>
      </c>
      <c r="BC179" s="190">
        <f ca="1">IF($AG179&gt;0,OFFSET(DATA!$F$6,BC$10+27*(7-$AE$8),$AF179,1,1)/OFFSET(DATA!$F$6,BC$10,$AF179,1,1),0)</f>
        <v>0.53658536585365857</v>
      </c>
      <c r="BD179" s="190">
        <f ca="1">IF($AG179&gt;0,OFFSET(DATA!$F$6,BD$10+27*(7-$AE$8),$AF179,1,1)/OFFSET(DATA!$F$6,BD$10,$AF179,1,1),0)</f>
        <v>0.42499999999999999</v>
      </c>
      <c r="BE179" s="190">
        <f ca="1">IF($AG179&gt;0,OFFSET(DATA!$F$6,BE$10+27*(7-$AE$8),$AF179,1,1)/OFFSET(DATA!$F$6,BE$10,$AF179,1,1),0)</f>
        <v>0.76762402088772841</v>
      </c>
      <c r="BF179" s="190">
        <f ca="1">IF($AG179&gt;0,OFFSET(DATA!$F$6,BF$10+27*(7-$AE$8),$AF179,1,1)/OFFSET(DATA!$F$6,BF$10,$AF179,1,1),0)</f>
        <v>0.51376146788990829</v>
      </c>
      <c r="BG179" s="190">
        <f ca="1">IF($AG179&gt;0,OFFSET(DATA!$F$6,BG$10+27*(7-$AE$8),$AF179,1,1)/OFFSET(DATA!$F$6,BG$10,$AF179,1,1),0)</f>
        <v>0.76870748299319724</v>
      </c>
      <c r="BH179" s="190">
        <f ca="1">IF($AG179&gt;0,OFFSET(DATA!$F$6,BH$10+27*(7-$AE$8),$AF179,1,1)/OFFSET(DATA!$F$6,BH$10,$AF179,1,1),0)</f>
        <v>0.49182313749242884</v>
      </c>
      <c r="BI179" s="190">
        <f ca="1">IF($AG179&gt;0,OFFSET(DATA!$F$6,BI$10+27*(7-$AE$8),$AF179,1,1)/OFFSET(DATA!$F$6,BI$10,$AF179,1,1),0)</f>
        <v>0.624</v>
      </c>
      <c r="BJ179" s="190">
        <f ca="1">IF($AG179&gt;0,OFFSET(DATA!$F$6,BJ$10+27*(7-$AE$8),$AF179,1,1)/OFFSET(DATA!$F$6,BJ$10,$AF179,1,1),0)</f>
        <v>0.64951768488745976</v>
      </c>
      <c r="BK179" s="190">
        <f ca="1">IF($AG179&gt;0,OFFSET(DATA!$F$6,BK$10+27*(7-$AE$8),$AF179,1,1)/OFFSET(DATA!$F$6,BK$10,$AF179,1,1),0)</f>
        <v>0.65022421524663676</v>
      </c>
      <c r="BL179" s="190">
        <f ca="1">IF($AG179&gt;0,OFFSET(DATA!$F$6,BL$10+27*(7-$AE$8),$AF179,1,1)/OFFSET(DATA!$F$6,BL$10,$AF179,1,1),0)</f>
        <v>0.17069154774972559</v>
      </c>
      <c r="BM179" s="190">
        <f ca="1">IF($AG179&gt;0,OFFSET(DATA!$F$6,BM$10+27*(7-$AE$8),$AF179,1,1)/OFFSET(DATA!$F$6,BM$10,$AF179,1,1),0)</f>
        <v>0.58608058608058611</v>
      </c>
      <c r="BN179" s="190">
        <f ca="1">IF($AG179&gt;0,OFFSET(DATA!$F$6,BN$10+27*(7-$AE$8),$AF179,1,1)/OFFSET(DATA!$F$6,BN$10,$AF179,1,1),0)</f>
        <v>0.88225255972696248</v>
      </c>
      <c r="BO179" s="190">
        <f ca="1">IF($AG179&gt;0,OFFSET(DATA!$F$6,BO$10+27*(7-$AE$8),$AF179,1,1)/OFFSET(DATA!$F$6,BO$10,$AF179,1,1),0)</f>
        <v>0.6768774703557312</v>
      </c>
      <c r="BP179" s="190">
        <f ca="1">IF($AG179&gt;0,OFFSET(DATA!$F$6,BP$10+27*(7-$AE$8),$AF179,1,1)/OFFSET(DATA!$F$6,BP$10,$AF179,1,1),0)</f>
        <v>0.73255813953488369</v>
      </c>
      <c r="BQ179" s="190">
        <f ca="1">IF($AG179&gt;0,OFFSET(DATA!$F$6,BQ$10+27*(7-$AE$8),$AF179,1,1)/OFFSET(DATA!$F$6,BQ$10,$AF179,1,1),0)</f>
        <v>0.59304084720121031</v>
      </c>
      <c r="BR179" s="190">
        <f ca="1">IF($AG179&gt;0,OFFSET(DATA!$F$6,BR$10+27*(7-$AE$8),$AF179,1,1)/OFFSET(DATA!$F$6,BR$10,$AF179,1,1),0)</f>
        <v>0.56454720616570331</v>
      </c>
      <c r="BS179" s="190">
        <f ca="1">IF($AG179&gt;0,OFFSET(DATA!$F$6,BS$10+27*(7-$AE$8),$AF179,1,1)/OFFSET(DATA!$F$6,BS$10,$AF179,1,1),0)</f>
        <v>0.72727272727272729</v>
      </c>
      <c r="BT179" s="190">
        <f ca="1">IF($AG179&gt;0,OFFSET(DATA!$F$6,BT$10+27*(7-$AE$8),$AF179,1,1)/OFFSET(DATA!$F$6,BT$10,$AF179,1,1),0)</f>
        <v>0.46568627450980393</v>
      </c>
      <c r="BU179" s="190">
        <f ca="1">IF($AG179&gt;0,OFFSET(DATA!$F$6,BU$10+27*(7-$AE$8),$AF179,1,1)/OFFSET(DATA!$F$6,BU$10,$AF179,1,1),0)</f>
        <v>0.47178329571106092</v>
      </c>
      <c r="BV179" s="190">
        <f ca="1">IF($AG179&gt;0,OFFSET(DATA!$F$6,BV$10+27*(7-$AE$8),$AF179,1,1)/OFFSET(DATA!$F$6,BV$10,$AF179,1,1),0)</f>
        <v>0.5932367149758454</v>
      </c>
      <c r="BW179" s="190">
        <f ca="1">IF($AG179&gt;0,OFFSET(DATA!$F$6,BW$10+27*(7-$AE$8),$AF179,1,1)/OFFSET(DATA!$F$6,BW$10,$AF179,1,1),0)</f>
        <v>0.67283582089552241</v>
      </c>
      <c r="BX179" s="190">
        <f ca="1">IF($AG179&gt;0,OFFSET(DATA!$F$6,BX$10+27*(7-$AE$8),$AF179,1,1)/OFFSET(DATA!$F$6,BX$10,$AF179,1,1),0)</f>
        <v>0.67625899280575541</v>
      </c>
    </row>
    <row r="180" spans="32:76" x14ac:dyDescent="0.2">
      <c r="AF180" s="166">
        <v>169</v>
      </c>
      <c r="AG180" s="96">
        <f ca="1">OFFSET(DATA!$F$6,$AF$10,$AF180,1,1)</f>
        <v>305</v>
      </c>
      <c r="AH180" s="190">
        <f ca="1">IF($AG180&gt;0,OFFSET(DATA!$F$6,$AF$10+27*AH$10,$AF180,1,1)/$AG180,0)</f>
        <v>0.52786885245901638</v>
      </c>
      <c r="AI180" s="190">
        <f ca="1">IF($AG180&gt;0,OFFSET(DATA!$F$6,$AF$10+27*AI$10,$AF180,1,1)/$AG180,0)</f>
        <v>0</v>
      </c>
      <c r="AJ180" s="190">
        <f ca="1">IF($AG180&gt;0,OFFSET(DATA!$F$6,$AF$10+27*AJ$10,$AF180,1,1)/$AG180,0)</f>
        <v>0.14098360655737704</v>
      </c>
      <c r="AK180" s="190">
        <f ca="1">IF($AG180&gt;0,OFFSET(DATA!$F$6,$AF$10+27*AK$10,$AF180,1,1)/$AG180,0)</f>
        <v>5.5737704918032788E-2</v>
      </c>
      <c r="AL180" s="190">
        <f ca="1">IF($AG180&gt;0,OFFSET(DATA!$F$6,$AF$10+27*AL$10,$AF180,1,1)/$AG180,0)</f>
        <v>7.2131147540983612E-2</v>
      </c>
      <c r="AM180" s="190">
        <f ca="1">IF($AG180&gt;0,OFFSET(DATA!$F$6,$AF$10+27*AM$10,$AF180,1,1)/$AG180,0)</f>
        <v>2.6229508196721311E-2</v>
      </c>
      <c r="AN180" s="166">
        <f ca="1">OFFSET(DATA!$F$6,$AF$10+27*AN$10,$AF180,1,1)</f>
        <v>19</v>
      </c>
      <c r="AO180" s="166">
        <f t="shared" ca="1" si="5"/>
        <v>19</v>
      </c>
      <c r="AQ180" s="96">
        <f ca="1">OFFSET(DATA!$F$6,25,$AF180,1,1)</f>
        <v>15047</v>
      </c>
      <c r="AR180" s="190">
        <f ca="1">IF($AQ180&gt;0,OFFSET(DATA!$F$6,25+27*AR$10,$AF180,1,1)/$AQ180,0)</f>
        <v>0.57838771848208947</v>
      </c>
      <c r="AS180" s="190">
        <f ca="1">IF($AQ180&gt;0,OFFSET(DATA!$F$6,25+27*AS$10,$AF180,1,1)/$AQ180,0)</f>
        <v>7.2439688974546418E-3</v>
      </c>
      <c r="AT180" s="190">
        <f ca="1">IF($AQ180&gt;0,OFFSET(DATA!$F$6,25+27*AT$10,$AF180,1,1)/$AQ180,0)</f>
        <v>0.10354223433242507</v>
      </c>
      <c r="AU180" s="190">
        <f ca="1">IF($AQ180&gt;0,OFFSET(DATA!$F$6,25+27*AU$10,$AF180,1,1)/$AQ180,0)</f>
        <v>4.7119027048581112E-2</v>
      </c>
      <c r="AV180" s="190">
        <f ca="1">IF($AQ180&gt;0,OFFSET(DATA!$F$6,25+27*AV$10,$AF180,1,1)/$AQ180,0)</f>
        <v>0.14148999800624709</v>
      </c>
      <c r="AW180" s="190">
        <f ca="1">IF($AQ180&gt;0,OFFSET(DATA!$F$6,25+27*AW$10,$AF180,1,1)/$AQ180,0)</f>
        <v>7.4965109324117762E-2</v>
      </c>
      <c r="AZ180" s="166">
        <f t="shared" ca="1" si="6"/>
        <v>19</v>
      </c>
      <c r="BA180" s="190">
        <f ca="1">IF($AG180&gt;0,OFFSET(DATA!$F$6,BA$10+27*(7-$AE$8),$AF180,1,1)/OFFSET(DATA!$F$6,BA$10,$AF180,1,1),0)</f>
        <v>0.52786885245901638</v>
      </c>
      <c r="BB180" s="190">
        <f ca="1">IF($AG180&gt;0,OFFSET(DATA!$F$6,BB$10+27*(7-$AE$8),$AF180,1,1)/OFFSET(DATA!$F$6,BB$10,$AF180,1,1),0)</f>
        <v>0.35398230088495575</v>
      </c>
      <c r="BC180" s="190">
        <f ca="1">IF($AG180&gt;0,OFFSET(DATA!$F$6,BC$10+27*(7-$AE$8),$AF180,1,1)/OFFSET(DATA!$F$6,BC$10,$AF180,1,1),0)</f>
        <v>0.55555555555555558</v>
      </c>
      <c r="BD180" s="190">
        <f ca="1">IF($AG180&gt;0,OFFSET(DATA!$F$6,BD$10+27*(7-$AE$8),$AF180,1,1)/OFFSET(DATA!$F$6,BD$10,$AF180,1,1),0)</f>
        <v>0.42276422764227645</v>
      </c>
      <c r="BE180" s="190">
        <f ca="1">IF($AG180&gt;0,OFFSET(DATA!$F$6,BE$10+27*(7-$AE$8),$AF180,1,1)/OFFSET(DATA!$F$6,BE$10,$AF180,1,1),0)</f>
        <v>0.75063613231552162</v>
      </c>
      <c r="BF180" s="190">
        <f ca="1">IF($AG180&gt;0,OFFSET(DATA!$F$6,BF$10+27*(7-$AE$8),$AF180,1,1)/OFFSET(DATA!$F$6,BF$10,$AF180,1,1),0)</f>
        <v>0.52941176470588236</v>
      </c>
      <c r="BG180" s="190">
        <f ca="1">IF($AG180&gt;0,OFFSET(DATA!$F$6,BG$10+27*(7-$AE$8),$AF180,1,1)/OFFSET(DATA!$F$6,BG$10,$AF180,1,1),0)</f>
        <v>0.74025974025974028</v>
      </c>
      <c r="BH180" s="190">
        <f ca="1">IF($AG180&gt;0,OFFSET(DATA!$F$6,BH$10+27*(7-$AE$8),$AF180,1,1)/OFFSET(DATA!$F$6,BH$10,$AF180,1,1),0)</f>
        <v>0.5287081339712919</v>
      </c>
      <c r="BI180" s="190">
        <f ca="1">IF($AG180&gt;0,OFFSET(DATA!$F$6,BI$10+27*(7-$AE$8),$AF180,1,1)/OFFSET(DATA!$F$6,BI$10,$AF180,1,1),0)</f>
        <v>0.64</v>
      </c>
      <c r="BJ180" s="190">
        <f ca="1">IF($AG180&gt;0,OFFSET(DATA!$F$6,BJ$10+27*(7-$AE$8),$AF180,1,1)/OFFSET(DATA!$F$6,BJ$10,$AF180,1,1),0)</f>
        <v>0.64723926380368102</v>
      </c>
      <c r="BK180" s="190">
        <f ca="1">IF($AG180&gt;0,OFFSET(DATA!$F$6,BK$10+27*(7-$AE$8),$AF180,1,1)/OFFSET(DATA!$F$6,BK$10,$AF180,1,1),0)</f>
        <v>0.64630681818181823</v>
      </c>
      <c r="BL180" s="190">
        <f ca="1">IF($AG180&gt;0,OFFSET(DATA!$F$6,BL$10+27*(7-$AE$8),$AF180,1,1)/OFFSET(DATA!$F$6,BL$10,$AF180,1,1),0)</f>
        <v>0.176697956929873</v>
      </c>
      <c r="BM180" s="190">
        <f ca="1">IF($AG180&gt;0,OFFSET(DATA!$F$6,BM$10+27*(7-$AE$8),$AF180,1,1)/OFFSET(DATA!$F$6,BM$10,$AF180,1,1),0)</f>
        <v>0.59298245614035083</v>
      </c>
      <c r="BN180" s="190">
        <f ca="1">IF($AG180&gt;0,OFFSET(DATA!$F$6,BN$10+27*(7-$AE$8),$AF180,1,1)/OFFSET(DATA!$F$6,BN$10,$AF180,1,1),0)</f>
        <v>0.88529886914378031</v>
      </c>
      <c r="BO180" s="190">
        <f ca="1">IF($AG180&gt;0,OFFSET(DATA!$F$6,BO$10+27*(7-$AE$8),$AF180,1,1)/OFFSET(DATA!$F$6,BO$10,$AF180,1,1),0)</f>
        <v>0.69681908548707749</v>
      </c>
      <c r="BP180" s="190">
        <f ca="1">IF($AG180&gt;0,OFFSET(DATA!$F$6,BP$10+27*(7-$AE$8),$AF180,1,1)/OFFSET(DATA!$F$6,BP$10,$AF180,1,1),0)</f>
        <v>0.74654377880184331</v>
      </c>
      <c r="BQ180" s="190">
        <f ca="1">IF($AG180&gt;0,OFFSET(DATA!$F$6,BQ$10+27*(7-$AE$8),$AF180,1,1)/OFFSET(DATA!$F$6,BQ$10,$AF180,1,1),0)</f>
        <v>0.60303030303030303</v>
      </c>
      <c r="BR180" s="190">
        <f ca="1">IF($AG180&gt;0,OFFSET(DATA!$F$6,BR$10+27*(7-$AE$8),$AF180,1,1)/OFFSET(DATA!$F$6,BR$10,$AF180,1,1),0)</f>
        <v>0.57751937984496127</v>
      </c>
      <c r="BS180" s="190">
        <f ca="1">IF($AG180&gt;0,OFFSET(DATA!$F$6,BS$10+27*(7-$AE$8),$AF180,1,1)/OFFSET(DATA!$F$6,BS$10,$AF180,1,1),0)</f>
        <v>0.6470588235294118</v>
      </c>
      <c r="BT180" s="190">
        <f ca="1">IF($AG180&gt;0,OFFSET(DATA!$F$6,BT$10+27*(7-$AE$8),$AF180,1,1)/OFFSET(DATA!$F$6,BT$10,$AF180,1,1),0)</f>
        <v>0.47901234567901235</v>
      </c>
      <c r="BU180" s="190">
        <f ca="1">IF($AG180&gt;0,OFFSET(DATA!$F$6,BU$10+27*(7-$AE$8),$AF180,1,1)/OFFSET(DATA!$F$6,BU$10,$AF180,1,1),0)</f>
        <v>0.4954337899543379</v>
      </c>
      <c r="BV180" s="190">
        <f ca="1">IF($AG180&gt;0,OFFSET(DATA!$F$6,BV$10+27*(7-$AE$8),$AF180,1,1)/OFFSET(DATA!$F$6,BV$10,$AF180,1,1),0)</f>
        <v>0.60232783705140636</v>
      </c>
      <c r="BW180" s="190">
        <f ca="1">IF($AG180&gt;0,OFFSET(DATA!$F$6,BW$10+27*(7-$AE$8),$AF180,1,1)/OFFSET(DATA!$F$6,BW$10,$AF180,1,1),0)</f>
        <v>0.67350476740826348</v>
      </c>
      <c r="BX180" s="190">
        <f ca="1">IF($AG180&gt;0,OFFSET(DATA!$F$6,BX$10+27*(7-$AE$8),$AF180,1,1)/OFFSET(DATA!$F$6,BX$10,$AF180,1,1),0)</f>
        <v>0.66315789473684206</v>
      </c>
    </row>
    <row r="181" spans="32:76" x14ac:dyDescent="0.2">
      <c r="AF181" s="166">
        <v>170</v>
      </c>
      <c r="AG181" s="96">
        <f ca="1">OFFSET(DATA!$F$6,$AF$10,$AF181,1,1)</f>
        <v>317</v>
      </c>
      <c r="AH181" s="190">
        <f ca="1">IF($AG181&gt;0,OFFSET(DATA!$F$6,$AF$10+27*AH$10,$AF181,1,1)/$AG181,0)</f>
        <v>0.5362776025236593</v>
      </c>
      <c r="AI181" s="190">
        <f ca="1">IF($AG181&gt;0,OFFSET(DATA!$F$6,$AF$10+27*AI$10,$AF181,1,1)/$AG181,0)</f>
        <v>0</v>
      </c>
      <c r="AJ181" s="190">
        <f ca="1">IF($AG181&gt;0,OFFSET(DATA!$F$6,$AF$10+27*AJ$10,$AF181,1,1)/$AG181,0)</f>
        <v>0.12933753943217666</v>
      </c>
      <c r="AK181" s="190">
        <f ca="1">IF($AG181&gt;0,OFFSET(DATA!$F$6,$AF$10+27*AK$10,$AF181,1,1)/$AG181,0)</f>
        <v>6.9400630914826497E-2</v>
      </c>
      <c r="AL181" s="190">
        <f ca="1">IF($AG181&gt;0,OFFSET(DATA!$F$6,$AF$10+27*AL$10,$AF181,1,1)/$AG181,0)</f>
        <v>6.6246056782334389E-2</v>
      </c>
      <c r="AM181" s="190">
        <f ca="1">IF($AG181&gt;0,OFFSET(DATA!$F$6,$AF$10+27*AM$10,$AF181,1,1)/$AG181,0)</f>
        <v>2.8391167192429023E-2</v>
      </c>
      <c r="AN181" s="166">
        <f ca="1">OFFSET(DATA!$F$6,$AF$10+27*AN$10,$AF181,1,1)</f>
        <v>17</v>
      </c>
      <c r="AO181" s="166">
        <f t="shared" ca="1" si="5"/>
        <v>17</v>
      </c>
      <c r="AQ181" s="96">
        <f ca="1">OFFSET(DATA!$F$6,25,$AF181,1,1)</f>
        <v>15199</v>
      </c>
      <c r="AR181" s="190">
        <f ca="1">IF($AQ181&gt;0,OFFSET(DATA!$F$6,25+27*AR$10,$AF181,1,1)/$AQ181,0)</f>
        <v>0.57865649055858936</v>
      </c>
      <c r="AS181" s="190">
        <f ca="1">IF($AQ181&gt;0,OFFSET(DATA!$F$6,25+27*AS$10,$AF181,1,1)/$AQ181,0)</f>
        <v>7.1057306401736955E-3</v>
      </c>
      <c r="AT181" s="190">
        <f ca="1">IF($AQ181&gt;0,OFFSET(DATA!$F$6,25+27*AT$10,$AF181,1,1)/$AQ181,0)</f>
        <v>0.10336206329363774</v>
      </c>
      <c r="AU181" s="190">
        <f ca="1">IF($AQ181&gt;0,OFFSET(DATA!$F$6,25+27*AU$10,$AF181,1,1)/$AQ181,0)</f>
        <v>4.4476610303309426E-2</v>
      </c>
      <c r="AV181" s="190">
        <f ca="1">IF($AQ181&gt;0,OFFSET(DATA!$F$6,25+27*AV$10,$AF181,1,1)/$AQ181,0)</f>
        <v>0.13665372721889599</v>
      </c>
      <c r="AW181" s="190">
        <f ca="1">IF($AQ181&gt;0,OFFSET(DATA!$F$6,25+27*AW$10,$AF181,1,1)/$AQ181,0)</f>
        <v>7.737351141522468E-2</v>
      </c>
      <c r="AZ181" s="166">
        <f t="shared" ca="1" si="6"/>
        <v>18</v>
      </c>
      <c r="BA181" s="190">
        <f ca="1">IF($AG181&gt;0,OFFSET(DATA!$F$6,BA$10+27*(7-$AE$8),$AF181,1,1)/OFFSET(DATA!$F$6,BA$10,$AF181,1,1),0)</f>
        <v>0.5362776025236593</v>
      </c>
      <c r="BB181" s="190">
        <f ca="1">IF($AG181&gt;0,OFFSET(DATA!$F$6,BB$10+27*(7-$AE$8),$AF181,1,1)/OFFSET(DATA!$F$6,BB$10,$AF181,1,1),0)</f>
        <v>0.39130434782608697</v>
      </c>
      <c r="BC181" s="190">
        <f ca="1">IF($AG181&gt;0,OFFSET(DATA!$F$6,BC$10+27*(7-$AE$8),$AF181,1,1)/OFFSET(DATA!$F$6,BC$10,$AF181,1,1),0)</f>
        <v>0.57777777777777772</v>
      </c>
      <c r="BD181" s="190">
        <f ca="1">IF($AG181&gt;0,OFFSET(DATA!$F$6,BD$10+27*(7-$AE$8),$AF181,1,1)/OFFSET(DATA!$F$6,BD$10,$AF181,1,1),0)</f>
        <v>0.47499999999999998</v>
      </c>
      <c r="BE181" s="190">
        <f ca="1">IF($AG181&gt;0,OFFSET(DATA!$F$6,BE$10+27*(7-$AE$8),$AF181,1,1)/OFFSET(DATA!$F$6,BE$10,$AF181,1,1),0)</f>
        <v>0.72864321608040206</v>
      </c>
      <c r="BF181" s="190">
        <f ca="1">IF($AG181&gt;0,OFFSET(DATA!$F$6,BF$10+27*(7-$AE$8),$AF181,1,1)/OFFSET(DATA!$F$6,BF$10,$AF181,1,1),0)</f>
        <v>0.59375</v>
      </c>
      <c r="BG181" s="190">
        <f ca="1">IF($AG181&gt;0,OFFSET(DATA!$F$6,BG$10+27*(7-$AE$8),$AF181,1,1)/OFFSET(DATA!$F$6,BG$10,$AF181,1,1),0)</f>
        <v>0.73584905660377353</v>
      </c>
      <c r="BH181" s="190">
        <f ca="1">IF($AG181&gt;0,OFFSET(DATA!$F$6,BH$10+27*(7-$AE$8),$AF181,1,1)/OFFSET(DATA!$F$6,BH$10,$AF181,1,1),0)</f>
        <v>0.53061224489795922</v>
      </c>
      <c r="BI181" s="190">
        <f ca="1">IF($AG181&gt;0,OFFSET(DATA!$F$6,BI$10+27*(7-$AE$8),$AF181,1,1)/OFFSET(DATA!$F$6,BI$10,$AF181,1,1),0)</f>
        <v>0.70399999999999996</v>
      </c>
      <c r="BJ181" s="190">
        <f ca="1">IF($AG181&gt;0,OFFSET(DATA!$F$6,BJ$10+27*(7-$AE$8),$AF181,1,1)/OFFSET(DATA!$F$6,BJ$10,$AF181,1,1),0)</f>
        <v>0.65901639344262297</v>
      </c>
      <c r="BK181" s="190">
        <f ca="1">IF($AG181&gt;0,OFFSET(DATA!$F$6,BK$10+27*(7-$AE$8),$AF181,1,1)/OFFSET(DATA!$F$6,BK$10,$AF181,1,1),0)</f>
        <v>0.664167916041979</v>
      </c>
      <c r="BL181" s="190">
        <f ca="1">IF($AG181&gt;0,OFFSET(DATA!$F$6,BL$10+27*(7-$AE$8),$AF181,1,1)/OFFSET(DATA!$F$6,BL$10,$AF181,1,1),0)</f>
        <v>0.17808958445763626</v>
      </c>
      <c r="BM181" s="190">
        <f ca="1">IF($AG181&gt;0,OFFSET(DATA!$F$6,BM$10+27*(7-$AE$8),$AF181,1,1)/OFFSET(DATA!$F$6,BM$10,$AF181,1,1),0)</f>
        <v>0.59581881533101044</v>
      </c>
      <c r="BN181" s="190">
        <f ca="1">IF($AG181&gt;0,OFFSET(DATA!$F$6,BN$10+27*(7-$AE$8),$AF181,1,1)/OFFSET(DATA!$F$6,BN$10,$AF181,1,1),0)</f>
        <v>0.89799072642967548</v>
      </c>
      <c r="BO181" s="190">
        <f ca="1">IF($AG181&gt;0,OFFSET(DATA!$F$6,BO$10+27*(7-$AE$8),$AF181,1,1)/OFFSET(DATA!$F$6,BO$10,$AF181,1,1),0)</f>
        <v>0.68925459825750246</v>
      </c>
      <c r="BP181" s="190">
        <f ca="1">IF($AG181&gt;0,OFFSET(DATA!$F$6,BP$10+27*(7-$AE$8),$AF181,1,1)/OFFSET(DATA!$F$6,BP$10,$AF181,1,1),0)</f>
        <v>0.74444444444444446</v>
      </c>
      <c r="BQ181" s="190">
        <f ca="1">IF($AG181&gt;0,OFFSET(DATA!$F$6,BQ$10+27*(7-$AE$8),$AF181,1,1)/OFFSET(DATA!$F$6,BQ$10,$AF181,1,1),0)</f>
        <v>0.6227544910179641</v>
      </c>
      <c r="BR181" s="190">
        <f ca="1">IF($AG181&gt;0,OFFSET(DATA!$F$6,BR$10+27*(7-$AE$8),$AF181,1,1)/OFFSET(DATA!$F$6,BR$10,$AF181,1,1),0)</f>
        <v>0.59375</v>
      </c>
      <c r="BS181" s="190">
        <f ca="1">IF($AG181&gt;0,OFFSET(DATA!$F$6,BS$10+27*(7-$AE$8),$AF181,1,1)/OFFSET(DATA!$F$6,BS$10,$AF181,1,1),0)</f>
        <v>0.62857142857142856</v>
      </c>
      <c r="BT181" s="190">
        <f ca="1">IF($AG181&gt;0,OFFSET(DATA!$F$6,BT$10+27*(7-$AE$8),$AF181,1,1)/OFFSET(DATA!$F$6,BT$10,$AF181,1,1),0)</f>
        <v>0.44964871194379391</v>
      </c>
      <c r="BU181" s="190">
        <f ca="1">IF($AG181&gt;0,OFFSET(DATA!$F$6,BU$10+27*(7-$AE$8),$AF181,1,1)/OFFSET(DATA!$F$6,BU$10,$AF181,1,1),0)</f>
        <v>0.46993318485523383</v>
      </c>
      <c r="BV181" s="190">
        <f ca="1">IF($AG181&gt;0,OFFSET(DATA!$F$6,BV$10+27*(7-$AE$8),$AF181,1,1)/OFFSET(DATA!$F$6,BV$10,$AF181,1,1),0)</f>
        <v>0.59335288367546435</v>
      </c>
      <c r="BW181" s="190">
        <f ca="1">IF($AG181&gt;0,OFFSET(DATA!$F$6,BW$10+27*(7-$AE$8),$AF181,1,1)/OFFSET(DATA!$F$6,BW$10,$AF181,1,1),0)</f>
        <v>0.66695108077360632</v>
      </c>
      <c r="BX181" s="190">
        <f ca="1">IF($AG181&gt;0,OFFSET(DATA!$F$6,BX$10+27*(7-$AE$8),$AF181,1,1)/OFFSET(DATA!$F$6,BX$10,$AF181,1,1),0)</f>
        <v>0.66783216783216781</v>
      </c>
    </row>
    <row r="182" spans="32:76" x14ac:dyDescent="0.2">
      <c r="AF182" s="166">
        <v>171</v>
      </c>
      <c r="AG182" s="96">
        <f ca="1">OFFSET(DATA!$F$6,$AF$10,$AF182,1,1)</f>
        <v>325</v>
      </c>
      <c r="AH182" s="190">
        <f ca="1">IF($AG182&gt;0,OFFSET(DATA!$F$6,$AF$10+27*AH$10,$AF182,1,1)/$AG182,0)</f>
        <v>0.51076923076923075</v>
      </c>
      <c r="AI182" s="190">
        <f ca="1">IF($AG182&gt;0,OFFSET(DATA!$F$6,$AF$10+27*AI$10,$AF182,1,1)/$AG182,0)</f>
        <v>0</v>
      </c>
      <c r="AJ182" s="190">
        <f ca="1">IF($AG182&gt;0,OFFSET(DATA!$F$6,$AF$10+27*AJ$10,$AF182,1,1)/$AG182,0)</f>
        <v>0.11692307692307692</v>
      </c>
      <c r="AK182" s="190">
        <f ca="1">IF($AG182&gt;0,OFFSET(DATA!$F$6,$AF$10+27*AK$10,$AF182,1,1)/$AG182,0)</f>
        <v>8.9230769230769225E-2</v>
      </c>
      <c r="AL182" s="190">
        <f ca="1">IF($AG182&gt;0,OFFSET(DATA!$F$6,$AF$10+27*AL$10,$AF182,1,1)/$AG182,0)</f>
        <v>4.9230769230769231E-2</v>
      </c>
      <c r="AM182" s="190">
        <f ca="1">IF($AG182&gt;0,OFFSET(DATA!$F$6,$AF$10+27*AM$10,$AF182,1,1)/$AG182,0)</f>
        <v>2.1538461538461538E-2</v>
      </c>
      <c r="AN182" s="166">
        <f ca="1">OFFSET(DATA!$F$6,$AF$10+27*AN$10,$AF182,1,1)</f>
        <v>17</v>
      </c>
      <c r="AO182" s="166">
        <f t="shared" ca="1" si="5"/>
        <v>17</v>
      </c>
      <c r="AQ182" s="96">
        <f ca="1">OFFSET(DATA!$F$6,25,$AF182,1,1)</f>
        <v>14192</v>
      </c>
      <c r="AR182" s="190">
        <f ca="1">IF($AQ182&gt;0,OFFSET(DATA!$F$6,25+27*AR$10,$AF182,1,1)/$AQ182,0)</f>
        <v>0.56961668545659527</v>
      </c>
      <c r="AS182" s="190">
        <f ca="1">IF($AQ182&gt;0,OFFSET(DATA!$F$6,25+27*AS$10,$AF182,1,1)/$AQ182,0)</f>
        <v>7.680383314543405E-3</v>
      </c>
      <c r="AT182" s="190">
        <f ca="1">IF($AQ182&gt;0,OFFSET(DATA!$F$6,25+27*AT$10,$AF182,1,1)/$AQ182,0)</f>
        <v>0.10660935738444194</v>
      </c>
      <c r="AU182" s="190">
        <f ca="1">IF($AQ182&gt;0,OFFSET(DATA!$F$6,25+27*AU$10,$AF182,1,1)/$AQ182,0)</f>
        <v>4.9675873731679816E-2</v>
      </c>
      <c r="AV182" s="190">
        <f ca="1">IF($AQ182&gt;0,OFFSET(DATA!$F$6,25+27*AV$10,$AF182,1,1)/$AQ182,0)</f>
        <v>0.13310315670800452</v>
      </c>
      <c r="AW182" s="190">
        <f ca="1">IF($AQ182&gt;0,OFFSET(DATA!$F$6,25+27*AW$10,$AF182,1,1)/$AQ182,0)</f>
        <v>7.8988162344983084E-2</v>
      </c>
      <c r="AZ182" s="166">
        <f t="shared" ca="1" si="6"/>
        <v>19</v>
      </c>
      <c r="BA182" s="190">
        <f ca="1">IF($AG182&gt;0,OFFSET(DATA!$F$6,BA$10+27*(7-$AE$8),$AF182,1,1)/OFFSET(DATA!$F$6,BA$10,$AF182,1,1),0)</f>
        <v>0.51076923076923075</v>
      </c>
      <c r="BB182" s="190">
        <f ca="1">IF($AG182&gt;0,OFFSET(DATA!$F$6,BB$10+27*(7-$AE$8),$AF182,1,1)/OFFSET(DATA!$F$6,BB$10,$AF182,1,1),0)</f>
        <v>0.3577981651376147</v>
      </c>
      <c r="BC182" s="190">
        <f ca="1">IF($AG182&gt;0,OFFSET(DATA!$F$6,BC$10+27*(7-$AE$8),$AF182,1,1)/OFFSET(DATA!$F$6,BC$10,$AF182,1,1),0)</f>
        <v>0.51111111111111107</v>
      </c>
      <c r="BD182" s="190">
        <f ca="1">IF($AG182&gt;0,OFFSET(DATA!$F$6,BD$10+27*(7-$AE$8),$AF182,1,1)/OFFSET(DATA!$F$6,BD$10,$AF182,1,1),0)</f>
        <v>0.47663551401869159</v>
      </c>
      <c r="BE182" s="190">
        <f ca="1">IF($AG182&gt;0,OFFSET(DATA!$F$6,BE$10+27*(7-$AE$8),$AF182,1,1)/OFFSET(DATA!$F$6,BE$10,$AF182,1,1),0)</f>
        <v>0.72538860103626945</v>
      </c>
      <c r="BF182" s="190">
        <f ca="1">IF($AG182&gt;0,OFFSET(DATA!$F$6,BF$10+27*(7-$AE$8),$AF182,1,1)/OFFSET(DATA!$F$6,BF$10,$AF182,1,1),0)</f>
        <v>0.55238095238095242</v>
      </c>
      <c r="BG182" s="190">
        <f ca="1">IF($AG182&gt;0,OFFSET(DATA!$F$6,BG$10+27*(7-$AE$8),$AF182,1,1)/OFFSET(DATA!$F$6,BG$10,$AF182,1,1),0)</f>
        <v>0.68387096774193545</v>
      </c>
      <c r="BH182" s="190">
        <f ca="1">IF($AG182&gt;0,OFFSET(DATA!$F$6,BH$10+27*(7-$AE$8),$AF182,1,1)/OFFSET(DATA!$F$6,BH$10,$AF182,1,1),0)</f>
        <v>0.51837270341207353</v>
      </c>
      <c r="BI182" s="190">
        <f ca="1">IF($AG182&gt;0,OFFSET(DATA!$F$6,BI$10+27*(7-$AE$8),$AF182,1,1)/OFFSET(DATA!$F$6,BI$10,$AF182,1,1),0)</f>
        <v>0.66666666666666663</v>
      </c>
      <c r="BJ182" s="190">
        <f ca="1">IF($AG182&gt;0,OFFSET(DATA!$F$6,BJ$10+27*(7-$AE$8),$AF182,1,1)/OFFSET(DATA!$F$6,BJ$10,$AF182,1,1),0)</f>
        <v>0.64750957854406133</v>
      </c>
      <c r="BK182" s="190">
        <f ca="1">IF($AG182&gt;0,OFFSET(DATA!$F$6,BK$10+27*(7-$AE$8),$AF182,1,1)/OFFSET(DATA!$F$6,BK$10,$AF182,1,1),0)</f>
        <v>0.66461538461538461</v>
      </c>
      <c r="BL182" s="190">
        <f ca="1">IF($AG182&gt;0,OFFSET(DATA!$F$6,BL$10+27*(7-$AE$8),$AF182,1,1)/OFFSET(DATA!$F$6,BL$10,$AF182,1,1),0)</f>
        <v>0.17459459459459459</v>
      </c>
      <c r="BM182" s="190">
        <f ca="1">IF($AG182&gt;0,OFFSET(DATA!$F$6,BM$10+27*(7-$AE$8),$AF182,1,1)/OFFSET(DATA!$F$6,BM$10,$AF182,1,1),0)</f>
        <v>0.60839160839160844</v>
      </c>
      <c r="BN182" s="190">
        <f ca="1">IF($AG182&gt;0,OFFSET(DATA!$F$6,BN$10+27*(7-$AE$8),$AF182,1,1)/OFFSET(DATA!$F$6,BN$10,$AF182,1,1),0)</f>
        <v>0.88344594594594594</v>
      </c>
      <c r="BO182" s="190">
        <f ca="1">IF($AG182&gt;0,OFFSET(DATA!$F$6,BO$10+27*(7-$AE$8),$AF182,1,1)/OFFSET(DATA!$F$6,BO$10,$AF182,1,1),0)</f>
        <v>0.66700610997963339</v>
      </c>
      <c r="BP182" s="190">
        <f ca="1">IF($AG182&gt;0,OFFSET(DATA!$F$6,BP$10+27*(7-$AE$8),$AF182,1,1)/OFFSET(DATA!$F$6,BP$10,$AF182,1,1),0)</f>
        <v>0.72264631043256999</v>
      </c>
      <c r="BQ182" s="190">
        <f ca="1">IF($AG182&gt;0,OFFSET(DATA!$F$6,BQ$10+27*(7-$AE$8),$AF182,1,1)/OFFSET(DATA!$F$6,BQ$10,$AF182,1,1),0)</f>
        <v>0.61489698890649758</v>
      </c>
      <c r="BR182" s="190">
        <f ca="1">IF($AG182&gt;0,OFFSET(DATA!$F$6,BR$10+27*(7-$AE$8),$AF182,1,1)/OFFSET(DATA!$F$6,BR$10,$AF182,1,1),0)</f>
        <v>0.55942622950819676</v>
      </c>
      <c r="BS182" s="190">
        <f ca="1">IF($AG182&gt;0,OFFSET(DATA!$F$6,BS$10+27*(7-$AE$8),$AF182,1,1)/OFFSET(DATA!$F$6,BS$10,$AF182,1,1),0)</f>
        <v>0.6</v>
      </c>
      <c r="BT182" s="190">
        <f ca="1">IF($AG182&gt;0,OFFSET(DATA!$F$6,BT$10+27*(7-$AE$8),$AF182,1,1)/OFFSET(DATA!$F$6,BT$10,$AF182,1,1),0)</f>
        <v>0.40786240786240785</v>
      </c>
      <c r="BU182" s="190">
        <f ca="1">IF($AG182&gt;0,OFFSET(DATA!$F$6,BU$10+27*(7-$AE$8),$AF182,1,1)/OFFSET(DATA!$F$6,BU$10,$AF182,1,1),0)</f>
        <v>0.44827586206896552</v>
      </c>
      <c r="BV182" s="190">
        <f ca="1">IF($AG182&gt;0,OFFSET(DATA!$F$6,BV$10+27*(7-$AE$8),$AF182,1,1)/OFFSET(DATA!$F$6,BV$10,$AF182,1,1),0)</f>
        <v>0.63607924921793535</v>
      </c>
      <c r="BW182" s="190">
        <f ca="1">IF($AG182&gt;0,OFFSET(DATA!$F$6,BW$10+27*(7-$AE$8),$AF182,1,1)/OFFSET(DATA!$F$6,BW$10,$AF182,1,1),0)</f>
        <v>0.68375241779497098</v>
      </c>
      <c r="BX182" s="190">
        <f ca="1">IF($AG182&gt;0,OFFSET(DATA!$F$6,BX$10+27*(7-$AE$8),$AF182,1,1)/OFFSET(DATA!$F$6,BX$10,$AF182,1,1),0)</f>
        <v>0.64</v>
      </c>
    </row>
    <row r="183" spans="32:76" x14ac:dyDescent="0.2">
      <c r="AF183" s="166">
        <v>172</v>
      </c>
      <c r="AG183" s="96">
        <f ca="1">OFFSET(DATA!$F$6,$AF$10,$AF183,1,1)</f>
        <v>324</v>
      </c>
      <c r="AH183" s="190">
        <f ca="1">IF($AG183&gt;0,OFFSET(DATA!$F$6,$AF$10+27*AH$10,$AF183,1,1)/$AG183,0)</f>
        <v>0.52160493827160492</v>
      </c>
      <c r="AI183" s="190">
        <f ca="1">IF($AG183&gt;0,OFFSET(DATA!$F$6,$AF$10+27*AI$10,$AF183,1,1)/$AG183,0)</f>
        <v>0</v>
      </c>
      <c r="AJ183" s="190">
        <f ca="1">IF($AG183&gt;0,OFFSET(DATA!$F$6,$AF$10+27*AJ$10,$AF183,1,1)/$AG183,0)</f>
        <v>0.10493827160493827</v>
      </c>
      <c r="AK183" s="190">
        <f ca="1">IF($AG183&gt;0,OFFSET(DATA!$F$6,$AF$10+27*AK$10,$AF183,1,1)/$AG183,0)</f>
        <v>8.9506172839506168E-2</v>
      </c>
      <c r="AL183" s="190">
        <f ca="1">IF($AG183&gt;0,OFFSET(DATA!$F$6,$AF$10+27*AL$10,$AF183,1,1)/$AG183,0)</f>
        <v>4.9382716049382713E-2</v>
      </c>
      <c r="AM183" s="190">
        <f ca="1">IF($AG183&gt;0,OFFSET(DATA!$F$6,$AF$10+27*AM$10,$AF183,1,1)/$AG183,0)</f>
        <v>1.5432098765432098E-2</v>
      </c>
      <c r="AN183" s="166">
        <f ca="1">OFFSET(DATA!$F$6,$AF$10+27*AN$10,$AF183,1,1)</f>
        <v>15</v>
      </c>
      <c r="AO183" s="166">
        <f t="shared" ca="1" si="5"/>
        <v>15</v>
      </c>
      <c r="AQ183" s="96">
        <f ca="1">OFFSET(DATA!$F$6,25,$AF183,1,1)</f>
        <v>14555</v>
      </c>
      <c r="AR183" s="190">
        <f ca="1">IF($AQ183&gt;0,OFFSET(DATA!$F$6,25+27*AR$10,$AF183,1,1)/$AQ183,0)</f>
        <v>0.56715905187220883</v>
      </c>
      <c r="AS183" s="190">
        <f ca="1">IF($AQ183&gt;0,OFFSET(DATA!$F$6,25+27*AS$10,$AF183,1,1)/$AQ183,0)</f>
        <v>7.6262452765372725E-3</v>
      </c>
      <c r="AT183" s="190">
        <f ca="1">IF($AQ183&gt;0,OFFSET(DATA!$F$6,25+27*AT$10,$AF183,1,1)/$AQ183,0)</f>
        <v>0.10340089316386121</v>
      </c>
      <c r="AU183" s="190">
        <f ca="1">IF($AQ183&gt;0,OFFSET(DATA!$F$6,25+27*AU$10,$AF183,1,1)/$AQ183,0)</f>
        <v>4.7818619031260737E-2</v>
      </c>
      <c r="AV183" s="190">
        <f ca="1">IF($AQ183&gt;0,OFFSET(DATA!$F$6,25+27*AV$10,$AF183,1,1)/$AQ183,0)</f>
        <v>0.13418069391961526</v>
      </c>
      <c r="AW183" s="190">
        <f ca="1">IF($AQ183&gt;0,OFFSET(DATA!$F$6,25+27*AW$10,$AF183,1,1)/$AQ183,0)</f>
        <v>7.5575403641360353E-2</v>
      </c>
      <c r="AZ183" s="166">
        <f t="shared" ca="1" si="6"/>
        <v>17</v>
      </c>
      <c r="BA183" s="190">
        <f ca="1">IF($AG183&gt;0,OFFSET(DATA!$F$6,BA$10+27*(7-$AE$8),$AF183,1,1)/OFFSET(DATA!$F$6,BA$10,$AF183,1,1),0)</f>
        <v>0.52160493827160492</v>
      </c>
      <c r="BB183" s="190">
        <f ca="1">IF($AG183&gt;0,OFFSET(DATA!$F$6,BB$10+27*(7-$AE$8),$AF183,1,1)/OFFSET(DATA!$F$6,BB$10,$AF183,1,1),0)</f>
        <v>0.33653846153846156</v>
      </c>
      <c r="BC183" s="190">
        <f ca="1">IF($AG183&gt;0,OFFSET(DATA!$F$6,BC$10+27*(7-$AE$8),$AF183,1,1)/OFFSET(DATA!$F$6,BC$10,$AF183,1,1),0)</f>
        <v>0.50980392156862742</v>
      </c>
      <c r="BD183" s="190">
        <f ca="1">IF($AG183&gt;0,OFFSET(DATA!$F$6,BD$10+27*(7-$AE$8),$AF183,1,1)/OFFSET(DATA!$F$6,BD$10,$AF183,1,1),0)</f>
        <v>0.47058823529411764</v>
      </c>
      <c r="BE183" s="190">
        <f ca="1">IF($AG183&gt;0,OFFSET(DATA!$F$6,BE$10+27*(7-$AE$8),$AF183,1,1)/OFFSET(DATA!$F$6,BE$10,$AF183,1,1),0)</f>
        <v>0.72307692307692306</v>
      </c>
      <c r="BF183" s="190">
        <f ca="1">IF($AG183&gt;0,OFFSET(DATA!$F$6,BF$10+27*(7-$AE$8),$AF183,1,1)/OFFSET(DATA!$F$6,BF$10,$AF183,1,1),0)</f>
        <v>0.57547169811320753</v>
      </c>
      <c r="BG183" s="190">
        <f ca="1">IF($AG183&gt;0,OFFSET(DATA!$F$6,BG$10+27*(7-$AE$8),$AF183,1,1)/OFFSET(DATA!$F$6,BG$10,$AF183,1,1),0)</f>
        <v>0.70700636942675155</v>
      </c>
      <c r="BH183" s="190">
        <f ca="1">IF($AG183&gt;0,OFFSET(DATA!$F$6,BH$10+27*(7-$AE$8),$AF183,1,1)/OFFSET(DATA!$F$6,BH$10,$AF183,1,1),0)</f>
        <v>0.51046290424857321</v>
      </c>
      <c r="BI183" s="190">
        <f ca="1">IF($AG183&gt;0,OFFSET(DATA!$F$6,BI$10+27*(7-$AE$8),$AF183,1,1)/OFFSET(DATA!$F$6,BI$10,$AF183,1,1),0)</f>
        <v>0.6776859504132231</v>
      </c>
      <c r="BJ183" s="190">
        <f ca="1">IF($AG183&gt;0,OFFSET(DATA!$F$6,BJ$10+27*(7-$AE$8),$AF183,1,1)/OFFSET(DATA!$F$6,BJ$10,$AF183,1,1),0)</f>
        <v>0.65328467153284675</v>
      </c>
      <c r="BK183" s="190">
        <f ca="1">IF($AG183&gt;0,OFFSET(DATA!$F$6,BK$10+27*(7-$AE$8),$AF183,1,1)/OFFSET(DATA!$F$6,BK$10,$AF183,1,1),0)</f>
        <v>0.68202080237741458</v>
      </c>
      <c r="BL183" s="190">
        <f ca="1">IF($AG183&gt;0,OFFSET(DATA!$F$6,BL$10+27*(7-$AE$8),$AF183,1,1)/OFFSET(DATA!$F$6,BL$10,$AF183,1,1),0)</f>
        <v>0.17318727177882107</v>
      </c>
      <c r="BM183" s="190">
        <f ca="1">IF($AG183&gt;0,OFFSET(DATA!$F$6,BM$10+27*(7-$AE$8),$AF183,1,1)/OFFSET(DATA!$F$6,BM$10,$AF183,1,1),0)</f>
        <v>0.61888111888111885</v>
      </c>
      <c r="BN183" s="190">
        <f ca="1">IF($AG183&gt;0,OFFSET(DATA!$F$6,BN$10+27*(7-$AE$8),$AF183,1,1)/OFFSET(DATA!$F$6,BN$10,$AF183,1,1),0)</f>
        <v>0.89309210526315785</v>
      </c>
      <c r="BO183" s="190">
        <f ca="1">IF($AG183&gt;0,OFFSET(DATA!$F$6,BO$10+27*(7-$AE$8),$AF183,1,1)/OFFSET(DATA!$F$6,BO$10,$AF183,1,1),0)</f>
        <v>0.66666666666666663</v>
      </c>
      <c r="BP183" s="190">
        <f ca="1">IF($AG183&gt;0,OFFSET(DATA!$F$6,BP$10+27*(7-$AE$8),$AF183,1,1)/OFFSET(DATA!$F$6,BP$10,$AF183,1,1),0)</f>
        <v>0.68932038834951459</v>
      </c>
      <c r="BQ183" s="190">
        <f ca="1">IF($AG183&gt;0,OFFSET(DATA!$F$6,BQ$10+27*(7-$AE$8),$AF183,1,1)/OFFSET(DATA!$F$6,BQ$10,$AF183,1,1),0)</f>
        <v>0.63607594936708856</v>
      </c>
      <c r="BR183" s="190">
        <f ca="1">IF($AG183&gt;0,OFFSET(DATA!$F$6,BR$10+27*(7-$AE$8),$AF183,1,1)/OFFSET(DATA!$F$6,BR$10,$AF183,1,1),0)</f>
        <v>0.57341269841269837</v>
      </c>
      <c r="BS183" s="190">
        <f ca="1">IF($AG183&gt;0,OFFSET(DATA!$F$6,BS$10+27*(7-$AE$8),$AF183,1,1)/OFFSET(DATA!$F$6,BS$10,$AF183,1,1),0)</f>
        <v>0.5757575757575758</v>
      </c>
      <c r="BT183" s="190">
        <f ca="1">IF($AG183&gt;0,OFFSET(DATA!$F$6,BT$10+27*(7-$AE$8),$AF183,1,1)/OFFSET(DATA!$F$6,BT$10,$AF183,1,1),0)</f>
        <v>0.42206235011990406</v>
      </c>
      <c r="BU183" s="190">
        <f ca="1">IF($AG183&gt;0,OFFSET(DATA!$F$6,BU$10+27*(7-$AE$8),$AF183,1,1)/OFFSET(DATA!$F$6,BU$10,$AF183,1,1),0)</f>
        <v>0.44341801385681295</v>
      </c>
      <c r="BV183" s="190">
        <f ca="1">IF($AG183&gt;0,OFFSET(DATA!$F$6,BV$10+27*(7-$AE$8),$AF183,1,1)/OFFSET(DATA!$F$6,BV$10,$AF183,1,1),0)</f>
        <v>0.62346938775510208</v>
      </c>
      <c r="BW183" s="190">
        <f ca="1">IF($AG183&gt;0,OFFSET(DATA!$F$6,BW$10+27*(7-$AE$8),$AF183,1,1)/OFFSET(DATA!$F$6,BW$10,$AF183,1,1),0)</f>
        <v>0.67208502657080338</v>
      </c>
      <c r="BX183" s="190">
        <f ca="1">IF($AG183&gt;0,OFFSET(DATA!$F$6,BX$10+27*(7-$AE$8),$AF183,1,1)/OFFSET(DATA!$F$6,BX$10,$AF183,1,1),0)</f>
        <v>0.6145038167938931</v>
      </c>
    </row>
    <row r="184" spans="32:76" x14ac:dyDescent="0.2">
      <c r="AF184" s="166">
        <v>173</v>
      </c>
      <c r="AG184" s="96">
        <f ca="1">OFFSET(DATA!$F$6,$AF$10,$AF184,1,1)</f>
        <v>327</v>
      </c>
      <c r="AH184" s="190">
        <f ca="1">IF($AG184&gt;0,OFFSET(DATA!$F$6,$AF$10+27*AH$10,$AF184,1,1)/$AG184,0)</f>
        <v>0.53822629969418956</v>
      </c>
      <c r="AI184" s="190">
        <f ca="1">IF($AG184&gt;0,OFFSET(DATA!$F$6,$AF$10+27*AI$10,$AF184,1,1)/$AG184,0)</f>
        <v>0</v>
      </c>
      <c r="AJ184" s="190">
        <f ca="1">IF($AG184&gt;0,OFFSET(DATA!$F$6,$AF$10+27*AJ$10,$AF184,1,1)/$AG184,0)</f>
        <v>0.11926605504587157</v>
      </c>
      <c r="AK184" s="190">
        <f ca="1">IF($AG184&gt;0,OFFSET(DATA!$F$6,$AF$10+27*AK$10,$AF184,1,1)/$AG184,0)</f>
        <v>9.480122324159021E-2</v>
      </c>
      <c r="AL184" s="190">
        <f ca="1">IF($AG184&gt;0,OFFSET(DATA!$F$6,$AF$10+27*AL$10,$AF184,1,1)/$AG184,0)</f>
        <v>5.1987767584097858E-2</v>
      </c>
      <c r="AM184" s="190">
        <f ca="1">IF($AG184&gt;0,OFFSET(DATA!$F$6,$AF$10+27*AM$10,$AF184,1,1)/$AG184,0)</f>
        <v>1.5290519877675841E-2</v>
      </c>
      <c r="AN184" s="166">
        <f ca="1">OFFSET(DATA!$F$6,$AF$10+27*AN$10,$AF184,1,1)</f>
        <v>17</v>
      </c>
      <c r="AO184" s="166">
        <f t="shared" ca="1" si="5"/>
        <v>17</v>
      </c>
      <c r="AQ184" s="96">
        <f ca="1">OFFSET(DATA!$F$6,25,$AF184,1,1)</f>
        <v>14792</v>
      </c>
      <c r="AR184" s="190">
        <f ca="1">IF($AQ184&gt;0,OFFSET(DATA!$F$6,25+27*AR$10,$AF184,1,1)/$AQ184,0)</f>
        <v>0.57923201730665219</v>
      </c>
      <c r="AS184" s="190">
        <f ca="1">IF($AQ184&gt;0,OFFSET(DATA!$F$6,25+27*AS$10,$AF184,1,1)/$AQ184,0)</f>
        <v>7.8420767982693342E-3</v>
      </c>
      <c r="AT184" s="190">
        <f ca="1">IF($AQ184&gt;0,OFFSET(DATA!$F$6,25+27*AT$10,$AF184,1,1)/$AQ184,0)</f>
        <v>0.10052731206057328</v>
      </c>
      <c r="AU184" s="190">
        <f ca="1">IF($AQ184&gt;0,OFFSET(DATA!$F$6,25+27*AU$10,$AF184,1,1)/$AQ184,0)</f>
        <v>5.712547322877231E-2</v>
      </c>
      <c r="AV184" s="190">
        <f ca="1">IF($AQ184&gt;0,OFFSET(DATA!$F$6,25+27*AV$10,$AF184,1,1)/$AQ184,0)</f>
        <v>0.12222823147647377</v>
      </c>
      <c r="AW184" s="190">
        <f ca="1">IF($AQ184&gt;0,OFFSET(DATA!$F$6,25+27*AW$10,$AF184,1,1)/$AQ184,0)</f>
        <v>6.3277447268793946E-2</v>
      </c>
      <c r="AZ184" s="166">
        <f t="shared" ca="1" si="6"/>
        <v>18</v>
      </c>
      <c r="BA184" s="190">
        <f ca="1">IF($AG184&gt;0,OFFSET(DATA!$F$6,BA$10+27*(7-$AE$8),$AF184,1,1)/OFFSET(DATA!$F$6,BA$10,$AF184,1,1),0)</f>
        <v>0.53822629969418956</v>
      </c>
      <c r="BB184" s="190">
        <f ca="1">IF($AG184&gt;0,OFFSET(DATA!$F$6,BB$10+27*(7-$AE$8),$AF184,1,1)/OFFSET(DATA!$F$6,BB$10,$AF184,1,1),0)</f>
        <v>0.375</v>
      </c>
      <c r="BC184" s="190">
        <f ca="1">IF($AG184&gt;0,OFFSET(DATA!$F$6,BC$10+27*(7-$AE$8),$AF184,1,1)/OFFSET(DATA!$F$6,BC$10,$AF184,1,1),0)</f>
        <v>0.55555555555555558</v>
      </c>
      <c r="BD184" s="190">
        <f ca="1">IF($AG184&gt;0,OFFSET(DATA!$F$6,BD$10+27*(7-$AE$8),$AF184,1,1)/OFFSET(DATA!$F$6,BD$10,$AF184,1,1),0)</f>
        <v>0.47058823529411764</v>
      </c>
      <c r="BE184" s="190">
        <f ca="1">IF($AG184&gt;0,OFFSET(DATA!$F$6,BE$10+27*(7-$AE$8),$AF184,1,1)/OFFSET(DATA!$F$6,BE$10,$AF184,1,1),0)</f>
        <v>0.7153652392947103</v>
      </c>
      <c r="BF184" s="190">
        <f ca="1">IF($AG184&gt;0,OFFSET(DATA!$F$6,BF$10+27*(7-$AE$8),$AF184,1,1)/OFFSET(DATA!$F$6,BF$10,$AF184,1,1),0)</f>
        <v>0.64210526315789473</v>
      </c>
      <c r="BG184" s="190">
        <f ca="1">IF($AG184&gt;0,OFFSET(DATA!$F$6,BG$10+27*(7-$AE$8),$AF184,1,1)/OFFSET(DATA!$F$6,BG$10,$AF184,1,1),0)</f>
        <v>0.69135802469135799</v>
      </c>
      <c r="BH184" s="190">
        <f ca="1">IF($AG184&gt;0,OFFSET(DATA!$F$6,BH$10+27*(7-$AE$8),$AF184,1,1)/OFFSET(DATA!$F$6,BH$10,$AF184,1,1),0)</f>
        <v>0.52201659221442243</v>
      </c>
      <c r="BI184" s="190">
        <f ca="1">IF($AG184&gt;0,OFFSET(DATA!$F$6,BI$10+27*(7-$AE$8),$AF184,1,1)/OFFSET(DATA!$F$6,BI$10,$AF184,1,1),0)</f>
        <v>0.72</v>
      </c>
      <c r="BJ184" s="190">
        <f ca="1">IF($AG184&gt;0,OFFSET(DATA!$F$6,BJ$10+27*(7-$AE$8),$AF184,1,1)/OFFSET(DATA!$F$6,BJ$10,$AF184,1,1),0)</f>
        <v>0.68421052631578949</v>
      </c>
      <c r="BK184" s="190">
        <f ca="1">IF($AG184&gt;0,OFFSET(DATA!$F$6,BK$10+27*(7-$AE$8),$AF184,1,1)/OFFSET(DATA!$F$6,BK$10,$AF184,1,1),0)</f>
        <v>0.68866571018651368</v>
      </c>
      <c r="BL184" s="190">
        <f ca="1">IF($AG184&gt;0,OFFSET(DATA!$F$6,BL$10+27*(7-$AE$8),$AF184,1,1)/OFFSET(DATA!$F$6,BL$10,$AF184,1,1),0)</f>
        <v>0.17757009345794392</v>
      </c>
      <c r="BM184" s="190">
        <f ca="1">IF($AG184&gt;0,OFFSET(DATA!$F$6,BM$10+27*(7-$AE$8),$AF184,1,1)/OFFSET(DATA!$F$6,BM$10,$AF184,1,1),0)</f>
        <v>0.62633451957295372</v>
      </c>
      <c r="BN184" s="190">
        <f ca="1">IF($AG184&gt;0,OFFSET(DATA!$F$6,BN$10+27*(7-$AE$8),$AF184,1,1)/OFFSET(DATA!$F$6,BN$10,$AF184,1,1),0)</f>
        <v>0.90097402597402598</v>
      </c>
      <c r="BO184" s="190">
        <f ca="1">IF($AG184&gt;0,OFFSET(DATA!$F$6,BO$10+27*(7-$AE$8),$AF184,1,1)/OFFSET(DATA!$F$6,BO$10,$AF184,1,1),0)</f>
        <v>0.69385699899295061</v>
      </c>
      <c r="BP184" s="190">
        <f ca="1">IF($AG184&gt;0,OFFSET(DATA!$F$6,BP$10+27*(7-$AE$8),$AF184,1,1)/OFFSET(DATA!$F$6,BP$10,$AF184,1,1),0)</f>
        <v>0.73076923076923073</v>
      </c>
      <c r="BQ184" s="190">
        <f ca="1">IF($AG184&gt;0,OFFSET(DATA!$F$6,BQ$10+27*(7-$AE$8),$AF184,1,1)/OFFSET(DATA!$F$6,BQ$10,$AF184,1,1),0)</f>
        <v>0.67845659163987138</v>
      </c>
      <c r="BR184" s="190">
        <f ca="1">IF($AG184&gt;0,OFFSET(DATA!$F$6,BR$10+27*(7-$AE$8),$AF184,1,1)/OFFSET(DATA!$F$6,BR$10,$AF184,1,1),0)</f>
        <v>0.59325396825396826</v>
      </c>
      <c r="BS184" s="190">
        <f ca="1">IF($AG184&gt;0,OFFSET(DATA!$F$6,BS$10+27*(7-$AE$8),$AF184,1,1)/OFFSET(DATA!$F$6,BS$10,$AF184,1,1),0)</f>
        <v>0.60606060606060608</v>
      </c>
      <c r="BT184" s="190">
        <f ca="1">IF($AG184&gt;0,OFFSET(DATA!$F$6,BT$10+27*(7-$AE$8),$AF184,1,1)/OFFSET(DATA!$F$6,BT$10,$AF184,1,1),0)</f>
        <v>0.40909090909090912</v>
      </c>
      <c r="BU184" s="190">
        <f ca="1">IF($AG184&gt;0,OFFSET(DATA!$F$6,BU$10+27*(7-$AE$8),$AF184,1,1)/OFFSET(DATA!$F$6,BU$10,$AF184,1,1),0)</f>
        <v>0.48314606741573035</v>
      </c>
      <c r="BV184" s="190">
        <f ca="1">IF($AG184&gt;0,OFFSET(DATA!$F$6,BV$10+27*(7-$AE$8),$AF184,1,1)/OFFSET(DATA!$F$6,BV$10,$AF184,1,1),0)</f>
        <v>0.63618485742379549</v>
      </c>
      <c r="BW184" s="190">
        <f ca="1">IF($AG184&gt;0,OFFSET(DATA!$F$6,BW$10+27*(7-$AE$8),$AF184,1,1)/OFFSET(DATA!$F$6,BW$10,$AF184,1,1),0)</f>
        <v>0.67072058376406207</v>
      </c>
      <c r="BX184" s="190">
        <f ca="1">IF($AG184&gt;0,OFFSET(DATA!$F$6,BX$10+27*(7-$AE$8),$AF184,1,1)/OFFSET(DATA!$F$6,BX$10,$AF184,1,1),0)</f>
        <v>0.62637362637362637</v>
      </c>
    </row>
    <row r="185" spans="32:76" x14ac:dyDescent="0.2">
      <c r="AF185" s="166">
        <v>174</v>
      </c>
      <c r="AG185" s="96">
        <f ca="1">OFFSET(DATA!$F$6,$AF$10,$AF185,1,1)</f>
        <v>332</v>
      </c>
      <c r="AH185" s="190">
        <f ca="1">IF($AG185&gt;0,OFFSET(DATA!$F$6,$AF$10+27*AH$10,$AF185,1,1)/$AG185,0)</f>
        <v>0.56325301204819278</v>
      </c>
      <c r="AI185" s="190">
        <f ca="1">IF($AG185&gt;0,OFFSET(DATA!$F$6,$AF$10+27*AI$10,$AF185,1,1)/$AG185,0)</f>
        <v>0</v>
      </c>
      <c r="AJ185" s="190">
        <f ca="1">IF($AG185&gt;0,OFFSET(DATA!$F$6,$AF$10+27*AJ$10,$AF185,1,1)/$AG185,0)</f>
        <v>0.10843373493975904</v>
      </c>
      <c r="AK185" s="190">
        <f ca="1">IF($AG185&gt;0,OFFSET(DATA!$F$6,$AF$10+27*AK$10,$AF185,1,1)/$AG185,0)</f>
        <v>6.3253012048192767E-2</v>
      </c>
      <c r="AL185" s="190">
        <f ca="1">IF($AG185&gt;0,OFFSET(DATA!$F$6,$AF$10+27*AL$10,$AF185,1,1)/$AG185,0)</f>
        <v>8.4337349397590355E-2</v>
      </c>
      <c r="AM185" s="190">
        <f ca="1">IF($AG185&gt;0,OFFSET(DATA!$F$6,$AF$10+27*AM$10,$AF185,1,1)/$AG185,0)</f>
        <v>2.1084337349397589E-2</v>
      </c>
      <c r="AN185" s="166">
        <f ca="1">OFFSET(DATA!$F$6,$AF$10+27*AN$10,$AF185,1,1)</f>
        <v>18</v>
      </c>
      <c r="AO185" s="166">
        <f t="shared" ca="1" si="5"/>
        <v>18</v>
      </c>
      <c r="AQ185" s="96">
        <f ca="1">OFFSET(DATA!$F$6,25,$AF185,1,1)</f>
        <v>15070</v>
      </c>
      <c r="AR185" s="190">
        <f ca="1">IF($AQ185&gt;0,OFFSET(DATA!$F$6,25+27*AR$10,$AF185,1,1)/$AQ185,0)</f>
        <v>0.57677504976775051</v>
      </c>
      <c r="AS185" s="190">
        <f ca="1">IF($AQ185&gt;0,OFFSET(DATA!$F$6,25+27*AS$10,$AF185,1,1)/$AQ185,0)</f>
        <v>7.6310550763105511E-3</v>
      </c>
      <c r="AT185" s="190">
        <f ca="1">IF($AQ185&gt;0,OFFSET(DATA!$F$6,25+27*AT$10,$AF185,1,1)/$AQ185,0)</f>
        <v>9.8075646980756465E-2</v>
      </c>
      <c r="AU185" s="190">
        <f ca="1">IF($AQ185&gt;0,OFFSET(DATA!$F$6,25+27*AU$10,$AF185,1,1)/$AQ185,0)</f>
        <v>5.5076310550763105E-2</v>
      </c>
      <c r="AV185" s="190">
        <f ca="1">IF($AQ185&gt;0,OFFSET(DATA!$F$6,25+27*AV$10,$AF185,1,1)/$AQ185,0)</f>
        <v>0.12196416721964168</v>
      </c>
      <c r="AW185" s="190">
        <f ca="1">IF($AQ185&gt;0,OFFSET(DATA!$F$6,25+27*AW$10,$AF185,1,1)/$AQ185,0)</f>
        <v>5.8858659588586597E-2</v>
      </c>
      <c r="AZ185" s="166">
        <f t="shared" ca="1" si="6"/>
        <v>18</v>
      </c>
      <c r="BA185" s="190">
        <f ca="1">IF($AG185&gt;0,OFFSET(DATA!$F$6,BA$10+27*(7-$AE$8),$AF185,1,1)/OFFSET(DATA!$F$6,BA$10,$AF185,1,1),0)</f>
        <v>0.56325301204819278</v>
      </c>
      <c r="BB185" s="190">
        <f ca="1">IF($AG185&gt;0,OFFSET(DATA!$F$6,BB$10+27*(7-$AE$8),$AF185,1,1)/OFFSET(DATA!$F$6,BB$10,$AF185,1,1),0)</f>
        <v>0.37755102040816324</v>
      </c>
      <c r="BC185" s="190">
        <f ca="1">IF($AG185&gt;0,OFFSET(DATA!$F$6,BC$10+27*(7-$AE$8),$AF185,1,1)/OFFSET(DATA!$F$6,BC$10,$AF185,1,1),0)</f>
        <v>0.65116279069767447</v>
      </c>
      <c r="BD185" s="190">
        <f ca="1">IF($AG185&gt;0,OFFSET(DATA!$F$6,BD$10+27*(7-$AE$8),$AF185,1,1)/OFFSET(DATA!$F$6,BD$10,$AF185,1,1),0)</f>
        <v>0.43243243243243246</v>
      </c>
      <c r="BE185" s="190">
        <f ca="1">IF($AG185&gt;0,OFFSET(DATA!$F$6,BE$10+27*(7-$AE$8),$AF185,1,1)/OFFSET(DATA!$F$6,BE$10,$AF185,1,1),0)</f>
        <v>0.71464646464646464</v>
      </c>
      <c r="BF185" s="190">
        <f ca="1">IF($AG185&gt;0,OFFSET(DATA!$F$6,BF$10+27*(7-$AE$8),$AF185,1,1)/OFFSET(DATA!$F$6,BF$10,$AF185,1,1),0)</f>
        <v>0.58241758241758246</v>
      </c>
      <c r="BG185" s="190">
        <f ca="1">IF($AG185&gt;0,OFFSET(DATA!$F$6,BG$10+27*(7-$AE$8),$AF185,1,1)/OFFSET(DATA!$F$6,BG$10,$AF185,1,1),0)</f>
        <v>0.68125000000000002</v>
      </c>
      <c r="BH185" s="190">
        <f ca="1">IF($AG185&gt;0,OFFSET(DATA!$F$6,BH$10+27*(7-$AE$8),$AF185,1,1)/OFFSET(DATA!$F$6,BH$10,$AF185,1,1),0)</f>
        <v>0.51359898798228965</v>
      </c>
      <c r="BI185" s="190">
        <f ca="1">IF($AG185&gt;0,OFFSET(DATA!$F$6,BI$10+27*(7-$AE$8),$AF185,1,1)/OFFSET(DATA!$F$6,BI$10,$AF185,1,1),0)</f>
        <v>0.71641791044776115</v>
      </c>
      <c r="BJ185" s="190">
        <f ca="1">IF($AG185&gt;0,OFFSET(DATA!$F$6,BJ$10+27*(7-$AE$8),$AF185,1,1)/OFFSET(DATA!$F$6,BJ$10,$AF185,1,1),0)</f>
        <v>0.68493150684931503</v>
      </c>
      <c r="BK185" s="190">
        <f ca="1">IF($AG185&gt;0,OFFSET(DATA!$F$6,BK$10+27*(7-$AE$8),$AF185,1,1)/OFFSET(DATA!$F$6,BK$10,$AF185,1,1),0)</f>
        <v>0.69378698224852076</v>
      </c>
      <c r="BL185" s="190">
        <f ca="1">IF($AG185&gt;0,OFFSET(DATA!$F$6,BL$10+27*(7-$AE$8),$AF185,1,1)/OFFSET(DATA!$F$6,BL$10,$AF185,1,1),0)</f>
        <v>0.17327235772357724</v>
      </c>
      <c r="BM185" s="190">
        <f ca="1">IF($AG185&gt;0,OFFSET(DATA!$F$6,BM$10+27*(7-$AE$8),$AF185,1,1)/OFFSET(DATA!$F$6,BM$10,$AF185,1,1),0)</f>
        <v>0.62989323843416367</v>
      </c>
      <c r="BN185" s="190">
        <f ca="1">IF($AG185&gt;0,OFFSET(DATA!$F$6,BN$10+27*(7-$AE$8),$AF185,1,1)/OFFSET(DATA!$F$6,BN$10,$AF185,1,1),0)</f>
        <v>0.89786585365853655</v>
      </c>
      <c r="BO185" s="190">
        <f ca="1">IF($AG185&gt;0,OFFSET(DATA!$F$6,BO$10+27*(7-$AE$8),$AF185,1,1)/OFFSET(DATA!$F$6,BO$10,$AF185,1,1),0)</f>
        <v>0.70845771144278602</v>
      </c>
      <c r="BP185" s="190">
        <f ca="1">IF($AG185&gt;0,OFFSET(DATA!$F$6,BP$10+27*(7-$AE$8),$AF185,1,1)/OFFSET(DATA!$F$6,BP$10,$AF185,1,1),0)</f>
        <v>0.72330097087378642</v>
      </c>
      <c r="BQ185" s="190">
        <f ca="1">IF($AG185&gt;0,OFFSET(DATA!$F$6,BQ$10+27*(7-$AE$8),$AF185,1,1)/OFFSET(DATA!$F$6,BQ$10,$AF185,1,1),0)</f>
        <v>0.64490445859872614</v>
      </c>
      <c r="BR185" s="190">
        <f ca="1">IF($AG185&gt;0,OFFSET(DATA!$F$6,BR$10+27*(7-$AE$8),$AF185,1,1)/OFFSET(DATA!$F$6,BR$10,$AF185,1,1),0)</f>
        <v>0.5703125</v>
      </c>
      <c r="BS185" s="190">
        <f ca="1">IF($AG185&gt;0,OFFSET(DATA!$F$6,BS$10+27*(7-$AE$8),$AF185,1,1)/OFFSET(DATA!$F$6,BS$10,$AF185,1,1),0)</f>
        <v>0.5714285714285714</v>
      </c>
      <c r="BT185" s="190">
        <f ca="1">IF($AG185&gt;0,OFFSET(DATA!$F$6,BT$10+27*(7-$AE$8),$AF185,1,1)/OFFSET(DATA!$F$6,BT$10,$AF185,1,1),0)</f>
        <v>0.43010752688172044</v>
      </c>
      <c r="BU185" s="190">
        <f ca="1">IF($AG185&gt;0,OFFSET(DATA!$F$6,BU$10+27*(7-$AE$8),$AF185,1,1)/OFFSET(DATA!$F$6,BU$10,$AF185,1,1),0)</f>
        <v>0.51434878587196464</v>
      </c>
      <c r="BV185" s="190">
        <f ca="1">IF($AG185&gt;0,OFFSET(DATA!$F$6,BV$10+27*(7-$AE$8),$AF185,1,1)/OFFSET(DATA!$F$6,BV$10,$AF185,1,1),0)</f>
        <v>0.61684011352885526</v>
      </c>
      <c r="BW185" s="190">
        <f ca="1">IF($AG185&gt;0,OFFSET(DATA!$F$6,BW$10+27*(7-$AE$8),$AF185,1,1)/OFFSET(DATA!$F$6,BW$10,$AF185,1,1),0)</f>
        <v>0.66480938416422286</v>
      </c>
      <c r="BX185" s="190">
        <f ca="1">IF($AG185&gt;0,OFFSET(DATA!$F$6,BX$10+27*(7-$AE$8),$AF185,1,1)/OFFSET(DATA!$F$6,BX$10,$AF185,1,1),0)</f>
        <v>0.67153284671532842</v>
      </c>
    </row>
    <row r="186" spans="32:76" x14ac:dyDescent="0.2">
      <c r="AF186" s="166">
        <v>175</v>
      </c>
      <c r="AG186" s="96">
        <f ca="1">OFFSET(DATA!$F$6,$AF$10,$AF186,1,1)</f>
        <v>306</v>
      </c>
      <c r="AH186" s="190">
        <f ca="1">IF($AG186&gt;0,OFFSET(DATA!$F$6,$AF$10+27*AH$10,$AF186,1,1)/$AG186,0)</f>
        <v>0.53594771241830064</v>
      </c>
      <c r="AI186" s="190">
        <f ca="1">IF($AG186&gt;0,OFFSET(DATA!$F$6,$AF$10+27*AI$10,$AF186,1,1)/$AG186,0)</f>
        <v>0</v>
      </c>
      <c r="AJ186" s="190">
        <f ca="1">IF($AG186&gt;0,OFFSET(DATA!$F$6,$AF$10+27*AJ$10,$AF186,1,1)/$AG186,0)</f>
        <v>0.10457516339869281</v>
      </c>
      <c r="AK186" s="190">
        <f ca="1">IF($AG186&gt;0,OFFSET(DATA!$F$6,$AF$10+27*AK$10,$AF186,1,1)/$AG186,0)</f>
        <v>7.5163398692810454E-2</v>
      </c>
      <c r="AL186" s="190">
        <f ca="1">IF($AG186&gt;0,OFFSET(DATA!$F$6,$AF$10+27*AL$10,$AF186,1,1)/$AG186,0)</f>
        <v>8.8235294117647065E-2</v>
      </c>
      <c r="AM186" s="190">
        <f ca="1">IF($AG186&gt;0,OFFSET(DATA!$F$6,$AF$10+27*AM$10,$AF186,1,1)/$AG186,0)</f>
        <v>1.9607843137254902E-2</v>
      </c>
      <c r="AN186" s="166">
        <f ca="1">OFFSET(DATA!$F$6,$AF$10+27*AN$10,$AF186,1,1)</f>
        <v>18</v>
      </c>
      <c r="AO186" s="166">
        <f t="shared" ca="1" si="5"/>
        <v>18</v>
      </c>
      <c r="AQ186" s="96">
        <f ca="1">OFFSET(DATA!$F$6,25,$AF186,1,1)</f>
        <v>14469</v>
      </c>
      <c r="AR186" s="190">
        <f ca="1">IF($AQ186&gt;0,OFFSET(DATA!$F$6,25+27*AR$10,$AF186,1,1)/$AQ186,0)</f>
        <v>0.56161448614278808</v>
      </c>
      <c r="AS186" s="190">
        <f ca="1">IF($AQ186&gt;0,OFFSET(DATA!$F$6,25+27*AS$10,$AF186,1,1)/$AQ186,0)</f>
        <v>7.7406869859700045E-3</v>
      </c>
      <c r="AT186" s="190">
        <f ca="1">IF($AQ186&gt;0,OFFSET(DATA!$F$6,25+27*AT$10,$AF186,1,1)/$AQ186,0)</f>
        <v>0.10249498928744212</v>
      </c>
      <c r="AU186" s="190">
        <f ca="1">IF($AQ186&gt;0,OFFSET(DATA!$F$6,25+27*AU$10,$AF186,1,1)/$AQ186,0)</f>
        <v>5.2111410601976639E-2</v>
      </c>
      <c r="AV186" s="190">
        <f ca="1">IF($AQ186&gt;0,OFFSET(DATA!$F$6,25+27*AV$10,$AF186,1,1)/$AQ186,0)</f>
        <v>0.13553113553113552</v>
      </c>
      <c r="AW186" s="190">
        <f ca="1">IF($AQ186&gt;0,OFFSET(DATA!$F$6,25+27*AW$10,$AF186,1,1)/$AQ186,0)</f>
        <v>6.5242933167461464E-2</v>
      </c>
      <c r="AZ186" s="166">
        <f t="shared" ca="1" si="6"/>
        <v>18</v>
      </c>
      <c r="BA186" s="190">
        <f ca="1">IF($AG186&gt;0,OFFSET(DATA!$F$6,BA$10+27*(7-$AE$8),$AF186,1,1)/OFFSET(DATA!$F$6,BA$10,$AF186,1,1),0)</f>
        <v>0.53594771241830064</v>
      </c>
      <c r="BB186" s="190">
        <f ca="1">IF($AG186&gt;0,OFFSET(DATA!$F$6,BB$10+27*(7-$AE$8),$AF186,1,1)/OFFSET(DATA!$F$6,BB$10,$AF186,1,1),0)</f>
        <v>0.35051546391752575</v>
      </c>
      <c r="BC186" s="190">
        <f ca="1">IF($AG186&gt;0,OFFSET(DATA!$F$6,BC$10+27*(7-$AE$8),$AF186,1,1)/OFFSET(DATA!$F$6,BC$10,$AF186,1,1),0)</f>
        <v>0.62222222222222223</v>
      </c>
      <c r="BD186" s="190">
        <f ca="1">IF($AG186&gt;0,OFFSET(DATA!$F$6,BD$10+27*(7-$AE$8),$AF186,1,1)/OFFSET(DATA!$F$6,BD$10,$AF186,1,1),0)</f>
        <v>0.4375</v>
      </c>
      <c r="BE186" s="190">
        <f ca="1">IF($AG186&gt;0,OFFSET(DATA!$F$6,BE$10+27*(7-$AE$8),$AF186,1,1)/OFFSET(DATA!$F$6,BE$10,$AF186,1,1),0)</f>
        <v>0.71391752577319589</v>
      </c>
      <c r="BF186" s="190">
        <f ca="1">IF($AG186&gt;0,OFFSET(DATA!$F$6,BF$10+27*(7-$AE$8),$AF186,1,1)/OFFSET(DATA!$F$6,BF$10,$AF186,1,1),0)</f>
        <v>0.53191489361702127</v>
      </c>
      <c r="BG186" s="190">
        <f ca="1">IF($AG186&gt;0,OFFSET(DATA!$F$6,BG$10+27*(7-$AE$8),$AF186,1,1)/OFFSET(DATA!$F$6,BG$10,$AF186,1,1),0)</f>
        <v>0.71126760563380287</v>
      </c>
      <c r="BH186" s="190">
        <f ca="1">IF($AG186&gt;0,OFFSET(DATA!$F$6,BH$10+27*(7-$AE$8),$AF186,1,1)/OFFSET(DATA!$F$6,BH$10,$AF186,1,1),0)</f>
        <v>0.4899497487437186</v>
      </c>
      <c r="BI186" s="190">
        <f ca="1">IF($AG186&gt;0,OFFSET(DATA!$F$6,BI$10+27*(7-$AE$8),$AF186,1,1)/OFFSET(DATA!$F$6,BI$10,$AF186,1,1),0)</f>
        <v>0.75</v>
      </c>
      <c r="BJ186" s="190">
        <f ca="1">IF($AG186&gt;0,OFFSET(DATA!$F$6,BJ$10+27*(7-$AE$8),$AF186,1,1)/OFFSET(DATA!$F$6,BJ$10,$AF186,1,1),0)</f>
        <v>0.64772727272727271</v>
      </c>
      <c r="BK186" s="190">
        <f ca="1">IF($AG186&gt;0,OFFSET(DATA!$F$6,BK$10+27*(7-$AE$8),$AF186,1,1)/OFFSET(DATA!$F$6,BK$10,$AF186,1,1),0)</f>
        <v>0.68044515103338632</v>
      </c>
      <c r="BL186" s="190">
        <f ca="1">IF($AG186&gt;0,OFFSET(DATA!$F$6,BL$10+27*(7-$AE$8),$AF186,1,1)/OFFSET(DATA!$F$6,BL$10,$AF186,1,1),0)</f>
        <v>0.17068273092369479</v>
      </c>
      <c r="BM186" s="190">
        <f ca="1">IF($AG186&gt;0,OFFSET(DATA!$F$6,BM$10+27*(7-$AE$8),$AF186,1,1)/OFFSET(DATA!$F$6,BM$10,$AF186,1,1),0)</f>
        <v>0.62020905923344949</v>
      </c>
      <c r="BN186" s="190">
        <f ca="1">IF($AG186&gt;0,OFFSET(DATA!$F$6,BN$10+27*(7-$AE$8),$AF186,1,1)/OFFSET(DATA!$F$6,BN$10,$AF186,1,1),0)</f>
        <v>0.887459807073955</v>
      </c>
      <c r="BO186" s="190">
        <f ca="1">IF($AG186&gt;0,OFFSET(DATA!$F$6,BO$10+27*(7-$AE$8),$AF186,1,1)/OFFSET(DATA!$F$6,BO$10,$AF186,1,1),0)</f>
        <v>0.67948717948717952</v>
      </c>
      <c r="BP186" s="190">
        <f ca="1">IF($AG186&gt;0,OFFSET(DATA!$F$6,BP$10+27*(7-$AE$8),$AF186,1,1)/OFFSET(DATA!$F$6,BP$10,$AF186,1,1),0)</f>
        <v>0.66145833333333337</v>
      </c>
      <c r="BQ186" s="190">
        <f ca="1">IF($AG186&gt;0,OFFSET(DATA!$F$6,BQ$10+27*(7-$AE$8),$AF186,1,1)/OFFSET(DATA!$F$6,BQ$10,$AF186,1,1),0)</f>
        <v>0.63560732113144758</v>
      </c>
      <c r="BR186" s="190">
        <f ca="1">IF($AG186&gt;0,OFFSET(DATA!$F$6,BR$10+27*(7-$AE$8),$AF186,1,1)/OFFSET(DATA!$F$6,BR$10,$AF186,1,1),0)</f>
        <v>0.54878048780487809</v>
      </c>
      <c r="BS186" s="190">
        <f ca="1">IF($AG186&gt;0,OFFSET(DATA!$F$6,BS$10+27*(7-$AE$8),$AF186,1,1)/OFFSET(DATA!$F$6,BS$10,$AF186,1,1),0)</f>
        <v>0.76666666666666672</v>
      </c>
      <c r="BT186" s="190">
        <f ca="1">IF($AG186&gt;0,OFFSET(DATA!$F$6,BT$10+27*(7-$AE$8),$AF186,1,1)/OFFSET(DATA!$F$6,BT$10,$AF186,1,1),0)</f>
        <v>0.41501103752759383</v>
      </c>
      <c r="BU186" s="190">
        <f ca="1">IF($AG186&gt;0,OFFSET(DATA!$F$6,BU$10+27*(7-$AE$8),$AF186,1,1)/OFFSET(DATA!$F$6,BU$10,$AF186,1,1),0)</f>
        <v>0.53691275167785235</v>
      </c>
      <c r="BV186" s="190">
        <f ca="1">IF($AG186&gt;0,OFFSET(DATA!$F$6,BV$10+27*(7-$AE$8),$AF186,1,1)/OFFSET(DATA!$F$6,BV$10,$AF186,1,1),0)</f>
        <v>0.58570029382957889</v>
      </c>
      <c r="BW186" s="190">
        <f ca="1">IF($AG186&gt;0,OFFSET(DATA!$F$6,BW$10+27*(7-$AE$8),$AF186,1,1)/OFFSET(DATA!$F$6,BW$10,$AF186,1,1),0)</f>
        <v>0.67232930414897096</v>
      </c>
      <c r="BX186" s="190">
        <f ca="1">IF($AG186&gt;0,OFFSET(DATA!$F$6,BX$10+27*(7-$AE$8),$AF186,1,1)/OFFSET(DATA!$F$6,BX$10,$AF186,1,1),0)</f>
        <v>0.65671641791044777</v>
      </c>
    </row>
    <row r="187" spans="32:76" x14ac:dyDescent="0.2">
      <c r="AF187" s="166">
        <v>176</v>
      </c>
      <c r="AG187" s="96">
        <f ca="1">OFFSET(DATA!$F$6,$AF$10,$AF187,1,1)</f>
        <v>309</v>
      </c>
      <c r="AH187" s="190">
        <f ca="1">IF($AG187&gt;0,OFFSET(DATA!$F$6,$AF$10+27*AH$10,$AF187,1,1)/$AG187,0)</f>
        <v>0.50161812297734631</v>
      </c>
      <c r="AI187" s="190">
        <f ca="1">IF($AG187&gt;0,OFFSET(DATA!$F$6,$AF$10+27*AI$10,$AF187,1,1)/$AG187,0)</f>
        <v>3.2362459546925568E-3</v>
      </c>
      <c r="AJ187" s="190">
        <f ca="1">IF($AG187&gt;0,OFFSET(DATA!$F$6,$AF$10+27*AJ$10,$AF187,1,1)/$AG187,0)</f>
        <v>0.10355987055016182</v>
      </c>
      <c r="AK187" s="190">
        <f ca="1">IF($AG187&gt;0,OFFSET(DATA!$F$6,$AF$10+27*AK$10,$AF187,1,1)/$AG187,0)</f>
        <v>9.3851132686084138E-2</v>
      </c>
      <c r="AL187" s="190">
        <f ca="1">IF($AG187&gt;0,OFFSET(DATA!$F$6,$AF$10+27*AL$10,$AF187,1,1)/$AG187,0)</f>
        <v>8.0906148867313912E-2</v>
      </c>
      <c r="AM187" s="190">
        <f ca="1">IF($AG187&gt;0,OFFSET(DATA!$F$6,$AF$10+27*AM$10,$AF187,1,1)/$AG187,0)</f>
        <v>1.6181229773462782E-2</v>
      </c>
      <c r="AN187" s="166">
        <f ca="1">OFFSET(DATA!$F$6,$AF$10+27*AN$10,$AF187,1,1)</f>
        <v>17</v>
      </c>
      <c r="AO187" s="166">
        <f t="shared" ca="1" si="5"/>
        <v>17</v>
      </c>
      <c r="AQ187" s="96">
        <f ca="1">OFFSET(DATA!$F$6,25,$AF187,1,1)</f>
        <v>14645</v>
      </c>
      <c r="AR187" s="190">
        <f ca="1">IF($AQ187&gt;0,OFFSET(DATA!$F$6,25+27*AR$10,$AF187,1,1)/$AQ187,0)</f>
        <v>0.5696142027995903</v>
      </c>
      <c r="AS187" s="190">
        <f ca="1">IF($AQ187&gt;0,OFFSET(DATA!$F$6,25+27*AS$10,$AF187,1,1)/$AQ187,0)</f>
        <v>7.7842266985319224E-3</v>
      </c>
      <c r="AT187" s="190">
        <f ca="1">IF($AQ187&gt;0,OFFSET(DATA!$F$6,25+27*AT$10,$AF187,1,1)/$AQ187,0)</f>
        <v>0.10221918743598497</v>
      </c>
      <c r="AU187" s="190">
        <f ca="1">IF($AQ187&gt;0,OFFSET(DATA!$F$6,25+27*AU$10,$AF187,1,1)/$AQ187,0)</f>
        <v>5.510413110276545E-2</v>
      </c>
      <c r="AV187" s="190">
        <f ca="1">IF($AQ187&gt;0,OFFSET(DATA!$F$6,25+27*AV$10,$AF187,1,1)/$AQ187,0)</f>
        <v>0.12755206555138274</v>
      </c>
      <c r="AW187" s="190">
        <f ca="1">IF($AQ187&gt;0,OFFSET(DATA!$F$6,25+27*AW$10,$AF187,1,1)/$AQ187,0)</f>
        <v>6.2683509730283374E-2</v>
      </c>
      <c r="AZ187" s="166">
        <f t="shared" ca="1" si="6"/>
        <v>18</v>
      </c>
      <c r="BA187" s="190">
        <f ca="1">IF($AG187&gt;0,OFFSET(DATA!$F$6,BA$10+27*(7-$AE$8),$AF187,1,1)/OFFSET(DATA!$F$6,BA$10,$AF187,1,1),0)</f>
        <v>0.50161812297734631</v>
      </c>
      <c r="BB187" s="190">
        <f ca="1">IF($AG187&gt;0,OFFSET(DATA!$F$6,BB$10+27*(7-$AE$8),$AF187,1,1)/OFFSET(DATA!$F$6,BB$10,$AF187,1,1),0)</f>
        <v>0.33333333333333331</v>
      </c>
      <c r="BC187" s="190">
        <f ca="1">IF($AG187&gt;0,OFFSET(DATA!$F$6,BC$10+27*(7-$AE$8),$AF187,1,1)/OFFSET(DATA!$F$6,BC$10,$AF187,1,1),0)</f>
        <v>0.6</v>
      </c>
      <c r="BD187" s="190">
        <f ca="1">IF($AG187&gt;0,OFFSET(DATA!$F$6,BD$10+27*(7-$AE$8),$AF187,1,1)/OFFSET(DATA!$F$6,BD$10,$AF187,1,1),0)</f>
        <v>0.45714285714285713</v>
      </c>
      <c r="BE187" s="190">
        <f ca="1">IF($AG187&gt;0,OFFSET(DATA!$F$6,BE$10+27*(7-$AE$8),$AF187,1,1)/OFFSET(DATA!$F$6,BE$10,$AF187,1,1),0)</f>
        <v>0.69172932330827064</v>
      </c>
      <c r="BF187" s="190">
        <f ca="1">IF($AG187&gt;0,OFFSET(DATA!$F$6,BF$10+27*(7-$AE$8),$AF187,1,1)/OFFSET(DATA!$F$6,BF$10,$AF187,1,1),0)</f>
        <v>0.5</v>
      </c>
      <c r="BG187" s="190">
        <f ca="1">IF($AG187&gt;0,OFFSET(DATA!$F$6,BG$10+27*(7-$AE$8),$AF187,1,1)/OFFSET(DATA!$F$6,BG$10,$AF187,1,1),0)</f>
        <v>0.68211920529801329</v>
      </c>
      <c r="BH187" s="190">
        <f ca="1">IF($AG187&gt;0,OFFSET(DATA!$F$6,BH$10+27*(7-$AE$8),$AF187,1,1)/OFFSET(DATA!$F$6,BH$10,$AF187,1,1),0)</f>
        <v>0.5006119951040392</v>
      </c>
      <c r="BI187" s="190">
        <f ca="1">IF($AG187&gt;0,OFFSET(DATA!$F$6,BI$10+27*(7-$AE$8),$AF187,1,1)/OFFSET(DATA!$F$6,BI$10,$AF187,1,1),0)</f>
        <v>0.71755725190839692</v>
      </c>
      <c r="BJ187" s="190">
        <f ca="1">IF($AG187&gt;0,OFFSET(DATA!$F$6,BJ$10+27*(7-$AE$8),$AF187,1,1)/OFFSET(DATA!$F$6,BJ$10,$AF187,1,1),0)</f>
        <v>0.63503649635036497</v>
      </c>
      <c r="BK187" s="190">
        <f ca="1">IF($AG187&gt;0,OFFSET(DATA!$F$6,BK$10+27*(7-$AE$8),$AF187,1,1)/OFFSET(DATA!$F$6,BK$10,$AF187,1,1),0)</f>
        <v>0.70376175548589337</v>
      </c>
      <c r="BL187" s="190">
        <f ca="1">IF($AG187&gt;0,OFFSET(DATA!$F$6,BL$10+27*(7-$AE$8),$AF187,1,1)/OFFSET(DATA!$F$6,BL$10,$AF187,1,1),0)</f>
        <v>0.18335901386748846</v>
      </c>
      <c r="BM187" s="190">
        <f ca="1">IF($AG187&gt;0,OFFSET(DATA!$F$6,BM$10+27*(7-$AE$8),$AF187,1,1)/OFFSET(DATA!$F$6,BM$10,$AF187,1,1),0)</f>
        <v>0.61619718309859151</v>
      </c>
      <c r="BN187" s="190">
        <f ca="1">IF($AG187&gt;0,OFFSET(DATA!$F$6,BN$10+27*(7-$AE$8),$AF187,1,1)/OFFSET(DATA!$F$6,BN$10,$AF187,1,1),0)</f>
        <v>0.89755351681957185</v>
      </c>
      <c r="BO187" s="190">
        <f ca="1">IF($AG187&gt;0,OFFSET(DATA!$F$6,BO$10+27*(7-$AE$8),$AF187,1,1)/OFFSET(DATA!$F$6,BO$10,$AF187,1,1),0)</f>
        <v>0.68493150684931503</v>
      </c>
      <c r="BP187" s="190">
        <f ca="1">IF($AG187&gt;0,OFFSET(DATA!$F$6,BP$10+27*(7-$AE$8),$AF187,1,1)/OFFSET(DATA!$F$6,BP$10,$AF187,1,1),0)</f>
        <v>0.70408163265306123</v>
      </c>
      <c r="BQ187" s="190">
        <f ca="1">IF($AG187&gt;0,OFFSET(DATA!$F$6,BQ$10+27*(7-$AE$8),$AF187,1,1)/OFFSET(DATA!$F$6,BQ$10,$AF187,1,1),0)</f>
        <v>0.62068965517241381</v>
      </c>
      <c r="BR187" s="190">
        <f ca="1">IF($AG187&gt;0,OFFSET(DATA!$F$6,BR$10+27*(7-$AE$8),$AF187,1,1)/OFFSET(DATA!$F$6,BR$10,$AF187,1,1),0)</f>
        <v>0.51581027667984192</v>
      </c>
      <c r="BS187" s="190">
        <f ca="1">IF($AG187&gt;0,OFFSET(DATA!$F$6,BS$10+27*(7-$AE$8),$AF187,1,1)/OFFSET(DATA!$F$6,BS$10,$AF187,1,1),0)</f>
        <v>0.80645161290322576</v>
      </c>
      <c r="BT187" s="190">
        <f ca="1">IF($AG187&gt;0,OFFSET(DATA!$F$6,BT$10+27*(7-$AE$8),$AF187,1,1)/OFFSET(DATA!$F$6,BT$10,$AF187,1,1),0)</f>
        <v>0.42456896551724138</v>
      </c>
      <c r="BU187" s="190">
        <f ca="1">IF($AG187&gt;0,OFFSET(DATA!$F$6,BU$10+27*(7-$AE$8),$AF187,1,1)/OFFSET(DATA!$F$6,BU$10,$AF187,1,1),0)</f>
        <v>0.52801724137931039</v>
      </c>
      <c r="BV187" s="190">
        <f ca="1">IF($AG187&gt;0,OFFSET(DATA!$F$6,BV$10+27*(7-$AE$8),$AF187,1,1)/OFFSET(DATA!$F$6,BV$10,$AF187,1,1),0)</f>
        <v>0.60228353948620361</v>
      </c>
      <c r="BW187" s="190">
        <f ca="1">IF($AG187&gt;0,OFFSET(DATA!$F$6,BW$10+27*(7-$AE$8),$AF187,1,1)/OFFSET(DATA!$F$6,BW$10,$AF187,1,1),0)</f>
        <v>0.68717277486910999</v>
      </c>
      <c r="BX187" s="190">
        <f ca="1">IF($AG187&gt;0,OFFSET(DATA!$F$6,BX$10+27*(7-$AE$8),$AF187,1,1)/OFFSET(DATA!$F$6,BX$10,$AF187,1,1),0)</f>
        <v>0.65217391304347827</v>
      </c>
    </row>
    <row r="188" spans="32:76" x14ac:dyDescent="0.2">
      <c r="AF188" s="166">
        <v>177</v>
      </c>
      <c r="AG188" s="96">
        <f ca="1">OFFSET(DATA!$F$6,$AF$10,$AF188,1,1)</f>
        <v>312</v>
      </c>
      <c r="AH188" s="190">
        <f ca="1">IF($AG188&gt;0,OFFSET(DATA!$F$6,$AF$10+27*AH$10,$AF188,1,1)/$AG188,0)</f>
        <v>0.54487179487179482</v>
      </c>
      <c r="AI188" s="190">
        <f ca="1">IF($AG188&gt;0,OFFSET(DATA!$F$6,$AF$10+27*AI$10,$AF188,1,1)/$AG188,0)</f>
        <v>3.205128205128205E-3</v>
      </c>
      <c r="AJ188" s="190">
        <f ca="1">IF($AG188&gt;0,OFFSET(DATA!$F$6,$AF$10+27*AJ$10,$AF188,1,1)/$AG188,0)</f>
        <v>0.10256410256410256</v>
      </c>
      <c r="AK188" s="190">
        <f ca="1">IF($AG188&gt;0,OFFSET(DATA!$F$6,$AF$10+27*AK$10,$AF188,1,1)/$AG188,0)</f>
        <v>5.128205128205128E-2</v>
      </c>
      <c r="AL188" s="190">
        <f ca="1">IF($AG188&gt;0,OFFSET(DATA!$F$6,$AF$10+27*AL$10,$AF188,1,1)/$AG188,0)</f>
        <v>7.0512820512820512E-2</v>
      </c>
      <c r="AM188" s="190">
        <f ca="1">IF($AG188&gt;0,OFFSET(DATA!$F$6,$AF$10+27*AM$10,$AF188,1,1)/$AG188,0)</f>
        <v>2.2435897435897436E-2</v>
      </c>
      <c r="AN188" s="166">
        <f ca="1">OFFSET(DATA!$F$6,$AF$10+27*AN$10,$AF188,1,1)</f>
        <v>16</v>
      </c>
      <c r="AO188" s="166">
        <f t="shared" ca="1" si="5"/>
        <v>16</v>
      </c>
      <c r="AQ188" s="96">
        <f ca="1">OFFSET(DATA!$F$6,25,$AF188,1,1)</f>
        <v>15139</v>
      </c>
      <c r="AR188" s="190">
        <f ca="1">IF($AQ188&gt;0,OFFSET(DATA!$F$6,25+27*AR$10,$AF188,1,1)/$AQ188,0)</f>
        <v>0.57229671708831498</v>
      </c>
      <c r="AS188" s="190">
        <f ca="1">IF($AQ188&gt;0,OFFSET(DATA!$F$6,25+27*AS$10,$AF188,1,1)/$AQ188,0)</f>
        <v>7.9926018891604469E-3</v>
      </c>
      <c r="AT188" s="190">
        <f ca="1">IF($AQ188&gt;0,OFFSET(DATA!$F$6,25+27*AT$10,$AF188,1,1)/$AQ188,0)</f>
        <v>9.9940550895039296E-2</v>
      </c>
      <c r="AU188" s="190">
        <f ca="1">IF($AQ188&gt;0,OFFSET(DATA!$F$6,25+27*AU$10,$AF188,1,1)/$AQ188,0)</f>
        <v>5.7533522689741726E-2</v>
      </c>
      <c r="AV188" s="190">
        <f ca="1">IF($AQ188&gt;0,OFFSET(DATA!$F$6,25+27*AV$10,$AF188,1,1)/$AQ188,0)</f>
        <v>0.12002113745954159</v>
      </c>
      <c r="AW188" s="190">
        <f ca="1">IF($AQ188&gt;0,OFFSET(DATA!$F$6,25+27*AW$10,$AF188,1,1)/$AQ188,0)</f>
        <v>5.5816104101988243E-2</v>
      </c>
      <c r="AZ188" s="166">
        <f t="shared" ca="1" si="6"/>
        <v>17</v>
      </c>
      <c r="BA188" s="190">
        <f ca="1">IF($AG188&gt;0,OFFSET(DATA!$F$6,BA$10+27*(7-$AE$8),$AF188,1,1)/OFFSET(DATA!$F$6,BA$10,$AF188,1,1),0)</f>
        <v>0.54487179487179482</v>
      </c>
      <c r="BB188" s="190">
        <f ca="1">IF($AG188&gt;0,OFFSET(DATA!$F$6,BB$10+27*(7-$AE$8),$AF188,1,1)/OFFSET(DATA!$F$6,BB$10,$AF188,1,1),0)</f>
        <v>0.34951456310679613</v>
      </c>
      <c r="BC188" s="190">
        <f ca="1">IF($AG188&gt;0,OFFSET(DATA!$F$6,BC$10+27*(7-$AE$8),$AF188,1,1)/OFFSET(DATA!$F$6,BC$10,$AF188,1,1),0)</f>
        <v>0.60869565217391308</v>
      </c>
      <c r="BD188" s="190">
        <f ca="1">IF($AG188&gt;0,OFFSET(DATA!$F$6,BD$10+27*(7-$AE$8),$AF188,1,1)/OFFSET(DATA!$F$6,BD$10,$AF188,1,1),0)</f>
        <v>0.47747747747747749</v>
      </c>
      <c r="BE188" s="190">
        <f ca="1">IF($AG188&gt;0,OFFSET(DATA!$F$6,BE$10+27*(7-$AE$8),$AF188,1,1)/OFFSET(DATA!$F$6,BE$10,$AF188,1,1),0)</f>
        <v>0.70750000000000002</v>
      </c>
      <c r="BF188" s="190">
        <f ca="1">IF($AG188&gt;0,OFFSET(DATA!$F$6,BF$10+27*(7-$AE$8),$AF188,1,1)/OFFSET(DATA!$F$6,BF$10,$AF188,1,1),0)</f>
        <v>0.52040816326530615</v>
      </c>
      <c r="BG188" s="190">
        <f ca="1">IF($AG188&gt;0,OFFSET(DATA!$F$6,BG$10+27*(7-$AE$8),$AF188,1,1)/OFFSET(DATA!$F$6,BG$10,$AF188,1,1),0)</f>
        <v>0.64197530864197527</v>
      </c>
      <c r="BH188" s="190">
        <f ca="1">IF($AG188&gt;0,OFFSET(DATA!$F$6,BH$10+27*(7-$AE$8),$AF188,1,1)/OFFSET(DATA!$F$6,BH$10,$AF188,1,1),0)</f>
        <v>0.51684017146356398</v>
      </c>
      <c r="BI188" s="190">
        <f ca="1">IF($AG188&gt;0,OFFSET(DATA!$F$6,BI$10+27*(7-$AE$8),$AF188,1,1)/OFFSET(DATA!$F$6,BI$10,$AF188,1,1),0)</f>
        <v>0.6785714285714286</v>
      </c>
      <c r="BJ188" s="190">
        <f ca="1">IF($AG188&gt;0,OFFSET(DATA!$F$6,BJ$10+27*(7-$AE$8),$AF188,1,1)/OFFSET(DATA!$F$6,BJ$10,$AF188,1,1),0)</f>
        <v>0.63</v>
      </c>
      <c r="BK188" s="190">
        <f ca="1">IF($AG188&gt;0,OFFSET(DATA!$F$6,BK$10+27*(7-$AE$8),$AF188,1,1)/OFFSET(DATA!$F$6,BK$10,$AF188,1,1),0)</f>
        <v>0.70526315789473681</v>
      </c>
      <c r="BL188" s="190">
        <f ca="1">IF($AG188&gt;0,OFFSET(DATA!$F$6,BL$10+27*(7-$AE$8),$AF188,1,1)/OFFSET(DATA!$F$6,BL$10,$AF188,1,1),0)</f>
        <v>0.20892388451443569</v>
      </c>
      <c r="BM188" s="190">
        <f ca="1">IF($AG188&gt;0,OFFSET(DATA!$F$6,BM$10+27*(7-$AE$8),$AF188,1,1)/OFFSET(DATA!$F$6,BM$10,$AF188,1,1),0)</f>
        <v>0.59797297297297303</v>
      </c>
      <c r="BN188" s="190">
        <f ca="1">IF($AG188&gt;0,OFFSET(DATA!$F$6,BN$10+27*(7-$AE$8),$AF188,1,1)/OFFSET(DATA!$F$6,BN$10,$AF188,1,1),0)</f>
        <v>0.90760059612518629</v>
      </c>
      <c r="BO188" s="190">
        <f ca="1">IF($AG188&gt;0,OFFSET(DATA!$F$6,BO$10+27*(7-$AE$8),$AF188,1,1)/OFFSET(DATA!$F$6,BO$10,$AF188,1,1),0)</f>
        <v>0.67272727272727273</v>
      </c>
      <c r="BP188" s="190">
        <f ca="1">IF($AG188&gt;0,OFFSET(DATA!$F$6,BP$10+27*(7-$AE$8),$AF188,1,1)/OFFSET(DATA!$F$6,BP$10,$AF188,1,1),0)</f>
        <v>0.71395348837209305</v>
      </c>
      <c r="BQ188" s="190">
        <f ca="1">IF($AG188&gt;0,OFFSET(DATA!$F$6,BQ$10+27*(7-$AE$8),$AF188,1,1)/OFFSET(DATA!$F$6,BQ$10,$AF188,1,1),0)</f>
        <v>0.60620155038759693</v>
      </c>
      <c r="BR188" s="190">
        <f ca="1">IF($AG188&gt;0,OFFSET(DATA!$F$6,BR$10+27*(7-$AE$8),$AF188,1,1)/OFFSET(DATA!$F$6,BR$10,$AF188,1,1),0)</f>
        <v>0.52434456928838946</v>
      </c>
      <c r="BS188" s="190">
        <f ca="1">IF($AG188&gt;0,OFFSET(DATA!$F$6,BS$10+27*(7-$AE$8),$AF188,1,1)/OFFSET(DATA!$F$6,BS$10,$AF188,1,1),0)</f>
        <v>0.8</v>
      </c>
      <c r="BT188" s="190">
        <f ca="1">IF($AG188&gt;0,OFFSET(DATA!$F$6,BT$10+27*(7-$AE$8),$AF188,1,1)/OFFSET(DATA!$F$6,BT$10,$AF188,1,1),0)</f>
        <v>0.42916666666666664</v>
      </c>
      <c r="BU188" s="190">
        <f ca="1">IF($AG188&gt;0,OFFSET(DATA!$F$6,BU$10+27*(7-$AE$8),$AF188,1,1)/OFFSET(DATA!$F$6,BU$10,$AF188,1,1),0)</f>
        <v>0.5683297180043384</v>
      </c>
      <c r="BV188" s="190">
        <f ca="1">IF($AG188&gt;0,OFFSET(DATA!$F$6,BV$10+27*(7-$AE$8),$AF188,1,1)/OFFSET(DATA!$F$6,BV$10,$AF188,1,1),0)</f>
        <v>0.58844444444444444</v>
      </c>
      <c r="BW188" s="190">
        <f ca="1">IF($AG188&gt;0,OFFSET(DATA!$F$6,BW$10+27*(7-$AE$8),$AF188,1,1)/OFFSET(DATA!$F$6,BW$10,$AF188,1,1),0)</f>
        <v>0.65567200986436502</v>
      </c>
      <c r="BX188" s="190">
        <f ca="1">IF($AG188&gt;0,OFFSET(DATA!$F$6,BX$10+27*(7-$AE$8),$AF188,1,1)/OFFSET(DATA!$F$6,BX$10,$AF188,1,1),0)</f>
        <v>0.64429530201342278</v>
      </c>
    </row>
    <row r="189" spans="32:76" x14ac:dyDescent="0.2">
      <c r="AF189" s="166">
        <v>178</v>
      </c>
      <c r="AG189" s="96">
        <f ca="1">OFFSET(DATA!$F$6,$AF$10,$AF189,1,1)</f>
        <v>319</v>
      </c>
      <c r="AH189" s="190">
        <f ca="1">IF($AG189&gt;0,OFFSET(DATA!$F$6,$AF$10+27*AH$10,$AF189,1,1)/$AG189,0)</f>
        <v>0.54545454545454541</v>
      </c>
      <c r="AI189" s="190">
        <f ca="1">IF($AG189&gt;0,OFFSET(DATA!$F$6,$AF$10+27*AI$10,$AF189,1,1)/$AG189,0)</f>
        <v>3.134796238244514E-3</v>
      </c>
      <c r="AJ189" s="190">
        <f ca="1">IF($AG189&gt;0,OFFSET(DATA!$F$6,$AF$10+27*AJ$10,$AF189,1,1)/$AG189,0)</f>
        <v>0.10344827586206896</v>
      </c>
      <c r="AK189" s="190">
        <f ca="1">IF($AG189&gt;0,OFFSET(DATA!$F$6,$AF$10+27*AK$10,$AF189,1,1)/$AG189,0)</f>
        <v>5.6426332288401257E-2</v>
      </c>
      <c r="AL189" s="190">
        <f ca="1">IF($AG189&gt;0,OFFSET(DATA!$F$6,$AF$10+27*AL$10,$AF189,1,1)/$AG189,0)</f>
        <v>4.7021943573667714E-2</v>
      </c>
      <c r="AM189" s="190">
        <f ca="1">IF($AG189&gt;0,OFFSET(DATA!$F$6,$AF$10+27*AM$10,$AF189,1,1)/$AG189,0)</f>
        <v>3.4482758620689655E-2</v>
      </c>
      <c r="AN189" s="166">
        <f ca="1">OFFSET(DATA!$F$6,$AF$10+27*AN$10,$AF189,1,1)</f>
        <v>14</v>
      </c>
      <c r="AO189" s="166">
        <f t="shared" ca="1" si="5"/>
        <v>14</v>
      </c>
      <c r="AQ189" s="96">
        <f ca="1">OFFSET(DATA!$F$6,25,$AF189,1,1)</f>
        <v>15433</v>
      </c>
      <c r="AR189" s="190">
        <f ca="1">IF($AQ189&gt;0,OFFSET(DATA!$F$6,25+27*AR$10,$AF189,1,1)/$AQ189,0)</f>
        <v>0.56968833020151621</v>
      </c>
      <c r="AS189" s="190">
        <f ca="1">IF($AQ189&gt;0,OFFSET(DATA!$F$6,25+27*AS$10,$AF189,1,1)/$AQ189,0)</f>
        <v>7.7107496922179742E-3</v>
      </c>
      <c r="AT189" s="190">
        <f ca="1">IF($AQ189&gt;0,OFFSET(DATA!$F$6,25+27*AT$10,$AF189,1,1)/$AQ189,0)</f>
        <v>9.8749433033110873E-2</v>
      </c>
      <c r="AU189" s="190">
        <f ca="1">IF($AQ189&gt;0,OFFSET(DATA!$F$6,25+27*AU$10,$AF189,1,1)/$AQ189,0)</f>
        <v>5.4234432709129789E-2</v>
      </c>
      <c r="AV189" s="190">
        <f ca="1">IF($AQ189&gt;0,OFFSET(DATA!$F$6,25+27*AV$10,$AF189,1,1)/$AQ189,0)</f>
        <v>0.12959243180198277</v>
      </c>
      <c r="AW189" s="190">
        <f ca="1">IF($AQ189&gt;0,OFFSET(DATA!$F$6,25+27*AW$10,$AF189,1,1)/$AQ189,0)</f>
        <v>6.259314456035768E-2</v>
      </c>
      <c r="AZ189" s="166">
        <f t="shared" ca="1" si="6"/>
        <v>17</v>
      </c>
      <c r="BA189" s="190">
        <f ca="1">IF($AG189&gt;0,OFFSET(DATA!$F$6,BA$10+27*(7-$AE$8),$AF189,1,1)/OFFSET(DATA!$F$6,BA$10,$AF189,1,1),0)</f>
        <v>0.54545454545454541</v>
      </c>
      <c r="BB189" s="190">
        <f ca="1">IF($AG189&gt;0,OFFSET(DATA!$F$6,BB$10+27*(7-$AE$8),$AF189,1,1)/OFFSET(DATA!$F$6,BB$10,$AF189,1,1),0)</f>
        <v>0.38834951456310679</v>
      </c>
      <c r="BC189" s="190">
        <f ca="1">IF($AG189&gt;0,OFFSET(DATA!$F$6,BC$10+27*(7-$AE$8),$AF189,1,1)/OFFSET(DATA!$F$6,BC$10,$AF189,1,1),0)</f>
        <v>0.60869565217391308</v>
      </c>
      <c r="BD189" s="190">
        <f ca="1">IF($AG189&gt;0,OFFSET(DATA!$F$6,BD$10+27*(7-$AE$8),$AF189,1,1)/OFFSET(DATA!$F$6,BD$10,$AF189,1,1),0)</f>
        <v>0.46788990825688076</v>
      </c>
      <c r="BE189" s="190">
        <f ca="1">IF($AG189&gt;0,OFFSET(DATA!$F$6,BE$10+27*(7-$AE$8),$AF189,1,1)/OFFSET(DATA!$F$6,BE$10,$AF189,1,1),0)</f>
        <v>0.70171149144254275</v>
      </c>
      <c r="BF189" s="190">
        <f ca="1">IF($AG189&gt;0,OFFSET(DATA!$F$6,BF$10+27*(7-$AE$8),$AF189,1,1)/OFFSET(DATA!$F$6,BF$10,$AF189,1,1),0)</f>
        <v>0.53535353535353536</v>
      </c>
      <c r="BG189" s="190">
        <f ca="1">IF($AG189&gt;0,OFFSET(DATA!$F$6,BG$10+27*(7-$AE$8),$AF189,1,1)/OFFSET(DATA!$F$6,BG$10,$AF189,1,1),0)</f>
        <v>0.65625</v>
      </c>
      <c r="BH189" s="190">
        <f ca="1">IF($AG189&gt;0,OFFSET(DATA!$F$6,BH$10+27*(7-$AE$8),$AF189,1,1)/OFFSET(DATA!$F$6,BH$10,$AF189,1,1),0)</f>
        <v>0.52811004784688997</v>
      </c>
      <c r="BI189" s="190">
        <f ca="1">IF($AG189&gt;0,OFFSET(DATA!$F$6,BI$10+27*(7-$AE$8),$AF189,1,1)/OFFSET(DATA!$F$6,BI$10,$AF189,1,1),0)</f>
        <v>0.70422535211267601</v>
      </c>
      <c r="BJ189" s="190">
        <f ca="1">IF($AG189&gt;0,OFFSET(DATA!$F$6,BJ$10+27*(7-$AE$8),$AF189,1,1)/OFFSET(DATA!$F$6,BJ$10,$AF189,1,1),0)</f>
        <v>0.6237942122186495</v>
      </c>
      <c r="BK189" s="190">
        <f ca="1">IF($AG189&gt;0,OFFSET(DATA!$F$6,BK$10+27*(7-$AE$8),$AF189,1,1)/OFFSET(DATA!$F$6,BK$10,$AF189,1,1),0)</f>
        <v>0.70692194403534614</v>
      </c>
      <c r="BL189" s="190">
        <f ca="1">IF($AG189&gt;0,OFFSET(DATA!$F$6,BL$10+27*(7-$AE$8),$AF189,1,1)/OFFSET(DATA!$F$6,BL$10,$AF189,1,1),0)</f>
        <v>0.21795537104307214</v>
      </c>
      <c r="BM189" s="190">
        <f ca="1">IF($AG189&gt;0,OFFSET(DATA!$F$6,BM$10+27*(7-$AE$8),$AF189,1,1)/OFFSET(DATA!$F$6,BM$10,$AF189,1,1),0)</f>
        <v>0.59803921568627449</v>
      </c>
      <c r="BN189" s="190">
        <f ca="1">IF($AG189&gt;0,OFFSET(DATA!$F$6,BN$10+27*(7-$AE$8),$AF189,1,1)/OFFSET(DATA!$F$6,BN$10,$AF189,1,1),0)</f>
        <v>0.90895741556534504</v>
      </c>
      <c r="BO189" s="190">
        <f ca="1">IF($AG189&gt;0,OFFSET(DATA!$F$6,BO$10+27*(7-$AE$8),$AF189,1,1)/OFFSET(DATA!$F$6,BO$10,$AF189,1,1),0)</f>
        <v>0.65569143932267171</v>
      </c>
      <c r="BP189" s="190">
        <f ca="1">IF($AG189&gt;0,OFFSET(DATA!$F$6,BP$10+27*(7-$AE$8),$AF189,1,1)/OFFSET(DATA!$F$6,BP$10,$AF189,1,1),0)</f>
        <v>0.69392523364485981</v>
      </c>
      <c r="BQ189" s="190">
        <f ca="1">IF($AG189&gt;0,OFFSET(DATA!$F$6,BQ$10+27*(7-$AE$8),$AF189,1,1)/OFFSET(DATA!$F$6,BQ$10,$AF189,1,1),0)</f>
        <v>0.59940652818991103</v>
      </c>
      <c r="BR189" s="190">
        <f ca="1">IF($AG189&gt;0,OFFSET(DATA!$F$6,BR$10+27*(7-$AE$8),$AF189,1,1)/OFFSET(DATA!$F$6,BR$10,$AF189,1,1),0)</f>
        <v>0.50091074681238612</v>
      </c>
      <c r="BS189" s="190">
        <f ca="1">IF($AG189&gt;0,OFFSET(DATA!$F$6,BS$10+27*(7-$AE$8),$AF189,1,1)/OFFSET(DATA!$F$6,BS$10,$AF189,1,1),0)</f>
        <v>0.80555555555555558</v>
      </c>
      <c r="BT189" s="190">
        <f ca="1">IF($AG189&gt;0,OFFSET(DATA!$F$6,BT$10+27*(7-$AE$8),$AF189,1,1)/OFFSET(DATA!$F$6,BT$10,$AF189,1,1),0)</f>
        <v>0.41851106639839036</v>
      </c>
      <c r="BU189" s="190">
        <f ca="1">IF($AG189&gt;0,OFFSET(DATA!$F$6,BU$10+27*(7-$AE$8),$AF189,1,1)/OFFSET(DATA!$F$6,BU$10,$AF189,1,1),0)</f>
        <v>0.56986899563318782</v>
      </c>
      <c r="BV189" s="190">
        <f ca="1">IF($AG189&gt;0,OFFSET(DATA!$F$6,BV$10+27*(7-$AE$8),$AF189,1,1)/OFFSET(DATA!$F$6,BV$10,$AF189,1,1),0)</f>
        <v>0.5903083700440529</v>
      </c>
      <c r="BW189" s="190">
        <f ca="1">IF($AG189&gt;0,OFFSET(DATA!$F$6,BW$10+27*(7-$AE$8),$AF189,1,1)/OFFSET(DATA!$F$6,BW$10,$AF189,1,1),0)</f>
        <v>0.64462560386473433</v>
      </c>
      <c r="BX189" s="190">
        <f ca="1">IF($AG189&gt;0,OFFSET(DATA!$F$6,BX$10+27*(7-$AE$8),$AF189,1,1)/OFFSET(DATA!$F$6,BX$10,$AF189,1,1),0)</f>
        <v>0.62578616352201255</v>
      </c>
    </row>
    <row r="190" spans="32:76" x14ac:dyDescent="0.2">
      <c r="AF190" s="166">
        <v>179</v>
      </c>
      <c r="AG190" s="96">
        <f ca="1">OFFSET(DATA!$F$6,$AF$10,$AF190,1,1)</f>
        <v>312</v>
      </c>
      <c r="AH190" s="190">
        <f ca="1">IF($AG190&gt;0,OFFSET(DATA!$F$6,$AF$10+27*AH$10,$AF190,1,1)/$AG190,0)</f>
        <v>0.50961538461538458</v>
      </c>
      <c r="AI190" s="190">
        <f ca="1">IF($AG190&gt;0,OFFSET(DATA!$F$6,$AF$10+27*AI$10,$AF190,1,1)/$AG190,0)</f>
        <v>3.205128205128205E-3</v>
      </c>
      <c r="AJ190" s="190">
        <f ca="1">IF($AG190&gt;0,OFFSET(DATA!$F$6,$AF$10+27*AJ$10,$AF190,1,1)/$AG190,0)</f>
        <v>9.9358974358974353E-2</v>
      </c>
      <c r="AK190" s="190">
        <f ca="1">IF($AG190&gt;0,OFFSET(DATA!$F$6,$AF$10+27*AK$10,$AF190,1,1)/$AG190,0)</f>
        <v>5.128205128205128E-2</v>
      </c>
      <c r="AL190" s="190">
        <f ca="1">IF($AG190&gt;0,OFFSET(DATA!$F$6,$AF$10+27*AL$10,$AF190,1,1)/$AG190,0)</f>
        <v>5.7692307692307696E-2</v>
      </c>
      <c r="AM190" s="190">
        <f ca="1">IF($AG190&gt;0,OFFSET(DATA!$F$6,$AF$10+27*AM$10,$AF190,1,1)/$AG190,0)</f>
        <v>2.564102564102564E-2</v>
      </c>
      <c r="AN190" s="166">
        <f ca="1">OFFSET(DATA!$F$6,$AF$10+27*AN$10,$AF190,1,1)</f>
        <v>16</v>
      </c>
      <c r="AO190" s="166">
        <f t="shared" ca="1" si="5"/>
        <v>16</v>
      </c>
      <c r="AQ190" s="96">
        <f ca="1">OFFSET(DATA!$F$6,25,$AF190,1,1)</f>
        <v>15145</v>
      </c>
      <c r="AR190" s="190">
        <f ca="1">IF($AQ190&gt;0,OFFSET(DATA!$F$6,25+27*AR$10,$AF190,1,1)/$AQ190,0)</f>
        <v>0.55331792670848468</v>
      </c>
      <c r="AS190" s="190">
        <f ca="1">IF($AQ190&gt;0,OFFSET(DATA!$F$6,25+27*AS$10,$AF190,1,1)/$AQ190,0)</f>
        <v>6.99900957411687E-3</v>
      </c>
      <c r="AT190" s="190">
        <f ca="1">IF($AQ190&gt;0,OFFSET(DATA!$F$6,25+27*AT$10,$AF190,1,1)/$AQ190,0)</f>
        <v>9.6467481016837234E-2</v>
      </c>
      <c r="AU190" s="190">
        <f ca="1">IF($AQ190&gt;0,OFFSET(DATA!$F$6,25+27*AU$10,$AF190,1,1)/$AQ190,0)</f>
        <v>5.480356553317927E-2</v>
      </c>
      <c r="AV190" s="190">
        <f ca="1">IF($AQ190&gt;0,OFFSET(DATA!$F$6,25+27*AV$10,$AF190,1,1)/$AQ190,0)</f>
        <v>0.12888742159128425</v>
      </c>
      <c r="AW190" s="190">
        <f ca="1">IF($AQ190&gt;0,OFFSET(DATA!$F$6,25+27*AW$10,$AF190,1,1)/$AQ190,0)</f>
        <v>6.094420600858369E-2</v>
      </c>
      <c r="AZ190" s="166">
        <f t="shared" ca="1" si="6"/>
        <v>19</v>
      </c>
      <c r="BA190" s="190">
        <f ca="1">IF($AG190&gt;0,OFFSET(DATA!$F$6,BA$10+27*(7-$AE$8),$AF190,1,1)/OFFSET(DATA!$F$6,BA$10,$AF190,1,1),0)</f>
        <v>0.50961538461538458</v>
      </c>
      <c r="BB190" s="190">
        <f ca="1">IF($AG190&gt;0,OFFSET(DATA!$F$6,BB$10+27*(7-$AE$8),$AF190,1,1)/OFFSET(DATA!$F$6,BB$10,$AF190,1,1),0)</f>
        <v>0.3611111111111111</v>
      </c>
      <c r="BC190" s="190">
        <f ca="1">IF($AG190&gt;0,OFFSET(DATA!$F$6,BC$10+27*(7-$AE$8),$AF190,1,1)/OFFSET(DATA!$F$6,BC$10,$AF190,1,1),0)</f>
        <v>0.63157894736842102</v>
      </c>
      <c r="BD190" s="190">
        <f ca="1">IF($AG190&gt;0,OFFSET(DATA!$F$6,BD$10+27*(7-$AE$8),$AF190,1,1)/OFFSET(DATA!$F$6,BD$10,$AF190,1,1),0)</f>
        <v>0.54054054054054057</v>
      </c>
      <c r="BE190" s="190">
        <f ca="1">IF($AG190&gt;0,OFFSET(DATA!$F$6,BE$10+27*(7-$AE$8),$AF190,1,1)/OFFSET(DATA!$F$6,BE$10,$AF190,1,1),0)</f>
        <v>0.69007263922518158</v>
      </c>
      <c r="BF190" s="190">
        <f ca="1">IF($AG190&gt;0,OFFSET(DATA!$F$6,BF$10+27*(7-$AE$8),$AF190,1,1)/OFFSET(DATA!$F$6,BF$10,$AF190,1,1),0)</f>
        <v>0.54838709677419351</v>
      </c>
      <c r="BG190" s="190">
        <f ca="1">IF($AG190&gt;0,OFFSET(DATA!$F$6,BG$10+27*(7-$AE$8),$AF190,1,1)/OFFSET(DATA!$F$6,BG$10,$AF190,1,1),0)</f>
        <v>0.6558441558441559</v>
      </c>
      <c r="BH190" s="190">
        <f ca="1">IF($AG190&gt;0,OFFSET(DATA!$F$6,BH$10+27*(7-$AE$8),$AF190,1,1)/OFFSET(DATA!$F$6,BH$10,$AF190,1,1),0)</f>
        <v>0.50930232558139532</v>
      </c>
      <c r="BI190" s="190">
        <f ca="1">IF($AG190&gt;0,OFFSET(DATA!$F$6,BI$10+27*(7-$AE$8),$AF190,1,1)/OFFSET(DATA!$F$6,BI$10,$AF190,1,1),0)</f>
        <v>0.68493150684931503</v>
      </c>
      <c r="BJ190" s="190">
        <f ca="1">IF($AG190&gt;0,OFFSET(DATA!$F$6,BJ$10+27*(7-$AE$8),$AF190,1,1)/OFFSET(DATA!$F$6,BJ$10,$AF190,1,1),0)</f>
        <v>0.61538461538461542</v>
      </c>
      <c r="BK190" s="190">
        <f ca="1">IF($AG190&gt;0,OFFSET(DATA!$F$6,BK$10+27*(7-$AE$8),$AF190,1,1)/OFFSET(DATA!$F$6,BK$10,$AF190,1,1),0)</f>
        <v>0.70537261698440212</v>
      </c>
      <c r="BL190" s="190">
        <f ca="1">IF($AG190&gt;0,OFFSET(DATA!$F$6,BL$10+27*(7-$AE$8),$AF190,1,1)/OFFSET(DATA!$F$6,BL$10,$AF190,1,1),0)</f>
        <v>0.224469160768453</v>
      </c>
      <c r="BM190" s="190">
        <f ca="1">IF($AG190&gt;0,OFFSET(DATA!$F$6,BM$10+27*(7-$AE$8),$AF190,1,1)/OFFSET(DATA!$F$6,BM$10,$AF190,1,1),0)</f>
        <v>0.59735973597359737</v>
      </c>
      <c r="BN190" s="190">
        <f ca="1">IF($AG190&gt;0,OFFSET(DATA!$F$6,BN$10+27*(7-$AE$8),$AF190,1,1)/OFFSET(DATA!$F$6,BN$10,$AF190,1,1),0)</f>
        <v>0.89371257485029942</v>
      </c>
      <c r="BO190" s="190">
        <f ca="1">IF($AG190&gt;0,OFFSET(DATA!$F$6,BO$10+27*(7-$AE$8),$AF190,1,1)/OFFSET(DATA!$F$6,BO$10,$AF190,1,1),0)</f>
        <v>0.63018867924528299</v>
      </c>
      <c r="BP190" s="190">
        <f ca="1">IF($AG190&gt;0,OFFSET(DATA!$F$6,BP$10+27*(7-$AE$8),$AF190,1,1)/OFFSET(DATA!$F$6,BP$10,$AF190,1,1),0)</f>
        <v>0.68734491315136481</v>
      </c>
      <c r="BQ190" s="190">
        <f ca="1">IF($AG190&gt;0,OFFSET(DATA!$F$6,BQ$10+27*(7-$AE$8),$AF190,1,1)/OFFSET(DATA!$F$6,BQ$10,$AF190,1,1),0)</f>
        <v>0.59534206695778746</v>
      </c>
      <c r="BR190" s="190">
        <f ca="1">IF($AG190&gt;0,OFFSET(DATA!$F$6,BR$10+27*(7-$AE$8),$AF190,1,1)/OFFSET(DATA!$F$6,BR$10,$AF190,1,1),0)</f>
        <v>0.49473684210526314</v>
      </c>
      <c r="BS190" s="190">
        <f ca="1">IF($AG190&gt;0,OFFSET(DATA!$F$6,BS$10+27*(7-$AE$8),$AF190,1,1)/OFFSET(DATA!$F$6,BS$10,$AF190,1,1),0)</f>
        <v>0.8</v>
      </c>
      <c r="BT190" s="190">
        <f ca="1">IF($AG190&gt;0,OFFSET(DATA!$F$6,BT$10+27*(7-$AE$8),$AF190,1,1)/OFFSET(DATA!$F$6,BT$10,$AF190,1,1),0)</f>
        <v>0.420479302832244</v>
      </c>
      <c r="BU190" s="190">
        <f ca="1">IF($AG190&gt;0,OFFSET(DATA!$F$6,BU$10+27*(7-$AE$8),$AF190,1,1)/OFFSET(DATA!$F$6,BU$10,$AF190,1,1),0)</f>
        <v>0.53472222222222221</v>
      </c>
      <c r="BV190" s="190">
        <f ca="1">IF($AG190&gt;0,OFFSET(DATA!$F$6,BV$10+27*(7-$AE$8),$AF190,1,1)/OFFSET(DATA!$F$6,BV$10,$AF190,1,1),0)</f>
        <v>0.55913978494623651</v>
      </c>
      <c r="BW190" s="190">
        <f ca="1">IF($AG190&gt;0,OFFSET(DATA!$F$6,BW$10+27*(7-$AE$8),$AF190,1,1)/OFFSET(DATA!$F$6,BW$10,$AF190,1,1),0)</f>
        <v>0.62160454832596335</v>
      </c>
      <c r="BX190" s="190">
        <f ca="1">IF($AG190&gt;0,OFFSET(DATA!$F$6,BX$10+27*(7-$AE$8),$AF190,1,1)/OFFSET(DATA!$F$6,BX$10,$AF190,1,1),0)</f>
        <v>0.64646464646464652</v>
      </c>
    </row>
    <row r="191" spans="32:76" x14ac:dyDescent="0.2">
      <c r="AF191" s="166">
        <v>180</v>
      </c>
      <c r="AG191" s="96">
        <f ca="1">OFFSET(DATA!$F$6,$AF$10,$AF191,1,1)</f>
        <v>324</v>
      </c>
      <c r="AH191" s="190">
        <f ca="1">IF($AG191&gt;0,OFFSET(DATA!$F$6,$AF$10+27*AH$10,$AF191,1,1)/$AG191,0)</f>
        <v>0.47530864197530864</v>
      </c>
      <c r="AI191" s="190">
        <f ca="1">IF($AG191&gt;0,OFFSET(DATA!$F$6,$AF$10+27*AI$10,$AF191,1,1)/$AG191,0)</f>
        <v>3.0864197530864196E-3</v>
      </c>
      <c r="AJ191" s="190">
        <f ca="1">IF($AG191&gt;0,OFFSET(DATA!$F$6,$AF$10+27*AJ$10,$AF191,1,1)/$AG191,0)</f>
        <v>0.10493827160493827</v>
      </c>
      <c r="AK191" s="190">
        <f ca="1">IF($AG191&gt;0,OFFSET(DATA!$F$6,$AF$10+27*AK$10,$AF191,1,1)/$AG191,0)</f>
        <v>5.8641975308641972E-2</v>
      </c>
      <c r="AL191" s="190">
        <f ca="1">IF($AG191&gt;0,OFFSET(DATA!$F$6,$AF$10+27*AL$10,$AF191,1,1)/$AG191,0)</f>
        <v>7.716049382716049E-2</v>
      </c>
      <c r="AM191" s="190">
        <f ca="1">IF($AG191&gt;0,OFFSET(DATA!$F$6,$AF$10+27*AM$10,$AF191,1,1)/$AG191,0)</f>
        <v>2.7777777777777776E-2</v>
      </c>
      <c r="AN191" s="166">
        <f ca="1">OFFSET(DATA!$F$6,$AF$10+27*AN$10,$AF191,1,1)</f>
        <v>18</v>
      </c>
      <c r="AO191" s="166">
        <f t="shared" ca="1" si="5"/>
        <v>18</v>
      </c>
      <c r="AQ191" s="96">
        <f ca="1">OFFSET(DATA!$F$6,25,$AF191,1,1)</f>
        <v>14731</v>
      </c>
      <c r="AR191" s="190">
        <f ca="1">IF($AQ191&gt;0,OFFSET(DATA!$F$6,25+27*AR$10,$AF191,1,1)/$AQ191,0)</f>
        <v>0.54361550471794173</v>
      </c>
      <c r="AS191" s="190">
        <f ca="1">IF($AQ191&gt;0,OFFSET(DATA!$F$6,25+27*AS$10,$AF191,1,1)/$AQ191,0)</f>
        <v>7.1957097277849432E-3</v>
      </c>
      <c r="AT191" s="190">
        <f ca="1">IF($AQ191&gt;0,OFFSET(DATA!$F$6,25+27*AT$10,$AF191,1,1)/$AQ191,0)</f>
        <v>9.9246487000203651E-2</v>
      </c>
      <c r="AU191" s="190">
        <f ca="1">IF($AQ191&gt;0,OFFSET(DATA!$F$6,25+27*AU$10,$AF191,1,1)/$AQ191,0)</f>
        <v>5.7769329984386671E-2</v>
      </c>
      <c r="AV191" s="190">
        <f ca="1">IF($AQ191&gt;0,OFFSET(DATA!$F$6,25+27*AV$10,$AF191,1,1)/$AQ191,0)</f>
        <v>0.12334532618287965</v>
      </c>
      <c r="AW191" s="190">
        <f ca="1">IF($AQ191&gt;0,OFFSET(DATA!$F$6,25+27*AW$10,$AF191,1,1)/$AQ191,0)</f>
        <v>5.2745909985744348E-2</v>
      </c>
      <c r="AZ191" s="166">
        <f t="shared" ca="1" si="6"/>
        <v>19</v>
      </c>
      <c r="BA191" s="190">
        <f ca="1">IF($AG191&gt;0,OFFSET(DATA!$F$6,BA$10+27*(7-$AE$8),$AF191,1,1)/OFFSET(DATA!$F$6,BA$10,$AF191,1,1),0)</f>
        <v>0.47530864197530864</v>
      </c>
      <c r="BB191" s="190">
        <f ca="1">IF($AG191&gt;0,OFFSET(DATA!$F$6,BB$10+27*(7-$AE$8),$AF191,1,1)/OFFSET(DATA!$F$6,BB$10,$AF191,1,1),0)</f>
        <v>0.3577981651376147</v>
      </c>
      <c r="BC191" s="190">
        <f ca="1">IF($AG191&gt;0,OFFSET(DATA!$F$6,BC$10+27*(7-$AE$8),$AF191,1,1)/OFFSET(DATA!$F$6,BC$10,$AF191,1,1),0)</f>
        <v>0.61111111111111116</v>
      </c>
      <c r="BD191" s="190">
        <f ca="1">IF($AG191&gt;0,OFFSET(DATA!$F$6,BD$10+27*(7-$AE$8),$AF191,1,1)/OFFSET(DATA!$F$6,BD$10,$AF191,1,1),0)</f>
        <v>0.52040816326530615</v>
      </c>
      <c r="BE191" s="190">
        <f ca="1">IF($AG191&gt;0,OFFSET(DATA!$F$6,BE$10+27*(7-$AE$8),$AF191,1,1)/OFFSET(DATA!$F$6,BE$10,$AF191,1,1),0)</f>
        <v>0.66172839506172842</v>
      </c>
      <c r="BF191" s="190">
        <f ca="1">IF($AG191&gt;0,OFFSET(DATA!$F$6,BF$10+27*(7-$AE$8),$AF191,1,1)/OFFSET(DATA!$F$6,BF$10,$AF191,1,1),0)</f>
        <v>0.57954545454545459</v>
      </c>
      <c r="BG191" s="190">
        <f ca="1">IF($AG191&gt;0,OFFSET(DATA!$F$6,BG$10+27*(7-$AE$8),$AF191,1,1)/OFFSET(DATA!$F$6,BG$10,$AF191,1,1),0)</f>
        <v>0.65131578947368418</v>
      </c>
      <c r="BH191" s="190">
        <f ca="1">IF($AG191&gt;0,OFFSET(DATA!$F$6,BH$10+27*(7-$AE$8),$AF191,1,1)/OFFSET(DATA!$F$6,BH$10,$AF191,1,1),0)</f>
        <v>0.52470741222366712</v>
      </c>
      <c r="BI191" s="190">
        <f ca="1">IF($AG191&gt;0,OFFSET(DATA!$F$6,BI$10+27*(7-$AE$8),$AF191,1,1)/OFFSET(DATA!$F$6,BI$10,$AF191,1,1),0)</f>
        <v>0.6962962962962963</v>
      </c>
      <c r="BJ191" s="190">
        <f ca="1">IF($AG191&gt;0,OFFSET(DATA!$F$6,BJ$10+27*(7-$AE$8),$AF191,1,1)/OFFSET(DATA!$F$6,BJ$10,$AF191,1,1),0)</f>
        <v>0.5457413249211357</v>
      </c>
      <c r="BK191" s="190">
        <f ca="1">IF($AG191&gt;0,OFFSET(DATA!$F$6,BK$10+27*(7-$AE$8),$AF191,1,1)/OFFSET(DATA!$F$6,BK$10,$AF191,1,1),0)</f>
        <v>0.69536423841059603</v>
      </c>
      <c r="BL191" s="190">
        <f ca="1">IF($AG191&gt;0,OFFSET(DATA!$F$6,BL$10+27*(7-$AE$8),$AF191,1,1)/OFFSET(DATA!$F$6,BL$10,$AF191,1,1),0)</f>
        <v>0.22501255650426921</v>
      </c>
      <c r="BM191" s="190">
        <f ca="1">IF($AG191&gt;0,OFFSET(DATA!$F$6,BM$10+27*(7-$AE$8),$AF191,1,1)/OFFSET(DATA!$F$6,BM$10,$AF191,1,1),0)</f>
        <v>0.60942760942760943</v>
      </c>
      <c r="BN191" s="190">
        <f ca="1">IF($AG191&gt;0,OFFSET(DATA!$F$6,BN$10+27*(7-$AE$8),$AF191,1,1)/OFFSET(DATA!$F$6,BN$10,$AF191,1,1),0)</f>
        <v>0.88544891640866874</v>
      </c>
      <c r="BO191" s="190">
        <f ca="1">IF($AG191&gt;0,OFFSET(DATA!$F$6,BO$10+27*(7-$AE$8),$AF191,1,1)/OFFSET(DATA!$F$6,BO$10,$AF191,1,1),0)</f>
        <v>0.603415559772296</v>
      </c>
      <c r="BP191" s="190">
        <f ca="1">IF($AG191&gt;0,OFFSET(DATA!$F$6,BP$10+27*(7-$AE$8),$AF191,1,1)/OFFSET(DATA!$F$6,BP$10,$AF191,1,1),0)</f>
        <v>0.67493796526054595</v>
      </c>
      <c r="BQ191" s="190">
        <f ca="1">IF($AG191&gt;0,OFFSET(DATA!$F$6,BQ$10+27*(7-$AE$8),$AF191,1,1)/OFFSET(DATA!$F$6,BQ$10,$AF191,1,1),0)</f>
        <v>0.57253086419753085</v>
      </c>
      <c r="BR191" s="190">
        <f ca="1">IF($AG191&gt;0,OFFSET(DATA!$F$6,BR$10+27*(7-$AE$8),$AF191,1,1)/OFFSET(DATA!$F$6,BR$10,$AF191,1,1),0)</f>
        <v>0.44036697247706424</v>
      </c>
      <c r="BS191" s="190">
        <f ca="1">IF($AG191&gt;0,OFFSET(DATA!$F$6,BS$10+27*(7-$AE$8),$AF191,1,1)/OFFSET(DATA!$F$6,BS$10,$AF191,1,1),0)</f>
        <v>0.66666666666666663</v>
      </c>
      <c r="BT191" s="190">
        <f ca="1">IF($AG191&gt;0,OFFSET(DATA!$F$6,BT$10+27*(7-$AE$8),$AF191,1,1)/OFFSET(DATA!$F$6,BT$10,$AF191,1,1),0)</f>
        <v>0.41964285714285715</v>
      </c>
      <c r="BU191" s="190">
        <f ca="1">IF($AG191&gt;0,OFFSET(DATA!$F$6,BU$10+27*(7-$AE$8),$AF191,1,1)/OFFSET(DATA!$F$6,BU$10,$AF191,1,1),0)</f>
        <v>0.45555555555555555</v>
      </c>
      <c r="BV191" s="190">
        <f ca="1">IF($AG191&gt;0,OFFSET(DATA!$F$6,BV$10+27*(7-$AE$8),$AF191,1,1)/OFFSET(DATA!$F$6,BV$10,$AF191,1,1),0)</f>
        <v>0.56575463371579882</v>
      </c>
      <c r="BW191" s="190">
        <f ca="1">IF($AG191&gt;0,OFFSET(DATA!$F$6,BW$10+27*(7-$AE$8),$AF191,1,1)/OFFSET(DATA!$F$6,BW$10,$AF191,1,1),0)</f>
        <v>0.62047603521356376</v>
      </c>
      <c r="BX191" s="190">
        <f ca="1">IF($AG191&gt;0,OFFSET(DATA!$F$6,BX$10+27*(7-$AE$8),$AF191,1,1)/OFFSET(DATA!$F$6,BX$10,$AF191,1,1),0)</f>
        <v>0.64</v>
      </c>
    </row>
    <row r="192" spans="32:76" x14ac:dyDescent="0.2">
      <c r="AF192" s="166">
        <v>181</v>
      </c>
      <c r="AG192" s="96">
        <f ca="1">OFFSET(DATA!$F$6,$AF$10,$AF192,1,1)</f>
        <v>320</v>
      </c>
      <c r="AH192" s="190">
        <f ca="1">IF($AG192&gt;0,OFFSET(DATA!$F$6,$AF$10+27*AH$10,$AF192,1,1)/$AG192,0)</f>
        <v>0.453125</v>
      </c>
      <c r="AI192" s="190">
        <f ca="1">IF($AG192&gt;0,OFFSET(DATA!$F$6,$AF$10+27*AI$10,$AF192,1,1)/$AG192,0)</f>
        <v>3.1250000000000002E-3</v>
      </c>
      <c r="AJ192" s="190">
        <f ca="1">IF($AG192&gt;0,OFFSET(DATA!$F$6,$AF$10+27*AJ$10,$AF192,1,1)/$AG192,0)</f>
        <v>0.10625</v>
      </c>
      <c r="AK192" s="190">
        <f ca="1">IF($AG192&gt;0,OFFSET(DATA!$F$6,$AF$10+27*AK$10,$AF192,1,1)/$AG192,0)</f>
        <v>8.1250000000000003E-2</v>
      </c>
      <c r="AL192" s="190">
        <f ca="1">IF($AG192&gt;0,OFFSET(DATA!$F$6,$AF$10+27*AL$10,$AF192,1,1)/$AG192,0)</f>
        <v>7.4999999999999997E-2</v>
      </c>
      <c r="AM192" s="190">
        <f ca="1">IF($AG192&gt;0,OFFSET(DATA!$F$6,$AF$10+27*AM$10,$AF192,1,1)/$AG192,0)</f>
        <v>2.5000000000000001E-2</v>
      </c>
      <c r="AN192" s="166">
        <f ca="1">OFFSET(DATA!$F$6,$AF$10+27*AN$10,$AF192,1,1)</f>
        <v>19</v>
      </c>
      <c r="AO192" s="166">
        <f t="shared" ca="1" si="5"/>
        <v>19</v>
      </c>
      <c r="AQ192" s="96">
        <f ca="1">OFFSET(DATA!$F$6,25,$AF192,1,1)</f>
        <v>14999</v>
      </c>
      <c r="AR192" s="190">
        <f ca="1">IF($AQ192&gt;0,OFFSET(DATA!$F$6,25+27*AR$10,$AF192,1,1)/$AQ192,0)</f>
        <v>0.55083672244816317</v>
      </c>
      <c r="AS192" s="190">
        <f ca="1">IF($AQ192&gt;0,OFFSET(DATA!$F$6,25+27*AS$10,$AF192,1,1)/$AQ192,0)</f>
        <v>6.1337422494832988E-3</v>
      </c>
      <c r="AT192" s="190">
        <f ca="1">IF($AQ192&gt;0,OFFSET(DATA!$F$6,25+27*AT$10,$AF192,1,1)/$AQ192,0)</f>
        <v>9.9073271551436762E-2</v>
      </c>
      <c r="AU192" s="190">
        <f ca="1">IF($AQ192&gt;0,OFFSET(DATA!$F$6,25+27*AU$10,$AF192,1,1)/$AQ192,0)</f>
        <v>5.9537302486832457E-2</v>
      </c>
      <c r="AV192" s="190">
        <f ca="1">IF($AQ192&gt;0,OFFSET(DATA!$F$6,25+27*AV$10,$AF192,1,1)/$AQ192,0)</f>
        <v>0.12300820054670311</v>
      </c>
      <c r="AW192" s="190">
        <f ca="1">IF($AQ192&gt;0,OFFSET(DATA!$F$6,25+27*AW$10,$AF192,1,1)/$AQ192,0)</f>
        <v>4.6669777985199015E-2</v>
      </c>
      <c r="AZ192" s="166">
        <f t="shared" ca="1" si="6"/>
        <v>21</v>
      </c>
      <c r="BA192" s="190">
        <f ca="1">IF($AG192&gt;0,OFFSET(DATA!$F$6,BA$10+27*(7-$AE$8),$AF192,1,1)/OFFSET(DATA!$F$6,BA$10,$AF192,1,1),0)</f>
        <v>0.453125</v>
      </c>
      <c r="BB192" s="190">
        <f ca="1">IF($AG192&gt;0,OFFSET(DATA!$F$6,BB$10+27*(7-$AE$8),$AF192,1,1)/OFFSET(DATA!$F$6,BB$10,$AF192,1,1),0)</f>
        <v>0.3482142857142857</v>
      </c>
      <c r="BC192" s="190">
        <f ca="1">IF($AG192&gt;0,OFFSET(DATA!$F$6,BC$10+27*(7-$AE$8),$AF192,1,1)/OFFSET(DATA!$F$6,BC$10,$AF192,1,1),0)</f>
        <v>0.5714285714285714</v>
      </c>
      <c r="BD192" s="190">
        <f ca="1">IF($AG192&gt;0,OFFSET(DATA!$F$6,BD$10+27*(7-$AE$8),$AF192,1,1)/OFFSET(DATA!$F$6,BD$10,$AF192,1,1),0)</f>
        <v>0.47169811320754718</v>
      </c>
      <c r="BE192" s="190">
        <f ca="1">IF($AG192&gt;0,OFFSET(DATA!$F$6,BE$10+27*(7-$AE$8),$AF192,1,1)/OFFSET(DATA!$F$6,BE$10,$AF192,1,1),0)</f>
        <v>0.63895486935866985</v>
      </c>
      <c r="BF192" s="190">
        <f ca="1">IF($AG192&gt;0,OFFSET(DATA!$F$6,BF$10+27*(7-$AE$8),$AF192,1,1)/OFFSET(DATA!$F$6,BF$10,$AF192,1,1),0)</f>
        <v>0.5494505494505495</v>
      </c>
      <c r="BG192" s="190">
        <f ca="1">IF($AG192&gt;0,OFFSET(DATA!$F$6,BG$10+27*(7-$AE$8),$AF192,1,1)/OFFSET(DATA!$F$6,BG$10,$AF192,1,1),0)</f>
        <v>0.66049382716049387</v>
      </c>
      <c r="BH192" s="190">
        <f ca="1">IF($AG192&gt;0,OFFSET(DATA!$F$6,BH$10+27*(7-$AE$8),$AF192,1,1)/OFFSET(DATA!$F$6,BH$10,$AF192,1,1),0)</f>
        <v>0.5114942528735632</v>
      </c>
      <c r="BI192" s="190">
        <f ca="1">IF($AG192&gt;0,OFFSET(DATA!$F$6,BI$10+27*(7-$AE$8),$AF192,1,1)/OFFSET(DATA!$F$6,BI$10,$AF192,1,1),0)</f>
        <v>0.69672131147540983</v>
      </c>
      <c r="BJ192" s="190">
        <f ca="1">IF($AG192&gt;0,OFFSET(DATA!$F$6,BJ$10+27*(7-$AE$8),$AF192,1,1)/OFFSET(DATA!$F$6,BJ$10,$AF192,1,1),0)</f>
        <v>0.58520900321543412</v>
      </c>
      <c r="BK192" s="190">
        <f ca="1">IF($AG192&gt;0,OFFSET(DATA!$F$6,BK$10+27*(7-$AE$8),$AF192,1,1)/OFFSET(DATA!$F$6,BK$10,$AF192,1,1),0)</f>
        <v>0.71156893819334388</v>
      </c>
      <c r="BL192" s="190">
        <f ca="1">IF($AG192&gt;0,OFFSET(DATA!$F$6,BL$10+27*(7-$AE$8),$AF192,1,1)/OFFSET(DATA!$F$6,BL$10,$AF192,1,1),0)</f>
        <v>0.23109024517475221</v>
      </c>
      <c r="BM192" s="190">
        <f ca="1">IF($AG192&gt;0,OFFSET(DATA!$F$6,BM$10+27*(7-$AE$8),$AF192,1,1)/OFFSET(DATA!$F$6,BM$10,$AF192,1,1),0)</f>
        <v>0.58085808580858089</v>
      </c>
      <c r="BN192" s="190">
        <f ca="1">IF($AG192&gt;0,OFFSET(DATA!$F$6,BN$10+27*(7-$AE$8),$AF192,1,1)/OFFSET(DATA!$F$6,BN$10,$AF192,1,1),0)</f>
        <v>0.88804841149773073</v>
      </c>
      <c r="BO192" s="190">
        <f ca="1">IF($AG192&gt;0,OFFSET(DATA!$F$6,BO$10+27*(7-$AE$8),$AF192,1,1)/OFFSET(DATA!$F$6,BO$10,$AF192,1,1),0)</f>
        <v>0.58865886588658867</v>
      </c>
      <c r="BP192" s="190">
        <f ca="1">IF($AG192&gt;0,OFFSET(DATA!$F$6,BP$10+27*(7-$AE$8),$AF192,1,1)/OFFSET(DATA!$F$6,BP$10,$AF192,1,1),0)</f>
        <v>0.67933491686460812</v>
      </c>
      <c r="BQ192" s="190">
        <f ca="1">IF($AG192&gt;0,OFFSET(DATA!$F$6,BQ$10+27*(7-$AE$8),$AF192,1,1)/OFFSET(DATA!$F$6,BQ$10,$AF192,1,1),0)</f>
        <v>0.58333333333333337</v>
      </c>
      <c r="BR192" s="190">
        <f ca="1">IF($AG192&gt;0,OFFSET(DATA!$F$6,BR$10+27*(7-$AE$8),$AF192,1,1)/OFFSET(DATA!$F$6,BR$10,$AF192,1,1),0)</f>
        <v>0.45744680851063829</v>
      </c>
      <c r="BS192" s="190">
        <f ca="1">IF($AG192&gt;0,OFFSET(DATA!$F$6,BS$10+27*(7-$AE$8),$AF192,1,1)/OFFSET(DATA!$F$6,BS$10,$AF192,1,1),0)</f>
        <v>0.65714285714285714</v>
      </c>
      <c r="BT192" s="190">
        <f ca="1">IF($AG192&gt;0,OFFSET(DATA!$F$6,BT$10+27*(7-$AE$8),$AF192,1,1)/OFFSET(DATA!$F$6,BT$10,$AF192,1,1),0)</f>
        <v>0.45076586433260396</v>
      </c>
      <c r="BU192" s="190">
        <f ca="1">IF($AG192&gt;0,OFFSET(DATA!$F$6,BU$10+27*(7-$AE$8),$AF192,1,1)/OFFSET(DATA!$F$6,BU$10,$AF192,1,1),0)</f>
        <v>0.46354166666666669</v>
      </c>
      <c r="BV192" s="190">
        <f ca="1">IF($AG192&gt;0,OFFSET(DATA!$F$6,BV$10+27*(7-$AE$8),$AF192,1,1)/OFFSET(DATA!$F$6,BV$10,$AF192,1,1),0)</f>
        <v>0.59596844872918497</v>
      </c>
      <c r="BW192" s="190">
        <f ca="1">IF($AG192&gt;0,OFFSET(DATA!$F$6,BW$10+27*(7-$AE$8),$AF192,1,1)/OFFSET(DATA!$F$6,BW$10,$AF192,1,1),0)</f>
        <v>0.62595419847328249</v>
      </c>
      <c r="BX192" s="190">
        <f ca="1">IF($AG192&gt;0,OFFSET(DATA!$F$6,BX$10+27*(7-$AE$8),$AF192,1,1)/OFFSET(DATA!$F$6,BX$10,$AF192,1,1),0)</f>
        <v>0.68454258675078861</v>
      </c>
    </row>
    <row r="193" spans="32:76" x14ac:dyDescent="0.2">
      <c r="AF193" s="166">
        <v>182</v>
      </c>
      <c r="AG193" s="96">
        <f ca="1">OFFSET(DATA!$F$6,$AF$10,$AF193,1,1)</f>
        <v>326</v>
      </c>
      <c r="AH193" s="190">
        <f ca="1">IF($AG193&gt;0,OFFSET(DATA!$F$6,$AF$10+27*AH$10,$AF193,1,1)/$AG193,0)</f>
        <v>0.48159509202453987</v>
      </c>
      <c r="AI193" s="190">
        <f ca="1">IF($AG193&gt;0,OFFSET(DATA!$F$6,$AF$10+27*AI$10,$AF193,1,1)/$AG193,0)</f>
        <v>0</v>
      </c>
      <c r="AJ193" s="190">
        <f ca="1">IF($AG193&gt;0,OFFSET(DATA!$F$6,$AF$10+27*AJ$10,$AF193,1,1)/$AG193,0)</f>
        <v>0.1165644171779141</v>
      </c>
      <c r="AK193" s="190">
        <f ca="1">IF($AG193&gt;0,OFFSET(DATA!$F$6,$AF$10+27*AK$10,$AF193,1,1)/$AG193,0)</f>
        <v>6.7484662576687116E-2</v>
      </c>
      <c r="AL193" s="190">
        <f ca="1">IF($AG193&gt;0,OFFSET(DATA!$F$6,$AF$10+27*AL$10,$AF193,1,1)/$AG193,0)</f>
        <v>8.2822085889570546E-2</v>
      </c>
      <c r="AM193" s="190">
        <f ca="1">IF($AG193&gt;0,OFFSET(DATA!$F$6,$AF$10+27*AM$10,$AF193,1,1)/$AG193,0)</f>
        <v>1.8404907975460124E-2</v>
      </c>
      <c r="AN193" s="166">
        <f ca="1">OFFSET(DATA!$F$6,$AF$10+27*AN$10,$AF193,1,1)</f>
        <v>19</v>
      </c>
      <c r="AO193" s="166">
        <f t="shared" ca="1" si="5"/>
        <v>19</v>
      </c>
      <c r="AQ193" s="96">
        <f ca="1">OFFSET(DATA!$F$6,25,$AF193,1,1)</f>
        <v>15398</v>
      </c>
      <c r="AR193" s="190">
        <f ca="1">IF($AQ193&gt;0,OFFSET(DATA!$F$6,25+27*AR$10,$AF193,1,1)/$AQ193,0)</f>
        <v>0.55461748278997269</v>
      </c>
      <c r="AS193" s="190">
        <f ca="1">IF($AQ193&gt;0,OFFSET(DATA!$F$6,25+27*AS$10,$AF193,1,1)/$AQ193,0)</f>
        <v>5.130536433303026E-3</v>
      </c>
      <c r="AT193" s="190">
        <f ca="1">IF($AQ193&gt;0,OFFSET(DATA!$F$6,25+27*AT$10,$AF193,1,1)/$AQ193,0)</f>
        <v>0.10046759319392129</v>
      </c>
      <c r="AU193" s="190">
        <f ca="1">IF($AQ193&gt;0,OFFSET(DATA!$F$6,25+27*AU$10,$AF193,1,1)/$AQ193,0)</f>
        <v>5.9942849720742951E-2</v>
      </c>
      <c r="AV193" s="190">
        <f ca="1">IF($AQ193&gt;0,OFFSET(DATA!$F$6,25+27*AV$10,$AF193,1,1)/$AQ193,0)</f>
        <v>0.11923626444992856</v>
      </c>
      <c r="AW193" s="190">
        <f ca="1">IF($AQ193&gt;0,OFFSET(DATA!$F$6,25+27*AW$10,$AF193,1,1)/$AQ193,0)</f>
        <v>4.2732822444473309E-2</v>
      </c>
      <c r="AZ193" s="166">
        <f t="shared" ca="1" si="6"/>
        <v>19</v>
      </c>
      <c r="BA193" s="190">
        <f ca="1">IF($AG193&gt;0,OFFSET(DATA!$F$6,BA$10+27*(7-$AE$8),$AF193,1,1)/OFFSET(DATA!$F$6,BA$10,$AF193,1,1),0)</f>
        <v>0.48159509202453987</v>
      </c>
      <c r="BB193" s="190">
        <f ca="1">IF($AG193&gt;0,OFFSET(DATA!$F$6,BB$10+27*(7-$AE$8),$AF193,1,1)/OFFSET(DATA!$F$6,BB$10,$AF193,1,1),0)</f>
        <v>0.36283185840707965</v>
      </c>
      <c r="BC193" s="190">
        <f ca="1">IF($AG193&gt;0,OFFSET(DATA!$F$6,BC$10+27*(7-$AE$8),$AF193,1,1)/OFFSET(DATA!$F$6,BC$10,$AF193,1,1),0)</f>
        <v>0.58139534883720934</v>
      </c>
      <c r="BD193" s="190">
        <f ca="1">IF($AG193&gt;0,OFFSET(DATA!$F$6,BD$10+27*(7-$AE$8),$AF193,1,1)/OFFSET(DATA!$F$6,BD$10,$AF193,1,1),0)</f>
        <v>0.46666666666666667</v>
      </c>
      <c r="BE193" s="190">
        <f ca="1">IF($AG193&gt;0,OFFSET(DATA!$F$6,BE$10+27*(7-$AE$8),$AF193,1,1)/OFFSET(DATA!$F$6,BE$10,$AF193,1,1),0)</f>
        <v>0.65517241379310343</v>
      </c>
      <c r="BF193" s="190">
        <f ca="1">IF($AG193&gt;0,OFFSET(DATA!$F$6,BF$10+27*(7-$AE$8),$AF193,1,1)/OFFSET(DATA!$F$6,BF$10,$AF193,1,1),0)</f>
        <v>0.6179775280898876</v>
      </c>
      <c r="BG193" s="190">
        <f ca="1">IF($AG193&gt;0,OFFSET(DATA!$F$6,BG$10+27*(7-$AE$8),$AF193,1,1)/OFFSET(DATA!$F$6,BG$10,$AF193,1,1),0)</f>
        <v>0.68604651162790697</v>
      </c>
      <c r="BH193" s="190">
        <f ca="1">IF($AG193&gt;0,OFFSET(DATA!$F$6,BH$10+27*(7-$AE$8),$AF193,1,1)/OFFSET(DATA!$F$6,BH$10,$AF193,1,1),0)</f>
        <v>0.49718221665623041</v>
      </c>
      <c r="BI193" s="190">
        <f ca="1">IF($AG193&gt;0,OFFSET(DATA!$F$6,BI$10+27*(7-$AE$8),$AF193,1,1)/OFFSET(DATA!$F$6,BI$10,$AF193,1,1),0)</f>
        <v>0.68992248062015504</v>
      </c>
      <c r="BJ193" s="190">
        <f ca="1">IF($AG193&gt;0,OFFSET(DATA!$F$6,BJ$10+27*(7-$AE$8),$AF193,1,1)/OFFSET(DATA!$F$6,BJ$10,$AF193,1,1),0)</f>
        <v>0.60567823343848581</v>
      </c>
      <c r="BK193" s="190">
        <f ca="1">IF($AG193&gt;0,OFFSET(DATA!$F$6,BK$10+27*(7-$AE$8),$AF193,1,1)/OFFSET(DATA!$F$6,BK$10,$AF193,1,1),0)</f>
        <v>0.70433436532507743</v>
      </c>
      <c r="BL193" s="190">
        <f ca="1">IF($AG193&gt;0,OFFSET(DATA!$F$6,BL$10+27*(7-$AE$8),$AF193,1,1)/OFFSET(DATA!$F$6,BL$10,$AF193,1,1),0)</f>
        <v>0.24567836563645887</v>
      </c>
      <c r="BM193" s="190">
        <f ca="1">IF($AG193&gt;0,OFFSET(DATA!$F$6,BM$10+27*(7-$AE$8),$AF193,1,1)/OFFSET(DATA!$F$6,BM$10,$AF193,1,1),0)</f>
        <v>0.56603773584905659</v>
      </c>
      <c r="BN193" s="190">
        <f ca="1">IF($AG193&gt;0,OFFSET(DATA!$F$6,BN$10+27*(7-$AE$8),$AF193,1,1)/OFFSET(DATA!$F$6,BN$10,$AF193,1,1),0)</f>
        <v>0.89173789173789175</v>
      </c>
      <c r="BO193" s="190">
        <f ca="1">IF($AG193&gt;0,OFFSET(DATA!$F$6,BO$10+27*(7-$AE$8),$AF193,1,1)/OFFSET(DATA!$F$6,BO$10,$AF193,1,1),0)</f>
        <v>0.5759162303664922</v>
      </c>
      <c r="BP193" s="190">
        <f ca="1">IF($AG193&gt;0,OFFSET(DATA!$F$6,BP$10+27*(7-$AE$8),$AF193,1,1)/OFFSET(DATA!$F$6,BP$10,$AF193,1,1),0)</f>
        <v>0.68235294117647061</v>
      </c>
      <c r="BQ193" s="190">
        <f ca="1">IF($AG193&gt;0,OFFSET(DATA!$F$6,BQ$10+27*(7-$AE$8),$AF193,1,1)/OFFSET(DATA!$F$6,BQ$10,$AF193,1,1),0)</f>
        <v>0.60849772382397571</v>
      </c>
      <c r="BR193" s="190">
        <f ca="1">IF($AG193&gt;0,OFFSET(DATA!$F$6,BR$10+27*(7-$AE$8),$AF193,1,1)/OFFSET(DATA!$F$6,BR$10,$AF193,1,1),0)</f>
        <v>0.46193771626297581</v>
      </c>
      <c r="BS193" s="190">
        <f ca="1">IF($AG193&gt;0,OFFSET(DATA!$F$6,BS$10+27*(7-$AE$8),$AF193,1,1)/OFFSET(DATA!$F$6,BS$10,$AF193,1,1),0)</f>
        <v>0.65714285714285714</v>
      </c>
      <c r="BT193" s="190">
        <f ca="1">IF($AG193&gt;0,OFFSET(DATA!$F$6,BT$10+27*(7-$AE$8),$AF193,1,1)/OFFSET(DATA!$F$6,BT$10,$AF193,1,1),0)</f>
        <v>0.47402597402597402</v>
      </c>
      <c r="BU193" s="190">
        <f ca="1">IF($AG193&gt;0,OFFSET(DATA!$F$6,BU$10+27*(7-$AE$8),$AF193,1,1)/OFFSET(DATA!$F$6,BU$10,$AF193,1,1),0)</f>
        <v>0.48677248677248675</v>
      </c>
      <c r="BV193" s="190">
        <f ca="1">IF($AG193&gt;0,OFFSET(DATA!$F$6,BV$10+27*(7-$AE$8),$AF193,1,1)/OFFSET(DATA!$F$6,BV$10,$AF193,1,1),0)</f>
        <v>0.5873949579831933</v>
      </c>
      <c r="BW193" s="190">
        <f ca="1">IF($AG193&gt;0,OFFSET(DATA!$F$6,BW$10+27*(7-$AE$8),$AF193,1,1)/OFFSET(DATA!$F$6,BW$10,$AF193,1,1),0)</f>
        <v>0.61783439490445857</v>
      </c>
      <c r="BX193" s="190">
        <f ca="1">IF($AG193&gt;0,OFFSET(DATA!$F$6,BX$10+27*(7-$AE$8),$AF193,1,1)/OFFSET(DATA!$F$6,BX$10,$AF193,1,1),0)</f>
        <v>0.68807339449541283</v>
      </c>
    </row>
    <row r="194" spans="32:76" x14ac:dyDescent="0.2">
      <c r="AF194" s="166">
        <v>183</v>
      </c>
      <c r="AG194" s="96">
        <f ca="1">OFFSET(DATA!$F$6,$AF$10,$AF194,1,1)</f>
        <v>358</v>
      </c>
      <c r="AH194" s="190">
        <f ca="1">IF($AG194&gt;0,OFFSET(DATA!$F$6,$AF$10+27*AH$10,$AF194,1,1)/$AG194,0)</f>
        <v>0.44972067039106145</v>
      </c>
      <c r="AI194" s="190">
        <f ca="1">IF($AG194&gt;0,OFFSET(DATA!$F$6,$AF$10+27*AI$10,$AF194,1,1)/$AG194,0)</f>
        <v>0</v>
      </c>
      <c r="AJ194" s="190">
        <f ca="1">IF($AG194&gt;0,OFFSET(DATA!$F$6,$AF$10+27*AJ$10,$AF194,1,1)/$AG194,0)</f>
        <v>0.10893854748603352</v>
      </c>
      <c r="AK194" s="190">
        <f ca="1">IF($AG194&gt;0,OFFSET(DATA!$F$6,$AF$10+27*AK$10,$AF194,1,1)/$AG194,0)</f>
        <v>6.7039106145251395E-2</v>
      </c>
      <c r="AL194" s="190">
        <f ca="1">IF($AG194&gt;0,OFFSET(DATA!$F$6,$AF$10+27*AL$10,$AF194,1,1)/$AG194,0)</f>
        <v>0.10335195530726257</v>
      </c>
      <c r="AM194" s="190">
        <f ca="1">IF($AG194&gt;0,OFFSET(DATA!$F$6,$AF$10+27*AM$10,$AF194,1,1)/$AG194,0)</f>
        <v>2.5139664804469275E-2</v>
      </c>
      <c r="AN194" s="166">
        <f ca="1">OFFSET(DATA!$F$6,$AF$10+27*AN$10,$AF194,1,1)</f>
        <v>20</v>
      </c>
      <c r="AO194" s="166">
        <f t="shared" ca="1" si="5"/>
        <v>20</v>
      </c>
      <c r="AQ194" s="96">
        <f ca="1">OFFSET(DATA!$F$6,25,$AF194,1,1)</f>
        <v>15607</v>
      </c>
      <c r="AR194" s="190">
        <f ca="1">IF($AQ194&gt;0,OFFSET(DATA!$F$6,25+27*AR$10,$AF194,1,1)/$AQ194,0)</f>
        <v>0.55340552316268343</v>
      </c>
      <c r="AS194" s="190">
        <f ca="1">IF($AQ194&gt;0,OFFSET(DATA!$F$6,25+27*AS$10,$AF194,1,1)/$AQ194,0)</f>
        <v>4.2929454731851094E-3</v>
      </c>
      <c r="AT194" s="190">
        <f ca="1">IF($AQ194&gt;0,OFFSET(DATA!$F$6,25+27*AT$10,$AF194,1,1)/$AQ194,0)</f>
        <v>0.10098032933939899</v>
      </c>
      <c r="AU194" s="190">
        <f ca="1">IF($AQ194&gt;0,OFFSET(DATA!$F$6,25+27*AU$10,$AF194,1,1)/$AQ194,0)</f>
        <v>6.151086051130903E-2</v>
      </c>
      <c r="AV194" s="190">
        <f ca="1">IF($AQ194&gt;0,OFFSET(DATA!$F$6,25+27*AV$10,$AF194,1,1)/$AQ194,0)</f>
        <v>0.11892099698853079</v>
      </c>
      <c r="AW194" s="190">
        <f ca="1">IF($AQ194&gt;0,OFFSET(DATA!$F$6,25+27*AW$10,$AF194,1,1)/$AQ194,0)</f>
        <v>4.4082783366438137E-2</v>
      </c>
      <c r="AZ194" s="166">
        <f t="shared" ca="1" si="6"/>
        <v>21</v>
      </c>
      <c r="BA194" s="190">
        <f ca="1">IF($AG194&gt;0,OFFSET(DATA!$F$6,BA$10+27*(7-$AE$8),$AF194,1,1)/OFFSET(DATA!$F$6,BA$10,$AF194,1,1),0)</f>
        <v>0.44972067039106145</v>
      </c>
      <c r="BB194" s="190">
        <f ca="1">IF($AG194&gt;0,OFFSET(DATA!$F$6,BB$10+27*(7-$AE$8),$AF194,1,1)/OFFSET(DATA!$F$6,BB$10,$AF194,1,1),0)</f>
        <v>0.40350877192982454</v>
      </c>
      <c r="BC194" s="190">
        <f ca="1">IF($AG194&gt;0,OFFSET(DATA!$F$6,BC$10+27*(7-$AE$8),$AF194,1,1)/OFFSET(DATA!$F$6,BC$10,$AF194,1,1),0)</f>
        <v>0.59090909090909094</v>
      </c>
      <c r="BD194" s="190">
        <f ca="1">IF($AG194&gt;0,OFFSET(DATA!$F$6,BD$10+27*(7-$AE$8),$AF194,1,1)/OFFSET(DATA!$F$6,BD$10,$AF194,1,1),0)</f>
        <v>0.5544554455445545</v>
      </c>
      <c r="BE194" s="190">
        <f ca="1">IF($AG194&gt;0,OFFSET(DATA!$F$6,BE$10+27*(7-$AE$8),$AF194,1,1)/OFFSET(DATA!$F$6,BE$10,$AF194,1,1),0)</f>
        <v>0.66431924882629112</v>
      </c>
      <c r="BF194" s="190">
        <f ca="1">IF($AG194&gt;0,OFFSET(DATA!$F$6,BF$10+27*(7-$AE$8),$AF194,1,1)/OFFSET(DATA!$F$6,BF$10,$AF194,1,1),0)</f>
        <v>0.625</v>
      </c>
      <c r="BG194" s="190">
        <f ca="1">IF($AG194&gt;0,OFFSET(DATA!$F$6,BG$10+27*(7-$AE$8),$AF194,1,1)/OFFSET(DATA!$F$6,BG$10,$AF194,1,1),0)</f>
        <v>0.69318181818181823</v>
      </c>
      <c r="BH194" s="190">
        <f ca="1">IF($AG194&gt;0,OFFSET(DATA!$F$6,BH$10+27*(7-$AE$8),$AF194,1,1)/OFFSET(DATA!$F$6,BH$10,$AF194,1,1),0)</f>
        <v>0.48522941546197362</v>
      </c>
      <c r="BI194" s="190">
        <f ca="1">IF($AG194&gt;0,OFFSET(DATA!$F$6,BI$10+27*(7-$AE$8),$AF194,1,1)/OFFSET(DATA!$F$6,BI$10,$AF194,1,1),0)</f>
        <v>0.72307692307692306</v>
      </c>
      <c r="BJ194" s="190">
        <f ca="1">IF($AG194&gt;0,OFFSET(DATA!$F$6,BJ$10+27*(7-$AE$8),$AF194,1,1)/OFFSET(DATA!$F$6,BJ$10,$AF194,1,1),0)</f>
        <v>0.6071428571428571</v>
      </c>
      <c r="BK194" s="190">
        <f ca="1">IF($AG194&gt;0,OFFSET(DATA!$F$6,BK$10+27*(7-$AE$8),$AF194,1,1)/OFFSET(DATA!$F$6,BK$10,$AF194,1,1),0)</f>
        <v>0.70616883116883122</v>
      </c>
      <c r="BL194" s="190">
        <f ca="1">IF($AG194&gt;0,OFFSET(DATA!$F$6,BL$10+27*(7-$AE$8),$AF194,1,1)/OFFSET(DATA!$F$6,BL$10,$AF194,1,1),0)</f>
        <v>0.26335078534031414</v>
      </c>
      <c r="BM194" s="190">
        <f ca="1">IF($AG194&gt;0,OFFSET(DATA!$F$6,BM$10+27*(7-$AE$8),$AF194,1,1)/OFFSET(DATA!$F$6,BM$10,$AF194,1,1),0)</f>
        <v>0.58461538461538465</v>
      </c>
      <c r="BN194" s="190">
        <f ca="1">IF($AG194&gt;0,OFFSET(DATA!$F$6,BN$10+27*(7-$AE$8),$AF194,1,1)/OFFSET(DATA!$F$6,BN$10,$AF194,1,1),0)</f>
        <v>0.91489361702127658</v>
      </c>
      <c r="BO194" s="190">
        <f ca="1">IF($AG194&gt;0,OFFSET(DATA!$F$6,BO$10+27*(7-$AE$8),$AF194,1,1)/OFFSET(DATA!$F$6,BO$10,$AF194,1,1),0)</f>
        <v>0.58197424892703864</v>
      </c>
      <c r="BP194" s="190">
        <f ca="1">IF($AG194&gt;0,OFFSET(DATA!$F$6,BP$10+27*(7-$AE$8),$AF194,1,1)/OFFSET(DATA!$F$6,BP$10,$AF194,1,1),0)</f>
        <v>0.68085106382978722</v>
      </c>
      <c r="BQ194" s="190">
        <f ca="1">IF($AG194&gt;0,OFFSET(DATA!$F$6,BQ$10+27*(7-$AE$8),$AF194,1,1)/OFFSET(DATA!$F$6,BQ$10,$AF194,1,1),0)</f>
        <v>0.59736456808199123</v>
      </c>
      <c r="BR194" s="190">
        <f ca="1">IF($AG194&gt;0,OFFSET(DATA!$F$6,BR$10+27*(7-$AE$8),$AF194,1,1)/OFFSET(DATA!$F$6,BR$10,$AF194,1,1),0)</f>
        <v>0.44039735099337746</v>
      </c>
      <c r="BS194" s="190">
        <f ca="1">IF($AG194&gt;0,OFFSET(DATA!$F$6,BS$10+27*(7-$AE$8),$AF194,1,1)/OFFSET(DATA!$F$6,BS$10,$AF194,1,1),0)</f>
        <v>0.67567567567567566</v>
      </c>
      <c r="BT194" s="190">
        <f ca="1">IF($AG194&gt;0,OFFSET(DATA!$F$6,BT$10+27*(7-$AE$8),$AF194,1,1)/OFFSET(DATA!$F$6,BT$10,$AF194,1,1),0)</f>
        <v>0.46934460887949259</v>
      </c>
      <c r="BU194" s="190">
        <f ca="1">IF($AG194&gt;0,OFFSET(DATA!$F$6,BU$10+27*(7-$AE$8),$AF194,1,1)/OFFSET(DATA!$F$6,BU$10,$AF194,1,1),0)</f>
        <v>0.51538461538461533</v>
      </c>
      <c r="BV194" s="190">
        <f ca="1">IF($AG194&gt;0,OFFSET(DATA!$F$6,BV$10+27*(7-$AE$8),$AF194,1,1)/OFFSET(DATA!$F$6,BV$10,$AF194,1,1),0)</f>
        <v>0.57361222847948512</v>
      </c>
      <c r="BW194" s="190">
        <f ca="1">IF($AG194&gt;0,OFFSET(DATA!$F$6,BW$10+27*(7-$AE$8),$AF194,1,1)/OFFSET(DATA!$F$6,BW$10,$AF194,1,1),0)</f>
        <v>0.6076099881093936</v>
      </c>
      <c r="BX194" s="190">
        <f ca="1">IF($AG194&gt;0,OFFSET(DATA!$F$6,BX$10+27*(7-$AE$8),$AF194,1,1)/OFFSET(DATA!$F$6,BX$10,$AF194,1,1),0)</f>
        <v>0.65165165165165162</v>
      </c>
    </row>
    <row r="195" spans="32:76" x14ac:dyDescent="0.2">
      <c r="AF195" s="166">
        <v>184</v>
      </c>
      <c r="AG195" s="96">
        <f ca="1">OFFSET(DATA!$F$6,$AF$10,$AF195,1,1)</f>
        <v>334</v>
      </c>
      <c r="AH195" s="190">
        <f ca="1">IF($AG195&gt;0,OFFSET(DATA!$F$6,$AF$10+27*AH$10,$AF195,1,1)/$AG195,0)</f>
        <v>0.45209580838323354</v>
      </c>
      <c r="AI195" s="190">
        <f ca="1">IF($AG195&gt;0,OFFSET(DATA!$F$6,$AF$10+27*AI$10,$AF195,1,1)/$AG195,0)</f>
        <v>0</v>
      </c>
      <c r="AJ195" s="190">
        <f ca="1">IF($AG195&gt;0,OFFSET(DATA!$F$6,$AF$10+27*AJ$10,$AF195,1,1)/$AG195,0)</f>
        <v>0.11377245508982035</v>
      </c>
      <c r="AK195" s="190">
        <f ca="1">IF($AG195&gt;0,OFFSET(DATA!$F$6,$AF$10+27*AK$10,$AF195,1,1)/$AG195,0)</f>
        <v>6.5868263473053898E-2</v>
      </c>
      <c r="AL195" s="190">
        <f ca="1">IF($AG195&gt;0,OFFSET(DATA!$F$6,$AF$10+27*AL$10,$AF195,1,1)/$AG195,0)</f>
        <v>0.1317365269461078</v>
      </c>
      <c r="AM195" s="190">
        <f ca="1">IF($AG195&gt;0,OFFSET(DATA!$F$6,$AF$10+27*AM$10,$AF195,1,1)/$AG195,0)</f>
        <v>4.1916167664670656E-2</v>
      </c>
      <c r="AN195" s="166">
        <f ca="1">OFFSET(DATA!$F$6,$AF$10+27*AN$10,$AF195,1,1)</f>
        <v>21</v>
      </c>
      <c r="AO195" s="166">
        <f t="shared" ca="1" si="5"/>
        <v>21</v>
      </c>
      <c r="AQ195" s="96">
        <f ca="1">OFFSET(DATA!$F$6,25,$AF195,1,1)</f>
        <v>14767</v>
      </c>
      <c r="AR195" s="190">
        <f ca="1">IF($AQ195&gt;0,OFFSET(DATA!$F$6,25+27*AR$10,$AF195,1,1)/$AQ195,0)</f>
        <v>0.54242567887858062</v>
      </c>
      <c r="AS195" s="190">
        <f ca="1">IF($AQ195&gt;0,OFFSET(DATA!$F$6,25+27*AS$10,$AF195,1,1)/$AQ195,0)</f>
        <v>4.0631136994650234E-3</v>
      </c>
      <c r="AT195" s="190">
        <f ca="1">IF($AQ195&gt;0,OFFSET(DATA!$F$6,25+27*AT$10,$AF195,1,1)/$AQ195,0)</f>
        <v>0.1050992076928286</v>
      </c>
      <c r="AU195" s="190">
        <f ca="1">IF($AQ195&gt;0,OFFSET(DATA!$F$6,25+27*AU$10,$AF195,1,1)/$AQ195,0)</f>
        <v>6.3181418026681119E-2</v>
      </c>
      <c r="AV195" s="190">
        <f ca="1">IF($AQ195&gt;0,OFFSET(DATA!$F$6,25+27*AV$10,$AF195,1,1)/$AQ195,0)</f>
        <v>0.12236744091555496</v>
      </c>
      <c r="AW195" s="190">
        <f ca="1">IF($AQ195&gt;0,OFFSET(DATA!$F$6,25+27*AW$10,$AF195,1,1)/$AQ195,0)</f>
        <v>5.1059795489943792E-2</v>
      </c>
      <c r="AZ195" s="166">
        <f t="shared" ca="1" si="6"/>
        <v>22</v>
      </c>
      <c r="BA195" s="190">
        <f ca="1">IF($AG195&gt;0,OFFSET(DATA!$F$6,BA$10+27*(7-$AE$8),$AF195,1,1)/OFFSET(DATA!$F$6,BA$10,$AF195,1,1),0)</f>
        <v>0.45209580838323354</v>
      </c>
      <c r="BB195" s="190">
        <f ca="1">IF($AG195&gt;0,OFFSET(DATA!$F$6,BB$10+27*(7-$AE$8),$AF195,1,1)/OFFSET(DATA!$F$6,BB$10,$AF195,1,1),0)</f>
        <v>0.330188679245283</v>
      </c>
      <c r="BC195" s="190">
        <f ca="1">IF($AG195&gt;0,OFFSET(DATA!$F$6,BC$10+27*(7-$AE$8),$AF195,1,1)/OFFSET(DATA!$F$6,BC$10,$AF195,1,1),0)</f>
        <v>0.61702127659574468</v>
      </c>
      <c r="BD195" s="190">
        <f ca="1">IF($AG195&gt;0,OFFSET(DATA!$F$6,BD$10+27*(7-$AE$8),$AF195,1,1)/OFFSET(DATA!$F$6,BD$10,$AF195,1,1),0)</f>
        <v>0.52884615384615385</v>
      </c>
      <c r="BE195" s="190">
        <f ca="1">IF($AG195&gt;0,OFFSET(DATA!$F$6,BE$10+27*(7-$AE$8),$AF195,1,1)/OFFSET(DATA!$F$6,BE$10,$AF195,1,1),0)</f>
        <v>0.65686274509803921</v>
      </c>
      <c r="BF195" s="190">
        <f ca="1">IF($AG195&gt;0,OFFSET(DATA!$F$6,BF$10+27*(7-$AE$8),$AF195,1,1)/OFFSET(DATA!$F$6,BF$10,$AF195,1,1),0)</f>
        <v>0.61538461538461542</v>
      </c>
      <c r="BG195" s="190">
        <f ca="1">IF($AG195&gt;0,OFFSET(DATA!$F$6,BG$10+27*(7-$AE$8),$AF195,1,1)/OFFSET(DATA!$F$6,BG$10,$AF195,1,1),0)</f>
        <v>0.72327044025157228</v>
      </c>
      <c r="BH195" s="190">
        <f ca="1">IF($AG195&gt;0,OFFSET(DATA!$F$6,BH$10+27*(7-$AE$8),$AF195,1,1)/OFFSET(DATA!$F$6,BH$10,$AF195,1,1),0)</f>
        <v>0.4693745970341715</v>
      </c>
      <c r="BI195" s="190">
        <f ca="1">IF($AG195&gt;0,OFFSET(DATA!$F$6,BI$10+27*(7-$AE$8),$AF195,1,1)/OFFSET(DATA!$F$6,BI$10,$AF195,1,1),0)</f>
        <v>0.71875</v>
      </c>
      <c r="BJ195" s="190">
        <f ca="1">IF($AG195&gt;0,OFFSET(DATA!$F$6,BJ$10+27*(7-$AE$8),$AF195,1,1)/OFFSET(DATA!$F$6,BJ$10,$AF195,1,1),0)</f>
        <v>0.56653992395437258</v>
      </c>
      <c r="BK195" s="190">
        <f ca="1">IF($AG195&gt;0,OFFSET(DATA!$F$6,BK$10+27*(7-$AE$8),$AF195,1,1)/OFFSET(DATA!$F$6,BK$10,$AF195,1,1),0)</f>
        <v>0.67833333333333334</v>
      </c>
      <c r="BL195" s="190">
        <f ca="1">IF($AG195&gt;0,OFFSET(DATA!$F$6,BL$10+27*(7-$AE$8),$AF195,1,1)/OFFSET(DATA!$F$6,BL$10,$AF195,1,1),0)</f>
        <v>0.26858383071079761</v>
      </c>
      <c r="BM195" s="190">
        <f ca="1">IF($AG195&gt;0,OFFSET(DATA!$F$6,BM$10+27*(7-$AE$8),$AF195,1,1)/OFFSET(DATA!$F$6,BM$10,$AF195,1,1),0)</f>
        <v>0.58359621451104104</v>
      </c>
      <c r="BN195" s="190">
        <f ca="1">IF($AG195&gt;0,OFFSET(DATA!$F$6,BN$10+27*(7-$AE$8),$AF195,1,1)/OFFSET(DATA!$F$6,BN$10,$AF195,1,1),0)</f>
        <v>0.88313609467455623</v>
      </c>
      <c r="BO195" s="190">
        <f ca="1">IF($AG195&gt;0,OFFSET(DATA!$F$6,BO$10+27*(7-$AE$8),$AF195,1,1)/OFFSET(DATA!$F$6,BO$10,$AF195,1,1),0)</f>
        <v>0.56340425531914895</v>
      </c>
      <c r="BP195" s="190">
        <f ca="1">IF($AG195&gt;0,OFFSET(DATA!$F$6,BP$10+27*(7-$AE$8),$AF195,1,1)/OFFSET(DATA!$F$6,BP$10,$AF195,1,1),0)</f>
        <v>0.67801047120418845</v>
      </c>
      <c r="BQ195" s="190">
        <f ca="1">IF($AG195&gt;0,OFFSET(DATA!$F$6,BQ$10+27*(7-$AE$8),$AF195,1,1)/OFFSET(DATA!$F$6,BQ$10,$AF195,1,1),0)</f>
        <v>0.55242566510172142</v>
      </c>
      <c r="BR195" s="190">
        <f ca="1">IF($AG195&gt;0,OFFSET(DATA!$F$6,BR$10+27*(7-$AE$8),$AF195,1,1)/OFFSET(DATA!$F$6,BR$10,$AF195,1,1),0)</f>
        <v>0.46349745331069608</v>
      </c>
      <c r="BS195" s="190">
        <f ca="1">IF($AG195&gt;0,OFFSET(DATA!$F$6,BS$10+27*(7-$AE$8),$AF195,1,1)/OFFSET(DATA!$F$6,BS$10,$AF195,1,1),0)</f>
        <v>0.84615384615384615</v>
      </c>
      <c r="BT195" s="190">
        <f ca="1">IF($AG195&gt;0,OFFSET(DATA!$F$6,BT$10+27*(7-$AE$8),$AF195,1,1)/OFFSET(DATA!$F$6,BT$10,$AF195,1,1),0)</f>
        <v>0.45494505494505494</v>
      </c>
      <c r="BU195" s="190">
        <f ca="1">IF($AG195&gt;0,OFFSET(DATA!$F$6,BU$10+27*(7-$AE$8),$AF195,1,1)/OFFSET(DATA!$F$6,BU$10,$AF195,1,1),0)</f>
        <v>0.47894736842105262</v>
      </c>
      <c r="BV195" s="190">
        <f ca="1">IF($AG195&gt;0,OFFSET(DATA!$F$6,BV$10+27*(7-$AE$8),$AF195,1,1)/OFFSET(DATA!$F$6,BV$10,$AF195,1,1),0)</f>
        <v>0.57372881355932204</v>
      </c>
      <c r="BW195" s="190">
        <f ca="1">IF($AG195&gt;0,OFFSET(DATA!$F$6,BW$10+27*(7-$AE$8),$AF195,1,1)/OFFSET(DATA!$F$6,BW$10,$AF195,1,1),0)</f>
        <v>0.60391766268260294</v>
      </c>
      <c r="BX195" s="190">
        <f ca="1">IF($AG195&gt;0,OFFSET(DATA!$F$6,BX$10+27*(7-$AE$8),$AF195,1,1)/OFFSET(DATA!$F$6,BX$10,$AF195,1,1),0)</f>
        <v>0.64238410596026485</v>
      </c>
    </row>
    <row r="196" spans="32:76" x14ac:dyDescent="0.2">
      <c r="AF196" s="166">
        <v>185</v>
      </c>
      <c r="AG196" s="96">
        <f ca="1">OFFSET(DATA!$F$6,$AF$10,$AF196,1,1)</f>
        <v>330</v>
      </c>
      <c r="AH196" s="190">
        <f ca="1">IF($AG196&gt;0,OFFSET(DATA!$F$6,$AF$10+27*AH$10,$AF196,1,1)/$AG196,0)</f>
        <v>0.4212121212121212</v>
      </c>
      <c r="AI196" s="190">
        <f ca="1">IF($AG196&gt;0,OFFSET(DATA!$F$6,$AF$10+27*AI$10,$AF196,1,1)/$AG196,0)</f>
        <v>3.0303030303030303E-3</v>
      </c>
      <c r="AJ196" s="190">
        <f ca="1">IF($AG196&gt;0,OFFSET(DATA!$F$6,$AF$10+27*AJ$10,$AF196,1,1)/$AG196,0)</f>
        <v>0.11212121212121212</v>
      </c>
      <c r="AK196" s="190">
        <f ca="1">IF($AG196&gt;0,OFFSET(DATA!$F$6,$AF$10+27*AK$10,$AF196,1,1)/$AG196,0)</f>
        <v>0.10303030303030303</v>
      </c>
      <c r="AL196" s="190">
        <f ca="1">IF($AG196&gt;0,OFFSET(DATA!$F$6,$AF$10+27*AL$10,$AF196,1,1)/$AG196,0)</f>
        <v>0.10303030303030303</v>
      </c>
      <c r="AM196" s="190">
        <f ca="1">IF($AG196&gt;0,OFFSET(DATA!$F$6,$AF$10+27*AM$10,$AF196,1,1)/$AG196,0)</f>
        <v>3.9393939393939391E-2</v>
      </c>
      <c r="AN196" s="166">
        <f ca="1">OFFSET(DATA!$F$6,$AF$10+27*AN$10,$AF196,1,1)</f>
        <v>23</v>
      </c>
      <c r="AO196" s="166">
        <f t="shared" ca="1" si="5"/>
        <v>23</v>
      </c>
      <c r="AQ196" s="96">
        <f ca="1">OFFSET(DATA!$F$6,25,$AF196,1,1)</f>
        <v>15029</v>
      </c>
      <c r="AR196" s="190">
        <f ca="1">IF($AQ196&gt;0,OFFSET(DATA!$F$6,25+27*AR$10,$AF196,1,1)/$AQ196,0)</f>
        <v>0.53662918357841505</v>
      </c>
      <c r="AS196" s="190">
        <f ca="1">IF($AQ196&gt;0,OFFSET(DATA!$F$6,25+27*AS$10,$AF196,1,1)/$AQ196,0)</f>
        <v>3.5265154035531306E-3</v>
      </c>
      <c r="AT196" s="190">
        <f ca="1">IF($AQ196&gt;0,OFFSET(DATA!$F$6,25+27*AT$10,$AF196,1,1)/$AQ196,0)</f>
        <v>0.10526315789473684</v>
      </c>
      <c r="AU196" s="190">
        <f ca="1">IF($AQ196&gt;0,OFFSET(DATA!$F$6,25+27*AU$10,$AF196,1,1)/$AQ196,0)</f>
        <v>6.4408809634706229E-2</v>
      </c>
      <c r="AV196" s="190">
        <f ca="1">IF($AQ196&gt;0,OFFSET(DATA!$F$6,25+27*AV$10,$AF196,1,1)/$AQ196,0)</f>
        <v>0.1157761660789141</v>
      </c>
      <c r="AW196" s="190">
        <f ca="1">IF($AQ196&gt;0,OFFSET(DATA!$F$6,25+27*AW$10,$AF196,1,1)/$AQ196,0)</f>
        <v>4.7042384722869118E-2</v>
      </c>
      <c r="AZ196" s="166">
        <f t="shared" ca="1" si="6"/>
        <v>21</v>
      </c>
      <c r="BA196" s="190">
        <f ca="1">IF($AG196&gt;0,OFFSET(DATA!$F$6,BA$10+27*(7-$AE$8),$AF196,1,1)/OFFSET(DATA!$F$6,BA$10,$AF196,1,1),0)</f>
        <v>0.4212121212121212</v>
      </c>
      <c r="BB196" s="190">
        <f ca="1">IF($AG196&gt;0,OFFSET(DATA!$F$6,BB$10+27*(7-$AE$8),$AF196,1,1)/OFFSET(DATA!$F$6,BB$10,$AF196,1,1),0)</f>
        <v>0.34905660377358488</v>
      </c>
      <c r="BC196" s="190">
        <f ca="1">IF($AG196&gt;0,OFFSET(DATA!$F$6,BC$10+27*(7-$AE$8),$AF196,1,1)/OFFSET(DATA!$F$6,BC$10,$AF196,1,1),0)</f>
        <v>0.65217391304347827</v>
      </c>
      <c r="BD196" s="190">
        <f ca="1">IF($AG196&gt;0,OFFSET(DATA!$F$6,BD$10+27*(7-$AE$8),$AF196,1,1)/OFFSET(DATA!$F$6,BD$10,$AF196,1,1),0)</f>
        <v>0.5043478260869565</v>
      </c>
      <c r="BE196" s="190">
        <f ca="1">IF($AG196&gt;0,OFFSET(DATA!$F$6,BE$10+27*(7-$AE$8),$AF196,1,1)/OFFSET(DATA!$F$6,BE$10,$AF196,1,1),0)</f>
        <v>0.63207547169811318</v>
      </c>
      <c r="BF196" s="190">
        <f ca="1">IF($AG196&gt;0,OFFSET(DATA!$F$6,BF$10+27*(7-$AE$8),$AF196,1,1)/OFFSET(DATA!$F$6,BF$10,$AF196,1,1),0)</f>
        <v>0.6179775280898876</v>
      </c>
      <c r="BG196" s="190">
        <f ca="1">IF($AG196&gt;0,OFFSET(DATA!$F$6,BG$10+27*(7-$AE$8),$AF196,1,1)/OFFSET(DATA!$F$6,BG$10,$AF196,1,1),0)</f>
        <v>0.70440251572327039</v>
      </c>
      <c r="BH196" s="190">
        <f ca="1">IF($AG196&gt;0,OFFSET(DATA!$F$6,BH$10+27*(7-$AE$8),$AF196,1,1)/OFFSET(DATA!$F$6,BH$10,$AF196,1,1),0)</f>
        <v>0.45563247325361861</v>
      </c>
      <c r="BI196" s="190">
        <f ca="1">IF($AG196&gt;0,OFFSET(DATA!$F$6,BI$10+27*(7-$AE$8),$AF196,1,1)/OFFSET(DATA!$F$6,BI$10,$AF196,1,1),0)</f>
        <v>0.72093023255813948</v>
      </c>
      <c r="BJ196" s="190">
        <f ca="1">IF($AG196&gt;0,OFFSET(DATA!$F$6,BJ$10+27*(7-$AE$8),$AF196,1,1)/OFFSET(DATA!$F$6,BJ$10,$AF196,1,1),0)</f>
        <v>0.59774436090225569</v>
      </c>
      <c r="BK196" s="190">
        <f ca="1">IF($AG196&gt;0,OFFSET(DATA!$F$6,BK$10+27*(7-$AE$8),$AF196,1,1)/OFFSET(DATA!$F$6,BK$10,$AF196,1,1),0)</f>
        <v>0.67258064516129035</v>
      </c>
      <c r="BL196" s="190">
        <f ca="1">IF($AG196&gt;0,OFFSET(DATA!$F$6,BL$10+27*(7-$AE$8),$AF196,1,1)/OFFSET(DATA!$F$6,BL$10,$AF196,1,1),0)</f>
        <v>0.27359550561797752</v>
      </c>
      <c r="BM196" s="190">
        <f ca="1">IF($AG196&gt;0,OFFSET(DATA!$F$6,BM$10+27*(7-$AE$8),$AF196,1,1)/OFFSET(DATA!$F$6,BM$10,$AF196,1,1),0)</f>
        <v>0.58566978193146413</v>
      </c>
      <c r="BN196" s="190">
        <f ca="1">IF($AG196&gt;0,OFFSET(DATA!$F$6,BN$10+27*(7-$AE$8),$AF196,1,1)/OFFSET(DATA!$F$6,BN$10,$AF196,1,1),0)</f>
        <v>0.86880466472303208</v>
      </c>
      <c r="BO196" s="190">
        <f ca="1">IF($AG196&gt;0,OFFSET(DATA!$F$6,BO$10+27*(7-$AE$8),$AF196,1,1)/OFFSET(DATA!$F$6,BO$10,$AF196,1,1),0)</f>
        <v>0.59140690817186181</v>
      </c>
      <c r="BP196" s="190">
        <f ca="1">IF($AG196&gt;0,OFFSET(DATA!$F$6,BP$10+27*(7-$AE$8),$AF196,1,1)/OFFSET(DATA!$F$6,BP$10,$AF196,1,1),0)</f>
        <v>0.65656565656565657</v>
      </c>
      <c r="BQ196" s="190">
        <f ca="1">IF($AG196&gt;0,OFFSET(DATA!$F$6,BQ$10+27*(7-$AE$8),$AF196,1,1)/OFFSET(DATA!$F$6,BQ$10,$AF196,1,1),0)</f>
        <v>0.55737704918032782</v>
      </c>
      <c r="BR196" s="190">
        <f ca="1">IF($AG196&gt;0,OFFSET(DATA!$F$6,BR$10+27*(7-$AE$8),$AF196,1,1)/OFFSET(DATA!$F$6,BR$10,$AF196,1,1),0)</f>
        <v>0.43709677419354837</v>
      </c>
      <c r="BS196" s="190">
        <f ca="1">IF($AG196&gt;0,OFFSET(DATA!$F$6,BS$10+27*(7-$AE$8),$AF196,1,1)/OFFSET(DATA!$F$6,BS$10,$AF196,1,1),0)</f>
        <v>0.77419354838709675</v>
      </c>
      <c r="BT196" s="190">
        <f ca="1">IF($AG196&gt;0,OFFSET(DATA!$F$6,BT$10+27*(7-$AE$8),$AF196,1,1)/OFFSET(DATA!$F$6,BT$10,$AF196,1,1),0)</f>
        <v>0.43215031315240082</v>
      </c>
      <c r="BU196" s="190">
        <f ca="1">IF($AG196&gt;0,OFFSET(DATA!$F$6,BU$10+27*(7-$AE$8),$AF196,1,1)/OFFSET(DATA!$F$6,BU$10,$AF196,1,1),0)</f>
        <v>0.40153452685421998</v>
      </c>
      <c r="BV196" s="190">
        <f ca="1">IF($AG196&gt;0,OFFSET(DATA!$F$6,BV$10+27*(7-$AE$8),$AF196,1,1)/OFFSET(DATA!$F$6,BV$10,$AF196,1,1),0)</f>
        <v>0.56026600166251039</v>
      </c>
      <c r="BW196" s="190">
        <f ca="1">IF($AG196&gt;0,OFFSET(DATA!$F$6,BW$10+27*(7-$AE$8),$AF196,1,1)/OFFSET(DATA!$F$6,BW$10,$AF196,1,1),0)</f>
        <v>0.59718586387434558</v>
      </c>
      <c r="BX196" s="190">
        <f ca="1">IF($AG196&gt;0,OFFSET(DATA!$F$6,BX$10+27*(7-$AE$8),$AF196,1,1)/OFFSET(DATA!$F$6,BX$10,$AF196,1,1),0)</f>
        <v>0.62089552238805967</v>
      </c>
    </row>
    <row r="197" spans="32:76" x14ac:dyDescent="0.2">
      <c r="AF197" s="166">
        <v>186</v>
      </c>
      <c r="AG197" s="96">
        <f ca="1">OFFSET(DATA!$F$6,$AF$10,$AF197,1,1)</f>
        <v>342</v>
      </c>
      <c r="AH197" s="190">
        <f ca="1">IF($AG197&gt;0,OFFSET(DATA!$F$6,$AF$10+27*AH$10,$AF197,1,1)/$AG197,0)</f>
        <v>0.41520467836257308</v>
      </c>
      <c r="AI197" s="190">
        <f ca="1">IF($AG197&gt;0,OFFSET(DATA!$F$6,$AF$10+27*AI$10,$AF197,1,1)/$AG197,0)</f>
        <v>2.9239766081871343E-3</v>
      </c>
      <c r="AJ197" s="190">
        <f ca="1">IF($AG197&gt;0,OFFSET(DATA!$F$6,$AF$10+27*AJ$10,$AF197,1,1)/$AG197,0)</f>
        <v>0.1111111111111111</v>
      </c>
      <c r="AK197" s="190">
        <f ca="1">IF($AG197&gt;0,OFFSET(DATA!$F$6,$AF$10+27*AK$10,$AF197,1,1)/$AG197,0)</f>
        <v>0.10526315789473684</v>
      </c>
      <c r="AL197" s="190">
        <f ca="1">IF($AG197&gt;0,OFFSET(DATA!$F$6,$AF$10+27*AL$10,$AF197,1,1)/$AG197,0)</f>
        <v>0.13157894736842105</v>
      </c>
      <c r="AM197" s="190">
        <f ca="1">IF($AG197&gt;0,OFFSET(DATA!$F$6,$AF$10+27*AM$10,$AF197,1,1)/$AG197,0)</f>
        <v>4.6783625730994149E-2</v>
      </c>
      <c r="AN197" s="166">
        <f ca="1">OFFSET(DATA!$F$6,$AF$10+27*AN$10,$AF197,1,1)</f>
        <v>20</v>
      </c>
      <c r="AO197" s="166">
        <f t="shared" ca="1" si="5"/>
        <v>20</v>
      </c>
      <c r="AQ197" s="96">
        <f ca="1">OFFSET(DATA!$F$6,25,$AF197,1,1)</f>
        <v>15289</v>
      </c>
      <c r="AR197" s="190">
        <f ca="1">IF($AQ197&gt;0,OFFSET(DATA!$F$6,25+27*AR$10,$AF197,1,1)/$AQ197,0)</f>
        <v>0.55000327032507035</v>
      </c>
      <c r="AS197" s="190">
        <f ca="1">IF($AQ197&gt;0,OFFSET(DATA!$F$6,25+27*AS$10,$AF197,1,1)/$AQ197,0)</f>
        <v>3.9243900843743866E-3</v>
      </c>
      <c r="AT197" s="190">
        <f ca="1">IF($AQ197&gt;0,OFFSET(DATA!$F$6,25+27*AT$10,$AF197,1,1)/$AQ197,0)</f>
        <v>0.10471580875138989</v>
      </c>
      <c r="AU197" s="190">
        <f ca="1">IF($AQ197&gt;0,OFFSET(DATA!$F$6,25+27*AU$10,$AF197,1,1)/$AQ197,0)</f>
        <v>5.9454509778271963E-2</v>
      </c>
      <c r="AV197" s="190">
        <f ca="1">IF($AQ197&gt;0,OFFSET(DATA!$F$6,25+27*AV$10,$AF197,1,1)/$AQ197,0)</f>
        <v>0.11903983255935641</v>
      </c>
      <c r="AW197" s="190">
        <f ca="1">IF($AQ197&gt;0,OFFSET(DATA!$F$6,25+27*AW$10,$AF197,1,1)/$AQ197,0)</f>
        <v>4.3953168944993133E-2</v>
      </c>
      <c r="AZ197" s="166">
        <f t="shared" ca="1" si="6"/>
        <v>21</v>
      </c>
      <c r="BA197" s="190">
        <f ca="1">IF($AG197&gt;0,OFFSET(DATA!$F$6,BA$10+27*(7-$AE$8),$AF197,1,1)/OFFSET(DATA!$F$6,BA$10,$AF197,1,1),0)</f>
        <v>0.41520467836257308</v>
      </c>
      <c r="BB197" s="190">
        <f ca="1">IF($AG197&gt;0,OFFSET(DATA!$F$6,BB$10+27*(7-$AE$8),$AF197,1,1)/OFFSET(DATA!$F$6,BB$10,$AF197,1,1),0)</f>
        <v>0.33027522935779818</v>
      </c>
      <c r="BC197" s="190">
        <f ca="1">IF($AG197&gt;0,OFFSET(DATA!$F$6,BC$10+27*(7-$AE$8),$AF197,1,1)/OFFSET(DATA!$F$6,BC$10,$AF197,1,1),0)</f>
        <v>0.61702127659574468</v>
      </c>
      <c r="BD197" s="190">
        <f ca="1">IF($AG197&gt;0,OFFSET(DATA!$F$6,BD$10+27*(7-$AE$8),$AF197,1,1)/OFFSET(DATA!$F$6,BD$10,$AF197,1,1),0)</f>
        <v>0.5535714285714286</v>
      </c>
      <c r="BE197" s="190">
        <f ca="1">IF($AG197&gt;0,OFFSET(DATA!$F$6,BE$10+27*(7-$AE$8),$AF197,1,1)/OFFSET(DATA!$F$6,BE$10,$AF197,1,1),0)</f>
        <v>0.67718446601941751</v>
      </c>
      <c r="BF197" s="190">
        <f ca="1">IF($AG197&gt;0,OFFSET(DATA!$F$6,BF$10+27*(7-$AE$8),$AF197,1,1)/OFFSET(DATA!$F$6,BF$10,$AF197,1,1),0)</f>
        <v>0.55434782608695654</v>
      </c>
      <c r="BG197" s="190">
        <f ca="1">IF($AG197&gt;0,OFFSET(DATA!$F$6,BG$10+27*(7-$AE$8),$AF197,1,1)/OFFSET(DATA!$F$6,BG$10,$AF197,1,1),0)</f>
        <v>0.689873417721519</v>
      </c>
      <c r="BH197" s="190">
        <f ca="1">IF($AG197&gt;0,OFFSET(DATA!$F$6,BH$10+27*(7-$AE$8),$AF197,1,1)/OFFSET(DATA!$F$6,BH$10,$AF197,1,1),0)</f>
        <v>0.46134506599622876</v>
      </c>
      <c r="BI197" s="190">
        <f ca="1">IF($AG197&gt;0,OFFSET(DATA!$F$6,BI$10+27*(7-$AE$8),$AF197,1,1)/OFFSET(DATA!$F$6,BI$10,$AF197,1,1),0)</f>
        <v>0.72535211267605637</v>
      </c>
      <c r="BJ197" s="190">
        <f ca="1">IF($AG197&gt;0,OFFSET(DATA!$F$6,BJ$10+27*(7-$AE$8),$AF197,1,1)/OFFSET(DATA!$F$6,BJ$10,$AF197,1,1),0)</f>
        <v>0.604982206405694</v>
      </c>
      <c r="BK197" s="190">
        <f ca="1">IF($AG197&gt;0,OFFSET(DATA!$F$6,BK$10+27*(7-$AE$8),$AF197,1,1)/OFFSET(DATA!$F$6,BK$10,$AF197,1,1),0)</f>
        <v>0.67182662538699689</v>
      </c>
      <c r="BL197" s="190">
        <f ca="1">IF($AG197&gt;0,OFFSET(DATA!$F$6,BL$10+27*(7-$AE$8),$AF197,1,1)/OFFSET(DATA!$F$6,BL$10,$AF197,1,1),0)</f>
        <v>0.2941834451901566</v>
      </c>
      <c r="BM197" s="190">
        <f ca="1">IF($AG197&gt;0,OFFSET(DATA!$F$6,BM$10+27*(7-$AE$8),$AF197,1,1)/OFFSET(DATA!$F$6,BM$10,$AF197,1,1),0)</f>
        <v>0.5957446808510638</v>
      </c>
      <c r="BN197" s="190">
        <f ca="1">IF($AG197&gt;0,OFFSET(DATA!$F$6,BN$10+27*(7-$AE$8),$AF197,1,1)/OFFSET(DATA!$F$6,BN$10,$AF197,1,1),0)</f>
        <v>0.88184438040345825</v>
      </c>
      <c r="BO197" s="190">
        <f ca="1">IF($AG197&gt;0,OFFSET(DATA!$F$6,BO$10+27*(7-$AE$8),$AF197,1,1)/OFFSET(DATA!$F$6,BO$10,$AF197,1,1),0)</f>
        <v>0.61937716262975784</v>
      </c>
      <c r="BP197" s="190">
        <f ca="1">IF($AG197&gt;0,OFFSET(DATA!$F$6,BP$10+27*(7-$AE$8),$AF197,1,1)/OFFSET(DATA!$F$6,BP$10,$AF197,1,1),0)</f>
        <v>0.68705882352941172</v>
      </c>
      <c r="BQ197" s="190">
        <f ca="1">IF($AG197&gt;0,OFFSET(DATA!$F$6,BQ$10+27*(7-$AE$8),$AF197,1,1)/OFFSET(DATA!$F$6,BQ$10,$AF197,1,1),0)</f>
        <v>0.58258258258258255</v>
      </c>
      <c r="BR197" s="190">
        <f ca="1">IF($AG197&gt;0,OFFSET(DATA!$F$6,BR$10+27*(7-$AE$8),$AF197,1,1)/OFFSET(DATA!$F$6,BR$10,$AF197,1,1),0)</f>
        <v>0.48825503355704697</v>
      </c>
      <c r="BS197" s="190">
        <f ca="1">IF($AG197&gt;0,OFFSET(DATA!$F$6,BS$10+27*(7-$AE$8),$AF197,1,1)/OFFSET(DATA!$F$6,BS$10,$AF197,1,1),0)</f>
        <v>0.81818181818181823</v>
      </c>
      <c r="BT197" s="190">
        <f ca="1">IF($AG197&gt;0,OFFSET(DATA!$F$6,BT$10+27*(7-$AE$8),$AF197,1,1)/OFFSET(DATA!$F$6,BT$10,$AF197,1,1),0)</f>
        <v>0.42331288343558282</v>
      </c>
      <c r="BU197" s="190">
        <f ca="1">IF($AG197&gt;0,OFFSET(DATA!$F$6,BU$10+27*(7-$AE$8),$AF197,1,1)/OFFSET(DATA!$F$6,BU$10,$AF197,1,1),0)</f>
        <v>0.40931372549019607</v>
      </c>
      <c r="BV197" s="190">
        <f ca="1">IF($AG197&gt;0,OFFSET(DATA!$F$6,BV$10+27*(7-$AE$8),$AF197,1,1)/OFFSET(DATA!$F$6,BV$10,$AF197,1,1),0)</f>
        <v>0.57573289902280134</v>
      </c>
      <c r="BW197" s="190">
        <f ca="1">IF($AG197&gt;0,OFFSET(DATA!$F$6,BW$10+27*(7-$AE$8),$AF197,1,1)/OFFSET(DATA!$F$6,BW$10,$AF197,1,1),0)</f>
        <v>0.60219780219780217</v>
      </c>
      <c r="BX197" s="190">
        <f ca="1">IF($AG197&gt;0,OFFSET(DATA!$F$6,BX$10+27*(7-$AE$8),$AF197,1,1)/OFFSET(DATA!$F$6,BX$10,$AF197,1,1),0)</f>
        <v>0.59166666666666667</v>
      </c>
    </row>
    <row r="198" spans="32:76" x14ac:dyDescent="0.2">
      <c r="AF198" s="166">
        <v>187</v>
      </c>
      <c r="AG198" s="96">
        <f ca="1">OFFSET(DATA!$F$6,$AF$10,$AF198,1,1)</f>
        <v>370</v>
      </c>
      <c r="AH198" s="190">
        <f ca="1">IF($AG198&gt;0,OFFSET(DATA!$F$6,$AF$10+27*AH$10,$AF198,1,1)/$AG198,0)</f>
        <v>0.39459459459459462</v>
      </c>
      <c r="AI198" s="190">
        <f ca="1">IF($AG198&gt;0,OFFSET(DATA!$F$6,$AF$10+27*AI$10,$AF198,1,1)/$AG198,0)</f>
        <v>2.7027027027027029E-3</v>
      </c>
      <c r="AJ198" s="190">
        <f ca="1">IF($AG198&gt;0,OFFSET(DATA!$F$6,$AF$10+27*AJ$10,$AF198,1,1)/$AG198,0)</f>
        <v>0.10540540540540541</v>
      </c>
      <c r="AK198" s="190">
        <f ca="1">IF($AG198&gt;0,OFFSET(DATA!$F$6,$AF$10+27*AK$10,$AF198,1,1)/$AG198,0)</f>
        <v>7.567567567567568E-2</v>
      </c>
      <c r="AL198" s="190">
        <f ca="1">IF($AG198&gt;0,OFFSET(DATA!$F$6,$AF$10+27*AL$10,$AF198,1,1)/$AG198,0)</f>
        <v>0.12702702702702703</v>
      </c>
      <c r="AM198" s="190">
        <f ca="1">IF($AG198&gt;0,OFFSET(DATA!$F$6,$AF$10+27*AM$10,$AF198,1,1)/$AG198,0)</f>
        <v>4.8648648648648651E-2</v>
      </c>
      <c r="AN198" s="166">
        <f ca="1">OFFSET(DATA!$F$6,$AF$10+27*AN$10,$AF198,1,1)</f>
        <v>20</v>
      </c>
      <c r="AO198" s="166">
        <f t="shared" ca="1" si="5"/>
        <v>20</v>
      </c>
      <c r="AQ198" s="96">
        <f ca="1">OFFSET(DATA!$F$6,25,$AF198,1,1)</f>
        <v>15786</v>
      </c>
      <c r="AR198" s="190">
        <f ca="1">IF($AQ198&gt;0,OFFSET(DATA!$F$6,25+27*AR$10,$AF198,1,1)/$AQ198,0)</f>
        <v>0.55207145572025851</v>
      </c>
      <c r="AS198" s="190">
        <f ca="1">IF($AQ198&gt;0,OFFSET(DATA!$F$6,25+27*AS$10,$AF198,1,1)/$AQ198,0)</f>
        <v>3.9275307234258204E-3</v>
      </c>
      <c r="AT198" s="190">
        <f ca="1">IF($AQ198&gt;0,OFFSET(DATA!$F$6,25+27*AT$10,$AF198,1,1)/$AQ198,0)</f>
        <v>0.10357278601292284</v>
      </c>
      <c r="AU198" s="190">
        <f ca="1">IF($AQ198&gt;0,OFFSET(DATA!$F$6,25+27*AU$10,$AF198,1,1)/$AQ198,0)</f>
        <v>5.8912960851387308E-2</v>
      </c>
      <c r="AV198" s="190">
        <f ca="1">IF($AQ198&gt;0,OFFSET(DATA!$F$6,25+27*AV$10,$AF198,1,1)/$AQ198,0)</f>
        <v>0.11738249081464588</v>
      </c>
      <c r="AW198" s="190">
        <f ca="1">IF($AQ198&gt;0,OFFSET(DATA!$F$6,25+27*AW$10,$AF198,1,1)/$AQ198,0)</f>
        <v>4.3582921576080069E-2</v>
      </c>
      <c r="AZ198" s="166">
        <f t="shared" ca="1" si="6"/>
        <v>22</v>
      </c>
      <c r="BA198" s="190">
        <f ca="1">IF($AG198&gt;0,OFFSET(DATA!$F$6,BA$10+27*(7-$AE$8),$AF198,1,1)/OFFSET(DATA!$F$6,BA$10,$AF198,1,1),0)</f>
        <v>0.39459459459459462</v>
      </c>
      <c r="BB198" s="190">
        <f ca="1">IF($AG198&gt;0,OFFSET(DATA!$F$6,BB$10+27*(7-$AE$8),$AF198,1,1)/OFFSET(DATA!$F$6,BB$10,$AF198,1,1),0)</f>
        <v>0.38053097345132741</v>
      </c>
      <c r="BC198" s="190">
        <f ca="1">IF($AG198&gt;0,OFFSET(DATA!$F$6,BC$10+27*(7-$AE$8),$AF198,1,1)/OFFSET(DATA!$F$6,BC$10,$AF198,1,1),0)</f>
        <v>0.6</v>
      </c>
      <c r="BD198" s="190">
        <f ca="1">IF($AG198&gt;0,OFFSET(DATA!$F$6,BD$10+27*(7-$AE$8),$AF198,1,1)/OFFSET(DATA!$F$6,BD$10,$AF198,1,1),0)</f>
        <v>0.50467289719626163</v>
      </c>
      <c r="BE198" s="190">
        <f ca="1">IF($AG198&gt;0,OFFSET(DATA!$F$6,BE$10+27*(7-$AE$8),$AF198,1,1)/OFFSET(DATA!$F$6,BE$10,$AF198,1,1),0)</f>
        <v>0.68333333333333335</v>
      </c>
      <c r="BF198" s="190">
        <f ca="1">IF($AG198&gt;0,OFFSET(DATA!$F$6,BF$10+27*(7-$AE$8),$AF198,1,1)/OFFSET(DATA!$F$6,BF$10,$AF198,1,1),0)</f>
        <v>0.51546391752577314</v>
      </c>
      <c r="BG198" s="190">
        <f ca="1">IF($AG198&gt;0,OFFSET(DATA!$F$6,BG$10+27*(7-$AE$8),$AF198,1,1)/OFFSET(DATA!$F$6,BG$10,$AF198,1,1),0)</f>
        <v>0.67484662576687116</v>
      </c>
      <c r="BH198" s="190">
        <f ca="1">IF($AG198&gt;0,OFFSET(DATA!$F$6,BH$10+27*(7-$AE$8),$AF198,1,1)/OFFSET(DATA!$F$6,BH$10,$AF198,1,1),0)</f>
        <v>0.47419550698239221</v>
      </c>
      <c r="BI198" s="190">
        <f ca="1">IF($AG198&gt;0,OFFSET(DATA!$F$6,BI$10+27*(7-$AE$8),$AF198,1,1)/OFFSET(DATA!$F$6,BI$10,$AF198,1,1),0)</f>
        <v>0.75524475524475521</v>
      </c>
      <c r="BJ198" s="190">
        <f ca="1">IF($AG198&gt;0,OFFSET(DATA!$F$6,BJ$10+27*(7-$AE$8),$AF198,1,1)/OFFSET(DATA!$F$6,BJ$10,$AF198,1,1),0)</f>
        <v>0.63366336633663367</v>
      </c>
      <c r="BK198" s="190">
        <f ca="1">IF($AG198&gt;0,OFFSET(DATA!$F$6,BK$10+27*(7-$AE$8),$AF198,1,1)/OFFSET(DATA!$F$6,BK$10,$AF198,1,1),0)</f>
        <v>0.67018072289156627</v>
      </c>
      <c r="BL198" s="190">
        <f ca="1">IF($AG198&gt;0,OFFSET(DATA!$F$6,BL$10+27*(7-$AE$8),$AF198,1,1)/OFFSET(DATA!$F$6,BL$10,$AF198,1,1),0)</f>
        <v>0.32222222222222224</v>
      </c>
      <c r="BM198" s="190">
        <f ca="1">IF($AG198&gt;0,OFFSET(DATA!$F$6,BM$10+27*(7-$AE$8),$AF198,1,1)/OFFSET(DATA!$F$6,BM$10,$AF198,1,1),0)</f>
        <v>0.58892128279883382</v>
      </c>
      <c r="BN198" s="190">
        <f ca="1">IF($AG198&gt;0,OFFSET(DATA!$F$6,BN$10+27*(7-$AE$8),$AF198,1,1)/OFFSET(DATA!$F$6,BN$10,$AF198,1,1),0)</f>
        <v>0.899171270718232</v>
      </c>
      <c r="BO198" s="190">
        <f ca="1">IF($AG198&gt;0,OFFSET(DATA!$F$6,BO$10+27*(7-$AE$8),$AF198,1,1)/OFFSET(DATA!$F$6,BO$10,$AF198,1,1),0)</f>
        <v>0.60492778249787593</v>
      </c>
      <c r="BP198" s="190">
        <f ca="1">IF($AG198&gt;0,OFFSET(DATA!$F$6,BP$10+27*(7-$AE$8),$AF198,1,1)/OFFSET(DATA!$F$6,BP$10,$AF198,1,1),0)</f>
        <v>0.7053364269141531</v>
      </c>
      <c r="BQ198" s="190">
        <f ca="1">IF($AG198&gt;0,OFFSET(DATA!$F$6,BQ$10+27*(7-$AE$8),$AF198,1,1)/OFFSET(DATA!$F$6,BQ$10,$AF198,1,1),0)</f>
        <v>0.60233918128654973</v>
      </c>
      <c r="BR198" s="190">
        <f ca="1">IF($AG198&gt;0,OFFSET(DATA!$F$6,BR$10+27*(7-$AE$8),$AF198,1,1)/OFFSET(DATA!$F$6,BR$10,$AF198,1,1),0)</f>
        <v>0.48652931854199682</v>
      </c>
      <c r="BS198" s="190">
        <f ca="1">IF($AG198&gt;0,OFFSET(DATA!$F$6,BS$10+27*(7-$AE$8),$AF198,1,1)/OFFSET(DATA!$F$6,BS$10,$AF198,1,1),0)</f>
        <v>0.81818181818181823</v>
      </c>
      <c r="BT198" s="190">
        <f ca="1">IF($AG198&gt;0,OFFSET(DATA!$F$6,BT$10+27*(7-$AE$8),$AF198,1,1)/OFFSET(DATA!$F$6,BT$10,$AF198,1,1),0)</f>
        <v>0.42519685039370081</v>
      </c>
      <c r="BU198" s="190">
        <f ca="1">IF($AG198&gt;0,OFFSET(DATA!$F$6,BU$10+27*(7-$AE$8),$AF198,1,1)/OFFSET(DATA!$F$6,BU$10,$AF198,1,1),0)</f>
        <v>0.41121495327102803</v>
      </c>
      <c r="BV198" s="190">
        <f ca="1">IF($AG198&gt;0,OFFSET(DATA!$F$6,BV$10+27*(7-$AE$8),$AF198,1,1)/OFFSET(DATA!$F$6,BV$10,$AF198,1,1),0)</f>
        <v>0.55685358255451711</v>
      </c>
      <c r="BW198" s="190">
        <f ca="1">IF($AG198&gt;0,OFFSET(DATA!$F$6,BW$10+27*(7-$AE$8),$AF198,1,1)/OFFSET(DATA!$F$6,BW$10,$AF198,1,1),0)</f>
        <v>0.58750000000000002</v>
      </c>
      <c r="BX198" s="190">
        <f ca="1">IF($AG198&gt;0,OFFSET(DATA!$F$6,BX$10+27*(7-$AE$8),$AF198,1,1)/OFFSET(DATA!$F$6,BX$10,$AF198,1,1),0)</f>
        <v>0.62204724409448819</v>
      </c>
    </row>
    <row r="199" spans="32:76" x14ac:dyDescent="0.2">
      <c r="AF199" s="166">
        <v>188</v>
      </c>
      <c r="AG199" s="96">
        <f ca="1">OFFSET(DATA!$F$6,$AF$10,$AF199,1,1)</f>
        <v>337</v>
      </c>
      <c r="AH199" s="190">
        <f ca="1">IF($AG199&gt;0,OFFSET(DATA!$F$6,$AF$10+27*AH$10,$AF199,1,1)/$AG199,0)</f>
        <v>0.3827893175074184</v>
      </c>
      <c r="AI199" s="190">
        <f ca="1">IF($AG199&gt;0,OFFSET(DATA!$F$6,$AF$10+27*AI$10,$AF199,1,1)/$AG199,0)</f>
        <v>2.967359050445104E-3</v>
      </c>
      <c r="AJ199" s="190">
        <f ca="1">IF($AG199&gt;0,OFFSET(DATA!$F$6,$AF$10+27*AJ$10,$AF199,1,1)/$AG199,0)</f>
        <v>0.11572700296735905</v>
      </c>
      <c r="AK199" s="190">
        <f ca="1">IF($AG199&gt;0,OFFSET(DATA!$F$6,$AF$10+27*AK$10,$AF199,1,1)/$AG199,0)</f>
        <v>0.10089020771513353</v>
      </c>
      <c r="AL199" s="190">
        <f ca="1">IF($AG199&gt;0,OFFSET(DATA!$F$6,$AF$10+27*AL$10,$AF199,1,1)/$AG199,0)</f>
        <v>0.10385756676557864</v>
      </c>
      <c r="AM199" s="190">
        <f ca="1">IF($AG199&gt;0,OFFSET(DATA!$F$6,$AF$10+27*AM$10,$AF199,1,1)/$AG199,0)</f>
        <v>3.5608308605341248E-2</v>
      </c>
      <c r="AN199" s="166">
        <f ca="1">OFFSET(DATA!$F$6,$AF$10+27*AN$10,$AF199,1,1)</f>
        <v>20</v>
      </c>
      <c r="AO199" s="166">
        <f t="shared" ca="1" si="5"/>
        <v>20</v>
      </c>
      <c r="AQ199" s="96">
        <f ca="1">OFFSET(DATA!$F$6,25,$AF199,1,1)</f>
        <v>15029</v>
      </c>
      <c r="AR199" s="190">
        <f ca="1">IF($AQ199&gt;0,OFFSET(DATA!$F$6,25+27*AR$10,$AF199,1,1)/$AQ199,0)</f>
        <v>0.5329030540954155</v>
      </c>
      <c r="AS199" s="190">
        <f ca="1">IF($AQ199&gt;0,OFFSET(DATA!$F$6,25+27*AS$10,$AF199,1,1)/$AQ199,0)</f>
        <v>3.9922815889280724E-3</v>
      </c>
      <c r="AT199" s="190">
        <f ca="1">IF($AQ199&gt;0,OFFSET(DATA!$F$6,25+27*AT$10,$AF199,1,1)/$AQ199,0)</f>
        <v>0.1065273803978974</v>
      </c>
      <c r="AU199" s="190">
        <f ca="1">IF($AQ199&gt;0,OFFSET(DATA!$F$6,25+27*AU$10,$AF199,1,1)/$AQ199,0)</f>
        <v>5.7954621065939183E-2</v>
      </c>
      <c r="AV199" s="190">
        <f ca="1">IF($AQ199&gt;0,OFFSET(DATA!$F$6,25+27*AV$10,$AF199,1,1)/$AQ199,0)</f>
        <v>0.11391310133741434</v>
      </c>
      <c r="AW199" s="190">
        <f ca="1">IF($AQ199&gt;0,OFFSET(DATA!$F$6,25+27*AW$10,$AF199,1,1)/$AQ199,0)</f>
        <v>3.885820746556657E-2</v>
      </c>
      <c r="AZ199" s="166">
        <f t="shared" ca="1" si="6"/>
        <v>21</v>
      </c>
      <c r="BA199" s="190">
        <f ca="1">IF($AG199&gt;0,OFFSET(DATA!$F$6,BA$10+27*(7-$AE$8),$AF199,1,1)/OFFSET(DATA!$F$6,BA$10,$AF199,1,1),0)</f>
        <v>0.3827893175074184</v>
      </c>
      <c r="BB199" s="190">
        <f ca="1">IF($AG199&gt;0,OFFSET(DATA!$F$6,BB$10+27*(7-$AE$8),$AF199,1,1)/OFFSET(DATA!$F$6,BB$10,$AF199,1,1),0)</f>
        <v>0.35576923076923078</v>
      </c>
      <c r="BC199" s="190">
        <f ca="1">IF($AG199&gt;0,OFFSET(DATA!$F$6,BC$10+27*(7-$AE$8),$AF199,1,1)/OFFSET(DATA!$F$6,BC$10,$AF199,1,1),0)</f>
        <v>0.65217391304347827</v>
      </c>
      <c r="BD199" s="190">
        <f ca="1">IF($AG199&gt;0,OFFSET(DATA!$F$6,BD$10+27*(7-$AE$8),$AF199,1,1)/OFFSET(DATA!$F$6,BD$10,$AF199,1,1),0)</f>
        <v>0.46534653465346537</v>
      </c>
      <c r="BE199" s="190">
        <f ca="1">IF($AG199&gt;0,OFFSET(DATA!$F$6,BE$10+27*(7-$AE$8),$AF199,1,1)/OFFSET(DATA!$F$6,BE$10,$AF199,1,1),0)</f>
        <v>0.65012406947890822</v>
      </c>
      <c r="BF199" s="190">
        <f ca="1">IF($AG199&gt;0,OFFSET(DATA!$F$6,BF$10+27*(7-$AE$8),$AF199,1,1)/OFFSET(DATA!$F$6,BF$10,$AF199,1,1),0)</f>
        <v>0.5</v>
      </c>
      <c r="BG199" s="190">
        <f ca="1">IF($AG199&gt;0,OFFSET(DATA!$F$6,BG$10+27*(7-$AE$8),$AF199,1,1)/OFFSET(DATA!$F$6,BG$10,$AF199,1,1),0)</f>
        <v>0.67407407407407405</v>
      </c>
      <c r="BH199" s="190">
        <f ca="1">IF($AG199&gt;0,OFFSET(DATA!$F$6,BH$10+27*(7-$AE$8),$AF199,1,1)/OFFSET(DATA!$F$6,BH$10,$AF199,1,1),0)</f>
        <v>0.45820433436532509</v>
      </c>
      <c r="BI199" s="190">
        <f ca="1">IF($AG199&gt;0,OFFSET(DATA!$F$6,BI$10+27*(7-$AE$8),$AF199,1,1)/OFFSET(DATA!$F$6,BI$10,$AF199,1,1),0)</f>
        <v>0.73103448275862071</v>
      </c>
      <c r="BJ199" s="190">
        <f ca="1">IF($AG199&gt;0,OFFSET(DATA!$F$6,BJ$10+27*(7-$AE$8),$AF199,1,1)/OFFSET(DATA!$F$6,BJ$10,$AF199,1,1),0)</f>
        <v>0.61355932203389829</v>
      </c>
      <c r="BK199" s="190">
        <f ca="1">IF($AG199&gt;0,OFFSET(DATA!$F$6,BK$10+27*(7-$AE$8),$AF199,1,1)/OFFSET(DATA!$F$6,BK$10,$AF199,1,1),0)</f>
        <v>0.66554054054054057</v>
      </c>
      <c r="BL199" s="190">
        <f ca="1">IF($AG199&gt;0,OFFSET(DATA!$F$6,BL$10+27*(7-$AE$8),$AF199,1,1)/OFFSET(DATA!$F$6,BL$10,$AF199,1,1),0)</f>
        <v>0.31576026637069921</v>
      </c>
      <c r="BM199" s="190">
        <f ca="1">IF($AG199&gt;0,OFFSET(DATA!$F$6,BM$10+27*(7-$AE$8),$AF199,1,1)/OFFSET(DATA!$F$6,BM$10,$AF199,1,1),0)</f>
        <v>0.56804733727810652</v>
      </c>
      <c r="BN199" s="190">
        <f ca="1">IF($AG199&gt;0,OFFSET(DATA!$F$6,BN$10+27*(7-$AE$8),$AF199,1,1)/OFFSET(DATA!$F$6,BN$10,$AF199,1,1),0)</f>
        <v>0.89114658925979684</v>
      </c>
      <c r="BO199" s="190">
        <f ca="1">IF($AG199&gt;0,OFFSET(DATA!$F$6,BO$10+27*(7-$AE$8),$AF199,1,1)/OFFSET(DATA!$F$6,BO$10,$AF199,1,1),0)</f>
        <v>0.60606060606060608</v>
      </c>
      <c r="BP199" s="190">
        <f ca="1">IF($AG199&gt;0,OFFSET(DATA!$F$6,BP$10+27*(7-$AE$8),$AF199,1,1)/OFFSET(DATA!$F$6,BP$10,$AF199,1,1),0)</f>
        <v>0.68932038834951459</v>
      </c>
      <c r="BQ199" s="190">
        <f ca="1">IF($AG199&gt;0,OFFSET(DATA!$F$6,BQ$10+27*(7-$AE$8),$AF199,1,1)/OFFSET(DATA!$F$6,BQ$10,$AF199,1,1),0)</f>
        <v>0.58662613981762923</v>
      </c>
      <c r="BR199" s="190">
        <f ca="1">IF($AG199&gt;0,OFFSET(DATA!$F$6,BR$10+27*(7-$AE$8),$AF199,1,1)/OFFSET(DATA!$F$6,BR$10,$AF199,1,1),0)</f>
        <v>0.44305772230889234</v>
      </c>
      <c r="BS199" s="190">
        <f ca="1">IF($AG199&gt;0,OFFSET(DATA!$F$6,BS$10+27*(7-$AE$8),$AF199,1,1)/OFFSET(DATA!$F$6,BS$10,$AF199,1,1),0)</f>
        <v>0.92</v>
      </c>
      <c r="BT199" s="190">
        <f ca="1">IF($AG199&gt;0,OFFSET(DATA!$F$6,BT$10+27*(7-$AE$8),$AF199,1,1)/OFFSET(DATA!$F$6,BT$10,$AF199,1,1),0)</f>
        <v>0.41717791411042943</v>
      </c>
      <c r="BU199" s="190">
        <f ca="1">IF($AG199&gt;0,OFFSET(DATA!$F$6,BU$10+27*(7-$AE$8),$AF199,1,1)/OFFSET(DATA!$F$6,BU$10,$AF199,1,1),0)</f>
        <v>0.36568848758465011</v>
      </c>
      <c r="BV199" s="190">
        <f ca="1">IF($AG199&gt;0,OFFSET(DATA!$F$6,BV$10+27*(7-$AE$8),$AF199,1,1)/OFFSET(DATA!$F$6,BV$10,$AF199,1,1),0)</f>
        <v>0.54129911788291896</v>
      </c>
      <c r="BW199" s="190">
        <f ca="1">IF($AG199&gt;0,OFFSET(DATA!$F$6,BW$10+27*(7-$AE$8),$AF199,1,1)/OFFSET(DATA!$F$6,BW$10,$AF199,1,1),0)</f>
        <v>0.56295025728987991</v>
      </c>
      <c r="BX199" s="190">
        <f ca="1">IF($AG199&gt;0,OFFSET(DATA!$F$6,BX$10+27*(7-$AE$8),$AF199,1,1)/OFFSET(DATA!$F$6,BX$10,$AF199,1,1),0)</f>
        <v>0.60742705570291777</v>
      </c>
    </row>
    <row r="200" spans="32:76" x14ac:dyDescent="0.2">
      <c r="AF200" s="166">
        <v>189</v>
      </c>
      <c r="AG200" s="96">
        <f ca="1">OFFSET(DATA!$F$6,$AF$10,$AF200,1,1)</f>
        <v>336</v>
      </c>
      <c r="AH200" s="190">
        <f ca="1">IF($AG200&gt;0,OFFSET(DATA!$F$6,$AF$10+27*AH$10,$AF200,1,1)/$AG200,0)</f>
        <v>0.40773809523809523</v>
      </c>
      <c r="AI200" s="190">
        <f ca="1">IF($AG200&gt;0,OFFSET(DATA!$F$6,$AF$10+27*AI$10,$AF200,1,1)/$AG200,0)</f>
        <v>0</v>
      </c>
      <c r="AJ200" s="190">
        <f ca="1">IF($AG200&gt;0,OFFSET(DATA!$F$6,$AF$10+27*AJ$10,$AF200,1,1)/$AG200,0)</f>
        <v>0.12202380952380952</v>
      </c>
      <c r="AK200" s="190">
        <f ca="1">IF($AG200&gt;0,OFFSET(DATA!$F$6,$AF$10+27*AK$10,$AF200,1,1)/$AG200,0)</f>
        <v>9.5238095238095233E-2</v>
      </c>
      <c r="AL200" s="190">
        <f ca="1">IF($AG200&gt;0,OFFSET(DATA!$F$6,$AF$10+27*AL$10,$AF200,1,1)/$AG200,0)</f>
        <v>0.1130952380952381</v>
      </c>
      <c r="AM200" s="190">
        <f ca="1">IF($AG200&gt;0,OFFSET(DATA!$F$6,$AF$10+27*AM$10,$AF200,1,1)/$AG200,0)</f>
        <v>4.7619047619047616E-2</v>
      </c>
      <c r="AN200" s="166">
        <f ca="1">OFFSET(DATA!$F$6,$AF$10+27*AN$10,$AF200,1,1)</f>
        <v>20</v>
      </c>
      <c r="AO200" s="166">
        <f t="shared" ca="1" si="5"/>
        <v>20</v>
      </c>
      <c r="AQ200" s="96">
        <f ca="1">OFFSET(DATA!$F$6,25,$AF200,1,1)</f>
        <v>15253</v>
      </c>
      <c r="AR200" s="190">
        <f ca="1">IF($AQ200&gt;0,OFFSET(DATA!$F$6,25+27*AR$10,$AF200,1,1)/$AQ200,0)</f>
        <v>0.53982823051203044</v>
      </c>
      <c r="AS200" s="190">
        <f ca="1">IF($AQ200&gt;0,OFFSET(DATA!$F$6,25+27*AS$10,$AF200,1,1)/$AQ200,0)</f>
        <v>3.6714089031665903E-3</v>
      </c>
      <c r="AT200" s="190">
        <f ca="1">IF($AQ200&gt;0,OFFSET(DATA!$F$6,25+27*AT$10,$AF200,1,1)/$AQ200,0)</f>
        <v>0.10653641906510194</v>
      </c>
      <c r="AU200" s="190">
        <f ca="1">IF($AQ200&gt;0,OFFSET(DATA!$F$6,25+27*AU$10,$AF200,1,1)/$AQ200,0)</f>
        <v>6.3397364452894511E-2</v>
      </c>
      <c r="AV200" s="190">
        <f ca="1">IF($AQ200&gt;0,OFFSET(DATA!$F$6,25+27*AV$10,$AF200,1,1)/$AQ200,0)</f>
        <v>0.11597718481610175</v>
      </c>
      <c r="AW200" s="190">
        <f ca="1">IF($AQ200&gt;0,OFFSET(DATA!$F$6,25+27*AW$10,$AF200,1,1)/$AQ200,0)</f>
        <v>3.6320723792040911E-2</v>
      </c>
      <c r="AZ200" s="166">
        <f t="shared" ca="1" si="6"/>
        <v>20</v>
      </c>
      <c r="BA200" s="190">
        <f ca="1">IF($AG200&gt;0,OFFSET(DATA!$F$6,BA$10+27*(7-$AE$8),$AF200,1,1)/OFFSET(DATA!$F$6,BA$10,$AF200,1,1),0)</f>
        <v>0.40773809523809523</v>
      </c>
      <c r="BB200" s="190">
        <f ca="1">IF($AG200&gt;0,OFFSET(DATA!$F$6,BB$10+27*(7-$AE$8),$AF200,1,1)/OFFSET(DATA!$F$6,BB$10,$AF200,1,1),0)</f>
        <v>0.37623762376237624</v>
      </c>
      <c r="BC200" s="190">
        <f ca="1">IF($AG200&gt;0,OFFSET(DATA!$F$6,BC$10+27*(7-$AE$8),$AF200,1,1)/OFFSET(DATA!$F$6,BC$10,$AF200,1,1),0)</f>
        <v>0.5625</v>
      </c>
      <c r="BD200" s="190">
        <f ca="1">IF($AG200&gt;0,OFFSET(DATA!$F$6,BD$10+27*(7-$AE$8),$AF200,1,1)/OFFSET(DATA!$F$6,BD$10,$AF200,1,1),0)</f>
        <v>0.55670103092783507</v>
      </c>
      <c r="BE200" s="190">
        <f ca="1">IF($AG200&gt;0,OFFSET(DATA!$F$6,BE$10+27*(7-$AE$8),$AF200,1,1)/OFFSET(DATA!$F$6,BE$10,$AF200,1,1),0)</f>
        <v>0.64182692307692313</v>
      </c>
      <c r="BF200" s="190">
        <f ca="1">IF($AG200&gt;0,OFFSET(DATA!$F$6,BF$10+27*(7-$AE$8),$AF200,1,1)/OFFSET(DATA!$F$6,BF$10,$AF200,1,1),0)</f>
        <v>0.47191011235955055</v>
      </c>
      <c r="BG200" s="190">
        <f ca="1">IF($AG200&gt;0,OFFSET(DATA!$F$6,BG$10+27*(7-$AE$8),$AF200,1,1)/OFFSET(DATA!$F$6,BG$10,$AF200,1,1),0)</f>
        <v>0.65693430656934304</v>
      </c>
      <c r="BH200" s="190">
        <f ca="1">IF($AG200&gt;0,OFFSET(DATA!$F$6,BH$10+27*(7-$AE$8),$AF200,1,1)/OFFSET(DATA!$F$6,BH$10,$AF200,1,1),0)</f>
        <v>0.4831184775936157</v>
      </c>
      <c r="BI200" s="190">
        <f ca="1">IF($AG200&gt;0,OFFSET(DATA!$F$6,BI$10+27*(7-$AE$8),$AF200,1,1)/OFFSET(DATA!$F$6,BI$10,$AF200,1,1),0)</f>
        <v>0.72222222222222221</v>
      </c>
      <c r="BJ200" s="190">
        <f ca="1">IF($AG200&gt;0,OFFSET(DATA!$F$6,BJ$10+27*(7-$AE$8),$AF200,1,1)/OFFSET(DATA!$F$6,BJ$10,$AF200,1,1),0)</f>
        <v>0.64590163934426226</v>
      </c>
      <c r="BK200" s="190">
        <f ca="1">IF($AG200&gt;0,OFFSET(DATA!$F$6,BK$10+27*(7-$AE$8),$AF200,1,1)/OFFSET(DATA!$F$6,BK$10,$AF200,1,1),0)</f>
        <v>0.66556291390728473</v>
      </c>
      <c r="BL200" s="190">
        <f ca="1">IF($AG200&gt;0,OFFSET(DATA!$F$6,BL$10+27*(7-$AE$8),$AF200,1,1)/OFFSET(DATA!$F$6,BL$10,$AF200,1,1),0)</f>
        <v>0.31646244006393182</v>
      </c>
      <c r="BM200" s="190">
        <f ca="1">IF($AG200&gt;0,OFFSET(DATA!$F$6,BM$10+27*(7-$AE$8),$AF200,1,1)/OFFSET(DATA!$F$6,BM$10,$AF200,1,1),0)</f>
        <v>0.58160237388724034</v>
      </c>
      <c r="BN200" s="190">
        <f ca="1">IF($AG200&gt;0,OFFSET(DATA!$F$6,BN$10+27*(7-$AE$8),$AF200,1,1)/OFFSET(DATA!$F$6,BN$10,$AF200,1,1),0)</f>
        <v>0.88422575976845152</v>
      </c>
      <c r="BO200" s="190">
        <f ca="1">IF($AG200&gt;0,OFFSET(DATA!$F$6,BO$10+27*(7-$AE$8),$AF200,1,1)/OFFSET(DATA!$F$6,BO$10,$AF200,1,1),0)</f>
        <v>0.59789288849868305</v>
      </c>
      <c r="BP200" s="190">
        <f ca="1">IF($AG200&gt;0,OFFSET(DATA!$F$6,BP$10+27*(7-$AE$8),$AF200,1,1)/OFFSET(DATA!$F$6,BP$10,$AF200,1,1),0)</f>
        <v>0.67375886524822692</v>
      </c>
      <c r="BQ200" s="190">
        <f ca="1">IF($AG200&gt;0,OFFSET(DATA!$F$6,BQ$10+27*(7-$AE$8),$AF200,1,1)/OFFSET(DATA!$F$6,BQ$10,$AF200,1,1),0)</f>
        <v>0.58762886597938147</v>
      </c>
      <c r="BR200" s="190">
        <f ca="1">IF($AG200&gt;0,OFFSET(DATA!$F$6,BR$10+27*(7-$AE$8),$AF200,1,1)/OFFSET(DATA!$F$6,BR$10,$AF200,1,1),0)</f>
        <v>0.45359281437125748</v>
      </c>
      <c r="BS200" s="190">
        <f ca="1">IF($AG200&gt;0,OFFSET(DATA!$F$6,BS$10+27*(7-$AE$8),$AF200,1,1)/OFFSET(DATA!$F$6,BS$10,$AF200,1,1),0)</f>
        <v>0.75862068965517238</v>
      </c>
      <c r="BT200" s="190">
        <f ca="1">IF($AG200&gt;0,OFFSET(DATA!$F$6,BT$10+27*(7-$AE$8),$AF200,1,1)/OFFSET(DATA!$F$6,BT$10,$AF200,1,1),0)</f>
        <v>0.40594059405940597</v>
      </c>
      <c r="BU200" s="190">
        <f ca="1">IF($AG200&gt;0,OFFSET(DATA!$F$6,BU$10+27*(7-$AE$8),$AF200,1,1)/OFFSET(DATA!$F$6,BU$10,$AF200,1,1),0)</f>
        <v>0.39874739039665968</v>
      </c>
      <c r="BV200" s="190">
        <f ca="1">IF($AG200&gt;0,OFFSET(DATA!$F$6,BV$10+27*(7-$AE$8),$AF200,1,1)/OFFSET(DATA!$F$6,BV$10,$AF200,1,1),0)</f>
        <v>0.57405924739791836</v>
      </c>
      <c r="BW200" s="190">
        <f ca="1">IF($AG200&gt;0,OFFSET(DATA!$F$6,BW$10+27*(7-$AE$8),$AF200,1,1)/OFFSET(DATA!$F$6,BW$10,$AF200,1,1),0)</f>
        <v>0.56979563560789748</v>
      </c>
      <c r="BX200" s="190">
        <f ca="1">IF($AG200&gt;0,OFFSET(DATA!$F$6,BX$10+27*(7-$AE$8),$AF200,1,1)/OFFSET(DATA!$F$6,BX$10,$AF200,1,1),0)</f>
        <v>0.625</v>
      </c>
    </row>
    <row r="201" spans="32:76" x14ac:dyDescent="0.2">
      <c r="AF201" s="166">
        <v>190</v>
      </c>
      <c r="AG201" s="96">
        <f ca="1">OFFSET(DATA!$F$6,$AF$10,$AF201,1,1)</f>
        <v>340</v>
      </c>
      <c r="AH201" s="190">
        <f ca="1">IF($AG201&gt;0,OFFSET(DATA!$F$6,$AF$10+27*AH$10,$AF201,1,1)/$AG201,0)</f>
        <v>0.43235294117647061</v>
      </c>
      <c r="AI201" s="190">
        <f ca="1">IF($AG201&gt;0,OFFSET(DATA!$F$6,$AF$10+27*AI$10,$AF201,1,1)/$AG201,0)</f>
        <v>0</v>
      </c>
      <c r="AJ201" s="190">
        <f ca="1">IF($AG201&gt;0,OFFSET(DATA!$F$6,$AF$10+27*AJ$10,$AF201,1,1)/$AG201,0)</f>
        <v>0.11470588235294117</v>
      </c>
      <c r="AK201" s="190">
        <f ca="1">IF($AG201&gt;0,OFFSET(DATA!$F$6,$AF$10+27*AK$10,$AF201,1,1)/$AG201,0)</f>
        <v>9.1176470588235289E-2</v>
      </c>
      <c r="AL201" s="190">
        <f ca="1">IF($AG201&gt;0,OFFSET(DATA!$F$6,$AF$10+27*AL$10,$AF201,1,1)/$AG201,0)</f>
        <v>0.10294117647058823</v>
      </c>
      <c r="AM201" s="190">
        <f ca="1">IF($AG201&gt;0,OFFSET(DATA!$F$6,$AF$10+27*AM$10,$AF201,1,1)/$AG201,0)</f>
        <v>4.7058823529411764E-2</v>
      </c>
      <c r="AN201" s="166">
        <f ca="1">OFFSET(DATA!$F$6,$AF$10+27*AN$10,$AF201,1,1)</f>
        <v>19</v>
      </c>
      <c r="AO201" s="166">
        <f t="shared" ca="1" si="5"/>
        <v>19</v>
      </c>
      <c r="AQ201" s="96">
        <f ca="1">OFFSET(DATA!$F$6,25,$AF201,1,1)</f>
        <v>15701</v>
      </c>
      <c r="AR201" s="190">
        <f ca="1">IF($AQ201&gt;0,OFFSET(DATA!$F$6,25+27*AR$10,$AF201,1,1)/$AQ201,0)</f>
        <v>0.54627093815680527</v>
      </c>
      <c r="AS201" s="190">
        <f ca="1">IF($AQ201&gt;0,OFFSET(DATA!$F$6,25+27*AS$10,$AF201,1,1)/$AQ201,0)</f>
        <v>2.8023692758423029E-3</v>
      </c>
      <c r="AT201" s="190">
        <f ca="1">IF($AQ201&gt;0,OFFSET(DATA!$F$6,25+27*AT$10,$AF201,1,1)/$AQ201,0)</f>
        <v>0.10330552194127762</v>
      </c>
      <c r="AU201" s="190">
        <f ca="1">IF($AQ201&gt;0,OFFSET(DATA!$F$6,25+27*AU$10,$AF201,1,1)/$AQ201,0)</f>
        <v>6.6301509457996302E-2</v>
      </c>
      <c r="AV201" s="190">
        <f ca="1">IF($AQ201&gt;0,OFFSET(DATA!$F$6,25+27*AV$10,$AF201,1,1)/$AQ201,0)</f>
        <v>0.12075663970447742</v>
      </c>
      <c r="AW201" s="190">
        <f ca="1">IF($AQ201&gt;0,OFFSET(DATA!$F$6,25+27*AW$10,$AF201,1,1)/$AQ201,0)</f>
        <v>3.7959365645500287E-2</v>
      </c>
      <c r="AZ201" s="166">
        <f t="shared" ca="1" si="6"/>
        <v>20</v>
      </c>
      <c r="BA201" s="190">
        <f ca="1">IF($AG201&gt;0,OFFSET(DATA!$F$6,BA$10+27*(7-$AE$8),$AF201,1,1)/OFFSET(DATA!$F$6,BA$10,$AF201,1,1),0)</f>
        <v>0.43235294117647061</v>
      </c>
      <c r="BB201" s="190">
        <f ca="1">IF($AG201&gt;0,OFFSET(DATA!$F$6,BB$10+27*(7-$AE$8),$AF201,1,1)/OFFSET(DATA!$F$6,BB$10,$AF201,1,1),0)</f>
        <v>0.40952380952380951</v>
      </c>
      <c r="BC201" s="190">
        <f ca="1">IF($AG201&gt;0,OFFSET(DATA!$F$6,BC$10+27*(7-$AE$8),$AF201,1,1)/OFFSET(DATA!$F$6,BC$10,$AF201,1,1),0)</f>
        <v>0.65306122448979587</v>
      </c>
      <c r="BD201" s="190">
        <f ca="1">IF($AG201&gt;0,OFFSET(DATA!$F$6,BD$10+27*(7-$AE$8),$AF201,1,1)/OFFSET(DATA!$F$6,BD$10,$AF201,1,1),0)</f>
        <v>0.55238095238095242</v>
      </c>
      <c r="BE201" s="190">
        <f ca="1">IF($AG201&gt;0,OFFSET(DATA!$F$6,BE$10+27*(7-$AE$8),$AF201,1,1)/OFFSET(DATA!$F$6,BE$10,$AF201,1,1),0)</f>
        <v>0.64302600472813243</v>
      </c>
      <c r="BF201" s="190">
        <f ca="1">IF($AG201&gt;0,OFFSET(DATA!$F$6,BF$10+27*(7-$AE$8),$AF201,1,1)/OFFSET(DATA!$F$6,BF$10,$AF201,1,1),0)</f>
        <v>0.46739130434782611</v>
      </c>
      <c r="BG201" s="190">
        <f ca="1">IF($AG201&gt;0,OFFSET(DATA!$F$6,BG$10+27*(7-$AE$8),$AF201,1,1)/OFFSET(DATA!$F$6,BG$10,$AF201,1,1),0)</f>
        <v>0.64084507042253525</v>
      </c>
      <c r="BH201" s="190">
        <f ca="1">IF($AG201&gt;0,OFFSET(DATA!$F$6,BH$10+27*(7-$AE$8),$AF201,1,1)/OFFSET(DATA!$F$6,BH$10,$AF201,1,1),0)</f>
        <v>0.50773809523809521</v>
      </c>
      <c r="BI201" s="190">
        <f ca="1">IF($AG201&gt;0,OFFSET(DATA!$F$6,BI$10+27*(7-$AE$8),$AF201,1,1)/OFFSET(DATA!$F$6,BI$10,$AF201,1,1),0)</f>
        <v>0.70779220779220775</v>
      </c>
      <c r="BJ201" s="190">
        <f ca="1">IF($AG201&gt;0,OFFSET(DATA!$F$6,BJ$10+27*(7-$AE$8),$AF201,1,1)/OFFSET(DATA!$F$6,BJ$10,$AF201,1,1),0)</f>
        <v>0.63914373088685017</v>
      </c>
      <c r="BK201" s="190">
        <f ca="1">IF($AG201&gt;0,OFFSET(DATA!$F$6,BK$10+27*(7-$AE$8),$AF201,1,1)/OFFSET(DATA!$F$6,BK$10,$AF201,1,1),0)</f>
        <v>0.67464114832535882</v>
      </c>
      <c r="BL201" s="190">
        <f ca="1">IF($AG201&gt;0,OFFSET(DATA!$F$6,BL$10+27*(7-$AE$8),$AF201,1,1)/OFFSET(DATA!$F$6,BL$10,$AF201,1,1),0)</f>
        <v>0.32698412698412699</v>
      </c>
      <c r="BM201" s="190">
        <f ca="1">IF($AG201&gt;0,OFFSET(DATA!$F$6,BM$10+27*(7-$AE$8),$AF201,1,1)/OFFSET(DATA!$F$6,BM$10,$AF201,1,1),0)</f>
        <v>0.58858858858858853</v>
      </c>
      <c r="BN201" s="190">
        <f ca="1">IF($AG201&gt;0,OFFSET(DATA!$F$6,BN$10+27*(7-$AE$8),$AF201,1,1)/OFFSET(DATA!$F$6,BN$10,$AF201,1,1),0)</f>
        <v>0.88362068965517238</v>
      </c>
      <c r="BO201" s="190">
        <f ca="1">IF($AG201&gt;0,OFFSET(DATA!$F$6,BO$10+27*(7-$AE$8),$AF201,1,1)/OFFSET(DATA!$F$6,BO$10,$AF201,1,1),0)</f>
        <v>0.61215370866845398</v>
      </c>
      <c r="BP201" s="190">
        <f ca="1">IF($AG201&gt;0,OFFSET(DATA!$F$6,BP$10+27*(7-$AE$8),$AF201,1,1)/OFFSET(DATA!$F$6,BP$10,$AF201,1,1),0)</f>
        <v>0.66516853932584274</v>
      </c>
      <c r="BQ201" s="190">
        <f ca="1">IF($AG201&gt;0,OFFSET(DATA!$F$6,BQ$10+27*(7-$AE$8),$AF201,1,1)/OFFSET(DATA!$F$6,BQ$10,$AF201,1,1),0)</f>
        <v>0.58615819209039544</v>
      </c>
      <c r="BR201" s="190">
        <f ca="1">IF($AG201&gt;0,OFFSET(DATA!$F$6,BR$10+27*(7-$AE$8),$AF201,1,1)/OFFSET(DATA!$F$6,BR$10,$AF201,1,1),0)</f>
        <v>0.48484848484848486</v>
      </c>
      <c r="BS201" s="190">
        <f ca="1">IF($AG201&gt;0,OFFSET(DATA!$F$6,BS$10+27*(7-$AE$8),$AF201,1,1)/OFFSET(DATA!$F$6,BS$10,$AF201,1,1),0)</f>
        <v>0.72727272727272729</v>
      </c>
      <c r="BT201" s="190">
        <f ca="1">IF($AG201&gt;0,OFFSET(DATA!$F$6,BT$10+27*(7-$AE$8),$AF201,1,1)/OFFSET(DATA!$F$6,BT$10,$AF201,1,1),0)</f>
        <v>0.41954022988505746</v>
      </c>
      <c r="BU201" s="190">
        <f ca="1">IF($AG201&gt;0,OFFSET(DATA!$F$6,BU$10+27*(7-$AE$8),$AF201,1,1)/OFFSET(DATA!$F$6,BU$10,$AF201,1,1),0)</f>
        <v>0.40612244897959182</v>
      </c>
      <c r="BV201" s="190">
        <f ca="1">IF($AG201&gt;0,OFFSET(DATA!$F$6,BV$10+27*(7-$AE$8),$AF201,1,1)/OFFSET(DATA!$F$6,BV$10,$AF201,1,1),0)</f>
        <v>0.57794676806083645</v>
      </c>
      <c r="BW201" s="190">
        <f ca="1">IF($AG201&gt;0,OFFSET(DATA!$F$6,BW$10+27*(7-$AE$8),$AF201,1,1)/OFFSET(DATA!$F$6,BW$10,$AF201,1,1),0)</f>
        <v>0.55946843853820594</v>
      </c>
      <c r="BX201" s="190">
        <f ca="1">IF($AG201&gt;0,OFFSET(DATA!$F$6,BX$10+27*(7-$AE$8),$AF201,1,1)/OFFSET(DATA!$F$6,BX$10,$AF201,1,1),0)</f>
        <v>0.6203473945409429</v>
      </c>
    </row>
    <row r="202" spans="32:76" x14ac:dyDescent="0.2">
      <c r="AF202" s="166">
        <v>191</v>
      </c>
      <c r="AG202" s="96">
        <f ca="1">OFFSET(DATA!$F$6,$AF$10,$AF202,1,1)</f>
        <v>329</v>
      </c>
      <c r="AH202" s="190">
        <f ca="1">IF($AG202&gt;0,OFFSET(DATA!$F$6,$AF$10+27*AH$10,$AF202,1,1)/$AG202,0)</f>
        <v>0.44680851063829785</v>
      </c>
      <c r="AI202" s="190">
        <f ca="1">IF($AG202&gt;0,OFFSET(DATA!$F$6,$AF$10+27*AI$10,$AF202,1,1)/$AG202,0)</f>
        <v>0</v>
      </c>
      <c r="AJ202" s="190">
        <f ca="1">IF($AG202&gt;0,OFFSET(DATA!$F$6,$AF$10+27*AJ$10,$AF202,1,1)/$AG202,0)</f>
        <v>0.12158054711246201</v>
      </c>
      <c r="AK202" s="190">
        <f ca="1">IF($AG202&gt;0,OFFSET(DATA!$F$6,$AF$10+27*AK$10,$AF202,1,1)/$AG202,0)</f>
        <v>6.3829787234042548E-2</v>
      </c>
      <c r="AL202" s="190">
        <f ca="1">IF($AG202&gt;0,OFFSET(DATA!$F$6,$AF$10+27*AL$10,$AF202,1,1)/$AG202,0)</f>
        <v>0.11854103343465046</v>
      </c>
      <c r="AM202" s="190">
        <f ca="1">IF($AG202&gt;0,OFFSET(DATA!$F$6,$AF$10+27*AM$10,$AF202,1,1)/$AG202,0)</f>
        <v>3.9513677811550151E-2</v>
      </c>
      <c r="AN202" s="166">
        <f ca="1">OFFSET(DATA!$F$6,$AF$10+27*AN$10,$AF202,1,1)</f>
        <v>20</v>
      </c>
      <c r="AO202" s="166">
        <f t="shared" ca="1" si="5"/>
        <v>20</v>
      </c>
      <c r="AQ202" s="96">
        <f ca="1">OFFSET(DATA!$F$6,25,$AF202,1,1)</f>
        <v>16020</v>
      </c>
      <c r="AR202" s="190">
        <f ca="1">IF($AQ202&gt;0,OFFSET(DATA!$F$6,25+27*AR$10,$AF202,1,1)/$AQ202,0)</f>
        <v>0.55649188514357051</v>
      </c>
      <c r="AS202" s="190">
        <f ca="1">IF($AQ202&gt;0,OFFSET(DATA!$F$6,25+27*AS$10,$AF202,1,1)/$AQ202,0)</f>
        <v>4.1822721598002493E-3</v>
      </c>
      <c r="AT202" s="190">
        <f ca="1">IF($AQ202&gt;0,OFFSET(DATA!$F$6,25+27*AT$10,$AF202,1,1)/$AQ202,0)</f>
        <v>0.10455680399500625</v>
      </c>
      <c r="AU202" s="190">
        <f ca="1">IF($AQ202&gt;0,OFFSET(DATA!$F$6,25+27*AU$10,$AF202,1,1)/$AQ202,0)</f>
        <v>6.3545568039950068E-2</v>
      </c>
      <c r="AV202" s="190">
        <f ca="1">IF($AQ202&gt;0,OFFSET(DATA!$F$6,25+27*AV$10,$AF202,1,1)/$AQ202,0)</f>
        <v>0.12166042446941323</v>
      </c>
      <c r="AW202" s="190">
        <f ca="1">IF($AQ202&gt;0,OFFSET(DATA!$F$6,25+27*AW$10,$AF202,1,1)/$AQ202,0)</f>
        <v>3.888888888888889E-2</v>
      </c>
      <c r="AZ202" s="166">
        <f t="shared" ca="1" si="6"/>
        <v>20</v>
      </c>
      <c r="BA202" s="190">
        <f ca="1">IF($AG202&gt;0,OFFSET(DATA!$F$6,BA$10+27*(7-$AE$8),$AF202,1,1)/OFFSET(DATA!$F$6,BA$10,$AF202,1,1),0)</f>
        <v>0.44680851063829785</v>
      </c>
      <c r="BB202" s="190">
        <f ca="1">IF($AG202&gt;0,OFFSET(DATA!$F$6,BB$10+27*(7-$AE$8),$AF202,1,1)/OFFSET(DATA!$F$6,BB$10,$AF202,1,1),0)</f>
        <v>0.42727272727272725</v>
      </c>
      <c r="BC202" s="190">
        <f ca="1">IF($AG202&gt;0,OFFSET(DATA!$F$6,BC$10+27*(7-$AE$8),$AF202,1,1)/OFFSET(DATA!$F$6,BC$10,$AF202,1,1),0)</f>
        <v>0.52830188679245282</v>
      </c>
      <c r="BD202" s="190">
        <f ca="1">IF($AG202&gt;0,OFFSET(DATA!$F$6,BD$10+27*(7-$AE$8),$AF202,1,1)/OFFSET(DATA!$F$6,BD$10,$AF202,1,1),0)</f>
        <v>0.63963963963963966</v>
      </c>
      <c r="BE202" s="190">
        <f ca="1">IF($AG202&gt;0,OFFSET(DATA!$F$6,BE$10+27*(7-$AE$8),$AF202,1,1)/OFFSET(DATA!$F$6,BE$10,$AF202,1,1),0)</f>
        <v>0.66132723112128144</v>
      </c>
      <c r="BF202" s="190">
        <f ca="1">IF($AG202&gt;0,OFFSET(DATA!$F$6,BF$10+27*(7-$AE$8),$AF202,1,1)/OFFSET(DATA!$F$6,BF$10,$AF202,1,1),0)</f>
        <v>0.5444444444444444</v>
      </c>
      <c r="BG202" s="190">
        <f ca="1">IF($AG202&gt;0,OFFSET(DATA!$F$6,BG$10+27*(7-$AE$8),$AF202,1,1)/OFFSET(DATA!$F$6,BG$10,$AF202,1,1),0)</f>
        <v>0.66216216216216217</v>
      </c>
      <c r="BH202" s="190">
        <f ca="1">IF($AG202&gt;0,OFFSET(DATA!$F$6,BH$10+27*(7-$AE$8),$AF202,1,1)/OFFSET(DATA!$F$6,BH$10,$AF202,1,1),0)</f>
        <v>0.50597371565113503</v>
      </c>
      <c r="BI202" s="190">
        <f ca="1">IF($AG202&gt;0,OFFSET(DATA!$F$6,BI$10+27*(7-$AE$8),$AF202,1,1)/OFFSET(DATA!$F$6,BI$10,$AF202,1,1),0)</f>
        <v>0.68098159509202449</v>
      </c>
      <c r="BJ202" s="190">
        <f ca="1">IF($AG202&gt;0,OFFSET(DATA!$F$6,BJ$10+27*(7-$AE$8),$AF202,1,1)/OFFSET(DATA!$F$6,BJ$10,$AF202,1,1),0)</f>
        <v>0.66467065868263475</v>
      </c>
      <c r="BK202" s="190">
        <f ca="1">IF($AG202&gt;0,OFFSET(DATA!$F$6,BK$10+27*(7-$AE$8),$AF202,1,1)/OFFSET(DATA!$F$6,BK$10,$AF202,1,1),0)</f>
        <v>0.67791411042944782</v>
      </c>
      <c r="BL202" s="190">
        <f ca="1">IF($AG202&gt;0,OFFSET(DATA!$F$6,BL$10+27*(7-$AE$8),$AF202,1,1)/OFFSET(DATA!$F$6,BL$10,$AF202,1,1),0)</f>
        <v>0.34229576008273011</v>
      </c>
      <c r="BM202" s="190">
        <f ca="1">IF($AG202&gt;0,OFFSET(DATA!$F$6,BM$10+27*(7-$AE$8),$AF202,1,1)/OFFSET(DATA!$F$6,BM$10,$AF202,1,1),0)</f>
        <v>0.60869565217391308</v>
      </c>
      <c r="BN202" s="190">
        <f ca="1">IF($AG202&gt;0,OFFSET(DATA!$F$6,BN$10+27*(7-$AE$8),$AF202,1,1)/OFFSET(DATA!$F$6,BN$10,$AF202,1,1),0)</f>
        <v>0.89956331877729256</v>
      </c>
      <c r="BO202" s="190">
        <f ca="1">IF($AG202&gt;0,OFFSET(DATA!$F$6,BO$10+27*(7-$AE$8),$AF202,1,1)/OFFSET(DATA!$F$6,BO$10,$AF202,1,1),0)</f>
        <v>0.6581045172719221</v>
      </c>
      <c r="BP202" s="190">
        <f ca="1">IF($AG202&gt;0,OFFSET(DATA!$F$6,BP$10+27*(7-$AE$8),$AF202,1,1)/OFFSET(DATA!$F$6,BP$10,$AF202,1,1),0)</f>
        <v>0.68514412416851445</v>
      </c>
      <c r="BQ202" s="190">
        <f ca="1">IF($AG202&gt;0,OFFSET(DATA!$F$6,BQ$10+27*(7-$AE$8),$AF202,1,1)/OFFSET(DATA!$F$6,BQ$10,$AF202,1,1),0)</f>
        <v>0.57975034674063797</v>
      </c>
      <c r="BR202" s="190">
        <f ca="1">IF($AG202&gt;0,OFFSET(DATA!$F$6,BR$10+27*(7-$AE$8),$AF202,1,1)/OFFSET(DATA!$F$6,BR$10,$AF202,1,1),0)</f>
        <v>0.51017441860465118</v>
      </c>
      <c r="BS202" s="190">
        <f ca="1">IF($AG202&gt;0,OFFSET(DATA!$F$6,BS$10+27*(7-$AE$8),$AF202,1,1)/OFFSET(DATA!$F$6,BS$10,$AF202,1,1),0)</f>
        <v>0.78378378378378377</v>
      </c>
      <c r="BT202" s="190">
        <f ca="1">IF($AG202&gt;0,OFFSET(DATA!$F$6,BT$10+27*(7-$AE$8),$AF202,1,1)/OFFSET(DATA!$F$6,BT$10,$AF202,1,1),0)</f>
        <v>0.43619047619047618</v>
      </c>
      <c r="BU202" s="190">
        <f ca="1">IF($AG202&gt;0,OFFSET(DATA!$F$6,BU$10+27*(7-$AE$8),$AF202,1,1)/OFFSET(DATA!$F$6,BU$10,$AF202,1,1),0)</f>
        <v>0.42406311637080868</v>
      </c>
      <c r="BV202" s="190">
        <f ca="1">IF($AG202&gt;0,OFFSET(DATA!$F$6,BV$10+27*(7-$AE$8),$AF202,1,1)/OFFSET(DATA!$F$6,BV$10,$AF202,1,1),0)</f>
        <v>0.58277654046028216</v>
      </c>
      <c r="BW202" s="190">
        <f ca="1">IF($AG202&gt;0,OFFSET(DATA!$F$6,BW$10+27*(7-$AE$8),$AF202,1,1)/OFFSET(DATA!$F$6,BW$10,$AF202,1,1),0)</f>
        <v>0.5526566974228444</v>
      </c>
      <c r="BX202" s="190">
        <f ca="1">IF($AG202&gt;0,OFFSET(DATA!$F$6,BX$10+27*(7-$AE$8),$AF202,1,1)/OFFSET(DATA!$F$6,BX$10,$AF202,1,1),0)</f>
        <v>0.63703703703703707</v>
      </c>
    </row>
    <row r="203" spans="32:76" x14ac:dyDescent="0.2">
      <c r="AF203" s="166">
        <v>192</v>
      </c>
      <c r="AG203" s="96">
        <f ca="1">OFFSET(DATA!$F$6,$AF$10,$AF203,1,1)</f>
        <v>339</v>
      </c>
      <c r="AH203" s="190">
        <f ca="1">IF($AG203&gt;0,OFFSET(DATA!$F$6,$AF$10+27*AH$10,$AF203,1,1)/$AG203,0)</f>
        <v>0.45132743362831856</v>
      </c>
      <c r="AI203" s="190">
        <f ca="1">IF($AG203&gt;0,OFFSET(DATA!$F$6,$AF$10+27*AI$10,$AF203,1,1)/$AG203,0)</f>
        <v>2.9498525073746312E-3</v>
      </c>
      <c r="AJ203" s="190">
        <f ca="1">IF($AG203&gt;0,OFFSET(DATA!$F$6,$AF$10+27*AJ$10,$AF203,1,1)/$AG203,0)</f>
        <v>0.11504424778761062</v>
      </c>
      <c r="AK203" s="190">
        <f ca="1">IF($AG203&gt;0,OFFSET(DATA!$F$6,$AF$10+27*AK$10,$AF203,1,1)/$AG203,0)</f>
        <v>5.3097345132743362E-2</v>
      </c>
      <c r="AL203" s="190">
        <f ca="1">IF($AG203&gt;0,OFFSET(DATA!$F$6,$AF$10+27*AL$10,$AF203,1,1)/$AG203,0)</f>
        <v>0.11799410029498525</v>
      </c>
      <c r="AM203" s="190">
        <f ca="1">IF($AG203&gt;0,OFFSET(DATA!$F$6,$AF$10+27*AM$10,$AF203,1,1)/$AG203,0)</f>
        <v>4.4247787610619468E-2</v>
      </c>
      <c r="AN203" s="166">
        <f ca="1">OFFSET(DATA!$F$6,$AF$10+27*AN$10,$AF203,1,1)</f>
        <v>20</v>
      </c>
      <c r="AO203" s="166">
        <f t="shared" ca="1" si="5"/>
        <v>20</v>
      </c>
      <c r="AQ203" s="96">
        <f ca="1">OFFSET(DATA!$F$6,25,$AF203,1,1)</f>
        <v>16257</v>
      </c>
      <c r="AR203" s="190">
        <f ca="1">IF($AQ203&gt;0,OFFSET(DATA!$F$6,25+27*AR$10,$AF203,1,1)/$AQ203,0)</f>
        <v>0.54598019314756718</v>
      </c>
      <c r="AS203" s="190">
        <f ca="1">IF($AQ203&gt;0,OFFSET(DATA!$F$6,25+27*AS$10,$AF203,1,1)/$AQ203,0)</f>
        <v>4.4288614135449345E-3</v>
      </c>
      <c r="AT203" s="190">
        <f ca="1">IF($AQ203&gt;0,OFFSET(DATA!$F$6,25+27*AT$10,$AF203,1,1)/$AQ203,0)</f>
        <v>0.10210986036784155</v>
      </c>
      <c r="AU203" s="190">
        <f ca="1">IF($AQ203&gt;0,OFFSET(DATA!$F$6,25+27*AU$10,$AF203,1,1)/$AQ203,0)</f>
        <v>5.819031801685428E-2</v>
      </c>
      <c r="AV203" s="190">
        <f ca="1">IF($AQ203&gt;0,OFFSET(DATA!$F$6,25+27*AV$10,$AF203,1,1)/$AQ203,0)</f>
        <v>0.12505382296856737</v>
      </c>
      <c r="AW203" s="190">
        <f ca="1">IF($AQ203&gt;0,OFFSET(DATA!$F$6,25+27*AW$10,$AF203,1,1)/$AQ203,0)</f>
        <v>4.1828135572368828E-2</v>
      </c>
      <c r="AZ203" s="166">
        <f t="shared" ca="1" si="6"/>
        <v>21</v>
      </c>
      <c r="BA203" s="190">
        <f ca="1">IF($AG203&gt;0,OFFSET(DATA!$F$6,BA$10+27*(7-$AE$8),$AF203,1,1)/OFFSET(DATA!$F$6,BA$10,$AF203,1,1),0)</f>
        <v>0.45132743362831856</v>
      </c>
      <c r="BB203" s="190">
        <f ca="1">IF($AG203&gt;0,OFFSET(DATA!$F$6,BB$10+27*(7-$AE$8),$AF203,1,1)/OFFSET(DATA!$F$6,BB$10,$AF203,1,1),0)</f>
        <v>0.45192307692307693</v>
      </c>
      <c r="BC203" s="190">
        <f ca="1">IF($AG203&gt;0,OFFSET(DATA!$F$6,BC$10+27*(7-$AE$8),$AF203,1,1)/OFFSET(DATA!$F$6,BC$10,$AF203,1,1),0)</f>
        <v>0.47499999999999998</v>
      </c>
      <c r="BD203" s="190">
        <f ca="1">IF($AG203&gt;0,OFFSET(DATA!$F$6,BD$10+27*(7-$AE$8),$AF203,1,1)/OFFSET(DATA!$F$6,BD$10,$AF203,1,1),0)</f>
        <v>0.66972477064220182</v>
      </c>
      <c r="BE203" s="190">
        <f ca="1">IF($AG203&gt;0,OFFSET(DATA!$F$6,BE$10+27*(7-$AE$8),$AF203,1,1)/OFFSET(DATA!$F$6,BE$10,$AF203,1,1),0)</f>
        <v>0.6462585034013606</v>
      </c>
      <c r="BF203" s="190">
        <f ca="1">IF($AG203&gt;0,OFFSET(DATA!$F$6,BF$10+27*(7-$AE$8),$AF203,1,1)/OFFSET(DATA!$F$6,BF$10,$AF203,1,1),0)</f>
        <v>0.51578947368421058</v>
      </c>
      <c r="BG203" s="190">
        <f ca="1">IF($AG203&gt;0,OFFSET(DATA!$F$6,BG$10+27*(7-$AE$8),$AF203,1,1)/OFFSET(DATA!$F$6,BG$10,$AF203,1,1),0)</f>
        <v>0.67785234899328861</v>
      </c>
      <c r="BH203" s="190">
        <f ca="1">IF($AG203&gt;0,OFFSET(DATA!$F$6,BH$10+27*(7-$AE$8),$AF203,1,1)/OFFSET(DATA!$F$6,BH$10,$AF203,1,1),0)</f>
        <v>0.50147145379635083</v>
      </c>
      <c r="BI203" s="190">
        <f ca="1">IF($AG203&gt;0,OFFSET(DATA!$F$6,BI$10+27*(7-$AE$8),$AF203,1,1)/OFFSET(DATA!$F$6,BI$10,$AF203,1,1),0)</f>
        <v>0.67261904761904767</v>
      </c>
      <c r="BJ203" s="190">
        <f ca="1">IF($AG203&gt;0,OFFSET(DATA!$F$6,BJ$10+27*(7-$AE$8),$AF203,1,1)/OFFSET(DATA!$F$6,BJ$10,$AF203,1,1),0)</f>
        <v>0.64556962025316456</v>
      </c>
      <c r="BK203" s="190">
        <f ca="1">IF($AG203&gt;0,OFFSET(DATA!$F$6,BK$10+27*(7-$AE$8),$AF203,1,1)/OFFSET(DATA!$F$6,BK$10,$AF203,1,1),0)</f>
        <v>0.6566929133858268</v>
      </c>
      <c r="BL203" s="190">
        <f ca="1">IF($AG203&gt;0,OFFSET(DATA!$F$6,BL$10+27*(7-$AE$8),$AF203,1,1)/OFFSET(DATA!$F$6,BL$10,$AF203,1,1),0)</f>
        <v>0.34326018808777431</v>
      </c>
      <c r="BM203" s="190">
        <f ca="1">IF($AG203&gt;0,OFFSET(DATA!$F$6,BM$10+27*(7-$AE$8),$AF203,1,1)/OFFSET(DATA!$F$6,BM$10,$AF203,1,1),0)</f>
        <v>0.59228650137741046</v>
      </c>
      <c r="BN203" s="190">
        <f ca="1">IF($AG203&gt;0,OFFSET(DATA!$F$6,BN$10+27*(7-$AE$8),$AF203,1,1)/OFFSET(DATA!$F$6,BN$10,$AF203,1,1),0)</f>
        <v>0.90187590187590183</v>
      </c>
      <c r="BO203" s="190">
        <f ca="1">IF($AG203&gt;0,OFFSET(DATA!$F$6,BO$10+27*(7-$AE$8),$AF203,1,1)/OFFSET(DATA!$F$6,BO$10,$AF203,1,1),0)</f>
        <v>0.63245614035087716</v>
      </c>
      <c r="BP203" s="190">
        <f ca="1">IF($AG203&gt;0,OFFSET(DATA!$F$6,BP$10+27*(7-$AE$8),$AF203,1,1)/OFFSET(DATA!$F$6,BP$10,$AF203,1,1),0)</f>
        <v>0.67561521252796419</v>
      </c>
      <c r="BQ203" s="190">
        <f ca="1">IF($AG203&gt;0,OFFSET(DATA!$F$6,BQ$10+27*(7-$AE$8),$AF203,1,1)/OFFSET(DATA!$F$6,BQ$10,$AF203,1,1),0)</f>
        <v>0.58911564625850343</v>
      </c>
      <c r="BR203" s="190">
        <f ca="1">IF($AG203&gt;0,OFFSET(DATA!$F$6,BR$10+27*(7-$AE$8),$AF203,1,1)/OFFSET(DATA!$F$6,BR$10,$AF203,1,1),0)</f>
        <v>0.5</v>
      </c>
      <c r="BS203" s="190">
        <f ca="1">IF($AG203&gt;0,OFFSET(DATA!$F$6,BS$10+27*(7-$AE$8),$AF203,1,1)/OFFSET(DATA!$F$6,BS$10,$AF203,1,1),0)</f>
        <v>0.78378378378378377</v>
      </c>
      <c r="BT203" s="190">
        <f ca="1">IF($AG203&gt;0,OFFSET(DATA!$F$6,BT$10+27*(7-$AE$8),$AF203,1,1)/OFFSET(DATA!$F$6,BT$10,$AF203,1,1),0)</f>
        <v>0.42424242424242425</v>
      </c>
      <c r="BU203" s="190">
        <f ca="1">IF($AG203&gt;0,OFFSET(DATA!$F$6,BU$10+27*(7-$AE$8),$AF203,1,1)/OFFSET(DATA!$F$6,BU$10,$AF203,1,1),0)</f>
        <v>0.40796963946869069</v>
      </c>
      <c r="BV203" s="190">
        <f ca="1">IF($AG203&gt;0,OFFSET(DATA!$F$6,BV$10+27*(7-$AE$8),$AF203,1,1)/OFFSET(DATA!$F$6,BV$10,$AF203,1,1),0)</f>
        <v>0.55539464156408402</v>
      </c>
      <c r="BW203" s="190">
        <f ca="1">IF($AG203&gt;0,OFFSET(DATA!$F$6,BW$10+27*(7-$AE$8),$AF203,1,1)/OFFSET(DATA!$F$6,BW$10,$AF203,1,1),0)</f>
        <v>0.53846153846153844</v>
      </c>
      <c r="BX203" s="190">
        <f ca="1">IF($AG203&gt;0,OFFSET(DATA!$F$6,BX$10+27*(7-$AE$8),$AF203,1,1)/OFFSET(DATA!$F$6,BX$10,$AF203,1,1),0)</f>
        <v>0.62437810945273631</v>
      </c>
    </row>
    <row r="204" spans="32:76" x14ac:dyDescent="0.2">
      <c r="AF204" s="166">
        <v>193</v>
      </c>
      <c r="AG204" s="96">
        <f ca="1">OFFSET(DATA!$F$6,$AF$10,$AF204,1,1)</f>
        <v>347</v>
      </c>
      <c r="AH204" s="190">
        <f ca="1">IF($AG204&gt;0,OFFSET(DATA!$F$6,$AF$10+27*AH$10,$AF204,1,1)/$AG204,0)</f>
        <v>0.44092219020172913</v>
      </c>
      <c r="AI204" s="190">
        <f ca="1">IF($AG204&gt;0,OFFSET(DATA!$F$6,$AF$10+27*AI$10,$AF204,1,1)/$AG204,0)</f>
        <v>2.881844380403458E-3</v>
      </c>
      <c r="AJ204" s="190">
        <f ca="1">IF($AG204&gt;0,OFFSET(DATA!$F$6,$AF$10+27*AJ$10,$AF204,1,1)/$AG204,0)</f>
        <v>0.1037463976945245</v>
      </c>
      <c r="AK204" s="190">
        <f ca="1">IF($AG204&gt;0,OFFSET(DATA!$F$6,$AF$10+27*AK$10,$AF204,1,1)/$AG204,0)</f>
        <v>7.2046109510086456E-2</v>
      </c>
      <c r="AL204" s="190">
        <f ca="1">IF($AG204&gt;0,OFFSET(DATA!$F$6,$AF$10+27*AL$10,$AF204,1,1)/$AG204,0)</f>
        <v>0.1239193083573487</v>
      </c>
      <c r="AM204" s="190">
        <f ca="1">IF($AG204&gt;0,OFFSET(DATA!$F$6,$AF$10+27*AM$10,$AF204,1,1)/$AG204,0)</f>
        <v>5.4755043227665709E-2</v>
      </c>
      <c r="AN204" s="166">
        <f ca="1">OFFSET(DATA!$F$6,$AF$10+27*AN$10,$AF204,1,1)</f>
        <v>20</v>
      </c>
      <c r="AO204" s="166">
        <f t="shared" ref="AO204:AO267" ca="1" si="7">IF($AN$8=1,$AN204,$AZ204)</f>
        <v>20</v>
      </c>
      <c r="AQ204" s="96">
        <f ca="1">OFFSET(DATA!$F$6,25,$AF204,1,1)</f>
        <v>15685</v>
      </c>
      <c r="AR204" s="190">
        <f ca="1">IF($AQ204&gt;0,OFFSET(DATA!$F$6,25+27*AR$10,$AF204,1,1)/$AQ204,0)</f>
        <v>0.53586228881096587</v>
      </c>
      <c r="AS204" s="190">
        <f ca="1">IF($AQ204&gt;0,OFFSET(DATA!$F$6,25+27*AS$10,$AF204,1,1)/$AQ204,0)</f>
        <v>4.5903729678036338E-3</v>
      </c>
      <c r="AT204" s="190">
        <f ca="1">IF($AQ204&gt;0,OFFSET(DATA!$F$6,25+27*AT$10,$AF204,1,1)/$AQ204,0)</f>
        <v>0.10207204335352248</v>
      </c>
      <c r="AU204" s="190">
        <f ca="1">IF($AQ204&gt;0,OFFSET(DATA!$F$6,25+27*AU$10,$AF204,1,1)/$AQ204,0)</f>
        <v>5.8718520879821483E-2</v>
      </c>
      <c r="AV204" s="190">
        <f ca="1">IF($AQ204&gt;0,OFFSET(DATA!$F$6,25+27*AV$10,$AF204,1,1)/$AQ204,0)</f>
        <v>0.13433216448836469</v>
      </c>
      <c r="AW204" s="190">
        <f ca="1">IF($AQ204&gt;0,OFFSET(DATA!$F$6,25+27*AW$10,$AF204,1,1)/$AQ204,0)</f>
        <v>4.5074912336627353E-2</v>
      </c>
      <c r="AZ204" s="166">
        <f t="shared" ref="AZ204:AZ267" ca="1" si="8">RANK(OFFSET($AZ203,$AF$12,$AF$10,1,1),$BA204:$BX204,OFFSET($AY$21,7-$AE$8,0,1,1))</f>
        <v>20</v>
      </c>
      <c r="BA204" s="190">
        <f ca="1">IF($AG204&gt;0,OFFSET(DATA!$F$6,BA$10+27*(7-$AE$8),$AF204,1,1)/OFFSET(DATA!$F$6,BA$10,$AF204,1,1),0)</f>
        <v>0.44092219020172913</v>
      </c>
      <c r="BB204" s="190">
        <f ca="1">IF($AG204&gt;0,OFFSET(DATA!$F$6,BB$10+27*(7-$AE$8),$AF204,1,1)/OFFSET(DATA!$F$6,BB$10,$AF204,1,1),0)</f>
        <v>0.38383838383838381</v>
      </c>
      <c r="BC204" s="190">
        <f ca="1">IF($AG204&gt;0,OFFSET(DATA!$F$6,BC$10+27*(7-$AE$8),$AF204,1,1)/OFFSET(DATA!$F$6,BC$10,$AF204,1,1),0)</f>
        <v>0.5641025641025641</v>
      </c>
      <c r="BD204" s="190">
        <f ca="1">IF($AG204&gt;0,OFFSET(DATA!$F$6,BD$10+27*(7-$AE$8),$AF204,1,1)/OFFSET(DATA!$F$6,BD$10,$AF204,1,1),0)</f>
        <v>0.60683760683760679</v>
      </c>
      <c r="BE204" s="190">
        <f ca="1">IF($AG204&gt;0,OFFSET(DATA!$F$6,BE$10+27*(7-$AE$8),$AF204,1,1)/OFFSET(DATA!$F$6,BE$10,$AF204,1,1),0)</f>
        <v>0.62197802197802199</v>
      </c>
      <c r="BF204" s="190">
        <f ca="1">IF($AG204&gt;0,OFFSET(DATA!$F$6,BF$10+27*(7-$AE$8),$AF204,1,1)/OFFSET(DATA!$F$6,BF$10,$AF204,1,1),0)</f>
        <v>0.51041666666666663</v>
      </c>
      <c r="BG204" s="190">
        <f ca="1">IF($AG204&gt;0,OFFSET(DATA!$F$6,BG$10+27*(7-$AE$8),$AF204,1,1)/OFFSET(DATA!$F$6,BG$10,$AF204,1,1),0)</f>
        <v>0.69930069930069927</v>
      </c>
      <c r="BH204" s="190">
        <f ca="1">IF($AG204&gt;0,OFFSET(DATA!$F$6,BH$10+27*(7-$AE$8),$AF204,1,1)/OFFSET(DATA!$F$6,BH$10,$AF204,1,1),0)</f>
        <v>0.47786537295330506</v>
      </c>
      <c r="BI204" s="190">
        <f ca="1">IF($AG204&gt;0,OFFSET(DATA!$F$6,BI$10+27*(7-$AE$8),$AF204,1,1)/OFFSET(DATA!$F$6,BI$10,$AF204,1,1),0)</f>
        <v>0.64848484848484844</v>
      </c>
      <c r="BJ204" s="190">
        <f ca="1">IF($AG204&gt;0,OFFSET(DATA!$F$6,BJ$10+27*(7-$AE$8),$AF204,1,1)/OFFSET(DATA!$F$6,BJ$10,$AF204,1,1),0)</f>
        <v>0.6181229773462783</v>
      </c>
      <c r="BK204" s="190">
        <f ca="1">IF($AG204&gt;0,OFFSET(DATA!$F$6,BK$10+27*(7-$AE$8),$AF204,1,1)/OFFSET(DATA!$F$6,BK$10,$AF204,1,1),0)</f>
        <v>0.64657980456026054</v>
      </c>
      <c r="BL204" s="190">
        <f ca="1">IF($AG204&gt;0,OFFSET(DATA!$F$6,BL$10+27*(7-$AE$8),$AF204,1,1)/OFFSET(DATA!$F$6,BL$10,$AF204,1,1),0)</f>
        <v>0.34578947368421054</v>
      </c>
      <c r="BM204" s="190">
        <f ca="1">IF($AG204&gt;0,OFFSET(DATA!$F$6,BM$10+27*(7-$AE$8),$AF204,1,1)/OFFSET(DATA!$F$6,BM$10,$AF204,1,1),0)</f>
        <v>0.5847457627118644</v>
      </c>
      <c r="BN204" s="190">
        <f ca="1">IF($AG204&gt;0,OFFSET(DATA!$F$6,BN$10+27*(7-$AE$8),$AF204,1,1)/OFFSET(DATA!$F$6,BN$10,$AF204,1,1),0)</f>
        <v>0.89242424242424245</v>
      </c>
      <c r="BO204" s="190">
        <f ca="1">IF($AG204&gt;0,OFFSET(DATA!$F$6,BO$10+27*(7-$AE$8),$AF204,1,1)/OFFSET(DATA!$F$6,BO$10,$AF204,1,1),0)</f>
        <v>0.6465284039675383</v>
      </c>
      <c r="BP204" s="190">
        <f ca="1">IF($AG204&gt;0,OFFSET(DATA!$F$6,BP$10+27*(7-$AE$8),$AF204,1,1)/OFFSET(DATA!$F$6,BP$10,$AF204,1,1),0)</f>
        <v>0.63844393592677351</v>
      </c>
      <c r="BQ204" s="190">
        <f ca="1">IF($AG204&gt;0,OFFSET(DATA!$F$6,BQ$10+27*(7-$AE$8),$AF204,1,1)/OFFSET(DATA!$F$6,BQ$10,$AF204,1,1),0)</f>
        <v>0.55570839064649247</v>
      </c>
      <c r="BR204" s="190">
        <f ca="1">IF($AG204&gt;0,OFFSET(DATA!$F$6,BR$10+27*(7-$AE$8),$AF204,1,1)/OFFSET(DATA!$F$6,BR$10,$AF204,1,1),0)</f>
        <v>0.49008498583569404</v>
      </c>
      <c r="BS204" s="190">
        <f ca="1">IF($AG204&gt;0,OFFSET(DATA!$F$6,BS$10+27*(7-$AE$8),$AF204,1,1)/OFFSET(DATA!$F$6,BS$10,$AF204,1,1),0)</f>
        <v>0.74358974358974361</v>
      </c>
      <c r="BT204" s="190">
        <f ca="1">IF($AG204&gt;0,OFFSET(DATA!$F$6,BT$10+27*(7-$AE$8),$AF204,1,1)/OFFSET(DATA!$F$6,BT$10,$AF204,1,1),0)</f>
        <v>0.41491395793499042</v>
      </c>
      <c r="BU204" s="190">
        <f ca="1">IF($AG204&gt;0,OFFSET(DATA!$F$6,BU$10+27*(7-$AE$8),$AF204,1,1)/OFFSET(DATA!$F$6,BU$10,$AF204,1,1),0)</f>
        <v>0.44</v>
      </c>
      <c r="BV204" s="190">
        <f ca="1">IF($AG204&gt;0,OFFSET(DATA!$F$6,BV$10+27*(7-$AE$8),$AF204,1,1)/OFFSET(DATA!$F$6,BV$10,$AF204,1,1),0)</f>
        <v>0.56779026217228468</v>
      </c>
      <c r="BW204" s="190">
        <f ca="1">IF($AG204&gt;0,OFFSET(DATA!$F$6,BW$10+27*(7-$AE$8),$AF204,1,1)/OFFSET(DATA!$F$6,BW$10,$AF204,1,1),0)</f>
        <v>0.52053872053872052</v>
      </c>
      <c r="BX204" s="190">
        <f ca="1">IF($AG204&gt;0,OFFSET(DATA!$F$6,BX$10+27*(7-$AE$8),$AF204,1,1)/OFFSET(DATA!$F$6,BX$10,$AF204,1,1),0)</f>
        <v>0.60459183673469385</v>
      </c>
    </row>
    <row r="205" spans="32:76" x14ac:dyDescent="0.2">
      <c r="AF205" s="166">
        <v>194</v>
      </c>
      <c r="AG205" s="96">
        <f ca="1">OFFSET(DATA!$F$6,$AF$10,$AF205,1,1)</f>
        <v>353</v>
      </c>
      <c r="AH205" s="190">
        <f ca="1">IF($AG205&gt;0,OFFSET(DATA!$F$6,$AF$10+27*AH$10,$AF205,1,1)/$AG205,0)</f>
        <v>0.45609065155807366</v>
      </c>
      <c r="AI205" s="190">
        <f ca="1">IF($AG205&gt;0,OFFSET(DATA!$F$6,$AF$10+27*AI$10,$AF205,1,1)/$AG205,0)</f>
        <v>2.8328611898016999E-3</v>
      </c>
      <c r="AJ205" s="190">
        <f ca="1">IF($AG205&gt;0,OFFSET(DATA!$F$6,$AF$10+27*AJ$10,$AF205,1,1)/$AG205,0)</f>
        <v>9.0651558073654395E-2</v>
      </c>
      <c r="AK205" s="190">
        <f ca="1">IF($AG205&gt;0,OFFSET(DATA!$F$6,$AF$10+27*AK$10,$AF205,1,1)/$AG205,0)</f>
        <v>5.3824362606232294E-2</v>
      </c>
      <c r="AL205" s="190">
        <f ca="1">IF($AG205&gt;0,OFFSET(DATA!$F$6,$AF$10+27*AL$10,$AF205,1,1)/$AG205,0)</f>
        <v>0.1359773371104816</v>
      </c>
      <c r="AM205" s="190">
        <f ca="1">IF($AG205&gt;0,OFFSET(DATA!$F$6,$AF$10+27*AM$10,$AF205,1,1)/$AG205,0)</f>
        <v>6.79886685552408E-2</v>
      </c>
      <c r="AN205" s="166">
        <f ca="1">OFFSET(DATA!$F$6,$AF$10+27*AN$10,$AF205,1,1)</f>
        <v>19</v>
      </c>
      <c r="AO205" s="166">
        <f t="shared" ca="1" si="7"/>
        <v>19</v>
      </c>
      <c r="AQ205" s="96">
        <f ca="1">OFFSET(DATA!$F$6,25,$AF205,1,1)</f>
        <v>15912</v>
      </c>
      <c r="AR205" s="190">
        <f ca="1">IF($AQ205&gt;0,OFFSET(DATA!$F$6,25+27*AR$10,$AF205,1,1)/$AQ205,0)</f>
        <v>0.54292357968828553</v>
      </c>
      <c r="AS205" s="190">
        <f ca="1">IF($AQ205&gt;0,OFFSET(DATA!$F$6,25+27*AS$10,$AF205,1,1)/$AQ205,0)</f>
        <v>5.6561085972850677E-3</v>
      </c>
      <c r="AT205" s="190">
        <f ca="1">IF($AQ205&gt;0,OFFSET(DATA!$F$6,25+27*AT$10,$AF205,1,1)/$AQ205,0)</f>
        <v>0.1033182503770739</v>
      </c>
      <c r="AU205" s="190">
        <f ca="1">IF($AQ205&gt;0,OFFSET(DATA!$F$6,25+27*AU$10,$AF205,1,1)/$AQ205,0)</f>
        <v>6.686777275012569E-2</v>
      </c>
      <c r="AV205" s="190">
        <f ca="1">IF($AQ205&gt;0,OFFSET(DATA!$F$6,25+27*AV$10,$AF205,1,1)/$AQ205,0)</f>
        <v>0.12518853695324283</v>
      </c>
      <c r="AW205" s="190">
        <f ca="1">IF($AQ205&gt;0,OFFSET(DATA!$F$6,25+27*AW$10,$AF205,1,1)/$AQ205,0)</f>
        <v>4.5500251382604322E-2</v>
      </c>
      <c r="AZ205" s="166">
        <f t="shared" ca="1" si="8"/>
        <v>20</v>
      </c>
      <c r="BA205" s="190">
        <f ca="1">IF($AG205&gt;0,OFFSET(DATA!$F$6,BA$10+27*(7-$AE$8),$AF205,1,1)/OFFSET(DATA!$F$6,BA$10,$AF205,1,1),0)</f>
        <v>0.45609065155807366</v>
      </c>
      <c r="BB205" s="190">
        <f ca="1">IF($AG205&gt;0,OFFSET(DATA!$F$6,BB$10+27*(7-$AE$8),$AF205,1,1)/OFFSET(DATA!$F$6,BB$10,$AF205,1,1),0)</f>
        <v>0.3611111111111111</v>
      </c>
      <c r="BC205" s="190">
        <f ca="1">IF($AG205&gt;0,OFFSET(DATA!$F$6,BC$10+27*(7-$AE$8),$AF205,1,1)/OFFSET(DATA!$F$6,BC$10,$AF205,1,1),0)</f>
        <v>0.57777777777777772</v>
      </c>
      <c r="BD205" s="190">
        <f ca="1">IF($AG205&gt;0,OFFSET(DATA!$F$6,BD$10+27*(7-$AE$8),$AF205,1,1)/OFFSET(DATA!$F$6,BD$10,$AF205,1,1),0)</f>
        <v>0.59375</v>
      </c>
      <c r="BE205" s="190">
        <f ca="1">IF($AG205&gt;0,OFFSET(DATA!$F$6,BE$10+27*(7-$AE$8),$AF205,1,1)/OFFSET(DATA!$F$6,BE$10,$AF205,1,1),0)</f>
        <v>0.62527233115468406</v>
      </c>
      <c r="BF205" s="190">
        <f ca="1">IF($AG205&gt;0,OFFSET(DATA!$F$6,BF$10+27*(7-$AE$8),$AF205,1,1)/OFFSET(DATA!$F$6,BF$10,$AF205,1,1),0)</f>
        <v>0.51041666666666663</v>
      </c>
      <c r="BG205" s="190">
        <f ca="1">IF($AG205&gt;0,OFFSET(DATA!$F$6,BG$10+27*(7-$AE$8),$AF205,1,1)/OFFSET(DATA!$F$6,BG$10,$AF205,1,1),0)</f>
        <v>0.71111111111111114</v>
      </c>
      <c r="BH205" s="190">
        <f ca="1">IF($AG205&gt;0,OFFSET(DATA!$F$6,BH$10+27*(7-$AE$8),$AF205,1,1)/OFFSET(DATA!$F$6,BH$10,$AF205,1,1),0)</f>
        <v>0.45326817348808796</v>
      </c>
      <c r="BI205" s="190">
        <f ca="1">IF($AG205&gt;0,OFFSET(DATA!$F$6,BI$10+27*(7-$AE$8),$AF205,1,1)/OFFSET(DATA!$F$6,BI$10,$AF205,1,1),0)</f>
        <v>0.57668711656441718</v>
      </c>
      <c r="BJ205" s="190">
        <f ca="1">IF($AG205&gt;0,OFFSET(DATA!$F$6,BJ$10+27*(7-$AE$8),$AF205,1,1)/OFFSET(DATA!$F$6,BJ$10,$AF205,1,1),0)</f>
        <v>0.62962962962962965</v>
      </c>
      <c r="BK205" s="190">
        <f ca="1">IF($AG205&gt;0,OFFSET(DATA!$F$6,BK$10+27*(7-$AE$8),$AF205,1,1)/OFFSET(DATA!$F$6,BK$10,$AF205,1,1),0)</f>
        <v>0.6460587326120556</v>
      </c>
      <c r="BL205" s="190">
        <f ca="1">IF($AG205&gt;0,OFFSET(DATA!$F$6,BL$10+27*(7-$AE$8),$AF205,1,1)/OFFSET(DATA!$F$6,BL$10,$AF205,1,1),0)</f>
        <v>0.36166756903086084</v>
      </c>
      <c r="BM205" s="190">
        <f ca="1">IF($AG205&gt;0,OFFSET(DATA!$F$6,BM$10+27*(7-$AE$8),$AF205,1,1)/OFFSET(DATA!$F$6,BM$10,$AF205,1,1),0)</f>
        <v>0.56983240223463683</v>
      </c>
      <c r="BN205" s="190">
        <f ca="1">IF($AG205&gt;0,OFFSET(DATA!$F$6,BN$10+27*(7-$AE$8),$AF205,1,1)/OFFSET(DATA!$F$6,BN$10,$AF205,1,1),0)</f>
        <v>0.88742690058479534</v>
      </c>
      <c r="BO205" s="190">
        <f ca="1">IF($AG205&gt;0,OFFSET(DATA!$F$6,BO$10+27*(7-$AE$8),$AF205,1,1)/OFFSET(DATA!$F$6,BO$10,$AF205,1,1),0)</f>
        <v>0.66304347826086951</v>
      </c>
      <c r="BP205" s="190">
        <f ca="1">IF($AG205&gt;0,OFFSET(DATA!$F$6,BP$10+27*(7-$AE$8),$AF205,1,1)/OFFSET(DATA!$F$6,BP$10,$AF205,1,1),0)</f>
        <v>0.65342163355408389</v>
      </c>
      <c r="BQ205" s="190">
        <f ca="1">IF($AG205&gt;0,OFFSET(DATA!$F$6,BQ$10+27*(7-$AE$8),$AF205,1,1)/OFFSET(DATA!$F$6,BQ$10,$AF205,1,1),0)</f>
        <v>0.57086092715231784</v>
      </c>
      <c r="BR205" s="190">
        <f ca="1">IF($AG205&gt;0,OFFSET(DATA!$F$6,BR$10+27*(7-$AE$8),$AF205,1,1)/OFFSET(DATA!$F$6,BR$10,$AF205,1,1),0)</f>
        <v>0.5240174672489083</v>
      </c>
      <c r="BS205" s="190">
        <f ca="1">IF($AG205&gt;0,OFFSET(DATA!$F$6,BS$10+27*(7-$AE$8),$AF205,1,1)/OFFSET(DATA!$F$6,BS$10,$AF205,1,1),0)</f>
        <v>0.75609756097560976</v>
      </c>
      <c r="BT205" s="190">
        <f ca="1">IF($AG205&gt;0,OFFSET(DATA!$F$6,BT$10+27*(7-$AE$8),$AF205,1,1)/OFFSET(DATA!$F$6,BT$10,$AF205,1,1),0)</f>
        <v>0.4</v>
      </c>
      <c r="BU205" s="190">
        <f ca="1">IF($AG205&gt;0,OFFSET(DATA!$F$6,BU$10+27*(7-$AE$8),$AF205,1,1)/OFFSET(DATA!$F$6,BU$10,$AF205,1,1),0)</f>
        <v>0.49122807017543857</v>
      </c>
      <c r="BV205" s="190">
        <f ca="1">IF($AG205&gt;0,OFFSET(DATA!$F$6,BV$10+27*(7-$AE$8),$AF205,1,1)/OFFSET(DATA!$F$6,BV$10,$AF205,1,1),0)</f>
        <v>0.60238272524199554</v>
      </c>
      <c r="BW205" s="190">
        <f ca="1">IF($AG205&gt;0,OFFSET(DATA!$F$6,BW$10+27*(7-$AE$8),$AF205,1,1)/OFFSET(DATA!$F$6,BW$10,$AF205,1,1),0)</f>
        <v>0.51725249919380845</v>
      </c>
      <c r="BX205" s="190">
        <f ca="1">IF($AG205&gt;0,OFFSET(DATA!$F$6,BX$10+27*(7-$AE$8),$AF205,1,1)/OFFSET(DATA!$F$6,BX$10,$AF205,1,1),0)</f>
        <v>0.59375</v>
      </c>
    </row>
    <row r="206" spans="32:76" x14ac:dyDescent="0.2">
      <c r="AF206" s="166">
        <v>195</v>
      </c>
      <c r="AG206" s="96">
        <f ca="1">OFFSET(DATA!$F$6,$AF$10,$AF206,1,1)</f>
        <v>362</v>
      </c>
      <c r="AH206" s="190">
        <f ca="1">IF($AG206&gt;0,OFFSET(DATA!$F$6,$AF$10+27*AH$10,$AF206,1,1)/$AG206,0)</f>
        <v>0.46961325966850831</v>
      </c>
      <c r="AI206" s="190">
        <f ca="1">IF($AG206&gt;0,OFFSET(DATA!$F$6,$AF$10+27*AI$10,$AF206,1,1)/$AG206,0)</f>
        <v>2.7624309392265192E-3</v>
      </c>
      <c r="AJ206" s="190">
        <f ca="1">IF($AG206&gt;0,OFFSET(DATA!$F$6,$AF$10+27*AJ$10,$AF206,1,1)/$AG206,0)</f>
        <v>9.9447513812154692E-2</v>
      </c>
      <c r="AK206" s="190">
        <f ca="1">IF($AG206&gt;0,OFFSET(DATA!$F$6,$AF$10+27*AK$10,$AF206,1,1)/$AG206,0)</f>
        <v>6.9060773480662987E-2</v>
      </c>
      <c r="AL206" s="190">
        <f ca="1">IF($AG206&gt;0,OFFSET(DATA!$F$6,$AF$10+27*AL$10,$AF206,1,1)/$AG206,0)</f>
        <v>0.12430939226519337</v>
      </c>
      <c r="AM206" s="190">
        <f ca="1">IF($AG206&gt;0,OFFSET(DATA!$F$6,$AF$10+27*AM$10,$AF206,1,1)/$AG206,0)</f>
        <v>5.2486187845303865E-2</v>
      </c>
      <c r="AN206" s="166">
        <f ca="1">OFFSET(DATA!$F$6,$AF$10+27*AN$10,$AF206,1,1)</f>
        <v>19</v>
      </c>
      <c r="AO206" s="166">
        <f t="shared" ca="1" si="7"/>
        <v>19</v>
      </c>
      <c r="AQ206" s="96">
        <f ca="1">OFFSET(DATA!$F$6,25,$AF206,1,1)</f>
        <v>16193</v>
      </c>
      <c r="AR206" s="190">
        <f ca="1">IF($AQ206&gt;0,OFFSET(DATA!$F$6,25+27*AR$10,$AF206,1,1)/$AQ206,0)</f>
        <v>0.54807632927808314</v>
      </c>
      <c r="AS206" s="190">
        <f ca="1">IF($AQ206&gt;0,OFFSET(DATA!$F$6,25+27*AS$10,$AF206,1,1)/$AQ206,0)</f>
        <v>5.4344469832643735E-3</v>
      </c>
      <c r="AT206" s="190">
        <f ca="1">IF($AQ206&gt;0,OFFSET(DATA!$F$6,25+27*AT$10,$AF206,1,1)/$AQ206,0)</f>
        <v>0.10560118569752362</v>
      </c>
      <c r="AU206" s="190">
        <f ca="1">IF($AQ206&gt;0,OFFSET(DATA!$F$6,25+27*AU$10,$AF206,1,1)/$AQ206,0)</f>
        <v>7.0771320941147409E-2</v>
      </c>
      <c r="AV206" s="190">
        <f ca="1">IF($AQ206&gt;0,OFFSET(DATA!$F$6,25+27*AV$10,$AF206,1,1)/$AQ206,0)</f>
        <v>0.11776693633051319</v>
      </c>
      <c r="AW206" s="190">
        <f ca="1">IF($AQ206&gt;0,OFFSET(DATA!$F$6,25+27*AW$10,$AF206,1,1)/$AQ206,0)</f>
        <v>4.3043290310628049E-2</v>
      </c>
      <c r="AZ206" s="166">
        <f t="shared" ca="1" si="8"/>
        <v>21</v>
      </c>
      <c r="BA206" s="190">
        <f ca="1">IF($AG206&gt;0,OFFSET(DATA!$F$6,BA$10+27*(7-$AE$8),$AF206,1,1)/OFFSET(DATA!$F$6,BA$10,$AF206,1,1),0)</f>
        <v>0.46961325966850831</v>
      </c>
      <c r="BB206" s="190">
        <f ca="1">IF($AG206&gt;0,OFFSET(DATA!$F$6,BB$10+27*(7-$AE$8),$AF206,1,1)/OFFSET(DATA!$F$6,BB$10,$AF206,1,1),0)</f>
        <v>0.4247787610619469</v>
      </c>
      <c r="BC206" s="190">
        <f ca="1">IF($AG206&gt;0,OFFSET(DATA!$F$6,BC$10+27*(7-$AE$8),$AF206,1,1)/OFFSET(DATA!$F$6,BC$10,$AF206,1,1),0)</f>
        <v>0.5625</v>
      </c>
      <c r="BD206" s="190">
        <f ca="1">IF($AG206&gt;0,OFFSET(DATA!$F$6,BD$10+27*(7-$AE$8),$AF206,1,1)/OFFSET(DATA!$F$6,BD$10,$AF206,1,1),0)</f>
        <v>0.60655737704918034</v>
      </c>
      <c r="BE206" s="190">
        <f ca="1">IF($AG206&gt;0,OFFSET(DATA!$F$6,BE$10+27*(7-$AE$8),$AF206,1,1)/OFFSET(DATA!$F$6,BE$10,$AF206,1,1),0)</f>
        <v>0.6501079913606912</v>
      </c>
      <c r="BF206" s="190">
        <f ca="1">IF($AG206&gt;0,OFFSET(DATA!$F$6,BF$10+27*(7-$AE$8),$AF206,1,1)/OFFSET(DATA!$F$6,BF$10,$AF206,1,1),0)</f>
        <v>0.49019607843137253</v>
      </c>
      <c r="BG206" s="190">
        <f ca="1">IF($AG206&gt;0,OFFSET(DATA!$F$6,BG$10+27*(7-$AE$8),$AF206,1,1)/OFFSET(DATA!$F$6,BG$10,$AF206,1,1),0)</f>
        <v>0.72058823529411764</v>
      </c>
      <c r="BH206" s="190">
        <f ca="1">IF($AG206&gt;0,OFFSET(DATA!$F$6,BH$10+27*(7-$AE$8),$AF206,1,1)/OFFSET(DATA!$F$6,BH$10,$AF206,1,1),0)</f>
        <v>0.47040498442367601</v>
      </c>
      <c r="BI206" s="190">
        <f ca="1">IF($AG206&gt;0,OFFSET(DATA!$F$6,BI$10+27*(7-$AE$8),$AF206,1,1)/OFFSET(DATA!$F$6,BI$10,$AF206,1,1),0)</f>
        <v>0.58333333333333337</v>
      </c>
      <c r="BJ206" s="190">
        <f ca="1">IF($AG206&gt;0,OFFSET(DATA!$F$6,BJ$10+27*(7-$AE$8),$AF206,1,1)/OFFSET(DATA!$F$6,BJ$10,$AF206,1,1),0)</f>
        <v>0.63384615384615384</v>
      </c>
      <c r="BK206" s="190">
        <f ca="1">IF($AG206&gt;0,OFFSET(DATA!$F$6,BK$10+27*(7-$AE$8),$AF206,1,1)/OFFSET(DATA!$F$6,BK$10,$AF206,1,1),0)</f>
        <v>0.63690476190476186</v>
      </c>
      <c r="BL206" s="190">
        <f ca="1">IF($AG206&gt;0,OFFSET(DATA!$F$6,BL$10+27*(7-$AE$8),$AF206,1,1)/OFFSET(DATA!$F$6,BL$10,$AF206,1,1),0)</f>
        <v>0.3601741022850925</v>
      </c>
      <c r="BM206" s="190">
        <f ca="1">IF($AG206&gt;0,OFFSET(DATA!$F$6,BM$10+27*(7-$AE$8),$AF206,1,1)/OFFSET(DATA!$F$6,BM$10,$AF206,1,1),0)</f>
        <v>0.58238636363636365</v>
      </c>
      <c r="BN206" s="190">
        <f ca="1">IF($AG206&gt;0,OFFSET(DATA!$F$6,BN$10+27*(7-$AE$8),$AF206,1,1)/OFFSET(DATA!$F$6,BN$10,$AF206,1,1),0)</f>
        <v>0.8995695839311334</v>
      </c>
      <c r="BO206" s="190">
        <f ca="1">IF($AG206&gt;0,OFFSET(DATA!$F$6,BO$10+27*(7-$AE$8),$AF206,1,1)/OFFSET(DATA!$F$6,BO$10,$AF206,1,1),0)</f>
        <v>0.68060498220640564</v>
      </c>
      <c r="BP206" s="190">
        <f ca="1">IF($AG206&gt;0,OFFSET(DATA!$F$6,BP$10+27*(7-$AE$8),$AF206,1,1)/OFFSET(DATA!$F$6,BP$10,$AF206,1,1),0)</f>
        <v>0.65738758029978583</v>
      </c>
      <c r="BQ206" s="190">
        <f ca="1">IF($AG206&gt;0,OFFSET(DATA!$F$6,BQ$10+27*(7-$AE$8),$AF206,1,1)/OFFSET(DATA!$F$6,BQ$10,$AF206,1,1),0)</f>
        <v>0.57010582010582012</v>
      </c>
      <c r="BR206" s="190">
        <f ca="1">IF($AG206&gt;0,OFFSET(DATA!$F$6,BR$10+27*(7-$AE$8),$AF206,1,1)/OFFSET(DATA!$F$6,BR$10,$AF206,1,1),0)</f>
        <v>0.54838709677419351</v>
      </c>
      <c r="BS206" s="190">
        <f ca="1">IF($AG206&gt;0,OFFSET(DATA!$F$6,BS$10+27*(7-$AE$8),$AF206,1,1)/OFFSET(DATA!$F$6,BS$10,$AF206,1,1),0)</f>
        <v>0.75609756097560976</v>
      </c>
      <c r="BT206" s="190">
        <f ca="1">IF($AG206&gt;0,OFFSET(DATA!$F$6,BT$10+27*(7-$AE$8),$AF206,1,1)/OFFSET(DATA!$F$6,BT$10,$AF206,1,1),0)</f>
        <v>0.41296296296296298</v>
      </c>
      <c r="BU206" s="190">
        <f ca="1">IF($AG206&gt;0,OFFSET(DATA!$F$6,BU$10+27*(7-$AE$8),$AF206,1,1)/OFFSET(DATA!$F$6,BU$10,$AF206,1,1),0)</f>
        <v>0.49625468164794007</v>
      </c>
      <c r="BV206" s="190">
        <f ca="1">IF($AG206&gt;0,OFFSET(DATA!$F$6,BV$10+27*(7-$AE$8),$AF206,1,1)/OFFSET(DATA!$F$6,BV$10,$AF206,1,1),0)</f>
        <v>0.58291093410572048</v>
      </c>
      <c r="BW206" s="190">
        <f ca="1">IF($AG206&gt;0,OFFSET(DATA!$F$6,BW$10+27*(7-$AE$8),$AF206,1,1)/OFFSET(DATA!$F$6,BW$10,$AF206,1,1),0)</f>
        <v>0.5122253172392448</v>
      </c>
      <c r="BX206" s="190">
        <f ca="1">IF($AG206&gt;0,OFFSET(DATA!$F$6,BX$10+27*(7-$AE$8),$AF206,1,1)/OFFSET(DATA!$F$6,BX$10,$AF206,1,1),0)</f>
        <v>0.62211981566820274</v>
      </c>
    </row>
    <row r="207" spans="32:76" x14ac:dyDescent="0.2">
      <c r="AF207" s="166">
        <v>196</v>
      </c>
      <c r="AG207" s="96">
        <f ca="1">OFFSET(DATA!$F$6,$AF$10,$AF207,1,1)</f>
        <v>352</v>
      </c>
      <c r="AH207" s="190">
        <f ca="1">IF($AG207&gt;0,OFFSET(DATA!$F$6,$AF$10+27*AH$10,$AF207,1,1)/$AG207,0)</f>
        <v>0.50284090909090906</v>
      </c>
      <c r="AI207" s="190">
        <f ca="1">IF($AG207&gt;0,OFFSET(DATA!$F$6,$AF$10+27*AI$10,$AF207,1,1)/$AG207,0)</f>
        <v>5.681818181818182E-3</v>
      </c>
      <c r="AJ207" s="190">
        <f ca="1">IF($AG207&gt;0,OFFSET(DATA!$F$6,$AF$10+27*AJ$10,$AF207,1,1)/$AG207,0)</f>
        <v>8.2386363636363633E-2</v>
      </c>
      <c r="AK207" s="190">
        <f ca="1">IF($AG207&gt;0,OFFSET(DATA!$F$6,$AF$10+27*AK$10,$AF207,1,1)/$AG207,0)</f>
        <v>5.6818181818181816E-2</v>
      </c>
      <c r="AL207" s="190">
        <f ca="1">IF($AG207&gt;0,OFFSET(DATA!$F$6,$AF$10+27*AL$10,$AF207,1,1)/$AG207,0)</f>
        <v>0.11931818181818182</v>
      </c>
      <c r="AM207" s="190">
        <f ca="1">IF($AG207&gt;0,OFFSET(DATA!$F$6,$AF$10+27*AM$10,$AF207,1,1)/$AG207,0)</f>
        <v>5.113636363636364E-2</v>
      </c>
      <c r="AN207" s="166">
        <f ca="1">OFFSET(DATA!$F$6,$AF$10+27*AN$10,$AF207,1,1)</f>
        <v>18</v>
      </c>
      <c r="AO207" s="166">
        <f t="shared" ca="1" si="7"/>
        <v>18</v>
      </c>
      <c r="AQ207" s="96">
        <f ca="1">OFFSET(DATA!$F$6,25,$AF207,1,1)</f>
        <v>15675</v>
      </c>
      <c r="AR207" s="190">
        <f ca="1">IF($AQ207&gt;0,OFFSET(DATA!$F$6,25+27*AR$10,$AF207,1,1)/$AQ207,0)</f>
        <v>0.56063795853269538</v>
      </c>
      <c r="AS207" s="190">
        <f ca="1">IF($AQ207&gt;0,OFFSET(DATA!$F$6,25+27*AS$10,$AF207,1,1)/$AQ207,0)</f>
        <v>6.6985645933014355E-3</v>
      </c>
      <c r="AT207" s="190">
        <f ca="1">IF($AQ207&gt;0,OFFSET(DATA!$F$6,25+27*AT$10,$AF207,1,1)/$AQ207,0)</f>
        <v>0.1092822966507177</v>
      </c>
      <c r="AU207" s="190">
        <f ca="1">IF($AQ207&gt;0,OFFSET(DATA!$F$6,25+27*AU$10,$AF207,1,1)/$AQ207,0)</f>
        <v>6.6156299840510371E-2</v>
      </c>
      <c r="AV207" s="190">
        <f ca="1">IF($AQ207&gt;0,OFFSET(DATA!$F$6,25+27*AV$10,$AF207,1,1)/$AQ207,0)</f>
        <v>0.11004784688995216</v>
      </c>
      <c r="AW207" s="190">
        <f ca="1">IF($AQ207&gt;0,OFFSET(DATA!$F$6,25+27*AW$10,$AF207,1,1)/$AQ207,0)</f>
        <v>3.8532695374800641E-2</v>
      </c>
      <c r="AZ207" s="166">
        <f t="shared" ca="1" si="8"/>
        <v>20</v>
      </c>
      <c r="BA207" s="190">
        <f ca="1">IF($AG207&gt;0,OFFSET(DATA!$F$6,BA$10+27*(7-$AE$8),$AF207,1,1)/OFFSET(DATA!$F$6,BA$10,$AF207,1,1),0)</f>
        <v>0.50284090909090906</v>
      </c>
      <c r="BB207" s="190">
        <f ca="1">IF($AG207&gt;0,OFFSET(DATA!$F$6,BB$10+27*(7-$AE$8),$AF207,1,1)/OFFSET(DATA!$F$6,BB$10,$AF207,1,1),0)</f>
        <v>0.43137254901960786</v>
      </c>
      <c r="BC207" s="190">
        <f ca="1">IF($AG207&gt;0,OFFSET(DATA!$F$6,BC$10+27*(7-$AE$8),$AF207,1,1)/OFFSET(DATA!$F$6,BC$10,$AF207,1,1),0)</f>
        <v>0.51020408163265307</v>
      </c>
      <c r="BD207" s="190">
        <f ca="1">IF($AG207&gt;0,OFFSET(DATA!$F$6,BD$10+27*(7-$AE$8),$AF207,1,1)/OFFSET(DATA!$F$6,BD$10,$AF207,1,1),0)</f>
        <v>0.5467625899280576</v>
      </c>
      <c r="BE207" s="190">
        <f ca="1">IF($AG207&gt;0,OFFSET(DATA!$F$6,BE$10+27*(7-$AE$8),$AF207,1,1)/OFFSET(DATA!$F$6,BE$10,$AF207,1,1),0)</f>
        <v>0.64365256124721604</v>
      </c>
      <c r="BF207" s="190">
        <f ca="1">IF($AG207&gt;0,OFFSET(DATA!$F$6,BF$10+27*(7-$AE$8),$AF207,1,1)/OFFSET(DATA!$F$6,BF$10,$AF207,1,1),0)</f>
        <v>0.51960784313725494</v>
      </c>
      <c r="BG207" s="190">
        <f ca="1">IF($AG207&gt;0,OFFSET(DATA!$F$6,BG$10+27*(7-$AE$8),$AF207,1,1)/OFFSET(DATA!$F$6,BG$10,$AF207,1,1),0)</f>
        <v>0.74264705882352944</v>
      </c>
      <c r="BH207" s="190">
        <f ca="1">IF($AG207&gt;0,OFFSET(DATA!$F$6,BH$10+27*(7-$AE$8),$AF207,1,1)/OFFSET(DATA!$F$6,BH$10,$AF207,1,1),0)</f>
        <v>0.51790281329923271</v>
      </c>
      <c r="BI207" s="190">
        <f ca="1">IF($AG207&gt;0,OFFSET(DATA!$F$6,BI$10+27*(7-$AE$8),$AF207,1,1)/OFFSET(DATA!$F$6,BI$10,$AF207,1,1),0)</f>
        <v>0.5714285714285714</v>
      </c>
      <c r="BJ207" s="190">
        <f ca="1">IF($AG207&gt;0,OFFSET(DATA!$F$6,BJ$10+27*(7-$AE$8),$AF207,1,1)/OFFSET(DATA!$F$6,BJ$10,$AF207,1,1),0)</f>
        <v>0.65384615384615385</v>
      </c>
      <c r="BK207" s="190">
        <f ca="1">IF($AG207&gt;0,OFFSET(DATA!$F$6,BK$10+27*(7-$AE$8),$AF207,1,1)/OFFSET(DATA!$F$6,BK$10,$AF207,1,1),0)</f>
        <v>0.65495207667731625</v>
      </c>
      <c r="BL207" s="190">
        <f ca="1">IF($AG207&gt;0,OFFSET(DATA!$F$6,BL$10+27*(7-$AE$8),$AF207,1,1)/OFFSET(DATA!$F$6,BL$10,$AF207,1,1),0)</f>
        <v>0.37244050913115662</v>
      </c>
      <c r="BM207" s="190">
        <f ca="1">IF($AG207&gt;0,OFFSET(DATA!$F$6,BM$10+27*(7-$AE$8),$AF207,1,1)/OFFSET(DATA!$F$6,BM$10,$AF207,1,1),0)</f>
        <v>0.60683760683760679</v>
      </c>
      <c r="BN207" s="190">
        <f ca="1">IF($AG207&gt;0,OFFSET(DATA!$F$6,BN$10+27*(7-$AE$8),$AF207,1,1)/OFFSET(DATA!$F$6,BN$10,$AF207,1,1),0)</f>
        <v>0.90909090909090906</v>
      </c>
      <c r="BO207" s="190">
        <f ca="1">IF($AG207&gt;0,OFFSET(DATA!$F$6,BO$10+27*(7-$AE$8),$AF207,1,1)/OFFSET(DATA!$F$6,BO$10,$AF207,1,1),0)</f>
        <v>0.68823000898472597</v>
      </c>
      <c r="BP207" s="190">
        <f ca="1">IF($AG207&gt;0,OFFSET(DATA!$F$6,BP$10+27*(7-$AE$8),$AF207,1,1)/OFFSET(DATA!$F$6,BP$10,$AF207,1,1),0)</f>
        <v>0.6607142857142857</v>
      </c>
      <c r="BQ207" s="190">
        <f ca="1">IF($AG207&gt;0,OFFSET(DATA!$F$6,BQ$10+27*(7-$AE$8),$AF207,1,1)/OFFSET(DATA!$F$6,BQ$10,$AF207,1,1),0)</f>
        <v>0.5892617449664429</v>
      </c>
      <c r="BR207" s="190">
        <f ca="1">IF($AG207&gt;0,OFFSET(DATA!$F$6,BR$10+27*(7-$AE$8),$AF207,1,1)/OFFSET(DATA!$F$6,BR$10,$AF207,1,1),0)</f>
        <v>0.53576864535768642</v>
      </c>
      <c r="BS207" s="190">
        <f ca="1">IF($AG207&gt;0,OFFSET(DATA!$F$6,BS$10+27*(7-$AE$8),$AF207,1,1)/OFFSET(DATA!$F$6,BS$10,$AF207,1,1),0)</f>
        <v>0.75</v>
      </c>
      <c r="BT207" s="190">
        <f ca="1">IF($AG207&gt;0,OFFSET(DATA!$F$6,BT$10+27*(7-$AE$8),$AF207,1,1)/OFFSET(DATA!$F$6,BT$10,$AF207,1,1),0)</f>
        <v>0.39499036608863197</v>
      </c>
      <c r="BU207" s="190">
        <f ca="1">IF($AG207&gt;0,OFFSET(DATA!$F$6,BU$10+27*(7-$AE$8),$AF207,1,1)/OFFSET(DATA!$F$6,BU$10,$AF207,1,1),0)</f>
        <v>0.50202429149797567</v>
      </c>
      <c r="BV207" s="190">
        <f ca="1">IF($AG207&gt;0,OFFSET(DATA!$F$6,BV$10+27*(7-$AE$8),$AF207,1,1)/OFFSET(DATA!$F$6,BV$10,$AF207,1,1),0)</f>
        <v>0.5676664228237015</v>
      </c>
      <c r="BW207" s="190">
        <f ca="1">IF($AG207&gt;0,OFFSET(DATA!$F$6,BW$10+27*(7-$AE$8),$AF207,1,1)/OFFSET(DATA!$F$6,BW$10,$AF207,1,1),0)</f>
        <v>0.53333333333333333</v>
      </c>
      <c r="BX207" s="190">
        <f ca="1">IF($AG207&gt;0,OFFSET(DATA!$F$6,BX$10+27*(7-$AE$8),$AF207,1,1)/OFFSET(DATA!$F$6,BX$10,$AF207,1,1),0)</f>
        <v>0.64539007092198586</v>
      </c>
    </row>
    <row r="208" spans="32:76" x14ac:dyDescent="0.2">
      <c r="AF208" s="166">
        <v>197</v>
      </c>
      <c r="AG208" s="96">
        <f ca="1">OFFSET(DATA!$F$6,$AF$10,$AF208,1,1)</f>
        <v>369</v>
      </c>
      <c r="AH208" s="190">
        <f ca="1">IF($AG208&gt;0,OFFSET(DATA!$F$6,$AF$10+27*AH$10,$AF208,1,1)/$AG208,0)</f>
        <v>0.50135501355013545</v>
      </c>
      <c r="AI208" s="190">
        <f ca="1">IF($AG208&gt;0,OFFSET(DATA!$F$6,$AF$10+27*AI$10,$AF208,1,1)/$AG208,0)</f>
        <v>5.4200542005420054E-3</v>
      </c>
      <c r="AJ208" s="190">
        <f ca="1">IF($AG208&gt;0,OFFSET(DATA!$F$6,$AF$10+27*AJ$10,$AF208,1,1)/$AG208,0)</f>
        <v>7.8590785907859076E-2</v>
      </c>
      <c r="AK208" s="190">
        <f ca="1">IF($AG208&gt;0,OFFSET(DATA!$F$6,$AF$10+27*AK$10,$AF208,1,1)/$AG208,0)</f>
        <v>5.4200542005420058E-2</v>
      </c>
      <c r="AL208" s="190">
        <f ca="1">IF($AG208&gt;0,OFFSET(DATA!$F$6,$AF$10+27*AL$10,$AF208,1,1)/$AG208,0)</f>
        <v>0.11382113821138211</v>
      </c>
      <c r="AM208" s="190">
        <f ca="1">IF($AG208&gt;0,OFFSET(DATA!$F$6,$AF$10+27*AM$10,$AF208,1,1)/$AG208,0)</f>
        <v>5.6910569105691054E-2</v>
      </c>
      <c r="AN208" s="166">
        <f ca="1">OFFSET(DATA!$F$6,$AF$10+27*AN$10,$AF208,1,1)</f>
        <v>18</v>
      </c>
      <c r="AO208" s="166">
        <f t="shared" ca="1" si="7"/>
        <v>18</v>
      </c>
      <c r="AQ208" s="96">
        <f ca="1">OFFSET(DATA!$F$6,25,$AF208,1,1)</f>
        <v>15620</v>
      </c>
      <c r="AR208" s="190">
        <f ca="1">IF($AQ208&gt;0,OFFSET(DATA!$F$6,25+27*AR$10,$AF208,1,1)/$AQ208,0)</f>
        <v>0.54603072983354672</v>
      </c>
      <c r="AS208" s="190">
        <f ca="1">IF($AQ208&gt;0,OFFSET(DATA!$F$6,25+27*AS$10,$AF208,1,1)/$AQ208,0)</f>
        <v>6.9782330345710625E-3</v>
      </c>
      <c r="AT208" s="190">
        <f ca="1">IF($AQ208&gt;0,OFFSET(DATA!$F$6,25+27*AT$10,$AF208,1,1)/$AQ208,0)</f>
        <v>0.10768245838668374</v>
      </c>
      <c r="AU208" s="190">
        <f ca="1">IF($AQ208&gt;0,OFFSET(DATA!$F$6,25+27*AU$10,$AF208,1,1)/$AQ208,0)</f>
        <v>6.3380281690140844E-2</v>
      </c>
      <c r="AV208" s="190">
        <f ca="1">IF($AQ208&gt;0,OFFSET(DATA!$F$6,25+27*AV$10,$AF208,1,1)/$AQ208,0)</f>
        <v>0.10973111395646606</v>
      </c>
      <c r="AW208" s="190">
        <f ca="1">IF($AQ208&gt;0,OFFSET(DATA!$F$6,25+27*AW$10,$AF208,1,1)/$AQ208,0)</f>
        <v>3.6683738796414851E-2</v>
      </c>
      <c r="AZ208" s="166">
        <f t="shared" ca="1" si="8"/>
        <v>20</v>
      </c>
      <c r="BA208" s="190">
        <f ca="1">IF($AG208&gt;0,OFFSET(DATA!$F$6,BA$10+27*(7-$AE$8),$AF208,1,1)/OFFSET(DATA!$F$6,BA$10,$AF208,1,1),0)</f>
        <v>0.50135501355013545</v>
      </c>
      <c r="BB208" s="190">
        <f ca="1">IF($AG208&gt;0,OFFSET(DATA!$F$6,BB$10+27*(7-$AE$8),$AF208,1,1)/OFFSET(DATA!$F$6,BB$10,$AF208,1,1),0)</f>
        <v>0.40404040404040403</v>
      </c>
      <c r="BC208" s="190">
        <f ca="1">IF($AG208&gt;0,OFFSET(DATA!$F$6,BC$10+27*(7-$AE$8),$AF208,1,1)/OFFSET(DATA!$F$6,BC$10,$AF208,1,1),0)</f>
        <v>0.54166666666666663</v>
      </c>
      <c r="BD208" s="190">
        <f ca="1">IF($AG208&gt;0,OFFSET(DATA!$F$6,BD$10+27*(7-$AE$8),$AF208,1,1)/OFFSET(DATA!$F$6,BD$10,$AF208,1,1),0)</f>
        <v>0.58139534883720934</v>
      </c>
      <c r="BE208" s="190">
        <f ca="1">IF($AG208&gt;0,OFFSET(DATA!$F$6,BE$10+27*(7-$AE$8),$AF208,1,1)/OFFSET(DATA!$F$6,BE$10,$AF208,1,1),0)</f>
        <v>0.64772727272727271</v>
      </c>
      <c r="BF208" s="190">
        <f ca="1">IF($AG208&gt;0,OFFSET(DATA!$F$6,BF$10+27*(7-$AE$8),$AF208,1,1)/OFFSET(DATA!$F$6,BF$10,$AF208,1,1),0)</f>
        <v>0.50980392156862742</v>
      </c>
      <c r="BG208" s="190">
        <f ca="1">IF($AG208&gt;0,OFFSET(DATA!$F$6,BG$10+27*(7-$AE$8),$AF208,1,1)/OFFSET(DATA!$F$6,BG$10,$AF208,1,1),0)</f>
        <v>0.72307692307692306</v>
      </c>
      <c r="BH208" s="190">
        <f ca="1">IF($AG208&gt;0,OFFSET(DATA!$F$6,BH$10+27*(7-$AE$8),$AF208,1,1)/OFFSET(DATA!$F$6,BH$10,$AF208,1,1),0)</f>
        <v>0.47414330218068534</v>
      </c>
      <c r="BI208" s="190">
        <f ca="1">IF($AG208&gt;0,OFFSET(DATA!$F$6,BI$10+27*(7-$AE$8),$AF208,1,1)/OFFSET(DATA!$F$6,BI$10,$AF208,1,1),0)</f>
        <v>0.6095890410958904</v>
      </c>
      <c r="BJ208" s="190">
        <f ca="1">IF($AG208&gt;0,OFFSET(DATA!$F$6,BJ$10+27*(7-$AE$8),$AF208,1,1)/OFFSET(DATA!$F$6,BJ$10,$AF208,1,1),0)</f>
        <v>0.63230240549828176</v>
      </c>
      <c r="BK208" s="190">
        <f ca="1">IF($AG208&gt;0,OFFSET(DATA!$F$6,BK$10+27*(7-$AE$8),$AF208,1,1)/OFFSET(DATA!$F$6,BK$10,$AF208,1,1),0)</f>
        <v>0.62611275964391688</v>
      </c>
      <c r="BL208" s="190">
        <f ca="1">IF($AG208&gt;0,OFFSET(DATA!$F$6,BL$10+27*(7-$AE$8),$AF208,1,1)/OFFSET(DATA!$F$6,BL$10,$AF208,1,1),0)</f>
        <v>0.3599330357142857</v>
      </c>
      <c r="BM208" s="190">
        <f ca="1">IF($AG208&gt;0,OFFSET(DATA!$F$6,BM$10+27*(7-$AE$8),$AF208,1,1)/OFFSET(DATA!$F$6,BM$10,$AF208,1,1),0)</f>
        <v>0.57493188010899188</v>
      </c>
      <c r="BN208" s="190">
        <f ca="1">IF($AG208&gt;0,OFFSET(DATA!$F$6,BN$10+27*(7-$AE$8),$AF208,1,1)/OFFSET(DATA!$F$6,BN$10,$AF208,1,1),0)</f>
        <v>0.88700564971751417</v>
      </c>
      <c r="BO208" s="190">
        <f ca="1">IF($AG208&gt;0,OFFSET(DATA!$F$6,BO$10+27*(7-$AE$8),$AF208,1,1)/OFFSET(DATA!$F$6,BO$10,$AF208,1,1),0)</f>
        <v>0.6694290976058932</v>
      </c>
      <c r="BP208" s="190">
        <f ca="1">IF($AG208&gt;0,OFFSET(DATA!$F$6,BP$10+27*(7-$AE$8),$AF208,1,1)/OFFSET(DATA!$F$6,BP$10,$AF208,1,1),0)</f>
        <v>0.62995594713656389</v>
      </c>
      <c r="BQ208" s="190">
        <f ca="1">IF($AG208&gt;0,OFFSET(DATA!$F$6,BQ$10+27*(7-$AE$8),$AF208,1,1)/OFFSET(DATA!$F$6,BQ$10,$AF208,1,1),0)</f>
        <v>0.56878306878306883</v>
      </c>
      <c r="BR208" s="190">
        <f ca="1">IF($AG208&gt;0,OFFSET(DATA!$F$6,BR$10+27*(7-$AE$8),$AF208,1,1)/OFFSET(DATA!$F$6,BR$10,$AF208,1,1),0)</f>
        <v>0.51107828655834564</v>
      </c>
      <c r="BS208" s="190">
        <f ca="1">IF($AG208&gt;0,OFFSET(DATA!$F$6,BS$10+27*(7-$AE$8),$AF208,1,1)/OFFSET(DATA!$F$6,BS$10,$AF208,1,1),0)</f>
        <v>0.7</v>
      </c>
      <c r="BT208" s="190">
        <f ca="1">IF($AG208&gt;0,OFFSET(DATA!$F$6,BT$10+27*(7-$AE$8),$AF208,1,1)/OFFSET(DATA!$F$6,BT$10,$AF208,1,1),0)</f>
        <v>0.35327102803738319</v>
      </c>
      <c r="BU208" s="190">
        <f ca="1">IF($AG208&gt;0,OFFSET(DATA!$F$6,BU$10+27*(7-$AE$8),$AF208,1,1)/OFFSET(DATA!$F$6,BU$10,$AF208,1,1),0)</f>
        <v>0.51334702258726894</v>
      </c>
      <c r="BV208" s="190">
        <f ca="1">IF($AG208&gt;0,OFFSET(DATA!$F$6,BV$10+27*(7-$AE$8),$AF208,1,1)/OFFSET(DATA!$F$6,BV$10,$AF208,1,1),0)</f>
        <v>0.5768049155145929</v>
      </c>
      <c r="BW208" s="190">
        <f ca="1">IF($AG208&gt;0,OFFSET(DATA!$F$6,BW$10+27*(7-$AE$8),$AF208,1,1)/OFFSET(DATA!$F$6,BW$10,$AF208,1,1),0)</f>
        <v>0.52693602693602692</v>
      </c>
      <c r="BX208" s="190">
        <f ca="1">IF($AG208&gt;0,OFFSET(DATA!$F$6,BX$10+27*(7-$AE$8),$AF208,1,1)/OFFSET(DATA!$F$6,BX$10,$AF208,1,1),0)</f>
        <v>0.6295399515738499</v>
      </c>
    </row>
    <row r="209" spans="32:76" x14ac:dyDescent="0.2">
      <c r="AF209" s="166">
        <v>198</v>
      </c>
      <c r="AG209" s="96">
        <f ca="1">OFFSET(DATA!$F$6,$AF$10,$AF209,1,1)</f>
        <v>381</v>
      </c>
      <c r="AH209" s="190">
        <f ca="1">IF($AG209&gt;0,OFFSET(DATA!$F$6,$AF$10+27*AH$10,$AF209,1,1)/$AG209,0)</f>
        <v>0.51443569553805779</v>
      </c>
      <c r="AI209" s="190">
        <f ca="1">IF($AG209&gt;0,OFFSET(DATA!$F$6,$AF$10+27*AI$10,$AF209,1,1)/$AG209,0)</f>
        <v>5.2493438320209973E-3</v>
      </c>
      <c r="AJ209" s="190">
        <f ca="1">IF($AG209&gt;0,OFFSET(DATA!$F$6,$AF$10+27*AJ$10,$AF209,1,1)/$AG209,0)</f>
        <v>7.3490813648293962E-2</v>
      </c>
      <c r="AK209" s="190">
        <f ca="1">IF($AG209&gt;0,OFFSET(DATA!$F$6,$AF$10+27*AK$10,$AF209,1,1)/$AG209,0)</f>
        <v>9.4488188976377951E-2</v>
      </c>
      <c r="AL209" s="190">
        <f ca="1">IF($AG209&gt;0,OFFSET(DATA!$F$6,$AF$10+27*AL$10,$AF209,1,1)/$AG209,0)</f>
        <v>0.11286089238845144</v>
      </c>
      <c r="AM209" s="190">
        <f ca="1">IF($AG209&gt;0,OFFSET(DATA!$F$6,$AF$10+27*AM$10,$AF209,1,1)/$AG209,0)</f>
        <v>5.2493438320209973E-2</v>
      </c>
      <c r="AN209" s="166">
        <f ca="1">OFFSET(DATA!$F$6,$AF$10+27*AN$10,$AF209,1,1)</f>
        <v>19</v>
      </c>
      <c r="AO209" s="166">
        <f t="shared" ca="1" si="7"/>
        <v>19</v>
      </c>
      <c r="AQ209" s="96">
        <f ca="1">OFFSET(DATA!$F$6,25,$AF209,1,1)</f>
        <v>15928</v>
      </c>
      <c r="AR209" s="190">
        <f ca="1">IF($AQ209&gt;0,OFFSET(DATA!$F$6,25+27*AR$10,$AF209,1,1)/$AQ209,0)</f>
        <v>0.55424409844299349</v>
      </c>
      <c r="AS209" s="190">
        <f ca="1">IF($AQ209&gt;0,OFFSET(DATA!$F$6,25+27*AS$10,$AF209,1,1)/$AQ209,0)</f>
        <v>6.7805123053741841E-3</v>
      </c>
      <c r="AT209" s="190">
        <f ca="1">IF($AQ209&gt;0,OFFSET(DATA!$F$6,25+27*AT$10,$AF209,1,1)/$AQ209,0)</f>
        <v>0.10610246107483677</v>
      </c>
      <c r="AU209" s="190">
        <f ca="1">IF($AQ209&gt;0,OFFSET(DATA!$F$6,25+27*AU$10,$AF209,1,1)/$AQ209,0)</f>
        <v>6.2908086388749368E-2</v>
      </c>
      <c r="AV209" s="190">
        <f ca="1">IF($AQ209&gt;0,OFFSET(DATA!$F$6,25+27*AV$10,$AF209,1,1)/$AQ209,0)</f>
        <v>0.1154570567553993</v>
      </c>
      <c r="AW209" s="190">
        <f ca="1">IF($AQ209&gt;0,OFFSET(DATA!$F$6,25+27*AW$10,$AF209,1,1)/$AQ209,0)</f>
        <v>3.7543947764942243E-2</v>
      </c>
      <c r="AZ209" s="166">
        <f t="shared" ca="1" si="8"/>
        <v>20</v>
      </c>
      <c r="BA209" s="190">
        <f ca="1">IF($AG209&gt;0,OFFSET(DATA!$F$6,BA$10+27*(7-$AE$8),$AF209,1,1)/OFFSET(DATA!$F$6,BA$10,$AF209,1,1),0)</f>
        <v>0.51443569553805779</v>
      </c>
      <c r="BB209" s="190">
        <f ca="1">IF($AG209&gt;0,OFFSET(DATA!$F$6,BB$10+27*(7-$AE$8),$AF209,1,1)/OFFSET(DATA!$F$6,BB$10,$AF209,1,1),0)</f>
        <v>0.39449541284403672</v>
      </c>
      <c r="BC209" s="190">
        <f ca="1">IF($AG209&gt;0,OFFSET(DATA!$F$6,BC$10+27*(7-$AE$8),$AF209,1,1)/OFFSET(DATA!$F$6,BC$10,$AF209,1,1),0)</f>
        <v>0.54098360655737709</v>
      </c>
      <c r="BD209" s="190">
        <f ca="1">IF($AG209&gt;0,OFFSET(DATA!$F$6,BD$10+27*(7-$AE$8),$AF209,1,1)/OFFSET(DATA!$F$6,BD$10,$AF209,1,1),0)</f>
        <v>0.64864864864864868</v>
      </c>
      <c r="BE209" s="190">
        <f ca="1">IF($AG209&gt;0,OFFSET(DATA!$F$6,BE$10+27*(7-$AE$8),$AF209,1,1)/OFFSET(DATA!$F$6,BE$10,$AF209,1,1),0)</f>
        <v>0.66284403669724767</v>
      </c>
      <c r="BF209" s="190">
        <f ca="1">IF($AG209&gt;0,OFFSET(DATA!$F$6,BF$10+27*(7-$AE$8),$AF209,1,1)/OFFSET(DATA!$F$6,BF$10,$AF209,1,1),0)</f>
        <v>0.52830188679245282</v>
      </c>
      <c r="BG209" s="190">
        <f ca="1">IF($AG209&gt;0,OFFSET(DATA!$F$6,BG$10+27*(7-$AE$8),$AF209,1,1)/OFFSET(DATA!$F$6,BG$10,$AF209,1,1),0)</f>
        <v>0.69402985074626866</v>
      </c>
      <c r="BH209" s="190">
        <f ca="1">IF($AG209&gt;0,OFFSET(DATA!$F$6,BH$10+27*(7-$AE$8),$AF209,1,1)/OFFSET(DATA!$F$6,BH$10,$AF209,1,1),0)</f>
        <v>0.44148606811145513</v>
      </c>
      <c r="BI209" s="190">
        <f ca="1">IF($AG209&gt;0,OFFSET(DATA!$F$6,BI$10+27*(7-$AE$8),$AF209,1,1)/OFFSET(DATA!$F$6,BI$10,$AF209,1,1),0)</f>
        <v>0.60992907801418439</v>
      </c>
      <c r="BJ209" s="190">
        <f ca="1">IF($AG209&gt;0,OFFSET(DATA!$F$6,BJ$10+27*(7-$AE$8),$AF209,1,1)/OFFSET(DATA!$F$6,BJ$10,$AF209,1,1),0)</f>
        <v>0.63576158940397354</v>
      </c>
      <c r="BK209" s="190">
        <f ca="1">IF($AG209&gt;0,OFFSET(DATA!$F$6,BK$10+27*(7-$AE$8),$AF209,1,1)/OFFSET(DATA!$F$6,BK$10,$AF209,1,1),0)</f>
        <v>0.63143254520166903</v>
      </c>
      <c r="BL209" s="190">
        <f ca="1">IF($AG209&gt;0,OFFSET(DATA!$F$6,BL$10+27*(7-$AE$8),$AF209,1,1)/OFFSET(DATA!$F$6,BL$10,$AF209,1,1),0)</f>
        <v>0.38335220838052098</v>
      </c>
      <c r="BM209" s="190">
        <f ca="1">IF($AG209&gt;0,OFFSET(DATA!$F$6,BM$10+27*(7-$AE$8),$AF209,1,1)/OFFSET(DATA!$F$6,BM$10,$AF209,1,1),0)</f>
        <v>0.56836461126005366</v>
      </c>
      <c r="BN209" s="190">
        <f ca="1">IF($AG209&gt;0,OFFSET(DATA!$F$6,BN$10+27*(7-$AE$8),$AF209,1,1)/OFFSET(DATA!$F$6,BN$10,$AF209,1,1),0)</f>
        <v>0.88095238095238093</v>
      </c>
      <c r="BO209" s="190">
        <f ca="1">IF($AG209&gt;0,OFFSET(DATA!$F$6,BO$10+27*(7-$AE$8),$AF209,1,1)/OFFSET(DATA!$F$6,BO$10,$AF209,1,1),0)</f>
        <v>0.67625899280575541</v>
      </c>
      <c r="BP209" s="190">
        <f ca="1">IF($AG209&gt;0,OFFSET(DATA!$F$6,BP$10+27*(7-$AE$8),$AF209,1,1)/OFFSET(DATA!$F$6,BP$10,$AF209,1,1),0)</f>
        <v>0.63975155279503104</v>
      </c>
      <c r="BQ209" s="190">
        <f ca="1">IF($AG209&gt;0,OFFSET(DATA!$F$6,BQ$10+27*(7-$AE$8),$AF209,1,1)/OFFSET(DATA!$F$6,BQ$10,$AF209,1,1),0)</f>
        <v>0.54993678887484199</v>
      </c>
      <c r="BR209" s="190">
        <f ca="1">IF($AG209&gt;0,OFFSET(DATA!$F$6,BR$10+27*(7-$AE$8),$AF209,1,1)/OFFSET(DATA!$F$6,BR$10,$AF209,1,1),0)</f>
        <v>0.5539568345323741</v>
      </c>
      <c r="BS209" s="190">
        <f ca="1">IF($AG209&gt;0,OFFSET(DATA!$F$6,BS$10+27*(7-$AE$8),$AF209,1,1)/OFFSET(DATA!$F$6,BS$10,$AF209,1,1),0)</f>
        <v>0.7142857142857143</v>
      </c>
      <c r="BT209" s="190">
        <f ca="1">IF($AG209&gt;0,OFFSET(DATA!$F$6,BT$10+27*(7-$AE$8),$AF209,1,1)/OFFSET(DATA!$F$6,BT$10,$AF209,1,1),0)</f>
        <v>0.36007462686567165</v>
      </c>
      <c r="BU209" s="190">
        <f ca="1">IF($AG209&gt;0,OFFSET(DATA!$F$6,BU$10+27*(7-$AE$8),$AF209,1,1)/OFFSET(DATA!$F$6,BU$10,$AF209,1,1),0)</f>
        <v>0.53131313131313129</v>
      </c>
      <c r="BV209" s="190">
        <f ca="1">IF($AG209&gt;0,OFFSET(DATA!$F$6,BV$10+27*(7-$AE$8),$AF209,1,1)/OFFSET(DATA!$F$6,BV$10,$AF209,1,1),0)</f>
        <v>0.60168841135840367</v>
      </c>
      <c r="BW209" s="190">
        <f ca="1">IF($AG209&gt;0,OFFSET(DATA!$F$6,BW$10+27*(7-$AE$8),$AF209,1,1)/OFFSET(DATA!$F$6,BW$10,$AF209,1,1),0)</f>
        <v>0.53649754500818325</v>
      </c>
      <c r="BX209" s="190">
        <f ca="1">IF($AG209&gt;0,OFFSET(DATA!$F$6,BX$10+27*(7-$AE$8),$AF209,1,1)/OFFSET(DATA!$F$6,BX$10,$AF209,1,1),0)</f>
        <v>0.65450121654501214</v>
      </c>
    </row>
    <row r="210" spans="32:76" x14ac:dyDescent="0.2">
      <c r="AF210" s="166">
        <v>199</v>
      </c>
      <c r="AG210" s="96">
        <f ca="1">OFFSET(DATA!$F$6,$AF$10,$AF210,1,1)</f>
        <v>405</v>
      </c>
      <c r="AH210" s="190">
        <f ca="1">IF($AG210&gt;0,OFFSET(DATA!$F$6,$AF$10+27*AH$10,$AF210,1,1)/$AG210,0)</f>
        <v>0.50617283950617287</v>
      </c>
      <c r="AI210" s="190">
        <f ca="1">IF($AG210&gt;0,OFFSET(DATA!$F$6,$AF$10+27*AI$10,$AF210,1,1)/$AG210,0)</f>
        <v>4.9382716049382715E-3</v>
      </c>
      <c r="AJ210" s="190">
        <f ca="1">IF($AG210&gt;0,OFFSET(DATA!$F$6,$AF$10+27*AJ$10,$AF210,1,1)/$AG210,0)</f>
        <v>7.160493827160494E-2</v>
      </c>
      <c r="AK210" s="190">
        <f ca="1">IF($AG210&gt;0,OFFSET(DATA!$F$6,$AF$10+27*AK$10,$AF210,1,1)/$AG210,0)</f>
        <v>8.3950617283950618E-2</v>
      </c>
      <c r="AL210" s="190">
        <f ca="1">IF($AG210&gt;0,OFFSET(DATA!$F$6,$AF$10+27*AL$10,$AF210,1,1)/$AG210,0)</f>
        <v>0.1308641975308642</v>
      </c>
      <c r="AM210" s="190">
        <f ca="1">IF($AG210&gt;0,OFFSET(DATA!$F$6,$AF$10+27*AM$10,$AF210,1,1)/$AG210,0)</f>
        <v>4.6913580246913583E-2</v>
      </c>
      <c r="AN210" s="166">
        <f ca="1">OFFSET(DATA!$F$6,$AF$10+27*AN$10,$AF210,1,1)</f>
        <v>19</v>
      </c>
      <c r="AO210" s="166">
        <f t="shared" ca="1" si="7"/>
        <v>19</v>
      </c>
      <c r="AQ210" s="96">
        <f ca="1">OFFSET(DATA!$F$6,25,$AF210,1,1)</f>
        <v>16222</v>
      </c>
      <c r="AR210" s="190">
        <f ca="1">IF($AQ210&gt;0,OFFSET(DATA!$F$6,25+27*AR$10,$AF210,1,1)/$AQ210,0)</f>
        <v>0.5647885587473801</v>
      </c>
      <c r="AS210" s="190">
        <f ca="1">IF($AQ210&gt;0,OFFSET(DATA!$F$6,25+27*AS$10,$AF210,1,1)/$AQ210,0)</f>
        <v>6.9042041671803726E-3</v>
      </c>
      <c r="AT210" s="190">
        <f ca="1">IF($AQ210&gt;0,OFFSET(DATA!$F$6,25+27*AT$10,$AF210,1,1)/$AQ210,0)</f>
        <v>0.10689187523116755</v>
      </c>
      <c r="AU210" s="190">
        <f ca="1">IF($AQ210&gt;0,OFFSET(DATA!$F$6,25+27*AU$10,$AF210,1,1)/$AQ210,0)</f>
        <v>6.1089877943533474E-2</v>
      </c>
      <c r="AV210" s="190">
        <f ca="1">IF($AQ210&gt;0,OFFSET(DATA!$F$6,25+27*AV$10,$AF210,1,1)/$AQ210,0)</f>
        <v>0.11983725804463075</v>
      </c>
      <c r="AW210" s="190">
        <f ca="1">IF($AQ210&gt;0,OFFSET(DATA!$F$6,25+27*AW$10,$AF210,1,1)/$AQ210,0)</f>
        <v>3.7788188879299717E-2</v>
      </c>
      <c r="AZ210" s="166">
        <f t="shared" ca="1" si="8"/>
        <v>20</v>
      </c>
      <c r="BA210" s="190">
        <f ca="1">IF($AG210&gt;0,OFFSET(DATA!$F$6,BA$10+27*(7-$AE$8),$AF210,1,1)/OFFSET(DATA!$F$6,BA$10,$AF210,1,1),0)</f>
        <v>0.50617283950617287</v>
      </c>
      <c r="BB210" s="190">
        <f ca="1">IF($AG210&gt;0,OFFSET(DATA!$F$6,BB$10+27*(7-$AE$8),$AF210,1,1)/OFFSET(DATA!$F$6,BB$10,$AF210,1,1),0)</f>
        <v>0.45544554455445546</v>
      </c>
      <c r="BC210" s="190">
        <f ca="1">IF($AG210&gt;0,OFFSET(DATA!$F$6,BC$10+27*(7-$AE$8),$AF210,1,1)/OFFSET(DATA!$F$6,BC$10,$AF210,1,1),0)</f>
        <v>0.60606060606060608</v>
      </c>
      <c r="BD210" s="190">
        <f ca="1">IF($AG210&gt;0,OFFSET(DATA!$F$6,BD$10+27*(7-$AE$8),$AF210,1,1)/OFFSET(DATA!$F$6,BD$10,$AF210,1,1),0)</f>
        <v>0.58333333333333337</v>
      </c>
      <c r="BE210" s="190">
        <f ca="1">IF($AG210&gt;0,OFFSET(DATA!$F$6,BE$10+27*(7-$AE$8),$AF210,1,1)/OFFSET(DATA!$F$6,BE$10,$AF210,1,1),0)</f>
        <v>0.6506550218340611</v>
      </c>
      <c r="BF210" s="190">
        <f ca="1">IF($AG210&gt;0,OFFSET(DATA!$F$6,BF$10+27*(7-$AE$8),$AF210,1,1)/OFFSET(DATA!$F$6,BF$10,$AF210,1,1),0)</f>
        <v>0.50943396226415094</v>
      </c>
      <c r="BG210" s="190">
        <f ca="1">IF($AG210&gt;0,OFFSET(DATA!$F$6,BG$10+27*(7-$AE$8),$AF210,1,1)/OFFSET(DATA!$F$6,BG$10,$AF210,1,1),0)</f>
        <v>0.66666666666666663</v>
      </c>
      <c r="BH210" s="190">
        <f ca="1">IF($AG210&gt;0,OFFSET(DATA!$F$6,BH$10+27*(7-$AE$8),$AF210,1,1)/OFFSET(DATA!$F$6,BH$10,$AF210,1,1),0)</f>
        <v>0.42722710163111671</v>
      </c>
      <c r="BI210" s="190">
        <f ca="1">IF($AG210&gt;0,OFFSET(DATA!$F$6,BI$10+27*(7-$AE$8),$AF210,1,1)/OFFSET(DATA!$F$6,BI$10,$AF210,1,1),0)</f>
        <v>0.56375838926174493</v>
      </c>
      <c r="BJ210" s="190">
        <f ca="1">IF($AG210&gt;0,OFFSET(DATA!$F$6,BJ$10+27*(7-$AE$8),$AF210,1,1)/OFFSET(DATA!$F$6,BJ$10,$AF210,1,1),0)</f>
        <v>0.65814696485623003</v>
      </c>
      <c r="BK210" s="190">
        <f ca="1">IF($AG210&gt;0,OFFSET(DATA!$F$6,BK$10+27*(7-$AE$8),$AF210,1,1)/OFFSET(DATA!$F$6,BK$10,$AF210,1,1),0)</f>
        <v>0.65211459754433831</v>
      </c>
      <c r="BL210" s="190">
        <f ca="1">IF($AG210&gt;0,OFFSET(DATA!$F$6,BL$10+27*(7-$AE$8),$AF210,1,1)/OFFSET(DATA!$F$6,BL$10,$AF210,1,1),0)</f>
        <v>0.41173152848279754</v>
      </c>
      <c r="BM210" s="190">
        <f ca="1">IF($AG210&gt;0,OFFSET(DATA!$F$6,BM$10+27*(7-$AE$8),$AF210,1,1)/OFFSET(DATA!$F$6,BM$10,$AF210,1,1),0)</f>
        <v>0.574025974025974</v>
      </c>
      <c r="BN210" s="190">
        <f ca="1">IF($AG210&gt;0,OFFSET(DATA!$F$6,BN$10+27*(7-$AE$8),$AF210,1,1)/OFFSET(DATA!$F$6,BN$10,$AF210,1,1),0)</f>
        <v>0.8920863309352518</v>
      </c>
      <c r="BO210" s="190">
        <f ca="1">IF($AG210&gt;0,OFFSET(DATA!$F$6,BO$10+27*(7-$AE$8),$AF210,1,1)/OFFSET(DATA!$F$6,BO$10,$AF210,1,1),0)</f>
        <v>0.68112014453477865</v>
      </c>
      <c r="BP210" s="190">
        <f ca="1">IF($AG210&gt;0,OFFSET(DATA!$F$6,BP$10+27*(7-$AE$8),$AF210,1,1)/OFFSET(DATA!$F$6,BP$10,$AF210,1,1),0)</f>
        <v>0.69277108433734935</v>
      </c>
      <c r="BQ210" s="190">
        <f ca="1">IF($AG210&gt;0,OFFSET(DATA!$F$6,BQ$10+27*(7-$AE$8),$AF210,1,1)/OFFSET(DATA!$F$6,BQ$10,$AF210,1,1),0)</f>
        <v>0.57471264367816088</v>
      </c>
      <c r="BR210" s="190">
        <f ca="1">IF($AG210&gt;0,OFFSET(DATA!$F$6,BR$10+27*(7-$AE$8),$AF210,1,1)/OFFSET(DATA!$F$6,BR$10,$AF210,1,1),0)</f>
        <v>0.55718475073313778</v>
      </c>
      <c r="BS210" s="190">
        <f ca="1">IF($AG210&gt;0,OFFSET(DATA!$F$6,BS$10+27*(7-$AE$8),$AF210,1,1)/OFFSET(DATA!$F$6,BS$10,$AF210,1,1),0)</f>
        <v>0.69767441860465118</v>
      </c>
      <c r="BT210" s="190">
        <f ca="1">IF($AG210&gt;0,OFFSET(DATA!$F$6,BT$10+27*(7-$AE$8),$AF210,1,1)/OFFSET(DATA!$F$6,BT$10,$AF210,1,1),0)</f>
        <v>0.38733705772811916</v>
      </c>
      <c r="BU210" s="190">
        <f ca="1">IF($AG210&gt;0,OFFSET(DATA!$F$6,BU$10+27*(7-$AE$8),$AF210,1,1)/OFFSET(DATA!$F$6,BU$10,$AF210,1,1),0)</f>
        <v>0.55818540433925046</v>
      </c>
      <c r="BV210" s="190">
        <f ca="1">IF($AG210&gt;0,OFFSET(DATA!$F$6,BV$10+27*(7-$AE$8),$AF210,1,1)/OFFSET(DATA!$F$6,BV$10,$AF210,1,1),0)</f>
        <v>0.61299852289512557</v>
      </c>
      <c r="BW210" s="190">
        <f ca="1">IF($AG210&gt;0,OFFSET(DATA!$F$6,BW$10+27*(7-$AE$8),$AF210,1,1)/OFFSET(DATA!$F$6,BW$10,$AF210,1,1),0)</f>
        <v>0.54929577464788737</v>
      </c>
      <c r="BX210" s="190">
        <f ca="1">IF($AG210&gt;0,OFFSET(DATA!$F$6,BX$10+27*(7-$AE$8),$AF210,1,1)/OFFSET(DATA!$F$6,BX$10,$AF210,1,1),0)</f>
        <v>0.63242009132420096</v>
      </c>
    </row>
    <row r="211" spans="32:76" x14ac:dyDescent="0.2">
      <c r="AF211" s="166">
        <v>200</v>
      </c>
      <c r="AG211" s="96">
        <f ca="1">OFFSET(DATA!$F$6,$AF$10,$AF211,1,1)</f>
        <v>431</v>
      </c>
      <c r="AH211" s="190">
        <f ca="1">IF($AG211&gt;0,OFFSET(DATA!$F$6,$AF$10+27*AH$10,$AF211,1,1)/$AG211,0)</f>
        <v>0.48723897911832947</v>
      </c>
      <c r="AI211" s="190">
        <f ca="1">IF($AG211&gt;0,OFFSET(DATA!$F$6,$AF$10+27*AI$10,$AF211,1,1)/$AG211,0)</f>
        <v>6.9605568445475635E-3</v>
      </c>
      <c r="AJ211" s="190">
        <f ca="1">IF($AG211&gt;0,OFFSET(DATA!$F$6,$AF$10+27*AJ$10,$AF211,1,1)/$AG211,0)</f>
        <v>6.2645011600928072E-2</v>
      </c>
      <c r="AK211" s="190">
        <f ca="1">IF($AG211&gt;0,OFFSET(DATA!$F$6,$AF$10+27*AK$10,$AF211,1,1)/$AG211,0)</f>
        <v>8.1206496519721574E-2</v>
      </c>
      <c r="AL211" s="190">
        <f ca="1">IF($AG211&gt;0,OFFSET(DATA!$F$6,$AF$10+27*AL$10,$AF211,1,1)/$AG211,0)</f>
        <v>0.12064965197215777</v>
      </c>
      <c r="AM211" s="190">
        <f ca="1">IF($AG211&gt;0,OFFSET(DATA!$F$6,$AF$10+27*AM$10,$AF211,1,1)/$AG211,0)</f>
        <v>4.8723897911832945E-2</v>
      </c>
      <c r="AN211" s="166">
        <f ca="1">OFFSET(DATA!$F$6,$AF$10+27*AN$10,$AF211,1,1)</f>
        <v>17</v>
      </c>
      <c r="AO211" s="166">
        <f t="shared" ca="1" si="7"/>
        <v>17</v>
      </c>
      <c r="AQ211" s="96">
        <f ca="1">OFFSET(DATA!$F$6,25,$AF211,1,1)</f>
        <v>16833</v>
      </c>
      <c r="AR211" s="190">
        <f ca="1">IF($AQ211&gt;0,OFFSET(DATA!$F$6,25+27*AR$10,$AF211,1,1)/$AQ211,0)</f>
        <v>0.55616942909760592</v>
      </c>
      <c r="AS211" s="190">
        <f ca="1">IF($AQ211&gt;0,OFFSET(DATA!$F$6,25+27*AS$10,$AF211,1,1)/$AQ211,0)</f>
        <v>7.0100398027683718E-3</v>
      </c>
      <c r="AT211" s="190">
        <f ca="1">IF($AQ211&gt;0,OFFSET(DATA!$F$6,25+27*AT$10,$AF211,1,1)/$AQ211,0)</f>
        <v>0.10526941127547081</v>
      </c>
      <c r="AU211" s="190">
        <f ca="1">IF($AQ211&gt;0,OFFSET(DATA!$F$6,25+27*AU$10,$AF211,1,1)/$AQ211,0)</f>
        <v>5.768431058040753E-2</v>
      </c>
      <c r="AV211" s="190">
        <f ca="1">IF($AQ211&gt;0,OFFSET(DATA!$F$6,25+27*AV$10,$AF211,1,1)/$AQ211,0)</f>
        <v>0.1146557357571437</v>
      </c>
      <c r="AW211" s="190">
        <f ca="1">IF($AQ211&gt;0,OFFSET(DATA!$F$6,25+27*AW$10,$AF211,1,1)/$AQ211,0)</f>
        <v>3.6891819639992871E-2</v>
      </c>
      <c r="AZ211" s="166">
        <f t="shared" ca="1" si="8"/>
        <v>19</v>
      </c>
      <c r="BA211" s="190">
        <f ca="1">IF($AG211&gt;0,OFFSET(DATA!$F$6,BA$10+27*(7-$AE$8),$AF211,1,1)/OFFSET(DATA!$F$6,BA$10,$AF211,1,1),0)</f>
        <v>0.48723897911832947</v>
      </c>
      <c r="BB211" s="190">
        <f ca="1">IF($AG211&gt;0,OFFSET(DATA!$F$6,BB$10+27*(7-$AE$8),$AF211,1,1)/OFFSET(DATA!$F$6,BB$10,$AF211,1,1),0)</f>
        <v>0.42201834862385323</v>
      </c>
      <c r="BC211" s="190">
        <f ca="1">IF($AG211&gt;0,OFFSET(DATA!$F$6,BC$10+27*(7-$AE$8),$AF211,1,1)/OFFSET(DATA!$F$6,BC$10,$AF211,1,1),0)</f>
        <v>0.6</v>
      </c>
      <c r="BD211" s="190">
        <f ca="1">IF($AG211&gt;0,OFFSET(DATA!$F$6,BD$10+27*(7-$AE$8),$AF211,1,1)/OFFSET(DATA!$F$6,BD$10,$AF211,1,1),0)</f>
        <v>0.61349693251533743</v>
      </c>
      <c r="BE211" s="190">
        <f ca="1">IF($AG211&gt;0,OFFSET(DATA!$F$6,BE$10+27*(7-$AE$8),$AF211,1,1)/OFFSET(DATA!$F$6,BE$10,$AF211,1,1),0)</f>
        <v>0.66808510638297869</v>
      </c>
      <c r="BF211" s="190">
        <f ca="1">IF($AG211&gt;0,OFFSET(DATA!$F$6,BF$10+27*(7-$AE$8),$AF211,1,1)/OFFSET(DATA!$F$6,BF$10,$AF211,1,1),0)</f>
        <v>0.47706422018348627</v>
      </c>
      <c r="BG211" s="190">
        <f ca="1">IF($AG211&gt;0,OFFSET(DATA!$F$6,BG$10+27*(7-$AE$8),$AF211,1,1)/OFFSET(DATA!$F$6,BG$10,$AF211,1,1),0)</f>
        <v>0.62337662337662336</v>
      </c>
      <c r="BH211" s="190">
        <f ca="1">IF($AG211&gt;0,OFFSET(DATA!$F$6,BH$10+27*(7-$AE$8),$AF211,1,1)/OFFSET(DATA!$F$6,BH$10,$AF211,1,1),0)</f>
        <v>0.41451709658068386</v>
      </c>
      <c r="BI211" s="190">
        <f ca="1">IF($AG211&gt;0,OFFSET(DATA!$F$6,BI$10+27*(7-$AE$8),$AF211,1,1)/OFFSET(DATA!$F$6,BI$10,$AF211,1,1),0)</f>
        <v>0.57668711656441718</v>
      </c>
      <c r="BJ211" s="190">
        <f ca="1">IF($AG211&gt;0,OFFSET(DATA!$F$6,BJ$10+27*(7-$AE$8),$AF211,1,1)/OFFSET(DATA!$F$6,BJ$10,$AF211,1,1),0)</f>
        <v>0.65015479876160986</v>
      </c>
      <c r="BK211" s="190">
        <f ca="1">IF($AG211&gt;0,OFFSET(DATA!$F$6,BK$10+27*(7-$AE$8),$AF211,1,1)/OFFSET(DATA!$F$6,BK$10,$AF211,1,1),0)</f>
        <v>0.63731931668856767</v>
      </c>
      <c r="BL211" s="190">
        <f ca="1">IF($AG211&gt;0,OFFSET(DATA!$F$6,BL$10+27*(7-$AE$8),$AF211,1,1)/OFFSET(DATA!$F$6,BL$10,$AF211,1,1),0)</f>
        <v>0.39934533551554829</v>
      </c>
      <c r="BM211" s="190">
        <f ca="1">IF($AG211&gt;0,OFFSET(DATA!$F$6,BM$10+27*(7-$AE$8),$AF211,1,1)/OFFSET(DATA!$F$6,BM$10,$AF211,1,1),0)</f>
        <v>0.57289002557544755</v>
      </c>
      <c r="BN211" s="190">
        <f ca="1">IF($AG211&gt;0,OFFSET(DATA!$F$6,BN$10+27*(7-$AE$8),$AF211,1,1)/OFFSET(DATA!$F$6,BN$10,$AF211,1,1),0)</f>
        <v>0.89400278940027889</v>
      </c>
      <c r="BO211" s="190">
        <f ca="1">IF($AG211&gt;0,OFFSET(DATA!$F$6,BO$10+27*(7-$AE$8),$AF211,1,1)/OFFSET(DATA!$F$6,BO$10,$AF211,1,1),0)</f>
        <v>0.68314210061782876</v>
      </c>
      <c r="BP211" s="190">
        <f ca="1">IF($AG211&gt;0,OFFSET(DATA!$F$6,BP$10+27*(7-$AE$8),$AF211,1,1)/OFFSET(DATA!$F$6,BP$10,$AF211,1,1),0)</f>
        <v>0.68278529980657643</v>
      </c>
      <c r="BQ211" s="190">
        <f ca="1">IF($AG211&gt;0,OFFSET(DATA!$F$6,BQ$10+27*(7-$AE$8),$AF211,1,1)/OFFSET(DATA!$F$6,BQ$10,$AF211,1,1),0)</f>
        <v>0.57715674362089919</v>
      </c>
      <c r="BR211" s="190">
        <f ca="1">IF($AG211&gt;0,OFFSET(DATA!$F$6,BR$10+27*(7-$AE$8),$AF211,1,1)/OFFSET(DATA!$F$6,BR$10,$AF211,1,1),0)</f>
        <v>0.53120464441219162</v>
      </c>
      <c r="BS211" s="190">
        <f ca="1">IF($AG211&gt;0,OFFSET(DATA!$F$6,BS$10+27*(7-$AE$8),$AF211,1,1)/OFFSET(DATA!$F$6,BS$10,$AF211,1,1),0)</f>
        <v>0.70454545454545459</v>
      </c>
      <c r="BT211" s="190">
        <f ca="1">IF($AG211&gt;0,OFFSET(DATA!$F$6,BT$10+27*(7-$AE$8),$AF211,1,1)/OFFSET(DATA!$F$6,BT$10,$AF211,1,1),0)</f>
        <v>0.38421052631578945</v>
      </c>
      <c r="BU211" s="190">
        <f ca="1">IF($AG211&gt;0,OFFSET(DATA!$F$6,BU$10+27*(7-$AE$8),$AF211,1,1)/OFFSET(DATA!$F$6,BU$10,$AF211,1,1),0)</f>
        <v>0.52477064220183489</v>
      </c>
      <c r="BV211" s="190">
        <f ca="1">IF($AG211&gt;0,OFFSET(DATA!$F$6,BV$10+27*(7-$AE$8),$AF211,1,1)/OFFSET(DATA!$F$6,BV$10,$AF211,1,1),0)</f>
        <v>0.60794223826714799</v>
      </c>
      <c r="BW211" s="190">
        <f ca="1">IF($AG211&gt;0,OFFSET(DATA!$F$6,BW$10+27*(7-$AE$8),$AF211,1,1)/OFFSET(DATA!$F$6,BW$10,$AF211,1,1),0)</f>
        <v>0.53751129858391078</v>
      </c>
      <c r="BX211" s="190">
        <f ca="1">IF($AG211&gt;0,OFFSET(DATA!$F$6,BX$10+27*(7-$AE$8),$AF211,1,1)/OFFSET(DATA!$F$6,BX$10,$AF211,1,1),0)</f>
        <v>0.65995525727069348</v>
      </c>
    </row>
    <row r="212" spans="32:76" x14ac:dyDescent="0.2">
      <c r="AF212" s="166">
        <v>201</v>
      </c>
      <c r="AG212" s="96">
        <f ca="1">OFFSET(DATA!$F$6,$AF$10,$AF212,1,1)</f>
        <v>428</v>
      </c>
      <c r="AH212" s="190">
        <f ca="1">IF($AG212&gt;0,OFFSET(DATA!$F$6,$AF$10+27*AH$10,$AF212,1,1)/$AG212,0)</f>
        <v>0.46962616822429909</v>
      </c>
      <c r="AI212" s="190">
        <f ca="1">IF($AG212&gt;0,OFFSET(DATA!$F$6,$AF$10+27*AI$10,$AF212,1,1)/$AG212,0)</f>
        <v>7.0093457943925233E-3</v>
      </c>
      <c r="AJ212" s="190">
        <f ca="1">IF($AG212&gt;0,OFFSET(DATA!$F$6,$AF$10+27*AJ$10,$AF212,1,1)/$AG212,0)</f>
        <v>7.476635514018691E-2</v>
      </c>
      <c r="AK212" s="190">
        <f ca="1">IF($AG212&gt;0,OFFSET(DATA!$F$6,$AF$10+27*AK$10,$AF212,1,1)/$AG212,0)</f>
        <v>7.7102803738317752E-2</v>
      </c>
      <c r="AL212" s="190">
        <f ca="1">IF($AG212&gt;0,OFFSET(DATA!$F$6,$AF$10+27*AL$10,$AF212,1,1)/$AG212,0)</f>
        <v>0.10280373831775701</v>
      </c>
      <c r="AM212" s="190">
        <f ca="1">IF($AG212&gt;0,OFFSET(DATA!$F$6,$AF$10+27*AM$10,$AF212,1,1)/$AG212,0)</f>
        <v>5.1401869158878503E-2</v>
      </c>
      <c r="AN212" s="166">
        <f ca="1">OFFSET(DATA!$F$6,$AF$10+27*AN$10,$AF212,1,1)</f>
        <v>19</v>
      </c>
      <c r="AO212" s="166">
        <f t="shared" ca="1" si="7"/>
        <v>19</v>
      </c>
      <c r="AQ212" s="96">
        <f ca="1">OFFSET(DATA!$F$6,25,$AF212,1,1)</f>
        <v>16020</v>
      </c>
      <c r="AR212" s="190">
        <f ca="1">IF($AQ212&gt;0,OFFSET(DATA!$F$6,25+27*AR$10,$AF212,1,1)/$AQ212,0)</f>
        <v>0.55349563046192263</v>
      </c>
      <c r="AS212" s="190">
        <f ca="1">IF($AQ212&gt;0,OFFSET(DATA!$F$6,25+27*AS$10,$AF212,1,1)/$AQ212,0)</f>
        <v>7.9900124843945066E-3</v>
      </c>
      <c r="AT212" s="190">
        <f ca="1">IF($AQ212&gt;0,OFFSET(DATA!$F$6,25+27*AT$10,$AF212,1,1)/$AQ212,0)</f>
        <v>0.10811485642946317</v>
      </c>
      <c r="AU212" s="190">
        <f ca="1">IF($AQ212&gt;0,OFFSET(DATA!$F$6,25+27*AU$10,$AF212,1,1)/$AQ212,0)</f>
        <v>6.0986267166042447E-2</v>
      </c>
      <c r="AV212" s="190">
        <f ca="1">IF($AQ212&gt;0,OFFSET(DATA!$F$6,25+27*AV$10,$AF212,1,1)/$AQ212,0)</f>
        <v>0.10468164794007491</v>
      </c>
      <c r="AW212" s="190">
        <f ca="1">IF($AQ212&gt;0,OFFSET(DATA!$F$6,25+27*AW$10,$AF212,1,1)/$AQ212,0)</f>
        <v>3.1335830212234704E-2</v>
      </c>
      <c r="AZ212" s="166">
        <f t="shared" ca="1" si="8"/>
        <v>20</v>
      </c>
      <c r="BA212" s="190">
        <f ca="1">IF($AG212&gt;0,OFFSET(DATA!$F$6,BA$10+27*(7-$AE$8),$AF212,1,1)/OFFSET(DATA!$F$6,BA$10,$AF212,1,1),0)</f>
        <v>0.46962616822429909</v>
      </c>
      <c r="BB212" s="190">
        <f ca="1">IF($AG212&gt;0,OFFSET(DATA!$F$6,BB$10+27*(7-$AE$8),$AF212,1,1)/OFFSET(DATA!$F$6,BB$10,$AF212,1,1),0)</f>
        <v>0.42727272727272725</v>
      </c>
      <c r="BC212" s="190">
        <f ca="1">IF($AG212&gt;0,OFFSET(DATA!$F$6,BC$10+27*(7-$AE$8),$AF212,1,1)/OFFSET(DATA!$F$6,BC$10,$AF212,1,1),0)</f>
        <v>0.59649122807017541</v>
      </c>
      <c r="BD212" s="190">
        <f ca="1">IF($AG212&gt;0,OFFSET(DATA!$F$6,BD$10+27*(7-$AE$8),$AF212,1,1)/OFFSET(DATA!$F$6,BD$10,$AF212,1,1),0)</f>
        <v>0.65</v>
      </c>
      <c r="BE212" s="190">
        <f ca="1">IF($AG212&gt;0,OFFSET(DATA!$F$6,BE$10+27*(7-$AE$8),$AF212,1,1)/OFFSET(DATA!$F$6,BE$10,$AF212,1,1),0)</f>
        <v>0.64059196617336156</v>
      </c>
      <c r="BF212" s="190">
        <f ca="1">IF($AG212&gt;0,OFFSET(DATA!$F$6,BF$10+27*(7-$AE$8),$AF212,1,1)/OFFSET(DATA!$F$6,BF$10,$AF212,1,1),0)</f>
        <v>0.49523809523809526</v>
      </c>
      <c r="BG212" s="190">
        <f ca="1">IF($AG212&gt;0,OFFSET(DATA!$F$6,BG$10+27*(7-$AE$8),$AF212,1,1)/OFFSET(DATA!$F$6,BG$10,$AF212,1,1),0)</f>
        <v>0.6560509554140127</v>
      </c>
      <c r="BH212" s="190">
        <f ca="1">IF($AG212&gt;0,OFFSET(DATA!$F$6,BH$10+27*(7-$AE$8),$AF212,1,1)/OFFSET(DATA!$F$6,BH$10,$AF212,1,1),0)</f>
        <v>0.46928746928746928</v>
      </c>
      <c r="BI212" s="190">
        <f ca="1">IF($AG212&gt;0,OFFSET(DATA!$F$6,BI$10+27*(7-$AE$8),$AF212,1,1)/OFFSET(DATA!$F$6,BI$10,$AF212,1,1),0)</f>
        <v>0.5859872611464968</v>
      </c>
      <c r="BJ212" s="190">
        <f ca="1">IF($AG212&gt;0,OFFSET(DATA!$F$6,BJ$10+27*(7-$AE$8),$AF212,1,1)/OFFSET(DATA!$F$6,BJ$10,$AF212,1,1),0)</f>
        <v>0.65187713310580209</v>
      </c>
      <c r="BK212" s="190">
        <f ca="1">IF($AG212&gt;0,OFFSET(DATA!$F$6,BK$10+27*(7-$AE$8),$AF212,1,1)/OFFSET(DATA!$F$6,BK$10,$AF212,1,1),0)</f>
        <v>0.63521126760563384</v>
      </c>
      <c r="BL212" s="190">
        <f ca="1">IF($AG212&gt;0,OFFSET(DATA!$F$6,BL$10+27*(7-$AE$8),$AF212,1,1)/OFFSET(DATA!$F$6,BL$10,$AF212,1,1),0)</f>
        <v>0.41058079355951699</v>
      </c>
      <c r="BM212" s="190">
        <f ca="1">IF($AG212&gt;0,OFFSET(DATA!$F$6,BM$10+27*(7-$AE$8),$AF212,1,1)/OFFSET(DATA!$F$6,BM$10,$AF212,1,1),0)</f>
        <v>0.56417112299465244</v>
      </c>
      <c r="BN212" s="190">
        <f ca="1">IF($AG212&gt;0,OFFSET(DATA!$F$6,BN$10+27*(7-$AE$8),$AF212,1,1)/OFFSET(DATA!$F$6,BN$10,$AF212,1,1),0)</f>
        <v>0.86805555555555558</v>
      </c>
      <c r="BO212" s="190">
        <f ca="1">IF($AG212&gt;0,OFFSET(DATA!$F$6,BO$10+27*(7-$AE$8),$AF212,1,1)/OFFSET(DATA!$F$6,BO$10,$AF212,1,1),0)</f>
        <v>0.65139263252470803</v>
      </c>
      <c r="BP212" s="190">
        <f ca="1">IF($AG212&gt;0,OFFSET(DATA!$F$6,BP$10+27*(7-$AE$8),$AF212,1,1)/OFFSET(DATA!$F$6,BP$10,$AF212,1,1),0)</f>
        <v>0.62820512820512819</v>
      </c>
      <c r="BQ212" s="190">
        <f ca="1">IF($AG212&gt;0,OFFSET(DATA!$F$6,BQ$10+27*(7-$AE$8),$AF212,1,1)/OFFSET(DATA!$F$6,BQ$10,$AF212,1,1),0)</f>
        <v>0.56885456885456886</v>
      </c>
      <c r="BR212" s="190">
        <f ca="1">IF($AG212&gt;0,OFFSET(DATA!$F$6,BR$10+27*(7-$AE$8),$AF212,1,1)/OFFSET(DATA!$F$6,BR$10,$AF212,1,1),0)</f>
        <v>0.53846153846153844</v>
      </c>
      <c r="BS212" s="190">
        <f ca="1">IF($AG212&gt;0,OFFSET(DATA!$F$6,BS$10+27*(7-$AE$8),$AF212,1,1)/OFFSET(DATA!$F$6,BS$10,$AF212,1,1),0)</f>
        <v>0.625</v>
      </c>
      <c r="BT212" s="190">
        <f ca="1">IF($AG212&gt;0,OFFSET(DATA!$F$6,BT$10+27*(7-$AE$8),$AF212,1,1)/OFFSET(DATA!$F$6,BT$10,$AF212,1,1),0)</f>
        <v>0.39548022598870058</v>
      </c>
      <c r="BU212" s="190">
        <f ca="1">IF($AG212&gt;0,OFFSET(DATA!$F$6,BU$10+27*(7-$AE$8),$AF212,1,1)/OFFSET(DATA!$F$6,BU$10,$AF212,1,1),0)</f>
        <v>0.50574712643678166</v>
      </c>
      <c r="BV212" s="190">
        <f ca="1">IF($AG212&gt;0,OFFSET(DATA!$F$6,BV$10+27*(7-$AE$8),$AF212,1,1)/OFFSET(DATA!$F$6,BV$10,$AF212,1,1),0)</f>
        <v>0.57938931297709928</v>
      </c>
      <c r="BW212" s="190">
        <f ca="1">IF($AG212&gt;0,OFFSET(DATA!$F$6,BW$10+27*(7-$AE$8),$AF212,1,1)/OFFSET(DATA!$F$6,BW$10,$AF212,1,1),0)</f>
        <v>0.52796052631578949</v>
      </c>
      <c r="BX212" s="190">
        <f ca="1">IF($AG212&gt;0,OFFSET(DATA!$F$6,BX$10+27*(7-$AE$8),$AF212,1,1)/OFFSET(DATA!$F$6,BX$10,$AF212,1,1),0)</f>
        <v>0.66509433962264153</v>
      </c>
    </row>
    <row r="213" spans="32:76" x14ac:dyDescent="0.2">
      <c r="AF213" s="166">
        <v>202</v>
      </c>
      <c r="AG213" s="96">
        <f ca="1">OFFSET(DATA!$F$6,$AF$10,$AF213,1,1)</f>
        <v>414</v>
      </c>
      <c r="AH213" s="190">
        <f ca="1">IF($AG213&gt;0,OFFSET(DATA!$F$6,$AF$10+27*AH$10,$AF213,1,1)/$AG213,0)</f>
        <v>0.50724637681159424</v>
      </c>
      <c r="AI213" s="190">
        <f ca="1">IF($AG213&gt;0,OFFSET(DATA!$F$6,$AF$10+27*AI$10,$AF213,1,1)/$AG213,0)</f>
        <v>9.6618357487922701E-3</v>
      </c>
      <c r="AJ213" s="190">
        <f ca="1">IF($AG213&gt;0,OFFSET(DATA!$F$6,$AF$10+27*AJ$10,$AF213,1,1)/$AG213,0)</f>
        <v>8.4541062801932368E-2</v>
      </c>
      <c r="AK213" s="190">
        <f ca="1">IF($AG213&gt;0,OFFSET(DATA!$F$6,$AF$10+27*AK$10,$AF213,1,1)/$AG213,0)</f>
        <v>7.7294685990338161E-2</v>
      </c>
      <c r="AL213" s="190">
        <f ca="1">IF($AG213&gt;0,OFFSET(DATA!$F$6,$AF$10+27*AL$10,$AF213,1,1)/$AG213,0)</f>
        <v>0.10144927536231885</v>
      </c>
      <c r="AM213" s="190">
        <f ca="1">IF($AG213&gt;0,OFFSET(DATA!$F$6,$AF$10+27*AM$10,$AF213,1,1)/$AG213,0)</f>
        <v>6.0386473429951688E-2</v>
      </c>
      <c r="AN213" s="166">
        <f ca="1">OFFSET(DATA!$F$6,$AF$10+27*AN$10,$AF213,1,1)</f>
        <v>18</v>
      </c>
      <c r="AO213" s="166">
        <f t="shared" ca="1" si="7"/>
        <v>18</v>
      </c>
      <c r="AQ213" s="96">
        <f ca="1">OFFSET(DATA!$F$6,25,$AF213,1,1)</f>
        <v>16190</v>
      </c>
      <c r="AR213" s="190">
        <f ca="1">IF($AQ213&gt;0,OFFSET(DATA!$F$6,25+27*AR$10,$AF213,1,1)/$AQ213,0)</f>
        <v>0.57949351451513276</v>
      </c>
      <c r="AS213" s="190">
        <f ca="1">IF($AQ213&gt;0,OFFSET(DATA!$F$6,25+27*AS$10,$AF213,1,1)/$AQ213,0)</f>
        <v>7.9061148857319328E-3</v>
      </c>
      <c r="AT213" s="190">
        <f ca="1">IF($AQ213&gt;0,OFFSET(DATA!$F$6,25+27*AT$10,$AF213,1,1)/$AQ213,0)</f>
        <v>0.10932674490426189</v>
      </c>
      <c r="AU213" s="190">
        <f ca="1">IF($AQ213&gt;0,OFFSET(DATA!$F$6,25+27*AU$10,$AF213,1,1)/$AQ213,0)</f>
        <v>6.7201976528721438E-2</v>
      </c>
      <c r="AV213" s="190">
        <f ca="1">IF($AQ213&gt;0,OFFSET(DATA!$F$6,25+27*AV$10,$AF213,1,1)/$AQ213,0)</f>
        <v>0.10580605311920939</v>
      </c>
      <c r="AW213" s="190">
        <f ca="1">IF($AQ213&gt;0,OFFSET(DATA!$F$6,25+27*AW$10,$AF213,1,1)/$AQ213,0)</f>
        <v>3.285978999382335E-2</v>
      </c>
      <c r="AZ213" s="166">
        <f t="shared" ca="1" si="8"/>
        <v>20</v>
      </c>
      <c r="BA213" s="190">
        <f ca="1">IF($AG213&gt;0,OFFSET(DATA!$F$6,BA$10+27*(7-$AE$8),$AF213,1,1)/OFFSET(DATA!$F$6,BA$10,$AF213,1,1),0)</f>
        <v>0.50724637681159424</v>
      </c>
      <c r="BB213" s="190">
        <f ca="1">IF($AG213&gt;0,OFFSET(DATA!$F$6,BB$10+27*(7-$AE$8),$AF213,1,1)/OFFSET(DATA!$F$6,BB$10,$AF213,1,1),0)</f>
        <v>0.41322314049586778</v>
      </c>
      <c r="BC213" s="190">
        <f ca="1">IF($AG213&gt;0,OFFSET(DATA!$F$6,BC$10+27*(7-$AE$8),$AF213,1,1)/OFFSET(DATA!$F$6,BC$10,$AF213,1,1),0)</f>
        <v>0.5901639344262295</v>
      </c>
      <c r="BD213" s="190">
        <f ca="1">IF($AG213&gt;0,OFFSET(DATA!$F$6,BD$10+27*(7-$AE$8),$AF213,1,1)/OFFSET(DATA!$F$6,BD$10,$AF213,1,1),0)</f>
        <v>0.56470588235294117</v>
      </c>
      <c r="BE213" s="190">
        <f ca="1">IF($AG213&gt;0,OFFSET(DATA!$F$6,BE$10+27*(7-$AE$8),$AF213,1,1)/OFFSET(DATA!$F$6,BE$10,$AF213,1,1),0)</f>
        <v>0.65235173824130877</v>
      </c>
      <c r="BF213" s="190">
        <f ca="1">IF($AG213&gt;0,OFFSET(DATA!$F$6,BF$10+27*(7-$AE$8),$AF213,1,1)/OFFSET(DATA!$F$6,BF$10,$AF213,1,1),0)</f>
        <v>0.50450450450450446</v>
      </c>
      <c r="BG213" s="190">
        <f ca="1">IF($AG213&gt;0,OFFSET(DATA!$F$6,BG$10+27*(7-$AE$8),$AF213,1,1)/OFFSET(DATA!$F$6,BG$10,$AF213,1,1),0)</f>
        <v>0.64814814814814814</v>
      </c>
      <c r="BH213" s="190">
        <f ca="1">IF($AG213&gt;0,OFFSET(DATA!$F$6,BH$10+27*(7-$AE$8),$AF213,1,1)/OFFSET(DATA!$F$6,BH$10,$AF213,1,1),0)</f>
        <v>0.50914454277286136</v>
      </c>
      <c r="BI213" s="190">
        <f ca="1">IF($AG213&gt;0,OFFSET(DATA!$F$6,BI$10+27*(7-$AE$8),$AF213,1,1)/OFFSET(DATA!$F$6,BI$10,$AF213,1,1),0)</f>
        <v>0.60493827160493829</v>
      </c>
      <c r="BJ213" s="190">
        <f ca="1">IF($AG213&gt;0,OFFSET(DATA!$F$6,BJ$10+27*(7-$AE$8),$AF213,1,1)/OFFSET(DATA!$F$6,BJ$10,$AF213,1,1),0)</f>
        <v>0.65410958904109584</v>
      </c>
      <c r="BK213" s="190">
        <f ca="1">IF($AG213&gt;0,OFFSET(DATA!$F$6,BK$10+27*(7-$AE$8),$AF213,1,1)/OFFSET(DATA!$F$6,BK$10,$AF213,1,1),0)</f>
        <v>0.68145161290322576</v>
      </c>
      <c r="BL213" s="190">
        <f ca="1">IF($AG213&gt;0,OFFSET(DATA!$F$6,BL$10+27*(7-$AE$8),$AF213,1,1)/OFFSET(DATA!$F$6,BL$10,$AF213,1,1),0)</f>
        <v>0.42857142857142855</v>
      </c>
      <c r="BM213" s="190">
        <f ca="1">IF($AG213&gt;0,OFFSET(DATA!$F$6,BM$10+27*(7-$AE$8),$AF213,1,1)/OFFSET(DATA!$F$6,BM$10,$AF213,1,1),0)</f>
        <v>0.62880886426592797</v>
      </c>
      <c r="BN213" s="190">
        <f ca="1">IF($AG213&gt;0,OFFSET(DATA!$F$6,BN$10+27*(7-$AE$8),$AF213,1,1)/OFFSET(DATA!$F$6,BN$10,$AF213,1,1),0)</f>
        <v>0.90947666195190946</v>
      </c>
      <c r="BO213" s="190">
        <f ca="1">IF($AG213&gt;0,OFFSET(DATA!$F$6,BO$10+27*(7-$AE$8),$AF213,1,1)/OFFSET(DATA!$F$6,BO$10,$AF213,1,1),0)</f>
        <v>0.66606982990152197</v>
      </c>
      <c r="BP213" s="190">
        <f ca="1">IF($AG213&gt;0,OFFSET(DATA!$F$6,BP$10+27*(7-$AE$8),$AF213,1,1)/OFFSET(DATA!$F$6,BP$10,$AF213,1,1),0)</f>
        <v>0.65072765072765071</v>
      </c>
      <c r="BQ213" s="190">
        <f ca="1">IF($AG213&gt;0,OFFSET(DATA!$F$6,BQ$10+27*(7-$AE$8),$AF213,1,1)/OFFSET(DATA!$F$6,BQ$10,$AF213,1,1),0)</f>
        <v>0.61010362694300513</v>
      </c>
      <c r="BR213" s="190">
        <f ca="1">IF($AG213&gt;0,OFFSET(DATA!$F$6,BR$10+27*(7-$AE$8),$AF213,1,1)/OFFSET(DATA!$F$6,BR$10,$AF213,1,1),0)</f>
        <v>0.59332321699544766</v>
      </c>
      <c r="BS213" s="190">
        <f ca="1">IF($AG213&gt;0,OFFSET(DATA!$F$6,BS$10+27*(7-$AE$8),$AF213,1,1)/OFFSET(DATA!$F$6,BS$10,$AF213,1,1),0)</f>
        <v>0.61538461538461542</v>
      </c>
      <c r="BT213" s="190">
        <f ca="1">IF($AG213&gt;0,OFFSET(DATA!$F$6,BT$10+27*(7-$AE$8),$AF213,1,1)/OFFSET(DATA!$F$6,BT$10,$AF213,1,1),0)</f>
        <v>0.44716981132075473</v>
      </c>
      <c r="BU213" s="190">
        <f ca="1">IF($AG213&gt;0,OFFSET(DATA!$F$6,BU$10+27*(7-$AE$8),$AF213,1,1)/OFFSET(DATA!$F$6,BU$10,$AF213,1,1),0)</f>
        <v>0.55159474671669795</v>
      </c>
      <c r="BV213" s="190">
        <f ca="1">IF($AG213&gt;0,OFFSET(DATA!$F$6,BV$10+27*(7-$AE$8),$AF213,1,1)/OFFSET(DATA!$F$6,BV$10,$AF213,1,1),0)</f>
        <v>0.59066967644845747</v>
      </c>
      <c r="BW213" s="190">
        <f ca="1">IF($AG213&gt;0,OFFSET(DATA!$F$6,BW$10+27*(7-$AE$8),$AF213,1,1)/OFFSET(DATA!$F$6,BW$10,$AF213,1,1),0)</f>
        <v>0.55424836601307192</v>
      </c>
      <c r="BX213" s="190">
        <f ca="1">IF($AG213&gt;0,OFFSET(DATA!$F$6,BX$10+27*(7-$AE$8),$AF213,1,1)/OFFSET(DATA!$F$6,BX$10,$AF213,1,1),0)</f>
        <v>0.6342592592592593</v>
      </c>
    </row>
    <row r="214" spans="32:76" x14ac:dyDescent="0.2">
      <c r="AF214" s="166">
        <v>203</v>
      </c>
      <c r="AG214" s="96">
        <f ca="1">OFFSET(DATA!$F$6,$AF$10,$AF214,1,1)</f>
        <v>445</v>
      </c>
      <c r="AH214" s="190">
        <f ca="1">IF($AG214&gt;0,OFFSET(DATA!$F$6,$AF$10+27*AH$10,$AF214,1,1)/$AG214,0)</f>
        <v>0.47865168539325842</v>
      </c>
      <c r="AI214" s="190">
        <f ca="1">IF($AG214&gt;0,OFFSET(DATA!$F$6,$AF$10+27*AI$10,$AF214,1,1)/$AG214,0)</f>
        <v>8.988764044943821E-3</v>
      </c>
      <c r="AJ214" s="190">
        <f ca="1">IF($AG214&gt;0,OFFSET(DATA!$F$6,$AF$10+27*AJ$10,$AF214,1,1)/$AG214,0)</f>
        <v>7.6404494382022473E-2</v>
      </c>
      <c r="AK214" s="190">
        <f ca="1">IF($AG214&gt;0,OFFSET(DATA!$F$6,$AF$10+27*AK$10,$AF214,1,1)/$AG214,0)</f>
        <v>6.0674157303370786E-2</v>
      </c>
      <c r="AL214" s="190">
        <f ca="1">IF($AG214&gt;0,OFFSET(DATA!$F$6,$AF$10+27*AL$10,$AF214,1,1)/$AG214,0)</f>
        <v>0.10112359550561797</v>
      </c>
      <c r="AM214" s="190">
        <f ca="1">IF($AG214&gt;0,OFFSET(DATA!$F$6,$AF$10+27*AM$10,$AF214,1,1)/$AG214,0)</f>
        <v>6.2921348314606745E-2</v>
      </c>
      <c r="AN214" s="166">
        <f ca="1">OFFSET(DATA!$F$6,$AF$10+27*AN$10,$AF214,1,1)</f>
        <v>19</v>
      </c>
      <c r="AO214" s="166">
        <f t="shared" ca="1" si="7"/>
        <v>19</v>
      </c>
      <c r="AQ214" s="96">
        <f ca="1">OFFSET(DATA!$F$6,25,$AF214,1,1)</f>
        <v>16740</v>
      </c>
      <c r="AR214" s="190">
        <f ca="1">IF($AQ214&gt;0,OFFSET(DATA!$F$6,25+27*AR$10,$AF214,1,1)/$AQ214,0)</f>
        <v>0.56475507765830346</v>
      </c>
      <c r="AS214" s="190">
        <f ca="1">IF($AQ214&gt;0,OFFSET(DATA!$F$6,25+27*AS$10,$AF214,1,1)/$AQ214,0)</f>
        <v>7.7658303464755076E-3</v>
      </c>
      <c r="AT214" s="190">
        <f ca="1">IF($AQ214&gt;0,OFFSET(DATA!$F$6,25+27*AT$10,$AF214,1,1)/$AQ214,0)</f>
        <v>0.10627240143369175</v>
      </c>
      <c r="AU214" s="190">
        <f ca="1">IF($AQ214&gt;0,OFFSET(DATA!$F$6,25+27*AU$10,$AF214,1,1)/$AQ214,0)</f>
        <v>6.3500597371565118E-2</v>
      </c>
      <c r="AV214" s="190">
        <f ca="1">IF($AQ214&gt;0,OFFSET(DATA!$F$6,25+27*AV$10,$AF214,1,1)/$AQ214,0)</f>
        <v>0.108363201911589</v>
      </c>
      <c r="AW214" s="190">
        <f ca="1">IF($AQ214&gt;0,OFFSET(DATA!$F$6,25+27*AW$10,$AF214,1,1)/$AQ214,0)</f>
        <v>3.381123058542413E-2</v>
      </c>
      <c r="AZ214" s="166">
        <f t="shared" ca="1" si="8"/>
        <v>20</v>
      </c>
      <c r="BA214" s="190">
        <f ca="1">IF($AG214&gt;0,OFFSET(DATA!$F$6,BA$10+27*(7-$AE$8),$AF214,1,1)/OFFSET(DATA!$F$6,BA$10,$AF214,1,1),0)</f>
        <v>0.47865168539325842</v>
      </c>
      <c r="BB214" s="190">
        <f ca="1">IF($AG214&gt;0,OFFSET(DATA!$F$6,BB$10+27*(7-$AE$8),$AF214,1,1)/OFFSET(DATA!$F$6,BB$10,$AF214,1,1),0)</f>
        <v>0.37984496124031009</v>
      </c>
      <c r="BC214" s="190">
        <f ca="1">IF($AG214&gt;0,OFFSET(DATA!$F$6,BC$10+27*(7-$AE$8),$AF214,1,1)/OFFSET(DATA!$F$6,BC$10,$AF214,1,1),0)</f>
        <v>0.578125</v>
      </c>
      <c r="BD214" s="190">
        <f ca="1">IF($AG214&gt;0,OFFSET(DATA!$F$6,BD$10+27*(7-$AE$8),$AF214,1,1)/OFFSET(DATA!$F$6,BD$10,$AF214,1,1),0)</f>
        <v>0.60946745562130178</v>
      </c>
      <c r="BE214" s="190">
        <f ca="1">IF($AG214&gt;0,OFFSET(DATA!$F$6,BE$10+27*(7-$AE$8),$AF214,1,1)/OFFSET(DATA!$F$6,BE$10,$AF214,1,1),0)</f>
        <v>0.64574898785425106</v>
      </c>
      <c r="BF214" s="190">
        <f ca="1">IF($AG214&gt;0,OFFSET(DATA!$F$6,BF$10+27*(7-$AE$8),$AF214,1,1)/OFFSET(DATA!$F$6,BF$10,$AF214,1,1),0)</f>
        <v>0.50442477876106195</v>
      </c>
      <c r="BG214" s="190">
        <f ca="1">IF($AG214&gt;0,OFFSET(DATA!$F$6,BG$10+27*(7-$AE$8),$AF214,1,1)/OFFSET(DATA!$F$6,BG$10,$AF214,1,1),0)</f>
        <v>0.63095238095238093</v>
      </c>
      <c r="BH214" s="190">
        <f ca="1">IF($AG214&gt;0,OFFSET(DATA!$F$6,BH$10+27*(7-$AE$8),$AF214,1,1)/OFFSET(DATA!$F$6,BH$10,$AF214,1,1),0)</f>
        <v>0.46612021857923497</v>
      </c>
      <c r="BI214" s="190">
        <f ca="1">IF($AG214&gt;0,OFFSET(DATA!$F$6,BI$10+27*(7-$AE$8),$AF214,1,1)/OFFSET(DATA!$F$6,BI$10,$AF214,1,1),0)</f>
        <v>0.57058823529411762</v>
      </c>
      <c r="BJ214" s="190">
        <f ca="1">IF($AG214&gt;0,OFFSET(DATA!$F$6,BJ$10+27*(7-$AE$8),$AF214,1,1)/OFFSET(DATA!$F$6,BJ$10,$AF214,1,1),0)</f>
        <v>0.65116279069767447</v>
      </c>
      <c r="BK214" s="190">
        <f ca="1">IF($AG214&gt;0,OFFSET(DATA!$F$6,BK$10+27*(7-$AE$8),$AF214,1,1)/OFFSET(DATA!$F$6,BK$10,$AF214,1,1),0)</f>
        <v>0.67493472584856395</v>
      </c>
      <c r="BL214" s="190">
        <f ca="1">IF($AG214&gt;0,OFFSET(DATA!$F$6,BL$10+27*(7-$AE$8),$AF214,1,1)/OFFSET(DATA!$F$6,BL$10,$AF214,1,1),0)</f>
        <v>0.42214727374929734</v>
      </c>
      <c r="BM214" s="190">
        <f ca="1">IF($AG214&gt;0,OFFSET(DATA!$F$6,BM$10+27*(7-$AE$8),$AF214,1,1)/OFFSET(DATA!$F$6,BM$10,$AF214,1,1),0)</f>
        <v>0.59580052493438318</v>
      </c>
      <c r="BN214" s="190">
        <f ca="1">IF($AG214&gt;0,OFFSET(DATA!$F$6,BN$10+27*(7-$AE$8),$AF214,1,1)/OFFSET(DATA!$F$6,BN$10,$AF214,1,1),0)</f>
        <v>0.90353260869565222</v>
      </c>
      <c r="BO214" s="190">
        <f ca="1">IF($AG214&gt;0,OFFSET(DATA!$F$6,BO$10+27*(7-$AE$8),$AF214,1,1)/OFFSET(DATA!$F$6,BO$10,$AF214,1,1),0)</f>
        <v>0.65043478260869569</v>
      </c>
      <c r="BP214" s="190">
        <f ca="1">IF($AG214&gt;0,OFFSET(DATA!$F$6,BP$10+27*(7-$AE$8),$AF214,1,1)/OFFSET(DATA!$F$6,BP$10,$AF214,1,1),0)</f>
        <v>0.65517241379310343</v>
      </c>
      <c r="BQ214" s="190">
        <f ca="1">IF($AG214&gt;0,OFFSET(DATA!$F$6,BQ$10+27*(7-$AE$8),$AF214,1,1)/OFFSET(DATA!$F$6,BQ$10,$AF214,1,1),0)</f>
        <v>0.58875</v>
      </c>
      <c r="BR214" s="190">
        <f ca="1">IF($AG214&gt;0,OFFSET(DATA!$F$6,BR$10+27*(7-$AE$8),$AF214,1,1)/OFFSET(DATA!$F$6,BR$10,$AF214,1,1),0)</f>
        <v>0.58698940998487137</v>
      </c>
      <c r="BS214" s="190">
        <f ca="1">IF($AG214&gt;0,OFFSET(DATA!$F$6,BS$10+27*(7-$AE$8),$AF214,1,1)/OFFSET(DATA!$F$6,BS$10,$AF214,1,1),0)</f>
        <v>0.5892857142857143</v>
      </c>
      <c r="BT214" s="190">
        <f ca="1">IF($AG214&gt;0,OFFSET(DATA!$F$6,BT$10+27*(7-$AE$8),$AF214,1,1)/OFFSET(DATA!$F$6,BT$10,$AF214,1,1),0)</f>
        <v>0.4432234432234432</v>
      </c>
      <c r="BU214" s="190">
        <f ca="1">IF($AG214&gt;0,OFFSET(DATA!$F$6,BU$10+27*(7-$AE$8),$AF214,1,1)/OFFSET(DATA!$F$6,BU$10,$AF214,1,1),0)</f>
        <v>0.52612612612612608</v>
      </c>
      <c r="BV214" s="190">
        <f ca="1">IF($AG214&gt;0,OFFSET(DATA!$F$6,BV$10+27*(7-$AE$8),$AF214,1,1)/OFFSET(DATA!$F$6,BV$10,$AF214,1,1),0)</f>
        <v>0.57350800582241634</v>
      </c>
      <c r="BW214" s="190">
        <f ca="1">IF($AG214&gt;0,OFFSET(DATA!$F$6,BW$10+27*(7-$AE$8),$AF214,1,1)/OFFSET(DATA!$F$6,BW$10,$AF214,1,1),0)</f>
        <v>0.54562920268972137</v>
      </c>
      <c r="BX214" s="190">
        <f ca="1">IF($AG214&gt;0,OFFSET(DATA!$F$6,BX$10+27*(7-$AE$8),$AF214,1,1)/OFFSET(DATA!$F$6,BX$10,$AF214,1,1),0)</f>
        <v>0.62929061784897022</v>
      </c>
    </row>
    <row r="215" spans="32:76" x14ac:dyDescent="0.2">
      <c r="AF215" s="166">
        <v>204</v>
      </c>
      <c r="AG215" s="96">
        <f ca="1">OFFSET(DATA!$F$6,$AF$10,$AF215,1,1)</f>
        <v>448</v>
      </c>
      <c r="AH215" s="190">
        <f ca="1">IF($AG215&gt;0,OFFSET(DATA!$F$6,$AF$10+27*AH$10,$AF215,1,1)/$AG215,0)</f>
        <v>0.48660714285714285</v>
      </c>
      <c r="AI215" s="190">
        <f ca="1">IF($AG215&gt;0,OFFSET(DATA!$F$6,$AF$10+27*AI$10,$AF215,1,1)/$AG215,0)</f>
        <v>8.9285714285714281E-3</v>
      </c>
      <c r="AJ215" s="190">
        <f ca="1">IF($AG215&gt;0,OFFSET(DATA!$F$6,$AF$10+27*AJ$10,$AF215,1,1)/$AG215,0)</f>
        <v>8.2589285714285712E-2</v>
      </c>
      <c r="AK215" s="190">
        <f ca="1">IF($AG215&gt;0,OFFSET(DATA!$F$6,$AF$10+27*AK$10,$AF215,1,1)/$AG215,0)</f>
        <v>6.0267857142857144E-2</v>
      </c>
      <c r="AL215" s="190">
        <f ca="1">IF($AG215&gt;0,OFFSET(DATA!$F$6,$AF$10+27*AL$10,$AF215,1,1)/$AG215,0)</f>
        <v>0.12053571428571429</v>
      </c>
      <c r="AM215" s="190">
        <f ca="1">IF($AG215&gt;0,OFFSET(DATA!$F$6,$AF$10+27*AM$10,$AF215,1,1)/$AG215,0)</f>
        <v>6.4732142857142863E-2</v>
      </c>
      <c r="AN215" s="166">
        <f ca="1">OFFSET(DATA!$F$6,$AF$10+27*AN$10,$AF215,1,1)</f>
        <v>19</v>
      </c>
      <c r="AO215" s="166">
        <f t="shared" ca="1" si="7"/>
        <v>19</v>
      </c>
      <c r="AQ215" s="96">
        <f ca="1">OFFSET(DATA!$F$6,25,$AF215,1,1)</f>
        <v>16832</v>
      </c>
      <c r="AR215" s="190">
        <f ca="1">IF($AQ215&gt;0,OFFSET(DATA!$F$6,25+27*AR$10,$AF215,1,1)/$AQ215,0)</f>
        <v>0.58157081749049433</v>
      </c>
      <c r="AS215" s="190">
        <f ca="1">IF($AQ215&gt;0,OFFSET(DATA!$F$6,25+27*AS$10,$AF215,1,1)/$AQ215,0)</f>
        <v>7.6639733840304178E-3</v>
      </c>
      <c r="AT215" s="190">
        <f ca="1">IF($AQ215&gt;0,OFFSET(DATA!$F$6,25+27*AT$10,$AF215,1,1)/$AQ215,0)</f>
        <v>0.10729562737642585</v>
      </c>
      <c r="AU215" s="190">
        <f ca="1">IF($AQ215&gt;0,OFFSET(DATA!$F$6,25+27*AU$10,$AF215,1,1)/$AQ215,0)</f>
        <v>6.119296577946768E-2</v>
      </c>
      <c r="AV215" s="190">
        <f ca="1">IF($AQ215&gt;0,OFFSET(DATA!$F$6,25+27*AV$10,$AF215,1,1)/$AQ215,0)</f>
        <v>0.1371791825095057</v>
      </c>
      <c r="AW215" s="190">
        <f ca="1">IF($AQ215&gt;0,OFFSET(DATA!$F$6,25+27*AW$10,$AF215,1,1)/$AQ215,0)</f>
        <v>4.3607414448669203E-2</v>
      </c>
      <c r="AZ215" s="166">
        <f t="shared" ca="1" si="8"/>
        <v>21</v>
      </c>
      <c r="BA215" s="190">
        <f ca="1">IF($AG215&gt;0,OFFSET(DATA!$F$6,BA$10+27*(7-$AE$8),$AF215,1,1)/OFFSET(DATA!$F$6,BA$10,$AF215,1,1),0)</f>
        <v>0.48660714285714285</v>
      </c>
      <c r="BB215" s="190">
        <f ca="1">IF($AG215&gt;0,OFFSET(DATA!$F$6,BB$10+27*(7-$AE$8),$AF215,1,1)/OFFSET(DATA!$F$6,BB$10,$AF215,1,1),0)</f>
        <v>0.45378151260504201</v>
      </c>
      <c r="BC215" s="190">
        <f ca="1">IF($AG215&gt;0,OFFSET(DATA!$F$6,BC$10+27*(7-$AE$8),$AF215,1,1)/OFFSET(DATA!$F$6,BC$10,$AF215,1,1),0)</f>
        <v>0.60563380281690138</v>
      </c>
      <c r="BD215" s="190">
        <f ca="1">IF($AG215&gt;0,OFFSET(DATA!$F$6,BD$10+27*(7-$AE$8),$AF215,1,1)/OFFSET(DATA!$F$6,BD$10,$AF215,1,1),0)</f>
        <v>0.57558139534883723</v>
      </c>
      <c r="BE215" s="190">
        <f ca="1">IF($AG215&gt;0,OFFSET(DATA!$F$6,BE$10+27*(7-$AE$8),$AF215,1,1)/OFFSET(DATA!$F$6,BE$10,$AF215,1,1),0)</f>
        <v>0.66666666666666663</v>
      </c>
      <c r="BF215" s="190">
        <f ca="1">IF($AG215&gt;0,OFFSET(DATA!$F$6,BF$10+27*(7-$AE$8),$AF215,1,1)/OFFSET(DATA!$F$6,BF$10,$AF215,1,1),0)</f>
        <v>0.52336448598130836</v>
      </c>
      <c r="BG215" s="190">
        <f ca="1">IF($AG215&gt;0,OFFSET(DATA!$F$6,BG$10+27*(7-$AE$8),$AF215,1,1)/OFFSET(DATA!$F$6,BG$10,$AF215,1,1),0)</f>
        <v>0.64367816091954022</v>
      </c>
      <c r="BH215" s="190">
        <f ca="1">IF($AG215&gt;0,OFFSET(DATA!$F$6,BH$10+27*(7-$AE$8),$AF215,1,1)/OFFSET(DATA!$F$6,BH$10,$AF215,1,1),0)</f>
        <v>0.49464094319399787</v>
      </c>
      <c r="BI215" s="190">
        <f ca="1">IF($AG215&gt;0,OFFSET(DATA!$F$6,BI$10+27*(7-$AE$8),$AF215,1,1)/OFFSET(DATA!$F$6,BI$10,$AF215,1,1),0)</f>
        <v>0.60115606936416188</v>
      </c>
      <c r="BJ215" s="190">
        <f ca="1">IF($AG215&gt;0,OFFSET(DATA!$F$6,BJ$10+27*(7-$AE$8),$AF215,1,1)/OFFSET(DATA!$F$6,BJ$10,$AF215,1,1),0)</f>
        <v>0.68896321070234112</v>
      </c>
      <c r="BK215" s="190">
        <f ca="1">IF($AG215&gt;0,OFFSET(DATA!$F$6,BK$10+27*(7-$AE$8),$AF215,1,1)/OFFSET(DATA!$F$6,BK$10,$AF215,1,1),0)</f>
        <v>0.68454661558109831</v>
      </c>
      <c r="BL215" s="190">
        <f ca="1">IF($AG215&gt;0,OFFSET(DATA!$F$6,BL$10+27*(7-$AE$8),$AF215,1,1)/OFFSET(DATA!$F$6,BL$10,$AF215,1,1),0)</f>
        <v>0.4280089988751406</v>
      </c>
      <c r="BM215" s="190">
        <f ca="1">IF($AG215&gt;0,OFFSET(DATA!$F$6,BM$10+27*(7-$AE$8),$AF215,1,1)/OFFSET(DATA!$F$6,BM$10,$AF215,1,1),0)</f>
        <v>0.61357702349869447</v>
      </c>
      <c r="BN215" s="190">
        <f ca="1">IF($AG215&gt;0,OFFSET(DATA!$F$6,BN$10+27*(7-$AE$8),$AF215,1,1)/OFFSET(DATA!$F$6,BN$10,$AF215,1,1),0)</f>
        <v>0.91666666666666663</v>
      </c>
      <c r="BO215" s="190">
        <f ca="1">IF($AG215&gt;0,OFFSET(DATA!$F$6,BO$10+27*(7-$AE$8),$AF215,1,1)/OFFSET(DATA!$F$6,BO$10,$AF215,1,1),0)</f>
        <v>0.68024263431542464</v>
      </c>
      <c r="BP215" s="190">
        <f ca="1">IF($AG215&gt;0,OFFSET(DATA!$F$6,BP$10+27*(7-$AE$8),$AF215,1,1)/OFFSET(DATA!$F$6,BP$10,$AF215,1,1),0)</f>
        <v>0.68389662027832998</v>
      </c>
      <c r="BQ215" s="190">
        <f ca="1">IF($AG215&gt;0,OFFSET(DATA!$F$6,BQ$10+27*(7-$AE$8),$AF215,1,1)/OFFSET(DATA!$F$6,BQ$10,$AF215,1,1),0)</f>
        <v>0.63380281690140849</v>
      </c>
      <c r="BR215" s="190">
        <f ca="1">IF($AG215&gt;0,OFFSET(DATA!$F$6,BR$10+27*(7-$AE$8),$AF215,1,1)/OFFSET(DATA!$F$6,BR$10,$AF215,1,1),0)</f>
        <v>0.58796296296296291</v>
      </c>
      <c r="BS215" s="190">
        <f ca="1">IF($AG215&gt;0,OFFSET(DATA!$F$6,BS$10+27*(7-$AE$8),$AF215,1,1)/OFFSET(DATA!$F$6,BS$10,$AF215,1,1),0)</f>
        <v>0.60344827586206895</v>
      </c>
      <c r="BT215" s="190">
        <f ca="1">IF($AG215&gt;0,OFFSET(DATA!$F$6,BT$10+27*(7-$AE$8),$AF215,1,1)/OFFSET(DATA!$F$6,BT$10,$AF215,1,1),0)</f>
        <v>0.48571428571428571</v>
      </c>
      <c r="BU215" s="190">
        <f ca="1">IF($AG215&gt;0,OFFSET(DATA!$F$6,BU$10+27*(7-$AE$8),$AF215,1,1)/OFFSET(DATA!$F$6,BU$10,$AF215,1,1),0)</f>
        <v>0.528169014084507</v>
      </c>
      <c r="BV215" s="190">
        <f ca="1">IF($AG215&gt;0,OFFSET(DATA!$F$6,BV$10+27*(7-$AE$8),$AF215,1,1)/OFFSET(DATA!$F$6,BV$10,$AF215,1,1),0)</f>
        <v>0.58637992831541219</v>
      </c>
      <c r="BW215" s="190">
        <f ca="1">IF($AG215&gt;0,OFFSET(DATA!$F$6,BW$10+27*(7-$AE$8),$AF215,1,1)/OFFSET(DATA!$F$6,BW$10,$AF215,1,1),0)</f>
        <v>0.55492424242424243</v>
      </c>
      <c r="BX215" s="190">
        <f ca="1">IF($AG215&gt;0,OFFSET(DATA!$F$6,BX$10+27*(7-$AE$8),$AF215,1,1)/OFFSET(DATA!$F$6,BX$10,$AF215,1,1),0)</f>
        <v>0.62528735632183907</v>
      </c>
    </row>
    <row r="216" spans="32:76" x14ac:dyDescent="0.2">
      <c r="AF216" s="166">
        <v>205</v>
      </c>
      <c r="AG216" s="96">
        <f ca="1">OFFSET(DATA!$F$6,$AF$10,$AF216,1,1)</f>
        <v>460</v>
      </c>
      <c r="AH216" s="190">
        <f ca="1">IF($AG216&gt;0,OFFSET(DATA!$F$6,$AF$10+27*AH$10,$AF216,1,1)/$AG216,0)</f>
        <v>0.4934782608695652</v>
      </c>
      <c r="AI216" s="190">
        <f ca="1">IF($AG216&gt;0,OFFSET(DATA!$F$6,$AF$10+27*AI$10,$AF216,1,1)/$AG216,0)</f>
        <v>8.6956521739130436E-3</v>
      </c>
      <c r="AJ216" s="190">
        <f ca="1">IF($AG216&gt;0,OFFSET(DATA!$F$6,$AF$10+27*AJ$10,$AF216,1,1)/$AG216,0)</f>
        <v>7.6086956521739135E-2</v>
      </c>
      <c r="AK216" s="190">
        <f ca="1">IF($AG216&gt;0,OFFSET(DATA!$F$6,$AF$10+27*AK$10,$AF216,1,1)/$AG216,0)</f>
        <v>4.1304347826086954E-2</v>
      </c>
      <c r="AL216" s="190">
        <f ca="1">IF($AG216&gt;0,OFFSET(DATA!$F$6,$AF$10+27*AL$10,$AF216,1,1)/$AG216,0)</f>
        <v>0.12391304347826088</v>
      </c>
      <c r="AM216" s="190">
        <f ca="1">IF($AG216&gt;0,OFFSET(DATA!$F$6,$AF$10+27*AM$10,$AF216,1,1)/$AG216,0)</f>
        <v>7.1739130434782611E-2</v>
      </c>
      <c r="AN216" s="166">
        <f ca="1">OFFSET(DATA!$F$6,$AF$10+27*AN$10,$AF216,1,1)</f>
        <v>19</v>
      </c>
      <c r="AO216" s="166">
        <f t="shared" ca="1" si="7"/>
        <v>19</v>
      </c>
      <c r="AQ216" s="96">
        <f ca="1">OFFSET(DATA!$F$6,25,$AF216,1,1)</f>
        <v>16667</v>
      </c>
      <c r="AR216" s="190">
        <f ca="1">IF($AQ216&gt;0,OFFSET(DATA!$F$6,25+27*AR$10,$AF216,1,1)/$AQ216,0)</f>
        <v>0.56458870822583551</v>
      </c>
      <c r="AS216" s="190">
        <f ca="1">IF($AQ216&gt;0,OFFSET(DATA!$F$6,25+27*AS$10,$AF216,1,1)/$AQ216,0)</f>
        <v>7.6798464030719384E-3</v>
      </c>
      <c r="AT216" s="190">
        <f ca="1">IF($AQ216&gt;0,OFFSET(DATA!$F$6,25+27*AT$10,$AF216,1,1)/$AQ216,0)</f>
        <v>0.10673786524269514</v>
      </c>
      <c r="AU216" s="190">
        <f ca="1">IF($AQ216&gt;0,OFFSET(DATA!$F$6,25+27*AU$10,$AF216,1,1)/$AQ216,0)</f>
        <v>5.4418911621767561E-2</v>
      </c>
      <c r="AV216" s="190">
        <f ca="1">IF($AQ216&gt;0,OFFSET(DATA!$F$6,25+27*AV$10,$AF216,1,1)/$AQ216,0)</f>
        <v>0.11669766604667907</v>
      </c>
      <c r="AW216" s="190">
        <f ca="1">IF($AQ216&gt;0,OFFSET(DATA!$F$6,25+27*AW$10,$AF216,1,1)/$AQ216,0)</f>
        <v>3.7199256014879702E-2</v>
      </c>
      <c r="AZ216" s="166">
        <f t="shared" ca="1" si="8"/>
        <v>20</v>
      </c>
      <c r="BA216" s="190">
        <f ca="1">IF($AG216&gt;0,OFFSET(DATA!$F$6,BA$10+27*(7-$AE$8),$AF216,1,1)/OFFSET(DATA!$F$6,BA$10,$AF216,1,1),0)</f>
        <v>0.4934782608695652</v>
      </c>
      <c r="BB216" s="190">
        <f ca="1">IF($AG216&gt;0,OFFSET(DATA!$F$6,BB$10+27*(7-$AE$8),$AF216,1,1)/OFFSET(DATA!$F$6,BB$10,$AF216,1,1),0)</f>
        <v>0.45378151260504201</v>
      </c>
      <c r="BC216" s="190">
        <f ca="1">IF($AG216&gt;0,OFFSET(DATA!$F$6,BC$10+27*(7-$AE$8),$AF216,1,1)/OFFSET(DATA!$F$6,BC$10,$AF216,1,1),0)</f>
        <v>0.65671641791044777</v>
      </c>
      <c r="BD216" s="190">
        <f ca="1">IF($AG216&gt;0,OFFSET(DATA!$F$6,BD$10+27*(7-$AE$8),$AF216,1,1)/OFFSET(DATA!$F$6,BD$10,$AF216,1,1),0)</f>
        <v>0.58857142857142852</v>
      </c>
      <c r="BE216" s="190">
        <f ca="1">IF($AG216&gt;0,OFFSET(DATA!$F$6,BE$10+27*(7-$AE$8),$AF216,1,1)/OFFSET(DATA!$F$6,BE$10,$AF216,1,1),0)</f>
        <v>0.6652977412731006</v>
      </c>
      <c r="BF216" s="190">
        <f ca="1">IF($AG216&gt;0,OFFSET(DATA!$F$6,BF$10+27*(7-$AE$8),$AF216,1,1)/OFFSET(DATA!$F$6,BF$10,$AF216,1,1),0)</f>
        <v>0.50961538461538458</v>
      </c>
      <c r="BG216" s="190">
        <f ca="1">IF($AG216&gt;0,OFFSET(DATA!$F$6,BG$10+27*(7-$AE$8),$AF216,1,1)/OFFSET(DATA!$F$6,BG$10,$AF216,1,1),0)</f>
        <v>0.69767441860465118</v>
      </c>
      <c r="BH216" s="190">
        <f ca="1">IF($AG216&gt;0,OFFSET(DATA!$F$6,BH$10+27*(7-$AE$8),$AF216,1,1)/OFFSET(DATA!$F$6,BH$10,$AF216,1,1),0)</f>
        <v>0.44528875379939209</v>
      </c>
      <c r="BI216" s="190">
        <f ca="1">IF($AG216&gt;0,OFFSET(DATA!$F$6,BI$10+27*(7-$AE$8),$AF216,1,1)/OFFSET(DATA!$F$6,BI$10,$AF216,1,1),0)</f>
        <v>0.59259259259259256</v>
      </c>
      <c r="BJ216" s="190">
        <f ca="1">IF($AG216&gt;0,OFFSET(DATA!$F$6,BJ$10+27*(7-$AE$8),$AF216,1,1)/OFFSET(DATA!$F$6,BJ$10,$AF216,1,1),0)</f>
        <v>0.65161290322580645</v>
      </c>
      <c r="BK216" s="190">
        <f ca="1">IF($AG216&gt;0,OFFSET(DATA!$F$6,BK$10+27*(7-$AE$8),$AF216,1,1)/OFFSET(DATA!$F$6,BK$10,$AF216,1,1),0)</f>
        <v>0.67875647668393779</v>
      </c>
      <c r="BL216" s="190">
        <f ca="1">IF($AG216&gt;0,OFFSET(DATA!$F$6,BL$10+27*(7-$AE$8),$AF216,1,1)/OFFSET(DATA!$F$6,BL$10,$AF216,1,1),0)</f>
        <v>0.42517006802721086</v>
      </c>
      <c r="BM216" s="190">
        <f ca="1">IF($AG216&gt;0,OFFSET(DATA!$F$6,BM$10+27*(7-$AE$8),$AF216,1,1)/OFFSET(DATA!$F$6,BM$10,$AF216,1,1),0)</f>
        <v>0.60962566844919786</v>
      </c>
      <c r="BN216" s="190">
        <f ca="1">IF($AG216&gt;0,OFFSET(DATA!$F$6,BN$10+27*(7-$AE$8),$AF216,1,1)/OFFSET(DATA!$F$6,BN$10,$AF216,1,1),0)</f>
        <v>0.91255289139633289</v>
      </c>
      <c r="BO216" s="190">
        <f ca="1">IF($AG216&gt;0,OFFSET(DATA!$F$6,BO$10+27*(7-$AE$8),$AF216,1,1)/OFFSET(DATA!$F$6,BO$10,$AF216,1,1),0)</f>
        <v>0.64010282776349614</v>
      </c>
      <c r="BP216" s="190">
        <f ca="1">IF($AG216&gt;0,OFFSET(DATA!$F$6,BP$10+27*(7-$AE$8),$AF216,1,1)/OFFSET(DATA!$F$6,BP$10,$AF216,1,1),0)</f>
        <v>0.67161016949152541</v>
      </c>
      <c r="BQ216" s="190">
        <f ca="1">IF($AG216&gt;0,OFFSET(DATA!$F$6,BQ$10+27*(7-$AE$8),$AF216,1,1)/OFFSET(DATA!$F$6,BQ$10,$AF216,1,1),0)</f>
        <v>0.60052562417871225</v>
      </c>
      <c r="BR216" s="190">
        <f ca="1">IF($AG216&gt;0,OFFSET(DATA!$F$6,BR$10+27*(7-$AE$8),$AF216,1,1)/OFFSET(DATA!$F$6,BR$10,$AF216,1,1),0)</f>
        <v>0.57187993680884674</v>
      </c>
      <c r="BS216" s="190">
        <f ca="1">IF($AG216&gt;0,OFFSET(DATA!$F$6,BS$10+27*(7-$AE$8),$AF216,1,1)/OFFSET(DATA!$F$6,BS$10,$AF216,1,1),0)</f>
        <v>0.62222222222222223</v>
      </c>
      <c r="BT216" s="190">
        <f ca="1">IF($AG216&gt;0,OFFSET(DATA!$F$6,BT$10+27*(7-$AE$8),$AF216,1,1)/OFFSET(DATA!$F$6,BT$10,$AF216,1,1),0)</f>
        <v>0.44889779559118237</v>
      </c>
      <c r="BU216" s="190">
        <f ca="1">IF($AG216&gt;0,OFFSET(DATA!$F$6,BU$10+27*(7-$AE$8),$AF216,1,1)/OFFSET(DATA!$F$6,BU$10,$AF216,1,1),0)</f>
        <v>0.5126353790613718</v>
      </c>
      <c r="BV216" s="190">
        <f ca="1">IF($AG216&gt;0,OFFSET(DATA!$F$6,BV$10+27*(7-$AE$8),$AF216,1,1)/OFFSET(DATA!$F$6,BV$10,$AF216,1,1),0)</f>
        <v>0.58023774145616647</v>
      </c>
      <c r="BW216" s="190">
        <f ca="1">IF($AG216&gt;0,OFFSET(DATA!$F$6,BW$10+27*(7-$AE$8),$AF216,1,1)/OFFSET(DATA!$F$6,BW$10,$AF216,1,1),0)</f>
        <v>0.54204398447606728</v>
      </c>
      <c r="BX216" s="190">
        <f ca="1">IF($AG216&gt;0,OFFSET(DATA!$F$6,BX$10+27*(7-$AE$8),$AF216,1,1)/OFFSET(DATA!$F$6,BX$10,$AF216,1,1),0)</f>
        <v>0.63270142180094791</v>
      </c>
    </row>
    <row r="217" spans="32:76" x14ac:dyDescent="0.2">
      <c r="AF217" s="166">
        <v>206</v>
      </c>
      <c r="AG217" s="96">
        <f ca="1">OFFSET(DATA!$F$6,$AF$10,$AF217,1,1)</f>
        <v>475</v>
      </c>
      <c r="AH217" s="190">
        <f ca="1">IF($AG217&gt;0,OFFSET(DATA!$F$6,$AF$10+27*AH$10,$AF217,1,1)/$AG217,0)</f>
        <v>0.50526315789473686</v>
      </c>
      <c r="AI217" s="190">
        <f ca="1">IF($AG217&gt;0,OFFSET(DATA!$F$6,$AF$10+27*AI$10,$AF217,1,1)/$AG217,0)</f>
        <v>8.4210526315789472E-3</v>
      </c>
      <c r="AJ217" s="190">
        <f ca="1">IF($AG217&gt;0,OFFSET(DATA!$F$6,$AF$10+27*AJ$10,$AF217,1,1)/$AG217,0)</f>
        <v>7.3684210526315783E-2</v>
      </c>
      <c r="AK217" s="190">
        <f ca="1">IF($AG217&gt;0,OFFSET(DATA!$F$6,$AF$10+27*AK$10,$AF217,1,1)/$AG217,0)</f>
        <v>5.6842105263157895E-2</v>
      </c>
      <c r="AL217" s="190">
        <f ca="1">IF($AG217&gt;0,OFFSET(DATA!$F$6,$AF$10+27*AL$10,$AF217,1,1)/$AG217,0)</f>
        <v>0.12842105263157894</v>
      </c>
      <c r="AM217" s="190">
        <f ca="1">IF($AG217&gt;0,OFFSET(DATA!$F$6,$AF$10+27*AM$10,$AF217,1,1)/$AG217,0)</f>
        <v>7.3684210526315783E-2</v>
      </c>
      <c r="AN217" s="166">
        <f ca="1">OFFSET(DATA!$F$6,$AF$10+27*AN$10,$AF217,1,1)</f>
        <v>16</v>
      </c>
      <c r="AO217" s="166">
        <f t="shared" ca="1" si="7"/>
        <v>16</v>
      </c>
      <c r="AQ217" s="96">
        <f ca="1">OFFSET(DATA!$F$6,25,$AF217,1,1)</f>
        <v>16735</v>
      </c>
      <c r="AR217" s="190">
        <f ca="1">IF($AQ217&gt;0,OFFSET(DATA!$F$6,25+27*AR$10,$AF217,1,1)/$AQ217,0)</f>
        <v>0.54878996115924705</v>
      </c>
      <c r="AS217" s="190">
        <f ca="1">IF($AQ217&gt;0,OFFSET(DATA!$F$6,25+27*AS$10,$AF217,1,1)/$AQ217,0)</f>
        <v>7.768150582611294E-3</v>
      </c>
      <c r="AT217" s="190">
        <f ca="1">IF($AQ217&gt;0,OFFSET(DATA!$F$6,25+27*AT$10,$AF217,1,1)/$AQ217,0)</f>
        <v>0.10630415297281147</v>
      </c>
      <c r="AU217" s="190">
        <f ca="1">IF($AQ217&gt;0,OFFSET(DATA!$F$6,25+27*AU$10,$AF217,1,1)/$AQ217,0)</f>
        <v>5.9097699432327455E-2</v>
      </c>
      <c r="AV217" s="190">
        <f ca="1">IF($AQ217&gt;0,OFFSET(DATA!$F$6,25+27*AV$10,$AF217,1,1)/$AQ217,0)</f>
        <v>0.12094412907080968</v>
      </c>
      <c r="AW217" s="190">
        <f ca="1">IF($AQ217&gt;0,OFFSET(DATA!$F$6,25+27*AW$10,$AF217,1,1)/$AQ217,0)</f>
        <v>3.6450552733791455E-2</v>
      </c>
      <c r="AZ217" s="166">
        <f t="shared" ca="1" si="8"/>
        <v>18</v>
      </c>
      <c r="BA217" s="190">
        <f ca="1">IF($AG217&gt;0,OFFSET(DATA!$F$6,BA$10+27*(7-$AE$8),$AF217,1,1)/OFFSET(DATA!$F$6,BA$10,$AF217,1,1),0)</f>
        <v>0.50526315789473686</v>
      </c>
      <c r="BB217" s="190">
        <f ca="1">IF($AG217&gt;0,OFFSET(DATA!$F$6,BB$10+27*(7-$AE$8),$AF217,1,1)/OFFSET(DATA!$F$6,BB$10,$AF217,1,1),0)</f>
        <v>0.4296875</v>
      </c>
      <c r="BC217" s="190">
        <f ca="1">IF($AG217&gt;0,OFFSET(DATA!$F$6,BC$10+27*(7-$AE$8),$AF217,1,1)/OFFSET(DATA!$F$6,BC$10,$AF217,1,1),0)</f>
        <v>0.65333333333333332</v>
      </c>
      <c r="BD217" s="190">
        <f ca="1">IF($AG217&gt;0,OFFSET(DATA!$F$6,BD$10+27*(7-$AE$8),$AF217,1,1)/OFFSET(DATA!$F$6,BD$10,$AF217,1,1),0)</f>
        <v>0.55757575757575761</v>
      </c>
      <c r="BE217" s="190">
        <f ca="1">IF($AG217&gt;0,OFFSET(DATA!$F$6,BE$10+27*(7-$AE$8),$AF217,1,1)/OFFSET(DATA!$F$6,BE$10,$AF217,1,1),0)</f>
        <v>0.66393442622950816</v>
      </c>
      <c r="BF217" s="190">
        <f ca="1">IF($AG217&gt;0,OFFSET(DATA!$F$6,BF$10+27*(7-$AE$8),$AF217,1,1)/OFFSET(DATA!$F$6,BF$10,$AF217,1,1),0)</f>
        <v>0.49549549549549549</v>
      </c>
      <c r="BG217" s="190">
        <f ca="1">IF($AG217&gt;0,OFFSET(DATA!$F$6,BG$10+27*(7-$AE$8),$AF217,1,1)/OFFSET(DATA!$F$6,BG$10,$AF217,1,1),0)</f>
        <v>0.69090909090909092</v>
      </c>
      <c r="BH217" s="190">
        <f ca="1">IF($AG217&gt;0,OFFSET(DATA!$F$6,BH$10+27*(7-$AE$8),$AF217,1,1)/OFFSET(DATA!$F$6,BH$10,$AF217,1,1),0)</f>
        <v>0.42311411992263054</v>
      </c>
      <c r="BI217" s="190">
        <f ca="1">IF($AG217&gt;0,OFFSET(DATA!$F$6,BI$10+27*(7-$AE$8),$AF217,1,1)/OFFSET(DATA!$F$6,BI$10,$AF217,1,1),0)</f>
        <v>0.58730158730158732</v>
      </c>
      <c r="BJ217" s="190">
        <f ca="1">IF($AG217&gt;0,OFFSET(DATA!$F$6,BJ$10+27*(7-$AE$8),$AF217,1,1)/OFFSET(DATA!$F$6,BJ$10,$AF217,1,1),0)</f>
        <v>0.61006289308176098</v>
      </c>
      <c r="BK217" s="190">
        <f ca="1">IF($AG217&gt;0,OFFSET(DATA!$F$6,BK$10+27*(7-$AE$8),$AF217,1,1)/OFFSET(DATA!$F$6,BK$10,$AF217,1,1),0)</f>
        <v>0.67325428194993409</v>
      </c>
      <c r="BL217" s="190">
        <f ca="1">IF($AG217&gt;0,OFFSET(DATA!$F$6,BL$10+27*(7-$AE$8),$AF217,1,1)/OFFSET(DATA!$F$6,BL$10,$AF217,1,1),0)</f>
        <v>0.40474844544940647</v>
      </c>
      <c r="BM217" s="190">
        <f ca="1">IF($AG217&gt;0,OFFSET(DATA!$F$6,BM$10+27*(7-$AE$8),$AF217,1,1)/OFFSET(DATA!$F$6,BM$10,$AF217,1,1),0)</f>
        <v>0.61475409836065575</v>
      </c>
      <c r="BN217" s="190">
        <f ca="1">IF($AG217&gt;0,OFFSET(DATA!$F$6,BN$10+27*(7-$AE$8),$AF217,1,1)/OFFSET(DATA!$F$6,BN$10,$AF217,1,1),0)</f>
        <v>0.90277777777777779</v>
      </c>
      <c r="BO217" s="190">
        <f ca="1">IF($AG217&gt;0,OFFSET(DATA!$F$6,BO$10+27*(7-$AE$8),$AF217,1,1)/OFFSET(DATA!$F$6,BO$10,$AF217,1,1),0)</f>
        <v>0.58779884583676834</v>
      </c>
      <c r="BP217" s="190">
        <f ca="1">IF($AG217&gt;0,OFFSET(DATA!$F$6,BP$10+27*(7-$AE$8),$AF217,1,1)/OFFSET(DATA!$F$6,BP$10,$AF217,1,1),0)</f>
        <v>0.65987780040733202</v>
      </c>
      <c r="BQ217" s="190">
        <f ca="1">IF($AG217&gt;0,OFFSET(DATA!$F$6,BQ$10+27*(7-$AE$8),$AF217,1,1)/OFFSET(DATA!$F$6,BQ$10,$AF217,1,1),0)</f>
        <v>0.58977719528178241</v>
      </c>
      <c r="BR217" s="190">
        <f ca="1">IF($AG217&gt;0,OFFSET(DATA!$F$6,BR$10+27*(7-$AE$8),$AF217,1,1)/OFFSET(DATA!$F$6,BR$10,$AF217,1,1),0)</f>
        <v>0.56013179571663918</v>
      </c>
      <c r="BS217" s="190">
        <f ca="1">IF($AG217&gt;0,OFFSET(DATA!$F$6,BS$10+27*(7-$AE$8),$AF217,1,1)/OFFSET(DATA!$F$6,BS$10,$AF217,1,1),0)</f>
        <v>0.63414634146341464</v>
      </c>
      <c r="BT217" s="190">
        <f ca="1">IF($AG217&gt;0,OFFSET(DATA!$F$6,BT$10+27*(7-$AE$8),$AF217,1,1)/OFFSET(DATA!$F$6,BT$10,$AF217,1,1),0)</f>
        <v>0.45614035087719296</v>
      </c>
      <c r="BU217" s="190">
        <f ca="1">IF($AG217&gt;0,OFFSET(DATA!$F$6,BU$10+27*(7-$AE$8),$AF217,1,1)/OFFSET(DATA!$F$6,BU$10,$AF217,1,1),0)</f>
        <v>0.49353049907578556</v>
      </c>
      <c r="BV217" s="190">
        <f ca="1">IF($AG217&gt;0,OFFSET(DATA!$F$6,BV$10+27*(7-$AE$8),$AF217,1,1)/OFFSET(DATA!$F$6,BV$10,$AF217,1,1),0)</f>
        <v>0.5643636363636364</v>
      </c>
      <c r="BW217" s="190">
        <f ca="1">IF($AG217&gt;0,OFFSET(DATA!$F$6,BW$10+27*(7-$AE$8),$AF217,1,1)/OFFSET(DATA!$F$6,BW$10,$AF217,1,1),0)</f>
        <v>0.53460381143430291</v>
      </c>
      <c r="BX217" s="190">
        <f ca="1">IF($AG217&gt;0,OFFSET(DATA!$F$6,BX$10+27*(7-$AE$8),$AF217,1,1)/OFFSET(DATA!$F$6,BX$10,$AF217,1,1),0)</f>
        <v>0.60396039603960394</v>
      </c>
    </row>
    <row r="218" spans="32:76" x14ac:dyDescent="0.2">
      <c r="AF218" s="166">
        <v>207</v>
      </c>
      <c r="AG218" s="96">
        <f ca="1">OFFSET(DATA!$F$6,$AF$10,$AF218,1,1)</f>
        <v>496</v>
      </c>
      <c r="AH218" s="190">
        <f ca="1">IF($AG218&gt;0,OFFSET(DATA!$F$6,$AF$10+27*AH$10,$AF218,1,1)/$AG218,0)</f>
        <v>0.49596774193548387</v>
      </c>
      <c r="AI218" s="190">
        <f ca="1">IF($AG218&gt;0,OFFSET(DATA!$F$6,$AF$10+27*AI$10,$AF218,1,1)/$AG218,0)</f>
        <v>6.0483870967741934E-3</v>
      </c>
      <c r="AJ218" s="190">
        <f ca="1">IF($AG218&gt;0,OFFSET(DATA!$F$6,$AF$10+27*AJ$10,$AF218,1,1)/$AG218,0)</f>
        <v>7.2580645161290328E-2</v>
      </c>
      <c r="AK218" s="190">
        <f ca="1">IF($AG218&gt;0,OFFSET(DATA!$F$6,$AF$10+27*AK$10,$AF218,1,1)/$AG218,0)</f>
        <v>6.4516129032258063E-2</v>
      </c>
      <c r="AL218" s="190">
        <f ca="1">IF($AG218&gt;0,OFFSET(DATA!$F$6,$AF$10+27*AL$10,$AF218,1,1)/$AG218,0)</f>
        <v>0.11693548387096774</v>
      </c>
      <c r="AM218" s="190">
        <f ca="1">IF($AG218&gt;0,OFFSET(DATA!$F$6,$AF$10+27*AM$10,$AF218,1,1)/$AG218,0)</f>
        <v>6.4516129032258063E-2</v>
      </c>
      <c r="AN218" s="166">
        <f ca="1">OFFSET(DATA!$F$6,$AF$10+27*AN$10,$AF218,1,1)</f>
        <v>18</v>
      </c>
      <c r="AO218" s="166">
        <f t="shared" ca="1" si="7"/>
        <v>18</v>
      </c>
      <c r="AQ218" s="96">
        <f ca="1">OFFSET(DATA!$F$6,25,$AF218,1,1)</f>
        <v>17184</v>
      </c>
      <c r="AR218" s="190">
        <f ca="1">IF($AQ218&gt;0,OFFSET(DATA!$F$6,25+27*AR$10,$AF218,1,1)/$AQ218,0)</f>
        <v>0.54835893854748607</v>
      </c>
      <c r="AS218" s="190">
        <f ca="1">IF($AQ218&gt;0,OFFSET(DATA!$F$6,25+27*AS$10,$AF218,1,1)/$AQ218,0)</f>
        <v>7.6815642458100556E-3</v>
      </c>
      <c r="AT218" s="190">
        <f ca="1">IF($AQ218&gt;0,OFFSET(DATA!$F$6,25+27*AT$10,$AF218,1,1)/$AQ218,0)</f>
        <v>0.10521415270018622</v>
      </c>
      <c r="AU218" s="190">
        <f ca="1">IF($AQ218&gt;0,OFFSET(DATA!$F$6,25+27*AU$10,$AF218,1,1)/$AQ218,0)</f>
        <v>6.4187616387337054E-2</v>
      </c>
      <c r="AV218" s="190">
        <f ca="1">IF($AQ218&gt;0,OFFSET(DATA!$F$6,25+27*AV$10,$AF218,1,1)/$AQ218,0)</f>
        <v>0.12674581005586591</v>
      </c>
      <c r="AW218" s="190">
        <f ca="1">IF($AQ218&gt;0,OFFSET(DATA!$F$6,25+27*AW$10,$AF218,1,1)/$AQ218,0)</f>
        <v>4.0793761638733703E-2</v>
      </c>
      <c r="AZ218" s="166">
        <f t="shared" ca="1" si="8"/>
        <v>19</v>
      </c>
      <c r="BA218" s="190">
        <f ca="1">IF($AG218&gt;0,OFFSET(DATA!$F$6,BA$10+27*(7-$AE$8),$AF218,1,1)/OFFSET(DATA!$F$6,BA$10,$AF218,1,1),0)</f>
        <v>0.49596774193548387</v>
      </c>
      <c r="BB218" s="190">
        <f ca="1">IF($AG218&gt;0,OFFSET(DATA!$F$6,BB$10+27*(7-$AE$8),$AF218,1,1)/OFFSET(DATA!$F$6,BB$10,$AF218,1,1),0)</f>
        <v>0.4065040650406504</v>
      </c>
      <c r="BC218" s="190">
        <f ca="1">IF($AG218&gt;0,OFFSET(DATA!$F$6,BC$10+27*(7-$AE$8),$AF218,1,1)/OFFSET(DATA!$F$6,BC$10,$AF218,1,1),0)</f>
        <v>0.6901408450704225</v>
      </c>
      <c r="BD218" s="190">
        <f ca="1">IF($AG218&gt;0,OFFSET(DATA!$F$6,BD$10+27*(7-$AE$8),$AF218,1,1)/OFFSET(DATA!$F$6,BD$10,$AF218,1,1),0)</f>
        <v>0.56547619047619047</v>
      </c>
      <c r="BE218" s="190">
        <f ca="1">IF($AG218&gt;0,OFFSET(DATA!$F$6,BE$10+27*(7-$AE$8),$AF218,1,1)/OFFSET(DATA!$F$6,BE$10,$AF218,1,1),0)</f>
        <v>0.66060606060606064</v>
      </c>
      <c r="BF218" s="190">
        <f ca="1">IF($AG218&gt;0,OFFSET(DATA!$F$6,BF$10+27*(7-$AE$8),$AF218,1,1)/OFFSET(DATA!$F$6,BF$10,$AF218,1,1),0)</f>
        <v>0.53097345132743368</v>
      </c>
      <c r="BG218" s="190">
        <f ca="1">IF($AG218&gt;0,OFFSET(DATA!$F$6,BG$10+27*(7-$AE$8),$AF218,1,1)/OFFSET(DATA!$F$6,BG$10,$AF218,1,1),0)</f>
        <v>0.68452380952380953</v>
      </c>
      <c r="BH218" s="190">
        <f ca="1">IF($AG218&gt;0,OFFSET(DATA!$F$6,BH$10+27*(7-$AE$8),$AF218,1,1)/OFFSET(DATA!$F$6,BH$10,$AF218,1,1),0)</f>
        <v>0.39373814041745731</v>
      </c>
      <c r="BI218" s="190">
        <f ca="1">IF($AG218&gt;0,OFFSET(DATA!$F$6,BI$10+27*(7-$AE$8),$AF218,1,1)/OFFSET(DATA!$F$6,BI$10,$AF218,1,1),0)</f>
        <v>0.60512820512820509</v>
      </c>
      <c r="BJ218" s="190">
        <f ca="1">IF($AG218&gt;0,OFFSET(DATA!$F$6,BJ$10+27*(7-$AE$8),$AF218,1,1)/OFFSET(DATA!$F$6,BJ$10,$AF218,1,1),0)</f>
        <v>0.61042944785276076</v>
      </c>
      <c r="BK218" s="190">
        <f ca="1">IF($AG218&gt;0,OFFSET(DATA!$F$6,BK$10+27*(7-$AE$8),$AF218,1,1)/OFFSET(DATA!$F$6,BK$10,$AF218,1,1),0)</f>
        <v>0.66040100250626566</v>
      </c>
      <c r="BL218" s="190">
        <f ca="1">IF($AG218&gt;0,OFFSET(DATA!$F$6,BL$10+27*(7-$AE$8),$AF218,1,1)/OFFSET(DATA!$F$6,BL$10,$AF218,1,1),0)</f>
        <v>0.40477512493059409</v>
      </c>
      <c r="BM218" s="190">
        <f ca="1">IF($AG218&gt;0,OFFSET(DATA!$F$6,BM$10+27*(7-$AE$8),$AF218,1,1)/OFFSET(DATA!$F$6,BM$10,$AF218,1,1),0)</f>
        <v>0.61021505376344087</v>
      </c>
      <c r="BN218" s="190">
        <f ca="1">IF($AG218&gt;0,OFFSET(DATA!$F$6,BN$10+27*(7-$AE$8),$AF218,1,1)/OFFSET(DATA!$F$6,BN$10,$AF218,1,1),0)</f>
        <v>0.90131578947368418</v>
      </c>
      <c r="BO218" s="190">
        <f ca="1">IF($AG218&gt;0,OFFSET(DATA!$F$6,BO$10+27*(7-$AE$8),$AF218,1,1)/OFFSET(DATA!$F$6,BO$10,$AF218,1,1),0)</f>
        <v>0.63838903170522709</v>
      </c>
      <c r="BP218" s="190">
        <f ca="1">IF($AG218&gt;0,OFFSET(DATA!$F$6,BP$10+27*(7-$AE$8),$AF218,1,1)/OFFSET(DATA!$F$6,BP$10,$AF218,1,1),0)</f>
        <v>0.6556420233463035</v>
      </c>
      <c r="BQ218" s="190">
        <f ca="1">IF($AG218&gt;0,OFFSET(DATA!$F$6,BQ$10+27*(7-$AE$8),$AF218,1,1)/OFFSET(DATA!$F$6,BQ$10,$AF218,1,1),0)</f>
        <v>0.57716436637390212</v>
      </c>
      <c r="BR218" s="190">
        <f ca="1">IF($AG218&gt;0,OFFSET(DATA!$F$6,BR$10+27*(7-$AE$8),$AF218,1,1)/OFFSET(DATA!$F$6,BR$10,$AF218,1,1),0)</f>
        <v>0.5562700964630225</v>
      </c>
      <c r="BS218" s="190">
        <f ca="1">IF($AG218&gt;0,OFFSET(DATA!$F$6,BS$10+27*(7-$AE$8),$AF218,1,1)/OFFSET(DATA!$F$6,BS$10,$AF218,1,1),0)</f>
        <v>0.65116279069767447</v>
      </c>
      <c r="BT218" s="190">
        <f ca="1">IF($AG218&gt;0,OFFSET(DATA!$F$6,BT$10+27*(7-$AE$8),$AF218,1,1)/OFFSET(DATA!$F$6,BT$10,$AF218,1,1),0)</f>
        <v>0.47947761194029853</v>
      </c>
      <c r="BU218" s="190">
        <f ca="1">IF($AG218&gt;0,OFFSET(DATA!$F$6,BU$10+27*(7-$AE$8),$AF218,1,1)/OFFSET(DATA!$F$6,BU$10,$AF218,1,1),0)</f>
        <v>0.47985989492119091</v>
      </c>
      <c r="BV218" s="190">
        <f ca="1">IF($AG218&gt;0,OFFSET(DATA!$F$6,BV$10+27*(7-$AE$8),$AF218,1,1)/OFFSET(DATA!$F$6,BV$10,$AF218,1,1),0)</f>
        <v>0.5704371963913949</v>
      </c>
      <c r="BW218" s="190">
        <f ca="1">IF($AG218&gt;0,OFFSET(DATA!$F$6,BW$10+27*(7-$AE$8),$AF218,1,1)/OFFSET(DATA!$F$6,BW$10,$AF218,1,1),0)</f>
        <v>0.53679092382495952</v>
      </c>
      <c r="BX218" s="190">
        <f ca="1">IF($AG218&gt;0,OFFSET(DATA!$F$6,BX$10+27*(7-$AE$8),$AF218,1,1)/OFFSET(DATA!$F$6,BX$10,$AF218,1,1),0)</f>
        <v>0.58212560386473433</v>
      </c>
    </row>
    <row r="219" spans="32:76" x14ac:dyDescent="0.2">
      <c r="AF219" s="166">
        <v>208</v>
      </c>
      <c r="AG219" s="96">
        <f ca="1">OFFSET(DATA!$F$6,$AF$10,$AF219,1,1)</f>
        <v>516</v>
      </c>
      <c r="AH219" s="190">
        <f ca="1">IF($AG219&gt;0,OFFSET(DATA!$F$6,$AF$10+27*AH$10,$AF219,1,1)/$AG219,0)</f>
        <v>0.47480620155038761</v>
      </c>
      <c r="AI219" s="190">
        <f ca="1">IF($AG219&gt;0,OFFSET(DATA!$F$6,$AF$10+27*AI$10,$AF219,1,1)/$AG219,0)</f>
        <v>7.7519379844961239E-3</v>
      </c>
      <c r="AJ219" s="190">
        <f ca="1">IF($AG219&gt;0,OFFSET(DATA!$F$6,$AF$10+27*AJ$10,$AF219,1,1)/$AG219,0)</f>
        <v>7.170542635658915E-2</v>
      </c>
      <c r="AK219" s="190">
        <f ca="1">IF($AG219&gt;0,OFFSET(DATA!$F$6,$AF$10+27*AK$10,$AF219,1,1)/$AG219,0)</f>
        <v>6.0077519379844964E-2</v>
      </c>
      <c r="AL219" s="190">
        <f ca="1">IF($AG219&gt;0,OFFSET(DATA!$F$6,$AF$10+27*AL$10,$AF219,1,1)/$AG219,0)</f>
        <v>0.12209302325581395</v>
      </c>
      <c r="AM219" s="190">
        <f ca="1">IF($AG219&gt;0,OFFSET(DATA!$F$6,$AF$10+27*AM$10,$AF219,1,1)/$AG219,0)</f>
        <v>5.232558139534884E-2</v>
      </c>
      <c r="AN219" s="166">
        <f ca="1">OFFSET(DATA!$F$6,$AF$10+27*AN$10,$AF219,1,1)</f>
        <v>17</v>
      </c>
      <c r="AO219" s="166">
        <f t="shared" ca="1" si="7"/>
        <v>17</v>
      </c>
      <c r="AQ219" s="96">
        <f ca="1">OFFSET(DATA!$F$6,25,$AF219,1,1)</f>
        <v>17680</v>
      </c>
      <c r="AR219" s="190">
        <f ca="1">IF($AQ219&gt;0,OFFSET(DATA!$F$6,25+27*AR$10,$AF219,1,1)/$AQ219,0)</f>
        <v>0.54886877828054303</v>
      </c>
      <c r="AS219" s="190">
        <f ca="1">IF($AQ219&gt;0,OFFSET(DATA!$F$6,25+27*AS$10,$AF219,1,1)/$AQ219,0)</f>
        <v>6.447963800904977E-3</v>
      </c>
      <c r="AT219" s="190">
        <f ca="1">IF($AQ219&gt;0,OFFSET(DATA!$F$6,25+27*AT$10,$AF219,1,1)/$AQ219,0)</f>
        <v>0.10542986425339367</v>
      </c>
      <c r="AU219" s="190">
        <f ca="1">IF($AQ219&gt;0,OFFSET(DATA!$F$6,25+27*AU$10,$AF219,1,1)/$AQ219,0)</f>
        <v>6.3800904977375561E-2</v>
      </c>
      <c r="AV219" s="190">
        <f ca="1">IF($AQ219&gt;0,OFFSET(DATA!$F$6,25+27*AV$10,$AF219,1,1)/$AQ219,0)</f>
        <v>0.1426470588235294</v>
      </c>
      <c r="AW219" s="190">
        <f ca="1">IF($AQ219&gt;0,OFFSET(DATA!$F$6,25+27*AW$10,$AF219,1,1)/$AQ219,0)</f>
        <v>4.507918552036199E-2</v>
      </c>
      <c r="AZ219" s="166">
        <f t="shared" ca="1" si="8"/>
        <v>20</v>
      </c>
      <c r="BA219" s="190">
        <f ca="1">IF($AG219&gt;0,OFFSET(DATA!$F$6,BA$10+27*(7-$AE$8),$AF219,1,1)/OFFSET(DATA!$F$6,BA$10,$AF219,1,1),0)</f>
        <v>0.47480620155038761</v>
      </c>
      <c r="BB219" s="190">
        <f ca="1">IF($AG219&gt;0,OFFSET(DATA!$F$6,BB$10+27*(7-$AE$8),$AF219,1,1)/OFFSET(DATA!$F$6,BB$10,$AF219,1,1),0)</f>
        <v>0.40441176470588236</v>
      </c>
      <c r="BC219" s="190">
        <f ca="1">IF($AG219&gt;0,OFFSET(DATA!$F$6,BC$10+27*(7-$AE$8),$AF219,1,1)/OFFSET(DATA!$F$6,BC$10,$AF219,1,1),0)</f>
        <v>0.60256410256410253</v>
      </c>
      <c r="BD219" s="190">
        <f ca="1">IF($AG219&gt;0,OFFSET(DATA!$F$6,BD$10+27*(7-$AE$8),$AF219,1,1)/OFFSET(DATA!$F$6,BD$10,$AF219,1,1),0)</f>
        <v>0.51955307262569828</v>
      </c>
      <c r="BE219" s="190">
        <f ca="1">IF($AG219&gt;0,OFFSET(DATA!$F$6,BE$10+27*(7-$AE$8),$AF219,1,1)/OFFSET(DATA!$F$6,BE$10,$AF219,1,1),0)</f>
        <v>0.65317919075144504</v>
      </c>
      <c r="BF219" s="190">
        <f ca="1">IF($AG219&gt;0,OFFSET(DATA!$F$6,BF$10+27*(7-$AE$8),$AF219,1,1)/OFFSET(DATA!$F$6,BF$10,$AF219,1,1),0)</f>
        <v>0.5</v>
      </c>
      <c r="BG219" s="190">
        <f ca="1">IF($AG219&gt;0,OFFSET(DATA!$F$6,BG$10+27*(7-$AE$8),$AF219,1,1)/OFFSET(DATA!$F$6,BG$10,$AF219,1,1),0)</f>
        <v>0.66101694915254239</v>
      </c>
      <c r="BH219" s="190">
        <f ca="1">IF($AG219&gt;0,OFFSET(DATA!$F$6,BH$10+27*(7-$AE$8),$AF219,1,1)/OFFSET(DATA!$F$6,BH$10,$AF219,1,1),0)</f>
        <v>0.40457665903890161</v>
      </c>
      <c r="BI219" s="190">
        <f ca="1">IF($AG219&gt;0,OFFSET(DATA!$F$6,BI$10+27*(7-$AE$8),$AF219,1,1)/OFFSET(DATA!$F$6,BI$10,$AF219,1,1),0)</f>
        <v>0.60096153846153844</v>
      </c>
      <c r="BJ219" s="190">
        <f ca="1">IF($AG219&gt;0,OFFSET(DATA!$F$6,BJ$10+27*(7-$AE$8),$AF219,1,1)/OFFSET(DATA!$F$6,BJ$10,$AF219,1,1),0)</f>
        <v>0.57670454545454541</v>
      </c>
      <c r="BK219" s="190">
        <f ca="1">IF($AG219&gt;0,OFFSET(DATA!$F$6,BK$10+27*(7-$AE$8),$AF219,1,1)/OFFSET(DATA!$F$6,BK$10,$AF219,1,1),0)</f>
        <v>0.66831072749691733</v>
      </c>
      <c r="BL219" s="190">
        <f ca="1">IF($AG219&gt;0,OFFSET(DATA!$F$6,BL$10+27*(7-$AE$8),$AF219,1,1)/OFFSET(DATA!$F$6,BL$10,$AF219,1,1),0)</f>
        <v>0.42384823848238484</v>
      </c>
      <c r="BM219" s="190">
        <f ca="1">IF($AG219&gt;0,OFFSET(DATA!$F$6,BM$10+27*(7-$AE$8),$AF219,1,1)/OFFSET(DATA!$F$6,BM$10,$AF219,1,1),0)</f>
        <v>0.60053619302949057</v>
      </c>
      <c r="BN219" s="190">
        <f ca="1">IF($AG219&gt;0,OFFSET(DATA!$F$6,BN$10+27*(7-$AE$8),$AF219,1,1)/OFFSET(DATA!$F$6,BN$10,$AF219,1,1),0)</f>
        <v>0.9029754204398448</v>
      </c>
      <c r="BO219" s="190">
        <f ca="1">IF($AG219&gt;0,OFFSET(DATA!$F$6,BO$10+27*(7-$AE$8),$AF219,1,1)/OFFSET(DATA!$F$6,BO$10,$AF219,1,1),0)</f>
        <v>0.64485981308411211</v>
      </c>
      <c r="BP219" s="190">
        <f ca="1">IF($AG219&gt;0,OFFSET(DATA!$F$6,BP$10+27*(7-$AE$8),$AF219,1,1)/OFFSET(DATA!$F$6,BP$10,$AF219,1,1),0)</f>
        <v>0.66413662239089188</v>
      </c>
      <c r="BQ219" s="190">
        <f ca="1">IF($AG219&gt;0,OFFSET(DATA!$F$6,BQ$10+27*(7-$AE$8),$AF219,1,1)/OFFSET(DATA!$F$6,BQ$10,$AF219,1,1),0)</f>
        <v>0.59703337453646477</v>
      </c>
      <c r="BR219" s="190">
        <f ca="1">IF($AG219&gt;0,OFFSET(DATA!$F$6,BR$10+27*(7-$AE$8),$AF219,1,1)/OFFSET(DATA!$F$6,BR$10,$AF219,1,1),0)</f>
        <v>0.55233494363929148</v>
      </c>
      <c r="BS219" s="190">
        <f ca="1">IF($AG219&gt;0,OFFSET(DATA!$F$6,BS$10+27*(7-$AE$8),$AF219,1,1)/OFFSET(DATA!$F$6,BS$10,$AF219,1,1),0)</f>
        <v>0.66666666666666663</v>
      </c>
      <c r="BT219" s="190">
        <f ca="1">IF($AG219&gt;0,OFFSET(DATA!$F$6,BT$10+27*(7-$AE$8),$AF219,1,1)/OFFSET(DATA!$F$6,BT$10,$AF219,1,1),0)</f>
        <v>0.45750452079566006</v>
      </c>
      <c r="BU219" s="190">
        <f ca="1">IF($AG219&gt;0,OFFSET(DATA!$F$6,BU$10+27*(7-$AE$8),$AF219,1,1)/OFFSET(DATA!$F$6,BU$10,$AF219,1,1),0)</f>
        <v>0.49657534246575341</v>
      </c>
      <c r="BV219" s="190">
        <f ca="1">IF($AG219&gt;0,OFFSET(DATA!$F$6,BV$10+27*(7-$AE$8),$AF219,1,1)/OFFSET(DATA!$F$6,BV$10,$AF219,1,1),0)</f>
        <v>0.57133243606998652</v>
      </c>
      <c r="BW219" s="190">
        <f ca="1">IF($AG219&gt;0,OFFSET(DATA!$F$6,BW$10+27*(7-$AE$8),$AF219,1,1)/OFFSET(DATA!$F$6,BW$10,$AF219,1,1),0)</f>
        <v>0.53212159197743658</v>
      </c>
      <c r="BX219" s="190">
        <f ca="1">IF($AG219&gt;0,OFFSET(DATA!$F$6,BX$10+27*(7-$AE$8),$AF219,1,1)/OFFSET(DATA!$F$6,BX$10,$AF219,1,1),0)</f>
        <v>0.56553398058252424</v>
      </c>
    </row>
    <row r="220" spans="32:76" x14ac:dyDescent="0.2">
      <c r="AF220" s="166">
        <v>209</v>
      </c>
      <c r="AG220" s="96">
        <f ca="1">OFFSET(DATA!$F$6,$AF$10,$AF220,1,1)</f>
        <v>515</v>
      </c>
      <c r="AH220" s="190">
        <f ca="1">IF($AG220&gt;0,OFFSET(DATA!$F$6,$AF$10+27*AH$10,$AF220,1,1)/$AG220,0)</f>
        <v>0.47184466019417476</v>
      </c>
      <c r="AI220" s="190">
        <f ca="1">IF($AG220&gt;0,OFFSET(DATA!$F$6,$AF$10+27*AI$10,$AF220,1,1)/$AG220,0)</f>
        <v>5.8252427184466021E-3</v>
      </c>
      <c r="AJ220" s="190">
        <f ca="1">IF($AG220&gt;0,OFFSET(DATA!$F$6,$AF$10+27*AJ$10,$AF220,1,1)/$AG220,0)</f>
        <v>7.184466019417475E-2</v>
      </c>
      <c r="AK220" s="190">
        <f ca="1">IF($AG220&gt;0,OFFSET(DATA!$F$6,$AF$10+27*AK$10,$AF220,1,1)/$AG220,0)</f>
        <v>5.6310679611650483E-2</v>
      </c>
      <c r="AL220" s="190">
        <f ca="1">IF($AG220&gt;0,OFFSET(DATA!$F$6,$AF$10+27*AL$10,$AF220,1,1)/$AG220,0)</f>
        <v>0.13398058252427184</v>
      </c>
      <c r="AM220" s="190">
        <f ca="1">IF($AG220&gt;0,OFFSET(DATA!$F$6,$AF$10+27*AM$10,$AF220,1,1)/$AG220,0)</f>
        <v>5.6310679611650483E-2</v>
      </c>
      <c r="AN220" s="166">
        <f ca="1">OFFSET(DATA!$F$6,$AF$10+27*AN$10,$AF220,1,1)</f>
        <v>17</v>
      </c>
      <c r="AO220" s="166">
        <f t="shared" ca="1" si="7"/>
        <v>17</v>
      </c>
      <c r="AQ220" s="96">
        <f ca="1">OFFSET(DATA!$F$6,25,$AF220,1,1)</f>
        <v>18098</v>
      </c>
      <c r="AR220" s="190">
        <f ca="1">IF($AQ220&gt;0,OFFSET(DATA!$F$6,25+27*AR$10,$AF220,1,1)/$AQ220,0)</f>
        <v>0.53928610896231632</v>
      </c>
      <c r="AS220" s="190">
        <f ca="1">IF($AQ220&gt;0,OFFSET(DATA!$F$6,25+27*AS$10,$AF220,1,1)/$AQ220,0)</f>
        <v>6.1885291192396953E-3</v>
      </c>
      <c r="AT220" s="190">
        <f ca="1">IF($AQ220&gt;0,OFFSET(DATA!$F$6,25+27*AT$10,$AF220,1,1)/$AQ220,0)</f>
        <v>0.10310531550447563</v>
      </c>
      <c r="AU220" s="190">
        <f ca="1">IF($AQ220&gt;0,OFFSET(DATA!$F$6,25+27*AU$10,$AF220,1,1)/$AQ220,0)</f>
        <v>6.2161564813791578E-2</v>
      </c>
      <c r="AV220" s="190">
        <f ca="1">IF($AQ220&gt;0,OFFSET(DATA!$F$6,25+27*AV$10,$AF220,1,1)/$AQ220,0)</f>
        <v>0.15659188860647585</v>
      </c>
      <c r="AW220" s="190">
        <f ca="1">IF($AQ220&gt;0,OFFSET(DATA!$F$6,25+27*AW$10,$AF220,1,1)/$AQ220,0)</f>
        <v>6.0614432533981653E-2</v>
      </c>
      <c r="AZ220" s="166">
        <f t="shared" ca="1" si="8"/>
        <v>20</v>
      </c>
      <c r="BA220" s="190">
        <f ca="1">IF($AG220&gt;0,OFFSET(DATA!$F$6,BA$10+27*(7-$AE$8),$AF220,1,1)/OFFSET(DATA!$F$6,BA$10,$AF220,1,1),0)</f>
        <v>0.47184466019417476</v>
      </c>
      <c r="BB220" s="190">
        <f ca="1">IF($AG220&gt;0,OFFSET(DATA!$F$6,BB$10+27*(7-$AE$8),$AF220,1,1)/OFFSET(DATA!$F$6,BB$10,$AF220,1,1),0)</f>
        <v>0.41428571428571431</v>
      </c>
      <c r="BC220" s="190">
        <f ca="1">IF($AG220&gt;0,OFFSET(DATA!$F$6,BC$10+27*(7-$AE$8),$AF220,1,1)/OFFSET(DATA!$F$6,BC$10,$AF220,1,1),0)</f>
        <v>0.62337662337662336</v>
      </c>
      <c r="BD220" s="190">
        <f ca="1">IF($AG220&gt;0,OFFSET(DATA!$F$6,BD$10+27*(7-$AE$8),$AF220,1,1)/OFFSET(DATA!$F$6,BD$10,$AF220,1,1),0)</f>
        <v>0.51111111111111107</v>
      </c>
      <c r="BE220" s="190">
        <f ca="1">IF($AG220&gt;0,OFFSET(DATA!$F$6,BE$10+27*(7-$AE$8),$AF220,1,1)/OFFSET(DATA!$F$6,BE$10,$AF220,1,1),0)</f>
        <v>0.635673624288425</v>
      </c>
      <c r="BF220" s="190">
        <f ca="1">IF($AG220&gt;0,OFFSET(DATA!$F$6,BF$10+27*(7-$AE$8),$AF220,1,1)/OFFSET(DATA!$F$6,BF$10,$AF220,1,1),0)</f>
        <v>0.5</v>
      </c>
      <c r="BG220" s="190">
        <f ca="1">IF($AG220&gt;0,OFFSET(DATA!$F$6,BG$10+27*(7-$AE$8),$AF220,1,1)/OFFSET(DATA!$F$6,BG$10,$AF220,1,1),0)</f>
        <v>0.6741573033707865</v>
      </c>
      <c r="BH220" s="190">
        <f ca="1">IF($AG220&gt;0,OFFSET(DATA!$F$6,BH$10+27*(7-$AE$8),$AF220,1,1)/OFFSET(DATA!$F$6,BH$10,$AF220,1,1),0)</f>
        <v>0.39437856829161178</v>
      </c>
      <c r="BI220" s="190">
        <f ca="1">IF($AG220&gt;0,OFFSET(DATA!$F$6,BI$10+27*(7-$AE$8),$AF220,1,1)/OFFSET(DATA!$F$6,BI$10,$AF220,1,1),0)</f>
        <v>0.58878504672897192</v>
      </c>
      <c r="BJ220" s="190">
        <f ca="1">IF($AG220&gt;0,OFFSET(DATA!$F$6,BJ$10+27*(7-$AE$8),$AF220,1,1)/OFFSET(DATA!$F$6,BJ$10,$AF220,1,1),0)</f>
        <v>0.55922865013774103</v>
      </c>
      <c r="BK220" s="190">
        <f ca="1">IF($AG220&gt;0,OFFSET(DATA!$F$6,BK$10+27*(7-$AE$8),$AF220,1,1)/OFFSET(DATA!$F$6,BK$10,$AF220,1,1),0)</f>
        <v>0.66180048661800484</v>
      </c>
      <c r="BL220" s="190">
        <f ca="1">IF($AG220&gt;0,OFFSET(DATA!$F$6,BL$10+27*(7-$AE$8),$AF220,1,1)/OFFSET(DATA!$F$6,BL$10,$AF220,1,1),0)</f>
        <v>0.4282711508145034</v>
      </c>
      <c r="BM220" s="190">
        <f ca="1">IF($AG220&gt;0,OFFSET(DATA!$F$6,BM$10+27*(7-$AE$8),$AF220,1,1)/OFFSET(DATA!$F$6,BM$10,$AF220,1,1),0)</f>
        <v>0.58333333333333337</v>
      </c>
      <c r="BN220" s="190">
        <f ca="1">IF($AG220&gt;0,OFFSET(DATA!$F$6,BN$10+27*(7-$AE$8),$AF220,1,1)/OFFSET(DATA!$F$6,BN$10,$AF220,1,1),0)</f>
        <v>0.88495575221238942</v>
      </c>
      <c r="BO220" s="190">
        <f ca="1">IF($AG220&gt;0,OFFSET(DATA!$F$6,BO$10+27*(7-$AE$8),$AF220,1,1)/OFFSET(DATA!$F$6,BO$10,$AF220,1,1),0)</f>
        <v>0.65494137353433834</v>
      </c>
      <c r="BP220" s="190">
        <f ca="1">IF($AG220&gt;0,OFFSET(DATA!$F$6,BP$10+27*(7-$AE$8),$AF220,1,1)/OFFSET(DATA!$F$6,BP$10,$AF220,1,1),0)</f>
        <v>0.65745856353591159</v>
      </c>
      <c r="BQ220" s="190">
        <f ca="1">IF($AG220&gt;0,OFFSET(DATA!$F$6,BQ$10+27*(7-$AE$8),$AF220,1,1)/OFFSET(DATA!$F$6,BQ$10,$AF220,1,1),0)</f>
        <v>0.59512195121951217</v>
      </c>
      <c r="BR220" s="190">
        <f ca="1">IF($AG220&gt;0,OFFSET(DATA!$F$6,BR$10+27*(7-$AE$8),$AF220,1,1)/OFFSET(DATA!$F$6,BR$10,$AF220,1,1),0)</f>
        <v>0.53577106518282991</v>
      </c>
      <c r="BS220" s="190">
        <f ca="1">IF($AG220&gt;0,OFFSET(DATA!$F$6,BS$10+27*(7-$AE$8),$AF220,1,1)/OFFSET(DATA!$F$6,BS$10,$AF220,1,1),0)</f>
        <v>0.62745098039215685</v>
      </c>
      <c r="BT220" s="190">
        <f ca="1">IF($AG220&gt;0,OFFSET(DATA!$F$6,BT$10+27*(7-$AE$8),$AF220,1,1)/OFFSET(DATA!$F$6,BT$10,$AF220,1,1),0)</f>
        <v>0.44524236983842008</v>
      </c>
      <c r="BU220" s="190">
        <f ca="1">IF($AG220&gt;0,OFFSET(DATA!$F$6,BU$10+27*(7-$AE$8),$AF220,1,1)/OFFSET(DATA!$F$6,BU$10,$AF220,1,1),0)</f>
        <v>0.49090909090909091</v>
      </c>
      <c r="BV220" s="190">
        <f ca="1">IF($AG220&gt;0,OFFSET(DATA!$F$6,BV$10+27*(7-$AE$8),$AF220,1,1)/OFFSET(DATA!$F$6,BV$10,$AF220,1,1),0)</f>
        <v>0.56095936042638239</v>
      </c>
      <c r="BW220" s="190">
        <f ca="1">IF($AG220&gt;0,OFFSET(DATA!$F$6,BW$10+27*(7-$AE$8),$AF220,1,1)/OFFSET(DATA!$F$6,BW$10,$AF220,1,1),0)</f>
        <v>0.51111111111111107</v>
      </c>
      <c r="BX220" s="190">
        <f ca="1">IF($AG220&gt;0,OFFSET(DATA!$F$6,BX$10+27*(7-$AE$8),$AF220,1,1)/OFFSET(DATA!$F$6,BX$10,$AF220,1,1),0)</f>
        <v>0.54952830188679247</v>
      </c>
    </row>
    <row r="221" spans="32:76" x14ac:dyDescent="0.2">
      <c r="AF221" s="166">
        <v>210</v>
      </c>
      <c r="AG221" s="96">
        <f ca="1">OFFSET(DATA!$F$6,$AF$10,$AF221,1,1)</f>
        <v>456</v>
      </c>
      <c r="AH221" s="190">
        <f ca="1">IF($AG221&gt;0,OFFSET(DATA!$F$6,$AF$10+27*AH$10,$AF221,1,1)/$AG221,0)</f>
        <v>0.49122807017543857</v>
      </c>
      <c r="AI221" s="190">
        <f ca="1">IF($AG221&gt;0,OFFSET(DATA!$F$6,$AF$10+27*AI$10,$AF221,1,1)/$AG221,0)</f>
        <v>6.5789473684210523E-3</v>
      </c>
      <c r="AJ221" s="190">
        <f ca="1">IF($AG221&gt;0,OFFSET(DATA!$F$6,$AF$10+27*AJ$10,$AF221,1,1)/$AG221,0)</f>
        <v>8.771929824561403E-2</v>
      </c>
      <c r="AK221" s="190">
        <f ca="1">IF($AG221&gt;0,OFFSET(DATA!$F$6,$AF$10+27*AK$10,$AF221,1,1)/$AG221,0)</f>
        <v>9.2105263157894732E-2</v>
      </c>
      <c r="AL221" s="190">
        <f ca="1">IF($AG221&gt;0,OFFSET(DATA!$F$6,$AF$10+27*AL$10,$AF221,1,1)/$AG221,0)</f>
        <v>0.11842105263157894</v>
      </c>
      <c r="AM221" s="190">
        <f ca="1">IF($AG221&gt;0,OFFSET(DATA!$F$6,$AF$10+27*AM$10,$AF221,1,1)/$AG221,0)</f>
        <v>6.3596491228070179E-2</v>
      </c>
      <c r="AN221" s="166">
        <f ca="1">OFFSET(DATA!$F$6,$AF$10+27*AN$10,$AF221,1,1)</f>
        <v>15</v>
      </c>
      <c r="AO221" s="166">
        <f t="shared" ca="1" si="7"/>
        <v>15</v>
      </c>
      <c r="AQ221" s="96">
        <f ca="1">OFFSET(DATA!$F$6,25,$AF221,1,1)</f>
        <v>16718</v>
      </c>
      <c r="AR221" s="190">
        <f ca="1">IF($AQ221&gt;0,OFFSET(DATA!$F$6,25+27*AR$10,$AF221,1,1)/$AQ221,0)</f>
        <v>0.51985883478885031</v>
      </c>
      <c r="AS221" s="190">
        <f ca="1">IF($AQ221&gt;0,OFFSET(DATA!$F$6,25+27*AS$10,$AF221,1,1)/$AQ221,0)</f>
        <v>6.1012082785022129E-3</v>
      </c>
      <c r="AT221" s="190">
        <f ca="1">IF($AQ221&gt;0,OFFSET(DATA!$F$6,25+27*AT$10,$AF221,1,1)/$AQ221,0)</f>
        <v>0.10808709175738725</v>
      </c>
      <c r="AU221" s="190">
        <f ca="1">IF($AQ221&gt;0,OFFSET(DATA!$F$6,25+27*AU$10,$AF221,1,1)/$AQ221,0)</f>
        <v>5.8140925948079916E-2</v>
      </c>
      <c r="AV221" s="190">
        <f ca="1">IF($AQ221&gt;0,OFFSET(DATA!$F$6,25+27*AV$10,$AF221,1,1)/$AQ221,0)</f>
        <v>0.16096423017107309</v>
      </c>
      <c r="AW221" s="190">
        <f ca="1">IF($AQ221&gt;0,OFFSET(DATA!$F$6,25+27*AW$10,$AF221,1,1)/$AQ221,0)</f>
        <v>6.8489053714559156E-2</v>
      </c>
      <c r="AZ221" s="166">
        <f t="shared" ca="1" si="8"/>
        <v>17</v>
      </c>
      <c r="BA221" s="190">
        <f ca="1">IF($AG221&gt;0,OFFSET(DATA!$F$6,BA$10+27*(7-$AE$8),$AF221,1,1)/OFFSET(DATA!$F$6,BA$10,$AF221,1,1),0)</f>
        <v>0.49122807017543857</v>
      </c>
      <c r="BB221" s="190">
        <f ca="1">IF($AG221&gt;0,OFFSET(DATA!$F$6,BB$10+27*(7-$AE$8),$AF221,1,1)/OFFSET(DATA!$F$6,BB$10,$AF221,1,1),0)</f>
        <v>0.43283582089552236</v>
      </c>
      <c r="BC221" s="190">
        <f ca="1">IF($AG221&gt;0,OFFSET(DATA!$F$6,BC$10+27*(7-$AE$8),$AF221,1,1)/OFFSET(DATA!$F$6,BC$10,$AF221,1,1),0)</f>
        <v>0.57746478873239437</v>
      </c>
      <c r="BD221" s="190">
        <f ca="1">IF($AG221&gt;0,OFFSET(DATA!$F$6,BD$10+27*(7-$AE$8),$AF221,1,1)/OFFSET(DATA!$F$6,BD$10,$AF221,1,1),0)</f>
        <v>0.48421052631578948</v>
      </c>
      <c r="BE221" s="190">
        <f ca="1">IF($AG221&gt;0,OFFSET(DATA!$F$6,BE$10+27*(7-$AE$8),$AF221,1,1)/OFFSET(DATA!$F$6,BE$10,$AF221,1,1),0)</f>
        <v>0.6215686274509804</v>
      </c>
      <c r="BF221" s="190">
        <f ca="1">IF($AG221&gt;0,OFFSET(DATA!$F$6,BF$10+27*(7-$AE$8),$AF221,1,1)/OFFSET(DATA!$F$6,BF$10,$AF221,1,1),0)</f>
        <v>0.53153153153153154</v>
      </c>
      <c r="BG221" s="190">
        <f ca="1">IF($AG221&gt;0,OFFSET(DATA!$F$6,BG$10+27*(7-$AE$8),$AF221,1,1)/OFFSET(DATA!$F$6,BG$10,$AF221,1,1),0)</f>
        <v>0.69461077844311381</v>
      </c>
      <c r="BH221" s="190">
        <f ca="1">IF($AG221&gt;0,OFFSET(DATA!$F$6,BH$10+27*(7-$AE$8),$AF221,1,1)/OFFSET(DATA!$F$6,BH$10,$AF221,1,1),0)</f>
        <v>0.37975858867223772</v>
      </c>
      <c r="BI221" s="190">
        <f ca="1">IF($AG221&gt;0,OFFSET(DATA!$F$6,BI$10+27*(7-$AE$8),$AF221,1,1)/OFFSET(DATA!$F$6,BI$10,$AF221,1,1),0)</f>
        <v>0.63541666666666663</v>
      </c>
      <c r="BJ221" s="190">
        <f ca="1">IF($AG221&gt;0,OFFSET(DATA!$F$6,BJ$10+27*(7-$AE$8),$AF221,1,1)/OFFSET(DATA!$F$6,BJ$10,$AF221,1,1),0)</f>
        <v>0.5316091954022989</v>
      </c>
      <c r="BK221" s="190">
        <f ca="1">IF($AG221&gt;0,OFFSET(DATA!$F$6,BK$10+27*(7-$AE$8),$AF221,1,1)/OFFSET(DATA!$F$6,BK$10,$AF221,1,1),0)</f>
        <v>0.64876033057851235</v>
      </c>
      <c r="BL221" s="190">
        <f ca="1">IF($AG221&gt;0,OFFSET(DATA!$F$6,BL$10+27*(7-$AE$8),$AF221,1,1)/OFFSET(DATA!$F$6,BL$10,$AF221,1,1),0)</f>
        <v>0.41176470588235292</v>
      </c>
      <c r="BM221" s="190">
        <f ca="1">IF($AG221&gt;0,OFFSET(DATA!$F$6,BM$10+27*(7-$AE$8),$AF221,1,1)/OFFSET(DATA!$F$6,BM$10,$AF221,1,1),0)</f>
        <v>0.56232686980609414</v>
      </c>
      <c r="BN221" s="190">
        <f ca="1">IF($AG221&gt;0,OFFSET(DATA!$F$6,BN$10+27*(7-$AE$8),$AF221,1,1)/OFFSET(DATA!$F$6,BN$10,$AF221,1,1),0)</f>
        <v>0.87887740029542094</v>
      </c>
      <c r="BO221" s="190">
        <f ca="1">IF($AG221&gt;0,OFFSET(DATA!$F$6,BO$10+27*(7-$AE$8),$AF221,1,1)/OFFSET(DATA!$F$6,BO$10,$AF221,1,1),0)</f>
        <v>0.6294642857142857</v>
      </c>
      <c r="BP221" s="190">
        <f ca="1">IF($AG221&gt;0,OFFSET(DATA!$F$6,BP$10+27*(7-$AE$8),$AF221,1,1)/OFFSET(DATA!$F$6,BP$10,$AF221,1,1),0)</f>
        <v>0.62708333333333333</v>
      </c>
      <c r="BQ221" s="190">
        <f ca="1">IF($AG221&gt;0,OFFSET(DATA!$F$6,BQ$10+27*(7-$AE$8),$AF221,1,1)/OFFSET(DATA!$F$6,BQ$10,$AF221,1,1),0)</f>
        <v>0.58764186633039095</v>
      </c>
      <c r="BR221" s="190">
        <f ca="1">IF($AG221&gt;0,OFFSET(DATA!$F$6,BR$10+27*(7-$AE$8),$AF221,1,1)/OFFSET(DATA!$F$6,BR$10,$AF221,1,1),0)</f>
        <v>0.51060070671378088</v>
      </c>
      <c r="BS221" s="190">
        <f ca="1">IF($AG221&gt;0,OFFSET(DATA!$F$6,BS$10+27*(7-$AE$8),$AF221,1,1)/OFFSET(DATA!$F$6,BS$10,$AF221,1,1),0)</f>
        <v>0.65217391304347827</v>
      </c>
      <c r="BT221" s="190">
        <f ca="1">IF($AG221&gt;0,OFFSET(DATA!$F$6,BT$10+27*(7-$AE$8),$AF221,1,1)/OFFSET(DATA!$F$6,BT$10,$AF221,1,1),0)</f>
        <v>0.4042145593869732</v>
      </c>
      <c r="BU221" s="190">
        <f ca="1">IF($AG221&gt;0,OFFSET(DATA!$F$6,BU$10+27*(7-$AE$8),$AF221,1,1)/OFFSET(DATA!$F$6,BU$10,$AF221,1,1),0)</f>
        <v>0.44858156028368795</v>
      </c>
      <c r="BV221" s="190">
        <f ca="1">IF($AG221&gt;0,OFFSET(DATA!$F$6,BV$10+27*(7-$AE$8),$AF221,1,1)/OFFSET(DATA!$F$6,BV$10,$AF221,1,1),0)</f>
        <v>0.54552023121387283</v>
      </c>
      <c r="BW221" s="190">
        <f ca="1">IF($AG221&gt;0,OFFSET(DATA!$F$6,BW$10+27*(7-$AE$8),$AF221,1,1)/OFFSET(DATA!$F$6,BW$10,$AF221,1,1),0)</f>
        <v>0.47752420470262796</v>
      </c>
      <c r="BX221" s="190">
        <f ca="1">IF($AG221&gt;0,OFFSET(DATA!$F$6,BX$10+27*(7-$AE$8),$AF221,1,1)/OFFSET(DATA!$F$6,BX$10,$AF221,1,1),0)</f>
        <v>0.59635416666666663</v>
      </c>
    </row>
    <row r="222" spans="32:76" x14ac:dyDescent="0.2">
      <c r="AF222" s="166">
        <v>211</v>
      </c>
      <c r="AG222" s="96">
        <f ca="1">OFFSET(DATA!$F$6,$AF$10,$AF222,1,1)</f>
        <v>465</v>
      </c>
      <c r="AH222" s="190">
        <f ca="1">IF($AG222&gt;0,OFFSET(DATA!$F$6,$AF$10+27*AH$10,$AF222,1,1)/$AG222,0)</f>
        <v>0.48172043010752691</v>
      </c>
      <c r="AI222" s="190">
        <f ca="1">IF($AG222&gt;0,OFFSET(DATA!$F$6,$AF$10+27*AI$10,$AF222,1,1)/$AG222,0)</f>
        <v>6.4516129032258064E-3</v>
      </c>
      <c r="AJ222" s="190">
        <f ca="1">IF($AG222&gt;0,OFFSET(DATA!$F$6,$AF$10+27*AJ$10,$AF222,1,1)/$AG222,0)</f>
        <v>8.6021505376344093E-2</v>
      </c>
      <c r="AK222" s="190">
        <f ca="1">IF($AG222&gt;0,OFFSET(DATA!$F$6,$AF$10+27*AK$10,$AF222,1,1)/$AG222,0)</f>
        <v>9.8924731182795697E-2</v>
      </c>
      <c r="AL222" s="190">
        <f ca="1">IF($AG222&gt;0,OFFSET(DATA!$F$6,$AF$10+27*AL$10,$AF222,1,1)/$AG222,0)</f>
        <v>0.12258064516129032</v>
      </c>
      <c r="AM222" s="190">
        <f ca="1">IF($AG222&gt;0,OFFSET(DATA!$F$6,$AF$10+27*AM$10,$AF222,1,1)/$AG222,0)</f>
        <v>6.236559139784946E-2</v>
      </c>
      <c r="AN222" s="166">
        <f ca="1">OFFSET(DATA!$F$6,$AF$10+27*AN$10,$AF222,1,1)</f>
        <v>19</v>
      </c>
      <c r="AO222" s="166">
        <f t="shared" ca="1" si="7"/>
        <v>19</v>
      </c>
      <c r="AQ222" s="96">
        <f ca="1">OFFSET(DATA!$F$6,25,$AF222,1,1)</f>
        <v>16419</v>
      </c>
      <c r="AR222" s="190">
        <f ca="1">IF($AQ222&gt;0,OFFSET(DATA!$F$6,25+27*AR$10,$AF222,1,1)/$AQ222,0)</f>
        <v>0.54290760704062369</v>
      </c>
      <c r="AS222" s="190">
        <f ca="1">IF($AQ222&gt;0,OFFSET(DATA!$F$6,25+27*AS$10,$AF222,1,1)/$AQ222,0)</f>
        <v>6.6995553931420912E-3</v>
      </c>
      <c r="AT222" s="190">
        <f ca="1">IF($AQ222&gt;0,OFFSET(DATA!$F$6,25+27*AT$10,$AF222,1,1)/$AQ222,0)</f>
        <v>0.10865460746695901</v>
      </c>
      <c r="AU222" s="190">
        <f ca="1">IF($AQ222&gt;0,OFFSET(DATA!$F$6,25+27*AU$10,$AF222,1,1)/$AQ222,0)</f>
        <v>6.9553565990620625E-2</v>
      </c>
      <c r="AV222" s="190">
        <f ca="1">IF($AQ222&gt;0,OFFSET(DATA!$F$6,25+27*AV$10,$AF222,1,1)/$AQ222,0)</f>
        <v>0.1355746391375845</v>
      </c>
      <c r="AW222" s="190">
        <f ca="1">IF($AQ222&gt;0,OFFSET(DATA!$F$6,25+27*AW$10,$AF222,1,1)/$AQ222,0)</f>
        <v>5.7981606675193371E-2</v>
      </c>
      <c r="AZ222" s="166">
        <f t="shared" ca="1" si="8"/>
        <v>20</v>
      </c>
      <c r="BA222" s="190">
        <f ca="1">IF($AG222&gt;0,OFFSET(DATA!$F$6,BA$10+27*(7-$AE$8),$AF222,1,1)/OFFSET(DATA!$F$6,BA$10,$AF222,1,1),0)</f>
        <v>0.48172043010752691</v>
      </c>
      <c r="BB222" s="190">
        <f ca="1">IF($AG222&gt;0,OFFSET(DATA!$F$6,BB$10+27*(7-$AE$8),$AF222,1,1)/OFFSET(DATA!$F$6,BB$10,$AF222,1,1),0)</f>
        <v>0.49206349206349204</v>
      </c>
      <c r="BC222" s="190">
        <f ca="1">IF($AG222&gt;0,OFFSET(DATA!$F$6,BC$10+27*(7-$AE$8),$AF222,1,1)/OFFSET(DATA!$F$6,BC$10,$AF222,1,1),0)</f>
        <v>0.61111111111111116</v>
      </c>
      <c r="BD222" s="190">
        <f ca="1">IF($AG222&gt;0,OFFSET(DATA!$F$6,BD$10+27*(7-$AE$8),$AF222,1,1)/OFFSET(DATA!$F$6,BD$10,$AF222,1,1),0)</f>
        <v>0.63190184049079756</v>
      </c>
      <c r="BE222" s="190">
        <f ca="1">IF($AG222&gt;0,OFFSET(DATA!$F$6,BE$10+27*(7-$AE$8),$AF222,1,1)/OFFSET(DATA!$F$6,BE$10,$AF222,1,1),0)</f>
        <v>0.63813229571984431</v>
      </c>
      <c r="BF222" s="190">
        <f ca="1">IF($AG222&gt;0,OFFSET(DATA!$F$6,BF$10+27*(7-$AE$8),$AF222,1,1)/OFFSET(DATA!$F$6,BF$10,$AF222,1,1),0)</f>
        <v>0.45871559633027525</v>
      </c>
      <c r="BG222" s="190">
        <f ca="1">IF($AG222&gt;0,OFFSET(DATA!$F$6,BG$10+27*(7-$AE$8),$AF222,1,1)/OFFSET(DATA!$F$6,BG$10,$AF222,1,1),0)</f>
        <v>0.69798657718120805</v>
      </c>
      <c r="BH222" s="190">
        <f ca="1">IF($AG222&gt;0,OFFSET(DATA!$F$6,BH$10+27*(7-$AE$8),$AF222,1,1)/OFFSET(DATA!$F$6,BH$10,$AF222,1,1),0)</f>
        <v>0.38693467336683418</v>
      </c>
      <c r="BI222" s="190">
        <f ca="1">IF($AG222&gt;0,OFFSET(DATA!$F$6,BI$10+27*(7-$AE$8),$AF222,1,1)/OFFSET(DATA!$F$6,BI$10,$AF222,1,1),0)</f>
        <v>0.67839195979899503</v>
      </c>
      <c r="BJ222" s="190">
        <f ca="1">IF($AG222&gt;0,OFFSET(DATA!$F$6,BJ$10+27*(7-$AE$8),$AF222,1,1)/OFFSET(DATA!$F$6,BJ$10,$AF222,1,1),0)</f>
        <v>0.55649717514124297</v>
      </c>
      <c r="BK222" s="190">
        <f ca="1">IF($AG222&gt;0,OFFSET(DATA!$F$6,BK$10+27*(7-$AE$8),$AF222,1,1)/OFFSET(DATA!$F$6,BK$10,$AF222,1,1),0)</f>
        <v>0.66983695652173914</v>
      </c>
      <c r="BL222" s="190">
        <f ca="1">IF($AG222&gt;0,OFFSET(DATA!$F$6,BL$10+27*(7-$AE$8),$AF222,1,1)/OFFSET(DATA!$F$6,BL$10,$AF222,1,1),0)</f>
        <v>0.42809550249861189</v>
      </c>
      <c r="BM222" s="190">
        <f ca="1">IF($AG222&gt;0,OFFSET(DATA!$F$6,BM$10+27*(7-$AE$8),$AF222,1,1)/OFFSET(DATA!$F$6,BM$10,$AF222,1,1),0)</f>
        <v>0.6217008797653959</v>
      </c>
      <c r="BN222" s="190">
        <f ca="1">IF($AG222&gt;0,OFFSET(DATA!$F$6,BN$10+27*(7-$AE$8),$AF222,1,1)/OFFSET(DATA!$F$6,BN$10,$AF222,1,1),0)</f>
        <v>0.89543446244477176</v>
      </c>
      <c r="BO222" s="190">
        <f ca="1">IF($AG222&gt;0,OFFSET(DATA!$F$6,BO$10+27*(7-$AE$8),$AF222,1,1)/OFFSET(DATA!$F$6,BO$10,$AF222,1,1),0)</f>
        <v>0.66018518518518521</v>
      </c>
      <c r="BP222" s="190">
        <f ca="1">IF($AG222&gt;0,OFFSET(DATA!$F$6,BP$10+27*(7-$AE$8),$AF222,1,1)/OFFSET(DATA!$F$6,BP$10,$AF222,1,1),0)</f>
        <v>0.66112266112266116</v>
      </c>
      <c r="BQ222" s="190">
        <f ca="1">IF($AG222&gt;0,OFFSET(DATA!$F$6,BQ$10+27*(7-$AE$8),$AF222,1,1)/OFFSET(DATA!$F$6,BQ$10,$AF222,1,1),0)</f>
        <v>0.57466666666666666</v>
      </c>
      <c r="BR222" s="190">
        <f ca="1">IF($AG222&gt;0,OFFSET(DATA!$F$6,BR$10+27*(7-$AE$8),$AF222,1,1)/OFFSET(DATA!$F$6,BR$10,$AF222,1,1),0)</f>
        <v>0.51537070524412298</v>
      </c>
      <c r="BS222" s="190">
        <f ca="1">IF($AG222&gt;0,OFFSET(DATA!$F$6,BS$10+27*(7-$AE$8),$AF222,1,1)/OFFSET(DATA!$F$6,BS$10,$AF222,1,1),0)</f>
        <v>0.67500000000000004</v>
      </c>
      <c r="BT222" s="190">
        <f ca="1">IF($AG222&gt;0,OFFSET(DATA!$F$6,BT$10+27*(7-$AE$8),$AF222,1,1)/OFFSET(DATA!$F$6,BT$10,$AF222,1,1),0)</f>
        <v>0.40588235294117647</v>
      </c>
      <c r="BU222" s="190">
        <f ca="1">IF($AG222&gt;0,OFFSET(DATA!$F$6,BU$10+27*(7-$AE$8),$AF222,1,1)/OFFSET(DATA!$F$6,BU$10,$AF222,1,1),0)</f>
        <v>0.50740740740740742</v>
      </c>
      <c r="BV222" s="190">
        <f ca="1">IF($AG222&gt;0,OFFSET(DATA!$F$6,BV$10+27*(7-$AE$8),$AF222,1,1)/OFFSET(DATA!$F$6,BV$10,$AF222,1,1),0)</f>
        <v>0.6294881588999236</v>
      </c>
      <c r="BW222" s="190">
        <f ca="1">IF($AG222&gt;0,OFFSET(DATA!$F$6,BW$10+27*(7-$AE$8),$AF222,1,1)/OFFSET(DATA!$F$6,BW$10,$AF222,1,1),0)</f>
        <v>0.49567623659633347</v>
      </c>
      <c r="BX222" s="190">
        <f ca="1">IF($AG222&gt;0,OFFSET(DATA!$F$6,BX$10+27*(7-$AE$8),$AF222,1,1)/OFFSET(DATA!$F$6,BX$10,$AF222,1,1),0)</f>
        <v>0.60869565217391308</v>
      </c>
    </row>
    <row r="223" spans="32:76" x14ac:dyDescent="0.2">
      <c r="AF223" s="166">
        <v>212</v>
      </c>
      <c r="AG223" s="96">
        <f ca="1">OFFSET(DATA!$F$6,$AF$10,$AF223,1,1)</f>
        <v>467</v>
      </c>
      <c r="AH223" s="190">
        <f ca="1">IF($AG223&gt;0,OFFSET(DATA!$F$6,$AF$10+27*AH$10,$AF223,1,1)/$AG223,0)</f>
        <v>0.45824411134903642</v>
      </c>
      <c r="AI223" s="190">
        <f ca="1">IF($AG223&gt;0,OFFSET(DATA!$F$6,$AF$10+27*AI$10,$AF223,1,1)/$AG223,0)</f>
        <v>6.4239828693790149E-3</v>
      </c>
      <c r="AJ223" s="190">
        <f ca="1">IF($AG223&gt;0,OFFSET(DATA!$F$6,$AF$10+27*AJ$10,$AF223,1,1)/$AG223,0)</f>
        <v>8.7794432548179868E-2</v>
      </c>
      <c r="AK223" s="190">
        <f ca="1">IF($AG223&gt;0,OFFSET(DATA!$F$6,$AF$10+27*AK$10,$AF223,1,1)/$AG223,0)</f>
        <v>8.9935760171306209E-2</v>
      </c>
      <c r="AL223" s="190">
        <f ca="1">IF($AG223&gt;0,OFFSET(DATA!$F$6,$AF$10+27*AL$10,$AF223,1,1)/$AG223,0)</f>
        <v>0.145610278372591</v>
      </c>
      <c r="AM223" s="190">
        <f ca="1">IF($AG223&gt;0,OFFSET(DATA!$F$6,$AF$10+27*AM$10,$AF223,1,1)/$AG223,0)</f>
        <v>7.4946466809421838E-2</v>
      </c>
      <c r="AN223" s="166">
        <f ca="1">OFFSET(DATA!$F$6,$AF$10+27*AN$10,$AF223,1,1)</f>
        <v>22</v>
      </c>
      <c r="AO223" s="166">
        <f t="shared" ca="1" si="7"/>
        <v>22</v>
      </c>
      <c r="AQ223" s="96">
        <f ca="1">OFFSET(DATA!$F$6,25,$AF223,1,1)</f>
        <v>16796</v>
      </c>
      <c r="AR223" s="190">
        <f ca="1">IF($AQ223&gt;0,OFFSET(DATA!$F$6,25+27*AR$10,$AF223,1,1)/$AQ223,0)</f>
        <v>0.54102167182662542</v>
      </c>
      <c r="AS223" s="190">
        <f ca="1">IF($AQ223&gt;0,OFFSET(DATA!$F$6,25+27*AS$10,$AF223,1,1)/$AQ223,0)</f>
        <v>7.2636341986187184E-3</v>
      </c>
      <c r="AT223" s="190">
        <f ca="1">IF($AQ223&gt;0,OFFSET(DATA!$F$6,25+27*AT$10,$AF223,1,1)/$AQ223,0)</f>
        <v>0.10716837342224339</v>
      </c>
      <c r="AU223" s="190">
        <f ca="1">IF($AQ223&gt;0,OFFSET(DATA!$F$6,25+27*AU$10,$AF223,1,1)/$AQ223,0)</f>
        <v>6.662300547749464E-2</v>
      </c>
      <c r="AV223" s="190">
        <f ca="1">IF($AQ223&gt;0,OFFSET(DATA!$F$6,25+27*AV$10,$AF223,1,1)/$AQ223,0)</f>
        <v>0.13753274589187903</v>
      </c>
      <c r="AW223" s="190">
        <f ca="1">IF($AQ223&gt;0,OFFSET(DATA!$F$6,25+27*AW$10,$AF223,1,1)/$AQ223,0)</f>
        <v>6.1740890688259109E-2</v>
      </c>
      <c r="AZ223" s="166">
        <f t="shared" ca="1" si="8"/>
        <v>21</v>
      </c>
      <c r="BA223" s="190">
        <f ca="1">IF($AG223&gt;0,OFFSET(DATA!$F$6,BA$10+27*(7-$AE$8),$AF223,1,1)/OFFSET(DATA!$F$6,BA$10,$AF223,1,1),0)</f>
        <v>0.45824411134903642</v>
      </c>
      <c r="BB223" s="190">
        <f ca="1">IF($AG223&gt;0,OFFSET(DATA!$F$6,BB$10+27*(7-$AE$8),$AF223,1,1)/OFFSET(DATA!$F$6,BB$10,$AF223,1,1),0)</f>
        <v>0.47727272727272729</v>
      </c>
      <c r="BC223" s="190">
        <f ca="1">IF($AG223&gt;0,OFFSET(DATA!$F$6,BC$10+27*(7-$AE$8),$AF223,1,1)/OFFSET(DATA!$F$6,BC$10,$AF223,1,1),0)</f>
        <v>0.61842105263157898</v>
      </c>
      <c r="BD223" s="190">
        <f ca="1">IF($AG223&gt;0,OFFSET(DATA!$F$6,BD$10+27*(7-$AE$8),$AF223,1,1)/OFFSET(DATA!$F$6,BD$10,$AF223,1,1),0)</f>
        <v>0.59239130434782605</v>
      </c>
      <c r="BE223" s="190">
        <f ca="1">IF($AG223&gt;0,OFFSET(DATA!$F$6,BE$10+27*(7-$AE$8),$AF223,1,1)/OFFSET(DATA!$F$6,BE$10,$AF223,1,1),0)</f>
        <v>0.635673624288425</v>
      </c>
      <c r="BF223" s="190">
        <f ca="1">IF($AG223&gt;0,OFFSET(DATA!$F$6,BF$10+27*(7-$AE$8),$AF223,1,1)/OFFSET(DATA!$F$6,BF$10,$AF223,1,1),0)</f>
        <v>0.46078431372549017</v>
      </c>
      <c r="BG223" s="190">
        <f ca="1">IF($AG223&gt;0,OFFSET(DATA!$F$6,BG$10+27*(7-$AE$8),$AF223,1,1)/OFFSET(DATA!$F$6,BG$10,$AF223,1,1),0)</f>
        <v>0.67532467532467533</v>
      </c>
      <c r="BH223" s="190">
        <f ca="1">IF($AG223&gt;0,OFFSET(DATA!$F$6,BH$10+27*(7-$AE$8),$AF223,1,1)/OFFSET(DATA!$F$6,BH$10,$AF223,1,1),0)</f>
        <v>0.37056504599211565</v>
      </c>
      <c r="BI223" s="190">
        <f ca="1">IF($AG223&gt;0,OFFSET(DATA!$F$6,BI$10+27*(7-$AE$8),$AF223,1,1)/OFFSET(DATA!$F$6,BI$10,$AF223,1,1),0)</f>
        <v>0.69458128078817738</v>
      </c>
      <c r="BJ223" s="190">
        <f ca="1">IF($AG223&gt;0,OFFSET(DATA!$F$6,BJ$10+27*(7-$AE$8),$AF223,1,1)/OFFSET(DATA!$F$6,BJ$10,$AF223,1,1),0)</f>
        <v>0.54521276595744683</v>
      </c>
      <c r="BK223" s="190">
        <f ca="1">IF($AG223&gt;0,OFFSET(DATA!$F$6,BK$10+27*(7-$AE$8),$AF223,1,1)/OFFSET(DATA!$F$6,BK$10,$AF223,1,1),0)</f>
        <v>0.66013071895424835</v>
      </c>
      <c r="BL223" s="190">
        <f ca="1">IF($AG223&gt;0,OFFSET(DATA!$F$6,BL$10+27*(7-$AE$8),$AF223,1,1)/OFFSET(DATA!$F$6,BL$10,$AF223,1,1),0)</f>
        <v>0.43346434587310501</v>
      </c>
      <c r="BM223" s="190">
        <f ca="1">IF($AG223&gt;0,OFFSET(DATA!$F$6,BM$10+27*(7-$AE$8),$AF223,1,1)/OFFSET(DATA!$F$6,BM$10,$AF223,1,1),0)</f>
        <v>0.62857142857142856</v>
      </c>
      <c r="BN223" s="190">
        <f ca="1">IF($AG223&gt;0,OFFSET(DATA!$F$6,BN$10+27*(7-$AE$8),$AF223,1,1)/OFFSET(DATA!$F$6,BN$10,$AF223,1,1),0)</f>
        <v>0.9002890173410405</v>
      </c>
      <c r="BO223" s="190">
        <f ca="1">IF($AG223&gt;0,OFFSET(DATA!$F$6,BO$10+27*(7-$AE$8),$AF223,1,1)/OFFSET(DATA!$F$6,BO$10,$AF223,1,1),0)</f>
        <v>0.65969062784349408</v>
      </c>
      <c r="BP223" s="190">
        <f ca="1">IF($AG223&gt;0,OFFSET(DATA!$F$6,BP$10+27*(7-$AE$8),$AF223,1,1)/OFFSET(DATA!$F$6,BP$10,$AF223,1,1),0)</f>
        <v>0.66804979253112029</v>
      </c>
      <c r="BQ223" s="190">
        <f ca="1">IF($AG223&gt;0,OFFSET(DATA!$F$6,BQ$10+27*(7-$AE$8),$AF223,1,1)/OFFSET(DATA!$F$6,BQ$10,$AF223,1,1),0)</f>
        <v>0.59387483355525961</v>
      </c>
      <c r="BR223" s="190">
        <f ca="1">IF($AG223&gt;0,OFFSET(DATA!$F$6,BR$10+27*(7-$AE$8),$AF223,1,1)/OFFSET(DATA!$F$6,BR$10,$AF223,1,1),0)</f>
        <v>0.5268817204301075</v>
      </c>
      <c r="BS223" s="190">
        <f ca="1">IF($AG223&gt;0,OFFSET(DATA!$F$6,BS$10+27*(7-$AE$8),$AF223,1,1)/OFFSET(DATA!$F$6,BS$10,$AF223,1,1),0)</f>
        <v>0.69767441860465118</v>
      </c>
      <c r="BT223" s="190">
        <f ca="1">IF($AG223&gt;0,OFFSET(DATA!$F$6,BT$10+27*(7-$AE$8),$AF223,1,1)/OFFSET(DATA!$F$6,BT$10,$AF223,1,1),0)</f>
        <v>0.41188118811881186</v>
      </c>
      <c r="BU223" s="190">
        <f ca="1">IF($AG223&gt;0,OFFSET(DATA!$F$6,BU$10+27*(7-$AE$8),$AF223,1,1)/OFFSET(DATA!$F$6,BU$10,$AF223,1,1),0)</f>
        <v>0.50439367311072059</v>
      </c>
      <c r="BV223" s="190">
        <f ca="1">IF($AG223&gt;0,OFFSET(DATA!$F$6,BV$10+27*(7-$AE$8),$AF223,1,1)/OFFSET(DATA!$F$6,BV$10,$AF223,1,1),0)</f>
        <v>0.62155963302752293</v>
      </c>
      <c r="BW223" s="190">
        <f ca="1">IF($AG223&gt;0,OFFSET(DATA!$F$6,BW$10+27*(7-$AE$8),$AF223,1,1)/OFFSET(DATA!$F$6,BW$10,$AF223,1,1),0)</f>
        <v>0.49585955614441868</v>
      </c>
      <c r="BX223" s="190">
        <f ca="1">IF($AG223&gt;0,OFFSET(DATA!$F$6,BX$10+27*(7-$AE$8),$AF223,1,1)/OFFSET(DATA!$F$6,BX$10,$AF223,1,1),0)</f>
        <v>0.63243243243243241</v>
      </c>
    </row>
    <row r="224" spans="32:76" x14ac:dyDescent="0.2">
      <c r="AF224" s="166">
        <v>213</v>
      </c>
      <c r="AG224" s="96">
        <f ca="1">OFFSET(DATA!$F$6,$AF$10,$AF224,1,1)</f>
        <v>438</v>
      </c>
      <c r="AH224" s="190">
        <f ca="1">IF($AG224&gt;0,OFFSET(DATA!$F$6,$AF$10+27*AH$10,$AF224,1,1)/$AG224,0)</f>
        <v>0.50228310502283102</v>
      </c>
      <c r="AI224" s="190">
        <f ca="1">IF($AG224&gt;0,OFFSET(DATA!$F$6,$AF$10+27*AI$10,$AF224,1,1)/$AG224,0)</f>
        <v>6.8493150684931503E-3</v>
      </c>
      <c r="AJ224" s="190">
        <f ca="1">IF($AG224&gt;0,OFFSET(DATA!$F$6,$AF$10+27*AJ$10,$AF224,1,1)/$AG224,0)</f>
        <v>0.1004566210045662</v>
      </c>
      <c r="AK224" s="190">
        <f ca="1">IF($AG224&gt;0,OFFSET(DATA!$F$6,$AF$10+27*AK$10,$AF224,1,1)/$AG224,0)</f>
        <v>5.9360730593607303E-2</v>
      </c>
      <c r="AL224" s="190">
        <f ca="1">IF($AG224&gt;0,OFFSET(DATA!$F$6,$AF$10+27*AL$10,$AF224,1,1)/$AG224,0)</f>
        <v>0.14383561643835616</v>
      </c>
      <c r="AM224" s="190">
        <f ca="1">IF($AG224&gt;0,OFFSET(DATA!$F$6,$AF$10+27*AM$10,$AF224,1,1)/$AG224,0)</f>
        <v>6.3926940639269403E-2</v>
      </c>
      <c r="AN224" s="166">
        <f ca="1">OFFSET(DATA!$F$6,$AF$10+27*AN$10,$AF224,1,1)</f>
        <v>18</v>
      </c>
      <c r="AO224" s="166">
        <f t="shared" ca="1" si="7"/>
        <v>18</v>
      </c>
      <c r="AQ224" s="96">
        <f ca="1">OFFSET(DATA!$F$6,25,$AF224,1,1)</f>
        <v>17128</v>
      </c>
      <c r="AR224" s="190">
        <f ca="1">IF($AQ224&gt;0,OFFSET(DATA!$F$6,25+27*AR$10,$AF224,1,1)/$AQ224,0)</f>
        <v>0.55149462867818777</v>
      </c>
      <c r="AS224" s="190">
        <f ca="1">IF($AQ224&gt;0,OFFSET(DATA!$F$6,25+27*AS$10,$AF224,1,1)/$AQ224,0)</f>
        <v>6.8309201307800091E-3</v>
      </c>
      <c r="AT224" s="190">
        <f ca="1">IF($AQ224&gt;0,OFFSET(DATA!$F$6,25+27*AT$10,$AF224,1,1)/$AQ224,0)</f>
        <v>0.10690098085007006</v>
      </c>
      <c r="AU224" s="190">
        <f ca="1">IF($AQ224&gt;0,OFFSET(DATA!$F$6,25+27*AU$10,$AF224,1,1)/$AQ224,0)</f>
        <v>6.6324147594581967E-2</v>
      </c>
      <c r="AV224" s="190">
        <f ca="1">IF($AQ224&gt;0,OFFSET(DATA!$F$6,25+27*AV$10,$AF224,1,1)/$AQ224,0)</f>
        <v>0.12727697337692667</v>
      </c>
      <c r="AW224" s="190">
        <f ca="1">IF($AQ224&gt;0,OFFSET(DATA!$F$6,25+27*AW$10,$AF224,1,1)/$AQ224,0)</f>
        <v>5.1669780476412894E-2</v>
      </c>
      <c r="AZ224" s="166">
        <f t="shared" ca="1" si="8"/>
        <v>19</v>
      </c>
      <c r="BA224" s="190">
        <f ca="1">IF($AG224&gt;0,OFFSET(DATA!$F$6,BA$10+27*(7-$AE$8),$AF224,1,1)/OFFSET(DATA!$F$6,BA$10,$AF224,1,1),0)</f>
        <v>0.50228310502283102</v>
      </c>
      <c r="BB224" s="190">
        <f ca="1">IF($AG224&gt;0,OFFSET(DATA!$F$6,BB$10+27*(7-$AE$8),$AF224,1,1)/OFFSET(DATA!$F$6,BB$10,$AF224,1,1),0)</f>
        <v>0.48951048951048953</v>
      </c>
      <c r="BC224" s="190">
        <f ca="1">IF($AG224&gt;0,OFFSET(DATA!$F$6,BC$10+27*(7-$AE$8),$AF224,1,1)/OFFSET(DATA!$F$6,BC$10,$AF224,1,1),0)</f>
        <v>0.57647058823529407</v>
      </c>
      <c r="BD224" s="190">
        <f ca="1">IF($AG224&gt;0,OFFSET(DATA!$F$6,BD$10+27*(7-$AE$8),$AF224,1,1)/OFFSET(DATA!$F$6,BD$10,$AF224,1,1),0)</f>
        <v>0.64864864864864868</v>
      </c>
      <c r="BE224" s="190">
        <f ca="1">IF($AG224&gt;0,OFFSET(DATA!$F$6,BE$10+27*(7-$AE$8),$AF224,1,1)/OFFSET(DATA!$F$6,BE$10,$AF224,1,1),0)</f>
        <v>0.64218455743879477</v>
      </c>
      <c r="BF224" s="190">
        <f ca="1">IF($AG224&gt;0,OFFSET(DATA!$F$6,BF$10+27*(7-$AE$8),$AF224,1,1)/OFFSET(DATA!$F$6,BF$10,$AF224,1,1),0)</f>
        <v>0.48076923076923078</v>
      </c>
      <c r="BG224" s="190">
        <f ca="1">IF($AG224&gt;0,OFFSET(DATA!$F$6,BG$10+27*(7-$AE$8),$AF224,1,1)/OFFSET(DATA!$F$6,BG$10,$AF224,1,1),0)</f>
        <v>0.71612903225806457</v>
      </c>
      <c r="BH224" s="190">
        <f ca="1">IF($AG224&gt;0,OFFSET(DATA!$F$6,BH$10+27*(7-$AE$8),$AF224,1,1)/OFFSET(DATA!$F$6,BH$10,$AF224,1,1),0)</f>
        <v>0.39563318777292578</v>
      </c>
      <c r="BI224" s="190">
        <f ca="1">IF($AG224&gt;0,OFFSET(DATA!$F$6,BI$10+27*(7-$AE$8),$AF224,1,1)/OFFSET(DATA!$F$6,BI$10,$AF224,1,1),0)</f>
        <v>0.67619047619047623</v>
      </c>
      <c r="BJ224" s="190">
        <f ca="1">IF($AG224&gt;0,OFFSET(DATA!$F$6,BJ$10+27*(7-$AE$8),$AF224,1,1)/OFFSET(DATA!$F$6,BJ$10,$AF224,1,1),0)</f>
        <v>0.55584415584415581</v>
      </c>
      <c r="BK224" s="190">
        <f ca="1">IF($AG224&gt;0,OFFSET(DATA!$F$6,BK$10+27*(7-$AE$8),$AF224,1,1)/OFFSET(DATA!$F$6,BK$10,$AF224,1,1),0)</f>
        <v>0.65447667087011352</v>
      </c>
      <c r="BL224" s="190">
        <f ca="1">IF($AG224&gt;0,OFFSET(DATA!$F$6,BL$10+27*(7-$AE$8),$AF224,1,1)/OFFSET(DATA!$F$6,BL$10,$AF224,1,1),0)</f>
        <v>0.44316939890710383</v>
      </c>
      <c r="BM224" s="190">
        <f ca="1">IF($AG224&gt;0,OFFSET(DATA!$F$6,BM$10+27*(7-$AE$8),$AF224,1,1)/OFFSET(DATA!$F$6,BM$10,$AF224,1,1),0)</f>
        <v>0.63025210084033612</v>
      </c>
      <c r="BN224" s="190">
        <f ca="1">IF($AG224&gt;0,OFFSET(DATA!$F$6,BN$10+27*(7-$AE$8),$AF224,1,1)/OFFSET(DATA!$F$6,BN$10,$AF224,1,1),0)</f>
        <v>0.91285714285714281</v>
      </c>
      <c r="BO224" s="190">
        <f ca="1">IF($AG224&gt;0,OFFSET(DATA!$F$6,BO$10+27*(7-$AE$8),$AF224,1,1)/OFFSET(DATA!$F$6,BO$10,$AF224,1,1),0)</f>
        <v>0.67623318385650222</v>
      </c>
      <c r="BP224" s="190">
        <f ca="1">IF($AG224&gt;0,OFFSET(DATA!$F$6,BP$10+27*(7-$AE$8),$AF224,1,1)/OFFSET(DATA!$F$6,BP$10,$AF224,1,1),0)</f>
        <v>0.68559837728194728</v>
      </c>
      <c r="BQ224" s="190">
        <f ca="1">IF($AG224&gt;0,OFFSET(DATA!$F$6,BQ$10+27*(7-$AE$8),$AF224,1,1)/OFFSET(DATA!$F$6,BQ$10,$AF224,1,1),0)</f>
        <v>0.58545918367346939</v>
      </c>
      <c r="BR224" s="190">
        <f ca="1">IF($AG224&gt;0,OFFSET(DATA!$F$6,BR$10+27*(7-$AE$8),$AF224,1,1)/OFFSET(DATA!$F$6,BR$10,$AF224,1,1),0)</f>
        <v>0.51256281407035176</v>
      </c>
      <c r="BS224" s="190">
        <f ca="1">IF($AG224&gt;0,OFFSET(DATA!$F$6,BS$10+27*(7-$AE$8),$AF224,1,1)/OFFSET(DATA!$F$6,BS$10,$AF224,1,1),0)</f>
        <v>0.7441860465116279</v>
      </c>
      <c r="BT224" s="190">
        <f ca="1">IF($AG224&gt;0,OFFSET(DATA!$F$6,BT$10+27*(7-$AE$8),$AF224,1,1)/OFFSET(DATA!$F$6,BT$10,$AF224,1,1),0)</f>
        <v>0.44268774703557312</v>
      </c>
      <c r="BU224" s="190">
        <f ca="1">IF($AG224&gt;0,OFFSET(DATA!$F$6,BU$10+27*(7-$AE$8),$AF224,1,1)/OFFSET(DATA!$F$6,BU$10,$AF224,1,1),0)</f>
        <v>0.5154109589041096</v>
      </c>
      <c r="BV224" s="190">
        <f ca="1">IF($AG224&gt;0,OFFSET(DATA!$F$6,BV$10+27*(7-$AE$8),$AF224,1,1)/OFFSET(DATA!$F$6,BV$10,$AF224,1,1),0)</f>
        <v>0.62338648443432043</v>
      </c>
      <c r="BW224" s="190">
        <f ca="1">IF($AG224&gt;0,OFFSET(DATA!$F$6,BW$10+27*(7-$AE$8),$AF224,1,1)/OFFSET(DATA!$F$6,BW$10,$AF224,1,1),0)</f>
        <v>0.50273224043715847</v>
      </c>
      <c r="BX224" s="190">
        <f ca="1">IF($AG224&gt;0,OFFSET(DATA!$F$6,BX$10+27*(7-$AE$8),$AF224,1,1)/OFFSET(DATA!$F$6,BX$10,$AF224,1,1),0)</f>
        <v>0.61827956989247312</v>
      </c>
    </row>
    <row r="225" spans="32:76" x14ac:dyDescent="0.2">
      <c r="AF225" s="166">
        <v>214</v>
      </c>
      <c r="AG225" s="96">
        <f ca="1">OFFSET(DATA!$F$6,$AF$10,$AF225,1,1)</f>
        <v>423</v>
      </c>
      <c r="AH225" s="190">
        <f ca="1">IF($AG225&gt;0,OFFSET(DATA!$F$6,$AF$10+27*AH$10,$AF225,1,1)/$AG225,0)</f>
        <v>0.50354609929078009</v>
      </c>
      <c r="AI225" s="190">
        <f ca="1">IF($AG225&gt;0,OFFSET(DATA!$F$6,$AF$10+27*AI$10,$AF225,1,1)/$AG225,0)</f>
        <v>7.0921985815602835E-3</v>
      </c>
      <c r="AJ225" s="190">
        <f ca="1">IF($AG225&gt;0,OFFSET(DATA!$F$6,$AF$10+27*AJ$10,$AF225,1,1)/$AG225,0)</f>
        <v>0.10638297872340426</v>
      </c>
      <c r="AK225" s="190">
        <f ca="1">IF($AG225&gt;0,OFFSET(DATA!$F$6,$AF$10+27*AK$10,$AF225,1,1)/$AG225,0)</f>
        <v>5.9101654846335699E-2</v>
      </c>
      <c r="AL225" s="190">
        <f ca="1">IF($AG225&gt;0,OFFSET(DATA!$F$6,$AF$10+27*AL$10,$AF225,1,1)/$AG225,0)</f>
        <v>0.14184397163120568</v>
      </c>
      <c r="AM225" s="190">
        <f ca="1">IF($AG225&gt;0,OFFSET(DATA!$F$6,$AF$10+27*AM$10,$AF225,1,1)/$AG225,0)</f>
        <v>6.3829787234042548E-2</v>
      </c>
      <c r="AN225" s="166">
        <f ca="1">OFFSET(DATA!$F$6,$AF$10+27*AN$10,$AF225,1,1)</f>
        <v>17</v>
      </c>
      <c r="AO225" s="166">
        <f t="shared" ca="1" si="7"/>
        <v>17</v>
      </c>
      <c r="AQ225" s="96">
        <f ca="1">OFFSET(DATA!$F$6,25,$AF225,1,1)</f>
        <v>16515</v>
      </c>
      <c r="AR225" s="190">
        <f ca="1">IF($AQ225&gt;0,OFFSET(DATA!$F$6,25+27*AR$10,$AF225,1,1)/$AQ225,0)</f>
        <v>0.55028761731759002</v>
      </c>
      <c r="AS225" s="190">
        <f ca="1">IF($AQ225&gt;0,OFFSET(DATA!$F$6,25+27*AS$10,$AF225,1,1)/$AQ225,0)</f>
        <v>7.32667272176809E-3</v>
      </c>
      <c r="AT225" s="190">
        <f ca="1">IF($AQ225&gt;0,OFFSET(DATA!$F$6,25+27*AT$10,$AF225,1,1)/$AQ225,0)</f>
        <v>0.10572207084468666</v>
      </c>
      <c r="AU225" s="190">
        <f ca="1">IF($AQ225&gt;0,OFFSET(DATA!$F$6,25+27*AU$10,$AF225,1,1)/$AQ225,0)</f>
        <v>5.7160157432636999E-2</v>
      </c>
      <c r="AV225" s="190">
        <f ca="1">IF($AQ225&gt;0,OFFSET(DATA!$F$6,25+27*AV$10,$AF225,1,1)/$AQ225,0)</f>
        <v>0.12231304874356645</v>
      </c>
      <c r="AW225" s="190">
        <f ca="1">IF($AQ225&gt;0,OFFSET(DATA!$F$6,25+27*AW$10,$AF225,1,1)/$AQ225,0)</f>
        <v>4.7411444141689373E-2</v>
      </c>
      <c r="AZ225" s="166">
        <f t="shared" ca="1" si="8"/>
        <v>17</v>
      </c>
      <c r="BA225" s="190">
        <f ca="1">IF($AG225&gt;0,OFFSET(DATA!$F$6,BA$10+27*(7-$AE$8),$AF225,1,1)/OFFSET(DATA!$F$6,BA$10,$AF225,1,1),0)</f>
        <v>0.50354609929078009</v>
      </c>
      <c r="BB225" s="190">
        <f ca="1">IF($AG225&gt;0,OFFSET(DATA!$F$6,BB$10+27*(7-$AE$8),$AF225,1,1)/OFFSET(DATA!$F$6,BB$10,$AF225,1,1),0)</f>
        <v>0.48507462686567165</v>
      </c>
      <c r="BC225" s="190">
        <f ca="1">IF($AG225&gt;0,OFFSET(DATA!$F$6,BC$10+27*(7-$AE$8),$AF225,1,1)/OFFSET(DATA!$F$6,BC$10,$AF225,1,1),0)</f>
        <v>0.5625</v>
      </c>
      <c r="BD225" s="190">
        <f ca="1">IF($AG225&gt;0,OFFSET(DATA!$F$6,BD$10+27*(7-$AE$8),$AF225,1,1)/OFFSET(DATA!$F$6,BD$10,$AF225,1,1),0)</f>
        <v>0.63043478260869568</v>
      </c>
      <c r="BE225" s="190">
        <f ca="1">IF($AG225&gt;0,OFFSET(DATA!$F$6,BE$10+27*(7-$AE$8),$AF225,1,1)/OFFSET(DATA!$F$6,BE$10,$AF225,1,1),0)</f>
        <v>0.65125240847784205</v>
      </c>
      <c r="BF225" s="190">
        <f ca="1">IF($AG225&gt;0,OFFSET(DATA!$F$6,BF$10+27*(7-$AE$8),$AF225,1,1)/OFFSET(DATA!$F$6,BF$10,$AF225,1,1),0)</f>
        <v>0.46296296296296297</v>
      </c>
      <c r="BG225" s="190">
        <f ca="1">IF($AG225&gt;0,OFFSET(DATA!$F$6,BG$10+27*(7-$AE$8),$AF225,1,1)/OFFSET(DATA!$F$6,BG$10,$AF225,1,1),0)</f>
        <v>0.71710526315789469</v>
      </c>
      <c r="BH225" s="190">
        <f ca="1">IF($AG225&gt;0,OFFSET(DATA!$F$6,BH$10+27*(7-$AE$8),$AF225,1,1)/OFFSET(DATA!$F$6,BH$10,$AF225,1,1),0)</f>
        <v>0.40909090909090912</v>
      </c>
      <c r="BI225" s="190">
        <f ca="1">IF($AG225&gt;0,OFFSET(DATA!$F$6,BI$10+27*(7-$AE$8),$AF225,1,1)/OFFSET(DATA!$F$6,BI$10,$AF225,1,1),0)</f>
        <v>0.69801980198019797</v>
      </c>
      <c r="BJ225" s="190">
        <f ca="1">IF($AG225&gt;0,OFFSET(DATA!$F$6,BJ$10+27*(7-$AE$8),$AF225,1,1)/OFFSET(DATA!$F$6,BJ$10,$AF225,1,1),0)</f>
        <v>0.5267379679144385</v>
      </c>
      <c r="BK225" s="190">
        <f ca="1">IF($AG225&gt;0,OFFSET(DATA!$F$6,BK$10+27*(7-$AE$8),$AF225,1,1)/OFFSET(DATA!$F$6,BK$10,$AF225,1,1),0)</f>
        <v>0.68145161290322576</v>
      </c>
      <c r="BL225" s="190">
        <f ca="1">IF($AG225&gt;0,OFFSET(DATA!$F$6,BL$10+27*(7-$AE$8),$AF225,1,1)/OFFSET(DATA!$F$6,BL$10,$AF225,1,1),0)</f>
        <v>0.46958499147242749</v>
      </c>
      <c r="BM225" s="190">
        <f ca="1">IF($AG225&gt;0,OFFSET(DATA!$F$6,BM$10+27*(7-$AE$8),$AF225,1,1)/OFFSET(DATA!$F$6,BM$10,$AF225,1,1),0)</f>
        <v>0.6203966005665722</v>
      </c>
      <c r="BN225" s="190">
        <f ca="1">IF($AG225&gt;0,OFFSET(DATA!$F$6,BN$10+27*(7-$AE$8),$AF225,1,1)/OFFSET(DATA!$F$6,BN$10,$AF225,1,1),0)</f>
        <v>0.90236686390532539</v>
      </c>
      <c r="BO225" s="190">
        <f ca="1">IF($AG225&gt;0,OFFSET(DATA!$F$6,BO$10+27*(7-$AE$8),$AF225,1,1)/OFFSET(DATA!$F$6,BO$10,$AF225,1,1),0)</f>
        <v>0.61027457927369355</v>
      </c>
      <c r="BP225" s="190">
        <f ca="1">IF($AG225&gt;0,OFFSET(DATA!$F$6,BP$10+27*(7-$AE$8),$AF225,1,1)/OFFSET(DATA!$F$6,BP$10,$AF225,1,1),0)</f>
        <v>0.65450643776824036</v>
      </c>
      <c r="BQ225" s="190">
        <f ca="1">IF($AG225&gt;0,OFFSET(DATA!$F$6,BQ$10+27*(7-$AE$8),$AF225,1,1)/OFFSET(DATA!$F$6,BQ$10,$AF225,1,1),0)</f>
        <v>0.5811170212765957</v>
      </c>
      <c r="BR225" s="190">
        <f ca="1">IF($AG225&gt;0,OFFSET(DATA!$F$6,BR$10+27*(7-$AE$8),$AF225,1,1)/OFFSET(DATA!$F$6,BR$10,$AF225,1,1),0)</f>
        <v>0.48983050847457626</v>
      </c>
      <c r="BS225" s="190">
        <f ca="1">IF($AG225&gt;0,OFFSET(DATA!$F$6,BS$10+27*(7-$AE$8),$AF225,1,1)/OFFSET(DATA!$F$6,BS$10,$AF225,1,1),0)</f>
        <v>0.8</v>
      </c>
      <c r="BT225" s="190">
        <f ca="1">IF($AG225&gt;0,OFFSET(DATA!$F$6,BT$10+27*(7-$AE$8),$AF225,1,1)/OFFSET(DATA!$F$6,BT$10,$AF225,1,1),0)</f>
        <v>0.45180722891566266</v>
      </c>
      <c r="BU225" s="190">
        <f ca="1">IF($AG225&gt;0,OFFSET(DATA!$F$6,BU$10+27*(7-$AE$8),$AF225,1,1)/OFFSET(DATA!$F$6,BU$10,$AF225,1,1),0)</f>
        <v>0.49026548672566372</v>
      </c>
      <c r="BV225" s="190">
        <f ca="1">IF($AG225&gt;0,OFFSET(DATA!$F$6,BV$10+27*(7-$AE$8),$AF225,1,1)/OFFSET(DATA!$F$6,BV$10,$AF225,1,1),0)</f>
        <v>0.62141194724592708</v>
      </c>
      <c r="BW225" s="190">
        <f ca="1">IF($AG225&gt;0,OFFSET(DATA!$F$6,BW$10+27*(7-$AE$8),$AF225,1,1)/OFFSET(DATA!$F$6,BW$10,$AF225,1,1),0)</f>
        <v>0.50773993808049533</v>
      </c>
      <c r="BX225" s="190">
        <f ca="1">IF($AG225&gt;0,OFFSET(DATA!$F$6,BX$10+27*(7-$AE$8),$AF225,1,1)/OFFSET(DATA!$F$6,BX$10,$AF225,1,1),0)</f>
        <v>0.62079510703363916</v>
      </c>
    </row>
    <row r="226" spans="32:76" x14ac:dyDescent="0.2">
      <c r="AF226" s="166">
        <v>215</v>
      </c>
      <c r="AG226" s="96">
        <f ca="1">OFFSET(DATA!$F$6,$AF$10,$AF226,1,1)</f>
        <v>403</v>
      </c>
      <c r="AH226" s="190">
        <f ca="1">IF($AG226&gt;0,OFFSET(DATA!$F$6,$AF$10+27*AH$10,$AF226,1,1)/$AG226,0)</f>
        <v>0.4838709677419355</v>
      </c>
      <c r="AI226" s="190">
        <f ca="1">IF($AG226&gt;0,OFFSET(DATA!$F$6,$AF$10+27*AI$10,$AF226,1,1)/$AG226,0)</f>
        <v>9.9255583126550868E-3</v>
      </c>
      <c r="AJ226" s="190">
        <f ca="1">IF($AG226&gt;0,OFFSET(DATA!$F$6,$AF$10+27*AJ$10,$AF226,1,1)/$AG226,0)</f>
        <v>9.6774193548387094E-2</v>
      </c>
      <c r="AK226" s="190">
        <f ca="1">IF($AG226&gt;0,OFFSET(DATA!$F$6,$AF$10+27*AK$10,$AF226,1,1)/$AG226,0)</f>
        <v>9.4292803970223327E-2</v>
      </c>
      <c r="AL226" s="190">
        <f ca="1">IF($AG226&gt;0,OFFSET(DATA!$F$6,$AF$10+27*AL$10,$AF226,1,1)/$AG226,0)</f>
        <v>0.12903225806451613</v>
      </c>
      <c r="AM226" s="190">
        <f ca="1">IF($AG226&gt;0,OFFSET(DATA!$F$6,$AF$10+27*AM$10,$AF226,1,1)/$AG226,0)</f>
        <v>5.9553349875930521E-2</v>
      </c>
      <c r="AN226" s="166">
        <f ca="1">OFFSET(DATA!$F$6,$AF$10+27*AN$10,$AF226,1,1)</f>
        <v>20</v>
      </c>
      <c r="AO226" s="166">
        <f t="shared" ca="1" si="7"/>
        <v>20</v>
      </c>
      <c r="AQ226" s="96">
        <f ca="1">OFFSET(DATA!$F$6,25,$AF226,1,1)</f>
        <v>15947</v>
      </c>
      <c r="AR226" s="190">
        <f ca="1">IF($AQ226&gt;0,OFFSET(DATA!$F$6,25+27*AR$10,$AF226,1,1)/$AQ226,0)</f>
        <v>0.58217846616918545</v>
      </c>
      <c r="AS226" s="190">
        <f ca="1">IF($AQ226&gt;0,OFFSET(DATA!$F$6,25+27*AS$10,$AF226,1,1)/$AQ226,0)</f>
        <v>8.0892957923120335E-3</v>
      </c>
      <c r="AT226" s="190">
        <f ca="1">IF($AQ226&gt;0,OFFSET(DATA!$F$6,25+27*AT$10,$AF226,1,1)/$AQ226,0)</f>
        <v>0.10729290775694487</v>
      </c>
      <c r="AU226" s="190">
        <f ca="1">IF($AQ226&gt;0,OFFSET(DATA!$F$6,25+27*AU$10,$AF226,1,1)/$AQ226,0)</f>
        <v>6.9668276164795886E-2</v>
      </c>
      <c r="AV226" s="190">
        <f ca="1">IF($AQ226&gt;0,OFFSET(DATA!$F$6,25+27*AV$10,$AF226,1,1)/$AQ226,0)</f>
        <v>0.11425346460149244</v>
      </c>
      <c r="AW226" s="190">
        <f ca="1">IF($AQ226&gt;0,OFFSET(DATA!$F$6,25+27*AW$10,$AF226,1,1)/$AQ226,0)</f>
        <v>4.2829372295729605E-2</v>
      </c>
      <c r="AZ226" s="166">
        <f t="shared" ca="1" si="8"/>
        <v>21</v>
      </c>
      <c r="BA226" s="190">
        <f ca="1">IF($AG226&gt;0,OFFSET(DATA!$F$6,BA$10+27*(7-$AE$8),$AF226,1,1)/OFFSET(DATA!$F$6,BA$10,$AF226,1,1),0)</f>
        <v>0.4838709677419355</v>
      </c>
      <c r="BB226" s="190">
        <f ca="1">IF($AG226&gt;0,OFFSET(DATA!$F$6,BB$10+27*(7-$AE$8),$AF226,1,1)/OFFSET(DATA!$F$6,BB$10,$AF226,1,1),0)</f>
        <v>0.484375</v>
      </c>
      <c r="BC226" s="190">
        <f ca="1">IF($AG226&gt;0,OFFSET(DATA!$F$6,BC$10+27*(7-$AE$8),$AF226,1,1)/OFFSET(DATA!$F$6,BC$10,$AF226,1,1),0)</f>
        <v>0.65</v>
      </c>
      <c r="BD226" s="190">
        <f ca="1">IF($AG226&gt;0,OFFSET(DATA!$F$6,BD$10+27*(7-$AE$8),$AF226,1,1)/OFFSET(DATA!$F$6,BD$10,$AF226,1,1),0)</f>
        <v>0.66272189349112431</v>
      </c>
      <c r="BE226" s="190">
        <f ca="1">IF($AG226&gt;0,OFFSET(DATA!$F$6,BE$10+27*(7-$AE$8),$AF226,1,1)/OFFSET(DATA!$F$6,BE$10,$AF226,1,1),0)</f>
        <v>0.67704280155642027</v>
      </c>
      <c r="BF226" s="190">
        <f ca="1">IF($AG226&gt;0,OFFSET(DATA!$F$6,BF$10+27*(7-$AE$8),$AF226,1,1)/OFFSET(DATA!$F$6,BF$10,$AF226,1,1),0)</f>
        <v>0.48039215686274511</v>
      </c>
      <c r="BG226" s="190">
        <f ca="1">IF($AG226&gt;0,OFFSET(DATA!$F$6,BG$10+27*(7-$AE$8),$AF226,1,1)/OFFSET(DATA!$F$6,BG$10,$AF226,1,1),0)</f>
        <v>0.77777777777777779</v>
      </c>
      <c r="BH226" s="190">
        <f ca="1">IF($AG226&gt;0,OFFSET(DATA!$F$6,BH$10+27*(7-$AE$8),$AF226,1,1)/OFFSET(DATA!$F$6,BH$10,$AF226,1,1),0)</f>
        <v>0.45112107623318387</v>
      </c>
      <c r="BI226" s="190">
        <f ca="1">IF($AG226&gt;0,OFFSET(DATA!$F$6,BI$10+27*(7-$AE$8),$AF226,1,1)/OFFSET(DATA!$F$6,BI$10,$AF226,1,1),0)</f>
        <v>0.72164948453608246</v>
      </c>
      <c r="BJ226" s="190">
        <f ca="1">IF($AG226&gt;0,OFFSET(DATA!$F$6,BJ$10+27*(7-$AE$8),$AF226,1,1)/OFFSET(DATA!$F$6,BJ$10,$AF226,1,1),0)</f>
        <v>0.57640750670241292</v>
      </c>
      <c r="BK226" s="190">
        <f ca="1">IF($AG226&gt;0,OFFSET(DATA!$F$6,BK$10+27*(7-$AE$8),$AF226,1,1)/OFFSET(DATA!$F$6,BK$10,$AF226,1,1),0)</f>
        <v>0.71630295250320919</v>
      </c>
      <c r="BL226" s="190">
        <f ca="1">IF($AG226&gt;0,OFFSET(DATA!$F$6,BL$10+27*(7-$AE$8),$AF226,1,1)/OFFSET(DATA!$F$6,BL$10,$AF226,1,1),0)</f>
        <v>0.51256897608828944</v>
      </c>
      <c r="BM226" s="190">
        <f ca="1">IF($AG226&gt;0,OFFSET(DATA!$F$6,BM$10+27*(7-$AE$8),$AF226,1,1)/OFFSET(DATA!$F$6,BM$10,$AF226,1,1),0)</f>
        <v>0.66566265060240959</v>
      </c>
      <c r="BN226" s="190">
        <f ca="1">IF($AG226&gt;0,OFFSET(DATA!$F$6,BN$10+27*(7-$AE$8),$AF226,1,1)/OFFSET(DATA!$F$6,BN$10,$AF226,1,1),0)</f>
        <v>0.91795665634674928</v>
      </c>
      <c r="BO226" s="190">
        <f ca="1">IF($AG226&gt;0,OFFSET(DATA!$F$6,BO$10+27*(7-$AE$8),$AF226,1,1)/OFFSET(DATA!$F$6,BO$10,$AF226,1,1),0)</f>
        <v>0.63408071748878925</v>
      </c>
      <c r="BP226" s="190">
        <f ca="1">IF($AG226&gt;0,OFFSET(DATA!$F$6,BP$10+27*(7-$AE$8),$AF226,1,1)/OFFSET(DATA!$F$6,BP$10,$AF226,1,1),0)</f>
        <v>0.69401330376940129</v>
      </c>
      <c r="BQ226" s="190">
        <f ca="1">IF($AG226&gt;0,OFFSET(DATA!$F$6,BQ$10+27*(7-$AE$8),$AF226,1,1)/OFFSET(DATA!$F$6,BQ$10,$AF226,1,1),0)</f>
        <v>0.57894736842105265</v>
      </c>
      <c r="BR226" s="190">
        <f ca="1">IF($AG226&gt;0,OFFSET(DATA!$F$6,BR$10+27*(7-$AE$8),$AF226,1,1)/OFFSET(DATA!$F$6,BR$10,$AF226,1,1),0)</f>
        <v>0.55755395683453235</v>
      </c>
      <c r="BS226" s="190">
        <f ca="1">IF($AG226&gt;0,OFFSET(DATA!$F$6,BS$10+27*(7-$AE$8),$AF226,1,1)/OFFSET(DATA!$F$6,BS$10,$AF226,1,1),0)</f>
        <v>0.77500000000000002</v>
      </c>
      <c r="BT226" s="190">
        <f ca="1">IF($AG226&gt;0,OFFSET(DATA!$F$6,BT$10+27*(7-$AE$8),$AF226,1,1)/OFFSET(DATA!$F$6,BT$10,$AF226,1,1),0)</f>
        <v>0.47698744769874479</v>
      </c>
      <c r="BU226" s="190">
        <f ca="1">IF($AG226&gt;0,OFFSET(DATA!$F$6,BU$10+27*(7-$AE$8),$AF226,1,1)/OFFSET(DATA!$F$6,BU$10,$AF226,1,1),0)</f>
        <v>0.51470588235294112</v>
      </c>
      <c r="BV226" s="190">
        <f ca="1">IF($AG226&gt;0,OFFSET(DATA!$F$6,BV$10+27*(7-$AE$8),$AF226,1,1)/OFFSET(DATA!$F$6,BV$10,$AF226,1,1),0)</f>
        <v>0.64113238967527064</v>
      </c>
      <c r="BW226" s="190">
        <f ca="1">IF($AG226&gt;0,OFFSET(DATA!$F$6,BW$10+27*(7-$AE$8),$AF226,1,1)/OFFSET(DATA!$F$6,BW$10,$AF226,1,1),0)</f>
        <v>0.54861858629350557</v>
      </c>
      <c r="BX226" s="190">
        <f ca="1">IF($AG226&gt;0,OFFSET(DATA!$F$6,BX$10+27*(7-$AE$8),$AF226,1,1)/OFFSET(DATA!$F$6,BX$10,$AF226,1,1),0)</f>
        <v>0.6132075471698113</v>
      </c>
    </row>
    <row r="227" spans="32:76" x14ac:dyDescent="0.2">
      <c r="AF227" s="166">
        <v>216</v>
      </c>
      <c r="AG227" s="96">
        <f ca="1">OFFSET(DATA!$F$6,$AF$10,$AF227,1,1)</f>
        <v>424</v>
      </c>
      <c r="AH227" s="190">
        <f ca="1">IF($AG227&gt;0,OFFSET(DATA!$F$6,$AF$10+27*AH$10,$AF227,1,1)/$AG227,0)</f>
        <v>0.48113207547169812</v>
      </c>
      <c r="AI227" s="190">
        <f ca="1">IF($AG227&gt;0,OFFSET(DATA!$F$6,$AF$10+27*AI$10,$AF227,1,1)/$AG227,0)</f>
        <v>9.433962264150943E-3</v>
      </c>
      <c r="AJ227" s="190">
        <f ca="1">IF($AG227&gt;0,OFFSET(DATA!$F$6,$AF$10+27*AJ$10,$AF227,1,1)/$AG227,0)</f>
        <v>9.9056603773584911E-2</v>
      </c>
      <c r="AK227" s="190">
        <f ca="1">IF($AG227&gt;0,OFFSET(DATA!$F$6,$AF$10+27*AK$10,$AF227,1,1)/$AG227,0)</f>
        <v>7.3113207547169809E-2</v>
      </c>
      <c r="AL227" s="190">
        <f ca="1">IF($AG227&gt;0,OFFSET(DATA!$F$6,$AF$10+27*AL$10,$AF227,1,1)/$AG227,0)</f>
        <v>0.12028301886792453</v>
      </c>
      <c r="AM227" s="190">
        <f ca="1">IF($AG227&gt;0,OFFSET(DATA!$F$6,$AF$10+27*AM$10,$AF227,1,1)/$AG227,0)</f>
        <v>6.6037735849056603E-2</v>
      </c>
      <c r="AN227" s="166">
        <f ca="1">OFFSET(DATA!$F$6,$AF$10+27*AN$10,$AF227,1,1)</f>
        <v>20</v>
      </c>
      <c r="AO227" s="166">
        <f t="shared" ca="1" si="7"/>
        <v>20</v>
      </c>
      <c r="AQ227" s="96">
        <f ca="1">OFFSET(DATA!$F$6,25,$AF227,1,1)</f>
        <v>16246</v>
      </c>
      <c r="AR227" s="190">
        <f ca="1">IF($AQ227&gt;0,OFFSET(DATA!$F$6,25+27*AR$10,$AF227,1,1)/$AQ227,0)</f>
        <v>0.58008125076942019</v>
      </c>
      <c r="AS227" s="190">
        <f ca="1">IF($AQ227&gt;0,OFFSET(DATA!$F$6,25+27*AS$10,$AF227,1,1)/$AQ227,0)</f>
        <v>8.0019697156223073E-3</v>
      </c>
      <c r="AT227" s="190">
        <f ca="1">IF($AQ227&gt;0,OFFSET(DATA!$F$6,25+27*AT$10,$AF227,1,1)/$AQ227,0)</f>
        <v>0.10513357134063769</v>
      </c>
      <c r="AU227" s="190">
        <f ca="1">IF($AQ227&gt;0,OFFSET(DATA!$F$6,25+27*AU$10,$AF227,1,1)/$AQ227,0)</f>
        <v>6.9001600393943124E-2</v>
      </c>
      <c r="AV227" s="190">
        <f ca="1">IF($AQ227&gt;0,OFFSET(DATA!$F$6,25+27*AV$10,$AF227,1,1)/$AQ227,0)</f>
        <v>0.10753416225532439</v>
      </c>
      <c r="AW227" s="190">
        <f ca="1">IF($AQ227&gt;0,OFFSET(DATA!$F$6,25+27*AW$10,$AF227,1,1)/$AQ227,0)</f>
        <v>4.136402806844762E-2</v>
      </c>
      <c r="AZ227" s="166">
        <f t="shared" ca="1" si="8"/>
        <v>21</v>
      </c>
      <c r="BA227" s="190">
        <f ca="1">IF($AG227&gt;0,OFFSET(DATA!$F$6,BA$10+27*(7-$AE$8),$AF227,1,1)/OFFSET(DATA!$F$6,BA$10,$AF227,1,1),0)</f>
        <v>0.48113207547169812</v>
      </c>
      <c r="BB227" s="190">
        <f ca="1">IF($AG227&gt;0,OFFSET(DATA!$F$6,BB$10+27*(7-$AE$8),$AF227,1,1)/OFFSET(DATA!$F$6,BB$10,$AF227,1,1),0)</f>
        <v>0.46043165467625902</v>
      </c>
      <c r="BC227" s="190">
        <f ca="1">IF($AG227&gt;0,OFFSET(DATA!$F$6,BC$10+27*(7-$AE$8),$AF227,1,1)/OFFSET(DATA!$F$6,BC$10,$AF227,1,1),0)</f>
        <v>0.61538461538461542</v>
      </c>
      <c r="BD227" s="190">
        <f ca="1">IF($AG227&gt;0,OFFSET(DATA!$F$6,BD$10+27*(7-$AE$8),$AF227,1,1)/OFFSET(DATA!$F$6,BD$10,$AF227,1,1),0)</f>
        <v>0.70414201183431957</v>
      </c>
      <c r="BE227" s="190">
        <f ca="1">IF($AG227&gt;0,OFFSET(DATA!$F$6,BE$10+27*(7-$AE$8),$AF227,1,1)/OFFSET(DATA!$F$6,BE$10,$AF227,1,1),0)</f>
        <v>0.66924564796905217</v>
      </c>
      <c r="BF227" s="190">
        <f ca="1">IF($AG227&gt;0,OFFSET(DATA!$F$6,BF$10+27*(7-$AE$8),$AF227,1,1)/OFFSET(DATA!$F$6,BF$10,$AF227,1,1),0)</f>
        <v>0.47115384615384615</v>
      </c>
      <c r="BG227" s="190">
        <f ca="1">IF($AG227&gt;0,OFFSET(DATA!$F$6,BG$10+27*(7-$AE$8),$AF227,1,1)/OFFSET(DATA!$F$6,BG$10,$AF227,1,1),0)</f>
        <v>0.72857142857142854</v>
      </c>
      <c r="BH227" s="190">
        <f ca="1">IF($AG227&gt;0,OFFSET(DATA!$F$6,BH$10+27*(7-$AE$8),$AF227,1,1)/OFFSET(DATA!$F$6,BH$10,$AF227,1,1),0)</f>
        <v>0.46509519492293744</v>
      </c>
      <c r="BI227" s="190">
        <f ca="1">IF($AG227&gt;0,OFFSET(DATA!$F$6,BI$10+27*(7-$AE$8),$AF227,1,1)/OFFSET(DATA!$F$6,BI$10,$AF227,1,1),0)</f>
        <v>0.71065989847715738</v>
      </c>
      <c r="BJ227" s="190">
        <f ca="1">IF($AG227&gt;0,OFFSET(DATA!$F$6,BJ$10+27*(7-$AE$8),$AF227,1,1)/OFFSET(DATA!$F$6,BJ$10,$AF227,1,1),0)</f>
        <v>0.56298200514138819</v>
      </c>
      <c r="BK227" s="190">
        <f ca="1">IF($AG227&gt;0,OFFSET(DATA!$F$6,BK$10+27*(7-$AE$8),$AF227,1,1)/OFFSET(DATA!$F$6,BK$10,$AF227,1,1),0)</f>
        <v>0.707286432160804</v>
      </c>
      <c r="BL227" s="190">
        <f ca="1">IF($AG227&gt;0,OFFSET(DATA!$F$6,BL$10+27*(7-$AE$8),$AF227,1,1)/OFFSET(DATA!$F$6,BL$10,$AF227,1,1),0)</f>
        <v>0.499697519661222</v>
      </c>
      <c r="BM227" s="190">
        <f ca="1">IF($AG227&gt;0,OFFSET(DATA!$F$6,BM$10+27*(7-$AE$8),$AF227,1,1)/OFFSET(DATA!$F$6,BM$10,$AF227,1,1),0)</f>
        <v>0.65588235294117647</v>
      </c>
      <c r="BN227" s="190">
        <f ca="1">IF($AG227&gt;0,OFFSET(DATA!$F$6,BN$10+27*(7-$AE$8),$AF227,1,1)/OFFSET(DATA!$F$6,BN$10,$AF227,1,1),0)</f>
        <v>0.90909090909090906</v>
      </c>
      <c r="BO227" s="190">
        <f ca="1">IF($AG227&gt;0,OFFSET(DATA!$F$6,BO$10+27*(7-$AE$8),$AF227,1,1)/OFFSET(DATA!$F$6,BO$10,$AF227,1,1),0)</f>
        <v>0.62532981530343013</v>
      </c>
      <c r="BP227" s="190">
        <f ca="1">IF($AG227&gt;0,OFFSET(DATA!$F$6,BP$10+27*(7-$AE$8),$AF227,1,1)/OFFSET(DATA!$F$6,BP$10,$AF227,1,1),0)</f>
        <v>0.70129870129870131</v>
      </c>
      <c r="BQ227" s="190">
        <f ca="1">IF($AG227&gt;0,OFFSET(DATA!$F$6,BQ$10+27*(7-$AE$8),$AF227,1,1)/OFFSET(DATA!$F$6,BQ$10,$AF227,1,1),0)</f>
        <v>0.59383378016085786</v>
      </c>
      <c r="BR227" s="190">
        <f ca="1">IF($AG227&gt;0,OFFSET(DATA!$F$6,BR$10+27*(7-$AE$8),$AF227,1,1)/OFFSET(DATA!$F$6,BR$10,$AF227,1,1),0)</f>
        <v>0.56227758007117434</v>
      </c>
      <c r="BS227" s="190">
        <f ca="1">IF($AG227&gt;0,OFFSET(DATA!$F$6,BS$10+27*(7-$AE$8),$AF227,1,1)/OFFSET(DATA!$F$6,BS$10,$AF227,1,1),0)</f>
        <v>0.73333333333333328</v>
      </c>
      <c r="BT227" s="190">
        <f ca="1">IF($AG227&gt;0,OFFSET(DATA!$F$6,BT$10+27*(7-$AE$8),$AF227,1,1)/OFFSET(DATA!$F$6,BT$10,$AF227,1,1),0)</f>
        <v>0.48440748440748443</v>
      </c>
      <c r="BU227" s="190">
        <f ca="1">IF($AG227&gt;0,OFFSET(DATA!$F$6,BU$10+27*(7-$AE$8),$AF227,1,1)/OFFSET(DATA!$F$6,BU$10,$AF227,1,1),0)</f>
        <v>0.52823315118397085</v>
      </c>
      <c r="BV227" s="190">
        <f ca="1">IF($AG227&gt;0,OFFSET(DATA!$F$6,BV$10+27*(7-$AE$8),$AF227,1,1)/OFFSET(DATA!$F$6,BV$10,$AF227,1,1),0)</f>
        <v>0.63013698630136983</v>
      </c>
      <c r="BW227" s="190">
        <f ca="1">IF($AG227&gt;0,OFFSET(DATA!$F$6,BW$10+27*(7-$AE$8),$AF227,1,1)/OFFSET(DATA!$F$6,BW$10,$AF227,1,1),0)</f>
        <v>0.5425017277125086</v>
      </c>
      <c r="BX227" s="190">
        <f ca="1">IF($AG227&gt;0,OFFSET(DATA!$F$6,BX$10+27*(7-$AE$8),$AF227,1,1)/OFFSET(DATA!$F$6,BX$10,$AF227,1,1),0)</f>
        <v>0.61890243902439024</v>
      </c>
    </row>
    <row r="228" spans="32:76" x14ac:dyDescent="0.2">
      <c r="AF228" s="166">
        <v>217</v>
      </c>
      <c r="AG228" s="96">
        <f ca="1">OFFSET(DATA!$F$6,$AF$10,$AF228,1,1)</f>
        <v>426</v>
      </c>
      <c r="AH228" s="190">
        <f ca="1">IF($AG228&gt;0,OFFSET(DATA!$F$6,$AF$10+27*AH$10,$AF228,1,1)/$AG228,0)</f>
        <v>0.47652582159624413</v>
      </c>
      <c r="AI228" s="190">
        <f ca="1">IF($AG228&gt;0,OFFSET(DATA!$F$6,$AF$10+27*AI$10,$AF228,1,1)/$AG228,0)</f>
        <v>9.3896713615023476E-3</v>
      </c>
      <c r="AJ228" s="190">
        <f ca="1">IF($AG228&gt;0,OFFSET(DATA!$F$6,$AF$10+27*AJ$10,$AF228,1,1)/$AG228,0)</f>
        <v>0.10093896713615023</v>
      </c>
      <c r="AK228" s="190">
        <f ca="1">IF($AG228&gt;0,OFFSET(DATA!$F$6,$AF$10+27*AK$10,$AF228,1,1)/$AG228,0)</f>
        <v>6.3380281690140844E-2</v>
      </c>
      <c r="AL228" s="190">
        <f ca="1">IF($AG228&gt;0,OFFSET(DATA!$F$6,$AF$10+27*AL$10,$AF228,1,1)/$AG228,0)</f>
        <v>0.12676056338028169</v>
      </c>
      <c r="AM228" s="190">
        <f ca="1">IF($AG228&gt;0,OFFSET(DATA!$F$6,$AF$10+27*AM$10,$AF228,1,1)/$AG228,0)</f>
        <v>5.6338028169014086E-2</v>
      </c>
      <c r="AN228" s="166">
        <f ca="1">OFFSET(DATA!$F$6,$AF$10+27*AN$10,$AF228,1,1)</f>
        <v>20</v>
      </c>
      <c r="AO228" s="166">
        <f t="shared" ca="1" si="7"/>
        <v>20</v>
      </c>
      <c r="AQ228" s="96">
        <f ca="1">OFFSET(DATA!$F$6,25,$AF228,1,1)</f>
        <v>16394</v>
      </c>
      <c r="AR228" s="190">
        <f ca="1">IF($AQ228&gt;0,OFFSET(DATA!$F$6,25+27*AR$10,$AF228,1,1)/$AQ228,0)</f>
        <v>0.58173722093448821</v>
      </c>
      <c r="AS228" s="190">
        <f ca="1">IF($AQ228&gt;0,OFFSET(DATA!$F$6,25+27*AS$10,$AF228,1,1)/$AQ228,0)</f>
        <v>8.1737220934488229E-3</v>
      </c>
      <c r="AT228" s="190">
        <f ca="1">IF($AQ228&gt;0,OFFSET(DATA!$F$6,25+27*AT$10,$AF228,1,1)/$AQ228,0)</f>
        <v>0.10400146395022569</v>
      </c>
      <c r="AU228" s="190">
        <f ca="1">IF($AQ228&gt;0,OFFSET(DATA!$F$6,25+27*AU$10,$AF228,1,1)/$AQ228,0)</f>
        <v>6.7707697938270098E-2</v>
      </c>
      <c r="AV228" s="190">
        <f ca="1">IF($AQ228&gt;0,OFFSET(DATA!$F$6,25+27*AV$10,$AF228,1,1)/$AQ228,0)</f>
        <v>0.11156520678296938</v>
      </c>
      <c r="AW228" s="190">
        <f ca="1">IF($AQ228&gt;0,OFFSET(DATA!$F$6,25+27*AW$10,$AF228,1,1)/$AQ228,0)</f>
        <v>4.1661583506160789E-2</v>
      </c>
      <c r="AZ228" s="166">
        <f t="shared" ca="1" si="8"/>
        <v>20</v>
      </c>
      <c r="BA228" s="190">
        <f ca="1">IF($AG228&gt;0,OFFSET(DATA!$F$6,BA$10+27*(7-$AE$8),$AF228,1,1)/OFFSET(DATA!$F$6,BA$10,$AF228,1,1),0)</f>
        <v>0.47652582159624413</v>
      </c>
      <c r="BB228" s="190">
        <f ca="1">IF($AG228&gt;0,OFFSET(DATA!$F$6,BB$10+27*(7-$AE$8),$AF228,1,1)/OFFSET(DATA!$F$6,BB$10,$AF228,1,1),0)</f>
        <v>0.43971631205673761</v>
      </c>
      <c r="BC228" s="190">
        <f ca="1">IF($AG228&gt;0,OFFSET(DATA!$F$6,BC$10+27*(7-$AE$8),$AF228,1,1)/OFFSET(DATA!$F$6,BC$10,$AF228,1,1),0)</f>
        <v>0.61538461538461542</v>
      </c>
      <c r="BD228" s="190">
        <f ca="1">IF($AG228&gt;0,OFFSET(DATA!$F$6,BD$10+27*(7-$AE$8),$AF228,1,1)/OFFSET(DATA!$F$6,BD$10,$AF228,1,1),0)</f>
        <v>0.64571428571428569</v>
      </c>
      <c r="BE228" s="190">
        <f ca="1">IF($AG228&gt;0,OFFSET(DATA!$F$6,BE$10+27*(7-$AE$8),$AF228,1,1)/OFFSET(DATA!$F$6,BE$10,$AF228,1,1),0)</f>
        <v>0.66475095785440608</v>
      </c>
      <c r="BF228" s="190">
        <f ca="1">IF($AG228&gt;0,OFFSET(DATA!$F$6,BF$10+27*(7-$AE$8),$AF228,1,1)/OFFSET(DATA!$F$6,BF$10,$AF228,1,1),0)</f>
        <v>0.44954128440366975</v>
      </c>
      <c r="BG228" s="190">
        <f ca="1">IF($AG228&gt;0,OFFSET(DATA!$F$6,BG$10+27*(7-$AE$8),$AF228,1,1)/OFFSET(DATA!$F$6,BG$10,$AF228,1,1),0)</f>
        <v>0.69655172413793098</v>
      </c>
      <c r="BH228" s="190">
        <f ca="1">IF($AG228&gt;0,OFFSET(DATA!$F$6,BH$10+27*(7-$AE$8),$AF228,1,1)/OFFSET(DATA!$F$6,BH$10,$AF228,1,1),0)</f>
        <v>0.46313364055299538</v>
      </c>
      <c r="BI228" s="190">
        <f ca="1">IF($AG228&gt;0,OFFSET(DATA!$F$6,BI$10+27*(7-$AE$8),$AF228,1,1)/OFFSET(DATA!$F$6,BI$10,$AF228,1,1),0)</f>
        <v>0.68811881188118806</v>
      </c>
      <c r="BJ228" s="190">
        <f ca="1">IF($AG228&gt;0,OFFSET(DATA!$F$6,BJ$10+27*(7-$AE$8),$AF228,1,1)/OFFSET(DATA!$F$6,BJ$10,$AF228,1,1),0)</f>
        <v>0.58121827411167515</v>
      </c>
      <c r="BK228" s="190">
        <f ca="1">IF($AG228&gt;0,OFFSET(DATA!$F$6,BK$10+27*(7-$AE$8),$AF228,1,1)/OFFSET(DATA!$F$6,BK$10,$AF228,1,1),0)</f>
        <v>0.71039603960396036</v>
      </c>
      <c r="BL228" s="190">
        <f ca="1">IF($AG228&gt;0,OFFSET(DATA!$F$6,BL$10+27*(7-$AE$8),$AF228,1,1)/OFFSET(DATA!$F$6,BL$10,$AF228,1,1),0)</f>
        <v>0.52228915662650599</v>
      </c>
      <c r="BM228" s="190">
        <f ca="1">IF($AG228&gt;0,OFFSET(DATA!$F$6,BM$10+27*(7-$AE$8),$AF228,1,1)/OFFSET(DATA!$F$6,BM$10,$AF228,1,1),0)</f>
        <v>0.65129682997118155</v>
      </c>
      <c r="BN228" s="190">
        <f ca="1">IF($AG228&gt;0,OFFSET(DATA!$F$6,BN$10+27*(7-$AE$8),$AF228,1,1)/OFFSET(DATA!$F$6,BN$10,$AF228,1,1),0)</f>
        <v>0.91027732463295274</v>
      </c>
      <c r="BO228" s="190">
        <f ca="1">IF($AG228&gt;0,OFFSET(DATA!$F$6,BO$10+27*(7-$AE$8),$AF228,1,1)/OFFSET(DATA!$F$6,BO$10,$AF228,1,1),0)</f>
        <v>0.65118317265556525</v>
      </c>
      <c r="BP228" s="190">
        <f ca="1">IF($AG228&gt;0,OFFSET(DATA!$F$6,BP$10+27*(7-$AE$8),$AF228,1,1)/OFFSET(DATA!$F$6,BP$10,$AF228,1,1),0)</f>
        <v>0.67012448132780078</v>
      </c>
      <c r="BQ228" s="190">
        <f ca="1">IF($AG228&gt;0,OFFSET(DATA!$F$6,BQ$10+27*(7-$AE$8),$AF228,1,1)/OFFSET(DATA!$F$6,BQ$10,$AF228,1,1),0)</f>
        <v>0.60695187165775399</v>
      </c>
      <c r="BR228" s="190">
        <f ca="1">IF($AG228&gt;0,OFFSET(DATA!$F$6,BR$10+27*(7-$AE$8),$AF228,1,1)/OFFSET(DATA!$F$6,BR$10,$AF228,1,1),0)</f>
        <v>0.57064220183486236</v>
      </c>
      <c r="BS228" s="190">
        <f ca="1">IF($AG228&gt;0,OFFSET(DATA!$F$6,BS$10+27*(7-$AE$8),$AF228,1,1)/OFFSET(DATA!$F$6,BS$10,$AF228,1,1),0)</f>
        <v>0.70833333333333337</v>
      </c>
      <c r="BT228" s="190">
        <f ca="1">IF($AG228&gt;0,OFFSET(DATA!$F$6,BT$10+27*(7-$AE$8),$AF228,1,1)/OFFSET(DATA!$F$6,BT$10,$AF228,1,1),0)</f>
        <v>0.47021276595744682</v>
      </c>
      <c r="BU228" s="190">
        <f ca="1">IF($AG228&gt;0,OFFSET(DATA!$F$6,BU$10+27*(7-$AE$8),$AF228,1,1)/OFFSET(DATA!$F$6,BU$10,$AF228,1,1),0)</f>
        <v>0.56293706293706292</v>
      </c>
      <c r="BV228" s="190">
        <f ca="1">IF($AG228&gt;0,OFFSET(DATA!$F$6,BV$10+27*(7-$AE$8),$AF228,1,1)/OFFSET(DATA!$F$6,BV$10,$AF228,1,1),0)</f>
        <v>0.63212851405622494</v>
      </c>
      <c r="BW228" s="190">
        <f ca="1">IF($AG228&gt;0,OFFSET(DATA!$F$6,BW$10+27*(7-$AE$8),$AF228,1,1)/OFFSET(DATA!$F$6,BW$10,$AF228,1,1),0)</f>
        <v>0.53388704318936875</v>
      </c>
      <c r="BX228" s="190">
        <f ca="1">IF($AG228&gt;0,OFFSET(DATA!$F$6,BX$10+27*(7-$AE$8),$AF228,1,1)/OFFSET(DATA!$F$6,BX$10,$AF228,1,1),0)</f>
        <v>0.62390670553935856</v>
      </c>
    </row>
    <row r="229" spans="32:76" x14ac:dyDescent="0.2">
      <c r="AF229" s="166">
        <v>218</v>
      </c>
      <c r="AG229" s="96">
        <f ca="1">OFFSET(DATA!$F$6,$AF$10,$AF229,1,1)</f>
        <v>417</v>
      </c>
      <c r="AH229" s="190">
        <f ca="1">IF($AG229&gt;0,OFFSET(DATA!$F$6,$AF$10+27*AH$10,$AF229,1,1)/$AG229,0)</f>
        <v>0.45323741007194246</v>
      </c>
      <c r="AI229" s="190">
        <f ca="1">IF($AG229&gt;0,OFFSET(DATA!$F$6,$AF$10+27*AI$10,$AF229,1,1)/$AG229,0)</f>
        <v>1.4388489208633094E-2</v>
      </c>
      <c r="AJ229" s="190">
        <f ca="1">IF($AG229&gt;0,OFFSET(DATA!$F$6,$AF$10+27*AJ$10,$AF229,1,1)/$AG229,0)</f>
        <v>0.10311750599520383</v>
      </c>
      <c r="AK229" s="190">
        <f ca="1">IF($AG229&gt;0,OFFSET(DATA!$F$6,$AF$10+27*AK$10,$AF229,1,1)/$AG229,0)</f>
        <v>9.5923261390887291E-2</v>
      </c>
      <c r="AL229" s="190">
        <f ca="1">IF($AG229&gt;0,OFFSET(DATA!$F$6,$AF$10+27*AL$10,$AF229,1,1)/$AG229,0)</f>
        <v>0.1079136690647482</v>
      </c>
      <c r="AM229" s="190">
        <f ca="1">IF($AG229&gt;0,OFFSET(DATA!$F$6,$AF$10+27*AM$10,$AF229,1,1)/$AG229,0)</f>
        <v>4.5563549160671464E-2</v>
      </c>
      <c r="AN229" s="166">
        <f ca="1">OFFSET(DATA!$F$6,$AF$10+27*AN$10,$AF229,1,1)</f>
        <v>20</v>
      </c>
      <c r="AO229" s="166">
        <f t="shared" ca="1" si="7"/>
        <v>20</v>
      </c>
      <c r="AQ229" s="96">
        <f ca="1">OFFSET(DATA!$F$6,25,$AF229,1,1)</f>
        <v>15338</v>
      </c>
      <c r="AR229" s="190">
        <f ca="1">IF($AQ229&gt;0,OFFSET(DATA!$F$6,25+27*AR$10,$AF229,1,1)/$AQ229,0)</f>
        <v>0.57419481027513364</v>
      </c>
      <c r="AS229" s="190">
        <f ca="1">IF($AQ229&gt;0,OFFSET(DATA!$F$6,25+27*AS$10,$AF229,1,1)/$AQ229,0)</f>
        <v>8.9972617029599692E-3</v>
      </c>
      <c r="AT229" s="190">
        <f ca="1">IF($AQ229&gt;0,OFFSET(DATA!$F$6,25+27*AT$10,$AF229,1,1)/$AQ229,0)</f>
        <v>0.1065327943669318</v>
      </c>
      <c r="AU229" s="190">
        <f ca="1">IF($AQ229&gt;0,OFFSET(DATA!$F$6,25+27*AU$10,$AF229,1,1)/$AQ229,0)</f>
        <v>6.6371104446472817E-2</v>
      </c>
      <c r="AV229" s="190">
        <f ca="1">IF($AQ229&gt;0,OFFSET(DATA!$F$6,25+27*AV$10,$AF229,1,1)/$AQ229,0)</f>
        <v>0.10542443604120486</v>
      </c>
      <c r="AW229" s="190">
        <f ca="1">IF($AQ229&gt;0,OFFSET(DATA!$F$6,25+27*AW$10,$AF229,1,1)/$AQ229,0)</f>
        <v>3.5728256617551177E-2</v>
      </c>
      <c r="AZ229" s="166">
        <f t="shared" ca="1" si="8"/>
        <v>21</v>
      </c>
      <c r="BA229" s="190">
        <f ca="1">IF($AG229&gt;0,OFFSET(DATA!$F$6,BA$10+27*(7-$AE$8),$AF229,1,1)/OFFSET(DATA!$F$6,BA$10,$AF229,1,1),0)</f>
        <v>0.45323741007194246</v>
      </c>
      <c r="BB229" s="190">
        <f ca="1">IF($AG229&gt;0,OFFSET(DATA!$F$6,BB$10+27*(7-$AE$8),$AF229,1,1)/OFFSET(DATA!$F$6,BB$10,$AF229,1,1),0)</f>
        <v>0.46153846153846156</v>
      </c>
      <c r="BC229" s="190">
        <f ca="1">IF($AG229&gt;0,OFFSET(DATA!$F$6,BC$10+27*(7-$AE$8),$AF229,1,1)/OFFSET(DATA!$F$6,BC$10,$AF229,1,1),0)</f>
        <v>0.69117647058823528</v>
      </c>
      <c r="BD229" s="190">
        <f ca="1">IF($AG229&gt;0,OFFSET(DATA!$F$6,BD$10+27*(7-$AE$8),$AF229,1,1)/OFFSET(DATA!$F$6,BD$10,$AF229,1,1),0)</f>
        <v>0.68125000000000002</v>
      </c>
      <c r="BE229" s="190">
        <f ca="1">IF($AG229&gt;0,OFFSET(DATA!$F$6,BE$10+27*(7-$AE$8),$AF229,1,1)/OFFSET(DATA!$F$6,BE$10,$AF229,1,1),0)</f>
        <v>0.67404426559356134</v>
      </c>
      <c r="BF229" s="190">
        <f ca="1">IF($AG229&gt;0,OFFSET(DATA!$F$6,BF$10+27*(7-$AE$8),$AF229,1,1)/OFFSET(DATA!$F$6,BF$10,$AF229,1,1),0)</f>
        <v>0.44545454545454544</v>
      </c>
      <c r="BG229" s="190">
        <f ca="1">IF($AG229&gt;0,OFFSET(DATA!$F$6,BG$10+27*(7-$AE$8),$AF229,1,1)/OFFSET(DATA!$F$6,BG$10,$AF229,1,1),0)</f>
        <v>0.69444444444444442</v>
      </c>
      <c r="BH229" s="190">
        <f ca="1">IF($AG229&gt;0,OFFSET(DATA!$F$6,BH$10+27*(7-$AE$8),$AF229,1,1)/OFFSET(DATA!$F$6,BH$10,$AF229,1,1),0)</f>
        <v>0.44817374136229021</v>
      </c>
      <c r="BI229" s="190">
        <f ca="1">IF($AG229&gt;0,OFFSET(DATA!$F$6,BI$10+27*(7-$AE$8),$AF229,1,1)/OFFSET(DATA!$F$6,BI$10,$AF229,1,1),0)</f>
        <v>0.69</v>
      </c>
      <c r="BJ229" s="190">
        <f ca="1">IF($AG229&gt;0,OFFSET(DATA!$F$6,BJ$10+27*(7-$AE$8),$AF229,1,1)/OFFSET(DATA!$F$6,BJ$10,$AF229,1,1),0)</f>
        <v>0.62790697674418605</v>
      </c>
      <c r="BK229" s="190">
        <f ca="1">IF($AG229&gt;0,OFFSET(DATA!$F$6,BK$10+27*(7-$AE$8),$AF229,1,1)/OFFSET(DATA!$F$6,BK$10,$AF229,1,1),0)</f>
        <v>0.70919067215363507</v>
      </c>
      <c r="BL229" s="190">
        <f ca="1">IF($AG229&gt;0,OFFSET(DATA!$F$6,BL$10+27*(7-$AE$8),$AF229,1,1)/OFFSET(DATA!$F$6,BL$10,$AF229,1,1),0)</f>
        <v>0.5196752029981262</v>
      </c>
      <c r="BM229" s="190">
        <f ca="1">IF($AG229&gt;0,OFFSET(DATA!$F$6,BM$10+27*(7-$AE$8),$AF229,1,1)/OFFSET(DATA!$F$6,BM$10,$AF229,1,1),0)</f>
        <v>0.63478260869565217</v>
      </c>
      <c r="BN229" s="190">
        <f ca="1">IF($AG229&gt;0,OFFSET(DATA!$F$6,BN$10+27*(7-$AE$8),$AF229,1,1)/OFFSET(DATA!$F$6,BN$10,$AF229,1,1),0)</f>
        <v>0.89948006932409008</v>
      </c>
      <c r="BO229" s="190">
        <f ca="1">IF($AG229&gt;0,OFFSET(DATA!$F$6,BO$10+27*(7-$AE$8),$AF229,1,1)/OFFSET(DATA!$F$6,BO$10,$AF229,1,1),0)</f>
        <v>0.65370370370370368</v>
      </c>
      <c r="BP229" s="190">
        <f ca="1">IF($AG229&gt;0,OFFSET(DATA!$F$6,BP$10+27*(7-$AE$8),$AF229,1,1)/OFFSET(DATA!$F$6,BP$10,$AF229,1,1),0)</f>
        <v>0.68257261410788383</v>
      </c>
      <c r="BQ229" s="190">
        <f ca="1">IF($AG229&gt;0,OFFSET(DATA!$F$6,BQ$10+27*(7-$AE$8),$AF229,1,1)/OFFSET(DATA!$F$6,BQ$10,$AF229,1,1),0)</f>
        <v>0.59970457902511076</v>
      </c>
      <c r="BR229" s="190">
        <f ca="1">IF($AG229&gt;0,OFFSET(DATA!$F$6,BR$10+27*(7-$AE$8),$AF229,1,1)/OFFSET(DATA!$F$6,BR$10,$AF229,1,1),0)</f>
        <v>0.56143667296786393</v>
      </c>
      <c r="BS229" s="190">
        <f ca="1">IF($AG229&gt;0,OFFSET(DATA!$F$6,BS$10+27*(7-$AE$8),$AF229,1,1)/OFFSET(DATA!$F$6,BS$10,$AF229,1,1),0)</f>
        <v>0.61764705882352944</v>
      </c>
      <c r="BT229" s="190">
        <f ca="1">IF($AG229&gt;0,OFFSET(DATA!$F$6,BT$10+27*(7-$AE$8),$AF229,1,1)/OFFSET(DATA!$F$6,BT$10,$AF229,1,1),0)</f>
        <v>0.45089285714285715</v>
      </c>
      <c r="BU229" s="190">
        <f ca="1">IF($AG229&gt;0,OFFSET(DATA!$F$6,BU$10+27*(7-$AE$8),$AF229,1,1)/OFFSET(DATA!$F$6,BU$10,$AF229,1,1),0)</f>
        <v>0.50763358778625955</v>
      </c>
      <c r="BV229" s="190">
        <f ca="1">IF($AG229&gt;0,OFFSET(DATA!$F$6,BV$10+27*(7-$AE$8),$AF229,1,1)/OFFSET(DATA!$F$6,BV$10,$AF229,1,1),0)</f>
        <v>0.59529806884970615</v>
      </c>
      <c r="BW229" s="190">
        <f ca="1">IF($AG229&gt;0,OFFSET(DATA!$F$6,BW$10+27*(7-$AE$8),$AF229,1,1)/OFFSET(DATA!$F$6,BW$10,$AF229,1,1),0)</f>
        <v>0.52891344383057093</v>
      </c>
      <c r="BX229" s="190">
        <f ca="1">IF($AG229&gt;0,OFFSET(DATA!$F$6,BX$10+27*(7-$AE$8),$AF229,1,1)/OFFSET(DATA!$F$6,BX$10,$AF229,1,1),0)</f>
        <v>0.62848297213622295</v>
      </c>
    </row>
    <row r="230" spans="32:76" x14ac:dyDescent="0.2">
      <c r="AF230" s="166">
        <v>219</v>
      </c>
      <c r="AG230" s="96">
        <f ca="1">OFFSET(DATA!$F$6,$AF$10,$AF230,1,1)</f>
        <v>400</v>
      </c>
      <c r="AH230" s="190">
        <f ca="1">IF($AG230&gt;0,OFFSET(DATA!$F$6,$AF$10+27*AH$10,$AF230,1,1)/$AG230,0)</f>
        <v>0.45750000000000002</v>
      </c>
      <c r="AI230" s="190">
        <f ca="1">IF($AG230&gt;0,OFFSET(DATA!$F$6,$AF$10+27*AI$10,$AF230,1,1)/$AG230,0)</f>
        <v>1.4999999999999999E-2</v>
      </c>
      <c r="AJ230" s="190">
        <f ca="1">IF($AG230&gt;0,OFFSET(DATA!$F$6,$AF$10+27*AJ$10,$AF230,1,1)/$AG230,0)</f>
        <v>0.1075</v>
      </c>
      <c r="AK230" s="190">
        <f ca="1">IF($AG230&gt;0,OFFSET(DATA!$F$6,$AF$10+27*AK$10,$AF230,1,1)/$AG230,0)</f>
        <v>8.5000000000000006E-2</v>
      </c>
      <c r="AL230" s="190">
        <f ca="1">IF($AG230&gt;0,OFFSET(DATA!$F$6,$AF$10+27*AL$10,$AF230,1,1)/$AG230,0)</f>
        <v>0.14000000000000001</v>
      </c>
      <c r="AM230" s="190">
        <f ca="1">IF($AG230&gt;0,OFFSET(DATA!$F$6,$AF$10+27*AM$10,$AF230,1,1)/$AG230,0)</f>
        <v>5.7500000000000002E-2</v>
      </c>
      <c r="AN230" s="166">
        <f ca="1">OFFSET(DATA!$F$6,$AF$10+27*AN$10,$AF230,1,1)</f>
        <v>22</v>
      </c>
      <c r="AO230" s="166">
        <f t="shared" ca="1" si="7"/>
        <v>22</v>
      </c>
      <c r="AQ230" s="96">
        <f ca="1">OFFSET(DATA!$F$6,25,$AF230,1,1)</f>
        <v>15051</v>
      </c>
      <c r="AR230" s="190">
        <f ca="1">IF($AQ230&gt;0,OFFSET(DATA!$F$6,25+27*AR$10,$AF230,1,1)/$AQ230,0)</f>
        <v>0.57132416450734169</v>
      </c>
      <c r="AS230" s="190">
        <f ca="1">IF($AQ230&gt;0,OFFSET(DATA!$F$6,25+27*AS$10,$AF230,1,1)/$AQ230,0)</f>
        <v>9.1023852235731853E-3</v>
      </c>
      <c r="AT230" s="190">
        <f ca="1">IF($AQ230&gt;0,OFFSET(DATA!$F$6,25+27*AT$10,$AF230,1,1)/$AQ230,0)</f>
        <v>0.1064381104245565</v>
      </c>
      <c r="AU230" s="190">
        <f ca="1">IF($AQ230&gt;0,OFFSET(DATA!$F$6,25+27*AU$10,$AF230,1,1)/$AQ230,0)</f>
        <v>6.4248222709454517E-2</v>
      </c>
      <c r="AV230" s="190">
        <f ca="1">IF($AQ230&gt;0,OFFSET(DATA!$F$6,25+27*AV$10,$AF230,1,1)/$AQ230,0)</f>
        <v>0.10789980732177264</v>
      </c>
      <c r="AW230" s="190">
        <f ca="1">IF($AQ230&gt;0,OFFSET(DATA!$F$6,25+27*AW$10,$AF230,1,1)/$AQ230,0)</f>
        <v>3.4216995548468541E-2</v>
      </c>
      <c r="AZ230" s="166">
        <f t="shared" ca="1" si="8"/>
        <v>23</v>
      </c>
      <c r="BA230" s="190">
        <f ca="1">IF($AG230&gt;0,OFFSET(DATA!$F$6,BA$10+27*(7-$AE$8),$AF230,1,1)/OFFSET(DATA!$F$6,BA$10,$AF230,1,1),0)</f>
        <v>0.45750000000000002</v>
      </c>
      <c r="BB230" s="190">
        <f ca="1">IF($AG230&gt;0,OFFSET(DATA!$F$6,BB$10+27*(7-$AE$8),$AF230,1,1)/OFFSET(DATA!$F$6,BB$10,$AF230,1,1),0)</f>
        <v>0.5213675213675214</v>
      </c>
      <c r="BC230" s="190">
        <f ca="1">IF($AG230&gt;0,OFFSET(DATA!$F$6,BC$10+27*(7-$AE$8),$AF230,1,1)/OFFSET(DATA!$F$6,BC$10,$AF230,1,1),0)</f>
        <v>0.66666666666666663</v>
      </c>
      <c r="BD230" s="190">
        <f ca="1">IF($AG230&gt;0,OFFSET(DATA!$F$6,BD$10+27*(7-$AE$8),$AF230,1,1)/OFFSET(DATA!$F$6,BD$10,$AF230,1,1),0)</f>
        <v>0.62937062937062938</v>
      </c>
      <c r="BE230" s="190">
        <f ca="1">IF($AG230&gt;0,OFFSET(DATA!$F$6,BE$10+27*(7-$AE$8),$AF230,1,1)/OFFSET(DATA!$F$6,BE$10,$AF230,1,1),0)</f>
        <v>0.65848670756646221</v>
      </c>
      <c r="BF230" s="190">
        <f ca="1">IF($AG230&gt;0,OFFSET(DATA!$F$6,BF$10+27*(7-$AE$8),$AF230,1,1)/OFFSET(DATA!$F$6,BF$10,$AF230,1,1),0)</f>
        <v>0.48623853211009177</v>
      </c>
      <c r="BG230" s="190">
        <f ca="1">IF($AG230&gt;0,OFFSET(DATA!$F$6,BG$10+27*(7-$AE$8),$AF230,1,1)/OFFSET(DATA!$F$6,BG$10,$AF230,1,1),0)</f>
        <v>0.70802919708029199</v>
      </c>
      <c r="BH230" s="190">
        <f ca="1">IF($AG230&gt;0,OFFSET(DATA!$F$6,BH$10+27*(7-$AE$8),$AF230,1,1)/OFFSET(DATA!$F$6,BH$10,$AF230,1,1),0)</f>
        <v>0.45300000000000001</v>
      </c>
      <c r="BI230" s="190">
        <f ca="1">IF($AG230&gt;0,OFFSET(DATA!$F$6,BI$10+27*(7-$AE$8),$AF230,1,1)/OFFSET(DATA!$F$6,BI$10,$AF230,1,1),0)</f>
        <v>0.70526315789473681</v>
      </c>
      <c r="BJ230" s="190">
        <f ca="1">IF($AG230&gt;0,OFFSET(DATA!$F$6,BJ$10+27*(7-$AE$8),$AF230,1,1)/OFFSET(DATA!$F$6,BJ$10,$AF230,1,1),0)</f>
        <v>0.625</v>
      </c>
      <c r="BK230" s="190">
        <f ca="1">IF($AG230&gt;0,OFFSET(DATA!$F$6,BK$10+27*(7-$AE$8),$AF230,1,1)/OFFSET(DATA!$F$6,BK$10,$AF230,1,1),0)</f>
        <v>0.68946648426812585</v>
      </c>
      <c r="BL230" s="190">
        <f ca="1">IF($AG230&gt;0,OFFSET(DATA!$F$6,BL$10+27*(7-$AE$8),$AF230,1,1)/OFFSET(DATA!$F$6,BL$10,$AF230,1,1),0)</f>
        <v>0.52624671916010501</v>
      </c>
      <c r="BM230" s="190">
        <f ca="1">IF($AG230&gt;0,OFFSET(DATA!$F$6,BM$10+27*(7-$AE$8),$AF230,1,1)/OFFSET(DATA!$F$6,BM$10,$AF230,1,1),0)</f>
        <v>0.6393939393939394</v>
      </c>
      <c r="BN230" s="190">
        <f ca="1">IF($AG230&gt;0,OFFSET(DATA!$F$6,BN$10+27*(7-$AE$8),$AF230,1,1)/OFFSET(DATA!$F$6,BN$10,$AF230,1,1),0)</f>
        <v>0.86189683860232946</v>
      </c>
      <c r="BO230" s="190">
        <f ca="1">IF($AG230&gt;0,OFFSET(DATA!$F$6,BO$10+27*(7-$AE$8),$AF230,1,1)/OFFSET(DATA!$F$6,BO$10,$AF230,1,1),0)</f>
        <v>0.65</v>
      </c>
      <c r="BP230" s="190">
        <f ca="1">IF($AG230&gt;0,OFFSET(DATA!$F$6,BP$10+27*(7-$AE$8),$AF230,1,1)/OFFSET(DATA!$F$6,BP$10,$AF230,1,1),0)</f>
        <v>0.70194384449244063</v>
      </c>
      <c r="BQ230" s="190">
        <f ca="1">IF($AG230&gt;0,OFFSET(DATA!$F$6,BQ$10+27*(7-$AE$8),$AF230,1,1)/OFFSET(DATA!$F$6,BQ$10,$AF230,1,1),0)</f>
        <v>0.57807807807807809</v>
      </c>
      <c r="BR230" s="190">
        <f ca="1">IF($AG230&gt;0,OFFSET(DATA!$F$6,BR$10+27*(7-$AE$8),$AF230,1,1)/OFFSET(DATA!$F$6,BR$10,$AF230,1,1),0)</f>
        <v>0.55876685934489401</v>
      </c>
      <c r="BS230" s="190">
        <f ca="1">IF($AG230&gt;0,OFFSET(DATA!$F$6,BS$10+27*(7-$AE$8),$AF230,1,1)/OFFSET(DATA!$F$6,BS$10,$AF230,1,1),0)</f>
        <v>0.73333333333333328</v>
      </c>
      <c r="BT230" s="190">
        <f ca="1">IF($AG230&gt;0,OFFSET(DATA!$F$6,BT$10+27*(7-$AE$8),$AF230,1,1)/OFFSET(DATA!$F$6,BT$10,$AF230,1,1),0)</f>
        <v>0.47018348623853212</v>
      </c>
      <c r="BU230" s="190">
        <f ca="1">IF($AG230&gt;0,OFFSET(DATA!$F$6,BU$10+27*(7-$AE$8),$AF230,1,1)/OFFSET(DATA!$F$6,BU$10,$AF230,1,1),0)</f>
        <v>0.53254437869822491</v>
      </c>
      <c r="BV230" s="190">
        <f ca="1">IF($AG230&gt;0,OFFSET(DATA!$F$6,BV$10+27*(7-$AE$8),$AF230,1,1)/OFFSET(DATA!$F$6,BV$10,$AF230,1,1),0)</f>
        <v>0.61463844797178135</v>
      </c>
      <c r="BW230" s="190">
        <f ca="1">IF($AG230&gt;0,OFFSET(DATA!$F$6,BW$10+27*(7-$AE$8),$AF230,1,1)/OFFSET(DATA!$F$6,BW$10,$AF230,1,1),0)</f>
        <v>0.50911078717201164</v>
      </c>
      <c r="BX230" s="190">
        <f ca="1">IF($AG230&gt;0,OFFSET(DATA!$F$6,BX$10+27*(7-$AE$8),$AF230,1,1)/OFFSET(DATA!$F$6,BX$10,$AF230,1,1),0)</f>
        <v>0.57594936708860756</v>
      </c>
    </row>
    <row r="231" spans="32:76" x14ac:dyDescent="0.2">
      <c r="AF231" s="166">
        <v>220</v>
      </c>
      <c r="AG231" s="96">
        <f ca="1">OFFSET(DATA!$F$6,$AF$10,$AF231,1,1)</f>
        <v>425</v>
      </c>
      <c r="AH231" s="190">
        <f ca="1">IF($AG231&gt;0,OFFSET(DATA!$F$6,$AF$10+27*AH$10,$AF231,1,1)/$AG231,0)</f>
        <v>0.44941176470588234</v>
      </c>
      <c r="AI231" s="190">
        <f ca="1">IF($AG231&gt;0,OFFSET(DATA!$F$6,$AF$10+27*AI$10,$AF231,1,1)/$AG231,0)</f>
        <v>1.411764705882353E-2</v>
      </c>
      <c r="AJ231" s="190">
        <f ca="1">IF($AG231&gt;0,OFFSET(DATA!$F$6,$AF$10+27*AJ$10,$AF231,1,1)/$AG231,0)</f>
        <v>0.10352941176470588</v>
      </c>
      <c r="AK231" s="190">
        <f ca="1">IF($AG231&gt;0,OFFSET(DATA!$F$6,$AF$10+27*AK$10,$AF231,1,1)/$AG231,0)</f>
        <v>5.8823529411764705E-2</v>
      </c>
      <c r="AL231" s="190">
        <f ca="1">IF($AG231&gt;0,OFFSET(DATA!$F$6,$AF$10+27*AL$10,$AF231,1,1)/$AG231,0)</f>
        <v>0.12470588235294118</v>
      </c>
      <c r="AM231" s="190">
        <f ca="1">IF($AG231&gt;0,OFFSET(DATA!$F$6,$AF$10+27*AM$10,$AF231,1,1)/$AG231,0)</f>
        <v>4.2352941176470586E-2</v>
      </c>
      <c r="AN231" s="166">
        <f ca="1">OFFSET(DATA!$F$6,$AF$10+27*AN$10,$AF231,1,1)</f>
        <v>20</v>
      </c>
      <c r="AO231" s="166">
        <f t="shared" ca="1" si="7"/>
        <v>20</v>
      </c>
      <c r="AQ231" s="96">
        <f ca="1">OFFSET(DATA!$F$6,25,$AF231,1,1)</f>
        <v>15727</v>
      </c>
      <c r="AR231" s="190">
        <f ca="1">IF($AQ231&gt;0,OFFSET(DATA!$F$6,25+27*AR$10,$AF231,1,1)/$AQ231,0)</f>
        <v>0.55713104851529216</v>
      </c>
      <c r="AS231" s="190">
        <f ca="1">IF($AQ231&gt;0,OFFSET(DATA!$F$6,25+27*AS$10,$AF231,1,1)/$AQ231,0)</f>
        <v>8.5839638837667698E-3</v>
      </c>
      <c r="AT231" s="190">
        <f ca="1">IF($AQ231&gt;0,OFFSET(DATA!$F$6,25+27*AT$10,$AF231,1,1)/$AQ231,0)</f>
        <v>0.10281681185222866</v>
      </c>
      <c r="AU231" s="190">
        <f ca="1">IF($AQ231&gt;0,OFFSET(DATA!$F$6,25+27*AU$10,$AF231,1,1)/$AQ231,0)</f>
        <v>6.364850257518917E-2</v>
      </c>
      <c r="AV231" s="190">
        <f ca="1">IF($AQ231&gt;0,OFFSET(DATA!$F$6,25+27*AV$10,$AF231,1,1)/$AQ231,0)</f>
        <v>9.9256056463406878E-2</v>
      </c>
      <c r="AW231" s="190">
        <f ca="1">IF($AQ231&gt;0,OFFSET(DATA!$F$6,25+27*AW$10,$AF231,1,1)/$AQ231,0)</f>
        <v>3.1410949322820625E-2</v>
      </c>
      <c r="AZ231" s="166">
        <f t="shared" ca="1" si="8"/>
        <v>21</v>
      </c>
      <c r="BA231" s="190">
        <f ca="1">IF($AG231&gt;0,OFFSET(DATA!$F$6,BA$10+27*(7-$AE$8),$AF231,1,1)/OFFSET(DATA!$F$6,BA$10,$AF231,1,1),0)</f>
        <v>0.44941176470588234</v>
      </c>
      <c r="BB231" s="190">
        <f ca="1">IF($AG231&gt;0,OFFSET(DATA!$F$6,BB$10+27*(7-$AE$8),$AF231,1,1)/OFFSET(DATA!$F$6,BB$10,$AF231,1,1),0)</f>
        <v>0.44186046511627908</v>
      </c>
      <c r="BC231" s="190">
        <f ca="1">IF($AG231&gt;0,OFFSET(DATA!$F$6,BC$10+27*(7-$AE$8),$AF231,1,1)/OFFSET(DATA!$F$6,BC$10,$AF231,1,1),0)</f>
        <v>0.63513513513513509</v>
      </c>
      <c r="BD231" s="190">
        <f ca="1">IF($AG231&gt;0,OFFSET(DATA!$F$6,BD$10+27*(7-$AE$8),$AF231,1,1)/OFFSET(DATA!$F$6,BD$10,$AF231,1,1),0)</f>
        <v>0.65079365079365081</v>
      </c>
      <c r="BE231" s="190">
        <f ca="1">IF($AG231&gt;0,OFFSET(DATA!$F$6,BE$10+27*(7-$AE$8),$AF231,1,1)/OFFSET(DATA!$F$6,BE$10,$AF231,1,1),0)</f>
        <v>0.62962962962962965</v>
      </c>
      <c r="BF231" s="190">
        <f ca="1">IF($AG231&gt;0,OFFSET(DATA!$F$6,BF$10+27*(7-$AE$8),$AF231,1,1)/OFFSET(DATA!$F$6,BF$10,$AF231,1,1),0)</f>
        <v>0.46551724137931033</v>
      </c>
      <c r="BG231" s="190">
        <f ca="1">IF($AG231&gt;0,OFFSET(DATA!$F$6,BG$10+27*(7-$AE$8),$AF231,1,1)/OFFSET(DATA!$F$6,BG$10,$AF231,1,1),0)</f>
        <v>0.67549668874172186</v>
      </c>
      <c r="BH231" s="190">
        <f ca="1">IF($AG231&gt;0,OFFSET(DATA!$F$6,BH$10+27*(7-$AE$8),$AF231,1,1)/OFFSET(DATA!$F$6,BH$10,$AF231,1,1),0)</f>
        <v>0.43190661478599224</v>
      </c>
      <c r="BI231" s="190">
        <f ca="1">IF($AG231&gt;0,OFFSET(DATA!$F$6,BI$10+27*(7-$AE$8),$AF231,1,1)/OFFSET(DATA!$F$6,BI$10,$AF231,1,1),0)</f>
        <v>0.69148936170212771</v>
      </c>
      <c r="BJ231" s="190">
        <f ca="1">IF($AG231&gt;0,OFFSET(DATA!$F$6,BJ$10+27*(7-$AE$8),$AF231,1,1)/OFFSET(DATA!$F$6,BJ$10,$AF231,1,1),0)</f>
        <v>0.58288770053475936</v>
      </c>
      <c r="BK231" s="190">
        <f ca="1">IF($AG231&gt;0,OFFSET(DATA!$F$6,BK$10+27*(7-$AE$8),$AF231,1,1)/OFFSET(DATA!$F$6,BK$10,$AF231,1,1),0)</f>
        <v>0.67708333333333337</v>
      </c>
      <c r="BL231" s="190">
        <f ca="1">IF($AG231&gt;0,OFFSET(DATA!$F$6,BL$10+27*(7-$AE$8),$AF231,1,1)/OFFSET(DATA!$F$6,BL$10,$AF231,1,1),0)</f>
        <v>0.50601646611779605</v>
      </c>
      <c r="BM231" s="190">
        <f ca="1">IF($AG231&gt;0,OFFSET(DATA!$F$6,BM$10+27*(7-$AE$8),$AF231,1,1)/OFFSET(DATA!$F$6,BM$10,$AF231,1,1),0)</f>
        <v>0.59759759759759756</v>
      </c>
      <c r="BN231" s="190">
        <f ca="1">IF($AG231&gt;0,OFFSET(DATA!$F$6,BN$10+27*(7-$AE$8),$AF231,1,1)/OFFSET(DATA!$F$6,BN$10,$AF231,1,1),0)</f>
        <v>0.84878048780487803</v>
      </c>
      <c r="BO231" s="190">
        <f ca="1">IF($AG231&gt;0,OFFSET(DATA!$F$6,BO$10+27*(7-$AE$8),$AF231,1,1)/OFFSET(DATA!$F$6,BO$10,$AF231,1,1),0)</f>
        <v>0.63644524236983846</v>
      </c>
      <c r="BP231" s="190">
        <f ca="1">IF($AG231&gt;0,OFFSET(DATA!$F$6,BP$10+27*(7-$AE$8),$AF231,1,1)/OFFSET(DATA!$F$6,BP$10,$AF231,1,1),0)</f>
        <v>0.69747899159663862</v>
      </c>
      <c r="BQ231" s="190">
        <f ca="1">IF($AG231&gt;0,OFFSET(DATA!$F$6,BQ$10+27*(7-$AE$8),$AF231,1,1)/OFFSET(DATA!$F$6,BQ$10,$AF231,1,1),0)</f>
        <v>0.55915492957746482</v>
      </c>
      <c r="BR231" s="190">
        <f ca="1">IF($AG231&gt;0,OFFSET(DATA!$F$6,BR$10+27*(7-$AE$8),$AF231,1,1)/OFFSET(DATA!$F$6,BR$10,$AF231,1,1),0)</f>
        <v>0.56513409961685823</v>
      </c>
      <c r="BS231" s="190">
        <f ca="1">IF($AG231&gt;0,OFFSET(DATA!$F$6,BS$10+27*(7-$AE$8),$AF231,1,1)/OFFSET(DATA!$F$6,BS$10,$AF231,1,1),0)</f>
        <v>0.57499999999999996</v>
      </c>
      <c r="BT231" s="190">
        <f ca="1">IF($AG231&gt;0,OFFSET(DATA!$F$6,BT$10+27*(7-$AE$8),$AF231,1,1)/OFFSET(DATA!$F$6,BT$10,$AF231,1,1),0)</f>
        <v>0.44631578947368422</v>
      </c>
      <c r="BU231" s="190">
        <f ca="1">IF($AG231&gt;0,OFFSET(DATA!$F$6,BU$10+27*(7-$AE$8),$AF231,1,1)/OFFSET(DATA!$F$6,BU$10,$AF231,1,1),0)</f>
        <v>0.5218216318785579</v>
      </c>
      <c r="BV231" s="190">
        <f ca="1">IF($AG231&gt;0,OFFSET(DATA!$F$6,BV$10+27*(7-$AE$8),$AF231,1,1)/OFFSET(DATA!$F$6,BV$10,$AF231,1,1),0)</f>
        <v>0.59705159705159705</v>
      </c>
      <c r="BW231" s="190">
        <f ca="1">IF($AG231&gt;0,OFFSET(DATA!$F$6,BW$10+27*(7-$AE$8),$AF231,1,1)/OFFSET(DATA!$F$6,BW$10,$AF231,1,1),0)</f>
        <v>0.51490705015783933</v>
      </c>
      <c r="BX231" s="190">
        <f ca="1">IF($AG231&gt;0,OFFSET(DATA!$F$6,BX$10+27*(7-$AE$8),$AF231,1,1)/OFFSET(DATA!$F$6,BX$10,$AF231,1,1),0)</f>
        <v>0.55232558139534882</v>
      </c>
    </row>
    <row r="232" spans="32:76" x14ac:dyDescent="0.2">
      <c r="AF232" s="166">
        <v>221</v>
      </c>
      <c r="AG232" s="96">
        <f ca="1">OFFSET(DATA!$F$6,$AF$10,$AF232,1,1)</f>
        <v>429</v>
      </c>
      <c r="AH232" s="190">
        <f ca="1">IF($AG232&gt;0,OFFSET(DATA!$F$6,$AF$10+27*AH$10,$AF232,1,1)/$AG232,0)</f>
        <v>0.44522144522144524</v>
      </c>
      <c r="AI232" s="190">
        <f ca="1">IF($AG232&gt;0,OFFSET(DATA!$F$6,$AF$10+27*AI$10,$AF232,1,1)/$AG232,0)</f>
        <v>1.1655011655011656E-2</v>
      </c>
      <c r="AJ232" s="190">
        <f ca="1">IF($AG232&gt;0,OFFSET(DATA!$F$6,$AF$10+27*AJ$10,$AF232,1,1)/$AG232,0)</f>
        <v>9.5571095571095568E-2</v>
      </c>
      <c r="AK232" s="190">
        <f ca="1">IF($AG232&gt;0,OFFSET(DATA!$F$6,$AF$10+27*AK$10,$AF232,1,1)/$AG232,0)</f>
        <v>0.1585081585081585</v>
      </c>
      <c r="AL232" s="190">
        <f ca="1">IF($AG232&gt;0,OFFSET(DATA!$F$6,$AF$10+27*AL$10,$AF232,1,1)/$AG232,0)</f>
        <v>0.14219114219114218</v>
      </c>
      <c r="AM232" s="190">
        <f ca="1">IF($AG232&gt;0,OFFSET(DATA!$F$6,$AF$10+27*AM$10,$AF232,1,1)/$AG232,0)</f>
        <v>5.8275058275058272E-2</v>
      </c>
      <c r="AN232" s="166">
        <f ca="1">OFFSET(DATA!$F$6,$AF$10+27*AN$10,$AF232,1,1)</f>
        <v>22</v>
      </c>
      <c r="AO232" s="166">
        <f t="shared" ca="1" si="7"/>
        <v>22</v>
      </c>
      <c r="AQ232" s="96">
        <f ca="1">OFFSET(DATA!$F$6,25,$AF232,1,1)</f>
        <v>16030</v>
      </c>
      <c r="AR232" s="190">
        <f ca="1">IF($AQ232&gt;0,OFFSET(DATA!$F$6,25+27*AR$10,$AF232,1,1)/$AQ232,0)</f>
        <v>0.57167810355583282</v>
      </c>
      <c r="AS232" s="190">
        <f ca="1">IF($AQ232&gt;0,OFFSET(DATA!$F$6,25+27*AS$10,$AF232,1,1)/$AQ232,0)</f>
        <v>8.2345601996257015E-3</v>
      </c>
      <c r="AT232" s="190">
        <f ca="1">IF($AQ232&gt;0,OFFSET(DATA!$F$6,25+27*AT$10,$AF232,1,1)/$AQ232,0)</f>
        <v>0.10155957579538366</v>
      </c>
      <c r="AU232" s="190">
        <f ca="1">IF($AQ232&gt;0,OFFSET(DATA!$F$6,25+27*AU$10,$AF232,1,1)/$AQ232,0)</f>
        <v>8.6026200873362449E-2</v>
      </c>
      <c r="AV232" s="190">
        <f ca="1">IF($AQ232&gt;0,OFFSET(DATA!$F$6,25+27*AV$10,$AF232,1,1)/$AQ232,0)</f>
        <v>0.11172800998128508</v>
      </c>
      <c r="AW232" s="190">
        <f ca="1">IF($AQ232&gt;0,OFFSET(DATA!$F$6,25+27*AW$10,$AF232,1,1)/$AQ232,0)</f>
        <v>3.5807860262008731E-2</v>
      </c>
      <c r="AZ232" s="166">
        <f t="shared" ca="1" si="8"/>
        <v>22</v>
      </c>
      <c r="BA232" s="190">
        <f ca="1">IF($AG232&gt;0,OFFSET(DATA!$F$6,BA$10+27*(7-$AE$8),$AF232,1,1)/OFFSET(DATA!$F$6,BA$10,$AF232,1,1),0)</f>
        <v>0.44522144522144524</v>
      </c>
      <c r="BB232" s="190">
        <f ca="1">IF($AG232&gt;0,OFFSET(DATA!$F$6,BB$10+27*(7-$AE$8),$AF232,1,1)/OFFSET(DATA!$F$6,BB$10,$AF232,1,1),0)</f>
        <v>0.50387596899224807</v>
      </c>
      <c r="BC232" s="190">
        <f ca="1">IF($AG232&gt;0,OFFSET(DATA!$F$6,BC$10+27*(7-$AE$8),$AF232,1,1)/OFFSET(DATA!$F$6,BC$10,$AF232,1,1),0)</f>
        <v>0.58441558441558439</v>
      </c>
      <c r="BD232" s="190">
        <f ca="1">IF($AG232&gt;0,OFFSET(DATA!$F$6,BD$10+27*(7-$AE$8),$AF232,1,1)/OFFSET(DATA!$F$6,BD$10,$AF232,1,1),0)</f>
        <v>0.65151515151515149</v>
      </c>
      <c r="BE232" s="190">
        <f ca="1">IF($AG232&gt;0,OFFSET(DATA!$F$6,BE$10+27*(7-$AE$8),$AF232,1,1)/OFFSET(DATA!$F$6,BE$10,$AF232,1,1),0)</f>
        <v>0.67244701348747593</v>
      </c>
      <c r="BF232" s="190">
        <f ca="1">IF($AG232&gt;0,OFFSET(DATA!$F$6,BF$10+27*(7-$AE$8),$AF232,1,1)/OFFSET(DATA!$F$6,BF$10,$AF232,1,1),0)</f>
        <v>0.44354838709677419</v>
      </c>
      <c r="BG232" s="190">
        <f ca="1">IF($AG232&gt;0,OFFSET(DATA!$F$6,BG$10+27*(7-$AE$8),$AF232,1,1)/OFFSET(DATA!$F$6,BG$10,$AF232,1,1),0)</f>
        <v>0.67741935483870963</v>
      </c>
      <c r="BH232" s="190">
        <f ca="1">IF($AG232&gt;0,OFFSET(DATA!$F$6,BH$10+27*(7-$AE$8),$AF232,1,1)/OFFSET(DATA!$F$6,BH$10,$AF232,1,1),0)</f>
        <v>0.44326923076923075</v>
      </c>
      <c r="BI232" s="190">
        <f ca="1">IF($AG232&gt;0,OFFSET(DATA!$F$6,BI$10+27*(7-$AE$8),$AF232,1,1)/OFFSET(DATA!$F$6,BI$10,$AF232,1,1),0)</f>
        <v>0.69607843137254899</v>
      </c>
      <c r="BJ232" s="190">
        <f ca="1">IF($AG232&gt;0,OFFSET(DATA!$F$6,BJ$10+27*(7-$AE$8),$AF232,1,1)/OFFSET(DATA!$F$6,BJ$10,$AF232,1,1),0)</f>
        <v>0.60101010101010099</v>
      </c>
      <c r="BK232" s="190">
        <f ca="1">IF($AG232&gt;0,OFFSET(DATA!$F$6,BK$10+27*(7-$AE$8),$AF232,1,1)/OFFSET(DATA!$F$6,BK$10,$AF232,1,1),0)</f>
        <v>0.68261964735516378</v>
      </c>
      <c r="BL232" s="190">
        <f ca="1">IF($AG232&gt;0,OFFSET(DATA!$F$6,BL$10+27*(7-$AE$8),$AF232,1,1)/OFFSET(DATA!$F$6,BL$10,$AF232,1,1),0)</f>
        <v>0.5261813537675607</v>
      </c>
      <c r="BM232" s="190">
        <f ca="1">IF($AG232&gt;0,OFFSET(DATA!$F$6,BM$10+27*(7-$AE$8),$AF232,1,1)/OFFSET(DATA!$F$6,BM$10,$AF232,1,1),0)</f>
        <v>0.57446808510638303</v>
      </c>
      <c r="BN232" s="190">
        <f ca="1">IF($AG232&gt;0,OFFSET(DATA!$F$6,BN$10+27*(7-$AE$8),$AF232,1,1)/OFFSET(DATA!$F$6,BN$10,$AF232,1,1),0)</f>
        <v>0.88782051282051277</v>
      </c>
      <c r="BO232" s="190">
        <f ca="1">IF($AG232&gt;0,OFFSET(DATA!$F$6,BO$10+27*(7-$AE$8),$AF232,1,1)/OFFSET(DATA!$F$6,BO$10,$AF232,1,1),0)</f>
        <v>0.67744916820702406</v>
      </c>
      <c r="BP232" s="190">
        <f ca="1">IF($AG232&gt;0,OFFSET(DATA!$F$6,BP$10+27*(7-$AE$8),$AF232,1,1)/OFFSET(DATA!$F$6,BP$10,$AF232,1,1),0)</f>
        <v>0.66804979253112029</v>
      </c>
      <c r="BQ232" s="190">
        <f ca="1">IF($AG232&gt;0,OFFSET(DATA!$F$6,BQ$10+27*(7-$AE$8),$AF232,1,1)/OFFSET(DATA!$F$6,BQ$10,$AF232,1,1),0)</f>
        <v>0.59228650137741046</v>
      </c>
      <c r="BR232" s="190">
        <f ca="1">IF($AG232&gt;0,OFFSET(DATA!$F$6,BR$10+27*(7-$AE$8),$AF232,1,1)/OFFSET(DATA!$F$6,BR$10,$AF232,1,1),0)</f>
        <v>0.57383177570093458</v>
      </c>
      <c r="BS232" s="190">
        <f ca="1">IF($AG232&gt;0,OFFSET(DATA!$F$6,BS$10+27*(7-$AE$8),$AF232,1,1)/OFFSET(DATA!$F$6,BS$10,$AF232,1,1),0)</f>
        <v>0.63414634146341464</v>
      </c>
      <c r="BT232" s="190">
        <f ca="1">IF($AG232&gt;0,OFFSET(DATA!$F$6,BT$10+27*(7-$AE$8),$AF232,1,1)/OFFSET(DATA!$F$6,BT$10,$AF232,1,1),0)</f>
        <v>0.45473251028806583</v>
      </c>
      <c r="BU232" s="190">
        <f ca="1">IF($AG232&gt;0,OFFSET(DATA!$F$6,BU$10+27*(7-$AE$8),$AF232,1,1)/OFFSET(DATA!$F$6,BU$10,$AF232,1,1),0)</f>
        <v>0.54563106796116501</v>
      </c>
      <c r="BV232" s="190">
        <f ca="1">IF($AG232&gt;0,OFFSET(DATA!$F$6,BV$10+27*(7-$AE$8),$AF232,1,1)/OFFSET(DATA!$F$6,BV$10,$AF232,1,1),0)</f>
        <v>0.61489698890649758</v>
      </c>
      <c r="BW232" s="190">
        <f ca="1">IF($AG232&gt;0,OFFSET(DATA!$F$6,BW$10+27*(7-$AE$8),$AF232,1,1)/OFFSET(DATA!$F$6,BW$10,$AF232,1,1),0)</f>
        <v>0.52086811352253759</v>
      </c>
      <c r="BX232" s="190">
        <f ca="1">IF($AG232&gt;0,OFFSET(DATA!$F$6,BX$10+27*(7-$AE$8),$AF232,1,1)/OFFSET(DATA!$F$6,BX$10,$AF232,1,1),0)</f>
        <v>0.57758620689655171</v>
      </c>
    </row>
    <row r="233" spans="32:76" x14ac:dyDescent="0.2">
      <c r="AF233" s="166">
        <v>222</v>
      </c>
      <c r="AG233" s="96">
        <f ca="1">OFFSET(DATA!$F$6,$AF$10,$AF233,1,1)</f>
        <v>420</v>
      </c>
      <c r="AH233" s="190">
        <f ca="1">IF($AG233&gt;0,OFFSET(DATA!$F$6,$AF$10+27*AH$10,$AF233,1,1)/$AG233,0)</f>
        <v>0.43571428571428572</v>
      </c>
      <c r="AI233" s="190">
        <f ca="1">IF($AG233&gt;0,OFFSET(DATA!$F$6,$AF$10+27*AI$10,$AF233,1,1)/$AG233,0)</f>
        <v>1.1904761904761904E-2</v>
      </c>
      <c r="AJ233" s="190">
        <f ca="1">IF($AG233&gt;0,OFFSET(DATA!$F$6,$AF$10+27*AJ$10,$AF233,1,1)/$AG233,0)</f>
        <v>9.7619047619047619E-2</v>
      </c>
      <c r="AK233" s="190">
        <f ca="1">IF($AG233&gt;0,OFFSET(DATA!$F$6,$AF$10+27*AK$10,$AF233,1,1)/$AG233,0)</f>
        <v>0.1357142857142857</v>
      </c>
      <c r="AL233" s="190">
        <f ca="1">IF($AG233&gt;0,OFFSET(DATA!$F$6,$AF$10+27*AL$10,$AF233,1,1)/$AG233,0)</f>
        <v>0.1380952380952381</v>
      </c>
      <c r="AM233" s="190">
        <f ca="1">IF($AG233&gt;0,OFFSET(DATA!$F$6,$AF$10+27*AM$10,$AF233,1,1)/$AG233,0)</f>
        <v>6.4285714285714279E-2</v>
      </c>
      <c r="AN233" s="166">
        <f ca="1">OFFSET(DATA!$F$6,$AF$10+27*AN$10,$AF233,1,1)</f>
        <v>24</v>
      </c>
      <c r="AO233" s="166">
        <f t="shared" ca="1" si="7"/>
        <v>24</v>
      </c>
      <c r="AQ233" s="96">
        <f ca="1">OFFSET(DATA!$F$6,25,$AF233,1,1)</f>
        <v>16028</v>
      </c>
      <c r="AR233" s="190">
        <f ca="1">IF($AQ233&gt;0,OFFSET(DATA!$F$6,25+27*AR$10,$AF233,1,1)/$AQ233,0)</f>
        <v>0.56862989767906169</v>
      </c>
      <c r="AS233" s="190">
        <f ca="1">IF($AQ233&gt;0,OFFSET(DATA!$F$6,25+27*AS$10,$AF233,1,1)/$AQ233,0)</f>
        <v>8.0484152732717747E-3</v>
      </c>
      <c r="AT233" s="190">
        <f ca="1">IF($AQ233&gt;0,OFFSET(DATA!$F$6,25+27*AT$10,$AF233,1,1)/$AQ233,0)</f>
        <v>0.10013725979535812</v>
      </c>
      <c r="AU233" s="190">
        <f ca="1">IF($AQ233&gt;0,OFFSET(DATA!$F$6,25+27*AU$10,$AF233,1,1)/$AQ233,0)</f>
        <v>8.2605440479161463E-2</v>
      </c>
      <c r="AV233" s="190">
        <f ca="1">IF($AQ233&gt;0,OFFSET(DATA!$F$6,25+27*AV$10,$AF233,1,1)/$AQ233,0)</f>
        <v>0.11629648115797354</v>
      </c>
      <c r="AW233" s="190">
        <f ca="1">IF($AQ233&gt;0,OFFSET(DATA!$F$6,25+27*AW$10,$AF233,1,1)/$AQ233,0)</f>
        <v>3.9056650860993261E-2</v>
      </c>
      <c r="AZ233" s="166">
        <f t="shared" ca="1" si="8"/>
        <v>24</v>
      </c>
      <c r="BA233" s="190">
        <f ca="1">IF($AG233&gt;0,OFFSET(DATA!$F$6,BA$10+27*(7-$AE$8),$AF233,1,1)/OFFSET(DATA!$F$6,BA$10,$AF233,1,1),0)</f>
        <v>0.43571428571428572</v>
      </c>
      <c r="BB233" s="190">
        <f ca="1">IF($AG233&gt;0,OFFSET(DATA!$F$6,BB$10+27*(7-$AE$8),$AF233,1,1)/OFFSET(DATA!$F$6,BB$10,$AF233,1,1),0)</f>
        <v>0.504</v>
      </c>
      <c r="BC233" s="190">
        <f ca="1">IF($AG233&gt;0,OFFSET(DATA!$F$6,BC$10+27*(7-$AE$8),$AF233,1,1)/OFFSET(DATA!$F$6,BC$10,$AF233,1,1),0)</f>
        <v>0.48684210526315791</v>
      </c>
      <c r="BD233" s="190">
        <f ca="1">IF($AG233&gt;0,OFFSET(DATA!$F$6,BD$10+27*(7-$AE$8),$AF233,1,1)/OFFSET(DATA!$F$6,BD$10,$AF233,1,1),0)</f>
        <v>0.625</v>
      </c>
      <c r="BE233" s="190">
        <f ca="1">IF($AG233&gt;0,OFFSET(DATA!$F$6,BE$10+27*(7-$AE$8),$AF233,1,1)/OFFSET(DATA!$F$6,BE$10,$AF233,1,1),0)</f>
        <v>0.66600790513833996</v>
      </c>
      <c r="BF233" s="190">
        <f ca="1">IF($AG233&gt;0,OFFSET(DATA!$F$6,BF$10+27*(7-$AE$8),$AF233,1,1)/OFFSET(DATA!$F$6,BF$10,$AF233,1,1),0)</f>
        <v>0.47058823529411764</v>
      </c>
      <c r="BG233" s="190">
        <f ca="1">IF($AG233&gt;0,OFFSET(DATA!$F$6,BG$10+27*(7-$AE$8),$AF233,1,1)/OFFSET(DATA!$F$6,BG$10,$AF233,1,1),0)</f>
        <v>0.69871794871794868</v>
      </c>
      <c r="BH233" s="190">
        <f ca="1">IF($AG233&gt;0,OFFSET(DATA!$F$6,BH$10+27*(7-$AE$8),$AF233,1,1)/OFFSET(DATA!$F$6,BH$10,$AF233,1,1),0)</f>
        <v>0.45615763546798027</v>
      </c>
      <c r="BI233" s="190">
        <f ca="1">IF($AG233&gt;0,OFFSET(DATA!$F$6,BI$10+27*(7-$AE$8),$AF233,1,1)/OFFSET(DATA!$F$6,BI$10,$AF233,1,1),0)</f>
        <v>0.6875</v>
      </c>
      <c r="BJ233" s="190">
        <f ca="1">IF($AG233&gt;0,OFFSET(DATA!$F$6,BJ$10+27*(7-$AE$8),$AF233,1,1)/OFFSET(DATA!$F$6,BJ$10,$AF233,1,1),0)</f>
        <v>0.60416666666666663</v>
      </c>
      <c r="BK233" s="190">
        <f ca="1">IF($AG233&gt;0,OFFSET(DATA!$F$6,BK$10+27*(7-$AE$8),$AF233,1,1)/OFFSET(DATA!$F$6,BK$10,$AF233,1,1),0)</f>
        <v>0.69884169884169889</v>
      </c>
      <c r="BL233" s="190">
        <f ca="1">IF($AG233&gt;0,OFFSET(DATA!$F$6,BL$10+27*(7-$AE$8),$AF233,1,1)/OFFSET(DATA!$F$6,BL$10,$AF233,1,1),0)</f>
        <v>0.52240717029449424</v>
      </c>
      <c r="BM233" s="190">
        <f ca="1">IF($AG233&gt;0,OFFSET(DATA!$F$6,BM$10+27*(7-$AE$8),$AF233,1,1)/OFFSET(DATA!$F$6,BM$10,$AF233,1,1),0)</f>
        <v>0.56615384615384612</v>
      </c>
      <c r="BN233" s="190">
        <f ca="1">IF($AG233&gt;0,OFFSET(DATA!$F$6,BN$10+27*(7-$AE$8),$AF233,1,1)/OFFSET(DATA!$F$6,BN$10,$AF233,1,1),0)</f>
        <v>0.89633173843700165</v>
      </c>
      <c r="BO233" s="190">
        <f ca="1">IF($AG233&gt;0,OFFSET(DATA!$F$6,BO$10+27*(7-$AE$8),$AF233,1,1)/OFFSET(DATA!$F$6,BO$10,$AF233,1,1),0)</f>
        <v>0.67148014440433212</v>
      </c>
      <c r="BP233" s="190">
        <f ca="1">IF($AG233&gt;0,OFFSET(DATA!$F$6,BP$10+27*(7-$AE$8),$AF233,1,1)/OFFSET(DATA!$F$6,BP$10,$AF233,1,1),0)</f>
        <v>0.67701863354037262</v>
      </c>
      <c r="BQ233" s="190">
        <f ca="1">IF($AG233&gt;0,OFFSET(DATA!$F$6,BQ$10+27*(7-$AE$8),$AF233,1,1)/OFFSET(DATA!$F$6,BQ$10,$AF233,1,1),0)</f>
        <v>0.61838440111420612</v>
      </c>
      <c r="BR233" s="190">
        <f ca="1">IF($AG233&gt;0,OFFSET(DATA!$F$6,BR$10+27*(7-$AE$8),$AF233,1,1)/OFFSET(DATA!$F$6,BR$10,$AF233,1,1),0)</f>
        <v>0.54963235294117652</v>
      </c>
      <c r="BS233" s="190">
        <f ca="1">IF($AG233&gt;0,OFFSET(DATA!$F$6,BS$10+27*(7-$AE$8),$AF233,1,1)/OFFSET(DATA!$F$6,BS$10,$AF233,1,1),0)</f>
        <v>0.60465116279069764</v>
      </c>
      <c r="BT233" s="190">
        <f ca="1">IF($AG233&gt;0,OFFSET(DATA!$F$6,BT$10+27*(7-$AE$8),$AF233,1,1)/OFFSET(DATA!$F$6,BT$10,$AF233,1,1),0)</f>
        <v>0.47499999999999998</v>
      </c>
      <c r="BU233" s="190">
        <f ca="1">IF($AG233&gt;0,OFFSET(DATA!$F$6,BU$10+27*(7-$AE$8),$AF233,1,1)/OFFSET(DATA!$F$6,BU$10,$AF233,1,1),0)</f>
        <v>0.52519379844961245</v>
      </c>
      <c r="BV233" s="190">
        <f ca="1">IF($AG233&gt;0,OFFSET(DATA!$F$6,BV$10+27*(7-$AE$8),$AF233,1,1)/OFFSET(DATA!$F$6,BV$10,$AF233,1,1),0)</f>
        <v>0.60142067876874505</v>
      </c>
      <c r="BW233" s="190">
        <f ca="1">IF($AG233&gt;0,OFFSET(DATA!$F$6,BW$10+27*(7-$AE$8),$AF233,1,1)/OFFSET(DATA!$F$6,BW$10,$AF233,1,1),0)</f>
        <v>0.5</v>
      </c>
      <c r="BX233" s="190">
        <f ca="1">IF($AG233&gt;0,OFFSET(DATA!$F$6,BX$10+27*(7-$AE$8),$AF233,1,1)/OFFSET(DATA!$F$6,BX$10,$AF233,1,1),0)</f>
        <v>0.58045977011494254</v>
      </c>
    </row>
    <row r="234" spans="32:76" x14ac:dyDescent="0.2">
      <c r="AF234" s="166">
        <v>223</v>
      </c>
      <c r="AG234" s="96">
        <f ca="1">OFFSET(DATA!$F$6,$AF$10,$AF234,1,1)</f>
        <v>387</v>
      </c>
      <c r="AH234" s="190">
        <f ca="1">IF($AG234&gt;0,OFFSET(DATA!$F$6,$AF$10+27*AH$10,$AF234,1,1)/$AG234,0)</f>
        <v>0.47803617571059431</v>
      </c>
      <c r="AI234" s="190">
        <f ca="1">IF($AG234&gt;0,OFFSET(DATA!$F$6,$AF$10+27*AI$10,$AF234,1,1)/$AG234,0)</f>
        <v>1.5503875968992248E-2</v>
      </c>
      <c r="AJ234" s="190">
        <f ca="1">IF($AG234&gt;0,OFFSET(DATA!$F$6,$AF$10+27*AJ$10,$AF234,1,1)/$AG234,0)</f>
        <v>0.10077519379844961</v>
      </c>
      <c r="AK234" s="190">
        <f ca="1">IF($AG234&gt;0,OFFSET(DATA!$F$6,$AF$10+27*AK$10,$AF234,1,1)/$AG234,0)</f>
        <v>0.10594315245478036</v>
      </c>
      <c r="AL234" s="190">
        <f ca="1">IF($AG234&gt;0,OFFSET(DATA!$F$6,$AF$10+27*AL$10,$AF234,1,1)/$AG234,0)</f>
        <v>0.10335917312661498</v>
      </c>
      <c r="AM234" s="190">
        <f ca="1">IF($AG234&gt;0,OFFSET(DATA!$F$6,$AF$10+27*AM$10,$AF234,1,1)/$AG234,0)</f>
        <v>4.909560723514212E-2</v>
      </c>
      <c r="AN234" s="166">
        <f ca="1">OFFSET(DATA!$F$6,$AF$10+27*AN$10,$AF234,1,1)</f>
        <v>19</v>
      </c>
      <c r="AO234" s="166">
        <f t="shared" ca="1" si="7"/>
        <v>19</v>
      </c>
      <c r="AQ234" s="96">
        <f ca="1">OFFSET(DATA!$F$6,25,$AF234,1,1)</f>
        <v>14648</v>
      </c>
      <c r="AR234" s="190">
        <f ca="1">IF($AQ234&gt;0,OFFSET(DATA!$F$6,25+27*AR$10,$AF234,1,1)/$AQ234,0)</f>
        <v>0.56157837247405784</v>
      </c>
      <c r="AS234" s="190">
        <f ca="1">IF($AQ234&gt;0,OFFSET(DATA!$F$6,25+27*AS$10,$AF234,1,1)/$AQ234,0)</f>
        <v>8.7383943200436912E-3</v>
      </c>
      <c r="AT234" s="190">
        <f ca="1">IF($AQ234&gt;0,OFFSET(DATA!$F$6,25+27*AT$10,$AF234,1,1)/$AQ234,0)</f>
        <v>0.10670398689240852</v>
      </c>
      <c r="AU234" s="190">
        <f ca="1">IF($AQ234&gt;0,OFFSET(DATA!$F$6,25+27*AU$10,$AF234,1,1)/$AQ234,0)</f>
        <v>7.4754232659748773E-2</v>
      </c>
      <c r="AV234" s="190">
        <f ca="1">IF($AQ234&gt;0,OFFSET(DATA!$F$6,25+27*AV$10,$AF234,1,1)/$AQ234,0)</f>
        <v>9.9740578918623701E-2</v>
      </c>
      <c r="AW234" s="190">
        <f ca="1">IF($AQ234&gt;0,OFFSET(DATA!$F$6,25+27*AW$10,$AF234,1,1)/$AQ234,0)</f>
        <v>3.0038230475150193E-2</v>
      </c>
      <c r="AZ234" s="166">
        <f t="shared" ca="1" si="8"/>
        <v>19</v>
      </c>
      <c r="BA234" s="190">
        <f ca="1">IF($AG234&gt;0,OFFSET(DATA!$F$6,BA$10+27*(7-$AE$8),$AF234,1,1)/OFFSET(DATA!$F$6,BA$10,$AF234,1,1),0)</f>
        <v>0.47803617571059431</v>
      </c>
      <c r="BB234" s="190">
        <f ca="1">IF($AG234&gt;0,OFFSET(DATA!$F$6,BB$10+27*(7-$AE$8),$AF234,1,1)/OFFSET(DATA!$F$6,BB$10,$AF234,1,1),0)</f>
        <v>0.46</v>
      </c>
      <c r="BC234" s="190">
        <f ca="1">IF($AG234&gt;0,OFFSET(DATA!$F$6,BC$10+27*(7-$AE$8),$AF234,1,1)/OFFSET(DATA!$F$6,BC$10,$AF234,1,1),0)</f>
        <v>0.58730158730158732</v>
      </c>
      <c r="BD234" s="190">
        <f ca="1">IF($AG234&gt;0,OFFSET(DATA!$F$6,BD$10+27*(7-$AE$8),$AF234,1,1)/OFFSET(DATA!$F$6,BD$10,$AF234,1,1),0)</f>
        <v>0.60655737704918034</v>
      </c>
      <c r="BE234" s="190">
        <f ca="1">IF($AG234&gt;0,OFFSET(DATA!$F$6,BE$10+27*(7-$AE$8),$AF234,1,1)/OFFSET(DATA!$F$6,BE$10,$AF234,1,1),0)</f>
        <v>0.64562118126272916</v>
      </c>
      <c r="BF234" s="190">
        <f ca="1">IF($AG234&gt;0,OFFSET(DATA!$F$6,BF$10+27*(7-$AE$8),$AF234,1,1)/OFFSET(DATA!$F$6,BF$10,$AF234,1,1),0)</f>
        <v>0.44166666666666665</v>
      </c>
      <c r="BG234" s="190">
        <f ca="1">IF($AG234&gt;0,OFFSET(DATA!$F$6,BG$10+27*(7-$AE$8),$AF234,1,1)/OFFSET(DATA!$F$6,BG$10,$AF234,1,1),0)</f>
        <v>0.73049645390070927</v>
      </c>
      <c r="BH234" s="190">
        <f ca="1">IF($AG234&gt;0,OFFSET(DATA!$F$6,BH$10+27*(7-$AE$8),$AF234,1,1)/OFFSET(DATA!$F$6,BH$10,$AF234,1,1),0)</f>
        <v>0.4616977225672878</v>
      </c>
      <c r="BI234" s="190">
        <f ca="1">IF($AG234&gt;0,OFFSET(DATA!$F$6,BI$10+27*(7-$AE$8),$AF234,1,1)/OFFSET(DATA!$F$6,BI$10,$AF234,1,1),0)</f>
        <v>0.71957671957671954</v>
      </c>
      <c r="BJ234" s="190">
        <f ca="1">IF($AG234&gt;0,OFFSET(DATA!$F$6,BJ$10+27*(7-$AE$8),$AF234,1,1)/OFFSET(DATA!$F$6,BJ$10,$AF234,1,1),0)</f>
        <v>0.58238636363636365</v>
      </c>
      <c r="BK234" s="190">
        <f ca="1">IF($AG234&gt;0,OFFSET(DATA!$F$6,BK$10+27*(7-$AE$8),$AF234,1,1)/OFFSET(DATA!$F$6,BK$10,$AF234,1,1),0)</f>
        <v>0.6671532846715329</v>
      </c>
      <c r="BL234" s="190">
        <f ca="1">IF($AG234&gt;0,OFFSET(DATA!$F$6,BL$10+27*(7-$AE$8),$AF234,1,1)/OFFSET(DATA!$F$6,BL$10,$AF234,1,1),0)</f>
        <v>0.47719762062128224</v>
      </c>
      <c r="BM234" s="190">
        <f ca="1">IF($AG234&gt;0,OFFSET(DATA!$F$6,BM$10+27*(7-$AE$8),$AF234,1,1)/OFFSET(DATA!$F$6,BM$10,$AF234,1,1),0)</f>
        <v>0.55873015873015874</v>
      </c>
      <c r="BN234" s="190">
        <f ca="1">IF($AG234&gt;0,OFFSET(DATA!$F$6,BN$10+27*(7-$AE$8),$AF234,1,1)/OFFSET(DATA!$F$6,BN$10,$AF234,1,1),0)</f>
        <v>0.87809187279151946</v>
      </c>
      <c r="BO234" s="190">
        <f ca="1">IF($AG234&gt;0,OFFSET(DATA!$F$6,BO$10+27*(7-$AE$8),$AF234,1,1)/OFFSET(DATA!$F$6,BO$10,$AF234,1,1),0)</f>
        <v>0.67638190954773869</v>
      </c>
      <c r="BP234" s="190">
        <f ca="1">IF($AG234&gt;0,OFFSET(DATA!$F$6,BP$10+27*(7-$AE$8),$AF234,1,1)/OFFSET(DATA!$F$6,BP$10,$AF234,1,1),0)</f>
        <v>0.62616822429906538</v>
      </c>
      <c r="BQ234" s="190">
        <f ca="1">IF($AG234&gt;0,OFFSET(DATA!$F$6,BQ$10+27*(7-$AE$8),$AF234,1,1)/OFFSET(DATA!$F$6,BQ$10,$AF234,1,1),0)</f>
        <v>0.64139020537124802</v>
      </c>
      <c r="BR234" s="190">
        <f ca="1">IF($AG234&gt;0,OFFSET(DATA!$F$6,BR$10+27*(7-$AE$8),$AF234,1,1)/OFFSET(DATA!$F$6,BR$10,$AF234,1,1),0)</f>
        <v>0.54022988505747127</v>
      </c>
      <c r="BS234" s="190">
        <f ca="1">IF($AG234&gt;0,OFFSET(DATA!$F$6,BS$10+27*(7-$AE$8),$AF234,1,1)/OFFSET(DATA!$F$6,BS$10,$AF234,1,1),0)</f>
        <v>0.74285714285714288</v>
      </c>
      <c r="BT234" s="190">
        <f ca="1">IF($AG234&gt;0,OFFSET(DATA!$F$6,BT$10+27*(7-$AE$8),$AF234,1,1)/OFFSET(DATA!$F$6,BT$10,$AF234,1,1),0)</f>
        <v>0.44269662921348313</v>
      </c>
      <c r="BU234" s="190">
        <f ca="1">IF($AG234&gt;0,OFFSET(DATA!$F$6,BU$10+27*(7-$AE$8),$AF234,1,1)/OFFSET(DATA!$F$6,BU$10,$AF234,1,1),0)</f>
        <v>0.51769911504424782</v>
      </c>
      <c r="BV234" s="190">
        <f ca="1">IF($AG234&gt;0,OFFSET(DATA!$F$6,BV$10+27*(7-$AE$8),$AF234,1,1)/OFFSET(DATA!$F$6,BV$10,$AF234,1,1),0)</f>
        <v>0.59625212947189099</v>
      </c>
      <c r="BW234" s="190">
        <f ca="1">IF($AG234&gt;0,OFFSET(DATA!$F$6,BW$10+27*(7-$AE$8),$AF234,1,1)/OFFSET(DATA!$F$6,BW$10,$AF234,1,1),0)</f>
        <v>0.5105908584169454</v>
      </c>
      <c r="BX234" s="190">
        <f ca="1">IF($AG234&gt;0,OFFSET(DATA!$F$6,BX$10+27*(7-$AE$8),$AF234,1,1)/OFFSET(DATA!$F$6,BX$10,$AF234,1,1),0)</f>
        <v>0.55892255892255893</v>
      </c>
    </row>
    <row r="235" spans="32:76" x14ac:dyDescent="0.2">
      <c r="AF235" s="166">
        <v>224</v>
      </c>
      <c r="AG235" s="96">
        <f ca="1">OFFSET(DATA!$F$6,$AF$10,$AF235,1,1)</f>
        <v>383</v>
      </c>
      <c r="AH235" s="190">
        <f ca="1">IF($AG235&gt;0,OFFSET(DATA!$F$6,$AF$10+27*AH$10,$AF235,1,1)/$AG235,0)</f>
        <v>0.49086161879895562</v>
      </c>
      <c r="AI235" s="190">
        <f ca="1">IF($AG235&gt;0,OFFSET(DATA!$F$6,$AF$10+27*AI$10,$AF235,1,1)/$AG235,0)</f>
        <v>1.5665796344647518E-2</v>
      </c>
      <c r="AJ235" s="190">
        <f ca="1">IF($AG235&gt;0,OFFSET(DATA!$F$6,$AF$10+27*AJ$10,$AF235,1,1)/$AG235,0)</f>
        <v>8.6161879895561358E-2</v>
      </c>
      <c r="AK235" s="190">
        <f ca="1">IF($AG235&gt;0,OFFSET(DATA!$F$6,$AF$10+27*AK$10,$AF235,1,1)/$AG235,0)</f>
        <v>7.8328981723237601E-2</v>
      </c>
      <c r="AL235" s="190">
        <f ca="1">IF($AG235&gt;0,OFFSET(DATA!$F$6,$AF$10+27*AL$10,$AF235,1,1)/$AG235,0)</f>
        <v>0.1122715404699739</v>
      </c>
      <c r="AM235" s="190">
        <f ca="1">IF($AG235&gt;0,OFFSET(DATA!$F$6,$AF$10+27*AM$10,$AF235,1,1)/$AG235,0)</f>
        <v>5.7441253263707574E-2</v>
      </c>
      <c r="AN235" s="166">
        <f ca="1">OFFSET(DATA!$F$6,$AF$10+27*AN$10,$AF235,1,1)</f>
        <v>19</v>
      </c>
      <c r="AO235" s="166">
        <f t="shared" ca="1" si="7"/>
        <v>19</v>
      </c>
      <c r="AQ235" s="96">
        <f ca="1">OFFSET(DATA!$F$6,25,$AF235,1,1)</f>
        <v>14668</v>
      </c>
      <c r="AR235" s="190">
        <f ca="1">IF($AQ235&gt;0,OFFSET(DATA!$F$6,25+27*AR$10,$AF235,1,1)/$AQ235,0)</f>
        <v>0.57485683119716391</v>
      </c>
      <c r="AS235" s="190">
        <f ca="1">IF($AQ235&gt;0,OFFSET(DATA!$F$6,25+27*AS$10,$AF235,1,1)/$AQ235,0)</f>
        <v>8.249250068175621E-3</v>
      </c>
      <c r="AT235" s="190">
        <f ca="1">IF($AQ235&gt;0,OFFSET(DATA!$F$6,25+27*AT$10,$AF235,1,1)/$AQ235,0)</f>
        <v>0.10492227979274611</v>
      </c>
      <c r="AU235" s="190">
        <f ca="1">IF($AQ235&gt;0,OFFSET(DATA!$F$6,25+27*AU$10,$AF235,1,1)/$AQ235,0)</f>
        <v>7.2129806381238074E-2</v>
      </c>
      <c r="AV235" s="190">
        <f ca="1">IF($AQ235&gt;0,OFFSET(DATA!$F$6,25+27*AV$10,$AF235,1,1)/$AQ235,0)</f>
        <v>0.10621761658031088</v>
      </c>
      <c r="AW235" s="190">
        <f ca="1">IF($AQ235&gt;0,OFFSET(DATA!$F$6,25+27*AW$10,$AF235,1,1)/$AQ235,0)</f>
        <v>3.1360785383146988E-2</v>
      </c>
      <c r="AZ235" s="166">
        <f t="shared" ca="1" si="8"/>
        <v>19</v>
      </c>
      <c r="BA235" s="190">
        <f ca="1">IF($AG235&gt;0,OFFSET(DATA!$F$6,BA$10+27*(7-$AE$8),$AF235,1,1)/OFFSET(DATA!$F$6,BA$10,$AF235,1,1),0)</f>
        <v>0.49086161879895562</v>
      </c>
      <c r="BB235" s="190">
        <f ca="1">IF($AG235&gt;0,OFFSET(DATA!$F$6,BB$10+27*(7-$AE$8),$AF235,1,1)/OFFSET(DATA!$F$6,BB$10,$AF235,1,1),0)</f>
        <v>0.48421052631578948</v>
      </c>
      <c r="BC235" s="190">
        <f ca="1">IF($AG235&gt;0,OFFSET(DATA!$F$6,BC$10+27*(7-$AE$8),$AF235,1,1)/OFFSET(DATA!$F$6,BC$10,$AF235,1,1),0)</f>
        <v>0.60317460317460314</v>
      </c>
      <c r="BD235" s="190">
        <f ca="1">IF($AG235&gt;0,OFFSET(DATA!$F$6,BD$10+27*(7-$AE$8),$AF235,1,1)/OFFSET(DATA!$F$6,BD$10,$AF235,1,1),0)</f>
        <v>0.53278688524590168</v>
      </c>
      <c r="BE235" s="190">
        <f ca="1">IF($AG235&gt;0,OFFSET(DATA!$F$6,BE$10+27*(7-$AE$8),$AF235,1,1)/OFFSET(DATA!$F$6,BE$10,$AF235,1,1),0)</f>
        <v>0.66185567010309276</v>
      </c>
      <c r="BF235" s="190">
        <f ca="1">IF($AG235&gt;0,OFFSET(DATA!$F$6,BF$10+27*(7-$AE$8),$AF235,1,1)/OFFSET(DATA!$F$6,BF$10,$AF235,1,1),0)</f>
        <v>0.44915254237288138</v>
      </c>
      <c r="BG235" s="190">
        <f ca="1">IF($AG235&gt;0,OFFSET(DATA!$F$6,BG$10+27*(7-$AE$8),$AF235,1,1)/OFFSET(DATA!$F$6,BG$10,$AF235,1,1),0)</f>
        <v>0.69930069930069927</v>
      </c>
      <c r="BH235" s="190">
        <f ca="1">IF($AG235&gt;0,OFFSET(DATA!$F$6,BH$10+27*(7-$AE$8),$AF235,1,1)/OFFSET(DATA!$F$6,BH$10,$AF235,1,1),0)</f>
        <v>0.4605678233438486</v>
      </c>
      <c r="BI235" s="190">
        <f ca="1">IF($AG235&gt;0,OFFSET(DATA!$F$6,BI$10+27*(7-$AE$8),$AF235,1,1)/OFFSET(DATA!$F$6,BI$10,$AF235,1,1),0)</f>
        <v>0.71052631578947367</v>
      </c>
      <c r="BJ235" s="190">
        <f ca="1">IF($AG235&gt;0,OFFSET(DATA!$F$6,BJ$10+27*(7-$AE$8),$AF235,1,1)/OFFSET(DATA!$F$6,BJ$10,$AF235,1,1),0)</f>
        <v>0.59206798866855526</v>
      </c>
      <c r="BK235" s="190">
        <f ca="1">IF($AG235&gt;0,OFFSET(DATA!$F$6,BK$10+27*(7-$AE$8),$AF235,1,1)/OFFSET(DATA!$F$6,BK$10,$AF235,1,1),0)</f>
        <v>0.68660968660968658</v>
      </c>
      <c r="BL235" s="190">
        <f ca="1">IF($AG235&gt;0,OFFSET(DATA!$F$6,BL$10+27*(7-$AE$8),$AF235,1,1)/OFFSET(DATA!$F$6,BL$10,$AF235,1,1),0)</f>
        <v>0.47927807486631013</v>
      </c>
      <c r="BM235" s="190">
        <f ca="1">IF($AG235&gt;0,OFFSET(DATA!$F$6,BM$10+27*(7-$AE$8),$AF235,1,1)/OFFSET(DATA!$F$6,BM$10,$AF235,1,1),0)</f>
        <v>0.53650793650793649</v>
      </c>
      <c r="BN235" s="190">
        <f ca="1">IF($AG235&gt;0,OFFSET(DATA!$F$6,BN$10+27*(7-$AE$8),$AF235,1,1)/OFFSET(DATA!$F$6,BN$10,$AF235,1,1),0)</f>
        <v>0.89813242784380309</v>
      </c>
      <c r="BO235" s="190">
        <f ca="1">IF($AG235&gt;0,OFFSET(DATA!$F$6,BO$10+27*(7-$AE$8),$AF235,1,1)/OFFSET(DATA!$F$6,BO$10,$AF235,1,1),0)</f>
        <v>0.69587628865979378</v>
      </c>
      <c r="BP235" s="190">
        <f ca="1">IF($AG235&gt;0,OFFSET(DATA!$F$6,BP$10+27*(7-$AE$8),$AF235,1,1)/OFFSET(DATA!$F$6,BP$10,$AF235,1,1),0)</f>
        <v>0.67198177676537585</v>
      </c>
      <c r="BQ235" s="190">
        <f ca="1">IF($AG235&gt;0,OFFSET(DATA!$F$6,BQ$10+27*(7-$AE$8),$AF235,1,1)/OFFSET(DATA!$F$6,BQ$10,$AF235,1,1),0)</f>
        <v>0.6295133437990581</v>
      </c>
      <c r="BR235" s="190">
        <f ca="1">IF($AG235&gt;0,OFFSET(DATA!$F$6,BR$10+27*(7-$AE$8),$AF235,1,1)/OFFSET(DATA!$F$6,BR$10,$AF235,1,1),0)</f>
        <v>0.61023622047244097</v>
      </c>
      <c r="BS235" s="190">
        <f ca="1">IF($AG235&gt;0,OFFSET(DATA!$F$6,BS$10+27*(7-$AE$8),$AF235,1,1)/OFFSET(DATA!$F$6,BS$10,$AF235,1,1),0)</f>
        <v>0.84375</v>
      </c>
      <c r="BT235" s="190">
        <f ca="1">IF($AG235&gt;0,OFFSET(DATA!$F$6,BT$10+27*(7-$AE$8),$AF235,1,1)/OFFSET(DATA!$F$6,BT$10,$AF235,1,1),0)</f>
        <v>0.45823927765237021</v>
      </c>
      <c r="BU235" s="190">
        <f ca="1">IF($AG235&gt;0,OFFSET(DATA!$F$6,BU$10+27*(7-$AE$8),$AF235,1,1)/OFFSET(DATA!$F$6,BU$10,$AF235,1,1),0)</f>
        <v>0.53391684901531733</v>
      </c>
      <c r="BV235" s="190">
        <f ca="1">IF($AG235&gt;0,OFFSET(DATA!$F$6,BV$10+27*(7-$AE$8),$AF235,1,1)/OFFSET(DATA!$F$6,BV$10,$AF235,1,1),0)</f>
        <v>0.60800667222685567</v>
      </c>
      <c r="BW235" s="190">
        <f ca="1">IF($AG235&gt;0,OFFSET(DATA!$F$6,BW$10+27*(7-$AE$8),$AF235,1,1)/OFFSET(DATA!$F$6,BW$10,$AF235,1,1),0)</f>
        <v>0.53316326530612246</v>
      </c>
      <c r="BX235" s="190">
        <f ca="1">IF($AG235&gt;0,OFFSET(DATA!$F$6,BX$10+27*(7-$AE$8),$AF235,1,1)/OFFSET(DATA!$F$6,BX$10,$AF235,1,1),0)</f>
        <v>0.55477031802120136</v>
      </c>
    </row>
    <row r="236" spans="32:76" x14ac:dyDescent="0.2">
      <c r="AF236" s="166">
        <v>225</v>
      </c>
      <c r="AG236" s="96">
        <f ca="1">OFFSET(DATA!$F$6,$AF$10,$AF236,1,1)</f>
        <v>397</v>
      </c>
      <c r="AH236" s="190">
        <f ca="1">IF($AG236&gt;0,OFFSET(DATA!$F$6,$AF$10+27*AH$10,$AF236,1,1)/$AG236,0)</f>
        <v>0.46347607052896728</v>
      </c>
      <c r="AI236" s="190">
        <f ca="1">IF($AG236&gt;0,OFFSET(DATA!$F$6,$AF$10+27*AI$10,$AF236,1,1)/$AG236,0)</f>
        <v>1.7632241813602016E-2</v>
      </c>
      <c r="AJ236" s="190">
        <f ca="1">IF($AG236&gt;0,OFFSET(DATA!$F$6,$AF$10+27*AJ$10,$AF236,1,1)/$AG236,0)</f>
        <v>8.5642317380352648E-2</v>
      </c>
      <c r="AK236" s="190">
        <f ca="1">IF($AG236&gt;0,OFFSET(DATA!$F$6,$AF$10+27*AK$10,$AF236,1,1)/$AG236,0)</f>
        <v>7.8085642317380355E-2</v>
      </c>
      <c r="AL236" s="190">
        <f ca="1">IF($AG236&gt;0,OFFSET(DATA!$F$6,$AF$10+27*AL$10,$AF236,1,1)/$AG236,0)</f>
        <v>0.11838790931989925</v>
      </c>
      <c r="AM236" s="190">
        <f ca="1">IF($AG236&gt;0,OFFSET(DATA!$F$6,$AF$10+27*AM$10,$AF236,1,1)/$AG236,0)</f>
        <v>4.534005037783375E-2</v>
      </c>
      <c r="AN236" s="166">
        <f ca="1">OFFSET(DATA!$F$6,$AF$10+27*AN$10,$AF236,1,1)</f>
        <v>22</v>
      </c>
      <c r="AO236" s="166">
        <f t="shared" ca="1" si="7"/>
        <v>22</v>
      </c>
      <c r="AQ236" s="96">
        <f ca="1">OFFSET(DATA!$F$6,25,$AF236,1,1)</f>
        <v>14918</v>
      </c>
      <c r="AR236" s="190">
        <f ca="1">IF($AQ236&gt;0,OFFSET(DATA!$F$6,25+27*AR$10,$AF236,1,1)/$AQ236,0)</f>
        <v>0.58312106180453149</v>
      </c>
      <c r="AS236" s="190">
        <f ca="1">IF($AQ236&gt;0,OFFSET(DATA!$F$6,25+27*AS$10,$AF236,1,1)/$AQ236,0)</f>
        <v>8.3791392948116376E-3</v>
      </c>
      <c r="AT236" s="190">
        <f ca="1">IF($AQ236&gt;0,OFFSET(DATA!$F$6,25+27*AT$10,$AF236,1,1)/$AQ236,0)</f>
        <v>0.10564418822898512</v>
      </c>
      <c r="AU236" s="190">
        <f ca="1">IF($AQ236&gt;0,OFFSET(DATA!$F$6,25+27*AU$10,$AF236,1,1)/$AQ236,0)</f>
        <v>6.3949591098002412E-2</v>
      </c>
      <c r="AV236" s="190">
        <f ca="1">IF($AQ236&gt;0,OFFSET(DATA!$F$6,25+27*AV$10,$AF236,1,1)/$AQ236,0)</f>
        <v>0.10423649282745677</v>
      </c>
      <c r="AW236" s="190">
        <f ca="1">IF($AQ236&gt;0,OFFSET(DATA!$F$6,25+27*AW$10,$AF236,1,1)/$AQ236,0)</f>
        <v>3.3851722751039016E-2</v>
      </c>
      <c r="AZ236" s="166">
        <f t="shared" ca="1" si="8"/>
        <v>23</v>
      </c>
      <c r="BA236" s="190">
        <f ca="1">IF($AG236&gt;0,OFFSET(DATA!$F$6,BA$10+27*(7-$AE$8),$AF236,1,1)/OFFSET(DATA!$F$6,BA$10,$AF236,1,1),0)</f>
        <v>0.46347607052896728</v>
      </c>
      <c r="BB236" s="190">
        <f ca="1">IF($AG236&gt;0,OFFSET(DATA!$F$6,BB$10+27*(7-$AE$8),$AF236,1,1)/OFFSET(DATA!$F$6,BB$10,$AF236,1,1),0)</f>
        <v>0.49494949494949497</v>
      </c>
      <c r="BC236" s="190">
        <f ca="1">IF($AG236&gt;0,OFFSET(DATA!$F$6,BC$10+27*(7-$AE$8),$AF236,1,1)/OFFSET(DATA!$F$6,BC$10,$AF236,1,1),0)</f>
        <v>0.56923076923076921</v>
      </c>
      <c r="BD236" s="190">
        <f ca="1">IF($AG236&gt;0,OFFSET(DATA!$F$6,BD$10+27*(7-$AE$8),$AF236,1,1)/OFFSET(DATA!$F$6,BD$10,$AF236,1,1),0)</f>
        <v>0.61467889908256879</v>
      </c>
      <c r="BE236" s="190">
        <f ca="1">IF($AG236&gt;0,OFFSET(DATA!$F$6,BE$10+27*(7-$AE$8),$AF236,1,1)/OFFSET(DATA!$F$6,BE$10,$AF236,1,1),0)</f>
        <v>0.67008196721311475</v>
      </c>
      <c r="BF236" s="190">
        <f ca="1">IF($AG236&gt;0,OFFSET(DATA!$F$6,BF$10+27*(7-$AE$8),$AF236,1,1)/OFFSET(DATA!$F$6,BF$10,$AF236,1,1),0)</f>
        <v>0.41666666666666669</v>
      </c>
      <c r="BG236" s="190">
        <f ca="1">IF($AG236&gt;0,OFFSET(DATA!$F$6,BG$10+27*(7-$AE$8),$AF236,1,1)/OFFSET(DATA!$F$6,BG$10,$AF236,1,1),0)</f>
        <v>0.68055555555555558</v>
      </c>
      <c r="BH236" s="190">
        <f ca="1">IF($AG236&gt;0,OFFSET(DATA!$F$6,BH$10+27*(7-$AE$8),$AF236,1,1)/OFFSET(DATA!$F$6,BH$10,$AF236,1,1),0)</f>
        <v>0.48486486486486485</v>
      </c>
      <c r="BI236" s="190">
        <f ca="1">IF($AG236&gt;0,OFFSET(DATA!$F$6,BI$10+27*(7-$AE$8),$AF236,1,1)/OFFSET(DATA!$F$6,BI$10,$AF236,1,1),0)</f>
        <v>0.69035532994923854</v>
      </c>
      <c r="BJ236" s="190">
        <f ca="1">IF($AG236&gt;0,OFFSET(DATA!$F$6,BJ$10+27*(7-$AE$8),$AF236,1,1)/OFFSET(DATA!$F$6,BJ$10,$AF236,1,1),0)</f>
        <v>0.62568306010928965</v>
      </c>
      <c r="BK236" s="190">
        <f ca="1">IF($AG236&gt;0,OFFSET(DATA!$F$6,BK$10+27*(7-$AE$8),$AF236,1,1)/OFFSET(DATA!$F$6,BK$10,$AF236,1,1),0)</f>
        <v>0.68646408839779005</v>
      </c>
      <c r="BL236" s="190">
        <f ca="1">IF($AG236&gt;0,OFFSET(DATA!$F$6,BL$10+27*(7-$AE$8),$AF236,1,1)/OFFSET(DATA!$F$6,BL$10,$AF236,1,1),0)</f>
        <v>0.50201884253028262</v>
      </c>
      <c r="BM236" s="190">
        <f ca="1">IF($AG236&gt;0,OFFSET(DATA!$F$6,BM$10+27*(7-$AE$8),$AF236,1,1)/OFFSET(DATA!$F$6,BM$10,$AF236,1,1),0)</f>
        <v>0.55835962145110407</v>
      </c>
      <c r="BN236" s="190">
        <f ca="1">IF($AG236&gt;0,OFFSET(DATA!$F$6,BN$10+27*(7-$AE$8),$AF236,1,1)/OFFSET(DATA!$F$6,BN$10,$AF236,1,1),0)</f>
        <v>0.89883913764510781</v>
      </c>
      <c r="BO236" s="190">
        <f ca="1">IF($AG236&gt;0,OFFSET(DATA!$F$6,BO$10+27*(7-$AE$8),$AF236,1,1)/OFFSET(DATA!$F$6,BO$10,$AF236,1,1),0)</f>
        <v>0.69138276553106215</v>
      </c>
      <c r="BP236" s="190">
        <f ca="1">IF($AG236&gt;0,OFFSET(DATA!$F$6,BP$10+27*(7-$AE$8),$AF236,1,1)/OFFSET(DATA!$F$6,BP$10,$AF236,1,1),0)</f>
        <v>0.70967741935483875</v>
      </c>
      <c r="BQ236" s="190">
        <f ca="1">IF($AG236&gt;0,OFFSET(DATA!$F$6,BQ$10+27*(7-$AE$8),$AF236,1,1)/OFFSET(DATA!$F$6,BQ$10,$AF236,1,1),0)</f>
        <v>0.63581183611532621</v>
      </c>
      <c r="BR236" s="190">
        <f ca="1">IF($AG236&gt;0,OFFSET(DATA!$F$6,BR$10+27*(7-$AE$8),$AF236,1,1)/OFFSET(DATA!$F$6,BR$10,$AF236,1,1),0)</f>
        <v>0.60970873786407764</v>
      </c>
      <c r="BS236" s="190">
        <f ca="1">IF($AG236&gt;0,OFFSET(DATA!$F$6,BS$10+27*(7-$AE$8),$AF236,1,1)/OFFSET(DATA!$F$6,BS$10,$AF236,1,1),0)</f>
        <v>0.74285714285714288</v>
      </c>
      <c r="BT236" s="190">
        <f ca="1">IF($AG236&gt;0,OFFSET(DATA!$F$6,BT$10+27*(7-$AE$8),$AF236,1,1)/OFFSET(DATA!$F$6,BT$10,$AF236,1,1),0)</f>
        <v>0.46581196581196582</v>
      </c>
      <c r="BU236" s="190">
        <f ca="1">IF($AG236&gt;0,OFFSET(DATA!$F$6,BU$10+27*(7-$AE$8),$AF236,1,1)/OFFSET(DATA!$F$6,BU$10,$AF236,1,1),0)</f>
        <v>0.54506437768240346</v>
      </c>
      <c r="BV236" s="190">
        <f ca="1">IF($AG236&gt;0,OFFSET(DATA!$F$6,BV$10+27*(7-$AE$8),$AF236,1,1)/OFFSET(DATA!$F$6,BV$10,$AF236,1,1),0)</f>
        <v>0.59068627450980393</v>
      </c>
      <c r="BW236" s="190">
        <f ca="1">IF($AG236&gt;0,OFFSET(DATA!$F$6,BW$10+27*(7-$AE$8),$AF236,1,1)/OFFSET(DATA!$F$6,BW$10,$AF236,1,1),0)</f>
        <v>0.54125874125874129</v>
      </c>
      <c r="BX236" s="190">
        <f ca="1">IF($AG236&gt;0,OFFSET(DATA!$F$6,BX$10+27*(7-$AE$8),$AF236,1,1)/OFFSET(DATA!$F$6,BX$10,$AF236,1,1),0)</f>
        <v>0.55442176870748294</v>
      </c>
    </row>
    <row r="237" spans="32:76" x14ac:dyDescent="0.2">
      <c r="AF237" s="166">
        <v>226</v>
      </c>
      <c r="AG237" s="96">
        <f ca="1">OFFSET(DATA!$F$6,$AF$10,$AF237,1,1)</f>
        <v>417</v>
      </c>
      <c r="AH237" s="190">
        <f ca="1">IF($AG237&gt;0,OFFSET(DATA!$F$6,$AF$10+27*AH$10,$AF237,1,1)/$AG237,0)</f>
        <v>0.47961630695443647</v>
      </c>
      <c r="AI237" s="190">
        <f ca="1">IF($AG237&gt;0,OFFSET(DATA!$F$6,$AF$10+27*AI$10,$AF237,1,1)/$AG237,0)</f>
        <v>1.6786570743405275E-2</v>
      </c>
      <c r="AJ237" s="190">
        <f ca="1">IF($AG237&gt;0,OFFSET(DATA!$F$6,$AF$10+27*AJ$10,$AF237,1,1)/$AG237,0)</f>
        <v>8.3932853717026384E-2</v>
      </c>
      <c r="AK237" s="190">
        <f ca="1">IF($AG237&gt;0,OFFSET(DATA!$F$6,$AF$10+27*AK$10,$AF237,1,1)/$AG237,0)</f>
        <v>6.7146282973621102E-2</v>
      </c>
      <c r="AL237" s="190">
        <f ca="1">IF($AG237&gt;0,OFFSET(DATA!$F$6,$AF$10+27*AL$10,$AF237,1,1)/$AG237,0)</f>
        <v>0.13908872901678657</v>
      </c>
      <c r="AM237" s="190">
        <f ca="1">IF($AG237&gt;0,OFFSET(DATA!$F$6,$AF$10+27*AM$10,$AF237,1,1)/$AG237,0)</f>
        <v>6.235011990407674E-2</v>
      </c>
      <c r="AN237" s="166">
        <f ca="1">OFFSET(DATA!$F$6,$AF$10+27*AN$10,$AF237,1,1)</f>
        <v>21</v>
      </c>
      <c r="AO237" s="166">
        <f t="shared" ca="1" si="7"/>
        <v>21</v>
      </c>
      <c r="AQ237" s="96">
        <f ca="1">OFFSET(DATA!$F$6,25,$AF237,1,1)</f>
        <v>15242</v>
      </c>
      <c r="AR237" s="190">
        <f ca="1">IF($AQ237&gt;0,OFFSET(DATA!$F$6,25+27*AR$10,$AF237,1,1)/$AQ237,0)</f>
        <v>0.58929274373441809</v>
      </c>
      <c r="AS237" s="190">
        <f ca="1">IF($AQ237&gt;0,OFFSET(DATA!$F$6,25+27*AS$10,$AF237,1,1)/$AQ237,0)</f>
        <v>8.7258889909460693E-3</v>
      </c>
      <c r="AT237" s="190">
        <f ca="1">IF($AQ237&gt;0,OFFSET(DATA!$F$6,25+27*AT$10,$AF237,1,1)/$AQ237,0)</f>
        <v>0.10628526440099724</v>
      </c>
      <c r="AU237" s="190">
        <f ca="1">IF($AQ237&gt;0,OFFSET(DATA!$F$6,25+27*AU$10,$AF237,1,1)/$AQ237,0)</f>
        <v>5.8391287232646631E-2</v>
      </c>
      <c r="AV237" s="190">
        <f ca="1">IF($AQ237&gt;0,OFFSET(DATA!$F$6,25+27*AV$10,$AF237,1,1)/$AQ237,0)</f>
        <v>0.10143025849626033</v>
      </c>
      <c r="AW237" s="190">
        <f ca="1">IF($AQ237&gt;0,OFFSET(DATA!$F$6,25+27*AW$10,$AF237,1,1)/$AQ237,0)</f>
        <v>3.6937409788741632E-2</v>
      </c>
      <c r="AZ237" s="166">
        <f t="shared" ca="1" si="8"/>
        <v>21</v>
      </c>
      <c r="BA237" s="190">
        <f ca="1">IF($AG237&gt;0,OFFSET(DATA!$F$6,BA$10+27*(7-$AE$8),$AF237,1,1)/OFFSET(DATA!$F$6,BA$10,$AF237,1,1),0)</f>
        <v>0.47961630695443647</v>
      </c>
      <c r="BB237" s="190">
        <f ca="1">IF($AG237&gt;0,OFFSET(DATA!$F$6,BB$10+27*(7-$AE$8),$AF237,1,1)/OFFSET(DATA!$F$6,BB$10,$AF237,1,1),0)</f>
        <v>0.47826086956521741</v>
      </c>
      <c r="BC237" s="190">
        <f ca="1">IF($AG237&gt;0,OFFSET(DATA!$F$6,BC$10+27*(7-$AE$8),$AF237,1,1)/OFFSET(DATA!$F$6,BC$10,$AF237,1,1),0)</f>
        <v>0.51351351351351349</v>
      </c>
      <c r="BD237" s="190">
        <f ca="1">IF($AG237&gt;0,OFFSET(DATA!$F$6,BD$10+27*(7-$AE$8),$AF237,1,1)/OFFSET(DATA!$F$6,BD$10,$AF237,1,1),0)</f>
        <v>0.63551401869158874</v>
      </c>
      <c r="BE237" s="190">
        <f ca="1">IF($AG237&gt;0,OFFSET(DATA!$F$6,BE$10+27*(7-$AE$8),$AF237,1,1)/OFFSET(DATA!$F$6,BE$10,$AF237,1,1),0)</f>
        <v>0.67418032786885251</v>
      </c>
      <c r="BF237" s="190">
        <f ca="1">IF($AG237&gt;0,OFFSET(DATA!$F$6,BF$10+27*(7-$AE$8),$AF237,1,1)/OFFSET(DATA!$F$6,BF$10,$AF237,1,1),0)</f>
        <v>0.41463414634146339</v>
      </c>
      <c r="BG237" s="190">
        <f ca="1">IF($AG237&gt;0,OFFSET(DATA!$F$6,BG$10+27*(7-$AE$8),$AF237,1,1)/OFFSET(DATA!$F$6,BG$10,$AF237,1,1),0)</f>
        <v>0.67808219178082196</v>
      </c>
      <c r="BH237" s="190">
        <f ca="1">IF($AG237&gt;0,OFFSET(DATA!$F$6,BH$10+27*(7-$AE$8),$AF237,1,1)/OFFSET(DATA!$F$6,BH$10,$AF237,1,1),0)</f>
        <v>0.50937155457552374</v>
      </c>
      <c r="BI237" s="190">
        <f ca="1">IF($AG237&gt;0,OFFSET(DATA!$F$6,BI$10+27*(7-$AE$8),$AF237,1,1)/OFFSET(DATA!$F$6,BI$10,$AF237,1,1),0)</f>
        <v>0.6875</v>
      </c>
      <c r="BJ237" s="190">
        <f ca="1">IF($AG237&gt;0,OFFSET(DATA!$F$6,BJ$10+27*(7-$AE$8),$AF237,1,1)/OFFSET(DATA!$F$6,BJ$10,$AF237,1,1),0)</f>
        <v>0.59431524547803616</v>
      </c>
      <c r="BK237" s="190">
        <f ca="1">IF($AG237&gt;0,OFFSET(DATA!$F$6,BK$10+27*(7-$AE$8),$AF237,1,1)/OFFSET(DATA!$F$6,BK$10,$AF237,1,1),0)</f>
        <v>0.66843501326259946</v>
      </c>
      <c r="BL237" s="190">
        <f ca="1">IF($AG237&gt;0,OFFSET(DATA!$F$6,BL$10+27*(7-$AE$8),$AF237,1,1)/OFFSET(DATA!$F$6,BL$10,$AF237,1,1),0)</f>
        <v>0.50065359477124183</v>
      </c>
      <c r="BM237" s="190">
        <f ca="1">IF($AG237&gt;0,OFFSET(DATA!$F$6,BM$10+27*(7-$AE$8),$AF237,1,1)/OFFSET(DATA!$F$6,BM$10,$AF237,1,1),0)</f>
        <v>0.57328990228013033</v>
      </c>
      <c r="BN237" s="190">
        <f ca="1">IF($AG237&gt;0,OFFSET(DATA!$F$6,BN$10+27*(7-$AE$8),$AF237,1,1)/OFFSET(DATA!$F$6,BN$10,$AF237,1,1),0)</f>
        <v>0.8964401294498382</v>
      </c>
      <c r="BO237" s="190">
        <f ca="1">IF($AG237&gt;0,OFFSET(DATA!$F$6,BO$10+27*(7-$AE$8),$AF237,1,1)/OFFSET(DATA!$F$6,BO$10,$AF237,1,1),0)</f>
        <v>0.70809248554913296</v>
      </c>
      <c r="BP237" s="190">
        <f ca="1">IF($AG237&gt;0,OFFSET(DATA!$F$6,BP$10+27*(7-$AE$8),$AF237,1,1)/OFFSET(DATA!$F$6,BP$10,$AF237,1,1),0)</f>
        <v>0.6785714285714286</v>
      </c>
      <c r="BQ237" s="190">
        <f ca="1">IF($AG237&gt;0,OFFSET(DATA!$F$6,BQ$10+27*(7-$AE$8),$AF237,1,1)/OFFSET(DATA!$F$6,BQ$10,$AF237,1,1),0)</f>
        <v>0.6528803545051699</v>
      </c>
      <c r="BR237" s="190">
        <f ca="1">IF($AG237&gt;0,OFFSET(DATA!$F$6,BR$10+27*(7-$AE$8),$AF237,1,1)/OFFSET(DATA!$F$6,BR$10,$AF237,1,1),0)</f>
        <v>0.60818713450292394</v>
      </c>
      <c r="BS237" s="190">
        <f ca="1">IF($AG237&gt;0,OFFSET(DATA!$F$6,BS$10+27*(7-$AE$8),$AF237,1,1)/OFFSET(DATA!$F$6,BS$10,$AF237,1,1),0)</f>
        <v>0.72972972972972971</v>
      </c>
      <c r="BT237" s="190">
        <f ca="1">IF($AG237&gt;0,OFFSET(DATA!$F$6,BT$10+27*(7-$AE$8),$AF237,1,1)/OFFSET(DATA!$F$6,BT$10,$AF237,1,1),0)</f>
        <v>0.475103734439834</v>
      </c>
      <c r="BU237" s="190">
        <f ca="1">IF($AG237&gt;0,OFFSET(DATA!$F$6,BU$10+27*(7-$AE$8),$AF237,1,1)/OFFSET(DATA!$F$6,BU$10,$AF237,1,1),0)</f>
        <v>0.57081545064377681</v>
      </c>
      <c r="BV237" s="190">
        <f ca="1">IF($AG237&gt;0,OFFSET(DATA!$F$6,BV$10+27*(7-$AE$8),$AF237,1,1)/OFFSET(DATA!$F$6,BV$10,$AF237,1,1),0)</f>
        <v>0.59079903147699753</v>
      </c>
      <c r="BW237" s="190">
        <f ca="1">IF($AG237&gt;0,OFFSET(DATA!$F$6,BW$10+27*(7-$AE$8),$AF237,1,1)/OFFSET(DATA!$F$6,BW$10,$AF237,1,1),0)</f>
        <v>0.54900639946109797</v>
      </c>
      <c r="BX237" s="190">
        <f ca="1">IF($AG237&gt;0,OFFSET(DATA!$F$6,BX$10+27*(7-$AE$8),$AF237,1,1)/OFFSET(DATA!$F$6,BX$10,$AF237,1,1),0)</f>
        <v>0.58116883116883122</v>
      </c>
    </row>
    <row r="238" spans="32:76" x14ac:dyDescent="0.2">
      <c r="AF238" s="166">
        <v>227</v>
      </c>
      <c r="AG238" s="96">
        <f ca="1">OFFSET(DATA!$F$6,$AF$10,$AF238,1,1)</f>
        <v>406</v>
      </c>
      <c r="AH238" s="190">
        <f ca="1">IF($AG238&gt;0,OFFSET(DATA!$F$6,$AF$10+27*AH$10,$AF238,1,1)/$AG238,0)</f>
        <v>0.48275862068965519</v>
      </c>
      <c r="AI238" s="190">
        <f ca="1">IF($AG238&gt;0,OFFSET(DATA!$F$6,$AF$10+27*AI$10,$AF238,1,1)/$AG238,0)</f>
        <v>1.7241379310344827E-2</v>
      </c>
      <c r="AJ238" s="190">
        <f ca="1">IF($AG238&gt;0,OFFSET(DATA!$F$6,$AF$10+27*AJ$10,$AF238,1,1)/$AG238,0)</f>
        <v>8.1280788177339899E-2</v>
      </c>
      <c r="AK238" s="190">
        <f ca="1">IF($AG238&gt;0,OFFSET(DATA!$F$6,$AF$10+27*AK$10,$AF238,1,1)/$AG238,0)</f>
        <v>7.6354679802955669E-2</v>
      </c>
      <c r="AL238" s="190">
        <f ca="1">IF($AG238&gt;0,OFFSET(DATA!$F$6,$AF$10+27*AL$10,$AF238,1,1)/$AG238,0)</f>
        <v>0.11330049261083744</v>
      </c>
      <c r="AM238" s="190">
        <f ca="1">IF($AG238&gt;0,OFFSET(DATA!$F$6,$AF$10+27*AM$10,$AF238,1,1)/$AG238,0)</f>
        <v>5.1724137931034482E-2</v>
      </c>
      <c r="AN238" s="166">
        <f ca="1">OFFSET(DATA!$F$6,$AF$10+27*AN$10,$AF238,1,1)</f>
        <v>21</v>
      </c>
      <c r="AO238" s="166">
        <f t="shared" ca="1" si="7"/>
        <v>21</v>
      </c>
      <c r="AQ238" s="96">
        <f ca="1">OFFSET(DATA!$F$6,25,$AF238,1,1)</f>
        <v>13906</v>
      </c>
      <c r="AR238" s="190">
        <f ca="1">IF($AQ238&gt;0,OFFSET(DATA!$F$6,25+27*AR$10,$AF238,1,1)/$AQ238,0)</f>
        <v>0.57586653243204378</v>
      </c>
      <c r="AS238" s="190">
        <f ca="1">IF($AQ238&gt;0,OFFSET(DATA!$F$6,25+27*AS$10,$AF238,1,1)/$AQ238,0)</f>
        <v>9.2046598590536464E-3</v>
      </c>
      <c r="AT238" s="190">
        <f ca="1">IF($AQ238&gt;0,OFFSET(DATA!$F$6,25+27*AT$10,$AF238,1,1)/$AQ238,0)</f>
        <v>0.11376384294549116</v>
      </c>
      <c r="AU238" s="190">
        <f ca="1">IF($AQ238&gt;0,OFFSET(DATA!$F$6,25+27*AU$10,$AF238,1,1)/$AQ238,0)</f>
        <v>5.4940313533726449E-2</v>
      </c>
      <c r="AV238" s="190">
        <f ca="1">IF($AQ238&gt;0,OFFSET(DATA!$F$6,25+27*AV$10,$AF238,1,1)/$AQ238,0)</f>
        <v>9.4635409175895302E-2</v>
      </c>
      <c r="AW238" s="190">
        <f ca="1">IF($AQ238&gt;0,OFFSET(DATA!$F$6,25+27*AW$10,$AF238,1,1)/$AQ238,0)</f>
        <v>3.1497195455199196E-2</v>
      </c>
      <c r="AZ238" s="166">
        <f t="shared" ca="1" si="8"/>
        <v>21</v>
      </c>
      <c r="BA238" s="190">
        <f ca="1">IF($AG238&gt;0,OFFSET(DATA!$F$6,BA$10+27*(7-$AE$8),$AF238,1,1)/OFFSET(DATA!$F$6,BA$10,$AF238,1,1),0)</f>
        <v>0.48275862068965519</v>
      </c>
      <c r="BB238" s="190">
        <f ca="1">IF($AG238&gt;0,OFFSET(DATA!$F$6,BB$10+27*(7-$AE$8),$AF238,1,1)/OFFSET(DATA!$F$6,BB$10,$AF238,1,1),0)</f>
        <v>0.43902439024390244</v>
      </c>
      <c r="BC238" s="190">
        <f ca="1">IF($AG238&gt;0,OFFSET(DATA!$F$6,BC$10+27*(7-$AE$8),$AF238,1,1)/OFFSET(DATA!$F$6,BC$10,$AF238,1,1),0)</f>
        <v>0.5892857142857143</v>
      </c>
      <c r="BD238" s="190">
        <f ca="1">IF($AG238&gt;0,OFFSET(DATA!$F$6,BD$10+27*(7-$AE$8),$AF238,1,1)/OFFSET(DATA!$F$6,BD$10,$AF238,1,1),0)</f>
        <v>0.6160714285714286</v>
      </c>
      <c r="BE238" s="190">
        <f ca="1">IF($AG238&gt;0,OFFSET(DATA!$F$6,BE$10+27*(7-$AE$8),$AF238,1,1)/OFFSET(DATA!$F$6,BE$10,$AF238,1,1),0)</f>
        <v>0.66301969365426694</v>
      </c>
      <c r="BF238" s="190">
        <f ca="1">IF($AG238&gt;0,OFFSET(DATA!$F$6,BF$10+27*(7-$AE$8),$AF238,1,1)/OFFSET(DATA!$F$6,BF$10,$AF238,1,1),0)</f>
        <v>0.4098360655737705</v>
      </c>
      <c r="BG238" s="190">
        <f ca="1">IF($AG238&gt;0,OFFSET(DATA!$F$6,BG$10+27*(7-$AE$8),$AF238,1,1)/OFFSET(DATA!$F$6,BG$10,$AF238,1,1),0)</f>
        <v>0.66923076923076918</v>
      </c>
      <c r="BH238" s="190">
        <f ca="1">IF($AG238&gt;0,OFFSET(DATA!$F$6,BH$10+27*(7-$AE$8),$AF238,1,1)/OFFSET(DATA!$F$6,BH$10,$AF238,1,1),0)</f>
        <v>0.49371428571428572</v>
      </c>
      <c r="BI238" s="190">
        <f ca="1">IF($AG238&gt;0,OFFSET(DATA!$F$6,BI$10+27*(7-$AE$8),$AF238,1,1)/OFFSET(DATA!$F$6,BI$10,$AF238,1,1),0)</f>
        <v>0.65104166666666663</v>
      </c>
      <c r="BJ238" s="190">
        <f ca="1">IF($AG238&gt;0,OFFSET(DATA!$F$6,BJ$10+27*(7-$AE$8),$AF238,1,1)/OFFSET(DATA!$F$6,BJ$10,$AF238,1,1),0)</f>
        <v>0.60588235294117643</v>
      </c>
      <c r="BK238" s="190">
        <f ca="1">IF($AG238&gt;0,OFFSET(DATA!$F$6,BK$10+27*(7-$AE$8),$AF238,1,1)/OFFSET(DATA!$F$6,BK$10,$AF238,1,1),0)</f>
        <v>0.65190839694656488</v>
      </c>
      <c r="BL238" s="190">
        <f ca="1">IF($AG238&gt;0,OFFSET(DATA!$F$6,BL$10+27*(7-$AE$8),$AF238,1,1)/OFFSET(DATA!$F$6,BL$10,$AF238,1,1),0)</f>
        <v>0.49503546099290779</v>
      </c>
      <c r="BM238" s="190">
        <f ca="1">IF($AG238&gt;0,OFFSET(DATA!$F$6,BM$10+27*(7-$AE$8),$AF238,1,1)/OFFSET(DATA!$F$6,BM$10,$AF238,1,1),0)</f>
        <v>0.5948905109489051</v>
      </c>
      <c r="BN238" s="190">
        <f ca="1">IF($AG238&gt;0,OFFSET(DATA!$F$6,BN$10+27*(7-$AE$8),$AF238,1,1)/OFFSET(DATA!$F$6,BN$10,$AF238,1,1),0)</f>
        <v>0.90697674418604646</v>
      </c>
      <c r="BO238" s="190">
        <f ca="1">IF($AG238&gt;0,OFFSET(DATA!$F$6,BO$10+27*(7-$AE$8),$AF238,1,1)/OFFSET(DATA!$F$6,BO$10,$AF238,1,1),0)</f>
        <v>0.69094693028095733</v>
      </c>
      <c r="BP238" s="190">
        <f ca="1">IF($AG238&gt;0,OFFSET(DATA!$F$6,BP$10+27*(7-$AE$8),$AF238,1,1)/OFFSET(DATA!$F$6,BP$10,$AF238,1,1),0)</f>
        <v>0.63959390862944165</v>
      </c>
      <c r="BQ238" s="190">
        <f ca="1">IF($AG238&gt;0,OFFSET(DATA!$F$6,BQ$10+27*(7-$AE$8),$AF238,1,1)/OFFSET(DATA!$F$6,BQ$10,$AF238,1,1),0)</f>
        <v>0.62779552715654952</v>
      </c>
      <c r="BR238" s="190">
        <f ca="1">IF($AG238&gt;0,OFFSET(DATA!$F$6,BR$10+27*(7-$AE$8),$AF238,1,1)/OFFSET(DATA!$F$6,BR$10,$AF238,1,1),0)</f>
        <v>0.61601642710472282</v>
      </c>
      <c r="BS238" s="190">
        <f ca="1">IF($AG238&gt;0,OFFSET(DATA!$F$6,BS$10+27*(7-$AE$8),$AF238,1,1)/OFFSET(DATA!$F$6,BS$10,$AF238,1,1),0)</f>
        <v>0.8571428571428571</v>
      </c>
      <c r="BT238" s="190">
        <f ca="1">IF($AG238&gt;0,OFFSET(DATA!$F$6,BT$10+27*(7-$AE$8),$AF238,1,1)/OFFSET(DATA!$F$6,BT$10,$AF238,1,1),0)</f>
        <v>0.48267898383371827</v>
      </c>
      <c r="BU238" s="190">
        <f ca="1">IF($AG238&gt;0,OFFSET(DATA!$F$6,BU$10+27*(7-$AE$8),$AF238,1,1)/OFFSET(DATA!$F$6,BU$10,$AF238,1,1),0)</f>
        <v>0.53664302600472813</v>
      </c>
      <c r="BV238" s="190">
        <f ca="1">IF($AG238&gt;0,OFFSET(DATA!$F$6,BV$10+27*(7-$AE$8),$AF238,1,1)/OFFSET(DATA!$F$6,BV$10,$AF238,1,1),0)</f>
        <v>0.54440497335701599</v>
      </c>
      <c r="BW238" s="190">
        <f ca="1">IF($AG238&gt;0,OFFSET(DATA!$F$6,BW$10+27*(7-$AE$8),$AF238,1,1)/OFFSET(DATA!$F$6,BW$10,$AF238,1,1),0)</f>
        <v>0.53608247422680411</v>
      </c>
      <c r="BX238" s="190">
        <f ca="1">IF($AG238&gt;0,OFFSET(DATA!$F$6,BX$10+27*(7-$AE$8),$AF238,1,1)/OFFSET(DATA!$F$6,BX$10,$AF238,1,1),0)</f>
        <v>0.60516605166051662</v>
      </c>
    </row>
    <row r="239" spans="32:76" x14ac:dyDescent="0.2">
      <c r="AF239" s="166">
        <v>228</v>
      </c>
      <c r="AG239" s="96">
        <f ca="1">OFFSET(DATA!$F$6,$AF$10,$AF239,1,1)</f>
        <v>403</v>
      </c>
      <c r="AH239" s="190">
        <f ca="1">IF($AG239&gt;0,OFFSET(DATA!$F$6,$AF$10+27*AH$10,$AF239,1,1)/$AG239,0)</f>
        <v>0.47146401985111663</v>
      </c>
      <c r="AI239" s="190">
        <f ca="1">IF($AG239&gt;0,OFFSET(DATA!$F$6,$AF$10+27*AI$10,$AF239,1,1)/$AG239,0)</f>
        <v>1.2406947890818859E-2</v>
      </c>
      <c r="AJ239" s="190">
        <f ca="1">IF($AG239&gt;0,OFFSET(DATA!$F$6,$AF$10+27*AJ$10,$AF239,1,1)/$AG239,0)</f>
        <v>7.9404466501240695E-2</v>
      </c>
      <c r="AK239" s="190">
        <f ca="1">IF($AG239&gt;0,OFFSET(DATA!$F$6,$AF$10+27*AK$10,$AF239,1,1)/$AG239,0)</f>
        <v>6.4516129032258063E-2</v>
      </c>
      <c r="AL239" s="190">
        <f ca="1">IF($AG239&gt;0,OFFSET(DATA!$F$6,$AF$10+27*AL$10,$AF239,1,1)/$AG239,0)</f>
        <v>0.13399503722084366</v>
      </c>
      <c r="AM239" s="190">
        <f ca="1">IF($AG239&gt;0,OFFSET(DATA!$F$6,$AF$10+27*AM$10,$AF239,1,1)/$AG239,0)</f>
        <v>5.7071960297766747E-2</v>
      </c>
      <c r="AN239" s="166">
        <f ca="1">OFFSET(DATA!$F$6,$AF$10+27*AN$10,$AF239,1,1)</f>
        <v>21</v>
      </c>
      <c r="AO239" s="166">
        <f t="shared" ca="1" si="7"/>
        <v>21</v>
      </c>
      <c r="AQ239" s="96">
        <f ca="1">OFFSET(DATA!$F$6,25,$AF239,1,1)</f>
        <v>14080</v>
      </c>
      <c r="AR239" s="190">
        <f ca="1">IF($AQ239&gt;0,OFFSET(DATA!$F$6,25+27*AR$10,$AF239,1,1)/$AQ239,0)</f>
        <v>0.58053977272727275</v>
      </c>
      <c r="AS239" s="190">
        <f ca="1">IF($AQ239&gt;0,OFFSET(DATA!$F$6,25+27*AS$10,$AF239,1,1)/$AQ239,0)</f>
        <v>9.3039772727272728E-3</v>
      </c>
      <c r="AT239" s="190">
        <f ca="1">IF($AQ239&gt;0,OFFSET(DATA!$F$6,25+27*AT$10,$AF239,1,1)/$AQ239,0)</f>
        <v>0.11257102272727272</v>
      </c>
      <c r="AU239" s="190">
        <f ca="1">IF($AQ239&gt;0,OFFSET(DATA!$F$6,25+27*AU$10,$AF239,1,1)/$AQ239,0)</f>
        <v>6.200284090909091E-2</v>
      </c>
      <c r="AV239" s="190">
        <f ca="1">IF($AQ239&gt;0,OFFSET(DATA!$F$6,25+27*AV$10,$AF239,1,1)/$AQ239,0)</f>
        <v>8.5156250000000003E-2</v>
      </c>
      <c r="AW239" s="190">
        <f ca="1">IF($AQ239&gt;0,OFFSET(DATA!$F$6,25+27*AW$10,$AF239,1,1)/$AQ239,0)</f>
        <v>2.6136363636363635E-2</v>
      </c>
      <c r="AZ239" s="166">
        <f t="shared" ca="1" si="8"/>
        <v>21</v>
      </c>
      <c r="BA239" s="190">
        <f ca="1">IF($AG239&gt;0,OFFSET(DATA!$F$6,BA$10+27*(7-$AE$8),$AF239,1,1)/OFFSET(DATA!$F$6,BA$10,$AF239,1,1),0)</f>
        <v>0.47146401985111663</v>
      </c>
      <c r="BB239" s="190">
        <f ca="1">IF($AG239&gt;0,OFFSET(DATA!$F$6,BB$10+27*(7-$AE$8),$AF239,1,1)/OFFSET(DATA!$F$6,BB$10,$AF239,1,1),0)</f>
        <v>0.41860465116279072</v>
      </c>
      <c r="BC239" s="190">
        <f ca="1">IF($AG239&gt;0,OFFSET(DATA!$F$6,BC$10+27*(7-$AE$8),$AF239,1,1)/OFFSET(DATA!$F$6,BC$10,$AF239,1,1),0)</f>
        <v>0.56896551724137934</v>
      </c>
      <c r="BD239" s="190">
        <f ca="1">IF($AG239&gt;0,OFFSET(DATA!$F$6,BD$10+27*(7-$AE$8),$AF239,1,1)/OFFSET(DATA!$F$6,BD$10,$AF239,1,1),0)</f>
        <v>0.55752212389380529</v>
      </c>
      <c r="BE239" s="190">
        <f ca="1">IF($AG239&gt;0,OFFSET(DATA!$F$6,BE$10+27*(7-$AE$8),$AF239,1,1)/OFFSET(DATA!$F$6,BE$10,$AF239,1,1),0)</f>
        <v>0.67108167770419425</v>
      </c>
      <c r="BF239" s="190">
        <f ca="1">IF($AG239&gt;0,OFFSET(DATA!$F$6,BF$10+27*(7-$AE$8),$AF239,1,1)/OFFSET(DATA!$F$6,BF$10,$AF239,1,1),0)</f>
        <v>0.42727272727272725</v>
      </c>
      <c r="BG239" s="190">
        <f ca="1">IF($AG239&gt;0,OFFSET(DATA!$F$6,BG$10+27*(7-$AE$8),$AF239,1,1)/OFFSET(DATA!$F$6,BG$10,$AF239,1,1),0)</f>
        <v>0.65413533834586468</v>
      </c>
      <c r="BH239" s="190">
        <f ca="1">IF($AG239&gt;0,OFFSET(DATA!$F$6,BH$10+27*(7-$AE$8),$AF239,1,1)/OFFSET(DATA!$F$6,BH$10,$AF239,1,1),0)</f>
        <v>0.52066115702479343</v>
      </c>
      <c r="BI239" s="190">
        <f ca="1">IF($AG239&gt;0,OFFSET(DATA!$F$6,BI$10+27*(7-$AE$8),$AF239,1,1)/OFFSET(DATA!$F$6,BI$10,$AF239,1,1),0)</f>
        <v>0.65656565656565657</v>
      </c>
      <c r="BJ239" s="190">
        <f ca="1">IF($AG239&gt;0,OFFSET(DATA!$F$6,BJ$10+27*(7-$AE$8),$AF239,1,1)/OFFSET(DATA!$F$6,BJ$10,$AF239,1,1),0)</f>
        <v>0.58208955223880599</v>
      </c>
      <c r="BK239" s="190">
        <f ca="1">IF($AG239&gt;0,OFFSET(DATA!$F$6,BK$10+27*(7-$AE$8),$AF239,1,1)/OFFSET(DATA!$F$6,BK$10,$AF239,1,1),0)</f>
        <v>0.6607142857142857</v>
      </c>
      <c r="BL239" s="190">
        <f ca="1">IF($AG239&gt;0,OFFSET(DATA!$F$6,BL$10+27*(7-$AE$8),$AF239,1,1)/OFFSET(DATA!$F$6,BL$10,$AF239,1,1),0)</f>
        <v>0.48013937282229963</v>
      </c>
      <c r="BM239" s="190">
        <f ca="1">IF($AG239&gt;0,OFFSET(DATA!$F$6,BM$10+27*(7-$AE$8),$AF239,1,1)/OFFSET(DATA!$F$6,BM$10,$AF239,1,1),0)</f>
        <v>0.55160142348754448</v>
      </c>
      <c r="BN239" s="190">
        <f ca="1">IF($AG239&gt;0,OFFSET(DATA!$F$6,BN$10+27*(7-$AE$8),$AF239,1,1)/OFFSET(DATA!$F$6,BN$10,$AF239,1,1),0)</f>
        <v>0.88054607508532423</v>
      </c>
      <c r="BO239" s="190">
        <f ca="1">IF($AG239&gt;0,OFFSET(DATA!$F$6,BO$10+27*(7-$AE$8),$AF239,1,1)/OFFSET(DATA!$F$6,BO$10,$AF239,1,1),0)</f>
        <v>0.72222222222222221</v>
      </c>
      <c r="BP239" s="190">
        <f ca="1">IF($AG239&gt;0,OFFSET(DATA!$F$6,BP$10+27*(7-$AE$8),$AF239,1,1)/OFFSET(DATA!$F$6,BP$10,$AF239,1,1),0)</f>
        <v>0.61757719714964365</v>
      </c>
      <c r="BQ239" s="190">
        <f ca="1">IF($AG239&gt;0,OFFSET(DATA!$F$6,BQ$10+27*(7-$AE$8),$AF239,1,1)/OFFSET(DATA!$F$6,BQ$10,$AF239,1,1),0)</f>
        <v>0.61861861861861867</v>
      </c>
      <c r="BR239" s="190">
        <f ca="1">IF($AG239&gt;0,OFFSET(DATA!$F$6,BR$10+27*(7-$AE$8),$AF239,1,1)/OFFSET(DATA!$F$6,BR$10,$AF239,1,1),0)</f>
        <v>0.60580912863070535</v>
      </c>
      <c r="BS239" s="190">
        <f ca="1">IF($AG239&gt;0,OFFSET(DATA!$F$6,BS$10+27*(7-$AE$8),$AF239,1,1)/OFFSET(DATA!$F$6,BS$10,$AF239,1,1),0)</f>
        <v>0.8</v>
      </c>
      <c r="BT239" s="190">
        <f ca="1">IF($AG239&gt;0,OFFSET(DATA!$F$6,BT$10+27*(7-$AE$8),$AF239,1,1)/OFFSET(DATA!$F$6,BT$10,$AF239,1,1),0)</f>
        <v>0.45057471264367815</v>
      </c>
      <c r="BU239" s="190">
        <f ca="1">IF($AG239&gt;0,OFFSET(DATA!$F$6,BU$10+27*(7-$AE$8),$AF239,1,1)/OFFSET(DATA!$F$6,BU$10,$AF239,1,1),0)</f>
        <v>0.5106888361045131</v>
      </c>
      <c r="BV239" s="190">
        <f ca="1">IF($AG239&gt;0,OFFSET(DATA!$F$6,BV$10+27*(7-$AE$8),$AF239,1,1)/OFFSET(DATA!$F$6,BV$10,$AF239,1,1),0)</f>
        <v>0.56416881998277346</v>
      </c>
      <c r="BW239" s="190">
        <f ca="1">IF($AG239&gt;0,OFFSET(DATA!$F$6,BW$10+27*(7-$AE$8),$AF239,1,1)/OFFSET(DATA!$F$6,BW$10,$AF239,1,1),0)</f>
        <v>0.55559687616214204</v>
      </c>
      <c r="BX239" s="190">
        <f ca="1">IF($AG239&gt;0,OFFSET(DATA!$F$6,BX$10+27*(7-$AE$8),$AF239,1,1)/OFFSET(DATA!$F$6,BX$10,$AF239,1,1),0)</f>
        <v>0.63197026022304836</v>
      </c>
    </row>
    <row r="240" spans="32:76" x14ac:dyDescent="0.2">
      <c r="AF240" s="166">
        <v>229</v>
      </c>
      <c r="AG240" s="96">
        <f ca="1">OFFSET(DATA!$F$6,$AF$10,$AF240,1,1)</f>
        <v>395</v>
      </c>
      <c r="AH240" s="190">
        <f ca="1">IF($AG240&gt;0,OFFSET(DATA!$F$6,$AF$10+27*AH$10,$AF240,1,1)/$AG240,0)</f>
        <v>0.49873417721518987</v>
      </c>
      <c r="AI240" s="190">
        <f ca="1">IF($AG240&gt;0,OFFSET(DATA!$F$6,$AF$10+27*AI$10,$AF240,1,1)/$AG240,0)</f>
        <v>1.2658227848101266E-2</v>
      </c>
      <c r="AJ240" s="190">
        <f ca="1">IF($AG240&gt;0,OFFSET(DATA!$F$6,$AF$10+27*AJ$10,$AF240,1,1)/$AG240,0)</f>
        <v>7.3417721518987344E-2</v>
      </c>
      <c r="AK240" s="190">
        <f ca="1">IF($AG240&gt;0,OFFSET(DATA!$F$6,$AF$10+27*AK$10,$AF240,1,1)/$AG240,0)</f>
        <v>5.5696202531645568E-2</v>
      </c>
      <c r="AL240" s="190">
        <f ca="1">IF($AG240&gt;0,OFFSET(DATA!$F$6,$AF$10+27*AL$10,$AF240,1,1)/$AG240,0)</f>
        <v>0.11645569620253164</v>
      </c>
      <c r="AM240" s="190">
        <f ca="1">IF($AG240&gt;0,OFFSET(DATA!$F$6,$AF$10+27*AM$10,$AF240,1,1)/$AG240,0)</f>
        <v>5.0632911392405063E-2</v>
      </c>
      <c r="AN240" s="166">
        <f ca="1">OFFSET(DATA!$F$6,$AF$10+27*AN$10,$AF240,1,1)</f>
        <v>18</v>
      </c>
      <c r="AO240" s="166">
        <f t="shared" ca="1" si="7"/>
        <v>18</v>
      </c>
      <c r="AQ240" s="96">
        <f ca="1">OFFSET(DATA!$F$6,25,$AF240,1,1)</f>
        <v>14390</v>
      </c>
      <c r="AR240" s="190">
        <f ca="1">IF($AQ240&gt;0,OFFSET(DATA!$F$6,25+27*AR$10,$AF240,1,1)/$AQ240,0)</f>
        <v>0.58714384989576096</v>
      </c>
      <c r="AS240" s="190">
        <f ca="1">IF($AQ240&gt;0,OFFSET(DATA!$F$6,25+27*AS$10,$AF240,1,1)/$AQ240,0)</f>
        <v>8.8950660180681027E-3</v>
      </c>
      <c r="AT240" s="190">
        <f ca="1">IF($AQ240&gt;0,OFFSET(DATA!$F$6,25+27*AT$10,$AF240,1,1)/$AQ240,0)</f>
        <v>0.10972897845726198</v>
      </c>
      <c r="AU240" s="190">
        <f ca="1">IF($AQ240&gt;0,OFFSET(DATA!$F$6,25+27*AU$10,$AF240,1,1)/$AQ240,0)</f>
        <v>6.5114662960389161E-2</v>
      </c>
      <c r="AV240" s="190">
        <f ca="1">IF($AQ240&gt;0,OFFSET(DATA!$F$6,25+27*AV$10,$AF240,1,1)/$AQ240,0)</f>
        <v>8.950660180681029E-2</v>
      </c>
      <c r="AW240" s="190">
        <f ca="1">IF($AQ240&gt;0,OFFSET(DATA!$F$6,25+27*AW$10,$AF240,1,1)/$AQ240,0)</f>
        <v>2.6963168867268936E-2</v>
      </c>
      <c r="AZ240" s="166">
        <f t="shared" ca="1" si="8"/>
        <v>20</v>
      </c>
      <c r="BA240" s="190">
        <f ca="1">IF($AG240&gt;0,OFFSET(DATA!$F$6,BA$10+27*(7-$AE$8),$AF240,1,1)/OFFSET(DATA!$F$6,BA$10,$AF240,1,1),0)</f>
        <v>0.49873417721518987</v>
      </c>
      <c r="BB240" s="190">
        <f ca="1">IF($AG240&gt;0,OFFSET(DATA!$F$6,BB$10+27*(7-$AE$8),$AF240,1,1)/OFFSET(DATA!$F$6,BB$10,$AF240,1,1),0)</f>
        <v>0.45977011494252873</v>
      </c>
      <c r="BC240" s="190">
        <f ca="1">IF($AG240&gt;0,OFFSET(DATA!$F$6,BC$10+27*(7-$AE$8),$AF240,1,1)/OFFSET(DATA!$F$6,BC$10,$AF240,1,1),0)</f>
        <v>0.52941176470588236</v>
      </c>
      <c r="BD240" s="190">
        <f ca="1">IF($AG240&gt;0,OFFSET(DATA!$F$6,BD$10+27*(7-$AE$8),$AF240,1,1)/OFFSET(DATA!$F$6,BD$10,$AF240,1,1),0)</f>
        <v>0.60747663551401865</v>
      </c>
      <c r="BE240" s="190">
        <f ca="1">IF($AG240&gt;0,OFFSET(DATA!$F$6,BE$10+27*(7-$AE$8),$AF240,1,1)/OFFSET(DATA!$F$6,BE$10,$AF240,1,1),0)</f>
        <v>0.66815144766146994</v>
      </c>
      <c r="BF240" s="190">
        <f ca="1">IF($AG240&gt;0,OFFSET(DATA!$F$6,BF$10+27*(7-$AE$8),$AF240,1,1)/OFFSET(DATA!$F$6,BF$10,$AF240,1,1),0)</f>
        <v>0.44444444444444442</v>
      </c>
      <c r="BG240" s="190">
        <f ca="1">IF($AG240&gt;0,OFFSET(DATA!$F$6,BG$10+27*(7-$AE$8),$AF240,1,1)/OFFSET(DATA!$F$6,BG$10,$AF240,1,1),0)</f>
        <v>0.65467625899280579</v>
      </c>
      <c r="BH240" s="190">
        <f ca="1">IF($AG240&gt;0,OFFSET(DATA!$F$6,BH$10+27*(7-$AE$8),$AF240,1,1)/OFFSET(DATA!$F$6,BH$10,$AF240,1,1),0)</f>
        <v>0.50910158543746331</v>
      </c>
      <c r="BI240" s="190">
        <f ca="1">IF($AG240&gt;0,OFFSET(DATA!$F$6,BI$10+27*(7-$AE$8),$AF240,1,1)/OFFSET(DATA!$F$6,BI$10,$AF240,1,1),0)</f>
        <v>0.68</v>
      </c>
      <c r="BJ240" s="190">
        <f ca="1">IF($AG240&gt;0,OFFSET(DATA!$F$6,BJ$10+27*(7-$AE$8),$AF240,1,1)/OFFSET(DATA!$F$6,BJ$10,$AF240,1,1),0)</f>
        <v>0.54419889502762431</v>
      </c>
      <c r="BK240" s="190">
        <f ca="1">IF($AG240&gt;0,OFFSET(DATA!$F$6,BK$10+27*(7-$AE$8),$AF240,1,1)/OFFSET(DATA!$F$6,BK$10,$AF240,1,1),0)</f>
        <v>0.66182873730043545</v>
      </c>
      <c r="BL240" s="190">
        <f ca="1">IF($AG240&gt;0,OFFSET(DATA!$F$6,BL$10+27*(7-$AE$8),$AF240,1,1)/OFFSET(DATA!$F$6,BL$10,$AF240,1,1),0)</f>
        <v>0.49829584185412407</v>
      </c>
      <c r="BM240" s="190">
        <f ca="1">IF($AG240&gt;0,OFFSET(DATA!$F$6,BM$10+27*(7-$AE$8),$AF240,1,1)/OFFSET(DATA!$F$6,BM$10,$AF240,1,1),0)</f>
        <v>0.56506849315068497</v>
      </c>
      <c r="BN240" s="190">
        <f ca="1">IF($AG240&gt;0,OFFSET(DATA!$F$6,BN$10+27*(7-$AE$8),$AF240,1,1)/OFFSET(DATA!$F$6,BN$10,$AF240,1,1),0)</f>
        <v>0.89386401326699838</v>
      </c>
      <c r="BO240" s="190">
        <f ca="1">IF($AG240&gt;0,OFFSET(DATA!$F$6,BO$10+27*(7-$AE$8),$AF240,1,1)/OFFSET(DATA!$F$6,BO$10,$AF240,1,1),0)</f>
        <v>0.72773797338792223</v>
      </c>
      <c r="BP240" s="190">
        <f ca="1">IF($AG240&gt;0,OFFSET(DATA!$F$6,BP$10+27*(7-$AE$8),$AF240,1,1)/OFFSET(DATA!$F$6,BP$10,$AF240,1,1),0)</f>
        <v>0.61784897025171626</v>
      </c>
      <c r="BQ240" s="190">
        <f ca="1">IF($AG240&gt;0,OFFSET(DATA!$F$6,BQ$10+27*(7-$AE$8),$AF240,1,1)/OFFSET(DATA!$F$6,BQ$10,$AF240,1,1),0)</f>
        <v>0.61233480176211452</v>
      </c>
      <c r="BR240" s="190">
        <f ca="1">IF($AG240&gt;0,OFFSET(DATA!$F$6,BR$10+27*(7-$AE$8),$AF240,1,1)/OFFSET(DATA!$F$6,BR$10,$AF240,1,1),0)</f>
        <v>0.58686440677966101</v>
      </c>
      <c r="BS240" s="190">
        <f ca="1">IF($AG240&gt;0,OFFSET(DATA!$F$6,BS$10+27*(7-$AE$8),$AF240,1,1)/OFFSET(DATA!$F$6,BS$10,$AF240,1,1),0)</f>
        <v>0.80769230769230771</v>
      </c>
      <c r="BT240" s="190">
        <f ca="1">IF($AG240&gt;0,OFFSET(DATA!$F$6,BT$10+27*(7-$AE$8),$AF240,1,1)/OFFSET(DATA!$F$6,BT$10,$AF240,1,1),0)</f>
        <v>0.46238938053097345</v>
      </c>
      <c r="BU240" s="190">
        <f ca="1">IF($AG240&gt;0,OFFSET(DATA!$F$6,BU$10+27*(7-$AE$8),$AF240,1,1)/OFFSET(DATA!$F$6,BU$10,$AF240,1,1),0)</f>
        <v>0.50812064965197212</v>
      </c>
      <c r="BV240" s="190">
        <f ca="1">IF($AG240&gt;0,OFFSET(DATA!$F$6,BV$10+27*(7-$AE$8),$AF240,1,1)/OFFSET(DATA!$F$6,BV$10,$AF240,1,1),0)</f>
        <v>0.58375634517766495</v>
      </c>
      <c r="BW240" s="190">
        <f ca="1">IF($AG240&gt;0,OFFSET(DATA!$F$6,BW$10+27*(7-$AE$8),$AF240,1,1)/OFFSET(DATA!$F$6,BW$10,$AF240,1,1),0)</f>
        <v>0.57498197548666186</v>
      </c>
      <c r="BX240" s="190">
        <f ca="1">IF($AG240&gt;0,OFFSET(DATA!$F$6,BX$10+27*(7-$AE$8),$AF240,1,1)/OFFSET(DATA!$F$6,BX$10,$AF240,1,1),0)</f>
        <v>0.59515570934256057</v>
      </c>
    </row>
    <row r="241" spans="32:76" x14ac:dyDescent="0.2">
      <c r="AF241" s="166">
        <v>230</v>
      </c>
      <c r="AG241" s="96">
        <f ca="1">OFFSET(DATA!$F$6,$AF$10,$AF241,1,1)</f>
        <v>412</v>
      </c>
      <c r="AH241" s="190">
        <f ca="1">IF($AG241&gt;0,OFFSET(DATA!$F$6,$AF$10+27*AH$10,$AF241,1,1)/$AG241,0)</f>
        <v>0.5</v>
      </c>
      <c r="AI241" s="190">
        <f ca="1">IF($AG241&gt;0,OFFSET(DATA!$F$6,$AF$10+27*AI$10,$AF241,1,1)/$AG241,0)</f>
        <v>1.2135922330097087E-2</v>
      </c>
      <c r="AJ241" s="190">
        <f ca="1">IF($AG241&gt;0,OFFSET(DATA!$F$6,$AF$10+27*AJ$10,$AF241,1,1)/$AG241,0)</f>
        <v>6.7961165048543687E-2</v>
      </c>
      <c r="AK241" s="190">
        <f ca="1">IF($AG241&gt;0,OFFSET(DATA!$F$6,$AF$10+27*AK$10,$AF241,1,1)/$AG241,0)</f>
        <v>6.0679611650485438E-2</v>
      </c>
      <c r="AL241" s="190">
        <f ca="1">IF($AG241&gt;0,OFFSET(DATA!$F$6,$AF$10+27*AL$10,$AF241,1,1)/$AG241,0)</f>
        <v>0.12621359223300971</v>
      </c>
      <c r="AM241" s="190">
        <f ca="1">IF($AG241&gt;0,OFFSET(DATA!$F$6,$AF$10+27*AM$10,$AF241,1,1)/$AG241,0)</f>
        <v>6.553398058252427E-2</v>
      </c>
      <c r="AN241" s="166">
        <f ca="1">OFFSET(DATA!$F$6,$AF$10+27*AN$10,$AF241,1,1)</f>
        <v>19</v>
      </c>
      <c r="AO241" s="166">
        <f t="shared" ca="1" si="7"/>
        <v>19</v>
      </c>
      <c r="AQ241" s="96">
        <f ca="1">OFFSET(DATA!$F$6,25,$AF241,1,1)</f>
        <v>14840</v>
      </c>
      <c r="AR241" s="190">
        <f ca="1">IF($AQ241&gt;0,OFFSET(DATA!$F$6,25+27*AR$10,$AF241,1,1)/$AQ241,0)</f>
        <v>0.59225067385444741</v>
      </c>
      <c r="AS241" s="190">
        <f ca="1">IF($AQ241&gt;0,OFFSET(DATA!$F$6,25+27*AS$10,$AF241,1,1)/$AQ241,0)</f>
        <v>8.3557951482479791E-3</v>
      </c>
      <c r="AT241" s="190">
        <f ca="1">IF($AQ241&gt;0,OFFSET(DATA!$F$6,25+27*AT$10,$AF241,1,1)/$AQ241,0)</f>
        <v>0.10788409703504043</v>
      </c>
      <c r="AU241" s="190">
        <f ca="1">IF($AQ241&gt;0,OFFSET(DATA!$F$6,25+27*AU$10,$AF241,1,1)/$AQ241,0)</f>
        <v>6.0579514824797842E-2</v>
      </c>
      <c r="AV241" s="190">
        <f ca="1">IF($AQ241&gt;0,OFFSET(DATA!$F$6,25+27*AV$10,$AF241,1,1)/$AQ241,0)</f>
        <v>9.2385444743935313E-2</v>
      </c>
      <c r="AW241" s="190">
        <f ca="1">IF($AQ241&gt;0,OFFSET(DATA!$F$6,25+27*AW$10,$AF241,1,1)/$AQ241,0)</f>
        <v>3.0053908355795148E-2</v>
      </c>
      <c r="AZ241" s="166">
        <f t="shared" ca="1" si="8"/>
        <v>20</v>
      </c>
      <c r="BA241" s="190">
        <f ca="1">IF($AG241&gt;0,OFFSET(DATA!$F$6,BA$10+27*(7-$AE$8),$AF241,1,1)/OFFSET(DATA!$F$6,BA$10,$AF241,1,1),0)</f>
        <v>0.5</v>
      </c>
      <c r="BB241" s="190">
        <f ca="1">IF($AG241&gt;0,OFFSET(DATA!$F$6,BB$10+27*(7-$AE$8),$AF241,1,1)/OFFSET(DATA!$F$6,BB$10,$AF241,1,1),0)</f>
        <v>0.43373493975903615</v>
      </c>
      <c r="BC241" s="190">
        <f ca="1">IF($AG241&gt;0,OFFSET(DATA!$F$6,BC$10+27*(7-$AE$8),$AF241,1,1)/OFFSET(DATA!$F$6,BC$10,$AF241,1,1),0)</f>
        <v>0.52238805970149249</v>
      </c>
      <c r="BD241" s="190">
        <f ca="1">IF($AG241&gt;0,OFFSET(DATA!$F$6,BD$10+27*(7-$AE$8),$AF241,1,1)/OFFSET(DATA!$F$6,BD$10,$AF241,1,1),0)</f>
        <v>0.59649122807017541</v>
      </c>
      <c r="BE241" s="190">
        <f ca="1">IF($AG241&gt;0,OFFSET(DATA!$F$6,BE$10+27*(7-$AE$8),$AF241,1,1)/OFFSET(DATA!$F$6,BE$10,$AF241,1,1),0)</f>
        <v>0.6741071428571429</v>
      </c>
      <c r="BF241" s="190">
        <f ca="1">IF($AG241&gt;0,OFFSET(DATA!$F$6,BF$10+27*(7-$AE$8),$AF241,1,1)/OFFSET(DATA!$F$6,BF$10,$AF241,1,1),0)</f>
        <v>0.47706422018348627</v>
      </c>
      <c r="BG241" s="190">
        <f ca="1">IF($AG241&gt;0,OFFSET(DATA!$F$6,BG$10+27*(7-$AE$8),$AF241,1,1)/OFFSET(DATA!$F$6,BG$10,$AF241,1,1),0)</f>
        <v>0.6344827586206897</v>
      </c>
      <c r="BH241" s="190">
        <f ca="1">IF($AG241&gt;0,OFFSET(DATA!$F$6,BH$10+27*(7-$AE$8),$AF241,1,1)/OFFSET(DATA!$F$6,BH$10,$AF241,1,1),0)</f>
        <v>0.52249134948096887</v>
      </c>
      <c r="BI241" s="190">
        <f ca="1">IF($AG241&gt;0,OFFSET(DATA!$F$6,BI$10+27*(7-$AE$8),$AF241,1,1)/OFFSET(DATA!$F$6,BI$10,$AF241,1,1),0)</f>
        <v>0.70813397129186606</v>
      </c>
      <c r="BJ241" s="190">
        <f ca="1">IF($AG241&gt;0,OFFSET(DATA!$F$6,BJ$10+27*(7-$AE$8),$AF241,1,1)/OFFSET(DATA!$F$6,BJ$10,$AF241,1,1),0)</f>
        <v>0.54123711340206182</v>
      </c>
      <c r="BK241" s="190">
        <f ca="1">IF($AG241&gt;0,OFFSET(DATA!$F$6,BK$10+27*(7-$AE$8),$AF241,1,1)/OFFSET(DATA!$F$6,BK$10,$AF241,1,1),0)</f>
        <v>0.64739069111424541</v>
      </c>
      <c r="BL241" s="190">
        <f ca="1">IF($AG241&gt;0,OFFSET(DATA!$F$6,BL$10+27*(7-$AE$8),$AF241,1,1)/OFFSET(DATA!$F$6,BL$10,$AF241,1,1),0)</f>
        <v>0.49933598937583001</v>
      </c>
      <c r="BM241" s="190">
        <f ca="1">IF($AG241&gt;0,OFFSET(DATA!$F$6,BM$10+27*(7-$AE$8),$AF241,1,1)/OFFSET(DATA!$F$6,BM$10,$AF241,1,1),0)</f>
        <v>0.57823129251700678</v>
      </c>
      <c r="BN241" s="190">
        <f ca="1">IF($AG241&gt;0,OFFSET(DATA!$F$6,BN$10+27*(7-$AE$8),$AF241,1,1)/OFFSET(DATA!$F$6,BN$10,$AF241,1,1),0)</f>
        <v>0.9152276295133438</v>
      </c>
      <c r="BO241" s="190">
        <f ca="1">IF($AG241&gt;0,OFFSET(DATA!$F$6,BO$10+27*(7-$AE$8),$AF241,1,1)/OFFSET(DATA!$F$6,BO$10,$AF241,1,1),0)</f>
        <v>0.74877330716388613</v>
      </c>
      <c r="BP241" s="190">
        <f ca="1">IF($AG241&gt;0,OFFSET(DATA!$F$6,BP$10+27*(7-$AE$8),$AF241,1,1)/OFFSET(DATA!$F$6,BP$10,$AF241,1,1),0)</f>
        <v>0.61487964989059085</v>
      </c>
      <c r="BQ241" s="190">
        <f ca="1">IF($AG241&gt;0,OFFSET(DATA!$F$6,BQ$10+27*(7-$AE$8),$AF241,1,1)/OFFSET(DATA!$F$6,BQ$10,$AF241,1,1),0)</f>
        <v>0.61166429587482218</v>
      </c>
      <c r="BR241" s="190">
        <f ca="1">IF($AG241&gt;0,OFFSET(DATA!$F$6,BR$10+27*(7-$AE$8),$AF241,1,1)/OFFSET(DATA!$F$6,BR$10,$AF241,1,1),0)</f>
        <v>0.57861635220125784</v>
      </c>
      <c r="BS241" s="190">
        <f ca="1">IF($AG241&gt;0,OFFSET(DATA!$F$6,BS$10+27*(7-$AE$8),$AF241,1,1)/OFFSET(DATA!$F$6,BS$10,$AF241,1,1),0)</f>
        <v>0.80769230769230771</v>
      </c>
      <c r="BT241" s="190">
        <f ca="1">IF($AG241&gt;0,OFFSET(DATA!$F$6,BT$10+27*(7-$AE$8),$AF241,1,1)/OFFSET(DATA!$F$6,BT$10,$AF241,1,1),0)</f>
        <v>0.48666666666666669</v>
      </c>
      <c r="BU241" s="190">
        <f ca="1">IF($AG241&gt;0,OFFSET(DATA!$F$6,BU$10+27*(7-$AE$8),$AF241,1,1)/OFFSET(DATA!$F$6,BU$10,$AF241,1,1),0)</f>
        <v>0.53530751708428248</v>
      </c>
      <c r="BV241" s="190">
        <f ca="1">IF($AG241&gt;0,OFFSET(DATA!$F$6,BV$10+27*(7-$AE$8),$AF241,1,1)/OFFSET(DATA!$F$6,BV$10,$AF241,1,1),0)</f>
        <v>0.58985024958402665</v>
      </c>
      <c r="BW241" s="190">
        <f ca="1">IF($AG241&gt;0,OFFSET(DATA!$F$6,BW$10+27*(7-$AE$8),$AF241,1,1)/OFFSET(DATA!$F$6,BW$10,$AF241,1,1),0)</f>
        <v>0.56691832532601238</v>
      </c>
      <c r="BX241" s="190">
        <f ca="1">IF($AG241&gt;0,OFFSET(DATA!$F$6,BX$10+27*(7-$AE$8),$AF241,1,1)/OFFSET(DATA!$F$6,BX$10,$AF241,1,1),0)</f>
        <v>0.6174496644295302</v>
      </c>
    </row>
    <row r="242" spans="32:76" x14ac:dyDescent="0.2">
      <c r="AF242" s="166">
        <v>231</v>
      </c>
      <c r="AG242" s="96">
        <f ca="1">OFFSET(DATA!$F$6,$AF$10,$AF242,1,1)</f>
        <v>408</v>
      </c>
      <c r="AH242" s="190">
        <f ca="1">IF($AG242&gt;0,OFFSET(DATA!$F$6,$AF$10+27*AH$10,$AF242,1,1)/$AG242,0)</f>
        <v>0.49509803921568629</v>
      </c>
      <c r="AI242" s="190">
        <f ca="1">IF($AG242&gt;0,OFFSET(DATA!$F$6,$AF$10+27*AI$10,$AF242,1,1)/$AG242,0)</f>
        <v>1.2254901960784314E-2</v>
      </c>
      <c r="AJ242" s="190">
        <f ca="1">IF($AG242&gt;0,OFFSET(DATA!$F$6,$AF$10+27*AJ$10,$AF242,1,1)/$AG242,0)</f>
        <v>7.3529411764705885E-2</v>
      </c>
      <c r="AK242" s="190">
        <f ca="1">IF($AG242&gt;0,OFFSET(DATA!$F$6,$AF$10+27*AK$10,$AF242,1,1)/$AG242,0)</f>
        <v>9.0686274509803919E-2</v>
      </c>
      <c r="AL242" s="190">
        <f ca="1">IF($AG242&gt;0,OFFSET(DATA!$F$6,$AF$10+27*AL$10,$AF242,1,1)/$AG242,0)</f>
        <v>0.14215686274509803</v>
      </c>
      <c r="AM242" s="190">
        <f ca="1">IF($AG242&gt;0,OFFSET(DATA!$F$6,$AF$10+27*AM$10,$AF242,1,1)/$AG242,0)</f>
        <v>7.5980392156862739E-2</v>
      </c>
      <c r="AN242" s="166">
        <f ca="1">OFFSET(DATA!$F$6,$AF$10+27*AN$10,$AF242,1,1)</f>
        <v>21</v>
      </c>
      <c r="AO242" s="166">
        <f t="shared" ca="1" si="7"/>
        <v>21</v>
      </c>
      <c r="AQ242" s="96">
        <f ca="1">OFFSET(DATA!$F$6,25,$AF242,1,1)</f>
        <v>14851</v>
      </c>
      <c r="AR242" s="190">
        <f ca="1">IF($AQ242&gt;0,OFFSET(DATA!$F$6,25+27*AR$10,$AF242,1,1)/$AQ242,0)</f>
        <v>0.58400107736852735</v>
      </c>
      <c r="AS242" s="190">
        <f ca="1">IF($AQ242&gt;0,OFFSET(DATA!$F$6,25+27*AS$10,$AF242,1,1)/$AQ242,0)</f>
        <v>8.4169416200929239E-3</v>
      </c>
      <c r="AT242" s="190">
        <f ca="1">IF($AQ242&gt;0,OFFSET(DATA!$F$6,25+27*AT$10,$AF242,1,1)/$AQ242,0)</f>
        <v>0.10773685273718941</v>
      </c>
      <c r="AU242" s="190">
        <f ca="1">IF($AQ242&gt;0,OFFSET(DATA!$F$6,25+27*AU$10,$AF242,1,1)/$AQ242,0)</f>
        <v>5.7167867483671135E-2</v>
      </c>
      <c r="AV242" s="190">
        <f ca="1">IF($AQ242&gt;0,OFFSET(DATA!$F$6,25+27*AV$10,$AF242,1,1)/$AQ242,0)</f>
        <v>0.10288869436401589</v>
      </c>
      <c r="AW242" s="190">
        <f ca="1">IF($AQ242&gt;0,OFFSET(DATA!$F$6,25+27*AW$10,$AF242,1,1)/$AQ242,0)</f>
        <v>3.6091845666958451E-2</v>
      </c>
      <c r="AZ242" s="166">
        <f t="shared" ca="1" si="8"/>
        <v>21</v>
      </c>
      <c r="BA242" s="190">
        <f ca="1">IF($AG242&gt;0,OFFSET(DATA!$F$6,BA$10+27*(7-$AE$8),$AF242,1,1)/OFFSET(DATA!$F$6,BA$10,$AF242,1,1),0)</f>
        <v>0.49509803921568629</v>
      </c>
      <c r="BB242" s="190">
        <f ca="1">IF($AG242&gt;0,OFFSET(DATA!$F$6,BB$10+27*(7-$AE$8),$AF242,1,1)/OFFSET(DATA!$F$6,BB$10,$AF242,1,1),0)</f>
        <v>0.40229885057471265</v>
      </c>
      <c r="BC242" s="190">
        <f ca="1">IF($AG242&gt;0,OFFSET(DATA!$F$6,BC$10+27*(7-$AE$8),$AF242,1,1)/OFFSET(DATA!$F$6,BC$10,$AF242,1,1),0)</f>
        <v>0.51724137931034486</v>
      </c>
      <c r="BD242" s="190">
        <f ca="1">IF($AG242&gt;0,OFFSET(DATA!$F$6,BD$10+27*(7-$AE$8),$AF242,1,1)/OFFSET(DATA!$F$6,BD$10,$AF242,1,1),0)</f>
        <v>0.57264957264957261</v>
      </c>
      <c r="BE242" s="190">
        <f ca="1">IF($AG242&gt;0,OFFSET(DATA!$F$6,BE$10+27*(7-$AE$8),$AF242,1,1)/OFFSET(DATA!$F$6,BE$10,$AF242,1,1),0)</f>
        <v>0.6607142857142857</v>
      </c>
      <c r="BF242" s="190">
        <f ca="1">IF($AG242&gt;0,OFFSET(DATA!$F$6,BF$10+27*(7-$AE$8),$AF242,1,1)/OFFSET(DATA!$F$6,BF$10,$AF242,1,1),0)</f>
        <v>0.47368421052631576</v>
      </c>
      <c r="BG242" s="190">
        <f ca="1">IF($AG242&gt;0,OFFSET(DATA!$F$6,BG$10+27*(7-$AE$8),$AF242,1,1)/OFFSET(DATA!$F$6,BG$10,$AF242,1,1),0)</f>
        <v>0.64429530201342278</v>
      </c>
      <c r="BH242" s="190">
        <f ca="1">IF($AG242&gt;0,OFFSET(DATA!$F$6,BH$10+27*(7-$AE$8),$AF242,1,1)/OFFSET(DATA!$F$6,BH$10,$AF242,1,1),0)</f>
        <v>0.52188743604320642</v>
      </c>
      <c r="BI242" s="190">
        <f ca="1">IF($AG242&gt;0,OFFSET(DATA!$F$6,BI$10+27*(7-$AE$8),$AF242,1,1)/OFFSET(DATA!$F$6,BI$10,$AF242,1,1),0)</f>
        <v>0.72602739726027399</v>
      </c>
      <c r="BJ242" s="190">
        <f ca="1">IF($AG242&gt;0,OFFSET(DATA!$F$6,BJ$10+27*(7-$AE$8),$AF242,1,1)/OFFSET(DATA!$F$6,BJ$10,$AF242,1,1),0)</f>
        <v>0.53984575835475579</v>
      </c>
      <c r="BK242" s="190">
        <f ca="1">IF($AG242&gt;0,OFFSET(DATA!$F$6,BK$10+27*(7-$AE$8),$AF242,1,1)/OFFSET(DATA!$F$6,BK$10,$AF242,1,1),0)</f>
        <v>0.64012738853503182</v>
      </c>
      <c r="BL242" s="190">
        <f ca="1">IF($AG242&gt;0,OFFSET(DATA!$F$6,BL$10+27*(7-$AE$8),$AF242,1,1)/OFFSET(DATA!$F$6,BL$10,$AF242,1,1),0)</f>
        <v>0.51415404871626069</v>
      </c>
      <c r="BM242" s="190">
        <f ca="1">IF($AG242&gt;0,OFFSET(DATA!$F$6,BM$10+27*(7-$AE$8),$AF242,1,1)/OFFSET(DATA!$F$6,BM$10,$AF242,1,1),0)</f>
        <v>0.6048951048951049</v>
      </c>
      <c r="BN242" s="190">
        <f ca="1">IF($AG242&gt;0,OFFSET(DATA!$F$6,BN$10+27*(7-$AE$8),$AF242,1,1)/OFFSET(DATA!$F$6,BN$10,$AF242,1,1),0)</f>
        <v>0.90760059612518629</v>
      </c>
      <c r="BO242" s="190">
        <f ca="1">IF($AG242&gt;0,OFFSET(DATA!$F$6,BO$10+27*(7-$AE$8),$AF242,1,1)/OFFSET(DATA!$F$6,BO$10,$AF242,1,1),0)</f>
        <v>0.74557956777996071</v>
      </c>
      <c r="BP242" s="190">
        <f ca="1">IF($AG242&gt;0,OFFSET(DATA!$F$6,BP$10+27*(7-$AE$8),$AF242,1,1)/OFFSET(DATA!$F$6,BP$10,$AF242,1,1),0)</f>
        <v>0.59210526315789469</v>
      </c>
      <c r="BQ242" s="190">
        <f ca="1">IF($AG242&gt;0,OFFSET(DATA!$F$6,BQ$10+27*(7-$AE$8),$AF242,1,1)/OFFSET(DATA!$F$6,BQ$10,$AF242,1,1),0)</f>
        <v>0.60371959942775388</v>
      </c>
      <c r="BR242" s="190">
        <f ca="1">IF($AG242&gt;0,OFFSET(DATA!$F$6,BR$10+27*(7-$AE$8),$AF242,1,1)/OFFSET(DATA!$F$6,BR$10,$AF242,1,1),0)</f>
        <v>0.51844660194174752</v>
      </c>
      <c r="BS242" s="190">
        <f ca="1">IF($AG242&gt;0,OFFSET(DATA!$F$6,BS$10+27*(7-$AE$8),$AF242,1,1)/OFFSET(DATA!$F$6,BS$10,$AF242,1,1),0)</f>
        <v>0.76</v>
      </c>
      <c r="BT242" s="190">
        <f ca="1">IF($AG242&gt;0,OFFSET(DATA!$F$6,BT$10+27*(7-$AE$8),$AF242,1,1)/OFFSET(DATA!$F$6,BT$10,$AF242,1,1),0)</f>
        <v>0.45861297539149887</v>
      </c>
      <c r="BU242" s="190">
        <f ca="1">IF($AG242&gt;0,OFFSET(DATA!$F$6,BU$10+27*(7-$AE$8),$AF242,1,1)/OFFSET(DATA!$F$6,BU$10,$AF242,1,1),0)</f>
        <v>0.53953488372093028</v>
      </c>
      <c r="BV242" s="190">
        <f ca="1">IF($AG242&gt;0,OFFSET(DATA!$F$6,BV$10+27*(7-$AE$8),$AF242,1,1)/OFFSET(DATA!$F$6,BV$10,$AF242,1,1),0)</f>
        <v>0.57179487179487176</v>
      </c>
      <c r="BW242" s="190">
        <f ca="1">IF($AG242&gt;0,OFFSET(DATA!$F$6,BW$10+27*(7-$AE$8),$AF242,1,1)/OFFSET(DATA!$F$6,BW$10,$AF242,1,1),0)</f>
        <v>0.54870572207084467</v>
      </c>
      <c r="BX242" s="190">
        <f ca="1">IF($AG242&gt;0,OFFSET(DATA!$F$6,BX$10+27*(7-$AE$8),$AF242,1,1)/OFFSET(DATA!$F$6,BX$10,$AF242,1,1),0)</f>
        <v>0.61716171617161719</v>
      </c>
    </row>
    <row r="243" spans="32:76" x14ac:dyDescent="0.2">
      <c r="AF243" s="166">
        <v>232</v>
      </c>
      <c r="AG243" s="96">
        <f ca="1">OFFSET(DATA!$F$6,$AF$10,$AF243,1,1)</f>
        <v>388</v>
      </c>
      <c r="AH243" s="190">
        <f ca="1">IF($AG243&gt;0,OFFSET(DATA!$F$6,$AF$10+27*AH$10,$AF243,1,1)/$AG243,0)</f>
        <v>0.47680412371134023</v>
      </c>
      <c r="AI243" s="190">
        <f ca="1">IF($AG243&gt;0,OFFSET(DATA!$F$6,$AF$10+27*AI$10,$AF243,1,1)/$AG243,0)</f>
        <v>1.2886597938144329E-2</v>
      </c>
      <c r="AJ243" s="190">
        <f ca="1">IF($AG243&gt;0,OFFSET(DATA!$F$6,$AF$10+27*AJ$10,$AF243,1,1)/$AG243,0)</f>
        <v>7.9896907216494839E-2</v>
      </c>
      <c r="AK243" s="190">
        <f ca="1">IF($AG243&gt;0,OFFSET(DATA!$F$6,$AF$10+27*AK$10,$AF243,1,1)/$AG243,0)</f>
        <v>9.2783505154639179E-2</v>
      </c>
      <c r="AL243" s="190">
        <f ca="1">IF($AG243&gt;0,OFFSET(DATA!$F$6,$AF$10+27*AL$10,$AF243,1,1)/$AG243,0)</f>
        <v>0.13402061855670103</v>
      </c>
      <c r="AM243" s="190">
        <f ca="1">IF($AG243&gt;0,OFFSET(DATA!$F$6,$AF$10+27*AM$10,$AF243,1,1)/$AG243,0)</f>
        <v>8.505154639175258E-2</v>
      </c>
      <c r="AN243" s="166">
        <f ca="1">OFFSET(DATA!$F$6,$AF$10+27*AN$10,$AF243,1,1)</f>
        <v>21</v>
      </c>
      <c r="AO243" s="166">
        <f t="shared" ca="1" si="7"/>
        <v>21</v>
      </c>
      <c r="AQ243" s="96">
        <f ca="1">OFFSET(DATA!$F$6,25,$AF243,1,1)</f>
        <v>13957</v>
      </c>
      <c r="AR243" s="190">
        <f ca="1">IF($AQ243&gt;0,OFFSET(DATA!$F$6,25+27*AR$10,$AF243,1,1)/$AQ243,0)</f>
        <v>0.58056889016264235</v>
      </c>
      <c r="AS243" s="190">
        <f ca="1">IF($AQ243&gt;0,OFFSET(DATA!$F$6,25+27*AS$10,$AF243,1,1)/$AQ243,0)</f>
        <v>7.8813498602851619E-3</v>
      </c>
      <c r="AT243" s="190">
        <f ca="1">IF($AQ243&gt;0,OFFSET(DATA!$F$6,25+27*AT$10,$AF243,1,1)/$AQ243,0)</f>
        <v>0.11427957297413484</v>
      </c>
      <c r="AU243" s="190">
        <f ca="1">IF($AQ243&gt;0,OFFSET(DATA!$F$6,25+27*AU$10,$AF243,1,1)/$AQ243,0)</f>
        <v>5.6029232643118147E-2</v>
      </c>
      <c r="AV243" s="190">
        <f ca="1">IF($AQ243&gt;0,OFFSET(DATA!$F$6,25+27*AV$10,$AF243,1,1)/$AQ243,0)</f>
        <v>9.1137063838933871E-2</v>
      </c>
      <c r="AW243" s="190">
        <f ca="1">IF($AQ243&gt;0,OFFSET(DATA!$F$6,25+27*AW$10,$AF243,1,1)/$AQ243,0)</f>
        <v>2.8516156767213585E-2</v>
      </c>
      <c r="AZ243" s="166">
        <f t="shared" ca="1" si="8"/>
        <v>21</v>
      </c>
      <c r="BA243" s="190">
        <f ca="1">IF($AG243&gt;0,OFFSET(DATA!$F$6,BA$10+27*(7-$AE$8),$AF243,1,1)/OFFSET(DATA!$F$6,BA$10,$AF243,1,1),0)</f>
        <v>0.47680412371134023</v>
      </c>
      <c r="BB243" s="190">
        <f ca="1">IF($AG243&gt;0,OFFSET(DATA!$F$6,BB$10+27*(7-$AE$8),$AF243,1,1)/OFFSET(DATA!$F$6,BB$10,$AF243,1,1),0)</f>
        <v>0.4</v>
      </c>
      <c r="BC243" s="190">
        <f ca="1">IF($AG243&gt;0,OFFSET(DATA!$F$6,BC$10+27*(7-$AE$8),$AF243,1,1)/OFFSET(DATA!$F$6,BC$10,$AF243,1,1),0)</f>
        <v>0.5357142857142857</v>
      </c>
      <c r="BD243" s="190">
        <f ca="1">IF($AG243&gt;0,OFFSET(DATA!$F$6,BD$10+27*(7-$AE$8),$AF243,1,1)/OFFSET(DATA!$F$6,BD$10,$AF243,1,1),0)</f>
        <v>0.59595959595959591</v>
      </c>
      <c r="BE243" s="190">
        <f ca="1">IF($AG243&gt;0,OFFSET(DATA!$F$6,BE$10+27*(7-$AE$8),$AF243,1,1)/OFFSET(DATA!$F$6,BE$10,$AF243,1,1),0)</f>
        <v>0.66357308584686769</v>
      </c>
      <c r="BF243" s="190">
        <f ca="1">IF($AG243&gt;0,OFFSET(DATA!$F$6,BF$10+27*(7-$AE$8),$AF243,1,1)/OFFSET(DATA!$F$6,BF$10,$AF243,1,1),0)</f>
        <v>0.45945945945945948</v>
      </c>
      <c r="BG243" s="190">
        <f ca="1">IF($AG243&gt;0,OFFSET(DATA!$F$6,BG$10+27*(7-$AE$8),$AF243,1,1)/OFFSET(DATA!$F$6,BG$10,$AF243,1,1),0)</f>
        <v>0.6470588235294118</v>
      </c>
      <c r="BH243" s="190">
        <f ca="1">IF($AG243&gt;0,OFFSET(DATA!$F$6,BH$10+27*(7-$AE$8),$AF243,1,1)/OFFSET(DATA!$F$6,BH$10,$AF243,1,1),0)</f>
        <v>0.51274271844660191</v>
      </c>
      <c r="BI243" s="190">
        <f ca="1">IF($AG243&gt;0,OFFSET(DATA!$F$6,BI$10+27*(7-$AE$8),$AF243,1,1)/OFFSET(DATA!$F$6,BI$10,$AF243,1,1),0)</f>
        <v>0.7142857142857143</v>
      </c>
      <c r="BJ243" s="190">
        <f ca="1">IF($AG243&gt;0,OFFSET(DATA!$F$6,BJ$10+27*(7-$AE$8),$AF243,1,1)/OFFSET(DATA!$F$6,BJ$10,$AF243,1,1),0)</f>
        <v>0.56868131868131866</v>
      </c>
      <c r="BK243" s="190">
        <f ca="1">IF($AG243&gt;0,OFFSET(DATA!$F$6,BK$10+27*(7-$AE$8),$AF243,1,1)/OFFSET(DATA!$F$6,BK$10,$AF243,1,1),0)</f>
        <v>0.62787136294027568</v>
      </c>
      <c r="BL243" s="190">
        <f ca="1">IF($AG243&gt;0,OFFSET(DATA!$F$6,BL$10+27*(7-$AE$8),$AF243,1,1)/OFFSET(DATA!$F$6,BL$10,$AF243,1,1),0)</f>
        <v>0.48887343532684285</v>
      </c>
      <c r="BM243" s="190">
        <f ca="1">IF($AG243&gt;0,OFFSET(DATA!$F$6,BM$10+27*(7-$AE$8),$AF243,1,1)/OFFSET(DATA!$F$6,BM$10,$AF243,1,1),0)</f>
        <v>0.6029411764705882</v>
      </c>
      <c r="BN243" s="190">
        <f ca="1">IF($AG243&gt;0,OFFSET(DATA!$F$6,BN$10+27*(7-$AE$8),$AF243,1,1)/OFFSET(DATA!$F$6,BN$10,$AF243,1,1),0)</f>
        <v>0.89523809523809528</v>
      </c>
      <c r="BO243" s="190">
        <f ca="1">IF($AG243&gt;0,OFFSET(DATA!$F$6,BO$10+27*(7-$AE$8),$AF243,1,1)/OFFSET(DATA!$F$6,BO$10,$AF243,1,1),0)</f>
        <v>0.73886010362694299</v>
      </c>
      <c r="BP243" s="190">
        <f ca="1">IF($AG243&gt;0,OFFSET(DATA!$F$6,BP$10+27*(7-$AE$8),$AF243,1,1)/OFFSET(DATA!$F$6,BP$10,$AF243,1,1),0)</f>
        <v>0.59756097560975607</v>
      </c>
      <c r="BQ243" s="190">
        <f ca="1">IF($AG243&gt;0,OFFSET(DATA!$F$6,BQ$10+27*(7-$AE$8),$AF243,1,1)/OFFSET(DATA!$F$6,BQ$10,$AF243,1,1),0)</f>
        <v>0.60244648318042815</v>
      </c>
      <c r="BR243" s="190">
        <f ca="1">IF($AG243&gt;0,OFFSET(DATA!$F$6,BR$10+27*(7-$AE$8),$AF243,1,1)/OFFSET(DATA!$F$6,BR$10,$AF243,1,1),0)</f>
        <v>0.53187250996015933</v>
      </c>
      <c r="BS243" s="190">
        <f ca="1">IF($AG243&gt;0,OFFSET(DATA!$F$6,BS$10+27*(7-$AE$8),$AF243,1,1)/OFFSET(DATA!$F$6,BS$10,$AF243,1,1),0)</f>
        <v>0.76923076923076927</v>
      </c>
      <c r="BT243" s="190">
        <f ca="1">IF($AG243&gt;0,OFFSET(DATA!$F$6,BT$10+27*(7-$AE$8),$AF243,1,1)/OFFSET(DATA!$F$6,BT$10,$AF243,1,1),0)</f>
        <v>0.42615012106537531</v>
      </c>
      <c r="BU243" s="190">
        <f ca="1">IF($AG243&gt;0,OFFSET(DATA!$F$6,BU$10+27*(7-$AE$8),$AF243,1,1)/OFFSET(DATA!$F$6,BU$10,$AF243,1,1),0)</f>
        <v>0.52744630071599041</v>
      </c>
      <c r="BV243" s="190">
        <f ca="1">IF($AG243&gt;0,OFFSET(DATA!$F$6,BV$10+27*(7-$AE$8),$AF243,1,1)/OFFSET(DATA!$F$6,BV$10,$AF243,1,1),0)</f>
        <v>0.5759209344115005</v>
      </c>
      <c r="BW243" s="190">
        <f ca="1">IF($AG243&gt;0,OFFSET(DATA!$F$6,BW$10+27*(7-$AE$8),$AF243,1,1)/OFFSET(DATA!$F$6,BW$10,$AF243,1,1),0)</f>
        <v>0.55828917486752461</v>
      </c>
      <c r="BX243" s="190">
        <f ca="1">IF($AG243&gt;0,OFFSET(DATA!$F$6,BX$10+27*(7-$AE$8),$AF243,1,1)/OFFSET(DATA!$F$6,BX$10,$AF243,1,1),0)</f>
        <v>0.59581881533101044</v>
      </c>
    </row>
    <row r="244" spans="32:76" x14ac:dyDescent="0.2">
      <c r="AF244" s="166">
        <v>233</v>
      </c>
      <c r="AG244" s="96">
        <f ca="1">OFFSET(DATA!$F$6,$AF$10,$AF244,1,1)</f>
        <v>395</v>
      </c>
      <c r="AH244" s="190">
        <f ca="1">IF($AG244&gt;0,OFFSET(DATA!$F$6,$AF$10+27*AH$10,$AF244,1,1)/$AG244,0)</f>
        <v>0.46582278481012657</v>
      </c>
      <c r="AI244" s="190">
        <f ca="1">IF($AG244&gt;0,OFFSET(DATA!$F$6,$AF$10+27*AI$10,$AF244,1,1)/$AG244,0)</f>
        <v>1.0126582278481013E-2</v>
      </c>
      <c r="AJ244" s="190">
        <f ca="1">IF($AG244&gt;0,OFFSET(DATA!$F$6,$AF$10+27*AJ$10,$AF244,1,1)/$AG244,0)</f>
        <v>7.848101265822785E-2</v>
      </c>
      <c r="AK244" s="190">
        <f ca="1">IF($AG244&gt;0,OFFSET(DATA!$F$6,$AF$10+27*AK$10,$AF244,1,1)/$AG244,0)</f>
        <v>6.5822784810126586E-2</v>
      </c>
      <c r="AL244" s="190">
        <f ca="1">IF($AG244&gt;0,OFFSET(DATA!$F$6,$AF$10+27*AL$10,$AF244,1,1)/$AG244,0)</f>
        <v>0.16708860759493671</v>
      </c>
      <c r="AM244" s="190">
        <f ca="1">IF($AG244&gt;0,OFFSET(DATA!$F$6,$AF$10+27*AM$10,$AF244,1,1)/$AG244,0)</f>
        <v>8.8607594936708861E-2</v>
      </c>
      <c r="AN244" s="166">
        <f ca="1">OFFSET(DATA!$F$6,$AF$10+27*AN$10,$AF244,1,1)</f>
        <v>22</v>
      </c>
      <c r="AO244" s="166">
        <f t="shared" ca="1" si="7"/>
        <v>22</v>
      </c>
      <c r="AQ244" s="96">
        <f ca="1">OFFSET(DATA!$F$6,25,$AF244,1,1)</f>
        <v>14117</v>
      </c>
      <c r="AR244" s="190">
        <f ca="1">IF($AQ244&gt;0,OFFSET(DATA!$F$6,25+27*AR$10,$AF244,1,1)/$AQ244,0)</f>
        <v>0.58426011192179639</v>
      </c>
      <c r="AS244" s="190">
        <f ca="1">IF($AQ244&gt;0,OFFSET(DATA!$F$6,25+27*AS$10,$AF244,1,1)/$AQ244,0)</f>
        <v>6.8003116809520437E-3</v>
      </c>
      <c r="AT244" s="190">
        <f ca="1">IF($AQ244&gt;0,OFFSET(DATA!$F$6,25+27*AT$10,$AF244,1,1)/$AQ244,0)</f>
        <v>0.11581780831621449</v>
      </c>
      <c r="AU244" s="190">
        <f ca="1">IF($AQ244&gt;0,OFFSET(DATA!$F$6,25+27*AU$10,$AF244,1,1)/$AQ244,0)</f>
        <v>5.3906637387546932E-2</v>
      </c>
      <c r="AV244" s="190">
        <f ca="1">IF($AQ244&gt;0,OFFSET(DATA!$F$6,25+27*AV$10,$AF244,1,1)/$AQ244,0)</f>
        <v>9.3150102713041014E-2</v>
      </c>
      <c r="AW244" s="190">
        <f ca="1">IF($AQ244&gt;0,OFFSET(DATA!$F$6,25+27*AW$10,$AF244,1,1)/$AQ244,0)</f>
        <v>3.0176383084224694E-2</v>
      </c>
      <c r="AZ244" s="166">
        <f t="shared" ca="1" si="8"/>
        <v>22</v>
      </c>
      <c r="BA244" s="190">
        <f ca="1">IF($AG244&gt;0,OFFSET(DATA!$F$6,BA$10+27*(7-$AE$8),$AF244,1,1)/OFFSET(DATA!$F$6,BA$10,$AF244,1,1),0)</f>
        <v>0.46582278481012657</v>
      </c>
      <c r="BB244" s="190">
        <f ca="1">IF($AG244&gt;0,OFFSET(DATA!$F$6,BB$10+27*(7-$AE$8),$AF244,1,1)/OFFSET(DATA!$F$6,BB$10,$AF244,1,1),0)</f>
        <v>0.40740740740740738</v>
      </c>
      <c r="BC244" s="190">
        <f ca="1">IF($AG244&gt;0,OFFSET(DATA!$F$6,BC$10+27*(7-$AE$8),$AF244,1,1)/OFFSET(DATA!$F$6,BC$10,$AF244,1,1),0)</f>
        <v>0.57627118644067798</v>
      </c>
      <c r="BD244" s="190">
        <f ca="1">IF($AG244&gt;0,OFFSET(DATA!$F$6,BD$10+27*(7-$AE$8),$AF244,1,1)/OFFSET(DATA!$F$6,BD$10,$AF244,1,1),0)</f>
        <v>0.52083333333333337</v>
      </c>
      <c r="BE244" s="190">
        <f ca="1">IF($AG244&gt;0,OFFSET(DATA!$F$6,BE$10+27*(7-$AE$8),$AF244,1,1)/OFFSET(DATA!$F$6,BE$10,$AF244,1,1),0)</f>
        <v>0.6827586206896552</v>
      </c>
      <c r="BF244" s="190">
        <f ca="1">IF($AG244&gt;0,OFFSET(DATA!$F$6,BF$10+27*(7-$AE$8),$AF244,1,1)/OFFSET(DATA!$F$6,BF$10,$AF244,1,1),0)</f>
        <v>0.48275862068965519</v>
      </c>
      <c r="BG244" s="190">
        <f ca="1">IF($AG244&gt;0,OFFSET(DATA!$F$6,BG$10+27*(7-$AE$8),$AF244,1,1)/OFFSET(DATA!$F$6,BG$10,$AF244,1,1),0)</f>
        <v>0.62937062937062938</v>
      </c>
      <c r="BH244" s="190">
        <f ca="1">IF($AG244&gt;0,OFFSET(DATA!$F$6,BH$10+27*(7-$AE$8),$AF244,1,1)/OFFSET(DATA!$F$6,BH$10,$AF244,1,1),0)</f>
        <v>0.50576806314511236</v>
      </c>
      <c r="BI244" s="190">
        <f ca="1">IF($AG244&gt;0,OFFSET(DATA!$F$6,BI$10+27*(7-$AE$8),$AF244,1,1)/OFFSET(DATA!$F$6,BI$10,$AF244,1,1),0)</f>
        <v>0.71361502347417838</v>
      </c>
      <c r="BJ244" s="190">
        <f ca="1">IF($AG244&gt;0,OFFSET(DATA!$F$6,BJ$10+27*(7-$AE$8),$AF244,1,1)/OFFSET(DATA!$F$6,BJ$10,$AF244,1,1),0)</f>
        <v>0.57549857549857553</v>
      </c>
      <c r="BK244" s="190">
        <f ca="1">IF($AG244&gt;0,OFFSET(DATA!$F$6,BK$10+27*(7-$AE$8),$AF244,1,1)/OFFSET(DATA!$F$6,BK$10,$AF244,1,1),0)</f>
        <v>0.63134328358208958</v>
      </c>
      <c r="BL244" s="190">
        <f ca="1">IF($AG244&gt;0,OFFSET(DATA!$F$6,BL$10+27*(7-$AE$8),$AF244,1,1)/OFFSET(DATA!$F$6,BL$10,$AF244,1,1),0)</f>
        <v>0.48525280898876405</v>
      </c>
      <c r="BM244" s="190">
        <f ca="1">IF($AG244&gt;0,OFFSET(DATA!$F$6,BM$10+27*(7-$AE$8),$AF244,1,1)/OFFSET(DATA!$F$6,BM$10,$AF244,1,1),0)</f>
        <v>0.62172284644194753</v>
      </c>
      <c r="BN244" s="190">
        <f ca="1">IF($AG244&gt;0,OFFSET(DATA!$F$6,BN$10+27*(7-$AE$8),$AF244,1,1)/OFFSET(DATA!$F$6,BN$10,$AF244,1,1),0)</f>
        <v>0.88734567901234573</v>
      </c>
      <c r="BO244" s="190">
        <f ca="1">IF($AG244&gt;0,OFFSET(DATA!$F$6,BO$10+27*(7-$AE$8),$AF244,1,1)/OFFSET(DATA!$F$6,BO$10,$AF244,1,1),0)</f>
        <v>0.74614594039054472</v>
      </c>
      <c r="BP244" s="190">
        <f ca="1">IF($AG244&gt;0,OFFSET(DATA!$F$6,BP$10+27*(7-$AE$8),$AF244,1,1)/OFFSET(DATA!$F$6,BP$10,$AF244,1,1),0)</f>
        <v>0.62884160756501184</v>
      </c>
      <c r="BQ244" s="190">
        <f ca="1">IF($AG244&gt;0,OFFSET(DATA!$F$6,BQ$10+27*(7-$AE$8),$AF244,1,1)/OFFSET(DATA!$F$6,BQ$10,$AF244,1,1),0)</f>
        <v>0.62518740629685154</v>
      </c>
      <c r="BR244" s="190">
        <f ca="1">IF($AG244&gt;0,OFFSET(DATA!$F$6,BR$10+27*(7-$AE$8),$AF244,1,1)/OFFSET(DATA!$F$6,BR$10,$AF244,1,1),0)</f>
        <v>0.56008146639511203</v>
      </c>
      <c r="BS244" s="190">
        <f ca="1">IF($AG244&gt;0,OFFSET(DATA!$F$6,BS$10+27*(7-$AE$8),$AF244,1,1)/OFFSET(DATA!$F$6,BS$10,$AF244,1,1),0)</f>
        <v>0.79166666666666663</v>
      </c>
      <c r="BT244" s="190">
        <f ca="1">IF($AG244&gt;0,OFFSET(DATA!$F$6,BT$10+27*(7-$AE$8),$AF244,1,1)/OFFSET(DATA!$F$6,BT$10,$AF244,1,1),0)</f>
        <v>0.38848920863309355</v>
      </c>
      <c r="BU244" s="190">
        <f ca="1">IF($AG244&gt;0,OFFSET(DATA!$F$6,BU$10+27*(7-$AE$8),$AF244,1,1)/OFFSET(DATA!$F$6,BU$10,$AF244,1,1),0)</f>
        <v>0.51965065502183405</v>
      </c>
      <c r="BV244" s="190">
        <f ca="1">IF($AG244&gt;0,OFFSET(DATA!$F$6,BV$10+27*(7-$AE$8),$AF244,1,1)/OFFSET(DATA!$F$6,BV$10,$AF244,1,1),0)</f>
        <v>0.58549686660698297</v>
      </c>
      <c r="BW244" s="190">
        <f ca="1">IF($AG244&gt;0,OFFSET(DATA!$F$6,BW$10+27*(7-$AE$8),$AF244,1,1)/OFFSET(DATA!$F$6,BW$10,$AF244,1,1),0)</f>
        <v>0.56362965695315381</v>
      </c>
      <c r="BX244" s="190">
        <f ca="1">IF($AG244&gt;0,OFFSET(DATA!$F$6,BX$10+27*(7-$AE$8),$AF244,1,1)/OFFSET(DATA!$F$6,BX$10,$AF244,1,1),0)</f>
        <v>0.60824742268041232</v>
      </c>
    </row>
    <row r="245" spans="32:76" x14ac:dyDescent="0.2">
      <c r="AF245" s="166">
        <v>234</v>
      </c>
      <c r="AG245" s="96">
        <f ca="1">OFFSET(DATA!$F$6,$AF$10,$AF245,1,1)</f>
        <v>392</v>
      </c>
      <c r="AH245" s="190">
        <f ca="1">IF($AG245&gt;0,OFFSET(DATA!$F$6,$AF$10+27*AH$10,$AF245,1,1)/$AG245,0)</f>
        <v>0.45663265306122447</v>
      </c>
      <c r="AI245" s="190">
        <f ca="1">IF($AG245&gt;0,OFFSET(DATA!$F$6,$AF$10+27*AI$10,$AF245,1,1)/$AG245,0)</f>
        <v>1.020408163265306E-2</v>
      </c>
      <c r="AJ245" s="190">
        <f ca="1">IF($AG245&gt;0,OFFSET(DATA!$F$6,$AF$10+27*AJ$10,$AF245,1,1)/$AG245,0)</f>
        <v>7.9081632653061229E-2</v>
      </c>
      <c r="AK245" s="190">
        <f ca="1">IF($AG245&gt;0,OFFSET(DATA!$F$6,$AF$10+27*AK$10,$AF245,1,1)/$AG245,0)</f>
        <v>7.6530612244897961E-2</v>
      </c>
      <c r="AL245" s="190">
        <f ca="1">IF($AG245&gt;0,OFFSET(DATA!$F$6,$AF$10+27*AL$10,$AF245,1,1)/$AG245,0)</f>
        <v>0.15306122448979592</v>
      </c>
      <c r="AM245" s="190">
        <f ca="1">IF($AG245&gt;0,OFFSET(DATA!$F$6,$AF$10+27*AM$10,$AF245,1,1)/$AG245,0)</f>
        <v>9.438775510204081E-2</v>
      </c>
      <c r="AN245" s="166">
        <f ca="1">OFFSET(DATA!$F$6,$AF$10+27*AN$10,$AF245,1,1)</f>
        <v>21</v>
      </c>
      <c r="AO245" s="166">
        <f t="shared" ca="1" si="7"/>
        <v>21</v>
      </c>
      <c r="AQ245" s="96">
        <f ca="1">OFFSET(DATA!$F$6,25,$AF245,1,1)</f>
        <v>14269</v>
      </c>
      <c r="AR245" s="190">
        <f ca="1">IF($AQ245&gt;0,OFFSET(DATA!$F$6,25+27*AR$10,$AF245,1,1)/$AQ245,0)</f>
        <v>0.59590721143738179</v>
      </c>
      <c r="AS245" s="190">
        <f ca="1">IF($AQ245&gt;0,OFFSET(DATA!$F$6,25+27*AS$10,$AF245,1,1)/$AQ245,0)</f>
        <v>6.6577896138482022E-3</v>
      </c>
      <c r="AT245" s="190">
        <f ca="1">IF($AQ245&gt;0,OFFSET(DATA!$F$6,25+27*AT$10,$AF245,1,1)/$AQ245,0)</f>
        <v>0.11668652323218165</v>
      </c>
      <c r="AU245" s="190">
        <f ca="1">IF($AQ245&gt;0,OFFSET(DATA!$F$6,25+27*AU$10,$AF245,1,1)/$AQ245,0)</f>
        <v>6.0410680496180529E-2</v>
      </c>
      <c r="AV245" s="190">
        <f ca="1">IF($AQ245&gt;0,OFFSET(DATA!$F$6,25+27*AV$10,$AF245,1,1)/$AQ245,0)</f>
        <v>8.8513560866213467E-2</v>
      </c>
      <c r="AW245" s="190">
        <f ca="1">IF($AQ245&gt;0,OFFSET(DATA!$F$6,25+27*AW$10,$AF245,1,1)/$AQ245,0)</f>
        <v>3.1817226154600885E-2</v>
      </c>
      <c r="AZ245" s="166">
        <f t="shared" ca="1" si="8"/>
        <v>22</v>
      </c>
      <c r="BA245" s="190">
        <f ca="1">IF($AG245&gt;0,OFFSET(DATA!$F$6,BA$10+27*(7-$AE$8),$AF245,1,1)/OFFSET(DATA!$F$6,BA$10,$AF245,1,1),0)</f>
        <v>0.45663265306122447</v>
      </c>
      <c r="BB245" s="190">
        <f ca="1">IF($AG245&gt;0,OFFSET(DATA!$F$6,BB$10+27*(7-$AE$8),$AF245,1,1)/OFFSET(DATA!$F$6,BB$10,$AF245,1,1),0)</f>
        <v>0.44444444444444442</v>
      </c>
      <c r="BC245" s="190">
        <f ca="1">IF($AG245&gt;0,OFFSET(DATA!$F$6,BC$10+27*(7-$AE$8),$AF245,1,1)/OFFSET(DATA!$F$6,BC$10,$AF245,1,1),0)</f>
        <v>0.484375</v>
      </c>
      <c r="BD245" s="190">
        <f ca="1">IF($AG245&gt;0,OFFSET(DATA!$F$6,BD$10+27*(7-$AE$8),$AF245,1,1)/OFFSET(DATA!$F$6,BD$10,$AF245,1,1),0)</f>
        <v>0.49514563106796117</v>
      </c>
      <c r="BE245" s="190">
        <f ca="1">IF($AG245&gt;0,OFFSET(DATA!$F$6,BE$10+27*(7-$AE$8),$AF245,1,1)/OFFSET(DATA!$F$6,BE$10,$AF245,1,1),0)</f>
        <v>0.67294117647058826</v>
      </c>
      <c r="BF245" s="190">
        <f ca="1">IF($AG245&gt;0,OFFSET(DATA!$F$6,BF$10+27*(7-$AE$8),$AF245,1,1)/OFFSET(DATA!$F$6,BF$10,$AF245,1,1),0)</f>
        <v>0.49557522123893805</v>
      </c>
      <c r="BG245" s="190">
        <f ca="1">IF($AG245&gt;0,OFFSET(DATA!$F$6,BG$10+27*(7-$AE$8),$AF245,1,1)/OFFSET(DATA!$F$6,BG$10,$AF245,1,1),0)</f>
        <v>0.63265306122448983</v>
      </c>
      <c r="BH245" s="190">
        <f ca="1">IF($AG245&gt;0,OFFSET(DATA!$F$6,BH$10+27*(7-$AE$8),$AF245,1,1)/OFFSET(DATA!$F$6,BH$10,$AF245,1,1),0)</f>
        <v>0.51696969696969697</v>
      </c>
      <c r="BI245" s="190">
        <f ca="1">IF($AG245&gt;0,OFFSET(DATA!$F$6,BI$10+27*(7-$AE$8),$AF245,1,1)/OFFSET(DATA!$F$6,BI$10,$AF245,1,1),0)</f>
        <v>0.73611111111111116</v>
      </c>
      <c r="BJ245" s="190">
        <f ca="1">IF($AG245&gt;0,OFFSET(DATA!$F$6,BJ$10+27*(7-$AE$8),$AF245,1,1)/OFFSET(DATA!$F$6,BJ$10,$AF245,1,1),0)</f>
        <v>0.5842696629213483</v>
      </c>
      <c r="BK245" s="190">
        <f ca="1">IF($AG245&gt;0,OFFSET(DATA!$F$6,BK$10+27*(7-$AE$8),$AF245,1,1)/OFFSET(DATA!$F$6,BK$10,$AF245,1,1),0)</f>
        <v>0.65173410404624277</v>
      </c>
      <c r="BL245" s="190">
        <f ca="1">IF($AG245&gt;0,OFFSET(DATA!$F$6,BL$10+27*(7-$AE$8),$AF245,1,1)/OFFSET(DATA!$F$6,BL$10,$AF245,1,1),0)</f>
        <v>0.52494729444834853</v>
      </c>
      <c r="BM245" s="190">
        <f ca="1">IF($AG245&gt;0,OFFSET(DATA!$F$6,BM$10+27*(7-$AE$8),$AF245,1,1)/OFFSET(DATA!$F$6,BM$10,$AF245,1,1),0)</f>
        <v>0.61538461538461542</v>
      </c>
      <c r="BN245" s="190">
        <f ca="1">IF($AG245&gt;0,OFFSET(DATA!$F$6,BN$10+27*(7-$AE$8),$AF245,1,1)/OFFSET(DATA!$F$6,BN$10,$AF245,1,1),0)</f>
        <v>0.9025875190258752</v>
      </c>
      <c r="BO245" s="190">
        <f ca="1">IF($AG245&gt;0,OFFSET(DATA!$F$6,BO$10+27*(7-$AE$8),$AF245,1,1)/OFFSET(DATA!$F$6,BO$10,$AF245,1,1),0)</f>
        <v>0.76751269035532999</v>
      </c>
      <c r="BP245" s="190">
        <f ca="1">IF($AG245&gt;0,OFFSET(DATA!$F$6,BP$10+27*(7-$AE$8),$AF245,1,1)/OFFSET(DATA!$F$6,BP$10,$AF245,1,1),0)</f>
        <v>0.63805104408352664</v>
      </c>
      <c r="BQ245" s="190">
        <f ca="1">IF($AG245&gt;0,OFFSET(DATA!$F$6,BQ$10+27*(7-$AE$8),$AF245,1,1)/OFFSET(DATA!$F$6,BQ$10,$AF245,1,1),0)</f>
        <v>0.62238805970149258</v>
      </c>
      <c r="BR245" s="190">
        <f ca="1">IF($AG245&gt;0,OFFSET(DATA!$F$6,BR$10+27*(7-$AE$8),$AF245,1,1)/OFFSET(DATA!$F$6,BR$10,$AF245,1,1),0)</f>
        <v>0.56539235412474853</v>
      </c>
      <c r="BS245" s="190">
        <f ca="1">IF($AG245&gt;0,OFFSET(DATA!$F$6,BS$10+27*(7-$AE$8),$AF245,1,1)/OFFSET(DATA!$F$6,BS$10,$AF245,1,1),0)</f>
        <v>0.76</v>
      </c>
      <c r="BT245" s="190">
        <f ca="1">IF($AG245&gt;0,OFFSET(DATA!$F$6,BT$10+27*(7-$AE$8),$AF245,1,1)/OFFSET(DATA!$F$6,BT$10,$AF245,1,1),0)</f>
        <v>0.4199029126213592</v>
      </c>
      <c r="BU245" s="190">
        <f ca="1">IF($AG245&gt;0,OFFSET(DATA!$F$6,BU$10+27*(7-$AE$8),$AF245,1,1)/OFFSET(DATA!$F$6,BU$10,$AF245,1,1),0)</f>
        <v>0.54704595185995619</v>
      </c>
      <c r="BV245" s="190">
        <f ca="1">IF($AG245&gt;0,OFFSET(DATA!$F$6,BV$10+27*(7-$AE$8),$AF245,1,1)/OFFSET(DATA!$F$6,BV$10,$AF245,1,1),0)</f>
        <v>0.60521582733812951</v>
      </c>
      <c r="BW245" s="190">
        <f ca="1">IF($AG245&gt;0,OFFSET(DATA!$F$6,BW$10+27*(7-$AE$8),$AF245,1,1)/OFFSET(DATA!$F$6,BW$10,$AF245,1,1),0)</f>
        <v>0.56080114449213159</v>
      </c>
      <c r="BX245" s="190">
        <f ca="1">IF($AG245&gt;0,OFFSET(DATA!$F$6,BX$10+27*(7-$AE$8),$AF245,1,1)/OFFSET(DATA!$F$6,BX$10,$AF245,1,1),0)</f>
        <v>0.61643835616438358</v>
      </c>
    </row>
    <row r="246" spans="32:76" x14ac:dyDescent="0.2">
      <c r="AF246" s="166">
        <v>235</v>
      </c>
      <c r="AG246" s="96">
        <f ca="1">OFFSET(DATA!$F$6,$AF$10,$AF246,1,1)</f>
        <v>386</v>
      </c>
      <c r="AH246" s="190">
        <f ca="1">IF($AG246&gt;0,OFFSET(DATA!$F$6,$AF$10+27*AH$10,$AF246,1,1)/$AG246,0)</f>
        <v>0.49222797927461137</v>
      </c>
      <c r="AI246" s="190">
        <f ca="1">IF($AG246&gt;0,OFFSET(DATA!$F$6,$AF$10+27*AI$10,$AF246,1,1)/$AG246,0)</f>
        <v>7.7720207253886009E-3</v>
      </c>
      <c r="AJ246" s="190">
        <f ca="1">IF($AG246&gt;0,OFFSET(DATA!$F$6,$AF$10+27*AJ$10,$AF246,1,1)/$AG246,0)</f>
        <v>7.2538860103626937E-2</v>
      </c>
      <c r="AK246" s="190">
        <f ca="1">IF($AG246&gt;0,OFFSET(DATA!$F$6,$AF$10+27*AK$10,$AF246,1,1)/$AG246,0)</f>
        <v>4.4041450777202069E-2</v>
      </c>
      <c r="AL246" s="190">
        <f ca="1">IF($AG246&gt;0,OFFSET(DATA!$F$6,$AF$10+27*AL$10,$AF246,1,1)/$AG246,0)</f>
        <v>0.15544041450777202</v>
      </c>
      <c r="AM246" s="190">
        <f ca="1">IF($AG246&gt;0,OFFSET(DATA!$F$6,$AF$10+27*AM$10,$AF246,1,1)/$AG246,0)</f>
        <v>8.549222797927461E-2</v>
      </c>
      <c r="AN246" s="166">
        <f ca="1">OFFSET(DATA!$F$6,$AF$10+27*AN$10,$AF246,1,1)</f>
        <v>18</v>
      </c>
      <c r="AO246" s="166">
        <f t="shared" ca="1" si="7"/>
        <v>18</v>
      </c>
      <c r="AQ246" s="96">
        <f ca="1">OFFSET(DATA!$F$6,25,$AF246,1,1)</f>
        <v>14461</v>
      </c>
      <c r="AR246" s="190">
        <f ca="1">IF($AQ246&gt;0,OFFSET(DATA!$F$6,25+27*AR$10,$AF246,1,1)/$AQ246,0)</f>
        <v>0.58820275223013618</v>
      </c>
      <c r="AS246" s="190">
        <f ca="1">IF($AQ246&gt;0,OFFSET(DATA!$F$6,25+27*AS$10,$AF246,1,1)/$AQ246,0)</f>
        <v>6.2236359864463039E-3</v>
      </c>
      <c r="AT246" s="190">
        <f ca="1">IF($AQ246&gt;0,OFFSET(DATA!$F$6,25+27*AT$10,$AF246,1,1)/$AQ246,0)</f>
        <v>0.11527556877117764</v>
      </c>
      <c r="AU246" s="190">
        <f ca="1">IF($AQ246&gt;0,OFFSET(DATA!$F$6,25+27*AU$10,$AF246,1,1)/$AQ246,0)</f>
        <v>5.5182905746490561E-2</v>
      </c>
      <c r="AV246" s="190">
        <f ca="1">IF($AQ246&gt;0,OFFSET(DATA!$F$6,25+27*AV$10,$AF246,1,1)/$AQ246,0)</f>
        <v>9.1072539934997573E-2</v>
      </c>
      <c r="AW246" s="190">
        <f ca="1">IF($AQ246&gt;0,OFFSET(DATA!$F$6,25+27*AW$10,$AF246,1,1)/$AQ246,0)</f>
        <v>3.3607634326810042E-2</v>
      </c>
      <c r="AZ246" s="166">
        <f t="shared" ca="1" si="8"/>
        <v>19</v>
      </c>
      <c r="BA246" s="190">
        <f ca="1">IF($AG246&gt;0,OFFSET(DATA!$F$6,BA$10+27*(7-$AE$8),$AF246,1,1)/OFFSET(DATA!$F$6,BA$10,$AF246,1,1),0)</f>
        <v>0.49222797927461137</v>
      </c>
      <c r="BB246" s="190">
        <f ca="1">IF($AG246&gt;0,OFFSET(DATA!$F$6,BB$10+27*(7-$AE$8),$AF246,1,1)/OFFSET(DATA!$F$6,BB$10,$AF246,1,1),0)</f>
        <v>0.44444444444444442</v>
      </c>
      <c r="BC246" s="190">
        <f ca="1">IF($AG246&gt;0,OFFSET(DATA!$F$6,BC$10+27*(7-$AE$8),$AF246,1,1)/OFFSET(DATA!$F$6,BC$10,$AF246,1,1),0)</f>
        <v>0.43103448275862066</v>
      </c>
      <c r="BD246" s="190">
        <f ca="1">IF($AG246&gt;0,OFFSET(DATA!$F$6,BD$10+27*(7-$AE$8),$AF246,1,1)/OFFSET(DATA!$F$6,BD$10,$AF246,1,1),0)</f>
        <v>0.47474747474747475</v>
      </c>
      <c r="BE246" s="190">
        <f ca="1">IF($AG246&gt;0,OFFSET(DATA!$F$6,BE$10+27*(7-$AE$8),$AF246,1,1)/OFFSET(DATA!$F$6,BE$10,$AF246,1,1),0)</f>
        <v>0.65158371040723984</v>
      </c>
      <c r="BF246" s="190">
        <f ca="1">IF($AG246&gt;0,OFFSET(DATA!$F$6,BF$10+27*(7-$AE$8),$AF246,1,1)/OFFSET(DATA!$F$6,BF$10,$AF246,1,1),0)</f>
        <v>0.49137931034482757</v>
      </c>
      <c r="BG246" s="190">
        <f ca="1">IF($AG246&gt;0,OFFSET(DATA!$F$6,BG$10+27*(7-$AE$8),$AF246,1,1)/OFFSET(DATA!$F$6,BG$10,$AF246,1,1),0)</f>
        <v>0.62585034013605445</v>
      </c>
      <c r="BH246" s="190">
        <f ca="1">IF($AG246&gt;0,OFFSET(DATA!$F$6,BH$10+27*(7-$AE$8),$AF246,1,1)/OFFSET(DATA!$F$6,BH$10,$AF246,1,1),0)</f>
        <v>0.50733496332518335</v>
      </c>
      <c r="BI246" s="190">
        <f ca="1">IF($AG246&gt;0,OFFSET(DATA!$F$6,BI$10+27*(7-$AE$8),$AF246,1,1)/OFFSET(DATA!$F$6,BI$10,$AF246,1,1),0)</f>
        <v>0.75454545454545452</v>
      </c>
      <c r="BJ246" s="190">
        <f ca="1">IF($AG246&gt;0,OFFSET(DATA!$F$6,BJ$10+27*(7-$AE$8),$AF246,1,1)/OFFSET(DATA!$F$6,BJ$10,$AF246,1,1),0)</f>
        <v>0.58456973293768544</v>
      </c>
      <c r="BK246" s="190">
        <f ca="1">IF($AG246&gt;0,OFFSET(DATA!$F$6,BK$10+27*(7-$AE$8),$AF246,1,1)/OFFSET(DATA!$F$6,BK$10,$AF246,1,1),0)</f>
        <v>0.64628820960698685</v>
      </c>
      <c r="BL246" s="190">
        <f ca="1">IF($AG246&gt;0,OFFSET(DATA!$F$6,BL$10+27*(7-$AE$8),$AF246,1,1)/OFFSET(DATA!$F$6,BL$10,$AF246,1,1),0)</f>
        <v>0.52993805918788717</v>
      </c>
      <c r="BM246" s="190">
        <f ca="1">IF($AG246&gt;0,OFFSET(DATA!$F$6,BM$10+27*(7-$AE$8),$AF246,1,1)/OFFSET(DATA!$F$6,BM$10,$AF246,1,1),0)</f>
        <v>0.56890459363957602</v>
      </c>
      <c r="BN246" s="190">
        <f ca="1">IF($AG246&gt;0,OFFSET(DATA!$F$6,BN$10+27*(7-$AE$8),$AF246,1,1)/OFFSET(DATA!$F$6,BN$10,$AF246,1,1),0)</f>
        <v>0.89233038348082594</v>
      </c>
      <c r="BO246" s="190">
        <f ca="1">IF($AG246&gt;0,OFFSET(DATA!$F$6,BO$10+27*(7-$AE$8),$AF246,1,1)/OFFSET(DATA!$F$6,BO$10,$AF246,1,1),0)</f>
        <v>0.75073891625615763</v>
      </c>
      <c r="BP246" s="190">
        <f ca="1">IF($AG246&gt;0,OFFSET(DATA!$F$6,BP$10+27*(7-$AE$8),$AF246,1,1)/OFFSET(DATA!$F$6,BP$10,$AF246,1,1),0)</f>
        <v>0.65675057208237986</v>
      </c>
      <c r="BQ246" s="190">
        <f ca="1">IF($AG246&gt;0,OFFSET(DATA!$F$6,BQ$10+27*(7-$AE$8),$AF246,1,1)/OFFSET(DATA!$F$6,BQ$10,$AF246,1,1),0)</f>
        <v>0.6419019316493314</v>
      </c>
      <c r="BR246" s="190">
        <f ca="1">IF($AG246&gt;0,OFFSET(DATA!$F$6,BR$10+27*(7-$AE$8),$AF246,1,1)/OFFSET(DATA!$F$6,BR$10,$AF246,1,1),0)</f>
        <v>0.55555555555555558</v>
      </c>
      <c r="BS246" s="190">
        <f ca="1">IF($AG246&gt;0,OFFSET(DATA!$F$6,BS$10+27*(7-$AE$8),$AF246,1,1)/OFFSET(DATA!$F$6,BS$10,$AF246,1,1),0)</f>
        <v>0.6333333333333333</v>
      </c>
      <c r="BT246" s="190">
        <f ca="1">IF($AG246&gt;0,OFFSET(DATA!$F$6,BT$10+27*(7-$AE$8),$AF246,1,1)/OFFSET(DATA!$F$6,BT$10,$AF246,1,1),0)</f>
        <v>0.41309823677581864</v>
      </c>
      <c r="BU246" s="190">
        <f ca="1">IF($AG246&gt;0,OFFSET(DATA!$F$6,BU$10+27*(7-$AE$8),$AF246,1,1)/OFFSET(DATA!$F$6,BU$10,$AF246,1,1),0)</f>
        <v>0.56043956043956045</v>
      </c>
      <c r="BV246" s="190">
        <f ca="1">IF($AG246&gt;0,OFFSET(DATA!$F$6,BV$10+27*(7-$AE$8),$AF246,1,1)/OFFSET(DATA!$F$6,BV$10,$AF246,1,1),0)</f>
        <v>0.57644991212653773</v>
      </c>
      <c r="BW246" s="190">
        <f ca="1">IF($AG246&gt;0,OFFSET(DATA!$F$6,BW$10+27*(7-$AE$8),$AF246,1,1)/OFFSET(DATA!$F$6,BW$10,$AF246,1,1),0)</f>
        <v>0.53960055096418735</v>
      </c>
      <c r="BX246" s="190">
        <f ca="1">IF($AG246&gt;0,OFFSET(DATA!$F$6,BX$10+27*(7-$AE$8),$AF246,1,1)/OFFSET(DATA!$F$6,BX$10,$AF246,1,1),0)</f>
        <v>0.61564625850340138</v>
      </c>
    </row>
    <row r="247" spans="32:76" x14ac:dyDescent="0.2">
      <c r="AF247" s="166">
        <v>236</v>
      </c>
      <c r="AG247" s="96">
        <f ca="1">OFFSET(DATA!$F$6,$AF$10,$AF247,1,1)</f>
        <v>375</v>
      </c>
      <c r="AH247" s="190">
        <f ca="1">IF($AG247&gt;0,OFFSET(DATA!$F$6,$AF$10+27*AH$10,$AF247,1,1)/$AG247,0)</f>
        <v>0.46666666666666667</v>
      </c>
      <c r="AI247" s="190">
        <f ca="1">IF($AG247&gt;0,OFFSET(DATA!$F$6,$AF$10+27*AI$10,$AF247,1,1)/$AG247,0)</f>
        <v>8.0000000000000002E-3</v>
      </c>
      <c r="AJ247" s="190">
        <f ca="1">IF($AG247&gt;0,OFFSET(DATA!$F$6,$AF$10+27*AJ$10,$AF247,1,1)/$AG247,0)</f>
        <v>7.7333333333333337E-2</v>
      </c>
      <c r="AK247" s="190">
        <f ca="1">IF($AG247&gt;0,OFFSET(DATA!$F$6,$AF$10+27*AK$10,$AF247,1,1)/$AG247,0)</f>
        <v>5.0666666666666665E-2</v>
      </c>
      <c r="AL247" s="190">
        <f ca="1">IF($AG247&gt;0,OFFSET(DATA!$F$6,$AF$10+27*AL$10,$AF247,1,1)/$AG247,0)</f>
        <v>0.15733333333333333</v>
      </c>
      <c r="AM247" s="190">
        <f ca="1">IF($AG247&gt;0,OFFSET(DATA!$F$6,$AF$10+27*AM$10,$AF247,1,1)/$AG247,0)</f>
        <v>0.104</v>
      </c>
      <c r="AN247" s="166">
        <f ca="1">OFFSET(DATA!$F$6,$AF$10+27*AN$10,$AF247,1,1)</f>
        <v>20</v>
      </c>
      <c r="AO247" s="166">
        <f t="shared" ca="1" si="7"/>
        <v>20</v>
      </c>
      <c r="AQ247" s="96">
        <f ca="1">OFFSET(DATA!$F$6,25,$AF247,1,1)</f>
        <v>13690</v>
      </c>
      <c r="AR247" s="190">
        <f ca="1">IF($AQ247&gt;0,OFFSET(DATA!$F$6,25+27*AR$10,$AF247,1,1)/$AQ247,0)</f>
        <v>0.57311906501095689</v>
      </c>
      <c r="AS247" s="190">
        <f ca="1">IF($AQ247&gt;0,OFFSET(DATA!$F$6,25+27*AS$10,$AF247,1,1)/$AQ247,0)</f>
        <v>5.989773557341125E-3</v>
      </c>
      <c r="AT247" s="190">
        <f ca="1">IF($AQ247&gt;0,OFFSET(DATA!$F$6,25+27*AT$10,$AF247,1,1)/$AQ247,0)</f>
        <v>0.11950328707085464</v>
      </c>
      <c r="AU247" s="190">
        <f ca="1">IF($AQ247&gt;0,OFFSET(DATA!$F$6,25+27*AU$10,$AF247,1,1)/$AQ247,0)</f>
        <v>5.485756026296567E-2</v>
      </c>
      <c r="AV247" s="190">
        <f ca="1">IF($AQ247&gt;0,OFFSET(DATA!$F$6,25+27*AV$10,$AF247,1,1)/$AQ247,0)</f>
        <v>9.5398100803506206E-2</v>
      </c>
      <c r="AW247" s="190">
        <f ca="1">IF($AQ247&gt;0,OFFSET(DATA!$F$6,25+27*AW$10,$AF247,1,1)/$AQ247,0)</f>
        <v>3.2432432432432434E-2</v>
      </c>
      <c r="AZ247" s="166">
        <f t="shared" ca="1" si="8"/>
        <v>20</v>
      </c>
      <c r="BA247" s="190">
        <f ca="1">IF($AG247&gt;0,OFFSET(DATA!$F$6,BA$10+27*(7-$AE$8),$AF247,1,1)/OFFSET(DATA!$F$6,BA$10,$AF247,1,1),0)</f>
        <v>0.46666666666666667</v>
      </c>
      <c r="BB247" s="190">
        <f ca="1">IF($AG247&gt;0,OFFSET(DATA!$F$6,BB$10+27*(7-$AE$8),$AF247,1,1)/OFFSET(DATA!$F$6,BB$10,$AF247,1,1),0)</f>
        <v>0.42307692307692307</v>
      </c>
      <c r="BC247" s="190">
        <f ca="1">IF($AG247&gt;0,OFFSET(DATA!$F$6,BC$10+27*(7-$AE$8),$AF247,1,1)/OFFSET(DATA!$F$6,BC$10,$AF247,1,1),0)</f>
        <v>0.43859649122807015</v>
      </c>
      <c r="BD247" s="190">
        <f ca="1">IF($AG247&gt;0,OFFSET(DATA!$F$6,BD$10+27*(7-$AE$8),$AF247,1,1)/OFFSET(DATA!$F$6,BD$10,$AF247,1,1),0)</f>
        <v>0.42553191489361702</v>
      </c>
      <c r="BE247" s="190">
        <f ca="1">IF($AG247&gt;0,OFFSET(DATA!$F$6,BE$10+27*(7-$AE$8),$AF247,1,1)/OFFSET(DATA!$F$6,BE$10,$AF247,1,1),0)</f>
        <v>0.63697104677060135</v>
      </c>
      <c r="BF247" s="190">
        <f ca="1">IF($AG247&gt;0,OFFSET(DATA!$F$6,BF$10+27*(7-$AE$8),$AF247,1,1)/OFFSET(DATA!$F$6,BF$10,$AF247,1,1),0)</f>
        <v>0.48717948717948717</v>
      </c>
      <c r="BG247" s="190">
        <f ca="1">IF($AG247&gt;0,OFFSET(DATA!$F$6,BG$10+27*(7-$AE$8),$AF247,1,1)/OFFSET(DATA!$F$6,BG$10,$AF247,1,1),0)</f>
        <v>0.65925925925925921</v>
      </c>
      <c r="BH247" s="190">
        <f ca="1">IF($AG247&gt;0,OFFSET(DATA!$F$6,BH$10+27*(7-$AE$8),$AF247,1,1)/OFFSET(DATA!$F$6,BH$10,$AF247,1,1),0)</f>
        <v>0.49153605015673979</v>
      </c>
      <c r="BI247" s="190">
        <f ca="1">IF($AG247&gt;0,OFFSET(DATA!$F$6,BI$10+27*(7-$AE$8),$AF247,1,1)/OFFSET(DATA!$F$6,BI$10,$AF247,1,1),0)</f>
        <v>0.71673819742489275</v>
      </c>
      <c r="BJ247" s="190">
        <f ca="1">IF($AG247&gt;0,OFFSET(DATA!$F$6,BJ$10+27*(7-$AE$8),$AF247,1,1)/OFFSET(DATA!$F$6,BJ$10,$AF247,1,1),0)</f>
        <v>0.55151515151515151</v>
      </c>
      <c r="BK247" s="190">
        <f ca="1">IF($AG247&gt;0,OFFSET(DATA!$F$6,BK$10+27*(7-$AE$8),$AF247,1,1)/OFFSET(DATA!$F$6,BK$10,$AF247,1,1),0)</f>
        <v>0.61890243902439024</v>
      </c>
      <c r="BL247" s="190">
        <f ca="1">IF($AG247&gt;0,OFFSET(DATA!$F$6,BL$10+27*(7-$AE$8),$AF247,1,1)/OFFSET(DATA!$F$6,BL$10,$AF247,1,1),0)</f>
        <v>0.50653120464441215</v>
      </c>
      <c r="BM247" s="190">
        <f ca="1">IF($AG247&gt;0,OFFSET(DATA!$F$6,BM$10+27*(7-$AE$8),$AF247,1,1)/OFFSET(DATA!$F$6,BM$10,$AF247,1,1),0)</f>
        <v>0.53767123287671237</v>
      </c>
      <c r="BN247" s="190">
        <f ca="1">IF($AG247&gt;0,OFFSET(DATA!$F$6,BN$10+27*(7-$AE$8),$AF247,1,1)/OFFSET(DATA!$F$6,BN$10,$AF247,1,1),0)</f>
        <v>0.88161993769470404</v>
      </c>
      <c r="BO247" s="190">
        <f ca="1">IF($AG247&gt;0,OFFSET(DATA!$F$6,BO$10+27*(7-$AE$8),$AF247,1,1)/OFFSET(DATA!$F$6,BO$10,$AF247,1,1),0)</f>
        <v>0.73104880581516096</v>
      </c>
      <c r="BP247" s="190">
        <f ca="1">IF($AG247&gt;0,OFFSET(DATA!$F$6,BP$10+27*(7-$AE$8),$AF247,1,1)/OFFSET(DATA!$F$6,BP$10,$AF247,1,1),0)</f>
        <v>0.61463414634146341</v>
      </c>
      <c r="BQ247" s="190">
        <f ca="1">IF($AG247&gt;0,OFFSET(DATA!$F$6,BQ$10+27*(7-$AE$8),$AF247,1,1)/OFFSET(DATA!$F$6,BQ$10,$AF247,1,1),0)</f>
        <v>0.61868300153139355</v>
      </c>
      <c r="BR247" s="190">
        <f ca="1">IF($AG247&gt;0,OFFSET(DATA!$F$6,BR$10+27*(7-$AE$8),$AF247,1,1)/OFFSET(DATA!$F$6,BR$10,$AF247,1,1),0)</f>
        <v>0.50101010101010102</v>
      </c>
      <c r="BS247" s="190">
        <f ca="1">IF($AG247&gt;0,OFFSET(DATA!$F$6,BS$10+27*(7-$AE$8),$AF247,1,1)/OFFSET(DATA!$F$6,BS$10,$AF247,1,1),0)</f>
        <v>0.56666666666666665</v>
      </c>
      <c r="BT247" s="190">
        <f ca="1">IF($AG247&gt;0,OFFSET(DATA!$F$6,BT$10+27*(7-$AE$8),$AF247,1,1)/OFFSET(DATA!$F$6,BT$10,$AF247,1,1),0)</f>
        <v>0.39459459459459462</v>
      </c>
      <c r="BU247" s="190">
        <f ca="1">IF($AG247&gt;0,OFFSET(DATA!$F$6,BU$10+27*(7-$AE$8),$AF247,1,1)/OFFSET(DATA!$F$6,BU$10,$AF247,1,1),0)</f>
        <v>0.52784503631961255</v>
      </c>
      <c r="BV247" s="190">
        <f ca="1">IF($AG247&gt;0,OFFSET(DATA!$F$6,BV$10+27*(7-$AE$8),$AF247,1,1)/OFFSET(DATA!$F$6,BV$10,$AF247,1,1),0)</f>
        <v>0.57943925233644855</v>
      </c>
      <c r="BW247" s="190">
        <f ca="1">IF($AG247&gt;0,OFFSET(DATA!$F$6,BW$10+27*(7-$AE$8),$AF247,1,1)/OFFSET(DATA!$F$6,BW$10,$AF247,1,1),0)</f>
        <v>0.54703832752613235</v>
      </c>
      <c r="BX247" s="190">
        <f ca="1">IF($AG247&gt;0,OFFSET(DATA!$F$6,BX$10+27*(7-$AE$8),$AF247,1,1)/OFFSET(DATA!$F$6,BX$10,$AF247,1,1),0)</f>
        <v>0.5845588235294118</v>
      </c>
    </row>
    <row r="248" spans="32:76" x14ac:dyDescent="0.2">
      <c r="AF248" s="166">
        <v>237</v>
      </c>
      <c r="AG248" s="96">
        <f ca="1">OFFSET(DATA!$F$6,$AF$10,$AF248,1,1)</f>
        <v>357</v>
      </c>
      <c r="AH248" s="190">
        <f ca="1">IF($AG248&gt;0,OFFSET(DATA!$F$6,$AF$10+27*AH$10,$AF248,1,1)/$AG248,0)</f>
        <v>0.46778711484593838</v>
      </c>
      <c r="AI248" s="190">
        <f ca="1">IF($AG248&gt;0,OFFSET(DATA!$F$6,$AF$10+27*AI$10,$AF248,1,1)/$AG248,0)</f>
        <v>5.6022408963585435E-3</v>
      </c>
      <c r="AJ248" s="190">
        <f ca="1">IF($AG248&gt;0,OFFSET(DATA!$F$6,$AF$10+27*AJ$10,$AF248,1,1)/$AG248,0)</f>
        <v>8.683473389355742E-2</v>
      </c>
      <c r="AK248" s="190">
        <f ca="1">IF($AG248&gt;0,OFFSET(DATA!$F$6,$AF$10+27*AK$10,$AF248,1,1)/$AG248,0)</f>
        <v>3.9215686274509803E-2</v>
      </c>
      <c r="AL248" s="190">
        <f ca="1">IF($AG248&gt;0,OFFSET(DATA!$F$6,$AF$10+27*AL$10,$AF248,1,1)/$AG248,0)</f>
        <v>0.14565826330532214</v>
      </c>
      <c r="AM248" s="190">
        <f ca="1">IF($AG248&gt;0,OFFSET(DATA!$F$6,$AF$10+27*AM$10,$AF248,1,1)/$AG248,0)</f>
        <v>9.2436974789915971E-2</v>
      </c>
      <c r="AN248" s="166">
        <f ca="1">OFFSET(DATA!$F$6,$AF$10+27*AN$10,$AF248,1,1)</f>
        <v>19</v>
      </c>
      <c r="AO248" s="166">
        <f t="shared" ca="1" si="7"/>
        <v>19</v>
      </c>
      <c r="AQ248" s="96">
        <f ca="1">OFFSET(DATA!$F$6,25,$AF248,1,1)</f>
        <v>13722</v>
      </c>
      <c r="AR248" s="190">
        <f ca="1">IF($AQ248&gt;0,OFFSET(DATA!$F$6,25+27*AR$10,$AF248,1,1)/$AQ248,0)</f>
        <v>0.56952339309138611</v>
      </c>
      <c r="AS248" s="190">
        <f ca="1">IF($AQ248&gt;0,OFFSET(DATA!$F$6,25+27*AS$10,$AF248,1,1)/$AQ248,0)</f>
        <v>5.611426905698878E-3</v>
      </c>
      <c r="AT248" s="190">
        <f ca="1">IF($AQ248&gt;0,OFFSET(DATA!$F$6,25+27*AT$10,$AF248,1,1)/$AQ248,0)</f>
        <v>0.12031773793907594</v>
      </c>
      <c r="AU248" s="190">
        <f ca="1">IF($AQ248&gt;0,OFFSET(DATA!$F$6,25+27*AU$10,$AF248,1,1)/$AQ248,0)</f>
        <v>5.640577175338872E-2</v>
      </c>
      <c r="AV248" s="190">
        <f ca="1">IF($AQ248&gt;0,OFFSET(DATA!$F$6,25+27*AV$10,$AF248,1,1)/$AQ248,0)</f>
        <v>9.4957003352281008E-2</v>
      </c>
      <c r="AW248" s="190">
        <f ca="1">IF($AQ248&gt;0,OFFSET(DATA!$F$6,25+27*AW$10,$AF248,1,1)/$AQ248,0)</f>
        <v>3.1045037166593792E-2</v>
      </c>
      <c r="AZ248" s="166">
        <f t="shared" ca="1" si="8"/>
        <v>19</v>
      </c>
      <c r="BA248" s="190">
        <f ca="1">IF($AG248&gt;0,OFFSET(DATA!$F$6,BA$10+27*(7-$AE$8),$AF248,1,1)/OFFSET(DATA!$F$6,BA$10,$AF248,1,1),0)</f>
        <v>0.46778711484593838</v>
      </c>
      <c r="BB248" s="190">
        <f ca="1">IF($AG248&gt;0,OFFSET(DATA!$F$6,BB$10+27*(7-$AE$8),$AF248,1,1)/OFFSET(DATA!$F$6,BB$10,$AF248,1,1),0)</f>
        <v>0.39726027397260272</v>
      </c>
      <c r="BC248" s="190">
        <f ca="1">IF($AG248&gt;0,OFFSET(DATA!$F$6,BC$10+27*(7-$AE$8),$AF248,1,1)/OFFSET(DATA!$F$6,BC$10,$AF248,1,1),0)</f>
        <v>0.37704918032786883</v>
      </c>
      <c r="BD248" s="190">
        <f ca="1">IF($AG248&gt;0,OFFSET(DATA!$F$6,BD$10+27*(7-$AE$8),$AF248,1,1)/OFFSET(DATA!$F$6,BD$10,$AF248,1,1),0)</f>
        <v>0.42553191489361702</v>
      </c>
      <c r="BE248" s="190">
        <f ca="1">IF($AG248&gt;0,OFFSET(DATA!$F$6,BE$10+27*(7-$AE$8),$AF248,1,1)/OFFSET(DATA!$F$6,BE$10,$AF248,1,1),0)</f>
        <v>0.64079822616407978</v>
      </c>
      <c r="BF248" s="190">
        <f ca="1">IF($AG248&gt;0,OFFSET(DATA!$F$6,BF$10+27*(7-$AE$8),$AF248,1,1)/OFFSET(DATA!$F$6,BF$10,$AF248,1,1),0)</f>
        <v>0.43333333333333335</v>
      </c>
      <c r="BG248" s="190">
        <f ca="1">IF($AG248&gt;0,OFFSET(DATA!$F$6,BG$10+27*(7-$AE$8),$AF248,1,1)/OFFSET(DATA!$F$6,BG$10,$AF248,1,1),0)</f>
        <v>0.63432835820895528</v>
      </c>
      <c r="BH248" s="190">
        <f ca="1">IF($AG248&gt;0,OFFSET(DATA!$F$6,BH$10+27*(7-$AE$8),$AF248,1,1)/OFFSET(DATA!$F$6,BH$10,$AF248,1,1),0)</f>
        <v>0.48395061728395061</v>
      </c>
      <c r="BI248" s="190">
        <f ca="1">IF($AG248&gt;0,OFFSET(DATA!$F$6,BI$10+27*(7-$AE$8),$AF248,1,1)/OFFSET(DATA!$F$6,BI$10,$AF248,1,1),0)</f>
        <v>0.73777777777777775</v>
      </c>
      <c r="BJ248" s="190">
        <f ca="1">IF($AG248&gt;0,OFFSET(DATA!$F$6,BJ$10+27*(7-$AE$8),$AF248,1,1)/OFFSET(DATA!$F$6,BJ$10,$AF248,1,1),0)</f>
        <v>0.5239520958083832</v>
      </c>
      <c r="BK248" s="190">
        <f ca="1">IF($AG248&gt;0,OFFSET(DATA!$F$6,BK$10+27*(7-$AE$8),$AF248,1,1)/OFFSET(DATA!$F$6,BK$10,$AF248,1,1),0)</f>
        <v>0.63785394932935913</v>
      </c>
      <c r="BL248" s="190">
        <f ca="1">IF($AG248&gt;0,OFFSET(DATA!$F$6,BL$10+27*(7-$AE$8),$AF248,1,1)/OFFSET(DATA!$F$6,BL$10,$AF248,1,1),0)</f>
        <v>0.48191027496382055</v>
      </c>
      <c r="BM248" s="190">
        <f ca="1">IF($AG248&gt;0,OFFSET(DATA!$F$6,BM$10+27*(7-$AE$8),$AF248,1,1)/OFFSET(DATA!$F$6,BM$10,$AF248,1,1),0)</f>
        <v>0.56630824372759858</v>
      </c>
      <c r="BN248" s="190">
        <f ca="1">IF($AG248&gt;0,OFFSET(DATA!$F$6,BN$10+27*(7-$AE$8),$AF248,1,1)/OFFSET(DATA!$F$6,BN$10,$AF248,1,1),0)</f>
        <v>0.8769968051118211</v>
      </c>
      <c r="BO248" s="190">
        <f ca="1">IF($AG248&gt;0,OFFSET(DATA!$F$6,BO$10+27*(7-$AE$8),$AF248,1,1)/OFFSET(DATA!$F$6,BO$10,$AF248,1,1),0)</f>
        <v>0.73959445037353255</v>
      </c>
      <c r="BP248" s="190">
        <f ca="1">IF($AG248&gt;0,OFFSET(DATA!$F$6,BP$10+27*(7-$AE$8),$AF248,1,1)/OFFSET(DATA!$F$6,BP$10,$AF248,1,1),0)</f>
        <v>0.63526570048309183</v>
      </c>
      <c r="BQ248" s="190">
        <f ca="1">IF($AG248&gt;0,OFFSET(DATA!$F$6,BQ$10+27*(7-$AE$8),$AF248,1,1)/OFFSET(DATA!$F$6,BQ$10,$AF248,1,1),0)</f>
        <v>0.61526717557251909</v>
      </c>
      <c r="BR248" s="190">
        <f ca="1">IF($AG248&gt;0,OFFSET(DATA!$F$6,BR$10+27*(7-$AE$8),$AF248,1,1)/OFFSET(DATA!$F$6,BR$10,$AF248,1,1),0)</f>
        <v>0.5178947368421053</v>
      </c>
      <c r="BS248" s="190">
        <f ca="1">IF($AG248&gt;0,OFFSET(DATA!$F$6,BS$10+27*(7-$AE$8),$AF248,1,1)/OFFSET(DATA!$F$6,BS$10,$AF248,1,1),0)</f>
        <v>0.66666666666666663</v>
      </c>
      <c r="BT248" s="190">
        <f ca="1">IF($AG248&gt;0,OFFSET(DATA!$F$6,BT$10+27*(7-$AE$8),$AF248,1,1)/OFFSET(DATA!$F$6,BT$10,$AF248,1,1),0)</f>
        <v>0.3983739837398374</v>
      </c>
      <c r="BU248" s="190">
        <f ca="1">IF($AG248&gt;0,OFFSET(DATA!$F$6,BU$10+27*(7-$AE$8),$AF248,1,1)/OFFSET(DATA!$F$6,BU$10,$AF248,1,1),0)</f>
        <v>0.51276102088167053</v>
      </c>
      <c r="BV248" s="190">
        <f ca="1">IF($AG248&gt;0,OFFSET(DATA!$F$6,BV$10+27*(7-$AE$8),$AF248,1,1)/OFFSET(DATA!$F$6,BV$10,$AF248,1,1),0)</f>
        <v>0.58278145695364236</v>
      </c>
      <c r="BW248" s="190">
        <f ca="1">IF($AG248&gt;0,OFFSET(DATA!$F$6,BW$10+27*(7-$AE$8),$AF248,1,1)/OFFSET(DATA!$F$6,BW$10,$AF248,1,1),0)</f>
        <v>0.54215500945179584</v>
      </c>
      <c r="BX248" s="190">
        <f ca="1">IF($AG248&gt;0,OFFSET(DATA!$F$6,BX$10+27*(7-$AE$8),$AF248,1,1)/OFFSET(DATA!$F$6,BX$10,$AF248,1,1),0)</f>
        <v>0.57192982456140351</v>
      </c>
    </row>
    <row r="249" spans="32:76" x14ac:dyDescent="0.2">
      <c r="AF249" s="166">
        <v>238</v>
      </c>
      <c r="AG249" s="96">
        <f ca="1">OFFSET(DATA!$F$6,$AF$10,$AF249,1,1)</f>
        <v>348</v>
      </c>
      <c r="AH249" s="190">
        <f ca="1">IF($AG249&gt;0,OFFSET(DATA!$F$6,$AF$10+27*AH$10,$AF249,1,1)/$AG249,0)</f>
        <v>0.50574712643678166</v>
      </c>
      <c r="AI249" s="190">
        <f ca="1">IF($AG249&gt;0,OFFSET(DATA!$F$6,$AF$10+27*AI$10,$AF249,1,1)/$AG249,0)</f>
        <v>2.8735632183908046E-3</v>
      </c>
      <c r="AJ249" s="190">
        <f ca="1">IF($AG249&gt;0,OFFSET(DATA!$F$6,$AF$10+27*AJ$10,$AF249,1,1)/$AG249,0)</f>
        <v>9.1954022988505746E-2</v>
      </c>
      <c r="AK249" s="190">
        <f ca="1">IF($AG249&gt;0,OFFSET(DATA!$F$6,$AF$10+27*AK$10,$AF249,1,1)/$AG249,0)</f>
        <v>5.7471264367816091E-2</v>
      </c>
      <c r="AL249" s="190">
        <f ca="1">IF($AG249&gt;0,OFFSET(DATA!$F$6,$AF$10+27*AL$10,$AF249,1,1)/$AG249,0)</f>
        <v>0.13793103448275862</v>
      </c>
      <c r="AM249" s="190">
        <f ca="1">IF($AG249&gt;0,OFFSET(DATA!$F$6,$AF$10+27*AM$10,$AF249,1,1)/$AG249,0)</f>
        <v>5.1724137931034482E-2</v>
      </c>
      <c r="AN249" s="166">
        <f ca="1">OFFSET(DATA!$F$6,$AF$10+27*AN$10,$AF249,1,1)</f>
        <v>15</v>
      </c>
      <c r="AO249" s="166">
        <f t="shared" ca="1" si="7"/>
        <v>15</v>
      </c>
      <c r="AQ249" s="96">
        <f ca="1">OFFSET(DATA!$F$6,25,$AF249,1,1)</f>
        <v>14017</v>
      </c>
      <c r="AR249" s="190">
        <f ca="1">IF($AQ249&gt;0,OFFSET(DATA!$F$6,25+27*AR$10,$AF249,1,1)/$AQ249,0)</f>
        <v>0.56552757366055506</v>
      </c>
      <c r="AS249" s="190">
        <f ca="1">IF($AQ249&gt;0,OFFSET(DATA!$F$6,25+27*AS$10,$AF249,1,1)/$AQ249,0)</f>
        <v>5.2793037026467862E-3</v>
      </c>
      <c r="AT249" s="190">
        <f ca="1">IF($AQ249&gt;0,OFFSET(DATA!$F$6,25+27*AT$10,$AF249,1,1)/$AQ249,0)</f>
        <v>0.11842762359991439</v>
      </c>
      <c r="AU249" s="190">
        <f ca="1">IF($AQ249&gt;0,OFFSET(DATA!$F$6,25+27*AU$10,$AF249,1,1)/$AQ249,0)</f>
        <v>6.3351644431761431E-2</v>
      </c>
      <c r="AV249" s="190">
        <f ca="1">IF($AQ249&gt;0,OFFSET(DATA!$F$6,25+27*AV$10,$AF249,1,1)/$AQ249,0)</f>
        <v>9.4100021402582584E-2</v>
      </c>
      <c r="AW249" s="190">
        <f ca="1">IF($AQ249&gt;0,OFFSET(DATA!$F$6,25+27*AW$10,$AF249,1,1)/$AQ249,0)</f>
        <v>2.9392880074195618E-2</v>
      </c>
      <c r="AZ249" s="166">
        <f t="shared" ca="1" si="8"/>
        <v>16</v>
      </c>
      <c r="BA249" s="190">
        <f ca="1">IF($AG249&gt;0,OFFSET(DATA!$F$6,BA$10+27*(7-$AE$8),$AF249,1,1)/OFFSET(DATA!$F$6,BA$10,$AF249,1,1),0)</f>
        <v>0.50574712643678166</v>
      </c>
      <c r="BB249" s="190">
        <f ca="1">IF($AG249&gt;0,OFFSET(DATA!$F$6,BB$10+27*(7-$AE$8),$AF249,1,1)/OFFSET(DATA!$F$6,BB$10,$AF249,1,1),0)</f>
        <v>0.41891891891891891</v>
      </c>
      <c r="BC249" s="190">
        <f ca="1">IF($AG249&gt;0,OFFSET(DATA!$F$6,BC$10+27*(7-$AE$8),$AF249,1,1)/OFFSET(DATA!$F$6,BC$10,$AF249,1,1),0)</f>
        <v>0.37878787878787878</v>
      </c>
      <c r="BD249" s="190">
        <f ca="1">IF($AG249&gt;0,OFFSET(DATA!$F$6,BD$10+27*(7-$AE$8),$AF249,1,1)/OFFSET(DATA!$F$6,BD$10,$AF249,1,1),0)</f>
        <v>0.44705882352941179</v>
      </c>
      <c r="BE249" s="190">
        <f ca="1">IF($AG249&gt;0,OFFSET(DATA!$F$6,BE$10+27*(7-$AE$8),$AF249,1,1)/OFFSET(DATA!$F$6,BE$10,$AF249,1,1),0)</f>
        <v>0.63616557734204793</v>
      </c>
      <c r="BF249" s="190">
        <f ca="1">IF($AG249&gt;0,OFFSET(DATA!$F$6,BF$10+27*(7-$AE$8),$AF249,1,1)/OFFSET(DATA!$F$6,BF$10,$AF249,1,1),0)</f>
        <v>0.40944881889763779</v>
      </c>
      <c r="BG249" s="190">
        <f ca="1">IF($AG249&gt;0,OFFSET(DATA!$F$6,BG$10+27*(7-$AE$8),$AF249,1,1)/OFFSET(DATA!$F$6,BG$10,$AF249,1,1),0)</f>
        <v>0.60431654676258995</v>
      </c>
      <c r="BH249" s="190">
        <f ca="1">IF($AG249&gt;0,OFFSET(DATA!$F$6,BH$10+27*(7-$AE$8),$AF249,1,1)/OFFSET(DATA!$F$6,BH$10,$AF249,1,1),0)</f>
        <v>0.48823174411587206</v>
      </c>
      <c r="BI249" s="190">
        <f ca="1">IF($AG249&gt;0,OFFSET(DATA!$F$6,BI$10+27*(7-$AE$8),$AF249,1,1)/OFFSET(DATA!$F$6,BI$10,$AF249,1,1),0)</f>
        <v>0.74222222222222223</v>
      </c>
      <c r="BJ249" s="190">
        <f ca="1">IF($AG249&gt;0,OFFSET(DATA!$F$6,BJ$10+27*(7-$AE$8),$AF249,1,1)/OFFSET(DATA!$F$6,BJ$10,$AF249,1,1),0)</f>
        <v>0.48199445983379502</v>
      </c>
      <c r="BK249" s="190">
        <f ca="1">IF($AG249&gt;0,OFFSET(DATA!$F$6,BK$10+27*(7-$AE$8),$AF249,1,1)/OFFSET(DATA!$F$6,BK$10,$AF249,1,1),0)</f>
        <v>0.63478260869565217</v>
      </c>
      <c r="BL249" s="190">
        <f ca="1">IF($AG249&gt;0,OFFSET(DATA!$F$6,BL$10+27*(7-$AE$8),$AF249,1,1)/OFFSET(DATA!$F$6,BL$10,$AF249,1,1),0)</f>
        <v>0.47490909090909089</v>
      </c>
      <c r="BM249" s="190">
        <f ca="1">IF($AG249&gt;0,OFFSET(DATA!$F$6,BM$10+27*(7-$AE$8),$AF249,1,1)/OFFSET(DATA!$F$6,BM$10,$AF249,1,1),0)</f>
        <v>0.56474820143884896</v>
      </c>
      <c r="BN249" s="190">
        <f ca="1">IF($AG249&gt;0,OFFSET(DATA!$F$6,BN$10+27*(7-$AE$8),$AF249,1,1)/OFFSET(DATA!$F$6,BN$10,$AF249,1,1),0)</f>
        <v>0.89162561576354682</v>
      </c>
      <c r="BO249" s="190">
        <f ca="1">IF($AG249&gt;0,OFFSET(DATA!$F$6,BO$10+27*(7-$AE$8),$AF249,1,1)/OFFSET(DATA!$F$6,BO$10,$AF249,1,1),0)</f>
        <v>0.72622779519331249</v>
      </c>
      <c r="BP249" s="190">
        <f ca="1">IF($AG249&gt;0,OFFSET(DATA!$F$6,BP$10+27*(7-$AE$8),$AF249,1,1)/OFFSET(DATA!$F$6,BP$10,$AF249,1,1),0)</f>
        <v>0.6374133949191686</v>
      </c>
      <c r="BQ249" s="190">
        <f ca="1">IF($AG249&gt;0,OFFSET(DATA!$F$6,BQ$10+27*(7-$AE$8),$AF249,1,1)/OFFSET(DATA!$F$6,BQ$10,$AF249,1,1),0)</f>
        <v>0.63800904977375561</v>
      </c>
      <c r="BR249" s="190">
        <f ca="1">IF($AG249&gt;0,OFFSET(DATA!$F$6,BR$10+27*(7-$AE$8),$AF249,1,1)/OFFSET(DATA!$F$6,BR$10,$AF249,1,1),0)</f>
        <v>0.50709939148073024</v>
      </c>
      <c r="BS249" s="190">
        <f ca="1">IF($AG249&gt;0,OFFSET(DATA!$F$6,BS$10+27*(7-$AE$8),$AF249,1,1)/OFFSET(DATA!$F$6,BS$10,$AF249,1,1),0)</f>
        <v>0.54838709677419351</v>
      </c>
      <c r="BT249" s="190">
        <f ca="1">IF($AG249&gt;0,OFFSET(DATA!$F$6,BT$10+27*(7-$AE$8),$AF249,1,1)/OFFSET(DATA!$F$6,BT$10,$AF249,1,1),0)</f>
        <v>0.38309859154929576</v>
      </c>
      <c r="BU249" s="190">
        <f ca="1">IF($AG249&gt;0,OFFSET(DATA!$F$6,BU$10+27*(7-$AE$8),$AF249,1,1)/OFFSET(DATA!$F$6,BU$10,$AF249,1,1),0)</f>
        <v>0.50896860986547088</v>
      </c>
      <c r="BV249" s="190">
        <f ca="1">IF($AG249&gt;0,OFFSET(DATA!$F$6,BV$10+27*(7-$AE$8),$AF249,1,1)/OFFSET(DATA!$F$6,BV$10,$AF249,1,1),0)</f>
        <v>0.57155797101449279</v>
      </c>
      <c r="BW249" s="190">
        <f ca="1">IF($AG249&gt;0,OFFSET(DATA!$F$6,BW$10+27*(7-$AE$8),$AF249,1,1)/OFFSET(DATA!$F$6,BW$10,$AF249,1,1),0)</f>
        <v>0.53187613843351544</v>
      </c>
      <c r="BX249" s="190">
        <f ca="1">IF($AG249&gt;0,OFFSET(DATA!$F$6,BX$10+27*(7-$AE$8),$AF249,1,1)/OFFSET(DATA!$F$6,BX$10,$AF249,1,1),0)</f>
        <v>0.5824915824915825</v>
      </c>
    </row>
    <row r="250" spans="32:76" x14ac:dyDescent="0.2">
      <c r="AF250" s="166">
        <v>239</v>
      </c>
      <c r="AG250" s="96">
        <f ca="1">OFFSET(DATA!$F$6,$AF$10,$AF250,1,1)</f>
        <v>362</v>
      </c>
      <c r="AH250" s="190">
        <f ca="1">IF($AG250&gt;0,OFFSET(DATA!$F$6,$AF$10+27*AH$10,$AF250,1,1)/$AG250,0)</f>
        <v>0.51381215469613262</v>
      </c>
      <c r="AI250" s="190">
        <f ca="1">IF($AG250&gt;0,OFFSET(DATA!$F$6,$AF$10+27*AI$10,$AF250,1,1)/$AG250,0)</f>
        <v>2.7624309392265192E-3</v>
      </c>
      <c r="AJ250" s="190">
        <f ca="1">IF($AG250&gt;0,OFFSET(DATA!$F$6,$AF$10+27*AJ$10,$AF250,1,1)/$AG250,0)</f>
        <v>8.5635359116022103E-2</v>
      </c>
      <c r="AK250" s="190">
        <f ca="1">IF($AG250&gt;0,OFFSET(DATA!$F$6,$AF$10+27*AK$10,$AF250,1,1)/$AG250,0)</f>
        <v>9.1160220994475141E-2</v>
      </c>
      <c r="AL250" s="190">
        <f ca="1">IF($AG250&gt;0,OFFSET(DATA!$F$6,$AF$10+27*AL$10,$AF250,1,1)/$AG250,0)</f>
        <v>0.12430939226519337</v>
      </c>
      <c r="AM250" s="190">
        <f ca="1">IF($AG250&gt;0,OFFSET(DATA!$F$6,$AF$10+27*AM$10,$AF250,1,1)/$AG250,0)</f>
        <v>5.2486187845303865E-2</v>
      </c>
      <c r="AN250" s="166">
        <f ca="1">OFFSET(DATA!$F$6,$AF$10+27*AN$10,$AF250,1,1)</f>
        <v>15</v>
      </c>
      <c r="AO250" s="166">
        <f t="shared" ca="1" si="7"/>
        <v>15</v>
      </c>
      <c r="AQ250" s="96">
        <f ca="1">OFFSET(DATA!$F$6,25,$AF250,1,1)</f>
        <v>14392</v>
      </c>
      <c r="AR250" s="190">
        <f ca="1">IF($AQ250&gt;0,OFFSET(DATA!$F$6,25+27*AR$10,$AF250,1,1)/$AQ250,0)</f>
        <v>0.56003335186214565</v>
      </c>
      <c r="AS250" s="190">
        <f ca="1">IF($AQ250&gt;0,OFFSET(DATA!$F$6,25+27*AS$10,$AF250,1,1)/$AQ250,0)</f>
        <v>5.0027793218454693E-3</v>
      </c>
      <c r="AT250" s="190">
        <f ca="1">IF($AQ250&gt;0,OFFSET(DATA!$F$6,25+27*AT$10,$AF250,1,1)/$AQ250,0)</f>
        <v>0.1194413563090606</v>
      </c>
      <c r="AU250" s="190">
        <f ca="1">IF($AQ250&gt;0,OFFSET(DATA!$F$6,25+27*AU$10,$AF250,1,1)/$AQ250,0)</f>
        <v>6.1700944969427463E-2</v>
      </c>
      <c r="AV250" s="190">
        <f ca="1">IF($AQ250&gt;0,OFFSET(DATA!$F$6,25+27*AV$10,$AF250,1,1)/$AQ250,0)</f>
        <v>0.10109783212896054</v>
      </c>
      <c r="AW250" s="190">
        <f ca="1">IF($AQ250&gt;0,OFFSET(DATA!$F$6,25+27*AW$10,$AF250,1,1)/$AQ250,0)</f>
        <v>3.3699277376320176E-2</v>
      </c>
      <c r="AZ250" s="166">
        <f t="shared" ca="1" si="8"/>
        <v>15</v>
      </c>
      <c r="BA250" s="190">
        <f ca="1">IF($AG250&gt;0,OFFSET(DATA!$F$6,BA$10+27*(7-$AE$8),$AF250,1,1)/OFFSET(DATA!$F$6,BA$10,$AF250,1,1),0)</f>
        <v>0.51381215469613262</v>
      </c>
      <c r="BB250" s="190">
        <f ca="1">IF($AG250&gt;0,OFFSET(DATA!$F$6,BB$10+27*(7-$AE$8),$AF250,1,1)/OFFSET(DATA!$F$6,BB$10,$AF250,1,1),0)</f>
        <v>0.4</v>
      </c>
      <c r="BC250" s="190">
        <f ca="1">IF($AG250&gt;0,OFFSET(DATA!$F$6,BC$10+27*(7-$AE$8),$AF250,1,1)/OFFSET(DATA!$F$6,BC$10,$AF250,1,1),0)</f>
        <v>0.34666666666666668</v>
      </c>
      <c r="BD250" s="190">
        <f ca="1">IF($AG250&gt;0,OFFSET(DATA!$F$6,BD$10+27*(7-$AE$8),$AF250,1,1)/OFFSET(DATA!$F$6,BD$10,$AF250,1,1),0)</f>
        <v>0.48275862068965519</v>
      </c>
      <c r="BE250" s="190">
        <f ca="1">IF($AG250&gt;0,OFFSET(DATA!$F$6,BE$10+27*(7-$AE$8),$AF250,1,1)/OFFSET(DATA!$F$6,BE$10,$AF250,1,1),0)</f>
        <v>0.62582056892778992</v>
      </c>
      <c r="BF250" s="190">
        <f ca="1">IF($AG250&gt;0,OFFSET(DATA!$F$6,BF$10+27*(7-$AE$8),$AF250,1,1)/OFFSET(DATA!$F$6,BF$10,$AF250,1,1),0)</f>
        <v>0.38461538461538464</v>
      </c>
      <c r="BG250" s="190">
        <f ca="1">IF($AG250&gt;0,OFFSET(DATA!$F$6,BG$10+27*(7-$AE$8),$AF250,1,1)/OFFSET(DATA!$F$6,BG$10,$AF250,1,1),0)</f>
        <v>0.62937062937062938</v>
      </c>
      <c r="BH250" s="190">
        <f ca="1">IF($AG250&gt;0,OFFSET(DATA!$F$6,BH$10+27*(7-$AE$8),$AF250,1,1)/OFFSET(DATA!$F$6,BH$10,$AF250,1,1),0)</f>
        <v>0.48841354723707664</v>
      </c>
      <c r="BI250" s="190">
        <f ca="1">IF($AG250&gt;0,OFFSET(DATA!$F$6,BI$10+27*(7-$AE$8),$AF250,1,1)/OFFSET(DATA!$F$6,BI$10,$AF250,1,1),0)</f>
        <v>0.75744680851063828</v>
      </c>
      <c r="BJ250" s="190">
        <f ca="1">IF($AG250&gt;0,OFFSET(DATA!$F$6,BJ$10+27*(7-$AE$8),$AF250,1,1)/OFFSET(DATA!$F$6,BJ$10,$AF250,1,1),0)</f>
        <v>0.47340425531914893</v>
      </c>
      <c r="BK250" s="190">
        <f ca="1">IF($AG250&gt;0,OFFSET(DATA!$F$6,BK$10+27*(7-$AE$8),$AF250,1,1)/OFFSET(DATA!$F$6,BK$10,$AF250,1,1),0)</f>
        <v>0.62534818941504178</v>
      </c>
      <c r="BL250" s="190">
        <f ca="1">IF($AG250&gt;0,OFFSET(DATA!$F$6,BL$10+27*(7-$AE$8),$AF250,1,1)/OFFSET(DATA!$F$6,BL$10,$AF250,1,1),0)</f>
        <v>0.47279151943462899</v>
      </c>
      <c r="BM250" s="190">
        <f ca="1">IF($AG250&gt;0,OFFSET(DATA!$F$6,BM$10+27*(7-$AE$8),$AF250,1,1)/OFFSET(DATA!$F$6,BM$10,$AF250,1,1),0)</f>
        <v>0.5714285714285714</v>
      </c>
      <c r="BN250" s="190">
        <f ca="1">IF($AG250&gt;0,OFFSET(DATA!$F$6,BN$10+27*(7-$AE$8),$AF250,1,1)/OFFSET(DATA!$F$6,BN$10,$AF250,1,1),0)</f>
        <v>0.90998363338788868</v>
      </c>
      <c r="BO250" s="190">
        <f ca="1">IF($AG250&gt;0,OFFSET(DATA!$F$6,BO$10+27*(7-$AE$8),$AF250,1,1)/OFFSET(DATA!$F$6,BO$10,$AF250,1,1),0)</f>
        <v>0.73569198751300724</v>
      </c>
      <c r="BP250" s="190">
        <f ca="1">IF($AG250&gt;0,OFFSET(DATA!$F$6,BP$10+27*(7-$AE$8),$AF250,1,1)/OFFSET(DATA!$F$6,BP$10,$AF250,1,1),0)</f>
        <v>0.64601769911504425</v>
      </c>
      <c r="BQ250" s="190">
        <f ca="1">IF($AG250&gt;0,OFFSET(DATA!$F$6,BQ$10+27*(7-$AE$8),$AF250,1,1)/OFFSET(DATA!$F$6,BQ$10,$AF250,1,1),0)</f>
        <v>0.65022421524663676</v>
      </c>
      <c r="BR250" s="190">
        <f ca="1">IF($AG250&gt;0,OFFSET(DATA!$F$6,BR$10+27*(7-$AE$8),$AF250,1,1)/OFFSET(DATA!$F$6,BR$10,$AF250,1,1),0)</f>
        <v>0.47775628626692457</v>
      </c>
      <c r="BS250" s="190">
        <f ca="1">IF($AG250&gt;0,OFFSET(DATA!$F$6,BS$10+27*(7-$AE$8),$AF250,1,1)/OFFSET(DATA!$F$6,BS$10,$AF250,1,1),0)</f>
        <v>0.52777777777777779</v>
      </c>
      <c r="BT250" s="190">
        <f ca="1">IF($AG250&gt;0,OFFSET(DATA!$F$6,BT$10+27*(7-$AE$8),$AF250,1,1)/OFFSET(DATA!$F$6,BT$10,$AF250,1,1),0)</f>
        <v>0.40340909090909088</v>
      </c>
      <c r="BU250" s="190">
        <f ca="1">IF($AG250&gt;0,OFFSET(DATA!$F$6,BU$10+27*(7-$AE$8),$AF250,1,1)/OFFSET(DATA!$F$6,BU$10,$AF250,1,1),0)</f>
        <v>0.52494577006507592</v>
      </c>
      <c r="BV250" s="190">
        <f ca="1">IF($AG250&gt;0,OFFSET(DATA!$F$6,BV$10+27*(7-$AE$8),$AF250,1,1)/OFFSET(DATA!$F$6,BV$10,$AF250,1,1),0)</f>
        <v>0.51951431049436259</v>
      </c>
      <c r="BW250" s="190">
        <f ca="1">IF($AG250&gt;0,OFFSET(DATA!$F$6,BW$10+27*(7-$AE$8),$AF250,1,1)/OFFSET(DATA!$F$6,BW$10,$AF250,1,1),0)</f>
        <v>0.52250351617440227</v>
      </c>
      <c r="BX250" s="190">
        <f ca="1">IF($AG250&gt;0,OFFSET(DATA!$F$6,BX$10+27*(7-$AE$8),$AF250,1,1)/OFFSET(DATA!$F$6,BX$10,$AF250,1,1),0)</f>
        <v>0.5580645161290323</v>
      </c>
    </row>
    <row r="251" spans="32:76" x14ac:dyDescent="0.2">
      <c r="AF251" s="166">
        <v>240</v>
      </c>
      <c r="AG251" s="96">
        <f ca="1">OFFSET(DATA!$F$6,$AF$10,$AF251,1,1)</f>
        <v>349</v>
      </c>
      <c r="AH251" s="190">
        <f ca="1">IF($AG251&gt;0,OFFSET(DATA!$F$6,$AF$10+27*AH$10,$AF251,1,1)/$AG251,0)</f>
        <v>0.51002865329512892</v>
      </c>
      <c r="AI251" s="190">
        <f ca="1">IF($AG251&gt;0,OFFSET(DATA!$F$6,$AF$10+27*AI$10,$AF251,1,1)/$AG251,0)</f>
        <v>2.8653295128939827E-3</v>
      </c>
      <c r="AJ251" s="190">
        <f ca="1">IF($AG251&gt;0,OFFSET(DATA!$F$6,$AF$10+27*AJ$10,$AF251,1,1)/$AG251,0)</f>
        <v>8.0229226361031525E-2</v>
      </c>
      <c r="AK251" s="190">
        <f ca="1">IF($AG251&gt;0,OFFSET(DATA!$F$6,$AF$10+27*AK$10,$AF251,1,1)/$AG251,0)</f>
        <v>8.3094555873925502E-2</v>
      </c>
      <c r="AL251" s="190">
        <f ca="1">IF($AG251&gt;0,OFFSET(DATA!$F$6,$AF$10+27*AL$10,$AF251,1,1)/$AG251,0)</f>
        <v>0.10601719197707736</v>
      </c>
      <c r="AM251" s="190">
        <f ca="1">IF($AG251&gt;0,OFFSET(DATA!$F$6,$AF$10+27*AM$10,$AF251,1,1)/$AG251,0)</f>
        <v>4.5845272206303724E-2</v>
      </c>
      <c r="AN251" s="166">
        <f ca="1">OFFSET(DATA!$F$6,$AF$10+27*AN$10,$AF251,1,1)</f>
        <v>13</v>
      </c>
      <c r="AO251" s="166">
        <f t="shared" ca="1" si="7"/>
        <v>13</v>
      </c>
      <c r="AQ251" s="96">
        <f ca="1">OFFSET(DATA!$F$6,25,$AF251,1,1)</f>
        <v>13682</v>
      </c>
      <c r="AR251" s="190">
        <f ca="1">IF($AQ251&gt;0,OFFSET(DATA!$F$6,25+27*AR$10,$AF251,1,1)/$AQ251,0)</f>
        <v>0.54684987574915944</v>
      </c>
      <c r="AS251" s="190">
        <f ca="1">IF($AQ251&gt;0,OFFSET(DATA!$F$6,25+27*AS$10,$AF251,1,1)/$AQ251,0)</f>
        <v>4.8238561613799151E-3</v>
      </c>
      <c r="AT251" s="190">
        <f ca="1">IF($AQ251&gt;0,OFFSET(DATA!$F$6,25+27*AT$10,$AF251,1,1)/$AQ251,0)</f>
        <v>0.11993860546703698</v>
      </c>
      <c r="AU251" s="190">
        <f ca="1">IF($AQ251&gt;0,OFFSET(DATA!$F$6,25+27*AU$10,$AF251,1,1)/$AQ251,0)</f>
        <v>5.8105540125712618E-2</v>
      </c>
      <c r="AV251" s="190">
        <f ca="1">IF($AQ251&gt;0,OFFSET(DATA!$F$6,25+27*AV$10,$AF251,1,1)/$AQ251,0)</f>
        <v>9.2457243093115038E-2</v>
      </c>
      <c r="AW251" s="190">
        <f ca="1">IF($AQ251&gt;0,OFFSET(DATA!$F$6,25+27*AW$10,$AF251,1,1)/$AQ251,0)</f>
        <v>2.7042829995614675E-2</v>
      </c>
      <c r="AZ251" s="166">
        <f t="shared" ca="1" si="8"/>
        <v>14</v>
      </c>
      <c r="BA251" s="190">
        <f ca="1">IF($AG251&gt;0,OFFSET(DATA!$F$6,BA$10+27*(7-$AE$8),$AF251,1,1)/OFFSET(DATA!$F$6,BA$10,$AF251,1,1),0)</f>
        <v>0.51002865329512892</v>
      </c>
      <c r="BB251" s="190">
        <f ca="1">IF($AG251&gt;0,OFFSET(DATA!$F$6,BB$10+27*(7-$AE$8),$AF251,1,1)/OFFSET(DATA!$F$6,BB$10,$AF251,1,1),0)</f>
        <v>0.34328358208955223</v>
      </c>
      <c r="BC251" s="190">
        <f ca="1">IF($AG251&gt;0,OFFSET(DATA!$F$6,BC$10+27*(7-$AE$8),$AF251,1,1)/OFFSET(DATA!$F$6,BC$10,$AF251,1,1),0)</f>
        <v>0.2878787878787879</v>
      </c>
      <c r="BD251" s="190">
        <f ca="1">IF($AG251&gt;0,OFFSET(DATA!$F$6,BD$10+27*(7-$AE$8),$AF251,1,1)/OFFSET(DATA!$F$6,BD$10,$AF251,1,1),0)</f>
        <v>0.43181818181818182</v>
      </c>
      <c r="BE251" s="190">
        <f ca="1">IF($AG251&gt;0,OFFSET(DATA!$F$6,BE$10+27*(7-$AE$8),$AF251,1,1)/OFFSET(DATA!$F$6,BE$10,$AF251,1,1),0)</f>
        <v>0.63761467889908252</v>
      </c>
      <c r="BF251" s="190">
        <f ca="1">IF($AG251&gt;0,OFFSET(DATA!$F$6,BF$10+27*(7-$AE$8),$AF251,1,1)/OFFSET(DATA!$F$6,BF$10,$AF251,1,1),0)</f>
        <v>0.36029411764705882</v>
      </c>
      <c r="BG251" s="190">
        <f ca="1">IF($AG251&gt;0,OFFSET(DATA!$F$6,BG$10+27*(7-$AE$8),$AF251,1,1)/OFFSET(DATA!$F$6,BG$10,$AF251,1,1),0)</f>
        <v>0.66423357664233573</v>
      </c>
      <c r="BH251" s="190">
        <f ca="1">IF($AG251&gt;0,OFFSET(DATA!$F$6,BH$10+27*(7-$AE$8),$AF251,1,1)/OFFSET(DATA!$F$6,BH$10,$AF251,1,1),0)</f>
        <v>0.48171109733415995</v>
      </c>
      <c r="BI251" s="190">
        <f ca="1">IF($AG251&gt;0,OFFSET(DATA!$F$6,BI$10+27*(7-$AE$8),$AF251,1,1)/OFFSET(DATA!$F$6,BI$10,$AF251,1,1),0)</f>
        <v>0.74683544303797467</v>
      </c>
      <c r="BJ251" s="190">
        <f ca="1">IF($AG251&gt;0,OFFSET(DATA!$F$6,BJ$10+27*(7-$AE$8),$AF251,1,1)/OFFSET(DATA!$F$6,BJ$10,$AF251,1,1),0)</f>
        <v>0.47839506172839508</v>
      </c>
      <c r="BK251" s="190">
        <f ca="1">IF($AG251&gt;0,OFFSET(DATA!$F$6,BK$10+27*(7-$AE$8),$AF251,1,1)/OFFSET(DATA!$F$6,BK$10,$AF251,1,1),0)</f>
        <v>0.60932475884244375</v>
      </c>
      <c r="BL251" s="190">
        <f ca="1">IF($AG251&gt;0,OFFSET(DATA!$F$6,BL$10+27*(7-$AE$8),$AF251,1,1)/OFFSET(DATA!$F$6,BL$10,$AF251,1,1),0)</f>
        <v>0.44005743000717873</v>
      </c>
      <c r="BM251" s="190">
        <f ca="1">IF($AG251&gt;0,OFFSET(DATA!$F$6,BM$10+27*(7-$AE$8),$AF251,1,1)/OFFSET(DATA!$F$6,BM$10,$AF251,1,1),0)</f>
        <v>0.55017301038062283</v>
      </c>
      <c r="BN251" s="190">
        <f ca="1">IF($AG251&gt;0,OFFSET(DATA!$F$6,BN$10+27*(7-$AE$8),$AF251,1,1)/OFFSET(DATA!$F$6,BN$10,$AF251,1,1),0)</f>
        <v>0.90251572327044027</v>
      </c>
      <c r="BO251" s="190">
        <f ca="1">IF($AG251&gt;0,OFFSET(DATA!$F$6,BO$10+27*(7-$AE$8),$AF251,1,1)/OFFSET(DATA!$F$6,BO$10,$AF251,1,1),0)</f>
        <v>0.71868131868131868</v>
      </c>
      <c r="BP251" s="190">
        <f ca="1">IF($AG251&gt;0,OFFSET(DATA!$F$6,BP$10+27*(7-$AE$8),$AF251,1,1)/OFFSET(DATA!$F$6,BP$10,$AF251,1,1),0)</f>
        <v>0.61981566820276501</v>
      </c>
      <c r="BQ251" s="190">
        <f ca="1">IF($AG251&gt;0,OFFSET(DATA!$F$6,BQ$10+27*(7-$AE$8),$AF251,1,1)/OFFSET(DATA!$F$6,BQ$10,$AF251,1,1),0)</f>
        <v>0.61562998405103664</v>
      </c>
      <c r="BR251" s="190">
        <f ca="1">IF($AG251&gt;0,OFFSET(DATA!$F$6,BR$10+27*(7-$AE$8),$AF251,1,1)/OFFSET(DATA!$F$6,BR$10,$AF251,1,1),0)</f>
        <v>0.44105691056910568</v>
      </c>
      <c r="BS251" s="190">
        <f ca="1">IF($AG251&gt;0,OFFSET(DATA!$F$6,BS$10+27*(7-$AE$8),$AF251,1,1)/OFFSET(DATA!$F$6,BS$10,$AF251,1,1),0)</f>
        <v>0.51351351351351349</v>
      </c>
      <c r="BT251" s="190">
        <f ca="1">IF($AG251&gt;0,OFFSET(DATA!$F$6,BT$10+27*(7-$AE$8),$AF251,1,1)/OFFSET(DATA!$F$6,BT$10,$AF251,1,1),0)</f>
        <v>0.37878787878787878</v>
      </c>
      <c r="BU251" s="190">
        <f ca="1">IF($AG251&gt;0,OFFSET(DATA!$F$6,BU$10+27*(7-$AE$8),$AF251,1,1)/OFFSET(DATA!$F$6,BU$10,$AF251,1,1),0)</f>
        <v>0.51025056947608205</v>
      </c>
      <c r="BV251" s="190">
        <f ca="1">IF($AG251&gt;0,OFFSET(DATA!$F$6,BV$10+27*(7-$AE$8),$AF251,1,1)/OFFSET(DATA!$F$6,BV$10,$AF251,1,1),0)</f>
        <v>0.47940403155127082</v>
      </c>
      <c r="BW251" s="190">
        <f ca="1">IF($AG251&gt;0,OFFSET(DATA!$F$6,BW$10+27*(7-$AE$8),$AF251,1,1)/OFFSET(DATA!$F$6,BW$10,$AF251,1,1),0)</f>
        <v>0.52686509470429066</v>
      </c>
      <c r="BX251" s="190">
        <f ca="1">IF($AG251&gt;0,OFFSET(DATA!$F$6,BX$10+27*(7-$AE$8),$AF251,1,1)/OFFSET(DATA!$F$6,BX$10,$AF251,1,1),0)</f>
        <v>0.57534246575342463</v>
      </c>
    </row>
    <row r="252" spans="32:76" x14ac:dyDescent="0.2">
      <c r="AF252" s="166">
        <v>241</v>
      </c>
      <c r="AG252" s="96">
        <f ca="1">OFFSET(DATA!$F$6,$AF$10,$AF252,1,1)</f>
        <v>346</v>
      </c>
      <c r="AH252" s="190">
        <f ca="1">IF($AG252&gt;0,OFFSET(DATA!$F$6,$AF$10+27*AH$10,$AF252,1,1)/$AG252,0)</f>
        <v>0.4913294797687861</v>
      </c>
      <c r="AI252" s="190">
        <f ca="1">IF($AG252&gt;0,OFFSET(DATA!$F$6,$AF$10+27*AI$10,$AF252,1,1)/$AG252,0)</f>
        <v>5.7803468208092483E-3</v>
      </c>
      <c r="AJ252" s="190">
        <f ca="1">IF($AG252&gt;0,OFFSET(DATA!$F$6,$AF$10+27*AJ$10,$AF252,1,1)/$AG252,0)</f>
        <v>8.3815028901734104E-2</v>
      </c>
      <c r="AK252" s="190">
        <f ca="1">IF($AG252&gt;0,OFFSET(DATA!$F$6,$AF$10+27*AK$10,$AF252,1,1)/$AG252,0)</f>
        <v>8.0924855491329481E-2</v>
      </c>
      <c r="AL252" s="190">
        <f ca="1">IF($AG252&gt;0,OFFSET(DATA!$F$6,$AF$10+27*AL$10,$AF252,1,1)/$AG252,0)</f>
        <v>9.8265895953757232E-2</v>
      </c>
      <c r="AM252" s="190">
        <f ca="1">IF($AG252&gt;0,OFFSET(DATA!$F$6,$AF$10+27*AM$10,$AF252,1,1)/$AG252,0)</f>
        <v>4.9132947976878616E-2</v>
      </c>
      <c r="AN252" s="166">
        <f ca="1">OFFSET(DATA!$F$6,$AF$10+27*AN$10,$AF252,1,1)</f>
        <v>16</v>
      </c>
      <c r="AO252" s="166">
        <f t="shared" ca="1" si="7"/>
        <v>16</v>
      </c>
      <c r="AQ252" s="96">
        <f ca="1">OFFSET(DATA!$F$6,25,$AF252,1,1)</f>
        <v>13583</v>
      </c>
      <c r="AR252" s="190">
        <f ca="1">IF($AQ252&gt;0,OFFSET(DATA!$F$6,25+27*AR$10,$AF252,1,1)/$AQ252,0)</f>
        <v>0.54597658838253704</v>
      </c>
      <c r="AS252" s="190">
        <f ca="1">IF($AQ252&gt;0,OFFSET(DATA!$F$6,25+27*AS$10,$AF252,1,1)/$AQ252,0)</f>
        <v>4.1228005595229334E-3</v>
      </c>
      <c r="AT252" s="190">
        <f ca="1">IF($AQ252&gt;0,OFFSET(DATA!$F$6,25+27*AT$10,$AF252,1,1)/$AQ252,0)</f>
        <v>0.12037105205035706</v>
      </c>
      <c r="AU252" s="190">
        <f ca="1">IF($AQ252&gt;0,OFFSET(DATA!$F$6,25+27*AU$10,$AF252,1,1)/$AQ252,0)</f>
        <v>6.3388058602665096E-2</v>
      </c>
      <c r="AV252" s="190">
        <f ca="1">IF($AQ252&gt;0,OFFSET(DATA!$F$6,25+27*AV$10,$AF252,1,1)/$AQ252,0)</f>
        <v>8.8713833468305969E-2</v>
      </c>
      <c r="AW252" s="190">
        <f ca="1">IF($AQ252&gt;0,OFFSET(DATA!$F$6,25+27*AW$10,$AF252,1,1)/$AQ252,0)</f>
        <v>2.7019067952587794E-2</v>
      </c>
      <c r="AZ252" s="166">
        <f t="shared" ca="1" si="8"/>
        <v>17</v>
      </c>
      <c r="BA252" s="190">
        <f ca="1">IF($AG252&gt;0,OFFSET(DATA!$F$6,BA$10+27*(7-$AE$8),$AF252,1,1)/OFFSET(DATA!$F$6,BA$10,$AF252,1,1),0)</f>
        <v>0.4913294797687861</v>
      </c>
      <c r="BB252" s="190">
        <f ca="1">IF($AG252&gt;0,OFFSET(DATA!$F$6,BB$10+27*(7-$AE$8),$AF252,1,1)/OFFSET(DATA!$F$6,BB$10,$AF252,1,1),0)</f>
        <v>0.33333333333333331</v>
      </c>
      <c r="BC252" s="190">
        <f ca="1">IF($AG252&gt;0,OFFSET(DATA!$F$6,BC$10+27*(7-$AE$8),$AF252,1,1)/OFFSET(DATA!$F$6,BC$10,$AF252,1,1),0)</f>
        <v>0.27536231884057971</v>
      </c>
      <c r="BD252" s="190">
        <f ca="1">IF($AG252&gt;0,OFFSET(DATA!$F$6,BD$10+27*(7-$AE$8),$AF252,1,1)/OFFSET(DATA!$F$6,BD$10,$AF252,1,1),0)</f>
        <v>0.38461538461538464</v>
      </c>
      <c r="BE252" s="190">
        <f ca="1">IF($AG252&gt;0,OFFSET(DATA!$F$6,BE$10+27*(7-$AE$8),$AF252,1,1)/OFFSET(DATA!$F$6,BE$10,$AF252,1,1),0)</f>
        <v>0.64932126696832582</v>
      </c>
      <c r="BF252" s="190">
        <f ca="1">IF($AG252&gt;0,OFFSET(DATA!$F$6,BF$10+27*(7-$AE$8),$AF252,1,1)/OFFSET(DATA!$F$6,BF$10,$AF252,1,1),0)</f>
        <v>0.35199999999999998</v>
      </c>
      <c r="BG252" s="190">
        <f ca="1">IF($AG252&gt;0,OFFSET(DATA!$F$6,BG$10+27*(7-$AE$8),$AF252,1,1)/OFFSET(DATA!$F$6,BG$10,$AF252,1,1),0)</f>
        <v>0.63829787234042556</v>
      </c>
      <c r="BH252" s="190">
        <f ca="1">IF($AG252&gt;0,OFFSET(DATA!$F$6,BH$10+27*(7-$AE$8),$AF252,1,1)/OFFSET(DATA!$F$6,BH$10,$AF252,1,1),0)</f>
        <v>0.43469785575048731</v>
      </c>
      <c r="BI252" s="190">
        <f ca="1">IF($AG252&gt;0,OFFSET(DATA!$F$6,BI$10+27*(7-$AE$8),$AF252,1,1)/OFFSET(DATA!$F$6,BI$10,$AF252,1,1),0)</f>
        <v>0.7385892116182573</v>
      </c>
      <c r="BJ252" s="190">
        <f ca="1">IF($AG252&gt;0,OFFSET(DATA!$F$6,BJ$10+27*(7-$AE$8),$AF252,1,1)/OFFSET(DATA!$F$6,BJ$10,$AF252,1,1),0)</f>
        <v>0.52293577981651373</v>
      </c>
      <c r="BK252" s="190">
        <f ca="1">IF($AG252&gt;0,OFFSET(DATA!$F$6,BK$10+27*(7-$AE$8),$AF252,1,1)/OFFSET(DATA!$F$6,BK$10,$AF252,1,1),0)</f>
        <v>0.62323390894819464</v>
      </c>
      <c r="BL252" s="190">
        <f ca="1">IF($AG252&gt;0,OFFSET(DATA!$F$6,BL$10+27*(7-$AE$8),$AF252,1,1)/OFFSET(DATA!$F$6,BL$10,$AF252,1,1),0)</f>
        <v>0.41870503597122299</v>
      </c>
      <c r="BM252" s="190">
        <f ca="1">IF($AG252&gt;0,OFFSET(DATA!$F$6,BM$10+27*(7-$AE$8),$AF252,1,1)/OFFSET(DATA!$F$6,BM$10,$AF252,1,1),0)</f>
        <v>0.54109589041095896</v>
      </c>
      <c r="BN252" s="190">
        <f ca="1">IF($AG252&gt;0,OFFSET(DATA!$F$6,BN$10+27*(7-$AE$8),$AF252,1,1)/OFFSET(DATA!$F$6,BN$10,$AF252,1,1),0)</f>
        <v>0.89785831960461282</v>
      </c>
      <c r="BO252" s="190">
        <f ca="1">IF($AG252&gt;0,OFFSET(DATA!$F$6,BO$10+27*(7-$AE$8),$AF252,1,1)/OFFSET(DATA!$F$6,BO$10,$AF252,1,1),0)</f>
        <v>0.7104700854700855</v>
      </c>
      <c r="BP252" s="190">
        <f ca="1">IF($AG252&gt;0,OFFSET(DATA!$F$6,BP$10+27*(7-$AE$8),$AF252,1,1)/OFFSET(DATA!$F$6,BP$10,$AF252,1,1),0)</f>
        <v>0.62028301886792447</v>
      </c>
      <c r="BQ252" s="190">
        <f ca="1">IF($AG252&gt;0,OFFSET(DATA!$F$6,BQ$10+27*(7-$AE$8),$AF252,1,1)/OFFSET(DATA!$F$6,BQ$10,$AF252,1,1),0)</f>
        <v>0.6040688575899843</v>
      </c>
      <c r="BR252" s="190">
        <f ca="1">IF($AG252&gt;0,OFFSET(DATA!$F$6,BR$10+27*(7-$AE$8),$AF252,1,1)/OFFSET(DATA!$F$6,BR$10,$AF252,1,1),0)</f>
        <v>0.49492900608519269</v>
      </c>
      <c r="BS252" s="190">
        <f ca="1">IF($AG252&gt;0,OFFSET(DATA!$F$6,BS$10+27*(7-$AE$8),$AF252,1,1)/OFFSET(DATA!$F$6,BS$10,$AF252,1,1),0)</f>
        <v>0.6470588235294118</v>
      </c>
      <c r="BT252" s="190">
        <f ca="1">IF($AG252&gt;0,OFFSET(DATA!$F$6,BT$10+27*(7-$AE$8),$AF252,1,1)/OFFSET(DATA!$F$6,BT$10,$AF252,1,1),0)</f>
        <v>0.36950146627565983</v>
      </c>
      <c r="BU252" s="190">
        <f ca="1">IF($AG252&gt;0,OFFSET(DATA!$F$6,BU$10+27*(7-$AE$8),$AF252,1,1)/OFFSET(DATA!$F$6,BU$10,$AF252,1,1),0)</f>
        <v>0.50230414746543783</v>
      </c>
      <c r="BV252" s="190">
        <f ca="1">IF($AG252&gt;0,OFFSET(DATA!$F$6,BV$10+27*(7-$AE$8),$AF252,1,1)/OFFSET(DATA!$F$6,BV$10,$AF252,1,1),0)</f>
        <v>0.50921861281826164</v>
      </c>
      <c r="BW252" s="190">
        <f ca="1">IF($AG252&gt;0,OFFSET(DATA!$F$6,BW$10+27*(7-$AE$8),$AF252,1,1)/OFFSET(DATA!$F$6,BW$10,$AF252,1,1),0)</f>
        <v>0.54467084639498431</v>
      </c>
      <c r="BX252" s="190">
        <f ca="1">IF($AG252&gt;0,OFFSET(DATA!$F$6,BX$10+27*(7-$AE$8),$AF252,1,1)/OFFSET(DATA!$F$6,BX$10,$AF252,1,1),0)</f>
        <v>0.55208333333333337</v>
      </c>
    </row>
    <row r="253" spans="32:76" x14ac:dyDescent="0.2">
      <c r="AF253" s="166">
        <v>242</v>
      </c>
      <c r="AG253" s="96">
        <f ca="1">OFFSET(DATA!$F$6,$AF$10,$AF253,1,1)</f>
        <v>362.5</v>
      </c>
      <c r="AH253" s="190">
        <f ca="1">IF($AG253&gt;0,OFFSET(DATA!$F$6,$AF$10+27*AH$10,$AF253,1,1)/$AG253,0)</f>
        <v>0.47310344827586209</v>
      </c>
      <c r="AI253" s="190">
        <f ca="1">IF($AG253&gt;0,OFFSET(DATA!$F$6,$AF$10+27*AI$10,$AF253,1,1)/$AG253,0)</f>
        <v>4.1379310344827587E-3</v>
      </c>
      <c r="AJ253" s="190">
        <f ca="1">IF($AG253&gt;0,OFFSET(DATA!$F$6,$AF$10+27*AJ$10,$AF253,1,1)/$AG253,0)</f>
        <v>8.6896551724137933E-2</v>
      </c>
      <c r="AK253" s="190">
        <f ca="1">IF($AG253&gt;0,OFFSET(DATA!$F$6,$AF$10+27*AK$10,$AF253,1,1)/$AG253,0)</f>
        <v>7.3103448275862071E-2</v>
      </c>
      <c r="AL253" s="190">
        <f ca="1">IF($AG253&gt;0,OFFSET(DATA!$F$6,$AF$10+27*AL$10,$AF253,1,1)/$AG253,0)</f>
        <v>0.11586206896551725</v>
      </c>
      <c r="AM253" s="190">
        <f ca="1">IF($AG253&gt;0,OFFSET(DATA!$F$6,$AF$10+27*AM$10,$AF253,1,1)/$AG253,0)</f>
        <v>4.8275862068965517E-2</v>
      </c>
      <c r="AN253" s="166">
        <f ca="1">OFFSET(DATA!$F$6,$AF$10+27*AN$10,$AF253,1,1)</f>
        <v>16</v>
      </c>
      <c r="AO253" s="166">
        <f t="shared" ca="1" si="7"/>
        <v>16</v>
      </c>
      <c r="AQ253" s="96">
        <f ca="1">OFFSET(DATA!$F$6,25,$AF253,1,1)</f>
        <v>13943</v>
      </c>
      <c r="AR253" s="190">
        <f ca="1">IF($AQ253&gt;0,OFFSET(DATA!$F$6,25+27*AR$10,$AF253,1,1)/$AQ253,0)</f>
        <v>0.55167467546439075</v>
      </c>
      <c r="AS253" s="190">
        <f ca="1">IF($AQ253&gt;0,OFFSET(DATA!$F$6,25+27*AS$10,$AF253,1,1)/$AQ253,0)</f>
        <v>3.8011905615721151E-3</v>
      </c>
      <c r="AT253" s="190">
        <f ca="1">IF($AQ253&gt;0,OFFSET(DATA!$F$6,25+27*AT$10,$AF253,1,1)/$AQ253,0)</f>
        <v>0.11819551029190274</v>
      </c>
      <c r="AU253" s="190">
        <f ca="1">IF($AQ253&gt;0,OFFSET(DATA!$F$6,25+27*AU$10,$AF253,1,1)/$AQ253,0)</f>
        <v>6.2791364842573333E-2</v>
      </c>
      <c r="AV253" s="190">
        <f ca="1">IF($AQ253&gt;0,OFFSET(DATA!$F$6,25+27*AV$10,$AF253,1,1)/$AQ253,0)</f>
        <v>9.3451911353367279E-2</v>
      </c>
      <c r="AW253" s="190">
        <f ca="1">IF($AQ253&gt;0,OFFSET(DATA!$F$6,25+27*AW$10,$AF253,1,1)/$AQ253,0)</f>
        <v>2.9764039302875994E-2</v>
      </c>
      <c r="AZ253" s="166">
        <f t="shared" ca="1" si="8"/>
        <v>17</v>
      </c>
      <c r="BA253" s="190">
        <f ca="1">IF($AG253&gt;0,OFFSET(DATA!$F$6,BA$10+27*(7-$AE$8),$AF253,1,1)/OFFSET(DATA!$F$6,BA$10,$AF253,1,1),0)</f>
        <v>0.47310344827586209</v>
      </c>
      <c r="BB253" s="190">
        <f ca="1">IF($AG253&gt;0,OFFSET(DATA!$F$6,BB$10+27*(7-$AE$8),$AF253,1,1)/OFFSET(DATA!$F$6,BB$10,$AF253,1,1),0)</f>
        <v>0.35714285714285715</v>
      </c>
      <c r="BC253" s="190">
        <f ca="1">IF($AG253&gt;0,OFFSET(DATA!$F$6,BC$10+27*(7-$AE$8),$AF253,1,1)/OFFSET(DATA!$F$6,BC$10,$AF253,1,1),0)</f>
        <v>0.28187919463087246</v>
      </c>
      <c r="BD253" s="190">
        <f ca="1">IF($AG253&gt;0,OFFSET(DATA!$F$6,BD$10+27*(7-$AE$8),$AF253,1,1)/OFFSET(DATA!$F$6,BD$10,$AF253,1,1),0)</f>
        <v>0.41666666666666669</v>
      </c>
      <c r="BE253" s="190">
        <f ca="1">IF($AG253&gt;0,OFFSET(DATA!$F$6,BE$10+27*(7-$AE$8),$AF253,1,1)/OFFSET(DATA!$F$6,BE$10,$AF253,1,1),0)</f>
        <v>0.66116611661166114</v>
      </c>
      <c r="BF253" s="190">
        <f ca="1">IF($AG253&gt;0,OFFSET(DATA!$F$6,BF$10+27*(7-$AE$8),$AF253,1,1)/OFFSET(DATA!$F$6,BF$10,$AF253,1,1),0)</f>
        <v>0.33587786259541985</v>
      </c>
      <c r="BG253" s="190">
        <f ca="1">IF($AG253&gt;0,OFFSET(DATA!$F$6,BG$10+27*(7-$AE$8),$AF253,1,1)/OFFSET(DATA!$F$6,BG$10,$AF253,1,1),0)</f>
        <v>0.64388489208633093</v>
      </c>
      <c r="BH253" s="190">
        <f ca="1">IF($AG253&gt;0,OFFSET(DATA!$F$6,BH$10+27*(7-$AE$8),$AF253,1,1)/OFFSET(DATA!$F$6,BH$10,$AF253,1,1),0)</f>
        <v>0.45386371046625368</v>
      </c>
      <c r="BI253" s="190">
        <f ca="1">IF($AG253&gt;0,OFFSET(DATA!$F$6,BI$10+27*(7-$AE$8),$AF253,1,1)/OFFSET(DATA!$F$6,BI$10,$AF253,1,1),0)</f>
        <v>0.75467775467775466</v>
      </c>
      <c r="BJ253" s="190">
        <f ca="1">IF($AG253&gt;0,OFFSET(DATA!$F$6,BJ$10+27*(7-$AE$8),$AF253,1,1)/OFFSET(DATA!$F$6,BJ$10,$AF253,1,1),0)</f>
        <v>0.51942446043165469</v>
      </c>
      <c r="BK253" s="190">
        <f ca="1">IF($AG253&gt;0,OFFSET(DATA!$F$6,BK$10+27*(7-$AE$8),$AF253,1,1)/OFFSET(DATA!$F$6,BK$10,$AF253,1,1),0)</f>
        <v>0.62264150943396224</v>
      </c>
      <c r="BL253" s="190">
        <f ca="1">IF($AG253&gt;0,OFFSET(DATA!$F$6,BL$10+27*(7-$AE$8),$AF253,1,1)/OFFSET(DATA!$F$6,BL$10,$AF253,1,1),0)</f>
        <v>0.43967921896792189</v>
      </c>
      <c r="BM253" s="190">
        <f ca="1">IF($AG253&gt;0,OFFSET(DATA!$F$6,BM$10+27*(7-$AE$8),$AF253,1,1)/OFFSET(DATA!$F$6,BM$10,$AF253,1,1),0)</f>
        <v>0.52152317880794707</v>
      </c>
      <c r="BN253" s="190">
        <f ca="1">IF($AG253&gt;0,OFFSET(DATA!$F$6,BN$10+27*(7-$AE$8),$AF253,1,1)/OFFSET(DATA!$F$6,BN$10,$AF253,1,1),0)</f>
        <v>0.90032679738562094</v>
      </c>
      <c r="BO253" s="190">
        <f ca="1">IF($AG253&gt;0,OFFSET(DATA!$F$6,BO$10+27*(7-$AE$8),$AF253,1,1)/OFFSET(DATA!$F$6,BO$10,$AF253,1,1),0)</f>
        <v>0.73178458289334747</v>
      </c>
      <c r="BP253" s="190">
        <f ca="1">IF($AG253&gt;0,OFFSET(DATA!$F$6,BP$10+27*(7-$AE$8),$AF253,1,1)/OFFSET(DATA!$F$6,BP$10,$AF253,1,1),0)</f>
        <v>0.63921113689095133</v>
      </c>
      <c r="BQ253" s="190">
        <f ca="1">IF($AG253&gt;0,OFFSET(DATA!$F$6,BQ$10+27*(7-$AE$8),$AF253,1,1)/OFFSET(DATA!$F$6,BQ$10,$AF253,1,1),0)</f>
        <v>0.58885542168674698</v>
      </c>
      <c r="BR253" s="190">
        <f ca="1">IF($AG253&gt;0,OFFSET(DATA!$F$6,BR$10+27*(7-$AE$8),$AF253,1,1)/OFFSET(DATA!$F$6,BR$10,$AF253,1,1),0)</f>
        <v>0.50934119960668633</v>
      </c>
      <c r="BS253" s="190">
        <f ca="1">IF($AG253&gt;0,OFFSET(DATA!$F$6,BS$10+27*(7-$AE$8),$AF253,1,1)/OFFSET(DATA!$F$6,BS$10,$AF253,1,1),0)</f>
        <v>0.65753424657534243</v>
      </c>
      <c r="BT253" s="190">
        <f ca="1">IF($AG253&gt;0,OFFSET(DATA!$F$6,BT$10+27*(7-$AE$8),$AF253,1,1)/OFFSET(DATA!$F$6,BT$10,$AF253,1,1),0)</f>
        <v>0.35684062059238364</v>
      </c>
      <c r="BU253" s="190">
        <f ca="1">IF($AG253&gt;0,OFFSET(DATA!$F$6,BU$10+27*(7-$AE$8),$AF253,1,1)/OFFSET(DATA!$F$6,BU$10,$AF253,1,1),0)</f>
        <v>0.49615806805708013</v>
      </c>
      <c r="BV253" s="190">
        <f ca="1">IF($AG253&gt;0,OFFSET(DATA!$F$6,BV$10+27*(7-$AE$8),$AF253,1,1)/OFFSET(DATA!$F$6,BV$10,$AF253,1,1),0)</f>
        <v>0.53696498054474706</v>
      </c>
      <c r="BW253" s="190">
        <f ca="1">IF($AG253&gt;0,OFFSET(DATA!$F$6,BW$10+27*(7-$AE$8),$AF253,1,1)/OFFSET(DATA!$F$6,BW$10,$AF253,1,1),0)</f>
        <v>0.53298153034300788</v>
      </c>
      <c r="BX253" s="190">
        <f ca="1">IF($AG253&gt;0,OFFSET(DATA!$F$6,BX$10+27*(7-$AE$8),$AF253,1,1)/OFFSET(DATA!$F$6,BX$10,$AF253,1,1),0)</f>
        <v>0.57118644067796609</v>
      </c>
    </row>
    <row r="254" spans="32:76" x14ac:dyDescent="0.2">
      <c r="AF254" s="166">
        <v>243</v>
      </c>
      <c r="AG254" s="96">
        <f ca="1">OFFSET(DATA!$F$6,$AF$10,$AF254,1,1)</f>
        <v>379</v>
      </c>
      <c r="AH254" s="190">
        <f ca="1">IF($AG254&gt;0,OFFSET(DATA!$F$6,$AF$10+27*AH$10,$AF254,1,1)/$AG254,0)</f>
        <v>0.45646437994722955</v>
      </c>
      <c r="AI254" s="190">
        <f ca="1">IF($AG254&gt;0,OFFSET(DATA!$F$6,$AF$10+27*AI$10,$AF254,1,1)/$AG254,0)</f>
        <v>2.6385224274406332E-3</v>
      </c>
      <c r="AJ254" s="190">
        <f ca="1">IF($AG254&gt;0,OFFSET(DATA!$F$6,$AF$10+27*AJ$10,$AF254,1,1)/$AG254,0)</f>
        <v>8.9709762532981532E-2</v>
      </c>
      <c r="AK254" s="190">
        <f ca="1">IF($AG254&gt;0,OFFSET(DATA!$F$6,$AF$10+27*AK$10,$AF254,1,1)/$AG254,0)</f>
        <v>6.5963060686015831E-2</v>
      </c>
      <c r="AL254" s="190">
        <f ca="1">IF($AG254&gt;0,OFFSET(DATA!$F$6,$AF$10+27*AL$10,$AF254,1,1)/$AG254,0)</f>
        <v>0.13192612137203166</v>
      </c>
      <c r="AM254" s="190">
        <f ca="1">IF($AG254&gt;0,OFFSET(DATA!$F$6,$AF$10+27*AM$10,$AF254,1,1)/$AG254,0)</f>
        <v>4.7493403693931395E-2</v>
      </c>
      <c r="AN254" s="166">
        <f ca="1">OFFSET(DATA!$F$6,$AF$10+27*AN$10,$AF254,1,1)</f>
        <v>19</v>
      </c>
      <c r="AO254" s="166">
        <f t="shared" ca="1" si="7"/>
        <v>19</v>
      </c>
      <c r="AQ254" s="96">
        <f ca="1">OFFSET(DATA!$F$6,25,$AF254,1,1)</f>
        <v>14303</v>
      </c>
      <c r="AR254" s="190">
        <f ca="1">IF($AQ254&gt;0,OFFSET(DATA!$F$6,25+27*AR$10,$AF254,1,1)/$AQ254,0)</f>
        <v>0.55708592602950435</v>
      </c>
      <c r="AS254" s="190">
        <f ca="1">IF($AQ254&gt;0,OFFSET(DATA!$F$6,25+27*AS$10,$AF254,1,1)/$AQ254,0)</f>
        <v>3.4957701181570302E-3</v>
      </c>
      <c r="AT254" s="190">
        <f ca="1">IF($AQ254&gt;0,OFFSET(DATA!$F$6,25+27*AT$10,$AF254,1,1)/$AQ254,0)</f>
        <v>0.11612948332517653</v>
      </c>
      <c r="AU254" s="190">
        <f ca="1">IF($AQ254&gt;0,OFFSET(DATA!$F$6,25+27*AU$10,$AF254,1,1)/$AQ254,0)</f>
        <v>6.2224708103195137E-2</v>
      </c>
      <c r="AV254" s="190">
        <f ca="1">IF($AQ254&gt;0,OFFSET(DATA!$F$6,25+27*AV$10,$AF254,1,1)/$AQ254,0)</f>
        <v>9.7951478710759987E-2</v>
      </c>
      <c r="AW254" s="190">
        <f ca="1">IF($AQ254&gt;0,OFFSET(DATA!$F$6,25+27*AW$10,$AF254,1,1)/$AQ254,0)</f>
        <v>3.2370831294134095E-2</v>
      </c>
      <c r="AZ254" s="166">
        <f t="shared" ca="1" si="8"/>
        <v>19</v>
      </c>
      <c r="BA254" s="190">
        <f ca="1">IF($AG254&gt;0,OFFSET(DATA!$F$6,BA$10+27*(7-$AE$8),$AF254,1,1)/OFFSET(DATA!$F$6,BA$10,$AF254,1,1),0)</f>
        <v>0.45646437994722955</v>
      </c>
      <c r="BB254" s="190">
        <f ca="1">IF($AG254&gt;0,OFFSET(DATA!$F$6,BB$10+27*(7-$AE$8),$AF254,1,1)/OFFSET(DATA!$F$6,BB$10,$AF254,1,1),0)</f>
        <v>0.38028169014084506</v>
      </c>
      <c r="BC254" s="190">
        <f ca="1">IF($AG254&gt;0,OFFSET(DATA!$F$6,BC$10+27*(7-$AE$8),$AF254,1,1)/OFFSET(DATA!$F$6,BC$10,$AF254,1,1),0)</f>
        <v>0.28749999999999998</v>
      </c>
      <c r="BD254" s="190">
        <f ca="1">IF($AG254&gt;0,OFFSET(DATA!$F$6,BD$10+27*(7-$AE$8),$AF254,1,1)/OFFSET(DATA!$F$6,BD$10,$AF254,1,1),0)</f>
        <v>0.44871794871794873</v>
      </c>
      <c r="BE254" s="190">
        <f ca="1">IF($AG254&gt;0,OFFSET(DATA!$F$6,BE$10+27*(7-$AE$8),$AF254,1,1)/OFFSET(DATA!$F$6,BE$10,$AF254,1,1),0)</f>
        <v>0.6723768736616702</v>
      </c>
      <c r="BF254" s="190">
        <f ca="1">IF($AG254&gt;0,OFFSET(DATA!$F$6,BF$10+27*(7-$AE$8),$AF254,1,1)/OFFSET(DATA!$F$6,BF$10,$AF254,1,1),0)</f>
        <v>0.32116788321167883</v>
      </c>
      <c r="BG254" s="190">
        <f ca="1">IF($AG254&gt;0,OFFSET(DATA!$F$6,BG$10+27*(7-$AE$8),$AF254,1,1)/OFFSET(DATA!$F$6,BG$10,$AF254,1,1),0)</f>
        <v>0.64963503649635035</v>
      </c>
      <c r="BH254" s="190">
        <f ca="1">IF($AG254&gt;0,OFFSET(DATA!$F$6,BH$10+27*(7-$AE$8),$AF254,1,1)/OFFSET(DATA!$F$6,BH$10,$AF254,1,1),0)</f>
        <v>0.47316753926701571</v>
      </c>
      <c r="BI254" s="190">
        <f ca="1">IF($AG254&gt;0,OFFSET(DATA!$F$6,BI$10+27*(7-$AE$8),$AF254,1,1)/OFFSET(DATA!$F$6,BI$10,$AF254,1,1),0)</f>
        <v>0.77083333333333337</v>
      </c>
      <c r="BJ254" s="190">
        <f ca="1">IF($AG254&gt;0,OFFSET(DATA!$F$6,BJ$10+27*(7-$AE$8),$AF254,1,1)/OFFSET(DATA!$F$6,BJ$10,$AF254,1,1),0)</f>
        <v>0.51630434782608692</v>
      </c>
      <c r="BK254" s="190">
        <f ca="1">IF($AG254&gt;0,OFFSET(DATA!$F$6,BK$10+27*(7-$AE$8),$AF254,1,1)/OFFSET(DATA!$F$6,BK$10,$AF254,1,1),0)</f>
        <v>0.62209302325581395</v>
      </c>
      <c r="BL254" s="190">
        <f ca="1">IF($AG254&gt;0,OFFSET(DATA!$F$6,BL$10+27*(7-$AE$8),$AF254,1,1)/OFFSET(DATA!$F$6,BL$10,$AF254,1,1),0)</f>
        <v>0.45940460081190798</v>
      </c>
      <c r="BM254" s="190">
        <f ca="1">IF($AG254&gt;0,OFFSET(DATA!$F$6,BM$10+27*(7-$AE$8),$AF254,1,1)/OFFSET(DATA!$F$6,BM$10,$AF254,1,1),0)</f>
        <v>0.50320512820512819</v>
      </c>
      <c r="BN254" s="190">
        <f ca="1">IF($AG254&gt;0,OFFSET(DATA!$F$6,BN$10+27*(7-$AE$8),$AF254,1,1)/OFFSET(DATA!$F$6,BN$10,$AF254,1,1),0)</f>
        <v>0.9027552674230146</v>
      </c>
      <c r="BO254" s="190">
        <f ca="1">IF($AG254&gt;0,OFFSET(DATA!$F$6,BO$10+27*(7-$AE$8),$AF254,1,1)/OFFSET(DATA!$F$6,BO$10,$AF254,1,1),0)</f>
        <v>0.75260960334029225</v>
      </c>
      <c r="BP254" s="190">
        <f ca="1">IF($AG254&gt;0,OFFSET(DATA!$F$6,BP$10+27*(7-$AE$8),$AF254,1,1)/OFFSET(DATA!$F$6,BP$10,$AF254,1,1),0)</f>
        <v>0.65753424657534243</v>
      </c>
      <c r="BQ254" s="190">
        <f ca="1">IF($AG254&gt;0,OFFSET(DATA!$F$6,BQ$10+27*(7-$AE$8),$AF254,1,1)/OFFSET(DATA!$F$6,BQ$10,$AF254,1,1),0)</f>
        <v>0.57474600870827286</v>
      </c>
      <c r="BR254" s="190">
        <f ca="1">IF($AG254&gt;0,OFFSET(DATA!$F$6,BR$10+27*(7-$AE$8),$AF254,1,1)/OFFSET(DATA!$F$6,BR$10,$AF254,1,1),0)</f>
        <v>0.52290076335877866</v>
      </c>
      <c r="BS254" s="190">
        <f ca="1">IF($AG254&gt;0,OFFSET(DATA!$F$6,BS$10+27*(7-$AE$8),$AF254,1,1)/OFFSET(DATA!$F$6,BS$10,$AF254,1,1),0)</f>
        <v>0.66666666666666663</v>
      </c>
      <c r="BT254" s="190">
        <f ca="1">IF($AG254&gt;0,OFFSET(DATA!$F$6,BT$10+27*(7-$AE$8),$AF254,1,1)/OFFSET(DATA!$F$6,BT$10,$AF254,1,1),0)</f>
        <v>0.34510869565217389</v>
      </c>
      <c r="BU254" s="190">
        <f ca="1">IF($AG254&gt;0,OFFSET(DATA!$F$6,BU$10+27*(7-$AE$8),$AF254,1,1)/OFFSET(DATA!$F$6,BU$10,$AF254,1,1),0)</f>
        <v>0.49056603773584906</v>
      </c>
      <c r="BV254" s="190">
        <f ca="1">IF($AG254&gt;0,OFFSET(DATA!$F$6,BV$10+27*(7-$AE$8),$AF254,1,1)/OFFSET(DATA!$F$6,BV$10,$AF254,1,1),0)</f>
        <v>0.56388415672913117</v>
      </c>
      <c r="BW254" s="190">
        <f ca="1">IF($AG254&gt;0,OFFSET(DATA!$F$6,BW$10+27*(7-$AE$8),$AF254,1,1)/OFFSET(DATA!$F$6,BW$10,$AF254,1,1),0)</f>
        <v>0.52214960058097315</v>
      </c>
      <c r="BX254" s="190">
        <f ca="1">IF($AG254&gt;0,OFFSET(DATA!$F$6,BX$10+27*(7-$AE$8),$AF254,1,1)/OFFSET(DATA!$F$6,BX$10,$AF254,1,1),0)</f>
        <v>0.58940397350993379</v>
      </c>
    </row>
    <row r="255" spans="32:76" x14ac:dyDescent="0.2">
      <c r="AF255" s="166">
        <v>244</v>
      </c>
      <c r="AG255" s="96">
        <f ca="1">OFFSET(DATA!$F$6,$AF$10,$AF255,1,1)</f>
        <v>347</v>
      </c>
      <c r="AH255" s="190">
        <f ca="1">IF($AG255&gt;0,OFFSET(DATA!$F$6,$AF$10+27*AH$10,$AF255,1,1)/$AG255,0)</f>
        <v>0.47838616714697407</v>
      </c>
      <c r="AI255" s="190">
        <f ca="1">IF($AG255&gt;0,OFFSET(DATA!$F$6,$AF$10+27*AI$10,$AF255,1,1)/$AG255,0)</f>
        <v>2.881844380403458E-3</v>
      </c>
      <c r="AJ255" s="190">
        <f ca="1">IF($AG255&gt;0,OFFSET(DATA!$F$6,$AF$10+27*AJ$10,$AF255,1,1)/$AG255,0)</f>
        <v>0.10951008645533142</v>
      </c>
      <c r="AK255" s="190">
        <f ca="1">IF($AG255&gt;0,OFFSET(DATA!$F$6,$AF$10+27*AK$10,$AF255,1,1)/$AG255,0)</f>
        <v>7.492795389048991E-2</v>
      </c>
      <c r="AL255" s="190">
        <f ca="1">IF($AG255&gt;0,OFFSET(DATA!$F$6,$AF$10+27*AL$10,$AF255,1,1)/$AG255,0)</f>
        <v>0.10086455331412104</v>
      </c>
      <c r="AM255" s="190">
        <f ca="1">IF($AG255&gt;0,OFFSET(DATA!$F$6,$AF$10+27*AM$10,$AF255,1,1)/$AG255,0)</f>
        <v>3.7463976945244955E-2</v>
      </c>
      <c r="AN255" s="166">
        <f ca="1">OFFSET(DATA!$F$6,$AF$10+27*AN$10,$AF255,1,1)</f>
        <v>19</v>
      </c>
      <c r="AO255" s="166">
        <f t="shared" ca="1" si="7"/>
        <v>19</v>
      </c>
      <c r="AQ255" s="96">
        <f ca="1">OFFSET(DATA!$F$6,25,$AF255,1,1)</f>
        <v>14518</v>
      </c>
      <c r="AR255" s="190">
        <f ca="1">IF($AQ255&gt;0,OFFSET(DATA!$F$6,25+27*AR$10,$AF255,1,1)/$AQ255,0)</f>
        <v>0.5534508885521422</v>
      </c>
      <c r="AS255" s="190">
        <f ca="1">IF($AQ255&gt;0,OFFSET(DATA!$F$6,25+27*AS$10,$AF255,1,1)/$AQ255,0)</f>
        <v>4.4772007163521145E-3</v>
      </c>
      <c r="AT255" s="190">
        <f ca="1">IF($AQ255&gt;0,OFFSET(DATA!$F$6,25+27*AT$10,$AF255,1,1)/$AQ255,0)</f>
        <v>0.11571841851494696</v>
      </c>
      <c r="AU255" s="190">
        <f ca="1">IF($AQ255&gt;0,OFFSET(DATA!$F$6,25+27*AU$10,$AF255,1,1)/$AQ255,0)</f>
        <v>5.8754649400743902E-2</v>
      </c>
      <c r="AV255" s="190">
        <f ca="1">IF($AQ255&gt;0,OFFSET(DATA!$F$6,25+27*AV$10,$AF255,1,1)/$AQ255,0)</f>
        <v>9.2574734811957576E-2</v>
      </c>
      <c r="AW255" s="190">
        <f ca="1">IF($AQ255&gt;0,OFFSET(DATA!$F$6,25+27*AW$10,$AF255,1,1)/$AQ255,0)</f>
        <v>3.2718005234880838E-2</v>
      </c>
      <c r="AZ255" s="166">
        <f t="shared" ca="1" si="8"/>
        <v>18</v>
      </c>
      <c r="BA255" s="190">
        <f ca="1">IF($AG255&gt;0,OFFSET(DATA!$F$6,BA$10+27*(7-$AE$8),$AF255,1,1)/OFFSET(DATA!$F$6,BA$10,$AF255,1,1),0)</f>
        <v>0.47838616714697407</v>
      </c>
      <c r="BB255" s="190">
        <f ca="1">IF($AG255&gt;0,OFFSET(DATA!$F$6,BB$10+27*(7-$AE$8),$AF255,1,1)/OFFSET(DATA!$F$6,BB$10,$AF255,1,1),0)</f>
        <v>0.39705882352941174</v>
      </c>
      <c r="BC255" s="190">
        <f ca="1">IF($AG255&gt;0,OFFSET(DATA!$F$6,BC$10+27*(7-$AE$8),$AF255,1,1)/OFFSET(DATA!$F$6,BC$10,$AF255,1,1),0)</f>
        <v>0.29113924050632911</v>
      </c>
      <c r="BD255" s="190">
        <f ca="1">IF($AG255&gt;0,OFFSET(DATA!$F$6,BD$10+27*(7-$AE$8),$AF255,1,1)/OFFSET(DATA!$F$6,BD$10,$AF255,1,1),0)</f>
        <v>0.41666666666666669</v>
      </c>
      <c r="BE255" s="190">
        <f ca="1">IF($AG255&gt;0,OFFSET(DATA!$F$6,BE$10+27*(7-$AE$8),$AF255,1,1)/OFFSET(DATA!$F$6,BE$10,$AF255,1,1),0)</f>
        <v>0.66807610993657507</v>
      </c>
      <c r="BF255" s="190">
        <f ca="1">IF($AG255&gt;0,OFFSET(DATA!$F$6,BF$10+27*(7-$AE$8),$AF255,1,1)/OFFSET(DATA!$F$6,BF$10,$AF255,1,1),0)</f>
        <v>0.3925925925925926</v>
      </c>
      <c r="BG255" s="190">
        <f ca="1">IF($AG255&gt;0,OFFSET(DATA!$F$6,BG$10+27*(7-$AE$8),$AF255,1,1)/OFFSET(DATA!$F$6,BG$10,$AF255,1,1),0)</f>
        <v>0.6690647482014388</v>
      </c>
      <c r="BH255" s="190">
        <f ca="1">IF($AG255&gt;0,OFFSET(DATA!$F$6,BH$10+27*(7-$AE$8),$AF255,1,1)/OFFSET(DATA!$F$6,BH$10,$AF255,1,1),0)</f>
        <v>0.48958333333333331</v>
      </c>
      <c r="BI255" s="190">
        <f ca="1">IF($AG255&gt;0,OFFSET(DATA!$F$6,BI$10+27*(7-$AE$8),$AF255,1,1)/OFFSET(DATA!$F$6,BI$10,$AF255,1,1),0)</f>
        <v>0.81115879828326176</v>
      </c>
      <c r="BJ255" s="190">
        <f ca="1">IF($AG255&gt;0,OFFSET(DATA!$F$6,BJ$10+27*(7-$AE$8),$AF255,1,1)/OFFSET(DATA!$F$6,BJ$10,$AF255,1,1),0)</f>
        <v>0.51322751322751325</v>
      </c>
      <c r="BK255" s="190">
        <f ca="1">IF($AG255&gt;0,OFFSET(DATA!$F$6,BK$10+27*(7-$AE$8),$AF255,1,1)/OFFSET(DATA!$F$6,BK$10,$AF255,1,1),0)</f>
        <v>0.61314984709480125</v>
      </c>
      <c r="BL255" s="190">
        <f ca="1">IF($AG255&gt;0,OFFSET(DATA!$F$6,BL$10+27*(7-$AE$8),$AF255,1,1)/OFFSET(DATA!$F$6,BL$10,$AF255,1,1),0)</f>
        <v>0.45857795172863663</v>
      </c>
      <c r="BM255" s="190">
        <f ca="1">IF($AG255&gt;0,OFFSET(DATA!$F$6,BM$10+27*(7-$AE$8),$AF255,1,1)/OFFSET(DATA!$F$6,BM$10,$AF255,1,1),0)</f>
        <v>0.53015873015873016</v>
      </c>
      <c r="BN255" s="190">
        <f ca="1">IF($AG255&gt;0,OFFSET(DATA!$F$6,BN$10+27*(7-$AE$8),$AF255,1,1)/OFFSET(DATA!$F$6,BN$10,$AF255,1,1),0)</f>
        <v>0.89274447949526814</v>
      </c>
      <c r="BO255" s="190">
        <f ca="1">IF($AG255&gt;0,OFFSET(DATA!$F$6,BO$10+27*(7-$AE$8),$AF255,1,1)/OFFSET(DATA!$F$6,BO$10,$AF255,1,1),0)</f>
        <v>0.74715025906735755</v>
      </c>
      <c r="BP255" s="190">
        <f ca="1">IF($AG255&gt;0,OFFSET(DATA!$F$6,BP$10+27*(7-$AE$8),$AF255,1,1)/OFFSET(DATA!$F$6,BP$10,$AF255,1,1),0)</f>
        <v>0.64912280701754388</v>
      </c>
      <c r="BQ255" s="190">
        <f ca="1">IF($AG255&gt;0,OFFSET(DATA!$F$6,BQ$10+27*(7-$AE$8),$AF255,1,1)/OFFSET(DATA!$F$6,BQ$10,$AF255,1,1),0)</f>
        <v>0.56903765690376573</v>
      </c>
      <c r="BR255" s="190">
        <f ca="1">IF($AG255&gt;0,OFFSET(DATA!$F$6,BR$10+27*(7-$AE$8),$AF255,1,1)/OFFSET(DATA!$F$6,BR$10,$AF255,1,1),0)</f>
        <v>0.49635036496350365</v>
      </c>
      <c r="BS255" s="190">
        <f ca="1">IF($AG255&gt;0,OFFSET(DATA!$F$6,BS$10+27*(7-$AE$8),$AF255,1,1)/OFFSET(DATA!$F$6,BS$10,$AF255,1,1),0)</f>
        <v>0.66666666666666663</v>
      </c>
      <c r="BT255" s="190">
        <f ca="1">IF($AG255&gt;0,OFFSET(DATA!$F$6,BT$10+27*(7-$AE$8),$AF255,1,1)/OFFSET(DATA!$F$6,BT$10,$AF255,1,1),0)</f>
        <v>0.3559322033898305</v>
      </c>
      <c r="BU255" s="190">
        <f ca="1">IF($AG255&gt;0,OFFSET(DATA!$F$6,BU$10+27*(7-$AE$8),$AF255,1,1)/OFFSET(DATA!$F$6,BU$10,$AF255,1,1),0)</f>
        <v>0.48983739837398371</v>
      </c>
      <c r="BV255" s="190">
        <f ca="1">IF($AG255&gt;0,OFFSET(DATA!$F$6,BV$10+27*(7-$AE$8),$AF255,1,1)/OFFSET(DATA!$F$6,BV$10,$AF255,1,1),0)</f>
        <v>0.52452202826267669</v>
      </c>
      <c r="BW255" s="190">
        <f ca="1">IF($AG255&gt;0,OFFSET(DATA!$F$6,BW$10+27*(7-$AE$8),$AF255,1,1)/OFFSET(DATA!$F$6,BW$10,$AF255,1,1),0)</f>
        <v>0.51109545614653051</v>
      </c>
      <c r="BX255" s="190">
        <f ca="1">IF($AG255&gt;0,OFFSET(DATA!$F$6,BX$10+27*(7-$AE$8),$AF255,1,1)/OFFSET(DATA!$F$6,BX$10,$AF255,1,1),0)</f>
        <v>0.59863945578231292</v>
      </c>
    </row>
    <row r="256" spans="32:76" x14ac:dyDescent="0.2">
      <c r="AF256" s="166">
        <v>245</v>
      </c>
      <c r="AG256" s="96">
        <f ca="1">OFFSET(DATA!$F$6,$AF$10,$AF256,1,1)</f>
        <v>327</v>
      </c>
      <c r="AH256" s="190">
        <f ca="1">IF($AG256&gt;0,OFFSET(DATA!$F$6,$AF$10+27*AH$10,$AF256,1,1)/$AG256,0)</f>
        <v>0.47706422018348627</v>
      </c>
      <c r="AI256" s="190">
        <f ca="1">IF($AG256&gt;0,OFFSET(DATA!$F$6,$AF$10+27*AI$10,$AF256,1,1)/$AG256,0)</f>
        <v>3.0581039755351682E-3</v>
      </c>
      <c r="AJ256" s="190">
        <f ca="1">IF($AG256&gt;0,OFFSET(DATA!$F$6,$AF$10+27*AJ$10,$AF256,1,1)/$AG256,0)</f>
        <v>0.10397553516819572</v>
      </c>
      <c r="AK256" s="190">
        <f ca="1">IF($AG256&gt;0,OFFSET(DATA!$F$6,$AF$10+27*AK$10,$AF256,1,1)/$AG256,0)</f>
        <v>5.8103975535168197E-2</v>
      </c>
      <c r="AL256" s="190">
        <f ca="1">IF($AG256&gt;0,OFFSET(DATA!$F$6,$AF$10+27*AL$10,$AF256,1,1)/$AG256,0)</f>
        <v>0.11009174311926606</v>
      </c>
      <c r="AM256" s="190">
        <f ca="1">IF($AG256&gt;0,OFFSET(DATA!$F$6,$AF$10+27*AM$10,$AF256,1,1)/$AG256,0)</f>
        <v>4.2813455657492352E-2</v>
      </c>
      <c r="AN256" s="166">
        <f ca="1">OFFSET(DATA!$F$6,$AF$10+27*AN$10,$AF256,1,1)</f>
        <v>17</v>
      </c>
      <c r="AO256" s="166">
        <f t="shared" ca="1" si="7"/>
        <v>17</v>
      </c>
      <c r="AQ256" s="96">
        <f ca="1">OFFSET(DATA!$F$6,25,$AF256,1,1)</f>
        <v>13668</v>
      </c>
      <c r="AR256" s="190">
        <f ca="1">IF($AQ256&gt;0,OFFSET(DATA!$F$6,25+27*AR$10,$AF256,1,1)/$AQ256,0)</f>
        <v>0.55370207784606384</v>
      </c>
      <c r="AS256" s="190">
        <f ca="1">IF($AQ256&gt;0,OFFSET(DATA!$F$6,25+27*AS$10,$AF256,1,1)/$AQ256,0)</f>
        <v>4.8287971905179982E-3</v>
      </c>
      <c r="AT256" s="190">
        <f ca="1">IF($AQ256&gt;0,OFFSET(DATA!$F$6,25+27*AT$10,$AF256,1,1)/$AQ256,0)</f>
        <v>0.11940298507462686</v>
      </c>
      <c r="AU256" s="190">
        <f ca="1">IF($AQ256&gt;0,OFFSET(DATA!$F$6,25+27*AU$10,$AF256,1,1)/$AQ256,0)</f>
        <v>6.2701199882938249E-2</v>
      </c>
      <c r="AV256" s="190">
        <f ca="1">IF($AQ256&gt;0,OFFSET(DATA!$F$6,25+27*AV$10,$AF256,1,1)/$AQ256,0)</f>
        <v>9.1966637401229151E-2</v>
      </c>
      <c r="AW256" s="190">
        <f ca="1">IF($AQ256&gt;0,OFFSET(DATA!$F$6,25+27*AW$10,$AF256,1,1)/$AQ256,0)</f>
        <v>2.9338601112086627E-2</v>
      </c>
      <c r="AZ256" s="166">
        <f t="shared" ca="1" si="8"/>
        <v>18</v>
      </c>
      <c r="BA256" s="190">
        <f ca="1">IF($AG256&gt;0,OFFSET(DATA!$F$6,BA$10+27*(7-$AE$8),$AF256,1,1)/OFFSET(DATA!$F$6,BA$10,$AF256,1,1),0)</f>
        <v>0.47706422018348627</v>
      </c>
      <c r="BB256" s="190">
        <f ca="1">IF($AG256&gt;0,OFFSET(DATA!$F$6,BB$10+27*(7-$AE$8),$AF256,1,1)/OFFSET(DATA!$F$6,BB$10,$AF256,1,1),0)</f>
        <v>0.36666666666666664</v>
      </c>
      <c r="BC256" s="190">
        <f ca="1">IF($AG256&gt;0,OFFSET(DATA!$F$6,BC$10+27*(7-$AE$8),$AF256,1,1)/OFFSET(DATA!$F$6,BC$10,$AF256,1,1),0)</f>
        <v>0.30379746835443039</v>
      </c>
      <c r="BD256" s="190">
        <f ca="1">IF($AG256&gt;0,OFFSET(DATA!$F$6,BD$10+27*(7-$AE$8),$AF256,1,1)/OFFSET(DATA!$F$6,BD$10,$AF256,1,1),0)</f>
        <v>0.44578313253012047</v>
      </c>
      <c r="BE256" s="190">
        <f ca="1">IF($AG256&gt;0,OFFSET(DATA!$F$6,BE$10+27*(7-$AE$8),$AF256,1,1)/OFFSET(DATA!$F$6,BE$10,$AF256,1,1),0)</f>
        <v>0.66244725738396626</v>
      </c>
      <c r="BF256" s="190">
        <f ca="1">IF($AG256&gt;0,OFFSET(DATA!$F$6,BF$10+27*(7-$AE$8),$AF256,1,1)/OFFSET(DATA!$F$6,BF$10,$AF256,1,1),0)</f>
        <v>0.39130434782608697</v>
      </c>
      <c r="BG256" s="190">
        <f ca="1">IF($AG256&gt;0,OFFSET(DATA!$F$6,BG$10+27*(7-$AE$8),$AF256,1,1)/OFFSET(DATA!$F$6,BG$10,$AF256,1,1),0)</f>
        <v>0.66901408450704225</v>
      </c>
      <c r="BH256" s="190">
        <f ca="1">IF($AG256&gt;0,OFFSET(DATA!$F$6,BH$10+27*(7-$AE$8),$AF256,1,1)/OFFSET(DATA!$F$6,BH$10,$AF256,1,1),0)</f>
        <v>0.49611856033874385</v>
      </c>
      <c r="BI256" s="190">
        <f ca="1">IF($AG256&gt;0,OFFSET(DATA!$F$6,BI$10+27*(7-$AE$8),$AF256,1,1)/OFFSET(DATA!$F$6,BI$10,$AF256,1,1),0)</f>
        <v>0.77235772357723576</v>
      </c>
      <c r="BJ256" s="190">
        <f ca="1">IF($AG256&gt;0,OFFSET(DATA!$F$6,BJ$10+27*(7-$AE$8),$AF256,1,1)/OFFSET(DATA!$F$6,BJ$10,$AF256,1,1),0)</f>
        <v>0.48648648648648651</v>
      </c>
      <c r="BK256" s="190">
        <f ca="1">IF($AG256&gt;0,OFFSET(DATA!$F$6,BK$10+27*(7-$AE$8),$AF256,1,1)/OFFSET(DATA!$F$6,BK$10,$AF256,1,1),0)</f>
        <v>0.60434056761268784</v>
      </c>
      <c r="BL256" s="190">
        <f ca="1">IF($AG256&gt;0,OFFSET(DATA!$F$6,BL$10+27*(7-$AE$8),$AF256,1,1)/OFFSET(DATA!$F$6,BL$10,$AF256,1,1),0)</f>
        <v>0.44451783355350066</v>
      </c>
      <c r="BM256" s="190">
        <f ca="1">IF($AG256&gt;0,OFFSET(DATA!$F$6,BM$10+27*(7-$AE$8),$AF256,1,1)/OFFSET(DATA!$F$6,BM$10,$AF256,1,1),0)</f>
        <v>0.54220779220779225</v>
      </c>
      <c r="BN256" s="190">
        <f ca="1">IF($AG256&gt;0,OFFSET(DATA!$F$6,BN$10+27*(7-$AE$8),$AF256,1,1)/OFFSET(DATA!$F$6,BN$10,$AF256,1,1),0)</f>
        <v>0.88057324840764328</v>
      </c>
      <c r="BO256" s="190">
        <f ca="1">IF($AG256&gt;0,OFFSET(DATA!$F$6,BO$10+27*(7-$AE$8),$AF256,1,1)/OFFSET(DATA!$F$6,BO$10,$AF256,1,1),0)</f>
        <v>0.72561629153269025</v>
      </c>
      <c r="BP256" s="190">
        <f ca="1">IF($AG256&gt;0,OFFSET(DATA!$F$6,BP$10+27*(7-$AE$8),$AF256,1,1)/OFFSET(DATA!$F$6,BP$10,$AF256,1,1),0)</f>
        <v>0.61176470588235299</v>
      </c>
      <c r="BQ256" s="190">
        <f ca="1">IF($AG256&gt;0,OFFSET(DATA!$F$6,BQ$10+27*(7-$AE$8),$AF256,1,1)/OFFSET(DATA!$F$6,BQ$10,$AF256,1,1),0)</f>
        <v>0.5781487101669196</v>
      </c>
      <c r="BR256" s="190">
        <f ca="1">IF($AG256&gt;0,OFFSET(DATA!$F$6,BR$10+27*(7-$AE$8),$AF256,1,1)/OFFSET(DATA!$F$6,BR$10,$AF256,1,1),0)</f>
        <v>0.51320754716981132</v>
      </c>
      <c r="BS256" s="190">
        <f ca="1">IF($AG256&gt;0,OFFSET(DATA!$F$6,BS$10+27*(7-$AE$8),$AF256,1,1)/OFFSET(DATA!$F$6,BS$10,$AF256,1,1),0)</f>
        <v>0.6097560975609756</v>
      </c>
      <c r="BT256" s="190">
        <f ca="1">IF($AG256&gt;0,OFFSET(DATA!$F$6,BT$10+27*(7-$AE$8),$AF256,1,1)/OFFSET(DATA!$F$6,BT$10,$AF256,1,1),0)</f>
        <v>0.35905044510385759</v>
      </c>
      <c r="BU256" s="190">
        <f ca="1">IF($AG256&gt;0,OFFSET(DATA!$F$6,BU$10+27*(7-$AE$8),$AF256,1,1)/OFFSET(DATA!$F$6,BU$10,$AF256,1,1),0)</f>
        <v>0.52183406113537123</v>
      </c>
      <c r="BV256" s="190">
        <f ca="1">IF($AG256&gt;0,OFFSET(DATA!$F$6,BV$10+27*(7-$AE$8),$AF256,1,1)/OFFSET(DATA!$F$6,BV$10,$AF256,1,1),0)</f>
        <v>0.51914893617021274</v>
      </c>
      <c r="BW256" s="190">
        <f ca="1">IF($AG256&gt;0,OFFSET(DATA!$F$6,BW$10+27*(7-$AE$8),$AF256,1,1)/OFFSET(DATA!$F$6,BW$10,$AF256,1,1),0)</f>
        <v>0.52400161355385233</v>
      </c>
      <c r="BX256" s="190">
        <f ca="1">IF($AG256&gt;0,OFFSET(DATA!$F$6,BX$10+27*(7-$AE$8),$AF256,1,1)/OFFSET(DATA!$F$6,BX$10,$AF256,1,1),0)</f>
        <v>0.607773851590106</v>
      </c>
    </row>
    <row r="257" spans="32:76" x14ac:dyDescent="0.2">
      <c r="AF257" s="166">
        <v>246</v>
      </c>
      <c r="AG257" s="96">
        <f ca="1">OFFSET(DATA!$F$6,$AF$10,$AF257,1,1)</f>
        <v>337</v>
      </c>
      <c r="AH257" s="190">
        <f ca="1">IF($AG257&gt;0,OFFSET(DATA!$F$6,$AF$10+27*AH$10,$AF257,1,1)/$AG257,0)</f>
        <v>0.49554896142433236</v>
      </c>
      <c r="AI257" s="190">
        <f ca="1">IF($AG257&gt;0,OFFSET(DATA!$F$6,$AF$10+27*AI$10,$AF257,1,1)/$AG257,0)</f>
        <v>2.967359050445104E-3</v>
      </c>
      <c r="AJ257" s="190">
        <f ca="1">IF($AG257&gt;0,OFFSET(DATA!$F$6,$AF$10+27*AJ$10,$AF257,1,1)/$AG257,0)</f>
        <v>0.10385756676557864</v>
      </c>
      <c r="AK257" s="190">
        <f ca="1">IF($AG257&gt;0,OFFSET(DATA!$F$6,$AF$10+27*AK$10,$AF257,1,1)/$AG257,0)</f>
        <v>4.4510385756676561E-2</v>
      </c>
      <c r="AL257" s="190">
        <f ca="1">IF($AG257&gt;0,OFFSET(DATA!$F$6,$AF$10+27*AL$10,$AF257,1,1)/$AG257,0)</f>
        <v>0.11869436201780416</v>
      </c>
      <c r="AM257" s="190">
        <f ca="1">IF($AG257&gt;0,OFFSET(DATA!$F$6,$AF$10+27*AM$10,$AF257,1,1)/$AG257,0)</f>
        <v>5.3412462908011868E-2</v>
      </c>
      <c r="AN257" s="166">
        <f ca="1">OFFSET(DATA!$F$6,$AF$10+27*AN$10,$AF257,1,1)</f>
        <v>17</v>
      </c>
      <c r="AO257" s="166">
        <f t="shared" ca="1" si="7"/>
        <v>17</v>
      </c>
      <c r="AQ257" s="96">
        <f ca="1">OFFSET(DATA!$F$6,25,$AF257,1,1)</f>
        <v>13895</v>
      </c>
      <c r="AR257" s="190">
        <f ca="1">IF($AQ257&gt;0,OFFSET(DATA!$F$6,25+27*AR$10,$AF257,1,1)/$AQ257,0)</f>
        <v>0.55465994962216625</v>
      </c>
      <c r="AS257" s="190">
        <f ca="1">IF($AQ257&gt;0,OFFSET(DATA!$F$6,25+27*AS$10,$AF257,1,1)/$AQ257,0)</f>
        <v>4.6059733717164451E-3</v>
      </c>
      <c r="AT257" s="190">
        <f ca="1">IF($AQ257&gt;0,OFFSET(DATA!$F$6,25+27*AT$10,$AF257,1,1)/$AQ257,0)</f>
        <v>0.11802806765023389</v>
      </c>
      <c r="AU257" s="190">
        <f ca="1">IF($AQ257&gt;0,OFFSET(DATA!$F$6,25+27*AU$10,$AF257,1,1)/$AQ257,0)</f>
        <v>5.8510255487585462E-2</v>
      </c>
      <c r="AV257" s="190">
        <f ca="1">IF($AQ257&gt;0,OFFSET(DATA!$F$6,25+27*AV$10,$AF257,1,1)/$AQ257,0)</f>
        <v>9.2911119107592657E-2</v>
      </c>
      <c r="AW257" s="190">
        <f ca="1">IF($AQ257&gt;0,OFFSET(DATA!$F$6,25+27*AW$10,$AF257,1,1)/$AQ257,0)</f>
        <v>2.8427491903562432E-2</v>
      </c>
      <c r="AZ257" s="166">
        <f t="shared" ca="1" si="8"/>
        <v>17</v>
      </c>
      <c r="BA257" s="190">
        <f ca="1">IF($AG257&gt;0,OFFSET(DATA!$F$6,BA$10+27*(7-$AE$8),$AF257,1,1)/OFFSET(DATA!$F$6,BA$10,$AF257,1,1),0)</f>
        <v>0.49554896142433236</v>
      </c>
      <c r="BB257" s="190">
        <f ca="1">IF($AG257&gt;0,OFFSET(DATA!$F$6,BB$10+27*(7-$AE$8),$AF257,1,1)/OFFSET(DATA!$F$6,BB$10,$AF257,1,1),0)</f>
        <v>0.35294117647058826</v>
      </c>
      <c r="BC257" s="190">
        <f ca="1">IF($AG257&gt;0,OFFSET(DATA!$F$6,BC$10+27*(7-$AE$8),$AF257,1,1)/OFFSET(DATA!$F$6,BC$10,$AF257,1,1),0)</f>
        <v>0.32500000000000001</v>
      </c>
      <c r="BD257" s="190">
        <f ca="1">IF($AG257&gt;0,OFFSET(DATA!$F$6,BD$10+27*(7-$AE$8),$AF257,1,1)/OFFSET(DATA!$F$6,BD$10,$AF257,1,1),0)</f>
        <v>0.44578313253012047</v>
      </c>
      <c r="BE257" s="190">
        <f ca="1">IF($AG257&gt;0,OFFSET(DATA!$F$6,BE$10+27*(7-$AE$8),$AF257,1,1)/OFFSET(DATA!$F$6,BE$10,$AF257,1,1),0)</f>
        <v>0.63256784968684765</v>
      </c>
      <c r="BF257" s="190">
        <f ca="1">IF($AG257&gt;0,OFFSET(DATA!$F$6,BF$10+27*(7-$AE$8),$AF257,1,1)/OFFSET(DATA!$F$6,BF$10,$AF257,1,1),0)</f>
        <v>0.37857142857142856</v>
      </c>
      <c r="BG257" s="190">
        <f ca="1">IF($AG257&gt;0,OFFSET(DATA!$F$6,BG$10+27*(7-$AE$8),$AF257,1,1)/OFFSET(DATA!$F$6,BG$10,$AF257,1,1),0)</f>
        <v>0.63503649635036497</v>
      </c>
      <c r="BH257" s="190">
        <f ca="1">IF($AG257&gt;0,OFFSET(DATA!$F$6,BH$10+27*(7-$AE$8),$AF257,1,1)/OFFSET(DATA!$F$6,BH$10,$AF257,1,1),0)</f>
        <v>0.49581005586592181</v>
      </c>
      <c r="BI257" s="190">
        <f ca="1">IF($AG257&gt;0,OFFSET(DATA!$F$6,BI$10+27*(7-$AE$8),$AF257,1,1)/OFFSET(DATA!$F$6,BI$10,$AF257,1,1),0)</f>
        <v>0.78400000000000003</v>
      </c>
      <c r="BJ257" s="190">
        <f ca="1">IF($AG257&gt;0,OFFSET(DATA!$F$6,BJ$10+27*(7-$AE$8),$AF257,1,1)/OFFSET(DATA!$F$6,BJ$10,$AF257,1,1),0)</f>
        <v>0.46814404432132967</v>
      </c>
      <c r="BK257" s="190">
        <f ca="1">IF($AG257&gt;0,OFFSET(DATA!$F$6,BK$10+27*(7-$AE$8),$AF257,1,1)/OFFSET(DATA!$F$6,BK$10,$AF257,1,1),0)</f>
        <v>0.62786885245901636</v>
      </c>
      <c r="BL257" s="190">
        <f ca="1">IF($AG257&gt;0,OFFSET(DATA!$F$6,BL$10+27*(7-$AE$8),$AF257,1,1)/OFFSET(DATA!$F$6,BL$10,$AF257,1,1),0)</f>
        <v>0.42857142857142855</v>
      </c>
      <c r="BM257" s="190">
        <f ca="1">IF($AG257&gt;0,OFFSET(DATA!$F$6,BM$10+27*(7-$AE$8),$AF257,1,1)/OFFSET(DATA!$F$6,BM$10,$AF257,1,1),0)</f>
        <v>0.54605263157894735</v>
      </c>
      <c r="BN257" s="190">
        <f ca="1">IF($AG257&gt;0,OFFSET(DATA!$F$6,BN$10+27*(7-$AE$8),$AF257,1,1)/OFFSET(DATA!$F$6,BN$10,$AF257,1,1),0)</f>
        <v>0.8964401294498382</v>
      </c>
      <c r="BO257" s="190">
        <f ca="1">IF($AG257&gt;0,OFFSET(DATA!$F$6,BO$10+27*(7-$AE$8),$AF257,1,1)/OFFSET(DATA!$F$6,BO$10,$AF257,1,1),0)</f>
        <v>0.73206751054852326</v>
      </c>
      <c r="BP257" s="190">
        <f ca="1">IF($AG257&gt;0,OFFSET(DATA!$F$6,BP$10+27*(7-$AE$8),$AF257,1,1)/OFFSET(DATA!$F$6,BP$10,$AF257,1,1),0)</f>
        <v>0.62844036697247707</v>
      </c>
      <c r="BQ257" s="190">
        <f ca="1">IF($AG257&gt;0,OFFSET(DATA!$F$6,BQ$10+27*(7-$AE$8),$AF257,1,1)/OFFSET(DATA!$F$6,BQ$10,$AF257,1,1),0)</f>
        <v>0.57309941520467833</v>
      </c>
      <c r="BR257" s="190">
        <f ca="1">IF($AG257&gt;0,OFFSET(DATA!$F$6,BR$10+27*(7-$AE$8),$AF257,1,1)/OFFSET(DATA!$F$6,BR$10,$AF257,1,1),0)</f>
        <v>0.52830188679245282</v>
      </c>
      <c r="BS257" s="190">
        <f ca="1">IF($AG257&gt;0,OFFSET(DATA!$F$6,BS$10+27*(7-$AE$8),$AF257,1,1)/OFFSET(DATA!$F$6,BS$10,$AF257,1,1),0)</f>
        <v>0.65853658536585369</v>
      </c>
      <c r="BT257" s="190">
        <f ca="1">IF($AG257&gt;0,OFFSET(DATA!$F$6,BT$10+27*(7-$AE$8),$AF257,1,1)/OFFSET(DATA!$F$6,BT$10,$AF257,1,1),0)</f>
        <v>0.36176470588235293</v>
      </c>
      <c r="BU257" s="190">
        <f ca="1">IF($AG257&gt;0,OFFSET(DATA!$F$6,BU$10+27*(7-$AE$8),$AF257,1,1)/OFFSET(DATA!$F$6,BU$10,$AF257,1,1),0)</f>
        <v>0.52272727272727271</v>
      </c>
      <c r="BV257" s="190">
        <f ca="1">IF($AG257&gt;0,OFFSET(DATA!$F$6,BV$10+27*(7-$AE$8),$AF257,1,1)/OFFSET(DATA!$F$6,BV$10,$AF257,1,1),0)</f>
        <v>0.53299057412167949</v>
      </c>
      <c r="BW257" s="190">
        <f ca="1">IF($AG257&gt;0,OFFSET(DATA!$F$6,BW$10+27*(7-$AE$8),$AF257,1,1)/OFFSET(DATA!$F$6,BW$10,$AF257,1,1),0)</f>
        <v>0.52724421795374365</v>
      </c>
      <c r="BX257" s="190">
        <f ca="1">IF($AG257&gt;0,OFFSET(DATA!$F$6,BX$10+27*(7-$AE$8),$AF257,1,1)/OFFSET(DATA!$F$6,BX$10,$AF257,1,1),0)</f>
        <v>0.57770270270270274</v>
      </c>
    </row>
    <row r="258" spans="32:76" x14ac:dyDescent="0.2">
      <c r="AF258" s="166">
        <v>247</v>
      </c>
      <c r="AG258" s="96">
        <f ca="1">OFFSET(DATA!$F$6,$AF$10,$AF258,1,1)</f>
        <v>365</v>
      </c>
      <c r="AH258" s="190">
        <f ca="1">IF($AG258&gt;0,OFFSET(DATA!$F$6,$AF$10+27*AH$10,$AF258,1,1)/$AG258,0)</f>
        <v>0.47123287671232877</v>
      </c>
      <c r="AI258" s="190">
        <f ca="1">IF($AG258&gt;0,OFFSET(DATA!$F$6,$AF$10+27*AI$10,$AF258,1,1)/$AG258,0)</f>
        <v>2.7397260273972603E-3</v>
      </c>
      <c r="AJ258" s="190">
        <f ca="1">IF($AG258&gt;0,OFFSET(DATA!$F$6,$AF$10+27*AJ$10,$AF258,1,1)/$AG258,0)</f>
        <v>9.3150684931506855E-2</v>
      </c>
      <c r="AK258" s="190">
        <f ca="1">IF($AG258&gt;0,OFFSET(DATA!$F$6,$AF$10+27*AK$10,$AF258,1,1)/$AG258,0)</f>
        <v>5.2054794520547946E-2</v>
      </c>
      <c r="AL258" s="190">
        <f ca="1">IF($AG258&gt;0,OFFSET(DATA!$F$6,$AF$10+27*AL$10,$AF258,1,1)/$AG258,0)</f>
        <v>0.12876712328767123</v>
      </c>
      <c r="AM258" s="190">
        <f ca="1">IF($AG258&gt;0,OFFSET(DATA!$F$6,$AF$10+27*AM$10,$AF258,1,1)/$AG258,0)</f>
        <v>5.7534246575342465E-2</v>
      </c>
      <c r="AN258" s="166">
        <f ca="1">OFFSET(DATA!$F$6,$AF$10+27*AN$10,$AF258,1,1)</f>
        <v>18</v>
      </c>
      <c r="AO258" s="166">
        <f t="shared" ca="1" si="7"/>
        <v>18</v>
      </c>
      <c r="AQ258" s="96">
        <f ca="1">OFFSET(DATA!$F$6,25,$AF258,1,1)</f>
        <v>14261</v>
      </c>
      <c r="AR258" s="190">
        <f ca="1">IF($AQ258&gt;0,OFFSET(DATA!$F$6,25+27*AR$10,$AF258,1,1)/$AQ258,0)</f>
        <v>0.55171446602622543</v>
      </c>
      <c r="AS258" s="190">
        <f ca="1">IF($AQ258&gt;0,OFFSET(DATA!$F$6,25+27*AS$10,$AF258,1,1)/$AQ258,0)</f>
        <v>4.2072785919640976E-3</v>
      </c>
      <c r="AT258" s="190">
        <f ca="1">IF($AQ258&gt;0,OFFSET(DATA!$F$6,25+27*AT$10,$AF258,1,1)/$AQ258,0)</f>
        <v>0.11563003996914663</v>
      </c>
      <c r="AU258" s="190">
        <f ca="1">IF($AQ258&gt;0,OFFSET(DATA!$F$6,25+27*AU$10,$AF258,1,1)/$AQ258,0)</f>
        <v>5.6517775752051046E-2</v>
      </c>
      <c r="AV258" s="190">
        <f ca="1">IF($AQ258&gt;0,OFFSET(DATA!$F$6,25+27*AV$10,$AF258,1,1)/$AQ258,0)</f>
        <v>9.2069279854147673E-2</v>
      </c>
      <c r="AW258" s="190">
        <f ca="1">IF($AQ258&gt;0,OFFSET(DATA!$F$6,25+27*AW$10,$AF258,1,1)/$AQ258,0)</f>
        <v>2.755767477736484E-2</v>
      </c>
      <c r="AZ258" s="166">
        <f t="shared" ca="1" si="8"/>
        <v>17</v>
      </c>
      <c r="BA258" s="190">
        <f ca="1">IF($AG258&gt;0,OFFSET(DATA!$F$6,BA$10+27*(7-$AE$8),$AF258,1,1)/OFFSET(DATA!$F$6,BA$10,$AF258,1,1),0)</f>
        <v>0.47123287671232877</v>
      </c>
      <c r="BB258" s="190">
        <f ca="1">IF($AG258&gt;0,OFFSET(DATA!$F$6,BB$10+27*(7-$AE$8),$AF258,1,1)/OFFSET(DATA!$F$6,BB$10,$AF258,1,1),0)</f>
        <v>0.352112676056338</v>
      </c>
      <c r="BC258" s="190">
        <f ca="1">IF($AG258&gt;0,OFFSET(DATA!$F$6,BC$10+27*(7-$AE$8),$AF258,1,1)/OFFSET(DATA!$F$6,BC$10,$AF258,1,1),0)</f>
        <v>0.31395348837209303</v>
      </c>
      <c r="BD258" s="190">
        <f ca="1">IF($AG258&gt;0,OFFSET(DATA!$F$6,BD$10+27*(7-$AE$8),$AF258,1,1)/OFFSET(DATA!$F$6,BD$10,$AF258,1,1),0)</f>
        <v>0.42857142857142855</v>
      </c>
      <c r="BE258" s="190">
        <f ca="1">IF($AG258&gt;0,OFFSET(DATA!$F$6,BE$10+27*(7-$AE$8),$AF258,1,1)/OFFSET(DATA!$F$6,BE$10,$AF258,1,1),0)</f>
        <v>0.62701612903225812</v>
      </c>
      <c r="BF258" s="190">
        <f ca="1">IF($AG258&gt;0,OFFSET(DATA!$F$6,BF$10+27*(7-$AE$8),$AF258,1,1)/OFFSET(DATA!$F$6,BF$10,$AF258,1,1),0)</f>
        <v>0.33561643835616439</v>
      </c>
      <c r="BG258" s="190">
        <f ca="1">IF($AG258&gt;0,OFFSET(DATA!$F$6,BG$10+27*(7-$AE$8),$AF258,1,1)/OFFSET(DATA!$F$6,BG$10,$AF258,1,1),0)</f>
        <v>0.61702127659574468</v>
      </c>
      <c r="BH258" s="190">
        <f ca="1">IF($AG258&gt;0,OFFSET(DATA!$F$6,BH$10+27*(7-$AE$8),$AF258,1,1)/OFFSET(DATA!$F$6,BH$10,$AF258,1,1),0)</f>
        <v>0.48793935217091661</v>
      </c>
      <c r="BI258" s="190">
        <f ca="1">IF($AG258&gt;0,OFFSET(DATA!$F$6,BI$10+27*(7-$AE$8),$AF258,1,1)/OFFSET(DATA!$F$6,BI$10,$AF258,1,1),0)</f>
        <v>0.77380952380952384</v>
      </c>
      <c r="BJ258" s="190">
        <f ca="1">IF($AG258&gt;0,OFFSET(DATA!$F$6,BJ$10+27*(7-$AE$8),$AF258,1,1)/OFFSET(DATA!$F$6,BJ$10,$AF258,1,1),0)</f>
        <v>0.46361185983827491</v>
      </c>
      <c r="BK258" s="190">
        <f ca="1">IF($AG258&gt;0,OFFSET(DATA!$F$6,BK$10+27*(7-$AE$8),$AF258,1,1)/OFFSET(DATA!$F$6,BK$10,$AF258,1,1),0)</f>
        <v>0.62480127186009538</v>
      </c>
      <c r="BL258" s="190">
        <f ca="1">IF($AG258&gt;0,OFFSET(DATA!$F$6,BL$10+27*(7-$AE$8),$AF258,1,1)/OFFSET(DATA!$F$6,BL$10,$AF258,1,1),0)</f>
        <v>0.44046844502277166</v>
      </c>
      <c r="BM258" s="190">
        <f ca="1">IF($AG258&gt;0,OFFSET(DATA!$F$6,BM$10+27*(7-$AE$8),$AF258,1,1)/OFFSET(DATA!$F$6,BM$10,$AF258,1,1),0)</f>
        <v>0.56105610561056107</v>
      </c>
      <c r="BN258" s="190">
        <f ca="1">IF($AG258&gt;0,OFFSET(DATA!$F$6,BN$10+27*(7-$AE$8),$AF258,1,1)/OFFSET(DATA!$F$6,BN$10,$AF258,1,1),0)</f>
        <v>0.90445859872611467</v>
      </c>
      <c r="BO258" s="190">
        <f ca="1">IF($AG258&gt;0,OFFSET(DATA!$F$6,BO$10+27*(7-$AE$8),$AF258,1,1)/OFFSET(DATA!$F$6,BO$10,$AF258,1,1),0)</f>
        <v>0.73368983957219247</v>
      </c>
      <c r="BP258" s="190">
        <f ca="1">IF($AG258&gt;0,OFFSET(DATA!$F$6,BP$10+27*(7-$AE$8),$AF258,1,1)/OFFSET(DATA!$F$6,BP$10,$AF258,1,1),0)</f>
        <v>0.63452914798206284</v>
      </c>
      <c r="BQ258" s="190">
        <f ca="1">IF($AG258&gt;0,OFFSET(DATA!$F$6,BQ$10+27*(7-$AE$8),$AF258,1,1)/OFFSET(DATA!$F$6,BQ$10,$AF258,1,1),0)</f>
        <v>0.60775862068965514</v>
      </c>
      <c r="BR258" s="190">
        <f ca="1">IF($AG258&gt;0,OFFSET(DATA!$F$6,BR$10+27*(7-$AE$8),$AF258,1,1)/OFFSET(DATA!$F$6,BR$10,$AF258,1,1),0)</f>
        <v>0.54562383612662946</v>
      </c>
      <c r="BS258" s="190">
        <f ca="1">IF($AG258&gt;0,OFFSET(DATA!$F$6,BS$10+27*(7-$AE$8),$AF258,1,1)/OFFSET(DATA!$F$6,BS$10,$AF258,1,1),0)</f>
        <v>0.69565217391304346</v>
      </c>
      <c r="BT258" s="190">
        <f ca="1">IF($AG258&gt;0,OFFSET(DATA!$F$6,BT$10+27*(7-$AE$8),$AF258,1,1)/OFFSET(DATA!$F$6,BT$10,$AF258,1,1),0)</f>
        <v>0.36416184971098264</v>
      </c>
      <c r="BU258" s="190">
        <f ca="1">IF($AG258&gt;0,OFFSET(DATA!$F$6,BU$10+27*(7-$AE$8),$AF258,1,1)/OFFSET(DATA!$F$6,BU$10,$AF258,1,1),0)</f>
        <v>0.50695825049701793</v>
      </c>
      <c r="BV258" s="190">
        <f ca="1">IF($AG258&gt;0,OFFSET(DATA!$F$6,BV$10+27*(7-$AE$8),$AF258,1,1)/OFFSET(DATA!$F$6,BV$10,$AF258,1,1),0)</f>
        <v>0.52408163265306118</v>
      </c>
      <c r="BW258" s="190">
        <f ca="1">IF($AG258&gt;0,OFFSET(DATA!$F$6,BW$10+27*(7-$AE$8),$AF258,1,1)/OFFSET(DATA!$F$6,BW$10,$AF258,1,1),0)</f>
        <v>0.51206636500754144</v>
      </c>
      <c r="BX258" s="190">
        <f ca="1">IF($AG258&gt;0,OFFSET(DATA!$F$6,BX$10+27*(7-$AE$8),$AF258,1,1)/OFFSET(DATA!$F$6,BX$10,$AF258,1,1),0)</f>
        <v>0.57467532467532467</v>
      </c>
    </row>
    <row r="259" spans="32:76" x14ac:dyDescent="0.2">
      <c r="AF259" s="166">
        <v>248</v>
      </c>
      <c r="AG259" s="96">
        <f ca="1">OFFSET(DATA!$F$6,$AF$10,$AF259,1,1)</f>
        <v>347</v>
      </c>
      <c r="AH259" s="190">
        <f ca="1">IF($AG259&gt;0,OFFSET(DATA!$F$6,$AF$10+27*AH$10,$AF259,1,1)/$AG259,0)</f>
        <v>0.48991354466858789</v>
      </c>
      <c r="AI259" s="190">
        <f ca="1">IF($AG259&gt;0,OFFSET(DATA!$F$6,$AF$10+27*AI$10,$AF259,1,1)/$AG259,0)</f>
        <v>2.881844380403458E-3</v>
      </c>
      <c r="AJ259" s="190">
        <f ca="1">IF($AG259&gt;0,OFFSET(DATA!$F$6,$AF$10+27*AJ$10,$AF259,1,1)/$AG259,0)</f>
        <v>9.2219020172910657E-2</v>
      </c>
      <c r="AK259" s="190">
        <f ca="1">IF($AG259&gt;0,OFFSET(DATA!$F$6,$AF$10+27*AK$10,$AF259,1,1)/$AG259,0)</f>
        <v>8.069164265129683E-2</v>
      </c>
      <c r="AL259" s="190">
        <f ca="1">IF($AG259&gt;0,OFFSET(DATA!$F$6,$AF$10+27*AL$10,$AF259,1,1)/$AG259,0)</f>
        <v>0.1239193083573487</v>
      </c>
      <c r="AM259" s="190">
        <f ca="1">IF($AG259&gt;0,OFFSET(DATA!$F$6,$AF$10+27*AM$10,$AF259,1,1)/$AG259,0)</f>
        <v>5.7636887608069162E-2</v>
      </c>
      <c r="AN259" s="166">
        <f ca="1">OFFSET(DATA!$F$6,$AF$10+27*AN$10,$AF259,1,1)</f>
        <v>17</v>
      </c>
      <c r="AO259" s="166">
        <f t="shared" ca="1" si="7"/>
        <v>17</v>
      </c>
      <c r="AQ259" s="96">
        <f ca="1">OFFSET(DATA!$F$6,25,$AF259,1,1)</f>
        <v>14501</v>
      </c>
      <c r="AR259" s="190">
        <f ca="1">IF($AQ259&gt;0,OFFSET(DATA!$F$6,25+27*AR$10,$AF259,1,1)/$AQ259,0)</f>
        <v>0.55775463761119926</v>
      </c>
      <c r="AS259" s="190">
        <f ca="1">IF($AQ259&gt;0,OFFSET(DATA!$F$6,25+27*AS$10,$AF259,1,1)/$AQ259,0)</f>
        <v>4.275567202261913E-3</v>
      </c>
      <c r="AT259" s="190">
        <f ca="1">IF($AQ259&gt;0,OFFSET(DATA!$F$6,25+27*AT$10,$AF259,1,1)/$AQ259,0)</f>
        <v>0.11081994345217572</v>
      </c>
      <c r="AU259" s="190">
        <f ca="1">IF($AQ259&gt;0,OFFSET(DATA!$F$6,25+27*AU$10,$AF259,1,1)/$AQ259,0)</f>
        <v>5.2065374801737813E-2</v>
      </c>
      <c r="AV259" s="190">
        <f ca="1">IF($AQ259&gt;0,OFFSET(DATA!$F$6,25+27*AV$10,$AF259,1,1)/$AQ259,0)</f>
        <v>8.0408247707054681E-2</v>
      </c>
      <c r="AW259" s="190">
        <f ca="1">IF($AQ259&gt;0,OFFSET(DATA!$F$6,25+27*AW$10,$AF259,1,1)/$AQ259,0)</f>
        <v>3.0756499551755051E-2</v>
      </c>
      <c r="AZ259" s="166">
        <f t="shared" ca="1" si="8"/>
        <v>16</v>
      </c>
      <c r="BA259" s="190">
        <f ca="1">IF($AG259&gt;0,OFFSET(DATA!$F$6,BA$10+27*(7-$AE$8),$AF259,1,1)/OFFSET(DATA!$F$6,BA$10,$AF259,1,1),0)</f>
        <v>0.48991354466858789</v>
      </c>
      <c r="BB259" s="190">
        <f ca="1">IF($AG259&gt;0,OFFSET(DATA!$F$6,BB$10+27*(7-$AE$8),$AF259,1,1)/OFFSET(DATA!$F$6,BB$10,$AF259,1,1),0)</f>
        <v>0.30379746835443039</v>
      </c>
      <c r="BC259" s="190">
        <f ca="1">IF($AG259&gt;0,OFFSET(DATA!$F$6,BC$10+27*(7-$AE$8),$AF259,1,1)/OFFSET(DATA!$F$6,BC$10,$AF259,1,1),0)</f>
        <v>0.31818181818181818</v>
      </c>
      <c r="BD259" s="190">
        <f ca="1">IF($AG259&gt;0,OFFSET(DATA!$F$6,BD$10+27*(7-$AE$8),$AF259,1,1)/OFFSET(DATA!$F$6,BD$10,$AF259,1,1),0)</f>
        <v>0.43157894736842106</v>
      </c>
      <c r="BE259" s="190">
        <f ca="1">IF($AG259&gt;0,OFFSET(DATA!$F$6,BE$10+27*(7-$AE$8),$AF259,1,1)/OFFSET(DATA!$F$6,BE$10,$AF259,1,1),0)</f>
        <v>0.61839530332681014</v>
      </c>
      <c r="BF259" s="190">
        <f ca="1">IF($AG259&gt;0,OFFSET(DATA!$F$6,BF$10+27*(7-$AE$8),$AF259,1,1)/OFFSET(DATA!$F$6,BF$10,$AF259,1,1),0)</f>
        <v>0.40845070422535212</v>
      </c>
      <c r="BG259" s="190">
        <f ca="1">IF($AG259&gt;0,OFFSET(DATA!$F$6,BG$10+27*(7-$AE$8),$AF259,1,1)/OFFSET(DATA!$F$6,BG$10,$AF259,1,1),0)</f>
        <v>0.63945578231292521</v>
      </c>
      <c r="BH259" s="190">
        <f ca="1">IF($AG259&gt;0,OFFSET(DATA!$F$6,BH$10+27*(7-$AE$8),$AF259,1,1)/OFFSET(DATA!$F$6,BH$10,$AF259,1,1),0)</f>
        <v>0.48655913978494625</v>
      </c>
      <c r="BI259" s="190">
        <f ca="1">IF($AG259&gt;0,OFFSET(DATA!$F$6,BI$10+27*(7-$AE$8),$AF259,1,1)/OFFSET(DATA!$F$6,BI$10,$AF259,1,1),0)</f>
        <v>0.73308270676691734</v>
      </c>
      <c r="BJ259" s="190">
        <f ca="1">IF($AG259&gt;0,OFFSET(DATA!$F$6,BJ$10+27*(7-$AE$8),$AF259,1,1)/OFFSET(DATA!$F$6,BJ$10,$AF259,1,1),0)</f>
        <v>0.4913294797687861</v>
      </c>
      <c r="BK259" s="190">
        <f ca="1">IF($AG259&gt;0,OFFSET(DATA!$F$6,BK$10+27*(7-$AE$8),$AF259,1,1)/OFFSET(DATA!$F$6,BK$10,$AF259,1,1),0)</f>
        <v>0.63722397476340698</v>
      </c>
      <c r="BL259" s="190">
        <f ca="1">IF($AG259&gt;0,OFFSET(DATA!$F$6,BL$10+27*(7-$AE$8),$AF259,1,1)/OFFSET(DATA!$F$6,BL$10,$AF259,1,1),0)</f>
        <v>0.45750798722044728</v>
      </c>
      <c r="BM259" s="190">
        <f ca="1">IF($AG259&gt;0,OFFSET(DATA!$F$6,BM$10+27*(7-$AE$8),$AF259,1,1)/OFFSET(DATA!$F$6,BM$10,$AF259,1,1),0)</f>
        <v>0.54723127035830621</v>
      </c>
      <c r="BN259" s="190">
        <f ca="1">IF($AG259&gt;0,OFFSET(DATA!$F$6,BN$10+27*(7-$AE$8),$AF259,1,1)/OFFSET(DATA!$F$6,BN$10,$AF259,1,1),0)</f>
        <v>0.91731669266770666</v>
      </c>
      <c r="BO259" s="190">
        <f ca="1">IF($AG259&gt;0,OFFSET(DATA!$F$6,BO$10+27*(7-$AE$8),$AF259,1,1)/OFFSET(DATA!$F$6,BO$10,$AF259,1,1),0)</f>
        <v>0.72774869109947649</v>
      </c>
      <c r="BP259" s="190">
        <f ca="1">IF($AG259&gt;0,OFFSET(DATA!$F$6,BP$10+27*(7-$AE$8),$AF259,1,1)/OFFSET(DATA!$F$6,BP$10,$AF259,1,1),0)</f>
        <v>0.65509259259259256</v>
      </c>
      <c r="BQ259" s="190">
        <f ca="1">IF($AG259&gt;0,OFFSET(DATA!$F$6,BQ$10+27*(7-$AE$8),$AF259,1,1)/OFFSET(DATA!$F$6,BQ$10,$AF259,1,1),0)</f>
        <v>0.63610315186246413</v>
      </c>
      <c r="BR259" s="190">
        <f ca="1">IF($AG259&gt;0,OFFSET(DATA!$F$6,BR$10+27*(7-$AE$8),$AF259,1,1)/OFFSET(DATA!$F$6,BR$10,$AF259,1,1),0)</f>
        <v>0.54527559055118113</v>
      </c>
      <c r="BS259" s="190">
        <f ca="1">IF($AG259&gt;0,OFFSET(DATA!$F$6,BS$10+27*(7-$AE$8),$AF259,1,1)/OFFSET(DATA!$F$6,BS$10,$AF259,1,1),0)</f>
        <v>0.60784313725490191</v>
      </c>
      <c r="BT259" s="190">
        <f ca="1">IF($AG259&gt;0,OFFSET(DATA!$F$6,BT$10+27*(7-$AE$8),$AF259,1,1)/OFFSET(DATA!$F$6,BT$10,$AF259,1,1),0)</f>
        <v>0.33333333333333331</v>
      </c>
      <c r="BU259" s="190">
        <f ca="1">IF($AG259&gt;0,OFFSET(DATA!$F$6,BU$10+27*(7-$AE$8),$AF259,1,1)/OFFSET(DATA!$F$6,BU$10,$AF259,1,1),0)</f>
        <v>0.48501872659176032</v>
      </c>
      <c r="BV259" s="190">
        <f ca="1">IF($AG259&gt;0,OFFSET(DATA!$F$6,BV$10+27*(7-$AE$8),$AF259,1,1)/OFFSET(DATA!$F$6,BV$10,$AF259,1,1),0)</f>
        <v>0.51944894651539708</v>
      </c>
      <c r="BW259" s="190">
        <f ca="1">IF($AG259&gt;0,OFFSET(DATA!$F$6,BW$10+27*(7-$AE$8),$AF259,1,1)/OFFSET(DATA!$F$6,BW$10,$AF259,1,1),0)</f>
        <v>0.52559971356963842</v>
      </c>
      <c r="BX259" s="190">
        <f ca="1">IF($AG259&gt;0,OFFSET(DATA!$F$6,BX$10+27*(7-$AE$8),$AF259,1,1)/OFFSET(DATA!$F$6,BX$10,$AF259,1,1),0)</f>
        <v>0.59609120521172643</v>
      </c>
    </row>
    <row r="260" spans="32:76" x14ac:dyDescent="0.2">
      <c r="AF260" s="166">
        <v>249</v>
      </c>
      <c r="AG260" s="96">
        <f ca="1">OFFSET(DATA!$F$6,$AF$10,$AF260,1,1)</f>
        <v>347</v>
      </c>
      <c r="AH260" s="190">
        <f ca="1">IF($AG260&gt;0,OFFSET(DATA!$F$6,$AF$10+27*AH$10,$AF260,1,1)/$AG260,0)</f>
        <v>0.47262247838616717</v>
      </c>
      <c r="AI260" s="190">
        <f ca="1">IF($AG260&gt;0,OFFSET(DATA!$F$6,$AF$10+27*AI$10,$AF260,1,1)/$AG260,0)</f>
        <v>2.881844380403458E-3</v>
      </c>
      <c r="AJ260" s="190">
        <f ca="1">IF($AG260&gt;0,OFFSET(DATA!$F$6,$AF$10+27*AJ$10,$AF260,1,1)/$AG260,0)</f>
        <v>9.2219020172910657E-2</v>
      </c>
      <c r="AK260" s="190">
        <f ca="1">IF($AG260&gt;0,OFFSET(DATA!$F$6,$AF$10+27*AK$10,$AF260,1,1)/$AG260,0)</f>
        <v>9.7982708933717577E-2</v>
      </c>
      <c r="AL260" s="190">
        <f ca="1">IF($AG260&gt;0,OFFSET(DATA!$F$6,$AF$10+27*AL$10,$AF260,1,1)/$AG260,0)</f>
        <v>0.11527377521613832</v>
      </c>
      <c r="AM260" s="190">
        <f ca="1">IF($AG260&gt;0,OFFSET(DATA!$F$6,$AF$10+27*AM$10,$AF260,1,1)/$AG260,0)</f>
        <v>6.3400576368876083E-2</v>
      </c>
      <c r="AN260" s="166">
        <f ca="1">OFFSET(DATA!$F$6,$AF$10+27*AN$10,$AF260,1,1)</f>
        <v>15</v>
      </c>
      <c r="AO260" s="166">
        <f t="shared" ca="1" si="7"/>
        <v>15</v>
      </c>
      <c r="AQ260" s="96">
        <f ca="1">OFFSET(DATA!$F$6,25,$AF260,1,1)</f>
        <v>13954</v>
      </c>
      <c r="AR260" s="190">
        <f ca="1">IF($AQ260&gt;0,OFFSET(DATA!$F$6,25+27*AR$10,$AF260,1,1)/$AQ260,0)</f>
        <v>0.54615164110649272</v>
      </c>
      <c r="AS260" s="190">
        <f ca="1">IF($AQ260&gt;0,OFFSET(DATA!$F$6,25+27*AS$10,$AF260,1,1)/$AQ260,0)</f>
        <v>4.8014906120108928E-3</v>
      </c>
      <c r="AT260" s="190">
        <f ca="1">IF($AQ260&gt;0,OFFSET(DATA!$F$6,25+27*AT$10,$AF260,1,1)/$AQ260,0)</f>
        <v>0.11244087716783718</v>
      </c>
      <c r="AU260" s="190">
        <f ca="1">IF($AQ260&gt;0,OFFSET(DATA!$F$6,25+27*AU$10,$AF260,1,1)/$AQ260,0)</f>
        <v>8.2986957144904686E-2</v>
      </c>
      <c r="AV260" s="190">
        <f ca="1">IF($AQ260&gt;0,OFFSET(DATA!$F$6,25+27*AV$10,$AF260,1,1)/$AQ260,0)</f>
        <v>7.1950695141178161E-2</v>
      </c>
      <c r="AW260" s="190">
        <f ca="1">IF($AQ260&gt;0,OFFSET(DATA!$F$6,25+27*AW$10,$AF260,1,1)/$AQ260,0)</f>
        <v>2.6300702307582056E-2</v>
      </c>
      <c r="AZ260" s="166">
        <f t="shared" ca="1" si="8"/>
        <v>15</v>
      </c>
      <c r="BA260" s="190">
        <f ca="1">IF($AG260&gt;0,OFFSET(DATA!$F$6,BA$10+27*(7-$AE$8),$AF260,1,1)/OFFSET(DATA!$F$6,BA$10,$AF260,1,1),0)</f>
        <v>0.47262247838616717</v>
      </c>
      <c r="BB260" s="190">
        <f ca="1">IF($AG260&gt;0,OFFSET(DATA!$F$6,BB$10+27*(7-$AE$8),$AF260,1,1)/OFFSET(DATA!$F$6,BB$10,$AF260,1,1),0)</f>
        <v>0.2857142857142857</v>
      </c>
      <c r="BC260" s="190">
        <f ca="1">IF($AG260&gt;0,OFFSET(DATA!$F$6,BC$10+27*(7-$AE$8),$AF260,1,1)/OFFSET(DATA!$F$6,BC$10,$AF260,1,1),0)</f>
        <v>0.2608695652173913</v>
      </c>
      <c r="BD260" s="190">
        <f ca="1">IF($AG260&gt;0,OFFSET(DATA!$F$6,BD$10+27*(7-$AE$8),$AF260,1,1)/OFFSET(DATA!$F$6,BD$10,$AF260,1,1),0)</f>
        <v>0.3611111111111111</v>
      </c>
      <c r="BE260" s="190">
        <f ca="1">IF($AG260&gt;0,OFFSET(DATA!$F$6,BE$10+27*(7-$AE$8),$AF260,1,1)/OFFSET(DATA!$F$6,BE$10,$AF260,1,1),0)</f>
        <v>0.59642147117296218</v>
      </c>
      <c r="BF260" s="190">
        <f ca="1">IF($AG260&gt;0,OFFSET(DATA!$F$6,BF$10+27*(7-$AE$8),$AF260,1,1)/OFFSET(DATA!$F$6,BF$10,$AF260,1,1),0)</f>
        <v>0.39473684210526316</v>
      </c>
      <c r="BG260" s="190">
        <f ca="1">IF($AG260&gt;0,OFFSET(DATA!$F$6,BG$10+27*(7-$AE$8),$AF260,1,1)/OFFSET(DATA!$F$6,BG$10,$AF260,1,1),0)</f>
        <v>0.63571428571428568</v>
      </c>
      <c r="BH260" s="190">
        <f ca="1">IF($AG260&gt;0,OFFSET(DATA!$F$6,BH$10+27*(7-$AE$8),$AF260,1,1)/OFFSET(DATA!$F$6,BH$10,$AF260,1,1),0)</f>
        <v>0.46153846153846156</v>
      </c>
      <c r="BI260" s="190">
        <f ca="1">IF($AG260&gt;0,OFFSET(DATA!$F$6,BI$10+27*(7-$AE$8),$AF260,1,1)/OFFSET(DATA!$F$6,BI$10,$AF260,1,1),0)</f>
        <v>0.71586715867158668</v>
      </c>
      <c r="BJ260" s="190">
        <f ca="1">IF($AG260&gt;0,OFFSET(DATA!$F$6,BJ$10+27*(7-$AE$8),$AF260,1,1)/OFFSET(DATA!$F$6,BJ$10,$AF260,1,1),0)</f>
        <v>0.46198830409356723</v>
      </c>
      <c r="BK260" s="190">
        <f ca="1">IF($AG260&gt;0,OFFSET(DATA!$F$6,BK$10+27*(7-$AE$8),$AF260,1,1)/OFFSET(DATA!$F$6,BK$10,$AF260,1,1),0)</f>
        <v>0.6152512998266898</v>
      </c>
      <c r="BL260" s="190">
        <f ca="1">IF($AG260&gt;0,OFFSET(DATA!$F$6,BL$10+27*(7-$AE$8),$AF260,1,1)/OFFSET(DATA!$F$6,BL$10,$AF260,1,1),0)</f>
        <v>0.4303717706364209</v>
      </c>
      <c r="BM260" s="190">
        <f ca="1">IF($AG260&gt;0,OFFSET(DATA!$F$6,BM$10+27*(7-$AE$8),$AF260,1,1)/OFFSET(DATA!$F$6,BM$10,$AF260,1,1),0)</f>
        <v>0.54452054794520544</v>
      </c>
      <c r="BN260" s="190">
        <f ca="1">IF($AG260&gt;0,OFFSET(DATA!$F$6,BN$10+27*(7-$AE$8),$AF260,1,1)/OFFSET(DATA!$F$6,BN$10,$AF260,1,1),0)</f>
        <v>0.89252336448598135</v>
      </c>
      <c r="BO260" s="190">
        <f ca="1">IF($AG260&gt;0,OFFSET(DATA!$F$6,BO$10+27*(7-$AE$8),$AF260,1,1)/OFFSET(DATA!$F$6,BO$10,$AF260,1,1),0)</f>
        <v>0.70166320166320162</v>
      </c>
      <c r="BP260" s="190">
        <f ca="1">IF($AG260&gt;0,OFFSET(DATA!$F$6,BP$10+27*(7-$AE$8),$AF260,1,1)/OFFSET(DATA!$F$6,BP$10,$AF260,1,1),0)</f>
        <v>0.62560386473429952</v>
      </c>
      <c r="BQ260" s="190">
        <f ca="1">IF($AG260&gt;0,OFFSET(DATA!$F$6,BQ$10+27*(7-$AE$8),$AF260,1,1)/OFFSET(DATA!$F$6,BQ$10,$AF260,1,1),0)</f>
        <v>0.60182370820668696</v>
      </c>
      <c r="BR260" s="190">
        <f ca="1">IF($AG260&gt;0,OFFSET(DATA!$F$6,BR$10+27*(7-$AE$8),$AF260,1,1)/OFFSET(DATA!$F$6,BR$10,$AF260,1,1),0)</f>
        <v>0.53174603174603174</v>
      </c>
      <c r="BS260" s="190">
        <f ca="1">IF($AG260&gt;0,OFFSET(DATA!$F$6,BS$10+27*(7-$AE$8),$AF260,1,1)/OFFSET(DATA!$F$6,BS$10,$AF260,1,1),0)</f>
        <v>0.57446808510638303</v>
      </c>
      <c r="BT260" s="190">
        <f ca="1">IF($AG260&gt;0,OFFSET(DATA!$F$6,BT$10+27*(7-$AE$8),$AF260,1,1)/OFFSET(DATA!$F$6,BT$10,$AF260,1,1),0)</f>
        <v>0.30218068535825543</v>
      </c>
      <c r="BU260" s="190">
        <f ca="1">IF($AG260&gt;0,OFFSET(DATA!$F$6,BU$10+27*(7-$AE$8),$AF260,1,1)/OFFSET(DATA!$F$6,BU$10,$AF260,1,1),0)</f>
        <v>0.45286885245901637</v>
      </c>
      <c r="BV260" s="190">
        <f ca="1">IF($AG260&gt;0,OFFSET(DATA!$F$6,BV$10+27*(7-$AE$8),$AF260,1,1)/OFFSET(DATA!$F$6,BV$10,$AF260,1,1),0)</f>
        <v>0.53666666666666663</v>
      </c>
      <c r="BW260" s="190">
        <f ca="1">IF($AG260&gt;0,OFFSET(DATA!$F$6,BW$10+27*(7-$AE$8),$AF260,1,1)/OFFSET(DATA!$F$6,BW$10,$AF260,1,1),0)</f>
        <v>0.56034840315221901</v>
      </c>
      <c r="BX260" s="190">
        <f ca="1">IF($AG260&gt;0,OFFSET(DATA!$F$6,BX$10+27*(7-$AE$8),$AF260,1,1)/OFFSET(DATA!$F$6,BX$10,$AF260,1,1),0)</f>
        <v>0.54276315789473684</v>
      </c>
    </row>
    <row r="261" spans="32:76" x14ac:dyDescent="0.2">
      <c r="AF261" s="166">
        <v>250</v>
      </c>
      <c r="AG261" s="96">
        <f ca="1">OFFSET(DATA!$F$6,$AF$10,$AF261,1,1)</f>
        <v>343</v>
      </c>
      <c r="AH261" s="190">
        <f ca="1">IF($AG261&gt;0,OFFSET(DATA!$F$6,$AF$10+27*AH$10,$AF261,1,1)/$AG261,0)</f>
        <v>0.53352769679300294</v>
      </c>
      <c r="AI261" s="190">
        <f ca="1">IF($AG261&gt;0,OFFSET(DATA!$F$6,$AF$10+27*AI$10,$AF261,1,1)/$AG261,0)</f>
        <v>0</v>
      </c>
      <c r="AJ261" s="190">
        <f ca="1">IF($AG261&gt;0,OFFSET(DATA!$F$6,$AF$10+27*AJ$10,$AF261,1,1)/$AG261,0)</f>
        <v>8.1632653061224483E-2</v>
      </c>
      <c r="AK261" s="190">
        <f ca="1">IF($AG261&gt;0,OFFSET(DATA!$F$6,$AF$10+27*AK$10,$AF261,1,1)/$AG261,0)</f>
        <v>9.6209912536443148E-2</v>
      </c>
      <c r="AL261" s="190">
        <f ca="1">IF($AG261&gt;0,OFFSET(DATA!$F$6,$AF$10+27*AL$10,$AF261,1,1)/$AG261,0)</f>
        <v>0.11078717201166181</v>
      </c>
      <c r="AM261" s="190">
        <f ca="1">IF($AG261&gt;0,OFFSET(DATA!$F$6,$AF$10+27*AM$10,$AF261,1,1)/$AG261,0)</f>
        <v>5.2478134110787174E-2</v>
      </c>
      <c r="AN261" s="166">
        <f ca="1">OFFSET(DATA!$F$6,$AF$10+27*AN$10,$AF261,1,1)</f>
        <v>15</v>
      </c>
      <c r="AO261" s="166">
        <f t="shared" ca="1" si="7"/>
        <v>15</v>
      </c>
      <c r="AQ261" s="96">
        <f ca="1">OFFSET(DATA!$F$6,25,$AF261,1,1)</f>
        <v>14166</v>
      </c>
      <c r="AR261" s="190">
        <f ca="1">IF($AQ261&gt;0,OFFSET(DATA!$F$6,25+27*AR$10,$AF261,1,1)/$AQ261,0)</f>
        <v>0.55774389383029788</v>
      </c>
      <c r="AS261" s="190">
        <f ca="1">IF($AQ261&gt;0,OFFSET(DATA!$F$6,25+27*AS$10,$AF261,1,1)/$AQ261,0)</f>
        <v>4.7296343357334462E-3</v>
      </c>
      <c r="AT261" s="190">
        <f ca="1">IF($AQ261&gt;0,OFFSET(DATA!$F$6,25+27*AT$10,$AF261,1,1)/$AQ261,0)</f>
        <v>0.11153466045460964</v>
      </c>
      <c r="AU261" s="190">
        <f ca="1">IF($AQ261&gt;0,OFFSET(DATA!$F$6,25+27*AU$10,$AF261,1,1)/$AQ261,0)</f>
        <v>8.7815897218692651E-2</v>
      </c>
      <c r="AV261" s="190">
        <f ca="1">IF($AQ261&gt;0,OFFSET(DATA!$F$6,25+27*AV$10,$AF261,1,1)/$AQ261,0)</f>
        <v>7.2285754623747006E-2</v>
      </c>
      <c r="AW261" s="190">
        <f ca="1">IF($AQ261&gt;0,OFFSET(DATA!$F$6,25+27*AW$10,$AF261,1,1)/$AQ261,0)</f>
        <v>2.2730481434420444E-2</v>
      </c>
      <c r="AZ261" s="166">
        <f t="shared" ca="1" si="8"/>
        <v>15</v>
      </c>
      <c r="BA261" s="190">
        <f ca="1">IF($AG261&gt;0,OFFSET(DATA!$F$6,BA$10+27*(7-$AE$8),$AF261,1,1)/OFFSET(DATA!$F$6,BA$10,$AF261,1,1),0)</f>
        <v>0.53352769679300294</v>
      </c>
      <c r="BB261" s="190">
        <f ca="1">IF($AG261&gt;0,OFFSET(DATA!$F$6,BB$10+27*(7-$AE$8),$AF261,1,1)/OFFSET(DATA!$F$6,BB$10,$AF261,1,1),0)</f>
        <v>0.23809523809523808</v>
      </c>
      <c r="BC261" s="190">
        <f ca="1">IF($AG261&gt;0,OFFSET(DATA!$F$6,BC$10+27*(7-$AE$8),$AF261,1,1)/OFFSET(DATA!$F$6,BC$10,$AF261,1,1),0)</f>
        <v>0.26</v>
      </c>
      <c r="BD261" s="190">
        <f ca="1">IF($AG261&gt;0,OFFSET(DATA!$F$6,BD$10+27*(7-$AE$8),$AF261,1,1)/OFFSET(DATA!$F$6,BD$10,$AF261,1,1),0)</f>
        <v>0.37614678899082571</v>
      </c>
      <c r="BE261" s="190">
        <f ca="1">IF($AG261&gt;0,OFFSET(DATA!$F$6,BE$10+27*(7-$AE$8),$AF261,1,1)/OFFSET(DATA!$F$6,BE$10,$AF261,1,1),0)</f>
        <v>0.59839357429718876</v>
      </c>
      <c r="BF261" s="190">
        <f ca="1">IF($AG261&gt;0,OFFSET(DATA!$F$6,BF$10+27*(7-$AE$8),$AF261,1,1)/OFFSET(DATA!$F$6,BF$10,$AF261,1,1),0)</f>
        <v>0.41721854304635764</v>
      </c>
      <c r="BG261" s="190">
        <f ca="1">IF($AG261&gt;0,OFFSET(DATA!$F$6,BG$10+27*(7-$AE$8),$AF261,1,1)/OFFSET(DATA!$F$6,BG$10,$AF261,1,1),0)</f>
        <v>0.59124087591240881</v>
      </c>
      <c r="BH261" s="190">
        <f ca="1">IF($AG261&gt;0,OFFSET(DATA!$F$6,BH$10+27*(7-$AE$8),$AF261,1,1)/OFFSET(DATA!$F$6,BH$10,$AF261,1,1),0)</f>
        <v>0.43693107932379716</v>
      </c>
      <c r="BI261" s="190">
        <f ca="1">IF($AG261&gt;0,OFFSET(DATA!$F$6,BI$10+27*(7-$AE$8),$AF261,1,1)/OFFSET(DATA!$F$6,BI$10,$AF261,1,1),0)</f>
        <v>0.70631970260223054</v>
      </c>
      <c r="BJ261" s="190">
        <f ca="1">IF($AG261&gt;0,OFFSET(DATA!$F$6,BJ$10+27*(7-$AE$8),$AF261,1,1)/OFFSET(DATA!$F$6,BJ$10,$AF261,1,1),0)</f>
        <v>0.48725212464589235</v>
      </c>
      <c r="BK261" s="190">
        <f ca="1">IF($AG261&gt;0,OFFSET(DATA!$F$6,BK$10+27*(7-$AE$8),$AF261,1,1)/OFFSET(DATA!$F$6,BK$10,$AF261,1,1),0)</f>
        <v>0.61685214626391094</v>
      </c>
      <c r="BL261" s="190">
        <f ca="1">IF($AG261&gt;0,OFFSET(DATA!$F$6,BL$10+27*(7-$AE$8),$AF261,1,1)/OFFSET(DATA!$F$6,BL$10,$AF261,1,1),0)</f>
        <v>0.46310432569974552</v>
      </c>
      <c r="BM261" s="190">
        <f ca="1">IF($AG261&gt;0,OFFSET(DATA!$F$6,BM$10+27*(7-$AE$8),$AF261,1,1)/OFFSET(DATA!$F$6,BM$10,$AF261,1,1),0)</f>
        <v>0.5547945205479452</v>
      </c>
      <c r="BN261" s="190">
        <f ca="1">IF($AG261&gt;0,OFFSET(DATA!$F$6,BN$10+27*(7-$AE$8),$AF261,1,1)/OFFSET(DATA!$F$6,BN$10,$AF261,1,1),0)</f>
        <v>0.89583333333333337</v>
      </c>
      <c r="BO261" s="190">
        <f ca="1">IF($AG261&gt;0,OFFSET(DATA!$F$6,BO$10+27*(7-$AE$8),$AF261,1,1)/OFFSET(DATA!$F$6,BO$10,$AF261,1,1),0)</f>
        <v>0.72627372627372633</v>
      </c>
      <c r="BP261" s="190">
        <f ca="1">IF($AG261&gt;0,OFFSET(DATA!$F$6,BP$10+27*(7-$AE$8),$AF261,1,1)/OFFSET(DATA!$F$6,BP$10,$AF261,1,1),0)</f>
        <v>0.61374407582938384</v>
      </c>
      <c r="BQ261" s="190">
        <f ca="1">IF($AG261&gt;0,OFFSET(DATA!$F$6,BQ$10+27*(7-$AE$8),$AF261,1,1)/OFFSET(DATA!$F$6,BQ$10,$AF261,1,1),0)</f>
        <v>0.62706766917293233</v>
      </c>
      <c r="BR261" s="190">
        <f ca="1">IF($AG261&gt;0,OFFSET(DATA!$F$6,BR$10+27*(7-$AE$8),$AF261,1,1)/OFFSET(DATA!$F$6,BR$10,$AF261,1,1),0)</f>
        <v>0.60129310344827591</v>
      </c>
      <c r="BS261" s="190">
        <f ca="1">IF($AG261&gt;0,OFFSET(DATA!$F$6,BS$10+27*(7-$AE$8),$AF261,1,1)/OFFSET(DATA!$F$6,BS$10,$AF261,1,1),0)</f>
        <v>0.5957446808510638</v>
      </c>
      <c r="BT261" s="190">
        <f ca="1">IF($AG261&gt;0,OFFSET(DATA!$F$6,BT$10+27*(7-$AE$8),$AF261,1,1)/OFFSET(DATA!$F$6,BT$10,$AF261,1,1),0)</f>
        <v>0.32937685459940652</v>
      </c>
      <c r="BU261" s="190">
        <f ca="1">IF($AG261&gt;0,OFFSET(DATA!$F$6,BU$10+27*(7-$AE$8),$AF261,1,1)/OFFSET(DATA!$F$6,BU$10,$AF261,1,1),0)</f>
        <v>0.47272727272727272</v>
      </c>
      <c r="BV261" s="190">
        <f ca="1">IF($AG261&gt;0,OFFSET(DATA!$F$6,BV$10+27*(7-$AE$8),$AF261,1,1)/OFFSET(DATA!$F$6,BV$10,$AF261,1,1),0)</f>
        <v>0.58429752066115703</v>
      </c>
      <c r="BW261" s="190">
        <f ca="1">IF($AG261&gt;0,OFFSET(DATA!$F$6,BW$10+27*(7-$AE$8),$AF261,1,1)/OFFSET(DATA!$F$6,BW$10,$AF261,1,1),0)</f>
        <v>0.55121562375448385</v>
      </c>
      <c r="BX261" s="190">
        <f ca="1">IF($AG261&gt;0,OFFSET(DATA!$F$6,BX$10+27*(7-$AE$8),$AF261,1,1)/OFFSET(DATA!$F$6,BX$10,$AF261,1,1),0)</f>
        <v>0.5457413249211357</v>
      </c>
    </row>
    <row r="262" spans="32:76" x14ac:dyDescent="0.2">
      <c r="AF262" s="166">
        <v>251</v>
      </c>
      <c r="AG262" s="96">
        <f ca="1">OFFSET(DATA!$F$6,$AF$10,$AF262,1,1)</f>
        <v>349</v>
      </c>
      <c r="AH262" s="190">
        <f ca="1">IF($AG262&gt;0,OFFSET(DATA!$F$6,$AF$10+27*AH$10,$AF262,1,1)/$AG262,0)</f>
        <v>0.53295128939828085</v>
      </c>
      <c r="AI262" s="190">
        <f ca="1">IF($AG262&gt;0,OFFSET(DATA!$F$6,$AF$10+27*AI$10,$AF262,1,1)/$AG262,0)</f>
        <v>0</v>
      </c>
      <c r="AJ262" s="190">
        <f ca="1">IF($AG262&gt;0,OFFSET(DATA!$F$6,$AF$10+27*AJ$10,$AF262,1,1)/$AG262,0)</f>
        <v>7.4498567335243557E-2</v>
      </c>
      <c r="AK262" s="190">
        <f ca="1">IF($AG262&gt;0,OFFSET(DATA!$F$6,$AF$10+27*AK$10,$AF262,1,1)/$AG262,0)</f>
        <v>0.10601719197707736</v>
      </c>
      <c r="AL262" s="190">
        <f ca="1">IF($AG262&gt;0,OFFSET(DATA!$F$6,$AF$10+27*AL$10,$AF262,1,1)/$AG262,0)</f>
        <v>0.10888252148997135</v>
      </c>
      <c r="AM262" s="190">
        <f ca="1">IF($AG262&gt;0,OFFSET(DATA!$F$6,$AF$10+27*AM$10,$AF262,1,1)/$AG262,0)</f>
        <v>4.0114613180515762E-2</v>
      </c>
      <c r="AN262" s="166">
        <f ca="1">OFFSET(DATA!$F$6,$AF$10+27*AN$10,$AF262,1,1)</f>
        <v>14</v>
      </c>
      <c r="AO262" s="166">
        <f t="shared" ca="1" si="7"/>
        <v>14</v>
      </c>
      <c r="AQ262" s="96">
        <f ca="1">OFFSET(DATA!$F$6,25,$AF262,1,1)</f>
        <v>14630</v>
      </c>
      <c r="AR262" s="190">
        <f ca="1">IF($AQ262&gt;0,OFFSET(DATA!$F$6,25+27*AR$10,$AF262,1,1)/$AQ262,0)</f>
        <v>0.54627477785372525</v>
      </c>
      <c r="AS262" s="190">
        <f ca="1">IF($AQ262&gt;0,OFFSET(DATA!$F$6,25+27*AS$10,$AF262,1,1)/$AQ262,0)</f>
        <v>4.853041695146958E-3</v>
      </c>
      <c r="AT262" s="190">
        <f ca="1">IF($AQ262&gt;0,OFFSET(DATA!$F$6,25+27*AT$10,$AF262,1,1)/$AQ262,0)</f>
        <v>0.11004784688995216</v>
      </c>
      <c r="AU262" s="190">
        <f ca="1">IF($AQ262&gt;0,OFFSET(DATA!$F$6,25+27*AU$10,$AF262,1,1)/$AQ262,0)</f>
        <v>8.3595352016404653E-2</v>
      </c>
      <c r="AV262" s="190">
        <f ca="1">IF($AQ262&gt;0,OFFSET(DATA!$F$6,25+27*AV$10,$AF262,1,1)/$AQ262,0)</f>
        <v>7.5256322624743674E-2</v>
      </c>
      <c r="AW262" s="190">
        <f ca="1">IF($AQ262&gt;0,OFFSET(DATA!$F$6,25+27*AW$10,$AF262,1,1)/$AQ262,0)</f>
        <v>2.2419685577580315E-2</v>
      </c>
      <c r="AZ262" s="166">
        <f t="shared" ca="1" si="8"/>
        <v>13</v>
      </c>
      <c r="BA262" s="190">
        <f ca="1">IF($AG262&gt;0,OFFSET(DATA!$F$6,BA$10+27*(7-$AE$8),$AF262,1,1)/OFFSET(DATA!$F$6,BA$10,$AF262,1,1),0)</f>
        <v>0.53295128939828085</v>
      </c>
      <c r="BB262" s="190">
        <f ca="1">IF($AG262&gt;0,OFFSET(DATA!$F$6,BB$10+27*(7-$AE$8),$AF262,1,1)/OFFSET(DATA!$F$6,BB$10,$AF262,1,1),0)</f>
        <v>0.23655913978494625</v>
      </c>
      <c r="BC262" s="190">
        <f ca="1">IF($AG262&gt;0,OFFSET(DATA!$F$6,BC$10+27*(7-$AE$8),$AF262,1,1)/OFFSET(DATA!$F$6,BC$10,$AF262,1,1),0)</f>
        <v>0.25961538461538464</v>
      </c>
      <c r="BD262" s="190">
        <f ca="1">IF($AG262&gt;0,OFFSET(DATA!$F$6,BD$10+27*(7-$AE$8),$AF262,1,1)/OFFSET(DATA!$F$6,BD$10,$AF262,1,1),0)</f>
        <v>0.34782608695652173</v>
      </c>
      <c r="BE262" s="190">
        <f ca="1">IF($AG262&gt;0,OFFSET(DATA!$F$6,BE$10+27*(7-$AE$8),$AF262,1,1)/OFFSET(DATA!$F$6,BE$10,$AF262,1,1),0)</f>
        <v>0.59491193737769077</v>
      </c>
      <c r="BF262" s="190">
        <f ca="1">IF($AG262&gt;0,OFFSET(DATA!$F$6,BF$10+27*(7-$AE$8),$AF262,1,1)/OFFSET(DATA!$F$6,BF$10,$AF262,1,1),0)</f>
        <v>0.41599999999999998</v>
      </c>
      <c r="BG262" s="190">
        <f ca="1">IF($AG262&gt;0,OFFSET(DATA!$F$6,BG$10+27*(7-$AE$8),$AF262,1,1)/OFFSET(DATA!$F$6,BG$10,$AF262,1,1),0)</f>
        <v>0.55782312925170063</v>
      </c>
      <c r="BH262" s="190">
        <f ca="1">IF($AG262&gt;0,OFFSET(DATA!$F$6,BH$10+27*(7-$AE$8),$AF262,1,1)/OFFSET(DATA!$F$6,BH$10,$AF262,1,1),0)</f>
        <v>0.43761755485893417</v>
      </c>
      <c r="BI262" s="190">
        <f ca="1">IF($AG262&gt;0,OFFSET(DATA!$F$6,BI$10+27*(7-$AE$8),$AF262,1,1)/OFFSET(DATA!$F$6,BI$10,$AF262,1,1),0)</f>
        <v>0.6759581881533101</v>
      </c>
      <c r="BJ262" s="190">
        <f ca="1">IF($AG262&gt;0,OFFSET(DATA!$F$6,BJ$10+27*(7-$AE$8),$AF262,1,1)/OFFSET(DATA!$F$6,BJ$10,$AF262,1,1),0)</f>
        <v>0.48476454293628807</v>
      </c>
      <c r="BK262" s="190">
        <f ca="1">IF($AG262&gt;0,OFFSET(DATA!$F$6,BK$10+27*(7-$AE$8),$AF262,1,1)/OFFSET(DATA!$F$6,BK$10,$AF262,1,1),0)</f>
        <v>0.62137404580152666</v>
      </c>
      <c r="BL262" s="190">
        <f ca="1">IF($AG262&gt;0,OFFSET(DATA!$F$6,BL$10+27*(7-$AE$8),$AF262,1,1)/OFFSET(DATA!$F$6,BL$10,$AF262,1,1),0)</f>
        <v>0.46139476961394771</v>
      </c>
      <c r="BM262" s="190">
        <f ca="1">IF($AG262&gt;0,OFFSET(DATA!$F$6,BM$10+27*(7-$AE$8),$AF262,1,1)/OFFSET(DATA!$F$6,BM$10,$AF262,1,1),0)</f>
        <v>0.53074433656957931</v>
      </c>
      <c r="BN262" s="190">
        <f ca="1">IF($AG262&gt;0,OFFSET(DATA!$F$6,BN$10+27*(7-$AE$8),$AF262,1,1)/OFFSET(DATA!$F$6,BN$10,$AF262,1,1),0)</f>
        <v>0.88080495356037147</v>
      </c>
      <c r="BO262" s="190">
        <f ca="1">IF($AG262&gt;0,OFFSET(DATA!$F$6,BO$10+27*(7-$AE$8),$AF262,1,1)/OFFSET(DATA!$F$6,BO$10,$AF262,1,1),0)</f>
        <v>0.70698131760078664</v>
      </c>
      <c r="BP262" s="190">
        <f ca="1">IF($AG262&gt;0,OFFSET(DATA!$F$6,BP$10+27*(7-$AE$8),$AF262,1,1)/OFFSET(DATA!$F$6,BP$10,$AF262,1,1),0)</f>
        <v>0.5870535714285714</v>
      </c>
      <c r="BQ262" s="190">
        <f ca="1">IF($AG262&gt;0,OFFSET(DATA!$F$6,BQ$10+27*(7-$AE$8),$AF262,1,1)/OFFSET(DATA!$F$6,BQ$10,$AF262,1,1),0)</f>
        <v>0.63478260869565217</v>
      </c>
      <c r="BR262" s="190">
        <f ca="1">IF($AG262&gt;0,OFFSET(DATA!$F$6,BR$10+27*(7-$AE$8),$AF262,1,1)/OFFSET(DATA!$F$6,BR$10,$AF262,1,1),0)</f>
        <v>0.58279569892473115</v>
      </c>
      <c r="BS262" s="190">
        <f ca="1">IF($AG262&gt;0,OFFSET(DATA!$F$6,BS$10+27*(7-$AE$8),$AF262,1,1)/OFFSET(DATA!$F$6,BS$10,$AF262,1,1),0)</f>
        <v>0.55769230769230771</v>
      </c>
      <c r="BT262" s="190">
        <f ca="1">IF($AG262&gt;0,OFFSET(DATA!$F$6,BT$10+27*(7-$AE$8),$AF262,1,1)/OFFSET(DATA!$F$6,BT$10,$AF262,1,1),0)</f>
        <v>0.31778425655976678</v>
      </c>
      <c r="BU262" s="190">
        <f ca="1">IF($AG262&gt;0,OFFSET(DATA!$F$6,BU$10+27*(7-$AE$8),$AF262,1,1)/OFFSET(DATA!$F$6,BU$10,$AF262,1,1),0)</f>
        <v>0.45173745173745172</v>
      </c>
      <c r="BV262" s="190">
        <f ca="1">IF($AG262&gt;0,OFFSET(DATA!$F$6,BV$10+27*(7-$AE$8),$AF262,1,1)/OFFSET(DATA!$F$6,BV$10,$AF262,1,1),0)</f>
        <v>0.55769230769230771</v>
      </c>
      <c r="BW262" s="190">
        <f ca="1">IF($AG262&gt;0,OFFSET(DATA!$F$6,BW$10+27*(7-$AE$8),$AF262,1,1)/OFFSET(DATA!$F$6,BW$10,$AF262,1,1),0)</f>
        <v>0.53448275862068961</v>
      </c>
      <c r="BX262" s="190">
        <f ca="1">IF($AG262&gt;0,OFFSET(DATA!$F$6,BX$10+27*(7-$AE$8),$AF262,1,1)/OFFSET(DATA!$F$6,BX$10,$AF262,1,1),0)</f>
        <v>0.5267857142857143</v>
      </c>
    </row>
    <row r="263" spans="32:76" x14ac:dyDescent="0.2">
      <c r="AF263" s="166">
        <v>252</v>
      </c>
      <c r="AG263" s="96">
        <f ca="1">OFFSET(DATA!$F$6,$AF$10,$AF263,1,1)</f>
        <v>358</v>
      </c>
      <c r="AH263" s="190">
        <f ca="1">IF($AG263&gt;0,OFFSET(DATA!$F$6,$AF$10+27*AH$10,$AF263,1,1)/$AG263,0)</f>
        <v>0.49441340782122906</v>
      </c>
      <c r="AI263" s="190">
        <f ca="1">IF($AG263&gt;0,OFFSET(DATA!$F$6,$AF$10+27*AI$10,$AF263,1,1)/$AG263,0)</f>
        <v>0</v>
      </c>
      <c r="AJ263" s="190">
        <f ca="1">IF($AG263&gt;0,OFFSET(DATA!$F$6,$AF$10+27*AJ$10,$AF263,1,1)/$AG263,0)</f>
        <v>8.3798882681564241E-2</v>
      </c>
      <c r="AK263" s="190">
        <f ca="1">IF($AG263&gt;0,OFFSET(DATA!$F$6,$AF$10+27*AK$10,$AF263,1,1)/$AG263,0)</f>
        <v>9.217877094972067E-2</v>
      </c>
      <c r="AL263" s="190">
        <f ca="1">IF($AG263&gt;0,OFFSET(DATA!$F$6,$AF$10+27*AL$10,$AF263,1,1)/$AG263,0)</f>
        <v>0.11452513966480447</v>
      </c>
      <c r="AM263" s="190">
        <f ca="1">IF($AG263&gt;0,OFFSET(DATA!$F$6,$AF$10+27*AM$10,$AF263,1,1)/$AG263,0)</f>
        <v>5.5865921787709494E-2</v>
      </c>
      <c r="AN263" s="166">
        <f ca="1">OFFSET(DATA!$F$6,$AF$10+27*AN$10,$AF263,1,1)</f>
        <v>16</v>
      </c>
      <c r="AO263" s="166">
        <f t="shared" ca="1" si="7"/>
        <v>16</v>
      </c>
      <c r="AQ263" s="96">
        <f ca="1">OFFSET(DATA!$F$6,25,$AF263,1,1)</f>
        <v>15100</v>
      </c>
      <c r="AR263" s="190">
        <f ca="1">IF($AQ263&gt;0,OFFSET(DATA!$F$6,25+27*AR$10,$AF263,1,1)/$AQ263,0)</f>
        <v>0.54437086092715237</v>
      </c>
      <c r="AS263" s="190">
        <f ca="1">IF($AQ263&gt;0,OFFSET(DATA!$F$6,25+27*AS$10,$AF263,1,1)/$AQ263,0)</f>
        <v>4.437086092715232E-3</v>
      </c>
      <c r="AT263" s="190">
        <f ca="1">IF($AQ263&gt;0,OFFSET(DATA!$F$6,25+27*AT$10,$AF263,1,1)/$AQ263,0)</f>
        <v>0.10860927152317881</v>
      </c>
      <c r="AU263" s="190">
        <f ca="1">IF($AQ263&gt;0,OFFSET(DATA!$F$6,25+27*AU$10,$AF263,1,1)/$AQ263,0)</f>
        <v>8.754966887417219E-2</v>
      </c>
      <c r="AV263" s="190">
        <f ca="1">IF($AQ263&gt;0,OFFSET(DATA!$F$6,25+27*AV$10,$AF263,1,1)/$AQ263,0)</f>
        <v>7.6490066225165562E-2</v>
      </c>
      <c r="AW263" s="190">
        <f ca="1">IF($AQ263&gt;0,OFFSET(DATA!$F$6,25+27*AW$10,$AF263,1,1)/$AQ263,0)</f>
        <v>2.3642384105960264E-2</v>
      </c>
      <c r="AZ263" s="166">
        <f t="shared" ca="1" si="8"/>
        <v>15</v>
      </c>
      <c r="BA263" s="190">
        <f ca="1">IF($AG263&gt;0,OFFSET(DATA!$F$6,BA$10+27*(7-$AE$8),$AF263,1,1)/OFFSET(DATA!$F$6,BA$10,$AF263,1,1),0)</f>
        <v>0.49441340782122906</v>
      </c>
      <c r="BB263" s="190">
        <f ca="1">IF($AG263&gt;0,OFFSET(DATA!$F$6,BB$10+27*(7-$AE$8),$AF263,1,1)/OFFSET(DATA!$F$6,BB$10,$AF263,1,1),0)</f>
        <v>0.28421052631578947</v>
      </c>
      <c r="BC263" s="190">
        <f ca="1">IF($AG263&gt;0,OFFSET(DATA!$F$6,BC$10+27*(7-$AE$8),$AF263,1,1)/OFFSET(DATA!$F$6,BC$10,$AF263,1,1),0)</f>
        <v>0.27102803738317754</v>
      </c>
      <c r="BD263" s="190">
        <f ca="1">IF($AG263&gt;0,OFFSET(DATA!$F$6,BD$10+27*(7-$AE$8),$AF263,1,1)/OFFSET(DATA!$F$6,BD$10,$AF263,1,1),0)</f>
        <v>0.31782945736434109</v>
      </c>
      <c r="BE263" s="190">
        <f ca="1">IF($AG263&gt;0,OFFSET(DATA!$F$6,BE$10+27*(7-$AE$8),$AF263,1,1)/OFFSET(DATA!$F$6,BE$10,$AF263,1,1),0)</f>
        <v>0.5968992248062015</v>
      </c>
      <c r="BF263" s="190">
        <f ca="1">IF($AG263&gt;0,OFFSET(DATA!$F$6,BF$10+27*(7-$AE$8),$AF263,1,1)/OFFSET(DATA!$F$6,BF$10,$AF263,1,1),0)</f>
        <v>0.42748091603053434</v>
      </c>
      <c r="BG263" s="190">
        <f ca="1">IF($AG263&gt;0,OFFSET(DATA!$F$6,BG$10+27*(7-$AE$8),$AF263,1,1)/OFFSET(DATA!$F$6,BG$10,$AF263,1,1),0)</f>
        <v>0.57342657342657344</v>
      </c>
      <c r="BH263" s="190">
        <f ca="1">IF($AG263&gt;0,OFFSET(DATA!$F$6,BH$10+27*(7-$AE$8),$AF263,1,1)/OFFSET(DATA!$F$6,BH$10,$AF263,1,1),0)</f>
        <v>0.43678849610545234</v>
      </c>
      <c r="BI263" s="190">
        <f ca="1">IF($AG263&gt;0,OFFSET(DATA!$F$6,BI$10+27*(7-$AE$8),$AF263,1,1)/OFFSET(DATA!$F$6,BI$10,$AF263,1,1),0)</f>
        <v>0.71477663230240551</v>
      </c>
      <c r="BJ263" s="190">
        <f ca="1">IF($AG263&gt;0,OFFSET(DATA!$F$6,BJ$10+27*(7-$AE$8),$AF263,1,1)/OFFSET(DATA!$F$6,BJ$10,$AF263,1,1),0)</f>
        <v>0.48780487804878048</v>
      </c>
      <c r="BK263" s="190">
        <f ca="1">IF($AG263&gt;0,OFFSET(DATA!$F$6,BK$10+27*(7-$AE$8),$AF263,1,1)/OFFSET(DATA!$F$6,BK$10,$AF263,1,1),0)</f>
        <v>0.61751824817518253</v>
      </c>
      <c r="BL263" s="190">
        <f ca="1">IF($AG263&gt;0,OFFSET(DATA!$F$6,BL$10+27*(7-$AE$8),$AF263,1,1)/OFFSET(DATA!$F$6,BL$10,$AF263,1,1),0)</f>
        <v>0.47303921568627449</v>
      </c>
      <c r="BM263" s="190">
        <f ca="1">IF($AG263&gt;0,OFFSET(DATA!$F$6,BM$10+27*(7-$AE$8),$AF263,1,1)/OFFSET(DATA!$F$6,BM$10,$AF263,1,1),0)</f>
        <v>0.55591054313099042</v>
      </c>
      <c r="BN263" s="190">
        <f ca="1">IF($AG263&gt;0,OFFSET(DATA!$F$6,BN$10+27*(7-$AE$8),$AF263,1,1)/OFFSET(DATA!$F$6,BN$10,$AF263,1,1),0)</f>
        <v>0.87708649468892264</v>
      </c>
      <c r="BO263" s="190">
        <f ca="1">IF($AG263&gt;0,OFFSET(DATA!$F$6,BO$10+27*(7-$AE$8),$AF263,1,1)/OFFSET(DATA!$F$6,BO$10,$AF263,1,1),0)</f>
        <v>0.74466019417475726</v>
      </c>
      <c r="BP263" s="190">
        <f ca="1">IF($AG263&gt;0,OFFSET(DATA!$F$6,BP$10+27*(7-$AE$8),$AF263,1,1)/OFFSET(DATA!$F$6,BP$10,$AF263,1,1),0)</f>
        <v>0.57974137931034486</v>
      </c>
      <c r="BQ263" s="190">
        <f ca="1">IF($AG263&gt;0,OFFSET(DATA!$F$6,BQ$10+27*(7-$AE$8),$AF263,1,1)/OFFSET(DATA!$F$6,BQ$10,$AF263,1,1),0)</f>
        <v>0.66570188133140373</v>
      </c>
      <c r="BR263" s="190">
        <f ca="1">IF($AG263&gt;0,OFFSET(DATA!$F$6,BR$10+27*(7-$AE$8),$AF263,1,1)/OFFSET(DATA!$F$6,BR$10,$AF263,1,1),0)</f>
        <v>0.53925619834710747</v>
      </c>
      <c r="BS263" s="190">
        <f ca="1">IF($AG263&gt;0,OFFSET(DATA!$F$6,BS$10+27*(7-$AE$8),$AF263,1,1)/OFFSET(DATA!$F$6,BS$10,$AF263,1,1),0)</f>
        <v>0.55555555555555558</v>
      </c>
      <c r="BT263" s="190">
        <f ca="1">IF($AG263&gt;0,OFFSET(DATA!$F$6,BT$10+27*(7-$AE$8),$AF263,1,1)/OFFSET(DATA!$F$6,BT$10,$AF263,1,1),0)</f>
        <v>0.32409972299168976</v>
      </c>
      <c r="BU263" s="190">
        <f ca="1">IF($AG263&gt;0,OFFSET(DATA!$F$6,BU$10+27*(7-$AE$8),$AF263,1,1)/OFFSET(DATA!$F$6,BU$10,$AF263,1,1),0)</f>
        <v>0.45574387947269301</v>
      </c>
      <c r="BV263" s="190">
        <f ca="1">IF($AG263&gt;0,OFFSET(DATA!$F$6,BV$10+27*(7-$AE$8),$AF263,1,1)/OFFSET(DATA!$F$6,BV$10,$AF263,1,1),0)</f>
        <v>0.52500000000000002</v>
      </c>
      <c r="BW263" s="190">
        <f ca="1">IF($AG263&gt;0,OFFSET(DATA!$F$6,BW$10+27*(7-$AE$8),$AF263,1,1)/OFFSET(DATA!$F$6,BW$10,$AF263,1,1),0)</f>
        <v>0.52261123267687815</v>
      </c>
      <c r="BX263" s="190">
        <f ca="1">IF($AG263&gt;0,OFFSET(DATA!$F$6,BX$10+27*(7-$AE$8),$AF263,1,1)/OFFSET(DATA!$F$6,BX$10,$AF263,1,1),0)</f>
        <v>0.50546448087431695</v>
      </c>
    </row>
    <row r="264" spans="32:76" x14ac:dyDescent="0.2">
      <c r="AF264" s="166">
        <v>253</v>
      </c>
      <c r="AG264" s="96">
        <f ca="1">OFFSET(DATA!$F$6,$AF$10,$AF264,1,1)</f>
        <v>337</v>
      </c>
      <c r="AH264" s="190">
        <f ca="1">IF($AG264&gt;0,OFFSET(DATA!$F$6,$AF$10+27*AH$10,$AF264,1,1)/$AG264,0)</f>
        <v>0.50148367952522255</v>
      </c>
      <c r="AI264" s="190">
        <f ca="1">IF($AG264&gt;0,OFFSET(DATA!$F$6,$AF$10+27*AI$10,$AF264,1,1)/$AG264,0)</f>
        <v>2.967359050445104E-3</v>
      </c>
      <c r="AJ264" s="190">
        <f ca="1">IF($AG264&gt;0,OFFSET(DATA!$F$6,$AF$10+27*AJ$10,$AF264,1,1)/$AG264,0)</f>
        <v>8.3086053412462904E-2</v>
      </c>
      <c r="AK264" s="190">
        <f ca="1">IF($AG264&gt;0,OFFSET(DATA!$F$6,$AF$10+27*AK$10,$AF264,1,1)/$AG264,0)</f>
        <v>8.3086053412462904E-2</v>
      </c>
      <c r="AL264" s="190">
        <f ca="1">IF($AG264&gt;0,OFFSET(DATA!$F$6,$AF$10+27*AL$10,$AF264,1,1)/$AG264,0)</f>
        <v>0.10682492581602374</v>
      </c>
      <c r="AM264" s="190">
        <f ca="1">IF($AG264&gt;0,OFFSET(DATA!$F$6,$AF$10+27*AM$10,$AF264,1,1)/$AG264,0)</f>
        <v>4.1543026706231452E-2</v>
      </c>
      <c r="AN264" s="166">
        <f ca="1">OFFSET(DATA!$F$6,$AF$10+27*AN$10,$AF264,1,1)</f>
        <v>14</v>
      </c>
      <c r="AO264" s="166">
        <f t="shared" ca="1" si="7"/>
        <v>14</v>
      </c>
      <c r="AQ264" s="96">
        <f ca="1">OFFSET(DATA!$F$6,25,$AF264,1,1)</f>
        <v>14623</v>
      </c>
      <c r="AR264" s="190">
        <f ca="1">IF($AQ264&gt;0,OFFSET(DATA!$F$6,25+27*AR$10,$AF264,1,1)/$AQ264,0)</f>
        <v>0.52677289201942146</v>
      </c>
      <c r="AS264" s="190">
        <f ca="1">IF($AQ264&gt;0,OFFSET(DATA!$F$6,25+27*AS$10,$AF264,1,1)/$AQ264,0)</f>
        <v>4.9921356766737335E-3</v>
      </c>
      <c r="AT264" s="190">
        <f ca="1">IF($AQ264&gt;0,OFFSET(DATA!$F$6,25+27*AT$10,$AF264,1,1)/$AQ264,0)</f>
        <v>0.11078438077001983</v>
      </c>
      <c r="AU264" s="190">
        <f ca="1">IF($AQ264&gt;0,OFFSET(DATA!$F$6,25+27*AU$10,$AF264,1,1)/$AQ264,0)</f>
        <v>8.2336045955002393E-2</v>
      </c>
      <c r="AV264" s="190">
        <f ca="1">IF($AQ264&gt;0,OFFSET(DATA!$F$6,25+27*AV$10,$AF264,1,1)/$AQ264,0)</f>
        <v>7.4129795527593523E-2</v>
      </c>
      <c r="AW264" s="190">
        <f ca="1">IF($AQ264&gt;0,OFFSET(DATA!$F$6,25+27*AW$10,$AF264,1,1)/$AQ264,0)</f>
        <v>2.0857553169664228E-2</v>
      </c>
      <c r="AZ264" s="166">
        <f t="shared" ca="1" si="8"/>
        <v>14</v>
      </c>
      <c r="BA264" s="190">
        <f ca="1">IF($AG264&gt;0,OFFSET(DATA!$F$6,BA$10+27*(7-$AE$8),$AF264,1,1)/OFFSET(DATA!$F$6,BA$10,$AF264,1,1),0)</f>
        <v>0.50148367952522255</v>
      </c>
      <c r="BB264" s="190">
        <f ca="1">IF($AG264&gt;0,OFFSET(DATA!$F$6,BB$10+27*(7-$AE$8),$AF264,1,1)/OFFSET(DATA!$F$6,BB$10,$AF264,1,1),0)</f>
        <v>0.27835051546391754</v>
      </c>
      <c r="BC264" s="190">
        <f ca="1">IF($AG264&gt;0,OFFSET(DATA!$F$6,BC$10+27*(7-$AE$8),$AF264,1,1)/OFFSET(DATA!$F$6,BC$10,$AF264,1,1),0)</f>
        <v>0.23893805309734514</v>
      </c>
      <c r="BD264" s="190">
        <f ca="1">IF($AG264&gt;0,OFFSET(DATA!$F$6,BD$10+27*(7-$AE$8),$AF264,1,1)/OFFSET(DATA!$F$6,BD$10,$AF264,1,1),0)</f>
        <v>0.37903225806451613</v>
      </c>
      <c r="BE264" s="190">
        <f ca="1">IF($AG264&gt;0,OFFSET(DATA!$F$6,BE$10+27*(7-$AE$8),$AF264,1,1)/OFFSET(DATA!$F$6,BE$10,$AF264,1,1),0)</f>
        <v>0.5761078998073218</v>
      </c>
      <c r="BF264" s="190">
        <f ca="1">IF($AG264&gt;0,OFFSET(DATA!$F$6,BF$10+27*(7-$AE$8),$AF264,1,1)/OFFSET(DATA!$F$6,BF$10,$AF264,1,1),0)</f>
        <v>0.4351145038167939</v>
      </c>
      <c r="BG264" s="190">
        <f ca="1">IF($AG264&gt;0,OFFSET(DATA!$F$6,BG$10+27*(7-$AE$8),$AF264,1,1)/OFFSET(DATA!$F$6,BG$10,$AF264,1,1),0)</f>
        <v>0.55333333333333334</v>
      </c>
      <c r="BH264" s="190">
        <f ca="1">IF($AG264&gt;0,OFFSET(DATA!$F$6,BH$10+27*(7-$AE$8),$AF264,1,1)/OFFSET(DATA!$F$6,BH$10,$AF264,1,1),0)</f>
        <v>0.41882352941176471</v>
      </c>
      <c r="BI264" s="190">
        <f ca="1">IF($AG264&gt;0,OFFSET(DATA!$F$6,BI$10+27*(7-$AE$8),$AF264,1,1)/OFFSET(DATA!$F$6,BI$10,$AF264,1,1),0)</f>
        <v>0.6806451612903226</v>
      </c>
      <c r="BJ264" s="190">
        <f ca="1">IF($AG264&gt;0,OFFSET(DATA!$F$6,BJ$10+27*(7-$AE$8),$AF264,1,1)/OFFSET(DATA!$F$6,BJ$10,$AF264,1,1),0)</f>
        <v>0.50470219435736674</v>
      </c>
      <c r="BK264" s="190">
        <f ca="1">IF($AG264&gt;0,OFFSET(DATA!$F$6,BK$10+27*(7-$AE$8),$AF264,1,1)/OFFSET(DATA!$F$6,BK$10,$AF264,1,1),0)</f>
        <v>0.58569051580698839</v>
      </c>
      <c r="BL264" s="190">
        <f ca="1">IF($AG264&gt;0,OFFSET(DATA!$F$6,BL$10+27*(7-$AE$8),$AF264,1,1)/OFFSET(DATA!$F$6,BL$10,$AF264,1,1),0)</f>
        <v>0.45835942391984974</v>
      </c>
      <c r="BM264" s="190">
        <f ca="1">IF($AG264&gt;0,OFFSET(DATA!$F$6,BM$10+27*(7-$AE$8),$AF264,1,1)/OFFSET(DATA!$F$6,BM$10,$AF264,1,1),0)</f>
        <v>0.56146179401993357</v>
      </c>
      <c r="BN264" s="190">
        <f ca="1">IF($AG264&gt;0,OFFSET(DATA!$F$6,BN$10+27*(7-$AE$8),$AF264,1,1)/OFFSET(DATA!$F$6,BN$10,$AF264,1,1),0)</f>
        <v>0.890302066772655</v>
      </c>
      <c r="BO264" s="190">
        <f ca="1">IF($AG264&gt;0,OFFSET(DATA!$F$6,BO$10+27*(7-$AE$8),$AF264,1,1)/OFFSET(DATA!$F$6,BO$10,$AF264,1,1),0)</f>
        <v>0.71285140562248994</v>
      </c>
      <c r="BP264" s="190">
        <f ca="1">IF($AG264&gt;0,OFFSET(DATA!$F$6,BP$10+27*(7-$AE$8),$AF264,1,1)/OFFSET(DATA!$F$6,BP$10,$AF264,1,1),0)</f>
        <v>0.58129175946547884</v>
      </c>
      <c r="BQ264" s="190">
        <f ca="1">IF($AG264&gt;0,OFFSET(DATA!$F$6,BQ$10+27*(7-$AE$8),$AF264,1,1)/OFFSET(DATA!$F$6,BQ$10,$AF264,1,1),0)</f>
        <v>0.63567073170731703</v>
      </c>
      <c r="BR264" s="190">
        <f ca="1">IF($AG264&gt;0,OFFSET(DATA!$F$6,BR$10+27*(7-$AE$8),$AF264,1,1)/OFFSET(DATA!$F$6,BR$10,$AF264,1,1),0)</f>
        <v>0.48366013071895425</v>
      </c>
      <c r="BS264" s="190">
        <f ca="1">IF($AG264&gt;0,OFFSET(DATA!$F$6,BS$10+27*(7-$AE$8),$AF264,1,1)/OFFSET(DATA!$F$6,BS$10,$AF264,1,1),0)</f>
        <v>0.5636363636363636</v>
      </c>
      <c r="BT264" s="190">
        <f ca="1">IF($AG264&gt;0,OFFSET(DATA!$F$6,BT$10+27*(7-$AE$8),$AF264,1,1)/OFFSET(DATA!$F$6,BT$10,$AF264,1,1),0)</f>
        <v>0.31437125748502992</v>
      </c>
      <c r="BU264" s="190">
        <f ca="1">IF($AG264&gt;0,OFFSET(DATA!$F$6,BU$10+27*(7-$AE$8),$AF264,1,1)/OFFSET(DATA!$F$6,BU$10,$AF264,1,1),0)</f>
        <v>0.43248532289628178</v>
      </c>
      <c r="BV264" s="190">
        <f ca="1">IF($AG264&gt;0,OFFSET(DATA!$F$6,BV$10+27*(7-$AE$8),$AF264,1,1)/OFFSET(DATA!$F$6,BV$10,$AF264,1,1),0)</f>
        <v>0.51121794871794868</v>
      </c>
      <c r="BW264" s="190">
        <f ca="1">IF($AG264&gt;0,OFFSET(DATA!$F$6,BW$10+27*(7-$AE$8),$AF264,1,1)/OFFSET(DATA!$F$6,BW$10,$AF264,1,1),0)</f>
        <v>0.50653343581860111</v>
      </c>
      <c r="BX264" s="190">
        <f ca="1">IF($AG264&gt;0,OFFSET(DATA!$F$6,BX$10+27*(7-$AE$8),$AF264,1,1)/OFFSET(DATA!$F$6,BX$10,$AF264,1,1),0)</f>
        <v>0.45194805194805193</v>
      </c>
    </row>
    <row r="265" spans="32:76" x14ac:dyDescent="0.2">
      <c r="AF265" s="166">
        <v>254</v>
      </c>
      <c r="AG265" s="96">
        <f ca="1">OFFSET(DATA!$F$6,$AF$10,$AF265,1,1)</f>
        <v>326</v>
      </c>
      <c r="AH265" s="190">
        <f ca="1">IF($AG265&gt;0,OFFSET(DATA!$F$6,$AF$10+27*AH$10,$AF265,1,1)/$AG265,0)</f>
        <v>0.48466257668711654</v>
      </c>
      <c r="AI265" s="190">
        <f ca="1">IF($AG265&gt;0,OFFSET(DATA!$F$6,$AF$10+27*AI$10,$AF265,1,1)/$AG265,0)</f>
        <v>6.1349693251533744E-3</v>
      </c>
      <c r="AJ265" s="190">
        <f ca="1">IF($AG265&gt;0,OFFSET(DATA!$F$6,$AF$10+27*AJ$10,$AF265,1,1)/$AG265,0)</f>
        <v>8.2822085889570546E-2</v>
      </c>
      <c r="AK265" s="190">
        <f ca="1">IF($AG265&gt;0,OFFSET(DATA!$F$6,$AF$10+27*AK$10,$AF265,1,1)/$AG265,0)</f>
        <v>0.11042944785276074</v>
      </c>
      <c r="AL265" s="190">
        <f ca="1">IF($AG265&gt;0,OFFSET(DATA!$F$6,$AF$10+27*AL$10,$AF265,1,1)/$AG265,0)</f>
        <v>0.13190184049079753</v>
      </c>
      <c r="AM265" s="190">
        <f ca="1">IF($AG265&gt;0,OFFSET(DATA!$F$6,$AF$10+27*AM$10,$AF265,1,1)/$AG265,0)</f>
        <v>5.5214723926380369E-2</v>
      </c>
      <c r="AN265" s="166">
        <f ca="1">OFFSET(DATA!$F$6,$AF$10+27*AN$10,$AF265,1,1)</f>
        <v>16</v>
      </c>
      <c r="AO265" s="166">
        <f t="shared" ca="1" si="7"/>
        <v>16</v>
      </c>
      <c r="AQ265" s="96">
        <f ca="1">OFFSET(DATA!$F$6,25,$AF265,1,1)</f>
        <v>14507</v>
      </c>
      <c r="AR265" s="190">
        <f ca="1">IF($AQ265&gt;0,OFFSET(DATA!$F$6,25+27*AR$10,$AF265,1,1)/$AQ265,0)</f>
        <v>0.52829668435927479</v>
      </c>
      <c r="AS265" s="190">
        <f ca="1">IF($AQ265&gt;0,OFFSET(DATA!$F$6,25+27*AS$10,$AF265,1,1)/$AQ265,0)</f>
        <v>5.307782449851796E-3</v>
      </c>
      <c r="AT265" s="190">
        <f ca="1">IF($AQ265&gt;0,OFFSET(DATA!$F$6,25+27*AT$10,$AF265,1,1)/$AQ265,0)</f>
        <v>0.11132556696767078</v>
      </c>
      <c r="AU265" s="190">
        <f ca="1">IF($AQ265&gt;0,OFFSET(DATA!$F$6,25+27*AU$10,$AF265,1,1)/$AQ265,0)</f>
        <v>9.3334252429861445E-2</v>
      </c>
      <c r="AV265" s="190">
        <f ca="1">IF($AQ265&gt;0,OFFSET(DATA!$F$6,25+27*AV$10,$AF265,1,1)/$AQ265,0)</f>
        <v>7.6445853725787549E-2</v>
      </c>
      <c r="AW265" s="190">
        <f ca="1">IF($AQ265&gt;0,OFFSET(DATA!$F$6,25+27*AW$10,$AF265,1,1)/$AQ265,0)</f>
        <v>2.0541807403322534E-2</v>
      </c>
      <c r="AZ265" s="166">
        <f t="shared" ca="1" si="8"/>
        <v>15</v>
      </c>
      <c r="BA265" s="190">
        <f ca="1">IF($AG265&gt;0,OFFSET(DATA!$F$6,BA$10+27*(7-$AE$8),$AF265,1,1)/OFFSET(DATA!$F$6,BA$10,$AF265,1,1),0)</f>
        <v>0.48466257668711654</v>
      </c>
      <c r="BB265" s="190">
        <f ca="1">IF($AG265&gt;0,OFFSET(DATA!$F$6,BB$10+27*(7-$AE$8),$AF265,1,1)/OFFSET(DATA!$F$6,BB$10,$AF265,1,1),0)</f>
        <v>0.26</v>
      </c>
      <c r="BC265" s="190">
        <f ca="1">IF($AG265&gt;0,OFFSET(DATA!$F$6,BC$10+27*(7-$AE$8),$AF265,1,1)/OFFSET(DATA!$F$6,BC$10,$AF265,1,1),0)</f>
        <v>0.22500000000000001</v>
      </c>
      <c r="BD265" s="190">
        <f ca="1">IF($AG265&gt;0,OFFSET(DATA!$F$6,BD$10+27*(7-$AE$8),$AF265,1,1)/OFFSET(DATA!$F$6,BD$10,$AF265,1,1),0)</f>
        <v>0.38759689922480622</v>
      </c>
      <c r="BE265" s="190">
        <f ca="1">IF($AG265&gt;0,OFFSET(DATA!$F$6,BE$10+27*(7-$AE$8),$AF265,1,1)/OFFSET(DATA!$F$6,BE$10,$AF265,1,1),0)</f>
        <v>0.57446808510638303</v>
      </c>
      <c r="BF265" s="190">
        <f ca="1">IF($AG265&gt;0,OFFSET(DATA!$F$6,BF$10+27*(7-$AE$8),$AF265,1,1)/OFFSET(DATA!$F$6,BF$10,$AF265,1,1),0)</f>
        <v>0.42446043165467628</v>
      </c>
      <c r="BG265" s="190">
        <f ca="1">IF($AG265&gt;0,OFFSET(DATA!$F$6,BG$10+27*(7-$AE$8),$AF265,1,1)/OFFSET(DATA!$F$6,BG$10,$AF265,1,1),0)</f>
        <v>0.5821917808219178</v>
      </c>
      <c r="BH265" s="190">
        <f ca="1">IF($AG265&gt;0,OFFSET(DATA!$F$6,BH$10+27*(7-$AE$8),$AF265,1,1)/OFFSET(DATA!$F$6,BH$10,$AF265,1,1),0)</f>
        <v>0.42046783625730993</v>
      </c>
      <c r="BI265" s="190">
        <f ca="1">IF($AG265&gt;0,OFFSET(DATA!$F$6,BI$10+27*(7-$AE$8),$AF265,1,1)/OFFSET(DATA!$F$6,BI$10,$AF265,1,1),0)</f>
        <v>0.70158730158730154</v>
      </c>
      <c r="BJ265" s="190">
        <f ca="1">IF($AG265&gt;0,OFFSET(DATA!$F$6,BJ$10+27*(7-$AE$8),$AF265,1,1)/OFFSET(DATA!$F$6,BJ$10,$AF265,1,1),0)</f>
        <v>0.51572327044025157</v>
      </c>
      <c r="BK265" s="190">
        <f ca="1">IF($AG265&gt;0,OFFSET(DATA!$F$6,BK$10+27*(7-$AE$8),$AF265,1,1)/OFFSET(DATA!$F$6,BK$10,$AF265,1,1),0)</f>
        <v>0.61821086261980829</v>
      </c>
      <c r="BL265" s="190">
        <f ca="1">IF($AG265&gt;0,OFFSET(DATA!$F$6,BL$10+27*(7-$AE$8),$AF265,1,1)/OFFSET(DATA!$F$6,BL$10,$AF265,1,1),0)</f>
        <v>0.44372153545868576</v>
      </c>
      <c r="BM265" s="190">
        <f ca="1">IF($AG265&gt;0,OFFSET(DATA!$F$6,BM$10+27*(7-$AE$8),$AF265,1,1)/OFFSET(DATA!$F$6,BM$10,$AF265,1,1),0)</f>
        <v>0.53583617747440271</v>
      </c>
      <c r="BN265" s="190">
        <f ca="1">IF($AG265&gt;0,OFFSET(DATA!$F$6,BN$10+27*(7-$AE$8),$AF265,1,1)/OFFSET(DATA!$F$6,BN$10,$AF265,1,1),0)</f>
        <v>0.88357256778309412</v>
      </c>
      <c r="BO265" s="190">
        <f ca="1">IF($AG265&gt;0,OFFSET(DATA!$F$6,BO$10+27*(7-$AE$8),$AF265,1,1)/OFFSET(DATA!$F$6,BO$10,$AF265,1,1),0)</f>
        <v>0.70558375634517767</v>
      </c>
      <c r="BP265" s="190">
        <f ca="1">IF($AG265&gt;0,OFFSET(DATA!$F$6,BP$10+27*(7-$AE$8),$AF265,1,1)/OFFSET(DATA!$F$6,BP$10,$AF265,1,1),0)</f>
        <v>0.58498896247240617</v>
      </c>
      <c r="BQ265" s="190">
        <f ca="1">IF($AG265&gt;0,OFFSET(DATA!$F$6,BQ$10+27*(7-$AE$8),$AF265,1,1)/OFFSET(DATA!$F$6,BQ$10,$AF265,1,1),0)</f>
        <v>0.62577639751552794</v>
      </c>
      <c r="BR265" s="190">
        <f ca="1">IF($AG265&gt;0,OFFSET(DATA!$F$6,BR$10+27*(7-$AE$8),$AF265,1,1)/OFFSET(DATA!$F$6,BR$10,$AF265,1,1),0)</f>
        <v>0.50103950103950101</v>
      </c>
      <c r="BS265" s="190">
        <f ca="1">IF($AG265&gt;0,OFFSET(DATA!$F$6,BS$10+27*(7-$AE$8),$AF265,1,1)/OFFSET(DATA!$F$6,BS$10,$AF265,1,1),0)</f>
        <v>0.55769230769230771</v>
      </c>
      <c r="BT265" s="190">
        <f ca="1">IF($AG265&gt;0,OFFSET(DATA!$F$6,BT$10+27*(7-$AE$8),$AF265,1,1)/OFFSET(DATA!$F$6,BT$10,$AF265,1,1),0)</f>
        <v>0.33908045977011492</v>
      </c>
      <c r="BU265" s="190">
        <f ca="1">IF($AG265&gt;0,OFFSET(DATA!$F$6,BU$10+27*(7-$AE$8),$AF265,1,1)/OFFSET(DATA!$F$6,BU$10,$AF265,1,1),0)</f>
        <v>0.44333996023856859</v>
      </c>
      <c r="BV265" s="190">
        <f ca="1">IF($AG265&gt;0,OFFSET(DATA!$F$6,BV$10+27*(7-$AE$8),$AF265,1,1)/OFFSET(DATA!$F$6,BV$10,$AF265,1,1),0)</f>
        <v>0.51129032258064511</v>
      </c>
      <c r="BW265" s="190">
        <f ca="1">IF($AG265&gt;0,OFFSET(DATA!$F$6,BW$10+27*(7-$AE$8),$AF265,1,1)/OFFSET(DATA!$F$6,BW$10,$AF265,1,1),0)</f>
        <v>0.52497003595685177</v>
      </c>
      <c r="BX265" s="190">
        <f ca="1">IF($AG265&gt;0,OFFSET(DATA!$F$6,BX$10+27*(7-$AE$8),$AF265,1,1)/OFFSET(DATA!$F$6,BX$10,$AF265,1,1),0)</f>
        <v>0.39493670886075949</v>
      </c>
    </row>
    <row r="266" spans="32:76" x14ac:dyDescent="0.2">
      <c r="AF266" s="166">
        <v>255</v>
      </c>
      <c r="AG266" s="96">
        <f ca="1">OFFSET(DATA!$F$6,$AF$10,$AF266,1,1)</f>
        <v>326</v>
      </c>
      <c r="AH266" s="190">
        <f ca="1">IF($AG266&gt;0,OFFSET(DATA!$F$6,$AF$10+27*AH$10,$AF266,1,1)/$AG266,0)</f>
        <v>0.47546012269938648</v>
      </c>
      <c r="AI266" s="190">
        <f ca="1">IF($AG266&gt;0,OFFSET(DATA!$F$6,$AF$10+27*AI$10,$AF266,1,1)/$AG266,0)</f>
        <v>6.1349693251533744E-3</v>
      </c>
      <c r="AJ266" s="190">
        <f ca="1">IF($AG266&gt;0,OFFSET(DATA!$F$6,$AF$10+27*AJ$10,$AF266,1,1)/$AG266,0)</f>
        <v>8.8957055214723926E-2</v>
      </c>
      <c r="AK266" s="190">
        <f ca="1">IF($AG266&gt;0,OFFSET(DATA!$F$6,$AF$10+27*AK$10,$AF266,1,1)/$AG266,0)</f>
        <v>0.11349693251533742</v>
      </c>
      <c r="AL266" s="190">
        <f ca="1">IF($AG266&gt;0,OFFSET(DATA!$F$6,$AF$10+27*AL$10,$AF266,1,1)/$AG266,0)</f>
        <v>0.12269938650306748</v>
      </c>
      <c r="AM266" s="190">
        <f ca="1">IF($AG266&gt;0,OFFSET(DATA!$F$6,$AF$10+27*AM$10,$AF266,1,1)/$AG266,0)</f>
        <v>5.2147239263803678E-2</v>
      </c>
      <c r="AN266" s="166">
        <f ca="1">OFFSET(DATA!$F$6,$AF$10+27*AN$10,$AF266,1,1)</f>
        <v>16</v>
      </c>
      <c r="AO266" s="166">
        <f t="shared" ca="1" si="7"/>
        <v>16</v>
      </c>
      <c r="AQ266" s="96">
        <f ca="1">OFFSET(DATA!$F$6,25,$AF266,1,1)</f>
        <v>14824</v>
      </c>
      <c r="AR266" s="190">
        <f ca="1">IF($AQ266&gt;0,OFFSET(DATA!$F$6,25+27*AR$10,$AF266,1,1)/$AQ266,0)</f>
        <v>0.53015380464112249</v>
      </c>
      <c r="AS266" s="190">
        <f ca="1">IF($AQ266&gt;0,OFFSET(DATA!$F$6,25+27*AS$10,$AF266,1,1)/$AQ266,0)</f>
        <v>5.0593631948192119E-3</v>
      </c>
      <c r="AT266" s="190">
        <f ca="1">IF($AQ266&gt;0,OFFSET(DATA!$F$6,25+27*AT$10,$AF266,1,1)/$AQ266,0)</f>
        <v>0.10982191041554236</v>
      </c>
      <c r="AU266" s="190">
        <f ca="1">IF($AQ266&gt;0,OFFSET(DATA!$F$6,25+27*AU$10,$AF266,1,1)/$AQ266,0)</f>
        <v>0.10867512142471668</v>
      </c>
      <c r="AV266" s="190">
        <f ca="1">IF($AQ266&gt;0,OFFSET(DATA!$F$6,25+27*AV$10,$AF266,1,1)/$AQ266,0)</f>
        <v>8.027522935779817E-2</v>
      </c>
      <c r="AW266" s="190">
        <f ca="1">IF($AQ266&gt;0,OFFSET(DATA!$F$6,25+27*AW$10,$AF266,1,1)/$AQ266,0)</f>
        <v>2.361036157582299E-2</v>
      </c>
      <c r="AZ266" s="166">
        <f t="shared" ca="1" si="8"/>
        <v>15</v>
      </c>
      <c r="BA266" s="190">
        <f ca="1">IF($AG266&gt;0,OFFSET(DATA!$F$6,BA$10+27*(7-$AE$8),$AF266,1,1)/OFFSET(DATA!$F$6,BA$10,$AF266,1,1),0)</f>
        <v>0.47546012269938648</v>
      </c>
      <c r="BB266" s="190">
        <f ca="1">IF($AG266&gt;0,OFFSET(DATA!$F$6,BB$10+27*(7-$AE$8),$AF266,1,1)/OFFSET(DATA!$F$6,BB$10,$AF266,1,1),0)</f>
        <v>0.22222222222222221</v>
      </c>
      <c r="BC266" s="190">
        <f ca="1">IF($AG266&gt;0,OFFSET(DATA!$F$6,BC$10+27*(7-$AE$8),$AF266,1,1)/OFFSET(DATA!$F$6,BC$10,$AF266,1,1),0)</f>
        <v>0.24590163934426229</v>
      </c>
      <c r="BD266" s="190">
        <f ca="1">IF($AG266&gt;0,OFFSET(DATA!$F$6,BD$10+27*(7-$AE$8),$AF266,1,1)/OFFSET(DATA!$F$6,BD$10,$AF266,1,1),0)</f>
        <v>0.31707317073170732</v>
      </c>
      <c r="BE266" s="190">
        <f ca="1">IF($AG266&gt;0,OFFSET(DATA!$F$6,BE$10+27*(7-$AE$8),$AF266,1,1)/OFFSET(DATA!$F$6,BE$10,$AF266,1,1),0)</f>
        <v>0.59727626459143968</v>
      </c>
      <c r="BF266" s="190">
        <f ca="1">IF($AG266&gt;0,OFFSET(DATA!$F$6,BF$10+27*(7-$AE$8),$AF266,1,1)/OFFSET(DATA!$F$6,BF$10,$AF266,1,1),0)</f>
        <v>0.3984375</v>
      </c>
      <c r="BG266" s="190">
        <f ca="1">IF($AG266&gt;0,OFFSET(DATA!$F$6,BG$10+27*(7-$AE$8),$AF266,1,1)/OFFSET(DATA!$F$6,BG$10,$AF266,1,1),0)</f>
        <v>0.58992805755395683</v>
      </c>
      <c r="BH266" s="190">
        <f ca="1">IF($AG266&gt;0,OFFSET(DATA!$F$6,BH$10+27*(7-$AE$8),$AF266,1,1)/OFFSET(DATA!$F$6,BH$10,$AF266,1,1),0)</f>
        <v>0.41878890775325411</v>
      </c>
      <c r="BI266" s="190">
        <f ca="1">IF($AG266&gt;0,OFFSET(DATA!$F$6,BI$10+27*(7-$AE$8),$AF266,1,1)/OFFSET(DATA!$F$6,BI$10,$AF266,1,1),0)</f>
        <v>0.68768768768768773</v>
      </c>
      <c r="BJ266" s="190">
        <f ca="1">IF($AG266&gt;0,OFFSET(DATA!$F$6,BJ$10+27*(7-$AE$8),$AF266,1,1)/OFFSET(DATA!$F$6,BJ$10,$AF266,1,1),0)</f>
        <v>0.51343283582089549</v>
      </c>
      <c r="BK266" s="190">
        <f ca="1">IF($AG266&gt;0,OFFSET(DATA!$F$6,BK$10+27*(7-$AE$8),$AF266,1,1)/OFFSET(DATA!$F$6,BK$10,$AF266,1,1),0)</f>
        <v>0.61024844720496896</v>
      </c>
      <c r="BL266" s="190">
        <f ca="1">IF($AG266&gt;0,OFFSET(DATA!$F$6,BL$10+27*(7-$AE$8),$AF266,1,1)/OFFSET(DATA!$F$6,BL$10,$AF266,1,1),0)</f>
        <v>0.45865633074935402</v>
      </c>
      <c r="BM266" s="190">
        <f ca="1">IF($AG266&gt;0,OFFSET(DATA!$F$6,BM$10+27*(7-$AE$8),$AF266,1,1)/OFFSET(DATA!$F$6,BM$10,$AF266,1,1),0)</f>
        <v>0.5374149659863946</v>
      </c>
      <c r="BN266" s="190">
        <f ca="1">IF($AG266&gt;0,OFFSET(DATA!$F$6,BN$10+27*(7-$AE$8),$AF266,1,1)/OFFSET(DATA!$F$6,BN$10,$AF266,1,1),0)</f>
        <v>0.88467614533965244</v>
      </c>
      <c r="BO266" s="190">
        <f ca="1">IF($AG266&gt;0,OFFSET(DATA!$F$6,BO$10+27*(7-$AE$8),$AF266,1,1)/OFFSET(DATA!$F$6,BO$10,$AF266,1,1),0)</f>
        <v>0.7142857142857143</v>
      </c>
      <c r="BP266" s="190">
        <f ca="1">IF($AG266&gt;0,OFFSET(DATA!$F$6,BP$10+27*(7-$AE$8),$AF266,1,1)/OFFSET(DATA!$F$6,BP$10,$AF266,1,1),0)</f>
        <v>0.57051282051282048</v>
      </c>
      <c r="BQ266" s="190">
        <f ca="1">IF($AG266&gt;0,OFFSET(DATA!$F$6,BQ$10+27*(7-$AE$8),$AF266,1,1)/OFFSET(DATA!$F$6,BQ$10,$AF266,1,1),0)</f>
        <v>0.604135893648449</v>
      </c>
      <c r="BR266" s="190">
        <f ca="1">IF($AG266&gt;0,OFFSET(DATA!$F$6,BR$10+27*(7-$AE$8),$AF266,1,1)/OFFSET(DATA!$F$6,BR$10,$AF266,1,1),0)</f>
        <v>0.51329243353783227</v>
      </c>
      <c r="BS266" s="190">
        <f ca="1">IF($AG266&gt;0,OFFSET(DATA!$F$6,BS$10+27*(7-$AE$8),$AF266,1,1)/OFFSET(DATA!$F$6,BS$10,$AF266,1,1),0)</f>
        <v>0.56603773584905659</v>
      </c>
      <c r="BT266" s="190">
        <f ca="1">IF($AG266&gt;0,OFFSET(DATA!$F$6,BT$10+27*(7-$AE$8),$AF266,1,1)/OFFSET(DATA!$F$6,BT$10,$AF266,1,1),0)</f>
        <v>0.33424657534246577</v>
      </c>
      <c r="BU266" s="190">
        <f ca="1">IF($AG266&gt;0,OFFSET(DATA!$F$6,BU$10+27*(7-$AE$8),$AF266,1,1)/OFFSET(DATA!$F$6,BU$10,$AF266,1,1),0)</f>
        <v>0.45400000000000001</v>
      </c>
      <c r="BV266" s="190">
        <f ca="1">IF($AG266&gt;0,OFFSET(DATA!$F$6,BV$10+27*(7-$AE$8),$AF266,1,1)/OFFSET(DATA!$F$6,BV$10,$AF266,1,1),0)</f>
        <v>0.53503184713375795</v>
      </c>
      <c r="BW266" s="190">
        <f ca="1">IF($AG266&gt;0,OFFSET(DATA!$F$6,BW$10+27*(7-$AE$8),$AF266,1,1)/OFFSET(DATA!$F$6,BW$10,$AF266,1,1),0)</f>
        <v>0.5184179914695618</v>
      </c>
      <c r="BX266" s="190">
        <f ca="1">IF($AG266&gt;0,OFFSET(DATA!$F$6,BX$10+27*(7-$AE$8),$AF266,1,1)/OFFSET(DATA!$F$6,BX$10,$AF266,1,1),0)</f>
        <v>0.41927710843373495</v>
      </c>
    </row>
    <row r="267" spans="32:76" x14ac:dyDescent="0.2">
      <c r="AF267" s="166">
        <v>256</v>
      </c>
      <c r="AG267" s="96">
        <f ca="1">OFFSET(DATA!$F$6,$AF$10,$AF267,1,1)</f>
        <v>332</v>
      </c>
      <c r="AH267" s="190">
        <f ca="1">IF($AG267&gt;0,OFFSET(DATA!$F$6,$AF$10+27*AH$10,$AF267,1,1)/$AG267,0)</f>
        <v>0.47891566265060243</v>
      </c>
      <c r="AI267" s="190">
        <f ca="1">IF($AG267&gt;0,OFFSET(DATA!$F$6,$AF$10+27*AI$10,$AF267,1,1)/$AG267,0)</f>
        <v>3.0120481927710845E-3</v>
      </c>
      <c r="AJ267" s="190">
        <f ca="1">IF($AG267&gt;0,OFFSET(DATA!$F$6,$AF$10+27*AJ$10,$AF267,1,1)/$AG267,0)</f>
        <v>8.1325301204819275E-2</v>
      </c>
      <c r="AK267" s="190">
        <f ca="1">IF($AG267&gt;0,OFFSET(DATA!$F$6,$AF$10+27*AK$10,$AF267,1,1)/$AG267,0)</f>
        <v>9.337349397590361E-2</v>
      </c>
      <c r="AL267" s="190">
        <f ca="1">IF($AG267&gt;0,OFFSET(DATA!$F$6,$AF$10+27*AL$10,$AF267,1,1)/$AG267,0)</f>
        <v>0.1144578313253012</v>
      </c>
      <c r="AM267" s="190">
        <f ca="1">IF($AG267&gt;0,OFFSET(DATA!$F$6,$AF$10+27*AM$10,$AF267,1,1)/$AG267,0)</f>
        <v>3.9156626506024098E-2</v>
      </c>
      <c r="AN267" s="166">
        <f ca="1">OFFSET(DATA!$F$6,$AF$10+27*AN$10,$AF267,1,1)</f>
        <v>15</v>
      </c>
      <c r="AO267" s="166">
        <f t="shared" ca="1" si="7"/>
        <v>15</v>
      </c>
      <c r="AQ267" s="96">
        <f ca="1">OFFSET(DATA!$F$6,25,$AF267,1,1)</f>
        <v>15223</v>
      </c>
      <c r="AR267" s="190">
        <f ca="1">IF($AQ267&gt;0,OFFSET(DATA!$F$6,25+27*AR$10,$AF267,1,1)/$AQ267,0)</f>
        <v>0.53491427445313011</v>
      </c>
      <c r="AS267" s="190">
        <f ca="1">IF($AQ267&gt;0,OFFSET(DATA!$F$6,25+27*AS$10,$AF267,1,1)/$AQ267,0)</f>
        <v>4.5326151218550879E-3</v>
      </c>
      <c r="AT267" s="190">
        <f ca="1">IF($AQ267&gt;0,OFFSET(DATA!$F$6,25+27*AT$10,$AF267,1,1)/$AQ267,0)</f>
        <v>0.10911121329567103</v>
      </c>
      <c r="AU267" s="190">
        <f ca="1">IF($AQ267&gt;0,OFFSET(DATA!$F$6,25+27*AU$10,$AF267,1,1)/$AQ267,0)</f>
        <v>9.2491624515535706E-2</v>
      </c>
      <c r="AV267" s="190">
        <f ca="1">IF($AQ267&gt;0,OFFSET(DATA!$F$6,25+27*AV$10,$AF267,1,1)/$AQ267,0)</f>
        <v>8.6448137686395587E-2</v>
      </c>
      <c r="AW267" s="190">
        <f ca="1">IF($AQ267&gt;0,OFFSET(DATA!$F$6,25+27*AW$10,$AF267,1,1)/$AQ267,0)</f>
        <v>2.5553438875385928E-2</v>
      </c>
      <c r="AZ267" s="166">
        <f t="shared" ca="1" si="8"/>
        <v>15</v>
      </c>
      <c r="BA267" s="190">
        <f ca="1">IF($AG267&gt;0,OFFSET(DATA!$F$6,BA$10+27*(7-$AE$8),$AF267,1,1)/OFFSET(DATA!$F$6,BA$10,$AF267,1,1),0)</f>
        <v>0.47891566265060243</v>
      </c>
      <c r="BB267" s="190">
        <f ca="1">IF($AG267&gt;0,OFFSET(DATA!$F$6,BB$10+27*(7-$AE$8),$AF267,1,1)/OFFSET(DATA!$F$6,BB$10,$AF267,1,1),0)</f>
        <v>0.22222222222222221</v>
      </c>
      <c r="BC267" s="190">
        <f ca="1">IF($AG267&gt;0,OFFSET(DATA!$F$6,BC$10+27*(7-$AE$8),$AF267,1,1)/OFFSET(DATA!$F$6,BC$10,$AF267,1,1),0)</f>
        <v>0.23846153846153847</v>
      </c>
      <c r="BD267" s="190">
        <f ca="1">IF($AG267&gt;0,OFFSET(DATA!$F$6,BD$10+27*(7-$AE$8),$AF267,1,1)/OFFSET(DATA!$F$6,BD$10,$AF267,1,1),0)</f>
        <v>0.29838709677419356</v>
      </c>
      <c r="BE267" s="190">
        <f ca="1">IF($AG267&gt;0,OFFSET(DATA!$F$6,BE$10+27*(7-$AE$8),$AF267,1,1)/OFFSET(DATA!$F$6,BE$10,$AF267,1,1),0)</f>
        <v>0.60037878787878785</v>
      </c>
      <c r="BF267" s="190">
        <f ca="1">IF($AG267&gt;0,OFFSET(DATA!$F$6,BF$10+27*(7-$AE$8),$AF267,1,1)/OFFSET(DATA!$F$6,BF$10,$AF267,1,1),0)</f>
        <v>0.39370078740157483</v>
      </c>
      <c r="BG267" s="190">
        <f ca="1">IF($AG267&gt;0,OFFSET(DATA!$F$6,BG$10+27*(7-$AE$8),$AF267,1,1)/OFFSET(DATA!$F$6,BG$10,$AF267,1,1),0)</f>
        <v>0.59712230215827333</v>
      </c>
      <c r="BH267" s="190">
        <f ca="1">IF($AG267&gt;0,OFFSET(DATA!$F$6,BH$10+27*(7-$AE$8),$AF267,1,1)/OFFSET(DATA!$F$6,BH$10,$AF267,1,1),0)</f>
        <v>0.45506582713222665</v>
      </c>
      <c r="BI267" s="190">
        <f ca="1">IF($AG267&gt;0,OFFSET(DATA!$F$6,BI$10+27*(7-$AE$8),$AF267,1,1)/OFFSET(DATA!$F$6,BI$10,$AF267,1,1),0)</f>
        <v>0.69940476190476186</v>
      </c>
      <c r="BJ267" s="190">
        <f ca="1">IF($AG267&gt;0,OFFSET(DATA!$F$6,BJ$10+27*(7-$AE$8),$AF267,1,1)/OFFSET(DATA!$F$6,BJ$10,$AF267,1,1),0)</f>
        <v>0.5027932960893855</v>
      </c>
      <c r="BK267" s="190">
        <f ca="1">IF($AG267&gt;0,OFFSET(DATA!$F$6,BK$10+27*(7-$AE$8),$AF267,1,1)/OFFSET(DATA!$F$6,BK$10,$AF267,1,1),0)</f>
        <v>0.6149341142020498</v>
      </c>
      <c r="BL267" s="190">
        <f ca="1">IF($AG267&gt;0,OFFSET(DATA!$F$6,BL$10+27*(7-$AE$8),$AF267,1,1)/OFFSET(DATA!$F$6,BL$10,$AF267,1,1),0)</f>
        <v>0.46610169491525422</v>
      </c>
      <c r="BM267" s="190">
        <f ca="1">IF($AG267&gt;0,OFFSET(DATA!$F$6,BM$10+27*(7-$AE$8),$AF267,1,1)/OFFSET(DATA!$F$6,BM$10,$AF267,1,1),0)</f>
        <v>0.56228956228956228</v>
      </c>
      <c r="BN267" s="190">
        <f ca="1">IF($AG267&gt;0,OFFSET(DATA!$F$6,BN$10+27*(7-$AE$8),$AF267,1,1)/OFFSET(DATA!$F$6,BN$10,$AF267,1,1),0)</f>
        <v>0.89969604863221886</v>
      </c>
      <c r="BO267" s="190">
        <f ca="1">IF($AG267&gt;0,OFFSET(DATA!$F$6,BO$10+27*(7-$AE$8),$AF267,1,1)/OFFSET(DATA!$F$6,BO$10,$AF267,1,1),0)</f>
        <v>0.70907390084190836</v>
      </c>
      <c r="BP267" s="190">
        <f ca="1">IF($AG267&gt;0,OFFSET(DATA!$F$6,BP$10+27*(7-$AE$8),$AF267,1,1)/OFFSET(DATA!$F$6,BP$10,$AF267,1,1),0)</f>
        <v>0.55533199195171024</v>
      </c>
      <c r="BQ267" s="190">
        <f ca="1">IF($AG267&gt;0,OFFSET(DATA!$F$6,BQ$10+27*(7-$AE$8),$AF267,1,1)/OFFSET(DATA!$F$6,BQ$10,$AF267,1,1),0)</f>
        <v>0.60028860028860032</v>
      </c>
      <c r="BR267" s="190">
        <f ca="1">IF($AG267&gt;0,OFFSET(DATA!$F$6,BR$10+27*(7-$AE$8),$AF267,1,1)/OFFSET(DATA!$F$6,BR$10,$AF267,1,1),0)</f>
        <v>0.52323232323232327</v>
      </c>
      <c r="BS267" s="190">
        <f ca="1">IF($AG267&gt;0,OFFSET(DATA!$F$6,BS$10+27*(7-$AE$8),$AF267,1,1)/OFFSET(DATA!$F$6,BS$10,$AF267,1,1),0)</f>
        <v>0.57627118644067798</v>
      </c>
      <c r="BT267" s="190">
        <f ca="1">IF($AG267&gt;0,OFFSET(DATA!$F$6,BT$10+27*(7-$AE$8),$AF267,1,1)/OFFSET(DATA!$F$6,BT$10,$AF267,1,1),0)</f>
        <v>0.35869565217391303</v>
      </c>
      <c r="BU267" s="190">
        <f ca="1">IF($AG267&gt;0,OFFSET(DATA!$F$6,BU$10+27*(7-$AE$8),$AF267,1,1)/OFFSET(DATA!$F$6,BU$10,$AF267,1,1),0)</f>
        <v>0.45098039215686275</v>
      </c>
      <c r="BV267" s="190">
        <f ca="1">IF($AG267&gt;0,OFFSET(DATA!$F$6,BV$10+27*(7-$AE$8),$AF267,1,1)/OFFSET(DATA!$F$6,BV$10,$AF267,1,1),0)</f>
        <v>0.53755868544600938</v>
      </c>
      <c r="BW267" s="190">
        <f ca="1">IF($AG267&gt;0,OFFSET(DATA!$F$6,BW$10+27*(7-$AE$8),$AF267,1,1)/OFFSET(DATA!$F$6,BW$10,$AF267,1,1),0)</f>
        <v>0.50595238095238093</v>
      </c>
      <c r="BX267" s="190">
        <f ca="1">IF($AG267&gt;0,OFFSET(DATA!$F$6,BX$10+27*(7-$AE$8),$AF267,1,1)/OFFSET(DATA!$F$6,BX$10,$AF267,1,1),0)</f>
        <v>0.40350877192982454</v>
      </c>
    </row>
    <row r="268" spans="32:76" x14ac:dyDescent="0.2">
      <c r="AF268" s="166">
        <v>257</v>
      </c>
      <c r="AG268" s="96">
        <f ca="1">OFFSET(DATA!$F$6,$AF$10,$AF268,1,1)</f>
        <v>341</v>
      </c>
      <c r="AH268" s="190">
        <f ca="1">IF($AG268&gt;0,OFFSET(DATA!$F$6,$AF$10+27*AH$10,$AF268,1,1)/$AG268,0)</f>
        <v>0.47214076246334313</v>
      </c>
      <c r="AI268" s="190">
        <f ca="1">IF($AG268&gt;0,OFFSET(DATA!$F$6,$AF$10+27*AI$10,$AF268,1,1)/$AG268,0)</f>
        <v>2.9325513196480938E-3</v>
      </c>
      <c r="AJ268" s="190">
        <f ca="1">IF($AG268&gt;0,OFFSET(DATA!$F$6,$AF$10+27*AJ$10,$AF268,1,1)/$AG268,0)</f>
        <v>7.9178885630498533E-2</v>
      </c>
      <c r="AK268" s="190">
        <f ca="1">IF($AG268&gt;0,OFFSET(DATA!$F$6,$AF$10+27*AK$10,$AF268,1,1)/$AG268,0)</f>
        <v>9.0909090909090912E-2</v>
      </c>
      <c r="AL268" s="190">
        <f ca="1">IF($AG268&gt;0,OFFSET(DATA!$F$6,$AF$10+27*AL$10,$AF268,1,1)/$AG268,0)</f>
        <v>0.1466275659824047</v>
      </c>
      <c r="AM268" s="190">
        <f ca="1">IF($AG268&gt;0,OFFSET(DATA!$F$6,$AF$10+27*AM$10,$AF268,1,1)/$AG268,0)</f>
        <v>5.5718475073313782E-2</v>
      </c>
      <c r="AN268" s="166">
        <f ca="1">OFFSET(DATA!$F$6,$AF$10+27*AN$10,$AF268,1,1)</f>
        <v>16</v>
      </c>
      <c r="AO268" s="166">
        <f t="shared" ref="AO268:AO331" ca="1" si="9">IF($AN$8=1,$AN268,$AZ268)</f>
        <v>16</v>
      </c>
      <c r="AQ268" s="96">
        <f ca="1">OFFSET(DATA!$F$6,25,$AF268,1,1)</f>
        <v>15261</v>
      </c>
      <c r="AR268" s="190">
        <f ca="1">IF($AQ268&gt;0,OFFSET(DATA!$F$6,25+27*AR$10,$AF268,1,1)/$AQ268,0)</f>
        <v>0.54039709062315711</v>
      </c>
      <c r="AS268" s="190">
        <f ca="1">IF($AQ268&gt;0,OFFSET(DATA!$F$6,25+27*AS$10,$AF268,1,1)/$AQ268,0)</f>
        <v>4.2592228556451086E-3</v>
      </c>
      <c r="AT268" s="190">
        <f ca="1">IF($AQ268&gt;0,OFFSET(DATA!$F$6,25+27*AT$10,$AF268,1,1)/$AQ268,0)</f>
        <v>0.11093637376318721</v>
      </c>
      <c r="AU268" s="190">
        <f ca="1">IF($AQ268&gt;0,OFFSET(DATA!$F$6,25+27*AU$10,$AF268,1,1)/$AQ268,0)</f>
        <v>8.0794181246314128E-2</v>
      </c>
      <c r="AV268" s="190">
        <f ca="1">IF($AQ268&gt;0,OFFSET(DATA!$F$6,25+27*AV$10,$AF268,1,1)/$AQ268,0)</f>
        <v>9.3965008846078238E-2</v>
      </c>
      <c r="AW268" s="190">
        <f ca="1">IF($AQ268&gt;0,OFFSET(DATA!$F$6,25+27*AW$10,$AF268,1,1)/$AQ268,0)</f>
        <v>3.0666404560644782E-2</v>
      </c>
      <c r="AZ268" s="166">
        <f t="shared" ref="AZ268:AZ331" ca="1" si="10">RANK(OFFSET($AZ267,$AF$12,$AF$10,1,1),$BA268:$BX268,OFFSET($AY$21,7-$AE$8,0,1,1))</f>
        <v>15</v>
      </c>
      <c r="BA268" s="190">
        <f ca="1">IF($AG268&gt;0,OFFSET(DATA!$F$6,BA$10+27*(7-$AE$8),$AF268,1,1)/OFFSET(DATA!$F$6,BA$10,$AF268,1,1),0)</f>
        <v>0.47214076246334313</v>
      </c>
      <c r="BB268" s="190">
        <f ca="1">IF($AG268&gt;0,OFFSET(DATA!$F$6,BB$10+27*(7-$AE$8),$AF268,1,1)/OFFSET(DATA!$F$6,BB$10,$AF268,1,1),0)</f>
        <v>0.22131147540983606</v>
      </c>
      <c r="BC268" s="190">
        <f ca="1">IF($AG268&gt;0,OFFSET(DATA!$F$6,BC$10+27*(7-$AE$8),$AF268,1,1)/OFFSET(DATA!$F$6,BC$10,$AF268,1,1),0)</f>
        <v>0.23529411764705882</v>
      </c>
      <c r="BD268" s="190">
        <f ca="1">IF($AG268&gt;0,OFFSET(DATA!$F$6,BD$10+27*(7-$AE$8),$AF268,1,1)/OFFSET(DATA!$F$6,BD$10,$AF268,1,1),0)</f>
        <v>0.26923076923076922</v>
      </c>
      <c r="BE268" s="190">
        <f ca="1">IF($AG268&gt;0,OFFSET(DATA!$F$6,BE$10+27*(7-$AE$8),$AF268,1,1)/OFFSET(DATA!$F$6,BE$10,$AF268,1,1),0)</f>
        <v>0.59849906191369606</v>
      </c>
      <c r="BF268" s="190">
        <f ca="1">IF($AG268&gt;0,OFFSET(DATA!$F$6,BF$10+27*(7-$AE$8),$AF268,1,1)/OFFSET(DATA!$F$6,BF$10,$AF268,1,1),0)</f>
        <v>0.38938053097345132</v>
      </c>
      <c r="BG268" s="190">
        <f ca="1">IF($AG268&gt;0,OFFSET(DATA!$F$6,BG$10+27*(7-$AE$8),$AF268,1,1)/OFFSET(DATA!$F$6,BG$10,$AF268,1,1),0)</f>
        <v>0.59310344827586203</v>
      </c>
      <c r="BH268" s="190">
        <f ca="1">IF($AG268&gt;0,OFFSET(DATA!$F$6,BH$10+27*(7-$AE$8),$AF268,1,1)/OFFSET(DATA!$F$6,BH$10,$AF268,1,1),0)</f>
        <v>0.47079236552920761</v>
      </c>
      <c r="BI268" s="190">
        <f ca="1">IF($AG268&gt;0,OFFSET(DATA!$F$6,BI$10+27*(7-$AE$8),$AF268,1,1)/OFFSET(DATA!$F$6,BI$10,$AF268,1,1),0)</f>
        <v>0.6871345029239766</v>
      </c>
      <c r="BJ268" s="190">
        <f ca="1">IF($AG268&gt;0,OFFSET(DATA!$F$6,BJ$10+27*(7-$AE$8),$AF268,1,1)/OFFSET(DATA!$F$6,BJ$10,$AF268,1,1),0)</f>
        <v>0.50708215297450421</v>
      </c>
      <c r="BK268" s="190">
        <f ca="1">IF($AG268&gt;0,OFFSET(DATA!$F$6,BK$10+27*(7-$AE$8),$AF268,1,1)/OFFSET(DATA!$F$6,BK$10,$AF268,1,1),0)</f>
        <v>0.64122137404580148</v>
      </c>
      <c r="BL268" s="190">
        <f ca="1">IF($AG268&gt;0,OFFSET(DATA!$F$6,BL$10+27*(7-$AE$8),$AF268,1,1)/OFFSET(DATA!$F$6,BL$10,$AF268,1,1),0)</f>
        <v>0.4625984251968504</v>
      </c>
      <c r="BM268" s="190">
        <f ca="1">IF($AG268&gt;0,OFFSET(DATA!$F$6,BM$10+27*(7-$AE$8),$AF268,1,1)/OFFSET(DATA!$F$6,BM$10,$AF268,1,1),0)</f>
        <v>0.55194805194805197</v>
      </c>
      <c r="BN268" s="190">
        <f ca="1">IF($AG268&gt;0,OFFSET(DATA!$F$6,BN$10+27*(7-$AE$8),$AF268,1,1)/OFFSET(DATA!$F$6,BN$10,$AF268,1,1),0)</f>
        <v>0.90895295902883155</v>
      </c>
      <c r="BO268" s="190">
        <f ca="1">IF($AG268&gt;0,OFFSET(DATA!$F$6,BO$10+27*(7-$AE$8),$AF268,1,1)/OFFSET(DATA!$F$6,BO$10,$AF268,1,1),0)</f>
        <v>0.70566388115134637</v>
      </c>
      <c r="BP268" s="190">
        <f ca="1">IF($AG268&gt;0,OFFSET(DATA!$F$6,BP$10+27*(7-$AE$8),$AF268,1,1)/OFFSET(DATA!$F$6,BP$10,$AF268,1,1),0)</f>
        <v>0.55686274509803924</v>
      </c>
      <c r="BQ268" s="190">
        <f ca="1">IF($AG268&gt;0,OFFSET(DATA!$F$6,BQ$10+27*(7-$AE$8),$AF268,1,1)/OFFSET(DATA!$F$6,BQ$10,$AF268,1,1),0)</f>
        <v>0.630527817403709</v>
      </c>
      <c r="BR268" s="190">
        <f ca="1">IF($AG268&gt;0,OFFSET(DATA!$F$6,BR$10+27*(7-$AE$8),$AF268,1,1)/OFFSET(DATA!$F$6,BR$10,$AF268,1,1),0)</f>
        <v>0.52882703777335982</v>
      </c>
      <c r="BS268" s="190">
        <f ca="1">IF($AG268&gt;0,OFFSET(DATA!$F$6,BS$10+27*(7-$AE$8),$AF268,1,1)/OFFSET(DATA!$F$6,BS$10,$AF268,1,1),0)</f>
        <v>0.56451612903225812</v>
      </c>
      <c r="BT268" s="190">
        <f ca="1">IF($AG268&gt;0,OFFSET(DATA!$F$6,BT$10+27*(7-$AE$8),$AF268,1,1)/OFFSET(DATA!$F$6,BT$10,$AF268,1,1),0)</f>
        <v>0.34285714285714286</v>
      </c>
      <c r="BU268" s="190">
        <f ca="1">IF($AG268&gt;0,OFFSET(DATA!$F$6,BU$10+27*(7-$AE$8),$AF268,1,1)/OFFSET(DATA!$F$6,BU$10,$AF268,1,1),0)</f>
        <v>0.46183206106870228</v>
      </c>
      <c r="BV268" s="190">
        <f ca="1">IF($AG268&gt;0,OFFSET(DATA!$F$6,BV$10+27*(7-$AE$8),$AF268,1,1)/OFFSET(DATA!$F$6,BV$10,$AF268,1,1),0)</f>
        <v>0.54312354312354316</v>
      </c>
      <c r="BW268" s="190">
        <f ca="1">IF($AG268&gt;0,OFFSET(DATA!$F$6,BW$10+27*(7-$AE$8),$AF268,1,1)/OFFSET(DATA!$F$6,BW$10,$AF268,1,1),0)</f>
        <v>0.5112504610844707</v>
      </c>
      <c r="BX268" s="190">
        <f ca="1">IF($AG268&gt;0,OFFSET(DATA!$F$6,BX$10+27*(7-$AE$8),$AF268,1,1)/OFFSET(DATA!$F$6,BX$10,$AF268,1,1),0)</f>
        <v>0.41928251121076232</v>
      </c>
    </row>
    <row r="269" spans="32:76" x14ac:dyDescent="0.2">
      <c r="AF269" s="166">
        <v>258</v>
      </c>
      <c r="AG269" s="96">
        <f ca="1">OFFSET(DATA!$F$6,$AF$10,$AF269,1,1)</f>
        <v>304</v>
      </c>
      <c r="AH269" s="190">
        <f ca="1">IF($AG269&gt;0,OFFSET(DATA!$F$6,$AF$10+27*AH$10,$AF269,1,1)/$AG269,0)</f>
        <v>0.46052631578947367</v>
      </c>
      <c r="AI269" s="190">
        <f ca="1">IF($AG269&gt;0,OFFSET(DATA!$F$6,$AF$10+27*AI$10,$AF269,1,1)/$AG269,0)</f>
        <v>0</v>
      </c>
      <c r="AJ269" s="190">
        <f ca="1">IF($AG269&gt;0,OFFSET(DATA!$F$6,$AF$10+27*AJ$10,$AF269,1,1)/$AG269,0)</f>
        <v>8.2236842105263164E-2</v>
      </c>
      <c r="AK269" s="190">
        <f ca="1">IF($AG269&gt;0,OFFSET(DATA!$F$6,$AF$10+27*AK$10,$AF269,1,1)/$AG269,0)</f>
        <v>0.1118421052631579</v>
      </c>
      <c r="AL269" s="190">
        <f ca="1">IF($AG269&gt;0,OFFSET(DATA!$F$6,$AF$10+27*AL$10,$AF269,1,1)/$AG269,0)</f>
        <v>0.15789473684210525</v>
      </c>
      <c r="AM269" s="190">
        <f ca="1">IF($AG269&gt;0,OFFSET(DATA!$F$6,$AF$10+27*AM$10,$AF269,1,1)/$AG269,0)</f>
        <v>5.2631578947368418E-2</v>
      </c>
      <c r="AN269" s="166">
        <f ca="1">OFFSET(DATA!$F$6,$AF$10+27*AN$10,$AF269,1,1)</f>
        <v>17</v>
      </c>
      <c r="AO269" s="166">
        <f t="shared" ca="1" si="9"/>
        <v>17</v>
      </c>
      <c r="AQ269" s="96">
        <f ca="1">OFFSET(DATA!$F$6,25,$AF269,1,1)</f>
        <v>14058</v>
      </c>
      <c r="AR269" s="190">
        <f ca="1">IF($AQ269&gt;0,OFFSET(DATA!$F$6,25+27*AR$10,$AF269,1,1)/$AQ269,0)</f>
        <v>0.53556693697538771</v>
      </c>
      <c r="AS269" s="190">
        <f ca="1">IF($AQ269&gt;0,OFFSET(DATA!$F$6,25+27*AS$10,$AF269,1,1)/$AQ269,0)</f>
        <v>4.6237018068003982E-3</v>
      </c>
      <c r="AT269" s="190">
        <f ca="1">IF($AQ269&gt;0,OFFSET(DATA!$F$6,25+27*AT$10,$AF269,1,1)/$AQ269,0)</f>
        <v>0.11829563238013942</v>
      </c>
      <c r="AU269" s="190">
        <f ca="1">IF($AQ269&gt;0,OFFSET(DATA!$F$6,25+27*AU$10,$AF269,1,1)/$AQ269,0)</f>
        <v>7.7749324228197469E-2</v>
      </c>
      <c r="AV269" s="190">
        <f ca="1">IF($AQ269&gt;0,OFFSET(DATA!$F$6,25+27*AV$10,$AF269,1,1)/$AQ269,0)</f>
        <v>7.9669938824868405E-2</v>
      </c>
      <c r="AW269" s="190">
        <f ca="1">IF($AQ269&gt;0,OFFSET(DATA!$F$6,25+27*AW$10,$AF269,1,1)/$AQ269,0)</f>
        <v>2.1838099302888034E-2</v>
      </c>
      <c r="AZ269" s="166">
        <f t="shared" ca="1" si="10"/>
        <v>16</v>
      </c>
      <c r="BA269" s="190">
        <f ca="1">IF($AG269&gt;0,OFFSET(DATA!$F$6,BA$10+27*(7-$AE$8),$AF269,1,1)/OFFSET(DATA!$F$6,BA$10,$AF269,1,1),0)</f>
        <v>0.46052631578947367</v>
      </c>
      <c r="BB269" s="190">
        <f ca="1">IF($AG269&gt;0,OFFSET(DATA!$F$6,BB$10+27*(7-$AE$8),$AF269,1,1)/OFFSET(DATA!$F$6,BB$10,$AF269,1,1),0)</f>
        <v>0.25471698113207547</v>
      </c>
      <c r="BC269" s="190">
        <f ca="1">IF($AG269&gt;0,OFFSET(DATA!$F$6,BC$10+27*(7-$AE$8),$AF269,1,1)/OFFSET(DATA!$F$6,BC$10,$AF269,1,1),0)</f>
        <v>0.19230769230769232</v>
      </c>
      <c r="BD269" s="190">
        <f ca="1">IF($AG269&gt;0,OFFSET(DATA!$F$6,BD$10+27*(7-$AE$8),$AF269,1,1)/OFFSET(DATA!$F$6,BD$10,$AF269,1,1),0)</f>
        <v>0.3203125</v>
      </c>
      <c r="BE269" s="190">
        <f ca="1">IF($AG269&gt;0,OFFSET(DATA!$F$6,BE$10+27*(7-$AE$8),$AF269,1,1)/OFFSET(DATA!$F$6,BE$10,$AF269,1,1),0)</f>
        <v>0.58708414872798431</v>
      </c>
      <c r="BF269" s="190">
        <f ca="1">IF($AG269&gt;0,OFFSET(DATA!$F$6,BF$10+27*(7-$AE$8),$AF269,1,1)/OFFSET(DATA!$F$6,BF$10,$AF269,1,1),0)</f>
        <v>0.4107142857142857</v>
      </c>
      <c r="BG269" s="190">
        <f ca="1">IF($AG269&gt;0,OFFSET(DATA!$F$6,BG$10+27*(7-$AE$8),$AF269,1,1)/OFFSET(DATA!$F$6,BG$10,$AF269,1,1),0)</f>
        <v>0.62809917355371903</v>
      </c>
      <c r="BH269" s="190">
        <f ca="1">IF($AG269&gt;0,OFFSET(DATA!$F$6,BH$10+27*(7-$AE$8),$AF269,1,1)/OFFSET(DATA!$F$6,BH$10,$AF269,1,1),0)</f>
        <v>0.47564642212868308</v>
      </c>
      <c r="BI269" s="190">
        <f ca="1">IF($AG269&gt;0,OFFSET(DATA!$F$6,BI$10+27*(7-$AE$8),$AF269,1,1)/OFFSET(DATA!$F$6,BI$10,$AF269,1,1),0)</f>
        <v>0.71159874608150475</v>
      </c>
      <c r="BJ269" s="190">
        <f ca="1">IF($AG269&gt;0,OFFSET(DATA!$F$6,BJ$10+27*(7-$AE$8),$AF269,1,1)/OFFSET(DATA!$F$6,BJ$10,$AF269,1,1),0)</f>
        <v>0.48376623376623379</v>
      </c>
      <c r="BK269" s="190">
        <f ca="1">IF($AG269&gt;0,OFFSET(DATA!$F$6,BK$10+27*(7-$AE$8),$AF269,1,1)/OFFSET(DATA!$F$6,BK$10,$AF269,1,1),0)</f>
        <v>0.59878419452887544</v>
      </c>
      <c r="BL269" s="190">
        <f ca="1">IF($AG269&gt;0,OFFSET(DATA!$F$6,BL$10+27*(7-$AE$8),$AF269,1,1)/OFFSET(DATA!$F$6,BL$10,$AF269,1,1),0)</f>
        <v>0.43802816901408453</v>
      </c>
      <c r="BM269" s="190">
        <f ca="1">IF($AG269&gt;0,OFFSET(DATA!$F$6,BM$10+27*(7-$AE$8),$AF269,1,1)/OFFSET(DATA!$F$6,BM$10,$AF269,1,1),0)</f>
        <v>0.53103448275862064</v>
      </c>
      <c r="BN269" s="190">
        <f ca="1">IF($AG269&gt;0,OFFSET(DATA!$F$6,BN$10+27*(7-$AE$8),$AF269,1,1)/OFFSET(DATA!$F$6,BN$10,$AF269,1,1),0)</f>
        <v>0.91952054794520544</v>
      </c>
      <c r="BO269" s="190">
        <f ca="1">IF($AG269&gt;0,OFFSET(DATA!$F$6,BO$10+27*(7-$AE$8),$AF269,1,1)/OFFSET(DATA!$F$6,BO$10,$AF269,1,1),0)</f>
        <v>0.70267489711934161</v>
      </c>
      <c r="BP269" s="190">
        <f ca="1">IF($AG269&gt;0,OFFSET(DATA!$F$6,BP$10+27*(7-$AE$8),$AF269,1,1)/OFFSET(DATA!$F$6,BP$10,$AF269,1,1),0)</f>
        <v>0.50319829424307039</v>
      </c>
      <c r="BQ269" s="190">
        <f ca="1">IF($AG269&gt;0,OFFSET(DATA!$F$6,BQ$10+27*(7-$AE$8),$AF269,1,1)/OFFSET(DATA!$F$6,BQ$10,$AF269,1,1),0)</f>
        <v>0.62068965517241381</v>
      </c>
      <c r="BR269" s="190">
        <f ca="1">IF($AG269&gt;0,OFFSET(DATA!$F$6,BR$10+27*(7-$AE$8),$AF269,1,1)/OFFSET(DATA!$F$6,BR$10,$AF269,1,1),0)</f>
        <v>0.51914893617021274</v>
      </c>
      <c r="BS269" s="190">
        <f ca="1">IF($AG269&gt;0,OFFSET(DATA!$F$6,BS$10+27*(7-$AE$8),$AF269,1,1)/OFFSET(DATA!$F$6,BS$10,$AF269,1,1),0)</f>
        <v>0.5714285714285714</v>
      </c>
      <c r="BT269" s="190">
        <f ca="1">IF($AG269&gt;0,OFFSET(DATA!$F$6,BT$10+27*(7-$AE$8),$AF269,1,1)/OFFSET(DATA!$F$6,BT$10,$AF269,1,1),0)</f>
        <v>0.33636363636363636</v>
      </c>
      <c r="BU269" s="190">
        <f ca="1">IF($AG269&gt;0,OFFSET(DATA!$F$6,BU$10+27*(7-$AE$8),$AF269,1,1)/OFFSET(DATA!$F$6,BU$10,$AF269,1,1),0)</f>
        <v>0.45833333333333331</v>
      </c>
      <c r="BV269" s="190">
        <f ca="1">IF($AG269&gt;0,OFFSET(DATA!$F$6,BV$10+27*(7-$AE$8),$AF269,1,1)/OFFSET(DATA!$F$6,BV$10,$AF269,1,1),0)</f>
        <v>0.56778169014084512</v>
      </c>
      <c r="BW269" s="190">
        <f ca="1">IF($AG269&gt;0,OFFSET(DATA!$F$6,BW$10+27*(7-$AE$8),$AF269,1,1)/OFFSET(DATA!$F$6,BW$10,$AF269,1,1),0)</f>
        <v>0.51517671517671515</v>
      </c>
      <c r="BX269" s="190">
        <f ca="1">IF($AG269&gt;0,OFFSET(DATA!$F$6,BX$10+27*(7-$AE$8),$AF269,1,1)/OFFSET(DATA!$F$6,BX$10,$AF269,1,1),0)</f>
        <v>0.41747572815533979</v>
      </c>
    </row>
    <row r="270" spans="32:76" x14ac:dyDescent="0.2">
      <c r="AF270" s="166">
        <v>259</v>
      </c>
      <c r="AG270" s="96">
        <f ca="1">OFFSET(DATA!$F$6,$AF$10,$AF270,1,1)</f>
        <v>311</v>
      </c>
      <c r="AH270" s="190">
        <f ca="1">IF($AG270&gt;0,OFFSET(DATA!$F$6,$AF$10+27*AH$10,$AF270,1,1)/$AG270,0)</f>
        <v>0.48553054662379419</v>
      </c>
      <c r="AI270" s="190">
        <f ca="1">IF($AG270&gt;0,OFFSET(DATA!$F$6,$AF$10+27*AI$10,$AF270,1,1)/$AG270,0)</f>
        <v>0</v>
      </c>
      <c r="AJ270" s="190">
        <f ca="1">IF($AG270&gt;0,OFFSET(DATA!$F$6,$AF$10+27*AJ$10,$AF270,1,1)/$AG270,0)</f>
        <v>7.3954983922829579E-2</v>
      </c>
      <c r="AK270" s="190">
        <f ca="1">IF($AG270&gt;0,OFFSET(DATA!$F$6,$AF$10+27*AK$10,$AF270,1,1)/$AG270,0)</f>
        <v>0.12861736334405144</v>
      </c>
      <c r="AL270" s="190">
        <f ca="1">IF($AG270&gt;0,OFFSET(DATA!$F$6,$AF$10+27*AL$10,$AF270,1,1)/$AG270,0)</f>
        <v>0.15755627009646303</v>
      </c>
      <c r="AM270" s="190">
        <f ca="1">IF($AG270&gt;0,OFFSET(DATA!$F$6,$AF$10+27*AM$10,$AF270,1,1)/$AG270,0)</f>
        <v>5.4662379421221867E-2</v>
      </c>
      <c r="AN270" s="166">
        <f ca="1">OFFSET(DATA!$F$6,$AF$10+27*AN$10,$AF270,1,1)</f>
        <v>15</v>
      </c>
      <c r="AO270" s="166">
        <f t="shared" ca="1" si="9"/>
        <v>15</v>
      </c>
      <c r="AQ270" s="96">
        <f ca="1">OFFSET(DATA!$F$6,25,$AF270,1,1)</f>
        <v>14781</v>
      </c>
      <c r="AR270" s="190">
        <f ca="1">IF($AQ270&gt;0,OFFSET(DATA!$F$6,25+27*AR$10,$AF270,1,1)/$AQ270,0)</f>
        <v>0.53365807455517222</v>
      </c>
      <c r="AS270" s="190">
        <f ca="1">IF($AQ270&gt;0,OFFSET(DATA!$F$6,25+27*AS$10,$AF270,1,1)/$AQ270,0)</f>
        <v>3.9239564305527368E-3</v>
      </c>
      <c r="AT270" s="190">
        <f ca="1">IF($AQ270&gt;0,OFFSET(DATA!$F$6,25+27*AT$10,$AF270,1,1)/$AQ270,0)</f>
        <v>0.11805696502266423</v>
      </c>
      <c r="AU270" s="190">
        <f ca="1">IF($AQ270&gt;0,OFFSET(DATA!$F$6,25+27*AU$10,$AF270,1,1)/$AQ270,0)</f>
        <v>7.6720113659427644E-2</v>
      </c>
      <c r="AV270" s="190">
        <f ca="1">IF($AQ270&gt;0,OFFSET(DATA!$F$6,25+27*AV$10,$AF270,1,1)/$AQ270,0)</f>
        <v>9.6542859075840606E-2</v>
      </c>
      <c r="AW270" s="190">
        <f ca="1">IF($AQ270&gt;0,OFFSET(DATA!$F$6,25+27*AW$10,$AF270,1,1)/$AQ270,0)</f>
        <v>3.2135850077802584E-2</v>
      </c>
      <c r="AZ270" s="166">
        <f t="shared" ca="1" si="10"/>
        <v>14</v>
      </c>
      <c r="BA270" s="190">
        <f ca="1">IF($AG270&gt;0,OFFSET(DATA!$F$6,BA$10+27*(7-$AE$8),$AF270,1,1)/OFFSET(DATA!$F$6,BA$10,$AF270,1,1),0)</f>
        <v>0.48553054662379419</v>
      </c>
      <c r="BB270" s="190">
        <f ca="1">IF($AG270&gt;0,OFFSET(DATA!$F$6,BB$10+27*(7-$AE$8),$AF270,1,1)/OFFSET(DATA!$F$6,BB$10,$AF270,1,1),0)</f>
        <v>0.21052631578947367</v>
      </c>
      <c r="BC270" s="190">
        <f ca="1">IF($AG270&gt;0,OFFSET(DATA!$F$6,BC$10+27*(7-$AE$8),$AF270,1,1)/OFFSET(DATA!$F$6,BC$10,$AF270,1,1),0)</f>
        <v>0.16025641025641027</v>
      </c>
      <c r="BD270" s="190">
        <f ca="1">IF($AG270&gt;0,OFFSET(DATA!$F$6,BD$10+27*(7-$AE$8),$AF270,1,1)/OFFSET(DATA!$F$6,BD$10,$AF270,1,1),0)</f>
        <v>0.33613445378151263</v>
      </c>
      <c r="BE270" s="190">
        <f ca="1">IF($AG270&gt;0,OFFSET(DATA!$F$6,BE$10+27*(7-$AE$8),$AF270,1,1)/OFFSET(DATA!$F$6,BE$10,$AF270,1,1),0)</f>
        <v>0.59007352941176472</v>
      </c>
      <c r="BF270" s="190">
        <f ca="1">IF($AG270&gt;0,OFFSET(DATA!$F$6,BF$10+27*(7-$AE$8),$AF270,1,1)/OFFSET(DATA!$F$6,BF$10,$AF270,1,1),0)</f>
        <v>0.38518518518518519</v>
      </c>
      <c r="BG270" s="190">
        <f ca="1">IF($AG270&gt;0,OFFSET(DATA!$F$6,BG$10+27*(7-$AE$8),$AF270,1,1)/OFFSET(DATA!$F$6,BG$10,$AF270,1,1),0)</f>
        <v>0.60606060606060608</v>
      </c>
      <c r="BH270" s="190">
        <f ca="1">IF($AG270&gt;0,OFFSET(DATA!$F$6,BH$10+27*(7-$AE$8),$AF270,1,1)/OFFSET(DATA!$F$6,BH$10,$AF270,1,1),0)</f>
        <v>0.45949074074074076</v>
      </c>
      <c r="BI270" s="190">
        <f ca="1">IF($AG270&gt;0,OFFSET(DATA!$F$6,BI$10+27*(7-$AE$8),$AF270,1,1)/OFFSET(DATA!$F$6,BI$10,$AF270,1,1),0)</f>
        <v>0.69969040247678016</v>
      </c>
      <c r="BJ270" s="190">
        <f ca="1">IF($AG270&gt;0,OFFSET(DATA!$F$6,BJ$10+27*(7-$AE$8),$AF270,1,1)/OFFSET(DATA!$F$6,BJ$10,$AF270,1,1),0)</f>
        <v>0.45592705167173253</v>
      </c>
      <c r="BK270" s="190">
        <f ca="1">IF($AG270&gt;0,OFFSET(DATA!$F$6,BK$10+27*(7-$AE$8),$AF270,1,1)/OFFSET(DATA!$F$6,BK$10,$AF270,1,1),0)</f>
        <v>0.58950201884253028</v>
      </c>
      <c r="BL270" s="190">
        <f ca="1">IF($AG270&gt;0,OFFSET(DATA!$F$6,BL$10+27*(7-$AE$8),$AF270,1,1)/OFFSET(DATA!$F$6,BL$10,$AF270,1,1),0)</f>
        <v>0.47334293948126799</v>
      </c>
      <c r="BM270" s="190">
        <f ca="1">IF($AG270&gt;0,OFFSET(DATA!$F$6,BM$10+27*(7-$AE$8),$AF270,1,1)/OFFSET(DATA!$F$6,BM$10,$AF270,1,1),0)</f>
        <v>0.52287581699346408</v>
      </c>
      <c r="BN270" s="190">
        <f ca="1">IF($AG270&gt;0,OFFSET(DATA!$F$6,BN$10+27*(7-$AE$8),$AF270,1,1)/OFFSET(DATA!$F$6,BN$10,$AF270,1,1),0)</f>
        <v>0.89759999999999995</v>
      </c>
      <c r="BO270" s="190">
        <f ca="1">IF($AG270&gt;0,OFFSET(DATA!$F$6,BO$10+27*(7-$AE$8),$AF270,1,1)/OFFSET(DATA!$F$6,BO$10,$AF270,1,1),0)</f>
        <v>0.7317574511819116</v>
      </c>
      <c r="BP270" s="190">
        <f ca="1">IF($AG270&gt;0,OFFSET(DATA!$F$6,BP$10+27*(7-$AE$8),$AF270,1,1)/OFFSET(DATA!$F$6,BP$10,$AF270,1,1),0)</f>
        <v>0.50503018108651909</v>
      </c>
      <c r="BQ270" s="190">
        <f ca="1">IF($AG270&gt;0,OFFSET(DATA!$F$6,BQ$10+27*(7-$AE$8),$AF270,1,1)/OFFSET(DATA!$F$6,BQ$10,$AF270,1,1),0)</f>
        <v>0.62627737226277369</v>
      </c>
      <c r="BR270" s="190">
        <f ca="1">IF($AG270&gt;0,OFFSET(DATA!$F$6,BR$10+27*(7-$AE$8),$AF270,1,1)/OFFSET(DATA!$F$6,BR$10,$AF270,1,1),0)</f>
        <v>0.50927835051546388</v>
      </c>
      <c r="BS270" s="190">
        <f ca="1">IF($AG270&gt;0,OFFSET(DATA!$F$6,BS$10+27*(7-$AE$8),$AF270,1,1)/OFFSET(DATA!$F$6,BS$10,$AF270,1,1),0)</f>
        <v>0.5901639344262295</v>
      </c>
      <c r="BT270" s="190">
        <f ca="1">IF($AG270&gt;0,OFFSET(DATA!$F$6,BT$10+27*(7-$AE$8),$AF270,1,1)/OFFSET(DATA!$F$6,BT$10,$AF270,1,1),0)</f>
        <v>0.32861189801699719</v>
      </c>
      <c r="BU270" s="190">
        <f ca="1">IF($AG270&gt;0,OFFSET(DATA!$F$6,BU$10+27*(7-$AE$8),$AF270,1,1)/OFFSET(DATA!$F$6,BU$10,$AF270,1,1),0)</f>
        <v>0.4118773946360153</v>
      </c>
      <c r="BV270" s="190">
        <f ca="1">IF($AG270&gt;0,OFFSET(DATA!$F$6,BV$10+27*(7-$AE$8),$AF270,1,1)/OFFSET(DATA!$F$6,BV$10,$AF270,1,1),0)</f>
        <v>0.56554621848739495</v>
      </c>
      <c r="BW270" s="190">
        <f ca="1">IF($AG270&gt;0,OFFSET(DATA!$F$6,BW$10+27*(7-$AE$8),$AF270,1,1)/OFFSET(DATA!$F$6,BW$10,$AF270,1,1),0)</f>
        <v>0.51197263397947546</v>
      </c>
      <c r="BX270" s="190">
        <f ca="1">IF($AG270&gt;0,OFFSET(DATA!$F$6,BX$10+27*(7-$AE$8),$AF270,1,1)/OFFSET(DATA!$F$6,BX$10,$AF270,1,1),0)</f>
        <v>0.4344660194174757</v>
      </c>
    </row>
    <row r="271" spans="32:76" x14ac:dyDescent="0.2">
      <c r="AF271" s="166">
        <v>260</v>
      </c>
      <c r="AG271" s="96">
        <f ca="1">OFFSET(DATA!$F$6,$AF$10,$AF271,1,1)</f>
        <v>317.5</v>
      </c>
      <c r="AH271" s="190">
        <f ca="1">IF($AG271&gt;0,OFFSET(DATA!$F$6,$AF$10+27*AH$10,$AF271,1,1)/$AG271,0)</f>
        <v>0.47874015748031495</v>
      </c>
      <c r="AI271" s="190">
        <f ca="1">IF($AG271&gt;0,OFFSET(DATA!$F$6,$AF$10+27*AI$10,$AF271,1,1)/$AG271,0)</f>
        <v>0</v>
      </c>
      <c r="AJ271" s="190">
        <f ca="1">IF($AG271&gt;0,OFFSET(DATA!$F$6,$AF$10+27*AJ$10,$AF271,1,1)/$AG271,0)</f>
        <v>7.0866141732283464E-2</v>
      </c>
      <c r="AK271" s="190">
        <f ca="1">IF($AG271&gt;0,OFFSET(DATA!$F$6,$AF$10+27*AK$10,$AF271,1,1)/$AG271,0)</f>
        <v>0.13700787401574804</v>
      </c>
      <c r="AL271" s="190">
        <f ca="1">IF($AG271&gt;0,OFFSET(DATA!$F$6,$AF$10+27*AL$10,$AF271,1,1)/$AG271,0)</f>
        <v>0.15590551181102363</v>
      </c>
      <c r="AM271" s="190">
        <f ca="1">IF($AG271&gt;0,OFFSET(DATA!$F$6,$AF$10+27*AM$10,$AF271,1,1)/$AG271,0)</f>
        <v>5.1968503937007873E-2</v>
      </c>
      <c r="AN271" s="166">
        <f ca="1">OFFSET(DATA!$F$6,$AF$10+27*AN$10,$AF271,1,1)</f>
        <v>15</v>
      </c>
      <c r="AO271" s="166">
        <f t="shared" ca="1" si="9"/>
        <v>15</v>
      </c>
      <c r="AQ271" s="96">
        <f ca="1">OFFSET(DATA!$F$6,25,$AF271,1,1)</f>
        <v>14904</v>
      </c>
      <c r="AR271" s="190">
        <f ca="1">IF($AQ271&gt;0,OFFSET(DATA!$F$6,25+27*AR$10,$AF271,1,1)/$AQ271,0)</f>
        <v>0.52901905528717119</v>
      </c>
      <c r="AS271" s="190">
        <f ca="1">IF($AQ271&gt;0,OFFSET(DATA!$F$6,25+27*AS$10,$AF271,1,1)/$AQ271,0)</f>
        <v>3.8915727321524422E-3</v>
      </c>
      <c r="AT271" s="190">
        <f ca="1">IF($AQ271&gt;0,OFFSET(DATA!$F$6,25+27*AT$10,$AF271,1,1)/$AQ271,0)</f>
        <v>0.11741814278046162</v>
      </c>
      <c r="AU271" s="190">
        <f ca="1">IF($AQ271&gt;0,OFFSET(DATA!$F$6,25+27*AU$10,$AF271,1,1)/$AQ271,0)</f>
        <v>8.1018518518518517E-2</v>
      </c>
      <c r="AV271" s="190">
        <f ca="1">IF($AQ271&gt;0,OFFSET(DATA!$F$6,25+27*AV$10,$AF271,1,1)/$AQ271,0)</f>
        <v>9.7859634997316161E-2</v>
      </c>
      <c r="AW271" s="190">
        <f ca="1">IF($AQ271&gt;0,OFFSET(DATA!$F$6,25+27*AW$10,$AF271,1,1)/$AQ271,0)</f>
        <v>3.2776435856146001E-2</v>
      </c>
      <c r="AZ271" s="166">
        <f t="shared" ca="1" si="10"/>
        <v>14</v>
      </c>
      <c r="BA271" s="190">
        <f ca="1">IF($AG271&gt;0,OFFSET(DATA!$F$6,BA$10+27*(7-$AE$8),$AF271,1,1)/OFFSET(DATA!$F$6,BA$10,$AF271,1,1),0)</f>
        <v>0.47874015748031495</v>
      </c>
      <c r="BB271" s="190">
        <f ca="1">IF($AG271&gt;0,OFFSET(DATA!$F$6,BB$10+27*(7-$AE$8),$AF271,1,1)/OFFSET(DATA!$F$6,BB$10,$AF271,1,1),0)</f>
        <v>0.20588235294117646</v>
      </c>
      <c r="BC271" s="190">
        <f ca="1">IF($AG271&gt;0,OFFSET(DATA!$F$6,BC$10+27*(7-$AE$8),$AF271,1,1)/OFFSET(DATA!$F$6,BC$10,$AF271,1,1),0)</f>
        <v>0.15822784810126583</v>
      </c>
      <c r="BD271" s="190">
        <f ca="1">IF($AG271&gt;0,OFFSET(DATA!$F$6,BD$10+27*(7-$AE$8),$AF271,1,1)/OFFSET(DATA!$F$6,BD$10,$AF271,1,1),0)</f>
        <v>0.33472803347280333</v>
      </c>
      <c r="BE271" s="190">
        <f ca="1">IF($AG271&gt;0,OFFSET(DATA!$F$6,BE$10+27*(7-$AE$8),$AF271,1,1)/OFFSET(DATA!$F$6,BE$10,$AF271,1,1),0)</f>
        <v>0.59245630174793007</v>
      </c>
      <c r="BF271" s="190">
        <f ca="1">IF($AG271&gt;0,OFFSET(DATA!$F$6,BF$10+27*(7-$AE$8),$AF271,1,1)/OFFSET(DATA!$F$6,BF$10,$AF271,1,1),0)</f>
        <v>0.38007380073800739</v>
      </c>
      <c r="BG271" s="190">
        <f ca="1">IF($AG271&gt;0,OFFSET(DATA!$F$6,BG$10+27*(7-$AE$8),$AF271,1,1)/OFFSET(DATA!$F$6,BG$10,$AF271,1,1),0)</f>
        <v>0.60984848484848486</v>
      </c>
      <c r="BH271" s="190">
        <f ca="1">IF($AG271&gt;0,OFFSET(DATA!$F$6,BH$10+27*(7-$AE$8),$AF271,1,1)/OFFSET(DATA!$F$6,BH$10,$AF271,1,1),0)</f>
        <v>0.45820166618787705</v>
      </c>
      <c r="BI271" s="190">
        <f ca="1">IF($AG271&gt;0,OFFSET(DATA!$F$6,BI$10+27*(7-$AE$8),$AF271,1,1)/OFFSET(DATA!$F$6,BI$10,$AF271,1,1),0)</f>
        <v>0.69938650306748462</v>
      </c>
      <c r="BJ271" s="190">
        <f ca="1">IF($AG271&gt;0,OFFSET(DATA!$F$6,BJ$10+27*(7-$AE$8),$AF271,1,1)/OFFSET(DATA!$F$6,BJ$10,$AF271,1,1),0)</f>
        <v>0.45112781954887216</v>
      </c>
      <c r="BK271" s="190">
        <f ca="1">IF($AG271&gt;0,OFFSET(DATA!$F$6,BK$10+27*(7-$AE$8),$AF271,1,1)/OFFSET(DATA!$F$6,BK$10,$AF271,1,1),0)</f>
        <v>0.58701472556894241</v>
      </c>
      <c r="BL271" s="190">
        <f ca="1">IF($AG271&gt;0,OFFSET(DATA!$F$6,BL$10+27*(7-$AE$8),$AF271,1,1)/OFFSET(DATA!$F$6,BL$10,$AF271,1,1),0)</f>
        <v>0.47039942938659057</v>
      </c>
      <c r="BM271" s="190">
        <f ca="1">IF($AG271&gt;0,OFFSET(DATA!$F$6,BM$10+27*(7-$AE$8),$AF271,1,1)/OFFSET(DATA!$F$6,BM$10,$AF271,1,1),0)</f>
        <v>0.51529790660225439</v>
      </c>
      <c r="BN271" s="190">
        <f ca="1">IF($AG271&gt;0,OFFSET(DATA!$F$6,BN$10+27*(7-$AE$8),$AF271,1,1)/OFFSET(DATA!$F$6,BN$10,$AF271,1,1),0)</f>
        <v>0.89792663476874002</v>
      </c>
      <c r="BO271" s="190">
        <f ca="1">IF($AG271&gt;0,OFFSET(DATA!$F$6,BO$10+27*(7-$AE$8),$AF271,1,1)/OFFSET(DATA!$F$6,BO$10,$AF271,1,1),0)</f>
        <v>0.72941176470588232</v>
      </c>
      <c r="BP271" s="190">
        <f ca="1">IF($AG271&gt;0,OFFSET(DATA!$F$6,BP$10+27*(7-$AE$8),$AF271,1,1)/OFFSET(DATA!$F$6,BP$10,$AF271,1,1),0)</f>
        <v>0.50648055832502492</v>
      </c>
      <c r="BQ271" s="190">
        <f ca="1">IF($AG271&gt;0,OFFSET(DATA!$F$6,BQ$10+27*(7-$AE$8),$AF271,1,1)/OFFSET(DATA!$F$6,BQ$10,$AF271,1,1),0)</f>
        <v>0.61477761836441891</v>
      </c>
      <c r="BR271" s="190">
        <f ca="1">IF($AG271&gt;0,OFFSET(DATA!$F$6,BR$10+27*(7-$AE$8),$AF271,1,1)/OFFSET(DATA!$F$6,BR$10,$AF271,1,1),0)</f>
        <v>0.50986500519210798</v>
      </c>
      <c r="BS271" s="190">
        <f ca="1">IF($AG271&gt;0,OFFSET(DATA!$F$6,BS$10+27*(7-$AE$8),$AF271,1,1)/OFFSET(DATA!$F$6,BS$10,$AF271,1,1),0)</f>
        <v>0.58064516129032262</v>
      </c>
      <c r="BT271" s="190">
        <f ca="1">IF($AG271&gt;0,OFFSET(DATA!$F$6,BT$10+27*(7-$AE$8),$AF271,1,1)/OFFSET(DATA!$F$6,BT$10,$AF271,1,1),0)</f>
        <v>0.3188202247191011</v>
      </c>
      <c r="BU271" s="190">
        <f ca="1">IF($AG271&gt;0,OFFSET(DATA!$F$6,BU$10+27*(7-$AE$8),$AF271,1,1)/OFFSET(DATA!$F$6,BU$10,$AF271,1,1),0)</f>
        <v>0.40132200188857414</v>
      </c>
      <c r="BV271" s="190">
        <f ca="1">IF($AG271&gt;0,OFFSET(DATA!$F$6,BV$10+27*(7-$AE$8),$AF271,1,1)/OFFSET(DATA!$F$6,BV$10,$AF271,1,1),0)</f>
        <v>0.55774058577405861</v>
      </c>
      <c r="BW271" s="190">
        <f ca="1">IF($AG271&gt;0,OFFSET(DATA!$F$6,BW$10+27*(7-$AE$8),$AF271,1,1)/OFFSET(DATA!$F$6,BW$10,$AF271,1,1),0)</f>
        <v>0.50376081233546444</v>
      </c>
      <c r="BX271" s="190">
        <f ca="1">IF($AG271&gt;0,OFFSET(DATA!$F$6,BX$10+27*(7-$AE$8),$AF271,1,1)/OFFSET(DATA!$F$6,BX$10,$AF271,1,1),0)</f>
        <v>0.43113772455089822</v>
      </c>
    </row>
    <row r="272" spans="32:76" x14ac:dyDescent="0.2">
      <c r="AF272" s="166">
        <v>261</v>
      </c>
      <c r="AG272" s="96">
        <f ca="1">OFFSET(DATA!$F$6,$AF$10,$AF272,1,1)</f>
        <v>324</v>
      </c>
      <c r="AH272" s="190">
        <f ca="1">IF($AG272&gt;0,OFFSET(DATA!$F$6,$AF$10+27*AH$10,$AF272,1,1)/$AG272,0)</f>
        <v>0.47222222222222221</v>
      </c>
      <c r="AI272" s="190">
        <f ca="1">IF($AG272&gt;0,OFFSET(DATA!$F$6,$AF$10+27*AI$10,$AF272,1,1)/$AG272,0)</f>
        <v>0</v>
      </c>
      <c r="AJ272" s="190">
        <f ca="1">IF($AG272&gt;0,OFFSET(DATA!$F$6,$AF$10+27*AJ$10,$AF272,1,1)/$AG272,0)</f>
        <v>6.7901234567901231E-2</v>
      </c>
      <c r="AK272" s="190">
        <f ca="1">IF($AG272&gt;0,OFFSET(DATA!$F$6,$AF$10+27*AK$10,$AF272,1,1)/$AG272,0)</f>
        <v>0.14506172839506173</v>
      </c>
      <c r="AL272" s="190">
        <f ca="1">IF($AG272&gt;0,OFFSET(DATA!$F$6,$AF$10+27*AL$10,$AF272,1,1)/$AG272,0)</f>
        <v>0.15432098765432098</v>
      </c>
      <c r="AM272" s="190">
        <f ca="1">IF($AG272&gt;0,OFFSET(DATA!$F$6,$AF$10+27*AM$10,$AF272,1,1)/$AG272,0)</f>
        <v>4.9382716049382713E-2</v>
      </c>
      <c r="AN272" s="166">
        <f ca="1">OFFSET(DATA!$F$6,$AF$10+27*AN$10,$AF272,1,1)</f>
        <v>15</v>
      </c>
      <c r="AO272" s="166">
        <f t="shared" ca="1" si="9"/>
        <v>15</v>
      </c>
      <c r="AQ272" s="96">
        <f ca="1">OFFSET(DATA!$F$6,25,$AF272,1,1)</f>
        <v>15027</v>
      </c>
      <c r="AR272" s="190">
        <f ca="1">IF($AQ272&gt;0,OFFSET(DATA!$F$6,25+27*AR$10,$AF272,1,1)/$AQ272,0)</f>
        <v>0.52445597923737275</v>
      </c>
      <c r="AS272" s="190">
        <f ca="1">IF($AQ272&gt;0,OFFSET(DATA!$F$6,25+27*AS$10,$AF272,1,1)/$AQ272,0)</f>
        <v>3.8597191721567847E-3</v>
      </c>
      <c r="AT272" s="190">
        <f ca="1">IF($AQ272&gt;0,OFFSET(DATA!$F$6,25+27*AT$10,$AF272,1,1)/$AQ272,0)</f>
        <v>0.11678977839888201</v>
      </c>
      <c r="AU272" s="190">
        <f ca="1">IF($AQ272&gt;0,OFFSET(DATA!$F$6,25+27*AU$10,$AF272,1,1)/$AQ272,0)</f>
        <v>8.5246556198842083E-2</v>
      </c>
      <c r="AV272" s="190">
        <f ca="1">IF($AQ272&gt;0,OFFSET(DATA!$F$6,25+27*AV$10,$AF272,1,1)/$AQ272,0)</f>
        <v>9.9154854595062222E-2</v>
      </c>
      <c r="AW272" s="190">
        <f ca="1">IF($AQ272&gt;0,OFFSET(DATA!$F$6,25+27*AW$10,$AF272,1,1)/$AQ272,0)</f>
        <v>3.3406534903839755E-2</v>
      </c>
      <c r="AZ272" s="166">
        <f t="shared" ca="1" si="10"/>
        <v>14</v>
      </c>
      <c r="BA272" s="190">
        <f ca="1">IF($AG272&gt;0,OFFSET(DATA!$F$6,BA$10+27*(7-$AE$8),$AF272,1,1)/OFFSET(DATA!$F$6,BA$10,$AF272,1,1),0)</f>
        <v>0.47222222222222221</v>
      </c>
      <c r="BB272" s="190">
        <f ca="1">IF($AG272&gt;0,OFFSET(DATA!$F$6,BB$10+27*(7-$AE$8),$AF272,1,1)/OFFSET(DATA!$F$6,BB$10,$AF272,1,1),0)</f>
        <v>0.20143884892086331</v>
      </c>
      <c r="BC272" s="190">
        <f ca="1">IF($AG272&gt;0,OFFSET(DATA!$F$6,BC$10+27*(7-$AE$8),$AF272,1,1)/OFFSET(DATA!$F$6,BC$10,$AF272,1,1),0)</f>
        <v>0.15625</v>
      </c>
      <c r="BD272" s="190">
        <f ca="1">IF($AG272&gt;0,OFFSET(DATA!$F$6,BD$10+27*(7-$AE$8),$AF272,1,1)/OFFSET(DATA!$F$6,BD$10,$AF272,1,1),0)</f>
        <v>0.33333333333333331</v>
      </c>
      <c r="BE272" s="190">
        <f ca="1">IF($AG272&gt;0,OFFSET(DATA!$F$6,BE$10+27*(7-$AE$8),$AF272,1,1)/OFFSET(DATA!$F$6,BE$10,$AF272,1,1),0)</f>
        <v>0.5948434622467772</v>
      </c>
      <c r="BF272" s="190">
        <f ca="1">IF($AG272&gt;0,OFFSET(DATA!$F$6,BF$10+27*(7-$AE$8),$AF272,1,1)/OFFSET(DATA!$F$6,BF$10,$AF272,1,1),0)</f>
        <v>0.375</v>
      </c>
      <c r="BG272" s="190">
        <f ca="1">IF($AG272&gt;0,OFFSET(DATA!$F$6,BG$10+27*(7-$AE$8),$AF272,1,1)/OFFSET(DATA!$F$6,BG$10,$AF272,1,1),0)</f>
        <v>0.61363636363636365</v>
      </c>
      <c r="BH272" s="190">
        <f ca="1">IF($AG272&gt;0,OFFSET(DATA!$F$6,BH$10+27*(7-$AE$8),$AF272,1,1)/OFFSET(DATA!$F$6,BH$10,$AF272,1,1),0)</f>
        <v>0.45693097547062178</v>
      </c>
      <c r="BI272" s="190">
        <f ca="1">IF($AG272&gt;0,OFFSET(DATA!$F$6,BI$10+27*(7-$AE$8),$AF272,1,1)/OFFSET(DATA!$F$6,BI$10,$AF272,1,1),0)</f>
        <v>0.69908814589665658</v>
      </c>
      <c r="BJ272" s="190">
        <f ca="1">IF($AG272&gt;0,OFFSET(DATA!$F$6,BJ$10+27*(7-$AE$8),$AF272,1,1)/OFFSET(DATA!$F$6,BJ$10,$AF272,1,1),0)</f>
        <v>0.44642857142857145</v>
      </c>
      <c r="BK272" s="190">
        <f ca="1">IF($AG272&gt;0,OFFSET(DATA!$F$6,BK$10+27*(7-$AE$8),$AF272,1,1)/OFFSET(DATA!$F$6,BK$10,$AF272,1,1),0)</f>
        <v>0.58455392809587214</v>
      </c>
      <c r="BL272" s="190">
        <f ca="1">IF($AG272&gt;0,OFFSET(DATA!$F$6,BL$10+27*(7-$AE$8),$AF272,1,1)/OFFSET(DATA!$F$6,BL$10,$AF272,1,1),0)</f>
        <v>0.4675141242937853</v>
      </c>
      <c r="BM272" s="190">
        <f ca="1">IF($AG272&gt;0,OFFSET(DATA!$F$6,BM$10+27*(7-$AE$8),$AF272,1,1)/OFFSET(DATA!$F$6,BM$10,$AF272,1,1),0)</f>
        <v>0.50793650793650791</v>
      </c>
      <c r="BN272" s="190">
        <f ca="1">IF($AG272&gt;0,OFFSET(DATA!$F$6,BN$10+27*(7-$AE$8),$AF272,1,1)/OFFSET(DATA!$F$6,BN$10,$AF272,1,1),0)</f>
        <v>0.89825119236883944</v>
      </c>
      <c r="BO272" s="190">
        <f ca="1">IF($AG272&gt;0,OFFSET(DATA!$F$6,BO$10+27*(7-$AE$8),$AF272,1,1)/OFFSET(DATA!$F$6,BO$10,$AF272,1,1),0)</f>
        <v>0.72708757637474541</v>
      </c>
      <c r="BP272" s="190">
        <f ca="1">IF($AG272&gt;0,OFFSET(DATA!$F$6,BP$10+27*(7-$AE$8),$AF272,1,1)/OFFSET(DATA!$F$6,BP$10,$AF272,1,1),0)</f>
        <v>0.5079051383399209</v>
      </c>
      <c r="BQ272" s="190">
        <f ca="1">IF($AG272&gt;0,OFFSET(DATA!$F$6,BQ$10+27*(7-$AE$8),$AF272,1,1)/OFFSET(DATA!$F$6,BQ$10,$AF272,1,1),0)</f>
        <v>0.6036671368124118</v>
      </c>
      <c r="BR272" s="190">
        <f ca="1">IF($AG272&gt;0,OFFSET(DATA!$F$6,BR$10+27*(7-$AE$8),$AF272,1,1)/OFFSET(DATA!$F$6,BR$10,$AF272,1,1),0)</f>
        <v>0.5104602510460251</v>
      </c>
      <c r="BS272" s="190">
        <f ca="1">IF($AG272&gt;0,OFFSET(DATA!$F$6,BS$10+27*(7-$AE$8),$AF272,1,1)/OFFSET(DATA!$F$6,BS$10,$AF272,1,1),0)</f>
        <v>0.5714285714285714</v>
      </c>
      <c r="BT272" s="190">
        <f ca="1">IF($AG272&gt;0,OFFSET(DATA!$F$6,BT$10+27*(7-$AE$8),$AF272,1,1)/OFFSET(DATA!$F$6,BT$10,$AF272,1,1),0)</f>
        <v>0.30919220055710306</v>
      </c>
      <c r="BU272" s="190">
        <f ca="1">IF($AG272&gt;0,OFFSET(DATA!$F$6,BU$10+27*(7-$AE$8),$AF272,1,1)/OFFSET(DATA!$F$6,BU$10,$AF272,1,1),0)</f>
        <v>0.39106145251396646</v>
      </c>
      <c r="BV272" s="190">
        <f ca="1">IF($AG272&gt;0,OFFSET(DATA!$F$6,BV$10+27*(7-$AE$8),$AF272,1,1)/OFFSET(DATA!$F$6,BV$10,$AF272,1,1),0)</f>
        <v>0.55000000000000004</v>
      </c>
      <c r="BW272" s="190">
        <f ca="1">IF($AG272&gt;0,OFFSET(DATA!$F$6,BW$10+27*(7-$AE$8),$AF272,1,1)/OFFSET(DATA!$F$6,BW$10,$AF272,1,1),0)</f>
        <v>0.49572013397841458</v>
      </c>
      <c r="BX272" s="190">
        <f ca="1">IF($AG272&gt;0,OFFSET(DATA!$F$6,BX$10+27*(7-$AE$8),$AF272,1,1)/OFFSET(DATA!$F$6,BX$10,$AF272,1,1),0)</f>
        <v>0.42789598108747046</v>
      </c>
    </row>
    <row r="273" spans="32:76" x14ac:dyDescent="0.2">
      <c r="AF273" s="166">
        <v>262</v>
      </c>
      <c r="AG273" s="96">
        <f ca="1">OFFSET(DATA!$F$6,$AF$10,$AF273,1,1)</f>
        <v>297</v>
      </c>
      <c r="AH273" s="190">
        <f ca="1">IF($AG273&gt;0,OFFSET(DATA!$F$6,$AF$10+27*AH$10,$AF273,1,1)/$AG273,0)</f>
        <v>0.46127946127946129</v>
      </c>
      <c r="AI273" s="190">
        <f ca="1">IF($AG273&gt;0,OFFSET(DATA!$F$6,$AF$10+27*AI$10,$AF273,1,1)/$AG273,0)</f>
        <v>0</v>
      </c>
      <c r="AJ273" s="190">
        <f ca="1">IF($AG273&gt;0,OFFSET(DATA!$F$6,$AF$10+27*AJ$10,$AF273,1,1)/$AG273,0)</f>
        <v>7.7441077441077436E-2</v>
      </c>
      <c r="AK273" s="190">
        <f ca="1">IF($AG273&gt;0,OFFSET(DATA!$F$6,$AF$10+27*AK$10,$AF273,1,1)/$AG273,0)</f>
        <v>0.12794612794612795</v>
      </c>
      <c r="AL273" s="190">
        <f ca="1">IF($AG273&gt;0,OFFSET(DATA!$F$6,$AF$10+27*AL$10,$AF273,1,1)/$AG273,0)</f>
        <v>0.20875420875420875</v>
      </c>
      <c r="AM273" s="190">
        <f ca="1">IF($AG273&gt;0,OFFSET(DATA!$F$6,$AF$10+27*AM$10,$AF273,1,1)/$AG273,0)</f>
        <v>6.3973063973063973E-2</v>
      </c>
      <c r="AN273" s="166">
        <f ca="1">OFFSET(DATA!$F$6,$AF$10+27*AN$10,$AF273,1,1)</f>
        <v>15</v>
      </c>
      <c r="AO273" s="166">
        <f t="shared" ca="1" si="9"/>
        <v>15</v>
      </c>
      <c r="AQ273" s="96">
        <f ca="1">OFFSET(DATA!$F$6,25,$AF273,1,1)</f>
        <v>13317</v>
      </c>
      <c r="AR273" s="190">
        <f ca="1">IF($AQ273&gt;0,OFFSET(DATA!$F$6,25+27*AR$10,$AF273,1,1)/$AQ273,0)</f>
        <v>0.51663287527220847</v>
      </c>
      <c r="AS273" s="190">
        <f ca="1">IF($AQ273&gt;0,OFFSET(DATA!$F$6,25+27*AS$10,$AF273,1,1)/$AQ273,0)</f>
        <v>4.0549673349853568E-3</v>
      </c>
      <c r="AT273" s="190">
        <f ca="1">IF($AQ273&gt;0,OFFSET(DATA!$F$6,25+27*AT$10,$AF273,1,1)/$AQ273,0)</f>
        <v>0.12945858676879177</v>
      </c>
      <c r="AU273" s="190">
        <f ca="1">IF($AQ273&gt;0,OFFSET(DATA!$F$6,25+27*AU$10,$AF273,1,1)/$AQ273,0)</f>
        <v>8.5379589997747238E-2</v>
      </c>
      <c r="AV273" s="190">
        <f ca="1">IF($AQ273&gt;0,OFFSET(DATA!$F$6,25+27*AV$10,$AF273,1,1)/$AQ273,0)</f>
        <v>0.10888338214312533</v>
      </c>
      <c r="AW273" s="190">
        <f ca="1">IF($AQ273&gt;0,OFFSET(DATA!$F$6,25+27*AW$10,$AF273,1,1)/$AQ273,0)</f>
        <v>3.3265750544416911E-2</v>
      </c>
      <c r="AZ273" s="166">
        <f t="shared" ca="1" si="10"/>
        <v>14</v>
      </c>
      <c r="BA273" s="190">
        <f ca="1">IF($AG273&gt;0,OFFSET(DATA!$F$6,BA$10+27*(7-$AE$8),$AF273,1,1)/OFFSET(DATA!$F$6,BA$10,$AF273,1,1),0)</f>
        <v>0.46127946127946129</v>
      </c>
      <c r="BB273" s="190">
        <f ca="1">IF($AG273&gt;0,OFFSET(DATA!$F$6,BB$10+27*(7-$AE$8),$AF273,1,1)/OFFSET(DATA!$F$6,BB$10,$AF273,1,1),0)</f>
        <v>0.2288135593220339</v>
      </c>
      <c r="BC273" s="190">
        <f ca="1">IF($AG273&gt;0,OFFSET(DATA!$F$6,BC$10+27*(7-$AE$8),$AF273,1,1)/OFFSET(DATA!$F$6,BC$10,$AF273,1,1),0)</f>
        <v>0.15789473684210525</v>
      </c>
      <c r="BD273" s="190">
        <f ca="1">IF($AG273&gt;0,OFFSET(DATA!$F$6,BD$10+27*(7-$AE$8),$AF273,1,1)/OFFSET(DATA!$F$6,BD$10,$AF273,1,1),0)</f>
        <v>0.28688524590163933</v>
      </c>
      <c r="BE273" s="190">
        <f ca="1">IF($AG273&gt;0,OFFSET(DATA!$F$6,BE$10+27*(7-$AE$8),$AF273,1,1)/OFFSET(DATA!$F$6,BE$10,$AF273,1,1),0)</f>
        <v>0.58300395256916993</v>
      </c>
      <c r="BF273" s="190">
        <f ca="1">IF($AG273&gt;0,OFFSET(DATA!$F$6,BF$10+27*(7-$AE$8),$AF273,1,1)/OFFSET(DATA!$F$6,BF$10,$AF273,1,1),0)</f>
        <v>0.36956521739130432</v>
      </c>
      <c r="BG273" s="190">
        <f ca="1">IF($AG273&gt;0,OFFSET(DATA!$F$6,BG$10+27*(7-$AE$8),$AF273,1,1)/OFFSET(DATA!$F$6,BG$10,$AF273,1,1),0)</f>
        <v>0.67241379310344829</v>
      </c>
      <c r="BH273" s="190">
        <f ca="1">IF($AG273&gt;0,OFFSET(DATA!$F$6,BH$10+27*(7-$AE$8),$AF273,1,1)/OFFSET(DATA!$F$6,BH$10,$AF273,1,1),0)</f>
        <v>0.42720191731575796</v>
      </c>
      <c r="BI273" s="190">
        <f ca="1">IF($AG273&gt;0,OFFSET(DATA!$F$6,BI$10+27*(7-$AE$8),$AF273,1,1)/OFFSET(DATA!$F$6,BI$10,$AF273,1,1),0)</f>
        <v>0.73615635179153094</v>
      </c>
      <c r="BJ273" s="190">
        <f ca="1">IF($AG273&gt;0,OFFSET(DATA!$F$6,BJ$10+27*(7-$AE$8),$AF273,1,1)/OFFSET(DATA!$F$6,BJ$10,$AF273,1,1),0)</f>
        <v>0.45247148288973382</v>
      </c>
      <c r="BK273" s="190">
        <f ca="1">IF($AG273&gt;0,OFFSET(DATA!$F$6,BK$10+27*(7-$AE$8),$AF273,1,1)/OFFSET(DATA!$F$6,BK$10,$AF273,1,1),0)</f>
        <v>0.60064412238325282</v>
      </c>
      <c r="BL273" s="190">
        <f ca="1">IF($AG273&gt;0,OFFSET(DATA!$F$6,BL$10+27*(7-$AE$8),$AF273,1,1)/OFFSET(DATA!$F$6,BL$10,$AF273,1,1),0)</f>
        <v>0.43176561295296839</v>
      </c>
      <c r="BM273" s="190">
        <f ca="1">IF($AG273&gt;0,OFFSET(DATA!$F$6,BM$10+27*(7-$AE$8),$AF273,1,1)/OFFSET(DATA!$F$6,BM$10,$AF273,1,1),0)</f>
        <v>0.50322580645161286</v>
      </c>
      <c r="BN273" s="190">
        <f ca="1">IF($AG273&gt;0,OFFSET(DATA!$F$6,BN$10+27*(7-$AE$8),$AF273,1,1)/OFFSET(DATA!$F$6,BN$10,$AF273,1,1),0)</f>
        <v>0.90109890109890112</v>
      </c>
      <c r="BO273" s="190">
        <f ca="1">IF($AG273&gt;0,OFFSET(DATA!$F$6,BO$10+27*(7-$AE$8),$AF273,1,1)/OFFSET(DATA!$F$6,BO$10,$AF273,1,1),0)</f>
        <v>0.71981776765375849</v>
      </c>
      <c r="BP273" s="190">
        <f ca="1">IF($AG273&gt;0,OFFSET(DATA!$F$6,BP$10+27*(7-$AE$8),$AF273,1,1)/OFFSET(DATA!$F$6,BP$10,$AF273,1,1),0)</f>
        <v>0.48416289592760181</v>
      </c>
      <c r="BQ273" s="190">
        <f ca="1">IF($AG273&gt;0,OFFSET(DATA!$F$6,BQ$10+27*(7-$AE$8),$AF273,1,1)/OFFSET(DATA!$F$6,BQ$10,$AF273,1,1),0)</f>
        <v>0.60771704180064312</v>
      </c>
      <c r="BR273" s="190">
        <f ca="1">IF($AG273&gt;0,OFFSET(DATA!$F$6,BR$10+27*(7-$AE$8),$AF273,1,1)/OFFSET(DATA!$F$6,BR$10,$AF273,1,1),0)</f>
        <v>0.49754901960784315</v>
      </c>
      <c r="BS273" s="190">
        <f ca="1">IF($AG273&gt;0,OFFSET(DATA!$F$6,BS$10+27*(7-$AE$8),$AF273,1,1)/OFFSET(DATA!$F$6,BS$10,$AF273,1,1),0)</f>
        <v>0.53448275862068961</v>
      </c>
      <c r="BT273" s="190">
        <f ca="1">IF($AG273&gt;0,OFFSET(DATA!$F$6,BT$10+27*(7-$AE$8),$AF273,1,1)/OFFSET(DATA!$F$6,BT$10,$AF273,1,1),0)</f>
        <v>0.28828828828828829</v>
      </c>
      <c r="BU273" s="190">
        <f ca="1">IF($AG273&gt;0,OFFSET(DATA!$F$6,BU$10+27*(7-$AE$8),$AF273,1,1)/OFFSET(DATA!$F$6,BU$10,$AF273,1,1),0)</f>
        <v>0.36919831223628691</v>
      </c>
      <c r="BV273" s="190">
        <f ca="1">IF($AG273&gt;0,OFFSET(DATA!$F$6,BV$10+27*(7-$AE$8),$AF273,1,1)/OFFSET(DATA!$F$6,BV$10,$AF273,1,1),0)</f>
        <v>0.53462603878116344</v>
      </c>
      <c r="BW273" s="190">
        <f ca="1">IF($AG273&gt;0,OFFSET(DATA!$F$6,BW$10+27*(7-$AE$8),$AF273,1,1)/OFFSET(DATA!$F$6,BW$10,$AF273,1,1),0)</f>
        <v>0.51092896174863389</v>
      </c>
      <c r="BX273" s="190">
        <f ca="1">IF($AG273&gt;0,OFFSET(DATA!$F$6,BX$10+27*(7-$AE$8),$AF273,1,1)/OFFSET(DATA!$F$6,BX$10,$AF273,1,1),0)</f>
        <v>0.45429362880886426</v>
      </c>
    </row>
    <row r="274" spans="32:76" x14ac:dyDescent="0.2">
      <c r="AF274" s="166">
        <v>263</v>
      </c>
      <c r="AG274" s="96">
        <f ca="1">OFFSET(DATA!$F$6,$AF$10,$AF274,1,1)</f>
        <v>303</v>
      </c>
      <c r="AH274" s="190">
        <f ca="1">IF($AG274&gt;0,OFFSET(DATA!$F$6,$AF$10+27*AH$10,$AF274,1,1)/$AG274,0)</f>
        <v>0.42904290429042902</v>
      </c>
      <c r="AI274" s="190">
        <f ca="1">IF($AG274&gt;0,OFFSET(DATA!$F$6,$AF$10+27*AI$10,$AF274,1,1)/$AG274,0)</f>
        <v>0</v>
      </c>
      <c r="AJ274" s="190">
        <f ca="1">IF($AG274&gt;0,OFFSET(DATA!$F$6,$AF$10+27*AJ$10,$AF274,1,1)/$AG274,0)</f>
        <v>7.2607260726072612E-2</v>
      </c>
      <c r="AK274" s="190">
        <f ca="1">IF($AG274&gt;0,OFFSET(DATA!$F$6,$AF$10+27*AK$10,$AF274,1,1)/$AG274,0)</f>
        <v>0.13861386138613863</v>
      </c>
      <c r="AL274" s="190">
        <f ca="1">IF($AG274&gt;0,OFFSET(DATA!$F$6,$AF$10+27*AL$10,$AF274,1,1)/$AG274,0)</f>
        <v>0.16831683168316833</v>
      </c>
      <c r="AM274" s="190">
        <f ca="1">IF($AG274&gt;0,OFFSET(DATA!$F$6,$AF$10+27*AM$10,$AF274,1,1)/$AG274,0)</f>
        <v>4.9504950495049507E-2</v>
      </c>
      <c r="AN274" s="166">
        <f ca="1">OFFSET(DATA!$F$6,$AF$10+27*AN$10,$AF274,1,1)</f>
        <v>17</v>
      </c>
      <c r="AO274" s="166">
        <f t="shared" ca="1" si="9"/>
        <v>17</v>
      </c>
      <c r="AQ274" s="96">
        <f ca="1">OFFSET(DATA!$F$6,25,$AF274,1,1)</f>
        <v>13372</v>
      </c>
      <c r="AR274" s="190">
        <f ca="1">IF($AQ274&gt;0,OFFSET(DATA!$F$6,25+27*AR$10,$AF274,1,1)/$AQ274,0)</f>
        <v>0.5050852527669758</v>
      </c>
      <c r="AS274" s="190">
        <f ca="1">IF($AQ274&gt;0,OFFSET(DATA!$F$6,25+27*AS$10,$AF274,1,1)/$AQ274,0)</f>
        <v>3.8887227041579419E-3</v>
      </c>
      <c r="AT274" s="190">
        <f ca="1">IF($AQ274&gt;0,OFFSET(DATA!$F$6,25+27*AT$10,$AF274,1,1)/$AQ274,0)</f>
        <v>0.12481304217768471</v>
      </c>
      <c r="AU274" s="190">
        <f ca="1">IF($AQ274&gt;0,OFFSET(DATA!$F$6,25+27*AU$10,$AF274,1,1)/$AQ274,0)</f>
        <v>8.4804068202213576E-2</v>
      </c>
      <c r="AV274" s="190">
        <f ca="1">IF($AQ274&gt;0,OFFSET(DATA!$F$6,25+27*AV$10,$AF274,1,1)/$AQ274,0)</f>
        <v>8.5851032007179182E-2</v>
      </c>
      <c r="AW274" s="190">
        <f ca="1">IF($AQ274&gt;0,OFFSET(DATA!$F$6,25+27*AW$10,$AF274,1,1)/$AQ274,0)</f>
        <v>2.4080167514208793E-2</v>
      </c>
      <c r="AZ274" s="166">
        <f t="shared" ca="1" si="10"/>
        <v>16</v>
      </c>
      <c r="BA274" s="190">
        <f ca="1">IF($AG274&gt;0,OFFSET(DATA!$F$6,BA$10+27*(7-$AE$8),$AF274,1,1)/OFFSET(DATA!$F$6,BA$10,$AF274,1,1),0)</f>
        <v>0.42904290429042902</v>
      </c>
      <c r="BB274" s="190">
        <f ca="1">IF($AG274&gt;0,OFFSET(DATA!$F$6,BB$10+27*(7-$AE$8),$AF274,1,1)/OFFSET(DATA!$F$6,BB$10,$AF274,1,1),0)</f>
        <v>0.24590163934426229</v>
      </c>
      <c r="BC274" s="190">
        <f ca="1">IF($AG274&gt;0,OFFSET(DATA!$F$6,BC$10+27*(7-$AE$8),$AF274,1,1)/OFFSET(DATA!$F$6,BC$10,$AF274,1,1),0)</f>
        <v>0.16778523489932887</v>
      </c>
      <c r="BD274" s="190">
        <f ca="1">IF($AG274&gt;0,OFFSET(DATA!$F$6,BD$10+27*(7-$AE$8),$AF274,1,1)/OFFSET(DATA!$F$6,BD$10,$AF274,1,1),0)</f>
        <v>0.24603174603174602</v>
      </c>
      <c r="BE274" s="190">
        <f ca="1">IF($AG274&gt;0,OFFSET(DATA!$F$6,BE$10+27*(7-$AE$8),$AF274,1,1)/OFFSET(DATA!$F$6,BE$10,$AF274,1,1),0)</f>
        <v>0.58415841584158412</v>
      </c>
      <c r="BF274" s="190">
        <f ca="1">IF($AG274&gt;0,OFFSET(DATA!$F$6,BF$10+27*(7-$AE$8),$AF274,1,1)/OFFSET(DATA!$F$6,BF$10,$AF274,1,1),0)</f>
        <v>0.36619718309859156</v>
      </c>
      <c r="BG274" s="190">
        <f ca="1">IF($AG274&gt;0,OFFSET(DATA!$F$6,BG$10+27*(7-$AE$8),$AF274,1,1)/OFFSET(DATA!$F$6,BG$10,$AF274,1,1),0)</f>
        <v>0.64347826086956517</v>
      </c>
      <c r="BH274" s="190">
        <f ca="1">IF($AG274&gt;0,OFFSET(DATA!$F$6,BH$10+27*(7-$AE$8),$AF274,1,1)/OFFSET(DATA!$F$6,BH$10,$AF274,1,1),0)</f>
        <v>0.38976857490864797</v>
      </c>
      <c r="BI274" s="190">
        <f ca="1">IF($AG274&gt;0,OFFSET(DATA!$F$6,BI$10+27*(7-$AE$8),$AF274,1,1)/OFFSET(DATA!$F$6,BI$10,$AF274,1,1),0)</f>
        <v>0.70134228187919467</v>
      </c>
      <c r="BJ274" s="190">
        <f ca="1">IF($AG274&gt;0,OFFSET(DATA!$F$6,BJ$10+27*(7-$AE$8),$AF274,1,1)/OFFSET(DATA!$F$6,BJ$10,$AF274,1,1),0)</f>
        <v>0.46909090909090911</v>
      </c>
      <c r="BK274" s="190">
        <f ca="1">IF($AG274&gt;0,OFFSET(DATA!$F$6,BK$10+27*(7-$AE$8),$AF274,1,1)/OFFSET(DATA!$F$6,BK$10,$AF274,1,1),0)</f>
        <v>0.5849923430321593</v>
      </c>
      <c r="BL274" s="190">
        <f ca="1">IF($AG274&gt;0,OFFSET(DATA!$F$6,BL$10+27*(7-$AE$8),$AF274,1,1)/OFFSET(DATA!$F$6,BL$10,$AF274,1,1),0)</f>
        <v>0.40978593272171254</v>
      </c>
      <c r="BM274" s="190">
        <f ca="1">IF($AG274&gt;0,OFFSET(DATA!$F$6,BM$10+27*(7-$AE$8),$AF274,1,1)/OFFSET(DATA!$F$6,BM$10,$AF274,1,1),0)</f>
        <v>0.49837133550488599</v>
      </c>
      <c r="BN274" s="190">
        <f ca="1">IF($AG274&gt;0,OFFSET(DATA!$F$6,BN$10+27*(7-$AE$8),$AF274,1,1)/OFFSET(DATA!$F$6,BN$10,$AF274,1,1),0)</f>
        <v>0.87927927927927929</v>
      </c>
      <c r="BO274" s="190">
        <f ca="1">IF($AG274&gt;0,OFFSET(DATA!$F$6,BO$10+27*(7-$AE$8),$AF274,1,1)/OFFSET(DATA!$F$6,BO$10,$AF274,1,1),0)</f>
        <v>0.69345579793340983</v>
      </c>
      <c r="BP274" s="190">
        <f ca="1">IF($AG274&gt;0,OFFSET(DATA!$F$6,BP$10+27*(7-$AE$8),$AF274,1,1)/OFFSET(DATA!$F$6,BP$10,$AF274,1,1),0)</f>
        <v>0.50888888888888884</v>
      </c>
      <c r="BQ274" s="190">
        <f ca="1">IF($AG274&gt;0,OFFSET(DATA!$F$6,BQ$10+27*(7-$AE$8),$AF274,1,1)/OFFSET(DATA!$F$6,BQ$10,$AF274,1,1),0)</f>
        <v>0.61146496815286622</v>
      </c>
      <c r="BR274" s="190">
        <f ca="1">IF($AG274&gt;0,OFFSET(DATA!$F$6,BR$10+27*(7-$AE$8),$AF274,1,1)/OFFSET(DATA!$F$6,BR$10,$AF274,1,1),0)</f>
        <v>0.49631449631449631</v>
      </c>
      <c r="BS274" s="190">
        <f ca="1">IF($AG274&gt;0,OFFSET(DATA!$F$6,BS$10+27*(7-$AE$8),$AF274,1,1)/OFFSET(DATA!$F$6,BS$10,$AF274,1,1),0)</f>
        <v>0.46</v>
      </c>
      <c r="BT274" s="190">
        <f ca="1">IF($AG274&gt;0,OFFSET(DATA!$F$6,BT$10+27*(7-$AE$8),$AF274,1,1)/OFFSET(DATA!$F$6,BT$10,$AF274,1,1),0)</f>
        <v>0.26153846153846155</v>
      </c>
      <c r="BU274" s="190">
        <f ca="1">IF($AG274&gt;0,OFFSET(DATA!$F$6,BU$10+27*(7-$AE$8),$AF274,1,1)/OFFSET(DATA!$F$6,BU$10,$AF274,1,1),0)</f>
        <v>0.37234042553191488</v>
      </c>
      <c r="BV274" s="190">
        <f ca="1">IF($AG274&gt;0,OFFSET(DATA!$F$6,BV$10+27*(7-$AE$8),$AF274,1,1)/OFFSET(DATA!$F$6,BV$10,$AF274,1,1),0)</f>
        <v>0.51595744680851063</v>
      </c>
      <c r="BW274" s="190">
        <f ca="1">IF($AG274&gt;0,OFFSET(DATA!$F$6,BW$10+27*(7-$AE$8),$AF274,1,1)/OFFSET(DATA!$F$6,BW$10,$AF274,1,1),0)</f>
        <v>0.51727272727272722</v>
      </c>
      <c r="BX274" s="190">
        <f ca="1">IF($AG274&gt;0,OFFSET(DATA!$F$6,BX$10+27*(7-$AE$8),$AF274,1,1)/OFFSET(DATA!$F$6,BX$10,$AF274,1,1),0)</f>
        <v>0.46064139941690962</v>
      </c>
    </row>
    <row r="275" spans="32:76" x14ac:dyDescent="0.2">
      <c r="AF275" s="166">
        <v>264</v>
      </c>
      <c r="AG275" s="96">
        <f ca="1">OFFSET(DATA!$F$6,$AF$10,$AF275,1,1)</f>
        <v>302</v>
      </c>
      <c r="AH275" s="190">
        <f ca="1">IF($AG275&gt;0,OFFSET(DATA!$F$6,$AF$10+27*AH$10,$AF275,1,1)/$AG275,0)</f>
        <v>0.43046357615894038</v>
      </c>
      <c r="AI275" s="190">
        <f ca="1">IF($AG275&gt;0,OFFSET(DATA!$F$6,$AF$10+27*AI$10,$AF275,1,1)/$AG275,0)</f>
        <v>0</v>
      </c>
      <c r="AJ275" s="190">
        <f ca="1">IF($AG275&gt;0,OFFSET(DATA!$F$6,$AF$10+27*AJ$10,$AF275,1,1)/$AG275,0)</f>
        <v>7.2847682119205295E-2</v>
      </c>
      <c r="AK275" s="190">
        <f ca="1">IF($AG275&gt;0,OFFSET(DATA!$F$6,$AF$10+27*AK$10,$AF275,1,1)/$AG275,0)</f>
        <v>0.12913907284768211</v>
      </c>
      <c r="AL275" s="190">
        <f ca="1">IF($AG275&gt;0,OFFSET(DATA!$F$6,$AF$10+27*AL$10,$AF275,1,1)/$AG275,0)</f>
        <v>0.20860927152317882</v>
      </c>
      <c r="AM275" s="190">
        <f ca="1">IF($AG275&gt;0,OFFSET(DATA!$F$6,$AF$10+27*AM$10,$AF275,1,1)/$AG275,0)</f>
        <v>5.9602649006622516E-2</v>
      </c>
      <c r="AN275" s="166">
        <f ca="1">OFFSET(DATA!$F$6,$AF$10+27*AN$10,$AF275,1,1)</f>
        <v>16</v>
      </c>
      <c r="AO275" s="166">
        <f t="shared" ca="1" si="9"/>
        <v>16</v>
      </c>
      <c r="AQ275" s="96">
        <f ca="1">OFFSET(DATA!$F$6,25,$AF275,1,1)</f>
        <v>13556</v>
      </c>
      <c r="AR275" s="190">
        <f ca="1">IF($AQ275&gt;0,OFFSET(DATA!$F$6,25+27*AR$10,$AF275,1,1)/$AQ275,0)</f>
        <v>0.51534375922100917</v>
      </c>
      <c r="AS275" s="190">
        <f ca="1">IF($AQ275&gt;0,OFFSET(DATA!$F$6,25+27*AS$10,$AF275,1,1)/$AQ275,0)</f>
        <v>4.2785482443198587E-3</v>
      </c>
      <c r="AT275" s="190">
        <f ca="1">IF($AQ275&gt;0,OFFSET(DATA!$F$6,25+27*AT$10,$AF275,1,1)/$AQ275,0)</f>
        <v>0.12348775449985247</v>
      </c>
      <c r="AU275" s="190">
        <f ca="1">IF($AQ275&gt;0,OFFSET(DATA!$F$6,25+27*AU$10,$AF275,1,1)/$AQ275,0)</f>
        <v>9.1398642667453525E-2</v>
      </c>
      <c r="AV275" s="190">
        <f ca="1">IF($AQ275&gt;0,OFFSET(DATA!$F$6,25+27*AV$10,$AF275,1,1)/$AQ275,0)</f>
        <v>8.889052817940396E-2</v>
      </c>
      <c r="AW275" s="190">
        <f ca="1">IF($AQ275&gt;0,OFFSET(DATA!$F$6,25+27*AW$10,$AF275,1,1)/$AQ275,0)</f>
        <v>2.5892593685452936E-2</v>
      </c>
      <c r="AZ275" s="166">
        <f t="shared" ca="1" si="10"/>
        <v>16</v>
      </c>
      <c r="BA275" s="190">
        <f ca="1">IF($AG275&gt;0,OFFSET(DATA!$F$6,BA$10+27*(7-$AE$8),$AF275,1,1)/OFFSET(DATA!$F$6,BA$10,$AF275,1,1),0)</f>
        <v>0.43046357615894038</v>
      </c>
      <c r="BB275" s="190">
        <f ca="1">IF($AG275&gt;0,OFFSET(DATA!$F$6,BB$10+27*(7-$AE$8),$AF275,1,1)/OFFSET(DATA!$F$6,BB$10,$AF275,1,1),0)</f>
        <v>0.25196850393700787</v>
      </c>
      <c r="BC275" s="190">
        <f ca="1">IF($AG275&gt;0,OFFSET(DATA!$F$6,BC$10+27*(7-$AE$8),$AF275,1,1)/OFFSET(DATA!$F$6,BC$10,$AF275,1,1),0)</f>
        <v>0.17307692307692307</v>
      </c>
      <c r="BD275" s="190">
        <f ca="1">IF($AG275&gt;0,OFFSET(DATA!$F$6,BD$10+27*(7-$AE$8),$AF275,1,1)/OFFSET(DATA!$F$6,BD$10,$AF275,1,1),0)</f>
        <v>0.3</v>
      </c>
      <c r="BE275" s="190">
        <f ca="1">IF($AG275&gt;0,OFFSET(DATA!$F$6,BE$10+27*(7-$AE$8),$AF275,1,1)/OFFSET(DATA!$F$6,BE$10,$AF275,1,1),0)</f>
        <v>0.6089494163424124</v>
      </c>
      <c r="BF275" s="190">
        <f ca="1">IF($AG275&gt;0,OFFSET(DATA!$F$6,BF$10+27*(7-$AE$8),$AF275,1,1)/OFFSET(DATA!$F$6,BF$10,$AF275,1,1),0)</f>
        <v>0.3971631205673759</v>
      </c>
      <c r="BG275" s="190">
        <f ca="1">IF($AG275&gt;0,OFFSET(DATA!$F$6,BG$10+27*(7-$AE$8),$AF275,1,1)/OFFSET(DATA!$F$6,BG$10,$AF275,1,1),0)</f>
        <v>0.61344537815126055</v>
      </c>
      <c r="BH275" s="190">
        <f ca="1">IF($AG275&gt;0,OFFSET(DATA!$F$6,BH$10+27*(7-$AE$8),$AF275,1,1)/OFFSET(DATA!$F$6,BH$10,$AF275,1,1),0)</f>
        <v>0.38724637681159418</v>
      </c>
      <c r="BI275" s="190">
        <f ca="1">IF($AG275&gt;0,OFFSET(DATA!$F$6,BI$10+27*(7-$AE$8),$AF275,1,1)/OFFSET(DATA!$F$6,BI$10,$AF275,1,1),0)</f>
        <v>0.69759450171821302</v>
      </c>
      <c r="BJ275" s="190">
        <f ca="1">IF($AG275&gt;0,OFFSET(DATA!$F$6,BJ$10+27*(7-$AE$8),$AF275,1,1)/OFFSET(DATA!$F$6,BJ$10,$AF275,1,1),0)</f>
        <v>0.43728813559322033</v>
      </c>
      <c r="BK275" s="190">
        <f ca="1">IF($AG275&gt;0,OFFSET(DATA!$F$6,BK$10+27*(7-$AE$8),$AF275,1,1)/OFFSET(DATA!$F$6,BK$10,$AF275,1,1),0)</f>
        <v>0.6050295857988166</v>
      </c>
      <c r="BL275" s="190">
        <f ca="1">IF($AG275&gt;0,OFFSET(DATA!$F$6,BL$10+27*(7-$AE$8),$AF275,1,1)/OFFSET(DATA!$F$6,BL$10,$AF275,1,1),0)</f>
        <v>0.41547708489857249</v>
      </c>
      <c r="BM275" s="190">
        <f ca="1">IF($AG275&gt;0,OFFSET(DATA!$F$6,BM$10+27*(7-$AE$8),$AF275,1,1)/OFFSET(DATA!$F$6,BM$10,$AF275,1,1),0)</f>
        <v>0.56097560975609762</v>
      </c>
      <c r="BN275" s="190">
        <f ca="1">IF($AG275&gt;0,OFFSET(DATA!$F$6,BN$10+27*(7-$AE$8),$AF275,1,1)/OFFSET(DATA!$F$6,BN$10,$AF275,1,1),0)</f>
        <v>0.89094269870609977</v>
      </c>
      <c r="BO275" s="190">
        <f ca="1">IF($AG275&gt;0,OFFSET(DATA!$F$6,BO$10+27*(7-$AE$8),$AF275,1,1)/OFFSET(DATA!$F$6,BO$10,$AF275,1,1),0)</f>
        <v>0.71636363636363631</v>
      </c>
      <c r="BP275" s="190">
        <f ca="1">IF($AG275&gt;0,OFFSET(DATA!$F$6,BP$10+27*(7-$AE$8),$AF275,1,1)/OFFSET(DATA!$F$6,BP$10,$AF275,1,1),0)</f>
        <v>0.5</v>
      </c>
      <c r="BQ275" s="190">
        <f ca="1">IF($AG275&gt;0,OFFSET(DATA!$F$6,BQ$10+27*(7-$AE$8),$AF275,1,1)/OFFSET(DATA!$F$6,BQ$10,$AF275,1,1),0)</f>
        <v>0.615506329113924</v>
      </c>
      <c r="BR275" s="190">
        <f ca="1">IF($AG275&gt;0,OFFSET(DATA!$F$6,BR$10+27*(7-$AE$8),$AF275,1,1)/OFFSET(DATA!$F$6,BR$10,$AF275,1,1),0)</f>
        <v>0.52238805970149249</v>
      </c>
      <c r="BS275" s="190">
        <f ca="1">IF($AG275&gt;0,OFFSET(DATA!$F$6,BS$10+27*(7-$AE$8),$AF275,1,1)/OFFSET(DATA!$F$6,BS$10,$AF275,1,1),0)</f>
        <v>0.46</v>
      </c>
      <c r="BT275" s="190">
        <f ca="1">IF($AG275&gt;0,OFFSET(DATA!$F$6,BT$10+27*(7-$AE$8),$AF275,1,1)/OFFSET(DATA!$F$6,BT$10,$AF275,1,1),0)</f>
        <v>0.31730769230769229</v>
      </c>
      <c r="BU275" s="190">
        <f ca="1">IF($AG275&gt;0,OFFSET(DATA!$F$6,BU$10+27*(7-$AE$8),$AF275,1,1)/OFFSET(DATA!$F$6,BU$10,$AF275,1,1),0)</f>
        <v>0.41188959660297242</v>
      </c>
      <c r="BV275" s="190">
        <f ca="1">IF($AG275&gt;0,OFFSET(DATA!$F$6,BV$10+27*(7-$AE$8),$AF275,1,1)/OFFSET(DATA!$F$6,BV$10,$AF275,1,1),0)</f>
        <v>0.55847688123300088</v>
      </c>
      <c r="BW275" s="190">
        <f ca="1">IF($AG275&gt;0,OFFSET(DATA!$F$6,BW$10+27*(7-$AE$8),$AF275,1,1)/OFFSET(DATA!$F$6,BW$10,$AF275,1,1),0)</f>
        <v>0.51789564467442861</v>
      </c>
      <c r="BX275" s="190">
        <f ca="1">IF($AG275&gt;0,OFFSET(DATA!$F$6,BX$10+27*(7-$AE$8),$AF275,1,1)/OFFSET(DATA!$F$6,BX$10,$AF275,1,1),0)</f>
        <v>0.45179063360881544</v>
      </c>
    </row>
    <row r="276" spans="32:76" x14ac:dyDescent="0.2">
      <c r="AF276" s="166">
        <v>265</v>
      </c>
      <c r="AG276" s="96">
        <f ca="1">OFFSET(DATA!$F$6,$AF$10,$AF276,1,1)</f>
        <v>317</v>
      </c>
      <c r="AH276" s="190">
        <f ca="1">IF($AG276&gt;0,OFFSET(DATA!$F$6,$AF$10+27*AH$10,$AF276,1,1)/$AG276,0)</f>
        <v>0.43217665615141954</v>
      </c>
      <c r="AI276" s="190">
        <f ca="1">IF($AG276&gt;0,OFFSET(DATA!$F$6,$AF$10+27*AI$10,$AF276,1,1)/$AG276,0)</f>
        <v>3.1545741324921135E-3</v>
      </c>
      <c r="AJ276" s="190">
        <f ca="1">IF($AG276&gt;0,OFFSET(DATA!$F$6,$AF$10+27*AJ$10,$AF276,1,1)/$AG276,0)</f>
        <v>6.9400630914826497E-2</v>
      </c>
      <c r="AK276" s="190">
        <f ca="1">IF($AG276&gt;0,OFFSET(DATA!$F$6,$AF$10+27*AK$10,$AF276,1,1)/$AG276,0)</f>
        <v>0.10725552050473186</v>
      </c>
      <c r="AL276" s="190">
        <f ca="1">IF($AG276&gt;0,OFFSET(DATA!$F$6,$AF$10+27*AL$10,$AF276,1,1)/$AG276,0)</f>
        <v>0.18611987381703471</v>
      </c>
      <c r="AM276" s="190">
        <f ca="1">IF($AG276&gt;0,OFFSET(DATA!$F$6,$AF$10+27*AM$10,$AF276,1,1)/$AG276,0)</f>
        <v>7.5709779179810727E-2</v>
      </c>
      <c r="AN276" s="166">
        <f ca="1">OFFSET(DATA!$F$6,$AF$10+27*AN$10,$AF276,1,1)</f>
        <v>17</v>
      </c>
      <c r="AO276" s="166">
        <f t="shared" ca="1" si="9"/>
        <v>17</v>
      </c>
      <c r="AQ276" s="96">
        <f ca="1">OFFSET(DATA!$F$6,25,$AF276,1,1)</f>
        <v>13723</v>
      </c>
      <c r="AR276" s="190">
        <f ca="1">IF($AQ276&gt;0,OFFSET(DATA!$F$6,25+27*AR$10,$AF276,1,1)/$AQ276,0)</f>
        <v>0.53515995044815279</v>
      </c>
      <c r="AS276" s="190">
        <f ca="1">IF($AQ276&gt;0,OFFSET(DATA!$F$6,25+27*AS$10,$AF276,1,1)/$AQ276,0)</f>
        <v>4.6637032718793263E-3</v>
      </c>
      <c r="AT276" s="190">
        <f ca="1">IF($AQ276&gt;0,OFFSET(DATA!$F$6,25+27*AT$10,$AF276,1,1)/$AQ276,0)</f>
        <v>0.12351526634117904</v>
      </c>
      <c r="AU276" s="190">
        <f ca="1">IF($AQ276&gt;0,OFFSET(DATA!$F$6,25+27*AU$10,$AF276,1,1)/$AQ276,0)</f>
        <v>8.227064053049625E-2</v>
      </c>
      <c r="AV276" s="190">
        <f ca="1">IF($AQ276&gt;0,OFFSET(DATA!$F$6,25+27*AV$10,$AF276,1,1)/$AQ276,0)</f>
        <v>8.9630547256430812E-2</v>
      </c>
      <c r="AW276" s="190">
        <f ca="1">IF($AQ276&gt;0,OFFSET(DATA!$F$6,25+27*AW$10,$AF276,1,1)/$AQ276,0)</f>
        <v>2.6233330904321214E-2</v>
      </c>
      <c r="AZ276" s="166">
        <f t="shared" ca="1" si="10"/>
        <v>18</v>
      </c>
      <c r="BA276" s="190">
        <f ca="1">IF($AG276&gt;0,OFFSET(DATA!$F$6,BA$10+27*(7-$AE$8),$AF276,1,1)/OFFSET(DATA!$F$6,BA$10,$AF276,1,1),0)</f>
        <v>0.43217665615141954</v>
      </c>
      <c r="BB276" s="190">
        <f ca="1">IF($AG276&gt;0,OFFSET(DATA!$F$6,BB$10+27*(7-$AE$8),$AF276,1,1)/OFFSET(DATA!$F$6,BB$10,$AF276,1,1),0)</f>
        <v>0.2462686567164179</v>
      </c>
      <c r="BC276" s="190">
        <f ca="1">IF($AG276&gt;0,OFFSET(DATA!$F$6,BC$10+27*(7-$AE$8),$AF276,1,1)/OFFSET(DATA!$F$6,BC$10,$AF276,1,1),0)</f>
        <v>0.16875000000000001</v>
      </c>
      <c r="BD276" s="190">
        <f ca="1">IF($AG276&gt;0,OFFSET(DATA!$F$6,BD$10+27*(7-$AE$8),$AF276,1,1)/OFFSET(DATA!$F$6,BD$10,$AF276,1,1),0)</f>
        <v>0.38793103448275862</v>
      </c>
      <c r="BE276" s="190">
        <f ca="1">IF($AG276&gt;0,OFFSET(DATA!$F$6,BE$10+27*(7-$AE$8),$AF276,1,1)/OFFSET(DATA!$F$6,BE$10,$AF276,1,1),0)</f>
        <v>0.61904761904761907</v>
      </c>
      <c r="BF276" s="190">
        <f ca="1">IF($AG276&gt;0,OFFSET(DATA!$F$6,BF$10+27*(7-$AE$8),$AF276,1,1)/OFFSET(DATA!$F$6,BF$10,$AF276,1,1),0)</f>
        <v>0.39160839160839161</v>
      </c>
      <c r="BG276" s="190">
        <f ca="1">IF($AG276&gt;0,OFFSET(DATA!$F$6,BG$10+27*(7-$AE$8),$AF276,1,1)/OFFSET(DATA!$F$6,BG$10,$AF276,1,1),0)</f>
        <v>0.65289256198347112</v>
      </c>
      <c r="BH276" s="190">
        <f ca="1">IF($AG276&gt;0,OFFSET(DATA!$F$6,BH$10+27*(7-$AE$8),$AF276,1,1)/OFFSET(DATA!$F$6,BH$10,$AF276,1,1),0)</f>
        <v>0.42532088681446906</v>
      </c>
      <c r="BI276" s="190">
        <f ca="1">IF($AG276&gt;0,OFFSET(DATA!$F$6,BI$10+27*(7-$AE$8),$AF276,1,1)/OFFSET(DATA!$F$6,BI$10,$AF276,1,1),0)</f>
        <v>0.70033670033670037</v>
      </c>
      <c r="BJ276" s="190">
        <f ca="1">IF($AG276&gt;0,OFFSET(DATA!$F$6,BJ$10+27*(7-$AE$8),$AF276,1,1)/OFFSET(DATA!$F$6,BJ$10,$AF276,1,1),0)</f>
        <v>0.46945337620578781</v>
      </c>
      <c r="BK276" s="190">
        <f ca="1">IF($AG276&gt;0,OFFSET(DATA!$F$6,BK$10+27*(7-$AE$8),$AF276,1,1)/OFFSET(DATA!$F$6,BK$10,$AF276,1,1),0)</f>
        <v>0.60589060308555398</v>
      </c>
      <c r="BL276" s="190">
        <f ca="1">IF($AG276&gt;0,OFFSET(DATA!$F$6,BL$10+27*(7-$AE$8),$AF276,1,1)/OFFSET(DATA!$F$6,BL$10,$AF276,1,1),0)</f>
        <v>0.44830132939438699</v>
      </c>
      <c r="BM276" s="190">
        <f ca="1">IF($AG276&gt;0,OFFSET(DATA!$F$6,BM$10+27*(7-$AE$8),$AF276,1,1)/OFFSET(DATA!$F$6,BM$10,$AF276,1,1),0)</f>
        <v>0.58666666666666667</v>
      </c>
      <c r="BN276" s="190">
        <f ca="1">IF($AG276&gt;0,OFFSET(DATA!$F$6,BN$10+27*(7-$AE$8),$AF276,1,1)/OFFSET(DATA!$F$6,BN$10,$AF276,1,1),0)</f>
        <v>0.89194139194139199</v>
      </c>
      <c r="BO276" s="190">
        <f ca="1">IF($AG276&gt;0,OFFSET(DATA!$F$6,BO$10+27*(7-$AE$8),$AF276,1,1)/OFFSET(DATA!$F$6,BO$10,$AF276,1,1),0)</f>
        <v>0.72241992882562278</v>
      </c>
      <c r="BP276" s="190">
        <f ca="1">IF($AG276&gt;0,OFFSET(DATA!$F$6,BP$10+27*(7-$AE$8),$AF276,1,1)/OFFSET(DATA!$F$6,BP$10,$AF276,1,1),0)</f>
        <v>0.54525386313465785</v>
      </c>
      <c r="BQ276" s="190">
        <f ca="1">IF($AG276&gt;0,OFFSET(DATA!$F$6,BQ$10+27*(7-$AE$8),$AF276,1,1)/OFFSET(DATA!$F$6,BQ$10,$AF276,1,1),0)</f>
        <v>0.62596599690880994</v>
      </c>
      <c r="BR276" s="190">
        <f ca="1">IF($AG276&gt;0,OFFSET(DATA!$F$6,BR$10+27*(7-$AE$8),$AF276,1,1)/OFFSET(DATA!$F$6,BR$10,$AF276,1,1),0)</f>
        <v>0.54263565891472865</v>
      </c>
      <c r="BS276" s="190">
        <f ca="1">IF($AG276&gt;0,OFFSET(DATA!$F$6,BS$10+27*(7-$AE$8),$AF276,1,1)/OFFSET(DATA!$F$6,BS$10,$AF276,1,1),0)</f>
        <v>0.5</v>
      </c>
      <c r="BT276" s="190">
        <f ca="1">IF($AG276&gt;0,OFFSET(DATA!$F$6,BT$10+27*(7-$AE$8),$AF276,1,1)/OFFSET(DATA!$F$6,BT$10,$AF276,1,1),0)</f>
        <v>0.32203389830508472</v>
      </c>
      <c r="BU276" s="190">
        <f ca="1">IF($AG276&gt;0,OFFSET(DATA!$F$6,BU$10+27*(7-$AE$8),$AF276,1,1)/OFFSET(DATA!$F$6,BU$10,$AF276,1,1),0)</f>
        <v>0.43982494529540483</v>
      </c>
      <c r="BV276" s="190">
        <f ca="1">IF($AG276&gt;0,OFFSET(DATA!$F$6,BV$10+27*(7-$AE$8),$AF276,1,1)/OFFSET(DATA!$F$6,BV$10,$AF276,1,1),0)</f>
        <v>0.58126721763085398</v>
      </c>
      <c r="BW276" s="190">
        <f ca="1">IF($AG276&gt;0,OFFSET(DATA!$F$6,BW$10+27*(7-$AE$8),$AF276,1,1)/OFFSET(DATA!$F$6,BW$10,$AF276,1,1),0)</f>
        <v>0.52761506276150627</v>
      </c>
      <c r="BX276" s="190">
        <f ca="1">IF($AG276&gt;0,OFFSET(DATA!$F$6,BX$10+27*(7-$AE$8),$AF276,1,1)/OFFSET(DATA!$F$6,BX$10,$AF276,1,1),0)</f>
        <v>0.47382920110192839</v>
      </c>
    </row>
    <row r="277" spans="32:76" x14ac:dyDescent="0.2">
      <c r="AF277" s="166">
        <v>266</v>
      </c>
      <c r="AG277" s="96">
        <f ca="1">OFFSET(DATA!$F$6,$AF$10,$AF277,1,1)</f>
        <v>308</v>
      </c>
      <c r="AH277" s="190">
        <f ca="1">IF($AG277&gt;0,OFFSET(DATA!$F$6,$AF$10+27*AH$10,$AF277,1,1)/$AG277,0)</f>
        <v>0.43181818181818182</v>
      </c>
      <c r="AI277" s="190">
        <f ca="1">IF($AG277&gt;0,OFFSET(DATA!$F$6,$AF$10+27*AI$10,$AF277,1,1)/$AG277,0)</f>
        <v>3.246753246753247E-3</v>
      </c>
      <c r="AJ277" s="190">
        <f ca="1">IF($AG277&gt;0,OFFSET(DATA!$F$6,$AF$10+27*AJ$10,$AF277,1,1)/$AG277,0)</f>
        <v>7.1428571428571425E-2</v>
      </c>
      <c r="AK277" s="190">
        <f ca="1">IF($AG277&gt;0,OFFSET(DATA!$F$6,$AF$10+27*AK$10,$AF277,1,1)/$AG277,0)</f>
        <v>0.11363636363636363</v>
      </c>
      <c r="AL277" s="190">
        <f ca="1">IF($AG277&gt;0,OFFSET(DATA!$F$6,$AF$10+27*AL$10,$AF277,1,1)/$AG277,0)</f>
        <v>0.17857142857142858</v>
      </c>
      <c r="AM277" s="190">
        <f ca="1">IF($AG277&gt;0,OFFSET(DATA!$F$6,$AF$10+27*AM$10,$AF277,1,1)/$AG277,0)</f>
        <v>8.7662337662337664E-2</v>
      </c>
      <c r="AN277" s="166">
        <f ca="1">OFFSET(DATA!$F$6,$AF$10+27*AN$10,$AF277,1,1)</f>
        <v>18</v>
      </c>
      <c r="AO277" s="166">
        <f t="shared" ca="1" si="9"/>
        <v>18</v>
      </c>
      <c r="AQ277" s="96">
        <f ca="1">OFFSET(DATA!$F$6,25,$AF277,1,1)</f>
        <v>13658</v>
      </c>
      <c r="AR277" s="190">
        <f ca="1">IF($AQ277&gt;0,OFFSET(DATA!$F$6,25+27*AR$10,$AF277,1,1)/$AQ277,0)</f>
        <v>0.52130619417191393</v>
      </c>
      <c r="AS277" s="190">
        <f ca="1">IF($AQ277&gt;0,OFFSET(DATA!$F$6,25+27*AS$10,$AF277,1,1)/$AQ277,0)</f>
        <v>4.5394640503734077E-3</v>
      </c>
      <c r="AT277" s="190">
        <f ca="1">IF($AQ277&gt;0,OFFSET(DATA!$F$6,25+27*AT$10,$AF277,1,1)/$AQ277,0)</f>
        <v>0.12344413530531556</v>
      </c>
      <c r="AU277" s="190">
        <f ca="1">IF($AQ277&gt;0,OFFSET(DATA!$F$6,25+27*AU$10,$AF277,1,1)/$AQ277,0)</f>
        <v>7.3876116561722063E-2</v>
      </c>
      <c r="AV277" s="190">
        <f ca="1">IF($AQ277&gt;0,OFFSET(DATA!$F$6,25+27*AV$10,$AF277,1,1)/$AQ277,0)</f>
        <v>8.72748572265339E-2</v>
      </c>
      <c r="AW277" s="190">
        <f ca="1">IF($AQ277&gt;0,OFFSET(DATA!$F$6,25+27*AW$10,$AF277,1,1)/$AQ277,0)</f>
        <v>3.0311905110557914E-2</v>
      </c>
      <c r="AZ277" s="166">
        <f t="shared" ca="1" si="10"/>
        <v>18</v>
      </c>
      <c r="BA277" s="190">
        <f ca="1">IF($AG277&gt;0,OFFSET(DATA!$F$6,BA$10+27*(7-$AE$8),$AF277,1,1)/OFFSET(DATA!$F$6,BA$10,$AF277,1,1),0)</f>
        <v>0.43181818181818182</v>
      </c>
      <c r="BB277" s="190">
        <f ca="1">IF($AG277&gt;0,OFFSET(DATA!$F$6,BB$10+27*(7-$AE$8),$AF277,1,1)/OFFSET(DATA!$F$6,BB$10,$AF277,1,1),0)</f>
        <v>0.22463768115942029</v>
      </c>
      <c r="BC277" s="190">
        <f ca="1">IF($AG277&gt;0,OFFSET(DATA!$F$6,BC$10+27*(7-$AE$8),$AF277,1,1)/OFFSET(DATA!$F$6,BC$10,$AF277,1,1),0)</f>
        <v>0.16556291390728478</v>
      </c>
      <c r="BD277" s="190">
        <f ca="1">IF($AG277&gt;0,OFFSET(DATA!$F$6,BD$10+27*(7-$AE$8),$AF277,1,1)/OFFSET(DATA!$F$6,BD$10,$AF277,1,1),0)</f>
        <v>0.34426229508196721</v>
      </c>
      <c r="BE277" s="190">
        <f ca="1">IF($AG277&gt;0,OFFSET(DATA!$F$6,BE$10+27*(7-$AE$8),$AF277,1,1)/OFFSET(DATA!$F$6,BE$10,$AF277,1,1),0)</f>
        <v>0.625</v>
      </c>
      <c r="BF277" s="190">
        <f ca="1">IF($AG277&gt;0,OFFSET(DATA!$F$6,BF$10+27*(7-$AE$8),$AF277,1,1)/OFFSET(DATA!$F$6,BF$10,$AF277,1,1),0)</f>
        <v>0.37062937062937062</v>
      </c>
      <c r="BG277" s="190">
        <f ca="1">IF($AG277&gt;0,OFFSET(DATA!$F$6,BG$10+27*(7-$AE$8),$AF277,1,1)/OFFSET(DATA!$F$6,BG$10,$AF277,1,1),0)</f>
        <v>0.60465116279069764</v>
      </c>
      <c r="BH277" s="190">
        <f ca="1">IF($AG277&gt;0,OFFSET(DATA!$F$6,BH$10+27*(7-$AE$8),$AF277,1,1)/OFFSET(DATA!$F$6,BH$10,$AF277,1,1),0)</f>
        <v>0.40056497175141242</v>
      </c>
      <c r="BI277" s="190">
        <f ca="1">IF($AG277&gt;0,OFFSET(DATA!$F$6,BI$10+27*(7-$AE$8),$AF277,1,1)/OFFSET(DATA!$F$6,BI$10,$AF277,1,1),0)</f>
        <v>0.70446735395189009</v>
      </c>
      <c r="BJ277" s="190">
        <f ca="1">IF($AG277&gt;0,OFFSET(DATA!$F$6,BJ$10+27*(7-$AE$8),$AF277,1,1)/OFFSET(DATA!$F$6,BJ$10,$AF277,1,1),0)</f>
        <v>0.45141065830721006</v>
      </c>
      <c r="BK277" s="190">
        <f ca="1">IF($AG277&gt;0,OFFSET(DATA!$F$6,BK$10+27*(7-$AE$8),$AF277,1,1)/OFFSET(DATA!$F$6,BK$10,$AF277,1,1),0)</f>
        <v>0.61305007587253413</v>
      </c>
      <c r="BL277" s="190">
        <f ca="1">IF($AG277&gt;0,OFFSET(DATA!$F$6,BL$10+27*(7-$AE$8),$AF277,1,1)/OFFSET(DATA!$F$6,BL$10,$AF277,1,1),0)</f>
        <v>0.44793261868300155</v>
      </c>
      <c r="BM277" s="190">
        <f ca="1">IF($AG277&gt;0,OFFSET(DATA!$F$6,BM$10+27*(7-$AE$8),$AF277,1,1)/OFFSET(DATA!$F$6,BM$10,$AF277,1,1),0)</f>
        <v>0.55663430420711979</v>
      </c>
      <c r="BN277" s="190">
        <f ca="1">IF($AG277&gt;0,OFFSET(DATA!$F$6,BN$10+27*(7-$AE$8),$AF277,1,1)/OFFSET(DATA!$F$6,BN$10,$AF277,1,1),0)</f>
        <v>0.87388987566607457</v>
      </c>
      <c r="BO277" s="190">
        <f ca="1">IF($AG277&gt;0,OFFSET(DATA!$F$6,BO$10+27*(7-$AE$8),$AF277,1,1)/OFFSET(DATA!$F$6,BO$10,$AF277,1,1),0)</f>
        <v>0.71585365853658534</v>
      </c>
      <c r="BP277" s="190">
        <f ca="1">IF($AG277&gt;0,OFFSET(DATA!$F$6,BP$10+27*(7-$AE$8),$AF277,1,1)/OFFSET(DATA!$F$6,BP$10,$AF277,1,1),0)</f>
        <v>0.55156950672645744</v>
      </c>
      <c r="BQ277" s="190">
        <f ca="1">IF($AG277&gt;0,OFFSET(DATA!$F$6,BQ$10+27*(7-$AE$8),$AF277,1,1)/OFFSET(DATA!$F$6,BQ$10,$AF277,1,1),0)</f>
        <v>0.61314984709480125</v>
      </c>
      <c r="BR277" s="190">
        <f ca="1">IF($AG277&gt;0,OFFSET(DATA!$F$6,BR$10+27*(7-$AE$8),$AF277,1,1)/OFFSET(DATA!$F$6,BR$10,$AF277,1,1),0)</f>
        <v>0.52303523035230348</v>
      </c>
      <c r="BS277" s="190">
        <f ca="1">IF($AG277&gt;0,OFFSET(DATA!$F$6,BS$10+27*(7-$AE$8),$AF277,1,1)/OFFSET(DATA!$F$6,BS$10,$AF277,1,1),0)</f>
        <v>0.54347826086956519</v>
      </c>
      <c r="BT277" s="190">
        <f ca="1">IF($AG277&gt;0,OFFSET(DATA!$F$6,BT$10+27*(7-$AE$8),$AF277,1,1)/OFFSET(DATA!$F$6,BT$10,$AF277,1,1),0)</f>
        <v>0.3176895306859206</v>
      </c>
      <c r="BU277" s="190">
        <f ca="1">IF($AG277&gt;0,OFFSET(DATA!$F$6,BU$10+27*(7-$AE$8),$AF277,1,1)/OFFSET(DATA!$F$6,BU$10,$AF277,1,1),0)</f>
        <v>0.4357298474945534</v>
      </c>
      <c r="BV277" s="190">
        <f ca="1">IF($AG277&gt;0,OFFSET(DATA!$F$6,BV$10+27*(7-$AE$8),$AF277,1,1)/OFFSET(DATA!$F$6,BV$10,$AF277,1,1),0)</f>
        <v>0.5117967332123412</v>
      </c>
      <c r="BW277" s="190">
        <f ca="1">IF($AG277&gt;0,OFFSET(DATA!$F$6,BW$10+27*(7-$AE$8),$AF277,1,1)/OFFSET(DATA!$F$6,BW$10,$AF277,1,1),0)</f>
        <v>0.51774530271398744</v>
      </c>
      <c r="BX277" s="190">
        <f ca="1">IF($AG277&gt;0,OFFSET(DATA!$F$6,BX$10+27*(7-$AE$8),$AF277,1,1)/OFFSET(DATA!$F$6,BX$10,$AF277,1,1),0)</f>
        <v>0.48870056497175141</v>
      </c>
    </row>
    <row r="278" spans="32:76" x14ac:dyDescent="0.2">
      <c r="AF278" s="166">
        <v>267</v>
      </c>
      <c r="AG278" s="96">
        <f ca="1">OFFSET(DATA!$F$6,$AF$10,$AF278,1,1)</f>
        <v>298</v>
      </c>
      <c r="AH278" s="190">
        <f ca="1">IF($AG278&gt;0,OFFSET(DATA!$F$6,$AF$10+27*AH$10,$AF278,1,1)/$AG278,0)</f>
        <v>0.43288590604026844</v>
      </c>
      <c r="AI278" s="190">
        <f ca="1">IF($AG278&gt;0,OFFSET(DATA!$F$6,$AF$10+27*AI$10,$AF278,1,1)/$AG278,0)</f>
        <v>3.3557046979865771E-3</v>
      </c>
      <c r="AJ278" s="190">
        <f ca="1">IF($AG278&gt;0,OFFSET(DATA!$F$6,$AF$10+27*AJ$10,$AF278,1,1)/$AG278,0)</f>
        <v>7.0469798657718116E-2</v>
      </c>
      <c r="AK278" s="190">
        <f ca="1">IF($AG278&gt;0,OFFSET(DATA!$F$6,$AF$10+27*AK$10,$AF278,1,1)/$AG278,0)</f>
        <v>0.12751677852348994</v>
      </c>
      <c r="AL278" s="190">
        <f ca="1">IF($AG278&gt;0,OFFSET(DATA!$F$6,$AF$10+27*AL$10,$AF278,1,1)/$AG278,0)</f>
        <v>0.18791946308724833</v>
      </c>
      <c r="AM278" s="190">
        <f ca="1">IF($AG278&gt;0,OFFSET(DATA!$F$6,$AF$10+27*AM$10,$AF278,1,1)/$AG278,0)</f>
        <v>7.7181208053691275E-2</v>
      </c>
      <c r="AN278" s="166">
        <f ca="1">OFFSET(DATA!$F$6,$AF$10+27*AN$10,$AF278,1,1)</f>
        <v>18</v>
      </c>
      <c r="AO278" s="166">
        <f t="shared" ca="1" si="9"/>
        <v>18</v>
      </c>
      <c r="AQ278" s="96">
        <f ca="1">OFFSET(DATA!$F$6,25,$AF278,1,1)</f>
        <v>13302</v>
      </c>
      <c r="AR278" s="190">
        <f ca="1">IF($AQ278&gt;0,OFFSET(DATA!$F$6,25+27*AR$10,$AF278,1,1)/$AQ278,0)</f>
        <v>0.53240114268531047</v>
      </c>
      <c r="AS278" s="190">
        <f ca="1">IF($AQ278&gt;0,OFFSET(DATA!$F$6,25+27*AS$10,$AF278,1,1)/$AQ278,0)</f>
        <v>4.0595399188092015E-3</v>
      </c>
      <c r="AT278" s="190">
        <f ca="1">IF($AQ278&gt;0,OFFSET(DATA!$F$6,25+27*AT$10,$AF278,1,1)/$AQ278,0)</f>
        <v>0.12336490753270185</v>
      </c>
      <c r="AU278" s="190">
        <f ca="1">IF($AQ278&gt;0,OFFSET(DATA!$F$6,25+27*AU$10,$AF278,1,1)/$AQ278,0)</f>
        <v>8.7129754924071573E-2</v>
      </c>
      <c r="AV278" s="190">
        <f ca="1">IF($AQ278&gt;0,OFFSET(DATA!$F$6,25+27*AV$10,$AF278,1,1)/$AQ278,0)</f>
        <v>8.0138325063900159E-2</v>
      </c>
      <c r="AW278" s="190">
        <f ca="1">IF($AQ278&gt;0,OFFSET(DATA!$F$6,25+27*AW$10,$AF278,1,1)/$AQ278,0)</f>
        <v>2.3680649526387008E-2</v>
      </c>
      <c r="AZ278" s="166">
        <f t="shared" ca="1" si="10"/>
        <v>18</v>
      </c>
      <c r="BA278" s="190">
        <f ca="1">IF($AG278&gt;0,OFFSET(DATA!$F$6,BA$10+27*(7-$AE$8),$AF278,1,1)/OFFSET(DATA!$F$6,BA$10,$AF278,1,1),0)</f>
        <v>0.43288590604026844</v>
      </c>
      <c r="BB278" s="190">
        <f ca="1">IF($AG278&gt;0,OFFSET(DATA!$F$6,BB$10+27*(7-$AE$8),$AF278,1,1)/OFFSET(DATA!$F$6,BB$10,$AF278,1,1),0)</f>
        <v>0.23015873015873015</v>
      </c>
      <c r="BC278" s="190">
        <f ca="1">IF($AG278&gt;0,OFFSET(DATA!$F$6,BC$10+27*(7-$AE$8),$AF278,1,1)/OFFSET(DATA!$F$6,BC$10,$AF278,1,1),0)</f>
        <v>0.17333333333333334</v>
      </c>
      <c r="BD278" s="190">
        <f ca="1">IF($AG278&gt;0,OFFSET(DATA!$F$6,BD$10+27*(7-$AE$8),$AF278,1,1)/OFFSET(DATA!$F$6,BD$10,$AF278,1,1),0)</f>
        <v>0.31132075471698112</v>
      </c>
      <c r="BE278" s="190">
        <f ca="1">IF($AG278&gt;0,OFFSET(DATA!$F$6,BE$10+27*(7-$AE$8),$AF278,1,1)/OFFSET(DATA!$F$6,BE$10,$AF278,1,1),0)</f>
        <v>0.6199616122840691</v>
      </c>
      <c r="BF278" s="190">
        <f ca="1">IF($AG278&gt;0,OFFSET(DATA!$F$6,BF$10+27*(7-$AE$8),$AF278,1,1)/OFFSET(DATA!$F$6,BF$10,$AF278,1,1),0)</f>
        <v>0.40666666666666668</v>
      </c>
      <c r="BG278" s="190">
        <f ca="1">IF($AG278&gt;0,OFFSET(DATA!$F$6,BG$10+27*(7-$AE$8),$AF278,1,1)/OFFSET(DATA!$F$6,BG$10,$AF278,1,1),0)</f>
        <v>0.6271186440677966</v>
      </c>
      <c r="BH278" s="190">
        <f ca="1">IF($AG278&gt;0,OFFSET(DATA!$F$6,BH$10+27*(7-$AE$8),$AF278,1,1)/OFFSET(DATA!$F$6,BH$10,$AF278,1,1),0)</f>
        <v>0.4309954751131222</v>
      </c>
      <c r="BI278" s="190">
        <f ca="1">IF($AG278&gt;0,OFFSET(DATA!$F$6,BI$10+27*(7-$AE$8),$AF278,1,1)/OFFSET(DATA!$F$6,BI$10,$AF278,1,1),0)</f>
        <v>0.68214285714285716</v>
      </c>
      <c r="BJ278" s="190">
        <f ca="1">IF($AG278&gt;0,OFFSET(DATA!$F$6,BJ$10+27*(7-$AE$8),$AF278,1,1)/OFFSET(DATA!$F$6,BJ$10,$AF278,1,1),0)</f>
        <v>0.47039473684210525</v>
      </c>
      <c r="BK278" s="190">
        <f ca="1">IF($AG278&gt;0,OFFSET(DATA!$F$6,BK$10+27*(7-$AE$8),$AF278,1,1)/OFFSET(DATA!$F$6,BK$10,$AF278,1,1),0)</f>
        <v>0.62222222222222223</v>
      </c>
      <c r="BL278" s="190">
        <f ca="1">IF($AG278&gt;0,OFFSET(DATA!$F$6,BL$10+27*(7-$AE$8),$AF278,1,1)/OFFSET(DATA!$F$6,BL$10,$AF278,1,1),0)</f>
        <v>0.44055944055944057</v>
      </c>
      <c r="BM278" s="190">
        <f ca="1">IF($AG278&gt;0,OFFSET(DATA!$F$6,BM$10+27*(7-$AE$8),$AF278,1,1)/OFFSET(DATA!$F$6,BM$10,$AF278,1,1),0)</f>
        <v>0.57859531772575246</v>
      </c>
      <c r="BN278" s="190">
        <f ca="1">IF($AG278&gt;0,OFFSET(DATA!$F$6,BN$10+27*(7-$AE$8),$AF278,1,1)/OFFSET(DATA!$F$6,BN$10,$AF278,1,1),0)</f>
        <v>0.88301886792452833</v>
      </c>
      <c r="BO278" s="190">
        <f ca="1">IF($AG278&gt;0,OFFSET(DATA!$F$6,BO$10+27*(7-$AE$8),$AF278,1,1)/OFFSET(DATA!$F$6,BO$10,$AF278,1,1),0)</f>
        <v>0.66880616174582797</v>
      </c>
      <c r="BP278" s="190">
        <f ca="1">IF($AG278&gt;0,OFFSET(DATA!$F$6,BP$10+27*(7-$AE$8),$AF278,1,1)/OFFSET(DATA!$F$6,BP$10,$AF278,1,1),0)</f>
        <v>0.54712643678160922</v>
      </c>
      <c r="BQ278" s="190">
        <f ca="1">IF($AG278&gt;0,OFFSET(DATA!$F$6,BQ$10+27*(7-$AE$8),$AF278,1,1)/OFFSET(DATA!$F$6,BQ$10,$AF278,1,1),0)</f>
        <v>0.6139767054908486</v>
      </c>
      <c r="BR278" s="190">
        <f ca="1">IF($AG278&gt;0,OFFSET(DATA!$F$6,BR$10+27*(7-$AE$8),$AF278,1,1)/OFFSET(DATA!$F$6,BR$10,$AF278,1,1),0)</f>
        <v>0.49202127659574468</v>
      </c>
      <c r="BS278" s="190">
        <f ca="1">IF($AG278&gt;0,OFFSET(DATA!$F$6,BS$10+27*(7-$AE$8),$AF278,1,1)/OFFSET(DATA!$F$6,BS$10,$AF278,1,1),0)</f>
        <v>0.5</v>
      </c>
      <c r="BT278" s="190">
        <f ca="1">IF($AG278&gt;0,OFFSET(DATA!$F$6,BT$10+27*(7-$AE$8),$AF278,1,1)/OFFSET(DATA!$F$6,BT$10,$AF278,1,1),0)</f>
        <v>0.33455882352941174</v>
      </c>
      <c r="BU278" s="190">
        <f ca="1">IF($AG278&gt;0,OFFSET(DATA!$F$6,BU$10+27*(7-$AE$8),$AF278,1,1)/OFFSET(DATA!$F$6,BU$10,$AF278,1,1),0)</f>
        <v>0.50997782705099781</v>
      </c>
      <c r="BV278" s="190">
        <f ca="1">IF($AG278&gt;0,OFFSET(DATA!$F$6,BV$10+27*(7-$AE$8),$AF278,1,1)/OFFSET(DATA!$F$6,BV$10,$AF278,1,1),0)</f>
        <v>0.58623853211009169</v>
      </c>
      <c r="BW278" s="190">
        <f ca="1">IF($AG278&gt;0,OFFSET(DATA!$F$6,BW$10+27*(7-$AE$8),$AF278,1,1)/OFFSET(DATA!$F$6,BW$10,$AF278,1,1),0)</f>
        <v>0.52958963282937366</v>
      </c>
      <c r="BX278" s="190">
        <f ca="1">IF($AG278&gt;0,OFFSET(DATA!$F$6,BX$10+27*(7-$AE$8),$AF278,1,1)/OFFSET(DATA!$F$6,BX$10,$AF278,1,1),0)</f>
        <v>0.49535603715170279</v>
      </c>
    </row>
    <row r="279" spans="32:76" x14ac:dyDescent="0.2">
      <c r="AF279" s="166">
        <v>268</v>
      </c>
      <c r="AG279" s="96">
        <f ca="1">OFFSET(DATA!$F$6,$AF$10,$AF279,1,1)</f>
        <v>300.5</v>
      </c>
      <c r="AH279" s="190">
        <f ca="1">IF($AG279&gt;0,OFFSET(DATA!$F$6,$AF$10+27*AH$10,$AF279,1,1)/$AG279,0)</f>
        <v>0.42928452579034942</v>
      </c>
      <c r="AI279" s="190">
        <f ca="1">IF($AG279&gt;0,OFFSET(DATA!$F$6,$AF$10+27*AI$10,$AF279,1,1)/$AG279,0)</f>
        <v>3.3277870216306157E-3</v>
      </c>
      <c r="AJ279" s="190">
        <f ca="1">IF($AG279&gt;0,OFFSET(DATA!$F$6,$AF$10+27*AJ$10,$AF279,1,1)/$AG279,0)</f>
        <v>7.1547420965058242E-2</v>
      </c>
      <c r="AK279" s="190">
        <f ca="1">IF($AG279&gt;0,OFFSET(DATA!$F$6,$AF$10+27*AK$10,$AF279,1,1)/$AG279,0)</f>
        <v>0.12978369384359401</v>
      </c>
      <c r="AL279" s="190">
        <f ca="1">IF($AG279&gt;0,OFFSET(DATA!$F$6,$AF$10+27*AL$10,$AF279,1,1)/$AG279,0)</f>
        <v>0.18968386023294509</v>
      </c>
      <c r="AM279" s="190">
        <f ca="1">IF($AG279&gt;0,OFFSET(DATA!$F$6,$AF$10+27*AM$10,$AF279,1,1)/$AG279,0)</f>
        <v>8.4858569051580693E-2</v>
      </c>
      <c r="AN279" s="166">
        <f ca="1">OFFSET(DATA!$F$6,$AF$10+27*AN$10,$AF279,1,1)</f>
        <v>19</v>
      </c>
      <c r="AO279" s="166">
        <f t="shared" ca="1" si="9"/>
        <v>19</v>
      </c>
      <c r="AQ279" s="96">
        <f ca="1">OFFSET(DATA!$F$6,25,$AF279,1,1)</f>
        <v>13407.5</v>
      </c>
      <c r="AR279" s="190">
        <f ca="1">IF($AQ279&gt;0,OFFSET(DATA!$F$6,25+27*AR$10,$AF279,1,1)/$AQ279,0)</f>
        <v>0.53615513705015849</v>
      </c>
      <c r="AS279" s="190">
        <f ca="1">IF($AQ279&gt;0,OFFSET(DATA!$F$6,25+27*AS$10,$AF279,1,1)/$AQ279,0)</f>
        <v>4.1394741749021073E-3</v>
      </c>
      <c r="AT279" s="190">
        <f ca="1">IF($AQ279&gt;0,OFFSET(DATA!$F$6,25+27*AT$10,$AF279,1,1)/$AQ279,0)</f>
        <v>0.12287898564236435</v>
      </c>
      <c r="AU279" s="190">
        <f ca="1">IF($AQ279&gt;0,OFFSET(DATA!$F$6,25+27*AU$10,$AF279,1,1)/$AQ279,0)</f>
        <v>9.0658213686369574E-2</v>
      </c>
      <c r="AV279" s="190">
        <f ca="1">IF($AQ279&gt;0,OFFSET(DATA!$F$6,25+27*AV$10,$AF279,1,1)/$AQ279,0)</f>
        <v>8.1969047175088572E-2</v>
      </c>
      <c r="AW279" s="190">
        <f ca="1">IF($AQ279&gt;0,OFFSET(DATA!$F$6,25+27*AW$10,$AF279,1,1)/$AQ279,0)</f>
        <v>2.5097892970352413E-2</v>
      </c>
      <c r="AZ279" s="166">
        <f t="shared" ca="1" si="10"/>
        <v>19</v>
      </c>
      <c r="BA279" s="190">
        <f ca="1">IF($AG279&gt;0,OFFSET(DATA!$F$6,BA$10+27*(7-$AE$8),$AF279,1,1)/OFFSET(DATA!$F$6,BA$10,$AF279,1,1),0)</f>
        <v>0.42928452579034942</v>
      </c>
      <c r="BB279" s="190">
        <f ca="1">IF($AG279&gt;0,OFFSET(DATA!$F$6,BB$10+27*(7-$AE$8),$AF279,1,1)/OFFSET(DATA!$F$6,BB$10,$AF279,1,1),0)</f>
        <v>0.24409448818897639</v>
      </c>
      <c r="BC279" s="190">
        <f ca="1">IF($AG279&gt;0,OFFSET(DATA!$F$6,BC$10+27*(7-$AE$8),$AF279,1,1)/OFFSET(DATA!$F$6,BC$10,$AF279,1,1),0)</f>
        <v>0.17320261437908496</v>
      </c>
      <c r="BD279" s="190">
        <f ca="1">IF($AG279&gt;0,OFFSET(DATA!$F$6,BD$10+27*(7-$AE$8),$AF279,1,1)/OFFSET(DATA!$F$6,BD$10,$AF279,1,1),0)</f>
        <v>0.28372093023255812</v>
      </c>
      <c r="BE279" s="190">
        <f ca="1">IF($AG279&gt;0,OFFSET(DATA!$F$6,BE$10+27*(7-$AE$8),$AF279,1,1)/OFFSET(DATA!$F$6,BE$10,$AF279,1,1),0)</f>
        <v>0.6179018286814244</v>
      </c>
      <c r="BF279" s="190">
        <f ca="1">IF($AG279&gt;0,OFFSET(DATA!$F$6,BF$10+27*(7-$AE$8),$AF279,1,1)/OFFSET(DATA!$F$6,BF$10,$AF279,1,1),0)</f>
        <v>0.39930555555555558</v>
      </c>
      <c r="BG279" s="190">
        <f ca="1">IF($AG279&gt;0,OFFSET(DATA!$F$6,BG$10+27*(7-$AE$8),$AF279,1,1)/OFFSET(DATA!$F$6,BG$10,$AF279,1,1),0)</f>
        <v>0.6431535269709544</v>
      </c>
      <c r="BH279" s="190">
        <f ca="1">IF($AG279&gt;0,OFFSET(DATA!$F$6,BH$10+27*(7-$AE$8),$AF279,1,1)/OFFSET(DATA!$F$6,BH$10,$AF279,1,1),0)</f>
        <v>0.4365798414496036</v>
      </c>
      <c r="BI279" s="190">
        <f ca="1">IF($AG279&gt;0,OFFSET(DATA!$F$6,BI$10+27*(7-$AE$8),$AF279,1,1)/OFFSET(DATA!$F$6,BI$10,$AF279,1,1),0)</f>
        <v>0.67421602787456447</v>
      </c>
      <c r="BJ279" s="190">
        <f ca="1">IF($AG279&gt;0,OFFSET(DATA!$F$6,BJ$10+27*(7-$AE$8),$AF279,1,1)/OFFSET(DATA!$F$6,BJ$10,$AF279,1,1),0)</f>
        <v>0.48397435897435898</v>
      </c>
      <c r="BK279" s="190">
        <f ca="1">IF($AG279&gt;0,OFFSET(DATA!$F$6,BK$10+27*(7-$AE$8),$AF279,1,1)/OFFSET(DATA!$F$6,BK$10,$AF279,1,1),0)</f>
        <v>0.62063953488372092</v>
      </c>
      <c r="BL279" s="190">
        <f ca="1">IF($AG279&gt;0,OFFSET(DATA!$F$6,BL$10+27*(7-$AE$8),$AF279,1,1)/OFFSET(DATA!$F$6,BL$10,$AF279,1,1),0)</f>
        <v>0.45336391437308871</v>
      </c>
      <c r="BM279" s="190">
        <f ca="1">IF($AG279&gt;0,OFFSET(DATA!$F$6,BM$10+27*(7-$AE$8),$AF279,1,1)/OFFSET(DATA!$F$6,BM$10,$AF279,1,1),0)</f>
        <v>0.58139534883720934</v>
      </c>
      <c r="BN279" s="190">
        <f ca="1">IF($AG279&gt;0,OFFSET(DATA!$F$6,BN$10+27*(7-$AE$8),$AF279,1,1)/OFFSET(DATA!$F$6,BN$10,$AF279,1,1),0)</f>
        <v>0.88312912346842598</v>
      </c>
      <c r="BO279" s="190">
        <f ca="1">IF($AG279&gt;0,OFFSET(DATA!$F$6,BO$10+27*(7-$AE$8),$AF279,1,1)/OFFSET(DATA!$F$6,BO$10,$AF279,1,1),0)</f>
        <v>0.68478260869565222</v>
      </c>
      <c r="BP279" s="190">
        <f ca="1">IF($AG279&gt;0,OFFSET(DATA!$F$6,BP$10+27*(7-$AE$8),$AF279,1,1)/OFFSET(DATA!$F$6,BP$10,$AF279,1,1),0)</f>
        <v>0.56018518518518523</v>
      </c>
      <c r="BQ279" s="190">
        <f ca="1">IF($AG279&gt;0,OFFSET(DATA!$F$6,BQ$10+27*(7-$AE$8),$AF279,1,1)/OFFSET(DATA!$F$6,BQ$10,$AF279,1,1),0)</f>
        <v>0.62531223980016648</v>
      </c>
      <c r="BR279" s="190">
        <f ca="1">IF($AG279&gt;0,OFFSET(DATA!$F$6,BR$10+27*(7-$AE$8),$AF279,1,1)/OFFSET(DATA!$F$6,BR$10,$AF279,1,1),0)</f>
        <v>0.47688243064729197</v>
      </c>
      <c r="BS279" s="190">
        <f ca="1">IF($AG279&gt;0,OFFSET(DATA!$F$6,BS$10+27*(7-$AE$8),$AF279,1,1)/OFFSET(DATA!$F$6,BS$10,$AF279,1,1),0)</f>
        <v>0.48484848484848486</v>
      </c>
      <c r="BT279" s="190">
        <f ca="1">IF($AG279&gt;0,OFFSET(DATA!$F$6,BT$10+27*(7-$AE$8),$AF279,1,1)/OFFSET(DATA!$F$6,BT$10,$AF279,1,1),0)</f>
        <v>0.35036496350364965</v>
      </c>
      <c r="BU279" s="190">
        <f ca="1">IF($AG279&gt;0,OFFSET(DATA!$F$6,BU$10+27*(7-$AE$8),$AF279,1,1)/OFFSET(DATA!$F$6,BU$10,$AF279,1,1),0)</f>
        <v>0.5138427464008859</v>
      </c>
      <c r="BV279" s="190">
        <f ca="1">IF($AG279&gt;0,OFFSET(DATA!$F$6,BV$10+27*(7-$AE$8),$AF279,1,1)/OFFSET(DATA!$F$6,BV$10,$AF279,1,1),0)</f>
        <v>0.59296482412060303</v>
      </c>
      <c r="BW279" s="190">
        <f ca="1">IF($AG279&gt;0,OFFSET(DATA!$F$6,BW$10+27*(7-$AE$8),$AF279,1,1)/OFFSET(DATA!$F$6,BW$10,$AF279,1,1),0)</f>
        <v>0.52613756613756613</v>
      </c>
      <c r="BX279" s="190">
        <f ca="1">IF($AG279&gt;0,OFFSET(DATA!$F$6,BX$10+27*(7-$AE$8),$AF279,1,1)/OFFSET(DATA!$F$6,BX$10,$AF279,1,1),0)</f>
        <v>0.5</v>
      </c>
    </row>
    <row r="280" spans="32:76" x14ac:dyDescent="0.2">
      <c r="AF280" s="166">
        <v>269</v>
      </c>
      <c r="AG280" s="96">
        <f ca="1">OFFSET(DATA!$F$6,$AF$10,$AF280,1,1)</f>
        <v>303</v>
      </c>
      <c r="AH280" s="190">
        <f ca="1">IF($AG280&gt;0,OFFSET(DATA!$F$6,$AF$10+27*AH$10,$AF280,1,1)/$AG280,0)</f>
        <v>0.42574257425742573</v>
      </c>
      <c r="AI280" s="190">
        <f ca="1">IF($AG280&gt;0,OFFSET(DATA!$F$6,$AF$10+27*AI$10,$AF280,1,1)/$AG280,0)</f>
        <v>3.3003300330033004E-3</v>
      </c>
      <c r="AJ280" s="190">
        <f ca="1">IF($AG280&gt;0,OFFSET(DATA!$F$6,$AF$10+27*AJ$10,$AF280,1,1)/$AG280,0)</f>
        <v>7.2607260726072612E-2</v>
      </c>
      <c r="AK280" s="190">
        <f ca="1">IF($AG280&gt;0,OFFSET(DATA!$F$6,$AF$10+27*AK$10,$AF280,1,1)/$AG280,0)</f>
        <v>0.132013201320132</v>
      </c>
      <c r="AL280" s="190">
        <f ca="1">IF($AG280&gt;0,OFFSET(DATA!$F$6,$AF$10+27*AL$10,$AF280,1,1)/$AG280,0)</f>
        <v>0.19141914191419143</v>
      </c>
      <c r="AM280" s="190">
        <f ca="1">IF($AG280&gt;0,OFFSET(DATA!$F$6,$AF$10+27*AM$10,$AF280,1,1)/$AG280,0)</f>
        <v>9.2409240924092403E-2</v>
      </c>
      <c r="AN280" s="166">
        <f ca="1">OFFSET(DATA!$F$6,$AF$10+27*AN$10,$AF280,1,1)</f>
        <v>18</v>
      </c>
      <c r="AO280" s="166">
        <f t="shared" ca="1" si="9"/>
        <v>18</v>
      </c>
      <c r="AQ280" s="96">
        <f ca="1">OFFSET(DATA!$F$6,25,$AF280,1,1)</f>
        <v>13513</v>
      </c>
      <c r="AR280" s="190">
        <f ca="1">IF($AQ280&gt;0,OFFSET(DATA!$F$6,25+27*AR$10,$AF280,1,1)/$AQ280,0)</f>
        <v>0.53985051431954412</v>
      </c>
      <c r="AS280" s="190">
        <f ca="1">IF($AQ280&gt;0,OFFSET(DATA!$F$6,25+27*AS$10,$AF280,1,1)/$AQ280,0)</f>
        <v>4.2181602900910236E-3</v>
      </c>
      <c r="AT280" s="190">
        <f ca="1">IF($AQ280&gt;0,OFFSET(DATA!$F$6,25+27*AT$10,$AF280,1,1)/$AQ280,0)</f>
        <v>0.12240065122474654</v>
      </c>
      <c r="AU280" s="190">
        <f ca="1">IF($AQ280&gt;0,OFFSET(DATA!$F$6,25+27*AU$10,$AF280,1,1)/$AQ280,0)</f>
        <v>9.4131576999925998E-2</v>
      </c>
      <c r="AV280" s="190">
        <f ca="1">IF($AQ280&gt;0,OFFSET(DATA!$F$6,25+27*AV$10,$AF280,1,1)/$AQ280,0)</f>
        <v>8.3771183304965594E-2</v>
      </c>
      <c r="AW280" s="190">
        <f ca="1">IF($AQ280&gt;0,OFFSET(DATA!$F$6,25+27*AW$10,$AF280,1,1)/$AQ280,0)</f>
        <v>2.6493006734255902E-2</v>
      </c>
      <c r="AZ280" s="166">
        <f t="shared" ca="1" si="10"/>
        <v>19</v>
      </c>
      <c r="BA280" s="190">
        <f ca="1">IF($AG280&gt;0,OFFSET(DATA!$F$6,BA$10+27*(7-$AE$8),$AF280,1,1)/OFFSET(DATA!$F$6,BA$10,$AF280,1,1),0)</f>
        <v>0.42574257425742573</v>
      </c>
      <c r="BB280" s="190">
        <f ca="1">IF($AG280&gt;0,OFFSET(DATA!$F$6,BB$10+27*(7-$AE$8),$AF280,1,1)/OFFSET(DATA!$F$6,BB$10,$AF280,1,1),0)</f>
        <v>0.2578125</v>
      </c>
      <c r="BC280" s="190">
        <f ca="1">IF($AG280&gt;0,OFFSET(DATA!$F$6,BC$10+27*(7-$AE$8),$AF280,1,1)/OFFSET(DATA!$F$6,BC$10,$AF280,1,1),0)</f>
        <v>0.17307692307692307</v>
      </c>
      <c r="BD280" s="190">
        <f ca="1">IF($AG280&gt;0,OFFSET(DATA!$F$6,BD$10+27*(7-$AE$8),$AF280,1,1)/OFFSET(DATA!$F$6,BD$10,$AF280,1,1),0)</f>
        <v>0.25688073394495414</v>
      </c>
      <c r="BE280" s="190">
        <f ca="1">IF($AG280&gt;0,OFFSET(DATA!$F$6,BE$10+27*(7-$AE$8),$AF280,1,1)/OFFSET(DATA!$F$6,BE$10,$AF280,1,1),0)</f>
        <v>0.61583011583011582</v>
      </c>
      <c r="BF280" s="190">
        <f ca="1">IF($AG280&gt;0,OFFSET(DATA!$F$6,BF$10+27*(7-$AE$8),$AF280,1,1)/OFFSET(DATA!$F$6,BF$10,$AF280,1,1),0)</f>
        <v>0.39130434782608697</v>
      </c>
      <c r="BG280" s="190">
        <f ca="1">IF($AG280&gt;0,OFFSET(DATA!$F$6,BG$10+27*(7-$AE$8),$AF280,1,1)/OFFSET(DATA!$F$6,BG$10,$AF280,1,1),0)</f>
        <v>0.65853658536585369</v>
      </c>
      <c r="BH280" s="190">
        <f ca="1">IF($AG280&gt;0,OFFSET(DATA!$F$6,BH$10+27*(7-$AE$8),$AF280,1,1)/OFFSET(DATA!$F$6,BH$10,$AF280,1,1),0)</f>
        <v>0.44217687074829931</v>
      </c>
      <c r="BI280" s="190">
        <f ca="1">IF($AG280&gt;0,OFFSET(DATA!$F$6,BI$10+27*(7-$AE$8),$AF280,1,1)/OFFSET(DATA!$F$6,BI$10,$AF280,1,1),0)</f>
        <v>0.66666666666666663</v>
      </c>
      <c r="BJ280" s="190">
        <f ca="1">IF($AG280&gt;0,OFFSET(DATA!$F$6,BJ$10+27*(7-$AE$8),$AF280,1,1)/OFFSET(DATA!$F$6,BJ$10,$AF280,1,1),0)</f>
        <v>0.49687500000000001</v>
      </c>
      <c r="BK280" s="190">
        <f ca="1">IF($AG280&gt;0,OFFSET(DATA!$F$6,BK$10+27*(7-$AE$8),$AF280,1,1)/OFFSET(DATA!$F$6,BK$10,$AF280,1,1),0)</f>
        <v>0.61911554921540657</v>
      </c>
      <c r="BL280" s="190">
        <f ca="1">IF($AG280&gt;0,OFFSET(DATA!$F$6,BL$10+27*(7-$AE$8),$AF280,1,1)/OFFSET(DATA!$F$6,BL$10,$AF280,1,1),0)</f>
        <v>0.46576373212942063</v>
      </c>
      <c r="BM280" s="190">
        <f ca="1">IF($AG280&gt;0,OFFSET(DATA!$F$6,BM$10+27*(7-$AE$8),$AF280,1,1)/OFFSET(DATA!$F$6,BM$10,$AF280,1,1),0)</f>
        <v>0.58415841584158412</v>
      </c>
      <c r="BN280" s="190">
        <f ca="1">IF($AG280&gt;0,OFFSET(DATA!$F$6,BN$10+27*(7-$AE$8),$AF280,1,1)/OFFSET(DATA!$F$6,BN$10,$AF280,1,1),0)</f>
        <v>0.8832391713747646</v>
      </c>
      <c r="BO280" s="190">
        <f ca="1">IF($AG280&gt;0,OFFSET(DATA!$F$6,BO$10+27*(7-$AE$8),$AF280,1,1)/OFFSET(DATA!$F$6,BO$10,$AF280,1,1),0)</f>
        <v>0.70063694267515919</v>
      </c>
      <c r="BP280" s="190">
        <f ca="1">IF($AG280&gt;0,OFFSET(DATA!$F$6,BP$10+27*(7-$AE$8),$AF280,1,1)/OFFSET(DATA!$F$6,BP$10,$AF280,1,1),0)</f>
        <v>0.57342657342657344</v>
      </c>
      <c r="BQ280" s="190">
        <f ca="1">IF($AG280&gt;0,OFFSET(DATA!$F$6,BQ$10+27*(7-$AE$8),$AF280,1,1)/OFFSET(DATA!$F$6,BQ$10,$AF280,1,1),0)</f>
        <v>0.63666666666666671</v>
      </c>
      <c r="BR280" s="190">
        <f ca="1">IF($AG280&gt;0,OFFSET(DATA!$F$6,BR$10+27*(7-$AE$8),$AF280,1,1)/OFFSET(DATA!$F$6,BR$10,$AF280,1,1),0)</f>
        <v>0.46194225721784776</v>
      </c>
      <c r="BS280" s="190">
        <f ca="1">IF($AG280&gt;0,OFFSET(DATA!$F$6,BS$10+27*(7-$AE$8),$AF280,1,1)/OFFSET(DATA!$F$6,BS$10,$AF280,1,1),0)</f>
        <v>0.47058823529411764</v>
      </c>
      <c r="BT280" s="190">
        <f ca="1">IF($AG280&gt;0,OFFSET(DATA!$F$6,BT$10+27*(7-$AE$8),$AF280,1,1)/OFFSET(DATA!$F$6,BT$10,$AF280,1,1),0)</f>
        <v>0.36594202898550726</v>
      </c>
      <c r="BU280" s="190">
        <f ca="1">IF($AG280&gt;0,OFFSET(DATA!$F$6,BU$10+27*(7-$AE$8),$AF280,1,1)/OFFSET(DATA!$F$6,BU$10,$AF280,1,1),0)</f>
        <v>0.51769911504424782</v>
      </c>
      <c r="BV280" s="190">
        <f ca="1">IF($AG280&gt;0,OFFSET(DATA!$F$6,BV$10+27*(7-$AE$8),$AF280,1,1)/OFFSET(DATA!$F$6,BV$10,$AF280,1,1),0)</f>
        <v>0.59963603275705191</v>
      </c>
      <c r="BW280" s="190">
        <f ca="1">IF($AG280&gt;0,OFFSET(DATA!$F$6,BW$10+27*(7-$AE$8),$AF280,1,1)/OFFSET(DATA!$F$6,BW$10,$AF280,1,1),0)</f>
        <v>0.52282157676348551</v>
      </c>
      <c r="BX280" s="190">
        <f ca="1">IF($AG280&gt;0,OFFSET(DATA!$F$6,BX$10+27*(7-$AE$8),$AF280,1,1)/OFFSET(DATA!$F$6,BX$10,$AF280,1,1),0)</f>
        <v>0.50479233226837061</v>
      </c>
    </row>
    <row r="281" spans="32:76" x14ac:dyDescent="0.2">
      <c r="AF281" s="166">
        <v>270</v>
      </c>
      <c r="AG281" s="96">
        <f ca="1">OFFSET(DATA!$F$6,$AF$10,$AF281,1,1)</f>
        <v>285</v>
      </c>
      <c r="AH281" s="190">
        <f ca="1">IF($AG281&gt;0,OFFSET(DATA!$F$6,$AF$10+27*AH$10,$AF281,1,1)/$AG281,0)</f>
        <v>0.46666666666666667</v>
      </c>
      <c r="AI281" s="190">
        <f ca="1">IF($AG281&gt;0,OFFSET(DATA!$F$6,$AF$10+27*AI$10,$AF281,1,1)/$AG281,0)</f>
        <v>0</v>
      </c>
      <c r="AJ281" s="190">
        <f ca="1">IF($AG281&gt;0,OFFSET(DATA!$F$6,$AF$10+27*AJ$10,$AF281,1,1)/$AG281,0)</f>
        <v>8.0701754385964913E-2</v>
      </c>
      <c r="AK281" s="190">
        <f ca="1">IF($AG281&gt;0,OFFSET(DATA!$F$6,$AF$10+27*AK$10,$AF281,1,1)/$AG281,0)</f>
        <v>0.11228070175438597</v>
      </c>
      <c r="AL281" s="190">
        <f ca="1">IF($AG281&gt;0,OFFSET(DATA!$F$6,$AF$10+27*AL$10,$AF281,1,1)/$AG281,0)</f>
        <v>0.17894736842105263</v>
      </c>
      <c r="AM281" s="190">
        <f ca="1">IF($AG281&gt;0,OFFSET(DATA!$F$6,$AF$10+27*AM$10,$AF281,1,1)/$AG281,0)</f>
        <v>7.7192982456140355E-2</v>
      </c>
      <c r="AN281" s="166">
        <f ca="1">OFFSET(DATA!$F$6,$AF$10+27*AN$10,$AF281,1,1)</f>
        <v>17</v>
      </c>
      <c r="AO281" s="166">
        <f t="shared" ca="1" si="9"/>
        <v>17</v>
      </c>
      <c r="AQ281" s="96">
        <f ca="1">OFFSET(DATA!$F$6,25,$AF281,1,1)</f>
        <v>13383</v>
      </c>
      <c r="AR281" s="190">
        <f ca="1">IF($AQ281&gt;0,OFFSET(DATA!$F$6,25+27*AR$10,$AF281,1,1)/$AQ281,0)</f>
        <v>0.54666367780019431</v>
      </c>
      <c r="AS281" s="190">
        <f ca="1">IF($AQ281&gt;0,OFFSET(DATA!$F$6,25+27*AS$10,$AF281,1,1)/$AQ281,0)</f>
        <v>4.4085780467757602E-3</v>
      </c>
      <c r="AT281" s="190">
        <f ca="1">IF($AQ281&gt;0,OFFSET(DATA!$F$6,25+27*AT$10,$AF281,1,1)/$AQ281,0)</f>
        <v>0.12134797877904804</v>
      </c>
      <c r="AU281" s="190">
        <f ca="1">IF($AQ281&gt;0,OFFSET(DATA!$F$6,25+27*AU$10,$AF281,1,1)/$AQ281,0)</f>
        <v>8.6004632743032203E-2</v>
      </c>
      <c r="AV281" s="190">
        <f ca="1">IF($AQ281&gt;0,OFFSET(DATA!$F$6,25+27*AV$10,$AF281,1,1)/$AQ281,0)</f>
        <v>7.868190988567586E-2</v>
      </c>
      <c r="AW281" s="190">
        <f ca="1">IF($AQ281&gt;0,OFFSET(DATA!$F$6,25+27*AW$10,$AF281,1,1)/$AQ281,0)</f>
        <v>2.6974519913322871E-2</v>
      </c>
      <c r="AZ281" s="166">
        <f t="shared" ca="1" si="10"/>
        <v>17</v>
      </c>
      <c r="BA281" s="190">
        <f ca="1">IF($AG281&gt;0,OFFSET(DATA!$F$6,BA$10+27*(7-$AE$8),$AF281,1,1)/OFFSET(DATA!$F$6,BA$10,$AF281,1,1),0)</f>
        <v>0.46666666666666667</v>
      </c>
      <c r="BB281" s="190">
        <f ca="1">IF($AG281&gt;0,OFFSET(DATA!$F$6,BB$10+27*(7-$AE$8),$AF281,1,1)/OFFSET(DATA!$F$6,BB$10,$AF281,1,1),0)</f>
        <v>0.24603174603174602</v>
      </c>
      <c r="BC281" s="190">
        <f ca="1">IF($AG281&gt;0,OFFSET(DATA!$F$6,BC$10+27*(7-$AE$8),$AF281,1,1)/OFFSET(DATA!$F$6,BC$10,$AF281,1,1),0)</f>
        <v>0.16778523489932887</v>
      </c>
      <c r="BD281" s="190">
        <f ca="1">IF($AG281&gt;0,OFFSET(DATA!$F$6,BD$10+27*(7-$AE$8),$AF281,1,1)/OFFSET(DATA!$F$6,BD$10,$AF281,1,1),0)</f>
        <v>0.26213592233009708</v>
      </c>
      <c r="BE281" s="190">
        <f ca="1">IF($AG281&gt;0,OFFSET(DATA!$F$6,BE$10+27*(7-$AE$8),$AF281,1,1)/OFFSET(DATA!$F$6,BE$10,$AF281,1,1),0)</f>
        <v>0.63531669865642992</v>
      </c>
      <c r="BF281" s="190">
        <f ca="1">IF($AG281&gt;0,OFFSET(DATA!$F$6,BF$10+27*(7-$AE$8),$AF281,1,1)/OFFSET(DATA!$F$6,BF$10,$AF281,1,1),0)</f>
        <v>0.36986301369863012</v>
      </c>
      <c r="BG281" s="190">
        <f ca="1">IF($AG281&gt;0,OFFSET(DATA!$F$6,BG$10+27*(7-$AE$8),$AF281,1,1)/OFFSET(DATA!$F$6,BG$10,$AF281,1,1),0)</f>
        <v>0.62878787878787878</v>
      </c>
      <c r="BH281" s="190">
        <f ca="1">IF($AG281&gt;0,OFFSET(DATA!$F$6,BH$10+27*(7-$AE$8),$AF281,1,1)/OFFSET(DATA!$F$6,BH$10,$AF281,1,1),0)</f>
        <v>0.46658919233004065</v>
      </c>
      <c r="BI281" s="190">
        <f ca="1">IF($AG281&gt;0,OFFSET(DATA!$F$6,BI$10+27*(7-$AE$8),$AF281,1,1)/OFFSET(DATA!$F$6,BI$10,$AF281,1,1),0)</f>
        <v>0.66557377049180333</v>
      </c>
      <c r="BJ281" s="190">
        <f ca="1">IF($AG281&gt;0,OFFSET(DATA!$F$6,BJ$10+27*(7-$AE$8),$AF281,1,1)/OFFSET(DATA!$F$6,BJ$10,$AF281,1,1),0)</f>
        <v>0.50167224080267558</v>
      </c>
      <c r="BK281" s="190">
        <f ca="1">IF($AG281&gt;0,OFFSET(DATA!$F$6,BK$10+27*(7-$AE$8),$AF281,1,1)/OFFSET(DATA!$F$6,BK$10,$AF281,1,1),0)</f>
        <v>0.62482168330955778</v>
      </c>
      <c r="BL281" s="190">
        <f ca="1">IF($AG281&gt;0,OFFSET(DATA!$F$6,BL$10+27*(7-$AE$8),$AF281,1,1)/OFFSET(DATA!$F$6,BL$10,$AF281,1,1),0)</f>
        <v>0.49090909090909091</v>
      </c>
      <c r="BM281" s="190">
        <f ca="1">IF($AG281&gt;0,OFFSET(DATA!$F$6,BM$10+27*(7-$AE$8),$AF281,1,1)/OFFSET(DATA!$F$6,BM$10,$AF281,1,1),0)</f>
        <v>0.5895765472312704</v>
      </c>
      <c r="BN281" s="190">
        <f ca="1">IF($AG281&gt;0,OFFSET(DATA!$F$6,BN$10+27*(7-$AE$8),$AF281,1,1)/OFFSET(DATA!$F$6,BN$10,$AF281,1,1),0)</f>
        <v>0.86788990825688073</v>
      </c>
      <c r="BO281" s="190">
        <f ca="1">IF($AG281&gt;0,OFFSET(DATA!$F$6,BO$10+27*(7-$AE$8),$AF281,1,1)/OFFSET(DATA!$F$6,BO$10,$AF281,1,1),0)</f>
        <v>0.67137355584082159</v>
      </c>
      <c r="BP281" s="190">
        <f ca="1">IF($AG281&gt;0,OFFSET(DATA!$F$6,BP$10+27*(7-$AE$8),$AF281,1,1)/OFFSET(DATA!$F$6,BP$10,$AF281,1,1),0)</f>
        <v>0.60945273631840791</v>
      </c>
      <c r="BQ281" s="190">
        <f ca="1">IF($AG281&gt;0,OFFSET(DATA!$F$6,BQ$10+27*(7-$AE$8),$AF281,1,1)/OFFSET(DATA!$F$6,BQ$10,$AF281,1,1),0)</f>
        <v>0.62560000000000004</v>
      </c>
      <c r="BR281" s="190">
        <f ca="1">IF($AG281&gt;0,OFFSET(DATA!$F$6,BR$10+27*(7-$AE$8),$AF281,1,1)/OFFSET(DATA!$F$6,BR$10,$AF281,1,1),0)</f>
        <v>0.47409326424870468</v>
      </c>
      <c r="BS281" s="190">
        <f ca="1">IF($AG281&gt;0,OFFSET(DATA!$F$6,BS$10+27*(7-$AE$8),$AF281,1,1)/OFFSET(DATA!$F$6,BS$10,$AF281,1,1),0)</f>
        <v>0.43137254901960786</v>
      </c>
      <c r="BT281" s="190">
        <f ca="1">IF($AG281&gt;0,OFFSET(DATA!$F$6,BT$10+27*(7-$AE$8),$AF281,1,1)/OFFSET(DATA!$F$6,BT$10,$AF281,1,1),0)</f>
        <v>0.34677419354838712</v>
      </c>
      <c r="BU281" s="190">
        <f ca="1">IF($AG281&gt;0,OFFSET(DATA!$F$6,BU$10+27*(7-$AE$8),$AF281,1,1)/OFFSET(DATA!$F$6,BU$10,$AF281,1,1),0)</f>
        <v>0.54004576659038905</v>
      </c>
      <c r="BV281" s="190">
        <f ca="1">IF($AG281&gt;0,OFFSET(DATA!$F$6,BV$10+27*(7-$AE$8),$AF281,1,1)/OFFSET(DATA!$F$6,BV$10,$AF281,1,1),0)</f>
        <v>0.58395522388059706</v>
      </c>
      <c r="BW281" s="190">
        <f ca="1">IF($AG281&gt;0,OFFSET(DATA!$F$6,BW$10+27*(7-$AE$8),$AF281,1,1)/OFFSET(DATA!$F$6,BW$10,$AF281,1,1),0)</f>
        <v>0.52066115702479343</v>
      </c>
      <c r="BX281" s="190">
        <f ca="1">IF($AG281&gt;0,OFFSET(DATA!$F$6,BX$10+27*(7-$AE$8),$AF281,1,1)/OFFSET(DATA!$F$6,BX$10,$AF281,1,1),0)</f>
        <v>0.54125412541254125</v>
      </c>
    </row>
    <row r="282" spans="32:76" x14ac:dyDescent="0.2">
      <c r="AF282" s="166">
        <v>271</v>
      </c>
      <c r="AG282" s="96">
        <f ca="1">OFFSET(DATA!$F$6,$AF$10,$AF282,1,1)</f>
        <v>281</v>
      </c>
      <c r="AH282" s="190">
        <f ca="1">IF($AG282&gt;0,OFFSET(DATA!$F$6,$AF$10+27*AH$10,$AF282,1,1)/$AG282,0)</f>
        <v>0.44483985765124556</v>
      </c>
      <c r="AI282" s="190">
        <f ca="1">IF($AG282&gt;0,OFFSET(DATA!$F$6,$AF$10+27*AI$10,$AF282,1,1)/$AG282,0)</f>
        <v>0</v>
      </c>
      <c r="AJ282" s="190">
        <f ca="1">IF($AG282&gt;0,OFFSET(DATA!$F$6,$AF$10+27*AJ$10,$AF282,1,1)/$AG282,0)</f>
        <v>8.8967971530249115E-2</v>
      </c>
      <c r="AK282" s="190">
        <f ca="1">IF($AG282&gt;0,OFFSET(DATA!$F$6,$AF$10+27*AK$10,$AF282,1,1)/$AG282,0)</f>
        <v>0.11387900355871886</v>
      </c>
      <c r="AL282" s="190">
        <f ca="1">IF($AG282&gt;0,OFFSET(DATA!$F$6,$AF$10+27*AL$10,$AF282,1,1)/$AG282,0)</f>
        <v>0.16370106761565836</v>
      </c>
      <c r="AM282" s="190">
        <f ca="1">IF($AG282&gt;0,OFFSET(DATA!$F$6,$AF$10+27*AM$10,$AF282,1,1)/$AG282,0)</f>
        <v>7.1174377224199295E-2</v>
      </c>
      <c r="AN282" s="166">
        <f ca="1">OFFSET(DATA!$F$6,$AF$10+27*AN$10,$AF282,1,1)</f>
        <v>18</v>
      </c>
      <c r="AO282" s="166">
        <f t="shared" ca="1" si="9"/>
        <v>18</v>
      </c>
      <c r="AQ282" s="96">
        <f ca="1">OFFSET(DATA!$F$6,25,$AF282,1,1)</f>
        <v>12340</v>
      </c>
      <c r="AR282" s="190">
        <f ca="1">IF($AQ282&gt;0,OFFSET(DATA!$F$6,25+27*AR$10,$AF282,1,1)/$AQ282,0)</f>
        <v>0.54376012965964349</v>
      </c>
      <c r="AS282" s="190">
        <f ca="1">IF($AQ282&gt;0,OFFSET(DATA!$F$6,25+27*AS$10,$AF282,1,1)/$AQ282,0)</f>
        <v>4.9432739059967583E-3</v>
      </c>
      <c r="AT282" s="190">
        <f ca="1">IF($AQ282&gt;0,OFFSET(DATA!$F$6,25+27*AT$10,$AF282,1,1)/$AQ282,0)</f>
        <v>0.12520259319286872</v>
      </c>
      <c r="AU282" s="190">
        <f ca="1">IF($AQ282&gt;0,OFFSET(DATA!$F$6,25+27*AU$10,$AF282,1,1)/$AQ282,0)</f>
        <v>8.3873581847649925E-2</v>
      </c>
      <c r="AV282" s="190">
        <f ca="1">IF($AQ282&gt;0,OFFSET(DATA!$F$6,25+27*AV$10,$AF282,1,1)/$AQ282,0)</f>
        <v>7.7147487844408433E-2</v>
      </c>
      <c r="AW282" s="190">
        <f ca="1">IF($AQ282&gt;0,OFFSET(DATA!$F$6,25+27*AW$10,$AF282,1,1)/$AQ282,0)</f>
        <v>2.3905996758508914E-2</v>
      </c>
      <c r="AZ282" s="166">
        <f t="shared" ca="1" si="10"/>
        <v>18</v>
      </c>
      <c r="BA282" s="190">
        <f ca="1">IF($AG282&gt;0,OFFSET(DATA!$F$6,BA$10+27*(7-$AE$8),$AF282,1,1)/OFFSET(DATA!$F$6,BA$10,$AF282,1,1),0)</f>
        <v>0.44483985765124556</v>
      </c>
      <c r="BB282" s="190">
        <f ca="1">IF($AG282&gt;0,OFFSET(DATA!$F$6,BB$10+27*(7-$AE$8),$AF282,1,1)/OFFSET(DATA!$F$6,BB$10,$AF282,1,1),0)</f>
        <v>0.2032520325203252</v>
      </c>
      <c r="BC282" s="190">
        <f ca="1">IF($AG282&gt;0,OFFSET(DATA!$F$6,BC$10+27*(7-$AE$8),$AF282,1,1)/OFFSET(DATA!$F$6,BC$10,$AF282,1,1),0)</f>
        <v>0.18493150684931506</v>
      </c>
      <c r="BD282" s="190">
        <f ca="1">IF($AG282&gt;0,OFFSET(DATA!$F$6,BD$10+27*(7-$AE$8),$AF282,1,1)/OFFSET(DATA!$F$6,BD$10,$AF282,1,1),0)</f>
        <v>0.26126126126126126</v>
      </c>
      <c r="BE282" s="190">
        <f ca="1">IF($AG282&gt;0,OFFSET(DATA!$F$6,BE$10+27*(7-$AE$8),$AF282,1,1)/OFFSET(DATA!$F$6,BE$10,$AF282,1,1),0)</f>
        <v>0.61954261954261958</v>
      </c>
      <c r="BF282" s="190">
        <f ca="1">IF($AG282&gt;0,OFFSET(DATA!$F$6,BF$10+27*(7-$AE$8),$AF282,1,1)/OFFSET(DATA!$F$6,BF$10,$AF282,1,1),0)</f>
        <v>0.35810810810810811</v>
      </c>
      <c r="BG282" s="190">
        <f ca="1">IF($AG282&gt;0,OFFSET(DATA!$F$6,BG$10+27*(7-$AE$8),$AF282,1,1)/OFFSET(DATA!$F$6,BG$10,$AF282,1,1),0)</f>
        <v>0.64516129032258063</v>
      </c>
      <c r="BH282" s="190">
        <f ca="1">IF($AG282&gt;0,OFFSET(DATA!$F$6,BH$10+27*(7-$AE$8),$AF282,1,1)/OFFSET(DATA!$F$6,BH$10,$AF282,1,1),0)</f>
        <v>0.49099639855942379</v>
      </c>
      <c r="BI282" s="190">
        <f ca="1">IF($AG282&gt;0,OFFSET(DATA!$F$6,BI$10+27*(7-$AE$8),$AF282,1,1)/OFFSET(DATA!$F$6,BI$10,$AF282,1,1),0)</f>
        <v>0.66894197952218426</v>
      </c>
      <c r="BJ282" s="190">
        <f ca="1">IF($AG282&gt;0,OFFSET(DATA!$F$6,BJ$10+27*(7-$AE$8),$AF282,1,1)/OFFSET(DATA!$F$6,BJ$10,$AF282,1,1),0)</f>
        <v>0.4749034749034749</v>
      </c>
      <c r="BK282" s="190">
        <f ca="1">IF($AG282&gt;0,OFFSET(DATA!$F$6,BK$10+27*(7-$AE$8),$AF282,1,1)/OFFSET(DATA!$F$6,BK$10,$AF282,1,1),0)</f>
        <v>0.60675883256528418</v>
      </c>
      <c r="BL282" s="190">
        <f ca="1">IF($AG282&gt;0,OFFSET(DATA!$F$6,BL$10+27*(7-$AE$8),$AF282,1,1)/OFFSET(DATA!$F$6,BL$10,$AF282,1,1),0)</f>
        <v>0.44830438378825477</v>
      </c>
      <c r="BM282" s="190">
        <f ca="1">IF($AG282&gt;0,OFFSET(DATA!$F$6,BM$10+27*(7-$AE$8),$AF282,1,1)/OFFSET(DATA!$F$6,BM$10,$AF282,1,1),0)</f>
        <v>0.58163265306122447</v>
      </c>
      <c r="BN282" s="190">
        <f ca="1">IF($AG282&gt;0,OFFSET(DATA!$F$6,BN$10+27*(7-$AE$8),$AF282,1,1)/OFFSET(DATA!$F$6,BN$10,$AF282,1,1),0)</f>
        <v>0.87332053742802307</v>
      </c>
      <c r="BO282" s="190">
        <f ca="1">IF($AG282&gt;0,OFFSET(DATA!$F$6,BO$10+27*(7-$AE$8),$AF282,1,1)/OFFSET(DATA!$F$6,BO$10,$AF282,1,1),0)</f>
        <v>0.68296089385474856</v>
      </c>
      <c r="BP282" s="190">
        <f ca="1">IF($AG282&gt;0,OFFSET(DATA!$F$6,BP$10+27*(7-$AE$8),$AF282,1,1)/OFFSET(DATA!$F$6,BP$10,$AF282,1,1),0)</f>
        <v>0.62465753424657533</v>
      </c>
      <c r="BQ282" s="190">
        <f ca="1">IF($AG282&gt;0,OFFSET(DATA!$F$6,BQ$10+27*(7-$AE$8),$AF282,1,1)/OFFSET(DATA!$F$6,BQ$10,$AF282,1,1),0)</f>
        <v>0.59532374100719421</v>
      </c>
      <c r="BR282" s="190">
        <f ca="1">IF($AG282&gt;0,OFFSET(DATA!$F$6,BR$10+27*(7-$AE$8),$AF282,1,1)/OFFSET(DATA!$F$6,BR$10,$AF282,1,1),0)</f>
        <v>0.4892966360856269</v>
      </c>
      <c r="BS282" s="190">
        <f ca="1">IF($AG282&gt;0,OFFSET(DATA!$F$6,BS$10+27*(7-$AE$8),$AF282,1,1)/OFFSET(DATA!$F$6,BS$10,$AF282,1,1),0)</f>
        <v>0.34146341463414637</v>
      </c>
      <c r="BT282" s="190">
        <f ca="1">IF($AG282&gt;0,OFFSET(DATA!$F$6,BT$10+27*(7-$AE$8),$AF282,1,1)/OFFSET(DATA!$F$6,BT$10,$AF282,1,1),0)</f>
        <v>0.34583333333333333</v>
      </c>
      <c r="BU282" s="190">
        <f ca="1">IF($AG282&gt;0,OFFSET(DATA!$F$6,BU$10+27*(7-$AE$8),$AF282,1,1)/OFFSET(DATA!$F$6,BU$10,$AF282,1,1),0)</f>
        <v>0.53157894736842104</v>
      </c>
      <c r="BV282" s="190">
        <f ca="1">IF($AG282&gt;0,OFFSET(DATA!$F$6,BV$10+27*(7-$AE$8),$AF282,1,1)/OFFSET(DATA!$F$6,BV$10,$AF282,1,1),0)</f>
        <v>0.6082995951417004</v>
      </c>
      <c r="BW282" s="190">
        <f ca="1">IF($AG282&gt;0,OFFSET(DATA!$F$6,BW$10+27*(7-$AE$8),$AF282,1,1)/OFFSET(DATA!$F$6,BW$10,$AF282,1,1),0)</f>
        <v>0.51983201119925337</v>
      </c>
      <c r="BX282" s="190">
        <f ca="1">IF($AG282&gt;0,OFFSET(DATA!$F$6,BX$10+27*(7-$AE$8),$AF282,1,1)/OFFSET(DATA!$F$6,BX$10,$AF282,1,1),0)</f>
        <v>0.54512635379061369</v>
      </c>
    </row>
    <row r="283" spans="32:76" x14ac:dyDescent="0.2">
      <c r="AF283" s="166">
        <v>272</v>
      </c>
      <c r="AG283" s="96">
        <f ca="1">OFFSET(DATA!$F$6,$AF$10,$AF283,1,1)</f>
        <v>279</v>
      </c>
      <c r="AH283" s="190">
        <f ca="1">IF($AG283&gt;0,OFFSET(DATA!$F$6,$AF$10+27*AH$10,$AF283,1,1)/$AG283,0)</f>
        <v>0.45161290322580644</v>
      </c>
      <c r="AI283" s="190">
        <f ca="1">IF($AG283&gt;0,OFFSET(DATA!$F$6,$AF$10+27*AI$10,$AF283,1,1)/$AG283,0)</f>
        <v>0</v>
      </c>
      <c r="AJ283" s="190">
        <f ca="1">IF($AG283&gt;0,OFFSET(DATA!$F$6,$AF$10+27*AJ$10,$AF283,1,1)/$AG283,0)</f>
        <v>9.3189964157706098E-2</v>
      </c>
      <c r="AK283" s="190">
        <f ca="1">IF($AG283&gt;0,OFFSET(DATA!$F$6,$AF$10+27*AK$10,$AF283,1,1)/$AG283,0)</f>
        <v>0.10752688172043011</v>
      </c>
      <c r="AL283" s="190">
        <f ca="1">IF($AG283&gt;0,OFFSET(DATA!$F$6,$AF$10+27*AL$10,$AF283,1,1)/$AG283,0)</f>
        <v>0.13620071684587814</v>
      </c>
      <c r="AM283" s="190">
        <f ca="1">IF($AG283&gt;0,OFFSET(DATA!$F$6,$AF$10+27*AM$10,$AF283,1,1)/$AG283,0)</f>
        <v>5.0179211469534052E-2</v>
      </c>
      <c r="AN283" s="166">
        <f ca="1">OFFSET(DATA!$F$6,$AF$10+27*AN$10,$AF283,1,1)</f>
        <v>18</v>
      </c>
      <c r="AO283" s="166">
        <f t="shared" ca="1" si="9"/>
        <v>18</v>
      </c>
      <c r="AQ283" s="96">
        <f ca="1">OFFSET(DATA!$F$6,25,$AF283,1,1)</f>
        <v>12527</v>
      </c>
      <c r="AR283" s="190">
        <f ca="1">IF($AQ283&gt;0,OFFSET(DATA!$F$6,25+27*AR$10,$AF283,1,1)/$AQ283,0)</f>
        <v>0.54186956174662726</v>
      </c>
      <c r="AS283" s="190">
        <f ca="1">IF($AQ283&gt;0,OFFSET(DATA!$F$6,25+27*AS$10,$AF283,1,1)/$AQ283,0)</f>
        <v>4.6299992017242754E-3</v>
      </c>
      <c r="AT283" s="190">
        <f ca="1">IF($AQ283&gt;0,OFFSET(DATA!$F$6,25+27*AT$10,$AF283,1,1)/$AQ283,0)</f>
        <v>0.12532928873632954</v>
      </c>
      <c r="AU283" s="190">
        <f ca="1">IF($AQ283&gt;0,OFFSET(DATA!$F$6,25+27*AU$10,$AF283,1,1)/$AQ283,0)</f>
        <v>8.6213778239003752E-2</v>
      </c>
      <c r="AV283" s="190">
        <f ca="1">IF($AQ283&gt;0,OFFSET(DATA!$F$6,25+27*AV$10,$AF283,1,1)/$AQ283,0)</f>
        <v>7.4479125089806017E-2</v>
      </c>
      <c r="AW283" s="190">
        <f ca="1">IF($AQ283&gt;0,OFFSET(DATA!$F$6,25+27*AW$10,$AF283,1,1)/$AQ283,0)</f>
        <v>2.1952582421968549E-2</v>
      </c>
      <c r="AZ283" s="166">
        <f t="shared" ca="1" si="10"/>
        <v>17</v>
      </c>
      <c r="BA283" s="190">
        <f ca="1">IF($AG283&gt;0,OFFSET(DATA!$F$6,BA$10+27*(7-$AE$8),$AF283,1,1)/OFFSET(DATA!$F$6,BA$10,$AF283,1,1),0)</f>
        <v>0.45161290322580644</v>
      </c>
      <c r="BB283" s="190">
        <f ca="1">IF($AG283&gt;0,OFFSET(DATA!$F$6,BB$10+27*(7-$AE$8),$AF283,1,1)/OFFSET(DATA!$F$6,BB$10,$AF283,1,1),0)</f>
        <v>0.17164179104477612</v>
      </c>
      <c r="BC283" s="190">
        <f ca="1">IF($AG283&gt;0,OFFSET(DATA!$F$6,BC$10+27*(7-$AE$8),$AF283,1,1)/OFFSET(DATA!$F$6,BC$10,$AF283,1,1),0)</f>
        <v>0.17880794701986755</v>
      </c>
      <c r="BD283" s="190">
        <f ca="1">IF($AG283&gt;0,OFFSET(DATA!$F$6,BD$10+27*(7-$AE$8),$AF283,1,1)/OFFSET(DATA!$F$6,BD$10,$AF283,1,1),0)</f>
        <v>0.27272727272727271</v>
      </c>
      <c r="BE283" s="190">
        <f ca="1">IF($AG283&gt;0,OFFSET(DATA!$F$6,BE$10+27*(7-$AE$8),$AF283,1,1)/OFFSET(DATA!$F$6,BE$10,$AF283,1,1),0)</f>
        <v>0.60685483870967738</v>
      </c>
      <c r="BF283" s="190">
        <f ca="1">IF($AG283&gt;0,OFFSET(DATA!$F$6,BF$10+27*(7-$AE$8),$AF283,1,1)/OFFSET(DATA!$F$6,BF$10,$AF283,1,1),0)</f>
        <v>0.34931506849315069</v>
      </c>
      <c r="BG283" s="190">
        <f ca="1">IF($AG283&gt;0,OFFSET(DATA!$F$6,BG$10+27*(7-$AE$8),$AF283,1,1)/OFFSET(DATA!$F$6,BG$10,$AF283,1,1),0)</f>
        <v>0.60317460317460314</v>
      </c>
      <c r="BH283" s="190">
        <f ca="1">IF($AG283&gt;0,OFFSET(DATA!$F$6,BH$10+27*(7-$AE$8),$AF283,1,1)/OFFSET(DATA!$F$6,BH$10,$AF283,1,1),0)</f>
        <v>0.49939540507859737</v>
      </c>
      <c r="BI283" s="190">
        <f ca="1">IF($AG283&gt;0,OFFSET(DATA!$F$6,BI$10+27*(7-$AE$8),$AF283,1,1)/OFFSET(DATA!$F$6,BI$10,$AF283,1,1),0)</f>
        <v>0.6759581881533101</v>
      </c>
      <c r="BJ283" s="190">
        <f ca="1">IF($AG283&gt;0,OFFSET(DATA!$F$6,BJ$10+27*(7-$AE$8),$AF283,1,1)/OFFSET(DATA!$F$6,BJ$10,$AF283,1,1),0)</f>
        <v>0.48540145985401462</v>
      </c>
      <c r="BK283" s="190">
        <f ca="1">IF($AG283&gt;0,OFFSET(DATA!$F$6,BK$10+27*(7-$AE$8),$AF283,1,1)/OFFSET(DATA!$F$6,BK$10,$AF283,1,1),0)</f>
        <v>0.62555720653789004</v>
      </c>
      <c r="BL283" s="190">
        <f ca="1">IF($AG283&gt;0,OFFSET(DATA!$F$6,BL$10+27*(7-$AE$8),$AF283,1,1)/OFFSET(DATA!$F$6,BL$10,$AF283,1,1),0)</f>
        <v>0.43846780766096172</v>
      </c>
      <c r="BM283" s="190">
        <f ca="1">IF($AG283&gt;0,OFFSET(DATA!$F$6,BM$10+27*(7-$AE$8),$AF283,1,1)/OFFSET(DATA!$F$6,BM$10,$AF283,1,1),0)</f>
        <v>0.56890459363957602</v>
      </c>
      <c r="BN283" s="190">
        <f ca="1">IF($AG283&gt;0,OFFSET(DATA!$F$6,BN$10+27*(7-$AE$8),$AF283,1,1)/OFFSET(DATA!$F$6,BN$10,$AF283,1,1),0)</f>
        <v>0.87209302325581395</v>
      </c>
      <c r="BO283" s="190">
        <f ca="1">IF($AG283&gt;0,OFFSET(DATA!$F$6,BO$10+27*(7-$AE$8),$AF283,1,1)/OFFSET(DATA!$F$6,BO$10,$AF283,1,1),0)</f>
        <v>0.68356164383561646</v>
      </c>
      <c r="BP283" s="190">
        <f ca="1">IF($AG283&gt;0,OFFSET(DATA!$F$6,BP$10+27*(7-$AE$8),$AF283,1,1)/OFFSET(DATA!$F$6,BP$10,$AF283,1,1),0)</f>
        <v>0.59128065395095364</v>
      </c>
      <c r="BQ283" s="190">
        <f ca="1">IF($AG283&gt;0,OFFSET(DATA!$F$6,BQ$10+27*(7-$AE$8),$AF283,1,1)/OFFSET(DATA!$F$6,BQ$10,$AF283,1,1),0)</f>
        <v>0.57335581787521084</v>
      </c>
      <c r="BR283" s="190">
        <f ca="1">IF($AG283&gt;0,OFFSET(DATA!$F$6,BR$10+27*(7-$AE$8),$AF283,1,1)/OFFSET(DATA!$F$6,BR$10,$AF283,1,1),0)</f>
        <v>0.46865671641791046</v>
      </c>
      <c r="BS283" s="190">
        <f ca="1">IF($AG283&gt;0,OFFSET(DATA!$F$6,BS$10+27*(7-$AE$8),$AF283,1,1)/OFFSET(DATA!$F$6,BS$10,$AF283,1,1),0)</f>
        <v>0.35135135135135137</v>
      </c>
      <c r="BT283" s="190">
        <f ca="1">IF($AG283&gt;0,OFFSET(DATA!$F$6,BT$10+27*(7-$AE$8),$AF283,1,1)/OFFSET(DATA!$F$6,BT$10,$AF283,1,1),0)</f>
        <v>0.34799999999999998</v>
      </c>
      <c r="BU283" s="190">
        <f ca="1">IF($AG283&gt;0,OFFSET(DATA!$F$6,BU$10+27*(7-$AE$8),$AF283,1,1)/OFFSET(DATA!$F$6,BU$10,$AF283,1,1),0)</f>
        <v>0.51269035532994922</v>
      </c>
      <c r="BV283" s="190">
        <f ca="1">IF($AG283&gt;0,OFFSET(DATA!$F$6,BV$10+27*(7-$AE$8),$AF283,1,1)/OFFSET(DATA!$F$6,BV$10,$AF283,1,1),0)</f>
        <v>0.59563924677898905</v>
      </c>
      <c r="BW283" s="190">
        <f ca="1">IF($AG283&gt;0,OFFSET(DATA!$F$6,BW$10+27*(7-$AE$8),$AF283,1,1)/OFFSET(DATA!$F$6,BW$10,$AF283,1,1),0)</f>
        <v>0.54296330701346962</v>
      </c>
      <c r="BX283" s="190">
        <f ca="1">IF($AG283&gt;0,OFFSET(DATA!$F$6,BX$10+27*(7-$AE$8),$AF283,1,1)/OFFSET(DATA!$F$6,BX$10,$AF283,1,1),0)</f>
        <v>0.48972602739726029</v>
      </c>
    </row>
    <row r="284" spans="32:76" x14ac:dyDescent="0.2">
      <c r="AF284" s="166">
        <v>273</v>
      </c>
      <c r="AG284" s="96">
        <f ca="1">OFFSET(DATA!$F$6,$AF$10,$AF284,1,1)</f>
        <v>291</v>
      </c>
      <c r="AH284" s="190">
        <f ca="1">IF($AG284&gt;0,OFFSET(DATA!$F$6,$AF$10+27*AH$10,$AF284,1,1)/$AG284,0)</f>
        <v>0.44329896907216493</v>
      </c>
      <c r="AI284" s="190">
        <f ca="1">IF($AG284&gt;0,OFFSET(DATA!$F$6,$AF$10+27*AI$10,$AF284,1,1)/$AG284,0)</f>
        <v>0</v>
      </c>
      <c r="AJ284" s="190">
        <f ca="1">IF($AG284&gt;0,OFFSET(DATA!$F$6,$AF$10+27*AJ$10,$AF284,1,1)/$AG284,0)</f>
        <v>7.2164948453608241E-2</v>
      </c>
      <c r="AK284" s="190">
        <f ca="1">IF($AG284&gt;0,OFFSET(DATA!$F$6,$AF$10+27*AK$10,$AF284,1,1)/$AG284,0)</f>
        <v>9.9656357388316158E-2</v>
      </c>
      <c r="AL284" s="190">
        <f ca="1">IF($AG284&gt;0,OFFSET(DATA!$F$6,$AF$10+27*AL$10,$AF284,1,1)/$AG284,0)</f>
        <v>0.16494845360824742</v>
      </c>
      <c r="AM284" s="190">
        <f ca="1">IF($AG284&gt;0,OFFSET(DATA!$F$6,$AF$10+27*AM$10,$AF284,1,1)/$AG284,0)</f>
        <v>4.4673539518900345E-2</v>
      </c>
      <c r="AN284" s="166">
        <f ca="1">OFFSET(DATA!$F$6,$AF$10+27*AN$10,$AF284,1,1)</f>
        <v>18</v>
      </c>
      <c r="AO284" s="166">
        <f t="shared" ca="1" si="9"/>
        <v>18</v>
      </c>
      <c r="AQ284" s="96">
        <f ca="1">OFFSET(DATA!$F$6,25,$AF284,1,1)</f>
        <v>12563</v>
      </c>
      <c r="AR284" s="190">
        <f ca="1">IF($AQ284&gt;0,OFFSET(DATA!$F$6,25+27*AR$10,$AF284,1,1)/$AQ284,0)</f>
        <v>0.55591817241104835</v>
      </c>
      <c r="AS284" s="190">
        <f ca="1">IF($AQ284&gt;0,OFFSET(DATA!$F$6,25+27*AS$10,$AF284,1,1)/$AQ284,0)</f>
        <v>4.6963304943086846E-3</v>
      </c>
      <c r="AT284" s="190">
        <f ca="1">IF($AQ284&gt;0,OFFSET(DATA!$F$6,25+27*AT$10,$AF284,1,1)/$AQ284,0)</f>
        <v>0.12783570803152114</v>
      </c>
      <c r="AU284" s="190">
        <f ca="1">IF($AQ284&gt;0,OFFSET(DATA!$F$6,25+27*AU$10,$AF284,1,1)/$AQ284,0)</f>
        <v>7.9598821937435324E-2</v>
      </c>
      <c r="AV284" s="190">
        <f ca="1">IF($AQ284&gt;0,OFFSET(DATA!$F$6,25+27*AV$10,$AF284,1,1)/$AQ284,0)</f>
        <v>8.0633606622621978E-2</v>
      </c>
      <c r="AW284" s="190">
        <f ca="1">IF($AQ284&gt;0,OFFSET(DATA!$F$6,25+27*AW$10,$AF284,1,1)/$AQ284,0)</f>
        <v>2.4198041868980339E-2</v>
      </c>
      <c r="AZ284" s="166">
        <f t="shared" ca="1" si="10"/>
        <v>18</v>
      </c>
      <c r="BA284" s="190">
        <f ca="1">IF($AG284&gt;0,OFFSET(DATA!$F$6,BA$10+27*(7-$AE$8),$AF284,1,1)/OFFSET(DATA!$F$6,BA$10,$AF284,1,1),0)</f>
        <v>0.44329896907216493</v>
      </c>
      <c r="BB284" s="190">
        <f ca="1">IF($AG284&gt;0,OFFSET(DATA!$F$6,BB$10+27*(7-$AE$8),$AF284,1,1)/OFFSET(DATA!$F$6,BB$10,$AF284,1,1),0)</f>
        <v>0.1875</v>
      </c>
      <c r="BC284" s="190">
        <f ca="1">IF($AG284&gt;0,OFFSET(DATA!$F$6,BC$10+27*(7-$AE$8),$AF284,1,1)/OFFSET(DATA!$F$6,BC$10,$AF284,1,1),0)</f>
        <v>0.18064516129032257</v>
      </c>
      <c r="BD284" s="190">
        <f ca="1">IF($AG284&gt;0,OFFSET(DATA!$F$6,BD$10+27*(7-$AE$8),$AF284,1,1)/OFFSET(DATA!$F$6,BD$10,$AF284,1,1),0)</f>
        <v>0.28333333333333333</v>
      </c>
      <c r="BE284" s="190">
        <f ca="1">IF($AG284&gt;0,OFFSET(DATA!$F$6,BE$10+27*(7-$AE$8),$AF284,1,1)/OFFSET(DATA!$F$6,BE$10,$AF284,1,1),0)</f>
        <v>0.61264822134387353</v>
      </c>
      <c r="BF284" s="190">
        <f ca="1">IF($AG284&gt;0,OFFSET(DATA!$F$6,BF$10+27*(7-$AE$8),$AF284,1,1)/OFFSET(DATA!$F$6,BF$10,$AF284,1,1),0)</f>
        <v>0.36986301369863012</v>
      </c>
      <c r="BG284" s="190">
        <f ca="1">IF($AG284&gt;0,OFFSET(DATA!$F$6,BG$10+27*(7-$AE$8),$AF284,1,1)/OFFSET(DATA!$F$6,BG$10,$AF284,1,1),0)</f>
        <v>0.59090909090909094</v>
      </c>
      <c r="BH284" s="190">
        <f ca="1">IF($AG284&gt;0,OFFSET(DATA!$F$6,BH$10+27*(7-$AE$8),$AF284,1,1)/OFFSET(DATA!$F$6,BH$10,$AF284,1,1),0)</f>
        <v>0.51960174237710022</v>
      </c>
      <c r="BI284" s="190">
        <f ca="1">IF($AG284&gt;0,OFFSET(DATA!$F$6,BI$10+27*(7-$AE$8),$AF284,1,1)/OFFSET(DATA!$F$6,BI$10,$AF284,1,1),0)</f>
        <v>0.69580419580419584</v>
      </c>
      <c r="BJ284" s="190">
        <f ca="1">IF($AG284&gt;0,OFFSET(DATA!$F$6,BJ$10+27*(7-$AE$8),$AF284,1,1)/OFFSET(DATA!$F$6,BJ$10,$AF284,1,1),0)</f>
        <v>0.47750865051903113</v>
      </c>
      <c r="BK284" s="190">
        <f ca="1">IF($AG284&gt;0,OFFSET(DATA!$F$6,BK$10+27*(7-$AE$8),$AF284,1,1)/OFFSET(DATA!$F$6,BK$10,$AF284,1,1),0)</f>
        <v>0.63372093023255816</v>
      </c>
      <c r="BL284" s="190">
        <f ca="1">IF($AG284&gt;0,OFFSET(DATA!$F$6,BL$10+27*(7-$AE$8),$AF284,1,1)/OFFSET(DATA!$F$6,BL$10,$AF284,1,1),0)</f>
        <v>0.47599337748344372</v>
      </c>
      <c r="BM284" s="190">
        <f ca="1">IF($AG284&gt;0,OFFSET(DATA!$F$6,BM$10+27*(7-$AE$8),$AF284,1,1)/OFFSET(DATA!$F$6,BM$10,$AF284,1,1),0)</f>
        <v>0.59649122807017541</v>
      </c>
      <c r="BN284" s="190">
        <f ca="1">IF($AG284&gt;0,OFFSET(DATA!$F$6,BN$10+27*(7-$AE$8),$AF284,1,1)/OFFSET(DATA!$F$6,BN$10,$AF284,1,1),0)</f>
        <v>0.89668615984405453</v>
      </c>
      <c r="BO284" s="190">
        <f ca="1">IF($AG284&gt;0,OFFSET(DATA!$F$6,BO$10+27*(7-$AE$8),$AF284,1,1)/OFFSET(DATA!$F$6,BO$10,$AF284,1,1),0)</f>
        <v>0.69760900140646975</v>
      </c>
      <c r="BP284" s="190">
        <f ca="1">IF($AG284&gt;0,OFFSET(DATA!$F$6,BP$10+27*(7-$AE$8),$AF284,1,1)/OFFSET(DATA!$F$6,BP$10,$AF284,1,1),0)</f>
        <v>0.61307901907356943</v>
      </c>
      <c r="BQ284" s="190">
        <f ca="1">IF($AG284&gt;0,OFFSET(DATA!$F$6,BQ$10+27*(7-$AE$8),$AF284,1,1)/OFFSET(DATA!$F$6,BQ$10,$AF284,1,1),0)</f>
        <v>0.60281195079086114</v>
      </c>
      <c r="BR284" s="190">
        <f ca="1">IF($AG284&gt;0,OFFSET(DATA!$F$6,BR$10+27*(7-$AE$8),$AF284,1,1)/OFFSET(DATA!$F$6,BR$10,$AF284,1,1),0)</f>
        <v>0.46</v>
      </c>
      <c r="BS284" s="190">
        <f ca="1">IF($AG284&gt;0,OFFSET(DATA!$F$6,BS$10+27*(7-$AE$8),$AF284,1,1)/OFFSET(DATA!$F$6,BS$10,$AF284,1,1),0)</f>
        <v>0.41463414634146339</v>
      </c>
      <c r="BT284" s="190">
        <f ca="1">IF($AG284&gt;0,OFFSET(DATA!$F$6,BT$10+27*(7-$AE$8),$AF284,1,1)/OFFSET(DATA!$F$6,BT$10,$AF284,1,1),0)</f>
        <v>0.36734693877551022</v>
      </c>
      <c r="BU284" s="190">
        <f ca="1">IF($AG284&gt;0,OFFSET(DATA!$F$6,BU$10+27*(7-$AE$8),$AF284,1,1)/OFFSET(DATA!$F$6,BU$10,$AF284,1,1),0)</f>
        <v>0.52130325814536338</v>
      </c>
      <c r="BV284" s="190">
        <f ca="1">IF($AG284&gt;0,OFFSET(DATA!$F$6,BV$10+27*(7-$AE$8),$AF284,1,1)/OFFSET(DATA!$F$6,BV$10,$AF284,1,1),0)</f>
        <v>0.60275319567354968</v>
      </c>
      <c r="BW284" s="190">
        <f ca="1">IF($AG284&gt;0,OFFSET(DATA!$F$6,BW$10+27*(7-$AE$8),$AF284,1,1)/OFFSET(DATA!$F$6,BW$10,$AF284,1,1),0)</f>
        <v>0.54553651938683501</v>
      </c>
      <c r="BX284" s="190">
        <f ca="1">IF($AG284&gt;0,OFFSET(DATA!$F$6,BX$10+27*(7-$AE$8),$AF284,1,1)/OFFSET(DATA!$F$6,BX$10,$AF284,1,1),0)</f>
        <v>0.51712328767123283</v>
      </c>
    </row>
    <row r="285" spans="32:76" x14ac:dyDescent="0.2">
      <c r="AF285" s="166">
        <v>274</v>
      </c>
      <c r="AG285" s="96">
        <f ca="1">OFFSET(DATA!$F$6,$AF$10,$AF285,1,1)</f>
        <v>295</v>
      </c>
      <c r="AH285" s="190">
        <f ca="1">IF($AG285&gt;0,OFFSET(DATA!$F$6,$AF$10+27*AH$10,$AF285,1,1)/$AG285,0)</f>
        <v>0.43389830508474575</v>
      </c>
      <c r="AI285" s="190">
        <f ca="1">IF($AG285&gt;0,OFFSET(DATA!$F$6,$AF$10+27*AI$10,$AF285,1,1)/$AG285,0)</f>
        <v>3.3898305084745762E-3</v>
      </c>
      <c r="AJ285" s="190">
        <f ca="1">IF($AG285&gt;0,OFFSET(DATA!$F$6,$AF$10+27*AJ$10,$AF285,1,1)/$AG285,0)</f>
        <v>7.796610169491526E-2</v>
      </c>
      <c r="AK285" s="190">
        <f ca="1">IF($AG285&gt;0,OFFSET(DATA!$F$6,$AF$10+27*AK$10,$AF285,1,1)/$AG285,0)</f>
        <v>0.12542372881355932</v>
      </c>
      <c r="AL285" s="190">
        <f ca="1">IF($AG285&gt;0,OFFSET(DATA!$F$6,$AF$10+27*AL$10,$AF285,1,1)/$AG285,0)</f>
        <v>0.17966101694915254</v>
      </c>
      <c r="AM285" s="190">
        <f ca="1">IF($AG285&gt;0,OFFSET(DATA!$F$6,$AF$10+27*AM$10,$AF285,1,1)/$AG285,0)</f>
        <v>5.0847457627118647E-2</v>
      </c>
      <c r="AN285" s="166">
        <f ca="1">OFFSET(DATA!$F$6,$AF$10+27*AN$10,$AF285,1,1)</f>
        <v>18</v>
      </c>
      <c r="AO285" s="166">
        <f t="shared" ca="1" si="9"/>
        <v>18</v>
      </c>
      <c r="AQ285" s="96">
        <f ca="1">OFFSET(DATA!$F$6,25,$AF285,1,1)</f>
        <v>12701</v>
      </c>
      <c r="AR285" s="190">
        <f ca="1">IF($AQ285&gt;0,OFFSET(DATA!$F$6,25+27*AR$10,$AF285,1,1)/$AQ285,0)</f>
        <v>0.56050704668923712</v>
      </c>
      <c r="AS285" s="190">
        <f ca="1">IF($AQ285&gt;0,OFFSET(DATA!$F$6,25+27*AS$10,$AF285,1,1)/$AQ285,0)</f>
        <v>3.6217620659790566E-3</v>
      </c>
      <c r="AT285" s="190">
        <f ca="1">IF($AQ285&gt;0,OFFSET(DATA!$F$6,25+27*AT$10,$AF285,1,1)/$AQ285,0)</f>
        <v>0.12928115896386111</v>
      </c>
      <c r="AU285" s="190">
        <f ca="1">IF($AQ285&gt;0,OFFSET(DATA!$F$6,25+27*AU$10,$AF285,1,1)/$AQ285,0)</f>
        <v>7.4009920478702459E-2</v>
      </c>
      <c r="AV285" s="190">
        <f ca="1">IF($AQ285&gt;0,OFFSET(DATA!$F$6,25+27*AV$10,$AF285,1,1)/$AQ285,0)</f>
        <v>8.2040784190221247E-2</v>
      </c>
      <c r="AW285" s="190">
        <f ca="1">IF($AQ285&gt;0,OFFSET(DATA!$F$6,25+27*AW$10,$AF285,1,1)/$AQ285,0)</f>
        <v>2.8659160696008188E-2</v>
      </c>
      <c r="AZ285" s="166">
        <f t="shared" ca="1" si="10"/>
        <v>18</v>
      </c>
      <c r="BA285" s="190">
        <f ca="1">IF($AG285&gt;0,OFFSET(DATA!$F$6,BA$10+27*(7-$AE$8),$AF285,1,1)/OFFSET(DATA!$F$6,BA$10,$AF285,1,1),0)</f>
        <v>0.43389830508474575</v>
      </c>
      <c r="BB285" s="190">
        <f ca="1">IF($AG285&gt;0,OFFSET(DATA!$F$6,BB$10+27*(7-$AE$8),$AF285,1,1)/OFFSET(DATA!$F$6,BB$10,$AF285,1,1),0)</f>
        <v>0.19548872180451127</v>
      </c>
      <c r="BC285" s="190">
        <f ca="1">IF($AG285&gt;0,OFFSET(DATA!$F$6,BC$10+27*(7-$AE$8),$AF285,1,1)/OFFSET(DATA!$F$6,BC$10,$AF285,1,1),0)</f>
        <v>0.16666666666666666</v>
      </c>
      <c r="BD285" s="190">
        <f ca="1">IF($AG285&gt;0,OFFSET(DATA!$F$6,BD$10+27*(7-$AE$8),$AF285,1,1)/OFFSET(DATA!$F$6,BD$10,$AF285,1,1),0)</f>
        <v>0.36734693877551022</v>
      </c>
      <c r="BE285" s="190">
        <f ca="1">IF($AG285&gt;0,OFFSET(DATA!$F$6,BE$10+27*(7-$AE$8),$AF285,1,1)/OFFSET(DATA!$F$6,BE$10,$AF285,1,1),0)</f>
        <v>0.61067193675889331</v>
      </c>
      <c r="BF285" s="190">
        <f ca="1">IF($AG285&gt;0,OFFSET(DATA!$F$6,BF$10+27*(7-$AE$8),$AF285,1,1)/OFFSET(DATA!$F$6,BF$10,$AF285,1,1),0)</f>
        <v>0.37404580152671757</v>
      </c>
      <c r="BG285" s="190">
        <f ca="1">IF($AG285&gt;0,OFFSET(DATA!$F$6,BG$10+27*(7-$AE$8),$AF285,1,1)/OFFSET(DATA!$F$6,BG$10,$AF285,1,1),0)</f>
        <v>0.60447761194029848</v>
      </c>
      <c r="BH285" s="190">
        <f ca="1">IF($AG285&gt;0,OFFSET(DATA!$F$6,BH$10+27*(7-$AE$8),$AF285,1,1)/OFFSET(DATA!$F$6,BH$10,$AF285,1,1),0)</f>
        <v>0.51749539594843463</v>
      </c>
      <c r="BI285" s="190">
        <f ca="1">IF($AG285&gt;0,OFFSET(DATA!$F$6,BI$10+27*(7-$AE$8),$AF285,1,1)/OFFSET(DATA!$F$6,BI$10,$AF285,1,1),0)</f>
        <v>0.70714285714285718</v>
      </c>
      <c r="BJ285" s="190">
        <f ca="1">IF($AG285&gt;0,OFFSET(DATA!$F$6,BJ$10+27*(7-$AE$8),$AF285,1,1)/OFFSET(DATA!$F$6,BJ$10,$AF285,1,1),0)</f>
        <v>0.49152542372881358</v>
      </c>
      <c r="BK285" s="190">
        <f ca="1">IF($AG285&gt;0,OFFSET(DATA!$F$6,BK$10+27*(7-$AE$8),$AF285,1,1)/OFFSET(DATA!$F$6,BK$10,$AF285,1,1),0)</f>
        <v>0.63532763532763536</v>
      </c>
      <c r="BL285" s="190">
        <f ca="1">IF($AG285&gt;0,OFFSET(DATA!$F$6,BL$10+27*(7-$AE$8),$AF285,1,1)/OFFSET(DATA!$F$6,BL$10,$AF285,1,1),0)</f>
        <v>0.50166389351081531</v>
      </c>
      <c r="BM285" s="190">
        <f ca="1">IF($AG285&gt;0,OFFSET(DATA!$F$6,BM$10+27*(7-$AE$8),$AF285,1,1)/OFFSET(DATA!$F$6,BM$10,$AF285,1,1),0)</f>
        <v>0.61484098939929333</v>
      </c>
      <c r="BN285" s="190">
        <f ca="1">IF($AG285&gt;0,OFFSET(DATA!$F$6,BN$10+27*(7-$AE$8),$AF285,1,1)/OFFSET(DATA!$F$6,BN$10,$AF285,1,1),0)</f>
        <v>0.92069632495164411</v>
      </c>
      <c r="BO285" s="190">
        <f ca="1">IF($AG285&gt;0,OFFSET(DATA!$F$6,BO$10+27*(7-$AE$8),$AF285,1,1)/OFFSET(DATA!$F$6,BO$10,$AF285,1,1),0)</f>
        <v>0.74573863636363635</v>
      </c>
      <c r="BP285" s="190">
        <f ca="1">IF($AG285&gt;0,OFFSET(DATA!$F$6,BP$10+27*(7-$AE$8),$AF285,1,1)/OFFSET(DATA!$F$6,BP$10,$AF285,1,1),0)</f>
        <v>0.62228260869565222</v>
      </c>
      <c r="BQ285" s="190">
        <f ca="1">IF($AG285&gt;0,OFFSET(DATA!$F$6,BQ$10+27*(7-$AE$8),$AF285,1,1)/OFFSET(DATA!$F$6,BQ$10,$AF285,1,1),0)</f>
        <v>0.63001745200698078</v>
      </c>
      <c r="BR285" s="190">
        <f ca="1">IF($AG285&gt;0,OFFSET(DATA!$F$6,BR$10+27*(7-$AE$8),$AF285,1,1)/OFFSET(DATA!$F$6,BR$10,$AF285,1,1),0)</f>
        <v>0.42391304347826086</v>
      </c>
      <c r="BS285" s="190">
        <f ca="1">IF($AG285&gt;0,OFFSET(DATA!$F$6,BS$10+27*(7-$AE$8),$AF285,1,1)/OFFSET(DATA!$F$6,BS$10,$AF285,1,1),0)</f>
        <v>0.43902439024390244</v>
      </c>
      <c r="BT285" s="190">
        <f ca="1">IF($AG285&gt;0,OFFSET(DATA!$F$6,BT$10+27*(7-$AE$8),$AF285,1,1)/OFFSET(DATA!$F$6,BT$10,$AF285,1,1),0)</f>
        <v>0.39830508474576271</v>
      </c>
      <c r="BU285" s="190">
        <f ca="1">IF($AG285&gt;0,OFFSET(DATA!$F$6,BU$10+27*(7-$AE$8),$AF285,1,1)/OFFSET(DATA!$F$6,BU$10,$AF285,1,1),0)</f>
        <v>0.50757575757575757</v>
      </c>
      <c r="BV285" s="190">
        <f ca="1">IF($AG285&gt;0,OFFSET(DATA!$F$6,BV$10+27*(7-$AE$8),$AF285,1,1)/OFFSET(DATA!$F$6,BV$10,$AF285,1,1),0)</f>
        <v>0.58461538461538465</v>
      </c>
      <c r="BW285" s="190">
        <f ca="1">IF($AG285&gt;0,OFFSET(DATA!$F$6,BW$10+27*(7-$AE$8),$AF285,1,1)/OFFSET(DATA!$F$6,BW$10,$AF285,1,1),0)</f>
        <v>0.5310880829015544</v>
      </c>
      <c r="BX285" s="190">
        <f ca="1">IF($AG285&gt;0,OFFSET(DATA!$F$6,BX$10+27*(7-$AE$8),$AF285,1,1)/OFFSET(DATA!$F$6,BX$10,$AF285,1,1),0)</f>
        <v>0.52684563758389258</v>
      </c>
    </row>
    <row r="286" spans="32:76" x14ac:dyDescent="0.2">
      <c r="AF286" s="166">
        <v>275</v>
      </c>
      <c r="AG286" s="96">
        <f ca="1">OFFSET(DATA!$F$6,$AF$10,$AF286,1,1)</f>
        <v>258</v>
      </c>
      <c r="AH286" s="190">
        <f ca="1">IF($AG286&gt;0,OFFSET(DATA!$F$6,$AF$10+27*AH$10,$AF286,1,1)/$AG286,0)</f>
        <v>0.4573643410852713</v>
      </c>
      <c r="AI286" s="190">
        <f ca="1">IF($AG286&gt;0,OFFSET(DATA!$F$6,$AF$10+27*AI$10,$AF286,1,1)/$AG286,0)</f>
        <v>3.875968992248062E-3</v>
      </c>
      <c r="AJ286" s="190">
        <f ca="1">IF($AG286&gt;0,OFFSET(DATA!$F$6,$AF$10+27*AJ$10,$AF286,1,1)/$AG286,0)</f>
        <v>9.3023255813953487E-2</v>
      </c>
      <c r="AK286" s="190">
        <f ca="1">IF($AG286&gt;0,OFFSET(DATA!$F$6,$AF$10+27*AK$10,$AF286,1,1)/$AG286,0)</f>
        <v>8.1395348837209308E-2</v>
      </c>
      <c r="AL286" s="190">
        <f ca="1">IF($AG286&gt;0,OFFSET(DATA!$F$6,$AF$10+27*AL$10,$AF286,1,1)/$AG286,0)</f>
        <v>0.16279069767441862</v>
      </c>
      <c r="AM286" s="190">
        <f ca="1">IF($AG286&gt;0,OFFSET(DATA!$F$6,$AF$10+27*AM$10,$AF286,1,1)/$AG286,0)</f>
        <v>4.6511627906976744E-2</v>
      </c>
      <c r="AN286" s="166">
        <f ca="1">OFFSET(DATA!$F$6,$AF$10+27*AN$10,$AF286,1,1)</f>
        <v>18</v>
      </c>
      <c r="AO286" s="166">
        <f t="shared" ca="1" si="9"/>
        <v>18</v>
      </c>
      <c r="AQ286" s="96">
        <f ca="1">OFFSET(DATA!$F$6,25,$AF286,1,1)</f>
        <v>11263</v>
      </c>
      <c r="AR286" s="190">
        <f ca="1">IF($AQ286&gt;0,OFFSET(DATA!$F$6,25+27*AR$10,$AF286,1,1)/$AQ286,0)</f>
        <v>0.55589097043416491</v>
      </c>
      <c r="AS286" s="190">
        <f ca="1">IF($AQ286&gt;0,OFFSET(DATA!$F$6,25+27*AS$10,$AF286,1,1)/$AQ286,0)</f>
        <v>4.972032318210068E-3</v>
      </c>
      <c r="AT286" s="190">
        <f ca="1">IF($AQ286&gt;0,OFFSET(DATA!$F$6,25+27*AT$10,$AF286,1,1)/$AQ286,0)</f>
        <v>0.13673088875077688</v>
      </c>
      <c r="AU286" s="190">
        <f ca="1">IF($AQ286&gt;0,OFFSET(DATA!$F$6,25+27*AU$10,$AF286,1,1)/$AQ286,0)</f>
        <v>7.6800142058066234E-2</v>
      </c>
      <c r="AV286" s="190">
        <f ca="1">IF($AQ286&gt;0,OFFSET(DATA!$F$6,25+27*AV$10,$AF286,1,1)/$AQ286,0)</f>
        <v>6.5169137885110542E-2</v>
      </c>
      <c r="AW286" s="190">
        <f ca="1">IF($AQ286&gt;0,OFFSET(DATA!$F$6,25+27*AW$10,$AF286,1,1)/$AQ286,0)</f>
        <v>1.7313326822338632E-2</v>
      </c>
      <c r="AZ286" s="166">
        <f t="shared" ca="1" si="10"/>
        <v>18</v>
      </c>
      <c r="BA286" s="190">
        <f ca="1">IF($AG286&gt;0,OFFSET(DATA!$F$6,BA$10+27*(7-$AE$8),$AF286,1,1)/OFFSET(DATA!$F$6,BA$10,$AF286,1,1),0)</f>
        <v>0.4573643410852713</v>
      </c>
      <c r="BB286" s="190">
        <f ca="1">IF($AG286&gt;0,OFFSET(DATA!$F$6,BB$10+27*(7-$AE$8),$AF286,1,1)/OFFSET(DATA!$F$6,BB$10,$AF286,1,1),0)</f>
        <v>0.21212121212121213</v>
      </c>
      <c r="BC286" s="190">
        <f ca="1">IF($AG286&gt;0,OFFSET(DATA!$F$6,BC$10+27*(7-$AE$8),$AF286,1,1)/OFFSET(DATA!$F$6,BC$10,$AF286,1,1),0)</f>
        <v>0.14285714285714285</v>
      </c>
      <c r="BD286" s="190">
        <f ca="1">IF($AG286&gt;0,OFFSET(DATA!$F$6,BD$10+27*(7-$AE$8),$AF286,1,1)/OFFSET(DATA!$F$6,BD$10,$AF286,1,1),0)</f>
        <v>0.30927835051546393</v>
      </c>
      <c r="BE286" s="190">
        <f ca="1">IF($AG286&gt;0,OFFSET(DATA!$F$6,BE$10+27*(7-$AE$8),$AF286,1,1)/OFFSET(DATA!$F$6,BE$10,$AF286,1,1),0)</f>
        <v>0.60669456066945604</v>
      </c>
      <c r="BF286" s="190">
        <f ca="1">IF($AG286&gt;0,OFFSET(DATA!$F$6,BF$10+27*(7-$AE$8),$AF286,1,1)/OFFSET(DATA!$F$6,BF$10,$AF286,1,1),0)</f>
        <v>0.33333333333333331</v>
      </c>
      <c r="BG286" s="190">
        <f ca="1">IF($AG286&gt;0,OFFSET(DATA!$F$6,BG$10+27*(7-$AE$8),$AF286,1,1)/OFFSET(DATA!$F$6,BG$10,$AF286,1,1),0)</f>
        <v>0.59649122807017541</v>
      </c>
      <c r="BH286" s="190">
        <f ca="1">IF($AG286&gt;0,OFFSET(DATA!$F$6,BH$10+27*(7-$AE$8),$AF286,1,1)/OFFSET(DATA!$F$6,BH$10,$AF286,1,1),0)</f>
        <v>0.49231754161331626</v>
      </c>
      <c r="BI286" s="190">
        <f ca="1">IF($AG286&gt;0,OFFSET(DATA!$F$6,BI$10+27*(7-$AE$8),$AF286,1,1)/OFFSET(DATA!$F$6,BI$10,$AF286,1,1),0)</f>
        <v>0.71698113207547165</v>
      </c>
      <c r="BJ286" s="190">
        <f ca="1">IF($AG286&gt;0,OFFSET(DATA!$F$6,BJ$10+27*(7-$AE$8),$AF286,1,1)/OFFSET(DATA!$F$6,BJ$10,$AF286,1,1),0)</f>
        <v>0.51982378854625555</v>
      </c>
      <c r="BK286" s="190">
        <f ca="1">IF($AG286&gt;0,OFFSET(DATA!$F$6,BK$10+27*(7-$AE$8),$AF286,1,1)/OFFSET(DATA!$F$6,BK$10,$AF286,1,1),0)</f>
        <v>0.64930555555555558</v>
      </c>
      <c r="BL286" s="190">
        <f ca="1">IF($AG286&gt;0,OFFSET(DATA!$F$6,BL$10+27*(7-$AE$8),$AF286,1,1)/OFFSET(DATA!$F$6,BL$10,$AF286,1,1),0)</f>
        <v>0.46536412078152756</v>
      </c>
      <c r="BM286" s="190">
        <f ca="1">IF($AG286&gt;0,OFFSET(DATA!$F$6,BM$10+27*(7-$AE$8),$AF286,1,1)/OFFSET(DATA!$F$6,BM$10,$AF286,1,1),0)</f>
        <v>0.59375</v>
      </c>
      <c r="BN286" s="190">
        <f ca="1">IF($AG286&gt;0,OFFSET(DATA!$F$6,BN$10+27*(7-$AE$8),$AF286,1,1)/OFFSET(DATA!$F$6,BN$10,$AF286,1,1),0)</f>
        <v>0.91774891774891776</v>
      </c>
      <c r="BO286" s="190">
        <f ca="1">IF($AG286&gt;0,OFFSET(DATA!$F$6,BO$10+27*(7-$AE$8),$AF286,1,1)/OFFSET(DATA!$F$6,BO$10,$AF286,1,1),0)</f>
        <v>0.72712933753943221</v>
      </c>
      <c r="BP286" s="190">
        <f ca="1">IF($AG286&gt;0,OFFSET(DATA!$F$6,BP$10+27*(7-$AE$8),$AF286,1,1)/OFFSET(DATA!$F$6,BP$10,$AF286,1,1),0)</f>
        <v>0.6230031948881789</v>
      </c>
      <c r="BQ286" s="190">
        <f ca="1">IF($AG286&gt;0,OFFSET(DATA!$F$6,BQ$10+27*(7-$AE$8),$AF286,1,1)/OFFSET(DATA!$F$6,BQ$10,$AF286,1,1),0)</f>
        <v>0.63079777365491652</v>
      </c>
      <c r="BR286" s="190">
        <f ca="1">IF($AG286&gt;0,OFFSET(DATA!$F$6,BR$10+27*(7-$AE$8),$AF286,1,1)/OFFSET(DATA!$F$6,BR$10,$AF286,1,1),0)</f>
        <v>0.46835443037974683</v>
      </c>
      <c r="BS286" s="190">
        <f ca="1">IF($AG286&gt;0,OFFSET(DATA!$F$6,BS$10+27*(7-$AE$8),$AF286,1,1)/OFFSET(DATA!$F$6,BS$10,$AF286,1,1),0)</f>
        <v>0.53125</v>
      </c>
      <c r="BT286" s="190">
        <f ca="1">IF($AG286&gt;0,OFFSET(DATA!$F$6,BT$10+27*(7-$AE$8),$AF286,1,1)/OFFSET(DATA!$F$6,BT$10,$AF286,1,1),0)</f>
        <v>0.32642487046632124</v>
      </c>
      <c r="BU286" s="190">
        <f ca="1">IF($AG286&gt;0,OFFSET(DATA!$F$6,BU$10+27*(7-$AE$8),$AF286,1,1)/OFFSET(DATA!$F$6,BU$10,$AF286,1,1),0)</f>
        <v>0.41091954022988508</v>
      </c>
      <c r="BV286" s="190">
        <f ca="1">IF($AG286&gt;0,OFFSET(DATA!$F$6,BV$10+27*(7-$AE$8),$AF286,1,1)/OFFSET(DATA!$F$6,BV$10,$AF286,1,1),0)</f>
        <v>0.58154506437768239</v>
      </c>
      <c r="BW286" s="190">
        <f ca="1">IF($AG286&gt;0,OFFSET(DATA!$F$6,BW$10+27*(7-$AE$8),$AF286,1,1)/OFFSET(DATA!$F$6,BW$10,$AF286,1,1),0)</f>
        <v>0.56647398843930641</v>
      </c>
      <c r="BX286" s="190">
        <f ca="1">IF($AG286&gt;0,OFFSET(DATA!$F$6,BX$10+27*(7-$AE$8),$AF286,1,1)/OFFSET(DATA!$F$6,BX$10,$AF286,1,1),0)</f>
        <v>0.50193050193050193</v>
      </c>
    </row>
    <row r="287" spans="32:76" x14ac:dyDescent="0.2">
      <c r="AF287" s="166">
        <v>276</v>
      </c>
      <c r="AG287" s="96">
        <f ca="1">OFFSET(DATA!$F$6,$AF$10,$AF287,1,1)</f>
        <v>276.5</v>
      </c>
      <c r="AH287" s="190">
        <f ca="1">IF($AG287&gt;0,OFFSET(DATA!$F$6,$AF$10+27*AH$10,$AF287,1,1)/$AG287,0)</f>
        <v>0.45027124773960214</v>
      </c>
      <c r="AI287" s="190">
        <f ca="1">IF($AG287&gt;0,OFFSET(DATA!$F$6,$AF$10+27*AI$10,$AF287,1,1)/$AG287,0)</f>
        <v>3.616636528028933E-3</v>
      </c>
      <c r="AJ287" s="190">
        <f ca="1">IF($AG287&gt;0,OFFSET(DATA!$F$6,$AF$10+27*AJ$10,$AF287,1,1)/$AG287,0)</f>
        <v>8.4990958408679929E-2</v>
      </c>
      <c r="AK287" s="190">
        <f ca="1">IF($AG287&gt;0,OFFSET(DATA!$F$6,$AF$10+27*AK$10,$AF287,1,1)/$AG287,0)</f>
        <v>9.403254972875226E-2</v>
      </c>
      <c r="AL287" s="190">
        <f ca="1">IF($AG287&gt;0,OFFSET(DATA!$F$6,$AF$10+27*AL$10,$AF287,1,1)/$AG287,0)</f>
        <v>0.15189873417721519</v>
      </c>
      <c r="AM287" s="190">
        <f ca="1">IF($AG287&gt;0,OFFSET(DATA!$F$6,$AF$10+27*AM$10,$AF287,1,1)/$AG287,0)</f>
        <v>4.8824593128390596E-2</v>
      </c>
      <c r="AN287" s="166">
        <f ca="1">OFFSET(DATA!$F$6,$AF$10+27*AN$10,$AF287,1,1)</f>
        <v>16</v>
      </c>
      <c r="AO287" s="166">
        <f t="shared" ca="1" si="9"/>
        <v>16</v>
      </c>
      <c r="AQ287" s="96">
        <f ca="1">OFFSET(DATA!$F$6,25,$AF287,1,1)</f>
        <v>11648</v>
      </c>
      <c r="AR287" s="190">
        <f ca="1">IF($AQ287&gt;0,OFFSET(DATA!$F$6,25+27*AR$10,$AF287,1,1)/$AQ287,0)</f>
        <v>0.55129635989010994</v>
      </c>
      <c r="AS287" s="190">
        <f ca="1">IF($AQ287&gt;0,OFFSET(DATA!$F$6,25+27*AS$10,$AF287,1,1)/$AQ287,0)</f>
        <v>4.7647664835164839E-3</v>
      </c>
      <c r="AT287" s="190">
        <f ca="1">IF($AQ287&gt;0,OFFSET(DATA!$F$6,25+27*AT$10,$AF287,1,1)/$AQ287,0)</f>
        <v>0.13358516483516483</v>
      </c>
      <c r="AU287" s="190">
        <f ca="1">IF($AQ287&gt;0,OFFSET(DATA!$F$6,25+27*AU$10,$AF287,1,1)/$AQ287,0)</f>
        <v>7.833962912087912E-2</v>
      </c>
      <c r="AV287" s="190">
        <f ca="1">IF($AQ287&gt;0,OFFSET(DATA!$F$6,25+27*AV$10,$AF287,1,1)/$AQ287,0)</f>
        <v>6.8724244505494511E-2</v>
      </c>
      <c r="AW287" s="190">
        <f ca="1">IF($AQ287&gt;0,OFFSET(DATA!$F$6,25+27*AW$10,$AF287,1,1)/$AQ287,0)</f>
        <v>1.871565934065934E-2</v>
      </c>
      <c r="AZ287" s="166">
        <f t="shared" ca="1" si="10"/>
        <v>18</v>
      </c>
      <c r="BA287" s="190">
        <f ca="1">IF($AG287&gt;0,OFFSET(DATA!$F$6,BA$10+27*(7-$AE$8),$AF287,1,1)/OFFSET(DATA!$F$6,BA$10,$AF287,1,1),0)</f>
        <v>0.45027124773960214</v>
      </c>
      <c r="BB287" s="190">
        <f ca="1">IF($AG287&gt;0,OFFSET(DATA!$F$6,BB$10+27*(7-$AE$8),$AF287,1,1)/OFFSET(DATA!$F$6,BB$10,$AF287,1,1),0)</f>
        <v>0.21153846153846154</v>
      </c>
      <c r="BC287" s="190">
        <f ca="1">IF($AG287&gt;0,OFFSET(DATA!$F$6,BC$10+27*(7-$AE$8),$AF287,1,1)/OFFSET(DATA!$F$6,BC$10,$AF287,1,1),0)</f>
        <v>0.13240418118466898</v>
      </c>
      <c r="BD287" s="190">
        <f ca="1">IF($AG287&gt;0,OFFSET(DATA!$F$6,BD$10+27*(7-$AE$8),$AF287,1,1)/OFFSET(DATA!$F$6,BD$10,$AF287,1,1),0)</f>
        <v>0.28191489361702127</v>
      </c>
      <c r="BE287" s="190">
        <f ca="1">IF($AG287&gt;0,OFFSET(DATA!$F$6,BE$10+27*(7-$AE$8),$AF287,1,1)/OFFSET(DATA!$F$6,BE$10,$AF287,1,1),0)</f>
        <v>0.62423625254582482</v>
      </c>
      <c r="BF287" s="190">
        <f ca="1">IF($AG287&gt;0,OFFSET(DATA!$F$6,BF$10+27*(7-$AE$8),$AF287,1,1)/OFFSET(DATA!$F$6,BF$10,$AF287,1,1),0)</f>
        <v>0.34246575342465752</v>
      </c>
      <c r="BG287" s="190">
        <f ca="1">IF($AG287&gt;0,OFFSET(DATA!$F$6,BG$10+27*(7-$AE$8),$AF287,1,1)/OFFSET(DATA!$F$6,BG$10,$AF287,1,1),0)</f>
        <v>0.59307359307359309</v>
      </c>
      <c r="BH287" s="190">
        <f ca="1">IF($AG287&gt;0,OFFSET(DATA!$F$6,BH$10+27*(7-$AE$8),$AF287,1,1)/OFFSET(DATA!$F$6,BH$10,$AF287,1,1),0)</f>
        <v>0.48347880299251872</v>
      </c>
      <c r="BI287" s="190">
        <f ca="1">IF($AG287&gt;0,OFFSET(DATA!$F$6,BI$10+27*(7-$AE$8),$AF287,1,1)/OFFSET(DATA!$F$6,BI$10,$AF287,1,1),0)</f>
        <v>0.6970802919708029</v>
      </c>
      <c r="BJ287" s="190">
        <f ca="1">IF($AG287&gt;0,OFFSET(DATA!$F$6,BJ$10+27*(7-$AE$8),$AF287,1,1)/OFFSET(DATA!$F$6,BJ$10,$AF287,1,1),0)</f>
        <v>0.50519750519750517</v>
      </c>
      <c r="BK287" s="190">
        <f ca="1">IF($AG287&gt;0,OFFSET(DATA!$F$6,BK$10+27*(7-$AE$8),$AF287,1,1)/OFFSET(DATA!$F$6,BK$10,$AF287,1,1),0)</f>
        <v>0.63366336633663367</v>
      </c>
      <c r="BL287" s="190">
        <f ca="1">IF($AG287&gt;0,OFFSET(DATA!$F$6,BL$10+27*(7-$AE$8),$AF287,1,1)/OFFSET(DATA!$F$6,BL$10,$AF287,1,1),0)</f>
        <v>0.47881170816950636</v>
      </c>
      <c r="BM287" s="190">
        <f ca="1">IF($AG287&gt;0,OFFSET(DATA!$F$6,BM$10+27*(7-$AE$8),$AF287,1,1)/OFFSET(DATA!$F$6,BM$10,$AF287,1,1),0)</f>
        <v>0.58904109589041098</v>
      </c>
      <c r="BN287" s="190">
        <f ca="1">IF($AG287&gt;0,OFFSET(DATA!$F$6,BN$10+27*(7-$AE$8),$AF287,1,1)/OFFSET(DATA!$F$6,BN$10,$AF287,1,1),0)</f>
        <v>0.91317991631799167</v>
      </c>
      <c r="BO287" s="190">
        <f ca="1">IF($AG287&gt;0,OFFSET(DATA!$F$6,BO$10+27*(7-$AE$8),$AF287,1,1)/OFFSET(DATA!$F$6,BO$10,$AF287,1,1),0)</f>
        <v>0.73270440251572322</v>
      </c>
      <c r="BP287" s="190">
        <f ca="1">IF($AG287&gt;0,OFFSET(DATA!$F$6,BP$10+27*(7-$AE$8),$AF287,1,1)/OFFSET(DATA!$F$6,BP$10,$AF287,1,1),0)</f>
        <v>0.61860465116279073</v>
      </c>
      <c r="BQ287" s="190">
        <f ca="1">IF($AG287&gt;0,OFFSET(DATA!$F$6,BQ$10+27*(7-$AE$8),$AF287,1,1)/OFFSET(DATA!$F$6,BQ$10,$AF287,1,1),0)</f>
        <v>0.62754158964879847</v>
      </c>
      <c r="BR287" s="190">
        <f ca="1">IF($AG287&gt;0,OFFSET(DATA!$F$6,BR$10+27*(7-$AE$8),$AF287,1,1)/OFFSET(DATA!$F$6,BR$10,$AF287,1,1),0)</f>
        <v>0.45037037037037037</v>
      </c>
      <c r="BS287" s="190">
        <f ca="1">IF($AG287&gt;0,OFFSET(DATA!$F$6,BS$10+27*(7-$AE$8),$AF287,1,1)/OFFSET(DATA!$F$6,BS$10,$AF287,1,1),0)</f>
        <v>0.51388888888888884</v>
      </c>
      <c r="BT287" s="190">
        <f ca="1">IF($AG287&gt;0,OFFSET(DATA!$F$6,BT$10+27*(7-$AE$8),$AF287,1,1)/OFFSET(DATA!$F$6,BT$10,$AF287,1,1),0)</f>
        <v>0.32673267326732675</v>
      </c>
      <c r="BU287" s="190">
        <f ca="1">IF($AG287&gt;0,OFFSET(DATA!$F$6,BU$10+27*(7-$AE$8),$AF287,1,1)/OFFSET(DATA!$F$6,BU$10,$AF287,1,1),0)</f>
        <v>0.39701897018970189</v>
      </c>
      <c r="BV287" s="190">
        <f ca="1">IF($AG287&gt;0,OFFSET(DATA!$F$6,BV$10+27*(7-$AE$8),$AF287,1,1)/OFFSET(DATA!$F$6,BV$10,$AF287,1,1),0)</f>
        <v>0.58427543679342242</v>
      </c>
      <c r="BW287" s="190">
        <f ca="1">IF($AG287&gt;0,OFFSET(DATA!$F$6,BW$10+27*(7-$AE$8),$AF287,1,1)/OFFSET(DATA!$F$6,BW$10,$AF287,1,1),0)</f>
        <v>0.55943704448353859</v>
      </c>
      <c r="BX287" s="190">
        <f ca="1">IF($AG287&gt;0,OFFSET(DATA!$F$6,BX$10+27*(7-$AE$8),$AF287,1,1)/OFFSET(DATA!$F$6,BX$10,$AF287,1,1),0)</f>
        <v>0.47672253258845437</v>
      </c>
    </row>
    <row r="288" spans="32:76" x14ac:dyDescent="0.2">
      <c r="AF288" s="166">
        <v>277</v>
      </c>
      <c r="AG288" s="96">
        <f ca="1">OFFSET(DATA!$F$6,$AF$10,$AF288,1,1)</f>
        <v>295</v>
      </c>
      <c r="AH288" s="190">
        <f ca="1">IF($AG288&gt;0,OFFSET(DATA!$F$6,$AF$10+27*AH$10,$AF288,1,1)/$AG288,0)</f>
        <v>0.44406779661016949</v>
      </c>
      <c r="AI288" s="190">
        <f ca="1">IF($AG288&gt;0,OFFSET(DATA!$F$6,$AF$10+27*AI$10,$AF288,1,1)/$AG288,0)</f>
        <v>3.3898305084745762E-3</v>
      </c>
      <c r="AJ288" s="190">
        <f ca="1">IF($AG288&gt;0,OFFSET(DATA!$F$6,$AF$10+27*AJ$10,$AF288,1,1)/$AG288,0)</f>
        <v>7.796610169491526E-2</v>
      </c>
      <c r="AK288" s="190">
        <f ca="1">IF($AG288&gt;0,OFFSET(DATA!$F$6,$AF$10+27*AK$10,$AF288,1,1)/$AG288,0)</f>
        <v>0.10508474576271186</v>
      </c>
      <c r="AL288" s="190">
        <f ca="1">IF($AG288&gt;0,OFFSET(DATA!$F$6,$AF$10+27*AL$10,$AF288,1,1)/$AG288,0)</f>
        <v>0.14237288135593221</v>
      </c>
      <c r="AM288" s="190">
        <f ca="1">IF($AG288&gt;0,OFFSET(DATA!$F$6,$AF$10+27*AM$10,$AF288,1,1)/$AG288,0)</f>
        <v>5.0847457627118647E-2</v>
      </c>
      <c r="AN288" s="166">
        <f ca="1">OFFSET(DATA!$F$6,$AF$10+27*AN$10,$AF288,1,1)</f>
        <v>16</v>
      </c>
      <c r="AO288" s="166">
        <f t="shared" ca="1" si="9"/>
        <v>16</v>
      </c>
      <c r="AQ288" s="96">
        <f ca="1">OFFSET(DATA!$F$6,25,$AF288,1,1)</f>
        <v>12033</v>
      </c>
      <c r="AR288" s="190">
        <f ca="1">IF($AQ288&gt;0,OFFSET(DATA!$F$6,25+27*AR$10,$AF288,1,1)/$AQ288,0)</f>
        <v>0.5469957616554475</v>
      </c>
      <c r="AS288" s="190">
        <f ca="1">IF($AQ288&gt;0,OFFSET(DATA!$F$6,25+27*AS$10,$AF288,1,1)/$AQ288,0)</f>
        <v>4.5707637330673978E-3</v>
      </c>
      <c r="AT288" s="190">
        <f ca="1">IF($AQ288&gt;0,OFFSET(DATA!$F$6,25+27*AT$10,$AF288,1,1)/$AQ288,0)</f>
        <v>0.1306407379705809</v>
      </c>
      <c r="AU288" s="190">
        <f ca="1">IF($AQ288&gt;0,OFFSET(DATA!$F$6,25+27*AU$10,$AF288,1,1)/$AQ288,0)</f>
        <v>7.9780603340812759E-2</v>
      </c>
      <c r="AV288" s="190">
        <f ca="1">IF($AQ288&gt;0,OFFSET(DATA!$F$6,25+27*AV$10,$AF288,1,1)/$AQ288,0)</f>
        <v>7.2051857392171528E-2</v>
      </c>
      <c r="AW288" s="190">
        <f ca="1">IF($AQ288&gt;0,OFFSET(DATA!$F$6,25+27*AW$10,$AF288,1,1)/$AQ288,0)</f>
        <v>2.0028255630349871E-2</v>
      </c>
      <c r="AZ288" s="166">
        <f t="shared" ca="1" si="10"/>
        <v>17</v>
      </c>
      <c r="BA288" s="190">
        <f ca="1">IF($AG288&gt;0,OFFSET(DATA!$F$6,BA$10+27*(7-$AE$8),$AF288,1,1)/OFFSET(DATA!$F$6,BA$10,$AF288,1,1),0)</f>
        <v>0.44406779661016949</v>
      </c>
      <c r="BB288" s="190">
        <f ca="1">IF($AG288&gt;0,OFFSET(DATA!$F$6,BB$10+27*(7-$AE$8),$AF288,1,1)/OFFSET(DATA!$F$6,BB$10,$AF288,1,1),0)</f>
        <v>0.21100917431192662</v>
      </c>
      <c r="BC288" s="190">
        <f ca="1">IF($AG288&gt;0,OFFSET(DATA!$F$6,BC$10+27*(7-$AE$8),$AF288,1,1)/OFFSET(DATA!$F$6,BC$10,$AF288,1,1),0)</f>
        <v>0.12337662337662338</v>
      </c>
      <c r="BD288" s="190">
        <f ca="1">IF($AG288&gt;0,OFFSET(DATA!$F$6,BD$10+27*(7-$AE$8),$AF288,1,1)/OFFSET(DATA!$F$6,BD$10,$AF288,1,1),0)</f>
        <v>0.25274725274725274</v>
      </c>
      <c r="BE288" s="190">
        <f ca="1">IF($AG288&gt;0,OFFSET(DATA!$F$6,BE$10+27*(7-$AE$8),$AF288,1,1)/OFFSET(DATA!$F$6,BE$10,$AF288,1,1),0)</f>
        <v>0.64087301587301593</v>
      </c>
      <c r="BF288" s="190">
        <f ca="1">IF($AG288&gt;0,OFFSET(DATA!$F$6,BF$10+27*(7-$AE$8),$AF288,1,1)/OFFSET(DATA!$F$6,BF$10,$AF288,1,1),0)</f>
        <v>0.35099337748344372</v>
      </c>
      <c r="BG288" s="190">
        <f ca="1">IF($AG288&gt;0,OFFSET(DATA!$F$6,BG$10+27*(7-$AE$8),$AF288,1,1)/OFFSET(DATA!$F$6,BG$10,$AF288,1,1),0)</f>
        <v>0.58974358974358976</v>
      </c>
      <c r="BH288" s="190">
        <f ca="1">IF($AG288&gt;0,OFFSET(DATA!$F$6,BH$10+27*(7-$AE$8),$AF288,1,1)/OFFSET(DATA!$F$6,BH$10,$AF288,1,1),0)</f>
        <v>0.47509113001215064</v>
      </c>
      <c r="BI288" s="190">
        <f ca="1">IF($AG288&gt;0,OFFSET(DATA!$F$6,BI$10+27*(7-$AE$8),$AF288,1,1)/OFFSET(DATA!$F$6,BI$10,$AF288,1,1),0)</f>
        <v>0.67844522968197885</v>
      </c>
      <c r="BJ288" s="190">
        <f ca="1">IF($AG288&gt;0,OFFSET(DATA!$F$6,BJ$10+27*(7-$AE$8),$AF288,1,1)/OFFSET(DATA!$F$6,BJ$10,$AF288,1,1),0)</f>
        <v>0.49212598425196852</v>
      </c>
      <c r="BK288" s="190">
        <f ca="1">IF($AG288&gt;0,OFFSET(DATA!$F$6,BK$10+27*(7-$AE$8),$AF288,1,1)/OFFSET(DATA!$F$6,BK$10,$AF288,1,1),0)</f>
        <v>0.61949685534591192</v>
      </c>
      <c r="BL288" s="190">
        <f ca="1">IF($AG288&gt;0,OFFSET(DATA!$F$6,BL$10+27*(7-$AE$8),$AF288,1,1)/OFFSET(DATA!$F$6,BL$10,$AF288,1,1),0)</f>
        <v>0.49183147033533964</v>
      </c>
      <c r="BM288" s="190">
        <f ca="1">IF($AG288&gt;0,OFFSET(DATA!$F$6,BM$10+27*(7-$AE$8),$AF288,1,1)/OFFSET(DATA!$F$6,BM$10,$AF288,1,1),0)</f>
        <v>0.58431372549019611</v>
      </c>
      <c r="BN288" s="190">
        <f ca="1">IF($AG288&gt;0,OFFSET(DATA!$F$6,BN$10+27*(7-$AE$8),$AF288,1,1)/OFFSET(DATA!$F$6,BN$10,$AF288,1,1),0)</f>
        <v>0.90890688259109309</v>
      </c>
      <c r="BO288" s="190">
        <f ca="1">IF($AG288&gt;0,OFFSET(DATA!$F$6,BO$10+27*(7-$AE$8),$AF288,1,1)/OFFSET(DATA!$F$6,BO$10,$AF288,1,1),0)</f>
        <v>0.73824451410658309</v>
      </c>
      <c r="BP288" s="190">
        <f ca="1">IF($AG288&gt;0,OFFSET(DATA!$F$6,BP$10+27*(7-$AE$8),$AF288,1,1)/OFFSET(DATA!$F$6,BP$10,$AF288,1,1),0)</f>
        <v>0.61445783132530118</v>
      </c>
      <c r="BQ288" s="190">
        <f ca="1">IF($AG288&gt;0,OFFSET(DATA!$F$6,BQ$10+27*(7-$AE$8),$AF288,1,1)/OFFSET(DATA!$F$6,BQ$10,$AF288,1,1),0)</f>
        <v>0.62430939226519333</v>
      </c>
      <c r="BR288" s="190">
        <f ca="1">IF($AG288&gt;0,OFFSET(DATA!$F$6,BR$10+27*(7-$AE$8),$AF288,1,1)/OFFSET(DATA!$F$6,BR$10,$AF288,1,1),0)</f>
        <v>0.43454038997214484</v>
      </c>
      <c r="BS288" s="190">
        <f ca="1">IF($AG288&gt;0,OFFSET(DATA!$F$6,BS$10+27*(7-$AE$8),$AF288,1,1)/OFFSET(DATA!$F$6,BS$10,$AF288,1,1),0)</f>
        <v>0.5</v>
      </c>
      <c r="BT288" s="190">
        <f ca="1">IF($AG288&gt;0,OFFSET(DATA!$F$6,BT$10+27*(7-$AE$8),$AF288,1,1)/OFFSET(DATA!$F$6,BT$10,$AF288,1,1),0)</f>
        <v>0.32701421800947866</v>
      </c>
      <c r="BU288" s="190">
        <f ca="1">IF($AG288&gt;0,OFFSET(DATA!$F$6,BU$10+27*(7-$AE$8),$AF288,1,1)/OFFSET(DATA!$F$6,BU$10,$AF288,1,1),0)</f>
        <v>0.38461538461538464</v>
      </c>
      <c r="BV288" s="190">
        <f ca="1">IF($AG288&gt;0,OFFSET(DATA!$F$6,BV$10+27*(7-$AE$8),$AF288,1,1)/OFFSET(DATA!$F$6,BV$10,$AF288,1,1),0)</f>
        <v>0.58678500986193294</v>
      </c>
      <c r="BW288" s="190">
        <f ca="1">IF($AG288&gt;0,OFFSET(DATA!$F$6,BW$10+27*(7-$AE$8),$AF288,1,1)/OFFSET(DATA!$F$6,BW$10,$AF288,1,1),0)</f>
        <v>0.55298651252408482</v>
      </c>
      <c r="BX288" s="190">
        <f ca="1">IF($AG288&gt;0,OFFSET(DATA!$F$6,BX$10+27*(7-$AE$8),$AF288,1,1)/OFFSET(DATA!$F$6,BX$10,$AF288,1,1),0)</f>
        <v>0.45323741007194246</v>
      </c>
    </row>
    <row r="289" spans="32:76" x14ac:dyDescent="0.2">
      <c r="AF289" s="166">
        <v>278</v>
      </c>
      <c r="AG289" s="96">
        <f ca="1">OFFSET(DATA!$F$6,$AF$10,$AF289,1,1)</f>
        <v>296</v>
      </c>
      <c r="AH289" s="190">
        <f ca="1">IF($AG289&gt;0,OFFSET(DATA!$F$6,$AF$10+27*AH$10,$AF289,1,1)/$AG289,0)</f>
        <v>0.44256756756756754</v>
      </c>
      <c r="AI289" s="190">
        <f ca="1">IF($AG289&gt;0,OFFSET(DATA!$F$6,$AF$10+27*AI$10,$AF289,1,1)/$AG289,0)</f>
        <v>3.3783783783783786E-3</v>
      </c>
      <c r="AJ289" s="190">
        <f ca="1">IF($AG289&gt;0,OFFSET(DATA!$F$6,$AF$10+27*AJ$10,$AF289,1,1)/$AG289,0)</f>
        <v>7.0945945945945943E-2</v>
      </c>
      <c r="AK289" s="190">
        <f ca="1">IF($AG289&gt;0,OFFSET(DATA!$F$6,$AF$10+27*AK$10,$AF289,1,1)/$AG289,0)</f>
        <v>0.11148648648648649</v>
      </c>
      <c r="AL289" s="190">
        <f ca="1">IF($AG289&gt;0,OFFSET(DATA!$F$6,$AF$10+27*AL$10,$AF289,1,1)/$AG289,0)</f>
        <v>0.18243243243243243</v>
      </c>
      <c r="AM289" s="190">
        <f ca="1">IF($AG289&gt;0,OFFSET(DATA!$F$6,$AF$10+27*AM$10,$AF289,1,1)/$AG289,0)</f>
        <v>6.4189189189189186E-2</v>
      </c>
      <c r="AN289" s="166">
        <f ca="1">OFFSET(DATA!$F$6,$AF$10+27*AN$10,$AF289,1,1)</f>
        <v>18</v>
      </c>
      <c r="AO289" s="166">
        <f t="shared" ca="1" si="9"/>
        <v>18</v>
      </c>
      <c r="AQ289" s="96">
        <f ca="1">OFFSET(DATA!$F$6,25,$AF289,1,1)</f>
        <v>12494</v>
      </c>
      <c r="AR289" s="190">
        <f ca="1">IF($AQ289&gt;0,OFFSET(DATA!$F$6,25+27*AR$10,$AF289,1,1)/$AQ289,0)</f>
        <v>0.54250040019209222</v>
      </c>
      <c r="AS289" s="190">
        <f ca="1">IF($AQ289&gt;0,OFFSET(DATA!$F$6,25+27*AS$10,$AF289,1,1)/$AQ289,0)</f>
        <v>4.5621898511285421E-3</v>
      </c>
      <c r="AT289" s="190">
        <f ca="1">IF($AQ289&gt;0,OFFSET(DATA!$F$6,25+27*AT$10,$AF289,1,1)/$AQ289,0)</f>
        <v>0.12582039378901874</v>
      </c>
      <c r="AU289" s="190">
        <f ca="1">IF($AQ289&gt;0,OFFSET(DATA!$F$6,25+27*AU$10,$AF289,1,1)/$AQ289,0)</f>
        <v>7.6276612774131586E-2</v>
      </c>
      <c r="AV289" s="190">
        <f ca="1">IF($AQ289&gt;0,OFFSET(DATA!$F$6,25+27*AV$10,$AF289,1,1)/$AQ289,0)</f>
        <v>7.7237073795421801E-2</v>
      </c>
      <c r="AW289" s="190">
        <f ca="1">IF($AQ289&gt;0,OFFSET(DATA!$F$6,25+27*AW$10,$AF289,1,1)/$AQ289,0)</f>
        <v>2.2890987674083561E-2</v>
      </c>
      <c r="AZ289" s="166">
        <f t="shared" ca="1" si="10"/>
        <v>17</v>
      </c>
      <c r="BA289" s="190">
        <f ca="1">IF($AG289&gt;0,OFFSET(DATA!$F$6,BA$10+27*(7-$AE$8),$AF289,1,1)/OFFSET(DATA!$F$6,BA$10,$AF289,1,1),0)</f>
        <v>0.44256756756756754</v>
      </c>
      <c r="BB289" s="190">
        <f ca="1">IF($AG289&gt;0,OFFSET(DATA!$F$6,BB$10+27*(7-$AE$8),$AF289,1,1)/OFFSET(DATA!$F$6,BB$10,$AF289,1,1),0)</f>
        <v>0.23076923076923078</v>
      </c>
      <c r="BC289" s="190">
        <f ca="1">IF($AG289&gt;0,OFFSET(DATA!$F$6,BC$10+27*(7-$AE$8),$AF289,1,1)/OFFSET(DATA!$F$6,BC$10,$AF289,1,1),0)</f>
        <v>0.12578616352201258</v>
      </c>
      <c r="BD289" s="190">
        <f ca="1">IF($AG289&gt;0,OFFSET(DATA!$F$6,BD$10+27*(7-$AE$8),$AF289,1,1)/OFFSET(DATA!$F$6,BD$10,$AF289,1,1),0)</f>
        <v>0.3253012048192771</v>
      </c>
      <c r="BE289" s="190">
        <f ca="1">IF($AG289&gt;0,OFFSET(DATA!$F$6,BE$10+27*(7-$AE$8),$AF289,1,1)/OFFSET(DATA!$F$6,BE$10,$AF289,1,1),0)</f>
        <v>0.63653483992467041</v>
      </c>
      <c r="BF289" s="190">
        <f ca="1">IF($AG289&gt;0,OFFSET(DATA!$F$6,BF$10+27*(7-$AE$8),$AF289,1,1)/OFFSET(DATA!$F$6,BF$10,$AF289,1,1),0)</f>
        <v>0.36734693877551022</v>
      </c>
      <c r="BG289" s="190">
        <f ca="1">IF($AG289&gt;0,OFFSET(DATA!$F$6,BG$10+27*(7-$AE$8),$AF289,1,1)/OFFSET(DATA!$F$6,BG$10,$AF289,1,1),0)</f>
        <v>0.58536585365853655</v>
      </c>
      <c r="BH289" s="190">
        <f ca="1">IF($AG289&gt;0,OFFSET(DATA!$F$6,BH$10+27*(7-$AE$8),$AF289,1,1)/OFFSET(DATA!$F$6,BH$10,$AF289,1,1),0)</f>
        <v>0.46539379474940334</v>
      </c>
      <c r="BI289" s="190">
        <f ca="1">IF($AG289&gt;0,OFFSET(DATA!$F$6,BI$10+27*(7-$AE$8),$AF289,1,1)/OFFSET(DATA!$F$6,BI$10,$AF289,1,1),0)</f>
        <v>0.64820846905537455</v>
      </c>
      <c r="BJ289" s="190">
        <f ca="1">IF($AG289&gt;0,OFFSET(DATA!$F$6,BJ$10+27*(7-$AE$8),$AF289,1,1)/OFFSET(DATA!$F$6,BJ$10,$AF289,1,1),0)</f>
        <v>0.47619047619047616</v>
      </c>
      <c r="BK289" s="190">
        <f ca="1">IF($AG289&gt;0,OFFSET(DATA!$F$6,BK$10+27*(7-$AE$8),$AF289,1,1)/OFFSET(DATA!$F$6,BK$10,$AF289,1,1),0)</f>
        <v>0.604135893648449</v>
      </c>
      <c r="BL289" s="190">
        <f ca="1">IF($AG289&gt;0,OFFSET(DATA!$F$6,BL$10+27*(7-$AE$8),$AF289,1,1)/OFFSET(DATA!$F$6,BL$10,$AF289,1,1),0)</f>
        <v>0.52013422818791943</v>
      </c>
      <c r="BM289" s="190">
        <f ca="1">IF($AG289&gt;0,OFFSET(DATA!$F$6,BM$10+27*(7-$AE$8),$AF289,1,1)/OFFSET(DATA!$F$6,BM$10,$AF289,1,1),0)</f>
        <v>0.58778625954198471</v>
      </c>
      <c r="BN289" s="190">
        <f ca="1">IF($AG289&gt;0,OFFSET(DATA!$F$6,BN$10+27*(7-$AE$8),$AF289,1,1)/OFFSET(DATA!$F$6,BN$10,$AF289,1,1),0)</f>
        <v>0.88761904761904764</v>
      </c>
      <c r="BO289" s="190">
        <f ca="1">IF($AG289&gt;0,OFFSET(DATA!$F$6,BO$10+27*(7-$AE$8),$AF289,1,1)/OFFSET(DATA!$F$6,BO$10,$AF289,1,1),0)</f>
        <v>0.77429467084639503</v>
      </c>
      <c r="BP289" s="190">
        <f ca="1">IF($AG289&gt;0,OFFSET(DATA!$F$6,BP$10+27*(7-$AE$8),$AF289,1,1)/OFFSET(DATA!$F$6,BP$10,$AF289,1,1),0)</f>
        <v>0.61651917404129797</v>
      </c>
      <c r="BQ289" s="190">
        <f ca="1">IF($AG289&gt;0,OFFSET(DATA!$F$6,BQ$10+27*(7-$AE$8),$AF289,1,1)/OFFSET(DATA!$F$6,BQ$10,$AF289,1,1),0)</f>
        <v>0.59036144578313254</v>
      </c>
      <c r="BR289" s="190">
        <f ca="1">IF($AG289&gt;0,OFFSET(DATA!$F$6,BR$10+27*(7-$AE$8),$AF289,1,1)/OFFSET(DATA!$F$6,BR$10,$AF289,1,1),0)</f>
        <v>0.43421052631578949</v>
      </c>
      <c r="BS289" s="190">
        <f ca="1">IF($AG289&gt;0,OFFSET(DATA!$F$6,BS$10+27*(7-$AE$8),$AF289,1,1)/OFFSET(DATA!$F$6,BS$10,$AF289,1,1),0)</f>
        <v>0.5</v>
      </c>
      <c r="BT289" s="190">
        <f ca="1">IF($AG289&gt;0,OFFSET(DATA!$F$6,BT$10+27*(7-$AE$8),$AF289,1,1)/OFFSET(DATA!$F$6,BT$10,$AF289,1,1),0)</f>
        <v>0.28985507246376813</v>
      </c>
      <c r="BU289" s="190">
        <f ca="1">IF($AG289&gt;0,OFFSET(DATA!$F$6,BU$10+27*(7-$AE$8),$AF289,1,1)/OFFSET(DATA!$F$6,BU$10,$AF289,1,1),0)</f>
        <v>0.36764705882352944</v>
      </c>
      <c r="BV289" s="190">
        <f ca="1">IF($AG289&gt;0,OFFSET(DATA!$F$6,BV$10+27*(7-$AE$8),$AF289,1,1)/OFFSET(DATA!$F$6,BV$10,$AF289,1,1),0)</f>
        <v>0.57061068702290074</v>
      </c>
      <c r="BW289" s="190">
        <f ca="1">IF($AG289&gt;0,OFFSET(DATA!$F$6,BW$10+27*(7-$AE$8),$AF289,1,1)/OFFSET(DATA!$F$6,BW$10,$AF289,1,1),0)</f>
        <v>0.53284671532846717</v>
      </c>
      <c r="BX289" s="190">
        <f ca="1">IF($AG289&gt;0,OFFSET(DATA!$F$6,BX$10+27*(7-$AE$8),$AF289,1,1)/OFFSET(DATA!$F$6,BX$10,$AF289,1,1),0)</f>
        <v>0.49134948096885811</v>
      </c>
    </row>
    <row r="290" spans="32:76" x14ac:dyDescent="0.2">
      <c r="AF290" s="166">
        <v>279</v>
      </c>
      <c r="AG290" s="96">
        <f ca="1">OFFSET(DATA!$F$6,$AF$10,$AF290,1,1)</f>
        <v>301</v>
      </c>
      <c r="AH290" s="190">
        <f ca="1">IF($AG290&gt;0,OFFSET(DATA!$F$6,$AF$10+27*AH$10,$AF290,1,1)/$AG290,0)</f>
        <v>0.41196013289036543</v>
      </c>
      <c r="AI290" s="190">
        <f ca="1">IF($AG290&gt;0,OFFSET(DATA!$F$6,$AF$10+27*AI$10,$AF290,1,1)/$AG290,0)</f>
        <v>3.3222591362126247E-3</v>
      </c>
      <c r="AJ290" s="190">
        <f ca="1">IF($AG290&gt;0,OFFSET(DATA!$F$6,$AF$10+27*AJ$10,$AF290,1,1)/$AG290,0)</f>
        <v>6.6445182724252497E-2</v>
      </c>
      <c r="AK290" s="190">
        <f ca="1">IF($AG290&gt;0,OFFSET(DATA!$F$6,$AF$10+27*AK$10,$AF290,1,1)/$AG290,0)</f>
        <v>0.13953488372093023</v>
      </c>
      <c r="AL290" s="190">
        <f ca="1">IF($AG290&gt;0,OFFSET(DATA!$F$6,$AF$10+27*AL$10,$AF290,1,1)/$AG290,0)</f>
        <v>0.19601328903654486</v>
      </c>
      <c r="AM290" s="190">
        <f ca="1">IF($AG290&gt;0,OFFSET(DATA!$F$6,$AF$10+27*AM$10,$AF290,1,1)/$AG290,0)</f>
        <v>5.647840531561462E-2</v>
      </c>
      <c r="AN290" s="166">
        <f ca="1">OFFSET(DATA!$F$6,$AF$10+27*AN$10,$AF290,1,1)</f>
        <v>18</v>
      </c>
      <c r="AO290" s="166">
        <f t="shared" ca="1" si="9"/>
        <v>18</v>
      </c>
      <c r="AQ290" s="96">
        <f ca="1">OFFSET(DATA!$F$6,25,$AF290,1,1)</f>
        <v>11624</v>
      </c>
      <c r="AR290" s="190">
        <f ca="1">IF($AQ290&gt;0,OFFSET(DATA!$F$6,25+27*AR$10,$AF290,1,1)/$AQ290,0)</f>
        <v>0.53269098417068139</v>
      </c>
      <c r="AS290" s="190">
        <f ca="1">IF($AQ290&gt;0,OFFSET(DATA!$F$6,25+27*AS$10,$AF290,1,1)/$AQ290,0)</f>
        <v>4.2154163799036472E-3</v>
      </c>
      <c r="AT290" s="190">
        <f ca="1">IF($AQ290&gt;0,OFFSET(DATA!$F$6,25+27*AT$10,$AF290,1,1)/$AQ290,0)</f>
        <v>0.12973158981417757</v>
      </c>
      <c r="AU290" s="190">
        <f ca="1">IF($AQ290&gt;0,OFFSET(DATA!$F$6,25+27*AU$10,$AF290,1,1)/$AQ290,0)</f>
        <v>8.6631108052305575E-2</v>
      </c>
      <c r="AV290" s="190">
        <f ca="1">IF($AQ290&gt;0,OFFSET(DATA!$F$6,25+27*AV$10,$AF290,1,1)/$AQ290,0)</f>
        <v>7.8028217481073636E-2</v>
      </c>
      <c r="AW290" s="190">
        <f ca="1">IF($AQ290&gt;0,OFFSET(DATA!$F$6,25+27*AW$10,$AF290,1,1)/$AQ290,0)</f>
        <v>2.0560908465244322E-2</v>
      </c>
      <c r="AZ290" s="166">
        <f t="shared" ca="1" si="10"/>
        <v>18</v>
      </c>
      <c r="BA290" s="190">
        <f ca="1">IF($AG290&gt;0,OFFSET(DATA!$F$6,BA$10+27*(7-$AE$8),$AF290,1,1)/OFFSET(DATA!$F$6,BA$10,$AF290,1,1),0)</f>
        <v>0.41196013289036543</v>
      </c>
      <c r="BB290" s="190">
        <f ca="1">IF($AG290&gt;0,OFFSET(DATA!$F$6,BB$10+27*(7-$AE$8),$AF290,1,1)/OFFSET(DATA!$F$6,BB$10,$AF290,1,1),0)</f>
        <v>0.24347826086956523</v>
      </c>
      <c r="BC290" s="190">
        <f ca="1">IF($AG290&gt;0,OFFSET(DATA!$F$6,BC$10+27*(7-$AE$8),$AF290,1,1)/OFFSET(DATA!$F$6,BC$10,$AF290,1,1),0)</f>
        <v>0.13461538461538461</v>
      </c>
      <c r="BD290" s="190">
        <f ca="1">IF($AG290&gt;0,OFFSET(DATA!$F$6,BD$10+27*(7-$AE$8),$AF290,1,1)/OFFSET(DATA!$F$6,BD$10,$AF290,1,1),0)</f>
        <v>0.38461538461538464</v>
      </c>
      <c r="BE290" s="190">
        <f ca="1">IF($AG290&gt;0,OFFSET(DATA!$F$6,BE$10+27*(7-$AE$8),$AF290,1,1)/OFFSET(DATA!$F$6,BE$10,$AF290,1,1),0)</f>
        <v>0.59888059701492535</v>
      </c>
      <c r="BF290" s="190">
        <f ca="1">IF($AG290&gt;0,OFFSET(DATA!$F$6,BF$10+27*(7-$AE$8),$AF290,1,1)/OFFSET(DATA!$F$6,BF$10,$AF290,1,1),0)</f>
        <v>0.32653061224489793</v>
      </c>
      <c r="BG290" s="190">
        <f ca="1">IF($AG290&gt;0,OFFSET(DATA!$F$6,BG$10+27*(7-$AE$8),$AF290,1,1)/OFFSET(DATA!$F$6,BG$10,$AF290,1,1),0)</f>
        <v>0.65740740740740744</v>
      </c>
      <c r="BH290" s="190">
        <f ca="1">IF($AG290&gt;0,OFFSET(DATA!$F$6,BH$10+27*(7-$AE$8),$AF290,1,1)/OFFSET(DATA!$F$6,BH$10,$AF290,1,1),0)</f>
        <v>0.45290941811637675</v>
      </c>
      <c r="BI290" s="190">
        <f ca="1">IF($AG290&gt;0,OFFSET(DATA!$F$6,BI$10+27*(7-$AE$8),$AF290,1,1)/OFFSET(DATA!$F$6,BI$10,$AF290,1,1),0)</f>
        <v>0.63636363636363635</v>
      </c>
      <c r="BJ290" s="190">
        <f ca="1">IF($AG290&gt;0,OFFSET(DATA!$F$6,BJ$10+27*(7-$AE$8),$AF290,1,1)/OFFSET(DATA!$F$6,BJ$10,$AF290,1,1),0)</f>
        <v>0.47916666666666669</v>
      </c>
      <c r="BK290" s="190">
        <f ca="1">IF($AG290&gt;0,OFFSET(DATA!$F$6,BK$10+27*(7-$AE$8),$AF290,1,1)/OFFSET(DATA!$F$6,BK$10,$AF290,1,1),0)</f>
        <v>0.60306643952299832</v>
      </c>
      <c r="BL290" s="190">
        <f ca="1">IF($AG290&gt;0,OFFSET(DATA!$F$6,BL$10+27*(7-$AE$8),$AF290,1,1)/OFFSET(DATA!$F$6,BL$10,$AF290,1,1),0)</f>
        <v>0.48824593128390598</v>
      </c>
      <c r="BM290" s="190">
        <f ca="1">IF($AG290&gt;0,OFFSET(DATA!$F$6,BM$10+27*(7-$AE$8),$AF290,1,1)/OFFSET(DATA!$F$6,BM$10,$AF290,1,1),0)</f>
        <v>0.58536585365853655</v>
      </c>
      <c r="BN290" s="190">
        <f ca="1">IF($AG290&gt;0,OFFSET(DATA!$F$6,BN$10+27*(7-$AE$8),$AF290,1,1)/OFFSET(DATA!$F$6,BN$10,$AF290,1,1),0)</f>
        <v>0.88069414316702821</v>
      </c>
      <c r="BO290" s="190">
        <f ca="1">IF($AG290&gt;0,OFFSET(DATA!$F$6,BO$10+27*(7-$AE$8),$AF290,1,1)/OFFSET(DATA!$F$6,BO$10,$AF290,1,1),0)</f>
        <v>0.7373188405797102</v>
      </c>
      <c r="BP290" s="190">
        <f ca="1">IF($AG290&gt;0,OFFSET(DATA!$F$6,BP$10+27*(7-$AE$8),$AF290,1,1)/OFFSET(DATA!$F$6,BP$10,$AF290,1,1),0)</f>
        <v>0.6013289036544851</v>
      </c>
      <c r="BQ290" s="190">
        <f ca="1">IF($AG290&gt;0,OFFSET(DATA!$F$6,BQ$10+27*(7-$AE$8),$AF290,1,1)/OFFSET(DATA!$F$6,BQ$10,$AF290,1,1),0)</f>
        <v>0.59887005649717517</v>
      </c>
      <c r="BR290" s="190">
        <f ca="1">IF($AG290&gt;0,OFFSET(DATA!$F$6,BR$10+27*(7-$AE$8),$AF290,1,1)/OFFSET(DATA!$F$6,BR$10,$AF290,1,1),0)</f>
        <v>0.46250000000000002</v>
      </c>
      <c r="BS290" s="190">
        <f ca="1">IF($AG290&gt;0,OFFSET(DATA!$F$6,BS$10+27*(7-$AE$8),$AF290,1,1)/OFFSET(DATA!$F$6,BS$10,$AF290,1,1),0)</f>
        <v>0.5</v>
      </c>
      <c r="BT290" s="190">
        <f ca="1">IF($AG290&gt;0,OFFSET(DATA!$F$6,BT$10+27*(7-$AE$8),$AF290,1,1)/OFFSET(DATA!$F$6,BT$10,$AF290,1,1),0)</f>
        <v>0.27083333333333331</v>
      </c>
      <c r="BU290" s="190">
        <f ca="1">IF($AG290&gt;0,OFFSET(DATA!$F$6,BU$10+27*(7-$AE$8),$AF290,1,1)/OFFSET(DATA!$F$6,BU$10,$AF290,1,1),0)</f>
        <v>0.35958005249343833</v>
      </c>
      <c r="BV290" s="190">
        <f ca="1">IF($AG290&gt;0,OFFSET(DATA!$F$6,BV$10+27*(7-$AE$8),$AF290,1,1)/OFFSET(DATA!$F$6,BV$10,$AF290,1,1),0)</f>
        <v>0.56838905775075987</v>
      </c>
      <c r="BW290" s="190">
        <f ca="1">IF($AG290&gt;0,OFFSET(DATA!$F$6,BW$10+27*(7-$AE$8),$AF290,1,1)/OFFSET(DATA!$F$6,BW$10,$AF290,1,1),0)</f>
        <v>0.54267068273092367</v>
      </c>
      <c r="BX290" s="190">
        <f ca="1">IF($AG290&gt;0,OFFSET(DATA!$F$6,BX$10+27*(7-$AE$8),$AF290,1,1)/OFFSET(DATA!$F$6,BX$10,$AF290,1,1),0)</f>
        <v>0.48659003831417624</v>
      </c>
    </row>
    <row r="291" spans="32:76" x14ac:dyDescent="0.2">
      <c r="AF291" s="166">
        <v>280</v>
      </c>
      <c r="AG291" s="96">
        <f ca="1">OFFSET(DATA!$F$6,$AF$10,$AF291,1,1)</f>
        <v>294</v>
      </c>
      <c r="AH291" s="190">
        <f ca="1">IF($AG291&gt;0,OFFSET(DATA!$F$6,$AF$10+27*AH$10,$AF291,1,1)/$AG291,0)</f>
        <v>0.41156462585034015</v>
      </c>
      <c r="AI291" s="190">
        <f ca="1">IF($AG291&gt;0,OFFSET(DATA!$F$6,$AF$10+27*AI$10,$AF291,1,1)/$AG291,0)</f>
        <v>3.4013605442176869E-3</v>
      </c>
      <c r="AJ291" s="190">
        <f ca="1">IF($AG291&gt;0,OFFSET(DATA!$F$6,$AF$10+27*AJ$10,$AF291,1,1)/$AG291,0)</f>
        <v>7.1428571428571425E-2</v>
      </c>
      <c r="AK291" s="190">
        <f ca="1">IF($AG291&gt;0,OFFSET(DATA!$F$6,$AF$10+27*AK$10,$AF291,1,1)/$AG291,0)</f>
        <v>0.1360544217687075</v>
      </c>
      <c r="AL291" s="190">
        <f ca="1">IF($AG291&gt;0,OFFSET(DATA!$F$6,$AF$10+27*AL$10,$AF291,1,1)/$AG291,0)</f>
        <v>0.17346938775510204</v>
      </c>
      <c r="AM291" s="190">
        <f ca="1">IF($AG291&gt;0,OFFSET(DATA!$F$6,$AF$10+27*AM$10,$AF291,1,1)/$AG291,0)</f>
        <v>5.1020408163265307E-2</v>
      </c>
      <c r="AN291" s="166">
        <f ca="1">OFFSET(DATA!$F$6,$AF$10+27*AN$10,$AF291,1,1)</f>
        <v>18</v>
      </c>
      <c r="AO291" s="166">
        <f t="shared" ca="1" si="9"/>
        <v>18</v>
      </c>
      <c r="AQ291" s="96">
        <f ca="1">OFFSET(DATA!$F$6,25,$AF291,1,1)</f>
        <v>11989</v>
      </c>
      <c r="AR291" s="190">
        <f ca="1">IF($AQ291&gt;0,OFFSET(DATA!$F$6,25+27*AR$10,$AF291,1,1)/$AQ291,0)</f>
        <v>0.52039369421970139</v>
      </c>
      <c r="AS291" s="190">
        <f ca="1">IF($AQ291&gt;0,OFFSET(DATA!$F$6,25+27*AS$10,$AF291,1,1)/$AQ291,0)</f>
        <v>4.4207189924097088E-3</v>
      </c>
      <c r="AT291" s="190">
        <f ca="1">IF($AQ291&gt;0,OFFSET(DATA!$F$6,25+27*AT$10,$AF291,1,1)/$AQ291,0)</f>
        <v>0.12586537659521227</v>
      </c>
      <c r="AU291" s="190">
        <f ca="1">IF($AQ291&gt;0,OFFSET(DATA!$F$6,25+27*AU$10,$AF291,1,1)/$AQ291,0)</f>
        <v>8.3743431478855615E-2</v>
      </c>
      <c r="AV291" s="190">
        <f ca="1">IF($AQ291&gt;0,OFFSET(DATA!$F$6,25+27*AV$10,$AF291,1,1)/$AQ291,0)</f>
        <v>7.7654516640253565E-2</v>
      </c>
      <c r="AW291" s="190">
        <f ca="1">IF($AQ291&gt;0,OFFSET(DATA!$F$6,25+27*AW$10,$AF291,1,1)/$AQ291,0)</f>
        <v>2.0935857869713904E-2</v>
      </c>
      <c r="AZ291" s="166">
        <f t="shared" ca="1" si="10"/>
        <v>18</v>
      </c>
      <c r="BA291" s="190">
        <f ca="1">IF($AG291&gt;0,OFFSET(DATA!$F$6,BA$10+27*(7-$AE$8),$AF291,1,1)/OFFSET(DATA!$F$6,BA$10,$AF291,1,1),0)</f>
        <v>0.41156462585034015</v>
      </c>
      <c r="BB291" s="190">
        <f ca="1">IF($AG291&gt;0,OFFSET(DATA!$F$6,BB$10+27*(7-$AE$8),$AF291,1,1)/OFFSET(DATA!$F$6,BB$10,$AF291,1,1),0)</f>
        <v>0.23728813559322035</v>
      </c>
      <c r="BC291" s="190">
        <f ca="1">IF($AG291&gt;0,OFFSET(DATA!$F$6,BC$10+27*(7-$AE$8),$AF291,1,1)/OFFSET(DATA!$F$6,BC$10,$AF291,1,1),0)</f>
        <v>0.13375796178343949</v>
      </c>
      <c r="BD291" s="190">
        <f ca="1">IF($AG291&gt;0,OFFSET(DATA!$F$6,BD$10+27*(7-$AE$8),$AF291,1,1)/OFFSET(DATA!$F$6,BD$10,$AF291,1,1),0)</f>
        <v>0.38666666666666666</v>
      </c>
      <c r="BE291" s="190">
        <f ca="1">IF($AG291&gt;0,OFFSET(DATA!$F$6,BE$10+27*(7-$AE$8),$AF291,1,1)/OFFSET(DATA!$F$6,BE$10,$AF291,1,1),0)</f>
        <v>0.60511882998171851</v>
      </c>
      <c r="BF291" s="190">
        <f ca="1">IF($AG291&gt;0,OFFSET(DATA!$F$6,BF$10+27*(7-$AE$8),$AF291,1,1)/OFFSET(DATA!$F$6,BF$10,$AF291,1,1),0)</f>
        <v>0.34782608695652173</v>
      </c>
      <c r="BG291" s="190">
        <f ca="1">IF($AG291&gt;0,OFFSET(DATA!$F$6,BG$10+27*(7-$AE$8),$AF291,1,1)/OFFSET(DATA!$F$6,BG$10,$AF291,1,1),0)</f>
        <v>0.62385321100917435</v>
      </c>
      <c r="BH291" s="190">
        <f ca="1">IF($AG291&gt;0,OFFSET(DATA!$F$6,BH$10+27*(7-$AE$8),$AF291,1,1)/OFFSET(DATA!$F$6,BH$10,$AF291,1,1),0)</f>
        <v>0.44104046242774564</v>
      </c>
      <c r="BI291" s="190">
        <f ca="1">IF($AG291&gt;0,OFFSET(DATA!$F$6,BI$10+27*(7-$AE$8),$AF291,1,1)/OFFSET(DATA!$F$6,BI$10,$AF291,1,1),0)</f>
        <v>0.625</v>
      </c>
      <c r="BJ291" s="190">
        <f ca="1">IF($AG291&gt;0,OFFSET(DATA!$F$6,BJ$10+27*(7-$AE$8),$AF291,1,1)/OFFSET(DATA!$F$6,BJ$10,$AF291,1,1),0)</f>
        <v>0.47177419354838712</v>
      </c>
      <c r="BK291" s="190">
        <f ca="1">IF($AG291&gt;0,OFFSET(DATA!$F$6,BK$10+27*(7-$AE$8),$AF291,1,1)/OFFSET(DATA!$F$6,BK$10,$AF291,1,1),0)</f>
        <v>0.58154859967051076</v>
      </c>
      <c r="BL291" s="190">
        <f ca="1">IF($AG291&gt;0,OFFSET(DATA!$F$6,BL$10+27*(7-$AE$8),$AF291,1,1)/OFFSET(DATA!$F$6,BL$10,$AF291,1,1),0)</f>
        <v>0.46719160104986879</v>
      </c>
      <c r="BM291" s="190">
        <f ca="1">IF($AG291&gt;0,OFFSET(DATA!$F$6,BM$10+27*(7-$AE$8),$AF291,1,1)/OFFSET(DATA!$F$6,BM$10,$AF291,1,1),0)</f>
        <v>0.55094339622641508</v>
      </c>
      <c r="BN291" s="190">
        <f ca="1">IF($AG291&gt;0,OFFSET(DATA!$F$6,BN$10+27*(7-$AE$8),$AF291,1,1)/OFFSET(DATA!$F$6,BN$10,$AF291,1,1),0)</f>
        <v>0.86486486486486491</v>
      </c>
      <c r="BO291" s="190">
        <f ca="1">IF($AG291&gt;0,OFFSET(DATA!$F$6,BO$10+27*(7-$AE$8),$AF291,1,1)/OFFSET(DATA!$F$6,BO$10,$AF291,1,1),0)</f>
        <v>0.71896551724137936</v>
      </c>
      <c r="BP291" s="190">
        <f ca="1">IF($AG291&gt;0,OFFSET(DATA!$F$6,BP$10+27*(7-$AE$8),$AF291,1,1)/OFFSET(DATA!$F$6,BP$10,$AF291,1,1),0)</f>
        <v>0.55384615384615388</v>
      </c>
      <c r="BQ291" s="190">
        <f ca="1">IF($AG291&gt;0,OFFSET(DATA!$F$6,BQ$10+27*(7-$AE$8),$AF291,1,1)/OFFSET(DATA!$F$6,BQ$10,$AF291,1,1),0)</f>
        <v>0.62428842504743831</v>
      </c>
      <c r="BR291" s="190">
        <f ca="1">IF($AG291&gt;0,OFFSET(DATA!$F$6,BR$10+27*(7-$AE$8),$AF291,1,1)/OFFSET(DATA!$F$6,BR$10,$AF291,1,1),0)</f>
        <v>0.44848484848484849</v>
      </c>
      <c r="BS291" s="190">
        <f ca="1">IF($AG291&gt;0,OFFSET(DATA!$F$6,BS$10+27*(7-$AE$8),$AF291,1,1)/OFFSET(DATA!$F$6,BS$10,$AF291,1,1),0)</f>
        <v>0.55000000000000004</v>
      </c>
      <c r="BT291" s="190">
        <f ca="1">IF($AG291&gt;0,OFFSET(DATA!$F$6,BT$10+27*(7-$AE$8),$AF291,1,1)/OFFSET(DATA!$F$6,BT$10,$AF291,1,1),0)</f>
        <v>0.25742574257425743</v>
      </c>
      <c r="BU291" s="190">
        <f ca="1">IF($AG291&gt;0,OFFSET(DATA!$F$6,BU$10+27*(7-$AE$8),$AF291,1,1)/OFFSET(DATA!$F$6,BU$10,$AF291,1,1),0)</f>
        <v>0.34526854219948849</v>
      </c>
      <c r="BV291" s="190">
        <f ca="1">IF($AG291&gt;0,OFFSET(DATA!$F$6,BV$10+27*(7-$AE$8),$AF291,1,1)/OFFSET(DATA!$F$6,BV$10,$AF291,1,1),0)</f>
        <v>0.54661432777232577</v>
      </c>
      <c r="BW291" s="190">
        <f ca="1">IF($AG291&gt;0,OFFSET(DATA!$F$6,BW$10+27*(7-$AE$8),$AF291,1,1)/OFFSET(DATA!$F$6,BW$10,$AF291,1,1),0)</f>
        <v>0.52327837051406401</v>
      </c>
      <c r="BX291" s="190">
        <f ca="1">IF($AG291&gt;0,OFFSET(DATA!$F$6,BX$10+27*(7-$AE$8),$AF291,1,1)/OFFSET(DATA!$F$6,BX$10,$AF291,1,1),0)</f>
        <v>0.51282051282051277</v>
      </c>
    </row>
    <row r="292" spans="32:76" x14ac:dyDescent="0.2">
      <c r="AF292" s="166">
        <v>281</v>
      </c>
      <c r="AG292" s="96">
        <f ca="1">OFFSET(DATA!$F$6,$AF$10,$AF292,1,1)</f>
        <v>303</v>
      </c>
      <c r="AH292" s="190">
        <f ca="1">IF($AG292&gt;0,OFFSET(DATA!$F$6,$AF$10+27*AH$10,$AF292,1,1)/$AG292,0)</f>
        <v>0.41584158415841582</v>
      </c>
      <c r="AI292" s="190">
        <f ca="1">IF($AG292&gt;0,OFFSET(DATA!$F$6,$AF$10+27*AI$10,$AF292,1,1)/$AG292,0)</f>
        <v>0</v>
      </c>
      <c r="AJ292" s="190">
        <f ca="1">IF($AG292&gt;0,OFFSET(DATA!$F$6,$AF$10+27*AJ$10,$AF292,1,1)/$AG292,0)</f>
        <v>7.2607260726072612E-2</v>
      </c>
      <c r="AK292" s="190">
        <f ca="1">IF($AG292&gt;0,OFFSET(DATA!$F$6,$AF$10+27*AK$10,$AF292,1,1)/$AG292,0)</f>
        <v>0.15511551155115511</v>
      </c>
      <c r="AL292" s="190">
        <f ca="1">IF($AG292&gt;0,OFFSET(DATA!$F$6,$AF$10+27*AL$10,$AF292,1,1)/$AG292,0)</f>
        <v>0.1617161716171617</v>
      </c>
      <c r="AM292" s="190">
        <f ca="1">IF($AG292&gt;0,OFFSET(DATA!$F$6,$AF$10+27*AM$10,$AF292,1,1)/$AG292,0)</f>
        <v>3.9603960396039604E-2</v>
      </c>
      <c r="AN292" s="166">
        <f ca="1">OFFSET(DATA!$F$6,$AF$10+27*AN$10,$AF292,1,1)</f>
        <v>18</v>
      </c>
      <c r="AO292" s="166">
        <f t="shared" ca="1" si="9"/>
        <v>18</v>
      </c>
      <c r="AQ292" s="96">
        <f ca="1">OFFSET(DATA!$F$6,25,$AF292,1,1)</f>
        <v>12403</v>
      </c>
      <c r="AR292" s="190">
        <f ca="1">IF($AQ292&gt;0,OFFSET(DATA!$F$6,25+27*AR$10,$AF292,1,1)/$AQ292,0)</f>
        <v>0.5204386035636539</v>
      </c>
      <c r="AS292" s="190">
        <f ca="1">IF($AQ292&gt;0,OFFSET(DATA!$F$6,25+27*AS$10,$AF292,1,1)/$AQ292,0)</f>
        <v>3.8700314440054825E-3</v>
      </c>
      <c r="AT292" s="190">
        <f ca="1">IF($AQ292&gt;0,OFFSET(DATA!$F$6,25+27*AT$10,$AF292,1,1)/$AQ292,0)</f>
        <v>0.12327662662259131</v>
      </c>
      <c r="AU292" s="190">
        <f ca="1">IF($AQ292&gt;0,OFFSET(DATA!$F$6,25+27*AU$10,$AF292,1,1)/$AQ292,0)</f>
        <v>8.6995081835039914E-2</v>
      </c>
      <c r="AV292" s="190">
        <f ca="1">IF($AQ292&gt;0,OFFSET(DATA!$F$6,25+27*AV$10,$AF292,1,1)/$AQ292,0)</f>
        <v>8.2883173425784079E-2</v>
      </c>
      <c r="AW292" s="190">
        <f ca="1">IF($AQ292&gt;0,OFFSET(DATA!$F$6,25+27*AW$10,$AF292,1,1)/$AQ292,0)</f>
        <v>2.112392163186326E-2</v>
      </c>
      <c r="AZ292" s="166">
        <f t="shared" ca="1" si="10"/>
        <v>18</v>
      </c>
      <c r="BA292" s="190">
        <f ca="1">IF($AG292&gt;0,OFFSET(DATA!$F$6,BA$10+27*(7-$AE$8),$AF292,1,1)/OFFSET(DATA!$F$6,BA$10,$AF292,1,1),0)</f>
        <v>0.41584158415841582</v>
      </c>
      <c r="BB292" s="190">
        <f ca="1">IF($AG292&gt;0,OFFSET(DATA!$F$6,BB$10+27*(7-$AE$8),$AF292,1,1)/OFFSET(DATA!$F$6,BB$10,$AF292,1,1),0)</f>
        <v>0.26851851851851855</v>
      </c>
      <c r="BC292" s="190">
        <f ca="1">IF($AG292&gt;0,OFFSET(DATA!$F$6,BC$10+27*(7-$AE$8),$AF292,1,1)/OFFSET(DATA!$F$6,BC$10,$AF292,1,1),0)</f>
        <v>0.13207547169811321</v>
      </c>
      <c r="BD292" s="190">
        <f ca="1">IF($AG292&gt;0,OFFSET(DATA!$F$6,BD$10+27*(7-$AE$8),$AF292,1,1)/OFFSET(DATA!$F$6,BD$10,$AF292,1,1),0)</f>
        <v>0.38461538461538464</v>
      </c>
      <c r="BE292" s="190">
        <f ca="1">IF($AG292&gt;0,OFFSET(DATA!$F$6,BE$10+27*(7-$AE$8),$AF292,1,1)/OFFSET(DATA!$F$6,BE$10,$AF292,1,1),0)</f>
        <v>0.60550458715596334</v>
      </c>
      <c r="BF292" s="190">
        <f ca="1">IF($AG292&gt;0,OFFSET(DATA!$F$6,BF$10+27*(7-$AE$8),$AF292,1,1)/OFFSET(DATA!$F$6,BF$10,$AF292,1,1),0)</f>
        <v>0.35294117647058826</v>
      </c>
      <c r="BG292" s="190">
        <f ca="1">IF($AG292&gt;0,OFFSET(DATA!$F$6,BG$10+27*(7-$AE$8),$AF292,1,1)/OFFSET(DATA!$F$6,BG$10,$AF292,1,1),0)</f>
        <v>0.62962962962962965</v>
      </c>
      <c r="BH292" s="190">
        <f ca="1">IF($AG292&gt;0,OFFSET(DATA!$F$6,BH$10+27*(7-$AE$8),$AF292,1,1)/OFFSET(DATA!$F$6,BH$10,$AF292,1,1),0)</f>
        <v>0.4443800695249131</v>
      </c>
      <c r="BI292" s="190">
        <f ca="1">IF($AG292&gt;0,OFFSET(DATA!$F$6,BI$10+27*(7-$AE$8),$AF292,1,1)/OFFSET(DATA!$F$6,BI$10,$AF292,1,1),0)</f>
        <v>0.62797619047619047</v>
      </c>
      <c r="BJ292" s="190">
        <f ca="1">IF($AG292&gt;0,OFFSET(DATA!$F$6,BJ$10+27*(7-$AE$8),$AF292,1,1)/OFFSET(DATA!$F$6,BJ$10,$AF292,1,1),0)</f>
        <v>0.47709923664122139</v>
      </c>
      <c r="BK292" s="190">
        <f ca="1">IF($AG292&gt;0,OFFSET(DATA!$F$6,BK$10+27*(7-$AE$8),$AF292,1,1)/OFFSET(DATA!$F$6,BK$10,$AF292,1,1),0)</f>
        <v>0.57519379844961238</v>
      </c>
      <c r="BL292" s="190">
        <f ca="1">IF($AG292&gt;0,OFFSET(DATA!$F$6,BL$10+27*(7-$AE$8),$AF292,1,1)/OFFSET(DATA!$F$6,BL$10,$AF292,1,1),0)</f>
        <v>0.46689595872742906</v>
      </c>
      <c r="BM292" s="190">
        <f ca="1">IF($AG292&gt;0,OFFSET(DATA!$F$6,BM$10+27*(7-$AE$8),$AF292,1,1)/OFFSET(DATA!$F$6,BM$10,$AF292,1,1),0)</f>
        <v>0.5320754716981132</v>
      </c>
      <c r="BN292" s="190">
        <f ca="1">IF($AG292&gt;0,OFFSET(DATA!$F$6,BN$10+27*(7-$AE$8),$AF292,1,1)/OFFSET(DATA!$F$6,BN$10,$AF292,1,1),0)</f>
        <v>0.88796680497925307</v>
      </c>
      <c r="BO292" s="190">
        <f ca="1">IF($AG292&gt;0,OFFSET(DATA!$F$6,BO$10+27*(7-$AE$8),$AF292,1,1)/OFFSET(DATA!$F$6,BO$10,$AF292,1,1),0)</f>
        <v>0.72833333333333339</v>
      </c>
      <c r="BP292" s="190">
        <f ca="1">IF($AG292&gt;0,OFFSET(DATA!$F$6,BP$10+27*(7-$AE$8),$AF292,1,1)/OFFSET(DATA!$F$6,BP$10,$AF292,1,1),0)</f>
        <v>0.58771929824561409</v>
      </c>
      <c r="BQ292" s="190">
        <f ca="1">IF($AG292&gt;0,OFFSET(DATA!$F$6,BQ$10+27*(7-$AE$8),$AF292,1,1)/OFFSET(DATA!$F$6,BQ$10,$AF292,1,1),0)</f>
        <v>0.61209964412811391</v>
      </c>
      <c r="BR292" s="190">
        <f ca="1">IF($AG292&gt;0,OFFSET(DATA!$F$6,BR$10+27*(7-$AE$8),$AF292,1,1)/OFFSET(DATA!$F$6,BR$10,$AF292,1,1),0)</f>
        <v>0.47800586510263932</v>
      </c>
      <c r="BS292" s="190">
        <f ca="1">IF($AG292&gt;0,OFFSET(DATA!$F$6,BS$10+27*(7-$AE$8),$AF292,1,1)/OFFSET(DATA!$F$6,BS$10,$AF292,1,1),0)</f>
        <v>0.46938775510204084</v>
      </c>
      <c r="BT292" s="190">
        <f ca="1">IF($AG292&gt;0,OFFSET(DATA!$F$6,BT$10+27*(7-$AE$8),$AF292,1,1)/OFFSET(DATA!$F$6,BT$10,$AF292,1,1),0)</f>
        <v>0.27192982456140352</v>
      </c>
      <c r="BU292" s="190">
        <f ca="1">IF($AG292&gt;0,OFFSET(DATA!$F$6,BU$10+27*(7-$AE$8),$AF292,1,1)/OFFSET(DATA!$F$6,BU$10,$AF292,1,1),0)</f>
        <v>0.37313432835820898</v>
      </c>
      <c r="BV292" s="190">
        <f ca="1">IF($AG292&gt;0,OFFSET(DATA!$F$6,BV$10+27*(7-$AE$8),$AF292,1,1)/OFFSET(DATA!$F$6,BV$10,$AF292,1,1),0)</f>
        <v>0.54275092936802971</v>
      </c>
      <c r="BW292" s="190">
        <f ca="1">IF($AG292&gt;0,OFFSET(DATA!$F$6,BW$10+27*(7-$AE$8),$AF292,1,1)/OFFSET(DATA!$F$6,BW$10,$AF292,1,1),0)</f>
        <v>0.50432014552069127</v>
      </c>
      <c r="BX292" s="190">
        <f ca="1">IF($AG292&gt;0,OFFSET(DATA!$F$6,BX$10+27*(7-$AE$8),$AF292,1,1)/OFFSET(DATA!$F$6,BX$10,$AF292,1,1),0)</f>
        <v>0.5</v>
      </c>
    </row>
    <row r="293" spans="32:76" x14ac:dyDescent="0.2">
      <c r="AF293" s="166">
        <v>282</v>
      </c>
      <c r="AG293" s="96">
        <f ca="1">OFFSET(DATA!$F$6,$AF$10,$AF293,1,1)</f>
        <v>296</v>
      </c>
      <c r="AH293" s="190">
        <f ca="1">IF($AG293&gt;0,OFFSET(DATA!$F$6,$AF$10+27*AH$10,$AF293,1,1)/$AG293,0)</f>
        <v>0.5</v>
      </c>
      <c r="AI293" s="190">
        <f ca="1">IF($AG293&gt;0,OFFSET(DATA!$F$6,$AF$10+27*AI$10,$AF293,1,1)/$AG293,0)</f>
        <v>3.3783783783783786E-3</v>
      </c>
      <c r="AJ293" s="190">
        <f ca="1">IF($AG293&gt;0,OFFSET(DATA!$F$6,$AF$10+27*AJ$10,$AF293,1,1)/$AG293,0)</f>
        <v>8.1081081081081086E-2</v>
      </c>
      <c r="AK293" s="190">
        <f ca="1">IF($AG293&gt;0,OFFSET(DATA!$F$6,$AF$10+27*AK$10,$AF293,1,1)/$AG293,0)</f>
        <v>0.13175675675675674</v>
      </c>
      <c r="AL293" s="190">
        <f ca="1">IF($AG293&gt;0,OFFSET(DATA!$F$6,$AF$10+27*AL$10,$AF293,1,1)/$AG293,0)</f>
        <v>0.1554054054054054</v>
      </c>
      <c r="AM293" s="190">
        <f ca="1">IF($AG293&gt;0,OFFSET(DATA!$F$6,$AF$10+27*AM$10,$AF293,1,1)/$AG293,0)</f>
        <v>5.7432432432432436E-2</v>
      </c>
      <c r="AN293" s="166">
        <f ca="1">OFFSET(DATA!$F$6,$AF$10+27*AN$10,$AF293,1,1)</f>
        <v>16</v>
      </c>
      <c r="AO293" s="166">
        <f t="shared" ca="1" si="9"/>
        <v>16</v>
      </c>
      <c r="AQ293" s="96">
        <f ca="1">OFFSET(DATA!$F$6,25,$AF293,1,1)</f>
        <v>12730</v>
      </c>
      <c r="AR293" s="190">
        <f ca="1">IF($AQ293&gt;0,OFFSET(DATA!$F$6,25+27*AR$10,$AF293,1,1)/$AQ293,0)</f>
        <v>0.53165750196386485</v>
      </c>
      <c r="AS293" s="190">
        <f ca="1">IF($AQ293&gt;0,OFFSET(DATA!$F$6,25+27*AS$10,$AF293,1,1)/$AQ293,0)</f>
        <v>4.0062843676355068E-3</v>
      </c>
      <c r="AT293" s="190">
        <f ca="1">IF($AQ293&gt;0,OFFSET(DATA!$F$6,25+27*AT$10,$AF293,1,1)/$AQ293,0)</f>
        <v>0.12175962293794187</v>
      </c>
      <c r="AU293" s="190">
        <f ca="1">IF($AQ293&gt;0,OFFSET(DATA!$F$6,25+27*AU$10,$AF293,1,1)/$AQ293,0)</f>
        <v>8.4996072270227804E-2</v>
      </c>
      <c r="AV293" s="190">
        <f ca="1">IF($AQ293&gt;0,OFFSET(DATA!$F$6,25+27*AV$10,$AF293,1,1)/$AQ293,0)</f>
        <v>0.10133542812254517</v>
      </c>
      <c r="AW293" s="190">
        <f ca="1">IF($AQ293&gt;0,OFFSET(DATA!$F$6,25+27*AW$10,$AF293,1,1)/$AQ293,0)</f>
        <v>2.6944226237234879E-2</v>
      </c>
      <c r="AZ293" s="166">
        <f t="shared" ca="1" si="10"/>
        <v>14</v>
      </c>
      <c r="BA293" s="190">
        <f ca="1">IF($AG293&gt;0,OFFSET(DATA!$F$6,BA$10+27*(7-$AE$8),$AF293,1,1)/OFFSET(DATA!$F$6,BA$10,$AF293,1,1),0)</f>
        <v>0.5</v>
      </c>
      <c r="BB293" s="190">
        <f ca="1">IF($AG293&gt;0,OFFSET(DATA!$F$6,BB$10+27*(7-$AE$8),$AF293,1,1)/OFFSET(DATA!$F$6,BB$10,$AF293,1,1),0)</f>
        <v>0.21739130434782608</v>
      </c>
      <c r="BC293" s="190">
        <f ca="1">IF($AG293&gt;0,OFFSET(DATA!$F$6,BC$10+27*(7-$AE$8),$AF293,1,1)/OFFSET(DATA!$F$6,BC$10,$AF293,1,1),0)</f>
        <v>0.1419753086419753</v>
      </c>
      <c r="BD293" s="190">
        <f ca="1">IF($AG293&gt;0,OFFSET(DATA!$F$6,BD$10+27*(7-$AE$8),$AF293,1,1)/OFFSET(DATA!$F$6,BD$10,$AF293,1,1),0)</f>
        <v>0.379746835443038</v>
      </c>
      <c r="BE293" s="190">
        <f ca="1">IF($AG293&gt;0,OFFSET(DATA!$F$6,BE$10+27*(7-$AE$8),$AF293,1,1)/OFFSET(DATA!$F$6,BE$10,$AF293,1,1),0)</f>
        <v>0.61428571428571432</v>
      </c>
      <c r="BF293" s="190">
        <f ca="1">IF($AG293&gt;0,OFFSET(DATA!$F$6,BF$10+27*(7-$AE$8),$AF293,1,1)/OFFSET(DATA!$F$6,BF$10,$AF293,1,1),0)</f>
        <v>0.38235294117647056</v>
      </c>
      <c r="BG293" s="190">
        <f ca="1">IF($AG293&gt;0,OFFSET(DATA!$F$6,BG$10+27*(7-$AE$8),$AF293,1,1)/OFFSET(DATA!$F$6,BG$10,$AF293,1,1),0)</f>
        <v>0.63247863247863245</v>
      </c>
      <c r="BH293" s="190">
        <f ca="1">IF($AG293&gt;0,OFFSET(DATA!$F$6,BH$10+27*(7-$AE$8),$AF293,1,1)/OFFSET(DATA!$F$6,BH$10,$AF293,1,1),0)</f>
        <v>0.46176470588235297</v>
      </c>
      <c r="BI293" s="190">
        <f ca="1">IF($AG293&gt;0,OFFSET(DATA!$F$6,BI$10+27*(7-$AE$8),$AF293,1,1)/OFFSET(DATA!$F$6,BI$10,$AF293,1,1),0)</f>
        <v>0.62269938650306744</v>
      </c>
      <c r="BJ293" s="190">
        <f ca="1">IF($AG293&gt;0,OFFSET(DATA!$F$6,BJ$10+27*(7-$AE$8),$AF293,1,1)/OFFSET(DATA!$F$6,BJ$10,$AF293,1,1),0)</f>
        <v>0.51102941176470584</v>
      </c>
      <c r="BK293" s="190">
        <f ca="1">IF($AG293&gt;0,OFFSET(DATA!$F$6,BK$10+27*(7-$AE$8),$AF293,1,1)/OFFSET(DATA!$F$6,BK$10,$AF293,1,1),0)</f>
        <v>0.58418740849194728</v>
      </c>
      <c r="BL293" s="190">
        <f ca="1">IF($AG293&gt;0,OFFSET(DATA!$F$6,BL$10+27*(7-$AE$8),$AF293,1,1)/OFFSET(DATA!$F$6,BL$10,$AF293,1,1),0)</f>
        <v>0.4819175777964676</v>
      </c>
      <c r="BM293" s="190">
        <f ca="1">IF($AG293&gt;0,OFFSET(DATA!$F$6,BM$10+27*(7-$AE$8),$AF293,1,1)/OFFSET(DATA!$F$6,BM$10,$AF293,1,1),0)</f>
        <v>0.54416961130742048</v>
      </c>
      <c r="BN293" s="190">
        <f ca="1">IF($AG293&gt;0,OFFSET(DATA!$F$6,BN$10+27*(7-$AE$8),$AF293,1,1)/OFFSET(DATA!$F$6,BN$10,$AF293,1,1),0)</f>
        <v>0.91269841269841268</v>
      </c>
      <c r="BO293" s="190">
        <f ca="1">IF($AG293&gt;0,OFFSET(DATA!$F$6,BO$10+27*(7-$AE$8),$AF293,1,1)/OFFSET(DATA!$F$6,BO$10,$AF293,1,1),0)</f>
        <v>0.76527331189710612</v>
      </c>
      <c r="BP293" s="190">
        <f ca="1">IF($AG293&gt;0,OFFSET(DATA!$F$6,BP$10+27*(7-$AE$8),$AF293,1,1)/OFFSET(DATA!$F$6,BP$10,$AF293,1,1),0)</f>
        <v>0.60571428571428576</v>
      </c>
      <c r="BQ293" s="190">
        <f ca="1">IF($AG293&gt;0,OFFSET(DATA!$F$6,BQ$10+27*(7-$AE$8),$AF293,1,1)/OFFSET(DATA!$F$6,BQ$10,$AF293,1,1),0)</f>
        <v>0.60707964601769915</v>
      </c>
      <c r="BR293" s="190">
        <f ca="1">IF($AG293&gt;0,OFFSET(DATA!$F$6,BR$10+27*(7-$AE$8),$AF293,1,1)/OFFSET(DATA!$F$6,BR$10,$AF293,1,1),0)</f>
        <v>0.51169590643274854</v>
      </c>
      <c r="BS293" s="190">
        <f ca="1">IF($AG293&gt;0,OFFSET(DATA!$F$6,BS$10+27*(7-$AE$8),$AF293,1,1)/OFFSET(DATA!$F$6,BS$10,$AF293,1,1),0)</f>
        <v>0.49056603773584906</v>
      </c>
      <c r="BT293" s="190">
        <f ca="1">IF($AG293&gt;0,OFFSET(DATA!$F$6,BT$10+27*(7-$AE$8),$AF293,1,1)/OFFSET(DATA!$F$6,BT$10,$AF293,1,1),0)</f>
        <v>0.32365145228215769</v>
      </c>
      <c r="BU293" s="190">
        <f ca="1">IF($AG293&gt;0,OFFSET(DATA!$F$6,BU$10+27*(7-$AE$8),$AF293,1,1)/OFFSET(DATA!$F$6,BU$10,$AF293,1,1),0)</f>
        <v>0.35849056603773582</v>
      </c>
      <c r="BV293" s="190">
        <f ca="1">IF($AG293&gt;0,OFFSET(DATA!$F$6,BV$10+27*(7-$AE$8),$AF293,1,1)/OFFSET(DATA!$F$6,BV$10,$AF293,1,1),0)</f>
        <v>0.56358645928636775</v>
      </c>
      <c r="BW293" s="190">
        <f ca="1">IF($AG293&gt;0,OFFSET(DATA!$F$6,BW$10+27*(7-$AE$8),$AF293,1,1)/OFFSET(DATA!$F$6,BW$10,$AF293,1,1),0)</f>
        <v>0.48487467588591182</v>
      </c>
      <c r="BX293" s="190">
        <f ca="1">IF($AG293&gt;0,OFFSET(DATA!$F$6,BX$10+27*(7-$AE$8),$AF293,1,1)/OFFSET(DATA!$F$6,BX$10,$AF293,1,1),0)</f>
        <v>0.52302631578947367</v>
      </c>
    </row>
    <row r="294" spans="32:76" x14ac:dyDescent="0.2">
      <c r="AF294" s="166">
        <v>283</v>
      </c>
      <c r="AG294" s="96">
        <f ca="1">OFFSET(DATA!$F$6,$AF$10,$AF294,1,1)</f>
        <v>279</v>
      </c>
      <c r="AH294" s="190">
        <f ca="1">IF($AG294&gt;0,OFFSET(DATA!$F$6,$AF$10+27*AH$10,$AF294,1,1)/$AG294,0)</f>
        <v>0.50179211469534046</v>
      </c>
      <c r="AI294" s="190">
        <f ca="1">IF($AG294&gt;0,OFFSET(DATA!$F$6,$AF$10+27*AI$10,$AF294,1,1)/$AG294,0)</f>
        <v>3.5842293906810036E-3</v>
      </c>
      <c r="AJ294" s="190">
        <f ca="1">IF($AG294&gt;0,OFFSET(DATA!$F$6,$AF$10+27*AJ$10,$AF294,1,1)/$AG294,0)</f>
        <v>8.2437275985663083E-2</v>
      </c>
      <c r="AK294" s="190">
        <f ca="1">IF($AG294&gt;0,OFFSET(DATA!$F$6,$AF$10+27*AK$10,$AF294,1,1)/$AG294,0)</f>
        <v>0.12903225806451613</v>
      </c>
      <c r="AL294" s="190">
        <f ca="1">IF($AG294&gt;0,OFFSET(DATA!$F$6,$AF$10+27*AL$10,$AF294,1,1)/$AG294,0)</f>
        <v>0.12544802867383512</v>
      </c>
      <c r="AM294" s="190">
        <f ca="1">IF($AG294&gt;0,OFFSET(DATA!$F$6,$AF$10+27*AM$10,$AF294,1,1)/$AG294,0)</f>
        <v>5.3763440860215055E-2</v>
      </c>
      <c r="AN294" s="166">
        <f ca="1">OFFSET(DATA!$F$6,$AF$10+27*AN$10,$AF294,1,1)</f>
        <v>14</v>
      </c>
      <c r="AO294" s="166">
        <f t="shared" ca="1" si="9"/>
        <v>14</v>
      </c>
      <c r="AQ294" s="96">
        <f ca="1">OFFSET(DATA!$F$6,25,$AF294,1,1)</f>
        <v>12712</v>
      </c>
      <c r="AR294" s="190">
        <f ca="1">IF($AQ294&gt;0,OFFSET(DATA!$F$6,25+27*AR$10,$AF294,1,1)/$AQ294,0)</f>
        <v>0.51966645689112645</v>
      </c>
      <c r="AS294" s="190">
        <f ca="1">IF($AQ294&gt;0,OFFSET(DATA!$F$6,25+27*AS$10,$AF294,1,1)/$AQ294,0)</f>
        <v>4.0119572057898045E-3</v>
      </c>
      <c r="AT294" s="190">
        <f ca="1">IF($AQ294&gt;0,OFFSET(DATA!$F$6,25+27*AT$10,$AF294,1,1)/$AQ294,0)</f>
        <v>0.1210667086217747</v>
      </c>
      <c r="AU294" s="190">
        <f ca="1">IF($AQ294&gt;0,OFFSET(DATA!$F$6,25+27*AU$10,$AF294,1,1)/$AQ294,0)</f>
        <v>7.9688483322844561E-2</v>
      </c>
      <c r="AV294" s="190">
        <f ca="1">IF($AQ294&gt;0,OFFSET(DATA!$F$6,25+27*AV$10,$AF294,1,1)/$AQ294,0)</f>
        <v>9.6680302076777844E-2</v>
      </c>
      <c r="AW294" s="190">
        <f ca="1">IF($AQ294&gt;0,OFFSET(DATA!$F$6,25+27*AW$10,$AF294,1,1)/$AQ294,0)</f>
        <v>2.76117054751416E-2</v>
      </c>
      <c r="AZ294" s="166">
        <f t="shared" ca="1" si="10"/>
        <v>12</v>
      </c>
      <c r="BA294" s="190">
        <f ca="1">IF($AG294&gt;0,OFFSET(DATA!$F$6,BA$10+27*(7-$AE$8),$AF294,1,1)/OFFSET(DATA!$F$6,BA$10,$AF294,1,1),0)</f>
        <v>0.50179211469534046</v>
      </c>
      <c r="BB294" s="190">
        <f ca="1">IF($AG294&gt;0,OFFSET(DATA!$F$6,BB$10+27*(7-$AE$8),$AF294,1,1)/OFFSET(DATA!$F$6,BB$10,$AF294,1,1),0)</f>
        <v>0.18852459016393441</v>
      </c>
      <c r="BC294" s="190">
        <f ca="1">IF($AG294&gt;0,OFFSET(DATA!$F$6,BC$10+27*(7-$AE$8),$AF294,1,1)/OFFSET(DATA!$F$6,BC$10,$AF294,1,1),0)</f>
        <v>0.12258064516129032</v>
      </c>
      <c r="BD294" s="190">
        <f ca="1">IF($AG294&gt;0,OFFSET(DATA!$F$6,BD$10+27*(7-$AE$8),$AF294,1,1)/OFFSET(DATA!$F$6,BD$10,$AF294,1,1),0)</f>
        <v>0.42499999999999999</v>
      </c>
      <c r="BE294" s="190">
        <f ca="1">IF($AG294&gt;0,OFFSET(DATA!$F$6,BE$10+27*(7-$AE$8),$AF294,1,1)/OFFSET(DATA!$F$6,BE$10,$AF294,1,1),0)</f>
        <v>0.61032028469750887</v>
      </c>
      <c r="BF294" s="190">
        <f ca="1">IF($AG294&gt;0,OFFSET(DATA!$F$6,BF$10+27*(7-$AE$8),$AF294,1,1)/OFFSET(DATA!$F$6,BF$10,$AF294,1,1),0)</f>
        <v>0.36</v>
      </c>
      <c r="BG294" s="190">
        <f ca="1">IF($AG294&gt;0,OFFSET(DATA!$F$6,BG$10+27*(7-$AE$8),$AF294,1,1)/OFFSET(DATA!$F$6,BG$10,$AF294,1,1),0)</f>
        <v>0.62184873949579833</v>
      </c>
      <c r="BH294" s="190">
        <f ca="1">IF($AG294&gt;0,OFFSET(DATA!$F$6,BH$10+27*(7-$AE$8),$AF294,1,1)/OFFSET(DATA!$F$6,BH$10,$AF294,1,1),0)</f>
        <v>0.45928529584065614</v>
      </c>
      <c r="BI294" s="190">
        <f ca="1">IF($AG294&gt;0,OFFSET(DATA!$F$6,BI$10+27*(7-$AE$8),$AF294,1,1)/OFFSET(DATA!$F$6,BI$10,$AF294,1,1),0)</f>
        <v>0.61027190332326287</v>
      </c>
      <c r="BJ294" s="190">
        <f ca="1">IF($AG294&gt;0,OFFSET(DATA!$F$6,BJ$10+27*(7-$AE$8),$AF294,1,1)/OFFSET(DATA!$F$6,BJ$10,$AF294,1,1),0)</f>
        <v>0.5</v>
      </c>
      <c r="BK294" s="190">
        <f ca="1">IF($AG294&gt;0,OFFSET(DATA!$F$6,BK$10+27*(7-$AE$8),$AF294,1,1)/OFFSET(DATA!$F$6,BK$10,$AF294,1,1),0)</f>
        <v>0.59313725490196079</v>
      </c>
      <c r="BL294" s="190">
        <f ca="1">IF($AG294&gt;0,OFFSET(DATA!$F$6,BL$10+27*(7-$AE$8),$AF294,1,1)/OFFSET(DATA!$F$6,BL$10,$AF294,1,1),0)</f>
        <v>0.48148148148148145</v>
      </c>
      <c r="BM294" s="190">
        <f ca="1">IF($AG294&gt;0,OFFSET(DATA!$F$6,BM$10+27*(7-$AE$8),$AF294,1,1)/OFFSET(DATA!$F$6,BM$10,$AF294,1,1),0)</f>
        <v>0.51505016722408026</v>
      </c>
      <c r="BN294" s="190">
        <f ca="1">IF($AG294&gt;0,OFFSET(DATA!$F$6,BN$10+27*(7-$AE$8),$AF294,1,1)/OFFSET(DATA!$F$6,BN$10,$AF294,1,1),0)</f>
        <v>0.90909090909090906</v>
      </c>
      <c r="BO294" s="190">
        <f ca="1">IF($AG294&gt;0,OFFSET(DATA!$F$6,BO$10+27*(7-$AE$8),$AF294,1,1)/OFFSET(DATA!$F$6,BO$10,$AF294,1,1),0)</f>
        <v>0.74714518760195758</v>
      </c>
      <c r="BP294" s="190">
        <f ca="1">IF($AG294&gt;0,OFFSET(DATA!$F$6,BP$10+27*(7-$AE$8),$AF294,1,1)/OFFSET(DATA!$F$6,BP$10,$AF294,1,1),0)</f>
        <v>0.62138728323699421</v>
      </c>
      <c r="BQ294" s="190">
        <f ca="1">IF($AG294&gt;0,OFFSET(DATA!$F$6,BQ$10+27*(7-$AE$8),$AF294,1,1)/OFFSET(DATA!$F$6,BQ$10,$AF294,1,1),0)</f>
        <v>0.5692567567567568</v>
      </c>
      <c r="BR294" s="190">
        <f ca="1">IF($AG294&gt;0,OFFSET(DATA!$F$6,BR$10+27*(7-$AE$8),$AF294,1,1)/OFFSET(DATA!$F$6,BR$10,$AF294,1,1),0)</f>
        <v>0.47592067988668557</v>
      </c>
      <c r="BS294" s="190">
        <f ca="1">IF($AG294&gt;0,OFFSET(DATA!$F$6,BS$10+27*(7-$AE$8),$AF294,1,1)/OFFSET(DATA!$F$6,BS$10,$AF294,1,1),0)</f>
        <v>0.46296296296296297</v>
      </c>
      <c r="BT294" s="190">
        <f ca="1">IF($AG294&gt;0,OFFSET(DATA!$F$6,BT$10+27*(7-$AE$8),$AF294,1,1)/OFFSET(DATA!$F$6,BT$10,$AF294,1,1),0)</f>
        <v>0.30735930735930733</v>
      </c>
      <c r="BU294" s="190">
        <f ca="1">IF($AG294&gt;0,OFFSET(DATA!$F$6,BU$10+27*(7-$AE$8),$AF294,1,1)/OFFSET(DATA!$F$6,BU$10,$AF294,1,1),0)</f>
        <v>0.33726415094339623</v>
      </c>
      <c r="BV294" s="190">
        <f ca="1">IF($AG294&gt;0,OFFSET(DATA!$F$6,BV$10+27*(7-$AE$8),$AF294,1,1)/OFFSET(DATA!$F$6,BV$10,$AF294,1,1),0)</f>
        <v>0.51542649727767698</v>
      </c>
      <c r="BW294" s="190">
        <f ca="1">IF($AG294&gt;0,OFFSET(DATA!$F$6,BW$10+27*(7-$AE$8),$AF294,1,1)/OFFSET(DATA!$F$6,BW$10,$AF294,1,1),0)</f>
        <v>0.47425356988316747</v>
      </c>
      <c r="BX294" s="190">
        <f ca="1">IF($AG294&gt;0,OFFSET(DATA!$F$6,BX$10+27*(7-$AE$8),$AF294,1,1)/OFFSET(DATA!$F$6,BX$10,$AF294,1,1),0)</f>
        <v>0.52577319587628868</v>
      </c>
    </row>
    <row r="295" spans="32:76" x14ac:dyDescent="0.2">
      <c r="AF295" s="166">
        <v>284</v>
      </c>
      <c r="AG295" s="96">
        <f ca="1">OFFSET(DATA!$F$6,$AF$10,$AF295,1,1)</f>
        <v>273</v>
      </c>
      <c r="AH295" s="190">
        <f ca="1">IF($AG295&gt;0,OFFSET(DATA!$F$6,$AF$10+27*AH$10,$AF295,1,1)/$AG295,0)</f>
        <v>0.45787545787545786</v>
      </c>
      <c r="AI295" s="190">
        <f ca="1">IF($AG295&gt;0,OFFSET(DATA!$F$6,$AF$10+27*AI$10,$AF295,1,1)/$AG295,0)</f>
        <v>1.4652014652014652E-2</v>
      </c>
      <c r="AJ295" s="190">
        <f ca="1">IF($AG295&gt;0,OFFSET(DATA!$F$6,$AF$10+27*AJ$10,$AF295,1,1)/$AG295,0)</f>
        <v>8.0586080586080591E-2</v>
      </c>
      <c r="AK295" s="190">
        <f ca="1">IF($AG295&gt;0,OFFSET(DATA!$F$6,$AF$10+27*AK$10,$AF295,1,1)/$AG295,0)</f>
        <v>0.13186813186813187</v>
      </c>
      <c r="AL295" s="190">
        <f ca="1">IF($AG295&gt;0,OFFSET(DATA!$F$6,$AF$10+27*AL$10,$AF295,1,1)/$AG295,0)</f>
        <v>0.10256410256410256</v>
      </c>
      <c r="AM295" s="190">
        <f ca="1">IF($AG295&gt;0,OFFSET(DATA!$F$6,$AF$10+27*AM$10,$AF295,1,1)/$AG295,0)</f>
        <v>4.0293040293040296E-2</v>
      </c>
      <c r="AN295" s="166">
        <f ca="1">OFFSET(DATA!$F$6,$AF$10+27*AN$10,$AF295,1,1)</f>
        <v>15</v>
      </c>
      <c r="AO295" s="166">
        <f t="shared" ca="1" si="9"/>
        <v>15</v>
      </c>
      <c r="AQ295" s="96">
        <f ca="1">OFFSET(DATA!$F$6,25,$AF295,1,1)</f>
        <v>12089</v>
      </c>
      <c r="AR295" s="190">
        <f ca="1">IF($AQ295&gt;0,OFFSET(DATA!$F$6,25+27*AR$10,$AF295,1,1)/$AQ295,0)</f>
        <v>0.5212176358673174</v>
      </c>
      <c r="AS295" s="190">
        <f ca="1">IF($AQ295&gt;0,OFFSET(DATA!$F$6,25+27*AS$10,$AF295,1,1)/$AQ295,0)</f>
        <v>4.30143105302341E-3</v>
      </c>
      <c r="AT295" s="190">
        <f ca="1">IF($AQ295&gt;0,OFFSET(DATA!$F$6,25+27*AT$10,$AF295,1,1)/$AQ295,0)</f>
        <v>0.12308710397882372</v>
      </c>
      <c r="AU295" s="190">
        <f ca="1">IF($AQ295&gt;0,OFFSET(DATA!$F$6,25+27*AU$10,$AF295,1,1)/$AQ295,0)</f>
        <v>9.1570849532632975E-2</v>
      </c>
      <c r="AV295" s="190">
        <f ca="1">IF($AQ295&gt;0,OFFSET(DATA!$F$6,25+27*AV$10,$AF295,1,1)/$AQ295,0)</f>
        <v>8.5945901232525435E-2</v>
      </c>
      <c r="AW295" s="190">
        <f ca="1">IF($AQ295&gt;0,OFFSET(DATA!$F$6,25+27*AW$10,$AF295,1,1)/$AQ295,0)</f>
        <v>2.3492431135743237E-2</v>
      </c>
      <c r="AZ295" s="166">
        <f t="shared" ca="1" si="10"/>
        <v>15</v>
      </c>
      <c r="BA295" s="190">
        <f ca="1">IF($AG295&gt;0,OFFSET(DATA!$F$6,BA$10+27*(7-$AE$8),$AF295,1,1)/OFFSET(DATA!$F$6,BA$10,$AF295,1,1),0)</f>
        <v>0.45787545787545786</v>
      </c>
      <c r="BB295" s="190">
        <f ca="1">IF($AG295&gt;0,OFFSET(DATA!$F$6,BB$10+27*(7-$AE$8),$AF295,1,1)/OFFSET(DATA!$F$6,BB$10,$AF295,1,1),0)</f>
        <v>0.24752475247524752</v>
      </c>
      <c r="BC295" s="190">
        <f ca="1">IF($AG295&gt;0,OFFSET(DATA!$F$6,BC$10+27*(7-$AE$8),$AF295,1,1)/OFFSET(DATA!$F$6,BC$10,$AF295,1,1),0)</f>
        <v>0.1276595744680851</v>
      </c>
      <c r="BD295" s="190">
        <f ca="1">IF($AG295&gt;0,OFFSET(DATA!$F$6,BD$10+27*(7-$AE$8),$AF295,1,1)/OFFSET(DATA!$F$6,BD$10,$AF295,1,1),0)</f>
        <v>0.42222222222222222</v>
      </c>
      <c r="BE295" s="190">
        <f ca="1">IF($AG295&gt;0,OFFSET(DATA!$F$6,BE$10+27*(7-$AE$8),$AF295,1,1)/OFFSET(DATA!$F$6,BE$10,$AF295,1,1),0)</f>
        <v>0.59132007233273054</v>
      </c>
      <c r="BF295" s="190">
        <f ca="1">IF($AG295&gt;0,OFFSET(DATA!$F$6,BF$10+27*(7-$AE$8),$AF295,1,1)/OFFSET(DATA!$F$6,BF$10,$AF295,1,1),0)</f>
        <v>0.30769230769230771</v>
      </c>
      <c r="BG295" s="190">
        <f ca="1">IF($AG295&gt;0,OFFSET(DATA!$F$6,BG$10+27*(7-$AE$8),$AF295,1,1)/OFFSET(DATA!$F$6,BG$10,$AF295,1,1),0)</f>
        <v>0.65263157894736845</v>
      </c>
      <c r="BH295" s="190">
        <f ca="1">IF($AG295&gt;0,OFFSET(DATA!$F$6,BH$10+27*(7-$AE$8),$AF295,1,1)/OFFSET(DATA!$F$6,BH$10,$AF295,1,1),0)</f>
        <v>0.44962143273150845</v>
      </c>
      <c r="BI295" s="190">
        <f ca="1">IF($AG295&gt;0,OFFSET(DATA!$F$6,BI$10+27*(7-$AE$8),$AF295,1,1)/OFFSET(DATA!$F$6,BI$10,$AF295,1,1),0)</f>
        <v>0.60174418604651159</v>
      </c>
      <c r="BJ295" s="190">
        <f ca="1">IF($AG295&gt;0,OFFSET(DATA!$F$6,BJ$10+27*(7-$AE$8),$AF295,1,1)/OFFSET(DATA!$F$6,BJ$10,$AF295,1,1),0)</f>
        <v>0.48971193415637859</v>
      </c>
      <c r="BK295" s="190">
        <f ca="1">IF($AG295&gt;0,OFFSET(DATA!$F$6,BK$10+27*(7-$AE$8),$AF295,1,1)/OFFSET(DATA!$F$6,BK$10,$AF295,1,1),0)</f>
        <v>0.59455128205128205</v>
      </c>
      <c r="BL295" s="190">
        <f ca="1">IF($AG295&gt;0,OFFSET(DATA!$F$6,BL$10+27*(7-$AE$8),$AF295,1,1)/OFFSET(DATA!$F$6,BL$10,$AF295,1,1),0)</f>
        <v>0.45810564663023678</v>
      </c>
      <c r="BM295" s="190">
        <f ca="1">IF($AG295&gt;0,OFFSET(DATA!$F$6,BM$10+27*(7-$AE$8),$AF295,1,1)/OFFSET(DATA!$F$6,BM$10,$AF295,1,1),0)</f>
        <v>0.58992805755395683</v>
      </c>
      <c r="BN295" s="190">
        <f ca="1">IF($AG295&gt;0,OFFSET(DATA!$F$6,BN$10+27*(7-$AE$8),$AF295,1,1)/OFFSET(DATA!$F$6,BN$10,$AF295,1,1),0)</f>
        <v>0.91471215351812363</v>
      </c>
      <c r="BO295" s="190">
        <f ca="1">IF($AG295&gt;0,OFFSET(DATA!$F$6,BO$10+27*(7-$AE$8),$AF295,1,1)/OFFSET(DATA!$F$6,BO$10,$AF295,1,1),0)</f>
        <v>0.68566493955094987</v>
      </c>
      <c r="BP295" s="190">
        <f ca="1">IF($AG295&gt;0,OFFSET(DATA!$F$6,BP$10+27*(7-$AE$8),$AF295,1,1)/OFFSET(DATA!$F$6,BP$10,$AF295,1,1),0)</f>
        <v>0.6116207951070336</v>
      </c>
      <c r="BQ295" s="190">
        <f ca="1">IF($AG295&gt;0,OFFSET(DATA!$F$6,BQ$10+27*(7-$AE$8),$AF295,1,1)/OFFSET(DATA!$F$6,BQ$10,$AF295,1,1),0)</f>
        <v>0.58888888888888891</v>
      </c>
      <c r="BR295" s="190">
        <f ca="1">IF($AG295&gt;0,OFFSET(DATA!$F$6,BR$10+27*(7-$AE$8),$AF295,1,1)/OFFSET(DATA!$F$6,BR$10,$AF295,1,1),0)</f>
        <v>0.43169398907103823</v>
      </c>
      <c r="BS295" s="190">
        <f ca="1">IF($AG295&gt;0,OFFSET(DATA!$F$6,BS$10+27*(7-$AE$8),$AF295,1,1)/OFFSET(DATA!$F$6,BS$10,$AF295,1,1),0)</f>
        <v>0.45652173913043476</v>
      </c>
      <c r="BT295" s="190">
        <f ca="1">IF($AG295&gt;0,OFFSET(DATA!$F$6,BT$10+27*(7-$AE$8),$AF295,1,1)/OFFSET(DATA!$F$6,BT$10,$AF295,1,1),0)</f>
        <v>0.34146341463414637</v>
      </c>
      <c r="BU295" s="190">
        <f ca="1">IF($AG295&gt;0,OFFSET(DATA!$F$6,BU$10+27*(7-$AE$8),$AF295,1,1)/OFFSET(DATA!$F$6,BU$10,$AF295,1,1),0)</f>
        <v>0.3574766355140187</v>
      </c>
      <c r="BV295" s="190">
        <f ca="1">IF($AG295&gt;0,OFFSET(DATA!$F$6,BV$10+27*(7-$AE$8),$AF295,1,1)/OFFSET(DATA!$F$6,BV$10,$AF295,1,1),0)</f>
        <v>0.58519961051606617</v>
      </c>
      <c r="BW295" s="190">
        <f ca="1">IF($AG295&gt;0,OFFSET(DATA!$F$6,BW$10+27*(7-$AE$8),$AF295,1,1)/OFFSET(DATA!$F$6,BW$10,$AF295,1,1),0)</f>
        <v>0.48759943846513804</v>
      </c>
      <c r="BX295" s="190">
        <f ca="1">IF($AG295&gt;0,OFFSET(DATA!$F$6,BX$10+27*(7-$AE$8),$AF295,1,1)/OFFSET(DATA!$F$6,BX$10,$AF295,1,1),0)</f>
        <v>0.5071942446043165</v>
      </c>
    </row>
    <row r="296" spans="32:76" x14ac:dyDescent="0.2">
      <c r="AF296" s="166">
        <v>285</v>
      </c>
      <c r="AG296" s="96">
        <f ca="1">OFFSET(DATA!$F$6,$AF$10,$AF296,1,1)</f>
        <v>285</v>
      </c>
      <c r="AH296" s="190">
        <f ca="1">IF($AG296&gt;0,OFFSET(DATA!$F$6,$AF$10+27*AH$10,$AF296,1,1)/$AG296,0)</f>
        <v>0.44210526315789472</v>
      </c>
      <c r="AI296" s="190">
        <f ca="1">IF($AG296&gt;0,OFFSET(DATA!$F$6,$AF$10+27*AI$10,$AF296,1,1)/$AG296,0)</f>
        <v>1.4035087719298246E-2</v>
      </c>
      <c r="AJ296" s="190">
        <f ca="1">IF($AG296&gt;0,OFFSET(DATA!$F$6,$AF$10+27*AJ$10,$AF296,1,1)/$AG296,0)</f>
        <v>7.7192982456140355E-2</v>
      </c>
      <c r="AK296" s="190">
        <f ca="1">IF($AG296&gt;0,OFFSET(DATA!$F$6,$AF$10+27*AK$10,$AF296,1,1)/$AG296,0)</f>
        <v>0.11228070175438597</v>
      </c>
      <c r="AL296" s="190">
        <f ca="1">IF($AG296&gt;0,OFFSET(DATA!$F$6,$AF$10+27*AL$10,$AF296,1,1)/$AG296,0)</f>
        <v>0.12280701754385964</v>
      </c>
      <c r="AM296" s="190">
        <f ca="1">IF($AG296&gt;0,OFFSET(DATA!$F$6,$AF$10+27*AM$10,$AF296,1,1)/$AG296,0)</f>
        <v>4.5614035087719301E-2</v>
      </c>
      <c r="AN296" s="166">
        <f ca="1">OFFSET(DATA!$F$6,$AF$10+27*AN$10,$AF296,1,1)</f>
        <v>16</v>
      </c>
      <c r="AO296" s="166">
        <f t="shared" ca="1" si="9"/>
        <v>16</v>
      </c>
      <c r="AQ296" s="96">
        <f ca="1">OFFSET(DATA!$F$6,25,$AF296,1,1)</f>
        <v>12447</v>
      </c>
      <c r="AR296" s="190">
        <f ca="1">IF($AQ296&gt;0,OFFSET(DATA!$F$6,25+27*AR$10,$AF296,1,1)/$AQ296,0)</f>
        <v>0.50542299349240782</v>
      </c>
      <c r="AS296" s="190">
        <f ca="1">IF($AQ296&gt;0,OFFSET(DATA!$F$6,25+27*AS$10,$AF296,1,1)/$AQ296,0)</f>
        <v>3.7760102836024746E-3</v>
      </c>
      <c r="AT296" s="190">
        <f ca="1">IF($AQ296&gt;0,OFFSET(DATA!$F$6,25+27*AT$10,$AF296,1,1)/$AQ296,0)</f>
        <v>0.12043062585361934</v>
      </c>
      <c r="AU296" s="190">
        <f ca="1">IF($AQ296&gt;0,OFFSET(DATA!$F$6,25+27*AU$10,$AF296,1,1)/$AQ296,0)</f>
        <v>9.0624246806459391E-2</v>
      </c>
      <c r="AV296" s="190">
        <f ca="1">IF($AQ296&gt;0,OFFSET(DATA!$F$6,25+27*AV$10,$AF296,1,1)/$AQ296,0)</f>
        <v>8.9017433919820033E-2</v>
      </c>
      <c r="AW296" s="190">
        <f ca="1">IF($AQ296&gt;0,OFFSET(DATA!$F$6,25+27*AW$10,$AF296,1,1)/$AQ296,0)</f>
        <v>2.6914115851209126E-2</v>
      </c>
      <c r="AZ296" s="166">
        <f t="shared" ca="1" si="10"/>
        <v>16</v>
      </c>
      <c r="BA296" s="190">
        <f ca="1">IF($AG296&gt;0,OFFSET(DATA!$F$6,BA$10+27*(7-$AE$8),$AF296,1,1)/OFFSET(DATA!$F$6,BA$10,$AF296,1,1),0)</f>
        <v>0.44210526315789472</v>
      </c>
      <c r="BB296" s="190">
        <f ca="1">IF($AG296&gt;0,OFFSET(DATA!$F$6,BB$10+27*(7-$AE$8),$AF296,1,1)/OFFSET(DATA!$F$6,BB$10,$AF296,1,1),0)</f>
        <v>0.23762376237623761</v>
      </c>
      <c r="BC296" s="190">
        <f ca="1">IF($AG296&gt;0,OFFSET(DATA!$F$6,BC$10+27*(7-$AE$8),$AF296,1,1)/OFFSET(DATA!$F$6,BC$10,$AF296,1,1),0)</f>
        <v>0.11805555555555555</v>
      </c>
      <c r="BD296" s="190">
        <f ca="1">IF($AG296&gt;0,OFFSET(DATA!$F$6,BD$10+27*(7-$AE$8),$AF296,1,1)/OFFSET(DATA!$F$6,BD$10,$AF296,1,1),0)</f>
        <v>0.375</v>
      </c>
      <c r="BE296" s="190">
        <f ca="1">IF($AG296&gt;0,OFFSET(DATA!$F$6,BE$10+27*(7-$AE$8),$AF296,1,1)/OFFSET(DATA!$F$6,BE$10,$AF296,1,1),0)</f>
        <v>0.56293706293706292</v>
      </c>
      <c r="BF296" s="190">
        <f ca="1">IF($AG296&gt;0,OFFSET(DATA!$F$6,BF$10+27*(7-$AE$8),$AF296,1,1)/OFFSET(DATA!$F$6,BF$10,$AF296,1,1),0)</f>
        <v>0.31343283582089554</v>
      </c>
      <c r="BG296" s="190">
        <f ca="1">IF($AG296&gt;0,OFFSET(DATA!$F$6,BG$10+27*(7-$AE$8),$AF296,1,1)/OFFSET(DATA!$F$6,BG$10,$AF296,1,1),0)</f>
        <v>0.62745098039215685</v>
      </c>
      <c r="BH296" s="190">
        <f ca="1">IF($AG296&gt;0,OFFSET(DATA!$F$6,BH$10+27*(7-$AE$8),$AF296,1,1)/OFFSET(DATA!$F$6,BH$10,$AF296,1,1),0)</f>
        <v>0.43636363636363634</v>
      </c>
      <c r="BI296" s="190">
        <f ca="1">IF($AG296&gt;0,OFFSET(DATA!$F$6,BI$10+27*(7-$AE$8),$AF296,1,1)/OFFSET(DATA!$F$6,BI$10,$AF296,1,1),0)</f>
        <v>0.59312320916905448</v>
      </c>
      <c r="BJ296" s="190">
        <f ca="1">IF($AG296&gt;0,OFFSET(DATA!$F$6,BJ$10+27*(7-$AE$8),$AF296,1,1)/OFFSET(DATA!$F$6,BJ$10,$AF296,1,1),0)</f>
        <v>0.47389558232931728</v>
      </c>
      <c r="BK296" s="190">
        <f ca="1">IF($AG296&gt;0,OFFSET(DATA!$F$6,BK$10+27*(7-$AE$8),$AF296,1,1)/OFFSET(DATA!$F$6,BK$10,$AF296,1,1),0)</f>
        <v>0.58153846153846156</v>
      </c>
      <c r="BL296" s="190">
        <f ca="1">IF($AG296&gt;0,OFFSET(DATA!$F$6,BL$10+27*(7-$AE$8),$AF296,1,1)/OFFSET(DATA!$F$6,BL$10,$AF296,1,1),0)</f>
        <v>0.45371219065077911</v>
      </c>
      <c r="BM296" s="190">
        <f ca="1">IF($AG296&gt;0,OFFSET(DATA!$F$6,BM$10+27*(7-$AE$8),$AF296,1,1)/OFFSET(DATA!$F$6,BM$10,$AF296,1,1),0)</f>
        <v>0.55033557046979864</v>
      </c>
      <c r="BN296" s="190">
        <f ca="1">IF($AG296&gt;0,OFFSET(DATA!$F$6,BN$10+27*(7-$AE$8),$AF296,1,1)/OFFSET(DATA!$F$6,BN$10,$AF296,1,1),0)</f>
        <v>0.88235294117647056</v>
      </c>
      <c r="BO296" s="190">
        <f ca="1">IF($AG296&gt;0,OFFSET(DATA!$F$6,BO$10+27*(7-$AE$8),$AF296,1,1)/OFFSET(DATA!$F$6,BO$10,$AF296,1,1),0)</f>
        <v>0.67918088737201365</v>
      </c>
      <c r="BP296" s="190">
        <f ca="1">IF($AG296&gt;0,OFFSET(DATA!$F$6,BP$10+27*(7-$AE$8),$AF296,1,1)/OFFSET(DATA!$F$6,BP$10,$AF296,1,1),0)</f>
        <v>0.59171597633136097</v>
      </c>
      <c r="BQ296" s="190">
        <f ca="1">IF($AG296&gt;0,OFFSET(DATA!$F$6,BQ$10+27*(7-$AE$8),$AF296,1,1)/OFFSET(DATA!$F$6,BQ$10,$AF296,1,1),0)</f>
        <v>0.54545454545454541</v>
      </c>
      <c r="BR296" s="190">
        <f ca="1">IF($AG296&gt;0,OFFSET(DATA!$F$6,BR$10+27*(7-$AE$8),$AF296,1,1)/OFFSET(DATA!$F$6,BR$10,$AF296,1,1),0)</f>
        <v>0.40633245382585753</v>
      </c>
      <c r="BS296" s="190">
        <f ca="1">IF($AG296&gt;0,OFFSET(DATA!$F$6,BS$10+27*(7-$AE$8),$AF296,1,1)/OFFSET(DATA!$F$6,BS$10,$AF296,1,1),0)</f>
        <v>0.5</v>
      </c>
      <c r="BT296" s="190">
        <f ca="1">IF($AG296&gt;0,OFFSET(DATA!$F$6,BT$10+27*(7-$AE$8),$AF296,1,1)/OFFSET(DATA!$F$6,BT$10,$AF296,1,1),0)</f>
        <v>0.33663366336633666</v>
      </c>
      <c r="BU296" s="190">
        <f ca="1">IF($AG296&gt;0,OFFSET(DATA!$F$6,BU$10+27*(7-$AE$8),$AF296,1,1)/OFFSET(DATA!$F$6,BU$10,$AF296,1,1),0)</f>
        <v>0.35056179775280899</v>
      </c>
      <c r="BV296" s="190">
        <f ca="1">IF($AG296&gt;0,OFFSET(DATA!$F$6,BV$10+27*(7-$AE$8),$AF296,1,1)/OFFSET(DATA!$F$6,BV$10,$AF296,1,1),0)</f>
        <v>0.55984919886899154</v>
      </c>
      <c r="BW296" s="190">
        <f ca="1">IF($AG296&gt;0,OFFSET(DATA!$F$6,BW$10+27*(7-$AE$8),$AF296,1,1)/OFFSET(DATA!$F$6,BW$10,$AF296,1,1),0)</f>
        <v>0.47411444141689374</v>
      </c>
      <c r="BX296" s="190">
        <f ca="1">IF($AG296&gt;0,OFFSET(DATA!$F$6,BX$10+27*(7-$AE$8),$AF296,1,1)/OFFSET(DATA!$F$6,BX$10,$AF296,1,1),0)</f>
        <v>0.5</v>
      </c>
    </row>
    <row r="297" spans="32:76" x14ac:dyDescent="0.2">
      <c r="AF297" s="166">
        <v>286</v>
      </c>
      <c r="AG297" s="96">
        <f ca="1">OFFSET(DATA!$F$6,$AF$10,$AF297,1,1)</f>
        <v>283</v>
      </c>
      <c r="AH297" s="190">
        <f ca="1">IF($AG297&gt;0,OFFSET(DATA!$F$6,$AF$10+27*AH$10,$AF297,1,1)/$AG297,0)</f>
        <v>0.43109540636042404</v>
      </c>
      <c r="AI297" s="190">
        <f ca="1">IF($AG297&gt;0,OFFSET(DATA!$F$6,$AF$10+27*AI$10,$AF297,1,1)/$AG297,0)</f>
        <v>7.0671378091872791E-3</v>
      </c>
      <c r="AJ297" s="190">
        <f ca="1">IF($AG297&gt;0,OFFSET(DATA!$F$6,$AF$10+27*AJ$10,$AF297,1,1)/$AG297,0)</f>
        <v>6.3604240282685506E-2</v>
      </c>
      <c r="AK297" s="190">
        <f ca="1">IF($AG297&gt;0,OFFSET(DATA!$F$6,$AF$10+27*AK$10,$AF297,1,1)/$AG297,0)</f>
        <v>0.12367491166077739</v>
      </c>
      <c r="AL297" s="190">
        <f ca="1">IF($AG297&gt;0,OFFSET(DATA!$F$6,$AF$10+27*AL$10,$AF297,1,1)/$AG297,0)</f>
        <v>0.15547703180212014</v>
      </c>
      <c r="AM297" s="190">
        <f ca="1">IF($AG297&gt;0,OFFSET(DATA!$F$6,$AF$10+27*AM$10,$AF297,1,1)/$AG297,0)</f>
        <v>4.9469964664310952E-2</v>
      </c>
      <c r="AN297" s="166">
        <f ca="1">OFFSET(DATA!$F$6,$AF$10+27*AN$10,$AF297,1,1)</f>
        <v>18</v>
      </c>
      <c r="AO297" s="166">
        <f t="shared" ca="1" si="9"/>
        <v>18</v>
      </c>
      <c r="AQ297" s="96">
        <f ca="1">OFFSET(DATA!$F$6,25,$AF297,1,1)</f>
        <v>12788</v>
      </c>
      <c r="AR297" s="190">
        <f ca="1">IF($AQ297&gt;0,OFFSET(DATA!$F$6,25+27*AR$10,$AF297,1,1)/$AQ297,0)</f>
        <v>0.51329371285580228</v>
      </c>
      <c r="AS297" s="190">
        <f ca="1">IF($AQ297&gt;0,OFFSET(DATA!$F$6,25+27*AS$10,$AF297,1,1)/$AQ297,0)</f>
        <v>3.4407256803253052E-3</v>
      </c>
      <c r="AT297" s="190">
        <f ca="1">IF($AQ297&gt;0,OFFSET(DATA!$F$6,25+27*AT$10,$AF297,1,1)/$AQ297,0)</f>
        <v>0.11956521739130435</v>
      </c>
      <c r="AU297" s="190">
        <f ca="1">IF($AQ297&gt;0,OFFSET(DATA!$F$6,25+27*AU$10,$AF297,1,1)/$AQ297,0)</f>
        <v>8.3906787613387546E-2</v>
      </c>
      <c r="AV297" s="190">
        <f ca="1">IF($AQ297&gt;0,OFFSET(DATA!$F$6,25+27*AV$10,$AF297,1,1)/$AQ297,0)</f>
        <v>9.3603378167031598E-2</v>
      </c>
      <c r="AW297" s="190">
        <f ca="1">IF($AQ297&gt;0,OFFSET(DATA!$F$6,25+27*AW$10,$AF297,1,1)/$AQ297,0)</f>
        <v>2.9167969971848607E-2</v>
      </c>
      <c r="AZ297" s="166">
        <f t="shared" ca="1" si="10"/>
        <v>17</v>
      </c>
      <c r="BA297" s="190">
        <f ca="1">IF($AG297&gt;0,OFFSET(DATA!$F$6,BA$10+27*(7-$AE$8),$AF297,1,1)/OFFSET(DATA!$F$6,BA$10,$AF297,1,1),0)</f>
        <v>0.43109540636042404</v>
      </c>
      <c r="BB297" s="190">
        <f ca="1">IF($AG297&gt;0,OFFSET(DATA!$F$6,BB$10+27*(7-$AE$8),$AF297,1,1)/OFFSET(DATA!$F$6,BB$10,$AF297,1,1),0)</f>
        <v>0.25252525252525254</v>
      </c>
      <c r="BC297" s="190">
        <f ca="1">IF($AG297&gt;0,OFFSET(DATA!$F$6,BC$10+27*(7-$AE$8),$AF297,1,1)/OFFSET(DATA!$F$6,BC$10,$AF297,1,1),0)</f>
        <v>9.9337748344370855E-2</v>
      </c>
      <c r="BD297" s="190">
        <f ca="1">IF($AG297&gt;0,OFFSET(DATA!$F$6,BD$10+27*(7-$AE$8),$AF297,1,1)/OFFSET(DATA!$F$6,BD$10,$AF297,1,1),0)</f>
        <v>0.38144329896907214</v>
      </c>
      <c r="BE297" s="190">
        <f ca="1">IF($AG297&gt;0,OFFSET(DATA!$F$6,BE$10+27*(7-$AE$8),$AF297,1,1)/OFFSET(DATA!$F$6,BE$10,$AF297,1,1),0)</f>
        <v>0.5505050505050505</v>
      </c>
      <c r="BF297" s="190">
        <f ca="1">IF($AG297&gt;0,OFFSET(DATA!$F$6,BF$10+27*(7-$AE$8),$AF297,1,1)/OFFSET(DATA!$F$6,BF$10,$AF297,1,1),0)</f>
        <v>0.29197080291970801</v>
      </c>
      <c r="BG297" s="190">
        <f ca="1">IF($AG297&gt;0,OFFSET(DATA!$F$6,BG$10+27*(7-$AE$8),$AF297,1,1)/OFFSET(DATA!$F$6,BG$10,$AF297,1,1),0)</f>
        <v>0.60377358490566035</v>
      </c>
      <c r="BH297" s="190">
        <f ca="1">IF($AG297&gt;0,OFFSET(DATA!$F$6,BH$10+27*(7-$AE$8),$AF297,1,1)/OFFSET(DATA!$F$6,BH$10,$AF297,1,1),0)</f>
        <v>0.45019696117051211</v>
      </c>
      <c r="BI297" s="190">
        <f ca="1">IF($AG297&gt;0,OFFSET(DATA!$F$6,BI$10+27*(7-$AE$8),$AF297,1,1)/OFFSET(DATA!$F$6,BI$10,$AF297,1,1),0)</f>
        <v>0.60795454545454541</v>
      </c>
      <c r="BJ297" s="190">
        <f ca="1">IF($AG297&gt;0,OFFSET(DATA!$F$6,BJ$10+27*(7-$AE$8),$AF297,1,1)/OFFSET(DATA!$F$6,BJ$10,$AF297,1,1),0)</f>
        <v>0.44802867383512546</v>
      </c>
      <c r="BK297" s="190">
        <f ca="1">IF($AG297&gt;0,OFFSET(DATA!$F$6,BK$10+27*(7-$AE$8),$AF297,1,1)/OFFSET(DATA!$F$6,BK$10,$AF297,1,1),0)</f>
        <v>0.58875739644970415</v>
      </c>
      <c r="BL297" s="190">
        <f ca="1">IF($AG297&gt;0,OFFSET(DATA!$F$6,BL$10+27*(7-$AE$8),$AF297,1,1)/OFFSET(DATA!$F$6,BL$10,$AF297,1,1),0)</f>
        <v>0.48558558558558557</v>
      </c>
      <c r="BM297" s="190">
        <f ca="1">IF($AG297&gt;0,OFFSET(DATA!$F$6,BM$10+27*(7-$AE$8),$AF297,1,1)/OFFSET(DATA!$F$6,BM$10,$AF297,1,1),0)</f>
        <v>0.52427184466019416</v>
      </c>
      <c r="BN297" s="190">
        <f ca="1">IF($AG297&gt;0,OFFSET(DATA!$F$6,BN$10+27*(7-$AE$8),$AF297,1,1)/OFFSET(DATA!$F$6,BN$10,$AF297,1,1),0)</f>
        <v>0.88008130081300817</v>
      </c>
      <c r="BO297" s="190">
        <f ca="1">IF($AG297&gt;0,OFFSET(DATA!$F$6,BO$10+27*(7-$AE$8),$AF297,1,1)/OFFSET(DATA!$F$6,BO$10,$AF297,1,1),0)</f>
        <v>0.66990291262135926</v>
      </c>
      <c r="BP297" s="190">
        <f ca="1">IF($AG297&gt;0,OFFSET(DATA!$F$6,BP$10+27*(7-$AE$8),$AF297,1,1)/OFFSET(DATA!$F$6,BP$10,$AF297,1,1),0)</f>
        <v>0.62973760932944611</v>
      </c>
      <c r="BQ297" s="190">
        <f ca="1">IF($AG297&gt;0,OFFSET(DATA!$F$6,BQ$10+27*(7-$AE$8),$AF297,1,1)/OFFSET(DATA!$F$6,BQ$10,$AF297,1,1),0)</f>
        <v>0.57317073170731703</v>
      </c>
      <c r="BR297" s="190">
        <f ca="1">IF($AG297&gt;0,OFFSET(DATA!$F$6,BR$10+27*(7-$AE$8),$AF297,1,1)/OFFSET(DATA!$F$6,BR$10,$AF297,1,1),0)</f>
        <v>0.4027027027027027</v>
      </c>
      <c r="BS297" s="190">
        <f ca="1">IF($AG297&gt;0,OFFSET(DATA!$F$6,BS$10+27*(7-$AE$8),$AF297,1,1)/OFFSET(DATA!$F$6,BS$10,$AF297,1,1),0)</f>
        <v>0.47058823529411764</v>
      </c>
      <c r="BT297" s="190">
        <f ca="1">IF($AG297&gt;0,OFFSET(DATA!$F$6,BT$10+27*(7-$AE$8),$AF297,1,1)/OFFSET(DATA!$F$6,BT$10,$AF297,1,1),0)</f>
        <v>0.38974358974358975</v>
      </c>
      <c r="BU297" s="190">
        <f ca="1">IF($AG297&gt;0,OFFSET(DATA!$F$6,BU$10+27*(7-$AE$8),$AF297,1,1)/OFFSET(DATA!$F$6,BU$10,$AF297,1,1),0)</f>
        <v>0.39479392624728848</v>
      </c>
      <c r="BV297" s="190">
        <f ca="1">IF($AG297&gt;0,OFFSET(DATA!$F$6,BV$10+27*(7-$AE$8),$AF297,1,1)/OFFSET(DATA!$F$6,BV$10,$AF297,1,1),0)</f>
        <v>0.54789615040286477</v>
      </c>
      <c r="BW297" s="190">
        <f ca="1">IF($AG297&gt;0,OFFSET(DATA!$F$6,BW$10+27*(7-$AE$8),$AF297,1,1)/OFFSET(DATA!$F$6,BW$10,$AF297,1,1),0)</f>
        <v>0.48325358851674644</v>
      </c>
      <c r="BX297" s="190">
        <f ca="1">IF($AG297&gt;0,OFFSET(DATA!$F$6,BX$10+27*(7-$AE$8),$AF297,1,1)/OFFSET(DATA!$F$6,BX$10,$AF297,1,1),0)</f>
        <v>0.50335570469798663</v>
      </c>
    </row>
    <row r="298" spans="32:76" x14ac:dyDescent="0.2">
      <c r="AF298" s="166">
        <v>287</v>
      </c>
      <c r="AG298" s="96">
        <f ca="1">OFFSET(DATA!$F$6,$AF$10,$AF298,1,1)</f>
        <v>313</v>
      </c>
      <c r="AH298" s="190">
        <f ca="1">IF($AG298&gt;0,OFFSET(DATA!$F$6,$AF$10+27*AH$10,$AF298,1,1)/$AG298,0)</f>
        <v>0.39936102236421728</v>
      </c>
      <c r="AI298" s="190">
        <f ca="1">IF($AG298&gt;0,OFFSET(DATA!$F$6,$AF$10+27*AI$10,$AF298,1,1)/$AG298,0)</f>
        <v>6.3897763578274758E-3</v>
      </c>
      <c r="AJ298" s="190">
        <f ca="1">IF($AG298&gt;0,OFFSET(DATA!$F$6,$AF$10+27*AJ$10,$AF298,1,1)/$AG298,0)</f>
        <v>7.0287539936102233E-2</v>
      </c>
      <c r="AK298" s="190">
        <f ca="1">IF($AG298&gt;0,OFFSET(DATA!$F$6,$AF$10+27*AK$10,$AF298,1,1)/$AG298,0)</f>
        <v>0.10223642172523961</v>
      </c>
      <c r="AL298" s="190">
        <f ca="1">IF($AG298&gt;0,OFFSET(DATA!$F$6,$AF$10+27*AL$10,$AF298,1,1)/$AG298,0)</f>
        <v>0.19169329073482427</v>
      </c>
      <c r="AM298" s="190">
        <f ca="1">IF($AG298&gt;0,OFFSET(DATA!$F$6,$AF$10+27*AM$10,$AF298,1,1)/$AG298,0)</f>
        <v>6.3897763578274758E-2</v>
      </c>
      <c r="AN298" s="166">
        <f ca="1">OFFSET(DATA!$F$6,$AF$10+27*AN$10,$AF298,1,1)</f>
        <v>18</v>
      </c>
      <c r="AO298" s="166">
        <f t="shared" ca="1" si="9"/>
        <v>18</v>
      </c>
      <c r="AQ298" s="96">
        <f ca="1">OFFSET(DATA!$F$6,25,$AF298,1,1)</f>
        <v>13225</v>
      </c>
      <c r="AR298" s="190">
        <f ca="1">IF($AQ298&gt;0,OFFSET(DATA!$F$6,25+27*AR$10,$AF298,1,1)/$AQ298,0)</f>
        <v>0.50805293005671082</v>
      </c>
      <c r="AS298" s="190">
        <f ca="1">IF($AQ298&gt;0,OFFSET(DATA!$F$6,25+27*AS$10,$AF298,1,1)/$AQ298,0)</f>
        <v>3.3270321361058603E-3</v>
      </c>
      <c r="AT298" s="190">
        <f ca="1">IF($AQ298&gt;0,OFFSET(DATA!$F$6,25+27*AT$10,$AF298,1,1)/$AQ298,0)</f>
        <v>0.115765595463138</v>
      </c>
      <c r="AU298" s="190">
        <f ca="1">IF($AQ298&gt;0,OFFSET(DATA!$F$6,25+27*AU$10,$AF298,1,1)/$AQ298,0)</f>
        <v>8.2873345935727788E-2</v>
      </c>
      <c r="AV298" s="190">
        <f ca="1">IF($AQ298&gt;0,OFFSET(DATA!$F$6,25+27*AV$10,$AF298,1,1)/$AQ298,0)</f>
        <v>0.1033648393194707</v>
      </c>
      <c r="AW298" s="190">
        <f ca="1">IF($AQ298&gt;0,OFFSET(DATA!$F$6,25+27*AW$10,$AF298,1,1)/$AQ298,0)</f>
        <v>3.2741020793950852E-2</v>
      </c>
      <c r="AZ298" s="166">
        <f t="shared" ca="1" si="10"/>
        <v>18</v>
      </c>
      <c r="BA298" s="190">
        <f ca="1">IF($AG298&gt;0,OFFSET(DATA!$F$6,BA$10+27*(7-$AE$8),$AF298,1,1)/OFFSET(DATA!$F$6,BA$10,$AF298,1,1),0)</f>
        <v>0.39936102236421728</v>
      </c>
      <c r="BB298" s="190">
        <f ca="1">IF($AG298&gt;0,OFFSET(DATA!$F$6,BB$10+27*(7-$AE$8),$AF298,1,1)/OFFSET(DATA!$F$6,BB$10,$AF298,1,1),0)</f>
        <v>0.24</v>
      </c>
      <c r="BC298" s="190">
        <f ca="1">IF($AG298&gt;0,OFFSET(DATA!$F$6,BC$10+27*(7-$AE$8),$AF298,1,1)/OFFSET(DATA!$F$6,BC$10,$AF298,1,1),0)</f>
        <v>0.11688311688311688</v>
      </c>
      <c r="BD298" s="190">
        <f ca="1">IF($AG298&gt;0,OFFSET(DATA!$F$6,BD$10+27*(7-$AE$8),$AF298,1,1)/OFFSET(DATA!$F$6,BD$10,$AF298,1,1),0)</f>
        <v>0.42</v>
      </c>
      <c r="BE298" s="190">
        <f ca="1">IF($AG298&gt;0,OFFSET(DATA!$F$6,BE$10+27*(7-$AE$8),$AF298,1,1)/OFFSET(DATA!$F$6,BE$10,$AF298,1,1),0)</f>
        <v>0.5490196078431373</v>
      </c>
      <c r="BF298" s="190">
        <f ca="1">IF($AG298&gt;0,OFFSET(DATA!$F$6,BF$10+27*(7-$AE$8),$AF298,1,1)/OFFSET(DATA!$F$6,BF$10,$AF298,1,1),0)</f>
        <v>0.3014705882352941</v>
      </c>
      <c r="BG298" s="190">
        <f ca="1">IF($AG298&gt;0,OFFSET(DATA!$F$6,BG$10+27*(7-$AE$8),$AF298,1,1)/OFFSET(DATA!$F$6,BG$10,$AF298,1,1),0)</f>
        <v>0.5636363636363636</v>
      </c>
      <c r="BH298" s="190">
        <f ca="1">IF($AG298&gt;0,OFFSET(DATA!$F$6,BH$10+27*(7-$AE$8),$AF298,1,1)/OFFSET(DATA!$F$6,BH$10,$AF298,1,1),0)</f>
        <v>0.43495038588754137</v>
      </c>
      <c r="BI298" s="190">
        <f ca="1">IF($AG298&gt;0,OFFSET(DATA!$F$6,BI$10+27*(7-$AE$8),$AF298,1,1)/OFFSET(DATA!$F$6,BI$10,$AF298,1,1),0)</f>
        <v>0.6320224719101124</v>
      </c>
      <c r="BJ298" s="190">
        <f ca="1">IF($AG298&gt;0,OFFSET(DATA!$F$6,BJ$10+27*(7-$AE$8),$AF298,1,1)/OFFSET(DATA!$F$6,BJ$10,$AF298,1,1),0)</f>
        <v>0.44630872483221479</v>
      </c>
      <c r="BK298" s="190">
        <f ca="1">IF($AG298&gt;0,OFFSET(DATA!$F$6,BK$10+27*(7-$AE$8),$AF298,1,1)/OFFSET(DATA!$F$6,BK$10,$AF298,1,1),0)</f>
        <v>0.59295774647887323</v>
      </c>
      <c r="BL298" s="190">
        <f ca="1">IF($AG298&gt;0,OFFSET(DATA!$F$6,BL$10+27*(7-$AE$8),$AF298,1,1)/OFFSET(DATA!$F$6,BL$10,$AF298,1,1),0)</f>
        <v>0.48225108225108226</v>
      </c>
      <c r="BM298" s="190">
        <f ca="1">IF($AG298&gt;0,OFFSET(DATA!$F$6,BM$10+27*(7-$AE$8),$AF298,1,1)/OFFSET(DATA!$F$6,BM$10,$AF298,1,1),0)</f>
        <v>0.50488599348534202</v>
      </c>
      <c r="BN298" s="190">
        <f ca="1">IF($AG298&gt;0,OFFSET(DATA!$F$6,BN$10+27*(7-$AE$8),$AF298,1,1)/OFFSET(DATA!$F$6,BN$10,$AF298,1,1),0)</f>
        <v>0.87795275590551181</v>
      </c>
      <c r="BO298" s="190">
        <f ca="1">IF($AG298&gt;0,OFFSET(DATA!$F$6,BO$10+27*(7-$AE$8),$AF298,1,1)/OFFSET(DATA!$F$6,BO$10,$AF298,1,1),0)</f>
        <v>0.70031545741324919</v>
      </c>
      <c r="BP298" s="190">
        <f ca="1">IF($AG298&gt;0,OFFSET(DATA!$F$6,BP$10+27*(7-$AE$8),$AF298,1,1)/OFFSET(DATA!$F$6,BP$10,$AF298,1,1),0)</f>
        <v>0.61807580174927113</v>
      </c>
      <c r="BQ298" s="190">
        <f ca="1">IF($AG298&gt;0,OFFSET(DATA!$F$6,BQ$10+27*(7-$AE$8),$AF298,1,1)/OFFSET(DATA!$F$6,BQ$10,$AF298,1,1),0)</f>
        <v>0.58477508650519028</v>
      </c>
      <c r="BR298" s="190">
        <f ca="1">IF($AG298&gt;0,OFFSET(DATA!$F$6,BR$10+27*(7-$AE$8),$AF298,1,1)/OFFSET(DATA!$F$6,BR$10,$AF298,1,1),0)</f>
        <v>0.38873994638069703</v>
      </c>
      <c r="BS298" s="190">
        <f ca="1">IF($AG298&gt;0,OFFSET(DATA!$F$6,BS$10+27*(7-$AE$8),$AF298,1,1)/OFFSET(DATA!$F$6,BS$10,$AF298,1,1),0)</f>
        <v>0.45614035087719296</v>
      </c>
      <c r="BT298" s="190">
        <f ca="1">IF($AG298&gt;0,OFFSET(DATA!$F$6,BT$10+27*(7-$AE$8),$AF298,1,1)/OFFSET(DATA!$F$6,BT$10,$AF298,1,1),0)</f>
        <v>0.38805970149253732</v>
      </c>
      <c r="BU298" s="190">
        <f ca="1">IF($AG298&gt;0,OFFSET(DATA!$F$6,BU$10+27*(7-$AE$8),$AF298,1,1)/OFFSET(DATA!$F$6,BU$10,$AF298,1,1),0)</f>
        <v>0.37903225806451613</v>
      </c>
      <c r="BV298" s="190">
        <f ca="1">IF($AG298&gt;0,OFFSET(DATA!$F$6,BV$10+27*(7-$AE$8),$AF298,1,1)/OFFSET(DATA!$F$6,BV$10,$AF298,1,1),0)</f>
        <v>0.50651607298001733</v>
      </c>
      <c r="BW298" s="190">
        <f ca="1">IF($AG298&gt;0,OFFSET(DATA!$F$6,BW$10+27*(7-$AE$8),$AF298,1,1)/OFFSET(DATA!$F$6,BW$10,$AF298,1,1),0)</f>
        <v>0.48405797101449277</v>
      </c>
      <c r="BX298" s="190">
        <f ca="1">IF($AG298&gt;0,OFFSET(DATA!$F$6,BX$10+27*(7-$AE$8),$AF298,1,1)/OFFSET(DATA!$F$6,BX$10,$AF298,1,1),0)</f>
        <v>0.53289473684210531</v>
      </c>
    </row>
    <row r="299" spans="32:76" x14ac:dyDescent="0.2">
      <c r="AF299" s="166">
        <v>288</v>
      </c>
      <c r="AG299" s="96">
        <f ca="1">OFFSET(DATA!$F$6,$AF$10,$AF299,1,1)</f>
        <v>294</v>
      </c>
      <c r="AH299" s="190">
        <f ca="1">IF($AG299&gt;0,OFFSET(DATA!$F$6,$AF$10+27*AH$10,$AF299,1,1)/$AG299,0)</f>
        <v>0.39455782312925169</v>
      </c>
      <c r="AI299" s="190">
        <f ca="1">IF($AG299&gt;0,OFFSET(DATA!$F$6,$AF$10+27*AI$10,$AF299,1,1)/$AG299,0)</f>
        <v>6.8027210884353739E-3</v>
      </c>
      <c r="AJ299" s="190">
        <f ca="1">IF($AG299&gt;0,OFFSET(DATA!$F$6,$AF$10+27*AJ$10,$AF299,1,1)/$AG299,0)</f>
        <v>8.5034013605442174E-2</v>
      </c>
      <c r="AK299" s="190">
        <f ca="1">IF($AG299&gt;0,OFFSET(DATA!$F$6,$AF$10+27*AK$10,$AF299,1,1)/$AG299,0)</f>
        <v>9.1836734693877556E-2</v>
      </c>
      <c r="AL299" s="190">
        <f ca="1">IF($AG299&gt;0,OFFSET(DATA!$F$6,$AF$10+27*AL$10,$AF299,1,1)/$AG299,0)</f>
        <v>0.19047619047619047</v>
      </c>
      <c r="AM299" s="190">
        <f ca="1">IF($AG299&gt;0,OFFSET(DATA!$F$6,$AF$10+27*AM$10,$AF299,1,1)/$AG299,0)</f>
        <v>7.1428571428571425E-2</v>
      </c>
      <c r="AN299" s="166">
        <f ca="1">OFFSET(DATA!$F$6,$AF$10+27*AN$10,$AF299,1,1)</f>
        <v>18</v>
      </c>
      <c r="AO299" s="166">
        <f t="shared" ca="1" si="9"/>
        <v>18</v>
      </c>
      <c r="AQ299" s="96">
        <f ca="1">OFFSET(DATA!$F$6,25,$AF299,1,1)</f>
        <v>12319</v>
      </c>
      <c r="AR299" s="190">
        <f ca="1">IF($AQ299&gt;0,OFFSET(DATA!$F$6,25+27*AR$10,$AF299,1,1)/$AQ299,0)</f>
        <v>0.49590064128581868</v>
      </c>
      <c r="AS299" s="190">
        <f ca="1">IF($AQ299&gt;0,OFFSET(DATA!$F$6,25+27*AS$10,$AF299,1,1)/$AQ299,0)</f>
        <v>3.165841383229158E-3</v>
      </c>
      <c r="AT299" s="190">
        <f ca="1">IF($AQ299&gt;0,OFFSET(DATA!$F$6,25+27*AT$10,$AF299,1,1)/$AQ299,0)</f>
        <v>0.11940904294179723</v>
      </c>
      <c r="AU299" s="190">
        <f ca="1">IF($AQ299&gt;0,OFFSET(DATA!$F$6,25+27*AU$10,$AF299,1,1)/$AQ299,0)</f>
        <v>8.4178910625862483E-2</v>
      </c>
      <c r="AV299" s="190">
        <f ca="1">IF($AQ299&gt;0,OFFSET(DATA!$F$6,25+27*AV$10,$AF299,1,1)/$AQ299,0)</f>
        <v>0.10065752090267067</v>
      </c>
      <c r="AW299" s="190">
        <f ca="1">IF($AQ299&gt;0,OFFSET(DATA!$F$6,25+27*AW$10,$AF299,1,1)/$AQ299,0)</f>
        <v>3.0116080850718402E-2</v>
      </c>
      <c r="AZ299" s="166">
        <f t="shared" ca="1" si="10"/>
        <v>18</v>
      </c>
      <c r="BA299" s="190">
        <f ca="1">IF($AG299&gt;0,OFFSET(DATA!$F$6,BA$10+27*(7-$AE$8),$AF299,1,1)/OFFSET(DATA!$F$6,BA$10,$AF299,1,1),0)</f>
        <v>0.39455782312925169</v>
      </c>
      <c r="BB299" s="190">
        <f ca="1">IF($AG299&gt;0,OFFSET(DATA!$F$6,BB$10+27*(7-$AE$8),$AF299,1,1)/OFFSET(DATA!$F$6,BB$10,$AF299,1,1),0)</f>
        <v>0.23232323232323232</v>
      </c>
      <c r="BC299" s="190">
        <f ca="1">IF($AG299&gt;0,OFFSET(DATA!$F$6,BC$10+27*(7-$AE$8),$AF299,1,1)/OFFSET(DATA!$F$6,BC$10,$AF299,1,1),0)</f>
        <v>0.11594202898550725</v>
      </c>
      <c r="BD299" s="190">
        <f ca="1">IF($AG299&gt;0,OFFSET(DATA!$F$6,BD$10+27*(7-$AE$8),$AF299,1,1)/OFFSET(DATA!$F$6,BD$10,$AF299,1,1),0)</f>
        <v>0.43</v>
      </c>
      <c r="BE299" s="190">
        <f ca="1">IF($AG299&gt;0,OFFSET(DATA!$F$6,BE$10+27*(7-$AE$8),$AF299,1,1)/OFFSET(DATA!$F$6,BE$10,$AF299,1,1),0)</f>
        <v>0.52702702702702697</v>
      </c>
      <c r="BF299" s="190">
        <f ca="1">IF($AG299&gt;0,OFFSET(DATA!$F$6,BF$10+27*(7-$AE$8),$AF299,1,1)/OFFSET(DATA!$F$6,BF$10,$AF299,1,1),0)</f>
        <v>0.29577464788732394</v>
      </c>
      <c r="BG299" s="190">
        <f ca="1">IF($AG299&gt;0,OFFSET(DATA!$F$6,BG$10+27*(7-$AE$8),$AF299,1,1)/OFFSET(DATA!$F$6,BG$10,$AF299,1,1),0)</f>
        <v>0.60606060606060608</v>
      </c>
      <c r="BH299" s="190">
        <f ca="1">IF($AG299&gt;0,OFFSET(DATA!$F$6,BH$10+27*(7-$AE$8),$AF299,1,1)/OFFSET(DATA!$F$6,BH$10,$AF299,1,1),0)</f>
        <v>0.40593505039193728</v>
      </c>
      <c r="BI299" s="190">
        <f ca="1">IF($AG299&gt;0,OFFSET(DATA!$F$6,BI$10+27*(7-$AE$8),$AF299,1,1)/OFFSET(DATA!$F$6,BI$10,$AF299,1,1),0)</f>
        <v>0.59890109890109888</v>
      </c>
      <c r="BJ299" s="190">
        <f ca="1">IF($AG299&gt;0,OFFSET(DATA!$F$6,BJ$10+27*(7-$AE$8),$AF299,1,1)/OFFSET(DATA!$F$6,BJ$10,$AF299,1,1),0)</f>
        <v>0.44400000000000001</v>
      </c>
      <c r="BK299" s="190">
        <f ca="1">IF($AG299&gt;0,OFFSET(DATA!$F$6,BK$10+27*(7-$AE$8),$AF299,1,1)/OFFSET(DATA!$F$6,BK$10,$AF299,1,1),0)</f>
        <v>0.58720000000000006</v>
      </c>
      <c r="BL299" s="190">
        <f ca="1">IF($AG299&gt;0,OFFSET(DATA!$F$6,BL$10+27*(7-$AE$8),$AF299,1,1)/OFFSET(DATA!$F$6,BL$10,$AF299,1,1),0)</f>
        <v>0.46642468239564427</v>
      </c>
      <c r="BM299" s="190">
        <f ca="1">IF($AG299&gt;0,OFFSET(DATA!$F$6,BM$10+27*(7-$AE$8),$AF299,1,1)/OFFSET(DATA!$F$6,BM$10,$AF299,1,1),0)</f>
        <v>0.52464788732394363</v>
      </c>
      <c r="BN299" s="190">
        <f ca="1">IF($AG299&gt;0,OFFSET(DATA!$F$6,BN$10+27*(7-$AE$8),$AF299,1,1)/OFFSET(DATA!$F$6,BN$10,$AF299,1,1),0)</f>
        <v>0.8450413223140496</v>
      </c>
      <c r="BO299" s="190">
        <f ca="1">IF($AG299&gt;0,OFFSET(DATA!$F$6,BO$10+27*(7-$AE$8),$AF299,1,1)/OFFSET(DATA!$F$6,BO$10,$AF299,1,1),0)</f>
        <v>0.6796610169491526</v>
      </c>
      <c r="BP299" s="190">
        <f ca="1">IF($AG299&gt;0,OFFSET(DATA!$F$6,BP$10+27*(7-$AE$8),$AF299,1,1)/OFFSET(DATA!$F$6,BP$10,$AF299,1,1),0)</f>
        <v>0.60303030303030303</v>
      </c>
      <c r="BQ299" s="190">
        <f ca="1">IF($AG299&gt;0,OFFSET(DATA!$F$6,BQ$10+27*(7-$AE$8),$AF299,1,1)/OFFSET(DATA!$F$6,BQ$10,$AF299,1,1),0)</f>
        <v>0.55514705882352944</v>
      </c>
      <c r="BR299" s="190">
        <f ca="1">IF($AG299&gt;0,OFFSET(DATA!$F$6,BR$10+27*(7-$AE$8),$AF299,1,1)/OFFSET(DATA!$F$6,BR$10,$AF299,1,1),0)</f>
        <v>0.38787878787878788</v>
      </c>
      <c r="BS299" s="190">
        <f ca="1">IF($AG299&gt;0,OFFSET(DATA!$F$6,BS$10+27*(7-$AE$8),$AF299,1,1)/OFFSET(DATA!$F$6,BS$10,$AF299,1,1),0)</f>
        <v>0.49122807017543857</v>
      </c>
      <c r="BT299" s="190">
        <f ca="1">IF($AG299&gt;0,OFFSET(DATA!$F$6,BT$10+27*(7-$AE$8),$AF299,1,1)/OFFSET(DATA!$F$6,BT$10,$AF299,1,1),0)</f>
        <v>0.36994219653179189</v>
      </c>
      <c r="BU299" s="190">
        <f ca="1">IF($AG299&gt;0,OFFSET(DATA!$F$6,BU$10+27*(7-$AE$8),$AF299,1,1)/OFFSET(DATA!$F$6,BU$10,$AF299,1,1),0)</f>
        <v>0.36708860759493672</v>
      </c>
      <c r="BV299" s="190">
        <f ca="1">IF($AG299&gt;0,OFFSET(DATA!$F$6,BV$10+27*(7-$AE$8),$AF299,1,1)/OFFSET(DATA!$F$6,BV$10,$AF299,1,1),0)</f>
        <v>0.52</v>
      </c>
      <c r="BW299" s="190">
        <f ca="1">IF($AG299&gt;0,OFFSET(DATA!$F$6,BW$10+27*(7-$AE$8),$AF299,1,1)/OFFSET(DATA!$F$6,BW$10,$AF299,1,1),0)</f>
        <v>0.4781783681214421</v>
      </c>
      <c r="BX299" s="190">
        <f ca="1">IF($AG299&gt;0,OFFSET(DATA!$F$6,BX$10+27*(7-$AE$8),$AF299,1,1)/OFFSET(DATA!$F$6,BX$10,$AF299,1,1),0)</f>
        <v>0.5053763440860215</v>
      </c>
    </row>
    <row r="300" spans="32:76" x14ac:dyDescent="0.2">
      <c r="AF300" s="166">
        <v>289</v>
      </c>
      <c r="AG300" s="96">
        <f ca="1">OFFSET(DATA!$F$6,$AF$10,$AF300,1,1)</f>
        <v>287</v>
      </c>
      <c r="AH300" s="190">
        <f ca="1">IF($AG300&gt;0,OFFSET(DATA!$F$6,$AF$10+27*AH$10,$AF300,1,1)/$AG300,0)</f>
        <v>0.41463414634146339</v>
      </c>
      <c r="AI300" s="190">
        <f ca="1">IF($AG300&gt;0,OFFSET(DATA!$F$6,$AF$10+27*AI$10,$AF300,1,1)/$AG300,0)</f>
        <v>6.9686411149825784E-3</v>
      </c>
      <c r="AJ300" s="190">
        <f ca="1">IF($AG300&gt;0,OFFSET(DATA!$F$6,$AF$10+27*AJ$10,$AF300,1,1)/$AG300,0)</f>
        <v>8.0139372822299645E-2</v>
      </c>
      <c r="AK300" s="190">
        <f ca="1">IF($AG300&gt;0,OFFSET(DATA!$F$6,$AF$10+27*AK$10,$AF300,1,1)/$AG300,0)</f>
        <v>0.14982578397212543</v>
      </c>
      <c r="AL300" s="190">
        <f ca="1">IF($AG300&gt;0,OFFSET(DATA!$F$6,$AF$10+27*AL$10,$AF300,1,1)/$AG300,0)</f>
        <v>0.12543554006968641</v>
      </c>
      <c r="AM300" s="190">
        <f ca="1">IF($AG300&gt;0,OFFSET(DATA!$F$6,$AF$10+27*AM$10,$AF300,1,1)/$AG300,0)</f>
        <v>3.1358885017421602E-2</v>
      </c>
      <c r="AN300" s="166">
        <f ca="1">OFFSET(DATA!$F$6,$AF$10+27*AN$10,$AF300,1,1)</f>
        <v>16</v>
      </c>
      <c r="AO300" s="166">
        <f t="shared" ca="1" si="9"/>
        <v>16</v>
      </c>
      <c r="AQ300" s="96">
        <f ca="1">OFFSET(DATA!$F$6,25,$AF300,1,1)</f>
        <v>12563</v>
      </c>
      <c r="AR300" s="190">
        <f ca="1">IF($AQ300&gt;0,OFFSET(DATA!$F$6,25+27*AR$10,$AF300,1,1)/$AQ300,0)</f>
        <v>0.49247791132691238</v>
      </c>
      <c r="AS300" s="190">
        <f ca="1">IF($AQ300&gt;0,OFFSET(DATA!$F$6,25+27*AS$10,$AF300,1,1)/$AQ300,0)</f>
        <v>2.5471623019979305E-3</v>
      </c>
      <c r="AT300" s="190">
        <f ca="1">IF($AQ300&gt;0,OFFSET(DATA!$F$6,25+27*AT$10,$AF300,1,1)/$AQ300,0)</f>
        <v>0.11860224468677863</v>
      </c>
      <c r="AU300" s="190">
        <f ca="1">IF($AQ300&gt;0,OFFSET(DATA!$F$6,25+27*AU$10,$AF300,1,1)/$AQ300,0)</f>
        <v>9.1299848762238317E-2</v>
      </c>
      <c r="AV300" s="190">
        <f ca="1">IF($AQ300&gt;0,OFFSET(DATA!$F$6,25+27*AV$10,$AF300,1,1)/$AQ300,0)</f>
        <v>9.4483801639735729E-2</v>
      </c>
      <c r="AW300" s="190">
        <f ca="1">IF($AQ300&gt;0,OFFSET(DATA!$F$6,25+27*AW$10,$AF300,1,1)/$AQ300,0)</f>
        <v>2.6108413595478788E-2</v>
      </c>
      <c r="AZ300" s="166">
        <f t="shared" ca="1" si="10"/>
        <v>16</v>
      </c>
      <c r="BA300" s="190">
        <f ca="1">IF($AG300&gt;0,OFFSET(DATA!$F$6,BA$10+27*(7-$AE$8),$AF300,1,1)/OFFSET(DATA!$F$6,BA$10,$AF300,1,1),0)</f>
        <v>0.41463414634146339</v>
      </c>
      <c r="BB300" s="190">
        <f ca="1">IF($AG300&gt;0,OFFSET(DATA!$F$6,BB$10+27*(7-$AE$8),$AF300,1,1)/OFFSET(DATA!$F$6,BB$10,$AF300,1,1),0)</f>
        <v>0.19230769230769232</v>
      </c>
      <c r="BC300" s="190">
        <f ca="1">IF($AG300&gt;0,OFFSET(DATA!$F$6,BC$10+27*(7-$AE$8),$AF300,1,1)/OFFSET(DATA!$F$6,BC$10,$AF300,1,1),0)</f>
        <v>0.10638297872340426</v>
      </c>
      <c r="BD300" s="190">
        <f ca="1">IF($AG300&gt;0,OFFSET(DATA!$F$6,BD$10+27*(7-$AE$8),$AF300,1,1)/OFFSET(DATA!$F$6,BD$10,$AF300,1,1),0)</f>
        <v>0.39130434782608697</v>
      </c>
      <c r="BE300" s="190">
        <f ca="1">IF($AG300&gt;0,OFFSET(DATA!$F$6,BE$10+27*(7-$AE$8),$AF300,1,1)/OFFSET(DATA!$F$6,BE$10,$AF300,1,1),0)</f>
        <v>0.54621848739495793</v>
      </c>
      <c r="BF300" s="190">
        <f ca="1">IF($AG300&gt;0,OFFSET(DATA!$F$6,BF$10+27*(7-$AE$8),$AF300,1,1)/OFFSET(DATA!$F$6,BF$10,$AF300,1,1),0)</f>
        <v>0.27777777777777779</v>
      </c>
      <c r="BG300" s="190">
        <f ca="1">IF($AG300&gt;0,OFFSET(DATA!$F$6,BG$10+27*(7-$AE$8),$AF300,1,1)/OFFSET(DATA!$F$6,BG$10,$AF300,1,1),0)</f>
        <v>0.65306122448979587</v>
      </c>
      <c r="BH300" s="190">
        <f ca="1">IF($AG300&gt;0,OFFSET(DATA!$F$6,BH$10+27*(7-$AE$8),$AF300,1,1)/OFFSET(DATA!$F$6,BH$10,$AF300,1,1),0)</f>
        <v>0.37547476939772112</v>
      </c>
      <c r="BI300" s="190">
        <f ca="1">IF($AG300&gt;0,OFFSET(DATA!$F$6,BI$10+27*(7-$AE$8),$AF300,1,1)/OFFSET(DATA!$F$6,BI$10,$AF300,1,1),0)</f>
        <v>0.6404494382022472</v>
      </c>
      <c r="BJ300" s="190">
        <f ca="1">IF($AG300&gt;0,OFFSET(DATA!$F$6,BJ$10+27*(7-$AE$8),$AF300,1,1)/OFFSET(DATA!$F$6,BJ$10,$AF300,1,1),0)</f>
        <v>0.44841269841269843</v>
      </c>
      <c r="BK300" s="190">
        <f ca="1">IF($AG300&gt;0,OFFSET(DATA!$F$6,BK$10+27*(7-$AE$8),$AF300,1,1)/OFFSET(DATA!$F$6,BK$10,$AF300,1,1),0)</f>
        <v>0.57016248153618909</v>
      </c>
      <c r="BL300" s="190">
        <f ca="1">IF($AG300&gt;0,OFFSET(DATA!$F$6,BL$10+27*(7-$AE$8),$AF300,1,1)/OFFSET(DATA!$F$6,BL$10,$AF300,1,1),0)</f>
        <v>0.44414655942806075</v>
      </c>
      <c r="BM300" s="190">
        <f ca="1">IF($AG300&gt;0,OFFSET(DATA!$F$6,BM$10+27*(7-$AE$8),$AF300,1,1)/OFFSET(DATA!$F$6,BM$10,$AF300,1,1),0)</f>
        <v>0.55363321799307963</v>
      </c>
      <c r="BN300" s="190">
        <f ca="1">IF($AG300&gt;0,OFFSET(DATA!$F$6,BN$10+27*(7-$AE$8),$AF300,1,1)/OFFSET(DATA!$F$6,BN$10,$AF300,1,1),0)</f>
        <v>0.84276729559748431</v>
      </c>
      <c r="BO300" s="190">
        <f ca="1">IF($AG300&gt;0,OFFSET(DATA!$F$6,BO$10+27*(7-$AE$8),$AF300,1,1)/OFFSET(DATA!$F$6,BO$10,$AF300,1,1),0)</f>
        <v>0.68251273344651953</v>
      </c>
      <c r="BP300" s="190">
        <f ca="1">IF($AG300&gt;0,OFFSET(DATA!$F$6,BP$10+27*(7-$AE$8),$AF300,1,1)/OFFSET(DATA!$F$6,BP$10,$AF300,1,1),0)</f>
        <v>0.5993975903614458</v>
      </c>
      <c r="BQ300" s="190">
        <f ca="1">IF($AG300&gt;0,OFFSET(DATA!$F$6,BQ$10+27*(7-$AE$8),$AF300,1,1)/OFFSET(DATA!$F$6,BQ$10,$AF300,1,1),0)</f>
        <v>0.55000000000000004</v>
      </c>
      <c r="BR300" s="190">
        <f ca="1">IF($AG300&gt;0,OFFSET(DATA!$F$6,BR$10+27*(7-$AE$8),$AF300,1,1)/OFFSET(DATA!$F$6,BR$10,$AF300,1,1),0)</f>
        <v>0.41329479768786126</v>
      </c>
      <c r="BS300" s="190">
        <f ca="1">IF($AG300&gt;0,OFFSET(DATA!$F$6,BS$10+27*(7-$AE$8),$AF300,1,1)/OFFSET(DATA!$F$6,BS$10,$AF300,1,1),0)</f>
        <v>0.5</v>
      </c>
      <c r="BT300" s="190">
        <f ca="1">IF($AG300&gt;0,OFFSET(DATA!$F$6,BT$10+27*(7-$AE$8),$AF300,1,1)/OFFSET(DATA!$F$6,BT$10,$AF300,1,1),0)</f>
        <v>0.35135135135135137</v>
      </c>
      <c r="BU300" s="190">
        <f ca="1">IF($AG300&gt;0,OFFSET(DATA!$F$6,BU$10+27*(7-$AE$8),$AF300,1,1)/OFFSET(DATA!$F$6,BU$10,$AF300,1,1),0)</f>
        <v>0.38866396761133604</v>
      </c>
      <c r="BV300" s="190">
        <f ca="1">IF($AG300&gt;0,OFFSET(DATA!$F$6,BV$10+27*(7-$AE$8),$AF300,1,1)/OFFSET(DATA!$F$6,BV$10,$AF300,1,1),0)</f>
        <v>0.53446647780925405</v>
      </c>
      <c r="BW300" s="190">
        <f ca="1">IF($AG300&gt;0,OFFSET(DATA!$F$6,BW$10+27*(7-$AE$8),$AF300,1,1)/OFFSET(DATA!$F$6,BW$10,$AF300,1,1),0)</f>
        <v>0.47558192606115929</v>
      </c>
      <c r="BX300" s="190">
        <f ca="1">IF($AG300&gt;0,OFFSET(DATA!$F$6,BX$10+27*(7-$AE$8),$AF300,1,1)/OFFSET(DATA!$F$6,BX$10,$AF300,1,1),0)</f>
        <v>0.49494949494949497</v>
      </c>
    </row>
    <row r="301" spans="32:76" x14ac:dyDescent="0.2">
      <c r="AF301" s="166">
        <v>290</v>
      </c>
      <c r="AG301" s="96">
        <f ca="1">OFFSET(DATA!$F$6,$AF$10,$AF301,1,1)</f>
        <v>309</v>
      </c>
      <c r="AH301" s="190">
        <f ca="1">IF($AG301&gt;0,OFFSET(DATA!$F$6,$AF$10+27*AH$10,$AF301,1,1)/$AG301,0)</f>
        <v>0.40129449838187703</v>
      </c>
      <c r="AI301" s="190">
        <f ca="1">IF($AG301&gt;0,OFFSET(DATA!$F$6,$AF$10+27*AI$10,$AF301,1,1)/$AG301,0)</f>
        <v>6.4724919093851136E-3</v>
      </c>
      <c r="AJ301" s="190">
        <f ca="1">IF($AG301&gt;0,OFFSET(DATA!$F$6,$AF$10+27*AJ$10,$AF301,1,1)/$AG301,0)</f>
        <v>7.7669902912621352E-2</v>
      </c>
      <c r="AK301" s="190">
        <f ca="1">IF($AG301&gt;0,OFFSET(DATA!$F$6,$AF$10+27*AK$10,$AF301,1,1)/$AG301,0)</f>
        <v>0.13592233009708737</v>
      </c>
      <c r="AL301" s="190">
        <f ca="1">IF($AG301&gt;0,OFFSET(DATA!$F$6,$AF$10+27*AL$10,$AF301,1,1)/$AG301,0)</f>
        <v>0.17475728155339806</v>
      </c>
      <c r="AM301" s="190">
        <f ca="1">IF($AG301&gt;0,OFFSET(DATA!$F$6,$AF$10+27*AM$10,$AF301,1,1)/$AG301,0)</f>
        <v>3.2362459546925564E-2</v>
      </c>
      <c r="AN301" s="166">
        <f ca="1">OFFSET(DATA!$F$6,$AF$10+27*AN$10,$AF301,1,1)</f>
        <v>17</v>
      </c>
      <c r="AO301" s="166">
        <f t="shared" ca="1" si="9"/>
        <v>17</v>
      </c>
      <c r="AQ301" s="96">
        <f ca="1">OFFSET(DATA!$F$6,25,$AF301,1,1)</f>
        <v>12948</v>
      </c>
      <c r="AR301" s="190">
        <f ca="1">IF($AQ301&gt;0,OFFSET(DATA!$F$6,25+27*AR$10,$AF301,1,1)/$AQ301,0)</f>
        <v>0.49930491195551435</v>
      </c>
      <c r="AS301" s="190">
        <f ca="1">IF($AQ301&gt;0,OFFSET(DATA!$F$6,25+27*AS$10,$AF301,1,1)/$AQ301,0)</f>
        <v>1.8535681186283596E-3</v>
      </c>
      <c r="AT301" s="190">
        <f ca="1">IF($AQ301&gt;0,OFFSET(DATA!$F$6,25+27*AT$10,$AF301,1,1)/$AQ301,0)</f>
        <v>0.11654309545875811</v>
      </c>
      <c r="AU301" s="190">
        <f ca="1">IF($AQ301&gt;0,OFFSET(DATA!$F$6,25+27*AU$10,$AF301,1,1)/$AQ301,0)</f>
        <v>9.3064565956132217E-2</v>
      </c>
      <c r="AV301" s="190">
        <f ca="1">IF($AQ301&gt;0,OFFSET(DATA!$F$6,25+27*AV$10,$AF301,1,1)/$AQ301,0)</f>
        <v>9.7003398208217489E-2</v>
      </c>
      <c r="AW301" s="190">
        <f ca="1">IF($AQ301&gt;0,OFFSET(DATA!$F$6,25+27*AW$10,$AF301,1,1)/$AQ301,0)</f>
        <v>2.6413345690454126E-2</v>
      </c>
      <c r="AZ301" s="166">
        <f t="shared" ca="1" si="10"/>
        <v>17</v>
      </c>
      <c r="BA301" s="190">
        <f ca="1">IF($AG301&gt;0,OFFSET(DATA!$F$6,BA$10+27*(7-$AE$8),$AF301,1,1)/OFFSET(DATA!$F$6,BA$10,$AF301,1,1),0)</f>
        <v>0.40129449838187703</v>
      </c>
      <c r="BB301" s="190">
        <f ca="1">IF($AG301&gt;0,OFFSET(DATA!$F$6,BB$10+27*(7-$AE$8),$AF301,1,1)/OFFSET(DATA!$F$6,BB$10,$AF301,1,1),0)</f>
        <v>0.19230769230769232</v>
      </c>
      <c r="BC301" s="190">
        <f ca="1">IF($AG301&gt;0,OFFSET(DATA!$F$6,BC$10+27*(7-$AE$8),$AF301,1,1)/OFFSET(DATA!$F$6,BC$10,$AF301,1,1),0)</f>
        <v>9.9290780141843976E-2</v>
      </c>
      <c r="BD301" s="190">
        <f ca="1">IF($AG301&gt;0,OFFSET(DATA!$F$6,BD$10+27*(7-$AE$8),$AF301,1,1)/OFFSET(DATA!$F$6,BD$10,$AF301,1,1),0)</f>
        <v>0.36559139784946237</v>
      </c>
      <c r="BE301" s="190">
        <f ca="1">IF($AG301&gt;0,OFFSET(DATA!$F$6,BE$10+27*(7-$AE$8),$AF301,1,1)/OFFSET(DATA!$F$6,BE$10,$AF301,1,1),0)</f>
        <v>0.54040404040404044</v>
      </c>
      <c r="BF301" s="190">
        <f ca="1">IF($AG301&gt;0,OFFSET(DATA!$F$6,BF$10+27*(7-$AE$8),$AF301,1,1)/OFFSET(DATA!$F$6,BF$10,$AF301,1,1),0)</f>
        <v>0.25161290322580643</v>
      </c>
      <c r="BG301" s="190">
        <f ca="1">IF($AG301&gt;0,OFFSET(DATA!$F$6,BG$10+27*(7-$AE$8),$AF301,1,1)/OFFSET(DATA!$F$6,BG$10,$AF301,1,1),0)</f>
        <v>0.6470588235294118</v>
      </c>
      <c r="BH301" s="190">
        <f ca="1">IF($AG301&gt;0,OFFSET(DATA!$F$6,BH$10+27*(7-$AE$8),$AF301,1,1)/OFFSET(DATA!$F$6,BH$10,$AF301,1,1),0)</f>
        <v>0.38629117959617426</v>
      </c>
      <c r="BI301" s="190">
        <f ca="1">IF($AG301&gt;0,OFFSET(DATA!$F$6,BI$10+27*(7-$AE$8),$AF301,1,1)/OFFSET(DATA!$F$6,BI$10,$AF301,1,1),0)</f>
        <v>0.66115702479338845</v>
      </c>
      <c r="BJ301" s="190">
        <f ca="1">IF($AG301&gt;0,OFFSET(DATA!$F$6,BJ$10+27*(7-$AE$8),$AF301,1,1)/OFFSET(DATA!$F$6,BJ$10,$AF301,1,1),0)</f>
        <v>0.41522491349480967</v>
      </c>
      <c r="BK301" s="190">
        <f ca="1">IF($AG301&gt;0,OFFSET(DATA!$F$6,BK$10+27*(7-$AE$8),$AF301,1,1)/OFFSET(DATA!$F$6,BK$10,$AF301,1,1),0)</f>
        <v>0.57285714285714284</v>
      </c>
      <c r="BL301" s="190">
        <f ca="1">IF($AG301&gt;0,OFFSET(DATA!$F$6,BL$10+27*(7-$AE$8),$AF301,1,1)/OFFSET(DATA!$F$6,BL$10,$AF301,1,1),0)</f>
        <v>0.466268146883006</v>
      </c>
      <c r="BM301" s="190">
        <f ca="1">IF($AG301&gt;0,OFFSET(DATA!$F$6,BM$10+27*(7-$AE$8),$AF301,1,1)/OFFSET(DATA!$F$6,BM$10,$AF301,1,1),0)</f>
        <v>0.5547945205479452</v>
      </c>
      <c r="BN301" s="190">
        <f ca="1">IF($AG301&gt;0,OFFSET(DATA!$F$6,BN$10+27*(7-$AE$8),$AF301,1,1)/OFFSET(DATA!$F$6,BN$10,$AF301,1,1),0)</f>
        <v>0.82635983263598323</v>
      </c>
      <c r="BO301" s="190">
        <f ca="1">IF($AG301&gt;0,OFFSET(DATA!$F$6,BO$10+27*(7-$AE$8),$AF301,1,1)/OFFSET(DATA!$F$6,BO$10,$AF301,1,1),0)</f>
        <v>0.68189233278955952</v>
      </c>
      <c r="BP301" s="190">
        <f ca="1">IF($AG301&gt;0,OFFSET(DATA!$F$6,BP$10+27*(7-$AE$8),$AF301,1,1)/OFFSET(DATA!$F$6,BP$10,$AF301,1,1),0)</f>
        <v>0.58689458689458684</v>
      </c>
      <c r="BQ301" s="190">
        <f ca="1">IF($AG301&gt;0,OFFSET(DATA!$F$6,BQ$10+27*(7-$AE$8),$AF301,1,1)/OFFSET(DATA!$F$6,BQ$10,$AF301,1,1),0)</f>
        <v>0.5714285714285714</v>
      </c>
      <c r="BR301" s="190">
        <f ca="1">IF($AG301&gt;0,OFFSET(DATA!$F$6,BR$10+27*(7-$AE$8),$AF301,1,1)/OFFSET(DATA!$F$6,BR$10,$AF301,1,1),0)</f>
        <v>0.41569767441860467</v>
      </c>
      <c r="BS301" s="190">
        <f ca="1">IF($AG301&gt;0,OFFSET(DATA!$F$6,BS$10+27*(7-$AE$8),$AF301,1,1)/OFFSET(DATA!$F$6,BS$10,$AF301,1,1),0)</f>
        <v>0.55555555555555558</v>
      </c>
      <c r="BT301" s="190">
        <f ca="1">IF($AG301&gt;0,OFFSET(DATA!$F$6,BT$10+27*(7-$AE$8),$AF301,1,1)/OFFSET(DATA!$F$6,BT$10,$AF301,1,1),0)</f>
        <v>0.34895833333333331</v>
      </c>
      <c r="BU301" s="190">
        <f ca="1">IF($AG301&gt;0,OFFSET(DATA!$F$6,BU$10+27*(7-$AE$8),$AF301,1,1)/OFFSET(DATA!$F$6,BU$10,$AF301,1,1),0)</f>
        <v>0.39005736137667302</v>
      </c>
      <c r="BV301" s="190">
        <f ca="1">IF($AG301&gt;0,OFFSET(DATA!$F$6,BV$10+27*(7-$AE$8),$AF301,1,1)/OFFSET(DATA!$F$6,BV$10,$AF301,1,1),0)</f>
        <v>0.5357798165137615</v>
      </c>
      <c r="BW301" s="190">
        <f ca="1">IF($AG301&gt;0,OFFSET(DATA!$F$6,BW$10+27*(7-$AE$8),$AF301,1,1)/OFFSET(DATA!$F$6,BW$10,$AF301,1,1),0)</f>
        <v>0.50176522506619592</v>
      </c>
      <c r="BX301" s="190">
        <f ca="1">IF($AG301&gt;0,OFFSET(DATA!$F$6,BX$10+27*(7-$AE$8),$AF301,1,1)/OFFSET(DATA!$F$6,BX$10,$AF301,1,1),0)</f>
        <v>0.48972602739726029</v>
      </c>
    </row>
    <row r="302" spans="32:76" x14ac:dyDescent="0.2">
      <c r="AF302" s="166">
        <v>291</v>
      </c>
      <c r="AG302" s="96">
        <f ca="1">OFFSET(DATA!$F$6,$AF$10,$AF302,1,1)</f>
        <v>302</v>
      </c>
      <c r="AH302" s="190">
        <f ca="1">IF($AG302&gt;0,OFFSET(DATA!$F$6,$AF$10+27*AH$10,$AF302,1,1)/$AG302,0)</f>
        <v>0.42052980132450329</v>
      </c>
      <c r="AI302" s="190">
        <f ca="1">IF($AG302&gt;0,OFFSET(DATA!$F$6,$AF$10+27*AI$10,$AF302,1,1)/$AG302,0)</f>
        <v>3.3112582781456954E-3</v>
      </c>
      <c r="AJ302" s="190">
        <f ca="1">IF($AG302&gt;0,OFFSET(DATA!$F$6,$AF$10+27*AJ$10,$AF302,1,1)/$AG302,0)</f>
        <v>6.9536423841059597E-2</v>
      </c>
      <c r="AK302" s="190">
        <f ca="1">IF($AG302&gt;0,OFFSET(DATA!$F$6,$AF$10+27*AK$10,$AF302,1,1)/$AG302,0)</f>
        <v>9.602649006622517E-2</v>
      </c>
      <c r="AL302" s="190">
        <f ca="1">IF($AG302&gt;0,OFFSET(DATA!$F$6,$AF$10+27*AL$10,$AF302,1,1)/$AG302,0)</f>
        <v>0.19867549668874171</v>
      </c>
      <c r="AM302" s="190">
        <f ca="1">IF($AG302&gt;0,OFFSET(DATA!$F$6,$AF$10+27*AM$10,$AF302,1,1)/$AG302,0)</f>
        <v>4.6357615894039736E-2</v>
      </c>
      <c r="AN302" s="166">
        <f ca="1">OFFSET(DATA!$F$6,$AF$10+27*AN$10,$AF302,1,1)</f>
        <v>17</v>
      </c>
      <c r="AO302" s="166">
        <f t="shared" ca="1" si="9"/>
        <v>17</v>
      </c>
      <c r="AQ302" s="96">
        <f ca="1">OFFSET(DATA!$F$6,25,$AF302,1,1)</f>
        <v>13344</v>
      </c>
      <c r="AR302" s="190">
        <f ca="1">IF($AQ302&gt;0,OFFSET(DATA!$F$6,25+27*AR$10,$AF302,1,1)/$AQ302,0)</f>
        <v>0.51378896882494007</v>
      </c>
      <c r="AS302" s="190">
        <f ca="1">IF($AQ302&gt;0,OFFSET(DATA!$F$6,25+27*AS$10,$AF302,1,1)/$AQ302,0)</f>
        <v>2.1732613908872901E-3</v>
      </c>
      <c r="AT302" s="190">
        <f ca="1">IF($AQ302&gt;0,OFFSET(DATA!$F$6,25+27*AT$10,$AF302,1,1)/$AQ302,0)</f>
        <v>0.1145083932853717</v>
      </c>
      <c r="AU302" s="190">
        <f ca="1">IF($AQ302&gt;0,OFFSET(DATA!$F$6,25+27*AU$10,$AF302,1,1)/$AQ302,0)</f>
        <v>8.565647482014388E-2</v>
      </c>
      <c r="AV302" s="190">
        <f ca="1">IF($AQ302&gt;0,OFFSET(DATA!$F$6,25+27*AV$10,$AF302,1,1)/$AQ302,0)</f>
        <v>9.9070743405275774E-2</v>
      </c>
      <c r="AW302" s="190">
        <f ca="1">IF($AQ302&gt;0,OFFSET(DATA!$F$6,25+27*AW$10,$AF302,1,1)/$AQ302,0)</f>
        <v>2.8552158273381294E-2</v>
      </c>
      <c r="AZ302" s="166">
        <f t="shared" ca="1" si="10"/>
        <v>18</v>
      </c>
      <c r="BA302" s="190">
        <f ca="1">IF($AG302&gt;0,OFFSET(DATA!$F$6,BA$10+27*(7-$AE$8),$AF302,1,1)/OFFSET(DATA!$F$6,BA$10,$AF302,1,1),0)</f>
        <v>0.42052980132450329</v>
      </c>
      <c r="BB302" s="190">
        <f ca="1">IF($AG302&gt;0,OFFSET(DATA!$F$6,BB$10+27*(7-$AE$8),$AF302,1,1)/OFFSET(DATA!$F$6,BB$10,$AF302,1,1),0)</f>
        <v>0.20547945205479451</v>
      </c>
      <c r="BC302" s="190">
        <f ca="1">IF($AG302&gt;0,OFFSET(DATA!$F$6,BC$10+27*(7-$AE$8),$AF302,1,1)/OFFSET(DATA!$F$6,BC$10,$AF302,1,1),0)</f>
        <v>9.7222222222222224E-2</v>
      </c>
      <c r="BD302" s="190">
        <f ca="1">IF($AG302&gt;0,OFFSET(DATA!$F$6,BD$10+27*(7-$AE$8),$AF302,1,1)/OFFSET(DATA!$F$6,BD$10,$AF302,1,1),0)</f>
        <v>0.42352941176470588</v>
      </c>
      <c r="BE302" s="190">
        <f ca="1">IF($AG302&gt;0,OFFSET(DATA!$F$6,BE$10+27*(7-$AE$8),$AF302,1,1)/OFFSET(DATA!$F$6,BE$10,$AF302,1,1),0)</f>
        <v>0.57595993322203676</v>
      </c>
      <c r="BF302" s="190">
        <f ca="1">IF($AG302&gt;0,OFFSET(DATA!$F$6,BF$10+27*(7-$AE$8),$AF302,1,1)/OFFSET(DATA!$F$6,BF$10,$AF302,1,1),0)</f>
        <v>0.24161073825503357</v>
      </c>
      <c r="BG302" s="190">
        <f ca="1">IF($AG302&gt;0,OFFSET(DATA!$F$6,BG$10+27*(7-$AE$8),$AF302,1,1)/OFFSET(DATA!$F$6,BG$10,$AF302,1,1),0)</f>
        <v>0.65094339622641506</v>
      </c>
      <c r="BH302" s="190">
        <f ca="1">IF($AG302&gt;0,OFFSET(DATA!$F$6,BH$10+27*(7-$AE$8),$AF302,1,1)/OFFSET(DATA!$F$6,BH$10,$AF302,1,1),0)</f>
        <v>0.39047125841532887</v>
      </c>
      <c r="BI302" s="190">
        <f ca="1">IF($AG302&gt;0,OFFSET(DATA!$F$6,BI$10+27*(7-$AE$8),$AF302,1,1)/OFFSET(DATA!$F$6,BI$10,$AF302,1,1),0)</f>
        <v>0.67828418230563003</v>
      </c>
      <c r="BJ302" s="190">
        <f ca="1">IF($AG302&gt;0,OFFSET(DATA!$F$6,BJ$10+27*(7-$AE$8),$AF302,1,1)/OFFSET(DATA!$F$6,BJ$10,$AF302,1,1),0)</f>
        <v>0.43689320388349512</v>
      </c>
      <c r="BK302" s="190">
        <f ca="1">IF($AG302&gt;0,OFFSET(DATA!$F$6,BK$10+27*(7-$AE$8),$AF302,1,1)/OFFSET(DATA!$F$6,BK$10,$AF302,1,1),0)</f>
        <v>0.57901907356948223</v>
      </c>
      <c r="BL302" s="190">
        <f ca="1">IF($AG302&gt;0,OFFSET(DATA!$F$6,BL$10+27*(7-$AE$8),$AF302,1,1)/OFFSET(DATA!$F$6,BL$10,$AF302,1,1),0)</f>
        <v>0.46943765281173594</v>
      </c>
      <c r="BM302" s="190">
        <f ca="1">IF($AG302&gt;0,OFFSET(DATA!$F$6,BM$10+27*(7-$AE$8),$AF302,1,1)/OFFSET(DATA!$F$6,BM$10,$AF302,1,1),0)</f>
        <v>0.55414012738853502</v>
      </c>
      <c r="BN302" s="190">
        <f ca="1">IF($AG302&gt;0,OFFSET(DATA!$F$6,BN$10+27*(7-$AE$8),$AF302,1,1)/OFFSET(DATA!$F$6,BN$10,$AF302,1,1),0)</f>
        <v>0.89473684210526316</v>
      </c>
      <c r="BO302" s="190">
        <f ca="1">IF($AG302&gt;0,OFFSET(DATA!$F$6,BO$10+27*(7-$AE$8),$AF302,1,1)/OFFSET(DATA!$F$6,BO$10,$AF302,1,1),0)</f>
        <v>0.75290215588723053</v>
      </c>
      <c r="BP302" s="190">
        <f ca="1">IF($AG302&gt;0,OFFSET(DATA!$F$6,BP$10+27*(7-$AE$8),$AF302,1,1)/OFFSET(DATA!$F$6,BP$10,$AF302,1,1),0)</f>
        <v>0.61455525606469008</v>
      </c>
      <c r="BQ302" s="190">
        <f ca="1">IF($AG302&gt;0,OFFSET(DATA!$F$6,BQ$10+27*(7-$AE$8),$AF302,1,1)/OFFSET(DATA!$F$6,BQ$10,$AF302,1,1),0)</f>
        <v>0.57167235494880542</v>
      </c>
      <c r="BR302" s="190">
        <f ca="1">IF($AG302&gt;0,OFFSET(DATA!$F$6,BR$10+27*(7-$AE$8),$AF302,1,1)/OFFSET(DATA!$F$6,BR$10,$AF302,1,1),0)</f>
        <v>0.46107784431137727</v>
      </c>
      <c r="BS302" s="190">
        <f ca="1">IF($AG302&gt;0,OFFSET(DATA!$F$6,BS$10+27*(7-$AE$8),$AF302,1,1)/OFFSET(DATA!$F$6,BS$10,$AF302,1,1),0)</f>
        <v>0.52857142857142858</v>
      </c>
      <c r="BT302" s="190">
        <f ca="1">IF($AG302&gt;0,OFFSET(DATA!$F$6,BT$10+27*(7-$AE$8),$AF302,1,1)/OFFSET(DATA!$F$6,BT$10,$AF302,1,1),0)</f>
        <v>0.4157303370786517</v>
      </c>
      <c r="BU302" s="190">
        <f ca="1">IF($AG302&gt;0,OFFSET(DATA!$F$6,BU$10+27*(7-$AE$8),$AF302,1,1)/OFFSET(DATA!$F$6,BU$10,$AF302,1,1),0)</f>
        <v>0.40850277264325324</v>
      </c>
      <c r="BV302" s="190">
        <f ca="1">IF($AG302&gt;0,OFFSET(DATA!$F$6,BV$10+27*(7-$AE$8),$AF302,1,1)/OFFSET(DATA!$F$6,BV$10,$AF302,1,1),0)</f>
        <v>0.52193375111906892</v>
      </c>
      <c r="BW302" s="190">
        <f ca="1">IF($AG302&gt;0,OFFSET(DATA!$F$6,BW$10+27*(7-$AE$8),$AF302,1,1)/OFFSET(DATA!$F$6,BW$10,$AF302,1,1),0)</f>
        <v>0.50062163282221306</v>
      </c>
      <c r="BX302" s="190">
        <f ca="1">IF($AG302&gt;0,OFFSET(DATA!$F$6,BX$10+27*(7-$AE$8),$AF302,1,1)/OFFSET(DATA!$F$6,BX$10,$AF302,1,1),0)</f>
        <v>0.5532646048109966</v>
      </c>
    </row>
    <row r="303" spans="32:76" x14ac:dyDescent="0.2">
      <c r="AF303" s="166">
        <v>292</v>
      </c>
      <c r="AG303" s="96">
        <f ca="1">OFFSET(DATA!$F$6,$AF$10,$AF303,1,1)</f>
        <v>300</v>
      </c>
      <c r="AH303" s="190">
        <f ca="1">IF($AG303&gt;0,OFFSET(DATA!$F$6,$AF$10+27*AH$10,$AF303,1,1)/$AG303,0)</f>
        <v>0.39333333333333331</v>
      </c>
      <c r="AI303" s="190">
        <f ca="1">IF($AG303&gt;0,OFFSET(DATA!$F$6,$AF$10+27*AI$10,$AF303,1,1)/$AG303,0)</f>
        <v>3.3333333333333335E-3</v>
      </c>
      <c r="AJ303" s="190">
        <f ca="1">IF($AG303&gt;0,OFFSET(DATA!$F$6,$AF$10+27*AJ$10,$AF303,1,1)/$AG303,0)</f>
        <v>0.08</v>
      </c>
      <c r="AK303" s="190">
        <f ca="1">IF($AG303&gt;0,OFFSET(DATA!$F$6,$AF$10+27*AK$10,$AF303,1,1)/$AG303,0)</f>
        <v>0.12333333333333334</v>
      </c>
      <c r="AL303" s="190">
        <f ca="1">IF($AG303&gt;0,OFFSET(DATA!$F$6,$AF$10+27*AL$10,$AF303,1,1)/$AG303,0)</f>
        <v>0.20333333333333334</v>
      </c>
      <c r="AM303" s="190">
        <f ca="1">IF($AG303&gt;0,OFFSET(DATA!$F$6,$AF$10+27*AM$10,$AF303,1,1)/$AG303,0)</f>
        <v>5.6666666666666664E-2</v>
      </c>
      <c r="AN303" s="166">
        <f ca="1">OFFSET(DATA!$F$6,$AF$10+27*AN$10,$AF303,1,1)</f>
        <v>17</v>
      </c>
      <c r="AO303" s="166">
        <f t="shared" ca="1" si="9"/>
        <v>17</v>
      </c>
      <c r="AQ303" s="96">
        <f ca="1">OFFSET(DATA!$F$6,25,$AF303,1,1)</f>
        <v>13258</v>
      </c>
      <c r="AR303" s="190">
        <f ca="1">IF($AQ303&gt;0,OFFSET(DATA!$F$6,25+27*AR$10,$AF303,1,1)/$AQ303,0)</f>
        <v>0.49396590737667823</v>
      </c>
      <c r="AS303" s="190">
        <f ca="1">IF($AQ303&gt;0,OFFSET(DATA!$F$6,25+27*AS$10,$AF303,1,1)/$AQ303,0)</f>
        <v>1.7348016292050082E-3</v>
      </c>
      <c r="AT303" s="190">
        <f ca="1">IF($AQ303&gt;0,OFFSET(DATA!$F$6,25+27*AT$10,$AF303,1,1)/$AQ303,0)</f>
        <v>0.11615628299894404</v>
      </c>
      <c r="AU303" s="190">
        <f ca="1">IF($AQ303&gt;0,OFFSET(DATA!$F$6,25+27*AU$10,$AF303,1,1)/$AQ303,0)</f>
        <v>8.5231558304419974E-2</v>
      </c>
      <c r="AV303" s="190">
        <f ca="1">IF($AQ303&gt;0,OFFSET(DATA!$F$6,25+27*AV$10,$AF303,1,1)/$AQ303,0)</f>
        <v>9.6470055815356767E-2</v>
      </c>
      <c r="AW303" s="190">
        <f ca="1">IF($AQ303&gt;0,OFFSET(DATA!$F$6,25+27*AW$10,$AF303,1,1)/$AQ303,0)</f>
        <v>2.7530547593905566E-2</v>
      </c>
      <c r="AZ303" s="166">
        <f t="shared" ca="1" si="10"/>
        <v>17</v>
      </c>
      <c r="BA303" s="190">
        <f ca="1">IF($AG303&gt;0,OFFSET(DATA!$F$6,BA$10+27*(7-$AE$8),$AF303,1,1)/OFFSET(DATA!$F$6,BA$10,$AF303,1,1),0)</f>
        <v>0.39333333333333331</v>
      </c>
      <c r="BB303" s="190">
        <f ca="1">IF($AG303&gt;0,OFFSET(DATA!$F$6,BB$10+27*(7-$AE$8),$AF303,1,1)/OFFSET(DATA!$F$6,BB$10,$AF303,1,1),0)</f>
        <v>0.17333333333333334</v>
      </c>
      <c r="BC303" s="190">
        <f ca="1">IF($AG303&gt;0,OFFSET(DATA!$F$6,BC$10+27*(7-$AE$8),$AF303,1,1)/OFFSET(DATA!$F$6,BC$10,$AF303,1,1),0)</f>
        <v>6.9767441860465115E-2</v>
      </c>
      <c r="BD303" s="190">
        <f ca="1">IF($AG303&gt;0,OFFSET(DATA!$F$6,BD$10+27*(7-$AE$8),$AF303,1,1)/OFFSET(DATA!$F$6,BD$10,$AF303,1,1),0)</f>
        <v>0.36666666666666664</v>
      </c>
      <c r="BE303" s="190">
        <f ca="1">IF($AG303&gt;0,OFFSET(DATA!$F$6,BE$10+27*(7-$AE$8),$AF303,1,1)/OFFSET(DATA!$F$6,BE$10,$AF303,1,1),0)</f>
        <v>0.5726643598615917</v>
      </c>
      <c r="BF303" s="190">
        <f ca="1">IF($AG303&gt;0,OFFSET(DATA!$F$6,BF$10+27*(7-$AE$8),$AF303,1,1)/OFFSET(DATA!$F$6,BF$10,$AF303,1,1),0)</f>
        <v>0.25165562913907286</v>
      </c>
      <c r="BG303" s="190">
        <f ca="1">IF($AG303&gt;0,OFFSET(DATA!$F$6,BG$10+27*(7-$AE$8),$AF303,1,1)/OFFSET(DATA!$F$6,BG$10,$AF303,1,1),0)</f>
        <v>0.60504201680672265</v>
      </c>
      <c r="BH303" s="190">
        <f ca="1">IF($AG303&gt;0,OFFSET(DATA!$F$6,BH$10+27*(7-$AE$8),$AF303,1,1)/OFFSET(DATA!$F$6,BH$10,$AF303,1,1),0)</f>
        <v>0.38227717671303452</v>
      </c>
      <c r="BI303" s="190">
        <f ca="1">IF($AG303&gt;0,OFFSET(DATA!$F$6,BI$10+27*(7-$AE$8),$AF303,1,1)/OFFSET(DATA!$F$6,BI$10,$AF303,1,1),0)</f>
        <v>0.65897435897435896</v>
      </c>
      <c r="BJ303" s="190">
        <f ca="1">IF($AG303&gt;0,OFFSET(DATA!$F$6,BJ$10+27*(7-$AE$8),$AF303,1,1)/OFFSET(DATA!$F$6,BJ$10,$AF303,1,1),0)</f>
        <v>0.42348754448398579</v>
      </c>
      <c r="BK303" s="190">
        <f ca="1">IF($AG303&gt;0,OFFSET(DATA!$F$6,BK$10+27*(7-$AE$8),$AF303,1,1)/OFFSET(DATA!$F$6,BK$10,$AF303,1,1),0)</f>
        <v>0.55172413793103448</v>
      </c>
      <c r="BL303" s="190">
        <f ca="1">IF($AG303&gt;0,OFFSET(DATA!$F$6,BL$10+27*(7-$AE$8),$AF303,1,1)/OFFSET(DATA!$F$6,BL$10,$AF303,1,1),0)</f>
        <v>0.44514601420678768</v>
      </c>
      <c r="BM303" s="190">
        <f ca="1">IF($AG303&gt;0,OFFSET(DATA!$F$6,BM$10+27*(7-$AE$8),$AF303,1,1)/OFFSET(DATA!$F$6,BM$10,$AF303,1,1),0)</f>
        <v>0.54294478527607359</v>
      </c>
      <c r="BN303" s="190">
        <f ca="1">IF($AG303&gt;0,OFFSET(DATA!$F$6,BN$10+27*(7-$AE$8),$AF303,1,1)/OFFSET(DATA!$F$6,BN$10,$AF303,1,1),0)</f>
        <v>0.85822306238185253</v>
      </c>
      <c r="BO303" s="190">
        <f ca="1">IF($AG303&gt;0,OFFSET(DATA!$F$6,BO$10+27*(7-$AE$8),$AF303,1,1)/OFFSET(DATA!$F$6,BO$10,$AF303,1,1),0)</f>
        <v>0.71760797342192695</v>
      </c>
      <c r="BP303" s="190">
        <f ca="1">IF($AG303&gt;0,OFFSET(DATA!$F$6,BP$10+27*(7-$AE$8),$AF303,1,1)/OFFSET(DATA!$F$6,BP$10,$AF303,1,1),0)</f>
        <v>0.60490463215258861</v>
      </c>
      <c r="BQ303" s="190">
        <f ca="1">IF($AG303&gt;0,OFFSET(DATA!$F$6,BQ$10+27*(7-$AE$8),$AF303,1,1)/OFFSET(DATA!$F$6,BQ$10,$AF303,1,1),0)</f>
        <v>0.53577661431064572</v>
      </c>
      <c r="BR303" s="190">
        <f ca="1">IF($AG303&gt;0,OFFSET(DATA!$F$6,BR$10+27*(7-$AE$8),$AF303,1,1)/OFFSET(DATA!$F$6,BR$10,$AF303,1,1),0)</f>
        <v>0.41853035143769968</v>
      </c>
      <c r="BS303" s="190">
        <f ca="1">IF($AG303&gt;0,OFFSET(DATA!$F$6,BS$10+27*(7-$AE$8),$AF303,1,1)/OFFSET(DATA!$F$6,BS$10,$AF303,1,1),0)</f>
        <v>0.5</v>
      </c>
      <c r="BT303" s="190">
        <f ca="1">IF($AG303&gt;0,OFFSET(DATA!$F$6,BT$10+27*(7-$AE$8),$AF303,1,1)/OFFSET(DATA!$F$6,BT$10,$AF303,1,1),0)</f>
        <v>0.37853107344632769</v>
      </c>
      <c r="BU303" s="190">
        <f ca="1">IF($AG303&gt;0,OFFSET(DATA!$F$6,BU$10+27*(7-$AE$8),$AF303,1,1)/OFFSET(DATA!$F$6,BU$10,$AF303,1,1),0)</f>
        <v>0.38958707360861761</v>
      </c>
      <c r="BV303" s="190">
        <f ca="1">IF($AG303&gt;0,OFFSET(DATA!$F$6,BV$10+27*(7-$AE$8),$AF303,1,1)/OFFSET(DATA!$F$6,BV$10,$AF303,1,1),0)</f>
        <v>0.48685403445149594</v>
      </c>
      <c r="BW303" s="190">
        <f ca="1">IF($AG303&gt;0,OFFSET(DATA!$F$6,BW$10+27*(7-$AE$8),$AF303,1,1)/OFFSET(DATA!$F$6,BW$10,$AF303,1,1),0)</f>
        <v>0.48755799240826653</v>
      </c>
      <c r="BX303" s="190">
        <f ca="1">IF($AG303&gt;0,OFFSET(DATA!$F$6,BX$10+27*(7-$AE$8),$AF303,1,1)/OFFSET(DATA!$F$6,BX$10,$AF303,1,1),0)</f>
        <v>0.53191489361702127</v>
      </c>
    </row>
    <row r="304" spans="32:76" x14ac:dyDescent="0.2">
      <c r="AF304" s="166">
        <v>293</v>
      </c>
      <c r="AG304" s="96">
        <f ca="1">OFFSET(DATA!$F$6,$AF$10,$AF304,1,1)</f>
        <v>299</v>
      </c>
      <c r="AH304" s="190">
        <f ca="1">IF($AG304&gt;0,OFFSET(DATA!$F$6,$AF$10+27*AH$10,$AF304,1,1)/$AG304,0)</f>
        <v>0.40468227424749165</v>
      </c>
      <c r="AI304" s="190">
        <f ca="1">IF($AG304&gt;0,OFFSET(DATA!$F$6,$AF$10+27*AI$10,$AF304,1,1)/$AG304,0)</f>
        <v>3.3444816053511705E-3</v>
      </c>
      <c r="AJ304" s="190">
        <f ca="1">IF($AG304&gt;0,OFFSET(DATA!$F$6,$AF$10+27*AJ$10,$AF304,1,1)/$AG304,0)</f>
        <v>0.10367892976588629</v>
      </c>
      <c r="AK304" s="190">
        <f ca="1">IF($AG304&gt;0,OFFSET(DATA!$F$6,$AF$10+27*AK$10,$AF304,1,1)/$AG304,0)</f>
        <v>0.13043478260869565</v>
      </c>
      <c r="AL304" s="190">
        <f ca="1">IF($AG304&gt;0,OFFSET(DATA!$F$6,$AF$10+27*AL$10,$AF304,1,1)/$AG304,0)</f>
        <v>0.16053511705685619</v>
      </c>
      <c r="AM304" s="190">
        <f ca="1">IF($AG304&gt;0,OFFSET(DATA!$F$6,$AF$10+27*AM$10,$AF304,1,1)/$AG304,0)</f>
        <v>7.3578595317725759E-2</v>
      </c>
      <c r="AN304" s="166">
        <f ca="1">OFFSET(DATA!$F$6,$AF$10+27*AN$10,$AF304,1,1)</f>
        <v>18</v>
      </c>
      <c r="AO304" s="166">
        <f t="shared" ca="1" si="9"/>
        <v>18</v>
      </c>
      <c r="AQ304" s="96">
        <f ca="1">OFFSET(DATA!$F$6,25,$AF304,1,1)</f>
        <v>13035</v>
      </c>
      <c r="AR304" s="190">
        <f ca="1">IF($AQ304&gt;0,OFFSET(DATA!$F$6,25+27*AR$10,$AF304,1,1)/$AQ304,0)</f>
        <v>0.49581894898350592</v>
      </c>
      <c r="AS304" s="190">
        <f ca="1">IF($AQ304&gt;0,OFFSET(DATA!$F$6,25+27*AS$10,$AF304,1,1)/$AQ304,0)</f>
        <v>1.7644802454929037E-3</v>
      </c>
      <c r="AT304" s="190">
        <f ca="1">IF($AQ304&gt;0,OFFSET(DATA!$F$6,25+27*AT$10,$AF304,1,1)/$AQ304,0)</f>
        <v>0.11530494821634062</v>
      </c>
      <c r="AU304" s="190">
        <f ca="1">IF($AQ304&gt;0,OFFSET(DATA!$F$6,25+27*AU$10,$AF304,1,1)/$AQ304,0)</f>
        <v>9.3364019946298421E-2</v>
      </c>
      <c r="AV304" s="190">
        <f ca="1">IF($AQ304&gt;0,OFFSET(DATA!$F$6,25+27*AV$10,$AF304,1,1)/$AQ304,0)</f>
        <v>9.3977752205600312E-2</v>
      </c>
      <c r="AW304" s="190">
        <f ca="1">IF($AQ304&gt;0,OFFSET(DATA!$F$6,25+27*AW$10,$AF304,1,1)/$AQ304,0)</f>
        <v>2.5700038358266206E-2</v>
      </c>
      <c r="AZ304" s="166">
        <f t="shared" ca="1" si="10"/>
        <v>18</v>
      </c>
      <c r="BA304" s="190">
        <f ca="1">IF($AG304&gt;0,OFFSET(DATA!$F$6,BA$10+27*(7-$AE$8),$AF304,1,1)/OFFSET(DATA!$F$6,BA$10,$AF304,1,1),0)</f>
        <v>0.40468227424749165</v>
      </c>
      <c r="BB304" s="190">
        <f ca="1">IF($AG304&gt;0,OFFSET(DATA!$F$6,BB$10+27*(7-$AE$8),$AF304,1,1)/OFFSET(DATA!$F$6,BB$10,$AF304,1,1),0)</f>
        <v>0.18181818181818182</v>
      </c>
      <c r="BC304" s="190">
        <f ca="1">IF($AG304&gt;0,OFFSET(DATA!$F$6,BC$10+27*(7-$AE$8),$AF304,1,1)/OFFSET(DATA!$F$6,BC$10,$AF304,1,1),0)</f>
        <v>5.7142857142857141E-2</v>
      </c>
      <c r="BD304" s="190">
        <f ca="1">IF($AG304&gt;0,OFFSET(DATA!$F$6,BD$10+27*(7-$AE$8),$AF304,1,1)/OFFSET(DATA!$F$6,BD$10,$AF304,1,1),0)</f>
        <v>0.3902439024390244</v>
      </c>
      <c r="BE304" s="190">
        <f ca="1">IF($AG304&gt;0,OFFSET(DATA!$F$6,BE$10+27*(7-$AE$8),$AF304,1,1)/OFFSET(DATA!$F$6,BE$10,$AF304,1,1),0)</f>
        <v>0.58201058201058198</v>
      </c>
      <c r="BF304" s="190">
        <f ca="1">IF($AG304&gt;0,OFFSET(DATA!$F$6,BF$10+27*(7-$AE$8),$AF304,1,1)/OFFSET(DATA!$F$6,BF$10,$AF304,1,1),0)</f>
        <v>0.26351351351351349</v>
      </c>
      <c r="BG304" s="190">
        <f ca="1">IF($AG304&gt;0,OFFSET(DATA!$F$6,BG$10+27*(7-$AE$8),$AF304,1,1)/OFFSET(DATA!$F$6,BG$10,$AF304,1,1),0)</f>
        <v>0.60576923076923073</v>
      </c>
      <c r="BH304" s="190">
        <f ca="1">IF($AG304&gt;0,OFFSET(DATA!$F$6,BH$10+27*(7-$AE$8),$AF304,1,1)/OFFSET(DATA!$F$6,BH$10,$AF304,1,1),0)</f>
        <v>0.37791932059447986</v>
      </c>
      <c r="BI304" s="190">
        <f ca="1">IF($AG304&gt;0,OFFSET(DATA!$F$6,BI$10+27*(7-$AE$8),$AF304,1,1)/OFFSET(DATA!$F$6,BI$10,$AF304,1,1),0)</f>
        <v>0.67254408060453397</v>
      </c>
      <c r="BJ304" s="190">
        <f ca="1">IF($AG304&gt;0,OFFSET(DATA!$F$6,BJ$10+27*(7-$AE$8),$AF304,1,1)/OFFSET(DATA!$F$6,BJ$10,$AF304,1,1),0)</f>
        <v>0.44014084507042256</v>
      </c>
      <c r="BK304" s="190">
        <f ca="1">IF($AG304&gt;0,OFFSET(DATA!$F$6,BK$10+27*(7-$AE$8),$AF304,1,1)/OFFSET(DATA!$F$6,BK$10,$AF304,1,1),0)</f>
        <v>0.56760772659732539</v>
      </c>
      <c r="BL304" s="190">
        <f ca="1">IF($AG304&gt;0,OFFSET(DATA!$F$6,BL$10+27*(7-$AE$8),$AF304,1,1)/OFFSET(DATA!$F$6,BL$10,$AF304,1,1),0)</f>
        <v>0.41482649842271291</v>
      </c>
      <c r="BM304" s="190">
        <f ca="1">IF($AG304&gt;0,OFFSET(DATA!$F$6,BM$10+27*(7-$AE$8),$AF304,1,1)/OFFSET(DATA!$F$6,BM$10,$AF304,1,1),0)</f>
        <v>0.53105590062111796</v>
      </c>
      <c r="BN304" s="190">
        <f ca="1">IF($AG304&gt;0,OFFSET(DATA!$F$6,BN$10+27*(7-$AE$8),$AF304,1,1)/OFFSET(DATA!$F$6,BN$10,$AF304,1,1),0)</f>
        <v>0.86317907444668007</v>
      </c>
      <c r="BO304" s="190">
        <f ca="1">IF($AG304&gt;0,OFFSET(DATA!$F$6,BO$10+27*(7-$AE$8),$AF304,1,1)/OFFSET(DATA!$F$6,BO$10,$AF304,1,1),0)</f>
        <v>0.70915032679738566</v>
      </c>
      <c r="BP304" s="190">
        <f ca="1">IF($AG304&gt;0,OFFSET(DATA!$F$6,BP$10+27*(7-$AE$8),$AF304,1,1)/OFFSET(DATA!$F$6,BP$10,$AF304,1,1),0)</f>
        <v>0.60806916426512969</v>
      </c>
      <c r="BQ304" s="190">
        <f ca="1">IF($AG304&gt;0,OFFSET(DATA!$F$6,BQ$10+27*(7-$AE$8),$AF304,1,1)/OFFSET(DATA!$F$6,BQ$10,$AF304,1,1),0)</f>
        <v>0.53309481216457966</v>
      </c>
      <c r="BR304" s="190">
        <f ca="1">IF($AG304&gt;0,OFFSET(DATA!$F$6,BR$10+27*(7-$AE$8),$AF304,1,1)/OFFSET(DATA!$F$6,BR$10,$AF304,1,1),0)</f>
        <v>0.4380664652567976</v>
      </c>
      <c r="BS304" s="190">
        <f ca="1">IF($AG304&gt;0,OFFSET(DATA!$F$6,BS$10+27*(7-$AE$8),$AF304,1,1)/OFFSET(DATA!$F$6,BS$10,$AF304,1,1),0)</f>
        <v>0.53968253968253965</v>
      </c>
      <c r="BT304" s="190">
        <f ca="1">IF($AG304&gt;0,OFFSET(DATA!$F$6,BT$10+27*(7-$AE$8),$AF304,1,1)/OFFSET(DATA!$F$6,BT$10,$AF304,1,1),0)</f>
        <v>0.35195530726256985</v>
      </c>
      <c r="BU304" s="190">
        <f ca="1">IF($AG304&gt;0,OFFSET(DATA!$F$6,BU$10+27*(7-$AE$8),$AF304,1,1)/OFFSET(DATA!$F$6,BU$10,$AF304,1,1),0)</f>
        <v>0.42369838420107719</v>
      </c>
      <c r="BV304" s="190">
        <f ca="1">IF($AG304&gt;0,OFFSET(DATA!$F$6,BV$10+27*(7-$AE$8),$AF304,1,1)/OFFSET(DATA!$F$6,BV$10,$AF304,1,1),0)</f>
        <v>0.51031390134529153</v>
      </c>
      <c r="BW304" s="190">
        <f ca="1">IF($AG304&gt;0,OFFSET(DATA!$F$6,BW$10+27*(7-$AE$8),$AF304,1,1)/OFFSET(DATA!$F$6,BW$10,$AF304,1,1),0)</f>
        <v>0.49181053563523686</v>
      </c>
      <c r="BX304" s="190">
        <f ca="1">IF($AG304&gt;0,OFFSET(DATA!$F$6,BX$10+27*(7-$AE$8),$AF304,1,1)/OFFSET(DATA!$F$6,BX$10,$AF304,1,1),0)</f>
        <v>0.52767527675276749</v>
      </c>
    </row>
    <row r="305" spans="32:76" x14ac:dyDescent="0.2">
      <c r="AF305" s="166">
        <v>294</v>
      </c>
      <c r="AG305" s="96">
        <f ca="1">OFFSET(DATA!$F$6,$AF$10,$AF305,1,1)</f>
        <v>308</v>
      </c>
      <c r="AH305" s="190">
        <f ca="1">IF($AG305&gt;0,OFFSET(DATA!$F$6,$AF$10+27*AH$10,$AF305,1,1)/$AG305,0)</f>
        <v>0.42857142857142855</v>
      </c>
      <c r="AI305" s="190">
        <f ca="1">IF($AG305&gt;0,OFFSET(DATA!$F$6,$AF$10+27*AI$10,$AF305,1,1)/$AG305,0)</f>
        <v>0</v>
      </c>
      <c r="AJ305" s="190">
        <f ca="1">IF($AG305&gt;0,OFFSET(DATA!$F$6,$AF$10+27*AJ$10,$AF305,1,1)/$AG305,0)</f>
        <v>9.7402597402597407E-2</v>
      </c>
      <c r="AK305" s="190">
        <f ca="1">IF($AG305&gt;0,OFFSET(DATA!$F$6,$AF$10+27*AK$10,$AF305,1,1)/$AG305,0)</f>
        <v>8.4415584415584416E-2</v>
      </c>
      <c r="AL305" s="190">
        <f ca="1">IF($AG305&gt;0,OFFSET(DATA!$F$6,$AF$10+27*AL$10,$AF305,1,1)/$AG305,0)</f>
        <v>0.16233766233766234</v>
      </c>
      <c r="AM305" s="190">
        <f ca="1">IF($AG305&gt;0,OFFSET(DATA!$F$6,$AF$10+27*AM$10,$AF305,1,1)/$AG305,0)</f>
        <v>5.844155844155844E-2</v>
      </c>
      <c r="AN305" s="166">
        <f ca="1">OFFSET(DATA!$F$6,$AF$10+27*AN$10,$AF305,1,1)</f>
        <v>17</v>
      </c>
      <c r="AO305" s="166">
        <f t="shared" ca="1" si="9"/>
        <v>17</v>
      </c>
      <c r="AQ305" s="96">
        <f ca="1">OFFSET(DATA!$F$6,25,$AF305,1,1)</f>
        <v>13467</v>
      </c>
      <c r="AR305" s="190">
        <f ca="1">IF($AQ305&gt;0,OFFSET(DATA!$F$6,25+27*AR$10,$AF305,1,1)/$AQ305,0)</f>
        <v>0.49899754956560483</v>
      </c>
      <c r="AS305" s="190">
        <f ca="1">IF($AQ305&gt;0,OFFSET(DATA!$F$6,25+27*AS$10,$AF305,1,1)/$AQ305,0)</f>
        <v>1.3366005791935842E-3</v>
      </c>
      <c r="AT305" s="190">
        <f ca="1">IF($AQ305&gt;0,OFFSET(DATA!$F$6,25+27*AT$10,$AF305,1,1)/$AQ305,0)</f>
        <v>0.11435360510878444</v>
      </c>
      <c r="AU305" s="190">
        <f ca="1">IF($AQ305&gt;0,OFFSET(DATA!$F$6,25+27*AU$10,$AF305,1,1)/$AQ305,0)</f>
        <v>9.0072027920100994E-2</v>
      </c>
      <c r="AV305" s="190">
        <f ca="1">IF($AQ305&gt;0,OFFSET(DATA!$F$6,25+27*AV$10,$AF305,1,1)/$AQ305,0)</f>
        <v>9.7794609044330585E-2</v>
      </c>
      <c r="AW305" s="190">
        <f ca="1">IF($AQ305&gt;0,OFFSET(DATA!$F$6,25+27*AW$10,$AF305,1,1)/$AQ305,0)</f>
        <v>2.7177545110269548E-2</v>
      </c>
      <c r="AZ305" s="166">
        <f t="shared" ca="1" si="10"/>
        <v>17</v>
      </c>
      <c r="BA305" s="190">
        <f ca="1">IF($AG305&gt;0,OFFSET(DATA!$F$6,BA$10+27*(7-$AE$8),$AF305,1,1)/OFFSET(DATA!$F$6,BA$10,$AF305,1,1),0)</f>
        <v>0.42857142857142855</v>
      </c>
      <c r="BB305" s="190">
        <f ca="1">IF($AG305&gt;0,OFFSET(DATA!$F$6,BB$10+27*(7-$AE$8),$AF305,1,1)/OFFSET(DATA!$F$6,BB$10,$AF305,1,1),0)</f>
        <v>0.14473684210526316</v>
      </c>
      <c r="BC305" s="190">
        <f ca="1">IF($AG305&gt;0,OFFSET(DATA!$F$6,BC$10+27*(7-$AE$8),$AF305,1,1)/OFFSET(DATA!$F$6,BC$10,$AF305,1,1),0)</f>
        <v>5.5172413793103448E-2</v>
      </c>
      <c r="BD305" s="190">
        <f ca="1">IF($AG305&gt;0,OFFSET(DATA!$F$6,BD$10+27*(7-$AE$8),$AF305,1,1)/OFFSET(DATA!$F$6,BD$10,$AF305,1,1),0)</f>
        <v>0.41558441558441561</v>
      </c>
      <c r="BE305" s="190">
        <f ca="1">IF($AG305&gt;0,OFFSET(DATA!$F$6,BE$10+27*(7-$AE$8),$AF305,1,1)/OFFSET(DATA!$F$6,BE$10,$AF305,1,1),0)</f>
        <v>0.58362369337979092</v>
      </c>
      <c r="BF305" s="190">
        <f ca="1">IF($AG305&gt;0,OFFSET(DATA!$F$6,BF$10+27*(7-$AE$8),$AF305,1,1)/OFFSET(DATA!$F$6,BF$10,$AF305,1,1),0)</f>
        <v>0.28082191780821919</v>
      </c>
      <c r="BG305" s="190">
        <f ca="1">IF($AG305&gt;0,OFFSET(DATA!$F$6,BG$10+27*(7-$AE$8),$AF305,1,1)/OFFSET(DATA!$F$6,BG$10,$AF305,1,1),0)</f>
        <v>0.5855855855855856</v>
      </c>
      <c r="BH305" s="190">
        <f ca="1">IF($AG305&gt;0,OFFSET(DATA!$F$6,BH$10+27*(7-$AE$8),$AF305,1,1)/OFFSET(DATA!$F$6,BH$10,$AF305,1,1),0)</f>
        <v>0.375</v>
      </c>
      <c r="BI305" s="190">
        <f ca="1">IF($AG305&gt;0,OFFSET(DATA!$F$6,BI$10+27*(7-$AE$8),$AF305,1,1)/OFFSET(DATA!$F$6,BI$10,$AF305,1,1),0)</f>
        <v>0.65594059405940597</v>
      </c>
      <c r="BJ305" s="190">
        <f ca="1">IF($AG305&gt;0,OFFSET(DATA!$F$6,BJ$10+27*(7-$AE$8),$AF305,1,1)/OFFSET(DATA!$F$6,BJ$10,$AF305,1,1),0)</f>
        <v>0.42222222222222222</v>
      </c>
      <c r="BK305" s="190">
        <f ca="1">IF($AG305&gt;0,OFFSET(DATA!$F$6,BK$10+27*(7-$AE$8),$AF305,1,1)/OFFSET(DATA!$F$6,BK$10,$AF305,1,1),0)</f>
        <v>0.57916666666666672</v>
      </c>
      <c r="BL305" s="190">
        <f ca="1">IF($AG305&gt;0,OFFSET(DATA!$F$6,BL$10+27*(7-$AE$8),$AF305,1,1)/OFFSET(DATA!$F$6,BL$10,$AF305,1,1),0)</f>
        <v>0.43447737909516382</v>
      </c>
      <c r="BM305" s="190">
        <f ca="1">IF($AG305&gt;0,OFFSET(DATA!$F$6,BM$10+27*(7-$AE$8),$AF305,1,1)/OFFSET(DATA!$F$6,BM$10,$AF305,1,1),0)</f>
        <v>0.52923076923076928</v>
      </c>
      <c r="BN305" s="190">
        <f ca="1">IF($AG305&gt;0,OFFSET(DATA!$F$6,BN$10+27*(7-$AE$8),$AF305,1,1)/OFFSET(DATA!$F$6,BN$10,$AF305,1,1),0)</f>
        <v>0.86464646464646466</v>
      </c>
      <c r="BO305" s="190">
        <f ca="1">IF($AG305&gt;0,OFFSET(DATA!$F$6,BO$10+27*(7-$AE$8),$AF305,1,1)/OFFSET(DATA!$F$6,BO$10,$AF305,1,1),0)</f>
        <v>0.70662460567823349</v>
      </c>
      <c r="BP305" s="190">
        <f ca="1">IF($AG305&gt;0,OFFSET(DATA!$F$6,BP$10+27*(7-$AE$8),$AF305,1,1)/OFFSET(DATA!$F$6,BP$10,$AF305,1,1),0)</f>
        <v>0.61064425770308128</v>
      </c>
      <c r="BQ305" s="190">
        <f ca="1">IF($AG305&gt;0,OFFSET(DATA!$F$6,BQ$10+27*(7-$AE$8),$AF305,1,1)/OFFSET(DATA!$F$6,BQ$10,$AF305,1,1),0)</f>
        <v>0.54240282685512364</v>
      </c>
      <c r="BR305" s="190">
        <f ca="1">IF($AG305&gt;0,OFFSET(DATA!$F$6,BR$10+27*(7-$AE$8),$AF305,1,1)/OFFSET(DATA!$F$6,BR$10,$AF305,1,1),0)</f>
        <v>0.44477611940298506</v>
      </c>
      <c r="BS305" s="190">
        <f ca="1">IF($AG305&gt;0,OFFSET(DATA!$F$6,BS$10+27*(7-$AE$8),$AF305,1,1)/OFFSET(DATA!$F$6,BS$10,$AF305,1,1),0)</f>
        <v>0.515625</v>
      </c>
      <c r="BT305" s="190">
        <f ca="1">IF($AG305&gt;0,OFFSET(DATA!$F$6,BT$10+27*(7-$AE$8),$AF305,1,1)/OFFSET(DATA!$F$6,BT$10,$AF305,1,1),0)</f>
        <v>0.37430167597765363</v>
      </c>
      <c r="BU305" s="190">
        <f ca="1">IF($AG305&gt;0,OFFSET(DATA!$F$6,BU$10+27*(7-$AE$8),$AF305,1,1)/OFFSET(DATA!$F$6,BU$10,$AF305,1,1),0)</f>
        <v>0.43050847457627117</v>
      </c>
      <c r="BV305" s="190">
        <f ca="1">IF($AG305&gt;0,OFFSET(DATA!$F$6,BV$10+27*(7-$AE$8),$AF305,1,1)/OFFSET(DATA!$F$6,BV$10,$AF305,1,1),0)</f>
        <v>0.51914893617021274</v>
      </c>
      <c r="BW305" s="190">
        <f ca="1">IF($AG305&gt;0,OFFSET(DATA!$F$6,BW$10+27*(7-$AE$8),$AF305,1,1)/OFFSET(DATA!$F$6,BW$10,$AF305,1,1),0)</f>
        <v>0.4922945205479452</v>
      </c>
      <c r="BX305" s="190">
        <f ca="1">IF($AG305&gt;0,OFFSET(DATA!$F$6,BX$10+27*(7-$AE$8),$AF305,1,1)/OFFSET(DATA!$F$6,BX$10,$AF305,1,1),0)</f>
        <v>0.52218430034129693</v>
      </c>
    </row>
    <row r="306" spans="32:76" x14ac:dyDescent="0.2">
      <c r="AF306" s="166">
        <v>295</v>
      </c>
      <c r="AG306" s="96">
        <f ca="1">OFFSET(DATA!$F$6,$AF$10,$AF306,1,1)</f>
        <v>315</v>
      </c>
      <c r="AH306" s="190">
        <f ca="1">IF($AG306&gt;0,OFFSET(DATA!$F$6,$AF$10+27*AH$10,$AF306,1,1)/$AG306,0)</f>
        <v>0.42857142857142855</v>
      </c>
      <c r="AI306" s="190">
        <f ca="1">IF($AG306&gt;0,OFFSET(DATA!$F$6,$AF$10+27*AI$10,$AF306,1,1)/$AG306,0)</f>
        <v>0</v>
      </c>
      <c r="AJ306" s="190">
        <f ca="1">IF($AG306&gt;0,OFFSET(DATA!$F$6,$AF$10+27*AJ$10,$AF306,1,1)/$AG306,0)</f>
        <v>8.2539682539682538E-2</v>
      </c>
      <c r="AK306" s="190">
        <f ca="1">IF($AG306&gt;0,OFFSET(DATA!$F$6,$AF$10+27*AK$10,$AF306,1,1)/$AG306,0)</f>
        <v>0.1111111111111111</v>
      </c>
      <c r="AL306" s="190">
        <f ca="1">IF($AG306&gt;0,OFFSET(DATA!$F$6,$AF$10+27*AL$10,$AF306,1,1)/$AG306,0)</f>
        <v>0.14603174603174604</v>
      </c>
      <c r="AM306" s="190">
        <f ca="1">IF($AG306&gt;0,OFFSET(DATA!$F$6,$AF$10+27*AM$10,$AF306,1,1)/$AG306,0)</f>
        <v>4.7619047619047616E-2</v>
      </c>
      <c r="AN306" s="166">
        <f ca="1">OFFSET(DATA!$F$6,$AF$10+27*AN$10,$AF306,1,1)</f>
        <v>16</v>
      </c>
      <c r="AO306" s="166">
        <f t="shared" ca="1" si="9"/>
        <v>16</v>
      </c>
      <c r="AQ306" s="96">
        <f ca="1">OFFSET(DATA!$F$6,25,$AF306,1,1)</f>
        <v>13897</v>
      </c>
      <c r="AR306" s="190">
        <f ca="1">IF($AQ306&gt;0,OFFSET(DATA!$F$6,25+27*AR$10,$AF306,1,1)/$AQ306,0)</f>
        <v>0.50205080233143839</v>
      </c>
      <c r="AS306" s="190">
        <f ca="1">IF($AQ306&gt;0,OFFSET(DATA!$F$6,25+27*AS$10,$AF306,1,1)/$AQ306,0)</f>
        <v>1.439159530833993E-3</v>
      </c>
      <c r="AT306" s="190">
        <f ca="1">IF($AQ306&gt;0,OFFSET(DATA!$F$6,25+27*AT$10,$AF306,1,1)/$AQ306,0)</f>
        <v>0.11124703173346766</v>
      </c>
      <c r="AU306" s="190">
        <f ca="1">IF($AQ306&gt;0,OFFSET(DATA!$F$6,25+27*AU$10,$AF306,1,1)/$AQ306,0)</f>
        <v>8.5701950061164281E-2</v>
      </c>
      <c r="AV306" s="190">
        <f ca="1">IF($AQ306&gt;0,OFFSET(DATA!$F$6,25+27*AV$10,$AF306,1,1)/$AQ306,0)</f>
        <v>0.10311578038425559</v>
      </c>
      <c r="AW306" s="190">
        <f ca="1">IF($AQ306&gt;0,OFFSET(DATA!$F$6,25+27*AW$10,$AF306,1,1)/$AQ306,0)</f>
        <v>2.8639274663596458E-2</v>
      </c>
      <c r="AZ306" s="166">
        <f t="shared" ca="1" si="10"/>
        <v>16</v>
      </c>
      <c r="BA306" s="190">
        <f ca="1">IF($AG306&gt;0,OFFSET(DATA!$F$6,BA$10+27*(7-$AE$8),$AF306,1,1)/OFFSET(DATA!$F$6,BA$10,$AF306,1,1),0)</f>
        <v>0.42857142857142855</v>
      </c>
      <c r="BB306" s="190">
        <f ca="1">IF($AG306&gt;0,OFFSET(DATA!$F$6,BB$10+27*(7-$AE$8),$AF306,1,1)/OFFSET(DATA!$F$6,BB$10,$AF306,1,1),0)</f>
        <v>0.14473684210526316</v>
      </c>
      <c r="BC306" s="190">
        <f ca="1">IF($AG306&gt;0,OFFSET(DATA!$F$6,BC$10+27*(7-$AE$8),$AF306,1,1)/OFFSET(DATA!$F$6,BC$10,$AF306,1,1),0)</f>
        <v>9.2105263157894732E-2</v>
      </c>
      <c r="BD306" s="190">
        <f ca="1">IF($AG306&gt;0,OFFSET(DATA!$F$6,BD$10+27*(7-$AE$8),$AF306,1,1)/OFFSET(DATA!$F$6,BD$10,$AF306,1,1),0)</f>
        <v>0.39285714285714285</v>
      </c>
      <c r="BE306" s="190">
        <f ca="1">IF($AG306&gt;0,OFFSET(DATA!$F$6,BE$10+27*(7-$AE$8),$AF306,1,1)/OFFSET(DATA!$F$6,BE$10,$AF306,1,1),0)</f>
        <v>0.59010600706713778</v>
      </c>
      <c r="BF306" s="190">
        <f ca="1">IF($AG306&gt;0,OFFSET(DATA!$F$6,BF$10+27*(7-$AE$8),$AF306,1,1)/OFFSET(DATA!$F$6,BF$10,$AF306,1,1),0)</f>
        <v>0.35714285714285715</v>
      </c>
      <c r="BG306" s="190">
        <f ca="1">IF($AG306&gt;0,OFFSET(DATA!$F$6,BG$10+27*(7-$AE$8),$AF306,1,1)/OFFSET(DATA!$F$6,BG$10,$AF306,1,1),0)</f>
        <v>0.56198347107438018</v>
      </c>
      <c r="BH306" s="190">
        <f ca="1">IF($AG306&gt;0,OFFSET(DATA!$F$6,BH$10+27*(7-$AE$8),$AF306,1,1)/OFFSET(DATA!$F$6,BH$10,$AF306,1,1),0)</f>
        <v>0.36200895077076084</v>
      </c>
      <c r="BI306" s="190">
        <f ca="1">IF($AG306&gt;0,OFFSET(DATA!$F$6,BI$10+27*(7-$AE$8),$AF306,1,1)/OFFSET(DATA!$F$6,BI$10,$AF306,1,1),0)</f>
        <v>0.64303178484107582</v>
      </c>
      <c r="BJ306" s="190">
        <f ca="1">IF($AG306&gt;0,OFFSET(DATA!$F$6,BJ$10+27*(7-$AE$8),$AF306,1,1)/OFFSET(DATA!$F$6,BJ$10,$AF306,1,1),0)</f>
        <v>0.44410876132930516</v>
      </c>
      <c r="BK306" s="190">
        <f ca="1">IF($AG306&gt;0,OFFSET(DATA!$F$6,BK$10+27*(7-$AE$8),$AF306,1,1)/OFFSET(DATA!$F$6,BK$10,$AF306,1,1),0)</f>
        <v>0.57457846952010372</v>
      </c>
      <c r="BL306" s="190">
        <f ca="1">IF($AG306&gt;0,OFFSET(DATA!$F$6,BL$10+27*(7-$AE$8),$AF306,1,1)/OFFSET(DATA!$F$6,BL$10,$AF306,1,1),0)</f>
        <v>0.45468628969790859</v>
      </c>
      <c r="BM306" s="190">
        <f ca="1">IF($AG306&gt;0,OFFSET(DATA!$F$6,BM$10+27*(7-$AE$8),$AF306,1,1)/OFFSET(DATA!$F$6,BM$10,$AF306,1,1),0)</f>
        <v>0.52941176470588236</v>
      </c>
      <c r="BN306" s="190">
        <f ca="1">IF($AG306&gt;0,OFFSET(DATA!$F$6,BN$10+27*(7-$AE$8),$AF306,1,1)/OFFSET(DATA!$F$6,BN$10,$AF306,1,1),0)</f>
        <v>0.86882129277566544</v>
      </c>
      <c r="BO306" s="190">
        <f ca="1">IF($AG306&gt;0,OFFSET(DATA!$F$6,BO$10+27*(7-$AE$8),$AF306,1,1)/OFFSET(DATA!$F$6,BO$10,$AF306,1,1),0)</f>
        <v>0.73794212218649513</v>
      </c>
      <c r="BP306" s="190">
        <f ca="1">IF($AG306&gt;0,OFFSET(DATA!$F$6,BP$10+27*(7-$AE$8),$AF306,1,1)/OFFSET(DATA!$F$6,BP$10,$AF306,1,1),0)</f>
        <v>0.61455525606469008</v>
      </c>
      <c r="BQ306" s="190">
        <f ca="1">IF($AG306&gt;0,OFFSET(DATA!$F$6,BQ$10+27*(7-$AE$8),$AF306,1,1)/OFFSET(DATA!$F$6,BQ$10,$AF306,1,1),0)</f>
        <v>0.57739130434782604</v>
      </c>
      <c r="BR306" s="190">
        <f ca="1">IF($AG306&gt;0,OFFSET(DATA!$F$6,BR$10+27*(7-$AE$8),$AF306,1,1)/OFFSET(DATA!$F$6,BR$10,$AF306,1,1),0)</f>
        <v>0.4241573033707865</v>
      </c>
      <c r="BS306" s="190">
        <f ca="1">IF($AG306&gt;0,OFFSET(DATA!$F$6,BS$10+27*(7-$AE$8),$AF306,1,1)/OFFSET(DATA!$F$6,BS$10,$AF306,1,1),0)</f>
        <v>0.51428571428571423</v>
      </c>
      <c r="BT306" s="190">
        <f ca="1">IF($AG306&gt;0,OFFSET(DATA!$F$6,BT$10+27*(7-$AE$8),$AF306,1,1)/OFFSET(DATA!$F$6,BT$10,$AF306,1,1),0)</f>
        <v>0.38829787234042551</v>
      </c>
      <c r="BU306" s="190">
        <f ca="1">IF($AG306&gt;0,OFFSET(DATA!$F$6,BU$10+27*(7-$AE$8),$AF306,1,1)/OFFSET(DATA!$F$6,BU$10,$AF306,1,1),0)</f>
        <v>0.39870340356564021</v>
      </c>
      <c r="BV306" s="190">
        <f ca="1">IF($AG306&gt;0,OFFSET(DATA!$F$6,BV$10+27*(7-$AE$8),$AF306,1,1)/OFFSET(DATA!$F$6,BV$10,$AF306,1,1),0)</f>
        <v>0.52202283849918429</v>
      </c>
      <c r="BW306" s="190">
        <f ca="1">IF($AG306&gt;0,OFFSET(DATA!$F$6,BW$10+27*(7-$AE$8),$AF306,1,1)/OFFSET(DATA!$F$6,BW$10,$AF306,1,1),0)</f>
        <v>0.49000407996736028</v>
      </c>
      <c r="BX306" s="190">
        <f ca="1">IF($AG306&gt;0,OFFSET(DATA!$F$6,BX$10+27*(7-$AE$8),$AF306,1,1)/OFFSET(DATA!$F$6,BX$10,$AF306,1,1),0)</f>
        <v>0.55902777777777779</v>
      </c>
    </row>
    <row r="307" spans="32:76" x14ac:dyDescent="0.2">
      <c r="AF307" s="166">
        <v>296</v>
      </c>
      <c r="AG307" s="96">
        <f ca="1">OFFSET(DATA!$F$6,$AF$10,$AF307,1,1)</f>
        <v>302</v>
      </c>
      <c r="AH307" s="190">
        <f ca="1">IF($AG307&gt;0,OFFSET(DATA!$F$6,$AF$10+27*AH$10,$AF307,1,1)/$AG307,0)</f>
        <v>0.38079470198675497</v>
      </c>
      <c r="AI307" s="190">
        <f ca="1">IF($AG307&gt;0,OFFSET(DATA!$F$6,$AF$10+27*AI$10,$AF307,1,1)/$AG307,0)</f>
        <v>0</v>
      </c>
      <c r="AJ307" s="190">
        <f ca="1">IF($AG307&gt;0,OFFSET(DATA!$F$6,$AF$10+27*AJ$10,$AF307,1,1)/$AG307,0)</f>
        <v>7.9470198675496692E-2</v>
      </c>
      <c r="AK307" s="190">
        <f ca="1">IF($AG307&gt;0,OFFSET(DATA!$F$6,$AF$10+27*AK$10,$AF307,1,1)/$AG307,0)</f>
        <v>0.17218543046357615</v>
      </c>
      <c r="AL307" s="190">
        <f ca="1">IF($AG307&gt;0,OFFSET(DATA!$F$6,$AF$10+27*AL$10,$AF307,1,1)/$AG307,0)</f>
        <v>0.19536423841059603</v>
      </c>
      <c r="AM307" s="190">
        <f ca="1">IF($AG307&gt;0,OFFSET(DATA!$F$6,$AF$10+27*AM$10,$AF307,1,1)/$AG307,0)</f>
        <v>4.3046357615894038E-2</v>
      </c>
      <c r="AN307" s="166">
        <f ca="1">OFFSET(DATA!$F$6,$AF$10+27*AN$10,$AF307,1,1)</f>
        <v>19</v>
      </c>
      <c r="AO307" s="166">
        <f t="shared" ca="1" si="9"/>
        <v>19</v>
      </c>
      <c r="AQ307" s="96">
        <f ca="1">OFFSET(DATA!$F$6,25,$AF307,1,1)</f>
        <v>13297</v>
      </c>
      <c r="AR307" s="190">
        <f ca="1">IF($AQ307&gt;0,OFFSET(DATA!$F$6,25+27*AR$10,$AF307,1,1)/$AQ307,0)</f>
        <v>0.5006392419342709</v>
      </c>
      <c r="AS307" s="190">
        <f ca="1">IF($AQ307&gt;0,OFFSET(DATA!$F$6,25+27*AS$10,$AF307,1,1)/$AQ307,0)</f>
        <v>2.0305332029781154E-3</v>
      </c>
      <c r="AT307" s="190">
        <f ca="1">IF($AQ307&gt;0,OFFSET(DATA!$F$6,25+27*AT$10,$AF307,1,1)/$AQ307,0)</f>
        <v>0.11551477776942168</v>
      </c>
      <c r="AU307" s="190">
        <f ca="1">IF($AQ307&gt;0,OFFSET(DATA!$F$6,25+27*AU$10,$AF307,1,1)/$AQ307,0)</f>
        <v>9.6036700007520487E-2</v>
      </c>
      <c r="AV307" s="190">
        <f ca="1">IF($AQ307&gt;0,OFFSET(DATA!$F$6,25+27*AV$10,$AF307,1,1)/$AQ307,0)</f>
        <v>0.10002256148003309</v>
      </c>
      <c r="AW307" s="190">
        <f ca="1">IF($AQ307&gt;0,OFFSET(DATA!$F$6,25+27*AW$10,$AF307,1,1)/$AQ307,0)</f>
        <v>2.7901030307588177E-2</v>
      </c>
      <c r="AZ307" s="166">
        <f t="shared" ca="1" si="10"/>
        <v>19</v>
      </c>
      <c r="BA307" s="190">
        <f ca="1">IF($AG307&gt;0,OFFSET(DATA!$F$6,BA$10+27*(7-$AE$8),$AF307,1,1)/OFFSET(DATA!$F$6,BA$10,$AF307,1,1),0)</f>
        <v>0.38079470198675497</v>
      </c>
      <c r="BB307" s="190">
        <f ca="1">IF($AG307&gt;0,OFFSET(DATA!$F$6,BB$10+27*(7-$AE$8),$AF307,1,1)/OFFSET(DATA!$F$6,BB$10,$AF307,1,1),0)</f>
        <v>0.22388059701492538</v>
      </c>
      <c r="BC307" s="190">
        <f ca="1">IF($AG307&gt;0,OFFSET(DATA!$F$6,BC$10+27*(7-$AE$8),$AF307,1,1)/OFFSET(DATA!$F$6,BC$10,$AF307,1,1),0)</f>
        <v>9.2715231788079472E-2</v>
      </c>
      <c r="BD307" s="190">
        <f ca="1">IF($AG307&gt;0,OFFSET(DATA!$F$6,BD$10+27*(7-$AE$8),$AF307,1,1)/OFFSET(DATA!$F$6,BD$10,$AF307,1,1),0)</f>
        <v>0.39583333333333331</v>
      </c>
      <c r="BE307" s="190">
        <f ca="1">IF($AG307&gt;0,OFFSET(DATA!$F$6,BE$10+27*(7-$AE$8),$AF307,1,1)/OFFSET(DATA!$F$6,BE$10,$AF307,1,1),0)</f>
        <v>0.58168761220825849</v>
      </c>
      <c r="BF307" s="190">
        <f ca="1">IF($AG307&gt;0,OFFSET(DATA!$F$6,BF$10+27*(7-$AE$8),$AF307,1,1)/OFFSET(DATA!$F$6,BF$10,$AF307,1,1),0)</f>
        <v>0.37931034482758619</v>
      </c>
      <c r="BG307" s="190">
        <f ca="1">IF($AG307&gt;0,OFFSET(DATA!$F$6,BG$10+27*(7-$AE$8),$AF307,1,1)/OFFSET(DATA!$F$6,BG$10,$AF307,1,1),0)</f>
        <v>0.52</v>
      </c>
      <c r="BH307" s="190">
        <f ca="1">IF($AG307&gt;0,OFFSET(DATA!$F$6,BH$10+27*(7-$AE$8),$AF307,1,1)/OFFSET(DATA!$F$6,BH$10,$AF307,1,1),0)</f>
        <v>0.36870155038759689</v>
      </c>
      <c r="BI307" s="190">
        <f ca="1">IF($AG307&gt;0,OFFSET(DATA!$F$6,BI$10+27*(7-$AE$8),$AF307,1,1)/OFFSET(DATA!$F$6,BI$10,$AF307,1,1),0)</f>
        <v>0.65936739659367394</v>
      </c>
      <c r="BJ307" s="190">
        <f ca="1">IF($AG307&gt;0,OFFSET(DATA!$F$6,BJ$10+27*(7-$AE$8),$AF307,1,1)/OFFSET(DATA!$F$6,BJ$10,$AF307,1,1),0)</f>
        <v>0.43252595155709345</v>
      </c>
      <c r="BK307" s="190">
        <f ca="1">IF($AG307&gt;0,OFFSET(DATA!$F$6,BK$10+27*(7-$AE$8),$AF307,1,1)/OFFSET(DATA!$F$6,BK$10,$AF307,1,1),0)</f>
        <v>0.58823529411764708</v>
      </c>
      <c r="BL307" s="190">
        <f ca="1">IF($AG307&gt;0,OFFSET(DATA!$F$6,BL$10+27*(7-$AE$8),$AF307,1,1)/OFFSET(DATA!$F$6,BL$10,$AF307,1,1),0)</f>
        <v>0.43609604957397369</v>
      </c>
      <c r="BM307" s="190">
        <f ca="1">IF($AG307&gt;0,OFFSET(DATA!$F$6,BM$10+27*(7-$AE$8),$AF307,1,1)/OFFSET(DATA!$F$6,BM$10,$AF307,1,1),0)</f>
        <v>0.54601226993865026</v>
      </c>
      <c r="BN307" s="190">
        <f ca="1">IF($AG307&gt;0,OFFSET(DATA!$F$6,BN$10+27*(7-$AE$8),$AF307,1,1)/OFFSET(DATA!$F$6,BN$10,$AF307,1,1),0)</f>
        <v>0.90380761523046094</v>
      </c>
      <c r="BO307" s="190">
        <f ca="1">IF($AG307&gt;0,OFFSET(DATA!$F$6,BO$10+27*(7-$AE$8),$AF307,1,1)/OFFSET(DATA!$F$6,BO$10,$AF307,1,1),0)</f>
        <v>0.72757475083056478</v>
      </c>
      <c r="BP307" s="190">
        <f ca="1">IF($AG307&gt;0,OFFSET(DATA!$F$6,BP$10+27*(7-$AE$8),$AF307,1,1)/OFFSET(DATA!$F$6,BP$10,$AF307,1,1),0)</f>
        <v>0.57611940298507458</v>
      </c>
      <c r="BQ307" s="190">
        <f ca="1">IF($AG307&gt;0,OFFSET(DATA!$F$6,BQ$10+27*(7-$AE$8),$AF307,1,1)/OFFSET(DATA!$F$6,BQ$10,$AF307,1,1),0)</f>
        <v>0.54789272030651337</v>
      </c>
      <c r="BR307" s="190">
        <f ca="1">IF($AG307&gt;0,OFFSET(DATA!$F$6,BR$10+27*(7-$AE$8),$AF307,1,1)/OFFSET(DATA!$F$6,BR$10,$AF307,1,1),0)</f>
        <v>0.44602272727272729</v>
      </c>
      <c r="BS307" s="190">
        <f ca="1">IF($AG307&gt;0,OFFSET(DATA!$F$6,BS$10+27*(7-$AE$8),$AF307,1,1)/OFFSET(DATA!$F$6,BS$10,$AF307,1,1),0)</f>
        <v>0.44186046511627908</v>
      </c>
      <c r="BT307" s="190">
        <f ca="1">IF($AG307&gt;0,OFFSET(DATA!$F$6,BT$10+27*(7-$AE$8),$AF307,1,1)/OFFSET(DATA!$F$6,BT$10,$AF307,1,1),0)</f>
        <v>0.34920634920634919</v>
      </c>
      <c r="BU307" s="190">
        <f ca="1">IF($AG307&gt;0,OFFSET(DATA!$F$6,BU$10+27*(7-$AE$8),$AF307,1,1)/OFFSET(DATA!$F$6,BU$10,$AF307,1,1),0)</f>
        <v>0.41304347826086957</v>
      </c>
      <c r="BV307" s="190">
        <f ca="1">IF($AG307&gt;0,OFFSET(DATA!$F$6,BV$10+27*(7-$AE$8),$AF307,1,1)/OFFSET(DATA!$F$6,BV$10,$AF307,1,1),0)</f>
        <v>0.50386266094420595</v>
      </c>
      <c r="BW307" s="190">
        <f ca="1">IF($AG307&gt;0,OFFSET(DATA!$F$6,BW$10+27*(7-$AE$8),$AF307,1,1)/OFFSET(DATA!$F$6,BW$10,$AF307,1,1),0)</f>
        <v>0.51614349775784751</v>
      </c>
      <c r="BX307" s="190">
        <f ca="1">IF($AG307&gt;0,OFFSET(DATA!$F$6,BX$10+27*(7-$AE$8),$AF307,1,1)/OFFSET(DATA!$F$6,BX$10,$AF307,1,1),0)</f>
        <v>0.55603448275862066</v>
      </c>
    </row>
    <row r="308" spans="32:76" x14ac:dyDescent="0.2">
      <c r="AF308" s="166">
        <v>297</v>
      </c>
      <c r="AG308" s="96">
        <f ca="1">OFFSET(DATA!$F$6,$AF$10,$AF308,1,1)</f>
        <v>311</v>
      </c>
      <c r="AH308" s="190">
        <f ca="1">IF($AG308&gt;0,OFFSET(DATA!$F$6,$AF$10+27*AH$10,$AF308,1,1)/$AG308,0)</f>
        <v>0.36655948553054662</v>
      </c>
      <c r="AI308" s="190">
        <f ca="1">IF($AG308&gt;0,OFFSET(DATA!$F$6,$AF$10+27*AI$10,$AF308,1,1)/$AG308,0)</f>
        <v>0</v>
      </c>
      <c r="AJ308" s="190">
        <f ca="1">IF($AG308&gt;0,OFFSET(DATA!$F$6,$AF$10+27*AJ$10,$AF308,1,1)/$AG308,0)</f>
        <v>7.7170418006430874E-2</v>
      </c>
      <c r="AK308" s="190">
        <f ca="1">IF($AG308&gt;0,OFFSET(DATA!$F$6,$AF$10+27*AK$10,$AF308,1,1)/$AG308,0)</f>
        <v>0.15434083601286175</v>
      </c>
      <c r="AL308" s="190">
        <f ca="1">IF($AG308&gt;0,OFFSET(DATA!$F$6,$AF$10+27*AL$10,$AF308,1,1)/$AG308,0)</f>
        <v>0.18006430868167203</v>
      </c>
      <c r="AM308" s="190">
        <f ca="1">IF($AG308&gt;0,OFFSET(DATA!$F$6,$AF$10+27*AM$10,$AF308,1,1)/$AG308,0)</f>
        <v>4.8231511254019289E-2</v>
      </c>
      <c r="AN308" s="166">
        <f ca="1">OFFSET(DATA!$F$6,$AF$10+27*AN$10,$AF308,1,1)</f>
        <v>18</v>
      </c>
      <c r="AO308" s="166">
        <f t="shared" ca="1" si="9"/>
        <v>18</v>
      </c>
      <c r="AQ308" s="96">
        <f ca="1">OFFSET(DATA!$F$6,25,$AF308,1,1)</f>
        <v>13518</v>
      </c>
      <c r="AR308" s="190">
        <f ca="1">IF($AQ308&gt;0,OFFSET(DATA!$F$6,25+27*AR$10,$AF308,1,1)/$AQ308,0)</f>
        <v>0.48498298564876463</v>
      </c>
      <c r="AS308" s="190">
        <f ca="1">IF($AQ308&gt;0,OFFSET(DATA!$F$6,25+27*AS$10,$AF308,1,1)/$AQ308,0)</f>
        <v>2.2932386447699362E-3</v>
      </c>
      <c r="AT308" s="190">
        <f ca="1">IF($AQ308&gt;0,OFFSET(DATA!$F$6,25+27*AT$10,$AF308,1,1)/$AQ308,0)</f>
        <v>0.11340434975588105</v>
      </c>
      <c r="AU308" s="190">
        <f ca="1">IF($AQ308&gt;0,OFFSET(DATA!$F$6,25+27*AU$10,$AF308,1,1)/$AQ308,0)</f>
        <v>9.2025447551412926E-2</v>
      </c>
      <c r="AV308" s="190">
        <f ca="1">IF($AQ308&gt;0,OFFSET(DATA!$F$6,25+27*AV$10,$AF308,1,1)/$AQ308,0)</f>
        <v>0.10164225477141589</v>
      </c>
      <c r="AW308" s="190">
        <f ca="1">IF($AQ308&gt;0,OFFSET(DATA!$F$6,25+27*AW$10,$AF308,1,1)/$AQ308,0)</f>
        <v>2.9886077822163043E-2</v>
      </c>
      <c r="AZ308" s="166">
        <f t="shared" ca="1" si="10"/>
        <v>19</v>
      </c>
      <c r="BA308" s="190">
        <f ca="1">IF($AG308&gt;0,OFFSET(DATA!$F$6,BA$10+27*(7-$AE$8),$AF308,1,1)/OFFSET(DATA!$F$6,BA$10,$AF308,1,1),0)</f>
        <v>0.36655948553054662</v>
      </c>
      <c r="BB308" s="190">
        <f ca="1">IF($AG308&gt;0,OFFSET(DATA!$F$6,BB$10+27*(7-$AE$8),$AF308,1,1)/OFFSET(DATA!$F$6,BB$10,$AF308,1,1),0)</f>
        <v>0.19444444444444445</v>
      </c>
      <c r="BC308" s="190">
        <f ca="1">IF($AG308&gt;0,OFFSET(DATA!$F$6,BC$10+27*(7-$AE$8),$AF308,1,1)/OFFSET(DATA!$F$6,BC$10,$AF308,1,1),0)</f>
        <v>9.0909090909090912E-2</v>
      </c>
      <c r="BD308" s="190">
        <f ca="1">IF($AG308&gt;0,OFFSET(DATA!$F$6,BD$10+27*(7-$AE$8),$AF308,1,1)/OFFSET(DATA!$F$6,BD$10,$AF308,1,1),0)</f>
        <v>0.39795918367346939</v>
      </c>
      <c r="BE308" s="190">
        <f ca="1">IF($AG308&gt;0,OFFSET(DATA!$F$6,BE$10+27*(7-$AE$8),$AF308,1,1)/OFFSET(DATA!$F$6,BE$10,$AF308,1,1),0)</f>
        <v>0.55734767025089604</v>
      </c>
      <c r="BF308" s="190">
        <f ca="1">IF($AG308&gt;0,OFFSET(DATA!$F$6,BF$10+27*(7-$AE$8),$AF308,1,1)/OFFSET(DATA!$F$6,BF$10,$AF308,1,1),0)</f>
        <v>0.35714285714285715</v>
      </c>
      <c r="BG308" s="190">
        <f ca="1">IF($AG308&gt;0,OFFSET(DATA!$F$6,BG$10+27*(7-$AE$8),$AF308,1,1)/OFFSET(DATA!$F$6,BG$10,$AF308,1,1),0)</f>
        <v>0.51162790697674421</v>
      </c>
      <c r="BH308" s="190">
        <f ca="1">IF($AG308&gt;0,OFFSET(DATA!$F$6,BH$10+27*(7-$AE$8),$AF308,1,1)/OFFSET(DATA!$F$6,BH$10,$AF308,1,1),0)</f>
        <v>0.36063218390804597</v>
      </c>
      <c r="BI308" s="190">
        <f ca="1">IF($AG308&gt;0,OFFSET(DATA!$F$6,BI$10+27*(7-$AE$8),$AF308,1,1)/OFFSET(DATA!$F$6,BI$10,$AF308,1,1),0)</f>
        <v>0.65311004784688997</v>
      </c>
      <c r="BJ308" s="190">
        <f ca="1">IF($AG308&gt;0,OFFSET(DATA!$F$6,BJ$10+27*(7-$AE$8),$AF308,1,1)/OFFSET(DATA!$F$6,BJ$10,$AF308,1,1),0)</f>
        <v>0.42809364548494983</v>
      </c>
      <c r="BK308" s="190">
        <f ca="1">IF($AG308&gt;0,OFFSET(DATA!$F$6,BK$10+27*(7-$AE$8),$AF308,1,1)/OFFSET(DATA!$F$6,BK$10,$AF308,1,1),0)</f>
        <v>0.58074074074074078</v>
      </c>
      <c r="BL308" s="190">
        <f ca="1">IF($AG308&gt;0,OFFSET(DATA!$F$6,BL$10+27*(7-$AE$8),$AF308,1,1)/OFFSET(DATA!$F$6,BL$10,$AF308,1,1),0)</f>
        <v>0.4239877769289534</v>
      </c>
      <c r="BM308" s="190">
        <f ca="1">IF($AG308&gt;0,OFFSET(DATA!$F$6,BM$10+27*(7-$AE$8),$AF308,1,1)/OFFSET(DATA!$F$6,BM$10,$AF308,1,1),0)</f>
        <v>0.52507374631268433</v>
      </c>
      <c r="BN308" s="190">
        <f ca="1">IF($AG308&gt;0,OFFSET(DATA!$F$6,BN$10+27*(7-$AE$8),$AF308,1,1)/OFFSET(DATA!$F$6,BN$10,$AF308,1,1),0)</f>
        <v>0.88977955911823647</v>
      </c>
      <c r="BO308" s="190">
        <f ca="1">IF($AG308&gt;0,OFFSET(DATA!$F$6,BO$10+27*(7-$AE$8),$AF308,1,1)/OFFSET(DATA!$F$6,BO$10,$AF308,1,1),0)</f>
        <v>0.70756302521008407</v>
      </c>
      <c r="BP308" s="190">
        <f ca="1">IF($AG308&gt;0,OFFSET(DATA!$F$6,BP$10+27*(7-$AE$8),$AF308,1,1)/OFFSET(DATA!$F$6,BP$10,$AF308,1,1),0)</f>
        <v>0.54069767441860461</v>
      </c>
      <c r="BQ308" s="190">
        <f ca="1">IF($AG308&gt;0,OFFSET(DATA!$F$6,BQ$10+27*(7-$AE$8),$AF308,1,1)/OFFSET(DATA!$F$6,BQ$10,$AF308,1,1),0)</f>
        <v>0.52734375</v>
      </c>
      <c r="BR308" s="190">
        <f ca="1">IF($AG308&gt;0,OFFSET(DATA!$F$6,BR$10+27*(7-$AE$8),$AF308,1,1)/OFFSET(DATA!$F$6,BR$10,$AF308,1,1),0)</f>
        <v>0.42618384401114207</v>
      </c>
      <c r="BS308" s="190">
        <f ca="1">IF($AG308&gt;0,OFFSET(DATA!$F$6,BS$10+27*(7-$AE$8),$AF308,1,1)/OFFSET(DATA!$F$6,BS$10,$AF308,1,1),0)</f>
        <v>0.42222222222222222</v>
      </c>
      <c r="BT308" s="190">
        <f ca="1">IF($AG308&gt;0,OFFSET(DATA!$F$6,BT$10+27*(7-$AE$8),$AF308,1,1)/OFFSET(DATA!$F$6,BT$10,$AF308,1,1),0)</f>
        <v>0.33</v>
      </c>
      <c r="BU308" s="190">
        <f ca="1">IF($AG308&gt;0,OFFSET(DATA!$F$6,BU$10+27*(7-$AE$8),$AF308,1,1)/OFFSET(DATA!$F$6,BU$10,$AF308,1,1),0)</f>
        <v>0.39569536423841062</v>
      </c>
      <c r="BV308" s="190">
        <f ca="1">IF($AG308&gt;0,OFFSET(DATA!$F$6,BV$10+27*(7-$AE$8),$AF308,1,1)/OFFSET(DATA!$F$6,BV$10,$AF308,1,1),0)</f>
        <v>0.49070945945945948</v>
      </c>
      <c r="BW308" s="190">
        <f ca="1">IF($AG308&gt;0,OFFSET(DATA!$F$6,BW$10+27*(7-$AE$8),$AF308,1,1)/OFFSET(DATA!$F$6,BW$10,$AF308,1,1),0)</f>
        <v>0.49736379613356768</v>
      </c>
      <c r="BX308" s="190">
        <f ca="1">IF($AG308&gt;0,OFFSET(DATA!$F$6,BX$10+27*(7-$AE$8),$AF308,1,1)/OFFSET(DATA!$F$6,BX$10,$AF308,1,1),0)</f>
        <v>0.53386454183266929</v>
      </c>
    </row>
    <row r="309" spans="32:76" x14ac:dyDescent="0.2">
      <c r="AF309" s="166">
        <v>298</v>
      </c>
      <c r="AG309" s="96">
        <f ca="1">OFFSET(DATA!$F$6,$AF$10,$AF309,1,1)</f>
        <v>322</v>
      </c>
      <c r="AH309" s="190">
        <f ca="1">IF($AG309&gt;0,OFFSET(DATA!$F$6,$AF$10+27*AH$10,$AF309,1,1)/$AG309,0)</f>
        <v>0.36956521739130432</v>
      </c>
      <c r="AI309" s="190">
        <f ca="1">IF($AG309&gt;0,OFFSET(DATA!$F$6,$AF$10+27*AI$10,$AF309,1,1)/$AG309,0)</f>
        <v>0</v>
      </c>
      <c r="AJ309" s="190">
        <f ca="1">IF($AG309&gt;0,OFFSET(DATA!$F$6,$AF$10+27*AJ$10,$AF309,1,1)/$AG309,0)</f>
        <v>7.7639751552795025E-2</v>
      </c>
      <c r="AK309" s="190">
        <f ca="1">IF($AG309&gt;0,OFFSET(DATA!$F$6,$AF$10+27*AK$10,$AF309,1,1)/$AG309,0)</f>
        <v>0.16770186335403728</v>
      </c>
      <c r="AL309" s="190">
        <f ca="1">IF($AG309&gt;0,OFFSET(DATA!$F$6,$AF$10+27*AL$10,$AF309,1,1)/$AG309,0)</f>
        <v>0.17701863354037267</v>
      </c>
      <c r="AM309" s="190">
        <f ca="1">IF($AG309&gt;0,OFFSET(DATA!$F$6,$AF$10+27*AM$10,$AF309,1,1)/$AG309,0)</f>
        <v>3.7267080745341616E-2</v>
      </c>
      <c r="AN309" s="166">
        <f ca="1">OFFSET(DATA!$F$6,$AF$10+27*AN$10,$AF309,1,1)</f>
        <v>21</v>
      </c>
      <c r="AO309" s="166">
        <f t="shared" ca="1" si="9"/>
        <v>21</v>
      </c>
      <c r="AQ309" s="96">
        <f ca="1">OFFSET(DATA!$F$6,25,$AF309,1,1)</f>
        <v>14034</v>
      </c>
      <c r="AR309" s="190">
        <f ca="1">IF($AQ309&gt;0,OFFSET(DATA!$F$6,25+27*AR$10,$AF309,1,1)/$AQ309,0)</f>
        <v>0.50270770984751323</v>
      </c>
      <c r="AS309" s="190">
        <f ca="1">IF($AQ309&gt;0,OFFSET(DATA!$F$6,25+27*AS$10,$AF309,1,1)/$AQ309,0)</f>
        <v>2.7789653698161608E-3</v>
      </c>
      <c r="AT309" s="190">
        <f ca="1">IF($AQ309&gt;0,OFFSET(DATA!$F$6,25+27*AT$10,$AF309,1,1)/$AQ309,0)</f>
        <v>0.10987601539119282</v>
      </c>
      <c r="AU309" s="190">
        <f ca="1">IF($AQ309&gt;0,OFFSET(DATA!$F$6,25+27*AU$10,$AF309,1,1)/$AQ309,0)</f>
        <v>9.8902664956534131E-2</v>
      </c>
      <c r="AV309" s="190">
        <f ca="1">IF($AQ309&gt;0,OFFSET(DATA!$F$6,25+27*AV$10,$AF309,1,1)/$AQ309,0)</f>
        <v>9.8190109733504352E-2</v>
      </c>
      <c r="AW309" s="190">
        <f ca="1">IF($AQ309&gt;0,OFFSET(DATA!$F$6,25+27*AW$10,$AF309,1,1)/$AQ309,0)</f>
        <v>2.7077098475131824E-2</v>
      </c>
      <c r="AZ309" s="166">
        <f t="shared" ca="1" si="10"/>
        <v>21</v>
      </c>
      <c r="BA309" s="190">
        <f ca="1">IF($AG309&gt;0,OFFSET(DATA!$F$6,BA$10+27*(7-$AE$8),$AF309,1,1)/OFFSET(DATA!$F$6,BA$10,$AF309,1,1),0)</f>
        <v>0.36956521739130432</v>
      </c>
      <c r="BB309" s="190">
        <f ca="1">IF($AG309&gt;0,OFFSET(DATA!$F$6,BB$10+27*(7-$AE$8),$AF309,1,1)/OFFSET(DATA!$F$6,BB$10,$AF309,1,1),0)</f>
        <v>0.18072289156626506</v>
      </c>
      <c r="BC309" s="190">
        <f ca="1">IF($AG309&gt;0,OFFSET(DATA!$F$6,BC$10+27*(7-$AE$8),$AF309,1,1)/OFFSET(DATA!$F$6,BC$10,$AF309,1,1),0)</f>
        <v>0.11515151515151516</v>
      </c>
      <c r="BD309" s="190">
        <f ca="1">IF($AG309&gt;0,OFFSET(DATA!$F$6,BD$10+27*(7-$AE$8),$AF309,1,1)/OFFSET(DATA!$F$6,BD$10,$AF309,1,1),0)</f>
        <v>0.40776699029126212</v>
      </c>
      <c r="BE309" s="190">
        <f ca="1">IF($AG309&gt;0,OFFSET(DATA!$F$6,BE$10+27*(7-$AE$8),$AF309,1,1)/OFFSET(DATA!$F$6,BE$10,$AF309,1,1),0)</f>
        <v>0.57435897435897432</v>
      </c>
      <c r="BF309" s="190">
        <f ca="1">IF($AG309&gt;0,OFFSET(DATA!$F$6,BF$10+27*(7-$AE$8),$AF309,1,1)/OFFSET(DATA!$F$6,BF$10,$AF309,1,1),0)</f>
        <v>0.35570469798657717</v>
      </c>
      <c r="BG309" s="190">
        <f ca="1">IF($AG309&gt;0,OFFSET(DATA!$F$6,BG$10+27*(7-$AE$8),$AF309,1,1)/OFFSET(DATA!$F$6,BG$10,$AF309,1,1),0)</f>
        <v>0.53284671532846717</v>
      </c>
      <c r="BH309" s="190">
        <f ca="1">IF($AG309&gt;0,OFFSET(DATA!$F$6,BH$10+27*(7-$AE$8),$AF309,1,1)/OFFSET(DATA!$F$6,BH$10,$AF309,1,1),0)</f>
        <v>0.37723970944309926</v>
      </c>
      <c r="BI309" s="190">
        <f ca="1">IF($AG309&gt;0,OFFSET(DATA!$F$6,BI$10+27*(7-$AE$8),$AF309,1,1)/OFFSET(DATA!$F$6,BI$10,$AF309,1,1),0)</f>
        <v>0.638676844783715</v>
      </c>
      <c r="BJ309" s="190">
        <f ca="1">IF($AG309&gt;0,OFFSET(DATA!$F$6,BJ$10+27*(7-$AE$8),$AF309,1,1)/OFFSET(DATA!$F$6,BJ$10,$AF309,1,1),0)</f>
        <v>0.4820359281437126</v>
      </c>
      <c r="BK309" s="190">
        <f ca="1">IF($AG309&gt;0,OFFSET(DATA!$F$6,BK$10+27*(7-$AE$8),$AF309,1,1)/OFFSET(DATA!$F$6,BK$10,$AF309,1,1),0)</f>
        <v>0.57221458046767537</v>
      </c>
      <c r="BL309" s="190">
        <f ca="1">IF($AG309&gt;0,OFFSET(DATA!$F$6,BL$10+27*(7-$AE$8),$AF309,1,1)/OFFSET(DATA!$F$6,BL$10,$AF309,1,1),0)</f>
        <v>0.44642857142857145</v>
      </c>
      <c r="BM309" s="190">
        <f ca="1">IF($AG309&gt;0,OFFSET(DATA!$F$6,BM$10+27*(7-$AE$8),$AF309,1,1)/OFFSET(DATA!$F$6,BM$10,$AF309,1,1),0)</f>
        <v>0.51818181818181819</v>
      </c>
      <c r="BN309" s="190">
        <f ca="1">IF($AG309&gt;0,OFFSET(DATA!$F$6,BN$10+27*(7-$AE$8),$AF309,1,1)/OFFSET(DATA!$F$6,BN$10,$AF309,1,1),0)</f>
        <v>0.90998043052837574</v>
      </c>
      <c r="BO309" s="190">
        <f ca="1">IF($AG309&gt;0,OFFSET(DATA!$F$6,BO$10+27*(7-$AE$8),$AF309,1,1)/OFFSET(DATA!$F$6,BO$10,$AF309,1,1),0)</f>
        <v>0.73118279569892475</v>
      </c>
      <c r="BP309" s="190">
        <f ca="1">IF($AG309&gt;0,OFFSET(DATA!$F$6,BP$10+27*(7-$AE$8),$AF309,1,1)/OFFSET(DATA!$F$6,BP$10,$AF309,1,1),0)</f>
        <v>0.58563535911602205</v>
      </c>
      <c r="BQ309" s="190">
        <f ca="1">IF($AG309&gt;0,OFFSET(DATA!$F$6,BQ$10+27*(7-$AE$8),$AF309,1,1)/OFFSET(DATA!$F$6,BQ$10,$AF309,1,1),0)</f>
        <v>0.53658536585365857</v>
      </c>
      <c r="BR309" s="190">
        <f ca="1">IF($AG309&gt;0,OFFSET(DATA!$F$6,BR$10+27*(7-$AE$8),$AF309,1,1)/OFFSET(DATA!$F$6,BR$10,$AF309,1,1),0)</f>
        <v>0.47074468085106386</v>
      </c>
      <c r="BS309" s="190">
        <f ca="1">IF($AG309&gt;0,OFFSET(DATA!$F$6,BS$10+27*(7-$AE$8),$AF309,1,1)/OFFSET(DATA!$F$6,BS$10,$AF309,1,1),0)</f>
        <v>0.46739130434782611</v>
      </c>
      <c r="BT309" s="190">
        <f ca="1">IF($AG309&gt;0,OFFSET(DATA!$F$6,BT$10+27*(7-$AE$8),$AF309,1,1)/OFFSET(DATA!$F$6,BT$10,$AF309,1,1),0)</f>
        <v>0.46859903381642515</v>
      </c>
      <c r="BU309" s="190">
        <f ca="1">IF($AG309&gt;0,OFFSET(DATA!$F$6,BU$10+27*(7-$AE$8),$AF309,1,1)/OFFSET(DATA!$F$6,BU$10,$AF309,1,1),0)</f>
        <v>0.4086826347305389</v>
      </c>
      <c r="BV309" s="190">
        <f ca="1">IF($AG309&gt;0,OFFSET(DATA!$F$6,BV$10+27*(7-$AE$8),$AF309,1,1)/OFFSET(DATA!$F$6,BV$10,$AF309,1,1),0)</f>
        <v>0.52297939778129954</v>
      </c>
      <c r="BW309" s="190">
        <f ca="1">IF($AG309&gt;0,OFFSET(DATA!$F$6,BW$10+27*(7-$AE$8),$AF309,1,1)/OFFSET(DATA!$F$6,BW$10,$AF309,1,1),0)</f>
        <v>0.50401691331923892</v>
      </c>
      <c r="BX309" s="190">
        <f ca="1">IF($AG309&gt;0,OFFSET(DATA!$F$6,BX$10+27*(7-$AE$8),$AF309,1,1)/OFFSET(DATA!$F$6,BX$10,$AF309,1,1),0)</f>
        <v>0.51481481481481484</v>
      </c>
    </row>
    <row r="310" spans="32:76" x14ac:dyDescent="0.2">
      <c r="AF310" s="166">
        <v>299</v>
      </c>
      <c r="AG310" s="96">
        <f ca="1">OFFSET(DATA!$F$6,$AF$10,$AF310,1,1)</f>
        <v>338</v>
      </c>
      <c r="AH310" s="190">
        <f ca="1">IF($AG310&gt;0,OFFSET(DATA!$F$6,$AF$10+27*AH$10,$AF310,1,1)/$AG310,0)</f>
        <v>0.36686390532544377</v>
      </c>
      <c r="AI310" s="190">
        <f ca="1">IF($AG310&gt;0,OFFSET(DATA!$F$6,$AF$10+27*AI$10,$AF310,1,1)/$AG310,0)</f>
        <v>0</v>
      </c>
      <c r="AJ310" s="190">
        <f ca="1">IF($AG310&gt;0,OFFSET(DATA!$F$6,$AF$10+27*AJ$10,$AF310,1,1)/$AG310,0)</f>
        <v>7.6923076923076927E-2</v>
      </c>
      <c r="AK310" s="190">
        <f ca="1">IF($AG310&gt;0,OFFSET(DATA!$F$6,$AF$10+27*AK$10,$AF310,1,1)/$AG310,0)</f>
        <v>0.15680473372781065</v>
      </c>
      <c r="AL310" s="190">
        <f ca="1">IF($AG310&gt;0,OFFSET(DATA!$F$6,$AF$10+27*AL$10,$AF310,1,1)/$AG310,0)</f>
        <v>0.13313609467455623</v>
      </c>
      <c r="AM310" s="190">
        <f ca="1">IF($AG310&gt;0,OFFSET(DATA!$F$6,$AF$10+27*AM$10,$AF310,1,1)/$AG310,0)</f>
        <v>3.5502958579881658E-2</v>
      </c>
      <c r="AN310" s="166">
        <f ca="1">OFFSET(DATA!$F$6,$AF$10+27*AN$10,$AF310,1,1)</f>
        <v>19</v>
      </c>
      <c r="AO310" s="166">
        <f t="shared" ca="1" si="9"/>
        <v>19</v>
      </c>
      <c r="AQ310" s="96">
        <f ca="1">OFFSET(DATA!$F$6,25,$AF310,1,1)</f>
        <v>14499</v>
      </c>
      <c r="AR310" s="190">
        <f ca="1">IF($AQ310&gt;0,OFFSET(DATA!$F$6,25+27*AR$10,$AF310,1,1)/$AQ310,0)</f>
        <v>0.48989585488654391</v>
      </c>
      <c r="AS310" s="190">
        <f ca="1">IF($AQ310&gt;0,OFFSET(DATA!$F$6,25+27*AS$10,$AF310,1,1)/$AQ310,0)</f>
        <v>2.7588109524794811E-3</v>
      </c>
      <c r="AT310" s="190">
        <f ca="1">IF($AQ310&gt;0,OFFSET(DATA!$F$6,25+27*AT$10,$AF310,1,1)/$AQ310,0)</f>
        <v>0.10697289468239189</v>
      </c>
      <c r="AU310" s="190">
        <f ca="1">IF($AQ310&gt;0,OFFSET(DATA!$F$6,25+27*AU$10,$AF310,1,1)/$AQ310,0)</f>
        <v>9.4420304848610248E-2</v>
      </c>
      <c r="AV310" s="190">
        <f ca="1">IF($AQ310&gt;0,OFFSET(DATA!$F$6,25+27*AV$10,$AF310,1,1)/$AQ310,0)</f>
        <v>0.1015932133250569</v>
      </c>
      <c r="AW310" s="190">
        <f ca="1">IF($AQ310&gt;0,OFFSET(DATA!$F$6,25+27*AW$10,$AF310,1,1)/$AQ310,0)</f>
        <v>3.1105593489206152E-2</v>
      </c>
      <c r="AZ310" s="166">
        <f t="shared" ca="1" si="10"/>
        <v>20</v>
      </c>
      <c r="BA310" s="190">
        <f ca="1">IF($AG310&gt;0,OFFSET(DATA!$F$6,BA$10+27*(7-$AE$8),$AF310,1,1)/OFFSET(DATA!$F$6,BA$10,$AF310,1,1),0)</f>
        <v>0.36686390532544377</v>
      </c>
      <c r="BB310" s="190">
        <f ca="1">IF($AG310&gt;0,OFFSET(DATA!$F$6,BB$10+27*(7-$AE$8),$AF310,1,1)/OFFSET(DATA!$F$6,BB$10,$AF310,1,1),0)</f>
        <v>0.1702127659574468</v>
      </c>
      <c r="BC310" s="190">
        <f ca="1">IF($AG310&gt;0,OFFSET(DATA!$F$6,BC$10+27*(7-$AE$8),$AF310,1,1)/OFFSET(DATA!$F$6,BC$10,$AF310,1,1),0)</f>
        <v>0.1242603550295858</v>
      </c>
      <c r="BD310" s="190">
        <f ca="1">IF($AG310&gt;0,OFFSET(DATA!$F$6,BD$10+27*(7-$AE$8),$AF310,1,1)/OFFSET(DATA!$F$6,BD$10,$AF310,1,1),0)</f>
        <v>0.3867924528301887</v>
      </c>
      <c r="BE310" s="190">
        <f ca="1">IF($AG310&gt;0,OFFSET(DATA!$F$6,BE$10+27*(7-$AE$8),$AF310,1,1)/OFFSET(DATA!$F$6,BE$10,$AF310,1,1),0)</f>
        <v>0.56833333333333336</v>
      </c>
      <c r="BF310" s="190">
        <f ca="1">IF($AG310&gt;0,OFFSET(DATA!$F$6,BF$10+27*(7-$AE$8),$AF310,1,1)/OFFSET(DATA!$F$6,BF$10,$AF310,1,1),0)</f>
        <v>0.35099337748344372</v>
      </c>
      <c r="BG310" s="190">
        <f ca="1">IF($AG310&gt;0,OFFSET(DATA!$F$6,BG$10+27*(7-$AE$8),$AF310,1,1)/OFFSET(DATA!$F$6,BG$10,$AF310,1,1),0)</f>
        <v>0.51773049645390068</v>
      </c>
      <c r="BH310" s="190">
        <f ca="1">IF($AG310&gt;0,OFFSET(DATA!$F$6,BH$10+27*(7-$AE$8),$AF310,1,1)/OFFSET(DATA!$F$6,BH$10,$AF310,1,1),0)</f>
        <v>0.3606789250353607</v>
      </c>
      <c r="BI310" s="190">
        <f ca="1">IF($AG310&gt;0,OFFSET(DATA!$F$6,BI$10+27*(7-$AE$8),$AF310,1,1)/OFFSET(DATA!$F$6,BI$10,$AF310,1,1),0)</f>
        <v>0.62749999999999995</v>
      </c>
      <c r="BJ310" s="190">
        <f ca="1">IF($AG310&gt;0,OFFSET(DATA!$F$6,BJ$10+27*(7-$AE$8),$AF310,1,1)/OFFSET(DATA!$F$6,BJ$10,$AF310,1,1),0)</f>
        <v>0.46197183098591549</v>
      </c>
      <c r="BK310" s="190">
        <f ca="1">IF($AG310&gt;0,OFFSET(DATA!$F$6,BK$10+27*(7-$AE$8),$AF310,1,1)/OFFSET(DATA!$F$6,BK$10,$AF310,1,1),0)</f>
        <v>0.55629139072847678</v>
      </c>
      <c r="BL310" s="190">
        <f ca="1">IF($AG310&gt;0,OFFSET(DATA!$F$6,BL$10+27*(7-$AE$8),$AF310,1,1)/OFFSET(DATA!$F$6,BL$10,$AF310,1,1),0)</f>
        <v>0.4358974358974359</v>
      </c>
      <c r="BM310" s="190">
        <f ca="1">IF($AG310&gt;0,OFFSET(DATA!$F$6,BM$10+27*(7-$AE$8),$AF310,1,1)/OFFSET(DATA!$F$6,BM$10,$AF310,1,1),0)</f>
        <v>0.4942528735632184</v>
      </c>
      <c r="BN310" s="190">
        <f ca="1">IF($AG310&gt;0,OFFSET(DATA!$F$6,BN$10+27*(7-$AE$8),$AF310,1,1)/OFFSET(DATA!$F$6,BN$10,$AF310,1,1),0)</f>
        <v>0.8899253731343284</v>
      </c>
      <c r="BO310" s="190">
        <f ca="1">IF($AG310&gt;0,OFFSET(DATA!$F$6,BO$10+27*(7-$AE$8),$AF310,1,1)/OFFSET(DATA!$F$6,BO$10,$AF310,1,1),0)</f>
        <v>0.71556886227544914</v>
      </c>
      <c r="BP310" s="190">
        <f ca="1">IF($AG310&gt;0,OFFSET(DATA!$F$6,BP$10+27*(7-$AE$8),$AF310,1,1)/OFFSET(DATA!$F$6,BP$10,$AF310,1,1),0)</f>
        <v>0.59610027855153203</v>
      </c>
      <c r="BQ310" s="190">
        <f ca="1">IF($AG310&gt;0,OFFSET(DATA!$F$6,BQ$10+27*(7-$AE$8),$AF310,1,1)/OFFSET(DATA!$F$6,BQ$10,$AF310,1,1),0)</f>
        <v>0.53258845437616387</v>
      </c>
      <c r="BR310" s="190">
        <f ca="1">IF($AG310&gt;0,OFFSET(DATA!$F$6,BR$10+27*(7-$AE$8),$AF310,1,1)/OFFSET(DATA!$F$6,BR$10,$AF310,1,1),0)</f>
        <v>0.45454545454545453</v>
      </c>
      <c r="BS310" s="190">
        <f ca="1">IF($AG310&gt;0,OFFSET(DATA!$F$6,BS$10+27*(7-$AE$8),$AF310,1,1)/OFFSET(DATA!$F$6,BS$10,$AF310,1,1),0)</f>
        <v>0.47872340425531917</v>
      </c>
      <c r="BT310" s="190">
        <f ca="1">IF($AG310&gt;0,OFFSET(DATA!$F$6,BT$10+27*(7-$AE$8),$AF310,1,1)/OFFSET(DATA!$F$6,BT$10,$AF310,1,1),0)</f>
        <v>0.42654028436018959</v>
      </c>
      <c r="BU310" s="190">
        <f ca="1">IF($AG310&gt;0,OFFSET(DATA!$F$6,BU$10+27*(7-$AE$8),$AF310,1,1)/OFFSET(DATA!$F$6,BU$10,$AF310,1,1),0)</f>
        <v>0.39568345323741005</v>
      </c>
      <c r="BV310" s="190">
        <f ca="1">IF($AG310&gt;0,OFFSET(DATA!$F$6,BV$10+27*(7-$AE$8),$AF310,1,1)/OFFSET(DATA!$F$6,BV$10,$AF310,1,1),0)</f>
        <v>0.50796057619408641</v>
      </c>
      <c r="BW310" s="190">
        <f ca="1">IF($AG310&gt;0,OFFSET(DATA!$F$6,BW$10+27*(7-$AE$8),$AF310,1,1)/OFFSET(DATA!$F$6,BW$10,$AF310,1,1),0)</f>
        <v>0.49177631578947367</v>
      </c>
      <c r="BX310" s="190">
        <f ca="1">IF($AG310&gt;0,OFFSET(DATA!$F$6,BX$10+27*(7-$AE$8),$AF310,1,1)/OFFSET(DATA!$F$6,BX$10,$AF310,1,1),0)</f>
        <v>0.51245551601423489</v>
      </c>
    </row>
    <row r="311" spans="32:76" x14ac:dyDescent="0.2">
      <c r="AF311" s="166">
        <v>300</v>
      </c>
      <c r="AG311" s="96">
        <f ca="1">OFFSET(DATA!$F$6,$AF$10,$AF311,1,1)</f>
        <v>350</v>
      </c>
      <c r="AH311" s="190">
        <f ca="1">IF($AG311&gt;0,OFFSET(DATA!$F$6,$AF$10+27*AH$10,$AF311,1,1)/$AG311,0)</f>
        <v>0.42285714285714288</v>
      </c>
      <c r="AI311" s="190">
        <f ca="1">IF($AG311&gt;0,OFFSET(DATA!$F$6,$AF$10+27*AI$10,$AF311,1,1)/$AG311,0)</f>
        <v>0</v>
      </c>
      <c r="AJ311" s="190">
        <f ca="1">IF($AG311&gt;0,OFFSET(DATA!$F$6,$AF$10+27*AJ$10,$AF311,1,1)/$AG311,0)</f>
        <v>6.8571428571428575E-2</v>
      </c>
      <c r="AK311" s="190">
        <f ca="1">IF($AG311&gt;0,OFFSET(DATA!$F$6,$AF$10+27*AK$10,$AF311,1,1)/$AG311,0)</f>
        <v>0.16</v>
      </c>
      <c r="AL311" s="190">
        <f ca="1">IF($AG311&gt;0,OFFSET(DATA!$F$6,$AF$10+27*AL$10,$AF311,1,1)/$AG311,0)</f>
        <v>0.16857142857142857</v>
      </c>
      <c r="AM311" s="190">
        <f ca="1">IF($AG311&gt;0,OFFSET(DATA!$F$6,$AF$10+27*AM$10,$AF311,1,1)/$AG311,0)</f>
        <v>4.2857142857142858E-2</v>
      </c>
      <c r="AN311" s="166">
        <f ca="1">OFFSET(DATA!$F$6,$AF$10+27*AN$10,$AF311,1,1)</f>
        <v>18</v>
      </c>
      <c r="AO311" s="166">
        <f t="shared" ca="1" si="9"/>
        <v>18</v>
      </c>
      <c r="AQ311" s="96">
        <f ca="1">OFFSET(DATA!$F$6,25,$AF311,1,1)</f>
        <v>14846</v>
      </c>
      <c r="AR311" s="190">
        <f ca="1">IF($AQ311&gt;0,OFFSET(DATA!$F$6,25+27*AR$10,$AF311,1,1)/$AQ311,0)</f>
        <v>0.50276168664960263</v>
      </c>
      <c r="AS311" s="190">
        <f ca="1">IF($AQ311&gt;0,OFFSET(DATA!$F$6,25+27*AS$10,$AF311,1,1)/$AQ311,0)</f>
        <v>3.6373433921595044E-3</v>
      </c>
      <c r="AT311" s="190">
        <f ca="1">IF($AQ311&gt;0,OFFSET(DATA!$F$6,25+27*AT$10,$AF311,1,1)/$AQ311,0)</f>
        <v>0.10965916745251246</v>
      </c>
      <c r="AU311" s="190">
        <f ca="1">IF($AQ311&gt;0,OFFSET(DATA!$F$6,25+27*AU$10,$AF311,1,1)/$AQ311,0)</f>
        <v>8.5949077192509771E-2</v>
      </c>
      <c r="AV311" s="190">
        <f ca="1">IF($AQ311&gt;0,OFFSET(DATA!$F$6,25+27*AV$10,$AF311,1,1)/$AQ311,0)</f>
        <v>0.10460730163006871</v>
      </c>
      <c r="AW311" s="190">
        <f ca="1">IF($AQ311&gt;0,OFFSET(DATA!$F$6,25+27*AW$10,$AF311,1,1)/$AQ311,0)</f>
        <v>3.192779199784454E-2</v>
      </c>
      <c r="AZ311" s="166">
        <f t="shared" ca="1" si="10"/>
        <v>18</v>
      </c>
      <c r="BA311" s="190">
        <f ca="1">IF($AG311&gt;0,OFFSET(DATA!$F$6,BA$10+27*(7-$AE$8),$AF311,1,1)/OFFSET(DATA!$F$6,BA$10,$AF311,1,1),0)</f>
        <v>0.42285714285714288</v>
      </c>
      <c r="BB311" s="190">
        <f ca="1">IF($AG311&gt;0,OFFSET(DATA!$F$6,BB$10+27*(7-$AE$8),$AF311,1,1)/OFFSET(DATA!$F$6,BB$10,$AF311,1,1),0)</f>
        <v>0.2</v>
      </c>
      <c r="BC311" s="190">
        <f ca="1">IF($AG311&gt;0,OFFSET(DATA!$F$6,BC$10+27*(7-$AE$8),$AF311,1,1)/OFFSET(DATA!$F$6,BC$10,$AF311,1,1),0)</f>
        <v>0.10989010989010989</v>
      </c>
      <c r="BD311" s="190">
        <f ca="1">IF($AG311&gt;0,OFFSET(DATA!$F$6,BD$10+27*(7-$AE$8),$AF311,1,1)/OFFSET(DATA!$F$6,BD$10,$AF311,1,1),0)</f>
        <v>0.38532110091743121</v>
      </c>
      <c r="BE311" s="190">
        <f ca="1">IF($AG311&gt;0,OFFSET(DATA!$F$6,BE$10+27*(7-$AE$8),$AF311,1,1)/OFFSET(DATA!$F$6,BE$10,$AF311,1,1),0)</f>
        <v>0.57947019867549665</v>
      </c>
      <c r="BF311" s="190">
        <f ca="1">IF($AG311&gt;0,OFFSET(DATA!$F$6,BF$10+27*(7-$AE$8),$AF311,1,1)/OFFSET(DATA!$F$6,BF$10,$AF311,1,1),0)</f>
        <v>0.36249999999999999</v>
      </c>
      <c r="BG311" s="190">
        <f ca="1">IF($AG311&gt;0,OFFSET(DATA!$F$6,BG$10+27*(7-$AE$8),$AF311,1,1)/OFFSET(DATA!$F$6,BG$10,$AF311,1,1),0)</f>
        <v>0.53947368421052633</v>
      </c>
      <c r="BH311" s="190">
        <f ca="1">IF($AG311&gt;0,OFFSET(DATA!$F$6,BH$10+27*(7-$AE$8),$AF311,1,1)/OFFSET(DATA!$F$6,BH$10,$AF311,1,1),0)</f>
        <v>0.36317722681359044</v>
      </c>
      <c r="BI311" s="190">
        <f ca="1">IF($AG311&gt;0,OFFSET(DATA!$F$6,BI$10+27*(7-$AE$8),$AF311,1,1)/OFFSET(DATA!$F$6,BI$10,$AF311,1,1),0)</f>
        <v>0.65659340659340659</v>
      </c>
      <c r="BJ311" s="190">
        <f ca="1">IF($AG311&gt;0,OFFSET(DATA!$F$6,BJ$10+27*(7-$AE$8),$AF311,1,1)/OFFSET(DATA!$F$6,BJ$10,$AF311,1,1),0)</f>
        <v>0.49046321525885561</v>
      </c>
      <c r="BK311" s="190">
        <f ca="1">IF($AG311&gt;0,OFFSET(DATA!$F$6,BK$10+27*(7-$AE$8),$AF311,1,1)/OFFSET(DATA!$F$6,BK$10,$AF311,1,1),0)</f>
        <v>0.56887755102040816</v>
      </c>
      <c r="BL311" s="190">
        <f ca="1">IF($AG311&gt;0,OFFSET(DATA!$F$6,BL$10+27*(7-$AE$8),$AF311,1,1)/OFFSET(DATA!$F$6,BL$10,$AF311,1,1),0)</f>
        <v>0.46870653685674546</v>
      </c>
      <c r="BM311" s="190">
        <f ca="1">IF($AG311&gt;0,OFFSET(DATA!$F$6,BM$10+27*(7-$AE$8),$AF311,1,1)/OFFSET(DATA!$F$6,BM$10,$AF311,1,1),0)</f>
        <v>0.48997134670487108</v>
      </c>
      <c r="BN311" s="190">
        <f ca="1">IF($AG311&gt;0,OFFSET(DATA!$F$6,BN$10+27*(7-$AE$8),$AF311,1,1)/OFFSET(DATA!$F$6,BN$10,$AF311,1,1),0)</f>
        <v>0.88770053475935828</v>
      </c>
      <c r="BO311" s="190">
        <f ca="1">IF($AG311&gt;0,OFFSET(DATA!$F$6,BO$10+27*(7-$AE$8),$AF311,1,1)/OFFSET(DATA!$F$6,BO$10,$AF311,1,1),0)</f>
        <v>0.76156069364161849</v>
      </c>
      <c r="BP311" s="190">
        <f ca="1">IF($AG311&gt;0,OFFSET(DATA!$F$6,BP$10+27*(7-$AE$8),$AF311,1,1)/OFFSET(DATA!$F$6,BP$10,$AF311,1,1),0)</f>
        <v>0.5935828877005348</v>
      </c>
      <c r="BQ311" s="190">
        <f ca="1">IF($AG311&gt;0,OFFSET(DATA!$F$6,BQ$10+27*(7-$AE$8),$AF311,1,1)/OFFSET(DATA!$F$6,BQ$10,$AF311,1,1),0)</f>
        <v>0.56057866184448468</v>
      </c>
      <c r="BR311" s="190">
        <f ca="1">IF($AG311&gt;0,OFFSET(DATA!$F$6,BR$10+27*(7-$AE$8),$AF311,1,1)/OFFSET(DATA!$F$6,BR$10,$AF311,1,1),0)</f>
        <v>0.45811518324607331</v>
      </c>
      <c r="BS311" s="190">
        <f ca="1">IF($AG311&gt;0,OFFSET(DATA!$F$6,BS$10+27*(7-$AE$8),$AF311,1,1)/OFFSET(DATA!$F$6,BS$10,$AF311,1,1),0)</f>
        <v>0.47474747474747475</v>
      </c>
      <c r="BT311" s="190">
        <f ca="1">IF($AG311&gt;0,OFFSET(DATA!$F$6,BT$10+27*(7-$AE$8),$AF311,1,1)/OFFSET(DATA!$F$6,BT$10,$AF311,1,1),0)</f>
        <v>0.45497630331753552</v>
      </c>
      <c r="BU311" s="190">
        <f ca="1">IF($AG311&gt;0,OFFSET(DATA!$F$6,BU$10+27*(7-$AE$8),$AF311,1,1)/OFFSET(DATA!$F$6,BU$10,$AF311,1,1),0)</f>
        <v>0.42028985507246375</v>
      </c>
      <c r="BV311" s="190">
        <f ca="1">IF($AG311&gt;0,OFFSET(DATA!$F$6,BV$10+27*(7-$AE$8),$AF311,1,1)/OFFSET(DATA!$F$6,BV$10,$AF311,1,1),0)</f>
        <v>0.51386748844375962</v>
      </c>
      <c r="BW311" s="190">
        <f ca="1">IF($AG311&gt;0,OFFSET(DATA!$F$6,BW$10+27*(7-$AE$8),$AF311,1,1)/OFFSET(DATA!$F$6,BW$10,$AF311,1,1),0)</f>
        <v>0.48959560266980762</v>
      </c>
      <c r="BX311" s="190">
        <f ca="1">IF($AG311&gt;0,OFFSET(DATA!$F$6,BX$10+27*(7-$AE$8),$AF311,1,1)/OFFSET(DATA!$F$6,BX$10,$AF311,1,1),0)</f>
        <v>0.54304635761589404</v>
      </c>
    </row>
    <row r="312" spans="32:76" x14ac:dyDescent="0.2">
      <c r="AF312" s="166">
        <v>301</v>
      </c>
      <c r="AG312" s="96">
        <f ca="1">OFFSET(DATA!$F$6,$AF$10,$AF312,1,1)</f>
        <v>329</v>
      </c>
      <c r="AH312" s="190">
        <f ca="1">IF($AG312&gt;0,OFFSET(DATA!$F$6,$AF$10+27*AH$10,$AF312,1,1)/$AG312,0)</f>
        <v>0.41033434650455924</v>
      </c>
      <c r="AI312" s="190">
        <f ca="1">IF($AG312&gt;0,OFFSET(DATA!$F$6,$AF$10+27*AI$10,$AF312,1,1)/$AG312,0)</f>
        <v>0</v>
      </c>
      <c r="AJ312" s="190">
        <f ca="1">IF($AG312&gt;0,OFFSET(DATA!$F$6,$AF$10+27*AJ$10,$AF312,1,1)/$AG312,0)</f>
        <v>7.29483282674772E-2</v>
      </c>
      <c r="AK312" s="190">
        <f ca="1">IF($AG312&gt;0,OFFSET(DATA!$F$6,$AF$10+27*AK$10,$AF312,1,1)/$AG312,0)</f>
        <v>0.1458966565349544</v>
      </c>
      <c r="AL312" s="190">
        <f ca="1">IF($AG312&gt;0,OFFSET(DATA!$F$6,$AF$10+27*AL$10,$AF312,1,1)/$AG312,0)</f>
        <v>0.19452887537993921</v>
      </c>
      <c r="AM312" s="190">
        <f ca="1">IF($AG312&gt;0,OFFSET(DATA!$F$6,$AF$10+27*AM$10,$AF312,1,1)/$AG312,0)</f>
        <v>5.1671732522796353E-2</v>
      </c>
      <c r="AN312" s="166">
        <f ca="1">OFFSET(DATA!$F$6,$AF$10+27*AN$10,$AF312,1,1)</f>
        <v>18</v>
      </c>
      <c r="AO312" s="166">
        <f t="shared" ca="1" si="9"/>
        <v>18</v>
      </c>
      <c r="AQ312" s="96">
        <f ca="1">OFFSET(DATA!$F$6,25,$AF312,1,1)</f>
        <v>13926</v>
      </c>
      <c r="AR312" s="190">
        <f ca="1">IF($AQ312&gt;0,OFFSET(DATA!$F$6,25+27*AR$10,$AF312,1,1)/$AQ312,0)</f>
        <v>0.47443630618986071</v>
      </c>
      <c r="AS312" s="190">
        <f ca="1">IF($AQ312&gt;0,OFFSET(DATA!$F$6,25+27*AS$10,$AF312,1,1)/$AQ312,0)</f>
        <v>3.8776389487289961E-3</v>
      </c>
      <c r="AT312" s="190">
        <f ca="1">IF($AQ312&gt;0,OFFSET(DATA!$F$6,25+27*AT$10,$AF312,1,1)/$AQ312,0)</f>
        <v>0.11345684331466321</v>
      </c>
      <c r="AU312" s="190">
        <f ca="1">IF($AQ312&gt;0,OFFSET(DATA!$F$6,25+27*AU$10,$AF312,1,1)/$AQ312,0)</f>
        <v>8.5882521901479242E-2</v>
      </c>
      <c r="AV312" s="190">
        <f ca="1">IF($AQ312&gt;0,OFFSET(DATA!$F$6,25+27*AV$10,$AF312,1,1)/$AQ312,0)</f>
        <v>0.10067499640959357</v>
      </c>
      <c r="AW312" s="190">
        <f ca="1">IF($AQ312&gt;0,OFFSET(DATA!$F$6,25+27*AW$10,$AF312,1,1)/$AQ312,0)</f>
        <v>2.9872181530949303E-2</v>
      </c>
      <c r="AZ312" s="166">
        <f t="shared" ca="1" si="10"/>
        <v>16</v>
      </c>
      <c r="BA312" s="190">
        <f ca="1">IF($AG312&gt;0,OFFSET(DATA!$F$6,BA$10+27*(7-$AE$8),$AF312,1,1)/OFFSET(DATA!$F$6,BA$10,$AF312,1,1),0)</f>
        <v>0.41033434650455924</v>
      </c>
      <c r="BB312" s="190">
        <f ca="1">IF($AG312&gt;0,OFFSET(DATA!$F$6,BB$10+27*(7-$AE$8),$AF312,1,1)/OFFSET(DATA!$F$6,BB$10,$AF312,1,1),0)</f>
        <v>0.19387755102040816</v>
      </c>
      <c r="BC312" s="190">
        <f ca="1">IF($AG312&gt;0,OFFSET(DATA!$F$6,BC$10+27*(7-$AE$8),$AF312,1,1)/OFFSET(DATA!$F$6,BC$10,$AF312,1,1),0)</f>
        <v>9.8837209302325577E-2</v>
      </c>
      <c r="BD312" s="190">
        <f ca="1">IF($AG312&gt;0,OFFSET(DATA!$F$6,BD$10+27*(7-$AE$8),$AF312,1,1)/OFFSET(DATA!$F$6,BD$10,$AF312,1,1),0)</f>
        <v>0.37383177570093457</v>
      </c>
      <c r="BE312" s="190">
        <f ca="1">IF($AG312&gt;0,OFFSET(DATA!$F$6,BE$10+27*(7-$AE$8),$AF312,1,1)/OFFSET(DATA!$F$6,BE$10,$AF312,1,1),0)</f>
        <v>0.5611015490533563</v>
      </c>
      <c r="BF312" s="190">
        <f ca="1">IF($AG312&gt;0,OFFSET(DATA!$F$6,BF$10+27*(7-$AE$8),$AF312,1,1)/OFFSET(DATA!$F$6,BF$10,$AF312,1,1),0)</f>
        <v>0.35542168674698793</v>
      </c>
      <c r="BG312" s="190">
        <f ca="1">IF($AG312&gt;0,OFFSET(DATA!$F$6,BG$10+27*(7-$AE$8),$AF312,1,1)/OFFSET(DATA!$F$6,BG$10,$AF312,1,1),0)</f>
        <v>0.55633802816901412</v>
      </c>
      <c r="BH312" s="190">
        <f ca="1">IF($AG312&gt;0,OFFSET(DATA!$F$6,BH$10+27*(7-$AE$8),$AF312,1,1)/OFFSET(DATA!$F$6,BH$10,$AF312,1,1),0)</f>
        <v>0.35968194574368567</v>
      </c>
      <c r="BI312" s="190">
        <f ca="1">IF($AG312&gt;0,OFFSET(DATA!$F$6,BI$10+27*(7-$AE$8),$AF312,1,1)/OFFSET(DATA!$F$6,BI$10,$AF312,1,1),0)</f>
        <v>0.6964285714285714</v>
      </c>
      <c r="BJ312" s="190">
        <f ca="1">IF($AG312&gt;0,OFFSET(DATA!$F$6,BJ$10+27*(7-$AE$8),$AF312,1,1)/OFFSET(DATA!$F$6,BJ$10,$AF312,1,1),0)</f>
        <v>0.43548387096774194</v>
      </c>
      <c r="BK312" s="190">
        <f ca="1">IF($AG312&gt;0,OFFSET(DATA!$F$6,BK$10+27*(7-$AE$8),$AF312,1,1)/OFFSET(DATA!$F$6,BK$10,$AF312,1,1),0)</f>
        <v>0.54209748892171339</v>
      </c>
      <c r="BL312" s="190">
        <f ca="1">IF($AG312&gt;0,OFFSET(DATA!$F$6,BL$10+27*(7-$AE$8),$AF312,1,1)/OFFSET(DATA!$F$6,BL$10,$AF312,1,1),0)</f>
        <v>0.41391678622668582</v>
      </c>
      <c r="BM312" s="190">
        <f ca="1">IF($AG312&gt;0,OFFSET(DATA!$F$6,BM$10+27*(7-$AE$8),$AF312,1,1)/OFFSET(DATA!$F$6,BM$10,$AF312,1,1),0)</f>
        <v>0.46223564954682778</v>
      </c>
      <c r="BN312" s="190">
        <f ca="1">IF($AG312&gt;0,OFFSET(DATA!$F$6,BN$10+27*(7-$AE$8),$AF312,1,1)/OFFSET(DATA!$F$6,BN$10,$AF312,1,1),0)</f>
        <v>0.84363636363636363</v>
      </c>
      <c r="BO312" s="190">
        <f ca="1">IF($AG312&gt;0,OFFSET(DATA!$F$6,BO$10+27*(7-$AE$8),$AF312,1,1)/OFFSET(DATA!$F$6,BO$10,$AF312,1,1),0)</f>
        <v>0.69756838905775076</v>
      </c>
      <c r="BP312" s="190">
        <f ca="1">IF($AG312&gt;0,OFFSET(DATA!$F$6,BP$10+27*(7-$AE$8),$AF312,1,1)/OFFSET(DATA!$F$6,BP$10,$AF312,1,1),0)</f>
        <v>0.57306590257879653</v>
      </c>
      <c r="BQ312" s="190">
        <f ca="1">IF($AG312&gt;0,OFFSET(DATA!$F$6,BQ$10+27*(7-$AE$8),$AF312,1,1)/OFFSET(DATA!$F$6,BQ$10,$AF312,1,1),0)</f>
        <v>0.54189944134078216</v>
      </c>
      <c r="BR312" s="190">
        <f ca="1">IF($AG312&gt;0,OFFSET(DATA!$F$6,BR$10+27*(7-$AE$8),$AF312,1,1)/OFFSET(DATA!$F$6,BR$10,$AF312,1,1),0)</f>
        <v>0.37665782493368699</v>
      </c>
      <c r="BS312" s="190">
        <f ca="1">IF($AG312&gt;0,OFFSET(DATA!$F$6,BS$10+27*(7-$AE$8),$AF312,1,1)/OFFSET(DATA!$F$6,BS$10,$AF312,1,1),0)</f>
        <v>0.44791666666666669</v>
      </c>
      <c r="BT312" s="190">
        <f ca="1">IF($AG312&gt;0,OFFSET(DATA!$F$6,BT$10+27*(7-$AE$8),$AF312,1,1)/OFFSET(DATA!$F$6,BT$10,$AF312,1,1),0)</f>
        <v>0.41025641025641024</v>
      </c>
      <c r="BU312" s="190">
        <f ca="1">IF($AG312&gt;0,OFFSET(DATA!$F$6,BU$10+27*(7-$AE$8),$AF312,1,1)/OFFSET(DATA!$F$6,BU$10,$AF312,1,1),0)</f>
        <v>0.40978593272171254</v>
      </c>
      <c r="BV312" s="190">
        <f ca="1">IF($AG312&gt;0,OFFSET(DATA!$F$6,BV$10+27*(7-$AE$8),$AF312,1,1)/OFFSET(DATA!$F$6,BV$10,$AF312,1,1),0)</f>
        <v>0.47233360064153967</v>
      </c>
      <c r="BW312" s="190">
        <f ca="1">IF($AG312&gt;0,OFFSET(DATA!$F$6,BW$10+27*(7-$AE$8),$AF312,1,1)/OFFSET(DATA!$F$6,BW$10,$AF312,1,1),0)</f>
        <v>0.45825771324863884</v>
      </c>
      <c r="BX312" s="190">
        <f ca="1">IF($AG312&gt;0,OFFSET(DATA!$F$6,BX$10+27*(7-$AE$8),$AF312,1,1)/OFFSET(DATA!$F$6,BX$10,$AF312,1,1),0)</f>
        <v>0.54316546762589923</v>
      </c>
    </row>
    <row r="313" spans="32:76" x14ac:dyDescent="0.2">
      <c r="AF313" s="166">
        <v>302</v>
      </c>
      <c r="AG313" s="96">
        <f ca="1">OFFSET(DATA!$F$6,$AF$10,$AF313,1,1)</f>
        <v>322</v>
      </c>
      <c r="AH313" s="190">
        <f ca="1">IF($AG313&gt;0,OFFSET(DATA!$F$6,$AF$10+27*AH$10,$AF313,1,1)/$AG313,0)</f>
        <v>0.42236024844720499</v>
      </c>
      <c r="AI313" s="190">
        <f ca="1">IF($AG313&gt;0,OFFSET(DATA!$F$6,$AF$10+27*AI$10,$AF313,1,1)/$AG313,0)</f>
        <v>0</v>
      </c>
      <c r="AJ313" s="190">
        <f ca="1">IF($AG313&gt;0,OFFSET(DATA!$F$6,$AF$10+27*AJ$10,$AF313,1,1)/$AG313,0)</f>
        <v>7.1428571428571425E-2</v>
      </c>
      <c r="AK313" s="190">
        <f ca="1">IF($AG313&gt;0,OFFSET(DATA!$F$6,$AF$10+27*AK$10,$AF313,1,1)/$AG313,0)</f>
        <v>0.14596273291925466</v>
      </c>
      <c r="AL313" s="190">
        <f ca="1">IF($AG313&gt;0,OFFSET(DATA!$F$6,$AF$10+27*AL$10,$AF313,1,1)/$AG313,0)</f>
        <v>0.17391304347826086</v>
      </c>
      <c r="AM313" s="190">
        <f ca="1">IF($AG313&gt;0,OFFSET(DATA!$F$6,$AF$10+27*AM$10,$AF313,1,1)/$AG313,0)</f>
        <v>5.9006211180124224E-2</v>
      </c>
      <c r="AN313" s="166">
        <f ca="1">OFFSET(DATA!$F$6,$AF$10+27*AN$10,$AF313,1,1)</f>
        <v>18</v>
      </c>
      <c r="AO313" s="166">
        <f t="shared" ca="1" si="9"/>
        <v>18</v>
      </c>
      <c r="AQ313" s="96">
        <f ca="1">OFFSET(DATA!$F$6,25,$AF313,1,1)</f>
        <v>14233</v>
      </c>
      <c r="AR313" s="190">
        <f ca="1">IF($AQ313&gt;0,OFFSET(DATA!$F$6,25+27*AR$10,$AF313,1,1)/$AQ313,0)</f>
        <v>0.48429705613714608</v>
      </c>
      <c r="AS313" s="190">
        <f ca="1">IF($AQ313&gt;0,OFFSET(DATA!$F$6,25+27*AS$10,$AF313,1,1)/$AQ313,0)</f>
        <v>4.7073701960233258E-3</v>
      </c>
      <c r="AT313" s="190">
        <f ca="1">IF($AQ313&gt;0,OFFSET(DATA!$F$6,25+27*AT$10,$AF313,1,1)/$AQ313,0)</f>
        <v>0.11255532916461744</v>
      </c>
      <c r="AU313" s="190">
        <f ca="1">IF($AQ313&gt;0,OFFSET(DATA!$F$6,25+27*AU$10,$AF313,1,1)/$AQ313,0)</f>
        <v>8.6629663458160616E-2</v>
      </c>
      <c r="AV313" s="190">
        <f ca="1">IF($AQ313&gt;0,OFFSET(DATA!$F$6,25+27*AV$10,$AF313,1,1)/$AQ313,0)</f>
        <v>9.9768144453031685E-2</v>
      </c>
      <c r="AW313" s="190">
        <f ca="1">IF($AQ313&gt;0,OFFSET(DATA!$F$6,25+27*AW$10,$AF313,1,1)/$AQ313,0)</f>
        <v>2.8244221176139957E-2</v>
      </c>
      <c r="AZ313" s="166">
        <f t="shared" ca="1" si="10"/>
        <v>17</v>
      </c>
      <c r="BA313" s="190">
        <f ca="1">IF($AG313&gt;0,OFFSET(DATA!$F$6,BA$10+27*(7-$AE$8),$AF313,1,1)/OFFSET(DATA!$F$6,BA$10,$AF313,1,1),0)</f>
        <v>0.42236024844720499</v>
      </c>
      <c r="BB313" s="190">
        <f ca="1">IF($AG313&gt;0,OFFSET(DATA!$F$6,BB$10+27*(7-$AE$8),$AF313,1,1)/OFFSET(DATA!$F$6,BB$10,$AF313,1,1),0)</f>
        <v>0.18518518518518517</v>
      </c>
      <c r="BC313" s="190">
        <f ca="1">IF($AG313&gt;0,OFFSET(DATA!$F$6,BC$10+27*(7-$AE$8),$AF313,1,1)/OFFSET(DATA!$F$6,BC$10,$AF313,1,1),0)</f>
        <v>0.10795454545454546</v>
      </c>
      <c r="BD313" s="190">
        <f ca="1">IF($AG313&gt;0,OFFSET(DATA!$F$6,BD$10+27*(7-$AE$8),$AF313,1,1)/OFFSET(DATA!$F$6,BD$10,$AF313,1,1),0)</f>
        <v>0.35</v>
      </c>
      <c r="BE313" s="190">
        <f ca="1">IF($AG313&gt;0,OFFSET(DATA!$F$6,BE$10+27*(7-$AE$8),$AF313,1,1)/OFFSET(DATA!$F$6,BE$10,$AF313,1,1),0)</f>
        <v>0.56366723259762308</v>
      </c>
      <c r="BF313" s="190">
        <f ca="1">IF($AG313&gt;0,OFFSET(DATA!$F$6,BF$10+27*(7-$AE$8),$AF313,1,1)/OFFSET(DATA!$F$6,BF$10,$AF313,1,1),0)</f>
        <v>0.38562091503267976</v>
      </c>
      <c r="BG313" s="190">
        <f ca="1">IF($AG313&gt;0,OFFSET(DATA!$F$6,BG$10+27*(7-$AE$8),$AF313,1,1)/OFFSET(DATA!$F$6,BG$10,$AF313,1,1),0)</f>
        <v>0.61111111111111116</v>
      </c>
      <c r="BH313" s="190">
        <f ca="1">IF($AG313&gt;0,OFFSET(DATA!$F$6,BH$10+27*(7-$AE$8),$AF313,1,1)/OFFSET(DATA!$F$6,BH$10,$AF313,1,1),0)</f>
        <v>0.36637734125171312</v>
      </c>
      <c r="BI313" s="190">
        <f ca="1">IF($AG313&gt;0,OFFSET(DATA!$F$6,BI$10+27*(7-$AE$8),$AF313,1,1)/OFFSET(DATA!$F$6,BI$10,$AF313,1,1),0)</f>
        <v>0.69705882352941173</v>
      </c>
      <c r="BJ313" s="190">
        <f ca="1">IF($AG313&gt;0,OFFSET(DATA!$F$6,BJ$10+27*(7-$AE$8),$AF313,1,1)/OFFSET(DATA!$F$6,BJ$10,$AF313,1,1),0)</f>
        <v>0.43636363636363634</v>
      </c>
      <c r="BK313" s="190">
        <f ca="1">IF($AG313&gt;0,OFFSET(DATA!$F$6,BK$10+27*(7-$AE$8),$AF313,1,1)/OFFSET(DATA!$F$6,BK$10,$AF313,1,1),0)</f>
        <v>0.5443383356070941</v>
      </c>
      <c r="BL313" s="190">
        <f ca="1">IF($AG313&gt;0,OFFSET(DATA!$F$6,BL$10+27*(7-$AE$8),$AF313,1,1)/OFFSET(DATA!$F$6,BL$10,$AF313,1,1),0)</f>
        <v>0.42582417582417581</v>
      </c>
      <c r="BM313" s="190">
        <f ca="1">IF($AG313&gt;0,OFFSET(DATA!$F$6,BM$10+27*(7-$AE$8),$AF313,1,1)/OFFSET(DATA!$F$6,BM$10,$AF313,1,1),0)</f>
        <v>0.41337386018237082</v>
      </c>
      <c r="BN313" s="190">
        <f ca="1">IF($AG313&gt;0,OFFSET(DATA!$F$6,BN$10+27*(7-$AE$8),$AF313,1,1)/OFFSET(DATA!$F$6,BN$10,$AF313,1,1),0)</f>
        <v>0.84848484848484851</v>
      </c>
      <c r="BO313" s="190">
        <f ca="1">IF($AG313&gt;0,OFFSET(DATA!$F$6,BO$10+27*(7-$AE$8),$AF313,1,1)/OFFSET(DATA!$F$6,BO$10,$AF313,1,1),0)</f>
        <v>0.7312775330396476</v>
      </c>
      <c r="BP313" s="190">
        <f ca="1">IF($AG313&gt;0,OFFSET(DATA!$F$6,BP$10+27*(7-$AE$8),$AF313,1,1)/OFFSET(DATA!$F$6,BP$10,$AF313,1,1),0)</f>
        <v>0.57821229050279332</v>
      </c>
      <c r="BQ313" s="190">
        <f ca="1">IF($AG313&gt;0,OFFSET(DATA!$F$6,BQ$10+27*(7-$AE$8),$AF313,1,1)/OFFSET(DATA!$F$6,BQ$10,$AF313,1,1),0)</f>
        <v>0.50637522768670307</v>
      </c>
      <c r="BR313" s="190">
        <f ca="1">IF($AG313&gt;0,OFFSET(DATA!$F$6,BR$10+27*(7-$AE$8),$AF313,1,1)/OFFSET(DATA!$F$6,BR$10,$AF313,1,1),0)</f>
        <v>0.446524064171123</v>
      </c>
      <c r="BS313" s="190">
        <f ca="1">IF($AG313&gt;0,OFFSET(DATA!$F$6,BS$10+27*(7-$AE$8),$AF313,1,1)/OFFSET(DATA!$F$6,BS$10,$AF313,1,1),0)</f>
        <v>0.45161290322580644</v>
      </c>
      <c r="BT313" s="190">
        <f ca="1">IF($AG313&gt;0,OFFSET(DATA!$F$6,BT$10+27*(7-$AE$8),$AF313,1,1)/OFFSET(DATA!$F$6,BT$10,$AF313,1,1),0)</f>
        <v>0.39593908629441626</v>
      </c>
      <c r="BU313" s="190">
        <f ca="1">IF($AG313&gt;0,OFFSET(DATA!$F$6,BU$10+27*(7-$AE$8),$AF313,1,1)/OFFSET(DATA!$F$6,BU$10,$AF313,1,1),0)</f>
        <v>0.4427934621099554</v>
      </c>
      <c r="BV313" s="190">
        <f ca="1">IF($AG313&gt;0,OFFSET(DATA!$F$6,BV$10+27*(7-$AE$8),$AF313,1,1)/OFFSET(DATA!$F$6,BV$10,$AF313,1,1),0)</f>
        <v>0.50197005516154447</v>
      </c>
      <c r="BW313" s="190">
        <f ca="1">IF($AG313&gt;0,OFFSET(DATA!$F$6,BW$10+27*(7-$AE$8),$AF313,1,1)/OFFSET(DATA!$F$6,BW$10,$AF313,1,1),0)</f>
        <v>0.46855345911949686</v>
      </c>
      <c r="BX313" s="190">
        <f ca="1">IF($AG313&gt;0,OFFSET(DATA!$F$6,BX$10+27*(7-$AE$8),$AF313,1,1)/OFFSET(DATA!$F$6,BX$10,$AF313,1,1),0)</f>
        <v>0.5195729537366548</v>
      </c>
    </row>
    <row r="314" spans="32:76" x14ac:dyDescent="0.2">
      <c r="AF314" s="166">
        <v>303</v>
      </c>
      <c r="AG314" s="96">
        <f ca="1">OFFSET(DATA!$F$6,$AF$10,$AF314,1,1)</f>
        <v>335</v>
      </c>
      <c r="AH314" s="190">
        <f ca="1">IF($AG314&gt;0,OFFSET(DATA!$F$6,$AF$10+27*AH$10,$AF314,1,1)/$AG314,0)</f>
        <v>0.40298507462686567</v>
      </c>
      <c r="AI314" s="190">
        <f ca="1">IF($AG314&gt;0,OFFSET(DATA!$F$6,$AF$10+27*AI$10,$AF314,1,1)/$AG314,0)</f>
        <v>0</v>
      </c>
      <c r="AJ314" s="190">
        <f ca="1">IF($AG314&gt;0,OFFSET(DATA!$F$6,$AF$10+27*AJ$10,$AF314,1,1)/$AG314,0)</f>
        <v>7.4626865671641784E-2</v>
      </c>
      <c r="AK314" s="190">
        <f ca="1">IF($AG314&gt;0,OFFSET(DATA!$F$6,$AF$10+27*AK$10,$AF314,1,1)/$AG314,0)</f>
        <v>0.14328358208955225</v>
      </c>
      <c r="AL314" s="190">
        <f ca="1">IF($AG314&gt;0,OFFSET(DATA!$F$6,$AF$10+27*AL$10,$AF314,1,1)/$AG314,0)</f>
        <v>0.15820895522388059</v>
      </c>
      <c r="AM314" s="190">
        <f ca="1">IF($AG314&gt;0,OFFSET(DATA!$F$6,$AF$10+27*AM$10,$AF314,1,1)/$AG314,0)</f>
        <v>5.9701492537313432E-2</v>
      </c>
      <c r="AN314" s="166">
        <f ca="1">OFFSET(DATA!$F$6,$AF$10+27*AN$10,$AF314,1,1)</f>
        <v>19</v>
      </c>
      <c r="AO314" s="166">
        <f t="shared" ca="1" si="9"/>
        <v>19</v>
      </c>
      <c r="AQ314" s="96">
        <f ca="1">OFFSET(DATA!$F$6,25,$AF314,1,1)</f>
        <v>14760</v>
      </c>
      <c r="AR314" s="190">
        <f ca="1">IF($AQ314&gt;0,OFFSET(DATA!$F$6,25+27*AR$10,$AF314,1,1)/$AQ314,0)</f>
        <v>0.48672086720867208</v>
      </c>
      <c r="AS314" s="190">
        <f ca="1">IF($AQ314&gt;0,OFFSET(DATA!$F$6,25+27*AS$10,$AF314,1,1)/$AQ314,0)</f>
        <v>4.5392953929539294E-3</v>
      </c>
      <c r="AT314" s="190">
        <f ca="1">IF($AQ314&gt;0,OFFSET(DATA!$F$6,25+27*AT$10,$AF314,1,1)/$AQ314,0)</f>
        <v>0.11090785907859078</v>
      </c>
      <c r="AU314" s="190">
        <f ca="1">IF($AQ314&gt;0,OFFSET(DATA!$F$6,25+27*AU$10,$AF314,1,1)/$AQ314,0)</f>
        <v>9.0243902439024387E-2</v>
      </c>
      <c r="AV314" s="190">
        <f ca="1">IF($AQ314&gt;0,OFFSET(DATA!$F$6,25+27*AV$10,$AF314,1,1)/$AQ314,0)</f>
        <v>0.10142276422764228</v>
      </c>
      <c r="AW314" s="190">
        <f ca="1">IF($AQ314&gt;0,OFFSET(DATA!$F$6,25+27*AW$10,$AF314,1,1)/$AQ314,0)</f>
        <v>3.0420054200542005E-2</v>
      </c>
      <c r="AZ314" s="166">
        <f t="shared" ca="1" si="10"/>
        <v>19</v>
      </c>
      <c r="BA314" s="190">
        <f ca="1">IF($AG314&gt;0,OFFSET(DATA!$F$6,BA$10+27*(7-$AE$8),$AF314,1,1)/OFFSET(DATA!$F$6,BA$10,$AF314,1,1),0)</f>
        <v>0.40298507462686567</v>
      </c>
      <c r="BB314" s="190">
        <f ca="1">IF($AG314&gt;0,OFFSET(DATA!$F$6,BB$10+27*(7-$AE$8),$AF314,1,1)/OFFSET(DATA!$F$6,BB$10,$AF314,1,1),0)</f>
        <v>0.2</v>
      </c>
      <c r="BC314" s="190">
        <f ca="1">IF($AG314&gt;0,OFFSET(DATA!$F$6,BC$10+27*(7-$AE$8),$AF314,1,1)/OFFSET(DATA!$F$6,BC$10,$AF314,1,1),0)</f>
        <v>9.7826086956521743E-2</v>
      </c>
      <c r="BD314" s="190">
        <f ca="1">IF($AG314&gt;0,OFFSET(DATA!$F$6,BD$10+27*(7-$AE$8),$AF314,1,1)/OFFSET(DATA!$F$6,BD$10,$AF314,1,1),0)</f>
        <v>0.31404958677685951</v>
      </c>
      <c r="BE314" s="190">
        <f ca="1">IF($AG314&gt;0,OFFSET(DATA!$F$6,BE$10+27*(7-$AE$8),$AF314,1,1)/OFFSET(DATA!$F$6,BE$10,$AF314,1,1),0)</f>
        <v>0.58430717863105175</v>
      </c>
      <c r="BF314" s="190">
        <f ca="1">IF($AG314&gt;0,OFFSET(DATA!$F$6,BF$10+27*(7-$AE$8),$AF314,1,1)/OFFSET(DATA!$F$6,BF$10,$AF314,1,1),0)</f>
        <v>0.44680851063829785</v>
      </c>
      <c r="BG314" s="190">
        <f ca="1">IF($AG314&gt;0,OFFSET(DATA!$F$6,BG$10+27*(7-$AE$8),$AF314,1,1)/OFFSET(DATA!$F$6,BG$10,$AF314,1,1),0)</f>
        <v>0.61068702290076338</v>
      </c>
      <c r="BH314" s="190">
        <f ca="1">IF($AG314&gt;0,OFFSET(DATA!$F$6,BH$10+27*(7-$AE$8),$AF314,1,1)/OFFSET(DATA!$F$6,BH$10,$AF314,1,1),0)</f>
        <v>0.35613415710503088</v>
      </c>
      <c r="BI314" s="190">
        <f ca="1">IF($AG314&gt;0,OFFSET(DATA!$F$6,BI$10+27*(7-$AE$8),$AF314,1,1)/OFFSET(DATA!$F$6,BI$10,$AF314,1,1),0)</f>
        <v>0.68674698795180722</v>
      </c>
      <c r="BJ314" s="190">
        <f ca="1">IF($AG314&gt;0,OFFSET(DATA!$F$6,BJ$10+27*(7-$AE$8),$AF314,1,1)/OFFSET(DATA!$F$6,BJ$10,$AF314,1,1),0)</f>
        <v>0.44927536231884058</v>
      </c>
      <c r="BK314" s="190">
        <f ca="1">IF($AG314&gt;0,OFFSET(DATA!$F$6,BK$10+27*(7-$AE$8),$AF314,1,1)/OFFSET(DATA!$F$6,BK$10,$AF314,1,1),0)</f>
        <v>0.5546875</v>
      </c>
      <c r="BL314" s="190">
        <f ca="1">IF($AG314&gt;0,OFFSET(DATA!$F$6,BL$10+27*(7-$AE$8),$AF314,1,1)/OFFSET(DATA!$F$6,BL$10,$AF314,1,1),0)</f>
        <v>0.41798941798941797</v>
      </c>
      <c r="BM314" s="190">
        <f ca="1">IF($AG314&gt;0,OFFSET(DATA!$F$6,BM$10+27*(7-$AE$8),$AF314,1,1)/OFFSET(DATA!$F$6,BM$10,$AF314,1,1),0)</f>
        <v>0.4375</v>
      </c>
      <c r="BN314" s="190">
        <f ca="1">IF($AG314&gt;0,OFFSET(DATA!$F$6,BN$10+27*(7-$AE$8),$AF314,1,1)/OFFSET(DATA!$F$6,BN$10,$AF314,1,1),0)</f>
        <v>0.83595113438045376</v>
      </c>
      <c r="BO314" s="190">
        <f ca="1">IF($AG314&gt;0,OFFSET(DATA!$F$6,BO$10+27*(7-$AE$8),$AF314,1,1)/OFFSET(DATA!$F$6,BO$10,$AF314,1,1),0)</f>
        <v>0.72103004291845496</v>
      </c>
      <c r="BP314" s="190">
        <f ca="1">IF($AG314&gt;0,OFFSET(DATA!$F$6,BP$10+27*(7-$AE$8),$AF314,1,1)/OFFSET(DATA!$F$6,BP$10,$AF314,1,1),0)</f>
        <v>0.60422163588390498</v>
      </c>
      <c r="BQ314" s="190">
        <f ca="1">IF($AG314&gt;0,OFFSET(DATA!$F$6,BQ$10+27*(7-$AE$8),$AF314,1,1)/OFFSET(DATA!$F$6,BQ$10,$AF314,1,1),0)</f>
        <v>0.53075571177504388</v>
      </c>
      <c r="BR314" s="190">
        <f ca="1">IF($AG314&gt;0,OFFSET(DATA!$F$6,BR$10+27*(7-$AE$8),$AF314,1,1)/OFFSET(DATA!$F$6,BR$10,$AF314,1,1),0)</f>
        <v>0.43650793650793651</v>
      </c>
      <c r="BS314" s="190">
        <f ca="1">IF($AG314&gt;0,OFFSET(DATA!$F$6,BS$10+27*(7-$AE$8),$AF314,1,1)/OFFSET(DATA!$F$6,BS$10,$AF314,1,1),0)</f>
        <v>0.42156862745098039</v>
      </c>
      <c r="BT314" s="190">
        <f ca="1">IF($AG314&gt;0,OFFSET(DATA!$F$6,BT$10+27*(7-$AE$8),$AF314,1,1)/OFFSET(DATA!$F$6,BT$10,$AF314,1,1),0)</f>
        <v>0.39613526570048307</v>
      </c>
      <c r="BU314" s="190">
        <f ca="1">IF($AG314&gt;0,OFFSET(DATA!$F$6,BU$10+27*(7-$AE$8),$AF314,1,1)/OFFSET(DATA!$F$6,BU$10,$AF314,1,1),0)</f>
        <v>0.46685472496473907</v>
      </c>
      <c r="BV314" s="190">
        <f ca="1">IF($AG314&gt;0,OFFSET(DATA!$F$6,BV$10+27*(7-$AE$8),$AF314,1,1)/OFFSET(DATA!$F$6,BV$10,$AF314,1,1),0)</f>
        <v>0.53134556574923553</v>
      </c>
      <c r="BW314" s="190">
        <f ca="1">IF($AG314&gt;0,OFFSET(DATA!$F$6,BW$10+27*(7-$AE$8),$AF314,1,1)/OFFSET(DATA!$F$6,BW$10,$AF314,1,1),0)</f>
        <v>0.46517517940059094</v>
      </c>
      <c r="BX314" s="190">
        <f ca="1">IF($AG314&gt;0,OFFSET(DATA!$F$6,BX$10+27*(7-$AE$8),$AF314,1,1)/OFFSET(DATA!$F$6,BX$10,$AF314,1,1),0)</f>
        <v>0.52684563758389258</v>
      </c>
    </row>
    <row r="315" spans="32:76" x14ac:dyDescent="0.2">
      <c r="AF315" s="166">
        <v>304</v>
      </c>
      <c r="AG315" s="96">
        <f ca="1">OFFSET(DATA!$F$6,$AF$10,$AF315,1,1)</f>
        <v>348</v>
      </c>
      <c r="AH315" s="190">
        <f ca="1">IF($AG315&gt;0,OFFSET(DATA!$F$6,$AF$10+27*AH$10,$AF315,1,1)/$AG315,0)</f>
        <v>0.37931034482758619</v>
      </c>
      <c r="AI315" s="190">
        <f ca="1">IF($AG315&gt;0,OFFSET(DATA!$F$6,$AF$10+27*AI$10,$AF315,1,1)/$AG315,0)</f>
        <v>0</v>
      </c>
      <c r="AJ315" s="190">
        <f ca="1">IF($AG315&gt;0,OFFSET(DATA!$F$6,$AF$10+27*AJ$10,$AF315,1,1)/$AG315,0)</f>
        <v>6.8965517241379309E-2</v>
      </c>
      <c r="AK315" s="190">
        <f ca="1">IF($AG315&gt;0,OFFSET(DATA!$F$6,$AF$10+27*AK$10,$AF315,1,1)/$AG315,0)</f>
        <v>0.13218390804597702</v>
      </c>
      <c r="AL315" s="190">
        <f ca="1">IF($AG315&gt;0,OFFSET(DATA!$F$6,$AF$10+27*AL$10,$AF315,1,1)/$AG315,0)</f>
        <v>0.16379310344827586</v>
      </c>
      <c r="AM315" s="190">
        <f ca="1">IF($AG315&gt;0,OFFSET(DATA!$F$6,$AF$10+27*AM$10,$AF315,1,1)/$AG315,0)</f>
        <v>6.0344827586206899E-2</v>
      </c>
      <c r="AN315" s="166">
        <f ca="1">OFFSET(DATA!$F$6,$AF$10+27*AN$10,$AF315,1,1)</f>
        <v>20</v>
      </c>
      <c r="AO315" s="166">
        <f t="shared" ca="1" si="9"/>
        <v>20</v>
      </c>
      <c r="AQ315" s="96">
        <f ca="1">OFFSET(DATA!$F$6,25,$AF315,1,1)</f>
        <v>15243</v>
      </c>
      <c r="AR315" s="190">
        <f ca="1">IF($AQ315&gt;0,OFFSET(DATA!$F$6,25+27*AR$10,$AF315,1,1)/$AQ315,0)</f>
        <v>0.49406284852063242</v>
      </c>
      <c r="AS315" s="190">
        <f ca="1">IF($AQ315&gt;0,OFFSET(DATA!$F$6,25+27*AS$10,$AF315,1,1)/$AQ315,0)</f>
        <v>4.5266679787443415E-3</v>
      </c>
      <c r="AT315" s="190">
        <f ca="1">IF($AQ315&gt;0,OFFSET(DATA!$F$6,25+27*AT$10,$AF315,1,1)/$AQ315,0)</f>
        <v>0.10988650528111264</v>
      </c>
      <c r="AU315" s="190">
        <f ca="1">IF($AQ315&gt;0,OFFSET(DATA!$F$6,25+27*AU$10,$AF315,1,1)/$AQ315,0)</f>
        <v>8.8237223643639701E-2</v>
      </c>
      <c r="AV315" s="190">
        <f ca="1">IF($AQ315&gt;0,OFFSET(DATA!$F$6,25+27*AV$10,$AF315,1,1)/$AQ315,0)</f>
        <v>0.10332611690612084</v>
      </c>
      <c r="AW315" s="190">
        <f ca="1">IF($AQ315&gt;0,OFFSET(DATA!$F$6,25+27*AW$10,$AF315,1,1)/$AQ315,0)</f>
        <v>3.3523584596208099E-2</v>
      </c>
      <c r="AZ315" s="166">
        <f t="shared" ca="1" si="10"/>
        <v>20</v>
      </c>
      <c r="BA315" s="190">
        <f ca="1">IF($AG315&gt;0,OFFSET(DATA!$F$6,BA$10+27*(7-$AE$8),$AF315,1,1)/OFFSET(DATA!$F$6,BA$10,$AF315,1,1),0)</f>
        <v>0.37931034482758619</v>
      </c>
      <c r="BB315" s="190">
        <f ca="1">IF($AG315&gt;0,OFFSET(DATA!$F$6,BB$10+27*(7-$AE$8),$AF315,1,1)/OFFSET(DATA!$F$6,BB$10,$AF315,1,1),0)</f>
        <v>0.20967741935483872</v>
      </c>
      <c r="BC315" s="190">
        <f ca="1">IF($AG315&gt;0,OFFSET(DATA!$F$6,BC$10+27*(7-$AE$8),$AF315,1,1)/OFFSET(DATA!$F$6,BC$10,$AF315,1,1),0)</f>
        <v>0.10382513661202186</v>
      </c>
      <c r="BD315" s="190">
        <f ca="1">IF($AG315&gt;0,OFFSET(DATA!$F$6,BD$10+27*(7-$AE$8),$AF315,1,1)/OFFSET(DATA!$F$6,BD$10,$AF315,1,1),0)</f>
        <v>0.35114503816793891</v>
      </c>
      <c r="BE315" s="190">
        <f ca="1">IF($AG315&gt;0,OFFSET(DATA!$F$6,BE$10+27*(7-$AE$8),$AF315,1,1)/OFFSET(DATA!$F$6,BE$10,$AF315,1,1),0)</f>
        <v>0.57516339869281041</v>
      </c>
      <c r="BF315" s="190">
        <f ca="1">IF($AG315&gt;0,OFFSET(DATA!$F$6,BF$10+27*(7-$AE$8),$AF315,1,1)/OFFSET(DATA!$F$6,BF$10,$AF315,1,1),0)</f>
        <v>0.43262411347517732</v>
      </c>
      <c r="BG315" s="190">
        <f ca="1">IF($AG315&gt;0,OFFSET(DATA!$F$6,BG$10+27*(7-$AE$8),$AF315,1,1)/OFFSET(DATA!$F$6,BG$10,$AF315,1,1),0)</f>
        <v>0.63703703703703707</v>
      </c>
      <c r="BH315" s="190">
        <f ca="1">IF($AG315&gt;0,OFFSET(DATA!$F$6,BH$10+27*(7-$AE$8),$AF315,1,1)/OFFSET(DATA!$F$6,BH$10,$AF315,1,1),0)</f>
        <v>0.34380305602716471</v>
      </c>
      <c r="BI315" s="190">
        <f ca="1">IF($AG315&gt;0,OFFSET(DATA!$F$6,BI$10+27*(7-$AE$8),$AF315,1,1)/OFFSET(DATA!$F$6,BI$10,$AF315,1,1),0)</f>
        <v>0.69732937685459939</v>
      </c>
      <c r="BJ315" s="190">
        <f ca="1">IF($AG315&gt;0,OFFSET(DATA!$F$6,BJ$10+27*(7-$AE$8),$AF315,1,1)/OFFSET(DATA!$F$6,BJ$10,$AF315,1,1),0)</f>
        <v>0.45152354570637121</v>
      </c>
      <c r="BK315" s="190">
        <f ca="1">IF($AG315&gt;0,OFFSET(DATA!$F$6,BK$10+27*(7-$AE$8),$AF315,1,1)/OFFSET(DATA!$F$6,BK$10,$AF315,1,1),0)</f>
        <v>0.56803995006242203</v>
      </c>
      <c r="BL315" s="190">
        <f ca="1">IF($AG315&gt;0,OFFSET(DATA!$F$6,BL$10+27*(7-$AE$8),$AF315,1,1)/OFFSET(DATA!$F$6,BL$10,$AF315,1,1),0)</f>
        <v>0.44067796610169491</v>
      </c>
      <c r="BM315" s="190">
        <f ca="1">IF($AG315&gt;0,OFFSET(DATA!$F$6,BM$10+27*(7-$AE$8),$AF315,1,1)/OFFSET(DATA!$F$6,BM$10,$AF315,1,1),0)</f>
        <v>0.46296296296296297</v>
      </c>
      <c r="BN315" s="190">
        <f ca="1">IF($AG315&gt;0,OFFSET(DATA!$F$6,BN$10+27*(7-$AE$8),$AF315,1,1)/OFFSET(DATA!$F$6,BN$10,$AF315,1,1),0)</f>
        <v>0.84148397976391232</v>
      </c>
      <c r="BO315" s="190">
        <f ca="1">IF($AG315&gt;0,OFFSET(DATA!$F$6,BO$10+27*(7-$AE$8),$AF315,1,1)/OFFSET(DATA!$F$6,BO$10,$AF315,1,1),0)</f>
        <v>0.70604395604395609</v>
      </c>
      <c r="BP315" s="190">
        <f ca="1">IF($AG315&gt;0,OFFSET(DATA!$F$6,BP$10+27*(7-$AE$8),$AF315,1,1)/OFFSET(DATA!$F$6,BP$10,$AF315,1,1),0)</f>
        <v>0.65206185567010311</v>
      </c>
      <c r="BQ315" s="190">
        <f ca="1">IF($AG315&gt;0,OFFSET(DATA!$F$6,BQ$10+27*(7-$AE$8),$AF315,1,1)/OFFSET(DATA!$F$6,BQ$10,$AF315,1,1),0)</f>
        <v>0.58536585365853655</v>
      </c>
      <c r="BR315" s="190">
        <f ca="1">IF($AG315&gt;0,OFFSET(DATA!$F$6,BR$10+27*(7-$AE$8),$AF315,1,1)/OFFSET(DATA!$F$6,BR$10,$AF315,1,1),0)</f>
        <v>0.42819148936170215</v>
      </c>
      <c r="BS315" s="190">
        <f ca="1">IF($AG315&gt;0,OFFSET(DATA!$F$6,BS$10+27*(7-$AE$8),$AF315,1,1)/OFFSET(DATA!$F$6,BS$10,$AF315,1,1),0)</f>
        <v>0.46226415094339623</v>
      </c>
      <c r="BT315" s="190">
        <f ca="1">IF($AG315&gt;0,OFFSET(DATA!$F$6,BT$10+27*(7-$AE$8),$AF315,1,1)/OFFSET(DATA!$F$6,BT$10,$AF315,1,1),0)</f>
        <v>0.3925233644859813</v>
      </c>
      <c r="BU315" s="190">
        <f ca="1">IF($AG315&gt;0,OFFSET(DATA!$F$6,BU$10+27*(7-$AE$8),$AF315,1,1)/OFFSET(DATA!$F$6,BU$10,$AF315,1,1),0)</f>
        <v>0.47323943661971829</v>
      </c>
      <c r="BV315" s="190">
        <f ca="1">IF($AG315&gt;0,OFFSET(DATA!$F$6,BV$10+27*(7-$AE$8),$AF315,1,1)/OFFSET(DATA!$F$6,BV$10,$AF315,1,1),0)</f>
        <v>0.53874538745387457</v>
      </c>
      <c r="BW315" s="190">
        <f ca="1">IF($AG315&gt;0,OFFSET(DATA!$F$6,BW$10+27*(7-$AE$8),$AF315,1,1)/OFFSET(DATA!$F$6,BW$10,$AF315,1,1),0)</f>
        <v>0.47678142514011207</v>
      </c>
      <c r="BX315" s="190">
        <f ca="1">IF($AG315&gt;0,OFFSET(DATA!$F$6,BX$10+27*(7-$AE$8),$AF315,1,1)/OFFSET(DATA!$F$6,BX$10,$AF315,1,1),0)</f>
        <v>0.53184713375796178</v>
      </c>
    </row>
    <row r="316" spans="32:76" x14ac:dyDescent="0.2">
      <c r="AF316" s="166">
        <v>305</v>
      </c>
      <c r="AG316" s="96">
        <f ca="1">OFFSET(DATA!$F$6,$AF$10,$AF316,1,1)</f>
        <v>347</v>
      </c>
      <c r="AH316" s="190">
        <f ca="1">IF($AG316&gt;0,OFFSET(DATA!$F$6,$AF$10+27*AH$10,$AF316,1,1)/$AG316,0)</f>
        <v>0.40345821325648418</v>
      </c>
      <c r="AI316" s="190">
        <f ca="1">IF($AG316&gt;0,OFFSET(DATA!$F$6,$AF$10+27*AI$10,$AF316,1,1)/$AG316,0)</f>
        <v>0</v>
      </c>
      <c r="AJ316" s="190">
        <f ca="1">IF($AG316&gt;0,OFFSET(DATA!$F$6,$AF$10+27*AJ$10,$AF316,1,1)/$AG316,0)</f>
        <v>6.6282420749279536E-2</v>
      </c>
      <c r="AK316" s="190">
        <f ca="1">IF($AG316&gt;0,OFFSET(DATA!$F$6,$AF$10+27*AK$10,$AF316,1,1)/$AG316,0)</f>
        <v>0.12968299711815562</v>
      </c>
      <c r="AL316" s="190">
        <f ca="1">IF($AG316&gt;0,OFFSET(DATA!$F$6,$AF$10+27*AL$10,$AF316,1,1)/$AG316,0)</f>
        <v>0.14697406340057637</v>
      </c>
      <c r="AM316" s="190">
        <f ca="1">IF($AG316&gt;0,OFFSET(DATA!$F$6,$AF$10+27*AM$10,$AF316,1,1)/$AG316,0)</f>
        <v>3.4582132564841501E-2</v>
      </c>
      <c r="AN316" s="166">
        <f ca="1">OFFSET(DATA!$F$6,$AF$10+27*AN$10,$AF316,1,1)</f>
        <v>18</v>
      </c>
      <c r="AO316" s="166">
        <f t="shared" ca="1" si="9"/>
        <v>18</v>
      </c>
      <c r="AQ316" s="96">
        <f ca="1">OFFSET(DATA!$F$6,25,$AF316,1,1)</f>
        <v>15274</v>
      </c>
      <c r="AR316" s="190">
        <f ca="1">IF($AQ316&gt;0,OFFSET(DATA!$F$6,25+27*AR$10,$AF316,1,1)/$AQ316,0)</f>
        <v>0.49803587796255072</v>
      </c>
      <c r="AS316" s="190">
        <f ca="1">IF($AQ316&gt;0,OFFSET(DATA!$F$6,25+27*AS$10,$AF316,1,1)/$AQ316,0)</f>
        <v>4.6484221552965822E-3</v>
      </c>
      <c r="AT316" s="190">
        <f ca="1">IF($AQ316&gt;0,OFFSET(DATA!$F$6,25+27*AT$10,$AF316,1,1)/$AQ316,0)</f>
        <v>0.10861594867094408</v>
      </c>
      <c r="AU316" s="190">
        <f ca="1">IF($AQ316&gt;0,OFFSET(DATA!$F$6,25+27*AU$10,$AF316,1,1)/$AQ316,0)</f>
        <v>8.5963074505695958E-2</v>
      </c>
      <c r="AV316" s="190">
        <f ca="1">IF($AQ316&gt;0,OFFSET(DATA!$F$6,25+27*AV$10,$AF316,1,1)/$AQ316,0)</f>
        <v>0.10796124132512767</v>
      </c>
      <c r="AW316" s="190">
        <f ca="1">IF($AQ316&gt;0,OFFSET(DATA!$F$6,25+27*AW$10,$AF316,1,1)/$AQ316,0)</f>
        <v>3.4895901532015189E-2</v>
      </c>
      <c r="AZ316" s="166">
        <f t="shared" ca="1" si="10"/>
        <v>19</v>
      </c>
      <c r="BA316" s="190">
        <f ca="1">IF($AG316&gt;0,OFFSET(DATA!$F$6,BA$10+27*(7-$AE$8),$AF316,1,1)/OFFSET(DATA!$F$6,BA$10,$AF316,1,1),0)</f>
        <v>0.40345821325648418</v>
      </c>
      <c r="BB316" s="190">
        <f ca="1">IF($AG316&gt;0,OFFSET(DATA!$F$6,BB$10+27*(7-$AE$8),$AF316,1,1)/OFFSET(DATA!$F$6,BB$10,$AF316,1,1),0)</f>
        <v>0.25203252032520324</v>
      </c>
      <c r="BC316" s="190">
        <f ca="1">IF($AG316&gt;0,OFFSET(DATA!$F$6,BC$10+27*(7-$AE$8),$AF316,1,1)/OFFSET(DATA!$F$6,BC$10,$AF316,1,1),0)</f>
        <v>9.7560975609756101E-2</v>
      </c>
      <c r="BD316" s="190">
        <f ca="1">IF($AG316&gt;0,OFFSET(DATA!$F$6,BD$10+27*(7-$AE$8),$AF316,1,1)/OFFSET(DATA!$F$6,BD$10,$AF316,1,1),0)</f>
        <v>0.37209302325581395</v>
      </c>
      <c r="BE316" s="190">
        <f ca="1">IF($AG316&gt;0,OFFSET(DATA!$F$6,BE$10+27*(7-$AE$8),$AF316,1,1)/OFFSET(DATA!$F$6,BE$10,$AF316,1,1),0)</f>
        <v>0.58401305057096253</v>
      </c>
      <c r="BF316" s="190">
        <f ca="1">IF($AG316&gt;0,OFFSET(DATA!$F$6,BF$10+27*(7-$AE$8),$AF316,1,1)/OFFSET(DATA!$F$6,BF$10,$AF316,1,1),0)</f>
        <v>0.43333333333333335</v>
      </c>
      <c r="BG316" s="190">
        <f ca="1">IF($AG316&gt;0,OFFSET(DATA!$F$6,BG$10+27*(7-$AE$8),$AF316,1,1)/OFFSET(DATA!$F$6,BG$10,$AF316,1,1),0)</f>
        <v>0.62142857142857144</v>
      </c>
      <c r="BH316" s="190">
        <f ca="1">IF($AG316&gt;0,OFFSET(DATA!$F$6,BH$10+27*(7-$AE$8),$AF316,1,1)/OFFSET(DATA!$F$6,BH$10,$AF316,1,1),0)</f>
        <v>0.36114732724902215</v>
      </c>
      <c r="BI316" s="190">
        <f ca="1">IF($AG316&gt;0,OFFSET(DATA!$F$6,BI$10+27*(7-$AE$8),$AF316,1,1)/OFFSET(DATA!$F$6,BI$10,$AF316,1,1),0)</f>
        <v>0.70985915492957752</v>
      </c>
      <c r="BJ316" s="190">
        <f ca="1">IF($AG316&gt;0,OFFSET(DATA!$F$6,BJ$10+27*(7-$AE$8),$AF316,1,1)/OFFSET(DATA!$F$6,BJ$10,$AF316,1,1),0)</f>
        <v>0.44</v>
      </c>
      <c r="BK316" s="190">
        <f ca="1">IF($AG316&gt;0,OFFSET(DATA!$F$6,BK$10+27*(7-$AE$8),$AF316,1,1)/OFFSET(DATA!$F$6,BK$10,$AF316,1,1),0)</f>
        <v>0.58546433378196505</v>
      </c>
      <c r="BL316" s="190">
        <f ca="1">IF($AG316&gt;0,OFFSET(DATA!$F$6,BL$10+27*(7-$AE$8),$AF316,1,1)/OFFSET(DATA!$F$6,BL$10,$AF316,1,1),0)</f>
        <v>0.42911633820724732</v>
      </c>
      <c r="BM316" s="190">
        <f ca="1">IF($AG316&gt;0,OFFSET(DATA!$F$6,BM$10+27*(7-$AE$8),$AF316,1,1)/OFFSET(DATA!$F$6,BM$10,$AF316,1,1),0)</f>
        <v>0.47560975609756095</v>
      </c>
      <c r="BN316" s="190">
        <f ca="1">IF($AG316&gt;0,OFFSET(DATA!$F$6,BN$10+27*(7-$AE$8),$AF316,1,1)/OFFSET(DATA!$F$6,BN$10,$AF316,1,1),0)</f>
        <v>0.86712095400340716</v>
      </c>
      <c r="BO316" s="190">
        <f ca="1">IF($AG316&gt;0,OFFSET(DATA!$F$6,BO$10+27*(7-$AE$8),$AF316,1,1)/OFFSET(DATA!$F$6,BO$10,$AF316,1,1),0)</f>
        <v>0.73071718538565633</v>
      </c>
      <c r="BP316" s="190">
        <f ca="1">IF($AG316&gt;0,OFFSET(DATA!$F$6,BP$10+27*(7-$AE$8),$AF316,1,1)/OFFSET(DATA!$F$6,BP$10,$AF316,1,1),0)</f>
        <v>0.64130434782608692</v>
      </c>
      <c r="BQ316" s="190">
        <f ca="1">IF($AG316&gt;0,OFFSET(DATA!$F$6,BQ$10+27*(7-$AE$8),$AF316,1,1)/OFFSET(DATA!$F$6,BQ$10,$AF316,1,1),0)</f>
        <v>0.5662650602409639</v>
      </c>
      <c r="BR316" s="190">
        <f ca="1">IF($AG316&gt;0,OFFSET(DATA!$F$6,BR$10+27*(7-$AE$8),$AF316,1,1)/OFFSET(DATA!$F$6,BR$10,$AF316,1,1),0)</f>
        <v>0.38297872340425532</v>
      </c>
      <c r="BS316" s="190">
        <f ca="1">IF($AG316&gt;0,OFFSET(DATA!$F$6,BS$10+27*(7-$AE$8),$AF316,1,1)/OFFSET(DATA!$F$6,BS$10,$AF316,1,1),0)</f>
        <v>0.45614035087719296</v>
      </c>
      <c r="BT316" s="190">
        <f ca="1">IF($AG316&gt;0,OFFSET(DATA!$F$6,BT$10+27*(7-$AE$8),$AF316,1,1)/OFFSET(DATA!$F$6,BT$10,$AF316,1,1),0)</f>
        <v>0.41626794258373206</v>
      </c>
      <c r="BU316" s="190">
        <f ca="1">IF($AG316&gt;0,OFFSET(DATA!$F$6,BU$10+27*(7-$AE$8),$AF316,1,1)/OFFSET(DATA!$F$6,BU$10,$AF316,1,1),0)</f>
        <v>0.48377997179125531</v>
      </c>
      <c r="BV316" s="190">
        <f ca="1">IF($AG316&gt;0,OFFSET(DATA!$F$6,BV$10+27*(7-$AE$8),$AF316,1,1)/OFFSET(DATA!$F$6,BV$10,$AF316,1,1),0)</f>
        <v>0.52941176470588236</v>
      </c>
      <c r="BW316" s="190">
        <f ca="1">IF($AG316&gt;0,OFFSET(DATA!$F$6,BW$10+27*(7-$AE$8),$AF316,1,1)/OFFSET(DATA!$F$6,BW$10,$AF316,1,1),0)</f>
        <v>0.47201852566576613</v>
      </c>
      <c r="BX316" s="190">
        <f ca="1">IF($AG316&gt;0,OFFSET(DATA!$F$6,BX$10+27*(7-$AE$8),$AF316,1,1)/OFFSET(DATA!$F$6,BX$10,$AF316,1,1),0)</f>
        <v>0.54320987654320985</v>
      </c>
    </row>
    <row r="317" spans="32:76" x14ac:dyDescent="0.2">
      <c r="AF317" s="166">
        <v>306</v>
      </c>
      <c r="AG317" s="96">
        <f ca="1">OFFSET(DATA!$F$6,$AF$10,$AF317,1,1)</f>
        <v>335.66666666666669</v>
      </c>
      <c r="AH317" s="190">
        <f ca="1">IF($AG317&gt;0,OFFSET(DATA!$F$6,$AF$10+27*AH$10,$AF317,1,1)/$AG317,0)</f>
        <v>0.40317775571002978</v>
      </c>
      <c r="AI317" s="190">
        <f ca="1">IF($AG317&gt;0,OFFSET(DATA!$F$6,$AF$10+27*AI$10,$AF317,1,1)/$AG317,0)</f>
        <v>0</v>
      </c>
      <c r="AJ317" s="190">
        <f ca="1">IF($AG317&gt;0,OFFSET(DATA!$F$6,$AF$10+27*AJ$10,$AF317,1,1)/$AG317,0)</f>
        <v>7.1499503475670301E-2</v>
      </c>
      <c r="AK317" s="190">
        <f ca="1">IF($AG317&gt;0,OFFSET(DATA!$F$6,$AF$10+27*AK$10,$AF317,1,1)/$AG317,0)</f>
        <v>0.15193644488579938</v>
      </c>
      <c r="AL317" s="190">
        <f ca="1">IF($AG317&gt;0,OFFSET(DATA!$F$6,$AF$10+27*AL$10,$AF317,1,1)/$AG317,0)</f>
        <v>0.16683217477656404</v>
      </c>
      <c r="AM317" s="190">
        <f ca="1">IF($AG317&gt;0,OFFSET(DATA!$F$6,$AF$10+27*AM$10,$AF317,1,1)/$AG317,0)</f>
        <v>4.4687189672293938E-2</v>
      </c>
      <c r="AN317" s="166">
        <f ca="1">OFFSET(DATA!$F$6,$AF$10+27*AN$10,$AF317,1,1)</f>
        <v>19</v>
      </c>
      <c r="AO317" s="166">
        <f t="shared" ca="1" si="9"/>
        <v>19</v>
      </c>
      <c r="AQ317" s="96">
        <f ca="1">OFFSET(DATA!$F$6,25,$AF317,1,1)</f>
        <v>14415.166666666668</v>
      </c>
      <c r="AR317" s="190">
        <f ca="1">IF($AQ317&gt;0,OFFSET(DATA!$F$6,25+27*AR$10,$AF317,1,1)/$AQ317,0)</f>
        <v>0.48775017053797498</v>
      </c>
      <c r="AS317" s="190">
        <f ca="1">IF($AQ317&gt;0,OFFSET(DATA!$F$6,25+27*AS$10,$AF317,1,1)/$AQ317,0)</f>
        <v>4.5785110589541102E-3</v>
      </c>
      <c r="AT317" s="190">
        <f ca="1">IF($AQ317&gt;0,OFFSET(DATA!$F$6,25+27*AT$10,$AF317,1,1)/$AQ317,0)</f>
        <v>0.11016175093362314</v>
      </c>
      <c r="AU317" s="190">
        <f ca="1">IF($AQ317&gt;0,OFFSET(DATA!$F$6,25+27*AU$10,$AF317,1,1)/$AQ317,0)</f>
        <v>8.935033702928627E-2</v>
      </c>
      <c r="AV317" s="190">
        <f ca="1">IF($AQ317&gt;0,OFFSET(DATA!$F$6,25+27*AV$10,$AF317,1,1)/$AQ317,0)</f>
        <v>0.10197592813125064</v>
      </c>
      <c r="AW317" s="190">
        <f ca="1">IF($AQ317&gt;0,OFFSET(DATA!$F$6,25+27*AW$10,$AF317,1,1)/$AQ317,0)</f>
        <v>3.1147749476824176E-2</v>
      </c>
      <c r="AZ317" s="166">
        <f t="shared" ca="1" si="10"/>
        <v>19</v>
      </c>
      <c r="BA317" s="190">
        <f ca="1">IF($AG317&gt;0,OFFSET(DATA!$F$6,BA$10+27*(7-$AE$8),$AF317,1,1)/OFFSET(DATA!$F$6,BA$10,$AF317,1,1),0)</f>
        <v>0.40317775571002978</v>
      </c>
      <c r="BB317" s="190">
        <f ca="1">IF($AG317&gt;0,OFFSET(DATA!$F$6,BB$10+27*(7-$AE$8),$AF317,1,1)/OFFSET(DATA!$F$6,BB$10,$AF317,1,1),0)</f>
        <v>0.21602288984263235</v>
      </c>
      <c r="BC317" s="190">
        <f ca="1">IF($AG317&gt;0,OFFSET(DATA!$F$6,BC$10+27*(7-$AE$8),$AF317,1,1)/OFFSET(DATA!$F$6,BC$10,$AF317,1,1),0)</f>
        <v>0.12830957230142567</v>
      </c>
      <c r="BD317" s="190">
        <f ca="1">IF($AG317&gt;0,OFFSET(DATA!$F$6,BD$10+27*(7-$AE$8),$AF317,1,1)/OFFSET(DATA!$F$6,BD$10,$AF317,1,1),0)</f>
        <v>0.32360742705570289</v>
      </c>
      <c r="BE317" s="190">
        <f ca="1">IF($AG317&gt;0,OFFSET(DATA!$F$6,BE$10+27*(7-$AE$8),$AF317,1,1)/OFFSET(DATA!$F$6,BE$10,$AF317,1,1),0)</f>
        <v>0.57183098591549297</v>
      </c>
      <c r="BF317" s="190">
        <f ca="1">IF($AG317&gt;0,OFFSET(DATA!$F$6,BF$10+27*(7-$AE$8),$AF317,1,1)/OFFSET(DATA!$F$6,BF$10,$AF317,1,1),0)</f>
        <v>0.41830822711471605</v>
      </c>
      <c r="BG317" s="190">
        <f ca="1">IF($AG317&gt;0,OFFSET(DATA!$F$6,BG$10+27*(7-$AE$8),$AF317,1,1)/OFFSET(DATA!$F$6,BG$10,$AF317,1,1),0)</f>
        <v>0.60227272727272729</v>
      </c>
      <c r="BH317" s="190">
        <f ca="1">IF($AG317&gt;0,OFFSET(DATA!$F$6,BH$10+27*(7-$AE$8),$AF317,1,1)/OFFSET(DATA!$F$6,BH$10,$AF317,1,1),0)</f>
        <v>0.35126865671641788</v>
      </c>
      <c r="BI317" s="190">
        <f ca="1">IF($AG317&gt;0,OFFSET(DATA!$F$6,BI$10+27*(7-$AE$8),$AF317,1,1)/OFFSET(DATA!$F$6,BI$10,$AF317,1,1),0)</f>
        <v>0.69152542372881354</v>
      </c>
      <c r="BJ317" s="190">
        <f ca="1">IF($AG317&gt;0,OFFSET(DATA!$F$6,BJ$10+27*(7-$AE$8),$AF317,1,1)/OFFSET(DATA!$F$6,BJ$10,$AF317,1,1),0)</f>
        <v>0.44422507403751232</v>
      </c>
      <c r="BK317" s="190">
        <f ca="1">IF($AG317&gt;0,OFFSET(DATA!$F$6,BK$10+27*(7-$AE$8),$AF317,1,1)/OFFSET(DATA!$F$6,BK$10,$AF317,1,1),0)</f>
        <v>0.56122219725904288</v>
      </c>
      <c r="BL317" s="190">
        <f ca="1">IF($AG317&gt;0,OFFSET(DATA!$F$6,BL$10+27*(7-$AE$8),$AF317,1,1)/OFFSET(DATA!$F$6,BL$10,$AF317,1,1),0)</f>
        <v>0.4277122106218792</v>
      </c>
      <c r="BM317" s="190">
        <f ca="1">IF($AG317&gt;0,OFFSET(DATA!$F$6,BM$10+27*(7-$AE$8),$AF317,1,1)/OFFSET(DATA!$F$6,BM$10,$AF317,1,1),0)</f>
        <v>0.44195731389901088</v>
      </c>
      <c r="BN317" s="190">
        <f ca="1">IF($AG317&gt;0,OFFSET(DATA!$F$6,BN$10+27*(7-$AE$8),$AF317,1,1)/OFFSET(DATA!$F$6,BN$10,$AF317,1,1),0)</f>
        <v>0.84772795666566347</v>
      </c>
      <c r="BO317" s="190">
        <f ca="1">IF($AG317&gt;0,OFFSET(DATA!$F$6,BO$10+27*(7-$AE$8),$AF317,1,1)/OFFSET(DATA!$F$6,BO$10,$AF317,1,1),0)</f>
        <v>0.72150353917500609</v>
      </c>
      <c r="BP317" s="190">
        <f ca="1">IF($AG317&gt;0,OFFSET(DATA!$F$6,BP$10+27*(7-$AE$8),$AF317,1,1)/OFFSET(DATA!$F$6,BP$10,$AF317,1,1),0)</f>
        <v>0.60433979686057249</v>
      </c>
      <c r="BQ317" s="190">
        <f ca="1">IF($AG317&gt;0,OFFSET(DATA!$F$6,BQ$10+27*(7-$AE$8),$AF317,1,1)/OFFSET(DATA!$F$6,BQ$10,$AF317,1,1),0)</f>
        <v>0.54846551200243088</v>
      </c>
      <c r="BR317" s="190">
        <f ca="1">IF($AG317&gt;0,OFFSET(DATA!$F$6,BR$10+27*(7-$AE$8),$AF317,1,1)/OFFSET(DATA!$F$6,BR$10,$AF317,1,1),0)</f>
        <v>0.40913284132841332</v>
      </c>
      <c r="BS317" s="190">
        <f ca="1">IF($AG317&gt;0,OFFSET(DATA!$F$6,BS$10+27*(7-$AE$8),$AF317,1,1)/OFFSET(DATA!$F$6,BS$10,$AF317,1,1),0)</f>
        <v>0.44559585492227977</v>
      </c>
      <c r="BT317" s="190">
        <f ca="1">IF($AG317&gt;0,OFFSET(DATA!$F$6,BT$10+27*(7-$AE$8),$AF317,1,1)/OFFSET(DATA!$F$6,BT$10,$AF317,1,1),0)</f>
        <v>0.39548494983277588</v>
      </c>
      <c r="BU317" s="190">
        <f ca="1">IF($AG317&gt;0,OFFSET(DATA!$F$6,BU$10+27*(7-$AE$8),$AF317,1,1)/OFFSET(DATA!$F$6,BU$10,$AF317,1,1),0)</f>
        <v>0.46750948166877376</v>
      </c>
      <c r="BV317" s="190">
        <f ca="1">IF($AG317&gt;0,OFFSET(DATA!$F$6,BV$10+27*(7-$AE$8),$AF317,1,1)/OFFSET(DATA!$F$6,BV$10,$AF317,1,1),0)</f>
        <v>0.51413748378728918</v>
      </c>
      <c r="BW317" s="190">
        <f ca="1">IF($AG317&gt;0,OFFSET(DATA!$F$6,BW$10+27*(7-$AE$8),$AF317,1,1)/OFFSET(DATA!$F$6,BW$10,$AF317,1,1),0)</f>
        <v>0.47382386689615608</v>
      </c>
      <c r="BX317" s="190">
        <f ca="1">IF($AG317&gt;0,OFFSET(DATA!$F$6,BX$10+27*(7-$AE$8),$AF317,1,1)/OFFSET(DATA!$F$6,BX$10,$AF317,1,1),0)</f>
        <v>0.52452394691286786</v>
      </c>
    </row>
    <row r="318" spans="32:76" x14ac:dyDescent="0.2">
      <c r="AF318" s="166">
        <v>307</v>
      </c>
      <c r="AG318" s="96">
        <f ca="1">OFFSET(DATA!$F$6,$AF$10,$AF318,1,1)</f>
        <v>343.33333333333331</v>
      </c>
      <c r="AH318" s="190">
        <f ca="1">IF($AG318&gt;0,OFFSET(DATA!$F$6,$AF$10+27*AH$10,$AF318,1,1)/$AG318,0)</f>
        <v>0.40064724919093858</v>
      </c>
      <c r="AI318" s="190">
        <f ca="1">IF($AG318&gt;0,OFFSET(DATA!$F$6,$AF$10+27*AI$10,$AF318,1,1)/$AG318,0)</f>
        <v>0</v>
      </c>
      <c r="AJ318" s="190">
        <f ca="1">IF($AG318&gt;0,OFFSET(DATA!$F$6,$AF$10+27*AJ$10,$AF318,1,1)/$AG318,0)</f>
        <v>6.9902912621359226E-2</v>
      </c>
      <c r="AK318" s="190">
        <f ca="1">IF($AG318&gt;0,OFFSET(DATA!$F$6,$AF$10+27*AK$10,$AF318,1,1)/$AG318,0)</f>
        <v>0.14563106796116507</v>
      </c>
      <c r="AL318" s="190">
        <f ca="1">IF($AG318&gt;0,OFFSET(DATA!$F$6,$AF$10+27*AL$10,$AF318,1,1)/$AG318,0)</f>
        <v>0.16601941747572815</v>
      </c>
      <c r="AM318" s="190">
        <f ca="1">IF($AG318&gt;0,OFFSET(DATA!$F$6,$AF$10+27*AM$10,$AF318,1,1)/$AG318,0)</f>
        <v>4.6601941747572817E-2</v>
      </c>
      <c r="AN318" s="166">
        <f ca="1">OFFSET(DATA!$F$6,$AF$10+27*AN$10,$AF318,1,1)</f>
        <v>19</v>
      </c>
      <c r="AO318" s="166">
        <f t="shared" ca="1" si="9"/>
        <v>19</v>
      </c>
      <c r="AQ318" s="96">
        <f ca="1">OFFSET(DATA!$F$6,25,$AF318,1,1)</f>
        <v>14567.083333333336</v>
      </c>
      <c r="AR318" s="190">
        <f ca="1">IF($AQ318&gt;0,OFFSET(DATA!$F$6,25+27*AR$10,$AF318,1,1)/$AQ318,0)</f>
        <v>0.48975715797603031</v>
      </c>
      <c r="AS318" s="190">
        <f ca="1">IF($AQ318&gt;0,OFFSET(DATA!$F$6,25+27*AS$10,$AF318,1,1)/$AQ318,0)</f>
        <v>4.5307628500328928E-3</v>
      </c>
      <c r="AT318" s="190">
        <f ca="1">IF($AQ318&gt;0,OFFSET(DATA!$F$6,25+27*AT$10,$AF318,1,1)/$AQ318,0)</f>
        <v>0.10901290008867022</v>
      </c>
      <c r="AU318" s="190">
        <f ca="1">IF($AQ318&gt;0,OFFSET(DATA!$F$6,25+27*AU$10,$AF318,1,1)/$AQ318,0)</f>
        <v>8.8281227653671218E-2</v>
      </c>
      <c r="AV318" s="190">
        <f ca="1">IF($AQ318&gt;0,OFFSET(DATA!$F$6,25+27*AV$10,$AF318,1,1)/$AQ318,0)</f>
        <v>0.10194216412574009</v>
      </c>
      <c r="AW318" s="190">
        <f ca="1">IF($AQ318&gt;0,OFFSET(DATA!$F$6,25+27*AW$10,$AF318,1,1)/$AQ318,0)</f>
        <v>3.2401819169932206E-2</v>
      </c>
      <c r="AZ318" s="166">
        <f t="shared" ca="1" si="10"/>
        <v>19</v>
      </c>
      <c r="BA318" s="190">
        <f ca="1">IF($AG318&gt;0,OFFSET(DATA!$F$6,BA$10+27*(7-$AE$8),$AF318,1,1)/OFFSET(DATA!$F$6,BA$10,$AF318,1,1),0)</f>
        <v>0.40064724919093858</v>
      </c>
      <c r="BB318" s="190">
        <f ca="1">IF($AG318&gt;0,OFFSET(DATA!$F$6,BB$10+27*(7-$AE$8),$AF318,1,1)/OFFSET(DATA!$F$6,BB$10,$AF318,1,1),0)</f>
        <v>0.21942364420240529</v>
      </c>
      <c r="BC318" s="190">
        <f ca="1">IF($AG318&gt;0,OFFSET(DATA!$F$6,BC$10+27*(7-$AE$8),$AF318,1,1)/OFFSET(DATA!$F$6,BC$10,$AF318,1,1),0)</f>
        <v>0.13083791208791209</v>
      </c>
      <c r="BD318" s="190">
        <f ca="1">IF($AG318&gt;0,OFFSET(DATA!$F$6,BD$10+27*(7-$AE$8),$AF318,1,1)/OFFSET(DATA!$F$6,BD$10,$AF318,1,1),0)</f>
        <v>0.32173913043478258</v>
      </c>
      <c r="BE318" s="190">
        <f ca="1">IF($AG318&gt;0,OFFSET(DATA!$F$6,BE$10+27*(7-$AE$8),$AF318,1,1)/OFFSET(DATA!$F$6,BE$10,$AF318,1,1),0)</f>
        <v>0.57249696176498088</v>
      </c>
      <c r="BF318" s="190">
        <f ca="1">IF($AG318&gt;0,OFFSET(DATA!$F$6,BF$10+27*(7-$AE$8),$AF318,1,1)/OFFSET(DATA!$F$6,BF$10,$AF318,1,1),0)</f>
        <v>0.42649084825821693</v>
      </c>
      <c r="BG318" s="190">
        <f ca="1">IF($AG318&gt;0,OFFSET(DATA!$F$6,BG$10+27*(7-$AE$8),$AF318,1,1)/OFFSET(DATA!$F$6,BG$10,$AF318,1,1),0)</f>
        <v>0.60466582597730145</v>
      </c>
      <c r="BH318" s="190">
        <f ca="1">IF($AG318&gt;0,OFFSET(DATA!$F$6,BH$10+27*(7-$AE$8),$AF318,1,1)/OFFSET(DATA!$F$6,BH$10,$AF318,1,1),0)</f>
        <v>0.34930038922008178</v>
      </c>
      <c r="BI318" s="190">
        <f ca="1">IF($AG318&gt;0,OFFSET(DATA!$F$6,BI$10+27*(7-$AE$8),$AF318,1,1)/OFFSET(DATA!$F$6,BI$10,$AF318,1,1),0)</f>
        <v>0.68882320044739143</v>
      </c>
      <c r="BJ318" s="190">
        <f ca="1">IF($AG318&gt;0,OFFSET(DATA!$F$6,BJ$10+27*(7-$AE$8),$AF318,1,1)/OFFSET(DATA!$F$6,BJ$10,$AF318,1,1),0)</f>
        <v>0.4437096774193548</v>
      </c>
      <c r="BK318" s="190">
        <f ca="1">IF($AG318&gt;0,OFFSET(DATA!$F$6,BK$10+27*(7-$AE$8),$AF318,1,1)/OFFSET(DATA!$F$6,BK$10,$AF318,1,1),0)</f>
        <v>0.56357035461513072</v>
      </c>
      <c r="BL318" s="190">
        <f ca="1">IF($AG318&gt;0,OFFSET(DATA!$F$6,BL$10+27*(7-$AE$8),$AF318,1,1)/OFFSET(DATA!$F$6,BL$10,$AF318,1,1),0)</f>
        <v>0.43160315620208661</v>
      </c>
      <c r="BM318" s="190">
        <f ca="1">IF($AG318&gt;0,OFFSET(DATA!$F$6,BM$10+27*(7-$AE$8),$AF318,1,1)/OFFSET(DATA!$F$6,BM$10,$AF318,1,1),0)</f>
        <v>0.43990949438691146</v>
      </c>
      <c r="BN318" s="190">
        <f ca="1">IF($AG318&gt;0,OFFSET(DATA!$F$6,BN$10+27*(7-$AE$8),$AF318,1,1)/OFFSET(DATA!$F$6,BN$10,$AF318,1,1),0)</f>
        <v>0.84652947331705608</v>
      </c>
      <c r="BO318" s="190">
        <f ca="1">IF($AG318&gt;0,OFFSET(DATA!$F$6,BO$10+27*(7-$AE$8),$AF318,1,1)/OFFSET(DATA!$F$6,BO$10,$AF318,1,1),0)</f>
        <v>0.72750673691831214</v>
      </c>
      <c r="BP318" s="190">
        <f ca="1">IF($AG318&gt;0,OFFSET(DATA!$F$6,BP$10+27*(7-$AE$8),$AF318,1,1)/OFFSET(DATA!$F$6,BP$10,$AF318,1,1),0)</f>
        <v>0.60950854700854706</v>
      </c>
      <c r="BQ318" s="190">
        <f ca="1">IF($AG318&gt;0,OFFSET(DATA!$F$6,BQ$10+27*(7-$AE$8),$AF318,1,1)/OFFSET(DATA!$F$6,BQ$10,$AF318,1,1),0)</f>
        <v>0.55056066777291701</v>
      </c>
      <c r="BR318" s="190">
        <f ca="1">IF($AG318&gt;0,OFFSET(DATA!$F$6,BR$10+27*(7-$AE$8),$AF318,1,1)/OFFSET(DATA!$F$6,BR$10,$AF318,1,1),0)</f>
        <v>0.41344524872940092</v>
      </c>
      <c r="BS318" s="190">
        <f ca="1">IF($AG318&gt;0,OFFSET(DATA!$F$6,BS$10+27*(7-$AE$8),$AF318,1,1)/OFFSET(DATA!$F$6,BS$10,$AF318,1,1),0)</f>
        <v>0.44635193133047213</v>
      </c>
      <c r="BT318" s="190">
        <f ca="1">IF($AG318&gt;0,OFFSET(DATA!$F$6,BT$10+27*(7-$AE$8),$AF318,1,1)/OFFSET(DATA!$F$6,BT$10,$AF318,1,1),0)</f>
        <v>0.39494754279403643</v>
      </c>
      <c r="BU318" s="190">
        <f ca="1">IF($AG318&gt;0,OFFSET(DATA!$F$6,BU$10+27*(7-$AE$8),$AF318,1,1)/OFFSET(DATA!$F$6,BU$10,$AF318,1,1),0)</f>
        <v>0.47759250703515482</v>
      </c>
      <c r="BV318" s="190">
        <f ca="1">IF($AG318&gt;0,OFFSET(DATA!$F$6,BV$10+27*(7-$AE$8),$AF318,1,1)/OFFSET(DATA!$F$6,BV$10,$AF318,1,1),0)</f>
        <v>0.52234517069823294</v>
      </c>
      <c r="BW318" s="190">
        <f ca="1">IF($AG318&gt;0,OFFSET(DATA!$F$6,BW$10+27*(7-$AE$8),$AF318,1,1)/OFFSET(DATA!$F$6,BW$10,$AF318,1,1),0)</f>
        <v>0.47443856554967667</v>
      </c>
      <c r="BX318" s="190">
        <f ca="1">IF($AG318&gt;0,OFFSET(DATA!$F$6,BX$10+27*(7-$AE$8),$AF318,1,1)/OFFSET(DATA!$F$6,BX$10,$AF318,1,1),0)</f>
        <v>0.52460732984293201</v>
      </c>
    </row>
    <row r="319" spans="32:76" x14ac:dyDescent="0.2">
      <c r="AF319" s="166">
        <v>308</v>
      </c>
      <c r="AG319" s="96">
        <f ca="1">OFFSET(DATA!$F$6,$AF$10,$AF319,1,1)</f>
        <v>345</v>
      </c>
      <c r="AH319" s="190">
        <f ca="1">IF($AG319&gt;0,OFFSET(DATA!$F$6,$AF$10+27*AH$10,$AF319,1,1)/$AG319,0)</f>
        <v>0.40332796564680623</v>
      </c>
      <c r="AI319" s="190">
        <f ca="1">IF($AG319&gt;0,OFFSET(DATA!$F$6,$AF$10+27*AI$10,$AF319,1,1)/$AG319,0)</f>
        <v>0</v>
      </c>
      <c r="AJ319" s="190">
        <f ca="1">IF($AG319&gt;0,OFFSET(DATA!$F$6,$AF$10+27*AJ$10,$AF319,1,1)/$AG319,0)</f>
        <v>6.9565217391304349E-2</v>
      </c>
      <c r="AK319" s="190">
        <f ca="1">IF($AG319&gt;0,OFFSET(DATA!$F$6,$AF$10+27*AK$10,$AF319,1,1)/$AG319,0)</f>
        <v>0.14202898550724638</v>
      </c>
      <c r="AL319" s="190">
        <f ca="1">IF($AG319&gt;0,OFFSET(DATA!$F$6,$AF$10+27*AL$10,$AF319,1,1)/$AG319,0)</f>
        <v>0.17101449275362318</v>
      </c>
      <c r="AM319" s="190">
        <f ca="1">IF($AG319&gt;0,OFFSET(DATA!$F$6,$AF$10+27*AM$10,$AF319,1,1)/$AG319,0)</f>
        <v>4.6376811594202899E-2</v>
      </c>
      <c r="AN319" s="166">
        <f ca="1">OFFSET(DATA!$F$6,$AF$10+27*AN$10,$AF319,1,1)</f>
        <v>19</v>
      </c>
      <c r="AO319" s="166">
        <f t="shared" ca="1" si="9"/>
        <v>19</v>
      </c>
      <c r="AQ319" s="96">
        <f ca="1">OFFSET(DATA!$F$6,25,$AF319,1,1)</f>
        <v>14644.375</v>
      </c>
      <c r="AR319" s="190">
        <f ca="1">IF($AQ319&gt;0,OFFSET(DATA!$F$6,25+27*AR$10,$AF319,1,1)/$AQ319,0)</f>
        <v>0.49212676463754096</v>
      </c>
      <c r="AS319" s="190">
        <f ca="1">IF($AQ319&gt;0,OFFSET(DATA!$F$6,25+27*AS$10,$AF319,1,1)/$AQ319,0)</f>
        <v>4.575135504246511E-3</v>
      </c>
      <c r="AT319" s="190">
        <f ca="1">IF($AQ319&gt;0,OFFSET(DATA!$F$6,25+27*AT$10,$AF319,1,1)/$AQ319,0)</f>
        <v>0.10830096880201442</v>
      </c>
      <c r="AU319" s="190">
        <f ca="1">IF($AQ319&gt;0,OFFSET(DATA!$F$6,25+27*AU$10,$AF319,1,1)/$AQ319,0)</f>
        <v>8.7269002603388671E-2</v>
      </c>
      <c r="AV319" s="190">
        <f ca="1">IF($AQ319&gt;0,OFFSET(DATA!$F$6,25+27*AV$10,$AF319,1,1)/$AQ319,0)</f>
        <v>0.10215526439332508</v>
      </c>
      <c r="AW319" s="190">
        <f ca="1">IF($AQ319&gt;0,OFFSET(DATA!$F$6,25+27*AW$10,$AF319,1,1)/$AQ319,0)</f>
        <v>3.3528231829627414E-2</v>
      </c>
      <c r="AZ319" s="166">
        <f t="shared" ca="1" si="10"/>
        <v>19</v>
      </c>
      <c r="BA319" s="190">
        <f ca="1">IF($AG319&gt;0,OFFSET(DATA!$F$6,BA$10+27*(7-$AE$8),$AF319,1,1)/OFFSET(DATA!$F$6,BA$10,$AF319,1,1),0)</f>
        <v>0.40332796564680623</v>
      </c>
      <c r="BB319" s="190">
        <f ca="1">IF($AG319&gt;0,OFFSET(DATA!$F$6,BB$10+27*(7-$AE$8),$AF319,1,1)/OFFSET(DATA!$F$6,BB$10,$AF319,1,1),0)</f>
        <v>0.21934749899078865</v>
      </c>
      <c r="BC319" s="190">
        <f ca="1">IF($AG319&gt;0,OFFSET(DATA!$F$6,BC$10+27*(7-$AE$8),$AF319,1,1)/OFFSET(DATA!$F$6,BC$10,$AF319,1,1),0)</f>
        <v>0.13185483870967743</v>
      </c>
      <c r="BD319" s="190">
        <f ca="1">IF($AG319&gt;0,OFFSET(DATA!$F$6,BD$10+27*(7-$AE$8),$AF319,1,1)/OFFSET(DATA!$F$6,BD$10,$AF319,1,1),0)</f>
        <v>0.32639885222381632</v>
      </c>
      <c r="BE319" s="190">
        <f ca="1">IF($AG319&gt;0,OFFSET(DATA!$F$6,BE$10+27*(7-$AE$8),$AF319,1,1)/OFFSET(DATA!$F$6,BE$10,$AF319,1,1),0)</f>
        <v>0.57438844451347359</v>
      </c>
      <c r="BF319" s="190">
        <f ca="1">IF($AG319&gt;0,OFFSET(DATA!$F$6,BF$10+27*(7-$AE$8),$AF319,1,1)/OFFSET(DATA!$F$6,BF$10,$AF319,1,1),0)</f>
        <v>0.43249165627212344</v>
      </c>
      <c r="BG319" s="190">
        <f ca="1">IF($AG319&gt;0,OFFSET(DATA!$F$6,BG$10+27*(7-$AE$8),$AF319,1,1)/OFFSET(DATA!$F$6,BG$10,$AF319,1,1),0)</f>
        <v>0.60664444907310977</v>
      </c>
      <c r="BH319" s="190">
        <f ca="1">IF($AG319&gt;0,OFFSET(DATA!$F$6,BH$10+27*(7-$AE$8),$AF319,1,1)/OFFSET(DATA!$F$6,BH$10,$AF319,1,1),0)</f>
        <v>0.35034646661321728</v>
      </c>
      <c r="BI319" s="190">
        <f ca="1">IF($AG319&gt;0,OFFSET(DATA!$F$6,BI$10+27*(7-$AE$8),$AF319,1,1)/OFFSET(DATA!$F$6,BI$10,$AF319,1,1),0)</f>
        <v>0.69200388303035942</v>
      </c>
      <c r="BJ319" s="190">
        <f ca="1">IF($AG319&gt;0,OFFSET(DATA!$F$6,BJ$10+27*(7-$AE$8),$AF319,1,1)/OFFSET(DATA!$F$6,BJ$10,$AF319,1,1),0)</f>
        <v>0.44231486911553014</v>
      </c>
      <c r="BK319" s="190">
        <f ca="1">IF($AG319&gt;0,OFFSET(DATA!$F$6,BK$10+27*(7-$AE$8),$AF319,1,1)/OFFSET(DATA!$F$6,BK$10,$AF319,1,1),0)</f>
        <v>0.56695355133337777</v>
      </c>
      <c r="BL319" s="190">
        <f ca="1">IF($AG319&gt;0,OFFSET(DATA!$F$6,BL$10+27*(7-$AE$8),$AF319,1,1)/OFFSET(DATA!$F$6,BL$10,$AF319,1,1),0)</f>
        <v>0.43871769167066205</v>
      </c>
      <c r="BM319" s="190">
        <f ca="1">IF($AG319&gt;0,OFFSET(DATA!$F$6,BM$10+27*(7-$AE$8),$AF319,1,1)/OFFSET(DATA!$F$6,BM$10,$AF319,1,1),0)</f>
        <v>0.44339227110410728</v>
      </c>
      <c r="BN319" s="190">
        <f ca="1">IF($AG319&gt;0,OFFSET(DATA!$F$6,BN$10+27*(7-$AE$8),$AF319,1,1)/OFFSET(DATA!$F$6,BN$10,$AF319,1,1),0)</f>
        <v>0.85073510467657876</v>
      </c>
      <c r="BO319" s="190">
        <f ca="1">IF($AG319&gt;0,OFFSET(DATA!$F$6,BO$10+27*(7-$AE$8),$AF319,1,1)/OFFSET(DATA!$F$6,BO$10,$AF319,1,1),0)</f>
        <v>0.72377708442824162</v>
      </c>
      <c r="BP319" s="190">
        <f ca="1">IF($AG319&gt;0,OFFSET(DATA!$F$6,BP$10+27*(7-$AE$8),$AF319,1,1)/OFFSET(DATA!$F$6,BP$10,$AF319,1,1),0)</f>
        <v>0.62518366519734514</v>
      </c>
      <c r="BQ319" s="190">
        <f ca="1">IF($AG319&gt;0,OFFSET(DATA!$F$6,BQ$10+27*(7-$AE$8),$AF319,1,1)/OFFSET(DATA!$F$6,BQ$10,$AF319,1,1),0)</f>
        <v>0.55586142462690924</v>
      </c>
      <c r="BR319" s="190">
        <f ca="1">IF($AG319&gt;0,OFFSET(DATA!$F$6,BR$10+27*(7-$AE$8),$AF319,1,1)/OFFSET(DATA!$F$6,BR$10,$AF319,1,1),0)</f>
        <v>0.40441913673873364</v>
      </c>
      <c r="BS319" s="190">
        <f ca="1">IF($AG319&gt;0,OFFSET(DATA!$F$6,BS$10+27*(7-$AE$8),$AF319,1,1)/OFFSET(DATA!$F$6,BS$10,$AF319,1,1),0)</f>
        <v>0.44513311734047051</v>
      </c>
      <c r="BT319" s="190">
        <f ca="1">IF($AG319&gt;0,OFFSET(DATA!$F$6,BT$10+27*(7-$AE$8),$AF319,1,1)/OFFSET(DATA!$F$6,BT$10,$AF319,1,1),0)</f>
        <v>0.39874089106171012</v>
      </c>
      <c r="BU319" s="190">
        <f ca="1">IF($AG319&gt;0,OFFSET(DATA!$F$6,BU$10+27*(7-$AE$8),$AF319,1,1)/OFFSET(DATA!$F$6,BU$10,$AF319,1,1),0)</f>
        <v>0.48326748861459445</v>
      </c>
      <c r="BV319" s="190">
        <f ca="1">IF($AG319&gt;0,OFFSET(DATA!$F$6,BV$10+27*(7-$AE$8),$AF319,1,1)/OFFSET(DATA!$F$6,BV$10,$AF319,1,1),0)</f>
        <v>0.52603877327179749</v>
      </c>
      <c r="BW319" s="190">
        <f ca="1">IF($AG319&gt;0,OFFSET(DATA!$F$6,BW$10+27*(7-$AE$8),$AF319,1,1)/OFFSET(DATA!$F$6,BW$10,$AF319,1,1),0)</f>
        <v>0.473713536545395</v>
      </c>
      <c r="BX319" s="190">
        <f ca="1">IF($AG319&gt;0,OFFSET(DATA!$F$6,BX$10+27*(7-$AE$8),$AF319,1,1)/OFFSET(DATA!$F$6,BX$10,$AF319,1,1),0)</f>
        <v>0.52871174015835498</v>
      </c>
    </row>
    <row r="320" spans="32:76" x14ac:dyDescent="0.2">
      <c r="AF320" s="166">
        <v>309</v>
      </c>
      <c r="AG320" s="96">
        <f ca="1">OFFSET(DATA!$F$6,$AF$10,$AF320,1,1)</f>
        <v>341.33333333333331</v>
      </c>
      <c r="AH320" s="190">
        <f ca="1">IF($AG320&gt;0,OFFSET(DATA!$F$6,$AF$10+27*AH$10,$AF320,1,1)/$AG320,0)</f>
        <v>0.40285011574074076</v>
      </c>
      <c r="AI320" s="190">
        <f ca="1">IF($AG320&gt;0,OFFSET(DATA!$F$6,$AF$10+27*AI$10,$AF320,1,1)/$AG320,0)</f>
        <v>0</v>
      </c>
      <c r="AJ320" s="190">
        <f ca="1">IF($AG320&gt;0,OFFSET(DATA!$F$6,$AF$10+27*AJ$10,$AF320,1,1)/$AG320,0)</f>
        <v>6.73828125E-2</v>
      </c>
      <c r="AK320" s="190">
        <f ca="1">IF($AG320&gt;0,OFFSET(DATA!$F$6,$AF$10+27*AK$10,$AF320,1,1)/$AG320,0)</f>
        <v>0.1435546875</v>
      </c>
      <c r="AL320" s="190">
        <f ca="1">IF($AG320&gt;0,OFFSET(DATA!$F$6,$AF$10+27*AL$10,$AF320,1,1)/$AG320,0)</f>
        <v>0.17578125</v>
      </c>
      <c r="AM320" s="190">
        <f ca="1">IF($AG320&gt;0,OFFSET(DATA!$F$6,$AF$10+27*AM$10,$AF320,1,1)/$AG320,0)</f>
        <v>4.98046875E-2</v>
      </c>
      <c r="AN320" s="166">
        <f ca="1">OFFSET(DATA!$F$6,$AF$10+27*AN$10,$AF320,1,1)</f>
        <v>19</v>
      </c>
      <c r="AO320" s="166">
        <f t="shared" ca="1" si="9"/>
        <v>19</v>
      </c>
      <c r="AQ320" s="96">
        <f ca="1">OFFSET(DATA!$F$6,25,$AF320,1,1)</f>
        <v>14442.437500000002</v>
      </c>
      <c r="AR320" s="190">
        <f ca="1">IF($AQ320&gt;0,OFFSET(DATA!$F$6,25+27*AR$10,$AF320,1,1)/$AQ320,0)</f>
        <v>0.49249791597646647</v>
      </c>
      <c r="AS320" s="190">
        <f ca="1">IF($AQ320&gt;0,OFFSET(DATA!$F$6,25+27*AS$10,$AF320,1,1)/$AQ320,0)</f>
        <v>4.3621445479684433E-3</v>
      </c>
      <c r="AT320" s="190">
        <f ca="1">IF($AQ320&gt;0,OFFSET(DATA!$F$6,25+27*AT$10,$AF320,1,1)/$AQ320,0)</f>
        <v>0.10946905603711284</v>
      </c>
      <c r="AU320" s="190">
        <f ca="1">IF($AQ320&gt;0,OFFSET(DATA!$F$6,25+27*AU$10,$AF320,1,1)/$AQ320,0)</f>
        <v>8.7173650569718569E-2</v>
      </c>
      <c r="AV320" s="190">
        <f ca="1">IF($AQ320&gt;0,OFFSET(DATA!$F$6,25+27*AV$10,$AF320,1,1)/$AQ320,0)</f>
        <v>0.10254501707208356</v>
      </c>
      <c r="AW320" s="190">
        <f ca="1">IF($AQ320&gt;0,OFFSET(DATA!$F$6,25+27*AW$10,$AF320,1,1)/$AQ320,0)</f>
        <v>3.4204752487244618E-2</v>
      </c>
      <c r="AZ320" s="166">
        <f t="shared" ca="1" si="10"/>
        <v>19</v>
      </c>
      <c r="BA320" s="190">
        <f ca="1">IF($AG320&gt;0,OFFSET(DATA!$F$6,BA$10+27*(7-$AE$8),$AF320,1,1)/OFFSET(DATA!$F$6,BA$10,$AF320,1,1),0)</f>
        <v>0.40285011574074076</v>
      </c>
      <c r="BB320" s="190">
        <f ca="1">IF($AG320&gt;0,OFFSET(DATA!$F$6,BB$10+27*(7-$AE$8),$AF320,1,1)/OFFSET(DATA!$F$6,BB$10,$AF320,1,1),0)</f>
        <v>0.22239208246612513</v>
      </c>
      <c r="BC320" s="190">
        <f ca="1">IF($AG320&gt;0,OFFSET(DATA!$F$6,BC$10+27*(7-$AE$8),$AF320,1,1)/OFFSET(DATA!$F$6,BC$10,$AF320,1,1),0)</f>
        <v>0.13755159549134785</v>
      </c>
      <c r="BD320" s="190">
        <f ca="1">IF($AG320&gt;0,OFFSET(DATA!$F$6,BD$10+27*(7-$AE$8),$AF320,1,1)/OFFSET(DATA!$F$6,BD$10,$AF320,1,1),0)</f>
        <v>0.32782612853863813</v>
      </c>
      <c r="BE320" s="190">
        <f ca="1">IF($AG320&gt;0,OFFSET(DATA!$F$6,BE$10+27*(7-$AE$8),$AF320,1,1)/OFFSET(DATA!$F$6,BE$10,$AF320,1,1),0)</f>
        <v>0.57523944995149545</v>
      </c>
      <c r="BF320" s="190">
        <f ca="1">IF($AG320&gt;0,OFFSET(DATA!$F$6,BF$10+27*(7-$AE$8),$AF320,1,1)/OFFSET(DATA!$F$6,BF$10,$AF320,1,1),0)</f>
        <v>0.42690818630554511</v>
      </c>
      <c r="BG320" s="190">
        <f ca="1">IF($AG320&gt;0,OFFSET(DATA!$F$6,BG$10+27*(7-$AE$8),$AF320,1,1)/OFFSET(DATA!$F$6,BG$10,$AF320,1,1),0)</f>
        <v>0.6030356202842605</v>
      </c>
      <c r="BH320" s="190">
        <f ca="1">IF($AG320&gt;0,OFFSET(DATA!$F$6,BH$10+27*(7-$AE$8),$AF320,1,1)/OFFSET(DATA!$F$6,BH$10,$AF320,1,1),0)</f>
        <v>0.35133295710749468</v>
      </c>
      <c r="BI320" s="190">
        <f ca="1">IF($AG320&gt;0,OFFSET(DATA!$F$6,BI$10+27*(7-$AE$8),$AF320,1,1)/OFFSET(DATA!$F$6,BI$10,$AF320,1,1),0)</f>
        <v>0.69651527597269614</v>
      </c>
      <c r="BJ320" s="190">
        <f ca="1">IF($AG320&gt;0,OFFSET(DATA!$F$6,BJ$10+27*(7-$AE$8),$AF320,1,1)/OFFSET(DATA!$F$6,BJ$10,$AF320,1,1),0)</f>
        <v>0.44495421137799784</v>
      </c>
      <c r="BK320" s="190">
        <f ca="1">IF($AG320&gt;0,OFFSET(DATA!$F$6,BK$10+27*(7-$AE$8),$AF320,1,1)/OFFSET(DATA!$F$6,BK$10,$AF320,1,1),0)</f>
        <v>0.56665224411184634</v>
      </c>
      <c r="BL320" s="190">
        <f ca="1">IF($AG320&gt;0,OFFSET(DATA!$F$6,BL$10+27*(7-$AE$8),$AF320,1,1)/OFFSET(DATA!$F$6,BL$10,$AF320,1,1),0)</f>
        <v>0.43587402510833295</v>
      </c>
      <c r="BM320" s="190">
        <f ca="1">IF($AG320&gt;0,OFFSET(DATA!$F$6,BM$10+27*(7-$AE$8),$AF320,1,1)/OFFSET(DATA!$F$6,BM$10,$AF320,1,1),0)</f>
        <v>0.44886494843105451</v>
      </c>
      <c r="BN320" s="190">
        <f ca="1">IF($AG320&gt;0,OFFSET(DATA!$F$6,BN$10+27*(7-$AE$8),$AF320,1,1)/OFFSET(DATA!$F$6,BN$10,$AF320,1,1),0)</f>
        <v>0.84979300695771398</v>
      </c>
      <c r="BO320" s="190">
        <f ca="1">IF($AG320&gt;0,OFFSET(DATA!$F$6,BO$10+27*(7-$AE$8),$AF320,1,1)/OFFSET(DATA!$F$6,BO$10,$AF320,1,1),0)</f>
        <v>0.72261721375206311</v>
      </c>
      <c r="BP320" s="190">
        <f ca="1">IF($AG320&gt;0,OFFSET(DATA!$F$6,BP$10+27*(7-$AE$8),$AF320,1,1)/OFFSET(DATA!$F$6,BP$10,$AF320,1,1),0)</f>
        <v>0.61875486148507153</v>
      </c>
      <c r="BQ320" s="190">
        <f ca="1">IF($AG320&gt;0,OFFSET(DATA!$F$6,BQ$10+27*(7-$AE$8),$AF320,1,1)/OFFSET(DATA!$F$6,BQ$10,$AF320,1,1),0)</f>
        <v>0.55851409477089331</v>
      </c>
      <c r="BR320" s="190">
        <f ca="1">IF($AG320&gt;0,OFFSET(DATA!$F$6,BR$10+27*(7-$AE$8),$AF320,1,1)/OFFSET(DATA!$F$6,BR$10,$AF320,1,1),0)</f>
        <v>0.40438940347793562</v>
      </c>
      <c r="BS320" s="190">
        <f ca="1">IF($AG320&gt;0,OFFSET(DATA!$F$6,BS$10+27*(7-$AE$8),$AF320,1,1)/OFFSET(DATA!$F$6,BS$10,$AF320,1,1),0)</f>
        <v>0.4500708640611113</v>
      </c>
      <c r="BT320" s="190">
        <f ca="1">IF($AG320&gt;0,OFFSET(DATA!$F$6,BT$10+27*(7-$AE$8),$AF320,1,1)/OFFSET(DATA!$F$6,BT$10,$AF320,1,1),0)</f>
        <v>0.39767335127650633</v>
      </c>
      <c r="BU320" s="190">
        <f ca="1">IF($AG320&gt;0,OFFSET(DATA!$F$6,BU$10+27*(7-$AE$8),$AF320,1,1)/OFFSET(DATA!$F$6,BU$10,$AF320,1,1),0)</f>
        <v>0.48507588522800255</v>
      </c>
      <c r="BV320" s="190">
        <f ca="1">IF($AG320&gt;0,OFFSET(DATA!$F$6,BV$10+27*(7-$AE$8),$AF320,1,1)/OFFSET(DATA!$F$6,BV$10,$AF320,1,1),0)</f>
        <v>0.52207672290774787</v>
      </c>
      <c r="BW320" s="190">
        <f ca="1">IF($AG320&gt;0,OFFSET(DATA!$F$6,BW$10+27*(7-$AE$8),$AF320,1,1)/OFFSET(DATA!$F$6,BW$10,$AF320,1,1),0)</f>
        <v>0.4768602918570175</v>
      </c>
      <c r="BX320" s="190">
        <f ca="1">IF($AG320&gt;0,OFFSET(DATA!$F$6,BX$10+27*(7-$AE$8),$AF320,1,1)/OFFSET(DATA!$F$6,BX$10,$AF320,1,1),0)</f>
        <v>0.52974673733618705</v>
      </c>
    </row>
    <row r="321" spans="32:76" x14ac:dyDescent="0.2">
      <c r="AF321" s="166">
        <v>310</v>
      </c>
      <c r="AG321" s="96">
        <f ca="1">OFFSET(DATA!$F$6,$AF$10,$AF321,1,1)</f>
        <v>343.55555555555549</v>
      </c>
      <c r="AH321" s="190">
        <f ca="1">IF($AG321&gt;0,OFFSET(DATA!$F$6,$AF$10+27*AH$10,$AF321,1,1)/$AG321,0)</f>
        <v>0.402915528724067</v>
      </c>
      <c r="AI321" s="190">
        <f ca="1">IF($AG321&gt;0,OFFSET(DATA!$F$6,$AF$10+27*AI$10,$AF321,1,1)/$AG321,0)</f>
        <v>0</v>
      </c>
      <c r="AJ321" s="190">
        <f ca="1">IF($AG321&gt;0,OFFSET(DATA!$F$6,$AF$10+27*AJ$10,$AF321,1,1)/$AG321,0)</f>
        <v>6.4036222509702465E-2</v>
      </c>
      <c r="AK321" s="190">
        <f ca="1">IF($AG321&gt;0,OFFSET(DATA!$F$6,$AF$10+27*AK$10,$AF321,1,1)/$AG321,0)</f>
        <v>0.14262613195342824</v>
      </c>
      <c r="AL321" s="190">
        <f ca="1">IF($AG321&gt;0,OFFSET(DATA!$F$6,$AF$10+27*AL$10,$AF321,1,1)/$AG321,0)</f>
        <v>0.18046571798188879</v>
      </c>
      <c r="AM321" s="190">
        <f ca="1">IF($AG321&gt;0,OFFSET(DATA!$F$6,$AF$10+27*AM$10,$AF321,1,1)/$AG321,0)</f>
        <v>5.239327296248384E-2</v>
      </c>
      <c r="AN321" s="166">
        <f ca="1">OFFSET(DATA!$F$6,$AF$10+27*AN$10,$AF321,1,1)</f>
        <v>19</v>
      </c>
      <c r="AO321" s="166">
        <f t="shared" ca="1" si="9"/>
        <v>19</v>
      </c>
      <c r="AQ321" s="96">
        <f ca="1">OFFSET(DATA!$F$6,25,$AF321,1,1)</f>
        <v>14348.177083333332</v>
      </c>
      <c r="AR321" s="190">
        <f ca="1">IF($AQ321&gt;0,OFFSET(DATA!$F$6,25+27*AR$10,$AF321,1,1)/$AQ321,0)</f>
        <v>0.4937804101722284</v>
      </c>
      <c r="AS321" s="190">
        <f ca="1">IF($AQ321&gt;0,OFFSET(DATA!$F$6,25+27*AS$10,$AF321,1,1)/$AQ321,0)</f>
        <v>4.3908016770423074E-3</v>
      </c>
      <c r="AT321" s="190">
        <f ca="1">IF($AQ321&gt;0,OFFSET(DATA!$F$6,25+27*AT$10,$AF321,1,1)/$AQ321,0)</f>
        <v>0.10956095613191282</v>
      </c>
      <c r="AU321" s="190">
        <f ca="1">IF($AQ321&gt;0,OFFSET(DATA!$F$6,25+27*AU$10,$AF321,1,1)/$AQ321,0)</f>
        <v>8.6909995099551704E-2</v>
      </c>
      <c r="AV321" s="190">
        <f ca="1">IF($AQ321&gt;0,OFFSET(DATA!$F$6,25+27*AV$10,$AF321,1,1)/$AQ321,0)</f>
        <v>0.10147630542497778</v>
      </c>
      <c r="AW321" s="190">
        <f ca="1">IF($AQ321&gt;0,OFFSET(DATA!$F$6,25+27*AW$10,$AF321,1,1)/$AQ321,0)</f>
        <v>3.394159391618419E-2</v>
      </c>
      <c r="AZ321" s="166">
        <f t="shared" ca="1" si="10"/>
        <v>19</v>
      </c>
      <c r="BA321" s="190">
        <f ca="1">IF($AG321&gt;0,OFFSET(DATA!$F$6,BA$10+27*(7-$AE$8),$AF321,1,1)/OFFSET(DATA!$F$6,BA$10,$AF321,1,1),0)</f>
        <v>0.402915528724067</v>
      </c>
      <c r="BB321" s="190">
        <f ca="1">IF($AG321&gt;0,OFFSET(DATA!$F$6,BB$10+27*(7-$AE$8),$AF321,1,1)/OFFSET(DATA!$F$6,BB$10,$AF321,1,1),0)</f>
        <v>0.22796120438603154</v>
      </c>
      <c r="BC321" s="190">
        <f ca="1">IF($AG321&gt;0,OFFSET(DATA!$F$6,BC$10+27*(7-$AE$8),$AF321,1,1)/OFFSET(DATA!$F$6,BC$10,$AF321,1,1),0)</f>
        <v>0.14184461067664061</v>
      </c>
      <c r="BD321" s="190">
        <f ca="1">IF($AG321&gt;0,OFFSET(DATA!$F$6,BD$10+27*(7-$AE$8),$AF321,1,1)/OFFSET(DATA!$F$6,BD$10,$AF321,1,1),0)</f>
        <v>0.32862420605789788</v>
      </c>
      <c r="BE321" s="190">
        <f ca="1">IF($AG321&gt;0,OFFSET(DATA!$F$6,BE$10+27*(7-$AE$8),$AF321,1,1)/OFFSET(DATA!$F$6,BE$10,$AF321,1,1),0)</f>
        <v>0.57508926438257979</v>
      </c>
      <c r="BF321" s="190">
        <f ca="1">IF($AG321&gt;0,OFFSET(DATA!$F$6,BF$10+27*(7-$AE$8),$AF321,1,1)/OFFSET(DATA!$F$6,BF$10,$AF321,1,1),0)</f>
        <v>0.43716966080900149</v>
      </c>
      <c r="BG321" s="190">
        <f ca="1">IF($AG321&gt;0,OFFSET(DATA!$F$6,BG$10+27*(7-$AE$8),$AF321,1,1)/OFFSET(DATA!$F$6,BG$10,$AF321,1,1),0)</f>
        <v>0.59950121350041041</v>
      </c>
      <c r="BH321" s="190">
        <f ca="1">IF($AG321&gt;0,OFFSET(DATA!$F$6,BH$10+27*(7-$AE$8),$AF321,1,1)/OFFSET(DATA!$F$6,BH$10,$AF321,1,1),0)</f>
        <v>0.35350794131992497</v>
      </c>
      <c r="BI321" s="190">
        <f ca="1">IF($AG321&gt;0,OFFSET(DATA!$F$6,BI$10+27*(7-$AE$8),$AF321,1,1)/OFFSET(DATA!$F$6,BI$10,$AF321,1,1),0)</f>
        <v>0.69531092694310381</v>
      </c>
      <c r="BJ321" s="190">
        <f ca="1">IF($AG321&gt;0,OFFSET(DATA!$F$6,BJ$10+27*(7-$AE$8),$AF321,1,1)/OFFSET(DATA!$F$6,BJ$10,$AF321,1,1),0)</f>
        <v>0.44630267643156635</v>
      </c>
      <c r="BK321" s="190">
        <f ca="1">IF($AG321&gt;0,OFFSET(DATA!$F$6,BK$10+27*(7-$AE$8),$AF321,1,1)/OFFSET(DATA!$F$6,BK$10,$AF321,1,1),0)</f>
        <v>0.56609305265899967</v>
      </c>
      <c r="BL321" s="190">
        <f ca="1">IF($AG321&gt;0,OFFSET(DATA!$F$6,BL$10+27*(7-$AE$8),$AF321,1,1)/OFFSET(DATA!$F$6,BL$10,$AF321,1,1),0)</f>
        <v>0.43751024336568051</v>
      </c>
      <c r="BM321" s="190">
        <f ca="1">IF($AG321&gt;0,OFFSET(DATA!$F$6,BM$10+27*(7-$AE$8),$AF321,1,1)/OFFSET(DATA!$F$6,BM$10,$AF321,1,1),0)</f>
        <v>0.45189444228433046</v>
      </c>
      <c r="BN321" s="190">
        <f ca="1">IF($AG321&gt;0,OFFSET(DATA!$F$6,BN$10+27*(7-$AE$8),$AF321,1,1)/OFFSET(DATA!$F$6,BN$10,$AF321,1,1),0)</f>
        <v>0.85341499206953209</v>
      </c>
      <c r="BO321" s="190">
        <f ca="1">IF($AG321&gt;0,OFFSET(DATA!$F$6,BO$10+27*(7-$AE$8),$AF321,1,1)/OFFSET(DATA!$F$6,BO$10,$AF321,1,1),0)</f>
        <v>0.72495213640009581</v>
      </c>
      <c r="BP321" s="190">
        <f ca="1">IF($AG321&gt;0,OFFSET(DATA!$F$6,BP$10+27*(7-$AE$8),$AF321,1,1)/OFFSET(DATA!$F$6,BP$10,$AF321,1,1),0)</f>
        <v>0.60994362214795039</v>
      </c>
      <c r="BQ321" s="190">
        <f ca="1">IF($AG321&gt;0,OFFSET(DATA!$F$6,BQ$10+27*(7-$AE$8),$AF321,1,1)/OFFSET(DATA!$F$6,BQ$10,$AF321,1,1),0)</f>
        <v>0.55676840563100516</v>
      </c>
      <c r="BR321" s="190">
        <f ca="1">IF($AG321&gt;0,OFFSET(DATA!$F$6,BR$10+27*(7-$AE$8),$AF321,1,1)/OFFSET(DATA!$F$6,BR$10,$AF321,1,1),0)</f>
        <v>0.40498998423736815</v>
      </c>
      <c r="BS321" s="190">
        <f ca="1">IF($AG321&gt;0,OFFSET(DATA!$F$6,BS$10+27*(7-$AE$8),$AF321,1,1)/OFFSET(DATA!$F$6,BS$10,$AF321,1,1),0)</f>
        <v>0.447613249600608</v>
      </c>
      <c r="BT321" s="190">
        <f ca="1">IF($AG321&gt;0,OFFSET(DATA!$F$6,BT$10+27*(7-$AE$8),$AF321,1,1)/OFFSET(DATA!$F$6,BT$10,$AF321,1,1),0)</f>
        <v>0.40031277552632882</v>
      </c>
      <c r="BU321" s="190">
        <f ca="1">IF($AG321&gt;0,OFFSET(DATA!$F$6,BU$10+27*(7-$AE$8),$AF321,1,1)/OFFSET(DATA!$F$6,BU$10,$AF321,1,1),0)</f>
        <v>0.49123350200459542</v>
      </c>
      <c r="BV321" s="190">
        <f ca="1">IF($AG321&gt;0,OFFSET(DATA!$F$6,BV$10+27*(7-$AE$8),$AF321,1,1)/OFFSET(DATA!$F$6,BV$10,$AF321,1,1),0)</f>
        <v>0.52438080137893761</v>
      </c>
      <c r="BW321" s="190">
        <f ca="1">IF($AG321&gt;0,OFFSET(DATA!$F$6,BW$10+27*(7-$AE$8),$AF321,1,1)/OFFSET(DATA!$F$6,BW$10,$AF321,1,1),0)</f>
        <v>0.47715794318036592</v>
      </c>
      <c r="BX321" s="190">
        <f ca="1">IF($AG321&gt;0,OFFSET(DATA!$F$6,BX$10+27*(7-$AE$8),$AF321,1,1)/OFFSET(DATA!$F$6,BX$10,$AF321,1,1),0)</f>
        <v>0.5258314151608271</v>
      </c>
    </row>
    <row r="322" spans="32:76" x14ac:dyDescent="0.2">
      <c r="AF322" s="166">
        <v>311</v>
      </c>
      <c r="AG322" s="96">
        <f ca="1">OFFSET(DATA!$F$6,$AF$10,$AF322,1,1)</f>
        <v>343.1481481481481</v>
      </c>
      <c r="AH322" s="190">
        <f ca="1">IF($AG322&gt;0,OFFSET(DATA!$F$6,$AF$10+27*AH$10,$AF322,1,1)/$AG322,0)</f>
        <v>0.40019987607683244</v>
      </c>
      <c r="AI322" s="190">
        <f ca="1">IF($AG322&gt;0,OFFSET(DATA!$F$6,$AF$10+27*AI$10,$AF322,1,1)/$AG322,0)</f>
        <v>0</v>
      </c>
      <c r="AJ322" s="190">
        <f ca="1">IF($AG322&gt;0,OFFSET(DATA!$F$6,$AF$10+27*AJ$10,$AF322,1,1)/$AG322,0)</f>
        <v>6.1198057204533196E-2</v>
      </c>
      <c r="AK322" s="190">
        <f ca="1">IF($AG322&gt;0,OFFSET(DATA!$F$6,$AF$10+27*AK$10,$AF322,1,1)/$AG322,0)</f>
        <v>0.1398812736103616</v>
      </c>
      <c r="AL322" s="190">
        <f ca="1">IF($AG322&gt;0,OFFSET(DATA!$F$6,$AF$10+27*AL$10,$AF322,1,1)/$AG322,0)</f>
        <v>0.18359417161359959</v>
      </c>
      <c r="AM322" s="190">
        <f ca="1">IF($AG322&gt;0,OFFSET(DATA!$F$6,$AF$10+27*AM$10,$AF322,1,1)/$AG322,0)</f>
        <v>5.5369670804101469E-2</v>
      </c>
      <c r="AN322" s="166">
        <f ca="1">OFFSET(DATA!$F$6,$AF$10+27*AN$10,$AF322,1,1)</f>
        <v>19</v>
      </c>
      <c r="AO322" s="166">
        <f t="shared" ca="1" si="9"/>
        <v>19</v>
      </c>
      <c r="AQ322" s="96">
        <f ca="1">OFFSET(DATA!$F$6,25,$AF322,1,1)</f>
        <v>14230.706597222221</v>
      </c>
      <c r="AR322" s="190">
        <f ca="1">IF($AQ322&gt;0,OFFSET(DATA!$F$6,25+27*AR$10,$AF322,1,1)/$AQ322,0)</f>
        <v>0.49356815219855671</v>
      </c>
      <c r="AS322" s="190">
        <f ca="1">IF($AQ322&gt;0,OFFSET(DATA!$F$6,25+27*AS$10,$AF322,1,1)/$AQ322,0)</f>
        <v>4.0756936139292885E-3</v>
      </c>
      <c r="AT322" s="190">
        <f ca="1">IF($AQ322&gt;0,OFFSET(DATA!$F$6,25+27*AT$10,$AF322,1,1)/$AQ322,0)</f>
        <v>0.10927075120103523</v>
      </c>
      <c r="AU322" s="190">
        <f ca="1">IF($AQ322&gt;0,OFFSET(DATA!$F$6,25+27*AU$10,$AF322,1,1)/$AQ322,0)</f>
        <v>8.76976832790302E-2</v>
      </c>
      <c r="AV322" s="190">
        <f ca="1">IF($AQ322&gt;0,OFFSET(DATA!$F$6,25+27*AV$10,$AF322,1,1)/$AQ322,0)</f>
        <v>0.10076801107542413</v>
      </c>
      <c r="AW322" s="190">
        <f ca="1">IF($AQ322&gt;0,OFFSET(DATA!$F$6,25+27*AW$10,$AF322,1,1)/$AQ322,0)</f>
        <v>3.436231340019693E-2</v>
      </c>
      <c r="AZ322" s="166">
        <f t="shared" ca="1" si="10"/>
        <v>19</v>
      </c>
      <c r="BA322" s="190">
        <f ca="1">IF($AG322&gt;0,OFFSET(DATA!$F$6,BA$10+27*(7-$AE$8),$AF322,1,1)/OFFSET(DATA!$F$6,BA$10,$AF322,1,1),0)</f>
        <v>0.40019987607683244</v>
      </c>
      <c r="BB322" s="190">
        <f ca="1">IF($AG322&gt;0,OFFSET(DATA!$F$6,BB$10+27*(7-$AE$8),$AF322,1,1)/OFFSET(DATA!$F$6,BB$10,$AF322,1,1),0)</f>
        <v>0.22594685348017718</v>
      </c>
      <c r="BC322" s="190">
        <f ca="1">IF($AG322&gt;0,OFFSET(DATA!$F$6,BC$10+27*(7-$AE$8),$AF322,1,1)/OFFSET(DATA!$F$6,BC$10,$AF322,1,1),0)</f>
        <v>0.15357046508809993</v>
      </c>
      <c r="BD322" s="190">
        <f ca="1">IF($AG322&gt;0,OFFSET(DATA!$F$6,BD$10+27*(7-$AE$8),$AF322,1,1)/OFFSET(DATA!$F$6,BD$10,$AF322,1,1),0)</f>
        <v>0.32872455568375469</v>
      </c>
      <c r="BE322" s="190">
        <f ca="1">IF($AG322&gt;0,OFFSET(DATA!$F$6,BE$10+27*(7-$AE$8),$AF322,1,1)/OFFSET(DATA!$F$6,BE$10,$AF322,1,1),0)</f>
        <v>0.57826842531833411</v>
      </c>
      <c r="BF322" s="190">
        <f ca="1">IF($AG322&gt;0,OFFSET(DATA!$F$6,BF$10+27*(7-$AE$8),$AF322,1,1)/OFFSET(DATA!$F$6,BF$10,$AF322,1,1),0)</f>
        <v>0.43193575151748526</v>
      </c>
      <c r="BG322" s="190">
        <f ca="1">IF($AG322&gt;0,OFFSET(DATA!$F$6,BG$10+27*(7-$AE$8),$AF322,1,1)/OFFSET(DATA!$F$6,BG$10,$AF322,1,1),0)</f>
        <v>0.59916092945302679</v>
      </c>
      <c r="BH322" s="190">
        <f ca="1">IF($AG322&gt;0,OFFSET(DATA!$F$6,BH$10+27*(7-$AE$8),$AF322,1,1)/OFFSET(DATA!$F$6,BH$10,$AF322,1,1),0)</f>
        <v>0.35293328643923416</v>
      </c>
      <c r="BI322" s="190">
        <f ca="1">IF($AG322&gt;0,OFFSET(DATA!$F$6,BI$10+27*(7-$AE$8),$AF322,1,1)/OFFSET(DATA!$F$6,BI$10,$AF322,1,1),0)</f>
        <v>0.69125712212844204</v>
      </c>
      <c r="BJ322" s="190">
        <f ca="1">IF($AG322&gt;0,OFFSET(DATA!$F$6,BJ$10+27*(7-$AE$8),$AF322,1,1)/OFFSET(DATA!$F$6,BJ$10,$AF322,1,1),0)</f>
        <v>0.45075649685029917</v>
      </c>
      <c r="BK322" s="190">
        <f ca="1">IF($AG322&gt;0,OFFSET(DATA!$F$6,BK$10+27*(7-$AE$8),$AF322,1,1)/OFFSET(DATA!$F$6,BK$10,$AF322,1,1),0)</f>
        <v>0.56406672569829563</v>
      </c>
      <c r="BL322" s="190">
        <f ca="1">IF($AG322&gt;0,OFFSET(DATA!$F$6,BL$10+27*(7-$AE$8),$AF322,1,1)/OFFSET(DATA!$F$6,BL$10,$AF322,1,1),0)</f>
        <v>0.44210277505428092</v>
      </c>
      <c r="BM322" s="190">
        <f ca="1">IF($AG322&gt;0,OFFSET(DATA!$F$6,BM$10+27*(7-$AE$8),$AF322,1,1)/OFFSET(DATA!$F$6,BM$10,$AF322,1,1),0)</f>
        <v>0.4480860670670303</v>
      </c>
      <c r="BN322" s="190">
        <f ca="1">IF($AG322&gt;0,OFFSET(DATA!$F$6,BN$10+27*(7-$AE$8),$AF322,1,1)/OFFSET(DATA!$F$6,BN$10,$AF322,1,1),0)</f>
        <v>0.8527154452315977</v>
      </c>
      <c r="BO322" s="190">
        <f ca="1">IF($AG322&gt;0,OFFSET(DATA!$F$6,BO$10+27*(7-$AE$8),$AF322,1,1)/OFFSET(DATA!$F$6,BO$10,$AF322,1,1),0)</f>
        <v>0.71946485891854195</v>
      </c>
      <c r="BP322" s="190">
        <f ca="1">IF($AG322&gt;0,OFFSET(DATA!$F$6,BP$10+27*(7-$AE$8),$AF322,1,1)/OFFSET(DATA!$F$6,BP$10,$AF322,1,1),0)</f>
        <v>0.61334918351725076</v>
      </c>
      <c r="BQ322" s="190">
        <f ca="1">IF($AG322&gt;0,OFFSET(DATA!$F$6,BQ$10+27*(7-$AE$8),$AF322,1,1)/OFFSET(DATA!$F$6,BQ$10,$AF322,1,1),0)</f>
        <v>0.55503215580505838</v>
      </c>
      <c r="BR322" s="190">
        <f ca="1">IF($AG322&gt;0,OFFSET(DATA!$F$6,BR$10+27*(7-$AE$8),$AF322,1,1)/OFFSET(DATA!$F$6,BR$10,$AF322,1,1),0)</f>
        <v>0.40790182365934607</v>
      </c>
      <c r="BS322" s="190">
        <f ca="1">IF($AG322&gt;0,OFFSET(DATA!$F$6,BS$10+27*(7-$AE$8),$AF322,1,1)/OFFSET(DATA!$F$6,BS$10,$AF322,1,1),0)</f>
        <v>0.44665261396503131</v>
      </c>
      <c r="BT322" s="190">
        <f ca="1">IF($AG322&gt;0,OFFSET(DATA!$F$6,BT$10+27*(7-$AE$8),$AF322,1,1)/OFFSET(DATA!$F$6,BT$10,$AF322,1,1),0)</f>
        <v>0.39168068044083054</v>
      </c>
      <c r="BU322" s="190">
        <f ca="1">IF($AG322&gt;0,OFFSET(DATA!$F$6,BU$10+27*(7-$AE$8),$AF322,1,1)/OFFSET(DATA!$F$6,BU$10,$AF322,1,1),0)</f>
        <v>0.49169107903140913</v>
      </c>
      <c r="BV322" s="190">
        <f ca="1">IF($AG322&gt;0,OFFSET(DATA!$F$6,BV$10+27*(7-$AE$8),$AF322,1,1)/OFFSET(DATA!$F$6,BV$10,$AF322,1,1),0)</f>
        <v>0.52147046378530437</v>
      </c>
      <c r="BW322" s="190">
        <f ca="1">IF($AG322&gt;0,OFFSET(DATA!$F$6,BW$10+27*(7-$AE$8),$AF322,1,1)/OFFSET(DATA!$F$6,BW$10,$AF322,1,1),0)</f>
        <v>0.47826302399007686</v>
      </c>
      <c r="BX322" s="190">
        <f ca="1">IF($AG322&gt;0,OFFSET(DATA!$F$6,BX$10+27*(7-$AE$8),$AF322,1,1)/OFFSET(DATA!$F$6,BX$10,$AF322,1,1),0)</f>
        <v>0.5228761944932645</v>
      </c>
    </row>
    <row r="323" spans="32:76" x14ac:dyDescent="0.2">
      <c r="AF323" s="166">
        <v>312</v>
      </c>
      <c r="AG323" s="96">
        <f ca="1">OFFSET(DATA!$F$6,$AF$10,$AF323,1,1)</f>
        <v>342.72839506172835</v>
      </c>
      <c r="AH323" s="190">
        <f ca="1">IF($AG323&gt;0,OFFSET(DATA!$F$6,$AF$10+27*AH$10,$AF323,1,1)/$AG323,0)</f>
        <v>0.39533811755633741</v>
      </c>
      <c r="AI323" s="190">
        <f ca="1">IF($AG323&gt;0,OFFSET(DATA!$F$6,$AF$10+27*AI$10,$AF323,1,1)/$AG323,0)</f>
        <v>0</v>
      </c>
      <c r="AJ323" s="190">
        <f ca="1">IF($AG323&gt;0,OFFSET(DATA!$F$6,$AF$10+27*AJ$10,$AF323,1,1)/$AG323,0)</f>
        <v>6.1273008897374019E-2</v>
      </c>
      <c r="AK323" s="190">
        <f ca="1">IF($AG323&gt;0,OFFSET(DATA!$F$6,$AF$10+27*AK$10,$AF323,1,1)/$AG323,0)</f>
        <v>0.14588811642231911</v>
      </c>
      <c r="AL323" s="190">
        <f ca="1">IF($AG323&gt;0,OFFSET(DATA!$F$6,$AF$10+27*AL$10,$AF323,1,1)/$AG323,0)</f>
        <v>0.18090126436367568</v>
      </c>
      <c r="AM323" s="190">
        <f ca="1">IF($AG323&gt;0,OFFSET(DATA!$F$6,$AF$10+27*AM$10,$AF323,1,1)/$AG323,0)</f>
        <v>5.5437484240481255E-2</v>
      </c>
      <c r="AN323" s="166">
        <f ca="1">OFFSET(DATA!$F$6,$AF$10+27*AN$10,$AF323,1,1)</f>
        <v>19</v>
      </c>
      <c r="AO323" s="166">
        <f t="shared" ca="1" si="9"/>
        <v>19</v>
      </c>
      <c r="AQ323" s="96">
        <f ca="1">OFFSET(DATA!$F$6,25,$AF323,1,1)</f>
        <v>14169.463252314814</v>
      </c>
      <c r="AR323" s="190">
        <f ca="1">IF($AQ323&gt;0,OFFSET(DATA!$F$6,25+27*AR$10,$AF323,1,1)/$AQ323,0)</f>
        <v>0.49461724095095605</v>
      </c>
      <c r="AS323" s="190">
        <f ca="1">IF($AQ323&gt;0,OFFSET(DATA!$F$6,25+27*AS$10,$AF323,1,1)/$AQ323,0)</f>
        <v>4.0227352994961271E-3</v>
      </c>
      <c r="AT323" s="190">
        <f ca="1">IF($AQ323&gt;0,OFFSET(DATA!$F$6,25+27*AT$10,$AF323,1,1)/$AQ323,0)</f>
        <v>0.10917844751439489</v>
      </c>
      <c r="AU323" s="190">
        <f ca="1">IF($AQ323&gt;0,OFFSET(DATA!$F$6,25+27*AU$10,$AF323,1,1)/$AQ323,0)</f>
        <v>8.8006156464415272E-2</v>
      </c>
      <c r="AV323" s="190">
        <f ca="1">IF($AQ323&gt;0,OFFSET(DATA!$F$6,25+27*AV$10,$AF323,1,1)/$AQ323,0)</f>
        <v>0.10014493666640359</v>
      </c>
      <c r="AW323" s="190">
        <f ca="1">IF($AQ323&gt;0,OFFSET(DATA!$F$6,25+27*AW$10,$AF323,1,1)/$AQ323,0)</f>
        <v>3.4651983018466642E-2</v>
      </c>
      <c r="AZ323" s="166">
        <f t="shared" ca="1" si="10"/>
        <v>19</v>
      </c>
      <c r="BA323" s="190">
        <f ca="1">IF($AG323&gt;0,OFFSET(DATA!$F$6,BA$10+27*(7-$AE$8),$AF323,1,1)/OFFSET(DATA!$F$6,BA$10,$AF323,1,1),0)</f>
        <v>0.39533811755633741</v>
      </c>
      <c r="BB323" s="190">
        <f ca="1">IF($AG323&gt;0,OFFSET(DATA!$F$6,BB$10+27*(7-$AE$8),$AF323,1,1)/OFFSET(DATA!$F$6,BB$10,$AF323,1,1),0)</f>
        <v>0.2372436519037758</v>
      </c>
      <c r="BC323" s="190">
        <f ca="1">IF($AG323&gt;0,OFFSET(DATA!$F$6,BC$10+27*(7-$AE$8),$AF323,1,1)/OFFSET(DATA!$F$6,BC$10,$AF323,1,1),0)</f>
        <v>0.16035332693274043</v>
      </c>
      <c r="BD323" s="190">
        <f ca="1">IF($AG323&gt;0,OFFSET(DATA!$F$6,BD$10+27*(7-$AE$8),$AF323,1,1)/OFFSET(DATA!$F$6,BD$10,$AF323,1,1),0)</f>
        <v>0.32824826563571036</v>
      </c>
      <c r="BE323" s="190">
        <f ca="1">IF($AG323&gt;0,OFFSET(DATA!$F$6,BE$10+27*(7-$AE$8),$AF323,1,1)/OFFSET(DATA!$F$6,BE$10,$AF323,1,1),0)</f>
        <v>0.57844148259461514</v>
      </c>
      <c r="BF323" s="190">
        <f ca="1">IF($AG323&gt;0,OFFSET(DATA!$F$6,BF$10+27*(7-$AE$8),$AF323,1,1)/OFFSET(DATA!$F$6,BF$10,$AF323,1,1),0)</f>
        <v>0.43992342988239652</v>
      </c>
      <c r="BG323" s="190">
        <f ca="1">IF($AG323&gt;0,OFFSET(DATA!$F$6,BG$10+27*(7-$AE$8),$AF323,1,1)/OFFSET(DATA!$F$6,BG$10,$AF323,1,1),0)</f>
        <v>0.6011734071147018</v>
      </c>
      <c r="BH323" s="190">
        <f ca="1">IF($AG323&gt;0,OFFSET(DATA!$F$6,BH$10+27*(7-$AE$8),$AF323,1,1)/OFFSET(DATA!$F$6,BH$10,$AF323,1,1),0)</f>
        <v>0.352240109138099</v>
      </c>
      <c r="BI323" s="190">
        <f ca="1">IF($AG323&gt;0,OFFSET(DATA!$F$6,BI$10+27*(7-$AE$8),$AF323,1,1)/OFFSET(DATA!$F$6,BI$10,$AF323,1,1),0)</f>
        <v>0.69146457135389505</v>
      </c>
      <c r="BJ323" s="190">
        <f ca="1">IF($AG323&gt;0,OFFSET(DATA!$F$6,BJ$10+27*(7-$AE$8),$AF323,1,1)/OFFSET(DATA!$F$6,BJ$10,$AF323,1,1),0)</f>
        <v>0.44911408734465891</v>
      </c>
      <c r="BK323" s="190">
        <f ca="1">IF($AG323&gt;0,OFFSET(DATA!$F$6,BK$10+27*(7-$AE$8),$AF323,1,1)/OFFSET(DATA!$F$6,BK$10,$AF323,1,1),0)</f>
        <v>0.56686483288081491</v>
      </c>
      <c r="BL323" s="190">
        <f ca="1">IF($AG323&gt;0,OFFSET(DATA!$F$6,BL$10+27*(7-$AE$8),$AF323,1,1)/OFFSET(DATA!$F$6,BL$10,$AF323,1,1),0)</f>
        <v>0.44596724157096862</v>
      </c>
      <c r="BM323" s="190">
        <f ca="1">IF($AG323&gt;0,OFFSET(DATA!$F$6,BM$10+27*(7-$AE$8),$AF323,1,1)/OFFSET(DATA!$F$6,BM$10,$AF323,1,1),0)</f>
        <v>0.45214310274400582</v>
      </c>
      <c r="BN323" s="190">
        <f ca="1">IF($AG323&gt;0,OFFSET(DATA!$F$6,BN$10+27*(7-$AE$8),$AF323,1,1)/OFFSET(DATA!$F$6,BN$10,$AF323,1,1),0)</f>
        <v>0.85345188849848397</v>
      </c>
      <c r="BO323" s="190">
        <f ca="1">IF($AG323&gt;0,OFFSET(DATA!$F$6,BO$10+27*(7-$AE$8),$AF323,1,1)/OFFSET(DATA!$F$6,BO$10,$AF323,1,1),0)</f>
        <v>0.72319784763681794</v>
      </c>
      <c r="BP323" s="190">
        <f ca="1">IF($AG323&gt;0,OFFSET(DATA!$F$6,BP$10+27*(7-$AE$8),$AF323,1,1)/OFFSET(DATA!$F$6,BP$10,$AF323,1,1),0)</f>
        <v>0.61752960550253078</v>
      </c>
      <c r="BQ323" s="190">
        <f ca="1">IF($AG323&gt;0,OFFSET(DATA!$F$6,BQ$10+27*(7-$AE$8),$AF323,1,1)/OFFSET(DATA!$F$6,BQ$10,$AF323,1,1),0)</f>
        <v>0.55968143033998574</v>
      </c>
      <c r="BR323" s="190">
        <f ca="1">IF($AG323&gt;0,OFFSET(DATA!$F$6,BR$10+27*(7-$AE$8),$AF323,1,1)/OFFSET(DATA!$F$6,BR$10,$AF323,1,1),0)</f>
        <v>0.40265438467130704</v>
      </c>
      <c r="BS323" s="190">
        <f ca="1">IF($AG323&gt;0,OFFSET(DATA!$F$6,BS$10+27*(7-$AE$8),$AF323,1,1)/OFFSET(DATA!$F$6,BS$10,$AF323,1,1),0)</f>
        <v>0.44805476996913485</v>
      </c>
      <c r="BT323" s="190">
        <f ca="1">IF($AG323&gt;0,OFFSET(DATA!$F$6,BT$10+27*(7-$AE$8),$AF323,1,1)/OFFSET(DATA!$F$6,BT$10,$AF323,1,1),0)</f>
        <v>0.39061914326753494</v>
      </c>
      <c r="BU323" s="190">
        <f ca="1">IF($AG323&gt;0,OFFSET(DATA!$F$6,BU$10+27*(7-$AE$8),$AF323,1,1)/OFFSET(DATA!$F$6,BU$10,$AF323,1,1),0)</f>
        <v>0.49668243421813579</v>
      </c>
      <c r="BV323" s="190">
        <f ca="1">IF($AG323&gt;0,OFFSET(DATA!$F$6,BV$10+27*(7-$AE$8),$AF323,1,1)/OFFSET(DATA!$F$6,BV$10,$AF323,1,1),0)</f>
        <v>0.52387184230990891</v>
      </c>
      <c r="BW323" s="190">
        <f ca="1">IF($AG323&gt;0,OFFSET(DATA!$F$6,BW$10+27*(7-$AE$8),$AF323,1,1)/OFFSET(DATA!$F$6,BW$10,$AF323,1,1),0)</f>
        <v>0.47617567504136726</v>
      </c>
      <c r="BX323" s="190">
        <f ca="1">IF($AG323&gt;0,OFFSET(DATA!$F$6,BX$10+27*(7-$AE$8),$AF323,1,1)/OFFSET(DATA!$F$6,BX$10,$AF323,1,1),0)</f>
        <v>0.52058273903584851</v>
      </c>
    </row>
    <row r="324" spans="32:76" x14ac:dyDescent="0.2">
      <c r="AF324" s="166">
        <v>313</v>
      </c>
      <c r="AG324" s="96">
        <f ca="1">OFFSET(DATA!$F$6,$AF$10,$AF324,1,1)</f>
        <v>341.96090534979413</v>
      </c>
      <c r="AH324" s="190">
        <f ca="1">IF($AG324&gt;0,OFFSET(DATA!$F$6,$AF$10+27*AH$10,$AF324,1,1)/$AG324,0)</f>
        <v>0.38839704662874119</v>
      </c>
      <c r="AI324" s="190">
        <f ca="1">IF($AG324&gt;0,OFFSET(DATA!$F$6,$AF$10+27*AI$10,$AF324,1,1)/$AG324,0)</f>
        <v>0</v>
      </c>
      <c r="AJ324" s="190">
        <f ca="1">IF($AG324&gt;0,OFFSET(DATA!$F$6,$AF$10+27*AJ$10,$AF324,1,1)/$AG324,0)</f>
        <v>6.1410528722629733E-2</v>
      </c>
      <c r="AK324" s="190">
        <f ca="1">IF($AG324&gt;0,OFFSET(DATA!$F$6,$AF$10+27*AK$10,$AF324,1,1)/$AG324,0)</f>
        <v>0.14913985546924363</v>
      </c>
      <c r="AL324" s="190">
        <f ca="1">IF($AG324&gt;0,OFFSET(DATA!$F$6,$AF$10+27*AL$10,$AF324,1,1)/$AG324,0)</f>
        <v>0.18715589705944299</v>
      </c>
      <c r="AM324" s="190">
        <f ca="1">IF($AG324&gt;0,OFFSET(DATA!$F$6,$AF$10+27*AM$10,$AF324,1,1)/$AG324,0)</f>
        <v>5.8486217831075937E-2</v>
      </c>
      <c r="AN324" s="166">
        <f ca="1">OFFSET(DATA!$F$6,$AF$10+27*AN$10,$AF324,1,1)</f>
        <v>19</v>
      </c>
      <c r="AO324" s="166">
        <f t="shared" ca="1" si="9"/>
        <v>19</v>
      </c>
      <c r="AQ324" s="96">
        <f ca="1">OFFSET(DATA!$F$6,25,$AF324,1,1)</f>
        <v>13932.526572145063</v>
      </c>
      <c r="AR324" s="190">
        <f ca="1">IF($AQ324&gt;0,OFFSET(DATA!$F$6,25+27*AR$10,$AF324,1,1)/$AQ324,0)</f>
        <v>0.49377132221542963</v>
      </c>
      <c r="AS324" s="190">
        <f ca="1">IF($AQ324&gt;0,OFFSET(DATA!$F$6,25+27*AS$10,$AF324,1,1)/$AQ324,0)</f>
        <v>3.9475969929215898E-3</v>
      </c>
      <c r="AT324" s="190">
        <f ca="1">IF($AQ324&gt;0,OFFSET(DATA!$F$6,25+27*AT$10,$AF324,1,1)/$AQ324,0)</f>
        <v>0.11010206885712216</v>
      </c>
      <c r="AU324" s="190">
        <f ca="1">IF($AQ324&gt;0,OFFSET(DATA!$F$6,25+27*AU$10,$AF324,1,1)/$AQ324,0)</f>
        <v>8.8354398150663219E-2</v>
      </c>
      <c r="AV324" s="190">
        <f ca="1">IF($AQ324&gt;0,OFFSET(DATA!$F$6,25+27*AV$10,$AF324,1,1)/$AQ324,0)</f>
        <v>9.991009116630642E-2</v>
      </c>
      <c r="AW324" s="190">
        <f ca="1">IF($AQ324&gt;0,OFFSET(DATA!$F$6,25+27*AW$10,$AF324,1,1)/$AQ324,0)</f>
        <v>3.5097725991611955E-2</v>
      </c>
      <c r="AZ324" s="166">
        <f t="shared" ca="1" si="10"/>
        <v>19</v>
      </c>
      <c r="BA324" s="190">
        <f ca="1">IF($AG324&gt;0,OFFSET(DATA!$F$6,BA$10+27*(7-$AE$8),$AF324,1,1)/OFFSET(DATA!$F$6,BA$10,$AF324,1,1),0)</f>
        <v>0.38839704662874119</v>
      </c>
      <c r="BB324" s="190">
        <f ca="1">IF($AG324&gt;0,OFFSET(DATA!$F$6,BB$10+27*(7-$AE$8),$AF324,1,1)/OFFSET(DATA!$F$6,BB$10,$AF324,1,1),0)</f>
        <v>0.23948924455145595</v>
      </c>
      <c r="BC324" s="190">
        <f ca="1">IF($AG324&gt;0,OFFSET(DATA!$F$6,BC$10+27*(7-$AE$8),$AF324,1,1)/OFFSET(DATA!$F$6,BC$10,$AF324,1,1),0)</f>
        <v>0.15739461982707917</v>
      </c>
      <c r="BD324" s="190">
        <f ca="1">IF($AG324&gt;0,OFFSET(DATA!$F$6,BD$10+27*(7-$AE$8),$AF324,1,1)/OFFSET(DATA!$F$6,BD$10,$AF324,1,1),0)</f>
        <v>0.32195092706863038</v>
      </c>
      <c r="BE324" s="190">
        <f ca="1">IF($AG324&gt;0,OFFSET(DATA!$F$6,BE$10+27*(7-$AE$8),$AF324,1,1)/OFFSET(DATA!$F$6,BE$10,$AF324,1,1),0)</f>
        <v>0.57743697273613359</v>
      </c>
      <c r="BF324" s="190">
        <f ca="1">IF($AG324&gt;0,OFFSET(DATA!$F$6,BF$10+27*(7-$AE$8),$AF324,1,1)/OFFSET(DATA!$F$6,BF$10,$AF324,1,1),0)</f>
        <v>0.43652077403933176</v>
      </c>
      <c r="BG324" s="190">
        <f ca="1">IF($AG324&gt;0,OFFSET(DATA!$F$6,BG$10+27*(7-$AE$8),$AF324,1,1)/OFFSET(DATA!$F$6,BG$10,$AF324,1,1),0)</f>
        <v>0.59878988265373356</v>
      </c>
      <c r="BH324" s="190">
        <f ca="1">IF($AG324&gt;0,OFFSET(DATA!$F$6,BH$10+27*(7-$AE$8),$AF324,1,1)/OFFSET(DATA!$F$6,BH$10,$AF324,1,1),0)</f>
        <v>0.35249482673624943</v>
      </c>
      <c r="BI324" s="190">
        <f ca="1">IF($AG324&gt;0,OFFSET(DATA!$F$6,BI$10+27*(7-$AE$8),$AF324,1,1)/OFFSET(DATA!$F$6,BI$10,$AF324,1,1),0)</f>
        <v>0.68997818065473748</v>
      </c>
      <c r="BJ324" s="190">
        <f ca="1">IF($AG324&gt;0,OFFSET(DATA!$F$6,BJ$10+27*(7-$AE$8),$AF324,1,1)/OFFSET(DATA!$F$6,BJ$10,$AF324,1,1),0)</f>
        <v>0.44691079870566525</v>
      </c>
      <c r="BK324" s="190">
        <f ca="1">IF($AG324&gt;0,OFFSET(DATA!$F$6,BK$10+27*(7-$AE$8),$AF324,1,1)/OFFSET(DATA!$F$6,BK$10,$AF324,1,1),0)</f>
        <v>0.56357431799482205</v>
      </c>
      <c r="BL324" s="190">
        <f ca="1">IF($AG324&gt;0,OFFSET(DATA!$F$6,BL$10+27*(7-$AE$8),$AF324,1,1)/OFFSET(DATA!$F$6,BL$10,$AF324,1,1),0)</f>
        <v>0.43959025580624145</v>
      </c>
      <c r="BM324" s="190">
        <f ca="1">IF($AG324&gt;0,OFFSET(DATA!$F$6,BM$10+27*(7-$AE$8),$AF324,1,1)/OFFSET(DATA!$F$6,BM$10,$AF324,1,1),0)</f>
        <v>0.4527736117736047</v>
      </c>
      <c r="BN324" s="190">
        <f ca="1">IF($AG324&gt;0,OFFSET(DATA!$F$6,BN$10+27*(7-$AE$8),$AF324,1,1)/OFFSET(DATA!$F$6,BN$10,$AF324,1,1),0)</f>
        <v>0.85318702780730038</v>
      </c>
      <c r="BO324" s="190">
        <f ca="1">IF($AG324&gt;0,OFFSET(DATA!$F$6,BO$10+27*(7-$AE$8),$AF324,1,1)/OFFSET(DATA!$F$6,BO$10,$AF324,1,1),0)</f>
        <v>0.72283474301994999</v>
      </c>
      <c r="BP324" s="190">
        <f ca="1">IF($AG324&gt;0,OFFSET(DATA!$F$6,BP$10+27*(7-$AE$8),$AF324,1,1)/OFFSET(DATA!$F$6,BP$10,$AF324,1,1),0)</f>
        <v>0.61385828798612341</v>
      </c>
      <c r="BQ324" s="190">
        <f ca="1">IF($AG324&gt;0,OFFSET(DATA!$F$6,BQ$10+27*(7-$AE$8),$AF324,1,1)/OFFSET(DATA!$F$6,BQ$10,$AF324,1,1),0)</f>
        <v>0.55829668478745997</v>
      </c>
      <c r="BR324" s="190">
        <f ca="1">IF($AG324&gt;0,OFFSET(DATA!$F$6,BR$10+27*(7-$AE$8),$AF324,1,1)/OFFSET(DATA!$F$6,BR$10,$AF324,1,1),0)</f>
        <v>0.40728928557722405</v>
      </c>
      <c r="BS324" s="190">
        <f ca="1">IF($AG324&gt;0,OFFSET(DATA!$F$6,BS$10+27*(7-$AE$8),$AF324,1,1)/OFFSET(DATA!$F$6,BS$10,$AF324,1,1),0)</f>
        <v>0.44881722172185429</v>
      </c>
      <c r="BT324" s="190">
        <f ca="1">IF($AG324&gt;0,OFFSET(DATA!$F$6,BT$10+27*(7-$AE$8),$AF324,1,1)/OFFSET(DATA!$F$6,BT$10,$AF324,1,1),0)</f>
        <v>0.38817157112187067</v>
      </c>
      <c r="BU324" s="190">
        <f ca="1">IF($AG324&gt;0,OFFSET(DATA!$F$6,BU$10+27*(7-$AE$8),$AF324,1,1)/OFFSET(DATA!$F$6,BU$10,$AF324,1,1),0)</f>
        <v>0.49598722512527493</v>
      </c>
      <c r="BV324" s="190">
        <f ca="1">IF($AG324&gt;0,OFFSET(DATA!$F$6,BV$10+27*(7-$AE$8),$AF324,1,1)/OFFSET(DATA!$F$6,BV$10,$AF324,1,1),0)</f>
        <v>0.52023139395118856</v>
      </c>
      <c r="BW324" s="190">
        <f ca="1">IF($AG324&gt;0,OFFSET(DATA!$F$6,BW$10+27*(7-$AE$8),$AF324,1,1)/OFFSET(DATA!$F$6,BW$10,$AF324,1,1),0)</f>
        <v>0.48108891485221766</v>
      </c>
      <c r="BX324" s="190">
        <f ca="1">IF($AG324&gt;0,OFFSET(DATA!$F$6,BX$10+27*(7-$AE$8),$AF324,1,1)/OFFSET(DATA!$F$6,BX$10,$AF324,1,1),0)</f>
        <v>0.52033777850977381</v>
      </c>
    </row>
    <row r="325" spans="32:76" x14ac:dyDescent="0.2">
      <c r="AF325" s="166">
        <v>314</v>
      </c>
      <c r="AG325" s="96">
        <f ca="1">OFFSET(DATA!$F$6,$AF$10,$AF325,1,1)</f>
        <v>344.62105624142652</v>
      </c>
      <c r="AH325" s="190">
        <f ca="1">IF($AG325&gt;0,OFFSET(DATA!$F$6,$AF$10+27*AH$10,$AF325,1,1)/$AG325,0)</f>
        <v>0.38378777567514938</v>
      </c>
      <c r="AI325" s="190">
        <f ca="1">IF($AG325&gt;0,OFFSET(DATA!$F$6,$AF$10+27*AI$10,$AF325,1,1)/$AG325,0)</f>
        <v>0</v>
      </c>
      <c r="AJ325" s="190">
        <f ca="1">IF($AG325&gt;0,OFFSET(DATA!$F$6,$AF$10+27*AJ$10,$AF325,1,1)/$AG325,0)</f>
        <v>6.0936497116671574E-2</v>
      </c>
      <c r="AK325" s="190">
        <f ca="1">IF($AG325&gt;0,OFFSET(DATA!$F$6,$AF$10+27*AK$10,$AF325,1,1)/$AG325,0)</f>
        <v>0.15089037381271056</v>
      </c>
      <c r="AL325" s="190">
        <f ca="1">IF($AG325&gt;0,OFFSET(DATA!$F$6,$AF$10+27*AL$10,$AF325,1,1)/$AG325,0)</f>
        <v>0.19151470522382497</v>
      </c>
      <c r="AM325" s="190">
        <f ca="1">IF($AG325&gt;0,OFFSET(DATA!$F$6,$AF$10+27*AM$10,$AF325,1,1)/$AG325,0)</f>
        <v>5.8034759158734836E-2</v>
      </c>
      <c r="AN325" s="166">
        <f ca="1">OFFSET(DATA!$F$6,$AF$10+27*AN$10,$AF325,1,1)</f>
        <v>19</v>
      </c>
      <c r="AO325" s="166">
        <f t="shared" ca="1" si="9"/>
        <v>19</v>
      </c>
      <c r="AQ325" s="96">
        <f ca="1">OFFSET(DATA!$F$6,25,$AF325,1,1)</f>
        <v>13828.885167502574</v>
      </c>
      <c r="AR325" s="190">
        <f ca="1">IF($AQ325&gt;0,OFFSET(DATA!$F$6,25+27*AR$10,$AF325,1,1)/$AQ325,0)</f>
        <v>0.49599666548115928</v>
      </c>
      <c r="AS325" s="190">
        <f ca="1">IF($AQ325&gt;0,OFFSET(DATA!$F$6,25+27*AS$10,$AF325,1,1)/$AQ325,0)</f>
        <v>3.9771824940197055E-3</v>
      </c>
      <c r="AT325" s="190">
        <f ca="1">IF($AQ325&gt;0,OFFSET(DATA!$F$6,25+27*AT$10,$AF325,1,1)/$AQ325,0)</f>
        <v>0.10962561201697951</v>
      </c>
      <c r="AU325" s="190">
        <f ca="1">IF($AQ325&gt;0,OFFSET(DATA!$F$6,25+27*AU$10,$AF325,1,1)/$AQ325,0)</f>
        <v>8.7498014868433518E-2</v>
      </c>
      <c r="AV325" s="190">
        <f ca="1">IF($AQ325&gt;0,OFFSET(DATA!$F$6,25+27*AV$10,$AF325,1,1)/$AQ325,0)</f>
        <v>9.812793898881346E-2</v>
      </c>
      <c r="AW325" s="190">
        <f ca="1">IF($AQ325&gt;0,OFFSET(DATA!$F$6,25+27*AW$10,$AF325,1,1)/$AQ325,0)</f>
        <v>3.4926893538391228E-2</v>
      </c>
      <c r="AZ325" s="166">
        <f t="shared" ca="1" si="10"/>
        <v>19</v>
      </c>
      <c r="BA325" s="190">
        <f ca="1">IF($AG325&gt;0,OFFSET(DATA!$F$6,BA$10+27*(7-$AE$8),$AF325,1,1)/OFFSET(DATA!$F$6,BA$10,$AF325,1,1),0)</f>
        <v>0.38378777567514938</v>
      </c>
      <c r="BB325" s="190">
        <f ca="1">IF($AG325&gt;0,OFFSET(DATA!$F$6,BB$10+27*(7-$AE$8),$AF325,1,1)/OFFSET(DATA!$F$6,BB$10,$AF325,1,1),0)</f>
        <v>0.23534513143793465</v>
      </c>
      <c r="BC325" s="190">
        <f ca="1">IF($AG325&gt;0,OFFSET(DATA!$F$6,BC$10+27*(7-$AE$8),$AF325,1,1)/OFFSET(DATA!$F$6,BC$10,$AF325,1,1),0)</f>
        <v>0.16231520268597618</v>
      </c>
      <c r="BD325" s="190">
        <f ca="1">IF($AG325&gt;0,OFFSET(DATA!$F$6,BD$10+27*(7-$AE$8),$AF325,1,1)/OFFSET(DATA!$F$6,BD$10,$AF325,1,1),0)</f>
        <v>0.31773969538703517</v>
      </c>
      <c r="BE325" s="190">
        <f ca="1">IF($AG325&gt;0,OFFSET(DATA!$F$6,BE$10+27*(7-$AE$8),$AF325,1,1)/OFFSET(DATA!$F$6,BE$10,$AF325,1,1),0)</f>
        <v>0.57889758697967775</v>
      </c>
      <c r="BF325" s="190">
        <f ca="1">IF($AG325&gt;0,OFFSET(DATA!$F$6,BF$10+27*(7-$AE$8),$AF325,1,1)/OFFSET(DATA!$F$6,BF$10,$AF325,1,1),0)</f>
        <v>0.44133663098652232</v>
      </c>
      <c r="BG325" s="190">
        <f ca="1">IF($AG325&gt;0,OFFSET(DATA!$F$6,BG$10+27*(7-$AE$8),$AF325,1,1)/OFFSET(DATA!$F$6,BG$10,$AF325,1,1),0)</f>
        <v>0.60002909281560923</v>
      </c>
      <c r="BH325" s="190">
        <f ca="1">IF($AG325&gt;0,OFFSET(DATA!$F$6,BH$10+27*(7-$AE$8),$AF325,1,1)/OFFSET(DATA!$F$6,BH$10,$AF325,1,1),0)</f>
        <v>0.3556676979134149</v>
      </c>
      <c r="BI325" s="190">
        <f ca="1">IF($AG325&gt;0,OFFSET(DATA!$F$6,BI$10+27*(7-$AE$8),$AF325,1,1)/OFFSET(DATA!$F$6,BI$10,$AF325,1,1),0)</f>
        <v>0.69310715938638234</v>
      </c>
      <c r="BJ325" s="190">
        <f ca="1">IF($AG325&gt;0,OFFSET(DATA!$F$6,BJ$10+27*(7-$AE$8),$AF325,1,1)/OFFSET(DATA!$F$6,BJ$10,$AF325,1,1),0)</f>
        <v>0.44606681096857725</v>
      </c>
      <c r="BK325" s="190">
        <f ca="1">IF($AG325&gt;0,OFFSET(DATA!$F$6,BK$10+27*(7-$AE$8),$AF325,1,1)/OFFSET(DATA!$F$6,BK$10,$AF325,1,1),0)</f>
        <v>0.56422479918273616</v>
      </c>
      <c r="BL325" s="190">
        <f ca="1">IF($AG325&gt;0,OFFSET(DATA!$F$6,BL$10+27*(7-$AE$8),$AF325,1,1)/OFFSET(DATA!$F$6,BL$10,$AF325,1,1),0)</f>
        <v>0.44361273823498332</v>
      </c>
      <c r="BM325" s="190">
        <f ca="1">IF($AG325&gt;0,OFFSET(DATA!$F$6,BM$10+27*(7-$AE$8),$AF325,1,1)/OFFSET(DATA!$F$6,BM$10,$AF325,1,1),0)</f>
        <v>0.45515850490775783</v>
      </c>
      <c r="BN325" s="190">
        <f ca="1">IF($AG325&gt;0,OFFSET(DATA!$F$6,BN$10+27*(7-$AE$8),$AF325,1,1)/OFFSET(DATA!$F$6,BN$10,$AF325,1,1),0)</f>
        <v>0.85451881086770964</v>
      </c>
      <c r="BO325" s="190">
        <f ca="1">IF($AG325&gt;0,OFFSET(DATA!$F$6,BO$10+27*(7-$AE$8),$AF325,1,1)/OFFSET(DATA!$F$6,BO$10,$AF325,1,1),0)</f>
        <v>0.72184170394246983</v>
      </c>
      <c r="BP325" s="190">
        <f ca="1">IF($AG325&gt;0,OFFSET(DATA!$F$6,BP$10+27*(7-$AE$8),$AF325,1,1)/OFFSET(DATA!$F$6,BP$10,$AF325,1,1),0)</f>
        <v>0.61735215396272247</v>
      </c>
      <c r="BQ325" s="190">
        <f ca="1">IF($AG325&gt;0,OFFSET(DATA!$F$6,BQ$10+27*(7-$AE$8),$AF325,1,1)/OFFSET(DATA!$F$6,BQ$10,$AF325,1,1),0)</f>
        <v>0.56136049184768588</v>
      </c>
      <c r="BR325" s="190">
        <f ca="1">IF($AG325&gt;0,OFFSET(DATA!$F$6,BR$10+27*(7-$AE$8),$AF325,1,1)/OFFSET(DATA!$F$6,BR$10,$AF325,1,1),0)</f>
        <v>0.4084462580701424</v>
      </c>
      <c r="BS325" s="190">
        <f ca="1">IF($AG325&gt;0,OFFSET(DATA!$F$6,BS$10+27*(7-$AE$8),$AF325,1,1)/OFFSET(DATA!$F$6,BS$10,$AF325,1,1),0)</f>
        <v>0.44482313245970712</v>
      </c>
      <c r="BT325" s="190">
        <f ca="1">IF($AG325&gt;0,OFFSET(DATA!$F$6,BT$10+27*(7-$AE$8),$AF325,1,1)/OFFSET(DATA!$F$6,BT$10,$AF325,1,1),0)</f>
        <v>0.37943158420310302</v>
      </c>
      <c r="BU325" s="190">
        <f ca="1">IF($AG325&gt;0,OFFSET(DATA!$F$6,BU$10+27*(7-$AE$8),$AF325,1,1)/OFFSET(DATA!$F$6,BU$10,$AF325,1,1),0)</f>
        <v>0.50061832860316924</v>
      </c>
      <c r="BV325" s="190">
        <f ca="1">IF($AG325&gt;0,OFFSET(DATA!$F$6,BV$10+27*(7-$AE$8),$AF325,1,1)/OFFSET(DATA!$F$6,BV$10,$AF325,1,1),0)</f>
        <v>0.52149497943870771</v>
      </c>
      <c r="BW325" s="190">
        <f ca="1">IF($AG325&gt;0,OFFSET(DATA!$F$6,BW$10+27*(7-$AE$8),$AF325,1,1)/OFFSET(DATA!$F$6,BW$10,$AF325,1,1),0)</f>
        <v>0.48542709170606568</v>
      </c>
      <c r="BX325" s="190">
        <f ca="1">IF($AG325&gt;0,OFFSET(DATA!$F$6,BX$10+27*(7-$AE$8),$AF325,1,1)/OFFSET(DATA!$F$6,BX$10,$AF325,1,1),0)</f>
        <v>0.51852945341782963</v>
      </c>
    </row>
    <row r="326" spans="32:76" x14ac:dyDescent="0.2">
      <c r="AF326" s="166">
        <v>315</v>
      </c>
      <c r="AG326" s="96">
        <f ca="1">OFFSET(DATA!$F$6,$AF$10,$AF326,1,1)</f>
        <v>343.20281207133047</v>
      </c>
      <c r="AH326" s="190">
        <f ca="1">IF($AG326&gt;0,OFFSET(DATA!$F$6,$AF$10+27*AH$10,$AF326,1,1)/$AG326,0)</f>
        <v>0.39412454895617333</v>
      </c>
      <c r="AI326" s="190">
        <f ca="1">IF($AG326&gt;0,OFFSET(DATA!$F$6,$AF$10+27*AI$10,$AF326,1,1)/$AG326,0)</f>
        <v>0</v>
      </c>
      <c r="AJ326" s="190">
        <f ca="1">IF($AG326&gt;0,OFFSET(DATA!$F$6,$AF$10+27*AJ$10,$AF326,1,1)/$AG326,0)</f>
        <v>6.118830983131749E-2</v>
      </c>
      <c r="AK326" s="190">
        <f ca="1">IF($AG326&gt;0,OFFSET(DATA!$F$6,$AF$10+27*AK$10,$AF326,1,1)/$AG326,0)</f>
        <v>0.15734136813767355</v>
      </c>
      <c r="AL326" s="190">
        <f ca="1">IF($AG326&gt;0,OFFSET(DATA!$F$6,$AF$10+27*AL$10,$AF326,1,1)/$AG326,0)</f>
        <v>0.19813357469188522</v>
      </c>
      <c r="AM326" s="190">
        <f ca="1">IF($AG326&gt;0,OFFSET(DATA!$F$6,$AF$10+27*AM$10,$AF326,1,1)/$AG326,0)</f>
        <v>5.8274580791730944E-2</v>
      </c>
      <c r="AN326" s="166">
        <f ca="1">OFFSET(DATA!$F$6,$AF$10+27*AN$10,$AF326,1,1)</f>
        <v>19</v>
      </c>
      <c r="AO326" s="166">
        <f t="shared" ca="1" si="9"/>
        <v>19</v>
      </c>
      <c r="AQ326" s="96">
        <f ca="1">OFFSET(DATA!$F$6,25,$AF326,1,1)</f>
        <v>14101.951734503602</v>
      </c>
      <c r="AR326" s="190">
        <f ca="1">IF($AQ326&gt;0,OFFSET(DATA!$F$6,25+27*AR$10,$AF326,1,1)/$AQ326,0)</f>
        <v>0.49433861069272139</v>
      </c>
      <c r="AS326" s="190">
        <f ca="1">IF($AQ326&gt;0,OFFSET(DATA!$F$6,25+27*AS$10,$AF326,1,1)/$AQ326,0)</f>
        <v>3.8292571848673141E-3</v>
      </c>
      <c r="AT326" s="190">
        <f ca="1">IF($AQ326&gt;0,OFFSET(DATA!$F$6,25+27*AT$10,$AF326,1,1)/$AQ326,0)</f>
        <v>0.10601369428475249</v>
      </c>
      <c r="AU326" s="190">
        <f ca="1">IF($AQ326&gt;0,OFFSET(DATA!$F$6,25+27*AU$10,$AF326,1,1)/$AQ326,0)</f>
        <v>8.3960009386720366E-2</v>
      </c>
      <c r="AV326" s="190">
        <f ca="1">IF($AQ326&gt;0,OFFSET(DATA!$F$6,25+27*AV$10,$AF326,1,1)/$AQ326,0)</f>
        <v>9.3391328008708377E-2</v>
      </c>
      <c r="AW326" s="190">
        <f ca="1">IF($AQ326&gt;0,OFFSET(DATA!$F$6,25+27*AW$10,$AF326,1,1)/$AQ326,0)</f>
        <v>3.3186895602183387E-2</v>
      </c>
      <c r="AZ326" s="166">
        <f t="shared" ca="1" si="10"/>
        <v>19</v>
      </c>
      <c r="BA326" s="190">
        <f ca="1">IF($AG326&gt;0,OFFSET(DATA!$F$6,BA$10+27*(7-$AE$8),$AF326,1,1)/OFFSET(DATA!$F$6,BA$10,$AF326,1,1),0)</f>
        <v>0.39412454895617333</v>
      </c>
      <c r="BB326" s="190">
        <f ca="1">IF($AG326&gt;0,OFFSET(DATA!$F$6,BB$10+27*(7-$AE$8),$AF326,1,1)/OFFSET(DATA!$F$6,BB$10,$AF326,1,1),0)</f>
        <v>0.23322766950883439</v>
      </c>
      <c r="BC326" s="190">
        <f ca="1">IF($AG326&gt;0,OFFSET(DATA!$F$6,BC$10+27*(7-$AE$8),$AF326,1,1)/OFFSET(DATA!$F$6,BC$10,$AF326,1,1),0)</f>
        <v>0.15495310672540508</v>
      </c>
      <c r="BD326" s="190">
        <f ca="1">IF($AG326&gt;0,OFFSET(DATA!$F$6,BD$10+27*(7-$AE$8),$AF326,1,1)/OFFSET(DATA!$F$6,BD$10,$AF326,1,1),0)</f>
        <v>0.3250679355474354</v>
      </c>
      <c r="BE326" s="190">
        <f ca="1">IF($AG326&gt;0,OFFSET(DATA!$F$6,BE$10+27*(7-$AE$8),$AF326,1,1)/OFFSET(DATA!$F$6,BE$10,$AF326,1,1),0)</f>
        <v>0.57761870972539009</v>
      </c>
      <c r="BF326" s="190">
        <f ca="1">IF($AG326&gt;0,OFFSET(DATA!$F$6,BF$10+27*(7-$AE$8),$AF326,1,1)/OFFSET(DATA!$F$6,BF$10,$AF326,1,1),0)</f>
        <v>0.43731648921357225</v>
      </c>
      <c r="BG326" s="190">
        <f ca="1">IF($AG326&gt;0,OFFSET(DATA!$F$6,BG$10+27*(7-$AE$8),$AF326,1,1)/OFFSET(DATA!$F$6,BG$10,$AF326,1,1),0)</f>
        <v>0.59973289314066258</v>
      </c>
      <c r="BH326" s="190">
        <f ca="1">IF($AG326&gt;0,OFFSET(DATA!$F$6,BH$10+27*(7-$AE$8),$AF326,1,1)/OFFSET(DATA!$F$6,BH$10,$AF326,1,1),0)</f>
        <v>0.35335953078702509</v>
      </c>
      <c r="BI326" s="190">
        <f ca="1">IF($AG326&gt;0,OFFSET(DATA!$F$6,BI$10+27*(7-$AE$8),$AF326,1,1)/OFFSET(DATA!$F$6,BI$10,$AF326,1,1),0)</f>
        <v>0.69222608464082969</v>
      </c>
      <c r="BJ326" s="190">
        <f ca="1">IF($AG326&gt;0,OFFSET(DATA!$F$6,BJ$10+27*(7-$AE$8),$AF326,1,1)/OFFSET(DATA!$F$6,BJ$10,$AF326,1,1),0)</f>
        <v>0.44784266087358066</v>
      </c>
      <c r="BK326" s="190">
        <f ca="1">IF($AG326&gt;0,OFFSET(DATA!$F$6,BK$10+27*(7-$AE$8),$AF326,1,1)/OFFSET(DATA!$F$6,BK$10,$AF326,1,1),0)</f>
        <v>0.56496594141259204</v>
      </c>
      <c r="BL326" s="190">
        <f ca="1">IF($AG326&gt;0,OFFSET(DATA!$F$6,BL$10+27*(7-$AE$8),$AF326,1,1)/OFFSET(DATA!$F$6,BL$10,$AF326,1,1),0)</f>
        <v>0.44174232356672821</v>
      </c>
      <c r="BM326" s="190">
        <f ca="1">IF($AG326&gt;0,OFFSET(DATA!$F$6,BM$10+27*(7-$AE$8),$AF326,1,1)/OFFSET(DATA!$F$6,BM$10,$AF326,1,1),0)</f>
        <v>0.45199477173653541</v>
      </c>
      <c r="BN326" s="190">
        <f ca="1">IF($AG326&gt;0,OFFSET(DATA!$F$6,BN$10+27*(7-$AE$8),$AF326,1,1)/OFFSET(DATA!$F$6,BN$10,$AF326,1,1),0)</f>
        <v>0.85345285453435149</v>
      </c>
      <c r="BO326" s="190">
        <f ca="1">IF($AG326&gt;0,OFFSET(DATA!$F$6,BO$10+27*(7-$AE$8),$AF326,1,1)/OFFSET(DATA!$F$6,BO$10,$AF326,1,1),0)</f>
        <v>0.72246135593221339</v>
      </c>
      <c r="BP326" s="190">
        <f ca="1">IF($AG326&gt;0,OFFSET(DATA!$F$6,BP$10+27*(7-$AE$8),$AF326,1,1)/OFFSET(DATA!$F$6,BP$10,$AF326,1,1),0)</f>
        <v>0.61438641145264561</v>
      </c>
      <c r="BQ326" s="190">
        <f ca="1">IF($AG326&gt;0,OFFSET(DATA!$F$6,BQ$10+27*(7-$AE$8),$AF326,1,1)/OFFSET(DATA!$F$6,BQ$10,$AF326,1,1),0)</f>
        <v>0.55819429530453435</v>
      </c>
      <c r="BR326" s="190">
        <f ca="1">IF($AG326&gt;0,OFFSET(DATA!$F$6,BR$10+27*(7-$AE$8),$AF326,1,1)/OFFSET(DATA!$F$6,BR$10,$AF326,1,1),0)</f>
        <v>0.4062384326254721</v>
      </c>
      <c r="BS326" s="190">
        <f ca="1">IF($AG326&gt;0,OFFSET(DATA!$F$6,BS$10+27*(7-$AE$8),$AF326,1,1)/OFFSET(DATA!$F$6,BS$10,$AF326,1,1),0)</f>
        <v>0.44719836692263465</v>
      </c>
      <c r="BT326" s="190">
        <f ca="1">IF($AG326&gt;0,OFFSET(DATA!$F$6,BT$10+27*(7-$AE$8),$AF326,1,1)/OFFSET(DATA!$F$6,BT$10,$AF326,1,1),0)</f>
        <v>0.39013879196768647</v>
      </c>
      <c r="BU326" s="190">
        <f ca="1">IF($AG326&gt;0,OFFSET(DATA!$F$6,BU$10+27*(7-$AE$8),$AF326,1,1)/OFFSET(DATA!$F$6,BU$10,$AF326,1,1),0)</f>
        <v>0.49516566730082462</v>
      </c>
      <c r="BV326" s="190">
        <f ca="1">IF($AG326&gt;0,OFFSET(DATA!$F$6,BV$10+27*(7-$AE$8),$AF326,1,1)/OFFSET(DATA!$F$6,BV$10,$AF326,1,1),0)</f>
        <v>0.5223032626201195</v>
      </c>
      <c r="BW326" s="190">
        <f ca="1">IF($AG326&gt;0,OFFSET(DATA!$F$6,BW$10+27*(7-$AE$8),$AF326,1,1)/OFFSET(DATA!$F$6,BW$10,$AF326,1,1),0)</f>
        <v>0.47957382671502524</v>
      </c>
      <c r="BX326" s="190">
        <f ca="1">IF($AG326&gt;0,OFFSET(DATA!$F$6,BX$10+27*(7-$AE$8),$AF326,1,1)/OFFSET(DATA!$F$6,BX$10,$AF326,1,1),0)</f>
        <v>0.52168816107956606</v>
      </c>
    </row>
    <row r="327" spans="32:76" x14ac:dyDescent="0.2">
      <c r="AF327" s="166">
        <v>316</v>
      </c>
      <c r="AG327" s="96">
        <f ca="1">OFFSET(DATA!$F$6,$AF$10,$AF327,1,1)</f>
        <v>333</v>
      </c>
      <c r="AH327" s="190">
        <f ca="1">IF($AG327&gt;0,OFFSET(DATA!$F$6,$AF$10+27*AH$10,$AF327,1,1)/$AG327,0)</f>
        <v>0.40240240240240238</v>
      </c>
      <c r="AI327" s="190">
        <f ca="1">IF($AG327&gt;0,OFFSET(DATA!$F$6,$AF$10+27*AI$10,$AF327,1,1)/$AG327,0)</f>
        <v>0</v>
      </c>
      <c r="AJ327" s="190">
        <f ca="1">IF($AG327&gt;0,OFFSET(DATA!$F$6,$AF$10+27*AJ$10,$AF327,1,1)/$AG327,0)</f>
        <v>6.9069069069069067E-2</v>
      </c>
      <c r="AK327" s="190">
        <f ca="1">IF($AG327&gt;0,OFFSET(DATA!$F$6,$AF$10+27*AK$10,$AF327,1,1)/$AG327,0)</f>
        <v>0.17717717717717718</v>
      </c>
      <c r="AL327" s="190">
        <f ca="1">IF($AG327&gt;0,OFFSET(DATA!$F$6,$AF$10+27*AL$10,$AF327,1,1)/$AG327,0)</f>
        <v>0.1891891891891892</v>
      </c>
      <c r="AM327" s="190">
        <f ca="1">IF($AG327&gt;0,OFFSET(DATA!$F$6,$AF$10+27*AM$10,$AF327,1,1)/$AG327,0)</f>
        <v>3.903903903903904E-2</v>
      </c>
      <c r="AN327" s="166">
        <f ca="1">OFFSET(DATA!$F$6,$AF$10+27*AN$10,$AF327,1,1)</f>
        <v>19</v>
      </c>
      <c r="AO327" s="166">
        <f t="shared" ca="1" si="9"/>
        <v>19</v>
      </c>
      <c r="AQ327" s="96">
        <f ca="1">OFFSET(DATA!$F$6,25,$AF327,1,1)</f>
        <v>13055</v>
      </c>
      <c r="AR327" s="190">
        <f ca="1">IF($AQ327&gt;0,OFFSET(DATA!$F$6,25+27*AR$10,$AF327,1,1)/$AQ327,0)</f>
        <v>0.48747606281118344</v>
      </c>
      <c r="AS327" s="190">
        <f ca="1">IF($AQ327&gt;0,OFFSET(DATA!$F$6,25+27*AS$10,$AF327,1,1)/$AQ327,0)</f>
        <v>3.9065492148602065E-3</v>
      </c>
      <c r="AT327" s="190">
        <f ca="1">IF($AQ327&gt;0,OFFSET(DATA!$F$6,25+27*AT$10,$AF327,1,1)/$AQ327,0)</f>
        <v>0.11673688242052853</v>
      </c>
      <c r="AU327" s="190">
        <f ca="1">IF($AQ327&gt;0,OFFSET(DATA!$F$6,25+27*AU$10,$AF327,1,1)/$AQ327,0)</f>
        <v>9.038682497127537E-2</v>
      </c>
      <c r="AV327" s="190">
        <f ca="1">IF($AQ327&gt;0,OFFSET(DATA!$F$6,25+27*AV$10,$AF327,1,1)/$AQ327,0)</f>
        <v>0.11466870930677901</v>
      </c>
      <c r="AW327" s="190">
        <f ca="1">IF($AQ327&gt;0,OFFSET(DATA!$F$6,25+27*AW$10,$AF327,1,1)/$AQ327,0)</f>
        <v>4.2895442359249331E-2</v>
      </c>
      <c r="AZ327" s="166">
        <f t="shared" ca="1" si="10"/>
        <v>17</v>
      </c>
      <c r="BA327" s="190">
        <f ca="1">IF($AG327&gt;0,OFFSET(DATA!$F$6,BA$10+27*(7-$AE$8),$AF327,1,1)/OFFSET(DATA!$F$6,BA$10,$AF327,1,1),0)</f>
        <v>0.40240240240240238</v>
      </c>
      <c r="BB327" s="190">
        <f ca="1">IF($AG327&gt;0,OFFSET(DATA!$F$6,BB$10+27*(7-$AE$8),$AF327,1,1)/OFFSET(DATA!$F$6,BB$10,$AF327,1,1),0)</f>
        <v>0.24427480916030533</v>
      </c>
      <c r="BC327" s="190">
        <f ca="1">IF($AG327&gt;0,OFFSET(DATA!$F$6,BC$10+27*(7-$AE$8),$AF327,1,1)/OFFSET(DATA!$F$6,BC$10,$AF327,1,1),0)</f>
        <v>0.35922330097087379</v>
      </c>
      <c r="BD327" s="190">
        <f ca="1">IF($AG327&gt;0,OFFSET(DATA!$F$6,BD$10+27*(7-$AE$8),$AF327,1,1)/OFFSET(DATA!$F$6,BD$10,$AF327,1,1),0)</f>
        <v>0.20547945205479451</v>
      </c>
      <c r="BE327" s="190">
        <f ca="1">IF($AG327&gt;0,OFFSET(DATA!$F$6,BE$10+27*(7-$AE$8),$AF327,1,1)/OFFSET(DATA!$F$6,BE$10,$AF327,1,1),0)</f>
        <v>0.5611510791366906</v>
      </c>
      <c r="BF327" s="190">
        <f ca="1">IF($AG327&gt;0,OFFSET(DATA!$F$6,BF$10+27*(7-$AE$8),$AF327,1,1)/OFFSET(DATA!$F$6,BF$10,$AF327,1,1),0)</f>
        <v>0.48214285714285715</v>
      </c>
      <c r="BG327" s="190">
        <f ca="1">IF($AG327&gt;0,OFFSET(DATA!$F$6,BG$10+27*(7-$AE$8),$AF327,1,1)/OFFSET(DATA!$F$6,BG$10,$AF327,1,1),0)</f>
        <v>0.57627118644067798</v>
      </c>
      <c r="BH327" s="190">
        <f ca="1">IF($AG327&gt;0,OFFSET(DATA!$F$6,BH$10+27*(7-$AE$8),$AF327,1,1)/OFFSET(DATA!$F$6,BH$10,$AF327,1,1),0)</f>
        <v>0.32</v>
      </c>
      <c r="BI327" s="190">
        <f ca="1">IF($AG327&gt;0,OFFSET(DATA!$F$6,BI$10+27*(7-$AE$8),$AF327,1,1)/OFFSET(DATA!$F$6,BI$10,$AF327,1,1),0)</f>
        <v>0.66301369863013704</v>
      </c>
      <c r="BJ327" s="190">
        <f ca="1">IF($AG327&gt;0,OFFSET(DATA!$F$6,BJ$10+27*(7-$AE$8),$AF327,1,1)/OFFSET(DATA!$F$6,BJ$10,$AF327,1,1),0)</f>
        <v>0.45151515151515154</v>
      </c>
      <c r="BK327" s="190">
        <f ca="1">IF($AG327&gt;0,OFFSET(DATA!$F$6,BK$10+27*(7-$AE$8),$AF327,1,1)/OFFSET(DATA!$F$6,BK$10,$AF327,1,1),0)</f>
        <v>0.57064471879286693</v>
      </c>
      <c r="BL327" s="190">
        <f ca="1">IF($AG327&gt;0,OFFSET(DATA!$F$6,BL$10+27*(7-$AE$8),$AF327,1,1)/OFFSET(DATA!$F$6,BL$10,$AF327,1,1),0)</f>
        <v>0.43857036485480266</v>
      </c>
      <c r="BM327" s="190">
        <f ca="1">IF($AG327&gt;0,OFFSET(DATA!$F$6,BM$10+27*(7-$AE$8),$AF327,1,1)/OFFSET(DATA!$F$6,BM$10,$AF327,1,1),0)</f>
        <v>0.3944636678200692</v>
      </c>
      <c r="BN327" s="190">
        <f ca="1">IF($AG327&gt;0,OFFSET(DATA!$F$6,BN$10+27*(7-$AE$8),$AF327,1,1)/OFFSET(DATA!$F$6,BN$10,$AF327,1,1),0)</f>
        <v>0.84967320261437906</v>
      </c>
      <c r="BO327" s="190">
        <f ca="1">IF($AG327&gt;0,OFFSET(DATA!$F$6,BO$10+27*(7-$AE$8),$AF327,1,1)/OFFSET(DATA!$F$6,BO$10,$AF327,1,1),0)</f>
        <v>0.74493243243243246</v>
      </c>
      <c r="BP327" s="190">
        <f ca="1">IF($AG327&gt;0,OFFSET(DATA!$F$6,BP$10+27*(7-$AE$8),$AF327,1,1)/OFFSET(DATA!$F$6,BP$10,$AF327,1,1),0)</f>
        <v>0.5679012345679012</v>
      </c>
      <c r="BQ327" s="190">
        <f ca="1">IF($AG327&gt;0,OFFSET(DATA!$F$6,BQ$10+27*(7-$AE$8),$AF327,1,1)/OFFSET(DATA!$F$6,BQ$10,$AF327,1,1),0)</f>
        <v>0.55925155925155923</v>
      </c>
      <c r="BR327" s="190">
        <f ca="1">IF($AG327&gt;0,OFFSET(DATA!$F$6,BR$10+27*(7-$AE$8),$AF327,1,1)/OFFSET(DATA!$F$6,BR$10,$AF327,1,1),0)</f>
        <v>0.37630662020905925</v>
      </c>
      <c r="BS327" s="190">
        <f ca="1">IF($AG327&gt;0,OFFSET(DATA!$F$6,BS$10+27*(7-$AE$8),$AF327,1,1)/OFFSET(DATA!$F$6,BS$10,$AF327,1,1),0)</f>
        <v>0.4264705882352941</v>
      </c>
      <c r="BT327" s="190">
        <f ca="1">IF($AG327&gt;0,OFFSET(DATA!$F$6,BT$10+27*(7-$AE$8),$AF327,1,1)/OFFSET(DATA!$F$6,BT$10,$AF327,1,1),0)</f>
        <v>0.35632183908045978</v>
      </c>
      <c r="BU327" s="190">
        <f ca="1">IF($AG327&gt;0,OFFSET(DATA!$F$6,BU$10+27*(7-$AE$8),$AF327,1,1)/OFFSET(DATA!$F$6,BU$10,$AF327,1,1),0)</f>
        <v>0.54600000000000004</v>
      </c>
      <c r="BV327" s="190">
        <f ca="1">IF($AG327&gt;0,OFFSET(DATA!$F$6,BV$10+27*(7-$AE$8),$AF327,1,1)/OFFSET(DATA!$F$6,BV$10,$AF327,1,1),0)</f>
        <v>0.50640478223740393</v>
      </c>
      <c r="BW327" s="190">
        <f ca="1">IF($AG327&gt;0,OFFSET(DATA!$F$6,BW$10+27*(7-$AE$8),$AF327,1,1)/OFFSET(DATA!$F$6,BW$10,$AF327,1,1),0)</f>
        <v>0.50486381322957197</v>
      </c>
      <c r="BX327" s="190">
        <f ca="1">IF($AG327&gt;0,OFFSET(DATA!$F$6,BX$10+27*(7-$AE$8),$AF327,1,1)/OFFSET(DATA!$F$6,BX$10,$AF327,1,1),0)</f>
        <v>0.47058823529411764</v>
      </c>
    </row>
    <row r="328" spans="32:76" x14ac:dyDescent="0.2">
      <c r="AF328" s="166">
        <v>317</v>
      </c>
      <c r="AG328" s="96">
        <f ca="1">OFFSET(DATA!$F$6,$AF$10,$AF328,1,1)</f>
        <v>347</v>
      </c>
      <c r="AH328" s="190">
        <f ca="1">IF($AG328&gt;0,OFFSET(DATA!$F$6,$AF$10+27*AH$10,$AF328,1,1)/$AG328,0)</f>
        <v>0.42363112391930835</v>
      </c>
      <c r="AI328" s="190">
        <f ca="1">IF($AG328&gt;0,OFFSET(DATA!$F$6,$AF$10+27*AI$10,$AF328,1,1)/$AG328,0)</f>
        <v>2.881844380403458E-3</v>
      </c>
      <c r="AJ328" s="190">
        <f ca="1">IF($AG328&gt;0,OFFSET(DATA!$F$6,$AF$10+27*AJ$10,$AF328,1,1)/$AG328,0)</f>
        <v>6.6282420749279536E-2</v>
      </c>
      <c r="AK328" s="190">
        <f ca="1">IF($AG328&gt;0,OFFSET(DATA!$F$6,$AF$10+27*AK$10,$AF328,1,1)/$AG328,0)</f>
        <v>0.13832853025936601</v>
      </c>
      <c r="AL328" s="190">
        <f ca="1">IF($AG328&gt;0,OFFSET(DATA!$F$6,$AF$10+27*AL$10,$AF328,1,1)/$AG328,0)</f>
        <v>0.18155619596541786</v>
      </c>
      <c r="AM328" s="190">
        <f ca="1">IF($AG328&gt;0,OFFSET(DATA!$F$6,$AF$10+27*AM$10,$AF328,1,1)/$AG328,0)</f>
        <v>4.3227665706051875E-2</v>
      </c>
      <c r="AN328" s="166">
        <f ca="1">OFFSET(DATA!$F$6,$AF$10+27*AN$10,$AF328,1,1)</f>
        <v>17</v>
      </c>
      <c r="AO328" s="166">
        <f t="shared" ca="1" si="9"/>
        <v>17</v>
      </c>
      <c r="AQ328" s="96">
        <f ca="1">OFFSET(DATA!$F$6,25,$AF328,1,1)</f>
        <v>13452</v>
      </c>
      <c r="AR328" s="190">
        <f ca="1">IF($AQ328&gt;0,OFFSET(DATA!$F$6,25+27*AR$10,$AF328,1,1)/$AQ328,0)</f>
        <v>0.48765982753493903</v>
      </c>
      <c r="AS328" s="190">
        <f ca="1">IF($AQ328&gt;0,OFFSET(DATA!$F$6,25+27*AS$10,$AF328,1,1)/$AQ328,0)</f>
        <v>4.0886113589057391E-3</v>
      </c>
      <c r="AT328" s="190">
        <f ca="1">IF($AQ328&gt;0,OFFSET(DATA!$F$6,25+27*AT$10,$AF328,1,1)/$AQ328,0)</f>
        <v>0.11492714837942314</v>
      </c>
      <c r="AU328" s="190">
        <f ca="1">IF($AQ328&gt;0,OFFSET(DATA!$F$6,25+27*AU$10,$AF328,1,1)/$AQ328,0)</f>
        <v>9.4781445138269402E-2</v>
      </c>
      <c r="AV328" s="190">
        <f ca="1">IF($AQ328&gt;0,OFFSET(DATA!$F$6,25+27*AV$10,$AF328,1,1)/$AQ328,0)</f>
        <v>0.11351471900089206</v>
      </c>
      <c r="AW328" s="190">
        <f ca="1">IF($AQ328&gt;0,OFFSET(DATA!$F$6,25+27*AW$10,$AF328,1,1)/$AQ328,0)</f>
        <v>4.4528694617900683E-2</v>
      </c>
      <c r="AZ328" s="166">
        <f t="shared" ca="1" si="10"/>
        <v>17</v>
      </c>
      <c r="BA328" s="190">
        <f ca="1">IF($AG328&gt;0,OFFSET(DATA!$F$6,BA$10+27*(7-$AE$8),$AF328,1,1)/OFFSET(DATA!$F$6,BA$10,$AF328,1,1),0)</f>
        <v>0.42363112391930835</v>
      </c>
      <c r="BB328" s="190">
        <f ca="1">IF($AG328&gt;0,OFFSET(DATA!$F$6,BB$10+27*(7-$AE$8),$AF328,1,1)/OFFSET(DATA!$F$6,BB$10,$AF328,1,1),0)</f>
        <v>0.24324324324324326</v>
      </c>
      <c r="BC328" s="190">
        <f ca="1">IF($AG328&gt;0,OFFSET(DATA!$F$6,BC$10+27*(7-$AE$8),$AF328,1,1)/OFFSET(DATA!$F$6,BC$10,$AF328,1,1),0)</f>
        <v>0.34</v>
      </c>
      <c r="BD328" s="190">
        <f ca="1">IF($AG328&gt;0,OFFSET(DATA!$F$6,BD$10+27*(7-$AE$8),$AF328,1,1)/OFFSET(DATA!$F$6,BD$10,$AF328,1,1),0)</f>
        <v>0.22857142857142856</v>
      </c>
      <c r="BE328" s="190">
        <f ca="1">IF($AG328&gt;0,OFFSET(DATA!$F$6,BE$10+27*(7-$AE$8),$AF328,1,1)/OFFSET(DATA!$F$6,BE$10,$AF328,1,1),0)</f>
        <v>0.55436720142602491</v>
      </c>
      <c r="BF328" s="190">
        <f ca="1">IF($AG328&gt;0,OFFSET(DATA!$F$6,BF$10+27*(7-$AE$8),$AF328,1,1)/OFFSET(DATA!$F$6,BF$10,$AF328,1,1),0)</f>
        <v>0.44915254237288138</v>
      </c>
      <c r="BG328" s="190">
        <f ca="1">IF($AG328&gt;0,OFFSET(DATA!$F$6,BG$10+27*(7-$AE$8),$AF328,1,1)/OFFSET(DATA!$F$6,BG$10,$AF328,1,1),0)</f>
        <v>0.54263565891472865</v>
      </c>
      <c r="BH328" s="190">
        <f ca="1">IF($AG328&gt;0,OFFSET(DATA!$F$6,BH$10+27*(7-$AE$8),$AF328,1,1)/OFFSET(DATA!$F$6,BH$10,$AF328,1,1),0)</f>
        <v>0.31655992680695333</v>
      </c>
      <c r="BI328" s="190">
        <f ca="1">IF($AG328&gt;0,OFFSET(DATA!$F$6,BI$10+27*(7-$AE$8),$AF328,1,1)/OFFSET(DATA!$F$6,BI$10,$AF328,1,1),0)</f>
        <v>0.65343915343915349</v>
      </c>
      <c r="BJ328" s="190">
        <f ca="1">IF($AG328&gt;0,OFFSET(DATA!$F$6,BJ$10+27*(7-$AE$8),$AF328,1,1)/OFFSET(DATA!$F$6,BJ$10,$AF328,1,1),0)</f>
        <v>0.44023323615160348</v>
      </c>
      <c r="BK328" s="190">
        <f ca="1">IF($AG328&gt;0,OFFSET(DATA!$F$6,BK$10+27*(7-$AE$8),$AF328,1,1)/OFFSET(DATA!$F$6,BK$10,$AF328,1,1),0)</f>
        <v>0.56728232189973615</v>
      </c>
      <c r="BL328" s="190">
        <f ca="1">IF($AG328&gt;0,OFFSET(DATA!$F$6,BL$10+27*(7-$AE$8),$AF328,1,1)/OFFSET(DATA!$F$6,BL$10,$AF328,1,1),0)</f>
        <v>0.44963503649635034</v>
      </c>
      <c r="BM328" s="190">
        <f ca="1">IF($AG328&gt;0,OFFSET(DATA!$F$6,BM$10+27*(7-$AE$8),$AF328,1,1)/OFFSET(DATA!$F$6,BM$10,$AF328,1,1),0)</f>
        <v>0.40476190476190477</v>
      </c>
      <c r="BN328" s="190">
        <f ca="1">IF($AG328&gt;0,OFFSET(DATA!$F$6,BN$10+27*(7-$AE$8),$AF328,1,1)/OFFSET(DATA!$F$6,BN$10,$AF328,1,1),0)</f>
        <v>0.83647798742138368</v>
      </c>
      <c r="BO328" s="190">
        <f ca="1">IF($AG328&gt;0,OFFSET(DATA!$F$6,BO$10+27*(7-$AE$8),$AF328,1,1)/OFFSET(DATA!$F$6,BO$10,$AF328,1,1),0)</f>
        <v>0.75895765472312704</v>
      </c>
      <c r="BP328" s="190">
        <f ca="1">IF($AG328&gt;0,OFFSET(DATA!$F$6,BP$10+27*(7-$AE$8),$AF328,1,1)/OFFSET(DATA!$F$6,BP$10,$AF328,1,1),0)</f>
        <v>0.5696969696969697</v>
      </c>
      <c r="BQ328" s="190">
        <f ca="1">IF($AG328&gt;0,OFFSET(DATA!$F$6,BQ$10+27*(7-$AE$8),$AF328,1,1)/OFFSET(DATA!$F$6,BQ$10,$AF328,1,1),0)</f>
        <v>0.56592292089249496</v>
      </c>
      <c r="BR328" s="190">
        <f ca="1">IF($AG328&gt;0,OFFSET(DATA!$F$6,BR$10+27*(7-$AE$8),$AF328,1,1)/OFFSET(DATA!$F$6,BR$10,$AF328,1,1),0)</f>
        <v>0.36789297658862874</v>
      </c>
      <c r="BS328" s="190">
        <f ca="1">IF($AG328&gt;0,OFFSET(DATA!$F$6,BS$10+27*(7-$AE$8),$AF328,1,1)/OFFSET(DATA!$F$6,BS$10,$AF328,1,1),0)</f>
        <v>0.43661971830985913</v>
      </c>
      <c r="BT328" s="190">
        <f ca="1">IF($AG328&gt;0,OFFSET(DATA!$F$6,BT$10+27*(7-$AE$8),$AF328,1,1)/OFFSET(DATA!$F$6,BT$10,$AF328,1,1),0)</f>
        <v>0.37016574585635359</v>
      </c>
      <c r="BU328" s="190">
        <f ca="1">IF($AG328&gt;0,OFFSET(DATA!$F$6,BU$10+27*(7-$AE$8),$AF328,1,1)/OFFSET(DATA!$F$6,BU$10,$AF328,1,1),0)</f>
        <v>0.54921259842519687</v>
      </c>
      <c r="BV328" s="190">
        <f ca="1">IF($AG328&gt;0,OFFSET(DATA!$F$6,BV$10+27*(7-$AE$8),$AF328,1,1)/OFFSET(DATA!$F$6,BV$10,$AF328,1,1),0)</f>
        <v>0.51631799163179914</v>
      </c>
      <c r="BW328" s="190">
        <f ca="1">IF($AG328&gt;0,OFFSET(DATA!$F$6,BW$10+27*(7-$AE$8),$AF328,1,1)/OFFSET(DATA!$F$6,BW$10,$AF328,1,1),0)</f>
        <v>0.49146285186894323</v>
      </c>
      <c r="BX328" s="190">
        <f ca="1">IF($AG328&gt;0,OFFSET(DATA!$F$6,BX$10+27*(7-$AE$8),$AF328,1,1)/OFFSET(DATA!$F$6,BX$10,$AF328,1,1),0)</f>
        <v>0.49387755102040815</v>
      </c>
    </row>
    <row r="329" spans="32:76" x14ac:dyDescent="0.2">
      <c r="AF329" s="166">
        <v>318</v>
      </c>
      <c r="AG329" s="96">
        <f ca="1">OFFSET(DATA!$F$6,$AF$10,$AF329,1,1)</f>
        <v>361</v>
      </c>
      <c r="AH329" s="190">
        <f ca="1">IF($AG329&gt;0,OFFSET(DATA!$F$6,$AF$10+27*AH$10,$AF329,1,1)/$AG329,0)</f>
        <v>0.4293628808864266</v>
      </c>
      <c r="AI329" s="190">
        <f ca="1">IF($AG329&gt;0,OFFSET(DATA!$F$6,$AF$10+27*AI$10,$AF329,1,1)/$AG329,0)</f>
        <v>2.7700831024930748E-3</v>
      </c>
      <c r="AJ329" s="190">
        <f ca="1">IF($AG329&gt;0,OFFSET(DATA!$F$6,$AF$10+27*AJ$10,$AF329,1,1)/$AG329,0)</f>
        <v>5.2631578947368418E-2</v>
      </c>
      <c r="AK329" s="190">
        <f ca="1">IF($AG329&gt;0,OFFSET(DATA!$F$6,$AF$10+27*AK$10,$AF329,1,1)/$AG329,0)</f>
        <v>9.9722991689750698E-2</v>
      </c>
      <c r="AL329" s="190">
        <f ca="1">IF($AG329&gt;0,OFFSET(DATA!$F$6,$AF$10+27*AL$10,$AF329,1,1)/$AG329,0)</f>
        <v>0.22160664819944598</v>
      </c>
      <c r="AM329" s="190">
        <f ca="1">IF($AG329&gt;0,OFFSET(DATA!$F$6,$AF$10+27*AM$10,$AF329,1,1)/$AG329,0)</f>
        <v>6.3711911357340723E-2</v>
      </c>
      <c r="AN329" s="166">
        <f ca="1">OFFSET(DATA!$F$6,$AF$10+27*AN$10,$AF329,1,1)</f>
        <v>15</v>
      </c>
      <c r="AO329" s="166">
        <f t="shared" ca="1" si="9"/>
        <v>15</v>
      </c>
      <c r="AQ329" s="96">
        <f ca="1">OFFSET(DATA!$F$6,25,$AF329,1,1)</f>
        <v>13607</v>
      </c>
      <c r="AR329" s="190">
        <f ca="1">IF($AQ329&gt;0,OFFSET(DATA!$F$6,25+27*AR$10,$AF329,1,1)/$AQ329,0)</f>
        <v>0.4963621665319321</v>
      </c>
      <c r="AS329" s="190">
        <f ca="1">IF($AQ329&gt;0,OFFSET(DATA!$F$6,25+27*AS$10,$AF329,1,1)/$AQ329,0)</f>
        <v>4.2625119423825974E-3</v>
      </c>
      <c r="AT329" s="190">
        <f ca="1">IF($AQ329&gt;0,OFFSET(DATA!$F$6,25+27*AT$10,$AF329,1,1)/$AQ329,0)</f>
        <v>0.11185419269493643</v>
      </c>
      <c r="AU329" s="190">
        <f ca="1">IF($AQ329&gt;0,OFFSET(DATA!$F$6,25+27*AU$10,$AF329,1,1)/$AQ329,0)</f>
        <v>8.4221356654663043E-2</v>
      </c>
      <c r="AV329" s="190">
        <f ca="1">IF($AQ329&gt;0,OFFSET(DATA!$F$6,25+27*AV$10,$AF329,1,1)/$AQ329,0)</f>
        <v>0.11089880208716102</v>
      </c>
      <c r="AW329" s="190">
        <f ca="1">IF($AQ329&gt;0,OFFSET(DATA!$F$6,25+27*AW$10,$AF329,1,1)/$AQ329,0)</f>
        <v>4.5344308076725216E-2</v>
      </c>
      <c r="AZ329" s="166">
        <f t="shared" ca="1" si="10"/>
        <v>16</v>
      </c>
      <c r="BA329" s="190">
        <f ca="1">IF($AG329&gt;0,OFFSET(DATA!$F$6,BA$10+27*(7-$AE$8),$AF329,1,1)/OFFSET(DATA!$F$6,BA$10,$AF329,1,1),0)</f>
        <v>0.4293628808864266</v>
      </c>
      <c r="BB329" s="190">
        <f ca="1">IF($AG329&gt;0,OFFSET(DATA!$F$6,BB$10+27*(7-$AE$8),$AF329,1,1)/OFFSET(DATA!$F$6,BB$10,$AF329,1,1),0)</f>
        <v>0.21794871794871795</v>
      </c>
      <c r="BC329" s="190">
        <f ca="1">IF($AG329&gt;0,OFFSET(DATA!$F$6,BC$10+27*(7-$AE$8),$AF329,1,1)/OFFSET(DATA!$F$6,BC$10,$AF329,1,1),0)</f>
        <v>0.29629629629629628</v>
      </c>
      <c r="BD329" s="190">
        <f ca="1">IF($AG329&gt;0,OFFSET(DATA!$F$6,BD$10+27*(7-$AE$8),$AF329,1,1)/OFFSET(DATA!$F$6,BD$10,$AF329,1,1),0)</f>
        <v>0.27857142857142858</v>
      </c>
      <c r="BE329" s="190">
        <f ca="1">IF($AG329&gt;0,OFFSET(DATA!$F$6,BE$10+27*(7-$AE$8),$AF329,1,1)/OFFSET(DATA!$F$6,BE$10,$AF329,1,1),0)</f>
        <v>0.55731922398589062</v>
      </c>
      <c r="BF329" s="190">
        <f ca="1">IF($AG329&gt;0,OFFSET(DATA!$F$6,BF$10+27*(7-$AE$8),$AF329,1,1)/OFFSET(DATA!$F$6,BF$10,$AF329,1,1),0)</f>
        <v>0.43925233644859812</v>
      </c>
      <c r="BG329" s="190">
        <f ca="1">IF($AG329&gt;0,OFFSET(DATA!$F$6,BG$10+27*(7-$AE$8),$AF329,1,1)/OFFSET(DATA!$F$6,BG$10,$AF329,1,1),0)</f>
        <v>0.56153846153846154</v>
      </c>
      <c r="BH329" s="190">
        <f ca="1">IF($AG329&gt;0,OFFSET(DATA!$F$6,BH$10+27*(7-$AE$8),$AF329,1,1)/OFFSET(DATA!$F$6,BH$10,$AF329,1,1),0)</f>
        <v>0.34009216589861752</v>
      </c>
      <c r="BI329" s="190">
        <f ca="1">IF($AG329&gt;0,OFFSET(DATA!$F$6,BI$10+27*(7-$AE$8),$AF329,1,1)/OFFSET(DATA!$F$6,BI$10,$AF329,1,1),0)</f>
        <v>0.67828418230563003</v>
      </c>
      <c r="BJ329" s="190">
        <f ca="1">IF($AG329&gt;0,OFFSET(DATA!$F$6,BJ$10+27*(7-$AE$8),$AF329,1,1)/OFFSET(DATA!$F$6,BJ$10,$AF329,1,1),0)</f>
        <v>0.42485549132947975</v>
      </c>
      <c r="BK329" s="190">
        <f ca="1">IF($AG329&gt;0,OFFSET(DATA!$F$6,BK$10+27*(7-$AE$8),$AF329,1,1)/OFFSET(DATA!$F$6,BK$10,$AF329,1,1),0)</f>
        <v>0.56903225806451618</v>
      </c>
      <c r="BL329" s="190">
        <f ca="1">IF($AG329&gt;0,OFFSET(DATA!$F$6,BL$10+27*(7-$AE$8),$AF329,1,1)/OFFSET(DATA!$F$6,BL$10,$AF329,1,1),0)</f>
        <v>0.49073387694588583</v>
      </c>
      <c r="BM329" s="190">
        <f ca="1">IF($AG329&gt;0,OFFSET(DATA!$F$6,BM$10+27*(7-$AE$8),$AF329,1,1)/OFFSET(DATA!$F$6,BM$10,$AF329,1,1),0)</f>
        <v>0.4</v>
      </c>
      <c r="BN329" s="190">
        <f ca="1">IF($AG329&gt;0,OFFSET(DATA!$F$6,BN$10+27*(7-$AE$8),$AF329,1,1)/OFFSET(DATA!$F$6,BN$10,$AF329,1,1),0)</f>
        <v>0.86820083682008364</v>
      </c>
      <c r="BO329" s="190">
        <f ca="1">IF($AG329&gt;0,OFFSET(DATA!$F$6,BO$10+27*(7-$AE$8),$AF329,1,1)/OFFSET(DATA!$F$6,BO$10,$AF329,1,1),0)</f>
        <v>0.73742138364779874</v>
      </c>
      <c r="BP329" s="190">
        <f ca="1">IF($AG329&gt;0,OFFSET(DATA!$F$6,BP$10+27*(7-$AE$8),$AF329,1,1)/OFFSET(DATA!$F$6,BP$10,$AF329,1,1),0)</f>
        <v>0.63963963963963966</v>
      </c>
      <c r="BQ329" s="190">
        <f ca="1">IF($AG329&gt;0,OFFSET(DATA!$F$6,BQ$10+27*(7-$AE$8),$AF329,1,1)/OFFSET(DATA!$F$6,BQ$10,$AF329,1,1),0)</f>
        <v>0.55247524752475252</v>
      </c>
      <c r="BR329" s="190">
        <f ca="1">IF($AG329&gt;0,OFFSET(DATA!$F$6,BR$10+27*(7-$AE$8),$AF329,1,1)/OFFSET(DATA!$F$6,BR$10,$AF329,1,1),0)</f>
        <v>0.34627831715210355</v>
      </c>
      <c r="BS329" s="190">
        <f ca="1">IF($AG329&gt;0,OFFSET(DATA!$F$6,BS$10+27*(7-$AE$8),$AF329,1,1)/OFFSET(DATA!$F$6,BS$10,$AF329,1,1),0)</f>
        <v>0.43421052631578949</v>
      </c>
      <c r="BT329" s="190">
        <f ca="1">IF($AG329&gt;0,OFFSET(DATA!$F$6,BT$10+27*(7-$AE$8),$AF329,1,1)/OFFSET(DATA!$F$6,BT$10,$AF329,1,1),0)</f>
        <v>0.39655172413793105</v>
      </c>
      <c r="BU329" s="190">
        <f ca="1">IF($AG329&gt;0,OFFSET(DATA!$F$6,BU$10+27*(7-$AE$8),$AF329,1,1)/OFFSET(DATA!$F$6,BU$10,$AF329,1,1),0)</f>
        <v>0.54705882352941182</v>
      </c>
      <c r="BV329" s="190">
        <f ca="1">IF($AG329&gt;0,OFFSET(DATA!$F$6,BV$10+27*(7-$AE$8),$AF329,1,1)/OFFSET(DATA!$F$6,BV$10,$AF329,1,1),0)</f>
        <v>0.51879699248120303</v>
      </c>
      <c r="BW329" s="190">
        <f ca="1">IF($AG329&gt;0,OFFSET(DATA!$F$6,BW$10+27*(7-$AE$8),$AF329,1,1)/OFFSET(DATA!$F$6,BW$10,$AF329,1,1),0)</f>
        <v>0.48033583738400354</v>
      </c>
      <c r="BX329" s="190">
        <f ca="1">IF($AG329&gt;0,OFFSET(DATA!$F$6,BX$10+27*(7-$AE$8),$AF329,1,1)/OFFSET(DATA!$F$6,BX$10,$AF329,1,1),0)</f>
        <v>0.51709401709401714</v>
      </c>
    </row>
    <row r="330" spans="32:76" x14ac:dyDescent="0.2">
      <c r="AF330" s="166">
        <v>319</v>
      </c>
      <c r="AG330" s="96">
        <f ca="1">OFFSET(DATA!$F$6,$AF$10,$AF330,1,1)</f>
        <v>329</v>
      </c>
      <c r="AH330" s="190">
        <f ca="1">IF($AG330&gt;0,OFFSET(DATA!$F$6,$AF$10+27*AH$10,$AF330,1,1)/$AG330,0)</f>
        <v>0.42857142857142855</v>
      </c>
      <c r="AI330" s="190">
        <f ca="1">IF($AG330&gt;0,OFFSET(DATA!$F$6,$AF$10+27*AI$10,$AF330,1,1)/$AG330,0)</f>
        <v>0</v>
      </c>
      <c r="AJ330" s="190">
        <f ca="1">IF($AG330&gt;0,OFFSET(DATA!$F$6,$AF$10+27*AJ$10,$AF330,1,1)/$AG330,0)</f>
        <v>4.8632218844984802E-2</v>
      </c>
      <c r="AK330" s="190">
        <f ca="1">IF($AG330&gt;0,OFFSET(DATA!$F$6,$AF$10+27*AK$10,$AF330,1,1)/$AG330,0)</f>
        <v>0.15501519756838905</v>
      </c>
      <c r="AL330" s="190">
        <f ca="1">IF($AG330&gt;0,OFFSET(DATA!$F$6,$AF$10+27*AL$10,$AF330,1,1)/$AG330,0)</f>
        <v>0.19756838905775076</v>
      </c>
      <c r="AM330" s="190">
        <f ca="1">IF($AG330&gt;0,OFFSET(DATA!$F$6,$AF$10+27*AM$10,$AF330,1,1)/$AG330,0)</f>
        <v>5.1671732522796353E-2</v>
      </c>
      <c r="AN330" s="166">
        <f ca="1">OFFSET(DATA!$F$6,$AF$10+27*AN$10,$AF330,1,1)</f>
        <v>16</v>
      </c>
      <c r="AO330" s="166">
        <f t="shared" ca="1" si="9"/>
        <v>16</v>
      </c>
      <c r="AQ330" s="96">
        <f ca="1">OFFSET(DATA!$F$6,25,$AF330,1,1)</f>
        <v>12511</v>
      </c>
      <c r="AR330" s="190">
        <f ca="1">IF($AQ330&gt;0,OFFSET(DATA!$F$6,25+27*AR$10,$AF330,1,1)/$AQ330,0)</f>
        <v>0.49292622492206856</v>
      </c>
      <c r="AS330" s="190">
        <f ca="1">IF($AQ330&gt;0,OFFSET(DATA!$F$6,25+27*AS$10,$AF330,1,1)/$AQ330,0)</f>
        <v>4.8757093757493403E-3</v>
      </c>
      <c r="AT330" s="190">
        <f ca="1">IF($AQ330&gt;0,OFFSET(DATA!$F$6,25+27*AT$10,$AF330,1,1)/$AQ330,0)</f>
        <v>0.11717688434177924</v>
      </c>
      <c r="AU330" s="190">
        <f ca="1">IF($AQ330&gt;0,OFFSET(DATA!$F$6,25+27*AU$10,$AF330,1,1)/$AQ330,0)</f>
        <v>9.2638478139237465E-2</v>
      </c>
      <c r="AV330" s="190">
        <f ca="1">IF($AQ330&gt;0,OFFSET(DATA!$F$6,25+27*AV$10,$AF330,1,1)/$AQ330,0)</f>
        <v>9.4476860362880666E-2</v>
      </c>
      <c r="AW330" s="190">
        <f ca="1">IF($AQ330&gt;0,OFFSET(DATA!$F$6,25+27*AW$10,$AF330,1,1)/$AQ330,0)</f>
        <v>3.2691231716089841E-2</v>
      </c>
      <c r="AZ330" s="166">
        <f t="shared" ca="1" si="10"/>
        <v>16</v>
      </c>
      <c r="BA330" s="190">
        <f ca="1">IF($AG330&gt;0,OFFSET(DATA!$F$6,BA$10+27*(7-$AE$8),$AF330,1,1)/OFFSET(DATA!$F$6,BA$10,$AF330,1,1),0)</f>
        <v>0.42857142857142855</v>
      </c>
      <c r="BB330" s="190">
        <f ca="1">IF($AG330&gt;0,OFFSET(DATA!$F$6,BB$10+27*(7-$AE$8),$AF330,1,1)/OFFSET(DATA!$F$6,BB$10,$AF330,1,1),0)</f>
        <v>0.21830985915492956</v>
      </c>
      <c r="BC330" s="190">
        <f ca="1">IF($AG330&gt;0,OFFSET(DATA!$F$6,BC$10+27*(7-$AE$8),$AF330,1,1)/OFFSET(DATA!$F$6,BC$10,$AF330,1,1),0)</f>
        <v>0.3</v>
      </c>
      <c r="BD330" s="190">
        <f ca="1">IF($AG330&gt;0,OFFSET(DATA!$F$6,BD$10+27*(7-$AE$8),$AF330,1,1)/OFFSET(DATA!$F$6,BD$10,$AF330,1,1),0)</f>
        <v>0.27272727272727271</v>
      </c>
      <c r="BE330" s="190">
        <f ca="1">IF($AG330&gt;0,OFFSET(DATA!$F$6,BE$10+27*(7-$AE$8),$AF330,1,1)/OFFSET(DATA!$F$6,BE$10,$AF330,1,1),0)</f>
        <v>0.5730337078651685</v>
      </c>
      <c r="BF330" s="190">
        <f ca="1">IF($AG330&gt;0,OFFSET(DATA!$F$6,BF$10+27*(7-$AE$8),$AF330,1,1)/OFFSET(DATA!$F$6,BF$10,$AF330,1,1),0)</f>
        <v>0.41592920353982299</v>
      </c>
      <c r="BG330" s="190">
        <f ca="1">IF($AG330&gt;0,OFFSET(DATA!$F$6,BG$10+27*(7-$AE$8),$AF330,1,1)/OFFSET(DATA!$F$6,BG$10,$AF330,1,1),0)</f>
        <v>0.53781512605042014</v>
      </c>
      <c r="BH330" s="190">
        <f ca="1">IF($AG330&gt;0,OFFSET(DATA!$F$6,BH$10+27*(7-$AE$8),$AF330,1,1)/OFFSET(DATA!$F$6,BH$10,$AF330,1,1),0)</f>
        <v>0.35238568588469182</v>
      </c>
      <c r="BI330" s="190">
        <f ca="1">IF($AG330&gt;0,OFFSET(DATA!$F$6,BI$10+27*(7-$AE$8),$AF330,1,1)/OFFSET(DATA!$F$6,BI$10,$AF330,1,1),0)</f>
        <v>0.69916434540389971</v>
      </c>
      <c r="BJ330" s="190">
        <f ca="1">IF($AG330&gt;0,OFFSET(DATA!$F$6,BJ$10+27*(7-$AE$8),$AF330,1,1)/OFFSET(DATA!$F$6,BJ$10,$AF330,1,1),0)</f>
        <v>0.44805194805194803</v>
      </c>
      <c r="BK330" s="190">
        <f ca="1">IF($AG330&gt;0,OFFSET(DATA!$F$6,BK$10+27*(7-$AE$8),$AF330,1,1)/OFFSET(DATA!$F$6,BK$10,$AF330,1,1),0)</f>
        <v>0.55380200860832141</v>
      </c>
      <c r="BL330" s="190">
        <f ca="1">IF($AG330&gt;0,OFFSET(DATA!$F$6,BL$10+27*(7-$AE$8),$AF330,1,1)/OFFSET(DATA!$F$6,BL$10,$AF330,1,1),0)</f>
        <v>0.44923076923076921</v>
      </c>
      <c r="BM330" s="190">
        <f ca="1">IF($AG330&gt;0,OFFSET(DATA!$F$6,BM$10+27*(7-$AE$8),$AF330,1,1)/OFFSET(DATA!$F$6,BM$10,$AF330,1,1),0)</f>
        <v>0.42662116040955633</v>
      </c>
      <c r="BN330" s="190">
        <f ca="1">IF($AG330&gt;0,OFFSET(DATA!$F$6,BN$10+27*(7-$AE$8),$AF330,1,1)/OFFSET(DATA!$F$6,BN$10,$AF330,1,1),0)</f>
        <v>0.84361233480176212</v>
      </c>
      <c r="BO330" s="190">
        <f ca="1">IF($AG330&gt;0,OFFSET(DATA!$F$6,BO$10+27*(7-$AE$8),$AF330,1,1)/OFFSET(DATA!$F$6,BO$10,$AF330,1,1),0)</f>
        <v>0.72711864406779658</v>
      </c>
      <c r="BP330" s="190">
        <f ca="1">IF($AG330&gt;0,OFFSET(DATA!$F$6,BP$10+27*(7-$AE$8),$AF330,1,1)/OFFSET(DATA!$F$6,BP$10,$AF330,1,1),0)</f>
        <v>0.57187500000000002</v>
      </c>
      <c r="BQ330" s="190">
        <f ca="1">IF($AG330&gt;0,OFFSET(DATA!$F$6,BQ$10+27*(7-$AE$8),$AF330,1,1)/OFFSET(DATA!$F$6,BQ$10,$AF330,1,1),0)</f>
        <v>0.5393258426966292</v>
      </c>
      <c r="BR330" s="190">
        <f ca="1">IF($AG330&gt;0,OFFSET(DATA!$F$6,BR$10+27*(7-$AE$8),$AF330,1,1)/OFFSET(DATA!$F$6,BR$10,$AF330,1,1),0)</f>
        <v>0.38435374149659862</v>
      </c>
      <c r="BS330" s="190">
        <f ca="1">IF($AG330&gt;0,OFFSET(DATA!$F$6,BS$10+27*(7-$AE$8),$AF330,1,1)/OFFSET(DATA!$F$6,BS$10,$AF330,1,1),0)</f>
        <v>0.43939393939393939</v>
      </c>
      <c r="BT330" s="190">
        <f ca="1">IF($AG330&gt;0,OFFSET(DATA!$F$6,BT$10+27*(7-$AE$8),$AF330,1,1)/OFFSET(DATA!$F$6,BT$10,$AF330,1,1),0)</f>
        <v>0.38554216867469882</v>
      </c>
      <c r="BU330" s="190">
        <f ca="1">IF($AG330&gt;0,OFFSET(DATA!$F$6,BU$10+27*(7-$AE$8),$AF330,1,1)/OFFSET(DATA!$F$6,BU$10,$AF330,1,1),0)</f>
        <v>0.5423728813559322</v>
      </c>
      <c r="BV330" s="190">
        <f ca="1">IF($AG330&gt;0,OFFSET(DATA!$F$6,BV$10+27*(7-$AE$8),$AF330,1,1)/OFFSET(DATA!$F$6,BV$10,$AF330,1,1),0)</f>
        <v>0.49733570159857904</v>
      </c>
      <c r="BW330" s="190">
        <f ca="1">IF($AG330&gt;0,OFFSET(DATA!$F$6,BW$10+27*(7-$AE$8),$AF330,1,1)/OFFSET(DATA!$F$6,BW$10,$AF330,1,1),0)</f>
        <v>0.49383983572895279</v>
      </c>
      <c r="BX330" s="190">
        <f ca="1">IF($AG330&gt;0,OFFSET(DATA!$F$6,BX$10+27*(7-$AE$8),$AF330,1,1)/OFFSET(DATA!$F$6,BX$10,$AF330,1,1),0)</f>
        <v>0.52083333333333337</v>
      </c>
    </row>
    <row r="331" spans="32:76" x14ac:dyDescent="0.2">
      <c r="AF331" s="166">
        <v>320</v>
      </c>
      <c r="AG331" s="96">
        <f ca="1">OFFSET(DATA!$F$6,$AF$10,$AF331,1,1)</f>
        <v>349</v>
      </c>
      <c r="AH331" s="190">
        <f ca="1">IF($AG331&gt;0,OFFSET(DATA!$F$6,$AF$10+27*AH$10,$AF331,1,1)/$AG331,0)</f>
        <v>0.4040114613180516</v>
      </c>
      <c r="AI331" s="190">
        <f ca="1">IF($AG331&gt;0,OFFSET(DATA!$F$6,$AF$10+27*AI$10,$AF331,1,1)/$AG331,0)</f>
        <v>0</v>
      </c>
      <c r="AJ331" s="190">
        <f ca="1">IF($AG331&gt;0,OFFSET(DATA!$F$6,$AF$10+27*AJ$10,$AF331,1,1)/$AG331,0)</f>
        <v>4.5845272206303724E-2</v>
      </c>
      <c r="AK331" s="190">
        <f ca="1">IF($AG331&gt;0,OFFSET(DATA!$F$6,$AF$10+27*AK$10,$AF331,1,1)/$AG331,0)</f>
        <v>0.14613180515759314</v>
      </c>
      <c r="AL331" s="190">
        <f ca="1">IF($AG331&gt;0,OFFSET(DATA!$F$6,$AF$10+27*AL$10,$AF331,1,1)/$AG331,0)</f>
        <v>0.19197707736389685</v>
      </c>
      <c r="AM331" s="190">
        <f ca="1">IF($AG331&gt;0,OFFSET(DATA!$F$6,$AF$10+27*AM$10,$AF331,1,1)/$AG331,0)</f>
        <v>6.5902578796561598E-2</v>
      </c>
      <c r="AN331" s="166">
        <f ca="1">OFFSET(DATA!$F$6,$AF$10+27*AN$10,$AF331,1,1)</f>
        <v>19</v>
      </c>
      <c r="AO331" s="166">
        <f t="shared" ca="1" si="9"/>
        <v>19</v>
      </c>
      <c r="AQ331" s="96">
        <f ca="1">OFFSET(DATA!$F$6,25,$AF331,1,1)</f>
        <v>12746</v>
      </c>
      <c r="AR331" s="190">
        <f ca="1">IF($AQ331&gt;0,OFFSET(DATA!$F$6,25+27*AR$10,$AF331,1,1)/$AQ331,0)</f>
        <v>0.50345206339243687</v>
      </c>
      <c r="AS331" s="190">
        <f ca="1">IF($AQ331&gt;0,OFFSET(DATA!$F$6,25+27*AS$10,$AF331,1,1)/$AQ331,0)</f>
        <v>5.1780950886552643E-3</v>
      </c>
      <c r="AT331" s="190">
        <f ca="1">IF($AQ331&gt;0,OFFSET(DATA!$F$6,25+27*AT$10,$AF331,1,1)/$AQ331,0)</f>
        <v>0.11470265181233329</v>
      </c>
      <c r="AU331" s="190">
        <f ca="1">IF($AQ331&gt;0,OFFSET(DATA!$F$6,25+27*AU$10,$AF331,1,1)/$AQ331,0)</f>
        <v>9.6422407029656362E-2</v>
      </c>
      <c r="AV331" s="190">
        <f ca="1">IF($AQ331&gt;0,OFFSET(DATA!$F$6,25+27*AV$10,$AF331,1,1)/$AQ331,0)</f>
        <v>9.5637847167738904E-2</v>
      </c>
      <c r="AW331" s="190">
        <f ca="1">IF($AQ331&gt;0,OFFSET(DATA!$F$6,25+27*AW$10,$AF331,1,1)/$AQ331,0)</f>
        <v>3.248077828338302E-2</v>
      </c>
      <c r="AZ331" s="166">
        <f t="shared" ca="1" si="10"/>
        <v>19</v>
      </c>
      <c r="BA331" s="190">
        <f ca="1">IF($AG331&gt;0,OFFSET(DATA!$F$6,BA$10+27*(7-$AE$8),$AF331,1,1)/OFFSET(DATA!$F$6,BA$10,$AF331,1,1),0)</f>
        <v>0.4040114613180516</v>
      </c>
      <c r="BB331" s="190">
        <f ca="1">IF($AG331&gt;0,OFFSET(DATA!$F$6,BB$10+27*(7-$AE$8),$AF331,1,1)/OFFSET(DATA!$F$6,BB$10,$AF331,1,1),0)</f>
        <v>0.23648648648648649</v>
      </c>
      <c r="BC331" s="190">
        <f ca="1">IF($AG331&gt;0,OFFSET(DATA!$F$6,BC$10+27*(7-$AE$8),$AF331,1,1)/OFFSET(DATA!$F$6,BC$10,$AF331,1,1),0)</f>
        <v>0.27450980392156865</v>
      </c>
      <c r="BD331" s="190">
        <f ca="1">IF($AG331&gt;0,OFFSET(DATA!$F$6,BD$10+27*(7-$AE$8),$AF331,1,1)/OFFSET(DATA!$F$6,BD$10,$AF331,1,1),0)</f>
        <v>0.3007518796992481</v>
      </c>
      <c r="BE331" s="190">
        <f ca="1">IF($AG331&gt;0,OFFSET(DATA!$F$6,BE$10+27*(7-$AE$8),$AF331,1,1)/OFFSET(DATA!$F$6,BE$10,$AF331,1,1),0)</f>
        <v>0.57196261682242988</v>
      </c>
      <c r="BF331" s="190">
        <f ca="1">IF($AG331&gt;0,OFFSET(DATA!$F$6,BF$10+27*(7-$AE$8),$AF331,1,1)/OFFSET(DATA!$F$6,BF$10,$AF331,1,1),0)</f>
        <v>0.49572649572649574</v>
      </c>
      <c r="BG331" s="190">
        <f ca="1">IF($AG331&gt;0,OFFSET(DATA!$F$6,BG$10+27*(7-$AE$8),$AF331,1,1)/OFFSET(DATA!$F$6,BG$10,$AF331,1,1),0)</f>
        <v>0.55555555555555558</v>
      </c>
      <c r="BH331" s="190">
        <f ca="1">IF($AG331&gt;0,OFFSET(DATA!$F$6,BH$10+27*(7-$AE$8),$AF331,1,1)/OFFSET(DATA!$F$6,BH$10,$AF331,1,1),0)</f>
        <v>0.35800604229607252</v>
      </c>
      <c r="BI331" s="190">
        <f ca="1">IF($AG331&gt;0,OFFSET(DATA!$F$6,BI$10+27*(7-$AE$8),$AF331,1,1)/OFFSET(DATA!$F$6,BI$10,$AF331,1,1),0)</f>
        <v>0.69293478260869568</v>
      </c>
      <c r="BJ331" s="190">
        <f ca="1">IF($AG331&gt;0,OFFSET(DATA!$F$6,BJ$10+27*(7-$AE$8),$AF331,1,1)/OFFSET(DATA!$F$6,BJ$10,$AF331,1,1),0)</f>
        <v>0.46451612903225808</v>
      </c>
      <c r="BK331" s="190">
        <f ca="1">IF($AG331&gt;0,OFFSET(DATA!$F$6,BK$10+27*(7-$AE$8),$AF331,1,1)/OFFSET(DATA!$F$6,BK$10,$AF331,1,1),0)</f>
        <v>0.55252387448840379</v>
      </c>
      <c r="BL331" s="190">
        <f ca="1">IF($AG331&gt;0,OFFSET(DATA!$F$6,BL$10+27*(7-$AE$8),$AF331,1,1)/OFFSET(DATA!$F$6,BL$10,$AF331,1,1),0)</f>
        <v>0.4660493827160494</v>
      </c>
      <c r="BM331" s="190">
        <f ca="1">IF($AG331&gt;0,OFFSET(DATA!$F$6,BM$10+27*(7-$AE$8),$AF331,1,1)/OFFSET(DATA!$F$6,BM$10,$AF331,1,1),0)</f>
        <v>0.46129032258064517</v>
      </c>
      <c r="BN331" s="190">
        <f ca="1">IF($AG331&gt;0,OFFSET(DATA!$F$6,BN$10+27*(7-$AE$8),$AF331,1,1)/OFFSET(DATA!$F$6,BN$10,$AF331,1,1),0)</f>
        <v>0.85869565217391308</v>
      </c>
      <c r="BO331" s="190">
        <f ca="1">IF($AG331&gt;0,OFFSET(DATA!$F$6,BO$10+27*(7-$AE$8),$AF331,1,1)/OFFSET(DATA!$F$6,BO$10,$AF331,1,1),0)</f>
        <v>0.72287145242070117</v>
      </c>
      <c r="BP331" s="190">
        <f ca="1">IF($AG331&gt;0,OFFSET(DATA!$F$6,BP$10+27*(7-$AE$8),$AF331,1,1)/OFFSET(DATA!$F$6,BP$10,$AF331,1,1),0)</f>
        <v>0.55555555555555558</v>
      </c>
      <c r="BQ331" s="190">
        <f ca="1">IF($AG331&gt;0,OFFSET(DATA!$F$6,BQ$10+27*(7-$AE$8),$AF331,1,1)/OFFSET(DATA!$F$6,BQ$10,$AF331,1,1),0)</f>
        <v>0.5613636363636364</v>
      </c>
      <c r="BR331" s="190">
        <f ca="1">IF($AG331&gt;0,OFFSET(DATA!$F$6,BR$10+27*(7-$AE$8),$AF331,1,1)/OFFSET(DATA!$F$6,BR$10,$AF331,1,1),0)</f>
        <v>0.41924398625429554</v>
      </c>
      <c r="BS331" s="190">
        <f ca="1">IF($AG331&gt;0,OFFSET(DATA!$F$6,BS$10+27*(7-$AE$8),$AF331,1,1)/OFFSET(DATA!$F$6,BS$10,$AF331,1,1),0)</f>
        <v>0.4375</v>
      </c>
      <c r="BT331" s="190">
        <f ca="1">IF($AG331&gt;0,OFFSET(DATA!$F$6,BT$10+27*(7-$AE$8),$AF331,1,1)/OFFSET(DATA!$F$6,BT$10,$AF331,1,1),0)</f>
        <v>0.39766081871345027</v>
      </c>
      <c r="BU331" s="190">
        <f ca="1">IF($AG331&gt;0,OFFSET(DATA!$F$6,BU$10+27*(7-$AE$8),$AF331,1,1)/OFFSET(DATA!$F$6,BU$10,$AF331,1,1),0)</f>
        <v>0.57352941176470584</v>
      </c>
      <c r="BV331" s="190">
        <f ca="1">IF($AG331&gt;0,OFFSET(DATA!$F$6,BV$10+27*(7-$AE$8),$AF331,1,1)/OFFSET(DATA!$F$6,BV$10,$AF331,1,1),0)</f>
        <v>0.5328151986183074</v>
      </c>
      <c r="BW331" s="190">
        <f ca="1">IF($AG331&gt;0,OFFSET(DATA!$F$6,BW$10+27*(7-$AE$8),$AF331,1,1)/OFFSET(DATA!$F$6,BW$10,$AF331,1,1),0)</f>
        <v>0.49508357915437562</v>
      </c>
      <c r="BX331" s="190">
        <f ca="1">IF($AG331&gt;0,OFFSET(DATA!$F$6,BX$10+27*(7-$AE$8),$AF331,1,1)/OFFSET(DATA!$F$6,BX$10,$AF331,1,1),0)</f>
        <v>0.49275362318840582</v>
      </c>
    </row>
    <row r="332" spans="32:76" x14ac:dyDescent="0.2">
      <c r="AF332" s="166">
        <v>321</v>
      </c>
      <c r="AG332" s="96">
        <f ca="1">OFFSET(DATA!$F$6,$AF$10,$AF332,1,1)</f>
        <v>350</v>
      </c>
      <c r="AH332" s="190">
        <f ca="1">IF($AG332&gt;0,OFFSET(DATA!$F$6,$AF$10+27*AH$10,$AF332,1,1)/$AG332,0)</f>
        <v>0.38857142857142857</v>
      </c>
      <c r="AI332" s="190">
        <f ca="1">IF($AG332&gt;0,OFFSET(DATA!$F$6,$AF$10+27*AI$10,$AF332,1,1)/$AG332,0)</f>
        <v>0</v>
      </c>
      <c r="AJ332" s="190">
        <f ca="1">IF($AG332&gt;0,OFFSET(DATA!$F$6,$AF$10+27*AJ$10,$AF332,1,1)/$AG332,0)</f>
        <v>5.1428571428571428E-2</v>
      </c>
      <c r="AK332" s="190">
        <f ca="1">IF($AG332&gt;0,OFFSET(DATA!$F$6,$AF$10+27*AK$10,$AF332,1,1)/$AG332,0)</f>
        <v>0.14571428571428571</v>
      </c>
      <c r="AL332" s="190">
        <f ca="1">IF($AG332&gt;0,OFFSET(DATA!$F$6,$AF$10+27*AL$10,$AF332,1,1)/$AG332,0)</f>
        <v>0.19714285714285715</v>
      </c>
      <c r="AM332" s="190">
        <f ca="1">IF($AG332&gt;0,OFFSET(DATA!$F$6,$AF$10+27*AM$10,$AF332,1,1)/$AG332,0)</f>
        <v>7.4285714285714288E-2</v>
      </c>
      <c r="AN332" s="166">
        <f ca="1">OFFSET(DATA!$F$6,$AF$10+27*AN$10,$AF332,1,1)</f>
        <v>19</v>
      </c>
      <c r="AO332" s="166">
        <f t="shared" ref="AO332:AO395" ca="1" si="11">IF($AN$8=1,$AN332,$AZ332)</f>
        <v>19</v>
      </c>
      <c r="AQ332" s="96">
        <f ca="1">OFFSET(DATA!$F$6,25,$AF332,1,1)</f>
        <v>12967</v>
      </c>
      <c r="AR332" s="190">
        <f ca="1">IF($AQ332&gt;0,OFFSET(DATA!$F$6,25+27*AR$10,$AF332,1,1)/$AQ332,0)</f>
        <v>0.50690213619187163</v>
      </c>
      <c r="AS332" s="190">
        <f ca="1">IF($AQ332&gt;0,OFFSET(DATA!$F$6,25+27*AS$10,$AF332,1,1)/$AQ332,0)</f>
        <v>5.1669622888871752E-3</v>
      </c>
      <c r="AT332" s="190">
        <f ca="1">IF($AQ332&gt;0,OFFSET(DATA!$F$6,25+27*AT$10,$AF332,1,1)/$AQ332,0)</f>
        <v>0.11328757615485463</v>
      </c>
      <c r="AU332" s="190">
        <f ca="1">IF($AQ332&gt;0,OFFSET(DATA!$F$6,25+27*AU$10,$AF332,1,1)/$AQ332,0)</f>
        <v>0.10241381969615176</v>
      </c>
      <c r="AV332" s="190">
        <f ca="1">IF($AQ332&gt;0,OFFSET(DATA!$F$6,25+27*AV$10,$AF332,1,1)/$AQ332,0)</f>
        <v>9.9329066090845991E-2</v>
      </c>
      <c r="AW332" s="190">
        <f ca="1">IF($AQ332&gt;0,OFFSET(DATA!$F$6,25+27*AW$10,$AF332,1,1)/$AQ332,0)</f>
        <v>3.5011953420220558E-2</v>
      </c>
      <c r="AZ332" s="166">
        <f t="shared" ref="AZ332:AZ395" ca="1" si="12">RANK(OFFSET($AZ331,$AF$12,$AF$10,1,1),$BA332:$BX332,OFFSET($AY$21,7-$AE$8,0,1,1))</f>
        <v>19</v>
      </c>
      <c r="BA332" s="190">
        <f ca="1">IF($AG332&gt;0,OFFSET(DATA!$F$6,BA$10+27*(7-$AE$8),$AF332,1,1)/OFFSET(DATA!$F$6,BA$10,$AF332,1,1),0)</f>
        <v>0.38857142857142857</v>
      </c>
      <c r="BB332" s="190">
        <f ca="1">IF($AG332&gt;0,OFFSET(DATA!$F$6,BB$10+27*(7-$AE$8),$AF332,1,1)/OFFSET(DATA!$F$6,BB$10,$AF332,1,1),0)</f>
        <v>0.24516129032258063</v>
      </c>
      <c r="BC332" s="190">
        <f ca="1">IF($AG332&gt;0,OFFSET(DATA!$F$6,BC$10+27*(7-$AE$8),$AF332,1,1)/OFFSET(DATA!$F$6,BC$10,$AF332,1,1),0)</f>
        <v>0.29906542056074764</v>
      </c>
      <c r="BD332" s="190">
        <f ca="1">IF($AG332&gt;0,OFFSET(DATA!$F$6,BD$10+27*(7-$AE$8),$AF332,1,1)/OFFSET(DATA!$F$6,BD$10,$AF332,1,1),0)</f>
        <v>0.34306569343065696</v>
      </c>
      <c r="BE332" s="190">
        <f ca="1">IF($AG332&gt;0,OFFSET(DATA!$F$6,BE$10+27*(7-$AE$8),$AF332,1,1)/OFFSET(DATA!$F$6,BE$10,$AF332,1,1),0)</f>
        <v>0.60299625468164797</v>
      </c>
      <c r="BF332" s="190">
        <f ca="1">IF($AG332&gt;0,OFFSET(DATA!$F$6,BF$10+27*(7-$AE$8),$AF332,1,1)/OFFSET(DATA!$F$6,BF$10,$AF332,1,1),0)</f>
        <v>0.45535714285714285</v>
      </c>
      <c r="BG332" s="190">
        <f ca="1">IF($AG332&gt;0,OFFSET(DATA!$F$6,BG$10+27*(7-$AE$8),$AF332,1,1)/OFFSET(DATA!$F$6,BG$10,$AF332,1,1),0)</f>
        <v>0.578125</v>
      </c>
      <c r="BH332" s="190">
        <f ca="1">IF($AG332&gt;0,OFFSET(DATA!$F$6,BH$10+27*(7-$AE$8),$AF332,1,1)/OFFSET(DATA!$F$6,BH$10,$AF332,1,1),0)</f>
        <v>0.36312849162011174</v>
      </c>
      <c r="BI332" s="190">
        <f ca="1">IF($AG332&gt;0,OFFSET(DATA!$F$6,BI$10+27*(7-$AE$8),$AF332,1,1)/OFFSET(DATA!$F$6,BI$10,$AF332,1,1),0)</f>
        <v>0.68378378378378379</v>
      </c>
      <c r="BJ332" s="190">
        <f ca="1">IF($AG332&gt;0,OFFSET(DATA!$F$6,BJ$10+27*(7-$AE$8),$AF332,1,1)/OFFSET(DATA!$F$6,BJ$10,$AF332,1,1),0)</f>
        <v>0.48466257668711654</v>
      </c>
      <c r="BK332" s="190">
        <f ca="1">IF($AG332&gt;0,OFFSET(DATA!$F$6,BK$10+27*(7-$AE$8),$AF332,1,1)/OFFSET(DATA!$F$6,BK$10,$AF332,1,1),0)</f>
        <v>0.55984042553191493</v>
      </c>
      <c r="BL332" s="190">
        <f ca="1">IF($AG332&gt;0,OFFSET(DATA!$F$6,BL$10+27*(7-$AE$8),$AF332,1,1)/OFFSET(DATA!$F$6,BL$10,$AF332,1,1),0)</f>
        <v>0.48537134283570893</v>
      </c>
      <c r="BM332" s="190">
        <f ca="1">IF($AG332&gt;0,OFFSET(DATA!$F$6,BM$10+27*(7-$AE$8),$AF332,1,1)/OFFSET(DATA!$F$6,BM$10,$AF332,1,1),0)</f>
        <v>0.46250000000000002</v>
      </c>
      <c r="BN332" s="190">
        <f ca="1">IF($AG332&gt;0,OFFSET(DATA!$F$6,BN$10+27*(7-$AE$8),$AF332,1,1)/OFFSET(DATA!$F$6,BN$10,$AF332,1,1),0)</f>
        <v>0.87191011235955052</v>
      </c>
      <c r="BO332" s="190">
        <f ca="1">IF($AG332&gt;0,OFFSET(DATA!$F$6,BO$10+27*(7-$AE$8),$AF332,1,1)/OFFSET(DATA!$F$6,BO$10,$AF332,1,1),0)</f>
        <v>0.69448818897637798</v>
      </c>
      <c r="BP332" s="190">
        <f ca="1">IF($AG332&gt;0,OFFSET(DATA!$F$6,BP$10+27*(7-$AE$8),$AF332,1,1)/OFFSET(DATA!$F$6,BP$10,$AF332,1,1),0)</f>
        <v>0.61212121212121207</v>
      </c>
      <c r="BQ332" s="190">
        <f ca="1">IF($AG332&gt;0,OFFSET(DATA!$F$6,BQ$10+27*(7-$AE$8),$AF332,1,1)/OFFSET(DATA!$F$6,BQ$10,$AF332,1,1),0)</f>
        <v>0.56124721603563477</v>
      </c>
      <c r="BR332" s="190">
        <f ca="1">IF($AG332&gt;0,OFFSET(DATA!$F$6,BR$10+27*(7-$AE$8),$AF332,1,1)/OFFSET(DATA!$F$6,BR$10,$AF332,1,1),0)</f>
        <v>0.41156462585034015</v>
      </c>
      <c r="BS332" s="190">
        <f ca="1">IF($AG332&gt;0,OFFSET(DATA!$F$6,BS$10+27*(7-$AE$8),$AF332,1,1)/OFFSET(DATA!$F$6,BS$10,$AF332,1,1),0)</f>
        <v>0.44444444444444442</v>
      </c>
      <c r="BT332" s="190">
        <f ca="1">IF($AG332&gt;0,OFFSET(DATA!$F$6,BT$10+27*(7-$AE$8),$AF332,1,1)/OFFSET(DATA!$F$6,BT$10,$AF332,1,1),0)</f>
        <v>0.3595505617977528</v>
      </c>
      <c r="BU332" s="190">
        <f ca="1">IF($AG332&gt;0,OFFSET(DATA!$F$6,BU$10+27*(7-$AE$8),$AF332,1,1)/OFFSET(DATA!$F$6,BU$10,$AF332,1,1),0)</f>
        <v>0.56745182012847961</v>
      </c>
      <c r="BV332" s="190">
        <f ca="1">IF($AG332&gt;0,OFFSET(DATA!$F$6,BV$10+27*(7-$AE$8),$AF332,1,1)/OFFSET(DATA!$F$6,BV$10,$AF332,1,1),0)</f>
        <v>0.51966527196652723</v>
      </c>
      <c r="BW332" s="190">
        <f ca="1">IF($AG332&gt;0,OFFSET(DATA!$F$6,BW$10+27*(7-$AE$8),$AF332,1,1)/OFFSET(DATA!$F$6,BW$10,$AF332,1,1),0)</f>
        <v>0.49547834364588289</v>
      </c>
      <c r="BX332" s="190">
        <f ca="1">IF($AG332&gt;0,OFFSET(DATA!$F$6,BX$10+27*(7-$AE$8),$AF332,1,1)/OFFSET(DATA!$F$6,BX$10,$AF332,1,1),0)</f>
        <v>0.49769585253456222</v>
      </c>
    </row>
    <row r="333" spans="32:76" x14ac:dyDescent="0.2">
      <c r="AF333" s="166">
        <v>322</v>
      </c>
      <c r="AG333" s="96">
        <f ca="1">OFFSET(DATA!$F$6,$AF$10,$AF333,1,1)</f>
        <v>340</v>
      </c>
      <c r="AH333" s="190">
        <f ca="1">IF($AG333&gt;0,OFFSET(DATA!$F$6,$AF$10+27*AH$10,$AF333,1,1)/$AG333,0)</f>
        <v>0.36176470588235293</v>
      </c>
      <c r="AI333" s="190">
        <f ca="1">IF($AG333&gt;0,OFFSET(DATA!$F$6,$AF$10+27*AI$10,$AF333,1,1)/$AG333,0)</f>
        <v>0</v>
      </c>
      <c r="AJ333" s="190">
        <f ca="1">IF($AG333&gt;0,OFFSET(DATA!$F$6,$AF$10+27*AJ$10,$AF333,1,1)/$AG333,0)</f>
        <v>5.8823529411764705E-2</v>
      </c>
      <c r="AK333" s="190">
        <f ca="1">IF($AG333&gt;0,OFFSET(DATA!$F$6,$AF$10+27*AK$10,$AF333,1,1)/$AG333,0)</f>
        <v>0.18529411764705883</v>
      </c>
      <c r="AL333" s="190">
        <f ca="1">IF($AG333&gt;0,OFFSET(DATA!$F$6,$AF$10+27*AL$10,$AF333,1,1)/$AG333,0)</f>
        <v>0.17352941176470588</v>
      </c>
      <c r="AM333" s="190">
        <f ca="1">IF($AG333&gt;0,OFFSET(DATA!$F$6,$AF$10+27*AM$10,$AF333,1,1)/$AG333,0)</f>
        <v>6.1764705882352944E-2</v>
      </c>
      <c r="AN333" s="166">
        <f ca="1">OFFSET(DATA!$F$6,$AF$10+27*AN$10,$AF333,1,1)</f>
        <v>19</v>
      </c>
      <c r="AO333" s="166">
        <f t="shared" ca="1" si="11"/>
        <v>19</v>
      </c>
      <c r="AQ333" s="96">
        <f ca="1">OFFSET(DATA!$F$6,25,$AF333,1,1)</f>
        <v>12784</v>
      </c>
      <c r="AR333" s="190">
        <f ca="1">IF($AQ333&gt;0,OFFSET(DATA!$F$6,25+27*AR$10,$AF333,1,1)/$AQ333,0)</f>
        <v>0.50750938673341672</v>
      </c>
      <c r="AS333" s="190">
        <f ca="1">IF($AQ333&gt;0,OFFSET(DATA!$F$6,25+27*AS$10,$AF333,1,1)/$AQ333,0)</f>
        <v>4.8498122653316648E-3</v>
      </c>
      <c r="AT333" s="190">
        <f ca="1">IF($AQ333&gt;0,OFFSET(DATA!$F$6,25+27*AT$10,$AF333,1,1)/$AQ333,0)</f>
        <v>0.11522215269086358</v>
      </c>
      <c r="AU333" s="190">
        <f ca="1">IF($AQ333&gt;0,OFFSET(DATA!$F$6,25+27*AU$10,$AF333,1,1)/$AQ333,0)</f>
        <v>9.2615769712140181E-2</v>
      </c>
      <c r="AV333" s="190">
        <f ca="1">IF($AQ333&gt;0,OFFSET(DATA!$F$6,25+27*AV$10,$AF333,1,1)/$AQ333,0)</f>
        <v>9.9499374217772218E-2</v>
      </c>
      <c r="AW333" s="190">
        <f ca="1">IF($AQ333&gt;0,OFFSET(DATA!$F$6,25+27*AW$10,$AF333,1,1)/$AQ333,0)</f>
        <v>3.6060700876095121E-2</v>
      </c>
      <c r="AZ333" s="166">
        <f t="shared" ca="1" si="12"/>
        <v>19</v>
      </c>
      <c r="BA333" s="190">
        <f ca="1">IF($AG333&gt;0,OFFSET(DATA!$F$6,BA$10+27*(7-$AE$8),$AF333,1,1)/OFFSET(DATA!$F$6,BA$10,$AF333,1,1),0)</f>
        <v>0.36176470588235293</v>
      </c>
      <c r="BB333" s="190">
        <f ca="1">IF($AG333&gt;0,OFFSET(DATA!$F$6,BB$10+27*(7-$AE$8),$AF333,1,1)/OFFSET(DATA!$F$6,BB$10,$AF333,1,1),0)</f>
        <v>0.29605263157894735</v>
      </c>
      <c r="BC333" s="190">
        <f ca="1">IF($AG333&gt;0,OFFSET(DATA!$F$6,BC$10+27*(7-$AE$8),$AF333,1,1)/OFFSET(DATA!$F$6,BC$10,$AF333,1,1),0)</f>
        <v>0.30701754385964913</v>
      </c>
      <c r="BD333" s="190">
        <f ca="1">IF($AG333&gt;0,OFFSET(DATA!$F$6,BD$10+27*(7-$AE$8),$AF333,1,1)/OFFSET(DATA!$F$6,BD$10,$AF333,1,1),0)</f>
        <v>0.33582089552238809</v>
      </c>
      <c r="BE333" s="190">
        <f ca="1">IF($AG333&gt;0,OFFSET(DATA!$F$6,BE$10+27*(7-$AE$8),$AF333,1,1)/OFFSET(DATA!$F$6,BE$10,$AF333,1,1),0)</f>
        <v>0.59668508287292821</v>
      </c>
      <c r="BF333" s="190">
        <f ca="1">IF($AG333&gt;0,OFFSET(DATA!$F$6,BF$10+27*(7-$AE$8),$AF333,1,1)/OFFSET(DATA!$F$6,BF$10,$AF333,1,1),0)</f>
        <v>0.51162790697674421</v>
      </c>
      <c r="BG333" s="190">
        <f ca="1">IF($AG333&gt;0,OFFSET(DATA!$F$6,BG$10+27*(7-$AE$8),$AF333,1,1)/OFFSET(DATA!$F$6,BG$10,$AF333,1,1),0)</f>
        <v>0.59375</v>
      </c>
      <c r="BH333" s="190">
        <f ca="1">IF($AG333&gt;0,OFFSET(DATA!$F$6,BH$10+27*(7-$AE$8),$AF333,1,1)/OFFSET(DATA!$F$6,BH$10,$AF333,1,1),0)</f>
        <v>0.35680254102699843</v>
      </c>
      <c r="BI333" s="190">
        <f ca="1">IF($AG333&gt;0,OFFSET(DATA!$F$6,BI$10+27*(7-$AE$8),$AF333,1,1)/OFFSET(DATA!$F$6,BI$10,$AF333,1,1),0)</f>
        <v>0.68508287292817682</v>
      </c>
      <c r="BJ333" s="190">
        <f ca="1">IF($AG333&gt;0,OFFSET(DATA!$F$6,BJ$10+27*(7-$AE$8),$AF333,1,1)/OFFSET(DATA!$F$6,BJ$10,$AF333,1,1),0)</f>
        <v>0.46769230769230768</v>
      </c>
      <c r="BK333" s="190">
        <f ca="1">IF($AG333&gt;0,OFFSET(DATA!$F$6,BK$10+27*(7-$AE$8),$AF333,1,1)/OFFSET(DATA!$F$6,BK$10,$AF333,1,1),0)</f>
        <v>0.57492354740061158</v>
      </c>
      <c r="BL333" s="190">
        <f ca="1">IF($AG333&gt;0,OFFSET(DATA!$F$6,BL$10+27*(7-$AE$8),$AF333,1,1)/OFFSET(DATA!$F$6,BL$10,$AF333,1,1),0)</f>
        <v>0.4954337899543379</v>
      </c>
      <c r="BM333" s="190">
        <f ca="1">IF($AG333&gt;0,OFFSET(DATA!$F$6,BM$10+27*(7-$AE$8),$AF333,1,1)/OFFSET(DATA!$F$6,BM$10,$AF333,1,1),0)</f>
        <v>0.48101265822784811</v>
      </c>
      <c r="BN333" s="190">
        <f ca="1">IF($AG333&gt;0,OFFSET(DATA!$F$6,BN$10+27*(7-$AE$8),$AF333,1,1)/OFFSET(DATA!$F$6,BN$10,$AF333,1,1),0)</f>
        <v>0.87082405345211578</v>
      </c>
      <c r="BO333" s="190">
        <f ca="1">IF($AG333&gt;0,OFFSET(DATA!$F$6,BO$10+27*(7-$AE$8),$AF333,1,1)/OFFSET(DATA!$F$6,BO$10,$AF333,1,1),0)</f>
        <v>0.72046589018302831</v>
      </c>
      <c r="BP333" s="190">
        <f ca="1">IF($AG333&gt;0,OFFSET(DATA!$F$6,BP$10+27*(7-$AE$8),$AF333,1,1)/OFFSET(DATA!$F$6,BP$10,$AF333,1,1),0)</f>
        <v>0.62908011869436198</v>
      </c>
      <c r="BQ333" s="190">
        <f ca="1">IF($AG333&gt;0,OFFSET(DATA!$F$6,BQ$10+27*(7-$AE$8),$AF333,1,1)/OFFSET(DATA!$F$6,BQ$10,$AF333,1,1),0)</f>
        <v>0.58612975391498878</v>
      </c>
      <c r="BR333" s="190">
        <f ca="1">IF($AG333&gt;0,OFFSET(DATA!$F$6,BR$10+27*(7-$AE$8),$AF333,1,1)/OFFSET(DATA!$F$6,BR$10,$AF333,1,1),0)</f>
        <v>0.37627118644067797</v>
      </c>
      <c r="BS333" s="190">
        <f ca="1">IF($AG333&gt;0,OFFSET(DATA!$F$6,BS$10+27*(7-$AE$8),$AF333,1,1)/OFFSET(DATA!$F$6,BS$10,$AF333,1,1),0)</f>
        <v>0.45454545454545453</v>
      </c>
      <c r="BT333" s="190">
        <f ca="1">IF($AG333&gt;0,OFFSET(DATA!$F$6,BT$10+27*(7-$AE$8),$AF333,1,1)/OFFSET(DATA!$F$6,BT$10,$AF333,1,1),0)</f>
        <v>0.35502958579881655</v>
      </c>
      <c r="BU333" s="190">
        <f ca="1">IF($AG333&gt;0,OFFSET(DATA!$F$6,BU$10+27*(7-$AE$8),$AF333,1,1)/OFFSET(DATA!$F$6,BU$10,$AF333,1,1),0)</f>
        <v>0.57391304347826089</v>
      </c>
      <c r="BV333" s="190">
        <f ca="1">IF($AG333&gt;0,OFFSET(DATA!$F$6,BV$10+27*(7-$AE$8),$AF333,1,1)/OFFSET(DATA!$F$6,BV$10,$AF333,1,1),0)</f>
        <v>0.5271059216013344</v>
      </c>
      <c r="BW333" s="190">
        <f ca="1">IF($AG333&gt;0,OFFSET(DATA!$F$6,BW$10+27*(7-$AE$8),$AF333,1,1)/OFFSET(DATA!$F$6,BW$10,$AF333,1,1),0)</f>
        <v>0.47676023930050621</v>
      </c>
      <c r="BX333" s="190">
        <f ca="1">IF($AG333&gt;0,OFFSET(DATA!$F$6,BX$10+27*(7-$AE$8),$AF333,1,1)/OFFSET(DATA!$F$6,BX$10,$AF333,1,1),0)</f>
        <v>0.48484848484848486</v>
      </c>
    </row>
    <row r="334" spans="32:76" x14ac:dyDescent="0.2">
      <c r="AF334" s="166">
        <v>323</v>
      </c>
      <c r="AG334" s="96">
        <f ca="1">OFFSET(DATA!$F$6,$AF$10,$AF334,1,1)</f>
        <v>336</v>
      </c>
      <c r="AH334" s="190">
        <f ca="1">IF($AG334&gt;0,OFFSET(DATA!$F$6,$AF$10+27*AH$10,$AF334,1,1)/$AG334,0)</f>
        <v>0.32440476190476192</v>
      </c>
      <c r="AI334" s="190">
        <f ca="1">IF($AG334&gt;0,OFFSET(DATA!$F$6,$AF$10+27*AI$10,$AF334,1,1)/$AG334,0)</f>
        <v>0</v>
      </c>
      <c r="AJ334" s="190">
        <f ca="1">IF($AG334&gt;0,OFFSET(DATA!$F$6,$AF$10+27*AJ$10,$AF334,1,1)/$AG334,0)</f>
        <v>6.25E-2</v>
      </c>
      <c r="AK334" s="190">
        <f ca="1">IF($AG334&gt;0,OFFSET(DATA!$F$6,$AF$10+27*AK$10,$AF334,1,1)/$AG334,0)</f>
        <v>0.18154761904761904</v>
      </c>
      <c r="AL334" s="190">
        <f ca="1">IF($AG334&gt;0,OFFSET(DATA!$F$6,$AF$10+27*AL$10,$AF334,1,1)/$AG334,0)</f>
        <v>0.23809523809523808</v>
      </c>
      <c r="AM334" s="190">
        <f ca="1">IF($AG334&gt;0,OFFSET(DATA!$F$6,$AF$10+27*AM$10,$AF334,1,1)/$AG334,0)</f>
        <v>7.4404761904761904E-2</v>
      </c>
      <c r="AN334" s="166">
        <f ca="1">OFFSET(DATA!$F$6,$AF$10+27*AN$10,$AF334,1,1)</f>
        <v>21</v>
      </c>
      <c r="AO334" s="166">
        <f t="shared" ca="1" si="11"/>
        <v>21</v>
      </c>
      <c r="AQ334" s="96">
        <f ca="1">OFFSET(DATA!$F$6,25,$AF334,1,1)</f>
        <v>11760</v>
      </c>
      <c r="AR334" s="190">
        <f ca="1">IF($AQ334&gt;0,OFFSET(DATA!$F$6,25+27*AR$10,$AF334,1,1)/$AQ334,0)</f>
        <v>0.49659863945578231</v>
      </c>
      <c r="AS334" s="190">
        <f ca="1">IF($AQ334&gt;0,OFFSET(DATA!$F$6,25+27*AS$10,$AF334,1,1)/$AQ334,0)</f>
        <v>5.2721088435374146E-3</v>
      </c>
      <c r="AT334" s="190">
        <f ca="1">IF($AQ334&gt;0,OFFSET(DATA!$F$6,25+27*AT$10,$AF334,1,1)/$AQ334,0)</f>
        <v>0.12074829931972789</v>
      </c>
      <c r="AU334" s="190">
        <f ca="1">IF($AQ334&gt;0,OFFSET(DATA!$F$6,25+27*AU$10,$AF334,1,1)/$AQ334,0)</f>
        <v>9.1156462585034015E-2</v>
      </c>
      <c r="AV334" s="190">
        <f ca="1">IF($AQ334&gt;0,OFFSET(DATA!$F$6,25+27*AV$10,$AF334,1,1)/$AQ334,0)</f>
        <v>9.4812925170068021E-2</v>
      </c>
      <c r="AW334" s="190">
        <f ca="1">IF($AQ334&gt;0,OFFSET(DATA!$F$6,25+27*AW$10,$AF334,1,1)/$AQ334,0)</f>
        <v>3.2227891156462588E-2</v>
      </c>
      <c r="AZ334" s="166">
        <f t="shared" ca="1" si="12"/>
        <v>21</v>
      </c>
      <c r="BA334" s="190">
        <f ca="1">IF($AG334&gt;0,OFFSET(DATA!$F$6,BA$10+27*(7-$AE$8),$AF334,1,1)/OFFSET(DATA!$F$6,BA$10,$AF334,1,1),0)</f>
        <v>0.32440476190476192</v>
      </c>
      <c r="BB334" s="190">
        <f ca="1">IF($AG334&gt;0,OFFSET(DATA!$F$6,BB$10+27*(7-$AE$8),$AF334,1,1)/OFFSET(DATA!$F$6,BB$10,$AF334,1,1),0)</f>
        <v>0.29927007299270075</v>
      </c>
      <c r="BC334" s="190">
        <f ca="1">IF($AG334&gt;0,OFFSET(DATA!$F$6,BC$10+27*(7-$AE$8),$AF334,1,1)/OFFSET(DATA!$F$6,BC$10,$AF334,1,1),0)</f>
        <v>0.26373626373626374</v>
      </c>
      <c r="BD334" s="190">
        <f ca="1">IF($AG334&gt;0,OFFSET(DATA!$F$6,BD$10+27*(7-$AE$8),$AF334,1,1)/OFFSET(DATA!$F$6,BD$10,$AF334,1,1),0)</f>
        <v>0.29133858267716534</v>
      </c>
      <c r="BE334" s="190">
        <f ca="1">IF($AG334&gt;0,OFFSET(DATA!$F$6,BE$10+27*(7-$AE$8),$AF334,1,1)/OFFSET(DATA!$F$6,BE$10,$AF334,1,1),0)</f>
        <v>0.58396946564885499</v>
      </c>
      <c r="BF334" s="190">
        <f ca="1">IF($AG334&gt;0,OFFSET(DATA!$F$6,BF$10+27*(7-$AE$8),$AF334,1,1)/OFFSET(DATA!$F$6,BF$10,$AF334,1,1),0)</f>
        <v>0.45744680851063829</v>
      </c>
      <c r="BG334" s="190">
        <f ca="1">IF($AG334&gt;0,OFFSET(DATA!$F$6,BG$10+27*(7-$AE$8),$AF334,1,1)/OFFSET(DATA!$F$6,BG$10,$AF334,1,1),0)</f>
        <v>0.5803571428571429</v>
      </c>
      <c r="BH334" s="190">
        <f ca="1">IF($AG334&gt;0,OFFSET(DATA!$F$6,BH$10+27*(7-$AE$8),$AF334,1,1)/OFFSET(DATA!$F$6,BH$10,$AF334,1,1),0)</f>
        <v>0.35514018691588783</v>
      </c>
      <c r="BI334" s="190">
        <f ca="1">IF($AG334&gt;0,OFFSET(DATA!$F$6,BI$10+27*(7-$AE$8),$AF334,1,1)/OFFSET(DATA!$F$6,BI$10,$AF334,1,1),0)</f>
        <v>0.67261904761904767</v>
      </c>
      <c r="BJ334" s="190">
        <f ca="1">IF($AG334&gt;0,OFFSET(DATA!$F$6,BJ$10+27*(7-$AE$8),$AF334,1,1)/OFFSET(DATA!$F$6,BJ$10,$AF334,1,1),0)</f>
        <v>0.44839857651245552</v>
      </c>
      <c r="BK334" s="190">
        <f ca="1">IF($AG334&gt;0,OFFSET(DATA!$F$6,BK$10+27*(7-$AE$8),$AF334,1,1)/OFFSET(DATA!$F$6,BK$10,$AF334,1,1),0)</f>
        <v>0.54892966360856266</v>
      </c>
      <c r="BL334" s="190">
        <f ca="1">IF($AG334&gt;0,OFFSET(DATA!$F$6,BL$10+27*(7-$AE$8),$AF334,1,1)/OFFSET(DATA!$F$6,BL$10,$AF334,1,1),0)</f>
        <v>0.43714971977582068</v>
      </c>
      <c r="BM334" s="190">
        <f ca="1">IF($AG334&gt;0,OFFSET(DATA!$F$6,BM$10+27*(7-$AE$8),$AF334,1,1)/OFFSET(DATA!$F$6,BM$10,$AF334,1,1),0)</f>
        <v>0.47499999999999998</v>
      </c>
      <c r="BN334" s="190">
        <f ca="1">IF($AG334&gt;0,OFFSET(DATA!$F$6,BN$10+27*(7-$AE$8),$AF334,1,1)/OFFSET(DATA!$F$6,BN$10,$AF334,1,1),0)</f>
        <v>0.86091127098321341</v>
      </c>
      <c r="BO334" s="190">
        <f ca="1">IF($AG334&gt;0,OFFSET(DATA!$F$6,BO$10+27*(7-$AE$8),$AF334,1,1)/OFFSET(DATA!$F$6,BO$10,$AF334,1,1),0)</f>
        <v>0.72299651567944256</v>
      </c>
      <c r="BP334" s="190">
        <f ca="1">IF($AG334&gt;0,OFFSET(DATA!$F$6,BP$10+27*(7-$AE$8),$AF334,1,1)/OFFSET(DATA!$F$6,BP$10,$AF334,1,1),0)</f>
        <v>0.59450171821305842</v>
      </c>
      <c r="BQ334" s="190">
        <f ca="1">IF($AG334&gt;0,OFFSET(DATA!$F$6,BQ$10+27*(7-$AE$8),$AF334,1,1)/OFFSET(DATA!$F$6,BQ$10,$AF334,1,1),0)</f>
        <v>0.5662337662337662</v>
      </c>
      <c r="BR334" s="190">
        <f ca="1">IF($AG334&gt;0,OFFSET(DATA!$F$6,BR$10+27*(7-$AE$8),$AF334,1,1)/OFFSET(DATA!$F$6,BR$10,$AF334,1,1),0)</f>
        <v>0.42322097378277151</v>
      </c>
      <c r="BS334" s="190">
        <f ca="1">IF($AG334&gt;0,OFFSET(DATA!$F$6,BS$10+27*(7-$AE$8),$AF334,1,1)/OFFSET(DATA!$F$6,BS$10,$AF334,1,1),0)</f>
        <v>0.45901639344262296</v>
      </c>
      <c r="BT334" s="190">
        <f ca="1">IF($AG334&gt;0,OFFSET(DATA!$F$6,BT$10+27*(7-$AE$8),$AF334,1,1)/OFFSET(DATA!$F$6,BT$10,$AF334,1,1),0)</f>
        <v>0.33974358974358976</v>
      </c>
      <c r="BU334" s="190">
        <f ca="1">IF($AG334&gt;0,OFFSET(DATA!$F$6,BU$10+27*(7-$AE$8),$AF334,1,1)/OFFSET(DATA!$F$6,BU$10,$AF334,1,1),0)</f>
        <v>0.54502369668246442</v>
      </c>
      <c r="BV334" s="190">
        <f ca="1">IF($AG334&gt;0,OFFSET(DATA!$F$6,BV$10+27*(7-$AE$8),$AF334,1,1)/OFFSET(DATA!$F$6,BV$10,$AF334,1,1),0)</f>
        <v>0.50046082949308757</v>
      </c>
      <c r="BW334" s="190">
        <f ca="1">IF($AG334&gt;0,OFFSET(DATA!$F$6,BW$10+27*(7-$AE$8),$AF334,1,1)/OFFSET(DATA!$F$6,BW$10,$AF334,1,1),0)</f>
        <v>0.5104333868378812</v>
      </c>
      <c r="BX334" s="190">
        <f ca="1">IF($AG334&gt;0,OFFSET(DATA!$F$6,BX$10+27*(7-$AE$8),$AF334,1,1)/OFFSET(DATA!$F$6,BX$10,$AF334,1,1),0)</f>
        <v>0.48186528497409326</v>
      </c>
    </row>
    <row r="335" spans="32:76" x14ac:dyDescent="0.2">
      <c r="AF335" s="166">
        <v>324</v>
      </c>
      <c r="AG335" s="96">
        <f ca="1">OFFSET(DATA!$F$6,$AF$10,$AF335,1,1)</f>
        <v>355</v>
      </c>
      <c r="AH335" s="190">
        <f ca="1">IF($AG335&gt;0,OFFSET(DATA!$F$6,$AF$10+27*AH$10,$AF335,1,1)/$AG335,0)</f>
        <v>0.3154929577464789</v>
      </c>
      <c r="AI335" s="190">
        <f ca="1">IF($AG335&gt;0,OFFSET(DATA!$F$6,$AF$10+27*AI$10,$AF335,1,1)/$AG335,0)</f>
        <v>0</v>
      </c>
      <c r="AJ335" s="190">
        <f ca="1">IF($AG335&gt;0,OFFSET(DATA!$F$6,$AF$10+27*AJ$10,$AF335,1,1)/$AG335,0)</f>
        <v>7.3239436619718309E-2</v>
      </c>
      <c r="AK335" s="190">
        <f ca="1">IF($AG335&gt;0,OFFSET(DATA!$F$6,$AF$10+27*AK$10,$AF335,1,1)/$AG335,0)</f>
        <v>0.18591549295774648</v>
      </c>
      <c r="AL335" s="190">
        <f ca="1">IF($AG335&gt;0,OFFSET(DATA!$F$6,$AF$10+27*AL$10,$AF335,1,1)/$AG335,0)</f>
        <v>0.19436619718309858</v>
      </c>
      <c r="AM335" s="190">
        <f ca="1">IF($AG335&gt;0,OFFSET(DATA!$F$6,$AF$10+27*AM$10,$AF335,1,1)/$AG335,0)</f>
        <v>5.3521126760563378E-2</v>
      </c>
      <c r="AN335" s="166">
        <f ca="1">OFFSET(DATA!$F$6,$AF$10+27*AN$10,$AF335,1,1)</f>
        <v>21</v>
      </c>
      <c r="AO335" s="166">
        <f t="shared" ca="1" si="11"/>
        <v>21</v>
      </c>
      <c r="AQ335" s="96">
        <f ca="1">OFFSET(DATA!$F$6,25,$AF335,1,1)</f>
        <v>11850</v>
      </c>
      <c r="AR335" s="190">
        <f ca="1">IF($AQ335&gt;0,OFFSET(DATA!$F$6,25+27*AR$10,$AF335,1,1)/$AQ335,0)</f>
        <v>0.51012658227848107</v>
      </c>
      <c r="AS335" s="190">
        <f ca="1">IF($AQ335&gt;0,OFFSET(DATA!$F$6,25+27*AS$10,$AF335,1,1)/$AQ335,0)</f>
        <v>4.8945147679324893E-3</v>
      </c>
      <c r="AT335" s="190">
        <f ca="1">IF($AQ335&gt;0,OFFSET(DATA!$F$6,25+27*AT$10,$AF335,1,1)/$AQ335,0)</f>
        <v>0.12075949367088608</v>
      </c>
      <c r="AU335" s="190">
        <f ca="1">IF($AQ335&gt;0,OFFSET(DATA!$F$6,25+27*AU$10,$AF335,1,1)/$AQ335,0)</f>
        <v>9.0464135021097042E-2</v>
      </c>
      <c r="AV335" s="190">
        <f ca="1">IF($AQ335&gt;0,OFFSET(DATA!$F$6,25+27*AV$10,$AF335,1,1)/$AQ335,0)</f>
        <v>9.1476793248945143E-2</v>
      </c>
      <c r="AW335" s="190">
        <f ca="1">IF($AQ335&gt;0,OFFSET(DATA!$F$6,25+27*AW$10,$AF335,1,1)/$AQ335,0)</f>
        <v>3.0548523206751055E-2</v>
      </c>
      <c r="AZ335" s="166">
        <f t="shared" ca="1" si="12"/>
        <v>20</v>
      </c>
      <c r="BA335" s="190">
        <f ca="1">IF($AG335&gt;0,OFFSET(DATA!$F$6,BA$10+27*(7-$AE$8),$AF335,1,1)/OFFSET(DATA!$F$6,BA$10,$AF335,1,1),0)</f>
        <v>0.3154929577464789</v>
      </c>
      <c r="BB335" s="190">
        <f ca="1">IF($AG335&gt;0,OFFSET(DATA!$F$6,BB$10+27*(7-$AE$8),$AF335,1,1)/OFFSET(DATA!$F$6,BB$10,$AF335,1,1),0)</f>
        <v>0.25735294117647056</v>
      </c>
      <c r="BC335" s="190">
        <f ca="1">IF($AG335&gt;0,OFFSET(DATA!$F$6,BC$10+27*(7-$AE$8),$AF335,1,1)/OFFSET(DATA!$F$6,BC$10,$AF335,1,1),0)</f>
        <v>0.25773195876288657</v>
      </c>
      <c r="BD335" s="190">
        <f ca="1">IF($AG335&gt;0,OFFSET(DATA!$F$6,BD$10+27*(7-$AE$8),$AF335,1,1)/OFFSET(DATA!$F$6,BD$10,$AF335,1,1),0)</f>
        <v>0.26984126984126983</v>
      </c>
      <c r="BE335" s="190">
        <f ca="1">IF($AG335&gt;0,OFFSET(DATA!$F$6,BE$10+27*(7-$AE$8),$AF335,1,1)/OFFSET(DATA!$F$6,BE$10,$AF335,1,1),0)</f>
        <v>0.59029126213592231</v>
      </c>
      <c r="BF335" s="190">
        <f ca="1">IF($AG335&gt;0,OFFSET(DATA!$F$6,BF$10+27*(7-$AE$8),$AF335,1,1)/OFFSET(DATA!$F$6,BF$10,$AF335,1,1),0)</f>
        <v>0.48958333333333331</v>
      </c>
      <c r="BG335" s="190">
        <f ca="1">IF($AG335&gt;0,OFFSET(DATA!$F$6,BG$10+27*(7-$AE$8),$AF335,1,1)/OFFSET(DATA!$F$6,BG$10,$AF335,1,1),0)</f>
        <v>0.5982142857142857</v>
      </c>
      <c r="BH335" s="190">
        <f ca="1">IF($AG335&gt;0,OFFSET(DATA!$F$6,BH$10+27*(7-$AE$8),$AF335,1,1)/OFFSET(DATA!$F$6,BH$10,$AF335,1,1),0)</f>
        <v>0.37528216704288941</v>
      </c>
      <c r="BI335" s="190">
        <f ca="1">IF($AG335&gt;0,OFFSET(DATA!$F$6,BI$10+27*(7-$AE$8),$AF335,1,1)/OFFSET(DATA!$F$6,BI$10,$AF335,1,1),0)</f>
        <v>0.6941896024464832</v>
      </c>
      <c r="BJ335" s="190">
        <f ca="1">IF($AG335&gt;0,OFFSET(DATA!$F$6,BJ$10+27*(7-$AE$8),$AF335,1,1)/OFFSET(DATA!$F$6,BJ$10,$AF335,1,1),0)</f>
        <v>0.4375</v>
      </c>
      <c r="BK335" s="190">
        <f ca="1">IF($AG335&gt;0,OFFSET(DATA!$F$6,BK$10+27*(7-$AE$8),$AF335,1,1)/OFFSET(DATA!$F$6,BK$10,$AF335,1,1),0)</f>
        <v>0.55763688760806918</v>
      </c>
      <c r="BL335" s="190">
        <f ca="1">IF($AG335&gt;0,OFFSET(DATA!$F$6,BL$10+27*(7-$AE$8),$AF335,1,1)/OFFSET(DATA!$F$6,BL$10,$AF335,1,1),0)</f>
        <v>0.46443514644351463</v>
      </c>
      <c r="BM335" s="190">
        <f ca="1">IF($AG335&gt;0,OFFSET(DATA!$F$6,BM$10+27*(7-$AE$8),$AF335,1,1)/OFFSET(DATA!$F$6,BM$10,$AF335,1,1),0)</f>
        <v>0.47931034482758622</v>
      </c>
      <c r="BN335" s="190">
        <f ca="1">IF($AG335&gt;0,OFFSET(DATA!$F$6,BN$10+27*(7-$AE$8),$AF335,1,1)/OFFSET(DATA!$F$6,BN$10,$AF335,1,1),0)</f>
        <v>0.8669724770642202</v>
      </c>
      <c r="BO335" s="190">
        <f ca="1">IF($AG335&gt;0,OFFSET(DATA!$F$6,BO$10+27*(7-$AE$8),$AF335,1,1)/OFFSET(DATA!$F$6,BO$10,$AF335,1,1),0)</f>
        <v>0.7172774869109948</v>
      </c>
      <c r="BP335" s="190">
        <f ca="1">IF($AG335&gt;0,OFFSET(DATA!$F$6,BP$10+27*(7-$AE$8),$AF335,1,1)/OFFSET(DATA!$F$6,BP$10,$AF335,1,1),0)</f>
        <v>0.63356164383561642</v>
      </c>
      <c r="BQ335" s="190">
        <f ca="1">IF($AG335&gt;0,OFFSET(DATA!$F$6,BQ$10+27*(7-$AE$8),$AF335,1,1)/OFFSET(DATA!$F$6,BQ$10,$AF335,1,1),0)</f>
        <v>0.58629441624365486</v>
      </c>
      <c r="BR335" s="190">
        <f ca="1">IF($AG335&gt;0,OFFSET(DATA!$F$6,BR$10+27*(7-$AE$8),$AF335,1,1)/OFFSET(DATA!$F$6,BR$10,$AF335,1,1),0)</f>
        <v>0.42704626334519574</v>
      </c>
      <c r="BS335" s="190">
        <f ca="1">IF($AG335&gt;0,OFFSET(DATA!$F$6,BS$10+27*(7-$AE$8),$AF335,1,1)/OFFSET(DATA!$F$6,BS$10,$AF335,1,1),0)</f>
        <v>0.42253521126760563</v>
      </c>
      <c r="BT335" s="190">
        <f ca="1">IF($AG335&gt;0,OFFSET(DATA!$F$6,BT$10+27*(7-$AE$8),$AF335,1,1)/OFFSET(DATA!$F$6,BT$10,$AF335,1,1),0)</f>
        <v>0.29113924050632911</v>
      </c>
      <c r="BU335" s="190">
        <f ca="1">IF($AG335&gt;0,OFFSET(DATA!$F$6,BU$10+27*(7-$AE$8),$AF335,1,1)/OFFSET(DATA!$F$6,BU$10,$AF335,1,1),0)</f>
        <v>0.56108597285067874</v>
      </c>
      <c r="BV335" s="190">
        <f ca="1">IF($AG335&gt;0,OFFSET(DATA!$F$6,BV$10+27*(7-$AE$8),$AF335,1,1)/OFFSET(DATA!$F$6,BV$10,$AF335,1,1),0)</f>
        <v>0.51621621621621616</v>
      </c>
      <c r="BW335" s="190">
        <f ca="1">IF($AG335&gt;0,OFFSET(DATA!$F$6,BW$10+27*(7-$AE$8),$AF335,1,1)/OFFSET(DATA!$F$6,BW$10,$AF335,1,1),0)</f>
        <v>0.53181336161187698</v>
      </c>
      <c r="BX335" s="190">
        <f ca="1">IF($AG335&gt;0,OFFSET(DATA!$F$6,BX$10+27*(7-$AE$8),$AF335,1,1)/OFFSET(DATA!$F$6,BX$10,$AF335,1,1),0)</f>
        <v>0.47872340425531917</v>
      </c>
    </row>
    <row r="336" spans="32:76" x14ac:dyDescent="0.2">
      <c r="AF336" s="166">
        <v>325</v>
      </c>
      <c r="AG336" s="96">
        <f ca="1">OFFSET(DATA!$F$6,$AF$10,$AF336,1,1)</f>
        <v>349</v>
      </c>
      <c r="AH336" s="190">
        <f ca="1">IF($AG336&gt;0,OFFSET(DATA!$F$6,$AF$10+27*AH$10,$AF336,1,1)/$AG336,0)</f>
        <v>0.32951289398280803</v>
      </c>
      <c r="AI336" s="190">
        <f ca="1">IF($AG336&gt;0,OFFSET(DATA!$F$6,$AF$10+27*AI$10,$AF336,1,1)/$AG336,0)</f>
        <v>0</v>
      </c>
      <c r="AJ336" s="190">
        <f ca="1">IF($AG336&gt;0,OFFSET(DATA!$F$6,$AF$10+27*AJ$10,$AF336,1,1)/$AG336,0)</f>
        <v>6.3037249283667621E-2</v>
      </c>
      <c r="AK336" s="190">
        <f ca="1">IF($AG336&gt;0,OFFSET(DATA!$F$6,$AF$10+27*AK$10,$AF336,1,1)/$AG336,0)</f>
        <v>0.17191977077363896</v>
      </c>
      <c r="AL336" s="190">
        <f ca="1">IF($AG336&gt;0,OFFSET(DATA!$F$6,$AF$10+27*AL$10,$AF336,1,1)/$AG336,0)</f>
        <v>0.22349570200573066</v>
      </c>
      <c r="AM336" s="190">
        <f ca="1">IF($AG336&gt;0,OFFSET(DATA!$F$6,$AF$10+27*AM$10,$AF336,1,1)/$AG336,0)</f>
        <v>7.1633237822349566E-2</v>
      </c>
      <c r="AN336" s="166">
        <f ca="1">OFFSET(DATA!$F$6,$AF$10+27*AN$10,$AF336,1,1)</f>
        <v>19</v>
      </c>
      <c r="AO336" s="166">
        <f t="shared" ca="1" si="11"/>
        <v>19</v>
      </c>
      <c r="AQ336" s="96">
        <f ca="1">OFFSET(DATA!$F$6,25,$AF336,1,1)</f>
        <v>12128</v>
      </c>
      <c r="AR336" s="190">
        <f ca="1">IF($AQ336&gt;0,OFFSET(DATA!$F$6,25+27*AR$10,$AF336,1,1)/$AQ336,0)</f>
        <v>0.51855211081794195</v>
      </c>
      <c r="AS336" s="190">
        <f ca="1">IF($AQ336&gt;0,OFFSET(DATA!$F$6,25+27*AS$10,$AF336,1,1)/$AQ336,0)</f>
        <v>5.0296833773087069E-3</v>
      </c>
      <c r="AT336" s="190">
        <f ca="1">IF($AQ336&gt;0,OFFSET(DATA!$F$6,25+27*AT$10,$AF336,1,1)/$AQ336,0)</f>
        <v>0.12030013192612138</v>
      </c>
      <c r="AU336" s="190">
        <f ca="1">IF($AQ336&gt;0,OFFSET(DATA!$F$6,25+27*AU$10,$AF336,1,1)/$AQ336,0)</f>
        <v>8.7895778364116092E-2</v>
      </c>
      <c r="AV336" s="190">
        <f ca="1">IF($AQ336&gt;0,OFFSET(DATA!$F$6,25+27*AV$10,$AF336,1,1)/$AQ336,0)</f>
        <v>9.1688654353562007E-2</v>
      </c>
      <c r="AW336" s="190">
        <f ca="1">IF($AQ336&gt;0,OFFSET(DATA!$F$6,25+27*AW$10,$AF336,1,1)/$AQ336,0)</f>
        <v>2.9188654353562004E-2</v>
      </c>
      <c r="AZ336" s="166">
        <f t="shared" ca="1" si="12"/>
        <v>20</v>
      </c>
      <c r="BA336" s="190">
        <f ca="1">IF($AG336&gt;0,OFFSET(DATA!$F$6,BA$10+27*(7-$AE$8),$AF336,1,1)/OFFSET(DATA!$F$6,BA$10,$AF336,1,1),0)</f>
        <v>0.32951289398280803</v>
      </c>
      <c r="BB336" s="190">
        <f ca="1">IF($AG336&gt;0,OFFSET(DATA!$F$6,BB$10+27*(7-$AE$8),$AF336,1,1)/OFFSET(DATA!$F$6,BB$10,$AF336,1,1),0)</f>
        <v>0.26666666666666666</v>
      </c>
      <c r="BC336" s="190">
        <f ca="1">IF($AG336&gt;0,OFFSET(DATA!$F$6,BC$10+27*(7-$AE$8),$AF336,1,1)/OFFSET(DATA!$F$6,BC$10,$AF336,1,1),0)</f>
        <v>0.25773195876288657</v>
      </c>
      <c r="BD336" s="190">
        <f ca="1">IF($AG336&gt;0,OFFSET(DATA!$F$6,BD$10+27*(7-$AE$8),$AF336,1,1)/OFFSET(DATA!$F$6,BD$10,$AF336,1,1),0)</f>
        <v>0.27777777777777779</v>
      </c>
      <c r="BE336" s="190">
        <f ca="1">IF($AG336&gt;0,OFFSET(DATA!$F$6,BE$10+27*(7-$AE$8),$AF336,1,1)/OFFSET(DATA!$F$6,BE$10,$AF336,1,1),0)</f>
        <v>0.60844529750479848</v>
      </c>
      <c r="BF336" s="190">
        <f ca="1">IF($AG336&gt;0,OFFSET(DATA!$F$6,BF$10+27*(7-$AE$8),$AF336,1,1)/OFFSET(DATA!$F$6,BF$10,$AF336,1,1),0)</f>
        <v>0.41237113402061853</v>
      </c>
      <c r="BG336" s="190">
        <f ca="1">IF($AG336&gt;0,OFFSET(DATA!$F$6,BG$10+27*(7-$AE$8),$AF336,1,1)/OFFSET(DATA!$F$6,BG$10,$AF336,1,1),0)</f>
        <v>0.58974358974358976</v>
      </c>
      <c r="BH336" s="190">
        <f ca="1">IF($AG336&gt;0,OFFSET(DATA!$F$6,BH$10+27*(7-$AE$8),$AF336,1,1)/OFFSET(DATA!$F$6,BH$10,$AF336,1,1),0)</f>
        <v>0.40100671140939598</v>
      </c>
      <c r="BI336" s="190">
        <f ca="1">IF($AG336&gt;0,OFFSET(DATA!$F$6,BI$10+27*(7-$AE$8),$AF336,1,1)/OFFSET(DATA!$F$6,BI$10,$AF336,1,1),0)</f>
        <v>0.65653495440729481</v>
      </c>
      <c r="BJ336" s="190">
        <f ca="1">IF($AG336&gt;0,OFFSET(DATA!$F$6,BJ$10+27*(7-$AE$8),$AF336,1,1)/OFFSET(DATA!$F$6,BJ$10,$AF336,1,1),0)</f>
        <v>0.46349206349206351</v>
      </c>
      <c r="BK336" s="190">
        <f ca="1">IF($AG336&gt;0,OFFSET(DATA!$F$6,BK$10+27*(7-$AE$8),$AF336,1,1)/OFFSET(DATA!$F$6,BK$10,$AF336,1,1),0)</f>
        <v>0.55692729766803839</v>
      </c>
      <c r="BL336" s="190">
        <f ca="1">IF($AG336&gt;0,OFFSET(DATA!$F$6,BL$10+27*(7-$AE$8),$AF336,1,1)/OFFSET(DATA!$F$6,BL$10,$AF336,1,1),0)</f>
        <v>0.50495049504950495</v>
      </c>
      <c r="BM336" s="190">
        <f ca="1">IF($AG336&gt;0,OFFSET(DATA!$F$6,BM$10+27*(7-$AE$8),$AF336,1,1)/OFFSET(DATA!$F$6,BM$10,$AF336,1,1),0)</f>
        <v>0.49152542372881358</v>
      </c>
      <c r="BN336" s="190">
        <f ca="1">IF($AG336&gt;0,OFFSET(DATA!$F$6,BN$10+27*(7-$AE$8),$AF336,1,1)/OFFSET(DATA!$F$6,BN$10,$AF336,1,1),0)</f>
        <v>0.88713318284424381</v>
      </c>
      <c r="BO336" s="190">
        <f ca="1">IF($AG336&gt;0,OFFSET(DATA!$F$6,BO$10+27*(7-$AE$8),$AF336,1,1)/OFFSET(DATA!$F$6,BO$10,$AF336,1,1),0)</f>
        <v>0.7101200686106347</v>
      </c>
      <c r="BP336" s="190">
        <f ca="1">IF($AG336&gt;0,OFFSET(DATA!$F$6,BP$10+27*(7-$AE$8),$AF336,1,1)/OFFSET(DATA!$F$6,BP$10,$AF336,1,1),0)</f>
        <v>0.61461794019933558</v>
      </c>
      <c r="BQ336" s="190">
        <f ca="1">IF($AG336&gt;0,OFFSET(DATA!$F$6,BQ$10+27*(7-$AE$8),$AF336,1,1)/OFFSET(DATA!$F$6,BQ$10,$AF336,1,1),0)</f>
        <v>0.59950248756218905</v>
      </c>
      <c r="BR336" s="190">
        <f ca="1">IF($AG336&gt;0,OFFSET(DATA!$F$6,BR$10+27*(7-$AE$8),$AF336,1,1)/OFFSET(DATA!$F$6,BR$10,$AF336,1,1),0)</f>
        <v>0.45017182130584193</v>
      </c>
      <c r="BS336" s="190">
        <f ca="1">IF($AG336&gt;0,OFFSET(DATA!$F$6,BS$10+27*(7-$AE$8),$AF336,1,1)/OFFSET(DATA!$F$6,BS$10,$AF336,1,1),0)</f>
        <v>0.42666666666666669</v>
      </c>
      <c r="BT336" s="190">
        <f ca="1">IF($AG336&gt;0,OFFSET(DATA!$F$6,BT$10+27*(7-$AE$8),$AF336,1,1)/OFFSET(DATA!$F$6,BT$10,$AF336,1,1),0)</f>
        <v>0.30128205128205127</v>
      </c>
      <c r="BU336" s="190">
        <f ca="1">IF($AG336&gt;0,OFFSET(DATA!$F$6,BU$10+27*(7-$AE$8),$AF336,1,1)/OFFSET(DATA!$F$6,BU$10,$AF336,1,1),0)</f>
        <v>0.55798687089715537</v>
      </c>
      <c r="BV336" s="190">
        <f ca="1">IF($AG336&gt;0,OFFSET(DATA!$F$6,BV$10+27*(7-$AE$8),$AF336,1,1)/OFFSET(DATA!$F$6,BV$10,$AF336,1,1),0)</f>
        <v>0.50739773716275027</v>
      </c>
      <c r="BW336" s="190">
        <f ca="1">IF($AG336&gt;0,OFFSET(DATA!$F$6,BW$10+27*(7-$AE$8),$AF336,1,1)/OFFSET(DATA!$F$6,BW$10,$AF336,1,1),0)</f>
        <v>0.52650356778797147</v>
      </c>
      <c r="BX336" s="190">
        <f ca="1">IF($AG336&gt;0,OFFSET(DATA!$F$6,BX$10+27*(7-$AE$8),$AF336,1,1)/OFFSET(DATA!$F$6,BX$10,$AF336,1,1),0)</f>
        <v>0.48241206030150752</v>
      </c>
    </row>
    <row r="337" spans="32:76" x14ac:dyDescent="0.2">
      <c r="AF337" s="166">
        <v>326</v>
      </c>
      <c r="AG337" s="96">
        <f ca="1">OFFSET(DATA!$F$6,$AF$10,$AF337,1,1)</f>
        <v>361</v>
      </c>
      <c r="AH337" s="190">
        <f ca="1">IF($AG337&gt;0,OFFSET(DATA!$F$6,$AF$10+27*AH$10,$AF337,1,1)/$AG337,0)</f>
        <v>0.4293628808864266</v>
      </c>
      <c r="AI337" s="190">
        <f ca="1">IF($AG337&gt;0,OFFSET(DATA!$F$6,$AF$10+27*AI$10,$AF337,1,1)/$AG337,0)</f>
        <v>2.7700831024930748E-3</v>
      </c>
      <c r="AJ337" s="190">
        <f ca="1">IF($AG337&gt;0,OFFSET(DATA!$F$6,$AF$10+27*AJ$10,$AF337,1,1)/$AG337,0)</f>
        <v>5.2631578947368418E-2</v>
      </c>
      <c r="AK337" s="190">
        <f ca="1">IF($AG337&gt;0,OFFSET(DATA!$F$6,$AF$10+27*AK$10,$AF337,1,1)/$AG337,0)</f>
        <v>9.9722991689750698E-2</v>
      </c>
      <c r="AL337" s="190">
        <f ca="1">IF($AG337&gt;0,OFFSET(DATA!$F$6,$AF$10+27*AL$10,$AF337,1,1)/$AG337,0)</f>
        <v>0.22160664819944598</v>
      </c>
      <c r="AM337" s="190">
        <f ca="1">IF($AG337&gt;0,OFFSET(DATA!$F$6,$AF$10+27*AM$10,$AF337,1,1)/$AG337,0)</f>
        <v>6.3711911357340723E-2</v>
      </c>
      <c r="AN337" s="166">
        <f ca="1">OFFSET(DATA!$F$6,$AF$10+27*AN$10,$AF337,1,1)</f>
        <v>15</v>
      </c>
      <c r="AO337" s="166">
        <f t="shared" ca="1" si="11"/>
        <v>15</v>
      </c>
      <c r="AQ337" s="96">
        <f ca="1">OFFSET(DATA!$F$6,25,$AF337,1,1)</f>
        <v>13607</v>
      </c>
      <c r="AR337" s="190">
        <f ca="1">IF($AQ337&gt;0,OFFSET(DATA!$F$6,25+27*AR$10,$AF337,1,1)/$AQ337,0)</f>
        <v>0.4963621665319321</v>
      </c>
      <c r="AS337" s="190">
        <f ca="1">IF($AQ337&gt;0,OFFSET(DATA!$F$6,25+27*AS$10,$AF337,1,1)/$AQ337,0)</f>
        <v>4.2625119423825974E-3</v>
      </c>
      <c r="AT337" s="190">
        <f ca="1">IF($AQ337&gt;0,OFFSET(DATA!$F$6,25+27*AT$10,$AF337,1,1)/$AQ337,0)</f>
        <v>0.11185419269493643</v>
      </c>
      <c r="AU337" s="190">
        <f ca="1">IF($AQ337&gt;0,OFFSET(DATA!$F$6,25+27*AU$10,$AF337,1,1)/$AQ337,0)</f>
        <v>8.4221356654663043E-2</v>
      </c>
      <c r="AV337" s="190">
        <f ca="1">IF($AQ337&gt;0,OFFSET(DATA!$F$6,25+27*AV$10,$AF337,1,1)/$AQ337,0)</f>
        <v>0.11089880208716102</v>
      </c>
      <c r="AW337" s="190">
        <f ca="1">IF($AQ337&gt;0,OFFSET(DATA!$F$6,25+27*AW$10,$AF337,1,1)/$AQ337,0)</f>
        <v>4.5344308076725216E-2</v>
      </c>
      <c r="AZ337" s="166">
        <f t="shared" ca="1" si="12"/>
        <v>16</v>
      </c>
      <c r="BA337" s="190">
        <f ca="1">IF($AG337&gt;0,OFFSET(DATA!$F$6,BA$10+27*(7-$AE$8),$AF337,1,1)/OFFSET(DATA!$F$6,BA$10,$AF337,1,1),0)</f>
        <v>0.4293628808864266</v>
      </c>
      <c r="BB337" s="190">
        <f ca="1">IF($AG337&gt;0,OFFSET(DATA!$F$6,BB$10+27*(7-$AE$8),$AF337,1,1)/OFFSET(DATA!$F$6,BB$10,$AF337,1,1),0)</f>
        <v>0.21794871794871795</v>
      </c>
      <c r="BC337" s="190">
        <f ca="1">IF($AG337&gt;0,OFFSET(DATA!$F$6,BC$10+27*(7-$AE$8),$AF337,1,1)/OFFSET(DATA!$F$6,BC$10,$AF337,1,1),0)</f>
        <v>0.29629629629629628</v>
      </c>
      <c r="BD337" s="190">
        <f ca="1">IF($AG337&gt;0,OFFSET(DATA!$F$6,BD$10+27*(7-$AE$8),$AF337,1,1)/OFFSET(DATA!$F$6,BD$10,$AF337,1,1),0)</f>
        <v>0.27857142857142858</v>
      </c>
      <c r="BE337" s="190">
        <f ca="1">IF($AG337&gt;0,OFFSET(DATA!$F$6,BE$10+27*(7-$AE$8),$AF337,1,1)/OFFSET(DATA!$F$6,BE$10,$AF337,1,1),0)</f>
        <v>0.55731922398589062</v>
      </c>
      <c r="BF337" s="190">
        <f ca="1">IF($AG337&gt;0,OFFSET(DATA!$F$6,BF$10+27*(7-$AE$8),$AF337,1,1)/OFFSET(DATA!$F$6,BF$10,$AF337,1,1),0)</f>
        <v>0.43925233644859812</v>
      </c>
      <c r="BG337" s="190">
        <f ca="1">IF($AG337&gt;0,OFFSET(DATA!$F$6,BG$10+27*(7-$AE$8),$AF337,1,1)/OFFSET(DATA!$F$6,BG$10,$AF337,1,1),0)</f>
        <v>0.56153846153846154</v>
      </c>
      <c r="BH337" s="190">
        <f ca="1">IF($AG337&gt;0,OFFSET(DATA!$F$6,BH$10+27*(7-$AE$8),$AF337,1,1)/OFFSET(DATA!$F$6,BH$10,$AF337,1,1),0)</f>
        <v>0.34009216589861752</v>
      </c>
      <c r="BI337" s="190">
        <f ca="1">IF($AG337&gt;0,OFFSET(DATA!$F$6,BI$10+27*(7-$AE$8),$AF337,1,1)/OFFSET(DATA!$F$6,BI$10,$AF337,1,1),0)</f>
        <v>0.67828418230563003</v>
      </c>
      <c r="BJ337" s="190">
        <f ca="1">IF($AG337&gt;0,OFFSET(DATA!$F$6,BJ$10+27*(7-$AE$8),$AF337,1,1)/OFFSET(DATA!$F$6,BJ$10,$AF337,1,1),0)</f>
        <v>0.42485549132947975</v>
      </c>
      <c r="BK337" s="190">
        <f ca="1">IF($AG337&gt;0,OFFSET(DATA!$F$6,BK$10+27*(7-$AE$8),$AF337,1,1)/OFFSET(DATA!$F$6,BK$10,$AF337,1,1),0)</f>
        <v>0.56903225806451618</v>
      </c>
      <c r="BL337" s="190">
        <f ca="1">IF($AG337&gt;0,OFFSET(DATA!$F$6,BL$10+27*(7-$AE$8),$AF337,1,1)/OFFSET(DATA!$F$6,BL$10,$AF337,1,1),0)</f>
        <v>0.49073387694588583</v>
      </c>
      <c r="BM337" s="190">
        <f ca="1">IF($AG337&gt;0,OFFSET(DATA!$F$6,BM$10+27*(7-$AE$8),$AF337,1,1)/OFFSET(DATA!$F$6,BM$10,$AF337,1,1),0)</f>
        <v>0.4</v>
      </c>
      <c r="BN337" s="190">
        <f ca="1">IF($AG337&gt;0,OFFSET(DATA!$F$6,BN$10+27*(7-$AE$8),$AF337,1,1)/OFFSET(DATA!$F$6,BN$10,$AF337,1,1),0)</f>
        <v>0.86820083682008364</v>
      </c>
      <c r="BO337" s="190">
        <f ca="1">IF($AG337&gt;0,OFFSET(DATA!$F$6,BO$10+27*(7-$AE$8),$AF337,1,1)/OFFSET(DATA!$F$6,BO$10,$AF337,1,1),0)</f>
        <v>0.73742138364779874</v>
      </c>
      <c r="BP337" s="190">
        <f ca="1">IF($AG337&gt;0,OFFSET(DATA!$F$6,BP$10+27*(7-$AE$8),$AF337,1,1)/OFFSET(DATA!$F$6,BP$10,$AF337,1,1),0)</f>
        <v>0.63963963963963966</v>
      </c>
      <c r="BQ337" s="190">
        <f ca="1">IF($AG337&gt;0,OFFSET(DATA!$F$6,BQ$10+27*(7-$AE$8),$AF337,1,1)/OFFSET(DATA!$F$6,BQ$10,$AF337,1,1),0)</f>
        <v>0.55247524752475252</v>
      </c>
      <c r="BR337" s="190">
        <f ca="1">IF($AG337&gt;0,OFFSET(DATA!$F$6,BR$10+27*(7-$AE$8),$AF337,1,1)/OFFSET(DATA!$F$6,BR$10,$AF337,1,1),0)</f>
        <v>0.34627831715210355</v>
      </c>
      <c r="BS337" s="190">
        <f ca="1">IF($AG337&gt;0,OFFSET(DATA!$F$6,BS$10+27*(7-$AE$8),$AF337,1,1)/OFFSET(DATA!$F$6,BS$10,$AF337,1,1),0)</f>
        <v>0.43421052631578949</v>
      </c>
      <c r="BT337" s="190">
        <f ca="1">IF($AG337&gt;0,OFFSET(DATA!$F$6,BT$10+27*(7-$AE$8),$AF337,1,1)/OFFSET(DATA!$F$6,BT$10,$AF337,1,1),0)</f>
        <v>0.39655172413793105</v>
      </c>
      <c r="BU337" s="190">
        <f ca="1">IF($AG337&gt;0,OFFSET(DATA!$F$6,BU$10+27*(7-$AE$8),$AF337,1,1)/OFFSET(DATA!$F$6,BU$10,$AF337,1,1),0)</f>
        <v>0.54705882352941182</v>
      </c>
      <c r="BV337" s="190">
        <f ca="1">IF($AG337&gt;0,OFFSET(DATA!$F$6,BV$10+27*(7-$AE$8),$AF337,1,1)/OFFSET(DATA!$F$6,BV$10,$AF337,1,1),0)</f>
        <v>0.51879699248120303</v>
      </c>
      <c r="BW337" s="190">
        <f ca="1">IF($AG337&gt;0,OFFSET(DATA!$F$6,BW$10+27*(7-$AE$8),$AF337,1,1)/OFFSET(DATA!$F$6,BW$10,$AF337,1,1),0)</f>
        <v>0.48033583738400354</v>
      </c>
      <c r="BX337" s="190">
        <f ca="1">IF($AG337&gt;0,OFFSET(DATA!$F$6,BX$10+27*(7-$AE$8),$AF337,1,1)/OFFSET(DATA!$F$6,BX$10,$AF337,1,1),0)</f>
        <v>0.51709401709401714</v>
      </c>
    </row>
    <row r="338" spans="32:76" x14ac:dyDescent="0.2">
      <c r="AF338" s="166">
        <v>327</v>
      </c>
      <c r="AG338" s="96">
        <f ca="1">OFFSET(DATA!$F$6,$AF$10,$AF338,1,1)</f>
        <v>296</v>
      </c>
      <c r="AH338" s="190">
        <f ca="1">IF($AG338&gt;0,OFFSET(DATA!$F$6,$AF$10+27*AH$10,$AF338,1,1)/$AG338,0)</f>
        <v>0.34459459459459457</v>
      </c>
      <c r="AI338" s="190">
        <f ca="1">IF($AG338&gt;0,OFFSET(DATA!$F$6,$AF$10+27*AI$10,$AF338,1,1)/$AG338,0)</f>
        <v>0</v>
      </c>
      <c r="AJ338" s="190">
        <f ca="1">IF($AG338&gt;0,OFFSET(DATA!$F$6,$AF$10+27*AJ$10,$AF338,1,1)/$AG338,0)</f>
        <v>9.7972972972972971E-2</v>
      </c>
      <c r="AK338" s="190">
        <f ca="1">IF($AG338&gt;0,OFFSET(DATA!$F$6,$AF$10+27*AK$10,$AF338,1,1)/$AG338,0)</f>
        <v>0.17229729729729729</v>
      </c>
      <c r="AL338" s="190">
        <f ca="1">IF($AG338&gt;0,OFFSET(DATA!$F$6,$AF$10+27*AL$10,$AF338,1,1)/$AG338,0)</f>
        <v>0.19256756756756757</v>
      </c>
      <c r="AM338" s="190">
        <f ca="1">IF($AG338&gt;0,OFFSET(DATA!$F$6,$AF$10+27*AM$10,$AF338,1,1)/$AG338,0)</f>
        <v>5.0675675675675678E-2</v>
      </c>
      <c r="AN338" s="166">
        <f ca="1">OFFSET(DATA!$F$6,$AF$10+27*AN$10,$AF338,1,1)</f>
        <v>20</v>
      </c>
      <c r="AO338" s="166">
        <f t="shared" ca="1" si="11"/>
        <v>20</v>
      </c>
      <c r="AQ338" s="96">
        <f ca="1">OFFSET(DATA!$F$6,25,$AF338,1,1)</f>
        <v>11120</v>
      </c>
      <c r="AR338" s="190">
        <f ca="1">IF($AQ338&gt;0,OFFSET(DATA!$F$6,25+27*AR$10,$AF338,1,1)/$AQ338,0)</f>
        <v>0.50341726618705041</v>
      </c>
      <c r="AS338" s="190">
        <f ca="1">IF($AQ338&gt;0,OFFSET(DATA!$F$6,25+27*AS$10,$AF338,1,1)/$AQ338,0)</f>
        <v>5.2158273381294968E-3</v>
      </c>
      <c r="AT338" s="190">
        <f ca="1">IF($AQ338&gt;0,OFFSET(DATA!$F$6,25+27*AT$10,$AF338,1,1)/$AQ338,0)</f>
        <v>0.12374100719424461</v>
      </c>
      <c r="AU338" s="190">
        <f ca="1">IF($AQ338&gt;0,OFFSET(DATA!$F$6,25+27*AU$10,$AF338,1,1)/$AQ338,0)</f>
        <v>8.5701438848920869E-2</v>
      </c>
      <c r="AV338" s="190">
        <f ca="1">IF($AQ338&gt;0,OFFSET(DATA!$F$6,25+27*AV$10,$AF338,1,1)/$AQ338,0)</f>
        <v>8.8489208633093522E-2</v>
      </c>
      <c r="AW338" s="190">
        <f ca="1">IF($AQ338&gt;0,OFFSET(DATA!$F$6,25+27*AW$10,$AF338,1,1)/$AQ338,0)</f>
        <v>2.6978417266187049E-2</v>
      </c>
      <c r="AZ338" s="166">
        <f t="shared" ca="1" si="12"/>
        <v>20</v>
      </c>
      <c r="BA338" s="190">
        <f ca="1">IF($AG338&gt;0,OFFSET(DATA!$F$6,BA$10+27*(7-$AE$8),$AF338,1,1)/OFFSET(DATA!$F$6,BA$10,$AF338,1,1),0)</f>
        <v>0.34459459459459457</v>
      </c>
      <c r="BB338" s="190">
        <f ca="1">IF($AG338&gt;0,OFFSET(DATA!$F$6,BB$10+27*(7-$AE$8),$AF338,1,1)/OFFSET(DATA!$F$6,BB$10,$AF338,1,1),0)</f>
        <v>0.25547445255474455</v>
      </c>
      <c r="BC338" s="190">
        <f ca="1">IF($AG338&gt;0,OFFSET(DATA!$F$6,BC$10+27*(7-$AE$8),$AF338,1,1)/OFFSET(DATA!$F$6,BC$10,$AF338,1,1),0)</f>
        <v>0.25</v>
      </c>
      <c r="BD338" s="190">
        <f ca="1">IF($AG338&gt;0,OFFSET(DATA!$F$6,BD$10+27*(7-$AE$8),$AF338,1,1)/OFFSET(DATA!$F$6,BD$10,$AF338,1,1),0)</f>
        <v>0.22950819672131148</v>
      </c>
      <c r="BE338" s="190">
        <f ca="1">IF($AG338&gt;0,OFFSET(DATA!$F$6,BE$10+27*(7-$AE$8),$AF338,1,1)/OFFSET(DATA!$F$6,BE$10,$AF338,1,1),0)</f>
        <v>0.5865580448065173</v>
      </c>
      <c r="BF338" s="190">
        <f ca="1">IF($AG338&gt;0,OFFSET(DATA!$F$6,BF$10+27*(7-$AE$8),$AF338,1,1)/OFFSET(DATA!$F$6,BF$10,$AF338,1,1),0)</f>
        <v>0.44303797468354428</v>
      </c>
      <c r="BG338" s="190">
        <f ca="1">IF($AG338&gt;0,OFFSET(DATA!$F$6,BG$10+27*(7-$AE$8),$AF338,1,1)/OFFSET(DATA!$F$6,BG$10,$AF338,1,1),0)</f>
        <v>0.60416666666666663</v>
      </c>
      <c r="BH338" s="190">
        <f ca="1">IF($AG338&gt;0,OFFSET(DATA!$F$6,BH$10+27*(7-$AE$8),$AF338,1,1)/OFFSET(DATA!$F$6,BH$10,$AF338,1,1),0)</f>
        <v>0.43630952380952381</v>
      </c>
      <c r="BI338" s="190">
        <f ca="1">IF($AG338&gt;0,OFFSET(DATA!$F$6,BI$10+27*(7-$AE$8),$AF338,1,1)/OFFSET(DATA!$F$6,BI$10,$AF338,1,1),0)</f>
        <v>0.65064102564102566</v>
      </c>
      <c r="BJ338" s="190">
        <f ca="1">IF($AG338&gt;0,OFFSET(DATA!$F$6,BJ$10+27*(7-$AE$8),$AF338,1,1)/OFFSET(DATA!$F$6,BJ$10,$AF338,1,1),0)</f>
        <v>0.44097222222222221</v>
      </c>
      <c r="BK338" s="190">
        <f ca="1">IF($AG338&gt;0,OFFSET(DATA!$F$6,BK$10+27*(7-$AE$8),$AF338,1,1)/OFFSET(DATA!$F$6,BK$10,$AF338,1,1),0)</f>
        <v>0.55102040816326525</v>
      </c>
      <c r="BL338" s="190">
        <f ca="1">IF($AG338&gt;0,OFFSET(DATA!$F$6,BL$10+27*(7-$AE$8),$AF338,1,1)/OFFSET(DATA!$F$6,BL$10,$AF338,1,1),0)</f>
        <v>0.46795952782462058</v>
      </c>
      <c r="BM338" s="190">
        <f ca="1">IF($AG338&gt;0,OFFSET(DATA!$F$6,BM$10+27*(7-$AE$8),$AF338,1,1)/OFFSET(DATA!$F$6,BM$10,$AF338,1,1),0)</f>
        <v>0.43877551020408162</v>
      </c>
      <c r="BN338" s="190">
        <f ca="1">IF($AG338&gt;0,OFFSET(DATA!$F$6,BN$10+27*(7-$AE$8),$AF338,1,1)/OFFSET(DATA!$F$6,BN$10,$AF338,1,1),0)</f>
        <v>0.8936170212765957</v>
      </c>
      <c r="BO338" s="190">
        <f ca="1">IF($AG338&gt;0,OFFSET(DATA!$F$6,BO$10+27*(7-$AE$8),$AF338,1,1)/OFFSET(DATA!$F$6,BO$10,$AF338,1,1),0)</f>
        <v>0.67730496453900713</v>
      </c>
      <c r="BP338" s="190">
        <f ca="1">IF($AG338&gt;0,OFFSET(DATA!$F$6,BP$10+27*(7-$AE$8),$AF338,1,1)/OFFSET(DATA!$F$6,BP$10,$AF338,1,1),0)</f>
        <v>0.59302325581395354</v>
      </c>
      <c r="BQ338" s="190">
        <f ca="1">IF($AG338&gt;0,OFFSET(DATA!$F$6,BQ$10+27*(7-$AE$8),$AF338,1,1)/OFFSET(DATA!$F$6,BQ$10,$AF338,1,1),0)</f>
        <v>0.5400516795865633</v>
      </c>
      <c r="BR338" s="190">
        <f ca="1">IF($AG338&gt;0,OFFSET(DATA!$F$6,BR$10+27*(7-$AE$8),$AF338,1,1)/OFFSET(DATA!$F$6,BR$10,$AF338,1,1),0)</f>
        <v>0.37551020408163266</v>
      </c>
      <c r="BS338" s="190">
        <f ca="1">IF($AG338&gt;0,OFFSET(DATA!$F$6,BS$10+27*(7-$AE$8),$AF338,1,1)/OFFSET(DATA!$F$6,BS$10,$AF338,1,1),0)</f>
        <v>0.52380952380952384</v>
      </c>
      <c r="BT338" s="190">
        <f ca="1">IF($AG338&gt;0,OFFSET(DATA!$F$6,BT$10+27*(7-$AE$8),$AF338,1,1)/OFFSET(DATA!$F$6,BT$10,$AF338,1,1),0)</f>
        <v>0.33834586466165412</v>
      </c>
      <c r="BU338" s="190">
        <f ca="1">IF($AG338&gt;0,OFFSET(DATA!$F$6,BU$10+27*(7-$AE$8),$AF338,1,1)/OFFSET(DATA!$F$6,BU$10,$AF338,1,1),0)</f>
        <v>0.54797979797979801</v>
      </c>
      <c r="BV338" s="190">
        <f ca="1">IF($AG338&gt;0,OFFSET(DATA!$F$6,BV$10+27*(7-$AE$8),$AF338,1,1)/OFFSET(DATA!$F$6,BV$10,$AF338,1,1),0)</f>
        <v>0.46421663442940037</v>
      </c>
      <c r="BW338" s="190">
        <f ca="1">IF($AG338&gt;0,OFFSET(DATA!$F$6,BW$10+27*(7-$AE$8),$AF338,1,1)/OFFSET(DATA!$F$6,BW$10,$AF338,1,1),0)</f>
        <v>0.49022988505747128</v>
      </c>
      <c r="BX338" s="190">
        <f ca="1">IF($AG338&gt;0,OFFSET(DATA!$F$6,BX$10+27*(7-$AE$8),$AF338,1,1)/OFFSET(DATA!$F$6,BX$10,$AF338,1,1),0)</f>
        <v>0.50819672131147542</v>
      </c>
    </row>
    <row r="339" spans="32:76" x14ac:dyDescent="0.2">
      <c r="AF339" s="166">
        <v>328</v>
      </c>
      <c r="AG339" s="96">
        <f ca="1">OFFSET(DATA!$F$6,$AF$10,$AF339,1,1)</f>
        <v>314</v>
      </c>
      <c r="AH339" s="190">
        <f ca="1">IF($AG339&gt;0,OFFSET(DATA!$F$6,$AF$10+27*AH$10,$AF339,1,1)/$AG339,0)</f>
        <v>0.37898089171974525</v>
      </c>
      <c r="AI339" s="190">
        <f ca="1">IF($AG339&gt;0,OFFSET(DATA!$F$6,$AF$10+27*AI$10,$AF339,1,1)/$AG339,0)</f>
        <v>0</v>
      </c>
      <c r="AJ339" s="190">
        <f ca="1">IF($AG339&gt;0,OFFSET(DATA!$F$6,$AF$10+27*AJ$10,$AF339,1,1)/$AG339,0)</f>
        <v>8.2802547770700632E-2</v>
      </c>
      <c r="AK339" s="190">
        <f ca="1">IF($AG339&gt;0,OFFSET(DATA!$F$6,$AF$10+27*AK$10,$AF339,1,1)/$AG339,0)</f>
        <v>0.15605095541401273</v>
      </c>
      <c r="AL339" s="190">
        <f ca="1">IF($AG339&gt;0,OFFSET(DATA!$F$6,$AF$10+27*AL$10,$AF339,1,1)/$AG339,0)</f>
        <v>0.19426751592356689</v>
      </c>
      <c r="AM339" s="190">
        <f ca="1">IF($AG339&gt;0,OFFSET(DATA!$F$6,$AF$10+27*AM$10,$AF339,1,1)/$AG339,0)</f>
        <v>5.4140127388535034E-2</v>
      </c>
      <c r="AN339" s="166">
        <f ca="1">OFFSET(DATA!$F$6,$AF$10+27*AN$10,$AF339,1,1)</f>
        <v>21</v>
      </c>
      <c r="AO339" s="166">
        <f t="shared" ca="1" si="11"/>
        <v>21</v>
      </c>
      <c r="AQ339" s="96">
        <f ca="1">OFFSET(DATA!$F$6,25,$AF339,1,1)</f>
        <v>11258</v>
      </c>
      <c r="AR339" s="190">
        <f ca="1">IF($AQ339&gt;0,OFFSET(DATA!$F$6,25+27*AR$10,$AF339,1,1)/$AQ339,0)</f>
        <v>0.50932670101261324</v>
      </c>
      <c r="AS339" s="190">
        <f ca="1">IF($AQ339&gt;0,OFFSET(DATA!$F$6,25+27*AS$10,$AF339,1,1)/$AQ339,0)</f>
        <v>5.0630662639900518E-3</v>
      </c>
      <c r="AT339" s="190">
        <f ca="1">IF($AQ339&gt;0,OFFSET(DATA!$F$6,25+27*AT$10,$AF339,1,1)/$AQ339,0)</f>
        <v>0.12320127909042458</v>
      </c>
      <c r="AU339" s="190">
        <f ca="1">IF($AQ339&gt;0,OFFSET(DATA!$F$6,25+27*AU$10,$AF339,1,1)/$AQ339,0)</f>
        <v>8.713803517498668E-2</v>
      </c>
      <c r="AV339" s="190">
        <f ca="1">IF($AQ339&gt;0,OFFSET(DATA!$F$6,25+27*AV$10,$AF339,1,1)/$AQ339,0)</f>
        <v>9.1490495647539527E-2</v>
      </c>
      <c r="AW339" s="190">
        <f ca="1">IF($AQ339&gt;0,OFFSET(DATA!$F$6,25+27*AW$10,$AF339,1,1)/$AQ339,0)</f>
        <v>2.6292414283176409E-2</v>
      </c>
      <c r="AZ339" s="166">
        <f t="shared" ca="1" si="12"/>
        <v>20</v>
      </c>
      <c r="BA339" s="190">
        <f ca="1">IF($AG339&gt;0,OFFSET(DATA!$F$6,BA$10+27*(7-$AE$8),$AF339,1,1)/OFFSET(DATA!$F$6,BA$10,$AF339,1,1),0)</f>
        <v>0.37898089171974525</v>
      </c>
      <c r="BB339" s="190">
        <f ca="1">IF($AG339&gt;0,OFFSET(DATA!$F$6,BB$10+27*(7-$AE$8),$AF339,1,1)/OFFSET(DATA!$F$6,BB$10,$AF339,1,1),0)</f>
        <v>0.26618705035971224</v>
      </c>
      <c r="BC339" s="190">
        <f ca="1">IF($AG339&gt;0,OFFSET(DATA!$F$6,BC$10+27*(7-$AE$8),$AF339,1,1)/OFFSET(DATA!$F$6,BC$10,$AF339,1,1),0)</f>
        <v>0.27027027027027029</v>
      </c>
      <c r="BD339" s="190">
        <f ca="1">IF($AG339&gt;0,OFFSET(DATA!$F$6,BD$10+27*(7-$AE$8),$AF339,1,1)/OFFSET(DATA!$F$6,BD$10,$AF339,1,1),0)</f>
        <v>0.21705426356589147</v>
      </c>
      <c r="BE339" s="190">
        <f ca="1">IF($AG339&gt;0,OFFSET(DATA!$F$6,BE$10+27*(7-$AE$8),$AF339,1,1)/OFFSET(DATA!$F$6,BE$10,$AF339,1,1),0)</f>
        <v>0.57171717171717173</v>
      </c>
      <c r="BF339" s="190">
        <f ca="1">IF($AG339&gt;0,OFFSET(DATA!$F$6,BF$10+27*(7-$AE$8),$AF339,1,1)/OFFSET(DATA!$F$6,BF$10,$AF339,1,1),0)</f>
        <v>0.41379310344827586</v>
      </c>
      <c r="BG339" s="190">
        <f ca="1">IF($AG339&gt;0,OFFSET(DATA!$F$6,BG$10+27*(7-$AE$8),$AF339,1,1)/OFFSET(DATA!$F$6,BG$10,$AF339,1,1),0)</f>
        <v>0.58510638297872342</v>
      </c>
      <c r="BH339" s="190">
        <f ca="1">IF($AG339&gt;0,OFFSET(DATA!$F$6,BH$10+27*(7-$AE$8),$AF339,1,1)/OFFSET(DATA!$F$6,BH$10,$AF339,1,1),0)</f>
        <v>0.43460410557184753</v>
      </c>
      <c r="BI339" s="190">
        <f ca="1">IF($AG339&gt;0,OFFSET(DATA!$F$6,BI$10+27*(7-$AE$8),$AF339,1,1)/OFFSET(DATA!$F$6,BI$10,$AF339,1,1),0)</f>
        <v>0.61011904761904767</v>
      </c>
      <c r="BJ339" s="190">
        <f ca="1">IF($AG339&gt;0,OFFSET(DATA!$F$6,BJ$10+27*(7-$AE$8),$AF339,1,1)/OFFSET(DATA!$F$6,BJ$10,$AF339,1,1),0)</f>
        <v>0.45018450184501846</v>
      </c>
      <c r="BK339" s="190">
        <f ca="1">IF($AG339&gt;0,OFFSET(DATA!$F$6,BK$10+27*(7-$AE$8),$AF339,1,1)/OFFSET(DATA!$F$6,BK$10,$AF339,1,1),0)</f>
        <v>0.57698289269051317</v>
      </c>
      <c r="BL339" s="190">
        <f ca="1">IF($AG339&gt;0,OFFSET(DATA!$F$6,BL$10+27*(7-$AE$8),$AF339,1,1)/OFFSET(DATA!$F$6,BL$10,$AF339,1,1),0)</f>
        <v>0.47725321888412015</v>
      </c>
      <c r="BM339" s="190">
        <f ca="1">IF($AG339&gt;0,OFFSET(DATA!$F$6,BM$10+27*(7-$AE$8),$AF339,1,1)/OFFSET(DATA!$F$6,BM$10,$AF339,1,1),0)</f>
        <v>0.43853820598006643</v>
      </c>
      <c r="BN339" s="190">
        <f ca="1">IF($AG339&gt;0,OFFSET(DATA!$F$6,BN$10+27*(7-$AE$8),$AF339,1,1)/OFFSET(DATA!$F$6,BN$10,$AF339,1,1),0)</f>
        <v>0.90255220417633408</v>
      </c>
      <c r="BO339" s="190">
        <f ca="1">IF($AG339&gt;0,OFFSET(DATA!$F$6,BO$10+27*(7-$AE$8),$AF339,1,1)/OFFSET(DATA!$F$6,BO$10,$AF339,1,1),0)</f>
        <v>0.64335664335664333</v>
      </c>
      <c r="BP339" s="190">
        <f ca="1">IF($AG339&gt;0,OFFSET(DATA!$F$6,BP$10+27*(7-$AE$8),$AF339,1,1)/OFFSET(DATA!$F$6,BP$10,$AF339,1,1),0)</f>
        <v>0.57894736842105265</v>
      </c>
      <c r="BQ339" s="190">
        <f ca="1">IF($AG339&gt;0,OFFSET(DATA!$F$6,BQ$10+27*(7-$AE$8),$AF339,1,1)/OFFSET(DATA!$F$6,BQ$10,$AF339,1,1),0)</f>
        <v>0.52119700748129671</v>
      </c>
      <c r="BR339" s="190">
        <f ca="1">IF($AG339&gt;0,OFFSET(DATA!$F$6,BR$10+27*(7-$AE$8),$AF339,1,1)/OFFSET(DATA!$F$6,BR$10,$AF339,1,1),0)</f>
        <v>0.42084942084942084</v>
      </c>
      <c r="BS339" s="190">
        <f ca="1">IF($AG339&gt;0,OFFSET(DATA!$F$6,BS$10+27*(7-$AE$8),$AF339,1,1)/OFFSET(DATA!$F$6,BS$10,$AF339,1,1),0)</f>
        <v>0.59322033898305082</v>
      </c>
      <c r="BT339" s="190">
        <f ca="1">IF($AG339&gt;0,OFFSET(DATA!$F$6,BT$10+27*(7-$AE$8),$AF339,1,1)/OFFSET(DATA!$F$6,BT$10,$AF339,1,1),0)</f>
        <v>0.34532374100719426</v>
      </c>
      <c r="BU339" s="190">
        <f ca="1">IF($AG339&gt;0,OFFSET(DATA!$F$6,BU$10+27*(7-$AE$8),$AF339,1,1)/OFFSET(DATA!$F$6,BU$10,$AF339,1,1),0)</f>
        <v>0.54822335025380708</v>
      </c>
      <c r="BV339" s="190">
        <f ca="1">IF($AG339&gt;0,OFFSET(DATA!$F$6,BV$10+27*(7-$AE$8),$AF339,1,1)/OFFSET(DATA!$F$6,BV$10,$AF339,1,1),0)</f>
        <v>0.49029126213592233</v>
      </c>
      <c r="BW339" s="190">
        <f ca="1">IF($AG339&gt;0,OFFSET(DATA!$F$6,BW$10+27*(7-$AE$8),$AF339,1,1)/OFFSET(DATA!$F$6,BW$10,$AF339,1,1),0)</f>
        <v>0.51335986355884022</v>
      </c>
      <c r="BX339" s="190">
        <f ca="1">IF($AG339&gt;0,OFFSET(DATA!$F$6,BX$10+27*(7-$AE$8),$AF339,1,1)/OFFSET(DATA!$F$6,BX$10,$AF339,1,1),0)</f>
        <v>0.47692307692307695</v>
      </c>
    </row>
    <row r="340" spans="32:76" x14ac:dyDescent="0.2">
      <c r="AF340" s="166">
        <v>329</v>
      </c>
      <c r="AG340" s="96">
        <f ca="1">OFFSET(DATA!$F$6,$AF$10,$AF340,1,1)</f>
        <v>341</v>
      </c>
      <c r="AH340" s="190">
        <f ca="1">IF($AG340&gt;0,OFFSET(DATA!$F$6,$AF$10+27*AH$10,$AF340,1,1)/$AG340,0)</f>
        <v>0.36363636363636365</v>
      </c>
      <c r="AI340" s="190">
        <f ca="1">IF($AG340&gt;0,OFFSET(DATA!$F$6,$AF$10+27*AI$10,$AF340,1,1)/$AG340,0)</f>
        <v>0</v>
      </c>
      <c r="AJ340" s="190">
        <f ca="1">IF($AG340&gt;0,OFFSET(DATA!$F$6,$AF$10+27*AJ$10,$AF340,1,1)/$AG340,0)</f>
        <v>9.0909090909090912E-2</v>
      </c>
      <c r="AK340" s="190">
        <f ca="1">IF($AG340&gt;0,OFFSET(DATA!$F$6,$AF$10+27*AK$10,$AF340,1,1)/$AG340,0)</f>
        <v>0.13196480938416422</v>
      </c>
      <c r="AL340" s="190">
        <f ca="1">IF($AG340&gt;0,OFFSET(DATA!$F$6,$AF$10+27*AL$10,$AF340,1,1)/$AG340,0)</f>
        <v>0.21407624633431085</v>
      </c>
      <c r="AM340" s="190">
        <f ca="1">IF($AG340&gt;0,OFFSET(DATA!$F$6,$AF$10+27*AM$10,$AF340,1,1)/$AG340,0)</f>
        <v>5.865102639296188E-2</v>
      </c>
      <c r="AN340" s="166">
        <f ca="1">OFFSET(DATA!$F$6,$AF$10+27*AN$10,$AF340,1,1)</f>
        <v>18</v>
      </c>
      <c r="AO340" s="166">
        <f t="shared" ca="1" si="11"/>
        <v>18</v>
      </c>
      <c r="AQ340" s="96">
        <f ca="1">OFFSET(DATA!$F$6,25,$AF340,1,1)</f>
        <v>11705</v>
      </c>
      <c r="AR340" s="190">
        <f ca="1">IF($AQ340&gt;0,OFFSET(DATA!$F$6,25+27*AR$10,$AF340,1,1)/$AQ340,0)</f>
        <v>0.52003417343015801</v>
      </c>
      <c r="AS340" s="190">
        <f ca="1">IF($AQ340&gt;0,OFFSET(DATA!$F$6,25+27*AS$10,$AF340,1,1)/$AQ340,0)</f>
        <v>4.869713797522426E-3</v>
      </c>
      <c r="AT340" s="190">
        <f ca="1">IF($AQ340&gt;0,OFFSET(DATA!$F$6,25+27*AT$10,$AF340,1,1)/$AQ340,0)</f>
        <v>0.1207176420333191</v>
      </c>
      <c r="AU340" s="190">
        <f ca="1">IF($AQ340&gt;0,OFFSET(DATA!$F$6,25+27*AU$10,$AF340,1,1)/$AQ340,0)</f>
        <v>8.4408372490388725E-2</v>
      </c>
      <c r="AV340" s="190">
        <f ca="1">IF($AQ340&gt;0,OFFSET(DATA!$F$6,25+27*AV$10,$AF340,1,1)/$AQ340,0)</f>
        <v>8.7911149081589063E-2</v>
      </c>
      <c r="AW340" s="190">
        <f ca="1">IF($AQ340&gt;0,OFFSET(DATA!$F$6,25+27*AW$10,$AF340,1,1)/$AQ340,0)</f>
        <v>2.648440837249039E-2</v>
      </c>
      <c r="AZ340" s="166">
        <f t="shared" ca="1" si="12"/>
        <v>20</v>
      </c>
      <c r="BA340" s="190">
        <f ca="1">IF($AG340&gt;0,OFFSET(DATA!$F$6,BA$10+27*(7-$AE$8),$AF340,1,1)/OFFSET(DATA!$F$6,BA$10,$AF340,1,1),0)</f>
        <v>0.36363636363636365</v>
      </c>
      <c r="BB340" s="190">
        <f ca="1">IF($AG340&gt;0,OFFSET(DATA!$F$6,BB$10+27*(7-$AE$8),$AF340,1,1)/OFFSET(DATA!$F$6,BB$10,$AF340,1,1),0)</f>
        <v>0.2413793103448276</v>
      </c>
      <c r="BC340" s="190">
        <f ca="1">IF($AG340&gt;0,OFFSET(DATA!$F$6,BC$10+27*(7-$AE$8),$AF340,1,1)/OFFSET(DATA!$F$6,BC$10,$AF340,1,1),0)</f>
        <v>0.27500000000000002</v>
      </c>
      <c r="BD340" s="190">
        <f ca="1">IF($AG340&gt;0,OFFSET(DATA!$F$6,BD$10+27*(7-$AE$8),$AF340,1,1)/OFFSET(DATA!$F$6,BD$10,$AF340,1,1),0)</f>
        <v>0.22962962962962963</v>
      </c>
      <c r="BE340" s="190">
        <f ca="1">IF($AG340&gt;0,OFFSET(DATA!$F$6,BE$10+27*(7-$AE$8),$AF340,1,1)/OFFSET(DATA!$F$6,BE$10,$AF340,1,1),0)</f>
        <v>0.58203125</v>
      </c>
      <c r="BF340" s="190">
        <f ca="1">IF($AG340&gt;0,OFFSET(DATA!$F$6,BF$10+27*(7-$AE$8),$AF340,1,1)/OFFSET(DATA!$F$6,BF$10,$AF340,1,1),0)</f>
        <v>0.41304347826086957</v>
      </c>
      <c r="BG340" s="190">
        <f ca="1">IF($AG340&gt;0,OFFSET(DATA!$F$6,BG$10+27*(7-$AE$8),$AF340,1,1)/OFFSET(DATA!$F$6,BG$10,$AF340,1,1),0)</f>
        <v>0.58333333333333337</v>
      </c>
      <c r="BH340" s="190">
        <f ca="1">IF($AG340&gt;0,OFFSET(DATA!$F$6,BH$10+27*(7-$AE$8),$AF340,1,1)/OFFSET(DATA!$F$6,BH$10,$AF340,1,1),0)</f>
        <v>0.4332378223495702</v>
      </c>
      <c r="BI340" s="190">
        <f ca="1">IF($AG340&gt;0,OFFSET(DATA!$F$6,BI$10+27*(7-$AE$8),$AF340,1,1)/OFFSET(DATA!$F$6,BI$10,$AF340,1,1),0)</f>
        <v>0.55616438356164388</v>
      </c>
      <c r="BJ340" s="190">
        <f ca="1">IF($AG340&gt;0,OFFSET(DATA!$F$6,BJ$10+27*(7-$AE$8),$AF340,1,1)/OFFSET(DATA!$F$6,BJ$10,$AF340,1,1),0)</f>
        <v>0.42574257425742573</v>
      </c>
      <c r="BK340" s="190">
        <f ca="1">IF($AG340&gt;0,OFFSET(DATA!$F$6,BK$10+27*(7-$AE$8),$AF340,1,1)/OFFSET(DATA!$F$6,BK$10,$AF340,1,1),0)</f>
        <v>0.59850746268656718</v>
      </c>
      <c r="BL340" s="190">
        <f ca="1">IF($AG340&gt;0,OFFSET(DATA!$F$6,BL$10+27*(7-$AE$8),$AF340,1,1)/OFFSET(DATA!$F$6,BL$10,$AF340,1,1),0)</f>
        <v>0.4940068493150685</v>
      </c>
      <c r="BM340" s="190">
        <f ca="1">IF($AG340&gt;0,OFFSET(DATA!$F$6,BM$10+27*(7-$AE$8),$AF340,1,1)/OFFSET(DATA!$F$6,BM$10,$AF340,1,1),0)</f>
        <v>0.4375</v>
      </c>
      <c r="BN340" s="190">
        <f ca="1">IF($AG340&gt;0,OFFSET(DATA!$F$6,BN$10+27*(7-$AE$8),$AF340,1,1)/OFFSET(DATA!$F$6,BN$10,$AF340,1,1),0)</f>
        <v>0.88435374149659862</v>
      </c>
      <c r="BO340" s="190">
        <f ca="1">IF($AG340&gt;0,OFFSET(DATA!$F$6,BO$10+27*(7-$AE$8),$AF340,1,1)/OFFSET(DATA!$F$6,BO$10,$AF340,1,1),0)</f>
        <v>0.68456375838926176</v>
      </c>
      <c r="BP340" s="190">
        <f ca="1">IF($AG340&gt;0,OFFSET(DATA!$F$6,BP$10+27*(7-$AE$8),$AF340,1,1)/OFFSET(DATA!$F$6,BP$10,$AF340,1,1),0)</f>
        <v>0.57432432432432434</v>
      </c>
      <c r="BQ340" s="190">
        <f ca="1">IF($AG340&gt;0,OFFSET(DATA!$F$6,BQ$10+27*(7-$AE$8),$AF340,1,1)/OFFSET(DATA!$F$6,BQ$10,$AF340,1,1),0)</f>
        <v>0.53316953316953319</v>
      </c>
      <c r="BR340" s="190">
        <f ca="1">IF($AG340&gt;0,OFFSET(DATA!$F$6,BR$10+27*(7-$AE$8),$AF340,1,1)/OFFSET(DATA!$F$6,BR$10,$AF340,1,1),0)</f>
        <v>0.45419847328244273</v>
      </c>
      <c r="BS340" s="190">
        <f ca="1">IF($AG340&gt;0,OFFSET(DATA!$F$6,BS$10+27*(7-$AE$8),$AF340,1,1)/OFFSET(DATA!$F$6,BS$10,$AF340,1,1),0)</f>
        <v>0.50769230769230766</v>
      </c>
      <c r="BT340" s="190">
        <f ca="1">IF($AG340&gt;0,OFFSET(DATA!$F$6,BT$10+27*(7-$AE$8),$AF340,1,1)/OFFSET(DATA!$F$6,BT$10,$AF340,1,1),0)</f>
        <v>0.34810126582278483</v>
      </c>
      <c r="BU340" s="190">
        <f ca="1">IF($AG340&gt;0,OFFSET(DATA!$F$6,BU$10+27*(7-$AE$8),$AF340,1,1)/OFFSET(DATA!$F$6,BU$10,$AF340,1,1),0)</f>
        <v>0.55061728395061726</v>
      </c>
      <c r="BV340" s="190">
        <f ca="1">IF($AG340&gt;0,OFFSET(DATA!$F$6,BV$10+27*(7-$AE$8),$AF340,1,1)/OFFSET(DATA!$F$6,BV$10,$AF340,1,1),0)</f>
        <v>0.51717557251908397</v>
      </c>
      <c r="BW340" s="190">
        <f ca="1">IF($AG340&gt;0,OFFSET(DATA!$F$6,BW$10+27*(7-$AE$8),$AF340,1,1)/OFFSET(DATA!$F$6,BW$10,$AF340,1,1),0)</f>
        <v>0.55140692640692646</v>
      </c>
      <c r="BX340" s="190">
        <f ca="1">IF($AG340&gt;0,OFFSET(DATA!$F$6,BX$10+27*(7-$AE$8),$AF340,1,1)/OFFSET(DATA!$F$6,BX$10,$AF340,1,1),0)</f>
        <v>0.48792270531400966</v>
      </c>
    </row>
    <row r="341" spans="32:76" x14ac:dyDescent="0.2">
      <c r="AF341" s="166">
        <v>330</v>
      </c>
      <c r="AG341" s="96">
        <f ca="1">OFFSET(DATA!$F$6,$AF$10,$AF341,1,1)</f>
        <v>347</v>
      </c>
      <c r="AH341" s="190">
        <f ca="1">IF($AG341&gt;0,OFFSET(DATA!$F$6,$AF$10+27*AH$10,$AF341,1,1)/$AG341,0)</f>
        <v>0.35446685878962536</v>
      </c>
      <c r="AI341" s="190">
        <f ca="1">IF($AG341&gt;0,OFFSET(DATA!$F$6,$AF$10+27*AI$10,$AF341,1,1)/$AG341,0)</f>
        <v>0</v>
      </c>
      <c r="AJ341" s="190">
        <f ca="1">IF($AG341&gt;0,OFFSET(DATA!$F$6,$AF$10+27*AJ$10,$AF341,1,1)/$AG341,0)</f>
        <v>8.645533141210375E-2</v>
      </c>
      <c r="AK341" s="190">
        <f ca="1">IF($AG341&gt;0,OFFSET(DATA!$F$6,$AF$10+27*AK$10,$AF341,1,1)/$AG341,0)</f>
        <v>0.13256484149855907</v>
      </c>
      <c r="AL341" s="190">
        <f ca="1">IF($AG341&gt;0,OFFSET(DATA!$F$6,$AF$10+27*AL$10,$AF341,1,1)/$AG341,0)</f>
        <v>0.22478386167146974</v>
      </c>
      <c r="AM341" s="190">
        <f ca="1">IF($AG341&gt;0,OFFSET(DATA!$F$6,$AF$10+27*AM$10,$AF341,1,1)/$AG341,0)</f>
        <v>8.069164265129683E-2</v>
      </c>
      <c r="AN341" s="166">
        <f ca="1">OFFSET(DATA!$F$6,$AF$10+27*AN$10,$AF341,1,1)</f>
        <v>18</v>
      </c>
      <c r="AO341" s="166">
        <f t="shared" ca="1" si="11"/>
        <v>18</v>
      </c>
      <c r="AQ341" s="96">
        <f ca="1">OFFSET(DATA!$F$6,25,$AF341,1,1)</f>
        <v>12050</v>
      </c>
      <c r="AR341" s="190">
        <f ca="1">IF($AQ341&gt;0,OFFSET(DATA!$F$6,25+27*AR$10,$AF341,1,1)/$AQ341,0)</f>
        <v>0.52655601659751039</v>
      </c>
      <c r="AS341" s="190">
        <f ca="1">IF($AQ341&gt;0,OFFSET(DATA!$F$6,25+27*AS$10,$AF341,1,1)/$AQ341,0)</f>
        <v>4.7302904564315356E-3</v>
      </c>
      <c r="AT341" s="190">
        <f ca="1">IF($AQ341&gt;0,OFFSET(DATA!$F$6,25+27*AT$10,$AF341,1,1)/$AQ341,0)</f>
        <v>0.11892116182572614</v>
      </c>
      <c r="AU341" s="190">
        <f ca="1">IF($AQ341&gt;0,OFFSET(DATA!$F$6,25+27*AU$10,$AF341,1,1)/$AQ341,0)</f>
        <v>8.2240663900414943E-2</v>
      </c>
      <c r="AV341" s="190">
        <f ca="1">IF($AQ341&gt;0,OFFSET(DATA!$F$6,25+27*AV$10,$AF341,1,1)/$AQ341,0)</f>
        <v>9.6929460580912868E-2</v>
      </c>
      <c r="AW341" s="190">
        <f ca="1">IF($AQ341&gt;0,OFFSET(DATA!$F$6,25+27*AW$10,$AF341,1,1)/$AQ341,0)</f>
        <v>3.2199170124481327E-2</v>
      </c>
      <c r="AZ341" s="166">
        <f t="shared" ca="1" si="12"/>
        <v>21</v>
      </c>
      <c r="BA341" s="190">
        <f ca="1">IF($AG341&gt;0,OFFSET(DATA!$F$6,BA$10+27*(7-$AE$8),$AF341,1,1)/OFFSET(DATA!$F$6,BA$10,$AF341,1,1),0)</f>
        <v>0.35446685878962536</v>
      </c>
      <c r="BB341" s="190">
        <f ca="1">IF($AG341&gt;0,OFFSET(DATA!$F$6,BB$10+27*(7-$AE$8),$AF341,1,1)/OFFSET(DATA!$F$6,BB$10,$AF341,1,1),0)</f>
        <v>0.25517241379310346</v>
      </c>
      <c r="BC341" s="190">
        <f ca="1">IF($AG341&gt;0,OFFSET(DATA!$F$6,BC$10+27*(7-$AE$8),$AF341,1,1)/OFFSET(DATA!$F$6,BC$10,$AF341,1,1),0)</f>
        <v>0.25287356321839083</v>
      </c>
      <c r="BD341" s="190">
        <f ca="1">IF($AG341&gt;0,OFFSET(DATA!$F$6,BD$10+27*(7-$AE$8),$AF341,1,1)/OFFSET(DATA!$F$6,BD$10,$AF341,1,1),0)</f>
        <v>0.25757575757575757</v>
      </c>
      <c r="BE341" s="190">
        <f ca="1">IF($AG341&gt;0,OFFSET(DATA!$F$6,BE$10+27*(7-$AE$8),$AF341,1,1)/OFFSET(DATA!$F$6,BE$10,$AF341,1,1),0)</f>
        <v>0.60396039603960394</v>
      </c>
      <c r="BF341" s="190">
        <f ca="1">IF($AG341&gt;0,OFFSET(DATA!$F$6,BF$10+27*(7-$AE$8),$AF341,1,1)/OFFSET(DATA!$F$6,BF$10,$AF341,1,1),0)</f>
        <v>0.39325842696629215</v>
      </c>
      <c r="BG341" s="190">
        <f ca="1">IF($AG341&gt;0,OFFSET(DATA!$F$6,BG$10+27*(7-$AE$8),$AF341,1,1)/OFFSET(DATA!$F$6,BG$10,$AF341,1,1),0)</f>
        <v>0.58415841584158412</v>
      </c>
      <c r="BH341" s="190">
        <f ca="1">IF($AG341&gt;0,OFFSET(DATA!$F$6,BH$10+27*(7-$AE$8),$AF341,1,1)/OFFSET(DATA!$F$6,BH$10,$AF341,1,1),0)</f>
        <v>0.43181818181818182</v>
      </c>
      <c r="BI341" s="190">
        <f ca="1">IF($AG341&gt;0,OFFSET(DATA!$F$6,BI$10+27*(7-$AE$8),$AF341,1,1)/OFFSET(DATA!$F$6,BI$10,$AF341,1,1),0)</f>
        <v>0.56167979002624668</v>
      </c>
      <c r="BJ341" s="190">
        <f ca="1">IF($AG341&gt;0,OFFSET(DATA!$F$6,BJ$10+27*(7-$AE$8),$AF341,1,1)/OFFSET(DATA!$F$6,BJ$10,$AF341,1,1),0)</f>
        <v>0.44164037854889587</v>
      </c>
      <c r="BK341" s="190">
        <f ca="1">IF($AG341&gt;0,OFFSET(DATA!$F$6,BK$10+27*(7-$AE$8),$AF341,1,1)/OFFSET(DATA!$F$6,BK$10,$AF341,1,1),0)</f>
        <v>0.5863052781740371</v>
      </c>
      <c r="BL341" s="190">
        <f ca="1">IF($AG341&gt;0,OFFSET(DATA!$F$6,BL$10+27*(7-$AE$8),$AF341,1,1)/OFFSET(DATA!$F$6,BL$10,$AF341,1,1),0)</f>
        <v>0.50622406639004147</v>
      </c>
      <c r="BM341" s="190">
        <f ca="1">IF($AG341&gt;0,OFFSET(DATA!$F$6,BM$10+27*(7-$AE$8),$AF341,1,1)/OFFSET(DATA!$F$6,BM$10,$AF341,1,1),0)</f>
        <v>0.4380664652567976</v>
      </c>
      <c r="BN341" s="190">
        <f ca="1">IF($AG341&gt;0,OFFSET(DATA!$F$6,BN$10+27*(7-$AE$8),$AF341,1,1)/OFFSET(DATA!$F$6,BN$10,$AF341,1,1),0)</f>
        <v>0.87820512820512819</v>
      </c>
      <c r="BO341" s="190">
        <f ca="1">IF($AG341&gt;0,OFFSET(DATA!$F$6,BO$10+27*(7-$AE$8),$AF341,1,1)/OFFSET(DATA!$F$6,BO$10,$AF341,1,1),0)</f>
        <v>0.70529801324503316</v>
      </c>
      <c r="BP341" s="190">
        <f ca="1">IF($AG341&gt;0,OFFSET(DATA!$F$6,BP$10+27*(7-$AE$8),$AF341,1,1)/OFFSET(DATA!$F$6,BP$10,$AF341,1,1),0)</f>
        <v>0.60606060606060608</v>
      </c>
      <c r="BQ341" s="190">
        <f ca="1">IF($AG341&gt;0,OFFSET(DATA!$F$6,BQ$10+27*(7-$AE$8),$AF341,1,1)/OFFSET(DATA!$F$6,BQ$10,$AF341,1,1),0)</f>
        <v>0.53937947494033411</v>
      </c>
      <c r="BR341" s="190">
        <f ca="1">IF($AG341&gt;0,OFFSET(DATA!$F$6,BR$10+27*(7-$AE$8),$AF341,1,1)/OFFSET(DATA!$F$6,BR$10,$AF341,1,1),0)</f>
        <v>0.46153846153846156</v>
      </c>
      <c r="BS341" s="190">
        <f ca="1">IF($AG341&gt;0,OFFSET(DATA!$F$6,BS$10+27*(7-$AE$8),$AF341,1,1)/OFFSET(DATA!$F$6,BS$10,$AF341,1,1),0)</f>
        <v>0.48571428571428571</v>
      </c>
      <c r="BT341" s="190">
        <f ca="1">IF($AG341&gt;0,OFFSET(DATA!$F$6,BT$10+27*(7-$AE$8),$AF341,1,1)/OFFSET(DATA!$F$6,BT$10,$AF341,1,1),0)</f>
        <v>0.36046511627906974</v>
      </c>
      <c r="BU341" s="190">
        <f ca="1">IF($AG341&gt;0,OFFSET(DATA!$F$6,BU$10+27*(7-$AE$8),$AF341,1,1)/OFFSET(DATA!$F$6,BU$10,$AF341,1,1),0)</f>
        <v>0.56521739130434778</v>
      </c>
      <c r="BV341" s="190">
        <f ca="1">IF($AG341&gt;0,OFFSET(DATA!$F$6,BV$10+27*(7-$AE$8),$AF341,1,1)/OFFSET(DATA!$F$6,BV$10,$AF341,1,1),0)</f>
        <v>0.52816251154201288</v>
      </c>
      <c r="BW341" s="190">
        <f ca="1">IF($AG341&gt;0,OFFSET(DATA!$F$6,BW$10+27*(7-$AE$8),$AF341,1,1)/OFFSET(DATA!$F$6,BW$10,$AF341,1,1),0)</f>
        <v>0.55400516795865629</v>
      </c>
      <c r="BX341" s="190">
        <f ca="1">IF($AG341&gt;0,OFFSET(DATA!$F$6,BX$10+27*(7-$AE$8),$AF341,1,1)/OFFSET(DATA!$F$6,BX$10,$AF341,1,1),0)</f>
        <v>0.5</v>
      </c>
    </row>
    <row r="342" spans="32:76" x14ac:dyDescent="0.2">
      <c r="AF342" s="166">
        <v>331</v>
      </c>
      <c r="AG342" s="96">
        <f ca="1">OFFSET(DATA!$F$6,$AF$10,$AF342,1,1)</f>
        <v>327</v>
      </c>
      <c r="AH342" s="190">
        <f ca="1">IF($AG342&gt;0,OFFSET(DATA!$F$6,$AF$10+27*AH$10,$AF342,1,1)/$AG342,0)</f>
        <v>0.33944954128440369</v>
      </c>
      <c r="AI342" s="190">
        <f ca="1">IF($AG342&gt;0,OFFSET(DATA!$F$6,$AF$10+27*AI$10,$AF342,1,1)/$AG342,0)</f>
        <v>0</v>
      </c>
      <c r="AJ342" s="190">
        <f ca="1">IF($AG342&gt;0,OFFSET(DATA!$F$6,$AF$10+27*AJ$10,$AF342,1,1)/$AG342,0)</f>
        <v>0.11009174311926606</v>
      </c>
      <c r="AK342" s="190">
        <f ca="1">IF($AG342&gt;0,OFFSET(DATA!$F$6,$AF$10+27*AK$10,$AF342,1,1)/$AG342,0)</f>
        <v>0.14067278287461774</v>
      </c>
      <c r="AL342" s="190">
        <f ca="1">IF($AG342&gt;0,OFFSET(DATA!$F$6,$AF$10+27*AL$10,$AF342,1,1)/$AG342,0)</f>
        <v>0.18654434250764526</v>
      </c>
      <c r="AM342" s="190">
        <f ca="1">IF($AG342&gt;0,OFFSET(DATA!$F$6,$AF$10+27*AM$10,$AF342,1,1)/$AG342,0)</f>
        <v>6.4220183486238536E-2</v>
      </c>
      <c r="AN342" s="166">
        <f ca="1">OFFSET(DATA!$F$6,$AF$10+27*AN$10,$AF342,1,1)</f>
        <v>21</v>
      </c>
      <c r="AO342" s="166">
        <f t="shared" ca="1" si="11"/>
        <v>21</v>
      </c>
      <c r="AQ342" s="96">
        <f ca="1">OFFSET(DATA!$F$6,25,$AF342,1,1)</f>
        <v>11165</v>
      </c>
      <c r="AR342" s="190">
        <f ca="1">IF($AQ342&gt;0,OFFSET(DATA!$F$6,25+27*AR$10,$AF342,1,1)/$AQ342,0)</f>
        <v>0.52467532467532463</v>
      </c>
      <c r="AS342" s="190">
        <f ca="1">IF($AQ342&gt;0,OFFSET(DATA!$F$6,25+27*AS$10,$AF342,1,1)/$AQ342,0)</f>
        <v>4.6574115539632782E-3</v>
      </c>
      <c r="AT342" s="190">
        <f ca="1">IF($AQ342&gt;0,OFFSET(DATA!$F$6,25+27*AT$10,$AF342,1,1)/$AQ342,0)</f>
        <v>0.12646663681146439</v>
      </c>
      <c r="AU342" s="190">
        <f ca="1">IF($AQ342&gt;0,OFFSET(DATA!$F$6,25+27*AU$10,$AF342,1,1)/$AQ342,0)</f>
        <v>7.8369905956112859E-2</v>
      </c>
      <c r="AV342" s="190">
        <f ca="1">IF($AQ342&gt;0,OFFSET(DATA!$F$6,25+27*AV$10,$AF342,1,1)/$AQ342,0)</f>
        <v>8.9655172413793102E-2</v>
      </c>
      <c r="AW342" s="190">
        <f ca="1">IF($AQ342&gt;0,OFFSET(DATA!$F$6,25+27*AW$10,$AF342,1,1)/$AQ342,0)</f>
        <v>2.5167935512763098E-2</v>
      </c>
      <c r="AZ342" s="166">
        <f t="shared" ca="1" si="12"/>
        <v>21</v>
      </c>
      <c r="BA342" s="190">
        <f ca="1">IF($AG342&gt;0,OFFSET(DATA!$F$6,BA$10+27*(7-$AE$8),$AF342,1,1)/OFFSET(DATA!$F$6,BA$10,$AF342,1,1),0)</f>
        <v>0.33944954128440369</v>
      </c>
      <c r="BB342" s="190">
        <f ca="1">IF($AG342&gt;0,OFFSET(DATA!$F$6,BB$10+27*(7-$AE$8),$AF342,1,1)/OFFSET(DATA!$F$6,BB$10,$AF342,1,1),0)</f>
        <v>0.26050420168067229</v>
      </c>
      <c r="BC342" s="190">
        <f ca="1">IF($AG342&gt;0,OFFSET(DATA!$F$6,BC$10+27*(7-$AE$8),$AF342,1,1)/OFFSET(DATA!$F$6,BC$10,$AF342,1,1),0)</f>
        <v>0.27777777777777779</v>
      </c>
      <c r="BD342" s="190">
        <f ca="1">IF($AG342&gt;0,OFFSET(DATA!$F$6,BD$10+27*(7-$AE$8),$AF342,1,1)/OFFSET(DATA!$F$6,BD$10,$AF342,1,1),0)</f>
        <v>0.27536231884057971</v>
      </c>
      <c r="BE342" s="190">
        <f ca="1">IF($AG342&gt;0,OFFSET(DATA!$F$6,BE$10+27*(7-$AE$8),$AF342,1,1)/OFFSET(DATA!$F$6,BE$10,$AF342,1,1),0)</f>
        <v>0.61020408163265305</v>
      </c>
      <c r="BF342" s="190">
        <f ca="1">IF($AG342&gt;0,OFFSET(DATA!$F$6,BF$10+27*(7-$AE$8),$AF342,1,1)/OFFSET(DATA!$F$6,BF$10,$AF342,1,1),0)</f>
        <v>0.3888888888888889</v>
      </c>
      <c r="BG342" s="190">
        <f ca="1">IF($AG342&gt;0,OFFSET(DATA!$F$6,BG$10+27*(7-$AE$8),$AF342,1,1)/OFFSET(DATA!$F$6,BG$10,$AF342,1,1),0)</f>
        <v>0.6</v>
      </c>
      <c r="BH342" s="190">
        <f ca="1">IF($AG342&gt;0,OFFSET(DATA!$F$6,BH$10+27*(7-$AE$8),$AF342,1,1)/OFFSET(DATA!$F$6,BH$10,$AF342,1,1),0)</f>
        <v>0.44532199270959905</v>
      </c>
      <c r="BI342" s="190">
        <f ca="1">IF($AG342&gt;0,OFFSET(DATA!$F$6,BI$10+27*(7-$AE$8),$AF342,1,1)/OFFSET(DATA!$F$6,BI$10,$AF342,1,1),0)</f>
        <v>0.61690140845070418</v>
      </c>
      <c r="BJ342" s="190">
        <f ca="1">IF($AG342&gt;0,OFFSET(DATA!$F$6,BJ$10+27*(7-$AE$8),$AF342,1,1)/OFFSET(DATA!$F$6,BJ$10,$AF342,1,1),0)</f>
        <v>0.44117647058823528</v>
      </c>
      <c r="BK342" s="190">
        <f ca="1">IF($AG342&gt;0,OFFSET(DATA!$F$6,BK$10+27*(7-$AE$8),$AF342,1,1)/OFFSET(DATA!$F$6,BK$10,$AF342,1,1),0)</f>
        <v>0.56818181818181823</v>
      </c>
      <c r="BL342" s="190">
        <f ca="1">IF($AG342&gt;0,OFFSET(DATA!$F$6,BL$10+27*(7-$AE$8),$AF342,1,1)/OFFSET(DATA!$F$6,BL$10,$AF342,1,1),0)</f>
        <v>0.48169717138103163</v>
      </c>
      <c r="BM342" s="190">
        <f ca="1">IF($AG342&gt;0,OFFSET(DATA!$F$6,BM$10+27*(7-$AE$8),$AF342,1,1)/OFFSET(DATA!$F$6,BM$10,$AF342,1,1),0)</f>
        <v>0.46153846153846156</v>
      </c>
      <c r="BN342" s="190">
        <f ca="1">IF($AG342&gt;0,OFFSET(DATA!$F$6,BN$10+27*(7-$AE$8),$AF342,1,1)/OFFSET(DATA!$F$6,BN$10,$AF342,1,1),0)</f>
        <v>0.8824833702882483</v>
      </c>
      <c r="BO342" s="190">
        <f ca="1">IF($AG342&gt;0,OFFSET(DATA!$F$6,BO$10+27*(7-$AE$8),$AF342,1,1)/OFFSET(DATA!$F$6,BO$10,$AF342,1,1),0)</f>
        <v>0.71828358208955223</v>
      </c>
      <c r="BP342" s="190">
        <f ca="1">IF($AG342&gt;0,OFFSET(DATA!$F$6,BP$10+27*(7-$AE$8),$AF342,1,1)/OFFSET(DATA!$F$6,BP$10,$AF342,1,1),0)</f>
        <v>0.54716981132075471</v>
      </c>
      <c r="BQ342" s="190">
        <f ca="1">IF($AG342&gt;0,OFFSET(DATA!$F$6,BQ$10+27*(7-$AE$8),$AF342,1,1)/OFFSET(DATA!$F$6,BQ$10,$AF342,1,1),0)</f>
        <v>0.55874673629242821</v>
      </c>
      <c r="BR342" s="190">
        <f ca="1">IF($AG342&gt;0,OFFSET(DATA!$F$6,BR$10+27*(7-$AE$8),$AF342,1,1)/OFFSET(DATA!$F$6,BR$10,$AF342,1,1),0)</f>
        <v>0.44705882352941179</v>
      </c>
      <c r="BS342" s="190">
        <f ca="1">IF($AG342&gt;0,OFFSET(DATA!$F$6,BS$10+27*(7-$AE$8),$AF342,1,1)/OFFSET(DATA!$F$6,BS$10,$AF342,1,1),0)</f>
        <v>0.53125</v>
      </c>
      <c r="BT342" s="190">
        <f ca="1">IF($AG342&gt;0,OFFSET(DATA!$F$6,BT$10+27*(7-$AE$8),$AF342,1,1)/OFFSET(DATA!$F$6,BT$10,$AF342,1,1),0)</f>
        <v>0.37106918238993708</v>
      </c>
      <c r="BU342" s="190">
        <f ca="1">IF($AG342&gt;0,OFFSET(DATA!$F$6,BU$10+27*(7-$AE$8),$AF342,1,1)/OFFSET(DATA!$F$6,BU$10,$AF342,1,1),0)</f>
        <v>0.59677419354838712</v>
      </c>
      <c r="BV342" s="190">
        <f ca="1">IF($AG342&gt;0,OFFSET(DATA!$F$6,BV$10+27*(7-$AE$8),$AF342,1,1)/OFFSET(DATA!$F$6,BV$10,$AF342,1,1),0)</f>
        <v>0.50982318271119842</v>
      </c>
      <c r="BW342" s="190">
        <f ca="1">IF($AG342&gt;0,OFFSET(DATA!$F$6,BW$10+27*(7-$AE$8),$AF342,1,1)/OFFSET(DATA!$F$6,BW$10,$AF342,1,1),0)</f>
        <v>0.53664036076662913</v>
      </c>
      <c r="BX342" s="190">
        <f ca="1">IF($AG342&gt;0,OFFSET(DATA!$F$6,BX$10+27*(7-$AE$8),$AF342,1,1)/OFFSET(DATA!$F$6,BX$10,$AF342,1,1),0)</f>
        <v>0.51977401129943501</v>
      </c>
    </row>
    <row r="343" spans="32:76" x14ac:dyDescent="0.2">
      <c r="AF343" s="166">
        <v>332</v>
      </c>
      <c r="AG343" s="96">
        <f ca="1">OFFSET(DATA!$F$6,$AF$10,$AF343,1,1)</f>
        <v>313</v>
      </c>
      <c r="AH343" s="190">
        <f ca="1">IF($AG343&gt;0,OFFSET(DATA!$F$6,$AF$10+27*AH$10,$AF343,1,1)/$AG343,0)</f>
        <v>0.36421725239616615</v>
      </c>
      <c r="AI343" s="190">
        <f ca="1">IF($AG343&gt;0,OFFSET(DATA!$F$6,$AF$10+27*AI$10,$AF343,1,1)/$AG343,0)</f>
        <v>0</v>
      </c>
      <c r="AJ343" s="190">
        <f ca="1">IF($AG343&gt;0,OFFSET(DATA!$F$6,$AF$10+27*AJ$10,$AF343,1,1)/$AG343,0)</f>
        <v>0.12460063897763578</v>
      </c>
      <c r="AK343" s="190">
        <f ca="1">IF($AG343&gt;0,OFFSET(DATA!$F$6,$AF$10+27*AK$10,$AF343,1,1)/$AG343,0)</f>
        <v>0.14057507987220447</v>
      </c>
      <c r="AL343" s="190">
        <f ca="1">IF($AG343&gt;0,OFFSET(DATA!$F$6,$AF$10+27*AL$10,$AF343,1,1)/$AG343,0)</f>
        <v>0.16613418530351437</v>
      </c>
      <c r="AM343" s="190">
        <f ca="1">IF($AG343&gt;0,OFFSET(DATA!$F$6,$AF$10+27*AM$10,$AF343,1,1)/$AG343,0)</f>
        <v>4.472843450479233E-2</v>
      </c>
      <c r="AN343" s="166">
        <f ca="1">OFFSET(DATA!$F$6,$AF$10+27*AN$10,$AF343,1,1)</f>
        <v>19</v>
      </c>
      <c r="AO343" s="166">
        <f t="shared" ca="1" si="11"/>
        <v>19</v>
      </c>
      <c r="AQ343" s="96">
        <f ca="1">OFFSET(DATA!$F$6,25,$AF343,1,1)</f>
        <v>11285</v>
      </c>
      <c r="AR343" s="190">
        <f ca="1">IF($AQ343&gt;0,OFFSET(DATA!$F$6,25+27*AR$10,$AF343,1,1)/$AQ343,0)</f>
        <v>0.51856446610544971</v>
      </c>
      <c r="AS343" s="190">
        <f ca="1">IF($AQ343&gt;0,OFFSET(DATA!$F$6,25+27*AS$10,$AF343,1,1)/$AQ343,0)</f>
        <v>4.5192733717323878E-3</v>
      </c>
      <c r="AT343" s="190">
        <f ca="1">IF($AQ343&gt;0,OFFSET(DATA!$F$6,25+27*AT$10,$AF343,1,1)/$AQ343,0)</f>
        <v>0.12485600354452814</v>
      </c>
      <c r="AU343" s="190">
        <f ca="1">IF($AQ343&gt;0,OFFSET(DATA!$F$6,25+27*AU$10,$AF343,1,1)/$AQ343,0)</f>
        <v>7.9751883030571555E-2</v>
      </c>
      <c r="AV343" s="190">
        <f ca="1">IF($AQ343&gt;0,OFFSET(DATA!$F$6,25+27*AV$10,$AF343,1,1)/$AQ343,0)</f>
        <v>9.171466548515729E-2</v>
      </c>
      <c r="AW343" s="190">
        <f ca="1">IF($AQ343&gt;0,OFFSET(DATA!$F$6,25+27*AW$10,$AF343,1,1)/$AQ343,0)</f>
        <v>2.6318121400088615E-2</v>
      </c>
      <c r="AZ343" s="166">
        <f t="shared" ca="1" si="12"/>
        <v>20</v>
      </c>
      <c r="BA343" s="190">
        <f ca="1">IF($AG343&gt;0,OFFSET(DATA!$F$6,BA$10+27*(7-$AE$8),$AF343,1,1)/OFFSET(DATA!$F$6,BA$10,$AF343,1,1),0)</f>
        <v>0.36421725239616615</v>
      </c>
      <c r="BB343" s="190">
        <f ca="1">IF($AG343&gt;0,OFFSET(DATA!$F$6,BB$10+27*(7-$AE$8),$AF343,1,1)/OFFSET(DATA!$F$6,BB$10,$AF343,1,1),0)</f>
        <v>0.22131147540983606</v>
      </c>
      <c r="BC343" s="190">
        <f ca="1">IF($AG343&gt;0,OFFSET(DATA!$F$6,BC$10+27*(7-$AE$8),$AF343,1,1)/OFFSET(DATA!$F$6,BC$10,$AF343,1,1),0)</f>
        <v>0.25714285714285712</v>
      </c>
      <c r="BD343" s="190">
        <f ca="1">IF($AG343&gt;0,OFFSET(DATA!$F$6,BD$10+27*(7-$AE$8),$AF343,1,1)/OFFSET(DATA!$F$6,BD$10,$AF343,1,1),0)</f>
        <v>0.25174825174825177</v>
      </c>
      <c r="BE343" s="190">
        <f ca="1">IF($AG343&gt;0,OFFSET(DATA!$F$6,BE$10+27*(7-$AE$8),$AF343,1,1)/OFFSET(DATA!$F$6,BE$10,$AF343,1,1),0)</f>
        <v>0.62145748987854255</v>
      </c>
      <c r="BF343" s="190">
        <f ca="1">IF($AG343&gt;0,OFFSET(DATA!$F$6,BF$10+27*(7-$AE$8),$AF343,1,1)/OFFSET(DATA!$F$6,BF$10,$AF343,1,1),0)</f>
        <v>0.36842105263157893</v>
      </c>
      <c r="BG343" s="190">
        <f ca="1">IF($AG343&gt;0,OFFSET(DATA!$F$6,BG$10+27*(7-$AE$8),$AF343,1,1)/OFFSET(DATA!$F$6,BG$10,$AF343,1,1),0)</f>
        <v>0.54651162790697672</v>
      </c>
      <c r="BH343" s="190">
        <f ca="1">IF($AG343&gt;0,OFFSET(DATA!$F$6,BH$10+27*(7-$AE$8),$AF343,1,1)/OFFSET(DATA!$F$6,BH$10,$AF343,1,1),0)</f>
        <v>0.43949428055388318</v>
      </c>
      <c r="BI343" s="190">
        <f ca="1">IF($AG343&gt;0,OFFSET(DATA!$F$6,BI$10+27*(7-$AE$8),$AF343,1,1)/OFFSET(DATA!$F$6,BI$10,$AF343,1,1),0)</f>
        <v>0.63055555555555554</v>
      </c>
      <c r="BJ343" s="190">
        <f ca="1">IF($AG343&gt;0,OFFSET(DATA!$F$6,BJ$10+27*(7-$AE$8),$AF343,1,1)/OFFSET(DATA!$F$6,BJ$10,$AF343,1,1),0)</f>
        <v>0.450354609929078</v>
      </c>
      <c r="BK343" s="190">
        <f ca="1">IF($AG343&gt;0,OFFSET(DATA!$F$6,BK$10+27*(7-$AE$8),$AF343,1,1)/OFFSET(DATA!$F$6,BK$10,$AF343,1,1),0)</f>
        <v>0.56461538461538463</v>
      </c>
      <c r="BL343" s="190">
        <f ca="1">IF($AG343&gt;0,OFFSET(DATA!$F$6,BL$10+27*(7-$AE$8),$AF343,1,1)/OFFSET(DATA!$F$6,BL$10,$AF343,1,1),0)</f>
        <v>0.47236180904522612</v>
      </c>
      <c r="BM343" s="190">
        <f ca="1">IF($AG343&gt;0,OFFSET(DATA!$F$6,BM$10+27*(7-$AE$8),$AF343,1,1)/OFFSET(DATA!$F$6,BM$10,$AF343,1,1),0)</f>
        <v>0.46598639455782315</v>
      </c>
      <c r="BN343" s="190">
        <f ca="1">IF($AG343&gt;0,OFFSET(DATA!$F$6,BN$10+27*(7-$AE$8),$AF343,1,1)/OFFSET(DATA!$F$6,BN$10,$AF343,1,1),0)</f>
        <v>0.88079470198675491</v>
      </c>
      <c r="BO343" s="190">
        <f ca="1">IF($AG343&gt;0,OFFSET(DATA!$F$6,BO$10+27*(7-$AE$8),$AF343,1,1)/OFFSET(DATA!$F$6,BO$10,$AF343,1,1),0)</f>
        <v>0.70315398886827463</v>
      </c>
      <c r="BP343" s="190">
        <f ca="1">IF($AG343&gt;0,OFFSET(DATA!$F$6,BP$10+27*(7-$AE$8),$AF343,1,1)/OFFSET(DATA!$F$6,BP$10,$AF343,1,1),0)</f>
        <v>0.58909090909090911</v>
      </c>
      <c r="BQ343" s="190">
        <f ca="1">IF($AG343&gt;0,OFFSET(DATA!$F$6,BQ$10+27*(7-$AE$8),$AF343,1,1)/OFFSET(DATA!$F$6,BQ$10,$AF343,1,1),0)</f>
        <v>0.54862842892768082</v>
      </c>
      <c r="BR343" s="190">
        <f ca="1">IF($AG343&gt;0,OFFSET(DATA!$F$6,BR$10+27*(7-$AE$8),$AF343,1,1)/OFFSET(DATA!$F$6,BR$10,$AF343,1,1),0)</f>
        <v>0.40601503759398494</v>
      </c>
      <c r="BS343" s="190">
        <f ca="1">IF($AG343&gt;0,OFFSET(DATA!$F$6,BS$10+27*(7-$AE$8),$AF343,1,1)/OFFSET(DATA!$F$6,BS$10,$AF343,1,1),0)</f>
        <v>0.50819672131147542</v>
      </c>
      <c r="BT343" s="190">
        <f ca="1">IF($AG343&gt;0,OFFSET(DATA!$F$6,BT$10+27*(7-$AE$8),$AF343,1,1)/OFFSET(DATA!$F$6,BT$10,$AF343,1,1),0)</f>
        <v>0.35849056603773582</v>
      </c>
      <c r="BU343" s="190">
        <f ca="1">IF($AG343&gt;0,OFFSET(DATA!$F$6,BU$10+27*(7-$AE$8),$AF343,1,1)/OFFSET(DATA!$F$6,BU$10,$AF343,1,1),0)</f>
        <v>0.5859375</v>
      </c>
      <c r="BV343" s="190">
        <f ca="1">IF($AG343&gt;0,OFFSET(DATA!$F$6,BV$10+27*(7-$AE$8),$AF343,1,1)/OFFSET(DATA!$F$6,BV$10,$AF343,1,1),0)</f>
        <v>0.5087890625</v>
      </c>
      <c r="BW343" s="190">
        <f ca="1">IF($AG343&gt;0,OFFSET(DATA!$F$6,BW$10+27*(7-$AE$8),$AF343,1,1)/OFFSET(DATA!$F$6,BW$10,$AF343,1,1),0)</f>
        <v>0.51961883408071752</v>
      </c>
      <c r="BX343" s="190">
        <f ca="1">IF($AG343&gt;0,OFFSET(DATA!$F$6,BX$10+27*(7-$AE$8),$AF343,1,1)/OFFSET(DATA!$F$6,BX$10,$AF343,1,1),0)</f>
        <v>0.49714285714285716</v>
      </c>
    </row>
    <row r="344" spans="32:76" x14ac:dyDescent="0.2">
      <c r="AF344" s="166">
        <v>333</v>
      </c>
      <c r="AG344" s="96">
        <f ca="1">OFFSET(DATA!$F$6,$AF$10,$AF344,1,1)</f>
        <v>338</v>
      </c>
      <c r="AH344" s="190">
        <f ca="1">IF($AG344&gt;0,OFFSET(DATA!$F$6,$AF$10+27*AH$10,$AF344,1,1)/$AG344,0)</f>
        <v>0.35798816568047337</v>
      </c>
      <c r="AI344" s="190">
        <f ca="1">IF($AG344&gt;0,OFFSET(DATA!$F$6,$AF$10+27*AI$10,$AF344,1,1)/$AG344,0)</f>
        <v>0</v>
      </c>
      <c r="AJ344" s="190">
        <f ca="1">IF($AG344&gt;0,OFFSET(DATA!$F$6,$AF$10+27*AJ$10,$AF344,1,1)/$AG344,0)</f>
        <v>0.11242603550295859</v>
      </c>
      <c r="AK344" s="190">
        <f ca="1">IF($AG344&gt;0,OFFSET(DATA!$F$6,$AF$10+27*AK$10,$AF344,1,1)/$AG344,0)</f>
        <v>0.16568047337278108</v>
      </c>
      <c r="AL344" s="190">
        <f ca="1">IF($AG344&gt;0,OFFSET(DATA!$F$6,$AF$10+27*AL$10,$AF344,1,1)/$AG344,0)</f>
        <v>0.15680473372781065</v>
      </c>
      <c r="AM344" s="190">
        <f ca="1">IF($AG344&gt;0,OFFSET(DATA!$F$6,$AF$10+27*AM$10,$AF344,1,1)/$AG344,0)</f>
        <v>4.142011834319527E-2</v>
      </c>
      <c r="AN344" s="166">
        <f ca="1">OFFSET(DATA!$F$6,$AF$10+27*AN$10,$AF344,1,1)</f>
        <v>19</v>
      </c>
      <c r="AO344" s="166">
        <f t="shared" ca="1" si="11"/>
        <v>19</v>
      </c>
      <c r="AQ344" s="96">
        <f ca="1">OFFSET(DATA!$F$6,25,$AF344,1,1)</f>
        <v>11610</v>
      </c>
      <c r="AR344" s="190">
        <f ca="1">IF($AQ344&gt;0,OFFSET(DATA!$F$6,25+27*AR$10,$AF344,1,1)/$AQ344,0)</f>
        <v>0.52713178294573648</v>
      </c>
      <c r="AS344" s="190">
        <f ca="1">IF($AQ344&gt;0,OFFSET(DATA!$F$6,25+27*AS$10,$AF344,1,1)/$AQ344,0)</f>
        <v>4.0482342807924201E-3</v>
      </c>
      <c r="AT344" s="190">
        <f ca="1">IF($AQ344&gt;0,OFFSET(DATA!$F$6,25+27*AT$10,$AF344,1,1)/$AQ344,0)</f>
        <v>0.1231696813092162</v>
      </c>
      <c r="AU344" s="190">
        <f ca="1">IF($AQ344&gt;0,OFFSET(DATA!$F$6,25+27*AU$10,$AF344,1,1)/$AQ344,0)</f>
        <v>8.3204134366925059E-2</v>
      </c>
      <c r="AV344" s="190">
        <f ca="1">IF($AQ344&gt;0,OFFSET(DATA!$F$6,25+27*AV$10,$AF344,1,1)/$AQ344,0)</f>
        <v>8.6993970714900948E-2</v>
      </c>
      <c r="AW344" s="190">
        <f ca="1">IF($AQ344&gt;0,OFFSET(DATA!$F$6,25+27*AW$10,$AF344,1,1)/$AQ344,0)</f>
        <v>2.6184323858742465E-2</v>
      </c>
      <c r="AZ344" s="166">
        <f t="shared" ca="1" si="12"/>
        <v>20</v>
      </c>
      <c r="BA344" s="190">
        <f ca="1">IF($AG344&gt;0,OFFSET(DATA!$F$6,BA$10+27*(7-$AE$8),$AF344,1,1)/OFFSET(DATA!$F$6,BA$10,$AF344,1,1),0)</f>
        <v>0.35798816568047337</v>
      </c>
      <c r="BB344" s="190">
        <f ca="1">IF($AG344&gt;0,OFFSET(DATA!$F$6,BB$10+27*(7-$AE$8),$AF344,1,1)/OFFSET(DATA!$F$6,BB$10,$AF344,1,1),0)</f>
        <v>0.21951219512195122</v>
      </c>
      <c r="BC344" s="190">
        <f ca="1">IF($AG344&gt;0,OFFSET(DATA!$F$6,BC$10+27*(7-$AE$8),$AF344,1,1)/OFFSET(DATA!$F$6,BC$10,$AF344,1,1),0)</f>
        <v>0.2361111111111111</v>
      </c>
      <c r="BD344" s="190">
        <f ca="1">IF($AG344&gt;0,OFFSET(DATA!$F$6,BD$10+27*(7-$AE$8),$AF344,1,1)/OFFSET(DATA!$F$6,BD$10,$AF344,1,1),0)</f>
        <v>0.24827586206896551</v>
      </c>
      <c r="BE344" s="190">
        <f ca="1">IF($AG344&gt;0,OFFSET(DATA!$F$6,BE$10+27*(7-$AE$8),$AF344,1,1)/OFFSET(DATA!$F$6,BE$10,$AF344,1,1),0)</f>
        <v>0.62173038229376254</v>
      </c>
      <c r="BF344" s="190">
        <f ca="1">IF($AG344&gt;0,OFFSET(DATA!$F$6,BF$10+27*(7-$AE$8),$AF344,1,1)/OFFSET(DATA!$F$6,BF$10,$AF344,1,1),0)</f>
        <v>0.39603960396039606</v>
      </c>
      <c r="BG344" s="190">
        <f ca="1">IF($AG344&gt;0,OFFSET(DATA!$F$6,BG$10+27*(7-$AE$8),$AF344,1,1)/OFFSET(DATA!$F$6,BG$10,$AF344,1,1),0)</f>
        <v>0.52747252747252749</v>
      </c>
      <c r="BH344" s="190">
        <f ca="1">IF($AG344&gt;0,OFFSET(DATA!$F$6,BH$10+27*(7-$AE$8),$AF344,1,1)/OFFSET(DATA!$F$6,BH$10,$AF344,1,1),0)</f>
        <v>0.44351464435146443</v>
      </c>
      <c r="BI344" s="190">
        <f ca="1">IF($AG344&gt;0,OFFSET(DATA!$F$6,BI$10+27*(7-$AE$8),$AF344,1,1)/OFFSET(DATA!$F$6,BI$10,$AF344,1,1),0)</f>
        <v>0.64204545454545459</v>
      </c>
      <c r="BJ344" s="190">
        <f ca="1">IF($AG344&gt;0,OFFSET(DATA!$F$6,BJ$10+27*(7-$AE$8),$AF344,1,1)/OFFSET(DATA!$F$6,BJ$10,$AF344,1,1),0)</f>
        <v>0.43812709030100333</v>
      </c>
      <c r="BK344" s="190">
        <f ca="1">IF($AG344&gt;0,OFFSET(DATA!$F$6,BK$10+27*(7-$AE$8),$AF344,1,1)/OFFSET(DATA!$F$6,BK$10,$AF344,1,1),0)</f>
        <v>0.58258258258258255</v>
      </c>
      <c r="BL344" s="190">
        <f ca="1">IF($AG344&gt;0,OFFSET(DATA!$F$6,BL$10+27*(7-$AE$8),$AF344,1,1)/OFFSET(DATA!$F$6,BL$10,$AF344,1,1),0)</f>
        <v>0.47638773819386909</v>
      </c>
      <c r="BM344" s="190">
        <f ca="1">IF($AG344&gt;0,OFFSET(DATA!$F$6,BM$10+27*(7-$AE$8),$AF344,1,1)/OFFSET(DATA!$F$6,BM$10,$AF344,1,1),0)</f>
        <v>0.48972602739726029</v>
      </c>
      <c r="BN344" s="190">
        <f ca="1">IF($AG344&gt;0,OFFSET(DATA!$F$6,BN$10+27*(7-$AE$8),$AF344,1,1)/OFFSET(DATA!$F$6,BN$10,$AF344,1,1),0)</f>
        <v>0.87846481876332627</v>
      </c>
      <c r="BO344" s="190">
        <f ca="1">IF($AG344&gt;0,OFFSET(DATA!$F$6,BO$10+27*(7-$AE$8),$AF344,1,1)/OFFSET(DATA!$F$6,BO$10,$AF344,1,1),0)</f>
        <v>0.69892473118279574</v>
      </c>
      <c r="BP344" s="190">
        <f ca="1">IF($AG344&gt;0,OFFSET(DATA!$F$6,BP$10+27*(7-$AE$8),$AF344,1,1)/OFFSET(DATA!$F$6,BP$10,$AF344,1,1),0)</f>
        <v>0.63380281690140849</v>
      </c>
      <c r="BQ344" s="190">
        <f ca="1">IF($AG344&gt;0,OFFSET(DATA!$F$6,BQ$10+27*(7-$AE$8),$AF344,1,1)/OFFSET(DATA!$F$6,BQ$10,$AF344,1,1),0)</f>
        <v>0.54034229828850855</v>
      </c>
      <c r="BR344" s="190">
        <f ca="1">IF($AG344&gt;0,OFFSET(DATA!$F$6,BR$10+27*(7-$AE$8),$AF344,1,1)/OFFSET(DATA!$F$6,BR$10,$AF344,1,1),0)</f>
        <v>0.43928571428571428</v>
      </c>
      <c r="BS344" s="190">
        <f ca="1">IF($AG344&gt;0,OFFSET(DATA!$F$6,BS$10+27*(7-$AE$8),$AF344,1,1)/OFFSET(DATA!$F$6,BS$10,$AF344,1,1),0)</f>
        <v>0.58730158730158732</v>
      </c>
      <c r="BT344" s="190">
        <f ca="1">IF($AG344&gt;0,OFFSET(DATA!$F$6,BT$10+27*(7-$AE$8),$AF344,1,1)/OFFSET(DATA!$F$6,BT$10,$AF344,1,1),0)</f>
        <v>0.34883720930232559</v>
      </c>
      <c r="BU344" s="190">
        <f ca="1">IF($AG344&gt;0,OFFSET(DATA!$F$6,BU$10+27*(7-$AE$8),$AF344,1,1)/OFFSET(DATA!$F$6,BU$10,$AF344,1,1),0)</f>
        <v>0.58838383838383834</v>
      </c>
      <c r="BV344" s="190">
        <f ca="1">IF($AG344&gt;0,OFFSET(DATA!$F$6,BV$10+27*(7-$AE$8),$AF344,1,1)/OFFSET(DATA!$F$6,BV$10,$AF344,1,1),0)</f>
        <v>0.52769953051643192</v>
      </c>
      <c r="BW344" s="190">
        <f ca="1">IF($AG344&gt;0,OFFSET(DATA!$F$6,BW$10+27*(7-$AE$8),$AF344,1,1)/OFFSET(DATA!$F$6,BW$10,$AF344,1,1),0)</f>
        <v>0.5401069518716578</v>
      </c>
      <c r="BX344" s="190">
        <f ca="1">IF($AG344&gt;0,OFFSET(DATA!$F$6,BX$10+27*(7-$AE$8),$AF344,1,1)/OFFSET(DATA!$F$6,BX$10,$AF344,1,1),0)</f>
        <v>0.47340425531914893</v>
      </c>
    </row>
    <row r="345" spans="32:76" x14ac:dyDescent="0.2">
      <c r="AF345" s="166">
        <v>334</v>
      </c>
      <c r="AG345" s="96">
        <f ca="1">OFFSET(DATA!$F$6,$AF$10,$AF345,1,1)</f>
        <v>348</v>
      </c>
      <c r="AH345" s="190">
        <f ca="1">IF($AG345&gt;0,OFFSET(DATA!$F$6,$AF$10+27*AH$10,$AF345,1,1)/$AG345,0)</f>
        <v>0.35919540229885055</v>
      </c>
      <c r="AI345" s="190">
        <f ca="1">IF($AG345&gt;0,OFFSET(DATA!$F$6,$AF$10+27*AI$10,$AF345,1,1)/$AG345,0)</f>
        <v>0</v>
      </c>
      <c r="AJ345" s="190">
        <f ca="1">IF($AG345&gt;0,OFFSET(DATA!$F$6,$AF$10+27*AJ$10,$AF345,1,1)/$AG345,0)</f>
        <v>9.7701149425287362E-2</v>
      </c>
      <c r="AK345" s="190">
        <f ca="1">IF($AG345&gt;0,OFFSET(DATA!$F$6,$AF$10+27*AK$10,$AF345,1,1)/$AG345,0)</f>
        <v>0.17816091954022989</v>
      </c>
      <c r="AL345" s="190">
        <f ca="1">IF($AG345&gt;0,OFFSET(DATA!$F$6,$AF$10+27*AL$10,$AF345,1,1)/$AG345,0)</f>
        <v>0.18103448275862069</v>
      </c>
      <c r="AM345" s="190">
        <f ca="1">IF($AG345&gt;0,OFFSET(DATA!$F$6,$AF$10+27*AM$10,$AF345,1,1)/$AG345,0)</f>
        <v>6.0344827586206899E-2</v>
      </c>
      <c r="AN345" s="166">
        <f ca="1">OFFSET(DATA!$F$6,$AF$10+27*AN$10,$AF345,1,1)</f>
        <v>20</v>
      </c>
      <c r="AO345" s="166">
        <f t="shared" ca="1" si="11"/>
        <v>20</v>
      </c>
      <c r="AQ345" s="96">
        <f ca="1">OFFSET(DATA!$F$6,25,$AF345,1,1)</f>
        <v>11887</v>
      </c>
      <c r="AR345" s="190">
        <f ca="1">IF($AQ345&gt;0,OFFSET(DATA!$F$6,25+27*AR$10,$AF345,1,1)/$AQ345,0)</f>
        <v>0.53066375031547064</v>
      </c>
      <c r="AS345" s="190">
        <f ca="1">IF($AQ345&gt;0,OFFSET(DATA!$F$6,25+27*AS$10,$AF345,1,1)/$AQ345,0)</f>
        <v>4.1221502481702697E-3</v>
      </c>
      <c r="AT345" s="190">
        <f ca="1">IF($AQ345&gt;0,OFFSET(DATA!$F$6,25+27*AT$10,$AF345,1,1)/$AQ345,0)</f>
        <v>0.11962648271220661</v>
      </c>
      <c r="AU345" s="190">
        <f ca="1">IF($AQ345&gt;0,OFFSET(DATA!$F$6,25+27*AU$10,$AF345,1,1)/$AQ345,0)</f>
        <v>8.387313872297468E-2</v>
      </c>
      <c r="AV345" s="190">
        <f ca="1">IF($AQ345&gt;0,OFFSET(DATA!$F$6,25+27*AV$10,$AF345,1,1)/$AQ345,0)</f>
        <v>9.3631698494153273E-2</v>
      </c>
      <c r="AW345" s="190">
        <f ca="1">IF($AQ345&gt;0,OFFSET(DATA!$F$6,25+27*AW$10,$AF345,1,1)/$AQ345,0)</f>
        <v>2.8770926221923111E-2</v>
      </c>
      <c r="AZ345" s="166">
        <f t="shared" ca="1" si="12"/>
        <v>21</v>
      </c>
      <c r="BA345" s="190">
        <f ca="1">IF($AG345&gt;0,OFFSET(DATA!$F$6,BA$10+27*(7-$AE$8),$AF345,1,1)/OFFSET(DATA!$F$6,BA$10,$AF345,1,1),0)</f>
        <v>0.35919540229885055</v>
      </c>
      <c r="BB345" s="190">
        <f ca="1">IF($AG345&gt;0,OFFSET(DATA!$F$6,BB$10+27*(7-$AE$8),$AF345,1,1)/OFFSET(DATA!$F$6,BB$10,$AF345,1,1),0)</f>
        <v>0.20930232558139536</v>
      </c>
      <c r="BC345" s="190">
        <f ca="1">IF($AG345&gt;0,OFFSET(DATA!$F$6,BC$10+27*(7-$AE$8),$AF345,1,1)/OFFSET(DATA!$F$6,BC$10,$AF345,1,1),0)</f>
        <v>0.22666666666666666</v>
      </c>
      <c r="BD345" s="190">
        <f ca="1">IF($AG345&gt;0,OFFSET(DATA!$F$6,BD$10+27*(7-$AE$8),$AF345,1,1)/OFFSET(DATA!$F$6,BD$10,$AF345,1,1),0)</f>
        <v>0.27210884353741499</v>
      </c>
      <c r="BE345" s="190">
        <f ca="1">IF($AG345&gt;0,OFFSET(DATA!$F$6,BE$10+27*(7-$AE$8),$AF345,1,1)/OFFSET(DATA!$F$6,BE$10,$AF345,1,1),0)</f>
        <v>0.61538461538461542</v>
      </c>
      <c r="BF345" s="190">
        <f ca="1">IF($AG345&gt;0,OFFSET(DATA!$F$6,BF$10+27*(7-$AE$8),$AF345,1,1)/OFFSET(DATA!$F$6,BF$10,$AF345,1,1),0)</f>
        <v>0.52127659574468088</v>
      </c>
      <c r="BG345" s="190">
        <f ca="1">IF($AG345&gt;0,OFFSET(DATA!$F$6,BG$10+27*(7-$AE$8),$AF345,1,1)/OFFSET(DATA!$F$6,BG$10,$AF345,1,1),0)</f>
        <v>0.52577319587628868</v>
      </c>
      <c r="BH345" s="190">
        <f ca="1">IF($AG345&gt;0,OFFSET(DATA!$F$6,BH$10+27*(7-$AE$8),$AF345,1,1)/OFFSET(DATA!$F$6,BH$10,$AF345,1,1),0)</f>
        <v>0.45263788968824942</v>
      </c>
      <c r="BI345" s="190">
        <f ca="1">IF($AG345&gt;0,OFFSET(DATA!$F$6,BI$10+27*(7-$AE$8),$AF345,1,1)/OFFSET(DATA!$F$6,BI$10,$AF345,1,1),0)</f>
        <v>0.62994350282485878</v>
      </c>
      <c r="BJ345" s="190">
        <f ca="1">IF($AG345&gt;0,OFFSET(DATA!$F$6,BJ$10+27*(7-$AE$8),$AF345,1,1)/OFFSET(DATA!$F$6,BJ$10,$AF345,1,1),0)</f>
        <v>0.43119266055045874</v>
      </c>
      <c r="BK345" s="190">
        <f ca="1">IF($AG345&gt;0,OFFSET(DATA!$F$6,BK$10+27*(7-$AE$8),$AF345,1,1)/OFFSET(DATA!$F$6,BK$10,$AF345,1,1),0)</f>
        <v>0.59593023255813948</v>
      </c>
      <c r="BL345" s="190">
        <f ca="1">IF($AG345&gt;0,OFFSET(DATA!$F$6,BL$10+27*(7-$AE$8),$AF345,1,1)/OFFSET(DATA!$F$6,BL$10,$AF345,1,1),0)</f>
        <v>0.50164203612479474</v>
      </c>
      <c r="BM345" s="190">
        <f ca="1">IF($AG345&gt;0,OFFSET(DATA!$F$6,BM$10+27*(7-$AE$8),$AF345,1,1)/OFFSET(DATA!$F$6,BM$10,$AF345,1,1),0)</f>
        <v>0.4713804713804714</v>
      </c>
      <c r="BN345" s="190">
        <f ca="1">IF($AG345&gt;0,OFFSET(DATA!$F$6,BN$10+27*(7-$AE$8),$AF345,1,1)/OFFSET(DATA!$F$6,BN$10,$AF345,1,1),0)</f>
        <v>0.87701612903225812</v>
      </c>
      <c r="BO345" s="190">
        <f ca="1">IF($AG345&gt;0,OFFSET(DATA!$F$6,BO$10+27*(7-$AE$8),$AF345,1,1)/OFFSET(DATA!$F$6,BO$10,$AF345,1,1),0)</f>
        <v>0.7090592334494773</v>
      </c>
      <c r="BP345" s="190">
        <f ca="1">IF($AG345&gt;0,OFFSET(DATA!$F$6,BP$10+27*(7-$AE$8),$AF345,1,1)/OFFSET(DATA!$F$6,BP$10,$AF345,1,1),0)</f>
        <v>0.61092150170648463</v>
      </c>
      <c r="BQ345" s="190">
        <f ca="1">IF($AG345&gt;0,OFFSET(DATA!$F$6,BQ$10+27*(7-$AE$8),$AF345,1,1)/OFFSET(DATA!$F$6,BQ$10,$AF345,1,1),0)</f>
        <v>0.53237410071942448</v>
      </c>
      <c r="BR345" s="190">
        <f ca="1">IF($AG345&gt;0,OFFSET(DATA!$F$6,BR$10+27*(7-$AE$8),$AF345,1,1)/OFFSET(DATA!$F$6,BR$10,$AF345,1,1),0)</f>
        <v>0.47404844290657439</v>
      </c>
      <c r="BS345" s="190">
        <f ca="1">IF($AG345&gt;0,OFFSET(DATA!$F$6,BS$10+27*(7-$AE$8),$AF345,1,1)/OFFSET(DATA!$F$6,BS$10,$AF345,1,1),0)</f>
        <v>0.59090909090909094</v>
      </c>
      <c r="BT345" s="190">
        <f ca="1">IF($AG345&gt;0,OFFSET(DATA!$F$6,BT$10+27*(7-$AE$8),$AF345,1,1)/OFFSET(DATA!$F$6,BT$10,$AF345,1,1),0)</f>
        <v>0.38787878787878788</v>
      </c>
      <c r="BU345" s="190">
        <f ca="1">IF($AG345&gt;0,OFFSET(DATA!$F$6,BU$10+27*(7-$AE$8),$AF345,1,1)/OFFSET(DATA!$F$6,BU$10,$AF345,1,1),0)</f>
        <v>0.61425061425061422</v>
      </c>
      <c r="BV345" s="190">
        <f ca="1">IF($AG345&gt;0,OFFSET(DATA!$F$6,BV$10+27*(7-$AE$8),$AF345,1,1)/OFFSET(DATA!$F$6,BV$10,$AF345,1,1),0)</f>
        <v>0.51828153564899448</v>
      </c>
      <c r="BW345" s="190">
        <f ca="1">IF($AG345&gt;0,OFFSET(DATA!$F$6,BW$10+27*(7-$AE$8),$AF345,1,1)/OFFSET(DATA!$F$6,BW$10,$AF345,1,1),0)</f>
        <v>0.52149437052200609</v>
      </c>
      <c r="BX345" s="190">
        <f ca="1">IF($AG345&gt;0,OFFSET(DATA!$F$6,BX$10+27*(7-$AE$8),$AF345,1,1)/OFFSET(DATA!$F$6,BX$10,$AF345,1,1),0)</f>
        <v>0.48979591836734693</v>
      </c>
    </row>
    <row r="346" spans="32:76" x14ac:dyDescent="0.2">
      <c r="AF346" s="166">
        <v>335</v>
      </c>
      <c r="AG346" s="96">
        <f ca="1">OFFSET(DATA!$F$6,$AF$10,$AF346,1,1)</f>
        <v>345</v>
      </c>
      <c r="AH346" s="190">
        <f ca="1">IF($AG346&gt;0,OFFSET(DATA!$F$6,$AF$10+27*AH$10,$AF346,1,1)/$AG346,0)</f>
        <v>0.34782608695652173</v>
      </c>
      <c r="AI346" s="190">
        <f ca="1">IF($AG346&gt;0,OFFSET(DATA!$F$6,$AF$10+27*AI$10,$AF346,1,1)/$AG346,0)</f>
        <v>0</v>
      </c>
      <c r="AJ346" s="190">
        <f ca="1">IF($AG346&gt;0,OFFSET(DATA!$F$6,$AF$10+27*AJ$10,$AF346,1,1)/$AG346,0)</f>
        <v>9.8550724637681164E-2</v>
      </c>
      <c r="AK346" s="190">
        <f ca="1">IF($AG346&gt;0,OFFSET(DATA!$F$6,$AF$10+27*AK$10,$AF346,1,1)/$AG346,0)</f>
        <v>0.19710144927536233</v>
      </c>
      <c r="AL346" s="190">
        <f ca="1">IF($AG346&gt;0,OFFSET(DATA!$F$6,$AF$10+27*AL$10,$AF346,1,1)/$AG346,0)</f>
        <v>0.17971014492753623</v>
      </c>
      <c r="AM346" s="190">
        <f ca="1">IF($AG346&gt;0,OFFSET(DATA!$F$6,$AF$10+27*AM$10,$AF346,1,1)/$AG346,0)</f>
        <v>5.5072463768115941E-2</v>
      </c>
      <c r="AN346" s="166">
        <f ca="1">OFFSET(DATA!$F$6,$AF$10+27*AN$10,$AF346,1,1)</f>
        <v>17</v>
      </c>
      <c r="AO346" s="166">
        <f t="shared" ca="1" si="11"/>
        <v>17</v>
      </c>
      <c r="AQ346" s="96">
        <f ca="1">OFFSET(DATA!$F$6,25,$AF346,1,1)</f>
        <v>12097</v>
      </c>
      <c r="AR346" s="190">
        <f ca="1">IF($AQ346&gt;0,OFFSET(DATA!$F$6,25+27*AR$10,$AF346,1,1)/$AQ346,0)</f>
        <v>0.5240142184012565</v>
      </c>
      <c r="AS346" s="190">
        <f ca="1">IF($AQ346&gt;0,OFFSET(DATA!$F$6,25+27*AS$10,$AF346,1,1)/$AQ346,0)</f>
        <v>3.8852608084649085E-3</v>
      </c>
      <c r="AT346" s="190">
        <f ca="1">IF($AQ346&gt;0,OFFSET(DATA!$F$6,25+27*AT$10,$AF346,1,1)/$AQ346,0)</f>
        <v>0.11812846160205009</v>
      </c>
      <c r="AU346" s="190">
        <f ca="1">IF($AQ346&gt;0,OFFSET(DATA!$F$6,25+27*AU$10,$AF346,1,1)/$AQ346,0)</f>
        <v>8.1177151359841285E-2</v>
      </c>
      <c r="AV346" s="190">
        <f ca="1">IF($AQ346&gt;0,OFFSET(DATA!$F$6,25+27*AV$10,$AF346,1,1)/$AQ346,0)</f>
        <v>0.10225675787385302</v>
      </c>
      <c r="AW346" s="190">
        <f ca="1">IF($AQ346&gt;0,OFFSET(DATA!$F$6,25+27*AW$10,$AF346,1,1)/$AQ346,0)</f>
        <v>3.3396709928081345E-2</v>
      </c>
      <c r="AZ346" s="166">
        <f t="shared" ca="1" si="12"/>
        <v>21</v>
      </c>
      <c r="BA346" s="190">
        <f ca="1">IF($AG346&gt;0,OFFSET(DATA!$F$6,BA$10+27*(7-$AE$8),$AF346,1,1)/OFFSET(DATA!$F$6,BA$10,$AF346,1,1),0)</f>
        <v>0.34782608695652173</v>
      </c>
      <c r="BB346" s="190">
        <f ca="1">IF($AG346&gt;0,OFFSET(DATA!$F$6,BB$10+27*(7-$AE$8),$AF346,1,1)/OFFSET(DATA!$F$6,BB$10,$AF346,1,1),0)</f>
        <v>0.2196969696969697</v>
      </c>
      <c r="BC346" s="190">
        <f ca="1">IF($AG346&gt;0,OFFSET(DATA!$F$6,BC$10+27*(7-$AE$8),$AF346,1,1)/OFFSET(DATA!$F$6,BC$10,$AF346,1,1),0)</f>
        <v>0.20253164556962025</v>
      </c>
      <c r="BD346" s="190">
        <f ca="1">IF($AG346&gt;0,OFFSET(DATA!$F$6,BD$10+27*(7-$AE$8),$AF346,1,1)/OFFSET(DATA!$F$6,BD$10,$AF346,1,1),0)</f>
        <v>0.22377622377622378</v>
      </c>
      <c r="BE346" s="190">
        <f ca="1">IF($AG346&gt;0,OFFSET(DATA!$F$6,BE$10+27*(7-$AE$8),$AF346,1,1)/OFFSET(DATA!$F$6,BE$10,$AF346,1,1),0)</f>
        <v>0.6107784431137725</v>
      </c>
      <c r="BF346" s="190">
        <f ca="1">IF($AG346&gt;0,OFFSET(DATA!$F$6,BF$10+27*(7-$AE$8),$AF346,1,1)/OFFSET(DATA!$F$6,BF$10,$AF346,1,1),0)</f>
        <v>0.56842105263157894</v>
      </c>
      <c r="BG346" s="190">
        <f ca="1">IF($AG346&gt;0,OFFSET(DATA!$F$6,BG$10+27*(7-$AE$8),$AF346,1,1)/OFFSET(DATA!$F$6,BG$10,$AF346,1,1),0)</f>
        <v>0.56122448979591832</v>
      </c>
      <c r="BH346" s="190">
        <f ca="1">IF($AG346&gt;0,OFFSET(DATA!$F$6,BH$10+27*(7-$AE$8),$AF346,1,1)/OFFSET(DATA!$F$6,BH$10,$AF346,1,1),0)</f>
        <v>0.44730679156908665</v>
      </c>
      <c r="BI346" s="190">
        <f ca="1">IF($AG346&gt;0,OFFSET(DATA!$F$6,BI$10+27*(7-$AE$8),$AF346,1,1)/OFFSET(DATA!$F$6,BI$10,$AF346,1,1),0)</f>
        <v>0.6270718232044199</v>
      </c>
      <c r="BJ346" s="190">
        <f ca="1">IF($AG346&gt;0,OFFSET(DATA!$F$6,BJ$10+27*(7-$AE$8),$AF346,1,1)/OFFSET(DATA!$F$6,BJ$10,$AF346,1,1),0)</f>
        <v>0.4228395061728395</v>
      </c>
      <c r="BK346" s="190">
        <f ca="1">IF($AG346&gt;0,OFFSET(DATA!$F$6,BK$10+27*(7-$AE$8),$AF346,1,1)/OFFSET(DATA!$F$6,BK$10,$AF346,1,1),0)</f>
        <v>0.60983102918586785</v>
      </c>
      <c r="BL346" s="190">
        <f ca="1">IF($AG346&gt;0,OFFSET(DATA!$F$6,BL$10+27*(7-$AE$8),$AF346,1,1)/OFFSET(DATA!$F$6,BL$10,$AF346,1,1),0)</f>
        <v>0.4967793880837359</v>
      </c>
      <c r="BM346" s="190">
        <f ca="1">IF($AG346&gt;0,OFFSET(DATA!$F$6,BM$10+27*(7-$AE$8),$AF346,1,1)/OFFSET(DATA!$F$6,BM$10,$AF346,1,1),0)</f>
        <v>0.45047923322683708</v>
      </c>
      <c r="BN346" s="190">
        <f ca="1">IF($AG346&gt;0,OFFSET(DATA!$F$6,BN$10+27*(7-$AE$8),$AF346,1,1)/OFFSET(DATA!$F$6,BN$10,$AF346,1,1),0)</f>
        <v>0.90097087378640772</v>
      </c>
      <c r="BO346" s="190">
        <f ca="1">IF($AG346&gt;0,OFFSET(DATA!$F$6,BO$10+27*(7-$AE$8),$AF346,1,1)/OFFSET(DATA!$F$6,BO$10,$AF346,1,1),0)</f>
        <v>0.698943661971831</v>
      </c>
      <c r="BP346" s="190">
        <f ca="1">IF($AG346&gt;0,OFFSET(DATA!$F$6,BP$10+27*(7-$AE$8),$AF346,1,1)/OFFSET(DATA!$F$6,BP$10,$AF346,1,1),0)</f>
        <v>0.60327868852459021</v>
      </c>
      <c r="BQ346" s="190">
        <f ca="1">IF($AG346&gt;0,OFFSET(DATA!$F$6,BQ$10+27*(7-$AE$8),$AF346,1,1)/OFFSET(DATA!$F$6,BQ$10,$AF346,1,1),0)</f>
        <v>0.54952830188679247</v>
      </c>
      <c r="BR346" s="190">
        <f ca="1">IF($AG346&gt;0,OFFSET(DATA!$F$6,BR$10+27*(7-$AE$8),$AF346,1,1)/OFFSET(DATA!$F$6,BR$10,$AF346,1,1),0)</f>
        <v>0.47315436241610737</v>
      </c>
      <c r="BS346" s="190">
        <f ca="1">IF($AG346&gt;0,OFFSET(DATA!$F$6,BS$10+27*(7-$AE$8),$AF346,1,1)/OFFSET(DATA!$F$6,BS$10,$AF346,1,1),0)</f>
        <v>0.59420289855072461</v>
      </c>
      <c r="BT346" s="190">
        <f ca="1">IF($AG346&gt;0,OFFSET(DATA!$F$6,BT$10+27*(7-$AE$8),$AF346,1,1)/OFFSET(DATA!$F$6,BT$10,$AF346,1,1),0)</f>
        <v>0.37278106508875741</v>
      </c>
      <c r="BU346" s="190">
        <f ca="1">IF($AG346&gt;0,OFFSET(DATA!$F$6,BU$10+27*(7-$AE$8),$AF346,1,1)/OFFSET(DATA!$F$6,BU$10,$AF346,1,1),0)</f>
        <v>0.58823529411764708</v>
      </c>
      <c r="BV346" s="190">
        <f ca="1">IF($AG346&gt;0,OFFSET(DATA!$F$6,BV$10+27*(7-$AE$8),$AF346,1,1)/OFFSET(DATA!$F$6,BV$10,$AF346,1,1),0)</f>
        <v>0.50595783684692941</v>
      </c>
      <c r="BW346" s="190">
        <f ca="1">IF($AG346&gt;0,OFFSET(DATA!$F$6,BW$10+27*(7-$AE$8),$AF346,1,1)/OFFSET(DATA!$F$6,BW$10,$AF346,1,1),0)</f>
        <v>0.49902534113060426</v>
      </c>
      <c r="BX346" s="190">
        <f ca="1">IF($AG346&gt;0,OFFSET(DATA!$F$6,BX$10+27*(7-$AE$8),$AF346,1,1)/OFFSET(DATA!$F$6,BX$10,$AF346,1,1),0)</f>
        <v>0.51219512195121952</v>
      </c>
    </row>
    <row r="347" spans="32:76" x14ac:dyDescent="0.2">
      <c r="AF347" s="166">
        <v>336</v>
      </c>
      <c r="AG347" s="96">
        <f ca="1">OFFSET(DATA!$F$6,$AF$10,$AF347,1,1)</f>
        <v>305</v>
      </c>
      <c r="AH347" s="190">
        <f ca="1">IF($AG347&gt;0,OFFSET(DATA!$F$6,$AF$10+27*AH$10,$AF347,1,1)/$AG347,0)</f>
        <v>0.3737704918032787</v>
      </c>
      <c r="AI347" s="190">
        <f ca="1">IF($AG347&gt;0,OFFSET(DATA!$F$6,$AF$10+27*AI$10,$AF347,1,1)/$AG347,0)</f>
        <v>0</v>
      </c>
      <c r="AJ347" s="190">
        <f ca="1">IF($AG347&gt;0,OFFSET(DATA!$F$6,$AF$10+27*AJ$10,$AF347,1,1)/$AG347,0)</f>
        <v>0.10163934426229508</v>
      </c>
      <c r="AK347" s="190">
        <f ca="1">IF($AG347&gt;0,OFFSET(DATA!$F$6,$AF$10+27*AK$10,$AF347,1,1)/$AG347,0)</f>
        <v>0.13770491803278689</v>
      </c>
      <c r="AL347" s="190">
        <f ca="1">IF($AG347&gt;0,OFFSET(DATA!$F$6,$AF$10+27*AL$10,$AF347,1,1)/$AG347,0)</f>
        <v>0.19344262295081968</v>
      </c>
      <c r="AM347" s="190">
        <f ca="1">IF($AG347&gt;0,OFFSET(DATA!$F$6,$AF$10+27*AM$10,$AF347,1,1)/$AG347,0)</f>
        <v>5.5737704918032788E-2</v>
      </c>
      <c r="AN347" s="166">
        <f ca="1">OFFSET(DATA!$F$6,$AF$10+27*AN$10,$AF347,1,1)</f>
        <v>16</v>
      </c>
      <c r="AO347" s="166">
        <f t="shared" ca="1" si="11"/>
        <v>16</v>
      </c>
      <c r="AQ347" s="96">
        <f ca="1">OFFSET(DATA!$F$6,25,$AF347,1,1)</f>
        <v>11010</v>
      </c>
      <c r="AR347" s="190">
        <f ca="1">IF($AQ347&gt;0,OFFSET(DATA!$F$6,25+27*AR$10,$AF347,1,1)/$AQ347,0)</f>
        <v>0.50308810172570395</v>
      </c>
      <c r="AS347" s="190">
        <f ca="1">IF($AQ347&gt;0,OFFSET(DATA!$F$6,25+27*AS$10,$AF347,1,1)/$AQ347,0)</f>
        <v>3.5422343324250679E-3</v>
      </c>
      <c r="AT347" s="190">
        <f ca="1">IF($AQ347&gt;0,OFFSET(DATA!$F$6,25+27*AT$10,$AF347,1,1)/$AQ347,0)</f>
        <v>0.12343324250681199</v>
      </c>
      <c r="AU347" s="190">
        <f ca="1">IF($AQ347&gt;0,OFFSET(DATA!$F$6,25+27*AU$10,$AF347,1,1)/$AQ347,0)</f>
        <v>8.1380563124432329E-2</v>
      </c>
      <c r="AV347" s="190">
        <f ca="1">IF($AQ347&gt;0,OFFSET(DATA!$F$6,25+27*AV$10,$AF347,1,1)/$AQ347,0)</f>
        <v>8.9918256130790186E-2</v>
      </c>
      <c r="AW347" s="190">
        <f ca="1">IF($AQ347&gt;0,OFFSET(DATA!$F$6,25+27*AW$10,$AF347,1,1)/$AQ347,0)</f>
        <v>2.96094459582198E-2</v>
      </c>
      <c r="AZ347" s="166">
        <f t="shared" ca="1" si="12"/>
        <v>20</v>
      </c>
      <c r="BA347" s="190">
        <f ca="1">IF($AG347&gt;0,OFFSET(DATA!$F$6,BA$10+27*(7-$AE$8),$AF347,1,1)/OFFSET(DATA!$F$6,BA$10,$AF347,1,1),0)</f>
        <v>0.3737704918032787</v>
      </c>
      <c r="BB347" s="190">
        <f ca="1">IF($AG347&gt;0,OFFSET(DATA!$F$6,BB$10+27*(7-$AE$8),$AF347,1,1)/OFFSET(DATA!$F$6,BB$10,$AF347,1,1),0)</f>
        <v>0.29203539823008851</v>
      </c>
      <c r="BC347" s="190">
        <f ca="1">IF($AG347&gt;0,OFFSET(DATA!$F$6,BC$10+27*(7-$AE$8),$AF347,1,1)/OFFSET(DATA!$F$6,BC$10,$AF347,1,1),0)</f>
        <v>0.22058823529411764</v>
      </c>
      <c r="BD347" s="190">
        <f ca="1">IF($AG347&gt;0,OFFSET(DATA!$F$6,BD$10+27*(7-$AE$8),$AF347,1,1)/OFFSET(DATA!$F$6,BD$10,$AF347,1,1),0)</f>
        <v>0.20408163265306123</v>
      </c>
      <c r="BE347" s="190">
        <f ca="1">IF($AG347&gt;0,OFFSET(DATA!$F$6,BE$10+27*(7-$AE$8),$AF347,1,1)/OFFSET(DATA!$F$6,BE$10,$AF347,1,1),0)</f>
        <v>0.58144329896907221</v>
      </c>
      <c r="BF347" s="190">
        <f ca="1">IF($AG347&gt;0,OFFSET(DATA!$F$6,BF$10+27*(7-$AE$8),$AF347,1,1)/OFFSET(DATA!$F$6,BF$10,$AF347,1,1),0)</f>
        <v>0.56666666666666665</v>
      </c>
      <c r="BG347" s="190">
        <f ca="1">IF($AG347&gt;0,OFFSET(DATA!$F$6,BG$10+27*(7-$AE$8),$AF347,1,1)/OFFSET(DATA!$F$6,BG$10,$AF347,1,1),0)</f>
        <v>0.47945205479452052</v>
      </c>
      <c r="BH347" s="190">
        <f ca="1">IF($AG347&gt;0,OFFSET(DATA!$F$6,BH$10+27*(7-$AE$8),$AF347,1,1)/OFFSET(DATA!$F$6,BH$10,$AF347,1,1),0)</f>
        <v>0.42137973896830327</v>
      </c>
      <c r="BI347" s="190">
        <f ca="1">IF($AG347&gt;0,OFFSET(DATA!$F$6,BI$10+27*(7-$AE$8),$AF347,1,1)/OFFSET(DATA!$F$6,BI$10,$AF347,1,1),0)</f>
        <v>0.61538461538461542</v>
      </c>
      <c r="BJ347" s="190">
        <f ca="1">IF($AG347&gt;0,OFFSET(DATA!$F$6,BJ$10+27*(7-$AE$8),$AF347,1,1)/OFFSET(DATA!$F$6,BJ$10,$AF347,1,1),0)</f>
        <v>0.4107142857142857</v>
      </c>
      <c r="BK347" s="190">
        <f ca="1">IF($AG347&gt;0,OFFSET(DATA!$F$6,BK$10+27*(7-$AE$8),$AF347,1,1)/OFFSET(DATA!$F$6,BK$10,$AF347,1,1),0)</f>
        <v>0.55897435897435899</v>
      </c>
      <c r="BL347" s="190">
        <f ca="1">IF($AG347&gt;0,OFFSET(DATA!$F$6,BL$10+27*(7-$AE$8),$AF347,1,1)/OFFSET(DATA!$F$6,BL$10,$AF347,1,1),0)</f>
        <v>0.43787489288774634</v>
      </c>
      <c r="BM347" s="190">
        <f ca="1">IF($AG347&gt;0,OFFSET(DATA!$F$6,BM$10+27*(7-$AE$8),$AF347,1,1)/OFFSET(DATA!$F$6,BM$10,$AF347,1,1),0)</f>
        <v>0.4524590163934426</v>
      </c>
      <c r="BN347" s="190">
        <f ca="1">IF($AG347&gt;0,OFFSET(DATA!$F$6,BN$10+27*(7-$AE$8),$AF347,1,1)/OFFSET(DATA!$F$6,BN$10,$AF347,1,1),0)</f>
        <v>0.88085106382978728</v>
      </c>
      <c r="BO347" s="190">
        <f ca="1">IF($AG347&gt;0,OFFSET(DATA!$F$6,BO$10+27*(7-$AE$8),$AF347,1,1)/OFFSET(DATA!$F$6,BO$10,$AF347,1,1),0)</f>
        <v>0.68208092485549132</v>
      </c>
      <c r="BP347" s="190">
        <f ca="1">IF($AG347&gt;0,OFFSET(DATA!$F$6,BP$10+27*(7-$AE$8),$AF347,1,1)/OFFSET(DATA!$F$6,BP$10,$AF347,1,1),0)</f>
        <v>0.58712121212121215</v>
      </c>
      <c r="BQ347" s="190">
        <f ca="1">IF($AG347&gt;0,OFFSET(DATA!$F$6,BQ$10+27*(7-$AE$8),$AF347,1,1)/OFFSET(DATA!$F$6,BQ$10,$AF347,1,1),0)</f>
        <v>0.52631578947368418</v>
      </c>
      <c r="BR347" s="190">
        <f ca="1">IF($AG347&gt;0,OFFSET(DATA!$F$6,BR$10+27*(7-$AE$8),$AF347,1,1)/OFFSET(DATA!$F$6,BR$10,$AF347,1,1),0)</f>
        <v>0.47388059701492535</v>
      </c>
      <c r="BS347" s="190">
        <f ca="1">IF($AG347&gt;0,OFFSET(DATA!$F$6,BS$10+27*(7-$AE$8),$AF347,1,1)/OFFSET(DATA!$F$6,BS$10,$AF347,1,1),0)</f>
        <v>0.625</v>
      </c>
      <c r="BT347" s="190">
        <f ca="1">IF($AG347&gt;0,OFFSET(DATA!$F$6,BT$10+27*(7-$AE$8),$AF347,1,1)/OFFSET(DATA!$F$6,BT$10,$AF347,1,1),0)</f>
        <v>0.34591194968553457</v>
      </c>
      <c r="BU347" s="190">
        <f ca="1">IF($AG347&gt;0,OFFSET(DATA!$F$6,BU$10+27*(7-$AE$8),$AF347,1,1)/OFFSET(DATA!$F$6,BU$10,$AF347,1,1),0)</f>
        <v>0.58157894736842108</v>
      </c>
      <c r="BV347" s="190">
        <f ca="1">IF($AG347&gt;0,OFFSET(DATA!$F$6,BV$10+27*(7-$AE$8),$AF347,1,1)/OFFSET(DATA!$F$6,BV$10,$AF347,1,1),0)</f>
        <v>0.48535564853556484</v>
      </c>
      <c r="BW347" s="190">
        <f ca="1">IF($AG347&gt;0,OFFSET(DATA!$F$6,BW$10+27*(7-$AE$8),$AF347,1,1)/OFFSET(DATA!$F$6,BW$10,$AF347,1,1),0)</f>
        <v>0.48254504504504503</v>
      </c>
      <c r="BX347" s="190">
        <f ca="1">IF($AG347&gt;0,OFFSET(DATA!$F$6,BX$10+27*(7-$AE$8),$AF347,1,1)/OFFSET(DATA!$F$6,BX$10,$AF347,1,1),0)</f>
        <v>0.54651162790697672</v>
      </c>
    </row>
    <row r="348" spans="32:76" x14ac:dyDescent="0.2">
      <c r="AF348" s="166">
        <v>337</v>
      </c>
      <c r="AG348" s="96">
        <f ca="1">OFFSET(DATA!$F$6,$AF$10,$AF348,1,1)</f>
        <v>315</v>
      </c>
      <c r="AH348" s="190">
        <f ca="1">IF($AG348&gt;0,OFFSET(DATA!$F$6,$AF$10+27*AH$10,$AF348,1,1)/$AG348,0)</f>
        <v>0.39047619047619048</v>
      </c>
      <c r="AI348" s="190">
        <f ca="1">IF($AG348&gt;0,OFFSET(DATA!$F$6,$AF$10+27*AI$10,$AF348,1,1)/$AG348,0)</f>
        <v>0</v>
      </c>
      <c r="AJ348" s="190">
        <f ca="1">IF($AG348&gt;0,OFFSET(DATA!$F$6,$AF$10+27*AJ$10,$AF348,1,1)/$AG348,0)</f>
        <v>9.841269841269841E-2</v>
      </c>
      <c r="AK348" s="190">
        <f ca="1">IF($AG348&gt;0,OFFSET(DATA!$F$6,$AF$10+27*AK$10,$AF348,1,1)/$AG348,0)</f>
        <v>0.15238095238095239</v>
      </c>
      <c r="AL348" s="190">
        <f ca="1">IF($AG348&gt;0,OFFSET(DATA!$F$6,$AF$10+27*AL$10,$AF348,1,1)/$AG348,0)</f>
        <v>0.15555555555555556</v>
      </c>
      <c r="AM348" s="190">
        <f ca="1">IF($AG348&gt;0,OFFSET(DATA!$F$6,$AF$10+27*AM$10,$AF348,1,1)/$AG348,0)</f>
        <v>4.7619047619047616E-2</v>
      </c>
      <c r="AN348" s="166">
        <f ca="1">OFFSET(DATA!$F$6,$AF$10+27*AN$10,$AF348,1,1)</f>
        <v>20</v>
      </c>
      <c r="AO348" s="166">
        <f t="shared" ca="1" si="11"/>
        <v>20</v>
      </c>
      <c r="AQ348" s="96">
        <f ca="1">OFFSET(DATA!$F$6,25,$AF348,1,1)</f>
        <v>11231</v>
      </c>
      <c r="AR348" s="190">
        <f ca="1">IF($AQ348&gt;0,OFFSET(DATA!$F$6,25+27*AR$10,$AF348,1,1)/$AQ348,0)</f>
        <v>0.51090731012376456</v>
      </c>
      <c r="AS348" s="190">
        <f ca="1">IF($AQ348&gt;0,OFFSET(DATA!$F$6,25+27*AS$10,$AF348,1,1)/$AQ348,0)</f>
        <v>3.1163743210755944E-3</v>
      </c>
      <c r="AT348" s="190">
        <f ca="1">IF($AQ348&gt;0,OFFSET(DATA!$F$6,25+27*AT$10,$AF348,1,1)/$AQ348,0)</f>
        <v>0.12207283411984685</v>
      </c>
      <c r="AU348" s="190">
        <f ca="1">IF($AQ348&gt;0,OFFSET(DATA!$F$6,25+27*AU$10,$AF348,1,1)/$AQ348,0)</f>
        <v>9.2244679903837598E-2</v>
      </c>
      <c r="AV348" s="190">
        <f ca="1">IF($AQ348&gt;0,OFFSET(DATA!$F$6,25+27*AV$10,$AF348,1,1)/$AQ348,0)</f>
        <v>8.7169441723800201E-2</v>
      </c>
      <c r="AW348" s="190">
        <f ca="1">IF($AQ348&gt;0,OFFSET(DATA!$F$6,25+27*AW$10,$AF348,1,1)/$AQ348,0)</f>
        <v>2.9471997150743477E-2</v>
      </c>
      <c r="AZ348" s="166">
        <f t="shared" ca="1" si="12"/>
        <v>20</v>
      </c>
      <c r="BA348" s="190">
        <f ca="1">IF($AG348&gt;0,OFFSET(DATA!$F$6,BA$10+27*(7-$AE$8),$AF348,1,1)/OFFSET(DATA!$F$6,BA$10,$AF348,1,1),0)</f>
        <v>0.39047619047619048</v>
      </c>
      <c r="BB348" s="190">
        <f ca="1">IF($AG348&gt;0,OFFSET(DATA!$F$6,BB$10+27*(7-$AE$8),$AF348,1,1)/OFFSET(DATA!$F$6,BB$10,$AF348,1,1),0)</f>
        <v>0.26271186440677968</v>
      </c>
      <c r="BC348" s="190">
        <f ca="1">IF($AG348&gt;0,OFFSET(DATA!$F$6,BC$10+27*(7-$AE$8),$AF348,1,1)/OFFSET(DATA!$F$6,BC$10,$AF348,1,1),0)</f>
        <v>0.2361111111111111</v>
      </c>
      <c r="BD348" s="190">
        <f ca="1">IF($AG348&gt;0,OFFSET(DATA!$F$6,BD$10+27*(7-$AE$8),$AF348,1,1)/OFFSET(DATA!$F$6,BD$10,$AF348,1,1),0)</f>
        <v>0.2</v>
      </c>
      <c r="BE348" s="190">
        <f ca="1">IF($AG348&gt;0,OFFSET(DATA!$F$6,BE$10+27*(7-$AE$8),$AF348,1,1)/OFFSET(DATA!$F$6,BE$10,$AF348,1,1),0)</f>
        <v>0.54838709677419351</v>
      </c>
      <c r="BF348" s="190">
        <f ca="1">IF($AG348&gt;0,OFFSET(DATA!$F$6,BF$10+27*(7-$AE$8),$AF348,1,1)/OFFSET(DATA!$F$6,BF$10,$AF348,1,1),0)</f>
        <v>0.55913978494623651</v>
      </c>
      <c r="BG348" s="190">
        <f ca="1">IF($AG348&gt;0,OFFSET(DATA!$F$6,BG$10+27*(7-$AE$8),$AF348,1,1)/OFFSET(DATA!$F$6,BG$10,$AF348,1,1),0)</f>
        <v>0.46478873239436619</v>
      </c>
      <c r="BH348" s="190">
        <f ca="1">IF($AG348&gt;0,OFFSET(DATA!$F$6,BH$10+27*(7-$AE$8),$AF348,1,1)/OFFSET(DATA!$F$6,BH$10,$AF348,1,1),0)</f>
        <v>0.43145654834761321</v>
      </c>
      <c r="BI348" s="190">
        <f ca="1">IF($AG348&gt;0,OFFSET(DATA!$F$6,BI$10+27*(7-$AE$8),$AF348,1,1)/OFFSET(DATA!$F$6,BI$10,$AF348,1,1),0)</f>
        <v>0.61325966850828728</v>
      </c>
      <c r="BJ348" s="190">
        <f ca="1">IF($AG348&gt;0,OFFSET(DATA!$F$6,BJ$10+27*(7-$AE$8),$AF348,1,1)/OFFSET(DATA!$F$6,BJ$10,$AF348,1,1),0)</f>
        <v>0.43356643356643354</v>
      </c>
      <c r="BK348" s="190">
        <f ca="1">IF($AG348&gt;0,OFFSET(DATA!$F$6,BK$10+27*(7-$AE$8),$AF348,1,1)/OFFSET(DATA!$F$6,BK$10,$AF348,1,1),0)</f>
        <v>0.55411954765751215</v>
      </c>
      <c r="BL348" s="190">
        <f ca="1">IF($AG348&gt;0,OFFSET(DATA!$F$6,BL$10+27*(7-$AE$8),$AF348,1,1)/OFFSET(DATA!$F$6,BL$10,$AF348,1,1),0)</f>
        <v>0.45826235093696766</v>
      </c>
      <c r="BM348" s="190">
        <f ca="1">IF($AG348&gt;0,OFFSET(DATA!$F$6,BM$10+27*(7-$AE$8),$AF348,1,1)/OFFSET(DATA!$F$6,BM$10,$AF348,1,1),0)</f>
        <v>0.42950819672131146</v>
      </c>
      <c r="BN348" s="190">
        <f ca="1">IF($AG348&gt;0,OFFSET(DATA!$F$6,BN$10+27*(7-$AE$8),$AF348,1,1)/OFFSET(DATA!$F$6,BN$10,$AF348,1,1),0)</f>
        <v>0.86912065439672803</v>
      </c>
      <c r="BO348" s="190">
        <f ca="1">IF($AG348&gt;0,OFFSET(DATA!$F$6,BO$10+27*(7-$AE$8),$AF348,1,1)/OFFSET(DATA!$F$6,BO$10,$AF348,1,1),0)</f>
        <v>0.71238095238095234</v>
      </c>
      <c r="BP348" s="190">
        <f ca="1">IF($AG348&gt;0,OFFSET(DATA!$F$6,BP$10+27*(7-$AE$8),$AF348,1,1)/OFFSET(DATA!$F$6,BP$10,$AF348,1,1),0)</f>
        <v>0.56993006993006989</v>
      </c>
      <c r="BQ348" s="190">
        <f ca="1">IF($AG348&gt;0,OFFSET(DATA!$F$6,BQ$10+27*(7-$AE$8),$AF348,1,1)/OFFSET(DATA!$F$6,BQ$10,$AF348,1,1),0)</f>
        <v>0.52238805970149249</v>
      </c>
      <c r="BR348" s="190">
        <f ca="1">IF($AG348&gt;0,OFFSET(DATA!$F$6,BR$10+27*(7-$AE$8),$AF348,1,1)/OFFSET(DATA!$F$6,BR$10,$AF348,1,1),0)</f>
        <v>0.48763250883392228</v>
      </c>
      <c r="BS348" s="190">
        <f ca="1">IF($AG348&gt;0,OFFSET(DATA!$F$6,BS$10+27*(7-$AE$8),$AF348,1,1)/OFFSET(DATA!$F$6,BS$10,$AF348,1,1),0)</f>
        <v>0.58064516129032262</v>
      </c>
      <c r="BT348" s="190">
        <f ca="1">IF($AG348&gt;0,OFFSET(DATA!$F$6,BT$10+27*(7-$AE$8),$AF348,1,1)/OFFSET(DATA!$F$6,BT$10,$AF348,1,1),0)</f>
        <v>0.3515151515151515</v>
      </c>
      <c r="BU348" s="190">
        <f ca="1">IF($AG348&gt;0,OFFSET(DATA!$F$6,BU$10+27*(7-$AE$8),$AF348,1,1)/OFFSET(DATA!$F$6,BU$10,$AF348,1,1),0)</f>
        <v>0.60477453580901852</v>
      </c>
      <c r="BV348" s="190">
        <f ca="1">IF($AG348&gt;0,OFFSET(DATA!$F$6,BV$10+27*(7-$AE$8),$AF348,1,1)/OFFSET(DATA!$F$6,BV$10,$AF348,1,1),0)</f>
        <v>0.52587991718426497</v>
      </c>
      <c r="BW348" s="190">
        <f ca="1">IF($AG348&gt;0,OFFSET(DATA!$F$6,BW$10+27*(7-$AE$8),$AF348,1,1)/OFFSET(DATA!$F$6,BW$10,$AF348,1,1),0)</f>
        <v>0.48698060941828253</v>
      </c>
      <c r="BX348" s="190">
        <f ca="1">IF($AG348&gt;0,OFFSET(DATA!$F$6,BX$10+27*(7-$AE$8),$AF348,1,1)/OFFSET(DATA!$F$6,BX$10,$AF348,1,1),0)</f>
        <v>0.5376344086021505</v>
      </c>
    </row>
    <row r="349" spans="32:76" x14ac:dyDescent="0.2">
      <c r="AF349" s="166">
        <v>338</v>
      </c>
      <c r="AG349" s="96">
        <f ca="1">OFFSET(DATA!$F$6,$AF$10,$AF349,1,1)</f>
        <v>339</v>
      </c>
      <c r="AH349" s="190">
        <f ca="1">IF($AG349&gt;0,OFFSET(DATA!$F$6,$AF$10+27*AH$10,$AF349,1,1)/$AG349,0)</f>
        <v>0.37463126843657818</v>
      </c>
      <c r="AI349" s="190">
        <f ca="1">IF($AG349&gt;0,OFFSET(DATA!$F$6,$AF$10+27*AI$10,$AF349,1,1)/$AG349,0)</f>
        <v>0</v>
      </c>
      <c r="AJ349" s="190">
        <f ca="1">IF($AG349&gt;0,OFFSET(DATA!$F$6,$AF$10+27*AJ$10,$AF349,1,1)/$AG349,0)</f>
        <v>9.4395280235988199E-2</v>
      </c>
      <c r="AK349" s="190">
        <f ca="1">IF($AG349&gt;0,OFFSET(DATA!$F$6,$AF$10+27*AK$10,$AF349,1,1)/$AG349,0)</f>
        <v>0.15929203539823009</v>
      </c>
      <c r="AL349" s="190">
        <f ca="1">IF($AG349&gt;0,OFFSET(DATA!$F$6,$AF$10+27*AL$10,$AF349,1,1)/$AG349,0)</f>
        <v>0.19174041297935104</v>
      </c>
      <c r="AM349" s="190">
        <f ca="1">IF($AG349&gt;0,OFFSET(DATA!$F$6,$AF$10+27*AM$10,$AF349,1,1)/$AG349,0)</f>
        <v>6.7846607669616518E-2</v>
      </c>
      <c r="AN349" s="166">
        <f ca="1">OFFSET(DATA!$F$6,$AF$10+27*AN$10,$AF349,1,1)</f>
        <v>18</v>
      </c>
      <c r="AO349" s="166">
        <f t="shared" ca="1" si="11"/>
        <v>18</v>
      </c>
      <c r="AQ349" s="96">
        <f ca="1">OFFSET(DATA!$F$6,25,$AF349,1,1)</f>
        <v>11499</v>
      </c>
      <c r="AR349" s="190">
        <f ca="1">IF($AQ349&gt;0,OFFSET(DATA!$F$6,25+27*AR$10,$AF349,1,1)/$AQ349,0)</f>
        <v>0.5105661361857553</v>
      </c>
      <c r="AS349" s="190">
        <f ca="1">IF($AQ349&gt;0,OFFSET(DATA!$F$6,25+27*AS$10,$AF349,1,1)/$AQ349,0)</f>
        <v>2.6089225150013043E-3</v>
      </c>
      <c r="AT349" s="190">
        <f ca="1">IF($AQ349&gt;0,OFFSET(DATA!$F$6,25+27*AT$10,$AF349,1,1)/$AQ349,0)</f>
        <v>0.11774936951039221</v>
      </c>
      <c r="AU349" s="190">
        <f ca="1">IF($AQ349&gt;0,OFFSET(DATA!$F$6,25+27*AU$10,$AF349,1,1)/$AQ349,0)</f>
        <v>9.0355683102878517E-2</v>
      </c>
      <c r="AV349" s="190">
        <f ca="1">IF($AQ349&gt;0,OFFSET(DATA!$F$6,25+27*AV$10,$AF349,1,1)/$AQ349,0)</f>
        <v>9.7834594312548914E-2</v>
      </c>
      <c r="AW349" s="190">
        <f ca="1">IF($AQ349&gt;0,OFFSET(DATA!$F$6,25+27*AW$10,$AF349,1,1)/$AQ349,0)</f>
        <v>3.4263849030350464E-2</v>
      </c>
      <c r="AZ349" s="166">
        <f t="shared" ca="1" si="12"/>
        <v>20</v>
      </c>
      <c r="BA349" s="190">
        <f ca="1">IF($AG349&gt;0,OFFSET(DATA!$F$6,BA$10+27*(7-$AE$8),$AF349,1,1)/OFFSET(DATA!$F$6,BA$10,$AF349,1,1),0)</f>
        <v>0.37463126843657818</v>
      </c>
      <c r="BB349" s="190">
        <f ca="1">IF($AG349&gt;0,OFFSET(DATA!$F$6,BB$10+27*(7-$AE$8),$AF349,1,1)/OFFSET(DATA!$F$6,BB$10,$AF349,1,1),0)</f>
        <v>0.24</v>
      </c>
      <c r="BC349" s="190">
        <f ca="1">IF($AG349&gt;0,OFFSET(DATA!$F$6,BC$10+27*(7-$AE$8),$AF349,1,1)/OFFSET(DATA!$F$6,BC$10,$AF349,1,1),0)</f>
        <v>0.25</v>
      </c>
      <c r="BD349" s="190">
        <f ca="1">IF($AG349&gt;0,OFFSET(DATA!$F$6,BD$10+27*(7-$AE$8),$AF349,1,1)/OFFSET(DATA!$F$6,BD$10,$AF349,1,1),0)</f>
        <v>0.19727891156462585</v>
      </c>
      <c r="BE349" s="190">
        <f ca="1">IF($AG349&gt;0,OFFSET(DATA!$F$6,BE$10+27*(7-$AE$8),$AF349,1,1)/OFFSET(DATA!$F$6,BE$10,$AF349,1,1),0)</f>
        <v>0.5467479674796748</v>
      </c>
      <c r="BF349" s="190">
        <f ca="1">IF($AG349&gt;0,OFFSET(DATA!$F$6,BF$10+27*(7-$AE$8),$AF349,1,1)/OFFSET(DATA!$F$6,BF$10,$AF349,1,1),0)</f>
        <v>0.59782608695652173</v>
      </c>
      <c r="BG349" s="190">
        <f ca="1">IF($AG349&gt;0,OFFSET(DATA!$F$6,BG$10+27*(7-$AE$8),$AF349,1,1)/OFFSET(DATA!$F$6,BG$10,$AF349,1,1),0)</f>
        <v>0.46575342465753422</v>
      </c>
      <c r="BH349" s="190">
        <f ca="1">IF($AG349&gt;0,OFFSET(DATA!$F$6,BH$10+27*(7-$AE$8),$AF349,1,1)/OFFSET(DATA!$F$6,BH$10,$AF349,1,1),0)</f>
        <v>0.40330477356181149</v>
      </c>
      <c r="BI349" s="190">
        <f ca="1">IF($AG349&gt;0,OFFSET(DATA!$F$6,BI$10+27*(7-$AE$8),$AF349,1,1)/OFFSET(DATA!$F$6,BI$10,$AF349,1,1),0)</f>
        <v>0.62154696132596687</v>
      </c>
      <c r="BJ349" s="190">
        <f ca="1">IF($AG349&gt;0,OFFSET(DATA!$F$6,BJ$10+27*(7-$AE$8),$AF349,1,1)/OFFSET(DATA!$F$6,BJ$10,$AF349,1,1),0)</f>
        <v>0.43728813559322033</v>
      </c>
      <c r="BK349" s="190">
        <f ca="1">IF($AG349&gt;0,OFFSET(DATA!$F$6,BK$10+27*(7-$AE$8),$AF349,1,1)/OFFSET(DATA!$F$6,BK$10,$AF349,1,1),0)</f>
        <v>0.53765060240963858</v>
      </c>
      <c r="BL349" s="190">
        <f ca="1">IF($AG349&gt;0,OFFSET(DATA!$F$6,BL$10+27*(7-$AE$8),$AF349,1,1)/OFFSET(DATA!$F$6,BL$10,$AF349,1,1),0)</f>
        <v>0.45973154362416108</v>
      </c>
      <c r="BM349" s="190">
        <f ca="1">IF($AG349&gt;0,OFFSET(DATA!$F$6,BM$10+27*(7-$AE$8),$AF349,1,1)/OFFSET(DATA!$F$6,BM$10,$AF349,1,1),0)</f>
        <v>0.44051446945337619</v>
      </c>
      <c r="BN349" s="190">
        <f ca="1">IF($AG349&gt;0,OFFSET(DATA!$F$6,BN$10+27*(7-$AE$8),$AF349,1,1)/OFFSET(DATA!$F$6,BN$10,$AF349,1,1),0)</f>
        <v>0.85685884691848901</v>
      </c>
      <c r="BO349" s="190">
        <f ca="1">IF($AG349&gt;0,OFFSET(DATA!$F$6,BO$10+27*(7-$AE$8),$AF349,1,1)/OFFSET(DATA!$F$6,BO$10,$AF349,1,1),0)</f>
        <v>0.71290944123314071</v>
      </c>
      <c r="BP349" s="190">
        <f ca="1">IF($AG349&gt;0,OFFSET(DATA!$F$6,BP$10+27*(7-$AE$8),$AF349,1,1)/OFFSET(DATA!$F$6,BP$10,$AF349,1,1),0)</f>
        <v>0.58703071672354945</v>
      </c>
      <c r="BQ349" s="190">
        <f ca="1">IF($AG349&gt;0,OFFSET(DATA!$F$6,BQ$10+27*(7-$AE$8),$AF349,1,1)/OFFSET(DATA!$F$6,BQ$10,$AF349,1,1),0)</f>
        <v>0.57425742574257421</v>
      </c>
      <c r="BR349" s="190">
        <f ca="1">IF($AG349&gt;0,OFFSET(DATA!$F$6,BR$10+27*(7-$AE$8),$AF349,1,1)/OFFSET(DATA!$F$6,BR$10,$AF349,1,1),0)</f>
        <v>0.49342105263157893</v>
      </c>
      <c r="BS349" s="190">
        <f ca="1">IF($AG349&gt;0,OFFSET(DATA!$F$6,BS$10+27*(7-$AE$8),$AF349,1,1)/OFFSET(DATA!$F$6,BS$10,$AF349,1,1),0)</f>
        <v>0.55223880597014929</v>
      </c>
      <c r="BT349" s="190">
        <f ca="1">IF($AG349&gt;0,OFFSET(DATA!$F$6,BT$10+27*(7-$AE$8),$AF349,1,1)/OFFSET(DATA!$F$6,BT$10,$AF349,1,1),0)</f>
        <v>0.31481481481481483</v>
      </c>
      <c r="BU349" s="190">
        <f ca="1">IF($AG349&gt;0,OFFSET(DATA!$F$6,BU$10+27*(7-$AE$8),$AF349,1,1)/OFFSET(DATA!$F$6,BU$10,$AF349,1,1),0)</f>
        <v>0.60769230769230764</v>
      </c>
      <c r="BV349" s="190">
        <f ca="1">IF($AG349&gt;0,OFFSET(DATA!$F$6,BV$10+27*(7-$AE$8),$AF349,1,1)/OFFSET(DATA!$F$6,BV$10,$AF349,1,1),0)</f>
        <v>0.5609007164790174</v>
      </c>
      <c r="BW349" s="190">
        <f ca="1">IF($AG349&gt;0,OFFSET(DATA!$F$6,BW$10+27*(7-$AE$8),$AF349,1,1)/OFFSET(DATA!$F$6,BW$10,$AF349,1,1),0)</f>
        <v>0.4878691983122363</v>
      </c>
      <c r="BX349" s="190">
        <f ca="1">IF($AG349&gt;0,OFFSET(DATA!$F$6,BX$10+27*(7-$AE$8),$AF349,1,1)/OFFSET(DATA!$F$6,BX$10,$AF349,1,1),0)</f>
        <v>0.5494505494505495</v>
      </c>
    </row>
    <row r="350" spans="32:76" x14ac:dyDescent="0.2">
      <c r="AF350" s="166">
        <v>339</v>
      </c>
      <c r="AG350" s="96">
        <f ca="1">OFFSET(DATA!$F$6,$AF$10,$AF350,1,1)</f>
        <v>346</v>
      </c>
      <c r="AH350" s="190">
        <f ca="1">IF($AG350&gt;0,OFFSET(DATA!$F$6,$AF$10+27*AH$10,$AF350,1,1)/$AG350,0)</f>
        <v>0.35260115606936415</v>
      </c>
      <c r="AI350" s="190">
        <f ca="1">IF($AG350&gt;0,OFFSET(DATA!$F$6,$AF$10+27*AI$10,$AF350,1,1)/$AG350,0)</f>
        <v>0</v>
      </c>
      <c r="AJ350" s="190">
        <f ca="1">IF($AG350&gt;0,OFFSET(DATA!$F$6,$AF$10+27*AJ$10,$AF350,1,1)/$AG350,0)</f>
        <v>9.5375722543352595E-2</v>
      </c>
      <c r="AK350" s="190">
        <f ca="1">IF($AG350&gt;0,OFFSET(DATA!$F$6,$AF$10+27*AK$10,$AF350,1,1)/$AG350,0)</f>
        <v>0.15028901734104047</v>
      </c>
      <c r="AL350" s="190">
        <f ca="1">IF($AG350&gt;0,OFFSET(DATA!$F$6,$AF$10+27*AL$10,$AF350,1,1)/$AG350,0)</f>
        <v>0.2138728323699422</v>
      </c>
      <c r="AM350" s="190">
        <f ca="1">IF($AG350&gt;0,OFFSET(DATA!$F$6,$AF$10+27*AM$10,$AF350,1,1)/$AG350,0)</f>
        <v>6.9364161849710976E-2</v>
      </c>
      <c r="AN350" s="166">
        <f ca="1">OFFSET(DATA!$F$6,$AF$10+27*AN$10,$AF350,1,1)</f>
        <v>21</v>
      </c>
      <c r="AO350" s="166">
        <f t="shared" ca="1" si="11"/>
        <v>21</v>
      </c>
      <c r="AQ350" s="96">
        <f ca="1">OFFSET(DATA!$F$6,25,$AF350,1,1)</f>
        <v>11866</v>
      </c>
      <c r="AR350" s="190">
        <f ca="1">IF($AQ350&gt;0,OFFSET(DATA!$F$6,25+27*AR$10,$AF350,1,1)/$AQ350,0)</f>
        <v>0.50337097589752233</v>
      </c>
      <c r="AS350" s="190">
        <f ca="1">IF($AQ350&gt;0,OFFSET(DATA!$F$6,25+27*AS$10,$AF350,1,1)/$AQ350,0)</f>
        <v>2.612506320579808E-3</v>
      </c>
      <c r="AT350" s="190">
        <f ca="1">IF($AQ350&gt;0,OFFSET(DATA!$F$6,25+27*AT$10,$AF350,1,1)/$AQ350,0)</f>
        <v>0.11562447328501602</v>
      </c>
      <c r="AU350" s="190">
        <f ca="1">IF($AQ350&gt;0,OFFSET(DATA!$F$6,25+27*AU$10,$AF350,1,1)/$AQ350,0)</f>
        <v>8.452722063037249E-2</v>
      </c>
      <c r="AV350" s="190">
        <f ca="1">IF($AQ350&gt;0,OFFSET(DATA!$F$6,25+27*AV$10,$AF350,1,1)/$AQ350,0)</f>
        <v>0.10247766728467891</v>
      </c>
      <c r="AW350" s="190">
        <f ca="1">IF($AQ350&gt;0,OFFSET(DATA!$F$6,25+27*AW$10,$AF350,1,1)/$AQ350,0)</f>
        <v>3.6153716500927018E-2</v>
      </c>
      <c r="AZ350" s="166">
        <f t="shared" ca="1" si="12"/>
        <v>20</v>
      </c>
      <c r="BA350" s="190">
        <f ca="1">IF($AG350&gt;0,OFFSET(DATA!$F$6,BA$10+27*(7-$AE$8),$AF350,1,1)/OFFSET(DATA!$F$6,BA$10,$AF350,1,1),0)</f>
        <v>0.35260115606936415</v>
      </c>
      <c r="BB350" s="190">
        <f ca="1">IF($AG350&gt;0,OFFSET(DATA!$F$6,BB$10+27*(7-$AE$8),$AF350,1,1)/OFFSET(DATA!$F$6,BB$10,$AF350,1,1),0)</f>
        <v>0.24409448818897639</v>
      </c>
      <c r="BC350" s="190">
        <f ca="1">IF($AG350&gt;0,OFFSET(DATA!$F$6,BC$10+27*(7-$AE$8),$AF350,1,1)/OFFSET(DATA!$F$6,BC$10,$AF350,1,1),0)</f>
        <v>0.26250000000000001</v>
      </c>
      <c r="BD350" s="190">
        <f ca="1">IF($AG350&gt;0,OFFSET(DATA!$F$6,BD$10+27*(7-$AE$8),$AF350,1,1)/OFFSET(DATA!$F$6,BD$10,$AF350,1,1),0)</f>
        <v>0.18620689655172415</v>
      </c>
      <c r="BE350" s="190">
        <f ca="1">IF($AG350&gt;0,OFFSET(DATA!$F$6,BE$10+27*(7-$AE$8),$AF350,1,1)/OFFSET(DATA!$F$6,BE$10,$AF350,1,1),0)</f>
        <v>0.547808764940239</v>
      </c>
      <c r="BF350" s="190">
        <f ca="1">IF($AG350&gt;0,OFFSET(DATA!$F$6,BF$10+27*(7-$AE$8),$AF350,1,1)/OFFSET(DATA!$F$6,BF$10,$AF350,1,1),0)</f>
        <v>0.6179775280898876</v>
      </c>
      <c r="BG350" s="190">
        <f ca="1">IF($AG350&gt;0,OFFSET(DATA!$F$6,BG$10+27*(7-$AE$8),$AF350,1,1)/OFFSET(DATA!$F$6,BG$10,$AF350,1,1),0)</f>
        <v>0.43037974683544306</v>
      </c>
      <c r="BH350" s="190">
        <f ca="1">IF($AG350&gt;0,OFFSET(DATA!$F$6,BH$10+27*(7-$AE$8),$AF350,1,1)/OFFSET(DATA!$F$6,BH$10,$AF350,1,1),0)</f>
        <v>0.39261947973381728</v>
      </c>
      <c r="BI350" s="190">
        <f ca="1">IF($AG350&gt;0,OFFSET(DATA!$F$6,BI$10+27*(7-$AE$8),$AF350,1,1)/OFFSET(DATA!$F$6,BI$10,$AF350,1,1),0)</f>
        <v>0.676056338028169</v>
      </c>
      <c r="BJ350" s="190">
        <f ca="1">IF($AG350&gt;0,OFFSET(DATA!$F$6,BJ$10+27*(7-$AE$8),$AF350,1,1)/OFFSET(DATA!$F$6,BJ$10,$AF350,1,1),0)</f>
        <v>0.4201954397394137</v>
      </c>
      <c r="BK350" s="190">
        <f ca="1">IF($AG350&gt;0,OFFSET(DATA!$F$6,BK$10+27*(7-$AE$8),$AF350,1,1)/OFFSET(DATA!$F$6,BK$10,$AF350,1,1),0)</f>
        <v>0.55539358600583089</v>
      </c>
      <c r="BL350" s="190">
        <f ca="1">IF($AG350&gt;0,OFFSET(DATA!$F$6,BL$10+27*(7-$AE$8),$AF350,1,1)/OFFSET(DATA!$F$6,BL$10,$AF350,1,1),0)</f>
        <v>0.46859504132231405</v>
      </c>
      <c r="BM350" s="190">
        <f ca="1">IF($AG350&gt;0,OFFSET(DATA!$F$6,BM$10+27*(7-$AE$8),$AF350,1,1)/OFFSET(DATA!$F$6,BM$10,$AF350,1,1),0)</f>
        <v>0.44444444444444442</v>
      </c>
      <c r="BN350" s="190">
        <f ca="1">IF($AG350&gt;0,OFFSET(DATA!$F$6,BN$10+27*(7-$AE$8),$AF350,1,1)/OFFSET(DATA!$F$6,BN$10,$AF350,1,1),0)</f>
        <v>0.84332688588007731</v>
      </c>
      <c r="BO350" s="190">
        <f ca="1">IF($AG350&gt;0,OFFSET(DATA!$F$6,BO$10+27*(7-$AE$8),$AF350,1,1)/OFFSET(DATA!$F$6,BO$10,$AF350,1,1),0)</f>
        <v>0.71481481481481479</v>
      </c>
      <c r="BP350" s="190">
        <f ca="1">IF($AG350&gt;0,OFFSET(DATA!$F$6,BP$10+27*(7-$AE$8),$AF350,1,1)/OFFSET(DATA!$F$6,BP$10,$AF350,1,1),0)</f>
        <v>0.62541806020066892</v>
      </c>
      <c r="BQ350" s="190">
        <f ca="1">IF($AG350&gt;0,OFFSET(DATA!$F$6,BQ$10+27*(7-$AE$8),$AF350,1,1)/OFFSET(DATA!$F$6,BQ$10,$AF350,1,1),0)</f>
        <v>0.5526932084309133</v>
      </c>
      <c r="BR350" s="190">
        <f ca="1">IF($AG350&gt;0,OFFSET(DATA!$F$6,BR$10+27*(7-$AE$8),$AF350,1,1)/OFFSET(DATA!$F$6,BR$10,$AF350,1,1),0)</f>
        <v>0.46951219512195119</v>
      </c>
      <c r="BS350" s="190">
        <f ca="1">IF($AG350&gt;0,OFFSET(DATA!$F$6,BS$10+27*(7-$AE$8),$AF350,1,1)/OFFSET(DATA!$F$6,BS$10,$AF350,1,1),0)</f>
        <v>0.609375</v>
      </c>
      <c r="BT350" s="190">
        <f ca="1">IF($AG350&gt;0,OFFSET(DATA!$F$6,BT$10+27*(7-$AE$8),$AF350,1,1)/OFFSET(DATA!$F$6,BT$10,$AF350,1,1),0)</f>
        <v>0.33124999999999999</v>
      </c>
      <c r="BU350" s="190">
        <f ca="1">IF($AG350&gt;0,OFFSET(DATA!$F$6,BU$10+27*(7-$AE$8),$AF350,1,1)/OFFSET(DATA!$F$6,BU$10,$AF350,1,1),0)</f>
        <v>0.60246913580246919</v>
      </c>
      <c r="BV350" s="190">
        <f ca="1">IF($AG350&gt;0,OFFSET(DATA!$F$6,BV$10+27*(7-$AE$8),$AF350,1,1)/OFFSET(DATA!$F$6,BV$10,$AF350,1,1),0)</f>
        <v>0.53162055335968383</v>
      </c>
      <c r="BW350" s="190">
        <f ca="1">IF($AG350&gt;0,OFFSET(DATA!$F$6,BW$10+27*(7-$AE$8),$AF350,1,1)/OFFSET(DATA!$F$6,BW$10,$AF350,1,1),0)</f>
        <v>0.45907297830374755</v>
      </c>
      <c r="BX350" s="190">
        <f ca="1">IF($AG350&gt;0,OFFSET(DATA!$F$6,BX$10+27*(7-$AE$8),$AF350,1,1)/OFFSET(DATA!$F$6,BX$10,$AF350,1,1),0)</f>
        <v>0.51041666666666663</v>
      </c>
    </row>
    <row r="351" spans="32:76" x14ac:dyDescent="0.2">
      <c r="AF351" s="166">
        <v>340</v>
      </c>
      <c r="AG351" s="96">
        <f ca="1">OFFSET(DATA!$F$6,$AF$10,$AF351,1,1)</f>
        <v>327</v>
      </c>
      <c r="AH351" s="190">
        <f ca="1">IF($AG351&gt;0,OFFSET(DATA!$F$6,$AF$10+27*AH$10,$AF351,1,1)/$AG351,0)</f>
        <v>0.32110091743119268</v>
      </c>
      <c r="AI351" s="190">
        <f ca="1">IF($AG351&gt;0,OFFSET(DATA!$F$6,$AF$10+27*AI$10,$AF351,1,1)/$AG351,0)</f>
        <v>0</v>
      </c>
      <c r="AJ351" s="190">
        <f ca="1">IF($AG351&gt;0,OFFSET(DATA!$F$6,$AF$10+27*AJ$10,$AF351,1,1)/$AG351,0)</f>
        <v>0.10703363914373089</v>
      </c>
      <c r="AK351" s="190">
        <f ca="1">IF($AG351&gt;0,OFFSET(DATA!$F$6,$AF$10+27*AK$10,$AF351,1,1)/$AG351,0)</f>
        <v>0.13761467889908258</v>
      </c>
      <c r="AL351" s="190">
        <f ca="1">IF($AG351&gt;0,OFFSET(DATA!$F$6,$AF$10+27*AL$10,$AF351,1,1)/$AG351,0)</f>
        <v>0.21406727828746178</v>
      </c>
      <c r="AM351" s="190">
        <f ca="1">IF($AG351&gt;0,OFFSET(DATA!$F$6,$AF$10+27*AM$10,$AF351,1,1)/$AG351,0)</f>
        <v>6.1162079510703363E-2</v>
      </c>
      <c r="AN351" s="166">
        <f ca="1">OFFSET(DATA!$F$6,$AF$10+27*AN$10,$AF351,1,1)</f>
        <v>20</v>
      </c>
      <c r="AO351" s="166">
        <f t="shared" ca="1" si="11"/>
        <v>20</v>
      </c>
      <c r="AQ351" s="96">
        <f ca="1">OFFSET(DATA!$F$6,25,$AF351,1,1)</f>
        <v>11093</v>
      </c>
      <c r="AR351" s="190">
        <f ca="1">IF($AQ351&gt;0,OFFSET(DATA!$F$6,25+27*AR$10,$AF351,1,1)/$AQ351,0)</f>
        <v>0.48706391418011358</v>
      </c>
      <c r="AS351" s="190">
        <f ca="1">IF($AQ351&gt;0,OFFSET(DATA!$F$6,25+27*AS$10,$AF351,1,1)/$AQ351,0)</f>
        <v>2.7945551248535114E-3</v>
      </c>
      <c r="AT351" s="190">
        <f ca="1">IF($AQ351&gt;0,OFFSET(DATA!$F$6,25+27*AT$10,$AF351,1,1)/$AQ351,0)</f>
        <v>0.12079689894528081</v>
      </c>
      <c r="AU351" s="190">
        <f ca="1">IF($AQ351&gt;0,OFFSET(DATA!$F$6,25+27*AU$10,$AF351,1,1)/$AQ351,0)</f>
        <v>8.5188857838276386E-2</v>
      </c>
      <c r="AV351" s="190">
        <f ca="1">IF($AQ351&gt;0,OFFSET(DATA!$F$6,25+27*AV$10,$AF351,1,1)/$AQ351,0)</f>
        <v>9.2761200757234291E-2</v>
      </c>
      <c r="AW351" s="190">
        <f ca="1">IF($AQ351&gt;0,OFFSET(DATA!$F$6,25+27*AW$10,$AF351,1,1)/$AQ351,0)</f>
        <v>2.7404669611466689E-2</v>
      </c>
      <c r="AZ351" s="166">
        <f t="shared" ca="1" si="12"/>
        <v>21</v>
      </c>
      <c r="BA351" s="190">
        <f ca="1">IF($AG351&gt;0,OFFSET(DATA!$F$6,BA$10+27*(7-$AE$8),$AF351,1,1)/OFFSET(DATA!$F$6,BA$10,$AF351,1,1),0)</f>
        <v>0.32110091743119268</v>
      </c>
      <c r="BB351" s="190">
        <f ca="1">IF($AG351&gt;0,OFFSET(DATA!$F$6,BB$10+27*(7-$AE$8),$AF351,1,1)/OFFSET(DATA!$F$6,BB$10,$AF351,1,1),0)</f>
        <v>0.25714285714285712</v>
      </c>
      <c r="BC351" s="190">
        <f ca="1">IF($AG351&gt;0,OFFSET(DATA!$F$6,BC$10+27*(7-$AE$8),$AF351,1,1)/OFFSET(DATA!$F$6,BC$10,$AF351,1,1),0)</f>
        <v>0.1875</v>
      </c>
      <c r="BD351" s="190">
        <f ca="1">IF($AG351&gt;0,OFFSET(DATA!$F$6,BD$10+27*(7-$AE$8),$AF351,1,1)/OFFSET(DATA!$F$6,BD$10,$AF351,1,1),0)</f>
        <v>0.27173913043478259</v>
      </c>
      <c r="BE351" s="190">
        <f ca="1">IF($AG351&gt;0,OFFSET(DATA!$F$6,BE$10+27*(7-$AE$8),$AF351,1,1)/OFFSET(DATA!$F$6,BE$10,$AF351,1,1),0)</f>
        <v>0.530241935483871</v>
      </c>
      <c r="BF351" s="190">
        <f ca="1">IF($AG351&gt;0,OFFSET(DATA!$F$6,BF$10+27*(7-$AE$8),$AF351,1,1)/OFFSET(DATA!$F$6,BF$10,$AF351,1,1),0)</f>
        <v>0.55000000000000004</v>
      </c>
      <c r="BG351" s="190">
        <f ca="1">IF($AG351&gt;0,OFFSET(DATA!$F$6,BG$10+27*(7-$AE$8),$AF351,1,1)/OFFSET(DATA!$F$6,BG$10,$AF351,1,1),0)</f>
        <v>0.45714285714285713</v>
      </c>
      <c r="BH351" s="190">
        <f ca="1">IF($AG351&gt;0,OFFSET(DATA!$F$6,BH$10+27*(7-$AE$8),$AF351,1,1)/OFFSET(DATA!$F$6,BH$10,$AF351,1,1),0)</f>
        <v>0.39736346516007531</v>
      </c>
      <c r="BI351" s="190">
        <f ca="1">IF($AG351&gt;0,OFFSET(DATA!$F$6,BI$10+27*(7-$AE$8),$AF351,1,1)/OFFSET(DATA!$F$6,BI$10,$AF351,1,1),0)</f>
        <v>0.6706586826347305</v>
      </c>
      <c r="BJ351" s="190">
        <f ca="1">IF($AG351&gt;0,OFFSET(DATA!$F$6,BJ$10+27*(7-$AE$8),$AF351,1,1)/OFFSET(DATA!$F$6,BJ$10,$AF351,1,1),0)</f>
        <v>0.36690647482014388</v>
      </c>
      <c r="BK351" s="190">
        <f ca="1">IF($AG351&gt;0,OFFSET(DATA!$F$6,BK$10+27*(7-$AE$8),$AF351,1,1)/OFFSET(DATA!$F$6,BK$10,$AF351,1,1),0)</f>
        <v>0.54500000000000004</v>
      </c>
      <c r="BL351" s="190">
        <f ca="1">IF($AG351&gt;0,OFFSET(DATA!$F$6,BL$10+27*(7-$AE$8),$AF351,1,1)/OFFSET(DATA!$F$6,BL$10,$AF351,1,1),0)</f>
        <v>0.45977984758679086</v>
      </c>
      <c r="BM351" s="190">
        <f ca="1">IF($AG351&gt;0,OFFSET(DATA!$F$6,BM$10+27*(7-$AE$8),$AF351,1,1)/OFFSET(DATA!$F$6,BM$10,$AF351,1,1),0)</f>
        <v>0.4315068493150685</v>
      </c>
      <c r="BN351" s="190">
        <f ca="1">IF($AG351&gt;0,OFFSET(DATA!$F$6,BN$10+27*(7-$AE$8),$AF351,1,1)/OFFSET(DATA!$F$6,BN$10,$AF351,1,1),0)</f>
        <v>0.87755102040816324</v>
      </c>
      <c r="BO351" s="190">
        <f ca="1">IF($AG351&gt;0,OFFSET(DATA!$F$6,BO$10+27*(7-$AE$8),$AF351,1,1)/OFFSET(DATA!$F$6,BO$10,$AF351,1,1),0)</f>
        <v>0.68998109640831762</v>
      </c>
      <c r="BP351" s="190">
        <f ca="1">IF($AG351&gt;0,OFFSET(DATA!$F$6,BP$10+27*(7-$AE$8),$AF351,1,1)/OFFSET(DATA!$F$6,BP$10,$AF351,1,1),0)</f>
        <v>0.59566787003610111</v>
      </c>
      <c r="BQ351" s="190">
        <f ca="1">IF($AG351&gt;0,OFFSET(DATA!$F$6,BQ$10+27*(7-$AE$8),$AF351,1,1)/OFFSET(DATA!$F$6,BQ$10,$AF351,1,1),0)</f>
        <v>0.55369928400954649</v>
      </c>
      <c r="BR351" s="190">
        <f ca="1">IF($AG351&gt;0,OFFSET(DATA!$F$6,BR$10+27*(7-$AE$8),$AF351,1,1)/OFFSET(DATA!$F$6,BR$10,$AF351,1,1),0)</f>
        <v>0.3968253968253968</v>
      </c>
      <c r="BS351" s="190">
        <f ca="1">IF($AG351&gt;0,OFFSET(DATA!$F$6,BS$10+27*(7-$AE$8),$AF351,1,1)/OFFSET(DATA!$F$6,BS$10,$AF351,1,1),0)</f>
        <v>0.59677419354838712</v>
      </c>
      <c r="BT351" s="190">
        <f ca="1">IF($AG351&gt;0,OFFSET(DATA!$F$6,BT$10+27*(7-$AE$8),$AF351,1,1)/OFFSET(DATA!$F$6,BT$10,$AF351,1,1),0)</f>
        <v>0.32885906040268459</v>
      </c>
      <c r="BU351" s="190">
        <f ca="1">IF($AG351&gt;0,OFFSET(DATA!$F$6,BU$10+27*(7-$AE$8),$AF351,1,1)/OFFSET(DATA!$F$6,BU$10,$AF351,1,1),0)</f>
        <v>0.55616438356164388</v>
      </c>
      <c r="BV351" s="190">
        <f ca="1">IF($AG351&gt;0,OFFSET(DATA!$F$6,BV$10+27*(7-$AE$8),$AF351,1,1)/OFFSET(DATA!$F$6,BV$10,$AF351,1,1),0)</f>
        <v>0.48004314994606256</v>
      </c>
      <c r="BW351" s="190">
        <f ca="1">IF($AG351&gt;0,OFFSET(DATA!$F$6,BW$10+27*(7-$AE$8),$AF351,1,1)/OFFSET(DATA!$F$6,BW$10,$AF351,1,1),0)</f>
        <v>0.42536115569823435</v>
      </c>
      <c r="BX351" s="190">
        <f ca="1">IF($AG351&gt;0,OFFSET(DATA!$F$6,BX$10+27*(7-$AE$8),$AF351,1,1)/OFFSET(DATA!$F$6,BX$10,$AF351,1,1),0)</f>
        <v>0.52513966480446927</v>
      </c>
    </row>
    <row r="352" spans="32:76" x14ac:dyDescent="0.2">
      <c r="AF352" s="166">
        <v>341</v>
      </c>
      <c r="AG352" s="96">
        <f ca="1">OFFSET(DATA!$F$6,$AF$10,$AF352,1,1)</f>
        <v>323</v>
      </c>
      <c r="AH352" s="190">
        <f ca="1">IF($AG352&gt;0,OFFSET(DATA!$F$6,$AF$10+27*AH$10,$AF352,1,1)/$AG352,0)</f>
        <v>0.32817337461300311</v>
      </c>
      <c r="AI352" s="190">
        <f ca="1">IF($AG352&gt;0,OFFSET(DATA!$F$6,$AF$10+27*AI$10,$AF352,1,1)/$AG352,0)</f>
        <v>0</v>
      </c>
      <c r="AJ352" s="190">
        <f ca="1">IF($AG352&gt;0,OFFSET(DATA!$F$6,$AF$10+27*AJ$10,$AF352,1,1)/$AG352,0)</f>
        <v>0.10526315789473684</v>
      </c>
      <c r="AK352" s="190">
        <f ca="1">IF($AG352&gt;0,OFFSET(DATA!$F$6,$AF$10+27*AK$10,$AF352,1,1)/$AG352,0)</f>
        <v>0.15170278637770898</v>
      </c>
      <c r="AL352" s="190">
        <f ca="1">IF($AG352&gt;0,OFFSET(DATA!$F$6,$AF$10+27*AL$10,$AF352,1,1)/$AG352,0)</f>
        <v>0.2260061919504644</v>
      </c>
      <c r="AM352" s="190">
        <f ca="1">IF($AG352&gt;0,OFFSET(DATA!$F$6,$AF$10+27*AM$10,$AF352,1,1)/$AG352,0)</f>
        <v>5.2631578947368418E-2</v>
      </c>
      <c r="AN352" s="166">
        <f ca="1">OFFSET(DATA!$F$6,$AF$10+27*AN$10,$AF352,1,1)</f>
        <v>20</v>
      </c>
      <c r="AO352" s="166">
        <f t="shared" ca="1" si="11"/>
        <v>20</v>
      </c>
      <c r="AQ352" s="96">
        <f ca="1">OFFSET(DATA!$F$6,25,$AF352,1,1)</f>
        <v>11106</v>
      </c>
      <c r="AR352" s="190">
        <f ca="1">IF($AQ352&gt;0,OFFSET(DATA!$F$6,25+27*AR$10,$AF352,1,1)/$AQ352,0)</f>
        <v>0.49522780479020351</v>
      </c>
      <c r="AS352" s="190">
        <f ca="1">IF($AQ352&gt;0,OFFSET(DATA!$F$6,25+27*AS$10,$AF352,1,1)/$AQ352,0)</f>
        <v>2.3410768953718709E-3</v>
      </c>
      <c r="AT352" s="190">
        <f ca="1">IF($AQ352&gt;0,OFFSET(DATA!$F$6,25+27*AT$10,$AF352,1,1)/$AQ352,0)</f>
        <v>0.12128579146407348</v>
      </c>
      <c r="AU352" s="190">
        <f ca="1">IF($AQ352&gt;0,OFFSET(DATA!$F$6,25+27*AU$10,$AF352,1,1)/$AQ352,0)</f>
        <v>8.5089141004862243E-2</v>
      </c>
      <c r="AV352" s="190">
        <f ca="1">IF($AQ352&gt;0,OFFSET(DATA!$F$6,25+27*AV$10,$AF352,1,1)/$AQ352,0)</f>
        <v>9.4543490005402492E-2</v>
      </c>
      <c r="AW352" s="190">
        <f ca="1">IF($AQ352&gt;0,OFFSET(DATA!$F$6,25+27*AW$10,$AF352,1,1)/$AQ352,0)</f>
        <v>2.5661804430037818E-2</v>
      </c>
      <c r="AZ352" s="166">
        <f t="shared" ca="1" si="12"/>
        <v>20</v>
      </c>
      <c r="BA352" s="190">
        <f ca="1">IF($AG352&gt;0,OFFSET(DATA!$F$6,BA$10+27*(7-$AE$8),$AF352,1,1)/OFFSET(DATA!$F$6,BA$10,$AF352,1,1),0)</f>
        <v>0.32817337461300311</v>
      </c>
      <c r="BB352" s="190">
        <f ca="1">IF($AG352&gt;0,OFFSET(DATA!$F$6,BB$10+27*(7-$AE$8),$AF352,1,1)/OFFSET(DATA!$F$6,BB$10,$AF352,1,1),0)</f>
        <v>0.24</v>
      </c>
      <c r="BC352" s="190">
        <f ca="1">IF($AG352&gt;0,OFFSET(DATA!$F$6,BC$10+27*(7-$AE$8),$AF352,1,1)/OFFSET(DATA!$F$6,BC$10,$AF352,1,1),0)</f>
        <v>0.17647058823529413</v>
      </c>
      <c r="BD352" s="190">
        <f ca="1">IF($AG352&gt;0,OFFSET(DATA!$F$6,BD$10+27*(7-$AE$8),$AF352,1,1)/OFFSET(DATA!$F$6,BD$10,$AF352,1,1),0)</f>
        <v>0.25</v>
      </c>
      <c r="BE352" s="190">
        <f ca="1">IF($AG352&gt;0,OFFSET(DATA!$F$6,BE$10+27*(7-$AE$8),$AF352,1,1)/OFFSET(DATA!$F$6,BE$10,$AF352,1,1),0)</f>
        <v>0.54320987654320985</v>
      </c>
      <c r="BF352" s="190">
        <f ca="1">IF($AG352&gt;0,OFFSET(DATA!$F$6,BF$10+27*(7-$AE$8),$AF352,1,1)/OFFSET(DATA!$F$6,BF$10,$AF352,1,1),0)</f>
        <v>0.5357142857142857</v>
      </c>
      <c r="BG352" s="190">
        <f ca="1">IF($AG352&gt;0,OFFSET(DATA!$F$6,BG$10+27*(7-$AE$8),$AF352,1,1)/OFFSET(DATA!$F$6,BG$10,$AF352,1,1),0)</f>
        <v>0.40909090909090912</v>
      </c>
      <c r="BH352" s="190">
        <f ca="1">IF($AG352&gt;0,OFFSET(DATA!$F$6,BH$10+27*(7-$AE$8),$AF352,1,1)/OFFSET(DATA!$F$6,BH$10,$AF352,1,1),0)</f>
        <v>0.4144144144144144</v>
      </c>
      <c r="BI352" s="190">
        <f ca="1">IF($AG352&gt;0,OFFSET(DATA!$F$6,BI$10+27*(7-$AE$8),$AF352,1,1)/OFFSET(DATA!$F$6,BI$10,$AF352,1,1),0)</f>
        <v>0.63690476190476186</v>
      </c>
      <c r="BJ352" s="190">
        <f ca="1">IF($AG352&gt;0,OFFSET(DATA!$F$6,BJ$10+27*(7-$AE$8),$AF352,1,1)/OFFSET(DATA!$F$6,BJ$10,$AF352,1,1),0)</f>
        <v>0.40972222222222221</v>
      </c>
      <c r="BK352" s="190">
        <f ca="1">IF($AG352&gt;0,OFFSET(DATA!$F$6,BK$10+27*(7-$AE$8),$AF352,1,1)/OFFSET(DATA!$F$6,BK$10,$AF352,1,1),0)</f>
        <v>0.55643879173290933</v>
      </c>
      <c r="BL352" s="190">
        <f ca="1">IF($AG352&gt;0,OFFSET(DATA!$F$6,BL$10+27*(7-$AE$8),$AF352,1,1)/OFFSET(DATA!$F$6,BL$10,$AF352,1,1),0)</f>
        <v>0.42808219178082191</v>
      </c>
      <c r="BM352" s="190">
        <f ca="1">IF($AG352&gt;0,OFFSET(DATA!$F$6,BM$10+27*(7-$AE$8),$AF352,1,1)/OFFSET(DATA!$F$6,BM$10,$AF352,1,1),0)</f>
        <v>0.38666666666666666</v>
      </c>
      <c r="BN352" s="190">
        <f ca="1">IF($AG352&gt;0,OFFSET(DATA!$F$6,BN$10+27*(7-$AE$8),$AF352,1,1)/OFFSET(DATA!$F$6,BN$10,$AF352,1,1),0)</f>
        <v>0.87525987525987525</v>
      </c>
      <c r="BO352" s="190">
        <f ca="1">IF($AG352&gt;0,OFFSET(DATA!$F$6,BO$10+27*(7-$AE$8),$AF352,1,1)/OFFSET(DATA!$F$6,BO$10,$AF352,1,1),0)</f>
        <v>0.67803030303030298</v>
      </c>
      <c r="BP352" s="190">
        <f ca="1">IF($AG352&gt;0,OFFSET(DATA!$F$6,BP$10+27*(7-$AE$8),$AF352,1,1)/OFFSET(DATA!$F$6,BP$10,$AF352,1,1),0)</f>
        <v>0.57096774193548383</v>
      </c>
      <c r="BQ352" s="190">
        <f ca="1">IF($AG352&gt;0,OFFSET(DATA!$F$6,BQ$10+27*(7-$AE$8),$AF352,1,1)/OFFSET(DATA!$F$6,BQ$10,$AF352,1,1),0)</f>
        <v>0.54721549636803879</v>
      </c>
      <c r="BR352" s="190">
        <f ca="1">IF($AG352&gt;0,OFFSET(DATA!$F$6,BR$10+27*(7-$AE$8),$AF352,1,1)/OFFSET(DATA!$F$6,BR$10,$AF352,1,1),0)</f>
        <v>0.43533123028391169</v>
      </c>
      <c r="BS352" s="190">
        <f ca="1">IF($AG352&gt;0,OFFSET(DATA!$F$6,BS$10+27*(7-$AE$8),$AF352,1,1)/OFFSET(DATA!$F$6,BS$10,$AF352,1,1),0)</f>
        <v>0.4935064935064935</v>
      </c>
      <c r="BT352" s="190">
        <f ca="1">IF($AG352&gt;0,OFFSET(DATA!$F$6,BT$10+27*(7-$AE$8),$AF352,1,1)/OFFSET(DATA!$F$6,BT$10,$AF352,1,1),0)</f>
        <v>0.31205673758865249</v>
      </c>
      <c r="BU352" s="190">
        <f ca="1">IF($AG352&gt;0,OFFSET(DATA!$F$6,BU$10+27*(7-$AE$8),$AF352,1,1)/OFFSET(DATA!$F$6,BU$10,$AF352,1,1),0)</f>
        <v>0.57464788732394367</v>
      </c>
      <c r="BV352" s="190">
        <f ca="1">IF($AG352&gt;0,OFFSET(DATA!$F$6,BV$10+27*(7-$AE$8),$AF352,1,1)/OFFSET(DATA!$F$6,BV$10,$AF352,1,1),0)</f>
        <v>0.50762527233115473</v>
      </c>
      <c r="BW352" s="190">
        <f ca="1">IF($AG352&gt;0,OFFSET(DATA!$F$6,BW$10+27*(7-$AE$8),$AF352,1,1)/OFFSET(DATA!$F$6,BW$10,$AF352,1,1),0)</f>
        <v>0.47401908801696713</v>
      </c>
      <c r="BX352" s="190">
        <f ca="1">IF($AG352&gt;0,OFFSET(DATA!$F$6,BX$10+27*(7-$AE$8),$AF352,1,1)/OFFSET(DATA!$F$6,BX$10,$AF352,1,1),0)</f>
        <v>0.48421052631578948</v>
      </c>
    </row>
    <row r="353" spans="32:76" x14ac:dyDescent="0.2">
      <c r="AF353" s="166">
        <v>342</v>
      </c>
      <c r="AG353" s="96">
        <f ca="1">OFFSET(DATA!$F$6,$AF$10,$AF353,1,1)</f>
        <v>347</v>
      </c>
      <c r="AH353" s="190">
        <f ca="1">IF($AG353&gt;0,OFFSET(DATA!$F$6,$AF$10+27*AH$10,$AF353,1,1)/$AG353,0)</f>
        <v>0.31988472622478387</v>
      </c>
      <c r="AI353" s="190">
        <f ca="1">IF($AG353&gt;0,OFFSET(DATA!$F$6,$AF$10+27*AI$10,$AF353,1,1)/$AG353,0)</f>
        <v>0</v>
      </c>
      <c r="AJ353" s="190">
        <f ca="1">IF($AG353&gt;0,OFFSET(DATA!$F$6,$AF$10+27*AJ$10,$AF353,1,1)/$AG353,0)</f>
        <v>8.9337175792507204E-2</v>
      </c>
      <c r="AK353" s="190">
        <f ca="1">IF($AG353&gt;0,OFFSET(DATA!$F$6,$AF$10+27*AK$10,$AF353,1,1)/$AG353,0)</f>
        <v>0.13256484149855907</v>
      </c>
      <c r="AL353" s="190">
        <f ca="1">IF($AG353&gt;0,OFFSET(DATA!$F$6,$AF$10+27*AL$10,$AF353,1,1)/$AG353,0)</f>
        <v>0.207492795389049</v>
      </c>
      <c r="AM353" s="190">
        <f ca="1">IF($AG353&gt;0,OFFSET(DATA!$F$6,$AF$10+27*AM$10,$AF353,1,1)/$AG353,0)</f>
        <v>6.3400576368876083E-2</v>
      </c>
      <c r="AN353" s="166">
        <f ca="1">OFFSET(DATA!$F$6,$AF$10+27*AN$10,$AF353,1,1)</f>
        <v>19</v>
      </c>
      <c r="AO353" s="166">
        <f t="shared" ca="1" si="11"/>
        <v>19</v>
      </c>
      <c r="AQ353" s="96">
        <f ca="1">OFFSET(DATA!$F$6,25,$AF353,1,1)</f>
        <v>11301</v>
      </c>
      <c r="AR353" s="190">
        <f ca="1">IF($AQ353&gt;0,OFFSET(DATA!$F$6,25+27*AR$10,$AF353,1,1)/$AQ353,0)</f>
        <v>0.50455711883904075</v>
      </c>
      <c r="AS353" s="190">
        <f ca="1">IF($AQ353&gt;0,OFFSET(DATA!$F$6,25+27*AS$10,$AF353,1,1)/$AQ353,0)</f>
        <v>1.8582426333952748E-3</v>
      </c>
      <c r="AT353" s="190">
        <f ca="1">IF($AQ353&gt;0,OFFSET(DATA!$F$6,25+27*AT$10,$AF353,1,1)/$AQ353,0)</f>
        <v>0.12175913635961419</v>
      </c>
      <c r="AU353" s="190">
        <f ca="1">IF($AQ353&gt;0,OFFSET(DATA!$F$6,25+27*AU$10,$AF353,1,1)/$AQ353,0)</f>
        <v>9.0788425803026276E-2</v>
      </c>
      <c r="AV353" s="190">
        <f ca="1">IF($AQ353&gt;0,OFFSET(DATA!$F$6,25+27*AV$10,$AF353,1,1)/$AQ353,0)</f>
        <v>9.7071055658791261E-2</v>
      </c>
      <c r="AW353" s="190">
        <f ca="1">IF($AQ353&gt;0,OFFSET(DATA!$F$6,25+27*AW$10,$AF353,1,1)/$AQ353,0)</f>
        <v>2.5572958145296875E-2</v>
      </c>
      <c r="AZ353" s="166">
        <f t="shared" ca="1" si="12"/>
        <v>20</v>
      </c>
      <c r="BA353" s="190">
        <f ca="1">IF($AG353&gt;0,OFFSET(DATA!$F$6,BA$10+27*(7-$AE$8),$AF353,1,1)/OFFSET(DATA!$F$6,BA$10,$AF353,1,1),0)</f>
        <v>0.31988472622478387</v>
      </c>
      <c r="BB353" s="190">
        <f ca="1">IF($AG353&gt;0,OFFSET(DATA!$F$6,BB$10+27*(7-$AE$8),$AF353,1,1)/OFFSET(DATA!$F$6,BB$10,$AF353,1,1),0)</f>
        <v>0.23762376237623761</v>
      </c>
      <c r="BC353" s="190">
        <f ca="1">IF($AG353&gt;0,OFFSET(DATA!$F$6,BC$10+27*(7-$AE$8),$AF353,1,1)/OFFSET(DATA!$F$6,BC$10,$AF353,1,1),0)</f>
        <v>0.19230769230769232</v>
      </c>
      <c r="BD353" s="190">
        <f ca="1">IF($AG353&gt;0,OFFSET(DATA!$F$6,BD$10+27*(7-$AE$8),$AF353,1,1)/OFFSET(DATA!$F$6,BD$10,$AF353,1,1),0)</f>
        <v>0.24719101123595505</v>
      </c>
      <c r="BE353" s="190">
        <f ca="1">IF($AG353&gt;0,OFFSET(DATA!$F$6,BE$10+27*(7-$AE$8),$AF353,1,1)/OFFSET(DATA!$F$6,BE$10,$AF353,1,1),0)</f>
        <v>0.54469854469854473</v>
      </c>
      <c r="BF353" s="190">
        <f ca="1">IF($AG353&gt;0,OFFSET(DATA!$F$6,BF$10+27*(7-$AE$8),$AF353,1,1)/OFFSET(DATA!$F$6,BF$10,$AF353,1,1),0)</f>
        <v>0.47126436781609193</v>
      </c>
      <c r="BG353" s="190">
        <f ca="1">IF($AG353&gt;0,OFFSET(DATA!$F$6,BG$10+27*(7-$AE$8),$AF353,1,1)/OFFSET(DATA!$F$6,BG$10,$AF353,1,1),0)</f>
        <v>0.37681159420289856</v>
      </c>
      <c r="BH353" s="190">
        <f ca="1">IF($AG353&gt;0,OFFSET(DATA!$F$6,BH$10+27*(7-$AE$8),$AF353,1,1)/OFFSET(DATA!$F$6,BH$10,$AF353,1,1),0)</f>
        <v>0.41297154202514891</v>
      </c>
      <c r="BI353" s="190">
        <f ca="1">IF($AG353&gt;0,OFFSET(DATA!$F$6,BI$10+27*(7-$AE$8),$AF353,1,1)/OFFSET(DATA!$F$6,BI$10,$AF353,1,1),0)</f>
        <v>0.64564564564564564</v>
      </c>
      <c r="BJ353" s="190">
        <f ca="1">IF($AG353&gt;0,OFFSET(DATA!$F$6,BJ$10+27*(7-$AE$8),$AF353,1,1)/OFFSET(DATA!$F$6,BJ$10,$AF353,1,1),0)</f>
        <v>0.41176470588235292</v>
      </c>
      <c r="BK353" s="190">
        <f ca="1">IF($AG353&gt;0,OFFSET(DATA!$F$6,BK$10+27*(7-$AE$8),$AF353,1,1)/OFFSET(DATA!$F$6,BK$10,$AF353,1,1),0)</f>
        <v>0.54702194357366773</v>
      </c>
      <c r="BL353" s="190">
        <f ca="1">IF($AG353&gt;0,OFFSET(DATA!$F$6,BL$10+27*(7-$AE$8),$AF353,1,1)/OFFSET(DATA!$F$6,BL$10,$AF353,1,1),0)</f>
        <v>0.48392554991539766</v>
      </c>
      <c r="BM353" s="190">
        <f ca="1">IF($AG353&gt;0,OFFSET(DATA!$F$6,BM$10+27*(7-$AE$8),$AF353,1,1)/OFFSET(DATA!$F$6,BM$10,$AF353,1,1),0)</f>
        <v>0.38795986622073581</v>
      </c>
      <c r="BN353" s="190">
        <f ca="1">IF($AG353&gt;0,OFFSET(DATA!$F$6,BN$10+27*(7-$AE$8),$AF353,1,1)/OFFSET(DATA!$F$6,BN$10,$AF353,1,1),0)</f>
        <v>0.86929460580912865</v>
      </c>
      <c r="BO353" s="190">
        <f ca="1">IF($AG353&gt;0,OFFSET(DATA!$F$6,BO$10+27*(7-$AE$8),$AF353,1,1)/OFFSET(DATA!$F$6,BO$10,$AF353,1,1),0)</f>
        <v>0.69376181474480147</v>
      </c>
      <c r="BP353" s="190">
        <f ca="1">IF($AG353&gt;0,OFFSET(DATA!$F$6,BP$10+27*(7-$AE$8),$AF353,1,1)/OFFSET(DATA!$F$6,BP$10,$AF353,1,1),0)</f>
        <v>0.59021406727828751</v>
      </c>
      <c r="BQ353" s="190">
        <f ca="1">IF($AG353&gt;0,OFFSET(DATA!$F$6,BQ$10+27*(7-$AE$8),$AF353,1,1)/OFFSET(DATA!$F$6,BQ$10,$AF353,1,1),0)</f>
        <v>0.51543942992874114</v>
      </c>
      <c r="BR353" s="190">
        <f ca="1">IF($AG353&gt;0,OFFSET(DATA!$F$6,BR$10+27*(7-$AE$8),$AF353,1,1)/OFFSET(DATA!$F$6,BR$10,$AF353,1,1),0)</f>
        <v>0.45871559633027525</v>
      </c>
      <c r="BS353" s="190">
        <f ca="1">IF($AG353&gt;0,OFFSET(DATA!$F$6,BS$10+27*(7-$AE$8),$AF353,1,1)/OFFSET(DATA!$F$6,BS$10,$AF353,1,1),0)</f>
        <v>0.40909090909090912</v>
      </c>
      <c r="BT353" s="190">
        <f ca="1">IF($AG353&gt;0,OFFSET(DATA!$F$6,BT$10+27*(7-$AE$8),$AF353,1,1)/OFFSET(DATA!$F$6,BT$10,$AF353,1,1),0)</f>
        <v>0.29545454545454547</v>
      </c>
      <c r="BU353" s="190">
        <f ca="1">IF($AG353&gt;0,OFFSET(DATA!$F$6,BU$10+27*(7-$AE$8),$AF353,1,1)/OFFSET(DATA!$F$6,BU$10,$AF353,1,1),0)</f>
        <v>0.60053619302949057</v>
      </c>
      <c r="BV353" s="190">
        <f ca="1">IF($AG353&gt;0,OFFSET(DATA!$F$6,BV$10+27*(7-$AE$8),$AF353,1,1)/OFFSET(DATA!$F$6,BV$10,$AF353,1,1),0)</f>
        <v>0.51072961373390557</v>
      </c>
      <c r="BW353" s="190">
        <f ca="1">IF($AG353&gt;0,OFFSET(DATA!$F$6,BW$10+27*(7-$AE$8),$AF353,1,1)/OFFSET(DATA!$F$6,BW$10,$AF353,1,1),0)</f>
        <v>0.49568746829020799</v>
      </c>
      <c r="BX353" s="190">
        <f ca="1">IF($AG353&gt;0,OFFSET(DATA!$F$6,BX$10+27*(7-$AE$8),$AF353,1,1)/OFFSET(DATA!$F$6,BX$10,$AF353,1,1),0)</f>
        <v>0.51010101010101006</v>
      </c>
    </row>
    <row r="354" spans="32:76" x14ac:dyDescent="0.2">
      <c r="AF354" s="166">
        <v>343</v>
      </c>
      <c r="AG354" s="96">
        <f ca="1">OFFSET(DATA!$F$6,$AF$10,$AF354,1,1)</f>
        <v>372</v>
      </c>
      <c r="AH354" s="190">
        <f ca="1">IF($AG354&gt;0,OFFSET(DATA!$F$6,$AF$10+27*AH$10,$AF354,1,1)/$AG354,0)</f>
        <v>0.30107526881720431</v>
      </c>
      <c r="AI354" s="190">
        <f ca="1">IF($AG354&gt;0,OFFSET(DATA!$F$6,$AF$10+27*AI$10,$AF354,1,1)/$AG354,0)</f>
        <v>0</v>
      </c>
      <c r="AJ354" s="190">
        <f ca="1">IF($AG354&gt;0,OFFSET(DATA!$F$6,$AF$10+27*AJ$10,$AF354,1,1)/$AG354,0)</f>
        <v>8.8709677419354843E-2</v>
      </c>
      <c r="AK354" s="190">
        <f ca="1">IF($AG354&gt;0,OFFSET(DATA!$F$6,$AF$10+27*AK$10,$AF354,1,1)/$AG354,0)</f>
        <v>0.15053763440860216</v>
      </c>
      <c r="AL354" s="190">
        <f ca="1">IF($AG354&gt;0,OFFSET(DATA!$F$6,$AF$10+27*AL$10,$AF354,1,1)/$AG354,0)</f>
        <v>0.23118279569892472</v>
      </c>
      <c r="AM354" s="190">
        <f ca="1">IF($AG354&gt;0,OFFSET(DATA!$F$6,$AF$10+27*AM$10,$AF354,1,1)/$AG354,0)</f>
        <v>9.1397849462365593E-2</v>
      </c>
      <c r="AN354" s="166">
        <f ca="1">OFFSET(DATA!$F$6,$AF$10+27*AN$10,$AF354,1,1)</f>
        <v>20</v>
      </c>
      <c r="AO354" s="166">
        <f t="shared" ca="1" si="11"/>
        <v>20</v>
      </c>
      <c r="AQ354" s="96">
        <f ca="1">OFFSET(DATA!$F$6,25,$AF354,1,1)</f>
        <v>11748</v>
      </c>
      <c r="AR354" s="190">
        <f ca="1">IF($AQ354&gt;0,OFFSET(DATA!$F$6,25+27*AR$10,$AF354,1,1)/$AQ354,0)</f>
        <v>0.50655430711610483</v>
      </c>
      <c r="AS354" s="190">
        <f ca="1">IF($AQ354&gt;0,OFFSET(DATA!$F$6,25+27*AS$10,$AF354,1,1)/$AQ354,0)</f>
        <v>1.8726591760299626E-3</v>
      </c>
      <c r="AT354" s="190">
        <f ca="1">IF($AQ354&gt;0,OFFSET(DATA!$F$6,25+27*AT$10,$AF354,1,1)/$AQ354,0)</f>
        <v>0.11916922029281579</v>
      </c>
      <c r="AU354" s="190">
        <f ca="1">IF($AQ354&gt;0,OFFSET(DATA!$F$6,25+27*AU$10,$AF354,1,1)/$AQ354,0)</f>
        <v>8.9972761321075928E-2</v>
      </c>
      <c r="AV354" s="190">
        <f ca="1">IF($AQ354&gt;0,OFFSET(DATA!$F$6,25+27*AV$10,$AF354,1,1)/$AQ354,0)</f>
        <v>0.1015491998638066</v>
      </c>
      <c r="AW354" s="190">
        <f ca="1">IF($AQ354&gt;0,OFFSET(DATA!$F$6,25+27*AW$10,$AF354,1,1)/$AQ354,0)</f>
        <v>3.2090568607422543E-2</v>
      </c>
      <c r="AZ354" s="166">
        <f t="shared" ca="1" si="12"/>
        <v>21</v>
      </c>
      <c r="BA354" s="190">
        <f ca="1">IF($AG354&gt;0,OFFSET(DATA!$F$6,BA$10+27*(7-$AE$8),$AF354,1,1)/OFFSET(DATA!$F$6,BA$10,$AF354,1,1),0)</f>
        <v>0.30107526881720431</v>
      </c>
      <c r="BB354" s="190">
        <f ca="1">IF($AG354&gt;0,OFFSET(DATA!$F$6,BB$10+27*(7-$AE$8),$AF354,1,1)/OFFSET(DATA!$F$6,BB$10,$AF354,1,1),0)</f>
        <v>0.22641509433962265</v>
      </c>
      <c r="BC354" s="190">
        <f ca="1">IF($AG354&gt;0,OFFSET(DATA!$F$6,BC$10+27*(7-$AE$8),$AF354,1,1)/OFFSET(DATA!$F$6,BC$10,$AF354,1,1),0)</f>
        <v>0.19277108433734941</v>
      </c>
      <c r="BD354" s="190">
        <f ca="1">IF($AG354&gt;0,OFFSET(DATA!$F$6,BD$10+27*(7-$AE$8),$AF354,1,1)/OFFSET(DATA!$F$6,BD$10,$AF354,1,1),0)</f>
        <v>0.2558139534883721</v>
      </c>
      <c r="BE354" s="190">
        <f ca="1">IF($AG354&gt;0,OFFSET(DATA!$F$6,BE$10+27*(7-$AE$8),$AF354,1,1)/OFFSET(DATA!$F$6,BE$10,$AF354,1,1),0)</f>
        <v>0.54378818737270873</v>
      </c>
      <c r="BF354" s="190">
        <f ca="1">IF($AG354&gt;0,OFFSET(DATA!$F$6,BF$10+27*(7-$AE$8),$AF354,1,1)/OFFSET(DATA!$F$6,BF$10,$AF354,1,1),0)</f>
        <v>0.44155844155844154</v>
      </c>
      <c r="BG354" s="190">
        <f ca="1">IF($AG354&gt;0,OFFSET(DATA!$F$6,BG$10+27*(7-$AE$8),$AF354,1,1)/OFFSET(DATA!$F$6,BG$10,$AF354,1,1),0)</f>
        <v>0.35135135135135137</v>
      </c>
      <c r="BH354" s="190">
        <f ca="1">IF($AG354&gt;0,OFFSET(DATA!$F$6,BH$10+27*(7-$AE$8),$AF354,1,1)/OFFSET(DATA!$F$6,BH$10,$AF354,1,1),0)</f>
        <v>0.41823056300268097</v>
      </c>
      <c r="BI354" s="190">
        <f ca="1">IF($AG354&gt;0,OFFSET(DATA!$F$6,BI$10+27*(7-$AE$8),$AF354,1,1)/OFFSET(DATA!$F$6,BI$10,$AF354,1,1),0)</f>
        <v>0.63662790697674421</v>
      </c>
      <c r="BJ354" s="190">
        <f ca="1">IF($AG354&gt;0,OFFSET(DATA!$F$6,BJ$10+27*(7-$AE$8),$AF354,1,1)/OFFSET(DATA!$F$6,BJ$10,$AF354,1,1),0)</f>
        <v>0.40764331210191085</v>
      </c>
      <c r="BK354" s="190">
        <f ca="1">IF($AG354&gt;0,OFFSET(DATA!$F$6,BK$10+27*(7-$AE$8),$AF354,1,1)/OFFSET(DATA!$F$6,BK$10,$AF354,1,1),0)</f>
        <v>0.56278366111951583</v>
      </c>
      <c r="BL354" s="190">
        <f ca="1">IF($AG354&gt;0,OFFSET(DATA!$F$6,BL$10+27*(7-$AE$8),$AF354,1,1)/OFFSET(DATA!$F$6,BL$10,$AF354,1,1),0)</f>
        <v>0.4936102236421725</v>
      </c>
      <c r="BM354" s="190">
        <f ca="1">IF($AG354&gt;0,OFFSET(DATA!$F$6,BM$10+27*(7-$AE$8),$AF354,1,1)/OFFSET(DATA!$F$6,BM$10,$AF354,1,1),0)</f>
        <v>0.41967213114754098</v>
      </c>
      <c r="BN354" s="190">
        <f ca="1">IF($AG354&gt;0,OFFSET(DATA!$F$6,BN$10+27*(7-$AE$8),$AF354,1,1)/OFFSET(DATA!$F$6,BN$10,$AF354,1,1),0)</f>
        <v>0.86614173228346458</v>
      </c>
      <c r="BO354" s="190">
        <f ca="1">IF($AG354&gt;0,OFFSET(DATA!$F$6,BO$10+27*(7-$AE$8),$AF354,1,1)/OFFSET(DATA!$F$6,BO$10,$AF354,1,1),0)</f>
        <v>0.69326241134751776</v>
      </c>
      <c r="BP354" s="190">
        <f ca="1">IF($AG354&gt;0,OFFSET(DATA!$F$6,BP$10+27*(7-$AE$8),$AF354,1,1)/OFFSET(DATA!$F$6,BP$10,$AF354,1,1),0)</f>
        <v>0.5938375350140056</v>
      </c>
      <c r="BQ354" s="190">
        <f ca="1">IF($AG354&gt;0,OFFSET(DATA!$F$6,BQ$10+27*(7-$AE$8),$AF354,1,1)/OFFSET(DATA!$F$6,BQ$10,$AF354,1,1),0)</f>
        <v>0.52307692307692311</v>
      </c>
      <c r="BR354" s="190">
        <f ca="1">IF($AG354&gt;0,OFFSET(DATA!$F$6,BR$10+27*(7-$AE$8),$AF354,1,1)/OFFSET(DATA!$F$6,BR$10,$AF354,1,1),0)</f>
        <v>0.41477272727272729</v>
      </c>
      <c r="BS354" s="190">
        <f ca="1">IF($AG354&gt;0,OFFSET(DATA!$F$6,BS$10+27*(7-$AE$8),$AF354,1,1)/OFFSET(DATA!$F$6,BS$10,$AF354,1,1),0)</f>
        <v>0.38297872340425532</v>
      </c>
      <c r="BT354" s="190">
        <f ca="1">IF($AG354&gt;0,OFFSET(DATA!$F$6,BT$10+27*(7-$AE$8),$AF354,1,1)/OFFSET(DATA!$F$6,BT$10,$AF354,1,1),0)</f>
        <v>0.31914893617021278</v>
      </c>
      <c r="BU354" s="190">
        <f ca="1">IF($AG354&gt;0,OFFSET(DATA!$F$6,BU$10+27*(7-$AE$8),$AF354,1,1)/OFFSET(DATA!$F$6,BU$10,$AF354,1,1),0)</f>
        <v>0.61458333333333337</v>
      </c>
      <c r="BV354" s="190">
        <f ca="1">IF($AG354&gt;0,OFFSET(DATA!$F$6,BV$10+27*(7-$AE$8),$AF354,1,1)/OFFSET(DATA!$F$6,BV$10,$AF354,1,1),0)</f>
        <v>0.51953537486800427</v>
      </c>
      <c r="BW354" s="190">
        <f ca="1">IF($AG354&gt;0,OFFSET(DATA!$F$6,BW$10+27*(7-$AE$8),$AF354,1,1)/OFFSET(DATA!$F$6,BW$10,$AF354,1,1),0)</f>
        <v>0.4908741594620557</v>
      </c>
      <c r="BX354" s="190">
        <f ca="1">IF($AG354&gt;0,OFFSET(DATA!$F$6,BX$10+27*(7-$AE$8),$AF354,1,1)/OFFSET(DATA!$F$6,BX$10,$AF354,1,1),0)</f>
        <v>0.49758454106280192</v>
      </c>
    </row>
    <row r="355" spans="32:76" x14ac:dyDescent="0.2">
      <c r="AF355" s="166">
        <v>344</v>
      </c>
      <c r="AG355" s="96">
        <f ca="1">OFFSET(DATA!$F$6,$AF$10,$AF355,1,1)</f>
        <v>358</v>
      </c>
      <c r="AH355" s="190">
        <f ca="1">IF($AG355&gt;0,OFFSET(DATA!$F$6,$AF$10+27*AH$10,$AF355,1,1)/$AG355,0)</f>
        <v>0.28770949720670391</v>
      </c>
      <c r="AI355" s="190">
        <f ca="1">IF($AG355&gt;0,OFFSET(DATA!$F$6,$AF$10+27*AI$10,$AF355,1,1)/$AG355,0)</f>
        <v>0</v>
      </c>
      <c r="AJ355" s="190">
        <f ca="1">IF($AG355&gt;0,OFFSET(DATA!$F$6,$AF$10+27*AJ$10,$AF355,1,1)/$AG355,0)</f>
        <v>9.7765363128491614E-2</v>
      </c>
      <c r="AK355" s="190">
        <f ca="1">IF($AG355&gt;0,OFFSET(DATA!$F$6,$AF$10+27*AK$10,$AF355,1,1)/$AG355,0)</f>
        <v>0.19832402234636873</v>
      </c>
      <c r="AL355" s="190">
        <f ca="1">IF($AG355&gt;0,OFFSET(DATA!$F$6,$AF$10+27*AL$10,$AF355,1,1)/$AG355,0)</f>
        <v>0.19273743016759776</v>
      </c>
      <c r="AM355" s="190">
        <f ca="1">IF($AG355&gt;0,OFFSET(DATA!$F$6,$AF$10+27*AM$10,$AF355,1,1)/$AG355,0)</f>
        <v>8.9385474860335198E-2</v>
      </c>
      <c r="AN355" s="166">
        <f ca="1">OFFSET(DATA!$F$6,$AF$10+27*AN$10,$AF355,1,1)</f>
        <v>20</v>
      </c>
      <c r="AO355" s="166">
        <f t="shared" ca="1" si="11"/>
        <v>20</v>
      </c>
      <c r="AQ355" s="96">
        <f ca="1">OFFSET(DATA!$F$6,25,$AF355,1,1)</f>
        <v>11701</v>
      </c>
      <c r="AR355" s="190">
        <f ca="1">IF($AQ355&gt;0,OFFSET(DATA!$F$6,25+27*AR$10,$AF355,1,1)/$AQ355,0)</f>
        <v>0.4958550551234937</v>
      </c>
      <c r="AS355" s="190">
        <f ca="1">IF($AQ355&gt;0,OFFSET(DATA!$F$6,25+27*AS$10,$AF355,1,1)/$AQ355,0)</f>
        <v>1.9656439620545254E-3</v>
      </c>
      <c r="AT355" s="190">
        <f ca="1">IF($AQ355&gt;0,OFFSET(DATA!$F$6,25+27*AT$10,$AF355,1,1)/$AQ355,0)</f>
        <v>0.11862233997094265</v>
      </c>
      <c r="AU355" s="190">
        <f ca="1">IF($AQ355&gt;0,OFFSET(DATA!$F$6,25+27*AU$10,$AF355,1,1)/$AQ355,0)</f>
        <v>8.3668062558755668E-2</v>
      </c>
      <c r="AV355" s="190">
        <f ca="1">IF($AQ355&gt;0,OFFSET(DATA!$F$6,25+27*AV$10,$AF355,1,1)/$AQ355,0)</f>
        <v>9.8367660883685148E-2</v>
      </c>
      <c r="AW355" s="190">
        <f ca="1">IF($AQ355&gt;0,OFFSET(DATA!$F$6,25+27*AW$10,$AF355,1,1)/$AQ355,0)</f>
        <v>3.1193915049995725E-2</v>
      </c>
      <c r="AZ355" s="166">
        <f t="shared" ca="1" si="12"/>
        <v>21</v>
      </c>
      <c r="BA355" s="190">
        <f ca="1">IF($AG355&gt;0,OFFSET(DATA!$F$6,BA$10+27*(7-$AE$8),$AF355,1,1)/OFFSET(DATA!$F$6,BA$10,$AF355,1,1),0)</f>
        <v>0.28770949720670391</v>
      </c>
      <c r="BB355" s="190">
        <f ca="1">IF($AG355&gt;0,OFFSET(DATA!$F$6,BB$10+27*(7-$AE$8),$AF355,1,1)/OFFSET(DATA!$F$6,BB$10,$AF355,1,1),0)</f>
        <v>0.26732673267326734</v>
      </c>
      <c r="BC355" s="190">
        <f ca="1">IF($AG355&gt;0,OFFSET(DATA!$F$6,BC$10+27*(7-$AE$8),$AF355,1,1)/OFFSET(DATA!$F$6,BC$10,$AF355,1,1),0)</f>
        <v>0.25396825396825395</v>
      </c>
      <c r="BD355" s="190">
        <f ca="1">IF($AG355&gt;0,OFFSET(DATA!$F$6,BD$10+27*(7-$AE$8),$AF355,1,1)/OFFSET(DATA!$F$6,BD$10,$AF355,1,1),0)</f>
        <v>0.27906976744186046</v>
      </c>
      <c r="BE355" s="190">
        <f ca="1">IF($AG355&gt;0,OFFSET(DATA!$F$6,BE$10+27*(7-$AE$8),$AF355,1,1)/OFFSET(DATA!$F$6,BE$10,$AF355,1,1),0)</f>
        <v>0.5383022774327122</v>
      </c>
      <c r="BF355" s="190">
        <f ca="1">IF($AG355&gt;0,OFFSET(DATA!$F$6,BF$10+27*(7-$AE$8),$AF355,1,1)/OFFSET(DATA!$F$6,BF$10,$AF355,1,1),0)</f>
        <v>0.37662337662337664</v>
      </c>
      <c r="BG355" s="190">
        <f ca="1">IF($AG355&gt;0,OFFSET(DATA!$F$6,BG$10+27*(7-$AE$8),$AF355,1,1)/OFFSET(DATA!$F$6,BG$10,$AF355,1,1),0)</f>
        <v>0.34615384615384615</v>
      </c>
      <c r="BH355" s="190">
        <f ca="1">IF($AG355&gt;0,OFFSET(DATA!$F$6,BH$10+27*(7-$AE$8),$AF355,1,1)/OFFSET(DATA!$F$6,BH$10,$AF355,1,1),0)</f>
        <v>0.42249657064471879</v>
      </c>
      <c r="BI355" s="190">
        <f ca="1">IF($AG355&gt;0,OFFSET(DATA!$F$6,BI$10+27*(7-$AE$8),$AF355,1,1)/OFFSET(DATA!$F$6,BI$10,$AF355,1,1),0)</f>
        <v>0.65558912386706947</v>
      </c>
      <c r="BJ355" s="190">
        <f ca="1">IF($AG355&gt;0,OFFSET(DATA!$F$6,BJ$10+27*(7-$AE$8),$AF355,1,1)/OFFSET(DATA!$F$6,BJ$10,$AF355,1,1),0)</f>
        <v>0.43928571428571428</v>
      </c>
      <c r="BK355" s="190">
        <f ca="1">IF($AG355&gt;0,OFFSET(DATA!$F$6,BK$10+27*(7-$AE$8),$AF355,1,1)/OFFSET(DATA!$F$6,BK$10,$AF355,1,1),0)</f>
        <v>0.55250403877221321</v>
      </c>
      <c r="BL355" s="190">
        <f ca="1">IF($AG355&gt;0,OFFSET(DATA!$F$6,BL$10+27*(7-$AE$8),$AF355,1,1)/OFFSET(DATA!$F$6,BL$10,$AF355,1,1),0)</f>
        <v>0.47086614173228347</v>
      </c>
      <c r="BM355" s="190">
        <f ca="1">IF($AG355&gt;0,OFFSET(DATA!$F$6,BM$10+27*(7-$AE$8),$AF355,1,1)/OFFSET(DATA!$F$6,BM$10,$AF355,1,1),0)</f>
        <v>0.39556962025316456</v>
      </c>
      <c r="BN355" s="190">
        <f ca="1">IF($AG355&gt;0,OFFSET(DATA!$F$6,BN$10+27*(7-$AE$8),$AF355,1,1)/OFFSET(DATA!$F$6,BN$10,$AF355,1,1),0)</f>
        <v>0.85907335907335902</v>
      </c>
      <c r="BO355" s="190">
        <f ca="1">IF($AG355&gt;0,OFFSET(DATA!$F$6,BO$10+27*(7-$AE$8),$AF355,1,1)/OFFSET(DATA!$F$6,BO$10,$AF355,1,1),0)</f>
        <v>0.71505376344086025</v>
      </c>
      <c r="BP355" s="190">
        <f ca="1">IF($AG355&gt;0,OFFSET(DATA!$F$6,BP$10+27*(7-$AE$8),$AF355,1,1)/OFFSET(DATA!$F$6,BP$10,$AF355,1,1),0)</f>
        <v>0.56172839506172845</v>
      </c>
      <c r="BQ355" s="190">
        <f ca="1">IF($AG355&gt;0,OFFSET(DATA!$F$6,BQ$10+27*(7-$AE$8),$AF355,1,1)/OFFSET(DATA!$F$6,BQ$10,$AF355,1,1),0)</f>
        <v>0.50103519668737062</v>
      </c>
      <c r="BR355" s="190">
        <f ca="1">IF($AG355&gt;0,OFFSET(DATA!$F$6,BR$10+27*(7-$AE$8),$AF355,1,1)/OFFSET(DATA!$F$6,BR$10,$AF355,1,1),0)</f>
        <v>0.37815126050420167</v>
      </c>
      <c r="BS355" s="190">
        <f ca="1">IF($AG355&gt;0,OFFSET(DATA!$F$6,BS$10+27*(7-$AE$8),$AF355,1,1)/OFFSET(DATA!$F$6,BS$10,$AF355,1,1),0)</f>
        <v>0.40816326530612246</v>
      </c>
      <c r="BT355" s="190">
        <f ca="1">IF($AG355&gt;0,OFFSET(DATA!$F$6,BT$10+27*(7-$AE$8),$AF355,1,1)/OFFSET(DATA!$F$6,BT$10,$AF355,1,1),0)</f>
        <v>0.32374100719424459</v>
      </c>
      <c r="BU355" s="190">
        <f ca="1">IF($AG355&gt;0,OFFSET(DATA!$F$6,BU$10+27*(7-$AE$8),$AF355,1,1)/OFFSET(DATA!$F$6,BU$10,$AF355,1,1),0)</f>
        <v>0.56565656565656564</v>
      </c>
      <c r="BV355" s="190">
        <f ca="1">IF($AG355&gt;0,OFFSET(DATA!$F$6,BV$10+27*(7-$AE$8),$AF355,1,1)/OFFSET(DATA!$F$6,BV$10,$AF355,1,1),0)</f>
        <v>0.53533190578158463</v>
      </c>
      <c r="BW355" s="190">
        <f ca="1">IF($AG355&gt;0,OFFSET(DATA!$F$6,BW$10+27*(7-$AE$8),$AF355,1,1)/OFFSET(DATA!$F$6,BW$10,$AF355,1,1),0)</f>
        <v>0.45080831408775984</v>
      </c>
      <c r="BX355" s="190">
        <f ca="1">IF($AG355&gt;0,OFFSET(DATA!$F$6,BX$10+27*(7-$AE$8),$AF355,1,1)/OFFSET(DATA!$F$6,BX$10,$AF355,1,1),0)</f>
        <v>0.51196172248803828</v>
      </c>
    </row>
    <row r="356" spans="32:76" x14ac:dyDescent="0.2">
      <c r="AF356" s="166">
        <v>345</v>
      </c>
      <c r="AG356" s="96">
        <f ca="1">OFFSET(DATA!$F$6,$AF$10,$AF356,1,1)</f>
        <v>334</v>
      </c>
      <c r="AH356" s="190">
        <f ca="1">IF($AG356&gt;0,OFFSET(DATA!$F$6,$AF$10+27*AH$10,$AF356,1,1)/$AG356,0)</f>
        <v>0.29940119760479039</v>
      </c>
      <c r="AI356" s="190">
        <f ca="1">IF($AG356&gt;0,OFFSET(DATA!$F$6,$AF$10+27*AI$10,$AF356,1,1)/$AG356,0)</f>
        <v>0</v>
      </c>
      <c r="AJ356" s="190">
        <f ca="1">IF($AG356&gt;0,OFFSET(DATA!$F$6,$AF$10+27*AJ$10,$AF356,1,1)/$AG356,0)</f>
        <v>9.880239520958084E-2</v>
      </c>
      <c r="AK356" s="190">
        <f ca="1">IF($AG356&gt;0,OFFSET(DATA!$F$6,$AF$10+27*AK$10,$AF356,1,1)/$AG356,0)</f>
        <v>0.23053892215568864</v>
      </c>
      <c r="AL356" s="190">
        <f ca="1">IF($AG356&gt;0,OFFSET(DATA!$F$6,$AF$10+27*AL$10,$AF356,1,1)/$AG356,0)</f>
        <v>0.19161676646706588</v>
      </c>
      <c r="AM356" s="190">
        <f ca="1">IF($AG356&gt;0,OFFSET(DATA!$F$6,$AF$10+27*AM$10,$AF356,1,1)/$AG356,0)</f>
        <v>7.1856287425149698E-2</v>
      </c>
      <c r="AN356" s="166">
        <f ca="1">OFFSET(DATA!$F$6,$AF$10+27*AN$10,$AF356,1,1)</f>
        <v>20</v>
      </c>
      <c r="AO356" s="166">
        <f t="shared" ca="1" si="11"/>
        <v>20</v>
      </c>
      <c r="AQ356" s="96">
        <f ca="1">OFFSET(DATA!$F$6,25,$AF356,1,1)</f>
        <v>10891</v>
      </c>
      <c r="AR356" s="190">
        <f ca="1">IF($AQ356&gt;0,OFFSET(DATA!$F$6,25+27*AR$10,$AF356,1,1)/$AQ356,0)</f>
        <v>0.50142319346249198</v>
      </c>
      <c r="AS356" s="190">
        <f ca="1">IF($AQ356&gt;0,OFFSET(DATA!$F$6,25+27*AS$10,$AF356,1,1)/$AQ356,0)</f>
        <v>2.0200165274079514E-3</v>
      </c>
      <c r="AT356" s="190">
        <f ca="1">IF($AQ356&gt;0,OFFSET(DATA!$F$6,25+27*AT$10,$AF356,1,1)/$AQ356,0)</f>
        <v>0.12349646497107704</v>
      </c>
      <c r="AU356" s="190">
        <f ca="1">IF($AQ356&gt;0,OFFSET(DATA!$F$6,25+27*AU$10,$AF356,1,1)/$AQ356,0)</f>
        <v>9.1543476264805801E-2</v>
      </c>
      <c r="AV356" s="190">
        <f ca="1">IF($AQ356&gt;0,OFFSET(DATA!$F$6,25+27*AV$10,$AF356,1,1)/$AQ356,0)</f>
        <v>8.9707097603525854E-2</v>
      </c>
      <c r="AW356" s="190">
        <f ca="1">IF($AQ356&gt;0,OFFSET(DATA!$F$6,25+27*AW$10,$AF356,1,1)/$AQ356,0)</f>
        <v>2.6811128454687357E-2</v>
      </c>
      <c r="AZ356" s="166">
        <f t="shared" ca="1" si="12"/>
        <v>20</v>
      </c>
      <c r="BA356" s="190">
        <f ca="1">IF($AG356&gt;0,OFFSET(DATA!$F$6,BA$10+27*(7-$AE$8),$AF356,1,1)/OFFSET(DATA!$F$6,BA$10,$AF356,1,1),0)</f>
        <v>0.29940119760479039</v>
      </c>
      <c r="BB356" s="190">
        <f ca="1">IF($AG356&gt;0,OFFSET(DATA!$F$6,BB$10+27*(7-$AE$8),$AF356,1,1)/OFFSET(DATA!$F$6,BB$10,$AF356,1,1),0)</f>
        <v>0.22772277227722773</v>
      </c>
      <c r="BC356" s="190">
        <f ca="1">IF($AG356&gt;0,OFFSET(DATA!$F$6,BC$10+27*(7-$AE$8),$AF356,1,1)/OFFSET(DATA!$F$6,BC$10,$AF356,1,1),0)</f>
        <v>0.21875</v>
      </c>
      <c r="BD356" s="190">
        <f ca="1">IF($AG356&gt;0,OFFSET(DATA!$F$6,BD$10+27*(7-$AE$8),$AF356,1,1)/OFFSET(DATA!$F$6,BD$10,$AF356,1,1),0)</f>
        <v>0.2289156626506024</v>
      </c>
      <c r="BE356" s="190">
        <f ca="1">IF($AG356&gt;0,OFFSET(DATA!$F$6,BE$10+27*(7-$AE$8),$AF356,1,1)/OFFSET(DATA!$F$6,BE$10,$AF356,1,1),0)</f>
        <v>0.53249475890985321</v>
      </c>
      <c r="BF356" s="190">
        <f ca="1">IF($AG356&gt;0,OFFSET(DATA!$F$6,BF$10+27*(7-$AE$8),$AF356,1,1)/OFFSET(DATA!$F$6,BF$10,$AF356,1,1),0)</f>
        <v>0.43421052631578949</v>
      </c>
      <c r="BG356" s="190">
        <f ca="1">IF($AG356&gt;0,OFFSET(DATA!$F$6,BG$10+27*(7-$AE$8),$AF356,1,1)/OFFSET(DATA!$F$6,BG$10,$AF356,1,1),0)</f>
        <v>0.36231884057971014</v>
      </c>
      <c r="BH356" s="190">
        <f ca="1">IF($AG356&gt;0,OFFSET(DATA!$F$6,BH$10+27*(7-$AE$8),$AF356,1,1)/OFFSET(DATA!$F$6,BH$10,$AF356,1,1),0)</f>
        <v>0.40578635014836795</v>
      </c>
      <c r="BI356" s="190">
        <f ca="1">IF($AG356&gt;0,OFFSET(DATA!$F$6,BI$10+27*(7-$AE$8),$AF356,1,1)/OFFSET(DATA!$F$6,BI$10,$AF356,1,1),0)</f>
        <v>0.63961038961038963</v>
      </c>
      <c r="BJ356" s="190">
        <f ca="1">IF($AG356&gt;0,OFFSET(DATA!$F$6,BJ$10+27*(7-$AE$8),$AF356,1,1)/OFFSET(DATA!$F$6,BJ$10,$AF356,1,1),0)</f>
        <v>0.44876325088339225</v>
      </c>
      <c r="BK356" s="190">
        <f ca="1">IF($AG356&gt;0,OFFSET(DATA!$F$6,BK$10+27*(7-$AE$8),$AF356,1,1)/OFFSET(DATA!$F$6,BK$10,$AF356,1,1),0)</f>
        <v>0.53846153846153844</v>
      </c>
      <c r="BL356" s="190">
        <f ca="1">IF($AG356&gt;0,OFFSET(DATA!$F$6,BL$10+27*(7-$AE$8),$AF356,1,1)/OFFSET(DATA!$F$6,BL$10,$AF356,1,1),0)</f>
        <v>0.45567522783761394</v>
      </c>
      <c r="BM356" s="190">
        <f ca="1">IF($AG356&gt;0,OFFSET(DATA!$F$6,BM$10+27*(7-$AE$8),$AF356,1,1)/OFFSET(DATA!$F$6,BM$10,$AF356,1,1),0)</f>
        <v>0.37953795379537952</v>
      </c>
      <c r="BN356" s="190">
        <f ca="1">IF($AG356&gt;0,OFFSET(DATA!$F$6,BN$10+27*(7-$AE$8),$AF356,1,1)/OFFSET(DATA!$F$6,BN$10,$AF356,1,1),0)</f>
        <v>0.8571428571428571</v>
      </c>
      <c r="BO356" s="190">
        <f ca="1">IF($AG356&gt;0,OFFSET(DATA!$F$6,BO$10+27*(7-$AE$8),$AF356,1,1)/OFFSET(DATA!$F$6,BO$10,$AF356,1,1),0)</f>
        <v>0.73345588235294112</v>
      </c>
      <c r="BP356" s="190">
        <f ca="1">IF($AG356&gt;0,OFFSET(DATA!$F$6,BP$10+27*(7-$AE$8),$AF356,1,1)/OFFSET(DATA!$F$6,BP$10,$AF356,1,1),0)</f>
        <v>0.5641025641025641</v>
      </c>
      <c r="BQ356" s="190">
        <f ca="1">IF($AG356&gt;0,OFFSET(DATA!$F$6,BQ$10+27*(7-$AE$8),$AF356,1,1)/OFFSET(DATA!$F$6,BQ$10,$AF356,1,1),0)</f>
        <v>0.51548672566371678</v>
      </c>
      <c r="BR356" s="190">
        <f ca="1">IF($AG356&gt;0,OFFSET(DATA!$F$6,BR$10+27*(7-$AE$8),$AF356,1,1)/OFFSET(DATA!$F$6,BR$10,$AF356,1,1),0)</f>
        <v>0.42178770949720673</v>
      </c>
      <c r="BS356" s="190">
        <f ca="1">IF($AG356&gt;0,OFFSET(DATA!$F$6,BS$10+27*(7-$AE$8),$AF356,1,1)/OFFSET(DATA!$F$6,BS$10,$AF356,1,1),0)</f>
        <v>0.5</v>
      </c>
      <c r="BT356" s="190">
        <f ca="1">IF($AG356&gt;0,OFFSET(DATA!$F$6,BT$10+27*(7-$AE$8),$AF356,1,1)/OFFSET(DATA!$F$6,BT$10,$AF356,1,1),0)</f>
        <v>0.27972027972027974</v>
      </c>
      <c r="BU356" s="190">
        <f ca="1">IF($AG356&gt;0,OFFSET(DATA!$F$6,BU$10+27*(7-$AE$8),$AF356,1,1)/OFFSET(DATA!$F$6,BU$10,$AF356,1,1),0)</f>
        <v>0.5949720670391061</v>
      </c>
      <c r="BV356" s="190">
        <f ca="1">IF($AG356&gt;0,OFFSET(DATA!$F$6,BV$10+27*(7-$AE$8),$AF356,1,1)/OFFSET(DATA!$F$6,BV$10,$AF356,1,1),0)</f>
        <v>0.57058125741399768</v>
      </c>
      <c r="BW356" s="190">
        <f ca="1">IF($AG356&gt;0,OFFSET(DATA!$F$6,BW$10+27*(7-$AE$8),$AF356,1,1)/OFFSET(DATA!$F$6,BW$10,$AF356,1,1),0)</f>
        <v>0.48054679284963198</v>
      </c>
      <c r="BX356" s="190">
        <f ca="1">IF($AG356&gt;0,OFFSET(DATA!$F$6,BX$10+27*(7-$AE$8),$AF356,1,1)/OFFSET(DATA!$F$6,BX$10,$AF356,1,1),0)</f>
        <v>0.49735449735449733</v>
      </c>
    </row>
    <row r="357" spans="32:76" x14ac:dyDescent="0.2">
      <c r="AF357" s="166">
        <v>346</v>
      </c>
      <c r="AG357" s="96">
        <f ca="1">OFFSET(DATA!$F$6,$AF$10,$AF357,1,1)</f>
        <v>331</v>
      </c>
      <c r="AH357" s="190">
        <f ca="1">IF($AG357&gt;0,OFFSET(DATA!$F$6,$AF$10+27*AH$10,$AF357,1,1)/$AG357,0)</f>
        <v>0.31419939577039274</v>
      </c>
      <c r="AI357" s="190">
        <f ca="1">IF($AG357&gt;0,OFFSET(DATA!$F$6,$AF$10+27*AI$10,$AF357,1,1)/$AG357,0)</f>
        <v>0</v>
      </c>
      <c r="AJ357" s="190">
        <f ca="1">IF($AG357&gt;0,OFFSET(DATA!$F$6,$AF$10+27*AJ$10,$AF357,1,1)/$AG357,0)</f>
        <v>9.3655589123867067E-2</v>
      </c>
      <c r="AK357" s="190">
        <f ca="1">IF($AG357&gt;0,OFFSET(DATA!$F$6,$AF$10+27*AK$10,$AF357,1,1)/$AG357,0)</f>
        <v>0.17522658610271905</v>
      </c>
      <c r="AL357" s="190">
        <f ca="1">IF($AG357&gt;0,OFFSET(DATA!$F$6,$AF$10+27*AL$10,$AF357,1,1)/$AG357,0)</f>
        <v>0.15407854984894259</v>
      </c>
      <c r="AM357" s="190">
        <f ca="1">IF($AG357&gt;0,OFFSET(DATA!$F$6,$AF$10+27*AM$10,$AF357,1,1)/$AG357,0)</f>
        <v>3.3232628398791542E-2</v>
      </c>
      <c r="AN357" s="166">
        <f ca="1">OFFSET(DATA!$F$6,$AF$10+27*AN$10,$AF357,1,1)</f>
        <v>19</v>
      </c>
      <c r="AO357" s="166">
        <f t="shared" ca="1" si="11"/>
        <v>19</v>
      </c>
      <c r="AQ357" s="96">
        <f ca="1">OFFSET(DATA!$F$6,25,$AF357,1,1)</f>
        <v>11370</v>
      </c>
      <c r="AR357" s="190">
        <f ca="1">IF($AQ357&gt;0,OFFSET(DATA!$F$6,25+27*AR$10,$AF357,1,1)/$AQ357,0)</f>
        <v>0.49868073878627966</v>
      </c>
      <c r="AS357" s="190">
        <f ca="1">IF($AQ357&gt;0,OFFSET(DATA!$F$6,25+27*AS$10,$AF357,1,1)/$AQ357,0)</f>
        <v>1.6710642040457344E-3</v>
      </c>
      <c r="AT357" s="190">
        <f ca="1">IF($AQ357&gt;0,OFFSET(DATA!$F$6,25+27*AT$10,$AF357,1,1)/$AQ357,0)</f>
        <v>0.11820580474934037</v>
      </c>
      <c r="AU357" s="190">
        <f ca="1">IF($AQ357&gt;0,OFFSET(DATA!$F$6,25+27*AU$10,$AF357,1,1)/$AQ357,0)</f>
        <v>9.0589270008795075E-2</v>
      </c>
      <c r="AV357" s="190">
        <f ca="1">IF($AQ357&gt;0,OFFSET(DATA!$F$6,25+27*AV$10,$AF357,1,1)/$AQ357,0)</f>
        <v>8.6279683377308708E-2</v>
      </c>
      <c r="AW357" s="190">
        <f ca="1">IF($AQ357&gt;0,OFFSET(DATA!$F$6,25+27*AW$10,$AF357,1,1)/$AQ357,0)</f>
        <v>2.5681618293755495E-2</v>
      </c>
      <c r="AZ357" s="166">
        <f t="shared" ca="1" si="12"/>
        <v>20</v>
      </c>
      <c r="BA357" s="190">
        <f ca="1">IF($AG357&gt;0,OFFSET(DATA!$F$6,BA$10+27*(7-$AE$8),$AF357,1,1)/OFFSET(DATA!$F$6,BA$10,$AF357,1,1),0)</f>
        <v>0.31419939577039274</v>
      </c>
      <c r="BB357" s="190">
        <f ca="1">IF($AG357&gt;0,OFFSET(DATA!$F$6,BB$10+27*(7-$AE$8),$AF357,1,1)/OFFSET(DATA!$F$6,BB$10,$AF357,1,1),0)</f>
        <v>0.25</v>
      </c>
      <c r="BC357" s="190">
        <f ca="1">IF($AG357&gt;0,OFFSET(DATA!$F$6,BC$10+27*(7-$AE$8),$AF357,1,1)/OFFSET(DATA!$F$6,BC$10,$AF357,1,1),0)</f>
        <v>0.20895522388059701</v>
      </c>
      <c r="BD357" s="190">
        <f ca="1">IF($AG357&gt;0,OFFSET(DATA!$F$6,BD$10+27*(7-$AE$8),$AF357,1,1)/OFFSET(DATA!$F$6,BD$10,$AF357,1,1),0)</f>
        <v>0.22105263157894736</v>
      </c>
      <c r="BE357" s="190">
        <f ca="1">IF($AG357&gt;0,OFFSET(DATA!$F$6,BE$10+27*(7-$AE$8),$AF357,1,1)/OFFSET(DATA!$F$6,BE$10,$AF357,1,1),0)</f>
        <v>0.51683168316831685</v>
      </c>
      <c r="BF357" s="190">
        <f ca="1">IF($AG357&gt;0,OFFSET(DATA!$F$6,BF$10+27*(7-$AE$8),$AF357,1,1)/OFFSET(DATA!$F$6,BF$10,$AF357,1,1),0)</f>
        <v>0.40229885057471265</v>
      </c>
      <c r="BG357" s="190">
        <f ca="1">IF($AG357&gt;0,OFFSET(DATA!$F$6,BG$10+27*(7-$AE$8),$AF357,1,1)/OFFSET(DATA!$F$6,BG$10,$AF357,1,1),0)</f>
        <v>0.3888888888888889</v>
      </c>
      <c r="BH357" s="190">
        <f ca="1">IF($AG357&gt;0,OFFSET(DATA!$F$6,BH$10+27*(7-$AE$8),$AF357,1,1)/OFFSET(DATA!$F$6,BH$10,$AF357,1,1),0)</f>
        <v>0.39460247994164843</v>
      </c>
      <c r="BI357" s="190">
        <f ca="1">IF($AG357&gt;0,OFFSET(DATA!$F$6,BI$10+27*(7-$AE$8),$AF357,1,1)/OFFSET(DATA!$F$6,BI$10,$AF357,1,1),0)</f>
        <v>0.61794019933554822</v>
      </c>
      <c r="BJ357" s="190">
        <f ca="1">IF($AG357&gt;0,OFFSET(DATA!$F$6,BJ$10+27*(7-$AE$8),$AF357,1,1)/OFFSET(DATA!$F$6,BJ$10,$AF357,1,1),0)</f>
        <v>0.42207792207792205</v>
      </c>
      <c r="BK357" s="190">
        <f ca="1">IF($AG357&gt;0,OFFSET(DATA!$F$6,BK$10+27*(7-$AE$8),$AF357,1,1)/OFFSET(DATA!$F$6,BK$10,$AF357,1,1),0)</f>
        <v>0.54428341384863121</v>
      </c>
      <c r="BL357" s="190">
        <f ca="1">IF($AG357&gt;0,OFFSET(DATA!$F$6,BL$10+27*(7-$AE$8),$AF357,1,1)/OFFSET(DATA!$F$6,BL$10,$AF357,1,1),0)</f>
        <v>0.45901639344262296</v>
      </c>
      <c r="BM357" s="190">
        <f ca="1">IF($AG357&gt;0,OFFSET(DATA!$F$6,BM$10+27*(7-$AE$8),$AF357,1,1)/OFFSET(DATA!$F$6,BM$10,$AF357,1,1),0)</f>
        <v>0.39240506329113922</v>
      </c>
      <c r="BN357" s="190">
        <f ca="1">IF($AG357&gt;0,OFFSET(DATA!$F$6,BN$10+27*(7-$AE$8),$AF357,1,1)/OFFSET(DATA!$F$6,BN$10,$AF357,1,1),0)</f>
        <v>0.8326271186440678</v>
      </c>
      <c r="BO357" s="190">
        <f ca="1">IF($AG357&gt;0,OFFSET(DATA!$F$6,BO$10+27*(7-$AE$8),$AF357,1,1)/OFFSET(DATA!$F$6,BO$10,$AF357,1,1),0)</f>
        <v>0.67944250871080136</v>
      </c>
      <c r="BP357" s="190">
        <f ca="1">IF($AG357&gt;0,OFFSET(DATA!$F$6,BP$10+27*(7-$AE$8),$AF357,1,1)/OFFSET(DATA!$F$6,BP$10,$AF357,1,1),0)</f>
        <v>0.58688524590163937</v>
      </c>
      <c r="BQ357" s="190">
        <f ca="1">IF($AG357&gt;0,OFFSET(DATA!$F$6,BQ$10+27*(7-$AE$8),$AF357,1,1)/OFFSET(DATA!$F$6,BQ$10,$AF357,1,1),0)</f>
        <v>0.53524229074889873</v>
      </c>
      <c r="BR357" s="190">
        <f ca="1">IF($AG357&gt;0,OFFSET(DATA!$F$6,BR$10+27*(7-$AE$8),$AF357,1,1)/OFFSET(DATA!$F$6,BR$10,$AF357,1,1),0)</f>
        <v>0.43016759776536312</v>
      </c>
      <c r="BS357" s="190">
        <f ca="1">IF($AG357&gt;0,OFFSET(DATA!$F$6,BS$10+27*(7-$AE$8),$AF357,1,1)/OFFSET(DATA!$F$6,BS$10,$AF357,1,1),0)</f>
        <v>0.46938775510204084</v>
      </c>
      <c r="BT357" s="190">
        <f ca="1">IF($AG357&gt;0,OFFSET(DATA!$F$6,BT$10+27*(7-$AE$8),$AF357,1,1)/OFFSET(DATA!$F$6,BT$10,$AF357,1,1),0)</f>
        <v>0.28125</v>
      </c>
      <c r="BU357" s="190">
        <f ca="1">IF($AG357&gt;0,OFFSET(DATA!$F$6,BU$10+27*(7-$AE$8),$AF357,1,1)/OFFSET(DATA!$F$6,BU$10,$AF357,1,1),0)</f>
        <v>0.62765957446808507</v>
      </c>
      <c r="BV357" s="190">
        <f ca="1">IF($AG357&gt;0,OFFSET(DATA!$F$6,BV$10+27*(7-$AE$8),$AF357,1,1)/OFFSET(DATA!$F$6,BV$10,$AF357,1,1),0)</f>
        <v>0.55568053993250843</v>
      </c>
      <c r="BW357" s="190">
        <f ca="1">IF($AG357&gt;0,OFFSET(DATA!$F$6,BW$10+27*(7-$AE$8),$AF357,1,1)/OFFSET(DATA!$F$6,BW$10,$AF357,1,1),0)</f>
        <v>0.48939319190922548</v>
      </c>
      <c r="BX357" s="190">
        <f ca="1">IF($AG357&gt;0,OFFSET(DATA!$F$6,BX$10+27*(7-$AE$8),$AF357,1,1)/OFFSET(DATA!$F$6,BX$10,$AF357,1,1),0)</f>
        <v>0.50990099009900991</v>
      </c>
    </row>
    <row r="358" spans="32:76" x14ac:dyDescent="0.2">
      <c r="AF358" s="166">
        <v>347</v>
      </c>
      <c r="AG358" s="96">
        <f ca="1">OFFSET(DATA!$F$6,$AF$10,$AF358,1,1)</f>
        <v>346</v>
      </c>
      <c r="AH358" s="190">
        <f ca="1">IF($AG358&gt;0,OFFSET(DATA!$F$6,$AF$10+27*AH$10,$AF358,1,1)/$AG358,0)</f>
        <v>0.31791907514450868</v>
      </c>
      <c r="AI358" s="190">
        <f ca="1">IF($AG358&gt;0,OFFSET(DATA!$F$6,$AF$10+27*AI$10,$AF358,1,1)/$AG358,0)</f>
        <v>0</v>
      </c>
      <c r="AJ358" s="190">
        <f ca="1">IF($AG358&gt;0,OFFSET(DATA!$F$6,$AF$10+27*AJ$10,$AF358,1,1)/$AG358,0)</f>
        <v>9.8265895953757232E-2</v>
      </c>
      <c r="AK358" s="190">
        <f ca="1">IF($AG358&gt;0,OFFSET(DATA!$F$6,$AF$10+27*AK$10,$AF358,1,1)/$AG358,0)</f>
        <v>0.13583815028901733</v>
      </c>
      <c r="AL358" s="190">
        <f ca="1">IF($AG358&gt;0,OFFSET(DATA!$F$6,$AF$10+27*AL$10,$AF358,1,1)/$AG358,0)</f>
        <v>0.22254335260115607</v>
      </c>
      <c r="AM358" s="190">
        <f ca="1">IF($AG358&gt;0,OFFSET(DATA!$F$6,$AF$10+27*AM$10,$AF358,1,1)/$AG358,0)</f>
        <v>4.046242774566474E-2</v>
      </c>
      <c r="AN358" s="166">
        <f ca="1">OFFSET(DATA!$F$6,$AF$10+27*AN$10,$AF358,1,1)</f>
        <v>21</v>
      </c>
      <c r="AO358" s="166">
        <f t="shared" ca="1" si="11"/>
        <v>21</v>
      </c>
      <c r="AQ358" s="96">
        <f ca="1">OFFSET(DATA!$F$6,25,$AF358,1,1)</f>
        <v>11715</v>
      </c>
      <c r="AR358" s="190">
        <f ca="1">IF($AQ358&gt;0,OFFSET(DATA!$F$6,25+27*AR$10,$AF358,1,1)/$AQ358,0)</f>
        <v>0.49603072983354674</v>
      </c>
      <c r="AS358" s="190">
        <f ca="1">IF($AQ358&gt;0,OFFSET(DATA!$F$6,25+27*AS$10,$AF358,1,1)/$AQ358,0)</f>
        <v>1.365770379854887E-3</v>
      </c>
      <c r="AT358" s="190">
        <f ca="1">IF($AQ358&gt;0,OFFSET(DATA!$F$6,25+27*AT$10,$AF358,1,1)/$AQ358,0)</f>
        <v>0.1147247119078105</v>
      </c>
      <c r="AU358" s="190">
        <f ca="1">IF($AQ358&gt;0,OFFSET(DATA!$F$6,25+27*AU$10,$AF358,1,1)/$AQ358,0)</f>
        <v>8.9287238583013226E-2</v>
      </c>
      <c r="AV358" s="190">
        <f ca="1">IF($AQ358&gt;0,OFFSET(DATA!$F$6,25+27*AV$10,$AF358,1,1)/$AQ358,0)</f>
        <v>9.8591549295774641E-2</v>
      </c>
      <c r="AW358" s="190">
        <f ca="1">IF($AQ358&gt;0,OFFSET(DATA!$F$6,25+27*AW$10,$AF358,1,1)/$AQ358,0)</f>
        <v>2.9364063166880068E-2</v>
      </c>
      <c r="AZ358" s="166">
        <f t="shared" ca="1" si="12"/>
        <v>21</v>
      </c>
      <c r="BA358" s="190">
        <f ca="1">IF($AG358&gt;0,OFFSET(DATA!$F$6,BA$10+27*(7-$AE$8),$AF358,1,1)/OFFSET(DATA!$F$6,BA$10,$AF358,1,1),0)</f>
        <v>0.31791907514450868</v>
      </c>
      <c r="BB358" s="190">
        <f ca="1">IF($AG358&gt;0,OFFSET(DATA!$F$6,BB$10+27*(7-$AE$8),$AF358,1,1)/OFFSET(DATA!$F$6,BB$10,$AF358,1,1),0)</f>
        <v>0.23584905660377359</v>
      </c>
      <c r="BC358" s="190">
        <f ca="1">IF($AG358&gt;0,OFFSET(DATA!$F$6,BC$10+27*(7-$AE$8),$AF358,1,1)/OFFSET(DATA!$F$6,BC$10,$AF358,1,1),0)</f>
        <v>0.20481927710843373</v>
      </c>
      <c r="BD358" s="190">
        <f ca="1">IF($AG358&gt;0,OFFSET(DATA!$F$6,BD$10+27*(7-$AE$8),$AF358,1,1)/OFFSET(DATA!$F$6,BD$10,$AF358,1,1),0)</f>
        <v>0.27472527472527475</v>
      </c>
      <c r="BE358" s="190">
        <f ca="1">IF($AG358&gt;0,OFFSET(DATA!$F$6,BE$10+27*(7-$AE$8),$AF358,1,1)/OFFSET(DATA!$F$6,BE$10,$AF358,1,1),0)</f>
        <v>0.52436647173489281</v>
      </c>
      <c r="BF358" s="190">
        <f ca="1">IF($AG358&gt;0,OFFSET(DATA!$F$6,BF$10+27*(7-$AE$8),$AF358,1,1)/OFFSET(DATA!$F$6,BF$10,$AF358,1,1),0)</f>
        <v>0.36</v>
      </c>
      <c r="BG358" s="190">
        <f ca="1">IF($AG358&gt;0,OFFSET(DATA!$F$6,BG$10+27*(7-$AE$8),$AF358,1,1)/OFFSET(DATA!$F$6,BG$10,$AF358,1,1),0)</f>
        <v>0.37037037037037035</v>
      </c>
      <c r="BH358" s="190">
        <f ca="1">IF($AG358&gt;0,OFFSET(DATA!$F$6,BH$10+27*(7-$AE$8),$AF358,1,1)/OFFSET(DATA!$F$6,BH$10,$AF358,1,1),0)</f>
        <v>0.37708484408992021</v>
      </c>
      <c r="BI358" s="190">
        <f ca="1">IF($AG358&gt;0,OFFSET(DATA!$F$6,BI$10+27*(7-$AE$8),$AF358,1,1)/OFFSET(DATA!$F$6,BI$10,$AF358,1,1),0)</f>
        <v>0.57333333333333336</v>
      </c>
      <c r="BJ358" s="190">
        <f ca="1">IF($AG358&gt;0,OFFSET(DATA!$F$6,BJ$10+27*(7-$AE$8),$AF358,1,1)/OFFSET(DATA!$F$6,BJ$10,$AF358,1,1),0)</f>
        <v>0.41194968553459121</v>
      </c>
      <c r="BK358" s="190">
        <f ca="1">IF($AG358&gt;0,OFFSET(DATA!$F$6,BK$10+27*(7-$AE$8),$AF358,1,1)/OFFSET(DATA!$F$6,BK$10,$AF358,1,1),0)</f>
        <v>0.5508345978755691</v>
      </c>
      <c r="BL358" s="190">
        <f ca="1">IF($AG358&gt;0,OFFSET(DATA!$F$6,BL$10+27*(7-$AE$8),$AF358,1,1)/OFFSET(DATA!$F$6,BL$10,$AF358,1,1),0)</f>
        <v>0.45795107033639143</v>
      </c>
      <c r="BM358" s="190">
        <f ca="1">IF($AG358&gt;0,OFFSET(DATA!$F$6,BM$10+27*(7-$AE$8),$AF358,1,1)/OFFSET(DATA!$F$6,BM$10,$AF358,1,1),0)</f>
        <v>0.41249999999999998</v>
      </c>
      <c r="BN358" s="190">
        <f ca="1">IF($AG358&gt;0,OFFSET(DATA!$F$6,BN$10+27*(7-$AE$8),$AF358,1,1)/OFFSET(DATA!$F$6,BN$10,$AF358,1,1),0)</f>
        <v>0.85336048879837068</v>
      </c>
      <c r="BO358" s="190">
        <f ca="1">IF($AG358&gt;0,OFFSET(DATA!$F$6,BO$10+27*(7-$AE$8),$AF358,1,1)/OFFSET(DATA!$F$6,BO$10,$AF358,1,1),0)</f>
        <v>0.69485903814262018</v>
      </c>
      <c r="BP358" s="190">
        <f ca="1">IF($AG358&gt;0,OFFSET(DATA!$F$6,BP$10+27*(7-$AE$8),$AF358,1,1)/OFFSET(DATA!$F$6,BP$10,$AF358,1,1),0)</f>
        <v>0.58805031446540879</v>
      </c>
      <c r="BQ358" s="190">
        <f ca="1">IF($AG358&gt;0,OFFSET(DATA!$F$6,BQ$10+27*(7-$AE$8),$AF358,1,1)/OFFSET(DATA!$F$6,BQ$10,$AF358,1,1),0)</f>
        <v>0.52219873150105711</v>
      </c>
      <c r="BR358" s="190">
        <f ca="1">IF($AG358&gt;0,OFFSET(DATA!$F$6,BR$10+27*(7-$AE$8),$AF358,1,1)/OFFSET(DATA!$F$6,BR$10,$AF358,1,1),0)</f>
        <v>0.43454038997214484</v>
      </c>
      <c r="BS358" s="190">
        <f ca="1">IF($AG358&gt;0,OFFSET(DATA!$F$6,BS$10+27*(7-$AE$8),$AF358,1,1)/OFFSET(DATA!$F$6,BS$10,$AF358,1,1),0)</f>
        <v>0.45263157894736844</v>
      </c>
      <c r="BT358" s="190">
        <f ca="1">IF($AG358&gt;0,OFFSET(DATA!$F$6,BT$10+27*(7-$AE$8),$AF358,1,1)/OFFSET(DATA!$F$6,BT$10,$AF358,1,1),0)</f>
        <v>0.33333333333333331</v>
      </c>
      <c r="BU358" s="190">
        <f ca="1">IF($AG358&gt;0,OFFSET(DATA!$F$6,BU$10+27*(7-$AE$8),$AF358,1,1)/OFFSET(DATA!$F$6,BU$10,$AF358,1,1),0)</f>
        <v>0.59846547314578002</v>
      </c>
      <c r="BV358" s="190">
        <f ca="1">IF($AG358&gt;0,OFFSET(DATA!$F$6,BV$10+27*(7-$AE$8),$AF358,1,1)/OFFSET(DATA!$F$6,BV$10,$AF358,1,1),0)</f>
        <v>0.55086580086580084</v>
      </c>
      <c r="BW358" s="190">
        <f ca="1">IF($AG358&gt;0,OFFSET(DATA!$F$6,BW$10+27*(7-$AE$8),$AF358,1,1)/OFFSET(DATA!$F$6,BW$10,$AF358,1,1),0)</f>
        <v>0.48054383497421471</v>
      </c>
      <c r="BX358" s="190">
        <f ca="1">IF($AG358&gt;0,OFFSET(DATA!$F$6,BX$10+27*(7-$AE$8),$AF358,1,1)/OFFSET(DATA!$F$6,BX$10,$AF358,1,1),0)</f>
        <v>0.51256281407035176</v>
      </c>
    </row>
    <row r="359" spans="32:76" x14ac:dyDescent="0.2">
      <c r="AF359" s="166">
        <v>348</v>
      </c>
      <c r="AG359" s="96">
        <f ca="1">OFFSET(DATA!$F$6,$AF$10,$AF359,1,1)</f>
        <v>362</v>
      </c>
      <c r="AH359" s="190">
        <f ca="1">IF($AG359&gt;0,OFFSET(DATA!$F$6,$AF$10+27*AH$10,$AF359,1,1)/$AG359,0)</f>
        <v>0.29005524861878451</v>
      </c>
      <c r="AI359" s="190">
        <f ca="1">IF($AG359&gt;0,OFFSET(DATA!$F$6,$AF$10+27*AI$10,$AF359,1,1)/$AG359,0)</f>
        <v>0</v>
      </c>
      <c r="AJ359" s="190">
        <f ca="1">IF($AG359&gt;0,OFFSET(DATA!$F$6,$AF$10+27*AJ$10,$AF359,1,1)/$AG359,0)</f>
        <v>9.3922651933701654E-2</v>
      </c>
      <c r="AK359" s="190">
        <f ca="1">IF($AG359&gt;0,OFFSET(DATA!$F$6,$AF$10+27*AK$10,$AF359,1,1)/$AG359,0)</f>
        <v>0.12430939226519337</v>
      </c>
      <c r="AL359" s="190">
        <f ca="1">IF($AG359&gt;0,OFFSET(DATA!$F$6,$AF$10+27*AL$10,$AF359,1,1)/$AG359,0)</f>
        <v>0.26243093922651933</v>
      </c>
      <c r="AM359" s="190">
        <f ca="1">IF($AG359&gt;0,OFFSET(DATA!$F$6,$AF$10+27*AM$10,$AF359,1,1)/$AG359,0)</f>
        <v>6.3535911602209949E-2</v>
      </c>
      <c r="AN359" s="166">
        <f ca="1">OFFSET(DATA!$F$6,$AF$10+27*AN$10,$AF359,1,1)</f>
        <v>21</v>
      </c>
      <c r="AO359" s="166">
        <f t="shared" ca="1" si="11"/>
        <v>21</v>
      </c>
      <c r="AQ359" s="96">
        <f ca="1">OFFSET(DATA!$F$6,25,$AF359,1,1)</f>
        <v>12182</v>
      </c>
      <c r="AR359" s="190">
        <f ca="1">IF($AQ359&gt;0,OFFSET(DATA!$F$6,25+27*AR$10,$AF359,1,1)/$AQ359,0)</f>
        <v>0.48505992447873914</v>
      </c>
      <c r="AS359" s="190">
        <f ca="1">IF($AQ359&gt;0,OFFSET(DATA!$F$6,25+27*AS$10,$AF359,1,1)/$AQ359,0)</f>
        <v>1.4775898867181087E-3</v>
      </c>
      <c r="AT359" s="190">
        <f ca="1">IF($AQ359&gt;0,OFFSET(DATA!$F$6,25+27*AT$10,$AF359,1,1)/$AQ359,0)</f>
        <v>0.10934165161714005</v>
      </c>
      <c r="AU359" s="190">
        <f ca="1">IF($AQ359&gt;0,OFFSET(DATA!$F$6,25+27*AU$10,$AF359,1,1)/$AQ359,0)</f>
        <v>8.4797241832211462E-2</v>
      </c>
      <c r="AV359" s="190">
        <f ca="1">IF($AQ359&gt;0,OFFSET(DATA!$F$6,25+27*AV$10,$AF359,1,1)/$AQ359,0)</f>
        <v>0.10761779674930225</v>
      </c>
      <c r="AW359" s="190">
        <f ca="1">IF($AQ359&gt;0,OFFSET(DATA!$F$6,25+27*AW$10,$AF359,1,1)/$AQ359,0)</f>
        <v>3.5051715646035132E-2</v>
      </c>
      <c r="AZ359" s="166">
        <f t="shared" ca="1" si="12"/>
        <v>22</v>
      </c>
      <c r="BA359" s="190">
        <f ca="1">IF($AG359&gt;0,OFFSET(DATA!$F$6,BA$10+27*(7-$AE$8),$AF359,1,1)/OFFSET(DATA!$F$6,BA$10,$AF359,1,1),0)</f>
        <v>0.29005524861878451</v>
      </c>
      <c r="BB359" s="190">
        <f ca="1">IF($AG359&gt;0,OFFSET(DATA!$F$6,BB$10+27*(7-$AE$8),$AF359,1,1)/OFFSET(DATA!$F$6,BB$10,$AF359,1,1),0)</f>
        <v>0.28813559322033899</v>
      </c>
      <c r="BC359" s="190">
        <f ca="1">IF($AG359&gt;0,OFFSET(DATA!$F$6,BC$10+27*(7-$AE$8),$AF359,1,1)/OFFSET(DATA!$F$6,BC$10,$AF359,1,1),0)</f>
        <v>0.22784810126582278</v>
      </c>
      <c r="BD359" s="190">
        <f ca="1">IF($AG359&gt;0,OFFSET(DATA!$F$6,BD$10+27*(7-$AE$8),$AF359,1,1)/OFFSET(DATA!$F$6,BD$10,$AF359,1,1),0)</f>
        <v>0.34408602150537637</v>
      </c>
      <c r="BE359" s="190">
        <f ca="1">IF($AG359&gt;0,OFFSET(DATA!$F$6,BE$10+27*(7-$AE$8),$AF359,1,1)/OFFSET(DATA!$F$6,BE$10,$AF359,1,1),0)</f>
        <v>0.52115384615384619</v>
      </c>
      <c r="BF359" s="190">
        <f ca="1">IF($AG359&gt;0,OFFSET(DATA!$F$6,BF$10+27*(7-$AE$8),$AF359,1,1)/OFFSET(DATA!$F$6,BF$10,$AF359,1,1),0)</f>
        <v>0.32467532467532467</v>
      </c>
      <c r="BG359" s="190">
        <f ca="1">IF($AG359&gt;0,OFFSET(DATA!$F$6,BG$10+27*(7-$AE$8),$AF359,1,1)/OFFSET(DATA!$F$6,BG$10,$AF359,1,1),0)</f>
        <v>0.38372093023255816</v>
      </c>
      <c r="BH359" s="190">
        <f ca="1">IF($AG359&gt;0,OFFSET(DATA!$F$6,BH$10+27*(7-$AE$8),$AF359,1,1)/OFFSET(DATA!$F$6,BH$10,$AF359,1,1),0)</f>
        <v>0.3595505617977528</v>
      </c>
      <c r="BI359" s="190">
        <f ca="1">IF($AG359&gt;0,OFFSET(DATA!$F$6,BI$10+27*(7-$AE$8),$AF359,1,1)/OFFSET(DATA!$F$6,BI$10,$AF359,1,1),0)</f>
        <v>0.58020477815699656</v>
      </c>
      <c r="BJ359" s="190">
        <f ca="1">IF($AG359&gt;0,OFFSET(DATA!$F$6,BJ$10+27*(7-$AE$8),$AF359,1,1)/OFFSET(DATA!$F$6,BJ$10,$AF359,1,1),0)</f>
        <v>0.38529411764705884</v>
      </c>
      <c r="BK359" s="190">
        <f ca="1">IF($AG359&gt;0,OFFSET(DATA!$F$6,BK$10+27*(7-$AE$8),$AF359,1,1)/OFFSET(DATA!$F$6,BK$10,$AF359,1,1),0)</f>
        <v>0.54519774011299438</v>
      </c>
      <c r="BL359" s="190">
        <f ca="1">IF($AG359&gt;0,OFFSET(DATA!$F$6,BL$10+27*(7-$AE$8),$AF359,1,1)/OFFSET(DATA!$F$6,BL$10,$AF359,1,1),0)</f>
        <v>0.44567627494456763</v>
      </c>
      <c r="BM359" s="190">
        <f ca="1">IF($AG359&gt;0,OFFSET(DATA!$F$6,BM$10+27*(7-$AE$8),$AF359,1,1)/OFFSET(DATA!$F$6,BM$10,$AF359,1,1),0)</f>
        <v>0.41025641025641024</v>
      </c>
      <c r="BN359" s="190">
        <f ca="1">IF($AG359&gt;0,OFFSET(DATA!$F$6,BN$10+27*(7-$AE$8),$AF359,1,1)/OFFSET(DATA!$F$6,BN$10,$AF359,1,1),0)</f>
        <v>0.83399209486166004</v>
      </c>
      <c r="BO359" s="190">
        <f ca="1">IF($AG359&gt;0,OFFSET(DATA!$F$6,BO$10+27*(7-$AE$8),$AF359,1,1)/OFFSET(DATA!$F$6,BO$10,$AF359,1,1),0)</f>
        <v>0.687797147385103</v>
      </c>
      <c r="BP359" s="190">
        <f ca="1">IF($AG359&gt;0,OFFSET(DATA!$F$6,BP$10+27*(7-$AE$8),$AF359,1,1)/OFFSET(DATA!$F$6,BP$10,$AF359,1,1),0)</f>
        <v>0.56547619047619047</v>
      </c>
      <c r="BQ359" s="190">
        <f ca="1">IF($AG359&gt;0,OFFSET(DATA!$F$6,BQ$10+27*(7-$AE$8),$AF359,1,1)/OFFSET(DATA!$F$6,BQ$10,$AF359,1,1),0)</f>
        <v>0.53473684210526318</v>
      </c>
      <c r="BR359" s="190">
        <f ca="1">IF($AG359&gt;0,OFFSET(DATA!$F$6,BR$10+27*(7-$AE$8),$AF359,1,1)/OFFSET(DATA!$F$6,BR$10,$AF359,1,1),0)</f>
        <v>0.44</v>
      </c>
      <c r="BS359" s="190">
        <f ca="1">IF($AG359&gt;0,OFFSET(DATA!$F$6,BS$10+27*(7-$AE$8),$AF359,1,1)/OFFSET(DATA!$F$6,BS$10,$AF359,1,1),0)</f>
        <v>0.44117647058823528</v>
      </c>
      <c r="BT359" s="190">
        <f ca="1">IF($AG359&gt;0,OFFSET(DATA!$F$6,BT$10+27*(7-$AE$8),$AF359,1,1)/OFFSET(DATA!$F$6,BT$10,$AF359,1,1),0)</f>
        <v>0.36129032258064514</v>
      </c>
      <c r="BU359" s="190">
        <f ca="1">IF($AG359&gt;0,OFFSET(DATA!$F$6,BU$10+27*(7-$AE$8),$AF359,1,1)/OFFSET(DATA!$F$6,BU$10,$AF359,1,1),0)</f>
        <v>0.58128078817733986</v>
      </c>
      <c r="BV359" s="190">
        <f ca="1">IF($AG359&gt;0,OFFSET(DATA!$F$6,BV$10+27*(7-$AE$8),$AF359,1,1)/OFFSET(DATA!$F$6,BV$10,$AF359,1,1),0)</f>
        <v>0.5475206611570248</v>
      </c>
      <c r="BW359" s="190">
        <f ca="1">IF($AG359&gt;0,OFFSET(DATA!$F$6,BW$10+27*(7-$AE$8),$AF359,1,1)/OFFSET(DATA!$F$6,BW$10,$AF359,1,1),0)</f>
        <v>0.44823008849557522</v>
      </c>
      <c r="BX359" s="190">
        <f ca="1">IF($AG359&gt;0,OFFSET(DATA!$F$6,BX$10+27*(7-$AE$8),$AF359,1,1)/OFFSET(DATA!$F$6,BX$10,$AF359,1,1),0)</f>
        <v>0.5714285714285714</v>
      </c>
    </row>
    <row r="360" spans="32:76" x14ac:dyDescent="0.2">
      <c r="AF360" s="166">
        <v>349</v>
      </c>
      <c r="AG360" s="96">
        <f ca="1">OFFSET(DATA!$F$6,$AF$10,$AF360,1,1)</f>
        <v>315</v>
      </c>
      <c r="AH360" s="190">
        <f ca="1">IF($AG360&gt;0,OFFSET(DATA!$F$6,$AF$10+27*AH$10,$AF360,1,1)/$AG360,0)</f>
        <v>0.32063492063492066</v>
      </c>
      <c r="AI360" s="190">
        <f ca="1">IF($AG360&gt;0,OFFSET(DATA!$F$6,$AF$10+27*AI$10,$AF360,1,1)/$AG360,0)</f>
        <v>0</v>
      </c>
      <c r="AJ360" s="190">
        <f ca="1">IF($AG360&gt;0,OFFSET(DATA!$F$6,$AF$10+27*AJ$10,$AF360,1,1)/$AG360,0)</f>
        <v>8.5714285714285715E-2</v>
      </c>
      <c r="AK360" s="190">
        <f ca="1">IF($AG360&gt;0,OFFSET(DATA!$F$6,$AF$10+27*AK$10,$AF360,1,1)/$AG360,0)</f>
        <v>0.13015873015873017</v>
      </c>
      <c r="AL360" s="190">
        <f ca="1">IF($AG360&gt;0,OFFSET(DATA!$F$6,$AF$10+27*AL$10,$AF360,1,1)/$AG360,0)</f>
        <v>0.23492063492063492</v>
      </c>
      <c r="AM360" s="190">
        <f ca="1">IF($AG360&gt;0,OFFSET(DATA!$F$6,$AF$10+27*AM$10,$AF360,1,1)/$AG360,0)</f>
        <v>4.4444444444444446E-2</v>
      </c>
      <c r="AN360" s="166">
        <f ca="1">OFFSET(DATA!$F$6,$AF$10+27*AN$10,$AF360,1,1)</f>
        <v>21</v>
      </c>
      <c r="AO360" s="166">
        <f t="shared" ca="1" si="11"/>
        <v>21</v>
      </c>
      <c r="AQ360" s="96">
        <f ca="1">OFFSET(DATA!$F$6,25,$AF360,1,1)</f>
        <v>11362</v>
      </c>
      <c r="AR360" s="190">
        <f ca="1">IF($AQ360&gt;0,OFFSET(DATA!$F$6,25+27*AR$10,$AF360,1,1)/$AQ360,0)</f>
        <v>0.46189051223376165</v>
      </c>
      <c r="AS360" s="190">
        <f ca="1">IF($AQ360&gt;0,OFFSET(DATA!$F$6,25+27*AS$10,$AF360,1,1)/$AQ360,0)</f>
        <v>1.5842281288505544E-3</v>
      </c>
      <c r="AT360" s="190">
        <f ca="1">IF($AQ360&gt;0,OFFSET(DATA!$F$6,25+27*AT$10,$AF360,1,1)/$AQ360,0)</f>
        <v>0.11204013377926421</v>
      </c>
      <c r="AU360" s="190">
        <f ca="1">IF($AQ360&gt;0,OFFSET(DATA!$F$6,25+27*AU$10,$AF360,1,1)/$AQ360,0)</f>
        <v>9.3205421580707618E-2</v>
      </c>
      <c r="AV360" s="190">
        <f ca="1">IF($AQ360&gt;0,OFFSET(DATA!$F$6,25+27*AV$10,$AF360,1,1)/$AQ360,0)</f>
        <v>9.5581763773983447E-2</v>
      </c>
      <c r="AW360" s="190">
        <f ca="1">IF($AQ360&gt;0,OFFSET(DATA!$F$6,25+27*AW$10,$AF360,1,1)/$AQ360,0)</f>
        <v>2.6051751452209119E-2</v>
      </c>
      <c r="AZ360" s="166">
        <f t="shared" ca="1" si="12"/>
        <v>21</v>
      </c>
      <c r="BA360" s="190">
        <f ca="1">IF($AG360&gt;0,OFFSET(DATA!$F$6,BA$10+27*(7-$AE$8),$AF360,1,1)/OFFSET(DATA!$F$6,BA$10,$AF360,1,1),0)</f>
        <v>0.32063492063492066</v>
      </c>
      <c r="BB360" s="190">
        <f ca="1">IF($AG360&gt;0,OFFSET(DATA!$F$6,BB$10+27*(7-$AE$8),$AF360,1,1)/OFFSET(DATA!$F$6,BB$10,$AF360,1,1),0)</f>
        <v>0.26363636363636361</v>
      </c>
      <c r="BC360" s="190">
        <f ca="1">IF($AG360&gt;0,OFFSET(DATA!$F$6,BC$10+27*(7-$AE$8),$AF360,1,1)/OFFSET(DATA!$F$6,BC$10,$AF360,1,1),0)</f>
        <v>0.25</v>
      </c>
      <c r="BD360" s="190">
        <f ca="1">IF($AG360&gt;0,OFFSET(DATA!$F$6,BD$10+27*(7-$AE$8),$AF360,1,1)/OFFSET(DATA!$F$6,BD$10,$AF360,1,1),0)</f>
        <v>0.30337078651685395</v>
      </c>
      <c r="BE360" s="190">
        <f ca="1">IF($AG360&gt;0,OFFSET(DATA!$F$6,BE$10+27*(7-$AE$8),$AF360,1,1)/OFFSET(DATA!$F$6,BE$10,$AF360,1,1),0)</f>
        <v>0.48995983935742971</v>
      </c>
      <c r="BF360" s="190">
        <f ca="1">IF($AG360&gt;0,OFFSET(DATA!$F$6,BF$10+27*(7-$AE$8),$AF360,1,1)/OFFSET(DATA!$F$6,BF$10,$AF360,1,1),0)</f>
        <v>0.36619718309859156</v>
      </c>
      <c r="BG360" s="190">
        <f ca="1">IF($AG360&gt;0,OFFSET(DATA!$F$6,BG$10+27*(7-$AE$8),$AF360,1,1)/OFFSET(DATA!$F$6,BG$10,$AF360,1,1),0)</f>
        <v>0.38636363636363635</v>
      </c>
      <c r="BH360" s="190">
        <f ca="1">IF($AG360&gt;0,OFFSET(DATA!$F$6,BH$10+27*(7-$AE$8),$AF360,1,1)/OFFSET(DATA!$F$6,BH$10,$AF360,1,1),0)</f>
        <v>0.33755274261603374</v>
      </c>
      <c r="BI360" s="190">
        <f ca="1">IF($AG360&gt;0,OFFSET(DATA!$F$6,BI$10+27*(7-$AE$8),$AF360,1,1)/OFFSET(DATA!$F$6,BI$10,$AF360,1,1),0)</f>
        <v>0.52296819787985871</v>
      </c>
      <c r="BJ360" s="190">
        <f ca="1">IF($AG360&gt;0,OFFSET(DATA!$F$6,BJ$10+27*(7-$AE$8),$AF360,1,1)/OFFSET(DATA!$F$6,BJ$10,$AF360,1,1),0)</f>
        <v>0.36734693877551022</v>
      </c>
      <c r="BK360" s="190">
        <f ca="1">IF($AG360&gt;0,OFFSET(DATA!$F$6,BK$10+27*(7-$AE$8),$AF360,1,1)/OFFSET(DATA!$F$6,BK$10,$AF360,1,1),0)</f>
        <v>0.51898734177215189</v>
      </c>
      <c r="BL360" s="190">
        <f ca="1">IF($AG360&gt;0,OFFSET(DATA!$F$6,BL$10+27*(7-$AE$8),$AF360,1,1)/OFFSET(DATA!$F$6,BL$10,$AF360,1,1),0)</f>
        <v>0.4132420091324201</v>
      </c>
      <c r="BM360" s="190">
        <f ca="1">IF($AG360&gt;0,OFFSET(DATA!$F$6,BM$10+27*(7-$AE$8),$AF360,1,1)/OFFSET(DATA!$F$6,BM$10,$AF360,1,1),0)</f>
        <v>0.39575971731448761</v>
      </c>
      <c r="BN360" s="190">
        <f ca="1">IF($AG360&gt;0,OFFSET(DATA!$F$6,BN$10+27*(7-$AE$8),$AF360,1,1)/OFFSET(DATA!$F$6,BN$10,$AF360,1,1),0)</f>
        <v>0.81355932203389836</v>
      </c>
      <c r="BO360" s="190">
        <f ca="1">IF($AG360&gt;0,OFFSET(DATA!$F$6,BO$10+27*(7-$AE$8),$AF360,1,1)/OFFSET(DATA!$F$6,BO$10,$AF360,1,1),0)</f>
        <v>0.65529010238907848</v>
      </c>
      <c r="BP360" s="190">
        <f ca="1">IF($AG360&gt;0,OFFSET(DATA!$F$6,BP$10+27*(7-$AE$8),$AF360,1,1)/OFFSET(DATA!$F$6,BP$10,$AF360,1,1),0)</f>
        <v>0.4891304347826087</v>
      </c>
      <c r="BQ360" s="190">
        <f ca="1">IF($AG360&gt;0,OFFSET(DATA!$F$6,BQ$10+27*(7-$AE$8),$AF360,1,1)/OFFSET(DATA!$F$6,BQ$10,$AF360,1,1),0)</f>
        <v>0.48936170212765956</v>
      </c>
      <c r="BR360" s="190">
        <f ca="1">IF($AG360&gt;0,OFFSET(DATA!$F$6,BR$10+27*(7-$AE$8),$AF360,1,1)/OFFSET(DATA!$F$6,BR$10,$AF360,1,1),0)</f>
        <v>0.43909348441926344</v>
      </c>
      <c r="BS360" s="190">
        <f ca="1">IF($AG360&gt;0,OFFSET(DATA!$F$6,BS$10+27*(7-$AE$8),$AF360,1,1)/OFFSET(DATA!$F$6,BS$10,$AF360,1,1),0)</f>
        <v>0.4845360824742268</v>
      </c>
      <c r="BT360" s="190">
        <f ca="1">IF($AG360&gt;0,OFFSET(DATA!$F$6,BT$10+27*(7-$AE$8),$AF360,1,1)/OFFSET(DATA!$F$6,BT$10,$AF360,1,1),0)</f>
        <v>0.33116883116883117</v>
      </c>
      <c r="BU360" s="190">
        <f ca="1">IF($AG360&gt;0,OFFSET(DATA!$F$6,BU$10+27*(7-$AE$8),$AF360,1,1)/OFFSET(DATA!$F$6,BU$10,$AF360,1,1),0)</f>
        <v>0.50923482849604218</v>
      </c>
      <c r="BV360" s="190">
        <f ca="1">IF($AG360&gt;0,OFFSET(DATA!$F$6,BV$10+27*(7-$AE$8),$AF360,1,1)/OFFSET(DATA!$F$6,BV$10,$AF360,1,1),0)</f>
        <v>0.48785638859556496</v>
      </c>
      <c r="BW360" s="190">
        <f ca="1">IF($AG360&gt;0,OFFSET(DATA!$F$6,BW$10+27*(7-$AE$8),$AF360,1,1)/OFFSET(DATA!$F$6,BW$10,$AF360,1,1),0)</f>
        <v>0.46016823354774866</v>
      </c>
      <c r="BX360" s="190">
        <f ca="1">IF($AG360&gt;0,OFFSET(DATA!$F$6,BX$10+27*(7-$AE$8),$AF360,1,1)/OFFSET(DATA!$F$6,BX$10,$AF360,1,1),0)</f>
        <v>0.55737704918032782</v>
      </c>
    </row>
    <row r="361" spans="32:76" x14ac:dyDescent="0.2">
      <c r="AF361" s="166">
        <v>350</v>
      </c>
      <c r="AG361" s="96">
        <f ca="1">OFFSET(DATA!$F$6,$AF$10,$AF361,1,1)</f>
        <v>338</v>
      </c>
      <c r="AH361" s="190">
        <f ca="1">IF($AG361&gt;0,OFFSET(DATA!$F$6,$AF$10+27*AH$10,$AF361,1,1)/$AG361,0)</f>
        <v>0.31360946745562129</v>
      </c>
      <c r="AI361" s="190">
        <f ca="1">IF($AG361&gt;0,OFFSET(DATA!$F$6,$AF$10+27*AI$10,$AF361,1,1)/$AG361,0)</f>
        <v>0</v>
      </c>
      <c r="AJ361" s="190">
        <f ca="1">IF($AG361&gt;0,OFFSET(DATA!$F$6,$AF$10+27*AJ$10,$AF361,1,1)/$AG361,0)</f>
        <v>8.2840236686390539E-2</v>
      </c>
      <c r="AK361" s="190">
        <f ca="1">IF($AG361&gt;0,OFFSET(DATA!$F$6,$AF$10+27*AK$10,$AF361,1,1)/$AG361,0)</f>
        <v>0.16272189349112426</v>
      </c>
      <c r="AL361" s="190">
        <f ca="1">IF($AG361&gt;0,OFFSET(DATA!$F$6,$AF$10+27*AL$10,$AF361,1,1)/$AG361,0)</f>
        <v>0.19822485207100593</v>
      </c>
      <c r="AM361" s="190">
        <f ca="1">IF($AG361&gt;0,OFFSET(DATA!$F$6,$AF$10+27*AM$10,$AF361,1,1)/$AG361,0)</f>
        <v>5.3254437869822487E-2</v>
      </c>
      <c r="AN361" s="166">
        <f ca="1">OFFSET(DATA!$F$6,$AF$10+27*AN$10,$AF361,1,1)</f>
        <v>19</v>
      </c>
      <c r="AO361" s="166">
        <f t="shared" ca="1" si="11"/>
        <v>19</v>
      </c>
      <c r="AQ361" s="96">
        <f ca="1">OFFSET(DATA!$F$6,25,$AF361,1,1)</f>
        <v>11506</v>
      </c>
      <c r="AR361" s="190">
        <f ca="1">IF($AQ361&gt;0,OFFSET(DATA!$F$6,25+27*AR$10,$AF361,1,1)/$AQ361,0)</f>
        <v>0.47184077872414393</v>
      </c>
      <c r="AS361" s="190">
        <f ca="1">IF($AQ361&gt;0,OFFSET(DATA!$F$6,25+27*AS$10,$AF361,1,1)/$AQ361,0)</f>
        <v>1.7382235355466714E-3</v>
      </c>
      <c r="AT361" s="190">
        <f ca="1">IF($AQ361&gt;0,OFFSET(DATA!$F$6,25+27*AT$10,$AF361,1,1)/$AQ361,0)</f>
        <v>0.11228924039631497</v>
      </c>
      <c r="AU361" s="190">
        <f ca="1">IF($AQ361&gt;0,OFFSET(DATA!$F$6,25+27*AU$10,$AF361,1,1)/$AQ361,0)</f>
        <v>0.10507561272379629</v>
      </c>
      <c r="AV361" s="190">
        <f ca="1">IF($AQ361&gt;0,OFFSET(DATA!$F$6,25+27*AV$10,$AF361,1,1)/$AQ361,0)</f>
        <v>9.5776116808621595E-2</v>
      </c>
      <c r="AW361" s="190">
        <f ca="1">IF($AQ361&gt;0,OFFSET(DATA!$F$6,25+27*AW$10,$AF361,1,1)/$AQ361,0)</f>
        <v>2.363984008343473E-2</v>
      </c>
      <c r="AZ361" s="166">
        <f t="shared" ca="1" si="12"/>
        <v>20</v>
      </c>
      <c r="BA361" s="190">
        <f ca="1">IF($AG361&gt;0,OFFSET(DATA!$F$6,BA$10+27*(7-$AE$8),$AF361,1,1)/OFFSET(DATA!$F$6,BA$10,$AF361,1,1),0)</f>
        <v>0.31360946745562129</v>
      </c>
      <c r="BB361" s="190">
        <f ca="1">IF($AG361&gt;0,OFFSET(DATA!$F$6,BB$10+27*(7-$AE$8),$AF361,1,1)/OFFSET(DATA!$F$6,BB$10,$AF361,1,1),0)</f>
        <v>0.26363636363636361</v>
      </c>
      <c r="BC361" s="190">
        <f ca="1">IF($AG361&gt;0,OFFSET(DATA!$F$6,BC$10+27*(7-$AE$8),$AF361,1,1)/OFFSET(DATA!$F$6,BC$10,$AF361,1,1),0)</f>
        <v>0.3</v>
      </c>
      <c r="BD361" s="190">
        <f ca="1">IF($AG361&gt;0,OFFSET(DATA!$F$6,BD$10+27*(7-$AE$8),$AF361,1,1)/OFFSET(DATA!$F$6,BD$10,$AF361,1,1),0)</f>
        <v>0.30337078651685395</v>
      </c>
      <c r="BE361" s="190">
        <f ca="1">IF($AG361&gt;0,OFFSET(DATA!$F$6,BE$10+27*(7-$AE$8),$AF361,1,1)/OFFSET(DATA!$F$6,BE$10,$AF361,1,1),0)</f>
        <v>0.49496981891348091</v>
      </c>
      <c r="BF361" s="190">
        <f ca="1">IF($AG361&gt;0,OFFSET(DATA!$F$6,BF$10+27*(7-$AE$8),$AF361,1,1)/OFFSET(DATA!$F$6,BF$10,$AF361,1,1),0)</f>
        <v>0.31578947368421051</v>
      </c>
      <c r="BG361" s="190">
        <f ca="1">IF($AG361&gt;0,OFFSET(DATA!$F$6,BG$10+27*(7-$AE$8),$AF361,1,1)/OFFSET(DATA!$F$6,BG$10,$AF361,1,1),0)</f>
        <v>0.36956521739130432</v>
      </c>
      <c r="BH361" s="190">
        <f ca="1">IF($AG361&gt;0,OFFSET(DATA!$F$6,BH$10+27*(7-$AE$8),$AF361,1,1)/OFFSET(DATA!$F$6,BH$10,$AF361,1,1),0)</f>
        <v>0.33287482806052271</v>
      </c>
      <c r="BI361" s="190">
        <f ca="1">IF($AG361&gt;0,OFFSET(DATA!$F$6,BI$10+27*(7-$AE$8),$AF361,1,1)/OFFSET(DATA!$F$6,BI$10,$AF361,1,1),0)</f>
        <v>0.50704225352112675</v>
      </c>
      <c r="BJ361" s="190">
        <f ca="1">IF($AG361&gt;0,OFFSET(DATA!$F$6,BJ$10+27*(7-$AE$8),$AF361,1,1)/OFFSET(DATA!$F$6,BJ$10,$AF361,1,1),0)</f>
        <v>0.38387096774193546</v>
      </c>
      <c r="BK361" s="190">
        <f ca="1">IF($AG361&gt;0,OFFSET(DATA!$F$6,BK$10+27*(7-$AE$8),$AF361,1,1)/OFFSET(DATA!$F$6,BK$10,$AF361,1,1),0)</f>
        <v>0.52323838080959517</v>
      </c>
      <c r="BL361" s="190">
        <f ca="1">IF($AG361&gt;0,OFFSET(DATA!$F$6,BL$10+27*(7-$AE$8),$AF361,1,1)/OFFSET(DATA!$F$6,BL$10,$AF361,1,1),0)</f>
        <v>0.42186297151655117</v>
      </c>
      <c r="BM361" s="190">
        <f ca="1">IF($AG361&gt;0,OFFSET(DATA!$F$6,BM$10+27*(7-$AE$8),$AF361,1,1)/OFFSET(DATA!$F$6,BM$10,$AF361,1,1),0)</f>
        <v>0.42537313432835822</v>
      </c>
      <c r="BN361" s="190">
        <f ca="1">IF($AG361&gt;0,OFFSET(DATA!$F$6,BN$10+27*(7-$AE$8),$AF361,1,1)/OFFSET(DATA!$F$6,BN$10,$AF361,1,1),0)</f>
        <v>0.83958333333333335</v>
      </c>
      <c r="BO361" s="190">
        <f ca="1">IF($AG361&gt;0,OFFSET(DATA!$F$6,BO$10+27*(7-$AE$8),$AF361,1,1)/OFFSET(DATA!$F$6,BO$10,$AF361,1,1),0)</f>
        <v>0.69767441860465118</v>
      </c>
      <c r="BP361" s="190">
        <f ca="1">IF($AG361&gt;0,OFFSET(DATA!$F$6,BP$10+27*(7-$AE$8),$AF361,1,1)/OFFSET(DATA!$F$6,BP$10,$AF361,1,1),0)</f>
        <v>0.50170648464163825</v>
      </c>
      <c r="BQ361" s="190">
        <f ca="1">IF($AG361&gt;0,OFFSET(DATA!$F$6,BQ$10+27*(7-$AE$8),$AF361,1,1)/OFFSET(DATA!$F$6,BQ$10,$AF361,1,1),0)</f>
        <v>0.50478468899521534</v>
      </c>
      <c r="BR361" s="190">
        <f ca="1">IF($AG361&gt;0,OFFSET(DATA!$F$6,BR$10+27*(7-$AE$8),$AF361,1,1)/OFFSET(DATA!$F$6,BR$10,$AF361,1,1),0)</f>
        <v>0.44262295081967212</v>
      </c>
      <c r="BS361" s="190">
        <f ca="1">IF($AG361&gt;0,OFFSET(DATA!$F$6,BS$10+27*(7-$AE$8),$AF361,1,1)/OFFSET(DATA!$F$6,BS$10,$AF361,1,1),0)</f>
        <v>0.53409090909090906</v>
      </c>
      <c r="BT361" s="190">
        <f ca="1">IF($AG361&gt;0,OFFSET(DATA!$F$6,BT$10+27*(7-$AE$8),$AF361,1,1)/OFFSET(DATA!$F$6,BT$10,$AF361,1,1),0)</f>
        <v>0.30909090909090908</v>
      </c>
      <c r="BU361" s="190">
        <f ca="1">IF($AG361&gt;0,OFFSET(DATA!$F$6,BU$10+27*(7-$AE$8),$AF361,1,1)/OFFSET(DATA!$F$6,BU$10,$AF361,1,1),0)</f>
        <v>0.57599999999999996</v>
      </c>
      <c r="BV361" s="190">
        <f ca="1">IF($AG361&gt;0,OFFSET(DATA!$F$6,BV$10+27*(7-$AE$8),$AF361,1,1)/OFFSET(DATA!$F$6,BV$10,$AF361,1,1),0)</f>
        <v>0.48418756815703379</v>
      </c>
      <c r="BW361" s="190">
        <f ca="1">IF($AG361&gt;0,OFFSET(DATA!$F$6,BW$10+27*(7-$AE$8),$AF361,1,1)/OFFSET(DATA!$F$6,BW$10,$AF361,1,1),0)</f>
        <v>0.47521865889212828</v>
      </c>
      <c r="BX361" s="190">
        <f ca="1">IF($AG361&gt;0,OFFSET(DATA!$F$6,BX$10+27*(7-$AE$8),$AF361,1,1)/OFFSET(DATA!$F$6,BX$10,$AF361,1,1),0)</f>
        <v>0.55263157894736847</v>
      </c>
    </row>
    <row r="362" spans="32:76" x14ac:dyDescent="0.2">
      <c r="AF362" s="166">
        <v>351</v>
      </c>
      <c r="AG362" s="96">
        <f ca="1">OFFSET(DATA!$F$6,$AF$10,$AF362,1,1)</f>
        <v>358</v>
      </c>
      <c r="AH362" s="190">
        <f ca="1">IF($AG362&gt;0,OFFSET(DATA!$F$6,$AF$10+27*AH$10,$AF362,1,1)/$AG362,0)</f>
        <v>0.32402234636871508</v>
      </c>
      <c r="AI362" s="190">
        <f ca="1">IF($AG362&gt;0,OFFSET(DATA!$F$6,$AF$10+27*AI$10,$AF362,1,1)/$AG362,0)</f>
        <v>0</v>
      </c>
      <c r="AJ362" s="190">
        <f ca="1">IF($AG362&gt;0,OFFSET(DATA!$F$6,$AF$10+27*AJ$10,$AF362,1,1)/$AG362,0)</f>
        <v>6.7039106145251395E-2</v>
      </c>
      <c r="AK362" s="190">
        <f ca="1">IF($AG362&gt;0,OFFSET(DATA!$F$6,$AF$10+27*AK$10,$AF362,1,1)/$AG362,0)</f>
        <v>0.17318435754189945</v>
      </c>
      <c r="AL362" s="190">
        <f ca="1">IF($AG362&gt;0,OFFSET(DATA!$F$6,$AF$10+27*AL$10,$AF362,1,1)/$AG362,0)</f>
        <v>0.17597765363128492</v>
      </c>
      <c r="AM362" s="190">
        <f ca="1">IF($AG362&gt;0,OFFSET(DATA!$F$6,$AF$10+27*AM$10,$AF362,1,1)/$AG362,0)</f>
        <v>5.3072625698324022E-2</v>
      </c>
      <c r="AN362" s="166">
        <f ca="1">OFFSET(DATA!$F$6,$AF$10+27*AN$10,$AF362,1,1)</f>
        <v>20</v>
      </c>
      <c r="AO362" s="166">
        <f t="shared" ca="1" si="11"/>
        <v>20</v>
      </c>
      <c r="AQ362" s="96">
        <f ca="1">OFFSET(DATA!$F$6,25,$AF362,1,1)</f>
        <v>11840</v>
      </c>
      <c r="AR362" s="190">
        <f ca="1">IF($AQ362&gt;0,OFFSET(DATA!$F$6,25+27*AR$10,$AF362,1,1)/$AQ362,0)</f>
        <v>0.47787162162162161</v>
      </c>
      <c r="AS362" s="190">
        <f ca="1">IF($AQ362&gt;0,OFFSET(DATA!$F$6,25+27*AS$10,$AF362,1,1)/$AQ362,0)</f>
        <v>2.364864864864865E-3</v>
      </c>
      <c r="AT362" s="190">
        <f ca="1">IF($AQ362&gt;0,OFFSET(DATA!$F$6,25+27*AT$10,$AF362,1,1)/$AQ362,0)</f>
        <v>0.1097972972972973</v>
      </c>
      <c r="AU362" s="190">
        <f ca="1">IF($AQ362&gt;0,OFFSET(DATA!$F$6,25+27*AU$10,$AF362,1,1)/$AQ362,0)</f>
        <v>9.6537162162162168E-2</v>
      </c>
      <c r="AV362" s="190">
        <f ca="1">IF($AQ362&gt;0,OFFSET(DATA!$F$6,25+27*AV$10,$AF362,1,1)/$AQ362,0)</f>
        <v>0.10363175675675676</v>
      </c>
      <c r="AW362" s="190">
        <f ca="1">IF($AQ362&gt;0,OFFSET(DATA!$F$6,25+27*AW$10,$AF362,1,1)/$AQ362,0)</f>
        <v>2.4239864864864864E-2</v>
      </c>
      <c r="AZ362" s="166">
        <f t="shared" ca="1" si="12"/>
        <v>22</v>
      </c>
      <c r="BA362" s="190">
        <f ca="1">IF($AG362&gt;0,OFFSET(DATA!$F$6,BA$10+27*(7-$AE$8),$AF362,1,1)/OFFSET(DATA!$F$6,BA$10,$AF362,1,1),0)</f>
        <v>0.32402234636871508</v>
      </c>
      <c r="BB362" s="190">
        <f ca="1">IF($AG362&gt;0,OFFSET(DATA!$F$6,BB$10+27*(7-$AE$8),$AF362,1,1)/OFFSET(DATA!$F$6,BB$10,$AF362,1,1),0)</f>
        <v>0.25</v>
      </c>
      <c r="BC362" s="190">
        <f ca="1">IF($AG362&gt;0,OFFSET(DATA!$F$6,BC$10+27*(7-$AE$8),$AF362,1,1)/OFFSET(DATA!$F$6,BC$10,$AF362,1,1),0)</f>
        <v>0.33783783783783783</v>
      </c>
      <c r="BD362" s="190">
        <f ca="1">IF($AG362&gt;0,OFFSET(DATA!$F$6,BD$10+27*(7-$AE$8),$AF362,1,1)/OFFSET(DATA!$F$6,BD$10,$AF362,1,1),0)</f>
        <v>0.27</v>
      </c>
      <c r="BE362" s="190">
        <f ca="1">IF($AG362&gt;0,OFFSET(DATA!$F$6,BE$10+27*(7-$AE$8),$AF362,1,1)/OFFSET(DATA!$F$6,BE$10,$AF362,1,1),0)</f>
        <v>0.49387755102040815</v>
      </c>
      <c r="BF362" s="190">
        <f ca="1">IF($AG362&gt;0,OFFSET(DATA!$F$6,BF$10+27*(7-$AE$8),$AF362,1,1)/OFFSET(DATA!$F$6,BF$10,$AF362,1,1),0)</f>
        <v>0.35802469135802467</v>
      </c>
      <c r="BG362" s="190">
        <f ca="1">IF($AG362&gt;0,OFFSET(DATA!$F$6,BG$10+27*(7-$AE$8),$AF362,1,1)/OFFSET(DATA!$F$6,BG$10,$AF362,1,1),0)</f>
        <v>0.41489361702127658</v>
      </c>
      <c r="BH362" s="190">
        <f ca="1">IF($AG362&gt;0,OFFSET(DATA!$F$6,BH$10+27*(7-$AE$8),$AF362,1,1)/OFFSET(DATA!$F$6,BH$10,$AF362,1,1),0)</f>
        <v>0.33310533515731872</v>
      </c>
      <c r="BI362" s="190">
        <f ca="1">IF($AG362&gt;0,OFFSET(DATA!$F$6,BI$10+27*(7-$AE$8),$AF362,1,1)/OFFSET(DATA!$F$6,BI$10,$AF362,1,1),0)</f>
        <v>0.47115384615384615</v>
      </c>
      <c r="BJ362" s="190">
        <f ca="1">IF($AG362&gt;0,OFFSET(DATA!$F$6,BJ$10+27*(7-$AE$8),$AF362,1,1)/OFFSET(DATA!$F$6,BJ$10,$AF362,1,1),0)</f>
        <v>0.39116719242902209</v>
      </c>
      <c r="BK362" s="190">
        <f ca="1">IF($AG362&gt;0,OFFSET(DATA!$F$6,BK$10+27*(7-$AE$8),$AF362,1,1)/OFFSET(DATA!$F$6,BK$10,$AF362,1,1),0)</f>
        <v>0.51988636363636365</v>
      </c>
      <c r="BL362" s="190">
        <f ca="1">IF($AG362&gt;0,OFFSET(DATA!$F$6,BL$10+27*(7-$AE$8),$AF362,1,1)/OFFSET(DATA!$F$6,BL$10,$AF362,1,1),0)</f>
        <v>0.44487577639751552</v>
      </c>
      <c r="BM362" s="190">
        <f ca="1">IF($AG362&gt;0,OFFSET(DATA!$F$6,BM$10+27*(7-$AE$8),$AF362,1,1)/OFFSET(DATA!$F$6,BM$10,$AF362,1,1),0)</f>
        <v>0.4268774703557312</v>
      </c>
      <c r="BN362" s="190">
        <f ca="1">IF($AG362&gt;0,OFFSET(DATA!$F$6,BN$10+27*(7-$AE$8),$AF362,1,1)/OFFSET(DATA!$F$6,BN$10,$AF362,1,1),0)</f>
        <v>0.86242299794661192</v>
      </c>
      <c r="BO362" s="190">
        <f ca="1">IF($AG362&gt;0,OFFSET(DATA!$F$6,BO$10+27*(7-$AE$8),$AF362,1,1)/OFFSET(DATA!$F$6,BO$10,$AF362,1,1),0)</f>
        <v>0.72430668841761825</v>
      </c>
      <c r="BP362" s="190">
        <f ca="1">IF($AG362&gt;0,OFFSET(DATA!$F$6,BP$10+27*(7-$AE$8),$AF362,1,1)/OFFSET(DATA!$F$6,BP$10,$AF362,1,1),0)</f>
        <v>0.50485436893203883</v>
      </c>
      <c r="BQ362" s="190">
        <f ca="1">IF($AG362&gt;0,OFFSET(DATA!$F$6,BQ$10+27*(7-$AE$8),$AF362,1,1)/OFFSET(DATA!$F$6,BQ$10,$AF362,1,1),0)</f>
        <v>0.5080831408775982</v>
      </c>
      <c r="BR362" s="190">
        <f ca="1">IF($AG362&gt;0,OFFSET(DATA!$F$6,BR$10+27*(7-$AE$8),$AF362,1,1)/OFFSET(DATA!$F$6,BR$10,$AF362,1,1),0)</f>
        <v>0.41944444444444445</v>
      </c>
      <c r="BS362" s="190">
        <f ca="1">IF($AG362&gt;0,OFFSET(DATA!$F$6,BS$10+27*(7-$AE$8),$AF362,1,1)/OFFSET(DATA!$F$6,BS$10,$AF362,1,1),0)</f>
        <v>0.51648351648351654</v>
      </c>
      <c r="BT362" s="190">
        <f ca="1">IF($AG362&gt;0,OFFSET(DATA!$F$6,BT$10+27*(7-$AE$8),$AF362,1,1)/OFFSET(DATA!$F$6,BT$10,$AF362,1,1),0)</f>
        <v>0.3592814371257485</v>
      </c>
      <c r="BU362" s="190">
        <f ca="1">IF($AG362&gt;0,OFFSET(DATA!$F$6,BU$10+27*(7-$AE$8),$AF362,1,1)/OFFSET(DATA!$F$6,BU$10,$AF362,1,1),0)</f>
        <v>0.56675062972292189</v>
      </c>
      <c r="BV362" s="190">
        <f ca="1">IF($AG362&gt;0,OFFSET(DATA!$F$6,BV$10+27*(7-$AE$8),$AF362,1,1)/OFFSET(DATA!$F$6,BV$10,$AF362,1,1),0)</f>
        <v>0.51505376344086018</v>
      </c>
      <c r="BW362" s="190">
        <f ca="1">IF($AG362&gt;0,OFFSET(DATA!$F$6,BW$10+27*(7-$AE$8),$AF362,1,1)/OFFSET(DATA!$F$6,BW$10,$AF362,1,1),0)</f>
        <v>0.47155211652253071</v>
      </c>
      <c r="BX362" s="190">
        <f ca="1">IF($AG362&gt;0,OFFSET(DATA!$F$6,BX$10+27*(7-$AE$8),$AF362,1,1)/OFFSET(DATA!$F$6,BX$10,$AF362,1,1),0)</f>
        <v>0.53266331658291455</v>
      </c>
    </row>
    <row r="363" spans="32:76" x14ac:dyDescent="0.2">
      <c r="AF363" s="166">
        <v>352</v>
      </c>
      <c r="AG363" s="96">
        <f ca="1">OFFSET(DATA!$F$6,$AF$10,$AF363,1,1)</f>
        <v>374</v>
      </c>
      <c r="AH363" s="190">
        <f ca="1">IF($AG363&gt;0,OFFSET(DATA!$F$6,$AF$10+27*AH$10,$AF363,1,1)/$AG363,0)</f>
        <v>0.3235294117647059</v>
      </c>
      <c r="AI363" s="190">
        <f ca="1">IF($AG363&gt;0,OFFSET(DATA!$F$6,$AF$10+27*AI$10,$AF363,1,1)/$AG363,0)</f>
        <v>0</v>
      </c>
      <c r="AJ363" s="190">
        <f ca="1">IF($AG363&gt;0,OFFSET(DATA!$F$6,$AF$10+27*AJ$10,$AF363,1,1)/$AG363,0)</f>
        <v>6.4171122994652413E-2</v>
      </c>
      <c r="AK363" s="190">
        <f ca="1">IF($AG363&gt;0,OFFSET(DATA!$F$6,$AF$10+27*AK$10,$AF363,1,1)/$AG363,0)</f>
        <v>0.13368983957219252</v>
      </c>
      <c r="AL363" s="190">
        <f ca="1">IF($AG363&gt;0,OFFSET(DATA!$F$6,$AF$10+27*AL$10,$AF363,1,1)/$AG363,0)</f>
        <v>0.23796791443850268</v>
      </c>
      <c r="AM363" s="190">
        <f ca="1">IF($AG363&gt;0,OFFSET(DATA!$F$6,$AF$10+27*AM$10,$AF363,1,1)/$AG363,0)</f>
        <v>7.2192513368983954E-2</v>
      </c>
      <c r="AN363" s="166">
        <f ca="1">OFFSET(DATA!$F$6,$AF$10+27*AN$10,$AF363,1,1)</f>
        <v>22</v>
      </c>
      <c r="AO363" s="166">
        <f t="shared" ca="1" si="11"/>
        <v>22</v>
      </c>
      <c r="AQ363" s="96">
        <f ca="1">OFFSET(DATA!$F$6,25,$AF363,1,1)</f>
        <v>12186</v>
      </c>
      <c r="AR363" s="190">
        <f ca="1">IF($AQ363&gt;0,OFFSET(DATA!$F$6,25+27*AR$10,$AF363,1,1)/$AQ363,0)</f>
        <v>0.47718693582799937</v>
      </c>
      <c r="AS363" s="190">
        <f ca="1">IF($AQ363&gt;0,OFFSET(DATA!$F$6,25+27*AS$10,$AF363,1,1)/$AQ363,0)</f>
        <v>2.5439028393238142E-3</v>
      </c>
      <c r="AT363" s="190">
        <f ca="1">IF($AQ363&gt;0,OFFSET(DATA!$F$6,25+27*AT$10,$AF363,1,1)/$AQ363,0)</f>
        <v>0.10815690136221894</v>
      </c>
      <c r="AU363" s="190">
        <f ca="1">IF($AQ363&gt;0,OFFSET(DATA!$F$6,25+27*AU$10,$AF363,1,1)/$AQ363,0)</f>
        <v>9.2154931889053007E-2</v>
      </c>
      <c r="AV363" s="190">
        <f ca="1">IF($AQ363&gt;0,OFFSET(DATA!$F$6,25+27*AV$10,$AF363,1,1)/$AQ363,0)</f>
        <v>0.11619891678975874</v>
      </c>
      <c r="AW363" s="190">
        <f ca="1">IF($AQ363&gt;0,OFFSET(DATA!$F$6,25+27*AW$10,$AF363,1,1)/$AQ363,0)</f>
        <v>2.9870343016576401E-2</v>
      </c>
      <c r="AZ363" s="166">
        <f t="shared" ca="1" si="12"/>
        <v>22</v>
      </c>
      <c r="BA363" s="190">
        <f ca="1">IF($AG363&gt;0,OFFSET(DATA!$F$6,BA$10+27*(7-$AE$8),$AF363,1,1)/OFFSET(DATA!$F$6,BA$10,$AF363,1,1),0)</f>
        <v>0.3235294117647059</v>
      </c>
      <c r="BB363" s="190">
        <f ca="1">IF($AG363&gt;0,OFFSET(DATA!$F$6,BB$10+27*(7-$AE$8),$AF363,1,1)/OFFSET(DATA!$F$6,BB$10,$AF363,1,1),0)</f>
        <v>0.22556390977443608</v>
      </c>
      <c r="BC363" s="190">
        <f ca="1">IF($AG363&gt;0,OFFSET(DATA!$F$6,BC$10+27*(7-$AE$8),$AF363,1,1)/OFFSET(DATA!$F$6,BC$10,$AF363,1,1),0)</f>
        <v>0.36842105263157893</v>
      </c>
      <c r="BD363" s="190">
        <f ca="1">IF($AG363&gt;0,OFFSET(DATA!$F$6,BD$10+27*(7-$AE$8),$AF363,1,1)/OFFSET(DATA!$F$6,BD$10,$AF363,1,1),0)</f>
        <v>0.26213592233009708</v>
      </c>
      <c r="BE363" s="190">
        <f ca="1">IF($AG363&gt;0,OFFSET(DATA!$F$6,BE$10+27*(7-$AE$8),$AF363,1,1)/OFFSET(DATA!$F$6,BE$10,$AF363,1,1),0)</f>
        <v>0.48373983739837401</v>
      </c>
      <c r="BF363" s="190">
        <f ca="1">IF($AG363&gt;0,OFFSET(DATA!$F$6,BF$10+27*(7-$AE$8),$AF363,1,1)/OFFSET(DATA!$F$6,BF$10,$AF363,1,1),0)</f>
        <v>0.32467532467532467</v>
      </c>
      <c r="BG363" s="190">
        <f ca="1">IF($AG363&gt;0,OFFSET(DATA!$F$6,BG$10+27*(7-$AE$8),$AF363,1,1)/OFFSET(DATA!$F$6,BG$10,$AF363,1,1),0)</f>
        <v>0.38235294117647056</v>
      </c>
      <c r="BH363" s="190">
        <f ca="1">IF($AG363&gt;0,OFFSET(DATA!$F$6,BH$10+27*(7-$AE$8),$AF363,1,1)/OFFSET(DATA!$F$6,BH$10,$AF363,1,1),0)</f>
        <v>0.33221925133689839</v>
      </c>
      <c r="BI363" s="190">
        <f ca="1">IF($AG363&gt;0,OFFSET(DATA!$F$6,BI$10+27*(7-$AE$8),$AF363,1,1)/OFFSET(DATA!$F$6,BI$10,$AF363,1,1),0)</f>
        <v>0.48589341692789967</v>
      </c>
      <c r="BJ363" s="190">
        <f ca="1">IF($AG363&gt;0,OFFSET(DATA!$F$6,BJ$10+27*(7-$AE$8),$AF363,1,1)/OFFSET(DATA!$F$6,BJ$10,$AF363,1,1),0)</f>
        <v>0.38053097345132741</v>
      </c>
      <c r="BK363" s="190">
        <f ca="1">IF($AG363&gt;0,OFFSET(DATA!$F$6,BK$10+27*(7-$AE$8),$AF363,1,1)/OFFSET(DATA!$F$6,BK$10,$AF363,1,1),0)</f>
        <v>0.51797603195739017</v>
      </c>
      <c r="BL363" s="190">
        <f ca="1">IF($AG363&gt;0,OFFSET(DATA!$F$6,BL$10+27*(7-$AE$8),$AF363,1,1)/OFFSET(DATA!$F$6,BL$10,$AF363,1,1),0)</f>
        <v>0.46183206106870228</v>
      </c>
      <c r="BM363" s="190">
        <f ca="1">IF($AG363&gt;0,OFFSET(DATA!$F$6,BM$10+27*(7-$AE$8),$AF363,1,1)/OFFSET(DATA!$F$6,BM$10,$AF363,1,1),0)</f>
        <v>0.47916666666666669</v>
      </c>
      <c r="BN363" s="190">
        <f ca="1">IF($AG363&gt;0,OFFSET(DATA!$F$6,BN$10+27*(7-$AE$8),$AF363,1,1)/OFFSET(DATA!$F$6,BN$10,$AF363,1,1),0)</f>
        <v>0.87474332648870634</v>
      </c>
      <c r="BO363" s="190">
        <f ca="1">IF($AG363&gt;0,OFFSET(DATA!$F$6,BO$10+27*(7-$AE$8),$AF363,1,1)/OFFSET(DATA!$F$6,BO$10,$AF363,1,1),0)</f>
        <v>0.71674491392801254</v>
      </c>
      <c r="BP363" s="190">
        <f ca="1">IF($AG363&gt;0,OFFSET(DATA!$F$6,BP$10+27*(7-$AE$8),$AF363,1,1)/OFFSET(DATA!$F$6,BP$10,$AF363,1,1),0)</f>
        <v>0.55417956656346745</v>
      </c>
      <c r="BQ363" s="190">
        <f ca="1">IF($AG363&gt;0,OFFSET(DATA!$F$6,BQ$10+27*(7-$AE$8),$AF363,1,1)/OFFSET(DATA!$F$6,BQ$10,$AF363,1,1),0)</f>
        <v>0.49563318777292575</v>
      </c>
      <c r="BR363" s="190">
        <f ca="1">IF($AG363&gt;0,OFFSET(DATA!$F$6,BR$10+27*(7-$AE$8),$AF363,1,1)/OFFSET(DATA!$F$6,BR$10,$AF363,1,1),0)</f>
        <v>0.40281690140845072</v>
      </c>
      <c r="BS363" s="190">
        <f ca="1">IF($AG363&gt;0,OFFSET(DATA!$F$6,BS$10+27*(7-$AE$8),$AF363,1,1)/OFFSET(DATA!$F$6,BS$10,$AF363,1,1),0)</f>
        <v>0.52325581395348841</v>
      </c>
      <c r="BT363" s="190">
        <f ca="1">IF($AG363&gt;0,OFFSET(DATA!$F$6,BT$10+27*(7-$AE$8),$AF363,1,1)/OFFSET(DATA!$F$6,BT$10,$AF363,1,1),0)</f>
        <v>0.33526011560693642</v>
      </c>
      <c r="BU363" s="190">
        <f ca="1">IF($AG363&gt;0,OFFSET(DATA!$F$6,BU$10+27*(7-$AE$8),$AF363,1,1)/OFFSET(DATA!$F$6,BU$10,$AF363,1,1),0)</f>
        <v>0.57177033492822971</v>
      </c>
      <c r="BV363" s="190">
        <f ca="1">IF($AG363&gt;0,OFFSET(DATA!$F$6,BV$10+27*(7-$AE$8),$AF363,1,1)/OFFSET(DATA!$F$6,BV$10,$AF363,1,1),0)</f>
        <v>0.509493670886076</v>
      </c>
      <c r="BW363" s="190">
        <f ca="1">IF($AG363&gt;0,OFFSET(DATA!$F$6,BW$10+27*(7-$AE$8),$AF363,1,1)/OFFSET(DATA!$F$6,BW$10,$AF363,1,1),0)</f>
        <v>0.45985081175954368</v>
      </c>
      <c r="BX363" s="190">
        <f ca="1">IF($AG363&gt;0,OFFSET(DATA!$F$6,BX$10+27*(7-$AE$8),$AF363,1,1)/OFFSET(DATA!$F$6,BX$10,$AF363,1,1),0)</f>
        <v>0.53365384615384615</v>
      </c>
    </row>
    <row r="364" spans="32:76" x14ac:dyDescent="0.2">
      <c r="AF364" s="166">
        <v>353</v>
      </c>
      <c r="AG364" s="96">
        <f ca="1">OFFSET(DATA!$F$6,$AF$10,$AF364,1,1)</f>
        <v>333</v>
      </c>
      <c r="AH364" s="190">
        <f ca="1">IF($AG364&gt;0,OFFSET(DATA!$F$6,$AF$10+27*AH$10,$AF364,1,1)/$AG364,0)</f>
        <v>0.31231231231231232</v>
      </c>
      <c r="AI364" s="190">
        <f ca="1">IF($AG364&gt;0,OFFSET(DATA!$F$6,$AF$10+27*AI$10,$AF364,1,1)/$AG364,0)</f>
        <v>0</v>
      </c>
      <c r="AJ364" s="190">
        <f ca="1">IF($AG364&gt;0,OFFSET(DATA!$F$6,$AF$10+27*AJ$10,$AF364,1,1)/$AG364,0)</f>
        <v>6.9069069069069067E-2</v>
      </c>
      <c r="AK364" s="190">
        <f ca="1">IF($AG364&gt;0,OFFSET(DATA!$F$6,$AF$10+27*AK$10,$AF364,1,1)/$AG364,0)</f>
        <v>0.17417417417417416</v>
      </c>
      <c r="AL364" s="190">
        <f ca="1">IF($AG364&gt;0,OFFSET(DATA!$F$6,$AF$10+27*AL$10,$AF364,1,1)/$AG364,0)</f>
        <v>0.16816816816816818</v>
      </c>
      <c r="AM364" s="190">
        <f ca="1">IF($AG364&gt;0,OFFSET(DATA!$F$6,$AF$10+27*AM$10,$AF364,1,1)/$AG364,0)</f>
        <v>4.8048048048048048E-2</v>
      </c>
      <c r="AN364" s="166">
        <f ca="1">OFFSET(DATA!$F$6,$AF$10+27*AN$10,$AF364,1,1)</f>
        <v>21</v>
      </c>
      <c r="AO364" s="166">
        <f t="shared" ca="1" si="11"/>
        <v>21</v>
      </c>
      <c r="AQ364" s="96">
        <f ca="1">OFFSET(DATA!$F$6,25,$AF364,1,1)</f>
        <v>11573</v>
      </c>
      <c r="AR364" s="190">
        <f ca="1">IF($AQ364&gt;0,OFFSET(DATA!$F$6,25+27*AR$10,$AF364,1,1)/$AQ364,0)</f>
        <v>0.45770327486390738</v>
      </c>
      <c r="AS364" s="190">
        <f ca="1">IF($AQ364&gt;0,OFFSET(DATA!$F$6,25+27*AS$10,$AF364,1,1)/$AQ364,0)</f>
        <v>2.5922405599239609E-3</v>
      </c>
      <c r="AT364" s="190">
        <f ca="1">IF($AQ364&gt;0,OFFSET(DATA!$F$6,25+27*AT$10,$AF364,1,1)/$AQ364,0)</f>
        <v>0.11284887237535643</v>
      </c>
      <c r="AU364" s="190">
        <f ca="1">IF($AQ364&gt;0,OFFSET(DATA!$F$6,25+27*AU$10,$AF364,1,1)/$AQ364,0)</f>
        <v>8.8308995074742935E-2</v>
      </c>
      <c r="AV364" s="190">
        <f ca="1">IF($AQ364&gt;0,OFFSET(DATA!$F$6,25+27*AV$10,$AF364,1,1)/$AQ364,0)</f>
        <v>0.10472651862092802</v>
      </c>
      <c r="AW364" s="190">
        <f ca="1">IF($AQ364&gt;0,OFFSET(DATA!$F$6,25+27*AW$10,$AF364,1,1)/$AQ364,0)</f>
        <v>2.3935021169964574E-2</v>
      </c>
      <c r="AZ364" s="166">
        <f t="shared" ca="1" si="12"/>
        <v>21</v>
      </c>
      <c r="BA364" s="190">
        <f ca="1">IF($AG364&gt;0,OFFSET(DATA!$F$6,BA$10+27*(7-$AE$8),$AF364,1,1)/OFFSET(DATA!$F$6,BA$10,$AF364,1,1),0)</f>
        <v>0.31231231231231232</v>
      </c>
      <c r="BB364" s="190">
        <f ca="1">IF($AG364&gt;0,OFFSET(DATA!$F$6,BB$10+27*(7-$AE$8),$AF364,1,1)/OFFSET(DATA!$F$6,BB$10,$AF364,1,1),0)</f>
        <v>0.23076923076923078</v>
      </c>
      <c r="BC364" s="190">
        <f ca="1">IF($AG364&gt;0,OFFSET(DATA!$F$6,BC$10+27*(7-$AE$8),$AF364,1,1)/OFFSET(DATA!$F$6,BC$10,$AF364,1,1),0)</f>
        <v>0.39705882352941174</v>
      </c>
      <c r="BD364" s="190">
        <f ca="1">IF($AG364&gt;0,OFFSET(DATA!$F$6,BD$10+27*(7-$AE$8),$AF364,1,1)/OFFSET(DATA!$F$6,BD$10,$AF364,1,1),0)</f>
        <v>0.25688073394495414</v>
      </c>
      <c r="BE364" s="190">
        <f ca="1">IF($AG364&gt;0,OFFSET(DATA!$F$6,BE$10+27*(7-$AE$8),$AF364,1,1)/OFFSET(DATA!$F$6,BE$10,$AF364,1,1),0)</f>
        <v>0.47468354430379744</v>
      </c>
      <c r="BF364" s="190">
        <f ca="1">IF($AG364&gt;0,OFFSET(DATA!$F$6,BF$10+27*(7-$AE$8),$AF364,1,1)/OFFSET(DATA!$F$6,BF$10,$AF364,1,1),0)</f>
        <v>0.26027397260273971</v>
      </c>
      <c r="BG364" s="190">
        <f ca="1">IF($AG364&gt;0,OFFSET(DATA!$F$6,BG$10+27*(7-$AE$8),$AF364,1,1)/OFFSET(DATA!$F$6,BG$10,$AF364,1,1),0)</f>
        <v>0.34523809523809523</v>
      </c>
      <c r="BH364" s="190">
        <f ca="1">IF($AG364&gt;0,OFFSET(DATA!$F$6,BH$10+27*(7-$AE$8),$AF364,1,1)/OFFSET(DATA!$F$6,BH$10,$AF364,1,1),0)</f>
        <v>0.33787465940054495</v>
      </c>
      <c r="BI364" s="190">
        <f ca="1">IF($AG364&gt;0,OFFSET(DATA!$F$6,BI$10+27*(7-$AE$8),$AF364,1,1)/OFFSET(DATA!$F$6,BI$10,$AF364,1,1),0)</f>
        <v>0.53773584905660377</v>
      </c>
      <c r="BJ364" s="190">
        <f ca="1">IF($AG364&gt;0,OFFSET(DATA!$F$6,BJ$10+27*(7-$AE$8),$AF364,1,1)/OFFSET(DATA!$F$6,BJ$10,$AF364,1,1),0)</f>
        <v>0.3321917808219178</v>
      </c>
      <c r="BK364" s="190">
        <f ca="1">IF($AG364&gt;0,OFFSET(DATA!$F$6,BK$10+27*(7-$AE$8),$AF364,1,1)/OFFSET(DATA!$F$6,BK$10,$AF364,1,1),0)</f>
        <v>0.48115942028985509</v>
      </c>
      <c r="BL364" s="190">
        <f ca="1">IF($AG364&gt;0,OFFSET(DATA!$F$6,BL$10+27*(7-$AE$8),$AF364,1,1)/OFFSET(DATA!$F$6,BL$10,$AF364,1,1),0)</f>
        <v>0.42890084550345886</v>
      </c>
      <c r="BM364" s="190">
        <f ca="1">IF($AG364&gt;0,OFFSET(DATA!$F$6,BM$10+27*(7-$AE$8),$AF364,1,1)/OFFSET(DATA!$F$6,BM$10,$AF364,1,1),0)</f>
        <v>0.49777777777777776</v>
      </c>
      <c r="BN364" s="190">
        <f ca="1">IF($AG364&gt;0,OFFSET(DATA!$F$6,BN$10+27*(7-$AE$8),$AF364,1,1)/OFFSET(DATA!$F$6,BN$10,$AF364,1,1),0)</f>
        <v>0.86469344608879495</v>
      </c>
      <c r="BO364" s="190">
        <f ca="1">IF($AG364&gt;0,OFFSET(DATA!$F$6,BO$10+27*(7-$AE$8),$AF364,1,1)/OFFSET(DATA!$F$6,BO$10,$AF364,1,1),0)</f>
        <v>0.69624573378839594</v>
      </c>
      <c r="BP364" s="190">
        <f ca="1">IF($AG364&gt;0,OFFSET(DATA!$F$6,BP$10+27*(7-$AE$8),$AF364,1,1)/OFFSET(DATA!$F$6,BP$10,$AF364,1,1),0)</f>
        <v>0.50352112676056338</v>
      </c>
      <c r="BQ364" s="190">
        <f ca="1">IF($AG364&gt;0,OFFSET(DATA!$F$6,BQ$10+27*(7-$AE$8),$AF364,1,1)/OFFSET(DATA!$F$6,BQ$10,$AF364,1,1),0)</f>
        <v>0.51529411764705879</v>
      </c>
      <c r="BR364" s="190">
        <f ca="1">IF($AG364&gt;0,OFFSET(DATA!$F$6,BR$10+27*(7-$AE$8),$AF364,1,1)/OFFSET(DATA!$F$6,BR$10,$AF364,1,1),0)</f>
        <v>0.35579514824797842</v>
      </c>
      <c r="BS364" s="190">
        <f ca="1">IF($AG364&gt;0,OFFSET(DATA!$F$6,BS$10+27*(7-$AE$8),$AF364,1,1)/OFFSET(DATA!$F$6,BS$10,$AF364,1,1),0)</f>
        <v>0.51136363636363635</v>
      </c>
      <c r="BT364" s="190">
        <f ca="1">IF($AG364&gt;0,OFFSET(DATA!$F$6,BT$10+27*(7-$AE$8),$AF364,1,1)/OFFSET(DATA!$F$6,BT$10,$AF364,1,1),0)</f>
        <v>0.31901840490797545</v>
      </c>
      <c r="BU364" s="190">
        <f ca="1">IF($AG364&gt;0,OFFSET(DATA!$F$6,BU$10+27*(7-$AE$8),$AF364,1,1)/OFFSET(DATA!$F$6,BU$10,$AF364,1,1),0)</f>
        <v>0.55837563451776651</v>
      </c>
      <c r="BV364" s="190">
        <f ca="1">IF($AG364&gt;0,OFFSET(DATA!$F$6,BV$10+27*(7-$AE$8),$AF364,1,1)/OFFSET(DATA!$F$6,BV$10,$AF364,1,1),0)</f>
        <v>0.44561774023231254</v>
      </c>
      <c r="BW364" s="190">
        <f ca="1">IF($AG364&gt;0,OFFSET(DATA!$F$6,BW$10+27*(7-$AE$8),$AF364,1,1)/OFFSET(DATA!$F$6,BW$10,$AF364,1,1),0)</f>
        <v>0.43950263032042086</v>
      </c>
      <c r="BX364" s="190">
        <f ca="1">IF($AG364&gt;0,OFFSET(DATA!$F$6,BX$10+27*(7-$AE$8),$AF364,1,1)/OFFSET(DATA!$F$6,BX$10,$AF364,1,1),0)</f>
        <v>0.51758793969849248</v>
      </c>
    </row>
    <row r="365" spans="32:76" x14ac:dyDescent="0.2">
      <c r="AF365" s="166">
        <v>354</v>
      </c>
      <c r="AG365" s="96">
        <f ca="1">OFFSET(DATA!$F$6,$AF$10,$AF365,1,1)</f>
        <v>365</v>
      </c>
      <c r="AH365" s="190">
        <f ca="1">IF($AG365&gt;0,OFFSET(DATA!$F$6,$AF$10+27*AH$10,$AF365,1,1)/$AG365,0)</f>
        <v>0.32054794520547947</v>
      </c>
      <c r="AI365" s="190">
        <f ca="1">IF($AG365&gt;0,OFFSET(DATA!$F$6,$AF$10+27*AI$10,$AF365,1,1)/$AG365,0)</f>
        <v>0</v>
      </c>
      <c r="AJ365" s="190">
        <f ca="1">IF($AG365&gt;0,OFFSET(DATA!$F$6,$AF$10+27*AJ$10,$AF365,1,1)/$AG365,0)</f>
        <v>5.4794520547945202E-2</v>
      </c>
      <c r="AK365" s="190">
        <f ca="1">IF($AG365&gt;0,OFFSET(DATA!$F$6,$AF$10+27*AK$10,$AF365,1,1)/$AG365,0)</f>
        <v>0.16712328767123288</v>
      </c>
      <c r="AL365" s="190">
        <f ca="1">IF($AG365&gt;0,OFFSET(DATA!$F$6,$AF$10+27*AL$10,$AF365,1,1)/$AG365,0)</f>
        <v>0.18630136986301371</v>
      </c>
      <c r="AM365" s="190">
        <f ca="1">IF($AG365&gt;0,OFFSET(DATA!$F$6,$AF$10+27*AM$10,$AF365,1,1)/$AG365,0)</f>
        <v>6.3013698630136991E-2</v>
      </c>
      <c r="AN365" s="166">
        <f ca="1">OFFSET(DATA!$F$6,$AF$10+27*AN$10,$AF365,1,1)</f>
        <v>20</v>
      </c>
      <c r="AO365" s="166">
        <f t="shared" ca="1" si="11"/>
        <v>20</v>
      </c>
      <c r="AQ365" s="96">
        <f ca="1">OFFSET(DATA!$F$6,25,$AF365,1,1)</f>
        <v>11607</v>
      </c>
      <c r="AR365" s="190">
        <f ca="1">IF($AQ365&gt;0,OFFSET(DATA!$F$6,25+27*AR$10,$AF365,1,1)/$AQ365,0)</f>
        <v>0.47324890152494187</v>
      </c>
      <c r="AS365" s="190">
        <f ca="1">IF($AQ365&gt;0,OFFSET(DATA!$F$6,25+27*AS$10,$AF365,1,1)/$AQ365,0)</f>
        <v>2.7569570087016457E-3</v>
      </c>
      <c r="AT365" s="190">
        <f ca="1">IF($AQ365&gt;0,OFFSET(DATA!$F$6,25+27*AT$10,$AF365,1,1)/$AQ365,0)</f>
        <v>0.11337985698285517</v>
      </c>
      <c r="AU365" s="190">
        <f ca="1">IF($AQ365&gt;0,OFFSET(DATA!$F$6,25+27*AU$10,$AF365,1,1)/$AQ365,0)</f>
        <v>9.4598087361075209E-2</v>
      </c>
      <c r="AV365" s="190">
        <f ca="1">IF($AQ365&gt;0,OFFSET(DATA!$F$6,25+27*AV$10,$AF365,1,1)/$AQ365,0)</f>
        <v>0.10097355044369777</v>
      </c>
      <c r="AW365" s="190">
        <f ca="1">IF($AQ365&gt;0,OFFSET(DATA!$F$6,25+27*AW$10,$AF365,1,1)/$AQ365,0)</f>
        <v>2.5157232704402517E-2</v>
      </c>
      <c r="AZ365" s="166">
        <f t="shared" ca="1" si="12"/>
        <v>21</v>
      </c>
      <c r="BA365" s="190">
        <f ca="1">IF($AG365&gt;0,OFFSET(DATA!$F$6,BA$10+27*(7-$AE$8),$AF365,1,1)/OFFSET(DATA!$F$6,BA$10,$AF365,1,1),0)</f>
        <v>0.32054794520547947</v>
      </c>
      <c r="BB365" s="190">
        <f ca="1">IF($AG365&gt;0,OFFSET(DATA!$F$6,BB$10+27*(7-$AE$8),$AF365,1,1)/OFFSET(DATA!$F$6,BB$10,$AF365,1,1),0)</f>
        <v>0.22500000000000001</v>
      </c>
      <c r="BC365" s="190">
        <f ca="1">IF($AG365&gt;0,OFFSET(DATA!$F$6,BC$10+27*(7-$AE$8),$AF365,1,1)/OFFSET(DATA!$F$6,BC$10,$AF365,1,1),0)</f>
        <v>0.38961038961038963</v>
      </c>
      <c r="BD365" s="190">
        <f ca="1">IF($AG365&gt;0,OFFSET(DATA!$F$6,BD$10+27*(7-$AE$8),$AF365,1,1)/OFFSET(DATA!$F$6,BD$10,$AF365,1,1),0)</f>
        <v>0.22689075630252101</v>
      </c>
      <c r="BE365" s="190">
        <f ca="1">IF($AG365&gt;0,OFFSET(DATA!$F$6,BE$10+27*(7-$AE$8),$AF365,1,1)/OFFSET(DATA!$F$6,BE$10,$AF365,1,1),0)</f>
        <v>0.48380566801619435</v>
      </c>
      <c r="BF365" s="190">
        <f ca="1">IF($AG365&gt;0,OFFSET(DATA!$F$6,BF$10+27*(7-$AE$8),$AF365,1,1)/OFFSET(DATA!$F$6,BF$10,$AF365,1,1),0)</f>
        <v>0.35802469135802467</v>
      </c>
      <c r="BG365" s="190">
        <f ca="1">IF($AG365&gt;0,OFFSET(DATA!$F$6,BG$10+27*(7-$AE$8),$AF365,1,1)/OFFSET(DATA!$F$6,BG$10,$AF365,1,1),0)</f>
        <v>0.41111111111111109</v>
      </c>
      <c r="BH365" s="190">
        <f ca="1">IF($AG365&gt;0,OFFSET(DATA!$F$6,BH$10+27*(7-$AE$8),$AF365,1,1)/OFFSET(DATA!$F$6,BH$10,$AF365,1,1),0)</f>
        <v>0.33744010951403147</v>
      </c>
      <c r="BI365" s="190">
        <f ca="1">IF($AG365&gt;0,OFFSET(DATA!$F$6,BI$10+27*(7-$AE$8),$AF365,1,1)/OFFSET(DATA!$F$6,BI$10,$AF365,1,1),0)</f>
        <v>0.55769230769230771</v>
      </c>
      <c r="BJ365" s="190">
        <f ca="1">IF($AG365&gt;0,OFFSET(DATA!$F$6,BJ$10+27*(7-$AE$8),$AF365,1,1)/OFFSET(DATA!$F$6,BJ$10,$AF365,1,1),0)</f>
        <v>0.33012820512820512</v>
      </c>
      <c r="BK365" s="190">
        <f ca="1">IF($AG365&gt;0,OFFSET(DATA!$F$6,BK$10+27*(7-$AE$8),$AF365,1,1)/OFFSET(DATA!$F$6,BK$10,$AF365,1,1),0)</f>
        <v>0.49243466299862448</v>
      </c>
      <c r="BL365" s="190">
        <f ca="1">IF($AG365&gt;0,OFFSET(DATA!$F$6,BL$10+27*(7-$AE$8),$AF365,1,1)/OFFSET(DATA!$F$6,BL$10,$AF365,1,1),0)</f>
        <v>0.42042755344418054</v>
      </c>
      <c r="BM365" s="190">
        <f ca="1">IF($AG365&gt;0,OFFSET(DATA!$F$6,BM$10+27*(7-$AE$8),$AF365,1,1)/OFFSET(DATA!$F$6,BM$10,$AF365,1,1),0)</f>
        <v>0.47761194029850745</v>
      </c>
      <c r="BN365" s="190">
        <f ca="1">IF($AG365&gt;0,OFFSET(DATA!$F$6,BN$10+27*(7-$AE$8),$AF365,1,1)/OFFSET(DATA!$F$6,BN$10,$AF365,1,1),0)</f>
        <v>0.87815126050420167</v>
      </c>
      <c r="BO365" s="190">
        <f ca="1">IF($AG365&gt;0,OFFSET(DATA!$F$6,BO$10+27*(7-$AE$8),$AF365,1,1)/OFFSET(DATA!$F$6,BO$10,$AF365,1,1),0)</f>
        <v>0.68309859154929575</v>
      </c>
      <c r="BP365" s="190">
        <f ca="1">IF($AG365&gt;0,OFFSET(DATA!$F$6,BP$10+27*(7-$AE$8),$AF365,1,1)/OFFSET(DATA!$F$6,BP$10,$AF365,1,1),0)</f>
        <v>0.54455445544554459</v>
      </c>
      <c r="BQ365" s="190">
        <f ca="1">IF($AG365&gt;0,OFFSET(DATA!$F$6,BQ$10+27*(7-$AE$8),$AF365,1,1)/OFFSET(DATA!$F$6,BQ$10,$AF365,1,1),0)</f>
        <v>0.53395784543325531</v>
      </c>
      <c r="BR365" s="190">
        <f ca="1">IF($AG365&gt;0,OFFSET(DATA!$F$6,BR$10+27*(7-$AE$8),$AF365,1,1)/OFFSET(DATA!$F$6,BR$10,$AF365,1,1),0)</f>
        <v>0.37861271676300579</v>
      </c>
      <c r="BS365" s="190">
        <f ca="1">IF($AG365&gt;0,OFFSET(DATA!$F$6,BS$10+27*(7-$AE$8),$AF365,1,1)/OFFSET(DATA!$F$6,BS$10,$AF365,1,1),0)</f>
        <v>0.56818181818181823</v>
      </c>
      <c r="BT365" s="190">
        <f ca="1">IF($AG365&gt;0,OFFSET(DATA!$F$6,BT$10+27*(7-$AE$8),$AF365,1,1)/OFFSET(DATA!$F$6,BT$10,$AF365,1,1),0)</f>
        <v>0.29012345679012347</v>
      </c>
      <c r="BU365" s="190">
        <f ca="1">IF($AG365&gt;0,OFFSET(DATA!$F$6,BU$10+27*(7-$AE$8),$AF365,1,1)/OFFSET(DATA!$F$6,BU$10,$AF365,1,1),0)</f>
        <v>0.5538057742782152</v>
      </c>
      <c r="BV365" s="190">
        <f ca="1">IF($AG365&gt;0,OFFSET(DATA!$F$6,BV$10+27*(7-$AE$8),$AF365,1,1)/OFFSET(DATA!$F$6,BV$10,$AF365,1,1),0)</f>
        <v>0.4842436974789916</v>
      </c>
      <c r="BW365" s="190">
        <f ca="1">IF($AG365&gt;0,OFFSET(DATA!$F$6,BW$10+27*(7-$AE$8),$AF365,1,1)/OFFSET(DATA!$F$6,BW$10,$AF365,1,1),0)</f>
        <v>0.49397009165460687</v>
      </c>
      <c r="BX365" s="190">
        <f ca="1">IF($AG365&gt;0,OFFSET(DATA!$F$6,BX$10+27*(7-$AE$8),$AF365,1,1)/OFFSET(DATA!$F$6,BX$10,$AF365,1,1),0)</f>
        <v>0.52153110047846885</v>
      </c>
    </row>
    <row r="366" spans="32:76" x14ac:dyDescent="0.2">
      <c r="AF366" s="166">
        <v>355</v>
      </c>
      <c r="AG366" s="96">
        <f ca="1">OFFSET(DATA!$F$6,$AF$10,$AF366,1,1)</f>
        <v>388</v>
      </c>
      <c r="AH366" s="190">
        <f ca="1">IF($AG366&gt;0,OFFSET(DATA!$F$6,$AF$10+27*AH$10,$AF366,1,1)/$AG366,0)</f>
        <v>0.30927835051546393</v>
      </c>
      <c r="AI366" s="190">
        <f ca="1">IF($AG366&gt;0,OFFSET(DATA!$F$6,$AF$10+27*AI$10,$AF366,1,1)/$AG366,0)</f>
        <v>0</v>
      </c>
      <c r="AJ366" s="190">
        <f ca="1">IF($AG366&gt;0,OFFSET(DATA!$F$6,$AF$10+27*AJ$10,$AF366,1,1)/$AG366,0)</f>
        <v>5.4123711340206188E-2</v>
      </c>
      <c r="AK366" s="190">
        <f ca="1">IF($AG366&gt;0,OFFSET(DATA!$F$6,$AF$10+27*AK$10,$AF366,1,1)/$AG366,0)</f>
        <v>0.15721649484536082</v>
      </c>
      <c r="AL366" s="190">
        <f ca="1">IF($AG366&gt;0,OFFSET(DATA!$F$6,$AF$10+27*AL$10,$AF366,1,1)/$AG366,0)</f>
        <v>0.2422680412371134</v>
      </c>
      <c r="AM366" s="190">
        <f ca="1">IF($AG366&gt;0,OFFSET(DATA!$F$6,$AF$10+27*AM$10,$AF366,1,1)/$AG366,0)</f>
        <v>6.1855670103092786E-2</v>
      </c>
      <c r="AN366" s="166">
        <f ca="1">OFFSET(DATA!$F$6,$AF$10+27*AN$10,$AF366,1,1)</f>
        <v>21</v>
      </c>
      <c r="AO366" s="166">
        <f t="shared" ca="1" si="11"/>
        <v>21</v>
      </c>
      <c r="AQ366" s="96">
        <f ca="1">OFFSET(DATA!$F$6,25,$AF366,1,1)</f>
        <v>11954</v>
      </c>
      <c r="AR366" s="190">
        <f ca="1">IF($AQ366&gt;0,OFFSET(DATA!$F$6,25+27*AR$10,$AF366,1,1)/$AQ366,0)</f>
        <v>0.48602978082650161</v>
      </c>
      <c r="AS366" s="190">
        <f ca="1">IF($AQ366&gt;0,OFFSET(DATA!$F$6,25+27*AS$10,$AF366,1,1)/$AQ366,0)</f>
        <v>3.0951982599966539E-3</v>
      </c>
      <c r="AT366" s="190">
        <f ca="1">IF($AQ366&gt;0,OFFSET(DATA!$F$6,25+27*AT$10,$AF366,1,1)/$AQ366,0)</f>
        <v>0.10908482516312532</v>
      </c>
      <c r="AU366" s="190">
        <f ca="1">IF($AQ366&gt;0,OFFSET(DATA!$F$6,25+27*AU$10,$AF366,1,1)/$AQ366,0)</f>
        <v>9.9799230383135346E-2</v>
      </c>
      <c r="AV366" s="190">
        <f ca="1">IF($AQ366&gt;0,OFFSET(DATA!$F$6,25+27*AV$10,$AF366,1,1)/$AQ366,0)</f>
        <v>0.10331269867826669</v>
      </c>
      <c r="AW366" s="190">
        <f ca="1">IF($AQ366&gt;0,OFFSET(DATA!$F$6,25+27*AW$10,$AF366,1,1)/$AQ366,0)</f>
        <v>2.5681780157269532E-2</v>
      </c>
      <c r="AZ366" s="166">
        <f t="shared" ca="1" si="12"/>
        <v>22</v>
      </c>
      <c r="BA366" s="190">
        <f ca="1">IF($AG366&gt;0,OFFSET(DATA!$F$6,BA$10+27*(7-$AE$8),$AF366,1,1)/OFFSET(DATA!$F$6,BA$10,$AF366,1,1),0)</f>
        <v>0.30927835051546393</v>
      </c>
      <c r="BB366" s="190">
        <f ca="1">IF($AG366&gt;0,OFFSET(DATA!$F$6,BB$10+27*(7-$AE$8),$AF366,1,1)/OFFSET(DATA!$F$6,BB$10,$AF366,1,1),0)</f>
        <v>0.20930232558139536</v>
      </c>
      <c r="BC366" s="190">
        <f ca="1">IF($AG366&gt;0,OFFSET(DATA!$F$6,BC$10+27*(7-$AE$8),$AF366,1,1)/OFFSET(DATA!$F$6,BC$10,$AF366,1,1),0)</f>
        <v>0.35</v>
      </c>
      <c r="BD366" s="190">
        <f ca="1">IF($AG366&gt;0,OFFSET(DATA!$F$6,BD$10+27*(7-$AE$8),$AF366,1,1)/OFFSET(DATA!$F$6,BD$10,$AF366,1,1),0)</f>
        <v>0.25</v>
      </c>
      <c r="BE366" s="190">
        <f ca="1">IF($AG366&gt;0,OFFSET(DATA!$F$6,BE$10+27*(7-$AE$8),$AF366,1,1)/OFFSET(DATA!$F$6,BE$10,$AF366,1,1),0)</f>
        <v>0.50299401197604787</v>
      </c>
      <c r="BF366" s="190">
        <f ca="1">IF($AG366&gt;0,OFFSET(DATA!$F$6,BF$10+27*(7-$AE$8),$AF366,1,1)/OFFSET(DATA!$F$6,BF$10,$AF366,1,1),0)</f>
        <v>0.37209302325581395</v>
      </c>
      <c r="BG366" s="190">
        <f ca="1">IF($AG366&gt;0,OFFSET(DATA!$F$6,BG$10+27*(7-$AE$8),$AF366,1,1)/OFFSET(DATA!$F$6,BG$10,$AF366,1,1),0)</f>
        <v>0.43956043956043955</v>
      </c>
      <c r="BH366" s="190">
        <f ca="1">IF($AG366&gt;0,OFFSET(DATA!$F$6,BH$10+27*(7-$AE$8),$AF366,1,1)/OFFSET(DATA!$F$6,BH$10,$AF366,1,1),0)</f>
        <v>0.3501006036217304</v>
      </c>
      <c r="BI366" s="190">
        <f ca="1">IF($AG366&gt;0,OFFSET(DATA!$F$6,BI$10+27*(7-$AE$8),$AF366,1,1)/OFFSET(DATA!$F$6,BI$10,$AF366,1,1),0)</f>
        <v>0.55451713395638624</v>
      </c>
      <c r="BJ366" s="190">
        <f ca="1">IF($AG366&gt;0,OFFSET(DATA!$F$6,BJ$10+27*(7-$AE$8),$AF366,1,1)/OFFSET(DATA!$F$6,BJ$10,$AF366,1,1),0)</f>
        <v>0.35493827160493829</v>
      </c>
      <c r="BK366" s="190">
        <f ca="1">IF($AG366&gt;0,OFFSET(DATA!$F$6,BK$10+27*(7-$AE$8),$AF366,1,1)/OFFSET(DATA!$F$6,BK$10,$AF366,1,1),0)</f>
        <v>0.50127877237851659</v>
      </c>
      <c r="BL366" s="190">
        <f ca="1">IF($AG366&gt;0,OFFSET(DATA!$F$6,BL$10+27*(7-$AE$8),$AF366,1,1)/OFFSET(DATA!$F$6,BL$10,$AF366,1,1),0)</f>
        <v>0.44317315026697179</v>
      </c>
      <c r="BM366" s="190">
        <f ca="1">IF($AG366&gt;0,OFFSET(DATA!$F$6,BM$10+27*(7-$AE$8),$AF366,1,1)/OFFSET(DATA!$F$6,BM$10,$AF366,1,1),0)</f>
        <v>0.51546391752577314</v>
      </c>
      <c r="BN366" s="190">
        <f ca="1">IF($AG366&gt;0,OFFSET(DATA!$F$6,BN$10+27*(7-$AE$8),$AF366,1,1)/OFFSET(DATA!$F$6,BN$10,$AF366,1,1),0)</f>
        <v>0.89384288747346075</v>
      </c>
      <c r="BO366" s="190">
        <f ca="1">IF($AG366&gt;0,OFFSET(DATA!$F$6,BO$10+27*(7-$AE$8),$AF366,1,1)/OFFSET(DATA!$F$6,BO$10,$AF366,1,1),0)</f>
        <v>0.68447412353923209</v>
      </c>
      <c r="BP366" s="190">
        <f ca="1">IF($AG366&gt;0,OFFSET(DATA!$F$6,BP$10+27*(7-$AE$8),$AF366,1,1)/OFFSET(DATA!$F$6,BP$10,$AF366,1,1),0)</f>
        <v>0.53086419753086422</v>
      </c>
      <c r="BQ366" s="190">
        <f ca="1">IF($AG366&gt;0,OFFSET(DATA!$F$6,BQ$10+27*(7-$AE$8),$AF366,1,1)/OFFSET(DATA!$F$6,BQ$10,$AF366,1,1),0)</f>
        <v>0.56324582338902152</v>
      </c>
      <c r="BR366" s="190">
        <f ca="1">IF($AG366&gt;0,OFFSET(DATA!$F$6,BR$10+27*(7-$AE$8),$AF366,1,1)/OFFSET(DATA!$F$6,BR$10,$AF366,1,1),0)</f>
        <v>0.41279069767441862</v>
      </c>
      <c r="BS366" s="190">
        <f ca="1">IF($AG366&gt;0,OFFSET(DATA!$F$6,BS$10+27*(7-$AE$8),$AF366,1,1)/OFFSET(DATA!$F$6,BS$10,$AF366,1,1),0)</f>
        <v>0.51136363636363635</v>
      </c>
      <c r="BT366" s="190">
        <f ca="1">IF($AG366&gt;0,OFFSET(DATA!$F$6,BT$10+27*(7-$AE$8),$AF366,1,1)/OFFSET(DATA!$F$6,BT$10,$AF366,1,1),0)</f>
        <v>0.31125827814569534</v>
      </c>
      <c r="BU366" s="190">
        <f ca="1">IF($AG366&gt;0,OFFSET(DATA!$F$6,BU$10+27*(7-$AE$8),$AF366,1,1)/OFFSET(DATA!$F$6,BU$10,$AF366,1,1),0)</f>
        <v>0.57853403141361259</v>
      </c>
      <c r="BV366" s="190">
        <f ca="1">IF($AG366&gt;0,OFFSET(DATA!$F$6,BV$10+27*(7-$AE$8),$AF366,1,1)/OFFSET(DATA!$F$6,BV$10,$AF366,1,1),0)</f>
        <v>0.51609553478712356</v>
      </c>
      <c r="BW366" s="190">
        <f ca="1">IF($AG366&gt;0,OFFSET(DATA!$F$6,BW$10+27*(7-$AE$8),$AF366,1,1)/OFFSET(DATA!$F$6,BW$10,$AF366,1,1),0)</f>
        <v>0.4967830882352941</v>
      </c>
      <c r="BX366" s="190">
        <f ca="1">IF($AG366&gt;0,OFFSET(DATA!$F$6,BX$10+27*(7-$AE$8),$AF366,1,1)/OFFSET(DATA!$F$6,BX$10,$AF366,1,1),0)</f>
        <v>0.55251141552511418</v>
      </c>
    </row>
    <row r="367" spans="32:76" x14ac:dyDescent="0.2">
      <c r="AF367" s="166">
        <v>356</v>
      </c>
      <c r="AG367" s="96">
        <f ca="1">OFFSET(DATA!$F$6,$AF$10,$AF367,1,1)</f>
        <v>395</v>
      </c>
      <c r="AH367" s="190">
        <f ca="1">IF($AG367&gt;0,OFFSET(DATA!$F$6,$AF$10+27*AH$10,$AF367,1,1)/$AG367,0)</f>
        <v>0.29113924050632911</v>
      </c>
      <c r="AI367" s="190">
        <f ca="1">IF($AG367&gt;0,OFFSET(DATA!$F$6,$AF$10+27*AI$10,$AF367,1,1)/$AG367,0)</f>
        <v>0</v>
      </c>
      <c r="AJ367" s="190">
        <f ca="1">IF($AG367&gt;0,OFFSET(DATA!$F$6,$AF$10+27*AJ$10,$AF367,1,1)/$AG367,0)</f>
        <v>5.0632911392405063E-2</v>
      </c>
      <c r="AK367" s="190">
        <f ca="1">IF($AG367&gt;0,OFFSET(DATA!$F$6,$AF$10+27*AK$10,$AF367,1,1)/$AG367,0)</f>
        <v>0.16708860759493671</v>
      </c>
      <c r="AL367" s="190">
        <f ca="1">IF($AG367&gt;0,OFFSET(DATA!$F$6,$AF$10+27*AL$10,$AF367,1,1)/$AG367,0)</f>
        <v>0.23037974683544304</v>
      </c>
      <c r="AM367" s="190">
        <f ca="1">IF($AG367&gt;0,OFFSET(DATA!$F$6,$AF$10+27*AM$10,$AF367,1,1)/$AG367,0)</f>
        <v>4.0506329113924051E-2</v>
      </c>
      <c r="AN367" s="166">
        <f ca="1">OFFSET(DATA!$F$6,$AF$10+27*AN$10,$AF367,1,1)</f>
        <v>21</v>
      </c>
      <c r="AO367" s="166">
        <f t="shared" ca="1" si="11"/>
        <v>21</v>
      </c>
      <c r="AQ367" s="96">
        <f ca="1">OFFSET(DATA!$F$6,25,$AF367,1,1)</f>
        <v>12351</v>
      </c>
      <c r="AR367" s="190">
        <f ca="1">IF($AQ367&gt;0,OFFSET(DATA!$F$6,25+27*AR$10,$AF367,1,1)/$AQ367,0)</f>
        <v>0.49404906485304834</v>
      </c>
      <c r="AS367" s="190">
        <f ca="1">IF($AQ367&gt;0,OFFSET(DATA!$F$6,25+27*AS$10,$AF367,1,1)/$AQ367,0)</f>
        <v>2.914743745445713E-3</v>
      </c>
      <c r="AT367" s="190">
        <f ca="1">IF($AQ367&gt;0,OFFSET(DATA!$F$6,25+27*AT$10,$AF367,1,1)/$AQ367,0)</f>
        <v>0.1076026232693709</v>
      </c>
      <c r="AU367" s="190">
        <f ca="1">IF($AQ367&gt;0,OFFSET(DATA!$F$6,25+27*AU$10,$AF367,1,1)/$AQ367,0)</f>
        <v>9.0761881629017896E-2</v>
      </c>
      <c r="AV367" s="190">
        <f ca="1">IF($AQ367&gt;0,OFFSET(DATA!$F$6,25+27*AV$10,$AF367,1,1)/$AQ367,0)</f>
        <v>0.10833130920573233</v>
      </c>
      <c r="AW367" s="190">
        <f ca="1">IF($AQ367&gt;0,OFFSET(DATA!$F$6,25+27*AW$10,$AF367,1,1)/$AQ367,0)</f>
        <v>2.9957088494858716E-2</v>
      </c>
      <c r="AZ367" s="166">
        <f t="shared" ca="1" si="12"/>
        <v>21</v>
      </c>
      <c r="BA367" s="190">
        <f ca="1">IF($AG367&gt;0,OFFSET(DATA!$F$6,BA$10+27*(7-$AE$8),$AF367,1,1)/OFFSET(DATA!$F$6,BA$10,$AF367,1,1),0)</f>
        <v>0.29113924050632911</v>
      </c>
      <c r="BB367" s="190">
        <f ca="1">IF($AG367&gt;0,OFFSET(DATA!$F$6,BB$10+27*(7-$AE$8),$AF367,1,1)/OFFSET(DATA!$F$6,BB$10,$AF367,1,1),0)</f>
        <v>0.21897810218978103</v>
      </c>
      <c r="BC367" s="190">
        <f ca="1">IF($AG367&gt;0,OFFSET(DATA!$F$6,BC$10+27*(7-$AE$8),$AF367,1,1)/OFFSET(DATA!$F$6,BC$10,$AF367,1,1),0)</f>
        <v>0.29069767441860467</v>
      </c>
      <c r="BD367" s="190">
        <f ca="1">IF($AG367&gt;0,OFFSET(DATA!$F$6,BD$10+27*(7-$AE$8),$AF367,1,1)/OFFSET(DATA!$F$6,BD$10,$AF367,1,1),0)</f>
        <v>0.27350427350427353</v>
      </c>
      <c r="BE367" s="190">
        <f ca="1">IF($AG367&gt;0,OFFSET(DATA!$F$6,BE$10+27*(7-$AE$8),$AF367,1,1)/OFFSET(DATA!$F$6,BE$10,$AF367,1,1),0)</f>
        <v>0.51992031872509958</v>
      </c>
      <c r="BF367" s="190">
        <f ca="1">IF($AG367&gt;0,OFFSET(DATA!$F$6,BF$10+27*(7-$AE$8),$AF367,1,1)/OFFSET(DATA!$F$6,BF$10,$AF367,1,1),0)</f>
        <v>0.5</v>
      </c>
      <c r="BG367" s="190">
        <f ca="1">IF($AG367&gt;0,OFFSET(DATA!$F$6,BG$10+27*(7-$AE$8),$AF367,1,1)/OFFSET(DATA!$F$6,BG$10,$AF367,1,1),0)</f>
        <v>0.42708333333333331</v>
      </c>
      <c r="BH367" s="190">
        <f ca="1">IF($AG367&gt;0,OFFSET(DATA!$F$6,BH$10+27*(7-$AE$8),$AF367,1,1)/OFFSET(DATA!$F$6,BH$10,$AF367,1,1),0)</f>
        <v>0.37193911317008604</v>
      </c>
      <c r="BI367" s="190">
        <f ca="1">IF($AG367&gt;0,OFFSET(DATA!$F$6,BI$10+27*(7-$AE$8),$AF367,1,1)/OFFSET(DATA!$F$6,BI$10,$AF367,1,1),0)</f>
        <v>0.52681388012618302</v>
      </c>
      <c r="BJ367" s="190">
        <f ca="1">IF($AG367&gt;0,OFFSET(DATA!$F$6,BJ$10+27*(7-$AE$8),$AF367,1,1)/OFFSET(DATA!$F$6,BJ$10,$AF367,1,1),0)</f>
        <v>0.36390532544378701</v>
      </c>
      <c r="BK367" s="190">
        <f ca="1">IF($AG367&gt;0,OFFSET(DATA!$F$6,BK$10+27*(7-$AE$8),$AF367,1,1)/OFFSET(DATA!$F$6,BK$10,$AF367,1,1),0)</f>
        <v>0.49391727493917276</v>
      </c>
      <c r="BL367" s="190">
        <f ca="1">IF($AG367&gt;0,OFFSET(DATA!$F$6,BL$10+27*(7-$AE$8),$AF367,1,1)/OFFSET(DATA!$F$6,BL$10,$AF367,1,1),0)</f>
        <v>0.46091445427728611</v>
      </c>
      <c r="BM367" s="190">
        <f ca="1">IF($AG367&gt;0,OFFSET(DATA!$F$6,BM$10+27*(7-$AE$8),$AF367,1,1)/OFFSET(DATA!$F$6,BM$10,$AF367,1,1),0)</f>
        <v>0.5252525252525253</v>
      </c>
      <c r="BN367" s="190">
        <f ca="1">IF($AG367&gt;0,OFFSET(DATA!$F$6,BN$10+27*(7-$AE$8),$AF367,1,1)/OFFSET(DATA!$F$6,BN$10,$AF367,1,1),0)</f>
        <v>0.87044534412955465</v>
      </c>
      <c r="BO367" s="190">
        <f ca="1">IF($AG367&gt;0,OFFSET(DATA!$F$6,BO$10+27*(7-$AE$8),$AF367,1,1)/OFFSET(DATA!$F$6,BO$10,$AF367,1,1),0)</f>
        <v>0.69734789391575658</v>
      </c>
      <c r="BP367" s="190">
        <f ca="1">IF($AG367&gt;0,OFFSET(DATA!$F$6,BP$10+27*(7-$AE$8),$AF367,1,1)/OFFSET(DATA!$F$6,BP$10,$AF367,1,1),0)</f>
        <v>0.55202312138728327</v>
      </c>
      <c r="BQ367" s="190">
        <f ca="1">IF($AG367&gt;0,OFFSET(DATA!$F$6,BQ$10+27*(7-$AE$8),$AF367,1,1)/OFFSET(DATA!$F$6,BQ$10,$AF367,1,1),0)</f>
        <v>0.58486238532110091</v>
      </c>
      <c r="BR367" s="190">
        <f ca="1">IF($AG367&gt;0,OFFSET(DATA!$F$6,BR$10+27*(7-$AE$8),$AF367,1,1)/OFFSET(DATA!$F$6,BR$10,$AF367,1,1),0)</f>
        <v>0.4</v>
      </c>
      <c r="BS367" s="190">
        <f ca="1">IF($AG367&gt;0,OFFSET(DATA!$F$6,BS$10+27*(7-$AE$8),$AF367,1,1)/OFFSET(DATA!$F$6,BS$10,$AF367,1,1),0)</f>
        <v>0.45652173913043476</v>
      </c>
      <c r="BT367" s="190">
        <f ca="1">IF($AG367&gt;0,OFFSET(DATA!$F$6,BT$10+27*(7-$AE$8),$AF367,1,1)/OFFSET(DATA!$F$6,BT$10,$AF367,1,1),0)</f>
        <v>0.33774834437086093</v>
      </c>
      <c r="BU367" s="190">
        <f ca="1">IF($AG367&gt;0,OFFSET(DATA!$F$6,BU$10+27*(7-$AE$8),$AF367,1,1)/OFFSET(DATA!$F$6,BU$10,$AF367,1,1),0)</f>
        <v>0.62051282051282053</v>
      </c>
      <c r="BV367" s="190">
        <f ca="1">IF($AG367&gt;0,OFFSET(DATA!$F$6,BV$10+27*(7-$AE$8),$AF367,1,1)/OFFSET(DATA!$F$6,BV$10,$AF367,1,1),0)</f>
        <v>0.51126346718903037</v>
      </c>
      <c r="BW367" s="190">
        <f ca="1">IF($AG367&gt;0,OFFSET(DATA!$F$6,BW$10+27*(7-$AE$8),$AF367,1,1)/OFFSET(DATA!$F$6,BW$10,$AF367,1,1),0)</f>
        <v>0.50133570792520032</v>
      </c>
      <c r="BX367" s="190">
        <f ca="1">IF($AG367&gt;0,OFFSET(DATA!$F$6,BX$10+27*(7-$AE$8),$AF367,1,1)/OFFSET(DATA!$F$6,BX$10,$AF367,1,1),0)</f>
        <v>0.54545454545454541</v>
      </c>
    </row>
    <row r="368" spans="32:76" x14ac:dyDescent="0.2">
      <c r="AF368" s="166">
        <v>357</v>
      </c>
      <c r="AG368" s="96">
        <f ca="1">OFFSET(DATA!$F$6,$AF$10,$AF368,1,1)</f>
        <v>411</v>
      </c>
      <c r="AH368" s="190">
        <f ca="1">IF($AG368&gt;0,OFFSET(DATA!$F$6,$AF$10+27*AH$10,$AF368,1,1)/$AG368,0)</f>
        <v>0.28467153284671531</v>
      </c>
      <c r="AI368" s="190">
        <f ca="1">IF($AG368&gt;0,OFFSET(DATA!$F$6,$AF$10+27*AI$10,$AF368,1,1)/$AG368,0)</f>
        <v>0</v>
      </c>
      <c r="AJ368" s="190">
        <f ca="1">IF($AG368&gt;0,OFFSET(DATA!$F$6,$AF$10+27*AJ$10,$AF368,1,1)/$AG368,0)</f>
        <v>4.8661800486618008E-2</v>
      </c>
      <c r="AK368" s="190">
        <f ca="1">IF($AG368&gt;0,OFFSET(DATA!$F$6,$AF$10+27*AK$10,$AF368,1,1)/$AG368,0)</f>
        <v>0.19951338199513383</v>
      </c>
      <c r="AL368" s="190">
        <f ca="1">IF($AG368&gt;0,OFFSET(DATA!$F$6,$AF$10+27*AL$10,$AF368,1,1)/$AG368,0)</f>
        <v>0.20437956204379562</v>
      </c>
      <c r="AM368" s="190">
        <f ca="1">IF($AG368&gt;0,OFFSET(DATA!$F$6,$AF$10+27*AM$10,$AF368,1,1)/$AG368,0)</f>
        <v>2.9197080291970802E-2</v>
      </c>
      <c r="AN368" s="166">
        <f ca="1">OFFSET(DATA!$F$6,$AF$10+27*AN$10,$AF368,1,1)</f>
        <v>21</v>
      </c>
      <c r="AO368" s="166">
        <f t="shared" ca="1" si="11"/>
        <v>21</v>
      </c>
      <c r="AQ368" s="96">
        <f ca="1">OFFSET(DATA!$F$6,25,$AF368,1,1)</f>
        <v>12642</v>
      </c>
      <c r="AR368" s="190">
        <f ca="1">IF($AQ368&gt;0,OFFSET(DATA!$F$6,25+27*AR$10,$AF368,1,1)/$AQ368,0)</f>
        <v>0.48947951273532669</v>
      </c>
      <c r="AS368" s="190">
        <f ca="1">IF($AQ368&gt;0,OFFSET(DATA!$F$6,25+27*AS$10,$AF368,1,1)/$AQ368,0)</f>
        <v>3.3222591362126247E-3</v>
      </c>
      <c r="AT368" s="190">
        <f ca="1">IF($AQ368&gt;0,OFFSET(DATA!$F$6,25+27*AT$10,$AF368,1,1)/$AQ368,0)</f>
        <v>0</v>
      </c>
      <c r="AU368" s="190">
        <f ca="1">IF($AQ368&gt;0,OFFSET(DATA!$F$6,25+27*AU$10,$AF368,1,1)/$AQ368,0)</f>
        <v>9.2548647365923109E-2</v>
      </c>
      <c r="AV368" s="190">
        <f ca="1">IF($AQ368&gt;0,OFFSET(DATA!$F$6,25+27*AV$10,$AF368,1,1)/$AQ368,0)</f>
        <v>0.11145388387913305</v>
      </c>
      <c r="AW368" s="190">
        <f ca="1">IF($AQ368&gt;0,OFFSET(DATA!$F$6,25+27*AW$10,$AF368,1,1)/$AQ368,0)</f>
        <v>2.9979433633918685E-2</v>
      </c>
      <c r="AZ368" s="166">
        <f t="shared" ca="1" si="12"/>
        <v>21</v>
      </c>
      <c r="BA368" s="190">
        <f ca="1">IF($AG368&gt;0,OFFSET(DATA!$F$6,BA$10+27*(7-$AE$8),$AF368,1,1)/OFFSET(DATA!$F$6,BA$10,$AF368,1,1),0)</f>
        <v>0.28467153284671531</v>
      </c>
      <c r="BB368" s="190">
        <f ca="1">IF($AG368&gt;0,OFFSET(DATA!$F$6,BB$10+27*(7-$AE$8),$AF368,1,1)/OFFSET(DATA!$F$6,BB$10,$AF368,1,1),0)</f>
        <v>0.22916666666666666</v>
      </c>
      <c r="BC368" s="190">
        <f ca="1">IF($AG368&gt;0,OFFSET(DATA!$F$6,BC$10+27*(7-$AE$8),$AF368,1,1)/OFFSET(DATA!$F$6,BC$10,$AF368,1,1),0)</f>
        <v>0.27777777777777779</v>
      </c>
      <c r="BD368" s="190">
        <f ca="1">IF($AG368&gt;0,OFFSET(DATA!$F$6,BD$10+27*(7-$AE$8),$AF368,1,1)/OFFSET(DATA!$F$6,BD$10,$AF368,1,1),0)</f>
        <v>0.27731092436974791</v>
      </c>
      <c r="BE368" s="190">
        <f ca="1">IF($AG368&gt;0,OFFSET(DATA!$F$6,BE$10+27*(7-$AE$8),$AF368,1,1)/OFFSET(DATA!$F$6,BE$10,$AF368,1,1),0)</f>
        <v>0.50387596899224807</v>
      </c>
      <c r="BF368" s="190">
        <f ca="1">IF($AG368&gt;0,OFFSET(DATA!$F$6,BF$10+27*(7-$AE$8),$AF368,1,1)/OFFSET(DATA!$F$6,BF$10,$AF368,1,1),0)</f>
        <v>0.55263157894736847</v>
      </c>
      <c r="BG368" s="190">
        <f ca="1">IF($AG368&gt;0,OFFSET(DATA!$F$6,BG$10+27*(7-$AE$8),$AF368,1,1)/OFFSET(DATA!$F$6,BG$10,$AF368,1,1),0)</f>
        <v>0.43564356435643564</v>
      </c>
      <c r="BH368" s="190">
        <f ca="1">IF($AG368&gt;0,OFFSET(DATA!$F$6,BH$10+27*(7-$AE$8),$AF368,1,1)/OFFSET(DATA!$F$6,BH$10,$AF368,1,1),0)</f>
        <v>0.39779364049318622</v>
      </c>
      <c r="BI368" s="190">
        <f ca="1">IF($AG368&gt;0,OFFSET(DATA!$F$6,BI$10+27*(7-$AE$8),$AF368,1,1)/OFFSET(DATA!$F$6,BI$10,$AF368,1,1),0)</f>
        <v>0.50769230769230766</v>
      </c>
      <c r="BJ368" s="190">
        <f ca="1">IF($AG368&gt;0,OFFSET(DATA!$F$6,BJ$10+27*(7-$AE$8),$AF368,1,1)/OFFSET(DATA!$F$6,BJ$10,$AF368,1,1),0)</f>
        <v>0.3619047619047619</v>
      </c>
      <c r="BK368" s="190">
        <f ca="1">IF($AG368&gt;0,OFFSET(DATA!$F$6,BK$10+27*(7-$AE$8),$AF368,1,1)/OFFSET(DATA!$F$6,BK$10,$AF368,1,1),0)</f>
        <v>0.50064184852374838</v>
      </c>
      <c r="BL368" s="190">
        <f ca="1">IF($AG368&gt;0,OFFSET(DATA!$F$6,BL$10+27*(7-$AE$8),$AF368,1,1)/OFFSET(DATA!$F$6,BL$10,$AF368,1,1),0)</f>
        <v>0.4461756373937677</v>
      </c>
      <c r="BM368" s="190">
        <f ca="1">IF($AG368&gt;0,OFFSET(DATA!$F$6,BM$10+27*(7-$AE$8),$AF368,1,1)/OFFSET(DATA!$F$6,BM$10,$AF368,1,1),0)</f>
        <v>0.5532994923857868</v>
      </c>
      <c r="BN368" s="190">
        <f ca="1">IF($AG368&gt;0,OFFSET(DATA!$F$6,BN$10+27*(7-$AE$8),$AF368,1,1)/OFFSET(DATA!$F$6,BN$10,$AF368,1,1),0)</f>
        <v>0.85214007782101164</v>
      </c>
      <c r="BO368" s="190">
        <f ca="1">IF($AG368&gt;0,OFFSET(DATA!$F$6,BO$10+27*(7-$AE$8),$AF368,1,1)/OFFSET(DATA!$F$6,BO$10,$AF368,1,1),0)</f>
        <v>0.69819819819819817</v>
      </c>
      <c r="BP368" s="190">
        <f ca="1">IF($AG368&gt;0,OFFSET(DATA!$F$6,BP$10+27*(7-$AE$8),$AF368,1,1)/OFFSET(DATA!$F$6,BP$10,$AF368,1,1),0)</f>
        <v>0.54155495978552282</v>
      </c>
      <c r="BQ368" s="190">
        <f ca="1">IF($AG368&gt;0,OFFSET(DATA!$F$6,BQ$10+27*(7-$AE$8),$AF368,1,1)/OFFSET(DATA!$F$6,BQ$10,$AF368,1,1),0)</f>
        <v>0.57941834451901564</v>
      </c>
      <c r="BR368" s="190">
        <f ca="1">IF($AG368&gt;0,OFFSET(DATA!$F$6,BR$10+27*(7-$AE$8),$AF368,1,1)/OFFSET(DATA!$F$6,BR$10,$AF368,1,1),0)</f>
        <v>0.38571428571428573</v>
      </c>
      <c r="BS368" s="190">
        <f ca="1">IF($AG368&gt;0,OFFSET(DATA!$F$6,BS$10+27*(7-$AE$8),$AF368,1,1)/OFFSET(DATA!$F$6,BS$10,$AF368,1,1),0)</f>
        <v>0.46341463414634149</v>
      </c>
      <c r="BT368" s="190">
        <f ca="1">IF($AG368&gt;0,OFFSET(DATA!$F$6,BT$10+27*(7-$AE$8),$AF368,1,1)/OFFSET(DATA!$F$6,BT$10,$AF368,1,1),0)</f>
        <v>0.33333333333333331</v>
      </c>
      <c r="BU368" s="190">
        <f ca="1">IF($AG368&gt;0,OFFSET(DATA!$F$6,BU$10+27*(7-$AE$8),$AF368,1,1)/OFFSET(DATA!$F$6,BU$10,$AF368,1,1),0)</f>
        <v>0.58673469387755106</v>
      </c>
      <c r="BV368" s="190">
        <f ca="1">IF($AG368&gt;0,OFFSET(DATA!$F$6,BV$10+27*(7-$AE$8),$AF368,1,1)/OFFSET(DATA!$F$6,BV$10,$AF368,1,1),0)</f>
        <v>0.53346080305927346</v>
      </c>
      <c r="BW368" s="190">
        <f ca="1">IF($AG368&gt;0,OFFSET(DATA!$F$6,BW$10+27*(7-$AE$8),$AF368,1,1)/OFFSET(DATA!$F$6,BW$10,$AF368,1,1),0)</f>
        <v>0.47348324140857023</v>
      </c>
      <c r="BX368" s="190">
        <f ca="1">IF($AG368&gt;0,OFFSET(DATA!$F$6,BX$10+27*(7-$AE$8),$AF368,1,1)/OFFSET(DATA!$F$6,BX$10,$AF368,1,1),0)</f>
        <v>0.51982378854625555</v>
      </c>
    </row>
    <row r="369" spans="32:76" x14ac:dyDescent="0.2">
      <c r="AF369" s="166">
        <v>358</v>
      </c>
      <c r="AG369" s="96">
        <f ca="1">OFFSET(DATA!$F$6,$AF$10,$AF369,1,1)</f>
        <v>376</v>
      </c>
      <c r="AH369" s="190">
        <f ca="1">IF($AG369&gt;0,OFFSET(DATA!$F$6,$AF$10+27*AH$10,$AF369,1,1)/$AG369,0)</f>
        <v>0.30851063829787234</v>
      </c>
      <c r="AI369" s="190">
        <f ca="1">IF($AG369&gt;0,OFFSET(DATA!$F$6,$AF$10+27*AI$10,$AF369,1,1)/$AG369,0)</f>
        <v>0</v>
      </c>
      <c r="AJ369" s="190">
        <f ca="1">IF($AG369&gt;0,OFFSET(DATA!$F$6,$AF$10+27*AJ$10,$AF369,1,1)/$AG369,0)</f>
        <v>4.2553191489361701E-2</v>
      </c>
      <c r="AK369" s="190">
        <f ca="1">IF($AG369&gt;0,OFFSET(DATA!$F$6,$AF$10+27*AK$10,$AF369,1,1)/$AG369,0)</f>
        <v>0.23138297872340424</v>
      </c>
      <c r="AL369" s="190">
        <f ca="1">IF($AG369&gt;0,OFFSET(DATA!$F$6,$AF$10+27*AL$10,$AF369,1,1)/$AG369,0)</f>
        <v>0.18617021276595744</v>
      </c>
      <c r="AM369" s="190">
        <f ca="1">IF($AG369&gt;0,OFFSET(DATA!$F$6,$AF$10+27*AM$10,$AF369,1,1)/$AG369,0)</f>
        <v>3.1914893617021274E-2</v>
      </c>
      <c r="AN369" s="166">
        <f ca="1">OFFSET(DATA!$F$6,$AF$10+27*AN$10,$AF369,1,1)</f>
        <v>22</v>
      </c>
      <c r="AO369" s="166">
        <f t="shared" ca="1" si="11"/>
        <v>22</v>
      </c>
      <c r="AQ369" s="96">
        <f ca="1">OFFSET(DATA!$F$6,25,$AF369,1,1)</f>
        <v>11725</v>
      </c>
      <c r="AR369" s="190">
        <f ca="1">IF($AQ369&gt;0,OFFSET(DATA!$F$6,25+27*AR$10,$AF369,1,1)/$AQ369,0)</f>
        <v>0.48366737739872068</v>
      </c>
      <c r="AS369" s="190">
        <f ca="1">IF($AQ369&gt;0,OFFSET(DATA!$F$6,25+27*AS$10,$AF369,1,1)/$AQ369,0)</f>
        <v>2.9850746268656717E-3</v>
      </c>
      <c r="AT369" s="190">
        <f ca="1">IF($AQ369&gt;0,OFFSET(DATA!$F$6,25+27*AT$10,$AF369,1,1)/$AQ369,0)</f>
        <v>0.10729211087420043</v>
      </c>
      <c r="AU369" s="190">
        <f ca="1">IF($AQ369&gt;0,OFFSET(DATA!$F$6,25+27*AU$10,$AF369,1,1)/$AQ369,0)</f>
        <v>9.7739872068230274E-2</v>
      </c>
      <c r="AV369" s="190">
        <f ca="1">IF($AQ369&gt;0,OFFSET(DATA!$F$6,25+27*AV$10,$AF369,1,1)/$AQ369,0)</f>
        <v>0.10405117270788912</v>
      </c>
      <c r="AW369" s="190">
        <f ca="1">IF($AQ369&gt;0,OFFSET(DATA!$F$6,25+27*AW$10,$AF369,1,1)/$AQ369,0)</f>
        <v>2.5927505330490406E-2</v>
      </c>
      <c r="AZ369" s="166">
        <f t="shared" ca="1" si="12"/>
        <v>22</v>
      </c>
      <c r="BA369" s="190">
        <f ca="1">IF($AG369&gt;0,OFFSET(DATA!$F$6,BA$10+27*(7-$AE$8),$AF369,1,1)/OFFSET(DATA!$F$6,BA$10,$AF369,1,1),0)</f>
        <v>0.30851063829787234</v>
      </c>
      <c r="BB369" s="190">
        <f ca="1">IF($AG369&gt;0,OFFSET(DATA!$F$6,BB$10+27*(7-$AE$8),$AF369,1,1)/OFFSET(DATA!$F$6,BB$10,$AF369,1,1),0)</f>
        <v>0.25</v>
      </c>
      <c r="BC369" s="190">
        <f ca="1">IF($AG369&gt;0,OFFSET(DATA!$F$6,BC$10+27*(7-$AE$8),$AF369,1,1)/OFFSET(DATA!$F$6,BC$10,$AF369,1,1),0)</f>
        <v>0.29487179487179488</v>
      </c>
      <c r="BD369" s="190">
        <f ca="1">IF($AG369&gt;0,OFFSET(DATA!$F$6,BD$10+27*(7-$AE$8),$AF369,1,1)/OFFSET(DATA!$F$6,BD$10,$AF369,1,1),0)</f>
        <v>0.32520325203252032</v>
      </c>
      <c r="BE369" s="190">
        <f ca="1">IF($AG369&gt;0,OFFSET(DATA!$F$6,BE$10+27*(7-$AE$8),$AF369,1,1)/OFFSET(DATA!$F$6,BE$10,$AF369,1,1),0)</f>
        <v>0.49795081967213117</v>
      </c>
      <c r="BF369" s="190">
        <f ca="1">IF($AG369&gt;0,OFFSET(DATA!$F$6,BF$10+27*(7-$AE$8),$AF369,1,1)/OFFSET(DATA!$F$6,BF$10,$AF369,1,1),0)</f>
        <v>0.58750000000000002</v>
      </c>
      <c r="BG369" s="190">
        <f ca="1">IF($AG369&gt;0,OFFSET(DATA!$F$6,BG$10+27*(7-$AE$8),$AF369,1,1)/OFFSET(DATA!$F$6,BG$10,$AF369,1,1),0)</f>
        <v>0.37333333333333335</v>
      </c>
      <c r="BH369" s="190">
        <f ca="1">IF($AG369&gt;0,OFFSET(DATA!$F$6,BH$10+27*(7-$AE$8),$AF369,1,1)/OFFSET(DATA!$F$6,BH$10,$AF369,1,1),0)</f>
        <v>0.38456464379947231</v>
      </c>
      <c r="BI369" s="190">
        <f ca="1">IF($AG369&gt;0,OFFSET(DATA!$F$6,BI$10+27*(7-$AE$8),$AF369,1,1)/OFFSET(DATA!$F$6,BI$10,$AF369,1,1),0)</f>
        <v>0.50809061488673135</v>
      </c>
      <c r="BJ369" s="190">
        <f ca="1">IF($AG369&gt;0,OFFSET(DATA!$F$6,BJ$10+27*(7-$AE$8),$AF369,1,1)/OFFSET(DATA!$F$6,BJ$10,$AF369,1,1),0)</f>
        <v>0.323943661971831</v>
      </c>
      <c r="BK369" s="190">
        <f ca="1">IF($AG369&gt;0,OFFSET(DATA!$F$6,BK$10+27*(7-$AE$8),$AF369,1,1)/OFFSET(DATA!$F$6,BK$10,$AF369,1,1),0)</f>
        <v>0.51967435549525098</v>
      </c>
      <c r="BL369" s="190">
        <f ca="1">IF($AG369&gt;0,OFFSET(DATA!$F$6,BL$10+27*(7-$AE$8),$AF369,1,1)/OFFSET(DATA!$F$6,BL$10,$AF369,1,1),0)</f>
        <v>0.40014958863126404</v>
      </c>
      <c r="BM369" s="190">
        <f ca="1">IF($AG369&gt;0,OFFSET(DATA!$F$6,BM$10+27*(7-$AE$8),$AF369,1,1)/OFFSET(DATA!$F$6,BM$10,$AF369,1,1),0)</f>
        <v>0.51497005988023947</v>
      </c>
      <c r="BN369" s="190">
        <f ca="1">IF($AG369&gt;0,OFFSET(DATA!$F$6,BN$10+27*(7-$AE$8),$AF369,1,1)/OFFSET(DATA!$F$6,BN$10,$AF369,1,1),0)</f>
        <v>0.83469387755102042</v>
      </c>
      <c r="BO369" s="190">
        <f ca="1">IF($AG369&gt;0,OFFSET(DATA!$F$6,BO$10+27*(7-$AE$8),$AF369,1,1)/OFFSET(DATA!$F$6,BO$10,$AF369,1,1),0)</f>
        <v>0.69266770670826838</v>
      </c>
      <c r="BP369" s="190">
        <f ca="1">IF($AG369&gt;0,OFFSET(DATA!$F$6,BP$10+27*(7-$AE$8),$AF369,1,1)/OFFSET(DATA!$F$6,BP$10,$AF369,1,1),0)</f>
        <v>0.48606811145510836</v>
      </c>
      <c r="BQ369" s="190">
        <f ca="1">IF($AG369&gt;0,OFFSET(DATA!$F$6,BQ$10+27*(7-$AE$8),$AF369,1,1)/OFFSET(DATA!$F$6,BQ$10,$AF369,1,1),0)</f>
        <v>0.5539568345323741</v>
      </c>
      <c r="BR369" s="190">
        <f ca="1">IF($AG369&gt;0,OFFSET(DATA!$F$6,BR$10+27*(7-$AE$8),$AF369,1,1)/OFFSET(DATA!$F$6,BR$10,$AF369,1,1),0)</f>
        <v>0.36144578313253012</v>
      </c>
      <c r="BS369" s="190">
        <f ca="1">IF($AG369&gt;0,OFFSET(DATA!$F$6,BS$10+27*(7-$AE$8),$AF369,1,1)/OFFSET(DATA!$F$6,BS$10,$AF369,1,1),0)</f>
        <v>0.5</v>
      </c>
      <c r="BT369" s="190">
        <f ca="1">IF($AG369&gt;0,OFFSET(DATA!$F$6,BT$10+27*(7-$AE$8),$AF369,1,1)/OFFSET(DATA!$F$6,BT$10,$AF369,1,1),0)</f>
        <v>0.31292517006802723</v>
      </c>
      <c r="BU369" s="190">
        <f ca="1">IF($AG369&gt;0,OFFSET(DATA!$F$6,BU$10+27*(7-$AE$8),$AF369,1,1)/OFFSET(DATA!$F$6,BU$10,$AF369,1,1),0)</f>
        <v>0.54143646408839774</v>
      </c>
      <c r="BV369" s="190">
        <f ca="1">IF($AG369&gt;0,OFFSET(DATA!$F$6,BV$10+27*(7-$AE$8),$AF369,1,1)/OFFSET(DATA!$F$6,BV$10,$AF369,1,1),0)</f>
        <v>0.53230769230769226</v>
      </c>
      <c r="BW369" s="190">
        <f ca="1">IF($AG369&gt;0,OFFSET(DATA!$F$6,BW$10+27*(7-$AE$8),$AF369,1,1)/OFFSET(DATA!$F$6,BW$10,$AF369,1,1),0)</f>
        <v>0.50750605326876508</v>
      </c>
      <c r="BX369" s="190">
        <f ca="1">IF($AG369&gt;0,OFFSET(DATA!$F$6,BX$10+27*(7-$AE$8),$AF369,1,1)/OFFSET(DATA!$F$6,BX$10,$AF369,1,1),0)</f>
        <v>0.48792270531400966</v>
      </c>
    </row>
    <row r="370" spans="32:76" x14ac:dyDescent="0.2">
      <c r="AF370" s="166">
        <v>359</v>
      </c>
      <c r="AG370" s="96">
        <f ca="1">OFFSET(DATA!$F$6,$AF$10,$AF370,1,1)</f>
        <v>387</v>
      </c>
      <c r="AH370" s="190">
        <f ca="1">IF($AG370&gt;0,OFFSET(DATA!$F$6,$AF$10+27*AH$10,$AF370,1,1)/$AG370,0)</f>
        <v>0.32816537467700257</v>
      </c>
      <c r="AI370" s="190">
        <f ca="1">IF($AG370&gt;0,OFFSET(DATA!$F$6,$AF$10+27*AI$10,$AF370,1,1)/$AG370,0)</f>
        <v>0</v>
      </c>
      <c r="AJ370" s="190">
        <f ca="1">IF($AG370&gt;0,OFFSET(DATA!$F$6,$AF$10+27*AJ$10,$AF370,1,1)/$AG370,0)</f>
        <v>4.3927648578811367E-2</v>
      </c>
      <c r="AK370" s="190">
        <f ca="1">IF($AG370&gt;0,OFFSET(DATA!$F$6,$AF$10+27*AK$10,$AF370,1,1)/$AG370,0)</f>
        <v>0.21963824289405684</v>
      </c>
      <c r="AL370" s="190">
        <f ca="1">IF($AG370&gt;0,OFFSET(DATA!$F$6,$AF$10+27*AL$10,$AF370,1,1)/$AG370,0)</f>
        <v>0.2144702842377261</v>
      </c>
      <c r="AM370" s="190">
        <f ca="1">IF($AG370&gt;0,OFFSET(DATA!$F$6,$AF$10+27*AM$10,$AF370,1,1)/$AG370,0)</f>
        <v>4.3927648578811367E-2</v>
      </c>
      <c r="AN370" s="166">
        <f ca="1">OFFSET(DATA!$F$6,$AF$10+27*AN$10,$AF370,1,1)</f>
        <v>20</v>
      </c>
      <c r="AO370" s="166">
        <f t="shared" ca="1" si="11"/>
        <v>20</v>
      </c>
      <c r="AQ370" s="96">
        <f ca="1">OFFSET(DATA!$F$6,25,$AF370,1,1)</f>
        <v>11931</v>
      </c>
      <c r="AR370" s="190">
        <f ca="1">IF($AQ370&gt;0,OFFSET(DATA!$F$6,25+27*AR$10,$AF370,1,1)/$AQ370,0)</f>
        <v>0.49191182633475822</v>
      </c>
      <c r="AS370" s="190">
        <f ca="1">IF($AQ370&gt;0,OFFSET(DATA!$F$6,25+27*AS$10,$AF370,1,1)/$AQ370,0)</f>
        <v>3.3526108456960859E-3</v>
      </c>
      <c r="AT370" s="190">
        <f ca="1">IF($AQ370&gt;0,OFFSET(DATA!$F$6,25+27*AT$10,$AF370,1,1)/$AQ370,0)</f>
        <v>0.10619394853742352</v>
      </c>
      <c r="AU370" s="190">
        <f ca="1">IF($AQ370&gt;0,OFFSET(DATA!$F$6,25+27*AU$10,$AF370,1,1)/$AQ370,0)</f>
        <v>0.10309278350515463</v>
      </c>
      <c r="AV370" s="190">
        <f ca="1">IF($AQ370&gt;0,OFFSET(DATA!$F$6,25+27*AV$10,$AF370,1,1)/$AQ370,0)</f>
        <v>0.10996563573883161</v>
      </c>
      <c r="AW370" s="190">
        <f ca="1">IF($AQ370&gt;0,OFFSET(DATA!$F$6,25+27*AW$10,$AF370,1,1)/$AQ370,0)</f>
        <v>2.8245746374989524E-2</v>
      </c>
      <c r="AZ370" s="166">
        <f t="shared" ca="1" si="12"/>
        <v>20</v>
      </c>
      <c r="BA370" s="190">
        <f ca="1">IF($AG370&gt;0,OFFSET(DATA!$F$6,BA$10+27*(7-$AE$8),$AF370,1,1)/OFFSET(DATA!$F$6,BA$10,$AF370,1,1),0)</f>
        <v>0.32816537467700257</v>
      </c>
      <c r="BB370" s="190">
        <f ca="1">IF($AG370&gt;0,OFFSET(DATA!$F$6,BB$10+27*(7-$AE$8),$AF370,1,1)/OFFSET(DATA!$F$6,BB$10,$AF370,1,1),0)</f>
        <v>0.24369747899159663</v>
      </c>
      <c r="BC370" s="190">
        <f ca="1">IF($AG370&gt;0,OFFSET(DATA!$F$6,BC$10+27*(7-$AE$8),$AF370,1,1)/OFFSET(DATA!$F$6,BC$10,$AF370,1,1),0)</f>
        <v>0.30120481927710846</v>
      </c>
      <c r="BD370" s="190">
        <f ca="1">IF($AG370&gt;0,OFFSET(DATA!$F$6,BD$10+27*(7-$AE$8),$AF370,1,1)/OFFSET(DATA!$F$6,BD$10,$AF370,1,1),0)</f>
        <v>0.28925619834710742</v>
      </c>
      <c r="BE370" s="190">
        <f ca="1">IF($AG370&gt;0,OFFSET(DATA!$F$6,BE$10+27*(7-$AE$8),$AF370,1,1)/OFFSET(DATA!$F$6,BE$10,$AF370,1,1),0)</f>
        <v>0.5032397408207343</v>
      </c>
      <c r="BF370" s="190">
        <f ca="1">IF($AG370&gt;0,OFFSET(DATA!$F$6,BF$10+27*(7-$AE$8),$AF370,1,1)/OFFSET(DATA!$F$6,BF$10,$AF370,1,1),0)</f>
        <v>0.59302325581395354</v>
      </c>
      <c r="BG370" s="190">
        <f ca="1">IF($AG370&gt;0,OFFSET(DATA!$F$6,BG$10+27*(7-$AE$8),$AF370,1,1)/OFFSET(DATA!$F$6,BG$10,$AF370,1,1),0)</f>
        <v>0.3783783783783784</v>
      </c>
      <c r="BH370" s="190">
        <f ca="1">IF($AG370&gt;0,OFFSET(DATA!$F$6,BH$10+27*(7-$AE$8),$AF370,1,1)/OFFSET(DATA!$F$6,BH$10,$AF370,1,1),0)</f>
        <v>0.37297996121525534</v>
      </c>
      <c r="BI370" s="190">
        <f ca="1">IF($AG370&gt;0,OFFSET(DATA!$F$6,BI$10+27*(7-$AE$8),$AF370,1,1)/OFFSET(DATA!$F$6,BI$10,$AF370,1,1),0)</f>
        <v>0.52365930599369082</v>
      </c>
      <c r="BJ370" s="190">
        <f ca="1">IF($AG370&gt;0,OFFSET(DATA!$F$6,BJ$10+27*(7-$AE$8),$AF370,1,1)/OFFSET(DATA!$F$6,BJ$10,$AF370,1,1),0)</f>
        <v>0.36156351791530944</v>
      </c>
      <c r="BK370" s="190">
        <f ca="1">IF($AG370&gt;0,OFFSET(DATA!$F$6,BK$10+27*(7-$AE$8),$AF370,1,1)/OFFSET(DATA!$F$6,BK$10,$AF370,1,1),0)</f>
        <v>0.55659121171770976</v>
      </c>
      <c r="BL370" s="190">
        <f ca="1">IF($AG370&gt;0,OFFSET(DATA!$F$6,BL$10+27*(7-$AE$8),$AF370,1,1)/OFFSET(DATA!$F$6,BL$10,$AF370,1,1),0)</f>
        <v>0.41848617176128095</v>
      </c>
      <c r="BM370" s="190">
        <f ca="1">IF($AG370&gt;0,OFFSET(DATA!$F$6,BM$10+27*(7-$AE$8),$AF370,1,1)/OFFSET(DATA!$F$6,BM$10,$AF370,1,1),0)</f>
        <v>0.50943396226415094</v>
      </c>
      <c r="BN370" s="190">
        <f ca="1">IF($AG370&gt;0,OFFSET(DATA!$F$6,BN$10+27*(7-$AE$8),$AF370,1,1)/OFFSET(DATA!$F$6,BN$10,$AF370,1,1),0)</f>
        <v>0.83625730994152048</v>
      </c>
      <c r="BO370" s="190">
        <f ca="1">IF($AG370&gt;0,OFFSET(DATA!$F$6,BO$10+27*(7-$AE$8),$AF370,1,1)/OFFSET(DATA!$F$6,BO$10,$AF370,1,1),0)</f>
        <v>0.7289719626168224</v>
      </c>
      <c r="BP370" s="190">
        <f ca="1">IF($AG370&gt;0,OFFSET(DATA!$F$6,BP$10+27*(7-$AE$8),$AF370,1,1)/OFFSET(DATA!$F$6,BP$10,$AF370,1,1),0)</f>
        <v>0.48295454545454547</v>
      </c>
      <c r="BQ370" s="190">
        <f ca="1">IF($AG370&gt;0,OFFSET(DATA!$F$6,BQ$10+27*(7-$AE$8),$AF370,1,1)/OFFSET(DATA!$F$6,BQ$10,$AF370,1,1),0)</f>
        <v>0.56521739130434778</v>
      </c>
      <c r="BR370" s="190">
        <f ca="1">IF($AG370&gt;0,OFFSET(DATA!$F$6,BR$10+27*(7-$AE$8),$AF370,1,1)/OFFSET(DATA!$F$6,BR$10,$AF370,1,1),0)</f>
        <v>0.40117994100294985</v>
      </c>
      <c r="BS370" s="190">
        <f ca="1">IF($AG370&gt;0,OFFSET(DATA!$F$6,BS$10+27*(7-$AE$8),$AF370,1,1)/OFFSET(DATA!$F$6,BS$10,$AF370,1,1),0)</f>
        <v>0.5</v>
      </c>
      <c r="BT370" s="190">
        <f ca="1">IF($AG370&gt;0,OFFSET(DATA!$F$6,BT$10+27*(7-$AE$8),$AF370,1,1)/OFFSET(DATA!$F$6,BT$10,$AF370,1,1),0)</f>
        <v>0.29333333333333333</v>
      </c>
      <c r="BU370" s="190">
        <f ca="1">IF($AG370&gt;0,OFFSET(DATA!$F$6,BU$10+27*(7-$AE$8),$AF370,1,1)/OFFSET(DATA!$F$6,BU$10,$AF370,1,1),0)</f>
        <v>0.53315649867374004</v>
      </c>
      <c r="BV370" s="190">
        <f ca="1">IF($AG370&gt;0,OFFSET(DATA!$F$6,BV$10+27*(7-$AE$8),$AF370,1,1)/OFFSET(DATA!$F$6,BV$10,$AF370,1,1),0)</f>
        <v>0.55342741935483875</v>
      </c>
      <c r="BW370" s="190">
        <f ca="1">IF($AG370&gt;0,OFFSET(DATA!$F$6,BW$10+27*(7-$AE$8),$AF370,1,1)/OFFSET(DATA!$F$6,BW$10,$AF370,1,1),0)</f>
        <v>0.50048169556840072</v>
      </c>
      <c r="BX370" s="190">
        <f ca="1">IF($AG370&gt;0,OFFSET(DATA!$F$6,BX$10+27*(7-$AE$8),$AF370,1,1)/OFFSET(DATA!$F$6,BX$10,$AF370,1,1),0)</f>
        <v>0.49537037037037035</v>
      </c>
    </row>
    <row r="371" spans="32:76" x14ac:dyDescent="0.2">
      <c r="AF371" s="166">
        <v>360</v>
      </c>
      <c r="AG371" s="96">
        <f ca="1">OFFSET(DATA!$F$6,$AF$10,$AF371,1,1)</f>
        <v>401</v>
      </c>
      <c r="AH371" s="190">
        <f ca="1">IF($AG371&gt;0,OFFSET(DATA!$F$6,$AF$10+27*AH$10,$AF371,1,1)/$AG371,0)</f>
        <v>0.33416458852867831</v>
      </c>
      <c r="AI371" s="190">
        <f ca="1">IF($AG371&gt;0,OFFSET(DATA!$F$6,$AF$10+27*AI$10,$AF371,1,1)/$AG371,0)</f>
        <v>0</v>
      </c>
      <c r="AJ371" s="190">
        <f ca="1">IF($AG371&gt;0,OFFSET(DATA!$F$6,$AF$10+27*AJ$10,$AF371,1,1)/$AG371,0)</f>
        <v>3.9900249376558602E-2</v>
      </c>
      <c r="AK371" s="190">
        <f ca="1">IF($AG371&gt;0,OFFSET(DATA!$F$6,$AF$10+27*AK$10,$AF371,1,1)/$AG371,0)</f>
        <v>0.19451371571072318</v>
      </c>
      <c r="AL371" s="190">
        <f ca="1">IF($AG371&gt;0,OFFSET(DATA!$F$6,$AF$10+27*AL$10,$AF371,1,1)/$AG371,0)</f>
        <v>0.25436408977556108</v>
      </c>
      <c r="AM371" s="190">
        <f ca="1">IF($AG371&gt;0,OFFSET(DATA!$F$6,$AF$10+27*AM$10,$AF371,1,1)/$AG371,0)</f>
        <v>8.2294264339152115E-2</v>
      </c>
      <c r="AN371" s="166">
        <f ca="1">OFFSET(DATA!$F$6,$AF$10+27*AN$10,$AF371,1,1)</f>
        <v>21</v>
      </c>
      <c r="AO371" s="166">
        <f t="shared" ca="1" si="11"/>
        <v>21</v>
      </c>
      <c r="AQ371" s="96">
        <f ca="1">OFFSET(DATA!$F$6,25,$AF371,1,1)</f>
        <v>12207</v>
      </c>
      <c r="AR371" s="190">
        <f ca="1">IF($AQ371&gt;0,OFFSET(DATA!$F$6,25+27*AR$10,$AF371,1,1)/$AQ371,0)</f>
        <v>0.49856639632997463</v>
      </c>
      <c r="AS371" s="190">
        <f ca="1">IF($AQ371&gt;0,OFFSET(DATA!$F$6,25+27*AS$10,$AF371,1,1)/$AQ371,0)</f>
        <v>3.2768083886294749E-3</v>
      </c>
      <c r="AT371" s="190">
        <f ca="1">IF($AQ371&gt;0,OFFSET(DATA!$F$6,25+27*AT$10,$AF371,1,1)/$AQ371,0)</f>
        <v>0.10534938969443762</v>
      </c>
      <c r="AU371" s="190">
        <f ca="1">IF($AQ371&gt;0,OFFSET(DATA!$F$6,25+27*AU$10,$AF371,1,1)/$AQ371,0)</f>
        <v>9.7566969771442622E-2</v>
      </c>
      <c r="AV371" s="190">
        <f ca="1">IF($AQ371&gt;0,OFFSET(DATA!$F$6,25+27*AV$10,$AF371,1,1)/$AQ371,0)</f>
        <v>0.11436061276316867</v>
      </c>
      <c r="AW371" s="190">
        <f ca="1">IF($AQ371&gt;0,OFFSET(DATA!$F$6,25+27*AW$10,$AF371,1,1)/$AQ371,0)</f>
        <v>3.3259605144589172E-2</v>
      </c>
      <c r="AZ371" s="166">
        <f t="shared" ca="1" si="12"/>
        <v>20</v>
      </c>
      <c r="BA371" s="190">
        <f ca="1">IF($AG371&gt;0,OFFSET(DATA!$F$6,BA$10+27*(7-$AE$8),$AF371,1,1)/OFFSET(DATA!$F$6,BA$10,$AF371,1,1),0)</f>
        <v>0.33416458852867831</v>
      </c>
      <c r="BB371" s="190">
        <f ca="1">IF($AG371&gt;0,OFFSET(DATA!$F$6,BB$10+27*(7-$AE$8),$AF371,1,1)/OFFSET(DATA!$F$6,BB$10,$AF371,1,1),0)</f>
        <v>0.22131147540983606</v>
      </c>
      <c r="BC371" s="190">
        <f ca="1">IF($AG371&gt;0,OFFSET(DATA!$F$6,BC$10+27*(7-$AE$8),$AF371,1,1)/OFFSET(DATA!$F$6,BC$10,$AF371,1,1),0)</f>
        <v>0.2696629213483146</v>
      </c>
      <c r="BD371" s="190">
        <f ca="1">IF($AG371&gt;0,OFFSET(DATA!$F$6,BD$10+27*(7-$AE$8),$AF371,1,1)/OFFSET(DATA!$F$6,BD$10,$AF371,1,1),0)</f>
        <v>0.20930232558139536</v>
      </c>
      <c r="BE371" s="190">
        <f ca="1">IF($AG371&gt;0,OFFSET(DATA!$F$6,BE$10+27*(7-$AE$8),$AF371,1,1)/OFFSET(DATA!$F$6,BE$10,$AF371,1,1),0)</f>
        <v>0.51923076923076927</v>
      </c>
      <c r="BF371" s="190">
        <f ca="1">IF($AG371&gt;0,OFFSET(DATA!$F$6,BF$10+27*(7-$AE$8),$AF371,1,1)/OFFSET(DATA!$F$6,BF$10,$AF371,1,1),0)</f>
        <v>0.5444444444444444</v>
      </c>
      <c r="BG371" s="190">
        <f ca="1">IF($AG371&gt;0,OFFSET(DATA!$F$6,BG$10+27*(7-$AE$8),$AF371,1,1)/OFFSET(DATA!$F$6,BG$10,$AF371,1,1),0)</f>
        <v>0.38157894736842107</v>
      </c>
      <c r="BH371" s="190">
        <f ca="1">IF($AG371&gt;0,OFFSET(DATA!$F$6,BH$10+27*(7-$AE$8),$AF371,1,1)/OFFSET(DATA!$F$6,BH$10,$AF371,1,1),0)</f>
        <v>0.38336582196231317</v>
      </c>
      <c r="BI371" s="190">
        <f ca="1">IF($AG371&gt;0,OFFSET(DATA!$F$6,BI$10+27*(7-$AE$8),$AF371,1,1)/OFFSET(DATA!$F$6,BI$10,$AF371,1,1),0)</f>
        <v>0.5608974358974359</v>
      </c>
      <c r="BJ371" s="190">
        <f ca="1">IF($AG371&gt;0,OFFSET(DATA!$F$6,BJ$10+27*(7-$AE$8),$AF371,1,1)/OFFSET(DATA!$F$6,BJ$10,$AF371,1,1),0)</f>
        <v>0.3783783783783784</v>
      </c>
      <c r="BK371" s="190">
        <f ca="1">IF($AG371&gt;0,OFFSET(DATA!$F$6,BK$10+27*(7-$AE$8),$AF371,1,1)/OFFSET(DATA!$F$6,BK$10,$AF371,1,1),0)</f>
        <v>0.5651074589127687</v>
      </c>
      <c r="BL371" s="190">
        <f ca="1">IF($AG371&gt;0,OFFSET(DATA!$F$6,BL$10+27*(7-$AE$8),$AF371,1,1)/OFFSET(DATA!$F$6,BL$10,$AF371,1,1),0)</f>
        <v>0.45288531775018259</v>
      </c>
      <c r="BM371" s="190">
        <f ca="1">IF($AG371&gt;0,OFFSET(DATA!$F$6,BM$10+27*(7-$AE$8),$AF371,1,1)/OFFSET(DATA!$F$6,BM$10,$AF371,1,1),0)</f>
        <v>0.50306748466257667</v>
      </c>
      <c r="BN371" s="190">
        <f ca="1">IF($AG371&gt;0,OFFSET(DATA!$F$6,BN$10+27*(7-$AE$8),$AF371,1,1)/OFFSET(DATA!$F$6,BN$10,$AF371,1,1),0)</f>
        <v>0.8526522593320236</v>
      </c>
      <c r="BO371" s="190">
        <f ca="1">IF($AG371&gt;0,OFFSET(DATA!$F$6,BO$10+27*(7-$AE$8),$AF371,1,1)/OFFSET(DATA!$F$6,BO$10,$AF371,1,1),0)</f>
        <v>0.71514242878560719</v>
      </c>
      <c r="BP371" s="190">
        <f ca="1">IF($AG371&gt;0,OFFSET(DATA!$F$6,BP$10+27*(7-$AE$8),$AF371,1,1)/OFFSET(DATA!$F$6,BP$10,$AF371,1,1),0)</f>
        <v>0.51523545706371188</v>
      </c>
      <c r="BQ371" s="190">
        <f ca="1">IF($AG371&gt;0,OFFSET(DATA!$F$6,BQ$10+27*(7-$AE$8),$AF371,1,1)/OFFSET(DATA!$F$6,BQ$10,$AF371,1,1),0)</f>
        <v>0.53664302600472813</v>
      </c>
      <c r="BR371" s="190">
        <f ca="1">IF($AG371&gt;0,OFFSET(DATA!$F$6,BR$10+27*(7-$AE$8),$AF371,1,1)/OFFSET(DATA!$F$6,BR$10,$AF371,1,1),0)</f>
        <v>0.39393939393939392</v>
      </c>
      <c r="BS371" s="190">
        <f ca="1">IF($AG371&gt;0,OFFSET(DATA!$F$6,BS$10+27*(7-$AE$8),$AF371,1,1)/OFFSET(DATA!$F$6,BS$10,$AF371,1,1),0)</f>
        <v>0.43243243243243246</v>
      </c>
      <c r="BT371" s="190">
        <f ca="1">IF($AG371&gt;0,OFFSET(DATA!$F$6,BT$10+27*(7-$AE$8),$AF371,1,1)/OFFSET(DATA!$F$6,BT$10,$AF371,1,1),0)</f>
        <v>0.32666666666666666</v>
      </c>
      <c r="BU371" s="190">
        <f ca="1">IF($AG371&gt;0,OFFSET(DATA!$F$6,BU$10+27*(7-$AE$8),$AF371,1,1)/OFFSET(DATA!$F$6,BU$10,$AF371,1,1),0)</f>
        <v>0.57216494845360821</v>
      </c>
      <c r="BV371" s="190">
        <f ca="1">IF($AG371&gt;0,OFFSET(DATA!$F$6,BV$10+27*(7-$AE$8),$AF371,1,1)/OFFSET(DATA!$F$6,BV$10,$AF371,1,1),0)</f>
        <v>0.55876494023904377</v>
      </c>
      <c r="BW371" s="190">
        <f ca="1">IF($AG371&gt;0,OFFSET(DATA!$F$6,BW$10+27*(7-$AE$8),$AF371,1,1)/OFFSET(DATA!$F$6,BW$10,$AF371,1,1),0)</f>
        <v>0.48942042318307266</v>
      </c>
      <c r="BX371" s="190">
        <f ca="1">IF($AG371&gt;0,OFFSET(DATA!$F$6,BX$10+27*(7-$AE$8),$AF371,1,1)/OFFSET(DATA!$F$6,BX$10,$AF371,1,1),0)</f>
        <v>0.55660377358490565</v>
      </c>
    </row>
    <row r="372" spans="32:76" x14ac:dyDescent="0.2">
      <c r="AF372" s="166">
        <v>361</v>
      </c>
      <c r="AG372" s="96">
        <f ca="1">OFFSET(DATA!$F$6,$AF$10,$AF372,1,1)</f>
        <v>417</v>
      </c>
      <c r="AH372" s="190">
        <f ca="1">IF($AG372&gt;0,OFFSET(DATA!$F$6,$AF$10+27*AH$10,$AF372,1,1)/$AG372,0)</f>
        <v>0.35491606714628299</v>
      </c>
      <c r="AI372" s="190">
        <f ca="1">IF($AG372&gt;0,OFFSET(DATA!$F$6,$AF$10+27*AI$10,$AF372,1,1)/$AG372,0)</f>
        <v>2.3980815347721821E-3</v>
      </c>
      <c r="AJ372" s="190">
        <f ca="1">IF($AG372&gt;0,OFFSET(DATA!$F$6,$AF$10+27*AJ$10,$AF372,1,1)/$AG372,0)</f>
        <v>3.8369304556354913E-2</v>
      </c>
      <c r="AK372" s="190">
        <f ca="1">IF($AG372&gt;0,OFFSET(DATA!$F$6,$AF$10+27*AK$10,$AF372,1,1)/$AG372,0)</f>
        <v>0.1342925659472422</v>
      </c>
      <c r="AL372" s="190">
        <f ca="1">IF($AG372&gt;0,OFFSET(DATA!$F$6,$AF$10+27*AL$10,$AF372,1,1)/$AG372,0)</f>
        <v>0.26858513189448441</v>
      </c>
      <c r="AM372" s="190">
        <f ca="1">IF($AG372&gt;0,OFFSET(DATA!$F$6,$AF$10+27*AM$10,$AF372,1,1)/$AG372,0)</f>
        <v>8.6330935251798566E-2</v>
      </c>
      <c r="AN372" s="166">
        <f ca="1">OFFSET(DATA!$F$6,$AF$10+27*AN$10,$AF372,1,1)</f>
        <v>20</v>
      </c>
      <c r="AO372" s="166">
        <f t="shared" ca="1" si="11"/>
        <v>20</v>
      </c>
      <c r="AQ372" s="96">
        <f ca="1">OFFSET(DATA!$F$6,25,$AF372,1,1)</f>
        <v>12487</v>
      </c>
      <c r="AR372" s="190">
        <f ca="1">IF($AQ372&gt;0,OFFSET(DATA!$F$6,25+27*AR$10,$AF372,1,1)/$AQ372,0)</f>
        <v>0.49643629374549531</v>
      </c>
      <c r="AS372" s="190">
        <f ca="1">IF($AQ372&gt;0,OFFSET(DATA!$F$6,25+27*AS$10,$AF372,1,1)/$AQ372,0)</f>
        <v>3.2033314647233121E-3</v>
      </c>
      <c r="AT372" s="190">
        <f ca="1">IF($AQ372&gt;0,OFFSET(DATA!$F$6,25+27*AT$10,$AF372,1,1)/$AQ372,0)</f>
        <v>0.10346760631056298</v>
      </c>
      <c r="AU372" s="190">
        <f ca="1">IF($AQ372&gt;0,OFFSET(DATA!$F$6,25+27*AU$10,$AF372,1,1)/$AQ372,0)</f>
        <v>8.2565868503243378E-2</v>
      </c>
      <c r="AV372" s="190">
        <f ca="1">IF($AQ372&gt;0,OFFSET(DATA!$F$6,25+27*AV$10,$AF372,1,1)/$AQ372,0)</f>
        <v>0.12196684551934012</v>
      </c>
      <c r="AW372" s="190">
        <f ca="1">IF($AQ372&gt;0,OFFSET(DATA!$F$6,25+27*AW$10,$AF372,1,1)/$AQ372,0)</f>
        <v>3.996156002242332E-2</v>
      </c>
      <c r="AZ372" s="166">
        <f t="shared" ca="1" si="12"/>
        <v>20</v>
      </c>
      <c r="BA372" s="190">
        <f ca="1">IF($AG372&gt;0,OFFSET(DATA!$F$6,BA$10+27*(7-$AE$8),$AF372,1,1)/OFFSET(DATA!$F$6,BA$10,$AF372,1,1),0)</f>
        <v>0.35491606714628299</v>
      </c>
      <c r="BB372" s="190">
        <f ca="1">IF($AG372&gt;0,OFFSET(DATA!$F$6,BB$10+27*(7-$AE$8),$AF372,1,1)/OFFSET(DATA!$F$6,BB$10,$AF372,1,1),0)</f>
        <v>0.19008264462809918</v>
      </c>
      <c r="BC372" s="190">
        <f ca="1">IF($AG372&gt;0,OFFSET(DATA!$F$6,BC$10+27*(7-$AE$8),$AF372,1,1)/OFFSET(DATA!$F$6,BC$10,$AF372,1,1),0)</f>
        <v>0.24390243902439024</v>
      </c>
      <c r="BD372" s="190">
        <f ca="1">IF($AG372&gt;0,OFFSET(DATA!$F$6,BD$10+27*(7-$AE$8),$AF372,1,1)/OFFSET(DATA!$F$6,BD$10,$AF372,1,1),0)</f>
        <v>0.24409448818897639</v>
      </c>
      <c r="BE372" s="190">
        <f ca="1">IF($AG372&gt;0,OFFSET(DATA!$F$6,BE$10+27*(7-$AE$8),$AF372,1,1)/OFFSET(DATA!$F$6,BE$10,$AF372,1,1),0)</f>
        <v>0.50309278350515463</v>
      </c>
      <c r="BF372" s="190">
        <f ca="1">IF($AG372&gt;0,OFFSET(DATA!$F$6,BF$10+27*(7-$AE$8),$AF372,1,1)/OFFSET(DATA!$F$6,BF$10,$AF372,1,1),0)</f>
        <v>0.61627906976744184</v>
      </c>
      <c r="BG372" s="190">
        <f ca="1">IF($AG372&gt;0,OFFSET(DATA!$F$6,BG$10+27*(7-$AE$8),$AF372,1,1)/OFFSET(DATA!$F$6,BG$10,$AF372,1,1),0)</f>
        <v>0.38750000000000001</v>
      </c>
      <c r="BH372" s="190">
        <f ca="1">IF($AG372&gt;0,OFFSET(DATA!$F$6,BH$10+27*(7-$AE$8),$AF372,1,1)/OFFSET(DATA!$F$6,BH$10,$AF372,1,1),0)</f>
        <v>0.39166140240050534</v>
      </c>
      <c r="BI372" s="190">
        <f ca="1">IF($AG372&gt;0,OFFSET(DATA!$F$6,BI$10+27*(7-$AE$8),$AF372,1,1)/OFFSET(DATA!$F$6,BI$10,$AF372,1,1),0)</f>
        <v>0.56507936507936507</v>
      </c>
      <c r="BJ372" s="190">
        <f ca="1">IF($AG372&gt;0,OFFSET(DATA!$F$6,BJ$10+27*(7-$AE$8),$AF372,1,1)/OFFSET(DATA!$F$6,BJ$10,$AF372,1,1),0)</f>
        <v>0.37391304347826088</v>
      </c>
      <c r="BK372" s="190">
        <f ca="1">IF($AG372&gt;0,OFFSET(DATA!$F$6,BK$10+27*(7-$AE$8),$AF372,1,1)/OFFSET(DATA!$F$6,BK$10,$AF372,1,1),0)</f>
        <v>0.56166056166056166</v>
      </c>
      <c r="BL372" s="190">
        <f ca="1">IF($AG372&gt;0,OFFSET(DATA!$F$6,BL$10+27*(7-$AE$8),$AF372,1,1)/OFFSET(DATA!$F$6,BL$10,$AF372,1,1),0)</f>
        <v>0.44078947368421051</v>
      </c>
      <c r="BM372" s="190">
        <f ca="1">IF($AG372&gt;0,OFFSET(DATA!$F$6,BM$10+27*(7-$AE$8),$AF372,1,1)/OFFSET(DATA!$F$6,BM$10,$AF372,1,1),0)</f>
        <v>0.47928994082840237</v>
      </c>
      <c r="BN372" s="190">
        <f ca="1">IF($AG372&gt;0,OFFSET(DATA!$F$6,BN$10+27*(7-$AE$8),$AF372,1,1)/OFFSET(DATA!$F$6,BN$10,$AF372,1,1),0)</f>
        <v>0.87103174603174605</v>
      </c>
      <c r="BO372" s="190">
        <f ca="1">IF($AG372&gt;0,OFFSET(DATA!$F$6,BO$10+27*(7-$AE$8),$AF372,1,1)/OFFSET(DATA!$F$6,BO$10,$AF372,1,1),0)</f>
        <v>0.72489082969432317</v>
      </c>
      <c r="BP372" s="190">
        <f ca="1">IF($AG372&gt;0,OFFSET(DATA!$F$6,BP$10+27*(7-$AE$8),$AF372,1,1)/OFFSET(DATA!$F$6,BP$10,$AF372,1,1),0)</f>
        <v>0.5340599455040872</v>
      </c>
      <c r="BQ372" s="190">
        <f ca="1">IF($AG372&gt;0,OFFSET(DATA!$F$6,BQ$10+27*(7-$AE$8),$AF372,1,1)/OFFSET(DATA!$F$6,BQ$10,$AF372,1,1),0)</f>
        <v>0.52283105022831056</v>
      </c>
      <c r="BR372" s="190">
        <f ca="1">IF($AG372&gt;0,OFFSET(DATA!$F$6,BR$10+27*(7-$AE$8),$AF372,1,1)/OFFSET(DATA!$F$6,BR$10,$AF372,1,1),0)</f>
        <v>0.39295392953929537</v>
      </c>
      <c r="BS372" s="190">
        <f ca="1">IF($AG372&gt;0,OFFSET(DATA!$F$6,BS$10+27*(7-$AE$8),$AF372,1,1)/OFFSET(DATA!$F$6,BS$10,$AF372,1,1),0)</f>
        <v>0.4</v>
      </c>
      <c r="BT372" s="190">
        <f ca="1">IF($AG372&gt;0,OFFSET(DATA!$F$6,BT$10+27*(7-$AE$8),$AF372,1,1)/OFFSET(DATA!$F$6,BT$10,$AF372,1,1),0)</f>
        <v>0.33116883116883117</v>
      </c>
      <c r="BU372" s="190">
        <f ca="1">IF($AG372&gt;0,OFFSET(DATA!$F$6,BU$10+27*(7-$AE$8),$AF372,1,1)/OFFSET(DATA!$F$6,BU$10,$AF372,1,1),0)</f>
        <v>0.55308641975308637</v>
      </c>
      <c r="BV372" s="190">
        <f ca="1">IF($AG372&gt;0,OFFSET(DATA!$F$6,BV$10+27*(7-$AE$8),$AF372,1,1)/OFFSET(DATA!$F$6,BV$10,$AF372,1,1),0)</f>
        <v>0.55501460564751703</v>
      </c>
      <c r="BW372" s="190">
        <f ca="1">IF($AG372&gt;0,OFFSET(DATA!$F$6,BW$10+27*(7-$AE$8),$AF372,1,1)/OFFSET(DATA!$F$6,BW$10,$AF372,1,1),0)</f>
        <v>0.47808586762075134</v>
      </c>
      <c r="BX372" s="190">
        <f ca="1">IF($AG372&gt;0,OFFSET(DATA!$F$6,BX$10+27*(7-$AE$8),$AF372,1,1)/OFFSET(DATA!$F$6,BX$10,$AF372,1,1),0)</f>
        <v>0.5605381165919282</v>
      </c>
    </row>
    <row r="373" spans="32:76" x14ac:dyDescent="0.2">
      <c r="AF373" s="166">
        <v>362</v>
      </c>
      <c r="AG373" s="96">
        <f ca="1">OFFSET(DATA!$F$6,$AF$10,$AF373,1,1)</f>
        <v>346</v>
      </c>
      <c r="AH373" s="190">
        <f ca="1">IF($AG373&gt;0,OFFSET(DATA!$F$6,$AF$10+27*AH$10,$AF373,1,1)/$AG373,0)</f>
        <v>0.34971098265895956</v>
      </c>
      <c r="AI373" s="190">
        <f ca="1">IF($AG373&gt;0,OFFSET(DATA!$F$6,$AF$10+27*AI$10,$AF373,1,1)/$AG373,0)</f>
        <v>2.8901734104046241E-3</v>
      </c>
      <c r="AJ373" s="190">
        <f ca="1">IF($AG373&gt;0,OFFSET(DATA!$F$6,$AF$10+27*AJ$10,$AF373,1,1)/$AG373,0)</f>
        <v>5.2023121387283239E-2</v>
      </c>
      <c r="AK373" s="190">
        <f ca="1">IF($AG373&gt;0,OFFSET(DATA!$F$6,$AF$10+27*AK$10,$AF373,1,1)/$AG373,0)</f>
        <v>0.1416184971098266</v>
      </c>
      <c r="AL373" s="190">
        <f ca="1">IF($AG373&gt;0,OFFSET(DATA!$F$6,$AF$10+27*AL$10,$AF373,1,1)/$AG373,0)</f>
        <v>0.2138728323699422</v>
      </c>
      <c r="AM373" s="190">
        <f ca="1">IF($AG373&gt;0,OFFSET(DATA!$F$6,$AF$10+27*AM$10,$AF373,1,1)/$AG373,0)</f>
        <v>6.9364161849710976E-2</v>
      </c>
      <c r="AN373" s="166">
        <f ca="1">OFFSET(DATA!$F$6,$AF$10+27*AN$10,$AF373,1,1)</f>
        <v>17</v>
      </c>
      <c r="AO373" s="166">
        <f t="shared" ca="1" si="11"/>
        <v>17</v>
      </c>
      <c r="AQ373" s="96">
        <f ca="1">OFFSET(DATA!$F$6,25,$AF373,1,1)</f>
        <v>11452</v>
      </c>
      <c r="AR373" s="190">
        <f ca="1">IF($AQ373&gt;0,OFFSET(DATA!$F$6,25+27*AR$10,$AF373,1,1)/$AQ373,0)</f>
        <v>0.48157527069507511</v>
      </c>
      <c r="AS373" s="190">
        <f ca="1">IF($AQ373&gt;0,OFFSET(DATA!$F$6,25+27*AS$10,$AF373,1,1)/$AQ373,0)</f>
        <v>3.667481662591687E-3</v>
      </c>
      <c r="AT373" s="190">
        <f ca="1">IF($AQ373&gt;0,OFFSET(DATA!$F$6,25+27*AT$10,$AF373,1,1)/$AQ373,0)</f>
        <v>0.10993712888578415</v>
      </c>
      <c r="AU373" s="190">
        <f ca="1">IF($AQ373&gt;0,OFFSET(DATA!$F$6,25+27*AU$10,$AF373,1,1)/$AQ373,0)</f>
        <v>9.2647572476423329E-2</v>
      </c>
      <c r="AV373" s="190">
        <f ca="1">IF($AQ373&gt;0,OFFSET(DATA!$F$6,25+27*AV$10,$AF373,1,1)/$AQ373,0)</f>
        <v>0.10373733845616487</v>
      </c>
      <c r="AW373" s="190">
        <f ca="1">IF($AQ373&gt;0,OFFSET(DATA!$F$6,25+27*AW$10,$AF373,1,1)/$AQ373,0)</f>
        <v>3.2308767027593437E-2</v>
      </c>
      <c r="AZ373" s="166">
        <f t="shared" ca="1" si="12"/>
        <v>17</v>
      </c>
      <c r="BA373" s="190">
        <f ca="1">IF($AG373&gt;0,OFFSET(DATA!$F$6,BA$10+27*(7-$AE$8),$AF373,1,1)/OFFSET(DATA!$F$6,BA$10,$AF373,1,1),0)</f>
        <v>0.34971098265895956</v>
      </c>
      <c r="BB373" s="190">
        <f ca="1">IF($AG373&gt;0,OFFSET(DATA!$F$6,BB$10+27*(7-$AE$8),$AF373,1,1)/OFFSET(DATA!$F$6,BB$10,$AF373,1,1),0)</f>
        <v>0.16822429906542055</v>
      </c>
      <c r="BC373" s="190">
        <f ca="1">IF($AG373&gt;0,OFFSET(DATA!$F$6,BC$10+27*(7-$AE$8),$AF373,1,1)/OFFSET(DATA!$F$6,BC$10,$AF373,1,1),0)</f>
        <v>0.27692307692307694</v>
      </c>
      <c r="BD373" s="190">
        <f ca="1">IF($AG373&gt;0,OFFSET(DATA!$F$6,BD$10+27*(7-$AE$8),$AF373,1,1)/OFFSET(DATA!$F$6,BD$10,$AF373,1,1),0)</f>
        <v>0.20967741935483872</v>
      </c>
      <c r="BE373" s="190">
        <f ca="1">IF($AG373&gt;0,OFFSET(DATA!$F$6,BE$10+27*(7-$AE$8),$AF373,1,1)/OFFSET(DATA!$F$6,BE$10,$AF373,1,1),0)</f>
        <v>0.47391304347826085</v>
      </c>
      <c r="BF373" s="190">
        <f ca="1">IF($AG373&gt;0,OFFSET(DATA!$F$6,BF$10+27*(7-$AE$8),$AF373,1,1)/OFFSET(DATA!$F$6,BF$10,$AF373,1,1),0)</f>
        <v>0.55128205128205132</v>
      </c>
      <c r="BG373" s="190">
        <f ca="1">IF($AG373&gt;0,OFFSET(DATA!$F$6,BG$10+27*(7-$AE$8),$AF373,1,1)/OFFSET(DATA!$F$6,BG$10,$AF373,1,1),0)</f>
        <v>0.33333333333333331</v>
      </c>
      <c r="BH373" s="190">
        <f ca="1">IF($AG373&gt;0,OFFSET(DATA!$F$6,BH$10+27*(7-$AE$8),$AF373,1,1)/OFFSET(DATA!$F$6,BH$10,$AF373,1,1),0)</f>
        <v>0.39752765126870526</v>
      </c>
      <c r="BI373" s="190">
        <f ca="1">IF($AG373&gt;0,OFFSET(DATA!$F$6,BI$10+27*(7-$AE$8),$AF373,1,1)/OFFSET(DATA!$F$6,BI$10,$AF373,1,1),0)</f>
        <v>0.55960264900662249</v>
      </c>
      <c r="BJ373" s="190">
        <f ca="1">IF($AG373&gt;0,OFFSET(DATA!$F$6,BJ$10+27*(7-$AE$8),$AF373,1,1)/OFFSET(DATA!$F$6,BJ$10,$AF373,1,1),0)</f>
        <v>0.34050179211469533</v>
      </c>
      <c r="BK373" s="190">
        <f ca="1">IF($AG373&gt;0,OFFSET(DATA!$F$6,BK$10+27*(7-$AE$8),$AF373,1,1)/OFFSET(DATA!$F$6,BK$10,$AF373,1,1),0)</f>
        <v>0.56504065040650409</v>
      </c>
      <c r="BL373" s="190">
        <f ca="1">IF($AG373&gt;0,OFFSET(DATA!$F$6,BL$10+27*(7-$AE$8),$AF373,1,1)/OFFSET(DATA!$F$6,BL$10,$AF373,1,1),0)</f>
        <v>0.40774487471526194</v>
      </c>
      <c r="BM373" s="190">
        <f ca="1">IF($AG373&gt;0,OFFSET(DATA!$F$6,BM$10+27*(7-$AE$8),$AF373,1,1)/OFFSET(DATA!$F$6,BM$10,$AF373,1,1),0)</f>
        <v>0.47517730496453903</v>
      </c>
      <c r="BN373" s="190">
        <f ca="1">IF($AG373&gt;0,OFFSET(DATA!$F$6,BN$10+27*(7-$AE$8),$AF373,1,1)/OFFSET(DATA!$F$6,BN$10,$AF373,1,1),0)</f>
        <v>0.86965811965811968</v>
      </c>
      <c r="BO373" s="190">
        <f ca="1">IF($AG373&gt;0,OFFSET(DATA!$F$6,BO$10+27*(7-$AE$8),$AF373,1,1)/OFFSET(DATA!$F$6,BO$10,$AF373,1,1),0)</f>
        <v>0.72398190045248867</v>
      </c>
      <c r="BP373" s="190">
        <f ca="1">IF($AG373&gt;0,OFFSET(DATA!$F$6,BP$10+27*(7-$AE$8),$AF373,1,1)/OFFSET(DATA!$F$6,BP$10,$AF373,1,1),0)</f>
        <v>0.51986754966887416</v>
      </c>
      <c r="BQ373" s="190">
        <f ca="1">IF($AG373&gt;0,OFFSET(DATA!$F$6,BQ$10+27*(7-$AE$8),$AF373,1,1)/OFFSET(DATA!$F$6,BQ$10,$AF373,1,1),0)</f>
        <v>0.48062015503875971</v>
      </c>
      <c r="BR373" s="190">
        <f ca="1">IF($AG373&gt;0,OFFSET(DATA!$F$6,BR$10+27*(7-$AE$8),$AF373,1,1)/OFFSET(DATA!$F$6,BR$10,$AF373,1,1),0)</f>
        <v>0.38840579710144929</v>
      </c>
      <c r="BS373" s="190">
        <f ca="1">IF($AG373&gt;0,OFFSET(DATA!$F$6,BS$10+27*(7-$AE$8),$AF373,1,1)/OFFSET(DATA!$F$6,BS$10,$AF373,1,1),0)</f>
        <v>0.3125</v>
      </c>
      <c r="BT373" s="190">
        <f ca="1">IF($AG373&gt;0,OFFSET(DATA!$F$6,BT$10+27*(7-$AE$8),$AF373,1,1)/OFFSET(DATA!$F$6,BT$10,$AF373,1,1),0)</f>
        <v>0.3014705882352941</v>
      </c>
      <c r="BU373" s="190">
        <f ca="1">IF($AG373&gt;0,OFFSET(DATA!$F$6,BU$10+27*(7-$AE$8),$AF373,1,1)/OFFSET(DATA!$F$6,BU$10,$AF373,1,1),0)</f>
        <v>0.51558073654390935</v>
      </c>
      <c r="BV373" s="190">
        <f ca="1">IF($AG373&gt;0,OFFSET(DATA!$F$6,BV$10+27*(7-$AE$8),$AF373,1,1)/OFFSET(DATA!$F$6,BV$10,$AF373,1,1),0)</f>
        <v>0.51314405888538384</v>
      </c>
      <c r="BW373" s="190">
        <f ca="1">IF($AG373&gt;0,OFFSET(DATA!$F$6,BW$10+27*(7-$AE$8),$AF373,1,1)/OFFSET(DATA!$F$6,BW$10,$AF373,1,1),0)</f>
        <v>0.4711155378486056</v>
      </c>
      <c r="BX373" s="190">
        <f ca="1">IF($AG373&gt;0,OFFSET(DATA!$F$6,BX$10+27*(7-$AE$8),$AF373,1,1)/OFFSET(DATA!$F$6,BX$10,$AF373,1,1),0)</f>
        <v>0.529126213592233</v>
      </c>
    </row>
    <row r="374" spans="32:76" x14ac:dyDescent="0.2">
      <c r="AF374" s="166">
        <v>363</v>
      </c>
      <c r="AG374" s="96">
        <f ca="1">OFFSET(DATA!$F$6,$AF$10,$AF374,1,1)</f>
        <v>364</v>
      </c>
      <c r="AH374" s="190">
        <f ca="1">IF($AG374&gt;0,OFFSET(DATA!$F$6,$AF$10+27*AH$10,$AF374,1,1)/$AG374,0)</f>
        <v>0.37362637362637363</v>
      </c>
      <c r="AI374" s="190">
        <f ca="1">IF($AG374&gt;0,OFFSET(DATA!$F$6,$AF$10+27*AI$10,$AF374,1,1)/$AG374,0)</f>
        <v>2.7472527472527475E-3</v>
      </c>
      <c r="AJ374" s="190">
        <f ca="1">IF($AG374&gt;0,OFFSET(DATA!$F$6,$AF$10+27*AJ$10,$AF374,1,1)/$AG374,0)</f>
        <v>4.9450549450549448E-2</v>
      </c>
      <c r="AK374" s="190">
        <f ca="1">IF($AG374&gt;0,OFFSET(DATA!$F$6,$AF$10+27*AK$10,$AF374,1,1)/$AG374,0)</f>
        <v>0.16208791208791209</v>
      </c>
      <c r="AL374" s="190">
        <f ca="1">IF($AG374&gt;0,OFFSET(DATA!$F$6,$AF$10+27*AL$10,$AF374,1,1)/$AG374,0)</f>
        <v>0.19780219780219779</v>
      </c>
      <c r="AM374" s="190">
        <f ca="1">IF($AG374&gt;0,OFFSET(DATA!$F$6,$AF$10+27*AM$10,$AF374,1,1)/$AG374,0)</f>
        <v>7.1428571428571425E-2</v>
      </c>
      <c r="AN374" s="166">
        <f ca="1">OFFSET(DATA!$F$6,$AF$10+27*AN$10,$AF374,1,1)</f>
        <v>17</v>
      </c>
      <c r="AO374" s="166">
        <f t="shared" ca="1" si="11"/>
        <v>17</v>
      </c>
      <c r="AQ374" s="96">
        <f ca="1">OFFSET(DATA!$F$6,25,$AF374,1,1)</f>
        <v>11537</v>
      </c>
      <c r="AR374" s="190">
        <f ca="1">IF($AQ374&gt;0,OFFSET(DATA!$F$6,25+27*AR$10,$AF374,1,1)/$AQ374,0)</f>
        <v>0.47993412498916527</v>
      </c>
      <c r="AS374" s="190">
        <f ca="1">IF($AQ374&gt;0,OFFSET(DATA!$F$6,25+27*AS$10,$AF374,1,1)/$AQ374,0)</f>
        <v>3.4671058334055649E-3</v>
      </c>
      <c r="AT374" s="190">
        <f ca="1">IF($AQ374&gt;0,OFFSET(DATA!$F$6,25+27*AT$10,$AF374,1,1)/$AQ374,0)</f>
        <v>0.11077403137730779</v>
      </c>
      <c r="AU374" s="190">
        <f ca="1">IF($AQ374&gt;0,OFFSET(DATA!$F$6,25+27*AU$10,$AF374,1,1)/$AQ374,0)</f>
        <v>0.10253965502296958</v>
      </c>
      <c r="AV374" s="190">
        <f ca="1">IF($AQ374&gt;0,OFFSET(DATA!$F$6,25+27*AV$10,$AF374,1,1)/$AQ374,0)</f>
        <v>9.6212186877004419E-2</v>
      </c>
      <c r="AW374" s="190">
        <f ca="1">IF($AQ374&gt;0,OFFSET(DATA!$F$6,25+27*AW$10,$AF374,1,1)/$AQ374,0)</f>
        <v>3.1117274854814945E-2</v>
      </c>
      <c r="AZ374" s="166">
        <f t="shared" ca="1" si="12"/>
        <v>17</v>
      </c>
      <c r="BA374" s="190">
        <f ca="1">IF($AG374&gt;0,OFFSET(DATA!$F$6,BA$10+27*(7-$AE$8),$AF374,1,1)/OFFSET(DATA!$F$6,BA$10,$AF374,1,1),0)</f>
        <v>0.37362637362637363</v>
      </c>
      <c r="BB374" s="190">
        <f ca="1">IF($AG374&gt;0,OFFSET(DATA!$F$6,BB$10+27*(7-$AE$8),$AF374,1,1)/OFFSET(DATA!$F$6,BB$10,$AF374,1,1),0)</f>
        <v>0.15238095238095239</v>
      </c>
      <c r="BC374" s="190">
        <f ca="1">IF($AG374&gt;0,OFFSET(DATA!$F$6,BC$10+27*(7-$AE$8),$AF374,1,1)/OFFSET(DATA!$F$6,BC$10,$AF374,1,1),0)</f>
        <v>0.25</v>
      </c>
      <c r="BD374" s="190">
        <f ca="1">IF($AG374&gt;0,OFFSET(DATA!$F$6,BD$10+27*(7-$AE$8),$AF374,1,1)/OFFSET(DATA!$F$6,BD$10,$AF374,1,1),0)</f>
        <v>0.18382352941176472</v>
      </c>
      <c r="BE374" s="190">
        <f ca="1">IF($AG374&gt;0,OFFSET(DATA!$F$6,BE$10+27*(7-$AE$8),$AF374,1,1)/OFFSET(DATA!$F$6,BE$10,$AF374,1,1),0)</f>
        <v>0.47334754797441364</v>
      </c>
      <c r="BF374" s="190">
        <f ca="1">IF($AG374&gt;0,OFFSET(DATA!$F$6,BF$10+27*(7-$AE$8),$AF374,1,1)/OFFSET(DATA!$F$6,BF$10,$AF374,1,1),0)</f>
        <v>0.5</v>
      </c>
      <c r="BG374" s="190">
        <f ca="1">IF($AG374&gt;0,OFFSET(DATA!$F$6,BG$10+27*(7-$AE$8),$AF374,1,1)/OFFSET(DATA!$F$6,BG$10,$AF374,1,1),0)</f>
        <v>0.36</v>
      </c>
      <c r="BH374" s="190">
        <f ca="1">IF($AG374&gt;0,OFFSET(DATA!$F$6,BH$10+27*(7-$AE$8),$AF374,1,1)/OFFSET(DATA!$F$6,BH$10,$AF374,1,1),0)</f>
        <v>0.40885750962772788</v>
      </c>
      <c r="BI374" s="190">
        <f ca="1">IF($AG374&gt;0,OFFSET(DATA!$F$6,BI$10+27*(7-$AE$8),$AF374,1,1)/OFFSET(DATA!$F$6,BI$10,$AF374,1,1),0)</f>
        <v>0.54639175257731953</v>
      </c>
      <c r="BJ374" s="190">
        <f ca="1">IF($AG374&gt;0,OFFSET(DATA!$F$6,BJ$10+27*(7-$AE$8),$AF374,1,1)/OFFSET(DATA!$F$6,BJ$10,$AF374,1,1),0)</f>
        <v>0.35855263157894735</v>
      </c>
      <c r="BK374" s="190">
        <f ca="1">IF($AG374&gt;0,OFFSET(DATA!$F$6,BK$10+27*(7-$AE$8),$AF374,1,1)/OFFSET(DATA!$F$6,BK$10,$AF374,1,1),0)</f>
        <v>0.54510309278350511</v>
      </c>
      <c r="BL374" s="190">
        <f ca="1">IF($AG374&gt;0,OFFSET(DATA!$F$6,BL$10+27*(7-$AE$8),$AF374,1,1)/OFFSET(DATA!$F$6,BL$10,$AF374,1,1),0)</f>
        <v>0.39598393574297186</v>
      </c>
      <c r="BM374" s="190">
        <f ca="1">IF($AG374&gt;0,OFFSET(DATA!$F$6,BM$10+27*(7-$AE$8),$AF374,1,1)/OFFSET(DATA!$F$6,BM$10,$AF374,1,1),0)</f>
        <v>0.46715328467153283</v>
      </c>
      <c r="BN374" s="190">
        <f ca="1">IF($AG374&gt;0,OFFSET(DATA!$F$6,BN$10+27*(7-$AE$8),$AF374,1,1)/OFFSET(DATA!$F$6,BN$10,$AF374,1,1),0)</f>
        <v>0.84478935698447899</v>
      </c>
      <c r="BO374" s="190">
        <f ca="1">IF($AG374&gt;0,OFFSET(DATA!$F$6,BO$10+27*(7-$AE$8),$AF374,1,1)/OFFSET(DATA!$F$6,BO$10,$AF374,1,1),0)</f>
        <v>0.69491525423728817</v>
      </c>
      <c r="BP374" s="190">
        <f ca="1">IF($AG374&gt;0,OFFSET(DATA!$F$6,BP$10+27*(7-$AE$8),$AF374,1,1)/OFFSET(DATA!$F$6,BP$10,$AF374,1,1),0)</f>
        <v>0.49683544303797467</v>
      </c>
      <c r="BQ374" s="190">
        <f ca="1">IF($AG374&gt;0,OFFSET(DATA!$F$6,BQ$10+27*(7-$AE$8),$AF374,1,1)/OFFSET(DATA!$F$6,BQ$10,$AF374,1,1),0)</f>
        <v>0.53298153034300788</v>
      </c>
      <c r="BR374" s="190">
        <f ca="1">IF($AG374&gt;0,OFFSET(DATA!$F$6,BR$10+27*(7-$AE$8),$AF374,1,1)/OFFSET(DATA!$F$6,BR$10,$AF374,1,1),0)</f>
        <v>0.38858695652173914</v>
      </c>
      <c r="BS374" s="190">
        <f ca="1">IF($AG374&gt;0,OFFSET(DATA!$F$6,BS$10+27*(7-$AE$8),$AF374,1,1)/OFFSET(DATA!$F$6,BS$10,$AF374,1,1),0)</f>
        <v>0.30882352941176472</v>
      </c>
      <c r="BT374" s="190">
        <f ca="1">IF($AG374&gt;0,OFFSET(DATA!$F$6,BT$10+27*(7-$AE$8),$AF374,1,1)/OFFSET(DATA!$F$6,BT$10,$AF374,1,1),0)</f>
        <v>0.2608695652173913</v>
      </c>
      <c r="BU374" s="190">
        <f ca="1">IF($AG374&gt;0,OFFSET(DATA!$F$6,BU$10+27*(7-$AE$8),$AF374,1,1)/OFFSET(DATA!$F$6,BU$10,$AF374,1,1),0)</f>
        <v>0.5</v>
      </c>
      <c r="BV374" s="190">
        <f ca="1">IF($AG374&gt;0,OFFSET(DATA!$F$6,BV$10+27*(7-$AE$8),$AF374,1,1)/OFFSET(DATA!$F$6,BV$10,$AF374,1,1),0)</f>
        <v>0.51682953311617807</v>
      </c>
      <c r="BW374" s="190">
        <f ca="1">IF($AG374&gt;0,OFFSET(DATA!$F$6,BW$10+27*(7-$AE$8),$AF374,1,1)/OFFSET(DATA!$F$6,BW$10,$AF374,1,1),0)</f>
        <v>0.4906862745098039</v>
      </c>
      <c r="BX374" s="190">
        <f ca="1">IF($AG374&gt;0,OFFSET(DATA!$F$6,BX$10+27*(7-$AE$8),$AF374,1,1)/OFFSET(DATA!$F$6,BX$10,$AF374,1,1),0)</f>
        <v>0.51173708920187788</v>
      </c>
    </row>
    <row r="375" spans="32:76" x14ac:dyDescent="0.2">
      <c r="AF375" s="166">
        <v>364</v>
      </c>
      <c r="AG375" s="96">
        <f ca="1">OFFSET(DATA!$F$6,$AF$10,$AF375,1,1)</f>
        <v>386</v>
      </c>
      <c r="AH375" s="190">
        <f ca="1">IF($AG375&gt;0,OFFSET(DATA!$F$6,$AF$10+27*AH$10,$AF375,1,1)/$AG375,0)</f>
        <v>0.35233160621761656</v>
      </c>
      <c r="AI375" s="190">
        <f ca="1">IF($AG375&gt;0,OFFSET(DATA!$F$6,$AF$10+27*AI$10,$AF375,1,1)/$AG375,0)</f>
        <v>2.5906735751295338E-3</v>
      </c>
      <c r="AJ375" s="190">
        <f ca="1">IF($AG375&gt;0,OFFSET(DATA!$F$6,$AF$10+27*AJ$10,$AF375,1,1)/$AG375,0)</f>
        <v>4.9222797927461141E-2</v>
      </c>
      <c r="AK375" s="190">
        <f ca="1">IF($AG375&gt;0,OFFSET(DATA!$F$6,$AF$10+27*AK$10,$AF375,1,1)/$AG375,0)</f>
        <v>0.11658031088082901</v>
      </c>
      <c r="AL375" s="190">
        <f ca="1">IF($AG375&gt;0,OFFSET(DATA!$F$6,$AF$10+27*AL$10,$AF375,1,1)/$AG375,0)</f>
        <v>0.22020725388601037</v>
      </c>
      <c r="AM375" s="190">
        <f ca="1">IF($AG375&gt;0,OFFSET(DATA!$F$6,$AF$10+27*AM$10,$AF375,1,1)/$AG375,0)</f>
        <v>9.0673575129533682E-2</v>
      </c>
      <c r="AN375" s="166">
        <f ca="1">OFFSET(DATA!$F$6,$AF$10+27*AN$10,$AF375,1,1)</f>
        <v>17</v>
      </c>
      <c r="AO375" s="166">
        <f t="shared" ca="1" si="11"/>
        <v>17</v>
      </c>
      <c r="AQ375" s="96">
        <f ca="1">OFFSET(DATA!$F$6,25,$AF375,1,1)</f>
        <v>12332</v>
      </c>
      <c r="AR375" s="190">
        <f ca="1">IF($AQ375&gt;0,OFFSET(DATA!$F$6,25+27*AR$10,$AF375,1,1)/$AQ375,0)</f>
        <v>0.46821277975997405</v>
      </c>
      <c r="AS375" s="190">
        <f ca="1">IF($AQ375&gt;0,OFFSET(DATA!$F$6,25+27*AS$10,$AF375,1,1)/$AQ375,0)</f>
        <v>3.0814142069412911E-3</v>
      </c>
      <c r="AT375" s="190">
        <f ca="1">IF($AQ375&gt;0,OFFSET(DATA!$F$6,25+27*AT$10,$AF375,1,1)/$AQ375,0)</f>
        <v>0.10606552059682128</v>
      </c>
      <c r="AU375" s="190">
        <f ca="1">IF($AQ375&gt;0,OFFSET(DATA!$F$6,25+27*AU$10,$AF375,1,1)/$AQ375,0)</f>
        <v>9.1874797275381129E-2</v>
      </c>
      <c r="AV375" s="190">
        <f ca="1">IF($AQ375&gt;0,OFFSET(DATA!$F$6,25+27*AV$10,$AF375,1,1)/$AQ375,0)</f>
        <v>0.13339279922153746</v>
      </c>
      <c r="AW375" s="190">
        <f ca="1">IF($AQ375&gt;0,OFFSET(DATA!$F$6,25+27*AW$10,$AF375,1,1)/$AQ375,0)</f>
        <v>5.9195588712293218E-2</v>
      </c>
      <c r="AZ375" s="166">
        <f t="shared" ca="1" si="12"/>
        <v>17</v>
      </c>
      <c r="BA375" s="190">
        <f ca="1">IF($AG375&gt;0,OFFSET(DATA!$F$6,BA$10+27*(7-$AE$8),$AF375,1,1)/OFFSET(DATA!$F$6,BA$10,$AF375,1,1),0)</f>
        <v>0.35233160621761656</v>
      </c>
      <c r="BB375" s="190">
        <f ca="1">IF($AG375&gt;0,OFFSET(DATA!$F$6,BB$10+27*(7-$AE$8),$AF375,1,1)/OFFSET(DATA!$F$6,BB$10,$AF375,1,1),0)</f>
        <v>0.140625</v>
      </c>
      <c r="BC375" s="190">
        <f ca="1">IF($AG375&gt;0,OFFSET(DATA!$F$6,BC$10+27*(7-$AE$8),$AF375,1,1)/OFFSET(DATA!$F$6,BC$10,$AF375,1,1),0)</f>
        <v>0.24691358024691357</v>
      </c>
      <c r="BD375" s="190">
        <f ca="1">IF($AG375&gt;0,OFFSET(DATA!$F$6,BD$10+27*(7-$AE$8),$AF375,1,1)/OFFSET(DATA!$F$6,BD$10,$AF375,1,1),0)</f>
        <v>0.18243243243243243</v>
      </c>
      <c r="BE375" s="190">
        <f ca="1">IF($AG375&gt;0,OFFSET(DATA!$F$6,BE$10+27*(7-$AE$8),$AF375,1,1)/OFFSET(DATA!$F$6,BE$10,$AF375,1,1),0)</f>
        <v>0.48846960167714887</v>
      </c>
      <c r="BF375" s="190">
        <f ca="1">IF($AG375&gt;0,OFFSET(DATA!$F$6,BF$10+27*(7-$AE$8),$AF375,1,1)/OFFSET(DATA!$F$6,BF$10,$AF375,1,1),0)</f>
        <v>0.47126436781609193</v>
      </c>
      <c r="BG375" s="190">
        <f ca="1">IF($AG375&gt;0,OFFSET(DATA!$F$6,BG$10+27*(7-$AE$8),$AF375,1,1)/OFFSET(DATA!$F$6,BG$10,$AF375,1,1),0)</f>
        <v>0.29032258064516131</v>
      </c>
      <c r="BH375" s="190">
        <f ca="1">IF($AG375&gt;0,OFFSET(DATA!$F$6,BH$10+27*(7-$AE$8),$AF375,1,1)/OFFSET(DATA!$F$6,BH$10,$AF375,1,1),0)</f>
        <v>0.4152488972904852</v>
      </c>
      <c r="BI375" s="190">
        <f ca="1">IF($AG375&gt;0,OFFSET(DATA!$F$6,BI$10+27*(7-$AE$8),$AF375,1,1)/OFFSET(DATA!$F$6,BI$10,$AF375,1,1),0)</f>
        <v>0.52982456140350875</v>
      </c>
      <c r="BJ375" s="190">
        <f ca="1">IF($AG375&gt;0,OFFSET(DATA!$F$6,BJ$10+27*(7-$AE$8),$AF375,1,1)/OFFSET(DATA!$F$6,BJ$10,$AF375,1,1),0)</f>
        <v>0.34210526315789475</v>
      </c>
      <c r="BK375" s="190">
        <f ca="1">IF($AG375&gt;0,OFFSET(DATA!$F$6,BK$10+27*(7-$AE$8),$AF375,1,1)/OFFSET(DATA!$F$6,BK$10,$AF375,1,1),0)</f>
        <v>0.51670644391408116</v>
      </c>
      <c r="BL375" s="190">
        <f ca="1">IF($AG375&gt;0,OFFSET(DATA!$F$6,BL$10+27*(7-$AE$8),$AF375,1,1)/OFFSET(DATA!$F$6,BL$10,$AF375,1,1),0)</f>
        <v>0.41284403669724773</v>
      </c>
      <c r="BM375" s="190">
        <f ca="1">IF($AG375&gt;0,OFFSET(DATA!$F$6,BM$10+27*(7-$AE$8),$AF375,1,1)/OFFSET(DATA!$F$6,BM$10,$AF375,1,1),0)</f>
        <v>0.40789473684210525</v>
      </c>
      <c r="BN375" s="190">
        <f ca="1">IF($AG375&gt;0,OFFSET(DATA!$F$6,BN$10+27*(7-$AE$8),$AF375,1,1)/OFFSET(DATA!$F$6,BN$10,$AF375,1,1),0)</f>
        <v>0.78584392014519056</v>
      </c>
      <c r="BO375" s="190">
        <f ca="1">IF($AG375&gt;0,OFFSET(DATA!$F$6,BO$10+27*(7-$AE$8),$AF375,1,1)/OFFSET(DATA!$F$6,BO$10,$AF375,1,1),0)</f>
        <v>0.68510638297872339</v>
      </c>
      <c r="BP375" s="190">
        <f ca="1">IF($AG375&gt;0,OFFSET(DATA!$F$6,BP$10+27*(7-$AE$8),$AF375,1,1)/OFFSET(DATA!$F$6,BP$10,$AF375,1,1),0)</f>
        <v>0.48843930635838151</v>
      </c>
      <c r="BQ375" s="190">
        <f ca="1">IF($AG375&gt;0,OFFSET(DATA!$F$6,BQ$10+27*(7-$AE$8),$AF375,1,1)/OFFSET(DATA!$F$6,BQ$10,$AF375,1,1),0)</f>
        <v>0.5074626865671642</v>
      </c>
      <c r="BR375" s="190">
        <f ca="1">IF($AG375&gt;0,OFFSET(DATA!$F$6,BR$10+27*(7-$AE$8),$AF375,1,1)/OFFSET(DATA!$F$6,BR$10,$AF375,1,1),0)</f>
        <v>0.38786279683377306</v>
      </c>
      <c r="BS375" s="190">
        <f ca="1">IF($AG375&gt;0,OFFSET(DATA!$F$6,BS$10+27*(7-$AE$8),$AF375,1,1)/OFFSET(DATA!$F$6,BS$10,$AF375,1,1),0)</f>
        <v>0.30555555555555558</v>
      </c>
      <c r="BT375" s="190">
        <f ca="1">IF($AG375&gt;0,OFFSET(DATA!$F$6,BT$10+27*(7-$AE$8),$AF375,1,1)/OFFSET(DATA!$F$6,BT$10,$AF375,1,1),0)</f>
        <v>0.22297297297297297</v>
      </c>
      <c r="BU375" s="190">
        <f ca="1">IF($AG375&gt;0,OFFSET(DATA!$F$6,BU$10+27*(7-$AE$8),$AF375,1,1)/OFFSET(DATA!$F$6,BU$10,$AF375,1,1),0)</f>
        <v>0.4513888888888889</v>
      </c>
      <c r="BV375" s="190">
        <f ca="1">IF($AG375&gt;0,OFFSET(DATA!$F$6,BV$10+27*(7-$AE$8),$AF375,1,1)/OFFSET(DATA!$F$6,BV$10,$AF375,1,1),0)</f>
        <v>0.49338758901322483</v>
      </c>
      <c r="BW375" s="190">
        <f ca="1">IF($AG375&gt;0,OFFSET(DATA!$F$6,BW$10+27*(7-$AE$8),$AF375,1,1)/OFFSET(DATA!$F$6,BW$10,$AF375,1,1),0)</f>
        <v>0.47674418604651164</v>
      </c>
      <c r="BX375" s="190">
        <f ca="1">IF($AG375&gt;0,OFFSET(DATA!$F$6,BX$10+27*(7-$AE$8),$AF375,1,1)/OFFSET(DATA!$F$6,BX$10,$AF375,1,1),0)</f>
        <v>0.45238095238095238</v>
      </c>
    </row>
    <row r="376" spans="32:76" x14ac:dyDescent="0.2">
      <c r="AF376" s="166">
        <v>365</v>
      </c>
      <c r="AG376" s="96">
        <f ca="1">OFFSET(DATA!$F$6,$AF$10,$AF376,1,1)</f>
        <v>376</v>
      </c>
      <c r="AH376" s="190">
        <f ca="1">IF($AG376&gt;0,OFFSET(DATA!$F$6,$AF$10+27*AH$10,$AF376,1,1)/$AG376,0)</f>
        <v>0.34840425531914893</v>
      </c>
      <c r="AI376" s="190">
        <f ca="1">IF($AG376&gt;0,OFFSET(DATA!$F$6,$AF$10+27*AI$10,$AF376,1,1)/$AG376,0)</f>
        <v>2.6595744680851063E-3</v>
      </c>
      <c r="AJ376" s="190">
        <f ca="1">IF($AG376&gt;0,OFFSET(DATA!$F$6,$AF$10+27*AJ$10,$AF376,1,1)/$AG376,0)</f>
        <v>5.5851063829787231E-2</v>
      </c>
      <c r="AK376" s="190">
        <f ca="1">IF($AG376&gt;0,OFFSET(DATA!$F$6,$AF$10+27*AK$10,$AF376,1,1)/$AG376,0)</f>
        <v>0.125</v>
      </c>
      <c r="AL376" s="190">
        <f ca="1">IF($AG376&gt;0,OFFSET(DATA!$F$6,$AF$10+27*AL$10,$AF376,1,1)/$AG376,0)</f>
        <v>0.24202127659574468</v>
      </c>
      <c r="AM376" s="190">
        <f ca="1">IF($AG376&gt;0,OFFSET(DATA!$F$6,$AF$10+27*AM$10,$AF376,1,1)/$AG376,0)</f>
        <v>8.2446808510638292E-2</v>
      </c>
      <c r="AN376" s="166">
        <f ca="1">OFFSET(DATA!$F$6,$AF$10+27*AN$10,$AF376,1,1)</f>
        <v>18</v>
      </c>
      <c r="AO376" s="166">
        <f t="shared" ca="1" si="11"/>
        <v>18</v>
      </c>
      <c r="AQ376" s="96">
        <f ca="1">OFFSET(DATA!$F$6,25,$AF376,1,1)</f>
        <v>12365</v>
      </c>
      <c r="AR376" s="190">
        <f ca="1">IF($AQ376&gt;0,OFFSET(DATA!$F$6,25+27*AR$10,$AF376,1,1)/$AQ376,0)</f>
        <v>0.47699150828952691</v>
      </c>
      <c r="AS376" s="190">
        <f ca="1">IF($AQ376&gt;0,OFFSET(DATA!$F$6,25+27*AS$10,$AF376,1,1)/$AQ376,0)</f>
        <v>2.8305701577031944E-3</v>
      </c>
      <c r="AT376" s="190">
        <f ca="1">IF($AQ376&gt;0,OFFSET(DATA!$F$6,25+27*AT$10,$AF376,1,1)/$AQ376,0)</f>
        <v>0.1049737161342499</v>
      </c>
      <c r="AU376" s="190">
        <f ca="1">IF($AQ376&gt;0,OFFSET(DATA!$F$6,25+27*AU$10,$AF376,1,1)/$AQ376,0)</f>
        <v>9.3004448038819243E-2</v>
      </c>
      <c r="AV376" s="190">
        <f ca="1">IF($AQ376&gt;0,OFFSET(DATA!$F$6,25+27*AV$10,$AF376,1,1)/$AQ376,0)</f>
        <v>0.13166194904973716</v>
      </c>
      <c r="AW376" s="190">
        <f ca="1">IF($AQ376&gt;0,OFFSET(DATA!$F$6,25+27*AW$10,$AF376,1,1)/$AQ376,0)</f>
        <v>4.7230084917104731E-2</v>
      </c>
      <c r="AZ376" s="166">
        <f t="shared" ca="1" si="12"/>
        <v>18</v>
      </c>
      <c r="BA376" s="190">
        <f ca="1">IF($AG376&gt;0,OFFSET(DATA!$F$6,BA$10+27*(7-$AE$8),$AF376,1,1)/OFFSET(DATA!$F$6,BA$10,$AF376,1,1),0)</f>
        <v>0.34840425531914893</v>
      </c>
      <c r="BB376" s="190">
        <f ca="1">IF($AG376&gt;0,OFFSET(DATA!$F$6,BB$10+27*(7-$AE$8),$AF376,1,1)/OFFSET(DATA!$F$6,BB$10,$AF376,1,1),0)</f>
        <v>0.16535433070866143</v>
      </c>
      <c r="BC376" s="190">
        <f ca="1">IF($AG376&gt;0,OFFSET(DATA!$F$6,BC$10+27*(7-$AE$8),$AF376,1,1)/OFFSET(DATA!$F$6,BC$10,$AF376,1,1),0)</f>
        <v>0.24096385542168675</v>
      </c>
      <c r="BD376" s="190">
        <f ca="1">IF($AG376&gt;0,OFFSET(DATA!$F$6,BD$10+27*(7-$AE$8),$AF376,1,1)/OFFSET(DATA!$F$6,BD$10,$AF376,1,1),0)</f>
        <v>0.18709677419354839</v>
      </c>
      <c r="BE376" s="190">
        <f ca="1">IF($AG376&gt;0,OFFSET(DATA!$F$6,BE$10+27*(7-$AE$8),$AF376,1,1)/OFFSET(DATA!$F$6,BE$10,$AF376,1,1),0)</f>
        <v>0.51403887688984884</v>
      </c>
      <c r="BF376" s="190">
        <f ca="1">IF($AG376&gt;0,OFFSET(DATA!$F$6,BF$10+27*(7-$AE$8),$AF376,1,1)/OFFSET(DATA!$F$6,BF$10,$AF376,1,1),0)</f>
        <v>0.44186046511627908</v>
      </c>
      <c r="BG376" s="190">
        <f ca="1">IF($AG376&gt;0,OFFSET(DATA!$F$6,BG$10+27*(7-$AE$8),$AF376,1,1)/OFFSET(DATA!$F$6,BG$10,$AF376,1,1),0)</f>
        <v>0.29591836734693877</v>
      </c>
      <c r="BH376" s="190">
        <f ca="1">IF($AG376&gt;0,OFFSET(DATA!$F$6,BH$10+27*(7-$AE$8),$AF376,1,1)/OFFSET(DATA!$F$6,BH$10,$AF376,1,1),0)</f>
        <v>0.41351010101010099</v>
      </c>
      <c r="BI376" s="190">
        <f ca="1">IF($AG376&gt;0,OFFSET(DATA!$F$6,BI$10+27*(7-$AE$8),$AF376,1,1)/OFFSET(DATA!$F$6,BI$10,$AF376,1,1),0)</f>
        <v>0.56015037593984962</v>
      </c>
      <c r="BJ376" s="190">
        <f ca="1">IF($AG376&gt;0,OFFSET(DATA!$F$6,BJ$10+27*(7-$AE$8),$AF376,1,1)/OFFSET(DATA!$F$6,BJ$10,$AF376,1,1),0)</f>
        <v>0.36176470588235293</v>
      </c>
      <c r="BK376" s="190">
        <f ca="1">IF($AG376&gt;0,OFFSET(DATA!$F$6,BK$10+27*(7-$AE$8),$AF376,1,1)/OFFSET(DATA!$F$6,BK$10,$AF376,1,1),0)</f>
        <v>0.50815850815850816</v>
      </c>
      <c r="BL376" s="190">
        <f ca="1">IF($AG376&gt;0,OFFSET(DATA!$F$6,BL$10+27*(7-$AE$8),$AF376,1,1)/OFFSET(DATA!$F$6,BL$10,$AF376,1,1),0)</f>
        <v>0.44617784711388453</v>
      </c>
      <c r="BM376" s="190">
        <f ca="1">IF($AG376&gt;0,OFFSET(DATA!$F$6,BM$10+27*(7-$AE$8),$AF376,1,1)/OFFSET(DATA!$F$6,BM$10,$AF376,1,1),0)</f>
        <v>0.44444444444444442</v>
      </c>
      <c r="BN376" s="190">
        <f ca="1">IF($AG376&gt;0,OFFSET(DATA!$F$6,BN$10+27*(7-$AE$8),$AF376,1,1)/OFFSET(DATA!$F$6,BN$10,$AF376,1,1),0)</f>
        <v>0.78688524590163933</v>
      </c>
      <c r="BO376" s="190">
        <f ca="1">IF($AG376&gt;0,OFFSET(DATA!$F$6,BO$10+27*(7-$AE$8),$AF376,1,1)/OFFSET(DATA!$F$6,BO$10,$AF376,1,1),0)</f>
        <v>0.71857142857142853</v>
      </c>
      <c r="BP376" s="190">
        <f ca="1">IF($AG376&gt;0,OFFSET(DATA!$F$6,BP$10+27*(7-$AE$8),$AF376,1,1)/OFFSET(DATA!$F$6,BP$10,$AF376,1,1),0)</f>
        <v>0.50289017341040465</v>
      </c>
      <c r="BQ376" s="190">
        <f ca="1">IF($AG376&gt;0,OFFSET(DATA!$F$6,BQ$10+27*(7-$AE$8),$AF376,1,1)/OFFSET(DATA!$F$6,BQ$10,$AF376,1,1),0)</f>
        <v>0.51190476190476186</v>
      </c>
      <c r="BR376" s="190">
        <f ca="1">IF($AG376&gt;0,OFFSET(DATA!$F$6,BR$10+27*(7-$AE$8),$AF376,1,1)/OFFSET(DATA!$F$6,BR$10,$AF376,1,1),0)</f>
        <v>0.38917525773195877</v>
      </c>
      <c r="BS376" s="190">
        <f ca="1">IF($AG376&gt;0,OFFSET(DATA!$F$6,BS$10+27*(7-$AE$8),$AF376,1,1)/OFFSET(DATA!$F$6,BS$10,$AF376,1,1),0)</f>
        <v>0.33333333333333331</v>
      </c>
      <c r="BT376" s="190">
        <f ca="1">IF($AG376&gt;0,OFFSET(DATA!$F$6,BT$10+27*(7-$AE$8),$AF376,1,1)/OFFSET(DATA!$F$6,BT$10,$AF376,1,1),0)</f>
        <v>0.24822695035460993</v>
      </c>
      <c r="BU376" s="190">
        <f ca="1">IF($AG376&gt;0,OFFSET(DATA!$F$6,BU$10+27*(7-$AE$8),$AF376,1,1)/OFFSET(DATA!$F$6,BU$10,$AF376,1,1),0)</f>
        <v>0.43137254901960786</v>
      </c>
      <c r="BV376" s="190">
        <f ca="1">IF($AG376&gt;0,OFFSET(DATA!$F$6,BV$10+27*(7-$AE$8),$AF376,1,1)/OFFSET(DATA!$F$6,BV$10,$AF376,1,1),0)</f>
        <v>0.54357298474945537</v>
      </c>
      <c r="BW376" s="190">
        <f ca="1">IF($AG376&gt;0,OFFSET(DATA!$F$6,BW$10+27*(7-$AE$8),$AF376,1,1)/OFFSET(DATA!$F$6,BW$10,$AF376,1,1),0)</f>
        <v>0.4669329782512206</v>
      </c>
      <c r="BX376" s="190">
        <f ca="1">IF($AG376&gt;0,OFFSET(DATA!$F$6,BX$10+27*(7-$AE$8),$AF376,1,1)/OFFSET(DATA!$F$6,BX$10,$AF376,1,1),0)</f>
        <v>0.42913385826771655</v>
      </c>
    </row>
    <row r="377" spans="32:76" x14ac:dyDescent="0.2">
      <c r="AF377" s="166">
        <v>366</v>
      </c>
      <c r="AG377" s="96">
        <f ca="1">OFFSET(DATA!$F$6,$AF$10,$AF377,1,1)</f>
        <v>369</v>
      </c>
      <c r="AH377" s="190">
        <f ca="1">IF($AG377&gt;0,OFFSET(DATA!$F$6,$AF$10+27*AH$10,$AF377,1,1)/$AG377,0)</f>
        <v>0.34417344173441733</v>
      </c>
      <c r="AI377" s="190">
        <f ca="1">IF($AG377&gt;0,OFFSET(DATA!$F$6,$AF$10+27*AI$10,$AF377,1,1)/$AG377,0)</f>
        <v>2.7100271002710027E-3</v>
      </c>
      <c r="AJ377" s="190">
        <f ca="1">IF($AG377&gt;0,OFFSET(DATA!$F$6,$AF$10+27*AJ$10,$AF377,1,1)/$AG377,0)</f>
        <v>5.9620596205962058E-2</v>
      </c>
      <c r="AK377" s="190">
        <f ca="1">IF($AG377&gt;0,OFFSET(DATA!$F$6,$AF$10+27*AK$10,$AF377,1,1)/$AG377,0)</f>
        <v>0.17344173441734417</v>
      </c>
      <c r="AL377" s="190">
        <f ca="1">IF($AG377&gt;0,OFFSET(DATA!$F$6,$AF$10+27*AL$10,$AF377,1,1)/$AG377,0)</f>
        <v>0.21138211382113822</v>
      </c>
      <c r="AM377" s="190">
        <f ca="1">IF($AG377&gt;0,OFFSET(DATA!$F$6,$AF$10+27*AM$10,$AF377,1,1)/$AG377,0)</f>
        <v>8.6720867208672087E-2</v>
      </c>
      <c r="AN377" s="166">
        <f ca="1">OFFSET(DATA!$F$6,$AF$10+27*AN$10,$AF377,1,1)</f>
        <v>19</v>
      </c>
      <c r="AO377" s="166">
        <f t="shared" ca="1" si="11"/>
        <v>19</v>
      </c>
      <c r="AQ377" s="96">
        <f ca="1">OFFSET(DATA!$F$6,25,$AF377,1,1)</f>
        <v>12052</v>
      </c>
      <c r="AR377" s="190">
        <f ca="1">IF($AQ377&gt;0,OFFSET(DATA!$F$6,25+27*AR$10,$AF377,1,1)/$AQ377,0)</f>
        <v>0.4696315964155327</v>
      </c>
      <c r="AS377" s="190">
        <f ca="1">IF($AQ377&gt;0,OFFSET(DATA!$F$6,25+27*AS$10,$AF377,1,1)/$AQ377,0)</f>
        <v>2.5721871888483238E-3</v>
      </c>
      <c r="AT377" s="190">
        <f ca="1">IF($AQ377&gt;0,OFFSET(DATA!$F$6,25+27*AT$10,$AF377,1,1)/$AQ377,0)</f>
        <v>0.10695320278791902</v>
      </c>
      <c r="AU377" s="190">
        <f ca="1">IF($AQ377&gt;0,OFFSET(DATA!$F$6,25+27*AU$10,$AF377,1,1)/$AQ377,0)</f>
        <v>9.3926319283106532E-2</v>
      </c>
      <c r="AV377" s="190">
        <f ca="1">IF($AQ377&gt;0,OFFSET(DATA!$F$6,25+27*AV$10,$AF377,1,1)/$AQ377,0)</f>
        <v>0.13242615333554597</v>
      </c>
      <c r="AW377" s="190">
        <f ca="1">IF($AQ377&gt;0,OFFSET(DATA!$F$6,25+27*AW$10,$AF377,1,1)/$AQ377,0)</f>
        <v>4.9784268171257882E-2</v>
      </c>
      <c r="AZ377" s="166">
        <f t="shared" ca="1" si="12"/>
        <v>19</v>
      </c>
      <c r="BA377" s="190">
        <f ca="1">IF($AG377&gt;0,OFFSET(DATA!$F$6,BA$10+27*(7-$AE$8),$AF377,1,1)/OFFSET(DATA!$F$6,BA$10,$AF377,1,1),0)</f>
        <v>0.34417344173441733</v>
      </c>
      <c r="BB377" s="190">
        <f ca="1">IF($AG377&gt;0,OFFSET(DATA!$F$6,BB$10+27*(7-$AE$8),$AF377,1,1)/OFFSET(DATA!$F$6,BB$10,$AF377,1,1),0)</f>
        <v>0.17699115044247787</v>
      </c>
      <c r="BC377" s="190">
        <f ca="1">IF($AG377&gt;0,OFFSET(DATA!$F$6,BC$10+27*(7-$AE$8),$AF377,1,1)/OFFSET(DATA!$F$6,BC$10,$AF377,1,1),0)</f>
        <v>0.2807017543859649</v>
      </c>
      <c r="BD377" s="190">
        <f ca="1">IF($AG377&gt;0,OFFSET(DATA!$F$6,BD$10+27*(7-$AE$8),$AF377,1,1)/OFFSET(DATA!$F$6,BD$10,$AF377,1,1),0)</f>
        <v>0.1858974358974359</v>
      </c>
      <c r="BE377" s="190">
        <f ca="1">IF($AG377&gt;0,OFFSET(DATA!$F$6,BE$10+27*(7-$AE$8),$AF377,1,1)/OFFSET(DATA!$F$6,BE$10,$AF377,1,1),0)</f>
        <v>0.51298701298701299</v>
      </c>
      <c r="BF377" s="190">
        <f ca="1">IF($AG377&gt;0,OFFSET(DATA!$F$6,BF$10+27*(7-$AE$8),$AF377,1,1)/OFFSET(DATA!$F$6,BF$10,$AF377,1,1),0)</f>
        <v>0.41379310344827586</v>
      </c>
      <c r="BG377" s="190">
        <f ca="1">IF($AG377&gt;0,OFFSET(DATA!$F$6,BG$10+27*(7-$AE$8),$AF377,1,1)/OFFSET(DATA!$F$6,BG$10,$AF377,1,1),0)</f>
        <v>0.29411764705882354</v>
      </c>
      <c r="BH377" s="190">
        <f ca="1">IF($AG377&gt;0,OFFSET(DATA!$F$6,BH$10+27*(7-$AE$8),$AF377,1,1)/OFFSET(DATA!$F$6,BH$10,$AF377,1,1),0)</f>
        <v>0.41084258654474198</v>
      </c>
      <c r="BI377" s="190">
        <f ca="1">IF($AG377&gt;0,OFFSET(DATA!$F$6,BI$10+27*(7-$AE$8),$AF377,1,1)/OFFSET(DATA!$F$6,BI$10,$AF377,1,1),0)</f>
        <v>0.57831325301204817</v>
      </c>
      <c r="BJ377" s="190">
        <f ca="1">IF($AG377&gt;0,OFFSET(DATA!$F$6,BJ$10+27*(7-$AE$8),$AF377,1,1)/OFFSET(DATA!$F$6,BJ$10,$AF377,1,1),0)</f>
        <v>0.34911242603550297</v>
      </c>
      <c r="BK377" s="190">
        <f ca="1">IF($AG377&gt;0,OFFSET(DATA!$F$6,BK$10+27*(7-$AE$8),$AF377,1,1)/OFFSET(DATA!$F$6,BK$10,$AF377,1,1),0)</f>
        <v>0.48754914809960681</v>
      </c>
      <c r="BL377" s="190">
        <f ca="1">IF($AG377&gt;0,OFFSET(DATA!$F$6,BL$10+27*(7-$AE$8),$AF377,1,1)/OFFSET(DATA!$F$6,BL$10,$AF377,1,1),0)</f>
        <v>0.44649730561970746</v>
      </c>
      <c r="BM377" s="190">
        <f ca="1">IF($AG377&gt;0,OFFSET(DATA!$F$6,BM$10+27*(7-$AE$8),$AF377,1,1)/OFFSET(DATA!$F$6,BM$10,$AF377,1,1),0)</f>
        <v>0.47014925373134331</v>
      </c>
      <c r="BN377" s="190">
        <f ca="1">IF($AG377&gt;0,OFFSET(DATA!$F$6,BN$10+27*(7-$AE$8),$AF377,1,1)/OFFSET(DATA!$F$6,BN$10,$AF377,1,1),0)</f>
        <v>0.80037664783427498</v>
      </c>
      <c r="BO377" s="190">
        <f ca="1">IF($AG377&gt;0,OFFSET(DATA!$F$6,BO$10+27*(7-$AE$8),$AF377,1,1)/OFFSET(DATA!$F$6,BO$10,$AF377,1,1),0)</f>
        <v>0.69405099150141647</v>
      </c>
      <c r="BP377" s="190">
        <f ca="1">IF($AG377&gt;0,OFFSET(DATA!$F$6,BP$10+27*(7-$AE$8),$AF377,1,1)/OFFSET(DATA!$F$6,BP$10,$AF377,1,1),0)</f>
        <v>0.50453172205438068</v>
      </c>
      <c r="BQ377" s="190">
        <f ca="1">IF($AG377&gt;0,OFFSET(DATA!$F$6,BQ$10+27*(7-$AE$8),$AF377,1,1)/OFFSET(DATA!$F$6,BQ$10,$AF377,1,1),0)</f>
        <v>0.50599520383693042</v>
      </c>
      <c r="BR377" s="190">
        <f ca="1">IF($AG377&gt;0,OFFSET(DATA!$F$6,BR$10+27*(7-$AE$8),$AF377,1,1)/OFFSET(DATA!$F$6,BR$10,$AF377,1,1),0)</f>
        <v>0.36151603498542273</v>
      </c>
      <c r="BS377" s="190">
        <f ca="1">IF($AG377&gt;0,OFFSET(DATA!$F$6,BS$10+27*(7-$AE$8),$AF377,1,1)/OFFSET(DATA!$F$6,BS$10,$AF377,1,1),0)</f>
        <v>0.38356164383561642</v>
      </c>
      <c r="BT377" s="190">
        <f ca="1">IF($AG377&gt;0,OFFSET(DATA!$F$6,BT$10+27*(7-$AE$8),$AF377,1,1)/OFFSET(DATA!$F$6,BT$10,$AF377,1,1),0)</f>
        <v>0.25874125874125875</v>
      </c>
      <c r="BU377" s="190">
        <f ca="1">IF($AG377&gt;0,OFFSET(DATA!$F$6,BU$10+27*(7-$AE$8),$AF377,1,1)/OFFSET(DATA!$F$6,BU$10,$AF377,1,1),0)</f>
        <v>0.43496801705756932</v>
      </c>
      <c r="BV377" s="190">
        <f ca="1">IF($AG377&gt;0,OFFSET(DATA!$F$6,BV$10+27*(7-$AE$8),$AF377,1,1)/OFFSET(DATA!$F$6,BV$10,$AF377,1,1),0)</f>
        <v>0.52660152008686212</v>
      </c>
      <c r="BW377" s="190">
        <f ca="1">IF($AG377&gt;0,OFFSET(DATA!$F$6,BW$10+27*(7-$AE$8),$AF377,1,1)/OFFSET(DATA!$F$6,BW$10,$AF377,1,1),0)</f>
        <v>0.4405940594059406</v>
      </c>
      <c r="BX377" s="190">
        <f ca="1">IF($AG377&gt;0,OFFSET(DATA!$F$6,BX$10+27*(7-$AE$8),$AF377,1,1)/OFFSET(DATA!$F$6,BX$10,$AF377,1,1),0)</f>
        <v>0.46186440677966101</v>
      </c>
    </row>
    <row r="378" spans="32:76" x14ac:dyDescent="0.2">
      <c r="AF378" s="166">
        <v>367</v>
      </c>
      <c r="AG378" s="96">
        <f ca="1">OFFSET(DATA!$F$6,$AF$10,$AF378,1,1)</f>
        <v>352</v>
      </c>
      <c r="AH378" s="190">
        <f ca="1">IF($AG378&gt;0,OFFSET(DATA!$F$6,$AF$10+27*AH$10,$AF378,1,1)/$AG378,0)</f>
        <v>0.35511363636363635</v>
      </c>
      <c r="AI378" s="190">
        <f ca="1">IF($AG378&gt;0,OFFSET(DATA!$F$6,$AF$10+27*AI$10,$AF378,1,1)/$AG378,0)</f>
        <v>2.840909090909091E-3</v>
      </c>
      <c r="AJ378" s="190">
        <f ca="1">IF($AG378&gt;0,OFFSET(DATA!$F$6,$AF$10+27*AJ$10,$AF378,1,1)/$AG378,0)</f>
        <v>5.6818181818181816E-2</v>
      </c>
      <c r="AK378" s="190">
        <f ca="1">IF($AG378&gt;0,OFFSET(DATA!$F$6,$AF$10+27*AK$10,$AF378,1,1)/$AG378,0)</f>
        <v>0.17897727272727273</v>
      </c>
      <c r="AL378" s="190">
        <f ca="1">IF($AG378&gt;0,OFFSET(DATA!$F$6,$AF$10+27*AL$10,$AF378,1,1)/$AG378,0)</f>
        <v>0.16761363636363635</v>
      </c>
      <c r="AM378" s="190">
        <f ca="1">IF($AG378&gt;0,OFFSET(DATA!$F$6,$AF$10+27*AM$10,$AF378,1,1)/$AG378,0)</f>
        <v>6.25E-2</v>
      </c>
      <c r="AN378" s="166">
        <f ca="1">OFFSET(DATA!$F$6,$AF$10+27*AN$10,$AF378,1,1)</f>
        <v>17</v>
      </c>
      <c r="AO378" s="166">
        <f t="shared" ca="1" si="11"/>
        <v>17</v>
      </c>
      <c r="AQ378" s="96">
        <f ca="1">OFFSET(DATA!$F$6,25,$AF378,1,1)</f>
        <v>10922</v>
      </c>
      <c r="AR378" s="190">
        <f ca="1">IF($AQ378&gt;0,OFFSET(DATA!$F$6,25+27*AR$10,$AF378,1,1)/$AQ378,0)</f>
        <v>0.46795458707196486</v>
      </c>
      <c r="AS378" s="190">
        <f ca="1">IF($AQ378&gt;0,OFFSET(DATA!$F$6,25+27*AS$10,$AF378,1,1)/$AQ378,0)</f>
        <v>2.1973997436366965E-3</v>
      </c>
      <c r="AT378" s="190">
        <f ca="1">IF($AQ378&gt;0,OFFSET(DATA!$F$6,25+27*AT$10,$AF378,1,1)/$AQ378,0)</f>
        <v>0.110419337117744</v>
      </c>
      <c r="AU378" s="190">
        <f ca="1">IF($AQ378&gt;0,OFFSET(DATA!$F$6,25+27*AU$10,$AF378,1,1)/$AQ378,0)</f>
        <v>0.1082219373741073</v>
      </c>
      <c r="AV378" s="190">
        <f ca="1">IF($AQ378&gt;0,OFFSET(DATA!$F$6,25+27*AV$10,$AF378,1,1)/$AQ378,0)</f>
        <v>0.11591283647683574</v>
      </c>
      <c r="AW378" s="190">
        <f ca="1">IF($AQ378&gt;0,OFFSET(DATA!$F$6,25+27*AW$10,$AF378,1,1)/$AQ378,0)</f>
        <v>3.7813587255081486E-2</v>
      </c>
      <c r="AZ378" s="166">
        <f t="shared" ca="1" si="12"/>
        <v>17</v>
      </c>
      <c r="BA378" s="190">
        <f ca="1">IF($AG378&gt;0,OFFSET(DATA!$F$6,BA$10+27*(7-$AE$8),$AF378,1,1)/OFFSET(DATA!$F$6,BA$10,$AF378,1,1),0)</f>
        <v>0.35511363636363635</v>
      </c>
      <c r="BB378" s="190">
        <f ca="1">IF($AG378&gt;0,OFFSET(DATA!$F$6,BB$10+27*(7-$AE$8),$AF378,1,1)/OFFSET(DATA!$F$6,BB$10,$AF378,1,1),0)</f>
        <v>0.15887850467289719</v>
      </c>
      <c r="BC378" s="190">
        <f ca="1">IF($AG378&gt;0,OFFSET(DATA!$F$6,BC$10+27*(7-$AE$8),$AF378,1,1)/OFFSET(DATA!$F$6,BC$10,$AF378,1,1),0)</f>
        <v>0.26666666666666666</v>
      </c>
      <c r="BD378" s="190">
        <f ca="1">IF($AG378&gt;0,OFFSET(DATA!$F$6,BD$10+27*(7-$AE$8),$AF378,1,1)/OFFSET(DATA!$F$6,BD$10,$AF378,1,1),0)</f>
        <v>0.16993464052287582</v>
      </c>
      <c r="BE378" s="190">
        <f ca="1">IF($AG378&gt;0,OFFSET(DATA!$F$6,BE$10+27*(7-$AE$8),$AF378,1,1)/OFFSET(DATA!$F$6,BE$10,$AF378,1,1),0)</f>
        <v>0.48341232227488151</v>
      </c>
      <c r="BF378" s="190">
        <f ca="1">IF($AG378&gt;0,OFFSET(DATA!$F$6,BF$10+27*(7-$AE$8),$AF378,1,1)/OFFSET(DATA!$F$6,BF$10,$AF378,1,1),0)</f>
        <v>0.43678160919540232</v>
      </c>
      <c r="BG378" s="190">
        <f ca="1">IF($AG378&gt;0,OFFSET(DATA!$F$6,BG$10+27*(7-$AE$8),$AF378,1,1)/OFFSET(DATA!$F$6,BG$10,$AF378,1,1),0)</f>
        <v>0.30927835051546393</v>
      </c>
      <c r="BH378" s="190">
        <f ca="1">IF($AG378&gt;0,OFFSET(DATA!$F$6,BH$10+27*(7-$AE$8),$AF378,1,1)/OFFSET(DATA!$F$6,BH$10,$AF378,1,1),0)</f>
        <v>0.41781767955801102</v>
      </c>
      <c r="BI378" s="190">
        <f ca="1">IF($AG378&gt;0,OFFSET(DATA!$F$6,BI$10+27*(7-$AE$8),$AF378,1,1)/OFFSET(DATA!$F$6,BI$10,$AF378,1,1),0)</f>
        <v>0.579185520361991</v>
      </c>
      <c r="BJ378" s="190">
        <f ca="1">IF($AG378&gt;0,OFFSET(DATA!$F$6,BJ$10+27*(7-$AE$8),$AF378,1,1)/OFFSET(DATA!$F$6,BJ$10,$AF378,1,1),0)</f>
        <v>0.37113402061855671</v>
      </c>
      <c r="BK378" s="190">
        <f ca="1">IF($AG378&gt;0,OFFSET(DATA!$F$6,BK$10+27*(7-$AE$8),$AF378,1,1)/OFFSET(DATA!$F$6,BK$10,$AF378,1,1),0)</f>
        <v>0.50750341064120053</v>
      </c>
      <c r="BL378" s="190">
        <f ca="1">IF($AG378&gt;0,OFFSET(DATA!$F$6,BL$10+27*(7-$AE$8),$AF378,1,1)/OFFSET(DATA!$F$6,BL$10,$AF378,1,1),0)</f>
        <v>0.41954022988505746</v>
      </c>
      <c r="BM378" s="190">
        <f ca="1">IF($AG378&gt;0,OFFSET(DATA!$F$6,BM$10+27*(7-$AE$8),$AF378,1,1)/OFFSET(DATA!$F$6,BM$10,$AF378,1,1),0)</f>
        <v>0.41025641025641024</v>
      </c>
      <c r="BN378" s="190">
        <f ca="1">IF($AG378&gt;0,OFFSET(DATA!$F$6,BN$10+27*(7-$AE$8),$AF378,1,1)/OFFSET(DATA!$F$6,BN$10,$AF378,1,1),0)</f>
        <v>0.79424778761061943</v>
      </c>
      <c r="BO378" s="190">
        <f ca="1">IF($AG378&gt;0,OFFSET(DATA!$F$6,BO$10+27*(7-$AE$8),$AF378,1,1)/OFFSET(DATA!$F$6,BO$10,$AF378,1,1),0)</f>
        <v>0.6929012345679012</v>
      </c>
      <c r="BP378" s="190">
        <f ca="1">IF($AG378&gt;0,OFFSET(DATA!$F$6,BP$10+27*(7-$AE$8),$AF378,1,1)/OFFSET(DATA!$F$6,BP$10,$AF378,1,1),0)</f>
        <v>0.50699300699300698</v>
      </c>
      <c r="BQ378" s="190">
        <f ca="1">IF($AG378&gt;0,OFFSET(DATA!$F$6,BQ$10+27*(7-$AE$8),$AF378,1,1)/OFFSET(DATA!$F$6,BQ$10,$AF378,1,1),0)</f>
        <v>0.51575931232091687</v>
      </c>
      <c r="BR378" s="190">
        <f ca="1">IF($AG378&gt;0,OFFSET(DATA!$F$6,BR$10+27*(7-$AE$8),$AF378,1,1)/OFFSET(DATA!$F$6,BR$10,$AF378,1,1),0)</f>
        <v>0.35313531353135313</v>
      </c>
      <c r="BS378" s="190">
        <f ca="1">IF($AG378&gt;0,OFFSET(DATA!$F$6,BS$10+27*(7-$AE$8),$AF378,1,1)/OFFSET(DATA!$F$6,BS$10,$AF378,1,1),0)</f>
        <v>0.32786885245901637</v>
      </c>
      <c r="BT378" s="190">
        <f ca="1">IF($AG378&gt;0,OFFSET(DATA!$F$6,BT$10+27*(7-$AE$8),$AF378,1,1)/OFFSET(DATA!$F$6,BT$10,$AF378,1,1),0)</f>
        <v>0.21897810218978103</v>
      </c>
      <c r="BU378" s="190">
        <f ca="1">IF($AG378&gt;0,OFFSET(DATA!$F$6,BU$10+27*(7-$AE$8),$AF378,1,1)/OFFSET(DATA!$F$6,BU$10,$AF378,1,1),0)</f>
        <v>0.47560975609756095</v>
      </c>
      <c r="BV378" s="190">
        <f ca="1">IF($AG378&gt;0,OFFSET(DATA!$F$6,BV$10+27*(7-$AE$8),$AF378,1,1)/OFFSET(DATA!$F$6,BV$10,$AF378,1,1),0)</f>
        <v>0.54011976047904187</v>
      </c>
      <c r="BW378" s="190">
        <f ca="1">IF($AG378&gt;0,OFFSET(DATA!$F$6,BW$10+27*(7-$AE$8),$AF378,1,1)/OFFSET(DATA!$F$6,BW$10,$AF378,1,1),0)</f>
        <v>0.44628956927867153</v>
      </c>
      <c r="BX378" s="190">
        <f ca="1">IF($AG378&gt;0,OFFSET(DATA!$F$6,BX$10+27*(7-$AE$8),$AF378,1,1)/OFFSET(DATA!$F$6,BX$10,$AF378,1,1),0)</f>
        <v>0.41826923076923078</v>
      </c>
    </row>
    <row r="379" spans="32:76" x14ac:dyDescent="0.2">
      <c r="AF379" s="166">
        <v>368</v>
      </c>
      <c r="AG379" s="96">
        <f ca="1">OFFSET(DATA!$F$6,$AF$10,$AF379,1,1)</f>
        <v>335</v>
      </c>
      <c r="AH379" s="190">
        <f ca="1">IF($AG379&gt;0,OFFSET(DATA!$F$6,$AF$10+27*AH$10,$AF379,1,1)/$AG379,0)</f>
        <v>0.4</v>
      </c>
      <c r="AI379" s="190">
        <f ca="1">IF($AG379&gt;0,OFFSET(DATA!$F$6,$AF$10+27*AI$10,$AF379,1,1)/$AG379,0)</f>
        <v>2.9850746268656717E-3</v>
      </c>
      <c r="AJ379" s="190">
        <f ca="1">IF($AG379&gt;0,OFFSET(DATA!$F$6,$AF$10+27*AJ$10,$AF379,1,1)/$AG379,0)</f>
        <v>4.7761194029850747E-2</v>
      </c>
      <c r="AK379" s="190">
        <f ca="1">IF($AG379&gt;0,OFFSET(DATA!$F$6,$AF$10+27*AK$10,$AF379,1,1)/$AG379,0)</f>
        <v>0.18805970149253731</v>
      </c>
      <c r="AL379" s="190">
        <f ca="1">IF($AG379&gt;0,OFFSET(DATA!$F$6,$AF$10+27*AL$10,$AF379,1,1)/$AG379,0)</f>
        <v>0.19104477611940299</v>
      </c>
      <c r="AM379" s="190">
        <f ca="1">IF($AG379&gt;0,OFFSET(DATA!$F$6,$AF$10+27*AM$10,$AF379,1,1)/$AG379,0)</f>
        <v>5.6716417910447764E-2</v>
      </c>
      <c r="AN379" s="166">
        <f ca="1">OFFSET(DATA!$F$6,$AF$10+27*AN$10,$AF379,1,1)</f>
        <v>17</v>
      </c>
      <c r="AO379" s="166">
        <f t="shared" ca="1" si="11"/>
        <v>17</v>
      </c>
      <c r="AQ379" s="96">
        <f ca="1">OFFSET(DATA!$F$6,25,$AF379,1,1)</f>
        <v>10983</v>
      </c>
      <c r="AR379" s="190">
        <f ca="1">IF($AQ379&gt;0,OFFSET(DATA!$F$6,25+27*AR$10,$AF379,1,1)/$AQ379,0)</f>
        <v>0.48156241464080851</v>
      </c>
      <c r="AS379" s="190">
        <f ca="1">IF($AQ379&gt;0,OFFSET(DATA!$F$6,25+27*AS$10,$AF379,1,1)/$AQ379,0)</f>
        <v>3.0956933442593099E-3</v>
      </c>
      <c r="AT379" s="190">
        <f ca="1">IF($AQ379&gt;0,OFFSET(DATA!$F$6,25+27*AT$10,$AF379,1,1)/$AQ379,0)</f>
        <v>0.11044341254666303</v>
      </c>
      <c r="AU379" s="190">
        <f ca="1">IF($AQ379&gt;0,OFFSET(DATA!$F$6,25+27*AU$10,$AF379,1,1)/$AQ379,0)</f>
        <v>0.10880451607029044</v>
      </c>
      <c r="AV379" s="190">
        <f ca="1">IF($AQ379&gt;0,OFFSET(DATA!$F$6,25+27*AV$10,$AF379,1,1)/$AQ379,0)</f>
        <v>0.11663479923518165</v>
      </c>
      <c r="AW379" s="190">
        <f ca="1">IF($AQ379&gt;0,OFFSET(DATA!$F$6,25+27*AW$10,$AF379,1,1)/$AQ379,0)</f>
        <v>3.8969316215970135E-2</v>
      </c>
      <c r="AZ379" s="166">
        <f t="shared" ca="1" si="12"/>
        <v>15</v>
      </c>
      <c r="BA379" s="190">
        <f ca="1">IF($AG379&gt;0,OFFSET(DATA!$F$6,BA$10+27*(7-$AE$8),$AF379,1,1)/OFFSET(DATA!$F$6,BA$10,$AF379,1,1),0)</f>
        <v>0.4</v>
      </c>
      <c r="BB379" s="190">
        <f ca="1">IF($AG379&gt;0,OFFSET(DATA!$F$6,BB$10+27*(7-$AE$8),$AF379,1,1)/OFFSET(DATA!$F$6,BB$10,$AF379,1,1),0)</f>
        <v>0.13761467889908258</v>
      </c>
      <c r="BC379" s="190">
        <f ca="1">IF($AG379&gt;0,OFFSET(DATA!$F$6,BC$10+27*(7-$AE$8),$AF379,1,1)/OFFSET(DATA!$F$6,BC$10,$AF379,1,1),0)</f>
        <v>0.2537313432835821</v>
      </c>
      <c r="BD379" s="190">
        <f ca="1">IF($AG379&gt;0,OFFSET(DATA!$F$6,BD$10+27*(7-$AE$8),$AF379,1,1)/OFFSET(DATA!$F$6,BD$10,$AF379,1,1),0)</f>
        <v>0.23943661971830985</v>
      </c>
      <c r="BE379" s="190">
        <f ca="1">IF($AG379&gt;0,OFFSET(DATA!$F$6,BE$10+27*(7-$AE$8),$AF379,1,1)/OFFSET(DATA!$F$6,BE$10,$AF379,1,1),0)</f>
        <v>0.5</v>
      </c>
      <c r="BF379" s="190">
        <f ca="1">IF($AG379&gt;0,OFFSET(DATA!$F$6,BF$10+27*(7-$AE$8),$AF379,1,1)/OFFSET(DATA!$F$6,BF$10,$AF379,1,1),0)</f>
        <v>0.45161290322580644</v>
      </c>
      <c r="BG379" s="190">
        <f ca="1">IF($AG379&gt;0,OFFSET(DATA!$F$6,BG$10+27*(7-$AE$8),$AF379,1,1)/OFFSET(DATA!$F$6,BG$10,$AF379,1,1),0)</f>
        <v>0.29411764705882354</v>
      </c>
      <c r="BH379" s="190">
        <f ca="1">IF($AG379&gt;0,OFFSET(DATA!$F$6,BH$10+27*(7-$AE$8),$AF379,1,1)/OFFSET(DATA!$F$6,BH$10,$AF379,1,1),0)</f>
        <v>0.40609840609840608</v>
      </c>
      <c r="BI379" s="190">
        <f ca="1">IF($AG379&gt;0,OFFSET(DATA!$F$6,BI$10+27*(7-$AE$8),$AF379,1,1)/OFFSET(DATA!$F$6,BI$10,$AF379,1,1),0)</f>
        <v>0.57476635514018692</v>
      </c>
      <c r="BJ379" s="190">
        <f ca="1">IF($AG379&gt;0,OFFSET(DATA!$F$6,BJ$10+27*(7-$AE$8),$AF379,1,1)/OFFSET(DATA!$F$6,BJ$10,$AF379,1,1),0)</f>
        <v>0.39542483660130717</v>
      </c>
      <c r="BK379" s="190">
        <f ca="1">IF($AG379&gt;0,OFFSET(DATA!$F$6,BK$10+27*(7-$AE$8),$AF379,1,1)/OFFSET(DATA!$F$6,BK$10,$AF379,1,1),0)</f>
        <v>0.51742627345844505</v>
      </c>
      <c r="BL379" s="190">
        <f ca="1">IF($AG379&gt;0,OFFSET(DATA!$F$6,BL$10+27*(7-$AE$8),$AF379,1,1)/OFFSET(DATA!$F$6,BL$10,$AF379,1,1),0)</f>
        <v>0.42761506276150629</v>
      </c>
      <c r="BM379" s="190">
        <f ca="1">IF($AG379&gt;0,OFFSET(DATA!$F$6,BM$10+27*(7-$AE$8),$AF379,1,1)/OFFSET(DATA!$F$6,BM$10,$AF379,1,1),0)</f>
        <v>0.36434108527131781</v>
      </c>
      <c r="BN379" s="190">
        <f ca="1">IF($AG379&gt;0,OFFSET(DATA!$F$6,BN$10+27*(7-$AE$8),$AF379,1,1)/OFFSET(DATA!$F$6,BN$10,$AF379,1,1),0)</f>
        <v>0.78064516129032258</v>
      </c>
      <c r="BO379" s="190">
        <f ca="1">IF($AG379&gt;0,OFFSET(DATA!$F$6,BO$10+27*(7-$AE$8),$AF379,1,1)/OFFSET(DATA!$F$6,BO$10,$AF379,1,1),0)</f>
        <v>0.69312977099236639</v>
      </c>
      <c r="BP379" s="190">
        <f ca="1">IF($AG379&gt;0,OFFSET(DATA!$F$6,BP$10+27*(7-$AE$8),$AF379,1,1)/OFFSET(DATA!$F$6,BP$10,$AF379,1,1),0)</f>
        <v>0.52173913043478259</v>
      </c>
      <c r="BQ379" s="190">
        <f ca="1">IF($AG379&gt;0,OFFSET(DATA!$F$6,BQ$10+27*(7-$AE$8),$AF379,1,1)/OFFSET(DATA!$F$6,BQ$10,$AF379,1,1),0)</f>
        <v>0.5650887573964497</v>
      </c>
      <c r="BR379" s="190">
        <f ca="1">IF($AG379&gt;0,OFFSET(DATA!$F$6,BR$10+27*(7-$AE$8),$AF379,1,1)/OFFSET(DATA!$F$6,BR$10,$AF379,1,1),0)</f>
        <v>0.37662337662337664</v>
      </c>
      <c r="BS379" s="190">
        <f ca="1">IF($AG379&gt;0,OFFSET(DATA!$F$6,BS$10+27*(7-$AE$8),$AF379,1,1)/OFFSET(DATA!$F$6,BS$10,$AF379,1,1),0)</f>
        <v>0.32258064516129031</v>
      </c>
      <c r="BT379" s="190">
        <f ca="1">IF($AG379&gt;0,OFFSET(DATA!$F$6,BT$10+27*(7-$AE$8),$AF379,1,1)/OFFSET(DATA!$F$6,BT$10,$AF379,1,1),0)</f>
        <v>0.25531914893617019</v>
      </c>
      <c r="BU379" s="190">
        <f ca="1">IF($AG379&gt;0,OFFSET(DATA!$F$6,BU$10+27*(7-$AE$8),$AF379,1,1)/OFFSET(DATA!$F$6,BU$10,$AF379,1,1),0)</f>
        <v>0.49184149184149184</v>
      </c>
      <c r="BV379" s="190">
        <f ca="1">IF($AG379&gt;0,OFFSET(DATA!$F$6,BV$10+27*(7-$AE$8),$AF379,1,1)/OFFSET(DATA!$F$6,BV$10,$AF379,1,1),0)</f>
        <v>0.55119047619047623</v>
      </c>
      <c r="BW379" s="190">
        <f ca="1">IF($AG379&gt;0,OFFSET(DATA!$F$6,BW$10+27*(7-$AE$8),$AF379,1,1)/OFFSET(DATA!$F$6,BW$10,$AF379,1,1),0)</f>
        <v>0.48318675633729952</v>
      </c>
      <c r="BX379" s="190">
        <f ca="1">IF($AG379&gt;0,OFFSET(DATA!$F$6,BX$10+27*(7-$AE$8),$AF379,1,1)/OFFSET(DATA!$F$6,BX$10,$AF379,1,1),0)</f>
        <v>0.42056074766355139</v>
      </c>
    </row>
    <row r="380" spans="32:76" x14ac:dyDescent="0.2">
      <c r="AF380" s="166">
        <v>369</v>
      </c>
      <c r="AG380" s="96">
        <f ca="1">OFFSET(DATA!$F$6,$AF$10,$AF380,1,1)</f>
        <v>327</v>
      </c>
      <c r="AH380" s="190">
        <f ca="1">IF($AG380&gt;0,OFFSET(DATA!$F$6,$AF$10+27*AH$10,$AF380,1,1)/$AG380,0)</f>
        <v>0.39755351681957185</v>
      </c>
      <c r="AI380" s="190">
        <f ca="1">IF($AG380&gt;0,OFFSET(DATA!$F$6,$AF$10+27*AI$10,$AF380,1,1)/$AG380,0)</f>
        <v>3.0581039755351682E-3</v>
      </c>
      <c r="AJ380" s="190">
        <f ca="1">IF($AG380&gt;0,OFFSET(DATA!$F$6,$AF$10+27*AJ$10,$AF380,1,1)/$AG380,0)</f>
        <v>4.8929663608562692E-2</v>
      </c>
      <c r="AK380" s="190">
        <f ca="1">IF($AG380&gt;0,OFFSET(DATA!$F$6,$AF$10+27*AK$10,$AF380,1,1)/$AG380,0)</f>
        <v>0.1529051987767584</v>
      </c>
      <c r="AL380" s="190">
        <f ca="1">IF($AG380&gt;0,OFFSET(DATA!$F$6,$AF$10+27*AL$10,$AF380,1,1)/$AG380,0)</f>
        <v>0.25688073394495414</v>
      </c>
      <c r="AM380" s="190">
        <f ca="1">IF($AG380&gt;0,OFFSET(DATA!$F$6,$AF$10+27*AM$10,$AF380,1,1)/$AG380,0)</f>
        <v>6.7278287461773695E-2</v>
      </c>
      <c r="AN380" s="166">
        <f ca="1">OFFSET(DATA!$F$6,$AF$10+27*AN$10,$AF380,1,1)</f>
        <v>17</v>
      </c>
      <c r="AO380" s="166">
        <f t="shared" ca="1" si="11"/>
        <v>17</v>
      </c>
      <c r="AQ380" s="96">
        <f ca="1">OFFSET(DATA!$F$6,25,$AF380,1,1)</f>
        <v>11067</v>
      </c>
      <c r="AR380" s="190">
        <f ca="1">IF($AQ380&gt;0,OFFSET(DATA!$F$6,25+27*AR$10,$AF380,1,1)/$AQ380,0)</f>
        <v>0.48612993584530584</v>
      </c>
      <c r="AS380" s="190">
        <f ca="1">IF($AQ380&gt;0,OFFSET(DATA!$F$6,25+27*AS$10,$AF380,1,1)/$AQ380,0)</f>
        <v>3.343272792988163E-3</v>
      </c>
      <c r="AT380" s="190">
        <f ca="1">IF($AQ380&gt;0,OFFSET(DATA!$F$6,25+27*AT$10,$AF380,1,1)/$AQ380,0)</f>
        <v>0.11403270985813681</v>
      </c>
      <c r="AU380" s="190">
        <f ca="1">IF($AQ380&gt;0,OFFSET(DATA!$F$6,25+27*AU$10,$AF380,1,1)/$AQ380,0)</f>
        <v>0.10707508809975604</v>
      </c>
      <c r="AV380" s="190">
        <f ca="1">IF($AQ380&gt;0,OFFSET(DATA!$F$6,25+27*AV$10,$AF380,1,1)/$AQ380,0)</f>
        <v>0.13165266106442577</v>
      </c>
      <c r="AW380" s="190">
        <f ca="1">IF($AQ380&gt;0,OFFSET(DATA!$F$6,25+27*AW$10,$AF380,1,1)/$AQ380,0)</f>
        <v>4.6986536550103909E-2</v>
      </c>
      <c r="AZ380" s="166">
        <f t="shared" ca="1" si="12"/>
        <v>14</v>
      </c>
      <c r="BA380" s="190">
        <f ca="1">IF($AG380&gt;0,OFFSET(DATA!$F$6,BA$10+27*(7-$AE$8),$AF380,1,1)/OFFSET(DATA!$F$6,BA$10,$AF380,1,1),0)</f>
        <v>0.39755351681957185</v>
      </c>
      <c r="BB380" s="190">
        <f ca="1">IF($AG380&gt;0,OFFSET(DATA!$F$6,BB$10+27*(7-$AE$8),$AF380,1,1)/OFFSET(DATA!$F$6,BB$10,$AF380,1,1),0)</f>
        <v>0.14545454545454545</v>
      </c>
      <c r="BC380" s="190">
        <f ca="1">IF($AG380&gt;0,OFFSET(DATA!$F$6,BC$10+27*(7-$AE$8),$AF380,1,1)/OFFSET(DATA!$F$6,BC$10,$AF380,1,1),0)</f>
        <v>0.22857142857142856</v>
      </c>
      <c r="BD380" s="190">
        <f ca="1">IF($AG380&gt;0,OFFSET(DATA!$F$6,BD$10+27*(7-$AE$8),$AF380,1,1)/OFFSET(DATA!$F$6,BD$10,$AF380,1,1),0)</f>
        <v>0.25185185185185183</v>
      </c>
      <c r="BE380" s="190">
        <f ca="1">IF($AG380&gt;0,OFFSET(DATA!$F$6,BE$10+27*(7-$AE$8),$AF380,1,1)/OFFSET(DATA!$F$6,BE$10,$AF380,1,1),0)</f>
        <v>0.50717703349282295</v>
      </c>
      <c r="BF380" s="190">
        <f ca="1">IF($AG380&gt;0,OFFSET(DATA!$F$6,BF$10+27*(7-$AE$8),$AF380,1,1)/OFFSET(DATA!$F$6,BF$10,$AF380,1,1),0)</f>
        <v>0.52325581395348841</v>
      </c>
      <c r="BG380" s="190">
        <f ca="1">IF($AG380&gt;0,OFFSET(DATA!$F$6,BG$10+27*(7-$AE$8),$AF380,1,1)/OFFSET(DATA!$F$6,BG$10,$AF380,1,1),0)</f>
        <v>0.32038834951456313</v>
      </c>
      <c r="BH380" s="190">
        <f ca="1">IF($AG380&gt;0,OFFSET(DATA!$F$6,BH$10+27*(7-$AE$8),$AF380,1,1)/OFFSET(DATA!$F$6,BH$10,$AF380,1,1),0)</f>
        <v>0.38456189151599446</v>
      </c>
      <c r="BI380" s="190">
        <f ca="1">IF($AG380&gt;0,OFFSET(DATA!$F$6,BI$10+27*(7-$AE$8),$AF380,1,1)/OFFSET(DATA!$F$6,BI$10,$AF380,1,1),0)</f>
        <v>0.58293838862559244</v>
      </c>
      <c r="BJ380" s="190">
        <f ca="1">IF($AG380&gt;0,OFFSET(DATA!$F$6,BJ$10+27*(7-$AE$8),$AF380,1,1)/OFFSET(DATA!$F$6,BJ$10,$AF380,1,1),0)</f>
        <v>0.379746835443038</v>
      </c>
      <c r="BK380" s="190">
        <f ca="1">IF($AG380&gt;0,OFFSET(DATA!$F$6,BK$10+27*(7-$AE$8),$AF380,1,1)/OFFSET(DATA!$F$6,BK$10,$AF380,1,1),0)</f>
        <v>0.54216867469879515</v>
      </c>
      <c r="BL380" s="190">
        <f ca="1">IF($AG380&gt;0,OFFSET(DATA!$F$6,BL$10+27*(7-$AE$8),$AF380,1,1)/OFFSET(DATA!$F$6,BL$10,$AF380,1,1),0)</f>
        <v>0.45347862531433364</v>
      </c>
      <c r="BM380" s="190">
        <f ca="1">IF($AG380&gt;0,OFFSET(DATA!$F$6,BM$10+27*(7-$AE$8),$AF380,1,1)/OFFSET(DATA!$F$6,BM$10,$AF380,1,1),0)</f>
        <v>0.3888888888888889</v>
      </c>
      <c r="BN380" s="190">
        <f ca="1">IF($AG380&gt;0,OFFSET(DATA!$F$6,BN$10+27*(7-$AE$8),$AF380,1,1)/OFFSET(DATA!$F$6,BN$10,$AF380,1,1),0)</f>
        <v>0.77113402061855674</v>
      </c>
      <c r="BO380" s="190">
        <f ca="1">IF($AG380&gt;0,OFFSET(DATA!$F$6,BO$10+27*(7-$AE$8),$AF380,1,1)/OFFSET(DATA!$F$6,BO$10,$AF380,1,1),0)</f>
        <v>0.69481481481481477</v>
      </c>
      <c r="BP380" s="190">
        <f ca="1">IF($AG380&gt;0,OFFSET(DATA!$F$6,BP$10+27*(7-$AE$8),$AF380,1,1)/OFFSET(DATA!$F$6,BP$10,$AF380,1,1),0)</f>
        <v>0.54193548387096779</v>
      </c>
      <c r="BQ380" s="190">
        <f ca="1">IF($AG380&gt;0,OFFSET(DATA!$F$6,BQ$10+27*(7-$AE$8),$AF380,1,1)/OFFSET(DATA!$F$6,BQ$10,$AF380,1,1),0)</f>
        <v>0.54360465116279066</v>
      </c>
      <c r="BR380" s="190">
        <f ca="1">IF($AG380&gt;0,OFFSET(DATA!$F$6,BR$10+27*(7-$AE$8),$AF380,1,1)/OFFSET(DATA!$F$6,BR$10,$AF380,1,1),0)</f>
        <v>0.37577639751552794</v>
      </c>
      <c r="BS380" s="190">
        <f ca="1">IF($AG380&gt;0,OFFSET(DATA!$F$6,BS$10+27*(7-$AE$8),$AF380,1,1)/OFFSET(DATA!$F$6,BS$10,$AF380,1,1),0)</f>
        <v>0.37096774193548387</v>
      </c>
      <c r="BT380" s="190">
        <f ca="1">IF($AG380&gt;0,OFFSET(DATA!$F$6,BT$10+27*(7-$AE$8),$AF380,1,1)/OFFSET(DATA!$F$6,BT$10,$AF380,1,1),0)</f>
        <v>0.29197080291970801</v>
      </c>
      <c r="BU380" s="190">
        <f ca="1">IF($AG380&gt;0,OFFSET(DATA!$F$6,BU$10+27*(7-$AE$8),$AF380,1,1)/OFFSET(DATA!$F$6,BU$10,$AF380,1,1),0)</f>
        <v>0.51807228915662651</v>
      </c>
      <c r="BV380" s="190">
        <f ca="1">IF($AG380&gt;0,OFFSET(DATA!$F$6,BV$10+27*(7-$AE$8),$AF380,1,1)/OFFSET(DATA!$F$6,BV$10,$AF380,1,1),0)</f>
        <v>0.56682577565632464</v>
      </c>
      <c r="BW380" s="190">
        <f ca="1">IF($AG380&gt;0,OFFSET(DATA!$F$6,BW$10+27*(7-$AE$8),$AF380,1,1)/OFFSET(DATA!$F$6,BW$10,$AF380,1,1),0)</f>
        <v>0.47573306370070778</v>
      </c>
      <c r="BX380" s="190">
        <f ca="1">IF($AG380&gt;0,OFFSET(DATA!$F$6,BX$10+27*(7-$AE$8),$AF380,1,1)/OFFSET(DATA!$F$6,BX$10,$AF380,1,1),0)</f>
        <v>0.40723981900452488</v>
      </c>
    </row>
    <row r="381" spans="32:76" x14ac:dyDescent="0.2">
      <c r="AF381" s="166">
        <v>370</v>
      </c>
      <c r="AG381" s="96">
        <f ca="1">OFFSET(DATA!$F$6,$AF$10,$AF381,1,1)</f>
        <v>319</v>
      </c>
      <c r="AH381" s="190">
        <f ca="1">IF($AG381&gt;0,OFFSET(DATA!$F$6,$AF$10+27*AH$10,$AF381,1,1)/$AG381,0)</f>
        <v>0.39811912225705332</v>
      </c>
      <c r="AI381" s="190">
        <f ca="1">IF($AG381&gt;0,OFFSET(DATA!$F$6,$AF$10+27*AI$10,$AF381,1,1)/$AG381,0)</f>
        <v>9.4043887147335428E-3</v>
      </c>
      <c r="AJ381" s="190">
        <f ca="1">IF($AG381&gt;0,OFFSET(DATA!$F$6,$AF$10+27*AJ$10,$AF381,1,1)/$AG381,0)</f>
        <v>5.329153605015674E-2</v>
      </c>
      <c r="AK381" s="190">
        <f ca="1">IF($AG381&gt;0,OFFSET(DATA!$F$6,$AF$10+27*AK$10,$AF381,1,1)/$AG381,0)</f>
        <v>0.16614420062695925</v>
      </c>
      <c r="AL381" s="190">
        <f ca="1">IF($AG381&gt;0,OFFSET(DATA!$F$6,$AF$10+27*AL$10,$AF381,1,1)/$AG381,0)</f>
        <v>0.18495297805642633</v>
      </c>
      <c r="AM381" s="190">
        <f ca="1">IF($AG381&gt;0,OFFSET(DATA!$F$6,$AF$10+27*AM$10,$AF381,1,1)/$AG381,0)</f>
        <v>5.9561128526645767E-2</v>
      </c>
      <c r="AN381" s="166">
        <f ca="1">OFFSET(DATA!$F$6,$AF$10+27*AN$10,$AF381,1,1)</f>
        <v>16</v>
      </c>
      <c r="AO381" s="166">
        <f t="shared" ca="1" si="11"/>
        <v>16</v>
      </c>
      <c r="AQ381" s="96">
        <f ca="1">OFFSET(DATA!$F$6,25,$AF381,1,1)</f>
        <v>11056</v>
      </c>
      <c r="AR381" s="190">
        <f ca="1">IF($AQ381&gt;0,OFFSET(DATA!$F$6,25+27*AR$10,$AF381,1,1)/$AQ381,0)</f>
        <v>0.4839001447178003</v>
      </c>
      <c r="AS381" s="190">
        <f ca="1">IF($AQ381&gt;0,OFFSET(DATA!$F$6,25+27*AS$10,$AF381,1,1)/$AQ381,0)</f>
        <v>3.8892908827785817E-3</v>
      </c>
      <c r="AT381" s="190">
        <f ca="1">IF($AQ381&gt;0,OFFSET(DATA!$F$6,25+27*AT$10,$AF381,1,1)/$AQ381,0)</f>
        <v>0.11324167872648336</v>
      </c>
      <c r="AU381" s="190">
        <f ca="1">IF($AQ381&gt;0,OFFSET(DATA!$F$6,25+27*AU$10,$AF381,1,1)/$AQ381,0)</f>
        <v>9.2528943560057891E-2</v>
      </c>
      <c r="AV381" s="190">
        <f ca="1">IF($AQ381&gt;0,OFFSET(DATA!$F$6,25+27*AV$10,$AF381,1,1)/$AQ381,0)</f>
        <v>0.12870839363241679</v>
      </c>
      <c r="AW381" s="190">
        <f ca="1">IF($AQ381&gt;0,OFFSET(DATA!$F$6,25+27*AW$10,$AF381,1,1)/$AQ381,0)</f>
        <v>5.0922575976845151E-2</v>
      </c>
      <c r="AZ381" s="166">
        <f t="shared" ca="1" si="12"/>
        <v>16</v>
      </c>
      <c r="BA381" s="190">
        <f ca="1">IF($AG381&gt;0,OFFSET(DATA!$F$6,BA$10+27*(7-$AE$8),$AF381,1,1)/OFFSET(DATA!$F$6,BA$10,$AF381,1,1),0)</f>
        <v>0.39811912225705332</v>
      </c>
      <c r="BB381" s="190">
        <f ca="1">IF($AG381&gt;0,OFFSET(DATA!$F$6,BB$10+27*(7-$AE$8),$AF381,1,1)/OFFSET(DATA!$F$6,BB$10,$AF381,1,1),0)</f>
        <v>0.16814159292035399</v>
      </c>
      <c r="BC381" s="190">
        <f ca="1">IF($AG381&gt;0,OFFSET(DATA!$F$6,BC$10+27*(7-$AE$8),$AF381,1,1)/OFFSET(DATA!$F$6,BC$10,$AF381,1,1),0)</f>
        <v>0.26760563380281688</v>
      </c>
      <c r="BD381" s="190">
        <f ca="1">IF($AG381&gt;0,OFFSET(DATA!$F$6,BD$10+27*(7-$AE$8),$AF381,1,1)/OFFSET(DATA!$F$6,BD$10,$AF381,1,1),0)</f>
        <v>0.25179856115107913</v>
      </c>
      <c r="BE381" s="190">
        <f ca="1">IF($AG381&gt;0,OFFSET(DATA!$F$6,BE$10+27*(7-$AE$8),$AF381,1,1)/OFFSET(DATA!$F$6,BE$10,$AF381,1,1),0)</f>
        <v>0.50721153846153844</v>
      </c>
      <c r="BF381" s="190">
        <f ca="1">IF($AG381&gt;0,OFFSET(DATA!$F$6,BF$10+27*(7-$AE$8),$AF381,1,1)/OFFSET(DATA!$F$6,BF$10,$AF381,1,1),0)</f>
        <v>0.47191011235955055</v>
      </c>
      <c r="BG381" s="190">
        <f ca="1">IF($AG381&gt;0,OFFSET(DATA!$F$6,BG$10+27*(7-$AE$8),$AF381,1,1)/OFFSET(DATA!$F$6,BG$10,$AF381,1,1),0)</f>
        <v>0.29090909090909089</v>
      </c>
      <c r="BH381" s="190">
        <f ca="1">IF($AG381&gt;0,OFFSET(DATA!$F$6,BH$10+27*(7-$AE$8),$AF381,1,1)/OFFSET(DATA!$F$6,BH$10,$AF381,1,1),0)</f>
        <v>0.40727781665500351</v>
      </c>
      <c r="BI381" s="190">
        <f ca="1">IF($AG381&gt;0,OFFSET(DATA!$F$6,BI$10+27*(7-$AE$8),$AF381,1,1)/OFFSET(DATA!$F$6,BI$10,$AF381,1,1),0)</f>
        <v>0.55609756097560981</v>
      </c>
      <c r="BJ381" s="190">
        <f ca="1">IF($AG381&gt;0,OFFSET(DATA!$F$6,BJ$10+27*(7-$AE$8),$AF381,1,1)/OFFSET(DATA!$F$6,BJ$10,$AF381,1,1),0)</f>
        <v>0.35109717868338558</v>
      </c>
      <c r="BK381" s="190">
        <f ca="1">IF($AG381&gt;0,OFFSET(DATA!$F$6,BK$10+27*(7-$AE$8),$AF381,1,1)/OFFSET(DATA!$F$6,BK$10,$AF381,1,1),0)</f>
        <v>0.55524861878453036</v>
      </c>
      <c r="BL381" s="190">
        <f ca="1">IF($AG381&gt;0,OFFSET(DATA!$F$6,BL$10+27*(7-$AE$8),$AF381,1,1)/OFFSET(DATA!$F$6,BL$10,$AF381,1,1),0)</f>
        <v>0.47363872082973207</v>
      </c>
      <c r="BM381" s="190">
        <f ca="1">IF($AG381&gt;0,OFFSET(DATA!$F$6,BM$10+27*(7-$AE$8),$AF381,1,1)/OFFSET(DATA!$F$6,BM$10,$AF381,1,1),0)</f>
        <v>0.41935483870967744</v>
      </c>
      <c r="BN381" s="190">
        <f ca="1">IF($AG381&gt;0,OFFSET(DATA!$F$6,BN$10+27*(7-$AE$8),$AF381,1,1)/OFFSET(DATA!$F$6,BN$10,$AF381,1,1),0)</f>
        <v>0.79295154185022021</v>
      </c>
      <c r="BO381" s="190">
        <f ca="1">IF($AG381&gt;0,OFFSET(DATA!$F$6,BO$10+27*(7-$AE$8),$AF381,1,1)/OFFSET(DATA!$F$6,BO$10,$AF381,1,1),0)</f>
        <v>0.69838945827232801</v>
      </c>
      <c r="BP381" s="190">
        <f ca="1">IF($AG381&gt;0,OFFSET(DATA!$F$6,BP$10+27*(7-$AE$8),$AF381,1,1)/OFFSET(DATA!$F$6,BP$10,$AF381,1,1),0)</f>
        <v>0.53749999999999998</v>
      </c>
      <c r="BQ381" s="190">
        <f ca="1">IF($AG381&gt;0,OFFSET(DATA!$F$6,BQ$10+27*(7-$AE$8),$AF381,1,1)/OFFSET(DATA!$F$6,BQ$10,$AF381,1,1),0)</f>
        <v>0.53935860058309038</v>
      </c>
      <c r="BR381" s="190">
        <f ca="1">IF($AG381&gt;0,OFFSET(DATA!$F$6,BR$10+27*(7-$AE$8),$AF381,1,1)/OFFSET(DATA!$F$6,BR$10,$AF381,1,1),0)</f>
        <v>0.38486842105263158</v>
      </c>
      <c r="BS381" s="190">
        <f ca="1">IF($AG381&gt;0,OFFSET(DATA!$F$6,BS$10+27*(7-$AE$8),$AF381,1,1)/OFFSET(DATA!$F$6,BS$10,$AF381,1,1),0)</f>
        <v>0.37313432835820898</v>
      </c>
      <c r="BT381" s="190">
        <f ca="1">IF($AG381&gt;0,OFFSET(DATA!$F$6,BT$10+27*(7-$AE$8),$AF381,1,1)/OFFSET(DATA!$F$6,BT$10,$AF381,1,1),0)</f>
        <v>0.31654676258992803</v>
      </c>
      <c r="BU381" s="190">
        <f ca="1">IF($AG381&gt;0,OFFSET(DATA!$F$6,BU$10+27*(7-$AE$8),$AF381,1,1)/OFFSET(DATA!$F$6,BU$10,$AF381,1,1),0)</f>
        <v>0.51207729468599039</v>
      </c>
      <c r="BV381" s="190">
        <f ca="1">IF($AG381&gt;0,OFFSET(DATA!$F$6,BV$10+27*(7-$AE$8),$AF381,1,1)/OFFSET(DATA!$F$6,BV$10,$AF381,1,1),0)</f>
        <v>0.534037558685446</v>
      </c>
      <c r="BW381" s="190">
        <f ca="1">IF($AG381&gt;0,OFFSET(DATA!$F$6,BW$10+27*(7-$AE$8),$AF381,1,1)/OFFSET(DATA!$F$6,BW$10,$AF381,1,1),0)</f>
        <v>0.44946025515210991</v>
      </c>
      <c r="BX381" s="190">
        <f ca="1">IF($AG381&gt;0,OFFSET(DATA!$F$6,BX$10+27*(7-$AE$8),$AF381,1,1)/OFFSET(DATA!$F$6,BX$10,$AF381,1,1),0)</f>
        <v>0.40528634361233479</v>
      </c>
    </row>
    <row r="382" spans="32:76" x14ac:dyDescent="0.2">
      <c r="AF382" s="166">
        <v>371</v>
      </c>
      <c r="AG382" s="96">
        <f ca="1">OFFSET(DATA!$F$6,$AF$10,$AF382,1,1)</f>
        <v>290</v>
      </c>
      <c r="AH382" s="190">
        <f ca="1">IF($AG382&gt;0,OFFSET(DATA!$F$6,$AF$10+27*AH$10,$AF382,1,1)/$AG382,0)</f>
        <v>0.34827586206896549</v>
      </c>
      <c r="AI382" s="190">
        <f ca="1">IF($AG382&gt;0,OFFSET(DATA!$F$6,$AF$10+27*AI$10,$AF382,1,1)/$AG382,0)</f>
        <v>1.0344827586206896E-2</v>
      </c>
      <c r="AJ382" s="190">
        <f ca="1">IF($AG382&gt;0,OFFSET(DATA!$F$6,$AF$10+27*AJ$10,$AF382,1,1)/$AG382,0)</f>
        <v>6.2068965517241378E-2</v>
      </c>
      <c r="AK382" s="190">
        <f ca="1">IF($AG382&gt;0,OFFSET(DATA!$F$6,$AF$10+27*AK$10,$AF382,1,1)/$AG382,0)</f>
        <v>0.16551724137931034</v>
      </c>
      <c r="AL382" s="190">
        <f ca="1">IF($AG382&gt;0,OFFSET(DATA!$F$6,$AF$10+27*AL$10,$AF382,1,1)/$AG382,0)</f>
        <v>0.20689655172413793</v>
      </c>
      <c r="AM382" s="190">
        <f ca="1">IF($AG382&gt;0,OFFSET(DATA!$F$6,$AF$10+27*AM$10,$AF382,1,1)/$AG382,0)</f>
        <v>4.8275862068965517E-2</v>
      </c>
      <c r="AN382" s="166">
        <f ca="1">OFFSET(DATA!$F$6,$AF$10+27*AN$10,$AF382,1,1)</f>
        <v>16</v>
      </c>
      <c r="AO382" s="166">
        <f t="shared" ca="1" si="11"/>
        <v>16</v>
      </c>
      <c r="AQ382" s="96">
        <f ca="1">OFFSET(DATA!$F$6,25,$AF382,1,1)</f>
        <v>10338</v>
      </c>
      <c r="AR382" s="190">
        <f ca="1">IF($AQ382&gt;0,OFFSET(DATA!$F$6,25+27*AR$10,$AF382,1,1)/$AQ382,0)</f>
        <v>0.47001354227123232</v>
      </c>
      <c r="AS382" s="190">
        <f ca="1">IF($AQ382&gt;0,OFFSET(DATA!$F$6,25+27*AS$10,$AF382,1,1)/$AQ382,0)</f>
        <v>4.546333913716386E-3</v>
      </c>
      <c r="AT382" s="190">
        <f ca="1">IF($AQ382&gt;0,OFFSET(DATA!$F$6,25+27*AT$10,$AF382,1,1)/$AQ382,0)</f>
        <v>0.11733410717740375</v>
      </c>
      <c r="AU382" s="190">
        <f ca="1">IF($AQ382&gt;0,OFFSET(DATA!$F$6,25+27*AU$10,$AF382,1,1)/$AQ382,0)</f>
        <v>8.821822402785838E-2</v>
      </c>
      <c r="AV382" s="190">
        <f ca="1">IF($AQ382&gt;0,OFFSET(DATA!$F$6,25+27*AV$10,$AF382,1,1)/$AQ382,0)</f>
        <v>0.1200425614238731</v>
      </c>
      <c r="AW382" s="190">
        <f ca="1">IF($AQ382&gt;0,OFFSET(DATA!$F$6,25+27*AW$10,$AF382,1,1)/$AQ382,0)</f>
        <v>5.0009673050880249E-2</v>
      </c>
      <c r="AZ382" s="166">
        <f t="shared" ca="1" si="12"/>
        <v>16</v>
      </c>
      <c r="BA382" s="190">
        <f ca="1">IF($AG382&gt;0,OFFSET(DATA!$F$6,BA$10+27*(7-$AE$8),$AF382,1,1)/OFFSET(DATA!$F$6,BA$10,$AF382,1,1),0)</f>
        <v>0.34827586206896549</v>
      </c>
      <c r="BB382" s="190">
        <f ca="1">IF($AG382&gt;0,OFFSET(DATA!$F$6,BB$10+27*(7-$AE$8),$AF382,1,1)/OFFSET(DATA!$F$6,BB$10,$AF382,1,1),0)</f>
        <v>0.17894736842105263</v>
      </c>
      <c r="BC382" s="190">
        <f ca="1">IF($AG382&gt;0,OFFSET(DATA!$F$6,BC$10+27*(7-$AE$8),$AF382,1,1)/OFFSET(DATA!$F$6,BC$10,$AF382,1,1),0)</f>
        <v>0.24657534246575341</v>
      </c>
      <c r="BD382" s="190">
        <f ca="1">IF($AG382&gt;0,OFFSET(DATA!$F$6,BD$10+27*(7-$AE$8),$AF382,1,1)/OFFSET(DATA!$F$6,BD$10,$AF382,1,1),0)</f>
        <v>0.22137404580152673</v>
      </c>
      <c r="BE382" s="190">
        <f ca="1">IF($AG382&gt;0,OFFSET(DATA!$F$6,BE$10+27*(7-$AE$8),$AF382,1,1)/OFFSET(DATA!$F$6,BE$10,$AF382,1,1),0)</f>
        <v>0.4899497487437186</v>
      </c>
      <c r="BF382" s="190">
        <f ca="1">IF($AG382&gt;0,OFFSET(DATA!$F$6,BF$10+27*(7-$AE$8),$AF382,1,1)/OFFSET(DATA!$F$6,BF$10,$AF382,1,1),0)</f>
        <v>0.50602409638554213</v>
      </c>
      <c r="BG382" s="190">
        <f ca="1">IF($AG382&gt;0,OFFSET(DATA!$F$6,BG$10+27*(7-$AE$8),$AF382,1,1)/OFFSET(DATA!$F$6,BG$10,$AF382,1,1),0)</f>
        <v>0.25961538461538464</v>
      </c>
      <c r="BH382" s="190">
        <f ca="1">IF($AG382&gt;0,OFFSET(DATA!$F$6,BH$10+27*(7-$AE$8),$AF382,1,1)/OFFSET(DATA!$F$6,BH$10,$AF382,1,1),0)</f>
        <v>0.3898550724637681</v>
      </c>
      <c r="BI382" s="190">
        <f ca="1">IF($AG382&gt;0,OFFSET(DATA!$F$6,BI$10+27*(7-$AE$8),$AF382,1,1)/OFFSET(DATA!$F$6,BI$10,$AF382,1,1),0)</f>
        <v>0.55000000000000004</v>
      </c>
      <c r="BJ382" s="190">
        <f ca="1">IF($AG382&gt;0,OFFSET(DATA!$F$6,BJ$10+27*(7-$AE$8),$AF382,1,1)/OFFSET(DATA!$F$6,BJ$10,$AF382,1,1),0)</f>
        <v>0.31914893617021278</v>
      </c>
      <c r="BK382" s="190">
        <f ca="1">IF($AG382&gt;0,OFFSET(DATA!$F$6,BK$10+27*(7-$AE$8),$AF382,1,1)/OFFSET(DATA!$F$6,BK$10,$AF382,1,1),0)</f>
        <v>0.52846715328467153</v>
      </c>
      <c r="BL382" s="190">
        <f ca="1">IF($AG382&gt;0,OFFSET(DATA!$F$6,BL$10+27*(7-$AE$8),$AF382,1,1)/OFFSET(DATA!$F$6,BL$10,$AF382,1,1),0)</f>
        <v>0.41894353369763204</v>
      </c>
      <c r="BM382" s="190">
        <f ca="1">IF($AG382&gt;0,OFFSET(DATA!$F$6,BM$10+27*(7-$AE$8),$AF382,1,1)/OFFSET(DATA!$F$6,BM$10,$AF382,1,1),0)</f>
        <v>0.38392857142857145</v>
      </c>
      <c r="BN382" s="190">
        <f ca="1">IF($AG382&gt;0,OFFSET(DATA!$F$6,BN$10+27*(7-$AE$8),$AF382,1,1)/OFFSET(DATA!$F$6,BN$10,$AF382,1,1),0)</f>
        <v>0.7790178571428571</v>
      </c>
      <c r="BO382" s="190">
        <f ca="1">IF($AG382&gt;0,OFFSET(DATA!$F$6,BO$10+27*(7-$AE$8),$AF382,1,1)/OFFSET(DATA!$F$6,BO$10,$AF382,1,1),0)</f>
        <v>0.70347957639939485</v>
      </c>
      <c r="BP382" s="190">
        <f ca="1">IF($AG382&gt;0,OFFSET(DATA!$F$6,BP$10+27*(7-$AE$8),$AF382,1,1)/OFFSET(DATA!$F$6,BP$10,$AF382,1,1),0)</f>
        <v>0.52767527675276749</v>
      </c>
      <c r="BQ382" s="190">
        <f ca="1">IF($AG382&gt;0,OFFSET(DATA!$F$6,BQ$10+27*(7-$AE$8),$AF382,1,1)/OFFSET(DATA!$F$6,BQ$10,$AF382,1,1),0)</f>
        <v>0.50151057401812693</v>
      </c>
      <c r="BR382" s="190">
        <f ca="1">IF($AG382&gt;0,OFFSET(DATA!$F$6,BR$10+27*(7-$AE$8),$AF382,1,1)/OFFSET(DATA!$F$6,BR$10,$AF382,1,1),0)</f>
        <v>0.33333333333333331</v>
      </c>
      <c r="BS382" s="190">
        <f ca="1">IF($AG382&gt;0,OFFSET(DATA!$F$6,BS$10+27*(7-$AE$8),$AF382,1,1)/OFFSET(DATA!$F$6,BS$10,$AF382,1,1),0)</f>
        <v>0.33898305084745761</v>
      </c>
      <c r="BT382" s="190">
        <f ca="1">IF($AG382&gt;0,OFFSET(DATA!$F$6,BT$10+27*(7-$AE$8),$AF382,1,1)/OFFSET(DATA!$F$6,BT$10,$AF382,1,1),0)</f>
        <v>0.29197080291970801</v>
      </c>
      <c r="BU382" s="190">
        <f ca="1">IF($AG382&gt;0,OFFSET(DATA!$F$6,BU$10+27*(7-$AE$8),$AF382,1,1)/OFFSET(DATA!$F$6,BU$10,$AF382,1,1),0)</f>
        <v>0.54712041884816753</v>
      </c>
      <c r="BV382" s="190">
        <f ca="1">IF($AG382&gt;0,OFFSET(DATA!$F$6,BV$10+27*(7-$AE$8),$AF382,1,1)/OFFSET(DATA!$F$6,BV$10,$AF382,1,1),0)</f>
        <v>0.55429292929292928</v>
      </c>
      <c r="BW382" s="190">
        <f ca="1">IF($AG382&gt;0,OFFSET(DATA!$F$6,BW$10+27*(7-$AE$8),$AF382,1,1)/OFFSET(DATA!$F$6,BW$10,$AF382,1,1),0)</f>
        <v>0.44568690095846647</v>
      </c>
      <c r="BX382" s="190">
        <f ca="1">IF($AG382&gt;0,OFFSET(DATA!$F$6,BX$10+27*(7-$AE$8),$AF382,1,1)/OFFSET(DATA!$F$6,BX$10,$AF382,1,1),0)</f>
        <v>0.38265306122448978</v>
      </c>
    </row>
    <row r="383" spans="32:76" x14ac:dyDescent="0.2">
      <c r="AF383" s="166">
        <v>372</v>
      </c>
      <c r="AG383" s="96">
        <f ca="1">OFFSET(DATA!$F$6,$AF$10,$AF383,1,1)</f>
        <v>303</v>
      </c>
      <c r="AH383" s="190">
        <f ca="1">IF($AG383&gt;0,OFFSET(DATA!$F$6,$AF$10+27*AH$10,$AF383,1,1)/$AG383,0)</f>
        <v>0.36633663366336633</v>
      </c>
      <c r="AI383" s="190">
        <f ca="1">IF($AG383&gt;0,OFFSET(DATA!$F$6,$AF$10+27*AI$10,$AF383,1,1)/$AG383,0)</f>
        <v>9.9009900990099011E-3</v>
      </c>
      <c r="AJ383" s="190">
        <f ca="1">IF($AG383&gt;0,OFFSET(DATA!$F$6,$AF$10+27*AJ$10,$AF383,1,1)/$AG383,0)</f>
        <v>5.9405940594059403E-2</v>
      </c>
      <c r="AK383" s="190">
        <f ca="1">IF($AG383&gt;0,OFFSET(DATA!$F$6,$AF$10+27*AK$10,$AF383,1,1)/$AG383,0)</f>
        <v>0.15181518151815182</v>
      </c>
      <c r="AL383" s="190">
        <f ca="1">IF($AG383&gt;0,OFFSET(DATA!$F$6,$AF$10+27*AL$10,$AF383,1,1)/$AG383,0)</f>
        <v>0.19471947194719472</v>
      </c>
      <c r="AM383" s="190">
        <f ca="1">IF($AG383&gt;0,OFFSET(DATA!$F$6,$AF$10+27*AM$10,$AF383,1,1)/$AG383,0)</f>
        <v>5.2805280528052806E-2</v>
      </c>
      <c r="AN383" s="166">
        <f ca="1">OFFSET(DATA!$F$6,$AF$10+27*AN$10,$AF383,1,1)</f>
        <v>17</v>
      </c>
      <c r="AO383" s="166">
        <f t="shared" ca="1" si="11"/>
        <v>17</v>
      </c>
      <c r="AQ383" s="96">
        <f ca="1">OFFSET(DATA!$F$6,25,$AF383,1,1)</f>
        <v>10520</v>
      </c>
      <c r="AR383" s="190">
        <f ca="1">IF($AQ383&gt;0,OFFSET(DATA!$F$6,25+27*AR$10,$AF383,1,1)/$AQ383,0)</f>
        <v>0.47785171102661594</v>
      </c>
      <c r="AS383" s="190">
        <f ca="1">IF($AQ383&gt;0,OFFSET(DATA!$F$6,25+27*AS$10,$AF383,1,1)/$AQ383,0)</f>
        <v>4.4676806083650189E-3</v>
      </c>
      <c r="AT383" s="190">
        <f ca="1">IF($AQ383&gt;0,OFFSET(DATA!$F$6,25+27*AT$10,$AF383,1,1)/$AQ383,0)</f>
        <v>0.11454372623574144</v>
      </c>
      <c r="AU383" s="190">
        <f ca="1">IF($AQ383&gt;0,OFFSET(DATA!$F$6,25+27*AU$10,$AF383,1,1)/$AQ383,0)</f>
        <v>0.10180608365019012</v>
      </c>
      <c r="AV383" s="190">
        <f ca="1">IF($AQ383&gt;0,OFFSET(DATA!$F$6,25+27*AV$10,$AF383,1,1)/$AQ383,0)</f>
        <v>0.11929657794676807</v>
      </c>
      <c r="AW383" s="190">
        <f ca="1">IF($AQ383&gt;0,OFFSET(DATA!$F$6,25+27*AW$10,$AF383,1,1)/$AQ383,0)</f>
        <v>4.8098859315589354E-2</v>
      </c>
      <c r="AZ383" s="166">
        <f t="shared" ca="1" si="12"/>
        <v>17</v>
      </c>
      <c r="BA383" s="190">
        <f ca="1">IF($AG383&gt;0,OFFSET(DATA!$F$6,BA$10+27*(7-$AE$8),$AF383,1,1)/OFFSET(DATA!$F$6,BA$10,$AF383,1,1),0)</f>
        <v>0.36633663366336633</v>
      </c>
      <c r="BB383" s="190">
        <f ca="1">IF($AG383&gt;0,OFFSET(DATA!$F$6,BB$10+27*(7-$AE$8),$AF383,1,1)/OFFSET(DATA!$F$6,BB$10,$AF383,1,1),0)</f>
        <v>0.2</v>
      </c>
      <c r="BC383" s="190">
        <f ca="1">IF($AG383&gt;0,OFFSET(DATA!$F$6,BC$10+27*(7-$AE$8),$AF383,1,1)/OFFSET(DATA!$F$6,BC$10,$AF383,1,1),0)</f>
        <v>0.22500000000000001</v>
      </c>
      <c r="BD383" s="190">
        <f ca="1">IF($AG383&gt;0,OFFSET(DATA!$F$6,BD$10+27*(7-$AE$8),$AF383,1,1)/OFFSET(DATA!$F$6,BD$10,$AF383,1,1),0)</f>
        <v>0.20454545454545456</v>
      </c>
      <c r="BE383" s="190">
        <f ca="1">IF($AG383&gt;0,OFFSET(DATA!$F$6,BE$10+27*(7-$AE$8),$AF383,1,1)/OFFSET(DATA!$F$6,BE$10,$AF383,1,1),0)</f>
        <v>0.50753768844221103</v>
      </c>
      <c r="BF383" s="190">
        <f ca="1">IF($AG383&gt;0,OFFSET(DATA!$F$6,BF$10+27*(7-$AE$8),$AF383,1,1)/OFFSET(DATA!$F$6,BF$10,$AF383,1,1),0)</f>
        <v>0.42696629213483145</v>
      </c>
      <c r="BG383" s="190">
        <f ca="1">IF($AG383&gt;0,OFFSET(DATA!$F$6,BG$10+27*(7-$AE$8),$AF383,1,1)/OFFSET(DATA!$F$6,BG$10,$AF383,1,1),0)</f>
        <v>0.25510204081632654</v>
      </c>
      <c r="BH383" s="190">
        <f ca="1">IF($AG383&gt;0,OFFSET(DATA!$F$6,BH$10+27*(7-$AE$8),$AF383,1,1)/OFFSET(DATA!$F$6,BH$10,$AF383,1,1),0)</f>
        <v>0.3877995642701525</v>
      </c>
      <c r="BI383" s="190">
        <f ca="1">IF($AG383&gt;0,OFFSET(DATA!$F$6,BI$10+27*(7-$AE$8),$AF383,1,1)/OFFSET(DATA!$F$6,BI$10,$AF383,1,1),0)</f>
        <v>0.53333333333333333</v>
      </c>
      <c r="BJ383" s="190">
        <f ca="1">IF($AG383&gt;0,OFFSET(DATA!$F$6,BJ$10+27*(7-$AE$8),$AF383,1,1)/OFFSET(DATA!$F$6,BJ$10,$AF383,1,1),0)</f>
        <v>0.33333333333333331</v>
      </c>
      <c r="BK383" s="190">
        <f ca="1">IF($AG383&gt;0,OFFSET(DATA!$F$6,BK$10+27*(7-$AE$8),$AF383,1,1)/OFFSET(DATA!$F$6,BK$10,$AF383,1,1),0)</f>
        <v>0.53409090909090906</v>
      </c>
      <c r="BL383" s="190">
        <f ca="1">IF($AG383&gt;0,OFFSET(DATA!$F$6,BL$10+27*(7-$AE$8),$AF383,1,1)/OFFSET(DATA!$F$6,BL$10,$AF383,1,1),0)</f>
        <v>0.46160714285714288</v>
      </c>
      <c r="BM383" s="190">
        <f ca="1">IF($AG383&gt;0,OFFSET(DATA!$F$6,BM$10+27*(7-$AE$8),$AF383,1,1)/OFFSET(DATA!$F$6,BM$10,$AF383,1,1),0)</f>
        <v>0.3963963963963964</v>
      </c>
      <c r="BN383" s="190">
        <f ca="1">IF($AG383&gt;0,OFFSET(DATA!$F$6,BN$10+27*(7-$AE$8),$AF383,1,1)/OFFSET(DATA!$F$6,BN$10,$AF383,1,1),0)</f>
        <v>0.79365079365079361</v>
      </c>
      <c r="BO383" s="190">
        <f ca="1">IF($AG383&gt;0,OFFSET(DATA!$F$6,BO$10+27*(7-$AE$8),$AF383,1,1)/OFFSET(DATA!$F$6,BO$10,$AF383,1,1),0)</f>
        <v>0.71491875923190551</v>
      </c>
      <c r="BP383" s="190">
        <f ca="1">IF($AG383&gt;0,OFFSET(DATA!$F$6,BP$10+27*(7-$AE$8),$AF383,1,1)/OFFSET(DATA!$F$6,BP$10,$AF383,1,1),0)</f>
        <v>0.54744525547445255</v>
      </c>
      <c r="BQ383" s="190">
        <f ca="1">IF($AG383&gt;0,OFFSET(DATA!$F$6,BQ$10+27*(7-$AE$8),$AF383,1,1)/OFFSET(DATA!$F$6,BQ$10,$AF383,1,1),0)</f>
        <v>0.52287581699346408</v>
      </c>
      <c r="BR383" s="190">
        <f ca="1">IF($AG383&gt;0,OFFSET(DATA!$F$6,BR$10+27*(7-$AE$8),$AF383,1,1)/OFFSET(DATA!$F$6,BR$10,$AF383,1,1),0)</f>
        <v>0.37681159420289856</v>
      </c>
      <c r="BS383" s="190">
        <f ca="1">IF($AG383&gt;0,OFFSET(DATA!$F$6,BS$10+27*(7-$AE$8),$AF383,1,1)/OFFSET(DATA!$F$6,BS$10,$AF383,1,1),0)</f>
        <v>0.4</v>
      </c>
      <c r="BT383" s="190">
        <f ca="1">IF($AG383&gt;0,OFFSET(DATA!$F$6,BT$10+27*(7-$AE$8),$AF383,1,1)/OFFSET(DATA!$F$6,BT$10,$AF383,1,1),0)</f>
        <v>0.31111111111111112</v>
      </c>
      <c r="BU383" s="190">
        <f ca="1">IF($AG383&gt;0,OFFSET(DATA!$F$6,BU$10+27*(7-$AE$8),$AF383,1,1)/OFFSET(DATA!$F$6,BU$10,$AF383,1,1),0)</f>
        <v>0.53664921465968585</v>
      </c>
      <c r="BV383" s="190">
        <f ca="1">IF($AG383&gt;0,OFFSET(DATA!$F$6,BV$10+27*(7-$AE$8),$AF383,1,1)/OFFSET(DATA!$F$6,BV$10,$AF383,1,1),0)</f>
        <v>0.536019536019536</v>
      </c>
      <c r="BW383" s="190">
        <f ca="1">IF($AG383&gt;0,OFFSET(DATA!$F$6,BW$10+27*(7-$AE$8),$AF383,1,1)/OFFSET(DATA!$F$6,BW$10,$AF383,1,1),0)</f>
        <v>0.45261522527187986</v>
      </c>
      <c r="BX383" s="190">
        <f ca="1">IF($AG383&gt;0,OFFSET(DATA!$F$6,BX$10+27*(7-$AE$8),$AF383,1,1)/OFFSET(DATA!$F$6,BX$10,$AF383,1,1),0)</f>
        <v>0.36057692307692307</v>
      </c>
    </row>
    <row r="384" spans="32:76" x14ac:dyDescent="0.2">
      <c r="AF384" s="166">
        <v>373</v>
      </c>
      <c r="AG384" s="96">
        <f ca="1">OFFSET(DATA!$F$6,$AF$10,$AF384,1,1)</f>
        <v>320</v>
      </c>
      <c r="AH384" s="190">
        <f ca="1">IF($AG384&gt;0,OFFSET(DATA!$F$6,$AF$10+27*AH$10,$AF384,1,1)/$AG384,0)</f>
        <v>0.32187500000000002</v>
      </c>
      <c r="AI384" s="190">
        <f ca="1">IF($AG384&gt;0,OFFSET(DATA!$F$6,$AF$10+27*AI$10,$AF384,1,1)/$AG384,0)</f>
        <v>9.3749999999999997E-3</v>
      </c>
      <c r="AJ384" s="190">
        <f ca="1">IF($AG384&gt;0,OFFSET(DATA!$F$6,$AF$10+27*AJ$10,$AF384,1,1)/$AG384,0)</f>
        <v>4.6875E-2</v>
      </c>
      <c r="AK384" s="190">
        <f ca="1">IF($AG384&gt;0,OFFSET(DATA!$F$6,$AF$10+27*AK$10,$AF384,1,1)/$AG384,0)</f>
        <v>0.19062499999999999</v>
      </c>
      <c r="AL384" s="190">
        <f ca="1">IF($AG384&gt;0,OFFSET(DATA!$F$6,$AF$10+27*AL$10,$AF384,1,1)/$AG384,0)</f>
        <v>0.25312499999999999</v>
      </c>
      <c r="AM384" s="190">
        <f ca="1">IF($AG384&gt;0,OFFSET(DATA!$F$6,$AF$10+27*AM$10,$AF384,1,1)/$AG384,0)</f>
        <v>7.1874999999999994E-2</v>
      </c>
      <c r="AN384" s="166">
        <f ca="1">OFFSET(DATA!$F$6,$AF$10+27*AN$10,$AF384,1,1)</f>
        <v>18</v>
      </c>
      <c r="AO384" s="166">
        <f t="shared" ca="1" si="11"/>
        <v>18</v>
      </c>
      <c r="AQ384" s="96">
        <f ca="1">OFFSET(DATA!$F$6,25,$AF384,1,1)</f>
        <v>10662</v>
      </c>
      <c r="AR384" s="190">
        <f ca="1">IF($AQ384&gt;0,OFFSET(DATA!$F$6,25+27*AR$10,$AF384,1,1)/$AQ384,0)</f>
        <v>0.47608328643781656</v>
      </c>
      <c r="AS384" s="190">
        <f ca="1">IF($AQ384&gt;0,OFFSET(DATA!$F$6,25+27*AS$10,$AF384,1,1)/$AQ384,0)</f>
        <v>4.595760645282311E-3</v>
      </c>
      <c r="AT384" s="190">
        <f ca="1">IF($AQ384&gt;0,OFFSET(DATA!$F$6,25+27*AT$10,$AF384,1,1)/$AQ384,0)</f>
        <v>0.11198649409116489</v>
      </c>
      <c r="AU384" s="190">
        <f ca="1">IF($AQ384&gt;0,OFFSET(DATA!$F$6,25+27*AU$10,$AF384,1,1)/$AQ384,0)</f>
        <v>0.10317013693490902</v>
      </c>
      <c r="AV384" s="190">
        <f ca="1">IF($AQ384&gt;0,OFFSET(DATA!$F$6,25+27*AV$10,$AF384,1,1)/$AQ384,0)</f>
        <v>0.12746201463140125</v>
      </c>
      <c r="AW384" s="190">
        <f ca="1">IF($AQ384&gt;0,OFFSET(DATA!$F$6,25+27*AW$10,$AF384,1,1)/$AQ384,0)</f>
        <v>5.3742262239729881E-2</v>
      </c>
      <c r="AZ384" s="166">
        <f t="shared" ca="1" si="12"/>
        <v>18</v>
      </c>
      <c r="BA384" s="190">
        <f ca="1">IF($AG384&gt;0,OFFSET(DATA!$F$6,BA$10+27*(7-$AE$8),$AF384,1,1)/OFFSET(DATA!$F$6,BA$10,$AF384,1,1),0)</f>
        <v>0.32187500000000002</v>
      </c>
      <c r="BB384" s="190">
        <f ca="1">IF($AG384&gt;0,OFFSET(DATA!$F$6,BB$10+27*(7-$AE$8),$AF384,1,1)/OFFSET(DATA!$F$6,BB$10,$AF384,1,1),0)</f>
        <v>0.21904761904761905</v>
      </c>
      <c r="BC384" s="190">
        <f ca="1">IF($AG384&gt;0,OFFSET(DATA!$F$6,BC$10+27*(7-$AE$8),$AF384,1,1)/OFFSET(DATA!$F$6,BC$10,$AF384,1,1),0)</f>
        <v>0.21111111111111111</v>
      </c>
      <c r="BD384" s="190">
        <f ca="1">IF($AG384&gt;0,OFFSET(DATA!$F$6,BD$10+27*(7-$AE$8),$AF384,1,1)/OFFSET(DATA!$F$6,BD$10,$AF384,1,1),0)</f>
        <v>0.21374045801526717</v>
      </c>
      <c r="BE384" s="190">
        <f ca="1">IF($AG384&gt;0,OFFSET(DATA!$F$6,BE$10+27*(7-$AE$8),$AF384,1,1)/OFFSET(DATA!$F$6,BE$10,$AF384,1,1),0)</f>
        <v>0.51842751842751844</v>
      </c>
      <c r="BF384" s="190">
        <f ca="1">IF($AG384&gt;0,OFFSET(DATA!$F$6,BF$10+27*(7-$AE$8),$AF384,1,1)/OFFSET(DATA!$F$6,BF$10,$AF384,1,1),0)</f>
        <v>0.48749999999999999</v>
      </c>
      <c r="BG384" s="190">
        <f ca="1">IF($AG384&gt;0,OFFSET(DATA!$F$6,BG$10+27*(7-$AE$8),$AF384,1,1)/OFFSET(DATA!$F$6,BG$10,$AF384,1,1),0)</f>
        <v>0.26923076923076922</v>
      </c>
      <c r="BH384" s="190">
        <f ca="1">IF($AG384&gt;0,OFFSET(DATA!$F$6,BH$10+27*(7-$AE$8),$AF384,1,1)/OFFSET(DATA!$F$6,BH$10,$AF384,1,1),0)</f>
        <v>0.38537699923838536</v>
      </c>
      <c r="BI384" s="190">
        <f ca="1">IF($AG384&gt;0,OFFSET(DATA!$F$6,BI$10+27*(7-$AE$8),$AF384,1,1)/OFFSET(DATA!$F$6,BI$10,$AF384,1,1),0)</f>
        <v>0.53953488372093028</v>
      </c>
      <c r="BJ384" s="190">
        <f ca="1">IF($AG384&gt;0,OFFSET(DATA!$F$6,BJ$10+27*(7-$AE$8),$AF384,1,1)/OFFSET(DATA!$F$6,BJ$10,$AF384,1,1),0)</f>
        <v>0.30645161290322581</v>
      </c>
      <c r="BK384" s="190">
        <f ca="1">IF($AG384&gt;0,OFFSET(DATA!$F$6,BK$10+27*(7-$AE$8),$AF384,1,1)/OFFSET(DATA!$F$6,BK$10,$AF384,1,1),0)</f>
        <v>0.53888888888888886</v>
      </c>
      <c r="BL384" s="190">
        <f ca="1">IF($AG384&gt;0,OFFSET(DATA!$F$6,BL$10+27*(7-$AE$8),$AF384,1,1)/OFFSET(DATA!$F$6,BL$10,$AF384,1,1),0)</f>
        <v>0.48422001803426512</v>
      </c>
      <c r="BM384" s="190">
        <f ca="1">IF($AG384&gt;0,OFFSET(DATA!$F$6,BM$10+27*(7-$AE$8),$AF384,1,1)/OFFSET(DATA!$F$6,BM$10,$AF384,1,1),0)</f>
        <v>0.43103448275862066</v>
      </c>
      <c r="BN384" s="190">
        <f ca="1">IF($AG384&gt;0,OFFSET(DATA!$F$6,BN$10+27*(7-$AE$8),$AF384,1,1)/OFFSET(DATA!$F$6,BN$10,$AF384,1,1),0)</f>
        <v>0.78867102396514166</v>
      </c>
      <c r="BO384" s="190">
        <f ca="1">IF($AG384&gt;0,OFFSET(DATA!$F$6,BO$10+27*(7-$AE$8),$AF384,1,1)/OFFSET(DATA!$F$6,BO$10,$AF384,1,1),0)</f>
        <v>0.70596797671033484</v>
      </c>
      <c r="BP384" s="190">
        <f ca="1">IF($AG384&gt;0,OFFSET(DATA!$F$6,BP$10+27*(7-$AE$8),$AF384,1,1)/OFFSET(DATA!$F$6,BP$10,$AF384,1,1),0)</f>
        <v>0.57706093189964158</v>
      </c>
      <c r="BQ384" s="190">
        <f ca="1">IF($AG384&gt;0,OFFSET(DATA!$F$6,BQ$10+27*(7-$AE$8),$AF384,1,1)/OFFSET(DATA!$F$6,BQ$10,$AF384,1,1),0)</f>
        <v>0.54576271186440672</v>
      </c>
      <c r="BR384" s="190">
        <f ca="1">IF($AG384&gt;0,OFFSET(DATA!$F$6,BR$10+27*(7-$AE$8),$AF384,1,1)/OFFSET(DATA!$F$6,BR$10,$AF384,1,1),0)</f>
        <v>0.39084507042253519</v>
      </c>
      <c r="BS384" s="190">
        <f ca="1">IF($AG384&gt;0,OFFSET(DATA!$F$6,BS$10+27*(7-$AE$8),$AF384,1,1)/OFFSET(DATA!$F$6,BS$10,$AF384,1,1),0)</f>
        <v>0.40350877192982454</v>
      </c>
      <c r="BT384" s="190">
        <f ca="1">IF($AG384&gt;0,OFFSET(DATA!$F$6,BT$10+27*(7-$AE$8),$AF384,1,1)/OFFSET(DATA!$F$6,BT$10,$AF384,1,1),0)</f>
        <v>0.30597014925373134</v>
      </c>
      <c r="BU384" s="190">
        <f ca="1">IF($AG384&gt;0,OFFSET(DATA!$F$6,BU$10+27*(7-$AE$8),$AF384,1,1)/OFFSET(DATA!$F$6,BU$10,$AF384,1,1),0)</f>
        <v>0.53125</v>
      </c>
      <c r="BV384" s="190">
        <f ca="1">IF($AG384&gt;0,OFFSET(DATA!$F$6,BV$10+27*(7-$AE$8),$AF384,1,1)/OFFSET(DATA!$F$6,BV$10,$AF384,1,1),0)</f>
        <v>0.53413173652694612</v>
      </c>
      <c r="BW384" s="190">
        <f ca="1">IF($AG384&gt;0,OFFSET(DATA!$F$6,BW$10+27*(7-$AE$8),$AF384,1,1)/OFFSET(DATA!$F$6,BW$10,$AF384,1,1),0)</f>
        <v>0.42560553633217996</v>
      </c>
      <c r="BX384" s="190">
        <f ca="1">IF($AG384&gt;0,OFFSET(DATA!$F$6,BX$10+27*(7-$AE$8),$AF384,1,1)/OFFSET(DATA!$F$6,BX$10,$AF384,1,1),0)</f>
        <v>0.38048780487804879</v>
      </c>
    </row>
    <row r="385" spans="32:76" x14ac:dyDescent="0.2">
      <c r="AF385" s="166">
        <v>374</v>
      </c>
      <c r="AG385" s="96">
        <f ca="1">OFFSET(DATA!$F$6,$AF$10,$AF385,1,1)</f>
        <v>317</v>
      </c>
      <c r="AH385" s="190">
        <f ca="1">IF($AG385&gt;0,OFFSET(DATA!$F$6,$AF$10+27*AH$10,$AF385,1,1)/$AG385,0)</f>
        <v>0.3470031545741325</v>
      </c>
      <c r="AI385" s="190">
        <f ca="1">IF($AG385&gt;0,OFFSET(DATA!$F$6,$AF$10+27*AI$10,$AF385,1,1)/$AG385,0)</f>
        <v>9.4637223974763408E-3</v>
      </c>
      <c r="AJ385" s="190">
        <f ca="1">IF($AG385&gt;0,OFFSET(DATA!$F$6,$AF$10+27*AJ$10,$AF385,1,1)/$AG385,0)</f>
        <v>5.0473186119873815E-2</v>
      </c>
      <c r="AK385" s="190">
        <f ca="1">IF($AG385&gt;0,OFFSET(DATA!$F$6,$AF$10+27*AK$10,$AF385,1,1)/$AG385,0)</f>
        <v>0.14511041009463724</v>
      </c>
      <c r="AL385" s="190">
        <f ca="1">IF($AG385&gt;0,OFFSET(DATA!$F$6,$AF$10+27*AL$10,$AF385,1,1)/$AG385,0)</f>
        <v>0.28075709779179808</v>
      </c>
      <c r="AM385" s="190">
        <f ca="1">IF($AG385&gt;0,OFFSET(DATA!$F$6,$AF$10+27*AM$10,$AF385,1,1)/$AG385,0)</f>
        <v>7.8864353312302835E-2</v>
      </c>
      <c r="AN385" s="166">
        <f ca="1">OFFSET(DATA!$F$6,$AF$10+27*AN$10,$AF385,1,1)</f>
        <v>18</v>
      </c>
      <c r="AO385" s="166">
        <f t="shared" ca="1" si="11"/>
        <v>18</v>
      </c>
      <c r="AQ385" s="96">
        <f ca="1">OFFSET(DATA!$F$6,25,$AF385,1,1)</f>
        <v>10795</v>
      </c>
      <c r="AR385" s="190">
        <f ca="1">IF($AQ385&gt;0,OFFSET(DATA!$F$6,25+27*AR$10,$AF385,1,1)/$AQ385,0)</f>
        <v>0.48188976377952758</v>
      </c>
      <c r="AS385" s="190">
        <f ca="1">IF($AQ385&gt;0,OFFSET(DATA!$F$6,25+27*AS$10,$AF385,1,1)/$AQ385,0)</f>
        <v>4.7244094488188976E-3</v>
      </c>
      <c r="AT385" s="190">
        <f ca="1">IF($AQ385&gt;0,OFFSET(DATA!$F$6,25+27*AT$10,$AF385,1,1)/$AQ385,0)</f>
        <v>0.11051412691060676</v>
      </c>
      <c r="AU385" s="190">
        <f ca="1">IF($AQ385&gt;0,OFFSET(DATA!$F$6,25+27*AU$10,$AF385,1,1)/$AQ385,0)</f>
        <v>9.3376563223714681E-2</v>
      </c>
      <c r="AV385" s="190">
        <f ca="1">IF($AQ385&gt;0,OFFSET(DATA!$F$6,25+27*AV$10,$AF385,1,1)/$AQ385,0)</f>
        <v>0.13404353867531266</v>
      </c>
      <c r="AW385" s="190">
        <f ca="1">IF($AQ385&gt;0,OFFSET(DATA!$F$6,25+27*AW$10,$AF385,1,1)/$AQ385,0)</f>
        <v>5.9008800370541917E-2</v>
      </c>
      <c r="AZ385" s="166">
        <f t="shared" ca="1" si="12"/>
        <v>18</v>
      </c>
      <c r="BA385" s="190">
        <f ca="1">IF($AG385&gt;0,OFFSET(DATA!$F$6,BA$10+27*(7-$AE$8),$AF385,1,1)/OFFSET(DATA!$F$6,BA$10,$AF385,1,1),0)</f>
        <v>0.3470031545741325</v>
      </c>
      <c r="BB385" s="190">
        <f ca="1">IF($AG385&gt;0,OFFSET(DATA!$F$6,BB$10+27*(7-$AE$8),$AF385,1,1)/OFFSET(DATA!$F$6,BB$10,$AF385,1,1),0)</f>
        <v>0.21698113207547171</v>
      </c>
      <c r="BC385" s="190">
        <f ca="1">IF($AG385&gt;0,OFFSET(DATA!$F$6,BC$10+27*(7-$AE$8),$AF385,1,1)/OFFSET(DATA!$F$6,BC$10,$AF385,1,1),0)</f>
        <v>0.28235294117647058</v>
      </c>
      <c r="BD385" s="190">
        <f ca="1">IF($AG385&gt;0,OFFSET(DATA!$F$6,BD$10+27*(7-$AE$8),$AF385,1,1)/OFFSET(DATA!$F$6,BD$10,$AF385,1,1),0)</f>
        <v>0.2196969696969697</v>
      </c>
      <c r="BE385" s="190">
        <f ca="1">IF($AG385&gt;0,OFFSET(DATA!$F$6,BE$10+27*(7-$AE$8),$AF385,1,1)/OFFSET(DATA!$F$6,BE$10,$AF385,1,1),0)</f>
        <v>0.51699029126213591</v>
      </c>
      <c r="BF385" s="190">
        <f ca="1">IF($AG385&gt;0,OFFSET(DATA!$F$6,BF$10+27*(7-$AE$8),$AF385,1,1)/OFFSET(DATA!$F$6,BF$10,$AF385,1,1),0)</f>
        <v>0.49397590361445781</v>
      </c>
      <c r="BG385" s="190">
        <f ca="1">IF($AG385&gt;0,OFFSET(DATA!$F$6,BG$10+27*(7-$AE$8),$AF385,1,1)/OFFSET(DATA!$F$6,BG$10,$AF385,1,1),0)</f>
        <v>0.26415094339622641</v>
      </c>
      <c r="BH385" s="190">
        <f ca="1">IF($AG385&gt;0,OFFSET(DATA!$F$6,BH$10+27*(7-$AE$8),$AF385,1,1)/OFFSET(DATA!$F$6,BH$10,$AF385,1,1),0)</f>
        <v>0.41003861003861003</v>
      </c>
      <c r="BI385" s="190">
        <f ca="1">IF($AG385&gt;0,OFFSET(DATA!$F$6,BI$10+27*(7-$AE$8),$AF385,1,1)/OFFSET(DATA!$F$6,BI$10,$AF385,1,1),0)</f>
        <v>0.54871794871794877</v>
      </c>
      <c r="BJ385" s="190">
        <f ca="1">IF($AG385&gt;0,OFFSET(DATA!$F$6,BJ$10+27*(7-$AE$8),$AF385,1,1)/OFFSET(DATA!$F$6,BJ$10,$AF385,1,1),0)</f>
        <v>0.28703703703703703</v>
      </c>
      <c r="BK385" s="190">
        <f ca="1">IF($AG385&gt;0,OFFSET(DATA!$F$6,BK$10+27*(7-$AE$8),$AF385,1,1)/OFFSET(DATA!$F$6,BK$10,$AF385,1,1),0)</f>
        <v>0.53600000000000003</v>
      </c>
      <c r="BL385" s="190">
        <f ca="1">IF($AG385&gt;0,OFFSET(DATA!$F$6,BL$10+27*(7-$AE$8),$AF385,1,1)/OFFSET(DATA!$F$6,BL$10,$AF385,1,1),0)</f>
        <v>0.47747747747747749</v>
      </c>
      <c r="BM385" s="190">
        <f ca="1">IF($AG385&gt;0,OFFSET(DATA!$F$6,BM$10+27*(7-$AE$8),$AF385,1,1)/OFFSET(DATA!$F$6,BM$10,$AF385,1,1),0)</f>
        <v>0.48648648648648651</v>
      </c>
      <c r="BN385" s="190">
        <f ca="1">IF($AG385&gt;0,OFFSET(DATA!$F$6,BN$10+27*(7-$AE$8),$AF385,1,1)/OFFSET(DATA!$F$6,BN$10,$AF385,1,1),0)</f>
        <v>0.78131634819532914</v>
      </c>
      <c r="BO385" s="190">
        <f ca="1">IF($AG385&gt;0,OFFSET(DATA!$F$6,BO$10+27*(7-$AE$8),$AF385,1,1)/OFFSET(DATA!$F$6,BO$10,$AF385,1,1),0)</f>
        <v>0.70780141843971633</v>
      </c>
      <c r="BP385" s="190">
        <f ca="1">IF($AG385&gt;0,OFFSET(DATA!$F$6,BP$10+27*(7-$AE$8),$AF385,1,1)/OFFSET(DATA!$F$6,BP$10,$AF385,1,1),0)</f>
        <v>0.5892857142857143</v>
      </c>
      <c r="BQ385" s="190">
        <f ca="1">IF($AG385&gt;0,OFFSET(DATA!$F$6,BQ$10+27*(7-$AE$8),$AF385,1,1)/OFFSET(DATA!$F$6,BQ$10,$AF385,1,1),0)</f>
        <v>0.54697986577181212</v>
      </c>
      <c r="BR385" s="190">
        <f ca="1">IF($AG385&gt;0,OFFSET(DATA!$F$6,BR$10+27*(7-$AE$8),$AF385,1,1)/OFFSET(DATA!$F$6,BR$10,$AF385,1,1),0)</f>
        <v>0.40287769784172661</v>
      </c>
      <c r="BS385" s="190">
        <f ca="1">IF($AG385&gt;0,OFFSET(DATA!$F$6,BS$10+27*(7-$AE$8),$AF385,1,1)/OFFSET(DATA!$F$6,BS$10,$AF385,1,1),0)</f>
        <v>0.41379310344827586</v>
      </c>
      <c r="BT385" s="190">
        <f ca="1">IF($AG385&gt;0,OFFSET(DATA!$F$6,BT$10+27*(7-$AE$8),$AF385,1,1)/OFFSET(DATA!$F$6,BT$10,$AF385,1,1),0)</f>
        <v>0.2814814814814815</v>
      </c>
      <c r="BU385" s="190">
        <f ca="1">IF($AG385&gt;0,OFFSET(DATA!$F$6,BU$10+27*(7-$AE$8),$AF385,1,1)/OFFSET(DATA!$F$6,BU$10,$AF385,1,1),0)</f>
        <v>0.53263707571801566</v>
      </c>
      <c r="BV385" s="190">
        <f ca="1">IF($AG385&gt;0,OFFSET(DATA!$F$6,BV$10+27*(7-$AE$8),$AF385,1,1)/OFFSET(DATA!$F$6,BV$10,$AF385,1,1),0)</f>
        <v>0.54630715123094964</v>
      </c>
      <c r="BW385" s="190">
        <f ca="1">IF($AG385&gt;0,OFFSET(DATA!$F$6,BW$10+27*(7-$AE$8),$AF385,1,1)/OFFSET(DATA!$F$6,BW$10,$AF385,1,1),0)</f>
        <v>0.4254406860409719</v>
      </c>
      <c r="BX385" s="190">
        <f ca="1">IF($AG385&gt;0,OFFSET(DATA!$F$6,BX$10+27*(7-$AE$8),$AF385,1,1)/OFFSET(DATA!$F$6,BX$10,$AF385,1,1),0)</f>
        <v>0.40669856459330145</v>
      </c>
    </row>
    <row r="386" spans="32:76" x14ac:dyDescent="0.2">
      <c r="AF386" s="166">
        <v>375</v>
      </c>
      <c r="AG386" s="96">
        <f ca="1">OFFSET(DATA!$F$6,$AF$10,$AF386,1,1)</f>
        <v>279</v>
      </c>
      <c r="AH386" s="190">
        <f ca="1">IF($AG386&gt;0,OFFSET(DATA!$F$6,$AF$10+27*AH$10,$AF386,1,1)/$AG386,0)</f>
        <v>0.37992831541218636</v>
      </c>
      <c r="AI386" s="190">
        <f ca="1">IF($AG386&gt;0,OFFSET(DATA!$F$6,$AF$10+27*AI$10,$AF386,1,1)/$AG386,0)</f>
        <v>1.0752688172043012E-2</v>
      </c>
      <c r="AJ386" s="190">
        <f ca="1">IF($AG386&gt;0,OFFSET(DATA!$F$6,$AF$10+27*AJ$10,$AF386,1,1)/$AG386,0)</f>
        <v>5.7347670250896057E-2</v>
      </c>
      <c r="AK386" s="190">
        <f ca="1">IF($AG386&gt;0,OFFSET(DATA!$F$6,$AF$10+27*AK$10,$AF386,1,1)/$AG386,0)</f>
        <v>0.16129032258064516</v>
      </c>
      <c r="AL386" s="190">
        <f ca="1">IF($AG386&gt;0,OFFSET(DATA!$F$6,$AF$10+27*AL$10,$AF386,1,1)/$AG386,0)</f>
        <v>0.2078853046594982</v>
      </c>
      <c r="AM386" s="190">
        <f ca="1">IF($AG386&gt;0,OFFSET(DATA!$F$6,$AF$10+27*AM$10,$AF386,1,1)/$AG386,0)</f>
        <v>5.7347670250896057E-2</v>
      </c>
      <c r="AN386" s="166">
        <f ca="1">OFFSET(DATA!$F$6,$AF$10+27*AN$10,$AF386,1,1)</f>
        <v>17</v>
      </c>
      <c r="AO386" s="166">
        <f t="shared" ca="1" si="11"/>
        <v>17</v>
      </c>
      <c r="AQ386" s="96">
        <f ca="1">OFFSET(DATA!$F$6,25,$AF386,1,1)</f>
        <v>9763</v>
      </c>
      <c r="AR386" s="190">
        <f ca="1">IF($AQ386&gt;0,OFFSET(DATA!$F$6,25+27*AR$10,$AF386,1,1)/$AQ386,0)</f>
        <v>0.4794632797295913</v>
      </c>
      <c r="AS386" s="190">
        <f ca="1">IF($AQ386&gt;0,OFFSET(DATA!$F$6,25+27*AS$10,$AF386,1,1)/$AQ386,0)</f>
        <v>5.1213766260370785E-3</v>
      </c>
      <c r="AT386" s="190">
        <f ca="1">IF($AQ386&gt;0,OFFSET(DATA!$F$6,25+27*AT$10,$AF386,1,1)/$AQ386,0)</f>
        <v>0.11912322032162245</v>
      </c>
      <c r="AU386" s="190">
        <f ca="1">IF($AQ386&gt;0,OFFSET(DATA!$F$6,25+27*AU$10,$AF386,1,1)/$AQ386,0)</f>
        <v>8.8702243162962199E-2</v>
      </c>
      <c r="AV386" s="190">
        <f ca="1">IF($AQ386&gt;0,OFFSET(DATA!$F$6,25+27*AV$10,$AF386,1,1)/$AQ386,0)</f>
        <v>0.11707466967120762</v>
      </c>
      <c r="AW386" s="190">
        <f ca="1">IF($AQ386&gt;0,OFFSET(DATA!$F$6,25+27*AW$10,$AF386,1,1)/$AQ386,0)</f>
        <v>4.9677353272559663E-2</v>
      </c>
      <c r="AZ386" s="166">
        <f t="shared" ca="1" si="12"/>
        <v>17</v>
      </c>
      <c r="BA386" s="190">
        <f ca="1">IF($AG386&gt;0,OFFSET(DATA!$F$6,BA$10+27*(7-$AE$8),$AF386,1,1)/OFFSET(DATA!$F$6,BA$10,$AF386,1,1),0)</f>
        <v>0.37992831541218636</v>
      </c>
      <c r="BB386" s="190">
        <f ca="1">IF($AG386&gt;0,OFFSET(DATA!$F$6,BB$10+27*(7-$AE$8),$AF386,1,1)/OFFSET(DATA!$F$6,BB$10,$AF386,1,1),0)</f>
        <v>0.21276595744680851</v>
      </c>
      <c r="BC386" s="190">
        <f ca="1">IF($AG386&gt;0,OFFSET(DATA!$F$6,BC$10+27*(7-$AE$8),$AF386,1,1)/OFFSET(DATA!$F$6,BC$10,$AF386,1,1),0)</f>
        <v>0.2638888888888889</v>
      </c>
      <c r="BD386" s="190">
        <f ca="1">IF($AG386&gt;0,OFFSET(DATA!$F$6,BD$10+27*(7-$AE$8),$AF386,1,1)/OFFSET(DATA!$F$6,BD$10,$AF386,1,1),0)</f>
        <v>0.19852941176470587</v>
      </c>
      <c r="BE386" s="190">
        <f ca="1">IF($AG386&gt;0,OFFSET(DATA!$F$6,BE$10+27*(7-$AE$8),$AF386,1,1)/OFFSET(DATA!$F$6,BE$10,$AF386,1,1),0)</f>
        <v>0.50383631713554988</v>
      </c>
      <c r="BF386" s="190">
        <f ca="1">IF($AG386&gt;0,OFFSET(DATA!$F$6,BF$10+27*(7-$AE$8),$AF386,1,1)/OFFSET(DATA!$F$6,BF$10,$AF386,1,1),0)</f>
        <v>0.4861111111111111</v>
      </c>
      <c r="BG386" s="190">
        <f ca="1">IF($AG386&gt;0,OFFSET(DATA!$F$6,BG$10+27*(7-$AE$8),$AF386,1,1)/OFFSET(DATA!$F$6,BG$10,$AF386,1,1),0)</f>
        <v>0.22448979591836735</v>
      </c>
      <c r="BH386" s="190">
        <f ca="1">IF($AG386&gt;0,OFFSET(DATA!$F$6,BH$10+27*(7-$AE$8),$AF386,1,1)/OFFSET(DATA!$F$6,BH$10,$AF386,1,1),0)</f>
        <v>0.39026402640264024</v>
      </c>
      <c r="BI386" s="190">
        <f ca="1">IF($AG386&gt;0,OFFSET(DATA!$F$6,BI$10+27*(7-$AE$8),$AF386,1,1)/OFFSET(DATA!$F$6,BI$10,$AF386,1,1),0)</f>
        <v>0.54545454545454541</v>
      </c>
      <c r="BJ386" s="190">
        <f ca="1">IF($AG386&gt;0,OFFSET(DATA!$F$6,BJ$10+27*(7-$AE$8),$AF386,1,1)/OFFSET(DATA!$F$6,BJ$10,$AF386,1,1),0)</f>
        <v>0.35146443514644349</v>
      </c>
      <c r="BK386" s="190">
        <f ca="1">IF($AG386&gt;0,OFFSET(DATA!$F$6,BK$10+27*(7-$AE$8),$AF386,1,1)/OFFSET(DATA!$F$6,BK$10,$AF386,1,1),0)</f>
        <v>0.52931854199683048</v>
      </c>
      <c r="BL386" s="190">
        <f ca="1">IF($AG386&gt;0,OFFSET(DATA!$F$6,BL$10+27*(7-$AE$8),$AF386,1,1)/OFFSET(DATA!$F$6,BL$10,$AF386,1,1),0)</f>
        <v>0.46005509641873277</v>
      </c>
      <c r="BM386" s="190">
        <f ca="1">IF($AG386&gt;0,OFFSET(DATA!$F$6,BM$10+27*(7-$AE$8),$AF386,1,1)/OFFSET(DATA!$F$6,BM$10,$AF386,1,1),0)</f>
        <v>0.48421052631578948</v>
      </c>
      <c r="BN386" s="190">
        <f ca="1">IF($AG386&gt;0,OFFSET(DATA!$F$6,BN$10+27*(7-$AE$8),$AF386,1,1)/OFFSET(DATA!$F$6,BN$10,$AF386,1,1),0)</f>
        <v>0.77568134171907754</v>
      </c>
      <c r="BO386" s="190">
        <f ca="1">IF($AG386&gt;0,OFFSET(DATA!$F$6,BO$10+27*(7-$AE$8),$AF386,1,1)/OFFSET(DATA!$F$6,BO$10,$AF386,1,1),0)</f>
        <v>0.68849840255591055</v>
      </c>
      <c r="BP386" s="190">
        <f ca="1">IF($AG386&gt;0,OFFSET(DATA!$F$6,BP$10+27*(7-$AE$8),$AF386,1,1)/OFFSET(DATA!$F$6,BP$10,$AF386,1,1),0)</f>
        <v>0.58024691358024694</v>
      </c>
      <c r="BQ386" s="190">
        <f ca="1">IF($AG386&gt;0,OFFSET(DATA!$F$6,BQ$10+27*(7-$AE$8),$AF386,1,1)/OFFSET(DATA!$F$6,BQ$10,$AF386,1,1),0)</f>
        <v>0.54255319148936165</v>
      </c>
      <c r="BR386" s="190">
        <f ca="1">IF($AG386&gt;0,OFFSET(DATA!$F$6,BR$10+27*(7-$AE$8),$AF386,1,1)/OFFSET(DATA!$F$6,BR$10,$AF386,1,1),0)</f>
        <v>0.33734939759036142</v>
      </c>
      <c r="BS386" s="190">
        <f ca="1">IF($AG386&gt;0,OFFSET(DATA!$F$6,BS$10+27*(7-$AE$8),$AF386,1,1)/OFFSET(DATA!$F$6,BS$10,$AF386,1,1),0)</f>
        <v>0.38636363636363635</v>
      </c>
      <c r="BT386" s="190">
        <f ca="1">IF($AG386&gt;0,OFFSET(DATA!$F$6,BT$10+27*(7-$AE$8),$AF386,1,1)/OFFSET(DATA!$F$6,BT$10,$AF386,1,1),0)</f>
        <v>0.27692307692307694</v>
      </c>
      <c r="BU386" s="190">
        <f ca="1">IF($AG386&gt;0,OFFSET(DATA!$F$6,BU$10+27*(7-$AE$8),$AF386,1,1)/OFFSET(DATA!$F$6,BU$10,$AF386,1,1),0)</f>
        <v>0.52187499999999998</v>
      </c>
      <c r="BV386" s="190">
        <f ca="1">IF($AG386&gt;0,OFFSET(DATA!$F$6,BV$10+27*(7-$AE$8),$AF386,1,1)/OFFSET(DATA!$F$6,BV$10,$AF386,1,1),0)</f>
        <v>0.58333333333333337</v>
      </c>
      <c r="BW386" s="190">
        <f ca="1">IF($AG386&gt;0,OFFSET(DATA!$F$6,BW$10+27*(7-$AE$8),$AF386,1,1)/OFFSET(DATA!$F$6,BW$10,$AF386,1,1),0)</f>
        <v>0.42671714440237968</v>
      </c>
      <c r="BX386" s="190">
        <f ca="1">IF($AG386&gt;0,OFFSET(DATA!$F$6,BX$10+27*(7-$AE$8),$AF386,1,1)/OFFSET(DATA!$F$6,BX$10,$AF386,1,1),0)</f>
        <v>0.43888888888888888</v>
      </c>
    </row>
    <row r="387" spans="32:76" x14ac:dyDescent="0.2">
      <c r="AF387" s="166">
        <v>376</v>
      </c>
      <c r="AG387" s="96">
        <f ca="1">OFFSET(DATA!$F$6,$AF$10,$AF387,1,1)</f>
        <v>279</v>
      </c>
      <c r="AH387" s="190">
        <f ca="1">IF($AG387&gt;0,OFFSET(DATA!$F$6,$AF$10+27*AH$10,$AF387,1,1)/$AG387,0)</f>
        <v>0.37634408602150538</v>
      </c>
      <c r="AI387" s="190">
        <f ca="1">IF($AG387&gt;0,OFFSET(DATA!$F$6,$AF$10+27*AI$10,$AF387,1,1)/$AG387,0)</f>
        <v>7.1684587813620072E-3</v>
      </c>
      <c r="AJ387" s="190">
        <f ca="1">IF($AG387&gt;0,OFFSET(DATA!$F$6,$AF$10+27*AJ$10,$AF387,1,1)/$AG387,0)</f>
        <v>5.3763440860215055E-2</v>
      </c>
      <c r="AK387" s="190">
        <f ca="1">IF($AG387&gt;0,OFFSET(DATA!$F$6,$AF$10+27*AK$10,$AF387,1,1)/$AG387,0)</f>
        <v>0.15053763440860216</v>
      </c>
      <c r="AL387" s="190">
        <f ca="1">IF($AG387&gt;0,OFFSET(DATA!$F$6,$AF$10+27*AL$10,$AF387,1,1)/$AG387,0)</f>
        <v>0.18996415770609318</v>
      </c>
      <c r="AM387" s="190">
        <f ca="1">IF($AG387&gt;0,OFFSET(DATA!$F$6,$AF$10+27*AM$10,$AF387,1,1)/$AG387,0)</f>
        <v>5.7347670250896057E-2</v>
      </c>
      <c r="AN387" s="166">
        <f ca="1">OFFSET(DATA!$F$6,$AF$10+27*AN$10,$AF387,1,1)</f>
        <v>18</v>
      </c>
      <c r="AO387" s="166">
        <f t="shared" ca="1" si="11"/>
        <v>18</v>
      </c>
      <c r="AQ387" s="96">
        <f ca="1">OFFSET(DATA!$F$6,25,$AF387,1,1)</f>
        <v>9869</v>
      </c>
      <c r="AR387" s="190">
        <f ca="1">IF($AQ387&gt;0,OFFSET(DATA!$F$6,25+27*AR$10,$AF387,1,1)/$AQ387,0)</f>
        <v>0.49234978214611408</v>
      </c>
      <c r="AS387" s="190">
        <f ca="1">IF($AQ387&gt;0,OFFSET(DATA!$F$6,25+27*AS$10,$AF387,1,1)/$AQ387,0)</f>
        <v>5.3703516060391128E-3</v>
      </c>
      <c r="AT387" s="190">
        <f ca="1">IF($AQ387&gt;0,OFFSET(DATA!$F$6,25+27*AT$10,$AF387,1,1)/$AQ387,0)</f>
        <v>0.11835039011044686</v>
      </c>
      <c r="AU387" s="190">
        <f ca="1">IF($AQ387&gt;0,OFFSET(DATA!$F$6,25+27*AU$10,$AF387,1,1)/$AQ387,0)</f>
        <v>8.7040226973350898E-2</v>
      </c>
      <c r="AV387" s="190">
        <f ca="1">IF($AQ387&gt;0,OFFSET(DATA!$F$6,25+27*AV$10,$AF387,1,1)/$AQ387,0)</f>
        <v>0.1057857939000912</v>
      </c>
      <c r="AW387" s="190">
        <f ca="1">IF($AQ387&gt;0,OFFSET(DATA!$F$6,25+27*AW$10,$AF387,1,1)/$AQ387,0)</f>
        <v>4.2152193737967372E-2</v>
      </c>
      <c r="AZ387" s="166">
        <f t="shared" ca="1" si="12"/>
        <v>18</v>
      </c>
      <c r="BA387" s="190">
        <f ca="1">IF($AG387&gt;0,OFFSET(DATA!$F$6,BA$10+27*(7-$AE$8),$AF387,1,1)/OFFSET(DATA!$F$6,BA$10,$AF387,1,1),0)</f>
        <v>0.37634408602150538</v>
      </c>
      <c r="BB387" s="190">
        <f ca="1">IF($AG387&gt;0,OFFSET(DATA!$F$6,BB$10+27*(7-$AE$8),$AF387,1,1)/OFFSET(DATA!$F$6,BB$10,$AF387,1,1),0)</f>
        <v>0.18627450980392157</v>
      </c>
      <c r="BC387" s="190">
        <f ca="1">IF($AG387&gt;0,OFFSET(DATA!$F$6,BC$10+27*(7-$AE$8),$AF387,1,1)/OFFSET(DATA!$F$6,BC$10,$AF387,1,1),0)</f>
        <v>0.29166666666666669</v>
      </c>
      <c r="BD387" s="190">
        <f ca="1">IF($AG387&gt;0,OFFSET(DATA!$F$6,BD$10+27*(7-$AE$8),$AF387,1,1)/OFFSET(DATA!$F$6,BD$10,$AF387,1,1),0)</f>
        <v>0.31578947368421051</v>
      </c>
      <c r="BE387" s="190">
        <f ca="1">IF($AG387&gt;0,OFFSET(DATA!$F$6,BE$10+27*(7-$AE$8),$AF387,1,1)/OFFSET(DATA!$F$6,BE$10,$AF387,1,1),0)</f>
        <v>0.48499999999999999</v>
      </c>
      <c r="BF387" s="190">
        <f ca="1">IF($AG387&gt;0,OFFSET(DATA!$F$6,BF$10+27*(7-$AE$8),$AF387,1,1)/OFFSET(DATA!$F$6,BF$10,$AF387,1,1),0)</f>
        <v>0.44155844155844154</v>
      </c>
      <c r="BG387" s="190">
        <f ca="1">IF($AG387&gt;0,OFFSET(DATA!$F$6,BG$10+27*(7-$AE$8),$AF387,1,1)/OFFSET(DATA!$F$6,BG$10,$AF387,1,1),0)</f>
        <v>0.25263157894736843</v>
      </c>
      <c r="BH387" s="190">
        <f ca="1">IF($AG387&gt;0,OFFSET(DATA!$F$6,BH$10+27*(7-$AE$8),$AF387,1,1)/OFFSET(DATA!$F$6,BH$10,$AF387,1,1),0)</f>
        <v>0.41585760517799353</v>
      </c>
      <c r="BI387" s="190">
        <f ca="1">IF($AG387&gt;0,OFFSET(DATA!$F$6,BI$10+27*(7-$AE$8),$AF387,1,1)/OFFSET(DATA!$F$6,BI$10,$AF387,1,1),0)</f>
        <v>0.53191489361702127</v>
      </c>
      <c r="BJ387" s="190">
        <f ca="1">IF($AG387&gt;0,OFFSET(DATA!$F$6,BJ$10+27*(7-$AE$8),$AF387,1,1)/OFFSET(DATA!$F$6,BJ$10,$AF387,1,1),0)</f>
        <v>0.3923076923076923</v>
      </c>
      <c r="BK387" s="190">
        <f ca="1">IF($AG387&gt;0,OFFSET(DATA!$F$6,BK$10+27*(7-$AE$8),$AF387,1,1)/OFFSET(DATA!$F$6,BK$10,$AF387,1,1),0)</f>
        <v>0.55259026687598112</v>
      </c>
      <c r="BL387" s="190">
        <f ca="1">IF($AG387&gt;0,OFFSET(DATA!$F$6,BL$10+27*(7-$AE$8),$AF387,1,1)/OFFSET(DATA!$F$6,BL$10,$AF387,1,1),0)</f>
        <v>0.45149253731343286</v>
      </c>
      <c r="BM387" s="190">
        <f ca="1">IF($AG387&gt;0,OFFSET(DATA!$F$6,BM$10+27*(7-$AE$8),$AF387,1,1)/OFFSET(DATA!$F$6,BM$10,$AF387,1,1),0)</f>
        <v>0.47872340425531917</v>
      </c>
      <c r="BN387" s="190">
        <f ca="1">IF($AG387&gt;0,OFFSET(DATA!$F$6,BN$10+27*(7-$AE$8),$AF387,1,1)/OFFSET(DATA!$F$6,BN$10,$AF387,1,1),0)</f>
        <v>0.79831932773109249</v>
      </c>
      <c r="BO387" s="190">
        <f ca="1">IF($AG387&gt;0,OFFSET(DATA!$F$6,BO$10+27*(7-$AE$8),$AF387,1,1)/OFFSET(DATA!$F$6,BO$10,$AF387,1,1),0)</f>
        <v>0.67078825347758886</v>
      </c>
      <c r="BP387" s="190">
        <f ca="1">IF($AG387&gt;0,OFFSET(DATA!$F$6,BP$10+27*(7-$AE$8),$AF387,1,1)/OFFSET(DATA!$F$6,BP$10,$AF387,1,1),0)</f>
        <v>0.58139534883720934</v>
      </c>
      <c r="BQ387" s="190">
        <f ca="1">IF($AG387&gt;0,OFFSET(DATA!$F$6,BQ$10+27*(7-$AE$8),$AF387,1,1)/OFFSET(DATA!$F$6,BQ$10,$AF387,1,1),0)</f>
        <v>0.56097560975609762</v>
      </c>
      <c r="BR387" s="190">
        <f ca="1">IF($AG387&gt;0,OFFSET(DATA!$F$6,BR$10+27*(7-$AE$8),$AF387,1,1)/OFFSET(DATA!$F$6,BR$10,$AF387,1,1),0)</f>
        <v>0.32692307692307693</v>
      </c>
      <c r="BS387" s="190">
        <f ca="1">IF($AG387&gt;0,OFFSET(DATA!$F$6,BS$10+27*(7-$AE$8),$AF387,1,1)/OFFSET(DATA!$F$6,BS$10,$AF387,1,1),0)</f>
        <v>0.3902439024390244</v>
      </c>
      <c r="BT387" s="190">
        <f ca="1">IF($AG387&gt;0,OFFSET(DATA!$F$6,BT$10+27*(7-$AE$8),$AF387,1,1)/OFFSET(DATA!$F$6,BT$10,$AF387,1,1),0)</f>
        <v>0.32307692307692309</v>
      </c>
      <c r="BU387" s="190">
        <f ca="1">IF($AG387&gt;0,OFFSET(DATA!$F$6,BU$10+27*(7-$AE$8),$AF387,1,1)/OFFSET(DATA!$F$6,BU$10,$AF387,1,1),0)</f>
        <v>0.51376146788990829</v>
      </c>
      <c r="BV387" s="190">
        <f ca="1">IF($AG387&gt;0,OFFSET(DATA!$F$6,BV$10+27*(7-$AE$8),$AF387,1,1)/OFFSET(DATA!$F$6,BV$10,$AF387,1,1),0)</f>
        <v>0.55735660847880297</v>
      </c>
      <c r="BW387" s="190">
        <f ca="1">IF($AG387&gt;0,OFFSET(DATA!$F$6,BW$10+27*(7-$AE$8),$AF387,1,1)/OFFSET(DATA!$F$6,BW$10,$AF387,1,1),0)</f>
        <v>0.46951871657754013</v>
      </c>
      <c r="BX387" s="190">
        <f ca="1">IF($AG387&gt;0,OFFSET(DATA!$F$6,BX$10+27*(7-$AE$8),$AF387,1,1)/OFFSET(DATA!$F$6,BX$10,$AF387,1,1),0)</f>
        <v>0.43715846994535518</v>
      </c>
    </row>
    <row r="388" spans="32:76" x14ac:dyDescent="0.2">
      <c r="AF388" s="166">
        <v>377</v>
      </c>
      <c r="AG388" s="96">
        <f ca="1">OFFSET(DATA!$F$6,$AF$10,$AF388,1,1)</f>
        <v>281</v>
      </c>
      <c r="AH388" s="190">
        <f ca="1">IF($AG388&gt;0,OFFSET(DATA!$F$6,$AF$10+27*AH$10,$AF388,1,1)/$AG388,0)</f>
        <v>0.38078291814946619</v>
      </c>
      <c r="AI388" s="190">
        <f ca="1">IF($AG388&gt;0,OFFSET(DATA!$F$6,$AF$10+27*AI$10,$AF388,1,1)/$AG388,0)</f>
        <v>7.1174377224199285E-3</v>
      </c>
      <c r="AJ388" s="190">
        <f ca="1">IF($AG388&gt;0,OFFSET(DATA!$F$6,$AF$10+27*AJ$10,$AF388,1,1)/$AG388,0)</f>
        <v>5.3380782918149468E-2</v>
      </c>
      <c r="AK388" s="190">
        <f ca="1">IF($AG388&gt;0,OFFSET(DATA!$F$6,$AF$10+27*AK$10,$AF388,1,1)/$AG388,0)</f>
        <v>0.1708185053380783</v>
      </c>
      <c r="AL388" s="190">
        <f ca="1">IF($AG388&gt;0,OFFSET(DATA!$F$6,$AF$10+27*AL$10,$AF388,1,1)/$AG388,0)</f>
        <v>0.21708185053380782</v>
      </c>
      <c r="AM388" s="190">
        <f ca="1">IF($AG388&gt;0,OFFSET(DATA!$F$6,$AF$10+27*AM$10,$AF388,1,1)/$AG388,0)</f>
        <v>7.1174377224199295E-2</v>
      </c>
      <c r="AN388" s="166">
        <f ca="1">OFFSET(DATA!$F$6,$AF$10+27*AN$10,$AF388,1,1)</f>
        <v>17</v>
      </c>
      <c r="AO388" s="166">
        <f t="shared" ca="1" si="11"/>
        <v>17</v>
      </c>
      <c r="AQ388" s="96">
        <f ca="1">OFFSET(DATA!$F$6,25,$AF388,1,1)</f>
        <v>10088</v>
      </c>
      <c r="AR388" s="190">
        <f ca="1">IF($AQ388&gt;0,OFFSET(DATA!$F$6,25+27*AR$10,$AF388,1,1)/$AQ388,0)</f>
        <v>0.4956383822363204</v>
      </c>
      <c r="AS388" s="190">
        <f ca="1">IF($AQ388&gt;0,OFFSET(DATA!$F$6,25+27*AS$10,$AF388,1,1)/$AQ388,0)</f>
        <v>5.2537668517049965E-3</v>
      </c>
      <c r="AT388" s="190">
        <f ca="1">IF($AQ388&gt;0,OFFSET(DATA!$F$6,25+27*AT$10,$AF388,1,1)/$AQ388,0)</f>
        <v>0.11578112609040445</v>
      </c>
      <c r="AU388" s="190">
        <f ca="1">IF($AQ388&gt;0,OFFSET(DATA!$F$6,25+27*AU$10,$AF388,1,1)/$AQ388,0)</f>
        <v>9.0305313243457572E-2</v>
      </c>
      <c r="AV388" s="190">
        <f ca="1">IF($AQ388&gt;0,OFFSET(DATA!$F$6,25+27*AV$10,$AF388,1,1)/$AQ388,0)</f>
        <v>0.11478984932593179</v>
      </c>
      <c r="AW388" s="190">
        <f ca="1">IF($AQ388&gt;0,OFFSET(DATA!$F$6,25+27*AW$10,$AF388,1,1)/$AQ388,0)</f>
        <v>4.3715305313243455E-2</v>
      </c>
      <c r="AZ388" s="166">
        <f t="shared" ca="1" si="12"/>
        <v>17</v>
      </c>
      <c r="BA388" s="190">
        <f ca="1">IF($AG388&gt;0,OFFSET(DATA!$F$6,BA$10+27*(7-$AE$8),$AF388,1,1)/OFFSET(DATA!$F$6,BA$10,$AF388,1,1),0)</f>
        <v>0.38078291814946619</v>
      </c>
      <c r="BB388" s="190">
        <f ca="1">IF($AG388&gt;0,OFFSET(DATA!$F$6,BB$10+27*(7-$AE$8),$AF388,1,1)/OFFSET(DATA!$F$6,BB$10,$AF388,1,1),0)</f>
        <v>0.2</v>
      </c>
      <c r="BC388" s="190">
        <f ca="1">IF($AG388&gt;0,OFFSET(DATA!$F$6,BC$10+27*(7-$AE$8),$AF388,1,1)/OFFSET(DATA!$F$6,BC$10,$AF388,1,1),0)</f>
        <v>0.27777777777777779</v>
      </c>
      <c r="BD388" s="190">
        <f ca="1">IF($AG388&gt;0,OFFSET(DATA!$F$6,BD$10+27*(7-$AE$8),$AF388,1,1)/OFFSET(DATA!$F$6,BD$10,$AF388,1,1),0)</f>
        <v>0.31707317073170732</v>
      </c>
      <c r="BE388" s="190">
        <f ca="1">IF($AG388&gt;0,OFFSET(DATA!$F$6,BE$10+27*(7-$AE$8),$AF388,1,1)/OFFSET(DATA!$F$6,BE$10,$AF388,1,1),0)</f>
        <v>0.49502487562189057</v>
      </c>
      <c r="BF388" s="190">
        <f ca="1">IF($AG388&gt;0,OFFSET(DATA!$F$6,BF$10+27*(7-$AE$8),$AF388,1,1)/OFFSET(DATA!$F$6,BF$10,$AF388,1,1),0)</f>
        <v>0.45</v>
      </c>
      <c r="BG388" s="190">
        <f ca="1">IF($AG388&gt;0,OFFSET(DATA!$F$6,BG$10+27*(7-$AE$8),$AF388,1,1)/OFFSET(DATA!$F$6,BG$10,$AF388,1,1),0)</f>
        <v>0.24509803921568626</v>
      </c>
      <c r="BH388" s="190">
        <f ca="1">IF($AG388&gt;0,OFFSET(DATA!$F$6,BH$10+27*(7-$AE$8),$AF388,1,1)/OFFSET(DATA!$F$6,BH$10,$AF388,1,1),0)</f>
        <v>0.40049140049140047</v>
      </c>
      <c r="BI388" s="190">
        <f ca="1">IF($AG388&gt;0,OFFSET(DATA!$F$6,BI$10+27*(7-$AE$8),$AF388,1,1)/OFFSET(DATA!$F$6,BI$10,$AF388,1,1),0)</f>
        <v>0.52127659574468088</v>
      </c>
      <c r="BJ388" s="190">
        <f ca="1">IF($AG388&gt;0,OFFSET(DATA!$F$6,BJ$10+27*(7-$AE$8),$AF388,1,1)/OFFSET(DATA!$F$6,BJ$10,$AF388,1,1),0)</f>
        <v>0.38257575757575757</v>
      </c>
      <c r="BK388" s="190">
        <f ca="1">IF($AG388&gt;0,OFFSET(DATA!$F$6,BK$10+27*(7-$AE$8),$AF388,1,1)/OFFSET(DATA!$F$6,BK$10,$AF388,1,1),0)</f>
        <v>0.55742725880551303</v>
      </c>
      <c r="BL388" s="190">
        <f ca="1">IF($AG388&gt;0,OFFSET(DATA!$F$6,BL$10+27*(7-$AE$8),$AF388,1,1)/OFFSET(DATA!$F$6,BL$10,$AF388,1,1),0)</f>
        <v>0.4881516587677725</v>
      </c>
      <c r="BM388" s="190">
        <f ca="1">IF($AG388&gt;0,OFFSET(DATA!$F$6,BM$10+27*(7-$AE$8),$AF388,1,1)/OFFSET(DATA!$F$6,BM$10,$AF388,1,1),0)</f>
        <v>0.46875</v>
      </c>
      <c r="BN388" s="190">
        <f ca="1">IF($AG388&gt;0,OFFSET(DATA!$F$6,BN$10+27*(7-$AE$8),$AF388,1,1)/OFFSET(DATA!$F$6,BN$10,$AF388,1,1),0)</f>
        <v>0.80208333333333337</v>
      </c>
      <c r="BO388" s="190">
        <f ca="1">IF($AG388&gt;0,OFFSET(DATA!$F$6,BO$10+27*(7-$AE$8),$AF388,1,1)/OFFSET(DATA!$F$6,BO$10,$AF388,1,1),0)</f>
        <v>0.69984686064318535</v>
      </c>
      <c r="BP388" s="190">
        <f ca="1">IF($AG388&gt;0,OFFSET(DATA!$F$6,BP$10+27*(7-$AE$8),$AF388,1,1)/OFFSET(DATA!$F$6,BP$10,$AF388,1,1),0)</f>
        <v>0.5992366412213741</v>
      </c>
      <c r="BQ388" s="190">
        <f ca="1">IF($AG388&gt;0,OFFSET(DATA!$F$6,BQ$10+27*(7-$AE$8),$AF388,1,1)/OFFSET(DATA!$F$6,BQ$10,$AF388,1,1),0)</f>
        <v>0.58122743682310474</v>
      </c>
      <c r="BR388" s="190">
        <f ca="1">IF($AG388&gt;0,OFFSET(DATA!$F$6,BR$10+27*(7-$AE$8),$AF388,1,1)/OFFSET(DATA!$F$6,BR$10,$AF388,1,1),0)</f>
        <v>0.37410071942446044</v>
      </c>
      <c r="BS388" s="190">
        <f ca="1">IF($AG388&gt;0,OFFSET(DATA!$F$6,BS$10+27*(7-$AE$8),$AF388,1,1)/OFFSET(DATA!$F$6,BS$10,$AF388,1,1),0)</f>
        <v>0.36956521739130432</v>
      </c>
      <c r="BT388" s="190">
        <f ca="1">IF($AG388&gt;0,OFFSET(DATA!$F$6,BT$10+27*(7-$AE$8),$AF388,1,1)/OFFSET(DATA!$F$6,BT$10,$AF388,1,1),0)</f>
        <v>0.3007518796992481</v>
      </c>
      <c r="BU388" s="190">
        <f ca="1">IF($AG388&gt;0,OFFSET(DATA!$F$6,BU$10+27*(7-$AE$8),$AF388,1,1)/OFFSET(DATA!$F$6,BU$10,$AF388,1,1),0)</f>
        <v>0.50571428571428567</v>
      </c>
      <c r="BV388" s="190">
        <f ca="1">IF($AG388&gt;0,OFFSET(DATA!$F$6,BV$10+27*(7-$AE$8),$AF388,1,1)/OFFSET(DATA!$F$6,BV$10,$AF388,1,1),0)</f>
        <v>0.54347826086956519</v>
      </c>
      <c r="BW388" s="190">
        <f ca="1">IF($AG388&gt;0,OFFSET(DATA!$F$6,BW$10+27*(7-$AE$8),$AF388,1,1)/OFFSET(DATA!$F$6,BW$10,$AF388,1,1),0)</f>
        <v>0.46401610468042276</v>
      </c>
      <c r="BX388" s="190">
        <f ca="1">IF($AG388&gt;0,OFFSET(DATA!$F$6,BX$10+27*(7-$AE$8),$AF388,1,1)/OFFSET(DATA!$F$6,BX$10,$AF388,1,1),0)</f>
        <v>0.42929292929292928</v>
      </c>
    </row>
    <row r="389" spans="32:76" x14ac:dyDescent="0.2">
      <c r="AF389" s="166">
        <v>378</v>
      </c>
      <c r="AG389" s="96">
        <f ca="1">OFFSET(DATA!$F$6,$AF$10,$AF389,1,1)</f>
        <v>293</v>
      </c>
      <c r="AH389" s="190">
        <f ca="1">IF($AG389&gt;0,OFFSET(DATA!$F$6,$AF$10+27*AH$10,$AF389,1,1)/$AG389,0)</f>
        <v>0.35836177474402731</v>
      </c>
      <c r="AI389" s="190">
        <f ca="1">IF($AG389&gt;0,OFFSET(DATA!$F$6,$AF$10+27*AI$10,$AF389,1,1)/$AG389,0)</f>
        <v>3.4129692832764505E-3</v>
      </c>
      <c r="AJ389" s="190">
        <f ca="1">IF($AG389&gt;0,OFFSET(DATA!$F$6,$AF$10+27*AJ$10,$AF389,1,1)/$AG389,0)</f>
        <v>5.8020477815699661E-2</v>
      </c>
      <c r="AK389" s="190">
        <f ca="1">IF($AG389&gt;0,OFFSET(DATA!$F$6,$AF$10+27*AK$10,$AF389,1,1)/$AG389,0)</f>
        <v>0.15017064846416384</v>
      </c>
      <c r="AL389" s="190">
        <f ca="1">IF($AG389&gt;0,OFFSET(DATA!$F$6,$AF$10+27*AL$10,$AF389,1,1)/$AG389,0)</f>
        <v>0.23549488054607509</v>
      </c>
      <c r="AM389" s="190">
        <f ca="1">IF($AG389&gt;0,OFFSET(DATA!$F$6,$AF$10+27*AM$10,$AF389,1,1)/$AG389,0)</f>
        <v>8.191126279863481E-2</v>
      </c>
      <c r="AN389" s="166">
        <f ca="1">OFFSET(DATA!$F$6,$AF$10+27*AN$10,$AF389,1,1)</f>
        <v>18</v>
      </c>
      <c r="AO389" s="166">
        <f t="shared" ca="1" si="11"/>
        <v>18</v>
      </c>
      <c r="AQ389" s="96">
        <f ca="1">OFFSET(DATA!$F$6,25,$AF389,1,1)</f>
        <v>10295</v>
      </c>
      <c r="AR389" s="190">
        <f ca="1">IF($AQ389&gt;0,OFFSET(DATA!$F$6,25+27*AR$10,$AF389,1,1)/$AQ389,0)</f>
        <v>0.49907722195240406</v>
      </c>
      <c r="AS389" s="190">
        <f ca="1">IF($AQ389&gt;0,OFFSET(DATA!$F$6,25+27*AS$10,$AF389,1,1)/$AQ389,0)</f>
        <v>5.148130160271977E-3</v>
      </c>
      <c r="AT389" s="190">
        <f ca="1">IF($AQ389&gt;0,OFFSET(DATA!$F$6,25+27*AT$10,$AF389,1,1)/$AQ389,0)</f>
        <v>0.11257892180670229</v>
      </c>
      <c r="AU389" s="190">
        <f ca="1">IF($AQ389&gt;0,OFFSET(DATA!$F$6,25+27*AU$10,$AF389,1,1)/$AQ389,0)</f>
        <v>9.3929091792132102E-2</v>
      </c>
      <c r="AV389" s="190">
        <f ca="1">IF($AQ389&gt;0,OFFSET(DATA!$F$6,25+27*AV$10,$AF389,1,1)/$AQ389,0)</f>
        <v>0.1209324915007285</v>
      </c>
      <c r="AW389" s="190">
        <f ca="1">IF($AQ389&gt;0,OFFSET(DATA!$F$6,25+27*AW$10,$AF389,1,1)/$AQ389,0)</f>
        <v>4.8858669256920832E-2</v>
      </c>
      <c r="AZ389" s="166">
        <f t="shared" ca="1" si="12"/>
        <v>17</v>
      </c>
      <c r="BA389" s="190">
        <f ca="1">IF($AG389&gt;0,OFFSET(DATA!$F$6,BA$10+27*(7-$AE$8),$AF389,1,1)/OFFSET(DATA!$F$6,BA$10,$AF389,1,1),0)</f>
        <v>0.35836177474402731</v>
      </c>
      <c r="BB389" s="190">
        <f ca="1">IF($AG389&gt;0,OFFSET(DATA!$F$6,BB$10+27*(7-$AE$8),$AF389,1,1)/OFFSET(DATA!$F$6,BB$10,$AF389,1,1),0)</f>
        <v>0.17307692307692307</v>
      </c>
      <c r="BC389" s="190">
        <f ca="1">IF($AG389&gt;0,OFFSET(DATA!$F$6,BC$10+27*(7-$AE$8),$AF389,1,1)/OFFSET(DATA!$F$6,BC$10,$AF389,1,1),0)</f>
        <v>0.34246575342465752</v>
      </c>
      <c r="BD389" s="190">
        <f ca="1">IF($AG389&gt;0,OFFSET(DATA!$F$6,BD$10+27*(7-$AE$8),$AF389,1,1)/OFFSET(DATA!$F$6,BD$10,$AF389,1,1),0)</f>
        <v>0.30263157894736842</v>
      </c>
      <c r="BE389" s="190">
        <f ca="1">IF($AG389&gt;0,OFFSET(DATA!$F$6,BE$10+27*(7-$AE$8),$AF389,1,1)/OFFSET(DATA!$F$6,BE$10,$AF389,1,1),0)</f>
        <v>0.5233415233415234</v>
      </c>
      <c r="BF389" s="190">
        <f ca="1">IF($AG389&gt;0,OFFSET(DATA!$F$6,BF$10+27*(7-$AE$8),$AF389,1,1)/OFFSET(DATA!$F$6,BF$10,$AF389,1,1),0)</f>
        <v>0.48101265822784811</v>
      </c>
      <c r="BG389" s="190">
        <f ca="1">IF($AG389&gt;0,OFFSET(DATA!$F$6,BG$10+27*(7-$AE$8),$AF389,1,1)/OFFSET(DATA!$F$6,BG$10,$AF389,1,1),0)</f>
        <v>0.24074074074074073</v>
      </c>
      <c r="BH389" s="190">
        <f ca="1">IF($AG389&gt;0,OFFSET(DATA!$F$6,BH$10+27*(7-$AE$8),$AF389,1,1)/OFFSET(DATA!$F$6,BH$10,$AF389,1,1),0)</f>
        <v>0.41123038810900081</v>
      </c>
      <c r="BI389" s="190">
        <f ca="1">IF($AG389&gt;0,OFFSET(DATA!$F$6,BI$10+27*(7-$AE$8),$AF389,1,1)/OFFSET(DATA!$F$6,BI$10,$AF389,1,1),0)</f>
        <v>0.53191489361702127</v>
      </c>
      <c r="BJ389" s="190">
        <f ca="1">IF($AG389&gt;0,OFFSET(DATA!$F$6,BJ$10+27*(7-$AE$8),$AF389,1,1)/OFFSET(DATA!$F$6,BJ$10,$AF389,1,1),0)</f>
        <v>0.34707903780068727</v>
      </c>
      <c r="BK389" s="190">
        <f ca="1">IF($AG389&gt;0,OFFSET(DATA!$F$6,BK$10+27*(7-$AE$8),$AF389,1,1)/OFFSET(DATA!$F$6,BK$10,$AF389,1,1),0)</f>
        <v>0.54093567251461994</v>
      </c>
      <c r="BL389" s="190">
        <f ca="1">IF($AG389&gt;0,OFFSET(DATA!$F$6,BL$10+27*(7-$AE$8),$AF389,1,1)/OFFSET(DATA!$F$6,BL$10,$AF389,1,1),0)</f>
        <v>0.49170731707317072</v>
      </c>
      <c r="BM389" s="190">
        <f ca="1">IF($AG389&gt;0,OFFSET(DATA!$F$6,BM$10+27*(7-$AE$8),$AF389,1,1)/OFFSET(DATA!$F$6,BM$10,$AF389,1,1),0)</f>
        <v>0.51648351648351654</v>
      </c>
      <c r="BN389" s="190">
        <f ca="1">IF($AG389&gt;0,OFFSET(DATA!$F$6,BN$10+27*(7-$AE$8),$AF389,1,1)/OFFSET(DATA!$F$6,BN$10,$AF389,1,1),0)</f>
        <v>0.82892057026476573</v>
      </c>
      <c r="BO389" s="190">
        <f ca="1">IF($AG389&gt;0,OFFSET(DATA!$F$6,BO$10+27*(7-$AE$8),$AF389,1,1)/OFFSET(DATA!$F$6,BO$10,$AF389,1,1),0)</f>
        <v>0.726457399103139</v>
      </c>
      <c r="BP389" s="190">
        <f ca="1">IF($AG389&gt;0,OFFSET(DATA!$F$6,BP$10+27*(7-$AE$8),$AF389,1,1)/OFFSET(DATA!$F$6,BP$10,$AF389,1,1),0)</f>
        <v>0.61454545454545451</v>
      </c>
      <c r="BQ389" s="190">
        <f ca="1">IF($AG389&gt;0,OFFSET(DATA!$F$6,BQ$10+27*(7-$AE$8),$AF389,1,1)/OFFSET(DATA!$F$6,BQ$10,$AF389,1,1),0)</f>
        <v>0.58965517241379306</v>
      </c>
      <c r="BR389" s="190">
        <f ca="1">IF($AG389&gt;0,OFFSET(DATA!$F$6,BR$10+27*(7-$AE$8),$AF389,1,1)/OFFSET(DATA!$F$6,BR$10,$AF389,1,1),0)</f>
        <v>0.34333333333333332</v>
      </c>
      <c r="BS389" s="190">
        <f ca="1">IF($AG389&gt;0,OFFSET(DATA!$F$6,BS$10+27*(7-$AE$8),$AF389,1,1)/OFFSET(DATA!$F$6,BS$10,$AF389,1,1),0)</f>
        <v>0.36956521739130432</v>
      </c>
      <c r="BT389" s="190">
        <f ca="1">IF($AG389&gt;0,OFFSET(DATA!$F$6,BT$10+27*(7-$AE$8),$AF389,1,1)/OFFSET(DATA!$F$6,BT$10,$AF389,1,1),0)</f>
        <v>0.33076923076923076</v>
      </c>
      <c r="BU389" s="190">
        <f ca="1">IF($AG389&gt;0,OFFSET(DATA!$F$6,BU$10+27*(7-$AE$8),$AF389,1,1)/OFFSET(DATA!$F$6,BU$10,$AF389,1,1),0)</f>
        <v>0.49861495844875348</v>
      </c>
      <c r="BV389" s="190">
        <f ca="1">IF($AG389&gt;0,OFFSET(DATA!$F$6,BV$10+27*(7-$AE$8),$AF389,1,1)/OFFSET(DATA!$F$6,BV$10,$AF389,1,1),0)</f>
        <v>0.54437869822485208</v>
      </c>
      <c r="BW389" s="190">
        <f ca="1">IF($AG389&gt;0,OFFSET(DATA!$F$6,BW$10+27*(7-$AE$8),$AF389,1,1)/OFFSET(DATA!$F$6,BW$10,$AF389,1,1),0)</f>
        <v>0.46022449975597851</v>
      </c>
      <c r="BX389" s="190">
        <f ca="1">IF($AG389&gt;0,OFFSET(DATA!$F$6,BX$10+27*(7-$AE$8),$AF389,1,1)/OFFSET(DATA!$F$6,BX$10,$AF389,1,1),0)</f>
        <v>0.4354066985645933</v>
      </c>
    </row>
    <row r="390" spans="32:76" x14ac:dyDescent="0.2">
      <c r="AF390" s="166">
        <v>379</v>
      </c>
      <c r="AG390" s="96">
        <f ca="1">OFFSET(DATA!$F$6,$AF$10,$AF390,1,1)</f>
        <v>270</v>
      </c>
      <c r="AH390" s="190">
        <f ca="1">IF($AG390&gt;0,OFFSET(DATA!$F$6,$AF$10+27*AH$10,$AF390,1,1)/$AG390,0)</f>
        <v>0.32222222222222224</v>
      </c>
      <c r="AI390" s="190">
        <f ca="1">IF($AG390&gt;0,OFFSET(DATA!$F$6,$AF$10+27*AI$10,$AF390,1,1)/$AG390,0)</f>
        <v>3.7037037037037038E-3</v>
      </c>
      <c r="AJ390" s="190">
        <f ca="1">IF($AG390&gt;0,OFFSET(DATA!$F$6,$AF$10+27*AJ$10,$AF390,1,1)/$AG390,0)</f>
        <v>7.0370370370370375E-2</v>
      </c>
      <c r="AK390" s="190">
        <f ca="1">IF($AG390&gt;0,OFFSET(DATA!$F$6,$AF$10+27*AK$10,$AF390,1,1)/$AG390,0)</f>
        <v>0.15185185185185185</v>
      </c>
      <c r="AL390" s="190">
        <f ca="1">IF($AG390&gt;0,OFFSET(DATA!$F$6,$AF$10+27*AL$10,$AF390,1,1)/$AG390,0)</f>
        <v>0.2</v>
      </c>
      <c r="AM390" s="190">
        <f ca="1">IF($AG390&gt;0,OFFSET(DATA!$F$6,$AF$10+27*AM$10,$AF390,1,1)/$AG390,0)</f>
        <v>5.9259259259259262E-2</v>
      </c>
      <c r="AN390" s="166">
        <f ca="1">OFFSET(DATA!$F$6,$AF$10+27*AN$10,$AF390,1,1)</f>
        <v>19</v>
      </c>
      <c r="AO390" s="166">
        <f t="shared" ca="1" si="11"/>
        <v>19</v>
      </c>
      <c r="AQ390" s="96">
        <f ca="1">OFFSET(DATA!$F$6,25,$AF390,1,1)</f>
        <v>9764</v>
      </c>
      <c r="AR390" s="190">
        <f ca="1">IF($AQ390&gt;0,OFFSET(DATA!$F$6,25+27*AR$10,$AF390,1,1)/$AQ390,0)</f>
        <v>0.48443260958623513</v>
      </c>
      <c r="AS390" s="190">
        <f ca="1">IF($AQ390&gt;0,OFFSET(DATA!$F$6,25+27*AS$10,$AF390,1,1)/$AQ390,0)</f>
        <v>4.9160180253994268E-3</v>
      </c>
      <c r="AT390" s="190">
        <f ca="1">IF($AQ390&gt;0,OFFSET(DATA!$F$6,25+27*AT$10,$AF390,1,1)/$AQ390,0)</f>
        <v>0.11491192134371159</v>
      </c>
      <c r="AU390" s="190">
        <f ca="1">IF($AQ390&gt;0,OFFSET(DATA!$F$6,25+27*AU$10,$AF390,1,1)/$AQ390,0)</f>
        <v>8.6030315444489969E-2</v>
      </c>
      <c r="AV390" s="190">
        <f ca="1">IF($AQ390&gt;0,OFFSET(DATA!$F$6,25+27*AV$10,$AF390,1,1)/$AQ390,0)</f>
        <v>0.11624334289225727</v>
      </c>
      <c r="AW390" s="190">
        <f ca="1">IF($AQ390&gt;0,OFFSET(DATA!$F$6,25+27*AW$10,$AF390,1,1)/$AQ390,0)</f>
        <v>4.6087668988119626E-2</v>
      </c>
      <c r="AZ390" s="166">
        <f t="shared" ca="1" si="12"/>
        <v>19</v>
      </c>
      <c r="BA390" s="190">
        <f ca="1">IF($AG390&gt;0,OFFSET(DATA!$F$6,BA$10+27*(7-$AE$8),$AF390,1,1)/OFFSET(DATA!$F$6,BA$10,$AF390,1,1),0)</f>
        <v>0.32222222222222224</v>
      </c>
      <c r="BB390" s="190">
        <f ca="1">IF($AG390&gt;0,OFFSET(DATA!$F$6,BB$10+27*(7-$AE$8),$AF390,1,1)/OFFSET(DATA!$F$6,BB$10,$AF390,1,1),0)</f>
        <v>0.18947368421052632</v>
      </c>
      <c r="BC390" s="190">
        <f ca="1">IF($AG390&gt;0,OFFSET(DATA!$F$6,BC$10+27*(7-$AE$8),$AF390,1,1)/OFFSET(DATA!$F$6,BC$10,$AF390,1,1),0)</f>
        <v>0.30769230769230771</v>
      </c>
      <c r="BD390" s="190">
        <f ca="1">IF($AG390&gt;0,OFFSET(DATA!$F$6,BD$10+27*(7-$AE$8),$AF390,1,1)/OFFSET(DATA!$F$6,BD$10,$AF390,1,1),0)</f>
        <v>0.30769230769230771</v>
      </c>
      <c r="BE390" s="190">
        <f ca="1">IF($AG390&gt;0,OFFSET(DATA!$F$6,BE$10+27*(7-$AE$8),$AF390,1,1)/OFFSET(DATA!$F$6,BE$10,$AF390,1,1),0)</f>
        <v>0.51958224543080944</v>
      </c>
      <c r="BF390" s="190">
        <f ca="1">IF($AG390&gt;0,OFFSET(DATA!$F$6,BF$10+27*(7-$AE$8),$AF390,1,1)/OFFSET(DATA!$F$6,BF$10,$AF390,1,1),0)</f>
        <v>0.41558441558441561</v>
      </c>
      <c r="BG390" s="190">
        <f ca="1">IF($AG390&gt;0,OFFSET(DATA!$F$6,BG$10+27*(7-$AE$8),$AF390,1,1)/OFFSET(DATA!$F$6,BG$10,$AF390,1,1),0)</f>
        <v>0.24347826086956523</v>
      </c>
      <c r="BH390" s="190">
        <f ca="1">IF($AG390&gt;0,OFFSET(DATA!$F$6,BH$10+27*(7-$AE$8),$AF390,1,1)/OFFSET(DATA!$F$6,BH$10,$AF390,1,1),0)</f>
        <v>0.40829875518672198</v>
      </c>
      <c r="BI390" s="190">
        <f ca="1">IF($AG390&gt;0,OFFSET(DATA!$F$6,BI$10+27*(7-$AE$8),$AF390,1,1)/OFFSET(DATA!$F$6,BI$10,$AF390,1,1),0)</f>
        <v>0.53333333333333333</v>
      </c>
      <c r="BJ390" s="190">
        <f ca="1">IF($AG390&gt;0,OFFSET(DATA!$F$6,BJ$10+27*(7-$AE$8),$AF390,1,1)/OFFSET(DATA!$F$6,BJ$10,$AF390,1,1),0)</f>
        <v>0.33684210526315789</v>
      </c>
      <c r="BK390" s="190">
        <f ca="1">IF($AG390&gt;0,OFFSET(DATA!$F$6,BK$10+27*(7-$AE$8),$AF390,1,1)/OFFSET(DATA!$F$6,BK$10,$AF390,1,1),0)</f>
        <v>0.53654188948306591</v>
      </c>
      <c r="BL390" s="190">
        <f ca="1">IF($AG390&gt;0,OFFSET(DATA!$F$6,BL$10+27*(7-$AE$8),$AF390,1,1)/OFFSET(DATA!$F$6,BL$10,$AF390,1,1),0)</f>
        <v>0.47093596059113302</v>
      </c>
      <c r="BM390" s="190">
        <f ca="1">IF($AG390&gt;0,OFFSET(DATA!$F$6,BM$10+27*(7-$AE$8),$AF390,1,1)/OFFSET(DATA!$F$6,BM$10,$AF390,1,1),0)</f>
        <v>0.48958333333333331</v>
      </c>
      <c r="BN390" s="190">
        <f ca="1">IF($AG390&gt;0,OFFSET(DATA!$F$6,BN$10+27*(7-$AE$8),$AF390,1,1)/OFFSET(DATA!$F$6,BN$10,$AF390,1,1),0)</f>
        <v>0.82474226804123707</v>
      </c>
      <c r="BO390" s="190">
        <f ca="1">IF($AG390&gt;0,OFFSET(DATA!$F$6,BO$10+27*(7-$AE$8),$AF390,1,1)/OFFSET(DATA!$F$6,BO$10,$AF390,1,1),0)</f>
        <v>0.74246987951807231</v>
      </c>
      <c r="BP390" s="190">
        <f ca="1">IF($AG390&gt;0,OFFSET(DATA!$F$6,BP$10+27*(7-$AE$8),$AF390,1,1)/OFFSET(DATA!$F$6,BP$10,$AF390,1,1),0)</f>
        <v>0.5934959349593496</v>
      </c>
      <c r="BQ390" s="190">
        <f ca="1">IF($AG390&gt;0,OFFSET(DATA!$F$6,BQ$10+27*(7-$AE$8),$AF390,1,1)/OFFSET(DATA!$F$6,BQ$10,$AF390,1,1),0)</f>
        <v>0.60447761194029848</v>
      </c>
      <c r="BR390" s="190">
        <f ca="1">IF($AG390&gt;0,OFFSET(DATA!$F$6,BR$10+27*(7-$AE$8),$AF390,1,1)/OFFSET(DATA!$F$6,BR$10,$AF390,1,1),0)</f>
        <v>0.31365313653136534</v>
      </c>
      <c r="BS390" s="190">
        <f ca="1">IF($AG390&gt;0,OFFSET(DATA!$F$6,BS$10+27*(7-$AE$8),$AF390,1,1)/OFFSET(DATA!$F$6,BS$10,$AF390,1,1),0)</f>
        <v>0.4358974358974359</v>
      </c>
      <c r="BT390" s="190">
        <f ca="1">IF($AG390&gt;0,OFFSET(DATA!$F$6,BT$10+27*(7-$AE$8),$AF390,1,1)/OFFSET(DATA!$F$6,BT$10,$AF390,1,1),0)</f>
        <v>0.34848484848484851</v>
      </c>
      <c r="BU390" s="190">
        <f ca="1">IF($AG390&gt;0,OFFSET(DATA!$F$6,BU$10+27*(7-$AE$8),$AF390,1,1)/OFFSET(DATA!$F$6,BU$10,$AF390,1,1),0)</f>
        <v>0.4716417910447761</v>
      </c>
      <c r="BV390" s="190">
        <f ca="1">IF($AG390&gt;0,OFFSET(DATA!$F$6,BV$10+27*(7-$AE$8),$AF390,1,1)/OFFSET(DATA!$F$6,BV$10,$AF390,1,1),0)</f>
        <v>0.50122549019607843</v>
      </c>
      <c r="BW390" s="190">
        <f ca="1">IF($AG390&gt;0,OFFSET(DATA!$F$6,BW$10+27*(7-$AE$8),$AF390,1,1)/OFFSET(DATA!$F$6,BW$10,$AF390,1,1),0)</f>
        <v>0.42948038176033937</v>
      </c>
      <c r="BX390" s="190">
        <f ca="1">IF($AG390&gt;0,OFFSET(DATA!$F$6,BX$10+27*(7-$AE$8),$AF390,1,1)/OFFSET(DATA!$F$6,BX$10,$AF390,1,1),0)</f>
        <v>0.42857142857142855</v>
      </c>
    </row>
    <row r="391" spans="32:76" x14ac:dyDescent="0.2">
      <c r="AF391" s="166">
        <v>380</v>
      </c>
      <c r="AG391" s="96">
        <f ca="1">OFFSET(DATA!$F$6,$AF$10,$AF391,1,1)</f>
        <v>266</v>
      </c>
      <c r="AH391" s="190">
        <f ca="1">IF($AG391&gt;0,OFFSET(DATA!$F$6,$AF$10+27*AH$10,$AF391,1,1)/$AG391,0)</f>
        <v>0.32706766917293234</v>
      </c>
      <c r="AI391" s="190">
        <f ca="1">IF($AG391&gt;0,OFFSET(DATA!$F$6,$AF$10+27*AI$10,$AF391,1,1)/$AG391,0)</f>
        <v>3.7593984962406013E-3</v>
      </c>
      <c r="AJ391" s="190">
        <f ca="1">IF($AG391&gt;0,OFFSET(DATA!$F$6,$AF$10+27*AJ$10,$AF391,1,1)/$AG391,0)</f>
        <v>6.3909774436090222E-2</v>
      </c>
      <c r="AK391" s="190">
        <f ca="1">IF($AG391&gt;0,OFFSET(DATA!$F$6,$AF$10+27*AK$10,$AF391,1,1)/$AG391,0)</f>
        <v>0.16165413533834586</v>
      </c>
      <c r="AL391" s="190">
        <f ca="1">IF($AG391&gt;0,OFFSET(DATA!$F$6,$AF$10+27*AL$10,$AF391,1,1)/$AG391,0)</f>
        <v>0.24060150375939848</v>
      </c>
      <c r="AM391" s="190">
        <f ca="1">IF($AG391&gt;0,OFFSET(DATA!$F$6,$AF$10+27*AM$10,$AF391,1,1)/$AG391,0)</f>
        <v>6.0150375939849621E-2</v>
      </c>
      <c r="AN391" s="166">
        <f ca="1">OFFSET(DATA!$F$6,$AF$10+27*AN$10,$AF391,1,1)</f>
        <v>19</v>
      </c>
      <c r="AO391" s="166">
        <f t="shared" ca="1" si="11"/>
        <v>19</v>
      </c>
      <c r="AQ391" s="96">
        <f ca="1">OFFSET(DATA!$F$6,25,$AF391,1,1)</f>
        <v>9366</v>
      </c>
      <c r="AR391" s="190">
        <f ca="1">IF($AQ391&gt;0,OFFSET(DATA!$F$6,25+27*AR$10,$AF391,1,1)/$AQ391,0)</f>
        <v>0.49071108263933377</v>
      </c>
      <c r="AS391" s="190">
        <f ca="1">IF($AQ391&gt;0,OFFSET(DATA!$F$6,25+27*AS$10,$AF391,1,1)/$AQ391,0)</f>
        <v>5.4452274183215887E-3</v>
      </c>
      <c r="AT391" s="190">
        <f ca="1">IF($AQ391&gt;0,OFFSET(DATA!$F$6,25+27*AT$10,$AF391,1,1)/$AQ391,0)</f>
        <v>0.11744608157164212</v>
      </c>
      <c r="AU391" s="190">
        <f ca="1">IF($AQ391&gt;0,OFFSET(DATA!$F$6,25+27*AU$10,$AF391,1,1)/$AQ391,0)</f>
        <v>8.8191330343796712E-2</v>
      </c>
      <c r="AV391" s="190">
        <f ca="1">IF($AQ391&gt;0,OFFSET(DATA!$F$6,25+27*AV$10,$AF391,1,1)/$AQ391,0)</f>
        <v>0.11360239162929746</v>
      </c>
      <c r="AW391" s="190">
        <f ca="1">IF($AQ391&gt;0,OFFSET(DATA!$F$6,25+27*AW$10,$AF391,1,1)/$AQ391,0)</f>
        <v>4.2067051035660899E-2</v>
      </c>
      <c r="AZ391" s="166">
        <f t="shared" ca="1" si="12"/>
        <v>19</v>
      </c>
      <c r="BA391" s="190">
        <f ca="1">IF($AG391&gt;0,OFFSET(DATA!$F$6,BA$10+27*(7-$AE$8),$AF391,1,1)/OFFSET(DATA!$F$6,BA$10,$AF391,1,1),0)</f>
        <v>0.32706766917293234</v>
      </c>
      <c r="BB391" s="190">
        <f ca="1">IF($AG391&gt;0,OFFSET(DATA!$F$6,BB$10+27*(7-$AE$8),$AF391,1,1)/OFFSET(DATA!$F$6,BB$10,$AF391,1,1),0)</f>
        <v>0.21276595744680851</v>
      </c>
      <c r="BC391" s="190">
        <f ca="1">IF($AG391&gt;0,OFFSET(DATA!$F$6,BC$10+27*(7-$AE$8),$AF391,1,1)/OFFSET(DATA!$F$6,BC$10,$AF391,1,1),0)</f>
        <v>0.22</v>
      </c>
      <c r="BD391" s="190">
        <f ca="1">IF($AG391&gt;0,OFFSET(DATA!$F$6,BD$10+27*(7-$AE$8),$AF391,1,1)/OFFSET(DATA!$F$6,BD$10,$AF391,1,1),0)</f>
        <v>0.24691358024691357</v>
      </c>
      <c r="BE391" s="190">
        <f ca="1">IF($AG391&gt;0,OFFSET(DATA!$F$6,BE$10+27*(7-$AE$8),$AF391,1,1)/OFFSET(DATA!$F$6,BE$10,$AF391,1,1),0)</f>
        <v>0.51851851851851849</v>
      </c>
      <c r="BF391" s="190">
        <f ca="1">IF($AG391&gt;0,OFFSET(DATA!$F$6,BF$10+27*(7-$AE$8),$AF391,1,1)/OFFSET(DATA!$F$6,BF$10,$AF391,1,1),0)</f>
        <v>0.36619718309859156</v>
      </c>
      <c r="BG391" s="190">
        <f ca="1">IF($AG391&gt;0,OFFSET(DATA!$F$6,BG$10+27*(7-$AE$8),$AF391,1,1)/OFFSET(DATA!$F$6,BG$10,$AF391,1,1),0)</f>
        <v>0.26</v>
      </c>
      <c r="BH391" s="190">
        <f ca="1">IF($AG391&gt;0,OFFSET(DATA!$F$6,BH$10+27*(7-$AE$8),$AF391,1,1)/OFFSET(DATA!$F$6,BH$10,$AF391,1,1),0)</f>
        <v>0.41023417172593235</v>
      </c>
      <c r="BI391" s="190">
        <f ca="1">IF($AG391&gt;0,OFFSET(DATA!$F$6,BI$10+27*(7-$AE$8),$AF391,1,1)/OFFSET(DATA!$F$6,BI$10,$AF391,1,1),0)</f>
        <v>0.50270270270270268</v>
      </c>
      <c r="BJ391" s="190">
        <f ca="1">IF($AG391&gt;0,OFFSET(DATA!$F$6,BJ$10+27*(7-$AE$8),$AF391,1,1)/OFFSET(DATA!$F$6,BJ$10,$AF391,1,1),0)</f>
        <v>0.36328125</v>
      </c>
      <c r="BK391" s="190">
        <f ca="1">IF($AG391&gt;0,OFFSET(DATA!$F$6,BK$10+27*(7-$AE$8),$AF391,1,1)/OFFSET(DATA!$F$6,BK$10,$AF391,1,1),0)</f>
        <v>0.53739130434782612</v>
      </c>
      <c r="BL391" s="190">
        <f ca="1">IF($AG391&gt;0,OFFSET(DATA!$F$6,BL$10+27*(7-$AE$8),$AF391,1,1)/OFFSET(DATA!$F$6,BL$10,$AF391,1,1),0)</f>
        <v>0.44678714859437751</v>
      </c>
      <c r="BM391" s="190">
        <f ca="1">IF($AG391&gt;0,OFFSET(DATA!$F$6,BM$10+27*(7-$AE$8),$AF391,1,1)/OFFSET(DATA!$F$6,BM$10,$AF391,1,1),0)</f>
        <v>0.44444444444444442</v>
      </c>
      <c r="BN391" s="190">
        <f ca="1">IF($AG391&gt;0,OFFSET(DATA!$F$6,BN$10+27*(7-$AE$8),$AF391,1,1)/OFFSET(DATA!$F$6,BN$10,$AF391,1,1),0)</f>
        <v>0.82182628062360796</v>
      </c>
      <c r="BO391" s="190">
        <f ca="1">IF($AG391&gt;0,OFFSET(DATA!$F$6,BO$10+27*(7-$AE$8),$AF391,1,1)/OFFSET(DATA!$F$6,BO$10,$AF391,1,1),0)</f>
        <v>0.72019077901430839</v>
      </c>
      <c r="BP391" s="190">
        <f ca="1">IF($AG391&gt;0,OFFSET(DATA!$F$6,BP$10+27*(7-$AE$8),$AF391,1,1)/OFFSET(DATA!$F$6,BP$10,$AF391,1,1),0)</f>
        <v>0.57539682539682535</v>
      </c>
      <c r="BQ391" s="190">
        <f ca="1">IF($AG391&gt;0,OFFSET(DATA!$F$6,BQ$10+27*(7-$AE$8),$AF391,1,1)/OFFSET(DATA!$F$6,BQ$10,$AF391,1,1),0)</f>
        <v>0.58015267175572516</v>
      </c>
      <c r="BR391" s="190">
        <f ca="1">IF($AG391&gt;0,OFFSET(DATA!$F$6,BR$10+27*(7-$AE$8),$AF391,1,1)/OFFSET(DATA!$F$6,BR$10,$AF391,1,1),0)</f>
        <v>0.32835820895522388</v>
      </c>
      <c r="BS391" s="190">
        <f ca="1">IF($AG391&gt;0,OFFSET(DATA!$F$6,BS$10+27*(7-$AE$8),$AF391,1,1)/OFFSET(DATA!$F$6,BS$10,$AF391,1,1),0)</f>
        <v>0.42857142857142855</v>
      </c>
      <c r="BT391" s="190">
        <f ca="1">IF($AG391&gt;0,OFFSET(DATA!$F$6,BT$10+27*(7-$AE$8),$AF391,1,1)/OFFSET(DATA!$F$6,BT$10,$AF391,1,1),0)</f>
        <v>0.30508474576271188</v>
      </c>
      <c r="BU391" s="190">
        <f ca="1">IF($AG391&gt;0,OFFSET(DATA!$F$6,BU$10+27*(7-$AE$8),$AF391,1,1)/OFFSET(DATA!$F$6,BU$10,$AF391,1,1),0)</f>
        <v>0.49848942598187312</v>
      </c>
      <c r="BV391" s="190">
        <f ca="1">IF($AG391&gt;0,OFFSET(DATA!$F$6,BV$10+27*(7-$AE$8),$AF391,1,1)/OFFSET(DATA!$F$6,BV$10,$AF391,1,1),0)</f>
        <v>0.55483870967741933</v>
      </c>
      <c r="BW391" s="190">
        <f ca="1">IF($AG391&gt;0,OFFSET(DATA!$F$6,BW$10+27*(7-$AE$8),$AF391,1,1)/OFFSET(DATA!$F$6,BW$10,$AF391,1,1),0)</f>
        <v>0.4632768361581921</v>
      </c>
      <c r="BX391" s="190">
        <f ca="1">IF($AG391&gt;0,OFFSET(DATA!$F$6,BX$10+27*(7-$AE$8),$AF391,1,1)/OFFSET(DATA!$F$6,BX$10,$AF391,1,1),0)</f>
        <v>0.46195652173913043</v>
      </c>
    </row>
    <row r="392" spans="32:76" x14ac:dyDescent="0.2">
      <c r="AF392" s="166">
        <v>381</v>
      </c>
      <c r="AG392" s="96">
        <f ca="1">OFFSET(DATA!$F$6,$AF$10,$AF392,1,1)</f>
        <v>268</v>
      </c>
      <c r="AH392" s="190">
        <f ca="1">IF($AG392&gt;0,OFFSET(DATA!$F$6,$AF$10+27*AH$10,$AF392,1,1)/$AG392,0)</f>
        <v>0.32835820895522388</v>
      </c>
      <c r="AI392" s="190">
        <f ca="1">IF($AG392&gt;0,OFFSET(DATA!$F$6,$AF$10+27*AI$10,$AF392,1,1)/$AG392,0)</f>
        <v>3.7313432835820895E-3</v>
      </c>
      <c r="AJ392" s="190">
        <f ca="1">IF($AG392&gt;0,OFFSET(DATA!$F$6,$AF$10+27*AJ$10,$AF392,1,1)/$AG392,0)</f>
        <v>5.9701492537313432E-2</v>
      </c>
      <c r="AK392" s="190">
        <f ca="1">IF($AG392&gt;0,OFFSET(DATA!$F$6,$AF$10+27*AK$10,$AF392,1,1)/$AG392,0)</f>
        <v>0.15671641791044777</v>
      </c>
      <c r="AL392" s="190">
        <f ca="1">IF($AG392&gt;0,OFFSET(DATA!$F$6,$AF$10+27*AL$10,$AF392,1,1)/$AG392,0)</f>
        <v>0.24253731343283583</v>
      </c>
      <c r="AM392" s="190">
        <f ca="1">IF($AG392&gt;0,OFFSET(DATA!$F$6,$AF$10+27*AM$10,$AF392,1,1)/$AG392,0)</f>
        <v>6.3432835820895525E-2</v>
      </c>
      <c r="AN392" s="166">
        <f ca="1">OFFSET(DATA!$F$6,$AF$10+27*AN$10,$AF392,1,1)</f>
        <v>20</v>
      </c>
      <c r="AO392" s="166">
        <f t="shared" ca="1" si="11"/>
        <v>20</v>
      </c>
      <c r="AQ392" s="96">
        <f ca="1">OFFSET(DATA!$F$6,25,$AF392,1,1)</f>
        <v>9540</v>
      </c>
      <c r="AR392" s="190">
        <f ca="1">IF($AQ392&gt;0,OFFSET(DATA!$F$6,25+27*AR$10,$AF392,1,1)/$AQ392,0)</f>
        <v>0.49549266247379453</v>
      </c>
      <c r="AS392" s="190">
        <f ca="1">IF($AQ392&gt;0,OFFSET(DATA!$F$6,25+27*AS$10,$AF392,1,1)/$AQ392,0)</f>
        <v>5.2410901467505244E-3</v>
      </c>
      <c r="AT392" s="190">
        <f ca="1">IF($AQ392&gt;0,OFFSET(DATA!$F$6,25+27*AT$10,$AF392,1,1)/$AQ392,0)</f>
        <v>0.1140461215932914</v>
      </c>
      <c r="AU392" s="190">
        <f ca="1">IF($AQ392&gt;0,OFFSET(DATA!$F$6,25+27*AU$10,$AF392,1,1)/$AQ392,0)</f>
        <v>8.2914046121593296E-2</v>
      </c>
      <c r="AV392" s="190">
        <f ca="1">IF($AQ392&gt;0,OFFSET(DATA!$F$6,25+27*AV$10,$AF392,1,1)/$AQ392,0)</f>
        <v>0.11289308176100629</v>
      </c>
      <c r="AW392" s="190">
        <f ca="1">IF($AQ392&gt;0,OFFSET(DATA!$F$6,25+27*AW$10,$AF392,1,1)/$AQ392,0)</f>
        <v>3.9203354297693921E-2</v>
      </c>
      <c r="AZ392" s="166">
        <f t="shared" ca="1" si="12"/>
        <v>20</v>
      </c>
      <c r="BA392" s="190">
        <f ca="1">IF($AG392&gt;0,OFFSET(DATA!$F$6,BA$10+27*(7-$AE$8),$AF392,1,1)/OFFSET(DATA!$F$6,BA$10,$AF392,1,1),0)</f>
        <v>0.32835820895522388</v>
      </c>
      <c r="BB392" s="190">
        <f ca="1">IF($AG392&gt;0,OFFSET(DATA!$F$6,BB$10+27*(7-$AE$8),$AF392,1,1)/OFFSET(DATA!$F$6,BB$10,$AF392,1,1),0)</f>
        <v>0.25274725274725274</v>
      </c>
      <c r="BC392" s="190">
        <f ca="1">IF($AG392&gt;0,OFFSET(DATA!$F$6,BC$10+27*(7-$AE$8),$AF392,1,1)/OFFSET(DATA!$F$6,BC$10,$AF392,1,1),0)</f>
        <v>0.22222222222222221</v>
      </c>
      <c r="BD392" s="190">
        <f ca="1">IF($AG392&gt;0,OFFSET(DATA!$F$6,BD$10+27*(7-$AE$8),$AF392,1,1)/OFFSET(DATA!$F$6,BD$10,$AF392,1,1),0)</f>
        <v>0.27848101265822783</v>
      </c>
      <c r="BE392" s="190">
        <f ca="1">IF($AG392&gt;0,OFFSET(DATA!$F$6,BE$10+27*(7-$AE$8),$AF392,1,1)/OFFSET(DATA!$F$6,BE$10,$AF392,1,1),0)</f>
        <v>0.50785340314136129</v>
      </c>
      <c r="BF392" s="190">
        <f ca="1">IF($AG392&gt;0,OFFSET(DATA!$F$6,BF$10+27*(7-$AE$8),$AF392,1,1)/OFFSET(DATA!$F$6,BF$10,$AF392,1,1),0)</f>
        <v>0.35384615384615387</v>
      </c>
      <c r="BG392" s="190">
        <f ca="1">IF($AG392&gt;0,OFFSET(DATA!$F$6,BG$10+27*(7-$AE$8),$AF392,1,1)/OFFSET(DATA!$F$6,BG$10,$AF392,1,1),0)</f>
        <v>0.28301886792452829</v>
      </c>
      <c r="BH392" s="190">
        <f ca="1">IF($AG392&gt;0,OFFSET(DATA!$F$6,BH$10+27*(7-$AE$8),$AF392,1,1)/OFFSET(DATA!$F$6,BH$10,$AF392,1,1),0)</f>
        <v>0.40708729472774419</v>
      </c>
      <c r="BI392" s="190">
        <f ca="1">IF($AG392&gt;0,OFFSET(DATA!$F$6,BI$10+27*(7-$AE$8),$AF392,1,1)/OFFSET(DATA!$F$6,BI$10,$AF392,1,1),0)</f>
        <v>0.53977272727272729</v>
      </c>
      <c r="BJ392" s="190">
        <f ca="1">IF($AG392&gt;0,OFFSET(DATA!$F$6,BJ$10+27*(7-$AE$8),$AF392,1,1)/OFFSET(DATA!$F$6,BJ$10,$AF392,1,1),0)</f>
        <v>0.35869565217391303</v>
      </c>
      <c r="BK392" s="190">
        <f ca="1">IF($AG392&gt;0,OFFSET(DATA!$F$6,BK$10+27*(7-$AE$8),$AF392,1,1)/OFFSET(DATA!$F$6,BK$10,$AF392,1,1),0)</f>
        <v>0.52631578947368418</v>
      </c>
      <c r="BL392" s="190">
        <f ca="1">IF($AG392&gt;0,OFFSET(DATA!$F$6,BL$10+27*(7-$AE$8),$AF392,1,1)/OFFSET(DATA!$F$6,BL$10,$AF392,1,1),0)</f>
        <v>0.46673286991062563</v>
      </c>
      <c r="BM392" s="190">
        <f ca="1">IF($AG392&gt;0,OFFSET(DATA!$F$6,BM$10+27*(7-$AE$8),$AF392,1,1)/OFFSET(DATA!$F$6,BM$10,$AF392,1,1),0)</f>
        <v>0.41666666666666669</v>
      </c>
      <c r="BN392" s="190">
        <f ca="1">IF($AG392&gt;0,OFFSET(DATA!$F$6,BN$10+27*(7-$AE$8),$AF392,1,1)/OFFSET(DATA!$F$6,BN$10,$AF392,1,1),0)</f>
        <v>0.82300884955752207</v>
      </c>
      <c r="BO392" s="190">
        <f ca="1">IF($AG392&gt;0,OFFSET(DATA!$F$6,BO$10+27*(7-$AE$8),$AF392,1,1)/OFFSET(DATA!$F$6,BO$10,$AF392,1,1),0)</f>
        <v>0.72985781990521326</v>
      </c>
      <c r="BP392" s="190">
        <f ca="1">IF($AG392&gt;0,OFFSET(DATA!$F$6,BP$10+27*(7-$AE$8),$AF392,1,1)/OFFSET(DATA!$F$6,BP$10,$AF392,1,1),0)</f>
        <v>0.56756756756756754</v>
      </c>
      <c r="BQ392" s="190">
        <f ca="1">IF($AG392&gt;0,OFFSET(DATA!$F$6,BQ$10+27*(7-$AE$8),$AF392,1,1)/OFFSET(DATA!$F$6,BQ$10,$AF392,1,1),0)</f>
        <v>0.55555555555555558</v>
      </c>
      <c r="BR392" s="190">
        <f ca="1">IF($AG392&gt;0,OFFSET(DATA!$F$6,BR$10+27*(7-$AE$8),$AF392,1,1)/OFFSET(DATA!$F$6,BR$10,$AF392,1,1),0)</f>
        <v>0.34827586206896549</v>
      </c>
      <c r="BS392" s="190">
        <f ca="1">IF($AG392&gt;0,OFFSET(DATA!$F$6,BS$10+27*(7-$AE$8),$AF392,1,1)/OFFSET(DATA!$F$6,BS$10,$AF392,1,1),0)</f>
        <v>0.33333333333333331</v>
      </c>
      <c r="BT392" s="190">
        <f ca="1">IF($AG392&gt;0,OFFSET(DATA!$F$6,BT$10+27*(7-$AE$8),$AF392,1,1)/OFFSET(DATA!$F$6,BT$10,$AF392,1,1),0)</f>
        <v>0.3504273504273504</v>
      </c>
      <c r="BU392" s="190">
        <f ca="1">IF($AG392&gt;0,OFFSET(DATA!$F$6,BU$10+27*(7-$AE$8),$AF392,1,1)/OFFSET(DATA!$F$6,BU$10,$AF392,1,1),0)</f>
        <v>0.50145772594752192</v>
      </c>
      <c r="BV392" s="190">
        <f ca="1">IF($AG392&gt;0,OFFSET(DATA!$F$6,BV$10+27*(7-$AE$8),$AF392,1,1)/OFFSET(DATA!$F$6,BV$10,$AF392,1,1),0)</f>
        <v>0.56459948320413433</v>
      </c>
      <c r="BW392" s="190">
        <f ca="1">IF($AG392&gt;0,OFFSET(DATA!$F$6,BW$10+27*(7-$AE$8),$AF392,1,1)/OFFSET(DATA!$F$6,BW$10,$AF392,1,1),0)</f>
        <v>0.47693162868260147</v>
      </c>
      <c r="BX392" s="190">
        <f ca="1">IF($AG392&gt;0,OFFSET(DATA!$F$6,BX$10+27*(7-$AE$8),$AF392,1,1)/OFFSET(DATA!$F$6,BX$10,$AF392,1,1),0)</f>
        <v>0.4375</v>
      </c>
    </row>
    <row r="393" spans="32:76" x14ac:dyDescent="0.2">
      <c r="AF393" s="166">
        <v>382</v>
      </c>
      <c r="AG393" s="96">
        <f ca="1">OFFSET(DATA!$F$6,$AF$10,$AF393,1,1)</f>
        <v>274</v>
      </c>
      <c r="AH393" s="190">
        <f ca="1">IF($AG393&gt;0,OFFSET(DATA!$F$6,$AF$10+27*AH$10,$AF393,1,1)/$AG393,0)</f>
        <v>0.3029197080291971</v>
      </c>
      <c r="AI393" s="190">
        <f ca="1">IF($AG393&gt;0,OFFSET(DATA!$F$6,$AF$10+27*AI$10,$AF393,1,1)/$AG393,0)</f>
        <v>3.6496350364963502E-3</v>
      </c>
      <c r="AJ393" s="190">
        <f ca="1">IF($AG393&gt;0,OFFSET(DATA!$F$6,$AF$10+27*AJ$10,$AF393,1,1)/$AG393,0)</f>
        <v>6.569343065693431E-2</v>
      </c>
      <c r="AK393" s="190">
        <f ca="1">IF($AG393&gt;0,OFFSET(DATA!$F$6,$AF$10+27*AK$10,$AF393,1,1)/$AG393,0)</f>
        <v>0.17518248175182483</v>
      </c>
      <c r="AL393" s="190">
        <f ca="1">IF($AG393&gt;0,OFFSET(DATA!$F$6,$AF$10+27*AL$10,$AF393,1,1)/$AG393,0)</f>
        <v>0.29197080291970801</v>
      </c>
      <c r="AM393" s="190">
        <f ca="1">IF($AG393&gt;0,OFFSET(DATA!$F$6,$AF$10+27*AM$10,$AF393,1,1)/$AG393,0)</f>
        <v>6.569343065693431E-2</v>
      </c>
      <c r="AN393" s="166">
        <f ca="1">OFFSET(DATA!$F$6,$AF$10+27*AN$10,$AF393,1,1)</f>
        <v>20</v>
      </c>
      <c r="AO393" s="166">
        <f t="shared" ca="1" si="11"/>
        <v>20</v>
      </c>
      <c r="AQ393" s="96">
        <f ca="1">OFFSET(DATA!$F$6,25,$AF393,1,1)</f>
        <v>9813</v>
      </c>
      <c r="AR393" s="190">
        <f ca="1">IF($AQ393&gt;0,OFFSET(DATA!$F$6,25+27*AR$10,$AF393,1,1)/$AQ393,0)</f>
        <v>0.50025476408845404</v>
      </c>
      <c r="AS393" s="190">
        <f ca="1">IF($AQ393&gt;0,OFFSET(DATA!$F$6,25+27*AS$10,$AF393,1,1)/$AQ393,0)</f>
        <v>5.0952817690818305E-3</v>
      </c>
      <c r="AT393" s="190">
        <f ca="1">IF($AQ393&gt;0,OFFSET(DATA!$F$6,25+27*AT$10,$AF393,1,1)/$AQ393,0)</f>
        <v>0.11311525527361663</v>
      </c>
      <c r="AU393" s="190">
        <f ca="1">IF($AQ393&gt;0,OFFSET(DATA!$F$6,25+27*AU$10,$AF393,1,1)/$AQ393,0)</f>
        <v>8.4072149189850204E-2</v>
      </c>
      <c r="AV393" s="190">
        <f ca="1">IF($AQ393&gt;0,OFFSET(DATA!$F$6,25+27*AV$10,$AF393,1,1)/$AQ393,0)</f>
        <v>0.11556099052277591</v>
      </c>
      <c r="AW393" s="190">
        <f ca="1">IF($AQ393&gt;0,OFFSET(DATA!$F$6,25+27*AW$10,$AF393,1,1)/$AQ393,0)</f>
        <v>4.269846122490574E-2</v>
      </c>
      <c r="AZ393" s="166">
        <f t="shared" ca="1" si="12"/>
        <v>20</v>
      </c>
      <c r="BA393" s="190">
        <f ca="1">IF($AG393&gt;0,OFFSET(DATA!$F$6,BA$10+27*(7-$AE$8),$AF393,1,1)/OFFSET(DATA!$F$6,BA$10,$AF393,1,1),0)</f>
        <v>0.3029197080291971</v>
      </c>
      <c r="BB393" s="190">
        <f ca="1">IF($AG393&gt;0,OFFSET(DATA!$F$6,BB$10+27*(7-$AE$8),$AF393,1,1)/OFFSET(DATA!$F$6,BB$10,$AF393,1,1),0)</f>
        <v>0.23076923076923078</v>
      </c>
      <c r="BC393" s="190">
        <f ca="1">IF($AG393&gt;0,OFFSET(DATA!$F$6,BC$10+27*(7-$AE$8),$AF393,1,1)/OFFSET(DATA!$F$6,BC$10,$AF393,1,1),0)</f>
        <v>0.23214285714285715</v>
      </c>
      <c r="BD393" s="190">
        <f ca="1">IF($AG393&gt;0,OFFSET(DATA!$F$6,BD$10+27*(7-$AE$8),$AF393,1,1)/OFFSET(DATA!$F$6,BD$10,$AF393,1,1),0)</f>
        <v>0.29545454545454547</v>
      </c>
      <c r="BE393" s="190">
        <f ca="1">IF($AG393&gt;0,OFFSET(DATA!$F$6,BE$10+27*(7-$AE$8),$AF393,1,1)/OFFSET(DATA!$F$6,BE$10,$AF393,1,1),0)</f>
        <v>0.50512820512820511</v>
      </c>
      <c r="BF393" s="190">
        <f ca="1">IF($AG393&gt;0,OFFSET(DATA!$F$6,BF$10+27*(7-$AE$8),$AF393,1,1)/OFFSET(DATA!$F$6,BF$10,$AF393,1,1),0)</f>
        <v>0.46551724137931033</v>
      </c>
      <c r="BG393" s="190">
        <f ca="1">IF($AG393&gt;0,OFFSET(DATA!$F$6,BG$10+27*(7-$AE$8),$AF393,1,1)/OFFSET(DATA!$F$6,BG$10,$AF393,1,1),0)</f>
        <v>0.29565217391304349</v>
      </c>
      <c r="BH393" s="190">
        <f ca="1">IF($AG393&gt;0,OFFSET(DATA!$F$6,BH$10+27*(7-$AE$8),$AF393,1,1)/OFFSET(DATA!$F$6,BH$10,$AF393,1,1),0)</f>
        <v>0.41581632653061223</v>
      </c>
      <c r="BI393" s="190">
        <f ca="1">IF($AG393&gt;0,OFFSET(DATA!$F$6,BI$10+27*(7-$AE$8),$AF393,1,1)/OFFSET(DATA!$F$6,BI$10,$AF393,1,1),0)</f>
        <v>0.50543478260869568</v>
      </c>
      <c r="BJ393" s="190">
        <f ca="1">IF($AG393&gt;0,OFFSET(DATA!$F$6,BJ$10+27*(7-$AE$8),$AF393,1,1)/OFFSET(DATA!$F$6,BJ$10,$AF393,1,1),0)</f>
        <v>0.38194444444444442</v>
      </c>
      <c r="BK393" s="190">
        <f ca="1">IF($AG393&gt;0,OFFSET(DATA!$F$6,BK$10+27*(7-$AE$8),$AF393,1,1)/OFFSET(DATA!$F$6,BK$10,$AF393,1,1),0)</f>
        <v>0.5258215962441315</v>
      </c>
      <c r="BL393" s="190">
        <f ca="1">IF($AG393&gt;0,OFFSET(DATA!$F$6,BL$10+27*(7-$AE$8),$AF393,1,1)/OFFSET(DATA!$F$6,BL$10,$AF393,1,1),0)</f>
        <v>0.47614410905550147</v>
      </c>
      <c r="BM393" s="190">
        <f ca="1">IF($AG393&gt;0,OFFSET(DATA!$F$6,BM$10+27*(7-$AE$8),$AF393,1,1)/OFFSET(DATA!$F$6,BM$10,$AF393,1,1),0)</f>
        <v>0.39130434782608697</v>
      </c>
      <c r="BN393" s="190">
        <f ca="1">IF($AG393&gt;0,OFFSET(DATA!$F$6,BN$10+27*(7-$AE$8),$AF393,1,1)/OFFSET(DATA!$F$6,BN$10,$AF393,1,1),0)</f>
        <v>0.83842794759825323</v>
      </c>
      <c r="BO393" s="190">
        <f ca="1">IF($AG393&gt;0,OFFSET(DATA!$F$6,BO$10+27*(7-$AE$8),$AF393,1,1)/OFFSET(DATA!$F$6,BO$10,$AF393,1,1),0)</f>
        <v>0.76545166402535658</v>
      </c>
      <c r="BP393" s="190">
        <f ca="1">IF($AG393&gt;0,OFFSET(DATA!$F$6,BP$10+27*(7-$AE$8),$AF393,1,1)/OFFSET(DATA!$F$6,BP$10,$AF393,1,1),0)</f>
        <v>0.56630824372759858</v>
      </c>
      <c r="BQ393" s="190">
        <f ca="1">IF($AG393&gt;0,OFFSET(DATA!$F$6,BQ$10+27*(7-$AE$8),$AF393,1,1)/OFFSET(DATA!$F$6,BQ$10,$AF393,1,1),0)</f>
        <v>0.56617647058823528</v>
      </c>
      <c r="BR393" s="190">
        <f ca="1">IF($AG393&gt;0,OFFSET(DATA!$F$6,BR$10+27*(7-$AE$8),$AF393,1,1)/OFFSET(DATA!$F$6,BR$10,$AF393,1,1),0)</f>
        <v>0.39016393442622949</v>
      </c>
      <c r="BS393" s="190">
        <f ca="1">IF($AG393&gt;0,OFFSET(DATA!$F$6,BS$10+27*(7-$AE$8),$AF393,1,1)/OFFSET(DATA!$F$6,BS$10,$AF393,1,1),0)</f>
        <v>0.34782608695652173</v>
      </c>
      <c r="BT393" s="190">
        <f ca="1">IF($AG393&gt;0,OFFSET(DATA!$F$6,BT$10+27*(7-$AE$8),$AF393,1,1)/OFFSET(DATA!$F$6,BT$10,$AF393,1,1),0)</f>
        <v>0.3392857142857143</v>
      </c>
      <c r="BU393" s="190">
        <f ca="1">IF($AG393&gt;0,OFFSET(DATA!$F$6,BU$10+27*(7-$AE$8),$AF393,1,1)/OFFSET(DATA!$F$6,BU$10,$AF393,1,1),0)</f>
        <v>0.51851851851851849</v>
      </c>
      <c r="BV393" s="190">
        <f ca="1">IF($AG393&gt;0,OFFSET(DATA!$F$6,BV$10+27*(7-$AE$8),$AF393,1,1)/OFFSET(DATA!$F$6,BV$10,$AF393,1,1),0)</f>
        <v>0.5517676767676768</v>
      </c>
      <c r="BW393" s="190">
        <f ca="1">IF($AG393&gt;0,OFFSET(DATA!$F$6,BW$10+27*(7-$AE$8),$AF393,1,1)/OFFSET(DATA!$F$6,BW$10,$AF393,1,1),0)</f>
        <v>0.47309536494405968</v>
      </c>
      <c r="BX393" s="190">
        <f ca="1">IF($AG393&gt;0,OFFSET(DATA!$F$6,BX$10+27*(7-$AE$8),$AF393,1,1)/OFFSET(DATA!$F$6,BX$10,$AF393,1,1),0)</f>
        <v>0.45283018867924529</v>
      </c>
    </row>
    <row r="394" spans="32:76" x14ac:dyDescent="0.2">
      <c r="AF394" s="166">
        <v>383</v>
      </c>
      <c r="AG394" s="96">
        <f ca="1">OFFSET(DATA!$F$6,$AF$10,$AF394,1,1)</f>
        <v>246</v>
      </c>
      <c r="AH394" s="190">
        <f ca="1">IF($AG394&gt;0,OFFSET(DATA!$F$6,$AF$10+27*AH$10,$AF394,1,1)/$AG394,0)</f>
        <v>0.31707317073170732</v>
      </c>
      <c r="AI394" s="190">
        <f ca="1">IF($AG394&gt;0,OFFSET(DATA!$F$6,$AF$10+27*AI$10,$AF394,1,1)/$AG394,0)</f>
        <v>4.0650406504065045E-3</v>
      </c>
      <c r="AJ394" s="190">
        <f ca="1">IF($AG394&gt;0,OFFSET(DATA!$F$6,$AF$10+27*AJ$10,$AF394,1,1)/$AG394,0)</f>
        <v>7.3170731707317069E-2</v>
      </c>
      <c r="AK394" s="190">
        <f ca="1">IF($AG394&gt;0,OFFSET(DATA!$F$6,$AF$10+27*AK$10,$AF394,1,1)/$AG394,0)</f>
        <v>0.14634146341463414</v>
      </c>
      <c r="AL394" s="190">
        <f ca="1">IF($AG394&gt;0,OFFSET(DATA!$F$6,$AF$10+27*AL$10,$AF394,1,1)/$AG394,0)</f>
        <v>0.22764227642276422</v>
      </c>
      <c r="AM394" s="190">
        <f ca="1">IF($AG394&gt;0,OFFSET(DATA!$F$6,$AF$10+27*AM$10,$AF394,1,1)/$AG394,0)</f>
        <v>5.6910569105691054E-2</v>
      </c>
      <c r="AN394" s="166">
        <f ca="1">OFFSET(DATA!$F$6,$AF$10+27*AN$10,$AF394,1,1)</f>
        <v>20</v>
      </c>
      <c r="AO394" s="166">
        <f t="shared" ca="1" si="11"/>
        <v>20</v>
      </c>
      <c r="AQ394" s="96">
        <f ca="1">OFFSET(DATA!$F$6,25,$AF394,1,1)</f>
        <v>9991</v>
      </c>
      <c r="AR394" s="190">
        <f ca="1">IF($AQ394&gt;0,OFFSET(DATA!$F$6,25+27*AR$10,$AF394,1,1)/$AQ394,0)</f>
        <v>0.49864878390551498</v>
      </c>
      <c r="AS394" s="190">
        <f ca="1">IF($AQ394&gt;0,OFFSET(DATA!$F$6,25+27*AS$10,$AF394,1,1)/$AQ394,0)</f>
        <v>5.4048643779401459E-3</v>
      </c>
      <c r="AT394" s="190">
        <f ca="1">IF($AQ394&gt;0,OFFSET(DATA!$F$6,25+27*AT$10,$AF394,1,1)/$AQ394,0)</f>
        <v>0.1075968371534381</v>
      </c>
      <c r="AU394" s="190">
        <f ca="1">IF($AQ394&gt;0,OFFSET(DATA!$F$6,25+27*AU$10,$AF394,1,1)/$AQ394,0)</f>
        <v>8.2574316885196675E-2</v>
      </c>
      <c r="AV394" s="190">
        <f ca="1">IF($AQ394&gt;0,OFFSET(DATA!$F$6,25+27*AV$10,$AF394,1,1)/$AQ394,0)</f>
        <v>0.11650485436893204</v>
      </c>
      <c r="AW394" s="190">
        <f ca="1">IF($AQ394&gt;0,OFFSET(DATA!$F$6,25+27*AW$10,$AF394,1,1)/$AQ394,0)</f>
        <v>4.6742067861074967E-2</v>
      </c>
      <c r="AZ394" s="166">
        <f t="shared" ca="1" si="12"/>
        <v>22</v>
      </c>
      <c r="BA394" s="190">
        <f ca="1">IF($AG394&gt;0,OFFSET(DATA!$F$6,BA$10+27*(7-$AE$8),$AF394,1,1)/OFFSET(DATA!$F$6,BA$10,$AF394,1,1),0)</f>
        <v>0.31707317073170732</v>
      </c>
      <c r="BB394" s="190">
        <f ca="1">IF($AG394&gt;0,OFFSET(DATA!$F$6,BB$10+27*(7-$AE$8),$AF394,1,1)/OFFSET(DATA!$F$6,BB$10,$AF394,1,1),0)</f>
        <v>0.2247191011235955</v>
      </c>
      <c r="BC394" s="190">
        <f ca="1">IF($AG394&gt;0,OFFSET(DATA!$F$6,BC$10+27*(7-$AE$8),$AF394,1,1)/OFFSET(DATA!$F$6,BC$10,$AF394,1,1),0)</f>
        <v>0.28333333333333333</v>
      </c>
      <c r="BD394" s="190">
        <f ca="1">IF($AG394&gt;0,OFFSET(DATA!$F$6,BD$10+27*(7-$AE$8),$AF394,1,1)/OFFSET(DATA!$F$6,BD$10,$AF394,1,1),0)</f>
        <v>0.32608695652173914</v>
      </c>
      <c r="BE394" s="190">
        <f ca="1">IF($AG394&gt;0,OFFSET(DATA!$F$6,BE$10+27*(7-$AE$8),$AF394,1,1)/OFFSET(DATA!$F$6,BE$10,$AF394,1,1),0)</f>
        <v>0.53417721518987338</v>
      </c>
      <c r="BF394" s="190">
        <f ca="1">IF($AG394&gt;0,OFFSET(DATA!$F$6,BF$10+27*(7-$AE$8),$AF394,1,1)/OFFSET(DATA!$F$6,BF$10,$AF394,1,1),0)</f>
        <v>0.60416666666666663</v>
      </c>
      <c r="BG394" s="190">
        <f ca="1">IF($AG394&gt;0,OFFSET(DATA!$F$6,BG$10+27*(7-$AE$8),$AF394,1,1)/OFFSET(DATA!$F$6,BG$10,$AF394,1,1),0)</f>
        <v>0.3247863247863248</v>
      </c>
      <c r="BH394" s="190">
        <f ca="1">IF($AG394&gt;0,OFFSET(DATA!$F$6,BH$10+27*(7-$AE$8),$AF394,1,1)/OFFSET(DATA!$F$6,BH$10,$AF394,1,1),0)</f>
        <v>0.42708333333333331</v>
      </c>
      <c r="BI394" s="190">
        <f ca="1">IF($AG394&gt;0,OFFSET(DATA!$F$6,BI$10+27*(7-$AE$8),$AF394,1,1)/OFFSET(DATA!$F$6,BI$10,$AF394,1,1),0)</f>
        <v>0.49740932642487046</v>
      </c>
      <c r="BJ394" s="190">
        <f ca="1">IF($AG394&gt;0,OFFSET(DATA!$F$6,BJ$10+27*(7-$AE$8),$AF394,1,1)/OFFSET(DATA!$F$6,BJ$10,$AF394,1,1),0)</f>
        <v>0.36217948717948717</v>
      </c>
      <c r="BK394" s="190">
        <f ca="1">IF($AG394&gt;0,OFFSET(DATA!$F$6,BK$10+27*(7-$AE$8),$AF394,1,1)/OFFSET(DATA!$F$6,BK$10,$AF394,1,1),0)</f>
        <v>0.52812499999999996</v>
      </c>
      <c r="BL394" s="190">
        <f ca="1">IF($AG394&gt;0,OFFSET(DATA!$F$6,BL$10+27*(7-$AE$8),$AF394,1,1)/OFFSET(DATA!$F$6,BL$10,$AF394,1,1),0)</f>
        <v>0.45420207743153918</v>
      </c>
      <c r="BM394" s="190">
        <f ca="1">IF($AG394&gt;0,OFFSET(DATA!$F$6,BM$10+27*(7-$AE$8),$AF394,1,1)/OFFSET(DATA!$F$6,BM$10,$AF394,1,1),0)</f>
        <v>0.42708333333333331</v>
      </c>
      <c r="BN394" s="190">
        <f ca="1">IF($AG394&gt;0,OFFSET(DATA!$F$6,BN$10+27*(7-$AE$8),$AF394,1,1)/OFFSET(DATA!$F$6,BN$10,$AF394,1,1),0)</f>
        <v>0.86695278969957079</v>
      </c>
      <c r="BO394" s="190">
        <f ca="1">IF($AG394&gt;0,OFFSET(DATA!$F$6,BO$10+27*(7-$AE$8),$AF394,1,1)/OFFSET(DATA!$F$6,BO$10,$AF394,1,1),0)</f>
        <v>0.75803981623277183</v>
      </c>
      <c r="BP394" s="190">
        <f ca="1">IF($AG394&gt;0,OFFSET(DATA!$F$6,BP$10+27*(7-$AE$8),$AF394,1,1)/OFFSET(DATA!$F$6,BP$10,$AF394,1,1),0)</f>
        <v>0.57342657342657344</v>
      </c>
      <c r="BQ394" s="190">
        <f ca="1">IF($AG394&gt;0,OFFSET(DATA!$F$6,BQ$10+27*(7-$AE$8),$AF394,1,1)/OFFSET(DATA!$F$6,BQ$10,$AF394,1,1),0)</f>
        <v>0.56989247311827962</v>
      </c>
      <c r="BR394" s="190">
        <f ca="1">IF($AG394&gt;0,OFFSET(DATA!$F$6,BR$10+27*(7-$AE$8),$AF394,1,1)/OFFSET(DATA!$F$6,BR$10,$AF394,1,1),0)</f>
        <v>0.37581699346405228</v>
      </c>
      <c r="BS394" s="190">
        <f ca="1">IF($AG394&gt;0,OFFSET(DATA!$F$6,BS$10+27*(7-$AE$8),$AF394,1,1)/OFFSET(DATA!$F$6,BS$10,$AF394,1,1),0)</f>
        <v>0.36</v>
      </c>
      <c r="BT394" s="190">
        <f ca="1">IF($AG394&gt;0,OFFSET(DATA!$F$6,BT$10+27*(7-$AE$8),$AF394,1,1)/OFFSET(DATA!$F$6,BT$10,$AF394,1,1),0)</f>
        <v>0.33913043478260868</v>
      </c>
      <c r="BU394" s="190">
        <f ca="1">IF($AG394&gt;0,OFFSET(DATA!$F$6,BU$10+27*(7-$AE$8),$AF394,1,1)/OFFSET(DATA!$F$6,BU$10,$AF394,1,1),0)</f>
        <v>0.5161290322580645</v>
      </c>
      <c r="BV394" s="190">
        <f ca="1">IF($AG394&gt;0,OFFSET(DATA!$F$6,BV$10+27*(7-$AE$8),$AF394,1,1)/OFFSET(DATA!$F$6,BV$10,$AF394,1,1),0)</f>
        <v>0.52427184466019416</v>
      </c>
      <c r="BW394" s="190">
        <f ca="1">IF($AG394&gt;0,OFFSET(DATA!$F$6,BW$10+27*(7-$AE$8),$AF394,1,1)/OFFSET(DATA!$F$6,BW$10,$AF394,1,1),0)</f>
        <v>0.45190839694656487</v>
      </c>
      <c r="BX394" s="190">
        <f ca="1">IF($AG394&gt;0,OFFSET(DATA!$F$6,BX$10+27*(7-$AE$8),$AF394,1,1)/OFFSET(DATA!$F$6,BX$10,$AF394,1,1),0)</f>
        <v>0.52173913043478259</v>
      </c>
    </row>
    <row r="395" spans="32:76" x14ac:dyDescent="0.2">
      <c r="AF395" s="166">
        <v>384</v>
      </c>
      <c r="AG395" s="96">
        <f ca="1">OFFSET(DATA!$F$6,$AF$10,$AF395,1,1)</f>
        <v>245</v>
      </c>
      <c r="AH395" s="190">
        <f ca="1">IF($AG395&gt;0,OFFSET(DATA!$F$6,$AF$10+27*AH$10,$AF395,1,1)/$AG395,0)</f>
        <v>0.27755102040816326</v>
      </c>
      <c r="AI395" s="190">
        <f ca="1">IF($AG395&gt;0,OFFSET(DATA!$F$6,$AF$10+27*AI$10,$AF395,1,1)/$AG395,0)</f>
        <v>4.0816326530612249E-3</v>
      </c>
      <c r="AJ395" s="190">
        <f ca="1">IF($AG395&gt;0,OFFSET(DATA!$F$6,$AF$10+27*AJ$10,$AF395,1,1)/$AG395,0)</f>
        <v>6.9387755102040816E-2</v>
      </c>
      <c r="AK395" s="190">
        <f ca="1">IF($AG395&gt;0,OFFSET(DATA!$F$6,$AF$10+27*AK$10,$AF395,1,1)/$AG395,0)</f>
        <v>0.19591836734693877</v>
      </c>
      <c r="AL395" s="190">
        <f ca="1">IF($AG395&gt;0,OFFSET(DATA!$F$6,$AF$10+27*AL$10,$AF395,1,1)/$AG395,0)</f>
        <v>0.23673469387755103</v>
      </c>
      <c r="AM395" s="190">
        <f ca="1">IF($AG395&gt;0,OFFSET(DATA!$F$6,$AF$10+27*AM$10,$AF395,1,1)/$AG395,0)</f>
        <v>6.1224489795918366E-2</v>
      </c>
      <c r="AN395" s="166">
        <f ca="1">OFFSET(DATA!$F$6,$AF$10+27*AN$10,$AF395,1,1)</f>
        <v>21</v>
      </c>
      <c r="AO395" s="166">
        <f t="shared" ca="1" si="11"/>
        <v>21</v>
      </c>
      <c r="AQ395" s="96">
        <f ca="1">OFFSET(DATA!$F$6,25,$AF395,1,1)</f>
        <v>9104</v>
      </c>
      <c r="AR395" s="190">
        <f ca="1">IF($AQ395&gt;0,OFFSET(DATA!$F$6,25+27*AR$10,$AF395,1,1)/$AQ395,0)</f>
        <v>0.4806678383128295</v>
      </c>
      <c r="AS395" s="190">
        <f ca="1">IF($AQ395&gt;0,OFFSET(DATA!$F$6,25+27*AS$10,$AF395,1,1)/$AQ395,0)</f>
        <v>5.8216168717047448E-3</v>
      </c>
      <c r="AT395" s="190">
        <f ca="1">IF($AQ395&gt;0,OFFSET(DATA!$F$6,25+27*AT$10,$AF395,1,1)/$AQ395,0)</f>
        <v>0.1117091388400703</v>
      </c>
      <c r="AU395" s="190">
        <f ca="1">IF($AQ395&gt;0,OFFSET(DATA!$F$6,25+27*AU$10,$AF395,1,1)/$AQ395,0)</f>
        <v>9.2816344463971884E-2</v>
      </c>
      <c r="AV395" s="190">
        <f ca="1">IF($AQ395&gt;0,OFFSET(DATA!$F$6,25+27*AV$10,$AF395,1,1)/$AQ395,0)</f>
        <v>0.10874340949033393</v>
      </c>
      <c r="AW395" s="190">
        <f ca="1">IF($AQ395&gt;0,OFFSET(DATA!$F$6,25+27*AW$10,$AF395,1,1)/$AQ395,0)</f>
        <v>4.031195079086116E-2</v>
      </c>
      <c r="AZ395" s="166">
        <f t="shared" ca="1" si="12"/>
        <v>22</v>
      </c>
      <c r="BA395" s="190">
        <f ca="1">IF($AG395&gt;0,OFFSET(DATA!$F$6,BA$10+27*(7-$AE$8),$AF395,1,1)/OFFSET(DATA!$F$6,BA$10,$AF395,1,1),0)</f>
        <v>0.27755102040816326</v>
      </c>
      <c r="BB395" s="190">
        <f ca="1">IF($AG395&gt;0,OFFSET(DATA!$F$6,BB$10+27*(7-$AE$8),$AF395,1,1)/OFFSET(DATA!$F$6,BB$10,$AF395,1,1),0)</f>
        <v>0.23529411764705882</v>
      </c>
      <c r="BC395" s="190">
        <f ca="1">IF($AG395&gt;0,OFFSET(DATA!$F$6,BC$10+27*(7-$AE$8),$AF395,1,1)/OFFSET(DATA!$F$6,BC$10,$AF395,1,1),0)</f>
        <v>0.34090909090909088</v>
      </c>
      <c r="BD395" s="190">
        <f ca="1">IF($AG395&gt;0,OFFSET(DATA!$F$6,BD$10+27*(7-$AE$8),$AF395,1,1)/OFFSET(DATA!$F$6,BD$10,$AF395,1,1),0)</f>
        <v>0.36263736263736263</v>
      </c>
      <c r="BE395" s="190">
        <f ca="1">IF($AG395&gt;0,OFFSET(DATA!$F$6,BE$10+27*(7-$AE$8),$AF395,1,1)/OFFSET(DATA!$F$6,BE$10,$AF395,1,1),0)</f>
        <v>0.50531914893617025</v>
      </c>
      <c r="BF395" s="190">
        <f ca="1">IF($AG395&gt;0,OFFSET(DATA!$F$6,BF$10+27*(7-$AE$8),$AF395,1,1)/OFFSET(DATA!$F$6,BF$10,$AF395,1,1),0)</f>
        <v>0.6</v>
      </c>
      <c r="BG395" s="190">
        <f ca="1">IF($AG395&gt;0,OFFSET(DATA!$F$6,BG$10+27*(7-$AE$8),$AF395,1,1)/OFFSET(DATA!$F$6,BG$10,$AF395,1,1),0)</f>
        <v>0.31067961165048541</v>
      </c>
      <c r="BH395" s="190">
        <f ca="1">IF($AG395&gt;0,OFFSET(DATA!$F$6,BH$10+27*(7-$AE$8),$AF395,1,1)/OFFSET(DATA!$F$6,BH$10,$AF395,1,1),0)</f>
        <v>0.39551569506726458</v>
      </c>
      <c r="BI395" s="190">
        <f ca="1">IF($AG395&gt;0,OFFSET(DATA!$F$6,BI$10+27*(7-$AE$8),$AF395,1,1)/OFFSET(DATA!$F$6,BI$10,$AF395,1,1),0)</f>
        <v>0.49230769230769234</v>
      </c>
      <c r="BJ395" s="190">
        <f ca="1">IF($AG395&gt;0,OFFSET(DATA!$F$6,BJ$10+27*(7-$AE$8),$AF395,1,1)/OFFSET(DATA!$F$6,BJ$10,$AF395,1,1),0)</f>
        <v>0.38589211618257263</v>
      </c>
      <c r="BK395" s="190">
        <f ca="1">IF($AG395&gt;0,OFFSET(DATA!$F$6,BK$10+27*(7-$AE$8),$AF395,1,1)/OFFSET(DATA!$F$6,BK$10,$AF395,1,1),0)</f>
        <v>0.49541284403669728</v>
      </c>
      <c r="BL395" s="190">
        <f ca="1">IF($AG395&gt;0,OFFSET(DATA!$F$6,BL$10+27*(7-$AE$8),$AF395,1,1)/OFFSET(DATA!$F$6,BL$10,$AF395,1,1),0)</f>
        <v>0.42787524366471735</v>
      </c>
      <c r="BM395" s="190">
        <f ca="1">IF($AG395&gt;0,OFFSET(DATA!$F$6,BM$10+27*(7-$AE$8),$AF395,1,1)/OFFSET(DATA!$F$6,BM$10,$AF395,1,1),0)</f>
        <v>0.3707865168539326</v>
      </c>
      <c r="BN395" s="190">
        <f ca="1">IF($AG395&gt;0,OFFSET(DATA!$F$6,BN$10+27*(7-$AE$8),$AF395,1,1)/OFFSET(DATA!$F$6,BN$10,$AF395,1,1),0)</f>
        <v>0.82435597189695553</v>
      </c>
      <c r="BO395" s="190">
        <f ca="1">IF($AG395&gt;0,OFFSET(DATA!$F$6,BO$10+27*(7-$AE$8),$AF395,1,1)/OFFSET(DATA!$F$6,BO$10,$AF395,1,1),0)</f>
        <v>0.68959435626102294</v>
      </c>
      <c r="BP395" s="190">
        <f ca="1">IF($AG395&gt;0,OFFSET(DATA!$F$6,BP$10+27*(7-$AE$8),$AF395,1,1)/OFFSET(DATA!$F$6,BP$10,$AF395,1,1),0)</f>
        <v>0.55200000000000005</v>
      </c>
      <c r="BQ395" s="190">
        <f ca="1">IF($AG395&gt;0,OFFSET(DATA!$F$6,BQ$10+27*(7-$AE$8),$AF395,1,1)/OFFSET(DATA!$F$6,BQ$10,$AF395,1,1),0)</f>
        <v>0.53231939163498099</v>
      </c>
      <c r="BR395" s="190">
        <f ca="1">IF($AG395&gt;0,OFFSET(DATA!$F$6,BR$10+27*(7-$AE$8),$AF395,1,1)/OFFSET(DATA!$F$6,BR$10,$AF395,1,1),0)</f>
        <v>0.36458333333333331</v>
      </c>
      <c r="BS395" s="190">
        <f ca="1">IF($AG395&gt;0,OFFSET(DATA!$F$6,BS$10+27*(7-$AE$8),$AF395,1,1)/OFFSET(DATA!$F$6,BS$10,$AF395,1,1),0)</f>
        <v>0.27083333333333331</v>
      </c>
      <c r="BT395" s="190">
        <f ca="1">IF($AG395&gt;0,OFFSET(DATA!$F$6,BT$10+27*(7-$AE$8),$AF395,1,1)/OFFSET(DATA!$F$6,BT$10,$AF395,1,1),0)</f>
        <v>0.34862385321100919</v>
      </c>
      <c r="BU395" s="190">
        <f ca="1">IF($AG395&gt;0,OFFSET(DATA!$F$6,BU$10+27*(7-$AE$8),$AF395,1,1)/OFFSET(DATA!$F$6,BU$10,$AF395,1,1),0)</f>
        <v>0.54966887417218546</v>
      </c>
      <c r="BV395" s="190">
        <f ca="1">IF($AG395&gt;0,OFFSET(DATA!$F$6,BV$10+27*(7-$AE$8),$AF395,1,1)/OFFSET(DATA!$F$6,BV$10,$AF395,1,1),0)</f>
        <v>0.52981029810298108</v>
      </c>
      <c r="BW395" s="190">
        <f ca="1">IF($AG395&gt;0,OFFSET(DATA!$F$6,BW$10+27*(7-$AE$8),$AF395,1,1)/OFFSET(DATA!$F$6,BW$10,$AF395,1,1),0)</f>
        <v>0.46001167542323407</v>
      </c>
      <c r="BX395" s="190">
        <f ca="1">IF($AG395&gt;0,OFFSET(DATA!$F$6,BX$10+27*(7-$AE$8),$AF395,1,1)/OFFSET(DATA!$F$6,BX$10,$AF395,1,1),0)</f>
        <v>0.4845360824742268</v>
      </c>
    </row>
    <row r="396" spans="32:76" x14ac:dyDescent="0.2">
      <c r="AF396" s="166">
        <v>385</v>
      </c>
      <c r="AG396" s="96">
        <f ca="1">OFFSET(DATA!$F$6,$AF$10,$AF396,1,1)</f>
        <v>247</v>
      </c>
      <c r="AH396" s="190">
        <f ca="1">IF($AG396&gt;0,OFFSET(DATA!$F$6,$AF$10+27*AH$10,$AF396,1,1)/$AG396,0)</f>
        <v>0.32388663967611336</v>
      </c>
      <c r="AI396" s="190">
        <f ca="1">IF($AG396&gt;0,OFFSET(DATA!$F$6,$AF$10+27*AI$10,$AF396,1,1)/$AG396,0)</f>
        <v>0</v>
      </c>
      <c r="AJ396" s="190">
        <f ca="1">IF($AG396&gt;0,OFFSET(DATA!$F$6,$AF$10+27*AJ$10,$AF396,1,1)/$AG396,0)</f>
        <v>5.6680161943319839E-2</v>
      </c>
      <c r="AK396" s="190">
        <f ca="1">IF($AG396&gt;0,OFFSET(DATA!$F$6,$AF$10+27*AK$10,$AF396,1,1)/$AG396,0)</f>
        <v>0.17813765182186234</v>
      </c>
      <c r="AL396" s="190">
        <f ca="1">IF($AG396&gt;0,OFFSET(DATA!$F$6,$AF$10+27*AL$10,$AF396,1,1)/$AG396,0)</f>
        <v>0.26315789473684209</v>
      </c>
      <c r="AM396" s="190">
        <f ca="1">IF($AG396&gt;0,OFFSET(DATA!$F$6,$AF$10+27*AM$10,$AF396,1,1)/$AG396,0)</f>
        <v>6.0728744939271252E-2</v>
      </c>
      <c r="AN396" s="166">
        <f ca="1">OFFSET(DATA!$F$6,$AF$10+27*AN$10,$AF396,1,1)</f>
        <v>21</v>
      </c>
      <c r="AO396" s="166">
        <f t="shared" ref="AO396:AO459" ca="1" si="13">IF($AN$8=1,$AN396,$AZ396)</f>
        <v>21</v>
      </c>
      <c r="AQ396" s="96">
        <f ca="1">OFFSET(DATA!$F$6,25,$AF396,1,1)</f>
        <v>9256</v>
      </c>
      <c r="AR396" s="190">
        <f ca="1">IF($AQ396&gt;0,OFFSET(DATA!$F$6,25+27*AR$10,$AF396,1,1)/$AQ396,0)</f>
        <v>0.47579948141745892</v>
      </c>
      <c r="AS396" s="190">
        <f ca="1">IF($AQ396&gt;0,OFFSET(DATA!$F$6,25+27*AS$10,$AF396,1,1)/$AQ396,0)</f>
        <v>5.0777873811581678E-3</v>
      </c>
      <c r="AT396" s="190">
        <f ca="1">IF($AQ396&gt;0,OFFSET(DATA!$F$6,25+27*AT$10,$AF396,1,1)/$AQ396,0)</f>
        <v>0.11063094209161625</v>
      </c>
      <c r="AU396" s="190">
        <f ca="1">IF($AQ396&gt;0,OFFSET(DATA!$F$6,25+27*AU$10,$AF396,1,1)/$AQ396,0)</f>
        <v>9.4533275713050993E-2</v>
      </c>
      <c r="AV396" s="190">
        <f ca="1">IF($AQ396&gt;0,OFFSET(DATA!$F$6,25+27*AV$10,$AF396,1,1)/$AQ396,0)</f>
        <v>0.11257562662057044</v>
      </c>
      <c r="AW396" s="190">
        <f ca="1">IF($AQ396&gt;0,OFFSET(DATA!$F$6,25+27*AW$10,$AF396,1,1)/$AQ396,0)</f>
        <v>4.0514261019878997E-2</v>
      </c>
      <c r="AZ396" s="166">
        <f t="shared" ref="AZ396:AZ459" ca="1" si="14">RANK(OFFSET($AZ395,$AF$12,$AF$10,1,1),$BA396:$BX396,OFFSET($AY$21,7-$AE$8,0,1,1))</f>
        <v>20</v>
      </c>
      <c r="BA396" s="190">
        <f ca="1">IF($AG396&gt;0,OFFSET(DATA!$F$6,BA$10+27*(7-$AE$8),$AF396,1,1)/OFFSET(DATA!$F$6,BA$10,$AF396,1,1),0)</f>
        <v>0.32388663967611336</v>
      </c>
      <c r="BB396" s="190">
        <f ca="1">IF($AG396&gt;0,OFFSET(DATA!$F$6,BB$10+27*(7-$AE$8),$AF396,1,1)/OFFSET(DATA!$F$6,BB$10,$AF396,1,1),0)</f>
        <v>0.2073170731707317</v>
      </c>
      <c r="BC396" s="190">
        <f ca="1">IF($AG396&gt;0,OFFSET(DATA!$F$6,BC$10+27*(7-$AE$8),$AF396,1,1)/OFFSET(DATA!$F$6,BC$10,$AF396,1,1),0)</f>
        <v>0.31914893617021278</v>
      </c>
      <c r="BD396" s="190">
        <f ca="1">IF($AG396&gt;0,OFFSET(DATA!$F$6,BD$10+27*(7-$AE$8),$AF396,1,1)/OFFSET(DATA!$F$6,BD$10,$AF396,1,1),0)</f>
        <v>0.37362637362637363</v>
      </c>
      <c r="BE396" s="190">
        <f ca="1">IF($AG396&gt;0,OFFSET(DATA!$F$6,BE$10+27*(7-$AE$8),$AF396,1,1)/OFFSET(DATA!$F$6,BE$10,$AF396,1,1),0)</f>
        <v>0.49340369393139843</v>
      </c>
      <c r="BF396" s="190">
        <f ca="1">IF($AG396&gt;0,OFFSET(DATA!$F$6,BF$10+27*(7-$AE$8),$AF396,1,1)/OFFSET(DATA!$F$6,BF$10,$AF396,1,1),0)</f>
        <v>0.52941176470588236</v>
      </c>
      <c r="BG396" s="190">
        <f ca="1">IF($AG396&gt;0,OFFSET(DATA!$F$6,BG$10+27*(7-$AE$8),$AF396,1,1)/OFFSET(DATA!$F$6,BG$10,$AF396,1,1),0)</f>
        <v>0.2857142857142857</v>
      </c>
      <c r="BH396" s="190">
        <f ca="1">IF($AG396&gt;0,OFFSET(DATA!$F$6,BH$10+27*(7-$AE$8),$AF396,1,1)/OFFSET(DATA!$F$6,BH$10,$AF396,1,1),0)</f>
        <v>0.36299559471365639</v>
      </c>
      <c r="BI396" s="190">
        <f ca="1">IF($AG396&gt;0,OFFSET(DATA!$F$6,BI$10+27*(7-$AE$8),$AF396,1,1)/OFFSET(DATA!$F$6,BI$10,$AF396,1,1),0)</f>
        <v>0.49009900990099009</v>
      </c>
      <c r="BJ396" s="190">
        <f ca="1">IF($AG396&gt;0,OFFSET(DATA!$F$6,BJ$10+27*(7-$AE$8),$AF396,1,1)/OFFSET(DATA!$F$6,BJ$10,$AF396,1,1),0)</f>
        <v>0.40552995391705071</v>
      </c>
      <c r="BK396" s="190">
        <f ca="1">IF($AG396&gt;0,OFFSET(DATA!$F$6,BK$10+27*(7-$AE$8),$AF396,1,1)/OFFSET(DATA!$F$6,BK$10,$AF396,1,1),0)</f>
        <v>0.50085763293310459</v>
      </c>
      <c r="BL396" s="190">
        <f ca="1">IF($AG396&gt;0,OFFSET(DATA!$F$6,BL$10+27*(7-$AE$8),$AF396,1,1)/OFFSET(DATA!$F$6,BL$10,$AF396,1,1),0)</f>
        <v>0.39866156787762907</v>
      </c>
      <c r="BM396" s="190">
        <f ca="1">IF($AG396&gt;0,OFFSET(DATA!$F$6,BM$10+27*(7-$AE$8),$AF396,1,1)/OFFSET(DATA!$F$6,BM$10,$AF396,1,1),0)</f>
        <v>0.34831460674157305</v>
      </c>
      <c r="BN396" s="190">
        <f ca="1">IF($AG396&gt;0,OFFSET(DATA!$F$6,BN$10+27*(7-$AE$8),$AF396,1,1)/OFFSET(DATA!$F$6,BN$10,$AF396,1,1),0)</f>
        <v>0.84210526315789469</v>
      </c>
      <c r="BO396" s="190">
        <f ca="1">IF($AG396&gt;0,OFFSET(DATA!$F$6,BO$10+27*(7-$AE$8),$AF396,1,1)/OFFSET(DATA!$F$6,BO$10,$AF396,1,1),0)</f>
        <v>0.68576388888888884</v>
      </c>
      <c r="BP396" s="190">
        <f ca="1">IF($AG396&gt;0,OFFSET(DATA!$F$6,BP$10+27*(7-$AE$8),$AF396,1,1)/OFFSET(DATA!$F$6,BP$10,$AF396,1,1),0)</f>
        <v>0.56126482213438733</v>
      </c>
      <c r="BQ396" s="190">
        <f ca="1">IF($AG396&gt;0,OFFSET(DATA!$F$6,BQ$10+27*(7-$AE$8),$AF396,1,1)/OFFSET(DATA!$F$6,BQ$10,$AF396,1,1),0)</f>
        <v>0.53308823529411764</v>
      </c>
      <c r="BR396" s="190">
        <f ca="1">IF($AG396&gt;0,OFFSET(DATA!$F$6,BR$10+27*(7-$AE$8),$AF396,1,1)/OFFSET(DATA!$F$6,BR$10,$AF396,1,1),0)</f>
        <v>0.42348754448398579</v>
      </c>
      <c r="BS396" s="190">
        <f ca="1">IF($AG396&gt;0,OFFSET(DATA!$F$6,BS$10+27*(7-$AE$8),$AF396,1,1)/OFFSET(DATA!$F$6,BS$10,$AF396,1,1),0)</f>
        <v>0.30188679245283018</v>
      </c>
      <c r="BT396" s="190">
        <f ca="1">IF($AG396&gt;0,OFFSET(DATA!$F$6,BT$10+27*(7-$AE$8),$AF396,1,1)/OFFSET(DATA!$F$6,BT$10,$AF396,1,1),0)</f>
        <v>0.34513274336283184</v>
      </c>
      <c r="BU396" s="190">
        <f ca="1">IF($AG396&gt;0,OFFSET(DATA!$F$6,BU$10+27*(7-$AE$8),$AF396,1,1)/OFFSET(DATA!$F$6,BU$10,$AF396,1,1),0)</f>
        <v>0.49044585987261147</v>
      </c>
      <c r="BV396" s="190">
        <f ca="1">IF($AG396&gt;0,OFFSET(DATA!$F$6,BV$10+27*(7-$AE$8),$AF396,1,1)/OFFSET(DATA!$F$6,BV$10,$AF396,1,1),0)</f>
        <v>0.51778656126482214</v>
      </c>
      <c r="BW396" s="190">
        <f ca="1">IF($AG396&gt;0,OFFSET(DATA!$F$6,BW$10+27*(7-$AE$8),$AF396,1,1)/OFFSET(DATA!$F$6,BW$10,$AF396,1,1),0)</f>
        <v>0.47201384881708019</v>
      </c>
      <c r="BX396" s="190">
        <f ca="1">IF($AG396&gt;0,OFFSET(DATA!$F$6,BX$10+27*(7-$AE$8),$AF396,1,1)/OFFSET(DATA!$F$6,BX$10,$AF396,1,1),0)</f>
        <v>0.45026178010471202</v>
      </c>
    </row>
    <row r="397" spans="32:76" x14ac:dyDescent="0.2">
      <c r="AF397" s="166">
        <v>386</v>
      </c>
      <c r="AG397" s="96">
        <f ca="1">OFFSET(DATA!$F$6,$AF$10,$AF397,1,1)</f>
        <v>247</v>
      </c>
      <c r="AH397" s="190">
        <f ca="1">IF($AG397&gt;0,OFFSET(DATA!$F$6,$AF$10+27*AH$10,$AF397,1,1)/$AG397,0)</f>
        <v>0.31174089068825911</v>
      </c>
      <c r="AI397" s="190">
        <f ca="1">IF($AG397&gt;0,OFFSET(DATA!$F$6,$AF$10+27*AI$10,$AF397,1,1)/$AG397,0)</f>
        <v>0</v>
      </c>
      <c r="AJ397" s="190">
        <f ca="1">IF($AG397&gt;0,OFFSET(DATA!$F$6,$AF$10+27*AJ$10,$AF397,1,1)/$AG397,0)</f>
        <v>5.2631578947368418E-2</v>
      </c>
      <c r="AK397" s="190">
        <f ca="1">IF($AG397&gt;0,OFFSET(DATA!$F$6,$AF$10+27*AK$10,$AF397,1,1)/$AG397,0)</f>
        <v>0.13360323886639677</v>
      </c>
      <c r="AL397" s="190">
        <f ca="1">IF($AG397&gt;0,OFFSET(DATA!$F$6,$AF$10+27*AL$10,$AF397,1,1)/$AG397,0)</f>
        <v>0.2793522267206478</v>
      </c>
      <c r="AM397" s="190">
        <f ca="1">IF($AG397&gt;0,OFFSET(DATA!$F$6,$AF$10+27*AM$10,$AF397,1,1)/$AG397,0)</f>
        <v>8.9068825910931168E-2</v>
      </c>
      <c r="AN397" s="166">
        <f ca="1">OFFSET(DATA!$F$6,$AF$10+27*AN$10,$AF397,1,1)</f>
        <v>22</v>
      </c>
      <c r="AO397" s="166">
        <f t="shared" ca="1" si="13"/>
        <v>22</v>
      </c>
      <c r="AQ397" s="96">
        <f ca="1">OFFSET(DATA!$F$6,25,$AF397,1,1)</f>
        <v>9544</v>
      </c>
      <c r="AR397" s="190">
        <f ca="1">IF($AQ397&gt;0,OFFSET(DATA!$F$6,25+27*AR$10,$AF397,1,1)/$AQ397,0)</f>
        <v>0.48134953897736799</v>
      </c>
      <c r="AS397" s="190">
        <f ca="1">IF($AQ397&gt;0,OFFSET(DATA!$F$6,25+27*AS$10,$AF397,1,1)/$AQ397,0)</f>
        <v>5.3436714165968147E-3</v>
      </c>
      <c r="AT397" s="190">
        <f ca="1">IF($AQ397&gt;0,OFFSET(DATA!$F$6,25+27*AT$10,$AF397,1,1)/$AQ397,0)</f>
        <v>0.10771165129924561</v>
      </c>
      <c r="AU397" s="190">
        <f ca="1">IF($AQ397&gt;0,OFFSET(DATA!$F$6,25+27*AU$10,$AF397,1,1)/$AQ397,0)</f>
        <v>9.2833193629505442E-2</v>
      </c>
      <c r="AV397" s="190">
        <f ca="1">IF($AQ397&gt;0,OFFSET(DATA!$F$6,25+27*AV$10,$AF397,1,1)/$AQ397,0)</f>
        <v>0.11431265716680637</v>
      </c>
      <c r="AW397" s="190">
        <f ca="1">IF($AQ397&gt;0,OFFSET(DATA!$F$6,25+27*AW$10,$AF397,1,1)/$AQ397,0)</f>
        <v>4.3063704945515507E-2</v>
      </c>
      <c r="AZ397" s="166">
        <f t="shared" ca="1" si="14"/>
        <v>22</v>
      </c>
      <c r="BA397" s="190">
        <f ca="1">IF($AG397&gt;0,OFFSET(DATA!$F$6,BA$10+27*(7-$AE$8),$AF397,1,1)/OFFSET(DATA!$F$6,BA$10,$AF397,1,1),0)</f>
        <v>0.31174089068825911</v>
      </c>
      <c r="BB397" s="190">
        <f ca="1">IF($AG397&gt;0,OFFSET(DATA!$F$6,BB$10+27*(7-$AE$8),$AF397,1,1)/OFFSET(DATA!$F$6,BB$10,$AF397,1,1),0)</f>
        <v>0.23863636363636365</v>
      </c>
      <c r="BC397" s="190">
        <f ca="1">IF($AG397&gt;0,OFFSET(DATA!$F$6,BC$10+27*(7-$AE$8),$AF397,1,1)/OFFSET(DATA!$F$6,BC$10,$AF397,1,1),0)</f>
        <v>0.33333333333333331</v>
      </c>
      <c r="BD397" s="190">
        <f ca="1">IF($AG397&gt;0,OFFSET(DATA!$F$6,BD$10+27*(7-$AE$8),$AF397,1,1)/OFFSET(DATA!$F$6,BD$10,$AF397,1,1),0)</f>
        <v>0.33333333333333331</v>
      </c>
      <c r="BE397" s="190">
        <f ca="1">IF($AG397&gt;0,OFFSET(DATA!$F$6,BE$10+27*(7-$AE$8),$AF397,1,1)/OFFSET(DATA!$F$6,BE$10,$AF397,1,1),0)</f>
        <v>0.48837209302325579</v>
      </c>
      <c r="BF397" s="190">
        <f ca="1">IF($AG397&gt;0,OFFSET(DATA!$F$6,BF$10+27*(7-$AE$8),$AF397,1,1)/OFFSET(DATA!$F$6,BF$10,$AF397,1,1),0)</f>
        <v>0.50980392156862742</v>
      </c>
      <c r="BG397" s="190">
        <f ca="1">IF($AG397&gt;0,OFFSET(DATA!$F$6,BG$10+27*(7-$AE$8),$AF397,1,1)/OFFSET(DATA!$F$6,BG$10,$AF397,1,1),0)</f>
        <v>0.29090909090909089</v>
      </c>
      <c r="BH397" s="190">
        <f ca="1">IF($AG397&gt;0,OFFSET(DATA!$F$6,BH$10+27*(7-$AE$8),$AF397,1,1)/OFFSET(DATA!$F$6,BH$10,$AF397,1,1),0)</f>
        <v>0.36809815950920244</v>
      </c>
      <c r="BI397" s="190">
        <f ca="1">IF($AG397&gt;0,OFFSET(DATA!$F$6,BI$10+27*(7-$AE$8),$AF397,1,1)/OFFSET(DATA!$F$6,BI$10,$AF397,1,1),0)</f>
        <v>0.49275362318840582</v>
      </c>
      <c r="BJ397" s="190">
        <f ca="1">IF($AG397&gt;0,OFFSET(DATA!$F$6,BJ$10+27*(7-$AE$8),$AF397,1,1)/OFFSET(DATA!$F$6,BJ$10,$AF397,1,1),0)</f>
        <v>0.3930131004366812</v>
      </c>
      <c r="BK397" s="190">
        <f ca="1">IF($AG397&gt;0,OFFSET(DATA!$F$6,BK$10+27*(7-$AE$8),$AF397,1,1)/OFFSET(DATA!$F$6,BK$10,$AF397,1,1),0)</f>
        <v>0.49041533546325877</v>
      </c>
      <c r="BL397" s="190">
        <f ca="1">IF($AG397&gt;0,OFFSET(DATA!$F$6,BL$10+27*(7-$AE$8),$AF397,1,1)/OFFSET(DATA!$F$6,BL$10,$AF397,1,1),0)</f>
        <v>0.42170989433237271</v>
      </c>
      <c r="BM397" s="190">
        <f ca="1">IF($AG397&gt;0,OFFSET(DATA!$F$6,BM$10+27*(7-$AE$8),$AF397,1,1)/OFFSET(DATA!$F$6,BM$10,$AF397,1,1),0)</f>
        <v>0.38372093023255816</v>
      </c>
      <c r="BN397" s="190">
        <f ca="1">IF($AG397&gt;0,OFFSET(DATA!$F$6,BN$10+27*(7-$AE$8),$AF397,1,1)/OFFSET(DATA!$F$6,BN$10,$AF397,1,1),0)</f>
        <v>0.87133182844243795</v>
      </c>
      <c r="BO397" s="190">
        <f ca="1">IF($AG397&gt;0,OFFSET(DATA!$F$6,BO$10+27*(7-$AE$8),$AF397,1,1)/OFFSET(DATA!$F$6,BO$10,$AF397,1,1),0)</f>
        <v>0.71848013816925738</v>
      </c>
      <c r="BP397" s="190">
        <f ca="1">IF($AG397&gt;0,OFFSET(DATA!$F$6,BP$10+27*(7-$AE$8),$AF397,1,1)/OFFSET(DATA!$F$6,BP$10,$AF397,1,1),0)</f>
        <v>0.57471264367816088</v>
      </c>
      <c r="BQ397" s="190">
        <f ca="1">IF($AG397&gt;0,OFFSET(DATA!$F$6,BQ$10+27*(7-$AE$8),$AF397,1,1)/OFFSET(DATA!$F$6,BQ$10,$AF397,1,1),0)</f>
        <v>0.5625</v>
      </c>
      <c r="BR397" s="190">
        <f ca="1">IF($AG397&gt;0,OFFSET(DATA!$F$6,BR$10+27*(7-$AE$8),$AF397,1,1)/OFFSET(DATA!$F$6,BR$10,$AF397,1,1),0)</f>
        <v>0.43092105263157893</v>
      </c>
      <c r="BS397" s="190">
        <f ca="1">IF($AG397&gt;0,OFFSET(DATA!$F$6,BS$10+27*(7-$AE$8),$AF397,1,1)/OFFSET(DATA!$F$6,BS$10,$AF397,1,1),0)</f>
        <v>0.32758620689655171</v>
      </c>
      <c r="BT397" s="190">
        <f ca="1">IF($AG397&gt;0,OFFSET(DATA!$F$6,BT$10+27*(7-$AE$8),$AF397,1,1)/OFFSET(DATA!$F$6,BT$10,$AF397,1,1),0)</f>
        <v>0.32727272727272727</v>
      </c>
      <c r="BU397" s="190">
        <f ca="1">IF($AG397&gt;0,OFFSET(DATA!$F$6,BU$10+27*(7-$AE$8),$AF397,1,1)/OFFSET(DATA!$F$6,BU$10,$AF397,1,1),0)</f>
        <v>0.49693251533742333</v>
      </c>
      <c r="BV397" s="190">
        <f ca="1">IF($AG397&gt;0,OFFSET(DATA!$F$6,BV$10+27*(7-$AE$8),$AF397,1,1)/OFFSET(DATA!$F$6,BV$10,$AF397,1,1),0)</f>
        <v>0.50626566416040097</v>
      </c>
      <c r="BW397" s="190">
        <f ca="1">IF($AG397&gt;0,OFFSET(DATA!$F$6,BW$10+27*(7-$AE$8),$AF397,1,1)/OFFSET(DATA!$F$6,BW$10,$AF397,1,1),0)</f>
        <v>0.46505228398458998</v>
      </c>
      <c r="BX397" s="190">
        <f ca="1">IF($AG397&gt;0,OFFSET(DATA!$F$6,BX$10+27*(7-$AE$8),$AF397,1,1)/OFFSET(DATA!$F$6,BX$10,$AF397,1,1),0)</f>
        <v>0.49</v>
      </c>
    </row>
    <row r="398" spans="32:76" x14ac:dyDescent="0.2">
      <c r="AF398" s="166">
        <v>387</v>
      </c>
      <c r="AG398" s="96">
        <f ca="1">OFFSET(DATA!$F$6,$AF$10,$AF398,1,1)</f>
        <v>251</v>
      </c>
      <c r="AH398" s="190">
        <f ca="1">IF($AG398&gt;0,OFFSET(DATA!$F$6,$AF$10+27*AH$10,$AF398,1,1)/$AG398,0)</f>
        <v>0.29880478087649404</v>
      </c>
      <c r="AI398" s="190">
        <f ca="1">IF($AG398&gt;0,OFFSET(DATA!$F$6,$AF$10+27*AI$10,$AF398,1,1)/$AG398,0)</f>
        <v>0</v>
      </c>
      <c r="AJ398" s="190">
        <f ca="1">IF($AG398&gt;0,OFFSET(DATA!$F$6,$AF$10+27*AJ$10,$AF398,1,1)/$AG398,0)</f>
        <v>5.1792828685258967E-2</v>
      </c>
      <c r="AK398" s="190">
        <f ca="1">IF($AG398&gt;0,OFFSET(DATA!$F$6,$AF$10+27*AK$10,$AF398,1,1)/$AG398,0)</f>
        <v>0.15537848605577689</v>
      </c>
      <c r="AL398" s="190">
        <f ca="1">IF($AG398&gt;0,OFFSET(DATA!$F$6,$AF$10+27*AL$10,$AF398,1,1)/$AG398,0)</f>
        <v>0.29880478087649404</v>
      </c>
      <c r="AM398" s="190">
        <f ca="1">IF($AG398&gt;0,OFFSET(DATA!$F$6,$AF$10+27*AM$10,$AF398,1,1)/$AG398,0)</f>
        <v>8.7649402390438252E-2</v>
      </c>
      <c r="AN398" s="166">
        <f ca="1">OFFSET(DATA!$F$6,$AF$10+27*AN$10,$AF398,1,1)</f>
        <v>22</v>
      </c>
      <c r="AO398" s="166">
        <f t="shared" ca="1" si="13"/>
        <v>22</v>
      </c>
      <c r="AQ398" s="96">
        <f ca="1">OFFSET(DATA!$F$6,25,$AF398,1,1)</f>
        <v>9670</v>
      </c>
      <c r="AR398" s="190">
        <f ca="1">IF($AQ398&gt;0,OFFSET(DATA!$F$6,25+27*AR$10,$AF398,1,1)/$AQ398,0)</f>
        <v>0.48665977249224407</v>
      </c>
      <c r="AS398" s="190">
        <f ca="1">IF($AQ398&gt;0,OFFSET(DATA!$F$6,25+27*AS$10,$AF398,1,1)/$AQ398,0)</f>
        <v>5.274043433298862E-3</v>
      </c>
      <c r="AT398" s="190">
        <f ca="1">IF($AQ398&gt;0,OFFSET(DATA!$F$6,25+27*AT$10,$AF398,1,1)/$AQ398,0)</f>
        <v>0.11023784901758014</v>
      </c>
      <c r="AU398" s="190">
        <f ca="1">IF($AQ398&gt;0,OFFSET(DATA!$F$6,25+27*AU$10,$AF398,1,1)/$AQ398,0)</f>
        <v>9.2967942088934843E-2</v>
      </c>
      <c r="AV398" s="190">
        <f ca="1">IF($AQ398&gt;0,OFFSET(DATA!$F$6,25+27*AV$10,$AF398,1,1)/$AQ398,0)</f>
        <v>0.1234746639089969</v>
      </c>
      <c r="AW398" s="190">
        <f ca="1">IF($AQ398&gt;0,OFFSET(DATA!$F$6,25+27*AW$10,$AF398,1,1)/$AQ398,0)</f>
        <v>4.9741468459152019E-2</v>
      </c>
      <c r="AZ398" s="166">
        <f t="shared" ca="1" si="14"/>
        <v>22</v>
      </c>
      <c r="BA398" s="190">
        <f ca="1">IF($AG398&gt;0,OFFSET(DATA!$F$6,BA$10+27*(7-$AE$8),$AF398,1,1)/OFFSET(DATA!$F$6,BA$10,$AF398,1,1),0)</f>
        <v>0.29880478087649404</v>
      </c>
      <c r="BB398" s="190">
        <f ca="1">IF($AG398&gt;0,OFFSET(DATA!$F$6,BB$10+27*(7-$AE$8),$AF398,1,1)/OFFSET(DATA!$F$6,BB$10,$AF398,1,1),0)</f>
        <v>0.2391304347826087</v>
      </c>
      <c r="BC398" s="190">
        <f ca="1">IF($AG398&gt;0,OFFSET(DATA!$F$6,BC$10+27*(7-$AE$8),$AF398,1,1)/OFFSET(DATA!$F$6,BC$10,$AF398,1,1),0)</f>
        <v>0.3559322033898305</v>
      </c>
      <c r="BD398" s="190">
        <f ca="1">IF($AG398&gt;0,OFFSET(DATA!$F$6,BD$10+27*(7-$AE$8),$AF398,1,1)/OFFSET(DATA!$F$6,BD$10,$AF398,1,1),0)</f>
        <v>0.31868131868131866</v>
      </c>
      <c r="BE398" s="190">
        <f ca="1">IF($AG398&gt;0,OFFSET(DATA!$F$6,BE$10+27*(7-$AE$8),$AF398,1,1)/OFFSET(DATA!$F$6,BE$10,$AF398,1,1),0)</f>
        <v>0.47519582245430808</v>
      </c>
      <c r="BF398" s="190">
        <f ca="1">IF($AG398&gt;0,OFFSET(DATA!$F$6,BF$10+27*(7-$AE$8),$AF398,1,1)/OFFSET(DATA!$F$6,BF$10,$AF398,1,1),0)</f>
        <v>0.51063829787234039</v>
      </c>
      <c r="BG398" s="190">
        <f ca="1">IF($AG398&gt;0,OFFSET(DATA!$F$6,BG$10+27*(7-$AE$8),$AF398,1,1)/OFFSET(DATA!$F$6,BG$10,$AF398,1,1),0)</f>
        <v>0.29729729729729731</v>
      </c>
      <c r="BH398" s="190">
        <f ca="1">IF($AG398&gt;0,OFFSET(DATA!$F$6,BH$10+27*(7-$AE$8),$AF398,1,1)/OFFSET(DATA!$F$6,BH$10,$AF398,1,1),0)</f>
        <v>0.36855670103092786</v>
      </c>
      <c r="BI398" s="190">
        <f ca="1">IF($AG398&gt;0,OFFSET(DATA!$F$6,BI$10+27*(7-$AE$8),$AF398,1,1)/OFFSET(DATA!$F$6,BI$10,$AF398,1,1),0)</f>
        <v>0.51219512195121952</v>
      </c>
      <c r="BJ398" s="190">
        <f ca="1">IF($AG398&gt;0,OFFSET(DATA!$F$6,BJ$10+27*(7-$AE$8),$AF398,1,1)/OFFSET(DATA!$F$6,BJ$10,$AF398,1,1),0)</f>
        <v>0.4049586776859504</v>
      </c>
      <c r="BK398" s="190">
        <f ca="1">IF($AG398&gt;0,OFFSET(DATA!$F$6,BK$10+27*(7-$AE$8),$AF398,1,1)/OFFSET(DATA!$F$6,BK$10,$AF398,1,1),0)</f>
        <v>0.48222565687789798</v>
      </c>
      <c r="BL398" s="190">
        <f ca="1">IF($AG398&gt;0,OFFSET(DATA!$F$6,BL$10+27*(7-$AE$8),$AF398,1,1)/OFFSET(DATA!$F$6,BL$10,$AF398,1,1),0)</f>
        <v>0.45294117647058824</v>
      </c>
      <c r="BM398" s="190">
        <f ca="1">IF($AG398&gt;0,OFFSET(DATA!$F$6,BM$10+27*(7-$AE$8),$AF398,1,1)/OFFSET(DATA!$F$6,BM$10,$AF398,1,1),0)</f>
        <v>0.44318181818181818</v>
      </c>
      <c r="BN398" s="190">
        <f ca="1">IF($AG398&gt;0,OFFSET(DATA!$F$6,BN$10+27*(7-$AE$8),$AF398,1,1)/OFFSET(DATA!$F$6,BN$10,$AF398,1,1),0)</f>
        <v>0.89403973509933776</v>
      </c>
      <c r="BO398" s="190">
        <f ca="1">IF($AG398&gt;0,OFFSET(DATA!$F$6,BO$10+27*(7-$AE$8),$AF398,1,1)/OFFSET(DATA!$F$6,BO$10,$AF398,1,1),0)</f>
        <v>0.72881355932203384</v>
      </c>
      <c r="BP398" s="190">
        <f ca="1">IF($AG398&gt;0,OFFSET(DATA!$F$6,BP$10+27*(7-$AE$8),$AF398,1,1)/OFFSET(DATA!$F$6,BP$10,$AF398,1,1),0)</f>
        <v>0.57857142857142863</v>
      </c>
      <c r="BQ398" s="190">
        <f ca="1">IF($AG398&gt;0,OFFSET(DATA!$F$6,BQ$10+27*(7-$AE$8),$AF398,1,1)/OFFSET(DATA!$F$6,BQ$10,$AF398,1,1),0)</f>
        <v>0.59931506849315064</v>
      </c>
      <c r="BR398" s="190">
        <f ca="1">IF($AG398&gt;0,OFFSET(DATA!$F$6,BR$10+27*(7-$AE$8),$AF398,1,1)/OFFSET(DATA!$F$6,BR$10,$AF398,1,1),0)</f>
        <v>0.37588652482269502</v>
      </c>
      <c r="BS398" s="190">
        <f ca="1">IF($AG398&gt;0,OFFSET(DATA!$F$6,BS$10+27*(7-$AE$8),$AF398,1,1)/OFFSET(DATA!$F$6,BS$10,$AF398,1,1),0)</f>
        <v>0.31746031746031744</v>
      </c>
      <c r="BT398" s="190">
        <f ca="1">IF($AG398&gt;0,OFFSET(DATA!$F$6,BT$10+27*(7-$AE$8),$AF398,1,1)/OFFSET(DATA!$F$6,BT$10,$AF398,1,1),0)</f>
        <v>0.31531531531531531</v>
      </c>
      <c r="BU398" s="190">
        <f ca="1">IF($AG398&gt;0,OFFSET(DATA!$F$6,BU$10+27*(7-$AE$8),$AF398,1,1)/OFFSET(DATA!$F$6,BU$10,$AF398,1,1),0)</f>
        <v>0.50158730158730158</v>
      </c>
      <c r="BV398" s="190">
        <f ca="1">IF($AG398&gt;0,OFFSET(DATA!$F$6,BV$10+27*(7-$AE$8),$AF398,1,1)/OFFSET(DATA!$F$6,BV$10,$AF398,1,1),0)</f>
        <v>0.53731343283582089</v>
      </c>
      <c r="BW398" s="190">
        <f ca="1">IF($AG398&gt;0,OFFSET(DATA!$F$6,BW$10+27*(7-$AE$8),$AF398,1,1)/OFFSET(DATA!$F$6,BW$10,$AF398,1,1),0)</f>
        <v>0.45289079229122053</v>
      </c>
      <c r="BX398" s="190">
        <f ca="1">IF($AG398&gt;0,OFFSET(DATA!$F$6,BX$10+27*(7-$AE$8),$AF398,1,1)/OFFSET(DATA!$F$6,BX$10,$AF398,1,1),0)</f>
        <v>0.5</v>
      </c>
    </row>
    <row r="399" spans="32:76" x14ac:dyDescent="0.2">
      <c r="AF399" s="166">
        <v>388</v>
      </c>
      <c r="AG399" s="96">
        <f ca="1">OFFSET(DATA!$F$6,$AF$10,$AF399,1,1)</f>
        <v>211</v>
      </c>
      <c r="AH399" s="190">
        <f ca="1">IF($AG399&gt;0,OFFSET(DATA!$F$6,$AF$10+27*AH$10,$AF399,1,1)/$AG399,0)</f>
        <v>0.33649289099526064</v>
      </c>
      <c r="AI399" s="190">
        <f ca="1">IF($AG399&gt;0,OFFSET(DATA!$F$6,$AF$10+27*AI$10,$AF399,1,1)/$AG399,0)</f>
        <v>0</v>
      </c>
      <c r="AJ399" s="190">
        <f ca="1">IF($AG399&gt;0,OFFSET(DATA!$F$6,$AF$10+27*AJ$10,$AF399,1,1)/$AG399,0)</f>
        <v>6.1611374407582936E-2</v>
      </c>
      <c r="AK399" s="190">
        <f ca="1">IF($AG399&gt;0,OFFSET(DATA!$F$6,$AF$10+27*AK$10,$AF399,1,1)/$AG399,0)</f>
        <v>0.16113744075829384</v>
      </c>
      <c r="AL399" s="190">
        <f ca="1">IF($AG399&gt;0,OFFSET(DATA!$F$6,$AF$10+27*AL$10,$AF399,1,1)/$AG399,0)</f>
        <v>0.1990521327014218</v>
      </c>
      <c r="AM399" s="190">
        <f ca="1">IF($AG399&gt;0,OFFSET(DATA!$F$6,$AF$10+27*AM$10,$AF399,1,1)/$AG399,0)</f>
        <v>7.582938388625593E-2</v>
      </c>
      <c r="AN399" s="166">
        <f ca="1">OFFSET(DATA!$F$6,$AF$10+27*AN$10,$AF399,1,1)</f>
        <v>21</v>
      </c>
      <c r="AO399" s="166">
        <f t="shared" ca="1" si="13"/>
        <v>21</v>
      </c>
      <c r="AQ399" s="96">
        <f ca="1">OFFSET(DATA!$F$6,25,$AF399,1,1)</f>
        <v>8941</v>
      </c>
      <c r="AR399" s="190">
        <f ca="1">IF($AQ399&gt;0,OFFSET(DATA!$F$6,25+27*AR$10,$AF399,1,1)/$AQ399,0)</f>
        <v>0.45878537076389664</v>
      </c>
      <c r="AS399" s="190">
        <f ca="1">IF($AQ399&gt;0,OFFSET(DATA!$F$6,25+27*AS$10,$AF399,1,1)/$AQ399,0)</f>
        <v>5.5922156358349179E-3</v>
      </c>
      <c r="AT399" s="190">
        <f ca="1">IF($AQ399&gt;0,OFFSET(DATA!$F$6,25+27*AT$10,$AF399,1,1)/$AQ399,0)</f>
        <v>0.11385751034559892</v>
      </c>
      <c r="AU399" s="190">
        <f ca="1">IF($AQ399&gt;0,OFFSET(DATA!$F$6,25+27*AU$10,$AF399,1,1)/$AQ399,0)</f>
        <v>9.3278156805726431E-2</v>
      </c>
      <c r="AV399" s="190">
        <f ca="1">IF($AQ399&gt;0,OFFSET(DATA!$F$6,25+27*AV$10,$AF399,1,1)/$AQ399,0)</f>
        <v>0.11721283972709988</v>
      </c>
      <c r="AW399" s="190">
        <f ca="1">IF($AQ399&gt;0,OFFSET(DATA!$F$6,25+27*AW$10,$AF399,1,1)/$AQ399,0)</f>
        <v>4.4737725086679343E-2</v>
      </c>
      <c r="AZ399" s="166">
        <f t="shared" ca="1" si="14"/>
        <v>20</v>
      </c>
      <c r="BA399" s="190">
        <f ca="1">IF($AG399&gt;0,OFFSET(DATA!$F$6,BA$10+27*(7-$AE$8),$AF399,1,1)/OFFSET(DATA!$F$6,BA$10,$AF399,1,1),0)</f>
        <v>0.33649289099526064</v>
      </c>
      <c r="BB399" s="190">
        <f ca="1">IF($AG399&gt;0,OFFSET(DATA!$F$6,BB$10+27*(7-$AE$8),$AF399,1,1)/OFFSET(DATA!$F$6,BB$10,$AF399,1,1),0)</f>
        <v>0.22500000000000001</v>
      </c>
      <c r="BC399" s="190">
        <f ca="1">IF($AG399&gt;0,OFFSET(DATA!$F$6,BC$10+27*(7-$AE$8),$AF399,1,1)/OFFSET(DATA!$F$6,BC$10,$AF399,1,1),0)</f>
        <v>0.4</v>
      </c>
      <c r="BD399" s="190">
        <f ca="1">IF($AG399&gt;0,OFFSET(DATA!$F$6,BD$10+27*(7-$AE$8),$AF399,1,1)/OFFSET(DATA!$F$6,BD$10,$AF399,1,1),0)</f>
        <v>0.28735632183908044</v>
      </c>
      <c r="BE399" s="190">
        <f ca="1">IF($AG399&gt;0,OFFSET(DATA!$F$6,BE$10+27*(7-$AE$8),$AF399,1,1)/OFFSET(DATA!$F$6,BE$10,$AF399,1,1),0)</f>
        <v>0.4609375</v>
      </c>
      <c r="BF399" s="190">
        <f ca="1">IF($AG399&gt;0,OFFSET(DATA!$F$6,BF$10+27*(7-$AE$8),$AF399,1,1)/OFFSET(DATA!$F$6,BF$10,$AF399,1,1),0)</f>
        <v>0.47619047619047616</v>
      </c>
      <c r="BG399" s="190">
        <f ca="1">IF($AG399&gt;0,OFFSET(DATA!$F$6,BG$10+27*(7-$AE$8),$AF399,1,1)/OFFSET(DATA!$F$6,BG$10,$AF399,1,1),0)</f>
        <v>0.30120481927710846</v>
      </c>
      <c r="BH399" s="190">
        <f ca="1">IF($AG399&gt;0,OFFSET(DATA!$F$6,BH$10+27*(7-$AE$8),$AF399,1,1)/OFFSET(DATA!$F$6,BH$10,$AF399,1,1),0)</f>
        <v>0.34840425531914893</v>
      </c>
      <c r="BI399" s="190">
        <f ca="1">IF($AG399&gt;0,OFFSET(DATA!$F$6,BI$10+27*(7-$AE$8),$AF399,1,1)/OFFSET(DATA!$F$6,BI$10,$AF399,1,1),0)</f>
        <v>0.51741293532338306</v>
      </c>
      <c r="BJ399" s="190">
        <f ca="1">IF($AG399&gt;0,OFFSET(DATA!$F$6,BJ$10+27*(7-$AE$8),$AF399,1,1)/OFFSET(DATA!$F$6,BJ$10,$AF399,1,1),0)</f>
        <v>0.3719806763285024</v>
      </c>
      <c r="BK399" s="190">
        <f ca="1">IF($AG399&gt;0,OFFSET(DATA!$F$6,BK$10+27*(7-$AE$8),$AF399,1,1)/OFFSET(DATA!$F$6,BK$10,$AF399,1,1),0)</f>
        <v>0.45833333333333331</v>
      </c>
      <c r="BL399" s="190">
        <f ca="1">IF($AG399&gt;0,OFFSET(DATA!$F$6,BL$10+27*(7-$AE$8),$AF399,1,1)/OFFSET(DATA!$F$6,BL$10,$AF399,1,1),0)</f>
        <v>0.41513094083414159</v>
      </c>
      <c r="BM399" s="190">
        <f ca="1">IF($AG399&gt;0,OFFSET(DATA!$F$6,BM$10+27*(7-$AE$8),$AF399,1,1)/OFFSET(DATA!$F$6,BM$10,$AF399,1,1),0)</f>
        <v>0.38750000000000001</v>
      </c>
      <c r="BN399" s="190">
        <f ca="1">IF($AG399&gt;0,OFFSET(DATA!$F$6,BN$10+27*(7-$AE$8),$AF399,1,1)/OFFSET(DATA!$F$6,BN$10,$AF399,1,1),0)</f>
        <v>0.88361045130641325</v>
      </c>
      <c r="BO399" s="190">
        <f ca="1">IF($AG399&gt;0,OFFSET(DATA!$F$6,BO$10+27*(7-$AE$8),$AF399,1,1)/OFFSET(DATA!$F$6,BO$10,$AF399,1,1),0)</f>
        <v>0.69009009009009004</v>
      </c>
      <c r="BP399" s="190">
        <f ca="1">IF($AG399&gt;0,OFFSET(DATA!$F$6,BP$10+27*(7-$AE$8),$AF399,1,1)/OFFSET(DATA!$F$6,BP$10,$AF399,1,1),0)</f>
        <v>0.52244897959183678</v>
      </c>
      <c r="BQ399" s="190">
        <f ca="1">IF($AG399&gt;0,OFFSET(DATA!$F$6,BQ$10+27*(7-$AE$8),$AF399,1,1)/OFFSET(DATA!$F$6,BQ$10,$AF399,1,1),0)</f>
        <v>0.59498207885304655</v>
      </c>
      <c r="BR399" s="190">
        <f ca="1">IF($AG399&gt;0,OFFSET(DATA!$F$6,BR$10+27*(7-$AE$8),$AF399,1,1)/OFFSET(DATA!$F$6,BR$10,$AF399,1,1),0)</f>
        <v>0.37786259541984735</v>
      </c>
      <c r="BS399" s="190">
        <f ca="1">IF($AG399&gt;0,OFFSET(DATA!$F$6,BS$10+27*(7-$AE$8),$AF399,1,1)/OFFSET(DATA!$F$6,BS$10,$AF399,1,1),0)</f>
        <v>0.34426229508196721</v>
      </c>
      <c r="BT399" s="190">
        <f ca="1">IF($AG399&gt;0,OFFSET(DATA!$F$6,BT$10+27*(7-$AE$8),$AF399,1,1)/OFFSET(DATA!$F$6,BT$10,$AF399,1,1),0)</f>
        <v>0.3247863247863248</v>
      </c>
      <c r="BU399" s="190">
        <f ca="1">IF($AG399&gt;0,OFFSET(DATA!$F$6,BU$10+27*(7-$AE$8),$AF399,1,1)/OFFSET(DATA!$F$6,BU$10,$AF399,1,1),0)</f>
        <v>0.42391304347826086</v>
      </c>
      <c r="BV399" s="190">
        <f ca="1">IF($AG399&gt;0,OFFSET(DATA!$F$6,BV$10+27*(7-$AE$8),$AF399,1,1)/OFFSET(DATA!$F$6,BV$10,$AF399,1,1),0)</f>
        <v>0.45126835781041391</v>
      </c>
      <c r="BW399" s="190">
        <f ca="1">IF($AG399&gt;0,OFFSET(DATA!$F$6,BW$10+27*(7-$AE$8),$AF399,1,1)/OFFSET(DATA!$F$6,BW$10,$AF399,1,1),0)</f>
        <v>0.42727272727272725</v>
      </c>
      <c r="BX399" s="190">
        <f ca="1">IF($AG399&gt;0,OFFSET(DATA!$F$6,BX$10+27*(7-$AE$8),$AF399,1,1)/OFFSET(DATA!$F$6,BX$10,$AF399,1,1),0)</f>
        <v>0.48947368421052634</v>
      </c>
    </row>
    <row r="400" spans="32:76" x14ac:dyDescent="0.2">
      <c r="AF400" s="166">
        <v>389</v>
      </c>
      <c r="AG400" s="96">
        <f ca="1">OFFSET(DATA!$F$6,$AF$10,$AF400,1,1)</f>
        <v>222</v>
      </c>
      <c r="AH400" s="190">
        <f ca="1">IF($AG400&gt;0,OFFSET(DATA!$F$6,$AF$10+27*AH$10,$AF400,1,1)/$AG400,0)</f>
        <v>0.34234234234234234</v>
      </c>
      <c r="AI400" s="190">
        <f ca="1">IF($AG400&gt;0,OFFSET(DATA!$F$6,$AF$10+27*AI$10,$AF400,1,1)/$AG400,0)</f>
        <v>0</v>
      </c>
      <c r="AJ400" s="190">
        <f ca="1">IF($AG400&gt;0,OFFSET(DATA!$F$6,$AF$10+27*AJ$10,$AF400,1,1)/$AG400,0)</f>
        <v>4.954954954954955E-2</v>
      </c>
      <c r="AK400" s="190">
        <f ca="1">IF($AG400&gt;0,OFFSET(DATA!$F$6,$AF$10+27*AK$10,$AF400,1,1)/$AG400,0)</f>
        <v>0.13513513513513514</v>
      </c>
      <c r="AL400" s="190">
        <f ca="1">IF($AG400&gt;0,OFFSET(DATA!$F$6,$AF$10+27*AL$10,$AF400,1,1)/$AG400,0)</f>
        <v>0.1891891891891892</v>
      </c>
      <c r="AM400" s="190">
        <f ca="1">IF($AG400&gt;0,OFFSET(DATA!$F$6,$AF$10+27*AM$10,$AF400,1,1)/$AG400,0)</f>
        <v>8.1081081081081086E-2</v>
      </c>
      <c r="AN400" s="166">
        <f ca="1">OFFSET(DATA!$F$6,$AF$10+27*AN$10,$AF400,1,1)</f>
        <v>20</v>
      </c>
      <c r="AO400" s="166">
        <f t="shared" ca="1" si="13"/>
        <v>20</v>
      </c>
      <c r="AQ400" s="96">
        <f ca="1">OFFSET(DATA!$F$6,25,$AF400,1,1)</f>
        <v>9158</v>
      </c>
      <c r="AR400" s="190">
        <f ca="1">IF($AQ400&gt;0,OFFSET(DATA!$F$6,25+27*AR$10,$AF400,1,1)/$AQ400,0)</f>
        <v>0.46702336754749946</v>
      </c>
      <c r="AS400" s="190">
        <f ca="1">IF($AQ400&gt;0,OFFSET(DATA!$F$6,25+27*AS$10,$AF400,1,1)/$AQ400,0)</f>
        <v>4.4769600349421268E-3</v>
      </c>
      <c r="AT400" s="190">
        <f ca="1">IF($AQ400&gt;0,OFFSET(DATA!$F$6,25+27*AT$10,$AF400,1,1)/$AQ400,0)</f>
        <v>0.11334352478707141</v>
      </c>
      <c r="AU400" s="190">
        <f ca="1">IF($AQ400&gt;0,OFFSET(DATA!$F$6,25+27*AU$10,$AF400,1,1)/$AQ400,0)</f>
        <v>8.70277353133872E-2</v>
      </c>
      <c r="AV400" s="190">
        <f ca="1">IF($AQ400&gt;0,OFFSET(DATA!$F$6,25+27*AV$10,$AF400,1,1)/$AQ400,0)</f>
        <v>0.11585499017252675</v>
      </c>
      <c r="AW400" s="190">
        <f ca="1">IF($AQ400&gt;0,OFFSET(DATA!$F$6,25+27*AW$10,$AF400,1,1)/$AQ400,0)</f>
        <v>4.2694911552740772E-2</v>
      </c>
      <c r="AZ400" s="166">
        <f t="shared" ca="1" si="14"/>
        <v>20</v>
      </c>
      <c r="BA400" s="190">
        <f ca="1">IF($AG400&gt;0,OFFSET(DATA!$F$6,BA$10+27*(7-$AE$8),$AF400,1,1)/OFFSET(DATA!$F$6,BA$10,$AF400,1,1),0)</f>
        <v>0.34234234234234234</v>
      </c>
      <c r="BB400" s="190">
        <f ca="1">IF($AG400&gt;0,OFFSET(DATA!$F$6,BB$10+27*(7-$AE$8),$AF400,1,1)/OFFSET(DATA!$F$6,BB$10,$AF400,1,1),0)</f>
        <v>0.16666666666666666</v>
      </c>
      <c r="BC400" s="190">
        <f ca="1">IF($AG400&gt;0,OFFSET(DATA!$F$6,BC$10+27*(7-$AE$8),$AF400,1,1)/OFFSET(DATA!$F$6,BC$10,$AF400,1,1),0)</f>
        <v>0.37037037037037035</v>
      </c>
      <c r="BD400" s="190">
        <f ca="1">IF($AG400&gt;0,OFFSET(DATA!$F$6,BD$10+27*(7-$AE$8),$AF400,1,1)/OFFSET(DATA!$F$6,BD$10,$AF400,1,1),0)</f>
        <v>0.24705882352941178</v>
      </c>
      <c r="BE400" s="190">
        <f ca="1">IF($AG400&gt;0,OFFSET(DATA!$F$6,BE$10+27*(7-$AE$8),$AF400,1,1)/OFFSET(DATA!$F$6,BE$10,$AF400,1,1),0)</f>
        <v>0.46134663341645887</v>
      </c>
      <c r="BF400" s="190">
        <f ca="1">IF($AG400&gt;0,OFFSET(DATA!$F$6,BF$10+27*(7-$AE$8),$AF400,1,1)/OFFSET(DATA!$F$6,BF$10,$AF400,1,1),0)</f>
        <v>0.46511627906976744</v>
      </c>
      <c r="BG400" s="190">
        <f ca="1">IF($AG400&gt;0,OFFSET(DATA!$F$6,BG$10+27*(7-$AE$8),$AF400,1,1)/OFFSET(DATA!$F$6,BG$10,$AF400,1,1),0)</f>
        <v>0.27058823529411763</v>
      </c>
      <c r="BH400" s="190">
        <f ca="1">IF($AG400&gt;0,OFFSET(DATA!$F$6,BH$10+27*(7-$AE$8),$AF400,1,1)/OFFSET(DATA!$F$6,BH$10,$AF400,1,1),0)</f>
        <v>0.34598411297440423</v>
      </c>
      <c r="BI400" s="190">
        <f ca="1">IF($AG400&gt;0,OFFSET(DATA!$F$6,BI$10+27*(7-$AE$8),$AF400,1,1)/OFFSET(DATA!$F$6,BI$10,$AF400,1,1),0)</f>
        <v>0.52604166666666663</v>
      </c>
      <c r="BJ400" s="190">
        <f ca="1">IF($AG400&gt;0,OFFSET(DATA!$F$6,BJ$10+27*(7-$AE$8),$AF400,1,1)/OFFSET(DATA!$F$6,BJ$10,$AF400,1,1),0)</f>
        <v>0.37387387387387389</v>
      </c>
      <c r="BK400" s="190">
        <f ca="1">IF($AG400&gt;0,OFFSET(DATA!$F$6,BK$10+27*(7-$AE$8),$AF400,1,1)/OFFSET(DATA!$F$6,BK$10,$AF400,1,1),0)</f>
        <v>0.47508896797153027</v>
      </c>
      <c r="BL400" s="190">
        <f ca="1">IF($AG400&gt;0,OFFSET(DATA!$F$6,BL$10+27*(7-$AE$8),$AF400,1,1)/OFFSET(DATA!$F$6,BL$10,$AF400,1,1),0)</f>
        <v>0.38293838862559243</v>
      </c>
      <c r="BM400" s="190">
        <f ca="1">IF($AG400&gt;0,OFFSET(DATA!$F$6,BM$10+27*(7-$AE$8),$AF400,1,1)/OFFSET(DATA!$F$6,BM$10,$AF400,1,1),0)</f>
        <v>0.42307692307692307</v>
      </c>
      <c r="BN400" s="190">
        <f ca="1">IF($AG400&gt;0,OFFSET(DATA!$F$6,BN$10+27*(7-$AE$8),$AF400,1,1)/OFFSET(DATA!$F$6,BN$10,$AF400,1,1),0)</f>
        <v>0.85649202733485197</v>
      </c>
      <c r="BO400" s="190">
        <f ca="1">IF($AG400&gt;0,OFFSET(DATA!$F$6,BO$10+27*(7-$AE$8),$AF400,1,1)/OFFSET(DATA!$F$6,BO$10,$AF400,1,1),0)</f>
        <v>0.69380530973451326</v>
      </c>
      <c r="BP400" s="190">
        <f ca="1">IF($AG400&gt;0,OFFSET(DATA!$F$6,BP$10+27*(7-$AE$8),$AF400,1,1)/OFFSET(DATA!$F$6,BP$10,$AF400,1,1),0)</f>
        <v>0.54117647058823526</v>
      </c>
      <c r="BQ400" s="190">
        <f ca="1">IF($AG400&gt;0,OFFSET(DATA!$F$6,BQ$10+27*(7-$AE$8),$AF400,1,1)/OFFSET(DATA!$F$6,BQ$10,$AF400,1,1),0)</f>
        <v>0.55555555555555558</v>
      </c>
      <c r="BR400" s="190">
        <f ca="1">IF($AG400&gt;0,OFFSET(DATA!$F$6,BR$10+27*(7-$AE$8),$AF400,1,1)/OFFSET(DATA!$F$6,BR$10,$AF400,1,1),0)</f>
        <v>0.42164179104477612</v>
      </c>
      <c r="BS400" s="190">
        <f ca="1">IF($AG400&gt;0,OFFSET(DATA!$F$6,BS$10+27*(7-$AE$8),$AF400,1,1)/OFFSET(DATA!$F$6,BS$10,$AF400,1,1),0)</f>
        <v>0.38095238095238093</v>
      </c>
      <c r="BT400" s="190">
        <f ca="1">IF($AG400&gt;0,OFFSET(DATA!$F$6,BT$10+27*(7-$AE$8),$AF400,1,1)/OFFSET(DATA!$F$6,BT$10,$AF400,1,1),0)</f>
        <v>0.30597014925373134</v>
      </c>
      <c r="BU400" s="190">
        <f ca="1">IF($AG400&gt;0,OFFSET(DATA!$F$6,BU$10+27*(7-$AE$8),$AF400,1,1)/OFFSET(DATA!$F$6,BU$10,$AF400,1,1),0)</f>
        <v>0.43462897526501765</v>
      </c>
      <c r="BV400" s="190">
        <f ca="1">IF($AG400&gt;0,OFFSET(DATA!$F$6,BV$10+27*(7-$AE$8),$AF400,1,1)/OFFSET(DATA!$F$6,BV$10,$AF400,1,1),0)</f>
        <v>0.50397877984084882</v>
      </c>
      <c r="BW400" s="190">
        <f ca="1">IF($AG400&gt;0,OFFSET(DATA!$F$6,BW$10+27*(7-$AE$8),$AF400,1,1)/OFFSET(DATA!$F$6,BW$10,$AF400,1,1),0)</f>
        <v>0.4702064896755162</v>
      </c>
      <c r="BX400" s="190">
        <f ca="1">IF($AG400&gt;0,OFFSET(DATA!$F$6,BX$10+27*(7-$AE$8),$AF400,1,1)/OFFSET(DATA!$F$6,BX$10,$AF400,1,1),0)</f>
        <v>0.47474747474747475</v>
      </c>
    </row>
    <row r="401" spans="32:76" x14ac:dyDescent="0.2">
      <c r="AF401" s="166">
        <v>390</v>
      </c>
      <c r="AG401" s="96">
        <f ca="1">OFFSET(DATA!$F$6,$AF$10,$AF401,1,1)</f>
        <v>243</v>
      </c>
      <c r="AH401" s="190">
        <f ca="1">IF($AG401&gt;0,OFFSET(DATA!$F$6,$AF$10+27*AH$10,$AF401,1,1)/$AG401,0)</f>
        <v>0.33744855967078191</v>
      </c>
      <c r="AI401" s="190">
        <f ca="1">IF($AG401&gt;0,OFFSET(DATA!$F$6,$AF$10+27*AI$10,$AF401,1,1)/$AG401,0)</f>
        <v>0</v>
      </c>
      <c r="AJ401" s="190">
        <f ca="1">IF($AG401&gt;0,OFFSET(DATA!$F$6,$AF$10+27*AJ$10,$AF401,1,1)/$AG401,0)</f>
        <v>4.5267489711934158E-2</v>
      </c>
      <c r="AK401" s="190">
        <f ca="1">IF($AG401&gt;0,OFFSET(DATA!$F$6,$AF$10+27*AK$10,$AF401,1,1)/$AG401,0)</f>
        <v>0.16049382716049382</v>
      </c>
      <c r="AL401" s="190">
        <f ca="1">IF($AG401&gt;0,OFFSET(DATA!$F$6,$AF$10+27*AL$10,$AF401,1,1)/$AG401,0)</f>
        <v>0.25102880658436216</v>
      </c>
      <c r="AM401" s="190">
        <f ca="1">IF($AG401&gt;0,OFFSET(DATA!$F$6,$AF$10+27*AM$10,$AF401,1,1)/$AG401,0)</f>
        <v>7.8189300411522639E-2</v>
      </c>
      <c r="AN401" s="166">
        <f ca="1">OFFSET(DATA!$F$6,$AF$10+27*AN$10,$AF401,1,1)</f>
        <v>21</v>
      </c>
      <c r="AO401" s="166">
        <f t="shared" ca="1" si="13"/>
        <v>21</v>
      </c>
      <c r="AQ401" s="96">
        <f ca="1">OFFSET(DATA!$F$6,25,$AF401,1,1)</f>
        <v>9446</v>
      </c>
      <c r="AR401" s="190">
        <f ca="1">IF($AQ401&gt;0,OFFSET(DATA!$F$6,25+27*AR$10,$AF401,1,1)/$AQ401,0)</f>
        <v>0.47406309549015457</v>
      </c>
      <c r="AS401" s="190">
        <f ca="1">IF($AQ401&gt;0,OFFSET(DATA!$F$6,25+27*AS$10,$AF401,1,1)/$AQ401,0)</f>
        <v>3.917001905568495E-3</v>
      </c>
      <c r="AT401" s="190">
        <f ca="1">IF($AQ401&gt;0,OFFSET(DATA!$F$6,25+27*AT$10,$AF401,1,1)/$AQ401,0)</f>
        <v>0.11189921659961889</v>
      </c>
      <c r="AU401" s="190">
        <f ca="1">IF($AQ401&gt;0,OFFSET(DATA!$F$6,25+27*AU$10,$AF401,1,1)/$AQ401,0)</f>
        <v>9.2631801820876561E-2</v>
      </c>
      <c r="AV401" s="190">
        <f ca="1">IF($AQ401&gt;0,OFFSET(DATA!$F$6,25+27*AV$10,$AF401,1,1)/$AQ401,0)</f>
        <v>0.12439127673089138</v>
      </c>
      <c r="AW401" s="190">
        <f ca="1">IF($AQ401&gt;0,OFFSET(DATA!$F$6,25+27*AW$10,$AF401,1,1)/$AQ401,0)</f>
        <v>4.4039805208553884E-2</v>
      </c>
      <c r="AZ401" s="166">
        <f t="shared" ca="1" si="14"/>
        <v>21</v>
      </c>
      <c r="BA401" s="190">
        <f ca="1">IF($AG401&gt;0,OFFSET(DATA!$F$6,BA$10+27*(7-$AE$8),$AF401,1,1)/OFFSET(DATA!$F$6,BA$10,$AF401,1,1),0)</f>
        <v>0.33744855967078191</v>
      </c>
      <c r="BB401" s="190">
        <f ca="1">IF($AG401&gt;0,OFFSET(DATA!$F$6,BB$10+27*(7-$AE$8),$AF401,1,1)/OFFSET(DATA!$F$6,BB$10,$AF401,1,1),0)</f>
        <v>0.19540229885057472</v>
      </c>
      <c r="BC401" s="190">
        <f ca="1">IF($AG401&gt;0,OFFSET(DATA!$F$6,BC$10+27*(7-$AE$8),$AF401,1,1)/OFFSET(DATA!$F$6,BC$10,$AF401,1,1),0)</f>
        <v>0.38181818181818183</v>
      </c>
      <c r="BD401" s="190">
        <f ca="1">IF($AG401&gt;0,OFFSET(DATA!$F$6,BD$10+27*(7-$AE$8),$AF401,1,1)/OFFSET(DATA!$F$6,BD$10,$AF401,1,1),0)</f>
        <v>0.23170731707317074</v>
      </c>
      <c r="BE401" s="190">
        <f ca="1">IF($AG401&gt;0,OFFSET(DATA!$F$6,BE$10+27*(7-$AE$8),$AF401,1,1)/OFFSET(DATA!$F$6,BE$10,$AF401,1,1),0)</f>
        <v>0.46437346437346438</v>
      </c>
      <c r="BF401" s="190">
        <f ca="1">IF($AG401&gt;0,OFFSET(DATA!$F$6,BF$10+27*(7-$AE$8),$AF401,1,1)/OFFSET(DATA!$F$6,BF$10,$AF401,1,1),0)</f>
        <v>0.53658536585365857</v>
      </c>
      <c r="BG401" s="190">
        <f ca="1">IF($AG401&gt;0,OFFSET(DATA!$F$6,BG$10+27*(7-$AE$8),$AF401,1,1)/OFFSET(DATA!$F$6,BG$10,$AF401,1,1),0)</f>
        <v>0.26373626373626374</v>
      </c>
      <c r="BH401" s="190">
        <f ca="1">IF($AG401&gt;0,OFFSET(DATA!$F$6,BH$10+27*(7-$AE$8),$AF401,1,1)/OFFSET(DATA!$F$6,BH$10,$AF401,1,1),0)</f>
        <v>0.37682403433476397</v>
      </c>
      <c r="BI401" s="190">
        <f ca="1">IF($AG401&gt;0,OFFSET(DATA!$F$6,BI$10+27*(7-$AE$8),$AF401,1,1)/OFFSET(DATA!$F$6,BI$10,$AF401,1,1),0)</f>
        <v>0.53260869565217395</v>
      </c>
      <c r="BJ401" s="190">
        <f ca="1">IF($AG401&gt;0,OFFSET(DATA!$F$6,BJ$10+27*(7-$AE$8),$AF401,1,1)/OFFSET(DATA!$F$6,BJ$10,$AF401,1,1),0)</f>
        <v>0.35</v>
      </c>
      <c r="BK401" s="190">
        <f ca="1">IF($AG401&gt;0,OFFSET(DATA!$F$6,BK$10+27*(7-$AE$8),$AF401,1,1)/OFFSET(DATA!$F$6,BK$10,$AF401,1,1),0)</f>
        <v>0.47157190635451507</v>
      </c>
      <c r="BL401" s="190">
        <f ca="1">IF($AG401&gt;0,OFFSET(DATA!$F$6,BL$10+27*(7-$AE$8),$AF401,1,1)/OFFSET(DATA!$F$6,BL$10,$AF401,1,1),0)</f>
        <v>0.39773798303487279</v>
      </c>
      <c r="BM401" s="190">
        <f ca="1">IF($AG401&gt;0,OFFSET(DATA!$F$6,BM$10+27*(7-$AE$8),$AF401,1,1)/OFFSET(DATA!$F$6,BM$10,$AF401,1,1),0)</f>
        <v>0.44303797468354428</v>
      </c>
      <c r="BN401" s="190">
        <f ca="1">IF($AG401&gt;0,OFFSET(DATA!$F$6,BN$10+27*(7-$AE$8),$AF401,1,1)/OFFSET(DATA!$F$6,BN$10,$AF401,1,1),0)</f>
        <v>0.8657407407407407</v>
      </c>
      <c r="BO401" s="190">
        <f ca="1">IF($AG401&gt;0,OFFSET(DATA!$F$6,BO$10+27*(7-$AE$8),$AF401,1,1)/OFFSET(DATA!$F$6,BO$10,$AF401,1,1),0)</f>
        <v>0.69377162629757783</v>
      </c>
      <c r="BP401" s="190">
        <f ca="1">IF($AG401&gt;0,OFFSET(DATA!$F$6,BP$10+27*(7-$AE$8),$AF401,1,1)/OFFSET(DATA!$F$6,BP$10,$AF401,1,1),0)</f>
        <v>0.58174904942965777</v>
      </c>
      <c r="BQ401" s="190">
        <f ca="1">IF($AG401&gt;0,OFFSET(DATA!$F$6,BQ$10+27*(7-$AE$8),$AF401,1,1)/OFFSET(DATA!$F$6,BQ$10,$AF401,1,1),0)</f>
        <v>0.6071428571428571</v>
      </c>
      <c r="BR401" s="190">
        <f ca="1">IF($AG401&gt;0,OFFSET(DATA!$F$6,BR$10+27*(7-$AE$8),$AF401,1,1)/OFFSET(DATA!$F$6,BR$10,$AF401,1,1),0)</f>
        <v>0.39929328621908128</v>
      </c>
      <c r="BS401" s="190">
        <f ca="1">IF($AG401&gt;0,OFFSET(DATA!$F$6,BS$10+27*(7-$AE$8),$AF401,1,1)/OFFSET(DATA!$F$6,BS$10,$AF401,1,1),0)</f>
        <v>0.38235294117647056</v>
      </c>
      <c r="BT401" s="190">
        <f ca="1">IF($AG401&gt;0,OFFSET(DATA!$F$6,BT$10+27*(7-$AE$8),$AF401,1,1)/OFFSET(DATA!$F$6,BT$10,$AF401,1,1),0)</f>
        <v>0.35251798561151076</v>
      </c>
      <c r="BU401" s="190">
        <f ca="1">IF($AG401&gt;0,OFFSET(DATA!$F$6,BU$10+27*(7-$AE$8),$AF401,1,1)/OFFSET(DATA!$F$6,BU$10,$AF401,1,1),0)</f>
        <v>0.49469964664310956</v>
      </c>
      <c r="BV401" s="190">
        <f ca="1">IF($AG401&gt;0,OFFSET(DATA!$F$6,BV$10+27*(7-$AE$8),$AF401,1,1)/OFFSET(DATA!$F$6,BV$10,$AF401,1,1),0)</f>
        <v>0.50950570342205326</v>
      </c>
      <c r="BW401" s="190">
        <f ca="1">IF($AG401&gt;0,OFFSET(DATA!$F$6,BW$10+27*(7-$AE$8),$AF401,1,1)/OFFSET(DATA!$F$6,BW$10,$AF401,1,1),0)</f>
        <v>0.45575959933222038</v>
      </c>
      <c r="BX401" s="190">
        <f ca="1">IF($AG401&gt;0,OFFSET(DATA!$F$6,BX$10+27*(7-$AE$8),$AF401,1,1)/OFFSET(DATA!$F$6,BX$10,$AF401,1,1),0)</f>
        <v>0.48258706467661694</v>
      </c>
    </row>
    <row r="402" spans="32:76" x14ac:dyDescent="0.2">
      <c r="AF402" s="166">
        <v>391</v>
      </c>
      <c r="AG402" s="96">
        <f ca="1">OFFSET(DATA!$F$6,$AF$10,$AF402,1,1)</f>
        <v>236</v>
      </c>
      <c r="AH402" s="190">
        <f ca="1">IF($AG402&gt;0,OFFSET(DATA!$F$6,$AF$10+27*AH$10,$AF402,1,1)/$AG402,0)</f>
        <v>0.32627118644067798</v>
      </c>
      <c r="AI402" s="190">
        <f ca="1">IF($AG402&gt;0,OFFSET(DATA!$F$6,$AF$10+27*AI$10,$AF402,1,1)/$AG402,0)</f>
        <v>0</v>
      </c>
      <c r="AJ402" s="190">
        <f ca="1">IF($AG402&gt;0,OFFSET(DATA!$F$6,$AF$10+27*AJ$10,$AF402,1,1)/$AG402,0)</f>
        <v>5.9322033898305086E-2</v>
      </c>
      <c r="AK402" s="190">
        <f ca="1">IF($AG402&gt;0,OFFSET(DATA!$F$6,$AF$10+27*AK$10,$AF402,1,1)/$AG402,0)</f>
        <v>0.15677966101694915</v>
      </c>
      <c r="AL402" s="190">
        <f ca="1">IF($AG402&gt;0,OFFSET(DATA!$F$6,$AF$10+27*AL$10,$AF402,1,1)/$AG402,0)</f>
        <v>0.24576271186440679</v>
      </c>
      <c r="AM402" s="190">
        <f ca="1">IF($AG402&gt;0,OFFSET(DATA!$F$6,$AF$10+27*AM$10,$AF402,1,1)/$AG402,0)</f>
        <v>9.3220338983050849E-2</v>
      </c>
      <c r="AN402" s="166">
        <f ca="1">OFFSET(DATA!$F$6,$AF$10+27*AN$10,$AF402,1,1)</f>
        <v>20</v>
      </c>
      <c r="AO402" s="166">
        <f t="shared" ca="1" si="13"/>
        <v>20</v>
      </c>
      <c r="AQ402" s="96">
        <f ca="1">OFFSET(DATA!$F$6,25,$AF402,1,1)</f>
        <v>9847</v>
      </c>
      <c r="AR402" s="190">
        <f ca="1">IF($AQ402&gt;0,OFFSET(DATA!$F$6,25+27*AR$10,$AF402,1,1)/$AQ402,0)</f>
        <v>0.4747638874784198</v>
      </c>
      <c r="AS402" s="190">
        <f ca="1">IF($AQ402&gt;0,OFFSET(DATA!$F$6,25+27*AS$10,$AF402,1,1)/$AQ402,0)</f>
        <v>3.2497207271250128E-3</v>
      </c>
      <c r="AT402" s="190">
        <f ca="1">IF($AQ402&gt;0,OFFSET(DATA!$F$6,25+27*AT$10,$AF402,1,1)/$AQ402,0)</f>
        <v>0.11049050472225043</v>
      </c>
      <c r="AU402" s="190">
        <f ca="1">IF($AQ402&gt;0,OFFSET(DATA!$F$6,25+27*AU$10,$AF402,1,1)/$AQ402,0)</f>
        <v>8.7133136996039404E-2</v>
      </c>
      <c r="AV402" s="190">
        <f ca="1">IF($AQ402&gt;0,OFFSET(DATA!$F$6,25+27*AV$10,$AF402,1,1)/$AQ402,0)</f>
        <v>0.12775464608510206</v>
      </c>
      <c r="AW402" s="190">
        <f ca="1">IF($AQ402&gt;0,OFFSET(DATA!$F$6,25+27*AW$10,$AF402,1,1)/$AQ402,0)</f>
        <v>5.1589316543109574E-2</v>
      </c>
      <c r="AZ402" s="166">
        <f t="shared" ca="1" si="14"/>
        <v>21</v>
      </c>
      <c r="BA402" s="190">
        <f ca="1">IF($AG402&gt;0,OFFSET(DATA!$F$6,BA$10+27*(7-$AE$8),$AF402,1,1)/OFFSET(DATA!$F$6,BA$10,$AF402,1,1),0)</f>
        <v>0.32627118644067798</v>
      </c>
      <c r="BB402" s="190">
        <f ca="1">IF($AG402&gt;0,OFFSET(DATA!$F$6,BB$10+27*(7-$AE$8),$AF402,1,1)/OFFSET(DATA!$F$6,BB$10,$AF402,1,1),0)</f>
        <v>0.2</v>
      </c>
      <c r="BC402" s="190">
        <f ca="1">IF($AG402&gt;0,OFFSET(DATA!$F$6,BC$10+27*(7-$AE$8),$AF402,1,1)/OFFSET(DATA!$F$6,BC$10,$AF402,1,1),0)</f>
        <v>0.37096774193548387</v>
      </c>
      <c r="BD402" s="190">
        <f ca="1">IF($AG402&gt;0,OFFSET(DATA!$F$6,BD$10+27*(7-$AE$8),$AF402,1,1)/OFFSET(DATA!$F$6,BD$10,$AF402,1,1),0)</f>
        <v>0.25333333333333335</v>
      </c>
      <c r="BE402" s="190">
        <f ca="1">IF($AG402&gt;0,OFFSET(DATA!$F$6,BE$10+27*(7-$AE$8),$AF402,1,1)/OFFSET(DATA!$F$6,BE$10,$AF402,1,1),0)</f>
        <v>0.46650717703349281</v>
      </c>
      <c r="BF402" s="190">
        <f ca="1">IF($AG402&gt;0,OFFSET(DATA!$F$6,BF$10+27*(7-$AE$8),$AF402,1,1)/OFFSET(DATA!$F$6,BF$10,$AF402,1,1),0)</f>
        <v>0.56521739130434778</v>
      </c>
      <c r="BG402" s="190">
        <f ca="1">IF($AG402&gt;0,OFFSET(DATA!$F$6,BG$10+27*(7-$AE$8),$AF402,1,1)/OFFSET(DATA!$F$6,BG$10,$AF402,1,1),0)</f>
        <v>0.24752475247524752</v>
      </c>
      <c r="BH402" s="190">
        <f ca="1">IF($AG402&gt;0,OFFSET(DATA!$F$6,BH$10+27*(7-$AE$8),$AF402,1,1)/OFFSET(DATA!$F$6,BH$10,$AF402,1,1),0)</f>
        <v>0.38487972508591067</v>
      </c>
      <c r="BI402" s="190">
        <f ca="1">IF($AG402&gt;0,OFFSET(DATA!$F$6,BI$10+27*(7-$AE$8),$AF402,1,1)/OFFSET(DATA!$F$6,BI$10,$AF402,1,1),0)</f>
        <v>0.55263157894736847</v>
      </c>
      <c r="BJ402" s="190">
        <f ca="1">IF($AG402&gt;0,OFFSET(DATA!$F$6,BJ$10+27*(7-$AE$8),$AF402,1,1)/OFFSET(DATA!$F$6,BJ$10,$AF402,1,1),0)</f>
        <v>0.35599999999999998</v>
      </c>
      <c r="BK402" s="190">
        <f ca="1">IF($AG402&gt;0,OFFSET(DATA!$F$6,BK$10+27*(7-$AE$8),$AF402,1,1)/OFFSET(DATA!$F$6,BK$10,$AF402,1,1),0)</f>
        <v>0.48159999999999997</v>
      </c>
      <c r="BL402" s="190">
        <f ca="1">IF($AG402&gt;0,OFFSET(DATA!$F$6,BL$10+27*(7-$AE$8),$AF402,1,1)/OFFSET(DATA!$F$6,BL$10,$AF402,1,1),0)</f>
        <v>0.42034203420342037</v>
      </c>
      <c r="BM402" s="190">
        <f ca="1">IF($AG402&gt;0,OFFSET(DATA!$F$6,BM$10+27*(7-$AE$8),$AF402,1,1)/OFFSET(DATA!$F$6,BM$10,$AF402,1,1),0)</f>
        <v>0.45121951219512196</v>
      </c>
      <c r="BN402" s="190">
        <f ca="1">IF($AG402&gt;0,OFFSET(DATA!$F$6,BN$10+27*(7-$AE$8),$AF402,1,1)/OFFSET(DATA!$F$6,BN$10,$AF402,1,1),0)</f>
        <v>0.86111111111111116</v>
      </c>
      <c r="BO402" s="190">
        <f ca="1">IF($AG402&gt;0,OFFSET(DATA!$F$6,BO$10+27*(7-$AE$8),$AF402,1,1)/OFFSET(DATA!$F$6,BO$10,$AF402,1,1),0)</f>
        <v>0.7010309278350515</v>
      </c>
      <c r="BP402" s="190">
        <f ca="1">IF($AG402&gt;0,OFFSET(DATA!$F$6,BP$10+27*(7-$AE$8),$AF402,1,1)/OFFSET(DATA!$F$6,BP$10,$AF402,1,1),0)</f>
        <v>0.57090909090909092</v>
      </c>
      <c r="BQ402" s="190">
        <f ca="1">IF($AG402&gt;0,OFFSET(DATA!$F$6,BQ$10+27*(7-$AE$8),$AF402,1,1)/OFFSET(DATA!$F$6,BQ$10,$AF402,1,1),0)</f>
        <v>0.58032786885245902</v>
      </c>
      <c r="BR402" s="190">
        <f ca="1">IF($AG402&gt;0,OFFSET(DATA!$F$6,BR$10+27*(7-$AE$8),$AF402,1,1)/OFFSET(DATA!$F$6,BR$10,$AF402,1,1),0)</f>
        <v>0.39</v>
      </c>
      <c r="BS402" s="190">
        <f ca="1">IF($AG402&gt;0,OFFSET(DATA!$F$6,BS$10+27*(7-$AE$8),$AF402,1,1)/OFFSET(DATA!$F$6,BS$10,$AF402,1,1),0)</f>
        <v>0.3783783783783784</v>
      </c>
      <c r="BT402" s="190">
        <f ca="1">IF($AG402&gt;0,OFFSET(DATA!$F$6,BT$10+27*(7-$AE$8),$AF402,1,1)/OFFSET(DATA!$F$6,BT$10,$AF402,1,1),0)</f>
        <v>0.34693877551020408</v>
      </c>
      <c r="BU402" s="190">
        <f ca="1">IF($AG402&gt;0,OFFSET(DATA!$F$6,BU$10+27*(7-$AE$8),$AF402,1,1)/OFFSET(DATA!$F$6,BU$10,$AF402,1,1),0)</f>
        <v>0.50519031141868509</v>
      </c>
      <c r="BV402" s="190">
        <f ca="1">IF($AG402&gt;0,OFFSET(DATA!$F$6,BV$10+27*(7-$AE$8),$AF402,1,1)/OFFSET(DATA!$F$6,BV$10,$AF402,1,1),0)</f>
        <v>0.50611246943765276</v>
      </c>
      <c r="BW402" s="190">
        <f ca="1">IF($AG402&gt;0,OFFSET(DATA!$F$6,BW$10+27*(7-$AE$8),$AF402,1,1)/OFFSET(DATA!$F$6,BW$10,$AF402,1,1),0)</f>
        <v>0.43935450286309213</v>
      </c>
      <c r="BX402" s="190">
        <f ca="1">IF($AG402&gt;0,OFFSET(DATA!$F$6,BX$10+27*(7-$AE$8),$AF402,1,1)/OFFSET(DATA!$F$6,BX$10,$AF402,1,1),0)</f>
        <v>0.46478873239436619</v>
      </c>
    </row>
    <row r="403" spans="32:76" x14ac:dyDescent="0.2">
      <c r="AF403" s="166">
        <v>392</v>
      </c>
      <c r="AG403" s="96">
        <f ca="1">OFFSET(DATA!$F$6,$AF$10,$AF403,1,1)</f>
        <v>216</v>
      </c>
      <c r="AH403" s="190">
        <f ca="1">IF($AG403&gt;0,OFFSET(DATA!$F$6,$AF$10+27*AH$10,$AF403,1,1)/$AG403,0)</f>
        <v>0.31944444444444442</v>
      </c>
      <c r="AI403" s="190">
        <f ca="1">IF($AG403&gt;0,OFFSET(DATA!$F$6,$AF$10+27*AI$10,$AF403,1,1)/$AG403,0)</f>
        <v>0</v>
      </c>
      <c r="AJ403" s="190">
        <f ca="1">IF($AG403&gt;0,OFFSET(DATA!$F$6,$AF$10+27*AJ$10,$AF403,1,1)/$AG403,0)</f>
        <v>6.0185185185185182E-2</v>
      </c>
      <c r="AK403" s="190">
        <f ca="1">IF($AG403&gt;0,OFFSET(DATA!$F$6,$AF$10+27*AK$10,$AF403,1,1)/$AG403,0)</f>
        <v>0.17129629629629631</v>
      </c>
      <c r="AL403" s="190">
        <f ca="1">IF($AG403&gt;0,OFFSET(DATA!$F$6,$AF$10+27*AL$10,$AF403,1,1)/$AG403,0)</f>
        <v>0.19907407407407407</v>
      </c>
      <c r="AM403" s="190">
        <f ca="1">IF($AG403&gt;0,OFFSET(DATA!$F$6,$AF$10+27*AM$10,$AF403,1,1)/$AG403,0)</f>
        <v>5.5555555555555552E-2</v>
      </c>
      <c r="AN403" s="166">
        <f ca="1">OFFSET(DATA!$F$6,$AF$10+27*AN$10,$AF403,1,1)</f>
        <v>21</v>
      </c>
      <c r="AO403" s="166">
        <f t="shared" ca="1" si="13"/>
        <v>21</v>
      </c>
      <c r="AQ403" s="96">
        <f ca="1">OFFSET(DATA!$F$6,25,$AF403,1,1)</f>
        <v>9468</v>
      </c>
      <c r="AR403" s="190">
        <f ca="1">IF($AQ403&gt;0,OFFSET(DATA!$F$6,25+27*AR$10,$AF403,1,1)/$AQ403,0)</f>
        <v>0.46049852133502323</v>
      </c>
      <c r="AS403" s="190">
        <f ca="1">IF($AQ403&gt;0,OFFSET(DATA!$F$6,25+27*AS$10,$AF403,1,1)/$AQ403,0)</f>
        <v>4.2247570764681027E-3</v>
      </c>
      <c r="AT403" s="190">
        <f ca="1">IF($AQ403&gt;0,OFFSET(DATA!$F$6,25+27*AT$10,$AF403,1,1)/$AQ403,0)</f>
        <v>0.11269539501478665</v>
      </c>
      <c r="AU403" s="190">
        <f ca="1">IF($AQ403&gt;0,OFFSET(DATA!$F$6,25+27*AU$10,$AF403,1,1)/$AQ403,0)</f>
        <v>9.0515420363329102E-2</v>
      </c>
      <c r="AV403" s="190">
        <f ca="1">IF($AQ403&gt;0,OFFSET(DATA!$F$6,25+27*AV$10,$AF403,1,1)/$AQ403,0)</f>
        <v>0.11913814955640051</v>
      </c>
      <c r="AW403" s="190">
        <f ca="1">IF($AQ403&gt;0,OFFSET(DATA!$F$6,25+27*AW$10,$AF403,1,1)/$AQ403,0)</f>
        <v>4.7950992817912971E-2</v>
      </c>
      <c r="AZ403" s="166">
        <f t="shared" ca="1" si="14"/>
        <v>21</v>
      </c>
      <c r="BA403" s="190">
        <f ca="1">IF($AG403&gt;0,OFFSET(DATA!$F$6,BA$10+27*(7-$AE$8),$AF403,1,1)/OFFSET(DATA!$F$6,BA$10,$AF403,1,1),0)</f>
        <v>0.31944444444444442</v>
      </c>
      <c r="BB403" s="190">
        <f ca="1">IF($AG403&gt;0,OFFSET(DATA!$F$6,BB$10+27*(7-$AE$8),$AF403,1,1)/OFFSET(DATA!$F$6,BB$10,$AF403,1,1),0)</f>
        <v>0.21686746987951808</v>
      </c>
      <c r="BC403" s="190">
        <f ca="1">IF($AG403&gt;0,OFFSET(DATA!$F$6,BC$10+27*(7-$AE$8),$AF403,1,1)/OFFSET(DATA!$F$6,BC$10,$AF403,1,1),0)</f>
        <v>0.33962264150943394</v>
      </c>
      <c r="BD403" s="190">
        <f ca="1">IF($AG403&gt;0,OFFSET(DATA!$F$6,BD$10+27*(7-$AE$8),$AF403,1,1)/OFFSET(DATA!$F$6,BD$10,$AF403,1,1),0)</f>
        <v>0.25</v>
      </c>
      <c r="BE403" s="190">
        <f ca="1">IF($AG403&gt;0,OFFSET(DATA!$F$6,BE$10+27*(7-$AE$8),$AF403,1,1)/OFFSET(DATA!$F$6,BE$10,$AF403,1,1),0)</f>
        <v>0.45153664302600471</v>
      </c>
      <c r="BF403" s="190">
        <f ca="1">IF($AG403&gt;0,OFFSET(DATA!$F$6,BF$10+27*(7-$AE$8),$AF403,1,1)/OFFSET(DATA!$F$6,BF$10,$AF403,1,1),0)</f>
        <v>0.47916666666666669</v>
      </c>
      <c r="BG403" s="190">
        <f ca="1">IF($AG403&gt;0,OFFSET(DATA!$F$6,BG$10+27*(7-$AE$8),$AF403,1,1)/OFFSET(DATA!$F$6,BG$10,$AF403,1,1),0)</f>
        <v>0.31914893617021278</v>
      </c>
      <c r="BH403" s="190">
        <f ca="1">IF($AG403&gt;0,OFFSET(DATA!$F$6,BH$10+27*(7-$AE$8),$AF403,1,1)/OFFSET(DATA!$F$6,BH$10,$AF403,1,1),0)</f>
        <v>0.35945945945945945</v>
      </c>
      <c r="BI403" s="190">
        <f ca="1">IF($AG403&gt;0,OFFSET(DATA!$F$6,BI$10+27*(7-$AE$8),$AF403,1,1)/OFFSET(DATA!$F$6,BI$10,$AF403,1,1),0)</f>
        <v>0.53125</v>
      </c>
      <c r="BJ403" s="190">
        <f ca="1">IF($AG403&gt;0,OFFSET(DATA!$F$6,BJ$10+27*(7-$AE$8),$AF403,1,1)/OFFSET(DATA!$F$6,BJ$10,$AF403,1,1),0)</f>
        <v>0.3930131004366812</v>
      </c>
      <c r="BK403" s="190">
        <f ca="1">IF($AG403&gt;0,OFFSET(DATA!$F$6,BK$10+27*(7-$AE$8),$AF403,1,1)/OFFSET(DATA!$F$6,BK$10,$AF403,1,1),0)</f>
        <v>0.44095940959409596</v>
      </c>
      <c r="BL403" s="190">
        <f ca="1">IF($AG403&gt;0,OFFSET(DATA!$F$6,BL$10+27*(7-$AE$8),$AF403,1,1)/OFFSET(DATA!$F$6,BL$10,$AF403,1,1),0)</f>
        <v>0.41854185418541856</v>
      </c>
      <c r="BM403" s="190">
        <f ca="1">IF($AG403&gt;0,OFFSET(DATA!$F$6,BM$10+27*(7-$AE$8),$AF403,1,1)/OFFSET(DATA!$F$6,BM$10,$AF403,1,1),0)</f>
        <v>0.42528735632183906</v>
      </c>
      <c r="BN403" s="190">
        <f ca="1">IF($AG403&gt;0,OFFSET(DATA!$F$6,BN$10+27*(7-$AE$8),$AF403,1,1)/OFFSET(DATA!$F$6,BN$10,$AF403,1,1),0)</f>
        <v>0.88322717622080682</v>
      </c>
      <c r="BO403" s="190">
        <f ca="1">IF($AG403&gt;0,OFFSET(DATA!$F$6,BO$10+27*(7-$AE$8),$AF403,1,1)/OFFSET(DATA!$F$6,BO$10,$AF403,1,1),0)</f>
        <v>0.69795221843003408</v>
      </c>
      <c r="BP403" s="190">
        <f ca="1">IF($AG403&gt;0,OFFSET(DATA!$F$6,BP$10+27*(7-$AE$8),$AF403,1,1)/OFFSET(DATA!$F$6,BP$10,$AF403,1,1),0)</f>
        <v>0.58431372549019611</v>
      </c>
      <c r="BQ403" s="190">
        <f ca="1">IF($AG403&gt;0,OFFSET(DATA!$F$6,BQ$10+27*(7-$AE$8),$AF403,1,1)/OFFSET(DATA!$F$6,BQ$10,$AF403,1,1),0)</f>
        <v>0.5544554455445545</v>
      </c>
      <c r="BR403" s="190">
        <f ca="1">IF($AG403&gt;0,OFFSET(DATA!$F$6,BR$10+27*(7-$AE$8),$AF403,1,1)/OFFSET(DATA!$F$6,BR$10,$AF403,1,1),0)</f>
        <v>0.40189873417721517</v>
      </c>
      <c r="BS403" s="190">
        <f ca="1">IF($AG403&gt;0,OFFSET(DATA!$F$6,BS$10+27*(7-$AE$8),$AF403,1,1)/OFFSET(DATA!$F$6,BS$10,$AF403,1,1),0)</f>
        <v>0.45070422535211269</v>
      </c>
      <c r="BT403" s="190">
        <f ca="1">IF($AG403&gt;0,OFFSET(DATA!$F$6,BT$10+27*(7-$AE$8),$AF403,1,1)/OFFSET(DATA!$F$6,BT$10,$AF403,1,1),0)</f>
        <v>0.33783783783783783</v>
      </c>
      <c r="BU403" s="190">
        <f ca="1">IF($AG403&gt;0,OFFSET(DATA!$F$6,BU$10+27*(7-$AE$8),$AF403,1,1)/OFFSET(DATA!$F$6,BU$10,$AF403,1,1),0)</f>
        <v>0.46296296296296297</v>
      </c>
      <c r="BV403" s="190">
        <f ca="1">IF($AG403&gt;0,OFFSET(DATA!$F$6,BV$10+27*(7-$AE$8),$AF403,1,1)/OFFSET(DATA!$F$6,BV$10,$AF403,1,1),0)</f>
        <v>0.49051833122629585</v>
      </c>
      <c r="BW403" s="190">
        <f ca="1">IF($AG403&gt;0,OFFSET(DATA!$F$6,BW$10+27*(7-$AE$8),$AF403,1,1)/OFFSET(DATA!$F$6,BW$10,$AF403,1,1),0)</f>
        <v>0.39337822671156003</v>
      </c>
      <c r="BX403" s="190">
        <f ca="1">IF($AG403&gt;0,OFFSET(DATA!$F$6,BX$10+27*(7-$AE$8),$AF403,1,1)/OFFSET(DATA!$F$6,BX$10,$AF403,1,1),0)</f>
        <v>0.45023696682464454</v>
      </c>
    </row>
    <row r="404" spans="32:76" x14ac:dyDescent="0.2">
      <c r="AF404" s="166">
        <v>393</v>
      </c>
      <c r="AG404" s="96">
        <f ca="1">OFFSET(DATA!$F$6,$AF$10,$AF404,1,1)</f>
        <v>221</v>
      </c>
      <c r="AH404" s="190">
        <f ca="1">IF($AG404&gt;0,OFFSET(DATA!$F$6,$AF$10+27*AH$10,$AF404,1,1)/$AG404,0)</f>
        <v>0.33936651583710409</v>
      </c>
      <c r="AI404" s="190">
        <f ca="1">IF($AG404&gt;0,OFFSET(DATA!$F$6,$AF$10+27*AI$10,$AF404,1,1)/$AG404,0)</f>
        <v>0</v>
      </c>
      <c r="AJ404" s="190">
        <f ca="1">IF($AG404&gt;0,OFFSET(DATA!$F$6,$AF$10+27*AJ$10,$AF404,1,1)/$AG404,0)</f>
        <v>6.3348416289592757E-2</v>
      </c>
      <c r="AK404" s="190">
        <f ca="1">IF($AG404&gt;0,OFFSET(DATA!$F$6,$AF$10+27*AK$10,$AF404,1,1)/$AG404,0)</f>
        <v>0.167420814479638</v>
      </c>
      <c r="AL404" s="190">
        <f ca="1">IF($AG404&gt;0,OFFSET(DATA!$F$6,$AF$10+27*AL$10,$AF404,1,1)/$AG404,0)</f>
        <v>0.20361990950226244</v>
      </c>
      <c r="AM404" s="190">
        <f ca="1">IF($AG404&gt;0,OFFSET(DATA!$F$6,$AF$10+27*AM$10,$AF404,1,1)/$AG404,0)</f>
        <v>5.4298642533936653E-2</v>
      </c>
      <c r="AN404" s="166">
        <f ca="1">OFFSET(DATA!$F$6,$AF$10+27*AN$10,$AF404,1,1)</f>
        <v>19</v>
      </c>
      <c r="AO404" s="166">
        <f t="shared" ca="1" si="13"/>
        <v>19</v>
      </c>
      <c r="AQ404" s="96">
        <f ca="1">OFFSET(DATA!$F$6,25,$AF404,1,1)</f>
        <v>9520</v>
      </c>
      <c r="AR404" s="190">
        <f ca="1">IF($AQ404&gt;0,OFFSET(DATA!$F$6,25+27*AR$10,$AF404,1,1)/$AQ404,0)</f>
        <v>0.46228991596638658</v>
      </c>
      <c r="AS404" s="190">
        <f ca="1">IF($AQ404&gt;0,OFFSET(DATA!$F$6,25+27*AS$10,$AF404,1,1)/$AQ404,0)</f>
        <v>4.2016806722689074E-3</v>
      </c>
      <c r="AT404" s="190">
        <f ca="1">IF($AQ404&gt;0,OFFSET(DATA!$F$6,25+27*AT$10,$AF404,1,1)/$AQ404,0)</f>
        <v>0.11176470588235295</v>
      </c>
      <c r="AU404" s="190">
        <f ca="1">IF($AQ404&gt;0,OFFSET(DATA!$F$6,25+27*AU$10,$AF404,1,1)/$AQ404,0)</f>
        <v>9.5903361344537821E-2</v>
      </c>
      <c r="AV404" s="190">
        <f ca="1">IF($AQ404&gt;0,OFFSET(DATA!$F$6,25+27*AV$10,$AF404,1,1)/$AQ404,0)</f>
        <v>0.12352941176470589</v>
      </c>
      <c r="AW404" s="190">
        <f ca="1">IF($AQ404&gt;0,OFFSET(DATA!$F$6,25+27*AW$10,$AF404,1,1)/$AQ404,0)</f>
        <v>4.8424369747899161E-2</v>
      </c>
      <c r="AZ404" s="166">
        <f t="shared" ca="1" si="14"/>
        <v>19</v>
      </c>
      <c r="BA404" s="190">
        <f ca="1">IF($AG404&gt;0,OFFSET(DATA!$F$6,BA$10+27*(7-$AE$8),$AF404,1,1)/OFFSET(DATA!$F$6,BA$10,$AF404,1,1),0)</f>
        <v>0.33936651583710409</v>
      </c>
      <c r="BB404" s="190">
        <f ca="1">IF($AG404&gt;0,OFFSET(DATA!$F$6,BB$10+27*(7-$AE$8),$AF404,1,1)/OFFSET(DATA!$F$6,BB$10,$AF404,1,1),0)</f>
        <v>0.2</v>
      </c>
      <c r="BC404" s="190">
        <f ca="1">IF($AG404&gt;0,OFFSET(DATA!$F$6,BC$10+27*(7-$AE$8),$AF404,1,1)/OFFSET(DATA!$F$6,BC$10,$AF404,1,1),0)</f>
        <v>0.26785714285714285</v>
      </c>
      <c r="BD404" s="190">
        <f ca="1">IF($AG404&gt;0,OFFSET(DATA!$F$6,BD$10+27*(7-$AE$8),$AF404,1,1)/OFFSET(DATA!$F$6,BD$10,$AF404,1,1),0)</f>
        <v>0.19718309859154928</v>
      </c>
      <c r="BE404" s="190">
        <f ca="1">IF($AG404&gt;0,OFFSET(DATA!$F$6,BE$10+27*(7-$AE$8),$AF404,1,1)/OFFSET(DATA!$F$6,BE$10,$AF404,1,1),0)</f>
        <v>0.45558086560364464</v>
      </c>
      <c r="BF404" s="190">
        <f ca="1">IF($AG404&gt;0,OFFSET(DATA!$F$6,BF$10+27*(7-$AE$8),$AF404,1,1)/OFFSET(DATA!$F$6,BF$10,$AF404,1,1),0)</f>
        <v>0.54166666666666663</v>
      </c>
      <c r="BG404" s="190">
        <f ca="1">IF($AG404&gt;0,OFFSET(DATA!$F$6,BG$10+27*(7-$AE$8),$AF404,1,1)/OFFSET(DATA!$F$6,BG$10,$AF404,1,1),0)</f>
        <v>0.33695652173913043</v>
      </c>
      <c r="BH404" s="190">
        <f ca="1">IF($AG404&gt;0,OFFSET(DATA!$F$6,BH$10+27*(7-$AE$8),$AF404,1,1)/OFFSET(DATA!$F$6,BH$10,$AF404,1,1),0)</f>
        <v>0.3488168273444347</v>
      </c>
      <c r="BI404" s="190">
        <f ca="1">IF($AG404&gt;0,OFFSET(DATA!$F$6,BI$10+27*(7-$AE$8),$AF404,1,1)/OFFSET(DATA!$F$6,BI$10,$AF404,1,1),0)</f>
        <v>0.49509803921568629</v>
      </c>
      <c r="BJ404" s="190">
        <f ca="1">IF($AG404&gt;0,OFFSET(DATA!$F$6,BJ$10+27*(7-$AE$8),$AF404,1,1)/OFFSET(DATA!$F$6,BJ$10,$AF404,1,1),0)</f>
        <v>0.3671875</v>
      </c>
      <c r="BK404" s="190">
        <f ca="1">IF($AG404&gt;0,OFFSET(DATA!$F$6,BK$10+27*(7-$AE$8),$AF404,1,1)/OFFSET(DATA!$F$6,BK$10,$AF404,1,1),0)</f>
        <v>0.45306859205776173</v>
      </c>
      <c r="BL404" s="190">
        <f ca="1">IF($AG404&gt;0,OFFSET(DATA!$F$6,BL$10+27*(7-$AE$8),$AF404,1,1)/OFFSET(DATA!$F$6,BL$10,$AF404,1,1),0)</f>
        <v>0.39982030548068281</v>
      </c>
      <c r="BM404" s="190">
        <f ca="1">IF($AG404&gt;0,OFFSET(DATA!$F$6,BM$10+27*(7-$AE$8),$AF404,1,1)/OFFSET(DATA!$F$6,BM$10,$AF404,1,1),0)</f>
        <v>0.36470588235294116</v>
      </c>
      <c r="BN404" s="190">
        <f ca="1">IF($AG404&gt;0,OFFSET(DATA!$F$6,BN$10+27*(7-$AE$8),$AF404,1,1)/OFFSET(DATA!$F$6,BN$10,$AF404,1,1),0)</f>
        <v>0.85252525252525257</v>
      </c>
      <c r="BO404" s="190">
        <f ca="1">IF($AG404&gt;0,OFFSET(DATA!$F$6,BO$10+27*(7-$AE$8),$AF404,1,1)/OFFSET(DATA!$F$6,BO$10,$AF404,1,1),0)</f>
        <v>0.69310344827586212</v>
      </c>
      <c r="BP404" s="190">
        <f ca="1">IF($AG404&gt;0,OFFSET(DATA!$F$6,BP$10+27*(7-$AE$8),$AF404,1,1)/OFFSET(DATA!$F$6,BP$10,$AF404,1,1),0)</f>
        <v>0.58365758754863817</v>
      </c>
      <c r="BQ404" s="190">
        <f ca="1">IF($AG404&gt;0,OFFSET(DATA!$F$6,BQ$10+27*(7-$AE$8),$AF404,1,1)/OFFSET(DATA!$F$6,BQ$10,$AF404,1,1),0)</f>
        <v>0.50986842105263153</v>
      </c>
      <c r="BR404" s="190">
        <f ca="1">IF($AG404&gt;0,OFFSET(DATA!$F$6,BR$10+27*(7-$AE$8),$AF404,1,1)/OFFSET(DATA!$F$6,BR$10,$AF404,1,1),0)</f>
        <v>0.42006269592476492</v>
      </c>
      <c r="BS404" s="190">
        <f ca="1">IF($AG404&gt;0,OFFSET(DATA!$F$6,BS$10+27*(7-$AE$8),$AF404,1,1)/OFFSET(DATA!$F$6,BS$10,$AF404,1,1),0)</f>
        <v>0.49295774647887325</v>
      </c>
      <c r="BT404" s="190">
        <f ca="1">IF($AG404&gt;0,OFFSET(DATA!$F$6,BT$10+27*(7-$AE$8),$AF404,1,1)/OFFSET(DATA!$F$6,BT$10,$AF404,1,1),0)</f>
        <v>0.32835820895522388</v>
      </c>
      <c r="BU404" s="190">
        <f ca="1">IF($AG404&gt;0,OFFSET(DATA!$F$6,BU$10+27*(7-$AE$8),$AF404,1,1)/OFFSET(DATA!$F$6,BU$10,$AF404,1,1),0)</f>
        <v>0.44366197183098594</v>
      </c>
      <c r="BV404" s="190">
        <f ca="1">IF($AG404&gt;0,OFFSET(DATA!$F$6,BV$10+27*(7-$AE$8),$AF404,1,1)/OFFSET(DATA!$F$6,BV$10,$AF404,1,1),0)</f>
        <v>0.51457541191381495</v>
      </c>
      <c r="BW404" s="190">
        <f ca="1">IF($AG404&gt;0,OFFSET(DATA!$F$6,BW$10+27*(7-$AE$8),$AF404,1,1)/OFFSET(DATA!$F$6,BW$10,$AF404,1,1),0)</f>
        <v>0.42708333333333331</v>
      </c>
      <c r="BX404" s="190">
        <f ca="1">IF($AG404&gt;0,OFFSET(DATA!$F$6,BX$10+27*(7-$AE$8),$AF404,1,1)/OFFSET(DATA!$F$6,BX$10,$AF404,1,1),0)</f>
        <v>0.46907216494845361</v>
      </c>
    </row>
    <row r="405" spans="32:76" x14ac:dyDescent="0.2">
      <c r="AF405" s="166">
        <v>394</v>
      </c>
      <c r="AG405" s="96">
        <f ca="1">OFFSET(DATA!$F$6,$AF$10,$AF405,1,1)</f>
        <v>213</v>
      </c>
      <c r="AH405" s="190">
        <f ca="1">IF($AG405&gt;0,OFFSET(DATA!$F$6,$AF$10+27*AH$10,$AF405,1,1)/$AG405,0)</f>
        <v>0.37089201877934275</v>
      </c>
      <c r="AI405" s="190">
        <f ca="1">IF($AG405&gt;0,OFFSET(DATA!$F$6,$AF$10+27*AI$10,$AF405,1,1)/$AG405,0)</f>
        <v>0</v>
      </c>
      <c r="AJ405" s="190">
        <f ca="1">IF($AG405&gt;0,OFFSET(DATA!$F$6,$AF$10+27*AJ$10,$AF405,1,1)/$AG405,0)</f>
        <v>6.5727699530516437E-2</v>
      </c>
      <c r="AK405" s="190">
        <f ca="1">IF($AG405&gt;0,OFFSET(DATA!$F$6,$AF$10+27*AK$10,$AF405,1,1)/$AG405,0)</f>
        <v>0.13615023474178403</v>
      </c>
      <c r="AL405" s="190">
        <f ca="1">IF($AG405&gt;0,OFFSET(DATA!$F$6,$AF$10+27*AL$10,$AF405,1,1)/$AG405,0)</f>
        <v>0.20187793427230047</v>
      </c>
      <c r="AM405" s="190">
        <f ca="1">IF($AG405&gt;0,OFFSET(DATA!$F$6,$AF$10+27*AM$10,$AF405,1,1)/$AG405,0)</f>
        <v>7.5117370892018781E-2</v>
      </c>
      <c r="AN405" s="166">
        <f ca="1">OFFSET(DATA!$F$6,$AF$10+27*AN$10,$AF405,1,1)</f>
        <v>17</v>
      </c>
      <c r="AO405" s="166">
        <f t="shared" ca="1" si="13"/>
        <v>17</v>
      </c>
      <c r="AQ405" s="96">
        <f ca="1">OFFSET(DATA!$F$6,25,$AF405,1,1)</f>
        <v>9780</v>
      </c>
      <c r="AR405" s="190">
        <f ca="1">IF($AQ405&gt;0,OFFSET(DATA!$F$6,25+27*AR$10,$AF405,1,1)/$AQ405,0)</f>
        <v>0.4766871165644172</v>
      </c>
      <c r="AS405" s="190">
        <f ca="1">IF($AQ405&gt;0,OFFSET(DATA!$F$6,25+27*AS$10,$AF405,1,1)/$AQ405,0)</f>
        <v>4.1922290388548061E-3</v>
      </c>
      <c r="AT405" s="190">
        <f ca="1">IF($AQ405&gt;0,OFFSET(DATA!$F$6,25+27*AT$10,$AF405,1,1)/$AQ405,0)</f>
        <v>0.10920245398773006</v>
      </c>
      <c r="AU405" s="190">
        <f ca="1">IF($AQ405&gt;0,OFFSET(DATA!$F$6,25+27*AU$10,$AF405,1,1)/$AQ405,0)</f>
        <v>8.8445807770961143E-2</v>
      </c>
      <c r="AV405" s="190">
        <f ca="1">IF($AQ405&gt;0,OFFSET(DATA!$F$6,25+27*AV$10,$AF405,1,1)/$AQ405,0)</f>
        <v>0.12157464212678937</v>
      </c>
      <c r="AW405" s="190">
        <f ca="1">IF($AQ405&gt;0,OFFSET(DATA!$F$6,25+27*AW$10,$AF405,1,1)/$AQ405,0)</f>
        <v>4.4580777096114521E-2</v>
      </c>
      <c r="AZ405" s="166">
        <f t="shared" ca="1" si="14"/>
        <v>17</v>
      </c>
      <c r="BA405" s="190">
        <f ca="1">IF($AG405&gt;0,OFFSET(DATA!$F$6,BA$10+27*(7-$AE$8),$AF405,1,1)/OFFSET(DATA!$F$6,BA$10,$AF405,1,1),0)</f>
        <v>0.37089201877934275</v>
      </c>
      <c r="BB405" s="190">
        <f ca="1">IF($AG405&gt;0,OFFSET(DATA!$F$6,BB$10+27*(7-$AE$8),$AF405,1,1)/OFFSET(DATA!$F$6,BB$10,$AF405,1,1),0)</f>
        <v>0.19318181818181818</v>
      </c>
      <c r="BC405" s="190">
        <f ca="1">IF($AG405&gt;0,OFFSET(DATA!$F$6,BC$10+27*(7-$AE$8),$AF405,1,1)/OFFSET(DATA!$F$6,BC$10,$AF405,1,1),0)</f>
        <v>0.28813559322033899</v>
      </c>
      <c r="BD405" s="190">
        <f ca="1">IF($AG405&gt;0,OFFSET(DATA!$F$6,BD$10+27*(7-$AE$8),$AF405,1,1)/OFFSET(DATA!$F$6,BD$10,$AF405,1,1),0)</f>
        <v>0.28169014084507044</v>
      </c>
      <c r="BE405" s="190">
        <f ca="1">IF($AG405&gt;0,OFFSET(DATA!$F$6,BE$10+27*(7-$AE$8),$AF405,1,1)/OFFSET(DATA!$F$6,BE$10,$AF405,1,1),0)</f>
        <v>0.45515695067264572</v>
      </c>
      <c r="BF405" s="190">
        <f ca="1">IF($AG405&gt;0,OFFSET(DATA!$F$6,BF$10+27*(7-$AE$8),$AF405,1,1)/OFFSET(DATA!$F$6,BF$10,$AF405,1,1),0)</f>
        <v>0.54</v>
      </c>
      <c r="BG405" s="190">
        <f ca="1">IF($AG405&gt;0,OFFSET(DATA!$F$6,BG$10+27*(7-$AE$8),$AF405,1,1)/OFFSET(DATA!$F$6,BG$10,$AF405,1,1),0)</f>
        <v>0.31578947368421051</v>
      </c>
      <c r="BH405" s="190">
        <f ca="1">IF($AG405&gt;0,OFFSET(DATA!$F$6,BH$10+27*(7-$AE$8),$AF405,1,1)/OFFSET(DATA!$F$6,BH$10,$AF405,1,1),0)</f>
        <v>0.36465517241379308</v>
      </c>
      <c r="BI405" s="190">
        <f ca="1">IF($AG405&gt;0,OFFSET(DATA!$F$6,BI$10+27*(7-$AE$8),$AF405,1,1)/OFFSET(DATA!$F$6,BI$10,$AF405,1,1),0)</f>
        <v>0.49532710280373832</v>
      </c>
      <c r="BJ405" s="190">
        <f ca="1">IF($AG405&gt;0,OFFSET(DATA!$F$6,BJ$10+27*(7-$AE$8),$AF405,1,1)/OFFSET(DATA!$F$6,BJ$10,$AF405,1,1),0)</f>
        <v>0.34265734265734266</v>
      </c>
      <c r="BK405" s="190">
        <f ca="1">IF($AG405&gt;0,OFFSET(DATA!$F$6,BK$10+27*(7-$AE$8),$AF405,1,1)/OFFSET(DATA!$F$6,BK$10,$AF405,1,1),0)</f>
        <v>0.44407345575959933</v>
      </c>
      <c r="BL405" s="190">
        <f ca="1">IF($AG405&gt;0,OFFSET(DATA!$F$6,BL$10+27*(7-$AE$8),$AF405,1,1)/OFFSET(DATA!$F$6,BL$10,$AF405,1,1),0)</f>
        <v>0.44173441734417346</v>
      </c>
      <c r="BM405" s="190">
        <f ca="1">IF($AG405&gt;0,OFFSET(DATA!$F$6,BM$10+27*(7-$AE$8),$AF405,1,1)/OFFSET(DATA!$F$6,BM$10,$AF405,1,1),0)</f>
        <v>0.33333333333333331</v>
      </c>
      <c r="BN405" s="190">
        <f ca="1">IF($AG405&gt;0,OFFSET(DATA!$F$6,BN$10+27*(7-$AE$8),$AF405,1,1)/OFFSET(DATA!$F$6,BN$10,$AF405,1,1),0)</f>
        <v>0.87934560327198363</v>
      </c>
      <c r="BO405" s="190">
        <f ca="1">IF($AG405&gt;0,OFFSET(DATA!$F$6,BO$10+27*(7-$AE$8),$AF405,1,1)/OFFSET(DATA!$F$6,BO$10,$AF405,1,1),0)</f>
        <v>0.69152542372881354</v>
      </c>
      <c r="BP405" s="190">
        <f ca="1">IF($AG405&gt;0,OFFSET(DATA!$F$6,BP$10+27*(7-$AE$8),$AF405,1,1)/OFFSET(DATA!$F$6,BP$10,$AF405,1,1),0)</f>
        <v>0.56505576208178443</v>
      </c>
      <c r="BQ405" s="190">
        <f ca="1">IF($AG405&gt;0,OFFSET(DATA!$F$6,BQ$10+27*(7-$AE$8),$AF405,1,1)/OFFSET(DATA!$F$6,BQ$10,$AF405,1,1),0)</f>
        <v>0.51147540983606554</v>
      </c>
      <c r="BR405" s="190">
        <f ca="1">IF($AG405&gt;0,OFFSET(DATA!$F$6,BR$10+27*(7-$AE$8),$AF405,1,1)/OFFSET(DATA!$F$6,BR$10,$AF405,1,1),0)</f>
        <v>0.39577039274924469</v>
      </c>
      <c r="BS405" s="190">
        <f ca="1">IF($AG405&gt;0,OFFSET(DATA!$F$6,BS$10+27*(7-$AE$8),$AF405,1,1)/OFFSET(DATA!$F$6,BS$10,$AF405,1,1),0)</f>
        <v>0.49315068493150682</v>
      </c>
      <c r="BT405" s="190">
        <f ca="1">IF($AG405&gt;0,OFFSET(DATA!$F$6,BT$10+27*(7-$AE$8),$AF405,1,1)/OFFSET(DATA!$F$6,BT$10,$AF405,1,1),0)</f>
        <v>0.37606837606837606</v>
      </c>
      <c r="BU405" s="190">
        <f ca="1">IF($AG405&gt;0,OFFSET(DATA!$F$6,BU$10+27*(7-$AE$8),$AF405,1,1)/OFFSET(DATA!$F$6,BU$10,$AF405,1,1),0)</f>
        <v>0.445578231292517</v>
      </c>
      <c r="BV405" s="190">
        <f ca="1">IF($AG405&gt;0,OFFSET(DATA!$F$6,BV$10+27*(7-$AE$8),$AF405,1,1)/OFFSET(DATA!$F$6,BV$10,$AF405,1,1),0)</f>
        <v>0.53696969696969699</v>
      </c>
      <c r="BW405" s="190">
        <f ca="1">IF($AG405&gt;0,OFFSET(DATA!$F$6,BW$10+27*(7-$AE$8),$AF405,1,1)/OFFSET(DATA!$F$6,BW$10,$AF405,1,1),0)</f>
        <v>0.45941468801766977</v>
      </c>
      <c r="BX405" s="190">
        <f ca="1">IF($AG405&gt;0,OFFSET(DATA!$F$6,BX$10+27*(7-$AE$8),$AF405,1,1)/OFFSET(DATA!$F$6,BX$10,$AF405,1,1),0)</f>
        <v>0.47474747474747475</v>
      </c>
    </row>
    <row r="406" spans="32:76" x14ac:dyDescent="0.2">
      <c r="AF406" s="166">
        <v>395</v>
      </c>
      <c r="AG406" s="96">
        <f ca="1">OFFSET(DATA!$F$6,$AF$10,$AF406,1,1)</f>
        <v>225</v>
      </c>
      <c r="AH406" s="190">
        <f ca="1">IF($AG406&gt;0,OFFSET(DATA!$F$6,$AF$10+27*AH$10,$AF406,1,1)/$AG406,0)</f>
        <v>0.3511111111111111</v>
      </c>
      <c r="AI406" s="190">
        <f ca="1">IF($AG406&gt;0,OFFSET(DATA!$F$6,$AF$10+27*AI$10,$AF406,1,1)/$AG406,0)</f>
        <v>0</v>
      </c>
      <c r="AJ406" s="190">
        <f ca="1">IF($AG406&gt;0,OFFSET(DATA!$F$6,$AF$10+27*AJ$10,$AF406,1,1)/$AG406,0)</f>
        <v>6.222222222222222E-2</v>
      </c>
      <c r="AK406" s="190">
        <f ca="1">IF($AG406&gt;0,OFFSET(DATA!$F$6,$AF$10+27*AK$10,$AF406,1,1)/$AG406,0)</f>
        <v>0.16</v>
      </c>
      <c r="AL406" s="190">
        <f ca="1">IF($AG406&gt;0,OFFSET(DATA!$F$6,$AF$10+27*AL$10,$AF406,1,1)/$AG406,0)</f>
        <v>0.21333333333333335</v>
      </c>
      <c r="AM406" s="190">
        <f ca="1">IF($AG406&gt;0,OFFSET(DATA!$F$6,$AF$10+27*AM$10,$AF406,1,1)/$AG406,0)</f>
        <v>7.5555555555555556E-2</v>
      </c>
      <c r="AN406" s="166">
        <f ca="1">OFFSET(DATA!$F$6,$AF$10+27*AN$10,$AF406,1,1)</f>
        <v>19</v>
      </c>
      <c r="AO406" s="166">
        <f t="shared" ca="1" si="13"/>
        <v>19</v>
      </c>
      <c r="AQ406" s="96">
        <f ca="1">OFFSET(DATA!$F$6,25,$AF406,1,1)</f>
        <v>10059</v>
      </c>
      <c r="AR406" s="190">
        <f ca="1">IF($AQ406&gt;0,OFFSET(DATA!$F$6,25+27*AR$10,$AF406,1,1)/$AQ406,0)</f>
        <v>0.48314941843125558</v>
      </c>
      <c r="AS406" s="190">
        <f ca="1">IF($AQ406&gt;0,OFFSET(DATA!$F$6,25+27*AS$10,$AF406,1,1)/$AQ406,0)</f>
        <v>3.3800576598071379E-3</v>
      </c>
      <c r="AT406" s="190">
        <f ca="1">IF($AQ406&gt;0,OFFSET(DATA!$F$6,25+27*AT$10,$AF406,1,1)/$AQ406,0)</f>
        <v>0.1076647778109156</v>
      </c>
      <c r="AU406" s="190">
        <f ca="1">IF($AQ406&gt;0,OFFSET(DATA!$F$6,25+27*AU$10,$AF406,1,1)/$AQ406,0)</f>
        <v>9.2852172184113735E-2</v>
      </c>
      <c r="AV406" s="190">
        <f ca="1">IF($AQ406&gt;0,OFFSET(DATA!$F$6,25+27*AV$10,$AF406,1,1)/$AQ406,0)</f>
        <v>0.13052987374490507</v>
      </c>
      <c r="AW406" s="190">
        <f ca="1">IF($AQ406&gt;0,OFFSET(DATA!$F$6,25+27*AW$10,$AF406,1,1)/$AQ406,0)</f>
        <v>4.6326672631474303E-2</v>
      </c>
      <c r="AZ406" s="166">
        <f t="shared" ca="1" si="14"/>
        <v>20</v>
      </c>
      <c r="BA406" s="190">
        <f ca="1">IF($AG406&gt;0,OFFSET(DATA!$F$6,BA$10+27*(7-$AE$8),$AF406,1,1)/OFFSET(DATA!$F$6,BA$10,$AF406,1,1),0)</f>
        <v>0.3511111111111111</v>
      </c>
      <c r="BB406" s="190">
        <f ca="1">IF($AG406&gt;0,OFFSET(DATA!$F$6,BB$10+27*(7-$AE$8),$AF406,1,1)/OFFSET(DATA!$F$6,BB$10,$AF406,1,1),0)</f>
        <v>0.19148936170212766</v>
      </c>
      <c r="BC406" s="190">
        <f ca="1">IF($AG406&gt;0,OFFSET(DATA!$F$6,BC$10+27*(7-$AE$8),$AF406,1,1)/OFFSET(DATA!$F$6,BC$10,$AF406,1,1),0)</f>
        <v>0.30508474576271188</v>
      </c>
      <c r="BD406" s="190">
        <f ca="1">IF($AG406&gt;0,OFFSET(DATA!$F$6,BD$10+27*(7-$AE$8),$AF406,1,1)/OFFSET(DATA!$F$6,BD$10,$AF406,1,1),0)</f>
        <v>0.27397260273972601</v>
      </c>
      <c r="BE406" s="190">
        <f ca="1">IF($AG406&gt;0,OFFSET(DATA!$F$6,BE$10+27*(7-$AE$8),$AF406,1,1)/OFFSET(DATA!$F$6,BE$10,$AF406,1,1),0)</f>
        <v>0.45770065075921906</v>
      </c>
      <c r="BF406" s="190">
        <f ca="1">IF($AG406&gt;0,OFFSET(DATA!$F$6,BF$10+27*(7-$AE$8),$AF406,1,1)/OFFSET(DATA!$F$6,BF$10,$AF406,1,1),0)</f>
        <v>0.54166666666666663</v>
      </c>
      <c r="BG406" s="190">
        <f ca="1">IF($AG406&gt;0,OFFSET(DATA!$F$6,BG$10+27*(7-$AE$8),$AF406,1,1)/OFFSET(DATA!$F$6,BG$10,$AF406,1,1),0)</f>
        <v>0.27</v>
      </c>
      <c r="BH406" s="190">
        <f ca="1">IF($AG406&gt;0,OFFSET(DATA!$F$6,BH$10+27*(7-$AE$8),$AF406,1,1)/OFFSET(DATA!$F$6,BH$10,$AF406,1,1),0)</f>
        <v>0.38690476190476192</v>
      </c>
      <c r="BI406" s="190">
        <f ca="1">IF($AG406&gt;0,OFFSET(DATA!$F$6,BI$10+27*(7-$AE$8),$AF406,1,1)/OFFSET(DATA!$F$6,BI$10,$AF406,1,1),0)</f>
        <v>0.50248756218905477</v>
      </c>
      <c r="BJ406" s="190">
        <f ca="1">IF($AG406&gt;0,OFFSET(DATA!$F$6,BJ$10+27*(7-$AE$8),$AF406,1,1)/OFFSET(DATA!$F$6,BJ$10,$AF406,1,1),0)</f>
        <v>0.36303630363036304</v>
      </c>
      <c r="BK406" s="190">
        <f ca="1">IF($AG406&gt;0,OFFSET(DATA!$F$6,BK$10+27*(7-$AE$8),$AF406,1,1)/OFFSET(DATA!$F$6,BK$10,$AF406,1,1),0)</f>
        <v>0.43890675241157556</v>
      </c>
      <c r="BL406" s="190">
        <f ca="1">IF($AG406&gt;0,OFFSET(DATA!$F$6,BL$10+27*(7-$AE$8),$AF406,1,1)/OFFSET(DATA!$F$6,BL$10,$AF406,1,1),0)</f>
        <v>0.44899817850637525</v>
      </c>
      <c r="BM406" s="190">
        <f ca="1">IF($AG406&gt;0,OFFSET(DATA!$F$6,BM$10+27*(7-$AE$8),$AF406,1,1)/OFFSET(DATA!$F$6,BM$10,$AF406,1,1),0)</f>
        <v>0.4157303370786517</v>
      </c>
      <c r="BN406" s="190">
        <f ca="1">IF($AG406&gt;0,OFFSET(DATA!$F$6,BN$10+27*(7-$AE$8),$AF406,1,1)/OFFSET(DATA!$F$6,BN$10,$AF406,1,1),0)</f>
        <v>0.87254901960784315</v>
      </c>
      <c r="BO406" s="190">
        <f ca="1">IF($AG406&gt;0,OFFSET(DATA!$F$6,BO$10+27*(7-$AE$8),$AF406,1,1)/OFFSET(DATA!$F$6,BO$10,$AF406,1,1),0)</f>
        <v>0.69952305246422897</v>
      </c>
      <c r="BP406" s="190">
        <f ca="1">IF($AG406&gt;0,OFFSET(DATA!$F$6,BP$10+27*(7-$AE$8),$AF406,1,1)/OFFSET(DATA!$F$6,BP$10,$AF406,1,1),0)</f>
        <v>0.55000000000000004</v>
      </c>
      <c r="BQ406" s="190">
        <f ca="1">IF($AG406&gt;0,OFFSET(DATA!$F$6,BQ$10+27*(7-$AE$8),$AF406,1,1)/OFFSET(DATA!$F$6,BQ$10,$AF406,1,1),0)</f>
        <v>0.51155115511551152</v>
      </c>
      <c r="BR406" s="190">
        <f ca="1">IF($AG406&gt;0,OFFSET(DATA!$F$6,BR$10+27*(7-$AE$8),$AF406,1,1)/OFFSET(DATA!$F$6,BR$10,$AF406,1,1),0)</f>
        <v>0.38235294117647056</v>
      </c>
      <c r="BS406" s="190">
        <f ca="1">IF($AG406&gt;0,OFFSET(DATA!$F$6,BS$10+27*(7-$AE$8),$AF406,1,1)/OFFSET(DATA!$F$6,BS$10,$AF406,1,1),0)</f>
        <v>0.4935064935064935</v>
      </c>
      <c r="BT406" s="190">
        <f ca="1">IF($AG406&gt;0,OFFSET(DATA!$F$6,BT$10+27*(7-$AE$8),$AF406,1,1)/OFFSET(DATA!$F$6,BT$10,$AF406,1,1),0)</f>
        <v>0.4144144144144144</v>
      </c>
      <c r="BU406" s="190">
        <f ca="1">IF($AG406&gt;0,OFFSET(DATA!$F$6,BU$10+27*(7-$AE$8),$AF406,1,1)/OFFSET(DATA!$F$6,BU$10,$AF406,1,1),0)</f>
        <v>0.45666666666666667</v>
      </c>
      <c r="BV406" s="190">
        <f ca="1">IF($AG406&gt;0,OFFSET(DATA!$F$6,BV$10+27*(7-$AE$8),$AF406,1,1)/OFFSET(DATA!$F$6,BV$10,$AF406,1,1),0)</f>
        <v>0.55017709563164108</v>
      </c>
      <c r="BW406" s="190">
        <f ca="1">IF($AG406&gt;0,OFFSET(DATA!$F$6,BW$10+27*(7-$AE$8),$AF406,1,1)/OFFSET(DATA!$F$6,BW$10,$AF406,1,1),0)</f>
        <v>0.46680716543730244</v>
      </c>
      <c r="BX406" s="190">
        <f ca="1">IF($AG406&gt;0,OFFSET(DATA!$F$6,BX$10+27*(7-$AE$8),$AF406,1,1)/OFFSET(DATA!$F$6,BX$10,$AF406,1,1),0)</f>
        <v>0.44186046511627908</v>
      </c>
    </row>
    <row r="407" spans="32:76" x14ac:dyDescent="0.2">
      <c r="AF407" s="166">
        <v>396</v>
      </c>
      <c r="AG407" s="96">
        <f ca="1">OFFSET(DATA!$F$6,$AF$10,$AF407,1,1)</f>
        <v>246</v>
      </c>
      <c r="AH407" s="190">
        <f ca="1">IF($AG407&gt;0,OFFSET(DATA!$F$6,$AF$10+27*AH$10,$AF407,1,1)/$AG407,0)</f>
        <v>0.31300813008130079</v>
      </c>
      <c r="AI407" s="190">
        <f ca="1">IF($AG407&gt;0,OFFSET(DATA!$F$6,$AF$10+27*AI$10,$AF407,1,1)/$AG407,0)</f>
        <v>0</v>
      </c>
      <c r="AJ407" s="190">
        <f ca="1">IF($AG407&gt;0,OFFSET(DATA!$F$6,$AF$10+27*AJ$10,$AF407,1,1)/$AG407,0)</f>
        <v>6.097560975609756E-2</v>
      </c>
      <c r="AK407" s="190">
        <f ca="1">IF($AG407&gt;0,OFFSET(DATA!$F$6,$AF$10+27*AK$10,$AF407,1,1)/$AG407,0)</f>
        <v>0.15447154471544716</v>
      </c>
      <c r="AL407" s="190">
        <f ca="1">IF($AG407&gt;0,OFFSET(DATA!$F$6,$AF$10+27*AL$10,$AF407,1,1)/$AG407,0)</f>
        <v>0.2032520325203252</v>
      </c>
      <c r="AM407" s="190">
        <f ca="1">IF($AG407&gt;0,OFFSET(DATA!$F$6,$AF$10+27*AM$10,$AF407,1,1)/$AG407,0)</f>
        <v>8.943089430894309E-2</v>
      </c>
      <c r="AN407" s="166">
        <f ca="1">OFFSET(DATA!$F$6,$AF$10+27*AN$10,$AF407,1,1)</f>
        <v>20</v>
      </c>
      <c r="AO407" s="166">
        <f t="shared" ca="1" si="13"/>
        <v>20</v>
      </c>
      <c r="AQ407" s="96">
        <f ca="1">OFFSET(DATA!$F$6,25,$AF407,1,1)</f>
        <v>10374</v>
      </c>
      <c r="AR407" s="190">
        <f ca="1">IF($AQ407&gt;0,OFFSET(DATA!$F$6,25+27*AR$10,$AF407,1,1)/$AQ407,0)</f>
        <v>0.47021399652978602</v>
      </c>
      <c r="AS407" s="190">
        <f ca="1">IF($AQ407&gt;0,OFFSET(DATA!$F$6,25+27*AS$10,$AF407,1,1)/$AQ407,0)</f>
        <v>3.0846346635820319E-3</v>
      </c>
      <c r="AT407" s="190">
        <f ca="1">IF($AQ407&gt;0,OFFSET(DATA!$F$6,25+27*AT$10,$AF407,1,1)/$AQ407,0)</f>
        <v>0.10854058222479275</v>
      </c>
      <c r="AU407" s="190">
        <f ca="1">IF($AQ407&gt;0,OFFSET(DATA!$F$6,25+27*AU$10,$AF407,1,1)/$AQ407,0)</f>
        <v>8.5502217081164456E-2</v>
      </c>
      <c r="AV407" s="190">
        <f ca="1">IF($AQ407&gt;0,OFFSET(DATA!$F$6,25+27*AV$10,$AF407,1,1)/$AQ407,0)</f>
        <v>0.13398881819934452</v>
      </c>
      <c r="AW407" s="190">
        <f ca="1">IF($AQ407&gt;0,OFFSET(DATA!$F$6,25+27*AW$10,$AF407,1,1)/$AQ407,0)</f>
        <v>5.1764025448235974E-2</v>
      </c>
      <c r="AZ407" s="166">
        <f t="shared" ca="1" si="14"/>
        <v>20</v>
      </c>
      <c r="BA407" s="190">
        <f ca="1">IF($AG407&gt;0,OFFSET(DATA!$F$6,BA$10+27*(7-$AE$8),$AF407,1,1)/OFFSET(DATA!$F$6,BA$10,$AF407,1,1),0)</f>
        <v>0.31300813008130079</v>
      </c>
      <c r="BB407" s="190">
        <f ca="1">IF($AG407&gt;0,OFFSET(DATA!$F$6,BB$10+27*(7-$AE$8),$AF407,1,1)/OFFSET(DATA!$F$6,BB$10,$AF407,1,1),0)</f>
        <v>0.18269230769230768</v>
      </c>
      <c r="BC407" s="190">
        <f ca="1">IF($AG407&gt;0,OFFSET(DATA!$F$6,BC$10+27*(7-$AE$8),$AF407,1,1)/OFFSET(DATA!$F$6,BC$10,$AF407,1,1),0)</f>
        <v>0.2878787878787879</v>
      </c>
      <c r="BD407" s="190">
        <f ca="1">IF($AG407&gt;0,OFFSET(DATA!$F$6,BD$10+27*(7-$AE$8),$AF407,1,1)/OFFSET(DATA!$F$6,BD$10,$AF407,1,1),0)</f>
        <v>0.26250000000000001</v>
      </c>
      <c r="BE407" s="190">
        <f ca="1">IF($AG407&gt;0,OFFSET(DATA!$F$6,BE$10+27*(7-$AE$8),$AF407,1,1)/OFFSET(DATA!$F$6,BE$10,$AF407,1,1),0)</f>
        <v>0.45624999999999999</v>
      </c>
      <c r="BF407" s="190">
        <f ca="1">IF($AG407&gt;0,OFFSET(DATA!$F$6,BF$10+27*(7-$AE$8),$AF407,1,1)/OFFSET(DATA!$F$6,BF$10,$AF407,1,1),0)</f>
        <v>0.45833333333333331</v>
      </c>
      <c r="BG407" s="190">
        <f ca="1">IF($AG407&gt;0,OFFSET(DATA!$F$6,BG$10+27*(7-$AE$8),$AF407,1,1)/OFFSET(DATA!$F$6,BG$10,$AF407,1,1),0)</f>
        <v>0.27884615384615385</v>
      </c>
      <c r="BH407" s="190">
        <f ca="1">IF($AG407&gt;0,OFFSET(DATA!$F$6,BH$10+27*(7-$AE$8),$AF407,1,1)/OFFSET(DATA!$F$6,BH$10,$AF407,1,1),0)</f>
        <v>0.38067226890756301</v>
      </c>
      <c r="BI407" s="190">
        <f ca="1">IF($AG407&gt;0,OFFSET(DATA!$F$6,BI$10+27*(7-$AE$8),$AF407,1,1)/OFFSET(DATA!$F$6,BI$10,$AF407,1,1),0)</f>
        <v>0.53500000000000003</v>
      </c>
      <c r="BJ407" s="190">
        <f ca="1">IF($AG407&gt;0,OFFSET(DATA!$F$6,BJ$10+27*(7-$AE$8),$AF407,1,1)/OFFSET(DATA!$F$6,BJ$10,$AF407,1,1),0)</f>
        <v>0.35099337748344372</v>
      </c>
      <c r="BK407" s="190">
        <f ca="1">IF($AG407&gt;0,OFFSET(DATA!$F$6,BK$10+27*(7-$AE$8),$AF407,1,1)/OFFSET(DATA!$F$6,BK$10,$AF407,1,1),0)</f>
        <v>0.44323483670295488</v>
      </c>
      <c r="BL407" s="190">
        <f ca="1">IF($AG407&gt;0,OFFSET(DATA!$F$6,BL$10+27*(7-$AE$8),$AF407,1,1)/OFFSET(DATA!$F$6,BL$10,$AF407,1,1),0)</f>
        <v>0.43692022263450836</v>
      </c>
      <c r="BM407" s="190">
        <f ca="1">IF($AG407&gt;0,OFFSET(DATA!$F$6,BM$10+27*(7-$AE$8),$AF407,1,1)/OFFSET(DATA!$F$6,BM$10,$AF407,1,1),0)</f>
        <v>0.41052631578947368</v>
      </c>
      <c r="BN407" s="190">
        <f ca="1">IF($AG407&gt;0,OFFSET(DATA!$F$6,BN$10+27*(7-$AE$8),$AF407,1,1)/OFFSET(DATA!$F$6,BN$10,$AF407,1,1),0)</f>
        <v>0.90366088631984587</v>
      </c>
      <c r="BO407" s="190">
        <f ca="1">IF($AG407&gt;0,OFFSET(DATA!$F$6,BO$10+27*(7-$AE$8),$AF407,1,1)/OFFSET(DATA!$F$6,BO$10,$AF407,1,1),0)</f>
        <v>0.69984202211690361</v>
      </c>
      <c r="BP407" s="190">
        <f ca="1">IF($AG407&gt;0,OFFSET(DATA!$F$6,BP$10+27*(7-$AE$8),$AF407,1,1)/OFFSET(DATA!$F$6,BP$10,$AF407,1,1),0)</f>
        <v>0.54455445544554459</v>
      </c>
      <c r="BQ407" s="190">
        <f ca="1">IF($AG407&gt;0,OFFSET(DATA!$F$6,BQ$10+27*(7-$AE$8),$AF407,1,1)/OFFSET(DATA!$F$6,BQ$10,$AF407,1,1),0)</f>
        <v>0.53015873015873016</v>
      </c>
      <c r="BR407" s="190">
        <f ca="1">IF($AG407&gt;0,OFFSET(DATA!$F$6,BR$10+27*(7-$AE$8),$AF407,1,1)/OFFSET(DATA!$F$6,BR$10,$AF407,1,1),0)</f>
        <v>0.36752136752136755</v>
      </c>
      <c r="BS407" s="190">
        <f ca="1">IF($AG407&gt;0,OFFSET(DATA!$F$6,BS$10+27*(7-$AE$8),$AF407,1,1)/OFFSET(DATA!$F$6,BS$10,$AF407,1,1),0)</f>
        <v>0.48148148148148145</v>
      </c>
      <c r="BT407" s="190">
        <f ca="1">IF($AG407&gt;0,OFFSET(DATA!$F$6,BT$10+27*(7-$AE$8),$AF407,1,1)/OFFSET(DATA!$F$6,BT$10,$AF407,1,1),0)</f>
        <v>0.40350877192982454</v>
      </c>
      <c r="BU407" s="190">
        <f ca="1">IF($AG407&gt;0,OFFSET(DATA!$F$6,BU$10+27*(7-$AE$8),$AF407,1,1)/OFFSET(DATA!$F$6,BU$10,$AF407,1,1),0)</f>
        <v>0.43042071197411003</v>
      </c>
      <c r="BV407" s="190">
        <f ca="1">IF($AG407&gt;0,OFFSET(DATA!$F$6,BV$10+27*(7-$AE$8),$AF407,1,1)/OFFSET(DATA!$F$6,BV$10,$AF407,1,1),0)</f>
        <v>0.53394706559263516</v>
      </c>
      <c r="BW407" s="190">
        <f ca="1">IF($AG407&gt;0,OFFSET(DATA!$F$6,BW$10+27*(7-$AE$8),$AF407,1,1)/OFFSET(DATA!$F$6,BW$10,$AF407,1,1),0)</f>
        <v>0.42587064676616915</v>
      </c>
      <c r="BX407" s="190">
        <f ca="1">IF($AG407&gt;0,OFFSET(DATA!$F$6,BX$10+27*(7-$AE$8),$AF407,1,1)/OFFSET(DATA!$F$6,BX$10,$AF407,1,1),0)</f>
        <v>0.42735042735042733</v>
      </c>
    </row>
    <row r="408" spans="32:76" x14ac:dyDescent="0.2">
      <c r="AF408" s="166">
        <v>397</v>
      </c>
      <c r="AG408" s="96">
        <f ca="1">OFFSET(DATA!$F$6,$AF$10,$AF408,1,1)</f>
        <v>228</v>
      </c>
      <c r="AH408" s="190">
        <f ca="1">IF($AG408&gt;0,OFFSET(DATA!$F$6,$AF$10+27*AH$10,$AF408,1,1)/$AG408,0)</f>
        <v>0.32894736842105265</v>
      </c>
      <c r="AI408" s="190">
        <f ca="1">IF($AG408&gt;0,OFFSET(DATA!$F$6,$AF$10+27*AI$10,$AF408,1,1)/$AG408,0)</f>
        <v>0</v>
      </c>
      <c r="AJ408" s="190">
        <f ca="1">IF($AG408&gt;0,OFFSET(DATA!$F$6,$AF$10+27*AJ$10,$AF408,1,1)/$AG408,0)</f>
        <v>6.5789473684210523E-2</v>
      </c>
      <c r="AK408" s="190">
        <f ca="1">IF($AG408&gt;0,OFFSET(DATA!$F$6,$AF$10+27*AK$10,$AF408,1,1)/$AG408,0)</f>
        <v>0.17982456140350878</v>
      </c>
      <c r="AL408" s="190">
        <f ca="1">IF($AG408&gt;0,OFFSET(DATA!$F$6,$AF$10+27*AL$10,$AF408,1,1)/$AG408,0)</f>
        <v>0.19298245614035087</v>
      </c>
      <c r="AM408" s="190">
        <f ca="1">IF($AG408&gt;0,OFFSET(DATA!$F$6,$AF$10+27*AM$10,$AF408,1,1)/$AG408,0)</f>
        <v>6.5789473684210523E-2</v>
      </c>
      <c r="AN408" s="166">
        <f ca="1">OFFSET(DATA!$F$6,$AF$10+27*AN$10,$AF408,1,1)</f>
        <v>19</v>
      </c>
      <c r="AO408" s="166">
        <f t="shared" ca="1" si="13"/>
        <v>19</v>
      </c>
      <c r="AQ408" s="96">
        <f ca="1">OFFSET(DATA!$F$6,25,$AF408,1,1)</f>
        <v>9582</v>
      </c>
      <c r="AR408" s="190">
        <f ca="1">IF($AQ408&gt;0,OFFSET(DATA!$F$6,25+27*AR$10,$AF408,1,1)/$AQ408,0)</f>
        <v>0.46075975787935713</v>
      </c>
      <c r="AS408" s="190">
        <f ca="1">IF($AQ408&gt;0,OFFSET(DATA!$F$6,25+27*AS$10,$AF408,1,1)/$AQ408,0)</f>
        <v>2.8177833437695679E-3</v>
      </c>
      <c r="AT408" s="190">
        <f ca="1">IF($AQ408&gt;0,OFFSET(DATA!$F$6,25+27*AT$10,$AF408,1,1)/$AQ408,0)</f>
        <v>0.11469421832602797</v>
      </c>
      <c r="AU408" s="190">
        <f ca="1">IF($AQ408&gt;0,OFFSET(DATA!$F$6,25+27*AU$10,$AF408,1,1)/$AQ408,0)</f>
        <v>9.2986850344395744E-2</v>
      </c>
      <c r="AV408" s="190">
        <f ca="1">IF($AQ408&gt;0,OFFSET(DATA!$F$6,25+27*AV$10,$AF408,1,1)/$AQ408,0)</f>
        <v>0.11855562513045294</v>
      </c>
      <c r="AW408" s="190">
        <f ca="1">IF($AQ408&gt;0,OFFSET(DATA!$F$6,25+27*AW$10,$AF408,1,1)/$AQ408,0)</f>
        <v>4.3206011271133375E-2</v>
      </c>
      <c r="AZ408" s="166">
        <f t="shared" ca="1" si="14"/>
        <v>19</v>
      </c>
      <c r="BA408" s="190">
        <f ca="1">IF($AG408&gt;0,OFFSET(DATA!$F$6,BA$10+27*(7-$AE$8),$AF408,1,1)/OFFSET(DATA!$F$6,BA$10,$AF408,1,1),0)</f>
        <v>0.32894736842105265</v>
      </c>
      <c r="BB408" s="190">
        <f ca="1">IF($AG408&gt;0,OFFSET(DATA!$F$6,BB$10+27*(7-$AE$8),$AF408,1,1)/OFFSET(DATA!$F$6,BB$10,$AF408,1,1),0)</f>
        <v>0.15463917525773196</v>
      </c>
      <c r="BC408" s="190">
        <f ca="1">IF($AG408&gt;0,OFFSET(DATA!$F$6,BC$10+27*(7-$AE$8),$AF408,1,1)/OFFSET(DATA!$F$6,BC$10,$AF408,1,1),0)</f>
        <v>0.25757575757575757</v>
      </c>
      <c r="BD408" s="190">
        <f ca="1">IF($AG408&gt;0,OFFSET(DATA!$F$6,BD$10+27*(7-$AE$8),$AF408,1,1)/OFFSET(DATA!$F$6,BD$10,$AF408,1,1),0)</f>
        <v>0.23376623376623376</v>
      </c>
      <c r="BE408" s="190">
        <f ca="1">IF($AG408&gt;0,OFFSET(DATA!$F$6,BE$10+27*(7-$AE$8),$AF408,1,1)/OFFSET(DATA!$F$6,BE$10,$AF408,1,1),0)</f>
        <v>0.43531827515400412</v>
      </c>
      <c r="BF408" s="190">
        <f ca="1">IF($AG408&gt;0,OFFSET(DATA!$F$6,BF$10+27*(7-$AE$8),$AF408,1,1)/OFFSET(DATA!$F$6,BF$10,$AF408,1,1),0)</f>
        <v>0.42553191489361702</v>
      </c>
      <c r="BG408" s="190">
        <f ca="1">IF($AG408&gt;0,OFFSET(DATA!$F$6,BG$10+27*(7-$AE$8),$AF408,1,1)/OFFSET(DATA!$F$6,BG$10,$AF408,1,1),0)</f>
        <v>0.31111111111111112</v>
      </c>
      <c r="BH408" s="190">
        <f ca="1">IF($AG408&gt;0,OFFSET(DATA!$F$6,BH$10+27*(7-$AE$8),$AF408,1,1)/OFFSET(DATA!$F$6,BH$10,$AF408,1,1),0)</f>
        <v>0.35288888888888886</v>
      </c>
      <c r="BI408" s="190">
        <f ca="1">IF($AG408&gt;0,OFFSET(DATA!$F$6,BI$10+27*(7-$AE$8),$AF408,1,1)/OFFSET(DATA!$F$6,BI$10,$AF408,1,1),0)</f>
        <v>0.54123711340206182</v>
      </c>
      <c r="BJ408" s="190">
        <f ca="1">IF($AG408&gt;0,OFFSET(DATA!$F$6,BJ$10+27*(7-$AE$8),$AF408,1,1)/OFFSET(DATA!$F$6,BJ$10,$AF408,1,1),0)</f>
        <v>0.30035335689045939</v>
      </c>
      <c r="BK408" s="190">
        <f ca="1">IF($AG408&gt;0,OFFSET(DATA!$F$6,BK$10+27*(7-$AE$8),$AF408,1,1)/OFFSET(DATA!$F$6,BK$10,$AF408,1,1),0)</f>
        <v>0.44485981308411215</v>
      </c>
      <c r="BL408" s="190">
        <f ca="1">IF($AG408&gt;0,OFFSET(DATA!$F$6,BL$10+27*(7-$AE$8),$AF408,1,1)/OFFSET(DATA!$F$6,BL$10,$AF408,1,1),0)</f>
        <v>0.41415094339622643</v>
      </c>
      <c r="BM408" s="190">
        <f ca="1">IF($AG408&gt;0,OFFSET(DATA!$F$6,BM$10+27*(7-$AE$8),$AF408,1,1)/OFFSET(DATA!$F$6,BM$10,$AF408,1,1),0)</f>
        <v>0.36144578313253012</v>
      </c>
      <c r="BN408" s="190">
        <f ca="1">IF($AG408&gt;0,OFFSET(DATA!$F$6,BN$10+27*(7-$AE$8),$AF408,1,1)/OFFSET(DATA!$F$6,BN$10,$AF408,1,1),0)</f>
        <v>0.87473903966597077</v>
      </c>
      <c r="BO408" s="190">
        <f ca="1">IF($AG408&gt;0,OFFSET(DATA!$F$6,BO$10+27*(7-$AE$8),$AF408,1,1)/OFFSET(DATA!$F$6,BO$10,$AF408,1,1),0)</f>
        <v>0.63204225352112675</v>
      </c>
      <c r="BP408" s="190">
        <f ca="1">IF($AG408&gt;0,OFFSET(DATA!$F$6,BP$10+27*(7-$AE$8),$AF408,1,1)/OFFSET(DATA!$F$6,BP$10,$AF408,1,1),0)</f>
        <v>0.49049429657794674</v>
      </c>
      <c r="BQ408" s="190">
        <f ca="1">IF($AG408&gt;0,OFFSET(DATA!$F$6,BQ$10+27*(7-$AE$8),$AF408,1,1)/OFFSET(DATA!$F$6,BQ$10,$AF408,1,1),0)</f>
        <v>0.51655629139072845</v>
      </c>
      <c r="BR408" s="190">
        <f ca="1">IF($AG408&gt;0,OFFSET(DATA!$F$6,BR$10+27*(7-$AE$8),$AF408,1,1)/OFFSET(DATA!$F$6,BR$10,$AF408,1,1),0)</f>
        <v>0.35202492211838005</v>
      </c>
      <c r="BS408" s="190">
        <f ca="1">IF($AG408&gt;0,OFFSET(DATA!$F$6,BS$10+27*(7-$AE$8),$AF408,1,1)/OFFSET(DATA!$F$6,BS$10,$AF408,1,1),0)</f>
        <v>0.56923076923076921</v>
      </c>
      <c r="BT408" s="190">
        <f ca="1">IF($AG408&gt;0,OFFSET(DATA!$F$6,BT$10+27*(7-$AE$8),$AF408,1,1)/OFFSET(DATA!$F$6,BT$10,$AF408,1,1),0)</f>
        <v>0.34234234234234234</v>
      </c>
      <c r="BU408" s="190">
        <f ca="1">IF($AG408&gt;0,OFFSET(DATA!$F$6,BU$10+27*(7-$AE$8),$AF408,1,1)/OFFSET(DATA!$F$6,BU$10,$AF408,1,1),0)</f>
        <v>0.43086816720257237</v>
      </c>
      <c r="BV408" s="190">
        <f ca="1">IF($AG408&gt;0,OFFSET(DATA!$F$6,BV$10+27*(7-$AE$8),$AF408,1,1)/OFFSET(DATA!$F$6,BV$10,$AF408,1,1),0)</f>
        <v>0.5383663366336634</v>
      </c>
      <c r="BW408" s="190">
        <f ca="1">IF($AG408&gt;0,OFFSET(DATA!$F$6,BW$10+27*(7-$AE$8),$AF408,1,1)/OFFSET(DATA!$F$6,BW$10,$AF408,1,1),0)</f>
        <v>0.4651558073654391</v>
      </c>
      <c r="BX408" s="190">
        <f ca="1">IF($AG408&gt;0,OFFSET(DATA!$F$6,BX$10+27*(7-$AE$8),$AF408,1,1)/OFFSET(DATA!$F$6,BX$10,$AF408,1,1),0)</f>
        <v>0.43778801843317972</v>
      </c>
    </row>
    <row r="409" spans="32:76" x14ac:dyDescent="0.2">
      <c r="AF409" s="166">
        <v>398</v>
      </c>
      <c r="AG409" s="96">
        <f ca="1">OFFSET(DATA!$F$6,$AF$10,$AF409,1,1)</f>
        <v>235</v>
      </c>
      <c r="AH409" s="190">
        <f ca="1">IF($AG409&gt;0,OFFSET(DATA!$F$6,$AF$10+27*AH$10,$AF409,1,1)/$AG409,0)</f>
        <v>0.34893617021276596</v>
      </c>
      <c r="AI409" s="190">
        <f ca="1">IF($AG409&gt;0,OFFSET(DATA!$F$6,$AF$10+27*AI$10,$AF409,1,1)/$AG409,0)</f>
        <v>0</v>
      </c>
      <c r="AJ409" s="190">
        <f ca="1">IF($AG409&gt;0,OFFSET(DATA!$F$6,$AF$10+27*AJ$10,$AF409,1,1)/$AG409,0)</f>
        <v>6.8085106382978725E-2</v>
      </c>
      <c r="AK409" s="190">
        <f ca="1">IF($AG409&gt;0,OFFSET(DATA!$F$6,$AF$10+27*AK$10,$AF409,1,1)/$AG409,0)</f>
        <v>0.16595744680851063</v>
      </c>
      <c r="AL409" s="190">
        <f ca="1">IF($AG409&gt;0,OFFSET(DATA!$F$6,$AF$10+27*AL$10,$AF409,1,1)/$AG409,0)</f>
        <v>0.23404255319148937</v>
      </c>
      <c r="AM409" s="190">
        <f ca="1">IF($AG409&gt;0,OFFSET(DATA!$F$6,$AF$10+27*AM$10,$AF409,1,1)/$AG409,0)</f>
        <v>4.6808510638297871E-2</v>
      </c>
      <c r="AN409" s="166">
        <f ca="1">OFFSET(DATA!$F$6,$AF$10+27*AN$10,$AF409,1,1)</f>
        <v>17</v>
      </c>
      <c r="AO409" s="166">
        <f t="shared" ca="1" si="13"/>
        <v>17</v>
      </c>
      <c r="AQ409" s="96">
        <f ca="1">OFFSET(DATA!$F$6,25,$AF409,1,1)</f>
        <v>9621</v>
      </c>
      <c r="AR409" s="190">
        <f ca="1">IF($AQ409&gt;0,OFFSET(DATA!$F$6,25+27*AR$10,$AF409,1,1)/$AQ409,0)</f>
        <v>0.47271593389460553</v>
      </c>
      <c r="AS409" s="190">
        <f ca="1">IF($AQ409&gt;0,OFFSET(DATA!$F$6,25+27*AS$10,$AF409,1,1)/$AQ409,0)</f>
        <v>2.494543186778921E-3</v>
      </c>
      <c r="AT409" s="190">
        <f ca="1">IF($AQ409&gt;0,OFFSET(DATA!$F$6,25+27*AT$10,$AF409,1,1)/$AQ409,0)</f>
        <v>0.11183868620725497</v>
      </c>
      <c r="AU409" s="190">
        <f ca="1">IF($AQ409&gt;0,OFFSET(DATA!$F$6,25+27*AU$10,$AF409,1,1)/$AQ409,0)</f>
        <v>9.6247791289886711E-2</v>
      </c>
      <c r="AV409" s="190">
        <f ca="1">IF($AQ409&gt;0,OFFSET(DATA!$F$6,25+27*AV$10,$AF409,1,1)/$AQ409,0)</f>
        <v>0.12836503481966532</v>
      </c>
      <c r="AW409" s="190">
        <f ca="1">IF($AQ409&gt;0,OFFSET(DATA!$F$6,25+27*AW$10,$AF409,1,1)/$AQ409,0)</f>
        <v>4.7084502650452137E-2</v>
      </c>
      <c r="AZ409" s="166">
        <f t="shared" ca="1" si="14"/>
        <v>17</v>
      </c>
      <c r="BA409" s="190">
        <f ca="1">IF($AG409&gt;0,OFFSET(DATA!$F$6,BA$10+27*(7-$AE$8),$AF409,1,1)/OFFSET(DATA!$F$6,BA$10,$AF409,1,1),0)</f>
        <v>0.34893617021276596</v>
      </c>
      <c r="BB409" s="190">
        <f ca="1">IF($AG409&gt;0,OFFSET(DATA!$F$6,BB$10+27*(7-$AE$8),$AF409,1,1)/OFFSET(DATA!$F$6,BB$10,$AF409,1,1),0)</f>
        <v>0.15151515151515152</v>
      </c>
      <c r="BC409" s="190">
        <f ca="1">IF($AG409&gt;0,OFFSET(DATA!$F$6,BC$10+27*(7-$AE$8),$AF409,1,1)/OFFSET(DATA!$F$6,BC$10,$AF409,1,1),0)</f>
        <v>0.27941176470588236</v>
      </c>
      <c r="BD409" s="190">
        <f ca="1">IF($AG409&gt;0,OFFSET(DATA!$F$6,BD$10+27*(7-$AE$8),$AF409,1,1)/OFFSET(DATA!$F$6,BD$10,$AF409,1,1),0)</f>
        <v>0.20588235294117646</v>
      </c>
      <c r="BE409" s="190">
        <f ca="1">IF($AG409&gt;0,OFFSET(DATA!$F$6,BE$10+27*(7-$AE$8),$AF409,1,1)/OFFSET(DATA!$F$6,BE$10,$AF409,1,1),0)</f>
        <v>0.42290748898678415</v>
      </c>
      <c r="BF409" s="190">
        <f ca="1">IF($AG409&gt;0,OFFSET(DATA!$F$6,BF$10+27*(7-$AE$8),$AF409,1,1)/OFFSET(DATA!$F$6,BF$10,$AF409,1,1),0)</f>
        <v>0.4375</v>
      </c>
      <c r="BG409" s="190">
        <f ca="1">IF($AG409&gt;0,OFFSET(DATA!$F$6,BG$10+27*(7-$AE$8),$AF409,1,1)/OFFSET(DATA!$F$6,BG$10,$AF409,1,1),0)</f>
        <v>0.33333333333333331</v>
      </c>
      <c r="BH409" s="190">
        <f ca="1">IF($AG409&gt;0,OFFSET(DATA!$F$6,BH$10+27*(7-$AE$8),$AF409,1,1)/OFFSET(DATA!$F$6,BH$10,$AF409,1,1),0)</f>
        <v>0.35662431941923772</v>
      </c>
      <c r="BI409" s="190">
        <f ca="1">IF($AG409&gt;0,OFFSET(DATA!$F$6,BI$10+27*(7-$AE$8),$AF409,1,1)/OFFSET(DATA!$F$6,BI$10,$AF409,1,1),0)</f>
        <v>0.53768844221105527</v>
      </c>
      <c r="BJ409" s="190">
        <f ca="1">IF($AG409&gt;0,OFFSET(DATA!$F$6,BJ$10+27*(7-$AE$8),$AF409,1,1)/OFFSET(DATA!$F$6,BJ$10,$AF409,1,1),0)</f>
        <v>0.30281690140845069</v>
      </c>
      <c r="BK409" s="190">
        <f ca="1">IF($AG409&gt;0,OFFSET(DATA!$F$6,BK$10+27*(7-$AE$8),$AF409,1,1)/OFFSET(DATA!$F$6,BK$10,$AF409,1,1),0)</f>
        <v>0.45080500894454384</v>
      </c>
      <c r="BL409" s="190">
        <f ca="1">IF($AG409&gt;0,OFFSET(DATA!$F$6,BL$10+27*(7-$AE$8),$AF409,1,1)/OFFSET(DATA!$F$6,BL$10,$AF409,1,1),0)</f>
        <v>0.41518737672583828</v>
      </c>
      <c r="BM409" s="190">
        <f ca="1">IF($AG409&gt;0,OFFSET(DATA!$F$6,BM$10+27*(7-$AE$8),$AF409,1,1)/OFFSET(DATA!$F$6,BM$10,$AF409,1,1),0)</f>
        <v>0.31764705882352939</v>
      </c>
      <c r="BN409" s="190">
        <f ca="1">IF($AG409&gt;0,OFFSET(DATA!$F$6,BN$10+27*(7-$AE$8),$AF409,1,1)/OFFSET(DATA!$F$6,BN$10,$AF409,1,1),0)</f>
        <v>0.86622807017543857</v>
      </c>
      <c r="BO409" s="190">
        <f ca="1">IF($AG409&gt;0,OFFSET(DATA!$F$6,BO$10+27*(7-$AE$8),$AF409,1,1)/OFFSET(DATA!$F$6,BO$10,$AF409,1,1),0)</f>
        <v>0.66843033509700178</v>
      </c>
      <c r="BP409" s="190">
        <f ca="1">IF($AG409&gt;0,OFFSET(DATA!$F$6,BP$10+27*(7-$AE$8),$AF409,1,1)/OFFSET(DATA!$F$6,BP$10,$AF409,1,1),0)</f>
        <v>0.54736842105263162</v>
      </c>
      <c r="BQ409" s="190">
        <f ca="1">IF($AG409&gt;0,OFFSET(DATA!$F$6,BQ$10+27*(7-$AE$8),$AF409,1,1)/OFFSET(DATA!$F$6,BQ$10,$AF409,1,1),0)</f>
        <v>0.5331125827814569</v>
      </c>
      <c r="BR409" s="190">
        <f ca="1">IF($AG409&gt;0,OFFSET(DATA!$F$6,BR$10+27*(7-$AE$8),$AF409,1,1)/OFFSET(DATA!$F$6,BR$10,$AF409,1,1),0)</f>
        <v>0.39465875370919884</v>
      </c>
      <c r="BS409" s="190">
        <f ca="1">IF($AG409&gt;0,OFFSET(DATA!$F$6,BS$10+27*(7-$AE$8),$AF409,1,1)/OFFSET(DATA!$F$6,BS$10,$AF409,1,1),0)</f>
        <v>0.59375</v>
      </c>
      <c r="BT409" s="190">
        <f ca="1">IF($AG409&gt;0,OFFSET(DATA!$F$6,BT$10+27*(7-$AE$8),$AF409,1,1)/OFFSET(DATA!$F$6,BT$10,$AF409,1,1),0)</f>
        <v>0.29411764705882354</v>
      </c>
      <c r="BU409" s="190">
        <f ca="1">IF($AG409&gt;0,OFFSET(DATA!$F$6,BU$10+27*(7-$AE$8),$AF409,1,1)/OFFSET(DATA!$F$6,BU$10,$AF409,1,1),0)</f>
        <v>0.4563106796116505</v>
      </c>
      <c r="BV409" s="190">
        <f ca="1">IF($AG409&gt;0,OFFSET(DATA!$F$6,BV$10+27*(7-$AE$8),$AF409,1,1)/OFFSET(DATA!$F$6,BV$10,$AF409,1,1),0)</f>
        <v>0.5679012345679012</v>
      </c>
      <c r="BW409" s="190">
        <f ca="1">IF($AG409&gt;0,OFFSET(DATA!$F$6,BW$10+27*(7-$AE$8),$AF409,1,1)/OFFSET(DATA!$F$6,BW$10,$AF409,1,1),0)</f>
        <v>0.48204570184983681</v>
      </c>
      <c r="BX409" s="190">
        <f ca="1">IF($AG409&gt;0,OFFSET(DATA!$F$6,BX$10+27*(7-$AE$8),$AF409,1,1)/OFFSET(DATA!$F$6,BX$10,$AF409,1,1),0)</f>
        <v>0.45851528384279477</v>
      </c>
    </row>
    <row r="410" spans="32:76" x14ac:dyDescent="0.2">
      <c r="AF410" s="166">
        <v>399</v>
      </c>
      <c r="AG410" s="96">
        <f ca="1">OFFSET(DATA!$F$6,$AF$10,$AF410,1,1)</f>
        <v>261</v>
      </c>
      <c r="AH410" s="190">
        <f ca="1">IF($AG410&gt;0,OFFSET(DATA!$F$6,$AF$10+27*AH$10,$AF410,1,1)/$AG410,0)</f>
        <v>0.2988505747126437</v>
      </c>
      <c r="AI410" s="190">
        <f ca="1">IF($AG410&gt;0,OFFSET(DATA!$F$6,$AF$10+27*AI$10,$AF410,1,1)/$AG410,0)</f>
        <v>0</v>
      </c>
      <c r="AJ410" s="190">
        <f ca="1">IF($AG410&gt;0,OFFSET(DATA!$F$6,$AF$10+27*AJ$10,$AF410,1,1)/$AG410,0)</f>
        <v>6.5134099616858232E-2</v>
      </c>
      <c r="AK410" s="190">
        <f ca="1">IF($AG410&gt;0,OFFSET(DATA!$F$6,$AF$10+27*AK$10,$AF410,1,1)/$AG410,0)</f>
        <v>0.12260536398467432</v>
      </c>
      <c r="AL410" s="190">
        <f ca="1">IF($AG410&gt;0,OFFSET(DATA!$F$6,$AF$10+27*AL$10,$AF410,1,1)/$AG410,0)</f>
        <v>0.26436781609195403</v>
      </c>
      <c r="AM410" s="190">
        <f ca="1">IF($AG410&gt;0,OFFSET(DATA!$F$6,$AF$10+27*AM$10,$AF410,1,1)/$AG410,0)</f>
        <v>5.7471264367816091E-2</v>
      </c>
      <c r="AN410" s="166">
        <f ca="1">OFFSET(DATA!$F$6,$AF$10+27*AN$10,$AF410,1,1)</f>
        <v>21</v>
      </c>
      <c r="AO410" s="166">
        <f t="shared" ca="1" si="13"/>
        <v>21</v>
      </c>
      <c r="AQ410" s="96">
        <f ca="1">OFFSET(DATA!$F$6,25,$AF410,1,1)</f>
        <v>10010</v>
      </c>
      <c r="AR410" s="190">
        <f ca="1">IF($AQ410&gt;0,OFFSET(DATA!$F$6,25+27*AR$10,$AF410,1,1)/$AQ410,0)</f>
        <v>0.47532467532467532</v>
      </c>
      <c r="AS410" s="190">
        <f ca="1">IF($AQ410&gt;0,OFFSET(DATA!$F$6,25+27*AS$10,$AF410,1,1)/$AQ410,0)</f>
        <v>2.6973026973026973E-3</v>
      </c>
      <c r="AT410" s="190">
        <f ca="1">IF($AQ410&gt;0,OFFSET(DATA!$F$6,25+27*AT$10,$AF410,1,1)/$AQ410,0)</f>
        <v>0.10869130869130869</v>
      </c>
      <c r="AU410" s="190">
        <f ca="1">IF($AQ410&gt;0,OFFSET(DATA!$F$6,25+27*AU$10,$AF410,1,1)/$AQ410,0)</f>
        <v>9.4405594405594401E-2</v>
      </c>
      <c r="AV410" s="190">
        <f ca="1">IF($AQ410&gt;0,OFFSET(DATA!$F$6,25+27*AV$10,$AF410,1,1)/$AQ410,0)</f>
        <v>0.13246753246753246</v>
      </c>
      <c r="AW410" s="190">
        <f ca="1">IF($AQ410&gt;0,OFFSET(DATA!$F$6,25+27*AW$10,$AF410,1,1)/$AQ410,0)</f>
        <v>4.7052947052947054E-2</v>
      </c>
      <c r="AZ410" s="166">
        <f t="shared" ca="1" si="14"/>
        <v>20</v>
      </c>
      <c r="BA410" s="190">
        <f ca="1">IF($AG410&gt;0,OFFSET(DATA!$F$6,BA$10+27*(7-$AE$8),$AF410,1,1)/OFFSET(DATA!$F$6,BA$10,$AF410,1,1),0)</f>
        <v>0.2988505747126437</v>
      </c>
      <c r="BB410" s="190">
        <f ca="1">IF($AG410&gt;0,OFFSET(DATA!$F$6,BB$10+27*(7-$AE$8),$AF410,1,1)/OFFSET(DATA!$F$6,BB$10,$AF410,1,1),0)</f>
        <v>0.16346153846153846</v>
      </c>
      <c r="BC410" s="190">
        <f ca="1">IF($AG410&gt;0,OFFSET(DATA!$F$6,BC$10+27*(7-$AE$8),$AF410,1,1)/OFFSET(DATA!$F$6,BC$10,$AF410,1,1),0)</f>
        <v>0.23287671232876711</v>
      </c>
      <c r="BD410" s="190">
        <f ca="1">IF($AG410&gt;0,OFFSET(DATA!$F$6,BD$10+27*(7-$AE$8),$AF410,1,1)/OFFSET(DATA!$F$6,BD$10,$AF410,1,1),0)</f>
        <v>0.16129032258064516</v>
      </c>
      <c r="BE410" s="190">
        <f ca="1">IF($AG410&gt;0,OFFSET(DATA!$F$6,BE$10+27*(7-$AE$8),$AF410,1,1)/OFFSET(DATA!$F$6,BE$10,$AF410,1,1),0)</f>
        <v>0.4168421052631579</v>
      </c>
      <c r="BF410" s="190">
        <f ca="1">IF($AG410&gt;0,OFFSET(DATA!$F$6,BF$10+27*(7-$AE$8),$AF410,1,1)/OFFSET(DATA!$F$6,BF$10,$AF410,1,1),0)</f>
        <v>0.45652173913043476</v>
      </c>
      <c r="BG410" s="190">
        <f ca="1">IF($AG410&gt;0,OFFSET(DATA!$F$6,BG$10+27*(7-$AE$8),$AF410,1,1)/OFFSET(DATA!$F$6,BG$10,$AF410,1,1),0)</f>
        <v>0.34653465346534651</v>
      </c>
      <c r="BH410" s="190">
        <f ca="1">IF($AG410&gt;0,OFFSET(DATA!$F$6,BH$10+27*(7-$AE$8),$AF410,1,1)/OFFSET(DATA!$F$6,BH$10,$AF410,1,1),0)</f>
        <v>0.38221814848762603</v>
      </c>
      <c r="BI410" s="190">
        <f ca="1">IF($AG410&gt;0,OFFSET(DATA!$F$6,BI$10+27*(7-$AE$8),$AF410,1,1)/OFFSET(DATA!$F$6,BI$10,$AF410,1,1),0)</f>
        <v>0.54500000000000004</v>
      </c>
      <c r="BJ410" s="190">
        <f ca="1">IF($AG410&gt;0,OFFSET(DATA!$F$6,BJ$10+27*(7-$AE$8),$AF410,1,1)/OFFSET(DATA!$F$6,BJ$10,$AF410,1,1),0)</f>
        <v>0.3289902280130293</v>
      </c>
      <c r="BK410" s="190">
        <f ca="1">IF($AG410&gt;0,OFFSET(DATA!$F$6,BK$10+27*(7-$AE$8),$AF410,1,1)/OFFSET(DATA!$F$6,BK$10,$AF410,1,1),0)</f>
        <v>0.44331641285956008</v>
      </c>
      <c r="BL410" s="190">
        <f ca="1">IF($AG410&gt;0,OFFSET(DATA!$F$6,BL$10+27*(7-$AE$8),$AF410,1,1)/OFFSET(DATA!$F$6,BL$10,$AF410,1,1),0)</f>
        <v>0.44412050534499514</v>
      </c>
      <c r="BM410" s="190">
        <f ca="1">IF($AG410&gt;0,OFFSET(DATA!$F$6,BM$10+27*(7-$AE$8),$AF410,1,1)/OFFSET(DATA!$F$6,BM$10,$AF410,1,1),0)</f>
        <v>0.26732673267326734</v>
      </c>
      <c r="BN410" s="190">
        <f ca="1">IF($AG410&gt;0,OFFSET(DATA!$F$6,BN$10+27*(7-$AE$8),$AF410,1,1)/OFFSET(DATA!$F$6,BN$10,$AF410,1,1),0)</f>
        <v>0.85232067510548526</v>
      </c>
      <c r="BO410" s="190">
        <f ca="1">IF($AG410&gt;0,OFFSET(DATA!$F$6,BO$10+27*(7-$AE$8),$AF410,1,1)/OFFSET(DATA!$F$6,BO$10,$AF410,1,1),0)</f>
        <v>0.69230769230769229</v>
      </c>
      <c r="BP410" s="190">
        <f ca="1">IF($AG410&gt;0,OFFSET(DATA!$F$6,BP$10+27*(7-$AE$8),$AF410,1,1)/OFFSET(DATA!$F$6,BP$10,$AF410,1,1),0)</f>
        <v>0.59523809523809523</v>
      </c>
      <c r="BQ410" s="190">
        <f ca="1">IF($AG410&gt;0,OFFSET(DATA!$F$6,BQ$10+27*(7-$AE$8),$AF410,1,1)/OFFSET(DATA!$F$6,BQ$10,$AF410,1,1),0)</f>
        <v>0.51290322580645165</v>
      </c>
      <c r="BR410" s="190">
        <f ca="1">IF($AG410&gt;0,OFFSET(DATA!$F$6,BR$10+27*(7-$AE$8),$AF410,1,1)/OFFSET(DATA!$F$6,BR$10,$AF410,1,1),0)</f>
        <v>0.40294117647058825</v>
      </c>
      <c r="BS410" s="190">
        <f ca="1">IF($AG410&gt;0,OFFSET(DATA!$F$6,BS$10+27*(7-$AE$8),$AF410,1,1)/OFFSET(DATA!$F$6,BS$10,$AF410,1,1),0)</f>
        <v>0.61764705882352944</v>
      </c>
      <c r="BT410" s="190">
        <f ca="1">IF($AG410&gt;0,OFFSET(DATA!$F$6,BT$10+27*(7-$AE$8),$AF410,1,1)/OFFSET(DATA!$F$6,BT$10,$AF410,1,1),0)</f>
        <v>0.30303030303030304</v>
      </c>
      <c r="BU410" s="190">
        <f ca="1">IF($AG410&gt;0,OFFSET(DATA!$F$6,BU$10+27*(7-$AE$8),$AF410,1,1)/OFFSET(DATA!$F$6,BU$10,$AF410,1,1),0)</f>
        <v>0.45896656534954405</v>
      </c>
      <c r="BV410" s="190">
        <f ca="1">IF($AG410&gt;0,OFFSET(DATA!$F$6,BV$10+27*(7-$AE$8),$AF410,1,1)/OFFSET(DATA!$F$6,BV$10,$AF410,1,1),0)</f>
        <v>0.53992848629320622</v>
      </c>
      <c r="BW410" s="190">
        <f ca="1">IF($AG410&gt;0,OFFSET(DATA!$F$6,BW$10+27*(7-$AE$8),$AF410,1,1)/OFFSET(DATA!$F$6,BW$10,$AF410,1,1),0)</f>
        <v>0.47557840616966579</v>
      </c>
      <c r="BX410" s="190">
        <f ca="1">IF($AG410&gt;0,OFFSET(DATA!$F$6,BX$10+27*(7-$AE$8),$AF410,1,1)/OFFSET(DATA!$F$6,BX$10,$AF410,1,1),0)</f>
        <v>0.45416666666666666</v>
      </c>
    </row>
    <row r="411" spans="32:76" x14ac:dyDescent="0.2">
      <c r="AF411" s="166">
        <v>400</v>
      </c>
      <c r="AG411" s="96">
        <f ca="1">OFFSET(DATA!$F$6,$AF$10,$AF411,1,1)</f>
        <v>279</v>
      </c>
      <c r="AH411" s="190">
        <f ca="1">IF($AG411&gt;0,OFFSET(DATA!$F$6,$AF$10+27*AH$10,$AF411,1,1)/$AG411,0)</f>
        <v>0.29032258064516131</v>
      </c>
      <c r="AI411" s="190">
        <f ca="1">IF($AG411&gt;0,OFFSET(DATA!$F$6,$AF$10+27*AI$10,$AF411,1,1)/$AG411,0)</f>
        <v>7.1684587813620072E-3</v>
      </c>
      <c r="AJ411" s="190">
        <f ca="1">IF($AG411&gt;0,OFFSET(DATA!$F$6,$AF$10+27*AJ$10,$AF411,1,1)/$AG411,0)</f>
        <v>6.093189964157706E-2</v>
      </c>
      <c r="AK411" s="190">
        <f ca="1">IF($AG411&gt;0,OFFSET(DATA!$F$6,$AF$10+27*AK$10,$AF411,1,1)/$AG411,0)</f>
        <v>0.12903225806451613</v>
      </c>
      <c r="AL411" s="190">
        <f ca="1">IF($AG411&gt;0,OFFSET(DATA!$F$6,$AF$10+27*AL$10,$AF411,1,1)/$AG411,0)</f>
        <v>0.27598566308243727</v>
      </c>
      <c r="AM411" s="190">
        <f ca="1">IF($AG411&gt;0,OFFSET(DATA!$F$6,$AF$10+27*AM$10,$AF411,1,1)/$AG411,0)</f>
        <v>6.8100358422939072E-2</v>
      </c>
      <c r="AN411" s="166">
        <f ca="1">OFFSET(DATA!$F$6,$AF$10+27*AN$10,$AF411,1,1)</f>
        <v>19</v>
      </c>
      <c r="AO411" s="166">
        <f t="shared" ca="1" si="13"/>
        <v>19</v>
      </c>
      <c r="AQ411" s="96">
        <f ca="1">OFFSET(DATA!$F$6,25,$AF411,1,1)</f>
        <v>10464</v>
      </c>
      <c r="AR411" s="190">
        <f ca="1">IF($AQ411&gt;0,OFFSET(DATA!$F$6,25+27*AR$10,$AF411,1,1)/$AQ411,0)</f>
        <v>0.47849770642201833</v>
      </c>
      <c r="AS411" s="190">
        <f ca="1">IF($AQ411&gt;0,OFFSET(DATA!$F$6,25+27*AS$10,$AF411,1,1)/$AQ411,0)</f>
        <v>3.1536697247706424E-3</v>
      </c>
      <c r="AT411" s="190">
        <f ca="1">IF($AQ411&gt;0,OFFSET(DATA!$F$6,25+27*AT$10,$AF411,1,1)/$AQ411,0)</f>
        <v>0.10397553516819572</v>
      </c>
      <c r="AU411" s="190">
        <f ca="1">IF($AQ411&gt;0,OFFSET(DATA!$F$6,25+27*AU$10,$AF411,1,1)/$AQ411,0)</f>
        <v>8.6678134556574929E-2</v>
      </c>
      <c r="AV411" s="190">
        <f ca="1">IF($AQ411&gt;0,OFFSET(DATA!$F$6,25+27*AV$10,$AF411,1,1)/$AQ411,0)</f>
        <v>0.13665902140672784</v>
      </c>
      <c r="AW411" s="190">
        <f ca="1">IF($AQ411&gt;0,OFFSET(DATA!$F$6,25+27*AW$10,$AF411,1,1)/$AQ411,0)</f>
        <v>5.4568042813455654E-2</v>
      </c>
      <c r="AZ411" s="166">
        <f t="shared" ca="1" si="14"/>
        <v>20</v>
      </c>
      <c r="BA411" s="190">
        <f ca="1">IF($AG411&gt;0,OFFSET(DATA!$F$6,BA$10+27*(7-$AE$8),$AF411,1,1)/OFFSET(DATA!$F$6,BA$10,$AF411,1,1),0)</f>
        <v>0.29032258064516131</v>
      </c>
      <c r="BB411" s="190">
        <f ca="1">IF($AG411&gt;0,OFFSET(DATA!$F$6,BB$10+27*(7-$AE$8),$AF411,1,1)/OFFSET(DATA!$F$6,BB$10,$AF411,1,1),0)</f>
        <v>0.13445378151260504</v>
      </c>
      <c r="BC411" s="190">
        <f ca="1">IF($AG411&gt;0,OFFSET(DATA!$F$6,BC$10+27*(7-$AE$8),$AF411,1,1)/OFFSET(DATA!$F$6,BC$10,$AF411,1,1),0)</f>
        <v>0.25641025641025639</v>
      </c>
      <c r="BD411" s="190">
        <f ca="1">IF($AG411&gt;0,OFFSET(DATA!$F$6,BD$10+27*(7-$AE$8),$AF411,1,1)/OFFSET(DATA!$F$6,BD$10,$AF411,1,1),0)</f>
        <v>0.16417910447761194</v>
      </c>
      <c r="BE411" s="190">
        <f ca="1">IF($AG411&gt;0,OFFSET(DATA!$F$6,BE$10+27*(7-$AE$8),$AF411,1,1)/OFFSET(DATA!$F$6,BE$10,$AF411,1,1),0)</f>
        <v>0.41769547325102879</v>
      </c>
      <c r="BF411" s="190">
        <f ca="1">IF($AG411&gt;0,OFFSET(DATA!$F$6,BF$10+27*(7-$AE$8),$AF411,1,1)/OFFSET(DATA!$F$6,BF$10,$AF411,1,1),0)</f>
        <v>0.46153846153846156</v>
      </c>
      <c r="BG411" s="190">
        <f ca="1">IF($AG411&gt;0,OFFSET(DATA!$F$6,BG$10+27*(7-$AE$8),$AF411,1,1)/OFFSET(DATA!$F$6,BG$10,$AF411,1,1),0)</f>
        <v>0.32075471698113206</v>
      </c>
      <c r="BH411" s="190">
        <f ca="1">IF($AG411&gt;0,OFFSET(DATA!$F$6,BH$10+27*(7-$AE$8),$AF411,1,1)/OFFSET(DATA!$F$6,BH$10,$AF411,1,1),0)</f>
        <v>0.40933572710951527</v>
      </c>
      <c r="BI411" s="190">
        <f ca="1">IF($AG411&gt;0,OFFSET(DATA!$F$6,BI$10+27*(7-$AE$8),$AF411,1,1)/OFFSET(DATA!$F$6,BI$10,$AF411,1,1),0)</f>
        <v>0.54822335025380708</v>
      </c>
      <c r="BJ411" s="190">
        <f ca="1">IF($AG411&gt;0,OFFSET(DATA!$F$6,BJ$10+27*(7-$AE$8),$AF411,1,1)/OFFSET(DATA!$F$6,BJ$10,$AF411,1,1),0)</f>
        <v>0.32398753894080995</v>
      </c>
      <c r="BK411" s="190">
        <f ca="1">IF($AG411&gt;0,OFFSET(DATA!$F$6,BK$10+27*(7-$AE$8),$AF411,1,1)/OFFSET(DATA!$F$6,BK$10,$AF411,1,1),0)</f>
        <v>0.44336569579288027</v>
      </c>
      <c r="BL411" s="190">
        <f ca="1">IF($AG411&gt;0,OFFSET(DATA!$F$6,BL$10+27*(7-$AE$8),$AF411,1,1)/OFFSET(DATA!$F$6,BL$10,$AF411,1,1),0)</f>
        <v>0.45386766076421248</v>
      </c>
      <c r="BM411" s="190">
        <f ca="1">IF($AG411&gt;0,OFFSET(DATA!$F$6,BM$10+27*(7-$AE$8),$AF411,1,1)/OFFSET(DATA!$F$6,BM$10,$AF411,1,1),0)</f>
        <v>0.27358490566037735</v>
      </c>
      <c r="BN411" s="190">
        <f ca="1">IF($AG411&gt;0,OFFSET(DATA!$F$6,BN$10+27*(7-$AE$8),$AF411,1,1)/OFFSET(DATA!$F$6,BN$10,$AF411,1,1),0)</f>
        <v>0.84691848906560641</v>
      </c>
      <c r="BO411" s="190">
        <f ca="1">IF($AG411&gt;0,OFFSET(DATA!$F$6,BO$10+27*(7-$AE$8),$AF411,1,1)/OFFSET(DATA!$F$6,BO$10,$AF411,1,1),0)</f>
        <v>0.73650793650793656</v>
      </c>
      <c r="BP411" s="190">
        <f ca="1">IF($AG411&gt;0,OFFSET(DATA!$F$6,BP$10+27*(7-$AE$8),$AF411,1,1)/OFFSET(DATA!$F$6,BP$10,$AF411,1,1),0)</f>
        <v>0.62126245847176076</v>
      </c>
      <c r="BQ411" s="190">
        <f ca="1">IF($AG411&gt;0,OFFSET(DATA!$F$6,BQ$10+27*(7-$AE$8),$AF411,1,1)/OFFSET(DATA!$F$6,BQ$10,$AF411,1,1),0)</f>
        <v>0.54629629629629628</v>
      </c>
      <c r="BR411" s="190">
        <f ca="1">IF($AG411&gt;0,OFFSET(DATA!$F$6,BR$10+27*(7-$AE$8),$AF411,1,1)/OFFSET(DATA!$F$6,BR$10,$AF411,1,1),0)</f>
        <v>0.4064327485380117</v>
      </c>
      <c r="BS411" s="190">
        <f ca="1">IF($AG411&gt;0,OFFSET(DATA!$F$6,BS$10+27*(7-$AE$8),$AF411,1,1)/OFFSET(DATA!$F$6,BS$10,$AF411,1,1),0)</f>
        <v>0.52631578947368418</v>
      </c>
      <c r="BT411" s="190">
        <f ca="1">IF($AG411&gt;0,OFFSET(DATA!$F$6,BT$10+27*(7-$AE$8),$AF411,1,1)/OFFSET(DATA!$F$6,BT$10,$AF411,1,1),0)</f>
        <v>0.33834586466165412</v>
      </c>
      <c r="BU411" s="190">
        <f ca="1">IF($AG411&gt;0,OFFSET(DATA!$F$6,BU$10+27*(7-$AE$8),$AF411,1,1)/OFFSET(DATA!$F$6,BU$10,$AF411,1,1),0)</f>
        <v>0.44788732394366199</v>
      </c>
      <c r="BV411" s="190">
        <f ca="1">IF($AG411&gt;0,OFFSET(DATA!$F$6,BV$10+27*(7-$AE$8),$AF411,1,1)/OFFSET(DATA!$F$6,BV$10,$AF411,1,1),0)</f>
        <v>0.5212053571428571</v>
      </c>
      <c r="BW411" s="190">
        <f ca="1">IF($AG411&gt;0,OFFSET(DATA!$F$6,BW$10+27*(7-$AE$8),$AF411,1,1)/OFFSET(DATA!$F$6,BW$10,$AF411,1,1),0)</f>
        <v>0.45894428152492667</v>
      </c>
      <c r="BX411" s="190">
        <f ca="1">IF($AG411&gt;0,OFFSET(DATA!$F$6,BX$10+27*(7-$AE$8),$AF411,1,1)/OFFSET(DATA!$F$6,BX$10,$AF411,1,1),0)</f>
        <v>0.48347107438016529</v>
      </c>
    </row>
    <row r="412" spans="32:76" x14ac:dyDescent="0.2">
      <c r="AF412" s="166">
        <v>401</v>
      </c>
      <c r="AG412" s="96">
        <f ca="1">OFFSET(DATA!$F$6,$AF$10,$AF412,1,1)</f>
        <v>269</v>
      </c>
      <c r="AH412" s="190">
        <f ca="1">IF($AG412&gt;0,OFFSET(DATA!$F$6,$AF$10+27*AH$10,$AF412,1,1)/$AG412,0)</f>
        <v>0.27881040892193309</v>
      </c>
      <c r="AI412" s="190">
        <f ca="1">IF($AG412&gt;0,OFFSET(DATA!$F$6,$AF$10+27*AI$10,$AF412,1,1)/$AG412,0)</f>
        <v>7.4349442379182153E-3</v>
      </c>
      <c r="AJ412" s="190">
        <f ca="1">IF($AG412&gt;0,OFFSET(DATA!$F$6,$AF$10+27*AJ$10,$AF412,1,1)/$AG412,0)</f>
        <v>6.6914498141263934E-2</v>
      </c>
      <c r="AK412" s="190">
        <f ca="1">IF($AG412&gt;0,OFFSET(DATA!$F$6,$AF$10+27*AK$10,$AF412,1,1)/$AG412,0)</f>
        <v>0.12639405204460966</v>
      </c>
      <c r="AL412" s="190">
        <f ca="1">IF($AG412&gt;0,OFFSET(DATA!$F$6,$AF$10+27*AL$10,$AF412,1,1)/$AG412,0)</f>
        <v>0.25278810408921931</v>
      </c>
      <c r="AM412" s="190">
        <f ca="1">IF($AG412&gt;0,OFFSET(DATA!$F$6,$AF$10+27*AM$10,$AF412,1,1)/$AG412,0)</f>
        <v>5.5762081784386616E-2</v>
      </c>
      <c r="AN412" s="166">
        <f ca="1">OFFSET(DATA!$F$6,$AF$10+27*AN$10,$AF412,1,1)</f>
        <v>20</v>
      </c>
      <c r="AO412" s="166">
        <f t="shared" ca="1" si="13"/>
        <v>20</v>
      </c>
      <c r="AQ412" s="96">
        <f ca="1">OFFSET(DATA!$F$6,25,$AF412,1,1)</f>
        <v>10108</v>
      </c>
      <c r="AR412" s="190">
        <f ca="1">IF($AQ412&gt;0,OFFSET(DATA!$F$6,25+27*AR$10,$AF412,1,1)/$AQ412,0)</f>
        <v>0.46003165809259994</v>
      </c>
      <c r="AS412" s="190">
        <f ca="1">IF($AQ412&gt;0,OFFSET(DATA!$F$6,25+27*AS$10,$AF412,1,1)/$AQ412,0)</f>
        <v>3.8583300356153541E-3</v>
      </c>
      <c r="AT412" s="190">
        <f ca="1">IF($AQ412&gt;0,OFFSET(DATA!$F$6,25+27*AT$10,$AF412,1,1)/$AQ412,0)</f>
        <v>0.10625247328848438</v>
      </c>
      <c r="AU412" s="190">
        <f ca="1">IF($AQ412&gt;0,OFFSET(DATA!$F$6,25+27*AU$10,$AF412,1,1)/$AQ412,0)</f>
        <v>8.8049070043529881E-2</v>
      </c>
      <c r="AV412" s="190">
        <f ca="1">IF($AQ412&gt;0,OFFSET(DATA!$F$6,25+27*AV$10,$AF412,1,1)/$AQ412,0)</f>
        <v>0.12208151958844479</v>
      </c>
      <c r="AW412" s="190">
        <f ca="1">IF($AQ412&gt;0,OFFSET(DATA!$F$6,25+27*AW$10,$AF412,1,1)/$AQ412,0)</f>
        <v>5.0158290462999605E-2</v>
      </c>
      <c r="AZ412" s="166">
        <f t="shared" ca="1" si="14"/>
        <v>22</v>
      </c>
      <c r="BA412" s="190">
        <f ca="1">IF($AG412&gt;0,OFFSET(DATA!$F$6,BA$10+27*(7-$AE$8),$AF412,1,1)/OFFSET(DATA!$F$6,BA$10,$AF412,1,1),0)</f>
        <v>0.27881040892193309</v>
      </c>
      <c r="BB412" s="190">
        <f ca="1">IF($AG412&gt;0,OFFSET(DATA!$F$6,BB$10+27*(7-$AE$8),$AF412,1,1)/OFFSET(DATA!$F$6,BB$10,$AF412,1,1),0)</f>
        <v>0.16964285714285715</v>
      </c>
      <c r="BC412" s="190">
        <f ca="1">IF($AG412&gt;0,OFFSET(DATA!$F$6,BC$10+27*(7-$AE$8),$AF412,1,1)/OFFSET(DATA!$F$6,BC$10,$AF412,1,1),0)</f>
        <v>0.29850746268656714</v>
      </c>
      <c r="BD412" s="190">
        <f ca="1">IF($AG412&gt;0,OFFSET(DATA!$F$6,BD$10+27*(7-$AE$8),$AF412,1,1)/OFFSET(DATA!$F$6,BD$10,$AF412,1,1),0)</f>
        <v>0.16</v>
      </c>
      <c r="BE412" s="190">
        <f ca="1">IF($AG412&gt;0,OFFSET(DATA!$F$6,BE$10+27*(7-$AE$8),$AF412,1,1)/OFFSET(DATA!$F$6,BE$10,$AF412,1,1),0)</f>
        <v>0.42424242424242425</v>
      </c>
      <c r="BF412" s="190">
        <f ca="1">IF($AG412&gt;0,OFFSET(DATA!$F$6,BF$10+27*(7-$AE$8),$AF412,1,1)/OFFSET(DATA!$F$6,BF$10,$AF412,1,1),0)</f>
        <v>0.41666666666666669</v>
      </c>
      <c r="BG412" s="190">
        <f ca="1">IF($AG412&gt;0,OFFSET(DATA!$F$6,BG$10+27*(7-$AE$8),$AF412,1,1)/OFFSET(DATA!$F$6,BG$10,$AF412,1,1),0)</f>
        <v>0.31858407079646017</v>
      </c>
      <c r="BH412" s="190">
        <f ca="1">IF($AG412&gt;0,OFFSET(DATA!$F$6,BH$10+27*(7-$AE$8),$AF412,1,1)/OFFSET(DATA!$F$6,BH$10,$AF412,1,1),0)</f>
        <v>0.41223404255319152</v>
      </c>
      <c r="BI412" s="190">
        <f ca="1">IF($AG412&gt;0,OFFSET(DATA!$F$6,BI$10+27*(7-$AE$8),$AF412,1,1)/OFFSET(DATA!$F$6,BI$10,$AF412,1,1),0)</f>
        <v>0.51648351648351654</v>
      </c>
      <c r="BJ412" s="190">
        <f ca="1">IF($AG412&gt;0,OFFSET(DATA!$F$6,BJ$10+27*(7-$AE$8),$AF412,1,1)/OFFSET(DATA!$F$6,BJ$10,$AF412,1,1),0)</f>
        <v>0.32191780821917809</v>
      </c>
      <c r="BK412" s="190">
        <f ca="1">IF($AG412&gt;0,OFFSET(DATA!$F$6,BK$10+27*(7-$AE$8),$AF412,1,1)/OFFSET(DATA!$F$6,BK$10,$AF412,1,1),0)</f>
        <v>0.40974729241877256</v>
      </c>
      <c r="BL412" s="190">
        <f ca="1">IF($AG412&gt;0,OFFSET(DATA!$F$6,BL$10+27*(7-$AE$8),$AF412,1,1)/OFFSET(DATA!$F$6,BL$10,$AF412,1,1),0)</f>
        <v>0.42407407407407405</v>
      </c>
      <c r="BM412" s="190">
        <f ca="1">IF($AG412&gt;0,OFFSET(DATA!$F$6,BM$10+27*(7-$AE$8),$AF412,1,1)/OFFSET(DATA!$F$6,BM$10,$AF412,1,1),0)</f>
        <v>0.28282828282828282</v>
      </c>
      <c r="BN412" s="190">
        <f ca="1">IF($AG412&gt;0,OFFSET(DATA!$F$6,BN$10+27*(7-$AE$8),$AF412,1,1)/OFFSET(DATA!$F$6,BN$10,$AF412,1,1),0)</f>
        <v>0.82777777777777772</v>
      </c>
      <c r="BO412" s="190">
        <f ca="1">IF($AG412&gt;0,OFFSET(DATA!$F$6,BO$10+27*(7-$AE$8),$AF412,1,1)/OFFSET(DATA!$F$6,BO$10,$AF412,1,1),0)</f>
        <v>0.72585669781931461</v>
      </c>
      <c r="BP412" s="190">
        <f ca="1">IF($AG412&gt;0,OFFSET(DATA!$F$6,BP$10+27*(7-$AE$8),$AF412,1,1)/OFFSET(DATA!$F$6,BP$10,$AF412,1,1),0)</f>
        <v>0.63440860215053763</v>
      </c>
      <c r="BQ412" s="190">
        <f ca="1">IF($AG412&gt;0,OFFSET(DATA!$F$6,BQ$10+27*(7-$AE$8),$AF412,1,1)/OFFSET(DATA!$F$6,BQ$10,$AF412,1,1),0)</f>
        <v>0.50755287009063443</v>
      </c>
      <c r="BR412" s="190">
        <f ca="1">IF($AG412&gt;0,OFFSET(DATA!$F$6,BR$10+27*(7-$AE$8),$AF412,1,1)/OFFSET(DATA!$F$6,BR$10,$AF412,1,1),0)</f>
        <v>0.40412979351032446</v>
      </c>
      <c r="BS412" s="190">
        <f ca="1">IF($AG412&gt;0,OFFSET(DATA!$F$6,BS$10+27*(7-$AE$8),$AF412,1,1)/OFFSET(DATA!$F$6,BS$10,$AF412,1,1),0)</f>
        <v>0.5</v>
      </c>
      <c r="BT412" s="190">
        <f ca="1">IF($AG412&gt;0,OFFSET(DATA!$F$6,BT$10+27*(7-$AE$8),$AF412,1,1)/OFFSET(DATA!$F$6,BT$10,$AF412,1,1),0)</f>
        <v>0.31538461538461537</v>
      </c>
      <c r="BU412" s="190">
        <f ca="1">IF($AG412&gt;0,OFFSET(DATA!$F$6,BU$10+27*(7-$AE$8),$AF412,1,1)/OFFSET(DATA!$F$6,BU$10,$AF412,1,1),0)</f>
        <v>0.43312101910828027</v>
      </c>
      <c r="BV412" s="190">
        <f ca="1">IF($AG412&gt;0,OFFSET(DATA!$F$6,BV$10+27*(7-$AE$8),$AF412,1,1)/OFFSET(DATA!$F$6,BV$10,$AF412,1,1),0)</f>
        <v>0.49080459770114943</v>
      </c>
      <c r="BW412" s="190">
        <f ca="1">IF($AG412&gt;0,OFFSET(DATA!$F$6,BW$10+27*(7-$AE$8),$AF412,1,1)/OFFSET(DATA!$F$6,BW$10,$AF412,1,1),0)</f>
        <v>0.40906666666666669</v>
      </c>
      <c r="BX412" s="190">
        <f ca="1">IF($AG412&gt;0,OFFSET(DATA!$F$6,BX$10+27*(7-$AE$8),$AF412,1,1)/OFFSET(DATA!$F$6,BX$10,$AF412,1,1),0)</f>
        <v>0.45098039215686275</v>
      </c>
    </row>
    <row r="413" spans="32:76" x14ac:dyDescent="0.2">
      <c r="AF413" s="166">
        <v>402</v>
      </c>
      <c r="AG413" s="96">
        <f ca="1">OFFSET(DATA!$F$6,$AF$10,$AF413,1,1)</f>
        <v>285</v>
      </c>
      <c r="AH413" s="190">
        <f ca="1">IF($AG413&gt;0,OFFSET(DATA!$F$6,$AF$10+27*AH$10,$AF413,1,1)/$AG413,0)</f>
        <v>0.30526315789473685</v>
      </c>
      <c r="AI413" s="190">
        <f ca="1">IF($AG413&gt;0,OFFSET(DATA!$F$6,$AF$10+27*AI$10,$AF413,1,1)/$AG413,0)</f>
        <v>7.0175438596491229E-3</v>
      </c>
      <c r="AJ413" s="190">
        <f ca="1">IF($AG413&gt;0,OFFSET(DATA!$F$6,$AF$10+27*AJ$10,$AF413,1,1)/$AG413,0)</f>
        <v>7.3684210526315783E-2</v>
      </c>
      <c r="AK413" s="190">
        <f ca="1">IF($AG413&gt;0,OFFSET(DATA!$F$6,$AF$10+27*AK$10,$AF413,1,1)/$AG413,0)</f>
        <v>0.1649122807017544</v>
      </c>
      <c r="AL413" s="190">
        <f ca="1">IF($AG413&gt;0,OFFSET(DATA!$F$6,$AF$10+27*AL$10,$AF413,1,1)/$AG413,0)</f>
        <v>0.21052631578947367</v>
      </c>
      <c r="AM413" s="190">
        <f ca="1">IF($AG413&gt;0,OFFSET(DATA!$F$6,$AF$10+27*AM$10,$AF413,1,1)/$AG413,0)</f>
        <v>4.5614035087719301E-2</v>
      </c>
      <c r="AN413" s="166">
        <f ca="1">OFFSET(DATA!$F$6,$AF$10+27*AN$10,$AF413,1,1)</f>
        <v>19</v>
      </c>
      <c r="AO413" s="166">
        <f t="shared" ca="1" si="13"/>
        <v>19</v>
      </c>
      <c r="AQ413" s="96">
        <f ca="1">OFFSET(DATA!$F$6,25,$AF413,1,1)</f>
        <v>9932</v>
      </c>
      <c r="AR413" s="190">
        <f ca="1">IF($AQ413&gt;0,OFFSET(DATA!$F$6,25+27*AR$10,$AF413,1,1)/$AQ413,0)</f>
        <v>0.46606927104309304</v>
      </c>
      <c r="AS413" s="190">
        <f ca="1">IF($AQ413&gt;0,OFFSET(DATA!$F$6,25+27*AS$10,$AF413,1,1)/$AQ413,0)</f>
        <v>3.42327829238824E-3</v>
      </c>
      <c r="AT413" s="190">
        <f ca="1">IF($AQ413&gt;0,OFFSET(DATA!$F$6,25+27*AT$10,$AF413,1,1)/$AQ413,0)</f>
        <v>0.10672573499798631</v>
      </c>
      <c r="AU413" s="190">
        <f ca="1">IF($AQ413&gt;0,OFFSET(DATA!$F$6,25+27*AU$10,$AF413,1,1)/$AQ413,0)</f>
        <v>0.10209424083769633</v>
      </c>
      <c r="AV413" s="190">
        <f ca="1">IF($AQ413&gt;0,OFFSET(DATA!$F$6,25+27*AV$10,$AF413,1,1)/$AQ413,0)</f>
        <v>0.12776882803060813</v>
      </c>
      <c r="AW413" s="190">
        <f ca="1">IF($AQ413&gt;0,OFFSET(DATA!$F$6,25+27*AW$10,$AF413,1,1)/$AQ413,0)</f>
        <v>5.1751913008457509E-2</v>
      </c>
      <c r="AZ413" s="166">
        <f t="shared" ca="1" si="14"/>
        <v>20</v>
      </c>
      <c r="BA413" s="190">
        <f ca="1">IF($AG413&gt;0,OFFSET(DATA!$F$6,BA$10+27*(7-$AE$8),$AF413,1,1)/OFFSET(DATA!$F$6,BA$10,$AF413,1,1),0)</f>
        <v>0.30526315789473685</v>
      </c>
      <c r="BB413" s="190">
        <f ca="1">IF($AG413&gt;0,OFFSET(DATA!$F$6,BB$10+27*(7-$AE$8),$AF413,1,1)/OFFSET(DATA!$F$6,BB$10,$AF413,1,1),0)</f>
        <v>0.20192307692307693</v>
      </c>
      <c r="BC413" s="190">
        <f ca="1">IF($AG413&gt;0,OFFSET(DATA!$F$6,BC$10+27*(7-$AE$8),$AF413,1,1)/OFFSET(DATA!$F$6,BC$10,$AF413,1,1),0)</f>
        <v>0.27777777777777779</v>
      </c>
      <c r="BD413" s="190">
        <f ca="1">IF($AG413&gt;0,OFFSET(DATA!$F$6,BD$10+27*(7-$AE$8),$AF413,1,1)/OFFSET(DATA!$F$6,BD$10,$AF413,1,1),0)</f>
        <v>0.21333333333333335</v>
      </c>
      <c r="BE413" s="190">
        <f ca="1">IF($AG413&gt;0,OFFSET(DATA!$F$6,BE$10+27*(7-$AE$8),$AF413,1,1)/OFFSET(DATA!$F$6,BE$10,$AF413,1,1),0)</f>
        <v>0.416015625</v>
      </c>
      <c r="BF413" s="190">
        <f ca="1">IF($AG413&gt;0,OFFSET(DATA!$F$6,BF$10+27*(7-$AE$8),$AF413,1,1)/OFFSET(DATA!$F$6,BF$10,$AF413,1,1),0)</f>
        <v>0.41935483870967744</v>
      </c>
      <c r="BG413" s="190">
        <f ca="1">IF($AG413&gt;0,OFFSET(DATA!$F$6,BG$10+27*(7-$AE$8),$AF413,1,1)/OFFSET(DATA!$F$6,BG$10,$AF413,1,1),0)</f>
        <v>0.31958762886597936</v>
      </c>
      <c r="BH413" s="190">
        <f ca="1">IF($AG413&gt;0,OFFSET(DATA!$F$6,BH$10+27*(7-$AE$8),$AF413,1,1)/OFFSET(DATA!$F$6,BH$10,$AF413,1,1),0)</f>
        <v>0.38863428047662696</v>
      </c>
      <c r="BI413" s="190">
        <f ca="1">IF($AG413&gt;0,OFFSET(DATA!$F$6,BI$10+27*(7-$AE$8),$AF413,1,1)/OFFSET(DATA!$F$6,BI$10,$AF413,1,1),0)</f>
        <v>0.54644808743169404</v>
      </c>
      <c r="BJ413" s="190">
        <f ca="1">IF($AG413&gt;0,OFFSET(DATA!$F$6,BJ$10+27*(7-$AE$8),$AF413,1,1)/OFFSET(DATA!$F$6,BJ$10,$AF413,1,1),0)</f>
        <v>0.34767025089605735</v>
      </c>
      <c r="BK413" s="190">
        <f ca="1">IF($AG413&gt;0,OFFSET(DATA!$F$6,BK$10+27*(7-$AE$8),$AF413,1,1)/OFFSET(DATA!$F$6,BK$10,$AF413,1,1),0)</f>
        <v>0.46250000000000002</v>
      </c>
      <c r="BL413" s="190">
        <f ca="1">IF($AG413&gt;0,OFFSET(DATA!$F$6,BL$10+27*(7-$AE$8),$AF413,1,1)/OFFSET(DATA!$F$6,BL$10,$AF413,1,1),0)</f>
        <v>0.41713747645951038</v>
      </c>
      <c r="BM413" s="190">
        <f ca="1">IF($AG413&gt;0,OFFSET(DATA!$F$6,BM$10+27*(7-$AE$8),$AF413,1,1)/OFFSET(DATA!$F$6,BM$10,$AF413,1,1),0)</f>
        <v>0.27272727272727271</v>
      </c>
      <c r="BN413" s="190">
        <f ca="1">IF($AG413&gt;0,OFFSET(DATA!$F$6,BN$10+27*(7-$AE$8),$AF413,1,1)/OFFSET(DATA!$F$6,BN$10,$AF413,1,1),0)</f>
        <v>0.83609958506224069</v>
      </c>
      <c r="BO413" s="190">
        <f ca="1">IF($AG413&gt;0,OFFSET(DATA!$F$6,BO$10+27*(7-$AE$8),$AF413,1,1)/OFFSET(DATA!$F$6,BO$10,$AF413,1,1),0)</f>
        <v>0.71235194585448391</v>
      </c>
      <c r="BP413" s="190">
        <f ca="1">IF($AG413&gt;0,OFFSET(DATA!$F$6,BP$10+27*(7-$AE$8),$AF413,1,1)/OFFSET(DATA!$F$6,BP$10,$AF413,1,1),0)</f>
        <v>0.61538461538461542</v>
      </c>
      <c r="BQ413" s="190">
        <f ca="1">IF($AG413&gt;0,OFFSET(DATA!$F$6,BQ$10+27*(7-$AE$8),$AF413,1,1)/OFFSET(DATA!$F$6,BQ$10,$AF413,1,1),0)</f>
        <v>0.50755287009063443</v>
      </c>
      <c r="BR413" s="190">
        <f ca="1">IF($AG413&gt;0,OFFSET(DATA!$F$6,BR$10+27*(7-$AE$8),$AF413,1,1)/OFFSET(DATA!$F$6,BR$10,$AF413,1,1),0)</f>
        <v>0.36170212765957449</v>
      </c>
      <c r="BS413" s="190">
        <f ca="1">IF($AG413&gt;0,OFFSET(DATA!$F$6,BS$10+27*(7-$AE$8),$AF413,1,1)/OFFSET(DATA!$F$6,BS$10,$AF413,1,1),0)</f>
        <v>0.52542372881355937</v>
      </c>
      <c r="BT413" s="190">
        <f ca="1">IF($AG413&gt;0,OFFSET(DATA!$F$6,BT$10+27*(7-$AE$8),$AF413,1,1)/OFFSET(DATA!$F$6,BT$10,$AF413,1,1),0)</f>
        <v>0.31818181818181818</v>
      </c>
      <c r="BU413" s="190">
        <f ca="1">IF($AG413&gt;0,OFFSET(DATA!$F$6,BU$10+27*(7-$AE$8),$AF413,1,1)/OFFSET(DATA!$F$6,BU$10,$AF413,1,1),0)</f>
        <v>0.41463414634146339</v>
      </c>
      <c r="BV413" s="190">
        <f ca="1">IF($AG413&gt;0,OFFSET(DATA!$F$6,BV$10+27*(7-$AE$8),$AF413,1,1)/OFFSET(DATA!$F$6,BV$10,$AF413,1,1),0)</f>
        <v>0.51053864168618268</v>
      </c>
      <c r="BW413" s="190">
        <f ca="1">IF($AG413&gt;0,OFFSET(DATA!$F$6,BW$10+27*(7-$AE$8),$AF413,1,1)/OFFSET(DATA!$F$6,BW$10,$AF413,1,1),0)</f>
        <v>0.45365853658536587</v>
      </c>
      <c r="BX413" s="190">
        <f ca="1">IF($AG413&gt;0,OFFSET(DATA!$F$6,BX$10+27*(7-$AE$8),$AF413,1,1)/OFFSET(DATA!$F$6,BX$10,$AF413,1,1),0)</f>
        <v>0.44859813084112149</v>
      </c>
    </row>
    <row r="414" spans="32:76" x14ac:dyDescent="0.2">
      <c r="AF414" s="166">
        <v>403</v>
      </c>
      <c r="AG414" s="96">
        <f ca="1">OFFSET(DATA!$F$6,$AF$10,$AF414,1,1)</f>
        <v>301</v>
      </c>
      <c r="AH414" s="190">
        <f ca="1">IF($AG414&gt;0,OFFSET(DATA!$F$6,$AF$10+27*AH$10,$AF414,1,1)/$AG414,0)</f>
        <v>0.32558139534883723</v>
      </c>
      <c r="AI414" s="190">
        <f ca="1">IF($AG414&gt;0,OFFSET(DATA!$F$6,$AF$10+27*AI$10,$AF414,1,1)/$AG414,0)</f>
        <v>6.6445182724252493E-3</v>
      </c>
      <c r="AJ414" s="190">
        <f ca="1">IF($AG414&gt;0,OFFSET(DATA!$F$6,$AF$10+27*AJ$10,$AF414,1,1)/$AG414,0)</f>
        <v>7.9734219269102985E-2</v>
      </c>
      <c r="AK414" s="190">
        <f ca="1">IF($AG414&gt;0,OFFSET(DATA!$F$6,$AF$10+27*AK$10,$AF414,1,1)/$AG414,0)</f>
        <v>0.15614617940199335</v>
      </c>
      <c r="AL414" s="190">
        <f ca="1">IF($AG414&gt;0,OFFSET(DATA!$F$6,$AF$10+27*AL$10,$AF414,1,1)/$AG414,0)</f>
        <v>0.23255813953488372</v>
      </c>
      <c r="AM414" s="190">
        <f ca="1">IF($AG414&gt;0,OFFSET(DATA!$F$6,$AF$10+27*AM$10,$AF414,1,1)/$AG414,0)</f>
        <v>5.647840531561462E-2</v>
      </c>
      <c r="AN414" s="166">
        <f ca="1">OFFSET(DATA!$F$6,$AF$10+27*AN$10,$AF414,1,1)</f>
        <v>19</v>
      </c>
      <c r="AO414" s="166">
        <f t="shared" ca="1" si="13"/>
        <v>19</v>
      </c>
      <c r="AQ414" s="96">
        <f ca="1">OFFSET(DATA!$F$6,25,$AF414,1,1)</f>
        <v>10145</v>
      </c>
      <c r="AR414" s="190">
        <f ca="1">IF($AQ414&gt;0,OFFSET(DATA!$F$6,25+27*AR$10,$AF414,1,1)/$AQ414,0)</f>
        <v>0.47333661902414981</v>
      </c>
      <c r="AS414" s="190">
        <f ca="1">IF($AQ414&gt;0,OFFSET(DATA!$F$6,25+27*AS$10,$AF414,1,1)/$AQ414,0)</f>
        <v>3.055692459339576E-3</v>
      </c>
      <c r="AT414" s="190">
        <f ca="1">IF($AQ414&gt;0,OFFSET(DATA!$F$6,25+27*AT$10,$AF414,1,1)/$AQ414,0)</f>
        <v>0.1074420896993593</v>
      </c>
      <c r="AU414" s="190">
        <f ca="1">IF($AQ414&gt;0,OFFSET(DATA!$F$6,25+27*AU$10,$AF414,1,1)/$AQ414,0)</f>
        <v>9.0192212912764913E-2</v>
      </c>
      <c r="AV414" s="190">
        <f ca="1">IF($AQ414&gt;0,OFFSET(DATA!$F$6,25+27*AV$10,$AF414,1,1)/$AQ414,0)</f>
        <v>0.12686052242483983</v>
      </c>
      <c r="AW414" s="190">
        <f ca="1">IF($AQ414&gt;0,OFFSET(DATA!$F$6,25+27*AW$10,$AF414,1,1)/$AQ414,0)</f>
        <v>4.898965007392804E-2</v>
      </c>
      <c r="AZ414" s="166">
        <f t="shared" ca="1" si="14"/>
        <v>18</v>
      </c>
      <c r="BA414" s="190">
        <f ca="1">IF($AG414&gt;0,OFFSET(DATA!$F$6,BA$10+27*(7-$AE$8),$AF414,1,1)/OFFSET(DATA!$F$6,BA$10,$AF414,1,1),0)</f>
        <v>0.32558139534883723</v>
      </c>
      <c r="BB414" s="190">
        <f ca="1">IF($AG414&gt;0,OFFSET(DATA!$F$6,BB$10+27*(7-$AE$8),$AF414,1,1)/OFFSET(DATA!$F$6,BB$10,$AF414,1,1),0)</f>
        <v>0.21359223300970873</v>
      </c>
      <c r="BC414" s="190">
        <f ca="1">IF($AG414&gt;0,OFFSET(DATA!$F$6,BC$10+27*(7-$AE$8),$AF414,1,1)/OFFSET(DATA!$F$6,BC$10,$AF414,1,1),0)</f>
        <v>0.29870129870129869</v>
      </c>
      <c r="BD414" s="190">
        <f ca="1">IF($AG414&gt;0,OFFSET(DATA!$F$6,BD$10+27*(7-$AE$8),$AF414,1,1)/OFFSET(DATA!$F$6,BD$10,$AF414,1,1),0)</f>
        <v>0.21686746987951808</v>
      </c>
      <c r="BE414" s="190">
        <f ca="1">IF($AG414&gt;0,OFFSET(DATA!$F$6,BE$10+27*(7-$AE$8),$AF414,1,1)/OFFSET(DATA!$F$6,BE$10,$AF414,1,1),0)</f>
        <v>0.40891472868217055</v>
      </c>
      <c r="BF414" s="190">
        <f ca="1">IF($AG414&gt;0,OFFSET(DATA!$F$6,BF$10+27*(7-$AE$8),$AF414,1,1)/OFFSET(DATA!$F$6,BF$10,$AF414,1,1),0)</f>
        <v>0.46774193548387094</v>
      </c>
      <c r="BG414" s="190">
        <f ca="1">IF($AG414&gt;0,OFFSET(DATA!$F$6,BG$10+27*(7-$AE$8),$AF414,1,1)/OFFSET(DATA!$F$6,BG$10,$AF414,1,1),0)</f>
        <v>0.31</v>
      </c>
      <c r="BH414" s="190">
        <f ca="1">IF($AG414&gt;0,OFFSET(DATA!$F$6,BH$10+27*(7-$AE$8),$AF414,1,1)/OFFSET(DATA!$F$6,BH$10,$AF414,1,1),0)</f>
        <v>0.38060384263494967</v>
      </c>
      <c r="BI414" s="190">
        <f ca="1">IF($AG414&gt;0,OFFSET(DATA!$F$6,BI$10+27*(7-$AE$8),$AF414,1,1)/OFFSET(DATA!$F$6,BI$10,$AF414,1,1),0)</f>
        <v>0.51630434782608692</v>
      </c>
      <c r="BJ414" s="190">
        <f ca="1">IF($AG414&gt;0,OFFSET(DATA!$F$6,BJ$10+27*(7-$AE$8),$AF414,1,1)/OFFSET(DATA!$F$6,BJ$10,$AF414,1,1),0)</f>
        <v>0.32214765100671139</v>
      </c>
      <c r="BK414" s="190">
        <f ca="1">IF($AG414&gt;0,OFFSET(DATA!$F$6,BK$10+27*(7-$AE$8),$AF414,1,1)/OFFSET(DATA!$F$6,BK$10,$AF414,1,1),0)</f>
        <v>0.47278911564625853</v>
      </c>
      <c r="BL414" s="190">
        <f ca="1">IF($AG414&gt;0,OFFSET(DATA!$F$6,BL$10+27*(7-$AE$8),$AF414,1,1)/OFFSET(DATA!$F$6,BL$10,$AF414,1,1),0)</f>
        <v>0.4241573033707865</v>
      </c>
      <c r="BM414" s="190">
        <f ca="1">IF($AG414&gt;0,OFFSET(DATA!$F$6,BM$10+27*(7-$AE$8),$AF414,1,1)/OFFSET(DATA!$F$6,BM$10,$AF414,1,1),0)</f>
        <v>0.31730769230769229</v>
      </c>
      <c r="BN414" s="190">
        <f ca="1">IF($AG414&gt;0,OFFSET(DATA!$F$6,BN$10+27*(7-$AE$8),$AF414,1,1)/OFFSET(DATA!$F$6,BN$10,$AF414,1,1),0)</f>
        <v>0.81910569105691056</v>
      </c>
      <c r="BO414" s="190">
        <f ca="1">IF($AG414&gt;0,OFFSET(DATA!$F$6,BO$10+27*(7-$AE$8),$AF414,1,1)/OFFSET(DATA!$F$6,BO$10,$AF414,1,1),0)</f>
        <v>0.68053244592346085</v>
      </c>
      <c r="BP414" s="190">
        <f ca="1">IF($AG414&gt;0,OFFSET(DATA!$F$6,BP$10+27*(7-$AE$8),$AF414,1,1)/OFFSET(DATA!$F$6,BP$10,$AF414,1,1),0)</f>
        <v>0.59677419354838712</v>
      </c>
      <c r="BQ414" s="190">
        <f ca="1">IF($AG414&gt;0,OFFSET(DATA!$F$6,BQ$10+27*(7-$AE$8),$AF414,1,1)/OFFSET(DATA!$F$6,BQ$10,$AF414,1,1),0)</f>
        <v>0.49275362318840582</v>
      </c>
      <c r="BR414" s="190">
        <f ca="1">IF($AG414&gt;0,OFFSET(DATA!$F$6,BR$10+27*(7-$AE$8),$AF414,1,1)/OFFSET(DATA!$F$6,BR$10,$AF414,1,1),0)</f>
        <v>0.34905660377358488</v>
      </c>
      <c r="BS414" s="190">
        <f ca="1">IF($AG414&gt;0,OFFSET(DATA!$F$6,BS$10+27*(7-$AE$8),$AF414,1,1)/OFFSET(DATA!$F$6,BS$10,$AF414,1,1),0)</f>
        <v>0.49180327868852458</v>
      </c>
      <c r="BT414" s="190">
        <f ca="1">IF($AG414&gt;0,OFFSET(DATA!$F$6,BT$10+27*(7-$AE$8),$AF414,1,1)/OFFSET(DATA!$F$6,BT$10,$AF414,1,1),0)</f>
        <v>0.33333333333333331</v>
      </c>
      <c r="BU414" s="190">
        <f ca="1">IF($AG414&gt;0,OFFSET(DATA!$F$6,BU$10+27*(7-$AE$8),$AF414,1,1)/OFFSET(DATA!$F$6,BU$10,$AF414,1,1),0)</f>
        <v>0.44837758112094395</v>
      </c>
      <c r="BV414" s="190">
        <f ca="1">IF($AG414&gt;0,OFFSET(DATA!$F$6,BV$10+27*(7-$AE$8),$AF414,1,1)/OFFSET(DATA!$F$6,BV$10,$AF414,1,1),0)</f>
        <v>0.54318181818181821</v>
      </c>
      <c r="BW414" s="190">
        <f ca="1">IF($AG414&gt;0,OFFSET(DATA!$F$6,BW$10+27*(7-$AE$8),$AF414,1,1)/OFFSET(DATA!$F$6,BW$10,$AF414,1,1),0)</f>
        <v>0.49039487726787623</v>
      </c>
      <c r="BX414" s="190">
        <f ca="1">IF($AG414&gt;0,OFFSET(DATA!$F$6,BX$10+27*(7-$AE$8),$AF414,1,1)/OFFSET(DATA!$F$6,BX$10,$AF414,1,1),0)</f>
        <v>0.45539906103286387</v>
      </c>
    </row>
    <row r="415" spans="32:76" x14ac:dyDescent="0.2">
      <c r="AF415" s="166">
        <v>404</v>
      </c>
      <c r="AG415" s="96">
        <f ca="1">OFFSET(DATA!$F$6,$AF$10,$AF415,1,1)</f>
        <v>311</v>
      </c>
      <c r="AH415" s="190">
        <f ca="1">IF($AG415&gt;0,OFFSET(DATA!$F$6,$AF$10+27*AH$10,$AF415,1,1)/$AG415,0)</f>
        <v>0.32797427652733119</v>
      </c>
      <c r="AI415" s="190">
        <f ca="1">IF($AG415&gt;0,OFFSET(DATA!$F$6,$AF$10+27*AI$10,$AF415,1,1)/$AG415,0)</f>
        <v>6.4308681672025723E-3</v>
      </c>
      <c r="AJ415" s="190">
        <f ca="1">IF($AG415&gt;0,OFFSET(DATA!$F$6,$AF$10+27*AJ$10,$AF415,1,1)/$AG415,0)</f>
        <v>9.0032154340836015E-2</v>
      </c>
      <c r="AK415" s="190">
        <f ca="1">IF($AG415&gt;0,OFFSET(DATA!$F$6,$AF$10+27*AK$10,$AF415,1,1)/$AG415,0)</f>
        <v>0.14790996784565916</v>
      </c>
      <c r="AL415" s="190">
        <f ca="1">IF($AG415&gt;0,OFFSET(DATA!$F$6,$AF$10+27*AL$10,$AF415,1,1)/$AG415,0)</f>
        <v>0.24758842443729903</v>
      </c>
      <c r="AM415" s="190">
        <f ca="1">IF($AG415&gt;0,OFFSET(DATA!$F$6,$AF$10+27*AM$10,$AF415,1,1)/$AG415,0)</f>
        <v>7.0739549839228297E-2</v>
      </c>
      <c r="AN415" s="166">
        <f ca="1">OFFSET(DATA!$F$6,$AF$10+27*AN$10,$AF415,1,1)</f>
        <v>18</v>
      </c>
      <c r="AO415" s="166">
        <f t="shared" ca="1" si="13"/>
        <v>18</v>
      </c>
      <c r="AQ415" s="96">
        <f ca="1">OFFSET(DATA!$F$6,25,$AF415,1,1)</f>
        <v>10511</v>
      </c>
      <c r="AR415" s="190">
        <f ca="1">IF($AQ415&gt;0,OFFSET(DATA!$F$6,25+27*AR$10,$AF415,1,1)/$AQ415,0)</f>
        <v>0.47531157834649412</v>
      </c>
      <c r="AS415" s="190">
        <f ca="1">IF($AQ415&gt;0,OFFSET(DATA!$F$6,25+27*AS$10,$AF415,1,1)/$AQ415,0)</f>
        <v>3.0444296451336695E-3</v>
      </c>
      <c r="AT415" s="190">
        <f ca="1">IF($AQ415&gt;0,OFFSET(DATA!$F$6,25+27*AT$10,$AF415,1,1)/$AQ415,0)</f>
        <v>0.10569879174198459</v>
      </c>
      <c r="AU415" s="190">
        <f ca="1">IF($AQ415&gt;0,OFFSET(DATA!$F$6,25+27*AU$10,$AF415,1,1)/$AQ415,0)</f>
        <v>9.1903719912472648E-2</v>
      </c>
      <c r="AV415" s="190">
        <f ca="1">IF($AQ415&gt;0,OFFSET(DATA!$F$6,25+27*AV$10,$AF415,1,1)/$AQ415,0)</f>
        <v>0.13328893540100847</v>
      </c>
      <c r="AW415" s="190">
        <f ca="1">IF($AQ415&gt;0,OFFSET(DATA!$F$6,25+27*AW$10,$AF415,1,1)/$AQ415,0)</f>
        <v>5.2992103510607937E-2</v>
      </c>
      <c r="AZ415" s="166">
        <f t="shared" ca="1" si="14"/>
        <v>18</v>
      </c>
      <c r="BA415" s="190">
        <f ca="1">IF($AG415&gt;0,OFFSET(DATA!$F$6,BA$10+27*(7-$AE$8),$AF415,1,1)/OFFSET(DATA!$F$6,BA$10,$AF415,1,1),0)</f>
        <v>0.32797427652733119</v>
      </c>
      <c r="BB415" s="190">
        <f ca="1">IF($AG415&gt;0,OFFSET(DATA!$F$6,BB$10+27*(7-$AE$8),$AF415,1,1)/OFFSET(DATA!$F$6,BB$10,$AF415,1,1),0)</f>
        <v>0.22115384615384615</v>
      </c>
      <c r="BC415" s="190">
        <f ca="1">IF($AG415&gt;0,OFFSET(DATA!$F$6,BC$10+27*(7-$AE$8),$AF415,1,1)/OFFSET(DATA!$F$6,BC$10,$AF415,1,1),0)</f>
        <v>0.3048780487804878</v>
      </c>
      <c r="BD415" s="190">
        <f ca="1">IF($AG415&gt;0,OFFSET(DATA!$F$6,BD$10+27*(7-$AE$8),$AF415,1,1)/OFFSET(DATA!$F$6,BD$10,$AF415,1,1),0)</f>
        <v>0.21739130434782608</v>
      </c>
      <c r="BE415" s="190">
        <f ca="1">IF($AG415&gt;0,OFFSET(DATA!$F$6,BE$10+27*(7-$AE$8),$AF415,1,1)/OFFSET(DATA!$F$6,BE$10,$AF415,1,1),0)</f>
        <v>0.39958158995815901</v>
      </c>
      <c r="BF415" s="190">
        <f ca="1">IF($AG415&gt;0,OFFSET(DATA!$F$6,BF$10+27*(7-$AE$8),$AF415,1,1)/OFFSET(DATA!$F$6,BF$10,$AF415,1,1),0)</f>
        <v>0.53030303030303028</v>
      </c>
      <c r="BG415" s="190">
        <f ca="1">IF($AG415&gt;0,OFFSET(DATA!$F$6,BG$10+27*(7-$AE$8),$AF415,1,1)/OFFSET(DATA!$F$6,BG$10,$AF415,1,1),0)</f>
        <v>0.28440366972477066</v>
      </c>
      <c r="BH415" s="190">
        <f ca="1">IF($AG415&gt;0,OFFSET(DATA!$F$6,BH$10+27*(7-$AE$8),$AF415,1,1)/OFFSET(DATA!$F$6,BH$10,$AF415,1,1),0)</f>
        <v>0.37410714285714286</v>
      </c>
      <c r="BI415" s="190">
        <f ca="1">IF($AG415&gt;0,OFFSET(DATA!$F$6,BI$10+27*(7-$AE$8),$AF415,1,1)/OFFSET(DATA!$F$6,BI$10,$AF415,1,1),0)</f>
        <v>0.51578947368421058</v>
      </c>
      <c r="BJ415" s="190">
        <f ca="1">IF($AG415&gt;0,OFFSET(DATA!$F$6,BJ$10+27*(7-$AE$8),$AF415,1,1)/OFFSET(DATA!$F$6,BJ$10,$AF415,1,1),0)</f>
        <v>0.3193548387096774</v>
      </c>
      <c r="BK415" s="190">
        <f ca="1">IF($AG415&gt;0,OFFSET(DATA!$F$6,BK$10+27*(7-$AE$8),$AF415,1,1)/OFFSET(DATA!$F$6,BK$10,$AF415,1,1),0)</f>
        <v>0.4730831973898858</v>
      </c>
      <c r="BL415" s="190">
        <f ca="1">IF($AG415&gt;0,OFFSET(DATA!$F$6,BL$10+27*(7-$AE$8),$AF415,1,1)/OFFSET(DATA!$F$6,BL$10,$AF415,1,1),0)</f>
        <v>0.42454545454545456</v>
      </c>
      <c r="BM415" s="190">
        <f ca="1">IF($AG415&gt;0,OFFSET(DATA!$F$6,BM$10+27*(7-$AE$8),$AF415,1,1)/OFFSET(DATA!$F$6,BM$10,$AF415,1,1),0)</f>
        <v>0.34545454545454546</v>
      </c>
      <c r="BN415" s="190">
        <f ca="1">IF($AG415&gt;0,OFFSET(DATA!$F$6,BN$10+27*(7-$AE$8),$AF415,1,1)/OFFSET(DATA!$F$6,BN$10,$AF415,1,1),0)</f>
        <v>0.82445759368836291</v>
      </c>
      <c r="BO415" s="190">
        <f ca="1">IF($AG415&gt;0,OFFSET(DATA!$F$6,BO$10+27*(7-$AE$8),$AF415,1,1)/OFFSET(DATA!$F$6,BO$10,$AF415,1,1),0)</f>
        <v>0.70192307692307687</v>
      </c>
      <c r="BP415" s="190">
        <f ca="1">IF($AG415&gt;0,OFFSET(DATA!$F$6,BP$10+27*(7-$AE$8),$AF415,1,1)/OFFSET(DATA!$F$6,BP$10,$AF415,1,1),0)</f>
        <v>0.59633027522935778</v>
      </c>
      <c r="BQ415" s="190">
        <f ca="1">IF($AG415&gt;0,OFFSET(DATA!$F$6,BQ$10+27*(7-$AE$8),$AF415,1,1)/OFFSET(DATA!$F$6,BQ$10,$AF415,1,1),0)</f>
        <v>0.48739495798319327</v>
      </c>
      <c r="BR415" s="190">
        <f ca="1">IF($AG415&gt;0,OFFSET(DATA!$F$6,BR$10+27*(7-$AE$8),$AF415,1,1)/OFFSET(DATA!$F$6,BR$10,$AF415,1,1),0)</f>
        <v>0.31097560975609756</v>
      </c>
      <c r="BS415" s="190">
        <f ca="1">IF($AG415&gt;0,OFFSET(DATA!$F$6,BS$10+27*(7-$AE$8),$AF415,1,1)/OFFSET(DATA!$F$6,BS$10,$AF415,1,1),0)</f>
        <v>0.49180327868852458</v>
      </c>
      <c r="BT415" s="190">
        <f ca="1">IF($AG415&gt;0,OFFSET(DATA!$F$6,BT$10+27*(7-$AE$8),$AF415,1,1)/OFFSET(DATA!$F$6,BT$10,$AF415,1,1),0)</f>
        <v>0.35172413793103446</v>
      </c>
      <c r="BU415" s="190">
        <f ca="1">IF($AG415&gt;0,OFFSET(DATA!$F$6,BU$10+27*(7-$AE$8),$AF415,1,1)/OFFSET(DATA!$F$6,BU$10,$AF415,1,1),0)</f>
        <v>0.45967741935483869</v>
      </c>
      <c r="BV415" s="190">
        <f ca="1">IF($AG415&gt;0,OFFSET(DATA!$F$6,BV$10+27*(7-$AE$8),$AF415,1,1)/OFFSET(DATA!$F$6,BV$10,$AF415,1,1),0)</f>
        <v>0.54485049833887045</v>
      </c>
      <c r="BW415" s="190">
        <f ca="1">IF($AG415&gt;0,OFFSET(DATA!$F$6,BW$10+27*(7-$AE$8),$AF415,1,1)/OFFSET(DATA!$F$6,BW$10,$AF415,1,1),0)</f>
        <v>0.49823321554770317</v>
      </c>
      <c r="BX415" s="190">
        <f ca="1">IF($AG415&gt;0,OFFSET(DATA!$F$6,BX$10+27*(7-$AE$8),$AF415,1,1)/OFFSET(DATA!$F$6,BX$10,$AF415,1,1),0)</f>
        <v>0.45248868778280543</v>
      </c>
    </row>
    <row r="416" spans="32:76" x14ac:dyDescent="0.2">
      <c r="AF416" s="166">
        <v>405</v>
      </c>
      <c r="AG416" s="96">
        <f ca="1">OFFSET(DATA!$F$6,$AF$10,$AF416,1,1)</f>
        <v>294</v>
      </c>
      <c r="AH416" s="190">
        <f ca="1">IF($AG416&gt;0,OFFSET(DATA!$F$6,$AF$10+27*AH$10,$AF416,1,1)/$AG416,0)</f>
        <v>0.3401360544217687</v>
      </c>
      <c r="AI416" s="190">
        <f ca="1">IF($AG416&gt;0,OFFSET(DATA!$F$6,$AF$10+27*AI$10,$AF416,1,1)/$AG416,0)</f>
        <v>6.8027210884353739E-3</v>
      </c>
      <c r="AJ416" s="190">
        <f ca="1">IF($AG416&gt;0,OFFSET(DATA!$F$6,$AF$10+27*AJ$10,$AF416,1,1)/$AG416,0)</f>
        <v>9.8639455782312924E-2</v>
      </c>
      <c r="AK416" s="190">
        <f ca="1">IF($AG416&gt;0,OFFSET(DATA!$F$6,$AF$10+27*AK$10,$AF416,1,1)/$AG416,0)</f>
        <v>0.13945578231292516</v>
      </c>
      <c r="AL416" s="190">
        <f ca="1">IF($AG416&gt;0,OFFSET(DATA!$F$6,$AF$10+27*AL$10,$AF416,1,1)/$AG416,0)</f>
        <v>0.20068027210884354</v>
      </c>
      <c r="AM416" s="190">
        <f ca="1">IF($AG416&gt;0,OFFSET(DATA!$F$6,$AF$10+27*AM$10,$AF416,1,1)/$AG416,0)</f>
        <v>5.7823129251700682E-2</v>
      </c>
      <c r="AN416" s="166">
        <f ca="1">OFFSET(DATA!$F$6,$AF$10+27*AN$10,$AF416,1,1)</f>
        <v>18</v>
      </c>
      <c r="AO416" s="166">
        <f t="shared" ca="1" si="13"/>
        <v>18</v>
      </c>
      <c r="AQ416" s="96">
        <f ca="1">OFFSET(DATA!$F$6,25,$AF416,1,1)</f>
        <v>10615</v>
      </c>
      <c r="AR416" s="190">
        <f ca="1">IF($AQ416&gt;0,OFFSET(DATA!$F$6,25+27*AR$10,$AF416,1,1)/$AQ416,0)</f>
        <v>0.47084314649081488</v>
      </c>
      <c r="AS416" s="190">
        <f ca="1">IF($AQ416&gt;0,OFFSET(DATA!$F$6,25+27*AS$10,$AF416,1,1)/$AQ416,0)</f>
        <v>3.0146019783325482E-3</v>
      </c>
      <c r="AT416" s="190">
        <f ca="1">IF($AQ416&gt;0,OFFSET(DATA!$F$6,25+27*AT$10,$AF416,1,1)/$AQ416,0)</f>
        <v>0.10381535562882713</v>
      </c>
      <c r="AU416" s="190">
        <f ca="1">IF($AQ416&gt;0,OFFSET(DATA!$F$6,25+27*AU$10,$AF416,1,1)/$AQ416,0)</f>
        <v>8.8553933113518613E-2</v>
      </c>
      <c r="AV416" s="190">
        <f ca="1">IF($AQ416&gt;0,OFFSET(DATA!$F$6,25+27*AV$10,$AF416,1,1)/$AQ416,0)</f>
        <v>0.1364107395195478</v>
      </c>
      <c r="AW416" s="190">
        <f ca="1">IF($AQ416&gt;0,OFFSET(DATA!$F$6,25+27*AW$10,$AF416,1,1)/$AQ416,0)</f>
        <v>5.6617993405558176E-2</v>
      </c>
      <c r="AZ416" s="166">
        <f t="shared" ca="1" si="14"/>
        <v>18</v>
      </c>
      <c r="BA416" s="190">
        <f ca="1">IF($AG416&gt;0,OFFSET(DATA!$F$6,BA$10+27*(7-$AE$8),$AF416,1,1)/OFFSET(DATA!$F$6,BA$10,$AF416,1,1),0)</f>
        <v>0.3401360544217687</v>
      </c>
      <c r="BB416" s="190">
        <f ca="1">IF($AG416&gt;0,OFFSET(DATA!$F$6,BB$10+27*(7-$AE$8),$AF416,1,1)/OFFSET(DATA!$F$6,BB$10,$AF416,1,1),0)</f>
        <v>0.22727272727272727</v>
      </c>
      <c r="BC416" s="190">
        <f ca="1">IF($AG416&gt;0,OFFSET(DATA!$F$6,BC$10+27*(7-$AE$8),$AF416,1,1)/OFFSET(DATA!$F$6,BC$10,$AF416,1,1),0)</f>
        <v>0.27777777777777779</v>
      </c>
      <c r="BD416" s="190">
        <f ca="1">IF($AG416&gt;0,OFFSET(DATA!$F$6,BD$10+27*(7-$AE$8),$AF416,1,1)/OFFSET(DATA!$F$6,BD$10,$AF416,1,1),0)</f>
        <v>0.19791666666666666</v>
      </c>
      <c r="BE416" s="190">
        <f ca="1">IF($AG416&gt;0,OFFSET(DATA!$F$6,BE$10+27*(7-$AE$8),$AF416,1,1)/OFFSET(DATA!$F$6,BE$10,$AF416,1,1),0)</f>
        <v>0.42105263157894735</v>
      </c>
      <c r="BF416" s="190">
        <f ca="1">IF($AG416&gt;0,OFFSET(DATA!$F$6,BF$10+27*(7-$AE$8),$AF416,1,1)/OFFSET(DATA!$F$6,BF$10,$AF416,1,1),0)</f>
        <v>0.5625</v>
      </c>
      <c r="BG416" s="190">
        <f ca="1">IF($AG416&gt;0,OFFSET(DATA!$F$6,BG$10+27*(7-$AE$8),$AF416,1,1)/OFFSET(DATA!$F$6,BG$10,$AF416,1,1),0)</f>
        <v>0.29729729729729731</v>
      </c>
      <c r="BH416" s="190">
        <f ca="1">IF($AG416&gt;0,OFFSET(DATA!$F$6,BH$10+27*(7-$AE$8),$AF416,1,1)/OFFSET(DATA!$F$6,BH$10,$AF416,1,1),0)</f>
        <v>0.36611062335381916</v>
      </c>
      <c r="BI416" s="190">
        <f ca="1">IF($AG416&gt;0,OFFSET(DATA!$F$6,BI$10+27*(7-$AE$8),$AF416,1,1)/OFFSET(DATA!$F$6,BI$10,$AF416,1,1),0)</f>
        <v>0.47643979057591623</v>
      </c>
      <c r="BJ416" s="190">
        <f ca="1">IF($AG416&gt;0,OFFSET(DATA!$F$6,BJ$10+27*(7-$AE$8),$AF416,1,1)/OFFSET(DATA!$F$6,BJ$10,$AF416,1,1),0)</f>
        <v>0.30491803278688523</v>
      </c>
      <c r="BK416" s="190">
        <f ca="1">IF($AG416&gt;0,OFFSET(DATA!$F$6,BK$10+27*(7-$AE$8),$AF416,1,1)/OFFSET(DATA!$F$6,BK$10,$AF416,1,1),0)</f>
        <v>0.46548672566371679</v>
      </c>
      <c r="BL416" s="190">
        <f ca="1">IF($AG416&gt;0,OFFSET(DATA!$F$6,BL$10+27*(7-$AE$8),$AF416,1,1)/OFFSET(DATA!$F$6,BL$10,$AF416,1,1),0)</f>
        <v>0.42844522968197879</v>
      </c>
      <c r="BM416" s="190">
        <f ca="1">IF($AG416&gt;0,OFFSET(DATA!$F$6,BM$10+27*(7-$AE$8),$AF416,1,1)/OFFSET(DATA!$F$6,BM$10,$AF416,1,1),0)</f>
        <v>0.3482142857142857</v>
      </c>
      <c r="BN416" s="190">
        <f ca="1">IF($AG416&gt;0,OFFSET(DATA!$F$6,BN$10+27*(7-$AE$8),$AF416,1,1)/OFFSET(DATA!$F$6,BN$10,$AF416,1,1),0)</f>
        <v>0.86</v>
      </c>
      <c r="BO416" s="190">
        <f ca="1">IF($AG416&gt;0,OFFSET(DATA!$F$6,BO$10+27*(7-$AE$8),$AF416,1,1)/OFFSET(DATA!$F$6,BO$10,$AF416,1,1),0)</f>
        <v>0.69738863287250386</v>
      </c>
      <c r="BP416" s="190">
        <f ca="1">IF($AG416&gt;0,OFFSET(DATA!$F$6,BP$10+27*(7-$AE$8),$AF416,1,1)/OFFSET(DATA!$F$6,BP$10,$AF416,1,1),0)</f>
        <v>0.60061919504643968</v>
      </c>
      <c r="BQ416" s="190">
        <f ca="1">IF($AG416&gt;0,OFFSET(DATA!$F$6,BQ$10+27*(7-$AE$8),$AF416,1,1)/OFFSET(DATA!$F$6,BQ$10,$AF416,1,1),0)</f>
        <v>0.49030470914127422</v>
      </c>
      <c r="BR416" s="190">
        <f ca="1">IF($AG416&gt;0,OFFSET(DATA!$F$6,BR$10+27*(7-$AE$8),$AF416,1,1)/OFFSET(DATA!$F$6,BR$10,$AF416,1,1),0)</f>
        <v>0.30670926517571884</v>
      </c>
      <c r="BS416" s="190">
        <f ca="1">IF($AG416&gt;0,OFFSET(DATA!$F$6,BS$10+27*(7-$AE$8),$AF416,1,1)/OFFSET(DATA!$F$6,BS$10,$AF416,1,1),0)</f>
        <v>0.515625</v>
      </c>
      <c r="BT416" s="190">
        <f ca="1">IF($AG416&gt;0,OFFSET(DATA!$F$6,BT$10+27*(7-$AE$8),$AF416,1,1)/OFFSET(DATA!$F$6,BT$10,$AF416,1,1),0)</f>
        <v>0.35526315789473684</v>
      </c>
      <c r="BU416" s="190">
        <f ca="1">IF($AG416&gt;0,OFFSET(DATA!$F$6,BU$10+27*(7-$AE$8),$AF416,1,1)/OFFSET(DATA!$F$6,BU$10,$AF416,1,1),0)</f>
        <v>0.44986449864498645</v>
      </c>
      <c r="BV416" s="190">
        <f ca="1">IF($AG416&gt;0,OFFSET(DATA!$F$6,BV$10+27*(7-$AE$8),$AF416,1,1)/OFFSET(DATA!$F$6,BV$10,$AF416,1,1),0)</f>
        <v>0.52947598253275108</v>
      </c>
      <c r="BW416" s="190">
        <f ca="1">IF($AG416&gt;0,OFFSET(DATA!$F$6,BW$10+27*(7-$AE$8),$AF416,1,1)/OFFSET(DATA!$F$6,BW$10,$AF416,1,1),0)</f>
        <v>0.4735821619001454</v>
      </c>
      <c r="BX416" s="190">
        <f ca="1">IF($AG416&gt;0,OFFSET(DATA!$F$6,BX$10+27*(7-$AE$8),$AF416,1,1)/OFFSET(DATA!$F$6,BX$10,$AF416,1,1),0)</f>
        <v>0.48401826484018262</v>
      </c>
    </row>
    <row r="417" spans="32:76" x14ac:dyDescent="0.2">
      <c r="AF417" s="166">
        <v>406</v>
      </c>
      <c r="AG417" s="96">
        <f ca="1">OFFSET(DATA!$F$6,$AF$10,$AF417,1,1)</f>
        <v>268</v>
      </c>
      <c r="AH417" s="190">
        <f ca="1">IF($AG417&gt;0,OFFSET(DATA!$F$6,$AF$10+27*AH$10,$AF417,1,1)/$AG417,0)</f>
        <v>0.33582089552238809</v>
      </c>
      <c r="AI417" s="190">
        <f ca="1">IF($AG417&gt;0,OFFSET(DATA!$F$6,$AF$10+27*AI$10,$AF417,1,1)/$AG417,0)</f>
        <v>7.462686567164179E-3</v>
      </c>
      <c r="AJ417" s="190">
        <f ca="1">IF($AG417&gt;0,OFFSET(DATA!$F$6,$AF$10+27*AJ$10,$AF417,1,1)/$AG417,0)</f>
        <v>0.11567164179104478</v>
      </c>
      <c r="AK417" s="190">
        <f ca="1">IF($AG417&gt;0,OFFSET(DATA!$F$6,$AF$10+27*AK$10,$AF417,1,1)/$AG417,0)</f>
        <v>0.12313432835820895</v>
      </c>
      <c r="AL417" s="190">
        <f ca="1">IF($AG417&gt;0,OFFSET(DATA!$F$6,$AF$10+27*AL$10,$AF417,1,1)/$AG417,0)</f>
        <v>0.19776119402985073</v>
      </c>
      <c r="AM417" s="190">
        <f ca="1">IF($AG417&gt;0,OFFSET(DATA!$F$6,$AF$10+27*AM$10,$AF417,1,1)/$AG417,0)</f>
        <v>5.2238805970149252E-2</v>
      </c>
      <c r="AN417" s="166">
        <f ca="1">OFFSET(DATA!$F$6,$AF$10+27*AN$10,$AF417,1,1)</f>
        <v>18</v>
      </c>
      <c r="AO417" s="166">
        <f t="shared" ca="1" si="13"/>
        <v>18</v>
      </c>
      <c r="AQ417" s="96">
        <f ca="1">OFFSET(DATA!$F$6,25,$AF417,1,1)</f>
        <v>10132</v>
      </c>
      <c r="AR417" s="190">
        <f ca="1">IF($AQ417&gt;0,OFFSET(DATA!$F$6,25+27*AR$10,$AF417,1,1)/$AQ417,0)</f>
        <v>0.46466640347414134</v>
      </c>
      <c r="AS417" s="190">
        <f ca="1">IF($AQ417&gt;0,OFFSET(DATA!$F$6,25+27*AS$10,$AF417,1,1)/$AQ417,0)</f>
        <v>3.3557046979865771E-3</v>
      </c>
      <c r="AT417" s="190">
        <f ca="1">IF($AQ417&gt;0,OFFSET(DATA!$F$6,25+27*AT$10,$AF417,1,1)/$AQ417,0)</f>
        <v>0.10590209238057639</v>
      </c>
      <c r="AU417" s="190">
        <f ca="1">IF($AQ417&gt;0,OFFSET(DATA!$F$6,25+27*AU$10,$AF417,1,1)/$AQ417,0)</f>
        <v>9.8795894196604811E-2</v>
      </c>
      <c r="AV417" s="190">
        <f ca="1">IF($AQ417&gt;0,OFFSET(DATA!$F$6,25+27*AV$10,$AF417,1,1)/$AQ417,0)</f>
        <v>0.13225424397947097</v>
      </c>
      <c r="AW417" s="190">
        <f ca="1">IF($AQ417&gt;0,OFFSET(DATA!$F$6,25+27*AW$10,$AF417,1,1)/$AQ417,0)</f>
        <v>5.3296486379786817E-2</v>
      </c>
      <c r="AZ417" s="166">
        <f t="shared" ca="1" si="14"/>
        <v>17</v>
      </c>
      <c r="BA417" s="190">
        <f ca="1">IF($AG417&gt;0,OFFSET(DATA!$F$6,BA$10+27*(7-$AE$8),$AF417,1,1)/OFFSET(DATA!$F$6,BA$10,$AF417,1,1),0)</f>
        <v>0.33582089552238809</v>
      </c>
      <c r="BB417" s="190">
        <f ca="1">IF($AG417&gt;0,OFFSET(DATA!$F$6,BB$10+27*(7-$AE$8),$AF417,1,1)/OFFSET(DATA!$F$6,BB$10,$AF417,1,1),0)</f>
        <v>0.22018348623853212</v>
      </c>
      <c r="BC417" s="190">
        <f ca="1">IF($AG417&gt;0,OFFSET(DATA!$F$6,BC$10+27*(7-$AE$8),$AF417,1,1)/OFFSET(DATA!$F$6,BC$10,$AF417,1,1),0)</f>
        <v>0.21052631578947367</v>
      </c>
      <c r="BD417" s="190">
        <f ca="1">IF($AG417&gt;0,OFFSET(DATA!$F$6,BD$10+27*(7-$AE$8),$AF417,1,1)/OFFSET(DATA!$F$6,BD$10,$AF417,1,1),0)</f>
        <v>0.23</v>
      </c>
      <c r="BE417" s="190">
        <f ca="1">IF($AG417&gt;0,OFFSET(DATA!$F$6,BE$10+27*(7-$AE$8),$AF417,1,1)/OFFSET(DATA!$F$6,BE$10,$AF417,1,1),0)</f>
        <v>0.40042826552462529</v>
      </c>
      <c r="BF417" s="190">
        <f ca="1">IF($AG417&gt;0,OFFSET(DATA!$F$6,BF$10+27*(7-$AE$8),$AF417,1,1)/OFFSET(DATA!$F$6,BF$10,$AF417,1,1),0)</f>
        <v>0.5901639344262295</v>
      </c>
      <c r="BG417" s="190">
        <f ca="1">IF($AG417&gt;0,OFFSET(DATA!$F$6,BG$10+27*(7-$AE$8),$AF417,1,1)/OFFSET(DATA!$F$6,BG$10,$AF417,1,1),0)</f>
        <v>0.30208333333333331</v>
      </c>
      <c r="BH417" s="190">
        <f ca="1">IF($AG417&gt;0,OFFSET(DATA!$F$6,BH$10+27*(7-$AE$8),$AF417,1,1)/OFFSET(DATA!$F$6,BH$10,$AF417,1,1),0)</f>
        <v>0.35012809564474806</v>
      </c>
      <c r="BI417" s="190">
        <f ca="1">IF($AG417&gt;0,OFFSET(DATA!$F$6,BI$10+27*(7-$AE$8),$AF417,1,1)/OFFSET(DATA!$F$6,BI$10,$AF417,1,1),0)</f>
        <v>0.4631578947368421</v>
      </c>
      <c r="BJ417" s="190">
        <f ca="1">IF($AG417&gt;0,OFFSET(DATA!$F$6,BJ$10+27*(7-$AE$8),$AF417,1,1)/OFFSET(DATA!$F$6,BJ$10,$AF417,1,1),0)</f>
        <v>0.27797833935018051</v>
      </c>
      <c r="BK417" s="190">
        <f ca="1">IF($AG417&gt;0,OFFSET(DATA!$F$6,BK$10+27*(7-$AE$8),$AF417,1,1)/OFFSET(DATA!$F$6,BK$10,$AF417,1,1),0)</f>
        <v>0.47592592592592592</v>
      </c>
      <c r="BL417" s="190">
        <f ca="1">IF($AG417&gt;0,OFFSET(DATA!$F$6,BL$10+27*(7-$AE$8),$AF417,1,1)/OFFSET(DATA!$F$6,BL$10,$AF417,1,1),0)</f>
        <v>0.40929009640666081</v>
      </c>
      <c r="BM417" s="190">
        <f ca="1">IF($AG417&gt;0,OFFSET(DATA!$F$6,BM$10+27*(7-$AE$8),$AF417,1,1)/OFFSET(DATA!$F$6,BM$10,$AF417,1,1),0)</f>
        <v>0.32978723404255317</v>
      </c>
      <c r="BN417" s="190">
        <f ca="1">IF($AG417&gt;0,OFFSET(DATA!$F$6,BN$10+27*(7-$AE$8),$AF417,1,1)/OFFSET(DATA!$F$6,BN$10,$AF417,1,1),0)</f>
        <v>0.85684210526315785</v>
      </c>
      <c r="BO417" s="190">
        <f ca="1">IF($AG417&gt;0,OFFSET(DATA!$F$6,BO$10+27*(7-$AE$8),$AF417,1,1)/OFFSET(DATA!$F$6,BO$10,$AF417,1,1),0)</f>
        <v>0.68593749999999998</v>
      </c>
      <c r="BP417" s="190">
        <f ca="1">IF($AG417&gt;0,OFFSET(DATA!$F$6,BP$10+27*(7-$AE$8),$AF417,1,1)/OFFSET(DATA!$F$6,BP$10,$AF417,1,1),0)</f>
        <v>0.55363321799307963</v>
      </c>
      <c r="BQ417" s="190">
        <f ca="1">IF($AG417&gt;0,OFFSET(DATA!$F$6,BQ$10+27*(7-$AE$8),$AF417,1,1)/OFFSET(DATA!$F$6,BQ$10,$AF417,1,1),0)</f>
        <v>0.46418338108882523</v>
      </c>
      <c r="BR417" s="190">
        <f ca="1">IF($AG417&gt;0,OFFSET(DATA!$F$6,BR$10+27*(7-$AE$8),$AF417,1,1)/OFFSET(DATA!$F$6,BR$10,$AF417,1,1),0)</f>
        <v>0.27062706270627063</v>
      </c>
      <c r="BS417" s="190">
        <f ca="1">IF($AG417&gt;0,OFFSET(DATA!$F$6,BS$10+27*(7-$AE$8),$AF417,1,1)/OFFSET(DATA!$F$6,BS$10,$AF417,1,1),0)</f>
        <v>0.44680851063829785</v>
      </c>
      <c r="BT417" s="190">
        <f ca="1">IF($AG417&gt;0,OFFSET(DATA!$F$6,BT$10+27*(7-$AE$8),$AF417,1,1)/OFFSET(DATA!$F$6,BT$10,$AF417,1,1),0)</f>
        <v>0.34722222222222221</v>
      </c>
      <c r="BU417" s="190">
        <f ca="1">IF($AG417&gt;0,OFFSET(DATA!$F$6,BU$10+27*(7-$AE$8),$AF417,1,1)/OFFSET(DATA!$F$6,BU$10,$AF417,1,1),0)</f>
        <v>0.44780219780219782</v>
      </c>
      <c r="BV417" s="190">
        <f ca="1">IF($AG417&gt;0,OFFSET(DATA!$F$6,BV$10+27*(7-$AE$8),$AF417,1,1)/OFFSET(DATA!$F$6,BV$10,$AF417,1,1),0)</f>
        <v>0.52218430034129693</v>
      </c>
      <c r="BW417" s="190">
        <f ca="1">IF($AG417&gt;0,OFFSET(DATA!$F$6,BW$10+27*(7-$AE$8),$AF417,1,1)/OFFSET(DATA!$F$6,BW$10,$AF417,1,1),0)</f>
        <v>0.5040171397964649</v>
      </c>
      <c r="BX417" s="190">
        <f ca="1">IF($AG417&gt;0,OFFSET(DATA!$F$6,BX$10+27*(7-$AE$8),$AF417,1,1)/OFFSET(DATA!$F$6,BX$10,$AF417,1,1),0)</f>
        <v>0.48108108108108111</v>
      </c>
    </row>
    <row r="418" spans="32:76" x14ac:dyDescent="0.2">
      <c r="AF418" s="166">
        <v>407</v>
      </c>
      <c r="AG418" s="96">
        <f ca="1">OFFSET(DATA!$F$6,$AF$10,$AF418,1,1)</f>
        <v>294</v>
      </c>
      <c r="AH418" s="190">
        <f ca="1">IF($AG418&gt;0,OFFSET(DATA!$F$6,$AF$10+27*AH$10,$AF418,1,1)/$AG418,0)</f>
        <v>0.3401360544217687</v>
      </c>
      <c r="AI418" s="190">
        <f ca="1">IF($AG418&gt;0,OFFSET(DATA!$F$6,$AF$10+27*AI$10,$AF418,1,1)/$AG418,0)</f>
        <v>6.8027210884353739E-3</v>
      </c>
      <c r="AJ418" s="190">
        <f ca="1">IF($AG418&gt;0,OFFSET(DATA!$F$6,$AF$10+27*AJ$10,$AF418,1,1)/$AG418,0)</f>
        <v>9.8639455782312924E-2</v>
      </c>
      <c r="AK418" s="190">
        <f ca="1">IF($AG418&gt;0,OFFSET(DATA!$F$6,$AF$10+27*AK$10,$AF418,1,1)/$AG418,0)</f>
        <v>0.14625850340136054</v>
      </c>
      <c r="AL418" s="190">
        <f ca="1">IF($AG418&gt;0,OFFSET(DATA!$F$6,$AF$10+27*AL$10,$AF418,1,1)/$AG418,0)</f>
        <v>0.18367346938775511</v>
      </c>
      <c r="AM418" s="190">
        <f ca="1">IF($AG418&gt;0,OFFSET(DATA!$F$6,$AF$10+27*AM$10,$AF418,1,1)/$AG418,0)</f>
        <v>5.4421768707482991E-2</v>
      </c>
      <c r="AN418" s="166">
        <f ca="1">OFFSET(DATA!$F$6,$AF$10+27*AN$10,$AF418,1,1)</f>
        <v>18</v>
      </c>
      <c r="AO418" s="166">
        <f t="shared" ca="1" si="13"/>
        <v>18</v>
      </c>
      <c r="AQ418" s="96">
        <f ca="1">OFFSET(DATA!$F$6,25,$AF418,1,1)</f>
        <v>10276</v>
      </c>
      <c r="AR418" s="190">
        <f ca="1">IF($AQ418&gt;0,OFFSET(DATA!$F$6,25+27*AR$10,$AF418,1,1)/$AQ418,0)</f>
        <v>0.46486959906578434</v>
      </c>
      <c r="AS418" s="190">
        <f ca="1">IF($AQ418&gt;0,OFFSET(DATA!$F$6,25+27*AS$10,$AF418,1,1)/$AQ418,0)</f>
        <v>3.4059945504087193E-3</v>
      </c>
      <c r="AT418" s="190">
        <f ca="1">IF($AQ418&gt;0,OFFSET(DATA!$F$6,25+27*AT$10,$AF418,1,1)/$AQ418,0)</f>
        <v>0.10266640716231996</v>
      </c>
      <c r="AU418" s="190">
        <f ca="1">IF($AQ418&gt;0,OFFSET(DATA!$F$6,25+27*AU$10,$AF418,1,1)/$AQ418,0)</f>
        <v>0.10042818217205138</v>
      </c>
      <c r="AV418" s="190">
        <f ca="1">IF($AQ418&gt;0,OFFSET(DATA!$F$6,25+27*AV$10,$AF418,1,1)/$AQ418,0)</f>
        <v>0.13205527442584664</v>
      </c>
      <c r="AW418" s="190">
        <f ca="1">IF($AQ418&gt;0,OFFSET(DATA!$F$6,25+27*AW$10,$AF418,1,1)/$AQ418,0)</f>
        <v>5.2063059556247564E-2</v>
      </c>
      <c r="AZ418" s="166">
        <f t="shared" ca="1" si="14"/>
        <v>17</v>
      </c>
      <c r="BA418" s="190">
        <f ca="1">IF($AG418&gt;0,OFFSET(DATA!$F$6,BA$10+27*(7-$AE$8),$AF418,1,1)/OFFSET(DATA!$F$6,BA$10,$AF418,1,1),0)</f>
        <v>0.3401360544217687</v>
      </c>
      <c r="BB418" s="190">
        <f ca="1">IF($AG418&gt;0,OFFSET(DATA!$F$6,BB$10+27*(7-$AE$8),$AF418,1,1)/OFFSET(DATA!$F$6,BB$10,$AF418,1,1),0)</f>
        <v>0.2288135593220339</v>
      </c>
      <c r="BC418" s="190">
        <f ca="1">IF($AG418&gt;0,OFFSET(DATA!$F$6,BC$10+27*(7-$AE$8),$AF418,1,1)/OFFSET(DATA!$F$6,BC$10,$AF418,1,1),0)</f>
        <v>0.19230769230769232</v>
      </c>
      <c r="BD418" s="190">
        <f ca="1">IF($AG418&gt;0,OFFSET(DATA!$F$6,BD$10+27*(7-$AE$8),$AF418,1,1)/OFFSET(DATA!$F$6,BD$10,$AF418,1,1),0)</f>
        <v>0.23</v>
      </c>
      <c r="BE418" s="190">
        <f ca="1">IF($AG418&gt;0,OFFSET(DATA!$F$6,BE$10+27*(7-$AE$8),$AF418,1,1)/OFFSET(DATA!$F$6,BE$10,$AF418,1,1),0)</f>
        <v>0.40083507306889354</v>
      </c>
      <c r="BF418" s="190">
        <f ca="1">IF($AG418&gt;0,OFFSET(DATA!$F$6,BF$10+27*(7-$AE$8),$AF418,1,1)/OFFSET(DATA!$F$6,BF$10,$AF418,1,1),0)</f>
        <v>0.5892857142857143</v>
      </c>
      <c r="BG418" s="190">
        <f ca="1">IF($AG418&gt;0,OFFSET(DATA!$F$6,BG$10+27*(7-$AE$8),$AF418,1,1)/OFFSET(DATA!$F$6,BG$10,$AF418,1,1),0)</f>
        <v>0.31313131313131315</v>
      </c>
      <c r="BH418" s="190">
        <f ca="1">IF($AG418&gt;0,OFFSET(DATA!$F$6,BH$10+27*(7-$AE$8),$AF418,1,1)/OFFSET(DATA!$F$6,BH$10,$AF418,1,1),0)</f>
        <v>0.34559452523524381</v>
      </c>
      <c r="BI418" s="190">
        <f ca="1">IF($AG418&gt;0,OFFSET(DATA!$F$6,BI$10+27*(7-$AE$8),$AF418,1,1)/OFFSET(DATA!$F$6,BI$10,$AF418,1,1),0)</f>
        <v>0.50769230769230766</v>
      </c>
      <c r="BJ418" s="190">
        <f ca="1">IF($AG418&gt;0,OFFSET(DATA!$F$6,BJ$10+27*(7-$AE$8),$AF418,1,1)/OFFSET(DATA!$F$6,BJ$10,$AF418,1,1),0)</f>
        <v>0.30666666666666664</v>
      </c>
      <c r="BK418" s="190">
        <f ca="1">IF($AG418&gt;0,OFFSET(DATA!$F$6,BK$10+27*(7-$AE$8),$AF418,1,1)/OFFSET(DATA!$F$6,BK$10,$AF418,1,1),0)</f>
        <v>0.45611015490533563</v>
      </c>
      <c r="BL418" s="190">
        <f ca="1">IF($AG418&gt;0,OFFSET(DATA!$F$6,BL$10+27*(7-$AE$8),$AF418,1,1)/OFFSET(DATA!$F$6,BL$10,$AF418,1,1),0)</f>
        <v>0.43197879858657245</v>
      </c>
      <c r="BM418" s="190">
        <f ca="1">IF($AG418&gt;0,OFFSET(DATA!$F$6,BM$10+27*(7-$AE$8),$AF418,1,1)/OFFSET(DATA!$F$6,BM$10,$AF418,1,1),0)</f>
        <v>0.32258064516129031</v>
      </c>
      <c r="BN418" s="190">
        <f ca="1">IF($AG418&gt;0,OFFSET(DATA!$F$6,BN$10+27*(7-$AE$8),$AF418,1,1)/OFFSET(DATA!$F$6,BN$10,$AF418,1,1),0)</f>
        <v>0.82403433476394849</v>
      </c>
      <c r="BO418" s="190">
        <f ca="1">IF($AG418&gt;0,OFFSET(DATA!$F$6,BO$10+27*(7-$AE$8),$AF418,1,1)/OFFSET(DATA!$F$6,BO$10,$AF418,1,1),0)</f>
        <v>0.69753086419753085</v>
      </c>
      <c r="BP418" s="190">
        <f ca="1">IF($AG418&gt;0,OFFSET(DATA!$F$6,BP$10+27*(7-$AE$8),$AF418,1,1)/OFFSET(DATA!$F$6,BP$10,$AF418,1,1),0)</f>
        <v>0.59726962457337884</v>
      </c>
      <c r="BQ418" s="190">
        <f ca="1">IF($AG418&gt;0,OFFSET(DATA!$F$6,BQ$10+27*(7-$AE$8),$AF418,1,1)/OFFSET(DATA!$F$6,BQ$10,$AF418,1,1),0)</f>
        <v>0.48787878787878786</v>
      </c>
      <c r="BR418" s="190">
        <f ca="1">IF($AG418&gt;0,OFFSET(DATA!$F$6,BR$10+27*(7-$AE$8),$AF418,1,1)/OFFSET(DATA!$F$6,BR$10,$AF418,1,1),0)</f>
        <v>0.27303754266211605</v>
      </c>
      <c r="BS418" s="190">
        <f ca="1">IF($AG418&gt;0,OFFSET(DATA!$F$6,BS$10+27*(7-$AE$8),$AF418,1,1)/OFFSET(DATA!$F$6,BS$10,$AF418,1,1),0)</f>
        <v>0.43636363636363634</v>
      </c>
      <c r="BT418" s="190">
        <f ca="1">IF($AG418&gt;0,OFFSET(DATA!$F$6,BT$10+27*(7-$AE$8),$AF418,1,1)/OFFSET(DATA!$F$6,BT$10,$AF418,1,1),0)</f>
        <v>0.38028169014084506</v>
      </c>
      <c r="BU418" s="190">
        <f ca="1">IF($AG418&gt;0,OFFSET(DATA!$F$6,BU$10+27*(7-$AE$8),$AF418,1,1)/OFFSET(DATA!$F$6,BU$10,$AF418,1,1),0)</f>
        <v>0.39353099730458219</v>
      </c>
      <c r="BV418" s="190">
        <f ca="1">IF($AG418&gt;0,OFFSET(DATA!$F$6,BV$10+27*(7-$AE$8),$AF418,1,1)/OFFSET(DATA!$F$6,BV$10,$AF418,1,1),0)</f>
        <v>0.53146067415730336</v>
      </c>
      <c r="BW418" s="190">
        <f ca="1">IF($AG418&gt;0,OFFSET(DATA!$F$6,BW$10+27*(7-$AE$8),$AF418,1,1)/OFFSET(DATA!$F$6,BW$10,$AF418,1,1),0)</f>
        <v>0.49497620306716023</v>
      </c>
      <c r="BX418" s="190">
        <f ca="1">IF($AG418&gt;0,OFFSET(DATA!$F$6,BX$10+27*(7-$AE$8),$AF418,1,1)/OFFSET(DATA!$F$6,BX$10,$AF418,1,1),0)</f>
        <v>0.45320197044334976</v>
      </c>
    </row>
    <row r="419" spans="32:76" x14ac:dyDescent="0.2">
      <c r="AF419" s="166">
        <v>408</v>
      </c>
      <c r="AG419" s="96">
        <f ca="1">OFFSET(DATA!$F$6,$AF$10,$AF419,1,1)</f>
        <v>308</v>
      </c>
      <c r="AH419" s="190">
        <f ca="1">IF($AG419&gt;0,OFFSET(DATA!$F$6,$AF$10+27*AH$10,$AF419,1,1)/$AG419,0)</f>
        <v>0.32467532467532467</v>
      </c>
      <c r="AI419" s="190">
        <f ca="1">IF($AG419&gt;0,OFFSET(DATA!$F$6,$AF$10+27*AI$10,$AF419,1,1)/$AG419,0)</f>
        <v>6.4935064935064939E-3</v>
      </c>
      <c r="AJ419" s="190">
        <f ca="1">IF($AG419&gt;0,OFFSET(DATA!$F$6,$AF$10+27*AJ$10,$AF419,1,1)/$AG419,0)</f>
        <v>9.0909090909090912E-2</v>
      </c>
      <c r="AK419" s="190">
        <f ca="1">IF($AG419&gt;0,OFFSET(DATA!$F$6,$AF$10+27*AK$10,$AF419,1,1)/$AG419,0)</f>
        <v>0.16233766233766234</v>
      </c>
      <c r="AL419" s="190">
        <f ca="1">IF($AG419&gt;0,OFFSET(DATA!$F$6,$AF$10+27*AL$10,$AF419,1,1)/$AG419,0)</f>
        <v>0.19480519480519481</v>
      </c>
      <c r="AM419" s="190">
        <f ca="1">IF($AG419&gt;0,OFFSET(DATA!$F$6,$AF$10+27*AM$10,$AF419,1,1)/$AG419,0)</f>
        <v>7.4675324675324672E-2</v>
      </c>
      <c r="AN419" s="166">
        <f ca="1">OFFSET(DATA!$F$6,$AF$10+27*AN$10,$AF419,1,1)</f>
        <v>18</v>
      </c>
      <c r="AO419" s="166">
        <f t="shared" ca="1" si="13"/>
        <v>18</v>
      </c>
      <c r="AQ419" s="96">
        <f ca="1">OFFSET(DATA!$F$6,25,$AF419,1,1)</f>
        <v>10494</v>
      </c>
      <c r="AR419" s="190">
        <f ca="1">IF($AQ419&gt;0,OFFSET(DATA!$F$6,25+27*AR$10,$AF419,1,1)/$AQ419,0)</f>
        <v>0.46960167714884699</v>
      </c>
      <c r="AS419" s="190">
        <f ca="1">IF($AQ419&gt;0,OFFSET(DATA!$F$6,25+27*AS$10,$AF419,1,1)/$AQ419,0)</f>
        <v>3.3352391842957881E-3</v>
      </c>
      <c r="AT419" s="190">
        <f ca="1">IF($AQ419&gt;0,OFFSET(DATA!$F$6,25+27*AT$10,$AF419,1,1)/$AQ419,0)</f>
        <v>0.10291595197255575</v>
      </c>
      <c r="AU419" s="190">
        <f ca="1">IF($AQ419&gt;0,OFFSET(DATA!$F$6,25+27*AU$10,$AF419,1,1)/$AQ419,0)</f>
        <v>9.9294835143891744E-2</v>
      </c>
      <c r="AV419" s="190">
        <f ca="1">IF($AQ419&gt;0,OFFSET(DATA!$F$6,25+27*AV$10,$AF419,1,1)/$AQ419,0)</f>
        <v>0.13236134934248142</v>
      </c>
      <c r="AW419" s="190">
        <f ca="1">IF($AQ419&gt;0,OFFSET(DATA!$F$6,25+27*AW$10,$AF419,1,1)/$AQ419,0)</f>
        <v>5.3268534400609871E-2</v>
      </c>
      <c r="AZ419" s="166">
        <f t="shared" ca="1" si="14"/>
        <v>18</v>
      </c>
      <c r="BA419" s="190">
        <f ca="1">IF($AG419&gt;0,OFFSET(DATA!$F$6,BA$10+27*(7-$AE$8),$AF419,1,1)/OFFSET(DATA!$F$6,BA$10,$AF419,1,1),0)</f>
        <v>0.32467532467532467</v>
      </c>
      <c r="BB419" s="190">
        <f ca="1">IF($AG419&gt;0,OFFSET(DATA!$F$6,BB$10+27*(7-$AE$8),$AF419,1,1)/OFFSET(DATA!$F$6,BB$10,$AF419,1,1),0)</f>
        <v>0.21666666666666667</v>
      </c>
      <c r="BC419" s="190">
        <f ca="1">IF($AG419&gt;0,OFFSET(DATA!$F$6,BC$10+27*(7-$AE$8),$AF419,1,1)/OFFSET(DATA!$F$6,BC$10,$AF419,1,1),0)</f>
        <v>0.23076923076923078</v>
      </c>
      <c r="BD419" s="190">
        <f ca="1">IF($AG419&gt;0,OFFSET(DATA!$F$6,BD$10+27*(7-$AE$8),$AF419,1,1)/OFFSET(DATA!$F$6,BD$10,$AF419,1,1),0)</f>
        <v>0.28712871287128711</v>
      </c>
      <c r="BE419" s="190">
        <f ca="1">IF($AG419&gt;0,OFFSET(DATA!$F$6,BE$10+27*(7-$AE$8),$AF419,1,1)/OFFSET(DATA!$F$6,BE$10,$AF419,1,1),0)</f>
        <v>0.39665970772442588</v>
      </c>
      <c r="BF419" s="190">
        <f ca="1">IF($AG419&gt;0,OFFSET(DATA!$F$6,BF$10+27*(7-$AE$8),$AF419,1,1)/OFFSET(DATA!$F$6,BF$10,$AF419,1,1),0)</f>
        <v>0.55000000000000004</v>
      </c>
      <c r="BG419" s="190">
        <f ca="1">IF($AG419&gt;0,OFFSET(DATA!$F$6,BG$10+27*(7-$AE$8),$AF419,1,1)/OFFSET(DATA!$F$6,BG$10,$AF419,1,1),0)</f>
        <v>0.30232558139534882</v>
      </c>
      <c r="BH419" s="190">
        <f ca="1">IF($AG419&gt;0,OFFSET(DATA!$F$6,BH$10+27*(7-$AE$8),$AF419,1,1)/OFFSET(DATA!$F$6,BH$10,$AF419,1,1),0)</f>
        <v>0.34929078014184395</v>
      </c>
      <c r="BI419" s="190">
        <f ca="1">IF($AG419&gt;0,OFFSET(DATA!$F$6,BI$10+27*(7-$AE$8),$AF419,1,1)/OFFSET(DATA!$F$6,BI$10,$AF419,1,1),0)</f>
        <v>0.52791878172588835</v>
      </c>
      <c r="BJ419" s="190">
        <f ca="1">IF($AG419&gt;0,OFFSET(DATA!$F$6,BJ$10+27*(7-$AE$8),$AF419,1,1)/OFFSET(DATA!$F$6,BJ$10,$AF419,1,1),0)</f>
        <v>0.28343949044585987</v>
      </c>
      <c r="BK419" s="190">
        <f ca="1">IF($AG419&gt;0,OFFSET(DATA!$F$6,BK$10+27*(7-$AE$8),$AF419,1,1)/OFFSET(DATA!$F$6,BK$10,$AF419,1,1),0)</f>
        <v>0.4632952691680261</v>
      </c>
      <c r="BL419" s="190">
        <f ca="1">IF($AG419&gt;0,OFFSET(DATA!$F$6,BL$10+27*(7-$AE$8),$AF419,1,1)/OFFSET(DATA!$F$6,BL$10,$AF419,1,1),0)</f>
        <v>0.42869415807560135</v>
      </c>
      <c r="BM419" s="190">
        <f ca="1">IF($AG419&gt;0,OFFSET(DATA!$F$6,BM$10+27*(7-$AE$8),$AF419,1,1)/OFFSET(DATA!$F$6,BM$10,$AF419,1,1),0)</f>
        <v>0.36956521739130432</v>
      </c>
      <c r="BN419" s="190">
        <f ca="1">IF($AG419&gt;0,OFFSET(DATA!$F$6,BN$10+27*(7-$AE$8),$AF419,1,1)/OFFSET(DATA!$F$6,BN$10,$AF419,1,1),0)</f>
        <v>0.83772819472616633</v>
      </c>
      <c r="BO419" s="190">
        <f ca="1">IF($AG419&gt;0,OFFSET(DATA!$F$6,BO$10+27*(7-$AE$8),$AF419,1,1)/OFFSET(DATA!$F$6,BO$10,$AF419,1,1),0)</f>
        <v>0.70298507462686566</v>
      </c>
      <c r="BP419" s="190">
        <f ca="1">IF($AG419&gt;0,OFFSET(DATA!$F$6,BP$10+27*(7-$AE$8),$AF419,1,1)/OFFSET(DATA!$F$6,BP$10,$AF419,1,1),0)</f>
        <v>0.61538461538461542</v>
      </c>
      <c r="BQ419" s="190">
        <f ca="1">IF($AG419&gt;0,OFFSET(DATA!$F$6,BQ$10+27*(7-$AE$8),$AF419,1,1)/OFFSET(DATA!$F$6,BQ$10,$AF419,1,1),0)</f>
        <v>0.49562682215743442</v>
      </c>
      <c r="BR419" s="190">
        <f ca="1">IF($AG419&gt;0,OFFSET(DATA!$F$6,BR$10+27*(7-$AE$8),$AF419,1,1)/OFFSET(DATA!$F$6,BR$10,$AF419,1,1),0)</f>
        <v>0.28417266187050361</v>
      </c>
      <c r="BS419" s="190">
        <f ca="1">IF($AG419&gt;0,OFFSET(DATA!$F$6,BS$10+27*(7-$AE$8),$AF419,1,1)/OFFSET(DATA!$F$6,BS$10,$AF419,1,1),0)</f>
        <v>0.40677966101694918</v>
      </c>
      <c r="BT419" s="190">
        <f ca="1">IF($AG419&gt;0,OFFSET(DATA!$F$6,BT$10+27*(7-$AE$8),$AF419,1,1)/OFFSET(DATA!$F$6,BT$10,$AF419,1,1),0)</f>
        <v>0.38297872340425532</v>
      </c>
      <c r="BU419" s="190">
        <f ca="1">IF($AG419&gt;0,OFFSET(DATA!$F$6,BU$10+27*(7-$AE$8),$AF419,1,1)/OFFSET(DATA!$F$6,BU$10,$AF419,1,1),0)</f>
        <v>0.43733333333333335</v>
      </c>
      <c r="BV419" s="190">
        <f ca="1">IF($AG419&gt;0,OFFSET(DATA!$F$6,BV$10+27*(7-$AE$8),$AF419,1,1)/OFFSET(DATA!$F$6,BV$10,$AF419,1,1),0)</f>
        <v>0.54733405875952124</v>
      </c>
      <c r="BW419" s="190">
        <f ca="1">IF($AG419&gt;0,OFFSET(DATA!$F$6,BW$10+27*(7-$AE$8),$AF419,1,1)/OFFSET(DATA!$F$6,BW$10,$AF419,1,1),0)</f>
        <v>0.48564102564102563</v>
      </c>
      <c r="BX419" s="190">
        <f ca="1">IF($AG419&gt;0,OFFSET(DATA!$F$6,BX$10+27*(7-$AE$8),$AF419,1,1)/OFFSET(DATA!$F$6,BX$10,$AF419,1,1),0)</f>
        <v>0.40969162995594716</v>
      </c>
    </row>
    <row r="420" spans="32:76" x14ac:dyDescent="0.2">
      <c r="AF420" s="166">
        <v>409</v>
      </c>
      <c r="AG420" s="96">
        <f ca="1">OFFSET(DATA!$F$6,$AF$10,$AF420,1,1)</f>
        <v>287.5</v>
      </c>
      <c r="AH420" s="190">
        <f ca="1">IF($AG420&gt;0,OFFSET(DATA!$F$6,$AF$10+27*AH$10,$AF420,1,1)/$AG420,0)</f>
        <v>0.29739130434782607</v>
      </c>
      <c r="AI420" s="190">
        <f ca="1">IF($AG420&gt;0,OFFSET(DATA!$F$6,$AF$10+27*AI$10,$AF420,1,1)/$AG420,0)</f>
        <v>8.6956521739130436E-3</v>
      </c>
      <c r="AJ420" s="190">
        <f ca="1">IF($AG420&gt;0,OFFSET(DATA!$F$6,$AF$10+27*AJ$10,$AF420,1,1)/$AG420,0)</f>
        <v>0.10086956521739131</v>
      </c>
      <c r="AK420" s="190">
        <f ca="1">IF($AG420&gt;0,OFFSET(DATA!$F$6,$AF$10+27*AK$10,$AF420,1,1)/$AG420,0)</f>
        <v>0.15304347826086956</v>
      </c>
      <c r="AL420" s="190">
        <f ca="1">IF($AG420&gt;0,OFFSET(DATA!$F$6,$AF$10+27*AL$10,$AF420,1,1)/$AG420,0)</f>
        <v>0.18782608695652173</v>
      </c>
      <c r="AM420" s="190">
        <f ca="1">IF($AG420&gt;0,OFFSET(DATA!$F$6,$AF$10+27*AM$10,$AF420,1,1)/$AG420,0)</f>
        <v>6.0869565217391307E-2</v>
      </c>
      <c r="AN420" s="166">
        <f ca="1">OFFSET(DATA!$F$6,$AF$10+27*AN$10,$AF420,1,1)</f>
        <v>18</v>
      </c>
      <c r="AO420" s="166">
        <f t="shared" ca="1" si="13"/>
        <v>18</v>
      </c>
      <c r="AQ420" s="96">
        <f ca="1">OFFSET(DATA!$F$6,25,$AF420,1,1)</f>
        <v>10184</v>
      </c>
      <c r="AR420" s="190">
        <f ca="1">IF($AQ420&gt;0,OFFSET(DATA!$F$6,25+27*AR$10,$AF420,1,1)/$AQ420,0)</f>
        <v>0.46283385703063629</v>
      </c>
      <c r="AS420" s="190">
        <f ca="1">IF($AQ420&gt;0,OFFSET(DATA!$F$6,25+27*AS$10,$AF420,1,1)/$AQ420,0)</f>
        <v>4.0750196386488613E-3</v>
      </c>
      <c r="AT420" s="190">
        <f ca="1">IF($AQ420&gt;0,OFFSET(DATA!$F$6,25+27*AT$10,$AF420,1,1)/$AQ420,0)</f>
        <v>0.10541044776119403</v>
      </c>
      <c r="AU420" s="190">
        <f ca="1">IF($AQ420&gt;0,OFFSET(DATA!$F$6,25+27*AU$10,$AF420,1,1)/$AQ420,0)</f>
        <v>9.7996857816182253E-2</v>
      </c>
      <c r="AV420" s="190">
        <f ca="1">IF($AQ420&gt;0,OFFSET(DATA!$F$6,25+27*AV$10,$AF420,1,1)/$AQ420,0)</f>
        <v>0.12671838177533384</v>
      </c>
      <c r="AW420" s="190">
        <f ca="1">IF($AQ420&gt;0,OFFSET(DATA!$F$6,25+27*AW$10,$AF420,1,1)/$AQ420,0)</f>
        <v>5.0667714061272587E-2</v>
      </c>
      <c r="AZ420" s="166">
        <f t="shared" ca="1" si="14"/>
        <v>19</v>
      </c>
      <c r="BA420" s="190">
        <f ca="1">IF($AG420&gt;0,OFFSET(DATA!$F$6,BA$10+27*(7-$AE$8),$AF420,1,1)/OFFSET(DATA!$F$6,BA$10,$AF420,1,1),0)</f>
        <v>0.29739130434782607</v>
      </c>
      <c r="BB420" s="190">
        <f ca="1">IF($AG420&gt;0,OFFSET(DATA!$F$6,BB$10+27*(7-$AE$8),$AF420,1,1)/OFFSET(DATA!$F$6,BB$10,$AF420,1,1),0)</f>
        <v>0.20416666666666666</v>
      </c>
      <c r="BC420" s="190">
        <f ca="1">IF($AG420&gt;0,OFFSET(DATA!$F$6,BC$10+27*(7-$AE$8),$AF420,1,1)/OFFSET(DATA!$F$6,BC$10,$AF420,1,1),0)</f>
        <v>0.23972602739726026</v>
      </c>
      <c r="BD420" s="190">
        <f ca="1">IF($AG420&gt;0,OFFSET(DATA!$F$6,BD$10+27*(7-$AE$8),$AF420,1,1)/OFFSET(DATA!$F$6,BD$10,$AF420,1,1),0)</f>
        <v>0.28110599078341014</v>
      </c>
      <c r="BE420" s="190">
        <f ca="1">IF($AG420&gt;0,OFFSET(DATA!$F$6,BE$10+27*(7-$AE$8),$AF420,1,1)/OFFSET(DATA!$F$6,BE$10,$AF420,1,1),0)</f>
        <v>0.38801261829652994</v>
      </c>
      <c r="BF420" s="190">
        <f ca="1">IF($AG420&gt;0,OFFSET(DATA!$F$6,BF$10+27*(7-$AE$8),$AF420,1,1)/OFFSET(DATA!$F$6,BF$10,$AF420,1,1),0)</f>
        <v>0.5267857142857143</v>
      </c>
      <c r="BG420" s="190">
        <f ca="1">IF($AG420&gt;0,OFFSET(DATA!$F$6,BG$10+27*(7-$AE$8),$AF420,1,1)/OFFSET(DATA!$F$6,BG$10,$AF420,1,1),0)</f>
        <v>0.33536585365853661</v>
      </c>
      <c r="BH420" s="190">
        <f ca="1">IF($AG420&gt;0,OFFSET(DATA!$F$6,BH$10+27*(7-$AE$8),$AF420,1,1)/OFFSET(DATA!$F$6,BH$10,$AF420,1,1),0)</f>
        <v>0.35666218034993269</v>
      </c>
      <c r="BI420" s="190">
        <f ca="1">IF($AG420&gt;0,OFFSET(DATA!$F$6,BI$10+27*(7-$AE$8),$AF420,1,1)/OFFSET(DATA!$F$6,BI$10,$AF420,1,1),0)</f>
        <v>0.54025974025974022</v>
      </c>
      <c r="BJ420" s="190">
        <f ca="1">IF($AG420&gt;0,OFFSET(DATA!$F$6,BJ$10+27*(7-$AE$8),$AF420,1,1)/OFFSET(DATA!$F$6,BJ$10,$AF420,1,1),0)</f>
        <v>0.25295109612141653</v>
      </c>
      <c r="BK420" s="190">
        <f ca="1">IF($AG420&gt;0,OFFSET(DATA!$F$6,BK$10+27*(7-$AE$8),$AF420,1,1)/OFFSET(DATA!$F$6,BK$10,$AF420,1,1),0)</f>
        <v>0.46951219512195119</v>
      </c>
      <c r="BL420" s="190">
        <f ca="1">IF($AG420&gt;0,OFFSET(DATA!$F$6,BL$10+27*(7-$AE$8),$AF420,1,1)/OFFSET(DATA!$F$6,BL$10,$AF420,1,1),0)</f>
        <v>0.41054945054945052</v>
      </c>
      <c r="BM420" s="190">
        <f ca="1">IF($AG420&gt;0,OFFSET(DATA!$F$6,BM$10+27*(7-$AE$8),$AF420,1,1)/OFFSET(DATA!$F$6,BM$10,$AF420,1,1),0)</f>
        <v>0.38285714285714284</v>
      </c>
      <c r="BN420" s="190">
        <f ca="1">IF($AG420&gt;0,OFFSET(DATA!$F$6,BN$10+27*(7-$AE$8),$AF420,1,1)/OFFSET(DATA!$F$6,BN$10,$AF420,1,1),0)</f>
        <v>0.82762201453790241</v>
      </c>
      <c r="BO420" s="190">
        <f ca="1">IF($AG420&gt;0,OFFSET(DATA!$F$6,BO$10+27*(7-$AE$8),$AF420,1,1)/OFFSET(DATA!$F$6,BO$10,$AF420,1,1),0)</f>
        <v>0.69083969465648853</v>
      </c>
      <c r="BP420" s="190">
        <f ca="1">IF($AG420&gt;0,OFFSET(DATA!$F$6,BP$10+27*(7-$AE$8),$AF420,1,1)/OFFSET(DATA!$F$6,BP$10,$AF420,1,1),0)</f>
        <v>0.60563380281690138</v>
      </c>
      <c r="BQ420" s="190">
        <f ca="1">IF($AG420&gt;0,OFFSET(DATA!$F$6,BQ$10+27*(7-$AE$8),$AF420,1,1)/OFFSET(DATA!$F$6,BQ$10,$AF420,1,1),0)</f>
        <v>0.48664688427299702</v>
      </c>
      <c r="BR420" s="190">
        <f ca="1">IF($AG420&gt;0,OFFSET(DATA!$F$6,BR$10+27*(7-$AE$8),$AF420,1,1)/OFFSET(DATA!$F$6,BR$10,$AF420,1,1),0)</f>
        <v>0.27478260869565219</v>
      </c>
      <c r="BS420" s="190">
        <f ca="1">IF($AG420&gt;0,OFFSET(DATA!$F$6,BS$10+27*(7-$AE$8),$AF420,1,1)/OFFSET(DATA!$F$6,BS$10,$AF420,1,1),0)</f>
        <v>0.43965517241379309</v>
      </c>
      <c r="BT420" s="190">
        <f ca="1">IF($AG420&gt;0,OFFSET(DATA!$F$6,BT$10+27*(7-$AE$8),$AF420,1,1)/OFFSET(DATA!$F$6,BT$10,$AF420,1,1),0)</f>
        <v>0.36071428571428571</v>
      </c>
      <c r="BU420" s="190">
        <f ca="1">IF($AG420&gt;0,OFFSET(DATA!$F$6,BU$10+27*(7-$AE$8),$AF420,1,1)/OFFSET(DATA!$F$6,BU$10,$AF420,1,1),0)</f>
        <v>0.43871866295264622</v>
      </c>
      <c r="BV420" s="190">
        <f ca="1">IF($AG420&gt;0,OFFSET(DATA!$F$6,BV$10+27*(7-$AE$8),$AF420,1,1)/OFFSET(DATA!$F$6,BV$10,$AF420,1,1),0)</f>
        <v>0.53084323712507075</v>
      </c>
      <c r="BW420" s="190">
        <f ca="1">IF($AG420&gt;0,OFFSET(DATA!$F$6,BW$10+27*(7-$AE$8),$AF420,1,1)/OFFSET(DATA!$F$6,BW$10,$AF420,1,1),0)</f>
        <v>0.48134328358208955</v>
      </c>
      <c r="BX420" s="190">
        <f ca="1">IF($AG420&gt;0,OFFSET(DATA!$F$6,BX$10+27*(7-$AE$8),$AF420,1,1)/OFFSET(DATA!$F$6,BX$10,$AF420,1,1),0)</f>
        <v>0.44137931034482758</v>
      </c>
    </row>
    <row r="421" spans="32:76" x14ac:dyDescent="0.2">
      <c r="AF421" s="166">
        <v>410</v>
      </c>
      <c r="AG421" s="96">
        <f ca="1">OFFSET(DATA!$F$6,$AF$10,$AF421,1,1)</f>
        <v>267</v>
      </c>
      <c r="AH421" s="190">
        <f ca="1">IF($AG421&gt;0,OFFSET(DATA!$F$6,$AF$10+27*AH$10,$AF421,1,1)/$AG421,0)</f>
        <v>0.26591760299625467</v>
      </c>
      <c r="AI421" s="190">
        <f ca="1">IF($AG421&gt;0,OFFSET(DATA!$F$6,$AF$10+27*AI$10,$AF421,1,1)/$AG421,0)</f>
        <v>1.1235955056179775E-2</v>
      </c>
      <c r="AJ421" s="190">
        <f ca="1">IF($AG421&gt;0,OFFSET(DATA!$F$6,$AF$10+27*AJ$10,$AF421,1,1)/$AG421,0)</f>
        <v>0.11235955056179775</v>
      </c>
      <c r="AK421" s="190">
        <f ca="1">IF($AG421&gt;0,OFFSET(DATA!$F$6,$AF$10+27*AK$10,$AF421,1,1)/$AG421,0)</f>
        <v>0.14232209737827714</v>
      </c>
      <c r="AL421" s="190">
        <f ca="1">IF($AG421&gt;0,OFFSET(DATA!$F$6,$AF$10+27*AL$10,$AF421,1,1)/$AG421,0)</f>
        <v>0.1797752808988764</v>
      </c>
      <c r="AM421" s="190">
        <f ca="1">IF($AG421&gt;0,OFFSET(DATA!$F$6,$AF$10+27*AM$10,$AF421,1,1)/$AG421,0)</f>
        <v>4.49438202247191E-2</v>
      </c>
      <c r="AN421" s="166">
        <f ca="1">OFFSET(DATA!$F$6,$AF$10+27*AN$10,$AF421,1,1)</f>
        <v>21</v>
      </c>
      <c r="AO421" s="166">
        <f t="shared" ca="1" si="13"/>
        <v>21</v>
      </c>
      <c r="AQ421" s="96">
        <f ca="1">OFFSET(DATA!$F$6,25,$AF421,1,1)</f>
        <v>9874</v>
      </c>
      <c r="AR421" s="190">
        <f ca="1">IF($AQ421&gt;0,OFFSET(DATA!$F$6,25+27*AR$10,$AF421,1,1)/$AQ421,0)</f>
        <v>0.45564107757747618</v>
      </c>
      <c r="AS421" s="190">
        <f ca="1">IF($AQ421&gt;0,OFFSET(DATA!$F$6,25+27*AS$10,$AF421,1,1)/$AQ421,0)</f>
        <v>4.8612517723313755E-3</v>
      </c>
      <c r="AT421" s="190">
        <f ca="1">IF($AQ421&gt;0,OFFSET(DATA!$F$6,25+27*AT$10,$AF421,1,1)/$AQ421,0)</f>
        <v>0.10806157585578287</v>
      </c>
      <c r="AU421" s="190">
        <f ca="1">IF($AQ421&gt;0,OFFSET(DATA!$F$6,25+27*AU$10,$AF421,1,1)/$AQ421,0)</f>
        <v>9.6617378975086085E-2</v>
      </c>
      <c r="AV421" s="190">
        <f ca="1">IF($AQ421&gt;0,OFFSET(DATA!$F$6,25+27*AV$10,$AF421,1,1)/$AQ421,0)</f>
        <v>0.12072108567956248</v>
      </c>
      <c r="AW421" s="190">
        <f ca="1">IF($AQ421&gt;0,OFFSET(DATA!$F$6,25+27*AW$10,$AF421,1,1)/$AQ421,0)</f>
        <v>4.7903585173182092E-2</v>
      </c>
      <c r="AZ421" s="166">
        <f t="shared" ca="1" si="14"/>
        <v>21</v>
      </c>
      <c r="BA421" s="190">
        <f ca="1">IF($AG421&gt;0,OFFSET(DATA!$F$6,BA$10+27*(7-$AE$8),$AF421,1,1)/OFFSET(DATA!$F$6,BA$10,$AF421,1,1),0)</f>
        <v>0.26591760299625467</v>
      </c>
      <c r="BB421" s="190">
        <f ca="1">IF($AG421&gt;0,OFFSET(DATA!$F$6,BB$10+27*(7-$AE$8),$AF421,1,1)/OFFSET(DATA!$F$6,BB$10,$AF421,1,1),0)</f>
        <v>0.19166666666666668</v>
      </c>
      <c r="BC421" s="190">
        <f ca="1">IF($AG421&gt;0,OFFSET(DATA!$F$6,BC$10+27*(7-$AE$8),$AF421,1,1)/OFFSET(DATA!$F$6,BC$10,$AF421,1,1),0)</f>
        <v>0.25</v>
      </c>
      <c r="BD421" s="190">
        <f ca="1">IF($AG421&gt;0,OFFSET(DATA!$F$6,BD$10+27*(7-$AE$8),$AF421,1,1)/OFFSET(DATA!$F$6,BD$10,$AF421,1,1),0)</f>
        <v>0.27586206896551724</v>
      </c>
      <c r="BE421" s="190">
        <f ca="1">IF($AG421&gt;0,OFFSET(DATA!$F$6,BE$10+27*(7-$AE$8),$AF421,1,1)/OFFSET(DATA!$F$6,BE$10,$AF421,1,1),0)</f>
        <v>0.37923728813559321</v>
      </c>
      <c r="BF421" s="190">
        <f ca="1">IF($AG421&gt;0,OFFSET(DATA!$F$6,BF$10+27*(7-$AE$8),$AF421,1,1)/OFFSET(DATA!$F$6,BF$10,$AF421,1,1),0)</f>
        <v>0.5</v>
      </c>
      <c r="BG421" s="190">
        <f ca="1">IF($AG421&gt;0,OFFSET(DATA!$F$6,BG$10+27*(7-$AE$8),$AF421,1,1)/OFFSET(DATA!$F$6,BG$10,$AF421,1,1),0)</f>
        <v>0.37179487179487181</v>
      </c>
      <c r="BH421" s="190">
        <f ca="1">IF($AG421&gt;0,OFFSET(DATA!$F$6,BH$10+27*(7-$AE$8),$AF421,1,1)/OFFSET(DATA!$F$6,BH$10,$AF421,1,1),0)</f>
        <v>0.36421435059037238</v>
      </c>
      <c r="BI421" s="190">
        <f ca="1">IF($AG421&gt;0,OFFSET(DATA!$F$6,BI$10+27*(7-$AE$8),$AF421,1,1)/OFFSET(DATA!$F$6,BI$10,$AF421,1,1),0)</f>
        <v>0.55319148936170215</v>
      </c>
      <c r="BJ421" s="190">
        <f ca="1">IF($AG421&gt;0,OFFSET(DATA!$F$6,BJ$10+27*(7-$AE$8),$AF421,1,1)/OFFSET(DATA!$F$6,BJ$10,$AF421,1,1),0)</f>
        <v>0.21863799283154123</v>
      </c>
      <c r="BK421" s="190">
        <f ca="1">IF($AG421&gt;0,OFFSET(DATA!$F$6,BK$10+27*(7-$AE$8),$AF421,1,1)/OFFSET(DATA!$F$6,BK$10,$AF421,1,1),0)</f>
        <v>0.47663551401869159</v>
      </c>
      <c r="BL421" s="190">
        <f ca="1">IF($AG421&gt;0,OFFSET(DATA!$F$6,BL$10+27*(7-$AE$8),$AF421,1,1)/OFFSET(DATA!$F$6,BL$10,$AF421,1,1),0)</f>
        <v>0.39153915391539151</v>
      </c>
      <c r="BM421" s="190">
        <f ca="1">IF($AG421&gt;0,OFFSET(DATA!$F$6,BM$10+27*(7-$AE$8),$AF421,1,1)/OFFSET(DATA!$F$6,BM$10,$AF421,1,1),0)</f>
        <v>0.39759036144578314</v>
      </c>
      <c r="BN421" s="190">
        <f ca="1">IF($AG421&gt;0,OFFSET(DATA!$F$6,BN$10+27*(7-$AE$8),$AF421,1,1)/OFFSET(DATA!$F$6,BN$10,$AF421,1,1),0)</f>
        <v>0.81702127659574464</v>
      </c>
      <c r="BO421" s="190">
        <f ca="1">IF($AG421&gt;0,OFFSET(DATA!$F$6,BO$10+27*(7-$AE$8),$AF421,1,1)/OFFSET(DATA!$F$6,BO$10,$AF421,1,1),0)</f>
        <v>0.67812499999999998</v>
      </c>
      <c r="BP421" s="190">
        <f ca="1">IF($AG421&gt;0,OFFSET(DATA!$F$6,BP$10+27*(7-$AE$8),$AF421,1,1)/OFFSET(DATA!$F$6,BP$10,$AF421,1,1),0)</f>
        <v>0.59479553903345728</v>
      </c>
      <c r="BQ421" s="190">
        <f ca="1">IF($AG421&gt;0,OFFSET(DATA!$F$6,BQ$10+27*(7-$AE$8),$AF421,1,1)/OFFSET(DATA!$F$6,BQ$10,$AF421,1,1),0)</f>
        <v>0.4773413897280967</v>
      </c>
      <c r="BR421" s="190">
        <f ca="1">IF($AG421&gt;0,OFFSET(DATA!$F$6,BR$10+27*(7-$AE$8),$AF421,1,1)/OFFSET(DATA!$F$6,BR$10,$AF421,1,1),0)</f>
        <v>0.265993265993266</v>
      </c>
      <c r="BS421" s="190">
        <f ca="1">IF($AG421&gt;0,OFFSET(DATA!$F$6,BS$10+27*(7-$AE$8),$AF421,1,1)/OFFSET(DATA!$F$6,BS$10,$AF421,1,1),0)</f>
        <v>0.47368421052631576</v>
      </c>
      <c r="BT421" s="190">
        <f ca="1">IF($AG421&gt;0,OFFSET(DATA!$F$6,BT$10+27*(7-$AE$8),$AF421,1,1)/OFFSET(DATA!$F$6,BT$10,$AF421,1,1),0)</f>
        <v>0.33812949640287771</v>
      </c>
      <c r="BU421" s="190">
        <f ca="1">IF($AG421&gt;0,OFFSET(DATA!$F$6,BU$10+27*(7-$AE$8),$AF421,1,1)/OFFSET(DATA!$F$6,BU$10,$AF421,1,1),0)</f>
        <v>0.44023323615160348</v>
      </c>
      <c r="BV421" s="190">
        <f ca="1">IF($AG421&gt;0,OFFSET(DATA!$F$6,BV$10+27*(7-$AE$8),$AF421,1,1)/OFFSET(DATA!$F$6,BV$10,$AF421,1,1),0)</f>
        <v>0.51297169811320753</v>
      </c>
      <c r="BW421" s="190">
        <f ca="1">IF($AG421&gt;0,OFFSET(DATA!$F$6,BW$10+27*(7-$AE$8),$AF421,1,1)/OFFSET(DATA!$F$6,BW$10,$AF421,1,1),0)</f>
        <v>0.47669256381798003</v>
      </c>
      <c r="BX421" s="190">
        <f ca="1">IF($AG421&gt;0,OFFSET(DATA!$F$6,BX$10+27*(7-$AE$8),$AF421,1,1)/OFFSET(DATA!$F$6,BX$10,$AF421,1,1),0)</f>
        <v>0.47596153846153844</v>
      </c>
    </row>
    <row r="422" spans="32:76" x14ac:dyDescent="0.2">
      <c r="AF422" s="166">
        <v>411</v>
      </c>
      <c r="AG422" s="96">
        <f ca="1">OFFSET(DATA!$F$6,$AF$10,$AF422,1,1)</f>
        <v>285</v>
      </c>
      <c r="AH422" s="190">
        <f ca="1">IF($AG422&gt;0,OFFSET(DATA!$F$6,$AF$10+27*AH$10,$AF422,1,1)/$AG422,0)</f>
        <v>0.32631578947368423</v>
      </c>
      <c r="AI422" s="190">
        <f ca="1">IF($AG422&gt;0,OFFSET(DATA!$F$6,$AF$10+27*AI$10,$AF422,1,1)/$AG422,0)</f>
        <v>7.0175438596491229E-3</v>
      </c>
      <c r="AJ422" s="190">
        <f ca="1">IF($AG422&gt;0,OFFSET(DATA!$F$6,$AF$10+27*AJ$10,$AF422,1,1)/$AG422,0)</f>
        <v>0.10175438596491228</v>
      </c>
      <c r="AK422" s="190">
        <f ca="1">IF($AG422&gt;0,OFFSET(DATA!$F$6,$AF$10+27*AK$10,$AF422,1,1)/$AG422,0)</f>
        <v>0.15087719298245614</v>
      </c>
      <c r="AL422" s="190">
        <f ca="1">IF($AG422&gt;0,OFFSET(DATA!$F$6,$AF$10+27*AL$10,$AF422,1,1)/$AG422,0)</f>
        <v>0.18245614035087721</v>
      </c>
      <c r="AM422" s="190">
        <f ca="1">IF($AG422&gt;0,OFFSET(DATA!$F$6,$AF$10+27*AM$10,$AF422,1,1)/$AG422,0)</f>
        <v>4.5614035087719301E-2</v>
      </c>
      <c r="AN422" s="166">
        <f ca="1">OFFSET(DATA!$F$6,$AF$10+27*AN$10,$AF422,1,1)</f>
        <v>19</v>
      </c>
      <c r="AO422" s="166">
        <f t="shared" ca="1" si="13"/>
        <v>19</v>
      </c>
      <c r="AQ422" s="96">
        <f ca="1">OFFSET(DATA!$F$6,25,$AF422,1,1)</f>
        <v>10008</v>
      </c>
      <c r="AR422" s="190">
        <f ca="1">IF($AQ422&gt;0,OFFSET(DATA!$F$6,25+27*AR$10,$AF422,1,1)/$AQ422,0)</f>
        <v>0.47482014388489208</v>
      </c>
      <c r="AS422" s="190">
        <f ca="1">IF($AQ422&gt;0,OFFSET(DATA!$F$6,25+27*AS$10,$AF422,1,1)/$AQ422,0)</f>
        <v>4.4964028776978415E-3</v>
      </c>
      <c r="AT422" s="190">
        <f ca="1">IF($AQ422&gt;0,OFFSET(DATA!$F$6,25+27*AT$10,$AF422,1,1)/$AQ422,0)</f>
        <v>0.10611510791366907</v>
      </c>
      <c r="AU422" s="190">
        <f ca="1">IF($AQ422&gt;0,OFFSET(DATA!$F$6,25+27*AU$10,$AF422,1,1)/$AQ422,0)</f>
        <v>9.8621103117505993E-2</v>
      </c>
      <c r="AV422" s="190">
        <f ca="1">IF($AQ422&gt;0,OFFSET(DATA!$F$6,25+27*AV$10,$AF422,1,1)/$AQ422,0)</f>
        <v>0.12310151878497202</v>
      </c>
      <c r="AW422" s="190">
        <f ca="1">IF($AQ422&gt;0,OFFSET(DATA!$F$6,25+27*AW$10,$AF422,1,1)/$AQ422,0)</f>
        <v>4.6762589928057555E-2</v>
      </c>
      <c r="AZ422" s="166">
        <f t="shared" ca="1" si="14"/>
        <v>19</v>
      </c>
      <c r="BA422" s="190">
        <f ca="1">IF($AG422&gt;0,OFFSET(DATA!$F$6,BA$10+27*(7-$AE$8),$AF422,1,1)/OFFSET(DATA!$F$6,BA$10,$AF422,1,1),0)</f>
        <v>0.32631578947368423</v>
      </c>
      <c r="BB422" s="190">
        <f ca="1">IF($AG422&gt;0,OFFSET(DATA!$F$6,BB$10+27*(7-$AE$8),$AF422,1,1)/OFFSET(DATA!$F$6,BB$10,$AF422,1,1),0)</f>
        <v>0.18181818181818182</v>
      </c>
      <c r="BC422" s="190">
        <f ca="1">IF($AG422&gt;0,OFFSET(DATA!$F$6,BC$10+27*(7-$AE$8),$AF422,1,1)/OFFSET(DATA!$F$6,BC$10,$AF422,1,1),0)</f>
        <v>0.24637681159420291</v>
      </c>
      <c r="BD422" s="190">
        <f ca="1">IF($AG422&gt;0,OFFSET(DATA!$F$6,BD$10+27*(7-$AE$8),$AF422,1,1)/OFFSET(DATA!$F$6,BD$10,$AF422,1,1),0)</f>
        <v>0.23577235772357724</v>
      </c>
      <c r="BE422" s="190">
        <f ca="1">IF($AG422&gt;0,OFFSET(DATA!$F$6,BE$10+27*(7-$AE$8),$AF422,1,1)/OFFSET(DATA!$F$6,BE$10,$AF422,1,1),0)</f>
        <v>0.38669438669438672</v>
      </c>
      <c r="BF422" s="190">
        <f ca="1">IF($AG422&gt;0,OFFSET(DATA!$F$6,BF$10+27*(7-$AE$8),$AF422,1,1)/OFFSET(DATA!$F$6,BF$10,$AF422,1,1),0)</f>
        <v>0.48076923076923078</v>
      </c>
      <c r="BG422" s="190">
        <f ca="1">IF($AG422&gt;0,OFFSET(DATA!$F$6,BG$10+27*(7-$AE$8),$AF422,1,1)/OFFSET(DATA!$F$6,BG$10,$AF422,1,1),0)</f>
        <v>0.39240506329113922</v>
      </c>
      <c r="BH422" s="190">
        <f ca="1">IF($AG422&gt;0,OFFSET(DATA!$F$6,BH$10+27*(7-$AE$8),$AF422,1,1)/OFFSET(DATA!$F$6,BH$10,$AF422,1,1),0)</f>
        <v>0.37455197132616486</v>
      </c>
      <c r="BI422" s="190">
        <f ca="1">IF($AG422&gt;0,OFFSET(DATA!$F$6,BI$10+27*(7-$AE$8),$AF422,1,1)/OFFSET(DATA!$F$6,BI$10,$AF422,1,1),0)</f>
        <v>0.57526881720430112</v>
      </c>
      <c r="BJ422" s="190">
        <f ca="1">IF($AG422&gt;0,OFFSET(DATA!$F$6,BJ$10+27*(7-$AE$8),$AF422,1,1)/OFFSET(DATA!$F$6,BJ$10,$AF422,1,1),0)</f>
        <v>0.30555555555555558</v>
      </c>
      <c r="BK422" s="190">
        <f ca="1">IF($AG422&gt;0,OFFSET(DATA!$F$6,BK$10+27*(7-$AE$8),$AF422,1,1)/OFFSET(DATA!$F$6,BK$10,$AF422,1,1),0)</f>
        <v>0.47964601769911502</v>
      </c>
      <c r="BL422" s="190">
        <f ca="1">IF($AG422&gt;0,OFFSET(DATA!$F$6,BL$10+27*(7-$AE$8),$AF422,1,1)/OFFSET(DATA!$F$6,BL$10,$AF422,1,1),0)</f>
        <v>0.39819819819819818</v>
      </c>
      <c r="BM422" s="190">
        <f ca="1">IF($AG422&gt;0,OFFSET(DATA!$F$6,BM$10+27*(7-$AE$8),$AF422,1,1)/OFFSET(DATA!$F$6,BM$10,$AF422,1,1),0)</f>
        <v>0.38372093023255816</v>
      </c>
      <c r="BN422" s="190">
        <f ca="1">IF($AG422&gt;0,OFFSET(DATA!$F$6,BN$10+27*(7-$AE$8),$AF422,1,1)/OFFSET(DATA!$F$6,BN$10,$AF422,1,1),0)</f>
        <v>0.84968684759916491</v>
      </c>
      <c r="BO422" s="190">
        <f ca="1">IF($AG422&gt;0,OFFSET(DATA!$F$6,BO$10+27*(7-$AE$8),$AF422,1,1)/OFFSET(DATA!$F$6,BO$10,$AF422,1,1),0)</f>
        <v>0.66519174041297935</v>
      </c>
      <c r="BP422" s="190">
        <f ca="1">IF($AG422&gt;0,OFFSET(DATA!$F$6,BP$10+27*(7-$AE$8),$AF422,1,1)/OFFSET(DATA!$F$6,BP$10,$AF422,1,1),0)</f>
        <v>0.58561643835616439</v>
      </c>
      <c r="BQ422" s="190">
        <f ca="1">IF($AG422&gt;0,OFFSET(DATA!$F$6,BQ$10+27*(7-$AE$8),$AF422,1,1)/OFFSET(DATA!$F$6,BQ$10,$AF422,1,1),0)</f>
        <v>0.52380952380952384</v>
      </c>
      <c r="BR422" s="190">
        <f ca="1">IF($AG422&gt;0,OFFSET(DATA!$F$6,BR$10+27*(7-$AE$8),$AF422,1,1)/OFFSET(DATA!$F$6,BR$10,$AF422,1,1),0)</f>
        <v>0.26190476190476192</v>
      </c>
      <c r="BS422" s="190">
        <f ca="1">IF($AG422&gt;0,OFFSET(DATA!$F$6,BS$10+27*(7-$AE$8),$AF422,1,1)/OFFSET(DATA!$F$6,BS$10,$AF422,1,1),0)</f>
        <v>0.44444444444444442</v>
      </c>
      <c r="BT422" s="190">
        <f ca="1">IF($AG422&gt;0,OFFSET(DATA!$F$6,BT$10+27*(7-$AE$8),$AF422,1,1)/OFFSET(DATA!$F$6,BT$10,$AF422,1,1),0)</f>
        <v>0.33858267716535434</v>
      </c>
      <c r="BU422" s="190">
        <f ca="1">IF($AG422&gt;0,OFFSET(DATA!$F$6,BU$10+27*(7-$AE$8),$AF422,1,1)/OFFSET(DATA!$F$6,BU$10,$AF422,1,1),0)</f>
        <v>0.4853801169590643</v>
      </c>
      <c r="BV422" s="190">
        <f ca="1">IF($AG422&gt;0,OFFSET(DATA!$F$6,BV$10+27*(7-$AE$8),$AF422,1,1)/OFFSET(DATA!$F$6,BV$10,$AF422,1,1),0)</f>
        <v>0.53809523809523807</v>
      </c>
      <c r="BW422" s="190">
        <f ca="1">IF($AG422&gt;0,OFFSET(DATA!$F$6,BW$10+27*(7-$AE$8),$AF422,1,1)/OFFSET(DATA!$F$6,BW$10,$AF422,1,1),0)</f>
        <v>0.51455767077267633</v>
      </c>
      <c r="BX422" s="190">
        <f ca="1">IF($AG422&gt;0,OFFSET(DATA!$F$6,BX$10+27*(7-$AE$8),$AF422,1,1)/OFFSET(DATA!$F$6,BX$10,$AF422,1,1),0)</f>
        <v>0.47619047619047616</v>
      </c>
    </row>
    <row r="423" spans="32:76" x14ac:dyDescent="0.2">
      <c r="AF423" s="166">
        <v>412</v>
      </c>
      <c r="AG423" s="96">
        <f ca="1">OFFSET(DATA!$F$6,$AF$10,$AF423,1,1)</f>
        <v>294</v>
      </c>
      <c r="AH423" s="190">
        <f ca="1">IF($AG423&gt;0,OFFSET(DATA!$F$6,$AF$10+27*AH$10,$AF423,1,1)/$AG423,0)</f>
        <v>0.31292517006802723</v>
      </c>
      <c r="AI423" s="190">
        <f ca="1">IF($AG423&gt;0,OFFSET(DATA!$F$6,$AF$10+27*AI$10,$AF423,1,1)/$AG423,0)</f>
        <v>6.8027210884353739E-3</v>
      </c>
      <c r="AJ423" s="190">
        <f ca="1">IF($AG423&gt;0,OFFSET(DATA!$F$6,$AF$10+27*AJ$10,$AF423,1,1)/$AG423,0)</f>
        <v>0.10204081632653061</v>
      </c>
      <c r="AK423" s="190">
        <f ca="1">IF($AG423&gt;0,OFFSET(DATA!$F$6,$AF$10+27*AK$10,$AF423,1,1)/$AG423,0)</f>
        <v>0.15306122448979592</v>
      </c>
      <c r="AL423" s="190">
        <f ca="1">IF($AG423&gt;0,OFFSET(DATA!$F$6,$AF$10+27*AL$10,$AF423,1,1)/$AG423,0)</f>
        <v>0.20068027210884354</v>
      </c>
      <c r="AM423" s="190">
        <f ca="1">IF($AG423&gt;0,OFFSET(DATA!$F$6,$AF$10+27*AM$10,$AF423,1,1)/$AG423,0)</f>
        <v>4.7619047619047616E-2</v>
      </c>
      <c r="AN423" s="166">
        <f ca="1">OFFSET(DATA!$F$6,$AF$10+27*AN$10,$AF423,1,1)</f>
        <v>20</v>
      </c>
      <c r="AO423" s="166">
        <f t="shared" ca="1" si="13"/>
        <v>20</v>
      </c>
      <c r="AQ423" s="96">
        <f ca="1">OFFSET(DATA!$F$6,25,$AF423,1,1)</f>
        <v>10372</v>
      </c>
      <c r="AR423" s="190">
        <f ca="1">IF($AQ423&gt;0,OFFSET(DATA!$F$6,25+27*AR$10,$AF423,1,1)/$AQ423,0)</f>
        <v>0.47743925954492866</v>
      </c>
      <c r="AS423" s="190">
        <f ca="1">IF($AQ423&gt;0,OFFSET(DATA!$F$6,25+27*AS$10,$AF423,1,1)/$AQ423,0)</f>
        <v>3.8565368299267257E-3</v>
      </c>
      <c r="AT423" s="190">
        <f ca="1">IF($AQ423&gt;0,OFFSET(DATA!$F$6,25+27*AT$10,$AF423,1,1)/$AQ423,0)</f>
        <v>0.10566910913999229</v>
      </c>
      <c r="AU423" s="190">
        <f ca="1">IF($AQ423&gt;0,OFFSET(DATA!$F$6,25+27*AU$10,$AF423,1,1)/$AQ423,0)</f>
        <v>9.59313536444273E-2</v>
      </c>
      <c r="AV423" s="190">
        <f ca="1">IF($AQ423&gt;0,OFFSET(DATA!$F$6,25+27*AV$10,$AF423,1,1)/$AQ423,0)</f>
        <v>0.12601234091785576</v>
      </c>
      <c r="AW423" s="190">
        <f ca="1">IF($AQ423&gt;0,OFFSET(DATA!$F$6,25+27*AW$10,$AF423,1,1)/$AQ423,0)</f>
        <v>4.9556498264558428E-2</v>
      </c>
      <c r="AZ423" s="166">
        <f t="shared" ca="1" si="14"/>
        <v>20</v>
      </c>
      <c r="BA423" s="190">
        <f ca="1">IF($AG423&gt;0,OFFSET(DATA!$F$6,BA$10+27*(7-$AE$8),$AF423,1,1)/OFFSET(DATA!$F$6,BA$10,$AF423,1,1),0)</f>
        <v>0.31292517006802723</v>
      </c>
      <c r="BB423" s="190">
        <f ca="1">IF($AG423&gt;0,OFFSET(DATA!$F$6,BB$10+27*(7-$AE$8),$AF423,1,1)/OFFSET(DATA!$F$6,BB$10,$AF423,1,1),0)</f>
        <v>0.16528925619834711</v>
      </c>
      <c r="BC423" s="190">
        <f ca="1">IF($AG423&gt;0,OFFSET(DATA!$F$6,BC$10+27*(7-$AE$8),$AF423,1,1)/OFFSET(DATA!$F$6,BC$10,$AF423,1,1),0)</f>
        <v>0.21794871794871795</v>
      </c>
      <c r="BD423" s="190">
        <f ca="1">IF($AG423&gt;0,OFFSET(DATA!$F$6,BD$10+27*(7-$AE$8),$AF423,1,1)/OFFSET(DATA!$F$6,BD$10,$AF423,1,1),0)</f>
        <v>0.2558139534883721</v>
      </c>
      <c r="BE423" s="190">
        <f ca="1">IF($AG423&gt;0,OFFSET(DATA!$F$6,BE$10+27*(7-$AE$8),$AF423,1,1)/OFFSET(DATA!$F$6,BE$10,$AF423,1,1),0)</f>
        <v>0.39148073022312374</v>
      </c>
      <c r="BF423" s="190">
        <f ca="1">IF($AG423&gt;0,OFFSET(DATA!$F$6,BF$10+27*(7-$AE$8),$AF423,1,1)/OFFSET(DATA!$F$6,BF$10,$AF423,1,1),0)</f>
        <v>0.45454545454545453</v>
      </c>
      <c r="BG423" s="190">
        <f ca="1">IF($AG423&gt;0,OFFSET(DATA!$F$6,BG$10+27*(7-$AE$8),$AF423,1,1)/OFFSET(DATA!$F$6,BG$10,$AF423,1,1),0)</f>
        <v>0.39759036144578314</v>
      </c>
      <c r="BH423" s="190">
        <f ca="1">IF($AG423&gt;0,OFFSET(DATA!$F$6,BH$10+27*(7-$AE$8),$AF423,1,1)/OFFSET(DATA!$F$6,BH$10,$AF423,1,1),0)</f>
        <v>0.37857142857142856</v>
      </c>
      <c r="BI423" s="190">
        <f ca="1">IF($AG423&gt;0,OFFSET(DATA!$F$6,BI$10+27*(7-$AE$8),$AF423,1,1)/OFFSET(DATA!$F$6,BI$10,$AF423,1,1),0)</f>
        <v>0.5714285714285714</v>
      </c>
      <c r="BJ423" s="190">
        <f ca="1">IF($AG423&gt;0,OFFSET(DATA!$F$6,BJ$10+27*(7-$AE$8),$AF423,1,1)/OFFSET(DATA!$F$6,BJ$10,$AF423,1,1),0)</f>
        <v>0.3235294117647059</v>
      </c>
      <c r="BK423" s="190">
        <f ca="1">IF($AG423&gt;0,OFFSET(DATA!$F$6,BK$10+27*(7-$AE$8),$AF423,1,1)/OFFSET(DATA!$F$6,BK$10,$AF423,1,1),0)</f>
        <v>0.47753743760399336</v>
      </c>
      <c r="BL423" s="190">
        <f ca="1">IF($AG423&gt;0,OFFSET(DATA!$F$6,BL$10+27*(7-$AE$8),$AF423,1,1)/OFFSET(DATA!$F$6,BL$10,$AF423,1,1),0)</f>
        <v>0.43132108486439197</v>
      </c>
      <c r="BM423" s="190">
        <f ca="1">IF($AG423&gt;0,OFFSET(DATA!$F$6,BM$10+27*(7-$AE$8),$AF423,1,1)/OFFSET(DATA!$F$6,BM$10,$AF423,1,1),0)</f>
        <v>0.35869565217391303</v>
      </c>
      <c r="BN423" s="190">
        <f ca="1">IF($AG423&gt;0,OFFSET(DATA!$F$6,BN$10+27*(7-$AE$8),$AF423,1,1)/OFFSET(DATA!$F$6,BN$10,$AF423,1,1),0)</f>
        <v>0.84823284823284828</v>
      </c>
      <c r="BO423" s="190">
        <f ca="1">IF($AG423&gt;0,OFFSET(DATA!$F$6,BO$10+27*(7-$AE$8),$AF423,1,1)/OFFSET(DATA!$F$6,BO$10,$AF423,1,1),0)</f>
        <v>0.6816860465116279</v>
      </c>
      <c r="BP423" s="190">
        <f ca="1">IF($AG423&gt;0,OFFSET(DATA!$F$6,BP$10+27*(7-$AE$8),$AF423,1,1)/OFFSET(DATA!$F$6,BP$10,$AF423,1,1),0)</f>
        <v>0.5741935483870968</v>
      </c>
      <c r="BQ423" s="190">
        <f ca="1">IF($AG423&gt;0,OFFSET(DATA!$F$6,BQ$10+27*(7-$AE$8),$AF423,1,1)/OFFSET(DATA!$F$6,BQ$10,$AF423,1,1),0)</f>
        <v>0.55652173913043479</v>
      </c>
      <c r="BR423" s="190">
        <f ca="1">IF($AG423&gt;0,OFFSET(DATA!$F$6,BR$10+27*(7-$AE$8),$AF423,1,1)/OFFSET(DATA!$F$6,BR$10,$AF423,1,1),0)</f>
        <v>0.26101694915254237</v>
      </c>
      <c r="BS423" s="190">
        <f ca="1">IF($AG423&gt;0,OFFSET(DATA!$F$6,BS$10+27*(7-$AE$8),$AF423,1,1)/OFFSET(DATA!$F$6,BS$10,$AF423,1,1),0)</f>
        <v>0.40845070422535212</v>
      </c>
      <c r="BT423" s="190">
        <f ca="1">IF($AG423&gt;0,OFFSET(DATA!$F$6,BT$10+27*(7-$AE$8),$AF423,1,1)/OFFSET(DATA!$F$6,BT$10,$AF423,1,1),0)</f>
        <v>0.34645669291338582</v>
      </c>
      <c r="BU423" s="190">
        <f ca="1">IF($AG423&gt;0,OFFSET(DATA!$F$6,BU$10+27*(7-$AE$8),$AF423,1,1)/OFFSET(DATA!$F$6,BU$10,$AF423,1,1),0)</f>
        <v>0.51069518716577544</v>
      </c>
      <c r="BV423" s="190">
        <f ca="1">IF($AG423&gt;0,OFFSET(DATA!$F$6,BV$10+27*(7-$AE$8),$AF423,1,1)/OFFSET(DATA!$F$6,BV$10,$AF423,1,1),0)</f>
        <v>0.53681710213776723</v>
      </c>
      <c r="BW423" s="190">
        <f ca="1">IF($AG423&gt;0,OFFSET(DATA!$F$6,BW$10+27*(7-$AE$8),$AF423,1,1)/OFFSET(DATA!$F$6,BW$10,$AF423,1,1),0)</f>
        <v>0.4973849372384937</v>
      </c>
      <c r="BX423" s="190">
        <f ca="1">IF($AG423&gt;0,OFFSET(DATA!$F$6,BX$10+27*(7-$AE$8),$AF423,1,1)/OFFSET(DATA!$F$6,BX$10,$AF423,1,1),0)</f>
        <v>0.46636771300448432</v>
      </c>
    </row>
    <row r="424" spans="32:76" x14ac:dyDescent="0.2">
      <c r="AF424" s="166">
        <v>413</v>
      </c>
      <c r="AG424" s="96">
        <f ca="1">OFFSET(DATA!$F$6,$AF$10,$AF424,1,1)</f>
        <v>311</v>
      </c>
      <c r="AH424" s="190">
        <f ca="1">IF($AG424&gt;0,OFFSET(DATA!$F$6,$AF$10+27*AH$10,$AF424,1,1)/$AG424,0)</f>
        <v>0.29260450160771706</v>
      </c>
      <c r="AI424" s="190">
        <f ca="1">IF($AG424&gt;0,OFFSET(DATA!$F$6,$AF$10+27*AI$10,$AF424,1,1)/$AG424,0)</f>
        <v>6.4308681672025723E-3</v>
      </c>
      <c r="AJ424" s="190">
        <f ca="1">IF($AG424&gt;0,OFFSET(DATA!$F$6,$AF$10+27*AJ$10,$AF424,1,1)/$AG424,0)</f>
        <v>9.3247588424437297E-2</v>
      </c>
      <c r="AK424" s="190">
        <f ca="1">IF($AG424&gt;0,OFFSET(DATA!$F$6,$AF$10+27*AK$10,$AF424,1,1)/$AG424,0)</f>
        <v>0.16398713826366559</v>
      </c>
      <c r="AL424" s="190">
        <f ca="1">IF($AG424&gt;0,OFFSET(DATA!$F$6,$AF$10+27*AL$10,$AF424,1,1)/$AG424,0)</f>
        <v>0.18649517684887459</v>
      </c>
      <c r="AM424" s="190">
        <f ca="1">IF($AG424&gt;0,OFFSET(DATA!$F$6,$AF$10+27*AM$10,$AF424,1,1)/$AG424,0)</f>
        <v>6.1093247588424437E-2</v>
      </c>
      <c r="AN424" s="166">
        <f ca="1">OFFSET(DATA!$F$6,$AF$10+27*AN$10,$AF424,1,1)</f>
        <v>20</v>
      </c>
      <c r="AO424" s="166">
        <f t="shared" ca="1" si="13"/>
        <v>20</v>
      </c>
      <c r="AQ424" s="96">
        <f ca="1">OFFSET(DATA!$F$6,25,$AF424,1,1)</f>
        <v>10677</v>
      </c>
      <c r="AR424" s="190">
        <f ca="1">IF($AQ424&gt;0,OFFSET(DATA!$F$6,25+27*AR$10,$AF424,1,1)/$AQ424,0)</f>
        <v>0.47541444225906154</v>
      </c>
      <c r="AS424" s="190">
        <f ca="1">IF($AQ424&gt;0,OFFSET(DATA!$F$6,25+27*AS$10,$AF424,1,1)/$AQ424,0)</f>
        <v>3.6527114357965719E-3</v>
      </c>
      <c r="AT424" s="190">
        <f ca="1">IF($AQ424&gt;0,OFFSET(DATA!$F$6,25+27*AT$10,$AF424,1,1)/$AQ424,0)</f>
        <v>0.10405544628641004</v>
      </c>
      <c r="AU424" s="190">
        <f ca="1">IF($AQ424&gt;0,OFFSET(DATA!$F$6,25+27*AU$10,$AF424,1,1)/$AQ424,0)</f>
        <v>9.2629015641097684E-2</v>
      </c>
      <c r="AV424" s="190">
        <f ca="1">IF($AQ424&gt;0,OFFSET(DATA!$F$6,25+27*AV$10,$AF424,1,1)/$AQ424,0)</f>
        <v>0.13365177484312071</v>
      </c>
      <c r="AW424" s="190">
        <f ca="1">IF($AQ424&gt;0,OFFSET(DATA!$F$6,25+27*AW$10,$AF424,1,1)/$AQ424,0)</f>
        <v>5.816240516999157E-2</v>
      </c>
      <c r="AZ424" s="166">
        <f t="shared" ca="1" si="14"/>
        <v>21</v>
      </c>
      <c r="BA424" s="190">
        <f ca="1">IF($AG424&gt;0,OFFSET(DATA!$F$6,BA$10+27*(7-$AE$8),$AF424,1,1)/OFFSET(DATA!$F$6,BA$10,$AF424,1,1),0)</f>
        <v>0.29260450160771706</v>
      </c>
      <c r="BB424" s="190">
        <f ca="1">IF($AG424&gt;0,OFFSET(DATA!$F$6,BB$10+27*(7-$AE$8),$AF424,1,1)/OFFSET(DATA!$F$6,BB$10,$AF424,1,1),0)</f>
        <v>0.18110236220472442</v>
      </c>
      <c r="BC424" s="190">
        <f ca="1">IF($AG424&gt;0,OFFSET(DATA!$F$6,BC$10+27*(7-$AE$8),$AF424,1,1)/OFFSET(DATA!$F$6,BC$10,$AF424,1,1),0)</f>
        <v>0.20481927710843373</v>
      </c>
      <c r="BD424" s="190">
        <f ca="1">IF($AG424&gt;0,OFFSET(DATA!$F$6,BD$10+27*(7-$AE$8),$AF424,1,1)/OFFSET(DATA!$F$6,BD$10,$AF424,1,1),0)</f>
        <v>0.30158730158730157</v>
      </c>
      <c r="BE424" s="190">
        <f ca="1">IF($AG424&gt;0,OFFSET(DATA!$F$6,BE$10+27*(7-$AE$8),$AF424,1,1)/OFFSET(DATA!$F$6,BE$10,$AF424,1,1),0)</f>
        <v>0.38600000000000001</v>
      </c>
      <c r="BF424" s="190">
        <f ca="1">IF($AG424&gt;0,OFFSET(DATA!$F$6,BF$10+27*(7-$AE$8),$AF424,1,1)/OFFSET(DATA!$F$6,BF$10,$AF424,1,1),0)</f>
        <v>0.48214285714285715</v>
      </c>
      <c r="BG424" s="190">
        <f ca="1">IF($AG424&gt;0,OFFSET(DATA!$F$6,BG$10+27*(7-$AE$8),$AF424,1,1)/OFFSET(DATA!$F$6,BG$10,$AF424,1,1),0)</f>
        <v>0.38636363636363635</v>
      </c>
      <c r="BH424" s="190">
        <f ca="1">IF($AG424&gt;0,OFFSET(DATA!$F$6,BH$10+27*(7-$AE$8),$AF424,1,1)/OFFSET(DATA!$F$6,BH$10,$AF424,1,1),0)</f>
        <v>0.3732638888888889</v>
      </c>
      <c r="BI424" s="190">
        <f ca="1">IF($AG424&gt;0,OFFSET(DATA!$F$6,BI$10+27*(7-$AE$8),$AF424,1,1)/OFFSET(DATA!$F$6,BI$10,$AF424,1,1),0)</f>
        <v>0.57653061224489799</v>
      </c>
      <c r="BJ424" s="190">
        <f ca="1">IF($AG424&gt;0,OFFSET(DATA!$F$6,BJ$10+27*(7-$AE$8),$AF424,1,1)/OFFSET(DATA!$F$6,BJ$10,$AF424,1,1),0)</f>
        <v>0.31874999999999998</v>
      </c>
      <c r="BK424" s="190">
        <f ca="1">IF($AG424&gt;0,OFFSET(DATA!$F$6,BK$10+27*(7-$AE$8),$AF424,1,1)/OFFSET(DATA!$F$6,BK$10,$AF424,1,1),0)</f>
        <v>0.46666666666666667</v>
      </c>
      <c r="BL424" s="190">
        <f ca="1">IF($AG424&gt;0,OFFSET(DATA!$F$6,BL$10+27*(7-$AE$8),$AF424,1,1)/OFFSET(DATA!$F$6,BL$10,$AF424,1,1),0)</f>
        <v>0.4573643410852713</v>
      </c>
      <c r="BM424" s="190">
        <f ca="1">IF($AG424&gt;0,OFFSET(DATA!$F$6,BM$10+27*(7-$AE$8),$AF424,1,1)/OFFSET(DATA!$F$6,BM$10,$AF424,1,1),0)</f>
        <v>0.39130434782608697</v>
      </c>
      <c r="BN424" s="190">
        <f ca="1">IF($AG424&gt;0,OFFSET(DATA!$F$6,BN$10+27*(7-$AE$8),$AF424,1,1)/OFFSET(DATA!$F$6,BN$10,$AF424,1,1),0)</f>
        <v>0.82793522267206476</v>
      </c>
      <c r="BO424" s="190">
        <f ca="1">IF($AG424&gt;0,OFFSET(DATA!$F$6,BO$10+27*(7-$AE$8),$AF424,1,1)/OFFSET(DATA!$F$6,BO$10,$AF424,1,1),0)</f>
        <v>0.65951359084406291</v>
      </c>
      <c r="BP424" s="190">
        <f ca="1">IF($AG424&gt;0,OFFSET(DATA!$F$6,BP$10+27*(7-$AE$8),$AF424,1,1)/OFFSET(DATA!$F$6,BP$10,$AF424,1,1),0)</f>
        <v>0.59247648902821315</v>
      </c>
      <c r="BQ424" s="190">
        <f ca="1">IF($AG424&gt;0,OFFSET(DATA!$F$6,BQ$10+27*(7-$AE$8),$AF424,1,1)/OFFSET(DATA!$F$6,BQ$10,$AF424,1,1),0)</f>
        <v>0.54748603351955305</v>
      </c>
      <c r="BR424" s="190">
        <f ca="1">IF($AG424&gt;0,OFFSET(DATA!$F$6,BR$10+27*(7-$AE$8),$AF424,1,1)/OFFSET(DATA!$F$6,BR$10,$AF424,1,1),0)</f>
        <v>0.2533783783783784</v>
      </c>
      <c r="BS424" s="190">
        <f ca="1">IF($AG424&gt;0,OFFSET(DATA!$F$6,BS$10+27*(7-$AE$8),$AF424,1,1)/OFFSET(DATA!$F$6,BS$10,$AF424,1,1),0)</f>
        <v>0.43421052631578949</v>
      </c>
      <c r="BT424" s="190">
        <f ca="1">IF($AG424&gt;0,OFFSET(DATA!$F$6,BT$10+27*(7-$AE$8),$AF424,1,1)/OFFSET(DATA!$F$6,BT$10,$AF424,1,1),0)</f>
        <v>0.38333333333333336</v>
      </c>
      <c r="BU424" s="190">
        <f ca="1">IF($AG424&gt;0,OFFSET(DATA!$F$6,BU$10+27*(7-$AE$8),$AF424,1,1)/OFFSET(DATA!$F$6,BU$10,$AF424,1,1),0)</f>
        <v>0.50385604113110538</v>
      </c>
      <c r="BV424" s="190">
        <f ca="1">IF($AG424&gt;0,OFFSET(DATA!$F$6,BV$10+27*(7-$AE$8),$AF424,1,1)/OFFSET(DATA!$F$6,BV$10,$AF424,1,1),0)</f>
        <v>0.53757225433526012</v>
      </c>
      <c r="BW424" s="190">
        <f ca="1">IF($AG424&gt;0,OFFSET(DATA!$F$6,BW$10+27*(7-$AE$8),$AF424,1,1)/OFFSET(DATA!$F$6,BW$10,$AF424,1,1),0)</f>
        <v>0.48492462311557788</v>
      </c>
      <c r="BX424" s="190">
        <f ca="1">IF($AG424&gt;0,OFFSET(DATA!$F$6,BX$10+27*(7-$AE$8),$AF424,1,1)/OFFSET(DATA!$F$6,BX$10,$AF424,1,1),0)</f>
        <v>0.48908296943231439</v>
      </c>
    </row>
    <row r="425" spans="32:76" x14ac:dyDescent="0.2">
      <c r="AF425" s="166">
        <v>414</v>
      </c>
      <c r="AG425" s="96">
        <f ca="1">OFFSET(DATA!$F$6,$AF$10,$AF425,1,1)</f>
        <v>281</v>
      </c>
      <c r="AH425" s="190">
        <f ca="1">IF($AG425&gt;0,OFFSET(DATA!$F$6,$AF$10+27*AH$10,$AF425,1,1)/$AG425,0)</f>
        <v>0.28113879003558717</v>
      </c>
      <c r="AI425" s="190">
        <f ca="1">IF($AG425&gt;0,OFFSET(DATA!$F$6,$AF$10+27*AI$10,$AF425,1,1)/$AG425,0)</f>
        <v>7.1174377224199285E-3</v>
      </c>
      <c r="AJ425" s="190">
        <f ca="1">IF($AG425&gt;0,OFFSET(DATA!$F$6,$AF$10+27*AJ$10,$AF425,1,1)/$AG425,0)</f>
        <v>7.4733096085409248E-2</v>
      </c>
      <c r="AK425" s="190">
        <f ca="1">IF($AG425&gt;0,OFFSET(DATA!$F$6,$AF$10+27*AK$10,$AF425,1,1)/$AG425,0)</f>
        <v>0.14234875444839859</v>
      </c>
      <c r="AL425" s="190">
        <f ca="1">IF($AG425&gt;0,OFFSET(DATA!$F$6,$AF$10+27*AL$10,$AF425,1,1)/$AG425,0)</f>
        <v>0.1708185053380783</v>
      </c>
      <c r="AM425" s="190">
        <f ca="1">IF($AG425&gt;0,OFFSET(DATA!$F$6,$AF$10+27*AM$10,$AF425,1,1)/$AG425,0)</f>
        <v>4.2704626334519574E-2</v>
      </c>
      <c r="AN425" s="166">
        <f ca="1">OFFSET(DATA!$F$6,$AF$10+27*AN$10,$AF425,1,1)</f>
        <v>20</v>
      </c>
      <c r="AO425" s="166">
        <f t="shared" ca="1" si="13"/>
        <v>20</v>
      </c>
      <c r="AQ425" s="96">
        <f ca="1">OFFSET(DATA!$F$6,25,$AF425,1,1)</f>
        <v>10012</v>
      </c>
      <c r="AR425" s="190">
        <f ca="1">IF($AQ425&gt;0,OFFSET(DATA!$F$6,25+27*AR$10,$AF425,1,1)/$AQ425,0)</f>
        <v>0.45275669196963642</v>
      </c>
      <c r="AS425" s="190">
        <f ca="1">IF($AQ425&gt;0,OFFSET(DATA!$F$6,25+27*AS$10,$AF425,1,1)/$AQ425,0)</f>
        <v>3.7954454654414702E-3</v>
      </c>
      <c r="AT425" s="190">
        <f ca="1">IF($AQ425&gt;0,OFFSET(DATA!$F$6,25+27*AT$10,$AF425,1,1)/$AQ425,0)</f>
        <v>0.10417499001198562</v>
      </c>
      <c r="AU425" s="190">
        <f ca="1">IF($AQ425&gt;0,OFFSET(DATA!$F$6,25+27*AU$10,$AF425,1,1)/$AQ425,0)</f>
        <v>8.4198961246504195E-2</v>
      </c>
      <c r="AV425" s="190">
        <f ca="1">IF($AQ425&gt;0,OFFSET(DATA!$F$6,25+27*AV$10,$AF425,1,1)/$AQ425,0)</f>
        <v>0.13024370755093886</v>
      </c>
      <c r="AW425" s="190">
        <f ca="1">IF($AQ425&gt;0,OFFSET(DATA!$F$6,25+27*AW$10,$AF425,1,1)/$AQ425,0)</f>
        <v>5.4334798242109468E-2</v>
      </c>
      <c r="AZ425" s="166">
        <f t="shared" ca="1" si="14"/>
        <v>21</v>
      </c>
      <c r="BA425" s="190">
        <f ca="1">IF($AG425&gt;0,OFFSET(DATA!$F$6,BA$10+27*(7-$AE$8),$AF425,1,1)/OFFSET(DATA!$F$6,BA$10,$AF425,1,1),0)</f>
        <v>0.28113879003558717</v>
      </c>
      <c r="BB425" s="190">
        <f ca="1">IF($AG425&gt;0,OFFSET(DATA!$F$6,BB$10+27*(7-$AE$8),$AF425,1,1)/OFFSET(DATA!$F$6,BB$10,$AF425,1,1),0)</f>
        <v>0.19811320754716982</v>
      </c>
      <c r="BC425" s="190">
        <f ca="1">IF($AG425&gt;0,OFFSET(DATA!$F$6,BC$10+27*(7-$AE$8),$AF425,1,1)/OFFSET(DATA!$F$6,BC$10,$AF425,1,1),0)</f>
        <v>0.19736842105263158</v>
      </c>
      <c r="BD425" s="190">
        <f ca="1">IF($AG425&gt;0,OFFSET(DATA!$F$6,BD$10+27*(7-$AE$8),$AF425,1,1)/OFFSET(DATA!$F$6,BD$10,$AF425,1,1),0)</f>
        <v>0.30232558139534882</v>
      </c>
      <c r="BE425" s="190">
        <f ca="1">IF($AG425&gt;0,OFFSET(DATA!$F$6,BE$10+27*(7-$AE$8),$AF425,1,1)/OFFSET(DATA!$F$6,BE$10,$AF425,1,1),0)</f>
        <v>0.38856015779092701</v>
      </c>
      <c r="BF425" s="190">
        <f ca="1">IF($AG425&gt;0,OFFSET(DATA!$F$6,BF$10+27*(7-$AE$8),$AF425,1,1)/OFFSET(DATA!$F$6,BF$10,$AF425,1,1),0)</f>
        <v>0.49090909090909091</v>
      </c>
      <c r="BG425" s="190">
        <f ca="1">IF($AG425&gt;0,OFFSET(DATA!$F$6,BG$10+27*(7-$AE$8),$AF425,1,1)/OFFSET(DATA!$F$6,BG$10,$AF425,1,1),0)</f>
        <v>0.38297872340425532</v>
      </c>
      <c r="BH425" s="190">
        <f ca="1">IF($AG425&gt;0,OFFSET(DATA!$F$6,BH$10+27*(7-$AE$8),$AF425,1,1)/OFFSET(DATA!$F$6,BH$10,$AF425,1,1),0)</f>
        <v>0.38420585625554571</v>
      </c>
      <c r="BI425" s="190">
        <f ca="1">IF($AG425&gt;0,OFFSET(DATA!$F$6,BI$10+27*(7-$AE$8),$AF425,1,1)/OFFSET(DATA!$F$6,BI$10,$AF425,1,1),0)</f>
        <v>0.54922279792746109</v>
      </c>
      <c r="BJ425" s="190">
        <f ca="1">IF($AG425&gt;0,OFFSET(DATA!$F$6,BJ$10+27*(7-$AE$8),$AF425,1,1)/OFFSET(DATA!$F$6,BJ$10,$AF425,1,1),0)</f>
        <v>0.27500000000000002</v>
      </c>
      <c r="BK425" s="190">
        <f ca="1">IF($AG425&gt;0,OFFSET(DATA!$F$6,BK$10+27*(7-$AE$8),$AF425,1,1)/OFFSET(DATA!$F$6,BK$10,$AF425,1,1),0)</f>
        <v>0.43653846153846154</v>
      </c>
      <c r="BL425" s="190">
        <f ca="1">IF($AG425&gt;0,OFFSET(DATA!$F$6,BL$10+27*(7-$AE$8),$AF425,1,1)/OFFSET(DATA!$F$6,BL$10,$AF425,1,1),0)</f>
        <v>0.42351900972590628</v>
      </c>
      <c r="BM425" s="190">
        <f ca="1">IF($AG425&gt;0,OFFSET(DATA!$F$6,BM$10+27*(7-$AE$8),$AF425,1,1)/OFFSET(DATA!$F$6,BM$10,$AF425,1,1),0)</f>
        <v>0.32500000000000001</v>
      </c>
      <c r="BN425" s="190">
        <f ca="1">IF($AG425&gt;0,OFFSET(DATA!$F$6,BN$10+27*(7-$AE$8),$AF425,1,1)/OFFSET(DATA!$F$6,BN$10,$AF425,1,1),0)</f>
        <v>0.79916317991631802</v>
      </c>
      <c r="BO425" s="190">
        <f ca="1">IF($AG425&gt;0,OFFSET(DATA!$F$6,BO$10+27*(7-$AE$8),$AF425,1,1)/OFFSET(DATA!$F$6,BO$10,$AF425,1,1),0)</f>
        <v>0.63761467889908252</v>
      </c>
      <c r="BP425" s="190">
        <f ca="1">IF($AG425&gt;0,OFFSET(DATA!$F$6,BP$10+27*(7-$AE$8),$AF425,1,1)/OFFSET(DATA!$F$6,BP$10,$AF425,1,1),0)</f>
        <v>0.56505576208178443</v>
      </c>
      <c r="BQ425" s="190">
        <f ca="1">IF($AG425&gt;0,OFFSET(DATA!$F$6,BQ$10+27*(7-$AE$8),$AF425,1,1)/OFFSET(DATA!$F$6,BQ$10,$AF425,1,1),0)</f>
        <v>0.51351351351351349</v>
      </c>
      <c r="BR425" s="190">
        <f ca="1">IF($AG425&gt;0,OFFSET(DATA!$F$6,BR$10+27*(7-$AE$8),$AF425,1,1)/OFFSET(DATA!$F$6,BR$10,$AF425,1,1),0)</f>
        <v>0.29602888086642598</v>
      </c>
      <c r="BS425" s="190">
        <f ca="1">IF($AG425&gt;0,OFFSET(DATA!$F$6,BS$10+27*(7-$AE$8),$AF425,1,1)/OFFSET(DATA!$F$6,BS$10,$AF425,1,1),0)</f>
        <v>0.53125</v>
      </c>
      <c r="BT425" s="190">
        <f ca="1">IF($AG425&gt;0,OFFSET(DATA!$F$6,BT$10+27*(7-$AE$8),$AF425,1,1)/OFFSET(DATA!$F$6,BT$10,$AF425,1,1),0)</f>
        <v>0.35398230088495575</v>
      </c>
      <c r="BU425" s="190">
        <f ca="1">IF($AG425&gt;0,OFFSET(DATA!$F$6,BU$10+27*(7-$AE$8),$AF425,1,1)/OFFSET(DATA!$F$6,BU$10,$AF425,1,1),0)</f>
        <v>0.4277456647398844</v>
      </c>
      <c r="BV425" s="190">
        <f ca="1">IF($AG425&gt;0,OFFSET(DATA!$F$6,BV$10+27*(7-$AE$8),$AF425,1,1)/OFFSET(DATA!$F$6,BV$10,$AF425,1,1),0)</f>
        <v>0.50729927007299269</v>
      </c>
      <c r="BW425" s="190">
        <f ca="1">IF($AG425&gt;0,OFFSET(DATA!$F$6,BW$10+27*(7-$AE$8),$AF425,1,1)/OFFSET(DATA!$F$6,BW$10,$AF425,1,1),0)</f>
        <v>0.44438502673796793</v>
      </c>
      <c r="BX425" s="190">
        <f ca="1">IF($AG425&gt;0,OFFSET(DATA!$F$6,BX$10+27*(7-$AE$8),$AF425,1,1)/OFFSET(DATA!$F$6,BX$10,$AF425,1,1),0)</f>
        <v>0.46859903381642515</v>
      </c>
    </row>
    <row r="426" spans="32:76" x14ac:dyDescent="0.2">
      <c r="AF426" s="166">
        <v>415</v>
      </c>
      <c r="AG426" s="96">
        <f ca="1">OFFSET(DATA!$F$6,$AF$10,$AF426,1,1)</f>
        <v>298</v>
      </c>
      <c r="AH426" s="190">
        <f ca="1">IF($AG426&gt;0,OFFSET(DATA!$F$6,$AF$10+27*AH$10,$AF426,1,1)/$AG426,0)</f>
        <v>0.30536912751677853</v>
      </c>
      <c r="AI426" s="190">
        <f ca="1">IF($AG426&gt;0,OFFSET(DATA!$F$6,$AF$10+27*AI$10,$AF426,1,1)/$AG426,0)</f>
        <v>6.7114093959731542E-3</v>
      </c>
      <c r="AJ426" s="190">
        <f ca="1">IF($AG426&gt;0,OFFSET(DATA!$F$6,$AF$10+27*AJ$10,$AF426,1,1)/$AG426,0)</f>
        <v>6.7114093959731544E-2</v>
      </c>
      <c r="AK426" s="190">
        <f ca="1">IF($AG426&gt;0,OFFSET(DATA!$F$6,$AF$10+27*AK$10,$AF426,1,1)/$AG426,0)</f>
        <v>0.18456375838926176</v>
      </c>
      <c r="AL426" s="190">
        <f ca="1">IF($AG426&gt;0,OFFSET(DATA!$F$6,$AF$10+27*AL$10,$AF426,1,1)/$AG426,0)</f>
        <v>0.20134228187919462</v>
      </c>
      <c r="AM426" s="190">
        <f ca="1">IF($AG426&gt;0,OFFSET(DATA!$F$6,$AF$10+27*AM$10,$AF426,1,1)/$AG426,0)</f>
        <v>4.3624161073825503E-2</v>
      </c>
      <c r="AN426" s="166">
        <f ca="1">OFFSET(DATA!$F$6,$AF$10+27*AN$10,$AF426,1,1)</f>
        <v>18</v>
      </c>
      <c r="AO426" s="166">
        <f t="shared" ca="1" si="13"/>
        <v>18</v>
      </c>
      <c r="AQ426" s="96">
        <f ca="1">OFFSET(DATA!$F$6,25,$AF426,1,1)</f>
        <v>9648</v>
      </c>
      <c r="AR426" s="190">
        <f ca="1">IF($AQ426&gt;0,OFFSET(DATA!$F$6,25+27*AR$10,$AF426,1,1)/$AQ426,0)</f>
        <v>0.46548507462686567</v>
      </c>
      <c r="AS426" s="190">
        <f ca="1">IF($AQ426&gt;0,OFFSET(DATA!$F$6,25+27*AS$10,$AF426,1,1)/$AQ426,0)</f>
        <v>3.9386401326699837E-3</v>
      </c>
      <c r="AT426" s="190">
        <f ca="1">IF($AQ426&gt;0,OFFSET(DATA!$F$6,25+27*AT$10,$AF426,1,1)/$AQ426,0)</f>
        <v>0.10758706467661691</v>
      </c>
      <c r="AU426" s="190">
        <f ca="1">IF($AQ426&gt;0,OFFSET(DATA!$F$6,25+27*AU$10,$AF426,1,1)/$AQ426,0)</f>
        <v>0.10499585406301824</v>
      </c>
      <c r="AV426" s="190">
        <f ca="1">IF($AQ426&gt;0,OFFSET(DATA!$F$6,25+27*AV$10,$AF426,1,1)/$AQ426,0)</f>
        <v>0.13225538971807629</v>
      </c>
      <c r="AW426" s="190">
        <f ca="1">IF($AQ426&gt;0,OFFSET(DATA!$F$6,25+27*AW$10,$AF426,1,1)/$AQ426,0)</f>
        <v>5.2446102819237145E-2</v>
      </c>
      <c r="AZ426" s="166">
        <f t="shared" ca="1" si="14"/>
        <v>19</v>
      </c>
      <c r="BA426" s="190">
        <f ca="1">IF($AG426&gt;0,OFFSET(DATA!$F$6,BA$10+27*(7-$AE$8),$AF426,1,1)/OFFSET(DATA!$F$6,BA$10,$AF426,1,1),0)</f>
        <v>0.30536912751677853</v>
      </c>
      <c r="BB426" s="190">
        <f ca="1">IF($AG426&gt;0,OFFSET(DATA!$F$6,BB$10+27*(7-$AE$8),$AF426,1,1)/OFFSET(DATA!$F$6,BB$10,$AF426,1,1),0)</f>
        <v>0.23853211009174313</v>
      </c>
      <c r="BC426" s="190">
        <f ca="1">IF($AG426&gt;0,OFFSET(DATA!$F$6,BC$10+27*(7-$AE$8),$AF426,1,1)/OFFSET(DATA!$F$6,BC$10,$AF426,1,1),0)</f>
        <v>0.21052631578947367</v>
      </c>
      <c r="BD426" s="190">
        <f ca="1">IF($AG426&gt;0,OFFSET(DATA!$F$6,BD$10+27*(7-$AE$8),$AF426,1,1)/OFFSET(DATA!$F$6,BD$10,$AF426,1,1),0)</f>
        <v>0.33333333333333331</v>
      </c>
      <c r="BE426" s="190">
        <f ca="1">IF($AG426&gt;0,OFFSET(DATA!$F$6,BE$10+27*(7-$AE$8),$AF426,1,1)/OFFSET(DATA!$F$6,BE$10,$AF426,1,1),0)</f>
        <v>0.40322580645161288</v>
      </c>
      <c r="BF426" s="190">
        <f ca="1">IF($AG426&gt;0,OFFSET(DATA!$F$6,BF$10+27*(7-$AE$8),$AF426,1,1)/OFFSET(DATA!$F$6,BF$10,$AF426,1,1),0)</f>
        <v>0.46153846153846156</v>
      </c>
      <c r="BG426" s="190">
        <f ca="1">IF($AG426&gt;0,OFFSET(DATA!$F$6,BG$10+27*(7-$AE$8),$AF426,1,1)/OFFSET(DATA!$F$6,BG$10,$AF426,1,1),0)</f>
        <v>0.2857142857142857</v>
      </c>
      <c r="BH426" s="190">
        <f ca="1">IF($AG426&gt;0,OFFSET(DATA!$F$6,BH$10+27*(7-$AE$8),$AF426,1,1)/OFFSET(DATA!$F$6,BH$10,$AF426,1,1),0)</f>
        <v>0.38634237605238542</v>
      </c>
      <c r="BI426" s="190">
        <f ca="1">IF($AG426&gt;0,OFFSET(DATA!$F$6,BI$10+27*(7-$AE$8),$AF426,1,1)/OFFSET(DATA!$F$6,BI$10,$AF426,1,1),0)</f>
        <v>0.56395348837209303</v>
      </c>
      <c r="BJ426" s="190">
        <f ca="1">IF($AG426&gt;0,OFFSET(DATA!$F$6,BJ$10+27*(7-$AE$8),$AF426,1,1)/OFFSET(DATA!$F$6,BJ$10,$AF426,1,1),0)</f>
        <v>0.29122807017543861</v>
      </c>
      <c r="BK426" s="190">
        <f ca="1">IF($AG426&gt;0,OFFSET(DATA!$F$6,BK$10+27*(7-$AE$8),$AF426,1,1)/OFFSET(DATA!$F$6,BK$10,$AF426,1,1),0)</f>
        <v>0.47272727272727272</v>
      </c>
      <c r="BL426" s="190">
        <f ca="1">IF($AG426&gt;0,OFFSET(DATA!$F$6,BL$10+27*(7-$AE$8),$AF426,1,1)/OFFSET(DATA!$F$6,BL$10,$AF426,1,1),0)</f>
        <v>0.4108455882352941</v>
      </c>
      <c r="BM426" s="190">
        <f ca="1">IF($AG426&gt;0,OFFSET(DATA!$F$6,BM$10+27*(7-$AE$8),$AF426,1,1)/OFFSET(DATA!$F$6,BM$10,$AF426,1,1),0)</f>
        <v>0.31578947368421051</v>
      </c>
      <c r="BN426" s="190">
        <f ca="1">IF($AG426&gt;0,OFFSET(DATA!$F$6,BN$10+27*(7-$AE$8),$AF426,1,1)/OFFSET(DATA!$F$6,BN$10,$AF426,1,1),0)</f>
        <v>0.83333333333333337</v>
      </c>
      <c r="BO426" s="190">
        <f ca="1">IF($AG426&gt;0,OFFSET(DATA!$F$6,BO$10+27*(7-$AE$8),$AF426,1,1)/OFFSET(DATA!$F$6,BO$10,$AF426,1,1),0)</f>
        <v>0.65732087227414326</v>
      </c>
      <c r="BP426" s="190">
        <f ca="1">IF($AG426&gt;0,OFFSET(DATA!$F$6,BP$10+27*(7-$AE$8),$AF426,1,1)/OFFSET(DATA!$F$6,BP$10,$AF426,1,1),0)</f>
        <v>0.62408759124087587</v>
      </c>
      <c r="BQ426" s="190">
        <f ca="1">IF($AG426&gt;0,OFFSET(DATA!$F$6,BQ$10+27*(7-$AE$8),$AF426,1,1)/OFFSET(DATA!$F$6,BQ$10,$AF426,1,1),0)</f>
        <v>0.50778816199376942</v>
      </c>
      <c r="BR426" s="190">
        <f ca="1">IF($AG426&gt;0,OFFSET(DATA!$F$6,BR$10+27*(7-$AE$8),$AF426,1,1)/OFFSET(DATA!$F$6,BR$10,$AF426,1,1),0)</f>
        <v>0.27125506072874495</v>
      </c>
      <c r="BS426" s="190">
        <f ca="1">IF($AG426&gt;0,OFFSET(DATA!$F$6,BS$10+27*(7-$AE$8),$AF426,1,1)/OFFSET(DATA!$F$6,BS$10,$AF426,1,1),0)</f>
        <v>0.54385964912280704</v>
      </c>
      <c r="BT426" s="190">
        <f ca="1">IF($AG426&gt;0,OFFSET(DATA!$F$6,BT$10+27*(7-$AE$8),$AF426,1,1)/OFFSET(DATA!$F$6,BT$10,$AF426,1,1),0)</f>
        <v>0.38596491228070173</v>
      </c>
      <c r="BU426" s="190">
        <f ca="1">IF($AG426&gt;0,OFFSET(DATA!$F$6,BU$10+27*(7-$AE$8),$AF426,1,1)/OFFSET(DATA!$F$6,BU$10,$AF426,1,1),0)</f>
        <v>0.45645645645645644</v>
      </c>
      <c r="BV426" s="190">
        <f ca="1">IF($AG426&gt;0,OFFSET(DATA!$F$6,BV$10+27*(7-$AE$8),$AF426,1,1)/OFFSET(DATA!$F$6,BV$10,$AF426,1,1),0)</f>
        <v>0.52849740932642486</v>
      </c>
      <c r="BW426" s="190">
        <f ca="1">IF($AG426&gt;0,OFFSET(DATA!$F$6,BW$10+27*(7-$AE$8),$AF426,1,1)/OFFSET(DATA!$F$6,BW$10,$AF426,1,1),0)</f>
        <v>0.46625421822272217</v>
      </c>
      <c r="BX426" s="190">
        <f ca="1">IF($AG426&gt;0,OFFSET(DATA!$F$6,BX$10+27*(7-$AE$8),$AF426,1,1)/OFFSET(DATA!$F$6,BX$10,$AF426,1,1),0)</f>
        <v>0.48167539267015708</v>
      </c>
    </row>
    <row r="427" spans="32:76" x14ac:dyDescent="0.2">
      <c r="AF427" s="166">
        <v>416</v>
      </c>
      <c r="AG427" s="96">
        <f ca="1">OFFSET(DATA!$F$6,$AF$10,$AF427,1,1)</f>
        <v>300</v>
      </c>
      <c r="AH427" s="190">
        <f ca="1">IF($AG427&gt;0,OFFSET(DATA!$F$6,$AF$10+27*AH$10,$AF427,1,1)/$AG427,0)</f>
        <v>0.32666666666666666</v>
      </c>
      <c r="AI427" s="190">
        <f ca="1">IF($AG427&gt;0,OFFSET(DATA!$F$6,$AF$10+27*AI$10,$AF427,1,1)/$AG427,0)</f>
        <v>6.6666666666666671E-3</v>
      </c>
      <c r="AJ427" s="190">
        <f ca="1">IF($AG427&gt;0,OFFSET(DATA!$F$6,$AF$10+27*AJ$10,$AF427,1,1)/$AG427,0)</f>
        <v>6.6666666666666666E-2</v>
      </c>
      <c r="AK427" s="190">
        <f ca="1">IF($AG427&gt;0,OFFSET(DATA!$F$6,$AF$10+27*AK$10,$AF427,1,1)/$AG427,0)</f>
        <v>0.14333333333333334</v>
      </c>
      <c r="AL427" s="190">
        <f ca="1">IF($AG427&gt;0,OFFSET(DATA!$F$6,$AF$10+27*AL$10,$AF427,1,1)/$AG427,0)</f>
        <v>0.23333333333333334</v>
      </c>
      <c r="AM427" s="190">
        <f ca="1">IF($AG427&gt;0,OFFSET(DATA!$F$6,$AF$10+27*AM$10,$AF427,1,1)/$AG427,0)</f>
        <v>4.3333333333333335E-2</v>
      </c>
      <c r="AN427" s="166">
        <f ca="1">OFFSET(DATA!$F$6,$AF$10+27*AN$10,$AF427,1,1)</f>
        <v>17</v>
      </c>
      <c r="AO427" s="166">
        <f t="shared" ca="1" si="13"/>
        <v>17</v>
      </c>
      <c r="AQ427" s="96">
        <f ca="1">OFFSET(DATA!$F$6,25,$AF427,1,1)</f>
        <v>10069</v>
      </c>
      <c r="AR427" s="190">
        <f ca="1">IF($AQ427&gt;0,OFFSET(DATA!$F$6,25+27*AR$10,$AF427,1,1)/$AQ427,0)</f>
        <v>0.46290594895222964</v>
      </c>
      <c r="AS427" s="190">
        <f ca="1">IF($AQ427&gt;0,OFFSET(DATA!$F$6,25+27*AS$10,$AF427,1,1)/$AQ427,0)</f>
        <v>3.873274406594498E-3</v>
      </c>
      <c r="AT427" s="190">
        <f ca="1">IF($AQ427&gt;0,OFFSET(DATA!$F$6,25+27*AT$10,$AF427,1,1)/$AQ427,0)</f>
        <v>0.10477703843479988</v>
      </c>
      <c r="AU427" s="190">
        <f ca="1">IF($AQ427&gt;0,OFFSET(DATA!$F$6,25+27*AU$10,$AF427,1,1)/$AQ427,0)</f>
        <v>0.10130102294170225</v>
      </c>
      <c r="AV427" s="190">
        <f ca="1">IF($AQ427&gt;0,OFFSET(DATA!$F$6,25+27*AV$10,$AF427,1,1)/$AQ427,0)</f>
        <v>0.13099612672559341</v>
      </c>
      <c r="AW427" s="190">
        <f ca="1">IF($AQ427&gt;0,OFFSET(DATA!$F$6,25+27*AW$10,$AF427,1,1)/$AQ427,0)</f>
        <v>5.5119674247690931E-2</v>
      </c>
      <c r="AZ427" s="166">
        <f t="shared" ca="1" si="14"/>
        <v>17</v>
      </c>
      <c r="BA427" s="190">
        <f ca="1">IF($AG427&gt;0,OFFSET(DATA!$F$6,BA$10+27*(7-$AE$8),$AF427,1,1)/OFFSET(DATA!$F$6,BA$10,$AF427,1,1),0)</f>
        <v>0.32666666666666666</v>
      </c>
      <c r="BB427" s="190">
        <f ca="1">IF($AG427&gt;0,OFFSET(DATA!$F$6,BB$10+27*(7-$AE$8),$AF427,1,1)/OFFSET(DATA!$F$6,BB$10,$AF427,1,1),0)</f>
        <v>0.20833333333333334</v>
      </c>
      <c r="BC427" s="190">
        <f ca="1">IF($AG427&gt;0,OFFSET(DATA!$F$6,BC$10+27*(7-$AE$8),$AF427,1,1)/OFFSET(DATA!$F$6,BC$10,$AF427,1,1),0)</f>
        <v>0.18518518518518517</v>
      </c>
      <c r="BD427" s="190">
        <f ca="1">IF($AG427&gt;0,OFFSET(DATA!$F$6,BD$10+27*(7-$AE$8),$AF427,1,1)/OFFSET(DATA!$F$6,BD$10,$AF427,1,1),0)</f>
        <v>0.31538461538461537</v>
      </c>
      <c r="BE427" s="190">
        <f ca="1">IF($AG427&gt;0,OFFSET(DATA!$F$6,BE$10+27*(7-$AE$8),$AF427,1,1)/OFFSET(DATA!$F$6,BE$10,$AF427,1,1),0)</f>
        <v>0.40786749482401657</v>
      </c>
      <c r="BF427" s="190">
        <f ca="1">IF($AG427&gt;0,OFFSET(DATA!$F$6,BF$10+27*(7-$AE$8),$AF427,1,1)/OFFSET(DATA!$F$6,BF$10,$AF427,1,1),0)</f>
        <v>0.5</v>
      </c>
      <c r="BG427" s="190">
        <f ca="1">IF($AG427&gt;0,OFFSET(DATA!$F$6,BG$10+27*(7-$AE$8),$AF427,1,1)/OFFSET(DATA!$F$6,BG$10,$AF427,1,1),0)</f>
        <v>0.25555555555555554</v>
      </c>
      <c r="BH427" s="190">
        <f ca="1">IF($AG427&gt;0,OFFSET(DATA!$F$6,BH$10+27*(7-$AE$8),$AF427,1,1)/OFFSET(DATA!$F$6,BH$10,$AF427,1,1),0)</f>
        <v>0.37704918032786883</v>
      </c>
      <c r="BI427" s="190">
        <f ca="1">IF($AG427&gt;0,OFFSET(DATA!$F$6,BI$10+27*(7-$AE$8),$AF427,1,1)/OFFSET(DATA!$F$6,BI$10,$AF427,1,1),0)</f>
        <v>0.52906976744186052</v>
      </c>
      <c r="BJ427" s="190">
        <f ca="1">IF($AG427&gt;0,OFFSET(DATA!$F$6,BJ$10+27*(7-$AE$8),$AF427,1,1)/OFFSET(DATA!$F$6,BJ$10,$AF427,1,1),0)</f>
        <v>0.29966329966329969</v>
      </c>
      <c r="BK427" s="190">
        <f ca="1">IF($AG427&gt;0,OFFSET(DATA!$F$6,BK$10+27*(7-$AE$8),$AF427,1,1)/OFFSET(DATA!$F$6,BK$10,$AF427,1,1),0)</f>
        <v>0.49575551782682514</v>
      </c>
      <c r="BL427" s="190">
        <f ca="1">IF($AG427&gt;0,OFFSET(DATA!$F$6,BL$10+27*(7-$AE$8),$AF427,1,1)/OFFSET(DATA!$F$6,BL$10,$AF427,1,1),0)</f>
        <v>0.42109851787271141</v>
      </c>
      <c r="BM427" s="190">
        <f ca="1">IF($AG427&gt;0,OFFSET(DATA!$F$6,BM$10+27*(7-$AE$8),$AF427,1,1)/OFFSET(DATA!$F$6,BM$10,$AF427,1,1),0)</f>
        <v>0.30379746835443039</v>
      </c>
      <c r="BN427" s="190">
        <f ca="1">IF($AG427&gt;0,OFFSET(DATA!$F$6,BN$10+27*(7-$AE$8),$AF427,1,1)/OFFSET(DATA!$F$6,BN$10,$AF427,1,1),0)</f>
        <v>0.7901785714285714</v>
      </c>
      <c r="BO427" s="190">
        <f ca="1">IF($AG427&gt;0,OFFSET(DATA!$F$6,BO$10+27*(7-$AE$8),$AF427,1,1)/OFFSET(DATA!$F$6,BO$10,$AF427,1,1),0)</f>
        <v>0.66717325227963531</v>
      </c>
      <c r="BP427" s="190">
        <f ca="1">IF($AG427&gt;0,OFFSET(DATA!$F$6,BP$10+27*(7-$AE$8),$AF427,1,1)/OFFSET(DATA!$F$6,BP$10,$AF427,1,1),0)</f>
        <v>0.64965986394557829</v>
      </c>
      <c r="BQ427" s="190">
        <f ca="1">IF($AG427&gt;0,OFFSET(DATA!$F$6,BQ$10+27*(7-$AE$8),$AF427,1,1)/OFFSET(DATA!$F$6,BQ$10,$AF427,1,1),0)</f>
        <v>0.51327433628318586</v>
      </c>
      <c r="BR427" s="190">
        <f ca="1">IF($AG427&gt;0,OFFSET(DATA!$F$6,BR$10+27*(7-$AE$8),$AF427,1,1)/OFFSET(DATA!$F$6,BR$10,$AF427,1,1),0)</f>
        <v>0.265625</v>
      </c>
      <c r="BS427" s="190">
        <f ca="1">IF($AG427&gt;0,OFFSET(DATA!$F$6,BS$10+27*(7-$AE$8),$AF427,1,1)/OFFSET(DATA!$F$6,BS$10,$AF427,1,1),0)</f>
        <v>0.55737704918032782</v>
      </c>
      <c r="BT427" s="190">
        <f ca="1">IF($AG427&gt;0,OFFSET(DATA!$F$6,BT$10+27*(7-$AE$8),$AF427,1,1)/OFFSET(DATA!$F$6,BT$10,$AF427,1,1),0)</f>
        <v>0.33606557377049179</v>
      </c>
      <c r="BU427" s="190">
        <f ca="1">IF($AG427&gt;0,OFFSET(DATA!$F$6,BU$10+27*(7-$AE$8),$AF427,1,1)/OFFSET(DATA!$F$6,BU$10,$AF427,1,1),0)</f>
        <v>0.47837837837837838</v>
      </c>
      <c r="BV427" s="190">
        <f ca="1">IF($AG427&gt;0,OFFSET(DATA!$F$6,BV$10+27*(7-$AE$8),$AF427,1,1)/OFFSET(DATA!$F$6,BV$10,$AF427,1,1),0)</f>
        <v>0.50721153846153844</v>
      </c>
      <c r="BW427" s="190">
        <f ca="1">IF($AG427&gt;0,OFFSET(DATA!$F$6,BW$10+27*(7-$AE$8),$AF427,1,1)/OFFSET(DATA!$F$6,BW$10,$AF427,1,1),0)</f>
        <v>0.45880452342487882</v>
      </c>
      <c r="BX427" s="190">
        <f ca="1">IF($AG427&gt;0,OFFSET(DATA!$F$6,BX$10+27*(7-$AE$8),$AF427,1,1)/OFFSET(DATA!$F$6,BX$10,$AF427,1,1),0)</f>
        <v>0.47</v>
      </c>
    </row>
    <row r="428" spans="32:76" x14ac:dyDescent="0.2">
      <c r="AF428" s="166">
        <v>417</v>
      </c>
      <c r="AG428" s="96">
        <f ca="1">OFFSET(DATA!$F$6,$AF$10,$AF428,1,1)</f>
        <v>293.5</v>
      </c>
      <c r="AH428" s="190">
        <f ca="1">IF($AG428&gt;0,OFFSET(DATA!$F$6,$AF$10+27*AH$10,$AF428,1,1)/$AG428,0)</f>
        <v>0.32027257240204432</v>
      </c>
      <c r="AI428" s="190">
        <f ca="1">IF($AG428&gt;0,OFFSET(DATA!$F$6,$AF$10+27*AI$10,$AF428,1,1)/$AG428,0)</f>
        <v>5.1107325383304937E-3</v>
      </c>
      <c r="AJ428" s="190">
        <f ca="1">IF($AG428&gt;0,OFFSET(DATA!$F$6,$AF$10+27*AJ$10,$AF428,1,1)/$AG428,0)</f>
        <v>7.4957410562180582E-2</v>
      </c>
      <c r="AK428" s="190">
        <f ca="1">IF($AG428&gt;0,OFFSET(DATA!$F$6,$AF$10+27*AK$10,$AF428,1,1)/$AG428,0)</f>
        <v>0.17376490630323679</v>
      </c>
      <c r="AL428" s="190">
        <f ca="1">IF($AG428&gt;0,OFFSET(DATA!$F$6,$AF$10+27*AL$10,$AF428,1,1)/$AG428,0)</f>
        <v>0.21465076660988075</v>
      </c>
      <c r="AM428" s="190">
        <f ca="1">IF($AG428&gt;0,OFFSET(DATA!$F$6,$AF$10+27*AM$10,$AF428,1,1)/$AG428,0)</f>
        <v>4.4293015332197615E-2</v>
      </c>
      <c r="AN428" s="166">
        <f ca="1">OFFSET(DATA!$F$6,$AF$10+27*AN$10,$AF428,1,1)</f>
        <v>17</v>
      </c>
      <c r="AO428" s="166">
        <f t="shared" ca="1" si="13"/>
        <v>17</v>
      </c>
      <c r="AQ428" s="96">
        <f ca="1">OFFSET(DATA!$F$6,25,$AF428,1,1)</f>
        <v>10184</v>
      </c>
      <c r="AR428" s="190">
        <f ca="1">IF($AQ428&gt;0,OFFSET(DATA!$F$6,25+27*AR$10,$AF428,1,1)/$AQ428,0)</f>
        <v>0.46361940298507465</v>
      </c>
      <c r="AS428" s="190">
        <f ca="1">IF($AQ428&gt;0,OFFSET(DATA!$F$6,25+27*AS$10,$AF428,1,1)/$AQ428,0)</f>
        <v>3.4367635506677139E-3</v>
      </c>
      <c r="AT428" s="190">
        <f ca="1">IF($AQ428&gt;0,OFFSET(DATA!$F$6,25+27*AT$10,$AF428,1,1)/$AQ428,0)</f>
        <v>0.10496857816182247</v>
      </c>
      <c r="AU428" s="190">
        <f ca="1">IF($AQ428&gt;0,OFFSET(DATA!$F$6,25+27*AU$10,$AF428,1,1)/$AQ428,0)</f>
        <v>0.1022191673212883</v>
      </c>
      <c r="AV428" s="190">
        <f ca="1">IF($AQ428&gt;0,OFFSET(DATA!$F$6,25+27*AV$10,$AF428,1,1)/$AQ428,0)</f>
        <v>0.13693047918303219</v>
      </c>
      <c r="AW428" s="190">
        <f ca="1">IF($AQ428&gt;0,OFFSET(DATA!$F$6,25+27*AW$10,$AF428,1,1)/$AQ428,0)</f>
        <v>5.9259622937941868E-2</v>
      </c>
      <c r="AZ428" s="166">
        <f t="shared" ca="1" si="14"/>
        <v>18</v>
      </c>
      <c r="BA428" s="190">
        <f ca="1">IF($AG428&gt;0,OFFSET(DATA!$F$6,BA$10+27*(7-$AE$8),$AF428,1,1)/OFFSET(DATA!$F$6,BA$10,$AF428,1,1),0)</f>
        <v>0.32027257240204432</v>
      </c>
      <c r="BB428" s="190">
        <f ca="1">IF($AG428&gt;0,OFFSET(DATA!$F$6,BB$10+27*(7-$AE$8),$AF428,1,1)/OFFSET(DATA!$F$6,BB$10,$AF428,1,1),0)</f>
        <v>0.21115537848605578</v>
      </c>
      <c r="BC428" s="190">
        <f ca="1">IF($AG428&gt;0,OFFSET(DATA!$F$6,BC$10+27*(7-$AE$8),$AF428,1,1)/OFFSET(DATA!$F$6,BC$10,$AF428,1,1),0)</f>
        <v>0.20833333333333334</v>
      </c>
      <c r="BD428" s="190">
        <f ca="1">IF($AG428&gt;0,OFFSET(DATA!$F$6,BD$10+27*(7-$AE$8),$AF428,1,1)/OFFSET(DATA!$F$6,BD$10,$AF428,1,1),0)</f>
        <v>0.3281853281853282</v>
      </c>
      <c r="BE428" s="190">
        <f ca="1">IF($AG428&gt;0,OFFSET(DATA!$F$6,BE$10+27*(7-$AE$8),$AF428,1,1)/OFFSET(DATA!$F$6,BE$10,$AF428,1,1),0)</f>
        <v>0.41503604531410915</v>
      </c>
      <c r="BF428" s="190">
        <f ca="1">IF($AG428&gt;0,OFFSET(DATA!$F$6,BF$10+27*(7-$AE$8),$AF428,1,1)/OFFSET(DATA!$F$6,BF$10,$AF428,1,1),0)</f>
        <v>0.49484536082474229</v>
      </c>
      <c r="BG428" s="190">
        <f ca="1">IF($AG428&gt;0,OFFSET(DATA!$F$6,BG$10+27*(7-$AE$8),$AF428,1,1)/OFFSET(DATA!$F$6,BG$10,$AF428,1,1),0)</f>
        <v>0.28042328042328041</v>
      </c>
      <c r="BH428" s="190">
        <f ca="1">IF($AG428&gt;0,OFFSET(DATA!$F$6,BH$10+27*(7-$AE$8),$AF428,1,1)/OFFSET(DATA!$F$6,BH$10,$AF428,1,1),0)</f>
        <v>0.39068918302145139</v>
      </c>
      <c r="BI428" s="190">
        <f ca="1">IF($AG428&gt;0,OFFSET(DATA!$F$6,BI$10+27*(7-$AE$8),$AF428,1,1)/OFFSET(DATA!$F$6,BI$10,$AF428,1,1),0)</f>
        <v>0.52011494252873558</v>
      </c>
      <c r="BJ428" s="190">
        <f ca="1">IF($AG428&gt;0,OFFSET(DATA!$F$6,BJ$10+27*(7-$AE$8),$AF428,1,1)/OFFSET(DATA!$F$6,BJ$10,$AF428,1,1),0)</f>
        <v>0.31313131313131315</v>
      </c>
      <c r="BK428" s="190">
        <f ca="1">IF($AG428&gt;0,OFFSET(DATA!$F$6,BK$10+27*(7-$AE$8),$AF428,1,1)/OFFSET(DATA!$F$6,BK$10,$AF428,1,1),0)</f>
        <v>0.49649737302977232</v>
      </c>
      <c r="BL428" s="190">
        <f ca="1">IF($AG428&gt;0,OFFSET(DATA!$F$6,BL$10+27*(7-$AE$8),$AF428,1,1)/OFFSET(DATA!$F$6,BL$10,$AF428,1,1),0)</f>
        <v>0.41352739726027399</v>
      </c>
      <c r="BM428" s="190">
        <f ca="1">IF($AG428&gt;0,OFFSET(DATA!$F$6,BM$10+27*(7-$AE$8),$AF428,1,1)/OFFSET(DATA!$F$6,BM$10,$AF428,1,1),0)</f>
        <v>0.3125</v>
      </c>
      <c r="BN428" s="190">
        <f ca="1">IF($AG428&gt;0,OFFSET(DATA!$F$6,BN$10+27*(7-$AE$8),$AF428,1,1)/OFFSET(DATA!$F$6,BN$10,$AF428,1,1),0)</f>
        <v>0.81677704194260481</v>
      </c>
      <c r="BO428" s="190">
        <f ca="1">IF($AG428&gt;0,OFFSET(DATA!$F$6,BO$10+27*(7-$AE$8),$AF428,1,1)/OFFSET(DATA!$F$6,BO$10,$AF428,1,1),0)</f>
        <v>0.6629464285714286</v>
      </c>
      <c r="BP428" s="190">
        <f ca="1">IF($AG428&gt;0,OFFSET(DATA!$F$6,BP$10+27*(7-$AE$8),$AF428,1,1)/OFFSET(DATA!$F$6,BP$10,$AF428,1,1),0)</f>
        <v>0.63406408094435074</v>
      </c>
      <c r="BQ428" s="190">
        <f ca="1">IF($AG428&gt;0,OFFSET(DATA!$F$6,BQ$10+27*(7-$AE$8),$AF428,1,1)/OFFSET(DATA!$F$6,BQ$10,$AF428,1,1),0)</f>
        <v>0.50641940085592008</v>
      </c>
      <c r="BR428" s="190">
        <f ca="1">IF($AG428&gt;0,OFFSET(DATA!$F$6,BR$10+27*(7-$AE$8),$AF428,1,1)/OFFSET(DATA!$F$6,BR$10,$AF428,1,1),0)</f>
        <v>0.26771653543307089</v>
      </c>
      <c r="BS428" s="190">
        <f ca="1">IF($AG428&gt;0,OFFSET(DATA!$F$6,BS$10+27*(7-$AE$8),$AF428,1,1)/OFFSET(DATA!$F$6,BS$10,$AF428,1,1),0)</f>
        <v>0.52800000000000002</v>
      </c>
      <c r="BT428" s="190">
        <f ca="1">IF($AG428&gt;0,OFFSET(DATA!$F$6,BT$10+27*(7-$AE$8),$AF428,1,1)/OFFSET(DATA!$F$6,BT$10,$AF428,1,1),0)</f>
        <v>0.34745762711864409</v>
      </c>
      <c r="BU428" s="190">
        <f ca="1">IF($AG428&gt;0,OFFSET(DATA!$F$6,BU$10+27*(7-$AE$8),$AF428,1,1)/OFFSET(DATA!$F$6,BU$10,$AF428,1,1),0)</f>
        <v>0.48521505376344087</v>
      </c>
      <c r="BV428" s="190">
        <f ca="1">IF($AG428&gt;0,OFFSET(DATA!$F$6,BV$10+27*(7-$AE$8),$AF428,1,1)/OFFSET(DATA!$F$6,BV$10,$AF428,1,1),0)</f>
        <v>0.5234375</v>
      </c>
      <c r="BW428" s="190">
        <f ca="1">IF($AG428&gt;0,OFFSET(DATA!$F$6,BW$10+27*(7-$AE$8),$AF428,1,1)/OFFSET(DATA!$F$6,BW$10,$AF428,1,1),0)</f>
        <v>0.4401344711662788</v>
      </c>
      <c r="BX428" s="190">
        <f ca="1">IF($AG428&gt;0,OFFSET(DATA!$F$6,BX$10+27*(7-$AE$8),$AF428,1,1)/OFFSET(DATA!$F$6,BX$10,$AF428,1,1),0)</f>
        <v>0.47931873479318737</v>
      </c>
    </row>
    <row r="429" spans="32:76" x14ac:dyDescent="0.2">
      <c r="AF429" s="166">
        <v>418</v>
      </c>
      <c r="AG429" s="96">
        <f ca="1">OFFSET(DATA!$F$6,$AF$10,$AF429,1,1)</f>
        <v>287</v>
      </c>
      <c r="AH429" s="190">
        <f ca="1">IF($AG429&gt;0,OFFSET(DATA!$F$6,$AF$10+27*AH$10,$AF429,1,1)/$AG429,0)</f>
        <v>0.31358885017421601</v>
      </c>
      <c r="AI429" s="190">
        <f ca="1">IF($AG429&gt;0,OFFSET(DATA!$F$6,$AF$10+27*AI$10,$AF429,1,1)/$AG429,0)</f>
        <v>3.4843205574912892E-3</v>
      </c>
      <c r="AJ429" s="190">
        <f ca="1">IF($AG429&gt;0,OFFSET(DATA!$F$6,$AF$10+27*AJ$10,$AF429,1,1)/$AG429,0)</f>
        <v>8.3623693379790948E-2</v>
      </c>
      <c r="AK429" s="190">
        <f ca="1">IF($AG429&gt;0,OFFSET(DATA!$F$6,$AF$10+27*AK$10,$AF429,1,1)/$AG429,0)</f>
        <v>0.20557491289198607</v>
      </c>
      <c r="AL429" s="190">
        <f ca="1">IF($AG429&gt;0,OFFSET(DATA!$F$6,$AF$10+27*AL$10,$AF429,1,1)/$AG429,0)</f>
        <v>0.1951219512195122</v>
      </c>
      <c r="AM429" s="190">
        <f ca="1">IF($AG429&gt;0,OFFSET(DATA!$F$6,$AF$10+27*AM$10,$AF429,1,1)/$AG429,0)</f>
        <v>4.5296167247386762E-2</v>
      </c>
      <c r="AN429" s="166">
        <f ca="1">OFFSET(DATA!$F$6,$AF$10+27*AN$10,$AF429,1,1)</f>
        <v>18</v>
      </c>
      <c r="AO429" s="166">
        <f t="shared" ca="1" si="13"/>
        <v>18</v>
      </c>
      <c r="AQ429" s="96">
        <f ca="1">OFFSET(DATA!$F$6,25,$AF429,1,1)</f>
        <v>10299</v>
      </c>
      <c r="AR429" s="190">
        <f ca="1">IF($AQ429&gt;0,OFFSET(DATA!$F$6,25+27*AR$10,$AF429,1,1)/$AQ429,0)</f>
        <v>0.46431692397320129</v>
      </c>
      <c r="AS429" s="190">
        <f ca="1">IF($AQ429&gt;0,OFFSET(DATA!$F$6,25+27*AS$10,$AF429,1,1)/$AQ429,0)</f>
        <v>3.0100009709680552E-3</v>
      </c>
      <c r="AT429" s="190">
        <f ca="1">IF($AQ429&gt;0,OFFSET(DATA!$F$6,25+27*AT$10,$AF429,1,1)/$AQ429,0)</f>
        <v>0.10515584037285174</v>
      </c>
      <c r="AU429" s="190">
        <f ca="1">IF($AQ429&gt;0,OFFSET(DATA!$F$6,25+27*AU$10,$AF429,1,1)/$AQ429,0)</f>
        <v>0.10311680745703466</v>
      </c>
      <c r="AV429" s="190">
        <f ca="1">IF($AQ429&gt;0,OFFSET(DATA!$F$6,25+27*AV$10,$AF429,1,1)/$AQ429,0)</f>
        <v>0.14273230410719487</v>
      </c>
      <c r="AW429" s="190">
        <f ca="1">IF($AQ429&gt;0,OFFSET(DATA!$F$6,25+27*AW$10,$AF429,1,1)/$AQ429,0)</f>
        <v>6.3307117195844254E-2</v>
      </c>
      <c r="AZ429" s="166">
        <f t="shared" ca="1" si="14"/>
        <v>20</v>
      </c>
      <c r="BA429" s="190">
        <f ca="1">IF($AG429&gt;0,OFFSET(DATA!$F$6,BA$10+27*(7-$AE$8),$AF429,1,1)/OFFSET(DATA!$F$6,BA$10,$AF429,1,1),0)</f>
        <v>0.31358885017421601</v>
      </c>
      <c r="BB429" s="190">
        <f ca="1">IF($AG429&gt;0,OFFSET(DATA!$F$6,BB$10+27*(7-$AE$8),$AF429,1,1)/OFFSET(DATA!$F$6,BB$10,$AF429,1,1),0)</f>
        <v>0.21374045801526717</v>
      </c>
      <c r="BC429" s="190">
        <f ca="1">IF($AG429&gt;0,OFFSET(DATA!$F$6,BC$10+27*(7-$AE$8),$AF429,1,1)/OFFSET(DATA!$F$6,BC$10,$AF429,1,1),0)</f>
        <v>0.23809523809523808</v>
      </c>
      <c r="BD429" s="190">
        <f ca="1">IF($AG429&gt;0,OFFSET(DATA!$F$6,BD$10+27*(7-$AE$8),$AF429,1,1)/OFFSET(DATA!$F$6,BD$10,$AF429,1,1),0)</f>
        <v>0.34108527131782945</v>
      </c>
      <c r="BE429" s="190">
        <f ca="1">IF($AG429&gt;0,OFFSET(DATA!$F$6,BE$10+27*(7-$AE$8),$AF429,1,1)/OFFSET(DATA!$F$6,BE$10,$AF429,1,1),0)</f>
        <v>0.42213114754098363</v>
      </c>
      <c r="BF429" s="190">
        <f ca="1">IF($AG429&gt;0,OFFSET(DATA!$F$6,BF$10+27*(7-$AE$8),$AF429,1,1)/OFFSET(DATA!$F$6,BF$10,$AF429,1,1),0)</f>
        <v>0.49019607843137253</v>
      </c>
      <c r="BG429" s="190">
        <f ca="1">IF($AG429&gt;0,OFFSET(DATA!$F$6,BG$10+27*(7-$AE$8),$AF429,1,1)/OFFSET(DATA!$F$6,BG$10,$AF429,1,1),0)</f>
        <v>0.30303030303030304</v>
      </c>
      <c r="BH429" s="190">
        <f ca="1">IF($AG429&gt;0,OFFSET(DATA!$F$6,BH$10+27*(7-$AE$8),$AF429,1,1)/OFFSET(DATA!$F$6,BH$10,$AF429,1,1),0)</f>
        <v>0.40439158279963405</v>
      </c>
      <c r="BI429" s="190">
        <f ca="1">IF($AG429&gt;0,OFFSET(DATA!$F$6,BI$10+27*(7-$AE$8),$AF429,1,1)/OFFSET(DATA!$F$6,BI$10,$AF429,1,1),0)</f>
        <v>0.51136363636363635</v>
      </c>
      <c r="BJ429" s="190">
        <f ca="1">IF($AG429&gt;0,OFFSET(DATA!$F$6,BJ$10+27*(7-$AE$8),$AF429,1,1)/OFFSET(DATA!$F$6,BJ$10,$AF429,1,1),0)</f>
        <v>0.32659932659932661</v>
      </c>
      <c r="BK429" s="190">
        <f ca="1">IF($AG429&gt;0,OFFSET(DATA!$F$6,BK$10+27*(7-$AE$8),$AF429,1,1)/OFFSET(DATA!$F$6,BK$10,$AF429,1,1),0)</f>
        <v>0.49728752260397829</v>
      </c>
      <c r="BL429" s="190">
        <f ca="1">IF($AG429&gt;0,OFFSET(DATA!$F$6,BL$10+27*(7-$AE$8),$AF429,1,1)/OFFSET(DATA!$F$6,BL$10,$AF429,1,1),0)</f>
        <v>0.4062237174095879</v>
      </c>
      <c r="BM429" s="190">
        <f ca="1">IF($AG429&gt;0,OFFSET(DATA!$F$6,BM$10+27*(7-$AE$8),$AF429,1,1)/OFFSET(DATA!$F$6,BM$10,$AF429,1,1),0)</f>
        <v>0.32098765432098764</v>
      </c>
      <c r="BN429" s="190">
        <f ca="1">IF($AG429&gt;0,OFFSET(DATA!$F$6,BN$10+27*(7-$AE$8),$AF429,1,1)/OFFSET(DATA!$F$6,BN$10,$AF429,1,1),0)</f>
        <v>0.84279475982532748</v>
      </c>
      <c r="BO429" s="190">
        <f ca="1">IF($AG429&gt;0,OFFSET(DATA!$F$6,BO$10+27*(7-$AE$8),$AF429,1,1)/OFFSET(DATA!$F$6,BO$10,$AF429,1,1),0)</f>
        <v>0.65889212827988342</v>
      </c>
      <c r="BP429" s="190">
        <f ca="1">IF($AG429&gt;0,OFFSET(DATA!$F$6,BP$10+27*(7-$AE$8),$AF429,1,1)/OFFSET(DATA!$F$6,BP$10,$AF429,1,1),0)</f>
        <v>0.61872909698996659</v>
      </c>
      <c r="BQ429" s="190">
        <f ca="1">IF($AG429&gt;0,OFFSET(DATA!$F$6,BQ$10+27*(7-$AE$8),$AF429,1,1)/OFFSET(DATA!$F$6,BQ$10,$AF429,1,1),0)</f>
        <v>0.5</v>
      </c>
      <c r="BR429" s="190">
        <f ca="1">IF($AG429&gt;0,OFFSET(DATA!$F$6,BR$10+27*(7-$AE$8),$AF429,1,1)/OFFSET(DATA!$F$6,BR$10,$AF429,1,1),0)</f>
        <v>0.26984126984126983</v>
      </c>
      <c r="BS429" s="190">
        <f ca="1">IF($AG429&gt;0,OFFSET(DATA!$F$6,BS$10+27*(7-$AE$8),$AF429,1,1)/OFFSET(DATA!$F$6,BS$10,$AF429,1,1),0)</f>
        <v>0.5</v>
      </c>
      <c r="BT429" s="190">
        <f ca="1">IF($AG429&gt;0,OFFSET(DATA!$F$6,BT$10+27*(7-$AE$8),$AF429,1,1)/OFFSET(DATA!$F$6,BT$10,$AF429,1,1),0)</f>
        <v>0.35964912280701755</v>
      </c>
      <c r="BU429" s="190">
        <f ca="1">IF($AG429&gt;0,OFFSET(DATA!$F$6,BU$10+27*(7-$AE$8),$AF429,1,1)/OFFSET(DATA!$F$6,BU$10,$AF429,1,1),0)</f>
        <v>0.49197860962566847</v>
      </c>
      <c r="BV429" s="190">
        <f ca="1">IF($AG429&gt;0,OFFSET(DATA!$F$6,BV$10+27*(7-$AE$8),$AF429,1,1)/OFFSET(DATA!$F$6,BV$10,$AF429,1,1),0)</f>
        <v>0.53966346153846156</v>
      </c>
      <c r="BW429" s="190">
        <f ca="1">IF($AG429&gt;0,OFFSET(DATA!$F$6,BW$10+27*(7-$AE$8),$AF429,1,1)/OFFSET(DATA!$F$6,BW$10,$AF429,1,1),0)</f>
        <v>0.4228855721393035</v>
      </c>
      <c r="BX429" s="190">
        <f ca="1">IF($AG429&gt;0,OFFSET(DATA!$F$6,BX$10+27*(7-$AE$8),$AF429,1,1)/OFFSET(DATA!$F$6,BX$10,$AF429,1,1),0)</f>
        <v>0.4881516587677725</v>
      </c>
    </row>
    <row r="430" spans="32:76" x14ac:dyDescent="0.2">
      <c r="AF430" s="166">
        <v>419</v>
      </c>
      <c r="AG430" s="96">
        <f ca="1">OFFSET(DATA!$F$6,$AF$10,$AF430,1,1)</f>
        <v>286</v>
      </c>
      <c r="AH430" s="190">
        <f ca="1">IF($AG430&gt;0,OFFSET(DATA!$F$6,$AF$10+27*AH$10,$AF430,1,1)/$AG430,0)</f>
        <v>0.2937062937062937</v>
      </c>
      <c r="AI430" s="190">
        <f ca="1">IF($AG430&gt;0,OFFSET(DATA!$F$6,$AF$10+27*AI$10,$AF430,1,1)/$AG430,0)</f>
        <v>3.4965034965034965E-3</v>
      </c>
      <c r="AJ430" s="190">
        <f ca="1">IF($AG430&gt;0,OFFSET(DATA!$F$6,$AF$10+27*AJ$10,$AF430,1,1)/$AG430,0)</f>
        <v>8.7412587412587409E-2</v>
      </c>
      <c r="AK430" s="190">
        <f ca="1">IF($AG430&gt;0,OFFSET(DATA!$F$6,$AF$10+27*AK$10,$AF430,1,1)/$AG430,0)</f>
        <v>0.21678321678321677</v>
      </c>
      <c r="AL430" s="190">
        <f ca="1">IF($AG430&gt;0,OFFSET(DATA!$F$6,$AF$10+27*AL$10,$AF430,1,1)/$AG430,0)</f>
        <v>0.2062937062937063</v>
      </c>
      <c r="AM430" s="190">
        <f ca="1">IF($AG430&gt;0,OFFSET(DATA!$F$6,$AF$10+27*AM$10,$AF430,1,1)/$AG430,0)</f>
        <v>5.944055944055944E-2</v>
      </c>
      <c r="AN430" s="166">
        <f ca="1">OFFSET(DATA!$F$6,$AF$10+27*AN$10,$AF430,1,1)</f>
        <v>19</v>
      </c>
      <c r="AO430" s="166">
        <f t="shared" ca="1" si="13"/>
        <v>19</v>
      </c>
      <c r="AQ430" s="96">
        <f ca="1">OFFSET(DATA!$F$6,25,$AF430,1,1)</f>
        <v>9362</v>
      </c>
      <c r="AR430" s="190">
        <f ca="1">IF($AQ430&gt;0,OFFSET(DATA!$F$6,25+27*AR$10,$AF430,1,1)/$AQ430,0)</f>
        <v>0.45075838496047854</v>
      </c>
      <c r="AS430" s="190">
        <f ca="1">IF($AQ430&gt;0,OFFSET(DATA!$F$6,25+27*AS$10,$AF430,1,1)/$AQ430,0)</f>
        <v>2.456740012817774E-3</v>
      </c>
      <c r="AT430" s="190">
        <f ca="1">IF($AQ430&gt;0,OFFSET(DATA!$F$6,25+27*AT$10,$AF430,1,1)/$AQ430,0)</f>
        <v>0.11055330057679982</v>
      </c>
      <c r="AU430" s="190">
        <f ca="1">IF($AQ430&gt;0,OFFSET(DATA!$F$6,25+27*AU$10,$AF430,1,1)/$AQ430,0)</f>
        <v>0.10254219183935057</v>
      </c>
      <c r="AV430" s="190">
        <f ca="1">IF($AQ430&gt;0,OFFSET(DATA!$F$6,25+27*AV$10,$AF430,1,1)/$AQ430,0)</f>
        <v>0.13597521897030548</v>
      </c>
      <c r="AW430" s="190">
        <f ca="1">IF($AQ430&gt;0,OFFSET(DATA!$F$6,25+27*AW$10,$AF430,1,1)/$AQ430,0)</f>
        <v>5.6291390728476824E-2</v>
      </c>
      <c r="AZ430" s="166">
        <f t="shared" ca="1" si="14"/>
        <v>20</v>
      </c>
      <c r="BA430" s="190">
        <f ca="1">IF($AG430&gt;0,OFFSET(DATA!$F$6,BA$10+27*(7-$AE$8),$AF430,1,1)/OFFSET(DATA!$F$6,BA$10,$AF430,1,1),0)</f>
        <v>0.2937062937062937</v>
      </c>
      <c r="BB430" s="190">
        <f ca="1">IF($AG430&gt;0,OFFSET(DATA!$F$6,BB$10+27*(7-$AE$8),$AF430,1,1)/OFFSET(DATA!$F$6,BB$10,$AF430,1,1),0)</f>
        <v>0.21739130434782608</v>
      </c>
      <c r="BC430" s="190">
        <f ca="1">IF($AG430&gt;0,OFFSET(DATA!$F$6,BC$10+27*(7-$AE$8),$AF430,1,1)/OFFSET(DATA!$F$6,BC$10,$AF430,1,1),0)</f>
        <v>0.25806451612903225</v>
      </c>
      <c r="BD430" s="190">
        <f ca="1">IF($AG430&gt;0,OFFSET(DATA!$F$6,BD$10+27*(7-$AE$8),$AF430,1,1)/OFFSET(DATA!$F$6,BD$10,$AF430,1,1),0)</f>
        <v>0.34188034188034189</v>
      </c>
      <c r="BE430" s="190">
        <f ca="1">IF($AG430&gt;0,OFFSET(DATA!$F$6,BE$10+27*(7-$AE$8),$AF430,1,1)/OFFSET(DATA!$F$6,BE$10,$AF430,1,1),0)</f>
        <v>0.4022222222222222</v>
      </c>
      <c r="BF430" s="190">
        <f ca="1">IF($AG430&gt;0,OFFSET(DATA!$F$6,BF$10+27*(7-$AE$8),$AF430,1,1)/OFFSET(DATA!$F$6,BF$10,$AF430,1,1),0)</f>
        <v>0.52</v>
      </c>
      <c r="BG430" s="190">
        <f ca="1">IF($AG430&gt;0,OFFSET(DATA!$F$6,BG$10+27*(7-$AE$8),$AF430,1,1)/OFFSET(DATA!$F$6,BG$10,$AF430,1,1),0)</f>
        <v>0.2441860465116279</v>
      </c>
      <c r="BH430" s="190">
        <f ca="1">IF($AG430&gt;0,OFFSET(DATA!$F$6,BH$10+27*(7-$AE$8),$AF430,1,1)/OFFSET(DATA!$F$6,BH$10,$AF430,1,1),0)</f>
        <v>0.38291746641074859</v>
      </c>
      <c r="BI430" s="190">
        <f ca="1">IF($AG430&gt;0,OFFSET(DATA!$F$6,BI$10+27*(7-$AE$8),$AF430,1,1)/OFFSET(DATA!$F$6,BI$10,$AF430,1,1),0)</f>
        <v>0.52906976744186052</v>
      </c>
      <c r="BJ430" s="190">
        <f ca="1">IF($AG430&gt;0,OFFSET(DATA!$F$6,BJ$10+27*(7-$AE$8),$AF430,1,1)/OFFSET(DATA!$F$6,BJ$10,$AF430,1,1),0)</f>
        <v>0.30072463768115942</v>
      </c>
      <c r="BK430" s="190">
        <f ca="1">IF($AG430&gt;0,OFFSET(DATA!$F$6,BK$10+27*(7-$AE$8),$AF430,1,1)/OFFSET(DATA!$F$6,BK$10,$AF430,1,1),0)</f>
        <v>0.49330783938814532</v>
      </c>
      <c r="BL430" s="190">
        <f ca="1">IF($AG430&gt;0,OFFSET(DATA!$F$6,BL$10+27*(7-$AE$8),$AF430,1,1)/OFFSET(DATA!$F$6,BL$10,$AF430,1,1),0)</f>
        <v>0.39200000000000002</v>
      </c>
      <c r="BM430" s="190">
        <f ca="1">IF($AG430&gt;0,OFFSET(DATA!$F$6,BM$10+27*(7-$AE$8),$AF430,1,1)/OFFSET(DATA!$F$6,BM$10,$AF430,1,1),0)</f>
        <v>0.30864197530864196</v>
      </c>
      <c r="BN430" s="190">
        <f ca="1">IF($AG430&gt;0,OFFSET(DATA!$F$6,BN$10+27*(7-$AE$8),$AF430,1,1)/OFFSET(DATA!$F$6,BN$10,$AF430,1,1),0)</f>
        <v>0.82653061224489799</v>
      </c>
      <c r="BO430" s="190">
        <f ca="1">IF($AG430&gt;0,OFFSET(DATA!$F$6,BO$10+27*(7-$AE$8),$AF430,1,1)/OFFSET(DATA!$F$6,BO$10,$AF430,1,1),0)</f>
        <v>0.64141414141414144</v>
      </c>
      <c r="BP430" s="190">
        <f ca="1">IF($AG430&gt;0,OFFSET(DATA!$F$6,BP$10+27*(7-$AE$8),$AF430,1,1)/OFFSET(DATA!$F$6,BP$10,$AF430,1,1),0)</f>
        <v>0.59143968871595332</v>
      </c>
      <c r="BQ430" s="190">
        <f ca="1">IF($AG430&gt;0,OFFSET(DATA!$F$6,BQ$10+27*(7-$AE$8),$AF430,1,1)/OFFSET(DATA!$F$6,BQ$10,$AF430,1,1),0)</f>
        <v>0.45731707317073172</v>
      </c>
      <c r="BR430" s="190">
        <f ca="1">IF($AG430&gt;0,OFFSET(DATA!$F$6,BR$10+27*(7-$AE$8),$AF430,1,1)/OFFSET(DATA!$F$6,BR$10,$AF430,1,1),0)</f>
        <v>0.27659574468085107</v>
      </c>
      <c r="BS430" s="190">
        <f ca="1">IF($AG430&gt;0,OFFSET(DATA!$F$6,BS$10+27*(7-$AE$8),$AF430,1,1)/OFFSET(DATA!$F$6,BS$10,$AF430,1,1),0)</f>
        <v>0.5</v>
      </c>
      <c r="BT430" s="190">
        <f ca="1">IF($AG430&gt;0,OFFSET(DATA!$F$6,BT$10+27*(7-$AE$8),$AF430,1,1)/OFFSET(DATA!$F$6,BT$10,$AF430,1,1),0)</f>
        <v>0.32673267326732675</v>
      </c>
      <c r="BU430" s="190">
        <f ca="1">IF($AG430&gt;0,OFFSET(DATA!$F$6,BU$10+27*(7-$AE$8),$AF430,1,1)/OFFSET(DATA!$F$6,BU$10,$AF430,1,1),0)</f>
        <v>0.42718446601941745</v>
      </c>
      <c r="BV430" s="190">
        <f ca="1">IF($AG430&gt;0,OFFSET(DATA!$F$6,BV$10+27*(7-$AE$8),$AF430,1,1)/OFFSET(DATA!$F$6,BV$10,$AF430,1,1),0)</f>
        <v>0.50391644908616184</v>
      </c>
      <c r="BW430" s="190">
        <f ca="1">IF($AG430&gt;0,OFFSET(DATA!$F$6,BW$10+27*(7-$AE$8),$AF430,1,1)/OFFSET(DATA!$F$6,BW$10,$AF430,1,1),0)</f>
        <v>0.45376712328767121</v>
      </c>
      <c r="BX430" s="190">
        <f ca="1">IF($AG430&gt;0,OFFSET(DATA!$F$6,BX$10+27*(7-$AE$8),$AF430,1,1)/OFFSET(DATA!$F$6,BX$10,$AF430,1,1),0)</f>
        <v>0.45026178010471202</v>
      </c>
    </row>
    <row r="431" spans="32:76" x14ac:dyDescent="0.2">
      <c r="AF431" s="166">
        <v>420</v>
      </c>
      <c r="AG431" s="96">
        <f ca="1">OFFSET(DATA!$F$6,$AF$10,$AF431,1,1)</f>
        <v>299.5</v>
      </c>
      <c r="AH431" s="190">
        <f ca="1">IF($AG431&gt;0,OFFSET(DATA!$F$6,$AF$10+27*AH$10,$AF431,1,1)/$AG431,0)</f>
        <v>0.29382303839732887</v>
      </c>
      <c r="AI431" s="190">
        <f ca="1">IF($AG431&gt;0,OFFSET(DATA!$F$6,$AF$10+27*AI$10,$AF431,1,1)/$AG431,0)</f>
        <v>5.008347245409015E-3</v>
      </c>
      <c r="AJ431" s="190">
        <f ca="1">IF($AG431&gt;0,OFFSET(DATA!$F$6,$AF$10+27*AJ$10,$AF431,1,1)/$AG431,0)</f>
        <v>8.1803005008347252E-2</v>
      </c>
      <c r="AK431" s="190">
        <f ca="1">IF($AG431&gt;0,OFFSET(DATA!$F$6,$AF$10+27*AK$10,$AF431,1,1)/$AG431,0)</f>
        <v>0.19031719532554256</v>
      </c>
      <c r="AL431" s="190">
        <f ca="1">IF($AG431&gt;0,OFFSET(DATA!$F$6,$AF$10+27*AL$10,$AF431,1,1)/$AG431,0)</f>
        <v>0.25542570951585974</v>
      </c>
      <c r="AM431" s="190">
        <f ca="1">IF($AG431&gt;0,OFFSET(DATA!$F$6,$AF$10+27*AM$10,$AF431,1,1)/$AG431,0)</f>
        <v>6.0100166944908183E-2</v>
      </c>
      <c r="AN431" s="166">
        <f ca="1">OFFSET(DATA!$F$6,$AF$10+27*AN$10,$AF431,1,1)</f>
        <v>21</v>
      </c>
      <c r="AO431" s="166">
        <f t="shared" ca="1" si="13"/>
        <v>21</v>
      </c>
      <c r="AQ431" s="96">
        <f ca="1">OFFSET(DATA!$F$6,25,$AF431,1,1)</f>
        <v>9480</v>
      </c>
      <c r="AR431" s="190">
        <f ca="1">IF($AQ431&gt;0,OFFSET(DATA!$F$6,25+27*AR$10,$AF431,1,1)/$AQ431,0)</f>
        <v>0.45358649789029537</v>
      </c>
      <c r="AS431" s="190">
        <f ca="1">IF($AQ431&gt;0,OFFSET(DATA!$F$6,25+27*AS$10,$AF431,1,1)/$AQ431,0)</f>
        <v>3.0063291139240506E-3</v>
      </c>
      <c r="AT431" s="190">
        <f ca="1">IF($AQ431&gt;0,OFFSET(DATA!$F$6,25+27*AT$10,$AF431,1,1)/$AQ431,0)</f>
        <v>0.11023206751054852</v>
      </c>
      <c r="AU431" s="190">
        <f ca="1">IF($AQ431&gt;0,OFFSET(DATA!$F$6,25+27*AU$10,$AF431,1,1)/$AQ431,0)</f>
        <v>9.8945147679324899E-2</v>
      </c>
      <c r="AV431" s="190">
        <f ca="1">IF($AQ431&gt;0,OFFSET(DATA!$F$6,25+27*AV$10,$AF431,1,1)/$AQ431,0)</f>
        <v>0.14029535864978904</v>
      </c>
      <c r="AW431" s="190">
        <f ca="1">IF($AQ431&gt;0,OFFSET(DATA!$F$6,25+27*AW$10,$AF431,1,1)/$AQ431,0)</f>
        <v>5.5221518987341775E-2</v>
      </c>
      <c r="AZ431" s="166">
        <f t="shared" ca="1" si="14"/>
        <v>20</v>
      </c>
      <c r="BA431" s="190">
        <f ca="1">IF($AG431&gt;0,OFFSET(DATA!$F$6,BA$10+27*(7-$AE$8),$AF431,1,1)/OFFSET(DATA!$F$6,BA$10,$AF431,1,1),0)</f>
        <v>0.29382303839732887</v>
      </c>
      <c r="BB431" s="190">
        <f ca="1">IF($AG431&gt;0,OFFSET(DATA!$F$6,BB$10+27*(7-$AE$8),$AF431,1,1)/OFFSET(DATA!$F$6,BB$10,$AF431,1,1),0)</f>
        <v>0.19047619047619047</v>
      </c>
      <c r="BC431" s="190">
        <f ca="1">IF($AG431&gt;0,OFFSET(DATA!$F$6,BC$10+27*(7-$AE$8),$AF431,1,1)/OFFSET(DATA!$F$6,BC$10,$AF431,1,1),0)</f>
        <v>0.26771653543307089</v>
      </c>
      <c r="BD431" s="190">
        <f ca="1">IF($AG431&gt;0,OFFSET(DATA!$F$6,BD$10+27*(7-$AE$8),$AF431,1,1)/OFFSET(DATA!$F$6,BD$10,$AF431,1,1),0)</f>
        <v>0.30472103004291845</v>
      </c>
      <c r="BE431" s="190">
        <f ca="1">IF($AG431&gt;0,OFFSET(DATA!$F$6,BE$10+27*(7-$AE$8),$AF431,1,1)/OFFSET(DATA!$F$6,BE$10,$AF431,1,1),0)</f>
        <v>0.40924464487034951</v>
      </c>
      <c r="BF431" s="190">
        <f ca="1">IF($AG431&gt;0,OFFSET(DATA!$F$6,BF$10+27*(7-$AE$8),$AF431,1,1)/OFFSET(DATA!$F$6,BF$10,$AF431,1,1),0)</f>
        <v>0.54736842105263162</v>
      </c>
      <c r="BG431" s="190">
        <f ca="1">IF($AG431&gt;0,OFFSET(DATA!$F$6,BG$10+27*(7-$AE$8),$AF431,1,1)/OFFSET(DATA!$F$6,BG$10,$AF431,1,1),0)</f>
        <v>0.24444444444444444</v>
      </c>
      <c r="BH431" s="190">
        <f ca="1">IF($AG431&gt;0,OFFSET(DATA!$F$6,BH$10+27*(7-$AE$8),$AF431,1,1)/OFFSET(DATA!$F$6,BH$10,$AF431,1,1),0)</f>
        <v>0.3611111111111111</v>
      </c>
      <c r="BI431" s="190">
        <f ca="1">IF($AG431&gt;0,OFFSET(DATA!$F$6,BI$10+27*(7-$AE$8),$AF431,1,1)/OFFSET(DATA!$F$6,BI$10,$AF431,1,1),0)</f>
        <v>0.54810495626822153</v>
      </c>
      <c r="BJ431" s="190">
        <f ca="1">IF($AG431&gt;0,OFFSET(DATA!$F$6,BJ$10+27*(7-$AE$8),$AF431,1,1)/OFFSET(DATA!$F$6,BJ$10,$AF431,1,1),0)</f>
        <v>0.31514084507042256</v>
      </c>
      <c r="BK431" s="190">
        <f ca="1">IF($AG431&gt;0,OFFSET(DATA!$F$6,BK$10+27*(7-$AE$8),$AF431,1,1)/OFFSET(DATA!$F$6,BK$10,$AF431,1,1),0)</f>
        <v>0.4945553539019964</v>
      </c>
      <c r="BL431" s="190">
        <f ca="1">IF($AG431&gt;0,OFFSET(DATA!$F$6,BL$10+27*(7-$AE$8),$AF431,1,1)/OFFSET(DATA!$F$6,BL$10,$AF431,1,1),0)</f>
        <v>0.40814479638009049</v>
      </c>
      <c r="BM431" s="190">
        <f ca="1">IF($AG431&gt;0,OFFSET(DATA!$F$6,BM$10+27*(7-$AE$8),$AF431,1,1)/OFFSET(DATA!$F$6,BM$10,$AF431,1,1),0)</f>
        <v>0.2988505747126437</v>
      </c>
      <c r="BN431" s="190">
        <f ca="1">IF($AG431&gt;0,OFFSET(DATA!$F$6,BN$10+27*(7-$AE$8),$AF431,1,1)/OFFSET(DATA!$F$6,BN$10,$AF431,1,1),0)</f>
        <v>0.83061480552070266</v>
      </c>
      <c r="BO431" s="190">
        <f ca="1">IF($AG431&gt;0,OFFSET(DATA!$F$6,BO$10+27*(7-$AE$8),$AF431,1,1)/OFFSET(DATA!$F$6,BO$10,$AF431,1,1),0)</f>
        <v>0.64749999999999996</v>
      </c>
      <c r="BP431" s="190">
        <f ca="1">IF($AG431&gt;0,OFFSET(DATA!$F$6,BP$10+27*(7-$AE$8),$AF431,1,1)/OFFSET(DATA!$F$6,BP$10,$AF431,1,1),0)</f>
        <v>0.56928838951310856</v>
      </c>
      <c r="BQ431" s="190">
        <f ca="1">IF($AG431&gt;0,OFFSET(DATA!$F$6,BQ$10+27*(7-$AE$8),$AF431,1,1)/OFFSET(DATA!$F$6,BQ$10,$AF431,1,1),0)</f>
        <v>0.46118721461187212</v>
      </c>
      <c r="BR431" s="190">
        <f ca="1">IF($AG431&gt;0,OFFSET(DATA!$F$6,BR$10+27*(7-$AE$8),$AF431,1,1)/OFFSET(DATA!$F$6,BR$10,$AF431,1,1),0)</f>
        <v>0.25934065934065936</v>
      </c>
      <c r="BS431" s="190">
        <f ca="1">IF($AG431&gt;0,OFFSET(DATA!$F$6,BS$10+27*(7-$AE$8),$AF431,1,1)/OFFSET(DATA!$F$6,BS$10,$AF431,1,1),0)</f>
        <v>0.49074074074074076</v>
      </c>
      <c r="BT431" s="190">
        <f ca="1">IF($AG431&gt;0,OFFSET(DATA!$F$6,BT$10+27*(7-$AE$8),$AF431,1,1)/OFFSET(DATA!$F$6,BT$10,$AF431,1,1),0)</f>
        <v>0.29901960784313725</v>
      </c>
      <c r="BU431" s="190">
        <f ca="1">IF($AG431&gt;0,OFFSET(DATA!$F$6,BU$10+27*(7-$AE$8),$AF431,1,1)/OFFSET(DATA!$F$6,BU$10,$AF431,1,1),0)</f>
        <v>0.45468750000000002</v>
      </c>
      <c r="BV431" s="190">
        <f ca="1">IF($AG431&gt;0,OFFSET(DATA!$F$6,BV$10+27*(7-$AE$8),$AF431,1,1)/OFFSET(DATA!$F$6,BV$10,$AF431,1,1),0)</f>
        <v>0.51854261548471048</v>
      </c>
      <c r="BW431" s="190">
        <f ca="1">IF($AG431&gt;0,OFFSET(DATA!$F$6,BW$10+27*(7-$AE$8),$AF431,1,1)/OFFSET(DATA!$F$6,BW$10,$AF431,1,1),0)</f>
        <v>0.46190080354668883</v>
      </c>
      <c r="BX431" s="190">
        <f ca="1">IF($AG431&gt;0,OFFSET(DATA!$F$6,BX$10+27*(7-$AE$8),$AF431,1,1)/OFFSET(DATA!$F$6,BX$10,$AF431,1,1),0)</f>
        <v>0.42670157068062825</v>
      </c>
    </row>
    <row r="432" spans="32:76" x14ac:dyDescent="0.2">
      <c r="AF432" s="166">
        <v>421</v>
      </c>
      <c r="AG432" s="96">
        <f ca="1">OFFSET(DATA!$F$6,$AF$10,$AF432,1,1)</f>
        <v>313</v>
      </c>
      <c r="AH432" s="190">
        <f ca="1">IF($AG432&gt;0,OFFSET(DATA!$F$6,$AF$10+27*AH$10,$AF432,1,1)/$AG432,0)</f>
        <v>0.29392971246006389</v>
      </c>
      <c r="AI432" s="190">
        <f ca="1">IF($AG432&gt;0,OFFSET(DATA!$F$6,$AF$10+27*AI$10,$AF432,1,1)/$AG432,0)</f>
        <v>6.3897763578274758E-3</v>
      </c>
      <c r="AJ432" s="190">
        <f ca="1">IF($AG432&gt;0,OFFSET(DATA!$F$6,$AF$10+27*AJ$10,$AF432,1,1)/$AG432,0)</f>
        <v>7.6677316293929709E-2</v>
      </c>
      <c r="AK432" s="190">
        <f ca="1">IF($AG432&gt;0,OFFSET(DATA!$F$6,$AF$10+27*AK$10,$AF432,1,1)/$AG432,0)</f>
        <v>0.16613418530351437</v>
      </c>
      <c r="AL432" s="190">
        <f ca="1">IF($AG432&gt;0,OFFSET(DATA!$F$6,$AF$10+27*AL$10,$AF432,1,1)/$AG432,0)</f>
        <v>0.30031948881789139</v>
      </c>
      <c r="AM432" s="190">
        <f ca="1">IF($AG432&gt;0,OFFSET(DATA!$F$6,$AF$10+27*AM$10,$AF432,1,1)/$AG432,0)</f>
        <v>6.070287539936102E-2</v>
      </c>
      <c r="AN432" s="166">
        <f ca="1">OFFSET(DATA!$F$6,$AF$10+27*AN$10,$AF432,1,1)</f>
        <v>18</v>
      </c>
      <c r="AO432" s="166">
        <f t="shared" ca="1" si="13"/>
        <v>18</v>
      </c>
      <c r="AQ432" s="96">
        <f ca="1">OFFSET(DATA!$F$6,25,$AF432,1,1)</f>
        <v>9598</v>
      </c>
      <c r="AR432" s="190">
        <f ca="1">IF($AQ432&gt;0,OFFSET(DATA!$F$6,25+27*AR$10,$AF432,1,1)/$AQ432,0)</f>
        <v>0.45634507188997708</v>
      </c>
      <c r="AS432" s="190">
        <f ca="1">IF($AQ432&gt;0,OFFSET(DATA!$F$6,25+27*AS$10,$AF432,1,1)/$AQ432,0)</f>
        <v>3.5424046676390914E-3</v>
      </c>
      <c r="AT432" s="190">
        <f ca="1">IF($AQ432&gt;0,OFFSET(DATA!$F$6,25+27*AT$10,$AF432,1,1)/$AQ432,0)</f>
        <v>0.10991873306938946</v>
      </c>
      <c r="AU432" s="190">
        <f ca="1">IF($AQ432&gt;0,OFFSET(DATA!$F$6,25+27*AU$10,$AF432,1,1)/$AQ432,0)</f>
        <v>9.5436549281100236E-2</v>
      </c>
      <c r="AV432" s="190">
        <f ca="1">IF($AQ432&gt;0,OFFSET(DATA!$F$6,25+27*AV$10,$AF432,1,1)/$AQ432,0)</f>
        <v>0.1445092727651594</v>
      </c>
      <c r="AW432" s="190">
        <f ca="1">IF($AQ432&gt;0,OFFSET(DATA!$F$6,25+27*AW$10,$AF432,1,1)/$AQ432,0)</f>
        <v>5.4177953740362578E-2</v>
      </c>
      <c r="AZ432" s="166">
        <f t="shared" ca="1" si="14"/>
        <v>17</v>
      </c>
      <c r="BA432" s="190">
        <f ca="1">IF($AG432&gt;0,OFFSET(DATA!$F$6,BA$10+27*(7-$AE$8),$AF432,1,1)/OFFSET(DATA!$F$6,BA$10,$AF432,1,1),0)</f>
        <v>0.29392971246006389</v>
      </c>
      <c r="BB432" s="190">
        <f ca="1">IF($AG432&gt;0,OFFSET(DATA!$F$6,BB$10+27*(7-$AE$8),$AF432,1,1)/OFFSET(DATA!$F$6,BB$10,$AF432,1,1),0)</f>
        <v>0.16379310344827586</v>
      </c>
      <c r="BC432" s="190">
        <f ca="1">IF($AG432&gt;0,OFFSET(DATA!$F$6,BC$10+27*(7-$AE$8),$AF432,1,1)/OFFSET(DATA!$F$6,BC$10,$AF432,1,1),0)</f>
        <v>0.27692307692307694</v>
      </c>
      <c r="BD432" s="190">
        <f ca="1">IF($AG432&gt;0,OFFSET(DATA!$F$6,BD$10+27*(7-$AE$8),$AF432,1,1)/OFFSET(DATA!$F$6,BD$10,$AF432,1,1),0)</f>
        <v>0.26724137931034481</v>
      </c>
      <c r="BE432" s="190">
        <f ca="1">IF($AG432&gt;0,OFFSET(DATA!$F$6,BE$10+27*(7-$AE$8),$AF432,1,1)/OFFSET(DATA!$F$6,BE$10,$AF432,1,1),0)</f>
        <v>0.41647597254004576</v>
      </c>
      <c r="BF432" s="190">
        <f ca="1">IF($AG432&gt;0,OFFSET(DATA!$F$6,BF$10+27*(7-$AE$8),$AF432,1,1)/OFFSET(DATA!$F$6,BF$10,$AF432,1,1),0)</f>
        <v>0.57777777777777772</v>
      </c>
      <c r="BG432" s="190">
        <f ca="1">IF($AG432&gt;0,OFFSET(DATA!$F$6,BG$10+27*(7-$AE$8),$AF432,1,1)/OFFSET(DATA!$F$6,BG$10,$AF432,1,1),0)</f>
        <v>0.24468085106382978</v>
      </c>
      <c r="BH432" s="190">
        <f ca="1">IF($AG432&gt;0,OFFSET(DATA!$F$6,BH$10+27*(7-$AE$8),$AF432,1,1)/OFFSET(DATA!$F$6,BH$10,$AF432,1,1),0)</f>
        <v>0.33938814531548755</v>
      </c>
      <c r="BI432" s="190">
        <f ca="1">IF($AG432&gt;0,OFFSET(DATA!$F$6,BI$10+27*(7-$AE$8),$AF432,1,1)/OFFSET(DATA!$F$6,BI$10,$AF432,1,1),0)</f>
        <v>0.56725146198830412</v>
      </c>
      <c r="BJ432" s="190">
        <f ca="1">IF($AG432&gt;0,OFFSET(DATA!$F$6,BJ$10+27*(7-$AE$8),$AF432,1,1)/OFFSET(DATA!$F$6,BJ$10,$AF432,1,1),0)</f>
        <v>0.32876712328767121</v>
      </c>
      <c r="BK432" s="190">
        <f ca="1">IF($AG432&gt;0,OFFSET(DATA!$F$6,BK$10+27*(7-$AE$8),$AF432,1,1)/OFFSET(DATA!$F$6,BK$10,$AF432,1,1),0)</f>
        <v>0.49568221070811747</v>
      </c>
      <c r="BL432" s="190">
        <f ca="1">IF($AG432&gt;0,OFFSET(DATA!$F$6,BL$10+27*(7-$AE$8),$AF432,1,1)/OFFSET(DATA!$F$6,BL$10,$AF432,1,1),0)</f>
        <v>0.42488479262672812</v>
      </c>
      <c r="BM432" s="190">
        <f ca="1">IF($AG432&gt;0,OFFSET(DATA!$F$6,BM$10+27*(7-$AE$8),$AF432,1,1)/OFFSET(DATA!$F$6,BM$10,$AF432,1,1),0)</f>
        <v>0.29032258064516131</v>
      </c>
      <c r="BN432" s="190">
        <f ca="1">IF($AG432&gt;0,OFFSET(DATA!$F$6,BN$10+27*(7-$AE$8),$AF432,1,1)/OFFSET(DATA!$F$6,BN$10,$AF432,1,1),0)</f>
        <v>0.83456790123456792</v>
      </c>
      <c r="BO432" s="190">
        <f ca="1">IF($AG432&gt;0,OFFSET(DATA!$F$6,BO$10+27*(7-$AE$8),$AF432,1,1)/OFFSET(DATA!$F$6,BO$10,$AF432,1,1),0)</f>
        <v>0.65346534653465349</v>
      </c>
      <c r="BP432" s="190">
        <f ca="1">IF($AG432&gt;0,OFFSET(DATA!$F$6,BP$10+27*(7-$AE$8),$AF432,1,1)/OFFSET(DATA!$F$6,BP$10,$AF432,1,1),0)</f>
        <v>0.54873646209386284</v>
      </c>
      <c r="BQ432" s="190">
        <f ca="1">IF($AG432&gt;0,OFFSET(DATA!$F$6,BQ$10+27*(7-$AE$8),$AF432,1,1)/OFFSET(DATA!$F$6,BQ$10,$AF432,1,1),0)</f>
        <v>0.46504559270516715</v>
      </c>
      <c r="BR432" s="190">
        <f ca="1">IF($AG432&gt;0,OFFSET(DATA!$F$6,BR$10+27*(7-$AE$8),$AF432,1,1)/OFFSET(DATA!$F$6,BR$10,$AF432,1,1),0)</f>
        <v>0.24090909090909091</v>
      </c>
      <c r="BS432" s="190">
        <f ca="1">IF($AG432&gt;0,OFFSET(DATA!$F$6,BS$10+27*(7-$AE$8),$AF432,1,1)/OFFSET(DATA!$F$6,BS$10,$AF432,1,1),0)</f>
        <v>0.48214285714285715</v>
      </c>
      <c r="BT432" s="190">
        <f ca="1">IF($AG432&gt;0,OFFSET(DATA!$F$6,BT$10+27*(7-$AE$8),$AF432,1,1)/OFFSET(DATA!$F$6,BT$10,$AF432,1,1),0)</f>
        <v>0.27184466019417475</v>
      </c>
      <c r="BU432" s="190">
        <f ca="1">IF($AG432&gt;0,OFFSET(DATA!$F$6,BU$10+27*(7-$AE$8),$AF432,1,1)/OFFSET(DATA!$F$6,BU$10,$AF432,1,1),0)</f>
        <v>0.48036253776435045</v>
      </c>
      <c r="BV432" s="190">
        <f ca="1">IF($AG432&gt;0,OFFSET(DATA!$F$6,BV$10+27*(7-$AE$8),$AF432,1,1)/OFFSET(DATA!$F$6,BV$10,$AF432,1,1),0)</f>
        <v>0.53307392996108949</v>
      </c>
      <c r="BW432" s="190">
        <f ca="1">IF($AG432&gt;0,OFFSET(DATA!$F$6,BW$10+27*(7-$AE$8),$AF432,1,1)/OFFSET(DATA!$F$6,BW$10,$AF432,1,1),0)</f>
        <v>0.46957458266020463</v>
      </c>
      <c r="BX432" s="190">
        <f ca="1">IF($AG432&gt;0,OFFSET(DATA!$F$6,BX$10+27*(7-$AE$8),$AF432,1,1)/OFFSET(DATA!$F$6,BX$10,$AF432,1,1),0)</f>
        <v>0.40314136125654448</v>
      </c>
    </row>
    <row r="433" spans="32:76" x14ac:dyDescent="0.2">
      <c r="AF433" s="166">
        <v>422</v>
      </c>
      <c r="AG433" s="96">
        <f ca="1">OFFSET(DATA!$F$6,$AF$10,$AF433,1,1)</f>
        <v>324</v>
      </c>
      <c r="AH433" s="190">
        <f ca="1">IF($AG433&gt;0,OFFSET(DATA!$F$6,$AF$10+27*AH$10,$AF433,1,1)/$AG433,0)</f>
        <v>0.28703703703703703</v>
      </c>
      <c r="AI433" s="190">
        <f ca="1">IF($AG433&gt;0,OFFSET(DATA!$F$6,$AF$10+27*AI$10,$AF433,1,1)/$AG433,0)</f>
        <v>6.1728395061728392E-3</v>
      </c>
      <c r="AJ433" s="190">
        <f ca="1">IF($AG433&gt;0,OFFSET(DATA!$F$6,$AF$10+27*AJ$10,$AF433,1,1)/$AG433,0)</f>
        <v>8.0246913580246909E-2</v>
      </c>
      <c r="AK433" s="190">
        <f ca="1">IF($AG433&gt;0,OFFSET(DATA!$F$6,$AF$10+27*AK$10,$AF433,1,1)/$AG433,0)</f>
        <v>0.16666666666666666</v>
      </c>
      <c r="AL433" s="190">
        <f ca="1">IF($AG433&gt;0,OFFSET(DATA!$F$6,$AF$10+27*AL$10,$AF433,1,1)/$AG433,0)</f>
        <v>0.25925925925925924</v>
      </c>
      <c r="AM433" s="190">
        <f ca="1">IF($AG433&gt;0,OFFSET(DATA!$F$6,$AF$10+27*AM$10,$AF433,1,1)/$AG433,0)</f>
        <v>8.3333333333333329E-2</v>
      </c>
      <c r="AN433" s="166">
        <f ca="1">OFFSET(DATA!$F$6,$AF$10+27*AN$10,$AF433,1,1)</f>
        <v>18</v>
      </c>
      <c r="AO433" s="166">
        <f t="shared" ca="1" si="13"/>
        <v>18</v>
      </c>
      <c r="AQ433" s="96">
        <f ca="1">OFFSET(DATA!$F$6,25,$AF433,1,1)</f>
        <v>9846</v>
      </c>
      <c r="AR433" s="190">
        <f ca="1">IF($AQ433&gt;0,OFFSET(DATA!$F$6,25+27*AR$10,$AF433,1,1)/$AQ433,0)</f>
        <v>0.45713995531180174</v>
      </c>
      <c r="AS433" s="190">
        <f ca="1">IF($AQ433&gt;0,OFFSET(DATA!$F$6,25+27*AS$10,$AF433,1,1)/$AQ433,0)</f>
        <v>4.1641275644931953E-3</v>
      </c>
      <c r="AT433" s="190">
        <f ca="1">IF($AQ433&gt;0,OFFSET(DATA!$F$6,25+27*AT$10,$AF433,1,1)/$AQ433,0)</f>
        <v>0.1098923420678448</v>
      </c>
      <c r="AU433" s="190">
        <f ca="1">IF($AQ433&gt;0,OFFSET(DATA!$F$6,25+27*AU$10,$AF433,1,1)/$AQ433,0)</f>
        <v>9.4556164940077195E-2</v>
      </c>
      <c r="AV433" s="190">
        <f ca="1">IF($AQ433&gt;0,OFFSET(DATA!$F$6,25+27*AV$10,$AF433,1,1)/$AQ433,0)</f>
        <v>0.14320536258379038</v>
      </c>
      <c r="AW433" s="190">
        <f ca="1">IF($AQ433&gt;0,OFFSET(DATA!$F$6,25+27*AW$10,$AF433,1,1)/$AQ433,0)</f>
        <v>5.5961811903310989E-2</v>
      </c>
      <c r="AZ433" s="166">
        <f t="shared" ca="1" si="14"/>
        <v>18</v>
      </c>
      <c r="BA433" s="190">
        <f ca="1">IF($AG433&gt;0,OFFSET(DATA!$F$6,BA$10+27*(7-$AE$8),$AF433,1,1)/OFFSET(DATA!$F$6,BA$10,$AF433,1,1),0)</f>
        <v>0.28703703703703703</v>
      </c>
      <c r="BB433" s="190">
        <f ca="1">IF($AG433&gt;0,OFFSET(DATA!$F$6,BB$10+27*(7-$AE$8),$AF433,1,1)/OFFSET(DATA!$F$6,BB$10,$AF433,1,1),0)</f>
        <v>0.15966386554621848</v>
      </c>
      <c r="BC433" s="190">
        <f ca="1">IF($AG433&gt;0,OFFSET(DATA!$F$6,BC$10+27*(7-$AE$8),$AF433,1,1)/OFFSET(DATA!$F$6,BC$10,$AF433,1,1),0)</f>
        <v>0.2537313432835821</v>
      </c>
      <c r="BD433" s="190">
        <f ca="1">IF($AG433&gt;0,OFFSET(DATA!$F$6,BD$10+27*(7-$AE$8),$AF433,1,1)/OFFSET(DATA!$F$6,BD$10,$AF433,1,1),0)</f>
        <v>0.27350427350427353</v>
      </c>
      <c r="BE433" s="190">
        <f ca="1">IF($AG433&gt;0,OFFSET(DATA!$F$6,BE$10+27*(7-$AE$8),$AF433,1,1)/OFFSET(DATA!$F$6,BE$10,$AF433,1,1),0)</f>
        <v>0.40217391304347827</v>
      </c>
      <c r="BF433" s="190">
        <f ca="1">IF($AG433&gt;0,OFFSET(DATA!$F$6,BF$10+27*(7-$AE$8),$AF433,1,1)/OFFSET(DATA!$F$6,BF$10,$AF433,1,1),0)</f>
        <v>0.57446808510638303</v>
      </c>
      <c r="BG433" s="190">
        <f ca="1">IF($AG433&gt;0,OFFSET(DATA!$F$6,BG$10+27*(7-$AE$8),$AF433,1,1)/OFFSET(DATA!$F$6,BG$10,$AF433,1,1),0)</f>
        <v>0.26530612244897961</v>
      </c>
      <c r="BH433" s="190">
        <f ca="1">IF($AG433&gt;0,OFFSET(DATA!$F$6,BH$10+27*(7-$AE$8),$AF433,1,1)/OFFSET(DATA!$F$6,BH$10,$AF433,1,1),0)</f>
        <v>0.34774255523535064</v>
      </c>
      <c r="BI433" s="190">
        <f ca="1">IF($AG433&gt;0,OFFSET(DATA!$F$6,BI$10+27*(7-$AE$8),$AF433,1,1)/OFFSET(DATA!$F$6,BI$10,$AF433,1,1),0)</f>
        <v>0.55882352941176472</v>
      </c>
      <c r="BJ433" s="190">
        <f ca="1">IF($AG433&gt;0,OFFSET(DATA!$F$6,BJ$10+27*(7-$AE$8),$AF433,1,1)/OFFSET(DATA!$F$6,BJ$10,$AF433,1,1),0)</f>
        <v>0.33876221498371334</v>
      </c>
      <c r="BK433" s="190">
        <f ca="1">IF($AG433&gt;0,OFFSET(DATA!$F$6,BK$10+27*(7-$AE$8),$AF433,1,1)/OFFSET(DATA!$F$6,BK$10,$AF433,1,1),0)</f>
        <v>0.48768472906403942</v>
      </c>
      <c r="BL433" s="190">
        <f ca="1">IF($AG433&gt;0,OFFSET(DATA!$F$6,BL$10+27*(7-$AE$8),$AF433,1,1)/OFFSET(DATA!$F$6,BL$10,$AF433,1,1),0)</f>
        <v>0.44036697247706424</v>
      </c>
      <c r="BM433" s="190">
        <f ca="1">IF($AG433&gt;0,OFFSET(DATA!$F$6,BM$10+27*(7-$AE$8),$AF433,1,1)/OFFSET(DATA!$F$6,BM$10,$AF433,1,1),0)</f>
        <v>0.33673469387755101</v>
      </c>
      <c r="BN433" s="190">
        <f ca="1">IF($AG433&gt;0,OFFSET(DATA!$F$6,BN$10+27*(7-$AE$8),$AF433,1,1)/OFFSET(DATA!$F$6,BN$10,$AF433,1,1),0)</f>
        <v>0.81862745098039214</v>
      </c>
      <c r="BO433" s="190">
        <f ca="1">IF($AG433&gt;0,OFFSET(DATA!$F$6,BO$10+27*(7-$AE$8),$AF433,1,1)/OFFSET(DATA!$F$6,BO$10,$AF433,1,1),0)</f>
        <v>0.68152866242038213</v>
      </c>
      <c r="BP433" s="190">
        <f ca="1">IF($AG433&gt;0,OFFSET(DATA!$F$6,BP$10+27*(7-$AE$8),$AF433,1,1)/OFFSET(DATA!$F$6,BP$10,$AF433,1,1),0)</f>
        <v>0.57801418439716312</v>
      </c>
      <c r="BQ433" s="190">
        <f ca="1">IF($AG433&gt;0,OFFSET(DATA!$F$6,BQ$10+27*(7-$AE$8),$AF433,1,1)/OFFSET(DATA!$F$6,BQ$10,$AF433,1,1),0)</f>
        <v>0.49557522123893805</v>
      </c>
      <c r="BR433" s="190">
        <f ca="1">IF($AG433&gt;0,OFFSET(DATA!$F$6,BR$10+27*(7-$AE$8),$AF433,1,1)/OFFSET(DATA!$F$6,BR$10,$AF433,1,1),0)</f>
        <v>0.23008849557522124</v>
      </c>
      <c r="BS433" s="190">
        <f ca="1">IF($AG433&gt;0,OFFSET(DATA!$F$6,BS$10+27*(7-$AE$8),$AF433,1,1)/OFFSET(DATA!$F$6,BS$10,$AF433,1,1),0)</f>
        <v>0.45</v>
      </c>
      <c r="BT433" s="190">
        <f ca="1">IF($AG433&gt;0,OFFSET(DATA!$F$6,BT$10+27*(7-$AE$8),$AF433,1,1)/OFFSET(DATA!$F$6,BT$10,$AF433,1,1),0)</f>
        <v>0.25</v>
      </c>
      <c r="BU433" s="190">
        <f ca="1">IF($AG433&gt;0,OFFSET(DATA!$F$6,BU$10+27*(7-$AE$8),$AF433,1,1)/OFFSET(DATA!$F$6,BU$10,$AF433,1,1),0)</f>
        <v>0.478134110787172</v>
      </c>
      <c r="BV433" s="190">
        <f ca="1">IF($AG433&gt;0,OFFSET(DATA!$F$6,BV$10+27*(7-$AE$8),$AF433,1,1)/OFFSET(DATA!$F$6,BV$10,$AF433,1,1),0)</f>
        <v>0.52096569250317659</v>
      </c>
      <c r="BW433" s="190">
        <f ca="1">IF($AG433&gt;0,OFFSET(DATA!$F$6,BW$10+27*(7-$AE$8),$AF433,1,1)/OFFSET(DATA!$F$6,BW$10,$AF433,1,1),0)</f>
        <v>0.45356037151702788</v>
      </c>
      <c r="BX433" s="190">
        <f ca="1">IF($AG433&gt;0,OFFSET(DATA!$F$6,BX$10+27*(7-$AE$8),$AF433,1,1)/OFFSET(DATA!$F$6,BX$10,$AF433,1,1),0)</f>
        <v>0.43085106382978722</v>
      </c>
    </row>
    <row r="434" spans="32:76" x14ac:dyDescent="0.2">
      <c r="AF434" s="166">
        <v>423</v>
      </c>
      <c r="AG434" s="96">
        <f ca="1">OFFSET(DATA!$F$6,$AF$10,$AF434,1,1)</f>
        <v>291</v>
      </c>
      <c r="AH434" s="190">
        <f ca="1">IF($AG434&gt;0,OFFSET(DATA!$F$6,$AF$10+27*AH$10,$AF434,1,1)/$AG434,0)</f>
        <v>0.27835051546391754</v>
      </c>
      <c r="AI434" s="190">
        <f ca="1">IF($AG434&gt;0,OFFSET(DATA!$F$6,$AF$10+27*AI$10,$AF434,1,1)/$AG434,0)</f>
        <v>6.8728522336769758E-3</v>
      </c>
      <c r="AJ434" s="190">
        <f ca="1">IF($AG434&gt;0,OFFSET(DATA!$F$6,$AF$10+27*AJ$10,$AF434,1,1)/$AG434,0)</f>
        <v>8.247422680412371E-2</v>
      </c>
      <c r="AK434" s="190">
        <f ca="1">IF($AG434&gt;0,OFFSET(DATA!$F$6,$AF$10+27*AK$10,$AF434,1,1)/$AG434,0)</f>
        <v>0.21649484536082475</v>
      </c>
      <c r="AL434" s="190">
        <f ca="1">IF($AG434&gt;0,OFFSET(DATA!$F$6,$AF$10+27*AL$10,$AF434,1,1)/$AG434,0)</f>
        <v>0.20618556701030927</v>
      </c>
      <c r="AM434" s="190">
        <f ca="1">IF($AG434&gt;0,OFFSET(DATA!$F$6,$AF$10+27*AM$10,$AF434,1,1)/$AG434,0)</f>
        <v>6.1855670103092786E-2</v>
      </c>
      <c r="AN434" s="166">
        <f ca="1">OFFSET(DATA!$F$6,$AF$10+27*AN$10,$AF434,1,1)</f>
        <v>19</v>
      </c>
      <c r="AO434" s="166">
        <f t="shared" ca="1" si="13"/>
        <v>19</v>
      </c>
      <c r="AQ434" s="96">
        <f ca="1">OFFSET(DATA!$F$6,25,$AF434,1,1)</f>
        <v>9075</v>
      </c>
      <c r="AR434" s="190">
        <f ca="1">IF($AQ434&gt;0,OFFSET(DATA!$F$6,25+27*AR$10,$AF434,1,1)/$AQ434,0)</f>
        <v>0.43570247933884299</v>
      </c>
      <c r="AS434" s="190">
        <f ca="1">IF($AQ434&gt;0,OFFSET(DATA!$F$6,25+27*AS$10,$AF434,1,1)/$AQ434,0)</f>
        <v>4.6280991735537192E-3</v>
      </c>
      <c r="AT434" s="190">
        <f ca="1">IF($AQ434&gt;0,OFFSET(DATA!$F$6,25+27*AT$10,$AF434,1,1)/$AQ434,0)</f>
        <v>0.11371900826446281</v>
      </c>
      <c r="AU434" s="190">
        <f ca="1">IF($AQ434&gt;0,OFFSET(DATA!$F$6,25+27*AU$10,$AF434,1,1)/$AQ434,0)</f>
        <v>9.5206611570247929E-2</v>
      </c>
      <c r="AV434" s="190">
        <f ca="1">IF($AQ434&gt;0,OFFSET(DATA!$F$6,25+27*AV$10,$AF434,1,1)/$AQ434,0)</f>
        <v>0.13068870523415979</v>
      </c>
      <c r="AW434" s="190">
        <f ca="1">IF($AQ434&gt;0,OFFSET(DATA!$F$6,25+27*AW$10,$AF434,1,1)/$AQ434,0)</f>
        <v>5.2341597796143252E-2</v>
      </c>
      <c r="AZ434" s="166">
        <f t="shared" ca="1" si="14"/>
        <v>19</v>
      </c>
      <c r="BA434" s="190">
        <f ca="1">IF($AG434&gt;0,OFFSET(DATA!$F$6,BA$10+27*(7-$AE$8),$AF434,1,1)/OFFSET(DATA!$F$6,BA$10,$AF434,1,1),0)</f>
        <v>0.27835051546391754</v>
      </c>
      <c r="BB434" s="190">
        <f ca="1">IF($AG434&gt;0,OFFSET(DATA!$F$6,BB$10+27*(7-$AE$8),$AF434,1,1)/OFFSET(DATA!$F$6,BB$10,$AF434,1,1),0)</f>
        <v>0.14851485148514851</v>
      </c>
      <c r="BC434" s="190">
        <f ca="1">IF($AG434&gt;0,OFFSET(DATA!$F$6,BC$10+27*(7-$AE$8),$AF434,1,1)/OFFSET(DATA!$F$6,BC$10,$AF434,1,1),0)</f>
        <v>0.35714285714285715</v>
      </c>
      <c r="BD434" s="190">
        <f ca="1">IF($AG434&gt;0,OFFSET(DATA!$F$6,BD$10+27*(7-$AE$8),$AF434,1,1)/OFFSET(DATA!$F$6,BD$10,$AF434,1,1),0)</f>
        <v>0.25210084033613445</v>
      </c>
      <c r="BE434" s="190">
        <f ca="1">IF($AG434&gt;0,OFFSET(DATA!$F$6,BE$10+27*(7-$AE$8),$AF434,1,1)/OFFSET(DATA!$F$6,BE$10,$AF434,1,1),0)</f>
        <v>0.39439655172413796</v>
      </c>
      <c r="BF434" s="190">
        <f ca="1">IF($AG434&gt;0,OFFSET(DATA!$F$6,BF$10+27*(7-$AE$8),$AF434,1,1)/OFFSET(DATA!$F$6,BF$10,$AF434,1,1),0)</f>
        <v>0.60869565217391308</v>
      </c>
      <c r="BG434" s="190">
        <f ca="1">IF($AG434&gt;0,OFFSET(DATA!$F$6,BG$10+27*(7-$AE$8),$AF434,1,1)/OFFSET(DATA!$F$6,BG$10,$AF434,1,1),0)</f>
        <v>0.24468085106382978</v>
      </c>
      <c r="BH434" s="190">
        <f ca="1">IF($AG434&gt;0,OFFSET(DATA!$F$6,BH$10+27*(7-$AE$8),$AF434,1,1)/OFFSET(DATA!$F$6,BH$10,$AF434,1,1),0)</f>
        <v>0.33137829912023459</v>
      </c>
      <c r="BI434" s="190">
        <f ca="1">IF($AG434&gt;0,OFFSET(DATA!$F$6,BI$10+27*(7-$AE$8),$AF434,1,1)/OFFSET(DATA!$F$6,BI$10,$AF434,1,1),0)</f>
        <v>0.53179190751445082</v>
      </c>
      <c r="BJ434" s="190">
        <f ca="1">IF($AG434&gt;0,OFFSET(DATA!$F$6,BJ$10+27*(7-$AE$8),$AF434,1,1)/OFFSET(DATA!$F$6,BJ$10,$AF434,1,1),0)</f>
        <v>0.28627450980392155</v>
      </c>
      <c r="BK434" s="190">
        <f ca="1">IF($AG434&gt;0,OFFSET(DATA!$F$6,BK$10+27*(7-$AE$8),$AF434,1,1)/OFFSET(DATA!$F$6,BK$10,$AF434,1,1),0)</f>
        <v>0.48007590132827327</v>
      </c>
      <c r="BL434" s="190">
        <f ca="1">IF($AG434&gt;0,OFFSET(DATA!$F$6,BL$10+27*(7-$AE$8),$AF434,1,1)/OFFSET(DATA!$F$6,BL$10,$AF434,1,1),0)</f>
        <v>0.41468253968253971</v>
      </c>
      <c r="BM434" s="190">
        <f ca="1">IF($AG434&gt;0,OFFSET(DATA!$F$6,BM$10+27*(7-$AE$8),$AF434,1,1)/OFFSET(DATA!$F$6,BM$10,$AF434,1,1),0)</f>
        <v>0.34883720930232559</v>
      </c>
      <c r="BN434" s="190">
        <f ca="1">IF($AG434&gt;0,OFFSET(DATA!$F$6,BN$10+27*(7-$AE$8),$AF434,1,1)/OFFSET(DATA!$F$6,BN$10,$AF434,1,1),0)</f>
        <v>0.80319148936170215</v>
      </c>
      <c r="BO434" s="190">
        <f ca="1">IF($AG434&gt;0,OFFSET(DATA!$F$6,BO$10+27*(7-$AE$8),$AF434,1,1)/OFFSET(DATA!$F$6,BO$10,$AF434,1,1),0)</f>
        <v>0.66178861788617882</v>
      </c>
      <c r="BP434" s="190">
        <f ca="1">IF($AG434&gt;0,OFFSET(DATA!$F$6,BP$10+27*(7-$AE$8),$AF434,1,1)/OFFSET(DATA!$F$6,BP$10,$AF434,1,1),0)</f>
        <v>0.54509803921568623</v>
      </c>
      <c r="BQ434" s="190">
        <f ca="1">IF($AG434&gt;0,OFFSET(DATA!$F$6,BQ$10+27*(7-$AE$8),$AF434,1,1)/OFFSET(DATA!$F$6,BQ$10,$AF434,1,1),0)</f>
        <v>0.46843853820598008</v>
      </c>
      <c r="BR434" s="190">
        <f ca="1">IF($AG434&gt;0,OFFSET(DATA!$F$6,BR$10+27*(7-$AE$8),$AF434,1,1)/OFFSET(DATA!$F$6,BR$10,$AF434,1,1),0)</f>
        <v>0.2</v>
      </c>
      <c r="BS434" s="190">
        <f ca="1">IF($AG434&gt;0,OFFSET(DATA!$F$6,BS$10+27*(7-$AE$8),$AF434,1,1)/OFFSET(DATA!$F$6,BS$10,$AF434,1,1),0)</f>
        <v>0.46153846153846156</v>
      </c>
      <c r="BT434" s="190">
        <f ca="1">IF($AG434&gt;0,OFFSET(DATA!$F$6,BT$10+27*(7-$AE$8),$AF434,1,1)/OFFSET(DATA!$F$6,BT$10,$AF434,1,1),0)</f>
        <v>0.1702127659574468</v>
      </c>
      <c r="BU434" s="190">
        <f ca="1">IF($AG434&gt;0,OFFSET(DATA!$F$6,BU$10+27*(7-$AE$8),$AF434,1,1)/OFFSET(DATA!$F$6,BU$10,$AF434,1,1),0)</f>
        <v>0.49840255591054311</v>
      </c>
      <c r="BV434" s="190">
        <f ca="1">IF($AG434&gt;0,OFFSET(DATA!$F$6,BV$10+27*(7-$AE$8),$AF434,1,1)/OFFSET(DATA!$F$6,BV$10,$AF434,1,1),0)</f>
        <v>0.47783933518005539</v>
      </c>
      <c r="BW434" s="190">
        <f ca="1">IF($AG434&gt;0,OFFSET(DATA!$F$6,BW$10+27*(7-$AE$8),$AF434,1,1)/OFFSET(DATA!$F$6,BW$10,$AF434,1,1),0)</f>
        <v>0.42283051834595226</v>
      </c>
      <c r="BX434" s="190">
        <f ca="1">IF($AG434&gt;0,OFFSET(DATA!$F$6,BX$10+27*(7-$AE$8),$AF434,1,1)/OFFSET(DATA!$F$6,BX$10,$AF434,1,1),0)</f>
        <v>0.42105263157894735</v>
      </c>
    </row>
    <row r="435" spans="32:76" x14ac:dyDescent="0.2">
      <c r="AF435" s="166">
        <v>424</v>
      </c>
      <c r="AG435" s="96">
        <f ca="1">OFFSET(DATA!$F$6,$AF$10,$AF435,1,1)</f>
        <v>318</v>
      </c>
      <c r="AH435" s="190">
        <f ca="1">IF($AG435&gt;0,OFFSET(DATA!$F$6,$AF$10+27*AH$10,$AF435,1,1)/$AG435,0)</f>
        <v>0.31132075471698112</v>
      </c>
      <c r="AI435" s="190">
        <f ca="1">IF($AG435&gt;0,OFFSET(DATA!$F$6,$AF$10+27*AI$10,$AF435,1,1)/$AG435,0)</f>
        <v>9.433962264150943E-3</v>
      </c>
      <c r="AJ435" s="190">
        <f ca="1">IF($AG435&gt;0,OFFSET(DATA!$F$6,$AF$10+27*AJ$10,$AF435,1,1)/$AG435,0)</f>
        <v>6.9182389937106917E-2</v>
      </c>
      <c r="AK435" s="190">
        <f ca="1">IF($AG435&gt;0,OFFSET(DATA!$F$6,$AF$10+27*AK$10,$AF435,1,1)/$AG435,0)</f>
        <v>0.1761006289308176</v>
      </c>
      <c r="AL435" s="190">
        <f ca="1">IF($AG435&gt;0,OFFSET(DATA!$F$6,$AF$10+27*AL$10,$AF435,1,1)/$AG435,0)</f>
        <v>0.24528301886792453</v>
      </c>
      <c r="AM435" s="190">
        <f ca="1">IF($AG435&gt;0,OFFSET(DATA!$F$6,$AF$10+27*AM$10,$AF435,1,1)/$AG435,0)</f>
        <v>7.8616352201257858E-2</v>
      </c>
      <c r="AN435" s="166">
        <f ca="1">OFFSET(DATA!$F$6,$AF$10+27*AN$10,$AF435,1,1)</f>
        <v>18</v>
      </c>
      <c r="AO435" s="166">
        <f t="shared" ca="1" si="13"/>
        <v>18</v>
      </c>
      <c r="AQ435" s="96">
        <f ca="1">OFFSET(DATA!$F$6,25,$AF435,1,1)</f>
        <v>9210</v>
      </c>
      <c r="AR435" s="190">
        <f ca="1">IF($AQ435&gt;0,OFFSET(DATA!$F$6,25+27*AR$10,$AF435,1,1)/$AQ435,0)</f>
        <v>0.4554831704668838</v>
      </c>
      <c r="AS435" s="190">
        <f ca="1">IF($AQ435&gt;0,OFFSET(DATA!$F$6,25+27*AS$10,$AF435,1,1)/$AQ435,0)</f>
        <v>4.9945711183496198E-3</v>
      </c>
      <c r="AT435" s="190">
        <f ca="1">IF($AQ435&gt;0,OFFSET(DATA!$F$6,25+27*AT$10,$AF435,1,1)/$AQ435,0)</f>
        <v>0.11150922909880565</v>
      </c>
      <c r="AU435" s="190">
        <f ca="1">IF($AQ435&gt;0,OFFSET(DATA!$F$6,25+27*AU$10,$AF435,1,1)/$AQ435,0)</f>
        <v>9.9782844733984799E-2</v>
      </c>
      <c r="AV435" s="190">
        <f ca="1">IF($AQ435&gt;0,OFFSET(DATA!$F$6,25+27*AV$10,$AF435,1,1)/$AQ435,0)</f>
        <v>0.12073832790445169</v>
      </c>
      <c r="AW435" s="190">
        <f ca="1">IF($AQ435&gt;0,OFFSET(DATA!$F$6,25+27*AW$10,$AF435,1,1)/$AQ435,0)</f>
        <v>4.8425624321389797E-2</v>
      </c>
      <c r="AZ435" s="166">
        <f t="shared" ca="1" si="14"/>
        <v>17</v>
      </c>
      <c r="BA435" s="190">
        <f ca="1">IF($AG435&gt;0,OFFSET(DATA!$F$6,BA$10+27*(7-$AE$8),$AF435,1,1)/OFFSET(DATA!$F$6,BA$10,$AF435,1,1),0)</f>
        <v>0.31132075471698112</v>
      </c>
      <c r="BB435" s="190">
        <f ca="1">IF($AG435&gt;0,OFFSET(DATA!$F$6,BB$10+27*(7-$AE$8),$AF435,1,1)/OFFSET(DATA!$F$6,BB$10,$AF435,1,1),0)</f>
        <v>0.16822429906542055</v>
      </c>
      <c r="BC435" s="190">
        <f ca="1">IF($AG435&gt;0,OFFSET(DATA!$F$6,BC$10+27*(7-$AE$8),$AF435,1,1)/OFFSET(DATA!$F$6,BC$10,$AF435,1,1),0)</f>
        <v>0.27906976744186046</v>
      </c>
      <c r="BD435" s="190">
        <f ca="1">IF($AG435&gt;0,OFFSET(DATA!$F$6,BD$10+27*(7-$AE$8),$AF435,1,1)/OFFSET(DATA!$F$6,BD$10,$AF435,1,1),0)</f>
        <v>0.19827586206896552</v>
      </c>
      <c r="BE435" s="190">
        <f ca="1">IF($AG435&gt;0,OFFSET(DATA!$F$6,BE$10+27*(7-$AE$8),$AF435,1,1)/OFFSET(DATA!$F$6,BE$10,$AF435,1,1),0)</f>
        <v>0.44130434782608696</v>
      </c>
      <c r="BF435" s="190">
        <f ca="1">IF($AG435&gt;0,OFFSET(DATA!$F$6,BF$10+27*(7-$AE$8),$AF435,1,1)/OFFSET(DATA!$F$6,BF$10,$AF435,1,1),0)</f>
        <v>0.59183673469387754</v>
      </c>
      <c r="BG435" s="190">
        <f ca="1">IF($AG435&gt;0,OFFSET(DATA!$F$6,BG$10+27*(7-$AE$8),$AF435,1,1)/OFFSET(DATA!$F$6,BG$10,$AF435,1,1),0)</f>
        <v>0.23170731707317074</v>
      </c>
      <c r="BH435" s="190">
        <f ca="1">IF($AG435&gt;0,OFFSET(DATA!$F$6,BH$10+27*(7-$AE$8),$AF435,1,1)/OFFSET(DATA!$F$6,BH$10,$AF435,1,1),0)</f>
        <v>0.34130019120458893</v>
      </c>
      <c r="BI435" s="190">
        <f ca="1">IF($AG435&gt;0,OFFSET(DATA!$F$6,BI$10+27*(7-$AE$8),$AF435,1,1)/OFFSET(DATA!$F$6,BI$10,$AF435,1,1),0)</f>
        <v>0.50588235294117645</v>
      </c>
      <c r="BJ435" s="190">
        <f ca="1">IF($AG435&gt;0,OFFSET(DATA!$F$6,BJ$10+27*(7-$AE$8),$AF435,1,1)/OFFSET(DATA!$F$6,BJ$10,$AF435,1,1),0)</f>
        <v>0.30855018587360594</v>
      </c>
      <c r="BK435" s="190">
        <f ca="1">IF($AG435&gt;0,OFFSET(DATA!$F$6,BK$10+27*(7-$AE$8),$AF435,1,1)/OFFSET(DATA!$F$6,BK$10,$AF435,1,1),0)</f>
        <v>0.48998178506375228</v>
      </c>
      <c r="BL435" s="190">
        <f ca="1">IF($AG435&gt;0,OFFSET(DATA!$F$6,BL$10+27*(7-$AE$8),$AF435,1,1)/OFFSET(DATA!$F$6,BL$10,$AF435,1,1),0)</f>
        <v>0.41976516634050881</v>
      </c>
      <c r="BM435" s="190">
        <f ca="1">IF($AG435&gt;0,OFFSET(DATA!$F$6,BM$10+27*(7-$AE$8),$AF435,1,1)/OFFSET(DATA!$F$6,BM$10,$AF435,1,1),0)</f>
        <v>0.375</v>
      </c>
      <c r="BN435" s="190">
        <f ca="1">IF($AG435&gt;0,OFFSET(DATA!$F$6,BN$10+27*(7-$AE$8),$AF435,1,1)/OFFSET(DATA!$F$6,BN$10,$AF435,1,1),0)</f>
        <v>0.79197994987468667</v>
      </c>
      <c r="BO435" s="190">
        <f ca="1">IF($AG435&gt;0,OFFSET(DATA!$F$6,BO$10+27*(7-$AE$8),$AF435,1,1)/OFFSET(DATA!$F$6,BO$10,$AF435,1,1),0)</f>
        <v>0.67232597623089985</v>
      </c>
      <c r="BP435" s="190">
        <f ca="1">IF($AG435&gt;0,OFFSET(DATA!$F$6,BP$10+27*(7-$AE$8),$AF435,1,1)/OFFSET(DATA!$F$6,BP$10,$AF435,1,1),0)</f>
        <v>0.61599999999999999</v>
      </c>
      <c r="BQ435" s="190">
        <f ca="1">IF($AG435&gt;0,OFFSET(DATA!$F$6,BQ$10+27*(7-$AE$8),$AF435,1,1)/OFFSET(DATA!$F$6,BQ$10,$AF435,1,1),0)</f>
        <v>0.49673202614379086</v>
      </c>
      <c r="BR435" s="190">
        <f ca="1">IF($AG435&gt;0,OFFSET(DATA!$F$6,BR$10+27*(7-$AE$8),$AF435,1,1)/OFFSET(DATA!$F$6,BR$10,$AF435,1,1),0)</f>
        <v>0.21076233183856502</v>
      </c>
      <c r="BS435" s="190">
        <f ca="1">IF($AG435&gt;0,OFFSET(DATA!$F$6,BS$10+27*(7-$AE$8),$AF435,1,1)/OFFSET(DATA!$F$6,BS$10,$AF435,1,1),0)</f>
        <v>0.44642857142857145</v>
      </c>
      <c r="BT435" s="190">
        <f ca="1">IF($AG435&gt;0,OFFSET(DATA!$F$6,BT$10+27*(7-$AE$8),$AF435,1,1)/OFFSET(DATA!$F$6,BT$10,$AF435,1,1),0)</f>
        <v>0.18367346938775511</v>
      </c>
      <c r="BU435" s="190">
        <f ca="1">IF($AG435&gt;0,OFFSET(DATA!$F$6,BU$10+27*(7-$AE$8),$AF435,1,1)/OFFSET(DATA!$F$6,BU$10,$AF435,1,1),0)</f>
        <v>0.48076923076923078</v>
      </c>
      <c r="BV435" s="190">
        <f ca="1">IF($AG435&gt;0,OFFSET(DATA!$F$6,BV$10+27*(7-$AE$8),$AF435,1,1)/OFFSET(DATA!$F$6,BV$10,$AF435,1,1),0)</f>
        <v>0.478494623655914</v>
      </c>
      <c r="BW435" s="190">
        <f ca="1">IF($AG435&gt;0,OFFSET(DATA!$F$6,BW$10+27*(7-$AE$8),$AF435,1,1)/OFFSET(DATA!$F$6,BW$10,$AF435,1,1),0)</f>
        <v>0.49166187464059802</v>
      </c>
      <c r="BX435" s="190">
        <f ca="1">IF($AG435&gt;0,OFFSET(DATA!$F$6,BX$10+27*(7-$AE$8),$AF435,1,1)/OFFSET(DATA!$F$6,BX$10,$AF435,1,1),0)</f>
        <v>0.37704918032786883</v>
      </c>
    </row>
    <row r="436" spans="32:76" x14ac:dyDescent="0.2">
      <c r="AF436" s="166">
        <v>425</v>
      </c>
      <c r="AG436" s="96">
        <f ca="1">OFFSET(DATA!$F$6,$AF$10,$AF436,1,1)</f>
        <v>332</v>
      </c>
      <c r="AH436" s="190">
        <f ca="1">IF($AG436&gt;0,OFFSET(DATA!$F$6,$AF$10+27*AH$10,$AF436,1,1)/$AG436,0)</f>
        <v>0.3253012048192771</v>
      </c>
      <c r="AI436" s="190">
        <f ca="1">IF($AG436&gt;0,OFFSET(DATA!$F$6,$AF$10+27*AI$10,$AF436,1,1)/$AG436,0)</f>
        <v>9.0361445783132526E-3</v>
      </c>
      <c r="AJ436" s="190">
        <f ca="1">IF($AG436&gt;0,OFFSET(DATA!$F$6,$AF$10+27*AJ$10,$AF436,1,1)/$AG436,0)</f>
        <v>7.5301204819277115E-2</v>
      </c>
      <c r="AK436" s="190">
        <f ca="1">IF($AG436&gt;0,OFFSET(DATA!$F$6,$AF$10+27*AK$10,$AF436,1,1)/$AG436,0)</f>
        <v>0.13554216867469879</v>
      </c>
      <c r="AL436" s="190">
        <f ca="1">IF($AG436&gt;0,OFFSET(DATA!$F$6,$AF$10+27*AL$10,$AF436,1,1)/$AG436,0)</f>
        <v>0.31024096385542171</v>
      </c>
      <c r="AM436" s="190">
        <f ca="1">IF($AG436&gt;0,OFFSET(DATA!$F$6,$AF$10+27*AM$10,$AF436,1,1)/$AG436,0)</f>
        <v>9.036144578313253E-2</v>
      </c>
      <c r="AN436" s="166">
        <f ca="1">OFFSET(DATA!$F$6,$AF$10+27*AN$10,$AF436,1,1)</f>
        <v>18</v>
      </c>
      <c r="AO436" s="166">
        <f t="shared" ca="1" si="13"/>
        <v>18</v>
      </c>
      <c r="AQ436" s="96">
        <f ca="1">OFFSET(DATA!$F$6,25,$AF436,1,1)</f>
        <v>9419</v>
      </c>
      <c r="AR436" s="190">
        <f ca="1">IF($AQ436&gt;0,OFFSET(DATA!$F$6,25+27*AR$10,$AF436,1,1)/$AQ436,0)</f>
        <v>0.4672470538273702</v>
      </c>
      <c r="AS436" s="190">
        <f ca="1">IF($AQ436&gt;0,OFFSET(DATA!$F$6,25+27*AS$10,$AF436,1,1)/$AQ436,0)</f>
        <v>5.7330926849984074E-3</v>
      </c>
      <c r="AT436" s="190">
        <f ca="1">IF($AQ436&gt;0,OFFSET(DATA!$F$6,25+27*AT$10,$AF436,1,1)/$AQ436,0)</f>
        <v>0.10935343454719185</v>
      </c>
      <c r="AU436" s="190">
        <f ca="1">IF($AQ436&gt;0,OFFSET(DATA!$F$6,25+27*AU$10,$AF436,1,1)/$AQ436,0)</f>
        <v>0.10202781611636055</v>
      </c>
      <c r="AV436" s="190">
        <f ca="1">IF($AQ436&gt;0,OFFSET(DATA!$F$6,25+27*AV$10,$AF436,1,1)/$AQ436,0)</f>
        <v>0.13143645822274128</v>
      </c>
      <c r="AW436" s="190">
        <f ca="1">IF($AQ436&gt;0,OFFSET(DATA!$F$6,25+27*AW$10,$AF436,1,1)/$AQ436,0)</f>
        <v>5.0854655483596987E-2</v>
      </c>
      <c r="AZ436" s="166">
        <f t="shared" ca="1" si="14"/>
        <v>17</v>
      </c>
      <c r="BA436" s="190">
        <f ca="1">IF($AG436&gt;0,OFFSET(DATA!$F$6,BA$10+27*(7-$AE$8),$AF436,1,1)/OFFSET(DATA!$F$6,BA$10,$AF436,1,1),0)</f>
        <v>0.3253012048192771</v>
      </c>
      <c r="BB436" s="190">
        <f ca="1">IF($AG436&gt;0,OFFSET(DATA!$F$6,BB$10+27*(7-$AE$8),$AF436,1,1)/OFFSET(DATA!$F$6,BB$10,$AF436,1,1),0)</f>
        <v>0.17757009345794392</v>
      </c>
      <c r="BC436" s="190">
        <f ca="1">IF($AG436&gt;0,OFFSET(DATA!$F$6,BC$10+27*(7-$AE$8),$AF436,1,1)/OFFSET(DATA!$F$6,BC$10,$AF436,1,1),0)</f>
        <v>0.27083333333333331</v>
      </c>
      <c r="BD436" s="190">
        <f ca="1">IF($AG436&gt;0,OFFSET(DATA!$F$6,BD$10+27*(7-$AE$8),$AF436,1,1)/OFFSET(DATA!$F$6,BD$10,$AF436,1,1),0)</f>
        <v>0.20161290322580644</v>
      </c>
      <c r="BE436" s="190">
        <f ca="1">IF($AG436&gt;0,OFFSET(DATA!$F$6,BE$10+27*(7-$AE$8),$AF436,1,1)/OFFSET(DATA!$F$6,BE$10,$AF436,1,1),0)</f>
        <v>0.43076923076923079</v>
      </c>
      <c r="BF436" s="190">
        <f ca="1">IF($AG436&gt;0,OFFSET(DATA!$F$6,BF$10+27*(7-$AE$8),$AF436,1,1)/OFFSET(DATA!$F$6,BF$10,$AF436,1,1),0)</f>
        <v>0.59183673469387754</v>
      </c>
      <c r="BG436" s="190">
        <f ca="1">IF($AG436&gt;0,OFFSET(DATA!$F$6,BG$10+27*(7-$AE$8),$AF436,1,1)/OFFSET(DATA!$F$6,BG$10,$AF436,1,1),0)</f>
        <v>0.2696629213483146</v>
      </c>
      <c r="BH436" s="190">
        <f ca="1">IF($AG436&gt;0,OFFSET(DATA!$F$6,BH$10+27*(7-$AE$8),$AF436,1,1)/OFFSET(DATA!$F$6,BH$10,$AF436,1,1),0)</f>
        <v>0.36105860113421551</v>
      </c>
      <c r="BI436" s="190">
        <f ca="1">IF($AG436&gt;0,OFFSET(DATA!$F$6,BI$10+27*(7-$AE$8),$AF436,1,1)/OFFSET(DATA!$F$6,BI$10,$AF436,1,1),0)</f>
        <v>0.52631578947368418</v>
      </c>
      <c r="BJ436" s="190">
        <f ca="1">IF($AG436&gt;0,OFFSET(DATA!$F$6,BJ$10+27*(7-$AE$8),$AF436,1,1)/OFFSET(DATA!$F$6,BJ$10,$AF436,1,1),0)</f>
        <v>0.29963898916967507</v>
      </c>
      <c r="BK436" s="190">
        <f ca="1">IF($AG436&gt;0,OFFSET(DATA!$F$6,BK$10+27*(7-$AE$8),$AF436,1,1)/OFFSET(DATA!$F$6,BK$10,$AF436,1,1),0)</f>
        <v>0.47952218430034127</v>
      </c>
      <c r="BL436" s="190">
        <f ca="1">IF($AG436&gt;0,OFFSET(DATA!$F$6,BL$10+27*(7-$AE$8),$AF436,1,1)/OFFSET(DATA!$F$6,BL$10,$AF436,1,1),0)</f>
        <v>0.42627883650952858</v>
      </c>
      <c r="BM436" s="190">
        <f ca="1">IF($AG436&gt;0,OFFSET(DATA!$F$6,BM$10+27*(7-$AE$8),$AF436,1,1)/OFFSET(DATA!$F$6,BM$10,$AF436,1,1),0)</f>
        <v>0.36363636363636365</v>
      </c>
      <c r="BN436" s="190">
        <f ca="1">IF($AG436&gt;0,OFFSET(DATA!$F$6,BN$10+27*(7-$AE$8),$AF436,1,1)/OFFSET(DATA!$F$6,BN$10,$AF436,1,1),0)</f>
        <v>0.79611650485436891</v>
      </c>
      <c r="BO436" s="190">
        <f ca="1">IF($AG436&gt;0,OFFSET(DATA!$F$6,BO$10+27*(7-$AE$8),$AF436,1,1)/OFFSET(DATA!$F$6,BO$10,$AF436,1,1),0)</f>
        <v>0.69676320272572401</v>
      </c>
      <c r="BP436" s="190">
        <f ca="1">IF($AG436&gt;0,OFFSET(DATA!$F$6,BP$10+27*(7-$AE$8),$AF436,1,1)/OFFSET(DATA!$F$6,BP$10,$AF436,1,1),0)</f>
        <v>0.63953488372093026</v>
      </c>
      <c r="BQ436" s="190">
        <f ca="1">IF($AG436&gt;0,OFFSET(DATA!$F$6,BQ$10+27*(7-$AE$8),$AF436,1,1)/OFFSET(DATA!$F$6,BQ$10,$AF436,1,1),0)</f>
        <v>0.52287581699346408</v>
      </c>
      <c r="BR436" s="190">
        <f ca="1">IF($AG436&gt;0,OFFSET(DATA!$F$6,BR$10+27*(7-$AE$8),$AF436,1,1)/OFFSET(DATA!$F$6,BR$10,$AF436,1,1),0)</f>
        <v>0.23660714285714285</v>
      </c>
      <c r="BS436" s="190">
        <f ca="1">IF($AG436&gt;0,OFFSET(DATA!$F$6,BS$10+27*(7-$AE$8),$AF436,1,1)/OFFSET(DATA!$F$6,BS$10,$AF436,1,1),0)</f>
        <v>0.46031746031746029</v>
      </c>
      <c r="BT436" s="190">
        <f ca="1">IF($AG436&gt;0,OFFSET(DATA!$F$6,BT$10+27*(7-$AE$8),$AF436,1,1)/OFFSET(DATA!$F$6,BT$10,$AF436,1,1),0)</f>
        <v>0.24468085106382978</v>
      </c>
      <c r="BU436" s="190">
        <f ca="1">IF($AG436&gt;0,OFFSET(DATA!$F$6,BU$10+27*(7-$AE$8),$AF436,1,1)/OFFSET(DATA!$F$6,BU$10,$AF436,1,1),0)</f>
        <v>0.47706422018348627</v>
      </c>
      <c r="BV436" s="190">
        <f ca="1">IF($AG436&gt;0,OFFSET(DATA!$F$6,BV$10+27*(7-$AE$8),$AF436,1,1)/OFFSET(DATA!$F$6,BV$10,$AF436,1,1),0)</f>
        <v>0.50396825396825395</v>
      </c>
      <c r="BW436" s="190">
        <f ca="1">IF($AG436&gt;0,OFFSET(DATA!$F$6,BW$10+27*(7-$AE$8),$AF436,1,1)/OFFSET(DATA!$F$6,BW$10,$AF436,1,1),0)</f>
        <v>0.49780461031833151</v>
      </c>
      <c r="BX436" s="190">
        <f ca="1">IF($AG436&gt;0,OFFSET(DATA!$F$6,BX$10+27*(7-$AE$8),$AF436,1,1)/OFFSET(DATA!$F$6,BX$10,$AF436,1,1),0)</f>
        <v>0.43915343915343913</v>
      </c>
    </row>
    <row r="437" spans="32:76" x14ac:dyDescent="0.2">
      <c r="AF437" s="166">
        <v>426</v>
      </c>
      <c r="AG437" s="96">
        <f ca="1">OFFSET(DATA!$F$6,$AF$10,$AF437,1,1)</f>
        <v>339</v>
      </c>
      <c r="AH437" s="190">
        <f ca="1">IF($AG437&gt;0,OFFSET(DATA!$F$6,$AF$10+27*AH$10,$AF437,1,1)/$AG437,0)</f>
        <v>0.32153392330383479</v>
      </c>
      <c r="AI437" s="190">
        <f ca="1">IF($AG437&gt;0,OFFSET(DATA!$F$6,$AF$10+27*AI$10,$AF437,1,1)/$AG437,0)</f>
        <v>8.8495575221238937E-3</v>
      </c>
      <c r="AJ437" s="190">
        <f ca="1">IF($AG437&gt;0,OFFSET(DATA!$F$6,$AF$10+27*AJ$10,$AF437,1,1)/$AG437,0)</f>
        <v>7.3746312684365781E-2</v>
      </c>
      <c r="AK437" s="190">
        <f ca="1">IF($AG437&gt;0,OFFSET(DATA!$F$6,$AF$10+27*AK$10,$AF437,1,1)/$AG437,0)</f>
        <v>0.13274336283185842</v>
      </c>
      <c r="AL437" s="190">
        <f ca="1">IF($AG437&gt;0,OFFSET(DATA!$F$6,$AF$10+27*AL$10,$AF437,1,1)/$AG437,0)</f>
        <v>0.30973451327433627</v>
      </c>
      <c r="AM437" s="190">
        <f ca="1">IF($AG437&gt;0,OFFSET(DATA!$F$6,$AF$10+27*AM$10,$AF437,1,1)/$AG437,0)</f>
        <v>0.12389380530973451</v>
      </c>
      <c r="AN437" s="166">
        <f ca="1">OFFSET(DATA!$F$6,$AF$10+27*AN$10,$AF437,1,1)</f>
        <v>16</v>
      </c>
      <c r="AO437" s="166">
        <f t="shared" ca="1" si="13"/>
        <v>16</v>
      </c>
      <c r="AQ437" s="96">
        <f ca="1">OFFSET(DATA!$F$6,25,$AF437,1,1)</f>
        <v>9651</v>
      </c>
      <c r="AR437" s="190">
        <f ca="1">IF($AQ437&gt;0,OFFSET(DATA!$F$6,25+27*AR$10,$AF437,1,1)/$AQ437,0)</f>
        <v>0.47383690809242568</v>
      </c>
      <c r="AS437" s="190">
        <f ca="1">IF($AQ437&gt;0,OFFSET(DATA!$F$6,25+27*AS$10,$AF437,1,1)/$AQ437,0)</f>
        <v>5.1808102787275932E-3</v>
      </c>
      <c r="AT437" s="190">
        <f ca="1">IF($AQ437&gt;0,OFFSET(DATA!$F$6,25+27*AT$10,$AF437,1,1)/$AQ437,0)</f>
        <v>0.10900424826442856</v>
      </c>
      <c r="AU437" s="190">
        <f ca="1">IF($AQ437&gt;0,OFFSET(DATA!$F$6,25+27*AU$10,$AF437,1,1)/$AQ437,0)</f>
        <v>0.10102580043518807</v>
      </c>
      <c r="AV437" s="190">
        <f ca="1">IF($AQ437&gt;0,OFFSET(DATA!$F$6,25+27*AV$10,$AF437,1,1)/$AQ437,0)</f>
        <v>0.14185058543156151</v>
      </c>
      <c r="AW437" s="190">
        <f ca="1">IF($AQ437&gt;0,OFFSET(DATA!$F$6,25+27*AW$10,$AF437,1,1)/$AQ437,0)</f>
        <v>5.9268469588643666E-2</v>
      </c>
      <c r="AZ437" s="166">
        <f t="shared" ca="1" si="14"/>
        <v>17</v>
      </c>
      <c r="BA437" s="190">
        <f ca="1">IF($AG437&gt;0,OFFSET(DATA!$F$6,BA$10+27*(7-$AE$8),$AF437,1,1)/OFFSET(DATA!$F$6,BA$10,$AF437,1,1),0)</f>
        <v>0.32153392330383479</v>
      </c>
      <c r="BB437" s="190">
        <f ca="1">IF($AG437&gt;0,OFFSET(DATA!$F$6,BB$10+27*(7-$AE$8),$AF437,1,1)/OFFSET(DATA!$F$6,BB$10,$AF437,1,1),0)</f>
        <v>0.17699115044247787</v>
      </c>
      <c r="BC437" s="190">
        <f ca="1">IF($AG437&gt;0,OFFSET(DATA!$F$6,BC$10+27*(7-$AE$8),$AF437,1,1)/OFFSET(DATA!$F$6,BC$10,$AF437,1,1),0)</f>
        <v>0.24528301886792453</v>
      </c>
      <c r="BD437" s="190">
        <f ca="1">IF($AG437&gt;0,OFFSET(DATA!$F$6,BD$10+27*(7-$AE$8),$AF437,1,1)/OFFSET(DATA!$F$6,BD$10,$AF437,1,1),0)</f>
        <v>0.184</v>
      </c>
      <c r="BE437" s="190">
        <f ca="1">IF($AG437&gt;0,OFFSET(DATA!$F$6,BE$10+27*(7-$AE$8),$AF437,1,1)/OFFSET(DATA!$F$6,BE$10,$AF437,1,1),0)</f>
        <v>0.42058165548098436</v>
      </c>
      <c r="BF437" s="190">
        <f ca="1">IF($AG437&gt;0,OFFSET(DATA!$F$6,BF$10+27*(7-$AE$8),$AF437,1,1)/OFFSET(DATA!$F$6,BF$10,$AF437,1,1),0)</f>
        <v>0.51063829787234039</v>
      </c>
      <c r="BG437" s="190">
        <f ca="1">IF($AG437&gt;0,OFFSET(DATA!$F$6,BG$10+27*(7-$AE$8),$AF437,1,1)/OFFSET(DATA!$F$6,BG$10,$AF437,1,1),0)</f>
        <v>0.30864197530864196</v>
      </c>
      <c r="BH437" s="190">
        <f ca="1">IF($AG437&gt;0,OFFSET(DATA!$F$6,BH$10+27*(7-$AE$8),$AF437,1,1)/OFFSET(DATA!$F$6,BH$10,$AF437,1,1),0)</f>
        <v>0.37977099236641221</v>
      </c>
      <c r="BI437" s="190">
        <f ca="1">IF($AG437&gt;0,OFFSET(DATA!$F$6,BI$10+27*(7-$AE$8),$AF437,1,1)/OFFSET(DATA!$F$6,BI$10,$AF437,1,1),0)</f>
        <v>0.51764705882352946</v>
      </c>
      <c r="BJ437" s="190">
        <f ca="1">IF($AG437&gt;0,OFFSET(DATA!$F$6,BJ$10+27*(7-$AE$8),$AF437,1,1)/OFFSET(DATA!$F$6,BJ$10,$AF437,1,1),0)</f>
        <v>0.28767123287671231</v>
      </c>
      <c r="BK437" s="190">
        <f ca="1">IF($AG437&gt;0,OFFSET(DATA!$F$6,BK$10+27*(7-$AE$8),$AF437,1,1)/OFFSET(DATA!$F$6,BK$10,$AF437,1,1),0)</f>
        <v>0.46568627450980393</v>
      </c>
      <c r="BL437" s="190">
        <f ca="1">IF($AG437&gt;0,OFFSET(DATA!$F$6,BL$10+27*(7-$AE$8),$AF437,1,1)/OFFSET(DATA!$F$6,BL$10,$AF437,1,1),0)</f>
        <v>0.45525291828793774</v>
      </c>
      <c r="BM437" s="190">
        <f ca="1">IF($AG437&gt;0,OFFSET(DATA!$F$6,BM$10+27*(7-$AE$8),$AF437,1,1)/OFFSET(DATA!$F$6,BM$10,$AF437,1,1),0)</f>
        <v>0.35483870967741937</v>
      </c>
      <c r="BN437" s="190">
        <f ca="1">IF($AG437&gt;0,OFFSET(DATA!$F$6,BN$10+27*(7-$AE$8),$AF437,1,1)/OFFSET(DATA!$F$6,BN$10,$AF437,1,1),0)</f>
        <v>0.82227488151658767</v>
      </c>
      <c r="BO437" s="190">
        <f ca="1">IF($AG437&gt;0,OFFSET(DATA!$F$6,BO$10+27*(7-$AE$8),$AF437,1,1)/OFFSET(DATA!$F$6,BO$10,$AF437,1,1),0)</f>
        <v>0.70198675496688745</v>
      </c>
      <c r="BP437" s="190">
        <f ca="1">IF($AG437&gt;0,OFFSET(DATA!$F$6,BP$10+27*(7-$AE$8),$AF437,1,1)/OFFSET(DATA!$F$6,BP$10,$AF437,1,1),0)</f>
        <v>0.66030534351145043</v>
      </c>
      <c r="BQ437" s="190">
        <f ca="1">IF($AG437&gt;0,OFFSET(DATA!$F$6,BQ$10+27*(7-$AE$8),$AF437,1,1)/OFFSET(DATA!$F$6,BQ$10,$AF437,1,1),0)</f>
        <v>0.53184713375796178</v>
      </c>
      <c r="BR437" s="190">
        <f ca="1">IF($AG437&gt;0,OFFSET(DATA!$F$6,BR$10+27*(7-$AE$8),$AF437,1,1)/OFFSET(DATA!$F$6,BR$10,$AF437,1,1),0)</f>
        <v>0.26457399103139012</v>
      </c>
      <c r="BS437" s="190">
        <f ca="1">IF($AG437&gt;0,OFFSET(DATA!$F$6,BS$10+27*(7-$AE$8),$AF437,1,1)/OFFSET(DATA!$F$6,BS$10,$AF437,1,1),0)</f>
        <v>0.4264705882352941</v>
      </c>
      <c r="BT437" s="190">
        <f ca="1">IF($AG437&gt;0,OFFSET(DATA!$F$6,BT$10+27*(7-$AE$8),$AF437,1,1)/OFFSET(DATA!$F$6,BT$10,$AF437,1,1),0)</f>
        <v>0.27173913043478259</v>
      </c>
      <c r="BU437" s="190">
        <f ca="1">IF($AG437&gt;0,OFFSET(DATA!$F$6,BU$10+27*(7-$AE$8),$AF437,1,1)/OFFSET(DATA!$F$6,BU$10,$AF437,1,1),0)</f>
        <v>0.50439882697947214</v>
      </c>
      <c r="BV437" s="190">
        <f ca="1">IF($AG437&gt;0,OFFSET(DATA!$F$6,BV$10+27*(7-$AE$8),$AF437,1,1)/OFFSET(DATA!$F$6,BV$10,$AF437,1,1),0)</f>
        <v>0.4993548387096774</v>
      </c>
      <c r="BW437" s="190">
        <f ca="1">IF($AG437&gt;0,OFFSET(DATA!$F$6,BW$10+27*(7-$AE$8),$AF437,1,1)/OFFSET(DATA!$F$6,BW$10,$AF437,1,1),0)</f>
        <v>0.49475341028331582</v>
      </c>
      <c r="BX437" s="190">
        <f ca="1">IF($AG437&gt;0,OFFSET(DATA!$F$6,BX$10+27*(7-$AE$8),$AF437,1,1)/OFFSET(DATA!$F$6,BX$10,$AF437,1,1),0)</f>
        <v>0.45408163265306123</v>
      </c>
    </row>
    <row r="438" spans="32:76" x14ac:dyDescent="0.2">
      <c r="AF438" s="166">
        <v>427</v>
      </c>
      <c r="AG438" s="96">
        <f ca="1">OFFSET(DATA!$F$6,$AF$10,$AF438,1,1)</f>
        <v>282</v>
      </c>
      <c r="AH438" s="190">
        <f ca="1">IF($AG438&gt;0,OFFSET(DATA!$F$6,$AF$10+27*AH$10,$AF438,1,1)/$AG438,0)</f>
        <v>0.28723404255319152</v>
      </c>
      <c r="AI438" s="190">
        <f ca="1">IF($AG438&gt;0,OFFSET(DATA!$F$6,$AF$10+27*AI$10,$AF438,1,1)/$AG438,0)</f>
        <v>1.0638297872340425E-2</v>
      </c>
      <c r="AJ438" s="190">
        <f ca="1">IF($AG438&gt;0,OFFSET(DATA!$F$6,$AF$10+27*AJ$10,$AF438,1,1)/$AG438,0)</f>
        <v>8.5106382978723402E-2</v>
      </c>
      <c r="AK438" s="190">
        <f ca="1">IF($AG438&gt;0,OFFSET(DATA!$F$6,$AF$10+27*AK$10,$AF438,1,1)/$AG438,0)</f>
        <v>0.18794326241134751</v>
      </c>
      <c r="AL438" s="190">
        <f ca="1">IF($AG438&gt;0,OFFSET(DATA!$F$6,$AF$10+27*AL$10,$AF438,1,1)/$AG438,0)</f>
        <v>0.22340425531914893</v>
      </c>
      <c r="AM438" s="190">
        <f ca="1">IF($AG438&gt;0,OFFSET(DATA!$F$6,$AF$10+27*AM$10,$AF438,1,1)/$AG438,0)</f>
        <v>8.1560283687943269E-2</v>
      </c>
      <c r="AN438" s="166">
        <f ca="1">OFFSET(DATA!$F$6,$AF$10+27*AN$10,$AF438,1,1)</f>
        <v>19</v>
      </c>
      <c r="AO438" s="166">
        <f t="shared" ca="1" si="13"/>
        <v>19</v>
      </c>
      <c r="AQ438" s="96">
        <f ca="1">OFFSET(DATA!$F$6,25,$AF438,1,1)</f>
        <v>8597</v>
      </c>
      <c r="AR438" s="190">
        <f ca="1">IF($AQ438&gt;0,OFFSET(DATA!$F$6,25+27*AR$10,$AF438,1,1)/$AQ438,0)</f>
        <v>0.45178550657206001</v>
      </c>
      <c r="AS438" s="190">
        <f ca="1">IF($AQ438&gt;0,OFFSET(DATA!$F$6,25+27*AS$10,$AF438,1,1)/$AQ438,0)</f>
        <v>7.2118180760730489E-3</v>
      </c>
      <c r="AT438" s="190">
        <f ca="1">IF($AQ438&gt;0,OFFSET(DATA!$F$6,25+27*AT$10,$AF438,1,1)/$AQ438,0)</f>
        <v>0.117599162498546</v>
      </c>
      <c r="AU438" s="190">
        <f ca="1">IF($AQ438&gt;0,OFFSET(DATA!$F$6,25+27*AU$10,$AF438,1,1)/$AQ438,0)</f>
        <v>9.8406420844480633E-2</v>
      </c>
      <c r="AV438" s="190">
        <f ca="1">IF($AQ438&gt;0,OFFSET(DATA!$F$6,25+27*AV$10,$AF438,1,1)/$AQ438,0)</f>
        <v>0.1199255554263115</v>
      </c>
      <c r="AW438" s="190">
        <f ca="1">IF($AQ438&gt;0,OFFSET(DATA!$F$6,25+27*AW$10,$AF438,1,1)/$AQ438,0)</f>
        <v>4.8970571129463764E-2</v>
      </c>
      <c r="AZ438" s="166">
        <f t="shared" ca="1" si="14"/>
        <v>18</v>
      </c>
      <c r="BA438" s="190">
        <f ca="1">IF($AG438&gt;0,OFFSET(DATA!$F$6,BA$10+27*(7-$AE$8),$AF438,1,1)/OFFSET(DATA!$F$6,BA$10,$AF438,1,1),0)</f>
        <v>0.28723404255319152</v>
      </c>
      <c r="BB438" s="190">
        <f ca="1">IF($AG438&gt;0,OFFSET(DATA!$F$6,BB$10+27*(7-$AE$8),$AF438,1,1)/OFFSET(DATA!$F$6,BB$10,$AF438,1,1),0)</f>
        <v>0.17171717171717171</v>
      </c>
      <c r="BC438" s="190">
        <f ca="1">IF($AG438&gt;0,OFFSET(DATA!$F$6,BC$10+27*(7-$AE$8),$AF438,1,1)/OFFSET(DATA!$F$6,BC$10,$AF438,1,1),0)</f>
        <v>0.26530612244897961</v>
      </c>
      <c r="BD438" s="190">
        <f ca="1">IF($AG438&gt;0,OFFSET(DATA!$F$6,BD$10+27*(7-$AE$8),$AF438,1,1)/OFFSET(DATA!$F$6,BD$10,$AF438,1,1),0)</f>
        <v>0.21186440677966101</v>
      </c>
      <c r="BE438" s="190">
        <f ca="1">IF($AG438&gt;0,OFFSET(DATA!$F$6,BE$10+27*(7-$AE$8),$AF438,1,1)/OFFSET(DATA!$F$6,BE$10,$AF438,1,1),0)</f>
        <v>0.43851508120649652</v>
      </c>
      <c r="BF438" s="190">
        <f ca="1">IF($AG438&gt;0,OFFSET(DATA!$F$6,BF$10+27*(7-$AE$8),$AF438,1,1)/OFFSET(DATA!$F$6,BF$10,$AF438,1,1),0)</f>
        <v>0.48837209302325579</v>
      </c>
      <c r="BG438" s="190">
        <f ca="1">IF($AG438&gt;0,OFFSET(DATA!$F$6,BG$10+27*(7-$AE$8),$AF438,1,1)/OFFSET(DATA!$F$6,BG$10,$AF438,1,1),0)</f>
        <v>0.41791044776119401</v>
      </c>
      <c r="BH438" s="190">
        <f ca="1">IF($AG438&gt;0,OFFSET(DATA!$F$6,BH$10+27*(7-$AE$8),$AF438,1,1)/OFFSET(DATA!$F$6,BH$10,$AF438,1,1),0)</f>
        <v>0.37751004016064255</v>
      </c>
      <c r="BI438" s="190">
        <f ca="1">IF($AG438&gt;0,OFFSET(DATA!$F$6,BI$10+27*(7-$AE$8),$AF438,1,1)/OFFSET(DATA!$F$6,BI$10,$AF438,1,1),0)</f>
        <v>0.5214723926380368</v>
      </c>
      <c r="BJ438" s="190">
        <f ca="1">IF($AG438&gt;0,OFFSET(DATA!$F$6,BJ$10+27*(7-$AE$8),$AF438,1,1)/OFFSET(DATA!$F$6,BJ$10,$AF438,1,1),0)</f>
        <v>0.26291079812206575</v>
      </c>
      <c r="BK438" s="190">
        <f ca="1">IF($AG438&gt;0,OFFSET(DATA!$F$6,BK$10+27*(7-$AE$8),$AF438,1,1)/OFFSET(DATA!$F$6,BK$10,$AF438,1,1),0)</f>
        <v>0.45593869731800768</v>
      </c>
      <c r="BL438" s="190">
        <f ca="1">IF($AG438&gt;0,OFFSET(DATA!$F$6,BL$10+27*(7-$AE$8),$AF438,1,1)/OFFSET(DATA!$F$6,BL$10,$AF438,1,1),0)</f>
        <v>0.41894736842105262</v>
      </c>
      <c r="BM438" s="190">
        <f ca="1">IF($AG438&gt;0,OFFSET(DATA!$F$6,BM$10+27*(7-$AE$8),$AF438,1,1)/OFFSET(DATA!$F$6,BM$10,$AF438,1,1),0)</f>
        <v>0.29629629629629628</v>
      </c>
      <c r="BN438" s="190">
        <f ca="1">IF($AG438&gt;0,OFFSET(DATA!$F$6,BN$10+27*(7-$AE$8),$AF438,1,1)/OFFSET(DATA!$F$6,BN$10,$AF438,1,1),0)</f>
        <v>0.86149584487534625</v>
      </c>
      <c r="BO438" s="190">
        <f ca="1">IF($AG438&gt;0,OFFSET(DATA!$F$6,BO$10+27*(7-$AE$8),$AF438,1,1)/OFFSET(DATA!$F$6,BO$10,$AF438,1,1),0)</f>
        <v>0.68813559322033901</v>
      </c>
      <c r="BP438" s="190">
        <f ca="1">IF($AG438&gt;0,OFFSET(DATA!$F$6,BP$10+27*(7-$AE$8),$AF438,1,1)/OFFSET(DATA!$F$6,BP$10,$AF438,1,1),0)</f>
        <v>0.66046511627906979</v>
      </c>
      <c r="BQ438" s="190">
        <f ca="1">IF($AG438&gt;0,OFFSET(DATA!$F$6,BQ$10+27*(7-$AE$8),$AF438,1,1)/OFFSET(DATA!$F$6,BQ$10,$AF438,1,1),0)</f>
        <v>0.52684563758389258</v>
      </c>
      <c r="BR438" s="190">
        <f ca="1">IF($AG438&gt;0,OFFSET(DATA!$F$6,BR$10+27*(7-$AE$8),$AF438,1,1)/OFFSET(DATA!$F$6,BR$10,$AF438,1,1),0)</f>
        <v>0.233502538071066</v>
      </c>
      <c r="BS438" s="190">
        <f ca="1">IF($AG438&gt;0,OFFSET(DATA!$F$6,BS$10+27*(7-$AE$8),$AF438,1,1)/OFFSET(DATA!$F$6,BS$10,$AF438,1,1),0)</f>
        <v>0.52941176470588236</v>
      </c>
      <c r="BT438" s="190">
        <f ca="1">IF($AG438&gt;0,OFFSET(DATA!$F$6,BT$10+27*(7-$AE$8),$AF438,1,1)/OFFSET(DATA!$F$6,BT$10,$AF438,1,1),0)</f>
        <v>0.2073170731707317</v>
      </c>
      <c r="BU438" s="190">
        <f ca="1">IF($AG438&gt;0,OFFSET(DATA!$F$6,BU$10+27*(7-$AE$8),$AF438,1,1)/OFFSET(DATA!$F$6,BU$10,$AF438,1,1),0)</f>
        <v>0.47463768115942029</v>
      </c>
      <c r="BV438" s="190">
        <f ca="1">IF($AG438&gt;0,OFFSET(DATA!$F$6,BV$10+27*(7-$AE$8),$AF438,1,1)/OFFSET(DATA!$F$6,BV$10,$AF438,1,1),0)</f>
        <v>0.4807162534435262</v>
      </c>
      <c r="BW438" s="190">
        <f ca="1">IF($AG438&gt;0,OFFSET(DATA!$F$6,BW$10+27*(7-$AE$8),$AF438,1,1)/OFFSET(DATA!$F$6,BW$10,$AF438,1,1),0)</f>
        <v>0.41017780502759044</v>
      </c>
      <c r="BX438" s="190">
        <f ca="1">IF($AG438&gt;0,OFFSET(DATA!$F$6,BX$10+27*(7-$AE$8),$AF438,1,1)/OFFSET(DATA!$F$6,BX$10,$AF438,1,1),0)</f>
        <v>0.5</v>
      </c>
    </row>
    <row r="439" spans="32:76" x14ac:dyDescent="0.2">
      <c r="AF439" s="166">
        <v>428</v>
      </c>
      <c r="AG439" s="96">
        <f ca="1">OFFSET(DATA!$F$6,$AF$10,$AF439,1,1)</f>
        <v>260</v>
      </c>
      <c r="AH439" s="190">
        <f ca="1">IF($AG439&gt;0,OFFSET(DATA!$F$6,$AF$10+27*AH$10,$AF439,1,1)/$AG439,0)</f>
        <v>0.30769230769230771</v>
      </c>
      <c r="AI439" s="190">
        <f ca="1">IF($AG439&gt;0,OFFSET(DATA!$F$6,$AF$10+27*AI$10,$AF439,1,1)/$AG439,0)</f>
        <v>7.6923076923076927E-3</v>
      </c>
      <c r="AJ439" s="190">
        <f ca="1">IF($AG439&gt;0,OFFSET(DATA!$F$6,$AF$10+27*AJ$10,$AF439,1,1)/$AG439,0)</f>
        <v>8.8461538461538466E-2</v>
      </c>
      <c r="AK439" s="190">
        <f ca="1">IF($AG439&gt;0,OFFSET(DATA!$F$6,$AF$10+27*AK$10,$AF439,1,1)/$AG439,0)</f>
        <v>0.23076923076923078</v>
      </c>
      <c r="AL439" s="190">
        <f ca="1">IF($AG439&gt;0,OFFSET(DATA!$F$6,$AF$10+27*AL$10,$AF439,1,1)/$AG439,0)</f>
        <v>0.18846153846153846</v>
      </c>
      <c r="AM439" s="190">
        <f ca="1">IF($AG439&gt;0,OFFSET(DATA!$F$6,$AF$10+27*AM$10,$AF439,1,1)/$AG439,0)</f>
        <v>6.1538461538461542E-2</v>
      </c>
      <c r="AN439" s="166">
        <f ca="1">OFFSET(DATA!$F$6,$AF$10+27*AN$10,$AF439,1,1)</f>
        <v>18</v>
      </c>
      <c r="AO439" s="166">
        <f t="shared" ca="1" si="13"/>
        <v>18</v>
      </c>
      <c r="AQ439" s="96">
        <f ca="1">OFFSET(DATA!$F$6,25,$AF439,1,1)</f>
        <v>8413</v>
      </c>
      <c r="AR439" s="190">
        <f ca="1">IF($AQ439&gt;0,OFFSET(DATA!$F$6,25+27*AR$10,$AF439,1,1)/$AQ439,0)</f>
        <v>0.47295851658148103</v>
      </c>
      <c r="AS439" s="190">
        <f ca="1">IF($AQ439&gt;0,OFFSET(DATA!$F$6,25+27*AS$10,$AF439,1,1)/$AQ439,0)</f>
        <v>7.4884107928206347E-3</v>
      </c>
      <c r="AT439" s="190">
        <f ca="1">IF($AQ439&gt;0,OFFSET(DATA!$F$6,25+27*AT$10,$AF439,1,1)/$AQ439,0)</f>
        <v>0.11648639011054321</v>
      </c>
      <c r="AU439" s="190">
        <f ca="1">IF($AQ439&gt;0,OFFSET(DATA!$F$6,25+27*AU$10,$AF439,1,1)/$AQ439,0)</f>
        <v>9.9370022584096038E-2</v>
      </c>
      <c r="AV439" s="190">
        <f ca="1">IF($AQ439&gt;0,OFFSET(DATA!$F$6,25+27*AV$10,$AF439,1,1)/$AQ439,0)</f>
        <v>0.1141091168429811</v>
      </c>
      <c r="AW439" s="190">
        <f ca="1">IF($AQ439&gt;0,OFFSET(DATA!$F$6,25+27*AW$10,$AF439,1,1)/$AQ439,0)</f>
        <v>4.2790918816117914E-2</v>
      </c>
      <c r="AZ439" s="166">
        <f t="shared" ca="1" si="14"/>
        <v>19</v>
      </c>
      <c r="BA439" s="190">
        <f ca="1">IF($AG439&gt;0,OFFSET(DATA!$F$6,BA$10+27*(7-$AE$8),$AF439,1,1)/OFFSET(DATA!$F$6,BA$10,$AF439,1,1),0)</f>
        <v>0.30769230769230771</v>
      </c>
      <c r="BB439" s="190">
        <f ca="1">IF($AG439&gt;0,OFFSET(DATA!$F$6,BB$10+27*(7-$AE$8),$AF439,1,1)/OFFSET(DATA!$F$6,BB$10,$AF439,1,1),0)</f>
        <v>0.14851485148514851</v>
      </c>
      <c r="BC439" s="190">
        <f ca="1">IF($AG439&gt;0,OFFSET(DATA!$F$6,BC$10+27*(7-$AE$8),$AF439,1,1)/OFFSET(DATA!$F$6,BC$10,$AF439,1,1),0)</f>
        <v>0.19642857142857142</v>
      </c>
      <c r="BD439" s="190">
        <f ca="1">IF($AG439&gt;0,OFFSET(DATA!$F$6,BD$10+27*(7-$AE$8),$AF439,1,1)/OFFSET(DATA!$F$6,BD$10,$AF439,1,1),0)</f>
        <v>0.1864406779661017</v>
      </c>
      <c r="BE439" s="190">
        <f ca="1">IF($AG439&gt;0,OFFSET(DATA!$F$6,BE$10+27*(7-$AE$8),$AF439,1,1)/OFFSET(DATA!$F$6,BE$10,$AF439,1,1),0)</f>
        <v>0.45560747663551404</v>
      </c>
      <c r="BF439" s="190">
        <f ca="1">IF($AG439&gt;0,OFFSET(DATA!$F$6,BF$10+27*(7-$AE$8),$AF439,1,1)/OFFSET(DATA!$F$6,BF$10,$AF439,1,1),0)</f>
        <v>0.46666666666666667</v>
      </c>
      <c r="BG439" s="190">
        <f ca="1">IF($AG439&gt;0,OFFSET(DATA!$F$6,BG$10+27*(7-$AE$8),$AF439,1,1)/OFFSET(DATA!$F$6,BG$10,$AF439,1,1),0)</f>
        <v>0.42424242424242425</v>
      </c>
      <c r="BH439" s="190">
        <f ca="1">IF($AG439&gt;0,OFFSET(DATA!$F$6,BH$10+27*(7-$AE$8),$AF439,1,1)/OFFSET(DATA!$F$6,BH$10,$AF439,1,1),0)</f>
        <v>0.39189189189189189</v>
      </c>
      <c r="BI439" s="190">
        <f ca="1">IF($AG439&gt;0,OFFSET(DATA!$F$6,BI$10+27*(7-$AE$8),$AF439,1,1)/OFFSET(DATA!$F$6,BI$10,$AF439,1,1),0)</f>
        <v>0.56209150326797386</v>
      </c>
      <c r="BJ439" s="190">
        <f ca="1">IF($AG439&gt;0,OFFSET(DATA!$F$6,BJ$10+27*(7-$AE$8),$AF439,1,1)/OFFSET(DATA!$F$6,BJ$10,$AF439,1,1),0)</f>
        <v>0.32420091324200911</v>
      </c>
      <c r="BK439" s="190">
        <f ca="1">IF($AG439&gt;0,OFFSET(DATA!$F$6,BK$10+27*(7-$AE$8),$AF439,1,1)/OFFSET(DATA!$F$6,BK$10,$AF439,1,1),0)</f>
        <v>0.48761904761904762</v>
      </c>
      <c r="BL439" s="190">
        <f ca="1">IF($AG439&gt;0,OFFSET(DATA!$F$6,BL$10+27*(7-$AE$8),$AF439,1,1)/OFFSET(DATA!$F$6,BL$10,$AF439,1,1),0)</f>
        <v>0.39519650655021832</v>
      </c>
      <c r="BM439" s="190">
        <f ca="1">IF($AG439&gt;0,OFFSET(DATA!$F$6,BM$10+27*(7-$AE$8),$AF439,1,1)/OFFSET(DATA!$F$6,BM$10,$AF439,1,1),0)</f>
        <v>0.33750000000000002</v>
      </c>
      <c r="BN439" s="190">
        <f ca="1">IF($AG439&gt;0,OFFSET(DATA!$F$6,BN$10+27*(7-$AE$8),$AF439,1,1)/OFFSET(DATA!$F$6,BN$10,$AF439,1,1),0)</f>
        <v>0.8342696629213483</v>
      </c>
      <c r="BO439" s="190">
        <f ca="1">IF($AG439&gt;0,OFFSET(DATA!$F$6,BO$10+27*(7-$AE$8),$AF439,1,1)/OFFSET(DATA!$F$6,BO$10,$AF439,1,1),0)</f>
        <v>0.68581687612208253</v>
      </c>
      <c r="BP439" s="190">
        <f ca="1">IF($AG439&gt;0,OFFSET(DATA!$F$6,BP$10+27*(7-$AE$8),$AF439,1,1)/OFFSET(DATA!$F$6,BP$10,$AF439,1,1),0)</f>
        <v>0.64516129032258063</v>
      </c>
      <c r="BQ439" s="190">
        <f ca="1">IF($AG439&gt;0,OFFSET(DATA!$F$6,BQ$10+27*(7-$AE$8),$AF439,1,1)/OFFSET(DATA!$F$6,BQ$10,$AF439,1,1),0)</f>
        <v>0.53898305084745768</v>
      </c>
      <c r="BR439" s="190">
        <f ca="1">IF($AG439&gt;0,OFFSET(DATA!$F$6,BR$10+27*(7-$AE$8),$AF439,1,1)/OFFSET(DATA!$F$6,BR$10,$AF439,1,1),0)</f>
        <v>0.24623115577889448</v>
      </c>
      <c r="BS439" s="190">
        <f ca="1">IF($AG439&gt;0,OFFSET(DATA!$F$6,BS$10+27*(7-$AE$8),$AF439,1,1)/OFFSET(DATA!$F$6,BS$10,$AF439,1,1),0)</f>
        <v>0.44642857142857145</v>
      </c>
      <c r="BT439" s="190">
        <f ca="1">IF($AG439&gt;0,OFFSET(DATA!$F$6,BT$10+27*(7-$AE$8),$AF439,1,1)/OFFSET(DATA!$F$6,BT$10,$AF439,1,1),0)</f>
        <v>0.20512820512820512</v>
      </c>
      <c r="BU439" s="190">
        <f ca="1">IF($AG439&gt;0,OFFSET(DATA!$F$6,BU$10+27*(7-$AE$8),$AF439,1,1)/OFFSET(DATA!$F$6,BU$10,$AF439,1,1),0)</f>
        <v>0.46689895470383275</v>
      </c>
      <c r="BV439" s="190">
        <f ca="1">IF($AG439&gt;0,OFFSET(DATA!$F$6,BV$10+27*(7-$AE$8),$AF439,1,1)/OFFSET(DATA!$F$6,BV$10,$AF439,1,1),0)</f>
        <v>0.53046062407132244</v>
      </c>
      <c r="BW439" s="190">
        <f ca="1">IF($AG439&gt;0,OFFSET(DATA!$F$6,BW$10+27*(7-$AE$8),$AF439,1,1)/OFFSET(DATA!$F$6,BW$10,$AF439,1,1),0)</f>
        <v>0.49565756823821339</v>
      </c>
      <c r="BX439" s="190">
        <f ca="1">IF($AG439&gt;0,OFFSET(DATA!$F$6,BX$10+27*(7-$AE$8),$AF439,1,1)/OFFSET(DATA!$F$6,BX$10,$AF439,1,1),0)</f>
        <v>0.45454545454545453</v>
      </c>
    </row>
    <row r="440" spans="32:76" x14ac:dyDescent="0.2">
      <c r="AF440" s="166">
        <v>429</v>
      </c>
      <c r="AG440" s="96">
        <f ca="1">OFFSET(DATA!$F$6,$AF$10,$AF440,1,1)</f>
        <v>274</v>
      </c>
      <c r="AH440" s="190">
        <f ca="1">IF($AG440&gt;0,OFFSET(DATA!$F$6,$AF$10+27*AH$10,$AF440,1,1)/$AG440,0)</f>
        <v>0.31386861313868614</v>
      </c>
      <c r="AI440" s="190">
        <f ca="1">IF($AG440&gt;0,OFFSET(DATA!$F$6,$AF$10+27*AI$10,$AF440,1,1)/$AG440,0)</f>
        <v>7.2992700729927005E-3</v>
      </c>
      <c r="AJ440" s="190">
        <f ca="1">IF($AG440&gt;0,OFFSET(DATA!$F$6,$AF$10+27*AJ$10,$AF440,1,1)/$AG440,0)</f>
        <v>8.0291970802919707E-2</v>
      </c>
      <c r="AK440" s="190">
        <f ca="1">IF($AG440&gt;0,OFFSET(DATA!$F$6,$AF$10+27*AK$10,$AF440,1,1)/$AG440,0)</f>
        <v>0.17518248175182483</v>
      </c>
      <c r="AL440" s="190">
        <f ca="1">IF($AG440&gt;0,OFFSET(DATA!$F$6,$AF$10+27*AL$10,$AF440,1,1)/$AG440,0)</f>
        <v>0.20802919708029197</v>
      </c>
      <c r="AM440" s="190">
        <f ca="1">IF($AG440&gt;0,OFFSET(DATA!$F$6,$AF$10+27*AM$10,$AF440,1,1)/$AG440,0)</f>
        <v>7.2992700729927001E-2</v>
      </c>
      <c r="AN440" s="166">
        <f ca="1">OFFSET(DATA!$F$6,$AF$10+27*AN$10,$AF440,1,1)</f>
        <v>18</v>
      </c>
      <c r="AO440" s="166">
        <f t="shared" ca="1" si="13"/>
        <v>18</v>
      </c>
      <c r="AQ440" s="96">
        <f ca="1">OFFSET(DATA!$F$6,25,$AF440,1,1)</f>
        <v>8614</v>
      </c>
      <c r="AR440" s="190">
        <f ca="1">IF($AQ440&gt;0,OFFSET(DATA!$F$6,25+27*AR$10,$AF440,1,1)/$AQ440,0)</f>
        <v>0.47852333410726722</v>
      </c>
      <c r="AS440" s="190">
        <f ca="1">IF($AQ440&gt;0,OFFSET(DATA!$F$6,25+27*AS$10,$AF440,1,1)/$AQ440,0)</f>
        <v>7.3136754121198048E-3</v>
      </c>
      <c r="AT440" s="190">
        <f ca="1">IF($AQ440&gt;0,OFFSET(DATA!$F$6,25+27*AT$10,$AF440,1,1)/$AQ440,0)</f>
        <v>0.11423264453215695</v>
      </c>
      <c r="AU440" s="190">
        <f ca="1">IF($AQ440&gt;0,OFFSET(DATA!$F$6,25+27*AU$10,$AF440,1,1)/$AQ440,0)</f>
        <v>9.9140933364290695E-2</v>
      </c>
      <c r="AV440" s="190">
        <f ca="1">IF($AQ440&gt;0,OFFSET(DATA!$F$6,25+27*AV$10,$AF440,1,1)/$AQ440,0)</f>
        <v>0.11736707685163687</v>
      </c>
      <c r="AW440" s="190">
        <f ca="1">IF($AQ440&gt;0,OFFSET(DATA!$F$6,25+27*AW$10,$AF440,1,1)/$AQ440,0)</f>
        <v>4.3649872300905501E-2</v>
      </c>
      <c r="AZ440" s="166">
        <f t="shared" ca="1" si="14"/>
        <v>18</v>
      </c>
      <c r="BA440" s="190">
        <f ca="1">IF($AG440&gt;0,OFFSET(DATA!$F$6,BA$10+27*(7-$AE$8),$AF440,1,1)/OFFSET(DATA!$F$6,BA$10,$AF440,1,1),0)</f>
        <v>0.31386861313868614</v>
      </c>
      <c r="BB440" s="190">
        <f ca="1">IF($AG440&gt;0,OFFSET(DATA!$F$6,BB$10+27*(7-$AE$8),$AF440,1,1)/OFFSET(DATA!$F$6,BB$10,$AF440,1,1),0)</f>
        <v>0.12149532710280374</v>
      </c>
      <c r="BC440" s="190">
        <f ca="1">IF($AG440&gt;0,OFFSET(DATA!$F$6,BC$10+27*(7-$AE$8),$AF440,1,1)/OFFSET(DATA!$F$6,BC$10,$AF440,1,1),0)</f>
        <v>0.21311475409836064</v>
      </c>
      <c r="BD440" s="190">
        <f ca="1">IF($AG440&gt;0,OFFSET(DATA!$F$6,BD$10+27*(7-$AE$8),$AF440,1,1)/OFFSET(DATA!$F$6,BD$10,$AF440,1,1),0)</f>
        <v>0.20338983050847459</v>
      </c>
      <c r="BE440" s="190">
        <f ca="1">IF($AG440&gt;0,OFFSET(DATA!$F$6,BE$10+27*(7-$AE$8),$AF440,1,1)/OFFSET(DATA!$F$6,BE$10,$AF440,1,1),0)</f>
        <v>0.44917257683215128</v>
      </c>
      <c r="BF440" s="190">
        <f ca="1">IF($AG440&gt;0,OFFSET(DATA!$F$6,BF$10+27*(7-$AE$8),$AF440,1,1)/OFFSET(DATA!$F$6,BF$10,$AF440,1,1),0)</f>
        <v>0.44680851063829785</v>
      </c>
      <c r="BG440" s="190">
        <f ca="1">IF($AG440&gt;0,OFFSET(DATA!$F$6,BG$10+27*(7-$AE$8),$AF440,1,1)/OFFSET(DATA!$F$6,BG$10,$AF440,1,1),0)</f>
        <v>0.38028169014084506</v>
      </c>
      <c r="BH440" s="190">
        <f ca="1">IF($AG440&gt;0,OFFSET(DATA!$F$6,BH$10+27*(7-$AE$8),$AF440,1,1)/OFFSET(DATA!$F$6,BH$10,$AF440,1,1),0)</f>
        <v>0.40461215932914046</v>
      </c>
      <c r="BI440" s="190">
        <f ca="1">IF($AG440&gt;0,OFFSET(DATA!$F$6,BI$10+27*(7-$AE$8),$AF440,1,1)/OFFSET(DATA!$F$6,BI$10,$AF440,1,1),0)</f>
        <v>0.53749999999999998</v>
      </c>
      <c r="BJ440" s="190">
        <f ca="1">IF($AG440&gt;0,OFFSET(DATA!$F$6,BJ$10+27*(7-$AE$8),$AF440,1,1)/OFFSET(DATA!$F$6,BJ$10,$AF440,1,1),0)</f>
        <v>0.30252100840336132</v>
      </c>
      <c r="BK440" s="190">
        <f ca="1">IF($AG440&gt;0,OFFSET(DATA!$F$6,BK$10+27*(7-$AE$8),$AF440,1,1)/OFFSET(DATA!$F$6,BK$10,$AF440,1,1),0)</f>
        <v>0.49261992619926198</v>
      </c>
      <c r="BL440" s="190">
        <f ca="1">IF($AG440&gt;0,OFFSET(DATA!$F$6,BL$10+27*(7-$AE$8),$AF440,1,1)/OFFSET(DATA!$F$6,BL$10,$AF440,1,1),0)</f>
        <v>0.43421052631578949</v>
      </c>
      <c r="BM440" s="190">
        <f ca="1">IF($AG440&gt;0,OFFSET(DATA!$F$6,BM$10+27*(7-$AE$8),$AF440,1,1)/OFFSET(DATA!$F$6,BM$10,$AF440,1,1),0)</f>
        <v>0.34146341463414637</v>
      </c>
      <c r="BN440" s="190">
        <f ca="1">IF($AG440&gt;0,OFFSET(DATA!$F$6,BN$10+27*(7-$AE$8),$AF440,1,1)/OFFSET(DATA!$F$6,BN$10,$AF440,1,1),0)</f>
        <v>0.83235294117647063</v>
      </c>
      <c r="BO440" s="190">
        <f ca="1">IF($AG440&gt;0,OFFSET(DATA!$F$6,BO$10+27*(7-$AE$8),$AF440,1,1)/OFFSET(DATA!$F$6,BO$10,$AF440,1,1),0)</f>
        <v>0.67586206896551726</v>
      </c>
      <c r="BP440" s="190">
        <f ca="1">IF($AG440&gt;0,OFFSET(DATA!$F$6,BP$10+27*(7-$AE$8),$AF440,1,1)/OFFSET(DATA!$F$6,BP$10,$AF440,1,1),0)</f>
        <v>0.6205357142857143</v>
      </c>
      <c r="BQ440" s="190">
        <f ca="1">IF($AG440&gt;0,OFFSET(DATA!$F$6,BQ$10+27*(7-$AE$8),$AF440,1,1)/OFFSET(DATA!$F$6,BQ$10,$AF440,1,1),0)</f>
        <v>0.52218430034129693</v>
      </c>
      <c r="BR440" s="190">
        <f ca="1">IF($AG440&gt;0,OFFSET(DATA!$F$6,BR$10+27*(7-$AE$8),$AF440,1,1)/OFFSET(DATA!$F$6,BR$10,$AF440,1,1),0)</f>
        <v>0.2560386473429952</v>
      </c>
      <c r="BS440" s="190">
        <f ca="1">IF($AG440&gt;0,OFFSET(DATA!$F$6,BS$10+27*(7-$AE$8),$AF440,1,1)/OFFSET(DATA!$F$6,BS$10,$AF440,1,1),0)</f>
        <v>0.44067796610169491</v>
      </c>
      <c r="BT440" s="190">
        <f ca="1">IF($AG440&gt;0,OFFSET(DATA!$F$6,BT$10+27*(7-$AE$8),$AF440,1,1)/OFFSET(DATA!$F$6,BT$10,$AF440,1,1),0)</f>
        <v>0.20930232558139536</v>
      </c>
      <c r="BU440" s="190">
        <f ca="1">IF($AG440&gt;0,OFFSET(DATA!$F$6,BU$10+27*(7-$AE$8),$AF440,1,1)/OFFSET(DATA!$F$6,BU$10,$AF440,1,1),0)</f>
        <v>0.50653594771241828</v>
      </c>
      <c r="BV440" s="190">
        <f ca="1">IF($AG440&gt;0,OFFSET(DATA!$F$6,BV$10+27*(7-$AE$8),$AF440,1,1)/OFFSET(DATA!$F$6,BV$10,$AF440,1,1),0)</f>
        <v>0.53868613138686128</v>
      </c>
      <c r="BW440" s="190">
        <f ca="1">IF($AG440&gt;0,OFFSET(DATA!$F$6,BW$10+27*(7-$AE$8),$AF440,1,1)/OFFSET(DATA!$F$6,BW$10,$AF440,1,1),0)</f>
        <v>0.50533175355450233</v>
      </c>
      <c r="BX440" s="190">
        <f ca="1">IF($AG440&gt;0,OFFSET(DATA!$F$6,BX$10+27*(7-$AE$8),$AF440,1,1)/OFFSET(DATA!$F$6,BX$10,$AF440,1,1),0)</f>
        <v>0.45859872611464969</v>
      </c>
    </row>
    <row r="441" spans="32:76" x14ac:dyDescent="0.2">
      <c r="AF441" s="166">
        <v>430</v>
      </c>
      <c r="AG441" s="96">
        <f ca="1">OFFSET(DATA!$F$6,$AF$10,$AF441,1,1)</f>
        <v>273</v>
      </c>
      <c r="AH441" s="190">
        <f ca="1">IF($AG441&gt;0,OFFSET(DATA!$F$6,$AF$10+27*AH$10,$AF441,1,1)/$AG441,0)</f>
        <v>0.31135531135531136</v>
      </c>
      <c r="AI441" s="190">
        <f ca="1">IF($AG441&gt;0,OFFSET(DATA!$F$6,$AF$10+27*AI$10,$AF441,1,1)/$AG441,0)</f>
        <v>7.326007326007326E-3</v>
      </c>
      <c r="AJ441" s="190">
        <f ca="1">IF($AG441&gt;0,OFFSET(DATA!$F$6,$AF$10+27*AJ$10,$AF441,1,1)/$AG441,0)</f>
        <v>7.6923076923076927E-2</v>
      </c>
      <c r="AK441" s="190">
        <f ca="1">IF($AG441&gt;0,OFFSET(DATA!$F$6,$AF$10+27*AK$10,$AF441,1,1)/$AG441,0)</f>
        <v>0.1575091575091575</v>
      </c>
      <c r="AL441" s="190">
        <f ca="1">IF($AG441&gt;0,OFFSET(DATA!$F$6,$AF$10+27*AL$10,$AF441,1,1)/$AG441,0)</f>
        <v>0.27472527472527475</v>
      </c>
      <c r="AM441" s="190">
        <f ca="1">IF($AG441&gt;0,OFFSET(DATA!$F$6,$AF$10+27*AM$10,$AF441,1,1)/$AG441,0)</f>
        <v>8.7912087912087919E-2</v>
      </c>
      <c r="AN441" s="166">
        <f ca="1">OFFSET(DATA!$F$6,$AF$10+27*AN$10,$AF441,1,1)</f>
        <v>17</v>
      </c>
      <c r="AO441" s="166">
        <f t="shared" ca="1" si="13"/>
        <v>17</v>
      </c>
      <c r="AQ441" s="96">
        <f ca="1">OFFSET(DATA!$F$6,25,$AF441,1,1)</f>
        <v>8775</v>
      </c>
      <c r="AR441" s="190">
        <f ca="1">IF($AQ441&gt;0,OFFSET(DATA!$F$6,25+27*AR$10,$AF441,1,1)/$AQ441,0)</f>
        <v>0.48011396011396013</v>
      </c>
      <c r="AS441" s="190">
        <f ca="1">IF($AQ441&gt;0,OFFSET(DATA!$F$6,25+27*AS$10,$AF441,1,1)/$AQ441,0)</f>
        <v>7.4074074074074077E-3</v>
      </c>
      <c r="AT441" s="190">
        <f ca="1">IF($AQ441&gt;0,OFFSET(DATA!$F$6,25+27*AT$10,$AF441,1,1)/$AQ441,0)</f>
        <v>0.11407407407407408</v>
      </c>
      <c r="AU441" s="190">
        <f ca="1">IF($AQ441&gt;0,OFFSET(DATA!$F$6,25+27*AU$10,$AF441,1,1)/$AQ441,0)</f>
        <v>9.6182336182336181E-2</v>
      </c>
      <c r="AV441" s="190">
        <f ca="1">IF($AQ441&gt;0,OFFSET(DATA!$F$6,25+27*AV$10,$AF441,1,1)/$AQ441,0)</f>
        <v>0.12854700854700854</v>
      </c>
      <c r="AW441" s="190">
        <f ca="1">IF($AQ441&gt;0,OFFSET(DATA!$F$6,25+27*AW$10,$AF441,1,1)/$AQ441,0)</f>
        <v>5.1509971509971511E-2</v>
      </c>
      <c r="AZ441" s="166">
        <f t="shared" ca="1" si="14"/>
        <v>18</v>
      </c>
      <c r="BA441" s="190">
        <f ca="1">IF($AG441&gt;0,OFFSET(DATA!$F$6,BA$10+27*(7-$AE$8),$AF441,1,1)/OFFSET(DATA!$F$6,BA$10,$AF441,1,1),0)</f>
        <v>0.31135531135531136</v>
      </c>
      <c r="BB441" s="190">
        <f ca="1">IF($AG441&gt;0,OFFSET(DATA!$F$6,BB$10+27*(7-$AE$8),$AF441,1,1)/OFFSET(DATA!$F$6,BB$10,$AF441,1,1),0)</f>
        <v>0.12727272727272726</v>
      </c>
      <c r="BC441" s="190">
        <f ca="1">IF($AG441&gt;0,OFFSET(DATA!$F$6,BC$10+27*(7-$AE$8),$AF441,1,1)/OFFSET(DATA!$F$6,BC$10,$AF441,1,1),0)</f>
        <v>0.234375</v>
      </c>
      <c r="BD441" s="190">
        <f ca="1">IF($AG441&gt;0,OFFSET(DATA!$F$6,BD$10+27*(7-$AE$8),$AF441,1,1)/OFFSET(DATA!$F$6,BD$10,$AF441,1,1),0)</f>
        <v>0.21186440677966101</v>
      </c>
      <c r="BE441" s="190">
        <f ca="1">IF($AG441&gt;0,OFFSET(DATA!$F$6,BE$10+27*(7-$AE$8),$AF441,1,1)/OFFSET(DATA!$F$6,BE$10,$AF441,1,1),0)</f>
        <v>0.45626477541371158</v>
      </c>
      <c r="BF441" s="190">
        <f ca="1">IF($AG441&gt;0,OFFSET(DATA!$F$6,BF$10+27*(7-$AE$8),$AF441,1,1)/OFFSET(DATA!$F$6,BF$10,$AF441,1,1),0)</f>
        <v>0.47619047619047616</v>
      </c>
      <c r="BG441" s="190">
        <f ca="1">IF($AG441&gt;0,OFFSET(DATA!$F$6,BG$10+27*(7-$AE$8),$AF441,1,1)/OFFSET(DATA!$F$6,BG$10,$AF441,1,1),0)</f>
        <v>0.3783783783783784</v>
      </c>
      <c r="BH441" s="190">
        <f ca="1">IF($AG441&gt;0,OFFSET(DATA!$F$6,BH$10+27*(7-$AE$8),$AF441,1,1)/OFFSET(DATA!$F$6,BH$10,$AF441,1,1),0)</f>
        <v>0.40187891440501045</v>
      </c>
      <c r="BI441" s="190">
        <f ca="1">IF($AG441&gt;0,OFFSET(DATA!$F$6,BI$10+27*(7-$AE$8),$AF441,1,1)/OFFSET(DATA!$F$6,BI$10,$AF441,1,1),0)</f>
        <v>0.54140127388535031</v>
      </c>
      <c r="BJ441" s="190">
        <f ca="1">IF($AG441&gt;0,OFFSET(DATA!$F$6,BJ$10+27*(7-$AE$8),$AF441,1,1)/OFFSET(DATA!$F$6,BJ$10,$AF441,1,1),0)</f>
        <v>0.30364372469635625</v>
      </c>
      <c r="BK441" s="190">
        <f ca="1">IF($AG441&gt;0,OFFSET(DATA!$F$6,BK$10+27*(7-$AE$8),$AF441,1,1)/OFFSET(DATA!$F$6,BK$10,$AF441,1,1),0)</f>
        <v>0.49552772808586765</v>
      </c>
      <c r="BL441" s="190">
        <f ca="1">IF($AG441&gt;0,OFFSET(DATA!$F$6,BL$10+27*(7-$AE$8),$AF441,1,1)/OFFSET(DATA!$F$6,BL$10,$AF441,1,1),0)</f>
        <v>0.43926247288503256</v>
      </c>
      <c r="BM441" s="190">
        <f ca="1">IF($AG441&gt;0,OFFSET(DATA!$F$6,BM$10+27*(7-$AE$8),$AF441,1,1)/OFFSET(DATA!$F$6,BM$10,$AF441,1,1),0)</f>
        <v>0.38372093023255816</v>
      </c>
      <c r="BN441" s="190">
        <f ca="1">IF($AG441&gt;0,OFFSET(DATA!$F$6,BN$10+27*(7-$AE$8),$AF441,1,1)/OFFSET(DATA!$F$6,BN$10,$AF441,1,1),0)</f>
        <v>0.83987915407854985</v>
      </c>
      <c r="BO441" s="190">
        <f ca="1">IF($AG441&gt;0,OFFSET(DATA!$F$6,BO$10+27*(7-$AE$8),$AF441,1,1)/OFFSET(DATA!$F$6,BO$10,$AF441,1,1),0)</f>
        <v>0.69965870307167233</v>
      </c>
      <c r="BP441" s="190">
        <f ca="1">IF($AG441&gt;0,OFFSET(DATA!$F$6,BP$10+27*(7-$AE$8),$AF441,1,1)/OFFSET(DATA!$F$6,BP$10,$AF441,1,1),0)</f>
        <v>0.62008733624454149</v>
      </c>
      <c r="BQ441" s="190">
        <f ca="1">IF($AG441&gt;0,OFFSET(DATA!$F$6,BQ$10+27*(7-$AE$8),$AF441,1,1)/OFFSET(DATA!$F$6,BQ$10,$AF441,1,1),0)</f>
        <v>0.54208754208754206</v>
      </c>
      <c r="BR441" s="190">
        <f ca="1">IF($AG441&gt;0,OFFSET(DATA!$F$6,BR$10+27*(7-$AE$8),$AF441,1,1)/OFFSET(DATA!$F$6,BR$10,$AF441,1,1),0)</f>
        <v>0.2560386473429952</v>
      </c>
      <c r="BS441" s="190">
        <f ca="1">IF($AG441&gt;0,OFFSET(DATA!$F$6,BS$10+27*(7-$AE$8),$AF441,1,1)/OFFSET(DATA!$F$6,BS$10,$AF441,1,1),0)</f>
        <v>0.5</v>
      </c>
      <c r="BT441" s="190">
        <f ca="1">IF($AG441&gt;0,OFFSET(DATA!$F$6,BT$10+27*(7-$AE$8),$AF441,1,1)/OFFSET(DATA!$F$6,BT$10,$AF441,1,1),0)</f>
        <v>0.22093023255813954</v>
      </c>
      <c r="BU441" s="190">
        <f ca="1">IF($AG441&gt;0,OFFSET(DATA!$F$6,BU$10+27*(7-$AE$8),$AF441,1,1)/OFFSET(DATA!$F$6,BU$10,$AF441,1,1),0)</f>
        <v>0.48589341692789967</v>
      </c>
      <c r="BV441" s="190">
        <f ca="1">IF($AG441&gt;0,OFFSET(DATA!$F$6,BV$10+27*(7-$AE$8),$AF441,1,1)/OFFSET(DATA!$F$6,BV$10,$AF441,1,1),0)</f>
        <v>0.51914893617021274</v>
      </c>
      <c r="BW441" s="190">
        <f ca="1">IF($AG441&gt;0,OFFSET(DATA!$F$6,BW$10+27*(7-$AE$8),$AF441,1,1)/OFFSET(DATA!$F$6,BW$10,$AF441,1,1),0)</f>
        <v>0.50028264556246471</v>
      </c>
      <c r="BX441" s="190">
        <f ca="1">IF($AG441&gt;0,OFFSET(DATA!$F$6,BX$10+27*(7-$AE$8),$AF441,1,1)/OFFSET(DATA!$F$6,BX$10,$AF441,1,1),0)</f>
        <v>0.48366013071895425</v>
      </c>
    </row>
    <row r="442" spans="32:76" x14ac:dyDescent="0.2">
      <c r="AF442" s="166">
        <v>431</v>
      </c>
      <c r="AG442" s="96">
        <f ca="1">OFFSET(DATA!$F$6,$AF$10,$AF442,1,1)</f>
        <v>263</v>
      </c>
      <c r="AH442" s="190">
        <f ca="1">IF($AG442&gt;0,OFFSET(DATA!$F$6,$AF$10+27*AH$10,$AF442,1,1)/$AG442,0)</f>
        <v>0.27756653992395436</v>
      </c>
      <c r="AI442" s="190">
        <f ca="1">IF($AG442&gt;0,OFFSET(DATA!$F$6,$AF$10+27*AI$10,$AF442,1,1)/$AG442,0)</f>
        <v>7.6045627376425855E-3</v>
      </c>
      <c r="AJ442" s="190">
        <f ca="1">IF($AG442&gt;0,OFFSET(DATA!$F$6,$AF$10+27*AJ$10,$AF442,1,1)/$AG442,0)</f>
        <v>8.3650190114068435E-2</v>
      </c>
      <c r="AK442" s="190">
        <f ca="1">IF($AG442&gt;0,OFFSET(DATA!$F$6,$AF$10+27*AK$10,$AF442,1,1)/$AG442,0)</f>
        <v>0.17870722433460076</v>
      </c>
      <c r="AL442" s="190">
        <f ca="1">IF($AG442&gt;0,OFFSET(DATA!$F$6,$AF$10+27*AL$10,$AF442,1,1)/$AG442,0)</f>
        <v>0.23193916349809887</v>
      </c>
      <c r="AM442" s="190">
        <f ca="1">IF($AG442&gt;0,OFFSET(DATA!$F$6,$AF$10+27*AM$10,$AF442,1,1)/$AG442,0)</f>
        <v>8.7452471482889732E-2</v>
      </c>
      <c r="AN442" s="166">
        <f ca="1">OFFSET(DATA!$F$6,$AF$10+27*AN$10,$AF442,1,1)</f>
        <v>18</v>
      </c>
      <c r="AO442" s="166">
        <f t="shared" ca="1" si="13"/>
        <v>18</v>
      </c>
      <c r="AQ442" s="96">
        <f ca="1">OFFSET(DATA!$F$6,25,$AF442,1,1)</f>
        <v>8583</v>
      </c>
      <c r="AR442" s="190">
        <f ca="1">IF($AQ442&gt;0,OFFSET(DATA!$F$6,25+27*AR$10,$AF442,1,1)/$AQ442,0)</f>
        <v>0.47885354771059069</v>
      </c>
      <c r="AS442" s="190">
        <f ca="1">IF($AQ442&gt;0,OFFSET(DATA!$F$6,25+27*AS$10,$AF442,1,1)/$AQ442,0)</f>
        <v>8.1556565303506929E-3</v>
      </c>
      <c r="AT442" s="190">
        <f ca="1">IF($AQ442&gt;0,OFFSET(DATA!$F$6,25+27*AT$10,$AF442,1,1)/$AQ442,0)</f>
        <v>0.1141791914249097</v>
      </c>
      <c r="AU442" s="190">
        <f ca="1">IF($AQ442&gt;0,OFFSET(DATA!$F$6,25+27*AU$10,$AF442,1,1)/$AQ442,0)</f>
        <v>8.9828731212862639E-2</v>
      </c>
      <c r="AV442" s="190">
        <f ca="1">IF($AQ442&gt;0,OFFSET(DATA!$F$6,25+27*AV$10,$AF442,1,1)/$AQ442,0)</f>
        <v>0.12256786671327041</v>
      </c>
      <c r="AW442" s="190">
        <f ca="1">IF($AQ442&gt;0,OFFSET(DATA!$F$6,25+27*AW$10,$AF442,1,1)/$AQ442,0)</f>
        <v>5.1846673657229406E-2</v>
      </c>
      <c r="AZ442" s="166">
        <f t="shared" ca="1" si="14"/>
        <v>20</v>
      </c>
      <c r="BA442" s="190">
        <f ca="1">IF($AG442&gt;0,OFFSET(DATA!$F$6,BA$10+27*(7-$AE$8),$AF442,1,1)/OFFSET(DATA!$F$6,BA$10,$AF442,1,1),0)</f>
        <v>0.27756653992395436</v>
      </c>
      <c r="BB442" s="190">
        <f ca="1">IF($AG442&gt;0,OFFSET(DATA!$F$6,BB$10+27*(7-$AE$8),$AF442,1,1)/OFFSET(DATA!$F$6,BB$10,$AF442,1,1),0)</f>
        <v>0.14285714285714285</v>
      </c>
      <c r="BC442" s="190">
        <f ca="1">IF($AG442&gt;0,OFFSET(DATA!$F$6,BC$10+27*(7-$AE$8),$AF442,1,1)/OFFSET(DATA!$F$6,BC$10,$AF442,1,1),0)</f>
        <v>0.24561403508771928</v>
      </c>
      <c r="BD442" s="190">
        <f ca="1">IF($AG442&gt;0,OFFSET(DATA!$F$6,BD$10+27*(7-$AE$8),$AF442,1,1)/OFFSET(DATA!$F$6,BD$10,$AF442,1,1),0)</f>
        <v>0.26890756302521007</v>
      </c>
      <c r="BE442" s="190">
        <f ca="1">IF($AG442&gt;0,OFFSET(DATA!$F$6,BE$10+27*(7-$AE$8),$AF442,1,1)/OFFSET(DATA!$F$6,BE$10,$AF442,1,1),0)</f>
        <v>0.45803357314148679</v>
      </c>
      <c r="BF442" s="190">
        <f ca="1">IF($AG442&gt;0,OFFSET(DATA!$F$6,BF$10+27*(7-$AE$8),$AF442,1,1)/OFFSET(DATA!$F$6,BF$10,$AF442,1,1),0)</f>
        <v>0.5714285714285714</v>
      </c>
      <c r="BG442" s="190">
        <f ca="1">IF($AG442&gt;0,OFFSET(DATA!$F$6,BG$10+27*(7-$AE$8),$AF442,1,1)/OFFSET(DATA!$F$6,BG$10,$AF442,1,1),0)</f>
        <v>0.41095890410958902</v>
      </c>
      <c r="BH442" s="190">
        <f ca="1">IF($AG442&gt;0,OFFSET(DATA!$F$6,BH$10+27*(7-$AE$8),$AF442,1,1)/OFFSET(DATA!$F$6,BH$10,$AF442,1,1),0)</f>
        <v>0.39515279241306639</v>
      </c>
      <c r="BI442" s="190">
        <f ca="1">IF($AG442&gt;0,OFFSET(DATA!$F$6,BI$10+27*(7-$AE$8),$AF442,1,1)/OFFSET(DATA!$F$6,BI$10,$AF442,1,1),0)</f>
        <v>0.57534246575342463</v>
      </c>
      <c r="BJ442" s="190">
        <f ca="1">IF($AG442&gt;0,OFFSET(DATA!$F$6,BJ$10+27*(7-$AE$8),$AF442,1,1)/OFFSET(DATA!$F$6,BJ$10,$AF442,1,1),0)</f>
        <v>0.32</v>
      </c>
      <c r="BK442" s="190">
        <f ca="1">IF($AG442&gt;0,OFFSET(DATA!$F$6,BK$10+27*(7-$AE$8),$AF442,1,1)/OFFSET(DATA!$F$6,BK$10,$AF442,1,1),0)</f>
        <v>0.49787234042553191</v>
      </c>
      <c r="BL442" s="190">
        <f ca="1">IF($AG442&gt;0,OFFSET(DATA!$F$6,BL$10+27*(7-$AE$8),$AF442,1,1)/OFFSET(DATA!$F$6,BL$10,$AF442,1,1),0)</f>
        <v>0.43482905982905984</v>
      </c>
      <c r="BM442" s="190">
        <f ca="1">IF($AG442&gt;0,OFFSET(DATA!$F$6,BM$10+27*(7-$AE$8),$AF442,1,1)/OFFSET(DATA!$F$6,BM$10,$AF442,1,1),0)</f>
        <v>0.44444444444444442</v>
      </c>
      <c r="BN442" s="190">
        <f ca="1">IF($AG442&gt;0,OFFSET(DATA!$F$6,BN$10+27*(7-$AE$8),$AF442,1,1)/OFFSET(DATA!$F$6,BN$10,$AF442,1,1),0)</f>
        <v>0.83094555873925502</v>
      </c>
      <c r="BO442" s="190">
        <f ca="1">IF($AG442&gt;0,OFFSET(DATA!$F$6,BO$10+27*(7-$AE$8),$AF442,1,1)/OFFSET(DATA!$F$6,BO$10,$AF442,1,1),0)</f>
        <v>0.73333333333333328</v>
      </c>
      <c r="BP442" s="190">
        <f ca="1">IF($AG442&gt;0,OFFSET(DATA!$F$6,BP$10+27*(7-$AE$8),$AF442,1,1)/OFFSET(DATA!$F$6,BP$10,$AF442,1,1),0)</f>
        <v>0.62244897959183676</v>
      </c>
      <c r="BQ442" s="190">
        <f ca="1">IF($AG442&gt;0,OFFSET(DATA!$F$6,BQ$10+27*(7-$AE$8),$AF442,1,1)/OFFSET(DATA!$F$6,BQ$10,$AF442,1,1),0)</f>
        <v>0.55749128919860624</v>
      </c>
      <c r="BR442" s="190">
        <f ca="1">IF($AG442&gt;0,OFFSET(DATA!$F$6,BR$10+27*(7-$AE$8),$AF442,1,1)/OFFSET(DATA!$F$6,BR$10,$AF442,1,1),0)</f>
        <v>0.28140703517587939</v>
      </c>
      <c r="BS442" s="190">
        <f ca="1">IF($AG442&gt;0,OFFSET(DATA!$F$6,BS$10+27*(7-$AE$8),$AF442,1,1)/OFFSET(DATA!$F$6,BS$10,$AF442,1,1),0)</f>
        <v>0.48484848484848486</v>
      </c>
      <c r="BT442" s="190">
        <f ca="1">IF($AG442&gt;0,OFFSET(DATA!$F$6,BT$10+27*(7-$AE$8),$AF442,1,1)/OFFSET(DATA!$F$6,BT$10,$AF442,1,1),0)</f>
        <v>0.23684210526315788</v>
      </c>
      <c r="BU442" s="190">
        <f ca="1">IF($AG442&gt;0,OFFSET(DATA!$F$6,BU$10+27*(7-$AE$8),$AF442,1,1)/OFFSET(DATA!$F$6,BU$10,$AF442,1,1),0)</f>
        <v>0.5</v>
      </c>
      <c r="BV442" s="190">
        <f ca="1">IF($AG442&gt;0,OFFSET(DATA!$F$6,BV$10+27*(7-$AE$8),$AF442,1,1)/OFFSET(DATA!$F$6,BV$10,$AF442,1,1),0)</f>
        <v>0.50346740638002774</v>
      </c>
      <c r="BW442" s="190">
        <f ca="1">IF($AG442&gt;0,OFFSET(DATA!$F$6,BW$10+27*(7-$AE$8),$AF442,1,1)/OFFSET(DATA!$F$6,BW$10,$AF442,1,1),0)</f>
        <v>0.46795235394214407</v>
      </c>
      <c r="BX442" s="190">
        <f ca="1">IF($AG442&gt;0,OFFSET(DATA!$F$6,BX$10+27*(7-$AE$8),$AF442,1,1)/OFFSET(DATA!$F$6,BX$10,$AF442,1,1),0)</f>
        <v>0.46938775510204084</v>
      </c>
    </row>
    <row r="443" spans="32:76" x14ac:dyDescent="0.2">
      <c r="AF443" s="166">
        <v>432</v>
      </c>
      <c r="AG443" s="96">
        <f ca="1">OFFSET(DATA!$F$6,$AF$10,$AF443,1,1)</f>
        <v>247</v>
      </c>
      <c r="AH443" s="190">
        <f ca="1">IF($AG443&gt;0,OFFSET(DATA!$F$6,$AF$10+27*AH$10,$AF443,1,1)/$AG443,0)</f>
        <v>0.29554655870445345</v>
      </c>
      <c r="AI443" s="190">
        <f ca="1">IF($AG443&gt;0,OFFSET(DATA!$F$6,$AF$10+27*AI$10,$AF443,1,1)/$AG443,0)</f>
        <v>8.0971659919028341E-3</v>
      </c>
      <c r="AJ443" s="190">
        <f ca="1">IF($AG443&gt;0,OFFSET(DATA!$F$6,$AF$10+27*AJ$10,$AF443,1,1)/$AG443,0)</f>
        <v>8.5020242914979755E-2</v>
      </c>
      <c r="AK443" s="190">
        <f ca="1">IF($AG443&gt;0,OFFSET(DATA!$F$6,$AF$10+27*AK$10,$AF443,1,1)/$AG443,0)</f>
        <v>0.19433198380566802</v>
      </c>
      <c r="AL443" s="190">
        <f ca="1">IF($AG443&gt;0,OFFSET(DATA!$F$6,$AF$10+27*AL$10,$AF443,1,1)/$AG443,0)</f>
        <v>0.24291497975708501</v>
      </c>
      <c r="AM443" s="190">
        <f ca="1">IF($AG443&gt;0,OFFSET(DATA!$F$6,$AF$10+27*AM$10,$AF443,1,1)/$AG443,0)</f>
        <v>8.0971659919028341E-2</v>
      </c>
      <c r="AN443" s="166">
        <f ca="1">OFFSET(DATA!$F$6,$AF$10+27*AN$10,$AF443,1,1)</f>
        <v>17</v>
      </c>
      <c r="AO443" s="166">
        <f t="shared" ca="1" si="13"/>
        <v>17</v>
      </c>
      <c r="AQ443" s="96">
        <f ca="1">OFFSET(DATA!$F$6,25,$AF443,1,1)</f>
        <v>7856</v>
      </c>
      <c r="AR443" s="190">
        <f ca="1">IF($AQ443&gt;0,OFFSET(DATA!$F$6,25+27*AR$10,$AF443,1,1)/$AQ443,0)</f>
        <v>0.48026985743380857</v>
      </c>
      <c r="AS443" s="190">
        <f ca="1">IF($AQ443&gt;0,OFFSET(DATA!$F$6,25+27*AS$10,$AF443,1,1)/$AQ443,0)</f>
        <v>7.255600814663951E-3</v>
      </c>
      <c r="AT443" s="190">
        <f ca="1">IF($AQ443&gt;0,OFFSET(DATA!$F$6,25+27*AT$10,$AF443,1,1)/$AQ443,0)</f>
        <v>0.11990835030549898</v>
      </c>
      <c r="AU443" s="190">
        <f ca="1">IF($AQ443&gt;0,OFFSET(DATA!$F$6,25+27*AU$10,$AF443,1,1)/$AQ443,0)</f>
        <v>9.2286150712830958E-2</v>
      </c>
      <c r="AV443" s="190">
        <f ca="1">IF($AQ443&gt;0,OFFSET(DATA!$F$6,25+27*AV$10,$AF443,1,1)/$AQ443,0)</f>
        <v>0.11328920570264765</v>
      </c>
      <c r="AW443" s="190">
        <f ca="1">IF($AQ443&gt;0,OFFSET(DATA!$F$6,25+27*AW$10,$AF443,1,1)/$AQ443,0)</f>
        <v>4.3533604887983704E-2</v>
      </c>
      <c r="AZ443" s="166">
        <f t="shared" ca="1" si="14"/>
        <v>20</v>
      </c>
      <c r="BA443" s="190">
        <f ca="1">IF($AG443&gt;0,OFFSET(DATA!$F$6,BA$10+27*(7-$AE$8),$AF443,1,1)/OFFSET(DATA!$F$6,BA$10,$AF443,1,1),0)</f>
        <v>0.29554655870445345</v>
      </c>
      <c r="BB443" s="190">
        <f ca="1">IF($AG443&gt;0,OFFSET(DATA!$F$6,BB$10+27*(7-$AE$8),$AF443,1,1)/OFFSET(DATA!$F$6,BB$10,$AF443,1,1),0)</f>
        <v>0.16161616161616163</v>
      </c>
      <c r="BC443" s="190">
        <f ca="1">IF($AG443&gt;0,OFFSET(DATA!$F$6,BC$10+27*(7-$AE$8),$AF443,1,1)/OFFSET(DATA!$F$6,BC$10,$AF443,1,1),0)</f>
        <v>0.21818181818181817</v>
      </c>
      <c r="BD443" s="190">
        <f ca="1">IF($AG443&gt;0,OFFSET(DATA!$F$6,BD$10+27*(7-$AE$8),$AF443,1,1)/OFFSET(DATA!$F$6,BD$10,$AF443,1,1),0)</f>
        <v>0.25217391304347825</v>
      </c>
      <c r="BE443" s="190">
        <f ca="1">IF($AG443&gt;0,OFFSET(DATA!$F$6,BE$10+27*(7-$AE$8),$AF443,1,1)/OFFSET(DATA!$F$6,BE$10,$AF443,1,1),0)</f>
        <v>0.47630922693266831</v>
      </c>
      <c r="BF443" s="190">
        <f ca="1">IF($AG443&gt;0,OFFSET(DATA!$F$6,BF$10+27*(7-$AE$8),$AF443,1,1)/OFFSET(DATA!$F$6,BF$10,$AF443,1,1),0)</f>
        <v>0.56756756756756754</v>
      </c>
      <c r="BG443" s="190">
        <f ca="1">IF($AG443&gt;0,OFFSET(DATA!$F$6,BG$10+27*(7-$AE$8),$AF443,1,1)/OFFSET(DATA!$F$6,BG$10,$AF443,1,1),0)</f>
        <v>0.45</v>
      </c>
      <c r="BH443" s="190">
        <f ca="1">IF($AG443&gt;0,OFFSET(DATA!$F$6,BH$10+27*(7-$AE$8),$AF443,1,1)/OFFSET(DATA!$F$6,BH$10,$AF443,1,1),0)</f>
        <v>0.39081746920492721</v>
      </c>
      <c r="BI443" s="190">
        <f ca="1">IF($AG443&gt;0,OFFSET(DATA!$F$6,BI$10+27*(7-$AE$8),$AF443,1,1)/OFFSET(DATA!$F$6,BI$10,$AF443,1,1),0)</f>
        <v>0.56643356643356646</v>
      </c>
      <c r="BJ443" s="190">
        <f ca="1">IF($AG443&gt;0,OFFSET(DATA!$F$6,BJ$10+27*(7-$AE$8),$AF443,1,1)/OFFSET(DATA!$F$6,BJ$10,$AF443,1,1),0)</f>
        <v>0.30097087378640774</v>
      </c>
      <c r="BK443" s="190">
        <f ca="1">IF($AG443&gt;0,OFFSET(DATA!$F$6,BK$10+27*(7-$AE$8),$AF443,1,1)/OFFSET(DATA!$F$6,BK$10,$AF443,1,1),0)</f>
        <v>0.45647558386411891</v>
      </c>
      <c r="BL443" s="190">
        <f ca="1">IF($AG443&gt;0,OFFSET(DATA!$F$6,BL$10+27*(7-$AE$8),$AF443,1,1)/OFFSET(DATA!$F$6,BL$10,$AF443,1,1),0)</f>
        <v>0.41123595505617977</v>
      </c>
      <c r="BM443" s="190">
        <f ca="1">IF($AG443&gt;0,OFFSET(DATA!$F$6,BM$10+27*(7-$AE$8),$AF443,1,1)/OFFSET(DATA!$F$6,BM$10,$AF443,1,1),0)</f>
        <v>0.43037974683544306</v>
      </c>
      <c r="BN443" s="190">
        <f ca="1">IF($AG443&gt;0,OFFSET(DATA!$F$6,BN$10+27*(7-$AE$8),$AF443,1,1)/OFFSET(DATA!$F$6,BN$10,$AF443,1,1),0)</f>
        <v>0.82544378698224852</v>
      </c>
      <c r="BO443" s="190">
        <f ca="1">IF($AG443&gt;0,OFFSET(DATA!$F$6,BO$10+27*(7-$AE$8),$AF443,1,1)/OFFSET(DATA!$F$6,BO$10,$AF443,1,1),0)</f>
        <v>0.72846441947565543</v>
      </c>
      <c r="BP443" s="190">
        <f ca="1">IF($AG443&gt;0,OFFSET(DATA!$F$6,BP$10+27*(7-$AE$8),$AF443,1,1)/OFFSET(DATA!$F$6,BP$10,$AF443,1,1),0)</f>
        <v>0.56770833333333337</v>
      </c>
      <c r="BQ443" s="190">
        <f ca="1">IF($AG443&gt;0,OFFSET(DATA!$F$6,BQ$10+27*(7-$AE$8),$AF443,1,1)/OFFSET(DATA!$F$6,BQ$10,$AF443,1,1),0)</f>
        <v>0.55094339622641508</v>
      </c>
      <c r="BR443" s="190">
        <f ca="1">IF($AG443&gt;0,OFFSET(DATA!$F$6,BR$10+27*(7-$AE$8),$AF443,1,1)/OFFSET(DATA!$F$6,BR$10,$AF443,1,1),0)</f>
        <v>0.32786885245901637</v>
      </c>
      <c r="BS443" s="190">
        <f ca="1">IF($AG443&gt;0,OFFSET(DATA!$F$6,BS$10+27*(7-$AE$8),$AF443,1,1)/OFFSET(DATA!$F$6,BS$10,$AF443,1,1),0)</f>
        <v>0.5161290322580645</v>
      </c>
      <c r="BT443" s="190">
        <f ca="1">IF($AG443&gt;0,OFFSET(DATA!$F$6,BT$10+27*(7-$AE$8),$AF443,1,1)/OFFSET(DATA!$F$6,BT$10,$AF443,1,1),0)</f>
        <v>0.24675324675324675</v>
      </c>
      <c r="BU443" s="190">
        <f ca="1">IF($AG443&gt;0,OFFSET(DATA!$F$6,BU$10+27*(7-$AE$8),$AF443,1,1)/OFFSET(DATA!$F$6,BU$10,$AF443,1,1),0)</f>
        <v>0.47407407407407409</v>
      </c>
      <c r="BV443" s="190">
        <f ca="1">IF($AG443&gt;0,OFFSET(DATA!$F$6,BV$10+27*(7-$AE$8),$AF443,1,1)/OFFSET(DATA!$F$6,BV$10,$AF443,1,1),0)</f>
        <v>0.52877138413685842</v>
      </c>
      <c r="BW443" s="190">
        <f ca="1">IF($AG443&gt;0,OFFSET(DATA!$F$6,BW$10+27*(7-$AE$8),$AF443,1,1)/OFFSET(DATA!$F$6,BW$10,$AF443,1,1),0)</f>
        <v>0.50339673913043481</v>
      </c>
      <c r="BX443" s="190">
        <f ca="1">IF($AG443&gt;0,OFFSET(DATA!$F$6,BX$10+27*(7-$AE$8),$AF443,1,1)/OFFSET(DATA!$F$6,BX$10,$AF443,1,1),0)</f>
        <v>0.43548387096774194</v>
      </c>
    </row>
    <row r="444" spans="32:76" x14ac:dyDescent="0.2">
      <c r="AF444" s="166">
        <v>433</v>
      </c>
      <c r="AG444" s="96">
        <f ca="1">OFFSET(DATA!$F$6,$AF$10,$AF444,1,1)</f>
        <v>257</v>
      </c>
      <c r="AH444" s="190">
        <f ca="1">IF($AG444&gt;0,OFFSET(DATA!$F$6,$AF$10+27*AH$10,$AF444,1,1)/$AG444,0)</f>
        <v>0.32295719844357978</v>
      </c>
      <c r="AI444" s="190">
        <f ca="1">IF($AG444&gt;0,OFFSET(DATA!$F$6,$AF$10+27*AI$10,$AF444,1,1)/$AG444,0)</f>
        <v>7.7821011673151752E-3</v>
      </c>
      <c r="AJ444" s="190">
        <f ca="1">IF($AG444&gt;0,OFFSET(DATA!$F$6,$AF$10+27*AJ$10,$AF444,1,1)/$AG444,0)</f>
        <v>7.3929961089494164E-2</v>
      </c>
      <c r="AK444" s="190">
        <f ca="1">IF($AG444&gt;0,OFFSET(DATA!$F$6,$AF$10+27*AK$10,$AF444,1,1)/$AG444,0)</f>
        <v>0.17120622568093385</v>
      </c>
      <c r="AL444" s="190">
        <f ca="1">IF($AG444&gt;0,OFFSET(DATA!$F$6,$AF$10+27*AL$10,$AF444,1,1)/$AG444,0)</f>
        <v>0.28015564202334631</v>
      </c>
      <c r="AM444" s="190">
        <f ca="1">IF($AG444&gt;0,OFFSET(DATA!$F$6,$AF$10+27*AM$10,$AF444,1,1)/$AG444,0)</f>
        <v>7.0038910505836577E-2</v>
      </c>
      <c r="AN444" s="166">
        <f ca="1">OFFSET(DATA!$F$6,$AF$10+27*AN$10,$AF444,1,1)</f>
        <v>18</v>
      </c>
      <c r="AO444" s="166">
        <f t="shared" ca="1" si="13"/>
        <v>18</v>
      </c>
      <c r="AQ444" s="96">
        <f ca="1">OFFSET(DATA!$F$6,25,$AF444,1,1)</f>
        <v>8004</v>
      </c>
      <c r="AR444" s="190">
        <f ca="1">IF($AQ444&gt;0,OFFSET(DATA!$F$6,25+27*AR$10,$AF444,1,1)/$AQ444,0)</f>
        <v>0.48988005997001499</v>
      </c>
      <c r="AS444" s="190">
        <f ca="1">IF($AQ444&gt;0,OFFSET(DATA!$F$6,25+27*AS$10,$AF444,1,1)/$AQ444,0)</f>
        <v>6.8715642178910543E-3</v>
      </c>
      <c r="AT444" s="190">
        <f ca="1">IF($AQ444&gt;0,OFFSET(DATA!$F$6,25+27*AT$10,$AF444,1,1)/$AQ444,0)</f>
        <v>0.11969015492253873</v>
      </c>
      <c r="AU444" s="190">
        <f ca="1">IF($AQ444&gt;0,OFFSET(DATA!$F$6,25+27*AU$10,$AF444,1,1)/$AQ444,0)</f>
        <v>9.1954022988505746E-2</v>
      </c>
      <c r="AV444" s="190">
        <f ca="1">IF($AQ444&gt;0,OFFSET(DATA!$F$6,25+27*AV$10,$AF444,1,1)/$AQ444,0)</f>
        <v>0.1176911544227886</v>
      </c>
      <c r="AW444" s="190">
        <f ca="1">IF($AQ444&gt;0,OFFSET(DATA!$F$6,25+27*AW$10,$AF444,1,1)/$AQ444,0)</f>
        <v>4.3478260869565216E-2</v>
      </c>
      <c r="AZ444" s="166">
        <f t="shared" ca="1" si="14"/>
        <v>18</v>
      </c>
      <c r="BA444" s="190">
        <f ca="1">IF($AG444&gt;0,OFFSET(DATA!$F$6,BA$10+27*(7-$AE$8),$AF444,1,1)/OFFSET(DATA!$F$6,BA$10,$AF444,1,1),0)</f>
        <v>0.32295719844357978</v>
      </c>
      <c r="BB444" s="190">
        <f ca="1">IF($AG444&gt;0,OFFSET(DATA!$F$6,BB$10+27*(7-$AE$8),$AF444,1,1)/OFFSET(DATA!$F$6,BB$10,$AF444,1,1),0)</f>
        <v>0.1941747572815534</v>
      </c>
      <c r="BC444" s="190">
        <f ca="1">IF($AG444&gt;0,OFFSET(DATA!$F$6,BC$10+27*(7-$AE$8),$AF444,1,1)/OFFSET(DATA!$F$6,BC$10,$AF444,1,1),0)</f>
        <v>0.24074074074074073</v>
      </c>
      <c r="BD444" s="190">
        <f ca="1">IF($AG444&gt;0,OFFSET(DATA!$F$6,BD$10+27*(7-$AE$8),$AF444,1,1)/OFFSET(DATA!$F$6,BD$10,$AF444,1,1),0)</f>
        <v>0.25</v>
      </c>
      <c r="BE444" s="190">
        <f ca="1">IF($AG444&gt;0,OFFSET(DATA!$F$6,BE$10+27*(7-$AE$8),$AF444,1,1)/OFFSET(DATA!$F$6,BE$10,$AF444,1,1),0)</f>
        <v>0.50526315789473686</v>
      </c>
      <c r="BF444" s="190">
        <f ca="1">IF($AG444&gt;0,OFFSET(DATA!$F$6,BF$10+27*(7-$AE$8),$AF444,1,1)/OFFSET(DATA!$F$6,BF$10,$AF444,1,1),0)</f>
        <v>0.5641025641025641</v>
      </c>
      <c r="BG444" s="190">
        <f ca="1">IF($AG444&gt;0,OFFSET(DATA!$F$6,BG$10+27*(7-$AE$8),$AF444,1,1)/OFFSET(DATA!$F$6,BG$10,$AF444,1,1),0)</f>
        <v>0.41935483870967744</v>
      </c>
      <c r="BH444" s="190">
        <f ca="1">IF($AG444&gt;0,OFFSET(DATA!$F$6,BH$10+27*(7-$AE$8),$AF444,1,1)/OFFSET(DATA!$F$6,BH$10,$AF444,1,1),0)</f>
        <v>0.38228699551569506</v>
      </c>
      <c r="BI444" s="190">
        <f ca="1">IF($AG444&gt;0,OFFSET(DATA!$F$6,BI$10+27*(7-$AE$8),$AF444,1,1)/OFFSET(DATA!$F$6,BI$10,$AF444,1,1),0)</f>
        <v>0.54838709677419351</v>
      </c>
      <c r="BJ444" s="190">
        <f ca="1">IF($AG444&gt;0,OFFSET(DATA!$F$6,BJ$10+27*(7-$AE$8),$AF444,1,1)/OFFSET(DATA!$F$6,BJ$10,$AF444,1,1),0)</f>
        <v>0.30454545454545456</v>
      </c>
      <c r="BK444" s="190">
        <f ca="1">IF($AG444&gt;0,OFFSET(DATA!$F$6,BK$10+27*(7-$AE$8),$AF444,1,1)/OFFSET(DATA!$F$6,BK$10,$AF444,1,1),0)</f>
        <v>0.45617529880478086</v>
      </c>
      <c r="BL444" s="190">
        <f ca="1">IF($AG444&gt;0,OFFSET(DATA!$F$6,BL$10+27*(7-$AE$8),$AF444,1,1)/OFFSET(DATA!$F$6,BL$10,$AF444,1,1),0)</f>
        <v>0.41666666666666669</v>
      </c>
      <c r="BM444" s="190">
        <f ca="1">IF($AG444&gt;0,OFFSET(DATA!$F$6,BM$10+27*(7-$AE$8),$AF444,1,1)/OFFSET(DATA!$F$6,BM$10,$AF444,1,1),0)</f>
        <v>0.42352941176470588</v>
      </c>
      <c r="BN444" s="190">
        <f ca="1">IF($AG444&gt;0,OFFSET(DATA!$F$6,BN$10+27*(7-$AE$8),$AF444,1,1)/OFFSET(DATA!$F$6,BN$10,$AF444,1,1),0)</f>
        <v>0.85142857142857142</v>
      </c>
      <c r="BO444" s="190">
        <f ca="1">IF($AG444&gt;0,OFFSET(DATA!$F$6,BO$10+27*(7-$AE$8),$AF444,1,1)/OFFSET(DATA!$F$6,BO$10,$AF444,1,1),0)</f>
        <v>0.74723247232472323</v>
      </c>
      <c r="BP444" s="190">
        <f ca="1">IF($AG444&gt;0,OFFSET(DATA!$F$6,BP$10+27*(7-$AE$8),$AF444,1,1)/OFFSET(DATA!$F$6,BP$10,$AF444,1,1),0)</f>
        <v>0.60103626943005184</v>
      </c>
      <c r="BQ444" s="190">
        <f ca="1">IF($AG444&gt;0,OFFSET(DATA!$F$6,BQ$10+27*(7-$AE$8),$AF444,1,1)/OFFSET(DATA!$F$6,BQ$10,$AF444,1,1),0)</f>
        <v>0.54752851711026618</v>
      </c>
      <c r="BR444" s="190">
        <f ca="1">IF($AG444&gt;0,OFFSET(DATA!$F$6,BR$10+27*(7-$AE$8),$AF444,1,1)/OFFSET(DATA!$F$6,BR$10,$AF444,1,1),0)</f>
        <v>0.30681818181818182</v>
      </c>
      <c r="BS444" s="190">
        <f ca="1">IF($AG444&gt;0,OFFSET(DATA!$F$6,BS$10+27*(7-$AE$8),$AF444,1,1)/OFFSET(DATA!$F$6,BS$10,$AF444,1,1),0)</f>
        <v>0.46153846153846156</v>
      </c>
      <c r="BT444" s="190">
        <f ca="1">IF($AG444&gt;0,OFFSET(DATA!$F$6,BT$10+27*(7-$AE$8),$AF444,1,1)/OFFSET(DATA!$F$6,BT$10,$AF444,1,1),0)</f>
        <v>0.30379746835443039</v>
      </c>
      <c r="BU444" s="190">
        <f ca="1">IF($AG444&gt;0,OFFSET(DATA!$F$6,BU$10+27*(7-$AE$8),$AF444,1,1)/OFFSET(DATA!$F$6,BU$10,$AF444,1,1),0)</f>
        <v>0.47426470588235292</v>
      </c>
      <c r="BV444" s="190">
        <f ca="1">IF($AG444&gt;0,OFFSET(DATA!$F$6,BV$10+27*(7-$AE$8),$AF444,1,1)/OFFSET(DATA!$F$6,BV$10,$AF444,1,1),0)</f>
        <v>0.51944012441679632</v>
      </c>
      <c r="BW444" s="190">
        <f ca="1">IF($AG444&gt;0,OFFSET(DATA!$F$6,BW$10+27*(7-$AE$8),$AF444,1,1)/OFFSET(DATA!$F$6,BW$10,$AF444,1,1),0)</f>
        <v>0.53264382676147382</v>
      </c>
      <c r="BX444" s="190">
        <f ca="1">IF($AG444&gt;0,OFFSET(DATA!$F$6,BX$10+27*(7-$AE$8),$AF444,1,1)/OFFSET(DATA!$F$6,BX$10,$AF444,1,1),0)</f>
        <v>0.40799999999999997</v>
      </c>
    </row>
    <row r="445" spans="32:76" x14ac:dyDescent="0.2">
      <c r="AF445" s="166">
        <v>434</v>
      </c>
      <c r="AG445" s="96">
        <f ca="1">OFFSET(DATA!$F$6,$AF$10,$AF445,1,1)</f>
        <v>274</v>
      </c>
      <c r="AH445" s="190">
        <f ca="1">IF($AG445&gt;0,OFFSET(DATA!$F$6,$AF$10+27*AH$10,$AF445,1,1)/$AG445,0)</f>
        <v>0.32116788321167883</v>
      </c>
      <c r="AI445" s="190">
        <f ca="1">IF($AG445&gt;0,OFFSET(DATA!$F$6,$AF$10+27*AI$10,$AF445,1,1)/$AG445,0)</f>
        <v>7.2992700729927005E-3</v>
      </c>
      <c r="AJ445" s="190">
        <f ca="1">IF($AG445&gt;0,OFFSET(DATA!$F$6,$AF$10+27*AJ$10,$AF445,1,1)/$AG445,0)</f>
        <v>7.6642335766423361E-2</v>
      </c>
      <c r="AK445" s="190">
        <f ca="1">IF($AG445&gt;0,OFFSET(DATA!$F$6,$AF$10+27*AK$10,$AF445,1,1)/$AG445,0)</f>
        <v>0.16423357664233576</v>
      </c>
      <c r="AL445" s="190">
        <f ca="1">IF($AG445&gt;0,OFFSET(DATA!$F$6,$AF$10+27*AL$10,$AF445,1,1)/$AG445,0)</f>
        <v>0.24452554744525548</v>
      </c>
      <c r="AM445" s="190">
        <f ca="1">IF($AG445&gt;0,OFFSET(DATA!$F$6,$AF$10+27*AM$10,$AF445,1,1)/$AG445,0)</f>
        <v>9.8540145985401464E-2</v>
      </c>
      <c r="AN445" s="166">
        <f ca="1">OFFSET(DATA!$F$6,$AF$10+27*AN$10,$AF445,1,1)</f>
        <v>19</v>
      </c>
      <c r="AO445" s="166">
        <f t="shared" ca="1" si="13"/>
        <v>19</v>
      </c>
      <c r="AQ445" s="96">
        <f ca="1">OFFSET(DATA!$F$6,25,$AF445,1,1)</f>
        <v>8224</v>
      </c>
      <c r="AR445" s="190">
        <f ca="1">IF($AQ445&gt;0,OFFSET(DATA!$F$6,25+27*AR$10,$AF445,1,1)/$AQ445,0)</f>
        <v>0.49051556420233461</v>
      </c>
      <c r="AS445" s="190">
        <f ca="1">IF($AQ445&gt;0,OFFSET(DATA!$F$6,25+27*AS$10,$AF445,1,1)/$AQ445,0)</f>
        <v>6.6877431906614783E-3</v>
      </c>
      <c r="AT445" s="190">
        <f ca="1">IF($AQ445&gt;0,OFFSET(DATA!$F$6,25+27*AT$10,$AF445,1,1)/$AQ445,0)</f>
        <v>0.11794747081712062</v>
      </c>
      <c r="AU445" s="190">
        <f ca="1">IF($AQ445&gt;0,OFFSET(DATA!$F$6,25+27*AU$10,$AF445,1,1)/$AQ445,0)</f>
        <v>7.8915369649805445E-2</v>
      </c>
      <c r="AV445" s="190">
        <f ca="1">IF($AQ445&gt;0,OFFSET(DATA!$F$6,25+27*AV$10,$AF445,1,1)/$AQ445,0)</f>
        <v>0.1252431906614786</v>
      </c>
      <c r="AW445" s="190">
        <f ca="1">IF($AQ445&gt;0,OFFSET(DATA!$F$6,25+27*AW$10,$AF445,1,1)/$AQ445,0)</f>
        <v>5.1313229571984434E-2</v>
      </c>
      <c r="AZ445" s="166">
        <f t="shared" ca="1" si="14"/>
        <v>18</v>
      </c>
      <c r="BA445" s="190">
        <f ca="1">IF($AG445&gt;0,OFFSET(DATA!$F$6,BA$10+27*(7-$AE$8),$AF445,1,1)/OFFSET(DATA!$F$6,BA$10,$AF445,1,1),0)</f>
        <v>0.32116788321167883</v>
      </c>
      <c r="BB445" s="190">
        <f ca="1">IF($AG445&gt;0,OFFSET(DATA!$F$6,BB$10+27*(7-$AE$8),$AF445,1,1)/OFFSET(DATA!$F$6,BB$10,$AF445,1,1),0)</f>
        <v>0.23076923076923078</v>
      </c>
      <c r="BC445" s="190">
        <f ca="1">IF($AG445&gt;0,OFFSET(DATA!$F$6,BC$10+27*(7-$AE$8),$AF445,1,1)/OFFSET(DATA!$F$6,BC$10,$AF445,1,1),0)</f>
        <v>0.20588235294117646</v>
      </c>
      <c r="BD445" s="190">
        <f ca="1">IF($AG445&gt;0,OFFSET(DATA!$F$6,BD$10+27*(7-$AE$8),$AF445,1,1)/OFFSET(DATA!$F$6,BD$10,$AF445,1,1),0)</f>
        <v>0.22222222222222221</v>
      </c>
      <c r="BE445" s="190">
        <f ca="1">IF($AG445&gt;0,OFFSET(DATA!$F$6,BE$10+27*(7-$AE$8),$AF445,1,1)/OFFSET(DATA!$F$6,BE$10,$AF445,1,1),0)</f>
        <v>0.52941176470588236</v>
      </c>
      <c r="BF445" s="190">
        <f ca="1">IF($AG445&gt;0,OFFSET(DATA!$F$6,BF$10+27*(7-$AE$8),$AF445,1,1)/OFFSET(DATA!$F$6,BF$10,$AF445,1,1),0)</f>
        <v>0.56756756756756754</v>
      </c>
      <c r="BG445" s="190">
        <f ca="1">IF($AG445&gt;0,OFFSET(DATA!$F$6,BG$10+27*(7-$AE$8),$AF445,1,1)/OFFSET(DATA!$F$6,BG$10,$AF445,1,1),0)</f>
        <v>0.375</v>
      </c>
      <c r="BH445" s="190">
        <f ca="1">IF($AG445&gt;0,OFFSET(DATA!$F$6,BH$10+27*(7-$AE$8),$AF445,1,1)/OFFSET(DATA!$F$6,BH$10,$AF445,1,1),0)</f>
        <v>0.38838268792710706</v>
      </c>
      <c r="BI445" s="190">
        <f ca="1">IF($AG445&gt;0,OFFSET(DATA!$F$6,BI$10+27*(7-$AE$8),$AF445,1,1)/OFFSET(DATA!$F$6,BI$10,$AF445,1,1),0)</f>
        <v>0.52694610778443118</v>
      </c>
      <c r="BJ445" s="190">
        <f ca="1">IF($AG445&gt;0,OFFSET(DATA!$F$6,BJ$10+27*(7-$AE$8),$AF445,1,1)/OFFSET(DATA!$F$6,BJ$10,$AF445,1,1),0)</f>
        <v>0.30901287553648071</v>
      </c>
      <c r="BK445" s="190">
        <f ca="1">IF($AG445&gt;0,OFFSET(DATA!$F$6,BK$10+27*(7-$AE$8),$AF445,1,1)/OFFSET(DATA!$F$6,BK$10,$AF445,1,1),0)</f>
        <v>0.45261121856866537</v>
      </c>
      <c r="BL445" s="190">
        <f ca="1">IF($AG445&gt;0,OFFSET(DATA!$F$6,BL$10+27*(7-$AE$8),$AF445,1,1)/OFFSET(DATA!$F$6,BL$10,$AF445,1,1),0)</f>
        <v>0.43044906900328589</v>
      </c>
      <c r="BM445" s="190">
        <f ca="1">IF($AG445&gt;0,OFFSET(DATA!$F$6,BM$10+27*(7-$AE$8),$AF445,1,1)/OFFSET(DATA!$F$6,BM$10,$AF445,1,1),0)</f>
        <v>0.37634408602150538</v>
      </c>
      <c r="BN445" s="190">
        <f ca="1">IF($AG445&gt;0,OFFSET(DATA!$F$6,BN$10+27*(7-$AE$8),$AF445,1,1)/OFFSET(DATA!$F$6,BN$10,$AF445,1,1),0)</f>
        <v>0.83646112600536193</v>
      </c>
      <c r="BO445" s="190">
        <f ca="1">IF($AG445&gt;0,OFFSET(DATA!$F$6,BO$10+27*(7-$AE$8),$AF445,1,1)/OFFSET(DATA!$F$6,BO$10,$AF445,1,1),0)</f>
        <v>0.73684210526315785</v>
      </c>
      <c r="BP445" s="190">
        <f ca="1">IF($AG445&gt;0,OFFSET(DATA!$F$6,BP$10+27*(7-$AE$8),$AF445,1,1)/OFFSET(DATA!$F$6,BP$10,$AF445,1,1),0)</f>
        <v>0.63451776649746194</v>
      </c>
      <c r="BQ445" s="190">
        <f ca="1">IF($AG445&gt;0,OFFSET(DATA!$F$6,BQ$10+27*(7-$AE$8),$AF445,1,1)/OFFSET(DATA!$F$6,BQ$10,$AF445,1,1),0)</f>
        <v>0.50889679715302494</v>
      </c>
      <c r="BR445" s="190">
        <f ca="1">IF($AG445&gt;0,OFFSET(DATA!$F$6,BR$10+27*(7-$AE$8),$AF445,1,1)/OFFSET(DATA!$F$6,BR$10,$AF445,1,1),0)</f>
        <v>0.29378531073446329</v>
      </c>
      <c r="BS445" s="190">
        <f ca="1">IF($AG445&gt;0,OFFSET(DATA!$F$6,BS$10+27*(7-$AE$8),$AF445,1,1)/OFFSET(DATA!$F$6,BS$10,$AF445,1,1),0)</f>
        <v>0.453125</v>
      </c>
      <c r="BT445" s="190">
        <f ca="1">IF($AG445&gt;0,OFFSET(DATA!$F$6,BT$10+27*(7-$AE$8),$AF445,1,1)/OFFSET(DATA!$F$6,BT$10,$AF445,1,1),0)</f>
        <v>0.31325301204819278</v>
      </c>
      <c r="BU445" s="190">
        <f ca="1">IF($AG445&gt;0,OFFSET(DATA!$F$6,BU$10+27*(7-$AE$8),$AF445,1,1)/OFFSET(DATA!$F$6,BU$10,$AF445,1,1),0)</f>
        <v>0.46366782006920415</v>
      </c>
      <c r="BV445" s="190">
        <f ca="1">IF($AG445&gt;0,OFFSET(DATA!$F$6,BV$10+27*(7-$AE$8),$AF445,1,1)/OFFSET(DATA!$F$6,BV$10,$AF445,1,1),0)</f>
        <v>0.53753753753753752</v>
      </c>
      <c r="BW445" s="190">
        <f ca="1">IF($AG445&gt;0,OFFSET(DATA!$F$6,BW$10+27*(7-$AE$8),$AF445,1,1)/OFFSET(DATA!$F$6,BW$10,$AF445,1,1),0)</f>
        <v>0.53178099433606041</v>
      </c>
      <c r="BX445" s="190">
        <f ca="1">IF($AG445&gt;0,OFFSET(DATA!$F$6,BX$10+27*(7-$AE$8),$AF445,1,1)/OFFSET(DATA!$F$6,BX$10,$AF445,1,1),0)</f>
        <v>0.41935483870967744</v>
      </c>
    </row>
    <row r="446" spans="32:76" x14ac:dyDescent="0.2">
      <c r="AF446" s="166">
        <v>435</v>
      </c>
      <c r="AG446" s="96">
        <f ca="1">OFFSET(DATA!$F$6,$AF$10,$AF446,1,1)</f>
        <v>267</v>
      </c>
      <c r="AH446" s="190">
        <f ca="1">IF($AG446&gt;0,OFFSET(DATA!$F$6,$AF$10+27*AH$10,$AF446,1,1)/$AG446,0)</f>
        <v>0.32958801498127338</v>
      </c>
      <c r="AI446" s="190">
        <f ca="1">IF($AG446&gt;0,OFFSET(DATA!$F$6,$AF$10+27*AI$10,$AF446,1,1)/$AG446,0)</f>
        <v>7.4906367041198503E-3</v>
      </c>
      <c r="AJ446" s="190">
        <f ca="1">IF($AG446&gt;0,OFFSET(DATA!$F$6,$AF$10+27*AJ$10,$AF446,1,1)/$AG446,0)</f>
        <v>7.116104868913857E-2</v>
      </c>
      <c r="AK446" s="190">
        <f ca="1">IF($AG446&gt;0,OFFSET(DATA!$F$6,$AF$10+27*AK$10,$AF446,1,1)/$AG446,0)</f>
        <v>0.16479400749063669</v>
      </c>
      <c r="AL446" s="190">
        <f ca="1">IF($AG446&gt;0,OFFSET(DATA!$F$6,$AF$10+27*AL$10,$AF446,1,1)/$AG446,0)</f>
        <v>0.2696629213483146</v>
      </c>
      <c r="AM446" s="190">
        <f ca="1">IF($AG446&gt;0,OFFSET(DATA!$F$6,$AF$10+27*AM$10,$AF446,1,1)/$AG446,0)</f>
        <v>0.13857677902621723</v>
      </c>
      <c r="AN446" s="166">
        <f ca="1">OFFSET(DATA!$F$6,$AF$10+27*AN$10,$AF446,1,1)</f>
        <v>19</v>
      </c>
      <c r="AO446" s="166">
        <f t="shared" ca="1" si="13"/>
        <v>19</v>
      </c>
      <c r="AQ446" s="96">
        <f ca="1">OFFSET(DATA!$F$6,25,$AF446,1,1)</f>
        <v>8423</v>
      </c>
      <c r="AR446" s="190">
        <f ca="1">IF($AQ446&gt;0,OFFSET(DATA!$F$6,25+27*AR$10,$AF446,1,1)/$AQ446,0)</f>
        <v>0.48415054018758164</v>
      </c>
      <c r="AS446" s="190">
        <f ca="1">IF($AQ446&gt;0,OFFSET(DATA!$F$6,25+27*AS$10,$AF446,1,1)/$AQ446,0)</f>
        <v>5.8174047251573074E-3</v>
      </c>
      <c r="AT446" s="190">
        <f ca="1">IF($AQ446&gt;0,OFFSET(DATA!$F$6,25+27*AT$10,$AF446,1,1)/$AQ446,0)</f>
        <v>0.11421108868574142</v>
      </c>
      <c r="AU446" s="190">
        <f ca="1">IF($AQ446&gt;0,OFFSET(DATA!$F$6,25+27*AU$10,$AF446,1,1)/$AQ446,0)</f>
        <v>7.5982429063279122E-2</v>
      </c>
      <c r="AV446" s="190">
        <f ca="1">IF($AQ446&gt;0,OFFSET(DATA!$F$6,25+27*AV$10,$AF446,1,1)/$AQ446,0)</f>
        <v>0.12798290395346076</v>
      </c>
      <c r="AW446" s="190">
        <f ca="1">IF($AQ446&gt;0,OFFSET(DATA!$F$6,25+27*AW$10,$AF446,1,1)/$AQ446,0)</f>
        <v>5.9598717796509555E-2</v>
      </c>
      <c r="AZ446" s="166">
        <f t="shared" ca="1" si="14"/>
        <v>18</v>
      </c>
      <c r="BA446" s="190">
        <f ca="1">IF($AG446&gt;0,OFFSET(DATA!$F$6,BA$10+27*(7-$AE$8),$AF446,1,1)/OFFSET(DATA!$F$6,BA$10,$AF446,1,1),0)</f>
        <v>0.32958801498127338</v>
      </c>
      <c r="BB446" s="190">
        <f ca="1">IF($AG446&gt;0,OFFSET(DATA!$F$6,BB$10+27*(7-$AE$8),$AF446,1,1)/OFFSET(DATA!$F$6,BB$10,$AF446,1,1),0)</f>
        <v>0.24528301886792453</v>
      </c>
      <c r="BC446" s="190">
        <f ca="1">IF($AG446&gt;0,OFFSET(DATA!$F$6,BC$10+27*(7-$AE$8),$AF446,1,1)/OFFSET(DATA!$F$6,BC$10,$AF446,1,1),0)</f>
        <v>0.21126760563380281</v>
      </c>
      <c r="BD446" s="190">
        <f ca="1">IF($AG446&gt;0,OFFSET(DATA!$F$6,BD$10+27*(7-$AE$8),$AF446,1,1)/OFFSET(DATA!$F$6,BD$10,$AF446,1,1),0)</f>
        <v>0.23076923076923078</v>
      </c>
      <c r="BE446" s="190">
        <f ca="1">IF($AG446&gt;0,OFFSET(DATA!$F$6,BE$10+27*(7-$AE$8),$AF446,1,1)/OFFSET(DATA!$F$6,BE$10,$AF446,1,1),0)</f>
        <v>0.51443569553805779</v>
      </c>
      <c r="BF446" s="190">
        <f ca="1">IF($AG446&gt;0,OFFSET(DATA!$F$6,BF$10+27*(7-$AE$8),$AF446,1,1)/OFFSET(DATA!$F$6,BF$10,$AF446,1,1),0)</f>
        <v>0.59459459459459463</v>
      </c>
      <c r="BG446" s="190">
        <f ca="1">IF($AG446&gt;0,OFFSET(DATA!$F$6,BG$10+27*(7-$AE$8),$AF446,1,1)/OFFSET(DATA!$F$6,BG$10,$AF446,1,1),0)</f>
        <v>0.33333333333333331</v>
      </c>
      <c r="BH446" s="190">
        <f ca="1">IF($AG446&gt;0,OFFSET(DATA!$F$6,BH$10+27*(7-$AE$8),$AF446,1,1)/OFFSET(DATA!$F$6,BH$10,$AF446,1,1),0)</f>
        <v>0.38720538720538722</v>
      </c>
      <c r="BI446" s="190">
        <f ca="1">IF($AG446&gt;0,OFFSET(DATA!$F$6,BI$10+27*(7-$AE$8),$AF446,1,1)/OFFSET(DATA!$F$6,BI$10,$AF446,1,1),0)</f>
        <v>0.60344827586206895</v>
      </c>
      <c r="BJ446" s="190">
        <f ca="1">IF($AG446&gt;0,OFFSET(DATA!$F$6,BJ$10+27*(7-$AE$8),$AF446,1,1)/OFFSET(DATA!$F$6,BJ$10,$AF446,1,1),0)</f>
        <v>0.31390134529147984</v>
      </c>
      <c r="BK446" s="190">
        <f ca="1">IF($AG446&gt;0,OFFSET(DATA!$F$6,BK$10+27*(7-$AE$8),$AF446,1,1)/OFFSET(DATA!$F$6,BK$10,$AF446,1,1),0)</f>
        <v>0.48418972332015808</v>
      </c>
      <c r="BL446" s="190">
        <f ca="1">IF($AG446&gt;0,OFFSET(DATA!$F$6,BL$10+27*(7-$AE$8),$AF446,1,1)/OFFSET(DATA!$F$6,BL$10,$AF446,1,1),0)</f>
        <v>0.43114406779661019</v>
      </c>
      <c r="BM446" s="190">
        <f ca="1">IF($AG446&gt;0,OFFSET(DATA!$F$6,BM$10+27*(7-$AE$8),$AF446,1,1)/OFFSET(DATA!$F$6,BM$10,$AF446,1,1),0)</f>
        <v>0.39361702127659576</v>
      </c>
      <c r="BN446" s="190">
        <f ca="1">IF($AG446&gt;0,OFFSET(DATA!$F$6,BN$10+27*(7-$AE$8),$AF446,1,1)/OFFSET(DATA!$F$6,BN$10,$AF446,1,1),0)</f>
        <v>0.86315789473684212</v>
      </c>
      <c r="BO446" s="190">
        <f ca="1">IF($AG446&gt;0,OFFSET(DATA!$F$6,BO$10+27*(7-$AE$8),$AF446,1,1)/OFFSET(DATA!$F$6,BO$10,$AF446,1,1),0)</f>
        <v>0.74100719424460426</v>
      </c>
      <c r="BP446" s="190">
        <f ca="1">IF($AG446&gt;0,OFFSET(DATA!$F$6,BP$10+27*(7-$AE$8),$AF446,1,1)/OFFSET(DATA!$F$6,BP$10,$AF446,1,1),0)</f>
        <v>0.57009345794392519</v>
      </c>
      <c r="BQ446" s="190">
        <f ca="1">IF($AG446&gt;0,OFFSET(DATA!$F$6,BQ$10+27*(7-$AE$8),$AF446,1,1)/OFFSET(DATA!$F$6,BQ$10,$AF446,1,1),0)</f>
        <v>0.49140893470790376</v>
      </c>
      <c r="BR446" s="190">
        <f ca="1">IF($AG446&gt;0,OFFSET(DATA!$F$6,BR$10+27*(7-$AE$8),$AF446,1,1)/OFFSET(DATA!$F$6,BR$10,$AF446,1,1),0)</f>
        <v>0.29608938547486036</v>
      </c>
      <c r="BS446" s="190">
        <f ca="1">IF($AG446&gt;0,OFFSET(DATA!$F$6,BS$10+27*(7-$AE$8),$AF446,1,1)/OFFSET(DATA!$F$6,BS$10,$AF446,1,1),0)</f>
        <v>0.44927536231884058</v>
      </c>
      <c r="BT446" s="190">
        <f ca="1">IF($AG446&gt;0,OFFSET(DATA!$F$6,BT$10+27*(7-$AE$8),$AF446,1,1)/OFFSET(DATA!$F$6,BT$10,$AF446,1,1),0)</f>
        <v>0.29761904761904762</v>
      </c>
      <c r="BU446" s="190">
        <f ca="1">IF($AG446&gt;0,OFFSET(DATA!$F$6,BU$10+27*(7-$AE$8),$AF446,1,1)/OFFSET(DATA!$F$6,BU$10,$AF446,1,1),0)</f>
        <v>0.49466192170818507</v>
      </c>
      <c r="BV446" s="190">
        <f ca="1">IF($AG446&gt;0,OFFSET(DATA!$F$6,BV$10+27*(7-$AE$8),$AF446,1,1)/OFFSET(DATA!$F$6,BV$10,$AF446,1,1),0)</f>
        <v>0.51461988304093564</v>
      </c>
      <c r="BW446" s="190">
        <f ca="1">IF($AG446&gt;0,OFFSET(DATA!$F$6,BW$10+27*(7-$AE$8),$AF446,1,1)/OFFSET(DATA!$F$6,BW$10,$AF446,1,1),0)</f>
        <v>0.48744019138755978</v>
      </c>
      <c r="BX446" s="190">
        <f ca="1">IF($AG446&gt;0,OFFSET(DATA!$F$6,BX$10+27*(7-$AE$8),$AF446,1,1)/OFFSET(DATA!$F$6,BX$10,$AF446,1,1),0)</f>
        <v>0.3923076923076923</v>
      </c>
    </row>
    <row r="447" spans="32:76" x14ac:dyDescent="0.2">
      <c r="AF447" s="166">
        <v>436</v>
      </c>
      <c r="AG447" s="96">
        <f ca="1">OFFSET(DATA!$F$6,$AF$10,$AF447,1,1)</f>
        <v>206</v>
      </c>
      <c r="AH447" s="190">
        <f ca="1">IF($AG447&gt;0,OFFSET(DATA!$F$6,$AF$10+27*AH$10,$AF447,1,1)/$AG447,0)</f>
        <v>0.32524271844660196</v>
      </c>
      <c r="AI447" s="190">
        <f ca="1">IF($AG447&gt;0,OFFSET(DATA!$F$6,$AF$10+27*AI$10,$AF447,1,1)/$AG447,0)</f>
        <v>4.8543689320388345E-3</v>
      </c>
      <c r="AJ447" s="190">
        <f ca="1">IF($AG447&gt;0,OFFSET(DATA!$F$6,$AF$10+27*AJ$10,$AF447,1,1)/$AG447,0)</f>
        <v>8.7378640776699032E-2</v>
      </c>
      <c r="AK447" s="190">
        <f ca="1">IF($AG447&gt;0,OFFSET(DATA!$F$6,$AF$10+27*AK$10,$AF447,1,1)/$AG447,0)</f>
        <v>0.18932038834951456</v>
      </c>
      <c r="AL447" s="190">
        <f ca="1">IF($AG447&gt;0,OFFSET(DATA!$F$6,$AF$10+27*AL$10,$AF447,1,1)/$AG447,0)</f>
        <v>0.19902912621359223</v>
      </c>
      <c r="AM447" s="190">
        <f ca="1">IF($AG447&gt;0,OFFSET(DATA!$F$6,$AF$10+27*AM$10,$AF447,1,1)/$AG447,0)</f>
        <v>6.3106796116504854E-2</v>
      </c>
      <c r="AN447" s="166">
        <f ca="1">OFFSET(DATA!$F$6,$AF$10+27*AN$10,$AF447,1,1)</f>
        <v>20</v>
      </c>
      <c r="AO447" s="166">
        <f t="shared" ca="1" si="13"/>
        <v>20</v>
      </c>
      <c r="AQ447" s="96">
        <f ca="1">OFFSET(DATA!$F$6,25,$AF447,1,1)</f>
        <v>7705</v>
      </c>
      <c r="AR447" s="190">
        <f ca="1">IF($AQ447&gt;0,OFFSET(DATA!$F$6,25+27*AR$10,$AF447,1,1)/$AQ447,0)</f>
        <v>0.47514600908500976</v>
      </c>
      <c r="AS447" s="190">
        <f ca="1">IF($AQ447&gt;0,OFFSET(DATA!$F$6,25+27*AS$10,$AF447,1,1)/$AQ447,0)</f>
        <v>5.1914341336794286E-3</v>
      </c>
      <c r="AT447" s="190">
        <f ca="1">IF($AQ447&gt;0,OFFSET(DATA!$F$6,25+27*AT$10,$AF447,1,1)/$AQ447,0)</f>
        <v>0.11719662556781311</v>
      </c>
      <c r="AU447" s="190">
        <f ca="1">IF($AQ447&gt;0,OFFSET(DATA!$F$6,25+27*AU$10,$AF447,1,1)/$AQ447,0)</f>
        <v>7.8650227125243347E-2</v>
      </c>
      <c r="AV447" s="190">
        <f ca="1">IF($AQ447&gt;0,OFFSET(DATA!$F$6,25+27*AV$10,$AF447,1,1)/$AQ447,0)</f>
        <v>0.10940947436729397</v>
      </c>
      <c r="AW447" s="190">
        <f ca="1">IF($AQ447&gt;0,OFFSET(DATA!$F$6,25+27*AW$10,$AF447,1,1)/$AQ447,0)</f>
        <v>4.2439974042829329E-2</v>
      </c>
      <c r="AZ447" s="166">
        <f t="shared" ca="1" si="14"/>
        <v>18</v>
      </c>
      <c r="BA447" s="190">
        <f ca="1">IF($AG447&gt;0,OFFSET(DATA!$F$6,BA$10+27*(7-$AE$8),$AF447,1,1)/OFFSET(DATA!$F$6,BA$10,$AF447,1,1),0)</f>
        <v>0.32524271844660196</v>
      </c>
      <c r="BB447" s="190">
        <f ca="1">IF($AG447&gt;0,OFFSET(DATA!$F$6,BB$10+27*(7-$AE$8),$AF447,1,1)/OFFSET(DATA!$F$6,BB$10,$AF447,1,1),0)</f>
        <v>0.26530612244897961</v>
      </c>
      <c r="BC447" s="190">
        <f ca="1">IF($AG447&gt;0,OFFSET(DATA!$F$6,BC$10+27*(7-$AE$8),$AF447,1,1)/OFFSET(DATA!$F$6,BC$10,$AF447,1,1),0)</f>
        <v>0.19642857142857142</v>
      </c>
      <c r="BD447" s="190">
        <f ca="1">IF($AG447&gt;0,OFFSET(DATA!$F$6,BD$10+27*(7-$AE$8),$AF447,1,1)/OFFSET(DATA!$F$6,BD$10,$AF447,1,1),0)</f>
        <v>0.21818181818181817</v>
      </c>
      <c r="BE447" s="190">
        <f ca="1">IF($AG447&gt;0,OFFSET(DATA!$F$6,BE$10+27*(7-$AE$8),$AF447,1,1)/OFFSET(DATA!$F$6,BE$10,$AF447,1,1),0)</f>
        <v>0.49030470914127422</v>
      </c>
      <c r="BF447" s="190">
        <f ca="1">IF($AG447&gt;0,OFFSET(DATA!$F$6,BF$10+27*(7-$AE$8),$AF447,1,1)/OFFSET(DATA!$F$6,BF$10,$AF447,1,1),0)</f>
        <v>0.51162790697674421</v>
      </c>
      <c r="BG447" s="190">
        <f ca="1">IF($AG447&gt;0,OFFSET(DATA!$F$6,BG$10+27*(7-$AE$8),$AF447,1,1)/OFFSET(DATA!$F$6,BG$10,$AF447,1,1),0)</f>
        <v>0.38235294117647056</v>
      </c>
      <c r="BH447" s="190">
        <f ca="1">IF($AG447&gt;0,OFFSET(DATA!$F$6,BH$10+27*(7-$AE$8),$AF447,1,1)/OFFSET(DATA!$F$6,BH$10,$AF447,1,1),0)</f>
        <v>0.36696230598669621</v>
      </c>
      <c r="BI447" s="190">
        <f ca="1">IF($AG447&gt;0,OFFSET(DATA!$F$6,BI$10+27*(7-$AE$8),$AF447,1,1)/OFFSET(DATA!$F$6,BI$10,$AF447,1,1),0)</f>
        <v>0.58285714285714285</v>
      </c>
      <c r="BJ447" s="190">
        <f ca="1">IF($AG447&gt;0,OFFSET(DATA!$F$6,BJ$10+27*(7-$AE$8),$AF447,1,1)/OFFSET(DATA!$F$6,BJ$10,$AF447,1,1),0)</f>
        <v>0.30541871921182268</v>
      </c>
      <c r="BK447" s="190">
        <f ca="1">IF($AG447&gt;0,OFFSET(DATA!$F$6,BK$10+27*(7-$AE$8),$AF447,1,1)/OFFSET(DATA!$F$6,BK$10,$AF447,1,1),0)</f>
        <v>0.46136363636363636</v>
      </c>
      <c r="BL447" s="190">
        <f ca="1">IF($AG447&gt;0,OFFSET(DATA!$F$6,BL$10+27*(7-$AE$8),$AF447,1,1)/OFFSET(DATA!$F$6,BL$10,$AF447,1,1),0)</f>
        <v>0.40764331210191085</v>
      </c>
      <c r="BM447" s="190">
        <f ca="1">IF($AG447&gt;0,OFFSET(DATA!$F$6,BM$10+27*(7-$AE$8),$AF447,1,1)/OFFSET(DATA!$F$6,BM$10,$AF447,1,1),0)</f>
        <v>0.37209302325581395</v>
      </c>
      <c r="BN447" s="190">
        <f ca="1">IF($AG447&gt;0,OFFSET(DATA!$F$6,BN$10+27*(7-$AE$8),$AF447,1,1)/OFFSET(DATA!$F$6,BN$10,$AF447,1,1),0)</f>
        <v>0.85276073619631898</v>
      </c>
      <c r="BO447" s="190">
        <f ca="1">IF($AG447&gt;0,OFFSET(DATA!$F$6,BO$10+27*(7-$AE$8),$AF447,1,1)/OFFSET(DATA!$F$6,BO$10,$AF447,1,1),0)</f>
        <v>0.72128060263653482</v>
      </c>
      <c r="BP447" s="190">
        <f ca="1">IF($AG447&gt;0,OFFSET(DATA!$F$6,BP$10+27*(7-$AE$8),$AF447,1,1)/OFFSET(DATA!$F$6,BP$10,$AF447,1,1),0)</f>
        <v>0.55392156862745101</v>
      </c>
      <c r="BQ447" s="190">
        <f ca="1">IF($AG447&gt;0,OFFSET(DATA!$F$6,BQ$10+27*(7-$AE$8),$AF447,1,1)/OFFSET(DATA!$F$6,BQ$10,$AF447,1,1),0)</f>
        <v>0.47272727272727272</v>
      </c>
      <c r="BR447" s="190">
        <f ca="1">IF($AG447&gt;0,OFFSET(DATA!$F$6,BR$10+27*(7-$AE$8),$AF447,1,1)/OFFSET(DATA!$F$6,BR$10,$AF447,1,1),0)</f>
        <v>0.25925925925925924</v>
      </c>
      <c r="BS447" s="190">
        <f ca="1">IF($AG447&gt;0,OFFSET(DATA!$F$6,BS$10+27*(7-$AE$8),$AF447,1,1)/OFFSET(DATA!$F$6,BS$10,$AF447,1,1),0)</f>
        <v>0.375</v>
      </c>
      <c r="BT447" s="190">
        <f ca="1">IF($AG447&gt;0,OFFSET(DATA!$F$6,BT$10+27*(7-$AE$8),$AF447,1,1)/OFFSET(DATA!$F$6,BT$10,$AF447,1,1),0)</f>
        <v>0.16417910447761194</v>
      </c>
      <c r="BU447" s="190">
        <f ca="1">IF($AG447&gt;0,OFFSET(DATA!$F$6,BU$10+27*(7-$AE$8),$AF447,1,1)/OFFSET(DATA!$F$6,BU$10,$AF447,1,1),0)</f>
        <v>0.50416666666666665</v>
      </c>
      <c r="BV447" s="190">
        <f ca="1">IF($AG447&gt;0,OFFSET(DATA!$F$6,BV$10+27*(7-$AE$8),$AF447,1,1)/OFFSET(DATA!$F$6,BV$10,$AF447,1,1),0)</f>
        <v>0.49765258215962443</v>
      </c>
      <c r="BW447" s="190">
        <f ca="1">IF($AG447&gt;0,OFFSET(DATA!$F$6,BW$10+27*(7-$AE$8),$AF447,1,1)/OFFSET(DATA!$F$6,BW$10,$AF447,1,1),0)</f>
        <v>0.51951738821859472</v>
      </c>
      <c r="BX447" s="190">
        <f ca="1">IF($AG447&gt;0,OFFSET(DATA!$F$6,BX$10+27*(7-$AE$8),$AF447,1,1)/OFFSET(DATA!$F$6,BX$10,$AF447,1,1),0)</f>
        <v>0.42452830188679247</v>
      </c>
    </row>
    <row r="448" spans="32:76" x14ac:dyDescent="0.2">
      <c r="AF448" s="166">
        <v>437</v>
      </c>
      <c r="AG448" s="96">
        <f ca="1">OFFSET(DATA!$F$6,$AF$10,$AF448,1,1)</f>
        <v>225</v>
      </c>
      <c r="AH448" s="190">
        <f ca="1">IF($AG448&gt;0,OFFSET(DATA!$F$6,$AF$10+27*AH$10,$AF448,1,1)/$AG448,0)</f>
        <v>0.32444444444444442</v>
      </c>
      <c r="AI448" s="190">
        <f ca="1">IF($AG448&gt;0,OFFSET(DATA!$F$6,$AF$10+27*AI$10,$AF448,1,1)/$AG448,0)</f>
        <v>0</v>
      </c>
      <c r="AJ448" s="190">
        <f ca="1">IF($AG448&gt;0,OFFSET(DATA!$F$6,$AF$10+27*AJ$10,$AF448,1,1)/$AG448,0)</f>
        <v>7.5555555555555556E-2</v>
      </c>
      <c r="AK448" s="190">
        <f ca="1">IF($AG448&gt;0,OFFSET(DATA!$F$6,$AF$10+27*AK$10,$AF448,1,1)/$AG448,0)</f>
        <v>0.15111111111111111</v>
      </c>
      <c r="AL448" s="190">
        <f ca="1">IF($AG448&gt;0,OFFSET(DATA!$F$6,$AF$10+27*AL$10,$AF448,1,1)/$AG448,0)</f>
        <v>0.2</v>
      </c>
      <c r="AM448" s="190">
        <f ca="1">IF($AG448&gt;0,OFFSET(DATA!$F$6,$AF$10+27*AM$10,$AF448,1,1)/$AG448,0)</f>
        <v>5.3333333333333337E-2</v>
      </c>
      <c r="AN448" s="166">
        <f ca="1">OFFSET(DATA!$F$6,$AF$10+27*AN$10,$AF448,1,1)</f>
        <v>20</v>
      </c>
      <c r="AO448" s="166">
        <f t="shared" ca="1" si="13"/>
        <v>20</v>
      </c>
      <c r="AQ448" s="96">
        <f ca="1">OFFSET(DATA!$F$6,25,$AF448,1,1)</f>
        <v>7940</v>
      </c>
      <c r="AR448" s="190">
        <f ca="1">IF($AQ448&gt;0,OFFSET(DATA!$F$6,25+27*AR$10,$AF448,1,1)/$AQ448,0)</f>
        <v>0.48853904282115868</v>
      </c>
      <c r="AS448" s="190">
        <f ca="1">IF($AQ448&gt;0,OFFSET(DATA!$F$6,25+27*AS$10,$AF448,1,1)/$AQ448,0)</f>
        <v>4.0302267002518891E-3</v>
      </c>
      <c r="AT448" s="190">
        <f ca="1">IF($AQ448&gt;0,OFFSET(DATA!$F$6,25+27*AT$10,$AF448,1,1)/$AQ448,0)</f>
        <v>0.11385390428211586</v>
      </c>
      <c r="AU448" s="190">
        <f ca="1">IF($AQ448&gt;0,OFFSET(DATA!$F$6,25+27*AU$10,$AF448,1,1)/$AQ448,0)</f>
        <v>8.589420654911839E-2</v>
      </c>
      <c r="AV448" s="190">
        <f ca="1">IF($AQ448&gt;0,OFFSET(DATA!$F$6,25+27*AV$10,$AF448,1,1)/$AQ448,0)</f>
        <v>0.10554156171284634</v>
      </c>
      <c r="AW448" s="190">
        <f ca="1">IF($AQ448&gt;0,OFFSET(DATA!$F$6,25+27*AW$10,$AF448,1,1)/$AQ448,0)</f>
        <v>3.7279596977329972E-2</v>
      </c>
      <c r="AZ448" s="166">
        <f t="shared" ca="1" si="14"/>
        <v>20</v>
      </c>
      <c r="BA448" s="190">
        <f ca="1">IF($AG448&gt;0,OFFSET(DATA!$F$6,BA$10+27*(7-$AE$8),$AF448,1,1)/OFFSET(DATA!$F$6,BA$10,$AF448,1,1),0)</f>
        <v>0.32444444444444442</v>
      </c>
      <c r="BB448" s="190">
        <f ca="1">IF($AG448&gt;0,OFFSET(DATA!$F$6,BB$10+27*(7-$AE$8),$AF448,1,1)/OFFSET(DATA!$F$6,BB$10,$AF448,1,1),0)</f>
        <v>0.26666666666666666</v>
      </c>
      <c r="BC448" s="190">
        <f ca="1">IF($AG448&gt;0,OFFSET(DATA!$F$6,BC$10+27*(7-$AE$8),$AF448,1,1)/OFFSET(DATA!$F$6,BC$10,$AF448,1,1),0)</f>
        <v>0.20689655172413793</v>
      </c>
      <c r="BD448" s="190">
        <f ca="1">IF($AG448&gt;0,OFFSET(DATA!$F$6,BD$10+27*(7-$AE$8),$AF448,1,1)/OFFSET(DATA!$F$6,BD$10,$AF448,1,1),0)</f>
        <v>0.18260869565217391</v>
      </c>
      <c r="BE448" s="190">
        <f ca="1">IF($AG448&gt;0,OFFSET(DATA!$F$6,BE$10+27*(7-$AE$8),$AF448,1,1)/OFFSET(DATA!$F$6,BE$10,$AF448,1,1),0)</f>
        <v>0.53351206434316356</v>
      </c>
      <c r="BF448" s="190">
        <f ca="1">IF($AG448&gt;0,OFFSET(DATA!$F$6,BF$10+27*(7-$AE$8),$AF448,1,1)/OFFSET(DATA!$F$6,BF$10,$AF448,1,1),0)</f>
        <v>0.5</v>
      </c>
      <c r="BG448" s="190">
        <f ca="1">IF($AG448&gt;0,OFFSET(DATA!$F$6,BG$10+27*(7-$AE$8),$AF448,1,1)/OFFSET(DATA!$F$6,BG$10,$AF448,1,1),0)</f>
        <v>0.37333333333333335</v>
      </c>
      <c r="BH448" s="190">
        <f ca="1">IF($AG448&gt;0,OFFSET(DATA!$F$6,BH$10+27*(7-$AE$8),$AF448,1,1)/OFFSET(DATA!$F$6,BH$10,$AF448,1,1),0)</f>
        <v>0.38111111111111112</v>
      </c>
      <c r="BI448" s="190">
        <f ca="1">IF($AG448&gt;0,OFFSET(DATA!$F$6,BI$10+27*(7-$AE$8),$AF448,1,1)/OFFSET(DATA!$F$6,BI$10,$AF448,1,1),0)</f>
        <v>0.56497175141242939</v>
      </c>
      <c r="BJ448" s="190">
        <f ca="1">IF($AG448&gt;0,OFFSET(DATA!$F$6,BJ$10+27*(7-$AE$8),$AF448,1,1)/OFFSET(DATA!$F$6,BJ$10,$AF448,1,1),0)</f>
        <v>0.35981308411214952</v>
      </c>
      <c r="BK448" s="190">
        <f ca="1">IF($AG448&gt;0,OFFSET(DATA!$F$6,BK$10+27*(7-$AE$8),$AF448,1,1)/OFFSET(DATA!$F$6,BK$10,$AF448,1,1),0)</f>
        <v>0.48373101952277658</v>
      </c>
      <c r="BL448" s="190">
        <f ca="1">IF($AG448&gt;0,OFFSET(DATA!$F$6,BL$10+27*(7-$AE$8),$AF448,1,1)/OFFSET(DATA!$F$6,BL$10,$AF448,1,1),0)</f>
        <v>0.4150537634408602</v>
      </c>
      <c r="BM448" s="190">
        <f ca="1">IF($AG448&gt;0,OFFSET(DATA!$F$6,BM$10+27*(7-$AE$8),$AF448,1,1)/OFFSET(DATA!$F$6,BM$10,$AF448,1,1),0)</f>
        <v>0.35869565217391303</v>
      </c>
      <c r="BN448" s="190">
        <f ca="1">IF($AG448&gt;0,OFFSET(DATA!$F$6,BN$10+27*(7-$AE$8),$AF448,1,1)/OFFSET(DATA!$F$6,BN$10,$AF448,1,1),0)</f>
        <v>0.85</v>
      </c>
      <c r="BO448" s="190">
        <f ca="1">IF($AG448&gt;0,OFFSET(DATA!$F$6,BO$10+27*(7-$AE$8),$AF448,1,1)/OFFSET(DATA!$F$6,BO$10,$AF448,1,1),0)</f>
        <v>0.72495446265938068</v>
      </c>
      <c r="BP448" s="190">
        <f ca="1">IF($AG448&gt;0,OFFSET(DATA!$F$6,BP$10+27*(7-$AE$8),$AF448,1,1)/OFFSET(DATA!$F$6,BP$10,$AF448,1,1),0)</f>
        <v>0.6</v>
      </c>
      <c r="BQ448" s="190">
        <f ca="1">IF($AG448&gt;0,OFFSET(DATA!$F$6,BQ$10+27*(7-$AE$8),$AF448,1,1)/OFFSET(DATA!$F$6,BQ$10,$AF448,1,1),0)</f>
        <v>0.45328719723183392</v>
      </c>
      <c r="BR448" s="190">
        <f ca="1">IF($AG448&gt;0,OFFSET(DATA!$F$6,BR$10+27*(7-$AE$8),$AF448,1,1)/OFFSET(DATA!$F$6,BR$10,$AF448,1,1),0)</f>
        <v>0.33124999999999999</v>
      </c>
      <c r="BS448" s="190">
        <f ca="1">IF($AG448&gt;0,OFFSET(DATA!$F$6,BS$10+27*(7-$AE$8),$AF448,1,1)/OFFSET(DATA!$F$6,BS$10,$AF448,1,1),0)</f>
        <v>0.42105263157894735</v>
      </c>
      <c r="BT448" s="190">
        <f ca="1">IF($AG448&gt;0,OFFSET(DATA!$F$6,BT$10+27*(7-$AE$8),$AF448,1,1)/OFFSET(DATA!$F$6,BT$10,$AF448,1,1),0)</f>
        <v>0.14492753623188406</v>
      </c>
      <c r="BU448" s="190">
        <f ca="1">IF($AG448&gt;0,OFFSET(DATA!$F$6,BU$10+27*(7-$AE$8),$AF448,1,1)/OFFSET(DATA!$F$6,BU$10,$AF448,1,1),0)</f>
        <v>0.49212598425196852</v>
      </c>
      <c r="BV448" s="190">
        <f ca="1">IF($AG448&gt;0,OFFSET(DATA!$F$6,BV$10+27*(7-$AE$8),$AF448,1,1)/OFFSET(DATA!$F$6,BV$10,$AF448,1,1),0)</f>
        <v>0.50523168908819138</v>
      </c>
      <c r="BW448" s="190">
        <f ca="1">IF($AG448&gt;0,OFFSET(DATA!$F$6,BW$10+27*(7-$AE$8),$AF448,1,1)/OFFSET(DATA!$F$6,BW$10,$AF448,1,1),0)</f>
        <v>0.54582763337893292</v>
      </c>
      <c r="BX448" s="190">
        <f ca="1">IF($AG448&gt;0,OFFSET(DATA!$F$6,BX$10+27*(7-$AE$8),$AF448,1,1)/OFFSET(DATA!$F$6,BX$10,$AF448,1,1),0)</f>
        <v>0.37037037037037035</v>
      </c>
    </row>
    <row r="449" spans="32:76" x14ac:dyDescent="0.2">
      <c r="AF449" s="166">
        <v>438</v>
      </c>
      <c r="AG449" s="96">
        <f ca="1">OFFSET(DATA!$F$6,$AF$10,$AF449,1,1)</f>
        <v>241</v>
      </c>
      <c r="AH449" s="190">
        <f ca="1">IF($AG449&gt;0,OFFSET(DATA!$F$6,$AF$10+27*AH$10,$AF449,1,1)/$AG449,0)</f>
        <v>0.26970954356846472</v>
      </c>
      <c r="AI449" s="190">
        <f ca="1">IF($AG449&gt;0,OFFSET(DATA!$F$6,$AF$10+27*AI$10,$AF449,1,1)/$AG449,0)</f>
        <v>0</v>
      </c>
      <c r="AJ449" s="190">
        <f ca="1">IF($AG449&gt;0,OFFSET(DATA!$F$6,$AF$10+27*AJ$10,$AF449,1,1)/$AG449,0)</f>
        <v>6.6390041493775934E-2</v>
      </c>
      <c r="AK449" s="190">
        <f ca="1">IF($AG449&gt;0,OFFSET(DATA!$F$6,$AF$10+27*AK$10,$AF449,1,1)/$AG449,0)</f>
        <v>0.14522821576763487</v>
      </c>
      <c r="AL449" s="190">
        <f ca="1">IF($AG449&gt;0,OFFSET(DATA!$F$6,$AF$10+27*AL$10,$AF449,1,1)/$AG449,0)</f>
        <v>0.28215767634854771</v>
      </c>
      <c r="AM449" s="190">
        <f ca="1">IF($AG449&gt;0,OFFSET(DATA!$F$6,$AF$10+27*AM$10,$AF449,1,1)/$AG449,0)</f>
        <v>7.0539419087136929E-2</v>
      </c>
      <c r="AN449" s="166">
        <f ca="1">OFFSET(DATA!$F$6,$AF$10+27*AN$10,$AF449,1,1)</f>
        <v>20</v>
      </c>
      <c r="AO449" s="166">
        <f t="shared" ca="1" si="13"/>
        <v>20</v>
      </c>
      <c r="AQ449" s="96">
        <f ca="1">OFFSET(DATA!$F$6,25,$AF449,1,1)</f>
        <v>8267</v>
      </c>
      <c r="AR449" s="190">
        <f ca="1">IF($AQ449&gt;0,OFFSET(DATA!$F$6,25+27*AR$10,$AF449,1,1)/$AQ449,0)</f>
        <v>0.49147211805975566</v>
      </c>
      <c r="AS449" s="190">
        <f ca="1">IF($AQ449&gt;0,OFFSET(DATA!$F$6,25+27*AS$10,$AF449,1,1)/$AQ449,0)</f>
        <v>3.3869602032176121E-3</v>
      </c>
      <c r="AT449" s="190">
        <f ca="1">IF($AQ449&gt;0,OFFSET(DATA!$F$6,25+27*AT$10,$AF449,1,1)/$AQ449,0)</f>
        <v>0.11068102092657554</v>
      </c>
      <c r="AU449" s="190">
        <f ca="1">IF($AQ449&gt;0,OFFSET(DATA!$F$6,25+27*AU$10,$AF449,1,1)/$AQ449,0)</f>
        <v>9.2536591266481186E-2</v>
      </c>
      <c r="AV449" s="190">
        <f ca="1">IF($AQ449&gt;0,OFFSET(DATA!$F$6,25+27*AV$10,$AF449,1,1)/$AQ449,0)</f>
        <v>0.11249546389258498</v>
      </c>
      <c r="AW449" s="190">
        <f ca="1">IF($AQ449&gt;0,OFFSET(DATA!$F$6,25+27*AW$10,$AF449,1,1)/$AQ449,0)</f>
        <v>4.1006411031813232E-2</v>
      </c>
      <c r="AZ449" s="166">
        <f t="shared" ca="1" si="14"/>
        <v>20</v>
      </c>
      <c r="BA449" s="190">
        <f ca="1">IF($AG449&gt;0,OFFSET(DATA!$F$6,BA$10+27*(7-$AE$8),$AF449,1,1)/OFFSET(DATA!$F$6,BA$10,$AF449,1,1),0)</f>
        <v>0.26970954356846472</v>
      </c>
      <c r="BB449" s="190">
        <f ca="1">IF($AG449&gt;0,OFFSET(DATA!$F$6,BB$10+27*(7-$AE$8),$AF449,1,1)/OFFSET(DATA!$F$6,BB$10,$AF449,1,1),0)</f>
        <v>0.24561403508771928</v>
      </c>
      <c r="BC449" s="190">
        <f ca="1">IF($AG449&gt;0,OFFSET(DATA!$F$6,BC$10+27*(7-$AE$8),$AF449,1,1)/OFFSET(DATA!$F$6,BC$10,$AF449,1,1),0)</f>
        <v>0.18461538461538463</v>
      </c>
      <c r="BD449" s="190">
        <f ca="1">IF($AG449&gt;0,OFFSET(DATA!$F$6,BD$10+27*(7-$AE$8),$AF449,1,1)/OFFSET(DATA!$F$6,BD$10,$AF449,1,1),0)</f>
        <v>0.19491525423728814</v>
      </c>
      <c r="BE449" s="190">
        <f ca="1">IF($AG449&gt;0,OFFSET(DATA!$F$6,BE$10+27*(7-$AE$8),$AF449,1,1)/OFFSET(DATA!$F$6,BE$10,$AF449,1,1),0)</f>
        <v>0.53475935828877008</v>
      </c>
      <c r="BF449" s="190">
        <f ca="1">IF($AG449&gt;0,OFFSET(DATA!$F$6,BF$10+27*(7-$AE$8),$AF449,1,1)/OFFSET(DATA!$F$6,BF$10,$AF449,1,1),0)</f>
        <v>0.51219512195121952</v>
      </c>
      <c r="BG449" s="190">
        <f ca="1">IF($AG449&gt;0,OFFSET(DATA!$F$6,BG$10+27*(7-$AE$8),$AF449,1,1)/OFFSET(DATA!$F$6,BG$10,$AF449,1,1),0)</f>
        <v>0.34246575342465752</v>
      </c>
      <c r="BH449" s="190">
        <f ca="1">IF($AG449&gt;0,OFFSET(DATA!$F$6,BH$10+27*(7-$AE$8),$AF449,1,1)/OFFSET(DATA!$F$6,BH$10,$AF449,1,1),0)</f>
        <v>0.38853503184713378</v>
      </c>
      <c r="BI449" s="190">
        <f ca="1">IF($AG449&gt;0,OFFSET(DATA!$F$6,BI$10+27*(7-$AE$8),$AF449,1,1)/OFFSET(DATA!$F$6,BI$10,$AF449,1,1),0)</f>
        <v>0.57558139534883723</v>
      </c>
      <c r="BJ449" s="190">
        <f ca="1">IF($AG449&gt;0,OFFSET(DATA!$F$6,BJ$10+27*(7-$AE$8),$AF449,1,1)/OFFSET(DATA!$F$6,BJ$10,$AF449,1,1),0)</f>
        <v>0.36521739130434783</v>
      </c>
      <c r="BK449" s="190">
        <f ca="1">IF($AG449&gt;0,OFFSET(DATA!$F$6,BK$10+27*(7-$AE$8),$AF449,1,1)/OFFSET(DATA!$F$6,BK$10,$AF449,1,1),0)</f>
        <v>0.47250509164969451</v>
      </c>
      <c r="BL449" s="190">
        <f ca="1">IF($AG449&gt;0,OFFSET(DATA!$F$6,BL$10+27*(7-$AE$8),$AF449,1,1)/OFFSET(DATA!$F$6,BL$10,$AF449,1,1),0)</f>
        <v>0.43455497382198954</v>
      </c>
      <c r="BM449" s="190">
        <f ca="1">IF($AG449&gt;0,OFFSET(DATA!$F$6,BM$10+27*(7-$AE$8),$AF449,1,1)/OFFSET(DATA!$F$6,BM$10,$AF449,1,1),0)</f>
        <v>0.33333333333333331</v>
      </c>
      <c r="BN449" s="190">
        <f ca="1">IF($AG449&gt;0,OFFSET(DATA!$F$6,BN$10+27*(7-$AE$8),$AF449,1,1)/OFFSET(DATA!$F$6,BN$10,$AF449,1,1),0)</f>
        <v>0.84745762711864403</v>
      </c>
      <c r="BO449" s="190">
        <f ca="1">IF($AG449&gt;0,OFFSET(DATA!$F$6,BO$10+27*(7-$AE$8),$AF449,1,1)/OFFSET(DATA!$F$6,BO$10,$AF449,1,1),0)</f>
        <v>0.74594594594594599</v>
      </c>
      <c r="BP449" s="190">
        <f ca="1">IF($AG449&gt;0,OFFSET(DATA!$F$6,BP$10+27*(7-$AE$8),$AF449,1,1)/OFFSET(DATA!$F$6,BP$10,$AF449,1,1),0)</f>
        <v>0.62559241706161139</v>
      </c>
      <c r="BQ449" s="190">
        <f ca="1">IF($AG449&gt;0,OFFSET(DATA!$F$6,BQ$10+27*(7-$AE$8),$AF449,1,1)/OFFSET(DATA!$F$6,BQ$10,$AF449,1,1),0)</f>
        <v>0.47457627118644069</v>
      </c>
      <c r="BR449" s="190">
        <f ca="1">IF($AG449&gt;0,OFFSET(DATA!$F$6,BR$10+27*(7-$AE$8),$AF449,1,1)/OFFSET(DATA!$F$6,BR$10,$AF449,1,1),0)</f>
        <v>0.32075471698113206</v>
      </c>
      <c r="BS449" s="190">
        <f ca="1">IF($AG449&gt;0,OFFSET(DATA!$F$6,BS$10+27*(7-$AE$8),$AF449,1,1)/OFFSET(DATA!$F$6,BS$10,$AF449,1,1),0)</f>
        <v>0.38095238095238093</v>
      </c>
      <c r="BT449" s="190">
        <f ca="1">IF($AG449&gt;0,OFFSET(DATA!$F$6,BT$10+27*(7-$AE$8),$AF449,1,1)/OFFSET(DATA!$F$6,BT$10,$AF449,1,1),0)</f>
        <v>0.17142857142857143</v>
      </c>
      <c r="BU449" s="190">
        <f ca="1">IF($AG449&gt;0,OFFSET(DATA!$F$6,BU$10+27*(7-$AE$8),$AF449,1,1)/OFFSET(DATA!$F$6,BU$10,$AF449,1,1),0)</f>
        <v>0.4804270462633452</v>
      </c>
      <c r="BV449" s="190">
        <f ca="1">IF($AG449&gt;0,OFFSET(DATA!$F$6,BV$10+27*(7-$AE$8),$AF449,1,1)/OFFSET(DATA!$F$6,BV$10,$AF449,1,1),0)</f>
        <v>0.49715099715099714</v>
      </c>
      <c r="BW449" s="190">
        <f ca="1">IF($AG449&gt;0,OFFSET(DATA!$F$6,BW$10+27*(7-$AE$8),$AF449,1,1)/OFFSET(DATA!$F$6,BW$10,$AF449,1,1),0)</f>
        <v>0.55332902391725924</v>
      </c>
      <c r="BX449" s="190">
        <f ca="1">IF($AG449&gt;0,OFFSET(DATA!$F$6,BX$10+27*(7-$AE$8),$AF449,1,1)/OFFSET(DATA!$F$6,BX$10,$AF449,1,1),0)</f>
        <v>0.4049586776859504</v>
      </c>
    </row>
    <row r="450" spans="32:76" x14ac:dyDescent="0.2">
      <c r="AF450" s="166">
        <v>439</v>
      </c>
      <c r="AG450" s="96">
        <f ca="1">OFFSET(DATA!$F$6,$AF$10,$AF450,1,1)</f>
        <v>269</v>
      </c>
      <c r="AH450" s="190">
        <f ca="1">IF($AG450&gt;0,OFFSET(DATA!$F$6,$AF$10+27*AH$10,$AF450,1,1)/$AG450,0)</f>
        <v>0.25278810408921931</v>
      </c>
      <c r="AI450" s="190">
        <f ca="1">IF($AG450&gt;0,OFFSET(DATA!$F$6,$AF$10+27*AI$10,$AF450,1,1)/$AG450,0)</f>
        <v>0</v>
      </c>
      <c r="AJ450" s="190">
        <f ca="1">IF($AG450&gt;0,OFFSET(DATA!$F$6,$AF$10+27*AJ$10,$AF450,1,1)/$AG450,0)</f>
        <v>6.3197026022304828E-2</v>
      </c>
      <c r="AK450" s="190">
        <f ca="1">IF($AG450&gt;0,OFFSET(DATA!$F$6,$AF$10+27*AK$10,$AF450,1,1)/$AG450,0)</f>
        <v>0.1449814126394052</v>
      </c>
      <c r="AL450" s="190">
        <f ca="1">IF($AG450&gt;0,OFFSET(DATA!$F$6,$AF$10+27*AL$10,$AF450,1,1)/$AG450,0)</f>
        <v>0.31598513011152418</v>
      </c>
      <c r="AM450" s="190">
        <f ca="1">IF($AG450&gt;0,OFFSET(DATA!$F$6,$AF$10+27*AM$10,$AF450,1,1)/$AG450,0)</f>
        <v>9.6654275092936809E-2</v>
      </c>
      <c r="AN450" s="166">
        <f ca="1">OFFSET(DATA!$F$6,$AF$10+27*AN$10,$AF450,1,1)</f>
        <v>21</v>
      </c>
      <c r="AO450" s="166">
        <f t="shared" ca="1" si="13"/>
        <v>21</v>
      </c>
      <c r="AQ450" s="96">
        <f ca="1">OFFSET(DATA!$F$6,25,$AF450,1,1)</f>
        <v>8583</v>
      </c>
      <c r="AR450" s="190">
        <f ca="1">IF($AQ450&gt;0,OFFSET(DATA!$F$6,25+27*AR$10,$AF450,1,1)/$AQ450,0)</f>
        <v>0.48770826051497146</v>
      </c>
      <c r="AS450" s="190">
        <f ca="1">IF($AQ450&gt;0,OFFSET(DATA!$F$6,25+27*AS$10,$AF450,1,1)/$AQ450,0)</f>
        <v>2.9127344751252475E-3</v>
      </c>
      <c r="AT450" s="190">
        <f ca="1">IF($AQ450&gt;0,OFFSET(DATA!$F$6,25+27*AT$10,$AF450,1,1)/$AQ450,0)</f>
        <v>0.10777117557963416</v>
      </c>
      <c r="AU450" s="190">
        <f ca="1">IF($AQ450&gt;0,OFFSET(DATA!$F$6,25+27*AU$10,$AF450,1,1)/$AQ450,0)</f>
        <v>9.0877315623907731E-2</v>
      </c>
      <c r="AV450" s="190">
        <f ca="1">IF($AQ450&gt;0,OFFSET(DATA!$F$6,25+27*AV$10,$AF450,1,1)/$AQ450,0)</f>
        <v>0.12373296050332051</v>
      </c>
      <c r="AW450" s="190">
        <f ca="1">IF($AQ450&gt;0,OFFSET(DATA!$F$6,25+27*AW$10,$AF450,1,1)/$AQ450,0)</f>
        <v>4.5205639053943841E-2</v>
      </c>
      <c r="AZ450" s="166">
        <f t="shared" ca="1" si="14"/>
        <v>21</v>
      </c>
      <c r="BA450" s="190">
        <f ca="1">IF($AG450&gt;0,OFFSET(DATA!$F$6,BA$10+27*(7-$AE$8),$AF450,1,1)/OFFSET(DATA!$F$6,BA$10,$AF450,1,1),0)</f>
        <v>0.25278810408921931</v>
      </c>
      <c r="BB450" s="190">
        <f ca="1">IF($AG450&gt;0,OFFSET(DATA!$F$6,BB$10+27*(7-$AE$8),$AF450,1,1)/OFFSET(DATA!$F$6,BB$10,$AF450,1,1),0)</f>
        <v>0.25409836065573771</v>
      </c>
      <c r="BC450" s="190">
        <f ca="1">IF($AG450&gt;0,OFFSET(DATA!$F$6,BC$10+27*(7-$AE$8),$AF450,1,1)/OFFSET(DATA!$F$6,BC$10,$AF450,1,1),0)</f>
        <v>0.22058823529411764</v>
      </c>
      <c r="BD450" s="190">
        <f ca="1">IF($AG450&gt;0,OFFSET(DATA!$F$6,BD$10+27*(7-$AE$8),$AF450,1,1)/OFFSET(DATA!$F$6,BD$10,$AF450,1,1),0)</f>
        <v>0.21311475409836064</v>
      </c>
      <c r="BE450" s="190">
        <f ca="1">IF($AG450&gt;0,OFFSET(DATA!$F$6,BE$10+27*(7-$AE$8),$AF450,1,1)/OFFSET(DATA!$F$6,BE$10,$AF450,1,1),0)</f>
        <v>0.55524079320113318</v>
      </c>
      <c r="BF450" s="190">
        <f ca="1">IF($AG450&gt;0,OFFSET(DATA!$F$6,BF$10+27*(7-$AE$8),$AF450,1,1)/OFFSET(DATA!$F$6,BF$10,$AF450,1,1),0)</f>
        <v>0.59090909090909094</v>
      </c>
      <c r="BG450" s="190">
        <f ca="1">IF($AG450&gt;0,OFFSET(DATA!$F$6,BG$10+27*(7-$AE$8),$AF450,1,1)/OFFSET(DATA!$F$6,BG$10,$AF450,1,1),0)</f>
        <v>0.34666666666666668</v>
      </c>
      <c r="BH450" s="190">
        <f ca="1">IF($AG450&gt;0,OFFSET(DATA!$F$6,BH$10+27*(7-$AE$8),$AF450,1,1)/OFFSET(DATA!$F$6,BH$10,$AF450,1,1),0)</f>
        <v>0.39893617021276595</v>
      </c>
      <c r="BI450" s="190">
        <f ca="1">IF($AG450&gt;0,OFFSET(DATA!$F$6,BI$10+27*(7-$AE$8),$AF450,1,1)/OFFSET(DATA!$F$6,BI$10,$AF450,1,1),0)</f>
        <v>0.61271676300578037</v>
      </c>
      <c r="BJ450" s="190">
        <f ca="1">IF($AG450&gt;0,OFFSET(DATA!$F$6,BJ$10+27*(7-$AE$8),$AF450,1,1)/OFFSET(DATA!$F$6,BJ$10,$AF450,1,1),0)</f>
        <v>0.34782608695652173</v>
      </c>
      <c r="BK450" s="190">
        <f ca="1">IF($AG450&gt;0,OFFSET(DATA!$F$6,BK$10+27*(7-$AE$8),$AF450,1,1)/OFFSET(DATA!$F$6,BK$10,$AF450,1,1),0)</f>
        <v>0.470703125</v>
      </c>
      <c r="BL450" s="190">
        <f ca="1">IF($AG450&gt;0,OFFSET(DATA!$F$6,BL$10+27*(7-$AE$8),$AF450,1,1)/OFFSET(DATA!$F$6,BL$10,$AF450,1,1),0)</f>
        <v>0.44308943089430897</v>
      </c>
      <c r="BM450" s="190">
        <f ca="1">IF($AG450&gt;0,OFFSET(DATA!$F$6,BM$10+27*(7-$AE$8),$AF450,1,1)/OFFSET(DATA!$F$6,BM$10,$AF450,1,1),0)</f>
        <v>0.34</v>
      </c>
      <c r="BN450" s="190">
        <f ca="1">IF($AG450&gt;0,OFFSET(DATA!$F$6,BN$10+27*(7-$AE$8),$AF450,1,1)/OFFSET(DATA!$F$6,BN$10,$AF450,1,1),0)</f>
        <v>0.87634408602150538</v>
      </c>
      <c r="BO450" s="190">
        <f ca="1">IF($AG450&gt;0,OFFSET(DATA!$F$6,BO$10+27*(7-$AE$8),$AF450,1,1)/OFFSET(DATA!$F$6,BO$10,$AF450,1,1),0)</f>
        <v>0.75903614457831325</v>
      </c>
      <c r="BP450" s="190">
        <f ca="1">IF($AG450&gt;0,OFFSET(DATA!$F$6,BP$10+27*(7-$AE$8),$AF450,1,1)/OFFSET(DATA!$F$6,BP$10,$AF450,1,1),0)</f>
        <v>0.66976744186046511</v>
      </c>
      <c r="BQ450" s="190">
        <f ca="1">IF($AG450&gt;0,OFFSET(DATA!$F$6,BQ$10+27*(7-$AE$8),$AF450,1,1)/OFFSET(DATA!$F$6,BQ$10,$AF450,1,1),0)</f>
        <v>0.48986486486486486</v>
      </c>
      <c r="BR450" s="190">
        <f ca="1">IF($AG450&gt;0,OFFSET(DATA!$F$6,BR$10+27*(7-$AE$8),$AF450,1,1)/OFFSET(DATA!$F$6,BR$10,$AF450,1,1),0)</f>
        <v>0.29629629629629628</v>
      </c>
      <c r="BS450" s="190">
        <f ca="1">IF($AG450&gt;0,OFFSET(DATA!$F$6,BS$10+27*(7-$AE$8),$AF450,1,1)/OFFSET(DATA!$F$6,BS$10,$AF450,1,1),0)</f>
        <v>0.37313432835820898</v>
      </c>
      <c r="BT450" s="190">
        <f ca="1">IF($AG450&gt;0,OFFSET(DATA!$F$6,BT$10+27*(7-$AE$8),$AF450,1,1)/OFFSET(DATA!$F$6,BT$10,$AF450,1,1),0)</f>
        <v>0.22388059701492538</v>
      </c>
      <c r="BU450" s="190">
        <f ca="1">IF($AG450&gt;0,OFFSET(DATA!$F$6,BU$10+27*(7-$AE$8),$AF450,1,1)/OFFSET(DATA!$F$6,BU$10,$AF450,1,1),0)</f>
        <v>0.51351351351351349</v>
      </c>
      <c r="BV450" s="190">
        <f ca="1">IF($AG450&gt;0,OFFSET(DATA!$F$6,BV$10+27*(7-$AE$8),$AF450,1,1)/OFFSET(DATA!$F$6,BV$10,$AF450,1,1),0)</f>
        <v>0.51978171896316505</v>
      </c>
      <c r="BW450" s="190">
        <f ca="1">IF($AG450&gt;0,OFFSET(DATA!$F$6,BW$10+27*(7-$AE$8),$AF450,1,1)/OFFSET(DATA!$F$6,BW$10,$AF450,1,1),0)</f>
        <v>0.47970926711084194</v>
      </c>
      <c r="BX450" s="190">
        <f ca="1">IF($AG450&gt;0,OFFSET(DATA!$F$6,BX$10+27*(7-$AE$8),$AF450,1,1)/OFFSET(DATA!$F$6,BX$10,$AF450,1,1),0)</f>
        <v>0.3828125</v>
      </c>
    </row>
    <row r="451" spans="32:76" x14ac:dyDescent="0.2">
      <c r="AF451" s="166">
        <v>440</v>
      </c>
      <c r="AG451" s="96">
        <f ca="1">OFFSET(DATA!$F$6,$AF$10,$AF451,1,1)</f>
        <v>219</v>
      </c>
      <c r="AH451" s="190">
        <f ca="1">IF($AG451&gt;0,OFFSET(DATA!$F$6,$AF$10+27*AH$10,$AF451,1,1)/$AG451,0)</f>
        <v>0.23744292237442921</v>
      </c>
      <c r="AI451" s="190">
        <f ca="1">IF($AG451&gt;0,OFFSET(DATA!$F$6,$AF$10+27*AI$10,$AF451,1,1)/$AG451,0)</f>
        <v>4.5662100456621002E-3</v>
      </c>
      <c r="AJ451" s="190">
        <f ca="1">IF($AG451&gt;0,OFFSET(DATA!$F$6,$AF$10+27*AJ$10,$AF451,1,1)/$AG451,0)</f>
        <v>7.7625570776255703E-2</v>
      </c>
      <c r="AK451" s="190">
        <f ca="1">IF($AG451&gt;0,OFFSET(DATA!$F$6,$AF$10+27*AK$10,$AF451,1,1)/$AG451,0)</f>
        <v>0.21917808219178081</v>
      </c>
      <c r="AL451" s="190">
        <f ca="1">IF($AG451&gt;0,OFFSET(DATA!$F$6,$AF$10+27*AL$10,$AF451,1,1)/$AG451,0)</f>
        <v>0.21461187214611871</v>
      </c>
      <c r="AM451" s="190">
        <f ca="1">IF($AG451&gt;0,OFFSET(DATA!$F$6,$AF$10+27*AM$10,$AF451,1,1)/$AG451,0)</f>
        <v>5.9360730593607303E-2</v>
      </c>
      <c r="AN451" s="166">
        <f ca="1">OFFSET(DATA!$F$6,$AF$10+27*AN$10,$AF451,1,1)</f>
        <v>21</v>
      </c>
      <c r="AO451" s="166">
        <f t="shared" ca="1" si="13"/>
        <v>21</v>
      </c>
      <c r="AQ451" s="96">
        <f ca="1">OFFSET(DATA!$F$6,25,$AF451,1,1)</f>
        <v>7907</v>
      </c>
      <c r="AR451" s="190">
        <f ca="1">IF($AQ451&gt;0,OFFSET(DATA!$F$6,25+27*AR$10,$AF451,1,1)/$AQ451,0)</f>
        <v>0.4755280131529025</v>
      </c>
      <c r="AS451" s="190">
        <f ca="1">IF($AQ451&gt;0,OFFSET(DATA!$F$6,25+27*AS$10,$AF451,1,1)/$AQ451,0)</f>
        <v>2.4029341090173262E-3</v>
      </c>
      <c r="AT451" s="190">
        <f ca="1">IF($AQ451&gt;0,OFFSET(DATA!$F$6,25+27*AT$10,$AF451,1,1)/$AQ451,0)</f>
        <v>0.11217908182622992</v>
      </c>
      <c r="AU451" s="190">
        <f ca="1">IF($AQ451&gt;0,OFFSET(DATA!$F$6,25+27*AU$10,$AF451,1,1)/$AQ451,0)</f>
        <v>9.4473251549260145E-2</v>
      </c>
      <c r="AV451" s="190">
        <f ca="1">IF($AQ451&gt;0,OFFSET(DATA!$F$6,25+27*AV$10,$AF451,1,1)/$AQ451,0)</f>
        <v>0.1155937776653598</v>
      </c>
      <c r="AW451" s="190">
        <f ca="1">IF($AQ451&gt;0,OFFSET(DATA!$F$6,25+27*AW$10,$AF451,1,1)/$AQ451,0)</f>
        <v>3.945870747438978E-2</v>
      </c>
      <c r="AZ451" s="166">
        <f t="shared" ca="1" si="14"/>
        <v>22</v>
      </c>
      <c r="BA451" s="190">
        <f ca="1">IF($AG451&gt;0,OFFSET(DATA!$F$6,BA$10+27*(7-$AE$8),$AF451,1,1)/OFFSET(DATA!$F$6,BA$10,$AF451,1,1),0)</f>
        <v>0.23744292237442921</v>
      </c>
      <c r="BB451" s="190">
        <f ca="1">IF($AG451&gt;0,OFFSET(DATA!$F$6,BB$10+27*(7-$AE$8),$AF451,1,1)/OFFSET(DATA!$F$6,BB$10,$AF451,1,1),0)</f>
        <v>0.25471698113207547</v>
      </c>
      <c r="BC451" s="190">
        <f ca="1">IF($AG451&gt;0,OFFSET(DATA!$F$6,BC$10+27*(7-$AE$8),$AF451,1,1)/OFFSET(DATA!$F$6,BC$10,$AF451,1,1),0)</f>
        <v>0.1864406779661017</v>
      </c>
      <c r="BD451" s="190">
        <f ca="1">IF($AG451&gt;0,OFFSET(DATA!$F$6,BD$10+27*(7-$AE$8),$AF451,1,1)/OFFSET(DATA!$F$6,BD$10,$AF451,1,1),0)</f>
        <v>0.21311475409836064</v>
      </c>
      <c r="BE451" s="190">
        <f ca="1">IF($AG451&gt;0,OFFSET(DATA!$F$6,BE$10+27*(7-$AE$8),$AF451,1,1)/OFFSET(DATA!$F$6,BE$10,$AF451,1,1),0)</f>
        <v>0.56321839080459768</v>
      </c>
      <c r="BF451" s="190">
        <f ca="1">IF($AG451&gt;0,OFFSET(DATA!$F$6,BF$10+27*(7-$AE$8),$AF451,1,1)/OFFSET(DATA!$F$6,BF$10,$AF451,1,1),0)</f>
        <v>0.64864864864864868</v>
      </c>
      <c r="BG451" s="190">
        <f ca="1">IF($AG451&gt;0,OFFSET(DATA!$F$6,BG$10+27*(7-$AE$8),$AF451,1,1)/OFFSET(DATA!$F$6,BG$10,$AF451,1,1),0)</f>
        <v>0.31818181818181818</v>
      </c>
      <c r="BH451" s="190">
        <f ca="1">IF($AG451&gt;0,OFFSET(DATA!$F$6,BH$10+27*(7-$AE$8),$AF451,1,1)/OFFSET(DATA!$F$6,BH$10,$AF451,1,1),0)</f>
        <v>0.4120819848975189</v>
      </c>
      <c r="BI451" s="190">
        <f ca="1">IF($AG451&gt;0,OFFSET(DATA!$F$6,BI$10+27*(7-$AE$8),$AF451,1,1)/OFFSET(DATA!$F$6,BI$10,$AF451,1,1),0)</f>
        <v>0.63690476190476186</v>
      </c>
      <c r="BJ451" s="190">
        <f ca="1">IF($AG451&gt;0,OFFSET(DATA!$F$6,BJ$10+27*(7-$AE$8),$AF451,1,1)/OFFSET(DATA!$F$6,BJ$10,$AF451,1,1),0)</f>
        <v>0.28431372549019607</v>
      </c>
      <c r="BK451" s="190">
        <f ca="1">IF($AG451&gt;0,OFFSET(DATA!$F$6,BK$10+27*(7-$AE$8),$AF451,1,1)/OFFSET(DATA!$F$6,BK$10,$AF451,1,1),0)</f>
        <v>0.43678160919540232</v>
      </c>
      <c r="BL451" s="190">
        <f ca="1">IF($AG451&gt;0,OFFSET(DATA!$F$6,BL$10+27*(7-$AE$8),$AF451,1,1)/OFFSET(DATA!$F$6,BL$10,$AF451,1,1),0)</f>
        <v>0.42636457260556127</v>
      </c>
      <c r="BM451" s="190">
        <f ca="1">IF($AG451&gt;0,OFFSET(DATA!$F$6,BM$10+27*(7-$AE$8),$AF451,1,1)/OFFSET(DATA!$F$6,BM$10,$AF451,1,1),0)</f>
        <v>0.36046511627906974</v>
      </c>
      <c r="BN451" s="190">
        <f ca="1">IF($AG451&gt;0,OFFSET(DATA!$F$6,BN$10+27*(7-$AE$8),$AF451,1,1)/OFFSET(DATA!$F$6,BN$10,$AF451,1,1),0)</f>
        <v>0.83142857142857141</v>
      </c>
      <c r="BO451" s="190">
        <f ca="1">IF($AG451&gt;0,OFFSET(DATA!$F$6,BO$10+27*(7-$AE$8),$AF451,1,1)/OFFSET(DATA!$F$6,BO$10,$AF451,1,1),0)</f>
        <v>0.77389705882352944</v>
      </c>
      <c r="BP451" s="190">
        <f ca="1">IF($AG451&gt;0,OFFSET(DATA!$F$6,BP$10+27*(7-$AE$8),$AF451,1,1)/OFFSET(DATA!$F$6,BP$10,$AF451,1,1),0)</f>
        <v>0.64673913043478259</v>
      </c>
      <c r="BQ451" s="190">
        <f ca="1">IF($AG451&gt;0,OFFSET(DATA!$F$6,BQ$10+27*(7-$AE$8),$AF451,1,1)/OFFSET(DATA!$F$6,BQ$10,$AF451,1,1),0)</f>
        <v>0.45945945945945948</v>
      </c>
      <c r="BR451" s="190">
        <f ca="1">IF($AG451&gt;0,OFFSET(DATA!$F$6,BR$10+27*(7-$AE$8),$AF451,1,1)/OFFSET(DATA!$F$6,BR$10,$AF451,1,1),0)</f>
        <v>0.29333333333333333</v>
      </c>
      <c r="BS451" s="190">
        <f ca="1">IF($AG451&gt;0,OFFSET(DATA!$F$6,BS$10+27*(7-$AE$8),$AF451,1,1)/OFFSET(DATA!$F$6,BS$10,$AF451,1,1),0)</f>
        <v>0.34545454545454546</v>
      </c>
      <c r="BT451" s="190">
        <f ca="1">IF($AG451&gt;0,OFFSET(DATA!$F$6,BT$10+27*(7-$AE$8),$AF451,1,1)/OFFSET(DATA!$F$6,BT$10,$AF451,1,1),0)</f>
        <v>0.25806451612903225</v>
      </c>
      <c r="BU451" s="190">
        <f ca="1">IF($AG451&gt;0,OFFSET(DATA!$F$6,BU$10+27*(7-$AE$8),$AF451,1,1)/OFFSET(DATA!$F$6,BU$10,$AF451,1,1),0)</f>
        <v>0.51908396946564883</v>
      </c>
      <c r="BV451" s="190">
        <f ca="1">IF($AG451&gt;0,OFFSET(DATA!$F$6,BV$10+27*(7-$AE$8),$AF451,1,1)/OFFSET(DATA!$F$6,BV$10,$AF451,1,1),0)</f>
        <v>0.4880597014925373</v>
      </c>
      <c r="BW451" s="190">
        <f ca="1">IF($AG451&gt;0,OFFSET(DATA!$F$6,BW$10+27*(7-$AE$8),$AF451,1,1)/OFFSET(DATA!$F$6,BW$10,$AF451,1,1),0)</f>
        <v>0.45379310344827584</v>
      </c>
      <c r="BX451" s="190">
        <f ca="1">IF($AG451&gt;0,OFFSET(DATA!$F$6,BX$10+27*(7-$AE$8),$AF451,1,1)/OFFSET(DATA!$F$6,BX$10,$AF451,1,1),0)</f>
        <v>0.41228070175438597</v>
      </c>
    </row>
    <row r="452" spans="32:76" x14ac:dyDescent="0.2">
      <c r="AF452" s="166">
        <v>441</v>
      </c>
      <c r="AG452" s="96">
        <f ca="1">OFFSET(DATA!$F$6,$AF$10,$AF452,1,1)</f>
        <v>243</v>
      </c>
      <c r="AH452" s="190">
        <f ca="1">IF($AG452&gt;0,OFFSET(DATA!$F$6,$AF$10+27*AH$10,$AF452,1,1)/$AG452,0)</f>
        <v>0.30452674897119342</v>
      </c>
      <c r="AI452" s="190">
        <f ca="1">IF($AG452&gt;0,OFFSET(DATA!$F$6,$AF$10+27*AI$10,$AF452,1,1)/$AG452,0)</f>
        <v>4.11522633744856E-3</v>
      </c>
      <c r="AJ452" s="190">
        <f ca="1">IF($AG452&gt;0,OFFSET(DATA!$F$6,$AF$10+27*AJ$10,$AF452,1,1)/$AG452,0)</f>
        <v>6.584362139917696E-2</v>
      </c>
      <c r="AK452" s="190">
        <f ca="1">IF($AG452&gt;0,OFFSET(DATA!$F$6,$AF$10+27*AK$10,$AF452,1,1)/$AG452,0)</f>
        <v>0.21810699588477367</v>
      </c>
      <c r="AL452" s="190">
        <f ca="1">IF($AG452&gt;0,OFFSET(DATA!$F$6,$AF$10+27*AL$10,$AF452,1,1)/$AG452,0)</f>
        <v>0.19341563786008231</v>
      </c>
      <c r="AM452" s="190">
        <f ca="1">IF($AG452&gt;0,OFFSET(DATA!$F$6,$AF$10+27*AM$10,$AF452,1,1)/$AG452,0)</f>
        <v>6.1728395061728392E-2</v>
      </c>
      <c r="AN452" s="166">
        <f ca="1">OFFSET(DATA!$F$6,$AF$10+27*AN$10,$AF452,1,1)</f>
        <v>22</v>
      </c>
      <c r="AO452" s="166">
        <f t="shared" ca="1" si="13"/>
        <v>22</v>
      </c>
      <c r="AQ452" s="96">
        <f ca="1">OFFSET(DATA!$F$6,25,$AF452,1,1)</f>
        <v>7951</v>
      </c>
      <c r="AR452" s="190">
        <f ca="1">IF($AQ452&gt;0,OFFSET(DATA!$F$6,25+27*AR$10,$AF452,1,1)/$AQ452,0)</f>
        <v>0.47365111306753865</v>
      </c>
      <c r="AS452" s="190">
        <f ca="1">IF($AQ452&gt;0,OFFSET(DATA!$F$6,25+27*AS$10,$AF452,1,1)/$AQ452,0)</f>
        <v>2.1380958370016351E-3</v>
      </c>
      <c r="AT452" s="190">
        <f ca="1">IF($AQ452&gt;0,OFFSET(DATA!$F$6,25+27*AT$10,$AF452,1,1)/$AQ452,0)</f>
        <v>0.10954596906049553</v>
      </c>
      <c r="AU452" s="190">
        <f ca="1">IF($AQ452&gt;0,OFFSET(DATA!$F$6,25+27*AU$10,$AF452,1,1)/$AQ452,0)</f>
        <v>8.9800025154068666E-2</v>
      </c>
      <c r="AV452" s="190">
        <f ca="1">IF($AQ452&gt;0,OFFSET(DATA!$F$6,25+27*AV$10,$AF452,1,1)/$AQ452,0)</f>
        <v>0.1138221607344988</v>
      </c>
      <c r="AW452" s="190">
        <f ca="1">IF($AQ452&gt;0,OFFSET(DATA!$F$6,25+27*AW$10,$AF452,1,1)/$AQ452,0)</f>
        <v>3.8737265752735506E-2</v>
      </c>
      <c r="AZ452" s="166">
        <f t="shared" ca="1" si="14"/>
        <v>18</v>
      </c>
      <c r="BA452" s="190">
        <f ca="1">IF($AG452&gt;0,OFFSET(DATA!$F$6,BA$10+27*(7-$AE$8),$AF452,1,1)/OFFSET(DATA!$F$6,BA$10,$AF452,1,1),0)</f>
        <v>0.30452674897119342</v>
      </c>
      <c r="BB452" s="190">
        <f ca="1">IF($AG452&gt;0,OFFSET(DATA!$F$6,BB$10+27*(7-$AE$8),$AF452,1,1)/OFFSET(DATA!$F$6,BB$10,$AF452,1,1),0)</f>
        <v>0.25471698113207547</v>
      </c>
      <c r="BC452" s="190">
        <f ca="1">IF($AG452&gt;0,OFFSET(DATA!$F$6,BC$10+27*(7-$AE$8),$AF452,1,1)/OFFSET(DATA!$F$6,BC$10,$AF452,1,1),0)</f>
        <v>0.22033898305084745</v>
      </c>
      <c r="BD452" s="190">
        <f ca="1">IF($AG452&gt;0,OFFSET(DATA!$F$6,BD$10+27*(7-$AE$8),$AF452,1,1)/OFFSET(DATA!$F$6,BD$10,$AF452,1,1),0)</f>
        <v>0.18253968253968253</v>
      </c>
      <c r="BE452" s="190">
        <f ca="1">IF($AG452&gt;0,OFFSET(DATA!$F$6,BE$10+27*(7-$AE$8),$AF452,1,1)/OFFSET(DATA!$F$6,BE$10,$AF452,1,1),0)</f>
        <v>0.58479532163742687</v>
      </c>
      <c r="BF452" s="190">
        <f ca="1">IF($AG452&gt;0,OFFSET(DATA!$F$6,BF$10+27*(7-$AE$8),$AF452,1,1)/OFFSET(DATA!$F$6,BF$10,$AF452,1,1),0)</f>
        <v>0.61111111111111116</v>
      </c>
      <c r="BG452" s="190">
        <f ca="1">IF($AG452&gt;0,OFFSET(DATA!$F$6,BG$10+27*(7-$AE$8),$AF452,1,1)/OFFSET(DATA!$F$6,BG$10,$AF452,1,1),0)</f>
        <v>0.30612244897959184</v>
      </c>
      <c r="BH452" s="190">
        <f ca="1">IF($AG452&gt;0,OFFSET(DATA!$F$6,BH$10+27*(7-$AE$8),$AF452,1,1)/OFFSET(DATA!$F$6,BH$10,$AF452,1,1),0)</f>
        <v>0.37637969094922735</v>
      </c>
      <c r="BI452" s="190">
        <f ca="1">IF($AG452&gt;0,OFFSET(DATA!$F$6,BI$10+27*(7-$AE$8),$AF452,1,1)/OFFSET(DATA!$F$6,BI$10,$AF452,1,1),0)</f>
        <v>0.58787878787878789</v>
      </c>
      <c r="BJ452" s="190">
        <f ca="1">IF($AG452&gt;0,OFFSET(DATA!$F$6,BJ$10+27*(7-$AE$8),$AF452,1,1)/OFFSET(DATA!$F$6,BJ$10,$AF452,1,1),0)</f>
        <v>0.30373831775700932</v>
      </c>
      <c r="BK452" s="190">
        <f ca="1">IF($AG452&gt;0,OFFSET(DATA!$F$6,BK$10+27*(7-$AE$8),$AF452,1,1)/OFFSET(DATA!$F$6,BK$10,$AF452,1,1),0)</f>
        <v>0.44186046511627908</v>
      </c>
      <c r="BL452" s="190">
        <f ca="1">IF($AG452&gt;0,OFFSET(DATA!$F$6,BL$10+27*(7-$AE$8),$AF452,1,1)/OFFSET(DATA!$F$6,BL$10,$AF452,1,1),0)</f>
        <v>0.4170124481327801</v>
      </c>
      <c r="BM452" s="190">
        <f ca="1">IF($AG452&gt;0,OFFSET(DATA!$F$6,BM$10+27*(7-$AE$8),$AF452,1,1)/OFFSET(DATA!$F$6,BM$10,$AF452,1,1),0)</f>
        <v>0.30612244897959184</v>
      </c>
      <c r="BN452" s="190">
        <f ca="1">IF($AG452&gt;0,OFFSET(DATA!$F$6,BN$10+27*(7-$AE$8),$AF452,1,1)/OFFSET(DATA!$F$6,BN$10,$AF452,1,1),0)</f>
        <v>0.78208955223880594</v>
      </c>
      <c r="BO452" s="190">
        <f ca="1">IF($AG452&gt;0,OFFSET(DATA!$F$6,BO$10+27*(7-$AE$8),$AF452,1,1)/OFFSET(DATA!$F$6,BO$10,$AF452,1,1),0)</f>
        <v>0.74051896207584833</v>
      </c>
      <c r="BP452" s="190">
        <f ca="1">IF($AG452&gt;0,OFFSET(DATA!$F$6,BP$10+27*(7-$AE$8),$AF452,1,1)/OFFSET(DATA!$F$6,BP$10,$AF452,1,1),0)</f>
        <v>0.66839378238341973</v>
      </c>
      <c r="BQ452" s="190">
        <f ca="1">IF($AG452&gt;0,OFFSET(DATA!$F$6,BQ$10+27*(7-$AE$8),$AF452,1,1)/OFFSET(DATA!$F$6,BQ$10,$AF452,1,1),0)</f>
        <v>0.46996466431095407</v>
      </c>
      <c r="BR452" s="190">
        <f ca="1">IF($AG452&gt;0,OFFSET(DATA!$F$6,BR$10+27*(7-$AE$8),$AF452,1,1)/OFFSET(DATA!$F$6,BR$10,$AF452,1,1),0)</f>
        <v>0.3</v>
      </c>
      <c r="BS452" s="190">
        <f ca="1">IF($AG452&gt;0,OFFSET(DATA!$F$6,BS$10+27*(7-$AE$8),$AF452,1,1)/OFFSET(DATA!$F$6,BS$10,$AF452,1,1),0)</f>
        <v>0.37037037037037035</v>
      </c>
      <c r="BT452" s="190">
        <f ca="1">IF($AG452&gt;0,OFFSET(DATA!$F$6,BT$10+27*(7-$AE$8),$AF452,1,1)/OFFSET(DATA!$F$6,BT$10,$AF452,1,1),0)</f>
        <v>0.2361111111111111</v>
      </c>
      <c r="BU452" s="190">
        <f ca="1">IF($AG452&gt;0,OFFSET(DATA!$F$6,BU$10+27*(7-$AE$8),$AF452,1,1)/OFFSET(DATA!$F$6,BU$10,$AF452,1,1),0)</f>
        <v>0.49446494464944651</v>
      </c>
      <c r="BV452" s="190">
        <f ca="1">IF($AG452&gt;0,OFFSET(DATA!$F$6,BV$10+27*(7-$AE$8),$AF452,1,1)/OFFSET(DATA!$F$6,BV$10,$AF452,1,1),0)</f>
        <v>0.48604992657856094</v>
      </c>
      <c r="BW452" s="190">
        <f ca="1">IF($AG452&gt;0,OFFSET(DATA!$F$6,BW$10+27*(7-$AE$8),$AF452,1,1)/OFFSET(DATA!$F$6,BW$10,$AF452,1,1),0)</f>
        <v>0.50509164969450104</v>
      </c>
      <c r="BX452" s="190">
        <f ca="1">IF($AG452&gt;0,OFFSET(DATA!$F$6,BX$10+27*(7-$AE$8),$AF452,1,1)/OFFSET(DATA!$F$6,BX$10,$AF452,1,1),0)</f>
        <v>0.43518518518518517</v>
      </c>
    </row>
    <row r="453" spans="32:76" x14ac:dyDescent="0.2">
      <c r="AF453" s="166">
        <v>442</v>
      </c>
      <c r="AG453" s="96">
        <f ca="1">OFFSET(DATA!$F$6,$AF$10,$AF453,1,1)</f>
        <v>255</v>
      </c>
      <c r="AH453" s="190">
        <f ca="1">IF($AG453&gt;0,OFFSET(DATA!$F$6,$AF$10+27*AH$10,$AF453,1,1)/$AG453,0)</f>
        <v>0.32549019607843138</v>
      </c>
      <c r="AI453" s="190">
        <f ca="1">IF($AG453&gt;0,OFFSET(DATA!$F$6,$AF$10+27*AI$10,$AF453,1,1)/$AG453,0)</f>
        <v>3.9215686274509803E-3</v>
      </c>
      <c r="AJ453" s="190">
        <f ca="1">IF($AG453&gt;0,OFFSET(DATA!$F$6,$AF$10+27*AJ$10,$AF453,1,1)/$AG453,0)</f>
        <v>6.6666666666666666E-2</v>
      </c>
      <c r="AK453" s="190">
        <f ca="1">IF($AG453&gt;0,OFFSET(DATA!$F$6,$AF$10+27*AK$10,$AF453,1,1)/$AG453,0)</f>
        <v>0.15294117647058825</v>
      </c>
      <c r="AL453" s="190">
        <f ca="1">IF($AG453&gt;0,OFFSET(DATA!$F$6,$AF$10+27*AL$10,$AF453,1,1)/$AG453,0)</f>
        <v>0.2196078431372549</v>
      </c>
      <c r="AM453" s="190">
        <f ca="1">IF($AG453&gt;0,OFFSET(DATA!$F$6,$AF$10+27*AM$10,$AF453,1,1)/$AG453,0)</f>
        <v>5.4901960784313725E-2</v>
      </c>
      <c r="AN453" s="166">
        <f ca="1">OFFSET(DATA!$F$6,$AF$10+27*AN$10,$AF453,1,1)</f>
        <v>22</v>
      </c>
      <c r="AO453" s="166">
        <f t="shared" ca="1" si="13"/>
        <v>22</v>
      </c>
      <c r="AQ453" s="96">
        <f ca="1">OFFSET(DATA!$F$6,25,$AF453,1,1)</f>
        <v>8280</v>
      </c>
      <c r="AR453" s="190">
        <f ca="1">IF($AQ453&gt;0,OFFSET(DATA!$F$6,25+27*AR$10,$AF453,1,1)/$AQ453,0)</f>
        <v>0.48369565217391303</v>
      </c>
      <c r="AS453" s="190">
        <f ca="1">IF($AQ453&gt;0,OFFSET(DATA!$F$6,25+27*AS$10,$AF453,1,1)/$AQ453,0)</f>
        <v>2.1739130434782609E-3</v>
      </c>
      <c r="AT453" s="190">
        <f ca="1">IF($AQ453&gt;0,OFFSET(DATA!$F$6,25+27*AT$10,$AF453,1,1)/$AQ453,0)</f>
        <v>0.10628019323671498</v>
      </c>
      <c r="AU453" s="190">
        <f ca="1">IF($AQ453&gt;0,OFFSET(DATA!$F$6,25+27*AU$10,$AF453,1,1)/$AQ453,0)</f>
        <v>0.10036231884057971</v>
      </c>
      <c r="AV453" s="190">
        <f ca="1">IF($AQ453&gt;0,OFFSET(DATA!$F$6,25+27*AV$10,$AF453,1,1)/$AQ453,0)</f>
        <v>0.11751207729468599</v>
      </c>
      <c r="AW453" s="190">
        <f ca="1">IF($AQ453&gt;0,OFFSET(DATA!$F$6,25+27*AW$10,$AF453,1,1)/$AQ453,0)</f>
        <v>4.0458937198067632E-2</v>
      </c>
      <c r="AZ453" s="166">
        <f t="shared" ca="1" si="14"/>
        <v>16</v>
      </c>
      <c r="BA453" s="190">
        <f ca="1">IF($AG453&gt;0,OFFSET(DATA!$F$6,BA$10+27*(7-$AE$8),$AF453,1,1)/OFFSET(DATA!$F$6,BA$10,$AF453,1,1),0)</f>
        <v>0.32549019607843138</v>
      </c>
      <c r="BB453" s="190">
        <f ca="1">IF($AG453&gt;0,OFFSET(DATA!$F$6,BB$10+27*(7-$AE$8),$AF453,1,1)/OFFSET(DATA!$F$6,BB$10,$AF453,1,1),0)</f>
        <v>0.21495327102803738</v>
      </c>
      <c r="BC453" s="190">
        <f ca="1">IF($AG453&gt;0,OFFSET(DATA!$F$6,BC$10+27*(7-$AE$8),$AF453,1,1)/OFFSET(DATA!$F$6,BC$10,$AF453,1,1),0)</f>
        <v>0.26984126984126983</v>
      </c>
      <c r="BD453" s="190">
        <f ca="1">IF($AG453&gt;0,OFFSET(DATA!$F$6,BD$10+27*(7-$AE$8),$AF453,1,1)/OFFSET(DATA!$F$6,BD$10,$AF453,1,1),0)</f>
        <v>0.21951219512195122</v>
      </c>
      <c r="BE453" s="190">
        <f ca="1">IF($AG453&gt;0,OFFSET(DATA!$F$6,BE$10+27*(7-$AE$8),$AF453,1,1)/OFFSET(DATA!$F$6,BE$10,$AF453,1,1),0)</f>
        <v>0.59154929577464788</v>
      </c>
      <c r="BF453" s="190">
        <f ca="1">IF($AG453&gt;0,OFFSET(DATA!$F$6,BF$10+27*(7-$AE$8),$AF453,1,1)/OFFSET(DATA!$F$6,BF$10,$AF453,1,1),0)</f>
        <v>0.56756756756756754</v>
      </c>
      <c r="BG453" s="190">
        <f ca="1">IF($AG453&gt;0,OFFSET(DATA!$F$6,BG$10+27*(7-$AE$8),$AF453,1,1)/OFFSET(DATA!$F$6,BG$10,$AF453,1,1),0)</f>
        <v>0.28000000000000003</v>
      </c>
      <c r="BH453" s="190">
        <f ca="1">IF($AG453&gt;0,OFFSET(DATA!$F$6,BH$10+27*(7-$AE$8),$AF453,1,1)/OFFSET(DATA!$F$6,BH$10,$AF453,1,1),0)</f>
        <v>0.37878787878787878</v>
      </c>
      <c r="BI453" s="190">
        <f ca="1">IF($AG453&gt;0,OFFSET(DATA!$F$6,BI$10+27*(7-$AE$8),$AF453,1,1)/OFFSET(DATA!$F$6,BI$10,$AF453,1,1),0)</f>
        <v>0.61494252873563215</v>
      </c>
      <c r="BJ453" s="190">
        <f ca="1">IF($AG453&gt;0,OFFSET(DATA!$F$6,BJ$10+27*(7-$AE$8),$AF453,1,1)/OFFSET(DATA!$F$6,BJ$10,$AF453,1,1),0)</f>
        <v>0.30172413793103448</v>
      </c>
      <c r="BK453" s="190">
        <f ca="1">IF($AG453&gt;0,OFFSET(DATA!$F$6,BK$10+27*(7-$AE$8),$AF453,1,1)/OFFSET(DATA!$F$6,BK$10,$AF453,1,1),0)</f>
        <v>0.43838383838383838</v>
      </c>
      <c r="BL453" s="190">
        <f ca="1">IF($AG453&gt;0,OFFSET(DATA!$F$6,BL$10+27*(7-$AE$8),$AF453,1,1)/OFFSET(DATA!$F$6,BL$10,$AF453,1,1),0)</f>
        <v>0.44558521560574949</v>
      </c>
      <c r="BM453" s="190">
        <f ca="1">IF($AG453&gt;0,OFFSET(DATA!$F$6,BM$10+27*(7-$AE$8),$AF453,1,1)/OFFSET(DATA!$F$6,BM$10,$AF453,1,1),0)</f>
        <v>0.30693069306930693</v>
      </c>
      <c r="BN453" s="190">
        <f ca="1">IF($AG453&gt;0,OFFSET(DATA!$F$6,BN$10+27*(7-$AE$8),$AF453,1,1)/OFFSET(DATA!$F$6,BN$10,$AF453,1,1),0)</f>
        <v>0.81948424068767911</v>
      </c>
      <c r="BO453" s="190">
        <f ca="1">IF($AG453&gt;0,OFFSET(DATA!$F$6,BO$10+27*(7-$AE$8),$AF453,1,1)/OFFSET(DATA!$F$6,BO$10,$AF453,1,1),0)</f>
        <v>0.75238095238095237</v>
      </c>
      <c r="BP453" s="190">
        <f ca="1">IF($AG453&gt;0,OFFSET(DATA!$F$6,BP$10+27*(7-$AE$8),$AF453,1,1)/OFFSET(DATA!$F$6,BP$10,$AF453,1,1),0)</f>
        <v>0.64055299539170507</v>
      </c>
      <c r="BQ453" s="190">
        <f ca="1">IF($AG453&gt;0,OFFSET(DATA!$F$6,BQ$10+27*(7-$AE$8),$AF453,1,1)/OFFSET(DATA!$F$6,BQ$10,$AF453,1,1),0)</f>
        <v>0.47985347985347987</v>
      </c>
      <c r="BR453" s="190">
        <f ca="1">IF($AG453&gt;0,OFFSET(DATA!$F$6,BR$10+27*(7-$AE$8),$AF453,1,1)/OFFSET(DATA!$F$6,BR$10,$AF453,1,1),0)</f>
        <v>0.31818181818181818</v>
      </c>
      <c r="BS453" s="190">
        <f ca="1">IF($AG453&gt;0,OFFSET(DATA!$F$6,BS$10+27*(7-$AE$8),$AF453,1,1)/OFFSET(DATA!$F$6,BS$10,$AF453,1,1),0)</f>
        <v>0.35849056603773582</v>
      </c>
      <c r="BT453" s="190">
        <f ca="1">IF($AG453&gt;0,OFFSET(DATA!$F$6,BT$10+27*(7-$AE$8),$AF453,1,1)/OFFSET(DATA!$F$6,BT$10,$AF453,1,1),0)</f>
        <v>0.23076923076923078</v>
      </c>
      <c r="BU453" s="190">
        <f ca="1">IF($AG453&gt;0,OFFSET(DATA!$F$6,BU$10+27*(7-$AE$8),$AF453,1,1)/OFFSET(DATA!$F$6,BU$10,$AF453,1,1),0)</f>
        <v>0.49310344827586206</v>
      </c>
      <c r="BV453" s="190">
        <f ca="1">IF($AG453&gt;0,OFFSET(DATA!$F$6,BV$10+27*(7-$AE$8),$AF453,1,1)/OFFSET(DATA!$F$6,BV$10,$AF453,1,1),0)</f>
        <v>0.48936170212765956</v>
      </c>
      <c r="BW453" s="190">
        <f ca="1">IF($AG453&gt;0,OFFSET(DATA!$F$6,BW$10+27*(7-$AE$8),$AF453,1,1)/OFFSET(DATA!$F$6,BW$10,$AF453,1,1),0)</f>
        <v>0.51752708731676222</v>
      </c>
      <c r="BX453" s="190">
        <f ca="1">IF($AG453&gt;0,OFFSET(DATA!$F$6,BX$10+27*(7-$AE$8),$AF453,1,1)/OFFSET(DATA!$F$6,BX$10,$AF453,1,1),0)</f>
        <v>0.39370078740157483</v>
      </c>
    </row>
    <row r="454" spans="32:76" x14ac:dyDescent="0.2">
      <c r="AF454" s="166">
        <v>443</v>
      </c>
      <c r="AG454" s="96">
        <f ca="1">OFFSET(DATA!$F$6,$AF$10,$AF454,1,1)</f>
        <v>270</v>
      </c>
      <c r="AH454" s="190">
        <f ca="1">IF($AG454&gt;0,OFFSET(DATA!$F$6,$AF$10+27*AH$10,$AF454,1,1)/$AG454,0)</f>
        <v>0.3</v>
      </c>
      <c r="AI454" s="190">
        <f ca="1">IF($AG454&gt;0,OFFSET(DATA!$F$6,$AF$10+27*AI$10,$AF454,1,1)/$AG454,0)</f>
        <v>3.7037037037037038E-3</v>
      </c>
      <c r="AJ454" s="190">
        <f ca="1">IF($AG454&gt;0,OFFSET(DATA!$F$6,$AF$10+27*AJ$10,$AF454,1,1)/$AG454,0)</f>
        <v>6.2962962962962957E-2</v>
      </c>
      <c r="AK454" s="190">
        <f ca="1">IF($AG454&gt;0,OFFSET(DATA!$F$6,$AF$10+27*AK$10,$AF454,1,1)/$AG454,0)</f>
        <v>0.16296296296296298</v>
      </c>
      <c r="AL454" s="190">
        <f ca="1">IF($AG454&gt;0,OFFSET(DATA!$F$6,$AF$10+27*AL$10,$AF454,1,1)/$AG454,0)</f>
        <v>0.26296296296296295</v>
      </c>
      <c r="AM454" s="190">
        <f ca="1">IF($AG454&gt;0,OFFSET(DATA!$F$6,$AF$10+27*AM$10,$AF454,1,1)/$AG454,0)</f>
        <v>8.1481481481481488E-2</v>
      </c>
      <c r="AN454" s="166">
        <f ca="1">OFFSET(DATA!$F$6,$AF$10+27*AN$10,$AF454,1,1)</f>
        <v>21</v>
      </c>
      <c r="AO454" s="166">
        <f t="shared" ca="1" si="13"/>
        <v>21</v>
      </c>
      <c r="AQ454" s="96">
        <f ca="1">OFFSET(DATA!$F$6,25,$AF454,1,1)</f>
        <v>8591</v>
      </c>
      <c r="AR454" s="190">
        <f ca="1">IF($AQ454&gt;0,OFFSET(DATA!$F$6,25+27*AR$10,$AF454,1,1)/$AQ454,0)</f>
        <v>0.48480968455360263</v>
      </c>
      <c r="AS454" s="190">
        <f ca="1">IF($AQ454&gt;0,OFFSET(DATA!$F$6,25+27*AS$10,$AF454,1,1)/$AQ454,0)</f>
        <v>1.7460132697008498E-3</v>
      </c>
      <c r="AT454" s="190">
        <f ca="1">IF($AQ454&gt;0,OFFSET(DATA!$F$6,25+27*AT$10,$AF454,1,1)/$AQ454,0)</f>
        <v>0.10499359795134443</v>
      </c>
      <c r="AU454" s="190">
        <f ca="1">IF($AQ454&gt;0,OFFSET(DATA!$F$6,25+27*AU$10,$AF454,1,1)/$AQ454,0)</f>
        <v>0.10208357583517634</v>
      </c>
      <c r="AV454" s="190">
        <f ca="1">IF($AQ454&gt;0,OFFSET(DATA!$F$6,25+27*AV$10,$AF454,1,1)/$AQ454,0)</f>
        <v>0.13188220230473752</v>
      </c>
      <c r="AW454" s="190">
        <f ca="1">IF($AQ454&gt;0,OFFSET(DATA!$F$6,25+27*AW$10,$AF454,1,1)/$AQ454,0)</f>
        <v>4.4465137935048304E-2</v>
      </c>
      <c r="AZ454" s="166">
        <f t="shared" ca="1" si="14"/>
        <v>18</v>
      </c>
      <c r="BA454" s="190">
        <f ca="1">IF($AG454&gt;0,OFFSET(DATA!$F$6,BA$10+27*(7-$AE$8),$AF454,1,1)/OFFSET(DATA!$F$6,BA$10,$AF454,1,1),0)</f>
        <v>0.3</v>
      </c>
      <c r="BB454" s="190">
        <f ca="1">IF($AG454&gt;0,OFFSET(DATA!$F$6,BB$10+27*(7-$AE$8),$AF454,1,1)/OFFSET(DATA!$F$6,BB$10,$AF454,1,1),0)</f>
        <v>0.22522522522522523</v>
      </c>
      <c r="BC454" s="190">
        <f ca="1">IF($AG454&gt;0,OFFSET(DATA!$F$6,BC$10+27*(7-$AE$8),$AF454,1,1)/OFFSET(DATA!$F$6,BC$10,$AF454,1,1),0)</f>
        <v>0.25757575757575757</v>
      </c>
      <c r="BD454" s="190">
        <f ca="1">IF($AG454&gt;0,OFFSET(DATA!$F$6,BD$10+27*(7-$AE$8),$AF454,1,1)/OFFSET(DATA!$F$6,BD$10,$AF454,1,1),0)</f>
        <v>0.23333333333333334</v>
      </c>
      <c r="BE454" s="190">
        <f ca="1">IF($AG454&gt;0,OFFSET(DATA!$F$6,BE$10+27*(7-$AE$8),$AF454,1,1)/OFFSET(DATA!$F$6,BE$10,$AF454,1,1),0)</f>
        <v>0.5714285714285714</v>
      </c>
      <c r="BF454" s="190">
        <f ca="1">IF($AG454&gt;0,OFFSET(DATA!$F$6,BF$10+27*(7-$AE$8),$AF454,1,1)/OFFSET(DATA!$F$6,BF$10,$AF454,1,1),0)</f>
        <v>0.48837209302325579</v>
      </c>
      <c r="BG454" s="190">
        <f ca="1">IF($AG454&gt;0,OFFSET(DATA!$F$6,BG$10+27*(7-$AE$8),$AF454,1,1)/OFFSET(DATA!$F$6,BG$10,$AF454,1,1),0)</f>
        <v>0.28000000000000003</v>
      </c>
      <c r="BH454" s="190">
        <f ca="1">IF($AG454&gt;0,OFFSET(DATA!$F$6,BH$10+27*(7-$AE$8),$AF454,1,1)/OFFSET(DATA!$F$6,BH$10,$AF454,1,1),0)</f>
        <v>0.38675213675213677</v>
      </c>
      <c r="BI454" s="190">
        <f ca="1">IF($AG454&gt;0,OFFSET(DATA!$F$6,BI$10+27*(7-$AE$8),$AF454,1,1)/OFFSET(DATA!$F$6,BI$10,$AF454,1,1),0)</f>
        <v>0.60109289617486339</v>
      </c>
      <c r="BJ454" s="190">
        <f ca="1">IF($AG454&gt;0,OFFSET(DATA!$F$6,BJ$10+27*(7-$AE$8),$AF454,1,1)/OFFSET(DATA!$F$6,BJ$10,$AF454,1,1),0)</f>
        <v>0.30416666666666664</v>
      </c>
      <c r="BK454" s="190">
        <f ca="1">IF($AG454&gt;0,OFFSET(DATA!$F$6,BK$10+27*(7-$AE$8),$AF454,1,1)/OFFSET(DATA!$F$6,BK$10,$AF454,1,1),0)</f>
        <v>0.46978557504873292</v>
      </c>
      <c r="BL454" s="190">
        <f ca="1">IF($AG454&gt;0,OFFSET(DATA!$F$6,BL$10+27*(7-$AE$8),$AF454,1,1)/OFFSET(DATA!$F$6,BL$10,$AF454,1,1),0)</f>
        <v>0.4467005076142132</v>
      </c>
      <c r="BM454" s="190">
        <f ca="1">IF($AG454&gt;0,OFFSET(DATA!$F$6,BM$10+27*(7-$AE$8),$AF454,1,1)/OFFSET(DATA!$F$6,BM$10,$AF454,1,1),0)</f>
        <v>0.31775700934579437</v>
      </c>
      <c r="BN454" s="190">
        <f ca="1">IF($AG454&gt;0,OFFSET(DATA!$F$6,BN$10+27*(7-$AE$8),$AF454,1,1)/OFFSET(DATA!$F$6,BN$10,$AF454,1,1),0)</f>
        <v>0.83102493074792239</v>
      </c>
      <c r="BO454" s="190">
        <f ca="1">IF($AG454&gt;0,OFFSET(DATA!$F$6,BO$10+27*(7-$AE$8),$AF454,1,1)/OFFSET(DATA!$F$6,BO$10,$AF454,1,1),0)</f>
        <v>0.75425330812854441</v>
      </c>
      <c r="BP454" s="190">
        <f ca="1">IF($AG454&gt;0,OFFSET(DATA!$F$6,BP$10+27*(7-$AE$8),$AF454,1,1)/OFFSET(DATA!$F$6,BP$10,$AF454,1,1),0)</f>
        <v>0.64377682403433478</v>
      </c>
      <c r="BQ454" s="190">
        <f ca="1">IF($AG454&gt;0,OFFSET(DATA!$F$6,BQ$10+27*(7-$AE$8),$AF454,1,1)/OFFSET(DATA!$F$6,BQ$10,$AF454,1,1),0)</f>
        <v>0.48109965635738833</v>
      </c>
      <c r="BR454" s="190">
        <f ca="1">IF($AG454&gt;0,OFFSET(DATA!$F$6,BR$10+27*(7-$AE$8),$AF454,1,1)/OFFSET(DATA!$F$6,BR$10,$AF454,1,1),0)</f>
        <v>0.29378531073446329</v>
      </c>
      <c r="BS454" s="190">
        <f ca="1">IF($AG454&gt;0,OFFSET(DATA!$F$6,BS$10+27*(7-$AE$8),$AF454,1,1)/OFFSET(DATA!$F$6,BS$10,$AF454,1,1),0)</f>
        <v>0.33333333333333331</v>
      </c>
      <c r="BT454" s="190">
        <f ca="1">IF($AG454&gt;0,OFFSET(DATA!$F$6,BT$10+27*(7-$AE$8),$AF454,1,1)/OFFSET(DATA!$F$6,BT$10,$AF454,1,1),0)</f>
        <v>0.21839080459770116</v>
      </c>
      <c r="BU454" s="190">
        <f ca="1">IF($AG454&gt;0,OFFSET(DATA!$F$6,BU$10+27*(7-$AE$8),$AF454,1,1)/OFFSET(DATA!$F$6,BU$10,$AF454,1,1),0)</f>
        <v>0.53054662379421225</v>
      </c>
      <c r="BV454" s="190">
        <f ca="1">IF($AG454&gt;0,OFFSET(DATA!$F$6,BV$10+27*(7-$AE$8),$AF454,1,1)/OFFSET(DATA!$F$6,BV$10,$AF454,1,1),0)</f>
        <v>0.51428571428571423</v>
      </c>
      <c r="BW454" s="190">
        <f ca="1">IF($AG454&gt;0,OFFSET(DATA!$F$6,BW$10+27*(7-$AE$8),$AF454,1,1)/OFFSET(DATA!$F$6,BW$10,$AF454,1,1),0)</f>
        <v>0.50333940497874929</v>
      </c>
      <c r="BX454" s="190">
        <f ca="1">IF($AG454&gt;0,OFFSET(DATA!$F$6,BX$10+27*(7-$AE$8),$AF454,1,1)/OFFSET(DATA!$F$6,BX$10,$AF454,1,1),0)</f>
        <v>0.38848920863309355</v>
      </c>
    </row>
    <row r="455" spans="32:76" x14ac:dyDescent="0.2">
      <c r="AF455" s="166">
        <v>444</v>
      </c>
      <c r="AG455" s="96">
        <f ca="1">OFFSET(DATA!$F$6,$AF$10,$AF455,1,1)</f>
        <v>294</v>
      </c>
      <c r="AH455" s="190">
        <f ca="1">IF($AG455&gt;0,OFFSET(DATA!$F$6,$AF$10+27*AH$10,$AF455,1,1)/$AG455,0)</f>
        <v>0.28911564625850339</v>
      </c>
      <c r="AI455" s="190">
        <f ca="1">IF($AG455&gt;0,OFFSET(DATA!$F$6,$AF$10+27*AI$10,$AF455,1,1)/$AG455,0)</f>
        <v>3.4013605442176869E-3</v>
      </c>
      <c r="AJ455" s="190">
        <f ca="1">IF($AG455&gt;0,OFFSET(DATA!$F$6,$AF$10+27*AJ$10,$AF455,1,1)/$AG455,0)</f>
        <v>5.7823129251700682E-2</v>
      </c>
      <c r="AK455" s="190">
        <f ca="1">IF($AG455&gt;0,OFFSET(DATA!$F$6,$AF$10+27*AK$10,$AF455,1,1)/$AG455,0)</f>
        <v>0.19047619047619047</v>
      </c>
      <c r="AL455" s="190">
        <f ca="1">IF($AG455&gt;0,OFFSET(DATA!$F$6,$AF$10+27*AL$10,$AF455,1,1)/$AG455,0)</f>
        <v>0.24489795918367346</v>
      </c>
      <c r="AM455" s="190">
        <f ca="1">IF($AG455&gt;0,OFFSET(DATA!$F$6,$AF$10+27*AM$10,$AF455,1,1)/$AG455,0)</f>
        <v>0.10544217687074831</v>
      </c>
      <c r="AN455" s="166">
        <f ca="1">OFFSET(DATA!$F$6,$AF$10+27*AN$10,$AF455,1,1)</f>
        <v>20</v>
      </c>
      <c r="AO455" s="166">
        <f t="shared" ca="1" si="13"/>
        <v>20</v>
      </c>
      <c r="AQ455" s="96">
        <f ca="1">OFFSET(DATA!$F$6,25,$AF455,1,1)</f>
        <v>8597</v>
      </c>
      <c r="AR455" s="190">
        <f ca="1">IF($AQ455&gt;0,OFFSET(DATA!$F$6,25+27*AR$10,$AF455,1,1)/$AQ455,0)</f>
        <v>0.46969873211585439</v>
      </c>
      <c r="AS455" s="190">
        <f ca="1">IF($AQ455&gt;0,OFFSET(DATA!$F$6,25+27*AS$10,$AF455,1,1)/$AQ455,0)</f>
        <v>2.0937536349889497E-3</v>
      </c>
      <c r="AT455" s="190">
        <f ca="1">IF($AQ455&gt;0,OFFSET(DATA!$F$6,25+27*AT$10,$AF455,1,1)/$AQ455,0)</f>
        <v>0.10503664068861231</v>
      </c>
      <c r="AU455" s="190">
        <f ca="1">IF($AQ455&gt;0,OFFSET(DATA!$F$6,25+27*AU$10,$AF455,1,1)/$AQ455,0)</f>
        <v>9.491683145283239E-2</v>
      </c>
      <c r="AV455" s="190">
        <f ca="1">IF($AQ455&gt;0,OFFSET(DATA!$F$6,25+27*AV$10,$AF455,1,1)/$AQ455,0)</f>
        <v>0.12911480749098522</v>
      </c>
      <c r="AW455" s="190">
        <f ca="1">IF($AQ455&gt;0,OFFSET(DATA!$F$6,25+27*AW$10,$AF455,1,1)/$AQ455,0)</f>
        <v>4.6527858555309991E-2</v>
      </c>
      <c r="AZ455" s="166">
        <f t="shared" ca="1" si="14"/>
        <v>18</v>
      </c>
      <c r="BA455" s="190">
        <f ca="1">IF($AG455&gt;0,OFFSET(DATA!$F$6,BA$10+27*(7-$AE$8),$AF455,1,1)/OFFSET(DATA!$F$6,BA$10,$AF455,1,1),0)</f>
        <v>0.28911564625850339</v>
      </c>
      <c r="BB455" s="190">
        <f ca="1">IF($AG455&gt;0,OFFSET(DATA!$F$6,BB$10+27*(7-$AE$8),$AF455,1,1)/OFFSET(DATA!$F$6,BB$10,$AF455,1,1),0)</f>
        <v>0.25490196078431371</v>
      </c>
      <c r="BC455" s="190">
        <f ca="1">IF($AG455&gt;0,OFFSET(DATA!$F$6,BC$10+27*(7-$AE$8),$AF455,1,1)/OFFSET(DATA!$F$6,BC$10,$AF455,1,1),0)</f>
        <v>0.28813559322033899</v>
      </c>
      <c r="BD455" s="190">
        <f ca="1">IF($AG455&gt;0,OFFSET(DATA!$F$6,BD$10+27*(7-$AE$8),$AF455,1,1)/OFFSET(DATA!$F$6,BD$10,$AF455,1,1),0)</f>
        <v>0.25203252032520324</v>
      </c>
      <c r="BE455" s="190">
        <f ca="1">IF($AG455&gt;0,OFFSET(DATA!$F$6,BE$10+27*(7-$AE$8),$AF455,1,1)/OFFSET(DATA!$F$6,BE$10,$AF455,1,1),0)</f>
        <v>0.58739255014326652</v>
      </c>
      <c r="BF455" s="190">
        <f ca="1">IF($AG455&gt;0,OFFSET(DATA!$F$6,BF$10+27*(7-$AE$8),$AF455,1,1)/OFFSET(DATA!$F$6,BF$10,$AF455,1,1),0)</f>
        <v>0.4</v>
      </c>
      <c r="BG455" s="190">
        <f ca="1">IF($AG455&gt;0,OFFSET(DATA!$F$6,BG$10+27*(7-$AE$8),$AF455,1,1)/OFFSET(DATA!$F$6,BG$10,$AF455,1,1),0)</f>
        <v>0.3</v>
      </c>
      <c r="BH455" s="190">
        <f ca="1">IF($AG455&gt;0,OFFSET(DATA!$F$6,BH$10+27*(7-$AE$8),$AF455,1,1)/OFFSET(DATA!$F$6,BH$10,$AF455,1,1),0)</f>
        <v>0.36222910216718268</v>
      </c>
      <c r="BI455" s="190">
        <f ca="1">IF($AG455&gt;0,OFFSET(DATA!$F$6,BI$10+27*(7-$AE$8),$AF455,1,1)/OFFSET(DATA!$F$6,BI$10,$AF455,1,1),0)</f>
        <v>0.625</v>
      </c>
      <c r="BJ455" s="190">
        <f ca="1">IF($AG455&gt;0,OFFSET(DATA!$F$6,BJ$10+27*(7-$AE$8),$AF455,1,1)/OFFSET(DATA!$F$6,BJ$10,$AF455,1,1),0)</f>
        <v>0.26244343891402716</v>
      </c>
      <c r="BK455" s="190">
        <f ca="1">IF($AG455&gt;0,OFFSET(DATA!$F$6,BK$10+27*(7-$AE$8),$AF455,1,1)/OFFSET(DATA!$F$6,BK$10,$AF455,1,1),0)</f>
        <v>0.44329896907216493</v>
      </c>
      <c r="BL455" s="190">
        <f ca="1">IF($AG455&gt;0,OFFSET(DATA!$F$6,BL$10+27*(7-$AE$8),$AF455,1,1)/OFFSET(DATA!$F$6,BL$10,$AF455,1,1),0)</f>
        <v>0.42944162436548222</v>
      </c>
      <c r="BM455" s="190">
        <f ca="1">IF($AG455&gt;0,OFFSET(DATA!$F$6,BM$10+27*(7-$AE$8),$AF455,1,1)/OFFSET(DATA!$F$6,BM$10,$AF455,1,1),0)</f>
        <v>0.33898305084745761</v>
      </c>
      <c r="BN455" s="190">
        <f ca="1">IF($AG455&gt;0,OFFSET(DATA!$F$6,BN$10+27*(7-$AE$8),$AF455,1,1)/OFFSET(DATA!$F$6,BN$10,$AF455,1,1),0)</f>
        <v>0.85195530726256985</v>
      </c>
      <c r="BO455" s="190">
        <f ca="1">IF($AG455&gt;0,OFFSET(DATA!$F$6,BO$10+27*(7-$AE$8),$AF455,1,1)/OFFSET(DATA!$F$6,BO$10,$AF455,1,1),0)</f>
        <v>0.75046210720887241</v>
      </c>
      <c r="BP455" s="190">
        <f ca="1">IF($AG455&gt;0,OFFSET(DATA!$F$6,BP$10+27*(7-$AE$8),$AF455,1,1)/OFFSET(DATA!$F$6,BP$10,$AF455,1,1),0)</f>
        <v>0.63181818181818183</v>
      </c>
      <c r="BQ455" s="190">
        <f ca="1">IF($AG455&gt;0,OFFSET(DATA!$F$6,BQ$10+27*(7-$AE$8),$AF455,1,1)/OFFSET(DATA!$F$6,BQ$10,$AF455,1,1),0)</f>
        <v>0.450354609929078</v>
      </c>
      <c r="BR455" s="190">
        <f ca="1">IF($AG455&gt;0,OFFSET(DATA!$F$6,BR$10+27*(7-$AE$8),$AF455,1,1)/OFFSET(DATA!$F$6,BR$10,$AF455,1,1),0)</f>
        <v>0.29651162790697677</v>
      </c>
      <c r="BS455" s="190">
        <f ca="1">IF($AG455&gt;0,OFFSET(DATA!$F$6,BS$10+27*(7-$AE$8),$AF455,1,1)/OFFSET(DATA!$F$6,BS$10,$AF455,1,1),0)</f>
        <v>0.28813559322033899</v>
      </c>
      <c r="BT455" s="190">
        <f ca="1">IF($AG455&gt;0,OFFSET(DATA!$F$6,BT$10+27*(7-$AE$8),$AF455,1,1)/OFFSET(DATA!$F$6,BT$10,$AF455,1,1),0)</f>
        <v>0.2441860465116279</v>
      </c>
      <c r="BU455" s="190">
        <f ca="1">IF($AG455&gt;0,OFFSET(DATA!$F$6,BU$10+27*(7-$AE$8),$AF455,1,1)/OFFSET(DATA!$F$6,BU$10,$AF455,1,1),0)</f>
        <v>0.51700680272108845</v>
      </c>
      <c r="BV455" s="190">
        <f ca="1">IF($AG455&gt;0,OFFSET(DATA!$F$6,BV$10+27*(7-$AE$8),$AF455,1,1)/OFFSET(DATA!$F$6,BV$10,$AF455,1,1),0)</f>
        <v>0.50659630606860162</v>
      </c>
      <c r="BW455" s="190">
        <f ca="1">IF($AG455&gt;0,OFFSET(DATA!$F$6,BW$10+27*(7-$AE$8),$AF455,1,1)/OFFSET(DATA!$F$6,BW$10,$AF455,1,1),0)</f>
        <v>0.45856019358741684</v>
      </c>
      <c r="BX455" s="190">
        <f ca="1">IF($AG455&gt;0,OFFSET(DATA!$F$6,BX$10+27*(7-$AE$8),$AF455,1,1)/OFFSET(DATA!$F$6,BX$10,$AF455,1,1),0)</f>
        <v>0.45925925925925926</v>
      </c>
    </row>
    <row r="456" spans="32:76" x14ac:dyDescent="0.2">
      <c r="AF456" s="166">
        <v>445</v>
      </c>
      <c r="AG456" s="96">
        <f ca="1">OFFSET(DATA!$F$6,$AF$10,$AF456,1,1)</f>
        <v>266</v>
      </c>
      <c r="AH456" s="190">
        <f ca="1">IF($AG456&gt;0,OFFSET(DATA!$F$6,$AF$10+27*AH$10,$AF456,1,1)/$AG456,0)</f>
        <v>0.37969924812030076</v>
      </c>
      <c r="AI456" s="190">
        <f ca="1">IF($AG456&gt;0,OFFSET(DATA!$F$6,$AF$10+27*AI$10,$AF456,1,1)/$AG456,0)</f>
        <v>3.7593984962406013E-3</v>
      </c>
      <c r="AJ456" s="190">
        <f ca="1">IF($AG456&gt;0,OFFSET(DATA!$F$6,$AF$10+27*AJ$10,$AF456,1,1)/$AG456,0)</f>
        <v>6.7669172932330823E-2</v>
      </c>
      <c r="AK456" s="190">
        <f ca="1">IF($AG456&gt;0,OFFSET(DATA!$F$6,$AF$10+27*AK$10,$AF456,1,1)/$AG456,0)</f>
        <v>0.20300751879699247</v>
      </c>
      <c r="AL456" s="190">
        <f ca="1">IF($AG456&gt;0,OFFSET(DATA!$F$6,$AF$10+27*AL$10,$AF456,1,1)/$AG456,0)</f>
        <v>0.22180451127819548</v>
      </c>
      <c r="AM456" s="190">
        <f ca="1">IF($AG456&gt;0,OFFSET(DATA!$F$6,$AF$10+27*AM$10,$AF456,1,1)/$AG456,0)</f>
        <v>9.7744360902255634E-2</v>
      </c>
      <c r="AN456" s="166">
        <f ca="1">OFFSET(DATA!$F$6,$AF$10+27*AN$10,$AF456,1,1)</f>
        <v>21</v>
      </c>
      <c r="AO456" s="166">
        <f t="shared" ca="1" si="13"/>
        <v>21</v>
      </c>
      <c r="AQ456" s="96">
        <f ca="1">OFFSET(DATA!$F$6,25,$AF456,1,1)</f>
        <v>8131</v>
      </c>
      <c r="AR456" s="190">
        <f ca="1">IF($AQ456&gt;0,OFFSET(DATA!$F$6,25+27*AR$10,$AF456,1,1)/$AQ456,0)</f>
        <v>0.46341163448530315</v>
      </c>
      <c r="AS456" s="190">
        <f ca="1">IF($AQ456&gt;0,OFFSET(DATA!$F$6,25+27*AS$10,$AF456,1,1)/$AQ456,0)</f>
        <v>1.7218054359857337E-3</v>
      </c>
      <c r="AT456" s="190">
        <f ca="1">IF($AQ456&gt;0,OFFSET(DATA!$F$6,25+27*AT$10,$AF456,1,1)/$AQ456,0)</f>
        <v>0.10970360349280531</v>
      </c>
      <c r="AU456" s="190">
        <f ca="1">IF($AQ456&gt;0,OFFSET(DATA!$F$6,25+27*AU$10,$AF456,1,1)/$AQ456,0)</f>
        <v>0.10281638174886237</v>
      </c>
      <c r="AV456" s="190">
        <f ca="1">IF($AQ456&gt;0,OFFSET(DATA!$F$6,25+27*AV$10,$AF456,1,1)/$AQ456,0)</f>
        <v>0.13442381010945764</v>
      </c>
      <c r="AW456" s="190">
        <f ca="1">IF($AQ456&gt;0,OFFSET(DATA!$F$6,25+27*AW$10,$AF456,1,1)/$AQ456,0)</f>
        <v>4.5135899643340305E-2</v>
      </c>
      <c r="AZ456" s="166">
        <f t="shared" ca="1" si="14"/>
        <v>14</v>
      </c>
      <c r="BA456" s="190">
        <f ca="1">IF($AG456&gt;0,OFFSET(DATA!$F$6,BA$10+27*(7-$AE$8),$AF456,1,1)/OFFSET(DATA!$F$6,BA$10,$AF456,1,1),0)</f>
        <v>0.37969924812030076</v>
      </c>
      <c r="BB456" s="190">
        <f ca="1">IF($AG456&gt;0,OFFSET(DATA!$F$6,BB$10+27*(7-$AE$8),$AF456,1,1)/OFFSET(DATA!$F$6,BB$10,$AF456,1,1),0)</f>
        <v>0.23595505617977527</v>
      </c>
      <c r="BC456" s="190">
        <f ca="1">IF($AG456&gt;0,OFFSET(DATA!$F$6,BC$10+27*(7-$AE$8),$AF456,1,1)/OFFSET(DATA!$F$6,BC$10,$AF456,1,1),0)</f>
        <v>0.23728813559322035</v>
      </c>
      <c r="BD456" s="190">
        <f ca="1">IF($AG456&gt;0,OFFSET(DATA!$F$6,BD$10+27*(7-$AE$8),$AF456,1,1)/OFFSET(DATA!$F$6,BD$10,$AF456,1,1),0)</f>
        <v>0.20161290322580644</v>
      </c>
      <c r="BE456" s="190">
        <f ca="1">IF($AG456&gt;0,OFFSET(DATA!$F$6,BE$10+27*(7-$AE$8),$AF456,1,1)/OFFSET(DATA!$F$6,BE$10,$AF456,1,1),0)</f>
        <v>0.57660167130919215</v>
      </c>
      <c r="BF456" s="190">
        <f ca="1">IF($AG456&gt;0,OFFSET(DATA!$F$6,BF$10+27*(7-$AE$8),$AF456,1,1)/OFFSET(DATA!$F$6,BF$10,$AF456,1,1),0)</f>
        <v>0.46808510638297873</v>
      </c>
      <c r="BG456" s="190">
        <f ca="1">IF($AG456&gt;0,OFFSET(DATA!$F$6,BG$10+27*(7-$AE$8),$AF456,1,1)/OFFSET(DATA!$F$6,BG$10,$AF456,1,1),0)</f>
        <v>0.31521739130434784</v>
      </c>
      <c r="BH456" s="190">
        <f ca="1">IF($AG456&gt;0,OFFSET(DATA!$F$6,BH$10+27*(7-$AE$8),$AF456,1,1)/OFFSET(DATA!$F$6,BH$10,$AF456,1,1),0)</f>
        <v>0.34331550802139038</v>
      </c>
      <c r="BI456" s="190">
        <f ca="1">IF($AG456&gt;0,OFFSET(DATA!$F$6,BI$10+27*(7-$AE$8),$AF456,1,1)/OFFSET(DATA!$F$6,BI$10,$AF456,1,1),0)</f>
        <v>0.5898876404494382</v>
      </c>
      <c r="BJ456" s="190">
        <f ca="1">IF($AG456&gt;0,OFFSET(DATA!$F$6,BJ$10+27*(7-$AE$8),$AF456,1,1)/OFFSET(DATA!$F$6,BJ$10,$AF456,1,1),0)</f>
        <v>0.26190476190476192</v>
      </c>
      <c r="BK456" s="190">
        <f ca="1">IF($AG456&gt;0,OFFSET(DATA!$F$6,BK$10+27*(7-$AE$8),$AF456,1,1)/OFFSET(DATA!$F$6,BK$10,$AF456,1,1),0)</f>
        <v>0.43736730360934184</v>
      </c>
      <c r="BL456" s="190">
        <f ca="1">IF($AG456&gt;0,OFFSET(DATA!$F$6,BL$10+27*(7-$AE$8),$AF456,1,1)/OFFSET(DATA!$F$6,BL$10,$AF456,1,1),0)</f>
        <v>0.4222462203023758</v>
      </c>
      <c r="BM456" s="190">
        <f ca="1">IF($AG456&gt;0,OFFSET(DATA!$F$6,BM$10+27*(7-$AE$8),$AF456,1,1)/OFFSET(DATA!$F$6,BM$10,$AF456,1,1),0)</f>
        <v>0.35</v>
      </c>
      <c r="BN456" s="190">
        <f ca="1">IF($AG456&gt;0,OFFSET(DATA!$F$6,BN$10+27*(7-$AE$8),$AF456,1,1)/OFFSET(DATA!$F$6,BN$10,$AF456,1,1),0)</f>
        <v>0.84571428571428575</v>
      </c>
      <c r="BO456" s="190">
        <f ca="1">IF($AG456&gt;0,OFFSET(DATA!$F$6,BO$10+27*(7-$AE$8),$AF456,1,1)/OFFSET(DATA!$F$6,BO$10,$AF456,1,1),0)</f>
        <v>0.69753086419753085</v>
      </c>
      <c r="BP456" s="190">
        <f ca="1">IF($AG456&gt;0,OFFSET(DATA!$F$6,BP$10+27*(7-$AE$8),$AF456,1,1)/OFFSET(DATA!$F$6,BP$10,$AF456,1,1),0)</f>
        <v>0.62068965517241381</v>
      </c>
      <c r="BQ456" s="190">
        <f ca="1">IF($AG456&gt;0,OFFSET(DATA!$F$6,BQ$10+27*(7-$AE$8),$AF456,1,1)/OFFSET(DATA!$F$6,BQ$10,$AF456,1,1),0)</f>
        <v>0.44765342960288806</v>
      </c>
      <c r="BR456" s="190">
        <f ca="1">IF($AG456&gt;0,OFFSET(DATA!$F$6,BR$10+27*(7-$AE$8),$AF456,1,1)/OFFSET(DATA!$F$6,BR$10,$AF456,1,1),0)</f>
        <v>0.26219512195121952</v>
      </c>
      <c r="BS456" s="190">
        <f ca="1">IF($AG456&gt;0,OFFSET(DATA!$F$6,BS$10+27*(7-$AE$8),$AF456,1,1)/OFFSET(DATA!$F$6,BS$10,$AF456,1,1),0)</f>
        <v>0.28301886792452829</v>
      </c>
      <c r="BT456" s="190">
        <f ca="1">IF($AG456&gt;0,OFFSET(DATA!$F$6,BT$10+27*(7-$AE$8),$AF456,1,1)/OFFSET(DATA!$F$6,BT$10,$AF456,1,1),0)</f>
        <v>0.21428571428571427</v>
      </c>
      <c r="BU456" s="190">
        <f ca="1">IF($AG456&gt;0,OFFSET(DATA!$F$6,BU$10+27*(7-$AE$8),$AF456,1,1)/OFFSET(DATA!$F$6,BU$10,$AF456,1,1),0)</f>
        <v>0.52941176470588236</v>
      </c>
      <c r="BV456" s="190">
        <f ca="1">IF($AG456&gt;0,OFFSET(DATA!$F$6,BV$10+27*(7-$AE$8),$AF456,1,1)/OFFSET(DATA!$F$6,BV$10,$AF456,1,1),0)</f>
        <v>0.49789029535864981</v>
      </c>
      <c r="BW456" s="190">
        <f ca="1">IF($AG456&gt;0,OFFSET(DATA!$F$6,BW$10+27*(7-$AE$8),$AF456,1,1)/OFFSET(DATA!$F$6,BW$10,$AF456,1,1),0)</f>
        <v>0.4629021667760998</v>
      </c>
      <c r="BX456" s="190">
        <f ca="1">IF($AG456&gt;0,OFFSET(DATA!$F$6,BX$10+27*(7-$AE$8),$AF456,1,1)/OFFSET(DATA!$F$6,BX$10,$AF456,1,1),0)</f>
        <v>0.46666666666666667</v>
      </c>
    </row>
    <row r="457" spans="32:76" x14ac:dyDescent="0.2">
      <c r="AF457" s="166">
        <v>446</v>
      </c>
      <c r="AG457" s="96">
        <f ca="1">OFFSET(DATA!$F$6,$AF$10,$AF457,1,1)</f>
        <v>261</v>
      </c>
      <c r="AH457" s="190">
        <f ca="1">IF($AG457&gt;0,OFFSET(DATA!$F$6,$AF$10+27*AH$10,$AF457,1,1)/$AG457,0)</f>
        <v>0.35249042145593867</v>
      </c>
      <c r="AI457" s="190">
        <f ca="1">IF($AG457&gt;0,OFFSET(DATA!$F$6,$AF$10+27*AI$10,$AF457,1,1)/$AG457,0)</f>
        <v>3.8314176245210726E-3</v>
      </c>
      <c r="AJ457" s="190">
        <f ca="1">IF($AG457&gt;0,OFFSET(DATA!$F$6,$AF$10+27*AJ$10,$AF457,1,1)/$AG457,0)</f>
        <v>8.0459770114942528E-2</v>
      </c>
      <c r="AK457" s="190">
        <f ca="1">IF($AG457&gt;0,OFFSET(DATA!$F$6,$AF$10+27*AK$10,$AF457,1,1)/$AG457,0)</f>
        <v>0.19157088122605365</v>
      </c>
      <c r="AL457" s="190">
        <f ca="1">IF($AG457&gt;0,OFFSET(DATA!$F$6,$AF$10+27*AL$10,$AF457,1,1)/$AG457,0)</f>
        <v>0.17624521072796934</v>
      </c>
      <c r="AM457" s="190">
        <f ca="1">IF($AG457&gt;0,OFFSET(DATA!$F$6,$AF$10+27*AM$10,$AF457,1,1)/$AG457,0)</f>
        <v>6.8965517241379309E-2</v>
      </c>
      <c r="AN457" s="166">
        <f ca="1">OFFSET(DATA!$F$6,$AF$10+27*AN$10,$AF457,1,1)</f>
        <v>20</v>
      </c>
      <c r="AO457" s="166">
        <f t="shared" ca="1" si="13"/>
        <v>20</v>
      </c>
      <c r="AQ457" s="96">
        <f ca="1">OFFSET(DATA!$F$6,25,$AF457,1,1)</f>
        <v>8122</v>
      </c>
      <c r="AR457" s="190">
        <f ca="1">IF($AQ457&gt;0,OFFSET(DATA!$F$6,25+27*AR$10,$AF457,1,1)/$AQ457,0)</f>
        <v>0.46749569071657227</v>
      </c>
      <c r="AS457" s="190">
        <f ca="1">IF($AQ457&gt;0,OFFSET(DATA!$F$6,25+27*AS$10,$AF457,1,1)/$AQ457,0)</f>
        <v>1.3543462201428219E-3</v>
      </c>
      <c r="AT457" s="190">
        <f ca="1">IF($AQ457&gt;0,OFFSET(DATA!$F$6,25+27*AT$10,$AF457,1,1)/$AQ457,0)</f>
        <v>0.10834769761142576</v>
      </c>
      <c r="AU457" s="190">
        <f ca="1">IF($AQ457&gt;0,OFFSET(DATA!$F$6,25+27*AU$10,$AF457,1,1)/$AQ457,0)</f>
        <v>9.7143560699335135E-2</v>
      </c>
      <c r="AV457" s="190">
        <f ca="1">IF($AQ457&gt;0,OFFSET(DATA!$F$6,25+27*AV$10,$AF457,1,1)/$AQ457,0)</f>
        <v>0.12927850283181483</v>
      </c>
      <c r="AW457" s="190">
        <f ca="1">IF($AQ457&gt;0,OFFSET(DATA!$F$6,25+27*AW$10,$AF457,1,1)/$AQ457,0)</f>
        <v>4.0876631371583351E-2</v>
      </c>
      <c r="AZ457" s="166">
        <f t="shared" ca="1" si="14"/>
        <v>15</v>
      </c>
      <c r="BA457" s="190">
        <f ca="1">IF($AG457&gt;0,OFFSET(DATA!$F$6,BA$10+27*(7-$AE$8),$AF457,1,1)/OFFSET(DATA!$F$6,BA$10,$AF457,1,1),0)</f>
        <v>0.35249042145593867</v>
      </c>
      <c r="BB457" s="190">
        <f ca="1">IF($AG457&gt;0,OFFSET(DATA!$F$6,BB$10+27*(7-$AE$8),$AF457,1,1)/OFFSET(DATA!$F$6,BB$10,$AF457,1,1),0)</f>
        <v>0.2</v>
      </c>
      <c r="BC457" s="190">
        <f ca="1">IF($AG457&gt;0,OFFSET(DATA!$F$6,BC$10+27*(7-$AE$8),$AF457,1,1)/OFFSET(DATA!$F$6,BC$10,$AF457,1,1),0)</f>
        <v>0.22580645161290322</v>
      </c>
      <c r="BD457" s="190">
        <f ca="1">IF($AG457&gt;0,OFFSET(DATA!$F$6,BD$10+27*(7-$AE$8),$AF457,1,1)/OFFSET(DATA!$F$6,BD$10,$AF457,1,1),0)</f>
        <v>0.22727272727272727</v>
      </c>
      <c r="BE457" s="190">
        <f ca="1">IF($AG457&gt;0,OFFSET(DATA!$F$6,BE$10+27*(7-$AE$8),$AF457,1,1)/OFFSET(DATA!$F$6,BE$10,$AF457,1,1),0)</f>
        <v>0.59718309859154928</v>
      </c>
      <c r="BF457" s="190">
        <f ca="1">IF($AG457&gt;0,OFFSET(DATA!$F$6,BF$10+27*(7-$AE$8),$AF457,1,1)/OFFSET(DATA!$F$6,BF$10,$AF457,1,1),0)</f>
        <v>0.44</v>
      </c>
      <c r="BG457" s="190">
        <f ca="1">IF($AG457&gt;0,OFFSET(DATA!$F$6,BG$10+27*(7-$AE$8),$AF457,1,1)/OFFSET(DATA!$F$6,BG$10,$AF457,1,1),0)</f>
        <v>0.3125</v>
      </c>
      <c r="BH457" s="190">
        <f ca="1">IF($AG457&gt;0,OFFSET(DATA!$F$6,BH$10+27*(7-$AE$8),$AF457,1,1)/OFFSET(DATA!$F$6,BH$10,$AF457,1,1),0)</f>
        <v>0.33261802575107297</v>
      </c>
      <c r="BI457" s="190">
        <f ca="1">IF($AG457&gt;0,OFFSET(DATA!$F$6,BI$10+27*(7-$AE$8),$AF457,1,1)/OFFSET(DATA!$F$6,BI$10,$AF457,1,1),0)</f>
        <v>0.6179775280898876</v>
      </c>
      <c r="BJ457" s="190">
        <f ca="1">IF($AG457&gt;0,OFFSET(DATA!$F$6,BJ$10+27*(7-$AE$8),$AF457,1,1)/OFFSET(DATA!$F$6,BJ$10,$AF457,1,1),0)</f>
        <v>0.27272727272727271</v>
      </c>
      <c r="BK457" s="190">
        <f ca="1">IF($AG457&gt;0,OFFSET(DATA!$F$6,BK$10+27*(7-$AE$8),$AF457,1,1)/OFFSET(DATA!$F$6,BK$10,$AF457,1,1),0)</f>
        <v>0.4541832669322709</v>
      </c>
      <c r="BL457" s="190">
        <f ca="1">IF($AG457&gt;0,OFFSET(DATA!$F$6,BL$10+27*(7-$AE$8),$AF457,1,1)/OFFSET(DATA!$F$6,BL$10,$AF457,1,1),0)</f>
        <v>0.43419572553430819</v>
      </c>
      <c r="BM457" s="190">
        <f ca="1">IF($AG457&gt;0,OFFSET(DATA!$F$6,BM$10+27*(7-$AE$8),$AF457,1,1)/OFFSET(DATA!$F$6,BM$10,$AF457,1,1),0)</f>
        <v>0.36206896551724138</v>
      </c>
      <c r="BN457" s="190">
        <f ca="1">IF($AG457&gt;0,OFFSET(DATA!$F$6,BN$10+27*(7-$AE$8),$AF457,1,1)/OFFSET(DATA!$F$6,BN$10,$AF457,1,1),0)</f>
        <v>0.82748538011695905</v>
      </c>
      <c r="BO457" s="190">
        <f ca="1">IF($AG457&gt;0,OFFSET(DATA!$F$6,BO$10+27*(7-$AE$8),$AF457,1,1)/OFFSET(DATA!$F$6,BO$10,$AF457,1,1),0)</f>
        <v>0.74891774891774887</v>
      </c>
      <c r="BP457" s="190">
        <f ca="1">IF($AG457&gt;0,OFFSET(DATA!$F$6,BP$10+27*(7-$AE$8),$AF457,1,1)/OFFSET(DATA!$F$6,BP$10,$AF457,1,1),0)</f>
        <v>0.61650485436893199</v>
      </c>
      <c r="BQ457" s="190">
        <f ca="1">IF($AG457&gt;0,OFFSET(DATA!$F$6,BQ$10+27*(7-$AE$8),$AF457,1,1)/OFFSET(DATA!$F$6,BQ$10,$AF457,1,1),0)</f>
        <v>0.45357142857142857</v>
      </c>
      <c r="BR457" s="190">
        <f ca="1">IF($AG457&gt;0,OFFSET(DATA!$F$6,BR$10+27*(7-$AE$8),$AF457,1,1)/OFFSET(DATA!$F$6,BR$10,$AF457,1,1),0)</f>
        <v>0.30357142857142855</v>
      </c>
      <c r="BS457" s="190">
        <f ca="1">IF($AG457&gt;0,OFFSET(DATA!$F$6,BS$10+27*(7-$AE$8),$AF457,1,1)/OFFSET(DATA!$F$6,BS$10,$AF457,1,1),0)</f>
        <v>0.34545454545454546</v>
      </c>
      <c r="BT457" s="190">
        <f ca="1">IF($AG457&gt;0,OFFSET(DATA!$F$6,BT$10+27*(7-$AE$8),$AF457,1,1)/OFFSET(DATA!$F$6,BT$10,$AF457,1,1),0)</f>
        <v>0.24675324675324675</v>
      </c>
      <c r="BU457" s="190">
        <f ca="1">IF($AG457&gt;0,OFFSET(DATA!$F$6,BU$10+27*(7-$AE$8),$AF457,1,1)/OFFSET(DATA!$F$6,BU$10,$AF457,1,1),0)</f>
        <v>0.55517241379310345</v>
      </c>
      <c r="BV457" s="190">
        <f ca="1">IF($AG457&gt;0,OFFSET(DATA!$F$6,BV$10+27*(7-$AE$8),$AF457,1,1)/OFFSET(DATA!$F$6,BV$10,$AF457,1,1),0)</f>
        <v>0.49656121045392021</v>
      </c>
      <c r="BW457" s="190">
        <f ca="1">IF($AG457&gt;0,OFFSET(DATA!$F$6,BW$10+27*(7-$AE$8),$AF457,1,1)/OFFSET(DATA!$F$6,BW$10,$AF457,1,1),0)</f>
        <v>0.46018893387314441</v>
      </c>
      <c r="BX457" s="190">
        <f ca="1">IF($AG457&gt;0,OFFSET(DATA!$F$6,BX$10+27*(7-$AE$8),$AF457,1,1)/OFFSET(DATA!$F$6,BX$10,$AF457,1,1),0)</f>
        <v>0.47014925373134331</v>
      </c>
    </row>
    <row r="458" spans="32:76" x14ac:dyDescent="0.2">
      <c r="AF458" s="166">
        <v>447</v>
      </c>
      <c r="AG458" s="96">
        <f ca="1">OFFSET(DATA!$F$6,$AF$10,$AF458,1,1)</f>
        <v>275</v>
      </c>
      <c r="AH458" s="190">
        <f ca="1">IF($AG458&gt;0,OFFSET(DATA!$F$6,$AF$10+27*AH$10,$AF458,1,1)/$AG458,0)</f>
        <v>0.33090909090909093</v>
      </c>
      <c r="AI458" s="190">
        <f ca="1">IF($AG458&gt;0,OFFSET(DATA!$F$6,$AF$10+27*AI$10,$AF458,1,1)/$AG458,0)</f>
        <v>3.6363636363636364E-3</v>
      </c>
      <c r="AJ458" s="190">
        <f ca="1">IF($AG458&gt;0,OFFSET(DATA!$F$6,$AF$10+27*AJ$10,$AF458,1,1)/$AG458,0)</f>
        <v>7.636363636363637E-2</v>
      </c>
      <c r="AK458" s="190">
        <f ca="1">IF($AG458&gt;0,OFFSET(DATA!$F$6,$AF$10+27*AK$10,$AF458,1,1)/$AG458,0)</f>
        <v>0.14909090909090908</v>
      </c>
      <c r="AL458" s="190">
        <f ca="1">IF($AG458&gt;0,OFFSET(DATA!$F$6,$AF$10+27*AL$10,$AF458,1,1)/$AG458,0)</f>
        <v>0.25454545454545452</v>
      </c>
      <c r="AM458" s="190">
        <f ca="1">IF($AG458&gt;0,OFFSET(DATA!$F$6,$AF$10+27*AM$10,$AF458,1,1)/$AG458,0)</f>
        <v>8.727272727272728E-2</v>
      </c>
      <c r="AN458" s="166">
        <f ca="1">OFFSET(DATA!$F$6,$AF$10+27*AN$10,$AF458,1,1)</f>
        <v>21</v>
      </c>
      <c r="AO458" s="166">
        <f t="shared" ca="1" si="13"/>
        <v>21</v>
      </c>
      <c r="AQ458" s="96">
        <f ca="1">OFFSET(DATA!$F$6,25,$AF458,1,1)</f>
        <v>8358</v>
      </c>
      <c r="AR458" s="190">
        <f ca="1">IF($AQ458&gt;0,OFFSET(DATA!$F$6,25+27*AR$10,$AF458,1,1)/$AQ458,0)</f>
        <v>0.46853314189997608</v>
      </c>
      <c r="AS458" s="190">
        <f ca="1">IF($AQ458&gt;0,OFFSET(DATA!$F$6,25+27*AS$10,$AF458,1,1)/$AQ458,0)</f>
        <v>1.316104331179708E-3</v>
      </c>
      <c r="AT458" s="190">
        <f ca="1">IF($AQ458&gt;0,OFFSET(DATA!$F$6,25+27*AT$10,$AF458,1,1)/$AQ458,0)</f>
        <v>0.10588657573582197</v>
      </c>
      <c r="AU458" s="190">
        <f ca="1">IF($AQ458&gt;0,OFFSET(DATA!$F$6,25+27*AU$10,$AF458,1,1)/$AQ458,0)</f>
        <v>9.487915769322805E-2</v>
      </c>
      <c r="AV458" s="190">
        <f ca="1">IF($AQ458&gt;0,OFFSET(DATA!$F$6,25+27*AV$10,$AF458,1,1)/$AQ458,0)</f>
        <v>0.13555874611150992</v>
      </c>
      <c r="AW458" s="190">
        <f ca="1">IF($AQ458&gt;0,OFFSET(DATA!$F$6,25+27*AW$10,$AF458,1,1)/$AQ458,0)</f>
        <v>4.9174443646805455E-2</v>
      </c>
      <c r="AZ458" s="166">
        <f t="shared" ca="1" si="14"/>
        <v>16</v>
      </c>
      <c r="BA458" s="190">
        <f ca="1">IF($AG458&gt;0,OFFSET(DATA!$F$6,BA$10+27*(7-$AE$8),$AF458,1,1)/OFFSET(DATA!$F$6,BA$10,$AF458,1,1),0)</f>
        <v>0.33090909090909093</v>
      </c>
      <c r="BB458" s="190">
        <f ca="1">IF($AG458&gt;0,OFFSET(DATA!$F$6,BB$10+27*(7-$AE$8),$AF458,1,1)/OFFSET(DATA!$F$6,BB$10,$AF458,1,1),0)</f>
        <v>0.17924528301886791</v>
      </c>
      <c r="BC458" s="190">
        <f ca="1">IF($AG458&gt;0,OFFSET(DATA!$F$6,BC$10+27*(7-$AE$8),$AF458,1,1)/OFFSET(DATA!$F$6,BC$10,$AF458,1,1),0)</f>
        <v>0.2153846153846154</v>
      </c>
      <c r="BD458" s="190">
        <f ca="1">IF($AG458&gt;0,OFFSET(DATA!$F$6,BD$10+27*(7-$AE$8),$AF458,1,1)/OFFSET(DATA!$F$6,BD$10,$AF458,1,1),0)</f>
        <v>0.22222222222222221</v>
      </c>
      <c r="BE458" s="190">
        <f ca="1">IF($AG458&gt;0,OFFSET(DATA!$F$6,BE$10+27*(7-$AE$8),$AF458,1,1)/OFFSET(DATA!$F$6,BE$10,$AF458,1,1),0)</f>
        <v>0.57681159420289851</v>
      </c>
      <c r="BF458" s="190">
        <f ca="1">IF($AG458&gt;0,OFFSET(DATA!$F$6,BF$10+27*(7-$AE$8),$AF458,1,1)/OFFSET(DATA!$F$6,BF$10,$AF458,1,1),0)</f>
        <v>0.50980392156862742</v>
      </c>
      <c r="BG458" s="190">
        <f ca="1">IF($AG458&gt;0,OFFSET(DATA!$F$6,BG$10+27*(7-$AE$8),$AF458,1,1)/OFFSET(DATA!$F$6,BG$10,$AF458,1,1),0)</f>
        <v>0.28282828282828282</v>
      </c>
      <c r="BH458" s="190">
        <f ca="1">IF($AG458&gt;0,OFFSET(DATA!$F$6,BH$10+27*(7-$AE$8),$AF458,1,1)/OFFSET(DATA!$F$6,BH$10,$AF458,1,1),0)</f>
        <v>0.33659066232356133</v>
      </c>
      <c r="BI458" s="190">
        <f ca="1">IF($AG458&gt;0,OFFSET(DATA!$F$6,BI$10+27*(7-$AE$8),$AF458,1,1)/OFFSET(DATA!$F$6,BI$10,$AF458,1,1),0)</f>
        <v>0.60465116279069764</v>
      </c>
      <c r="BJ458" s="190">
        <f ca="1">IF($AG458&gt;0,OFFSET(DATA!$F$6,BJ$10+27*(7-$AE$8),$AF458,1,1)/OFFSET(DATA!$F$6,BJ$10,$AF458,1,1),0)</f>
        <v>0.25403225806451613</v>
      </c>
      <c r="BK458" s="190">
        <f ca="1">IF($AG458&gt;0,OFFSET(DATA!$F$6,BK$10+27*(7-$AE$8),$AF458,1,1)/OFFSET(DATA!$F$6,BK$10,$AF458,1,1),0)</f>
        <v>0.44680851063829785</v>
      </c>
      <c r="BL458" s="190">
        <f ca="1">IF($AG458&gt;0,OFFSET(DATA!$F$6,BL$10+27*(7-$AE$8),$AF458,1,1)/OFFSET(DATA!$F$6,BL$10,$AF458,1,1),0)</f>
        <v>0.4263565891472868</v>
      </c>
      <c r="BM458" s="190">
        <f ca="1">IF($AG458&gt;0,OFFSET(DATA!$F$6,BM$10+27*(7-$AE$8),$AF458,1,1)/OFFSET(DATA!$F$6,BM$10,$AF458,1,1),0)</f>
        <v>0.38524590163934425</v>
      </c>
      <c r="BN458" s="190">
        <f ca="1">IF($AG458&gt;0,OFFSET(DATA!$F$6,BN$10+27*(7-$AE$8),$AF458,1,1)/OFFSET(DATA!$F$6,BN$10,$AF458,1,1),0)</f>
        <v>0.82132564841498557</v>
      </c>
      <c r="BO458" s="190">
        <f ca="1">IF($AG458&gt;0,OFFSET(DATA!$F$6,BO$10+27*(7-$AE$8),$AF458,1,1)/OFFSET(DATA!$F$6,BO$10,$AF458,1,1),0)</f>
        <v>0.72376873661670238</v>
      </c>
      <c r="BP458" s="190">
        <f ca="1">IF($AG458&gt;0,OFFSET(DATA!$F$6,BP$10+27*(7-$AE$8),$AF458,1,1)/OFFSET(DATA!$F$6,BP$10,$AF458,1,1),0)</f>
        <v>0.68421052631578949</v>
      </c>
      <c r="BQ458" s="190">
        <f ca="1">IF($AG458&gt;0,OFFSET(DATA!$F$6,BQ$10+27*(7-$AE$8),$AF458,1,1)/OFFSET(DATA!$F$6,BQ$10,$AF458,1,1),0)</f>
        <v>0.46598639455782315</v>
      </c>
      <c r="BR458" s="190">
        <f ca="1">IF($AG458&gt;0,OFFSET(DATA!$F$6,BR$10+27*(7-$AE$8),$AF458,1,1)/OFFSET(DATA!$F$6,BR$10,$AF458,1,1),0)</f>
        <v>0.31952662721893493</v>
      </c>
      <c r="BS458" s="190">
        <f ca="1">IF($AG458&gt;0,OFFSET(DATA!$F$6,BS$10+27*(7-$AE$8),$AF458,1,1)/OFFSET(DATA!$F$6,BS$10,$AF458,1,1),0)</f>
        <v>0.32203389830508472</v>
      </c>
      <c r="BT458" s="190">
        <f ca="1">IF($AG458&gt;0,OFFSET(DATA!$F$6,BT$10+27*(7-$AE$8),$AF458,1,1)/OFFSET(DATA!$F$6,BT$10,$AF458,1,1),0)</f>
        <v>0.22222222222222221</v>
      </c>
      <c r="BU458" s="190">
        <f ca="1">IF($AG458&gt;0,OFFSET(DATA!$F$6,BU$10+27*(7-$AE$8),$AF458,1,1)/OFFSET(DATA!$F$6,BU$10,$AF458,1,1),0)</f>
        <v>0.56151419558359617</v>
      </c>
      <c r="BV458" s="190">
        <f ca="1">IF($AG458&gt;0,OFFSET(DATA!$F$6,BV$10+27*(7-$AE$8),$AF458,1,1)/OFFSET(DATA!$F$6,BV$10,$AF458,1,1),0)</f>
        <v>0.54459459459459458</v>
      </c>
      <c r="BW458" s="190">
        <f ca="1">IF($AG458&gt;0,OFFSET(DATA!$F$6,BW$10+27*(7-$AE$8),$AF458,1,1)/OFFSET(DATA!$F$6,BW$10,$AF458,1,1),0)</f>
        <v>0.45997458703939009</v>
      </c>
      <c r="BX458" s="190">
        <f ca="1">IF($AG458&gt;0,OFFSET(DATA!$F$6,BX$10+27*(7-$AE$8),$AF458,1,1)/OFFSET(DATA!$F$6,BX$10,$AF458,1,1),0)</f>
        <v>0.49295774647887325</v>
      </c>
    </row>
    <row r="459" spans="32:76" x14ac:dyDescent="0.2">
      <c r="AF459" s="166">
        <v>448</v>
      </c>
      <c r="AG459" s="96">
        <f ca="1">OFFSET(DATA!$F$6,$AF$10,$AF459,1,1)</f>
        <v>293</v>
      </c>
      <c r="AH459" s="190">
        <f ca="1">IF($AG459&gt;0,OFFSET(DATA!$F$6,$AF$10+27*AH$10,$AF459,1,1)/$AG459,0)</f>
        <v>0.30034129692832767</v>
      </c>
      <c r="AI459" s="190">
        <f ca="1">IF($AG459&gt;0,OFFSET(DATA!$F$6,$AF$10+27*AI$10,$AF459,1,1)/$AG459,0)</f>
        <v>3.4129692832764505E-3</v>
      </c>
      <c r="AJ459" s="190">
        <f ca="1">IF($AG459&gt;0,OFFSET(DATA!$F$6,$AF$10+27*AJ$10,$AF459,1,1)/$AG459,0)</f>
        <v>7.5085324232081918E-2</v>
      </c>
      <c r="AK459" s="190">
        <f ca="1">IF($AG459&gt;0,OFFSET(DATA!$F$6,$AF$10+27*AK$10,$AF459,1,1)/$AG459,0)</f>
        <v>0.19112627986348124</v>
      </c>
      <c r="AL459" s="190">
        <f ca="1">IF($AG459&gt;0,OFFSET(DATA!$F$6,$AF$10+27*AL$10,$AF459,1,1)/$AG459,0)</f>
        <v>0.24232081911262798</v>
      </c>
      <c r="AM459" s="190">
        <f ca="1">IF($AG459&gt;0,OFFSET(DATA!$F$6,$AF$10+27*AM$10,$AF459,1,1)/$AG459,0)</f>
        <v>0.10238907849829351</v>
      </c>
      <c r="AN459" s="166">
        <f ca="1">OFFSET(DATA!$F$6,$AF$10+27*AN$10,$AF459,1,1)</f>
        <v>19</v>
      </c>
      <c r="AO459" s="166">
        <f t="shared" ca="1" si="13"/>
        <v>19</v>
      </c>
      <c r="AQ459" s="96">
        <f ca="1">OFFSET(DATA!$F$6,25,$AF459,1,1)</f>
        <v>8578</v>
      </c>
      <c r="AR459" s="190">
        <f ca="1">IF($AQ459&gt;0,OFFSET(DATA!$F$6,25+27*AR$10,$AF459,1,1)/$AQ459,0)</f>
        <v>0.46957332711587785</v>
      </c>
      <c r="AS459" s="190">
        <f ca="1">IF($AQ459&gt;0,OFFSET(DATA!$F$6,25+27*AS$10,$AF459,1,1)/$AQ459,0)</f>
        <v>1.2823501981813943E-3</v>
      </c>
      <c r="AT459" s="190">
        <f ca="1">IF($AQ459&gt;0,OFFSET(DATA!$F$6,25+27*AT$10,$AF459,1,1)/$AQ459,0)</f>
        <v>0.10188855211004896</v>
      </c>
      <c r="AU459" s="190">
        <f ca="1">IF($AQ459&gt;0,OFFSET(DATA!$F$6,25+27*AU$10,$AF459,1,1)/$AQ459,0)</f>
        <v>8.7899277220797392E-2</v>
      </c>
      <c r="AV459" s="190">
        <f ca="1">IF($AQ459&gt;0,OFFSET(DATA!$F$6,25+27*AV$10,$AF459,1,1)/$AQ459,0)</f>
        <v>0.14525530426672884</v>
      </c>
      <c r="AW459" s="190">
        <f ca="1">IF($AQ459&gt;0,OFFSET(DATA!$F$6,25+27*AW$10,$AF459,1,1)/$AQ459,0)</f>
        <v>5.677314059221264E-2</v>
      </c>
      <c r="AZ459" s="166">
        <f t="shared" ca="1" si="14"/>
        <v>17</v>
      </c>
      <c r="BA459" s="190">
        <f ca="1">IF($AG459&gt;0,OFFSET(DATA!$F$6,BA$10+27*(7-$AE$8),$AF459,1,1)/OFFSET(DATA!$F$6,BA$10,$AF459,1,1),0)</f>
        <v>0.30034129692832767</v>
      </c>
      <c r="BB459" s="190">
        <f ca="1">IF($AG459&gt;0,OFFSET(DATA!$F$6,BB$10+27*(7-$AE$8),$AF459,1,1)/OFFSET(DATA!$F$6,BB$10,$AF459,1,1),0)</f>
        <v>0.17117117117117117</v>
      </c>
      <c r="BC459" s="190">
        <f ca="1">IF($AG459&gt;0,OFFSET(DATA!$F$6,BC$10+27*(7-$AE$8),$AF459,1,1)/OFFSET(DATA!$F$6,BC$10,$AF459,1,1),0)</f>
        <v>0.26865671641791045</v>
      </c>
      <c r="BD459" s="190">
        <f ca="1">IF($AG459&gt;0,OFFSET(DATA!$F$6,BD$10+27*(7-$AE$8),$AF459,1,1)/OFFSET(DATA!$F$6,BD$10,$AF459,1,1),0)</f>
        <v>0.19117647058823528</v>
      </c>
      <c r="BE459" s="190">
        <f ca="1">IF($AG459&gt;0,OFFSET(DATA!$F$6,BE$10+27*(7-$AE$8),$AF459,1,1)/OFFSET(DATA!$F$6,BE$10,$AF459,1,1),0)</f>
        <v>0.58689458689458684</v>
      </c>
      <c r="BF459" s="190">
        <f ca="1">IF($AG459&gt;0,OFFSET(DATA!$F$6,BF$10+27*(7-$AE$8),$AF459,1,1)/OFFSET(DATA!$F$6,BF$10,$AF459,1,1),0)</f>
        <v>0.67346938775510201</v>
      </c>
      <c r="BG459" s="190">
        <f ca="1">IF($AG459&gt;0,OFFSET(DATA!$F$6,BG$10+27*(7-$AE$8),$AF459,1,1)/OFFSET(DATA!$F$6,BG$10,$AF459,1,1),0)</f>
        <v>0.27184466019417475</v>
      </c>
      <c r="BH459" s="190">
        <f ca="1">IF($AG459&gt;0,OFFSET(DATA!$F$6,BH$10+27*(7-$AE$8),$AF459,1,1)/OFFSET(DATA!$F$6,BH$10,$AF459,1,1),0)</f>
        <v>0.34819532908704881</v>
      </c>
      <c r="BI459" s="190">
        <f ca="1">IF($AG459&gt;0,OFFSET(DATA!$F$6,BI$10+27*(7-$AE$8),$AF459,1,1)/OFFSET(DATA!$F$6,BI$10,$AF459,1,1),0)</f>
        <v>0.60588235294117643</v>
      </c>
      <c r="BJ459" s="190">
        <f ca="1">IF($AG459&gt;0,OFFSET(DATA!$F$6,BJ$10+27*(7-$AE$8),$AF459,1,1)/OFFSET(DATA!$F$6,BJ$10,$AF459,1,1),0)</f>
        <v>0.26459143968871596</v>
      </c>
      <c r="BK459" s="190">
        <f ca="1">IF($AG459&gt;0,OFFSET(DATA!$F$6,BK$10+27*(7-$AE$8),$AF459,1,1)/OFFSET(DATA!$F$6,BK$10,$AF459,1,1),0)</f>
        <v>0.44464944649446492</v>
      </c>
      <c r="BL459" s="190">
        <f ca="1">IF($AG459&gt;0,OFFSET(DATA!$F$6,BL$10+27*(7-$AE$8),$AF459,1,1)/OFFSET(DATA!$F$6,BL$10,$AF459,1,1),0)</f>
        <v>0.43073593073593075</v>
      </c>
      <c r="BM459" s="190">
        <f ca="1">IF($AG459&gt;0,OFFSET(DATA!$F$6,BM$10+27*(7-$AE$8),$AF459,1,1)/OFFSET(DATA!$F$6,BM$10,$AF459,1,1),0)</f>
        <v>0.37007874015748032</v>
      </c>
      <c r="BN459" s="190">
        <f ca="1">IF($AG459&gt;0,OFFSET(DATA!$F$6,BN$10+27*(7-$AE$8),$AF459,1,1)/OFFSET(DATA!$F$6,BN$10,$AF459,1,1),0)</f>
        <v>0.84457478005865105</v>
      </c>
      <c r="BO459" s="190">
        <f ca="1">IF($AG459&gt;0,OFFSET(DATA!$F$6,BO$10+27*(7-$AE$8),$AF459,1,1)/OFFSET(DATA!$F$6,BO$10,$AF459,1,1),0)</f>
        <v>0.74423480083857441</v>
      </c>
      <c r="BP459" s="190">
        <f ca="1">IF($AG459&gt;0,OFFSET(DATA!$F$6,BP$10+27*(7-$AE$8),$AF459,1,1)/OFFSET(DATA!$F$6,BP$10,$AF459,1,1),0)</f>
        <v>0.68691588785046731</v>
      </c>
      <c r="BQ459" s="190">
        <f ca="1">IF($AG459&gt;0,OFFSET(DATA!$F$6,BQ$10+27*(7-$AE$8),$AF459,1,1)/OFFSET(DATA!$F$6,BQ$10,$AF459,1,1),0)</f>
        <v>0.4560260586319218</v>
      </c>
      <c r="BR459" s="190">
        <f ca="1">IF($AG459&gt;0,OFFSET(DATA!$F$6,BR$10+27*(7-$AE$8),$AF459,1,1)/OFFSET(DATA!$F$6,BR$10,$AF459,1,1),0)</f>
        <v>0.31666666666666665</v>
      </c>
      <c r="BS459" s="190">
        <f ca="1">IF($AG459&gt;0,OFFSET(DATA!$F$6,BS$10+27*(7-$AE$8),$AF459,1,1)/OFFSET(DATA!$F$6,BS$10,$AF459,1,1),0)</f>
        <v>0.2878787878787879</v>
      </c>
      <c r="BT459" s="190">
        <f ca="1">IF($AG459&gt;0,OFFSET(DATA!$F$6,BT$10+27*(7-$AE$8),$AF459,1,1)/OFFSET(DATA!$F$6,BT$10,$AF459,1,1),0)</f>
        <v>0.27160493827160492</v>
      </c>
      <c r="BU459" s="190">
        <f ca="1">IF($AG459&gt;0,OFFSET(DATA!$F$6,BU$10+27*(7-$AE$8),$AF459,1,1)/OFFSET(DATA!$F$6,BU$10,$AF459,1,1),0)</f>
        <v>0.60726072607260728</v>
      </c>
      <c r="BV459" s="190">
        <f ca="1">IF($AG459&gt;0,OFFSET(DATA!$F$6,BV$10+27*(7-$AE$8),$AF459,1,1)/OFFSET(DATA!$F$6,BV$10,$AF459,1,1),0)</f>
        <v>0.55599472990777343</v>
      </c>
      <c r="BW459" s="190">
        <f ca="1">IF($AG459&gt;0,OFFSET(DATA!$F$6,BW$10+27*(7-$AE$8),$AF459,1,1)/OFFSET(DATA!$F$6,BW$10,$AF459,1,1),0)</f>
        <v>0.44086687306501549</v>
      </c>
      <c r="BX459" s="190">
        <f ca="1">IF($AG459&gt;0,OFFSET(DATA!$F$6,BX$10+27*(7-$AE$8),$AF459,1,1)/OFFSET(DATA!$F$6,BX$10,$AF459,1,1),0)</f>
        <v>0.48466257668711654</v>
      </c>
    </row>
    <row r="460" spans="32:76" x14ac:dyDescent="0.2">
      <c r="AF460" s="166">
        <v>449</v>
      </c>
      <c r="AG460" s="96">
        <f ca="1">OFFSET(DATA!$F$6,$AF$10,$AF460,1,1)</f>
        <v>263</v>
      </c>
      <c r="AH460" s="190">
        <f ca="1">IF($AG460&gt;0,OFFSET(DATA!$F$6,$AF$10+27*AH$10,$AF460,1,1)/$AG460,0)</f>
        <v>0.36501901140684412</v>
      </c>
      <c r="AI460" s="190">
        <f ca="1">IF($AG460&gt;0,OFFSET(DATA!$F$6,$AF$10+27*AI$10,$AF460,1,1)/$AG460,0)</f>
        <v>3.8022813688212928E-3</v>
      </c>
      <c r="AJ460" s="190">
        <f ca="1">IF($AG460&gt;0,OFFSET(DATA!$F$6,$AF$10+27*AJ$10,$AF460,1,1)/$AG460,0)</f>
        <v>6.0836501901140684E-2</v>
      </c>
      <c r="AK460" s="190">
        <f ca="1">IF($AG460&gt;0,OFFSET(DATA!$F$6,$AF$10+27*AK$10,$AF460,1,1)/$AG460,0)</f>
        <v>0.12927756653992395</v>
      </c>
      <c r="AL460" s="190">
        <f ca="1">IF($AG460&gt;0,OFFSET(DATA!$F$6,$AF$10+27*AL$10,$AF460,1,1)/$AG460,0)</f>
        <v>0.22433460076045628</v>
      </c>
      <c r="AM460" s="190">
        <f ca="1">IF($AG460&gt;0,OFFSET(DATA!$F$6,$AF$10+27*AM$10,$AF460,1,1)/$AG460,0)</f>
        <v>4.9429657794676805E-2</v>
      </c>
      <c r="AN460" s="166">
        <f ca="1">OFFSET(DATA!$F$6,$AF$10+27*AN$10,$AF460,1,1)</f>
        <v>17</v>
      </c>
      <c r="AO460" s="166">
        <f t="shared" ref="AO460:AO523" ca="1" si="15">IF($AN$8=1,$AN460,$AZ460)</f>
        <v>17</v>
      </c>
      <c r="AQ460" s="96">
        <f ca="1">OFFSET(DATA!$F$6,25,$AF460,1,1)</f>
        <v>7789</v>
      </c>
      <c r="AR460" s="190">
        <f ca="1">IF($AQ460&gt;0,OFFSET(DATA!$F$6,25+27*AR$10,$AF460,1,1)/$AQ460,0)</f>
        <v>0.47258954936448838</v>
      </c>
      <c r="AS460" s="190">
        <f ca="1">IF($AQ460&gt;0,OFFSET(DATA!$F$6,25+27*AS$10,$AF460,1,1)/$AQ460,0)</f>
        <v>1.5406342277570933E-3</v>
      </c>
      <c r="AT460" s="190">
        <f ca="1">IF($AQ460&gt;0,OFFSET(DATA!$F$6,25+27*AT$10,$AF460,1,1)/$AQ460,0)</f>
        <v>0.10912825779946078</v>
      </c>
      <c r="AU460" s="190">
        <f ca="1">IF($AQ460&gt;0,OFFSET(DATA!$F$6,25+27*AU$10,$AF460,1,1)/$AQ460,0)</f>
        <v>9.0127102323789954E-2</v>
      </c>
      <c r="AV460" s="190">
        <f ca="1">IF($AQ460&gt;0,OFFSET(DATA!$F$6,25+27*AV$10,$AF460,1,1)/$AQ460,0)</f>
        <v>0.12440621389138529</v>
      </c>
      <c r="AW460" s="190">
        <f ca="1">IF($AQ460&gt;0,OFFSET(DATA!$F$6,25+27*AW$10,$AF460,1,1)/$AQ460,0)</f>
        <v>4.4293234048016432E-2</v>
      </c>
      <c r="AZ460" s="166">
        <f t="shared" ref="AZ460:AZ523" ca="1" si="16">RANK(OFFSET($AZ459,$AF$12,$AF$10,1,1),$BA460:$BX460,OFFSET($AY$21,7-$AE$8,0,1,1))</f>
        <v>15</v>
      </c>
      <c r="BA460" s="190">
        <f ca="1">IF($AG460&gt;0,OFFSET(DATA!$F$6,BA$10+27*(7-$AE$8),$AF460,1,1)/OFFSET(DATA!$F$6,BA$10,$AF460,1,1),0)</f>
        <v>0.36501901140684412</v>
      </c>
      <c r="BB460" s="190">
        <f ca="1">IF($AG460&gt;0,OFFSET(DATA!$F$6,BB$10+27*(7-$AE$8),$AF460,1,1)/OFFSET(DATA!$F$6,BB$10,$AF460,1,1),0)</f>
        <v>0.12371134020618557</v>
      </c>
      <c r="BC460" s="190">
        <f ca="1">IF($AG460&gt;0,OFFSET(DATA!$F$6,BC$10+27*(7-$AE$8),$AF460,1,1)/OFFSET(DATA!$F$6,BC$10,$AF460,1,1),0)</f>
        <v>0.30769230769230771</v>
      </c>
      <c r="BD460" s="190">
        <f ca="1">IF($AG460&gt;0,OFFSET(DATA!$F$6,BD$10+27*(7-$AE$8),$AF460,1,1)/OFFSET(DATA!$F$6,BD$10,$AF460,1,1),0)</f>
        <v>0.16793893129770993</v>
      </c>
      <c r="BE460" s="190">
        <f ca="1">IF($AG460&gt;0,OFFSET(DATA!$F$6,BE$10+27*(7-$AE$8),$AF460,1,1)/OFFSET(DATA!$F$6,BE$10,$AF460,1,1),0)</f>
        <v>0.56432748538011701</v>
      </c>
      <c r="BF460" s="190">
        <f ca="1">IF($AG460&gt;0,OFFSET(DATA!$F$6,BF$10+27*(7-$AE$8),$AF460,1,1)/OFFSET(DATA!$F$6,BF$10,$AF460,1,1),0)</f>
        <v>0.63043478260869568</v>
      </c>
      <c r="BG460" s="190">
        <f ca="1">IF($AG460&gt;0,OFFSET(DATA!$F$6,BG$10+27*(7-$AE$8),$AF460,1,1)/OFFSET(DATA!$F$6,BG$10,$AF460,1,1),0)</f>
        <v>0.27586206896551724</v>
      </c>
      <c r="BH460" s="190">
        <f ca="1">IF($AG460&gt;0,OFFSET(DATA!$F$6,BH$10+27*(7-$AE$8),$AF460,1,1)/OFFSET(DATA!$F$6,BH$10,$AF460,1,1),0)</f>
        <v>0.35106382978723405</v>
      </c>
      <c r="BI460" s="190">
        <f ca="1">IF($AG460&gt;0,OFFSET(DATA!$F$6,BI$10+27*(7-$AE$8),$AF460,1,1)/OFFSET(DATA!$F$6,BI$10,$AF460,1,1),0)</f>
        <v>0.59090909090909094</v>
      </c>
      <c r="BJ460" s="190">
        <f ca="1">IF($AG460&gt;0,OFFSET(DATA!$F$6,BJ$10+27*(7-$AE$8),$AF460,1,1)/OFFSET(DATA!$F$6,BJ$10,$AF460,1,1),0)</f>
        <v>0.30097087378640774</v>
      </c>
      <c r="BK460" s="190">
        <f ca="1">IF($AG460&gt;0,OFFSET(DATA!$F$6,BK$10+27*(7-$AE$8),$AF460,1,1)/OFFSET(DATA!$F$6,BK$10,$AF460,1,1),0)</f>
        <v>0.42166344294003866</v>
      </c>
      <c r="BL460" s="190">
        <f ca="1">IF($AG460&gt;0,OFFSET(DATA!$F$6,BL$10+27*(7-$AE$8),$AF460,1,1)/OFFSET(DATA!$F$6,BL$10,$AF460,1,1),0)</f>
        <v>0.41100702576112413</v>
      </c>
      <c r="BM460" s="190">
        <f ca="1">IF($AG460&gt;0,OFFSET(DATA!$F$6,BM$10+27*(7-$AE$8),$AF460,1,1)/OFFSET(DATA!$F$6,BM$10,$AF460,1,1),0)</f>
        <v>0.33333333333333331</v>
      </c>
      <c r="BN460" s="190">
        <f ca="1">IF($AG460&gt;0,OFFSET(DATA!$F$6,BN$10+27*(7-$AE$8),$AF460,1,1)/OFFSET(DATA!$F$6,BN$10,$AF460,1,1),0)</f>
        <v>0.85758513931888547</v>
      </c>
      <c r="BO460" s="190">
        <f ca="1">IF($AG460&gt;0,OFFSET(DATA!$F$6,BO$10+27*(7-$AE$8),$AF460,1,1)/OFFSET(DATA!$F$6,BO$10,$AF460,1,1),0)</f>
        <v>0.70615034168564916</v>
      </c>
      <c r="BP460" s="190">
        <f ca="1">IF($AG460&gt;0,OFFSET(DATA!$F$6,BP$10+27*(7-$AE$8),$AF460,1,1)/OFFSET(DATA!$F$6,BP$10,$AF460,1,1),0)</f>
        <v>0.6113989637305699</v>
      </c>
      <c r="BQ460" s="190">
        <f ca="1">IF($AG460&gt;0,OFFSET(DATA!$F$6,BQ$10+27*(7-$AE$8),$AF460,1,1)/OFFSET(DATA!$F$6,BQ$10,$AF460,1,1),0)</f>
        <v>0.41221374045801529</v>
      </c>
      <c r="BR460" s="190">
        <f ca="1">IF($AG460&gt;0,OFFSET(DATA!$F$6,BR$10+27*(7-$AE$8),$AF460,1,1)/OFFSET(DATA!$F$6,BR$10,$AF460,1,1),0)</f>
        <v>0.31927710843373491</v>
      </c>
      <c r="BS460" s="190">
        <f ca="1">IF($AG460&gt;0,OFFSET(DATA!$F$6,BS$10+27*(7-$AE$8),$AF460,1,1)/OFFSET(DATA!$F$6,BS$10,$AF460,1,1),0)</f>
        <v>0.43181818181818182</v>
      </c>
      <c r="BT460" s="190">
        <f ca="1">IF($AG460&gt;0,OFFSET(DATA!$F$6,BT$10+27*(7-$AE$8),$AF460,1,1)/OFFSET(DATA!$F$6,BT$10,$AF460,1,1),0)</f>
        <v>0.25</v>
      </c>
      <c r="BU460" s="190">
        <f ca="1">IF($AG460&gt;0,OFFSET(DATA!$F$6,BU$10+27*(7-$AE$8),$AF460,1,1)/OFFSET(DATA!$F$6,BU$10,$AF460,1,1),0)</f>
        <v>0.61354581673306774</v>
      </c>
      <c r="BV460" s="190">
        <f ca="1">IF($AG460&gt;0,OFFSET(DATA!$F$6,BV$10+27*(7-$AE$8),$AF460,1,1)/OFFSET(DATA!$F$6,BV$10,$AF460,1,1),0)</f>
        <v>0.56421356421356417</v>
      </c>
      <c r="BW460" s="190">
        <f ca="1">IF($AG460&gt;0,OFFSET(DATA!$F$6,BW$10+27*(7-$AE$8),$AF460,1,1)/OFFSET(DATA!$F$6,BW$10,$AF460,1,1),0)</f>
        <v>0.48351648351648352</v>
      </c>
      <c r="BX460" s="190">
        <f ca="1">IF($AG460&gt;0,OFFSET(DATA!$F$6,BX$10+27*(7-$AE$8),$AF460,1,1)/OFFSET(DATA!$F$6,BX$10,$AF460,1,1),0)</f>
        <v>0.5</v>
      </c>
    </row>
    <row r="461" spans="32:76" x14ac:dyDescent="0.2">
      <c r="AF461" s="166">
        <v>450</v>
      </c>
      <c r="AG461" s="96">
        <f ca="1">OFFSET(DATA!$F$6,$AF$10,$AF461,1,1)</f>
        <v>279</v>
      </c>
      <c r="AH461" s="190">
        <f ca="1">IF($AG461&gt;0,OFFSET(DATA!$F$6,$AF$10+27*AH$10,$AF461,1,1)/$AG461,0)</f>
        <v>0.36559139784946237</v>
      </c>
      <c r="AI461" s="190">
        <f ca="1">IF($AG461&gt;0,OFFSET(DATA!$F$6,$AF$10+27*AI$10,$AF461,1,1)/$AG461,0)</f>
        <v>7.1684587813620072E-3</v>
      </c>
      <c r="AJ461" s="190">
        <f ca="1">IF($AG461&gt;0,OFFSET(DATA!$F$6,$AF$10+27*AJ$10,$AF461,1,1)/$AG461,0)</f>
        <v>5.0179211469534052E-2</v>
      </c>
      <c r="AK461" s="190">
        <f ca="1">IF($AG461&gt;0,OFFSET(DATA!$F$6,$AF$10+27*AK$10,$AF461,1,1)/$AG461,0)</f>
        <v>0.14336917562724014</v>
      </c>
      <c r="AL461" s="190">
        <f ca="1">IF($AG461&gt;0,OFFSET(DATA!$F$6,$AF$10+27*AL$10,$AF461,1,1)/$AG461,0)</f>
        <v>0.22580645161290322</v>
      </c>
      <c r="AM461" s="190">
        <f ca="1">IF($AG461&gt;0,OFFSET(DATA!$F$6,$AF$10+27*AM$10,$AF461,1,1)/$AG461,0)</f>
        <v>6.4516129032258063E-2</v>
      </c>
      <c r="AN461" s="166">
        <f ca="1">OFFSET(DATA!$F$6,$AF$10+27*AN$10,$AF461,1,1)</f>
        <v>19</v>
      </c>
      <c r="AO461" s="166">
        <f t="shared" ca="1" si="15"/>
        <v>19</v>
      </c>
      <c r="AQ461" s="96">
        <f ca="1">OFFSET(DATA!$F$6,25,$AF461,1,1)</f>
        <v>7922</v>
      </c>
      <c r="AR461" s="190">
        <f ca="1">IF($AQ461&gt;0,OFFSET(DATA!$F$6,25+27*AR$10,$AF461,1,1)/$AQ461,0)</f>
        <v>0.46351931330472101</v>
      </c>
      <c r="AS461" s="190">
        <f ca="1">IF($AQ461&gt;0,OFFSET(DATA!$F$6,25+27*AS$10,$AF461,1,1)/$AQ461,0)</f>
        <v>1.7672304973491543E-3</v>
      </c>
      <c r="AT461" s="190">
        <f ca="1">IF($AQ461&gt;0,OFFSET(DATA!$F$6,25+27*AT$10,$AF461,1,1)/$AQ461,0)</f>
        <v>0.1075485988386771</v>
      </c>
      <c r="AU461" s="190">
        <f ca="1">IF($AQ461&gt;0,OFFSET(DATA!$F$6,25+27*AU$10,$AF461,1,1)/$AQ461,0)</f>
        <v>9.7071446604392833E-2</v>
      </c>
      <c r="AV461" s="190">
        <f ca="1">IF($AQ461&gt;0,OFFSET(DATA!$F$6,25+27*AV$10,$AF461,1,1)/$AQ461,0)</f>
        <v>0.1237061348144408</v>
      </c>
      <c r="AW461" s="190">
        <f ca="1">IF($AQ461&gt;0,OFFSET(DATA!$F$6,25+27*AW$10,$AF461,1,1)/$AQ461,0)</f>
        <v>3.8752840191870738E-2</v>
      </c>
      <c r="AZ461" s="166">
        <f t="shared" ca="1" si="16"/>
        <v>15</v>
      </c>
      <c r="BA461" s="190">
        <f ca="1">IF($AG461&gt;0,OFFSET(DATA!$F$6,BA$10+27*(7-$AE$8),$AF461,1,1)/OFFSET(DATA!$F$6,BA$10,$AF461,1,1),0)</f>
        <v>0.36559139784946237</v>
      </c>
      <c r="BB461" s="190">
        <f ca="1">IF($AG461&gt;0,OFFSET(DATA!$F$6,BB$10+27*(7-$AE$8),$AF461,1,1)/OFFSET(DATA!$F$6,BB$10,$AF461,1,1),0)</f>
        <v>0.14285714285714285</v>
      </c>
      <c r="BC461" s="190">
        <f ca="1">IF($AG461&gt;0,OFFSET(DATA!$F$6,BC$10+27*(7-$AE$8),$AF461,1,1)/OFFSET(DATA!$F$6,BC$10,$AF461,1,1),0)</f>
        <v>0.26415094339622641</v>
      </c>
      <c r="BD461" s="190">
        <f ca="1">IF($AG461&gt;0,OFFSET(DATA!$F$6,BD$10+27*(7-$AE$8),$AF461,1,1)/OFFSET(DATA!$F$6,BD$10,$AF461,1,1),0)</f>
        <v>0.15441176470588236</v>
      </c>
      <c r="BE461" s="190">
        <f ca="1">IF($AG461&gt;0,OFFSET(DATA!$F$6,BE$10+27*(7-$AE$8),$AF461,1,1)/OFFSET(DATA!$F$6,BE$10,$AF461,1,1),0)</f>
        <v>0.54545454545454541</v>
      </c>
      <c r="BF461" s="190">
        <f ca="1">IF($AG461&gt;0,OFFSET(DATA!$F$6,BF$10+27*(7-$AE$8),$AF461,1,1)/OFFSET(DATA!$F$6,BF$10,$AF461,1,1),0)</f>
        <v>0.58823529411764708</v>
      </c>
      <c r="BG461" s="190">
        <f ca="1">IF($AG461&gt;0,OFFSET(DATA!$F$6,BG$10+27*(7-$AE$8),$AF461,1,1)/OFFSET(DATA!$F$6,BG$10,$AF461,1,1),0)</f>
        <v>0.27848101265822783</v>
      </c>
      <c r="BH461" s="190">
        <f ca="1">IF($AG461&gt;0,OFFSET(DATA!$F$6,BH$10+27*(7-$AE$8),$AF461,1,1)/OFFSET(DATA!$F$6,BH$10,$AF461,1,1),0)</f>
        <v>0.35729166666666667</v>
      </c>
      <c r="BI461" s="190">
        <f ca="1">IF($AG461&gt;0,OFFSET(DATA!$F$6,BI$10+27*(7-$AE$8),$AF461,1,1)/OFFSET(DATA!$F$6,BI$10,$AF461,1,1),0)</f>
        <v>0.57837837837837835</v>
      </c>
      <c r="BJ461" s="190">
        <f ca="1">IF($AG461&gt;0,OFFSET(DATA!$F$6,BJ$10+27*(7-$AE$8),$AF461,1,1)/OFFSET(DATA!$F$6,BJ$10,$AF461,1,1),0)</f>
        <v>0.3073170731707317</v>
      </c>
      <c r="BK461" s="190">
        <f ca="1">IF($AG461&gt;0,OFFSET(DATA!$F$6,BK$10+27*(7-$AE$8),$AF461,1,1)/OFFSET(DATA!$F$6,BK$10,$AF461,1,1),0)</f>
        <v>0.39915966386554624</v>
      </c>
      <c r="BL461" s="190">
        <f ca="1">IF($AG461&gt;0,OFFSET(DATA!$F$6,BL$10+27*(7-$AE$8),$AF461,1,1)/OFFSET(DATA!$F$6,BL$10,$AF461,1,1),0)</f>
        <v>0.43268124280782511</v>
      </c>
      <c r="BM461" s="190">
        <f ca="1">IF($AG461&gt;0,OFFSET(DATA!$F$6,BM$10+27*(7-$AE$8),$AF461,1,1)/OFFSET(DATA!$F$6,BM$10,$AF461,1,1),0)</f>
        <v>0.296875</v>
      </c>
      <c r="BN461" s="190">
        <f ca="1">IF($AG461&gt;0,OFFSET(DATA!$F$6,BN$10+27*(7-$AE$8),$AF461,1,1)/OFFSET(DATA!$F$6,BN$10,$AF461,1,1),0)</f>
        <v>0.81159420289855078</v>
      </c>
      <c r="BO461" s="190">
        <f ca="1">IF($AG461&gt;0,OFFSET(DATA!$F$6,BO$10+27*(7-$AE$8),$AF461,1,1)/OFFSET(DATA!$F$6,BO$10,$AF461,1,1),0)</f>
        <v>0.7017937219730942</v>
      </c>
      <c r="BP461" s="190">
        <f ca="1">IF($AG461&gt;0,OFFSET(DATA!$F$6,BP$10+27*(7-$AE$8),$AF461,1,1)/OFFSET(DATA!$F$6,BP$10,$AF461,1,1),0)</f>
        <v>0.551219512195122</v>
      </c>
      <c r="BQ461" s="190">
        <f ca="1">IF($AG461&gt;0,OFFSET(DATA!$F$6,BQ$10+27*(7-$AE$8),$AF461,1,1)/OFFSET(DATA!$F$6,BQ$10,$AF461,1,1),0)</f>
        <v>0.41454545454545455</v>
      </c>
      <c r="BR461" s="190">
        <f ca="1">IF($AG461&gt;0,OFFSET(DATA!$F$6,BR$10+27*(7-$AE$8),$AF461,1,1)/OFFSET(DATA!$F$6,BR$10,$AF461,1,1),0)</f>
        <v>0.30177514792899407</v>
      </c>
      <c r="BS461" s="190">
        <f ca="1">IF($AG461&gt;0,OFFSET(DATA!$F$6,BS$10+27*(7-$AE$8),$AF461,1,1)/OFFSET(DATA!$F$6,BS$10,$AF461,1,1),0)</f>
        <v>0.37735849056603776</v>
      </c>
      <c r="BT461" s="190">
        <f ca="1">IF($AG461&gt;0,OFFSET(DATA!$F$6,BT$10+27*(7-$AE$8),$AF461,1,1)/OFFSET(DATA!$F$6,BT$10,$AF461,1,1),0)</f>
        <v>0.2638888888888889</v>
      </c>
      <c r="BU461" s="190">
        <f ca="1">IF($AG461&gt;0,OFFSET(DATA!$F$6,BU$10+27*(7-$AE$8),$AF461,1,1)/OFFSET(DATA!$F$6,BU$10,$AF461,1,1),0)</f>
        <v>0.62845849802371545</v>
      </c>
      <c r="BV461" s="190">
        <f ca="1">IF($AG461&gt;0,OFFSET(DATA!$F$6,BV$10+27*(7-$AE$8),$AF461,1,1)/OFFSET(DATA!$F$6,BV$10,$AF461,1,1),0)</f>
        <v>0.52805755395683451</v>
      </c>
      <c r="BW461" s="190">
        <f ca="1">IF($AG461&gt;0,OFFSET(DATA!$F$6,BW$10+27*(7-$AE$8),$AF461,1,1)/OFFSET(DATA!$F$6,BW$10,$AF461,1,1),0)</f>
        <v>0.47585227272727271</v>
      </c>
      <c r="BX461" s="190">
        <f ca="1">IF($AG461&gt;0,OFFSET(DATA!$F$6,BX$10+27*(7-$AE$8),$AF461,1,1)/OFFSET(DATA!$F$6,BX$10,$AF461,1,1),0)</f>
        <v>0.45512820512820512</v>
      </c>
    </row>
    <row r="462" spans="32:76" x14ac:dyDescent="0.2">
      <c r="AF462" s="166">
        <v>451</v>
      </c>
      <c r="AG462" s="96">
        <f ca="1">OFFSET(DATA!$F$6,$AF$10,$AF462,1,1)</f>
        <v>308</v>
      </c>
      <c r="AH462" s="190">
        <f ca="1">IF($AG462&gt;0,OFFSET(DATA!$F$6,$AF$10+27*AH$10,$AF462,1,1)/$AG462,0)</f>
        <v>0.34415584415584416</v>
      </c>
      <c r="AI462" s="190">
        <f ca="1">IF($AG462&gt;0,OFFSET(DATA!$F$6,$AF$10+27*AI$10,$AF462,1,1)/$AG462,0)</f>
        <v>3.246753246753247E-3</v>
      </c>
      <c r="AJ462" s="190">
        <f ca="1">IF($AG462&gt;0,OFFSET(DATA!$F$6,$AF$10+27*AJ$10,$AF462,1,1)/$AG462,0)</f>
        <v>5.844155844155844E-2</v>
      </c>
      <c r="AK462" s="190">
        <f ca="1">IF($AG462&gt;0,OFFSET(DATA!$F$6,$AF$10+27*AK$10,$AF462,1,1)/$AG462,0)</f>
        <v>0.16883116883116883</v>
      </c>
      <c r="AL462" s="190">
        <f ca="1">IF($AG462&gt;0,OFFSET(DATA!$F$6,$AF$10+27*AL$10,$AF462,1,1)/$AG462,0)</f>
        <v>0.23051948051948051</v>
      </c>
      <c r="AM462" s="190">
        <f ca="1">IF($AG462&gt;0,OFFSET(DATA!$F$6,$AF$10+27*AM$10,$AF462,1,1)/$AG462,0)</f>
        <v>8.1168831168831168E-2</v>
      </c>
      <c r="AN462" s="166">
        <f ca="1">OFFSET(DATA!$F$6,$AF$10+27*AN$10,$AF462,1,1)</f>
        <v>20</v>
      </c>
      <c r="AO462" s="166">
        <f t="shared" ca="1" si="15"/>
        <v>20</v>
      </c>
      <c r="AQ462" s="96">
        <f ca="1">OFFSET(DATA!$F$6,25,$AF462,1,1)</f>
        <v>8219</v>
      </c>
      <c r="AR462" s="190">
        <f ca="1">IF($AQ462&gt;0,OFFSET(DATA!$F$6,25+27*AR$10,$AF462,1,1)/$AQ462,0)</f>
        <v>0.46903516242851928</v>
      </c>
      <c r="AS462" s="190">
        <f ca="1">IF($AQ462&gt;0,OFFSET(DATA!$F$6,25+27*AS$10,$AF462,1,1)/$AQ462,0)</f>
        <v>1.7033702396885267E-3</v>
      </c>
      <c r="AT462" s="190">
        <f ca="1">IF($AQ462&gt;0,OFFSET(DATA!$F$6,25+27*AT$10,$AF462,1,1)/$AQ462,0)</f>
        <v>0.10560895486068865</v>
      </c>
      <c r="AU462" s="190">
        <f ca="1">IF($AQ462&gt;0,OFFSET(DATA!$F$6,25+27*AU$10,$AF462,1,1)/$AQ462,0)</f>
        <v>0.10062051344445797</v>
      </c>
      <c r="AV462" s="190">
        <f ca="1">IF($AQ462&gt;0,OFFSET(DATA!$F$6,25+27*AV$10,$AF462,1,1)/$AQ462,0)</f>
        <v>0.12690108285679524</v>
      </c>
      <c r="AW462" s="190">
        <f ca="1">IF($AQ462&gt;0,OFFSET(DATA!$F$6,25+27*AW$10,$AF462,1,1)/$AQ462,0)</f>
        <v>3.8934176907166322E-2</v>
      </c>
      <c r="AZ462" s="166">
        <f t="shared" ca="1" si="16"/>
        <v>17</v>
      </c>
      <c r="BA462" s="190">
        <f ca="1">IF($AG462&gt;0,OFFSET(DATA!$F$6,BA$10+27*(7-$AE$8),$AF462,1,1)/OFFSET(DATA!$F$6,BA$10,$AF462,1,1),0)</f>
        <v>0.34415584415584416</v>
      </c>
      <c r="BB462" s="190">
        <f ca="1">IF($AG462&gt;0,OFFSET(DATA!$F$6,BB$10+27*(7-$AE$8),$AF462,1,1)/OFFSET(DATA!$F$6,BB$10,$AF462,1,1),0)</f>
        <v>0.13513513513513514</v>
      </c>
      <c r="BC462" s="190">
        <f ca="1">IF($AG462&gt;0,OFFSET(DATA!$F$6,BC$10+27*(7-$AE$8),$AF462,1,1)/OFFSET(DATA!$F$6,BC$10,$AF462,1,1),0)</f>
        <v>0.23636363636363636</v>
      </c>
      <c r="BD462" s="190">
        <f ca="1">IF($AG462&gt;0,OFFSET(DATA!$F$6,BD$10+27*(7-$AE$8),$AF462,1,1)/OFFSET(DATA!$F$6,BD$10,$AF462,1,1),0)</f>
        <v>0.1773049645390071</v>
      </c>
      <c r="BE462" s="190">
        <f ca="1">IF($AG462&gt;0,OFFSET(DATA!$F$6,BE$10+27*(7-$AE$8),$AF462,1,1)/OFFSET(DATA!$F$6,BE$10,$AF462,1,1),0)</f>
        <v>0.53749999999999998</v>
      </c>
      <c r="BF462" s="190">
        <f ca="1">IF($AG462&gt;0,OFFSET(DATA!$F$6,BF$10+27*(7-$AE$8),$AF462,1,1)/OFFSET(DATA!$F$6,BF$10,$AF462,1,1),0)</f>
        <v>0.62264150943396224</v>
      </c>
      <c r="BG462" s="190">
        <f ca="1">IF($AG462&gt;0,OFFSET(DATA!$F$6,BG$10+27*(7-$AE$8),$AF462,1,1)/OFFSET(DATA!$F$6,BG$10,$AF462,1,1),0)</f>
        <v>0.2857142857142857</v>
      </c>
      <c r="BH462" s="190">
        <f ca="1">IF($AG462&gt;0,OFFSET(DATA!$F$6,BH$10+27*(7-$AE$8),$AF462,1,1)/OFFSET(DATA!$F$6,BH$10,$AF462,1,1),0)</f>
        <v>0.35234215885947046</v>
      </c>
      <c r="BI462" s="190">
        <f ca="1">IF($AG462&gt;0,OFFSET(DATA!$F$6,BI$10+27*(7-$AE$8),$AF462,1,1)/OFFSET(DATA!$F$6,BI$10,$AF462,1,1),0)</f>
        <v>0.60427807486631013</v>
      </c>
      <c r="BJ462" s="190">
        <f ca="1">IF($AG462&gt;0,OFFSET(DATA!$F$6,BJ$10+27*(7-$AE$8),$AF462,1,1)/OFFSET(DATA!$F$6,BJ$10,$AF462,1,1),0)</f>
        <v>0.29565217391304349</v>
      </c>
      <c r="BK462" s="190">
        <f ca="1">IF($AG462&gt;0,OFFSET(DATA!$F$6,BK$10+27*(7-$AE$8),$AF462,1,1)/OFFSET(DATA!$F$6,BK$10,$AF462,1,1),0)</f>
        <v>0.42268041237113402</v>
      </c>
      <c r="BL462" s="190">
        <f ca="1">IF($AG462&gt;0,OFFSET(DATA!$F$6,BL$10+27*(7-$AE$8),$AF462,1,1)/OFFSET(DATA!$F$6,BL$10,$AF462,1,1),0)</f>
        <v>0.43673012318029114</v>
      </c>
      <c r="BM462" s="190">
        <f ca="1">IF($AG462&gt;0,OFFSET(DATA!$F$6,BM$10+27*(7-$AE$8),$AF462,1,1)/OFFSET(DATA!$F$6,BM$10,$AF462,1,1),0)</f>
        <v>0.27142857142857141</v>
      </c>
      <c r="BN462" s="190">
        <f ca="1">IF($AG462&gt;0,OFFSET(DATA!$F$6,BN$10+27*(7-$AE$8),$AF462,1,1)/OFFSET(DATA!$F$6,BN$10,$AF462,1,1),0)</f>
        <v>0.85207100591715978</v>
      </c>
      <c r="BO462" s="190">
        <f ca="1">IF($AG462&gt;0,OFFSET(DATA!$F$6,BO$10+27*(7-$AE$8),$AF462,1,1)/OFFSET(DATA!$F$6,BO$10,$AF462,1,1),0)</f>
        <v>0.72747252747252744</v>
      </c>
      <c r="BP462" s="190">
        <f ca="1">IF($AG462&gt;0,OFFSET(DATA!$F$6,BP$10+27*(7-$AE$8),$AF462,1,1)/OFFSET(DATA!$F$6,BP$10,$AF462,1,1),0)</f>
        <v>0.58536585365853655</v>
      </c>
      <c r="BQ462" s="190">
        <f ca="1">IF($AG462&gt;0,OFFSET(DATA!$F$6,BQ$10+27*(7-$AE$8),$AF462,1,1)/OFFSET(DATA!$F$6,BQ$10,$AF462,1,1),0)</f>
        <v>0.44086021505376344</v>
      </c>
      <c r="BR462" s="190">
        <f ca="1">IF($AG462&gt;0,OFFSET(DATA!$F$6,BR$10+27*(7-$AE$8),$AF462,1,1)/OFFSET(DATA!$F$6,BR$10,$AF462,1,1),0)</f>
        <v>0.34426229508196721</v>
      </c>
      <c r="BS462" s="190">
        <f ca="1">IF($AG462&gt;0,OFFSET(DATA!$F$6,BS$10+27*(7-$AE$8),$AF462,1,1)/OFFSET(DATA!$F$6,BS$10,$AF462,1,1),0)</f>
        <v>0.375</v>
      </c>
      <c r="BT462" s="190">
        <f ca="1">IF($AG462&gt;0,OFFSET(DATA!$F$6,BT$10+27*(7-$AE$8),$AF462,1,1)/OFFSET(DATA!$F$6,BT$10,$AF462,1,1),0)</f>
        <v>0.20930232558139536</v>
      </c>
      <c r="BU462" s="190">
        <f ca="1">IF($AG462&gt;0,OFFSET(DATA!$F$6,BU$10+27*(7-$AE$8),$AF462,1,1)/OFFSET(DATA!$F$6,BU$10,$AF462,1,1),0)</f>
        <v>0.60074626865671643</v>
      </c>
      <c r="BV462" s="190">
        <f ca="1">IF($AG462&gt;0,OFFSET(DATA!$F$6,BV$10+27*(7-$AE$8),$AF462,1,1)/OFFSET(DATA!$F$6,BV$10,$AF462,1,1),0)</f>
        <v>0.52420470262793917</v>
      </c>
      <c r="BW462" s="190">
        <f ca="1">IF($AG462&gt;0,OFFSET(DATA!$F$6,BW$10+27*(7-$AE$8),$AF462,1,1)/OFFSET(DATA!$F$6,BW$10,$AF462,1,1),0)</f>
        <v>0.49487354750512647</v>
      </c>
      <c r="BX462" s="190">
        <f ca="1">IF($AG462&gt;0,OFFSET(DATA!$F$6,BX$10+27*(7-$AE$8),$AF462,1,1)/OFFSET(DATA!$F$6,BX$10,$AF462,1,1),0)</f>
        <v>0.45402298850574713</v>
      </c>
    </row>
    <row r="463" spans="32:76" x14ac:dyDescent="0.2">
      <c r="AF463" s="166">
        <v>452</v>
      </c>
      <c r="AG463" s="96">
        <f ca="1">OFFSET(DATA!$F$6,$AF$10,$AF463,1,1)</f>
        <v>348</v>
      </c>
      <c r="AH463" s="190">
        <f ca="1">IF($AG463&gt;0,OFFSET(DATA!$F$6,$AF$10+27*AH$10,$AF463,1,1)/$AG463,0)</f>
        <v>0.30747126436781608</v>
      </c>
      <c r="AI463" s="190">
        <f ca="1">IF($AG463&gt;0,OFFSET(DATA!$F$6,$AF$10+27*AI$10,$AF463,1,1)/$AG463,0)</f>
        <v>2.8735632183908046E-3</v>
      </c>
      <c r="AJ463" s="190">
        <f ca="1">IF($AG463&gt;0,OFFSET(DATA!$F$6,$AF$10+27*AJ$10,$AF463,1,1)/$AG463,0)</f>
        <v>5.459770114942529E-2</v>
      </c>
      <c r="AK463" s="190">
        <f ca="1">IF($AG463&gt;0,OFFSET(DATA!$F$6,$AF$10+27*AK$10,$AF463,1,1)/$AG463,0)</f>
        <v>0.14367816091954022</v>
      </c>
      <c r="AL463" s="190">
        <f ca="1">IF($AG463&gt;0,OFFSET(DATA!$F$6,$AF$10+27*AL$10,$AF463,1,1)/$AG463,0)</f>
        <v>0.28448275862068967</v>
      </c>
      <c r="AM463" s="190">
        <f ca="1">IF($AG463&gt;0,OFFSET(DATA!$F$6,$AF$10+27*AM$10,$AF463,1,1)/$AG463,0)</f>
        <v>8.3333333333333329E-2</v>
      </c>
      <c r="AN463" s="166">
        <f ca="1">OFFSET(DATA!$F$6,$AF$10+27*AN$10,$AF463,1,1)</f>
        <v>19</v>
      </c>
      <c r="AO463" s="166">
        <f t="shared" ca="1" si="15"/>
        <v>19</v>
      </c>
      <c r="AQ463" s="96">
        <f ca="1">OFFSET(DATA!$F$6,25,$AF463,1,1)</f>
        <v>8563</v>
      </c>
      <c r="AR463" s="190">
        <f ca="1">IF($AQ463&gt;0,OFFSET(DATA!$F$6,25+27*AR$10,$AF463,1,1)/$AQ463,0)</f>
        <v>0.46595819222235196</v>
      </c>
      <c r="AS463" s="190">
        <f ca="1">IF($AQ463&gt;0,OFFSET(DATA!$F$6,25+27*AS$10,$AF463,1,1)/$AQ463,0)</f>
        <v>2.2188485343921523E-3</v>
      </c>
      <c r="AT463" s="190">
        <f ca="1">IF($AQ463&gt;0,OFFSET(DATA!$F$6,25+27*AT$10,$AF463,1,1)/$AQ463,0)</f>
        <v>0.10218381408384912</v>
      </c>
      <c r="AU463" s="190">
        <f ca="1">IF($AQ463&gt;0,OFFSET(DATA!$F$6,25+27*AU$10,$AF463,1,1)/$AQ463,0)</f>
        <v>9.7979680018685039E-2</v>
      </c>
      <c r="AV463" s="190">
        <f ca="1">IF($AQ463&gt;0,OFFSET(DATA!$F$6,25+27*AV$10,$AF463,1,1)/$AQ463,0)</f>
        <v>0.13523297909611118</v>
      </c>
      <c r="AW463" s="190">
        <f ca="1">IF($AQ463&gt;0,OFFSET(DATA!$F$6,25+27*AW$10,$AF463,1,1)/$AQ463,0)</f>
        <v>4.4026626182412709E-2</v>
      </c>
      <c r="AZ463" s="166">
        <f t="shared" ca="1" si="16"/>
        <v>17</v>
      </c>
      <c r="BA463" s="190">
        <f ca="1">IF($AG463&gt;0,OFFSET(DATA!$F$6,BA$10+27*(7-$AE$8),$AF463,1,1)/OFFSET(DATA!$F$6,BA$10,$AF463,1,1),0)</f>
        <v>0.30747126436781608</v>
      </c>
      <c r="BB463" s="190">
        <f ca="1">IF($AG463&gt;0,OFFSET(DATA!$F$6,BB$10+27*(7-$AE$8),$AF463,1,1)/OFFSET(DATA!$F$6,BB$10,$AF463,1,1),0)</f>
        <v>0.16379310344827586</v>
      </c>
      <c r="BC463" s="190">
        <f ca="1">IF($AG463&gt;0,OFFSET(DATA!$F$6,BC$10+27*(7-$AE$8),$AF463,1,1)/OFFSET(DATA!$F$6,BC$10,$AF463,1,1),0)</f>
        <v>0.22727272727272727</v>
      </c>
      <c r="BD463" s="190">
        <f ca="1">IF($AG463&gt;0,OFFSET(DATA!$F$6,BD$10+27*(7-$AE$8),$AF463,1,1)/OFFSET(DATA!$F$6,BD$10,$AF463,1,1),0)</f>
        <v>0.19178082191780821</v>
      </c>
      <c r="BE463" s="190">
        <f ca="1">IF($AG463&gt;0,OFFSET(DATA!$F$6,BE$10+27*(7-$AE$8),$AF463,1,1)/OFFSET(DATA!$F$6,BE$10,$AF463,1,1),0)</f>
        <v>0.51923076923076927</v>
      </c>
      <c r="BF463" s="190">
        <f ca="1">IF($AG463&gt;0,OFFSET(DATA!$F$6,BF$10+27*(7-$AE$8),$AF463,1,1)/OFFSET(DATA!$F$6,BF$10,$AF463,1,1),0)</f>
        <v>0.58620689655172409</v>
      </c>
      <c r="BG463" s="190">
        <f ca="1">IF($AG463&gt;0,OFFSET(DATA!$F$6,BG$10+27*(7-$AE$8),$AF463,1,1)/OFFSET(DATA!$F$6,BG$10,$AF463,1,1),0)</f>
        <v>0.29545454545454547</v>
      </c>
      <c r="BH463" s="190">
        <f ca="1">IF($AG463&gt;0,OFFSET(DATA!$F$6,BH$10+27*(7-$AE$8),$AF463,1,1)/OFFSET(DATA!$F$6,BH$10,$AF463,1,1),0)</f>
        <v>0.35493519441674976</v>
      </c>
      <c r="BI463" s="190">
        <f ca="1">IF($AG463&gt;0,OFFSET(DATA!$F$6,BI$10+27*(7-$AE$8),$AF463,1,1)/OFFSET(DATA!$F$6,BI$10,$AF463,1,1),0)</f>
        <v>0.62244897959183676</v>
      </c>
      <c r="BJ463" s="190">
        <f ca="1">IF($AG463&gt;0,OFFSET(DATA!$F$6,BJ$10+27*(7-$AE$8),$AF463,1,1)/OFFSET(DATA!$F$6,BJ$10,$AF463,1,1),0)</f>
        <v>0.27822580645161288</v>
      </c>
      <c r="BK463" s="190">
        <f ca="1">IF($AG463&gt;0,OFFSET(DATA!$F$6,BK$10+27*(7-$AE$8),$AF463,1,1)/OFFSET(DATA!$F$6,BK$10,$AF463,1,1),0)</f>
        <v>0.44466019417475727</v>
      </c>
      <c r="BL463" s="190">
        <f ca="1">IF($AG463&gt;0,OFFSET(DATA!$F$6,BL$10+27*(7-$AE$8),$AF463,1,1)/OFFSET(DATA!$F$6,BL$10,$AF463,1,1),0)</f>
        <v>0.42210526315789476</v>
      </c>
      <c r="BM463" s="190">
        <f ca="1">IF($AG463&gt;0,OFFSET(DATA!$F$6,BM$10+27*(7-$AE$8),$AF463,1,1)/OFFSET(DATA!$F$6,BM$10,$AF463,1,1),0)</f>
        <v>0.29166666666666669</v>
      </c>
      <c r="BN463" s="190">
        <f ca="1">IF($AG463&gt;0,OFFSET(DATA!$F$6,BN$10+27*(7-$AE$8),$AF463,1,1)/OFFSET(DATA!$F$6,BN$10,$AF463,1,1),0)</f>
        <v>0.88109756097560976</v>
      </c>
      <c r="BO463" s="190">
        <f ca="1">IF($AG463&gt;0,OFFSET(DATA!$F$6,BO$10+27*(7-$AE$8),$AF463,1,1)/OFFSET(DATA!$F$6,BO$10,$AF463,1,1),0)</f>
        <v>0.74678111587982832</v>
      </c>
      <c r="BP463" s="190">
        <f ca="1">IF($AG463&gt;0,OFFSET(DATA!$F$6,BP$10+27*(7-$AE$8),$AF463,1,1)/OFFSET(DATA!$F$6,BP$10,$AF463,1,1),0)</f>
        <v>0.60747663551401865</v>
      </c>
      <c r="BQ463" s="190">
        <f ca="1">IF($AG463&gt;0,OFFSET(DATA!$F$6,BQ$10+27*(7-$AE$8),$AF463,1,1)/OFFSET(DATA!$F$6,BQ$10,$AF463,1,1),0)</f>
        <v>0.44802867383512546</v>
      </c>
      <c r="BR463" s="190">
        <f ca="1">IF($AG463&gt;0,OFFSET(DATA!$F$6,BR$10+27*(7-$AE$8),$AF463,1,1)/OFFSET(DATA!$F$6,BR$10,$AF463,1,1),0)</f>
        <v>0.40109890109890112</v>
      </c>
      <c r="BS463" s="190">
        <f ca="1">IF($AG463&gt;0,OFFSET(DATA!$F$6,BS$10+27*(7-$AE$8),$AF463,1,1)/OFFSET(DATA!$F$6,BS$10,$AF463,1,1),0)</f>
        <v>0.39655172413793105</v>
      </c>
      <c r="BT463" s="190">
        <f ca="1">IF($AG463&gt;0,OFFSET(DATA!$F$6,BT$10+27*(7-$AE$8),$AF463,1,1)/OFFSET(DATA!$F$6,BT$10,$AF463,1,1),0)</f>
        <v>0.2</v>
      </c>
      <c r="BU463" s="190">
        <f ca="1">IF($AG463&gt;0,OFFSET(DATA!$F$6,BU$10+27*(7-$AE$8),$AF463,1,1)/OFFSET(DATA!$F$6,BU$10,$AF463,1,1),0)</f>
        <v>0.61672473867595823</v>
      </c>
      <c r="BV463" s="190">
        <f ca="1">IF($AG463&gt;0,OFFSET(DATA!$F$6,BV$10+27*(7-$AE$8),$AF463,1,1)/OFFSET(DATA!$F$6,BV$10,$AF463,1,1),0)</f>
        <v>0.53794037940379402</v>
      </c>
      <c r="BW463" s="190">
        <f ca="1">IF($AG463&gt;0,OFFSET(DATA!$F$6,BW$10+27*(7-$AE$8),$AF463,1,1)/OFFSET(DATA!$F$6,BW$10,$AF463,1,1),0)</f>
        <v>0.4641704325371207</v>
      </c>
      <c r="BX463" s="190">
        <f ca="1">IF($AG463&gt;0,OFFSET(DATA!$F$6,BX$10+27*(7-$AE$8),$AF463,1,1)/OFFSET(DATA!$F$6,BX$10,$AF463,1,1),0)</f>
        <v>0.43850267379679142</v>
      </c>
    </row>
    <row r="464" spans="32:76" x14ac:dyDescent="0.2">
      <c r="AF464" s="166">
        <v>453</v>
      </c>
      <c r="AG464" s="96">
        <f ca="1">OFFSET(DATA!$F$6,$AF$10,$AF464,1,1)</f>
        <v>327</v>
      </c>
      <c r="AH464" s="190">
        <f ca="1">IF($AG464&gt;0,OFFSET(DATA!$F$6,$AF$10+27*AH$10,$AF464,1,1)/$AG464,0)</f>
        <v>0.29663608562691129</v>
      </c>
      <c r="AI464" s="190">
        <f ca="1">IF($AG464&gt;0,OFFSET(DATA!$F$6,$AF$10+27*AI$10,$AF464,1,1)/$AG464,0)</f>
        <v>0</v>
      </c>
      <c r="AJ464" s="190">
        <f ca="1">IF($AG464&gt;0,OFFSET(DATA!$F$6,$AF$10+27*AJ$10,$AF464,1,1)/$AG464,0)</f>
        <v>5.8103975535168197E-2</v>
      </c>
      <c r="AK464" s="190">
        <f ca="1">IF($AG464&gt;0,OFFSET(DATA!$F$6,$AF$10+27*AK$10,$AF464,1,1)/$AG464,0)</f>
        <v>0.15596330275229359</v>
      </c>
      <c r="AL464" s="190">
        <f ca="1">IF($AG464&gt;0,OFFSET(DATA!$F$6,$AF$10+27*AL$10,$AF464,1,1)/$AG464,0)</f>
        <v>0.25688073394495414</v>
      </c>
      <c r="AM464" s="190">
        <f ca="1">IF($AG464&gt;0,OFFSET(DATA!$F$6,$AF$10+27*AM$10,$AF464,1,1)/$AG464,0)</f>
        <v>7.9510703363914373E-2</v>
      </c>
      <c r="AN464" s="166">
        <f ca="1">OFFSET(DATA!$F$6,$AF$10+27*AN$10,$AF464,1,1)</f>
        <v>17</v>
      </c>
      <c r="AO464" s="166">
        <f t="shared" ca="1" si="15"/>
        <v>17</v>
      </c>
      <c r="AQ464" s="96">
        <f ca="1">OFFSET(DATA!$F$6,25,$AF464,1,1)</f>
        <v>8288</v>
      </c>
      <c r="AR464" s="190">
        <f ca="1">IF($AQ464&gt;0,OFFSET(DATA!$F$6,25+27*AR$10,$AF464,1,1)/$AQ464,0)</f>
        <v>0.44823841698841699</v>
      </c>
      <c r="AS464" s="190">
        <f ca="1">IF($AQ464&gt;0,OFFSET(DATA!$F$6,25+27*AS$10,$AF464,1,1)/$AQ464,0)</f>
        <v>3.2577220077220077E-3</v>
      </c>
      <c r="AT464" s="190">
        <f ca="1">IF($AQ464&gt;0,OFFSET(DATA!$F$6,25+27*AT$10,$AF464,1,1)/$AQ464,0)</f>
        <v>0.10147200772200772</v>
      </c>
      <c r="AU464" s="190">
        <f ca="1">IF($AQ464&gt;0,OFFSET(DATA!$F$6,25+27*AU$10,$AF464,1,1)/$AQ464,0)</f>
        <v>0.10050675675675676</v>
      </c>
      <c r="AV464" s="190">
        <f ca="1">IF($AQ464&gt;0,OFFSET(DATA!$F$6,25+27*AV$10,$AF464,1,1)/$AQ464,0)</f>
        <v>0.13863416988416988</v>
      </c>
      <c r="AW464" s="190">
        <f ca="1">IF($AQ464&gt;0,OFFSET(DATA!$F$6,25+27*AW$10,$AF464,1,1)/$AQ464,0)</f>
        <v>4.4884169884169885E-2</v>
      </c>
      <c r="AZ464" s="166">
        <f t="shared" ca="1" si="16"/>
        <v>18</v>
      </c>
      <c r="BA464" s="190">
        <f ca="1">IF($AG464&gt;0,OFFSET(DATA!$F$6,BA$10+27*(7-$AE$8),$AF464,1,1)/OFFSET(DATA!$F$6,BA$10,$AF464,1,1),0)</f>
        <v>0.29663608562691129</v>
      </c>
      <c r="BB464" s="190">
        <f ca="1">IF($AG464&gt;0,OFFSET(DATA!$F$6,BB$10+27*(7-$AE$8),$AF464,1,1)/OFFSET(DATA!$F$6,BB$10,$AF464,1,1),0)</f>
        <v>0.17307692307692307</v>
      </c>
      <c r="BC464" s="190">
        <f ca="1">IF($AG464&gt;0,OFFSET(DATA!$F$6,BC$10+27*(7-$AE$8),$AF464,1,1)/OFFSET(DATA!$F$6,BC$10,$AF464,1,1),0)</f>
        <v>0.2711864406779661</v>
      </c>
      <c r="BD464" s="190">
        <f ca="1">IF($AG464&gt;0,OFFSET(DATA!$F$6,BD$10+27*(7-$AE$8),$AF464,1,1)/OFFSET(DATA!$F$6,BD$10,$AF464,1,1),0)</f>
        <v>0.22857142857142856</v>
      </c>
      <c r="BE464" s="190">
        <f ca="1">IF($AG464&gt;0,OFFSET(DATA!$F$6,BE$10+27*(7-$AE$8),$AF464,1,1)/OFFSET(DATA!$F$6,BE$10,$AF464,1,1),0)</f>
        <v>0.52727272727272723</v>
      </c>
      <c r="BF464" s="190">
        <f ca="1">IF($AG464&gt;0,OFFSET(DATA!$F$6,BF$10+27*(7-$AE$8),$AF464,1,1)/OFFSET(DATA!$F$6,BF$10,$AF464,1,1),0)</f>
        <v>0.52272727272727271</v>
      </c>
      <c r="BG464" s="190">
        <f ca="1">IF($AG464&gt;0,OFFSET(DATA!$F$6,BG$10+27*(7-$AE$8),$AF464,1,1)/OFFSET(DATA!$F$6,BG$10,$AF464,1,1),0)</f>
        <v>0.33720930232558138</v>
      </c>
      <c r="BH464" s="190">
        <f ca="1">IF($AG464&gt;0,OFFSET(DATA!$F$6,BH$10+27*(7-$AE$8),$AF464,1,1)/OFFSET(DATA!$F$6,BH$10,$AF464,1,1),0)</f>
        <v>0.35499999999999998</v>
      </c>
      <c r="BI464" s="190">
        <f ca="1">IF($AG464&gt;0,OFFSET(DATA!$F$6,BI$10+27*(7-$AE$8),$AF464,1,1)/OFFSET(DATA!$F$6,BI$10,$AF464,1,1),0)</f>
        <v>0.609375</v>
      </c>
      <c r="BJ464" s="190">
        <f ca="1">IF($AG464&gt;0,OFFSET(DATA!$F$6,BJ$10+27*(7-$AE$8),$AF464,1,1)/OFFSET(DATA!$F$6,BJ$10,$AF464,1,1),0)</f>
        <v>0.28761061946902655</v>
      </c>
      <c r="BK464" s="190">
        <f ca="1">IF($AG464&gt;0,OFFSET(DATA!$F$6,BK$10+27*(7-$AE$8),$AF464,1,1)/OFFSET(DATA!$F$6,BK$10,$AF464,1,1),0)</f>
        <v>0.43254817987152033</v>
      </c>
      <c r="BL464" s="190">
        <f ca="1">IF($AG464&gt;0,OFFSET(DATA!$F$6,BL$10+27*(7-$AE$8),$AF464,1,1)/OFFSET(DATA!$F$6,BL$10,$AF464,1,1),0)</f>
        <v>0.39786096256684494</v>
      </c>
      <c r="BM464" s="190">
        <f ca="1">IF($AG464&gt;0,OFFSET(DATA!$F$6,BM$10+27*(7-$AE$8),$AF464,1,1)/OFFSET(DATA!$F$6,BM$10,$AF464,1,1),0)</f>
        <v>0.2805755395683453</v>
      </c>
      <c r="BN464" s="190">
        <f ca="1">IF($AG464&gt;0,OFFSET(DATA!$F$6,BN$10+27*(7-$AE$8),$AF464,1,1)/OFFSET(DATA!$F$6,BN$10,$AF464,1,1),0)</f>
        <v>0.87096774193548387</v>
      </c>
      <c r="BO464" s="190">
        <f ca="1">IF($AG464&gt;0,OFFSET(DATA!$F$6,BO$10+27*(7-$AE$8),$AF464,1,1)/OFFSET(DATA!$F$6,BO$10,$AF464,1,1),0)</f>
        <v>0.67981438515081205</v>
      </c>
      <c r="BP464" s="190">
        <f ca="1">IF($AG464&gt;0,OFFSET(DATA!$F$6,BP$10+27*(7-$AE$8),$AF464,1,1)/OFFSET(DATA!$F$6,BP$10,$AF464,1,1),0)</f>
        <v>0.60752688172043012</v>
      </c>
      <c r="BQ464" s="190">
        <f ca="1">IF($AG464&gt;0,OFFSET(DATA!$F$6,BQ$10+27*(7-$AE$8),$AF464,1,1)/OFFSET(DATA!$F$6,BQ$10,$AF464,1,1),0)</f>
        <v>0.44244604316546765</v>
      </c>
      <c r="BR464" s="190">
        <f ca="1">IF($AG464&gt;0,OFFSET(DATA!$F$6,BR$10+27*(7-$AE$8),$AF464,1,1)/OFFSET(DATA!$F$6,BR$10,$AF464,1,1),0)</f>
        <v>0.36871508379888268</v>
      </c>
      <c r="BS464" s="190">
        <f ca="1">IF($AG464&gt;0,OFFSET(DATA!$F$6,BS$10+27*(7-$AE$8),$AF464,1,1)/OFFSET(DATA!$F$6,BS$10,$AF464,1,1),0)</f>
        <v>0.45098039215686275</v>
      </c>
      <c r="BT464" s="190">
        <f ca="1">IF($AG464&gt;0,OFFSET(DATA!$F$6,BT$10+27*(7-$AE$8),$AF464,1,1)/OFFSET(DATA!$F$6,BT$10,$AF464,1,1),0)</f>
        <v>0.25641025641025639</v>
      </c>
      <c r="BU464" s="190">
        <f ca="1">IF($AG464&gt;0,OFFSET(DATA!$F$6,BU$10+27*(7-$AE$8),$AF464,1,1)/OFFSET(DATA!$F$6,BU$10,$AF464,1,1),0)</f>
        <v>0.60231660231660233</v>
      </c>
      <c r="BV464" s="190">
        <f ca="1">IF($AG464&gt;0,OFFSET(DATA!$F$6,BV$10+27*(7-$AE$8),$AF464,1,1)/OFFSET(DATA!$F$6,BV$10,$AF464,1,1),0)</f>
        <v>0.50354609929078009</v>
      </c>
      <c r="BW464" s="190">
        <f ca="1">IF($AG464&gt;0,OFFSET(DATA!$F$6,BW$10+27*(7-$AE$8),$AF464,1,1)/OFFSET(DATA!$F$6,BW$10,$AF464,1,1),0)</f>
        <v>0.41935483870967744</v>
      </c>
      <c r="BX464" s="190">
        <f ca="1">IF($AG464&gt;0,OFFSET(DATA!$F$6,BX$10+27*(7-$AE$8),$AF464,1,1)/OFFSET(DATA!$F$6,BX$10,$AF464,1,1),0)</f>
        <v>0.44198895027624308</v>
      </c>
    </row>
    <row r="465" spans="32:76" x14ac:dyDescent="0.2">
      <c r="AF465" s="166">
        <v>454</v>
      </c>
      <c r="AG465" s="96">
        <f ca="1">OFFSET(DATA!$F$6,$AF$10,$AF465,1,1)</f>
        <v>328</v>
      </c>
      <c r="AH465" s="190">
        <f ca="1">IF($AG465&gt;0,OFFSET(DATA!$F$6,$AF$10+27*AH$10,$AF465,1,1)/$AG465,0)</f>
        <v>0.32621951219512196</v>
      </c>
      <c r="AI465" s="190">
        <f ca="1">IF($AG465&gt;0,OFFSET(DATA!$F$6,$AF$10+27*AI$10,$AF465,1,1)/$AG465,0)</f>
        <v>0</v>
      </c>
      <c r="AJ465" s="190">
        <f ca="1">IF($AG465&gt;0,OFFSET(DATA!$F$6,$AF$10+27*AJ$10,$AF465,1,1)/$AG465,0)</f>
        <v>5.4878048780487805E-2</v>
      </c>
      <c r="AK465" s="190">
        <f ca="1">IF($AG465&gt;0,OFFSET(DATA!$F$6,$AF$10+27*AK$10,$AF465,1,1)/$AG465,0)</f>
        <v>9.451219512195122E-2</v>
      </c>
      <c r="AL465" s="190">
        <f ca="1">IF($AG465&gt;0,OFFSET(DATA!$F$6,$AF$10+27*AL$10,$AF465,1,1)/$AG465,0)</f>
        <v>0.29268292682926828</v>
      </c>
      <c r="AM465" s="190">
        <f ca="1">IF($AG465&gt;0,OFFSET(DATA!$F$6,$AF$10+27*AM$10,$AF465,1,1)/$AG465,0)</f>
        <v>7.926829268292683E-2</v>
      </c>
      <c r="AN465" s="166">
        <f ca="1">OFFSET(DATA!$F$6,$AF$10+27*AN$10,$AF465,1,1)</f>
        <v>21</v>
      </c>
      <c r="AO465" s="166">
        <f t="shared" ca="1" si="15"/>
        <v>21</v>
      </c>
      <c r="AQ465" s="96">
        <f ca="1">OFFSET(DATA!$F$6,25,$AF465,1,1)</f>
        <v>8228</v>
      </c>
      <c r="AR465" s="190">
        <f ca="1">IF($AQ465&gt;0,OFFSET(DATA!$F$6,25+27*AR$10,$AF465,1,1)/$AQ465,0)</f>
        <v>0.45381623723869713</v>
      </c>
      <c r="AS465" s="190">
        <f ca="1">IF($AQ465&gt;0,OFFSET(DATA!$F$6,25+27*AS$10,$AF465,1,1)/$AQ465,0)</f>
        <v>3.2814778804083618E-3</v>
      </c>
      <c r="AT465" s="190">
        <f ca="1">IF($AQ465&gt;0,OFFSET(DATA!$F$6,25+27*AT$10,$AF465,1,1)/$AQ465,0)</f>
        <v>9.9902771025765683E-2</v>
      </c>
      <c r="AU465" s="190">
        <f ca="1">IF($AQ465&gt;0,OFFSET(DATA!$F$6,25+27*AU$10,$AF465,1,1)/$AQ465,0)</f>
        <v>6.3684978123480798E-2</v>
      </c>
      <c r="AV465" s="190">
        <f ca="1">IF($AQ465&gt;0,OFFSET(DATA!$F$6,25+27*AV$10,$AF465,1,1)/$AQ465,0)</f>
        <v>0.15726786582401556</v>
      </c>
      <c r="AW465" s="190">
        <f ca="1">IF($AQ465&gt;0,OFFSET(DATA!$F$6,25+27*AW$10,$AF465,1,1)/$AQ465,0)</f>
        <v>5.068060281964025E-2</v>
      </c>
      <c r="AZ465" s="166">
        <f t="shared" ca="1" si="16"/>
        <v>18</v>
      </c>
      <c r="BA465" s="190">
        <f ca="1">IF($AG465&gt;0,OFFSET(DATA!$F$6,BA$10+27*(7-$AE$8),$AF465,1,1)/OFFSET(DATA!$F$6,BA$10,$AF465,1,1),0)</f>
        <v>0.32621951219512196</v>
      </c>
      <c r="BB465" s="190">
        <f ca="1">IF($AG465&gt;0,OFFSET(DATA!$F$6,BB$10+27*(7-$AE$8),$AF465,1,1)/OFFSET(DATA!$F$6,BB$10,$AF465,1,1),0)</f>
        <v>0.15841584158415842</v>
      </c>
      <c r="BC465" s="190">
        <f ca="1">IF($AG465&gt;0,OFFSET(DATA!$F$6,BC$10+27*(7-$AE$8),$AF465,1,1)/OFFSET(DATA!$F$6,BC$10,$AF465,1,1),0)</f>
        <v>0.2982456140350877</v>
      </c>
      <c r="BD465" s="190">
        <f ca="1">IF($AG465&gt;0,OFFSET(DATA!$F$6,BD$10+27*(7-$AE$8),$AF465,1,1)/OFFSET(DATA!$F$6,BD$10,$AF465,1,1),0)</f>
        <v>0.17142857142857143</v>
      </c>
      <c r="BE465" s="190">
        <f ca="1">IF($AG465&gt;0,OFFSET(DATA!$F$6,BE$10+27*(7-$AE$8),$AF465,1,1)/OFFSET(DATA!$F$6,BE$10,$AF465,1,1),0)</f>
        <v>0.55792682926829273</v>
      </c>
      <c r="BF465" s="190">
        <f ca="1">IF($AG465&gt;0,OFFSET(DATA!$F$6,BF$10+27*(7-$AE$8),$AF465,1,1)/OFFSET(DATA!$F$6,BF$10,$AF465,1,1),0)</f>
        <v>0.53333333333333333</v>
      </c>
      <c r="BG465" s="190">
        <f ca="1">IF($AG465&gt;0,OFFSET(DATA!$F$6,BG$10+27*(7-$AE$8),$AF465,1,1)/OFFSET(DATA!$F$6,BG$10,$AF465,1,1),0)</f>
        <v>0.33333333333333331</v>
      </c>
      <c r="BH465" s="190">
        <f ca="1">IF($AG465&gt;0,OFFSET(DATA!$F$6,BH$10+27*(7-$AE$8),$AF465,1,1)/OFFSET(DATA!$F$6,BH$10,$AF465,1,1),0)</f>
        <v>0.34543670264965654</v>
      </c>
      <c r="BI465" s="190">
        <f ca="1">IF($AG465&gt;0,OFFSET(DATA!$F$6,BI$10+27*(7-$AE$8),$AF465,1,1)/OFFSET(DATA!$F$6,BI$10,$AF465,1,1),0)</f>
        <v>0.59890109890109888</v>
      </c>
      <c r="BJ465" s="190">
        <f ca="1">IF($AG465&gt;0,OFFSET(DATA!$F$6,BJ$10+27*(7-$AE$8),$AF465,1,1)/OFFSET(DATA!$F$6,BJ$10,$AF465,1,1),0)</f>
        <v>0.2570093457943925</v>
      </c>
      <c r="BK465" s="190">
        <f ca="1">IF($AG465&gt;0,OFFSET(DATA!$F$6,BK$10+27*(7-$AE$8),$AF465,1,1)/OFFSET(DATA!$F$6,BK$10,$AF465,1,1),0)</f>
        <v>0.44067796610169491</v>
      </c>
      <c r="BL465" s="190">
        <f ca="1">IF($AG465&gt;0,OFFSET(DATA!$F$6,BL$10+27*(7-$AE$8),$AF465,1,1)/OFFSET(DATA!$F$6,BL$10,$AF465,1,1),0)</f>
        <v>0.38320775026910658</v>
      </c>
      <c r="BM465" s="190">
        <f ca="1">IF($AG465&gt;0,OFFSET(DATA!$F$6,BM$10+27*(7-$AE$8),$AF465,1,1)/OFFSET(DATA!$F$6,BM$10,$AF465,1,1),0)</f>
        <v>0.28082191780821919</v>
      </c>
      <c r="BN465" s="190">
        <f ca="1">IF($AG465&gt;0,OFFSET(DATA!$F$6,BN$10+27*(7-$AE$8),$AF465,1,1)/OFFSET(DATA!$F$6,BN$10,$AF465,1,1),0)</f>
        <v>0.84984025559105436</v>
      </c>
      <c r="BO465" s="190">
        <f ca="1">IF($AG465&gt;0,OFFSET(DATA!$F$6,BO$10+27*(7-$AE$8),$AF465,1,1)/OFFSET(DATA!$F$6,BO$10,$AF465,1,1),0)</f>
        <v>0.68055555555555558</v>
      </c>
      <c r="BP465" s="190">
        <f ca="1">IF($AG465&gt;0,OFFSET(DATA!$F$6,BP$10+27*(7-$AE$8),$AF465,1,1)/OFFSET(DATA!$F$6,BP$10,$AF465,1,1),0)</f>
        <v>0.64736842105263159</v>
      </c>
      <c r="BQ465" s="190">
        <f ca="1">IF($AG465&gt;0,OFFSET(DATA!$F$6,BQ$10+27*(7-$AE$8),$AF465,1,1)/OFFSET(DATA!$F$6,BQ$10,$AF465,1,1),0)</f>
        <v>0.43706293706293708</v>
      </c>
      <c r="BR465" s="190">
        <f ca="1">IF($AG465&gt;0,OFFSET(DATA!$F$6,BR$10+27*(7-$AE$8),$AF465,1,1)/OFFSET(DATA!$F$6,BR$10,$AF465,1,1),0)</f>
        <v>0.35227272727272729</v>
      </c>
      <c r="BS465" s="190">
        <f ca="1">IF($AG465&gt;0,OFFSET(DATA!$F$6,BS$10+27*(7-$AE$8),$AF465,1,1)/OFFSET(DATA!$F$6,BS$10,$AF465,1,1),0)</f>
        <v>0.42857142857142855</v>
      </c>
      <c r="BT465" s="190">
        <f ca="1">IF($AG465&gt;0,OFFSET(DATA!$F$6,BT$10+27*(7-$AE$8),$AF465,1,1)/OFFSET(DATA!$F$6,BT$10,$AF465,1,1),0)</f>
        <v>0.25287356321839083</v>
      </c>
      <c r="BU465" s="190">
        <f ca="1">IF($AG465&gt;0,OFFSET(DATA!$F$6,BU$10+27*(7-$AE$8),$AF465,1,1)/OFFSET(DATA!$F$6,BU$10,$AF465,1,1),0)</f>
        <v>0.61199999999999999</v>
      </c>
      <c r="BV465" s="190">
        <f ca="1">IF($AG465&gt;0,OFFSET(DATA!$F$6,BV$10+27*(7-$AE$8),$AF465,1,1)/OFFSET(DATA!$F$6,BV$10,$AF465,1,1),0)</f>
        <v>0.52198581560283686</v>
      </c>
      <c r="BW465" s="190">
        <f ca="1">IF($AG465&gt;0,OFFSET(DATA!$F$6,BW$10+27*(7-$AE$8),$AF465,1,1)/OFFSET(DATA!$F$6,BW$10,$AF465,1,1),0)</f>
        <v>0.46158940397350995</v>
      </c>
      <c r="BX465" s="190">
        <f ca="1">IF($AG465&gt;0,OFFSET(DATA!$F$6,BX$10+27*(7-$AE$8),$AF465,1,1)/OFFSET(DATA!$F$6,BX$10,$AF465,1,1),0)</f>
        <v>0.44864864864864867</v>
      </c>
    </row>
    <row r="466" spans="32:76" x14ac:dyDescent="0.2">
      <c r="AF466" s="166">
        <v>455</v>
      </c>
      <c r="AG466" s="96">
        <f ca="1">OFFSET(DATA!$F$6,$AF$10,$AF466,1,1)</f>
        <v>335</v>
      </c>
      <c r="AH466" s="190">
        <f ca="1">IF($AG466&gt;0,OFFSET(DATA!$F$6,$AF$10+27*AH$10,$AF466,1,1)/$AG466,0)</f>
        <v>0.32537313432835818</v>
      </c>
      <c r="AI466" s="190">
        <f ca="1">IF($AG466&gt;0,OFFSET(DATA!$F$6,$AF$10+27*AI$10,$AF466,1,1)/$AG466,0)</f>
        <v>0</v>
      </c>
      <c r="AJ466" s="190">
        <f ca="1">IF($AG466&gt;0,OFFSET(DATA!$F$6,$AF$10+27*AJ$10,$AF466,1,1)/$AG466,0)</f>
        <v>5.0746268656716415E-2</v>
      </c>
      <c r="AK466" s="190">
        <f ca="1">IF($AG466&gt;0,OFFSET(DATA!$F$6,$AF$10+27*AK$10,$AF466,1,1)/$AG466,0)</f>
        <v>0</v>
      </c>
      <c r="AL466" s="190">
        <f ca="1">IF($AG466&gt;0,OFFSET(DATA!$F$6,$AF$10+27*AL$10,$AF466,1,1)/$AG466,0)</f>
        <v>0.29253731343283584</v>
      </c>
      <c r="AM466" s="190">
        <f ca="1">IF($AG466&gt;0,OFFSET(DATA!$F$6,$AF$10+27*AM$10,$AF466,1,1)/$AG466,0)</f>
        <v>8.9552238805970144E-2</v>
      </c>
      <c r="AN466" s="166">
        <f ca="1">OFFSET(DATA!$F$6,$AF$10+27*AN$10,$AF466,1,1)</f>
        <v>19</v>
      </c>
      <c r="AO466" s="166">
        <f t="shared" ca="1" si="15"/>
        <v>19</v>
      </c>
      <c r="AQ466" s="96">
        <f ca="1">OFFSET(DATA!$F$6,25,$AF466,1,1)</f>
        <v>8409</v>
      </c>
      <c r="AR466" s="190">
        <f ca="1">IF($AQ466&gt;0,OFFSET(DATA!$F$6,25+27*AR$10,$AF466,1,1)/$AQ466,0)</f>
        <v>0.43822095374004044</v>
      </c>
      <c r="AS466" s="190">
        <f ca="1">IF($AQ466&gt;0,OFFSET(DATA!$F$6,25+27*AS$10,$AF466,1,1)/$AQ466,0)</f>
        <v>3.0919253181115472E-3</v>
      </c>
      <c r="AT466" s="190">
        <f ca="1">IF($AQ466&gt;0,OFFSET(DATA!$F$6,25+27*AT$10,$AF466,1,1)/$AQ466,0)</f>
        <v>9.9774051611368778E-2</v>
      </c>
      <c r="AU466" s="190">
        <f ca="1">IF($AQ466&gt;0,OFFSET(DATA!$F$6,25+27*AU$10,$AF466,1,1)/$AQ466,0)</f>
        <v>0</v>
      </c>
      <c r="AV466" s="190">
        <f ca="1">IF($AQ466&gt;0,OFFSET(DATA!$F$6,25+27*AV$10,$AF466,1,1)/$AQ466,0)</f>
        <v>0.16850992983707933</v>
      </c>
      <c r="AW466" s="190">
        <f ca="1">IF($AQ466&gt;0,OFFSET(DATA!$F$6,25+27*AW$10,$AF466,1,1)/$AQ466,0)</f>
        <v>5.8389820430491138E-2</v>
      </c>
      <c r="AZ466" s="166">
        <f t="shared" ca="1" si="16"/>
        <v>17</v>
      </c>
      <c r="BA466" s="190">
        <f ca="1">IF($AG466&gt;0,OFFSET(DATA!$F$6,BA$10+27*(7-$AE$8),$AF466,1,1)/OFFSET(DATA!$F$6,BA$10,$AF466,1,1),0)</f>
        <v>0.32537313432835818</v>
      </c>
      <c r="BB466" s="190">
        <f ca="1">IF($AG466&gt;0,OFFSET(DATA!$F$6,BB$10+27*(7-$AE$8),$AF466,1,1)/OFFSET(DATA!$F$6,BB$10,$AF466,1,1),0)</f>
        <v>0.16666666666666666</v>
      </c>
      <c r="BC466" s="190">
        <f ca="1">IF($AG466&gt;0,OFFSET(DATA!$F$6,BC$10+27*(7-$AE$8),$AF466,1,1)/OFFSET(DATA!$F$6,BC$10,$AF466,1,1),0)</f>
        <v>0.26229508196721313</v>
      </c>
      <c r="BD466" s="190">
        <f ca="1">IF($AG466&gt;0,OFFSET(DATA!$F$6,BD$10+27*(7-$AE$8),$AF466,1,1)/OFFSET(DATA!$F$6,BD$10,$AF466,1,1),0)</f>
        <v>0.18367346938775511</v>
      </c>
      <c r="BE466" s="190">
        <f ca="1">IF($AG466&gt;0,OFFSET(DATA!$F$6,BE$10+27*(7-$AE$8),$AF466,1,1)/OFFSET(DATA!$F$6,BE$10,$AF466,1,1),0)</f>
        <v>0.57407407407407407</v>
      </c>
      <c r="BF466" s="190">
        <f ca="1">IF($AG466&gt;0,OFFSET(DATA!$F$6,BF$10+27*(7-$AE$8),$AF466,1,1)/OFFSET(DATA!$F$6,BF$10,$AF466,1,1),0)</f>
        <v>0.56521739130434778</v>
      </c>
      <c r="BG466" s="190">
        <f ca="1">IF($AG466&gt;0,OFFSET(DATA!$F$6,BG$10+27*(7-$AE$8),$AF466,1,1)/OFFSET(DATA!$F$6,BG$10,$AF466,1,1),0)</f>
        <v>0.32222222222222224</v>
      </c>
      <c r="BH466" s="190">
        <f ca="1">IF($AG466&gt;0,OFFSET(DATA!$F$6,BH$10+27*(7-$AE$8),$AF466,1,1)/OFFSET(DATA!$F$6,BH$10,$AF466,1,1),0)</f>
        <v>0.32782101167315175</v>
      </c>
      <c r="BI466" s="190">
        <f ca="1">IF($AG466&gt;0,OFFSET(DATA!$F$6,BI$10+27*(7-$AE$8),$AF466,1,1)/OFFSET(DATA!$F$6,BI$10,$AF466,1,1),0)</f>
        <v>0.58823529411764708</v>
      </c>
      <c r="BJ466" s="190">
        <f ca="1">IF($AG466&gt;0,OFFSET(DATA!$F$6,BJ$10+27*(7-$AE$8),$AF466,1,1)/OFFSET(DATA!$F$6,BJ$10,$AF466,1,1),0)</f>
        <v>0.25675675675675674</v>
      </c>
      <c r="BK466" s="190">
        <f ca="1">IF($AG466&gt;0,OFFSET(DATA!$F$6,BK$10+27*(7-$AE$8),$AF466,1,1)/OFFSET(DATA!$F$6,BK$10,$AF466,1,1),0)</f>
        <v>0.43958333333333333</v>
      </c>
      <c r="BL466" s="190">
        <f ca="1">IF($AG466&gt;0,OFFSET(DATA!$F$6,BL$10+27*(7-$AE$8),$AF466,1,1)/OFFSET(DATA!$F$6,BL$10,$AF466,1,1),0)</f>
        <v>0.37618545837723921</v>
      </c>
      <c r="BM466" s="190">
        <f ca="1">IF($AG466&gt;0,OFFSET(DATA!$F$6,BM$10+27*(7-$AE$8),$AF466,1,1)/OFFSET(DATA!$F$6,BM$10,$AF466,1,1),0)</f>
        <v>0.29411764705882354</v>
      </c>
      <c r="BN466" s="190">
        <f ca="1">IF($AG466&gt;0,OFFSET(DATA!$F$6,BN$10+27*(7-$AE$8),$AF466,1,1)/OFFSET(DATA!$F$6,BN$10,$AF466,1,1),0)</f>
        <v>0.85488958990536279</v>
      </c>
      <c r="BO466" s="190">
        <f ca="1">IF($AG466&gt;0,OFFSET(DATA!$F$6,BO$10+27*(7-$AE$8),$AF466,1,1)/OFFSET(DATA!$F$6,BO$10,$AF466,1,1),0)</f>
        <v>0.67260579064587978</v>
      </c>
      <c r="BP466" s="190">
        <f ca="1">IF($AG466&gt;0,OFFSET(DATA!$F$6,BP$10+27*(7-$AE$8),$AF466,1,1)/OFFSET(DATA!$F$6,BP$10,$AF466,1,1),0)</f>
        <v>0.63902439024390245</v>
      </c>
      <c r="BQ466" s="190">
        <f ca="1">IF($AG466&gt;0,OFFSET(DATA!$F$6,BQ$10+27*(7-$AE$8),$AF466,1,1)/OFFSET(DATA!$F$6,BQ$10,$AF466,1,1),0)</f>
        <v>0.4</v>
      </c>
      <c r="BR466" s="190">
        <f ca="1">IF($AG466&gt;0,OFFSET(DATA!$F$6,BR$10+27*(7-$AE$8),$AF466,1,1)/OFFSET(DATA!$F$6,BR$10,$AF466,1,1),0)</f>
        <v>0.32777777777777778</v>
      </c>
      <c r="BS466" s="190">
        <f ca="1">IF($AG466&gt;0,OFFSET(DATA!$F$6,BS$10+27*(7-$AE$8),$AF466,1,1)/OFFSET(DATA!$F$6,BS$10,$AF466,1,1),0)</f>
        <v>0.42307692307692307</v>
      </c>
      <c r="BT466" s="190">
        <f ca="1">IF($AG466&gt;0,OFFSET(DATA!$F$6,BT$10+27*(7-$AE$8),$AF466,1,1)/OFFSET(DATA!$F$6,BT$10,$AF466,1,1),0)</f>
        <v>0.19101123595505617</v>
      </c>
      <c r="BU466" s="190">
        <f ca="1">IF($AG466&gt;0,OFFSET(DATA!$F$6,BU$10+27*(7-$AE$8),$AF466,1,1)/OFFSET(DATA!$F$6,BU$10,$AF466,1,1),0)</f>
        <v>0.57751937984496127</v>
      </c>
      <c r="BV466" s="190">
        <f ca="1">IF($AG466&gt;0,OFFSET(DATA!$F$6,BV$10+27*(7-$AE$8),$AF466,1,1)/OFFSET(DATA!$F$6,BV$10,$AF466,1,1),0)</f>
        <v>0.49929478138222849</v>
      </c>
      <c r="BW466" s="190">
        <f ca="1">IF($AG466&gt;0,OFFSET(DATA!$F$6,BW$10+27*(7-$AE$8),$AF466,1,1)/OFFSET(DATA!$F$6,BW$10,$AF466,1,1),0)</f>
        <v>0.4264126149802891</v>
      </c>
      <c r="BX466" s="190">
        <f ca="1">IF($AG466&gt;0,OFFSET(DATA!$F$6,BX$10+27*(7-$AE$8),$AF466,1,1)/OFFSET(DATA!$F$6,BX$10,$AF466,1,1),0)</f>
        <v>0.41968911917098445</v>
      </c>
    </row>
    <row r="467" spans="32:76" x14ac:dyDescent="0.2">
      <c r="AF467" s="166">
        <v>456</v>
      </c>
      <c r="AG467" s="96">
        <f ca="1">OFFSET(DATA!$F$6,$AF$10,$AF467,1,1)</f>
        <v>343</v>
      </c>
      <c r="AH467" s="190">
        <f ca="1">IF($AG467&gt;0,OFFSET(DATA!$F$6,$AF$10+27*AH$10,$AF467,1,1)/$AG467,0)</f>
        <v>0.32361516034985421</v>
      </c>
      <c r="AI467" s="190">
        <f ca="1">IF($AG467&gt;0,OFFSET(DATA!$F$6,$AF$10+27*AI$10,$AF467,1,1)/$AG467,0)</f>
        <v>0</v>
      </c>
      <c r="AJ467" s="190">
        <f ca="1">IF($AG467&gt;0,OFFSET(DATA!$F$6,$AF$10+27*AJ$10,$AF467,1,1)/$AG467,0)</f>
        <v>4.9562682215743441E-2</v>
      </c>
      <c r="AK467" s="190">
        <f ca="1">IF($AG467&gt;0,OFFSET(DATA!$F$6,$AF$10+27*AK$10,$AF467,1,1)/$AG467,0)</f>
        <v>0</v>
      </c>
      <c r="AL467" s="190">
        <f ca="1">IF($AG467&gt;0,OFFSET(DATA!$F$6,$AF$10+27*AL$10,$AF467,1,1)/$AG467,0)</f>
        <v>0.29154518950437319</v>
      </c>
      <c r="AM467" s="190">
        <f ca="1">IF($AG467&gt;0,OFFSET(DATA!$F$6,$AF$10+27*AM$10,$AF467,1,1)/$AG467,0)</f>
        <v>9.6209912536443148E-2</v>
      </c>
      <c r="AN467" s="166">
        <f ca="1">OFFSET(DATA!$F$6,$AF$10+27*AN$10,$AF467,1,1)</f>
        <v>19</v>
      </c>
      <c r="AO467" s="166">
        <f t="shared" ca="1" si="15"/>
        <v>19</v>
      </c>
      <c r="AQ467" s="96">
        <f ca="1">OFFSET(DATA!$F$6,25,$AF467,1,1)</f>
        <v>8576</v>
      </c>
      <c r="AR467" s="190">
        <f ca="1">IF($AQ467&gt;0,OFFSET(DATA!$F$6,25+27*AR$10,$AF467,1,1)/$AQ467,0)</f>
        <v>0.42397388059701491</v>
      </c>
      <c r="AS467" s="190">
        <f ca="1">IF($AQ467&gt;0,OFFSET(DATA!$F$6,25+27*AS$10,$AF467,1,1)/$AQ467,0)</f>
        <v>3.0317164179104478E-3</v>
      </c>
      <c r="AT467" s="190">
        <f ca="1">IF($AQ467&gt;0,OFFSET(DATA!$F$6,25+27*AT$10,$AF467,1,1)/$AQ467,0)</f>
        <v>9.8530783582089554E-2</v>
      </c>
      <c r="AU467" s="190">
        <f ca="1">IF($AQ467&gt;0,OFFSET(DATA!$F$6,25+27*AU$10,$AF467,1,1)/$AQ467,0)</f>
        <v>0</v>
      </c>
      <c r="AV467" s="190">
        <f ca="1">IF($AQ467&gt;0,OFFSET(DATA!$F$6,25+27*AV$10,$AF467,1,1)/$AQ467,0)</f>
        <v>0.18015391791044777</v>
      </c>
      <c r="AW467" s="190">
        <f ca="1">IF($AQ467&gt;0,OFFSET(DATA!$F$6,25+27*AW$10,$AF467,1,1)/$AQ467,0)</f>
        <v>6.5065298507462691E-2</v>
      </c>
      <c r="AZ467" s="166">
        <f t="shared" ca="1" si="16"/>
        <v>16</v>
      </c>
      <c r="BA467" s="190">
        <f ca="1">IF($AG467&gt;0,OFFSET(DATA!$F$6,BA$10+27*(7-$AE$8),$AF467,1,1)/OFFSET(DATA!$F$6,BA$10,$AF467,1,1),0)</f>
        <v>0.32361516034985421</v>
      </c>
      <c r="BB467" s="190">
        <f ca="1">IF($AG467&gt;0,OFFSET(DATA!$F$6,BB$10+27*(7-$AE$8),$AF467,1,1)/OFFSET(DATA!$F$6,BB$10,$AF467,1,1),0)</f>
        <v>0.17543859649122806</v>
      </c>
      <c r="BC467" s="190">
        <f ca="1">IF($AG467&gt;0,OFFSET(DATA!$F$6,BC$10+27*(7-$AE$8),$AF467,1,1)/OFFSET(DATA!$F$6,BC$10,$AF467,1,1),0)</f>
        <v>0.25</v>
      </c>
      <c r="BD467" s="190">
        <f ca="1">IF($AG467&gt;0,OFFSET(DATA!$F$6,BD$10+27*(7-$AE$8),$AF467,1,1)/OFFSET(DATA!$F$6,BD$10,$AF467,1,1),0)</f>
        <v>0.20529801324503311</v>
      </c>
      <c r="BE467" s="190">
        <f ca="1">IF($AG467&gt;0,OFFSET(DATA!$F$6,BE$10+27*(7-$AE$8),$AF467,1,1)/OFFSET(DATA!$F$6,BE$10,$AF467,1,1),0)</f>
        <v>0.58878504672897192</v>
      </c>
      <c r="BF467" s="190">
        <f ca="1">IF($AG467&gt;0,OFFSET(DATA!$F$6,BF$10+27*(7-$AE$8),$AF467,1,1)/OFFSET(DATA!$F$6,BF$10,$AF467,1,1),0)</f>
        <v>0.57446808510638303</v>
      </c>
      <c r="BG467" s="190">
        <f ca="1">IF($AG467&gt;0,OFFSET(DATA!$F$6,BG$10+27*(7-$AE$8),$AF467,1,1)/OFFSET(DATA!$F$6,BG$10,$AF467,1,1),0)</f>
        <v>0.32631578947368423</v>
      </c>
      <c r="BH467" s="190">
        <f ca="1">IF($AG467&gt;0,OFFSET(DATA!$F$6,BH$10+27*(7-$AE$8),$AF467,1,1)/OFFSET(DATA!$F$6,BH$10,$AF467,1,1),0)</f>
        <v>0.31213872832369943</v>
      </c>
      <c r="BI467" s="190">
        <f ca="1">IF($AG467&gt;0,OFFSET(DATA!$F$6,BI$10+27*(7-$AE$8),$AF467,1,1)/OFFSET(DATA!$F$6,BI$10,$AF467,1,1),0)</f>
        <v>0.58115183246073299</v>
      </c>
      <c r="BJ467" s="190">
        <f ca="1">IF($AG467&gt;0,OFFSET(DATA!$F$6,BJ$10+27*(7-$AE$8),$AF467,1,1)/OFFSET(DATA!$F$6,BJ$10,$AF467,1,1),0)</f>
        <v>0.2608695652173913</v>
      </c>
      <c r="BK467" s="190">
        <f ca="1">IF($AG467&gt;0,OFFSET(DATA!$F$6,BK$10+27*(7-$AE$8),$AF467,1,1)/OFFSET(DATA!$F$6,BK$10,$AF467,1,1),0)</f>
        <v>0.43259557344064387</v>
      </c>
      <c r="BL467" s="190">
        <f ca="1">IF($AG467&gt;0,OFFSET(DATA!$F$6,BL$10+27*(7-$AE$8),$AF467,1,1)/OFFSET(DATA!$F$6,BL$10,$AF467,1,1),0)</f>
        <v>0.36918304033092036</v>
      </c>
      <c r="BM467" s="190">
        <f ca="1">IF($AG467&gt;0,OFFSET(DATA!$F$6,BM$10+27*(7-$AE$8),$AF467,1,1)/OFFSET(DATA!$F$6,BM$10,$AF467,1,1),0)</f>
        <v>0.3</v>
      </c>
      <c r="BN467" s="190">
        <f ca="1">IF($AG467&gt;0,OFFSET(DATA!$F$6,BN$10+27*(7-$AE$8),$AF467,1,1)/OFFSET(DATA!$F$6,BN$10,$AF467,1,1),0)</f>
        <v>0.85981308411214952</v>
      </c>
      <c r="BO467" s="190">
        <f ca="1">IF($AG467&gt;0,OFFSET(DATA!$F$6,BO$10+27*(7-$AE$8),$AF467,1,1)/OFFSET(DATA!$F$6,BO$10,$AF467,1,1),0)</f>
        <v>0.66523605150214593</v>
      </c>
      <c r="BP467" s="190">
        <f ca="1">IF($AG467&gt;0,OFFSET(DATA!$F$6,BP$10+27*(7-$AE$8),$AF467,1,1)/OFFSET(DATA!$F$6,BP$10,$AF467,1,1),0)</f>
        <v>0.62895927601809953</v>
      </c>
      <c r="BQ467" s="190">
        <f ca="1">IF($AG467&gt;0,OFFSET(DATA!$F$6,BQ$10+27*(7-$AE$8),$AF467,1,1)/OFFSET(DATA!$F$6,BQ$10,$AF467,1,1),0)</f>
        <v>0.39016393442622949</v>
      </c>
      <c r="BR467" s="190">
        <f ca="1">IF($AG467&gt;0,OFFSET(DATA!$F$6,BR$10+27*(7-$AE$8),$AF467,1,1)/OFFSET(DATA!$F$6,BR$10,$AF467,1,1),0)</f>
        <v>0.30434782608695654</v>
      </c>
      <c r="BS467" s="190">
        <f ca="1">IF($AG467&gt;0,OFFSET(DATA!$F$6,BS$10+27*(7-$AE$8),$AF467,1,1)/OFFSET(DATA!$F$6,BS$10,$AF467,1,1),0)</f>
        <v>0.4</v>
      </c>
      <c r="BT467" s="190">
        <f ca="1">IF($AG467&gt;0,OFFSET(DATA!$F$6,BT$10+27*(7-$AE$8),$AF467,1,1)/OFFSET(DATA!$F$6,BT$10,$AF467,1,1),0)</f>
        <v>0.14130434782608695</v>
      </c>
      <c r="BU467" s="190">
        <f ca="1">IF($AG467&gt;0,OFFSET(DATA!$F$6,BU$10+27*(7-$AE$8),$AF467,1,1)/OFFSET(DATA!$F$6,BU$10,$AF467,1,1),0)</f>
        <v>0.54511278195488722</v>
      </c>
      <c r="BV467" s="190">
        <f ca="1">IF($AG467&gt;0,OFFSET(DATA!$F$6,BV$10+27*(7-$AE$8),$AF467,1,1)/OFFSET(DATA!$F$6,BV$10,$AF467,1,1),0)</f>
        <v>0.47685834502103785</v>
      </c>
      <c r="BW467" s="190">
        <f ca="1">IF($AG467&gt;0,OFFSET(DATA!$F$6,BW$10+27*(7-$AE$8),$AF467,1,1)/OFFSET(DATA!$F$6,BW$10,$AF467,1,1),0)</f>
        <v>0.38917861799217729</v>
      </c>
      <c r="BX467" s="190">
        <f ca="1">IF($AG467&gt;0,OFFSET(DATA!$F$6,BX$10+27*(7-$AE$8),$AF467,1,1)/OFFSET(DATA!$F$6,BX$10,$AF467,1,1),0)</f>
        <v>0.39303482587064675</v>
      </c>
    </row>
    <row r="468" spans="32:76" x14ac:dyDescent="0.2">
      <c r="AF468" s="166">
        <v>457</v>
      </c>
      <c r="AG468" s="96">
        <f ca="1">OFFSET(DATA!$F$6,$AF$10,$AF468,1,1)</f>
        <v>347</v>
      </c>
      <c r="AH468" s="190">
        <f ca="1">IF($AG468&gt;0,OFFSET(DATA!$F$6,$AF$10+27*AH$10,$AF468,1,1)/$AG468,0)</f>
        <v>0.33717579250720459</v>
      </c>
      <c r="AI468" s="190">
        <f ca="1">IF($AG468&gt;0,OFFSET(DATA!$F$6,$AF$10+27*AI$10,$AF468,1,1)/$AG468,0)</f>
        <v>0</v>
      </c>
      <c r="AJ468" s="190">
        <f ca="1">IF($AG468&gt;0,OFFSET(DATA!$F$6,$AF$10+27*AJ$10,$AF468,1,1)/$AG468,0)</f>
        <v>6.0518731988472622E-2</v>
      </c>
      <c r="AK468" s="190">
        <f ca="1">IF($AG468&gt;0,OFFSET(DATA!$F$6,$AF$10+27*AK$10,$AF468,1,1)/$AG468,0)</f>
        <v>0</v>
      </c>
      <c r="AL468" s="190">
        <f ca="1">IF($AG468&gt;0,OFFSET(DATA!$F$6,$AF$10+27*AL$10,$AF468,1,1)/$AG468,0)</f>
        <v>0.27089337175792505</v>
      </c>
      <c r="AM468" s="190">
        <f ca="1">IF($AG468&gt;0,OFFSET(DATA!$F$6,$AF$10+27*AM$10,$AF468,1,1)/$AG468,0)</f>
        <v>0.11239193083573487</v>
      </c>
      <c r="AN468" s="166">
        <f ca="1">OFFSET(DATA!$F$6,$AF$10+27*AN$10,$AF468,1,1)</f>
        <v>20</v>
      </c>
      <c r="AO468" s="166">
        <f t="shared" ca="1" si="15"/>
        <v>20</v>
      </c>
      <c r="AQ468" s="96">
        <f ca="1">OFFSET(DATA!$F$6,25,$AF468,1,1)</f>
        <v>8867</v>
      </c>
      <c r="AR468" s="190">
        <f ca="1">IF($AQ468&gt;0,OFFSET(DATA!$F$6,25+27*AR$10,$AF468,1,1)/$AQ468,0)</f>
        <v>0.41175143791586782</v>
      </c>
      <c r="AS468" s="190">
        <f ca="1">IF($AQ468&gt;0,OFFSET(DATA!$F$6,25+27*AS$10,$AF468,1,1)/$AQ468,0)</f>
        <v>3.8344423141987143E-3</v>
      </c>
      <c r="AT468" s="190">
        <f ca="1">IF($AQ468&gt;0,OFFSET(DATA!$F$6,25+27*AT$10,$AF468,1,1)/$AQ468,0)</f>
        <v>9.5409946994473888E-2</v>
      </c>
      <c r="AU468" s="190">
        <f ca="1">IF($AQ468&gt;0,OFFSET(DATA!$F$6,25+27*AU$10,$AF468,1,1)/$AQ468,0)</f>
        <v>0</v>
      </c>
      <c r="AV468" s="190">
        <f ca="1">IF($AQ468&gt;0,OFFSET(DATA!$F$6,25+27*AV$10,$AF468,1,1)/$AQ468,0)</f>
        <v>0.16713657381301456</v>
      </c>
      <c r="AW468" s="190">
        <f ca="1">IF($AQ468&gt;0,OFFSET(DATA!$F$6,25+27*AW$10,$AF468,1,1)/$AQ468,0)</f>
        <v>7.5673846847862866E-2</v>
      </c>
      <c r="AZ468" s="166">
        <f t="shared" ca="1" si="16"/>
        <v>14</v>
      </c>
      <c r="BA468" s="190">
        <f ca="1">IF($AG468&gt;0,OFFSET(DATA!$F$6,BA$10+27*(7-$AE$8),$AF468,1,1)/OFFSET(DATA!$F$6,BA$10,$AF468,1,1),0)</f>
        <v>0.33717579250720459</v>
      </c>
      <c r="BB468" s="190">
        <f ca="1">IF($AG468&gt;0,OFFSET(DATA!$F$6,BB$10+27*(7-$AE$8),$AF468,1,1)/OFFSET(DATA!$F$6,BB$10,$AF468,1,1),0)</f>
        <v>0.16535433070866143</v>
      </c>
      <c r="BC468" s="190">
        <f ca="1">IF($AG468&gt;0,OFFSET(DATA!$F$6,BC$10+27*(7-$AE$8),$AF468,1,1)/OFFSET(DATA!$F$6,BC$10,$AF468,1,1),0)</f>
        <v>0.23880597014925373</v>
      </c>
      <c r="BD468" s="190">
        <f ca="1">IF($AG468&gt;0,OFFSET(DATA!$F$6,BD$10+27*(7-$AE$8),$AF468,1,1)/OFFSET(DATA!$F$6,BD$10,$AF468,1,1),0)</f>
        <v>0.23684210526315788</v>
      </c>
      <c r="BE468" s="190">
        <f ca="1">IF($AG468&gt;0,OFFSET(DATA!$F$6,BE$10+27*(7-$AE$8),$AF468,1,1)/OFFSET(DATA!$F$6,BE$10,$AF468,1,1),0)</f>
        <v>0.6073619631901841</v>
      </c>
      <c r="BF468" s="190">
        <f ca="1">IF($AG468&gt;0,OFFSET(DATA!$F$6,BF$10+27*(7-$AE$8),$AF468,1,1)/OFFSET(DATA!$F$6,BF$10,$AF468,1,1),0)</f>
        <v>0.54</v>
      </c>
      <c r="BG468" s="190">
        <f ca="1">IF($AG468&gt;0,OFFSET(DATA!$F$6,BG$10+27*(7-$AE$8),$AF468,1,1)/OFFSET(DATA!$F$6,BG$10,$AF468,1,1),0)</f>
        <v>0.33684210526315789</v>
      </c>
      <c r="BH468" s="190">
        <f ca="1">IF($AG468&gt;0,OFFSET(DATA!$F$6,BH$10+27*(7-$AE$8),$AF468,1,1)/OFFSET(DATA!$F$6,BH$10,$AF468,1,1),0)</f>
        <v>0.29329608938547486</v>
      </c>
      <c r="BI468" s="190">
        <f ca="1">IF($AG468&gt;0,OFFSET(DATA!$F$6,BI$10+27*(7-$AE$8),$AF468,1,1)/OFFSET(DATA!$F$6,BI$10,$AF468,1,1),0)</f>
        <v>0.60621761658031093</v>
      </c>
      <c r="BJ468" s="190">
        <f ca="1">IF($AG468&gt;0,OFFSET(DATA!$F$6,BJ$10+27*(7-$AE$8),$AF468,1,1)/OFFSET(DATA!$F$6,BJ$10,$AF468,1,1),0)</f>
        <v>0.28125</v>
      </c>
      <c r="BK468" s="190">
        <f ca="1">IF($AG468&gt;0,OFFSET(DATA!$F$6,BK$10+27*(7-$AE$8),$AF468,1,1)/OFFSET(DATA!$F$6,BK$10,$AF468,1,1),0)</f>
        <v>0.44554455445544555</v>
      </c>
      <c r="BL468" s="190">
        <f ca="1">IF($AG468&gt;0,OFFSET(DATA!$F$6,BL$10+27*(7-$AE$8),$AF468,1,1)/OFFSET(DATA!$F$6,BL$10,$AF468,1,1),0)</f>
        <v>0.36020408163265305</v>
      </c>
      <c r="BM468" s="190">
        <f ca="1">IF($AG468&gt;0,OFFSET(DATA!$F$6,BM$10+27*(7-$AE$8),$AF468,1,1)/OFFSET(DATA!$F$6,BM$10,$AF468,1,1),0)</f>
        <v>0.30177514792899407</v>
      </c>
      <c r="BN468" s="190">
        <f ca="1">IF($AG468&gt;0,OFFSET(DATA!$F$6,BN$10+27*(7-$AE$8),$AF468,1,1)/OFFSET(DATA!$F$6,BN$10,$AF468,1,1),0)</f>
        <v>0.82840236686390534</v>
      </c>
      <c r="BO468" s="190">
        <f ca="1">IF($AG468&gt;0,OFFSET(DATA!$F$6,BO$10+27*(7-$AE$8),$AF468,1,1)/OFFSET(DATA!$F$6,BO$10,$AF468,1,1),0)</f>
        <v>0.68143459915611815</v>
      </c>
      <c r="BP468" s="190">
        <f ca="1">IF($AG468&gt;0,OFFSET(DATA!$F$6,BP$10+27*(7-$AE$8),$AF468,1,1)/OFFSET(DATA!$F$6,BP$10,$AF468,1,1),0)</f>
        <v>0.68936170212765957</v>
      </c>
      <c r="BQ468" s="190">
        <f ca="1">IF($AG468&gt;0,OFFSET(DATA!$F$6,BQ$10+27*(7-$AE$8),$AF468,1,1)/OFFSET(DATA!$F$6,BQ$10,$AF468,1,1),0)</f>
        <v>0.39747634069400634</v>
      </c>
      <c r="BR468" s="190">
        <f ca="1">IF($AG468&gt;0,OFFSET(DATA!$F$6,BR$10+27*(7-$AE$8),$AF468,1,1)/OFFSET(DATA!$F$6,BR$10,$AF468,1,1),0)</f>
        <v>0.27083333333333331</v>
      </c>
      <c r="BS468" s="190">
        <f ca="1">IF($AG468&gt;0,OFFSET(DATA!$F$6,BS$10+27*(7-$AE$8),$AF468,1,1)/OFFSET(DATA!$F$6,BS$10,$AF468,1,1),0)</f>
        <v>0.34375</v>
      </c>
      <c r="BT468" s="190">
        <f ca="1">IF($AG468&gt;0,OFFSET(DATA!$F$6,BT$10+27*(7-$AE$8),$AF468,1,1)/OFFSET(DATA!$F$6,BT$10,$AF468,1,1),0)</f>
        <v>0.13592233009708737</v>
      </c>
      <c r="BU468" s="190">
        <f ca="1">IF($AG468&gt;0,OFFSET(DATA!$F$6,BU$10+27*(7-$AE$8),$AF468,1,1)/OFFSET(DATA!$F$6,BU$10,$AF468,1,1),0)</f>
        <v>0.53214285714285714</v>
      </c>
      <c r="BV468" s="190">
        <f ca="1">IF($AG468&gt;0,OFFSET(DATA!$F$6,BV$10+27*(7-$AE$8),$AF468,1,1)/OFFSET(DATA!$F$6,BV$10,$AF468,1,1),0)</f>
        <v>0.46268656716417911</v>
      </c>
      <c r="BW468" s="190">
        <f ca="1">IF($AG468&gt;0,OFFSET(DATA!$F$6,BW$10+27*(7-$AE$8),$AF468,1,1)/OFFSET(DATA!$F$6,BW$10,$AF468,1,1),0)</f>
        <v>0.33353998760074394</v>
      </c>
      <c r="BX468" s="190">
        <f ca="1">IF($AG468&gt;0,OFFSET(DATA!$F$6,BX$10+27*(7-$AE$8),$AF468,1,1)/OFFSET(DATA!$F$6,BX$10,$AF468,1,1),0)</f>
        <v>0.35609756097560974</v>
      </c>
    </row>
    <row r="469" spans="32:76" x14ac:dyDescent="0.2">
      <c r="AF469" s="166">
        <v>458</v>
      </c>
      <c r="AG469" s="96">
        <f ca="1">OFFSET(DATA!$F$6,$AF$10,$AF469,1,1)</f>
        <v>336</v>
      </c>
      <c r="AH469" s="190">
        <f ca="1">IF($AG469&gt;0,OFFSET(DATA!$F$6,$AF$10+27*AH$10,$AF469,1,1)/$AG469,0)</f>
        <v>0.32738095238095238</v>
      </c>
      <c r="AI469" s="190">
        <f ca="1">IF($AG469&gt;0,OFFSET(DATA!$F$6,$AF$10+27*AI$10,$AF469,1,1)/$AG469,0)</f>
        <v>0</v>
      </c>
      <c r="AJ469" s="190">
        <f ca="1">IF($AG469&gt;0,OFFSET(DATA!$F$6,$AF$10+27*AJ$10,$AF469,1,1)/$AG469,0)</f>
        <v>6.5476190476190479E-2</v>
      </c>
      <c r="AK469" s="190">
        <f ca="1">IF($AG469&gt;0,OFFSET(DATA!$F$6,$AF$10+27*AK$10,$AF469,1,1)/$AG469,0)</f>
        <v>0</v>
      </c>
      <c r="AL469" s="190">
        <f ca="1">IF($AG469&gt;0,OFFSET(DATA!$F$6,$AF$10+27*AL$10,$AF469,1,1)/$AG469,0)</f>
        <v>0.25892857142857145</v>
      </c>
      <c r="AM469" s="190">
        <f ca="1">IF($AG469&gt;0,OFFSET(DATA!$F$6,$AF$10+27*AM$10,$AF469,1,1)/$AG469,0)</f>
        <v>9.8214285714285712E-2</v>
      </c>
      <c r="AN469" s="166">
        <f ca="1">OFFSET(DATA!$F$6,$AF$10+27*AN$10,$AF469,1,1)</f>
        <v>19</v>
      </c>
      <c r="AO469" s="166">
        <f t="shared" ca="1" si="15"/>
        <v>19</v>
      </c>
      <c r="AQ469" s="96">
        <f ca="1">OFFSET(DATA!$F$6,25,$AF469,1,1)</f>
        <v>8556</v>
      </c>
      <c r="AR469" s="190">
        <f ca="1">IF($AQ469&gt;0,OFFSET(DATA!$F$6,25+27*AR$10,$AF469,1,1)/$AQ469,0)</f>
        <v>0.43139317438055164</v>
      </c>
      <c r="AS469" s="190">
        <f ca="1">IF($AQ469&gt;0,OFFSET(DATA!$F$6,25+27*AS$10,$AF469,1,1)/$AQ469,0)</f>
        <v>3.0388031790556337E-3</v>
      </c>
      <c r="AT469" s="190">
        <f ca="1">IF($AQ469&gt;0,OFFSET(DATA!$F$6,25+27*AT$10,$AF469,1,1)/$AQ469,0)</f>
        <v>9.7709209911173447E-2</v>
      </c>
      <c r="AU469" s="190">
        <f ca="1">IF($AQ469&gt;0,OFFSET(DATA!$F$6,25+27*AU$10,$AF469,1,1)/$AQ469,0)</f>
        <v>0</v>
      </c>
      <c r="AV469" s="190">
        <f ca="1">IF($AQ469&gt;0,OFFSET(DATA!$F$6,25+27*AV$10,$AF469,1,1)/$AQ469,0)</f>
        <v>0.1533426834969612</v>
      </c>
      <c r="AW469" s="190">
        <f ca="1">IF($AQ469&gt;0,OFFSET(DATA!$F$6,25+27*AW$10,$AF469,1,1)/$AQ469,0)</f>
        <v>6.3697989714820005E-2</v>
      </c>
      <c r="AZ469" s="166">
        <f t="shared" ca="1" si="16"/>
        <v>16</v>
      </c>
      <c r="BA469" s="190">
        <f ca="1">IF($AG469&gt;0,OFFSET(DATA!$F$6,BA$10+27*(7-$AE$8),$AF469,1,1)/OFFSET(DATA!$F$6,BA$10,$AF469,1,1),0)</f>
        <v>0.32738095238095238</v>
      </c>
      <c r="BB469" s="190">
        <f ca="1">IF($AG469&gt;0,OFFSET(DATA!$F$6,BB$10+27*(7-$AE$8),$AF469,1,1)/OFFSET(DATA!$F$6,BB$10,$AF469,1,1),0)</f>
        <v>0.16363636363636364</v>
      </c>
      <c r="BC469" s="190">
        <f ca="1">IF($AG469&gt;0,OFFSET(DATA!$F$6,BC$10+27*(7-$AE$8),$AF469,1,1)/OFFSET(DATA!$F$6,BC$10,$AF469,1,1),0)</f>
        <v>0.22222222222222221</v>
      </c>
      <c r="BD469" s="190">
        <f ca="1">IF($AG469&gt;0,OFFSET(DATA!$F$6,BD$10+27*(7-$AE$8),$AF469,1,1)/OFFSET(DATA!$F$6,BD$10,$AF469,1,1),0)</f>
        <v>0.21710526315789475</v>
      </c>
      <c r="BE469" s="190">
        <f ca="1">IF($AG469&gt;0,OFFSET(DATA!$F$6,BE$10+27*(7-$AE$8),$AF469,1,1)/OFFSET(DATA!$F$6,BE$10,$AF469,1,1),0)</f>
        <v>0.61269841269841274</v>
      </c>
      <c r="BF469" s="190">
        <f ca="1">IF($AG469&gt;0,OFFSET(DATA!$F$6,BF$10+27*(7-$AE$8),$AF469,1,1)/OFFSET(DATA!$F$6,BF$10,$AF469,1,1),0)</f>
        <v>0.51020408163265307</v>
      </c>
      <c r="BG469" s="190">
        <f ca="1">IF($AG469&gt;0,OFFSET(DATA!$F$6,BG$10+27*(7-$AE$8),$AF469,1,1)/OFFSET(DATA!$F$6,BG$10,$AF469,1,1),0)</f>
        <v>0.37634408602150538</v>
      </c>
      <c r="BH469" s="190">
        <f ca="1">IF($AG469&gt;0,OFFSET(DATA!$F$6,BH$10+27*(7-$AE$8),$AF469,1,1)/OFFSET(DATA!$F$6,BH$10,$AF469,1,1),0)</f>
        <v>0.28833172613307617</v>
      </c>
      <c r="BI469" s="190">
        <f ca="1">IF($AG469&gt;0,OFFSET(DATA!$F$6,BI$10+27*(7-$AE$8),$AF469,1,1)/OFFSET(DATA!$F$6,BI$10,$AF469,1,1),0)</f>
        <v>0.60103626943005184</v>
      </c>
      <c r="BJ469" s="190">
        <f ca="1">IF($AG469&gt;0,OFFSET(DATA!$F$6,BJ$10+27*(7-$AE$8),$AF469,1,1)/OFFSET(DATA!$F$6,BJ$10,$AF469,1,1),0)</f>
        <v>0.28240740740740738</v>
      </c>
      <c r="BK469" s="190">
        <f ca="1">IF($AG469&gt;0,OFFSET(DATA!$F$6,BK$10+27*(7-$AE$8),$AF469,1,1)/OFFSET(DATA!$F$6,BK$10,$AF469,1,1),0)</f>
        <v>0.43763676148796499</v>
      </c>
      <c r="BL469" s="190">
        <f ca="1">IF($AG469&gt;0,OFFSET(DATA!$F$6,BL$10+27*(7-$AE$8),$AF469,1,1)/OFFSET(DATA!$F$6,BL$10,$AF469,1,1),0)</f>
        <v>0.35106382978723405</v>
      </c>
      <c r="BM469" s="190">
        <f ca="1">IF($AG469&gt;0,OFFSET(DATA!$F$6,BM$10+27*(7-$AE$8),$AF469,1,1)/OFFSET(DATA!$F$6,BM$10,$AF469,1,1),0)</f>
        <v>0.27976190476190477</v>
      </c>
      <c r="BN469" s="190">
        <f ca="1">IF($AG469&gt;0,OFFSET(DATA!$F$6,BN$10+27*(7-$AE$8),$AF469,1,1)/OFFSET(DATA!$F$6,BN$10,$AF469,1,1),0)</f>
        <v>0.81538461538461537</v>
      </c>
      <c r="BO469" s="190">
        <f ca="1">IF($AG469&gt;0,OFFSET(DATA!$F$6,BO$10+27*(7-$AE$8),$AF469,1,1)/OFFSET(DATA!$F$6,BO$10,$AF469,1,1),0)</f>
        <v>0.65400843881856541</v>
      </c>
      <c r="BP469" s="190">
        <f ca="1">IF($AG469&gt;0,OFFSET(DATA!$F$6,BP$10+27*(7-$AE$8),$AF469,1,1)/OFFSET(DATA!$F$6,BP$10,$AF469,1,1),0)</f>
        <v>0.69506726457399104</v>
      </c>
      <c r="BQ469" s="190">
        <f ca="1">IF($AG469&gt;0,OFFSET(DATA!$F$6,BQ$10+27*(7-$AE$8),$AF469,1,1)/OFFSET(DATA!$F$6,BQ$10,$AF469,1,1),0)</f>
        <v>0.40694006309148267</v>
      </c>
      <c r="BR469" s="190">
        <f ca="1">IF($AG469&gt;0,OFFSET(DATA!$F$6,BR$10+27*(7-$AE$8),$AF469,1,1)/OFFSET(DATA!$F$6,BR$10,$AF469,1,1),0)</f>
        <v>0.25945945945945947</v>
      </c>
      <c r="BS469" s="190">
        <f ca="1">IF($AG469&gt;0,OFFSET(DATA!$F$6,BS$10+27*(7-$AE$8),$AF469,1,1)/OFFSET(DATA!$F$6,BS$10,$AF469,1,1),0)</f>
        <v>0.34426229508196721</v>
      </c>
      <c r="BT469" s="190">
        <f ca="1">IF($AG469&gt;0,OFFSET(DATA!$F$6,BT$10+27*(7-$AE$8),$AF469,1,1)/OFFSET(DATA!$F$6,BT$10,$AF469,1,1),0)</f>
        <v>0.1875</v>
      </c>
      <c r="BU469" s="190">
        <f ca="1">IF($AG469&gt;0,OFFSET(DATA!$F$6,BU$10+27*(7-$AE$8),$AF469,1,1)/OFFSET(DATA!$F$6,BU$10,$AF469,1,1),0)</f>
        <v>0.58333333333333337</v>
      </c>
      <c r="BV469" s="190">
        <f ca="1">IF($AG469&gt;0,OFFSET(DATA!$F$6,BV$10+27*(7-$AE$8),$AF469,1,1)/OFFSET(DATA!$F$6,BV$10,$AF469,1,1),0)</f>
        <v>0.47547683923705725</v>
      </c>
      <c r="BW469" s="190">
        <f ca="1">IF($AG469&gt;0,OFFSET(DATA!$F$6,BW$10+27*(7-$AE$8),$AF469,1,1)/OFFSET(DATA!$F$6,BW$10,$AF469,1,1),0)</f>
        <v>0.44582245430809397</v>
      </c>
      <c r="BX469" s="190">
        <f ca="1">IF($AG469&gt;0,OFFSET(DATA!$F$6,BX$10+27*(7-$AE$8),$AF469,1,1)/OFFSET(DATA!$F$6,BX$10,$AF469,1,1),0)</f>
        <v>0.3671497584541063</v>
      </c>
    </row>
    <row r="470" spans="32:76" x14ac:dyDescent="0.2">
      <c r="AF470" s="166">
        <v>459</v>
      </c>
      <c r="AG470" s="96">
        <f ca="1">OFFSET(DATA!$F$6,$AF$10,$AF470,1,1)</f>
        <v>361</v>
      </c>
      <c r="AH470" s="190">
        <f ca="1">IF($AG470&gt;0,OFFSET(DATA!$F$6,$AF$10+27*AH$10,$AF470,1,1)/$AG470,0)</f>
        <v>0.32963988919667592</v>
      </c>
      <c r="AI470" s="190">
        <f ca="1">IF($AG470&gt;0,OFFSET(DATA!$F$6,$AF$10+27*AI$10,$AF470,1,1)/$AG470,0)</f>
        <v>0</v>
      </c>
      <c r="AJ470" s="190">
        <f ca="1">IF($AG470&gt;0,OFFSET(DATA!$F$6,$AF$10+27*AJ$10,$AF470,1,1)/$AG470,0)</f>
        <v>6.3711911357340723E-2</v>
      </c>
      <c r="AK470" s="190">
        <f ca="1">IF($AG470&gt;0,OFFSET(DATA!$F$6,$AF$10+27*AK$10,$AF470,1,1)/$AG470,0)</f>
        <v>0.10526315789473684</v>
      </c>
      <c r="AL470" s="190">
        <f ca="1">IF($AG470&gt;0,OFFSET(DATA!$F$6,$AF$10+27*AL$10,$AF470,1,1)/$AG470,0)</f>
        <v>0.22714681440443213</v>
      </c>
      <c r="AM470" s="190">
        <f ca="1">IF($AG470&gt;0,OFFSET(DATA!$F$6,$AF$10+27*AM$10,$AF470,1,1)/$AG470,0)</f>
        <v>8.5872576177285317E-2</v>
      </c>
      <c r="AN470" s="166">
        <f ca="1">OFFSET(DATA!$F$6,$AF$10+27*AN$10,$AF470,1,1)</f>
        <v>17</v>
      </c>
      <c r="AO470" s="166">
        <f t="shared" ca="1" si="15"/>
        <v>17</v>
      </c>
      <c r="AQ470" s="96">
        <f ca="1">OFFSET(DATA!$F$6,25,$AF470,1,1)</f>
        <v>8828</v>
      </c>
      <c r="AR470" s="190">
        <f ca="1">IF($AQ470&gt;0,OFFSET(DATA!$F$6,25+27*AR$10,$AF470,1,1)/$AQ470,0)</f>
        <v>0.43849116447666514</v>
      </c>
      <c r="AS470" s="190">
        <f ca="1">IF($AQ470&gt;0,OFFSET(DATA!$F$6,25+27*AS$10,$AF470,1,1)/$AQ470,0)</f>
        <v>3.5115541458994111E-3</v>
      </c>
      <c r="AT470" s="190">
        <f ca="1">IF($AQ470&gt;0,OFFSET(DATA!$F$6,25+27*AT$10,$AF470,1,1)/$AQ470,0)</f>
        <v>9.7417308563661084E-2</v>
      </c>
      <c r="AU470" s="190">
        <f ca="1">IF($AQ470&gt;0,OFFSET(DATA!$F$6,25+27*AU$10,$AF470,1,1)/$AQ470,0)</f>
        <v>8.903488898957862E-2</v>
      </c>
      <c r="AV470" s="190">
        <f ca="1">IF($AQ470&gt;0,OFFSET(DATA!$F$6,25+27*AV$10,$AF470,1,1)/$AQ470,0)</f>
        <v>0.11916628908019937</v>
      </c>
      <c r="AW470" s="190">
        <f ca="1">IF($AQ470&gt;0,OFFSET(DATA!$F$6,25+27*AW$10,$AF470,1,1)/$AQ470,0)</f>
        <v>5.5958314454009971E-2</v>
      </c>
      <c r="AZ470" s="166">
        <f t="shared" ca="1" si="16"/>
        <v>17</v>
      </c>
      <c r="BA470" s="190">
        <f ca="1">IF($AG470&gt;0,OFFSET(DATA!$F$6,BA$10+27*(7-$AE$8),$AF470,1,1)/OFFSET(DATA!$F$6,BA$10,$AF470,1,1),0)</f>
        <v>0.32963988919667592</v>
      </c>
      <c r="BB470" s="190">
        <f ca="1">IF($AG470&gt;0,OFFSET(DATA!$F$6,BB$10+27*(7-$AE$8),$AF470,1,1)/OFFSET(DATA!$F$6,BB$10,$AF470,1,1),0)</f>
        <v>0.13445378151260504</v>
      </c>
      <c r="BC470" s="190">
        <f ca="1">IF($AG470&gt;0,OFFSET(DATA!$F$6,BC$10+27*(7-$AE$8),$AF470,1,1)/OFFSET(DATA!$F$6,BC$10,$AF470,1,1),0)</f>
        <v>0.21951219512195122</v>
      </c>
      <c r="BD470" s="190">
        <f ca="1">IF($AG470&gt;0,OFFSET(DATA!$F$6,BD$10+27*(7-$AE$8),$AF470,1,1)/OFFSET(DATA!$F$6,BD$10,$AF470,1,1),0)</f>
        <v>0.21875</v>
      </c>
      <c r="BE470" s="190">
        <f ca="1">IF($AG470&gt;0,OFFSET(DATA!$F$6,BE$10+27*(7-$AE$8),$AF470,1,1)/OFFSET(DATA!$F$6,BE$10,$AF470,1,1),0)</f>
        <v>0.58630952380952384</v>
      </c>
      <c r="BF470" s="190">
        <f ca="1">IF($AG470&gt;0,OFFSET(DATA!$F$6,BF$10+27*(7-$AE$8),$AF470,1,1)/OFFSET(DATA!$F$6,BF$10,$AF470,1,1),0)</f>
        <v>0.47916666666666669</v>
      </c>
      <c r="BG470" s="190">
        <f ca="1">IF($AG470&gt;0,OFFSET(DATA!$F$6,BG$10+27*(7-$AE$8),$AF470,1,1)/OFFSET(DATA!$F$6,BG$10,$AF470,1,1),0)</f>
        <v>0.35164835164835168</v>
      </c>
      <c r="BH470" s="190">
        <f ca="1">IF($AG470&gt;0,OFFSET(DATA!$F$6,BH$10+27*(7-$AE$8),$AF470,1,1)/OFFSET(DATA!$F$6,BH$10,$AF470,1,1),0)</f>
        <v>0.26456542502387775</v>
      </c>
      <c r="BI470" s="190">
        <f ca="1">IF($AG470&gt;0,OFFSET(DATA!$F$6,BI$10+27*(7-$AE$8),$AF470,1,1)/OFFSET(DATA!$F$6,BI$10,$AF470,1,1),0)</f>
        <v>0.57731958762886593</v>
      </c>
      <c r="BJ470" s="190">
        <f ca="1">IF($AG470&gt;0,OFFSET(DATA!$F$6,BJ$10+27*(7-$AE$8),$AF470,1,1)/OFFSET(DATA!$F$6,BJ$10,$AF470,1,1),0)</f>
        <v>0.33636363636363636</v>
      </c>
      <c r="BK470" s="190">
        <f ca="1">IF($AG470&gt;0,OFFSET(DATA!$F$6,BK$10+27*(7-$AE$8),$AF470,1,1)/OFFSET(DATA!$F$6,BK$10,$AF470,1,1),0)</f>
        <v>0.43659043659043661</v>
      </c>
      <c r="BL470" s="190">
        <f ca="1">IF($AG470&gt;0,OFFSET(DATA!$F$6,BL$10+27*(7-$AE$8),$AF470,1,1)/OFFSET(DATA!$F$6,BL$10,$AF470,1,1),0)</f>
        <v>0.37720207253886012</v>
      </c>
      <c r="BM470" s="190">
        <f ca="1">IF($AG470&gt;0,OFFSET(DATA!$F$6,BM$10+27*(7-$AE$8),$AF470,1,1)/OFFSET(DATA!$F$6,BM$10,$AF470,1,1),0)</f>
        <v>0.27160493827160492</v>
      </c>
      <c r="BN470" s="190">
        <f ca="1">IF($AG470&gt;0,OFFSET(DATA!$F$6,BN$10+27*(7-$AE$8),$AF470,1,1)/OFFSET(DATA!$F$6,BN$10,$AF470,1,1),0)</f>
        <v>0.81952662721893488</v>
      </c>
      <c r="BO470" s="190">
        <f ca="1">IF($AG470&gt;0,OFFSET(DATA!$F$6,BO$10+27*(7-$AE$8),$AF470,1,1)/OFFSET(DATA!$F$6,BO$10,$AF470,1,1),0)</f>
        <v>0.64579256360078274</v>
      </c>
      <c r="BP470" s="190">
        <f ca="1">IF($AG470&gt;0,OFFSET(DATA!$F$6,BP$10+27*(7-$AE$8),$AF470,1,1)/OFFSET(DATA!$F$6,BP$10,$AF470,1,1),0)</f>
        <v>0.76086956521739135</v>
      </c>
      <c r="BQ470" s="190">
        <f ca="1">IF($AG470&gt;0,OFFSET(DATA!$F$6,BQ$10+27*(7-$AE$8),$AF470,1,1)/OFFSET(DATA!$F$6,BQ$10,$AF470,1,1),0)</f>
        <v>0.41768292682926828</v>
      </c>
      <c r="BR470" s="190">
        <f ca="1">IF($AG470&gt;0,OFFSET(DATA!$F$6,BR$10+27*(7-$AE$8),$AF470,1,1)/OFFSET(DATA!$F$6,BR$10,$AF470,1,1),0)</f>
        <v>0.26178010471204188</v>
      </c>
      <c r="BS470" s="190">
        <f ca="1">IF($AG470&gt;0,OFFSET(DATA!$F$6,BS$10+27*(7-$AE$8),$AF470,1,1)/OFFSET(DATA!$F$6,BS$10,$AF470,1,1),0)</f>
        <v>0.33333333333333331</v>
      </c>
      <c r="BT470" s="190">
        <f ca="1">IF($AG470&gt;0,OFFSET(DATA!$F$6,BT$10+27*(7-$AE$8),$AF470,1,1)/OFFSET(DATA!$F$6,BT$10,$AF470,1,1),0)</f>
        <v>0.23958333333333334</v>
      </c>
      <c r="BU470" s="190">
        <f ca="1">IF($AG470&gt;0,OFFSET(DATA!$F$6,BU$10+27*(7-$AE$8),$AF470,1,1)/OFFSET(DATA!$F$6,BU$10,$AF470,1,1),0)</f>
        <v>0.61732851985559567</v>
      </c>
      <c r="BV470" s="190">
        <f ca="1">IF($AG470&gt;0,OFFSET(DATA!$F$6,BV$10+27*(7-$AE$8),$AF470,1,1)/OFFSET(DATA!$F$6,BV$10,$AF470,1,1),0)</f>
        <v>0.48335552596537951</v>
      </c>
      <c r="BW470" s="190">
        <f ca="1">IF($AG470&gt;0,OFFSET(DATA!$F$6,BW$10+27*(7-$AE$8),$AF470,1,1)/OFFSET(DATA!$F$6,BW$10,$AF470,1,1),0)</f>
        <v>0.46658097686375322</v>
      </c>
      <c r="BX470" s="190">
        <f ca="1">IF($AG470&gt;0,OFFSET(DATA!$F$6,BX$10+27*(7-$AE$8),$AF470,1,1)/OFFSET(DATA!$F$6,BX$10,$AF470,1,1),0)</f>
        <v>0.34841628959276016</v>
      </c>
    </row>
    <row r="471" spans="32:76" x14ac:dyDescent="0.2">
      <c r="AF471" s="166">
        <v>460</v>
      </c>
      <c r="AG471" s="96">
        <f ca="1">OFFSET(DATA!$F$6,$AF$10,$AF471,1,1)</f>
        <v>361</v>
      </c>
      <c r="AH471" s="190">
        <f ca="1">IF($AG471&gt;0,OFFSET(DATA!$F$6,$AF$10+27*AH$10,$AF471,1,1)/$AG471,0)</f>
        <v>0.31301939058171746</v>
      </c>
      <c r="AI471" s="190">
        <f ca="1">IF($AG471&gt;0,OFFSET(DATA!$F$6,$AF$10+27*AI$10,$AF471,1,1)/$AG471,0)</f>
        <v>0</v>
      </c>
      <c r="AJ471" s="190">
        <f ca="1">IF($AG471&gt;0,OFFSET(DATA!$F$6,$AF$10+27*AJ$10,$AF471,1,1)/$AG471,0)</f>
        <v>6.3711911357340723E-2</v>
      </c>
      <c r="AK471" s="190">
        <f ca="1">IF($AG471&gt;0,OFFSET(DATA!$F$6,$AF$10+27*AK$10,$AF471,1,1)/$AG471,0)</f>
        <v>0.26038781163434904</v>
      </c>
      <c r="AL471" s="190">
        <f ca="1">IF($AG471&gt;0,OFFSET(DATA!$F$6,$AF$10+27*AL$10,$AF471,1,1)/$AG471,0)</f>
        <v>0.2188365650969529</v>
      </c>
      <c r="AM471" s="190">
        <f ca="1">IF($AG471&gt;0,OFFSET(DATA!$F$6,$AF$10+27*AM$10,$AF471,1,1)/$AG471,0)</f>
        <v>4.7091412742382273E-2</v>
      </c>
      <c r="AN471" s="166">
        <f ca="1">OFFSET(DATA!$F$6,$AF$10+27*AN$10,$AF471,1,1)</f>
        <v>19</v>
      </c>
      <c r="AO471" s="166">
        <f t="shared" ca="1" si="15"/>
        <v>19</v>
      </c>
      <c r="AQ471" s="96">
        <f ca="1">OFFSET(DATA!$F$6,25,$AF471,1,1)</f>
        <v>8972</v>
      </c>
      <c r="AR471" s="190">
        <f ca="1">IF($AQ471&gt;0,OFFSET(DATA!$F$6,25+27*AR$10,$AF471,1,1)/$AQ471,0)</f>
        <v>0.44817209094962102</v>
      </c>
      <c r="AS471" s="190">
        <f ca="1">IF($AQ471&gt;0,OFFSET(DATA!$F$6,25+27*AS$10,$AF471,1,1)/$AQ471,0)</f>
        <v>3.5666518056174765E-3</v>
      </c>
      <c r="AT471" s="190">
        <f ca="1">IF($AQ471&gt;0,OFFSET(DATA!$F$6,25+27*AT$10,$AF471,1,1)/$AQ471,0)</f>
        <v>9.5965225144895236E-2</v>
      </c>
      <c r="AU471" s="190">
        <f ca="1">IF($AQ471&gt;0,OFFSET(DATA!$F$6,25+27*AU$10,$AF471,1,1)/$AQ471,0)</f>
        <v>0.18033883192153366</v>
      </c>
      <c r="AV471" s="190">
        <f ca="1">IF($AQ471&gt;0,OFFSET(DATA!$F$6,25+27*AV$10,$AF471,1,1)/$AQ471,0)</f>
        <v>0.117142220240749</v>
      </c>
      <c r="AW471" s="190">
        <f ca="1">IF($AQ471&gt;0,OFFSET(DATA!$F$6,25+27*AW$10,$AF471,1,1)/$AQ471,0)</f>
        <v>5.2273740526081143E-2</v>
      </c>
      <c r="AZ471" s="166">
        <f t="shared" ca="1" si="16"/>
        <v>17</v>
      </c>
      <c r="BA471" s="190">
        <f ca="1">IF($AG471&gt;0,OFFSET(DATA!$F$6,BA$10+27*(7-$AE$8),$AF471,1,1)/OFFSET(DATA!$F$6,BA$10,$AF471,1,1),0)</f>
        <v>0.31301939058171746</v>
      </c>
      <c r="BB471" s="190">
        <f ca="1">IF($AG471&gt;0,OFFSET(DATA!$F$6,BB$10+27*(7-$AE$8),$AF471,1,1)/OFFSET(DATA!$F$6,BB$10,$AF471,1,1),0)</f>
        <v>0.1440677966101695</v>
      </c>
      <c r="BC471" s="190">
        <f ca="1">IF($AG471&gt;0,OFFSET(DATA!$F$6,BC$10+27*(7-$AE$8),$AF471,1,1)/OFFSET(DATA!$F$6,BC$10,$AF471,1,1),0)</f>
        <v>0.2413793103448276</v>
      </c>
      <c r="BD471" s="190">
        <f ca="1">IF($AG471&gt;0,OFFSET(DATA!$F$6,BD$10+27*(7-$AE$8),$AF471,1,1)/OFFSET(DATA!$F$6,BD$10,$AF471,1,1),0)</f>
        <v>0.21686746987951808</v>
      </c>
      <c r="BE471" s="190">
        <f ca="1">IF($AG471&gt;0,OFFSET(DATA!$F$6,BE$10+27*(7-$AE$8),$AF471,1,1)/OFFSET(DATA!$F$6,BE$10,$AF471,1,1),0)</f>
        <v>0.58734939759036142</v>
      </c>
      <c r="BF471" s="190">
        <f ca="1">IF($AG471&gt;0,OFFSET(DATA!$F$6,BF$10+27*(7-$AE$8),$AF471,1,1)/OFFSET(DATA!$F$6,BF$10,$AF471,1,1),0)</f>
        <v>0.52083333333333337</v>
      </c>
      <c r="BG471" s="190">
        <f ca="1">IF($AG471&gt;0,OFFSET(DATA!$F$6,BG$10+27*(7-$AE$8),$AF471,1,1)/OFFSET(DATA!$F$6,BG$10,$AF471,1,1),0)</f>
        <v>0.35365853658536583</v>
      </c>
      <c r="BH471" s="190">
        <f ca="1">IF($AG471&gt;0,OFFSET(DATA!$F$6,BH$10+27*(7-$AE$8),$AF471,1,1)/OFFSET(DATA!$F$6,BH$10,$AF471,1,1),0)</f>
        <v>0.28195488721804512</v>
      </c>
      <c r="BI471" s="190">
        <f ca="1">IF($AG471&gt;0,OFFSET(DATA!$F$6,BI$10+27*(7-$AE$8),$AF471,1,1)/OFFSET(DATA!$F$6,BI$10,$AF471,1,1),0)</f>
        <v>0.56315789473684208</v>
      </c>
      <c r="BJ471" s="190">
        <f ca="1">IF($AG471&gt;0,OFFSET(DATA!$F$6,BJ$10+27*(7-$AE$8),$AF471,1,1)/OFFSET(DATA!$F$6,BJ$10,$AF471,1,1),0)</f>
        <v>0.35371179039301309</v>
      </c>
      <c r="BK471" s="190">
        <f ca="1">IF($AG471&gt;0,OFFSET(DATA!$F$6,BK$10+27*(7-$AE$8),$AF471,1,1)/OFFSET(DATA!$F$6,BK$10,$AF471,1,1),0)</f>
        <v>0.46464646464646464</v>
      </c>
      <c r="BL471" s="190">
        <f ca="1">IF($AG471&gt;0,OFFSET(DATA!$F$6,BL$10+27*(7-$AE$8),$AF471,1,1)/OFFSET(DATA!$F$6,BL$10,$AF471,1,1),0)</f>
        <v>0.40200000000000002</v>
      </c>
      <c r="BM471" s="190">
        <f ca="1">IF($AG471&gt;0,OFFSET(DATA!$F$6,BM$10+27*(7-$AE$8),$AF471,1,1)/OFFSET(DATA!$F$6,BM$10,$AF471,1,1),0)</f>
        <v>0.30061349693251532</v>
      </c>
      <c r="BN471" s="190">
        <f ca="1">IF($AG471&gt;0,OFFSET(DATA!$F$6,BN$10+27*(7-$AE$8),$AF471,1,1)/OFFSET(DATA!$F$6,BN$10,$AF471,1,1),0)</f>
        <v>0.83040935672514615</v>
      </c>
      <c r="BO471" s="190">
        <f ca="1">IF($AG471&gt;0,OFFSET(DATA!$F$6,BO$10+27*(7-$AE$8),$AF471,1,1)/OFFSET(DATA!$F$6,BO$10,$AF471,1,1),0)</f>
        <v>0.65720081135902642</v>
      </c>
      <c r="BP471" s="190">
        <f ca="1">IF($AG471&gt;0,OFFSET(DATA!$F$6,BP$10+27*(7-$AE$8),$AF471,1,1)/OFFSET(DATA!$F$6,BP$10,$AF471,1,1),0)</f>
        <v>0.74683544303797467</v>
      </c>
      <c r="BQ471" s="190">
        <f ca="1">IF($AG471&gt;0,OFFSET(DATA!$F$6,BQ$10+27*(7-$AE$8),$AF471,1,1)/OFFSET(DATA!$F$6,BQ$10,$AF471,1,1),0)</f>
        <v>0.43939393939393939</v>
      </c>
      <c r="BR471" s="190">
        <f ca="1">IF($AG471&gt;0,OFFSET(DATA!$F$6,BR$10+27*(7-$AE$8),$AF471,1,1)/OFFSET(DATA!$F$6,BR$10,$AF471,1,1),0)</f>
        <v>0.28205128205128205</v>
      </c>
      <c r="BS471" s="190">
        <f ca="1">IF($AG471&gt;0,OFFSET(DATA!$F$6,BS$10+27*(7-$AE$8),$AF471,1,1)/OFFSET(DATA!$F$6,BS$10,$AF471,1,1),0)</f>
        <v>0.35384615384615387</v>
      </c>
      <c r="BT471" s="190">
        <f ca="1">IF($AG471&gt;0,OFFSET(DATA!$F$6,BT$10+27*(7-$AE$8),$AF471,1,1)/OFFSET(DATA!$F$6,BT$10,$AF471,1,1),0)</f>
        <v>0.28999999999999998</v>
      </c>
      <c r="BU471" s="190">
        <f ca="1">IF($AG471&gt;0,OFFSET(DATA!$F$6,BU$10+27*(7-$AE$8),$AF471,1,1)/OFFSET(DATA!$F$6,BU$10,$AF471,1,1),0)</f>
        <v>0.62152777777777779</v>
      </c>
      <c r="BV471" s="190">
        <f ca="1">IF($AG471&gt;0,OFFSET(DATA!$F$6,BV$10+27*(7-$AE$8),$AF471,1,1)/OFFSET(DATA!$F$6,BV$10,$AF471,1,1),0)</f>
        <v>0.48684210526315791</v>
      </c>
      <c r="BW471" s="190">
        <f ca="1">IF($AG471&gt;0,OFFSET(DATA!$F$6,BW$10+27*(7-$AE$8),$AF471,1,1)/OFFSET(DATA!$F$6,BW$10,$AF471,1,1),0)</f>
        <v>0.46595877576514677</v>
      </c>
      <c r="BX471" s="190">
        <f ca="1">IF($AG471&gt;0,OFFSET(DATA!$F$6,BX$10+27*(7-$AE$8),$AF471,1,1)/OFFSET(DATA!$F$6,BX$10,$AF471,1,1),0)</f>
        <v>0.37168141592920356</v>
      </c>
    </row>
    <row r="472" spans="32:76" x14ac:dyDescent="0.2">
      <c r="AF472" s="166">
        <v>461</v>
      </c>
      <c r="AG472" s="96">
        <f ca="1">OFFSET(DATA!$F$6,$AF$10,$AF472,1,1)</f>
        <v>376</v>
      </c>
      <c r="AH472" s="190">
        <f ca="1">IF($AG472&gt;0,OFFSET(DATA!$F$6,$AF$10+27*AH$10,$AF472,1,1)/$AG472,0)</f>
        <v>0.28989361702127658</v>
      </c>
      <c r="AI472" s="190">
        <f ca="1">IF($AG472&gt;0,OFFSET(DATA!$F$6,$AF$10+27*AI$10,$AF472,1,1)/$AG472,0)</f>
        <v>0</v>
      </c>
      <c r="AJ472" s="190">
        <f ca="1">IF($AG472&gt;0,OFFSET(DATA!$F$6,$AF$10+27*AJ$10,$AF472,1,1)/$AG472,0)</f>
        <v>5.5851063829787231E-2</v>
      </c>
      <c r="AK472" s="190">
        <f ca="1">IF($AG472&gt;0,OFFSET(DATA!$F$6,$AF$10+27*AK$10,$AF472,1,1)/$AG472,0)</f>
        <v>0.24202127659574468</v>
      </c>
      <c r="AL472" s="190">
        <f ca="1">IF($AG472&gt;0,OFFSET(DATA!$F$6,$AF$10+27*AL$10,$AF472,1,1)/$AG472,0)</f>
        <v>0.23936170212765959</v>
      </c>
      <c r="AM472" s="190">
        <f ca="1">IF($AG472&gt;0,OFFSET(DATA!$F$6,$AF$10+27*AM$10,$AF472,1,1)/$AG472,0)</f>
        <v>6.6489361702127658E-2</v>
      </c>
      <c r="AN472" s="166">
        <f ca="1">OFFSET(DATA!$F$6,$AF$10+27*AN$10,$AF472,1,1)</f>
        <v>21</v>
      </c>
      <c r="AO472" s="166">
        <f t="shared" ca="1" si="15"/>
        <v>21</v>
      </c>
      <c r="AQ472" s="96">
        <f ca="1">OFFSET(DATA!$F$6,25,$AF472,1,1)</f>
        <v>9045</v>
      </c>
      <c r="AR472" s="190">
        <f ca="1">IF($AQ472&gt;0,OFFSET(DATA!$F$6,25+27*AR$10,$AF472,1,1)/$AQ472,0)</f>
        <v>0.4451077943615257</v>
      </c>
      <c r="AS472" s="190">
        <f ca="1">IF($AQ472&gt;0,OFFSET(DATA!$F$6,25+27*AS$10,$AF472,1,1)/$AQ472,0)</f>
        <v>3.5378662244333887E-3</v>
      </c>
      <c r="AT472" s="190">
        <f ca="1">IF($AQ472&gt;0,OFFSET(DATA!$F$6,25+27*AT$10,$AF472,1,1)/$AQ472,0)</f>
        <v>9.917081260364842E-2</v>
      </c>
      <c r="AU472" s="190">
        <f ca="1">IF($AQ472&gt;0,OFFSET(DATA!$F$6,25+27*AU$10,$AF472,1,1)/$AQ472,0)</f>
        <v>0.1689331122166943</v>
      </c>
      <c r="AV472" s="190">
        <f ca="1">IF($AQ472&gt;0,OFFSET(DATA!$F$6,25+27*AV$10,$AF472,1,1)/$AQ472,0)</f>
        <v>0.12017689331122167</v>
      </c>
      <c r="AW472" s="190">
        <f ca="1">IF($AQ472&gt;0,OFFSET(DATA!$F$6,25+27*AW$10,$AF472,1,1)/$AQ472,0)</f>
        <v>5.140961857379768E-2</v>
      </c>
      <c r="AZ472" s="166">
        <f t="shared" ca="1" si="16"/>
        <v>20</v>
      </c>
      <c r="BA472" s="190">
        <f ca="1">IF($AG472&gt;0,OFFSET(DATA!$F$6,BA$10+27*(7-$AE$8),$AF472,1,1)/OFFSET(DATA!$F$6,BA$10,$AF472,1,1),0)</f>
        <v>0.28989361702127658</v>
      </c>
      <c r="BB472" s="190">
        <f ca="1">IF($AG472&gt;0,OFFSET(DATA!$F$6,BB$10+27*(7-$AE$8),$AF472,1,1)/OFFSET(DATA!$F$6,BB$10,$AF472,1,1),0)</f>
        <v>0.13953488372093023</v>
      </c>
      <c r="BC472" s="190">
        <f ca="1">IF($AG472&gt;0,OFFSET(DATA!$F$6,BC$10+27*(7-$AE$8),$AF472,1,1)/OFFSET(DATA!$F$6,BC$10,$AF472,1,1),0)</f>
        <v>0.24444444444444444</v>
      </c>
      <c r="BD472" s="190">
        <f ca="1">IF($AG472&gt;0,OFFSET(DATA!$F$6,BD$10+27*(7-$AE$8),$AF472,1,1)/OFFSET(DATA!$F$6,BD$10,$AF472,1,1),0)</f>
        <v>0.20958083832335328</v>
      </c>
      <c r="BE472" s="190">
        <f ca="1">IF($AG472&gt;0,OFFSET(DATA!$F$6,BE$10+27*(7-$AE$8),$AF472,1,1)/OFFSET(DATA!$F$6,BE$10,$AF472,1,1),0)</f>
        <v>0.56000000000000005</v>
      </c>
      <c r="BF472" s="190">
        <f ca="1">IF($AG472&gt;0,OFFSET(DATA!$F$6,BF$10+27*(7-$AE$8),$AF472,1,1)/OFFSET(DATA!$F$6,BF$10,$AF472,1,1),0)</f>
        <v>0.60416666666666663</v>
      </c>
      <c r="BG472" s="190">
        <f ca="1">IF($AG472&gt;0,OFFSET(DATA!$F$6,BG$10+27*(7-$AE$8),$AF472,1,1)/OFFSET(DATA!$F$6,BG$10,$AF472,1,1),0)</f>
        <v>0.34883720930232559</v>
      </c>
      <c r="BH472" s="190">
        <f ca="1">IF($AG472&gt;0,OFFSET(DATA!$F$6,BH$10+27*(7-$AE$8),$AF472,1,1)/OFFSET(DATA!$F$6,BH$10,$AF472,1,1),0)</f>
        <v>0.28691588785046729</v>
      </c>
      <c r="BI472" s="190">
        <f ca="1">IF($AG472&gt;0,OFFSET(DATA!$F$6,BI$10+27*(7-$AE$8),$AF472,1,1)/OFFSET(DATA!$F$6,BI$10,$AF472,1,1),0)</f>
        <v>0.55135135135135138</v>
      </c>
      <c r="BJ472" s="190">
        <f ca="1">IF($AG472&gt;0,OFFSET(DATA!$F$6,BJ$10+27*(7-$AE$8),$AF472,1,1)/OFFSET(DATA!$F$6,BJ$10,$AF472,1,1),0)</f>
        <v>0.35864978902953587</v>
      </c>
      <c r="BK472" s="190">
        <f ca="1">IF($AG472&gt;0,OFFSET(DATA!$F$6,BK$10+27*(7-$AE$8),$AF472,1,1)/OFFSET(DATA!$F$6,BK$10,$AF472,1,1),0)</f>
        <v>0.46462715105162522</v>
      </c>
      <c r="BL472" s="190">
        <f ca="1">IF($AG472&gt;0,OFFSET(DATA!$F$6,BL$10+27*(7-$AE$8),$AF472,1,1)/OFFSET(DATA!$F$6,BL$10,$AF472,1,1),0)</f>
        <v>0.41723800195886385</v>
      </c>
      <c r="BM472" s="190">
        <f ca="1">IF($AG472&gt;0,OFFSET(DATA!$F$6,BM$10+27*(7-$AE$8),$AF472,1,1)/OFFSET(DATA!$F$6,BM$10,$AF472,1,1),0)</f>
        <v>0.3253012048192771</v>
      </c>
      <c r="BN472" s="190">
        <f ca="1">IF($AG472&gt;0,OFFSET(DATA!$F$6,BN$10+27*(7-$AE$8),$AF472,1,1)/OFFSET(DATA!$F$6,BN$10,$AF472,1,1),0)</f>
        <v>0.82005899705014751</v>
      </c>
      <c r="BO472" s="190">
        <f ca="1">IF($AG472&gt;0,OFFSET(DATA!$F$6,BO$10+27*(7-$AE$8),$AF472,1,1)/OFFSET(DATA!$F$6,BO$10,$AF472,1,1),0)</f>
        <v>0.68210526315789477</v>
      </c>
      <c r="BP472" s="190">
        <f ca="1">IF($AG472&gt;0,OFFSET(DATA!$F$6,BP$10+27*(7-$AE$8),$AF472,1,1)/OFFSET(DATA!$F$6,BP$10,$AF472,1,1),0)</f>
        <v>0.73191489361702122</v>
      </c>
      <c r="BQ472" s="190">
        <f ca="1">IF($AG472&gt;0,OFFSET(DATA!$F$6,BQ$10+27*(7-$AE$8),$AF472,1,1)/OFFSET(DATA!$F$6,BQ$10,$AF472,1,1),0)</f>
        <v>0.44936708860759494</v>
      </c>
      <c r="BR472" s="190">
        <f ca="1">IF($AG472&gt;0,OFFSET(DATA!$F$6,BR$10+27*(7-$AE$8),$AF472,1,1)/OFFSET(DATA!$F$6,BR$10,$AF472,1,1),0)</f>
        <v>0.33727810650887574</v>
      </c>
      <c r="BS472" s="190">
        <f ca="1">IF($AG472&gt;0,OFFSET(DATA!$F$6,BS$10+27*(7-$AE$8),$AF472,1,1)/OFFSET(DATA!$F$6,BS$10,$AF472,1,1),0)</f>
        <v>0.40625</v>
      </c>
      <c r="BT472" s="190">
        <f ca="1">IF($AG472&gt;0,OFFSET(DATA!$F$6,BT$10+27*(7-$AE$8),$AF472,1,1)/OFFSET(DATA!$F$6,BT$10,$AF472,1,1),0)</f>
        <v>0.32</v>
      </c>
      <c r="BU472" s="190">
        <f ca="1">IF($AG472&gt;0,OFFSET(DATA!$F$6,BU$10+27*(7-$AE$8),$AF472,1,1)/OFFSET(DATA!$F$6,BU$10,$AF472,1,1),0)</f>
        <v>0.64784053156146182</v>
      </c>
      <c r="BV472" s="190">
        <f ca="1">IF($AG472&gt;0,OFFSET(DATA!$F$6,BV$10+27*(7-$AE$8),$AF472,1,1)/OFFSET(DATA!$F$6,BV$10,$AF472,1,1),0)</f>
        <v>0.50390625</v>
      </c>
      <c r="BW472" s="190">
        <f ca="1">IF($AG472&gt;0,OFFSET(DATA!$F$6,BW$10+27*(7-$AE$8),$AF472,1,1)/OFFSET(DATA!$F$6,BW$10,$AF472,1,1),0)</f>
        <v>0.42241379310344829</v>
      </c>
      <c r="BX472" s="190">
        <f ca="1">IF($AG472&gt;0,OFFSET(DATA!$F$6,BX$10+27*(7-$AE$8),$AF472,1,1)/OFFSET(DATA!$F$6,BX$10,$AF472,1,1),0)</f>
        <v>0.36796536796536794</v>
      </c>
    </row>
    <row r="473" spans="32:76" x14ac:dyDescent="0.2">
      <c r="AF473" s="166">
        <v>462</v>
      </c>
      <c r="AG473" s="96">
        <f ca="1">OFFSET(DATA!$F$6,$AF$10,$AF473,1,1)</f>
        <v>333</v>
      </c>
      <c r="AH473" s="190">
        <f ca="1">IF($AG473&gt;0,OFFSET(DATA!$F$6,$AF$10+27*AH$10,$AF473,1,1)/$AG473,0)</f>
        <v>0.23723723723723725</v>
      </c>
      <c r="AI473" s="190">
        <f ca="1">IF($AG473&gt;0,OFFSET(DATA!$F$6,$AF$10+27*AI$10,$AF473,1,1)/$AG473,0)</f>
        <v>0</v>
      </c>
      <c r="AJ473" s="190">
        <f ca="1">IF($AG473&gt;0,OFFSET(DATA!$F$6,$AF$10+27*AJ$10,$AF473,1,1)/$AG473,0)</f>
        <v>6.3063063063063057E-2</v>
      </c>
      <c r="AK473" s="190">
        <f ca="1">IF($AG473&gt;0,OFFSET(DATA!$F$6,$AF$10+27*AK$10,$AF473,1,1)/$AG473,0)</f>
        <v>0.21921921921921922</v>
      </c>
      <c r="AL473" s="190">
        <f ca="1">IF($AG473&gt;0,OFFSET(DATA!$F$6,$AF$10+27*AL$10,$AF473,1,1)/$AG473,0)</f>
        <v>0.27627627627627627</v>
      </c>
      <c r="AM473" s="190">
        <f ca="1">IF($AG473&gt;0,OFFSET(DATA!$F$6,$AF$10+27*AM$10,$AF473,1,1)/$AG473,0)</f>
        <v>9.6096096096096095E-2</v>
      </c>
      <c r="AN473" s="166">
        <f ca="1">OFFSET(DATA!$F$6,$AF$10+27*AN$10,$AF473,1,1)</f>
        <v>23</v>
      </c>
      <c r="AO473" s="166">
        <f t="shared" ca="1" si="15"/>
        <v>23</v>
      </c>
      <c r="AQ473" s="96">
        <f ca="1">OFFSET(DATA!$F$6,25,$AF473,1,1)</f>
        <v>8151</v>
      </c>
      <c r="AR473" s="190">
        <f ca="1">IF($AQ473&gt;0,OFFSET(DATA!$F$6,25+27*AR$10,$AF473,1,1)/$AQ473,0)</f>
        <v>0.42166605324500062</v>
      </c>
      <c r="AS473" s="190">
        <f ca="1">IF($AQ473&gt;0,OFFSET(DATA!$F$6,25+27*AS$10,$AF473,1,1)/$AQ473,0)</f>
        <v>3.4351613298981721E-3</v>
      </c>
      <c r="AT473" s="190">
        <f ca="1">IF($AQ473&gt;0,OFFSET(DATA!$F$6,25+27*AT$10,$AF473,1,1)/$AQ473,0)</f>
        <v>0.10526315789473684</v>
      </c>
      <c r="AU473" s="190">
        <f ca="1">IF($AQ473&gt;0,OFFSET(DATA!$F$6,25+27*AU$10,$AF473,1,1)/$AQ473,0)</f>
        <v>0.14979757085020243</v>
      </c>
      <c r="AV473" s="190">
        <f ca="1">IF($AQ473&gt;0,OFFSET(DATA!$F$6,25+27*AV$10,$AF473,1,1)/$AQ473,0)</f>
        <v>0.12391117654275549</v>
      </c>
      <c r="AW473" s="190">
        <f ca="1">IF($AQ473&gt;0,OFFSET(DATA!$F$6,25+27*AW$10,$AF473,1,1)/$AQ473,0)</f>
        <v>5.189547294810453E-2</v>
      </c>
      <c r="AZ473" s="166">
        <f t="shared" ca="1" si="16"/>
        <v>22</v>
      </c>
      <c r="BA473" s="190">
        <f ca="1">IF($AG473&gt;0,OFFSET(DATA!$F$6,BA$10+27*(7-$AE$8),$AF473,1,1)/OFFSET(DATA!$F$6,BA$10,$AF473,1,1),0)</f>
        <v>0.23723723723723725</v>
      </c>
      <c r="BB473" s="190">
        <f ca="1">IF($AG473&gt;0,OFFSET(DATA!$F$6,BB$10+27*(7-$AE$8),$AF473,1,1)/OFFSET(DATA!$F$6,BB$10,$AF473,1,1),0)</f>
        <v>0.16814159292035399</v>
      </c>
      <c r="BC473" s="190">
        <f ca="1">IF($AG473&gt;0,OFFSET(DATA!$F$6,BC$10+27*(7-$AE$8),$AF473,1,1)/OFFSET(DATA!$F$6,BC$10,$AF473,1,1),0)</f>
        <v>0.27272727272727271</v>
      </c>
      <c r="BD473" s="190">
        <f ca="1">IF($AG473&gt;0,OFFSET(DATA!$F$6,BD$10+27*(7-$AE$8),$AF473,1,1)/OFFSET(DATA!$F$6,BD$10,$AF473,1,1),0)</f>
        <v>0.2</v>
      </c>
      <c r="BE473" s="190">
        <f ca="1">IF($AG473&gt;0,OFFSET(DATA!$F$6,BE$10+27*(7-$AE$8),$AF473,1,1)/OFFSET(DATA!$F$6,BE$10,$AF473,1,1),0)</f>
        <v>0.56287425149700598</v>
      </c>
      <c r="BF473" s="190">
        <f ca="1">IF($AG473&gt;0,OFFSET(DATA!$F$6,BF$10+27*(7-$AE$8),$AF473,1,1)/OFFSET(DATA!$F$6,BF$10,$AF473,1,1),0)</f>
        <v>0.5</v>
      </c>
      <c r="BG473" s="190">
        <f ca="1">IF($AG473&gt;0,OFFSET(DATA!$F$6,BG$10+27*(7-$AE$8),$AF473,1,1)/OFFSET(DATA!$F$6,BG$10,$AF473,1,1),0)</f>
        <v>0.39759036144578314</v>
      </c>
      <c r="BH473" s="190">
        <f ca="1">IF($AG473&gt;0,OFFSET(DATA!$F$6,BH$10+27*(7-$AE$8),$AF473,1,1)/OFFSET(DATA!$F$6,BH$10,$AF473,1,1),0)</f>
        <v>0.27954779033915722</v>
      </c>
      <c r="BI473" s="190">
        <f ca="1">IF($AG473&gt;0,OFFSET(DATA!$F$6,BI$10+27*(7-$AE$8),$AF473,1,1)/OFFSET(DATA!$F$6,BI$10,$AF473,1,1),0)</f>
        <v>0.53142857142857147</v>
      </c>
      <c r="BJ473" s="190">
        <f ca="1">IF($AG473&gt;0,OFFSET(DATA!$F$6,BJ$10+27*(7-$AE$8),$AF473,1,1)/OFFSET(DATA!$F$6,BJ$10,$AF473,1,1),0)</f>
        <v>0.28155339805825241</v>
      </c>
      <c r="BK473" s="190">
        <f ca="1">IF($AG473&gt;0,OFFSET(DATA!$F$6,BK$10+27*(7-$AE$8),$AF473,1,1)/OFFSET(DATA!$F$6,BK$10,$AF473,1,1),0)</f>
        <v>0.43267108167770418</v>
      </c>
      <c r="BL473" s="190">
        <f ca="1">IF($AG473&gt;0,OFFSET(DATA!$F$6,BL$10+27*(7-$AE$8),$AF473,1,1)/OFFSET(DATA!$F$6,BL$10,$AF473,1,1),0)</f>
        <v>0.38265306122448978</v>
      </c>
      <c r="BM473" s="190">
        <f ca="1">IF($AG473&gt;0,OFFSET(DATA!$F$6,BM$10+27*(7-$AE$8),$AF473,1,1)/OFFSET(DATA!$F$6,BM$10,$AF473,1,1),0)</f>
        <v>0.26351351351351349</v>
      </c>
      <c r="BN473" s="190">
        <f ca="1">IF($AG473&gt;0,OFFSET(DATA!$F$6,BN$10+27*(7-$AE$8),$AF473,1,1)/OFFSET(DATA!$F$6,BN$10,$AF473,1,1),0)</f>
        <v>0.83774834437086088</v>
      </c>
      <c r="BO473" s="190">
        <f ca="1">IF($AG473&gt;0,OFFSET(DATA!$F$6,BO$10+27*(7-$AE$8),$AF473,1,1)/OFFSET(DATA!$F$6,BO$10,$AF473,1,1),0)</f>
        <v>0.6506024096385542</v>
      </c>
      <c r="BP473" s="190">
        <f ca="1">IF($AG473&gt;0,OFFSET(DATA!$F$6,BP$10+27*(7-$AE$8),$AF473,1,1)/OFFSET(DATA!$F$6,BP$10,$AF473,1,1),0)</f>
        <v>0.69791666666666663</v>
      </c>
      <c r="BQ473" s="190">
        <f ca="1">IF($AG473&gt;0,OFFSET(DATA!$F$6,BQ$10+27*(7-$AE$8),$AF473,1,1)/OFFSET(DATA!$F$6,BQ$10,$AF473,1,1),0)</f>
        <v>0.42909090909090908</v>
      </c>
      <c r="BR473" s="190">
        <f ca="1">IF($AG473&gt;0,OFFSET(DATA!$F$6,BR$10+27*(7-$AE$8),$AF473,1,1)/OFFSET(DATA!$F$6,BR$10,$AF473,1,1),0)</f>
        <v>0.39160839160839161</v>
      </c>
      <c r="BS473" s="190">
        <f ca="1">IF($AG473&gt;0,OFFSET(DATA!$F$6,BS$10+27*(7-$AE$8),$AF473,1,1)/OFFSET(DATA!$F$6,BS$10,$AF473,1,1),0)</f>
        <v>0.4</v>
      </c>
      <c r="BT473" s="190">
        <f ca="1">IF($AG473&gt;0,OFFSET(DATA!$F$6,BT$10+27*(7-$AE$8),$AF473,1,1)/OFFSET(DATA!$F$6,BT$10,$AF473,1,1),0)</f>
        <v>0.23728813559322035</v>
      </c>
      <c r="BU473" s="190">
        <f ca="1">IF($AG473&gt;0,OFFSET(DATA!$F$6,BU$10+27*(7-$AE$8),$AF473,1,1)/OFFSET(DATA!$F$6,BU$10,$AF473,1,1),0)</f>
        <v>0.63773584905660374</v>
      </c>
      <c r="BV473" s="190">
        <f ca="1">IF($AG473&gt;0,OFFSET(DATA!$F$6,BV$10+27*(7-$AE$8),$AF473,1,1)/OFFSET(DATA!$F$6,BV$10,$AF473,1,1),0)</f>
        <v>0.49777777777777776</v>
      </c>
      <c r="BW473" s="190">
        <f ca="1">IF($AG473&gt;0,OFFSET(DATA!$F$6,BW$10+27*(7-$AE$8),$AF473,1,1)/OFFSET(DATA!$F$6,BW$10,$AF473,1,1),0)</f>
        <v>0.37662337662337664</v>
      </c>
      <c r="BX473" s="190">
        <f ca="1">IF($AG473&gt;0,OFFSET(DATA!$F$6,BX$10+27*(7-$AE$8),$AF473,1,1)/OFFSET(DATA!$F$6,BX$10,$AF473,1,1),0)</f>
        <v>0.38461538461538464</v>
      </c>
    </row>
    <row r="474" spans="32:76" x14ac:dyDescent="0.2">
      <c r="AF474" s="166">
        <v>463</v>
      </c>
      <c r="AG474" s="96">
        <f ca="1">OFFSET(DATA!$F$6,$AF$10,$AF474,1,1)</f>
        <v>337</v>
      </c>
      <c r="AH474" s="190">
        <f ca="1">IF($AG474&gt;0,OFFSET(DATA!$F$6,$AF$10+27*AH$10,$AF474,1,1)/$AG474,0)</f>
        <v>0.26706231454005935</v>
      </c>
      <c r="AI474" s="190">
        <f ca="1">IF($AG474&gt;0,OFFSET(DATA!$F$6,$AF$10+27*AI$10,$AF474,1,1)/$AG474,0)</f>
        <v>0</v>
      </c>
      <c r="AJ474" s="190">
        <f ca="1">IF($AG474&gt;0,OFFSET(DATA!$F$6,$AF$10+27*AJ$10,$AF474,1,1)/$AG474,0)</f>
        <v>6.2314540059347182E-2</v>
      </c>
      <c r="AK474" s="190">
        <f ca="1">IF($AG474&gt;0,OFFSET(DATA!$F$6,$AF$10+27*AK$10,$AF474,1,1)/$AG474,0)</f>
        <v>0.21661721068249259</v>
      </c>
      <c r="AL474" s="190">
        <f ca="1">IF($AG474&gt;0,OFFSET(DATA!$F$6,$AF$10+27*AL$10,$AF474,1,1)/$AG474,0)</f>
        <v>0.27002967359050445</v>
      </c>
      <c r="AM474" s="190">
        <f ca="1">IF($AG474&gt;0,OFFSET(DATA!$F$6,$AF$10+27*AM$10,$AF474,1,1)/$AG474,0)</f>
        <v>0.11275964391691394</v>
      </c>
      <c r="AN474" s="166">
        <f ca="1">OFFSET(DATA!$F$6,$AF$10+27*AN$10,$AF474,1,1)</f>
        <v>22</v>
      </c>
      <c r="AO474" s="166">
        <f t="shared" ca="1" si="15"/>
        <v>22</v>
      </c>
      <c r="AQ474" s="96">
        <f ca="1">OFFSET(DATA!$F$6,25,$AF474,1,1)</f>
        <v>7901</v>
      </c>
      <c r="AR474" s="190">
        <f ca="1">IF($AQ474&gt;0,OFFSET(DATA!$F$6,25+27*AR$10,$AF474,1,1)/$AQ474,0)</f>
        <v>0.45234780407543351</v>
      </c>
      <c r="AS474" s="190">
        <f ca="1">IF($AQ474&gt;0,OFFSET(DATA!$F$6,25+27*AS$10,$AF474,1,1)/$AQ474,0)</f>
        <v>2.9110239210226553E-3</v>
      </c>
      <c r="AT474" s="190">
        <f ca="1">IF($AQ474&gt;0,OFFSET(DATA!$F$6,25+27*AT$10,$AF474,1,1)/$AQ474,0)</f>
        <v>0.1063156562460448</v>
      </c>
      <c r="AU474" s="190">
        <f ca="1">IF($AQ474&gt;0,OFFSET(DATA!$F$6,25+27*AU$10,$AF474,1,1)/$AQ474,0)</f>
        <v>0.12719908872294647</v>
      </c>
      <c r="AV474" s="190">
        <f ca="1">IF($AQ474&gt;0,OFFSET(DATA!$F$6,25+27*AV$10,$AF474,1,1)/$AQ474,0)</f>
        <v>0.12643969117833187</v>
      </c>
      <c r="AW474" s="190">
        <f ca="1">IF($AQ474&gt;0,OFFSET(DATA!$F$6,25+27*AW$10,$AF474,1,1)/$AQ474,0)</f>
        <v>5.3537526895329708E-2</v>
      </c>
      <c r="AZ474" s="166">
        <f t="shared" ca="1" si="16"/>
        <v>22</v>
      </c>
      <c r="BA474" s="190">
        <f ca="1">IF($AG474&gt;0,OFFSET(DATA!$F$6,BA$10+27*(7-$AE$8),$AF474,1,1)/OFFSET(DATA!$F$6,BA$10,$AF474,1,1),0)</f>
        <v>0.26706231454005935</v>
      </c>
      <c r="BB474" s="190">
        <f ca="1">IF($AG474&gt;0,OFFSET(DATA!$F$6,BB$10+27*(7-$AE$8),$AF474,1,1)/OFFSET(DATA!$F$6,BB$10,$AF474,1,1),0)</f>
        <v>0.1440677966101695</v>
      </c>
      <c r="BC474" s="190">
        <f ca="1">IF($AG474&gt;0,OFFSET(DATA!$F$6,BC$10+27*(7-$AE$8),$AF474,1,1)/OFFSET(DATA!$F$6,BC$10,$AF474,1,1),0)</f>
        <v>0.2808988764044944</v>
      </c>
      <c r="BD474" s="190">
        <f ca="1">IF($AG474&gt;0,OFFSET(DATA!$F$6,BD$10+27*(7-$AE$8),$AF474,1,1)/OFFSET(DATA!$F$6,BD$10,$AF474,1,1),0)</f>
        <v>0.18867924528301888</v>
      </c>
      <c r="BE474" s="190">
        <f ca="1">IF($AG474&gt;0,OFFSET(DATA!$F$6,BE$10+27*(7-$AE$8),$AF474,1,1)/OFFSET(DATA!$F$6,BE$10,$AF474,1,1),0)</f>
        <v>0.59163987138263663</v>
      </c>
      <c r="BF474" s="190">
        <f ca="1">IF($AG474&gt;0,OFFSET(DATA!$F$6,BF$10+27*(7-$AE$8),$AF474,1,1)/OFFSET(DATA!$F$6,BF$10,$AF474,1,1),0)</f>
        <v>0.42592592592592593</v>
      </c>
      <c r="BG474" s="190">
        <f ca="1">IF($AG474&gt;0,OFFSET(DATA!$F$6,BG$10+27*(7-$AE$8),$AF474,1,1)/OFFSET(DATA!$F$6,BG$10,$AF474,1,1),0)</f>
        <v>0.33750000000000002</v>
      </c>
      <c r="BH474" s="190">
        <f ca="1">IF($AG474&gt;0,OFFSET(DATA!$F$6,BH$10+27*(7-$AE$8),$AF474,1,1)/OFFSET(DATA!$F$6,BH$10,$AF474,1,1),0)</f>
        <v>0.29374337221633084</v>
      </c>
      <c r="BI474" s="190">
        <f ca="1">IF($AG474&gt;0,OFFSET(DATA!$F$6,BI$10+27*(7-$AE$8),$AF474,1,1)/OFFSET(DATA!$F$6,BI$10,$AF474,1,1),0)</f>
        <v>0.53409090909090906</v>
      </c>
      <c r="BJ474" s="190">
        <f ca="1">IF($AG474&gt;0,OFFSET(DATA!$F$6,BJ$10+27*(7-$AE$8),$AF474,1,1)/OFFSET(DATA!$F$6,BJ$10,$AF474,1,1),0)</f>
        <v>0.3188405797101449</v>
      </c>
      <c r="BK474" s="190">
        <f ca="1">IF($AG474&gt;0,OFFSET(DATA!$F$6,BK$10+27*(7-$AE$8),$AF474,1,1)/OFFSET(DATA!$F$6,BK$10,$AF474,1,1),0)</f>
        <v>0.43157894736842106</v>
      </c>
      <c r="BL474" s="190">
        <f ca="1">IF($AG474&gt;0,OFFSET(DATA!$F$6,BL$10+27*(7-$AE$8),$AF474,1,1)/OFFSET(DATA!$F$6,BL$10,$AF474,1,1),0)</f>
        <v>0.43824228028503565</v>
      </c>
      <c r="BM474" s="190">
        <f ca="1">IF($AG474&gt;0,OFFSET(DATA!$F$6,BM$10+27*(7-$AE$8),$AF474,1,1)/OFFSET(DATA!$F$6,BM$10,$AF474,1,1),0)</f>
        <v>0.3</v>
      </c>
      <c r="BN474" s="190">
        <f ca="1">IF($AG474&gt;0,OFFSET(DATA!$F$6,BN$10+27*(7-$AE$8),$AF474,1,1)/OFFSET(DATA!$F$6,BN$10,$AF474,1,1),0)</f>
        <v>0.81188118811881194</v>
      </c>
      <c r="BO474" s="190">
        <f ca="1">IF($AG474&gt;0,OFFSET(DATA!$F$6,BO$10+27*(7-$AE$8),$AF474,1,1)/OFFSET(DATA!$F$6,BO$10,$AF474,1,1),0)</f>
        <v>0.67587939698492461</v>
      </c>
      <c r="BP474" s="190">
        <f ca="1">IF($AG474&gt;0,OFFSET(DATA!$F$6,BP$10+27*(7-$AE$8),$AF474,1,1)/OFFSET(DATA!$F$6,BP$10,$AF474,1,1),0)</f>
        <v>0.7021276595744681</v>
      </c>
      <c r="BQ474" s="190">
        <f ca="1">IF($AG474&gt;0,OFFSET(DATA!$F$6,BQ$10+27*(7-$AE$8),$AF474,1,1)/OFFSET(DATA!$F$6,BQ$10,$AF474,1,1),0)</f>
        <v>0.42105263157894735</v>
      </c>
      <c r="BR474" s="190">
        <f ca="1">IF($AG474&gt;0,OFFSET(DATA!$F$6,BR$10+27*(7-$AE$8),$AF474,1,1)/OFFSET(DATA!$F$6,BR$10,$AF474,1,1),0)</f>
        <v>0.3716216216216216</v>
      </c>
      <c r="BS474" s="190">
        <f ca="1">IF($AG474&gt;0,OFFSET(DATA!$F$6,BS$10+27*(7-$AE$8),$AF474,1,1)/OFFSET(DATA!$F$6,BS$10,$AF474,1,1),0)</f>
        <v>0.4</v>
      </c>
      <c r="BT474" s="190">
        <f ca="1">IF($AG474&gt;0,OFFSET(DATA!$F$6,BT$10+27*(7-$AE$8),$AF474,1,1)/OFFSET(DATA!$F$6,BT$10,$AF474,1,1),0)</f>
        <v>0.2711864406779661</v>
      </c>
      <c r="BU474" s="190">
        <f ca="1">IF($AG474&gt;0,OFFSET(DATA!$F$6,BU$10+27*(7-$AE$8),$AF474,1,1)/OFFSET(DATA!$F$6,BU$10,$AF474,1,1),0)</f>
        <v>0.62890625</v>
      </c>
      <c r="BV474" s="190">
        <f ca="1">IF($AG474&gt;0,OFFSET(DATA!$F$6,BV$10+27*(7-$AE$8),$AF474,1,1)/OFFSET(DATA!$F$6,BV$10,$AF474,1,1),0)</f>
        <v>0.54614220877458397</v>
      </c>
      <c r="BW474" s="190">
        <f ca="1">IF($AG474&gt;0,OFFSET(DATA!$F$6,BW$10+27*(7-$AE$8),$AF474,1,1)/OFFSET(DATA!$F$6,BW$10,$AF474,1,1),0)</f>
        <v>0.46461107217939734</v>
      </c>
      <c r="BX474" s="190">
        <f ca="1">IF($AG474&gt;0,OFFSET(DATA!$F$6,BX$10+27*(7-$AE$8),$AF474,1,1)/OFFSET(DATA!$F$6,BX$10,$AF474,1,1),0)</f>
        <v>0.42156862745098039</v>
      </c>
    </row>
    <row r="475" spans="32:76" x14ac:dyDescent="0.2">
      <c r="AF475" s="166">
        <v>464</v>
      </c>
      <c r="AG475" s="96">
        <f ca="1">OFFSET(DATA!$F$6,$AF$10,$AF475,1,1)</f>
        <v>354</v>
      </c>
      <c r="AH475" s="190">
        <f ca="1">IF($AG475&gt;0,OFFSET(DATA!$F$6,$AF$10+27*AH$10,$AF475,1,1)/$AG475,0)</f>
        <v>0.24858757062146894</v>
      </c>
      <c r="AI475" s="190">
        <f ca="1">IF($AG475&gt;0,OFFSET(DATA!$F$6,$AF$10+27*AI$10,$AF475,1,1)/$AG475,0)</f>
        <v>0</v>
      </c>
      <c r="AJ475" s="190">
        <f ca="1">IF($AG475&gt;0,OFFSET(DATA!$F$6,$AF$10+27*AJ$10,$AF475,1,1)/$AG475,0)</f>
        <v>6.4971751412429377E-2</v>
      </c>
      <c r="AK475" s="190">
        <f ca="1">IF($AG475&gt;0,OFFSET(DATA!$F$6,$AF$10+27*AK$10,$AF475,1,1)/$AG475,0)</f>
        <v>0.1440677966101695</v>
      </c>
      <c r="AL475" s="190">
        <f ca="1">IF($AG475&gt;0,OFFSET(DATA!$F$6,$AF$10+27*AL$10,$AF475,1,1)/$AG475,0)</f>
        <v>0.34463276836158191</v>
      </c>
      <c r="AM475" s="190">
        <f ca="1">IF($AG475&gt;0,OFFSET(DATA!$F$6,$AF$10+27*AM$10,$AF475,1,1)/$AG475,0)</f>
        <v>0.11581920903954802</v>
      </c>
      <c r="AN475" s="166">
        <f ca="1">OFFSET(DATA!$F$6,$AF$10+27*AN$10,$AF475,1,1)</f>
        <v>21</v>
      </c>
      <c r="AO475" s="166">
        <f t="shared" ca="1" si="15"/>
        <v>21</v>
      </c>
      <c r="AQ475" s="96">
        <f ca="1">OFFSET(DATA!$F$6,25,$AF475,1,1)</f>
        <v>7887</v>
      </c>
      <c r="AR475" s="190">
        <f ca="1">IF($AQ475&gt;0,OFFSET(DATA!$F$6,25+27*AR$10,$AF475,1,1)/$AQ475,0)</f>
        <v>0.45720806390262458</v>
      </c>
      <c r="AS475" s="190">
        <f ca="1">IF($AQ475&gt;0,OFFSET(DATA!$F$6,25+27*AS$10,$AF475,1,1)/$AQ475,0)</f>
        <v>3.1697730442500319E-3</v>
      </c>
      <c r="AT475" s="190">
        <f ca="1">IF($AQ475&gt;0,OFFSET(DATA!$F$6,25+27*AT$10,$AF475,1,1)/$AQ475,0)</f>
        <v>0.10561683783441106</v>
      </c>
      <c r="AU475" s="190">
        <f ca="1">IF($AQ475&gt;0,OFFSET(DATA!$F$6,25+27*AU$10,$AF475,1,1)/$AQ475,0)</f>
        <v>0.10206669202485102</v>
      </c>
      <c r="AV475" s="190">
        <f ca="1">IF($AQ475&gt;0,OFFSET(DATA!$F$6,25+27*AV$10,$AF475,1,1)/$AQ475,0)</f>
        <v>0.14352732344364144</v>
      </c>
      <c r="AW475" s="190">
        <f ca="1">IF($AQ475&gt;0,OFFSET(DATA!$F$6,25+27*AW$10,$AF475,1,1)/$AQ475,0)</f>
        <v>5.3886141752250538E-2</v>
      </c>
      <c r="AZ475" s="166">
        <f t="shared" ca="1" si="16"/>
        <v>22</v>
      </c>
      <c r="BA475" s="190">
        <f ca="1">IF($AG475&gt;0,OFFSET(DATA!$F$6,BA$10+27*(7-$AE$8),$AF475,1,1)/OFFSET(DATA!$F$6,BA$10,$AF475,1,1),0)</f>
        <v>0.24858757062146894</v>
      </c>
      <c r="BB475" s="190">
        <f ca="1">IF($AG475&gt;0,OFFSET(DATA!$F$6,BB$10+27*(7-$AE$8),$AF475,1,1)/OFFSET(DATA!$F$6,BB$10,$AF475,1,1),0)</f>
        <v>0.13492063492063491</v>
      </c>
      <c r="BC475" s="190">
        <f ca="1">IF($AG475&gt;0,OFFSET(DATA!$F$6,BC$10+27*(7-$AE$8),$AF475,1,1)/OFFSET(DATA!$F$6,BC$10,$AF475,1,1),0)</f>
        <v>0.25882352941176473</v>
      </c>
      <c r="BD475" s="190">
        <f ca="1">IF($AG475&gt;0,OFFSET(DATA!$F$6,BD$10+27*(7-$AE$8),$AF475,1,1)/OFFSET(DATA!$F$6,BD$10,$AF475,1,1),0)</f>
        <v>0.19375000000000001</v>
      </c>
      <c r="BE475" s="190">
        <f ca="1">IF($AG475&gt;0,OFFSET(DATA!$F$6,BE$10+27*(7-$AE$8),$AF475,1,1)/OFFSET(DATA!$F$6,BE$10,$AF475,1,1),0)</f>
        <v>0.57388316151202745</v>
      </c>
      <c r="BF475" s="190">
        <f ca="1">IF($AG475&gt;0,OFFSET(DATA!$F$6,BF$10+27*(7-$AE$8),$AF475,1,1)/OFFSET(DATA!$F$6,BF$10,$AF475,1,1),0)</f>
        <v>0.56862745098039214</v>
      </c>
      <c r="BG475" s="190">
        <f ca="1">IF($AG475&gt;0,OFFSET(DATA!$F$6,BG$10+27*(7-$AE$8),$AF475,1,1)/OFFSET(DATA!$F$6,BG$10,$AF475,1,1),0)</f>
        <v>0.31325301204819278</v>
      </c>
      <c r="BH475" s="190">
        <f ca="1">IF($AG475&gt;0,OFFSET(DATA!$F$6,BH$10+27*(7-$AE$8),$AF475,1,1)/OFFSET(DATA!$F$6,BH$10,$AF475,1,1),0)</f>
        <v>0.31607929515418504</v>
      </c>
      <c r="BI475" s="190">
        <f ca="1">IF($AG475&gt;0,OFFSET(DATA!$F$6,BI$10+27*(7-$AE$8),$AF475,1,1)/OFFSET(DATA!$F$6,BI$10,$AF475,1,1),0)</f>
        <v>0.57777777777777772</v>
      </c>
      <c r="BJ475" s="190">
        <f ca="1">IF($AG475&gt;0,OFFSET(DATA!$F$6,BJ$10+27*(7-$AE$8),$AF475,1,1)/OFFSET(DATA!$F$6,BJ$10,$AF475,1,1),0)</f>
        <v>0.32420091324200911</v>
      </c>
      <c r="BK475" s="190">
        <f ca="1">IF($AG475&gt;0,OFFSET(DATA!$F$6,BK$10+27*(7-$AE$8),$AF475,1,1)/OFFSET(DATA!$F$6,BK$10,$AF475,1,1),0)</f>
        <v>0.43574297188755018</v>
      </c>
      <c r="BL475" s="190">
        <f ca="1">IF($AG475&gt;0,OFFSET(DATA!$F$6,BL$10+27*(7-$AE$8),$AF475,1,1)/OFFSET(DATA!$F$6,BL$10,$AF475,1,1),0)</f>
        <v>0.44938271604938274</v>
      </c>
      <c r="BM475" s="190">
        <f ca="1">IF($AG475&gt;0,OFFSET(DATA!$F$6,BM$10+27*(7-$AE$8),$AF475,1,1)/OFFSET(DATA!$F$6,BM$10,$AF475,1,1),0)</f>
        <v>0.32167832167832167</v>
      </c>
      <c r="BN475" s="190">
        <f ca="1">IF($AG475&gt;0,OFFSET(DATA!$F$6,BN$10+27*(7-$AE$8),$AF475,1,1)/OFFSET(DATA!$F$6,BN$10,$AF475,1,1),0)</f>
        <v>0.83276450511945388</v>
      </c>
      <c r="BO475" s="190">
        <f ca="1">IF($AG475&gt;0,OFFSET(DATA!$F$6,BO$10+27*(7-$AE$8),$AF475,1,1)/OFFSET(DATA!$F$6,BO$10,$AF475,1,1),0)</f>
        <v>0.65489130434782605</v>
      </c>
      <c r="BP475" s="190">
        <f ca="1">IF($AG475&gt;0,OFFSET(DATA!$F$6,BP$10+27*(7-$AE$8),$AF475,1,1)/OFFSET(DATA!$F$6,BP$10,$AF475,1,1),0)</f>
        <v>0.69377990430622005</v>
      </c>
      <c r="BQ475" s="190">
        <f ca="1">IF($AG475&gt;0,OFFSET(DATA!$F$6,BQ$10+27*(7-$AE$8),$AF475,1,1)/OFFSET(DATA!$F$6,BQ$10,$AF475,1,1),0)</f>
        <v>0.48399999999999999</v>
      </c>
      <c r="BR475" s="190">
        <f ca="1">IF($AG475&gt;0,OFFSET(DATA!$F$6,BR$10+27*(7-$AE$8),$AF475,1,1)/OFFSET(DATA!$F$6,BR$10,$AF475,1,1),0)</f>
        <v>0.4178082191780822</v>
      </c>
      <c r="BS475" s="190">
        <f ca="1">IF($AG475&gt;0,OFFSET(DATA!$F$6,BS$10+27*(7-$AE$8),$AF475,1,1)/OFFSET(DATA!$F$6,BS$10,$AF475,1,1),0)</f>
        <v>0.4</v>
      </c>
      <c r="BT475" s="190">
        <f ca="1">IF($AG475&gt;0,OFFSET(DATA!$F$6,BT$10+27*(7-$AE$8),$AF475,1,1)/OFFSET(DATA!$F$6,BT$10,$AF475,1,1),0)</f>
        <v>0.26229508196721313</v>
      </c>
      <c r="BU475" s="190">
        <f ca="1">IF($AG475&gt;0,OFFSET(DATA!$F$6,BU$10+27*(7-$AE$8),$AF475,1,1)/OFFSET(DATA!$F$6,BU$10,$AF475,1,1),0)</f>
        <v>0.60869565217391308</v>
      </c>
      <c r="BV475" s="190">
        <f ca="1">IF($AG475&gt;0,OFFSET(DATA!$F$6,BV$10+27*(7-$AE$8),$AF475,1,1)/OFFSET(DATA!$F$6,BV$10,$AF475,1,1),0)</f>
        <v>0.55690440060698032</v>
      </c>
      <c r="BW475" s="190">
        <f ca="1">IF($AG475&gt;0,OFFSET(DATA!$F$6,BW$10+27*(7-$AE$8),$AF475,1,1)/OFFSET(DATA!$F$6,BW$10,$AF475,1,1),0)</f>
        <v>0.45617667356797792</v>
      </c>
      <c r="BX475" s="190">
        <f ca="1">IF($AG475&gt;0,OFFSET(DATA!$F$6,BX$10+27*(7-$AE$8),$AF475,1,1)/OFFSET(DATA!$F$6,BX$10,$AF475,1,1),0)</f>
        <v>0.42857142857142855</v>
      </c>
    </row>
    <row r="476" spans="32:76" x14ac:dyDescent="0.2">
      <c r="AF476" s="166">
        <v>465</v>
      </c>
      <c r="AG476" s="96">
        <f ca="1">OFFSET(DATA!$F$6,$AF$10,$AF476,1,1)</f>
        <v>357</v>
      </c>
      <c r="AH476" s="190">
        <f ca="1">IF($AG476&gt;0,OFFSET(DATA!$F$6,$AF$10+27*AH$10,$AF476,1,1)/$AG476,0)</f>
        <v>0.24649859943977592</v>
      </c>
      <c r="AI476" s="190">
        <f ca="1">IF($AG476&gt;0,OFFSET(DATA!$F$6,$AF$10+27*AI$10,$AF476,1,1)/$AG476,0)</f>
        <v>0</v>
      </c>
      <c r="AJ476" s="190">
        <f ca="1">IF($AG476&gt;0,OFFSET(DATA!$F$6,$AF$10+27*AJ$10,$AF476,1,1)/$AG476,0)</f>
        <v>7.2829131652661069E-2</v>
      </c>
      <c r="AK476" s="190">
        <f ca="1">IF($AG476&gt;0,OFFSET(DATA!$F$6,$AF$10+27*AK$10,$AF476,1,1)/$AG476,0)</f>
        <v>0.1484593837535014</v>
      </c>
      <c r="AL476" s="190">
        <f ca="1">IF($AG476&gt;0,OFFSET(DATA!$F$6,$AF$10+27*AL$10,$AF476,1,1)/$AG476,0)</f>
        <v>0.38095238095238093</v>
      </c>
      <c r="AM476" s="190">
        <f ca="1">IF($AG476&gt;0,OFFSET(DATA!$F$6,$AF$10+27*AM$10,$AF476,1,1)/$AG476,0)</f>
        <v>0.15686274509803921</v>
      </c>
      <c r="AN476" s="166">
        <f ca="1">OFFSET(DATA!$F$6,$AF$10+27*AN$10,$AF476,1,1)</f>
        <v>21</v>
      </c>
      <c r="AO476" s="166">
        <f t="shared" ca="1" si="15"/>
        <v>21</v>
      </c>
      <c r="AQ476" s="96">
        <f ca="1">OFFSET(DATA!$F$6,25,$AF476,1,1)</f>
        <v>7964</v>
      </c>
      <c r="AR476" s="190">
        <f ca="1">IF($AQ476&gt;0,OFFSET(DATA!$F$6,25+27*AR$10,$AF476,1,1)/$AQ476,0)</f>
        <v>0.45680562531391261</v>
      </c>
      <c r="AS476" s="190">
        <f ca="1">IF($AQ476&gt;0,OFFSET(DATA!$F$6,25+27*AS$10,$AF476,1,1)/$AQ476,0)</f>
        <v>2.7624309392265192E-3</v>
      </c>
      <c r="AT476" s="190">
        <f ca="1">IF($AQ476&gt;0,OFFSET(DATA!$F$6,25+27*AT$10,$AF476,1,1)/$AQ476,0)</f>
        <v>0.10786037167252636</v>
      </c>
      <c r="AU476" s="190">
        <f ca="1">IF($AQ476&gt;0,OFFSET(DATA!$F$6,25+27*AU$10,$AF476,1,1)/$AQ476,0)</f>
        <v>0.10308890005022601</v>
      </c>
      <c r="AV476" s="190">
        <f ca="1">IF($AQ476&gt;0,OFFSET(DATA!$F$6,25+27*AV$10,$AF476,1,1)/$AQ476,0)</f>
        <v>0.15419387242591662</v>
      </c>
      <c r="AW476" s="190">
        <f ca="1">IF($AQ476&gt;0,OFFSET(DATA!$F$6,25+27*AW$10,$AF476,1,1)/$AQ476,0)</f>
        <v>6.3661476644902057E-2</v>
      </c>
      <c r="AZ476" s="166">
        <f t="shared" ca="1" si="16"/>
        <v>22</v>
      </c>
      <c r="BA476" s="190">
        <f ca="1">IF($AG476&gt;0,OFFSET(DATA!$F$6,BA$10+27*(7-$AE$8),$AF476,1,1)/OFFSET(DATA!$F$6,BA$10,$AF476,1,1),0)</f>
        <v>0.24649859943977592</v>
      </c>
      <c r="BB476" s="190">
        <f ca="1">IF($AG476&gt;0,OFFSET(DATA!$F$6,BB$10+27*(7-$AE$8),$AF476,1,1)/OFFSET(DATA!$F$6,BB$10,$AF476,1,1),0)</f>
        <v>0.13740458015267176</v>
      </c>
      <c r="BC476" s="190">
        <f ca="1">IF($AG476&gt;0,OFFSET(DATA!$F$6,BC$10+27*(7-$AE$8),$AF476,1,1)/OFFSET(DATA!$F$6,BC$10,$AF476,1,1),0)</f>
        <v>0.2558139534883721</v>
      </c>
      <c r="BD476" s="190">
        <f ca="1">IF($AG476&gt;0,OFFSET(DATA!$F$6,BD$10+27*(7-$AE$8),$AF476,1,1)/OFFSET(DATA!$F$6,BD$10,$AF476,1,1),0)</f>
        <v>0.19018404907975461</v>
      </c>
      <c r="BE476" s="190">
        <f ca="1">IF($AG476&gt;0,OFFSET(DATA!$F$6,BE$10+27*(7-$AE$8),$AF476,1,1)/OFFSET(DATA!$F$6,BE$10,$AF476,1,1),0)</f>
        <v>0.56122448979591832</v>
      </c>
      <c r="BF476" s="190">
        <f ca="1">IF($AG476&gt;0,OFFSET(DATA!$F$6,BF$10+27*(7-$AE$8),$AF476,1,1)/OFFSET(DATA!$F$6,BF$10,$AF476,1,1),0)</f>
        <v>0.5490196078431373</v>
      </c>
      <c r="BG476" s="190">
        <f ca="1">IF($AG476&gt;0,OFFSET(DATA!$F$6,BG$10+27*(7-$AE$8),$AF476,1,1)/OFFSET(DATA!$F$6,BG$10,$AF476,1,1),0)</f>
        <v>0.29629629629629628</v>
      </c>
      <c r="BH476" s="190">
        <f ca="1">IF($AG476&gt;0,OFFSET(DATA!$F$6,BH$10+27*(7-$AE$8),$AF476,1,1)/OFFSET(DATA!$F$6,BH$10,$AF476,1,1),0)</f>
        <v>0.30340909090909091</v>
      </c>
      <c r="BI476" s="190">
        <f ca="1">IF($AG476&gt;0,OFFSET(DATA!$F$6,BI$10+27*(7-$AE$8),$AF476,1,1)/OFFSET(DATA!$F$6,BI$10,$AF476,1,1),0)</f>
        <v>0.60115606936416188</v>
      </c>
      <c r="BJ476" s="190">
        <f ca="1">IF($AG476&gt;0,OFFSET(DATA!$F$6,BJ$10+27*(7-$AE$8),$AF476,1,1)/OFFSET(DATA!$F$6,BJ$10,$AF476,1,1),0)</f>
        <v>0.29741379310344829</v>
      </c>
      <c r="BK476" s="190">
        <f ca="1">IF($AG476&gt;0,OFFSET(DATA!$F$6,BK$10+27*(7-$AE$8),$AF476,1,1)/OFFSET(DATA!$F$6,BK$10,$AF476,1,1),0)</f>
        <v>0.43021032504780116</v>
      </c>
      <c r="BL476" s="190">
        <f ca="1">IF($AG476&gt;0,OFFSET(DATA!$F$6,BL$10+27*(7-$AE$8),$AF476,1,1)/OFFSET(DATA!$F$6,BL$10,$AF476,1,1),0)</f>
        <v>0.43504171632896305</v>
      </c>
      <c r="BM476" s="190">
        <f ca="1">IF($AG476&gt;0,OFFSET(DATA!$F$6,BM$10+27*(7-$AE$8),$AF476,1,1)/OFFSET(DATA!$F$6,BM$10,$AF476,1,1),0)</f>
        <v>0.31914893617021278</v>
      </c>
      <c r="BN476" s="190">
        <f ca="1">IF($AG476&gt;0,OFFSET(DATA!$F$6,BN$10+27*(7-$AE$8),$AF476,1,1)/OFFSET(DATA!$F$6,BN$10,$AF476,1,1),0)</f>
        <v>0.83828382838283833</v>
      </c>
      <c r="BO476" s="190">
        <f ca="1">IF($AG476&gt;0,OFFSET(DATA!$F$6,BO$10+27*(7-$AE$8),$AF476,1,1)/OFFSET(DATA!$F$6,BO$10,$AF476,1,1),0)</f>
        <v>0.66761363636363635</v>
      </c>
      <c r="BP476" s="190">
        <f ca="1">IF($AG476&gt;0,OFFSET(DATA!$F$6,BP$10+27*(7-$AE$8),$AF476,1,1)/OFFSET(DATA!$F$6,BP$10,$AF476,1,1),0)</f>
        <v>0.71495327102803741</v>
      </c>
      <c r="BQ476" s="190">
        <f ca="1">IF($AG476&gt;0,OFFSET(DATA!$F$6,BQ$10+27*(7-$AE$8),$AF476,1,1)/OFFSET(DATA!$F$6,BQ$10,$AF476,1,1),0)</f>
        <v>0.48780487804878048</v>
      </c>
      <c r="BR476" s="190">
        <f ca="1">IF($AG476&gt;0,OFFSET(DATA!$F$6,BR$10+27*(7-$AE$8),$AF476,1,1)/OFFSET(DATA!$F$6,BR$10,$AF476,1,1),0)</f>
        <v>0.4391891891891892</v>
      </c>
      <c r="BS476" s="190">
        <f ca="1">IF($AG476&gt;0,OFFSET(DATA!$F$6,BS$10+27*(7-$AE$8),$AF476,1,1)/OFFSET(DATA!$F$6,BS$10,$AF476,1,1),0)</f>
        <v>0.40298507462686567</v>
      </c>
      <c r="BT476" s="190">
        <f ca="1">IF($AG476&gt;0,OFFSET(DATA!$F$6,BT$10+27*(7-$AE$8),$AF476,1,1)/OFFSET(DATA!$F$6,BT$10,$AF476,1,1),0)</f>
        <v>0.265625</v>
      </c>
      <c r="BU476" s="190">
        <f ca="1">IF($AG476&gt;0,OFFSET(DATA!$F$6,BU$10+27*(7-$AE$8),$AF476,1,1)/OFFSET(DATA!$F$6,BU$10,$AF476,1,1),0)</f>
        <v>0.60854092526690395</v>
      </c>
      <c r="BV476" s="190">
        <f ca="1">IF($AG476&gt;0,OFFSET(DATA!$F$6,BV$10+27*(7-$AE$8),$AF476,1,1)/OFFSET(DATA!$F$6,BV$10,$AF476,1,1),0)</f>
        <v>0.57519379844961238</v>
      </c>
      <c r="BW476" s="190">
        <f ca="1">IF($AG476&gt;0,OFFSET(DATA!$F$6,BW$10+27*(7-$AE$8),$AF476,1,1)/OFFSET(DATA!$F$6,BW$10,$AF476,1,1),0)</f>
        <v>0.45861148197596796</v>
      </c>
      <c r="BX476" s="190">
        <f ca="1">IF($AG476&gt;0,OFFSET(DATA!$F$6,BX$10+27*(7-$AE$8),$AF476,1,1)/OFFSET(DATA!$F$6,BX$10,$AF476,1,1),0)</f>
        <v>0.44615384615384618</v>
      </c>
    </row>
    <row r="477" spans="32:76" x14ac:dyDescent="0.2">
      <c r="AF477" s="166">
        <v>466</v>
      </c>
      <c r="AG477" s="96">
        <f ca="1">OFFSET(DATA!$F$6,$AF$10,$AF477,1,1)</f>
        <v>311</v>
      </c>
      <c r="AH477" s="190">
        <f ca="1">IF($AG477&gt;0,OFFSET(DATA!$F$6,$AF$10+27*AH$10,$AF477,1,1)/$AG477,0)</f>
        <v>0.22186495176848875</v>
      </c>
      <c r="AI477" s="190">
        <f ca="1">IF($AG477&gt;0,OFFSET(DATA!$F$6,$AF$10+27*AI$10,$AF477,1,1)/$AG477,0)</f>
        <v>0</v>
      </c>
      <c r="AJ477" s="190">
        <f ca="1">IF($AG477&gt;0,OFFSET(DATA!$F$6,$AF$10+27*AJ$10,$AF477,1,1)/$AG477,0)</f>
        <v>8.3601286173633438E-2</v>
      </c>
      <c r="AK477" s="190">
        <f ca="1">IF($AG477&gt;0,OFFSET(DATA!$F$6,$AF$10+27*AK$10,$AF477,1,1)/$AG477,0)</f>
        <v>0.15434083601286175</v>
      </c>
      <c r="AL477" s="190">
        <f ca="1">IF($AG477&gt;0,OFFSET(DATA!$F$6,$AF$10+27*AL$10,$AF477,1,1)/$AG477,0)</f>
        <v>0.33762057877813506</v>
      </c>
      <c r="AM477" s="190">
        <f ca="1">IF($AG477&gt;0,OFFSET(DATA!$F$6,$AF$10+27*AM$10,$AF477,1,1)/$AG477,0)</f>
        <v>0.16398713826366559</v>
      </c>
      <c r="AN477" s="166">
        <f ca="1">OFFSET(DATA!$F$6,$AF$10+27*AN$10,$AF477,1,1)</f>
        <v>21</v>
      </c>
      <c r="AO477" s="166">
        <f t="shared" ca="1" si="15"/>
        <v>21</v>
      </c>
      <c r="AQ477" s="96">
        <f ca="1">OFFSET(DATA!$F$6,25,$AF477,1,1)</f>
        <v>6962</v>
      </c>
      <c r="AR477" s="190">
        <f ca="1">IF($AQ477&gt;0,OFFSET(DATA!$F$6,25+27*AR$10,$AF477,1,1)/$AQ477,0)</f>
        <v>0.4349324906636024</v>
      </c>
      <c r="AS477" s="190">
        <f ca="1">IF($AQ477&gt;0,OFFSET(DATA!$F$6,25+27*AS$10,$AF477,1,1)/$AQ477,0)</f>
        <v>2.8727377190462511E-3</v>
      </c>
      <c r="AT477" s="190">
        <f ca="1">IF($AQ477&gt;0,OFFSET(DATA!$F$6,25+27*AT$10,$AF477,1,1)/$AQ477,0)</f>
        <v>0.11534041941970698</v>
      </c>
      <c r="AU477" s="190">
        <f ca="1">IF($AQ477&gt;0,OFFSET(DATA!$F$6,25+27*AU$10,$AF477,1,1)/$AQ477,0)</f>
        <v>9.1927607009480036E-2</v>
      </c>
      <c r="AV477" s="190">
        <f ca="1">IF($AQ477&gt;0,OFFSET(DATA!$F$6,25+27*AV$10,$AF477,1,1)/$AQ477,0)</f>
        <v>0.13588049411088768</v>
      </c>
      <c r="AW477" s="190">
        <f ca="1">IF($AQ477&gt;0,OFFSET(DATA!$F$6,25+27*AW$10,$AF477,1,1)/$AQ477,0)</f>
        <v>5.515656420568802E-2</v>
      </c>
      <c r="AZ477" s="166">
        <f t="shared" ca="1" si="16"/>
        <v>21</v>
      </c>
      <c r="BA477" s="190">
        <f ca="1">IF($AG477&gt;0,OFFSET(DATA!$F$6,BA$10+27*(7-$AE$8),$AF477,1,1)/OFFSET(DATA!$F$6,BA$10,$AF477,1,1),0)</f>
        <v>0.22186495176848875</v>
      </c>
      <c r="BB477" s="190">
        <f ca="1">IF($AG477&gt;0,OFFSET(DATA!$F$6,BB$10+27*(7-$AE$8),$AF477,1,1)/OFFSET(DATA!$F$6,BB$10,$AF477,1,1),0)</f>
        <v>0.14678899082568808</v>
      </c>
      <c r="BC477" s="190">
        <f ca="1">IF($AG477&gt;0,OFFSET(DATA!$F$6,BC$10+27*(7-$AE$8),$AF477,1,1)/OFFSET(DATA!$F$6,BC$10,$AF477,1,1),0)</f>
        <v>0.24358974358974358</v>
      </c>
      <c r="BD477" s="190">
        <f ca="1">IF($AG477&gt;0,OFFSET(DATA!$F$6,BD$10+27*(7-$AE$8),$AF477,1,1)/OFFSET(DATA!$F$6,BD$10,$AF477,1,1),0)</f>
        <v>0.21019108280254778</v>
      </c>
      <c r="BE477" s="190">
        <f ca="1">IF($AG477&gt;0,OFFSET(DATA!$F$6,BE$10+27*(7-$AE$8),$AF477,1,1)/OFFSET(DATA!$F$6,BE$10,$AF477,1,1),0)</f>
        <v>0.56338028169014087</v>
      </c>
      <c r="BF477" s="190">
        <f ca="1">IF($AG477&gt;0,OFFSET(DATA!$F$6,BF$10+27*(7-$AE$8),$AF477,1,1)/OFFSET(DATA!$F$6,BF$10,$AF477,1,1),0)</f>
        <v>0.64516129032258063</v>
      </c>
      <c r="BG477" s="190">
        <f ca="1">IF($AG477&gt;0,OFFSET(DATA!$F$6,BG$10+27*(7-$AE$8),$AF477,1,1)/OFFSET(DATA!$F$6,BG$10,$AF477,1,1),0)</f>
        <v>0.34328358208955223</v>
      </c>
      <c r="BH477" s="190">
        <f ca="1">IF($AG477&gt;0,OFFSET(DATA!$F$6,BH$10+27*(7-$AE$8),$AF477,1,1)/OFFSET(DATA!$F$6,BH$10,$AF477,1,1),0)</f>
        <v>0.32091346153846156</v>
      </c>
      <c r="BI477" s="190">
        <f ca="1">IF($AG477&gt;0,OFFSET(DATA!$F$6,BI$10+27*(7-$AE$8),$AF477,1,1)/OFFSET(DATA!$F$6,BI$10,$AF477,1,1),0)</f>
        <v>0.60233918128654973</v>
      </c>
      <c r="BJ477" s="190">
        <f ca="1">IF($AG477&gt;0,OFFSET(DATA!$F$6,BJ$10+27*(7-$AE$8),$AF477,1,1)/OFFSET(DATA!$F$6,BJ$10,$AF477,1,1),0)</f>
        <v>0.35795454545454547</v>
      </c>
      <c r="BK477" s="190">
        <f ca="1">IF($AG477&gt;0,OFFSET(DATA!$F$6,BK$10+27*(7-$AE$8),$AF477,1,1)/OFFSET(DATA!$F$6,BK$10,$AF477,1,1),0)</f>
        <v>0.37990196078431371</v>
      </c>
      <c r="BL477" s="190">
        <f ca="1">IF($AG477&gt;0,OFFSET(DATA!$F$6,BL$10+27*(7-$AE$8),$AF477,1,1)/OFFSET(DATA!$F$6,BL$10,$AF477,1,1),0)</f>
        <v>0.3806532663316583</v>
      </c>
      <c r="BM477" s="190">
        <f ca="1">IF($AG477&gt;0,OFFSET(DATA!$F$6,BM$10+27*(7-$AE$8),$AF477,1,1)/OFFSET(DATA!$F$6,BM$10,$AF477,1,1),0)</f>
        <v>0.29508196721311475</v>
      </c>
      <c r="BN477" s="190">
        <f ca="1">IF($AG477&gt;0,OFFSET(DATA!$F$6,BN$10+27*(7-$AE$8),$AF477,1,1)/OFFSET(DATA!$F$6,BN$10,$AF477,1,1),0)</f>
        <v>0.85766423357664234</v>
      </c>
      <c r="BO477" s="190">
        <f ca="1">IF($AG477&gt;0,OFFSET(DATA!$F$6,BO$10+27*(7-$AE$8),$AF477,1,1)/OFFSET(DATA!$F$6,BO$10,$AF477,1,1),0)</f>
        <v>0.68944099378881984</v>
      </c>
      <c r="BP477" s="190">
        <f ca="1">IF($AG477&gt;0,OFFSET(DATA!$F$6,BP$10+27*(7-$AE$8),$AF477,1,1)/OFFSET(DATA!$F$6,BP$10,$AF477,1,1),0)</f>
        <v>0.70121951219512191</v>
      </c>
      <c r="BQ477" s="190">
        <f ca="1">IF($AG477&gt;0,OFFSET(DATA!$F$6,BQ$10+27*(7-$AE$8),$AF477,1,1)/OFFSET(DATA!$F$6,BQ$10,$AF477,1,1),0)</f>
        <v>0.41666666666666669</v>
      </c>
      <c r="BR477" s="190">
        <f ca="1">IF($AG477&gt;0,OFFSET(DATA!$F$6,BR$10+27*(7-$AE$8),$AF477,1,1)/OFFSET(DATA!$F$6,BR$10,$AF477,1,1),0)</f>
        <v>0.42857142857142855</v>
      </c>
      <c r="BS477" s="190">
        <f ca="1">IF($AG477&gt;0,OFFSET(DATA!$F$6,BS$10+27*(7-$AE$8),$AF477,1,1)/OFFSET(DATA!$F$6,BS$10,$AF477,1,1),0)</f>
        <v>0.3888888888888889</v>
      </c>
      <c r="BT477" s="190">
        <f ca="1">IF($AG477&gt;0,OFFSET(DATA!$F$6,BT$10+27*(7-$AE$8),$AF477,1,1)/OFFSET(DATA!$F$6,BT$10,$AF477,1,1),0)</f>
        <v>0.19607843137254902</v>
      </c>
      <c r="BU477" s="190">
        <f ca="1">IF($AG477&gt;0,OFFSET(DATA!$F$6,BU$10+27*(7-$AE$8),$AF477,1,1)/OFFSET(DATA!$F$6,BU$10,$AF477,1,1),0)</f>
        <v>0.61440677966101698</v>
      </c>
      <c r="BV477" s="190">
        <f ca="1">IF($AG477&gt;0,OFFSET(DATA!$F$6,BV$10+27*(7-$AE$8),$AF477,1,1)/OFFSET(DATA!$F$6,BV$10,$AF477,1,1),0)</f>
        <v>0.5508317929759704</v>
      </c>
      <c r="BW477" s="190">
        <f ca="1">IF($AG477&gt;0,OFFSET(DATA!$F$6,BW$10+27*(7-$AE$8),$AF477,1,1)/OFFSET(DATA!$F$6,BW$10,$AF477,1,1),0)</f>
        <v>0.39355852317360568</v>
      </c>
      <c r="BX477" s="190">
        <f ca="1">IF($AG477&gt;0,OFFSET(DATA!$F$6,BX$10+27*(7-$AE$8),$AF477,1,1)/OFFSET(DATA!$F$6,BX$10,$AF477,1,1),0)</f>
        <v>0.43055555555555558</v>
      </c>
    </row>
    <row r="478" spans="32:76" x14ac:dyDescent="0.2">
      <c r="AF478" s="166">
        <v>467</v>
      </c>
      <c r="AG478" s="96">
        <f ca="1">OFFSET(DATA!$F$6,$AF$10,$AF478,1,1)</f>
        <v>277</v>
      </c>
      <c r="AH478" s="190">
        <f ca="1">IF($AG478&gt;0,OFFSET(DATA!$F$6,$AF$10+27*AH$10,$AF478,1,1)/$AG478,0)</f>
        <v>0.26353790613718414</v>
      </c>
      <c r="AI478" s="190">
        <f ca="1">IF($AG478&gt;0,OFFSET(DATA!$F$6,$AF$10+27*AI$10,$AF478,1,1)/$AG478,0)</f>
        <v>0</v>
      </c>
      <c r="AJ478" s="190">
        <f ca="1">IF($AG478&gt;0,OFFSET(DATA!$F$6,$AF$10+27*AJ$10,$AF478,1,1)/$AG478,0)</f>
        <v>9.3862815884476536E-2</v>
      </c>
      <c r="AK478" s="190">
        <f ca="1">IF($AG478&gt;0,OFFSET(DATA!$F$6,$AF$10+27*AK$10,$AF478,1,1)/$AG478,0)</f>
        <v>0.21660649819494585</v>
      </c>
      <c r="AL478" s="190">
        <f ca="1">IF($AG478&gt;0,OFFSET(DATA!$F$6,$AF$10+27*AL$10,$AF478,1,1)/$AG478,0)</f>
        <v>0.27436823104693142</v>
      </c>
      <c r="AM478" s="190">
        <f ca="1">IF($AG478&gt;0,OFFSET(DATA!$F$6,$AF$10+27*AM$10,$AF478,1,1)/$AG478,0)</f>
        <v>0.10830324909747292</v>
      </c>
      <c r="AN478" s="166">
        <f ca="1">OFFSET(DATA!$F$6,$AF$10+27*AN$10,$AF478,1,1)</f>
        <v>20</v>
      </c>
      <c r="AO478" s="166">
        <f t="shared" ca="1" si="15"/>
        <v>20</v>
      </c>
      <c r="AQ478" s="96">
        <f ca="1">OFFSET(DATA!$F$6,25,$AF478,1,1)</f>
        <v>6957</v>
      </c>
      <c r="AR478" s="190">
        <f ca="1">IF($AQ478&gt;0,OFFSET(DATA!$F$6,25+27*AR$10,$AF478,1,1)/$AQ478,0)</f>
        <v>0.43768865890470032</v>
      </c>
      <c r="AS478" s="190">
        <f ca="1">IF($AQ478&gt;0,OFFSET(DATA!$F$6,25+27*AS$10,$AF478,1,1)/$AQ478,0)</f>
        <v>2.5873221216041399E-3</v>
      </c>
      <c r="AT478" s="190">
        <f ca="1">IF($AQ478&gt;0,OFFSET(DATA!$F$6,25+27*AT$10,$AF478,1,1)/$AQ478,0)</f>
        <v>0.11312347276124766</v>
      </c>
      <c r="AU478" s="190">
        <f ca="1">IF($AQ478&gt;0,OFFSET(DATA!$F$6,25+27*AU$10,$AF478,1,1)/$AQ478,0)</f>
        <v>0.11283599252551386</v>
      </c>
      <c r="AV478" s="190">
        <f ca="1">IF($AQ478&gt;0,OFFSET(DATA!$F$6,25+27*AV$10,$AF478,1,1)/$AQ478,0)</f>
        <v>0.13037228690527528</v>
      </c>
      <c r="AW478" s="190">
        <f ca="1">IF($AQ478&gt;0,OFFSET(DATA!$F$6,25+27*AW$10,$AF478,1,1)/$AQ478,0)</f>
        <v>4.7290498778208997E-2</v>
      </c>
      <c r="AZ478" s="166">
        <f t="shared" ca="1" si="16"/>
        <v>20</v>
      </c>
      <c r="BA478" s="190">
        <f ca="1">IF($AG478&gt;0,OFFSET(DATA!$F$6,BA$10+27*(7-$AE$8),$AF478,1,1)/OFFSET(DATA!$F$6,BA$10,$AF478,1,1),0)</f>
        <v>0.26353790613718414</v>
      </c>
      <c r="BB478" s="190">
        <f ca="1">IF($AG478&gt;0,OFFSET(DATA!$F$6,BB$10+27*(7-$AE$8),$AF478,1,1)/OFFSET(DATA!$F$6,BB$10,$AF478,1,1),0)</f>
        <v>0.15126050420168066</v>
      </c>
      <c r="BC478" s="190">
        <f ca="1">IF($AG478&gt;0,OFFSET(DATA!$F$6,BC$10+27*(7-$AE$8),$AF478,1,1)/OFFSET(DATA!$F$6,BC$10,$AF478,1,1),0)</f>
        <v>0.21518987341772153</v>
      </c>
      <c r="BD478" s="190">
        <f ca="1">IF($AG478&gt;0,OFFSET(DATA!$F$6,BD$10+27*(7-$AE$8),$AF478,1,1)/OFFSET(DATA!$F$6,BD$10,$AF478,1,1),0)</f>
        <v>0.20645161290322581</v>
      </c>
      <c r="BE478" s="190">
        <f ca="1">IF($AG478&gt;0,OFFSET(DATA!$F$6,BE$10+27*(7-$AE$8),$AF478,1,1)/OFFSET(DATA!$F$6,BE$10,$AF478,1,1),0)</f>
        <v>0.53985507246376807</v>
      </c>
      <c r="BF478" s="190">
        <f ca="1">IF($AG478&gt;0,OFFSET(DATA!$F$6,BF$10+27*(7-$AE$8),$AF478,1,1)/OFFSET(DATA!$F$6,BF$10,$AF478,1,1),0)</f>
        <v>0.68965517241379315</v>
      </c>
      <c r="BG478" s="190">
        <f ca="1">IF($AG478&gt;0,OFFSET(DATA!$F$6,BG$10+27*(7-$AE$8),$AF478,1,1)/OFFSET(DATA!$F$6,BG$10,$AF478,1,1),0)</f>
        <v>0.35714285714285715</v>
      </c>
      <c r="BH478" s="190">
        <f ca="1">IF($AG478&gt;0,OFFSET(DATA!$F$6,BH$10+27*(7-$AE$8),$AF478,1,1)/OFFSET(DATA!$F$6,BH$10,$AF478,1,1),0)</f>
        <v>0.33043478260869563</v>
      </c>
      <c r="BI478" s="190">
        <f ca="1">IF($AG478&gt;0,OFFSET(DATA!$F$6,BI$10+27*(7-$AE$8),$AF478,1,1)/OFFSET(DATA!$F$6,BI$10,$AF478,1,1),0)</f>
        <v>0.54374999999999996</v>
      </c>
      <c r="BJ478" s="190">
        <f ca="1">IF($AG478&gt;0,OFFSET(DATA!$F$6,BJ$10+27*(7-$AE$8),$AF478,1,1)/OFFSET(DATA!$F$6,BJ$10,$AF478,1,1),0)</f>
        <v>0.32960893854748602</v>
      </c>
      <c r="BK478" s="190">
        <f ca="1">IF($AG478&gt;0,OFFSET(DATA!$F$6,BK$10+27*(7-$AE$8),$AF478,1,1)/OFFSET(DATA!$F$6,BK$10,$AF478,1,1),0)</f>
        <v>0.39545454545454545</v>
      </c>
      <c r="BL478" s="190">
        <f ca="1">IF($AG478&gt;0,OFFSET(DATA!$F$6,BL$10+27*(7-$AE$8),$AF478,1,1)/OFFSET(DATA!$F$6,BL$10,$AF478,1,1),0)</f>
        <v>0.35906862745098039</v>
      </c>
      <c r="BM478" s="190">
        <f ca="1">IF($AG478&gt;0,OFFSET(DATA!$F$6,BM$10+27*(7-$AE$8),$AF478,1,1)/OFFSET(DATA!$F$6,BM$10,$AF478,1,1),0)</f>
        <v>0.30508474576271188</v>
      </c>
      <c r="BN478" s="190">
        <f ca="1">IF($AG478&gt;0,OFFSET(DATA!$F$6,BN$10+27*(7-$AE$8),$AF478,1,1)/OFFSET(DATA!$F$6,BN$10,$AF478,1,1),0)</f>
        <v>0.81578947368421051</v>
      </c>
      <c r="BO478" s="190">
        <f ca="1">IF($AG478&gt;0,OFFSET(DATA!$F$6,BO$10+27*(7-$AE$8),$AF478,1,1)/OFFSET(DATA!$F$6,BO$10,$AF478,1,1),0)</f>
        <v>0.67536231884057973</v>
      </c>
      <c r="BP478" s="190">
        <f ca="1">IF($AG478&gt;0,OFFSET(DATA!$F$6,BP$10+27*(7-$AE$8),$AF478,1,1)/OFFSET(DATA!$F$6,BP$10,$AF478,1,1),0)</f>
        <v>0.67914438502673802</v>
      </c>
      <c r="BQ478" s="190">
        <f ca="1">IF($AG478&gt;0,OFFSET(DATA!$F$6,BQ$10+27*(7-$AE$8),$AF478,1,1)/OFFSET(DATA!$F$6,BQ$10,$AF478,1,1),0)</f>
        <v>0.41249999999999998</v>
      </c>
      <c r="BR478" s="190">
        <f ca="1">IF($AG478&gt;0,OFFSET(DATA!$F$6,BR$10+27*(7-$AE$8),$AF478,1,1)/OFFSET(DATA!$F$6,BR$10,$AF478,1,1),0)</f>
        <v>0.375</v>
      </c>
      <c r="BS478" s="190">
        <f ca="1">IF($AG478&gt;0,OFFSET(DATA!$F$6,BS$10+27*(7-$AE$8),$AF478,1,1)/OFFSET(DATA!$F$6,BS$10,$AF478,1,1),0)</f>
        <v>0.35555555555555557</v>
      </c>
      <c r="BT478" s="190">
        <f ca="1">IF($AG478&gt;0,OFFSET(DATA!$F$6,BT$10+27*(7-$AE$8),$AF478,1,1)/OFFSET(DATA!$F$6,BT$10,$AF478,1,1),0)</f>
        <v>0.19230769230769232</v>
      </c>
      <c r="BU478" s="190">
        <f ca="1">IF($AG478&gt;0,OFFSET(DATA!$F$6,BU$10+27*(7-$AE$8),$AF478,1,1)/OFFSET(DATA!$F$6,BU$10,$AF478,1,1),0)</f>
        <v>0.62441314553990612</v>
      </c>
      <c r="BV478" s="190">
        <f ca="1">IF($AG478&gt;0,OFFSET(DATA!$F$6,BV$10+27*(7-$AE$8),$AF478,1,1)/OFFSET(DATA!$F$6,BV$10,$AF478,1,1),0)</f>
        <v>0.53917910447761197</v>
      </c>
      <c r="BW478" s="190">
        <f ca="1">IF($AG478&gt;0,OFFSET(DATA!$F$6,BW$10+27*(7-$AE$8),$AF478,1,1)/OFFSET(DATA!$F$6,BW$10,$AF478,1,1),0)</f>
        <v>0.44180522565320662</v>
      </c>
      <c r="BX478" s="190">
        <f ca="1">IF($AG478&gt;0,OFFSET(DATA!$F$6,BX$10+27*(7-$AE$8),$AF478,1,1)/OFFSET(DATA!$F$6,BX$10,$AF478,1,1),0)</f>
        <v>0.41721854304635764</v>
      </c>
    </row>
    <row r="479" spans="32:76" x14ac:dyDescent="0.2">
      <c r="AF479" s="166">
        <v>468</v>
      </c>
      <c r="AG479" s="96">
        <f ca="1">OFFSET(DATA!$F$6,$AF$10,$AF479,1,1)</f>
        <v>287</v>
      </c>
      <c r="AH479" s="190">
        <f ca="1">IF($AG479&gt;0,OFFSET(DATA!$F$6,$AF$10+27*AH$10,$AF479,1,1)/$AG479,0)</f>
        <v>0.25783972125435539</v>
      </c>
      <c r="AI479" s="190">
        <f ca="1">IF($AG479&gt;0,OFFSET(DATA!$F$6,$AF$10+27*AI$10,$AF479,1,1)/$AG479,0)</f>
        <v>0</v>
      </c>
      <c r="AJ479" s="190">
        <f ca="1">IF($AG479&gt;0,OFFSET(DATA!$F$6,$AF$10+27*AJ$10,$AF479,1,1)/$AG479,0)</f>
        <v>8.7108013937282236E-2</v>
      </c>
      <c r="AK479" s="190">
        <f ca="1">IF($AG479&gt;0,OFFSET(DATA!$F$6,$AF$10+27*AK$10,$AF479,1,1)/$AG479,0)</f>
        <v>0.20209059233449478</v>
      </c>
      <c r="AL479" s="190">
        <f ca="1">IF($AG479&gt;0,OFFSET(DATA!$F$6,$AF$10+27*AL$10,$AF479,1,1)/$AG479,0)</f>
        <v>0.31358885017421601</v>
      </c>
      <c r="AM479" s="190">
        <f ca="1">IF($AG479&gt;0,OFFSET(DATA!$F$6,$AF$10+27*AM$10,$AF479,1,1)/$AG479,0)</f>
        <v>0.1289198606271777</v>
      </c>
      <c r="AN479" s="166">
        <f ca="1">OFFSET(DATA!$F$6,$AF$10+27*AN$10,$AF479,1,1)</f>
        <v>21</v>
      </c>
      <c r="AO479" s="166">
        <f t="shared" ca="1" si="15"/>
        <v>21</v>
      </c>
      <c r="AQ479" s="96">
        <f ca="1">OFFSET(DATA!$F$6,25,$AF479,1,1)</f>
        <v>7189</v>
      </c>
      <c r="AR479" s="190">
        <f ca="1">IF($AQ479&gt;0,OFFSET(DATA!$F$6,25+27*AR$10,$AF479,1,1)/$AQ479,0)</f>
        <v>0.43914313534566701</v>
      </c>
      <c r="AS479" s="190">
        <f ca="1">IF($AQ479&gt;0,OFFSET(DATA!$F$6,25+27*AS$10,$AF479,1,1)/$AQ479,0)</f>
        <v>2.2256224787870356E-3</v>
      </c>
      <c r="AT479" s="190">
        <f ca="1">IF($AQ479&gt;0,OFFSET(DATA!$F$6,25+27*AT$10,$AF479,1,1)/$AQ479,0)</f>
        <v>0.11002921129503408</v>
      </c>
      <c r="AU479" s="190">
        <f ca="1">IF($AQ479&gt;0,OFFSET(DATA!$F$6,25+27*AU$10,$AF479,1,1)/$AQ479,0)</f>
        <v>0.11698428154124357</v>
      </c>
      <c r="AV479" s="190">
        <f ca="1">IF($AQ479&gt;0,OFFSET(DATA!$F$6,25+27*AV$10,$AF479,1,1)/$AQ479,0)</f>
        <v>0.13256363889275283</v>
      </c>
      <c r="AW479" s="190">
        <f ca="1">IF($AQ479&gt;0,OFFSET(DATA!$F$6,25+27*AW$10,$AF479,1,1)/$AQ479,0)</f>
        <v>5.174572263179858E-2</v>
      </c>
      <c r="AZ479" s="166">
        <f t="shared" ca="1" si="16"/>
        <v>20</v>
      </c>
      <c r="BA479" s="190">
        <f ca="1">IF($AG479&gt;0,OFFSET(DATA!$F$6,BA$10+27*(7-$AE$8),$AF479,1,1)/OFFSET(DATA!$F$6,BA$10,$AF479,1,1),0)</f>
        <v>0.25783972125435539</v>
      </c>
      <c r="BB479" s="190">
        <f ca="1">IF($AG479&gt;0,OFFSET(DATA!$F$6,BB$10+27*(7-$AE$8),$AF479,1,1)/OFFSET(DATA!$F$6,BB$10,$AF479,1,1),0)</f>
        <v>0.1487603305785124</v>
      </c>
      <c r="BC479" s="190">
        <f ca="1">IF($AG479&gt;0,OFFSET(DATA!$F$6,BC$10+27*(7-$AE$8),$AF479,1,1)/OFFSET(DATA!$F$6,BC$10,$AF479,1,1),0)</f>
        <v>0.20270270270270271</v>
      </c>
      <c r="BD479" s="190">
        <f ca="1">IF($AG479&gt;0,OFFSET(DATA!$F$6,BD$10+27*(7-$AE$8),$AF479,1,1)/OFFSET(DATA!$F$6,BD$10,$AF479,1,1),0)</f>
        <v>0.20624999999999999</v>
      </c>
      <c r="BE479" s="190">
        <f ca="1">IF($AG479&gt;0,OFFSET(DATA!$F$6,BE$10+27*(7-$AE$8),$AF479,1,1)/OFFSET(DATA!$F$6,BE$10,$AF479,1,1),0)</f>
        <v>0.55474452554744524</v>
      </c>
      <c r="BF479" s="190">
        <f ca="1">IF($AG479&gt;0,OFFSET(DATA!$F$6,BF$10+27*(7-$AE$8),$AF479,1,1)/OFFSET(DATA!$F$6,BF$10,$AF479,1,1),0)</f>
        <v>0.58823529411764708</v>
      </c>
      <c r="BG479" s="190">
        <f ca="1">IF($AG479&gt;0,OFFSET(DATA!$F$6,BG$10+27*(7-$AE$8),$AF479,1,1)/OFFSET(DATA!$F$6,BG$10,$AF479,1,1),0)</f>
        <v>0.38571428571428573</v>
      </c>
      <c r="BH479" s="190">
        <f ca="1">IF($AG479&gt;0,OFFSET(DATA!$F$6,BH$10+27*(7-$AE$8),$AF479,1,1)/OFFSET(DATA!$F$6,BH$10,$AF479,1,1),0)</f>
        <v>0.32731648616125153</v>
      </c>
      <c r="BI479" s="190">
        <f ca="1">IF($AG479&gt;0,OFFSET(DATA!$F$6,BI$10+27*(7-$AE$8),$AF479,1,1)/OFFSET(DATA!$F$6,BI$10,$AF479,1,1),0)</f>
        <v>0.5547945205479452</v>
      </c>
      <c r="BJ479" s="190">
        <f ca="1">IF($AG479&gt;0,OFFSET(DATA!$F$6,BJ$10+27*(7-$AE$8),$AF479,1,1)/OFFSET(DATA!$F$6,BJ$10,$AF479,1,1),0)</f>
        <v>0.33870967741935482</v>
      </c>
      <c r="BK479" s="190">
        <f ca="1">IF($AG479&gt;0,OFFSET(DATA!$F$6,BK$10+27*(7-$AE$8),$AF479,1,1)/OFFSET(DATA!$F$6,BK$10,$AF479,1,1),0)</f>
        <v>0.41541755888650966</v>
      </c>
      <c r="BL479" s="190">
        <f ca="1">IF($AG479&gt;0,OFFSET(DATA!$F$6,BL$10+27*(7-$AE$8),$AF479,1,1)/OFFSET(DATA!$F$6,BL$10,$AF479,1,1),0)</f>
        <v>0.35587188612099646</v>
      </c>
      <c r="BM479" s="190">
        <f ca="1">IF($AG479&gt;0,OFFSET(DATA!$F$6,BM$10+27*(7-$AE$8),$AF479,1,1)/OFFSET(DATA!$F$6,BM$10,$AF479,1,1),0)</f>
        <v>0.26923076923076922</v>
      </c>
      <c r="BN479" s="190">
        <f ca="1">IF($AG479&gt;0,OFFSET(DATA!$F$6,BN$10+27*(7-$AE$8),$AF479,1,1)/OFFSET(DATA!$F$6,BN$10,$AF479,1,1),0)</f>
        <v>0.83088235294117652</v>
      </c>
      <c r="BO479" s="190">
        <f ca="1">IF($AG479&gt;0,OFFSET(DATA!$F$6,BO$10+27*(7-$AE$8),$AF479,1,1)/OFFSET(DATA!$F$6,BO$10,$AF479,1,1),0)</f>
        <v>0.67329545454545459</v>
      </c>
      <c r="BP479" s="190">
        <f ca="1">IF($AG479&gt;0,OFFSET(DATA!$F$6,BP$10+27*(7-$AE$8),$AF479,1,1)/OFFSET(DATA!$F$6,BP$10,$AF479,1,1),0)</f>
        <v>0.67149758454106279</v>
      </c>
      <c r="BQ479" s="190">
        <f ca="1">IF($AG479&gt;0,OFFSET(DATA!$F$6,BQ$10+27*(7-$AE$8),$AF479,1,1)/OFFSET(DATA!$F$6,BQ$10,$AF479,1,1),0)</f>
        <v>0.44081632653061226</v>
      </c>
      <c r="BR479" s="190">
        <f ca="1">IF($AG479&gt;0,OFFSET(DATA!$F$6,BR$10+27*(7-$AE$8),$AF479,1,1)/OFFSET(DATA!$F$6,BR$10,$AF479,1,1),0)</f>
        <v>0.40287769784172661</v>
      </c>
      <c r="BS479" s="190">
        <f ca="1">IF($AG479&gt;0,OFFSET(DATA!$F$6,BS$10+27*(7-$AE$8),$AF479,1,1)/OFFSET(DATA!$F$6,BS$10,$AF479,1,1),0)</f>
        <v>0.38095238095238093</v>
      </c>
      <c r="BT479" s="190">
        <f ca="1">IF($AG479&gt;0,OFFSET(DATA!$F$6,BT$10+27*(7-$AE$8),$AF479,1,1)/OFFSET(DATA!$F$6,BT$10,$AF479,1,1),0)</f>
        <v>0.18461538461538463</v>
      </c>
      <c r="BU479" s="190">
        <f ca="1">IF($AG479&gt;0,OFFSET(DATA!$F$6,BU$10+27*(7-$AE$8),$AF479,1,1)/OFFSET(DATA!$F$6,BU$10,$AF479,1,1),0)</f>
        <v>0.64485981308411211</v>
      </c>
      <c r="BV479" s="190">
        <f ca="1">IF($AG479&gt;0,OFFSET(DATA!$F$6,BV$10+27*(7-$AE$8),$AF479,1,1)/OFFSET(DATA!$F$6,BV$10,$AF479,1,1),0)</f>
        <v>0.53615520282186946</v>
      </c>
      <c r="BW479" s="190">
        <f ca="1">IF($AG479&gt;0,OFFSET(DATA!$F$6,BW$10+27*(7-$AE$8),$AF479,1,1)/OFFSET(DATA!$F$6,BW$10,$AF479,1,1),0)</f>
        <v>0.43950995405819293</v>
      </c>
      <c r="BX479" s="190">
        <f ca="1">IF($AG479&gt;0,OFFSET(DATA!$F$6,BX$10+27*(7-$AE$8),$AF479,1,1)/OFFSET(DATA!$F$6,BX$10,$AF479,1,1),0)</f>
        <v>0.40127388535031849</v>
      </c>
    </row>
    <row r="480" spans="32:76" x14ac:dyDescent="0.2">
      <c r="AF480" s="166">
        <v>469</v>
      </c>
      <c r="AG480" s="96">
        <f ca="1">OFFSET(DATA!$F$6,$AF$10,$AF480,1,1)</f>
        <v>303</v>
      </c>
      <c r="AH480" s="190">
        <f ca="1">IF($AG480&gt;0,OFFSET(DATA!$F$6,$AF$10+27*AH$10,$AF480,1,1)/$AG480,0)</f>
        <v>0.24422442244224424</v>
      </c>
      <c r="AI480" s="190">
        <f ca="1">IF($AG480&gt;0,OFFSET(DATA!$F$6,$AF$10+27*AI$10,$AF480,1,1)/$AG480,0)</f>
        <v>0</v>
      </c>
      <c r="AJ480" s="190">
        <f ca="1">IF($AG480&gt;0,OFFSET(DATA!$F$6,$AF$10+27*AJ$10,$AF480,1,1)/$AG480,0)</f>
        <v>8.2508250825082508E-2</v>
      </c>
      <c r="AK480" s="190">
        <f ca="1">IF($AG480&gt;0,OFFSET(DATA!$F$6,$AF$10+27*AK$10,$AF480,1,1)/$AG480,0)</f>
        <v>0.15511551155115511</v>
      </c>
      <c r="AL480" s="190">
        <f ca="1">IF($AG480&gt;0,OFFSET(DATA!$F$6,$AF$10+27*AL$10,$AF480,1,1)/$AG480,0)</f>
        <v>0.34323432343234322</v>
      </c>
      <c r="AM480" s="190">
        <f ca="1">IF($AG480&gt;0,OFFSET(DATA!$F$6,$AF$10+27*AM$10,$AF480,1,1)/$AG480,0)</f>
        <v>0.15181518151815182</v>
      </c>
      <c r="AN480" s="166">
        <f ca="1">OFFSET(DATA!$F$6,$AF$10+27*AN$10,$AF480,1,1)</f>
        <v>20</v>
      </c>
      <c r="AO480" s="166">
        <f t="shared" ca="1" si="15"/>
        <v>20</v>
      </c>
      <c r="AQ480" s="96">
        <f ca="1">OFFSET(DATA!$F$6,25,$AF480,1,1)</f>
        <v>7414</v>
      </c>
      <c r="AR480" s="190">
        <f ca="1">IF($AQ480&gt;0,OFFSET(DATA!$F$6,25+27*AR$10,$AF480,1,1)/$AQ480,0)</f>
        <v>0.4363366603722687</v>
      </c>
      <c r="AS480" s="190">
        <f ca="1">IF($AQ480&gt;0,OFFSET(DATA!$F$6,25+27*AS$10,$AF480,1,1)/$AQ480,0)</f>
        <v>1.8883193957377933E-3</v>
      </c>
      <c r="AT480" s="190">
        <f ca="1">IF($AQ480&gt;0,OFFSET(DATA!$F$6,25+27*AT$10,$AF480,1,1)/$AQ480,0)</f>
        <v>0.10817372538440788</v>
      </c>
      <c r="AU480" s="190">
        <f ca="1">IF($AQ480&gt;0,OFFSET(DATA!$F$6,25+27*AU$10,$AF480,1,1)/$AQ480,0)</f>
        <v>0.10884812516859994</v>
      </c>
      <c r="AV480" s="190">
        <f ca="1">IF($AQ480&gt;0,OFFSET(DATA!$F$6,25+27*AV$10,$AF480,1,1)/$AQ480,0)</f>
        <v>0.14175883463717293</v>
      </c>
      <c r="AW480" s="190">
        <f ca="1">IF($AQ480&gt;0,OFFSET(DATA!$F$6,25+27*AW$10,$AF480,1,1)/$AQ480,0)</f>
        <v>5.7054221742649042E-2</v>
      </c>
      <c r="AZ480" s="166">
        <f t="shared" ca="1" si="16"/>
        <v>20</v>
      </c>
      <c r="BA480" s="190">
        <f ca="1">IF($AG480&gt;0,OFFSET(DATA!$F$6,BA$10+27*(7-$AE$8),$AF480,1,1)/OFFSET(DATA!$F$6,BA$10,$AF480,1,1),0)</f>
        <v>0.24422442244224424</v>
      </c>
      <c r="BB480" s="190">
        <f ca="1">IF($AG480&gt;0,OFFSET(DATA!$F$6,BB$10+27*(7-$AE$8),$AF480,1,1)/OFFSET(DATA!$F$6,BB$10,$AF480,1,1),0)</f>
        <v>0.16129032258064516</v>
      </c>
      <c r="BC480" s="190">
        <f ca="1">IF($AG480&gt;0,OFFSET(DATA!$F$6,BC$10+27*(7-$AE$8),$AF480,1,1)/OFFSET(DATA!$F$6,BC$10,$AF480,1,1),0)</f>
        <v>0.2</v>
      </c>
      <c r="BD480" s="190">
        <f ca="1">IF($AG480&gt;0,OFFSET(DATA!$F$6,BD$10+27*(7-$AE$8),$AF480,1,1)/OFFSET(DATA!$F$6,BD$10,$AF480,1,1),0)</f>
        <v>0.21084337349397592</v>
      </c>
      <c r="BE480" s="190">
        <f ca="1">IF($AG480&gt;0,OFFSET(DATA!$F$6,BE$10+27*(7-$AE$8),$AF480,1,1)/OFFSET(DATA!$F$6,BE$10,$AF480,1,1),0)</f>
        <v>0.56870229007633588</v>
      </c>
      <c r="BF480" s="190">
        <f ca="1">IF($AG480&gt;0,OFFSET(DATA!$F$6,BF$10+27*(7-$AE$8),$AF480,1,1)/OFFSET(DATA!$F$6,BF$10,$AF480,1,1),0)</f>
        <v>0.61111111111111116</v>
      </c>
      <c r="BG480" s="190">
        <f ca="1">IF($AG480&gt;0,OFFSET(DATA!$F$6,BG$10+27*(7-$AE$8),$AF480,1,1)/OFFSET(DATA!$F$6,BG$10,$AF480,1,1),0)</f>
        <v>0.42857142857142855</v>
      </c>
      <c r="BH480" s="190">
        <f ca="1">IF($AG480&gt;0,OFFSET(DATA!$F$6,BH$10+27*(7-$AE$8),$AF480,1,1)/OFFSET(DATA!$F$6,BH$10,$AF480,1,1),0)</f>
        <v>0.31395348837209303</v>
      </c>
      <c r="BI480" s="190">
        <f ca="1">IF($AG480&gt;0,OFFSET(DATA!$F$6,BI$10+27*(7-$AE$8),$AF480,1,1)/OFFSET(DATA!$F$6,BI$10,$AF480,1,1),0)</f>
        <v>0.53289473684210531</v>
      </c>
      <c r="BJ480" s="190">
        <f ca="1">IF($AG480&gt;0,OFFSET(DATA!$F$6,BJ$10+27*(7-$AE$8),$AF480,1,1)/OFFSET(DATA!$F$6,BJ$10,$AF480,1,1),0)</f>
        <v>0.31944444444444442</v>
      </c>
      <c r="BK480" s="190">
        <f ca="1">IF($AG480&gt;0,OFFSET(DATA!$F$6,BK$10+27*(7-$AE$8),$AF480,1,1)/OFFSET(DATA!$F$6,BK$10,$AF480,1,1),0)</f>
        <v>0.41516966067864269</v>
      </c>
      <c r="BL480" s="190">
        <f ca="1">IF($AG480&gt;0,OFFSET(DATA!$F$6,BL$10+27*(7-$AE$8),$AF480,1,1)/OFFSET(DATA!$F$6,BL$10,$AF480,1,1),0)</f>
        <v>0.367003367003367</v>
      </c>
      <c r="BM480" s="190">
        <f ca="1">IF($AG480&gt;0,OFFSET(DATA!$F$6,BM$10+27*(7-$AE$8),$AF480,1,1)/OFFSET(DATA!$F$6,BM$10,$AF480,1,1),0)</f>
        <v>0.29007633587786258</v>
      </c>
      <c r="BN480" s="190">
        <f ca="1">IF($AG480&gt;0,OFFSET(DATA!$F$6,BN$10+27*(7-$AE$8),$AF480,1,1)/OFFSET(DATA!$F$6,BN$10,$AF480,1,1),0)</f>
        <v>0.84532374100719421</v>
      </c>
      <c r="BO480" s="190">
        <f ca="1">IF($AG480&gt;0,OFFSET(DATA!$F$6,BO$10+27*(7-$AE$8),$AF480,1,1)/OFFSET(DATA!$F$6,BO$10,$AF480,1,1),0)</f>
        <v>0.6790830945558739</v>
      </c>
      <c r="BP480" s="190">
        <f ca="1">IF($AG480&gt;0,OFFSET(DATA!$F$6,BP$10+27*(7-$AE$8),$AF480,1,1)/OFFSET(DATA!$F$6,BP$10,$AF480,1,1),0)</f>
        <v>0.69585253456221197</v>
      </c>
      <c r="BQ480" s="190">
        <f ca="1">IF($AG480&gt;0,OFFSET(DATA!$F$6,BQ$10+27*(7-$AE$8),$AF480,1,1)/OFFSET(DATA!$F$6,BQ$10,$AF480,1,1),0)</f>
        <v>0.45934959349593496</v>
      </c>
      <c r="BR480" s="190">
        <f ca="1">IF($AG480&gt;0,OFFSET(DATA!$F$6,BR$10+27*(7-$AE$8),$AF480,1,1)/OFFSET(DATA!$F$6,BR$10,$AF480,1,1),0)</f>
        <v>0.38759689922480622</v>
      </c>
      <c r="BS480" s="190">
        <f ca="1">IF($AG480&gt;0,OFFSET(DATA!$F$6,BS$10+27*(7-$AE$8),$AF480,1,1)/OFFSET(DATA!$F$6,BS$10,$AF480,1,1),0)</f>
        <v>0.28888888888888886</v>
      </c>
      <c r="BT480" s="190">
        <f ca="1">IF($AG480&gt;0,OFFSET(DATA!$F$6,BT$10+27*(7-$AE$8),$AF480,1,1)/OFFSET(DATA!$F$6,BT$10,$AF480,1,1),0)</f>
        <v>0.16901408450704225</v>
      </c>
      <c r="BU480" s="190">
        <f ca="1">IF($AG480&gt;0,OFFSET(DATA!$F$6,BU$10+27*(7-$AE$8),$AF480,1,1)/OFFSET(DATA!$F$6,BU$10,$AF480,1,1),0)</f>
        <v>0.64473684210526316</v>
      </c>
      <c r="BV480" s="190">
        <f ca="1">IF($AG480&gt;0,OFFSET(DATA!$F$6,BV$10+27*(7-$AE$8),$AF480,1,1)/OFFSET(DATA!$F$6,BV$10,$AF480,1,1),0)</f>
        <v>0.50662251655629142</v>
      </c>
      <c r="BW480" s="190">
        <f ca="1">IF($AG480&gt;0,OFFSET(DATA!$F$6,BW$10+27*(7-$AE$8),$AF480,1,1)/OFFSET(DATA!$F$6,BW$10,$AF480,1,1),0)</f>
        <v>0.4289855072463768</v>
      </c>
      <c r="BX480" s="190">
        <f ca="1">IF($AG480&gt;0,OFFSET(DATA!$F$6,BX$10+27*(7-$AE$8),$AF480,1,1)/OFFSET(DATA!$F$6,BX$10,$AF480,1,1),0)</f>
        <v>0.40963855421686746</v>
      </c>
    </row>
    <row r="481" spans="32:76" x14ac:dyDescent="0.2">
      <c r="AF481" s="166">
        <v>470</v>
      </c>
      <c r="AG481" s="96">
        <f ca="1">OFFSET(DATA!$F$6,$AF$10,$AF481,1,1)</f>
        <v>297</v>
      </c>
      <c r="AH481" s="190">
        <f ca="1">IF($AG481&gt;0,OFFSET(DATA!$F$6,$AF$10+27*AH$10,$AF481,1,1)/$AG481,0)</f>
        <v>0.22222222222222221</v>
      </c>
      <c r="AI481" s="190">
        <f ca="1">IF($AG481&gt;0,OFFSET(DATA!$F$6,$AF$10+27*AI$10,$AF481,1,1)/$AG481,0)</f>
        <v>0</v>
      </c>
      <c r="AJ481" s="190">
        <f ca="1">IF($AG481&gt;0,OFFSET(DATA!$F$6,$AF$10+27*AJ$10,$AF481,1,1)/$AG481,0)</f>
        <v>7.7441077441077436E-2</v>
      </c>
      <c r="AK481" s="190">
        <f ca="1">IF($AG481&gt;0,OFFSET(DATA!$F$6,$AF$10+27*AK$10,$AF481,1,1)/$AG481,0)</f>
        <v>0.15488215488215487</v>
      </c>
      <c r="AL481" s="190">
        <f ca="1">IF($AG481&gt;0,OFFSET(DATA!$F$6,$AF$10+27*AL$10,$AF481,1,1)/$AG481,0)</f>
        <v>0.37037037037037035</v>
      </c>
      <c r="AM481" s="190">
        <f ca="1">IF($AG481&gt;0,OFFSET(DATA!$F$6,$AF$10+27*AM$10,$AF481,1,1)/$AG481,0)</f>
        <v>0.2053872053872054</v>
      </c>
      <c r="AN481" s="166">
        <f ca="1">OFFSET(DATA!$F$6,$AF$10+27*AN$10,$AF481,1,1)</f>
        <v>21</v>
      </c>
      <c r="AO481" s="166">
        <f t="shared" ca="1" si="15"/>
        <v>21</v>
      </c>
      <c r="AQ481" s="96">
        <f ca="1">OFFSET(DATA!$F$6,25,$AF481,1,1)</f>
        <v>7397</v>
      </c>
      <c r="AR481" s="190">
        <f ca="1">IF($AQ481&gt;0,OFFSET(DATA!$F$6,25+27*AR$10,$AF481,1,1)/$AQ481,0)</f>
        <v>0.42273894822225228</v>
      </c>
      <c r="AS481" s="190">
        <f ca="1">IF($AQ481&gt;0,OFFSET(DATA!$F$6,25+27*AS$10,$AF481,1,1)/$AQ481,0)</f>
        <v>1.6222793024199E-3</v>
      </c>
      <c r="AT481" s="190">
        <f ca="1">IF($AQ481&gt;0,OFFSET(DATA!$F$6,25+27*AT$10,$AF481,1,1)/$AQ481,0)</f>
        <v>0.10734081384345005</v>
      </c>
      <c r="AU481" s="190">
        <f ca="1">IF($AQ481&gt;0,OFFSET(DATA!$F$6,25+27*AU$10,$AF481,1,1)/$AQ481,0)</f>
        <v>0.11707448965796945</v>
      </c>
      <c r="AV481" s="190">
        <f ca="1">IF($AQ481&gt;0,OFFSET(DATA!$F$6,25+27*AV$10,$AF481,1,1)/$AQ481,0)</f>
        <v>0.15965932134649183</v>
      </c>
      <c r="AW481" s="190">
        <f ca="1">IF($AQ481&gt;0,OFFSET(DATA!$F$6,25+27*AW$10,$AF481,1,1)/$AQ481,0)</f>
        <v>6.718940110855752E-2</v>
      </c>
      <c r="AZ481" s="166">
        <f t="shared" ca="1" si="16"/>
        <v>21</v>
      </c>
      <c r="BA481" s="190">
        <f ca="1">IF($AG481&gt;0,OFFSET(DATA!$F$6,BA$10+27*(7-$AE$8),$AF481,1,1)/OFFSET(DATA!$F$6,BA$10,$AF481,1,1),0)</f>
        <v>0.22222222222222221</v>
      </c>
      <c r="BB481" s="190">
        <f ca="1">IF($AG481&gt;0,OFFSET(DATA!$F$6,BB$10+27*(7-$AE$8),$AF481,1,1)/OFFSET(DATA!$F$6,BB$10,$AF481,1,1),0)</f>
        <v>0.15625</v>
      </c>
      <c r="BC481" s="190">
        <f ca="1">IF($AG481&gt;0,OFFSET(DATA!$F$6,BC$10+27*(7-$AE$8),$AF481,1,1)/OFFSET(DATA!$F$6,BC$10,$AF481,1,1),0)</f>
        <v>0.20547945205479451</v>
      </c>
      <c r="BD481" s="190">
        <f ca="1">IF($AG481&gt;0,OFFSET(DATA!$F$6,BD$10+27*(7-$AE$8),$AF481,1,1)/OFFSET(DATA!$F$6,BD$10,$AF481,1,1),0)</f>
        <v>0.21341463414634146</v>
      </c>
      <c r="BE481" s="190">
        <f ca="1">IF($AG481&gt;0,OFFSET(DATA!$F$6,BE$10+27*(7-$AE$8),$AF481,1,1)/OFFSET(DATA!$F$6,BE$10,$AF481,1,1),0)</f>
        <v>0.56603773584905659</v>
      </c>
      <c r="BF481" s="190">
        <f ca="1">IF($AG481&gt;0,OFFSET(DATA!$F$6,BF$10+27*(7-$AE$8),$AF481,1,1)/OFFSET(DATA!$F$6,BF$10,$AF481,1,1),0)</f>
        <v>0.57894736842105265</v>
      </c>
      <c r="BG481" s="190">
        <f ca="1">IF($AG481&gt;0,OFFSET(DATA!$F$6,BG$10+27*(7-$AE$8),$AF481,1,1)/OFFSET(DATA!$F$6,BG$10,$AF481,1,1),0)</f>
        <v>0.42465753424657532</v>
      </c>
      <c r="BH481" s="190">
        <f ca="1">IF($AG481&gt;0,OFFSET(DATA!$F$6,BH$10+27*(7-$AE$8),$AF481,1,1)/OFFSET(DATA!$F$6,BH$10,$AF481,1,1),0)</f>
        <v>0.31558935361216728</v>
      </c>
      <c r="BI481" s="190">
        <f ca="1">IF($AG481&gt;0,OFFSET(DATA!$F$6,BI$10+27*(7-$AE$8),$AF481,1,1)/OFFSET(DATA!$F$6,BI$10,$AF481,1,1),0)</f>
        <v>0.50310559006211175</v>
      </c>
      <c r="BJ481" s="190">
        <f ca="1">IF($AG481&gt;0,OFFSET(DATA!$F$6,BJ$10+27*(7-$AE$8),$AF481,1,1)/OFFSET(DATA!$F$6,BJ$10,$AF481,1,1),0)</f>
        <v>0.30454545454545456</v>
      </c>
      <c r="BK481" s="190">
        <f ca="1">IF($AG481&gt;0,OFFSET(DATA!$F$6,BK$10+27*(7-$AE$8),$AF481,1,1)/OFFSET(DATA!$F$6,BK$10,$AF481,1,1),0)</f>
        <v>0.386892177589852</v>
      </c>
      <c r="BL481" s="190">
        <f ca="1">IF($AG481&gt;0,OFFSET(DATA!$F$6,BL$10+27*(7-$AE$8),$AF481,1,1)/OFFSET(DATA!$F$6,BL$10,$AF481,1,1),0)</f>
        <v>0.35674470457079155</v>
      </c>
      <c r="BM481" s="190">
        <f ca="1">IF($AG481&gt;0,OFFSET(DATA!$F$6,BM$10+27*(7-$AE$8),$AF481,1,1)/OFFSET(DATA!$F$6,BM$10,$AF481,1,1),0)</f>
        <v>0.2857142857142857</v>
      </c>
      <c r="BN481" s="190">
        <f ca="1">IF($AG481&gt;0,OFFSET(DATA!$F$6,BN$10+27*(7-$AE$8),$AF481,1,1)/OFFSET(DATA!$F$6,BN$10,$AF481,1,1),0)</f>
        <v>0.85608856088560881</v>
      </c>
      <c r="BO481" s="190">
        <f ca="1">IF($AG481&gt;0,OFFSET(DATA!$F$6,BO$10+27*(7-$AE$8),$AF481,1,1)/OFFSET(DATA!$F$6,BO$10,$AF481,1,1),0)</f>
        <v>0.66855524079320117</v>
      </c>
      <c r="BP481" s="190">
        <f ca="1">IF($AG481&gt;0,OFFSET(DATA!$F$6,BP$10+27*(7-$AE$8),$AF481,1,1)/OFFSET(DATA!$F$6,BP$10,$AF481,1,1),0)</f>
        <v>0.69432314410480345</v>
      </c>
      <c r="BQ481" s="190">
        <f ca="1">IF($AG481&gt;0,OFFSET(DATA!$F$6,BQ$10+27*(7-$AE$8),$AF481,1,1)/OFFSET(DATA!$F$6,BQ$10,$AF481,1,1),0)</f>
        <v>0.44</v>
      </c>
      <c r="BR481" s="190">
        <f ca="1">IF($AG481&gt;0,OFFSET(DATA!$F$6,BR$10+27*(7-$AE$8),$AF481,1,1)/OFFSET(DATA!$F$6,BR$10,$AF481,1,1),0)</f>
        <v>0.38167938931297712</v>
      </c>
      <c r="BS481" s="190">
        <f ca="1">IF($AG481&gt;0,OFFSET(DATA!$F$6,BS$10+27*(7-$AE$8),$AF481,1,1)/OFFSET(DATA!$F$6,BS$10,$AF481,1,1),0)</f>
        <v>0.2978723404255319</v>
      </c>
      <c r="BT481" s="190">
        <f ca="1">IF($AG481&gt;0,OFFSET(DATA!$F$6,BT$10+27*(7-$AE$8),$AF481,1,1)/OFFSET(DATA!$F$6,BT$10,$AF481,1,1),0)</f>
        <v>0.234375</v>
      </c>
      <c r="BU481" s="190">
        <f ca="1">IF($AG481&gt;0,OFFSET(DATA!$F$6,BU$10+27*(7-$AE$8),$AF481,1,1)/OFFSET(DATA!$F$6,BU$10,$AF481,1,1),0)</f>
        <v>0.65865384615384615</v>
      </c>
      <c r="BV481" s="190">
        <f ca="1">IF($AG481&gt;0,OFFSET(DATA!$F$6,BV$10+27*(7-$AE$8),$AF481,1,1)/OFFSET(DATA!$F$6,BV$10,$AF481,1,1),0)</f>
        <v>0.48914858096828046</v>
      </c>
      <c r="BW481" s="190">
        <f ca="1">IF($AG481&gt;0,OFFSET(DATA!$F$6,BW$10+27*(7-$AE$8),$AF481,1,1)/OFFSET(DATA!$F$6,BW$10,$AF481,1,1),0)</f>
        <v>0.39262934089298368</v>
      </c>
      <c r="BX481" s="190">
        <f ca="1">IF($AG481&gt;0,OFFSET(DATA!$F$6,BX$10+27*(7-$AE$8),$AF481,1,1)/OFFSET(DATA!$F$6,BX$10,$AF481,1,1),0)</f>
        <v>0.40645161290322579</v>
      </c>
    </row>
    <row r="482" spans="32:76" x14ac:dyDescent="0.2">
      <c r="AF482" s="166">
        <v>471</v>
      </c>
      <c r="AG482" s="96">
        <f ca="1">OFFSET(DATA!$F$6,$AF$10,$AF482,1,1)</f>
        <v>250</v>
      </c>
      <c r="AH482" s="190">
        <f ca="1">IF($AG482&gt;0,OFFSET(DATA!$F$6,$AF$10+27*AH$10,$AF482,1,1)/$AG482,0)</f>
        <v>0.26400000000000001</v>
      </c>
      <c r="AI482" s="190">
        <f ca="1">IF($AG482&gt;0,OFFSET(DATA!$F$6,$AF$10+27*AI$10,$AF482,1,1)/$AG482,0)</f>
        <v>0</v>
      </c>
      <c r="AJ482" s="190">
        <f ca="1">IF($AG482&gt;0,OFFSET(DATA!$F$6,$AF$10+27*AJ$10,$AF482,1,1)/$AG482,0)</f>
        <v>0.08</v>
      </c>
      <c r="AK482" s="190">
        <f ca="1">IF($AG482&gt;0,OFFSET(DATA!$F$6,$AF$10+27*AK$10,$AF482,1,1)/$AG482,0)</f>
        <v>0.17599999999999999</v>
      </c>
      <c r="AL482" s="190">
        <f ca="1">IF($AG482&gt;0,OFFSET(DATA!$F$6,$AF$10+27*AL$10,$AF482,1,1)/$AG482,0)</f>
        <v>0.25600000000000001</v>
      </c>
      <c r="AM482" s="190">
        <f ca="1">IF($AG482&gt;0,OFFSET(DATA!$F$6,$AF$10+27*AM$10,$AF482,1,1)/$AG482,0)</f>
        <v>0.13600000000000001</v>
      </c>
      <c r="AN482" s="166">
        <f ca="1">OFFSET(DATA!$F$6,$AF$10+27*AN$10,$AF482,1,1)</f>
        <v>20</v>
      </c>
      <c r="AO482" s="166">
        <f t="shared" ca="1" si="15"/>
        <v>20</v>
      </c>
      <c r="AQ482" s="96">
        <f ca="1">OFFSET(DATA!$F$6,25,$AF482,1,1)</f>
        <v>6615</v>
      </c>
      <c r="AR482" s="190">
        <f ca="1">IF($AQ482&gt;0,OFFSET(DATA!$F$6,25+27*AR$10,$AF482,1,1)/$AQ482,0)</f>
        <v>0.40498866213151929</v>
      </c>
      <c r="AS482" s="190">
        <f ca="1">IF($AQ482&gt;0,OFFSET(DATA!$F$6,25+27*AS$10,$AF482,1,1)/$AQ482,0)</f>
        <v>1.5117157974300832E-3</v>
      </c>
      <c r="AT482" s="190">
        <f ca="1">IF($AQ482&gt;0,OFFSET(DATA!$F$6,25+27*AT$10,$AF482,1,1)/$AQ482,0)</f>
        <v>0.11413454270597127</v>
      </c>
      <c r="AU482" s="190">
        <f ca="1">IF($AQ482&gt;0,OFFSET(DATA!$F$6,25+27*AU$10,$AF482,1,1)/$AQ482,0)</f>
        <v>0.12713529856386999</v>
      </c>
      <c r="AV482" s="190">
        <f ca="1">IF($AQ482&gt;0,OFFSET(DATA!$F$6,25+27*AV$10,$AF482,1,1)/$AQ482,0)</f>
        <v>0.14739229024943309</v>
      </c>
      <c r="AW482" s="190">
        <f ca="1">IF($AQ482&gt;0,OFFSET(DATA!$F$6,25+27*AW$10,$AF482,1,1)/$AQ482,0)</f>
        <v>5.6991685563114132E-2</v>
      </c>
      <c r="AZ482" s="166">
        <f t="shared" ca="1" si="16"/>
        <v>19</v>
      </c>
      <c r="BA482" s="190">
        <f ca="1">IF($AG482&gt;0,OFFSET(DATA!$F$6,BA$10+27*(7-$AE$8),$AF482,1,1)/OFFSET(DATA!$F$6,BA$10,$AF482,1,1),0)</f>
        <v>0.26400000000000001</v>
      </c>
      <c r="BB482" s="190">
        <f ca="1">IF($AG482&gt;0,OFFSET(DATA!$F$6,BB$10+27*(7-$AE$8),$AF482,1,1)/OFFSET(DATA!$F$6,BB$10,$AF482,1,1),0)</f>
        <v>0.14285714285714285</v>
      </c>
      <c r="BC482" s="190">
        <f ca="1">IF($AG482&gt;0,OFFSET(DATA!$F$6,BC$10+27*(7-$AE$8),$AF482,1,1)/OFFSET(DATA!$F$6,BC$10,$AF482,1,1),0)</f>
        <v>0.19047619047619047</v>
      </c>
      <c r="BD482" s="190">
        <f ca="1">IF($AG482&gt;0,OFFSET(DATA!$F$6,BD$10+27*(7-$AE$8),$AF482,1,1)/OFFSET(DATA!$F$6,BD$10,$AF482,1,1),0)</f>
        <v>0.18421052631578946</v>
      </c>
      <c r="BE482" s="190">
        <f ca="1">IF($AG482&gt;0,OFFSET(DATA!$F$6,BE$10+27*(7-$AE$8),$AF482,1,1)/OFFSET(DATA!$F$6,BE$10,$AF482,1,1),0)</f>
        <v>0.55390334572490707</v>
      </c>
      <c r="BF482" s="190">
        <f ca="1">IF($AG482&gt;0,OFFSET(DATA!$F$6,BF$10+27*(7-$AE$8),$AF482,1,1)/OFFSET(DATA!$F$6,BF$10,$AF482,1,1),0)</f>
        <v>0.625</v>
      </c>
      <c r="BG482" s="190">
        <f ca="1">IF($AG482&gt;0,OFFSET(DATA!$F$6,BG$10+27*(7-$AE$8),$AF482,1,1)/OFFSET(DATA!$F$6,BG$10,$AF482,1,1),0)</f>
        <v>0.36507936507936506</v>
      </c>
      <c r="BH482" s="190">
        <f ca="1">IF($AG482&gt;0,OFFSET(DATA!$F$6,BH$10+27*(7-$AE$8),$AF482,1,1)/OFFSET(DATA!$F$6,BH$10,$AF482,1,1),0)</f>
        <v>0.26381215469613262</v>
      </c>
      <c r="BI482" s="190">
        <f ca="1">IF($AG482&gt;0,OFFSET(DATA!$F$6,BI$10+27*(7-$AE$8),$AF482,1,1)/OFFSET(DATA!$F$6,BI$10,$AF482,1,1),0)</f>
        <v>0.53900709219858156</v>
      </c>
      <c r="BJ482" s="190">
        <f ca="1">IF($AG482&gt;0,OFFSET(DATA!$F$6,BJ$10+27*(7-$AE$8),$AF482,1,1)/OFFSET(DATA!$F$6,BJ$10,$AF482,1,1),0)</f>
        <v>0.30541871921182268</v>
      </c>
      <c r="BK482" s="190">
        <f ca="1">IF($AG482&gt;0,OFFSET(DATA!$F$6,BK$10+27*(7-$AE$8),$AF482,1,1)/OFFSET(DATA!$F$6,BK$10,$AF482,1,1),0)</f>
        <v>0.3686635944700461</v>
      </c>
      <c r="BL482" s="190">
        <f ca="1">IF($AG482&gt;0,OFFSET(DATA!$F$6,BL$10+27*(7-$AE$8),$AF482,1,1)/OFFSET(DATA!$F$6,BL$10,$AF482,1,1),0)</f>
        <v>0.31823329558323898</v>
      </c>
      <c r="BM482" s="190">
        <f ca="1">IF($AG482&gt;0,OFFSET(DATA!$F$6,BM$10+27*(7-$AE$8),$AF482,1,1)/OFFSET(DATA!$F$6,BM$10,$AF482,1,1),0)</f>
        <v>0.2661290322580645</v>
      </c>
      <c r="BN482" s="190">
        <f ca="1">IF($AG482&gt;0,OFFSET(DATA!$F$6,BN$10+27*(7-$AE$8),$AF482,1,1)/OFFSET(DATA!$F$6,BN$10,$AF482,1,1),0)</f>
        <v>0.81932773109243695</v>
      </c>
      <c r="BO482" s="190">
        <f ca="1">IF($AG482&gt;0,OFFSET(DATA!$F$6,BO$10+27*(7-$AE$8),$AF482,1,1)/OFFSET(DATA!$F$6,BO$10,$AF482,1,1),0)</f>
        <v>0.63109756097560976</v>
      </c>
      <c r="BP482" s="190">
        <f ca="1">IF($AG482&gt;0,OFFSET(DATA!$F$6,BP$10+27*(7-$AE$8),$AF482,1,1)/OFFSET(DATA!$F$6,BP$10,$AF482,1,1),0)</f>
        <v>0.70443349753694584</v>
      </c>
      <c r="BQ482" s="190">
        <f ca="1">IF($AG482&gt;0,OFFSET(DATA!$F$6,BQ$10+27*(7-$AE$8),$AF482,1,1)/OFFSET(DATA!$F$6,BQ$10,$AF482,1,1),0)</f>
        <v>0.40206185567010311</v>
      </c>
      <c r="BR482" s="190">
        <f ca="1">IF($AG482&gt;0,OFFSET(DATA!$F$6,BR$10+27*(7-$AE$8),$AF482,1,1)/OFFSET(DATA!$F$6,BR$10,$AF482,1,1),0)</f>
        <v>0.30630630630630629</v>
      </c>
      <c r="BS482" s="190">
        <f ca="1">IF($AG482&gt;0,OFFSET(DATA!$F$6,BS$10+27*(7-$AE$8),$AF482,1,1)/OFFSET(DATA!$F$6,BS$10,$AF482,1,1),0)</f>
        <v>0.3611111111111111</v>
      </c>
      <c r="BT482" s="190">
        <f ca="1">IF($AG482&gt;0,OFFSET(DATA!$F$6,BT$10+27*(7-$AE$8),$AF482,1,1)/OFFSET(DATA!$F$6,BT$10,$AF482,1,1),0)</f>
        <v>0.17910447761194029</v>
      </c>
      <c r="BU482" s="190">
        <f ca="1">IF($AG482&gt;0,OFFSET(DATA!$F$6,BU$10+27*(7-$AE$8),$AF482,1,1)/OFFSET(DATA!$F$6,BU$10,$AF482,1,1),0)</f>
        <v>0.60451977401129942</v>
      </c>
      <c r="BV482" s="190">
        <f ca="1">IF($AG482&gt;0,OFFSET(DATA!$F$6,BV$10+27*(7-$AE$8),$AF482,1,1)/OFFSET(DATA!$F$6,BV$10,$AF482,1,1),0)</f>
        <v>0.47254901960784312</v>
      </c>
      <c r="BW482" s="190">
        <f ca="1">IF($AG482&gt;0,OFFSET(DATA!$F$6,BW$10+27*(7-$AE$8),$AF482,1,1)/OFFSET(DATA!$F$6,BW$10,$AF482,1,1),0)</f>
        <v>0.40595744680851065</v>
      </c>
      <c r="BX482" s="190">
        <f ca="1">IF($AG482&gt;0,OFFSET(DATA!$F$6,BX$10+27*(7-$AE$8),$AF482,1,1)/OFFSET(DATA!$F$6,BX$10,$AF482,1,1),0)</f>
        <v>0.41891891891891891</v>
      </c>
    </row>
    <row r="483" spans="32:76" x14ac:dyDescent="0.2">
      <c r="AF483" s="166">
        <v>472</v>
      </c>
      <c r="AG483" s="96">
        <f ca="1">OFFSET(DATA!$F$6,$AF$10,$AF483,1,1)</f>
        <v>267</v>
      </c>
      <c r="AH483" s="190">
        <f ca="1">IF($AG483&gt;0,OFFSET(DATA!$F$6,$AF$10+27*AH$10,$AF483,1,1)/$AG483,0)</f>
        <v>0.2696629213483146</v>
      </c>
      <c r="AI483" s="190">
        <f ca="1">IF($AG483&gt;0,OFFSET(DATA!$F$6,$AF$10+27*AI$10,$AF483,1,1)/$AG483,0)</f>
        <v>0</v>
      </c>
      <c r="AJ483" s="190">
        <f ca="1">IF($AG483&gt;0,OFFSET(DATA!$F$6,$AF$10+27*AJ$10,$AF483,1,1)/$AG483,0)</f>
        <v>7.8651685393258425E-2</v>
      </c>
      <c r="AK483" s="190">
        <f ca="1">IF($AG483&gt;0,OFFSET(DATA!$F$6,$AF$10+27*AK$10,$AF483,1,1)/$AG483,0)</f>
        <v>0.15355805243445692</v>
      </c>
      <c r="AL483" s="190">
        <f ca="1">IF($AG483&gt;0,OFFSET(DATA!$F$6,$AF$10+27*AL$10,$AF483,1,1)/$AG483,0)</f>
        <v>0.31086142322097376</v>
      </c>
      <c r="AM483" s="190">
        <f ca="1">IF($AG483&gt;0,OFFSET(DATA!$F$6,$AF$10+27*AM$10,$AF483,1,1)/$AG483,0)</f>
        <v>0.13857677902621723</v>
      </c>
      <c r="AN483" s="166">
        <f ca="1">OFFSET(DATA!$F$6,$AF$10+27*AN$10,$AF483,1,1)</f>
        <v>21</v>
      </c>
      <c r="AO483" s="166">
        <f t="shared" ca="1" si="15"/>
        <v>21</v>
      </c>
      <c r="AQ483" s="96">
        <f ca="1">OFFSET(DATA!$F$6,25,$AF483,1,1)</f>
        <v>6649</v>
      </c>
      <c r="AR483" s="190">
        <f ca="1">IF($AQ483&gt;0,OFFSET(DATA!$F$6,25+27*AR$10,$AF483,1,1)/$AQ483,0)</f>
        <v>0.41916077605654983</v>
      </c>
      <c r="AS483" s="190">
        <f ca="1">IF($AQ483&gt;0,OFFSET(DATA!$F$6,25+27*AS$10,$AF483,1,1)/$AQ483,0)</f>
        <v>2.2559783426079109E-3</v>
      </c>
      <c r="AT483" s="190">
        <f ca="1">IF($AQ483&gt;0,OFFSET(DATA!$F$6,25+27*AT$10,$AF483,1,1)/$AQ483,0)</f>
        <v>0.11445330124830802</v>
      </c>
      <c r="AU483" s="190">
        <f ca="1">IF($AQ483&gt;0,OFFSET(DATA!$F$6,25+27*AU$10,$AF483,1,1)/$AQ483,0)</f>
        <v>0.11370130846743871</v>
      </c>
      <c r="AV483" s="190">
        <f ca="1">IF($AQ483&gt;0,OFFSET(DATA!$F$6,25+27*AV$10,$AF483,1,1)/$AQ483,0)</f>
        <v>0.14378101970221085</v>
      </c>
      <c r="AW483" s="190">
        <f ca="1">IF($AQ483&gt;0,OFFSET(DATA!$F$6,25+27*AW$10,$AF483,1,1)/$AQ483,0)</f>
        <v>5.579786434050233E-2</v>
      </c>
      <c r="AZ483" s="166">
        <f t="shared" ca="1" si="16"/>
        <v>20</v>
      </c>
      <c r="BA483" s="190">
        <f ca="1">IF($AG483&gt;0,OFFSET(DATA!$F$6,BA$10+27*(7-$AE$8),$AF483,1,1)/OFFSET(DATA!$F$6,BA$10,$AF483,1,1),0)</f>
        <v>0.2696629213483146</v>
      </c>
      <c r="BB483" s="190">
        <f ca="1">IF($AG483&gt;0,OFFSET(DATA!$F$6,BB$10+27*(7-$AE$8),$AF483,1,1)/OFFSET(DATA!$F$6,BB$10,$AF483,1,1),0)</f>
        <v>0.12871287128712872</v>
      </c>
      <c r="BC483" s="190">
        <f ca="1">IF($AG483&gt;0,OFFSET(DATA!$F$6,BC$10+27*(7-$AE$8),$AF483,1,1)/OFFSET(DATA!$F$6,BC$10,$AF483,1,1),0)</f>
        <v>0.16923076923076924</v>
      </c>
      <c r="BD483" s="190">
        <f ca="1">IF($AG483&gt;0,OFFSET(DATA!$F$6,BD$10+27*(7-$AE$8),$AF483,1,1)/OFFSET(DATA!$F$6,BD$10,$AF483,1,1),0)</f>
        <v>0.14583333333333334</v>
      </c>
      <c r="BE483" s="190">
        <f ca="1">IF($AG483&gt;0,OFFSET(DATA!$F$6,BE$10+27*(7-$AE$8),$AF483,1,1)/OFFSET(DATA!$F$6,BE$10,$AF483,1,1),0)</f>
        <v>0.56326530612244896</v>
      </c>
      <c r="BF483" s="190">
        <f ca="1">IF($AG483&gt;0,OFFSET(DATA!$F$6,BF$10+27*(7-$AE$8),$AF483,1,1)/OFFSET(DATA!$F$6,BF$10,$AF483,1,1),0)</f>
        <v>0.54166666666666663</v>
      </c>
      <c r="BG483" s="190">
        <f ca="1">IF($AG483&gt;0,OFFSET(DATA!$F$6,BG$10+27*(7-$AE$8),$AF483,1,1)/OFFSET(DATA!$F$6,BG$10,$AF483,1,1),0)</f>
        <v>0.41818181818181815</v>
      </c>
      <c r="BH483" s="190">
        <f ca="1">IF($AG483&gt;0,OFFSET(DATA!$F$6,BH$10+27*(7-$AE$8),$AF483,1,1)/OFFSET(DATA!$F$6,BH$10,$AF483,1,1),0)</f>
        <v>0.27536231884057971</v>
      </c>
      <c r="BI483" s="190">
        <f ca="1">IF($AG483&gt;0,OFFSET(DATA!$F$6,BI$10+27*(7-$AE$8),$AF483,1,1)/OFFSET(DATA!$F$6,BI$10,$AF483,1,1),0)</f>
        <v>0.5161290322580645</v>
      </c>
      <c r="BJ483" s="190">
        <f ca="1">IF($AG483&gt;0,OFFSET(DATA!$F$6,BJ$10+27*(7-$AE$8),$AF483,1,1)/OFFSET(DATA!$F$6,BJ$10,$AF483,1,1),0)</f>
        <v>0.29223744292237441</v>
      </c>
      <c r="BK483" s="190">
        <f ca="1">IF($AG483&gt;0,OFFSET(DATA!$F$6,BK$10+27*(7-$AE$8),$AF483,1,1)/OFFSET(DATA!$F$6,BK$10,$AF483,1,1),0)</f>
        <v>0.375</v>
      </c>
      <c r="BL483" s="190">
        <f ca="1">IF($AG483&gt;0,OFFSET(DATA!$F$6,BL$10+27*(7-$AE$8),$AF483,1,1)/OFFSET(DATA!$F$6,BL$10,$AF483,1,1),0)</f>
        <v>0.35801104972375691</v>
      </c>
      <c r="BM483" s="190">
        <f ca="1">IF($AG483&gt;0,OFFSET(DATA!$F$6,BM$10+27*(7-$AE$8),$AF483,1,1)/OFFSET(DATA!$F$6,BM$10,$AF483,1,1),0)</f>
        <v>0.21374045801526717</v>
      </c>
      <c r="BN483" s="190">
        <f ca="1">IF($AG483&gt;0,OFFSET(DATA!$F$6,BN$10+27*(7-$AE$8),$AF483,1,1)/OFFSET(DATA!$F$6,BN$10,$AF483,1,1),0)</f>
        <v>0.81589958158995812</v>
      </c>
      <c r="BO483" s="190">
        <f ca="1">IF($AG483&gt;0,OFFSET(DATA!$F$6,BO$10+27*(7-$AE$8),$AF483,1,1)/OFFSET(DATA!$F$6,BO$10,$AF483,1,1),0)</f>
        <v>0.65273311897106112</v>
      </c>
      <c r="BP483" s="190">
        <f ca="1">IF($AG483&gt;0,OFFSET(DATA!$F$6,BP$10+27*(7-$AE$8),$AF483,1,1)/OFFSET(DATA!$F$6,BP$10,$AF483,1,1),0)</f>
        <v>0.72727272727272729</v>
      </c>
      <c r="BQ483" s="190">
        <f ca="1">IF($AG483&gt;0,OFFSET(DATA!$F$6,BQ$10+27*(7-$AE$8),$AF483,1,1)/OFFSET(DATA!$F$6,BQ$10,$AF483,1,1),0)</f>
        <v>0.40206185567010311</v>
      </c>
      <c r="BR483" s="190">
        <f ca="1">IF($AG483&gt;0,OFFSET(DATA!$F$6,BR$10+27*(7-$AE$8),$AF483,1,1)/OFFSET(DATA!$F$6,BR$10,$AF483,1,1),0)</f>
        <v>0.28999999999999998</v>
      </c>
      <c r="BS483" s="190">
        <f ca="1">IF($AG483&gt;0,OFFSET(DATA!$F$6,BS$10+27*(7-$AE$8),$AF483,1,1)/OFFSET(DATA!$F$6,BS$10,$AF483,1,1),0)</f>
        <v>0.33333333333333331</v>
      </c>
      <c r="BT483" s="190">
        <f ca="1">IF($AG483&gt;0,OFFSET(DATA!$F$6,BT$10+27*(7-$AE$8),$AF483,1,1)/OFFSET(DATA!$F$6,BT$10,$AF483,1,1),0)</f>
        <v>0.30158730158730157</v>
      </c>
      <c r="BU483" s="190">
        <f ca="1">IF($AG483&gt;0,OFFSET(DATA!$F$6,BU$10+27*(7-$AE$8),$AF483,1,1)/OFFSET(DATA!$F$6,BU$10,$AF483,1,1),0)</f>
        <v>0.60869565217391308</v>
      </c>
      <c r="BV483" s="190">
        <f ca="1">IF($AG483&gt;0,OFFSET(DATA!$F$6,BV$10+27*(7-$AE$8),$AF483,1,1)/OFFSET(DATA!$F$6,BV$10,$AF483,1,1),0)</f>
        <v>0.48330058939096265</v>
      </c>
      <c r="BW483" s="190">
        <f ca="1">IF($AG483&gt;0,OFFSET(DATA!$F$6,BW$10+27*(7-$AE$8),$AF483,1,1)/OFFSET(DATA!$F$6,BW$10,$AF483,1,1),0)</f>
        <v>0.43739424703891711</v>
      </c>
      <c r="BX483" s="190">
        <f ca="1">IF($AG483&gt;0,OFFSET(DATA!$F$6,BX$10+27*(7-$AE$8),$AF483,1,1)/OFFSET(DATA!$F$6,BX$10,$AF483,1,1),0)</f>
        <v>0.4452054794520548</v>
      </c>
    </row>
    <row r="484" spans="32:76" x14ac:dyDescent="0.2">
      <c r="AF484" s="166">
        <v>473</v>
      </c>
      <c r="AG484" s="96">
        <f ca="1">OFFSET(DATA!$F$6,$AF$10,$AF484,1,1)</f>
        <v>280</v>
      </c>
      <c r="AH484" s="190">
        <f ca="1">IF($AG484&gt;0,OFFSET(DATA!$F$6,$AF$10+27*AH$10,$AF484,1,1)/$AG484,0)</f>
        <v>0.25</v>
      </c>
      <c r="AI484" s="190">
        <f ca="1">IF($AG484&gt;0,OFFSET(DATA!$F$6,$AF$10+27*AI$10,$AF484,1,1)/$AG484,0)</f>
        <v>0</v>
      </c>
      <c r="AJ484" s="190">
        <f ca="1">IF($AG484&gt;0,OFFSET(DATA!$F$6,$AF$10+27*AJ$10,$AF484,1,1)/$AG484,0)</f>
        <v>7.857142857142857E-2</v>
      </c>
      <c r="AK484" s="190">
        <f ca="1">IF($AG484&gt;0,OFFSET(DATA!$F$6,$AF$10+27*AK$10,$AF484,1,1)/$AG484,0)</f>
        <v>0.16428571428571428</v>
      </c>
      <c r="AL484" s="190">
        <f ca="1">IF($AG484&gt;0,OFFSET(DATA!$F$6,$AF$10+27*AL$10,$AF484,1,1)/$AG484,0)</f>
        <v>0.35</v>
      </c>
      <c r="AM484" s="190">
        <f ca="1">IF($AG484&gt;0,OFFSET(DATA!$F$6,$AF$10+27*AM$10,$AF484,1,1)/$AG484,0)</f>
        <v>0.13928571428571429</v>
      </c>
      <c r="AN484" s="166">
        <f ca="1">OFFSET(DATA!$F$6,$AF$10+27*AN$10,$AF484,1,1)</f>
        <v>22</v>
      </c>
      <c r="AO484" s="166">
        <f t="shared" ca="1" si="15"/>
        <v>22</v>
      </c>
      <c r="AQ484" s="96">
        <f ca="1">OFFSET(DATA!$F$6,25,$AF484,1,1)</f>
        <v>6845</v>
      </c>
      <c r="AR484" s="190">
        <f ca="1">IF($AQ484&gt;0,OFFSET(DATA!$F$6,25+27*AR$10,$AF484,1,1)/$AQ484,0)</f>
        <v>0.43097151205259315</v>
      </c>
      <c r="AS484" s="190">
        <f ca="1">IF($AQ484&gt;0,OFFSET(DATA!$F$6,25+27*AS$10,$AF484,1,1)/$AQ484,0)</f>
        <v>2.3374726077428779E-3</v>
      </c>
      <c r="AT484" s="190">
        <f ca="1">IF($AQ484&gt;0,OFFSET(DATA!$F$6,25+27*AT$10,$AF484,1,1)/$AQ484,0)</f>
        <v>0.11161431701972242</v>
      </c>
      <c r="AU484" s="190">
        <f ca="1">IF($AQ484&gt;0,OFFSET(DATA!$F$6,25+27*AU$10,$AF484,1,1)/$AQ484,0)</f>
        <v>0.11132213294375456</v>
      </c>
      <c r="AV484" s="190">
        <f ca="1">IF($AQ484&gt;0,OFFSET(DATA!$F$6,25+27*AV$10,$AF484,1,1)/$AQ484,0)</f>
        <v>0.14989043097151206</v>
      </c>
      <c r="AW484" s="190">
        <f ca="1">IF($AQ484&gt;0,OFFSET(DATA!$F$6,25+27*AW$10,$AF484,1,1)/$AQ484,0)</f>
        <v>5.7414170927684444E-2</v>
      </c>
      <c r="AZ484" s="166">
        <f t="shared" ca="1" si="16"/>
        <v>20</v>
      </c>
      <c r="BA484" s="190">
        <f ca="1">IF($AG484&gt;0,OFFSET(DATA!$F$6,BA$10+27*(7-$AE$8),$AF484,1,1)/OFFSET(DATA!$F$6,BA$10,$AF484,1,1),0)</f>
        <v>0.25</v>
      </c>
      <c r="BB484" s="190">
        <f ca="1">IF($AG484&gt;0,OFFSET(DATA!$F$6,BB$10+27*(7-$AE$8),$AF484,1,1)/OFFSET(DATA!$F$6,BB$10,$AF484,1,1),0)</f>
        <v>0.14423076923076922</v>
      </c>
      <c r="BC484" s="190">
        <f ca="1">IF($AG484&gt;0,OFFSET(DATA!$F$6,BC$10+27*(7-$AE$8),$AF484,1,1)/OFFSET(DATA!$F$6,BC$10,$AF484,1,1),0)</f>
        <v>0.22058823529411764</v>
      </c>
      <c r="BD484" s="190">
        <f ca="1">IF($AG484&gt;0,OFFSET(DATA!$F$6,BD$10+27*(7-$AE$8),$AF484,1,1)/OFFSET(DATA!$F$6,BD$10,$AF484,1,1),0)</f>
        <v>0.1619718309859155</v>
      </c>
      <c r="BE484" s="190">
        <f ca="1">IF($AG484&gt;0,OFFSET(DATA!$F$6,BE$10+27*(7-$AE$8),$AF484,1,1)/OFFSET(DATA!$F$6,BE$10,$AF484,1,1),0)</f>
        <v>0.52459016393442626</v>
      </c>
      <c r="BF484" s="190">
        <f ca="1">IF($AG484&gt;0,OFFSET(DATA!$F$6,BF$10+27*(7-$AE$8),$AF484,1,1)/OFFSET(DATA!$F$6,BF$10,$AF484,1,1),0)</f>
        <v>0.57692307692307687</v>
      </c>
      <c r="BG484" s="190">
        <f ca="1">IF($AG484&gt;0,OFFSET(DATA!$F$6,BG$10+27*(7-$AE$8),$AF484,1,1)/OFFSET(DATA!$F$6,BG$10,$AF484,1,1),0)</f>
        <v>0.41379310344827586</v>
      </c>
      <c r="BH484" s="190">
        <f ca="1">IF($AG484&gt;0,OFFSET(DATA!$F$6,BH$10+27*(7-$AE$8),$AF484,1,1)/OFFSET(DATA!$F$6,BH$10,$AF484,1,1),0)</f>
        <v>0.28905109489051095</v>
      </c>
      <c r="BI484" s="190">
        <f ca="1">IF($AG484&gt;0,OFFSET(DATA!$F$6,BI$10+27*(7-$AE$8),$AF484,1,1)/OFFSET(DATA!$F$6,BI$10,$AF484,1,1),0)</f>
        <v>0.53846153846153844</v>
      </c>
      <c r="BJ484" s="190">
        <f ca="1">IF($AG484&gt;0,OFFSET(DATA!$F$6,BJ$10+27*(7-$AE$8),$AF484,1,1)/OFFSET(DATA!$F$6,BJ$10,$AF484,1,1),0)</f>
        <v>0.3247863247863248</v>
      </c>
      <c r="BK484" s="190">
        <f ca="1">IF($AG484&gt;0,OFFSET(DATA!$F$6,BK$10+27*(7-$AE$8),$AF484,1,1)/OFFSET(DATA!$F$6,BK$10,$AF484,1,1),0)</f>
        <v>0.4</v>
      </c>
      <c r="BL484" s="190">
        <f ca="1">IF($AG484&gt;0,OFFSET(DATA!$F$6,BL$10+27*(7-$AE$8),$AF484,1,1)/OFFSET(DATA!$F$6,BL$10,$AF484,1,1),0)</f>
        <v>0.38579234972677595</v>
      </c>
      <c r="BM484" s="190">
        <f ca="1">IF($AG484&gt;0,OFFSET(DATA!$F$6,BM$10+27*(7-$AE$8),$AF484,1,1)/OFFSET(DATA!$F$6,BM$10,$AF484,1,1),0)</f>
        <v>0.2231404958677686</v>
      </c>
      <c r="BN484" s="190">
        <f ca="1">IF($AG484&gt;0,OFFSET(DATA!$F$6,BN$10+27*(7-$AE$8),$AF484,1,1)/OFFSET(DATA!$F$6,BN$10,$AF484,1,1),0)</f>
        <v>0.83805668016194335</v>
      </c>
      <c r="BO484" s="190">
        <f ca="1">IF($AG484&gt;0,OFFSET(DATA!$F$6,BO$10+27*(7-$AE$8),$AF484,1,1)/OFFSET(DATA!$F$6,BO$10,$AF484,1,1),0)</f>
        <v>0.65749235474006118</v>
      </c>
      <c r="BP484" s="190">
        <f ca="1">IF($AG484&gt;0,OFFSET(DATA!$F$6,BP$10+27*(7-$AE$8),$AF484,1,1)/OFFSET(DATA!$F$6,BP$10,$AF484,1,1),0)</f>
        <v>0.76363636363636367</v>
      </c>
      <c r="BQ484" s="190">
        <f ca="1">IF($AG484&gt;0,OFFSET(DATA!$F$6,BQ$10+27*(7-$AE$8),$AF484,1,1)/OFFSET(DATA!$F$6,BQ$10,$AF484,1,1),0)</f>
        <v>0.40096618357487923</v>
      </c>
      <c r="BR484" s="190">
        <f ca="1">IF($AG484&gt;0,OFFSET(DATA!$F$6,BR$10+27*(7-$AE$8),$AF484,1,1)/OFFSET(DATA!$F$6,BR$10,$AF484,1,1),0)</f>
        <v>0.28301886792452829</v>
      </c>
      <c r="BS484" s="190">
        <f ca="1">IF($AG484&gt;0,OFFSET(DATA!$F$6,BS$10+27*(7-$AE$8),$AF484,1,1)/OFFSET(DATA!$F$6,BS$10,$AF484,1,1),0)</f>
        <v>0.29545454545454547</v>
      </c>
      <c r="BT484" s="190">
        <f ca="1">IF($AG484&gt;0,OFFSET(DATA!$F$6,BT$10+27*(7-$AE$8),$AF484,1,1)/OFFSET(DATA!$F$6,BT$10,$AF484,1,1),0)</f>
        <v>0.36507936507936506</v>
      </c>
      <c r="BU484" s="190">
        <f ca="1">IF($AG484&gt;0,OFFSET(DATA!$F$6,BU$10+27*(7-$AE$8),$AF484,1,1)/OFFSET(DATA!$F$6,BU$10,$AF484,1,1),0)</f>
        <v>0.58415841584158412</v>
      </c>
      <c r="BV484" s="190">
        <f ca="1">IF($AG484&gt;0,OFFSET(DATA!$F$6,BV$10+27*(7-$AE$8),$AF484,1,1)/OFFSET(DATA!$F$6,BV$10,$AF484,1,1),0)</f>
        <v>0.49142857142857144</v>
      </c>
      <c r="BW484" s="190">
        <f ca="1">IF($AG484&gt;0,OFFSET(DATA!$F$6,BW$10+27*(7-$AE$8),$AF484,1,1)/OFFSET(DATA!$F$6,BW$10,$AF484,1,1),0)</f>
        <v>0.44262295081967212</v>
      </c>
      <c r="BX484" s="190">
        <f ca="1">IF($AG484&gt;0,OFFSET(DATA!$F$6,BX$10+27*(7-$AE$8),$AF484,1,1)/OFFSET(DATA!$F$6,BX$10,$AF484,1,1),0)</f>
        <v>0.44230769230769229</v>
      </c>
    </row>
    <row r="485" spans="32:76" x14ac:dyDescent="0.2">
      <c r="AF485" s="166">
        <v>474</v>
      </c>
      <c r="AG485" s="96">
        <f ca="1">OFFSET(DATA!$F$6,$AF$10,$AF485,1,1)</f>
        <v>264</v>
      </c>
      <c r="AH485" s="190">
        <f ca="1">IF($AG485&gt;0,OFFSET(DATA!$F$6,$AF$10+27*AH$10,$AF485,1,1)/$AG485,0)</f>
        <v>0.24242424242424243</v>
      </c>
      <c r="AI485" s="190">
        <f ca="1">IF($AG485&gt;0,OFFSET(DATA!$F$6,$AF$10+27*AI$10,$AF485,1,1)/$AG485,0)</f>
        <v>0</v>
      </c>
      <c r="AJ485" s="190">
        <f ca="1">IF($AG485&gt;0,OFFSET(DATA!$F$6,$AF$10+27*AJ$10,$AF485,1,1)/$AG485,0)</f>
        <v>7.1969696969696975E-2</v>
      </c>
      <c r="AK485" s="190">
        <f ca="1">IF($AG485&gt;0,OFFSET(DATA!$F$6,$AF$10+27*AK$10,$AF485,1,1)/$AG485,0)</f>
        <v>0.19318181818181818</v>
      </c>
      <c r="AL485" s="190">
        <f ca="1">IF($AG485&gt;0,OFFSET(DATA!$F$6,$AF$10+27*AL$10,$AF485,1,1)/$AG485,0)</f>
        <v>0.32954545454545453</v>
      </c>
      <c r="AM485" s="190">
        <f ca="1">IF($AG485&gt;0,OFFSET(DATA!$F$6,$AF$10+27*AM$10,$AF485,1,1)/$AG485,0)</f>
        <v>0.13257575757575757</v>
      </c>
      <c r="AN485" s="166">
        <f ca="1">OFFSET(DATA!$F$6,$AF$10+27*AN$10,$AF485,1,1)</f>
        <v>23</v>
      </c>
      <c r="AO485" s="166">
        <f t="shared" ca="1" si="15"/>
        <v>23</v>
      </c>
      <c r="AQ485" s="96">
        <f ca="1">OFFSET(DATA!$F$6,25,$AF485,1,1)</f>
        <v>7104</v>
      </c>
      <c r="AR485" s="190">
        <f ca="1">IF($AQ485&gt;0,OFFSET(DATA!$F$6,25+27*AR$10,$AF485,1,1)/$AQ485,0)</f>
        <v>0.43313626126126126</v>
      </c>
      <c r="AS485" s="190">
        <f ca="1">IF($AQ485&gt;0,OFFSET(DATA!$F$6,25+27*AS$10,$AF485,1,1)/$AQ485,0)</f>
        <v>2.2522522522522522E-3</v>
      </c>
      <c r="AT485" s="190">
        <f ca="1">IF($AQ485&gt;0,OFFSET(DATA!$F$6,25+27*AT$10,$AF485,1,1)/$AQ485,0)</f>
        <v>0.109375</v>
      </c>
      <c r="AU485" s="190">
        <f ca="1">IF($AQ485&gt;0,OFFSET(DATA!$F$6,25+27*AU$10,$AF485,1,1)/$AQ485,0)</f>
        <v>0.10261824324324324</v>
      </c>
      <c r="AV485" s="190">
        <f ca="1">IF($AQ485&gt;0,OFFSET(DATA!$F$6,25+27*AV$10,$AF485,1,1)/$AQ485,0)</f>
        <v>0.15357545045045046</v>
      </c>
      <c r="AW485" s="190">
        <f ca="1">IF($AQ485&gt;0,OFFSET(DATA!$F$6,25+27*AW$10,$AF485,1,1)/$AQ485,0)</f>
        <v>6.0810810810810814E-2</v>
      </c>
      <c r="AZ485" s="166">
        <f t="shared" ca="1" si="16"/>
        <v>21</v>
      </c>
      <c r="BA485" s="190">
        <f ca="1">IF($AG485&gt;0,OFFSET(DATA!$F$6,BA$10+27*(7-$AE$8),$AF485,1,1)/OFFSET(DATA!$F$6,BA$10,$AF485,1,1),0)</f>
        <v>0.24242424242424243</v>
      </c>
      <c r="BB485" s="190">
        <f ca="1">IF($AG485&gt;0,OFFSET(DATA!$F$6,BB$10+27*(7-$AE$8),$AF485,1,1)/OFFSET(DATA!$F$6,BB$10,$AF485,1,1),0)</f>
        <v>0.14414414414414414</v>
      </c>
      <c r="BC485" s="190">
        <f ca="1">IF($AG485&gt;0,OFFSET(DATA!$F$6,BC$10+27*(7-$AE$8),$AF485,1,1)/OFFSET(DATA!$F$6,BC$10,$AF485,1,1),0)</f>
        <v>0.23943661971830985</v>
      </c>
      <c r="BD485" s="190">
        <f ca="1">IF($AG485&gt;0,OFFSET(DATA!$F$6,BD$10+27*(7-$AE$8),$AF485,1,1)/OFFSET(DATA!$F$6,BD$10,$AF485,1,1),0)</f>
        <v>0.18831168831168832</v>
      </c>
      <c r="BE485" s="190">
        <f ca="1">IF($AG485&gt;0,OFFSET(DATA!$F$6,BE$10+27*(7-$AE$8),$AF485,1,1)/OFFSET(DATA!$F$6,BE$10,$AF485,1,1),0)</f>
        <v>0.52479338842975209</v>
      </c>
      <c r="BF485" s="190">
        <f ca="1">IF($AG485&gt;0,OFFSET(DATA!$F$6,BF$10+27*(7-$AE$8),$AF485,1,1)/OFFSET(DATA!$F$6,BF$10,$AF485,1,1),0)</f>
        <v>0.51724137931034486</v>
      </c>
      <c r="BG485" s="190">
        <f ca="1">IF($AG485&gt;0,OFFSET(DATA!$F$6,BG$10+27*(7-$AE$8),$AF485,1,1)/OFFSET(DATA!$F$6,BG$10,$AF485,1,1),0)</f>
        <v>0.38983050847457629</v>
      </c>
      <c r="BH485" s="190">
        <f ca="1">IF($AG485&gt;0,OFFSET(DATA!$F$6,BH$10+27*(7-$AE$8),$AF485,1,1)/OFFSET(DATA!$F$6,BH$10,$AF485,1,1),0)</f>
        <v>0.29470672389127323</v>
      </c>
      <c r="BI485" s="190">
        <f ca="1">IF($AG485&gt;0,OFFSET(DATA!$F$6,BI$10+27*(7-$AE$8),$AF485,1,1)/OFFSET(DATA!$F$6,BI$10,$AF485,1,1),0)</f>
        <v>0.55921052631578949</v>
      </c>
      <c r="BJ485" s="190">
        <f ca="1">IF($AG485&gt;0,OFFSET(DATA!$F$6,BJ$10+27*(7-$AE$8),$AF485,1,1)/OFFSET(DATA!$F$6,BJ$10,$AF485,1,1),0)</f>
        <v>0.32083333333333336</v>
      </c>
      <c r="BK485" s="190">
        <f ca="1">IF($AG485&gt;0,OFFSET(DATA!$F$6,BK$10+27*(7-$AE$8),$AF485,1,1)/OFFSET(DATA!$F$6,BK$10,$AF485,1,1),0)</f>
        <v>0.40301318267419961</v>
      </c>
      <c r="BL485" s="190">
        <f ca="1">IF($AG485&gt;0,OFFSET(DATA!$F$6,BL$10+27*(7-$AE$8),$AF485,1,1)/OFFSET(DATA!$F$6,BL$10,$AF485,1,1),0)</f>
        <v>0.41274817136886105</v>
      </c>
      <c r="BM485" s="190">
        <f ca="1">IF($AG485&gt;0,OFFSET(DATA!$F$6,BM$10+27*(7-$AE$8),$AF485,1,1)/OFFSET(DATA!$F$6,BM$10,$AF485,1,1),0)</f>
        <v>0.2814814814814815</v>
      </c>
      <c r="BN485" s="190">
        <f ca="1">IF($AG485&gt;0,OFFSET(DATA!$F$6,BN$10+27*(7-$AE$8),$AF485,1,1)/OFFSET(DATA!$F$6,BN$10,$AF485,1,1),0)</f>
        <v>0.82954545454545459</v>
      </c>
      <c r="BO485" s="190">
        <f ca="1">IF($AG485&gt;0,OFFSET(DATA!$F$6,BO$10+27*(7-$AE$8),$AF485,1,1)/OFFSET(DATA!$F$6,BO$10,$AF485,1,1),0)</f>
        <v>0.6495726495726496</v>
      </c>
      <c r="BP485" s="190">
        <f ca="1">IF($AG485&gt;0,OFFSET(DATA!$F$6,BP$10+27*(7-$AE$8),$AF485,1,1)/OFFSET(DATA!$F$6,BP$10,$AF485,1,1),0)</f>
        <v>0.759493670886076</v>
      </c>
      <c r="BQ485" s="190">
        <f ca="1">IF($AG485&gt;0,OFFSET(DATA!$F$6,BQ$10+27*(7-$AE$8),$AF485,1,1)/OFFSET(DATA!$F$6,BQ$10,$AF485,1,1),0)</f>
        <v>0.40654205607476634</v>
      </c>
      <c r="BR485" s="190">
        <f ca="1">IF($AG485&gt;0,OFFSET(DATA!$F$6,BR$10+27*(7-$AE$8),$AF485,1,1)/OFFSET(DATA!$F$6,BR$10,$AF485,1,1),0)</f>
        <v>0.30630630630630629</v>
      </c>
      <c r="BS485" s="190">
        <f ca="1">IF($AG485&gt;0,OFFSET(DATA!$F$6,BS$10+27*(7-$AE$8),$AF485,1,1)/OFFSET(DATA!$F$6,BS$10,$AF485,1,1),0)</f>
        <v>0.34090909090909088</v>
      </c>
      <c r="BT485" s="190">
        <f ca="1">IF($AG485&gt;0,OFFSET(DATA!$F$6,BT$10+27*(7-$AE$8),$AF485,1,1)/OFFSET(DATA!$F$6,BT$10,$AF485,1,1),0)</f>
        <v>0.36923076923076925</v>
      </c>
      <c r="BU485" s="190">
        <f ca="1">IF($AG485&gt;0,OFFSET(DATA!$F$6,BU$10+27*(7-$AE$8),$AF485,1,1)/OFFSET(DATA!$F$6,BU$10,$AF485,1,1),0)</f>
        <v>0.61538461538461542</v>
      </c>
      <c r="BV485" s="190">
        <f ca="1">IF($AG485&gt;0,OFFSET(DATA!$F$6,BV$10+27*(7-$AE$8),$AF485,1,1)/OFFSET(DATA!$F$6,BV$10,$AF485,1,1),0)</f>
        <v>0.51901140684410652</v>
      </c>
      <c r="BW485" s="190">
        <f ca="1">IF($AG485&gt;0,OFFSET(DATA!$F$6,BW$10+27*(7-$AE$8),$AF485,1,1)/OFFSET(DATA!$F$6,BW$10,$AF485,1,1),0)</f>
        <v>0.39797507788161995</v>
      </c>
      <c r="BX485" s="190">
        <f ca="1">IF($AG485&gt;0,OFFSET(DATA!$F$6,BX$10+27*(7-$AE$8),$AF485,1,1)/OFFSET(DATA!$F$6,BX$10,$AF485,1,1),0)</f>
        <v>0.46153846153846156</v>
      </c>
    </row>
    <row r="486" spans="32:76" x14ac:dyDescent="0.2">
      <c r="AF486" s="166">
        <v>475</v>
      </c>
      <c r="AG486" s="96">
        <f ca="1">OFFSET(DATA!$F$6,$AF$10,$AF486,1,1)</f>
        <v>220</v>
      </c>
      <c r="AH486" s="190">
        <f ca="1">IF($AG486&gt;0,OFFSET(DATA!$F$6,$AF$10+27*AH$10,$AF486,1,1)/$AG486,0)</f>
        <v>0.2818181818181818</v>
      </c>
      <c r="AI486" s="190">
        <f ca="1">IF($AG486&gt;0,OFFSET(DATA!$F$6,$AF$10+27*AI$10,$AF486,1,1)/$AG486,0)</f>
        <v>0</v>
      </c>
      <c r="AJ486" s="190">
        <f ca="1">IF($AG486&gt;0,OFFSET(DATA!$F$6,$AF$10+27*AJ$10,$AF486,1,1)/$AG486,0)</f>
        <v>8.1818181818181818E-2</v>
      </c>
      <c r="AK486" s="190">
        <f ca="1">IF($AG486&gt;0,OFFSET(DATA!$F$6,$AF$10+27*AK$10,$AF486,1,1)/$AG486,0)</f>
        <v>0.2</v>
      </c>
      <c r="AL486" s="190">
        <f ca="1">IF($AG486&gt;0,OFFSET(DATA!$F$6,$AF$10+27*AL$10,$AF486,1,1)/$AG486,0)</f>
        <v>0.25454545454545452</v>
      </c>
      <c r="AM486" s="190">
        <f ca="1">IF($AG486&gt;0,OFFSET(DATA!$F$6,$AF$10+27*AM$10,$AF486,1,1)/$AG486,0)</f>
        <v>9.0909090909090912E-2</v>
      </c>
      <c r="AN486" s="166">
        <f ca="1">OFFSET(DATA!$F$6,$AF$10+27*AN$10,$AF486,1,1)</f>
        <v>21</v>
      </c>
      <c r="AO486" s="166">
        <f t="shared" ca="1" si="15"/>
        <v>21</v>
      </c>
      <c r="AQ486" s="96">
        <f ca="1">OFFSET(DATA!$F$6,25,$AF486,1,1)</f>
        <v>6600</v>
      </c>
      <c r="AR486" s="190">
        <f ca="1">IF($AQ486&gt;0,OFFSET(DATA!$F$6,25+27*AR$10,$AF486,1,1)/$AQ486,0)</f>
        <v>0.40393939393939393</v>
      </c>
      <c r="AS486" s="190">
        <f ca="1">IF($AQ486&gt;0,OFFSET(DATA!$F$6,25+27*AS$10,$AF486,1,1)/$AQ486,0)</f>
        <v>1.9696969696969698E-3</v>
      </c>
      <c r="AT486" s="190">
        <f ca="1">IF($AQ486&gt;0,OFFSET(DATA!$F$6,25+27*AT$10,$AF486,1,1)/$AQ486,0)</f>
        <v>0.1153030303030303</v>
      </c>
      <c r="AU486" s="190">
        <f ca="1">IF($AQ486&gt;0,OFFSET(DATA!$F$6,25+27*AU$10,$AF486,1,1)/$AQ486,0)</f>
        <v>0.10681818181818181</v>
      </c>
      <c r="AV486" s="190">
        <f ca="1">IF($AQ486&gt;0,OFFSET(DATA!$F$6,25+27*AV$10,$AF486,1,1)/$AQ486,0)</f>
        <v>0.13681818181818181</v>
      </c>
      <c r="AW486" s="190">
        <f ca="1">IF($AQ486&gt;0,OFFSET(DATA!$F$6,25+27*AW$10,$AF486,1,1)/$AQ486,0)</f>
        <v>4.8939393939393942E-2</v>
      </c>
      <c r="AZ486" s="166">
        <f t="shared" ca="1" si="16"/>
        <v>19</v>
      </c>
      <c r="BA486" s="190">
        <f ca="1">IF($AG486&gt;0,OFFSET(DATA!$F$6,BA$10+27*(7-$AE$8),$AF486,1,1)/OFFSET(DATA!$F$6,BA$10,$AF486,1,1),0)</f>
        <v>0.2818181818181818</v>
      </c>
      <c r="BB486" s="190">
        <f ca="1">IF($AG486&gt;0,OFFSET(DATA!$F$6,BB$10+27*(7-$AE$8),$AF486,1,1)/OFFSET(DATA!$F$6,BB$10,$AF486,1,1),0)</f>
        <v>0.14285714285714285</v>
      </c>
      <c r="BC486" s="190">
        <f ca="1">IF($AG486&gt;0,OFFSET(DATA!$F$6,BC$10+27*(7-$AE$8),$AF486,1,1)/OFFSET(DATA!$F$6,BC$10,$AF486,1,1),0)</f>
        <v>0.27868852459016391</v>
      </c>
      <c r="BD486" s="190">
        <f ca="1">IF($AG486&gt;0,OFFSET(DATA!$F$6,BD$10+27*(7-$AE$8),$AF486,1,1)/OFFSET(DATA!$F$6,BD$10,$AF486,1,1),0)</f>
        <v>0.16666666666666666</v>
      </c>
      <c r="BE486" s="190">
        <f ca="1">IF($AG486&gt;0,OFFSET(DATA!$F$6,BE$10+27*(7-$AE$8),$AF486,1,1)/OFFSET(DATA!$F$6,BE$10,$AF486,1,1),0)</f>
        <v>0.45922746781115881</v>
      </c>
      <c r="BF486" s="190">
        <f ca="1">IF($AG486&gt;0,OFFSET(DATA!$F$6,BF$10+27*(7-$AE$8),$AF486,1,1)/OFFSET(DATA!$F$6,BF$10,$AF486,1,1),0)</f>
        <v>0.52173913043478259</v>
      </c>
      <c r="BG486" s="190">
        <f ca="1">IF($AG486&gt;0,OFFSET(DATA!$F$6,BG$10+27*(7-$AE$8),$AF486,1,1)/OFFSET(DATA!$F$6,BG$10,$AF486,1,1),0)</f>
        <v>0.4107142857142857</v>
      </c>
      <c r="BH486" s="190">
        <f ca="1">IF($AG486&gt;0,OFFSET(DATA!$F$6,BH$10+27*(7-$AE$8),$AF486,1,1)/OFFSET(DATA!$F$6,BH$10,$AF486,1,1),0)</f>
        <v>0.26788432267884321</v>
      </c>
      <c r="BI486" s="190">
        <f ca="1">IF($AG486&gt;0,OFFSET(DATA!$F$6,BI$10+27*(7-$AE$8),$AF486,1,1)/OFFSET(DATA!$F$6,BI$10,$AF486,1,1),0)</f>
        <v>0.56028368794326244</v>
      </c>
      <c r="BJ486" s="190">
        <f ca="1">IF($AG486&gt;0,OFFSET(DATA!$F$6,BJ$10+27*(7-$AE$8),$AF486,1,1)/OFFSET(DATA!$F$6,BJ$10,$AF486,1,1),0)</f>
        <v>0.29702970297029702</v>
      </c>
      <c r="BK486" s="190">
        <f ca="1">IF($AG486&gt;0,OFFSET(DATA!$F$6,BK$10+27*(7-$AE$8),$AF486,1,1)/OFFSET(DATA!$F$6,BK$10,$AF486,1,1),0)</f>
        <v>0.38852097130242824</v>
      </c>
      <c r="BL486" s="190">
        <f ca="1">IF($AG486&gt;0,OFFSET(DATA!$F$6,BL$10+27*(7-$AE$8),$AF486,1,1)/OFFSET(DATA!$F$6,BL$10,$AF486,1,1),0)</f>
        <v>0.39047619047619048</v>
      </c>
      <c r="BM486" s="190">
        <f ca="1">IF($AG486&gt;0,OFFSET(DATA!$F$6,BM$10+27*(7-$AE$8),$AF486,1,1)/OFFSET(DATA!$F$6,BM$10,$AF486,1,1),0)</f>
        <v>0.31707317073170732</v>
      </c>
      <c r="BN486" s="190">
        <f ca="1">IF($AG486&gt;0,OFFSET(DATA!$F$6,BN$10+27*(7-$AE$8),$AF486,1,1)/OFFSET(DATA!$F$6,BN$10,$AF486,1,1),0)</f>
        <v>0.85984848484848486</v>
      </c>
      <c r="BO486" s="190">
        <f ca="1">IF($AG486&gt;0,OFFSET(DATA!$F$6,BO$10+27*(7-$AE$8),$AF486,1,1)/OFFSET(DATA!$F$6,BO$10,$AF486,1,1),0)</f>
        <v>0.64864864864864868</v>
      </c>
      <c r="BP486" s="190">
        <f ca="1">IF($AG486&gt;0,OFFSET(DATA!$F$6,BP$10+27*(7-$AE$8),$AF486,1,1)/OFFSET(DATA!$F$6,BP$10,$AF486,1,1),0)</f>
        <v>0.76960784313725494</v>
      </c>
      <c r="BQ486" s="190">
        <f ca="1">IF($AG486&gt;0,OFFSET(DATA!$F$6,BQ$10+27*(7-$AE$8),$AF486,1,1)/OFFSET(DATA!$F$6,BQ$10,$AF486,1,1),0)</f>
        <v>0.37864077669902912</v>
      </c>
      <c r="BR486" s="190">
        <f ca="1">IF($AG486&gt;0,OFFSET(DATA!$F$6,BR$10+27*(7-$AE$8),$AF486,1,1)/OFFSET(DATA!$F$6,BR$10,$AF486,1,1),0)</f>
        <v>0.20588235294117646</v>
      </c>
      <c r="BS486" s="190">
        <f ca="1">IF($AG486&gt;0,OFFSET(DATA!$F$6,BS$10+27*(7-$AE$8),$AF486,1,1)/OFFSET(DATA!$F$6,BS$10,$AF486,1,1),0)</f>
        <v>0.36956521739130432</v>
      </c>
      <c r="BT486" s="190">
        <f ca="1">IF($AG486&gt;0,OFFSET(DATA!$F$6,BT$10+27*(7-$AE$8),$AF486,1,1)/OFFSET(DATA!$F$6,BT$10,$AF486,1,1),0)</f>
        <v>0.30357142857142855</v>
      </c>
      <c r="BU486" s="190">
        <f ca="1">IF($AG486&gt;0,OFFSET(DATA!$F$6,BU$10+27*(7-$AE$8),$AF486,1,1)/OFFSET(DATA!$F$6,BU$10,$AF486,1,1),0)</f>
        <v>0.5</v>
      </c>
      <c r="BV486" s="190">
        <f ca="1">IF($AG486&gt;0,OFFSET(DATA!$F$6,BV$10+27*(7-$AE$8),$AF486,1,1)/OFFSET(DATA!$F$6,BV$10,$AF486,1,1),0)</f>
        <v>0.44214876033057854</v>
      </c>
      <c r="BW486" s="190">
        <f ca="1">IF($AG486&gt;0,OFFSET(DATA!$F$6,BW$10+27*(7-$AE$8),$AF486,1,1)/OFFSET(DATA!$F$6,BW$10,$AF486,1,1),0)</f>
        <v>0.33279088689991865</v>
      </c>
      <c r="BX486" s="190">
        <f ca="1">IF($AG486&gt;0,OFFSET(DATA!$F$6,BX$10+27*(7-$AE$8),$AF486,1,1)/OFFSET(DATA!$F$6,BX$10,$AF486,1,1),0)</f>
        <v>0.43971631205673761</v>
      </c>
    </row>
    <row r="487" spans="32:76" x14ac:dyDescent="0.2">
      <c r="AF487" s="166">
        <v>476</v>
      </c>
      <c r="AG487" s="96">
        <f ca="1">OFFSET(DATA!$F$6,$AF$10,$AF487,1,1)</f>
        <v>237</v>
      </c>
      <c r="AH487" s="190">
        <f ca="1">IF($AG487&gt;0,OFFSET(DATA!$F$6,$AF$10+27*AH$10,$AF487,1,1)/$AG487,0)</f>
        <v>0.29113924050632911</v>
      </c>
      <c r="AI487" s="190">
        <f ca="1">IF($AG487&gt;0,OFFSET(DATA!$F$6,$AF$10+27*AI$10,$AF487,1,1)/$AG487,0)</f>
        <v>4.2194092827004216E-3</v>
      </c>
      <c r="AJ487" s="190">
        <f ca="1">IF($AG487&gt;0,OFFSET(DATA!$F$6,$AF$10+27*AJ$10,$AF487,1,1)/$AG487,0)</f>
        <v>6.3291139240506333E-2</v>
      </c>
      <c r="AK487" s="190">
        <f ca="1">IF($AG487&gt;0,OFFSET(DATA!$F$6,$AF$10+27*AK$10,$AF487,1,1)/$AG487,0)</f>
        <v>0.16455696202531644</v>
      </c>
      <c r="AL487" s="190">
        <f ca="1">IF($AG487&gt;0,OFFSET(DATA!$F$6,$AF$10+27*AL$10,$AF487,1,1)/$AG487,0)</f>
        <v>0.24050632911392406</v>
      </c>
      <c r="AM487" s="190">
        <f ca="1">IF($AG487&gt;0,OFFSET(DATA!$F$6,$AF$10+27*AM$10,$AF487,1,1)/$AG487,0)</f>
        <v>8.0168776371308023E-2</v>
      </c>
      <c r="AN487" s="166">
        <f ca="1">OFFSET(DATA!$F$6,$AF$10+27*AN$10,$AF487,1,1)</f>
        <v>18</v>
      </c>
      <c r="AO487" s="166">
        <f t="shared" ca="1" si="15"/>
        <v>18</v>
      </c>
      <c r="AQ487" s="96">
        <f ca="1">OFFSET(DATA!$F$6,25,$AF487,1,1)</f>
        <v>6761</v>
      </c>
      <c r="AR487" s="190">
        <f ca="1">IF($AQ487&gt;0,OFFSET(DATA!$F$6,25+27*AR$10,$AF487,1,1)/$AQ487,0)</f>
        <v>0.42523295370507319</v>
      </c>
      <c r="AS487" s="190">
        <f ca="1">IF($AQ487&gt;0,OFFSET(DATA!$F$6,25+27*AS$10,$AF487,1,1)/$AQ487,0)</f>
        <v>1.7748853719863926E-3</v>
      </c>
      <c r="AT487" s="190">
        <f ca="1">IF($AQ487&gt;0,OFFSET(DATA!$F$6,25+27*AT$10,$AF487,1,1)/$AQ487,0)</f>
        <v>0.11477592072178672</v>
      </c>
      <c r="AU487" s="190">
        <f ca="1">IF($AQ487&gt;0,OFFSET(DATA!$F$6,25+27*AU$10,$AF487,1,1)/$AQ487,0)</f>
        <v>0.1171424345511019</v>
      </c>
      <c r="AV487" s="190">
        <f ca="1">IF($AQ487&gt;0,OFFSET(DATA!$F$6,25+27*AV$10,$AF487,1,1)/$AQ487,0)</f>
        <v>0.12823546812601685</v>
      </c>
      <c r="AW487" s="190">
        <f ca="1">IF($AQ487&gt;0,OFFSET(DATA!$F$6,25+27*AW$10,$AF487,1,1)/$AQ487,0)</f>
        <v>4.4520041413992011E-2</v>
      </c>
      <c r="AZ487" s="166">
        <f t="shared" ca="1" si="16"/>
        <v>17</v>
      </c>
      <c r="BA487" s="190">
        <f ca="1">IF($AG487&gt;0,OFFSET(DATA!$F$6,BA$10+27*(7-$AE$8),$AF487,1,1)/OFFSET(DATA!$F$6,BA$10,$AF487,1,1),0)</f>
        <v>0.29113924050632911</v>
      </c>
      <c r="BB487" s="190">
        <f ca="1">IF($AG487&gt;0,OFFSET(DATA!$F$6,BB$10+27*(7-$AE$8),$AF487,1,1)/OFFSET(DATA!$F$6,BB$10,$AF487,1,1),0)</f>
        <v>8.8235294117647065E-2</v>
      </c>
      <c r="BC487" s="190">
        <f ca="1">IF($AG487&gt;0,OFFSET(DATA!$F$6,BC$10+27*(7-$AE$8),$AF487,1,1)/OFFSET(DATA!$F$6,BC$10,$AF487,1,1),0)</f>
        <v>0.24615384615384617</v>
      </c>
      <c r="BD487" s="190">
        <f ca="1">IF($AG487&gt;0,OFFSET(DATA!$F$6,BD$10+27*(7-$AE$8),$AF487,1,1)/OFFSET(DATA!$F$6,BD$10,$AF487,1,1),0)</f>
        <v>0.17834394904458598</v>
      </c>
      <c r="BE487" s="190">
        <f ca="1">IF($AG487&gt;0,OFFSET(DATA!$F$6,BE$10+27*(7-$AE$8),$AF487,1,1)/OFFSET(DATA!$F$6,BE$10,$AF487,1,1),0)</f>
        <v>0.49122807017543857</v>
      </c>
      <c r="BF487" s="190">
        <f ca="1">IF($AG487&gt;0,OFFSET(DATA!$F$6,BF$10+27*(7-$AE$8),$AF487,1,1)/OFFSET(DATA!$F$6,BF$10,$AF487,1,1),0)</f>
        <v>0.45833333333333331</v>
      </c>
      <c r="BG487" s="190">
        <f ca="1">IF($AG487&gt;0,OFFSET(DATA!$F$6,BG$10+27*(7-$AE$8),$AF487,1,1)/OFFSET(DATA!$F$6,BG$10,$AF487,1,1),0)</f>
        <v>0.34426229508196721</v>
      </c>
      <c r="BH487" s="190">
        <f ca="1">IF($AG487&gt;0,OFFSET(DATA!$F$6,BH$10+27*(7-$AE$8),$AF487,1,1)/OFFSET(DATA!$F$6,BH$10,$AF487,1,1),0)</f>
        <v>0.25377643504531722</v>
      </c>
      <c r="BI487" s="190">
        <f ca="1">IF($AG487&gt;0,OFFSET(DATA!$F$6,BI$10+27*(7-$AE$8),$AF487,1,1)/OFFSET(DATA!$F$6,BI$10,$AF487,1,1),0)</f>
        <v>0.5611510791366906</v>
      </c>
      <c r="BJ487" s="190">
        <f ca="1">IF($AG487&gt;0,OFFSET(DATA!$F$6,BJ$10+27*(7-$AE$8),$AF487,1,1)/OFFSET(DATA!$F$6,BJ$10,$AF487,1,1),0)</f>
        <v>0.35071090047393366</v>
      </c>
      <c r="BK487" s="190">
        <f ca="1">IF($AG487&gt;0,OFFSET(DATA!$F$6,BK$10+27*(7-$AE$8),$AF487,1,1)/OFFSET(DATA!$F$6,BK$10,$AF487,1,1),0)</f>
        <v>0.40794979079497906</v>
      </c>
      <c r="BL487" s="190">
        <f ca="1">IF($AG487&gt;0,OFFSET(DATA!$F$6,BL$10+27*(7-$AE$8),$AF487,1,1)/OFFSET(DATA!$F$6,BL$10,$AF487,1,1),0)</f>
        <v>0.3827956989247312</v>
      </c>
      <c r="BM487" s="190">
        <f ca="1">IF($AG487&gt;0,OFFSET(DATA!$F$6,BM$10+27*(7-$AE$8),$AF487,1,1)/OFFSET(DATA!$F$6,BM$10,$AF487,1,1),0)</f>
        <v>0.30827067669172931</v>
      </c>
      <c r="BN487" s="190">
        <f ca="1">IF($AG487&gt;0,OFFSET(DATA!$F$6,BN$10+27*(7-$AE$8),$AF487,1,1)/OFFSET(DATA!$F$6,BN$10,$AF487,1,1),0)</f>
        <v>0.78985507246376807</v>
      </c>
      <c r="BO487" s="190">
        <f ca="1">IF($AG487&gt;0,OFFSET(DATA!$F$6,BO$10+27*(7-$AE$8),$AF487,1,1)/OFFSET(DATA!$F$6,BO$10,$AF487,1,1),0)</f>
        <v>0.62611275964391688</v>
      </c>
      <c r="BP487" s="190">
        <f ca="1">IF($AG487&gt;0,OFFSET(DATA!$F$6,BP$10+27*(7-$AE$8),$AF487,1,1)/OFFSET(DATA!$F$6,BP$10,$AF487,1,1),0)</f>
        <v>0.75233644859813087</v>
      </c>
      <c r="BQ487" s="190">
        <f ca="1">IF($AG487&gt;0,OFFSET(DATA!$F$6,BQ$10+27*(7-$AE$8),$AF487,1,1)/OFFSET(DATA!$F$6,BQ$10,$AF487,1,1),0)</f>
        <v>0.42452830188679247</v>
      </c>
      <c r="BR487" s="190">
        <f ca="1">IF($AG487&gt;0,OFFSET(DATA!$F$6,BR$10+27*(7-$AE$8),$AF487,1,1)/OFFSET(DATA!$F$6,BR$10,$AF487,1,1),0)</f>
        <v>0.17924528301886791</v>
      </c>
      <c r="BS487" s="190">
        <f ca="1">IF($AG487&gt;0,OFFSET(DATA!$F$6,BS$10+27*(7-$AE$8),$AF487,1,1)/OFFSET(DATA!$F$6,BS$10,$AF487,1,1),0)</f>
        <v>0.28888888888888886</v>
      </c>
      <c r="BT487" s="190">
        <f ca="1">IF($AG487&gt;0,OFFSET(DATA!$F$6,BT$10+27*(7-$AE$8),$AF487,1,1)/OFFSET(DATA!$F$6,BT$10,$AF487,1,1),0)</f>
        <v>0.27272727272727271</v>
      </c>
      <c r="BU487" s="190">
        <f ca="1">IF($AG487&gt;0,OFFSET(DATA!$F$6,BU$10+27*(7-$AE$8),$AF487,1,1)/OFFSET(DATA!$F$6,BU$10,$AF487,1,1),0)</f>
        <v>0.55376344086021501</v>
      </c>
      <c r="BV487" s="190">
        <f ca="1">IF($AG487&gt;0,OFFSET(DATA!$F$6,BV$10+27*(7-$AE$8),$AF487,1,1)/OFFSET(DATA!$F$6,BV$10,$AF487,1,1),0)</f>
        <v>0.50294695481335949</v>
      </c>
      <c r="BW487" s="190">
        <f ca="1">IF($AG487&gt;0,OFFSET(DATA!$F$6,BW$10+27*(7-$AE$8),$AF487,1,1)/OFFSET(DATA!$F$6,BW$10,$AF487,1,1),0)</f>
        <v>0.43841166936790926</v>
      </c>
      <c r="BX487" s="190">
        <f ca="1">IF($AG487&gt;0,OFFSET(DATA!$F$6,BX$10+27*(7-$AE$8),$AF487,1,1)/OFFSET(DATA!$F$6,BX$10,$AF487,1,1),0)</f>
        <v>0.44966442953020136</v>
      </c>
    </row>
    <row r="488" spans="32:76" x14ac:dyDescent="0.2">
      <c r="AF488" s="166">
        <v>477</v>
      </c>
      <c r="AG488" s="96">
        <f ca="1">OFFSET(DATA!$F$6,$AF$10,$AF488,1,1)</f>
        <v>245</v>
      </c>
      <c r="AH488" s="190">
        <f ca="1">IF($AG488&gt;0,OFFSET(DATA!$F$6,$AF$10+27*AH$10,$AF488,1,1)/$AG488,0)</f>
        <v>0.27346938775510204</v>
      </c>
      <c r="AI488" s="190">
        <f ca="1">IF($AG488&gt;0,OFFSET(DATA!$F$6,$AF$10+27*AI$10,$AF488,1,1)/$AG488,0)</f>
        <v>4.0816326530612249E-3</v>
      </c>
      <c r="AJ488" s="190">
        <f ca="1">IF($AG488&gt;0,OFFSET(DATA!$F$6,$AF$10+27*AJ$10,$AF488,1,1)/$AG488,0)</f>
        <v>5.3061224489795916E-2</v>
      </c>
      <c r="AK488" s="190">
        <f ca="1">IF($AG488&gt;0,OFFSET(DATA!$F$6,$AF$10+27*AK$10,$AF488,1,1)/$AG488,0)</f>
        <v>0.17142857142857143</v>
      </c>
      <c r="AL488" s="190">
        <f ca="1">IF($AG488&gt;0,OFFSET(DATA!$F$6,$AF$10+27*AL$10,$AF488,1,1)/$AG488,0)</f>
        <v>0.25714285714285712</v>
      </c>
      <c r="AM488" s="190">
        <f ca="1">IF($AG488&gt;0,OFFSET(DATA!$F$6,$AF$10+27*AM$10,$AF488,1,1)/$AG488,0)</f>
        <v>8.5714285714285715E-2</v>
      </c>
      <c r="AN488" s="166">
        <f ca="1">OFFSET(DATA!$F$6,$AF$10+27*AN$10,$AF488,1,1)</f>
        <v>19</v>
      </c>
      <c r="AO488" s="166">
        <f t="shared" ca="1" si="15"/>
        <v>19</v>
      </c>
      <c r="AQ488" s="96">
        <f ca="1">OFFSET(DATA!$F$6,25,$AF488,1,1)</f>
        <v>6903</v>
      </c>
      <c r="AR488" s="190">
        <f ca="1">IF($AQ488&gt;0,OFFSET(DATA!$F$6,25+27*AR$10,$AF488,1,1)/$AQ488,0)</f>
        <v>0.43705635231058959</v>
      </c>
      <c r="AS488" s="190">
        <f ca="1">IF($AQ488&gt;0,OFFSET(DATA!$F$6,25+27*AS$10,$AF488,1,1)/$AQ488,0)</f>
        <v>2.4626973779516151E-3</v>
      </c>
      <c r="AT488" s="190">
        <f ca="1">IF($AQ488&gt;0,OFFSET(DATA!$F$6,25+27*AT$10,$AF488,1,1)/$AQ488,0)</f>
        <v>0.1132840793857743</v>
      </c>
      <c r="AU488" s="190">
        <f ca="1">IF($AQ488&gt;0,OFFSET(DATA!$F$6,25+27*AU$10,$AF488,1,1)/$AQ488,0)</f>
        <v>0.10212950890916993</v>
      </c>
      <c r="AV488" s="190">
        <f ca="1">IF($AQ488&gt;0,OFFSET(DATA!$F$6,25+27*AV$10,$AF488,1,1)/$AQ488,0)</f>
        <v>0.13197160654787773</v>
      </c>
      <c r="AW488" s="190">
        <f ca="1">IF($AQ488&gt;0,OFFSET(DATA!$F$6,25+27*AW$10,$AF488,1,1)/$AQ488,0)</f>
        <v>4.9688541213964946E-2</v>
      </c>
      <c r="AZ488" s="166">
        <f t="shared" ca="1" si="16"/>
        <v>18</v>
      </c>
      <c r="BA488" s="190">
        <f ca="1">IF($AG488&gt;0,OFFSET(DATA!$F$6,BA$10+27*(7-$AE$8),$AF488,1,1)/OFFSET(DATA!$F$6,BA$10,$AF488,1,1),0)</f>
        <v>0.27346938775510204</v>
      </c>
      <c r="BB488" s="190">
        <f ca="1">IF($AG488&gt;0,OFFSET(DATA!$F$6,BB$10+27*(7-$AE$8),$AF488,1,1)/OFFSET(DATA!$F$6,BB$10,$AF488,1,1),0)</f>
        <v>0.08</v>
      </c>
      <c r="BC488" s="190">
        <f ca="1">IF($AG488&gt;0,OFFSET(DATA!$F$6,BC$10+27*(7-$AE$8),$AF488,1,1)/OFFSET(DATA!$F$6,BC$10,$AF488,1,1),0)</f>
        <v>0.22058823529411764</v>
      </c>
      <c r="BD488" s="190">
        <f ca="1">IF($AG488&gt;0,OFFSET(DATA!$F$6,BD$10+27*(7-$AE$8),$AF488,1,1)/OFFSET(DATA!$F$6,BD$10,$AF488,1,1),0)</f>
        <v>0.17901234567901234</v>
      </c>
      <c r="BE488" s="190">
        <f ca="1">IF($AG488&gt;0,OFFSET(DATA!$F$6,BE$10+27*(7-$AE$8),$AF488,1,1)/OFFSET(DATA!$F$6,BE$10,$AF488,1,1),0)</f>
        <v>0.52314814814814814</v>
      </c>
      <c r="BF488" s="190">
        <f ca="1">IF($AG488&gt;0,OFFSET(DATA!$F$6,BF$10+27*(7-$AE$8),$AF488,1,1)/OFFSET(DATA!$F$6,BF$10,$AF488,1,1),0)</f>
        <v>0.48</v>
      </c>
      <c r="BG488" s="190">
        <f ca="1">IF($AG488&gt;0,OFFSET(DATA!$F$6,BG$10+27*(7-$AE$8),$AF488,1,1)/OFFSET(DATA!$F$6,BG$10,$AF488,1,1),0)</f>
        <v>0.29166666666666669</v>
      </c>
      <c r="BH488" s="190">
        <f ca="1">IF($AG488&gt;0,OFFSET(DATA!$F$6,BH$10+27*(7-$AE$8),$AF488,1,1)/OFFSET(DATA!$F$6,BH$10,$AF488,1,1),0)</f>
        <v>0.262015503875969</v>
      </c>
      <c r="BI488" s="190">
        <f ca="1">IF($AG488&gt;0,OFFSET(DATA!$F$6,BI$10+27*(7-$AE$8),$AF488,1,1)/OFFSET(DATA!$F$6,BI$10,$AF488,1,1),0)</f>
        <v>0.45774647887323944</v>
      </c>
      <c r="BJ488" s="190">
        <f ca="1">IF($AG488&gt;0,OFFSET(DATA!$F$6,BJ$10+27*(7-$AE$8),$AF488,1,1)/OFFSET(DATA!$F$6,BJ$10,$AF488,1,1),0)</f>
        <v>0.34234234234234234</v>
      </c>
      <c r="BK488" s="190">
        <f ca="1">IF($AG488&gt;0,OFFSET(DATA!$F$6,BK$10+27*(7-$AE$8),$AF488,1,1)/OFFSET(DATA!$F$6,BK$10,$AF488,1,1),0)</f>
        <v>0.42307692307692307</v>
      </c>
      <c r="BL488" s="190">
        <f ca="1">IF($AG488&gt;0,OFFSET(DATA!$F$6,BL$10+27*(7-$AE$8),$AF488,1,1)/OFFSET(DATA!$F$6,BL$10,$AF488,1,1),0)</f>
        <v>0.40540540540540543</v>
      </c>
      <c r="BM488" s="190">
        <f ca="1">IF($AG488&gt;0,OFFSET(DATA!$F$6,BM$10+27*(7-$AE$8),$AF488,1,1)/OFFSET(DATA!$F$6,BM$10,$AF488,1,1),0)</f>
        <v>0.32624113475177308</v>
      </c>
      <c r="BN488" s="190">
        <f ca="1">IF($AG488&gt;0,OFFSET(DATA!$F$6,BN$10+27*(7-$AE$8),$AF488,1,1)/OFFSET(DATA!$F$6,BN$10,$AF488,1,1),0)</f>
        <v>0.79225352112676062</v>
      </c>
      <c r="BO488" s="190">
        <f ca="1">IF($AG488&gt;0,OFFSET(DATA!$F$6,BO$10+27*(7-$AE$8),$AF488,1,1)/OFFSET(DATA!$F$6,BO$10,$AF488,1,1),0)</f>
        <v>0.65765765765765771</v>
      </c>
      <c r="BP488" s="190">
        <f ca="1">IF($AG488&gt;0,OFFSET(DATA!$F$6,BP$10+27*(7-$AE$8),$AF488,1,1)/OFFSET(DATA!$F$6,BP$10,$AF488,1,1),0)</f>
        <v>0.79372197309417036</v>
      </c>
      <c r="BQ488" s="190">
        <f ca="1">IF($AG488&gt;0,OFFSET(DATA!$F$6,BQ$10+27*(7-$AE$8),$AF488,1,1)/OFFSET(DATA!$F$6,BQ$10,$AF488,1,1),0)</f>
        <v>0.44292237442922372</v>
      </c>
      <c r="BR488" s="190">
        <f ca="1">IF($AG488&gt;0,OFFSET(DATA!$F$6,BR$10+27*(7-$AE$8),$AF488,1,1)/OFFSET(DATA!$F$6,BR$10,$AF488,1,1),0)</f>
        <v>0.19298245614035087</v>
      </c>
      <c r="BS488" s="190">
        <f ca="1">IF($AG488&gt;0,OFFSET(DATA!$F$6,BS$10+27*(7-$AE$8),$AF488,1,1)/OFFSET(DATA!$F$6,BS$10,$AF488,1,1),0)</f>
        <v>0.27083333333333331</v>
      </c>
      <c r="BT488" s="190">
        <f ca="1">IF($AG488&gt;0,OFFSET(DATA!$F$6,BT$10+27*(7-$AE$8),$AF488,1,1)/OFFSET(DATA!$F$6,BT$10,$AF488,1,1),0)</f>
        <v>0.30508474576271188</v>
      </c>
      <c r="BU488" s="190">
        <f ca="1">IF($AG488&gt;0,OFFSET(DATA!$F$6,BU$10+27*(7-$AE$8),$AF488,1,1)/OFFSET(DATA!$F$6,BU$10,$AF488,1,1),0)</f>
        <v>0.54950495049504955</v>
      </c>
      <c r="BV488" s="190">
        <f ca="1">IF($AG488&gt;0,OFFSET(DATA!$F$6,BV$10+27*(7-$AE$8),$AF488,1,1)/OFFSET(DATA!$F$6,BV$10,$AF488,1,1),0)</f>
        <v>0.53219696969696972</v>
      </c>
      <c r="BW488" s="190">
        <f ca="1">IF($AG488&gt;0,OFFSET(DATA!$F$6,BW$10+27*(7-$AE$8),$AF488,1,1)/OFFSET(DATA!$F$6,BW$10,$AF488,1,1),0)</f>
        <v>0.45143745143745145</v>
      </c>
      <c r="BX488" s="190">
        <f ca="1">IF($AG488&gt;0,OFFSET(DATA!$F$6,BX$10+27*(7-$AE$8),$AF488,1,1)/OFFSET(DATA!$F$6,BX$10,$AF488,1,1),0)</f>
        <v>0.4563758389261745</v>
      </c>
    </row>
    <row r="489" spans="32:76" x14ac:dyDescent="0.2">
      <c r="AF489" s="166">
        <v>478</v>
      </c>
      <c r="AG489" s="96">
        <f ca="1">OFFSET(DATA!$F$6,$AF$10,$AF489,1,1)</f>
        <v>254</v>
      </c>
      <c r="AH489" s="190">
        <f ca="1">IF($AG489&gt;0,OFFSET(DATA!$F$6,$AF$10+27*AH$10,$AF489,1,1)/$AG489,0)</f>
        <v>0.27165354330708663</v>
      </c>
      <c r="AI489" s="190">
        <f ca="1">IF($AG489&gt;0,OFFSET(DATA!$F$6,$AF$10+27*AI$10,$AF489,1,1)/$AG489,0)</f>
        <v>0</v>
      </c>
      <c r="AJ489" s="190">
        <f ca="1">IF($AG489&gt;0,OFFSET(DATA!$F$6,$AF$10+27*AJ$10,$AF489,1,1)/$AG489,0)</f>
        <v>5.1181102362204724E-2</v>
      </c>
      <c r="AK489" s="190">
        <f ca="1">IF($AG489&gt;0,OFFSET(DATA!$F$6,$AF$10+27*AK$10,$AF489,1,1)/$AG489,0)</f>
        <v>0.18110236220472442</v>
      </c>
      <c r="AL489" s="190">
        <f ca="1">IF($AG489&gt;0,OFFSET(DATA!$F$6,$AF$10+27*AL$10,$AF489,1,1)/$AG489,0)</f>
        <v>0.34645669291338582</v>
      </c>
      <c r="AM489" s="190">
        <f ca="1">IF($AG489&gt;0,OFFSET(DATA!$F$6,$AF$10+27*AM$10,$AF489,1,1)/$AG489,0)</f>
        <v>0.12204724409448819</v>
      </c>
      <c r="AN489" s="166">
        <f ca="1">OFFSET(DATA!$F$6,$AF$10+27*AN$10,$AF489,1,1)</f>
        <v>20</v>
      </c>
      <c r="AO489" s="166">
        <f t="shared" ca="1" si="15"/>
        <v>20</v>
      </c>
      <c r="AQ489" s="96">
        <f ca="1">OFFSET(DATA!$F$6,25,$AF489,1,1)</f>
        <v>7072</v>
      </c>
      <c r="AR489" s="190">
        <f ca="1">IF($AQ489&gt;0,OFFSET(DATA!$F$6,25+27*AR$10,$AF489,1,1)/$AQ489,0)</f>
        <v>0.44244909502262442</v>
      </c>
      <c r="AS489" s="190">
        <f ca="1">IF($AQ489&gt;0,OFFSET(DATA!$F$6,25+27*AS$10,$AF489,1,1)/$AQ489,0)</f>
        <v>2.2624434389140274E-3</v>
      </c>
      <c r="AT489" s="190">
        <f ca="1">IF($AQ489&gt;0,OFFSET(DATA!$F$6,25+27*AT$10,$AF489,1,1)/$AQ489,0)</f>
        <v>0.11255656108597285</v>
      </c>
      <c r="AU489" s="190">
        <f ca="1">IF($AQ489&gt;0,OFFSET(DATA!$F$6,25+27*AU$10,$AF489,1,1)/$AQ489,0)</f>
        <v>0.11694004524886878</v>
      </c>
      <c r="AV489" s="190">
        <f ca="1">IF($AQ489&gt;0,OFFSET(DATA!$F$6,25+27*AV$10,$AF489,1,1)/$AQ489,0)</f>
        <v>0.14663461538461539</v>
      </c>
      <c r="AW489" s="190">
        <f ca="1">IF($AQ489&gt;0,OFFSET(DATA!$F$6,25+27*AW$10,$AF489,1,1)/$AQ489,0)</f>
        <v>5.4157239819004527E-2</v>
      </c>
      <c r="AZ489" s="166">
        <f t="shared" ca="1" si="16"/>
        <v>19</v>
      </c>
      <c r="BA489" s="190">
        <f ca="1">IF($AG489&gt;0,OFFSET(DATA!$F$6,BA$10+27*(7-$AE$8),$AF489,1,1)/OFFSET(DATA!$F$6,BA$10,$AF489,1,1),0)</f>
        <v>0.27165354330708663</v>
      </c>
      <c r="BB489" s="190">
        <f ca="1">IF($AG489&gt;0,OFFSET(DATA!$F$6,BB$10+27*(7-$AE$8),$AF489,1,1)/OFFSET(DATA!$F$6,BB$10,$AF489,1,1),0)</f>
        <v>7.7669902912621352E-2</v>
      </c>
      <c r="BC489" s="190">
        <f ca="1">IF($AG489&gt;0,OFFSET(DATA!$F$6,BC$10+27*(7-$AE$8),$AF489,1,1)/OFFSET(DATA!$F$6,BC$10,$AF489,1,1),0)</f>
        <v>0.19444444444444445</v>
      </c>
      <c r="BD489" s="190">
        <f ca="1">IF($AG489&gt;0,OFFSET(DATA!$F$6,BD$10+27*(7-$AE$8),$AF489,1,1)/OFFSET(DATA!$F$6,BD$10,$AF489,1,1),0)</f>
        <v>0.18292682926829268</v>
      </c>
      <c r="BE489" s="190">
        <f ca="1">IF($AG489&gt;0,OFFSET(DATA!$F$6,BE$10+27*(7-$AE$8),$AF489,1,1)/OFFSET(DATA!$F$6,BE$10,$AF489,1,1),0)</f>
        <v>0.51834862385321101</v>
      </c>
      <c r="BF489" s="190">
        <f ca="1">IF($AG489&gt;0,OFFSET(DATA!$F$6,BF$10+27*(7-$AE$8),$AF489,1,1)/OFFSET(DATA!$F$6,BF$10,$AF489,1,1),0)</f>
        <v>0.53333333333333333</v>
      </c>
      <c r="BG489" s="190">
        <f ca="1">IF($AG489&gt;0,OFFSET(DATA!$F$6,BG$10+27*(7-$AE$8),$AF489,1,1)/OFFSET(DATA!$F$6,BG$10,$AF489,1,1),0)</f>
        <v>0.28767123287671231</v>
      </c>
      <c r="BH489" s="190">
        <f ca="1">IF($AG489&gt;0,OFFSET(DATA!$F$6,BH$10+27*(7-$AE$8),$AF489,1,1)/OFFSET(DATA!$F$6,BH$10,$AF489,1,1),0)</f>
        <v>0.33023255813953489</v>
      </c>
      <c r="BI489" s="190">
        <f ca="1">IF($AG489&gt;0,OFFSET(DATA!$F$6,BI$10+27*(7-$AE$8),$AF489,1,1)/OFFSET(DATA!$F$6,BI$10,$AF489,1,1),0)</f>
        <v>0.52413793103448281</v>
      </c>
      <c r="BJ489" s="190">
        <f ca="1">IF($AG489&gt;0,OFFSET(DATA!$F$6,BJ$10+27*(7-$AE$8),$AF489,1,1)/OFFSET(DATA!$F$6,BJ$10,$AF489,1,1),0)</f>
        <v>0.34033613445378152</v>
      </c>
      <c r="BK489" s="190">
        <f ca="1">IF($AG489&gt;0,OFFSET(DATA!$F$6,BK$10+27*(7-$AE$8),$AF489,1,1)/OFFSET(DATA!$F$6,BK$10,$AF489,1,1),0)</f>
        <v>0.42524271844660194</v>
      </c>
      <c r="BL489" s="190">
        <f ca="1">IF($AG489&gt;0,OFFSET(DATA!$F$6,BL$10+27*(7-$AE$8),$AF489,1,1)/OFFSET(DATA!$F$6,BL$10,$AF489,1,1),0)</f>
        <v>0.40825190010857765</v>
      </c>
      <c r="BM489" s="190">
        <f ca="1">IF($AG489&gt;0,OFFSET(DATA!$F$6,BM$10+27*(7-$AE$8),$AF489,1,1)/OFFSET(DATA!$F$6,BM$10,$AF489,1,1),0)</f>
        <v>0.32894736842105265</v>
      </c>
      <c r="BN489" s="190">
        <f ca="1">IF($AG489&gt;0,OFFSET(DATA!$F$6,BN$10+27*(7-$AE$8),$AF489,1,1)/OFFSET(DATA!$F$6,BN$10,$AF489,1,1),0)</f>
        <v>0.83450704225352113</v>
      </c>
      <c r="BO489" s="190">
        <f ca="1">IF($AG489&gt;0,OFFSET(DATA!$F$6,BO$10+27*(7-$AE$8),$AF489,1,1)/OFFSET(DATA!$F$6,BO$10,$AF489,1,1),0)</f>
        <v>0.68501529051987764</v>
      </c>
      <c r="BP489" s="190">
        <f ca="1">IF($AG489&gt;0,OFFSET(DATA!$F$6,BP$10+27*(7-$AE$8),$AF489,1,1)/OFFSET(DATA!$F$6,BP$10,$AF489,1,1),0)</f>
        <v>0.77826086956521734</v>
      </c>
      <c r="BQ489" s="190">
        <f ca="1">IF($AG489&gt;0,OFFSET(DATA!$F$6,BQ$10+27*(7-$AE$8),$AF489,1,1)/OFFSET(DATA!$F$6,BQ$10,$AF489,1,1),0)</f>
        <v>0.44239631336405533</v>
      </c>
      <c r="BR489" s="190">
        <f ca="1">IF($AG489&gt;0,OFFSET(DATA!$F$6,BR$10+27*(7-$AE$8),$AF489,1,1)/OFFSET(DATA!$F$6,BR$10,$AF489,1,1),0)</f>
        <v>0.21929824561403508</v>
      </c>
      <c r="BS489" s="190">
        <f ca="1">IF($AG489&gt;0,OFFSET(DATA!$F$6,BS$10+27*(7-$AE$8),$AF489,1,1)/OFFSET(DATA!$F$6,BS$10,$AF489,1,1),0)</f>
        <v>0.26415094339622641</v>
      </c>
      <c r="BT489" s="190">
        <f ca="1">IF($AG489&gt;0,OFFSET(DATA!$F$6,BT$10+27*(7-$AE$8),$AF489,1,1)/OFFSET(DATA!$F$6,BT$10,$AF489,1,1),0)</f>
        <v>0.29032258064516131</v>
      </c>
      <c r="BU489" s="190">
        <f ca="1">IF($AG489&gt;0,OFFSET(DATA!$F$6,BU$10+27*(7-$AE$8),$AF489,1,1)/OFFSET(DATA!$F$6,BU$10,$AF489,1,1),0)</f>
        <v>0.56038647342995174</v>
      </c>
      <c r="BV489" s="190">
        <f ca="1">IF($AG489&gt;0,OFFSET(DATA!$F$6,BV$10+27*(7-$AE$8),$AF489,1,1)/OFFSET(DATA!$F$6,BV$10,$AF489,1,1),0)</f>
        <v>0.49910554561717352</v>
      </c>
      <c r="BW489" s="190">
        <f ca="1">IF($AG489&gt;0,OFFSET(DATA!$F$6,BW$10+27*(7-$AE$8),$AF489,1,1)/OFFSET(DATA!$F$6,BW$10,$AF489,1,1),0)</f>
        <v>0.43462109955423478</v>
      </c>
      <c r="BX489" s="190">
        <f ca="1">IF($AG489&gt;0,OFFSET(DATA!$F$6,BX$10+27*(7-$AE$8),$AF489,1,1)/OFFSET(DATA!$F$6,BX$10,$AF489,1,1),0)</f>
        <v>0.48951048951048953</v>
      </c>
    </row>
    <row r="490" spans="32:76" x14ac:dyDescent="0.2">
      <c r="AF490" s="166">
        <v>479</v>
      </c>
      <c r="AG490" s="96">
        <f ca="1">OFFSET(DATA!$F$6,$AF$10,$AF490,1,1)</f>
        <v>204</v>
      </c>
      <c r="AH490" s="190">
        <f ca="1">IF($AG490&gt;0,OFFSET(DATA!$F$6,$AF$10+27*AH$10,$AF490,1,1)/$AG490,0)</f>
        <v>0.27450980392156865</v>
      </c>
      <c r="AI490" s="190">
        <f ca="1">IF($AG490&gt;0,OFFSET(DATA!$F$6,$AF$10+27*AI$10,$AF490,1,1)/$AG490,0)</f>
        <v>0</v>
      </c>
      <c r="AJ490" s="190">
        <f ca="1">IF($AG490&gt;0,OFFSET(DATA!$F$6,$AF$10+27*AJ$10,$AF490,1,1)/$AG490,0)</f>
        <v>7.3529411764705885E-2</v>
      </c>
      <c r="AK490" s="190">
        <f ca="1">IF($AG490&gt;0,OFFSET(DATA!$F$6,$AF$10+27*AK$10,$AF490,1,1)/$AG490,0)</f>
        <v>0.18627450980392157</v>
      </c>
      <c r="AL490" s="190">
        <f ca="1">IF($AG490&gt;0,OFFSET(DATA!$F$6,$AF$10+27*AL$10,$AF490,1,1)/$AG490,0)</f>
        <v>0.23529411764705882</v>
      </c>
      <c r="AM490" s="190">
        <f ca="1">IF($AG490&gt;0,OFFSET(DATA!$F$6,$AF$10+27*AM$10,$AF490,1,1)/$AG490,0)</f>
        <v>6.3725490196078427E-2</v>
      </c>
      <c r="AN490" s="166">
        <f ca="1">OFFSET(DATA!$F$6,$AF$10+27*AN$10,$AF490,1,1)</f>
        <v>17</v>
      </c>
      <c r="AO490" s="166">
        <f t="shared" ca="1" si="15"/>
        <v>17</v>
      </c>
      <c r="AQ490" s="96">
        <f ca="1">OFFSET(DATA!$F$6,25,$AF490,1,1)</f>
        <v>6500</v>
      </c>
      <c r="AR490" s="190">
        <f ca="1">IF($AQ490&gt;0,OFFSET(DATA!$F$6,25+27*AR$10,$AF490,1,1)/$AQ490,0)</f>
        <v>0.42107692307692307</v>
      </c>
      <c r="AS490" s="190">
        <f ca="1">IF($AQ490&gt;0,OFFSET(DATA!$F$6,25+27*AS$10,$AF490,1,1)/$AQ490,0)</f>
        <v>2.4615384615384616E-3</v>
      </c>
      <c r="AT490" s="190">
        <f ca="1">IF($AQ490&gt;0,OFFSET(DATA!$F$6,25+27*AT$10,$AF490,1,1)/$AQ490,0)</f>
        <v>0.11538461538461539</v>
      </c>
      <c r="AU490" s="190">
        <f ca="1">IF($AQ490&gt;0,OFFSET(DATA!$F$6,25+27*AU$10,$AF490,1,1)/$AQ490,0)</f>
        <v>0.12707692307692309</v>
      </c>
      <c r="AV490" s="190">
        <f ca="1">IF($AQ490&gt;0,OFFSET(DATA!$F$6,25+27*AV$10,$AF490,1,1)/$AQ490,0)</f>
        <v>0.126</v>
      </c>
      <c r="AW490" s="190">
        <f ca="1">IF($AQ490&gt;0,OFFSET(DATA!$F$6,25+27*AW$10,$AF490,1,1)/$AQ490,0)</f>
        <v>4.0769230769230766E-2</v>
      </c>
      <c r="AZ490" s="166">
        <f t="shared" ca="1" si="16"/>
        <v>18</v>
      </c>
      <c r="BA490" s="190">
        <f ca="1">IF($AG490&gt;0,OFFSET(DATA!$F$6,BA$10+27*(7-$AE$8),$AF490,1,1)/OFFSET(DATA!$F$6,BA$10,$AF490,1,1),0)</f>
        <v>0.27450980392156865</v>
      </c>
      <c r="BB490" s="190">
        <f ca="1">IF($AG490&gt;0,OFFSET(DATA!$F$6,BB$10+27*(7-$AE$8),$AF490,1,1)/OFFSET(DATA!$F$6,BB$10,$AF490,1,1),0)</f>
        <v>9.8765432098765427E-2</v>
      </c>
      <c r="BC490" s="190">
        <f ca="1">IF($AG490&gt;0,OFFSET(DATA!$F$6,BC$10+27*(7-$AE$8),$AF490,1,1)/OFFSET(DATA!$F$6,BC$10,$AF490,1,1),0)</f>
        <v>0.25757575757575757</v>
      </c>
      <c r="BD490" s="190">
        <f ca="1">IF($AG490&gt;0,OFFSET(DATA!$F$6,BD$10+27*(7-$AE$8),$AF490,1,1)/OFFSET(DATA!$F$6,BD$10,$AF490,1,1),0)</f>
        <v>0.16265060240963855</v>
      </c>
      <c r="BE490" s="190">
        <f ca="1">IF($AG490&gt;0,OFFSET(DATA!$F$6,BE$10+27*(7-$AE$8),$AF490,1,1)/OFFSET(DATA!$F$6,BE$10,$AF490,1,1),0)</f>
        <v>0.5339366515837104</v>
      </c>
      <c r="BF490" s="190">
        <f ca="1">IF($AG490&gt;0,OFFSET(DATA!$F$6,BF$10+27*(7-$AE$8),$AF490,1,1)/OFFSET(DATA!$F$6,BF$10,$AF490,1,1),0)</f>
        <v>0.65217391304347827</v>
      </c>
      <c r="BG490" s="190">
        <f ca="1">IF($AG490&gt;0,OFFSET(DATA!$F$6,BG$10+27*(7-$AE$8),$AF490,1,1)/OFFSET(DATA!$F$6,BG$10,$AF490,1,1),0)</f>
        <v>0.31343283582089554</v>
      </c>
      <c r="BH490" s="190">
        <f ca="1">IF($AG490&gt;0,OFFSET(DATA!$F$6,BH$10+27*(7-$AE$8),$AF490,1,1)/OFFSET(DATA!$F$6,BH$10,$AF490,1,1),0)</f>
        <v>0.32090761750405189</v>
      </c>
      <c r="BI490" s="190">
        <f ca="1">IF($AG490&gt;0,OFFSET(DATA!$F$6,BI$10+27*(7-$AE$8),$AF490,1,1)/OFFSET(DATA!$F$6,BI$10,$AF490,1,1),0)</f>
        <v>0.55797101449275366</v>
      </c>
      <c r="BJ490" s="190">
        <f ca="1">IF($AG490&gt;0,OFFSET(DATA!$F$6,BJ$10+27*(7-$AE$8),$AF490,1,1)/OFFSET(DATA!$F$6,BJ$10,$AF490,1,1),0)</f>
        <v>0.36979166666666669</v>
      </c>
      <c r="BK490" s="190">
        <f ca="1">IF($AG490&gt;0,OFFSET(DATA!$F$6,BK$10+27*(7-$AE$8),$AF490,1,1)/OFFSET(DATA!$F$6,BK$10,$AF490,1,1),0)</f>
        <v>0.40952380952380951</v>
      </c>
      <c r="BL490" s="190">
        <f ca="1">IF($AG490&gt;0,OFFSET(DATA!$F$6,BL$10+27*(7-$AE$8),$AF490,1,1)/OFFSET(DATA!$F$6,BL$10,$AF490,1,1),0)</f>
        <v>0.38969764837625981</v>
      </c>
      <c r="BM490" s="190">
        <f ca="1">IF($AG490&gt;0,OFFSET(DATA!$F$6,BM$10+27*(7-$AE$8),$AF490,1,1)/OFFSET(DATA!$F$6,BM$10,$AF490,1,1),0)</f>
        <v>0.31724137931034485</v>
      </c>
      <c r="BN490" s="190">
        <f ca="1">IF($AG490&gt;0,OFFSET(DATA!$F$6,BN$10+27*(7-$AE$8),$AF490,1,1)/OFFSET(DATA!$F$6,BN$10,$AF490,1,1),0)</f>
        <v>0.81785714285714284</v>
      </c>
      <c r="BO490" s="190">
        <f ca="1">IF($AG490&gt;0,OFFSET(DATA!$F$6,BO$10+27*(7-$AE$8),$AF490,1,1)/OFFSET(DATA!$F$6,BO$10,$AF490,1,1),0)</f>
        <v>0.65646258503401356</v>
      </c>
      <c r="BP490" s="190">
        <f ca="1">IF($AG490&gt;0,OFFSET(DATA!$F$6,BP$10+27*(7-$AE$8),$AF490,1,1)/OFFSET(DATA!$F$6,BP$10,$AF490,1,1),0)</f>
        <v>0.72169811320754718</v>
      </c>
      <c r="BQ490" s="190">
        <f ca="1">IF($AG490&gt;0,OFFSET(DATA!$F$6,BQ$10+27*(7-$AE$8),$AF490,1,1)/OFFSET(DATA!$F$6,BQ$10,$AF490,1,1),0)</f>
        <v>0.42592592592592593</v>
      </c>
      <c r="BR490" s="190">
        <f ca="1">IF($AG490&gt;0,OFFSET(DATA!$F$6,BR$10+27*(7-$AE$8),$AF490,1,1)/OFFSET(DATA!$F$6,BR$10,$AF490,1,1),0)</f>
        <v>0.23387096774193547</v>
      </c>
      <c r="BS490" s="190">
        <f ca="1">IF($AG490&gt;0,OFFSET(DATA!$F$6,BS$10+27*(7-$AE$8),$AF490,1,1)/OFFSET(DATA!$F$6,BS$10,$AF490,1,1),0)</f>
        <v>0.22916666666666666</v>
      </c>
      <c r="BT490" s="190">
        <f ca="1">IF($AG490&gt;0,OFFSET(DATA!$F$6,BT$10+27*(7-$AE$8),$AF490,1,1)/OFFSET(DATA!$F$6,BT$10,$AF490,1,1),0)</f>
        <v>0.26530612244897961</v>
      </c>
      <c r="BU490" s="190">
        <f ca="1">IF($AG490&gt;0,OFFSET(DATA!$F$6,BU$10+27*(7-$AE$8),$AF490,1,1)/OFFSET(DATA!$F$6,BU$10,$AF490,1,1),0)</f>
        <v>0.54022988505747127</v>
      </c>
      <c r="BV490" s="190">
        <f ca="1">IF($AG490&gt;0,OFFSET(DATA!$F$6,BV$10+27*(7-$AE$8),$AF490,1,1)/OFFSET(DATA!$F$6,BV$10,$AF490,1,1),0)</f>
        <v>0.45229007633587787</v>
      </c>
      <c r="BW490" s="190">
        <f ca="1">IF($AG490&gt;0,OFFSET(DATA!$F$6,BW$10+27*(7-$AE$8),$AF490,1,1)/OFFSET(DATA!$F$6,BW$10,$AF490,1,1),0)</f>
        <v>0.36976170912078882</v>
      </c>
      <c r="BX490" s="190">
        <f ca="1">IF($AG490&gt;0,OFFSET(DATA!$F$6,BX$10+27*(7-$AE$8),$AF490,1,1)/OFFSET(DATA!$F$6,BX$10,$AF490,1,1),0)</f>
        <v>0.48062015503875971</v>
      </c>
    </row>
    <row r="491" spans="32:76" x14ac:dyDescent="0.2">
      <c r="AF491" s="166">
        <v>480</v>
      </c>
      <c r="AG491" s="96">
        <f ca="1">OFFSET(DATA!$F$6,$AF$10,$AF491,1,1)</f>
        <v>200</v>
      </c>
      <c r="AH491" s="190">
        <f ca="1">IF($AG491&gt;0,OFFSET(DATA!$F$6,$AF$10+27*AH$10,$AF491,1,1)/$AG491,0)</f>
        <v>0.3</v>
      </c>
      <c r="AI491" s="190">
        <f ca="1">IF($AG491&gt;0,OFFSET(DATA!$F$6,$AF$10+27*AI$10,$AF491,1,1)/$AG491,0)</f>
        <v>0</v>
      </c>
      <c r="AJ491" s="190">
        <f ca="1">IF($AG491&gt;0,OFFSET(DATA!$F$6,$AF$10+27*AJ$10,$AF491,1,1)/$AG491,0)</f>
        <v>7.0000000000000007E-2</v>
      </c>
      <c r="AK491" s="190">
        <f ca="1">IF($AG491&gt;0,OFFSET(DATA!$F$6,$AF$10+27*AK$10,$AF491,1,1)/$AG491,0)</f>
        <v>0.22</v>
      </c>
      <c r="AL491" s="190">
        <f ca="1">IF($AG491&gt;0,OFFSET(DATA!$F$6,$AF$10+27*AL$10,$AF491,1,1)/$AG491,0)</f>
        <v>0.21</v>
      </c>
      <c r="AM491" s="190">
        <f ca="1">IF($AG491&gt;0,OFFSET(DATA!$F$6,$AF$10+27*AM$10,$AF491,1,1)/$AG491,0)</f>
        <v>4.4999999999999998E-2</v>
      </c>
      <c r="AN491" s="166">
        <f ca="1">OFFSET(DATA!$F$6,$AF$10+27*AN$10,$AF491,1,1)</f>
        <v>17</v>
      </c>
      <c r="AO491" s="166">
        <f t="shared" ca="1" si="15"/>
        <v>17</v>
      </c>
      <c r="AQ491" s="96">
        <f ca="1">OFFSET(DATA!$F$6,25,$AF491,1,1)</f>
        <v>6411</v>
      </c>
      <c r="AR491" s="190">
        <f ca="1">IF($AQ491&gt;0,OFFSET(DATA!$F$6,25+27*AR$10,$AF491,1,1)/$AQ491,0)</f>
        <v>0.44735610669162379</v>
      </c>
      <c r="AS491" s="190">
        <f ca="1">IF($AQ491&gt;0,OFFSET(DATA!$F$6,25+27*AS$10,$AF491,1,1)/$AQ491,0)</f>
        <v>2.6516924036811729E-3</v>
      </c>
      <c r="AT491" s="190">
        <f ca="1">IF($AQ491&gt;0,OFFSET(DATA!$F$6,25+27*AT$10,$AF491,1,1)/$AQ491,0)</f>
        <v>0.11963812197785056</v>
      </c>
      <c r="AU491" s="190">
        <f ca="1">IF($AQ491&gt;0,OFFSET(DATA!$F$6,25+27*AU$10,$AF491,1,1)/$AQ491,0)</f>
        <v>0.11433473717048823</v>
      </c>
      <c r="AV491" s="190">
        <f ca="1">IF($AQ491&gt;0,OFFSET(DATA!$F$6,25+27*AV$10,$AF491,1,1)/$AQ491,0)</f>
        <v>0.11870223054125721</v>
      </c>
      <c r="AW491" s="190">
        <f ca="1">IF($AQ491&gt;0,OFFSET(DATA!$F$6,25+27*AW$10,$AF491,1,1)/$AQ491,0)</f>
        <v>3.9775386055217597E-2</v>
      </c>
      <c r="AZ491" s="166">
        <f t="shared" ca="1" si="16"/>
        <v>17</v>
      </c>
      <c r="BA491" s="190">
        <f ca="1">IF($AG491&gt;0,OFFSET(DATA!$F$6,BA$10+27*(7-$AE$8),$AF491,1,1)/OFFSET(DATA!$F$6,BA$10,$AF491,1,1),0)</f>
        <v>0.3</v>
      </c>
      <c r="BB491" s="190">
        <f ca="1">IF($AG491&gt;0,OFFSET(DATA!$F$6,BB$10+27*(7-$AE$8),$AF491,1,1)/OFFSET(DATA!$F$6,BB$10,$AF491,1,1),0)</f>
        <v>0.12195121951219512</v>
      </c>
      <c r="BC491" s="190">
        <f ca="1">IF($AG491&gt;0,OFFSET(DATA!$F$6,BC$10+27*(7-$AE$8),$AF491,1,1)/OFFSET(DATA!$F$6,BC$10,$AF491,1,1),0)</f>
        <v>0.265625</v>
      </c>
      <c r="BD491" s="190">
        <f ca="1">IF($AG491&gt;0,OFFSET(DATA!$F$6,BD$10+27*(7-$AE$8),$AF491,1,1)/OFFSET(DATA!$F$6,BD$10,$AF491,1,1),0)</f>
        <v>0.16463414634146342</v>
      </c>
      <c r="BE491" s="190">
        <f ca="1">IF($AG491&gt;0,OFFSET(DATA!$F$6,BE$10+27*(7-$AE$8),$AF491,1,1)/OFFSET(DATA!$F$6,BE$10,$AF491,1,1),0)</f>
        <v>0.54672897196261683</v>
      </c>
      <c r="BF491" s="190">
        <f ca="1">IF($AG491&gt;0,OFFSET(DATA!$F$6,BF$10+27*(7-$AE$8),$AF491,1,1)/OFFSET(DATA!$F$6,BF$10,$AF491,1,1),0)</f>
        <v>0.55172413793103448</v>
      </c>
      <c r="BG491" s="190">
        <f ca="1">IF($AG491&gt;0,OFFSET(DATA!$F$6,BG$10+27*(7-$AE$8),$AF491,1,1)/OFFSET(DATA!$F$6,BG$10,$AF491,1,1),0)</f>
        <v>0.28125</v>
      </c>
      <c r="BH491" s="190">
        <f ca="1">IF($AG491&gt;0,OFFSET(DATA!$F$6,BH$10+27*(7-$AE$8),$AF491,1,1)/OFFSET(DATA!$F$6,BH$10,$AF491,1,1),0)</f>
        <v>0.31321370309951058</v>
      </c>
      <c r="BI491" s="190">
        <f ca="1">IF($AG491&gt;0,OFFSET(DATA!$F$6,BI$10+27*(7-$AE$8),$AF491,1,1)/OFFSET(DATA!$F$6,BI$10,$AF491,1,1),0)</f>
        <v>0.5968992248062015</v>
      </c>
      <c r="BJ491" s="190">
        <f ca="1">IF($AG491&gt;0,OFFSET(DATA!$F$6,BJ$10+27*(7-$AE$8),$AF491,1,1)/OFFSET(DATA!$F$6,BJ$10,$AF491,1,1),0)</f>
        <v>0.45161290322580644</v>
      </c>
      <c r="BK491" s="190">
        <f ca="1">IF($AG491&gt;0,OFFSET(DATA!$F$6,BK$10+27*(7-$AE$8),$AF491,1,1)/OFFSET(DATA!$F$6,BK$10,$AF491,1,1),0)</f>
        <v>0.41418764302059496</v>
      </c>
      <c r="BL491" s="190">
        <f ca="1">IF($AG491&gt;0,OFFSET(DATA!$F$6,BL$10+27*(7-$AE$8),$AF491,1,1)/OFFSET(DATA!$F$6,BL$10,$AF491,1,1),0)</f>
        <v>0.39319248826291081</v>
      </c>
      <c r="BM491" s="190">
        <f ca="1">IF($AG491&gt;0,OFFSET(DATA!$F$6,BM$10+27*(7-$AE$8),$AF491,1,1)/OFFSET(DATA!$F$6,BM$10,$AF491,1,1),0)</f>
        <v>0.3380281690140845</v>
      </c>
      <c r="BN491" s="190">
        <f ca="1">IF($AG491&gt;0,OFFSET(DATA!$F$6,BN$10+27*(7-$AE$8),$AF491,1,1)/OFFSET(DATA!$F$6,BN$10,$AF491,1,1),0)</f>
        <v>0.81720430107526887</v>
      </c>
      <c r="BO491" s="190">
        <f ca="1">IF($AG491&gt;0,OFFSET(DATA!$F$6,BO$10+27*(7-$AE$8),$AF491,1,1)/OFFSET(DATA!$F$6,BO$10,$AF491,1,1),0)</f>
        <v>0.63773584905660374</v>
      </c>
      <c r="BP491" s="190">
        <f ca="1">IF($AG491&gt;0,OFFSET(DATA!$F$6,BP$10+27*(7-$AE$8),$AF491,1,1)/OFFSET(DATA!$F$6,BP$10,$AF491,1,1),0)</f>
        <v>0.68995633187772931</v>
      </c>
      <c r="BQ491" s="190">
        <f ca="1">IF($AG491&gt;0,OFFSET(DATA!$F$6,BQ$10+27*(7-$AE$8),$AF491,1,1)/OFFSET(DATA!$F$6,BQ$10,$AF491,1,1),0)</f>
        <v>0.48076923076923078</v>
      </c>
      <c r="BR491" s="190">
        <f ca="1">IF($AG491&gt;0,OFFSET(DATA!$F$6,BR$10+27*(7-$AE$8),$AF491,1,1)/OFFSET(DATA!$F$6,BR$10,$AF491,1,1),0)</f>
        <v>0.21705426356589147</v>
      </c>
      <c r="BS491" s="190">
        <f ca="1">IF($AG491&gt;0,OFFSET(DATA!$F$6,BS$10+27*(7-$AE$8),$AF491,1,1)/OFFSET(DATA!$F$6,BS$10,$AF491,1,1),0)</f>
        <v>0.25531914893617019</v>
      </c>
      <c r="BT491" s="190">
        <f ca="1">IF($AG491&gt;0,OFFSET(DATA!$F$6,BT$10+27*(7-$AE$8),$AF491,1,1)/OFFSET(DATA!$F$6,BT$10,$AF491,1,1),0)</f>
        <v>0.24528301886792453</v>
      </c>
      <c r="BU491" s="190">
        <f ca="1">IF($AG491&gt;0,OFFSET(DATA!$F$6,BU$10+27*(7-$AE$8),$AF491,1,1)/OFFSET(DATA!$F$6,BU$10,$AF491,1,1),0)</f>
        <v>0.52659574468085102</v>
      </c>
      <c r="BV491" s="190">
        <f ca="1">IF($AG491&gt;0,OFFSET(DATA!$F$6,BV$10+27*(7-$AE$8),$AF491,1,1)/OFFSET(DATA!$F$6,BV$10,$AF491,1,1),0)</f>
        <v>0.50674373795761074</v>
      </c>
      <c r="BW491" s="190">
        <f ca="1">IF($AG491&gt;0,OFFSET(DATA!$F$6,BW$10+27*(7-$AE$8),$AF491,1,1)/OFFSET(DATA!$F$6,BW$10,$AF491,1,1),0)</f>
        <v>0.4727120067170445</v>
      </c>
      <c r="BX491" s="190">
        <f ca="1">IF($AG491&gt;0,OFFSET(DATA!$F$6,BX$10+27*(7-$AE$8),$AF491,1,1)/OFFSET(DATA!$F$6,BX$10,$AF491,1,1),0)</f>
        <v>0.41732283464566927</v>
      </c>
    </row>
    <row r="492" spans="32:76" x14ac:dyDescent="0.2">
      <c r="AF492" s="166">
        <v>481</v>
      </c>
      <c r="AG492" s="96">
        <f ca="1">OFFSET(DATA!$F$6,$AF$10,$AF492,1,1)</f>
        <v>213</v>
      </c>
      <c r="AH492" s="190">
        <f ca="1">IF($AG492&gt;0,OFFSET(DATA!$F$6,$AF$10+27*AH$10,$AF492,1,1)/$AG492,0)</f>
        <v>0.30046948356807512</v>
      </c>
      <c r="AI492" s="190">
        <f ca="1">IF($AG492&gt;0,OFFSET(DATA!$F$6,$AF$10+27*AI$10,$AF492,1,1)/$AG492,0)</f>
        <v>4.6948356807511738E-3</v>
      </c>
      <c r="AJ492" s="190">
        <f ca="1">IF($AG492&gt;0,OFFSET(DATA!$F$6,$AF$10+27*AJ$10,$AF492,1,1)/$AG492,0)</f>
        <v>5.6338028169014086E-2</v>
      </c>
      <c r="AK492" s="190">
        <f ca="1">IF($AG492&gt;0,OFFSET(DATA!$F$6,$AF$10+27*AK$10,$AF492,1,1)/$AG492,0)</f>
        <v>0.18309859154929578</v>
      </c>
      <c r="AL492" s="190">
        <f ca="1">IF($AG492&gt;0,OFFSET(DATA!$F$6,$AF$10+27*AL$10,$AF492,1,1)/$AG492,0)</f>
        <v>0.26291079812206575</v>
      </c>
      <c r="AM492" s="190">
        <f ca="1">IF($AG492&gt;0,OFFSET(DATA!$F$6,$AF$10+27*AM$10,$AF492,1,1)/$AG492,0)</f>
        <v>6.1032863849765258E-2</v>
      </c>
      <c r="AN492" s="166">
        <f ca="1">OFFSET(DATA!$F$6,$AF$10+27*AN$10,$AF492,1,1)</f>
        <v>18</v>
      </c>
      <c r="AO492" s="166">
        <f t="shared" ca="1" si="15"/>
        <v>18</v>
      </c>
      <c r="AQ492" s="96">
        <f ca="1">OFFSET(DATA!$F$6,25,$AF492,1,1)</f>
        <v>6450</v>
      </c>
      <c r="AR492" s="190">
        <f ca="1">IF($AQ492&gt;0,OFFSET(DATA!$F$6,25+27*AR$10,$AF492,1,1)/$AQ492,0)</f>
        <v>0.4615503875968992</v>
      </c>
      <c r="AS492" s="190">
        <f ca="1">IF($AQ492&gt;0,OFFSET(DATA!$F$6,25+27*AS$10,$AF492,1,1)/$AQ492,0)</f>
        <v>2.7906976744186047E-3</v>
      </c>
      <c r="AT492" s="190">
        <f ca="1">IF($AQ492&gt;0,OFFSET(DATA!$F$6,25+27*AT$10,$AF492,1,1)/$AQ492,0)</f>
        <v>0.12449612403100775</v>
      </c>
      <c r="AU492" s="190">
        <f ca="1">IF($AQ492&gt;0,OFFSET(DATA!$F$6,25+27*AU$10,$AF492,1,1)/$AQ492,0)</f>
        <v>0.1137984496124031</v>
      </c>
      <c r="AV492" s="190">
        <f ca="1">IF($AQ492&gt;0,OFFSET(DATA!$F$6,25+27*AV$10,$AF492,1,1)/$AQ492,0)</f>
        <v>0.12697674418604651</v>
      </c>
      <c r="AW492" s="190">
        <f ca="1">IF($AQ492&gt;0,OFFSET(DATA!$F$6,25+27*AW$10,$AF492,1,1)/$AQ492,0)</f>
        <v>4.8217054263565894E-2</v>
      </c>
      <c r="AZ492" s="166">
        <f t="shared" ca="1" si="16"/>
        <v>18</v>
      </c>
      <c r="BA492" s="190">
        <f ca="1">IF($AG492&gt;0,OFFSET(DATA!$F$6,BA$10+27*(7-$AE$8),$AF492,1,1)/OFFSET(DATA!$F$6,BA$10,$AF492,1,1),0)</f>
        <v>0.30046948356807512</v>
      </c>
      <c r="BB492" s="190">
        <f ca="1">IF($AG492&gt;0,OFFSET(DATA!$F$6,BB$10+27*(7-$AE$8),$AF492,1,1)/OFFSET(DATA!$F$6,BB$10,$AF492,1,1),0)</f>
        <v>0.14117647058823529</v>
      </c>
      <c r="BC492" s="190">
        <f ca="1">IF($AG492&gt;0,OFFSET(DATA!$F$6,BC$10+27*(7-$AE$8),$AF492,1,1)/OFFSET(DATA!$F$6,BC$10,$AF492,1,1),0)</f>
        <v>0.26470588235294118</v>
      </c>
      <c r="BD492" s="190">
        <f ca="1">IF($AG492&gt;0,OFFSET(DATA!$F$6,BD$10+27*(7-$AE$8),$AF492,1,1)/OFFSET(DATA!$F$6,BD$10,$AF492,1,1),0)</f>
        <v>0.19254658385093168</v>
      </c>
      <c r="BE492" s="190">
        <f ca="1">IF($AG492&gt;0,OFFSET(DATA!$F$6,BE$10+27*(7-$AE$8),$AF492,1,1)/OFFSET(DATA!$F$6,BE$10,$AF492,1,1),0)</f>
        <v>0.55072463768115942</v>
      </c>
      <c r="BF492" s="190">
        <f ca="1">IF($AG492&gt;0,OFFSET(DATA!$F$6,BF$10+27*(7-$AE$8),$AF492,1,1)/OFFSET(DATA!$F$6,BF$10,$AF492,1,1),0)</f>
        <v>0.5161290322580645</v>
      </c>
      <c r="BG492" s="190">
        <f ca="1">IF($AG492&gt;0,OFFSET(DATA!$F$6,BG$10+27*(7-$AE$8),$AF492,1,1)/OFFSET(DATA!$F$6,BG$10,$AF492,1,1),0)</f>
        <v>0.2878787878787879</v>
      </c>
      <c r="BH492" s="190">
        <f ca="1">IF($AG492&gt;0,OFFSET(DATA!$F$6,BH$10+27*(7-$AE$8),$AF492,1,1)/OFFSET(DATA!$F$6,BH$10,$AF492,1,1),0)</f>
        <v>0.31509121061359868</v>
      </c>
      <c r="BI492" s="190">
        <f ca="1">IF($AG492&gt;0,OFFSET(DATA!$F$6,BI$10+27*(7-$AE$8),$AF492,1,1)/OFFSET(DATA!$F$6,BI$10,$AF492,1,1),0)</f>
        <v>0.56097560975609762</v>
      </c>
      <c r="BJ492" s="190">
        <f ca="1">IF($AG492&gt;0,OFFSET(DATA!$F$6,BJ$10+27*(7-$AE$8),$AF492,1,1)/OFFSET(DATA!$F$6,BJ$10,$AF492,1,1),0)</f>
        <v>0.43085106382978722</v>
      </c>
      <c r="BK492" s="190">
        <f ca="1">IF($AG492&gt;0,OFFSET(DATA!$F$6,BK$10+27*(7-$AE$8),$AF492,1,1)/OFFSET(DATA!$F$6,BK$10,$AF492,1,1),0)</f>
        <v>0.42384105960264901</v>
      </c>
      <c r="BL492" s="190">
        <f ca="1">IF($AG492&gt;0,OFFSET(DATA!$F$6,BL$10+27*(7-$AE$8),$AF492,1,1)/OFFSET(DATA!$F$6,BL$10,$AF492,1,1),0)</f>
        <v>0.42459396751740142</v>
      </c>
      <c r="BM492" s="190">
        <f ca="1">IF($AG492&gt;0,OFFSET(DATA!$F$6,BM$10+27*(7-$AE$8),$AF492,1,1)/OFFSET(DATA!$F$6,BM$10,$AF492,1,1),0)</f>
        <v>0.432</v>
      </c>
      <c r="BN492" s="190">
        <f ca="1">IF($AG492&gt;0,OFFSET(DATA!$F$6,BN$10+27*(7-$AE$8),$AF492,1,1)/OFFSET(DATA!$F$6,BN$10,$AF492,1,1),0)</f>
        <v>0.83333333333333337</v>
      </c>
      <c r="BO492" s="190">
        <f ca="1">IF($AG492&gt;0,OFFSET(DATA!$F$6,BO$10+27*(7-$AE$8),$AF492,1,1)/OFFSET(DATA!$F$6,BO$10,$AF492,1,1),0)</f>
        <v>0.58203125</v>
      </c>
      <c r="BP492" s="190">
        <f ca="1">IF($AG492&gt;0,OFFSET(DATA!$F$6,BP$10+27*(7-$AE$8),$AF492,1,1)/OFFSET(DATA!$F$6,BP$10,$AF492,1,1),0)</f>
        <v>0.71186440677966101</v>
      </c>
      <c r="BQ492" s="190">
        <f ca="1">IF($AG492&gt;0,OFFSET(DATA!$F$6,BQ$10+27*(7-$AE$8),$AF492,1,1)/OFFSET(DATA!$F$6,BQ$10,$AF492,1,1),0)</f>
        <v>0.50961538461538458</v>
      </c>
      <c r="BR492" s="190">
        <f ca="1">IF($AG492&gt;0,OFFSET(DATA!$F$6,BR$10+27*(7-$AE$8),$AF492,1,1)/OFFSET(DATA!$F$6,BR$10,$AF492,1,1),0)</f>
        <v>0.24031007751937986</v>
      </c>
      <c r="BS492" s="190">
        <f ca="1">IF($AG492&gt;0,OFFSET(DATA!$F$6,BS$10+27*(7-$AE$8),$AF492,1,1)/OFFSET(DATA!$F$6,BS$10,$AF492,1,1),0)</f>
        <v>0.2978723404255319</v>
      </c>
      <c r="BT492" s="190">
        <f ca="1">IF($AG492&gt;0,OFFSET(DATA!$F$6,BT$10+27*(7-$AE$8),$AF492,1,1)/OFFSET(DATA!$F$6,BT$10,$AF492,1,1),0)</f>
        <v>0.34693877551020408</v>
      </c>
      <c r="BU492" s="190">
        <f ca="1">IF($AG492&gt;0,OFFSET(DATA!$F$6,BU$10+27*(7-$AE$8),$AF492,1,1)/OFFSET(DATA!$F$6,BU$10,$AF492,1,1),0)</f>
        <v>0.58673469387755106</v>
      </c>
      <c r="BV492" s="190">
        <f ca="1">IF($AG492&gt;0,OFFSET(DATA!$F$6,BV$10+27*(7-$AE$8),$AF492,1,1)/OFFSET(DATA!$F$6,BV$10,$AF492,1,1),0)</f>
        <v>0.52661596958174905</v>
      </c>
      <c r="BW492" s="190">
        <f ca="1">IF($AG492&gt;0,OFFSET(DATA!$F$6,BW$10+27*(7-$AE$8),$AF492,1,1)/OFFSET(DATA!$F$6,BW$10,$AF492,1,1),0)</f>
        <v>0.48096026490066224</v>
      </c>
      <c r="BX492" s="190">
        <f ca="1">IF($AG492&gt;0,OFFSET(DATA!$F$6,BX$10+27*(7-$AE$8),$AF492,1,1)/OFFSET(DATA!$F$6,BX$10,$AF492,1,1),0)</f>
        <v>0.453125</v>
      </c>
    </row>
    <row r="493" spans="32:76" x14ac:dyDescent="0.2">
      <c r="AF493" s="166">
        <v>482</v>
      </c>
      <c r="AG493" s="96">
        <f ca="1">OFFSET(DATA!$F$6,$AF$10,$AF493,1,1)</f>
        <v>211</v>
      </c>
      <c r="AH493" s="190">
        <f ca="1">IF($AG493&gt;0,OFFSET(DATA!$F$6,$AF$10+27*AH$10,$AF493,1,1)/$AG493,0)</f>
        <v>0.27014218009478674</v>
      </c>
      <c r="AI493" s="190">
        <f ca="1">IF($AG493&gt;0,OFFSET(DATA!$F$6,$AF$10+27*AI$10,$AF493,1,1)/$AG493,0)</f>
        <v>4.7393364928909956E-3</v>
      </c>
      <c r="AJ493" s="190">
        <f ca="1">IF($AG493&gt;0,OFFSET(DATA!$F$6,$AF$10+27*AJ$10,$AF493,1,1)/$AG493,0)</f>
        <v>4.7393364928909949E-2</v>
      </c>
      <c r="AK493" s="190">
        <f ca="1">IF($AG493&gt;0,OFFSET(DATA!$F$6,$AF$10+27*AK$10,$AF493,1,1)/$AG493,0)</f>
        <v>0.18483412322274881</v>
      </c>
      <c r="AL493" s="190">
        <f ca="1">IF($AG493&gt;0,OFFSET(DATA!$F$6,$AF$10+27*AL$10,$AF493,1,1)/$AG493,0)</f>
        <v>0.32227488151658767</v>
      </c>
      <c r="AM493" s="190">
        <f ca="1">IF($AG493&gt;0,OFFSET(DATA!$F$6,$AF$10+27*AM$10,$AF493,1,1)/$AG493,0)</f>
        <v>0.11374407582938388</v>
      </c>
      <c r="AN493" s="166">
        <f ca="1">OFFSET(DATA!$F$6,$AF$10+27*AN$10,$AF493,1,1)</f>
        <v>22</v>
      </c>
      <c r="AO493" s="166">
        <f t="shared" ca="1" si="15"/>
        <v>22</v>
      </c>
      <c r="AQ493" s="96">
        <f ca="1">OFFSET(DATA!$F$6,25,$AF493,1,1)</f>
        <v>6530</v>
      </c>
      <c r="AR493" s="190">
        <f ca="1">IF($AQ493&gt;0,OFFSET(DATA!$F$6,25+27*AR$10,$AF493,1,1)/$AQ493,0)</f>
        <v>0.46753445635528329</v>
      </c>
      <c r="AS493" s="190">
        <f ca="1">IF($AQ493&gt;0,OFFSET(DATA!$F$6,25+27*AS$10,$AF493,1,1)/$AQ493,0)</f>
        <v>2.6033690658499235E-3</v>
      </c>
      <c r="AT493" s="190">
        <f ca="1">IF($AQ493&gt;0,OFFSET(DATA!$F$6,25+27*AT$10,$AF493,1,1)/$AQ493,0)</f>
        <v>0.12036753445635529</v>
      </c>
      <c r="AU493" s="190">
        <f ca="1">IF($AQ493&gt;0,OFFSET(DATA!$F$6,25+27*AU$10,$AF493,1,1)/$AQ493,0)</f>
        <v>0.10581929555895865</v>
      </c>
      <c r="AV493" s="190">
        <f ca="1">IF($AQ493&gt;0,OFFSET(DATA!$F$6,25+27*AV$10,$AF493,1,1)/$AQ493,0)</f>
        <v>0.13705972434915772</v>
      </c>
      <c r="AW493" s="190">
        <f ca="1">IF($AQ493&gt;0,OFFSET(DATA!$F$6,25+27*AW$10,$AF493,1,1)/$AQ493,0)</f>
        <v>5.2220520673813171E-2</v>
      </c>
      <c r="AZ493" s="166">
        <f t="shared" ca="1" si="16"/>
        <v>22</v>
      </c>
      <c r="BA493" s="190">
        <f ca="1">IF($AG493&gt;0,OFFSET(DATA!$F$6,BA$10+27*(7-$AE$8),$AF493,1,1)/OFFSET(DATA!$F$6,BA$10,$AF493,1,1),0)</f>
        <v>0.27014218009478674</v>
      </c>
      <c r="BB493" s="190">
        <f ca="1">IF($AG493&gt;0,OFFSET(DATA!$F$6,BB$10+27*(7-$AE$8),$AF493,1,1)/OFFSET(DATA!$F$6,BB$10,$AF493,1,1),0)</f>
        <v>0.13402061855670103</v>
      </c>
      <c r="BC493" s="190">
        <f ca="1">IF($AG493&gt;0,OFFSET(DATA!$F$6,BC$10+27*(7-$AE$8),$AF493,1,1)/OFFSET(DATA!$F$6,BC$10,$AF493,1,1),0)</f>
        <v>0.28378378378378377</v>
      </c>
      <c r="BD493" s="190">
        <f ca="1">IF($AG493&gt;0,OFFSET(DATA!$F$6,BD$10+27*(7-$AE$8),$AF493,1,1)/OFFSET(DATA!$F$6,BD$10,$AF493,1,1),0)</f>
        <v>0.18633540372670807</v>
      </c>
      <c r="BE493" s="190">
        <f ca="1">IF($AG493&gt;0,OFFSET(DATA!$F$6,BE$10+27*(7-$AE$8),$AF493,1,1)/OFFSET(DATA!$F$6,BE$10,$AF493,1,1),0)</f>
        <v>0.53921568627450978</v>
      </c>
      <c r="BF493" s="190">
        <f ca="1">IF($AG493&gt;0,OFFSET(DATA!$F$6,BF$10+27*(7-$AE$8),$AF493,1,1)/OFFSET(DATA!$F$6,BF$10,$AF493,1,1),0)</f>
        <v>0.5714285714285714</v>
      </c>
      <c r="BG493" s="190">
        <f ca="1">IF($AG493&gt;0,OFFSET(DATA!$F$6,BG$10+27*(7-$AE$8),$AF493,1,1)/OFFSET(DATA!$F$6,BG$10,$AF493,1,1),0)</f>
        <v>0.27941176470588236</v>
      </c>
      <c r="BH493" s="190">
        <f ca="1">IF($AG493&gt;0,OFFSET(DATA!$F$6,BH$10+27*(7-$AE$8),$AF493,1,1)/OFFSET(DATA!$F$6,BH$10,$AF493,1,1),0)</f>
        <v>0.33</v>
      </c>
      <c r="BI493" s="190">
        <f ca="1">IF($AG493&gt;0,OFFSET(DATA!$F$6,BI$10+27*(7-$AE$8),$AF493,1,1)/OFFSET(DATA!$F$6,BI$10,$AF493,1,1),0)</f>
        <v>0.60317460317460314</v>
      </c>
      <c r="BJ493" s="190">
        <f ca="1">IF($AG493&gt;0,OFFSET(DATA!$F$6,BJ$10+27*(7-$AE$8),$AF493,1,1)/OFFSET(DATA!$F$6,BJ$10,$AF493,1,1),0)</f>
        <v>0.37435897435897436</v>
      </c>
      <c r="BK493" s="190">
        <f ca="1">IF($AG493&gt;0,OFFSET(DATA!$F$6,BK$10+27*(7-$AE$8),$AF493,1,1)/OFFSET(DATA!$F$6,BK$10,$AF493,1,1),0)</f>
        <v>0.44230769230769229</v>
      </c>
      <c r="BL493" s="190">
        <f ca="1">IF($AG493&gt;0,OFFSET(DATA!$F$6,BL$10+27*(7-$AE$8),$AF493,1,1)/OFFSET(DATA!$F$6,BL$10,$AF493,1,1),0)</f>
        <v>0.44939759036144578</v>
      </c>
      <c r="BM493" s="190">
        <f ca="1">IF($AG493&gt;0,OFFSET(DATA!$F$6,BM$10+27*(7-$AE$8),$AF493,1,1)/OFFSET(DATA!$F$6,BM$10,$AF493,1,1),0)</f>
        <v>0.44615384615384618</v>
      </c>
      <c r="BN493" s="190">
        <f ca="1">IF($AG493&gt;0,OFFSET(DATA!$F$6,BN$10+27*(7-$AE$8),$AF493,1,1)/OFFSET(DATA!$F$6,BN$10,$AF493,1,1),0)</f>
        <v>0.84722222222222221</v>
      </c>
      <c r="BO493" s="190">
        <f ca="1">IF($AG493&gt;0,OFFSET(DATA!$F$6,BO$10+27*(7-$AE$8),$AF493,1,1)/OFFSET(DATA!$F$6,BO$10,$AF493,1,1),0)</f>
        <v>0.55147058823529416</v>
      </c>
      <c r="BP493" s="190">
        <f ca="1">IF($AG493&gt;0,OFFSET(DATA!$F$6,BP$10+27*(7-$AE$8),$AF493,1,1)/OFFSET(DATA!$F$6,BP$10,$AF493,1,1),0)</f>
        <v>0.77292576419213976</v>
      </c>
      <c r="BQ493" s="190">
        <f ca="1">IF($AG493&gt;0,OFFSET(DATA!$F$6,BQ$10+27*(7-$AE$8),$AF493,1,1)/OFFSET(DATA!$F$6,BQ$10,$AF493,1,1),0)</f>
        <v>0.49308755760368661</v>
      </c>
      <c r="BR493" s="190">
        <f ca="1">IF($AG493&gt;0,OFFSET(DATA!$F$6,BR$10+27*(7-$AE$8),$AF493,1,1)/OFFSET(DATA!$F$6,BR$10,$AF493,1,1),0)</f>
        <v>0.27272727272727271</v>
      </c>
      <c r="BS493" s="190">
        <f ca="1">IF($AG493&gt;0,OFFSET(DATA!$F$6,BS$10+27*(7-$AE$8),$AF493,1,1)/OFFSET(DATA!$F$6,BS$10,$AF493,1,1),0)</f>
        <v>0.3125</v>
      </c>
      <c r="BT493" s="190">
        <f ca="1">IF($AG493&gt;0,OFFSET(DATA!$F$6,BT$10+27*(7-$AE$8),$AF493,1,1)/OFFSET(DATA!$F$6,BT$10,$AF493,1,1),0)</f>
        <v>0.35849056603773582</v>
      </c>
      <c r="BU493" s="190">
        <f ca="1">IF($AG493&gt;0,OFFSET(DATA!$F$6,BU$10+27*(7-$AE$8),$AF493,1,1)/OFFSET(DATA!$F$6,BU$10,$AF493,1,1),0)</f>
        <v>0.59715639810426535</v>
      </c>
      <c r="BV493" s="190">
        <f ca="1">IF($AG493&gt;0,OFFSET(DATA!$F$6,BV$10+27*(7-$AE$8),$AF493,1,1)/OFFSET(DATA!$F$6,BV$10,$AF493,1,1),0)</f>
        <v>0.53016453382084094</v>
      </c>
      <c r="BW493" s="190">
        <f ca="1">IF($AG493&gt;0,OFFSET(DATA!$F$6,BW$10+27*(7-$AE$8),$AF493,1,1)/OFFSET(DATA!$F$6,BW$10,$AF493,1,1),0)</f>
        <v>0.47861842105263158</v>
      </c>
      <c r="BX493" s="190">
        <f ca="1">IF($AG493&gt;0,OFFSET(DATA!$F$6,BX$10+27*(7-$AE$8),$AF493,1,1)/OFFSET(DATA!$F$6,BX$10,$AF493,1,1),0)</f>
        <v>0.43382352941176472</v>
      </c>
    </row>
    <row r="494" spans="32:76" x14ac:dyDescent="0.2">
      <c r="AF494" s="166">
        <v>483</v>
      </c>
      <c r="AG494" s="96">
        <f ca="1">OFFSET(DATA!$F$6,$AF$10,$AF494,1,1)</f>
        <v>219</v>
      </c>
      <c r="AH494" s="190">
        <f ca="1">IF($AG494&gt;0,OFFSET(DATA!$F$6,$AF$10+27*AH$10,$AF494,1,1)/$AG494,0)</f>
        <v>0.26027397260273971</v>
      </c>
      <c r="AI494" s="190">
        <f ca="1">IF($AG494&gt;0,OFFSET(DATA!$F$6,$AF$10+27*AI$10,$AF494,1,1)/$AG494,0)</f>
        <v>4.5662100456621002E-3</v>
      </c>
      <c r="AJ494" s="190">
        <f ca="1">IF($AG494&gt;0,OFFSET(DATA!$F$6,$AF$10+27*AJ$10,$AF494,1,1)/$AG494,0)</f>
        <v>4.1095890410958902E-2</v>
      </c>
      <c r="AK494" s="190">
        <f ca="1">IF($AG494&gt;0,OFFSET(DATA!$F$6,$AF$10+27*AK$10,$AF494,1,1)/$AG494,0)</f>
        <v>0.18264840182648401</v>
      </c>
      <c r="AL494" s="190">
        <f ca="1">IF($AG494&gt;0,OFFSET(DATA!$F$6,$AF$10+27*AL$10,$AF494,1,1)/$AG494,0)</f>
        <v>0.28767123287671231</v>
      </c>
      <c r="AM494" s="190">
        <f ca="1">IF($AG494&gt;0,OFFSET(DATA!$F$6,$AF$10+27*AM$10,$AF494,1,1)/$AG494,0)</f>
        <v>0.15525114155251141</v>
      </c>
      <c r="AN494" s="166">
        <f ca="1">OFFSET(DATA!$F$6,$AF$10+27*AN$10,$AF494,1,1)</f>
        <v>22</v>
      </c>
      <c r="AO494" s="166">
        <f t="shared" ca="1" si="15"/>
        <v>22</v>
      </c>
      <c r="AQ494" s="96">
        <f ca="1">OFFSET(DATA!$F$6,25,$AF494,1,1)</f>
        <v>6559</v>
      </c>
      <c r="AR494" s="190">
        <f ca="1">IF($AQ494&gt;0,OFFSET(DATA!$F$6,25+27*AR$10,$AF494,1,1)/$AQ494,0)</f>
        <v>0.45967373075163898</v>
      </c>
      <c r="AS494" s="190">
        <f ca="1">IF($AQ494&gt;0,OFFSET(DATA!$F$6,25+27*AS$10,$AF494,1,1)/$AQ494,0)</f>
        <v>2.5918585150175332E-3</v>
      </c>
      <c r="AT494" s="190">
        <f ca="1">IF($AQ494&gt;0,OFFSET(DATA!$F$6,25+27*AT$10,$AF494,1,1)/$AQ494,0)</f>
        <v>0.11968287848757432</v>
      </c>
      <c r="AU494" s="190">
        <f ca="1">IF($AQ494&gt;0,OFFSET(DATA!$F$6,25+27*AU$10,$AF494,1,1)/$AQ494,0)</f>
        <v>9.4983991462113129E-2</v>
      </c>
      <c r="AV494" s="190">
        <f ca="1">IF($AQ494&gt;0,OFFSET(DATA!$F$6,25+27*AV$10,$AF494,1,1)/$AQ494,0)</f>
        <v>0.13355694465619758</v>
      </c>
      <c r="AW494" s="190">
        <f ca="1">IF($AQ494&gt;0,OFFSET(DATA!$F$6,25+27*AW$10,$AF494,1,1)/$AQ494,0)</f>
        <v>6.0679981704528131E-2</v>
      </c>
      <c r="AZ494" s="166">
        <f t="shared" ca="1" si="16"/>
        <v>22</v>
      </c>
      <c r="BA494" s="190">
        <f ca="1">IF($AG494&gt;0,OFFSET(DATA!$F$6,BA$10+27*(7-$AE$8),$AF494,1,1)/OFFSET(DATA!$F$6,BA$10,$AF494,1,1),0)</f>
        <v>0.26027397260273971</v>
      </c>
      <c r="BB494" s="190">
        <f ca="1">IF($AG494&gt;0,OFFSET(DATA!$F$6,BB$10+27*(7-$AE$8),$AF494,1,1)/OFFSET(DATA!$F$6,BB$10,$AF494,1,1),0)</f>
        <v>0.14285714285714285</v>
      </c>
      <c r="BC494" s="190">
        <f ca="1">IF($AG494&gt;0,OFFSET(DATA!$F$6,BC$10+27*(7-$AE$8),$AF494,1,1)/OFFSET(DATA!$F$6,BC$10,$AF494,1,1),0)</f>
        <v>0.265625</v>
      </c>
      <c r="BD494" s="190">
        <f ca="1">IF($AG494&gt;0,OFFSET(DATA!$F$6,BD$10+27*(7-$AE$8),$AF494,1,1)/OFFSET(DATA!$F$6,BD$10,$AF494,1,1),0)</f>
        <v>0.20253164556962025</v>
      </c>
      <c r="BE494" s="190">
        <f ca="1">IF($AG494&gt;0,OFFSET(DATA!$F$6,BE$10+27*(7-$AE$8),$AF494,1,1)/OFFSET(DATA!$F$6,BE$10,$AF494,1,1),0)</f>
        <v>0.5625</v>
      </c>
      <c r="BF494" s="190">
        <f ca="1">IF($AG494&gt;0,OFFSET(DATA!$F$6,BF$10+27*(7-$AE$8),$AF494,1,1)/OFFSET(DATA!$F$6,BF$10,$AF494,1,1),0)</f>
        <v>0.6071428571428571</v>
      </c>
      <c r="BG494" s="190">
        <f ca="1">IF($AG494&gt;0,OFFSET(DATA!$F$6,BG$10+27*(7-$AE$8),$AF494,1,1)/OFFSET(DATA!$F$6,BG$10,$AF494,1,1),0)</f>
        <v>0.28358208955223879</v>
      </c>
      <c r="BH494" s="190">
        <f ca="1">IF($AG494&gt;0,OFFSET(DATA!$F$6,BH$10+27*(7-$AE$8),$AF494,1,1)/OFFSET(DATA!$F$6,BH$10,$AF494,1,1),0)</f>
        <v>0.34067796610169493</v>
      </c>
      <c r="BI494" s="190">
        <f ca="1">IF($AG494&gt;0,OFFSET(DATA!$F$6,BI$10+27*(7-$AE$8),$AF494,1,1)/OFFSET(DATA!$F$6,BI$10,$AF494,1,1),0)</f>
        <v>0.64655172413793105</v>
      </c>
      <c r="BJ494" s="190">
        <f ca="1">IF($AG494&gt;0,OFFSET(DATA!$F$6,BJ$10+27*(7-$AE$8),$AF494,1,1)/OFFSET(DATA!$F$6,BJ$10,$AF494,1,1),0)</f>
        <v>0.39655172413793105</v>
      </c>
      <c r="BK494" s="190">
        <f ca="1">IF($AG494&gt;0,OFFSET(DATA!$F$6,BK$10+27*(7-$AE$8),$AF494,1,1)/OFFSET(DATA!$F$6,BK$10,$AF494,1,1),0)</f>
        <v>0.43838383838383838</v>
      </c>
      <c r="BL494" s="190">
        <f ca="1">IF($AG494&gt;0,OFFSET(DATA!$F$6,BL$10+27*(7-$AE$8),$AF494,1,1)/OFFSET(DATA!$F$6,BL$10,$AF494,1,1),0)</f>
        <v>0.44840294840294842</v>
      </c>
      <c r="BM494" s="190">
        <f ca="1">IF($AG494&gt;0,OFFSET(DATA!$F$6,BM$10+27*(7-$AE$8),$AF494,1,1)/OFFSET(DATA!$F$6,BM$10,$AF494,1,1),0)</f>
        <v>0.46564885496183206</v>
      </c>
      <c r="BN494" s="190">
        <f ca="1">IF($AG494&gt;0,OFFSET(DATA!$F$6,BN$10+27*(7-$AE$8),$AF494,1,1)/OFFSET(DATA!$F$6,BN$10,$AF494,1,1),0)</f>
        <v>0.84722222222222221</v>
      </c>
      <c r="BO494" s="190">
        <f ca="1">IF($AG494&gt;0,OFFSET(DATA!$F$6,BO$10+27*(7-$AE$8),$AF494,1,1)/OFFSET(DATA!$F$6,BO$10,$AF494,1,1),0)</f>
        <v>0.51916376306620204</v>
      </c>
      <c r="BP494" s="190">
        <f ca="1">IF($AG494&gt;0,OFFSET(DATA!$F$6,BP$10+27*(7-$AE$8),$AF494,1,1)/OFFSET(DATA!$F$6,BP$10,$AF494,1,1),0)</f>
        <v>0.78602620087336239</v>
      </c>
      <c r="BQ494" s="190">
        <f ca="1">IF($AG494&gt;0,OFFSET(DATA!$F$6,BQ$10+27*(7-$AE$8),$AF494,1,1)/OFFSET(DATA!$F$6,BQ$10,$AF494,1,1),0)</f>
        <v>0.5133928571428571</v>
      </c>
      <c r="BR494" s="190">
        <f ca="1">IF($AG494&gt;0,OFFSET(DATA!$F$6,BR$10+27*(7-$AE$8),$AF494,1,1)/OFFSET(DATA!$F$6,BR$10,$AF494,1,1),0)</f>
        <v>0.29365079365079366</v>
      </c>
      <c r="BS494" s="190">
        <f ca="1">IF($AG494&gt;0,OFFSET(DATA!$F$6,BS$10+27*(7-$AE$8),$AF494,1,1)/OFFSET(DATA!$F$6,BS$10,$AF494,1,1),0)</f>
        <v>0.32692307692307693</v>
      </c>
      <c r="BT494" s="190">
        <f ca="1">IF($AG494&gt;0,OFFSET(DATA!$F$6,BT$10+27*(7-$AE$8),$AF494,1,1)/OFFSET(DATA!$F$6,BT$10,$AF494,1,1),0)</f>
        <v>0.43181818181818182</v>
      </c>
      <c r="BU494" s="190">
        <f ca="1">IF($AG494&gt;0,OFFSET(DATA!$F$6,BU$10+27*(7-$AE$8),$AF494,1,1)/OFFSET(DATA!$F$6,BU$10,$AF494,1,1),0)</f>
        <v>0.63902439024390245</v>
      </c>
      <c r="BV494" s="190">
        <f ca="1">IF($AG494&gt;0,OFFSET(DATA!$F$6,BV$10+27*(7-$AE$8),$AF494,1,1)/OFFSET(DATA!$F$6,BV$10,$AF494,1,1),0)</f>
        <v>0.56238361266294223</v>
      </c>
      <c r="BW494" s="190">
        <f ca="1">IF($AG494&gt;0,OFFSET(DATA!$F$6,BW$10+27*(7-$AE$8),$AF494,1,1)/OFFSET(DATA!$F$6,BW$10,$AF494,1,1),0)</f>
        <v>0.39461172741679873</v>
      </c>
      <c r="BX494" s="190">
        <f ca="1">IF($AG494&gt;0,OFFSET(DATA!$F$6,BX$10+27*(7-$AE$8),$AF494,1,1)/OFFSET(DATA!$F$6,BX$10,$AF494,1,1),0)</f>
        <v>0.4485294117647059</v>
      </c>
    </row>
    <row r="495" spans="32:76" x14ac:dyDescent="0.2">
      <c r="AF495" s="166">
        <v>484</v>
      </c>
      <c r="AG495" s="96">
        <f ca="1">OFFSET(DATA!$F$6,$AF$10,$AF495,1,1)</f>
        <v>190</v>
      </c>
      <c r="AH495" s="190">
        <f ca="1">IF($AG495&gt;0,OFFSET(DATA!$F$6,$AF$10+27*AH$10,$AF495,1,1)/$AG495,0)</f>
        <v>0.30526315789473685</v>
      </c>
      <c r="AI495" s="190">
        <f ca="1">IF($AG495&gt;0,OFFSET(DATA!$F$6,$AF$10+27*AI$10,$AF495,1,1)/$AG495,0)</f>
        <v>5.263157894736842E-3</v>
      </c>
      <c r="AJ495" s="190">
        <f ca="1">IF($AG495&gt;0,OFFSET(DATA!$F$6,$AF$10+27*AJ$10,$AF495,1,1)/$AG495,0)</f>
        <v>5.2631578947368418E-2</v>
      </c>
      <c r="AK495" s="190">
        <f ca="1">IF($AG495&gt;0,OFFSET(DATA!$F$6,$AF$10+27*AK$10,$AF495,1,1)/$AG495,0)</f>
        <v>0.16842105263157894</v>
      </c>
      <c r="AL495" s="190">
        <f ca="1">IF($AG495&gt;0,OFFSET(DATA!$F$6,$AF$10+27*AL$10,$AF495,1,1)/$AG495,0)</f>
        <v>0.23684210526315788</v>
      </c>
      <c r="AM495" s="190">
        <f ca="1">IF($AG495&gt;0,OFFSET(DATA!$F$6,$AF$10+27*AM$10,$AF495,1,1)/$AG495,0)</f>
        <v>5.2631578947368418E-2</v>
      </c>
      <c r="AN495" s="166">
        <f ca="1">OFFSET(DATA!$F$6,$AF$10+27*AN$10,$AF495,1,1)</f>
        <v>19</v>
      </c>
      <c r="AO495" s="166">
        <f t="shared" ca="1" si="15"/>
        <v>19</v>
      </c>
      <c r="AQ495" s="96">
        <f ca="1">OFFSET(DATA!$F$6,25,$AF495,1,1)</f>
        <v>5695</v>
      </c>
      <c r="AR495" s="190">
        <f ca="1">IF($AQ495&gt;0,OFFSET(DATA!$F$6,25+27*AR$10,$AF495,1,1)/$AQ495,0)</f>
        <v>0.45935030728709392</v>
      </c>
      <c r="AS495" s="190">
        <f ca="1">IF($AQ495&gt;0,OFFSET(DATA!$F$6,25+27*AS$10,$AF495,1,1)/$AQ495,0)</f>
        <v>2.9850746268656717E-3</v>
      </c>
      <c r="AT495" s="190">
        <f ca="1">IF($AQ495&gt;0,OFFSET(DATA!$F$6,25+27*AT$10,$AF495,1,1)/$AQ495,0)</f>
        <v>0.13222124670763827</v>
      </c>
      <c r="AU495" s="190">
        <f ca="1">IF($AQ495&gt;0,OFFSET(DATA!$F$6,25+27*AU$10,$AF495,1,1)/$AQ495,0)</f>
        <v>9.9385425812115888E-2</v>
      </c>
      <c r="AV495" s="190">
        <f ca="1">IF($AQ495&gt;0,OFFSET(DATA!$F$6,25+27*AV$10,$AF495,1,1)/$AQ495,0)</f>
        <v>0.12273924495171203</v>
      </c>
      <c r="AW495" s="190">
        <f ca="1">IF($AQ495&gt;0,OFFSET(DATA!$F$6,25+27*AW$10,$AF495,1,1)/$AQ495,0)</f>
        <v>4.8990342405618961E-2</v>
      </c>
      <c r="AZ495" s="166">
        <f t="shared" ca="1" si="16"/>
        <v>18</v>
      </c>
      <c r="BA495" s="190">
        <f ca="1">IF($AG495&gt;0,OFFSET(DATA!$F$6,BA$10+27*(7-$AE$8),$AF495,1,1)/OFFSET(DATA!$F$6,BA$10,$AF495,1,1),0)</f>
        <v>0.30526315789473685</v>
      </c>
      <c r="BB495" s="190">
        <f ca="1">IF($AG495&gt;0,OFFSET(DATA!$F$6,BB$10+27*(7-$AE$8),$AF495,1,1)/OFFSET(DATA!$F$6,BB$10,$AF495,1,1),0)</f>
        <v>0.19277108433734941</v>
      </c>
      <c r="BC495" s="190">
        <f ca="1">IF($AG495&gt;0,OFFSET(DATA!$F$6,BC$10+27*(7-$AE$8),$AF495,1,1)/OFFSET(DATA!$F$6,BC$10,$AF495,1,1),0)</f>
        <v>0.18518518518518517</v>
      </c>
      <c r="BD495" s="190">
        <f ca="1">IF($AG495&gt;0,OFFSET(DATA!$F$6,BD$10+27*(7-$AE$8),$AF495,1,1)/OFFSET(DATA!$F$6,BD$10,$AF495,1,1),0)</f>
        <v>0.17123287671232876</v>
      </c>
      <c r="BE495" s="190">
        <f ca="1">IF($AG495&gt;0,OFFSET(DATA!$F$6,BE$10+27*(7-$AE$8),$AF495,1,1)/OFFSET(DATA!$F$6,BE$10,$AF495,1,1),0)</f>
        <v>0.58201058201058198</v>
      </c>
      <c r="BF495" s="190">
        <f ca="1">IF($AG495&gt;0,OFFSET(DATA!$F$6,BF$10+27*(7-$AE$8),$AF495,1,1)/OFFSET(DATA!$F$6,BF$10,$AF495,1,1),0)</f>
        <v>0.4</v>
      </c>
      <c r="BG495" s="190">
        <f ca="1">IF($AG495&gt;0,OFFSET(DATA!$F$6,BG$10+27*(7-$AE$8),$AF495,1,1)/OFFSET(DATA!$F$6,BG$10,$AF495,1,1),0)</f>
        <v>0.24561403508771928</v>
      </c>
      <c r="BH495" s="190">
        <f ca="1">IF($AG495&gt;0,OFFSET(DATA!$F$6,BH$10+27*(7-$AE$8),$AF495,1,1)/OFFSET(DATA!$F$6,BH$10,$AF495,1,1),0)</f>
        <v>0.31494661921708184</v>
      </c>
      <c r="BI495" s="190">
        <f ca="1">IF($AG495&gt;0,OFFSET(DATA!$F$6,BI$10+27*(7-$AE$8),$AF495,1,1)/OFFSET(DATA!$F$6,BI$10,$AF495,1,1),0)</f>
        <v>0.53703703703703709</v>
      </c>
      <c r="BJ495" s="190">
        <f ca="1">IF($AG495&gt;0,OFFSET(DATA!$F$6,BJ$10+27*(7-$AE$8),$AF495,1,1)/OFFSET(DATA!$F$6,BJ$10,$AF495,1,1),0)</f>
        <v>0.36249999999999999</v>
      </c>
      <c r="BK495" s="190">
        <f ca="1">IF($AG495&gt;0,OFFSET(DATA!$F$6,BK$10+27*(7-$AE$8),$AF495,1,1)/OFFSET(DATA!$F$6,BK$10,$AF495,1,1),0)</f>
        <v>0.40740740740740738</v>
      </c>
      <c r="BL495" s="190">
        <f ca="1">IF($AG495&gt;0,OFFSET(DATA!$F$6,BL$10+27*(7-$AE$8),$AF495,1,1)/OFFSET(DATA!$F$6,BL$10,$AF495,1,1),0)</f>
        <v>0.4375</v>
      </c>
      <c r="BM495" s="190">
        <f ca="1">IF($AG495&gt;0,OFFSET(DATA!$F$6,BM$10+27*(7-$AE$8),$AF495,1,1)/OFFSET(DATA!$F$6,BM$10,$AF495,1,1),0)</f>
        <v>0.42499999999999999</v>
      </c>
      <c r="BN495" s="190">
        <f ca="1">IF($AG495&gt;0,OFFSET(DATA!$F$6,BN$10+27*(7-$AE$8),$AF495,1,1)/OFFSET(DATA!$F$6,BN$10,$AF495,1,1),0)</f>
        <v>0.83620689655172409</v>
      </c>
      <c r="BO495" s="190">
        <f ca="1">IF($AG495&gt;0,OFFSET(DATA!$F$6,BO$10+27*(7-$AE$8),$AF495,1,1)/OFFSET(DATA!$F$6,BO$10,$AF495,1,1),0)</f>
        <v>0.48679245283018868</v>
      </c>
      <c r="BP495" s="190">
        <f ca="1">IF($AG495&gt;0,OFFSET(DATA!$F$6,BP$10+27*(7-$AE$8),$AF495,1,1)/OFFSET(DATA!$F$6,BP$10,$AF495,1,1),0)</f>
        <v>0.73298429319371727</v>
      </c>
      <c r="BQ495" s="190">
        <f ca="1">IF($AG495&gt;0,OFFSET(DATA!$F$6,BQ$10+27*(7-$AE$8),$AF495,1,1)/OFFSET(DATA!$F$6,BQ$10,$AF495,1,1),0)</f>
        <v>0.52970297029702973</v>
      </c>
      <c r="BR495" s="190">
        <f ca="1">IF($AG495&gt;0,OFFSET(DATA!$F$6,BR$10+27*(7-$AE$8),$AF495,1,1)/OFFSET(DATA!$F$6,BR$10,$AF495,1,1),0)</f>
        <v>0.29729729729729731</v>
      </c>
      <c r="BS495" s="190">
        <f ca="1">IF($AG495&gt;0,OFFSET(DATA!$F$6,BS$10+27*(7-$AE$8),$AF495,1,1)/OFFSET(DATA!$F$6,BS$10,$AF495,1,1),0)</f>
        <v>0.15789473684210525</v>
      </c>
      <c r="BT495" s="190">
        <f ca="1">IF($AG495&gt;0,OFFSET(DATA!$F$6,BT$10+27*(7-$AE$8),$AF495,1,1)/OFFSET(DATA!$F$6,BT$10,$AF495,1,1),0)</f>
        <v>0.31707317073170732</v>
      </c>
      <c r="BU495" s="190">
        <f ca="1">IF($AG495&gt;0,OFFSET(DATA!$F$6,BU$10+27*(7-$AE$8),$AF495,1,1)/OFFSET(DATA!$F$6,BU$10,$AF495,1,1),0)</f>
        <v>0.60240963855421692</v>
      </c>
      <c r="BV495" s="190">
        <f ca="1">IF($AG495&gt;0,OFFSET(DATA!$F$6,BV$10+27*(7-$AE$8),$AF495,1,1)/OFFSET(DATA!$F$6,BV$10,$AF495,1,1),0)</f>
        <v>0.54446854663774402</v>
      </c>
      <c r="BW495" s="190">
        <f ca="1">IF($AG495&gt;0,OFFSET(DATA!$F$6,BW$10+27*(7-$AE$8),$AF495,1,1)/OFFSET(DATA!$F$6,BW$10,$AF495,1,1),0)</f>
        <v>0.49315068493150682</v>
      </c>
      <c r="BX495" s="190">
        <f ca="1">IF($AG495&gt;0,OFFSET(DATA!$F$6,BX$10+27*(7-$AE$8),$AF495,1,1)/OFFSET(DATA!$F$6,BX$10,$AF495,1,1),0)</f>
        <v>0.46226415094339623</v>
      </c>
    </row>
    <row r="496" spans="32:76" x14ac:dyDescent="0.2">
      <c r="AF496" s="166">
        <v>485</v>
      </c>
      <c r="AG496" s="96">
        <f ca="1">OFFSET(DATA!$F$6,$AF$10,$AF496,1,1)</f>
        <v>195</v>
      </c>
      <c r="AH496" s="190">
        <f ca="1">IF($AG496&gt;0,OFFSET(DATA!$F$6,$AF$10+27*AH$10,$AF496,1,1)/$AG496,0)</f>
        <v>0.28205128205128205</v>
      </c>
      <c r="AI496" s="190">
        <f ca="1">IF($AG496&gt;0,OFFSET(DATA!$F$6,$AF$10+27*AI$10,$AF496,1,1)/$AG496,0)</f>
        <v>5.1282051282051282E-3</v>
      </c>
      <c r="AJ496" s="190">
        <f ca="1">IF($AG496&gt;0,OFFSET(DATA!$F$6,$AF$10+27*AJ$10,$AF496,1,1)/$AG496,0)</f>
        <v>5.6410256410256411E-2</v>
      </c>
      <c r="AK496" s="190">
        <f ca="1">IF($AG496&gt;0,OFFSET(DATA!$F$6,$AF$10+27*AK$10,$AF496,1,1)/$AG496,0)</f>
        <v>0.19487179487179487</v>
      </c>
      <c r="AL496" s="190">
        <f ca="1">IF($AG496&gt;0,OFFSET(DATA!$F$6,$AF$10+27*AL$10,$AF496,1,1)/$AG496,0)</f>
        <v>0.28717948717948716</v>
      </c>
      <c r="AM496" s="190">
        <f ca="1">IF($AG496&gt;0,OFFSET(DATA!$F$6,$AF$10+27*AM$10,$AF496,1,1)/$AG496,0)</f>
        <v>4.6153846153846156E-2</v>
      </c>
      <c r="AN496" s="166">
        <f ca="1">OFFSET(DATA!$F$6,$AF$10+27*AN$10,$AF496,1,1)</f>
        <v>18</v>
      </c>
      <c r="AO496" s="166">
        <f t="shared" ca="1" si="15"/>
        <v>18</v>
      </c>
      <c r="AQ496" s="96">
        <f ca="1">OFFSET(DATA!$F$6,25,$AF496,1,1)</f>
        <v>5875</v>
      </c>
      <c r="AR496" s="190">
        <f ca="1">IF($AQ496&gt;0,OFFSET(DATA!$F$6,25+27*AR$10,$AF496,1,1)/$AQ496,0)</f>
        <v>0.46706382978723404</v>
      </c>
      <c r="AS496" s="190">
        <f ca="1">IF($AQ496&gt;0,OFFSET(DATA!$F$6,25+27*AS$10,$AF496,1,1)/$AQ496,0)</f>
        <v>3.0638297872340424E-3</v>
      </c>
      <c r="AT496" s="190">
        <f ca="1">IF($AQ496&gt;0,OFFSET(DATA!$F$6,25+27*AT$10,$AF496,1,1)/$AQ496,0)</f>
        <v>0.12868085106382979</v>
      </c>
      <c r="AU496" s="190">
        <f ca="1">IF($AQ496&gt;0,OFFSET(DATA!$F$6,25+27*AU$10,$AF496,1,1)/$AQ496,0)</f>
        <v>0.10042553191489362</v>
      </c>
      <c r="AV496" s="190">
        <f ca="1">IF($AQ496&gt;0,OFFSET(DATA!$F$6,25+27*AV$10,$AF496,1,1)/$AQ496,0)</f>
        <v>0.1222127659574468</v>
      </c>
      <c r="AW496" s="190">
        <f ca="1">IF($AQ496&gt;0,OFFSET(DATA!$F$6,25+27*AW$10,$AF496,1,1)/$AQ496,0)</f>
        <v>4.5446808510638301E-2</v>
      </c>
      <c r="AZ496" s="166">
        <f t="shared" ca="1" si="16"/>
        <v>18</v>
      </c>
      <c r="BA496" s="190">
        <f ca="1">IF($AG496&gt;0,OFFSET(DATA!$F$6,BA$10+27*(7-$AE$8),$AF496,1,1)/OFFSET(DATA!$F$6,BA$10,$AF496,1,1),0)</f>
        <v>0.28205128205128205</v>
      </c>
      <c r="BB496" s="190">
        <f ca="1">IF($AG496&gt;0,OFFSET(DATA!$F$6,BB$10+27*(7-$AE$8),$AF496,1,1)/OFFSET(DATA!$F$6,BB$10,$AF496,1,1),0)</f>
        <v>0.17241379310344829</v>
      </c>
      <c r="BC496" s="190">
        <f ca="1">IF($AG496&gt;0,OFFSET(DATA!$F$6,BC$10+27*(7-$AE$8),$AF496,1,1)/OFFSET(DATA!$F$6,BC$10,$AF496,1,1),0)</f>
        <v>0.17741935483870969</v>
      </c>
      <c r="BD496" s="190">
        <f ca="1">IF($AG496&gt;0,OFFSET(DATA!$F$6,BD$10+27*(7-$AE$8),$AF496,1,1)/OFFSET(DATA!$F$6,BD$10,$AF496,1,1),0)</f>
        <v>0.15894039735099338</v>
      </c>
      <c r="BE496" s="190">
        <f ca="1">IF($AG496&gt;0,OFFSET(DATA!$F$6,BE$10+27*(7-$AE$8),$AF496,1,1)/OFFSET(DATA!$F$6,BE$10,$AF496,1,1),0)</f>
        <v>0.59895833333333337</v>
      </c>
      <c r="BF496" s="190">
        <f ca="1">IF($AG496&gt;0,OFFSET(DATA!$F$6,BF$10+27*(7-$AE$8),$AF496,1,1)/OFFSET(DATA!$F$6,BF$10,$AF496,1,1),0)</f>
        <v>0.36842105263157893</v>
      </c>
      <c r="BG496" s="190">
        <f ca="1">IF($AG496&gt;0,OFFSET(DATA!$F$6,BG$10+27*(7-$AE$8),$AF496,1,1)/OFFSET(DATA!$F$6,BG$10,$AF496,1,1),0)</f>
        <v>0.24590163934426229</v>
      </c>
      <c r="BH496" s="190">
        <f ca="1">IF($AG496&gt;0,OFFSET(DATA!$F$6,BH$10+27*(7-$AE$8),$AF496,1,1)/OFFSET(DATA!$F$6,BH$10,$AF496,1,1),0)</f>
        <v>0.31756756756756754</v>
      </c>
      <c r="BI496" s="190">
        <f ca="1">IF($AG496&gt;0,OFFSET(DATA!$F$6,BI$10+27*(7-$AE$8),$AF496,1,1)/OFFSET(DATA!$F$6,BI$10,$AF496,1,1),0)</f>
        <v>0.53913043478260869</v>
      </c>
      <c r="BJ496" s="190">
        <f ca="1">IF($AG496&gt;0,OFFSET(DATA!$F$6,BJ$10+27*(7-$AE$8),$AF496,1,1)/OFFSET(DATA!$F$6,BJ$10,$AF496,1,1),0)</f>
        <v>0.40625</v>
      </c>
      <c r="BK496" s="190">
        <f ca="1">IF($AG496&gt;0,OFFSET(DATA!$F$6,BK$10+27*(7-$AE$8),$AF496,1,1)/OFFSET(DATA!$F$6,BK$10,$AF496,1,1),0)</f>
        <v>0.45292620865139949</v>
      </c>
      <c r="BL496" s="190">
        <f ca="1">IF($AG496&gt;0,OFFSET(DATA!$F$6,BL$10+27*(7-$AE$8),$AF496,1,1)/OFFSET(DATA!$F$6,BL$10,$AF496,1,1),0)</f>
        <v>0.47116736990154712</v>
      </c>
      <c r="BM496" s="190">
        <f ca="1">IF($AG496&gt;0,OFFSET(DATA!$F$6,BM$10+27*(7-$AE$8),$AF496,1,1)/OFFSET(DATA!$F$6,BM$10,$AF496,1,1),0)</f>
        <v>0.3671875</v>
      </c>
      <c r="BN496" s="190">
        <f ca="1">IF($AG496&gt;0,OFFSET(DATA!$F$6,BN$10+27*(7-$AE$8),$AF496,1,1)/OFFSET(DATA!$F$6,BN$10,$AF496,1,1),0)</f>
        <v>0.8112449799196787</v>
      </c>
      <c r="BO496" s="190">
        <f ca="1">IF($AG496&gt;0,OFFSET(DATA!$F$6,BO$10+27*(7-$AE$8),$AF496,1,1)/OFFSET(DATA!$F$6,BO$10,$AF496,1,1),0)</f>
        <v>0.49469964664310956</v>
      </c>
      <c r="BP496" s="190">
        <f ca="1">IF($AG496&gt;0,OFFSET(DATA!$F$6,BP$10+27*(7-$AE$8),$AF496,1,1)/OFFSET(DATA!$F$6,BP$10,$AF496,1,1),0)</f>
        <v>0.7289719626168224</v>
      </c>
      <c r="BQ496" s="190">
        <f ca="1">IF($AG496&gt;0,OFFSET(DATA!$F$6,BQ$10+27*(7-$AE$8),$AF496,1,1)/OFFSET(DATA!$F$6,BQ$10,$AF496,1,1),0)</f>
        <v>0.49561403508771928</v>
      </c>
      <c r="BR496" s="190">
        <f ca="1">IF($AG496&gt;0,OFFSET(DATA!$F$6,BR$10+27*(7-$AE$8),$AF496,1,1)/OFFSET(DATA!$F$6,BR$10,$AF496,1,1),0)</f>
        <v>0.30275229357798167</v>
      </c>
      <c r="BS496" s="190">
        <f ca="1">IF($AG496&gt;0,OFFSET(DATA!$F$6,BS$10+27*(7-$AE$8),$AF496,1,1)/OFFSET(DATA!$F$6,BS$10,$AF496,1,1),0)</f>
        <v>0.21052631578947367</v>
      </c>
      <c r="BT496" s="190">
        <f ca="1">IF($AG496&gt;0,OFFSET(DATA!$F$6,BT$10+27*(7-$AE$8),$AF496,1,1)/OFFSET(DATA!$F$6,BT$10,$AF496,1,1),0)</f>
        <v>0.27906976744186046</v>
      </c>
      <c r="BU496" s="190">
        <f ca="1">IF($AG496&gt;0,OFFSET(DATA!$F$6,BU$10+27*(7-$AE$8),$AF496,1,1)/OFFSET(DATA!$F$6,BU$10,$AF496,1,1),0)</f>
        <v>0.60795454545454541</v>
      </c>
      <c r="BV496" s="190">
        <f ca="1">IF($AG496&gt;0,OFFSET(DATA!$F$6,BV$10+27*(7-$AE$8),$AF496,1,1)/OFFSET(DATA!$F$6,BV$10,$AF496,1,1),0)</f>
        <v>0.56639004149377592</v>
      </c>
      <c r="BW496" s="190">
        <f ca="1">IF($AG496&gt;0,OFFSET(DATA!$F$6,BW$10+27*(7-$AE$8),$AF496,1,1)/OFFSET(DATA!$F$6,BW$10,$AF496,1,1),0)</f>
        <v>0.49303621169916434</v>
      </c>
      <c r="BX496" s="190">
        <f ca="1">IF($AG496&gt;0,OFFSET(DATA!$F$6,BX$10+27*(7-$AE$8),$AF496,1,1)/OFFSET(DATA!$F$6,BX$10,$AF496,1,1),0)</f>
        <v>0.47272727272727272</v>
      </c>
    </row>
    <row r="497" spans="32:76" x14ac:dyDescent="0.2">
      <c r="AF497" s="166">
        <v>486</v>
      </c>
      <c r="AG497" s="96">
        <f ca="1">OFFSET(DATA!$F$6,$AF$10,$AF497,1,1)</f>
        <v>205</v>
      </c>
      <c r="AH497" s="190">
        <f ca="1">IF($AG497&gt;0,OFFSET(DATA!$F$6,$AF$10+27*AH$10,$AF497,1,1)/$AG497,0)</f>
        <v>0.26341463414634148</v>
      </c>
      <c r="AI497" s="190">
        <f ca="1">IF($AG497&gt;0,OFFSET(DATA!$F$6,$AF$10+27*AI$10,$AF497,1,1)/$AG497,0)</f>
        <v>4.8780487804878049E-3</v>
      </c>
      <c r="AJ497" s="190">
        <f ca="1">IF($AG497&gt;0,OFFSET(DATA!$F$6,$AF$10+27*AJ$10,$AF497,1,1)/$AG497,0)</f>
        <v>5.3658536585365853E-2</v>
      </c>
      <c r="AK497" s="190">
        <f ca="1">IF($AG497&gt;0,OFFSET(DATA!$F$6,$AF$10+27*AK$10,$AF497,1,1)/$AG497,0)</f>
        <v>0.20487804878048779</v>
      </c>
      <c r="AL497" s="190">
        <f ca="1">IF($AG497&gt;0,OFFSET(DATA!$F$6,$AF$10+27*AL$10,$AF497,1,1)/$AG497,0)</f>
        <v>0.31707317073170732</v>
      </c>
      <c r="AM497" s="190">
        <f ca="1">IF($AG497&gt;0,OFFSET(DATA!$F$6,$AF$10+27*AM$10,$AF497,1,1)/$AG497,0)</f>
        <v>0.10731707317073171</v>
      </c>
      <c r="AN497" s="166">
        <f ca="1">OFFSET(DATA!$F$6,$AF$10+27*AN$10,$AF497,1,1)</f>
        <v>18</v>
      </c>
      <c r="AO497" s="166">
        <f t="shared" ca="1" si="15"/>
        <v>18</v>
      </c>
      <c r="AQ497" s="96">
        <f ca="1">OFFSET(DATA!$F$6,25,$AF497,1,1)</f>
        <v>6051</v>
      </c>
      <c r="AR497" s="190">
        <f ca="1">IF($AQ497&gt;0,OFFSET(DATA!$F$6,25+27*AR$10,$AF497,1,1)/$AQ497,0)</f>
        <v>0.4746322921831102</v>
      </c>
      <c r="AS497" s="190">
        <f ca="1">IF($AQ497&gt;0,OFFSET(DATA!$F$6,25+27*AS$10,$AF497,1,1)/$AQ497,0)</f>
        <v>3.1399768633283754E-3</v>
      </c>
      <c r="AT497" s="190">
        <f ca="1">IF($AQ497&gt;0,OFFSET(DATA!$F$6,25+27*AT$10,$AF497,1,1)/$AQ497,0)</f>
        <v>0.12295488349033218</v>
      </c>
      <c r="AU497" s="190">
        <f ca="1">IF($AQ497&gt;0,OFFSET(DATA!$F$6,25+27*AU$10,$AF497,1,1)/$AQ497,0)</f>
        <v>9.9818211865807305E-2</v>
      </c>
      <c r="AV497" s="190">
        <f ca="1">IF($AQ497&gt;0,OFFSET(DATA!$F$6,25+27*AV$10,$AF497,1,1)/$AQ497,0)</f>
        <v>0.12840852751611304</v>
      </c>
      <c r="AW497" s="190">
        <f ca="1">IF($AQ497&gt;0,OFFSET(DATA!$F$6,25+27*AW$10,$AF497,1,1)/$AQ497,0)</f>
        <v>5.3379606676582383E-2</v>
      </c>
      <c r="AZ497" s="166">
        <f t="shared" ca="1" si="16"/>
        <v>18</v>
      </c>
      <c r="BA497" s="190">
        <f ca="1">IF($AG497&gt;0,OFFSET(DATA!$F$6,BA$10+27*(7-$AE$8),$AF497,1,1)/OFFSET(DATA!$F$6,BA$10,$AF497,1,1),0)</f>
        <v>0.26341463414634148</v>
      </c>
      <c r="BB497" s="190">
        <f ca="1">IF($AG497&gt;0,OFFSET(DATA!$F$6,BB$10+27*(7-$AE$8),$AF497,1,1)/OFFSET(DATA!$F$6,BB$10,$AF497,1,1),0)</f>
        <v>0.15555555555555556</v>
      </c>
      <c r="BC497" s="190">
        <f ca="1">IF($AG497&gt;0,OFFSET(DATA!$F$6,BC$10+27*(7-$AE$8),$AF497,1,1)/OFFSET(DATA!$F$6,BC$10,$AF497,1,1),0)</f>
        <v>0.18333333333333332</v>
      </c>
      <c r="BD497" s="190">
        <f ca="1">IF($AG497&gt;0,OFFSET(DATA!$F$6,BD$10+27*(7-$AE$8),$AF497,1,1)/OFFSET(DATA!$F$6,BD$10,$AF497,1,1),0)</f>
        <v>0.16551724137931034</v>
      </c>
      <c r="BE497" s="190">
        <f ca="1">IF($AG497&gt;0,OFFSET(DATA!$F$6,BE$10+27*(7-$AE$8),$AF497,1,1)/OFFSET(DATA!$F$6,BE$10,$AF497,1,1),0)</f>
        <v>0.59895833333333337</v>
      </c>
      <c r="BF497" s="190">
        <f ca="1">IF($AG497&gt;0,OFFSET(DATA!$F$6,BF$10+27*(7-$AE$8),$AF497,1,1)/OFFSET(DATA!$F$6,BF$10,$AF497,1,1),0)</f>
        <v>0.34782608695652173</v>
      </c>
      <c r="BG497" s="190">
        <f ca="1">IF($AG497&gt;0,OFFSET(DATA!$F$6,BG$10+27*(7-$AE$8),$AF497,1,1)/OFFSET(DATA!$F$6,BG$10,$AF497,1,1),0)</f>
        <v>0.26153846153846155</v>
      </c>
      <c r="BH497" s="190">
        <f ca="1">IF($AG497&gt;0,OFFSET(DATA!$F$6,BH$10+27*(7-$AE$8),$AF497,1,1)/OFFSET(DATA!$F$6,BH$10,$AF497,1,1),0)</f>
        <v>0.35051546391752575</v>
      </c>
      <c r="BI497" s="190">
        <f ca="1">IF($AG497&gt;0,OFFSET(DATA!$F$6,BI$10+27*(7-$AE$8),$AF497,1,1)/OFFSET(DATA!$F$6,BI$10,$AF497,1,1),0)</f>
        <v>0.58333333333333337</v>
      </c>
      <c r="BJ497" s="190">
        <f ca="1">IF($AG497&gt;0,OFFSET(DATA!$F$6,BJ$10+27*(7-$AE$8),$AF497,1,1)/OFFSET(DATA!$F$6,BJ$10,$AF497,1,1),0)</f>
        <v>0.41954022988505746</v>
      </c>
      <c r="BK497" s="190">
        <f ca="1">IF($AG497&gt;0,OFFSET(DATA!$F$6,BK$10+27*(7-$AE$8),$AF497,1,1)/OFFSET(DATA!$F$6,BK$10,$AF497,1,1),0)</f>
        <v>0.46359223300970875</v>
      </c>
      <c r="BL497" s="190">
        <f ca="1">IF($AG497&gt;0,OFFSET(DATA!$F$6,BL$10+27*(7-$AE$8),$AF497,1,1)/OFFSET(DATA!$F$6,BL$10,$AF497,1,1),0)</f>
        <v>0.48476454293628807</v>
      </c>
      <c r="BM497" s="190">
        <f ca="1">IF($AG497&gt;0,OFFSET(DATA!$F$6,BM$10+27*(7-$AE$8),$AF497,1,1)/OFFSET(DATA!$F$6,BM$10,$AF497,1,1),0)</f>
        <v>0.33070866141732286</v>
      </c>
      <c r="BN497" s="190">
        <f ca="1">IF($AG497&gt;0,OFFSET(DATA!$F$6,BN$10+27*(7-$AE$8),$AF497,1,1)/OFFSET(DATA!$F$6,BN$10,$AF497,1,1),0)</f>
        <v>0.80155642023346307</v>
      </c>
      <c r="BO497" s="190">
        <f ca="1">IF($AG497&gt;0,OFFSET(DATA!$F$6,BO$10+27*(7-$AE$8),$AF497,1,1)/OFFSET(DATA!$F$6,BO$10,$AF497,1,1),0)</f>
        <v>0.50671140939597314</v>
      </c>
      <c r="BP497" s="190">
        <f ca="1">IF($AG497&gt;0,OFFSET(DATA!$F$6,BP$10+27*(7-$AE$8),$AF497,1,1)/OFFSET(DATA!$F$6,BP$10,$AF497,1,1),0)</f>
        <v>0.72608695652173916</v>
      </c>
      <c r="BQ497" s="190">
        <f ca="1">IF($AG497&gt;0,OFFSET(DATA!$F$6,BQ$10+27*(7-$AE$8),$AF497,1,1)/OFFSET(DATA!$F$6,BQ$10,$AF497,1,1),0)</f>
        <v>0.5</v>
      </c>
      <c r="BR497" s="190">
        <f ca="1">IF($AG497&gt;0,OFFSET(DATA!$F$6,BR$10+27*(7-$AE$8),$AF497,1,1)/OFFSET(DATA!$F$6,BR$10,$AF497,1,1),0)</f>
        <v>0.28205128205128205</v>
      </c>
      <c r="BS497" s="190">
        <f ca="1">IF($AG497&gt;0,OFFSET(DATA!$F$6,BS$10+27*(7-$AE$8),$AF497,1,1)/OFFSET(DATA!$F$6,BS$10,$AF497,1,1),0)</f>
        <v>0.25</v>
      </c>
      <c r="BT497" s="190">
        <f ca="1">IF($AG497&gt;0,OFFSET(DATA!$F$6,BT$10+27*(7-$AE$8),$AF497,1,1)/OFFSET(DATA!$F$6,BT$10,$AF497,1,1),0)</f>
        <v>0.24528301886792453</v>
      </c>
      <c r="BU497" s="190">
        <f ca="1">IF($AG497&gt;0,OFFSET(DATA!$F$6,BU$10+27*(7-$AE$8),$AF497,1,1)/OFFSET(DATA!$F$6,BU$10,$AF497,1,1),0)</f>
        <v>0.62051282051282053</v>
      </c>
      <c r="BV497" s="190">
        <f ca="1">IF($AG497&gt;0,OFFSET(DATA!$F$6,BV$10+27*(7-$AE$8),$AF497,1,1)/OFFSET(DATA!$F$6,BV$10,$AF497,1,1),0)</f>
        <v>0.58754863813229574</v>
      </c>
      <c r="BW497" s="190">
        <f ca="1">IF($AG497&gt;0,OFFSET(DATA!$F$6,BW$10+27*(7-$AE$8),$AF497,1,1)/OFFSET(DATA!$F$6,BW$10,$AF497,1,1),0)</f>
        <v>0.49183303085299457</v>
      </c>
      <c r="BX497" s="190">
        <f ca="1">IF($AG497&gt;0,OFFSET(DATA!$F$6,BX$10+27*(7-$AE$8),$AF497,1,1)/OFFSET(DATA!$F$6,BX$10,$AF497,1,1),0)</f>
        <v>0.42622950819672129</v>
      </c>
    </row>
    <row r="498" spans="32:76" x14ac:dyDescent="0.2">
      <c r="AF498" s="166">
        <v>487</v>
      </c>
      <c r="AG498" s="96">
        <f ca="1">OFFSET(DATA!$F$6,$AF$10,$AF498,1,1)</f>
        <v>202</v>
      </c>
      <c r="AH498" s="190">
        <f ca="1">IF($AG498&gt;0,OFFSET(DATA!$F$6,$AF$10+27*AH$10,$AF498,1,1)/$AG498,0)</f>
        <v>0.32178217821782179</v>
      </c>
      <c r="AI498" s="190">
        <f ca="1">IF($AG498&gt;0,OFFSET(DATA!$F$6,$AF$10+27*AI$10,$AF498,1,1)/$AG498,0)</f>
        <v>4.9504950495049506E-3</v>
      </c>
      <c r="AJ498" s="190">
        <f ca="1">IF($AG498&gt;0,OFFSET(DATA!$F$6,$AF$10+27*AJ$10,$AF498,1,1)/$AG498,0)</f>
        <v>4.9504950495049507E-2</v>
      </c>
      <c r="AK498" s="190">
        <f ca="1">IF($AG498&gt;0,OFFSET(DATA!$F$6,$AF$10+27*AK$10,$AF498,1,1)/$AG498,0)</f>
        <v>0.18811881188118812</v>
      </c>
      <c r="AL498" s="190">
        <f ca="1">IF($AG498&gt;0,OFFSET(DATA!$F$6,$AF$10+27*AL$10,$AF498,1,1)/$AG498,0)</f>
        <v>0.29702970297029702</v>
      </c>
      <c r="AM498" s="190">
        <f ca="1">IF($AG498&gt;0,OFFSET(DATA!$F$6,$AF$10+27*AM$10,$AF498,1,1)/$AG498,0)</f>
        <v>0.14851485148514851</v>
      </c>
      <c r="AN498" s="166">
        <f ca="1">OFFSET(DATA!$F$6,$AF$10+27*AN$10,$AF498,1,1)</f>
        <v>17</v>
      </c>
      <c r="AO498" s="166">
        <f t="shared" ca="1" si="15"/>
        <v>17</v>
      </c>
      <c r="AQ498" s="96">
        <f ca="1">OFFSET(DATA!$F$6,25,$AF498,1,1)</f>
        <v>6269</v>
      </c>
      <c r="AR498" s="190">
        <f ca="1">IF($AQ498&gt;0,OFFSET(DATA!$F$6,25+27*AR$10,$AF498,1,1)/$AQ498,0)</f>
        <v>0.46323177540277555</v>
      </c>
      <c r="AS498" s="190">
        <f ca="1">IF($AQ498&gt;0,OFFSET(DATA!$F$6,25+27*AS$10,$AF498,1,1)/$AQ498,0)</f>
        <v>2.8712713351411708E-3</v>
      </c>
      <c r="AT498" s="190">
        <f ca="1">IF($AQ498&gt;0,OFFSET(DATA!$F$6,25+27*AT$10,$AF498,1,1)/$AQ498,0)</f>
        <v>0.11883873026000957</v>
      </c>
      <c r="AU498" s="190">
        <f ca="1">IF($AQ498&gt;0,OFFSET(DATA!$F$6,25+27*AU$10,$AF498,1,1)/$AQ498,0)</f>
        <v>8.6935715425107668E-2</v>
      </c>
      <c r="AV498" s="190">
        <f ca="1">IF($AQ498&gt;0,OFFSET(DATA!$F$6,25+27*AV$10,$AF498,1,1)/$AQ498,0)</f>
        <v>0.13191896634231934</v>
      </c>
      <c r="AW498" s="190">
        <f ca="1">IF($AQ498&gt;0,OFFSET(DATA!$F$6,25+27*AW$10,$AF498,1,1)/$AQ498,0)</f>
        <v>5.5192215664380283E-2</v>
      </c>
      <c r="AZ498" s="166">
        <f t="shared" ca="1" si="16"/>
        <v>16</v>
      </c>
      <c r="BA498" s="190">
        <f ca="1">IF($AG498&gt;0,OFFSET(DATA!$F$6,BA$10+27*(7-$AE$8),$AF498,1,1)/OFFSET(DATA!$F$6,BA$10,$AF498,1,1),0)</f>
        <v>0.32178217821782179</v>
      </c>
      <c r="BB498" s="190">
        <f ca="1">IF($AG498&gt;0,OFFSET(DATA!$F$6,BB$10+27*(7-$AE$8),$AF498,1,1)/OFFSET(DATA!$F$6,BB$10,$AF498,1,1),0)</f>
        <v>0.13861386138613863</v>
      </c>
      <c r="BC498" s="190">
        <f ca="1">IF($AG498&gt;0,OFFSET(DATA!$F$6,BC$10+27*(7-$AE$8),$AF498,1,1)/OFFSET(DATA!$F$6,BC$10,$AF498,1,1),0)</f>
        <v>0.16393442622950818</v>
      </c>
      <c r="BD498" s="190">
        <f ca="1">IF($AG498&gt;0,OFFSET(DATA!$F$6,BD$10+27*(7-$AE$8),$AF498,1,1)/OFFSET(DATA!$F$6,BD$10,$AF498,1,1),0)</f>
        <v>0.19727891156462585</v>
      </c>
      <c r="BE498" s="190">
        <f ca="1">IF($AG498&gt;0,OFFSET(DATA!$F$6,BE$10+27*(7-$AE$8),$AF498,1,1)/OFFSET(DATA!$F$6,BE$10,$AF498,1,1),0)</f>
        <v>0.59585492227979275</v>
      </c>
      <c r="BF498" s="190">
        <f ca="1">IF($AG498&gt;0,OFFSET(DATA!$F$6,BF$10+27*(7-$AE$8),$AF498,1,1)/OFFSET(DATA!$F$6,BF$10,$AF498,1,1),0)</f>
        <v>0.25806451612903225</v>
      </c>
      <c r="BG498" s="190">
        <f ca="1">IF($AG498&gt;0,OFFSET(DATA!$F$6,BG$10+27*(7-$AE$8),$AF498,1,1)/OFFSET(DATA!$F$6,BG$10,$AF498,1,1),0)</f>
        <v>0.28358208955223879</v>
      </c>
      <c r="BH498" s="190">
        <f ca="1">IF($AG498&gt;0,OFFSET(DATA!$F$6,BH$10+27*(7-$AE$8),$AF498,1,1)/OFFSET(DATA!$F$6,BH$10,$AF498,1,1),0)</f>
        <v>0.34423407917383819</v>
      </c>
      <c r="BI498" s="190">
        <f ca="1">IF($AG498&gt;0,OFFSET(DATA!$F$6,BI$10+27*(7-$AE$8),$AF498,1,1)/OFFSET(DATA!$F$6,BI$10,$AF498,1,1),0)</f>
        <v>0.625</v>
      </c>
      <c r="BJ498" s="190">
        <f ca="1">IF($AG498&gt;0,OFFSET(DATA!$F$6,BJ$10+27*(7-$AE$8),$AF498,1,1)/OFFSET(DATA!$F$6,BJ$10,$AF498,1,1),0)</f>
        <v>0.40109890109890112</v>
      </c>
      <c r="BK498" s="190">
        <f ca="1">IF($AG498&gt;0,OFFSET(DATA!$F$6,BK$10+27*(7-$AE$8),$AF498,1,1)/OFFSET(DATA!$F$6,BK$10,$AF498,1,1),0)</f>
        <v>0.45852534562211983</v>
      </c>
      <c r="BL498" s="190">
        <f ca="1">IF($AG498&gt;0,OFFSET(DATA!$F$6,BL$10+27*(7-$AE$8),$AF498,1,1)/OFFSET(DATA!$F$6,BL$10,$AF498,1,1),0)</f>
        <v>0.47930574098798395</v>
      </c>
      <c r="BM498" s="190">
        <f ca="1">IF($AG498&gt;0,OFFSET(DATA!$F$6,BM$10+27*(7-$AE$8),$AF498,1,1)/OFFSET(DATA!$F$6,BM$10,$AF498,1,1),0)</f>
        <v>0.34074074074074073</v>
      </c>
      <c r="BN498" s="190">
        <f ca="1">IF($AG498&gt;0,OFFSET(DATA!$F$6,BN$10+27*(7-$AE$8),$AF498,1,1)/OFFSET(DATA!$F$6,BN$10,$AF498,1,1),0)</f>
        <v>0.76923076923076927</v>
      </c>
      <c r="BO498" s="190">
        <f ca="1">IF($AG498&gt;0,OFFSET(DATA!$F$6,BO$10+27*(7-$AE$8),$AF498,1,1)/OFFSET(DATA!$F$6,BO$10,$AF498,1,1),0)</f>
        <v>0.53074433656957931</v>
      </c>
      <c r="BP498" s="190">
        <f ca="1">IF($AG498&gt;0,OFFSET(DATA!$F$6,BP$10+27*(7-$AE$8),$AF498,1,1)/OFFSET(DATA!$F$6,BP$10,$AF498,1,1),0)</f>
        <v>0.73360655737704916</v>
      </c>
      <c r="BQ498" s="190">
        <f ca="1">IF($AG498&gt;0,OFFSET(DATA!$F$6,BQ$10+27*(7-$AE$8),$AF498,1,1)/OFFSET(DATA!$F$6,BQ$10,$AF498,1,1),0)</f>
        <v>0.50672645739910316</v>
      </c>
      <c r="BR498" s="190">
        <f ca="1">IF($AG498&gt;0,OFFSET(DATA!$F$6,BR$10+27*(7-$AE$8),$AF498,1,1)/OFFSET(DATA!$F$6,BR$10,$AF498,1,1),0)</f>
        <v>0.29310344827586204</v>
      </c>
      <c r="BS498" s="190">
        <f ca="1">IF($AG498&gt;0,OFFSET(DATA!$F$6,BS$10+27*(7-$AE$8),$AF498,1,1)/OFFSET(DATA!$F$6,BS$10,$AF498,1,1),0)</f>
        <v>0.25</v>
      </c>
      <c r="BT498" s="190">
        <f ca="1">IF($AG498&gt;0,OFFSET(DATA!$F$6,BT$10+27*(7-$AE$8),$AF498,1,1)/OFFSET(DATA!$F$6,BT$10,$AF498,1,1),0)</f>
        <v>0.25925925925925924</v>
      </c>
      <c r="BU498" s="190">
        <f ca="1">IF($AG498&gt;0,OFFSET(DATA!$F$6,BU$10+27*(7-$AE$8),$AF498,1,1)/OFFSET(DATA!$F$6,BU$10,$AF498,1,1),0)</f>
        <v>0.62439024390243902</v>
      </c>
      <c r="BV498" s="190">
        <f ca="1">IF($AG498&gt;0,OFFSET(DATA!$F$6,BV$10+27*(7-$AE$8),$AF498,1,1)/OFFSET(DATA!$F$6,BV$10,$AF498,1,1),0)</f>
        <v>0.5992578849721707</v>
      </c>
      <c r="BW498" s="190">
        <f ca="1">IF($AG498&gt;0,OFFSET(DATA!$F$6,BW$10+27*(7-$AE$8),$AF498,1,1)/OFFSET(DATA!$F$6,BW$10,$AF498,1,1),0)</f>
        <v>0.40869565217391307</v>
      </c>
      <c r="BX498" s="190">
        <f ca="1">IF($AG498&gt;0,OFFSET(DATA!$F$6,BX$10+27*(7-$AE$8),$AF498,1,1)/OFFSET(DATA!$F$6,BX$10,$AF498,1,1),0)</f>
        <v>0.44186046511627908</v>
      </c>
    </row>
    <row r="499" spans="32:76" x14ac:dyDescent="0.2">
      <c r="AF499" s="166">
        <v>488</v>
      </c>
      <c r="AG499" s="96">
        <f ca="1">OFFSET(DATA!$F$6,$AF$10,$AF499,1,1)</f>
        <v>160</v>
      </c>
      <c r="AH499" s="190">
        <f ca="1">IF($AG499&gt;0,OFFSET(DATA!$F$6,$AF$10+27*AH$10,$AF499,1,1)/$AG499,0)</f>
        <v>0.36249999999999999</v>
      </c>
      <c r="AI499" s="190">
        <f ca="1">IF($AG499&gt;0,OFFSET(DATA!$F$6,$AF$10+27*AI$10,$AF499,1,1)/$AG499,0)</f>
        <v>6.2500000000000003E-3</v>
      </c>
      <c r="AJ499" s="190">
        <f ca="1">IF($AG499&gt;0,OFFSET(DATA!$F$6,$AF$10+27*AJ$10,$AF499,1,1)/$AG499,0)</f>
        <v>0.05</v>
      </c>
      <c r="AK499" s="190">
        <f ca="1">IF($AG499&gt;0,OFFSET(DATA!$F$6,$AF$10+27*AK$10,$AF499,1,1)/$AG499,0)</f>
        <v>0.22500000000000001</v>
      </c>
      <c r="AL499" s="190">
        <f ca="1">IF($AG499&gt;0,OFFSET(DATA!$F$6,$AF$10+27*AL$10,$AF499,1,1)/$AG499,0)</f>
        <v>0.125</v>
      </c>
      <c r="AM499" s="190">
        <f ca="1">IF($AG499&gt;0,OFFSET(DATA!$F$6,$AF$10+27*AM$10,$AF499,1,1)/$AG499,0)</f>
        <v>4.3749999999999997E-2</v>
      </c>
      <c r="AN499" s="166">
        <f ca="1">OFFSET(DATA!$F$6,$AF$10+27*AN$10,$AF499,1,1)</f>
        <v>14</v>
      </c>
      <c r="AO499" s="166">
        <f t="shared" ca="1" si="15"/>
        <v>14</v>
      </c>
      <c r="AQ499" s="96">
        <f ca="1">OFFSET(DATA!$F$6,25,$AF499,1,1)</f>
        <v>5672</v>
      </c>
      <c r="AR499" s="190">
        <f ca="1">IF($AQ499&gt;0,OFFSET(DATA!$F$6,25+27*AR$10,$AF499,1,1)/$AQ499,0)</f>
        <v>0.43300423131170662</v>
      </c>
      <c r="AS499" s="190">
        <f ca="1">IF($AQ499&gt;0,OFFSET(DATA!$F$6,25+27*AS$10,$AF499,1,1)/$AQ499,0)</f>
        <v>2.4682651622002822E-3</v>
      </c>
      <c r="AT499" s="190">
        <f ca="1">IF($AQ499&gt;0,OFFSET(DATA!$F$6,25+27*AT$10,$AF499,1,1)/$AQ499,0)</f>
        <v>0.125</v>
      </c>
      <c r="AU499" s="190">
        <f ca="1">IF($AQ499&gt;0,OFFSET(DATA!$F$6,25+27*AU$10,$AF499,1,1)/$AQ499,0)</f>
        <v>0.10437235543018336</v>
      </c>
      <c r="AV499" s="190">
        <f ca="1">IF($AQ499&gt;0,OFFSET(DATA!$F$6,25+27*AV$10,$AF499,1,1)/$AQ499,0)</f>
        <v>0.10366713681241185</v>
      </c>
      <c r="AW499" s="190">
        <f ca="1">IF($AQ499&gt;0,OFFSET(DATA!$F$6,25+27*AW$10,$AF499,1,1)/$AQ499,0)</f>
        <v>4.1431593794076162E-2</v>
      </c>
      <c r="AZ499" s="166">
        <f t="shared" ca="1" si="16"/>
        <v>14</v>
      </c>
      <c r="BA499" s="190">
        <f ca="1">IF($AG499&gt;0,OFFSET(DATA!$F$6,BA$10+27*(7-$AE$8),$AF499,1,1)/OFFSET(DATA!$F$6,BA$10,$AF499,1,1),0)</f>
        <v>0.36249999999999999</v>
      </c>
      <c r="BB499" s="190">
        <f ca="1">IF($AG499&gt;0,OFFSET(DATA!$F$6,BB$10+27*(7-$AE$8),$AF499,1,1)/OFFSET(DATA!$F$6,BB$10,$AF499,1,1),0)</f>
        <v>0.19230769230769232</v>
      </c>
      <c r="BC499" s="190">
        <f ca="1">IF($AG499&gt;0,OFFSET(DATA!$F$6,BC$10+27*(7-$AE$8),$AF499,1,1)/OFFSET(DATA!$F$6,BC$10,$AF499,1,1),0)</f>
        <v>0.23809523809523808</v>
      </c>
      <c r="BD499" s="190">
        <f ca="1">IF($AG499&gt;0,OFFSET(DATA!$F$6,BD$10+27*(7-$AE$8),$AF499,1,1)/OFFSET(DATA!$F$6,BD$10,$AF499,1,1),0)</f>
        <v>0.20666666666666667</v>
      </c>
      <c r="BE499" s="190">
        <f ca="1">IF($AG499&gt;0,OFFSET(DATA!$F$6,BE$10+27*(7-$AE$8),$AF499,1,1)/OFFSET(DATA!$F$6,BE$10,$AF499,1,1),0)</f>
        <v>0.60355029585798814</v>
      </c>
      <c r="BF499" s="190">
        <f ca="1">IF($AG499&gt;0,OFFSET(DATA!$F$6,BF$10+27*(7-$AE$8),$AF499,1,1)/OFFSET(DATA!$F$6,BF$10,$AF499,1,1),0)</f>
        <v>0.31034482758620691</v>
      </c>
      <c r="BG499" s="190">
        <f ca="1">IF($AG499&gt;0,OFFSET(DATA!$F$6,BG$10+27*(7-$AE$8),$AF499,1,1)/OFFSET(DATA!$F$6,BG$10,$AF499,1,1),0)</f>
        <v>0.25423728813559321</v>
      </c>
      <c r="BH499" s="190">
        <f ca="1">IF($AG499&gt;0,OFFSET(DATA!$F$6,BH$10+27*(7-$AE$8),$AF499,1,1)/OFFSET(DATA!$F$6,BH$10,$AF499,1,1),0)</f>
        <v>0.29584775086505188</v>
      </c>
      <c r="BI499" s="190">
        <f ca="1">IF($AG499&gt;0,OFFSET(DATA!$F$6,BI$10+27*(7-$AE$8),$AF499,1,1)/OFFSET(DATA!$F$6,BI$10,$AF499,1,1),0)</f>
        <v>0.48571428571428571</v>
      </c>
      <c r="BJ499" s="190">
        <f ca="1">IF($AG499&gt;0,OFFSET(DATA!$F$6,BJ$10+27*(7-$AE$8),$AF499,1,1)/OFFSET(DATA!$F$6,BJ$10,$AF499,1,1),0)</f>
        <v>0.37062937062937062</v>
      </c>
      <c r="BK499" s="190">
        <f ca="1">IF($AG499&gt;0,OFFSET(DATA!$F$6,BK$10+27*(7-$AE$8),$AF499,1,1)/OFFSET(DATA!$F$6,BK$10,$AF499,1,1),0)</f>
        <v>0.41547277936962751</v>
      </c>
      <c r="BL499" s="190">
        <f ca="1">IF($AG499&gt;0,OFFSET(DATA!$F$6,BL$10+27*(7-$AE$8),$AF499,1,1)/OFFSET(DATA!$F$6,BL$10,$AF499,1,1),0)</f>
        <v>0.38362068965517243</v>
      </c>
      <c r="BM499" s="190">
        <f ca="1">IF($AG499&gt;0,OFFSET(DATA!$F$6,BM$10+27*(7-$AE$8),$AF499,1,1)/OFFSET(DATA!$F$6,BM$10,$AF499,1,1),0)</f>
        <v>0.34399999999999997</v>
      </c>
      <c r="BN499" s="190">
        <f ca="1">IF($AG499&gt;0,OFFSET(DATA!$F$6,BN$10+27*(7-$AE$8),$AF499,1,1)/OFFSET(DATA!$F$6,BN$10,$AF499,1,1),0)</f>
        <v>0.61867704280155644</v>
      </c>
      <c r="BO499" s="190">
        <f ca="1">IF($AG499&gt;0,OFFSET(DATA!$F$6,BO$10+27*(7-$AE$8),$AF499,1,1)/OFFSET(DATA!$F$6,BO$10,$AF499,1,1),0)</f>
        <v>0.44966442953020136</v>
      </c>
      <c r="BP499" s="190">
        <f ca="1">IF($AG499&gt;0,OFFSET(DATA!$F$6,BP$10+27*(7-$AE$8),$AF499,1,1)/OFFSET(DATA!$F$6,BP$10,$AF499,1,1),0)</f>
        <v>0.755</v>
      </c>
      <c r="BQ499" s="190">
        <f ca="1">IF($AG499&gt;0,OFFSET(DATA!$F$6,BQ$10+27*(7-$AE$8),$AF499,1,1)/OFFSET(DATA!$F$6,BQ$10,$AF499,1,1),0)</f>
        <v>0.40865384615384615</v>
      </c>
      <c r="BR499" s="190">
        <f ca="1">IF($AG499&gt;0,OFFSET(DATA!$F$6,BR$10+27*(7-$AE$8),$AF499,1,1)/OFFSET(DATA!$F$6,BR$10,$AF499,1,1),0)</f>
        <v>0.30769230769230771</v>
      </c>
      <c r="BS499" s="190">
        <f ca="1">IF($AG499&gt;0,OFFSET(DATA!$F$6,BS$10+27*(7-$AE$8),$AF499,1,1)/OFFSET(DATA!$F$6,BS$10,$AF499,1,1),0)</f>
        <v>0.19230769230769232</v>
      </c>
      <c r="BT499" s="190">
        <f ca="1">IF($AG499&gt;0,OFFSET(DATA!$F$6,BT$10+27*(7-$AE$8),$AF499,1,1)/OFFSET(DATA!$F$6,BT$10,$AF499,1,1),0)</f>
        <v>0.18</v>
      </c>
      <c r="BU499" s="190">
        <f ca="1">IF($AG499&gt;0,OFFSET(DATA!$F$6,BU$10+27*(7-$AE$8),$AF499,1,1)/OFFSET(DATA!$F$6,BU$10,$AF499,1,1),0)</f>
        <v>0.60846560846560849</v>
      </c>
      <c r="BV499" s="190">
        <f ca="1">IF($AG499&gt;0,OFFSET(DATA!$F$6,BV$10+27*(7-$AE$8),$AF499,1,1)/OFFSET(DATA!$F$6,BV$10,$AF499,1,1),0)</f>
        <v>0.57468879668049788</v>
      </c>
      <c r="BW499" s="190">
        <f ca="1">IF($AG499&gt;0,OFFSET(DATA!$F$6,BW$10+27*(7-$AE$8),$AF499,1,1)/OFFSET(DATA!$F$6,BW$10,$AF499,1,1),0)</f>
        <v>0.44098205854579792</v>
      </c>
      <c r="BX499" s="190">
        <f ca="1">IF($AG499&gt;0,OFFSET(DATA!$F$6,BX$10+27*(7-$AE$8),$AF499,1,1)/OFFSET(DATA!$F$6,BX$10,$AF499,1,1),0)</f>
        <v>0.44827586206896552</v>
      </c>
    </row>
    <row r="500" spans="32:76" x14ac:dyDescent="0.2">
      <c r="AF500" s="166">
        <v>489</v>
      </c>
      <c r="AG500" s="96">
        <f ca="1">OFFSET(DATA!$F$6,$AF$10,$AF500,1,1)</f>
        <v>173</v>
      </c>
      <c r="AH500" s="190">
        <f ca="1">IF($AG500&gt;0,OFFSET(DATA!$F$6,$AF$10+27*AH$10,$AF500,1,1)/$AG500,0)</f>
        <v>0.38150289017341038</v>
      </c>
      <c r="AI500" s="190">
        <f ca="1">IF($AG500&gt;0,OFFSET(DATA!$F$6,$AF$10+27*AI$10,$AF500,1,1)/$AG500,0)</f>
        <v>5.7803468208092483E-3</v>
      </c>
      <c r="AJ500" s="190">
        <f ca="1">IF($AG500&gt;0,OFFSET(DATA!$F$6,$AF$10+27*AJ$10,$AF500,1,1)/$AG500,0)</f>
        <v>3.4682080924855488E-2</v>
      </c>
      <c r="AK500" s="190">
        <f ca="1">IF($AG500&gt;0,OFFSET(DATA!$F$6,$AF$10+27*AK$10,$AF500,1,1)/$AG500,0)</f>
        <v>0.18497109826589594</v>
      </c>
      <c r="AL500" s="190">
        <f ca="1">IF($AG500&gt;0,OFFSET(DATA!$F$6,$AF$10+27*AL$10,$AF500,1,1)/$AG500,0)</f>
        <v>0.1791907514450867</v>
      </c>
      <c r="AM500" s="190">
        <f ca="1">IF($AG500&gt;0,OFFSET(DATA!$F$6,$AF$10+27*AM$10,$AF500,1,1)/$AG500,0)</f>
        <v>4.6242774566473986E-2</v>
      </c>
      <c r="AN500" s="166">
        <f ca="1">OFFSET(DATA!$F$6,$AF$10+27*AN$10,$AF500,1,1)</f>
        <v>15</v>
      </c>
      <c r="AO500" s="166">
        <f t="shared" ca="1" si="15"/>
        <v>15</v>
      </c>
      <c r="AQ500" s="96">
        <f ca="1">OFFSET(DATA!$F$6,25,$AF500,1,1)</f>
        <v>5773</v>
      </c>
      <c r="AR500" s="190">
        <f ca="1">IF($AQ500&gt;0,OFFSET(DATA!$F$6,25+27*AR$10,$AF500,1,1)/$AQ500,0)</f>
        <v>0.44119175472024946</v>
      </c>
      <c r="AS500" s="190">
        <f ca="1">IF($AQ500&gt;0,OFFSET(DATA!$F$6,25+27*AS$10,$AF500,1,1)/$AQ500,0)</f>
        <v>3.6376234193660141E-3</v>
      </c>
      <c r="AT500" s="190">
        <f ca="1">IF($AQ500&gt;0,OFFSET(DATA!$F$6,25+27*AT$10,$AF500,1,1)/$AQ500,0)</f>
        <v>0.12541139788671402</v>
      </c>
      <c r="AU500" s="190">
        <f ca="1">IF($AQ500&gt;0,OFFSET(DATA!$F$6,25+27*AU$10,$AF500,1,1)/$AQ500,0)</f>
        <v>0.11380564697730816</v>
      </c>
      <c r="AV500" s="190">
        <f ca="1">IF($AQ500&gt;0,OFFSET(DATA!$F$6,25+27*AV$10,$AF500,1,1)/$AQ500,0)</f>
        <v>0.11190022518621168</v>
      </c>
      <c r="AW500" s="190">
        <f ca="1">IF($AQ500&gt;0,OFFSET(DATA!$F$6,25+27*AW$10,$AF500,1,1)/$AQ500,0)</f>
        <v>4.0360297938680061E-2</v>
      </c>
      <c r="AZ500" s="166">
        <f t="shared" ca="1" si="16"/>
        <v>14</v>
      </c>
      <c r="BA500" s="190">
        <f ca="1">IF($AG500&gt;0,OFFSET(DATA!$F$6,BA$10+27*(7-$AE$8),$AF500,1,1)/OFFSET(DATA!$F$6,BA$10,$AF500,1,1),0)</f>
        <v>0.38150289017341038</v>
      </c>
      <c r="BB500" s="190">
        <f ca="1">IF($AG500&gt;0,OFFSET(DATA!$F$6,BB$10+27*(7-$AE$8),$AF500,1,1)/OFFSET(DATA!$F$6,BB$10,$AF500,1,1),0)</f>
        <v>0.18604651162790697</v>
      </c>
      <c r="BC500" s="190">
        <f ca="1">IF($AG500&gt;0,OFFSET(DATA!$F$6,BC$10+27*(7-$AE$8),$AF500,1,1)/OFFSET(DATA!$F$6,BC$10,$AF500,1,1),0)</f>
        <v>0.22727272727272727</v>
      </c>
      <c r="BD500" s="190">
        <f ca="1">IF($AG500&gt;0,OFFSET(DATA!$F$6,BD$10+27*(7-$AE$8),$AF500,1,1)/OFFSET(DATA!$F$6,BD$10,$AF500,1,1),0)</f>
        <v>0.12587412587412589</v>
      </c>
      <c r="BE500" s="190">
        <f ca="1">IF($AG500&gt;0,OFFSET(DATA!$F$6,BE$10+27*(7-$AE$8),$AF500,1,1)/OFFSET(DATA!$F$6,BE$10,$AF500,1,1),0)</f>
        <v>0.60509554140127386</v>
      </c>
      <c r="BF500" s="190">
        <f ca="1">IF($AG500&gt;0,OFFSET(DATA!$F$6,BF$10+27*(7-$AE$8),$AF500,1,1)/OFFSET(DATA!$F$6,BF$10,$AF500,1,1),0)</f>
        <v>0.27586206896551724</v>
      </c>
      <c r="BG500" s="190">
        <f ca="1">IF($AG500&gt;0,OFFSET(DATA!$F$6,BG$10+27*(7-$AE$8),$AF500,1,1)/OFFSET(DATA!$F$6,BG$10,$AF500,1,1),0)</f>
        <v>0.32786885245901637</v>
      </c>
      <c r="BH500" s="190">
        <f ca="1">IF($AG500&gt;0,OFFSET(DATA!$F$6,BH$10+27*(7-$AE$8),$AF500,1,1)/OFFSET(DATA!$F$6,BH$10,$AF500,1,1),0)</f>
        <v>0.265625</v>
      </c>
      <c r="BI500" s="190">
        <f ca="1">IF($AG500&gt;0,OFFSET(DATA!$F$6,BI$10+27*(7-$AE$8),$AF500,1,1)/OFFSET(DATA!$F$6,BI$10,$AF500,1,1),0)</f>
        <v>0.54285714285714282</v>
      </c>
      <c r="BJ500" s="190">
        <f ca="1">IF($AG500&gt;0,OFFSET(DATA!$F$6,BJ$10+27*(7-$AE$8),$AF500,1,1)/OFFSET(DATA!$F$6,BJ$10,$AF500,1,1),0)</f>
        <v>0.40425531914893614</v>
      </c>
      <c r="BK500" s="190">
        <f ca="1">IF($AG500&gt;0,OFFSET(DATA!$F$6,BK$10+27*(7-$AE$8),$AF500,1,1)/OFFSET(DATA!$F$6,BK$10,$AF500,1,1),0)</f>
        <v>0.39893617021276595</v>
      </c>
      <c r="BL500" s="190">
        <f ca="1">IF($AG500&gt;0,OFFSET(DATA!$F$6,BL$10+27*(7-$AE$8),$AF500,1,1)/OFFSET(DATA!$F$6,BL$10,$AF500,1,1),0)</f>
        <v>0.42579750346740636</v>
      </c>
      <c r="BM500" s="190">
        <f ca="1">IF($AG500&gt;0,OFFSET(DATA!$F$6,BM$10+27*(7-$AE$8),$AF500,1,1)/OFFSET(DATA!$F$6,BM$10,$AF500,1,1),0)</f>
        <v>0.36134453781512604</v>
      </c>
      <c r="BN500" s="190">
        <f ca="1">IF($AG500&gt;0,OFFSET(DATA!$F$6,BN$10+27*(7-$AE$8),$AF500,1,1)/OFFSET(DATA!$F$6,BN$10,$AF500,1,1),0)</f>
        <v>0.58847736625514402</v>
      </c>
      <c r="BO500" s="190">
        <f ca="1">IF($AG500&gt;0,OFFSET(DATA!$F$6,BO$10+27*(7-$AE$8),$AF500,1,1)/OFFSET(DATA!$F$6,BO$10,$AF500,1,1),0)</f>
        <v>0.46534653465346537</v>
      </c>
      <c r="BP500" s="190">
        <f ca="1">IF($AG500&gt;0,OFFSET(DATA!$F$6,BP$10+27*(7-$AE$8),$AF500,1,1)/OFFSET(DATA!$F$6,BP$10,$AF500,1,1),0)</f>
        <v>0.78773584905660377</v>
      </c>
      <c r="BQ500" s="190">
        <f ca="1">IF($AG500&gt;0,OFFSET(DATA!$F$6,BQ$10+27*(7-$AE$8),$AF500,1,1)/OFFSET(DATA!$F$6,BQ$10,$AF500,1,1),0)</f>
        <v>0.45</v>
      </c>
      <c r="BR500" s="190">
        <f ca="1">IF($AG500&gt;0,OFFSET(DATA!$F$6,BR$10+27*(7-$AE$8),$AF500,1,1)/OFFSET(DATA!$F$6,BR$10,$AF500,1,1),0)</f>
        <v>0.30476190476190479</v>
      </c>
      <c r="BS500" s="190">
        <f ca="1">IF($AG500&gt;0,OFFSET(DATA!$F$6,BS$10+27*(7-$AE$8),$AF500,1,1)/OFFSET(DATA!$F$6,BS$10,$AF500,1,1),0)</f>
        <v>0.24</v>
      </c>
      <c r="BT500" s="190">
        <f ca="1">IF($AG500&gt;0,OFFSET(DATA!$F$6,BT$10+27*(7-$AE$8),$AF500,1,1)/OFFSET(DATA!$F$6,BT$10,$AF500,1,1),0)</f>
        <v>0.30188679245283018</v>
      </c>
      <c r="BU500" s="190">
        <f ca="1">IF($AG500&gt;0,OFFSET(DATA!$F$6,BU$10+27*(7-$AE$8),$AF500,1,1)/OFFSET(DATA!$F$6,BU$10,$AF500,1,1),0)</f>
        <v>0.57948717948717954</v>
      </c>
      <c r="BV500" s="190">
        <f ca="1">IF($AG500&gt;0,OFFSET(DATA!$F$6,BV$10+27*(7-$AE$8),$AF500,1,1)/OFFSET(DATA!$F$6,BV$10,$AF500,1,1),0)</f>
        <v>0.55555555555555558</v>
      </c>
      <c r="BW500" s="190">
        <f ca="1">IF($AG500&gt;0,OFFSET(DATA!$F$6,BW$10+27*(7-$AE$8),$AF500,1,1)/OFFSET(DATA!$F$6,BW$10,$AF500,1,1),0)</f>
        <v>0.47230046948356808</v>
      </c>
      <c r="BX500" s="190">
        <f ca="1">IF($AG500&gt;0,OFFSET(DATA!$F$6,BX$10+27*(7-$AE$8),$AF500,1,1)/OFFSET(DATA!$F$6,BX$10,$AF500,1,1),0)</f>
        <v>0.41269841269841268</v>
      </c>
    </row>
    <row r="501" spans="32:76" x14ac:dyDescent="0.2">
      <c r="AF501" s="166">
        <v>490</v>
      </c>
      <c r="AG501" s="96">
        <f ca="1">OFFSET(DATA!$F$6,$AF$10,$AF501,1,1)</f>
        <v>186</v>
      </c>
      <c r="AH501" s="190">
        <f ca="1">IF($AG501&gt;0,OFFSET(DATA!$F$6,$AF$10+27*AH$10,$AF501,1,1)/$AG501,0)</f>
        <v>0.36021505376344087</v>
      </c>
      <c r="AI501" s="190">
        <f ca="1">IF($AG501&gt;0,OFFSET(DATA!$F$6,$AF$10+27*AI$10,$AF501,1,1)/$AG501,0)</f>
        <v>5.3763440860215058E-3</v>
      </c>
      <c r="AJ501" s="190">
        <f ca="1">IF($AG501&gt;0,OFFSET(DATA!$F$6,$AF$10+27*AJ$10,$AF501,1,1)/$AG501,0)</f>
        <v>4.8387096774193547E-2</v>
      </c>
      <c r="AK501" s="190">
        <f ca="1">IF($AG501&gt;0,OFFSET(DATA!$F$6,$AF$10+27*AK$10,$AF501,1,1)/$AG501,0)</f>
        <v>0.17204301075268819</v>
      </c>
      <c r="AL501" s="190">
        <f ca="1">IF($AG501&gt;0,OFFSET(DATA!$F$6,$AF$10+27*AL$10,$AF501,1,1)/$AG501,0)</f>
        <v>0.17741935483870969</v>
      </c>
      <c r="AM501" s="190">
        <f ca="1">IF($AG501&gt;0,OFFSET(DATA!$F$6,$AF$10+27*AM$10,$AF501,1,1)/$AG501,0)</f>
        <v>5.9139784946236562E-2</v>
      </c>
      <c r="AN501" s="166">
        <f ca="1">OFFSET(DATA!$F$6,$AF$10+27*AN$10,$AF501,1,1)</f>
        <v>16</v>
      </c>
      <c r="AO501" s="166">
        <f t="shared" ca="1" si="15"/>
        <v>16</v>
      </c>
      <c r="AQ501" s="96">
        <f ca="1">OFFSET(DATA!$F$6,25,$AF501,1,1)</f>
        <v>5975</v>
      </c>
      <c r="AR501" s="190">
        <f ca="1">IF($AQ501&gt;0,OFFSET(DATA!$F$6,25+27*AR$10,$AF501,1,1)/$AQ501,0)</f>
        <v>0.44652719665271967</v>
      </c>
      <c r="AS501" s="190">
        <f ca="1">IF($AQ501&gt;0,OFFSET(DATA!$F$6,25+27*AS$10,$AF501,1,1)/$AQ501,0)</f>
        <v>3.3472803347280333E-3</v>
      </c>
      <c r="AT501" s="190">
        <f ca="1">IF($AQ501&gt;0,OFFSET(DATA!$F$6,25+27*AT$10,$AF501,1,1)/$AQ501,0)</f>
        <v>0.12234309623430963</v>
      </c>
      <c r="AU501" s="190">
        <f ca="1">IF($AQ501&gt;0,OFFSET(DATA!$F$6,25+27*AU$10,$AF501,1,1)/$AQ501,0)</f>
        <v>0.10594142259414226</v>
      </c>
      <c r="AV501" s="190">
        <f ca="1">IF($AQ501&gt;0,OFFSET(DATA!$F$6,25+27*AV$10,$AF501,1,1)/$AQ501,0)</f>
        <v>0.12401673640167364</v>
      </c>
      <c r="AW501" s="190">
        <f ca="1">IF($AQ501&gt;0,OFFSET(DATA!$F$6,25+27*AW$10,$AF501,1,1)/$AQ501,0)</f>
        <v>4.0334728033472801E-2</v>
      </c>
      <c r="AZ501" s="166">
        <f t="shared" ca="1" si="16"/>
        <v>15</v>
      </c>
      <c r="BA501" s="190">
        <f ca="1">IF($AG501&gt;0,OFFSET(DATA!$F$6,BA$10+27*(7-$AE$8),$AF501,1,1)/OFFSET(DATA!$F$6,BA$10,$AF501,1,1),0)</f>
        <v>0.36021505376344087</v>
      </c>
      <c r="BB501" s="190">
        <f ca="1">IF($AG501&gt;0,OFFSET(DATA!$F$6,BB$10+27*(7-$AE$8),$AF501,1,1)/OFFSET(DATA!$F$6,BB$10,$AF501,1,1),0)</f>
        <v>0.18</v>
      </c>
      <c r="BC501" s="190">
        <f ca="1">IF($AG501&gt;0,OFFSET(DATA!$F$6,BC$10+27*(7-$AE$8),$AF501,1,1)/OFFSET(DATA!$F$6,BC$10,$AF501,1,1),0)</f>
        <v>0.20833333333333334</v>
      </c>
      <c r="BD501" s="190">
        <f ca="1">IF($AG501&gt;0,OFFSET(DATA!$F$6,BD$10+27*(7-$AE$8),$AF501,1,1)/OFFSET(DATA!$F$6,BD$10,$AF501,1,1),0)</f>
        <v>0.12413793103448276</v>
      </c>
      <c r="BE501" s="190">
        <f ca="1">IF($AG501&gt;0,OFFSET(DATA!$F$6,BE$10+27*(7-$AE$8),$AF501,1,1)/OFFSET(DATA!$F$6,BE$10,$AF501,1,1),0)</f>
        <v>0.5714285714285714</v>
      </c>
      <c r="BF501" s="190">
        <f ca="1">IF($AG501&gt;0,OFFSET(DATA!$F$6,BF$10+27*(7-$AE$8),$AF501,1,1)/OFFSET(DATA!$F$6,BF$10,$AF501,1,1),0)</f>
        <v>0.37037037037037035</v>
      </c>
      <c r="BG501" s="190">
        <f ca="1">IF($AG501&gt;0,OFFSET(DATA!$F$6,BG$10+27*(7-$AE$8),$AF501,1,1)/OFFSET(DATA!$F$6,BG$10,$AF501,1,1),0)</f>
        <v>0.33333333333333331</v>
      </c>
      <c r="BH501" s="190">
        <f ca="1">IF($AG501&gt;0,OFFSET(DATA!$F$6,BH$10+27*(7-$AE$8),$AF501,1,1)/OFFSET(DATA!$F$6,BH$10,$AF501,1,1),0)</f>
        <v>0.25632377740303541</v>
      </c>
      <c r="BI501" s="190">
        <f ca="1">IF($AG501&gt;0,OFFSET(DATA!$F$6,BI$10+27*(7-$AE$8),$AF501,1,1)/OFFSET(DATA!$F$6,BI$10,$AF501,1,1),0)</f>
        <v>0.52941176470588236</v>
      </c>
      <c r="BJ501" s="190">
        <f ca="1">IF($AG501&gt;0,OFFSET(DATA!$F$6,BJ$10+27*(7-$AE$8),$AF501,1,1)/OFFSET(DATA!$F$6,BJ$10,$AF501,1,1),0)</f>
        <v>0.39743589743589741</v>
      </c>
      <c r="BK501" s="190">
        <f ca="1">IF($AG501&gt;0,OFFSET(DATA!$F$6,BK$10+27*(7-$AE$8),$AF501,1,1)/OFFSET(DATA!$F$6,BK$10,$AF501,1,1),0)</f>
        <v>0.39603960396039606</v>
      </c>
      <c r="BL501" s="190">
        <f ca="1">IF($AG501&gt;0,OFFSET(DATA!$F$6,BL$10+27*(7-$AE$8),$AF501,1,1)/OFFSET(DATA!$F$6,BL$10,$AF501,1,1),0)</f>
        <v>0.47856154910096821</v>
      </c>
      <c r="BM501" s="190">
        <f ca="1">IF($AG501&gt;0,OFFSET(DATA!$F$6,BM$10+27*(7-$AE$8),$AF501,1,1)/OFFSET(DATA!$F$6,BM$10,$AF501,1,1),0)</f>
        <v>0.31746031746031744</v>
      </c>
      <c r="BN501" s="190">
        <f ca="1">IF($AG501&gt;0,OFFSET(DATA!$F$6,BN$10+27*(7-$AE$8),$AF501,1,1)/OFFSET(DATA!$F$6,BN$10,$AF501,1,1),0)</f>
        <v>0.62820512820512819</v>
      </c>
      <c r="BO501" s="190">
        <f ca="1">IF($AG501&gt;0,OFFSET(DATA!$F$6,BO$10+27*(7-$AE$8),$AF501,1,1)/OFFSET(DATA!$F$6,BO$10,$AF501,1,1),0)</f>
        <v>0.47697368421052633</v>
      </c>
      <c r="BP501" s="190">
        <f ca="1">IF($AG501&gt;0,OFFSET(DATA!$F$6,BP$10+27*(7-$AE$8),$AF501,1,1)/OFFSET(DATA!$F$6,BP$10,$AF501,1,1),0)</f>
        <v>0.75770925110132159</v>
      </c>
      <c r="BQ501" s="190">
        <f ca="1">IF($AG501&gt;0,OFFSET(DATA!$F$6,BQ$10+27*(7-$AE$8),$AF501,1,1)/OFFSET(DATA!$F$6,BQ$10,$AF501,1,1),0)</f>
        <v>0.48484848484848486</v>
      </c>
      <c r="BR501" s="190">
        <f ca="1">IF($AG501&gt;0,OFFSET(DATA!$F$6,BR$10+27*(7-$AE$8),$AF501,1,1)/OFFSET(DATA!$F$6,BR$10,$AF501,1,1),0)</f>
        <v>0.3364485981308411</v>
      </c>
      <c r="BS501" s="190">
        <f ca="1">IF($AG501&gt;0,OFFSET(DATA!$F$6,BS$10+27*(7-$AE$8),$AF501,1,1)/OFFSET(DATA!$F$6,BS$10,$AF501,1,1),0)</f>
        <v>0.15151515151515152</v>
      </c>
      <c r="BT501" s="190">
        <f ca="1">IF($AG501&gt;0,OFFSET(DATA!$F$6,BT$10+27*(7-$AE$8),$AF501,1,1)/OFFSET(DATA!$F$6,BT$10,$AF501,1,1),0)</f>
        <v>0.3</v>
      </c>
      <c r="BU501" s="190">
        <f ca="1">IF($AG501&gt;0,OFFSET(DATA!$F$6,BU$10+27*(7-$AE$8),$AF501,1,1)/OFFSET(DATA!$F$6,BU$10,$AF501,1,1),0)</f>
        <v>0.60360360360360366</v>
      </c>
      <c r="BV501" s="190">
        <f ca="1">IF($AG501&gt;0,OFFSET(DATA!$F$6,BV$10+27*(7-$AE$8),$AF501,1,1)/OFFSET(DATA!$F$6,BV$10,$AF501,1,1),0)</f>
        <v>0.5795677799607073</v>
      </c>
      <c r="BW501" s="190">
        <f ca="1">IF($AG501&gt;0,OFFSET(DATA!$F$6,BW$10+27*(7-$AE$8),$AF501,1,1)/OFFSET(DATA!$F$6,BW$10,$AF501,1,1),0)</f>
        <v>0.45963302752293578</v>
      </c>
      <c r="BX501" s="190">
        <f ca="1">IF($AG501&gt;0,OFFSET(DATA!$F$6,BX$10+27*(7-$AE$8),$AF501,1,1)/OFFSET(DATA!$F$6,BX$10,$AF501,1,1),0)</f>
        <v>0.41984732824427479</v>
      </c>
    </row>
    <row r="502" spans="32:76" x14ac:dyDescent="0.2">
      <c r="AF502" s="166">
        <v>491</v>
      </c>
      <c r="AG502" s="96">
        <f ca="1">OFFSET(DATA!$F$6,$AF$10,$AF502,1,1)</f>
        <v>206</v>
      </c>
      <c r="AH502" s="190">
        <f ca="1">IF($AG502&gt;0,OFFSET(DATA!$F$6,$AF$10+27*AH$10,$AF502,1,1)/$AG502,0)</f>
        <v>0.34951456310679613</v>
      </c>
      <c r="AI502" s="190">
        <f ca="1">IF($AG502&gt;0,OFFSET(DATA!$F$6,$AF$10+27*AI$10,$AF502,1,1)/$AG502,0)</f>
        <v>4.8543689320388345E-3</v>
      </c>
      <c r="AJ502" s="190">
        <f ca="1">IF($AG502&gt;0,OFFSET(DATA!$F$6,$AF$10+27*AJ$10,$AF502,1,1)/$AG502,0)</f>
        <v>3.3980582524271843E-2</v>
      </c>
      <c r="AK502" s="190">
        <f ca="1">IF($AG502&gt;0,OFFSET(DATA!$F$6,$AF$10+27*AK$10,$AF502,1,1)/$AG502,0)</f>
        <v>0.20388349514563106</v>
      </c>
      <c r="AL502" s="190">
        <f ca="1">IF($AG502&gt;0,OFFSET(DATA!$F$6,$AF$10+27*AL$10,$AF502,1,1)/$AG502,0)</f>
        <v>0.21844660194174756</v>
      </c>
      <c r="AM502" s="190">
        <f ca="1">IF($AG502&gt;0,OFFSET(DATA!$F$6,$AF$10+27*AM$10,$AF502,1,1)/$AG502,0)</f>
        <v>7.7669902912621352E-2</v>
      </c>
      <c r="AN502" s="166">
        <f ca="1">OFFSET(DATA!$F$6,$AF$10+27*AN$10,$AF502,1,1)</f>
        <v>18</v>
      </c>
      <c r="AO502" s="166">
        <f t="shared" ca="1" si="15"/>
        <v>18</v>
      </c>
      <c r="AQ502" s="96">
        <f ca="1">OFFSET(DATA!$F$6,25,$AF502,1,1)</f>
        <v>6155</v>
      </c>
      <c r="AR502" s="190">
        <f ca="1">IF($AQ502&gt;0,OFFSET(DATA!$F$6,25+27*AR$10,$AF502,1,1)/$AQ502,0)</f>
        <v>0.44971567831031684</v>
      </c>
      <c r="AS502" s="190">
        <f ca="1">IF($AQ502&gt;0,OFFSET(DATA!$F$6,25+27*AS$10,$AF502,1,1)/$AQ502,0)</f>
        <v>2.9244516653127539E-3</v>
      </c>
      <c r="AT502" s="190">
        <f ca="1">IF($AQ502&gt;0,OFFSET(DATA!$F$6,25+27*AT$10,$AF502,1,1)/$AQ502,0)</f>
        <v>0.1199025182778229</v>
      </c>
      <c r="AU502" s="190">
        <f ca="1">IF($AQ502&gt;0,OFFSET(DATA!$F$6,25+27*AU$10,$AF502,1,1)/$AQ502,0)</f>
        <v>0.10706742485783916</v>
      </c>
      <c r="AV502" s="190">
        <f ca="1">IF($AQ502&gt;0,OFFSET(DATA!$F$6,25+27*AV$10,$AF502,1,1)/$AQ502,0)</f>
        <v>0.12802599512591389</v>
      </c>
      <c r="AW502" s="190">
        <f ca="1">IF($AQ502&gt;0,OFFSET(DATA!$F$6,25+27*AW$10,$AF502,1,1)/$AQ502,0)</f>
        <v>4.6628757108042242E-2</v>
      </c>
      <c r="AZ502" s="166">
        <f t="shared" ca="1" si="16"/>
        <v>15</v>
      </c>
      <c r="BA502" s="190">
        <f ca="1">IF($AG502&gt;0,OFFSET(DATA!$F$6,BA$10+27*(7-$AE$8),$AF502,1,1)/OFFSET(DATA!$F$6,BA$10,$AF502,1,1),0)</f>
        <v>0.34951456310679613</v>
      </c>
      <c r="BB502" s="190">
        <f ca="1">IF($AG502&gt;0,OFFSET(DATA!$F$6,BB$10+27*(7-$AE$8),$AF502,1,1)/OFFSET(DATA!$F$6,BB$10,$AF502,1,1),0)</f>
        <v>0.1553398058252427</v>
      </c>
      <c r="BC502" s="190">
        <f ca="1">IF($AG502&gt;0,OFFSET(DATA!$F$6,BC$10+27*(7-$AE$8),$AF502,1,1)/OFFSET(DATA!$F$6,BC$10,$AF502,1,1),0)</f>
        <v>0.17647058823529413</v>
      </c>
      <c r="BD502" s="190">
        <f ca="1">IF($AG502&gt;0,OFFSET(DATA!$F$6,BD$10+27*(7-$AE$8),$AF502,1,1)/OFFSET(DATA!$F$6,BD$10,$AF502,1,1),0)</f>
        <v>0.12162162162162163</v>
      </c>
      <c r="BE502" s="190">
        <f ca="1">IF($AG502&gt;0,OFFSET(DATA!$F$6,BE$10+27*(7-$AE$8),$AF502,1,1)/OFFSET(DATA!$F$6,BE$10,$AF502,1,1),0)</f>
        <v>0.53892215568862278</v>
      </c>
      <c r="BF502" s="190">
        <f ca="1">IF($AG502&gt;0,OFFSET(DATA!$F$6,BF$10+27*(7-$AE$8),$AF502,1,1)/OFFSET(DATA!$F$6,BF$10,$AF502,1,1),0)</f>
        <v>0.42307692307692307</v>
      </c>
      <c r="BG502" s="190">
        <f ca="1">IF($AG502&gt;0,OFFSET(DATA!$F$6,BG$10+27*(7-$AE$8),$AF502,1,1)/OFFSET(DATA!$F$6,BG$10,$AF502,1,1),0)</f>
        <v>0.323943661971831</v>
      </c>
      <c r="BH502" s="190">
        <f ca="1">IF($AG502&gt;0,OFFSET(DATA!$F$6,BH$10+27*(7-$AE$8),$AF502,1,1)/OFFSET(DATA!$F$6,BH$10,$AF502,1,1),0)</f>
        <v>0.25557461406518012</v>
      </c>
      <c r="BI502" s="190">
        <f ca="1">IF($AG502&gt;0,OFFSET(DATA!$F$6,BI$10+27*(7-$AE$8),$AF502,1,1)/OFFSET(DATA!$F$6,BI$10,$AF502,1,1),0)</f>
        <v>0.60576923076923073</v>
      </c>
      <c r="BJ502" s="190">
        <f ca="1">IF($AG502&gt;0,OFFSET(DATA!$F$6,BJ$10+27*(7-$AE$8),$AF502,1,1)/OFFSET(DATA!$F$6,BJ$10,$AF502,1,1),0)</f>
        <v>0.41566265060240964</v>
      </c>
      <c r="BK502" s="190">
        <f ca="1">IF($AG502&gt;0,OFFSET(DATA!$F$6,BK$10+27*(7-$AE$8),$AF502,1,1)/OFFSET(DATA!$F$6,BK$10,$AF502,1,1),0)</f>
        <v>0.4</v>
      </c>
      <c r="BL502" s="190">
        <f ca="1">IF($AG502&gt;0,OFFSET(DATA!$F$6,BL$10+27*(7-$AE$8),$AF502,1,1)/OFFSET(DATA!$F$6,BL$10,$AF502,1,1),0)</f>
        <v>0.48673740053050396</v>
      </c>
      <c r="BM502" s="190">
        <f ca="1">IF($AG502&gt;0,OFFSET(DATA!$F$6,BM$10+27*(7-$AE$8),$AF502,1,1)/OFFSET(DATA!$F$6,BM$10,$AF502,1,1),0)</f>
        <v>0.30645161290322581</v>
      </c>
      <c r="BN502" s="190">
        <f ca="1">IF($AG502&gt;0,OFFSET(DATA!$F$6,BN$10+27*(7-$AE$8),$AF502,1,1)/OFFSET(DATA!$F$6,BN$10,$AF502,1,1),0)</f>
        <v>0.62704918032786883</v>
      </c>
      <c r="BO502" s="190">
        <f ca="1">IF($AG502&gt;0,OFFSET(DATA!$F$6,BO$10+27*(7-$AE$8),$AF502,1,1)/OFFSET(DATA!$F$6,BO$10,$AF502,1,1),0)</f>
        <v>0.55033557046979864</v>
      </c>
      <c r="BP502" s="190">
        <f ca="1">IF($AG502&gt;0,OFFSET(DATA!$F$6,BP$10+27*(7-$AE$8),$AF502,1,1)/OFFSET(DATA!$F$6,BP$10,$AF502,1,1),0)</f>
        <v>0.78008298755186722</v>
      </c>
      <c r="BQ502" s="190">
        <f ca="1">IF($AG502&gt;0,OFFSET(DATA!$F$6,BQ$10+27*(7-$AE$8),$AF502,1,1)/OFFSET(DATA!$F$6,BQ$10,$AF502,1,1),0)</f>
        <v>0.50423728813559321</v>
      </c>
      <c r="BR502" s="190">
        <f ca="1">IF($AG502&gt;0,OFFSET(DATA!$F$6,BR$10+27*(7-$AE$8),$AF502,1,1)/OFFSET(DATA!$F$6,BR$10,$AF502,1,1),0)</f>
        <v>0.33333333333333331</v>
      </c>
      <c r="BS502" s="190">
        <f ca="1">IF($AG502&gt;0,OFFSET(DATA!$F$6,BS$10+27*(7-$AE$8),$AF502,1,1)/OFFSET(DATA!$F$6,BS$10,$AF502,1,1),0)</f>
        <v>0.19354838709677419</v>
      </c>
      <c r="BT502" s="190">
        <f ca="1">IF($AG502&gt;0,OFFSET(DATA!$F$6,BT$10+27*(7-$AE$8),$AF502,1,1)/OFFSET(DATA!$F$6,BT$10,$AF502,1,1),0)</f>
        <v>0.33333333333333331</v>
      </c>
      <c r="BU502" s="190">
        <f ca="1">IF($AG502&gt;0,OFFSET(DATA!$F$6,BU$10+27*(7-$AE$8),$AF502,1,1)/OFFSET(DATA!$F$6,BU$10,$AF502,1,1),0)</f>
        <v>0.59663865546218486</v>
      </c>
      <c r="BV502" s="190">
        <f ca="1">IF($AG502&gt;0,OFFSET(DATA!$F$6,BV$10+27*(7-$AE$8),$AF502,1,1)/OFFSET(DATA!$F$6,BV$10,$AF502,1,1),0)</f>
        <v>0.60693641618497107</v>
      </c>
      <c r="BW502" s="190">
        <f ca="1">IF($AG502&gt;0,OFFSET(DATA!$F$6,BW$10+27*(7-$AE$8),$AF502,1,1)/OFFSET(DATA!$F$6,BW$10,$AF502,1,1),0)</f>
        <v>0.42034203420342037</v>
      </c>
      <c r="BX502" s="190">
        <f ca="1">IF($AG502&gt;0,OFFSET(DATA!$F$6,BX$10+27*(7-$AE$8),$AF502,1,1)/OFFSET(DATA!$F$6,BX$10,$AF502,1,1),0)</f>
        <v>0.44755244755244755</v>
      </c>
    </row>
    <row r="503" spans="32:76" x14ac:dyDescent="0.2">
      <c r="AF503" s="166">
        <v>492</v>
      </c>
      <c r="AG503" s="96">
        <f ca="1">OFFSET(DATA!$F$6,$AF$10,$AF503,1,1)</f>
        <v>170</v>
      </c>
      <c r="AH503" s="190">
        <f ca="1">IF($AG503&gt;0,OFFSET(DATA!$F$6,$AF$10+27*AH$10,$AF503,1,1)/$AG503,0)</f>
        <v>0.3411764705882353</v>
      </c>
      <c r="AI503" s="190">
        <f ca="1">IF($AG503&gt;0,OFFSET(DATA!$F$6,$AF$10+27*AI$10,$AF503,1,1)/$AG503,0)</f>
        <v>0</v>
      </c>
      <c r="AJ503" s="190">
        <f ca="1">IF($AG503&gt;0,OFFSET(DATA!$F$6,$AF$10+27*AJ$10,$AF503,1,1)/$AG503,0)</f>
        <v>5.2941176470588235E-2</v>
      </c>
      <c r="AK503" s="190">
        <f ca="1">IF($AG503&gt;0,OFFSET(DATA!$F$6,$AF$10+27*AK$10,$AF503,1,1)/$AG503,0)</f>
        <v>0.22352941176470589</v>
      </c>
      <c r="AL503" s="190">
        <f ca="1">IF($AG503&gt;0,OFFSET(DATA!$F$6,$AF$10+27*AL$10,$AF503,1,1)/$AG503,0)</f>
        <v>0.21764705882352942</v>
      </c>
      <c r="AM503" s="190">
        <f ca="1">IF($AG503&gt;0,OFFSET(DATA!$F$6,$AF$10+27*AM$10,$AF503,1,1)/$AG503,0)</f>
        <v>7.0588235294117646E-2</v>
      </c>
      <c r="AN503" s="166">
        <f ca="1">OFFSET(DATA!$F$6,$AF$10+27*AN$10,$AF503,1,1)</f>
        <v>16</v>
      </c>
      <c r="AO503" s="166">
        <f t="shared" ca="1" si="15"/>
        <v>16</v>
      </c>
      <c r="AQ503" s="96">
        <f ca="1">OFFSET(DATA!$F$6,25,$AF503,1,1)</f>
        <v>5845</v>
      </c>
      <c r="AR503" s="190">
        <f ca="1">IF($AQ503&gt;0,OFFSET(DATA!$F$6,25+27*AR$10,$AF503,1,1)/$AQ503,0)</f>
        <v>0.4230966638152267</v>
      </c>
      <c r="AS503" s="190">
        <f ca="1">IF($AQ503&gt;0,OFFSET(DATA!$F$6,25+27*AS$10,$AF503,1,1)/$AQ503,0)</f>
        <v>2.5662959794696323E-3</v>
      </c>
      <c r="AT503" s="190">
        <f ca="1">IF($AQ503&gt;0,OFFSET(DATA!$F$6,25+27*AT$10,$AF503,1,1)/$AQ503,0)</f>
        <v>0.12335329341317365</v>
      </c>
      <c r="AU503" s="190">
        <f ca="1">IF($AQ503&gt;0,OFFSET(DATA!$F$6,25+27*AU$10,$AF503,1,1)/$AQ503,0)</f>
        <v>0.11685201026518392</v>
      </c>
      <c r="AV503" s="190">
        <f ca="1">IF($AQ503&gt;0,OFFSET(DATA!$F$6,25+27*AV$10,$AF503,1,1)/$AQ503,0)</f>
        <v>0.118562874251497</v>
      </c>
      <c r="AW503" s="190">
        <f ca="1">IF($AQ503&gt;0,OFFSET(DATA!$F$6,25+27*AW$10,$AF503,1,1)/$AQ503,0)</f>
        <v>4.2429426860564584E-2</v>
      </c>
      <c r="AZ503" s="166">
        <f t="shared" ca="1" si="16"/>
        <v>14</v>
      </c>
      <c r="BA503" s="190">
        <f ca="1">IF($AG503&gt;0,OFFSET(DATA!$F$6,BA$10+27*(7-$AE$8),$AF503,1,1)/OFFSET(DATA!$F$6,BA$10,$AF503,1,1),0)</f>
        <v>0.3411764705882353</v>
      </c>
      <c r="BB503" s="190">
        <f ca="1">IF($AG503&gt;0,OFFSET(DATA!$F$6,BB$10+27*(7-$AE$8),$AF503,1,1)/OFFSET(DATA!$F$6,BB$10,$AF503,1,1),0)</f>
        <v>0.15841584158415842</v>
      </c>
      <c r="BC503" s="190">
        <f ca="1">IF($AG503&gt;0,OFFSET(DATA!$F$6,BC$10+27*(7-$AE$8),$AF503,1,1)/OFFSET(DATA!$F$6,BC$10,$AF503,1,1),0)</f>
        <v>0.22727272727272727</v>
      </c>
      <c r="BD503" s="190">
        <f ca="1">IF($AG503&gt;0,OFFSET(DATA!$F$6,BD$10+27*(7-$AE$8),$AF503,1,1)/OFFSET(DATA!$F$6,BD$10,$AF503,1,1),0)</f>
        <v>0.11409395973154363</v>
      </c>
      <c r="BE503" s="190">
        <f ca="1">IF($AG503&gt;0,OFFSET(DATA!$F$6,BE$10+27*(7-$AE$8),$AF503,1,1)/OFFSET(DATA!$F$6,BE$10,$AF503,1,1),0)</f>
        <v>0.53216374269005851</v>
      </c>
      <c r="BF503" s="190">
        <f ca="1">IF($AG503&gt;0,OFFSET(DATA!$F$6,BF$10+27*(7-$AE$8),$AF503,1,1)/OFFSET(DATA!$F$6,BF$10,$AF503,1,1),0)</f>
        <v>0.3</v>
      </c>
      <c r="BG503" s="190">
        <f ca="1">IF($AG503&gt;0,OFFSET(DATA!$F$6,BG$10+27*(7-$AE$8),$AF503,1,1)/OFFSET(DATA!$F$6,BG$10,$AF503,1,1),0)</f>
        <v>0.30769230769230771</v>
      </c>
      <c r="BH503" s="190">
        <f ca="1">IF($AG503&gt;0,OFFSET(DATA!$F$6,BH$10+27*(7-$AE$8),$AF503,1,1)/OFFSET(DATA!$F$6,BH$10,$AF503,1,1),0)</f>
        <v>0.23426573426573427</v>
      </c>
      <c r="BI503" s="190">
        <f ca="1">IF($AG503&gt;0,OFFSET(DATA!$F$6,BI$10+27*(7-$AE$8),$AF503,1,1)/OFFSET(DATA!$F$6,BI$10,$AF503,1,1),0)</f>
        <v>0.59803921568627449</v>
      </c>
      <c r="BJ503" s="190">
        <f ca="1">IF($AG503&gt;0,OFFSET(DATA!$F$6,BJ$10+27*(7-$AE$8),$AF503,1,1)/OFFSET(DATA!$F$6,BJ$10,$AF503,1,1),0)</f>
        <v>0.41818181818181815</v>
      </c>
      <c r="BK503" s="190">
        <f ca="1">IF($AG503&gt;0,OFFSET(DATA!$F$6,BK$10+27*(7-$AE$8),$AF503,1,1)/OFFSET(DATA!$F$6,BK$10,$AF503,1,1),0)</f>
        <v>0.38260869565217392</v>
      </c>
      <c r="BL503" s="190">
        <f ca="1">IF($AG503&gt;0,OFFSET(DATA!$F$6,BL$10+27*(7-$AE$8),$AF503,1,1)/OFFSET(DATA!$F$6,BL$10,$AF503,1,1),0)</f>
        <v>0.45576407506702415</v>
      </c>
      <c r="BM503" s="190">
        <f ca="1">IF($AG503&gt;0,OFFSET(DATA!$F$6,BM$10+27*(7-$AE$8),$AF503,1,1)/OFFSET(DATA!$F$6,BM$10,$AF503,1,1),0)</f>
        <v>0.30952380952380953</v>
      </c>
      <c r="BN503" s="190">
        <f ca="1">IF($AG503&gt;0,OFFSET(DATA!$F$6,BN$10+27*(7-$AE$8),$AF503,1,1)/OFFSET(DATA!$F$6,BN$10,$AF503,1,1),0)</f>
        <v>0.6</v>
      </c>
      <c r="BO503" s="190">
        <f ca="1">IF($AG503&gt;0,OFFSET(DATA!$F$6,BO$10+27*(7-$AE$8),$AF503,1,1)/OFFSET(DATA!$F$6,BO$10,$AF503,1,1),0)</f>
        <v>0.57190635451505012</v>
      </c>
      <c r="BP503" s="190">
        <f ca="1">IF($AG503&gt;0,OFFSET(DATA!$F$6,BP$10+27*(7-$AE$8),$AF503,1,1)/OFFSET(DATA!$F$6,BP$10,$AF503,1,1),0)</f>
        <v>0.77927927927927931</v>
      </c>
      <c r="BQ503" s="190">
        <f ca="1">IF($AG503&gt;0,OFFSET(DATA!$F$6,BQ$10+27*(7-$AE$8),$AF503,1,1)/OFFSET(DATA!$F$6,BQ$10,$AF503,1,1),0)</f>
        <v>0.51260504201680668</v>
      </c>
      <c r="BR503" s="190">
        <f ca="1">IF($AG503&gt;0,OFFSET(DATA!$F$6,BR$10+27*(7-$AE$8),$AF503,1,1)/OFFSET(DATA!$F$6,BR$10,$AF503,1,1),0)</f>
        <v>0.32173913043478258</v>
      </c>
      <c r="BS503" s="190">
        <f ca="1">IF($AG503&gt;0,OFFSET(DATA!$F$6,BS$10+27*(7-$AE$8),$AF503,1,1)/OFFSET(DATA!$F$6,BS$10,$AF503,1,1),0)</f>
        <v>0.20689655172413793</v>
      </c>
      <c r="BT503" s="190">
        <f ca="1">IF($AG503&gt;0,OFFSET(DATA!$F$6,BT$10+27*(7-$AE$8),$AF503,1,1)/OFFSET(DATA!$F$6,BT$10,$AF503,1,1),0)</f>
        <v>0.28846153846153844</v>
      </c>
      <c r="BU503" s="190">
        <f ca="1">IF($AG503&gt;0,OFFSET(DATA!$F$6,BU$10+27*(7-$AE$8),$AF503,1,1)/OFFSET(DATA!$F$6,BU$10,$AF503,1,1),0)</f>
        <v>0.60487804878048779</v>
      </c>
      <c r="BV503" s="190">
        <f ca="1">IF($AG503&gt;0,OFFSET(DATA!$F$6,BV$10+27*(7-$AE$8),$AF503,1,1)/OFFSET(DATA!$F$6,BV$10,$AF503,1,1),0)</f>
        <v>0.54507337526205446</v>
      </c>
      <c r="BW503" s="190">
        <f ca="1">IF($AG503&gt;0,OFFSET(DATA!$F$6,BW$10+27*(7-$AE$8),$AF503,1,1)/OFFSET(DATA!$F$6,BW$10,$AF503,1,1),0)</f>
        <v>0.35111542192046558</v>
      </c>
      <c r="BX503" s="190">
        <f ca="1">IF($AG503&gt;0,OFFSET(DATA!$F$6,BX$10+27*(7-$AE$8),$AF503,1,1)/OFFSET(DATA!$F$6,BX$10,$AF503,1,1),0)</f>
        <v>0.40579710144927539</v>
      </c>
    </row>
    <row r="504" spans="32:76" x14ac:dyDescent="0.2">
      <c r="AF504" s="166">
        <v>493</v>
      </c>
      <c r="AG504" s="96">
        <f ca="1">OFFSET(DATA!$F$6,$AF$10,$AF504,1,1)</f>
        <v>181</v>
      </c>
      <c r="AH504" s="190">
        <f ca="1">IF($AG504&gt;0,OFFSET(DATA!$F$6,$AF$10+27*AH$10,$AF504,1,1)/$AG504,0)</f>
        <v>0.30939226519337015</v>
      </c>
      <c r="AI504" s="190">
        <f ca="1">IF($AG504&gt;0,OFFSET(DATA!$F$6,$AF$10+27*AI$10,$AF504,1,1)/$AG504,0)</f>
        <v>0</v>
      </c>
      <c r="AJ504" s="190">
        <f ca="1">IF($AG504&gt;0,OFFSET(DATA!$F$6,$AF$10+27*AJ$10,$AF504,1,1)/$AG504,0)</f>
        <v>4.9723756906077346E-2</v>
      </c>
      <c r="AK504" s="190">
        <f ca="1">IF($AG504&gt;0,OFFSET(DATA!$F$6,$AF$10+27*AK$10,$AF504,1,1)/$AG504,0)</f>
        <v>0.17127071823204421</v>
      </c>
      <c r="AL504" s="190">
        <f ca="1">IF($AG504&gt;0,OFFSET(DATA!$F$6,$AF$10+27*AL$10,$AF504,1,1)/$AG504,0)</f>
        <v>0.24309392265193369</v>
      </c>
      <c r="AM504" s="190">
        <f ca="1">IF($AG504&gt;0,OFFSET(DATA!$F$6,$AF$10+27*AM$10,$AF504,1,1)/$AG504,0)</f>
        <v>7.18232044198895E-2</v>
      </c>
      <c r="AN504" s="166">
        <f ca="1">OFFSET(DATA!$F$6,$AF$10+27*AN$10,$AF504,1,1)</f>
        <v>15</v>
      </c>
      <c r="AO504" s="166">
        <f t="shared" ca="1" si="15"/>
        <v>15</v>
      </c>
      <c r="AQ504" s="96">
        <f ca="1">OFFSET(DATA!$F$6,25,$AF504,1,1)</f>
        <v>5720</v>
      </c>
      <c r="AR504" s="190">
        <f ca="1">IF($AQ504&gt;0,OFFSET(DATA!$F$6,25+27*AR$10,$AF504,1,1)/$AQ504,0)</f>
        <v>0.42797202797202799</v>
      </c>
      <c r="AS504" s="190">
        <f ca="1">IF($AQ504&gt;0,OFFSET(DATA!$F$6,25+27*AS$10,$AF504,1,1)/$AQ504,0)</f>
        <v>2.0979020979020979E-3</v>
      </c>
      <c r="AT504" s="190">
        <f ca="1">IF($AQ504&gt;0,OFFSET(DATA!$F$6,25+27*AT$10,$AF504,1,1)/$AQ504,0)</f>
        <v>0.12657342657342657</v>
      </c>
      <c r="AU504" s="190">
        <f ca="1">IF($AQ504&gt;0,OFFSET(DATA!$F$6,25+27*AU$10,$AF504,1,1)/$AQ504,0)</f>
        <v>0.10996503496503497</v>
      </c>
      <c r="AV504" s="190">
        <f ca="1">IF($AQ504&gt;0,OFFSET(DATA!$F$6,25+27*AV$10,$AF504,1,1)/$AQ504,0)</f>
        <v>0.11818181818181818</v>
      </c>
      <c r="AW504" s="190">
        <f ca="1">IF($AQ504&gt;0,OFFSET(DATA!$F$6,25+27*AW$10,$AF504,1,1)/$AQ504,0)</f>
        <v>3.9860139860139858E-2</v>
      </c>
      <c r="AZ504" s="166">
        <f t="shared" ca="1" si="16"/>
        <v>14</v>
      </c>
      <c r="BA504" s="190">
        <f ca="1">IF($AG504&gt;0,OFFSET(DATA!$F$6,BA$10+27*(7-$AE$8),$AF504,1,1)/OFFSET(DATA!$F$6,BA$10,$AF504,1,1),0)</f>
        <v>0.30939226519337015</v>
      </c>
      <c r="BB504" s="190">
        <f ca="1">IF($AG504&gt;0,OFFSET(DATA!$F$6,BB$10+27*(7-$AE$8),$AF504,1,1)/OFFSET(DATA!$F$6,BB$10,$AF504,1,1),0)</f>
        <v>0.16161616161616163</v>
      </c>
      <c r="BC504" s="190">
        <f ca="1">IF($AG504&gt;0,OFFSET(DATA!$F$6,BC$10+27*(7-$AE$8),$AF504,1,1)/OFFSET(DATA!$F$6,BC$10,$AF504,1,1),0)</f>
        <v>0.19148936170212766</v>
      </c>
      <c r="BD504" s="190">
        <f ca="1">IF($AG504&gt;0,OFFSET(DATA!$F$6,BD$10+27*(7-$AE$8),$AF504,1,1)/OFFSET(DATA!$F$6,BD$10,$AF504,1,1),0)</f>
        <v>0.14093959731543623</v>
      </c>
      <c r="BE504" s="190">
        <f ca="1">IF($AG504&gt;0,OFFSET(DATA!$F$6,BE$10+27*(7-$AE$8),$AF504,1,1)/OFFSET(DATA!$F$6,BE$10,$AF504,1,1),0)</f>
        <v>0.52777777777777779</v>
      </c>
      <c r="BF504" s="190">
        <f ca="1">IF($AG504&gt;0,OFFSET(DATA!$F$6,BF$10+27*(7-$AE$8),$AF504,1,1)/OFFSET(DATA!$F$6,BF$10,$AF504,1,1),0)</f>
        <v>0.26315789473684209</v>
      </c>
      <c r="BG504" s="190">
        <f ca="1">IF($AG504&gt;0,OFFSET(DATA!$F$6,BG$10+27*(7-$AE$8),$AF504,1,1)/OFFSET(DATA!$F$6,BG$10,$AF504,1,1),0)</f>
        <v>0.30379746835443039</v>
      </c>
      <c r="BH504" s="190">
        <f ca="1">IF($AG504&gt;0,OFFSET(DATA!$F$6,BH$10+27*(7-$AE$8),$AF504,1,1)/OFFSET(DATA!$F$6,BH$10,$AF504,1,1),0)</f>
        <v>0.25892857142857145</v>
      </c>
      <c r="BI504" s="190">
        <f ca="1">IF($AG504&gt;0,OFFSET(DATA!$F$6,BI$10+27*(7-$AE$8),$AF504,1,1)/OFFSET(DATA!$F$6,BI$10,$AF504,1,1),0)</f>
        <v>0.62765957446808507</v>
      </c>
      <c r="BJ504" s="190">
        <f ca="1">IF($AG504&gt;0,OFFSET(DATA!$F$6,BJ$10+27*(7-$AE$8),$AF504,1,1)/OFFSET(DATA!$F$6,BJ$10,$AF504,1,1),0)</f>
        <v>0.42142857142857143</v>
      </c>
      <c r="BK504" s="190">
        <f ca="1">IF($AG504&gt;0,OFFSET(DATA!$F$6,BK$10+27*(7-$AE$8),$AF504,1,1)/OFFSET(DATA!$F$6,BK$10,$AF504,1,1),0)</f>
        <v>0.41340782122905029</v>
      </c>
      <c r="BL504" s="190">
        <f ca="1">IF($AG504&gt;0,OFFSET(DATA!$F$6,BL$10+27*(7-$AE$8),$AF504,1,1)/OFFSET(DATA!$F$6,BL$10,$AF504,1,1),0)</f>
        <v>0.41493775933609961</v>
      </c>
      <c r="BM504" s="190">
        <f ca="1">IF($AG504&gt;0,OFFSET(DATA!$F$6,BM$10+27*(7-$AE$8),$AF504,1,1)/OFFSET(DATA!$F$6,BM$10,$AF504,1,1),0)</f>
        <v>0.28676470588235292</v>
      </c>
      <c r="BN504" s="190">
        <f ca="1">IF($AG504&gt;0,OFFSET(DATA!$F$6,BN$10+27*(7-$AE$8),$AF504,1,1)/OFFSET(DATA!$F$6,BN$10,$AF504,1,1),0)</f>
        <v>0.55882352941176472</v>
      </c>
      <c r="BO504" s="190">
        <f ca="1">IF($AG504&gt;0,OFFSET(DATA!$F$6,BO$10+27*(7-$AE$8),$AF504,1,1)/OFFSET(DATA!$F$6,BO$10,$AF504,1,1),0)</f>
        <v>0.51943462897526504</v>
      </c>
      <c r="BP504" s="190">
        <f ca="1">IF($AG504&gt;0,OFFSET(DATA!$F$6,BP$10+27*(7-$AE$8),$AF504,1,1)/OFFSET(DATA!$F$6,BP$10,$AF504,1,1),0)</f>
        <v>0.8340807174887892</v>
      </c>
      <c r="BQ504" s="190">
        <f ca="1">IF($AG504&gt;0,OFFSET(DATA!$F$6,BQ$10+27*(7-$AE$8),$AF504,1,1)/OFFSET(DATA!$F$6,BQ$10,$AF504,1,1),0)</f>
        <v>0.47727272727272729</v>
      </c>
      <c r="BR504" s="190">
        <f ca="1">IF($AG504&gt;0,OFFSET(DATA!$F$6,BR$10+27*(7-$AE$8),$AF504,1,1)/OFFSET(DATA!$F$6,BR$10,$AF504,1,1),0)</f>
        <v>0.26605504587155965</v>
      </c>
      <c r="BS504" s="190">
        <f ca="1">IF($AG504&gt;0,OFFSET(DATA!$F$6,BS$10+27*(7-$AE$8),$AF504,1,1)/OFFSET(DATA!$F$6,BS$10,$AF504,1,1),0)</f>
        <v>0.08</v>
      </c>
      <c r="BT504" s="190">
        <f ca="1">IF($AG504&gt;0,OFFSET(DATA!$F$6,BT$10+27*(7-$AE$8),$AF504,1,1)/OFFSET(DATA!$F$6,BT$10,$AF504,1,1),0)</f>
        <v>0.28301886792452829</v>
      </c>
      <c r="BU504" s="190">
        <f ca="1">IF($AG504&gt;0,OFFSET(DATA!$F$6,BU$10+27*(7-$AE$8),$AF504,1,1)/OFFSET(DATA!$F$6,BU$10,$AF504,1,1),0)</f>
        <v>0.61538461538461542</v>
      </c>
      <c r="BV504" s="190">
        <f ca="1">IF($AG504&gt;0,OFFSET(DATA!$F$6,BV$10+27*(7-$AE$8),$AF504,1,1)/OFFSET(DATA!$F$6,BV$10,$AF504,1,1),0)</f>
        <v>0.48106904231625836</v>
      </c>
      <c r="BW504" s="190">
        <f ca="1">IF($AG504&gt;0,OFFSET(DATA!$F$6,BW$10+27*(7-$AE$8),$AF504,1,1)/OFFSET(DATA!$F$6,BW$10,$AF504,1,1),0)</f>
        <v>0.45499021526418787</v>
      </c>
      <c r="BX504" s="190">
        <f ca="1">IF($AG504&gt;0,OFFSET(DATA!$F$6,BX$10+27*(7-$AE$8),$AF504,1,1)/OFFSET(DATA!$F$6,BX$10,$AF504,1,1),0)</f>
        <v>0.36799999999999999</v>
      </c>
    </row>
    <row r="505" spans="32:76" x14ac:dyDescent="0.2">
      <c r="AF505" s="166">
        <v>494</v>
      </c>
      <c r="AG505" s="96">
        <f ca="1">OFFSET(DATA!$F$6,$AF$10,$AF505,1,1)</f>
        <v>202</v>
      </c>
      <c r="AH505" s="190">
        <f ca="1">IF($AG505&gt;0,OFFSET(DATA!$F$6,$AF$10+27*AH$10,$AF505,1,1)/$AG505,0)</f>
        <v>0.3316831683168317</v>
      </c>
      <c r="AI505" s="190">
        <f ca="1">IF($AG505&gt;0,OFFSET(DATA!$F$6,$AF$10+27*AI$10,$AF505,1,1)/$AG505,0)</f>
        <v>0</v>
      </c>
      <c r="AJ505" s="190">
        <f ca="1">IF($AG505&gt;0,OFFSET(DATA!$F$6,$AF$10+27*AJ$10,$AF505,1,1)/$AG505,0)</f>
        <v>3.4653465346534656E-2</v>
      </c>
      <c r="AK505" s="190">
        <f ca="1">IF($AG505&gt;0,OFFSET(DATA!$F$6,$AF$10+27*AK$10,$AF505,1,1)/$AG505,0)</f>
        <v>0.21287128712871287</v>
      </c>
      <c r="AL505" s="190">
        <f ca="1">IF($AG505&gt;0,OFFSET(DATA!$F$6,$AF$10+27*AL$10,$AF505,1,1)/$AG505,0)</f>
        <v>0.24257425742574257</v>
      </c>
      <c r="AM505" s="190">
        <f ca="1">IF($AG505&gt;0,OFFSET(DATA!$F$6,$AF$10+27*AM$10,$AF505,1,1)/$AG505,0)</f>
        <v>8.9108910891089105E-2</v>
      </c>
      <c r="AN505" s="166">
        <f ca="1">OFFSET(DATA!$F$6,$AF$10+27*AN$10,$AF505,1,1)</f>
        <v>15</v>
      </c>
      <c r="AO505" s="166">
        <f t="shared" ca="1" si="15"/>
        <v>15</v>
      </c>
      <c r="AQ505" s="96">
        <f ca="1">OFFSET(DATA!$F$6,25,$AF505,1,1)</f>
        <v>5961</v>
      </c>
      <c r="AR505" s="190">
        <f ca="1">IF($AQ505&gt;0,OFFSET(DATA!$F$6,25+27*AR$10,$AF505,1,1)/$AQ505,0)</f>
        <v>0.43700721355477268</v>
      </c>
      <c r="AS505" s="190">
        <f ca="1">IF($AQ505&gt;0,OFFSET(DATA!$F$6,25+27*AS$10,$AF505,1,1)/$AQ505,0)</f>
        <v>1.342056701895655E-3</v>
      </c>
      <c r="AT505" s="190">
        <f ca="1">IF($AQ505&gt;0,OFFSET(DATA!$F$6,25+27*AT$10,$AF505,1,1)/$AQ505,0)</f>
        <v>0.1229659453111894</v>
      </c>
      <c r="AU505" s="190">
        <f ca="1">IF($AQ505&gt;0,OFFSET(DATA!$F$6,25+27*AU$10,$AF505,1,1)/$AQ505,0)</f>
        <v>0.11457809092434156</v>
      </c>
      <c r="AV505" s="190">
        <f ca="1">IF($AQ505&gt;0,OFFSET(DATA!$F$6,25+27*AV$10,$AF505,1,1)/$AQ505,0)</f>
        <v>0.12011407481966113</v>
      </c>
      <c r="AW505" s="190">
        <f ca="1">IF($AQ505&gt;0,OFFSET(DATA!$F$6,25+27*AW$10,$AF505,1,1)/$AQ505,0)</f>
        <v>4.2610300285187051E-2</v>
      </c>
      <c r="AZ505" s="166">
        <f t="shared" ca="1" si="16"/>
        <v>14</v>
      </c>
      <c r="BA505" s="190">
        <f ca="1">IF($AG505&gt;0,OFFSET(DATA!$F$6,BA$10+27*(7-$AE$8),$AF505,1,1)/OFFSET(DATA!$F$6,BA$10,$AF505,1,1),0)</f>
        <v>0.3316831683168317</v>
      </c>
      <c r="BB505" s="190">
        <f ca="1">IF($AG505&gt;0,OFFSET(DATA!$F$6,BB$10+27*(7-$AE$8),$AF505,1,1)/OFFSET(DATA!$F$6,BB$10,$AF505,1,1),0)</f>
        <v>0.1326530612244898</v>
      </c>
      <c r="BC505" s="190">
        <f ca="1">IF($AG505&gt;0,OFFSET(DATA!$F$6,BC$10+27*(7-$AE$8),$AF505,1,1)/OFFSET(DATA!$F$6,BC$10,$AF505,1,1),0)</f>
        <v>0.19565217391304349</v>
      </c>
      <c r="BD505" s="190">
        <f ca="1">IF($AG505&gt;0,OFFSET(DATA!$F$6,BD$10+27*(7-$AE$8),$AF505,1,1)/OFFSET(DATA!$F$6,BD$10,$AF505,1,1),0)</f>
        <v>0.13698630136986301</v>
      </c>
      <c r="BE505" s="190">
        <f ca="1">IF($AG505&gt;0,OFFSET(DATA!$F$6,BE$10+27*(7-$AE$8),$AF505,1,1)/OFFSET(DATA!$F$6,BE$10,$AF505,1,1),0)</f>
        <v>0.50877192982456143</v>
      </c>
      <c r="BF505" s="190">
        <f ca="1">IF($AG505&gt;0,OFFSET(DATA!$F$6,BF$10+27*(7-$AE$8),$AF505,1,1)/OFFSET(DATA!$F$6,BF$10,$AF505,1,1),0)</f>
        <v>0.25</v>
      </c>
      <c r="BG505" s="190">
        <f ca="1">IF($AG505&gt;0,OFFSET(DATA!$F$6,BG$10+27*(7-$AE$8),$AF505,1,1)/OFFSET(DATA!$F$6,BG$10,$AF505,1,1),0)</f>
        <v>0.31944444444444442</v>
      </c>
      <c r="BH505" s="190">
        <f ca="1">IF($AG505&gt;0,OFFSET(DATA!$F$6,BH$10+27*(7-$AE$8),$AF505,1,1)/OFFSET(DATA!$F$6,BH$10,$AF505,1,1),0)</f>
        <v>0.24555160142348753</v>
      </c>
      <c r="BI505" s="190">
        <f ca="1">IF($AG505&gt;0,OFFSET(DATA!$F$6,BI$10+27*(7-$AE$8),$AF505,1,1)/OFFSET(DATA!$F$6,BI$10,$AF505,1,1),0)</f>
        <v>0.58333333333333337</v>
      </c>
      <c r="BJ505" s="190">
        <f ca="1">IF($AG505&gt;0,OFFSET(DATA!$F$6,BJ$10+27*(7-$AE$8),$AF505,1,1)/OFFSET(DATA!$F$6,BJ$10,$AF505,1,1),0)</f>
        <v>0.38562091503267976</v>
      </c>
      <c r="BK505" s="190">
        <f ca="1">IF($AG505&gt;0,OFFSET(DATA!$F$6,BK$10+27*(7-$AE$8),$AF505,1,1)/OFFSET(DATA!$F$6,BK$10,$AF505,1,1),0)</f>
        <v>0.43157894736842106</v>
      </c>
      <c r="BL505" s="190">
        <f ca="1">IF($AG505&gt;0,OFFSET(DATA!$F$6,BL$10+27*(7-$AE$8),$AF505,1,1)/OFFSET(DATA!$F$6,BL$10,$AF505,1,1),0)</f>
        <v>0.46376811594202899</v>
      </c>
      <c r="BM505" s="190">
        <f ca="1">IF($AG505&gt;0,OFFSET(DATA!$F$6,BM$10+27*(7-$AE$8),$AF505,1,1)/OFFSET(DATA!$F$6,BM$10,$AF505,1,1),0)</f>
        <v>0.29007633587786258</v>
      </c>
      <c r="BN505" s="190">
        <f ca="1">IF($AG505&gt;0,OFFSET(DATA!$F$6,BN$10+27*(7-$AE$8),$AF505,1,1)/OFFSET(DATA!$F$6,BN$10,$AF505,1,1),0)</f>
        <v>0.57421875</v>
      </c>
      <c r="BO505" s="190">
        <f ca="1">IF($AG505&gt;0,OFFSET(DATA!$F$6,BO$10+27*(7-$AE$8),$AF505,1,1)/OFFSET(DATA!$F$6,BO$10,$AF505,1,1),0)</f>
        <v>0.50168350168350173</v>
      </c>
      <c r="BP505" s="190">
        <f ca="1">IF($AG505&gt;0,OFFSET(DATA!$F$6,BP$10+27*(7-$AE$8),$AF505,1,1)/OFFSET(DATA!$F$6,BP$10,$AF505,1,1),0)</f>
        <v>0.84615384615384615</v>
      </c>
      <c r="BQ505" s="190">
        <f ca="1">IF($AG505&gt;0,OFFSET(DATA!$F$6,BQ$10+27*(7-$AE$8),$AF505,1,1)/OFFSET(DATA!$F$6,BQ$10,$AF505,1,1),0)</f>
        <v>0.46956521739130436</v>
      </c>
      <c r="BR505" s="190">
        <f ca="1">IF($AG505&gt;0,OFFSET(DATA!$F$6,BR$10+27*(7-$AE$8),$AF505,1,1)/OFFSET(DATA!$F$6,BR$10,$AF505,1,1),0)</f>
        <v>0.24752475247524752</v>
      </c>
      <c r="BS505" s="190">
        <f ca="1">IF($AG505&gt;0,OFFSET(DATA!$F$6,BS$10+27*(7-$AE$8),$AF505,1,1)/OFFSET(DATA!$F$6,BS$10,$AF505,1,1),0)</f>
        <v>8.8235294117647065E-2</v>
      </c>
      <c r="BT505" s="190">
        <f ca="1">IF($AG505&gt;0,OFFSET(DATA!$F$6,BT$10+27*(7-$AE$8),$AF505,1,1)/OFFSET(DATA!$F$6,BT$10,$AF505,1,1),0)</f>
        <v>0.29310344827586204</v>
      </c>
      <c r="BU505" s="190">
        <f ca="1">IF($AG505&gt;0,OFFSET(DATA!$F$6,BU$10+27*(7-$AE$8),$AF505,1,1)/OFFSET(DATA!$F$6,BU$10,$AF505,1,1),0)</f>
        <v>0.62727272727272732</v>
      </c>
      <c r="BV505" s="190">
        <f ca="1">IF($AG505&gt;0,OFFSET(DATA!$F$6,BV$10+27*(7-$AE$8),$AF505,1,1)/OFFSET(DATA!$F$6,BV$10,$AF505,1,1),0)</f>
        <v>0.50205761316872433</v>
      </c>
      <c r="BW505" s="190">
        <f ca="1">IF($AG505&gt;0,OFFSET(DATA!$F$6,BW$10+27*(7-$AE$8),$AF505,1,1)/OFFSET(DATA!$F$6,BW$10,$AF505,1,1),0)</f>
        <v>0.46161048689138579</v>
      </c>
      <c r="BX505" s="190">
        <f ca="1">IF($AG505&gt;0,OFFSET(DATA!$F$6,BX$10+27*(7-$AE$8),$AF505,1,1)/OFFSET(DATA!$F$6,BX$10,$AF505,1,1),0)</f>
        <v>0.34586466165413532</v>
      </c>
    </row>
    <row r="506" spans="32:76" x14ac:dyDescent="0.2">
      <c r="AF506" s="166">
        <v>495</v>
      </c>
      <c r="AG506" s="96">
        <f ca="1">OFFSET(DATA!$F$6,$AF$10,$AF506,1,1)</f>
        <v>223</v>
      </c>
      <c r="AH506" s="190">
        <f ca="1">IF($AG506&gt;0,OFFSET(DATA!$F$6,$AF$10+27*AH$10,$AF506,1,1)/$AG506,0)</f>
        <v>0.3273542600896861</v>
      </c>
      <c r="AI506" s="190">
        <f ca="1">IF($AG506&gt;0,OFFSET(DATA!$F$6,$AF$10+27*AI$10,$AF506,1,1)/$AG506,0)</f>
        <v>0</v>
      </c>
      <c r="AJ506" s="190">
        <f ca="1">IF($AG506&gt;0,OFFSET(DATA!$F$6,$AF$10+27*AJ$10,$AF506,1,1)/$AG506,0)</f>
        <v>3.5874439461883408E-2</v>
      </c>
      <c r="AK506" s="190">
        <f ca="1">IF($AG506&gt;0,OFFSET(DATA!$F$6,$AF$10+27*AK$10,$AF506,1,1)/$AG506,0)</f>
        <v>0.16143497757847533</v>
      </c>
      <c r="AL506" s="190">
        <f ca="1">IF($AG506&gt;0,OFFSET(DATA!$F$6,$AF$10+27*AL$10,$AF506,1,1)/$AG506,0)</f>
        <v>0.28699551569506726</v>
      </c>
      <c r="AM506" s="190">
        <f ca="1">IF($AG506&gt;0,OFFSET(DATA!$F$6,$AF$10+27*AM$10,$AF506,1,1)/$AG506,0)</f>
        <v>0.13452914798206278</v>
      </c>
      <c r="AN506" s="166">
        <f ca="1">OFFSET(DATA!$F$6,$AF$10+27*AN$10,$AF506,1,1)</f>
        <v>16</v>
      </c>
      <c r="AO506" s="166">
        <f t="shared" ca="1" si="15"/>
        <v>16</v>
      </c>
      <c r="AQ506" s="96">
        <f ca="1">OFFSET(DATA!$F$6,25,$AF506,1,1)</f>
        <v>6244</v>
      </c>
      <c r="AR506" s="190">
        <f ca="1">IF($AQ506&gt;0,OFFSET(DATA!$F$6,25+27*AR$10,$AF506,1,1)/$AQ506,0)</f>
        <v>0.43033311979500322</v>
      </c>
      <c r="AS506" s="190">
        <f ca="1">IF($AQ506&gt;0,OFFSET(DATA!$F$6,25+27*AS$10,$AF506,1,1)/$AQ506,0)</f>
        <v>1.6015374759769379E-3</v>
      </c>
      <c r="AT506" s="190">
        <f ca="1">IF($AQ506&gt;0,OFFSET(DATA!$F$6,25+27*AT$10,$AF506,1,1)/$AQ506,0)</f>
        <v>0.1186739269698911</v>
      </c>
      <c r="AU506" s="190">
        <f ca="1">IF($AQ506&gt;0,OFFSET(DATA!$F$6,25+27*AU$10,$AF506,1,1)/$AQ506,0)</f>
        <v>0.10490070467648943</v>
      </c>
      <c r="AV506" s="190">
        <f ca="1">IF($AQ506&gt;0,OFFSET(DATA!$F$6,25+27*AV$10,$AF506,1,1)/$AQ506,0)</f>
        <v>0.13484945547725816</v>
      </c>
      <c r="AW506" s="190">
        <f ca="1">IF($AQ506&gt;0,OFFSET(DATA!$F$6,25+27*AW$10,$AF506,1,1)/$AQ506,0)</f>
        <v>4.9967969250480464E-2</v>
      </c>
      <c r="AZ506" s="166">
        <f t="shared" ca="1" si="16"/>
        <v>15</v>
      </c>
      <c r="BA506" s="190">
        <f ca="1">IF($AG506&gt;0,OFFSET(DATA!$F$6,BA$10+27*(7-$AE$8),$AF506,1,1)/OFFSET(DATA!$F$6,BA$10,$AF506,1,1),0)</f>
        <v>0.3273542600896861</v>
      </c>
      <c r="BB506" s="190">
        <f ca="1">IF($AG506&gt;0,OFFSET(DATA!$F$6,BB$10+27*(7-$AE$8),$AF506,1,1)/OFFSET(DATA!$F$6,BB$10,$AF506,1,1),0)</f>
        <v>0.14814814814814814</v>
      </c>
      <c r="BC506" s="190">
        <f ca="1">IF($AG506&gt;0,OFFSET(DATA!$F$6,BC$10+27*(7-$AE$8),$AF506,1,1)/OFFSET(DATA!$F$6,BC$10,$AF506,1,1),0)</f>
        <v>0.25531914893617019</v>
      </c>
      <c r="BD506" s="190">
        <f ca="1">IF($AG506&gt;0,OFFSET(DATA!$F$6,BD$10+27*(7-$AE$8),$AF506,1,1)/OFFSET(DATA!$F$6,BD$10,$AF506,1,1),0)</f>
        <v>0.11486486486486487</v>
      </c>
      <c r="BE506" s="190">
        <f ca="1">IF($AG506&gt;0,OFFSET(DATA!$F$6,BE$10+27*(7-$AE$8),$AF506,1,1)/OFFSET(DATA!$F$6,BE$10,$AF506,1,1),0)</f>
        <v>0.48</v>
      </c>
      <c r="BF506" s="190">
        <f ca="1">IF($AG506&gt;0,OFFSET(DATA!$F$6,BF$10+27*(7-$AE$8),$AF506,1,1)/OFFSET(DATA!$F$6,BF$10,$AF506,1,1),0)</f>
        <v>0.27777777777777779</v>
      </c>
      <c r="BG506" s="190">
        <f ca="1">IF($AG506&gt;0,OFFSET(DATA!$F$6,BG$10+27*(7-$AE$8),$AF506,1,1)/OFFSET(DATA!$F$6,BG$10,$AF506,1,1),0)</f>
        <v>0.35526315789473684</v>
      </c>
      <c r="BH506" s="190">
        <f ca="1">IF($AG506&gt;0,OFFSET(DATA!$F$6,BH$10+27*(7-$AE$8),$AF506,1,1)/OFFSET(DATA!$F$6,BH$10,$AF506,1,1),0)</f>
        <v>0.22638146167557932</v>
      </c>
      <c r="BI506" s="190">
        <f ca="1">IF($AG506&gt;0,OFFSET(DATA!$F$6,BI$10+27*(7-$AE$8),$AF506,1,1)/OFFSET(DATA!$F$6,BI$10,$AF506,1,1),0)</f>
        <v>0.63725490196078427</v>
      </c>
      <c r="BJ506" s="190">
        <f ca="1">IF($AG506&gt;0,OFFSET(DATA!$F$6,BJ$10+27*(7-$AE$8),$AF506,1,1)/OFFSET(DATA!$F$6,BJ$10,$AF506,1,1),0)</f>
        <v>0.36904761904761907</v>
      </c>
      <c r="BK506" s="190">
        <f ca="1">IF($AG506&gt;0,OFFSET(DATA!$F$6,BK$10+27*(7-$AE$8),$AF506,1,1)/OFFSET(DATA!$F$6,BK$10,$AF506,1,1),0)</f>
        <v>0.44226044226044225</v>
      </c>
      <c r="BL506" s="190">
        <f ca="1">IF($AG506&gt;0,OFFSET(DATA!$F$6,BL$10+27*(7-$AE$8),$AF506,1,1)/OFFSET(DATA!$F$6,BL$10,$AF506,1,1),0)</f>
        <v>0.45591939546599497</v>
      </c>
      <c r="BM506" s="190">
        <f ca="1">IF($AG506&gt;0,OFFSET(DATA!$F$6,BM$10+27*(7-$AE$8),$AF506,1,1)/OFFSET(DATA!$F$6,BM$10,$AF506,1,1),0)</f>
        <v>0.29710144927536231</v>
      </c>
      <c r="BN506" s="190">
        <f ca="1">IF($AG506&gt;0,OFFSET(DATA!$F$6,BN$10+27*(7-$AE$8),$AF506,1,1)/OFFSET(DATA!$F$6,BN$10,$AF506,1,1),0)</f>
        <v>0.5938697318007663</v>
      </c>
      <c r="BO506" s="190">
        <f ca="1">IF($AG506&gt;0,OFFSET(DATA!$F$6,BO$10+27*(7-$AE$8),$AF506,1,1)/OFFSET(DATA!$F$6,BO$10,$AF506,1,1),0)</f>
        <v>0.46885245901639344</v>
      </c>
      <c r="BP506" s="190">
        <f ca="1">IF($AG506&gt;0,OFFSET(DATA!$F$6,BP$10+27*(7-$AE$8),$AF506,1,1)/OFFSET(DATA!$F$6,BP$10,$AF506,1,1),0)</f>
        <v>0.8283261802575107</v>
      </c>
      <c r="BQ506" s="190">
        <f ca="1">IF($AG506&gt;0,OFFSET(DATA!$F$6,BQ$10+27*(7-$AE$8),$AF506,1,1)/OFFSET(DATA!$F$6,BQ$10,$AF506,1,1),0)</f>
        <v>0.47899159663865548</v>
      </c>
      <c r="BR506" s="190">
        <f ca="1">IF($AG506&gt;0,OFFSET(DATA!$F$6,BR$10+27*(7-$AE$8),$AF506,1,1)/OFFSET(DATA!$F$6,BR$10,$AF506,1,1),0)</f>
        <v>0.24761904761904763</v>
      </c>
      <c r="BS506" s="190">
        <f ca="1">IF($AG506&gt;0,OFFSET(DATA!$F$6,BS$10+27*(7-$AE$8),$AF506,1,1)/OFFSET(DATA!$F$6,BS$10,$AF506,1,1),0)</f>
        <v>8.8235294117647065E-2</v>
      </c>
      <c r="BT506" s="190">
        <f ca="1">IF($AG506&gt;0,OFFSET(DATA!$F$6,BT$10+27*(7-$AE$8),$AF506,1,1)/OFFSET(DATA!$F$6,BT$10,$AF506,1,1),0)</f>
        <v>0.27419354838709675</v>
      </c>
      <c r="BU506" s="190">
        <f ca="1">IF($AG506&gt;0,OFFSET(DATA!$F$6,BU$10+27*(7-$AE$8),$AF506,1,1)/OFFSET(DATA!$F$6,BU$10,$AF506,1,1),0)</f>
        <v>0.60593220338983056</v>
      </c>
      <c r="BV506" s="190">
        <f ca="1">IF($AG506&gt;0,OFFSET(DATA!$F$6,BV$10+27*(7-$AE$8),$AF506,1,1)/OFFSET(DATA!$F$6,BV$10,$AF506,1,1),0)</f>
        <v>0.48030018761726079</v>
      </c>
      <c r="BW506" s="190">
        <f ca="1">IF($AG506&gt;0,OFFSET(DATA!$F$6,BW$10+27*(7-$AE$8),$AF506,1,1)/OFFSET(DATA!$F$6,BW$10,$AF506,1,1),0)</f>
        <v>0.45696539485359361</v>
      </c>
      <c r="BX506" s="190">
        <f ca="1">IF($AG506&gt;0,OFFSET(DATA!$F$6,BX$10+27*(7-$AE$8),$AF506,1,1)/OFFSET(DATA!$F$6,BX$10,$AF506,1,1),0)</f>
        <v>0.35172413793103446</v>
      </c>
    </row>
    <row r="507" spans="32:76" x14ac:dyDescent="0.2">
      <c r="AF507" s="166">
        <v>496</v>
      </c>
      <c r="AG507" s="96">
        <f ca="1">OFFSET(DATA!$F$6,$AF$10,$AF507,1,1)</f>
        <v>227</v>
      </c>
      <c r="AH507" s="190">
        <f ca="1">IF($AG507&gt;0,OFFSET(DATA!$F$6,$AF$10+27*AH$10,$AF507,1,1)/$AG507,0)</f>
        <v>0.36123348017621143</v>
      </c>
      <c r="AI507" s="190">
        <f ca="1">IF($AG507&gt;0,OFFSET(DATA!$F$6,$AF$10+27*AI$10,$AF507,1,1)/$AG507,0)</f>
        <v>0</v>
      </c>
      <c r="AJ507" s="190">
        <f ca="1">IF($AG507&gt;0,OFFSET(DATA!$F$6,$AF$10+27*AJ$10,$AF507,1,1)/$AG507,0)</f>
        <v>2.643171806167401E-2</v>
      </c>
      <c r="AK507" s="190">
        <f ca="1">IF($AG507&gt;0,OFFSET(DATA!$F$6,$AF$10+27*AK$10,$AF507,1,1)/$AG507,0)</f>
        <v>0.18061674008810572</v>
      </c>
      <c r="AL507" s="190">
        <f ca="1">IF($AG507&gt;0,OFFSET(DATA!$F$6,$AF$10+27*AL$10,$AF507,1,1)/$AG507,0)</f>
        <v>0.2687224669603524</v>
      </c>
      <c r="AM507" s="190">
        <f ca="1">IF($AG507&gt;0,OFFSET(DATA!$F$6,$AF$10+27*AM$10,$AF507,1,1)/$AG507,0)</f>
        <v>0.1277533039647577</v>
      </c>
      <c r="AN507" s="166">
        <f ca="1">OFFSET(DATA!$F$6,$AF$10+27*AN$10,$AF507,1,1)</f>
        <v>16</v>
      </c>
      <c r="AO507" s="166">
        <f t="shared" ca="1" si="15"/>
        <v>16</v>
      </c>
      <c r="AQ507" s="96">
        <f ca="1">OFFSET(DATA!$F$6,25,$AF507,1,1)</f>
        <v>6373</v>
      </c>
      <c r="AR507" s="190">
        <f ca="1">IF($AQ507&gt;0,OFFSET(DATA!$F$6,25+27*AR$10,$AF507,1,1)/$AQ507,0)</f>
        <v>0.41660128667817353</v>
      </c>
      <c r="AS507" s="190">
        <f ca="1">IF($AQ507&gt;0,OFFSET(DATA!$F$6,25+27*AS$10,$AF507,1,1)/$AQ507,0)</f>
        <v>1.09838380668445E-3</v>
      </c>
      <c r="AT507" s="190">
        <f ca="1">IF($AQ507&gt;0,OFFSET(DATA!$F$6,25+27*AT$10,$AF507,1,1)/$AQ507,0)</f>
        <v>0.11705633139808568</v>
      </c>
      <c r="AU507" s="190">
        <f ca="1">IF($AQ507&gt;0,OFFSET(DATA!$F$6,25+27*AU$10,$AF507,1,1)/$AQ507,0)</f>
        <v>0.10214969402165386</v>
      </c>
      <c r="AV507" s="190">
        <f ca="1">IF($AQ507&gt;0,OFFSET(DATA!$F$6,25+27*AV$10,$AF507,1,1)/$AQ507,0)</f>
        <v>0.13651341597363878</v>
      </c>
      <c r="AW507" s="190">
        <f ca="1">IF($AQ507&gt;0,OFFSET(DATA!$F$6,25+27*AW$10,$AF507,1,1)/$AQ507,0)</f>
        <v>5.0682567079868193E-2</v>
      </c>
      <c r="AZ507" s="166">
        <f t="shared" ca="1" si="16"/>
        <v>13</v>
      </c>
      <c r="BA507" s="190">
        <f ca="1">IF($AG507&gt;0,OFFSET(DATA!$F$6,BA$10+27*(7-$AE$8),$AF507,1,1)/OFFSET(DATA!$F$6,BA$10,$AF507,1,1),0)</f>
        <v>0.36123348017621143</v>
      </c>
      <c r="BB507" s="190">
        <f ca="1">IF($AG507&gt;0,OFFSET(DATA!$F$6,BB$10+27*(7-$AE$8),$AF507,1,1)/OFFSET(DATA!$F$6,BB$10,$AF507,1,1),0)</f>
        <v>0.17924528301886791</v>
      </c>
      <c r="BC507" s="190">
        <f ca="1">IF($AG507&gt;0,OFFSET(DATA!$F$6,BC$10+27*(7-$AE$8),$AF507,1,1)/OFFSET(DATA!$F$6,BC$10,$AF507,1,1),0)</f>
        <v>0.24444444444444444</v>
      </c>
      <c r="BD507" s="190">
        <f ca="1">IF($AG507&gt;0,OFFSET(DATA!$F$6,BD$10+27*(7-$AE$8),$AF507,1,1)/OFFSET(DATA!$F$6,BD$10,$AF507,1,1),0)</f>
        <v>0.11486486486486487</v>
      </c>
      <c r="BE507" s="190">
        <f ca="1">IF($AG507&gt;0,OFFSET(DATA!$F$6,BE$10+27*(7-$AE$8),$AF507,1,1)/OFFSET(DATA!$F$6,BE$10,$AF507,1,1),0)</f>
        <v>0.44864864864864867</v>
      </c>
      <c r="BF507" s="190">
        <f ca="1">IF($AG507&gt;0,OFFSET(DATA!$F$6,BF$10+27*(7-$AE$8),$AF507,1,1)/OFFSET(DATA!$F$6,BF$10,$AF507,1,1),0)</f>
        <v>0.21739130434782608</v>
      </c>
      <c r="BG507" s="190">
        <f ca="1">IF($AG507&gt;0,OFFSET(DATA!$F$6,BG$10+27*(7-$AE$8),$AF507,1,1)/OFFSET(DATA!$F$6,BG$10,$AF507,1,1),0)</f>
        <v>0.31707317073170732</v>
      </c>
      <c r="BH507" s="190">
        <f ca="1">IF($AG507&gt;0,OFFSET(DATA!$F$6,BH$10+27*(7-$AE$8),$AF507,1,1)/OFFSET(DATA!$F$6,BH$10,$AF507,1,1),0)</f>
        <v>0.23076923076923078</v>
      </c>
      <c r="BI507" s="190">
        <f ca="1">IF($AG507&gt;0,OFFSET(DATA!$F$6,BI$10+27*(7-$AE$8),$AF507,1,1)/OFFSET(DATA!$F$6,BI$10,$AF507,1,1),0)</f>
        <v>0.63063063063063063</v>
      </c>
      <c r="BJ507" s="190">
        <f ca="1">IF($AG507&gt;0,OFFSET(DATA!$F$6,BJ$10+27*(7-$AE$8),$AF507,1,1)/OFFSET(DATA!$F$6,BJ$10,$AF507,1,1),0)</f>
        <v>0.36746987951807231</v>
      </c>
      <c r="BK507" s="190">
        <f ca="1">IF($AG507&gt;0,OFFSET(DATA!$F$6,BK$10+27*(7-$AE$8),$AF507,1,1)/OFFSET(DATA!$F$6,BK$10,$AF507,1,1),0)</f>
        <v>0.41126760563380282</v>
      </c>
      <c r="BL507" s="190">
        <f ca="1">IF($AG507&gt;0,OFFSET(DATA!$F$6,BL$10+27*(7-$AE$8),$AF507,1,1)/OFFSET(DATA!$F$6,BL$10,$AF507,1,1),0)</f>
        <v>0.45609756097560977</v>
      </c>
      <c r="BM507" s="190">
        <f ca="1">IF($AG507&gt;0,OFFSET(DATA!$F$6,BM$10+27*(7-$AE$8),$AF507,1,1)/OFFSET(DATA!$F$6,BM$10,$AF507,1,1),0)</f>
        <v>0.27464788732394368</v>
      </c>
      <c r="BN507" s="190">
        <f ca="1">IF($AG507&gt;0,OFFSET(DATA!$F$6,BN$10+27*(7-$AE$8),$AF507,1,1)/OFFSET(DATA!$F$6,BN$10,$AF507,1,1),0)</f>
        <v>0.57664233576642332</v>
      </c>
      <c r="BO507" s="190">
        <f ca="1">IF($AG507&gt;0,OFFSET(DATA!$F$6,BO$10+27*(7-$AE$8),$AF507,1,1)/OFFSET(DATA!$F$6,BO$10,$AF507,1,1),0)</f>
        <v>0.44207317073170732</v>
      </c>
      <c r="BP507" s="190">
        <f ca="1">IF($AG507&gt;0,OFFSET(DATA!$F$6,BP$10+27*(7-$AE$8),$AF507,1,1)/OFFSET(DATA!$F$6,BP$10,$AF507,1,1),0)</f>
        <v>0.7967479674796748</v>
      </c>
      <c r="BQ507" s="190">
        <f ca="1">IF($AG507&gt;0,OFFSET(DATA!$F$6,BQ$10+27*(7-$AE$8),$AF507,1,1)/OFFSET(DATA!$F$6,BQ$10,$AF507,1,1),0)</f>
        <v>0.49152542372881358</v>
      </c>
      <c r="BR507" s="190">
        <f ca="1">IF($AG507&gt;0,OFFSET(DATA!$F$6,BR$10+27*(7-$AE$8),$AF507,1,1)/OFFSET(DATA!$F$6,BR$10,$AF507,1,1),0)</f>
        <v>0.2857142857142857</v>
      </c>
      <c r="BS507" s="190">
        <f ca="1">IF($AG507&gt;0,OFFSET(DATA!$F$6,BS$10+27*(7-$AE$8),$AF507,1,1)/OFFSET(DATA!$F$6,BS$10,$AF507,1,1),0)</f>
        <v>0.12195121951219512</v>
      </c>
      <c r="BT507" s="190">
        <f ca="1">IF($AG507&gt;0,OFFSET(DATA!$F$6,BT$10+27*(7-$AE$8),$AF507,1,1)/OFFSET(DATA!$F$6,BT$10,$AF507,1,1),0)</f>
        <v>0.24615384615384617</v>
      </c>
      <c r="BU507" s="190">
        <f ca="1">IF($AG507&gt;0,OFFSET(DATA!$F$6,BU$10+27*(7-$AE$8),$AF507,1,1)/OFFSET(DATA!$F$6,BU$10,$AF507,1,1),0)</f>
        <v>0.58695652173913049</v>
      </c>
      <c r="BV507" s="190">
        <f ca="1">IF($AG507&gt;0,OFFSET(DATA!$F$6,BV$10+27*(7-$AE$8),$AF507,1,1)/OFFSET(DATA!$F$6,BV$10,$AF507,1,1),0)</f>
        <v>0.5053763440860215</v>
      </c>
      <c r="BW507" s="190">
        <f ca="1">IF($AG507&gt;0,OFFSET(DATA!$F$6,BW$10+27*(7-$AE$8),$AF507,1,1)/OFFSET(DATA!$F$6,BW$10,$AF507,1,1),0)</f>
        <v>0.39432989690721648</v>
      </c>
      <c r="BX507" s="190">
        <f ca="1">IF($AG507&gt;0,OFFSET(DATA!$F$6,BX$10+27*(7-$AE$8),$AF507,1,1)/OFFSET(DATA!$F$6,BX$10,$AF507,1,1),0)</f>
        <v>0.33333333333333331</v>
      </c>
    </row>
    <row r="508" spans="32:76" x14ac:dyDescent="0.2">
      <c r="AF508" s="166">
        <v>497</v>
      </c>
      <c r="AG508" s="96">
        <f ca="1">OFFSET(DATA!$F$6,$AF$10,$AF508,1,1)</f>
        <v>196</v>
      </c>
      <c r="AH508" s="190">
        <f ca="1">IF($AG508&gt;0,OFFSET(DATA!$F$6,$AF$10+27*AH$10,$AF508,1,1)/$AG508,0)</f>
        <v>0.39285714285714285</v>
      </c>
      <c r="AI508" s="190">
        <f ca="1">IF($AG508&gt;0,OFFSET(DATA!$F$6,$AF$10+27*AI$10,$AF508,1,1)/$AG508,0)</f>
        <v>0</v>
      </c>
      <c r="AJ508" s="190">
        <f ca="1">IF($AG508&gt;0,OFFSET(DATA!$F$6,$AF$10+27*AJ$10,$AF508,1,1)/$AG508,0)</f>
        <v>3.5714285714285712E-2</v>
      </c>
      <c r="AK508" s="190">
        <f ca="1">IF($AG508&gt;0,OFFSET(DATA!$F$6,$AF$10+27*AK$10,$AF508,1,1)/$AG508,0)</f>
        <v>0.15816326530612246</v>
      </c>
      <c r="AL508" s="190">
        <f ca="1">IF($AG508&gt;0,OFFSET(DATA!$F$6,$AF$10+27*AL$10,$AF508,1,1)/$AG508,0)</f>
        <v>0.26020408163265307</v>
      </c>
      <c r="AM508" s="190">
        <f ca="1">IF($AG508&gt;0,OFFSET(DATA!$F$6,$AF$10+27*AM$10,$AF508,1,1)/$AG508,0)</f>
        <v>9.1836734693877556E-2</v>
      </c>
      <c r="AN508" s="166">
        <f ca="1">OFFSET(DATA!$F$6,$AF$10+27*AN$10,$AF508,1,1)</f>
        <v>14</v>
      </c>
      <c r="AO508" s="166">
        <f t="shared" ca="1" si="15"/>
        <v>14</v>
      </c>
      <c r="AQ508" s="96">
        <f ca="1">OFFSET(DATA!$F$6,25,$AF508,1,1)</f>
        <v>5873</v>
      </c>
      <c r="AR508" s="190">
        <f ca="1">IF($AQ508&gt;0,OFFSET(DATA!$F$6,25+27*AR$10,$AF508,1,1)/$AQ508,0)</f>
        <v>0.41069300187297803</v>
      </c>
      <c r="AS508" s="190">
        <f ca="1">IF($AQ508&gt;0,OFFSET(DATA!$F$6,25+27*AS$10,$AF508,1,1)/$AQ508,0)</f>
        <v>1.3621658436914694E-3</v>
      </c>
      <c r="AT508" s="190">
        <f ca="1">IF($AQ508&gt;0,OFFSET(DATA!$F$6,25+27*AT$10,$AF508,1,1)/$AQ508,0)</f>
        <v>0.12310573812361655</v>
      </c>
      <c r="AU508" s="190">
        <f ca="1">IF($AQ508&gt;0,OFFSET(DATA!$F$6,25+27*AU$10,$AF508,1,1)/$AQ508,0)</f>
        <v>0.11680572109654351</v>
      </c>
      <c r="AV508" s="190">
        <f ca="1">IF($AQ508&gt;0,OFFSET(DATA!$F$6,25+27*AV$10,$AF508,1,1)/$AQ508,0)</f>
        <v>0.13281116975991827</v>
      </c>
      <c r="AW508" s="190">
        <f ca="1">IF($AQ508&gt;0,OFFSET(DATA!$F$6,25+27*AW$10,$AF508,1,1)/$AQ508,0)</f>
        <v>4.256768261535842E-2</v>
      </c>
      <c r="AZ508" s="166">
        <f t="shared" ca="1" si="16"/>
        <v>12</v>
      </c>
      <c r="BA508" s="190">
        <f ca="1">IF($AG508&gt;0,OFFSET(DATA!$F$6,BA$10+27*(7-$AE$8),$AF508,1,1)/OFFSET(DATA!$F$6,BA$10,$AF508,1,1),0)</f>
        <v>0.39285714285714285</v>
      </c>
      <c r="BB508" s="190">
        <f ca="1">IF($AG508&gt;0,OFFSET(DATA!$F$6,BB$10+27*(7-$AE$8),$AF508,1,1)/OFFSET(DATA!$F$6,BB$10,$AF508,1,1),0)</f>
        <v>0.19277108433734941</v>
      </c>
      <c r="BC508" s="190">
        <f ca="1">IF($AG508&gt;0,OFFSET(DATA!$F$6,BC$10+27*(7-$AE$8),$AF508,1,1)/OFFSET(DATA!$F$6,BC$10,$AF508,1,1),0)</f>
        <v>0.23809523809523808</v>
      </c>
      <c r="BD508" s="190">
        <f ca="1">IF($AG508&gt;0,OFFSET(DATA!$F$6,BD$10+27*(7-$AE$8),$AF508,1,1)/OFFSET(DATA!$F$6,BD$10,$AF508,1,1),0)</f>
        <v>0.10810810810810811</v>
      </c>
      <c r="BE508" s="190">
        <f ca="1">IF($AG508&gt;0,OFFSET(DATA!$F$6,BE$10+27*(7-$AE$8),$AF508,1,1)/OFFSET(DATA!$F$6,BE$10,$AF508,1,1),0)</f>
        <v>0.4891304347826087</v>
      </c>
      <c r="BF508" s="190">
        <f ca="1">IF($AG508&gt;0,OFFSET(DATA!$F$6,BF$10+27*(7-$AE$8),$AF508,1,1)/OFFSET(DATA!$F$6,BF$10,$AF508,1,1),0)</f>
        <v>0.19230769230769232</v>
      </c>
      <c r="BG508" s="190">
        <f ca="1">IF($AG508&gt;0,OFFSET(DATA!$F$6,BG$10+27*(7-$AE$8),$AF508,1,1)/OFFSET(DATA!$F$6,BG$10,$AF508,1,1),0)</f>
        <v>0.30555555555555558</v>
      </c>
      <c r="BH508" s="190">
        <f ca="1">IF($AG508&gt;0,OFFSET(DATA!$F$6,BH$10+27*(7-$AE$8),$AF508,1,1)/OFFSET(DATA!$F$6,BH$10,$AF508,1,1),0)</f>
        <v>0.25800711743772242</v>
      </c>
      <c r="BI508" s="190">
        <f ca="1">IF($AG508&gt;0,OFFSET(DATA!$F$6,BI$10+27*(7-$AE$8),$AF508,1,1)/OFFSET(DATA!$F$6,BI$10,$AF508,1,1),0)</f>
        <v>0.5357142857142857</v>
      </c>
      <c r="BJ508" s="190">
        <f ca="1">IF($AG508&gt;0,OFFSET(DATA!$F$6,BJ$10+27*(7-$AE$8),$AF508,1,1)/OFFSET(DATA!$F$6,BJ$10,$AF508,1,1),0)</f>
        <v>0.33974358974358976</v>
      </c>
      <c r="BK508" s="190">
        <f ca="1">IF($AG508&gt;0,OFFSET(DATA!$F$6,BK$10+27*(7-$AE$8),$AF508,1,1)/OFFSET(DATA!$F$6,BK$10,$AF508,1,1),0)</f>
        <v>0.39823008849557523</v>
      </c>
      <c r="BL508" s="190">
        <f ca="1">IF($AG508&gt;0,OFFSET(DATA!$F$6,BL$10+27*(7-$AE$8),$AF508,1,1)/OFFSET(DATA!$F$6,BL$10,$AF508,1,1),0)</f>
        <v>0.43006535947712421</v>
      </c>
      <c r="BM508" s="190">
        <f ca="1">IF($AG508&gt;0,OFFSET(DATA!$F$6,BM$10+27*(7-$AE$8),$AF508,1,1)/OFFSET(DATA!$F$6,BM$10,$AF508,1,1),0)</f>
        <v>0.31159420289855072</v>
      </c>
      <c r="BN508" s="190">
        <f ca="1">IF($AG508&gt;0,OFFSET(DATA!$F$6,BN$10+27*(7-$AE$8),$AF508,1,1)/OFFSET(DATA!$F$6,BN$10,$AF508,1,1),0)</f>
        <v>0.49606299212598426</v>
      </c>
      <c r="BO508" s="190">
        <f ca="1">IF($AG508&gt;0,OFFSET(DATA!$F$6,BO$10+27*(7-$AE$8),$AF508,1,1)/OFFSET(DATA!$F$6,BO$10,$AF508,1,1),0)</f>
        <v>0.40312500000000001</v>
      </c>
      <c r="BP508" s="190">
        <f ca="1">IF($AG508&gt;0,OFFSET(DATA!$F$6,BP$10+27*(7-$AE$8),$AF508,1,1)/OFFSET(DATA!$F$6,BP$10,$AF508,1,1),0)</f>
        <v>0.79716981132075471</v>
      </c>
      <c r="BQ508" s="190">
        <f ca="1">IF($AG508&gt;0,OFFSET(DATA!$F$6,BQ$10+27*(7-$AE$8),$AF508,1,1)/OFFSET(DATA!$F$6,BQ$10,$AF508,1,1),0)</f>
        <v>0.4681818181818182</v>
      </c>
      <c r="BR508" s="190">
        <f ca="1">IF($AG508&gt;0,OFFSET(DATA!$F$6,BR$10+27*(7-$AE$8),$AF508,1,1)/OFFSET(DATA!$F$6,BR$10,$AF508,1,1),0)</f>
        <v>0.27433628318584069</v>
      </c>
      <c r="BS508" s="190">
        <f ca="1">IF($AG508&gt;0,OFFSET(DATA!$F$6,BS$10+27*(7-$AE$8),$AF508,1,1)/OFFSET(DATA!$F$6,BS$10,$AF508,1,1),0)</f>
        <v>0.17142857142857143</v>
      </c>
      <c r="BT508" s="190">
        <f ca="1">IF($AG508&gt;0,OFFSET(DATA!$F$6,BT$10+27*(7-$AE$8),$AF508,1,1)/OFFSET(DATA!$F$6,BT$10,$AF508,1,1),0)</f>
        <v>0.27586206896551724</v>
      </c>
      <c r="BU508" s="190">
        <f ca="1">IF($AG508&gt;0,OFFSET(DATA!$F$6,BU$10+27*(7-$AE$8),$AF508,1,1)/OFFSET(DATA!$F$6,BU$10,$AF508,1,1),0)</f>
        <v>0.58636363636363631</v>
      </c>
      <c r="BV508" s="190">
        <f ca="1">IF($AG508&gt;0,OFFSET(DATA!$F$6,BV$10+27*(7-$AE$8),$AF508,1,1)/OFFSET(DATA!$F$6,BV$10,$AF508,1,1),0)</f>
        <v>0.4760956175298805</v>
      </c>
      <c r="BW508" s="190">
        <f ca="1">IF($AG508&gt;0,OFFSET(DATA!$F$6,BW$10+27*(7-$AE$8),$AF508,1,1)/OFFSET(DATA!$F$6,BW$10,$AF508,1,1),0)</f>
        <v>0.42046605876393112</v>
      </c>
      <c r="BX508" s="190">
        <f ca="1">IF($AG508&gt;0,OFFSET(DATA!$F$6,BX$10+27*(7-$AE$8),$AF508,1,1)/OFFSET(DATA!$F$6,BX$10,$AF508,1,1),0)</f>
        <v>0.37209302325581395</v>
      </c>
    </row>
    <row r="509" spans="32:76" x14ac:dyDescent="0.2">
      <c r="AF509" s="166">
        <v>498</v>
      </c>
      <c r="AG509" s="96">
        <f ca="1">OFFSET(DATA!$F$6,$AF$10,$AF509,1,1)</f>
        <v>205</v>
      </c>
      <c r="AH509" s="190">
        <f ca="1">IF($AG509&gt;0,OFFSET(DATA!$F$6,$AF$10+27*AH$10,$AF509,1,1)/$AG509,0)</f>
        <v>0.35609756097560974</v>
      </c>
      <c r="AI509" s="190">
        <f ca="1">IF($AG509&gt;0,OFFSET(DATA!$F$6,$AF$10+27*AI$10,$AF509,1,1)/$AG509,0)</f>
        <v>0</v>
      </c>
      <c r="AJ509" s="190">
        <f ca="1">IF($AG509&gt;0,OFFSET(DATA!$F$6,$AF$10+27*AJ$10,$AF509,1,1)/$AG509,0)</f>
        <v>2.9268292682926831E-2</v>
      </c>
      <c r="AK509" s="190">
        <f ca="1">IF($AG509&gt;0,OFFSET(DATA!$F$6,$AF$10+27*AK$10,$AF509,1,1)/$AG509,0)</f>
        <v>0.17073170731707318</v>
      </c>
      <c r="AL509" s="190">
        <f ca="1">IF($AG509&gt;0,OFFSET(DATA!$F$6,$AF$10+27*AL$10,$AF509,1,1)/$AG509,0)</f>
        <v>0.24390243902439024</v>
      </c>
      <c r="AM509" s="190">
        <f ca="1">IF($AG509&gt;0,OFFSET(DATA!$F$6,$AF$10+27*AM$10,$AF509,1,1)/$AG509,0)</f>
        <v>7.3170731707317069E-2</v>
      </c>
      <c r="AN509" s="166">
        <f ca="1">OFFSET(DATA!$F$6,$AF$10+27*AN$10,$AF509,1,1)</f>
        <v>13</v>
      </c>
      <c r="AO509" s="166">
        <f t="shared" ca="1" si="15"/>
        <v>13</v>
      </c>
      <c r="AQ509" s="96">
        <f ca="1">OFFSET(DATA!$F$6,25,$AF509,1,1)</f>
        <v>5959</v>
      </c>
      <c r="AR509" s="190">
        <f ca="1">IF($AQ509&gt;0,OFFSET(DATA!$F$6,25+27*AR$10,$AF509,1,1)/$AQ509,0)</f>
        <v>0.4141634502433294</v>
      </c>
      <c r="AS509" s="190">
        <f ca="1">IF($AQ509&gt;0,OFFSET(DATA!$F$6,25+27*AS$10,$AF509,1,1)/$AQ509,0)</f>
        <v>1.5103205235777815E-3</v>
      </c>
      <c r="AT509" s="190">
        <f ca="1">IF($AQ509&gt;0,OFFSET(DATA!$F$6,25+27*AT$10,$AF509,1,1)/$AQ509,0)</f>
        <v>0.12401409632488673</v>
      </c>
      <c r="AU509" s="190">
        <f ca="1">IF($AQ509&gt;0,OFFSET(DATA!$F$6,25+27*AU$10,$AF509,1,1)/$AQ509,0)</f>
        <v>0.1124349723107904</v>
      </c>
      <c r="AV509" s="190">
        <f ca="1">IF($AQ509&gt;0,OFFSET(DATA!$F$6,25+27*AV$10,$AF509,1,1)/$AQ509,0)</f>
        <v>0.12904849807014598</v>
      </c>
      <c r="AW509" s="190">
        <f ca="1">IF($AQ509&gt;0,OFFSET(DATA!$F$6,25+27*AW$10,$AF509,1,1)/$AQ509,0)</f>
        <v>4.3631481792247025E-2</v>
      </c>
      <c r="AZ509" s="166">
        <f t="shared" ca="1" si="16"/>
        <v>12</v>
      </c>
      <c r="BA509" s="190">
        <f ca="1">IF($AG509&gt;0,OFFSET(DATA!$F$6,BA$10+27*(7-$AE$8),$AF509,1,1)/OFFSET(DATA!$F$6,BA$10,$AF509,1,1),0)</f>
        <v>0.35609756097560974</v>
      </c>
      <c r="BB509" s="190">
        <f ca="1">IF($AG509&gt;0,OFFSET(DATA!$F$6,BB$10+27*(7-$AE$8),$AF509,1,1)/OFFSET(DATA!$F$6,BB$10,$AF509,1,1),0)</f>
        <v>0.15294117647058825</v>
      </c>
      <c r="BC509" s="190">
        <f ca="1">IF($AG509&gt;0,OFFSET(DATA!$F$6,BC$10+27*(7-$AE$8),$AF509,1,1)/OFFSET(DATA!$F$6,BC$10,$AF509,1,1),0)</f>
        <v>0.22727272727272727</v>
      </c>
      <c r="BD509" s="190">
        <f ca="1">IF($AG509&gt;0,OFFSET(DATA!$F$6,BD$10+27*(7-$AE$8),$AF509,1,1)/OFFSET(DATA!$F$6,BD$10,$AF509,1,1),0)</f>
        <v>9.8684210526315791E-2</v>
      </c>
      <c r="BE509" s="190">
        <f ca="1">IF($AG509&gt;0,OFFSET(DATA!$F$6,BE$10+27*(7-$AE$8),$AF509,1,1)/OFFSET(DATA!$F$6,BE$10,$AF509,1,1),0)</f>
        <v>0.43715846994535518</v>
      </c>
      <c r="BF509" s="190">
        <f ca="1">IF($AG509&gt;0,OFFSET(DATA!$F$6,BF$10+27*(7-$AE$8),$AF509,1,1)/OFFSET(DATA!$F$6,BF$10,$AF509,1,1),0)</f>
        <v>0.2</v>
      </c>
      <c r="BG509" s="190">
        <f ca="1">IF($AG509&gt;0,OFFSET(DATA!$F$6,BG$10+27*(7-$AE$8),$AF509,1,1)/OFFSET(DATA!$F$6,BG$10,$AF509,1,1),0)</f>
        <v>0.29850746268656714</v>
      </c>
      <c r="BH509" s="190">
        <f ca="1">IF($AG509&gt;0,OFFSET(DATA!$F$6,BH$10+27*(7-$AE$8),$AF509,1,1)/OFFSET(DATA!$F$6,BH$10,$AF509,1,1),0)</f>
        <v>0.23893805309734514</v>
      </c>
      <c r="BI509" s="190">
        <f ca="1">IF($AG509&gt;0,OFFSET(DATA!$F$6,BI$10+27*(7-$AE$8),$AF509,1,1)/OFFSET(DATA!$F$6,BI$10,$AF509,1,1),0)</f>
        <v>0.5043478260869565</v>
      </c>
      <c r="BJ509" s="190">
        <f ca="1">IF($AG509&gt;0,OFFSET(DATA!$F$6,BJ$10+27*(7-$AE$8),$AF509,1,1)/OFFSET(DATA!$F$6,BJ$10,$AF509,1,1),0)</f>
        <v>0.33986928104575165</v>
      </c>
      <c r="BK509" s="190">
        <f ca="1">IF($AG509&gt;0,OFFSET(DATA!$F$6,BK$10+27*(7-$AE$8),$AF509,1,1)/OFFSET(DATA!$F$6,BK$10,$AF509,1,1),0)</f>
        <v>0.40710382513661203</v>
      </c>
      <c r="BL509" s="190">
        <f ca="1">IF($AG509&gt;0,OFFSET(DATA!$F$6,BL$10+27*(7-$AE$8),$AF509,1,1)/OFFSET(DATA!$F$6,BL$10,$AF509,1,1),0)</f>
        <v>0.44810126582278481</v>
      </c>
      <c r="BM509" s="190">
        <f ca="1">IF($AG509&gt;0,OFFSET(DATA!$F$6,BM$10+27*(7-$AE$8),$AF509,1,1)/OFFSET(DATA!$F$6,BM$10,$AF509,1,1),0)</f>
        <v>0.2805755395683453</v>
      </c>
      <c r="BN509" s="190">
        <f ca="1">IF($AG509&gt;0,OFFSET(DATA!$F$6,BN$10+27*(7-$AE$8),$AF509,1,1)/OFFSET(DATA!$F$6,BN$10,$AF509,1,1),0)</f>
        <v>0.53061224489795922</v>
      </c>
      <c r="BO509" s="190">
        <f ca="1">IF($AG509&gt;0,OFFSET(DATA!$F$6,BO$10+27*(7-$AE$8),$AF509,1,1)/OFFSET(DATA!$F$6,BO$10,$AF509,1,1),0)</f>
        <v>0.42671009771986973</v>
      </c>
      <c r="BP509" s="190">
        <f ca="1">IF($AG509&gt;0,OFFSET(DATA!$F$6,BP$10+27*(7-$AE$8),$AF509,1,1)/OFFSET(DATA!$F$6,BP$10,$AF509,1,1),0)</f>
        <v>0.7847533632286996</v>
      </c>
      <c r="BQ509" s="190">
        <f ca="1">IF($AG509&gt;0,OFFSET(DATA!$F$6,BQ$10+27*(7-$AE$8),$AF509,1,1)/OFFSET(DATA!$F$6,BQ$10,$AF509,1,1),0)</f>
        <v>0.45614035087719296</v>
      </c>
      <c r="BR509" s="190">
        <f ca="1">IF($AG509&gt;0,OFFSET(DATA!$F$6,BR$10+27*(7-$AE$8),$AF509,1,1)/OFFSET(DATA!$F$6,BR$10,$AF509,1,1),0)</f>
        <v>0.29166666666666669</v>
      </c>
      <c r="BS509" s="190">
        <f ca="1">IF($AG509&gt;0,OFFSET(DATA!$F$6,BS$10+27*(7-$AE$8),$AF509,1,1)/OFFSET(DATA!$F$6,BS$10,$AF509,1,1),0)</f>
        <v>0.14285714285714285</v>
      </c>
      <c r="BT509" s="190">
        <f ca="1">IF($AG509&gt;0,OFFSET(DATA!$F$6,BT$10+27*(7-$AE$8),$AF509,1,1)/OFFSET(DATA!$F$6,BT$10,$AF509,1,1),0)</f>
        <v>0.31034482758620691</v>
      </c>
      <c r="BU509" s="190">
        <f ca="1">IF($AG509&gt;0,OFFSET(DATA!$F$6,BU$10+27*(7-$AE$8),$AF509,1,1)/OFFSET(DATA!$F$6,BU$10,$AF509,1,1),0)</f>
        <v>0.60606060606060608</v>
      </c>
      <c r="BV509" s="190">
        <f ca="1">IF($AG509&gt;0,OFFSET(DATA!$F$6,BV$10+27*(7-$AE$8),$AF509,1,1)/OFFSET(DATA!$F$6,BV$10,$AF509,1,1),0)</f>
        <v>0.51428571428571423</v>
      </c>
      <c r="BW509" s="190">
        <f ca="1">IF($AG509&gt;0,OFFSET(DATA!$F$6,BW$10+27*(7-$AE$8),$AF509,1,1)/OFFSET(DATA!$F$6,BW$10,$AF509,1,1),0)</f>
        <v>0.43147208121827413</v>
      </c>
      <c r="BX509" s="190">
        <f ca="1">IF($AG509&gt;0,OFFSET(DATA!$F$6,BX$10+27*(7-$AE$8),$AF509,1,1)/OFFSET(DATA!$F$6,BX$10,$AF509,1,1),0)</f>
        <v>0.3475177304964539</v>
      </c>
    </row>
    <row r="510" spans="32:76" x14ac:dyDescent="0.2">
      <c r="AF510" s="166">
        <v>499</v>
      </c>
      <c r="AG510" s="96">
        <f ca="1">OFFSET(DATA!$F$6,$AF$10,$AF510,1,1)</f>
        <v>229</v>
      </c>
      <c r="AH510" s="190">
        <f ca="1">IF($AG510&gt;0,OFFSET(DATA!$F$6,$AF$10+27*AH$10,$AF510,1,1)/$AG510,0)</f>
        <v>0.3056768558951965</v>
      </c>
      <c r="AI510" s="190">
        <f ca="1">IF($AG510&gt;0,OFFSET(DATA!$F$6,$AF$10+27*AI$10,$AF510,1,1)/$AG510,0)</f>
        <v>0</v>
      </c>
      <c r="AJ510" s="190">
        <f ca="1">IF($AG510&gt;0,OFFSET(DATA!$F$6,$AF$10+27*AJ$10,$AF510,1,1)/$AG510,0)</f>
        <v>2.6200873362445413E-2</v>
      </c>
      <c r="AK510" s="190">
        <f ca="1">IF($AG510&gt;0,OFFSET(DATA!$F$6,$AF$10+27*AK$10,$AF510,1,1)/$AG510,0)</f>
        <v>0.18340611353711792</v>
      </c>
      <c r="AL510" s="190">
        <f ca="1">IF($AG510&gt;0,OFFSET(DATA!$F$6,$AF$10+27*AL$10,$AF510,1,1)/$AG510,0)</f>
        <v>0.25327510917030566</v>
      </c>
      <c r="AM510" s="190">
        <f ca="1">IF($AG510&gt;0,OFFSET(DATA!$F$6,$AF$10+27*AM$10,$AF510,1,1)/$AG510,0)</f>
        <v>9.606986899563319E-2</v>
      </c>
      <c r="AN510" s="166">
        <f ca="1">OFFSET(DATA!$F$6,$AF$10+27*AN$10,$AF510,1,1)</f>
        <v>18</v>
      </c>
      <c r="AO510" s="166">
        <f t="shared" ca="1" si="15"/>
        <v>18</v>
      </c>
      <c r="AQ510" s="96">
        <f ca="1">OFFSET(DATA!$F$6,25,$AF510,1,1)</f>
        <v>6197</v>
      </c>
      <c r="AR510" s="190">
        <f ca="1">IF($AQ510&gt;0,OFFSET(DATA!$F$6,25+27*AR$10,$AF510,1,1)/$AQ510,0)</f>
        <v>0.41923511376472489</v>
      </c>
      <c r="AS510" s="190">
        <f ca="1">IF($AQ510&gt;0,OFFSET(DATA!$F$6,25+27*AS$10,$AF510,1,1)/$AQ510,0)</f>
        <v>1.1295788284653866E-3</v>
      </c>
      <c r="AT510" s="190">
        <f ca="1">IF($AQ510&gt;0,OFFSET(DATA!$F$6,25+27*AT$10,$AF510,1,1)/$AQ510,0)</f>
        <v>0.12376956591899306</v>
      </c>
      <c r="AU510" s="190">
        <f ca="1">IF($AQ510&gt;0,OFFSET(DATA!$F$6,25+27*AU$10,$AF510,1,1)/$AQ510,0)</f>
        <v>0.11198967242213974</v>
      </c>
      <c r="AV510" s="190">
        <f ca="1">IF($AQ510&gt;0,OFFSET(DATA!$F$6,25+27*AV$10,$AF510,1,1)/$AQ510,0)</f>
        <v>0.13990640632564144</v>
      </c>
      <c r="AW510" s="190">
        <f ca="1">IF($AQ510&gt;0,OFFSET(DATA!$F$6,25+27*AW$10,$AF510,1,1)/$AQ510,0)</f>
        <v>4.7765047603679202E-2</v>
      </c>
      <c r="AZ510" s="166">
        <f t="shared" ca="1" si="16"/>
        <v>18</v>
      </c>
      <c r="BA510" s="190">
        <f ca="1">IF($AG510&gt;0,OFFSET(DATA!$F$6,BA$10+27*(7-$AE$8),$AF510,1,1)/OFFSET(DATA!$F$6,BA$10,$AF510,1,1),0)</f>
        <v>0.3056768558951965</v>
      </c>
      <c r="BB510" s="190">
        <f ca="1">IF($AG510&gt;0,OFFSET(DATA!$F$6,BB$10+27*(7-$AE$8),$AF510,1,1)/OFFSET(DATA!$F$6,BB$10,$AF510,1,1),0)</f>
        <v>0.12903225806451613</v>
      </c>
      <c r="BC510" s="190">
        <f ca="1">IF($AG510&gt;0,OFFSET(DATA!$F$6,BC$10+27*(7-$AE$8),$AF510,1,1)/OFFSET(DATA!$F$6,BC$10,$AF510,1,1),0)</f>
        <v>0.28260869565217389</v>
      </c>
      <c r="BD510" s="190">
        <f ca="1">IF($AG510&gt;0,OFFSET(DATA!$F$6,BD$10+27*(7-$AE$8),$AF510,1,1)/OFFSET(DATA!$F$6,BD$10,$AF510,1,1),0)</f>
        <v>0.1111111111111111</v>
      </c>
      <c r="BE510" s="190">
        <f ca="1">IF($AG510&gt;0,OFFSET(DATA!$F$6,BE$10+27*(7-$AE$8),$AF510,1,1)/OFFSET(DATA!$F$6,BE$10,$AF510,1,1),0)</f>
        <v>0.44311377245508982</v>
      </c>
      <c r="BF510" s="190">
        <f ca="1">IF($AG510&gt;0,OFFSET(DATA!$F$6,BF$10+27*(7-$AE$8),$AF510,1,1)/OFFSET(DATA!$F$6,BF$10,$AF510,1,1),0)</f>
        <v>0.22222222222222221</v>
      </c>
      <c r="BG510" s="190">
        <f ca="1">IF($AG510&gt;0,OFFSET(DATA!$F$6,BG$10+27*(7-$AE$8),$AF510,1,1)/OFFSET(DATA!$F$6,BG$10,$AF510,1,1),0)</f>
        <v>0.31343283582089554</v>
      </c>
      <c r="BH510" s="190">
        <f ca="1">IF($AG510&gt;0,OFFSET(DATA!$F$6,BH$10+27*(7-$AE$8),$AF510,1,1)/OFFSET(DATA!$F$6,BH$10,$AF510,1,1),0)</f>
        <v>0.23154362416107382</v>
      </c>
      <c r="BI510" s="190">
        <f ca="1">IF($AG510&gt;0,OFFSET(DATA!$F$6,BI$10+27*(7-$AE$8),$AF510,1,1)/OFFSET(DATA!$F$6,BI$10,$AF510,1,1),0)</f>
        <v>0.51754385964912286</v>
      </c>
      <c r="BJ510" s="190">
        <f ca="1">IF($AG510&gt;0,OFFSET(DATA!$F$6,BJ$10+27*(7-$AE$8),$AF510,1,1)/OFFSET(DATA!$F$6,BJ$10,$AF510,1,1),0)</f>
        <v>0.31578947368421051</v>
      </c>
      <c r="BK510" s="190">
        <f ca="1">IF($AG510&gt;0,OFFSET(DATA!$F$6,BK$10+27*(7-$AE$8),$AF510,1,1)/OFFSET(DATA!$F$6,BK$10,$AF510,1,1),0)</f>
        <v>0.40932642487046633</v>
      </c>
      <c r="BL510" s="190">
        <f ca="1">IF($AG510&gt;0,OFFSET(DATA!$F$6,BL$10+27*(7-$AE$8),$AF510,1,1)/OFFSET(DATA!$F$6,BL$10,$AF510,1,1),0)</f>
        <v>0.46725440806045337</v>
      </c>
      <c r="BM510" s="190">
        <f ca="1">IF($AG510&gt;0,OFFSET(DATA!$F$6,BM$10+27*(7-$AE$8),$AF510,1,1)/OFFSET(DATA!$F$6,BM$10,$AF510,1,1),0)</f>
        <v>0.34074074074074073</v>
      </c>
      <c r="BN510" s="190">
        <f ca="1">IF($AG510&gt;0,OFFSET(DATA!$F$6,BN$10+27*(7-$AE$8),$AF510,1,1)/OFFSET(DATA!$F$6,BN$10,$AF510,1,1),0)</f>
        <v>0.59437751004016059</v>
      </c>
      <c r="BO510" s="190">
        <f ca="1">IF($AG510&gt;0,OFFSET(DATA!$F$6,BO$10+27*(7-$AE$8),$AF510,1,1)/OFFSET(DATA!$F$6,BO$10,$AF510,1,1),0)</f>
        <v>0.44983818770226536</v>
      </c>
      <c r="BP510" s="190">
        <f ca="1">IF($AG510&gt;0,OFFSET(DATA!$F$6,BP$10+27*(7-$AE$8),$AF510,1,1)/OFFSET(DATA!$F$6,BP$10,$AF510,1,1),0)</f>
        <v>0.77310924369747902</v>
      </c>
      <c r="BQ510" s="190">
        <f ca="1">IF($AG510&gt;0,OFFSET(DATA!$F$6,BQ$10+27*(7-$AE$8),$AF510,1,1)/OFFSET(DATA!$F$6,BQ$10,$AF510,1,1),0)</f>
        <v>0.5</v>
      </c>
      <c r="BR510" s="190">
        <f ca="1">IF($AG510&gt;0,OFFSET(DATA!$F$6,BR$10+27*(7-$AE$8),$AF510,1,1)/OFFSET(DATA!$F$6,BR$10,$AF510,1,1),0)</f>
        <v>0.30973451327433627</v>
      </c>
      <c r="BS510" s="190">
        <f ca="1">IF($AG510&gt;0,OFFSET(DATA!$F$6,BS$10+27*(7-$AE$8),$AF510,1,1)/OFFSET(DATA!$F$6,BS$10,$AF510,1,1),0)</f>
        <v>0.20408163265306123</v>
      </c>
      <c r="BT510" s="190">
        <f ca="1">IF($AG510&gt;0,OFFSET(DATA!$F$6,BT$10+27*(7-$AE$8),$AF510,1,1)/OFFSET(DATA!$F$6,BT$10,$AF510,1,1),0)</f>
        <v>0.33333333333333331</v>
      </c>
      <c r="BU510" s="190">
        <f ca="1">IF($AG510&gt;0,OFFSET(DATA!$F$6,BU$10+27*(7-$AE$8),$AF510,1,1)/OFFSET(DATA!$F$6,BU$10,$AF510,1,1),0)</f>
        <v>0.62447257383966248</v>
      </c>
      <c r="BV510" s="190">
        <f ca="1">IF($AG510&gt;0,OFFSET(DATA!$F$6,BV$10+27*(7-$AE$8),$AF510,1,1)/OFFSET(DATA!$F$6,BV$10,$AF510,1,1),0)</f>
        <v>0.50576923076923075</v>
      </c>
      <c r="BW510" s="190">
        <f ca="1">IF($AG510&gt;0,OFFSET(DATA!$F$6,BW$10+27*(7-$AE$8),$AF510,1,1)/OFFSET(DATA!$F$6,BW$10,$AF510,1,1),0)</f>
        <v>0.42024832855778416</v>
      </c>
      <c r="BX510" s="190">
        <f ca="1">IF($AG510&gt;0,OFFSET(DATA!$F$6,BX$10+27*(7-$AE$8),$AF510,1,1)/OFFSET(DATA!$F$6,BX$10,$AF510,1,1),0)</f>
        <v>0.32692307692307693</v>
      </c>
    </row>
    <row r="511" spans="32:76" x14ac:dyDescent="0.2">
      <c r="AF511" s="166">
        <v>500</v>
      </c>
      <c r="AG511" s="96">
        <f ca="1">OFFSET(DATA!$F$6,$AF$10,$AF511,1,1)</f>
        <v>245</v>
      </c>
      <c r="AH511" s="190">
        <f ca="1">IF($AG511&gt;0,OFFSET(DATA!$F$6,$AF$10+27*AH$10,$AF511,1,1)/$AG511,0)</f>
        <v>0.32653061224489793</v>
      </c>
      <c r="AI511" s="190">
        <f ca="1">IF($AG511&gt;0,OFFSET(DATA!$F$6,$AF$10+27*AI$10,$AF511,1,1)/$AG511,0)</f>
        <v>0</v>
      </c>
      <c r="AJ511" s="190">
        <f ca="1">IF($AG511&gt;0,OFFSET(DATA!$F$6,$AF$10+27*AJ$10,$AF511,1,1)/$AG511,0)</f>
        <v>2.4489795918367346E-2</v>
      </c>
      <c r="AK511" s="190">
        <f ca="1">IF($AG511&gt;0,OFFSET(DATA!$F$6,$AF$10+27*AK$10,$AF511,1,1)/$AG511,0)</f>
        <v>0.16734693877551021</v>
      </c>
      <c r="AL511" s="190">
        <f ca="1">IF($AG511&gt;0,OFFSET(DATA!$F$6,$AF$10+27*AL$10,$AF511,1,1)/$AG511,0)</f>
        <v>0.30612244897959184</v>
      </c>
      <c r="AM511" s="190">
        <f ca="1">IF($AG511&gt;0,OFFSET(DATA!$F$6,$AF$10+27*AM$10,$AF511,1,1)/$AG511,0)</f>
        <v>0.12653061224489795</v>
      </c>
      <c r="AN511" s="166">
        <f ca="1">OFFSET(DATA!$F$6,$AF$10+27*AN$10,$AF511,1,1)</f>
        <v>15</v>
      </c>
      <c r="AO511" s="166">
        <f t="shared" ca="1" si="15"/>
        <v>15</v>
      </c>
      <c r="AQ511" s="96">
        <f ca="1">OFFSET(DATA!$F$6,25,$AF511,1,1)</f>
        <v>6378</v>
      </c>
      <c r="AR511" s="190">
        <f ca="1">IF($AQ511&gt;0,OFFSET(DATA!$F$6,25+27*AR$10,$AF511,1,1)/$AQ511,0)</f>
        <v>0.41298212605832552</v>
      </c>
      <c r="AS511" s="190">
        <f ca="1">IF($AQ511&gt;0,OFFSET(DATA!$F$6,25+27*AS$10,$AF511,1,1)/$AQ511,0)</f>
        <v>1.2543116964565694E-3</v>
      </c>
      <c r="AT511" s="190">
        <f ca="1">IF($AQ511&gt;0,OFFSET(DATA!$F$6,25+27*AT$10,$AF511,1,1)/$AQ511,0)</f>
        <v>0.12339291313891503</v>
      </c>
      <c r="AU511" s="190">
        <f ca="1">IF($AQ511&gt;0,OFFSET(DATA!$F$6,25+27*AU$10,$AF511,1,1)/$AQ511,0)</f>
        <v>0.10379429288178112</v>
      </c>
      <c r="AV511" s="190">
        <f ca="1">IF($AQ511&gt;0,OFFSET(DATA!$F$6,25+27*AV$10,$AF511,1,1)/$AQ511,0)</f>
        <v>0.15145813734713076</v>
      </c>
      <c r="AW511" s="190">
        <f ca="1">IF($AQ511&gt;0,OFFSET(DATA!$F$6,25+27*AW$10,$AF511,1,1)/$AQ511,0)</f>
        <v>5.9266227657572904E-2</v>
      </c>
      <c r="AZ511" s="166">
        <f t="shared" ca="1" si="16"/>
        <v>14</v>
      </c>
      <c r="BA511" s="190">
        <f ca="1">IF($AG511&gt;0,OFFSET(DATA!$F$6,BA$10+27*(7-$AE$8),$AF511,1,1)/OFFSET(DATA!$F$6,BA$10,$AF511,1,1),0)</f>
        <v>0.32653061224489793</v>
      </c>
      <c r="BB511" s="190">
        <f ca="1">IF($AG511&gt;0,OFFSET(DATA!$F$6,BB$10+27*(7-$AE$8),$AF511,1,1)/OFFSET(DATA!$F$6,BB$10,$AF511,1,1),0)</f>
        <v>0.15625</v>
      </c>
      <c r="BC511" s="190">
        <f ca="1">IF($AG511&gt;0,OFFSET(DATA!$F$6,BC$10+27*(7-$AE$8),$AF511,1,1)/OFFSET(DATA!$F$6,BC$10,$AF511,1,1),0)</f>
        <v>0.25</v>
      </c>
      <c r="BD511" s="190">
        <f ca="1">IF($AG511&gt;0,OFFSET(DATA!$F$6,BD$10+27*(7-$AE$8),$AF511,1,1)/OFFSET(DATA!$F$6,BD$10,$AF511,1,1),0)</f>
        <v>0.11464968152866242</v>
      </c>
      <c r="BE511" s="190">
        <f ca="1">IF($AG511&gt;0,OFFSET(DATA!$F$6,BE$10+27*(7-$AE$8),$AF511,1,1)/OFFSET(DATA!$F$6,BE$10,$AF511,1,1),0)</f>
        <v>0.4098360655737705</v>
      </c>
      <c r="BF511" s="190">
        <f ca="1">IF($AG511&gt;0,OFFSET(DATA!$F$6,BF$10+27*(7-$AE$8),$AF511,1,1)/OFFSET(DATA!$F$6,BF$10,$AF511,1,1),0)</f>
        <v>0.19354838709677419</v>
      </c>
      <c r="BG511" s="190">
        <f ca="1">IF($AG511&gt;0,OFFSET(DATA!$F$6,BG$10+27*(7-$AE$8),$AF511,1,1)/OFFSET(DATA!$F$6,BG$10,$AF511,1,1),0)</f>
        <v>0.32432432432432434</v>
      </c>
      <c r="BH511" s="190">
        <f ca="1">IF($AG511&gt;0,OFFSET(DATA!$F$6,BH$10+27*(7-$AE$8),$AF511,1,1)/OFFSET(DATA!$F$6,BH$10,$AF511,1,1),0)</f>
        <v>0.22734761120263591</v>
      </c>
      <c r="BI511" s="190">
        <f ca="1">IF($AG511&gt;0,OFFSET(DATA!$F$6,BI$10+27*(7-$AE$8),$AF511,1,1)/OFFSET(DATA!$F$6,BI$10,$AF511,1,1),0)</f>
        <v>0.55045871559633031</v>
      </c>
      <c r="BJ511" s="190">
        <f ca="1">IF($AG511&gt;0,OFFSET(DATA!$F$6,BJ$10+27*(7-$AE$8),$AF511,1,1)/OFFSET(DATA!$F$6,BJ$10,$AF511,1,1),0)</f>
        <v>0.29569892473118281</v>
      </c>
      <c r="BK511" s="190">
        <f ca="1">IF($AG511&gt;0,OFFSET(DATA!$F$6,BK$10+27*(7-$AE$8),$AF511,1,1)/OFFSET(DATA!$F$6,BK$10,$AF511,1,1),0)</f>
        <v>0.39800995024875624</v>
      </c>
      <c r="BL511" s="190">
        <f ca="1">IF($AG511&gt;0,OFFSET(DATA!$F$6,BL$10+27*(7-$AE$8),$AF511,1,1)/OFFSET(DATA!$F$6,BL$10,$AF511,1,1),0)</f>
        <v>0.46415094339622642</v>
      </c>
      <c r="BM511" s="190">
        <f ca="1">IF($AG511&gt;0,OFFSET(DATA!$F$6,BM$10+27*(7-$AE$8),$AF511,1,1)/OFFSET(DATA!$F$6,BM$10,$AF511,1,1),0)</f>
        <v>0.36153846153846153</v>
      </c>
      <c r="BN511" s="190">
        <f ca="1">IF($AG511&gt;0,OFFSET(DATA!$F$6,BN$10+27*(7-$AE$8),$AF511,1,1)/OFFSET(DATA!$F$6,BN$10,$AF511,1,1),0)</f>
        <v>0.59055118110236215</v>
      </c>
      <c r="BO511" s="190">
        <f ca="1">IF($AG511&gt;0,OFFSET(DATA!$F$6,BO$10+27*(7-$AE$8),$AF511,1,1)/OFFSET(DATA!$F$6,BO$10,$AF511,1,1),0)</f>
        <v>0.4375</v>
      </c>
      <c r="BP511" s="190">
        <f ca="1">IF($AG511&gt;0,OFFSET(DATA!$F$6,BP$10+27*(7-$AE$8),$AF511,1,1)/OFFSET(DATA!$F$6,BP$10,$AF511,1,1),0)</f>
        <v>0.79668049792531115</v>
      </c>
      <c r="BQ511" s="190">
        <f ca="1">IF($AG511&gt;0,OFFSET(DATA!$F$6,BQ$10+27*(7-$AE$8),$AF511,1,1)/OFFSET(DATA!$F$6,BQ$10,$AF511,1,1),0)</f>
        <v>0.51028806584362141</v>
      </c>
      <c r="BR511" s="190">
        <f ca="1">IF($AG511&gt;0,OFFSET(DATA!$F$6,BR$10+27*(7-$AE$8),$AF511,1,1)/OFFSET(DATA!$F$6,BR$10,$AF511,1,1),0)</f>
        <v>0.28828828828828829</v>
      </c>
      <c r="BS511" s="190">
        <f ca="1">IF($AG511&gt;0,OFFSET(DATA!$F$6,BS$10+27*(7-$AE$8),$AF511,1,1)/OFFSET(DATA!$F$6,BS$10,$AF511,1,1),0)</f>
        <v>0.23529411764705882</v>
      </c>
      <c r="BT511" s="190">
        <f ca="1">IF($AG511&gt;0,OFFSET(DATA!$F$6,BT$10+27*(7-$AE$8),$AF511,1,1)/OFFSET(DATA!$F$6,BT$10,$AF511,1,1),0)</f>
        <v>0.31666666666666665</v>
      </c>
      <c r="BU511" s="190">
        <f ca="1">IF($AG511&gt;0,OFFSET(DATA!$F$6,BU$10+27*(7-$AE$8),$AF511,1,1)/OFFSET(DATA!$F$6,BU$10,$AF511,1,1),0)</f>
        <v>0.62204724409448819</v>
      </c>
      <c r="BV511" s="190">
        <f ca="1">IF($AG511&gt;0,OFFSET(DATA!$F$6,BV$10+27*(7-$AE$8),$AF511,1,1)/OFFSET(DATA!$F$6,BV$10,$AF511,1,1),0)</f>
        <v>0.51423149905123344</v>
      </c>
      <c r="BW511" s="190">
        <f ca="1">IF($AG511&gt;0,OFFSET(DATA!$F$6,BW$10+27*(7-$AE$8),$AF511,1,1)/OFFSET(DATA!$F$6,BW$10,$AF511,1,1),0)</f>
        <v>0.38524590163934425</v>
      </c>
      <c r="BX511" s="190">
        <f ca="1">IF($AG511&gt;0,OFFSET(DATA!$F$6,BX$10+27*(7-$AE$8),$AF511,1,1)/OFFSET(DATA!$F$6,BX$10,$AF511,1,1),0)</f>
        <v>0.34868421052631576</v>
      </c>
    </row>
    <row r="512" spans="32:76" x14ac:dyDescent="0.2">
      <c r="AF512" s="166">
        <v>501</v>
      </c>
      <c r="AG512" s="96">
        <f ca="1">OFFSET(DATA!$F$6,$AF$10,$AF512,1,1)</f>
        <v>193</v>
      </c>
      <c r="AH512" s="190">
        <f ca="1">IF($AG512&gt;0,OFFSET(DATA!$F$6,$AF$10+27*AH$10,$AF512,1,1)/$AG512,0)</f>
        <v>0.30569948186528495</v>
      </c>
      <c r="AI512" s="190">
        <f ca="1">IF($AG512&gt;0,OFFSET(DATA!$F$6,$AF$10+27*AI$10,$AF512,1,1)/$AG512,0)</f>
        <v>0</v>
      </c>
      <c r="AJ512" s="190">
        <f ca="1">IF($AG512&gt;0,OFFSET(DATA!$F$6,$AF$10+27*AJ$10,$AF512,1,1)/$AG512,0)</f>
        <v>2.5906735751295335E-2</v>
      </c>
      <c r="AK512" s="190">
        <f ca="1">IF($AG512&gt;0,OFFSET(DATA!$F$6,$AF$10+27*AK$10,$AF512,1,1)/$AG512,0)</f>
        <v>0.23834196891191708</v>
      </c>
      <c r="AL512" s="190">
        <f ca="1">IF($AG512&gt;0,OFFSET(DATA!$F$6,$AF$10+27*AL$10,$AF512,1,1)/$AG512,0)</f>
        <v>0.20207253886010362</v>
      </c>
      <c r="AM512" s="190">
        <f ca="1">IF($AG512&gt;0,OFFSET(DATA!$F$6,$AF$10+27*AM$10,$AF512,1,1)/$AG512,0)</f>
        <v>7.2538860103626937E-2</v>
      </c>
      <c r="AN512" s="166">
        <f ca="1">OFFSET(DATA!$F$6,$AF$10+27*AN$10,$AF512,1,1)</f>
        <v>16</v>
      </c>
      <c r="AO512" s="166">
        <f t="shared" ca="1" si="15"/>
        <v>16</v>
      </c>
      <c r="AQ512" s="96">
        <f ca="1">OFFSET(DATA!$F$6,25,$AF512,1,1)</f>
        <v>5808</v>
      </c>
      <c r="AR512" s="190">
        <f ca="1">IF($AQ512&gt;0,OFFSET(DATA!$F$6,25+27*AR$10,$AF512,1,1)/$AQ512,0)</f>
        <v>0.38877410468319556</v>
      </c>
      <c r="AS512" s="190">
        <f ca="1">IF($AQ512&gt;0,OFFSET(DATA!$F$6,25+27*AS$10,$AF512,1,1)/$AQ512,0)</f>
        <v>1.5495867768595042E-3</v>
      </c>
      <c r="AT512" s="190">
        <f ca="1">IF($AQ512&gt;0,OFFSET(DATA!$F$6,25+27*AT$10,$AF512,1,1)/$AQ512,0)</f>
        <v>0.1303374655647383</v>
      </c>
      <c r="AU512" s="190">
        <f ca="1">IF($AQ512&gt;0,OFFSET(DATA!$F$6,25+27*AU$10,$AF512,1,1)/$AQ512,0)</f>
        <v>0.11174242424242424</v>
      </c>
      <c r="AV512" s="190">
        <f ca="1">IF($AQ512&gt;0,OFFSET(DATA!$F$6,25+27*AV$10,$AF512,1,1)/$AQ512,0)</f>
        <v>0.12327823691460055</v>
      </c>
      <c r="AW512" s="190">
        <f ca="1">IF($AQ512&gt;0,OFFSET(DATA!$F$6,25+27*AW$10,$AF512,1,1)/$AQ512,0)</f>
        <v>4.3560606060606064E-2</v>
      </c>
      <c r="AZ512" s="166">
        <f t="shared" ca="1" si="16"/>
        <v>15</v>
      </c>
      <c r="BA512" s="190">
        <f ca="1">IF($AG512&gt;0,OFFSET(DATA!$F$6,BA$10+27*(7-$AE$8),$AF512,1,1)/OFFSET(DATA!$F$6,BA$10,$AF512,1,1),0)</f>
        <v>0.30569948186528495</v>
      </c>
      <c r="BB512" s="190">
        <f ca="1">IF($AG512&gt;0,OFFSET(DATA!$F$6,BB$10+27*(7-$AE$8),$AF512,1,1)/OFFSET(DATA!$F$6,BB$10,$AF512,1,1),0)</f>
        <v>0.13698630136986301</v>
      </c>
      <c r="BC512" s="190">
        <f ca="1">IF($AG512&gt;0,OFFSET(DATA!$F$6,BC$10+27*(7-$AE$8),$AF512,1,1)/OFFSET(DATA!$F$6,BC$10,$AF512,1,1),0)</f>
        <v>0.22222222222222221</v>
      </c>
      <c r="BD512" s="190">
        <f ca="1">IF($AG512&gt;0,OFFSET(DATA!$F$6,BD$10+27*(7-$AE$8),$AF512,1,1)/OFFSET(DATA!$F$6,BD$10,$AF512,1,1),0)</f>
        <v>0.13245033112582782</v>
      </c>
      <c r="BE512" s="190">
        <f ca="1">IF($AG512&gt;0,OFFSET(DATA!$F$6,BE$10+27*(7-$AE$8),$AF512,1,1)/OFFSET(DATA!$F$6,BE$10,$AF512,1,1),0)</f>
        <v>0.42346938775510207</v>
      </c>
      <c r="BF512" s="190">
        <f ca="1">IF($AG512&gt;0,OFFSET(DATA!$F$6,BF$10+27*(7-$AE$8),$AF512,1,1)/OFFSET(DATA!$F$6,BF$10,$AF512,1,1),0)</f>
        <v>8.3333333333333329E-2</v>
      </c>
      <c r="BG512" s="190">
        <f ca="1">IF($AG512&gt;0,OFFSET(DATA!$F$6,BG$10+27*(7-$AE$8),$AF512,1,1)/OFFSET(DATA!$F$6,BG$10,$AF512,1,1),0)</f>
        <v>0.32307692307692309</v>
      </c>
      <c r="BH512" s="190">
        <f ca="1">IF($AG512&gt;0,OFFSET(DATA!$F$6,BH$10+27*(7-$AE$8),$AF512,1,1)/OFFSET(DATA!$F$6,BH$10,$AF512,1,1),0)</f>
        <v>0.22257551669316375</v>
      </c>
      <c r="BI512" s="190">
        <f ca="1">IF($AG512&gt;0,OFFSET(DATA!$F$6,BI$10+27*(7-$AE$8),$AF512,1,1)/OFFSET(DATA!$F$6,BI$10,$AF512,1,1),0)</f>
        <v>0.5535714285714286</v>
      </c>
      <c r="BJ512" s="190">
        <f ca="1">IF($AG512&gt;0,OFFSET(DATA!$F$6,BJ$10+27*(7-$AE$8),$AF512,1,1)/OFFSET(DATA!$F$6,BJ$10,$AF512,1,1),0)</f>
        <v>0.28484848484848485</v>
      </c>
      <c r="BK512" s="190">
        <f ca="1">IF($AG512&gt;0,OFFSET(DATA!$F$6,BK$10+27*(7-$AE$8),$AF512,1,1)/OFFSET(DATA!$F$6,BK$10,$AF512,1,1),0)</f>
        <v>0.391812865497076</v>
      </c>
      <c r="BL512" s="190">
        <f ca="1">IF($AG512&gt;0,OFFSET(DATA!$F$6,BL$10+27*(7-$AE$8),$AF512,1,1)/OFFSET(DATA!$F$6,BL$10,$AF512,1,1),0)</f>
        <v>0.4244031830238727</v>
      </c>
      <c r="BM512" s="190">
        <f ca="1">IF($AG512&gt;0,OFFSET(DATA!$F$6,BM$10+27*(7-$AE$8),$AF512,1,1)/OFFSET(DATA!$F$6,BM$10,$AF512,1,1),0)</f>
        <v>0.35849056603773582</v>
      </c>
      <c r="BN512" s="190">
        <f ca="1">IF($AG512&gt;0,OFFSET(DATA!$F$6,BN$10+27*(7-$AE$8),$AF512,1,1)/OFFSET(DATA!$F$6,BN$10,$AF512,1,1),0)</f>
        <v>0.59911894273127753</v>
      </c>
      <c r="BO512" s="190">
        <f ca="1">IF($AG512&gt;0,OFFSET(DATA!$F$6,BO$10+27*(7-$AE$8),$AF512,1,1)/OFFSET(DATA!$F$6,BO$10,$AF512,1,1),0)</f>
        <v>0.38245614035087722</v>
      </c>
      <c r="BP512" s="190">
        <f ca="1">IF($AG512&gt;0,OFFSET(DATA!$F$6,BP$10+27*(7-$AE$8),$AF512,1,1)/OFFSET(DATA!$F$6,BP$10,$AF512,1,1),0)</f>
        <v>0.77403846153846156</v>
      </c>
      <c r="BQ512" s="190">
        <f ca="1">IF($AG512&gt;0,OFFSET(DATA!$F$6,BQ$10+27*(7-$AE$8),$AF512,1,1)/OFFSET(DATA!$F$6,BQ$10,$AF512,1,1),0)</f>
        <v>0.5044642857142857</v>
      </c>
      <c r="BR512" s="190">
        <f ca="1">IF($AG512&gt;0,OFFSET(DATA!$F$6,BR$10+27*(7-$AE$8),$AF512,1,1)/OFFSET(DATA!$F$6,BR$10,$AF512,1,1),0)</f>
        <v>0.27777777777777779</v>
      </c>
      <c r="BS512" s="190">
        <f ca="1">IF($AG512&gt;0,OFFSET(DATA!$F$6,BS$10+27*(7-$AE$8),$AF512,1,1)/OFFSET(DATA!$F$6,BS$10,$AF512,1,1),0)</f>
        <v>0.27906976744186046</v>
      </c>
      <c r="BT512" s="190">
        <f ca="1">IF($AG512&gt;0,OFFSET(DATA!$F$6,BT$10+27*(7-$AE$8),$AF512,1,1)/OFFSET(DATA!$F$6,BT$10,$AF512,1,1),0)</f>
        <v>0.26666666666666666</v>
      </c>
      <c r="BU512" s="190">
        <f ca="1">IF($AG512&gt;0,OFFSET(DATA!$F$6,BU$10+27*(7-$AE$8),$AF512,1,1)/OFFSET(DATA!$F$6,BU$10,$AF512,1,1),0)</f>
        <v>0.54545454545454541</v>
      </c>
      <c r="BV512" s="190">
        <f ca="1">IF($AG512&gt;0,OFFSET(DATA!$F$6,BV$10+27*(7-$AE$8),$AF512,1,1)/OFFSET(DATA!$F$6,BV$10,$AF512,1,1),0)</f>
        <v>0.4451345755693582</v>
      </c>
      <c r="BW512" s="190">
        <f ca="1">IF($AG512&gt;0,OFFSET(DATA!$F$6,BW$10+27*(7-$AE$8),$AF512,1,1)/OFFSET(DATA!$F$6,BW$10,$AF512,1,1),0)</f>
        <v>0.36745138178096215</v>
      </c>
      <c r="BX512" s="190">
        <f ca="1">IF($AG512&gt;0,OFFSET(DATA!$F$6,BX$10+27*(7-$AE$8),$AF512,1,1)/OFFSET(DATA!$F$6,BX$10,$AF512,1,1),0)</f>
        <v>0.33834586466165412</v>
      </c>
    </row>
    <row r="513" spans="32:76" x14ac:dyDescent="0.2">
      <c r="AF513" s="166">
        <v>502</v>
      </c>
      <c r="AG513" s="96">
        <f ca="1">OFFSET(DATA!$F$6,$AF$10,$AF513,1,1)</f>
        <v>214</v>
      </c>
      <c r="AH513" s="190">
        <f ca="1">IF($AG513&gt;0,OFFSET(DATA!$F$6,$AF$10+27*AH$10,$AF513,1,1)/$AG513,0)</f>
        <v>0.34579439252336447</v>
      </c>
      <c r="AI513" s="190">
        <f ca="1">IF($AG513&gt;0,OFFSET(DATA!$F$6,$AF$10+27*AI$10,$AF513,1,1)/$AG513,0)</f>
        <v>0</v>
      </c>
      <c r="AJ513" s="190">
        <f ca="1">IF($AG513&gt;0,OFFSET(DATA!$F$6,$AF$10+27*AJ$10,$AF513,1,1)/$AG513,0)</f>
        <v>5.6074766355140186E-2</v>
      </c>
      <c r="AK513" s="190">
        <f ca="1">IF($AG513&gt;0,OFFSET(DATA!$F$6,$AF$10+27*AK$10,$AF513,1,1)/$AG513,0)</f>
        <v>0.24299065420560748</v>
      </c>
      <c r="AL513" s="190">
        <f ca="1">IF($AG513&gt;0,OFFSET(DATA!$F$6,$AF$10+27*AL$10,$AF513,1,1)/$AG513,0)</f>
        <v>0.17289719626168223</v>
      </c>
      <c r="AM513" s="190">
        <f ca="1">IF($AG513&gt;0,OFFSET(DATA!$F$6,$AF$10+27*AM$10,$AF513,1,1)/$AG513,0)</f>
        <v>7.0093457943925228E-2</v>
      </c>
      <c r="AN513" s="166">
        <f ca="1">OFFSET(DATA!$F$6,$AF$10+27*AN$10,$AF513,1,1)</f>
        <v>14</v>
      </c>
      <c r="AO513" s="166">
        <f t="shared" ca="1" si="15"/>
        <v>14</v>
      </c>
      <c r="AQ513" s="96">
        <f ca="1">OFFSET(DATA!$F$6,25,$AF513,1,1)</f>
        <v>5951</v>
      </c>
      <c r="AR513" s="190">
        <f ca="1">IF($AQ513&gt;0,OFFSET(DATA!$F$6,25+27*AR$10,$AF513,1,1)/$AQ513,0)</f>
        <v>0.40598218786758528</v>
      </c>
      <c r="AS513" s="190">
        <f ca="1">IF($AQ513&gt;0,OFFSET(DATA!$F$6,25+27*AS$10,$AF513,1,1)/$AQ513,0)</f>
        <v>1.8484288354898336E-3</v>
      </c>
      <c r="AT513" s="190">
        <f ca="1">IF($AQ513&gt;0,OFFSET(DATA!$F$6,25+27*AT$10,$AF513,1,1)/$AQ513,0)</f>
        <v>0.12518904385817509</v>
      </c>
      <c r="AU513" s="190">
        <f ca="1">IF($AQ513&gt;0,OFFSET(DATA!$F$6,25+27*AU$10,$AF513,1,1)/$AQ513,0)</f>
        <v>0.11897160141152748</v>
      </c>
      <c r="AV513" s="190">
        <f ca="1">IF($AQ513&gt;0,OFFSET(DATA!$F$6,25+27*AV$10,$AF513,1,1)/$AQ513,0)</f>
        <v>0.1169551335909931</v>
      </c>
      <c r="AW513" s="190">
        <f ca="1">IF($AQ513&gt;0,OFFSET(DATA!$F$6,25+27*AW$10,$AF513,1,1)/$AQ513,0)</f>
        <v>3.9489161485464629E-2</v>
      </c>
      <c r="AZ513" s="166">
        <f t="shared" ca="1" si="16"/>
        <v>13</v>
      </c>
      <c r="BA513" s="190">
        <f ca="1">IF($AG513&gt;0,OFFSET(DATA!$F$6,BA$10+27*(7-$AE$8),$AF513,1,1)/OFFSET(DATA!$F$6,BA$10,$AF513,1,1),0)</f>
        <v>0.34579439252336447</v>
      </c>
      <c r="BB513" s="190">
        <f ca="1">IF($AG513&gt;0,OFFSET(DATA!$F$6,BB$10+27*(7-$AE$8),$AF513,1,1)/OFFSET(DATA!$F$6,BB$10,$AF513,1,1),0)</f>
        <v>0.12658227848101267</v>
      </c>
      <c r="BC513" s="190">
        <f ca="1">IF($AG513&gt;0,OFFSET(DATA!$F$6,BC$10+27*(7-$AE$8),$AF513,1,1)/OFFSET(DATA!$F$6,BC$10,$AF513,1,1),0)</f>
        <v>0.1702127659574468</v>
      </c>
      <c r="BD513" s="190">
        <f ca="1">IF($AG513&gt;0,OFFSET(DATA!$F$6,BD$10+27*(7-$AE$8),$AF513,1,1)/OFFSET(DATA!$F$6,BD$10,$AF513,1,1),0)</f>
        <v>0.11764705882352941</v>
      </c>
      <c r="BE513" s="190">
        <f ca="1">IF($AG513&gt;0,OFFSET(DATA!$F$6,BE$10+27*(7-$AE$8),$AF513,1,1)/OFFSET(DATA!$F$6,BE$10,$AF513,1,1),0)</f>
        <v>0.46524064171122997</v>
      </c>
      <c r="BF513" s="190">
        <f ca="1">IF($AG513&gt;0,OFFSET(DATA!$F$6,BF$10+27*(7-$AE$8),$AF513,1,1)/OFFSET(DATA!$F$6,BF$10,$AF513,1,1),0)</f>
        <v>0.20833333333333334</v>
      </c>
      <c r="BG513" s="190">
        <f ca="1">IF($AG513&gt;0,OFFSET(DATA!$F$6,BG$10+27*(7-$AE$8),$AF513,1,1)/OFFSET(DATA!$F$6,BG$10,$AF513,1,1),0)</f>
        <v>0.26153846153846155</v>
      </c>
      <c r="BH513" s="190">
        <f ca="1">IF($AG513&gt;0,OFFSET(DATA!$F$6,BH$10+27*(7-$AE$8),$AF513,1,1)/OFFSET(DATA!$F$6,BH$10,$AF513,1,1),0)</f>
        <v>0.25508607198748046</v>
      </c>
      <c r="BI513" s="190">
        <f ca="1">IF($AG513&gt;0,OFFSET(DATA!$F$6,BI$10+27*(7-$AE$8),$AF513,1,1)/OFFSET(DATA!$F$6,BI$10,$AF513,1,1),0)</f>
        <v>0.53278688524590168</v>
      </c>
      <c r="BJ513" s="190">
        <f ca="1">IF($AG513&gt;0,OFFSET(DATA!$F$6,BJ$10+27*(7-$AE$8),$AF513,1,1)/OFFSET(DATA!$F$6,BJ$10,$AF513,1,1),0)</f>
        <v>0.34857142857142859</v>
      </c>
      <c r="BK513" s="190">
        <f ca="1">IF($AG513&gt;0,OFFSET(DATA!$F$6,BK$10+27*(7-$AE$8),$AF513,1,1)/OFFSET(DATA!$F$6,BK$10,$AF513,1,1),0)</f>
        <v>0.40509915014164305</v>
      </c>
      <c r="BL513" s="190">
        <f ca="1">IF($AG513&gt;0,OFFSET(DATA!$F$6,BL$10+27*(7-$AE$8),$AF513,1,1)/OFFSET(DATA!$F$6,BL$10,$AF513,1,1),0)</f>
        <v>0.43373493975903615</v>
      </c>
      <c r="BM513" s="190">
        <f ca="1">IF($AG513&gt;0,OFFSET(DATA!$F$6,BM$10+27*(7-$AE$8),$AF513,1,1)/OFFSET(DATA!$F$6,BM$10,$AF513,1,1),0)</f>
        <v>0.34259259259259262</v>
      </c>
      <c r="BN513" s="190">
        <f ca="1">IF($AG513&gt;0,OFFSET(DATA!$F$6,BN$10+27*(7-$AE$8),$AF513,1,1)/OFFSET(DATA!$F$6,BN$10,$AF513,1,1),0)</f>
        <v>0.56854838709677424</v>
      </c>
      <c r="BO513" s="190">
        <f ca="1">IF($AG513&gt;0,OFFSET(DATA!$F$6,BO$10+27*(7-$AE$8),$AF513,1,1)/OFFSET(DATA!$F$6,BO$10,$AF513,1,1),0)</f>
        <v>0.35333333333333333</v>
      </c>
      <c r="BP513" s="190">
        <f ca="1">IF($AG513&gt;0,OFFSET(DATA!$F$6,BP$10+27*(7-$AE$8),$AF513,1,1)/OFFSET(DATA!$F$6,BP$10,$AF513,1,1),0)</f>
        <v>0.77729257641921401</v>
      </c>
      <c r="BQ513" s="190">
        <f ca="1">IF($AG513&gt;0,OFFSET(DATA!$F$6,BQ$10+27*(7-$AE$8),$AF513,1,1)/OFFSET(DATA!$F$6,BQ$10,$AF513,1,1),0)</f>
        <v>0.46443514644351463</v>
      </c>
      <c r="BR513" s="190">
        <f ca="1">IF($AG513&gt;0,OFFSET(DATA!$F$6,BR$10+27*(7-$AE$8),$AF513,1,1)/OFFSET(DATA!$F$6,BR$10,$AF513,1,1),0)</f>
        <v>0.26495726495726496</v>
      </c>
      <c r="BS513" s="190">
        <f ca="1">IF($AG513&gt;0,OFFSET(DATA!$F$6,BS$10+27*(7-$AE$8),$AF513,1,1)/OFFSET(DATA!$F$6,BS$10,$AF513,1,1),0)</f>
        <v>0.26666666666666666</v>
      </c>
      <c r="BT513" s="190">
        <f ca="1">IF($AG513&gt;0,OFFSET(DATA!$F$6,BT$10+27*(7-$AE$8),$AF513,1,1)/OFFSET(DATA!$F$6,BT$10,$AF513,1,1),0)</f>
        <v>0.2857142857142857</v>
      </c>
      <c r="BU513" s="190">
        <f ca="1">IF($AG513&gt;0,OFFSET(DATA!$F$6,BU$10+27*(7-$AE$8),$AF513,1,1)/OFFSET(DATA!$F$6,BU$10,$AF513,1,1),0)</f>
        <v>0.57456140350877194</v>
      </c>
      <c r="BV513" s="190">
        <f ca="1">IF($AG513&gt;0,OFFSET(DATA!$F$6,BV$10+27*(7-$AE$8),$AF513,1,1)/OFFSET(DATA!$F$6,BV$10,$AF513,1,1),0)</f>
        <v>0.46837944664031622</v>
      </c>
      <c r="BW513" s="190">
        <f ca="1">IF($AG513&gt;0,OFFSET(DATA!$F$6,BW$10+27*(7-$AE$8),$AF513,1,1)/OFFSET(DATA!$F$6,BW$10,$AF513,1,1),0)</f>
        <v>0.42478813559322032</v>
      </c>
      <c r="BX513" s="190">
        <f ca="1">IF($AG513&gt;0,OFFSET(DATA!$F$6,BX$10+27*(7-$AE$8),$AF513,1,1)/OFFSET(DATA!$F$6,BX$10,$AF513,1,1),0)</f>
        <v>0.31428571428571428</v>
      </c>
    </row>
    <row r="514" spans="32:76" x14ac:dyDescent="0.2">
      <c r="AF514" s="166">
        <v>503</v>
      </c>
      <c r="AG514" s="96">
        <f ca="1">OFFSET(DATA!$F$6,$AF$10,$AF514,1,1)</f>
        <v>222</v>
      </c>
      <c r="AH514" s="190">
        <f ca="1">IF($AG514&gt;0,OFFSET(DATA!$F$6,$AF$10+27*AH$10,$AF514,1,1)/$AG514,0)</f>
        <v>0.32882882882882886</v>
      </c>
      <c r="AI514" s="190">
        <f ca="1">IF($AG514&gt;0,OFFSET(DATA!$F$6,$AF$10+27*AI$10,$AF514,1,1)/$AG514,0)</f>
        <v>0</v>
      </c>
      <c r="AJ514" s="190">
        <f ca="1">IF($AG514&gt;0,OFFSET(DATA!$F$6,$AF$10+27*AJ$10,$AF514,1,1)/$AG514,0)</f>
        <v>4.0540540540540543E-2</v>
      </c>
      <c r="AK514" s="190">
        <f ca="1">IF($AG514&gt;0,OFFSET(DATA!$F$6,$AF$10+27*AK$10,$AF514,1,1)/$AG514,0)</f>
        <v>0.25225225225225223</v>
      </c>
      <c r="AL514" s="190">
        <f ca="1">IF($AG514&gt;0,OFFSET(DATA!$F$6,$AF$10+27*AL$10,$AF514,1,1)/$AG514,0)</f>
        <v>0.24324324324324326</v>
      </c>
      <c r="AM514" s="190">
        <f ca="1">IF($AG514&gt;0,OFFSET(DATA!$F$6,$AF$10+27*AM$10,$AF514,1,1)/$AG514,0)</f>
        <v>6.7567567567567571E-2</v>
      </c>
      <c r="AN514" s="166">
        <f ca="1">OFFSET(DATA!$F$6,$AF$10+27*AN$10,$AF514,1,1)</f>
        <v>15</v>
      </c>
      <c r="AO514" s="166">
        <f t="shared" ca="1" si="15"/>
        <v>15</v>
      </c>
      <c r="AQ514" s="96">
        <f ca="1">OFFSET(DATA!$F$6,25,$AF514,1,1)</f>
        <v>6044</v>
      </c>
      <c r="AR514" s="190">
        <f ca="1">IF($AQ514&gt;0,OFFSET(DATA!$F$6,25+27*AR$10,$AF514,1,1)/$AQ514,0)</f>
        <v>0.41611515552614164</v>
      </c>
      <c r="AS514" s="190">
        <f ca="1">IF($AQ514&gt;0,OFFSET(DATA!$F$6,25+27*AS$10,$AF514,1,1)/$AQ514,0)</f>
        <v>1.6545334215751159E-3</v>
      </c>
      <c r="AT514" s="190">
        <f ca="1">IF($AQ514&gt;0,OFFSET(DATA!$F$6,25+27*AT$10,$AF514,1,1)/$AQ514,0)</f>
        <v>0.12276637988087359</v>
      </c>
      <c r="AU514" s="190">
        <f ca="1">IF($AQ514&gt;0,OFFSET(DATA!$F$6,25+27*AU$10,$AF514,1,1)/$AQ514,0)</f>
        <v>0.1199536730641959</v>
      </c>
      <c r="AV514" s="190">
        <f ca="1">IF($AQ514&gt;0,OFFSET(DATA!$F$6,25+27*AV$10,$AF514,1,1)/$AQ514,0)</f>
        <v>0.12657180675049637</v>
      </c>
      <c r="AW514" s="190">
        <f ca="1">IF($AQ514&gt;0,OFFSET(DATA!$F$6,25+27*AW$10,$AF514,1,1)/$AQ514,0)</f>
        <v>4.5168762409000661E-2</v>
      </c>
      <c r="AZ514" s="166">
        <f t="shared" ca="1" si="16"/>
        <v>14</v>
      </c>
      <c r="BA514" s="190">
        <f ca="1">IF($AG514&gt;0,OFFSET(DATA!$F$6,BA$10+27*(7-$AE$8),$AF514,1,1)/OFFSET(DATA!$F$6,BA$10,$AF514,1,1),0)</f>
        <v>0.32882882882882886</v>
      </c>
      <c r="BB514" s="190">
        <f ca="1">IF($AG514&gt;0,OFFSET(DATA!$F$6,BB$10+27*(7-$AE$8),$AF514,1,1)/OFFSET(DATA!$F$6,BB$10,$AF514,1,1),0)</f>
        <v>0.11627906976744186</v>
      </c>
      <c r="BC514" s="190">
        <f ca="1">IF($AG514&gt;0,OFFSET(DATA!$F$6,BC$10+27*(7-$AE$8),$AF514,1,1)/OFFSET(DATA!$F$6,BC$10,$AF514,1,1),0)</f>
        <v>0.23076923076923078</v>
      </c>
      <c r="BD514" s="190">
        <f ca="1">IF($AG514&gt;0,OFFSET(DATA!$F$6,BD$10+27*(7-$AE$8),$AF514,1,1)/OFFSET(DATA!$F$6,BD$10,$AF514,1,1),0)</f>
        <v>0.12258064516129032</v>
      </c>
      <c r="BE514" s="190">
        <f ca="1">IF($AG514&gt;0,OFFSET(DATA!$F$6,BE$10+27*(7-$AE$8),$AF514,1,1)/OFFSET(DATA!$F$6,BE$10,$AF514,1,1),0)</f>
        <v>0.47959183673469385</v>
      </c>
      <c r="BF514" s="190">
        <f ca="1">IF($AG514&gt;0,OFFSET(DATA!$F$6,BF$10+27*(7-$AE$8),$AF514,1,1)/OFFSET(DATA!$F$6,BF$10,$AF514,1,1),0)</f>
        <v>0.30769230769230771</v>
      </c>
      <c r="BG514" s="190">
        <f ca="1">IF($AG514&gt;0,OFFSET(DATA!$F$6,BG$10+27*(7-$AE$8),$AF514,1,1)/OFFSET(DATA!$F$6,BG$10,$AF514,1,1),0)</f>
        <v>0.29411764705882354</v>
      </c>
      <c r="BH514" s="190">
        <f ca="1">IF($AG514&gt;0,OFFSET(DATA!$F$6,BH$10+27*(7-$AE$8),$AF514,1,1)/OFFSET(DATA!$F$6,BH$10,$AF514,1,1),0)</f>
        <v>0.25588697017268447</v>
      </c>
      <c r="BI514" s="190">
        <f ca="1">IF($AG514&gt;0,OFFSET(DATA!$F$6,BI$10+27*(7-$AE$8),$AF514,1,1)/OFFSET(DATA!$F$6,BI$10,$AF514,1,1),0)</f>
        <v>0.53543307086614178</v>
      </c>
      <c r="BJ514" s="190">
        <f ca="1">IF($AG514&gt;0,OFFSET(DATA!$F$6,BJ$10+27*(7-$AE$8),$AF514,1,1)/OFFSET(DATA!$F$6,BJ$10,$AF514,1,1),0)</f>
        <v>0.35828877005347592</v>
      </c>
      <c r="BK514" s="190">
        <f ca="1">IF($AG514&gt;0,OFFSET(DATA!$F$6,BK$10+27*(7-$AE$8),$AF514,1,1)/OFFSET(DATA!$F$6,BK$10,$AF514,1,1),0)</f>
        <v>0.43421052631578949</v>
      </c>
      <c r="BL514" s="190">
        <f ca="1">IF($AG514&gt;0,OFFSET(DATA!$F$6,BL$10+27*(7-$AE$8),$AF514,1,1)/OFFSET(DATA!$F$6,BL$10,$AF514,1,1),0)</f>
        <v>0.49531459170013387</v>
      </c>
      <c r="BM514" s="190">
        <f ca="1">IF($AG514&gt;0,OFFSET(DATA!$F$6,BM$10+27*(7-$AE$8),$AF514,1,1)/OFFSET(DATA!$F$6,BM$10,$AF514,1,1),0)</f>
        <v>0.36521739130434783</v>
      </c>
      <c r="BN514" s="190">
        <f ca="1">IF($AG514&gt;0,OFFSET(DATA!$F$6,BN$10+27*(7-$AE$8),$AF514,1,1)/OFFSET(DATA!$F$6,BN$10,$AF514,1,1),0)</f>
        <v>0.52964426877470361</v>
      </c>
      <c r="BO514" s="190">
        <f ca="1">IF($AG514&gt;0,OFFSET(DATA!$F$6,BO$10+27*(7-$AE$8),$AF514,1,1)/OFFSET(DATA!$F$6,BO$10,$AF514,1,1),0)</f>
        <v>0.37710437710437711</v>
      </c>
      <c r="BP514" s="190">
        <f ca="1">IF($AG514&gt;0,OFFSET(DATA!$F$6,BP$10+27*(7-$AE$8),$AF514,1,1)/OFFSET(DATA!$F$6,BP$10,$AF514,1,1),0)</f>
        <v>0.81545064377682408</v>
      </c>
      <c r="BQ514" s="190">
        <f ca="1">IF($AG514&gt;0,OFFSET(DATA!$F$6,BQ$10+27*(7-$AE$8),$AF514,1,1)/OFFSET(DATA!$F$6,BQ$10,$AF514,1,1),0)</f>
        <v>0.43824701195219123</v>
      </c>
      <c r="BR514" s="190">
        <f ca="1">IF($AG514&gt;0,OFFSET(DATA!$F$6,BR$10+27*(7-$AE$8),$AF514,1,1)/OFFSET(DATA!$F$6,BR$10,$AF514,1,1),0)</f>
        <v>0.26984126984126983</v>
      </c>
      <c r="BS514" s="190">
        <f ca="1">IF($AG514&gt;0,OFFSET(DATA!$F$6,BS$10+27*(7-$AE$8),$AF514,1,1)/OFFSET(DATA!$F$6,BS$10,$AF514,1,1),0)</f>
        <v>0.31111111111111112</v>
      </c>
      <c r="BT514" s="190">
        <f ca="1">IF($AG514&gt;0,OFFSET(DATA!$F$6,BT$10+27*(7-$AE$8),$AF514,1,1)/OFFSET(DATA!$F$6,BT$10,$AF514,1,1),0)</f>
        <v>0.30434782608695654</v>
      </c>
      <c r="BU514" s="190">
        <f ca="1">IF($AG514&gt;0,OFFSET(DATA!$F$6,BU$10+27*(7-$AE$8),$AF514,1,1)/OFFSET(DATA!$F$6,BU$10,$AF514,1,1),0)</f>
        <v>0.57939914163090134</v>
      </c>
      <c r="BV514" s="190">
        <f ca="1">IF($AG514&gt;0,OFFSET(DATA!$F$6,BV$10+27*(7-$AE$8),$AF514,1,1)/OFFSET(DATA!$F$6,BV$10,$AF514,1,1),0)</f>
        <v>0.47574626865671643</v>
      </c>
      <c r="BW514" s="190">
        <f ca="1">IF($AG514&gt;0,OFFSET(DATA!$F$6,BW$10+27*(7-$AE$8),$AF514,1,1)/OFFSET(DATA!$F$6,BW$10,$AF514,1,1),0)</f>
        <v>0.40728100113765642</v>
      </c>
      <c r="BX514" s="190">
        <f ca="1">IF($AG514&gt;0,OFFSET(DATA!$F$6,BX$10+27*(7-$AE$8),$AF514,1,1)/OFFSET(DATA!$F$6,BX$10,$AF514,1,1),0)</f>
        <v>0.32653061224489793</v>
      </c>
    </row>
    <row r="515" spans="32:76" x14ac:dyDescent="0.2">
      <c r="AF515" s="166">
        <v>504</v>
      </c>
      <c r="AG515" s="96">
        <f ca="1">OFFSET(DATA!$F$6,$AF$10,$AF515,1,1)</f>
        <v>239</v>
      </c>
      <c r="AH515" s="190">
        <f ca="1">IF($AG515&gt;0,OFFSET(DATA!$F$6,$AF$10+27*AH$10,$AF515,1,1)/$AG515,0)</f>
        <v>0.37656903765690375</v>
      </c>
      <c r="AI515" s="190">
        <f ca="1">IF($AG515&gt;0,OFFSET(DATA!$F$6,$AF$10+27*AI$10,$AF515,1,1)/$AG515,0)</f>
        <v>0</v>
      </c>
      <c r="AJ515" s="190">
        <f ca="1">IF($AG515&gt;0,OFFSET(DATA!$F$6,$AF$10+27*AJ$10,$AF515,1,1)/$AG515,0)</f>
        <v>5.0209205020920501E-2</v>
      </c>
      <c r="AK515" s="190">
        <f ca="1">IF($AG515&gt;0,OFFSET(DATA!$F$6,$AF$10+27*AK$10,$AF515,1,1)/$AG515,0)</f>
        <v>0.18410041841004185</v>
      </c>
      <c r="AL515" s="190">
        <f ca="1">IF($AG515&gt;0,OFFSET(DATA!$F$6,$AF$10+27*AL$10,$AF515,1,1)/$AG515,0)</f>
        <v>0.26359832635983266</v>
      </c>
      <c r="AM515" s="190">
        <f ca="1">IF($AG515&gt;0,OFFSET(DATA!$F$6,$AF$10+27*AM$10,$AF515,1,1)/$AG515,0)</f>
        <v>7.1129707112970716E-2</v>
      </c>
      <c r="AN515" s="166">
        <f ca="1">OFFSET(DATA!$F$6,$AF$10+27*AN$10,$AF515,1,1)</f>
        <v>13</v>
      </c>
      <c r="AO515" s="166">
        <f t="shared" ca="1" si="15"/>
        <v>13</v>
      </c>
      <c r="AQ515" s="96">
        <f ca="1">OFFSET(DATA!$F$6,25,$AF515,1,1)</f>
        <v>6392</v>
      </c>
      <c r="AR515" s="190">
        <f ca="1">IF($AQ515&gt;0,OFFSET(DATA!$F$6,25+27*AR$10,$AF515,1,1)/$AQ515,0)</f>
        <v>0.43570087609511887</v>
      </c>
      <c r="AS515" s="190">
        <f ca="1">IF($AQ515&gt;0,OFFSET(DATA!$F$6,25+27*AS$10,$AF515,1,1)/$AQ515,0)</f>
        <v>1.7209011264080101E-3</v>
      </c>
      <c r="AT515" s="190">
        <f ca="1">IF($AQ515&gt;0,OFFSET(DATA!$F$6,25+27*AT$10,$AF515,1,1)/$AQ515,0)</f>
        <v>0.11999374217772216</v>
      </c>
      <c r="AU515" s="190">
        <f ca="1">IF($AQ515&gt;0,OFFSET(DATA!$F$6,25+27*AU$10,$AF515,1,1)/$AQ515,0)</f>
        <v>0.11060700876095118</v>
      </c>
      <c r="AV515" s="190">
        <f ca="1">IF($AQ515&gt;0,OFFSET(DATA!$F$6,25+27*AV$10,$AF515,1,1)/$AQ515,0)</f>
        <v>0.13688986232790989</v>
      </c>
      <c r="AW515" s="190">
        <f ca="1">IF($AQ515&gt;0,OFFSET(DATA!$F$6,25+27*AW$10,$AF515,1,1)/$AQ515,0)</f>
        <v>4.8185231539424278E-2</v>
      </c>
      <c r="AZ515" s="166">
        <f t="shared" ca="1" si="16"/>
        <v>12</v>
      </c>
      <c r="BA515" s="190">
        <f ca="1">IF($AG515&gt;0,OFFSET(DATA!$F$6,BA$10+27*(7-$AE$8),$AF515,1,1)/OFFSET(DATA!$F$6,BA$10,$AF515,1,1),0)</f>
        <v>0.37656903765690375</v>
      </c>
      <c r="BB515" s="190">
        <f ca="1">IF($AG515&gt;0,OFFSET(DATA!$F$6,BB$10+27*(7-$AE$8),$AF515,1,1)/OFFSET(DATA!$F$6,BB$10,$AF515,1,1),0)</f>
        <v>0.13043478260869565</v>
      </c>
      <c r="BC515" s="190">
        <f ca="1">IF($AG515&gt;0,OFFSET(DATA!$F$6,BC$10+27*(7-$AE$8),$AF515,1,1)/OFFSET(DATA!$F$6,BC$10,$AF515,1,1),0)</f>
        <v>0.16666666666666666</v>
      </c>
      <c r="BD515" s="190">
        <f ca="1">IF($AG515&gt;0,OFFSET(DATA!$F$6,BD$10+27*(7-$AE$8),$AF515,1,1)/OFFSET(DATA!$F$6,BD$10,$AF515,1,1),0)</f>
        <v>0.13207547169811321</v>
      </c>
      <c r="BE515" s="190">
        <f ca="1">IF($AG515&gt;0,OFFSET(DATA!$F$6,BE$10+27*(7-$AE$8),$AF515,1,1)/OFFSET(DATA!$F$6,BE$10,$AF515,1,1),0)</f>
        <v>0.49206349206349204</v>
      </c>
      <c r="BF515" s="190">
        <f ca="1">IF($AG515&gt;0,OFFSET(DATA!$F$6,BF$10+27*(7-$AE$8),$AF515,1,1)/OFFSET(DATA!$F$6,BF$10,$AF515,1,1),0)</f>
        <v>0.23076923076923078</v>
      </c>
      <c r="BG515" s="190">
        <f ca="1">IF($AG515&gt;0,OFFSET(DATA!$F$6,BG$10+27*(7-$AE$8),$AF515,1,1)/OFFSET(DATA!$F$6,BG$10,$AF515,1,1),0)</f>
        <v>0.3380281690140845</v>
      </c>
      <c r="BH515" s="190">
        <f ca="1">IF($AG515&gt;0,OFFSET(DATA!$F$6,BH$10+27*(7-$AE$8),$AF515,1,1)/OFFSET(DATA!$F$6,BH$10,$AF515,1,1),0)</f>
        <v>0.27508090614886732</v>
      </c>
      <c r="BI515" s="190">
        <f ca="1">IF($AG515&gt;0,OFFSET(DATA!$F$6,BI$10+27*(7-$AE$8),$AF515,1,1)/OFFSET(DATA!$F$6,BI$10,$AF515,1,1),0)</f>
        <v>0.50370370370370365</v>
      </c>
      <c r="BJ515" s="190">
        <f ca="1">IF($AG515&gt;0,OFFSET(DATA!$F$6,BJ$10+27*(7-$AE$8),$AF515,1,1)/OFFSET(DATA!$F$6,BJ$10,$AF515,1,1),0)</f>
        <v>0.35384615384615387</v>
      </c>
      <c r="BK515" s="190">
        <f ca="1">IF($AG515&gt;0,OFFSET(DATA!$F$6,BK$10+27*(7-$AE$8),$AF515,1,1)/OFFSET(DATA!$F$6,BK$10,$AF515,1,1),0)</f>
        <v>0.44009779951100242</v>
      </c>
      <c r="BL515" s="190">
        <f ca="1">IF($AG515&gt;0,OFFSET(DATA!$F$6,BL$10+27*(7-$AE$8),$AF515,1,1)/OFFSET(DATA!$F$6,BL$10,$AF515,1,1),0)</f>
        <v>0.51028277634961439</v>
      </c>
      <c r="BM515" s="190">
        <f ca="1">IF($AG515&gt;0,OFFSET(DATA!$F$6,BM$10+27*(7-$AE$8),$AF515,1,1)/OFFSET(DATA!$F$6,BM$10,$AF515,1,1),0)</f>
        <v>0.3728813559322034</v>
      </c>
      <c r="BN515" s="190">
        <f ca="1">IF($AG515&gt;0,OFFSET(DATA!$F$6,BN$10+27*(7-$AE$8),$AF515,1,1)/OFFSET(DATA!$F$6,BN$10,$AF515,1,1),0)</f>
        <v>0.55984555984555984</v>
      </c>
      <c r="BO515" s="190">
        <f ca="1">IF($AG515&gt;0,OFFSET(DATA!$F$6,BO$10+27*(7-$AE$8),$AF515,1,1)/OFFSET(DATA!$F$6,BO$10,$AF515,1,1),0)</f>
        <v>0.40878378378378377</v>
      </c>
      <c r="BP515" s="190">
        <f ca="1">IF($AG515&gt;0,OFFSET(DATA!$F$6,BP$10+27*(7-$AE$8),$AF515,1,1)/OFFSET(DATA!$F$6,BP$10,$AF515,1,1),0)</f>
        <v>0.81376518218623484</v>
      </c>
      <c r="BQ515" s="190">
        <f ca="1">IF($AG515&gt;0,OFFSET(DATA!$F$6,BQ$10+27*(7-$AE$8),$AF515,1,1)/OFFSET(DATA!$F$6,BQ$10,$AF515,1,1),0)</f>
        <v>0.44106463878326996</v>
      </c>
      <c r="BR515" s="190">
        <f ca="1">IF($AG515&gt;0,OFFSET(DATA!$F$6,BR$10+27*(7-$AE$8),$AF515,1,1)/OFFSET(DATA!$F$6,BR$10,$AF515,1,1),0)</f>
        <v>0.29599999999999999</v>
      </c>
      <c r="BS515" s="190">
        <f ca="1">IF($AG515&gt;0,OFFSET(DATA!$F$6,BS$10+27*(7-$AE$8),$AF515,1,1)/OFFSET(DATA!$F$6,BS$10,$AF515,1,1),0)</f>
        <v>0.26923076923076922</v>
      </c>
      <c r="BT515" s="190">
        <f ca="1">IF($AG515&gt;0,OFFSET(DATA!$F$6,BT$10+27*(7-$AE$8),$AF515,1,1)/OFFSET(DATA!$F$6,BT$10,$AF515,1,1),0)</f>
        <v>0.32608695652173914</v>
      </c>
      <c r="BU515" s="190">
        <f ca="1">IF($AG515&gt;0,OFFSET(DATA!$F$6,BU$10+27*(7-$AE$8),$AF515,1,1)/OFFSET(DATA!$F$6,BU$10,$AF515,1,1),0)</f>
        <v>0.58461538461538465</v>
      </c>
      <c r="BV515" s="190">
        <f ca="1">IF($AG515&gt;0,OFFSET(DATA!$F$6,BV$10+27*(7-$AE$8),$AF515,1,1)/OFFSET(DATA!$F$6,BV$10,$AF515,1,1),0)</f>
        <v>0.5126353790613718</v>
      </c>
      <c r="BW515" s="190">
        <f ca="1">IF($AG515&gt;0,OFFSET(DATA!$F$6,BW$10+27*(7-$AE$8),$AF515,1,1)/OFFSET(DATA!$F$6,BW$10,$AF515,1,1),0)</f>
        <v>0.44114832535885168</v>
      </c>
      <c r="BX515" s="190">
        <f ca="1">IF($AG515&gt;0,OFFSET(DATA!$F$6,BX$10+27*(7-$AE$8),$AF515,1,1)/OFFSET(DATA!$F$6,BX$10,$AF515,1,1),0)</f>
        <v>0.34567901234567899</v>
      </c>
    </row>
    <row r="516" spans="32:76" x14ac:dyDescent="0.2">
      <c r="AF516" s="166">
        <v>505</v>
      </c>
      <c r="AG516" s="96">
        <f ca="1">OFFSET(DATA!$F$6,$AF$10,$AF516,1,1)</f>
        <v>220</v>
      </c>
      <c r="AH516" s="190">
        <f ca="1">IF($AG516&gt;0,OFFSET(DATA!$F$6,$AF$10+27*AH$10,$AF516,1,1)/$AG516,0)</f>
        <v>0.42727272727272725</v>
      </c>
      <c r="AI516" s="190">
        <f ca="1">IF($AG516&gt;0,OFFSET(DATA!$F$6,$AF$10+27*AI$10,$AF516,1,1)/$AG516,0)</f>
        <v>0</v>
      </c>
      <c r="AJ516" s="190">
        <f ca="1">IF($AG516&gt;0,OFFSET(DATA!$F$6,$AF$10+27*AJ$10,$AF516,1,1)/$AG516,0)</f>
        <v>4.0909090909090909E-2</v>
      </c>
      <c r="AK516" s="190">
        <f ca="1">IF($AG516&gt;0,OFFSET(DATA!$F$6,$AF$10+27*AK$10,$AF516,1,1)/$AG516,0)</f>
        <v>0.16363636363636364</v>
      </c>
      <c r="AL516" s="190">
        <f ca="1">IF($AG516&gt;0,OFFSET(DATA!$F$6,$AF$10+27*AL$10,$AF516,1,1)/$AG516,0)</f>
        <v>0.20454545454545456</v>
      </c>
      <c r="AM516" s="190">
        <f ca="1">IF($AG516&gt;0,OFFSET(DATA!$F$6,$AF$10+27*AM$10,$AF516,1,1)/$AG516,0)</f>
        <v>0.1</v>
      </c>
      <c r="AN516" s="166">
        <f ca="1">OFFSET(DATA!$F$6,$AF$10+27*AN$10,$AF516,1,1)</f>
        <v>13</v>
      </c>
      <c r="AO516" s="166">
        <f t="shared" ca="1" si="15"/>
        <v>13</v>
      </c>
      <c r="AQ516" s="96">
        <f ca="1">OFFSET(DATA!$F$6,25,$AF516,1,1)</f>
        <v>6452</v>
      </c>
      <c r="AR516" s="190">
        <f ca="1">IF($AQ516&gt;0,OFFSET(DATA!$F$6,25+27*AR$10,$AF516,1,1)/$AQ516,0)</f>
        <v>0.43195908245505271</v>
      </c>
      <c r="AS516" s="190">
        <f ca="1">IF($AQ516&gt;0,OFFSET(DATA!$F$6,25+27*AS$10,$AF516,1,1)/$AQ516,0)</f>
        <v>2.0148791072535648E-3</v>
      </c>
      <c r="AT516" s="190">
        <f ca="1">IF($AQ516&gt;0,OFFSET(DATA!$F$6,25+27*AT$10,$AF516,1,1)/$AQ516,0)</f>
        <v>0.11794792312461252</v>
      </c>
      <c r="AU516" s="190">
        <f ca="1">IF($AQ516&gt;0,OFFSET(DATA!$F$6,25+27*AU$10,$AF516,1,1)/$AQ516,0)</f>
        <v>9.7334159950402982E-2</v>
      </c>
      <c r="AV516" s="190">
        <f ca="1">IF($AQ516&gt;0,OFFSET(DATA!$F$6,25+27*AV$10,$AF516,1,1)/$AQ516,0)</f>
        <v>0.13453192808431494</v>
      </c>
      <c r="AW516" s="190">
        <f ca="1">IF($AQ516&gt;0,OFFSET(DATA!$F$6,25+27*AW$10,$AF516,1,1)/$AQ516,0)</f>
        <v>4.9907005579665223E-2</v>
      </c>
      <c r="AZ516" s="166">
        <f t="shared" ca="1" si="16"/>
        <v>10</v>
      </c>
      <c r="BA516" s="190">
        <f ca="1">IF($AG516&gt;0,OFFSET(DATA!$F$6,BA$10+27*(7-$AE$8),$AF516,1,1)/OFFSET(DATA!$F$6,BA$10,$AF516,1,1),0)</f>
        <v>0.42727272727272725</v>
      </c>
      <c r="BB516" s="190">
        <f ca="1">IF($AG516&gt;0,OFFSET(DATA!$F$6,BB$10+27*(7-$AE$8),$AF516,1,1)/OFFSET(DATA!$F$6,BB$10,$AF516,1,1),0)</f>
        <v>0.16494845360824742</v>
      </c>
      <c r="BC516" s="190">
        <f ca="1">IF($AG516&gt;0,OFFSET(DATA!$F$6,BC$10+27*(7-$AE$8),$AF516,1,1)/OFFSET(DATA!$F$6,BC$10,$AF516,1,1),0)</f>
        <v>0.18367346938775511</v>
      </c>
      <c r="BD516" s="190">
        <f ca="1">IF($AG516&gt;0,OFFSET(DATA!$F$6,BD$10+27*(7-$AE$8),$AF516,1,1)/OFFSET(DATA!$F$6,BD$10,$AF516,1,1),0)</f>
        <v>0.16250000000000001</v>
      </c>
      <c r="BE516" s="190">
        <f ca="1">IF($AG516&gt;0,OFFSET(DATA!$F$6,BE$10+27*(7-$AE$8),$AF516,1,1)/OFFSET(DATA!$F$6,BE$10,$AF516,1,1),0)</f>
        <v>0.51322751322751325</v>
      </c>
      <c r="BF516" s="190">
        <f ca="1">IF($AG516&gt;0,OFFSET(DATA!$F$6,BF$10+27*(7-$AE$8),$AF516,1,1)/OFFSET(DATA!$F$6,BF$10,$AF516,1,1),0)</f>
        <v>0.22222222222222221</v>
      </c>
      <c r="BG516" s="190">
        <f ca="1">IF($AG516&gt;0,OFFSET(DATA!$F$6,BG$10+27*(7-$AE$8),$AF516,1,1)/OFFSET(DATA!$F$6,BG$10,$AF516,1,1),0)</f>
        <v>0.30666666666666664</v>
      </c>
      <c r="BH516" s="190">
        <f ca="1">IF($AG516&gt;0,OFFSET(DATA!$F$6,BH$10+27*(7-$AE$8),$AF516,1,1)/OFFSET(DATA!$F$6,BH$10,$AF516,1,1),0)</f>
        <v>0.28336079077429982</v>
      </c>
      <c r="BI516" s="190">
        <f ca="1">IF($AG516&gt;0,OFFSET(DATA!$F$6,BI$10+27*(7-$AE$8),$AF516,1,1)/OFFSET(DATA!$F$6,BI$10,$AF516,1,1),0)</f>
        <v>0.58461538461538465</v>
      </c>
      <c r="BJ516" s="190">
        <f ca="1">IF($AG516&gt;0,OFFSET(DATA!$F$6,BJ$10+27*(7-$AE$8),$AF516,1,1)/OFFSET(DATA!$F$6,BJ$10,$AF516,1,1),0)</f>
        <v>0.33333333333333331</v>
      </c>
      <c r="BK516" s="190">
        <f ca="1">IF($AG516&gt;0,OFFSET(DATA!$F$6,BK$10+27*(7-$AE$8),$AF516,1,1)/OFFSET(DATA!$F$6,BK$10,$AF516,1,1),0)</f>
        <v>0.44362745098039214</v>
      </c>
      <c r="BL516" s="190">
        <f ca="1">IF($AG516&gt;0,OFFSET(DATA!$F$6,BL$10+27*(7-$AE$8),$AF516,1,1)/OFFSET(DATA!$F$6,BL$10,$AF516,1,1),0)</f>
        <v>0.49029754204398446</v>
      </c>
      <c r="BM516" s="190">
        <f ca="1">IF($AG516&gt;0,OFFSET(DATA!$F$6,BM$10+27*(7-$AE$8),$AF516,1,1)/OFFSET(DATA!$F$6,BM$10,$AF516,1,1),0)</f>
        <v>0.4098360655737705</v>
      </c>
      <c r="BN516" s="190">
        <f ca="1">IF($AG516&gt;0,OFFSET(DATA!$F$6,BN$10+27*(7-$AE$8),$AF516,1,1)/OFFSET(DATA!$F$6,BN$10,$AF516,1,1),0)</f>
        <v>0.54948805460750849</v>
      </c>
      <c r="BO516" s="190">
        <f ca="1">IF($AG516&gt;0,OFFSET(DATA!$F$6,BO$10+27*(7-$AE$8),$AF516,1,1)/OFFSET(DATA!$F$6,BO$10,$AF516,1,1),0)</f>
        <v>0.40764331210191085</v>
      </c>
      <c r="BP516" s="190">
        <f ca="1">IF($AG516&gt;0,OFFSET(DATA!$F$6,BP$10+27*(7-$AE$8),$AF516,1,1)/OFFSET(DATA!$F$6,BP$10,$AF516,1,1),0)</f>
        <v>0.80632411067193677</v>
      </c>
      <c r="BQ516" s="190">
        <f ca="1">IF($AG516&gt;0,OFFSET(DATA!$F$6,BQ$10+27*(7-$AE$8),$AF516,1,1)/OFFSET(DATA!$F$6,BQ$10,$AF516,1,1),0)</f>
        <v>0.44029850746268656</v>
      </c>
      <c r="BR516" s="190">
        <f ca="1">IF($AG516&gt;0,OFFSET(DATA!$F$6,BR$10+27*(7-$AE$8),$AF516,1,1)/OFFSET(DATA!$F$6,BR$10,$AF516,1,1),0)</f>
        <v>0.34126984126984128</v>
      </c>
      <c r="BS516" s="190">
        <f ca="1">IF($AG516&gt;0,OFFSET(DATA!$F$6,BS$10+27*(7-$AE$8),$AF516,1,1)/OFFSET(DATA!$F$6,BS$10,$AF516,1,1),0)</f>
        <v>0.34146341463414637</v>
      </c>
      <c r="BT516" s="190">
        <f ca="1">IF($AG516&gt;0,OFFSET(DATA!$F$6,BT$10+27*(7-$AE$8),$AF516,1,1)/OFFSET(DATA!$F$6,BT$10,$AF516,1,1),0)</f>
        <v>0.31111111111111112</v>
      </c>
      <c r="BU516" s="190">
        <f ca="1">IF($AG516&gt;0,OFFSET(DATA!$F$6,BU$10+27*(7-$AE$8),$AF516,1,1)/OFFSET(DATA!$F$6,BU$10,$AF516,1,1),0)</f>
        <v>0.59599999999999997</v>
      </c>
      <c r="BV516" s="190">
        <f ca="1">IF($AG516&gt;0,OFFSET(DATA!$F$6,BV$10+27*(7-$AE$8),$AF516,1,1)/OFFSET(DATA!$F$6,BV$10,$AF516,1,1),0)</f>
        <v>0.50555555555555554</v>
      </c>
      <c r="BW516" s="190">
        <f ca="1">IF($AG516&gt;0,OFFSET(DATA!$F$6,BW$10+27*(7-$AE$8),$AF516,1,1)/OFFSET(DATA!$F$6,BW$10,$AF516,1,1),0)</f>
        <v>0.38503155996393146</v>
      </c>
      <c r="BX516" s="190">
        <f ca="1">IF($AG516&gt;0,OFFSET(DATA!$F$6,BX$10+27*(7-$AE$8),$AF516,1,1)/OFFSET(DATA!$F$6,BX$10,$AF516,1,1),0)</f>
        <v>0.38509316770186336</v>
      </c>
    </row>
    <row r="517" spans="32:76" x14ac:dyDescent="0.2">
      <c r="AF517" s="166">
        <v>506</v>
      </c>
      <c r="AG517" s="96">
        <f ca="1">OFFSET(DATA!$F$6,$AF$10,$AF517,1,1)</f>
        <v>220</v>
      </c>
      <c r="AH517" s="190">
        <f ca="1">IF($AG517&gt;0,OFFSET(DATA!$F$6,$AF$10+27*AH$10,$AF517,1,1)/$AG517,0)</f>
        <v>0.38636363636363635</v>
      </c>
      <c r="AI517" s="190">
        <f ca="1">IF($AG517&gt;0,OFFSET(DATA!$F$6,$AF$10+27*AI$10,$AF517,1,1)/$AG517,0)</f>
        <v>0</v>
      </c>
      <c r="AJ517" s="190">
        <f ca="1">IF($AG517&gt;0,OFFSET(DATA!$F$6,$AF$10+27*AJ$10,$AF517,1,1)/$AG517,0)</f>
        <v>4.0909090909090909E-2</v>
      </c>
      <c r="AK517" s="190">
        <f ca="1">IF($AG517&gt;0,OFFSET(DATA!$F$6,$AF$10+27*AK$10,$AF517,1,1)/$AG517,0)</f>
        <v>0.20454545454545456</v>
      </c>
      <c r="AL517" s="190">
        <f ca="1">IF($AG517&gt;0,OFFSET(DATA!$F$6,$AF$10+27*AL$10,$AF517,1,1)/$AG517,0)</f>
        <v>0.17272727272727273</v>
      </c>
      <c r="AM517" s="190">
        <f ca="1">IF($AG517&gt;0,OFFSET(DATA!$F$6,$AF$10+27*AM$10,$AF517,1,1)/$AG517,0)</f>
        <v>7.7272727272727271E-2</v>
      </c>
      <c r="AN517" s="166">
        <f ca="1">OFFSET(DATA!$F$6,$AF$10+27*AN$10,$AF517,1,1)</f>
        <v>14</v>
      </c>
      <c r="AO517" s="166">
        <f t="shared" ca="1" si="15"/>
        <v>14</v>
      </c>
      <c r="AQ517" s="96">
        <f ca="1">OFFSET(DATA!$F$6,25,$AF517,1,1)</f>
        <v>6017</v>
      </c>
      <c r="AR517" s="190">
        <f ca="1">IF($AQ517&gt;0,OFFSET(DATA!$F$6,25+27*AR$10,$AF517,1,1)/$AQ517,0)</f>
        <v>0.41864716636197441</v>
      </c>
      <c r="AS517" s="190">
        <f ca="1">IF($AQ517&gt;0,OFFSET(DATA!$F$6,25+27*AS$10,$AF517,1,1)/$AQ517,0)</f>
        <v>2.1605451221538975E-3</v>
      </c>
      <c r="AT517" s="190">
        <f ca="1">IF($AQ517&gt;0,OFFSET(DATA!$F$6,25+27*AT$10,$AF517,1,1)/$AQ517,0)</f>
        <v>0.1191623732757188</v>
      </c>
      <c r="AU517" s="190">
        <f ca="1">IF($AQ517&gt;0,OFFSET(DATA!$F$6,25+27*AU$10,$AF517,1,1)/$AQ517,0)</f>
        <v>0.114841283031411</v>
      </c>
      <c r="AV517" s="190">
        <f ca="1">IF($AQ517&gt;0,OFFSET(DATA!$F$6,25+27*AV$10,$AF517,1,1)/$AQ517,0)</f>
        <v>0.12830314110021607</v>
      </c>
      <c r="AW517" s="190">
        <f ca="1">IF($AQ517&gt;0,OFFSET(DATA!$F$6,25+27*AW$10,$AF517,1,1)/$AQ517,0)</f>
        <v>4.3044706664450726E-2</v>
      </c>
      <c r="AZ517" s="166">
        <f t="shared" ca="1" si="16"/>
        <v>12</v>
      </c>
      <c r="BA517" s="190">
        <f ca="1">IF($AG517&gt;0,OFFSET(DATA!$F$6,BA$10+27*(7-$AE$8),$AF517,1,1)/OFFSET(DATA!$F$6,BA$10,$AF517,1,1),0)</f>
        <v>0.38636363636363635</v>
      </c>
      <c r="BB517" s="190">
        <f ca="1">IF($AG517&gt;0,OFFSET(DATA!$F$6,BB$10+27*(7-$AE$8),$AF517,1,1)/OFFSET(DATA!$F$6,BB$10,$AF517,1,1),0)</f>
        <v>0.17073170731707318</v>
      </c>
      <c r="BC517" s="190">
        <f ca="1">IF($AG517&gt;0,OFFSET(DATA!$F$6,BC$10+27*(7-$AE$8),$AF517,1,1)/OFFSET(DATA!$F$6,BC$10,$AF517,1,1),0)</f>
        <v>0.14583333333333334</v>
      </c>
      <c r="BD517" s="190">
        <f ca="1">IF($AG517&gt;0,OFFSET(DATA!$F$6,BD$10+27*(7-$AE$8),$AF517,1,1)/OFFSET(DATA!$F$6,BD$10,$AF517,1,1),0)</f>
        <v>0.12658227848101267</v>
      </c>
      <c r="BE517" s="190">
        <f ca="1">IF($AG517&gt;0,OFFSET(DATA!$F$6,BE$10+27*(7-$AE$8),$AF517,1,1)/OFFSET(DATA!$F$6,BE$10,$AF517,1,1),0)</f>
        <v>0.55135135135135138</v>
      </c>
      <c r="BF517" s="190">
        <f ca="1">IF($AG517&gt;0,OFFSET(DATA!$F$6,BF$10+27*(7-$AE$8),$AF517,1,1)/OFFSET(DATA!$F$6,BF$10,$AF517,1,1),0)</f>
        <v>0.15</v>
      </c>
      <c r="BG517" s="190">
        <f ca="1">IF($AG517&gt;0,OFFSET(DATA!$F$6,BG$10+27*(7-$AE$8),$AF517,1,1)/OFFSET(DATA!$F$6,BG$10,$AF517,1,1),0)</f>
        <v>0.2857142857142857</v>
      </c>
      <c r="BH517" s="190">
        <f ca="1">IF($AG517&gt;0,OFFSET(DATA!$F$6,BH$10+27*(7-$AE$8),$AF517,1,1)/OFFSET(DATA!$F$6,BH$10,$AF517,1,1),0)</f>
        <v>0.25889967637540451</v>
      </c>
      <c r="BI517" s="190">
        <f ca="1">IF($AG517&gt;0,OFFSET(DATA!$F$6,BI$10+27*(7-$AE$8),$AF517,1,1)/OFFSET(DATA!$F$6,BI$10,$AF517,1,1),0)</f>
        <v>0.54918032786885251</v>
      </c>
      <c r="BJ517" s="190">
        <f ca="1">IF($AG517&gt;0,OFFSET(DATA!$F$6,BJ$10+27*(7-$AE$8),$AF517,1,1)/OFFSET(DATA!$F$6,BJ$10,$AF517,1,1),0)</f>
        <v>0.38823529411764707</v>
      </c>
      <c r="BK517" s="190">
        <f ca="1">IF($AG517&gt;0,OFFSET(DATA!$F$6,BK$10+27*(7-$AE$8),$AF517,1,1)/OFFSET(DATA!$F$6,BK$10,$AF517,1,1),0)</f>
        <v>0.43307086614173229</v>
      </c>
      <c r="BL517" s="190">
        <f ca="1">IF($AG517&gt;0,OFFSET(DATA!$F$6,BL$10+27*(7-$AE$8),$AF517,1,1)/OFFSET(DATA!$F$6,BL$10,$AF517,1,1),0)</f>
        <v>0.44089012517385257</v>
      </c>
      <c r="BM517" s="190">
        <f ca="1">IF($AG517&gt;0,OFFSET(DATA!$F$6,BM$10+27*(7-$AE$8),$AF517,1,1)/OFFSET(DATA!$F$6,BM$10,$AF517,1,1),0)</f>
        <v>0.34545454545454546</v>
      </c>
      <c r="BN517" s="190">
        <f ca="1">IF($AG517&gt;0,OFFSET(DATA!$F$6,BN$10+27*(7-$AE$8),$AF517,1,1)/OFFSET(DATA!$F$6,BN$10,$AF517,1,1),0)</f>
        <v>0.46096654275092935</v>
      </c>
      <c r="BO517" s="190">
        <f ca="1">IF($AG517&gt;0,OFFSET(DATA!$F$6,BO$10+27*(7-$AE$8),$AF517,1,1)/OFFSET(DATA!$F$6,BO$10,$AF517,1,1),0)</f>
        <v>0.38141025641025639</v>
      </c>
      <c r="BP517" s="190">
        <f ca="1">IF($AG517&gt;0,OFFSET(DATA!$F$6,BP$10+27*(7-$AE$8),$AF517,1,1)/OFFSET(DATA!$F$6,BP$10,$AF517,1,1),0)</f>
        <v>0.810126582278481</v>
      </c>
      <c r="BQ517" s="190">
        <f ca="1">IF($AG517&gt;0,OFFSET(DATA!$F$6,BQ$10+27*(7-$AE$8),$AF517,1,1)/OFFSET(DATA!$F$6,BQ$10,$AF517,1,1),0)</f>
        <v>0.4580152671755725</v>
      </c>
      <c r="BR517" s="190">
        <f ca="1">IF($AG517&gt;0,OFFSET(DATA!$F$6,BR$10+27*(7-$AE$8),$AF517,1,1)/OFFSET(DATA!$F$6,BR$10,$AF517,1,1),0)</f>
        <v>0.34745762711864409</v>
      </c>
      <c r="BS517" s="190">
        <f ca="1">IF($AG517&gt;0,OFFSET(DATA!$F$6,BS$10+27*(7-$AE$8),$AF517,1,1)/OFFSET(DATA!$F$6,BS$10,$AF517,1,1),0)</f>
        <v>0.3611111111111111</v>
      </c>
      <c r="BT517" s="190">
        <f ca="1">IF($AG517&gt;0,OFFSET(DATA!$F$6,BT$10+27*(7-$AE$8),$AF517,1,1)/OFFSET(DATA!$F$6,BT$10,$AF517,1,1),0)</f>
        <v>0.2</v>
      </c>
      <c r="BU517" s="190">
        <f ca="1">IF($AG517&gt;0,OFFSET(DATA!$F$6,BU$10+27*(7-$AE$8),$AF517,1,1)/OFFSET(DATA!$F$6,BU$10,$AF517,1,1),0)</f>
        <v>0.55276381909547734</v>
      </c>
      <c r="BV517" s="190">
        <f ca="1">IF($AG517&gt;0,OFFSET(DATA!$F$6,BV$10+27*(7-$AE$8),$AF517,1,1)/OFFSET(DATA!$F$6,BV$10,$AF517,1,1),0)</f>
        <v>0.49193548387096775</v>
      </c>
      <c r="BW517" s="190">
        <f ca="1">IF($AG517&gt;0,OFFSET(DATA!$F$6,BW$10+27*(7-$AE$8),$AF517,1,1)/OFFSET(DATA!$F$6,BW$10,$AF517,1,1),0)</f>
        <v>0.43482587064676614</v>
      </c>
      <c r="BX517" s="190">
        <f ca="1">IF($AG517&gt;0,OFFSET(DATA!$F$6,BX$10+27*(7-$AE$8),$AF517,1,1)/OFFSET(DATA!$F$6,BX$10,$AF517,1,1),0)</f>
        <v>0.33333333333333331</v>
      </c>
    </row>
    <row r="518" spans="32:76" x14ac:dyDescent="0.2">
      <c r="AF518" s="166">
        <v>507</v>
      </c>
      <c r="AG518" s="96">
        <f ca="1">OFFSET(DATA!$F$6,$AF$10,$AF518,1,1)</f>
        <v>241</v>
      </c>
      <c r="AH518" s="190">
        <f ca="1">IF($AG518&gt;0,OFFSET(DATA!$F$6,$AF$10+27*AH$10,$AF518,1,1)/$AG518,0)</f>
        <v>0.39834024896265557</v>
      </c>
      <c r="AI518" s="190">
        <f ca="1">IF($AG518&gt;0,OFFSET(DATA!$F$6,$AF$10+27*AI$10,$AF518,1,1)/$AG518,0)</f>
        <v>0</v>
      </c>
      <c r="AJ518" s="190">
        <f ca="1">IF($AG518&gt;0,OFFSET(DATA!$F$6,$AF$10+27*AJ$10,$AF518,1,1)/$AG518,0)</f>
        <v>4.9792531120331947E-2</v>
      </c>
      <c r="AK518" s="190">
        <f ca="1">IF($AG518&gt;0,OFFSET(DATA!$F$6,$AF$10+27*AK$10,$AF518,1,1)/$AG518,0)</f>
        <v>0.17427385892116182</v>
      </c>
      <c r="AL518" s="190">
        <f ca="1">IF($AG518&gt;0,OFFSET(DATA!$F$6,$AF$10+27*AL$10,$AF518,1,1)/$AG518,0)</f>
        <v>0.1908713692946058</v>
      </c>
      <c r="AM518" s="190">
        <f ca="1">IF($AG518&gt;0,OFFSET(DATA!$F$6,$AF$10+27*AM$10,$AF518,1,1)/$AG518,0)</f>
        <v>6.6390041493775934E-2</v>
      </c>
      <c r="AN518" s="166">
        <f ca="1">OFFSET(DATA!$F$6,$AF$10+27*AN$10,$AF518,1,1)</f>
        <v>16</v>
      </c>
      <c r="AO518" s="166">
        <f t="shared" ca="1" si="15"/>
        <v>16</v>
      </c>
      <c r="AQ518" s="96">
        <f ca="1">OFFSET(DATA!$F$6,25,$AF518,1,1)</f>
        <v>6238</v>
      </c>
      <c r="AR518" s="190">
        <f ca="1">IF($AQ518&gt;0,OFFSET(DATA!$F$6,25+27*AR$10,$AF518,1,1)/$AQ518,0)</f>
        <v>0.4320294966335364</v>
      </c>
      <c r="AS518" s="190">
        <f ca="1">IF($AQ518&gt;0,OFFSET(DATA!$F$6,25+27*AS$10,$AF518,1,1)/$AQ518,0)</f>
        <v>2.0840012824623277E-3</v>
      </c>
      <c r="AT518" s="190">
        <f ca="1">IF($AQ518&gt;0,OFFSET(DATA!$F$6,25+27*AT$10,$AF518,1,1)/$AQ518,0)</f>
        <v>0.11558191728117986</v>
      </c>
      <c r="AU518" s="190">
        <f ca="1">IF($AQ518&gt;0,OFFSET(DATA!$F$6,25+27*AU$10,$AF518,1,1)/$AQ518,0)</f>
        <v>0.10692529656941327</v>
      </c>
      <c r="AV518" s="190">
        <f ca="1">IF($AQ518&gt;0,OFFSET(DATA!$F$6,25+27*AV$10,$AF518,1,1)/$AQ518,0)</f>
        <v>0.12359730682911189</v>
      </c>
      <c r="AW518" s="190">
        <f ca="1">IF($AQ518&gt;0,OFFSET(DATA!$F$6,25+27*AW$10,$AF518,1,1)/$AQ518,0)</f>
        <v>4.3283103558832962E-2</v>
      </c>
      <c r="AZ518" s="166">
        <f t="shared" ca="1" si="16"/>
        <v>12</v>
      </c>
      <c r="BA518" s="190">
        <f ca="1">IF($AG518&gt;0,OFFSET(DATA!$F$6,BA$10+27*(7-$AE$8),$AF518,1,1)/OFFSET(DATA!$F$6,BA$10,$AF518,1,1),0)</f>
        <v>0.39834024896265557</v>
      </c>
      <c r="BB518" s="190">
        <f ca="1">IF($AG518&gt;0,OFFSET(DATA!$F$6,BB$10+27*(7-$AE$8),$AF518,1,1)/OFFSET(DATA!$F$6,BB$10,$AF518,1,1),0)</f>
        <v>0.17391304347826086</v>
      </c>
      <c r="BC518" s="190">
        <f ca="1">IF($AG518&gt;0,OFFSET(DATA!$F$6,BC$10+27*(7-$AE$8),$AF518,1,1)/OFFSET(DATA!$F$6,BC$10,$AF518,1,1),0)</f>
        <v>0.15384615384615385</v>
      </c>
      <c r="BD518" s="190">
        <f ca="1">IF($AG518&gt;0,OFFSET(DATA!$F$6,BD$10+27*(7-$AE$8),$AF518,1,1)/OFFSET(DATA!$F$6,BD$10,$AF518,1,1),0)</f>
        <v>0.13043478260869565</v>
      </c>
      <c r="BE518" s="190">
        <f ca="1">IF($AG518&gt;0,OFFSET(DATA!$F$6,BE$10+27*(7-$AE$8),$AF518,1,1)/OFFSET(DATA!$F$6,BE$10,$AF518,1,1),0)</f>
        <v>0.56989247311827962</v>
      </c>
      <c r="BF518" s="190">
        <f ca="1">IF($AG518&gt;0,OFFSET(DATA!$F$6,BF$10+27*(7-$AE$8),$AF518,1,1)/OFFSET(DATA!$F$6,BF$10,$AF518,1,1),0)</f>
        <v>0.15789473684210525</v>
      </c>
      <c r="BG518" s="190">
        <f ca="1">IF($AG518&gt;0,OFFSET(DATA!$F$6,BG$10+27*(7-$AE$8),$AF518,1,1)/OFFSET(DATA!$F$6,BG$10,$AF518,1,1),0)</f>
        <v>0.23529411764705882</v>
      </c>
      <c r="BH518" s="190">
        <f ca="1">IF($AG518&gt;0,OFFSET(DATA!$F$6,BH$10+27*(7-$AE$8),$AF518,1,1)/OFFSET(DATA!$F$6,BH$10,$AF518,1,1),0)</f>
        <v>0.24306688417618272</v>
      </c>
      <c r="BI518" s="190">
        <f ca="1">IF($AG518&gt;0,OFFSET(DATA!$F$6,BI$10+27*(7-$AE$8),$AF518,1,1)/OFFSET(DATA!$F$6,BI$10,$AF518,1,1),0)</f>
        <v>0.6015625</v>
      </c>
      <c r="BJ518" s="190">
        <f ca="1">IF($AG518&gt;0,OFFSET(DATA!$F$6,BJ$10+27*(7-$AE$8),$AF518,1,1)/OFFSET(DATA!$F$6,BJ$10,$AF518,1,1),0)</f>
        <v>0.36021505376344087</v>
      </c>
      <c r="BK518" s="190">
        <f ca="1">IF($AG518&gt;0,OFFSET(DATA!$F$6,BK$10+27*(7-$AE$8),$AF518,1,1)/OFFSET(DATA!$F$6,BK$10,$AF518,1,1),0)</f>
        <v>0.46564885496183206</v>
      </c>
      <c r="BL518" s="190">
        <f ca="1">IF($AG518&gt;0,OFFSET(DATA!$F$6,BL$10+27*(7-$AE$8),$AF518,1,1)/OFFSET(DATA!$F$6,BL$10,$AF518,1,1),0)</f>
        <v>0.46537396121883656</v>
      </c>
      <c r="BM518" s="190">
        <f ca="1">IF($AG518&gt;0,OFFSET(DATA!$F$6,BM$10+27*(7-$AE$8),$AF518,1,1)/OFFSET(DATA!$F$6,BM$10,$AF518,1,1),0)</f>
        <v>0.30434782608695654</v>
      </c>
      <c r="BN518" s="190">
        <f ca="1">IF($AG518&gt;0,OFFSET(DATA!$F$6,BN$10+27*(7-$AE$8),$AF518,1,1)/OFFSET(DATA!$F$6,BN$10,$AF518,1,1),0)</f>
        <v>0.47517730496453903</v>
      </c>
      <c r="BO518" s="190">
        <f ca="1">IF($AG518&gt;0,OFFSET(DATA!$F$6,BO$10+27*(7-$AE$8),$AF518,1,1)/OFFSET(DATA!$F$6,BO$10,$AF518,1,1),0)</f>
        <v>0.41390728476821192</v>
      </c>
      <c r="BP518" s="190">
        <f ca="1">IF($AG518&gt;0,OFFSET(DATA!$F$6,BP$10+27*(7-$AE$8),$AF518,1,1)/OFFSET(DATA!$F$6,BP$10,$AF518,1,1),0)</f>
        <v>0.79681274900398402</v>
      </c>
      <c r="BQ518" s="190">
        <f ca="1">IF($AG518&gt;0,OFFSET(DATA!$F$6,BQ$10+27*(7-$AE$8),$AF518,1,1)/OFFSET(DATA!$F$6,BQ$10,$AF518,1,1),0)</f>
        <v>0.48175182481751827</v>
      </c>
      <c r="BR518" s="190">
        <f ca="1">IF($AG518&gt;0,OFFSET(DATA!$F$6,BR$10+27*(7-$AE$8),$AF518,1,1)/OFFSET(DATA!$F$6,BR$10,$AF518,1,1),0)</f>
        <v>0.31782945736434109</v>
      </c>
      <c r="BS518" s="190">
        <f ca="1">IF($AG518&gt;0,OFFSET(DATA!$F$6,BS$10+27*(7-$AE$8),$AF518,1,1)/OFFSET(DATA!$F$6,BS$10,$AF518,1,1),0)</f>
        <v>0.35897435897435898</v>
      </c>
      <c r="BT518" s="190">
        <f ca="1">IF($AG518&gt;0,OFFSET(DATA!$F$6,BT$10+27*(7-$AE$8),$AF518,1,1)/OFFSET(DATA!$F$6,BT$10,$AF518,1,1),0)</f>
        <v>0.18181818181818182</v>
      </c>
      <c r="BU518" s="190">
        <f ca="1">IF($AG518&gt;0,OFFSET(DATA!$F$6,BU$10+27*(7-$AE$8),$AF518,1,1)/OFFSET(DATA!$F$6,BU$10,$AF518,1,1),0)</f>
        <v>0.54545454545454541</v>
      </c>
      <c r="BV518" s="190">
        <f ca="1">IF($AG518&gt;0,OFFSET(DATA!$F$6,BV$10+27*(7-$AE$8),$AF518,1,1)/OFFSET(DATA!$F$6,BV$10,$AF518,1,1),0)</f>
        <v>0.56116504854368932</v>
      </c>
      <c r="BW518" s="190">
        <f ca="1">IF($AG518&gt;0,OFFSET(DATA!$F$6,BW$10+27*(7-$AE$8),$AF518,1,1)/OFFSET(DATA!$F$6,BW$10,$AF518,1,1),0)</f>
        <v>0.44990548204158792</v>
      </c>
      <c r="BX518" s="190">
        <f ca="1">IF($AG518&gt;0,OFFSET(DATA!$F$6,BX$10+27*(7-$AE$8),$AF518,1,1)/OFFSET(DATA!$F$6,BX$10,$AF518,1,1),0)</f>
        <v>0.3081761006289308</v>
      </c>
    </row>
    <row r="519" spans="32:76" x14ac:dyDescent="0.2">
      <c r="AF519" s="166">
        <v>508</v>
      </c>
      <c r="AG519" s="96">
        <f ca="1">OFFSET(DATA!$F$6,$AF$10,$AF519,1,1)</f>
        <v>246</v>
      </c>
      <c r="AH519" s="190">
        <f ca="1">IF($AG519&gt;0,OFFSET(DATA!$F$6,$AF$10+27*AH$10,$AF519,1,1)/$AG519,0)</f>
        <v>0.44308943089430897</v>
      </c>
      <c r="AI519" s="190">
        <f ca="1">IF($AG519&gt;0,OFFSET(DATA!$F$6,$AF$10+27*AI$10,$AF519,1,1)/$AG519,0)</f>
        <v>0</v>
      </c>
      <c r="AJ519" s="190">
        <f ca="1">IF($AG519&gt;0,OFFSET(DATA!$F$6,$AF$10+27*AJ$10,$AF519,1,1)/$AG519,0)</f>
        <v>4.878048780487805E-2</v>
      </c>
      <c r="AK519" s="190">
        <f ca="1">IF($AG519&gt;0,OFFSET(DATA!$F$6,$AF$10+27*AK$10,$AF519,1,1)/$AG519,0)</f>
        <v>0.1910569105691057</v>
      </c>
      <c r="AL519" s="190">
        <f ca="1">IF($AG519&gt;0,OFFSET(DATA!$F$6,$AF$10+27*AL$10,$AF519,1,1)/$AG519,0)</f>
        <v>0.2073170731707317</v>
      </c>
      <c r="AM519" s="190">
        <f ca="1">IF($AG519&gt;0,OFFSET(DATA!$F$6,$AF$10+27*AM$10,$AF519,1,1)/$AG519,0)</f>
        <v>9.3495934959349589E-2</v>
      </c>
      <c r="AN519" s="166">
        <f ca="1">OFFSET(DATA!$F$6,$AF$10+27*AN$10,$AF519,1,1)</f>
        <v>14</v>
      </c>
      <c r="AO519" s="166">
        <f t="shared" ca="1" si="15"/>
        <v>14</v>
      </c>
      <c r="AQ519" s="96">
        <f ca="1">OFFSET(DATA!$F$6,25,$AF519,1,1)</f>
        <v>6534</v>
      </c>
      <c r="AR519" s="190">
        <f ca="1">IF($AQ519&gt;0,OFFSET(DATA!$F$6,25+27*AR$10,$AF519,1,1)/$AQ519,0)</f>
        <v>0.43832262014080198</v>
      </c>
      <c r="AS519" s="190">
        <f ca="1">IF($AQ519&gt;0,OFFSET(DATA!$F$6,25+27*AS$10,$AF519,1,1)/$AQ519,0)</f>
        <v>1.3774104683195593E-3</v>
      </c>
      <c r="AT519" s="190">
        <f ca="1">IF($AQ519&gt;0,OFFSET(DATA!$F$6,25+27*AT$10,$AF519,1,1)/$AQ519,0)</f>
        <v>0.11141720232629324</v>
      </c>
      <c r="AU519" s="190">
        <f ca="1">IF($AQ519&gt;0,OFFSET(DATA!$F$6,25+27*AU$10,$AF519,1,1)/$AQ519,0)</f>
        <v>0.10881542699724518</v>
      </c>
      <c r="AV519" s="190">
        <f ca="1">IF($AQ519&gt;0,OFFSET(DATA!$F$6,25+27*AV$10,$AF519,1,1)/$AQ519,0)</f>
        <v>0.13284358738904192</v>
      </c>
      <c r="AW519" s="190">
        <f ca="1">IF($AQ519&gt;0,OFFSET(DATA!$F$6,25+27*AW$10,$AF519,1,1)/$AQ519,0)</f>
        <v>4.8821548821548821E-2</v>
      </c>
      <c r="AZ519" s="166">
        <f t="shared" ca="1" si="16"/>
        <v>10</v>
      </c>
      <c r="BA519" s="190">
        <f ca="1">IF($AG519&gt;0,OFFSET(DATA!$F$6,BA$10+27*(7-$AE$8),$AF519,1,1)/OFFSET(DATA!$F$6,BA$10,$AF519,1,1),0)</f>
        <v>0.44308943089430897</v>
      </c>
      <c r="BB519" s="190">
        <f ca="1">IF($AG519&gt;0,OFFSET(DATA!$F$6,BB$10+27*(7-$AE$8),$AF519,1,1)/OFFSET(DATA!$F$6,BB$10,$AF519,1,1),0)</f>
        <v>0.16326530612244897</v>
      </c>
      <c r="BC519" s="190">
        <f ca="1">IF($AG519&gt;0,OFFSET(DATA!$F$6,BC$10+27*(7-$AE$8),$AF519,1,1)/OFFSET(DATA!$F$6,BC$10,$AF519,1,1),0)</f>
        <v>0.21428571428571427</v>
      </c>
      <c r="BD519" s="190">
        <f ca="1">IF($AG519&gt;0,OFFSET(DATA!$F$6,BD$10+27*(7-$AE$8),$AF519,1,1)/OFFSET(DATA!$F$6,BD$10,$AF519,1,1),0)</f>
        <v>0.12962962962962962</v>
      </c>
      <c r="BE519" s="190">
        <f ca="1">IF($AG519&gt;0,OFFSET(DATA!$F$6,BE$10+27*(7-$AE$8),$AF519,1,1)/OFFSET(DATA!$F$6,BE$10,$AF519,1,1),0)</f>
        <v>0.58947368421052626</v>
      </c>
      <c r="BF519" s="190">
        <f ca="1">IF($AG519&gt;0,OFFSET(DATA!$F$6,BF$10+27*(7-$AE$8),$AF519,1,1)/OFFSET(DATA!$F$6,BF$10,$AF519,1,1),0)</f>
        <v>0.13043478260869565</v>
      </c>
      <c r="BG519" s="190">
        <f ca="1">IF($AG519&gt;0,OFFSET(DATA!$F$6,BG$10+27*(7-$AE$8),$AF519,1,1)/OFFSET(DATA!$F$6,BG$10,$AF519,1,1),0)</f>
        <v>0.23684210526315788</v>
      </c>
      <c r="BH519" s="190">
        <f ca="1">IF($AG519&gt;0,OFFSET(DATA!$F$6,BH$10+27*(7-$AE$8),$AF519,1,1)/OFFSET(DATA!$F$6,BH$10,$AF519,1,1),0)</f>
        <v>0.24177631578947367</v>
      </c>
      <c r="BI519" s="190">
        <f ca="1">IF($AG519&gt;0,OFFSET(DATA!$F$6,BI$10+27*(7-$AE$8),$AF519,1,1)/OFFSET(DATA!$F$6,BI$10,$AF519,1,1),0)</f>
        <v>0.57746478873239437</v>
      </c>
      <c r="BJ519" s="190">
        <f ca="1">IF($AG519&gt;0,OFFSET(DATA!$F$6,BJ$10+27*(7-$AE$8),$AF519,1,1)/OFFSET(DATA!$F$6,BJ$10,$AF519,1,1),0)</f>
        <v>0.35025380710659898</v>
      </c>
      <c r="BK519" s="190">
        <f ca="1">IF($AG519&gt;0,OFFSET(DATA!$F$6,BK$10+27*(7-$AE$8),$AF519,1,1)/OFFSET(DATA!$F$6,BK$10,$AF519,1,1),0)</f>
        <v>0.46682464454976302</v>
      </c>
      <c r="BL519" s="190">
        <f ca="1">IF($AG519&gt;0,OFFSET(DATA!$F$6,BL$10+27*(7-$AE$8),$AF519,1,1)/OFFSET(DATA!$F$6,BL$10,$AF519,1,1),0)</f>
        <v>0.48993288590604028</v>
      </c>
      <c r="BM519" s="190">
        <f ca="1">IF($AG519&gt;0,OFFSET(DATA!$F$6,BM$10+27*(7-$AE$8),$AF519,1,1)/OFFSET(DATA!$F$6,BM$10,$AF519,1,1),0)</f>
        <v>0.33884297520661155</v>
      </c>
      <c r="BN519" s="190">
        <f ca="1">IF($AG519&gt;0,OFFSET(DATA!$F$6,BN$10+27*(7-$AE$8),$AF519,1,1)/OFFSET(DATA!$F$6,BN$10,$AF519,1,1),0)</f>
        <v>0.52721088435374153</v>
      </c>
      <c r="BO519" s="190">
        <f ca="1">IF($AG519&gt;0,OFFSET(DATA!$F$6,BO$10+27*(7-$AE$8),$AF519,1,1)/OFFSET(DATA!$F$6,BO$10,$AF519,1,1),0)</f>
        <v>0.40557275541795668</v>
      </c>
      <c r="BP519" s="190">
        <f ca="1">IF($AG519&gt;0,OFFSET(DATA!$F$6,BP$10+27*(7-$AE$8),$AF519,1,1)/OFFSET(DATA!$F$6,BP$10,$AF519,1,1),0)</f>
        <v>0.81509433962264155</v>
      </c>
      <c r="BQ519" s="190">
        <f ca="1">IF($AG519&gt;0,OFFSET(DATA!$F$6,BQ$10+27*(7-$AE$8),$AF519,1,1)/OFFSET(DATA!$F$6,BQ$10,$AF519,1,1),0)</f>
        <v>0.52464788732394363</v>
      </c>
      <c r="BR519" s="190">
        <f ca="1">IF($AG519&gt;0,OFFSET(DATA!$F$6,BR$10+27*(7-$AE$8),$AF519,1,1)/OFFSET(DATA!$F$6,BR$10,$AF519,1,1),0)</f>
        <v>0.36923076923076925</v>
      </c>
      <c r="BS519" s="190">
        <f ca="1">IF($AG519&gt;0,OFFSET(DATA!$F$6,BS$10+27*(7-$AE$8),$AF519,1,1)/OFFSET(DATA!$F$6,BS$10,$AF519,1,1),0)</f>
        <v>0.36363636363636365</v>
      </c>
      <c r="BT519" s="190">
        <f ca="1">IF($AG519&gt;0,OFFSET(DATA!$F$6,BT$10+27*(7-$AE$8),$AF519,1,1)/OFFSET(DATA!$F$6,BT$10,$AF519,1,1),0)</f>
        <v>0.16666666666666666</v>
      </c>
      <c r="BU519" s="190">
        <f ca="1">IF($AG519&gt;0,OFFSET(DATA!$F$6,BU$10+27*(7-$AE$8),$AF519,1,1)/OFFSET(DATA!$F$6,BU$10,$AF519,1,1),0)</f>
        <v>0.54042553191489362</v>
      </c>
      <c r="BV519" s="190">
        <f ca="1">IF($AG519&gt;0,OFFSET(DATA!$F$6,BV$10+27*(7-$AE$8),$AF519,1,1)/OFFSET(DATA!$F$6,BV$10,$AF519,1,1),0)</f>
        <v>0.57222222222222219</v>
      </c>
      <c r="BW519" s="190">
        <f ca="1">IF($AG519&gt;0,OFFSET(DATA!$F$6,BW$10+27*(7-$AE$8),$AF519,1,1)/OFFSET(DATA!$F$6,BW$10,$AF519,1,1),0)</f>
        <v>0.41463414634146339</v>
      </c>
      <c r="BX519" s="190">
        <f ca="1">IF($AG519&gt;0,OFFSET(DATA!$F$6,BX$10+27*(7-$AE$8),$AF519,1,1)/OFFSET(DATA!$F$6,BX$10,$AF519,1,1),0)</f>
        <v>0.30337078651685395</v>
      </c>
    </row>
    <row r="520" spans="32:76" x14ac:dyDescent="0.2">
      <c r="AF520" s="166">
        <v>509</v>
      </c>
      <c r="AG520" s="96">
        <f ca="1">OFFSET(DATA!$F$6,$AF$10,$AF520,1,1)</f>
        <v>257</v>
      </c>
      <c r="AH520" s="190">
        <f ca="1">IF($AG520&gt;0,OFFSET(DATA!$F$6,$AF$10+27*AH$10,$AF520,1,1)/$AG520,0)</f>
        <v>0.46303501945525294</v>
      </c>
      <c r="AI520" s="190">
        <f ca="1">IF($AG520&gt;0,OFFSET(DATA!$F$6,$AF$10+27*AI$10,$AF520,1,1)/$AG520,0)</f>
        <v>0</v>
      </c>
      <c r="AJ520" s="190">
        <f ca="1">IF($AG520&gt;0,OFFSET(DATA!$F$6,$AF$10+27*AJ$10,$AF520,1,1)/$AG520,0)</f>
        <v>4.6692607003891051E-2</v>
      </c>
      <c r="AK520" s="190">
        <f ca="1">IF($AG520&gt;0,OFFSET(DATA!$F$6,$AF$10+27*AK$10,$AF520,1,1)/$AG520,0)</f>
        <v>0.1245136186770428</v>
      </c>
      <c r="AL520" s="190">
        <f ca="1">IF($AG520&gt;0,OFFSET(DATA!$F$6,$AF$10+27*AL$10,$AF520,1,1)/$AG520,0)</f>
        <v>0.21011673151750973</v>
      </c>
      <c r="AM520" s="190">
        <f ca="1">IF($AG520&gt;0,OFFSET(DATA!$F$6,$AF$10+27*AM$10,$AF520,1,1)/$AG520,0)</f>
        <v>0.11284046692607004</v>
      </c>
      <c r="AN520" s="166">
        <f ca="1">OFFSET(DATA!$F$6,$AF$10+27*AN$10,$AF520,1,1)</f>
        <v>12</v>
      </c>
      <c r="AO520" s="166">
        <f t="shared" ca="1" si="15"/>
        <v>12</v>
      </c>
      <c r="AQ520" s="96">
        <f ca="1">OFFSET(DATA!$F$6,25,$AF520,1,1)</f>
        <v>6717</v>
      </c>
      <c r="AR520" s="190">
        <f ca="1">IF($AQ520&gt;0,OFFSET(DATA!$F$6,25+27*AR$10,$AF520,1,1)/$AQ520,0)</f>
        <v>0.443799315170463</v>
      </c>
      <c r="AS520" s="190">
        <f ca="1">IF($AQ520&gt;0,OFFSET(DATA!$F$6,25+27*AS$10,$AF520,1,1)/$AQ520,0)</f>
        <v>1.3398838767306833E-3</v>
      </c>
      <c r="AT520" s="190">
        <f ca="1">IF($AQ520&gt;0,OFFSET(DATA!$F$6,25+27*AT$10,$AF520,1,1)/$AQ520,0)</f>
        <v>0.10838171802888194</v>
      </c>
      <c r="AU520" s="190">
        <f ca="1">IF($AQ520&gt;0,OFFSET(DATA!$F$6,25+27*AU$10,$AF520,1,1)/$AQ520,0)</f>
        <v>0.10897722197409558</v>
      </c>
      <c r="AV520" s="190">
        <f ca="1">IF($AQ520&gt;0,OFFSET(DATA!$F$6,25+27*AV$10,$AF520,1,1)/$AQ520,0)</f>
        <v>0.13383951168676492</v>
      </c>
      <c r="AW520" s="190">
        <f ca="1">IF($AQ520&gt;0,OFFSET(DATA!$F$6,25+27*AW$10,$AF520,1,1)/$AQ520,0)</f>
        <v>5.2850975137710289E-2</v>
      </c>
      <c r="AZ520" s="166">
        <f t="shared" ca="1" si="16"/>
        <v>10</v>
      </c>
      <c r="BA520" s="190">
        <f ca="1">IF($AG520&gt;0,OFFSET(DATA!$F$6,BA$10+27*(7-$AE$8),$AF520,1,1)/OFFSET(DATA!$F$6,BA$10,$AF520,1,1),0)</f>
        <v>0.46303501945525294</v>
      </c>
      <c r="BB520" s="190">
        <f ca="1">IF($AG520&gt;0,OFFSET(DATA!$F$6,BB$10+27*(7-$AE$8),$AF520,1,1)/OFFSET(DATA!$F$6,BB$10,$AF520,1,1),0)</f>
        <v>0.16161616161616163</v>
      </c>
      <c r="BC520" s="190">
        <f ca="1">IF($AG520&gt;0,OFFSET(DATA!$F$6,BC$10+27*(7-$AE$8),$AF520,1,1)/OFFSET(DATA!$F$6,BC$10,$AF520,1,1),0)</f>
        <v>0.203125</v>
      </c>
      <c r="BD520" s="190">
        <f ca="1">IF($AG520&gt;0,OFFSET(DATA!$F$6,BD$10+27*(7-$AE$8),$AF520,1,1)/OFFSET(DATA!$F$6,BD$10,$AF520,1,1),0)</f>
        <v>0.14117647058823529</v>
      </c>
      <c r="BE520" s="190">
        <f ca="1">IF($AG520&gt;0,OFFSET(DATA!$F$6,BE$10+27*(7-$AE$8),$AF520,1,1)/OFFSET(DATA!$F$6,BE$10,$AF520,1,1),0)</f>
        <v>0.58128078817733986</v>
      </c>
      <c r="BF520" s="190">
        <f ca="1">IF($AG520&gt;0,OFFSET(DATA!$F$6,BF$10+27*(7-$AE$8),$AF520,1,1)/OFFSET(DATA!$F$6,BF$10,$AF520,1,1),0)</f>
        <v>0.1</v>
      </c>
      <c r="BG520" s="190">
        <f ca="1">IF($AG520&gt;0,OFFSET(DATA!$F$6,BG$10+27*(7-$AE$8),$AF520,1,1)/OFFSET(DATA!$F$6,BG$10,$AF520,1,1),0)</f>
        <v>0.27586206896551724</v>
      </c>
      <c r="BH520" s="190">
        <f ca="1">IF($AG520&gt;0,OFFSET(DATA!$F$6,BH$10+27*(7-$AE$8),$AF520,1,1)/OFFSET(DATA!$F$6,BH$10,$AF520,1,1),0)</f>
        <v>0.26438569206842921</v>
      </c>
      <c r="BI520" s="190">
        <f ca="1">IF($AG520&gt;0,OFFSET(DATA!$F$6,BI$10+27*(7-$AE$8),$AF520,1,1)/OFFSET(DATA!$F$6,BI$10,$AF520,1,1),0)</f>
        <v>0.58571428571428574</v>
      </c>
      <c r="BJ520" s="190">
        <f ca="1">IF($AG520&gt;0,OFFSET(DATA!$F$6,BJ$10+27*(7-$AE$8),$AF520,1,1)/OFFSET(DATA!$F$6,BJ$10,$AF520,1,1),0)</f>
        <v>0.34715025906735753</v>
      </c>
      <c r="BK520" s="190">
        <f ca="1">IF($AG520&gt;0,OFFSET(DATA!$F$6,BK$10+27*(7-$AE$8),$AF520,1,1)/OFFSET(DATA!$F$6,BK$10,$AF520,1,1),0)</f>
        <v>0.47743467933491684</v>
      </c>
      <c r="BL520" s="190">
        <f ca="1">IF($AG520&gt;0,OFFSET(DATA!$F$6,BL$10+27*(7-$AE$8),$AF520,1,1)/OFFSET(DATA!$F$6,BL$10,$AF520,1,1),0)</f>
        <v>0.47712418300653597</v>
      </c>
      <c r="BM520" s="190">
        <f ca="1">IF($AG520&gt;0,OFFSET(DATA!$F$6,BM$10+27*(7-$AE$8),$AF520,1,1)/OFFSET(DATA!$F$6,BM$10,$AF520,1,1),0)</f>
        <v>0.34920634920634919</v>
      </c>
      <c r="BN520" s="190">
        <f ca="1">IF($AG520&gt;0,OFFSET(DATA!$F$6,BN$10+27*(7-$AE$8),$AF520,1,1)/OFFSET(DATA!$F$6,BN$10,$AF520,1,1),0)</f>
        <v>0.51986754966887416</v>
      </c>
      <c r="BO520" s="190">
        <f ca="1">IF($AG520&gt;0,OFFSET(DATA!$F$6,BO$10+27*(7-$AE$8),$AF520,1,1)/OFFSET(DATA!$F$6,BO$10,$AF520,1,1),0)</f>
        <v>0.4298780487804878</v>
      </c>
      <c r="BP520" s="190">
        <f ca="1">IF($AG520&gt;0,OFFSET(DATA!$F$6,BP$10+27*(7-$AE$8),$AF520,1,1)/OFFSET(DATA!$F$6,BP$10,$AF520,1,1),0)</f>
        <v>0.81850533807829184</v>
      </c>
      <c r="BQ520" s="190">
        <f ca="1">IF($AG520&gt;0,OFFSET(DATA!$F$6,BQ$10+27*(7-$AE$8),$AF520,1,1)/OFFSET(DATA!$F$6,BQ$10,$AF520,1,1),0)</f>
        <v>0.52961672473867594</v>
      </c>
      <c r="BR520" s="190">
        <f ca="1">IF($AG520&gt;0,OFFSET(DATA!$F$6,BR$10+27*(7-$AE$8),$AF520,1,1)/OFFSET(DATA!$F$6,BR$10,$AF520,1,1),0)</f>
        <v>0.36363636363636365</v>
      </c>
      <c r="BS520" s="190">
        <f ca="1">IF($AG520&gt;0,OFFSET(DATA!$F$6,BS$10+27*(7-$AE$8),$AF520,1,1)/OFFSET(DATA!$F$6,BS$10,$AF520,1,1),0)</f>
        <v>0.32653061224489793</v>
      </c>
      <c r="BT520" s="190">
        <f ca="1">IF($AG520&gt;0,OFFSET(DATA!$F$6,BT$10+27*(7-$AE$8),$AF520,1,1)/OFFSET(DATA!$F$6,BT$10,$AF520,1,1),0)</f>
        <v>0.22222222222222221</v>
      </c>
      <c r="BU520" s="190">
        <f ca="1">IF($AG520&gt;0,OFFSET(DATA!$F$6,BU$10+27*(7-$AE$8),$AF520,1,1)/OFFSET(DATA!$F$6,BU$10,$AF520,1,1),0)</f>
        <v>0.57201646090534974</v>
      </c>
      <c r="BV520" s="190">
        <f ca="1">IF($AG520&gt;0,OFFSET(DATA!$F$6,BV$10+27*(7-$AE$8),$AF520,1,1)/OFFSET(DATA!$F$6,BV$10,$AF520,1,1),0)</f>
        <v>0.56917688266199651</v>
      </c>
      <c r="BW520" s="190">
        <f ca="1">IF($AG520&gt;0,OFFSET(DATA!$F$6,BW$10+27*(7-$AE$8),$AF520,1,1)/OFFSET(DATA!$F$6,BW$10,$AF520,1,1),0)</f>
        <v>0.41213202497769846</v>
      </c>
      <c r="BX520" s="190">
        <f ca="1">IF($AG520&gt;0,OFFSET(DATA!$F$6,BX$10+27*(7-$AE$8),$AF520,1,1)/OFFSET(DATA!$F$6,BX$10,$AF520,1,1),0)</f>
        <v>0.33720930232558138</v>
      </c>
    </row>
    <row r="521" spans="32:76" x14ac:dyDescent="0.2">
      <c r="AF521" s="166">
        <v>510</v>
      </c>
      <c r="AG521" s="96">
        <f ca="1">OFFSET(DATA!$F$6,$AF$10,$AF521,1,1)</f>
        <v>202</v>
      </c>
      <c r="AH521" s="190">
        <f ca="1">IF($AG521&gt;0,OFFSET(DATA!$F$6,$AF$10+27*AH$10,$AF521,1,1)/$AG521,0)</f>
        <v>0.50990099009900991</v>
      </c>
      <c r="AI521" s="190">
        <f ca="1">IF($AG521&gt;0,OFFSET(DATA!$F$6,$AF$10+27*AI$10,$AF521,1,1)/$AG521,0)</f>
        <v>0</v>
      </c>
      <c r="AJ521" s="190">
        <f ca="1">IF($AG521&gt;0,OFFSET(DATA!$F$6,$AF$10+27*AJ$10,$AF521,1,1)/$AG521,0)</f>
        <v>5.4455445544554455E-2</v>
      </c>
      <c r="AK521" s="190">
        <f ca="1">IF($AG521&gt;0,OFFSET(DATA!$F$6,$AF$10+27*AK$10,$AF521,1,1)/$AG521,0)</f>
        <v>0.18316831683168316</v>
      </c>
      <c r="AL521" s="190">
        <f ca="1">IF($AG521&gt;0,OFFSET(DATA!$F$6,$AF$10+27*AL$10,$AF521,1,1)/$AG521,0)</f>
        <v>0.12376237623762376</v>
      </c>
      <c r="AM521" s="190">
        <f ca="1">IF($AG521&gt;0,OFFSET(DATA!$F$6,$AF$10+27*AM$10,$AF521,1,1)/$AG521,0)</f>
        <v>2.9702970297029702E-2</v>
      </c>
      <c r="AN521" s="166">
        <f ca="1">OFFSET(DATA!$F$6,$AF$10+27*AN$10,$AF521,1,1)</f>
        <v>9</v>
      </c>
      <c r="AO521" s="166">
        <f t="shared" ca="1" si="15"/>
        <v>9</v>
      </c>
      <c r="AQ521" s="96">
        <f ca="1">OFFSET(DATA!$F$6,25,$AF521,1,1)</f>
        <v>6044</v>
      </c>
      <c r="AR521" s="190">
        <f ca="1">IF($AQ521&gt;0,OFFSET(DATA!$F$6,25+27*AR$10,$AF521,1,1)/$AQ521,0)</f>
        <v>0.42819324950363996</v>
      </c>
      <c r="AS521" s="190">
        <f ca="1">IF($AQ521&gt;0,OFFSET(DATA!$F$6,25+27*AS$10,$AF521,1,1)/$AQ521,0)</f>
        <v>2.3163467902051621E-3</v>
      </c>
      <c r="AT521" s="190">
        <f ca="1">IF($AQ521&gt;0,OFFSET(DATA!$F$6,25+27*AT$10,$AF521,1,1)/$AQ521,0)</f>
        <v>0.11747187293183323</v>
      </c>
      <c r="AU521" s="190">
        <f ca="1">IF($AQ521&gt;0,OFFSET(DATA!$F$6,25+27*AU$10,$AF521,1,1)/$AQ521,0)</f>
        <v>0.11780277961614824</v>
      </c>
      <c r="AV521" s="190">
        <f ca="1">IF($AQ521&gt;0,OFFSET(DATA!$F$6,25+27*AV$10,$AF521,1,1)/$AQ521,0)</f>
        <v>0.12210456651224355</v>
      </c>
      <c r="AW521" s="190">
        <f ca="1">IF($AQ521&gt;0,OFFSET(DATA!$F$6,25+27*AW$10,$AF521,1,1)/$AQ521,0)</f>
        <v>3.9708802117802783E-2</v>
      </c>
      <c r="AZ521" s="166">
        <f t="shared" ca="1" si="16"/>
        <v>6</v>
      </c>
      <c r="BA521" s="190">
        <f ca="1">IF($AG521&gt;0,OFFSET(DATA!$F$6,BA$10+27*(7-$AE$8),$AF521,1,1)/OFFSET(DATA!$F$6,BA$10,$AF521,1,1),0)</f>
        <v>0.50990099009900991</v>
      </c>
      <c r="BB521" s="190">
        <f ca="1">IF($AG521&gt;0,OFFSET(DATA!$F$6,BB$10+27*(7-$AE$8),$AF521,1,1)/OFFSET(DATA!$F$6,BB$10,$AF521,1,1),0)</f>
        <v>0.18518518518518517</v>
      </c>
      <c r="BC521" s="190">
        <f ca="1">IF($AG521&gt;0,OFFSET(DATA!$F$6,BC$10+27*(7-$AE$8),$AF521,1,1)/OFFSET(DATA!$F$6,BC$10,$AF521,1,1),0)</f>
        <v>0.14814814814814814</v>
      </c>
      <c r="BD521" s="190">
        <f ca="1">IF($AG521&gt;0,OFFSET(DATA!$F$6,BD$10+27*(7-$AE$8),$AF521,1,1)/OFFSET(DATA!$F$6,BD$10,$AF521,1,1),0)</f>
        <v>0.1377245508982036</v>
      </c>
      <c r="BE521" s="190">
        <f ca="1">IF($AG521&gt;0,OFFSET(DATA!$F$6,BE$10+27*(7-$AE$8),$AF521,1,1)/OFFSET(DATA!$F$6,BE$10,$AF521,1,1),0)</f>
        <v>0.55958549222797926</v>
      </c>
      <c r="BF521" s="190">
        <f ca="1">IF($AG521&gt;0,OFFSET(DATA!$F$6,BF$10+27*(7-$AE$8),$AF521,1,1)/OFFSET(DATA!$F$6,BF$10,$AF521,1,1),0)</f>
        <v>0.15789473684210525</v>
      </c>
      <c r="BG521" s="190">
        <f ca="1">IF($AG521&gt;0,OFFSET(DATA!$F$6,BG$10+27*(7-$AE$8),$AF521,1,1)/OFFSET(DATA!$F$6,BG$10,$AF521,1,1),0)</f>
        <v>0.28048780487804881</v>
      </c>
      <c r="BH521" s="190">
        <f ca="1">IF($AG521&gt;0,OFFSET(DATA!$F$6,BH$10+27*(7-$AE$8),$AF521,1,1)/OFFSET(DATA!$F$6,BH$10,$AF521,1,1),0)</f>
        <v>0.29173419773095621</v>
      </c>
      <c r="BI521" s="190">
        <f ca="1">IF($AG521&gt;0,OFFSET(DATA!$F$6,BI$10+27*(7-$AE$8),$AF521,1,1)/OFFSET(DATA!$F$6,BI$10,$AF521,1,1),0)</f>
        <v>0.51428571428571423</v>
      </c>
      <c r="BJ521" s="190">
        <f ca="1">IF($AG521&gt;0,OFFSET(DATA!$F$6,BJ$10+27*(7-$AE$8),$AF521,1,1)/OFFSET(DATA!$F$6,BJ$10,$AF521,1,1),0)</f>
        <v>0.38764044943820225</v>
      </c>
      <c r="BK521" s="190">
        <f ca="1">IF($AG521&gt;0,OFFSET(DATA!$F$6,BK$10+27*(7-$AE$8),$AF521,1,1)/OFFSET(DATA!$F$6,BK$10,$AF521,1,1),0)</f>
        <v>0.46717171717171718</v>
      </c>
      <c r="BL521" s="190">
        <f ca="1">IF($AG521&gt;0,OFFSET(DATA!$F$6,BL$10+27*(7-$AE$8),$AF521,1,1)/OFFSET(DATA!$F$6,BL$10,$AF521,1,1),0)</f>
        <v>0.41313868613138688</v>
      </c>
      <c r="BM521" s="190">
        <f ca="1">IF($AG521&gt;0,OFFSET(DATA!$F$6,BM$10+27*(7-$AE$8),$AF521,1,1)/OFFSET(DATA!$F$6,BM$10,$AF521,1,1),0)</f>
        <v>0.29770992366412213</v>
      </c>
      <c r="BN521" s="190">
        <f ca="1">IF($AG521&gt;0,OFFSET(DATA!$F$6,BN$10+27*(7-$AE$8),$AF521,1,1)/OFFSET(DATA!$F$6,BN$10,$AF521,1,1),0)</f>
        <v>0.48339483394833949</v>
      </c>
      <c r="BO521" s="190">
        <f ca="1">IF($AG521&gt;0,OFFSET(DATA!$F$6,BO$10+27*(7-$AE$8),$AF521,1,1)/OFFSET(DATA!$F$6,BO$10,$AF521,1,1),0)</f>
        <v>0.41176470588235292</v>
      </c>
      <c r="BP521" s="190">
        <f ca="1">IF($AG521&gt;0,OFFSET(DATA!$F$6,BP$10+27*(7-$AE$8),$AF521,1,1)/OFFSET(DATA!$F$6,BP$10,$AF521,1,1),0)</f>
        <v>0.82096069868995636</v>
      </c>
      <c r="BQ521" s="190">
        <f ca="1">IF($AG521&gt;0,OFFSET(DATA!$F$6,BQ$10+27*(7-$AE$8),$AF521,1,1)/OFFSET(DATA!$F$6,BQ$10,$AF521,1,1),0)</f>
        <v>0.49590163934426229</v>
      </c>
      <c r="BR521" s="190">
        <f ca="1">IF($AG521&gt;0,OFFSET(DATA!$F$6,BR$10+27*(7-$AE$8),$AF521,1,1)/OFFSET(DATA!$F$6,BR$10,$AF521,1,1),0)</f>
        <v>0.29896907216494845</v>
      </c>
      <c r="BS521" s="190">
        <f ca="1">IF($AG521&gt;0,OFFSET(DATA!$F$6,BS$10+27*(7-$AE$8),$AF521,1,1)/OFFSET(DATA!$F$6,BS$10,$AF521,1,1),0)</f>
        <v>0.26829268292682928</v>
      </c>
      <c r="BT521" s="190">
        <f ca="1">IF($AG521&gt;0,OFFSET(DATA!$F$6,BT$10+27*(7-$AE$8),$AF521,1,1)/OFFSET(DATA!$F$6,BT$10,$AF521,1,1),0)</f>
        <v>0.22641509433962265</v>
      </c>
      <c r="BU521" s="190">
        <f ca="1">IF($AG521&gt;0,OFFSET(DATA!$F$6,BU$10+27*(7-$AE$8),$AF521,1,1)/OFFSET(DATA!$F$6,BU$10,$AF521,1,1),0)</f>
        <v>0.55963302752293576</v>
      </c>
      <c r="BV521" s="190">
        <f ca="1">IF($AG521&gt;0,OFFSET(DATA!$F$6,BV$10+27*(7-$AE$8),$AF521,1,1)/OFFSET(DATA!$F$6,BV$10,$AF521,1,1),0)</f>
        <v>0.53413654618473894</v>
      </c>
      <c r="BW521" s="190">
        <f ca="1">IF($AG521&gt;0,OFFSET(DATA!$F$6,BW$10+27*(7-$AE$8),$AF521,1,1)/OFFSET(DATA!$F$6,BW$10,$AF521,1,1),0)</f>
        <v>0.42494929006085191</v>
      </c>
      <c r="BX521" s="190">
        <f ca="1">IF($AG521&gt;0,OFFSET(DATA!$F$6,BX$10+27*(7-$AE$8),$AF521,1,1)/OFFSET(DATA!$F$6,BX$10,$AF521,1,1),0)</f>
        <v>0.33333333333333331</v>
      </c>
    </row>
    <row r="522" spans="32:76" x14ac:dyDescent="0.2">
      <c r="AF522" s="166">
        <v>511</v>
      </c>
      <c r="AG522" s="96">
        <f ca="1">OFFSET(DATA!$F$6,$AF$10,$AF522,1,1)</f>
        <v>216</v>
      </c>
      <c r="AH522" s="190">
        <f ca="1">IF($AG522&gt;0,OFFSET(DATA!$F$6,$AF$10+27*AH$10,$AF522,1,1)/$AG522,0)</f>
        <v>0.43981481481481483</v>
      </c>
      <c r="AI522" s="190">
        <f ca="1">IF($AG522&gt;0,OFFSET(DATA!$F$6,$AF$10+27*AI$10,$AF522,1,1)/$AG522,0)</f>
        <v>0</v>
      </c>
      <c r="AJ522" s="190">
        <f ca="1">IF($AG522&gt;0,OFFSET(DATA!$F$6,$AF$10+27*AJ$10,$AF522,1,1)/$AG522,0)</f>
        <v>5.5555555555555552E-2</v>
      </c>
      <c r="AK522" s="190">
        <f ca="1">IF($AG522&gt;0,OFFSET(DATA!$F$6,$AF$10+27*AK$10,$AF522,1,1)/$AG522,0)</f>
        <v>0.18518518518518517</v>
      </c>
      <c r="AL522" s="190">
        <f ca="1">IF($AG522&gt;0,OFFSET(DATA!$F$6,$AF$10+27*AL$10,$AF522,1,1)/$AG522,0)</f>
        <v>0.17129629629629631</v>
      </c>
      <c r="AM522" s="190">
        <f ca="1">IF($AG522&gt;0,OFFSET(DATA!$F$6,$AF$10+27*AM$10,$AF522,1,1)/$AG522,0)</f>
        <v>4.1666666666666664E-2</v>
      </c>
      <c r="AN522" s="166">
        <f ca="1">OFFSET(DATA!$F$6,$AF$10+27*AN$10,$AF522,1,1)</f>
        <v>11</v>
      </c>
      <c r="AO522" s="166">
        <f t="shared" ca="1" si="15"/>
        <v>11</v>
      </c>
      <c r="AQ522" s="96">
        <f ca="1">OFFSET(DATA!$F$6,25,$AF522,1,1)</f>
        <v>6239</v>
      </c>
      <c r="AR522" s="190">
        <f ca="1">IF($AQ522&gt;0,OFFSET(DATA!$F$6,25+27*AR$10,$AF522,1,1)/$AQ522,0)</f>
        <v>0.43356307100496877</v>
      </c>
      <c r="AS522" s="190">
        <f ca="1">IF($AQ522&gt;0,OFFSET(DATA!$F$6,25+27*AS$10,$AF522,1,1)/$AQ522,0)</f>
        <v>2.0836672543676871E-3</v>
      </c>
      <c r="AT522" s="190">
        <f ca="1">IF($AQ522&gt;0,OFFSET(DATA!$F$6,25+27*AT$10,$AF522,1,1)/$AQ522,0)</f>
        <v>0.11716621253405994</v>
      </c>
      <c r="AU522" s="190">
        <f ca="1">IF($AQ522&gt;0,OFFSET(DATA!$F$6,25+27*AU$10,$AF522,1,1)/$AQ522,0)</f>
        <v>0.12085270075332585</v>
      </c>
      <c r="AV522" s="190">
        <f ca="1">IF($AQ522&gt;0,OFFSET(DATA!$F$6,25+27*AV$10,$AF522,1,1)/$AQ522,0)</f>
        <v>0.12165411123577496</v>
      </c>
      <c r="AW522" s="190">
        <f ca="1">IF($AQ522&gt;0,OFFSET(DATA!$F$6,25+27*AW$10,$AF522,1,1)/$AQ522,0)</f>
        <v>4.1833627183843564E-2</v>
      </c>
      <c r="AZ522" s="166">
        <f t="shared" ca="1" si="16"/>
        <v>10</v>
      </c>
      <c r="BA522" s="190">
        <f ca="1">IF($AG522&gt;0,OFFSET(DATA!$F$6,BA$10+27*(7-$AE$8),$AF522,1,1)/OFFSET(DATA!$F$6,BA$10,$AF522,1,1),0)</f>
        <v>0.43981481481481483</v>
      </c>
      <c r="BB522" s="190">
        <f ca="1">IF($AG522&gt;0,OFFSET(DATA!$F$6,BB$10+27*(7-$AE$8),$AF522,1,1)/OFFSET(DATA!$F$6,BB$10,$AF522,1,1),0)</f>
        <v>0.1951219512195122</v>
      </c>
      <c r="BC522" s="190">
        <f ca="1">IF($AG522&gt;0,OFFSET(DATA!$F$6,BC$10+27*(7-$AE$8),$AF522,1,1)/OFFSET(DATA!$F$6,BC$10,$AF522,1,1),0)</f>
        <v>0.15789473684210525</v>
      </c>
      <c r="BD522" s="190">
        <f ca="1">IF($AG522&gt;0,OFFSET(DATA!$F$6,BD$10+27*(7-$AE$8),$AF522,1,1)/OFFSET(DATA!$F$6,BD$10,$AF522,1,1),0)</f>
        <v>0.12280701754385964</v>
      </c>
      <c r="BE522" s="190">
        <f ca="1">IF($AG522&gt;0,OFFSET(DATA!$F$6,BE$10+27*(7-$AE$8),$AF522,1,1)/OFFSET(DATA!$F$6,BE$10,$AF522,1,1),0)</f>
        <v>0.55208333333333337</v>
      </c>
      <c r="BF522" s="190">
        <f ca="1">IF($AG522&gt;0,OFFSET(DATA!$F$6,BF$10+27*(7-$AE$8),$AF522,1,1)/OFFSET(DATA!$F$6,BF$10,$AF522,1,1),0)</f>
        <v>0.15789473684210525</v>
      </c>
      <c r="BG522" s="190">
        <f ca="1">IF($AG522&gt;0,OFFSET(DATA!$F$6,BG$10+27*(7-$AE$8),$AF522,1,1)/OFFSET(DATA!$F$6,BG$10,$AF522,1,1),0)</f>
        <v>0.27848101265822783</v>
      </c>
      <c r="BH522" s="190">
        <f ca="1">IF($AG522&gt;0,OFFSET(DATA!$F$6,BH$10+27*(7-$AE$8),$AF522,1,1)/OFFSET(DATA!$F$6,BH$10,$AF522,1,1),0)</f>
        <v>0.26452599388379205</v>
      </c>
      <c r="BI522" s="190">
        <f ca="1">IF($AG522&gt;0,OFFSET(DATA!$F$6,BI$10+27*(7-$AE$8),$AF522,1,1)/OFFSET(DATA!$F$6,BI$10,$AF522,1,1),0)</f>
        <v>0.53846153846153844</v>
      </c>
      <c r="BJ522" s="190">
        <f ca="1">IF($AG522&gt;0,OFFSET(DATA!$F$6,BJ$10+27*(7-$AE$8),$AF522,1,1)/OFFSET(DATA!$F$6,BJ$10,$AF522,1,1),0)</f>
        <v>0.39344262295081966</v>
      </c>
      <c r="BK522" s="190">
        <f ca="1">IF($AG522&gt;0,OFFSET(DATA!$F$6,BK$10+27*(7-$AE$8),$AF522,1,1)/OFFSET(DATA!$F$6,BK$10,$AF522,1,1),0)</f>
        <v>0.46762589928057552</v>
      </c>
      <c r="BL522" s="190">
        <f ca="1">IF($AG522&gt;0,OFFSET(DATA!$F$6,BL$10+27*(7-$AE$8),$AF522,1,1)/OFFSET(DATA!$F$6,BL$10,$AF522,1,1),0)</f>
        <v>0.46220930232558138</v>
      </c>
      <c r="BM522" s="190">
        <f ca="1">IF($AG522&gt;0,OFFSET(DATA!$F$6,BM$10+27*(7-$AE$8),$AF522,1,1)/OFFSET(DATA!$F$6,BM$10,$AF522,1,1),0)</f>
        <v>0.2932330827067669</v>
      </c>
      <c r="BN522" s="190">
        <f ca="1">IF($AG522&gt;0,OFFSET(DATA!$F$6,BN$10+27*(7-$AE$8),$AF522,1,1)/OFFSET(DATA!$F$6,BN$10,$AF522,1,1),0)</f>
        <v>0.53307392996108949</v>
      </c>
      <c r="BO522" s="190">
        <f ca="1">IF($AG522&gt;0,OFFSET(DATA!$F$6,BO$10+27*(7-$AE$8),$AF522,1,1)/OFFSET(DATA!$F$6,BO$10,$AF522,1,1),0)</f>
        <v>0.43870967741935485</v>
      </c>
      <c r="BP522" s="190">
        <f ca="1">IF($AG522&gt;0,OFFSET(DATA!$F$6,BP$10+27*(7-$AE$8),$AF522,1,1)/OFFSET(DATA!$F$6,BP$10,$AF522,1,1),0)</f>
        <v>0.81451612903225812</v>
      </c>
      <c r="BQ522" s="190">
        <f ca="1">IF($AG522&gt;0,OFFSET(DATA!$F$6,BQ$10+27*(7-$AE$8),$AF522,1,1)/OFFSET(DATA!$F$6,BQ$10,$AF522,1,1),0)</f>
        <v>0.54132231404958675</v>
      </c>
      <c r="BR522" s="190">
        <f ca="1">IF($AG522&gt;0,OFFSET(DATA!$F$6,BR$10+27*(7-$AE$8),$AF522,1,1)/OFFSET(DATA!$F$6,BR$10,$AF522,1,1),0)</f>
        <v>0.27102803738317754</v>
      </c>
      <c r="BS522" s="190">
        <f ca="1">IF($AG522&gt;0,OFFSET(DATA!$F$6,BS$10+27*(7-$AE$8),$AF522,1,1)/OFFSET(DATA!$F$6,BS$10,$AF522,1,1),0)</f>
        <v>0.25641025641025639</v>
      </c>
      <c r="BT522" s="190">
        <f ca="1">IF($AG522&gt;0,OFFSET(DATA!$F$6,BT$10+27*(7-$AE$8),$AF522,1,1)/OFFSET(DATA!$F$6,BT$10,$AF522,1,1),0)</f>
        <v>0.24590163934426229</v>
      </c>
      <c r="BU522" s="190">
        <f ca="1">IF($AG522&gt;0,OFFSET(DATA!$F$6,BU$10+27*(7-$AE$8),$AF522,1,1)/OFFSET(DATA!$F$6,BU$10,$AF522,1,1),0)</f>
        <v>0.54935622317596566</v>
      </c>
      <c r="BV522" s="190">
        <f ca="1">IF($AG522&gt;0,OFFSET(DATA!$F$6,BV$10+27*(7-$AE$8),$AF522,1,1)/OFFSET(DATA!$F$6,BV$10,$AF522,1,1),0)</f>
        <v>0.51881188118811883</v>
      </c>
      <c r="BW522" s="190">
        <f ca="1">IF($AG522&gt;0,OFFSET(DATA!$F$6,BW$10+27*(7-$AE$8),$AF522,1,1)/OFFSET(DATA!$F$6,BW$10,$AF522,1,1),0)</f>
        <v>0.4375</v>
      </c>
      <c r="BX522" s="190">
        <f ca="1">IF($AG522&gt;0,OFFSET(DATA!$F$6,BX$10+27*(7-$AE$8),$AF522,1,1)/OFFSET(DATA!$F$6,BX$10,$AF522,1,1),0)</f>
        <v>0.33128834355828218</v>
      </c>
    </row>
    <row r="523" spans="32:76" x14ac:dyDescent="0.2">
      <c r="AF523" s="166">
        <v>512</v>
      </c>
      <c r="AG523" s="96">
        <f ca="1">OFFSET(DATA!$F$6,$AF$10,$AF523,1,1)</f>
        <v>226</v>
      </c>
      <c r="AH523" s="190">
        <f ca="1">IF($AG523&gt;0,OFFSET(DATA!$F$6,$AF$10+27*AH$10,$AF523,1,1)/$AG523,0)</f>
        <v>0.46017699115044247</v>
      </c>
      <c r="AI523" s="190">
        <f ca="1">IF($AG523&gt;0,OFFSET(DATA!$F$6,$AF$10+27*AI$10,$AF523,1,1)/$AG523,0)</f>
        <v>0</v>
      </c>
      <c r="AJ523" s="190">
        <f ca="1">IF($AG523&gt;0,OFFSET(DATA!$F$6,$AF$10+27*AJ$10,$AF523,1,1)/$AG523,0)</f>
        <v>4.8672566371681415E-2</v>
      </c>
      <c r="AK523" s="190">
        <f ca="1">IF($AG523&gt;0,OFFSET(DATA!$F$6,$AF$10+27*AK$10,$AF523,1,1)/$AG523,0)</f>
        <v>0.15044247787610621</v>
      </c>
      <c r="AL523" s="190">
        <f ca="1">IF($AG523&gt;0,OFFSET(DATA!$F$6,$AF$10+27*AL$10,$AF523,1,1)/$AG523,0)</f>
        <v>0.19469026548672566</v>
      </c>
      <c r="AM523" s="190">
        <f ca="1">IF($AG523&gt;0,OFFSET(DATA!$F$6,$AF$10+27*AM$10,$AF523,1,1)/$AG523,0)</f>
        <v>6.1946902654867256E-2</v>
      </c>
      <c r="AN523" s="166">
        <f ca="1">OFFSET(DATA!$F$6,$AF$10+27*AN$10,$AF523,1,1)</f>
        <v>12</v>
      </c>
      <c r="AO523" s="166">
        <f t="shared" ca="1" si="15"/>
        <v>12</v>
      </c>
      <c r="AQ523" s="96">
        <f ca="1">OFFSET(DATA!$F$6,25,$AF523,1,1)</f>
        <v>6434</v>
      </c>
      <c r="AR523" s="190">
        <f ca="1">IF($AQ523&gt;0,OFFSET(DATA!$F$6,25+27*AR$10,$AF523,1,1)/$AQ523,0)</f>
        <v>0.44124961143922908</v>
      </c>
      <c r="AS523" s="190">
        <f ca="1">IF($AQ523&gt;0,OFFSET(DATA!$F$6,25+27*AS$10,$AF523,1,1)/$AQ523,0)</f>
        <v>2.175940317065589E-3</v>
      </c>
      <c r="AT523" s="190">
        <f ca="1">IF($AQ523&gt;0,OFFSET(DATA!$F$6,25+27*AT$10,$AF523,1,1)/$AQ523,0)</f>
        <v>0.11470313957102891</v>
      </c>
      <c r="AU523" s="190">
        <f ca="1">IF($AQ523&gt;0,OFFSET(DATA!$F$6,25+27*AU$10,$AF523,1,1)/$AQ523,0)</f>
        <v>0.10895244016164128</v>
      </c>
      <c r="AV523" s="190">
        <f ca="1">IF($AQ523&gt;0,OFFSET(DATA!$F$6,25+27*AV$10,$AF523,1,1)/$AQ523,0)</f>
        <v>0.12838047870686975</v>
      </c>
      <c r="AW523" s="190">
        <f ca="1">IF($AQ523&gt;0,OFFSET(DATA!$F$6,25+27*AW$10,$AF523,1,1)/$AQ523,0)</f>
        <v>4.3829654958035438E-2</v>
      </c>
      <c r="AZ523" s="166">
        <f t="shared" ca="1" si="16"/>
        <v>11</v>
      </c>
      <c r="BA523" s="190">
        <f ca="1">IF($AG523&gt;0,OFFSET(DATA!$F$6,BA$10+27*(7-$AE$8),$AF523,1,1)/OFFSET(DATA!$F$6,BA$10,$AF523,1,1),0)</f>
        <v>0.46017699115044247</v>
      </c>
      <c r="BB523" s="190">
        <f ca="1">IF($AG523&gt;0,OFFSET(DATA!$F$6,BB$10+27*(7-$AE$8),$AF523,1,1)/OFFSET(DATA!$F$6,BB$10,$AF523,1,1),0)</f>
        <v>0.16666666666666666</v>
      </c>
      <c r="BC523" s="190">
        <f ca="1">IF($AG523&gt;0,OFFSET(DATA!$F$6,BC$10+27*(7-$AE$8),$AF523,1,1)/OFFSET(DATA!$F$6,BC$10,$AF523,1,1),0)</f>
        <v>0.17741935483870969</v>
      </c>
      <c r="BD523" s="190">
        <f ca="1">IF($AG523&gt;0,OFFSET(DATA!$F$6,BD$10+27*(7-$AE$8),$AF523,1,1)/OFFSET(DATA!$F$6,BD$10,$AF523,1,1),0)</f>
        <v>0.12</v>
      </c>
      <c r="BE523" s="190">
        <f ca="1">IF($AG523&gt;0,OFFSET(DATA!$F$6,BE$10+27*(7-$AE$8),$AF523,1,1)/OFFSET(DATA!$F$6,BE$10,$AF523,1,1),0)</f>
        <v>0.58974358974358976</v>
      </c>
      <c r="BF523" s="190">
        <f ca="1">IF($AG523&gt;0,OFFSET(DATA!$F$6,BF$10+27*(7-$AE$8),$AF523,1,1)/OFFSET(DATA!$F$6,BF$10,$AF523,1,1),0)</f>
        <v>0.23809523809523808</v>
      </c>
      <c r="BG523" s="190">
        <f ca="1">IF($AG523&gt;0,OFFSET(DATA!$F$6,BG$10+27*(7-$AE$8),$AF523,1,1)/OFFSET(DATA!$F$6,BG$10,$AF523,1,1),0)</f>
        <v>0.29411764705882354</v>
      </c>
      <c r="BH523" s="190">
        <f ca="1">IF($AG523&gt;0,OFFSET(DATA!$F$6,BH$10+27*(7-$AE$8),$AF523,1,1)/OFFSET(DATA!$F$6,BH$10,$AF523,1,1),0)</f>
        <v>0.26515151515151514</v>
      </c>
      <c r="BI523" s="190">
        <f ca="1">IF($AG523&gt;0,OFFSET(DATA!$F$6,BI$10+27*(7-$AE$8),$AF523,1,1)/OFFSET(DATA!$F$6,BI$10,$AF523,1,1),0)</f>
        <v>0.54285714285714282</v>
      </c>
      <c r="BJ523" s="190">
        <f ca="1">IF($AG523&gt;0,OFFSET(DATA!$F$6,BJ$10+27*(7-$AE$8),$AF523,1,1)/OFFSET(DATA!$F$6,BJ$10,$AF523,1,1),0)</f>
        <v>0.36410256410256409</v>
      </c>
      <c r="BK523" s="190">
        <f ca="1">IF($AG523&gt;0,OFFSET(DATA!$F$6,BK$10+27*(7-$AE$8),$AF523,1,1)/OFFSET(DATA!$F$6,BK$10,$AF523,1,1),0)</f>
        <v>0.46860986547085204</v>
      </c>
      <c r="BL523" s="190">
        <f ca="1">IF($AG523&gt;0,OFFSET(DATA!$F$6,BL$10+27*(7-$AE$8),$AF523,1,1)/OFFSET(DATA!$F$6,BL$10,$AF523,1,1),0)</f>
        <v>0.47175141242937851</v>
      </c>
      <c r="BM523" s="190">
        <f ca="1">IF($AG523&gt;0,OFFSET(DATA!$F$6,BM$10+27*(7-$AE$8),$AF523,1,1)/OFFSET(DATA!$F$6,BM$10,$AF523,1,1),0)</f>
        <v>0.30496453900709219</v>
      </c>
      <c r="BN523" s="190">
        <f ca="1">IF($AG523&gt;0,OFFSET(DATA!$F$6,BN$10+27*(7-$AE$8),$AF523,1,1)/OFFSET(DATA!$F$6,BN$10,$AF523,1,1),0)</f>
        <v>0.53667953667953672</v>
      </c>
      <c r="BO523" s="190">
        <f ca="1">IF($AG523&gt;0,OFFSET(DATA!$F$6,BO$10+27*(7-$AE$8),$AF523,1,1)/OFFSET(DATA!$F$6,BO$10,$AF523,1,1),0)</f>
        <v>0.51700680272108845</v>
      </c>
      <c r="BP523" s="190">
        <f ca="1">IF($AG523&gt;0,OFFSET(DATA!$F$6,BP$10+27*(7-$AE$8),$AF523,1,1)/OFFSET(DATA!$F$6,BP$10,$AF523,1,1),0)</f>
        <v>0.78378378378378377</v>
      </c>
      <c r="BQ523" s="190">
        <f ca="1">IF($AG523&gt;0,OFFSET(DATA!$F$6,BQ$10+27*(7-$AE$8),$AF523,1,1)/OFFSET(DATA!$F$6,BQ$10,$AF523,1,1),0)</f>
        <v>0.52964426877470361</v>
      </c>
      <c r="BR523" s="190">
        <f ca="1">IF($AG523&gt;0,OFFSET(DATA!$F$6,BR$10+27*(7-$AE$8),$AF523,1,1)/OFFSET(DATA!$F$6,BR$10,$AF523,1,1),0)</f>
        <v>0.31730769230769229</v>
      </c>
      <c r="BS523" s="190">
        <f ca="1">IF($AG523&gt;0,OFFSET(DATA!$F$6,BS$10+27*(7-$AE$8),$AF523,1,1)/OFFSET(DATA!$F$6,BS$10,$AF523,1,1),0)</f>
        <v>0.26190476190476192</v>
      </c>
      <c r="BT523" s="190">
        <f ca="1">IF($AG523&gt;0,OFFSET(DATA!$F$6,BT$10+27*(7-$AE$8),$AF523,1,1)/OFFSET(DATA!$F$6,BT$10,$AF523,1,1),0)</f>
        <v>0.22727272727272727</v>
      </c>
      <c r="BU523" s="190">
        <f ca="1">IF($AG523&gt;0,OFFSET(DATA!$F$6,BU$10+27*(7-$AE$8),$AF523,1,1)/OFFSET(DATA!$F$6,BU$10,$AF523,1,1),0)</f>
        <v>0.55642023346303504</v>
      </c>
      <c r="BV523" s="190">
        <f ca="1">IF($AG523&gt;0,OFFSET(DATA!$F$6,BV$10+27*(7-$AE$8),$AF523,1,1)/OFFSET(DATA!$F$6,BV$10,$AF523,1,1),0)</f>
        <v>0.5425330812854442</v>
      </c>
      <c r="BW523" s="190">
        <f ca="1">IF($AG523&gt;0,OFFSET(DATA!$F$6,BW$10+27*(7-$AE$8),$AF523,1,1)/OFFSET(DATA!$F$6,BW$10,$AF523,1,1),0)</f>
        <v>0.42589118198874298</v>
      </c>
      <c r="BX523" s="190">
        <f ca="1">IF($AG523&gt;0,OFFSET(DATA!$F$6,BX$10+27*(7-$AE$8),$AF523,1,1)/OFFSET(DATA!$F$6,BX$10,$AF523,1,1),0)</f>
        <v>0.39751552795031053</v>
      </c>
    </row>
    <row r="524" spans="32:76" x14ac:dyDescent="0.2">
      <c r="AF524" s="166">
        <v>513</v>
      </c>
      <c r="AG524" s="96">
        <f ca="1">OFFSET(DATA!$F$6,$AF$10,$AF524,1,1)</f>
        <v>231</v>
      </c>
      <c r="AH524" s="190">
        <f ca="1">IF($AG524&gt;0,OFFSET(DATA!$F$6,$AF$10+27*AH$10,$AF524,1,1)/$AG524,0)</f>
        <v>0.41125541125541126</v>
      </c>
      <c r="AI524" s="190">
        <f ca="1">IF($AG524&gt;0,OFFSET(DATA!$F$6,$AF$10+27*AI$10,$AF524,1,1)/$AG524,0)</f>
        <v>0</v>
      </c>
      <c r="AJ524" s="190">
        <f ca="1">IF($AG524&gt;0,OFFSET(DATA!$F$6,$AF$10+27*AJ$10,$AF524,1,1)/$AG524,0)</f>
        <v>4.3290043290043288E-2</v>
      </c>
      <c r="AK524" s="190">
        <f ca="1">IF($AG524&gt;0,OFFSET(DATA!$F$6,$AF$10+27*AK$10,$AF524,1,1)/$AG524,0)</f>
        <v>0.16017316017316016</v>
      </c>
      <c r="AL524" s="190">
        <f ca="1">IF($AG524&gt;0,OFFSET(DATA!$F$6,$AF$10+27*AL$10,$AF524,1,1)/$AG524,0)</f>
        <v>0.23809523809523808</v>
      </c>
      <c r="AM524" s="190">
        <f ca="1">IF($AG524&gt;0,OFFSET(DATA!$F$6,$AF$10+27*AM$10,$AF524,1,1)/$AG524,0)</f>
        <v>9.0909090909090912E-2</v>
      </c>
      <c r="AN524" s="166">
        <f ca="1">OFFSET(DATA!$F$6,$AF$10+27*AN$10,$AF524,1,1)</f>
        <v>13</v>
      </c>
      <c r="AO524" s="166">
        <f t="shared" ref="AO524:AO587" ca="1" si="17">IF($AN$8=1,$AN524,$AZ524)</f>
        <v>13</v>
      </c>
      <c r="AQ524" s="96">
        <f ca="1">OFFSET(DATA!$F$6,25,$AF524,1,1)</f>
        <v>6635</v>
      </c>
      <c r="AR524" s="190">
        <f ca="1">IF($AQ524&gt;0,OFFSET(DATA!$F$6,25+27*AR$10,$AF524,1,1)/$AQ524,0)</f>
        <v>0.43918613413715146</v>
      </c>
      <c r="AS524" s="190">
        <f ca="1">IF($AQ524&gt;0,OFFSET(DATA!$F$6,25+27*AS$10,$AF524,1,1)/$AQ524,0)</f>
        <v>2.1100226073850793E-3</v>
      </c>
      <c r="AT524" s="190">
        <f ca="1">IF($AQ524&gt;0,OFFSET(DATA!$F$6,25+27*AT$10,$AF524,1,1)/$AQ524,0)</f>
        <v>0.11363978899773926</v>
      </c>
      <c r="AU524" s="190">
        <f ca="1">IF($AQ524&gt;0,OFFSET(DATA!$F$6,25+27*AU$10,$AF524,1,1)/$AQ524,0)</f>
        <v>0.1065561416729465</v>
      </c>
      <c r="AV524" s="190">
        <f ca="1">IF($AQ524&gt;0,OFFSET(DATA!$F$6,25+27*AV$10,$AF524,1,1)/$AQ524,0)</f>
        <v>0.14091936699321778</v>
      </c>
      <c r="AW524" s="190">
        <f ca="1">IF($AQ524&gt;0,OFFSET(DATA!$F$6,25+27*AW$10,$AF524,1,1)/$AQ524,0)</f>
        <v>5.3654860587792015E-2</v>
      </c>
      <c r="AZ524" s="166">
        <f t="shared" ref="AZ524:AZ587" ca="1" si="18">RANK(OFFSET($AZ523,$AF$12,$AF$10,1,1),$BA524:$BX524,OFFSET($AY$21,7-$AE$8,0,1,1))</f>
        <v>12</v>
      </c>
      <c r="BA524" s="190">
        <f ca="1">IF($AG524&gt;0,OFFSET(DATA!$F$6,BA$10+27*(7-$AE$8),$AF524,1,1)/OFFSET(DATA!$F$6,BA$10,$AF524,1,1),0)</f>
        <v>0.41125541125541126</v>
      </c>
      <c r="BB524" s="190">
        <f ca="1">IF($AG524&gt;0,OFFSET(DATA!$F$6,BB$10+27*(7-$AE$8),$AF524,1,1)/OFFSET(DATA!$F$6,BB$10,$AF524,1,1),0)</f>
        <v>0.20212765957446807</v>
      </c>
      <c r="BC524" s="190">
        <f ca="1">IF($AG524&gt;0,OFFSET(DATA!$F$6,BC$10+27*(7-$AE$8),$AF524,1,1)/OFFSET(DATA!$F$6,BC$10,$AF524,1,1),0)</f>
        <v>0.125</v>
      </c>
      <c r="BD524" s="190">
        <f ca="1">IF($AG524&gt;0,OFFSET(DATA!$F$6,BD$10+27*(7-$AE$8),$AF524,1,1)/OFFSET(DATA!$F$6,BD$10,$AF524,1,1),0)</f>
        <v>0.11731843575418995</v>
      </c>
      <c r="BE524" s="190">
        <f ca="1">IF($AG524&gt;0,OFFSET(DATA!$F$6,BE$10+27*(7-$AE$8),$AF524,1,1)/OFFSET(DATA!$F$6,BE$10,$AF524,1,1),0)</f>
        <v>0.550561797752809</v>
      </c>
      <c r="BF524" s="190">
        <f ca="1">IF($AG524&gt;0,OFFSET(DATA!$F$6,BF$10+27*(7-$AE$8),$AF524,1,1)/OFFSET(DATA!$F$6,BF$10,$AF524,1,1),0)</f>
        <v>0.21739130434782608</v>
      </c>
      <c r="BG524" s="190">
        <f ca="1">IF($AG524&gt;0,OFFSET(DATA!$F$6,BG$10+27*(7-$AE$8),$AF524,1,1)/OFFSET(DATA!$F$6,BG$10,$AF524,1,1),0)</f>
        <v>0.30851063829787234</v>
      </c>
      <c r="BH524" s="190">
        <f ca="1">IF($AG524&gt;0,OFFSET(DATA!$F$6,BH$10+27*(7-$AE$8),$AF524,1,1)/OFFSET(DATA!$F$6,BH$10,$AF524,1,1),0)</f>
        <v>0.27617602427921095</v>
      </c>
      <c r="BI524" s="190">
        <f ca="1">IF($AG524&gt;0,OFFSET(DATA!$F$6,BI$10+27*(7-$AE$8),$AF524,1,1)/OFFSET(DATA!$F$6,BI$10,$AF524,1,1),0)</f>
        <v>0.5539568345323741</v>
      </c>
      <c r="BJ524" s="190">
        <f ca="1">IF($AG524&gt;0,OFFSET(DATA!$F$6,BJ$10+27*(7-$AE$8),$AF524,1,1)/OFFSET(DATA!$F$6,BJ$10,$AF524,1,1),0)</f>
        <v>0.36666666666666664</v>
      </c>
      <c r="BK524" s="190">
        <f ca="1">IF($AG524&gt;0,OFFSET(DATA!$F$6,BK$10+27*(7-$AE$8),$AF524,1,1)/OFFSET(DATA!$F$6,BK$10,$AF524,1,1),0)</f>
        <v>0.48491379310344829</v>
      </c>
      <c r="BL524" s="190">
        <f ca="1">IF($AG524&gt;0,OFFSET(DATA!$F$6,BL$10+27*(7-$AE$8),$AF524,1,1)/OFFSET(DATA!$F$6,BL$10,$AF524,1,1),0)</f>
        <v>0.49173553719008267</v>
      </c>
      <c r="BM524" s="190">
        <f ca="1">IF($AG524&gt;0,OFFSET(DATA!$F$6,BM$10+27*(7-$AE$8),$AF524,1,1)/OFFSET(DATA!$F$6,BM$10,$AF524,1,1),0)</f>
        <v>0.33576642335766421</v>
      </c>
      <c r="BN524" s="190">
        <f ca="1">IF($AG524&gt;0,OFFSET(DATA!$F$6,BN$10+27*(7-$AE$8),$AF524,1,1)/OFFSET(DATA!$F$6,BN$10,$AF524,1,1),0)</f>
        <v>0.57677902621722843</v>
      </c>
      <c r="BO524" s="190">
        <f ca="1">IF($AG524&gt;0,OFFSET(DATA!$F$6,BO$10+27*(7-$AE$8),$AF524,1,1)/OFFSET(DATA!$F$6,BO$10,$AF524,1,1),0)</f>
        <v>0.49354838709677418</v>
      </c>
      <c r="BP524" s="190">
        <f ca="1">IF($AG524&gt;0,OFFSET(DATA!$F$6,BP$10+27*(7-$AE$8),$AF524,1,1)/OFFSET(DATA!$F$6,BP$10,$AF524,1,1),0)</f>
        <v>0.81454545454545457</v>
      </c>
      <c r="BQ524" s="190">
        <f ca="1">IF($AG524&gt;0,OFFSET(DATA!$F$6,BQ$10+27*(7-$AE$8),$AF524,1,1)/OFFSET(DATA!$F$6,BQ$10,$AF524,1,1),0)</f>
        <v>0.52509652509652505</v>
      </c>
      <c r="BR524" s="190">
        <f ca="1">IF($AG524&gt;0,OFFSET(DATA!$F$6,BR$10+27*(7-$AE$8),$AF524,1,1)/OFFSET(DATA!$F$6,BR$10,$AF524,1,1),0)</f>
        <v>0.39</v>
      </c>
      <c r="BS524" s="190">
        <f ca="1">IF($AG524&gt;0,OFFSET(DATA!$F$6,BS$10+27*(7-$AE$8),$AF524,1,1)/OFFSET(DATA!$F$6,BS$10,$AF524,1,1),0)</f>
        <v>0.21568627450980393</v>
      </c>
      <c r="BT524" s="190">
        <f ca="1">IF($AG524&gt;0,OFFSET(DATA!$F$6,BT$10+27*(7-$AE$8),$AF524,1,1)/OFFSET(DATA!$F$6,BT$10,$AF524,1,1),0)</f>
        <v>0.24285714285714285</v>
      </c>
      <c r="BU524" s="190">
        <f ca="1">IF($AG524&gt;0,OFFSET(DATA!$F$6,BU$10+27*(7-$AE$8),$AF524,1,1)/OFFSET(DATA!$F$6,BU$10,$AF524,1,1),0)</f>
        <v>0.60687022900763354</v>
      </c>
      <c r="BV524" s="190">
        <f ca="1">IF($AG524&gt;0,OFFSET(DATA!$F$6,BV$10+27*(7-$AE$8),$AF524,1,1)/OFFSET(DATA!$F$6,BV$10,$AF524,1,1),0)</f>
        <v>0.54693140794223827</v>
      </c>
      <c r="BW524" s="190">
        <f ca="1">IF($AG524&gt;0,OFFSET(DATA!$F$6,BW$10+27*(7-$AE$8),$AF524,1,1)/OFFSET(DATA!$F$6,BW$10,$AF524,1,1),0)</f>
        <v>0.36314847942754919</v>
      </c>
      <c r="BX524" s="190">
        <f ca="1">IF($AG524&gt;0,OFFSET(DATA!$F$6,BX$10+27*(7-$AE$8),$AF524,1,1)/OFFSET(DATA!$F$6,BX$10,$AF524,1,1),0)</f>
        <v>0.42690058479532161</v>
      </c>
    </row>
    <row r="525" spans="32:76" x14ac:dyDescent="0.2">
      <c r="AF525" s="166">
        <v>514</v>
      </c>
      <c r="AG525" s="96">
        <f ca="1">OFFSET(DATA!$F$6,$AF$10,$AF525,1,1)</f>
        <v>182</v>
      </c>
      <c r="AH525" s="190">
        <f ca="1">IF($AG525&gt;0,OFFSET(DATA!$F$6,$AF$10+27*AH$10,$AF525,1,1)/$AG525,0)</f>
        <v>0.41208791208791207</v>
      </c>
      <c r="AI525" s="190">
        <f ca="1">IF($AG525&gt;0,OFFSET(DATA!$F$6,$AF$10+27*AI$10,$AF525,1,1)/$AG525,0)</f>
        <v>0</v>
      </c>
      <c r="AJ525" s="190">
        <f ca="1">IF($AG525&gt;0,OFFSET(DATA!$F$6,$AF$10+27*AJ$10,$AF525,1,1)/$AG525,0)</f>
        <v>3.8461538461538464E-2</v>
      </c>
      <c r="AK525" s="190">
        <f ca="1">IF($AG525&gt;0,OFFSET(DATA!$F$6,$AF$10+27*AK$10,$AF525,1,1)/$AG525,0)</f>
        <v>0.19230769230769232</v>
      </c>
      <c r="AL525" s="190">
        <f ca="1">IF($AG525&gt;0,OFFSET(DATA!$F$6,$AF$10+27*AL$10,$AF525,1,1)/$AG525,0)</f>
        <v>0.14285714285714285</v>
      </c>
      <c r="AM525" s="190">
        <f ca="1">IF($AG525&gt;0,OFFSET(DATA!$F$6,$AF$10+27*AM$10,$AF525,1,1)/$AG525,0)</f>
        <v>4.3956043956043959E-2</v>
      </c>
      <c r="AN525" s="166">
        <f ca="1">OFFSET(DATA!$F$6,$AF$10+27*AN$10,$AF525,1,1)</f>
        <v>14</v>
      </c>
      <c r="AO525" s="166">
        <f t="shared" ca="1" si="17"/>
        <v>14</v>
      </c>
      <c r="AQ525" s="96">
        <f ca="1">OFFSET(DATA!$F$6,25,$AF525,1,1)</f>
        <v>6027</v>
      </c>
      <c r="AR525" s="190">
        <f ca="1">IF($AQ525&gt;0,OFFSET(DATA!$F$6,25+27*AR$10,$AF525,1,1)/$AQ525,0)</f>
        <v>0.41347270615563297</v>
      </c>
      <c r="AS525" s="190">
        <f ca="1">IF($AQ525&gt;0,OFFSET(DATA!$F$6,25+27*AS$10,$AF525,1,1)/$AQ525,0)</f>
        <v>1.9910403185664509E-3</v>
      </c>
      <c r="AT525" s="190">
        <f ca="1">IF($AQ525&gt;0,OFFSET(DATA!$F$6,25+27*AT$10,$AF525,1,1)/$AQ525,0)</f>
        <v>0.12460593993695039</v>
      </c>
      <c r="AU525" s="190">
        <f ca="1">IF($AQ525&gt;0,OFFSET(DATA!$F$6,25+27*AU$10,$AF525,1,1)/$AQ525,0)</f>
        <v>0.10768209722913556</v>
      </c>
      <c r="AV525" s="190">
        <f ca="1">IF($AQ525&gt;0,OFFSET(DATA!$F$6,25+27*AV$10,$AF525,1,1)/$AQ525,0)</f>
        <v>0.13339970134395221</v>
      </c>
      <c r="AW525" s="190">
        <f ca="1">IF($AQ525&gt;0,OFFSET(DATA!$F$6,25+27*AW$10,$AF525,1,1)/$AQ525,0)</f>
        <v>5.0107848017255679E-2</v>
      </c>
      <c r="AZ525" s="166">
        <f t="shared" ca="1" si="18"/>
        <v>13</v>
      </c>
      <c r="BA525" s="190">
        <f ca="1">IF($AG525&gt;0,OFFSET(DATA!$F$6,BA$10+27*(7-$AE$8),$AF525,1,1)/OFFSET(DATA!$F$6,BA$10,$AF525,1,1),0)</f>
        <v>0.41208791208791207</v>
      </c>
      <c r="BB525" s="190">
        <f ca="1">IF($AG525&gt;0,OFFSET(DATA!$F$6,BB$10+27*(7-$AE$8),$AF525,1,1)/OFFSET(DATA!$F$6,BB$10,$AF525,1,1),0)</f>
        <v>0.22784810126582278</v>
      </c>
      <c r="BC525" s="190">
        <f ca="1">IF($AG525&gt;0,OFFSET(DATA!$F$6,BC$10+27*(7-$AE$8),$AF525,1,1)/OFFSET(DATA!$F$6,BC$10,$AF525,1,1),0)</f>
        <v>0.10344827586206896</v>
      </c>
      <c r="BD525" s="190">
        <f ca="1">IF($AG525&gt;0,OFFSET(DATA!$F$6,BD$10+27*(7-$AE$8),$AF525,1,1)/OFFSET(DATA!$F$6,BD$10,$AF525,1,1),0)</f>
        <v>0.11731843575418995</v>
      </c>
      <c r="BE525" s="190">
        <f ca="1">IF($AG525&gt;0,OFFSET(DATA!$F$6,BE$10+27*(7-$AE$8),$AF525,1,1)/OFFSET(DATA!$F$6,BE$10,$AF525,1,1),0)</f>
        <v>0.58720930232558144</v>
      </c>
      <c r="BF525" s="190">
        <f ca="1">IF($AG525&gt;0,OFFSET(DATA!$F$6,BF$10+27*(7-$AE$8),$AF525,1,1)/OFFSET(DATA!$F$6,BF$10,$AF525,1,1),0)</f>
        <v>0.47826086956521741</v>
      </c>
      <c r="BG525" s="190">
        <f ca="1">IF($AG525&gt;0,OFFSET(DATA!$F$6,BG$10+27*(7-$AE$8),$AF525,1,1)/OFFSET(DATA!$F$6,BG$10,$AF525,1,1),0)</f>
        <v>0.35443037974683544</v>
      </c>
      <c r="BH525" s="190">
        <f ca="1">IF($AG525&gt;0,OFFSET(DATA!$F$6,BH$10+27*(7-$AE$8),$AF525,1,1)/OFFSET(DATA!$F$6,BH$10,$AF525,1,1),0)</f>
        <v>0.27804107424960506</v>
      </c>
      <c r="BI525" s="190">
        <f ca="1">IF($AG525&gt;0,OFFSET(DATA!$F$6,BI$10+27*(7-$AE$8),$AF525,1,1)/OFFSET(DATA!$F$6,BI$10,$AF525,1,1),0)</f>
        <v>0.52631578947368418</v>
      </c>
      <c r="BJ525" s="190">
        <f ca="1">IF($AG525&gt;0,OFFSET(DATA!$F$6,BJ$10+27*(7-$AE$8),$AF525,1,1)/OFFSET(DATA!$F$6,BJ$10,$AF525,1,1),0)</f>
        <v>0.31284916201117319</v>
      </c>
      <c r="BK525" s="190">
        <f ca="1">IF($AG525&gt;0,OFFSET(DATA!$F$6,BK$10+27*(7-$AE$8),$AF525,1,1)/OFFSET(DATA!$F$6,BK$10,$AF525,1,1),0)</f>
        <v>0.44080604534005036</v>
      </c>
      <c r="BL525" s="190">
        <f ca="1">IF($AG525&gt;0,OFFSET(DATA!$F$6,BL$10+27*(7-$AE$8),$AF525,1,1)/OFFSET(DATA!$F$6,BL$10,$AF525,1,1),0)</f>
        <v>0.43957703927492447</v>
      </c>
      <c r="BM525" s="190">
        <f ca="1">IF($AG525&gt;0,OFFSET(DATA!$F$6,BM$10+27*(7-$AE$8),$AF525,1,1)/OFFSET(DATA!$F$6,BM$10,$AF525,1,1),0)</f>
        <v>0.36153846153846153</v>
      </c>
      <c r="BN525" s="190">
        <f ca="1">IF($AG525&gt;0,OFFSET(DATA!$F$6,BN$10+27*(7-$AE$8),$AF525,1,1)/OFFSET(DATA!$F$6,BN$10,$AF525,1,1),0)</f>
        <v>0.54166666666666663</v>
      </c>
      <c r="BO525" s="190">
        <f ca="1">IF($AG525&gt;0,OFFSET(DATA!$F$6,BO$10+27*(7-$AE$8),$AF525,1,1)/OFFSET(DATA!$F$6,BO$10,$AF525,1,1),0)</f>
        <v>0.46570397111913359</v>
      </c>
      <c r="BP525" s="190">
        <f ca="1">IF($AG525&gt;0,OFFSET(DATA!$F$6,BP$10+27*(7-$AE$8),$AF525,1,1)/OFFSET(DATA!$F$6,BP$10,$AF525,1,1),0)</f>
        <v>0.81707317073170727</v>
      </c>
      <c r="BQ525" s="190">
        <f ca="1">IF($AG525&gt;0,OFFSET(DATA!$F$6,BQ$10+27*(7-$AE$8),$AF525,1,1)/OFFSET(DATA!$F$6,BQ$10,$AF525,1,1),0)</f>
        <v>0.48638132295719844</v>
      </c>
      <c r="BR525" s="190">
        <f ca="1">IF($AG525&gt;0,OFFSET(DATA!$F$6,BR$10+27*(7-$AE$8),$AF525,1,1)/OFFSET(DATA!$F$6,BR$10,$AF525,1,1),0)</f>
        <v>0.39795918367346939</v>
      </c>
      <c r="BS525" s="190">
        <f ca="1">IF($AG525&gt;0,OFFSET(DATA!$F$6,BS$10+27*(7-$AE$8),$AF525,1,1)/OFFSET(DATA!$F$6,BS$10,$AF525,1,1),0)</f>
        <v>0.22916666666666666</v>
      </c>
      <c r="BT525" s="190">
        <f ca="1">IF($AG525&gt;0,OFFSET(DATA!$F$6,BT$10+27*(7-$AE$8),$AF525,1,1)/OFFSET(DATA!$F$6,BT$10,$AF525,1,1),0)</f>
        <v>0.28125</v>
      </c>
      <c r="BU525" s="190">
        <f ca="1">IF($AG525&gt;0,OFFSET(DATA!$F$6,BU$10+27*(7-$AE$8),$AF525,1,1)/OFFSET(DATA!$F$6,BU$10,$AF525,1,1),0)</f>
        <v>0.54618473895582331</v>
      </c>
      <c r="BV525" s="190">
        <f ca="1">IF($AG525&gt;0,OFFSET(DATA!$F$6,BV$10+27*(7-$AE$8),$AF525,1,1)/OFFSET(DATA!$F$6,BV$10,$AF525,1,1),0)</f>
        <v>0.48765432098765432</v>
      </c>
      <c r="BW525" s="190">
        <f ca="1">IF($AG525&gt;0,OFFSET(DATA!$F$6,BW$10+27*(7-$AE$8),$AF525,1,1)/OFFSET(DATA!$F$6,BW$10,$AF525,1,1),0)</f>
        <v>0.32472691161866929</v>
      </c>
      <c r="BX525" s="190">
        <f ca="1">IF($AG525&gt;0,OFFSET(DATA!$F$6,BX$10+27*(7-$AE$8),$AF525,1,1)/OFFSET(DATA!$F$6,BX$10,$AF525,1,1),0)</f>
        <v>0.42953020134228187</v>
      </c>
    </row>
    <row r="526" spans="32:76" x14ac:dyDescent="0.2">
      <c r="AF526" s="166">
        <v>515</v>
      </c>
      <c r="AG526" s="96">
        <f ca="1">OFFSET(DATA!$F$6,$AF$10,$AF526,1,1)</f>
        <v>196</v>
      </c>
      <c r="AH526" s="190">
        <f ca="1">IF($AG526&gt;0,OFFSET(DATA!$F$6,$AF$10+27*AH$10,$AF526,1,1)/$AG526,0)</f>
        <v>0.31632653061224492</v>
      </c>
      <c r="AI526" s="190">
        <f ca="1">IF($AG526&gt;0,OFFSET(DATA!$F$6,$AF$10+27*AI$10,$AF526,1,1)/$AG526,0)</f>
        <v>5.1020408163265302E-3</v>
      </c>
      <c r="AJ526" s="190">
        <f ca="1">IF($AG526&gt;0,OFFSET(DATA!$F$6,$AF$10+27*AJ$10,$AF526,1,1)/$AG526,0)</f>
        <v>4.0816326530612242E-2</v>
      </c>
      <c r="AK526" s="190">
        <f ca="1">IF($AG526&gt;0,OFFSET(DATA!$F$6,$AF$10+27*AK$10,$AF526,1,1)/$AG526,0)</f>
        <v>0.22959183673469388</v>
      </c>
      <c r="AL526" s="190">
        <f ca="1">IF($AG526&gt;0,OFFSET(DATA!$F$6,$AF$10+27*AL$10,$AF526,1,1)/$AG526,0)</f>
        <v>0.19387755102040816</v>
      </c>
      <c r="AM526" s="190">
        <f ca="1">IF($AG526&gt;0,OFFSET(DATA!$F$6,$AF$10+27*AM$10,$AF526,1,1)/$AG526,0)</f>
        <v>6.1224489795918366E-2</v>
      </c>
      <c r="AN526" s="166">
        <f ca="1">OFFSET(DATA!$F$6,$AF$10+27*AN$10,$AF526,1,1)</f>
        <v>18</v>
      </c>
      <c r="AO526" s="166">
        <f t="shared" ca="1" si="17"/>
        <v>18</v>
      </c>
      <c r="AQ526" s="96">
        <f ca="1">OFFSET(DATA!$F$6,25,$AF526,1,1)</f>
        <v>6018</v>
      </c>
      <c r="AR526" s="190">
        <f ca="1">IF($AQ526&gt;0,OFFSET(DATA!$F$6,25+27*AR$10,$AF526,1,1)/$AQ526,0)</f>
        <v>0.4189099368560984</v>
      </c>
      <c r="AS526" s="190">
        <f ca="1">IF($AQ526&gt;0,OFFSET(DATA!$F$6,25+27*AS$10,$AF526,1,1)/$AQ526,0)</f>
        <v>2.3263542705217678E-3</v>
      </c>
      <c r="AT526" s="190">
        <f ca="1">IF($AQ526&gt;0,OFFSET(DATA!$F$6,25+27*AT$10,$AF526,1,1)/$AQ526,0)</f>
        <v>0.12495845795945497</v>
      </c>
      <c r="AU526" s="190">
        <f ca="1">IF($AQ526&gt;0,OFFSET(DATA!$F$6,25+27*AU$10,$AF526,1,1)/$AQ526,0)</f>
        <v>0.11581920903954802</v>
      </c>
      <c r="AV526" s="190">
        <f ca="1">IF($AQ526&gt;0,OFFSET(DATA!$F$6,25+27*AV$10,$AF526,1,1)/$AQ526,0)</f>
        <v>0.12080425390495181</v>
      </c>
      <c r="AW526" s="190">
        <f ca="1">IF($AQ526&gt;0,OFFSET(DATA!$F$6,25+27*AW$10,$AF526,1,1)/$AQ526,0)</f>
        <v>4.2372881355932202E-2</v>
      </c>
      <c r="AZ526" s="166">
        <f t="shared" ca="1" si="18"/>
        <v>16</v>
      </c>
      <c r="BA526" s="190">
        <f ca="1">IF($AG526&gt;0,OFFSET(DATA!$F$6,BA$10+27*(7-$AE$8),$AF526,1,1)/OFFSET(DATA!$F$6,BA$10,$AF526,1,1),0)</f>
        <v>0.31632653061224492</v>
      </c>
      <c r="BB526" s="190">
        <f ca="1">IF($AG526&gt;0,OFFSET(DATA!$F$6,BB$10+27*(7-$AE$8),$AF526,1,1)/OFFSET(DATA!$F$6,BB$10,$AF526,1,1),0)</f>
        <v>0.19718309859154928</v>
      </c>
      <c r="BC526" s="190">
        <f ca="1">IF($AG526&gt;0,OFFSET(DATA!$F$6,BC$10+27*(7-$AE$8),$AF526,1,1)/OFFSET(DATA!$F$6,BC$10,$AF526,1,1),0)</f>
        <v>7.0175438596491224E-2</v>
      </c>
      <c r="BD526" s="190">
        <f ca="1">IF($AG526&gt;0,OFFSET(DATA!$F$6,BD$10+27*(7-$AE$8),$AF526,1,1)/OFFSET(DATA!$F$6,BD$10,$AF526,1,1),0)</f>
        <v>0.11475409836065574</v>
      </c>
      <c r="BE526" s="190">
        <f ca="1">IF($AG526&gt;0,OFFSET(DATA!$F$6,BE$10+27*(7-$AE$8),$AF526,1,1)/OFFSET(DATA!$F$6,BE$10,$AF526,1,1),0)</f>
        <v>0.59116022099447518</v>
      </c>
      <c r="BF526" s="190">
        <f ca="1">IF($AG526&gt;0,OFFSET(DATA!$F$6,BF$10+27*(7-$AE$8),$AF526,1,1)/OFFSET(DATA!$F$6,BF$10,$AF526,1,1),0)</f>
        <v>0.5</v>
      </c>
      <c r="BG526" s="190">
        <f ca="1">IF($AG526&gt;0,OFFSET(DATA!$F$6,BG$10+27*(7-$AE$8),$AF526,1,1)/OFFSET(DATA!$F$6,BG$10,$AF526,1,1),0)</f>
        <v>0.2638888888888889</v>
      </c>
      <c r="BH526" s="190">
        <f ca="1">IF($AG526&gt;0,OFFSET(DATA!$F$6,BH$10+27*(7-$AE$8),$AF526,1,1)/OFFSET(DATA!$F$6,BH$10,$AF526,1,1),0)</f>
        <v>0.2936630602782071</v>
      </c>
      <c r="BI526" s="190">
        <f ca="1">IF($AG526&gt;0,OFFSET(DATA!$F$6,BI$10+27*(7-$AE$8),$AF526,1,1)/OFFSET(DATA!$F$6,BI$10,$AF526,1,1),0)</f>
        <v>0.48175182481751827</v>
      </c>
      <c r="BJ526" s="190">
        <f ca="1">IF($AG526&gt;0,OFFSET(DATA!$F$6,BJ$10+27*(7-$AE$8),$AF526,1,1)/OFFSET(DATA!$F$6,BJ$10,$AF526,1,1),0)</f>
        <v>0.35449735449735448</v>
      </c>
      <c r="BK526" s="190">
        <f ca="1">IF($AG526&gt;0,OFFSET(DATA!$F$6,BK$10+27*(7-$AE$8),$AF526,1,1)/OFFSET(DATA!$F$6,BK$10,$AF526,1,1),0)</f>
        <v>0.46731234866828086</v>
      </c>
      <c r="BL526" s="190">
        <f ca="1">IF($AG526&gt;0,OFFSET(DATA!$F$6,BL$10+27*(7-$AE$8),$AF526,1,1)/OFFSET(DATA!$F$6,BL$10,$AF526,1,1),0)</f>
        <v>0.42812982998454407</v>
      </c>
      <c r="BM526" s="190">
        <f ca="1">IF($AG526&gt;0,OFFSET(DATA!$F$6,BM$10+27*(7-$AE$8),$AF526,1,1)/OFFSET(DATA!$F$6,BM$10,$AF526,1,1),0)</f>
        <v>0.36521739130434783</v>
      </c>
      <c r="BN526" s="190">
        <f ca="1">IF($AG526&gt;0,OFFSET(DATA!$F$6,BN$10+27*(7-$AE$8),$AF526,1,1)/OFFSET(DATA!$F$6,BN$10,$AF526,1,1),0)</f>
        <v>0.52674897119341568</v>
      </c>
      <c r="BO526" s="190">
        <f ca="1">IF($AG526&gt;0,OFFSET(DATA!$F$6,BO$10+27*(7-$AE$8),$AF526,1,1)/OFFSET(DATA!$F$6,BO$10,$AF526,1,1),0)</f>
        <v>0.43877551020408162</v>
      </c>
      <c r="BP526" s="190">
        <f ca="1">IF($AG526&gt;0,OFFSET(DATA!$F$6,BP$10+27*(7-$AE$8),$AF526,1,1)/OFFSET(DATA!$F$6,BP$10,$AF526,1,1),0)</f>
        <v>0.82170542635658916</v>
      </c>
      <c r="BQ526" s="190">
        <f ca="1">IF($AG526&gt;0,OFFSET(DATA!$F$6,BQ$10+27*(7-$AE$8),$AF526,1,1)/OFFSET(DATA!$F$6,BQ$10,$AF526,1,1),0)</f>
        <v>0.46122448979591835</v>
      </c>
      <c r="BR526" s="190">
        <f ca="1">IF($AG526&gt;0,OFFSET(DATA!$F$6,BR$10+27*(7-$AE$8),$AF526,1,1)/OFFSET(DATA!$F$6,BR$10,$AF526,1,1),0)</f>
        <v>0.27102803738317754</v>
      </c>
      <c r="BS526" s="190">
        <f ca="1">IF($AG526&gt;0,OFFSET(DATA!$F$6,BS$10+27*(7-$AE$8),$AF526,1,1)/OFFSET(DATA!$F$6,BS$10,$AF526,1,1),0)</f>
        <v>0.29411764705882354</v>
      </c>
      <c r="BT526" s="190">
        <f ca="1">IF($AG526&gt;0,OFFSET(DATA!$F$6,BT$10+27*(7-$AE$8),$AF526,1,1)/OFFSET(DATA!$F$6,BT$10,$AF526,1,1),0)</f>
        <v>0.25714285714285712</v>
      </c>
      <c r="BU526" s="190">
        <f ca="1">IF($AG526&gt;0,OFFSET(DATA!$F$6,BU$10+27*(7-$AE$8),$AF526,1,1)/OFFSET(DATA!$F$6,BU$10,$AF526,1,1),0)</f>
        <v>0.56837606837606836</v>
      </c>
      <c r="BV526" s="190">
        <f ca="1">IF($AG526&gt;0,OFFSET(DATA!$F$6,BV$10+27*(7-$AE$8),$AF526,1,1)/OFFSET(DATA!$F$6,BV$10,$AF526,1,1),0)</f>
        <v>0.49500998003992014</v>
      </c>
      <c r="BW526" s="190">
        <f ca="1">IF($AG526&gt;0,OFFSET(DATA!$F$6,BW$10+27*(7-$AE$8),$AF526,1,1)/OFFSET(DATA!$F$6,BW$10,$AF526,1,1),0)</f>
        <v>0.39507494646680941</v>
      </c>
      <c r="BX526" s="190">
        <f ca="1">IF($AG526&gt;0,OFFSET(DATA!$F$6,BX$10+27*(7-$AE$8),$AF526,1,1)/OFFSET(DATA!$F$6,BX$10,$AF526,1,1),0)</f>
        <v>0.35947712418300654</v>
      </c>
    </row>
    <row r="527" spans="32:76" x14ac:dyDescent="0.2">
      <c r="AF527" s="166">
        <v>516</v>
      </c>
      <c r="AG527" s="96">
        <f ca="1">OFFSET(DATA!$F$6,$AF$10,$AF527,1,1)</f>
        <v>211</v>
      </c>
      <c r="AH527" s="190">
        <f ca="1">IF($AG527&gt;0,OFFSET(DATA!$F$6,$AF$10+27*AH$10,$AF527,1,1)/$AG527,0)</f>
        <v>0.32227488151658767</v>
      </c>
      <c r="AI527" s="190">
        <f ca="1">IF($AG527&gt;0,OFFSET(DATA!$F$6,$AF$10+27*AI$10,$AF527,1,1)/$AG527,0)</f>
        <v>4.7393364928909956E-3</v>
      </c>
      <c r="AJ527" s="190">
        <f ca="1">IF($AG527&gt;0,OFFSET(DATA!$F$6,$AF$10+27*AJ$10,$AF527,1,1)/$AG527,0)</f>
        <v>3.7914691943127965E-2</v>
      </c>
      <c r="AK527" s="190">
        <f ca="1">IF($AG527&gt;0,OFFSET(DATA!$F$6,$AF$10+27*AK$10,$AF527,1,1)/$AG527,0)</f>
        <v>0.26540284360189575</v>
      </c>
      <c r="AL527" s="190">
        <f ca="1">IF($AG527&gt;0,OFFSET(DATA!$F$6,$AF$10+27*AL$10,$AF527,1,1)/$AG527,0)</f>
        <v>0.22274881516587677</v>
      </c>
      <c r="AM527" s="190">
        <f ca="1">IF($AG527&gt;0,OFFSET(DATA!$F$6,$AF$10+27*AM$10,$AF527,1,1)/$AG527,0)</f>
        <v>6.6350710900473939E-2</v>
      </c>
      <c r="AN527" s="166">
        <f ca="1">OFFSET(DATA!$F$6,$AF$10+27*AN$10,$AF527,1,1)</f>
        <v>18</v>
      </c>
      <c r="AO527" s="166">
        <f t="shared" ca="1" si="17"/>
        <v>18</v>
      </c>
      <c r="AQ527" s="96">
        <f ca="1">OFFSET(DATA!$F$6,25,$AF527,1,1)</f>
        <v>6195</v>
      </c>
      <c r="AR527" s="190">
        <f ca="1">IF($AQ527&gt;0,OFFSET(DATA!$F$6,25+27*AR$10,$AF527,1,1)/$AQ527,0)</f>
        <v>0.43405972558514933</v>
      </c>
      <c r="AS527" s="190">
        <f ca="1">IF($AQ527&gt;0,OFFSET(DATA!$F$6,25+27*AS$10,$AF527,1,1)/$AQ527,0)</f>
        <v>2.4213075060532689E-3</v>
      </c>
      <c r="AT527" s="190">
        <f ca="1">IF($AQ527&gt;0,OFFSET(DATA!$F$6,25+27*AT$10,$AF527,1,1)/$AQ527,0)</f>
        <v>0.12251815980629539</v>
      </c>
      <c r="AU527" s="190">
        <f ca="1">IF($AQ527&gt;0,OFFSET(DATA!$F$6,25+27*AU$10,$AF527,1,1)/$AQ527,0)</f>
        <v>0.12138821630347055</v>
      </c>
      <c r="AV527" s="190">
        <f ca="1">IF($AQ527&gt;0,OFFSET(DATA!$F$6,25+27*AV$10,$AF527,1,1)/$AQ527,0)</f>
        <v>0.12945924132364811</v>
      </c>
      <c r="AW527" s="190">
        <f ca="1">IF($AQ527&gt;0,OFFSET(DATA!$F$6,25+27*AW$10,$AF527,1,1)/$AQ527,0)</f>
        <v>4.632768361581921E-2</v>
      </c>
      <c r="AZ527" s="166">
        <f t="shared" ca="1" si="18"/>
        <v>17</v>
      </c>
      <c r="BA527" s="190">
        <f ca="1">IF($AG527&gt;0,OFFSET(DATA!$F$6,BA$10+27*(7-$AE$8),$AF527,1,1)/OFFSET(DATA!$F$6,BA$10,$AF527,1,1),0)</f>
        <v>0.32227488151658767</v>
      </c>
      <c r="BB527" s="190">
        <f ca="1">IF($AG527&gt;0,OFFSET(DATA!$F$6,BB$10+27*(7-$AE$8),$AF527,1,1)/OFFSET(DATA!$F$6,BB$10,$AF527,1,1),0)</f>
        <v>0.20779220779220781</v>
      </c>
      <c r="BC527" s="190">
        <f ca="1">IF($AG527&gt;0,OFFSET(DATA!$F$6,BC$10+27*(7-$AE$8),$AF527,1,1)/OFFSET(DATA!$F$6,BC$10,$AF527,1,1),0)</f>
        <v>5.9701492537313432E-2</v>
      </c>
      <c r="BD527" s="190">
        <f ca="1">IF($AG527&gt;0,OFFSET(DATA!$F$6,BD$10+27*(7-$AE$8),$AF527,1,1)/OFFSET(DATA!$F$6,BD$10,$AF527,1,1),0)</f>
        <v>9.8360655737704916E-2</v>
      </c>
      <c r="BE527" s="190">
        <f ca="1">IF($AG527&gt;0,OFFSET(DATA!$F$6,BE$10+27*(7-$AE$8),$AF527,1,1)/OFFSET(DATA!$F$6,BE$10,$AF527,1,1),0)</f>
        <v>0.6063829787234043</v>
      </c>
      <c r="BF527" s="190">
        <f ca="1">IF($AG527&gt;0,OFFSET(DATA!$F$6,BF$10+27*(7-$AE$8),$AF527,1,1)/OFFSET(DATA!$F$6,BF$10,$AF527,1,1),0)</f>
        <v>0.47826086956521741</v>
      </c>
      <c r="BG527" s="190">
        <f ca="1">IF($AG527&gt;0,OFFSET(DATA!$F$6,BG$10+27*(7-$AE$8),$AF527,1,1)/OFFSET(DATA!$F$6,BG$10,$AF527,1,1),0)</f>
        <v>0.2857142857142857</v>
      </c>
      <c r="BH527" s="190">
        <f ca="1">IF($AG527&gt;0,OFFSET(DATA!$F$6,BH$10+27*(7-$AE$8),$AF527,1,1)/OFFSET(DATA!$F$6,BH$10,$AF527,1,1),0)</f>
        <v>0.31761006289308175</v>
      </c>
      <c r="BI527" s="190">
        <f ca="1">IF($AG527&gt;0,OFFSET(DATA!$F$6,BI$10+27*(7-$AE$8),$AF527,1,1)/OFFSET(DATA!$F$6,BI$10,$AF527,1,1),0)</f>
        <v>0.50757575757575757</v>
      </c>
      <c r="BJ527" s="190">
        <f ca="1">IF($AG527&gt;0,OFFSET(DATA!$F$6,BJ$10+27*(7-$AE$8),$AF527,1,1)/OFFSET(DATA!$F$6,BJ$10,$AF527,1,1),0)</f>
        <v>0.33497536945812806</v>
      </c>
      <c r="BK527" s="190">
        <f ca="1">IF($AG527&gt;0,OFFSET(DATA!$F$6,BK$10+27*(7-$AE$8),$AF527,1,1)/OFFSET(DATA!$F$6,BK$10,$AF527,1,1),0)</f>
        <v>0.49180327868852458</v>
      </c>
      <c r="BL527" s="190">
        <f ca="1">IF($AG527&gt;0,OFFSET(DATA!$F$6,BL$10+27*(7-$AE$8),$AF527,1,1)/OFFSET(DATA!$F$6,BL$10,$AF527,1,1),0)</f>
        <v>0.44961240310077522</v>
      </c>
      <c r="BM527" s="190">
        <f ca="1">IF($AG527&gt;0,OFFSET(DATA!$F$6,BM$10+27*(7-$AE$8),$AF527,1,1)/OFFSET(DATA!$F$6,BM$10,$AF527,1,1),0)</f>
        <v>0.35537190082644626</v>
      </c>
      <c r="BN527" s="190">
        <f ca="1">IF($AG527&gt;0,OFFSET(DATA!$F$6,BN$10+27*(7-$AE$8),$AF527,1,1)/OFFSET(DATA!$F$6,BN$10,$AF527,1,1),0)</f>
        <v>0.57707509881422925</v>
      </c>
      <c r="BO527" s="190">
        <f ca="1">IF($AG527&gt;0,OFFSET(DATA!$F$6,BO$10+27*(7-$AE$8),$AF527,1,1)/OFFSET(DATA!$F$6,BO$10,$AF527,1,1),0)</f>
        <v>0.44262295081967212</v>
      </c>
      <c r="BP527" s="190">
        <f ca="1">IF($AG527&gt;0,OFFSET(DATA!$F$6,BP$10+27*(7-$AE$8),$AF527,1,1)/OFFSET(DATA!$F$6,BP$10,$AF527,1,1),0)</f>
        <v>0.83269961977186313</v>
      </c>
      <c r="BQ527" s="190">
        <f ca="1">IF($AG527&gt;0,OFFSET(DATA!$F$6,BQ$10+27*(7-$AE$8),$AF527,1,1)/OFFSET(DATA!$F$6,BQ$10,$AF527,1,1),0)</f>
        <v>0.46887966804979253</v>
      </c>
      <c r="BR527" s="190">
        <f ca="1">IF($AG527&gt;0,OFFSET(DATA!$F$6,BR$10+27*(7-$AE$8),$AF527,1,1)/OFFSET(DATA!$F$6,BR$10,$AF527,1,1),0)</f>
        <v>0.22522522522522523</v>
      </c>
      <c r="BS527" s="190">
        <f ca="1">IF($AG527&gt;0,OFFSET(DATA!$F$6,BS$10+27*(7-$AE$8),$AF527,1,1)/OFFSET(DATA!$F$6,BS$10,$AF527,1,1),0)</f>
        <v>0.33333333333333331</v>
      </c>
      <c r="BT527" s="190">
        <f ca="1">IF($AG527&gt;0,OFFSET(DATA!$F$6,BT$10+27*(7-$AE$8),$AF527,1,1)/OFFSET(DATA!$F$6,BT$10,$AF527,1,1),0)</f>
        <v>0.24</v>
      </c>
      <c r="BU527" s="190">
        <f ca="1">IF($AG527&gt;0,OFFSET(DATA!$F$6,BU$10+27*(7-$AE$8),$AF527,1,1)/OFFSET(DATA!$F$6,BU$10,$AF527,1,1),0)</f>
        <v>0.58799999999999997</v>
      </c>
      <c r="BV527" s="190">
        <f ca="1">IF($AG527&gt;0,OFFSET(DATA!$F$6,BV$10+27*(7-$AE$8),$AF527,1,1)/OFFSET(DATA!$F$6,BV$10,$AF527,1,1),0)</f>
        <v>0.51893939393939392</v>
      </c>
      <c r="BW527" s="190">
        <f ca="1">IF($AG527&gt;0,OFFSET(DATA!$F$6,BW$10+27*(7-$AE$8),$AF527,1,1)/OFFSET(DATA!$F$6,BW$10,$AF527,1,1),0)</f>
        <v>0.41855670103092785</v>
      </c>
      <c r="BX527" s="190">
        <f ca="1">IF($AG527&gt;0,OFFSET(DATA!$F$6,BX$10+27*(7-$AE$8),$AF527,1,1)/OFFSET(DATA!$F$6,BX$10,$AF527,1,1),0)</f>
        <v>0.35185185185185186</v>
      </c>
    </row>
    <row r="528" spans="32:76" x14ac:dyDescent="0.2">
      <c r="AF528" s="166">
        <v>517</v>
      </c>
      <c r="AG528" s="96">
        <f ca="1">OFFSET(DATA!$F$6,$AF$10,$AF528,1,1)</f>
        <v>218</v>
      </c>
      <c r="AH528" s="190">
        <f ca="1">IF($AG528&gt;0,OFFSET(DATA!$F$6,$AF$10+27*AH$10,$AF528,1,1)/$AG528,0)</f>
        <v>0.33944954128440369</v>
      </c>
      <c r="AI528" s="190">
        <f ca="1">IF($AG528&gt;0,OFFSET(DATA!$F$6,$AF$10+27*AI$10,$AF528,1,1)/$AG528,0)</f>
        <v>4.5871559633027525E-3</v>
      </c>
      <c r="AJ528" s="190">
        <f ca="1">IF($AG528&gt;0,OFFSET(DATA!$F$6,$AF$10+27*AJ$10,$AF528,1,1)/$AG528,0)</f>
        <v>3.2110091743119268E-2</v>
      </c>
      <c r="AK528" s="190">
        <f ca="1">IF($AG528&gt;0,OFFSET(DATA!$F$6,$AF$10+27*AK$10,$AF528,1,1)/$AG528,0)</f>
        <v>0.19724770642201836</v>
      </c>
      <c r="AL528" s="190">
        <f ca="1">IF($AG528&gt;0,OFFSET(DATA!$F$6,$AF$10+27*AL$10,$AF528,1,1)/$AG528,0)</f>
        <v>0.28899082568807338</v>
      </c>
      <c r="AM528" s="190">
        <f ca="1">IF($AG528&gt;0,OFFSET(DATA!$F$6,$AF$10+27*AM$10,$AF528,1,1)/$AG528,0)</f>
        <v>0.11009174311926606</v>
      </c>
      <c r="AN528" s="166">
        <f ca="1">OFFSET(DATA!$F$6,$AF$10+27*AN$10,$AF528,1,1)</f>
        <v>16</v>
      </c>
      <c r="AO528" s="166">
        <f t="shared" ca="1" si="17"/>
        <v>16</v>
      </c>
      <c r="AQ528" s="96">
        <f ca="1">OFFSET(DATA!$F$6,25,$AF528,1,1)</f>
        <v>6321</v>
      </c>
      <c r="AR528" s="190">
        <f ca="1">IF($AQ528&gt;0,OFFSET(DATA!$F$6,25+27*AR$10,$AF528,1,1)/$AQ528,0)</f>
        <v>0.44075304540420818</v>
      </c>
      <c r="AS528" s="190">
        <f ca="1">IF($AQ528&gt;0,OFFSET(DATA!$F$6,25+27*AS$10,$AF528,1,1)/$AQ528,0)</f>
        <v>2.3730422401518746E-3</v>
      </c>
      <c r="AT528" s="190">
        <f ca="1">IF($AQ528&gt;0,OFFSET(DATA!$F$6,25+27*AT$10,$AF528,1,1)/$AQ528,0)</f>
        <v>0.12165796551178611</v>
      </c>
      <c r="AU528" s="190">
        <f ca="1">IF($AQ528&gt;0,OFFSET(DATA!$F$6,25+27*AU$10,$AF528,1,1)/$AQ528,0)</f>
        <v>0.10915994304698623</v>
      </c>
      <c r="AV528" s="190">
        <f ca="1">IF($AQ528&gt;0,OFFSET(DATA!$F$6,25+27*AV$10,$AF528,1,1)/$AQ528,0)</f>
        <v>0.13937668090492011</v>
      </c>
      <c r="AW528" s="190">
        <f ca="1">IF($AQ528&gt;0,OFFSET(DATA!$F$6,25+27*AW$10,$AF528,1,1)/$AQ528,0)</f>
        <v>5.7111216579655115E-2</v>
      </c>
      <c r="AZ528" s="166">
        <f t="shared" ca="1" si="18"/>
        <v>16</v>
      </c>
      <c r="BA528" s="190">
        <f ca="1">IF($AG528&gt;0,OFFSET(DATA!$F$6,BA$10+27*(7-$AE$8),$AF528,1,1)/OFFSET(DATA!$F$6,BA$10,$AF528,1,1),0)</f>
        <v>0.33944954128440369</v>
      </c>
      <c r="BB528" s="190">
        <f ca="1">IF($AG528&gt;0,OFFSET(DATA!$F$6,BB$10+27*(7-$AE$8),$AF528,1,1)/OFFSET(DATA!$F$6,BB$10,$AF528,1,1),0)</f>
        <v>0.21052631578947367</v>
      </c>
      <c r="BC528" s="190">
        <f ca="1">IF($AG528&gt;0,OFFSET(DATA!$F$6,BC$10+27*(7-$AE$8),$AF528,1,1)/OFFSET(DATA!$F$6,BC$10,$AF528,1,1),0)</f>
        <v>5.7142857142857141E-2</v>
      </c>
      <c r="BD528" s="190">
        <f ca="1">IF($AG528&gt;0,OFFSET(DATA!$F$6,BD$10+27*(7-$AE$8),$AF528,1,1)/OFFSET(DATA!$F$6,BD$10,$AF528,1,1),0)</f>
        <v>5.5248618784530384E-2</v>
      </c>
      <c r="BE528" s="190">
        <f ca="1">IF($AG528&gt;0,OFFSET(DATA!$F$6,BE$10+27*(7-$AE$8),$AF528,1,1)/OFFSET(DATA!$F$6,BE$10,$AF528,1,1),0)</f>
        <v>0.6063829787234043</v>
      </c>
      <c r="BF528" s="190">
        <f ca="1">IF($AG528&gt;0,OFFSET(DATA!$F$6,BF$10+27*(7-$AE$8),$AF528,1,1)/OFFSET(DATA!$F$6,BF$10,$AF528,1,1),0)</f>
        <v>0.47826086956521741</v>
      </c>
      <c r="BG528" s="190">
        <f ca="1">IF($AG528&gt;0,OFFSET(DATA!$F$6,BG$10+27*(7-$AE$8),$AF528,1,1)/OFFSET(DATA!$F$6,BG$10,$AF528,1,1),0)</f>
        <v>0.33333333333333331</v>
      </c>
      <c r="BH528" s="190">
        <f ca="1">IF($AG528&gt;0,OFFSET(DATA!$F$6,BH$10+27*(7-$AE$8),$AF528,1,1)/OFFSET(DATA!$F$6,BH$10,$AF528,1,1),0)</f>
        <v>0.30711043872919819</v>
      </c>
      <c r="BI528" s="190">
        <f ca="1">IF($AG528&gt;0,OFFSET(DATA!$F$6,BI$10+27*(7-$AE$8),$AF528,1,1)/OFFSET(DATA!$F$6,BI$10,$AF528,1,1),0)</f>
        <v>0.51515151515151514</v>
      </c>
      <c r="BJ528" s="190">
        <f ca="1">IF($AG528&gt;0,OFFSET(DATA!$F$6,BJ$10+27*(7-$AE$8),$AF528,1,1)/OFFSET(DATA!$F$6,BJ$10,$AF528,1,1),0)</f>
        <v>0.33962264150943394</v>
      </c>
      <c r="BK528" s="190">
        <f ca="1">IF($AG528&gt;0,OFFSET(DATA!$F$6,BK$10+27*(7-$AE$8),$AF528,1,1)/OFFSET(DATA!$F$6,BK$10,$AF528,1,1),0)</f>
        <v>0.5</v>
      </c>
      <c r="BL528" s="190">
        <f ca="1">IF($AG528&gt;0,OFFSET(DATA!$F$6,BL$10+27*(7-$AE$8),$AF528,1,1)/OFFSET(DATA!$F$6,BL$10,$AF528,1,1),0)</f>
        <v>0.46850998463901689</v>
      </c>
      <c r="BM528" s="190">
        <f ca="1">IF($AG528&gt;0,OFFSET(DATA!$F$6,BM$10+27*(7-$AE$8),$AF528,1,1)/OFFSET(DATA!$F$6,BM$10,$AF528,1,1),0)</f>
        <v>0.34677419354838712</v>
      </c>
      <c r="BN528" s="190">
        <f ca="1">IF($AG528&gt;0,OFFSET(DATA!$F$6,BN$10+27*(7-$AE$8),$AF528,1,1)/OFFSET(DATA!$F$6,BN$10,$AF528,1,1),0)</f>
        <v>0.57794676806083645</v>
      </c>
      <c r="BO528" s="190">
        <f ca="1">IF($AG528&gt;0,OFFSET(DATA!$F$6,BO$10+27*(7-$AE$8),$AF528,1,1)/OFFSET(DATA!$F$6,BO$10,$AF528,1,1),0)</f>
        <v>0.45065789473684209</v>
      </c>
      <c r="BP528" s="190">
        <f ca="1">IF($AG528&gt;0,OFFSET(DATA!$F$6,BP$10+27*(7-$AE$8),$AF528,1,1)/OFFSET(DATA!$F$6,BP$10,$AF528,1,1),0)</f>
        <v>0.81180811808118081</v>
      </c>
      <c r="BQ528" s="190">
        <f ca="1">IF($AG528&gt;0,OFFSET(DATA!$F$6,BQ$10+27*(7-$AE$8),$AF528,1,1)/OFFSET(DATA!$F$6,BQ$10,$AF528,1,1),0)</f>
        <v>0.48101265822784811</v>
      </c>
      <c r="BR528" s="190">
        <f ca="1">IF($AG528&gt;0,OFFSET(DATA!$F$6,BR$10+27*(7-$AE$8),$AF528,1,1)/OFFSET(DATA!$F$6,BR$10,$AF528,1,1),0)</f>
        <v>0.24561403508771928</v>
      </c>
      <c r="BS528" s="190">
        <f ca="1">IF($AG528&gt;0,OFFSET(DATA!$F$6,BS$10+27*(7-$AE$8),$AF528,1,1)/OFFSET(DATA!$F$6,BS$10,$AF528,1,1),0)</f>
        <v>0.29090909090909089</v>
      </c>
      <c r="BT528" s="190">
        <f ca="1">IF($AG528&gt;0,OFFSET(DATA!$F$6,BT$10+27*(7-$AE$8),$AF528,1,1)/OFFSET(DATA!$F$6,BT$10,$AF528,1,1),0)</f>
        <v>0.32307692307692309</v>
      </c>
      <c r="BU528" s="190">
        <f ca="1">IF($AG528&gt;0,OFFSET(DATA!$F$6,BU$10+27*(7-$AE$8),$AF528,1,1)/OFFSET(DATA!$F$6,BU$10,$AF528,1,1),0)</f>
        <v>0.5791505791505791</v>
      </c>
      <c r="BV528" s="190">
        <f ca="1">IF($AG528&gt;0,OFFSET(DATA!$F$6,BV$10+27*(7-$AE$8),$AF528,1,1)/OFFSET(DATA!$F$6,BV$10,$AF528,1,1),0)</f>
        <v>0.52700186219739298</v>
      </c>
      <c r="BW528" s="190">
        <f ca="1">IF($AG528&gt;0,OFFSET(DATA!$F$6,BW$10+27*(7-$AE$8),$AF528,1,1)/OFFSET(DATA!$F$6,BW$10,$AF528,1,1),0)</f>
        <v>0.43811394891944988</v>
      </c>
      <c r="BX528" s="190">
        <f ca="1">IF($AG528&gt;0,OFFSET(DATA!$F$6,BX$10+27*(7-$AE$8),$AF528,1,1)/OFFSET(DATA!$F$6,BX$10,$AF528,1,1),0)</f>
        <v>0.36666666666666664</v>
      </c>
    </row>
    <row r="529" spans="32:76" x14ac:dyDescent="0.2">
      <c r="AF529" s="166">
        <v>518</v>
      </c>
      <c r="AG529" s="96">
        <f ca="1">OFFSET(DATA!$F$6,$AF$10,$AF529,1,1)</f>
        <v>220</v>
      </c>
      <c r="AH529" s="190">
        <f ca="1">IF($AG529&gt;0,OFFSET(DATA!$F$6,$AF$10+27*AH$10,$AF529,1,1)/$AG529,0)</f>
        <v>0.32727272727272727</v>
      </c>
      <c r="AI529" s="190">
        <f ca="1">IF($AG529&gt;0,OFFSET(DATA!$F$6,$AF$10+27*AI$10,$AF529,1,1)/$AG529,0)</f>
        <v>4.5454545454545452E-3</v>
      </c>
      <c r="AJ529" s="190">
        <f ca="1">IF($AG529&gt;0,OFFSET(DATA!$F$6,$AF$10+27*AJ$10,$AF529,1,1)/$AG529,0)</f>
        <v>3.1818181818181815E-2</v>
      </c>
      <c r="AK529" s="190">
        <f ca="1">IF($AG529&gt;0,OFFSET(DATA!$F$6,$AF$10+27*AK$10,$AF529,1,1)/$AG529,0)</f>
        <v>0.19545454545454546</v>
      </c>
      <c r="AL529" s="190">
        <f ca="1">IF($AG529&gt;0,OFFSET(DATA!$F$6,$AF$10+27*AL$10,$AF529,1,1)/$AG529,0)</f>
        <v>0.26818181818181819</v>
      </c>
      <c r="AM529" s="190">
        <f ca="1">IF($AG529&gt;0,OFFSET(DATA!$F$6,$AF$10+27*AM$10,$AF529,1,1)/$AG529,0)</f>
        <v>0.12272727272727273</v>
      </c>
      <c r="AN529" s="166">
        <f ca="1">OFFSET(DATA!$F$6,$AF$10+27*AN$10,$AF529,1,1)</f>
        <v>17</v>
      </c>
      <c r="AO529" s="166">
        <f t="shared" ca="1" si="17"/>
        <v>17</v>
      </c>
      <c r="AQ529" s="96">
        <f ca="1">OFFSET(DATA!$F$6,25,$AF529,1,1)</f>
        <v>6109</v>
      </c>
      <c r="AR529" s="190">
        <f ca="1">IF($AQ529&gt;0,OFFSET(DATA!$F$6,25+27*AR$10,$AF529,1,1)/$AQ529,0)</f>
        <v>0.42756588639711901</v>
      </c>
      <c r="AS529" s="190">
        <f ca="1">IF($AQ529&gt;0,OFFSET(DATA!$F$6,25+27*AS$10,$AF529,1,1)/$AQ529,0)</f>
        <v>1.9643149451628746E-3</v>
      </c>
      <c r="AT529" s="190">
        <f ca="1">IF($AQ529&gt;0,OFFSET(DATA!$F$6,25+27*AT$10,$AF529,1,1)/$AQ529,0)</f>
        <v>0.12391553445735799</v>
      </c>
      <c r="AU529" s="190">
        <f ca="1">IF($AQ529&gt;0,OFFSET(DATA!$F$6,25+27*AU$10,$AF529,1,1)/$AQ529,0)</f>
        <v>0.10165329841217875</v>
      </c>
      <c r="AV529" s="190">
        <f ca="1">IF($AQ529&gt;0,OFFSET(DATA!$F$6,25+27*AV$10,$AF529,1,1)/$AQ529,0)</f>
        <v>0.1476510067114094</v>
      </c>
      <c r="AW529" s="190">
        <f ca="1">IF($AQ529&gt;0,OFFSET(DATA!$F$6,25+27*AW$10,$AF529,1,1)/$AQ529,0)</f>
        <v>5.8602062530692424E-2</v>
      </c>
      <c r="AZ529" s="166">
        <f t="shared" ca="1" si="18"/>
        <v>16</v>
      </c>
      <c r="BA529" s="190">
        <f ca="1">IF($AG529&gt;0,OFFSET(DATA!$F$6,BA$10+27*(7-$AE$8),$AF529,1,1)/OFFSET(DATA!$F$6,BA$10,$AF529,1,1),0)</f>
        <v>0.32727272727272727</v>
      </c>
      <c r="BB529" s="190">
        <f ca="1">IF($AG529&gt;0,OFFSET(DATA!$F$6,BB$10+27*(7-$AE$8),$AF529,1,1)/OFFSET(DATA!$F$6,BB$10,$AF529,1,1),0)</f>
        <v>0.20833333333333334</v>
      </c>
      <c r="BC529" s="190">
        <f ca="1">IF($AG529&gt;0,OFFSET(DATA!$F$6,BC$10+27*(7-$AE$8),$AF529,1,1)/OFFSET(DATA!$F$6,BC$10,$AF529,1,1),0)</f>
        <v>6.0606060606060608E-2</v>
      </c>
      <c r="BD529" s="190">
        <f ca="1">IF($AG529&gt;0,OFFSET(DATA!$F$6,BD$10+27*(7-$AE$8),$AF529,1,1)/OFFSET(DATA!$F$6,BD$10,$AF529,1,1),0)</f>
        <v>5.4945054945054944E-2</v>
      </c>
      <c r="BE529" s="190">
        <f ca="1">IF($AG529&gt;0,OFFSET(DATA!$F$6,BE$10+27*(7-$AE$8),$AF529,1,1)/OFFSET(DATA!$F$6,BE$10,$AF529,1,1),0)</f>
        <v>0.58959537572254339</v>
      </c>
      <c r="BF529" s="190">
        <f ca="1">IF($AG529&gt;0,OFFSET(DATA!$F$6,BF$10+27*(7-$AE$8),$AF529,1,1)/OFFSET(DATA!$F$6,BF$10,$AF529,1,1),0)</f>
        <v>0.44</v>
      </c>
      <c r="BG529" s="190">
        <f ca="1">IF($AG529&gt;0,OFFSET(DATA!$F$6,BG$10+27*(7-$AE$8),$AF529,1,1)/OFFSET(DATA!$F$6,BG$10,$AF529,1,1),0)</f>
        <v>0.30769230769230771</v>
      </c>
      <c r="BH529" s="190">
        <f ca="1">IF($AG529&gt;0,OFFSET(DATA!$F$6,BH$10+27*(7-$AE$8),$AF529,1,1)/OFFSET(DATA!$F$6,BH$10,$AF529,1,1),0)</f>
        <v>0.28964401294498382</v>
      </c>
      <c r="BI529" s="190">
        <f ca="1">IF($AG529&gt;0,OFFSET(DATA!$F$6,BI$10+27*(7-$AE$8),$AF529,1,1)/OFFSET(DATA!$F$6,BI$10,$AF529,1,1),0)</f>
        <v>0.51094890510948909</v>
      </c>
      <c r="BJ529" s="190">
        <f ca="1">IF($AG529&gt;0,OFFSET(DATA!$F$6,BJ$10+27*(7-$AE$8),$AF529,1,1)/OFFSET(DATA!$F$6,BJ$10,$AF529,1,1),0)</f>
        <v>0.38743455497382201</v>
      </c>
      <c r="BK529" s="190">
        <f ca="1">IF($AG529&gt;0,OFFSET(DATA!$F$6,BK$10+27*(7-$AE$8),$AF529,1,1)/OFFSET(DATA!$F$6,BK$10,$AF529,1,1),0)</f>
        <v>0.47142857142857142</v>
      </c>
      <c r="BL529" s="190">
        <f ca="1">IF($AG529&gt;0,OFFSET(DATA!$F$6,BL$10+27*(7-$AE$8),$AF529,1,1)/OFFSET(DATA!$F$6,BL$10,$AF529,1,1),0)</f>
        <v>0.44207317073170732</v>
      </c>
      <c r="BM529" s="190">
        <f ca="1">IF($AG529&gt;0,OFFSET(DATA!$F$6,BM$10+27*(7-$AE$8),$AF529,1,1)/OFFSET(DATA!$F$6,BM$10,$AF529,1,1),0)</f>
        <v>0.36</v>
      </c>
      <c r="BN529" s="190">
        <f ca="1">IF($AG529&gt;0,OFFSET(DATA!$F$6,BN$10+27*(7-$AE$8),$AF529,1,1)/OFFSET(DATA!$F$6,BN$10,$AF529,1,1),0)</f>
        <v>0.61389961389961389</v>
      </c>
      <c r="BO529" s="190">
        <f ca="1">IF($AG529&gt;0,OFFSET(DATA!$F$6,BO$10+27*(7-$AE$8),$AF529,1,1)/OFFSET(DATA!$F$6,BO$10,$AF529,1,1),0)</f>
        <v>0.43598615916955019</v>
      </c>
      <c r="BP529" s="190">
        <f ca="1">IF($AG529&gt;0,OFFSET(DATA!$F$6,BP$10+27*(7-$AE$8),$AF529,1,1)/OFFSET(DATA!$F$6,BP$10,$AF529,1,1),0)</f>
        <v>0.84188034188034189</v>
      </c>
      <c r="BQ529" s="190">
        <f ca="1">IF($AG529&gt;0,OFFSET(DATA!$F$6,BQ$10+27*(7-$AE$8),$AF529,1,1)/OFFSET(DATA!$F$6,BQ$10,$AF529,1,1),0)</f>
        <v>0.5</v>
      </c>
      <c r="BR529" s="190">
        <f ca="1">IF($AG529&gt;0,OFFSET(DATA!$F$6,BR$10+27*(7-$AE$8),$AF529,1,1)/OFFSET(DATA!$F$6,BR$10,$AF529,1,1),0)</f>
        <v>0.2818181818181818</v>
      </c>
      <c r="BS529" s="190">
        <f ca="1">IF($AG529&gt;0,OFFSET(DATA!$F$6,BS$10+27*(7-$AE$8),$AF529,1,1)/OFFSET(DATA!$F$6,BS$10,$AF529,1,1),0)</f>
        <v>0.2982456140350877</v>
      </c>
      <c r="BT529" s="190">
        <f ca="1">IF($AG529&gt;0,OFFSET(DATA!$F$6,BT$10+27*(7-$AE$8),$AF529,1,1)/OFFSET(DATA!$F$6,BT$10,$AF529,1,1),0)</f>
        <v>0.32142857142857145</v>
      </c>
      <c r="BU529" s="190">
        <f ca="1">IF($AG529&gt;0,OFFSET(DATA!$F$6,BU$10+27*(7-$AE$8),$AF529,1,1)/OFFSET(DATA!$F$6,BU$10,$AF529,1,1),0)</f>
        <v>0.58436213991769548</v>
      </c>
      <c r="BV529" s="190">
        <f ca="1">IF($AG529&gt;0,OFFSET(DATA!$F$6,BV$10+27*(7-$AE$8),$AF529,1,1)/OFFSET(DATA!$F$6,BV$10,$AF529,1,1),0)</f>
        <v>0.51351351351351349</v>
      </c>
      <c r="BW529" s="190">
        <f ca="1">IF($AG529&gt;0,OFFSET(DATA!$F$6,BW$10+27*(7-$AE$8),$AF529,1,1)/OFFSET(DATA!$F$6,BW$10,$AF529,1,1),0)</f>
        <v>0.3910891089108911</v>
      </c>
      <c r="BX529" s="190">
        <f ca="1">IF($AG529&gt;0,OFFSET(DATA!$F$6,BX$10+27*(7-$AE$8),$AF529,1,1)/OFFSET(DATA!$F$6,BX$10,$AF529,1,1),0)</f>
        <v>0.38</v>
      </c>
    </row>
    <row r="530" spans="32:76" x14ac:dyDescent="0.2">
      <c r="AF530" s="166">
        <v>519</v>
      </c>
      <c r="AG530" s="96">
        <f ca="1">OFFSET(DATA!$F$6,$AF$10,$AF530,1,1)</f>
        <v>196</v>
      </c>
      <c r="AH530" s="190">
        <f ca="1">IF($AG530&gt;0,OFFSET(DATA!$F$6,$AF$10+27*AH$10,$AF530,1,1)/$AG530,0)</f>
        <v>0.35714285714285715</v>
      </c>
      <c r="AI530" s="190">
        <f ca="1">IF($AG530&gt;0,OFFSET(DATA!$F$6,$AF$10+27*AI$10,$AF530,1,1)/$AG530,0)</f>
        <v>5.1020408163265302E-3</v>
      </c>
      <c r="AJ530" s="190">
        <f ca="1">IF($AG530&gt;0,OFFSET(DATA!$F$6,$AF$10+27*AJ$10,$AF530,1,1)/$AG530,0)</f>
        <v>4.0816326530612242E-2</v>
      </c>
      <c r="AK530" s="190">
        <f ca="1">IF($AG530&gt;0,OFFSET(DATA!$F$6,$AF$10+27*AK$10,$AF530,1,1)/$AG530,0)</f>
        <v>0.20408163265306123</v>
      </c>
      <c r="AL530" s="190">
        <f ca="1">IF($AG530&gt;0,OFFSET(DATA!$F$6,$AF$10+27*AL$10,$AF530,1,1)/$AG530,0)</f>
        <v>0.19897959183673469</v>
      </c>
      <c r="AM530" s="190">
        <f ca="1">IF($AG530&gt;0,OFFSET(DATA!$F$6,$AF$10+27*AM$10,$AF530,1,1)/$AG530,0)</f>
        <v>8.673469387755102E-2</v>
      </c>
      <c r="AN530" s="166">
        <f ca="1">OFFSET(DATA!$F$6,$AF$10+27*AN$10,$AF530,1,1)</f>
        <v>16</v>
      </c>
      <c r="AO530" s="166">
        <f t="shared" ca="1" si="17"/>
        <v>16</v>
      </c>
      <c r="AQ530" s="96">
        <f ca="1">OFFSET(DATA!$F$6,25,$AF530,1,1)</f>
        <v>5633</v>
      </c>
      <c r="AR530" s="190">
        <f ca="1">IF($AQ530&gt;0,OFFSET(DATA!$F$6,25+27*AR$10,$AF530,1,1)/$AQ530,0)</f>
        <v>0.41008343688975679</v>
      </c>
      <c r="AS530" s="190">
        <f ca="1">IF($AQ530&gt;0,OFFSET(DATA!$F$6,25+27*AS$10,$AF530,1,1)/$AQ530,0)</f>
        <v>2.662879460323096E-3</v>
      </c>
      <c r="AT530" s="190">
        <f ca="1">IF($AQ530&gt;0,OFFSET(DATA!$F$6,25+27*AT$10,$AF530,1,1)/$AQ530,0)</f>
        <v>0.12746316350079887</v>
      </c>
      <c r="AU530" s="190">
        <f ca="1">IF($AQ530&gt;0,OFFSET(DATA!$F$6,25+27*AU$10,$AF530,1,1)/$AQ530,0)</f>
        <v>0.12178235398544293</v>
      </c>
      <c r="AV530" s="190">
        <f ca="1">IF($AQ530&gt;0,OFFSET(DATA!$F$6,25+27*AV$10,$AF530,1,1)/$AQ530,0)</f>
        <v>0.12728563820344399</v>
      </c>
      <c r="AW530" s="190">
        <f ca="1">IF($AQ530&gt;0,OFFSET(DATA!$F$6,25+27*AW$10,$AF530,1,1)/$AQ530,0)</f>
        <v>4.935203266465471E-2</v>
      </c>
      <c r="AZ530" s="166">
        <f t="shared" ca="1" si="18"/>
        <v>14</v>
      </c>
      <c r="BA530" s="190">
        <f ca="1">IF($AG530&gt;0,OFFSET(DATA!$F$6,BA$10+27*(7-$AE$8),$AF530,1,1)/OFFSET(DATA!$F$6,BA$10,$AF530,1,1),0)</f>
        <v>0.35714285714285715</v>
      </c>
      <c r="BB530" s="190">
        <f ca="1">IF($AG530&gt;0,OFFSET(DATA!$F$6,BB$10+27*(7-$AE$8),$AF530,1,1)/OFFSET(DATA!$F$6,BB$10,$AF530,1,1),0)</f>
        <v>0.20895522388059701</v>
      </c>
      <c r="BC530" s="190">
        <f ca="1">IF($AG530&gt;0,OFFSET(DATA!$F$6,BC$10+27*(7-$AE$8),$AF530,1,1)/OFFSET(DATA!$F$6,BC$10,$AF530,1,1),0)</f>
        <v>7.575757575757576E-2</v>
      </c>
      <c r="BD530" s="190">
        <f ca="1">IF($AG530&gt;0,OFFSET(DATA!$F$6,BD$10+27*(7-$AE$8),$AF530,1,1)/OFFSET(DATA!$F$6,BD$10,$AF530,1,1),0)</f>
        <v>1.6304347826086956E-2</v>
      </c>
      <c r="BE530" s="190">
        <f ca="1">IF($AG530&gt;0,OFFSET(DATA!$F$6,BE$10+27*(7-$AE$8),$AF530,1,1)/OFFSET(DATA!$F$6,BE$10,$AF530,1,1),0)</f>
        <v>0.57988165680473369</v>
      </c>
      <c r="BF530" s="190">
        <f ca="1">IF($AG530&gt;0,OFFSET(DATA!$F$6,BF$10+27*(7-$AE$8),$AF530,1,1)/OFFSET(DATA!$F$6,BF$10,$AF530,1,1),0)</f>
        <v>0.375</v>
      </c>
      <c r="BG530" s="190">
        <f ca="1">IF($AG530&gt;0,OFFSET(DATA!$F$6,BG$10+27*(7-$AE$8),$AF530,1,1)/OFFSET(DATA!$F$6,BG$10,$AF530,1,1),0)</f>
        <v>0.2878787878787879</v>
      </c>
      <c r="BH530" s="190">
        <f ca="1">IF($AG530&gt;0,OFFSET(DATA!$F$6,BH$10+27*(7-$AE$8),$AF530,1,1)/OFFSET(DATA!$F$6,BH$10,$AF530,1,1),0)</f>
        <v>0.2696245733788396</v>
      </c>
      <c r="BI530" s="190">
        <f ca="1">IF($AG530&gt;0,OFFSET(DATA!$F$6,BI$10+27*(7-$AE$8),$AF530,1,1)/OFFSET(DATA!$F$6,BI$10,$AF530,1,1),0)</f>
        <v>0.47328244274809161</v>
      </c>
      <c r="BJ530" s="190">
        <f ca="1">IF($AG530&gt;0,OFFSET(DATA!$F$6,BJ$10+27*(7-$AE$8),$AF530,1,1)/OFFSET(DATA!$F$6,BJ$10,$AF530,1,1),0)</f>
        <v>0.34302325581395349</v>
      </c>
      <c r="BK530" s="190">
        <f ca="1">IF($AG530&gt;0,OFFSET(DATA!$F$6,BK$10+27*(7-$AE$8),$AF530,1,1)/OFFSET(DATA!$F$6,BK$10,$AF530,1,1),0)</f>
        <v>0.43535620052770446</v>
      </c>
      <c r="BL530" s="190">
        <f ca="1">IF($AG530&gt;0,OFFSET(DATA!$F$6,BL$10+27*(7-$AE$8),$AF530,1,1)/OFFSET(DATA!$F$6,BL$10,$AF530,1,1),0)</f>
        <v>0.41476274165202109</v>
      </c>
      <c r="BM530" s="190">
        <f ca="1">IF($AG530&gt;0,OFFSET(DATA!$F$6,BM$10+27*(7-$AE$8),$AF530,1,1)/OFFSET(DATA!$F$6,BM$10,$AF530,1,1),0)</f>
        <v>0.29661016949152541</v>
      </c>
      <c r="BN530" s="190">
        <f ca="1">IF($AG530&gt;0,OFFSET(DATA!$F$6,BN$10+27*(7-$AE$8),$AF530,1,1)/OFFSET(DATA!$F$6,BN$10,$AF530,1,1),0)</f>
        <v>0.58260869565217388</v>
      </c>
      <c r="BO530" s="190">
        <f ca="1">IF($AG530&gt;0,OFFSET(DATA!$F$6,BO$10+27*(7-$AE$8),$AF530,1,1)/OFFSET(DATA!$F$6,BO$10,$AF530,1,1),0)</f>
        <v>0.37102473498233218</v>
      </c>
      <c r="BP530" s="190">
        <f ca="1">IF($AG530&gt;0,OFFSET(DATA!$F$6,BP$10+27*(7-$AE$8),$AF530,1,1)/OFFSET(DATA!$F$6,BP$10,$AF530,1,1),0)</f>
        <v>0.83534136546184734</v>
      </c>
      <c r="BQ530" s="190">
        <f ca="1">IF($AG530&gt;0,OFFSET(DATA!$F$6,BQ$10+27*(7-$AE$8),$AF530,1,1)/OFFSET(DATA!$F$6,BQ$10,$AF530,1,1),0)</f>
        <v>0.52284263959390864</v>
      </c>
      <c r="BR530" s="190">
        <f ca="1">IF($AG530&gt;0,OFFSET(DATA!$F$6,BR$10+27*(7-$AE$8),$AF530,1,1)/OFFSET(DATA!$F$6,BR$10,$AF530,1,1),0)</f>
        <v>0.28828828828828829</v>
      </c>
      <c r="BS530" s="190">
        <f ca="1">IF($AG530&gt;0,OFFSET(DATA!$F$6,BS$10+27*(7-$AE$8),$AF530,1,1)/OFFSET(DATA!$F$6,BS$10,$AF530,1,1),0)</f>
        <v>0.28888888888888886</v>
      </c>
      <c r="BT530" s="190">
        <f ca="1">IF($AG530&gt;0,OFFSET(DATA!$F$6,BT$10+27*(7-$AE$8),$AF530,1,1)/OFFSET(DATA!$F$6,BT$10,$AF530,1,1),0)</f>
        <v>0.35087719298245612</v>
      </c>
      <c r="BU530" s="190">
        <f ca="1">IF($AG530&gt;0,OFFSET(DATA!$F$6,BU$10+27*(7-$AE$8),$AF530,1,1)/OFFSET(DATA!$F$6,BU$10,$AF530,1,1),0)</f>
        <v>0.55186721991701249</v>
      </c>
      <c r="BV530" s="190">
        <f ca="1">IF($AG530&gt;0,OFFSET(DATA!$F$6,BV$10+27*(7-$AE$8),$AF530,1,1)/OFFSET(DATA!$F$6,BV$10,$AF530,1,1),0)</f>
        <v>0.50318471337579618</v>
      </c>
      <c r="BW530" s="190">
        <f ca="1">IF($AG530&gt;0,OFFSET(DATA!$F$6,BW$10+27*(7-$AE$8),$AF530,1,1)/OFFSET(DATA!$F$6,BW$10,$AF530,1,1),0)</f>
        <v>0.38391845979614947</v>
      </c>
      <c r="BX530" s="190">
        <f ca="1">IF($AG530&gt;0,OFFSET(DATA!$F$6,BX$10+27*(7-$AE$8),$AF530,1,1)/OFFSET(DATA!$F$6,BX$10,$AF530,1,1),0)</f>
        <v>0.38129496402877699</v>
      </c>
    </row>
    <row r="531" spans="32:76" x14ac:dyDescent="0.2">
      <c r="AF531" s="166">
        <v>520</v>
      </c>
      <c r="AG531" s="96">
        <f ca="1">OFFSET(DATA!$F$6,$AF$10,$AF531,1,1)</f>
        <v>214</v>
      </c>
      <c r="AH531" s="190">
        <f ca="1">IF($AG531&gt;0,OFFSET(DATA!$F$6,$AF$10+27*AH$10,$AF531,1,1)/$AG531,0)</f>
        <v>0.31775700934579437</v>
      </c>
      <c r="AI531" s="190">
        <f ca="1">IF($AG531&gt;0,OFFSET(DATA!$F$6,$AF$10+27*AI$10,$AF531,1,1)/$AG531,0)</f>
        <v>4.6728971962616819E-3</v>
      </c>
      <c r="AJ531" s="190">
        <f ca="1">IF($AG531&gt;0,OFFSET(DATA!$F$6,$AF$10+27*AJ$10,$AF531,1,1)/$AG531,0)</f>
        <v>2.8037383177570093E-2</v>
      </c>
      <c r="AK531" s="190">
        <f ca="1">IF($AG531&gt;0,OFFSET(DATA!$F$6,$AF$10+27*AK$10,$AF531,1,1)/$AG531,0)</f>
        <v>0.18691588785046728</v>
      </c>
      <c r="AL531" s="190">
        <f ca="1">IF($AG531&gt;0,OFFSET(DATA!$F$6,$AF$10+27*AL$10,$AF531,1,1)/$AG531,0)</f>
        <v>0.26635514018691586</v>
      </c>
      <c r="AM531" s="190">
        <f ca="1">IF($AG531&gt;0,OFFSET(DATA!$F$6,$AF$10+27*AM$10,$AF531,1,1)/$AG531,0)</f>
        <v>8.4112149532710276E-2</v>
      </c>
      <c r="AN531" s="166">
        <f ca="1">OFFSET(DATA!$F$6,$AF$10+27*AN$10,$AF531,1,1)</f>
        <v>18</v>
      </c>
      <c r="AO531" s="166">
        <f t="shared" ca="1" si="17"/>
        <v>18</v>
      </c>
      <c r="AQ531" s="96">
        <f ca="1">OFFSET(DATA!$F$6,25,$AF531,1,1)</f>
        <v>5805</v>
      </c>
      <c r="AR531" s="190">
        <f ca="1">IF($AQ531&gt;0,OFFSET(DATA!$F$6,25+27*AR$10,$AF531,1,1)/$AQ531,0)</f>
        <v>0.42239448751076658</v>
      </c>
      <c r="AS531" s="190">
        <f ca="1">IF($AQ531&gt;0,OFFSET(DATA!$F$6,25+27*AS$10,$AF531,1,1)/$AQ531,0)</f>
        <v>2.5839793281653748E-3</v>
      </c>
      <c r="AT531" s="190">
        <f ca="1">IF($AQ531&gt;0,OFFSET(DATA!$F$6,25+27*AT$10,$AF531,1,1)/$AQ531,0)</f>
        <v>0.12161929371231697</v>
      </c>
      <c r="AU531" s="190">
        <f ca="1">IF($AQ531&gt;0,OFFSET(DATA!$F$6,25+27*AU$10,$AF531,1,1)/$AQ531,0)</f>
        <v>0.12472006890611542</v>
      </c>
      <c r="AV531" s="190">
        <f ca="1">IF($AQ531&gt;0,OFFSET(DATA!$F$6,25+27*AV$10,$AF531,1,1)/$AQ531,0)</f>
        <v>0.1314384151593454</v>
      </c>
      <c r="AW531" s="190">
        <f ca="1">IF($AQ531&gt;0,OFFSET(DATA!$F$6,25+27*AW$10,$AF531,1,1)/$AQ531,0)</f>
        <v>4.9956933677863913E-2</v>
      </c>
      <c r="AZ531" s="166">
        <f t="shared" ca="1" si="18"/>
        <v>16</v>
      </c>
      <c r="BA531" s="190">
        <f ca="1">IF($AG531&gt;0,OFFSET(DATA!$F$6,BA$10+27*(7-$AE$8),$AF531,1,1)/OFFSET(DATA!$F$6,BA$10,$AF531,1,1),0)</f>
        <v>0.31775700934579437</v>
      </c>
      <c r="BB531" s="190">
        <f ca="1">IF($AG531&gt;0,OFFSET(DATA!$F$6,BB$10+27*(7-$AE$8),$AF531,1,1)/OFFSET(DATA!$F$6,BB$10,$AF531,1,1),0)</f>
        <v>0.2</v>
      </c>
      <c r="BC531" s="190">
        <f ca="1">IF($AG531&gt;0,OFFSET(DATA!$F$6,BC$10+27*(7-$AE$8),$AF531,1,1)/OFFSET(DATA!$F$6,BC$10,$AF531,1,1),0)</f>
        <v>8.6956521739130432E-2</v>
      </c>
      <c r="BD531" s="190">
        <f ca="1">IF($AG531&gt;0,OFFSET(DATA!$F$6,BD$10+27*(7-$AE$8),$AF531,1,1)/OFFSET(DATA!$F$6,BD$10,$AF531,1,1),0)</f>
        <v>1.6042780748663103E-2</v>
      </c>
      <c r="BE531" s="190">
        <f ca="1">IF($AG531&gt;0,OFFSET(DATA!$F$6,BE$10+27*(7-$AE$8),$AF531,1,1)/OFFSET(DATA!$F$6,BE$10,$AF531,1,1),0)</f>
        <v>0.55952380952380953</v>
      </c>
      <c r="BF531" s="190">
        <f ca="1">IF($AG531&gt;0,OFFSET(DATA!$F$6,BF$10+27*(7-$AE$8),$AF531,1,1)/OFFSET(DATA!$F$6,BF$10,$AF531,1,1),0)</f>
        <v>0.44</v>
      </c>
      <c r="BG531" s="190">
        <f ca="1">IF($AG531&gt;0,OFFSET(DATA!$F$6,BG$10+27*(7-$AE$8),$AF531,1,1)/OFFSET(DATA!$F$6,BG$10,$AF531,1,1),0)</f>
        <v>0.30303030303030304</v>
      </c>
      <c r="BH531" s="190">
        <f ca="1">IF($AG531&gt;0,OFFSET(DATA!$F$6,BH$10+27*(7-$AE$8),$AF531,1,1)/OFFSET(DATA!$F$6,BH$10,$AF531,1,1),0)</f>
        <v>0.26722689075630252</v>
      </c>
      <c r="BI531" s="190">
        <f ca="1">IF($AG531&gt;0,OFFSET(DATA!$F$6,BI$10+27*(7-$AE$8),$AF531,1,1)/OFFSET(DATA!$F$6,BI$10,$AF531,1,1),0)</f>
        <v>0.51538461538461533</v>
      </c>
      <c r="BJ531" s="190">
        <f ca="1">IF($AG531&gt;0,OFFSET(DATA!$F$6,BJ$10+27*(7-$AE$8),$AF531,1,1)/OFFSET(DATA!$F$6,BJ$10,$AF531,1,1),0)</f>
        <v>0.37222222222222223</v>
      </c>
      <c r="BK531" s="190">
        <f ca="1">IF($AG531&gt;0,OFFSET(DATA!$F$6,BK$10+27*(7-$AE$8),$AF531,1,1)/OFFSET(DATA!$F$6,BK$10,$AF531,1,1),0)</f>
        <v>0.44607843137254904</v>
      </c>
      <c r="BL531" s="190">
        <f ca="1">IF($AG531&gt;0,OFFSET(DATA!$F$6,BL$10+27*(7-$AE$8),$AF531,1,1)/OFFSET(DATA!$F$6,BL$10,$AF531,1,1),0)</f>
        <v>0.44867549668874174</v>
      </c>
      <c r="BM531" s="190">
        <f ca="1">IF($AG531&gt;0,OFFSET(DATA!$F$6,BM$10+27*(7-$AE$8),$AF531,1,1)/OFFSET(DATA!$F$6,BM$10,$AF531,1,1),0)</f>
        <v>0.27522935779816515</v>
      </c>
      <c r="BN531" s="190">
        <f ca="1">IF($AG531&gt;0,OFFSET(DATA!$F$6,BN$10+27*(7-$AE$8),$AF531,1,1)/OFFSET(DATA!$F$6,BN$10,$AF531,1,1),0)</f>
        <v>0.57438016528925617</v>
      </c>
      <c r="BO531" s="190">
        <f ca="1">IF($AG531&gt;0,OFFSET(DATA!$F$6,BO$10+27*(7-$AE$8),$AF531,1,1)/OFFSET(DATA!$F$6,BO$10,$AF531,1,1),0)</f>
        <v>0.36363636363636365</v>
      </c>
      <c r="BP531" s="190">
        <f ca="1">IF($AG531&gt;0,OFFSET(DATA!$F$6,BP$10+27*(7-$AE$8),$AF531,1,1)/OFFSET(DATA!$F$6,BP$10,$AF531,1,1),0)</f>
        <v>0.81027667984189722</v>
      </c>
      <c r="BQ531" s="190">
        <f ca="1">IF($AG531&gt;0,OFFSET(DATA!$F$6,BQ$10+27*(7-$AE$8),$AF531,1,1)/OFFSET(DATA!$F$6,BQ$10,$AF531,1,1),0)</f>
        <v>0.50970873786407767</v>
      </c>
      <c r="BR531" s="190">
        <f ca="1">IF($AG531&gt;0,OFFSET(DATA!$F$6,BR$10+27*(7-$AE$8),$AF531,1,1)/OFFSET(DATA!$F$6,BR$10,$AF531,1,1),0)</f>
        <v>0.32673267326732675</v>
      </c>
      <c r="BS531" s="190">
        <f ca="1">IF($AG531&gt;0,OFFSET(DATA!$F$6,BS$10+27*(7-$AE$8),$AF531,1,1)/OFFSET(DATA!$F$6,BS$10,$AF531,1,1),0)</f>
        <v>0.29545454545454547</v>
      </c>
      <c r="BT531" s="190">
        <f ca="1">IF($AG531&gt;0,OFFSET(DATA!$F$6,BT$10+27*(7-$AE$8),$AF531,1,1)/OFFSET(DATA!$F$6,BT$10,$AF531,1,1),0)</f>
        <v>0.26229508196721313</v>
      </c>
      <c r="BU531" s="190">
        <f ca="1">IF($AG531&gt;0,OFFSET(DATA!$F$6,BU$10+27*(7-$AE$8),$AF531,1,1)/OFFSET(DATA!$F$6,BU$10,$AF531,1,1),0)</f>
        <v>0.57199999999999995</v>
      </c>
      <c r="BV531" s="190">
        <f ca="1">IF($AG531&gt;0,OFFSET(DATA!$F$6,BV$10+27*(7-$AE$8),$AF531,1,1)/OFFSET(DATA!$F$6,BV$10,$AF531,1,1),0)</f>
        <v>0.57473684210526321</v>
      </c>
      <c r="BW531" s="190">
        <f ca="1">IF($AG531&gt;0,OFFSET(DATA!$F$6,BW$10+27*(7-$AE$8),$AF531,1,1)/OFFSET(DATA!$F$6,BW$10,$AF531,1,1),0)</f>
        <v>0.41348314606741571</v>
      </c>
      <c r="BX531" s="190">
        <f ca="1">IF($AG531&gt;0,OFFSET(DATA!$F$6,BX$10+27*(7-$AE$8),$AF531,1,1)/OFFSET(DATA!$F$6,BX$10,$AF531,1,1),0)</f>
        <v>0.35333333333333333</v>
      </c>
    </row>
    <row r="532" spans="32:76" x14ac:dyDescent="0.2">
      <c r="AF532" s="166">
        <v>521</v>
      </c>
      <c r="AG532" s="96">
        <f ca="1">OFFSET(DATA!$F$6,$AF$10,$AF532,1,1)</f>
        <v>236</v>
      </c>
      <c r="AH532" s="190">
        <f ca="1">IF($AG532&gt;0,OFFSET(DATA!$F$6,$AF$10+27*AH$10,$AF532,1,1)/$AG532,0)</f>
        <v>0.30932203389830509</v>
      </c>
      <c r="AI532" s="190">
        <f ca="1">IF($AG532&gt;0,OFFSET(DATA!$F$6,$AF$10+27*AI$10,$AF532,1,1)/$AG532,0)</f>
        <v>4.2372881355932203E-3</v>
      </c>
      <c r="AJ532" s="190">
        <f ca="1">IF($AG532&gt;0,OFFSET(DATA!$F$6,$AF$10+27*AJ$10,$AF532,1,1)/$AG532,0)</f>
        <v>2.5423728813559324E-2</v>
      </c>
      <c r="AK532" s="190">
        <f ca="1">IF($AG532&gt;0,OFFSET(DATA!$F$6,$AF$10+27*AK$10,$AF532,1,1)/$AG532,0)</f>
        <v>0.19915254237288135</v>
      </c>
      <c r="AL532" s="190">
        <f ca="1">IF($AG532&gt;0,OFFSET(DATA!$F$6,$AF$10+27*AL$10,$AF532,1,1)/$AG532,0)</f>
        <v>0.3347457627118644</v>
      </c>
      <c r="AM532" s="190">
        <f ca="1">IF($AG532&gt;0,OFFSET(DATA!$F$6,$AF$10+27*AM$10,$AF532,1,1)/$AG532,0)</f>
        <v>0.1228813559322034</v>
      </c>
      <c r="AN532" s="166">
        <f ca="1">OFFSET(DATA!$F$6,$AF$10+27*AN$10,$AF532,1,1)</f>
        <v>18</v>
      </c>
      <c r="AO532" s="166">
        <f t="shared" ca="1" si="17"/>
        <v>18</v>
      </c>
      <c r="AQ532" s="96">
        <f ca="1">OFFSET(DATA!$F$6,25,$AF532,1,1)</f>
        <v>6045</v>
      </c>
      <c r="AR532" s="190">
        <f ca="1">IF($AQ532&gt;0,OFFSET(DATA!$F$6,25+27*AR$10,$AF532,1,1)/$AQ532,0)</f>
        <v>0.43291976840363938</v>
      </c>
      <c r="AS532" s="190">
        <f ca="1">IF($AQ532&gt;0,OFFSET(DATA!$F$6,25+27*AS$10,$AF532,1,1)/$AQ532,0)</f>
        <v>2.4813895781637717E-3</v>
      </c>
      <c r="AT532" s="190">
        <f ca="1">IF($AQ532&gt;0,OFFSET(DATA!$F$6,25+27*AT$10,$AF532,1,1)/$AQ532,0)</f>
        <v>0.11596360628618693</v>
      </c>
      <c r="AU532" s="190">
        <f ca="1">IF($AQ532&gt;0,OFFSET(DATA!$F$6,25+27*AU$10,$AF532,1,1)/$AQ532,0)</f>
        <v>0.11282051282051282</v>
      </c>
      <c r="AV532" s="190">
        <f ca="1">IF($AQ532&gt;0,OFFSET(DATA!$F$6,25+27*AV$10,$AF532,1,1)/$AQ532,0)</f>
        <v>0.15566583953680727</v>
      </c>
      <c r="AW532" s="190">
        <f ca="1">IF($AQ532&gt;0,OFFSET(DATA!$F$6,25+27*AW$10,$AF532,1,1)/$AQ532,0)</f>
        <v>5.4094292803970226E-2</v>
      </c>
      <c r="AZ532" s="166">
        <f t="shared" ca="1" si="18"/>
        <v>17</v>
      </c>
      <c r="BA532" s="190">
        <f ca="1">IF($AG532&gt;0,OFFSET(DATA!$F$6,BA$10+27*(7-$AE$8),$AF532,1,1)/OFFSET(DATA!$F$6,BA$10,$AF532,1,1),0)</f>
        <v>0.30932203389830509</v>
      </c>
      <c r="BB532" s="190">
        <f ca="1">IF($AG532&gt;0,OFFSET(DATA!$F$6,BB$10+27*(7-$AE$8),$AF532,1,1)/OFFSET(DATA!$F$6,BB$10,$AF532,1,1),0)</f>
        <v>0.2</v>
      </c>
      <c r="BC532" s="190">
        <f ca="1">IF($AG532&gt;0,OFFSET(DATA!$F$6,BC$10+27*(7-$AE$8),$AF532,1,1)/OFFSET(DATA!$F$6,BC$10,$AF532,1,1),0)</f>
        <v>0.12676056338028169</v>
      </c>
      <c r="BD532" s="190">
        <f ca="1">IF($AG532&gt;0,OFFSET(DATA!$F$6,BD$10+27*(7-$AE$8),$AF532,1,1)/OFFSET(DATA!$F$6,BD$10,$AF532,1,1),0)</f>
        <v>1.5625E-2</v>
      </c>
      <c r="BE532" s="190">
        <f ca="1">IF($AG532&gt;0,OFFSET(DATA!$F$6,BE$10+27*(7-$AE$8),$AF532,1,1)/OFFSET(DATA!$F$6,BE$10,$AF532,1,1),0)</f>
        <v>0.57309941520467833</v>
      </c>
      <c r="BF532" s="190">
        <f ca="1">IF($AG532&gt;0,OFFSET(DATA!$F$6,BF$10+27*(7-$AE$8),$AF532,1,1)/OFFSET(DATA!$F$6,BF$10,$AF532,1,1),0)</f>
        <v>0.4642857142857143</v>
      </c>
      <c r="BG532" s="190">
        <f ca="1">IF($AG532&gt;0,OFFSET(DATA!$F$6,BG$10+27*(7-$AE$8),$AF532,1,1)/OFFSET(DATA!$F$6,BG$10,$AF532,1,1),0)</f>
        <v>0.352112676056338</v>
      </c>
      <c r="BH532" s="190">
        <f ca="1">IF($AG532&gt;0,OFFSET(DATA!$F$6,BH$10+27*(7-$AE$8),$AF532,1,1)/OFFSET(DATA!$F$6,BH$10,$AF532,1,1),0)</f>
        <v>0.24281150159744408</v>
      </c>
      <c r="BI532" s="190">
        <f ca="1">IF($AG532&gt;0,OFFSET(DATA!$F$6,BI$10+27*(7-$AE$8),$AF532,1,1)/OFFSET(DATA!$F$6,BI$10,$AF532,1,1),0)</f>
        <v>0.46043165467625902</v>
      </c>
      <c r="BJ532" s="190">
        <f ca="1">IF($AG532&gt;0,OFFSET(DATA!$F$6,BJ$10+27*(7-$AE$8),$AF532,1,1)/OFFSET(DATA!$F$6,BJ$10,$AF532,1,1),0)</f>
        <v>0.38172043010752688</v>
      </c>
      <c r="BK532" s="190">
        <f ca="1">IF($AG532&gt;0,OFFSET(DATA!$F$6,BK$10+27*(7-$AE$8),$AF532,1,1)/OFFSET(DATA!$F$6,BK$10,$AF532,1,1),0)</f>
        <v>0.45862884160756501</v>
      </c>
      <c r="BL532" s="190">
        <f ca="1">IF($AG532&gt;0,OFFSET(DATA!$F$6,BL$10+27*(7-$AE$8),$AF532,1,1)/OFFSET(DATA!$F$6,BL$10,$AF532,1,1),0)</f>
        <v>0.50163398692810457</v>
      </c>
      <c r="BM532" s="190">
        <f ca="1">IF($AG532&gt;0,OFFSET(DATA!$F$6,BM$10+27*(7-$AE$8),$AF532,1,1)/OFFSET(DATA!$F$6,BM$10,$AF532,1,1),0)</f>
        <v>0.28925619834710742</v>
      </c>
      <c r="BN532" s="190">
        <f ca="1">IF($AG532&gt;0,OFFSET(DATA!$F$6,BN$10+27*(7-$AE$8),$AF532,1,1)/OFFSET(DATA!$F$6,BN$10,$AF532,1,1),0)</f>
        <v>0.58039215686274515</v>
      </c>
      <c r="BO532" s="190">
        <f ca="1">IF($AG532&gt;0,OFFSET(DATA!$F$6,BO$10+27*(7-$AE$8),$AF532,1,1)/OFFSET(DATA!$F$6,BO$10,$AF532,1,1),0)</f>
        <v>0.39556962025316456</v>
      </c>
      <c r="BP532" s="190">
        <f ca="1">IF($AG532&gt;0,OFFSET(DATA!$F$6,BP$10+27*(7-$AE$8),$AF532,1,1)/OFFSET(DATA!$F$6,BP$10,$AF532,1,1),0)</f>
        <v>0.80451127819548873</v>
      </c>
      <c r="BQ532" s="190">
        <f ca="1">IF($AG532&gt;0,OFFSET(DATA!$F$6,BQ$10+27*(7-$AE$8),$AF532,1,1)/OFFSET(DATA!$F$6,BQ$10,$AF532,1,1),0)</f>
        <v>0.53738317757009346</v>
      </c>
      <c r="BR532" s="190">
        <f ca="1">IF($AG532&gt;0,OFFSET(DATA!$F$6,BR$10+27*(7-$AE$8),$AF532,1,1)/OFFSET(DATA!$F$6,BR$10,$AF532,1,1),0)</f>
        <v>0.32978723404255317</v>
      </c>
      <c r="BS532" s="190">
        <f ca="1">IF($AG532&gt;0,OFFSET(DATA!$F$6,BS$10+27*(7-$AE$8),$AF532,1,1)/OFFSET(DATA!$F$6,BS$10,$AF532,1,1),0)</f>
        <v>0.26530612244897961</v>
      </c>
      <c r="BT532" s="190">
        <f ca="1">IF($AG532&gt;0,OFFSET(DATA!$F$6,BT$10+27*(7-$AE$8),$AF532,1,1)/OFFSET(DATA!$F$6,BT$10,$AF532,1,1),0)</f>
        <v>0.30357142857142855</v>
      </c>
      <c r="BU532" s="190">
        <f ca="1">IF($AG532&gt;0,OFFSET(DATA!$F$6,BU$10+27*(7-$AE$8),$AF532,1,1)/OFFSET(DATA!$F$6,BU$10,$AF532,1,1),0)</f>
        <v>0.60687022900763354</v>
      </c>
      <c r="BV532" s="190">
        <f ca="1">IF($AG532&gt;0,OFFSET(DATA!$F$6,BV$10+27*(7-$AE$8),$AF532,1,1)/OFFSET(DATA!$F$6,BV$10,$AF532,1,1),0)</f>
        <v>0.59514170040485825</v>
      </c>
      <c r="BW532" s="190">
        <f ca="1">IF($AG532&gt;0,OFFSET(DATA!$F$6,BW$10+27*(7-$AE$8),$AF532,1,1)/OFFSET(DATA!$F$6,BW$10,$AF532,1,1),0)</f>
        <v>0.41445270988310307</v>
      </c>
      <c r="BX532" s="190">
        <f ca="1">IF($AG532&gt;0,OFFSET(DATA!$F$6,BX$10+27*(7-$AE$8),$AF532,1,1)/OFFSET(DATA!$F$6,BX$10,$AF532,1,1),0)</f>
        <v>0.35374149659863946</v>
      </c>
    </row>
    <row r="533" spans="32:76" x14ac:dyDescent="0.2">
      <c r="AF533" s="166">
        <v>522</v>
      </c>
      <c r="AG533" s="96">
        <f ca="1">OFFSET(DATA!$F$6,$AF$10,$AF533,1,1)</f>
        <v>244</v>
      </c>
      <c r="AH533" s="190">
        <f ca="1">IF($AG533&gt;0,OFFSET(DATA!$F$6,$AF$10+27*AH$10,$AF533,1,1)/$AG533,0)</f>
        <v>0.27049180327868855</v>
      </c>
      <c r="AI533" s="190">
        <f ca="1">IF($AG533&gt;0,OFFSET(DATA!$F$6,$AF$10+27*AI$10,$AF533,1,1)/$AG533,0)</f>
        <v>4.0983606557377051E-3</v>
      </c>
      <c r="AJ533" s="190">
        <f ca="1">IF($AG533&gt;0,OFFSET(DATA!$F$6,$AF$10+27*AJ$10,$AF533,1,1)/$AG533,0)</f>
        <v>2.8688524590163935E-2</v>
      </c>
      <c r="AK533" s="190">
        <f ca="1">IF($AG533&gt;0,OFFSET(DATA!$F$6,$AF$10+27*AK$10,$AF533,1,1)/$AG533,0)</f>
        <v>0.20081967213114754</v>
      </c>
      <c r="AL533" s="190">
        <f ca="1">IF($AG533&gt;0,OFFSET(DATA!$F$6,$AF$10+27*AL$10,$AF533,1,1)/$AG533,0)</f>
        <v>0.36475409836065575</v>
      </c>
      <c r="AM533" s="190">
        <f ca="1">IF($AG533&gt;0,OFFSET(DATA!$F$6,$AF$10+27*AM$10,$AF533,1,1)/$AG533,0)</f>
        <v>0.16393442622950818</v>
      </c>
      <c r="AN533" s="166">
        <f ca="1">OFFSET(DATA!$F$6,$AF$10+27*AN$10,$AF533,1,1)</f>
        <v>21</v>
      </c>
      <c r="AO533" s="166">
        <f t="shared" ca="1" si="17"/>
        <v>21</v>
      </c>
      <c r="AQ533" s="96">
        <f ca="1">OFFSET(DATA!$F$6,25,$AF533,1,1)</f>
        <v>6130</v>
      </c>
      <c r="AR533" s="190">
        <f ca="1">IF($AQ533&gt;0,OFFSET(DATA!$F$6,25+27*AR$10,$AF533,1,1)/$AQ533,0)</f>
        <v>0.41876019575856444</v>
      </c>
      <c r="AS533" s="190">
        <f ca="1">IF($AQ533&gt;0,OFFSET(DATA!$F$6,25+27*AS$10,$AF533,1,1)/$AQ533,0)</f>
        <v>2.2838499184339315E-3</v>
      </c>
      <c r="AT533" s="190">
        <f ca="1">IF($AQ533&gt;0,OFFSET(DATA!$F$6,25+27*AT$10,$AF533,1,1)/$AQ533,0)</f>
        <v>0.11402936378466558</v>
      </c>
      <c r="AU533" s="190">
        <f ca="1">IF($AQ533&gt;0,OFFSET(DATA!$F$6,25+27*AU$10,$AF533,1,1)/$AQ533,0)</f>
        <v>0.12120717781402936</v>
      </c>
      <c r="AV533" s="190">
        <f ca="1">IF($AQ533&gt;0,OFFSET(DATA!$F$6,25+27*AV$10,$AF533,1,1)/$AQ533,0)</f>
        <v>0.17373572593800979</v>
      </c>
      <c r="AW533" s="190">
        <f ca="1">IF($AQ533&gt;0,OFFSET(DATA!$F$6,25+27*AW$10,$AF533,1,1)/$AQ533,0)</f>
        <v>7.3735725938009783E-2</v>
      </c>
      <c r="AZ533" s="166">
        <f t="shared" ca="1" si="18"/>
        <v>19</v>
      </c>
      <c r="BA533" s="190">
        <f ca="1">IF($AG533&gt;0,OFFSET(DATA!$F$6,BA$10+27*(7-$AE$8),$AF533,1,1)/OFFSET(DATA!$F$6,BA$10,$AF533,1,1),0)</f>
        <v>0.27049180327868855</v>
      </c>
      <c r="BB533" s="190">
        <f ca="1">IF($AG533&gt;0,OFFSET(DATA!$F$6,BB$10+27*(7-$AE$8),$AF533,1,1)/OFFSET(DATA!$F$6,BB$10,$AF533,1,1),0)</f>
        <v>0.19480519480519481</v>
      </c>
      <c r="BC533" s="190">
        <f ca="1">IF($AG533&gt;0,OFFSET(DATA!$F$6,BC$10+27*(7-$AE$8),$AF533,1,1)/OFFSET(DATA!$F$6,BC$10,$AF533,1,1),0)</f>
        <v>0.11428571428571428</v>
      </c>
      <c r="BD533" s="190">
        <f ca="1">IF($AG533&gt;0,OFFSET(DATA!$F$6,BD$10+27*(7-$AE$8),$AF533,1,1)/OFFSET(DATA!$F$6,BD$10,$AF533,1,1),0)</f>
        <v>1.5625E-2</v>
      </c>
      <c r="BE533" s="190">
        <f ca="1">IF($AG533&gt;0,OFFSET(DATA!$F$6,BE$10+27*(7-$AE$8),$AF533,1,1)/OFFSET(DATA!$F$6,BE$10,$AF533,1,1),0)</f>
        <v>0.56571428571428573</v>
      </c>
      <c r="BF533" s="190">
        <f ca="1">IF($AG533&gt;0,OFFSET(DATA!$F$6,BF$10+27*(7-$AE$8),$AF533,1,1)/OFFSET(DATA!$F$6,BF$10,$AF533,1,1),0)</f>
        <v>0.51851851851851849</v>
      </c>
      <c r="BG533" s="190">
        <f ca="1">IF($AG533&gt;0,OFFSET(DATA!$F$6,BG$10+27*(7-$AE$8),$AF533,1,1)/OFFSET(DATA!$F$6,BG$10,$AF533,1,1),0)</f>
        <v>0.33333333333333331</v>
      </c>
      <c r="BH533" s="190">
        <f ca="1">IF($AG533&gt;0,OFFSET(DATA!$F$6,BH$10+27*(7-$AE$8),$AF533,1,1)/OFFSET(DATA!$F$6,BH$10,$AF533,1,1),0)</f>
        <v>0.25199362041467305</v>
      </c>
      <c r="BI533" s="190">
        <f ca="1">IF($AG533&gt;0,OFFSET(DATA!$F$6,BI$10+27*(7-$AE$8),$AF533,1,1)/OFFSET(DATA!$F$6,BI$10,$AF533,1,1),0)</f>
        <v>0.47826086956521741</v>
      </c>
      <c r="BJ533" s="190">
        <f ca="1">IF($AG533&gt;0,OFFSET(DATA!$F$6,BJ$10+27*(7-$AE$8),$AF533,1,1)/OFFSET(DATA!$F$6,BJ$10,$AF533,1,1),0)</f>
        <v>0.37628865979381443</v>
      </c>
      <c r="BK533" s="190">
        <f ca="1">IF($AG533&gt;0,OFFSET(DATA!$F$6,BK$10+27*(7-$AE$8),$AF533,1,1)/OFFSET(DATA!$F$6,BK$10,$AF533,1,1),0)</f>
        <v>0.46246973365617433</v>
      </c>
      <c r="BL533" s="190">
        <f ca="1">IF($AG533&gt;0,OFFSET(DATA!$F$6,BL$10+27*(7-$AE$8),$AF533,1,1)/OFFSET(DATA!$F$6,BL$10,$AF533,1,1),0)</f>
        <v>0.46229508196721314</v>
      </c>
      <c r="BM533" s="190">
        <f ca="1">IF($AG533&gt;0,OFFSET(DATA!$F$6,BM$10+27*(7-$AE$8),$AF533,1,1)/OFFSET(DATA!$F$6,BM$10,$AF533,1,1),0)</f>
        <v>0.28333333333333333</v>
      </c>
      <c r="BN533" s="190">
        <f ca="1">IF($AG533&gt;0,OFFSET(DATA!$F$6,BN$10+27*(7-$AE$8),$AF533,1,1)/OFFSET(DATA!$F$6,BN$10,$AF533,1,1),0)</f>
        <v>0.59160305343511455</v>
      </c>
      <c r="BO533" s="190">
        <f ca="1">IF($AG533&gt;0,OFFSET(DATA!$F$6,BO$10+27*(7-$AE$8),$AF533,1,1)/OFFSET(DATA!$F$6,BO$10,$AF533,1,1),0)</f>
        <v>0.41883116883116883</v>
      </c>
      <c r="BP533" s="190">
        <f ca="1">IF($AG533&gt;0,OFFSET(DATA!$F$6,BP$10+27*(7-$AE$8),$AF533,1,1)/OFFSET(DATA!$F$6,BP$10,$AF533,1,1),0)</f>
        <v>0.80392156862745101</v>
      </c>
      <c r="BQ533" s="190">
        <f ca="1">IF($AG533&gt;0,OFFSET(DATA!$F$6,BQ$10+27*(7-$AE$8),$AF533,1,1)/OFFSET(DATA!$F$6,BQ$10,$AF533,1,1),0)</f>
        <v>0.50660792951541855</v>
      </c>
      <c r="BR533" s="190">
        <f ca="1">IF($AG533&gt;0,OFFSET(DATA!$F$6,BR$10+27*(7-$AE$8),$AF533,1,1)/OFFSET(DATA!$F$6,BR$10,$AF533,1,1),0)</f>
        <v>0.30612244897959184</v>
      </c>
      <c r="BS533" s="190">
        <f ca="1">IF($AG533&gt;0,OFFSET(DATA!$F$6,BS$10+27*(7-$AE$8),$AF533,1,1)/OFFSET(DATA!$F$6,BS$10,$AF533,1,1),0)</f>
        <v>0.25490196078431371</v>
      </c>
      <c r="BT533" s="190">
        <f ca="1">IF($AG533&gt;0,OFFSET(DATA!$F$6,BT$10+27*(7-$AE$8),$AF533,1,1)/OFFSET(DATA!$F$6,BT$10,$AF533,1,1),0)</f>
        <v>0.32786885245901637</v>
      </c>
      <c r="BU533" s="190">
        <f ca="1">IF($AG533&gt;0,OFFSET(DATA!$F$6,BU$10+27*(7-$AE$8),$AF533,1,1)/OFFSET(DATA!$F$6,BU$10,$AF533,1,1),0)</f>
        <v>0.58671586715867163</v>
      </c>
      <c r="BV533" s="190">
        <f ca="1">IF($AG533&gt;0,OFFSET(DATA!$F$6,BV$10+27*(7-$AE$8),$AF533,1,1)/OFFSET(DATA!$F$6,BV$10,$AF533,1,1),0)</f>
        <v>0.58415841584158412</v>
      </c>
      <c r="BW533" s="190">
        <f ca="1">IF($AG533&gt;0,OFFSET(DATA!$F$6,BW$10+27*(7-$AE$8),$AF533,1,1)/OFFSET(DATA!$F$6,BW$10,$AF533,1,1),0)</f>
        <v>0.37142857142857144</v>
      </c>
      <c r="BX533" s="190">
        <f ca="1">IF($AG533&gt;0,OFFSET(DATA!$F$6,BX$10+27*(7-$AE$8),$AF533,1,1)/OFFSET(DATA!$F$6,BX$10,$AF533,1,1),0)</f>
        <v>0.32</v>
      </c>
    </row>
    <row r="534" spans="32:76" x14ac:dyDescent="0.2">
      <c r="AF534" s="166">
        <v>523</v>
      </c>
      <c r="AG534" s="96">
        <f ca="1">OFFSET(DATA!$F$6,$AF$10,$AF534,1,1)</f>
        <v>187</v>
      </c>
      <c r="AH534" s="190">
        <f ca="1">IF($AG534&gt;0,OFFSET(DATA!$F$6,$AF$10+27*AH$10,$AF534,1,1)/$AG534,0)</f>
        <v>0.31550802139037432</v>
      </c>
      <c r="AI534" s="190">
        <f ca="1">IF($AG534&gt;0,OFFSET(DATA!$F$6,$AF$10+27*AI$10,$AF534,1,1)/$AG534,0)</f>
        <v>5.3475935828877002E-3</v>
      </c>
      <c r="AJ534" s="190">
        <f ca="1">IF($AG534&gt;0,OFFSET(DATA!$F$6,$AF$10+27*AJ$10,$AF534,1,1)/$AG534,0)</f>
        <v>3.7433155080213901E-2</v>
      </c>
      <c r="AK534" s="190">
        <f ca="1">IF($AG534&gt;0,OFFSET(DATA!$F$6,$AF$10+27*AK$10,$AF534,1,1)/$AG534,0)</f>
        <v>0.20320855614973263</v>
      </c>
      <c r="AL534" s="190">
        <f ca="1">IF($AG534&gt;0,OFFSET(DATA!$F$6,$AF$10+27*AL$10,$AF534,1,1)/$AG534,0)</f>
        <v>0.27272727272727271</v>
      </c>
      <c r="AM534" s="190">
        <f ca="1">IF($AG534&gt;0,OFFSET(DATA!$F$6,$AF$10+27*AM$10,$AF534,1,1)/$AG534,0)</f>
        <v>8.5561497326203204E-2</v>
      </c>
      <c r="AN534" s="166">
        <f ca="1">OFFSET(DATA!$F$6,$AF$10+27*AN$10,$AF534,1,1)</f>
        <v>18</v>
      </c>
      <c r="AO534" s="166">
        <f t="shared" ca="1" si="17"/>
        <v>18</v>
      </c>
      <c r="AQ534" s="96">
        <f ca="1">OFFSET(DATA!$F$6,25,$AF534,1,1)</f>
        <v>5356</v>
      </c>
      <c r="AR534" s="190">
        <f ca="1">IF($AQ534&gt;0,OFFSET(DATA!$F$6,25+27*AR$10,$AF534,1,1)/$AQ534,0)</f>
        <v>0.39021657953696787</v>
      </c>
      <c r="AS534" s="190">
        <f ca="1">IF($AQ534&gt;0,OFFSET(DATA!$F$6,25+27*AS$10,$AF534,1,1)/$AQ534,0)</f>
        <v>1.8670649738610904E-3</v>
      </c>
      <c r="AT534" s="190">
        <f ca="1">IF($AQ534&gt;0,OFFSET(DATA!$F$6,25+27*AT$10,$AF534,1,1)/$AQ534,0)</f>
        <v>0.12509335324869306</v>
      </c>
      <c r="AU534" s="190">
        <f ca="1">IF($AQ534&gt;0,OFFSET(DATA!$F$6,25+27*AU$10,$AF534,1,1)/$AQ534,0)</f>
        <v>0.12471994025392083</v>
      </c>
      <c r="AV534" s="190">
        <f ca="1">IF($AQ534&gt;0,OFFSET(DATA!$F$6,25+27*AV$10,$AF534,1,1)/$AQ534,0)</f>
        <v>0.17064973861090366</v>
      </c>
      <c r="AW534" s="190">
        <f ca="1">IF($AQ534&gt;0,OFFSET(DATA!$F$6,25+27*AW$10,$AF534,1,1)/$AQ534,0)</f>
        <v>7.262882748319642E-2</v>
      </c>
      <c r="AZ534" s="166">
        <f t="shared" ca="1" si="18"/>
        <v>15</v>
      </c>
      <c r="BA534" s="190">
        <f ca="1">IF($AG534&gt;0,OFFSET(DATA!$F$6,BA$10+27*(7-$AE$8),$AF534,1,1)/OFFSET(DATA!$F$6,BA$10,$AF534,1,1),0)</f>
        <v>0.31550802139037432</v>
      </c>
      <c r="BB534" s="190">
        <f ca="1">IF($AG534&gt;0,OFFSET(DATA!$F$6,BB$10+27*(7-$AE$8),$AF534,1,1)/OFFSET(DATA!$F$6,BB$10,$AF534,1,1),0)</f>
        <v>0.30909090909090908</v>
      </c>
      <c r="BC534" s="190">
        <f ca="1">IF($AG534&gt;0,OFFSET(DATA!$F$6,BC$10+27*(7-$AE$8),$AF534,1,1)/OFFSET(DATA!$F$6,BC$10,$AF534,1,1),0)</f>
        <v>0.14285714285714285</v>
      </c>
      <c r="BD534" s="190">
        <f ca="1">IF($AG534&gt;0,OFFSET(DATA!$F$6,BD$10+27*(7-$AE$8),$AF534,1,1)/OFFSET(DATA!$F$6,BD$10,$AF534,1,1),0)</f>
        <v>1.6042780748663103E-2</v>
      </c>
      <c r="BE534" s="190">
        <f ca="1">IF($AG534&gt;0,OFFSET(DATA!$F$6,BE$10+27*(7-$AE$8),$AF534,1,1)/OFFSET(DATA!$F$6,BE$10,$AF534,1,1),0)</f>
        <v>0.58620689655172409</v>
      </c>
      <c r="BF534" s="190">
        <f ca="1">IF($AG534&gt;0,OFFSET(DATA!$F$6,BF$10+27*(7-$AE$8),$AF534,1,1)/OFFSET(DATA!$F$6,BF$10,$AF534,1,1),0)</f>
        <v>0.5714285714285714</v>
      </c>
      <c r="BG534" s="190">
        <f ca="1">IF($AG534&gt;0,OFFSET(DATA!$F$6,BG$10+27*(7-$AE$8),$AF534,1,1)/OFFSET(DATA!$F$6,BG$10,$AF534,1,1),0)</f>
        <v>0.33333333333333331</v>
      </c>
      <c r="BH534" s="190">
        <f ca="1">IF($AG534&gt;0,OFFSET(DATA!$F$6,BH$10+27*(7-$AE$8),$AF534,1,1)/OFFSET(DATA!$F$6,BH$10,$AF534,1,1),0)</f>
        <v>0.20868113522537562</v>
      </c>
      <c r="BI534" s="190">
        <f ca="1">IF($AG534&gt;0,OFFSET(DATA!$F$6,BI$10+27*(7-$AE$8),$AF534,1,1)/OFFSET(DATA!$F$6,BI$10,$AF534,1,1),0)</f>
        <v>0.54166666666666663</v>
      </c>
      <c r="BJ534" s="190">
        <f ca="1">IF($AG534&gt;0,OFFSET(DATA!$F$6,BJ$10+27*(7-$AE$8),$AF534,1,1)/OFFSET(DATA!$F$6,BJ$10,$AF534,1,1),0)</f>
        <v>0.33812949640287771</v>
      </c>
      <c r="BK534" s="190">
        <f ca="1">IF($AG534&gt;0,OFFSET(DATA!$F$6,BK$10+27*(7-$AE$8),$AF534,1,1)/OFFSET(DATA!$F$6,BK$10,$AF534,1,1),0)</f>
        <v>0.44067796610169491</v>
      </c>
      <c r="BL534" s="190">
        <f ca="1">IF($AG534&gt;0,OFFSET(DATA!$F$6,BL$10+27*(7-$AE$8),$AF534,1,1)/OFFSET(DATA!$F$6,BL$10,$AF534,1,1),0)</f>
        <v>0.39444444444444443</v>
      </c>
      <c r="BM534" s="190">
        <f ca="1">IF($AG534&gt;0,OFFSET(DATA!$F$6,BM$10+27*(7-$AE$8),$AF534,1,1)/OFFSET(DATA!$F$6,BM$10,$AF534,1,1),0)</f>
        <v>0.27272727272727271</v>
      </c>
      <c r="BN534" s="190">
        <f ca="1">IF($AG534&gt;0,OFFSET(DATA!$F$6,BN$10+27*(7-$AE$8),$AF534,1,1)/OFFSET(DATA!$F$6,BN$10,$AF534,1,1),0)</f>
        <v>0.54148471615720528</v>
      </c>
      <c r="BO534" s="190">
        <f ca="1">IF($AG534&gt;0,OFFSET(DATA!$F$6,BO$10+27*(7-$AE$8),$AF534,1,1)/OFFSET(DATA!$F$6,BO$10,$AF534,1,1),0)</f>
        <v>0.43928571428571428</v>
      </c>
      <c r="BP534" s="190">
        <f ca="1">IF($AG534&gt;0,OFFSET(DATA!$F$6,BP$10+27*(7-$AE$8),$AF534,1,1)/OFFSET(DATA!$F$6,BP$10,$AF534,1,1),0)</f>
        <v>0.80193236714975846</v>
      </c>
      <c r="BQ534" s="190">
        <f ca="1">IF($AG534&gt;0,OFFSET(DATA!$F$6,BQ$10+27*(7-$AE$8),$AF534,1,1)/OFFSET(DATA!$F$6,BQ$10,$AF534,1,1),0)</f>
        <v>0.45365853658536587</v>
      </c>
      <c r="BR534" s="190">
        <f ca="1">IF($AG534&gt;0,OFFSET(DATA!$F$6,BR$10+27*(7-$AE$8),$AF534,1,1)/OFFSET(DATA!$F$6,BR$10,$AF534,1,1),0)</f>
        <v>0.25490196078431371</v>
      </c>
      <c r="BS534" s="190">
        <f ca="1">IF($AG534&gt;0,OFFSET(DATA!$F$6,BS$10+27*(7-$AE$8),$AF534,1,1)/OFFSET(DATA!$F$6,BS$10,$AF534,1,1),0)</f>
        <v>0.27586206896551724</v>
      </c>
      <c r="BT534" s="190">
        <f ca="1">IF($AG534&gt;0,OFFSET(DATA!$F$6,BT$10+27*(7-$AE$8),$AF534,1,1)/OFFSET(DATA!$F$6,BT$10,$AF534,1,1),0)</f>
        <v>0.24489795918367346</v>
      </c>
      <c r="BU534" s="190">
        <f ca="1">IF($AG534&gt;0,OFFSET(DATA!$F$6,BU$10+27*(7-$AE$8),$AF534,1,1)/OFFSET(DATA!$F$6,BU$10,$AF534,1,1),0)</f>
        <v>0.56611570247933884</v>
      </c>
      <c r="BV534" s="190">
        <f ca="1">IF($AG534&gt;0,OFFSET(DATA!$F$6,BV$10+27*(7-$AE$8),$AF534,1,1)/OFFSET(DATA!$F$6,BV$10,$AF534,1,1),0)</f>
        <v>0.52380952380952384</v>
      </c>
      <c r="BW534" s="190">
        <f ca="1">IF($AG534&gt;0,OFFSET(DATA!$F$6,BW$10+27*(7-$AE$8),$AF534,1,1)/OFFSET(DATA!$F$6,BW$10,$AF534,1,1),0)</f>
        <v>0.32665094339622641</v>
      </c>
      <c r="BX534" s="190">
        <f ca="1">IF($AG534&gt;0,OFFSET(DATA!$F$6,BX$10+27*(7-$AE$8),$AF534,1,1)/OFFSET(DATA!$F$6,BX$10,$AF534,1,1),0)</f>
        <v>0.28455284552845528</v>
      </c>
    </row>
    <row r="535" spans="32:76" x14ac:dyDescent="0.2">
      <c r="AF535" s="166">
        <v>524</v>
      </c>
      <c r="AG535" s="96">
        <f ca="1">OFFSET(DATA!$F$6,$AF$10,$AF535,1,1)</f>
        <v>184</v>
      </c>
      <c r="AH535" s="190">
        <f ca="1">IF($AG535&gt;0,OFFSET(DATA!$F$6,$AF$10+27*AH$10,$AF535,1,1)/$AG535,0)</f>
        <v>0.33695652173913043</v>
      </c>
      <c r="AI535" s="190">
        <f ca="1">IF($AG535&gt;0,OFFSET(DATA!$F$6,$AF$10+27*AI$10,$AF535,1,1)/$AG535,0)</f>
        <v>5.434782608695652E-3</v>
      </c>
      <c r="AJ535" s="190">
        <f ca="1">IF($AG535&gt;0,OFFSET(DATA!$F$6,$AF$10+27*AJ$10,$AF535,1,1)/$AG535,0)</f>
        <v>3.2608695652173912E-2</v>
      </c>
      <c r="AK535" s="190">
        <f ca="1">IF($AG535&gt;0,OFFSET(DATA!$F$6,$AF$10+27*AK$10,$AF535,1,1)/$AG535,0)</f>
        <v>0.15760869565217392</v>
      </c>
      <c r="AL535" s="190">
        <f ca="1">IF($AG535&gt;0,OFFSET(DATA!$F$6,$AF$10+27*AL$10,$AF535,1,1)/$AG535,0)</f>
        <v>0.2608695652173913</v>
      </c>
      <c r="AM535" s="190">
        <f ca="1">IF($AG535&gt;0,OFFSET(DATA!$F$6,$AF$10+27*AM$10,$AF535,1,1)/$AG535,0)</f>
        <v>9.2391304347826081E-2</v>
      </c>
      <c r="AN535" s="166">
        <f ca="1">OFFSET(DATA!$F$6,$AF$10+27*AN$10,$AF535,1,1)</f>
        <v>16</v>
      </c>
      <c r="AO535" s="166">
        <f t="shared" ca="1" si="17"/>
        <v>16</v>
      </c>
      <c r="AQ535" s="96">
        <f ca="1">OFFSET(DATA!$F$6,25,$AF535,1,1)</f>
        <v>5184</v>
      </c>
      <c r="AR535" s="190">
        <f ca="1">IF($AQ535&gt;0,OFFSET(DATA!$F$6,25+27*AR$10,$AF535,1,1)/$AQ535,0)</f>
        <v>0.39988425925925924</v>
      </c>
      <c r="AS535" s="190">
        <f ca="1">IF($AQ535&gt;0,OFFSET(DATA!$F$6,25+27*AS$10,$AF535,1,1)/$AQ535,0)</f>
        <v>2.1219135802469135E-3</v>
      </c>
      <c r="AT535" s="190">
        <f ca="1">IF($AQ535&gt;0,OFFSET(DATA!$F$6,25+27*AT$10,$AF535,1,1)/$AQ535,0)</f>
        <v>0.12808641975308643</v>
      </c>
      <c r="AU535" s="190">
        <f ca="1">IF($AQ535&gt;0,OFFSET(DATA!$F$6,25+27*AU$10,$AF535,1,1)/$AQ535,0)</f>
        <v>0.1089891975308642</v>
      </c>
      <c r="AV535" s="190">
        <f ca="1">IF($AQ535&gt;0,OFFSET(DATA!$F$6,25+27*AV$10,$AF535,1,1)/$AQ535,0)</f>
        <v>0.14602623456790123</v>
      </c>
      <c r="AW535" s="190">
        <f ca="1">IF($AQ535&gt;0,OFFSET(DATA!$F$6,25+27*AW$10,$AF535,1,1)/$AQ535,0)</f>
        <v>6.1149691358024692E-2</v>
      </c>
      <c r="AZ535" s="166">
        <f t="shared" ca="1" si="18"/>
        <v>15</v>
      </c>
      <c r="BA535" s="190">
        <f ca="1">IF($AG535&gt;0,OFFSET(DATA!$F$6,BA$10+27*(7-$AE$8),$AF535,1,1)/OFFSET(DATA!$F$6,BA$10,$AF535,1,1),0)</f>
        <v>0.33695652173913043</v>
      </c>
      <c r="BB535" s="190">
        <f ca="1">IF($AG535&gt;0,OFFSET(DATA!$F$6,BB$10+27*(7-$AE$8),$AF535,1,1)/OFFSET(DATA!$F$6,BB$10,$AF535,1,1),0)</f>
        <v>0.30357142857142855</v>
      </c>
      <c r="BC535" s="190">
        <f ca="1">IF($AG535&gt;0,OFFSET(DATA!$F$6,BC$10+27*(7-$AE$8),$AF535,1,1)/OFFSET(DATA!$F$6,BC$10,$AF535,1,1),0)</f>
        <v>0.18367346938775511</v>
      </c>
      <c r="BD535" s="190">
        <f ca="1">IF($AG535&gt;0,OFFSET(DATA!$F$6,BD$10+27*(7-$AE$8),$AF535,1,1)/OFFSET(DATA!$F$6,BD$10,$AF535,1,1),0)</f>
        <v>3.825136612021858E-2</v>
      </c>
      <c r="BE535" s="190">
        <f ca="1">IF($AG535&gt;0,OFFSET(DATA!$F$6,BE$10+27*(7-$AE$8),$AF535,1,1)/OFFSET(DATA!$F$6,BE$10,$AF535,1,1),0)</f>
        <v>0.57317073170731703</v>
      </c>
      <c r="BF535" s="190">
        <f ca="1">IF($AG535&gt;0,OFFSET(DATA!$F$6,BF$10+27*(7-$AE$8),$AF535,1,1)/OFFSET(DATA!$F$6,BF$10,$AF535,1,1),0)</f>
        <v>0.52380952380952384</v>
      </c>
      <c r="BG535" s="190">
        <f ca="1">IF($AG535&gt;0,OFFSET(DATA!$F$6,BG$10+27*(7-$AE$8),$AF535,1,1)/OFFSET(DATA!$F$6,BG$10,$AF535,1,1),0)</f>
        <v>0.34</v>
      </c>
      <c r="BH535" s="190">
        <f ca="1">IF($AG535&gt;0,OFFSET(DATA!$F$6,BH$10+27*(7-$AE$8),$AF535,1,1)/OFFSET(DATA!$F$6,BH$10,$AF535,1,1),0)</f>
        <v>0.19023569023569023</v>
      </c>
      <c r="BI535" s="190">
        <f ca="1">IF($AG535&gt;0,OFFSET(DATA!$F$6,BI$10+27*(7-$AE$8),$AF535,1,1)/OFFSET(DATA!$F$6,BI$10,$AF535,1,1),0)</f>
        <v>0.61261261261261257</v>
      </c>
      <c r="BJ535" s="190">
        <f ca="1">IF($AG535&gt;0,OFFSET(DATA!$F$6,BJ$10+27*(7-$AE$8),$AF535,1,1)/OFFSET(DATA!$F$6,BJ$10,$AF535,1,1),0)</f>
        <v>0.35766423357664234</v>
      </c>
      <c r="BK535" s="190">
        <f ca="1">IF($AG535&gt;0,OFFSET(DATA!$F$6,BK$10+27*(7-$AE$8),$AF535,1,1)/OFFSET(DATA!$F$6,BK$10,$AF535,1,1),0)</f>
        <v>0.45231607629427795</v>
      </c>
      <c r="BL535" s="190">
        <f ca="1">IF($AG535&gt;0,OFFSET(DATA!$F$6,BL$10+27*(7-$AE$8),$AF535,1,1)/OFFSET(DATA!$F$6,BL$10,$AF535,1,1),0)</f>
        <v>0.38921001926782273</v>
      </c>
      <c r="BM535" s="190">
        <f ca="1">IF($AG535&gt;0,OFFSET(DATA!$F$6,BM$10+27*(7-$AE$8),$AF535,1,1)/OFFSET(DATA!$F$6,BM$10,$AF535,1,1),0)</f>
        <v>0.19090909090909092</v>
      </c>
      <c r="BN535" s="190">
        <f ca="1">IF($AG535&gt;0,OFFSET(DATA!$F$6,BN$10+27*(7-$AE$8),$AF535,1,1)/OFFSET(DATA!$F$6,BN$10,$AF535,1,1),0)</f>
        <v>0.55851063829787229</v>
      </c>
      <c r="BO535" s="190">
        <f ca="1">IF($AG535&gt;0,OFFSET(DATA!$F$6,BO$10+27*(7-$AE$8),$AF535,1,1)/OFFSET(DATA!$F$6,BO$10,$AF535,1,1),0)</f>
        <v>0.42857142857142855</v>
      </c>
      <c r="BP535" s="190">
        <f ca="1">IF($AG535&gt;0,OFFSET(DATA!$F$6,BP$10+27*(7-$AE$8),$AF535,1,1)/OFFSET(DATA!$F$6,BP$10,$AF535,1,1),0)</f>
        <v>0.79262672811059909</v>
      </c>
      <c r="BQ535" s="190">
        <f ca="1">IF($AG535&gt;0,OFFSET(DATA!$F$6,BQ$10+27*(7-$AE$8),$AF535,1,1)/OFFSET(DATA!$F$6,BQ$10,$AF535,1,1),0)</f>
        <v>0.4777777777777778</v>
      </c>
      <c r="BR535" s="190">
        <f ca="1">IF($AG535&gt;0,OFFSET(DATA!$F$6,BR$10+27*(7-$AE$8),$AF535,1,1)/OFFSET(DATA!$F$6,BR$10,$AF535,1,1),0)</f>
        <v>0.32608695652173914</v>
      </c>
      <c r="BS535" s="190">
        <f ca="1">IF($AG535&gt;0,OFFSET(DATA!$F$6,BS$10+27*(7-$AE$8),$AF535,1,1)/OFFSET(DATA!$F$6,BS$10,$AF535,1,1),0)</f>
        <v>0.19354838709677419</v>
      </c>
      <c r="BT535" s="190">
        <f ca="1">IF($AG535&gt;0,OFFSET(DATA!$F$6,BT$10+27*(7-$AE$8),$AF535,1,1)/OFFSET(DATA!$F$6,BT$10,$AF535,1,1),0)</f>
        <v>0.25490196078431371</v>
      </c>
      <c r="BU535" s="190">
        <f ca="1">IF($AG535&gt;0,OFFSET(DATA!$F$6,BU$10+27*(7-$AE$8),$AF535,1,1)/OFFSET(DATA!$F$6,BU$10,$AF535,1,1),0)</f>
        <v>0.55172413793103448</v>
      </c>
      <c r="BV535" s="190">
        <f ca="1">IF($AG535&gt;0,OFFSET(DATA!$F$6,BV$10+27*(7-$AE$8),$AF535,1,1)/OFFSET(DATA!$F$6,BV$10,$AF535,1,1),0)</f>
        <v>0.52163461538461542</v>
      </c>
      <c r="BW535" s="190">
        <f ca="1">IF($AG535&gt;0,OFFSET(DATA!$F$6,BW$10+27*(7-$AE$8),$AF535,1,1)/OFFSET(DATA!$F$6,BW$10,$AF535,1,1),0)</f>
        <v>0.38740920096852299</v>
      </c>
      <c r="BX535" s="190">
        <f ca="1">IF($AG535&gt;0,OFFSET(DATA!$F$6,BX$10+27*(7-$AE$8),$AF535,1,1)/OFFSET(DATA!$F$6,BX$10,$AF535,1,1),0)</f>
        <v>0.32330827067669171</v>
      </c>
    </row>
    <row r="536" spans="32:76" x14ac:dyDescent="0.2">
      <c r="AF536" s="166">
        <v>525</v>
      </c>
      <c r="AG536" s="96">
        <f ca="1">OFFSET(DATA!$F$6,$AF$10,$AF536,1,1)</f>
        <v>193</v>
      </c>
      <c r="AH536" s="190">
        <f ca="1">IF($AG536&gt;0,OFFSET(DATA!$F$6,$AF$10+27*AH$10,$AF536,1,1)/$AG536,0)</f>
        <v>0.33160621761658032</v>
      </c>
      <c r="AI536" s="190">
        <f ca="1">IF($AG536&gt;0,OFFSET(DATA!$F$6,$AF$10+27*AI$10,$AF536,1,1)/$AG536,0)</f>
        <v>5.1813471502590676E-3</v>
      </c>
      <c r="AJ536" s="190">
        <f ca="1">IF($AG536&gt;0,OFFSET(DATA!$F$6,$AF$10+27*AJ$10,$AF536,1,1)/$AG536,0)</f>
        <v>3.6269430051813469E-2</v>
      </c>
      <c r="AK536" s="190">
        <f ca="1">IF($AG536&gt;0,OFFSET(DATA!$F$6,$AF$10+27*AK$10,$AF536,1,1)/$AG536,0)</f>
        <v>0.22279792746113988</v>
      </c>
      <c r="AL536" s="190">
        <f ca="1">IF($AG536&gt;0,OFFSET(DATA!$F$6,$AF$10+27*AL$10,$AF536,1,1)/$AG536,0)</f>
        <v>0.23834196891191708</v>
      </c>
      <c r="AM536" s="190">
        <f ca="1">IF($AG536&gt;0,OFFSET(DATA!$F$6,$AF$10+27*AM$10,$AF536,1,1)/$AG536,0)</f>
        <v>9.3264248704663211E-2</v>
      </c>
      <c r="AN536" s="166">
        <f ca="1">OFFSET(DATA!$F$6,$AF$10+27*AN$10,$AF536,1,1)</f>
        <v>18</v>
      </c>
      <c r="AO536" s="166">
        <f t="shared" ca="1" si="17"/>
        <v>18</v>
      </c>
      <c r="AQ536" s="96">
        <f ca="1">OFFSET(DATA!$F$6,25,$AF536,1,1)</f>
        <v>5207</v>
      </c>
      <c r="AR536" s="190">
        <f ca="1">IF($AQ536&gt;0,OFFSET(DATA!$F$6,25+27*AR$10,$AF536,1,1)/$AQ536,0)</f>
        <v>0.42077971960821969</v>
      </c>
      <c r="AS536" s="190">
        <f ca="1">IF($AQ536&gt;0,OFFSET(DATA!$F$6,25+27*AS$10,$AF536,1,1)/$AQ536,0)</f>
        <v>2.1125408104474747E-3</v>
      </c>
      <c r="AT536" s="190">
        <f ca="1">IF($AQ536&gt;0,OFFSET(DATA!$F$6,25+27*AT$10,$AF536,1,1)/$AQ536,0)</f>
        <v>0.12809679277895142</v>
      </c>
      <c r="AU536" s="190">
        <f ca="1">IF($AQ536&gt;0,OFFSET(DATA!$F$6,25+27*AU$10,$AF536,1,1)/$AQ536,0)</f>
        <v>0.12963318609564048</v>
      </c>
      <c r="AV536" s="190">
        <f ca="1">IF($AQ536&gt;0,OFFSET(DATA!$F$6,25+27*AV$10,$AF536,1,1)/$AQ536,0)</f>
        <v>0.11734203956212791</v>
      </c>
      <c r="AW536" s="190">
        <f ca="1">IF($AQ536&gt;0,OFFSET(DATA!$F$6,25+27*AW$10,$AF536,1,1)/$AQ536,0)</f>
        <v>4.0138275398502017E-2</v>
      </c>
      <c r="AZ536" s="166">
        <f t="shared" ca="1" si="18"/>
        <v>17</v>
      </c>
      <c r="BA536" s="190">
        <f ca="1">IF($AG536&gt;0,OFFSET(DATA!$F$6,BA$10+27*(7-$AE$8),$AF536,1,1)/OFFSET(DATA!$F$6,BA$10,$AF536,1,1),0)</f>
        <v>0.33160621761658032</v>
      </c>
      <c r="BB536" s="190">
        <f ca="1">IF($AG536&gt;0,OFFSET(DATA!$F$6,BB$10+27*(7-$AE$8),$AF536,1,1)/OFFSET(DATA!$F$6,BB$10,$AF536,1,1),0)</f>
        <v>0.25862068965517243</v>
      </c>
      <c r="BC536" s="190">
        <f ca="1">IF($AG536&gt;0,OFFSET(DATA!$F$6,BC$10+27*(7-$AE$8),$AF536,1,1)/OFFSET(DATA!$F$6,BC$10,$AF536,1,1),0)</f>
        <v>0.18</v>
      </c>
      <c r="BD536" s="190">
        <f ca="1">IF($AG536&gt;0,OFFSET(DATA!$F$6,BD$10+27*(7-$AE$8),$AF536,1,1)/OFFSET(DATA!$F$6,BD$10,$AF536,1,1),0)</f>
        <v>9.5890410958904104E-2</v>
      </c>
      <c r="BE536" s="190">
        <f ca="1">IF($AG536&gt;0,OFFSET(DATA!$F$6,BE$10+27*(7-$AE$8),$AF536,1,1)/OFFSET(DATA!$F$6,BE$10,$AF536,1,1),0)</f>
        <v>0.54838709677419351</v>
      </c>
      <c r="BF536" s="190">
        <f ca="1">IF($AG536&gt;0,OFFSET(DATA!$F$6,BF$10+27*(7-$AE$8),$AF536,1,1)/OFFSET(DATA!$F$6,BF$10,$AF536,1,1),0)</f>
        <v>0.5</v>
      </c>
      <c r="BG536" s="190">
        <f ca="1">IF($AG536&gt;0,OFFSET(DATA!$F$6,BG$10+27*(7-$AE$8),$AF536,1,1)/OFFSET(DATA!$F$6,BG$10,$AF536,1,1),0)</f>
        <v>0.36363636363636365</v>
      </c>
      <c r="BH536" s="190">
        <f ca="1">IF($AG536&gt;0,OFFSET(DATA!$F$6,BH$10+27*(7-$AE$8),$AF536,1,1)/OFFSET(DATA!$F$6,BH$10,$AF536,1,1),0)</f>
        <v>0.17114093959731544</v>
      </c>
      <c r="BI536" s="190">
        <f ca="1">IF($AG536&gt;0,OFFSET(DATA!$F$6,BI$10+27*(7-$AE$8),$AF536,1,1)/OFFSET(DATA!$F$6,BI$10,$AF536,1,1),0)</f>
        <v>0.60360360360360366</v>
      </c>
      <c r="BJ536" s="190">
        <f ca="1">IF($AG536&gt;0,OFFSET(DATA!$F$6,BJ$10+27*(7-$AE$8),$AF536,1,1)/OFFSET(DATA!$F$6,BJ$10,$AF536,1,1),0)</f>
        <v>0.36666666666666664</v>
      </c>
      <c r="BK536" s="190">
        <f ca="1">IF($AG536&gt;0,OFFSET(DATA!$F$6,BK$10+27*(7-$AE$8),$AF536,1,1)/OFFSET(DATA!$F$6,BK$10,$AF536,1,1),0)</f>
        <v>0.46875</v>
      </c>
      <c r="BL536" s="190">
        <f ca="1">IF($AG536&gt;0,OFFSET(DATA!$F$6,BL$10+27*(7-$AE$8),$AF536,1,1)/OFFSET(DATA!$F$6,BL$10,$AF536,1,1),0)</f>
        <v>0.44665461121157324</v>
      </c>
      <c r="BM536" s="190">
        <f ca="1">IF($AG536&gt;0,OFFSET(DATA!$F$6,BM$10+27*(7-$AE$8),$AF536,1,1)/OFFSET(DATA!$F$6,BM$10,$AF536,1,1),0)</f>
        <v>0.22321428571428573</v>
      </c>
      <c r="BN536" s="190">
        <f ca="1">IF($AG536&gt;0,OFFSET(DATA!$F$6,BN$10+27*(7-$AE$8),$AF536,1,1)/OFFSET(DATA!$F$6,BN$10,$AF536,1,1),0)</f>
        <v>0.55384615384615388</v>
      </c>
      <c r="BO536" s="190">
        <f ca="1">IF($AG536&gt;0,OFFSET(DATA!$F$6,BO$10+27*(7-$AE$8),$AF536,1,1)/OFFSET(DATA!$F$6,BO$10,$AF536,1,1),0)</f>
        <v>0.4296028880866426</v>
      </c>
      <c r="BP536" s="190">
        <f ca="1">IF($AG536&gt;0,OFFSET(DATA!$F$6,BP$10+27*(7-$AE$8),$AF536,1,1)/OFFSET(DATA!$F$6,BP$10,$AF536,1,1),0)</f>
        <v>0.74889867841409696</v>
      </c>
      <c r="BQ536" s="190">
        <f ca="1">IF($AG536&gt;0,OFFSET(DATA!$F$6,BQ$10+27*(7-$AE$8),$AF536,1,1)/OFFSET(DATA!$F$6,BQ$10,$AF536,1,1),0)</f>
        <v>0.47727272727272729</v>
      </c>
      <c r="BR536" s="190">
        <f ca="1">IF($AG536&gt;0,OFFSET(DATA!$F$6,BR$10+27*(7-$AE$8),$AF536,1,1)/OFFSET(DATA!$F$6,BR$10,$AF536,1,1),0)</f>
        <v>0.34782608695652173</v>
      </c>
      <c r="BS536" s="190">
        <f ca="1">IF($AG536&gt;0,OFFSET(DATA!$F$6,BS$10+27*(7-$AE$8),$AF536,1,1)/OFFSET(DATA!$F$6,BS$10,$AF536,1,1),0)</f>
        <v>0.16129032258064516</v>
      </c>
      <c r="BT536" s="190">
        <f ca="1">IF($AG536&gt;0,OFFSET(DATA!$F$6,BT$10+27*(7-$AE$8),$AF536,1,1)/OFFSET(DATA!$F$6,BT$10,$AF536,1,1),0)</f>
        <v>0.31372549019607843</v>
      </c>
      <c r="BU536" s="190">
        <f ca="1">IF($AG536&gt;0,OFFSET(DATA!$F$6,BU$10+27*(7-$AE$8),$AF536,1,1)/OFFSET(DATA!$F$6,BU$10,$AF536,1,1),0)</f>
        <v>0.56326530612244896</v>
      </c>
      <c r="BV536" s="190">
        <f ca="1">IF($AG536&gt;0,OFFSET(DATA!$F$6,BV$10+27*(7-$AE$8),$AF536,1,1)/OFFSET(DATA!$F$6,BV$10,$AF536,1,1),0)</f>
        <v>0.56635071090047395</v>
      </c>
      <c r="BW536" s="190">
        <f ca="1">IF($AG536&gt;0,OFFSET(DATA!$F$6,BW$10+27*(7-$AE$8),$AF536,1,1)/OFFSET(DATA!$F$6,BW$10,$AF536,1,1),0)</f>
        <v>0.40780141843971629</v>
      </c>
      <c r="BX536" s="190">
        <f ca="1">IF($AG536&gt;0,OFFSET(DATA!$F$6,BX$10+27*(7-$AE$8),$AF536,1,1)/OFFSET(DATA!$F$6,BX$10,$AF536,1,1),0)</f>
        <v>0.35877862595419846</v>
      </c>
    </row>
    <row r="537" spans="32:76" x14ac:dyDescent="0.2">
      <c r="AF537" s="166">
        <v>526</v>
      </c>
      <c r="AG537" s="96">
        <f ca="1">OFFSET(DATA!$F$6,$AF$10,$AF537,1,1)</f>
        <v>195</v>
      </c>
      <c r="AH537" s="190">
        <f ca="1">IF($AG537&gt;0,OFFSET(DATA!$F$6,$AF$10+27*AH$10,$AF537,1,1)/$AG537,0)</f>
        <v>0.3487179487179487</v>
      </c>
      <c r="AI537" s="190">
        <f ca="1">IF($AG537&gt;0,OFFSET(DATA!$F$6,$AF$10+27*AI$10,$AF537,1,1)/$AG537,0)</f>
        <v>5.1282051282051282E-3</v>
      </c>
      <c r="AJ537" s="190">
        <f ca="1">IF($AG537&gt;0,OFFSET(DATA!$F$6,$AF$10+27*AJ$10,$AF537,1,1)/$AG537,0)</f>
        <v>4.6153846153846156E-2</v>
      </c>
      <c r="AK537" s="190">
        <f ca="1">IF($AG537&gt;0,OFFSET(DATA!$F$6,$AF$10+27*AK$10,$AF537,1,1)/$AG537,0)</f>
        <v>0.21025641025641026</v>
      </c>
      <c r="AL537" s="190">
        <f ca="1">IF($AG537&gt;0,OFFSET(DATA!$F$6,$AF$10+27*AL$10,$AF537,1,1)/$AG537,0)</f>
        <v>0.23076923076923078</v>
      </c>
      <c r="AM537" s="190">
        <f ca="1">IF($AG537&gt;0,OFFSET(DATA!$F$6,$AF$10+27*AM$10,$AF537,1,1)/$AG537,0)</f>
        <v>0.11282051282051282</v>
      </c>
      <c r="AN537" s="166">
        <f ca="1">OFFSET(DATA!$F$6,$AF$10+27*AN$10,$AF537,1,1)</f>
        <v>18</v>
      </c>
      <c r="AO537" s="166">
        <f t="shared" ca="1" si="17"/>
        <v>18</v>
      </c>
      <c r="AQ537" s="96">
        <f ca="1">OFFSET(DATA!$F$6,25,$AF537,1,1)</f>
        <v>5322</v>
      </c>
      <c r="AR537" s="190">
        <f ca="1">IF($AQ537&gt;0,OFFSET(DATA!$F$6,25+27*AR$10,$AF537,1,1)/$AQ537,0)</f>
        <v>0.43555054490792933</v>
      </c>
      <c r="AS537" s="190">
        <f ca="1">IF($AQ537&gt;0,OFFSET(DATA!$F$6,25+27*AS$10,$AF537,1,1)/$AQ537,0)</f>
        <v>2.6305900037579856E-3</v>
      </c>
      <c r="AT537" s="190">
        <f ca="1">IF($AQ537&gt;0,OFFSET(DATA!$F$6,25+27*AT$10,$AF537,1,1)/$AQ537,0)</f>
        <v>0.12608042089440061</v>
      </c>
      <c r="AU537" s="190">
        <f ca="1">IF($AQ537&gt;0,OFFSET(DATA!$F$6,25+27*AU$10,$AF537,1,1)/$AQ537,0)</f>
        <v>0.13378429161969185</v>
      </c>
      <c r="AV537" s="190">
        <f ca="1">IF($AQ537&gt;0,OFFSET(DATA!$F$6,25+27*AV$10,$AF537,1,1)/$AQ537,0)</f>
        <v>0.11706125516723037</v>
      </c>
      <c r="AW537" s="190">
        <f ca="1">IF($AQ537&gt;0,OFFSET(DATA!$F$6,25+27*AW$10,$AF537,1,1)/$AQ537,0)</f>
        <v>4.3780533633972191E-2</v>
      </c>
      <c r="AZ537" s="166">
        <f t="shared" ca="1" si="18"/>
        <v>17</v>
      </c>
      <c r="BA537" s="190">
        <f ca="1">IF($AG537&gt;0,OFFSET(DATA!$F$6,BA$10+27*(7-$AE$8),$AF537,1,1)/OFFSET(DATA!$F$6,BA$10,$AF537,1,1),0)</f>
        <v>0.3487179487179487</v>
      </c>
      <c r="BB537" s="190">
        <f ca="1">IF($AG537&gt;0,OFFSET(DATA!$F$6,BB$10+27*(7-$AE$8),$AF537,1,1)/OFFSET(DATA!$F$6,BB$10,$AF537,1,1),0)</f>
        <v>0.26315789473684209</v>
      </c>
      <c r="BC537" s="190">
        <f ca="1">IF($AG537&gt;0,OFFSET(DATA!$F$6,BC$10+27*(7-$AE$8),$AF537,1,1)/OFFSET(DATA!$F$6,BC$10,$AF537,1,1),0)</f>
        <v>0.13793103448275862</v>
      </c>
      <c r="BD537" s="190">
        <f ca="1">IF($AG537&gt;0,OFFSET(DATA!$F$6,BD$10+27*(7-$AE$8),$AF537,1,1)/OFFSET(DATA!$F$6,BD$10,$AF537,1,1),0)</f>
        <v>0.18666666666666668</v>
      </c>
      <c r="BE537" s="190">
        <f ca="1">IF($AG537&gt;0,OFFSET(DATA!$F$6,BE$10+27*(7-$AE$8),$AF537,1,1)/OFFSET(DATA!$F$6,BE$10,$AF537,1,1),0)</f>
        <v>0.55063291139240511</v>
      </c>
      <c r="BF537" s="190">
        <f ca="1">IF($AG537&gt;0,OFFSET(DATA!$F$6,BF$10+27*(7-$AE$8),$AF537,1,1)/OFFSET(DATA!$F$6,BF$10,$AF537,1,1),0)</f>
        <v>0.42307692307692307</v>
      </c>
      <c r="BG537" s="190">
        <f ca="1">IF($AG537&gt;0,OFFSET(DATA!$F$6,BG$10+27*(7-$AE$8),$AF537,1,1)/OFFSET(DATA!$F$6,BG$10,$AF537,1,1),0)</f>
        <v>0.31147540983606559</v>
      </c>
      <c r="BH537" s="190">
        <f ca="1">IF($AG537&gt;0,OFFSET(DATA!$F$6,BH$10+27*(7-$AE$8),$AF537,1,1)/OFFSET(DATA!$F$6,BH$10,$AF537,1,1),0)</f>
        <v>0.20442930153321975</v>
      </c>
      <c r="BI537" s="190">
        <f ca="1">IF($AG537&gt;0,OFFSET(DATA!$F$6,BI$10+27*(7-$AE$8),$AF537,1,1)/OFFSET(DATA!$F$6,BI$10,$AF537,1,1),0)</f>
        <v>0.65137614678899081</v>
      </c>
      <c r="BJ537" s="190">
        <f ca="1">IF($AG537&gt;0,OFFSET(DATA!$F$6,BJ$10+27*(7-$AE$8),$AF537,1,1)/OFFSET(DATA!$F$6,BJ$10,$AF537,1,1),0)</f>
        <v>0.37579617834394907</v>
      </c>
      <c r="BK537" s="190">
        <f ca="1">IF($AG537&gt;0,OFFSET(DATA!$F$6,BK$10+27*(7-$AE$8),$AF537,1,1)/OFFSET(DATA!$F$6,BK$10,$AF537,1,1),0)</f>
        <v>0.48</v>
      </c>
      <c r="BL537" s="190">
        <f ca="1">IF($AG537&gt;0,OFFSET(DATA!$F$6,BL$10+27*(7-$AE$8),$AF537,1,1)/OFFSET(DATA!$F$6,BL$10,$AF537,1,1),0)</f>
        <v>0.4627949183303085</v>
      </c>
      <c r="BM537" s="190">
        <f ca="1">IF($AG537&gt;0,OFFSET(DATA!$F$6,BM$10+27*(7-$AE$8),$AF537,1,1)/OFFSET(DATA!$F$6,BM$10,$AF537,1,1),0)</f>
        <v>0.29059829059829062</v>
      </c>
      <c r="BN537" s="190">
        <f ca="1">IF($AG537&gt;0,OFFSET(DATA!$F$6,BN$10+27*(7-$AE$8),$AF537,1,1)/OFFSET(DATA!$F$6,BN$10,$AF537,1,1),0)</f>
        <v>0.59701492537313428</v>
      </c>
      <c r="BO537" s="190">
        <f ca="1">IF($AG537&gt;0,OFFSET(DATA!$F$6,BO$10+27*(7-$AE$8),$AF537,1,1)/OFFSET(DATA!$F$6,BO$10,$AF537,1,1),0)</f>
        <v>0.49056603773584906</v>
      </c>
      <c r="BP537" s="190">
        <f ca="1">IF($AG537&gt;0,OFFSET(DATA!$F$6,BP$10+27*(7-$AE$8),$AF537,1,1)/OFFSET(DATA!$F$6,BP$10,$AF537,1,1),0)</f>
        <v>0.75107296137339052</v>
      </c>
      <c r="BQ537" s="190">
        <f ca="1">IF($AG537&gt;0,OFFSET(DATA!$F$6,BQ$10+27*(7-$AE$8),$AF537,1,1)/OFFSET(DATA!$F$6,BQ$10,$AF537,1,1),0)</f>
        <v>0.4838709677419355</v>
      </c>
      <c r="BR537" s="190">
        <f ca="1">IF($AG537&gt;0,OFFSET(DATA!$F$6,BR$10+27*(7-$AE$8),$AF537,1,1)/OFFSET(DATA!$F$6,BR$10,$AF537,1,1),0)</f>
        <v>0.35789473684210527</v>
      </c>
      <c r="BS537" s="190">
        <f ca="1">IF($AG537&gt;0,OFFSET(DATA!$F$6,BS$10+27*(7-$AE$8),$AF537,1,1)/OFFSET(DATA!$F$6,BS$10,$AF537,1,1),0)</f>
        <v>0.1111111111111111</v>
      </c>
      <c r="BT537" s="190">
        <f ca="1">IF($AG537&gt;0,OFFSET(DATA!$F$6,BT$10+27*(7-$AE$8),$AF537,1,1)/OFFSET(DATA!$F$6,BT$10,$AF537,1,1),0)</f>
        <v>0.38</v>
      </c>
      <c r="BU537" s="190">
        <f ca="1">IF($AG537&gt;0,OFFSET(DATA!$F$6,BU$10+27*(7-$AE$8),$AF537,1,1)/OFFSET(DATA!$F$6,BU$10,$AF537,1,1),0)</f>
        <v>0.57539682539682535</v>
      </c>
      <c r="BV537" s="190">
        <f ca="1">IF($AG537&gt;0,OFFSET(DATA!$F$6,BV$10+27*(7-$AE$8),$AF537,1,1)/OFFSET(DATA!$F$6,BV$10,$AF537,1,1),0)</f>
        <v>0.56666666666666665</v>
      </c>
      <c r="BW537" s="190">
        <f ca="1">IF($AG537&gt;0,OFFSET(DATA!$F$6,BW$10+27*(7-$AE$8),$AF537,1,1)/OFFSET(DATA!$F$6,BW$10,$AF537,1,1),0)</f>
        <v>0.39583333333333331</v>
      </c>
      <c r="BX537" s="190">
        <f ca="1">IF($AG537&gt;0,OFFSET(DATA!$F$6,BX$10+27*(7-$AE$8),$AF537,1,1)/OFFSET(DATA!$F$6,BX$10,$AF537,1,1),0)</f>
        <v>0.36690647482014388</v>
      </c>
    </row>
    <row r="538" spans="32:76" x14ac:dyDescent="0.2">
      <c r="AF538" s="166">
        <v>527</v>
      </c>
      <c r="AG538" s="96">
        <f ca="1">OFFSET(DATA!$F$6,$AF$10,$AF538,1,1)</f>
        <v>185</v>
      </c>
      <c r="AH538" s="190">
        <f ca="1">IF($AG538&gt;0,OFFSET(DATA!$F$6,$AF$10+27*AH$10,$AF538,1,1)/$AG538,0)</f>
        <v>0.34594594594594597</v>
      </c>
      <c r="AI538" s="190">
        <f ca="1">IF($AG538&gt;0,OFFSET(DATA!$F$6,$AF$10+27*AI$10,$AF538,1,1)/$AG538,0)</f>
        <v>5.4054054054054057E-3</v>
      </c>
      <c r="AJ538" s="190">
        <f ca="1">IF($AG538&gt;0,OFFSET(DATA!$F$6,$AF$10+27*AJ$10,$AF538,1,1)/$AG538,0)</f>
        <v>4.8648648648648651E-2</v>
      </c>
      <c r="AK538" s="190">
        <f ca="1">IF($AG538&gt;0,OFFSET(DATA!$F$6,$AF$10+27*AK$10,$AF538,1,1)/$AG538,0)</f>
        <v>0.15675675675675677</v>
      </c>
      <c r="AL538" s="190">
        <f ca="1">IF($AG538&gt;0,OFFSET(DATA!$F$6,$AF$10+27*AL$10,$AF538,1,1)/$AG538,0)</f>
        <v>0.21621621621621623</v>
      </c>
      <c r="AM538" s="190">
        <f ca="1">IF($AG538&gt;0,OFFSET(DATA!$F$6,$AF$10+27*AM$10,$AF538,1,1)/$AG538,0)</f>
        <v>9.1891891891891897E-2</v>
      </c>
      <c r="AN538" s="166">
        <f ca="1">OFFSET(DATA!$F$6,$AF$10+27*AN$10,$AF538,1,1)</f>
        <v>18</v>
      </c>
      <c r="AO538" s="166">
        <f t="shared" ca="1" si="17"/>
        <v>18</v>
      </c>
      <c r="AQ538" s="96">
        <f ca="1">OFFSET(DATA!$F$6,25,$AF538,1,1)</f>
        <v>5086</v>
      </c>
      <c r="AR538" s="190">
        <f ca="1">IF($AQ538&gt;0,OFFSET(DATA!$F$6,25+27*AR$10,$AF538,1,1)/$AQ538,0)</f>
        <v>0.41997640581989776</v>
      </c>
      <c r="AS538" s="190">
        <f ca="1">IF($AQ538&gt;0,OFFSET(DATA!$F$6,25+27*AS$10,$AF538,1,1)/$AQ538,0)</f>
        <v>2.7526543452615023E-3</v>
      </c>
      <c r="AT538" s="190">
        <f ca="1">IF($AQ538&gt;0,OFFSET(DATA!$F$6,25+27*AT$10,$AF538,1,1)/$AQ538,0)</f>
        <v>0.12760519071962248</v>
      </c>
      <c r="AU538" s="190">
        <f ca="1">IF($AQ538&gt;0,OFFSET(DATA!$F$6,25+27*AU$10,$AF538,1,1)/$AQ538,0)</f>
        <v>0.12131340935902478</v>
      </c>
      <c r="AV538" s="190">
        <f ca="1">IF($AQ538&gt;0,OFFSET(DATA!$F$6,25+27*AV$10,$AF538,1,1)/$AQ538,0)</f>
        <v>0.1163979551710578</v>
      </c>
      <c r="AW538" s="190">
        <f ca="1">IF($AQ538&gt;0,OFFSET(DATA!$F$6,25+27*AW$10,$AF538,1,1)/$AQ538,0)</f>
        <v>3.5981124655918205E-2</v>
      </c>
      <c r="AZ538" s="166">
        <f t="shared" ca="1" si="18"/>
        <v>17</v>
      </c>
      <c r="BA538" s="190">
        <f ca="1">IF($AG538&gt;0,OFFSET(DATA!$F$6,BA$10+27*(7-$AE$8),$AF538,1,1)/OFFSET(DATA!$F$6,BA$10,$AF538,1,1),0)</f>
        <v>0.34594594594594597</v>
      </c>
      <c r="BB538" s="190">
        <f ca="1">IF($AG538&gt;0,OFFSET(DATA!$F$6,BB$10+27*(7-$AE$8),$AF538,1,1)/OFFSET(DATA!$F$6,BB$10,$AF538,1,1),0)</f>
        <v>0.25454545454545452</v>
      </c>
      <c r="BC538" s="190">
        <f ca="1">IF($AG538&gt;0,OFFSET(DATA!$F$6,BC$10+27*(7-$AE$8),$AF538,1,1)/OFFSET(DATA!$F$6,BC$10,$AF538,1,1),0)</f>
        <v>0.13333333333333333</v>
      </c>
      <c r="BD538" s="190">
        <f ca="1">IF($AG538&gt;0,OFFSET(DATA!$F$6,BD$10+27*(7-$AE$8),$AF538,1,1)/OFFSET(DATA!$F$6,BD$10,$AF538,1,1),0)</f>
        <v>0.24324324324324326</v>
      </c>
      <c r="BE538" s="190">
        <f ca="1">IF($AG538&gt;0,OFFSET(DATA!$F$6,BE$10+27*(7-$AE$8),$AF538,1,1)/OFFSET(DATA!$F$6,BE$10,$AF538,1,1),0)</f>
        <v>0.55555555555555558</v>
      </c>
      <c r="BF538" s="190">
        <f ca="1">IF($AG538&gt;0,OFFSET(DATA!$F$6,BF$10+27*(7-$AE$8),$AF538,1,1)/OFFSET(DATA!$F$6,BF$10,$AF538,1,1),0)</f>
        <v>0.47368421052631576</v>
      </c>
      <c r="BG538" s="190">
        <f ca="1">IF($AG538&gt;0,OFFSET(DATA!$F$6,BG$10+27*(7-$AE$8),$AF538,1,1)/OFFSET(DATA!$F$6,BG$10,$AF538,1,1),0)</f>
        <v>0.35849056603773582</v>
      </c>
      <c r="BH538" s="190">
        <f ca="1">IF($AG538&gt;0,OFFSET(DATA!$F$6,BH$10+27*(7-$AE$8),$AF538,1,1)/OFFSET(DATA!$F$6,BH$10,$AF538,1,1),0)</f>
        <v>0.20035460992907803</v>
      </c>
      <c r="BI538" s="190">
        <f ca="1">IF($AG538&gt;0,OFFSET(DATA!$F$6,BI$10+27*(7-$AE$8),$AF538,1,1)/OFFSET(DATA!$F$6,BI$10,$AF538,1,1),0)</f>
        <v>0.67741935483870963</v>
      </c>
      <c r="BJ538" s="190">
        <f ca="1">IF($AG538&gt;0,OFFSET(DATA!$F$6,BJ$10+27*(7-$AE$8),$AF538,1,1)/OFFSET(DATA!$F$6,BJ$10,$AF538,1,1),0)</f>
        <v>0.34838709677419355</v>
      </c>
      <c r="BK538" s="190">
        <f ca="1">IF($AG538&gt;0,OFFSET(DATA!$F$6,BK$10+27*(7-$AE$8),$AF538,1,1)/OFFSET(DATA!$F$6,BK$10,$AF538,1,1),0)</f>
        <v>0.44886363636363635</v>
      </c>
      <c r="BL538" s="190">
        <f ca="1">IF($AG538&gt;0,OFFSET(DATA!$F$6,BL$10+27*(7-$AE$8),$AF538,1,1)/OFFSET(DATA!$F$6,BL$10,$AF538,1,1),0)</f>
        <v>0.44524236983842008</v>
      </c>
      <c r="BM538" s="190">
        <f ca="1">IF($AG538&gt;0,OFFSET(DATA!$F$6,BM$10+27*(7-$AE$8),$AF538,1,1)/OFFSET(DATA!$F$6,BM$10,$AF538,1,1),0)</f>
        <v>0.330188679245283</v>
      </c>
      <c r="BN538" s="190">
        <f ca="1">IF($AG538&gt;0,OFFSET(DATA!$F$6,BN$10+27*(7-$AE$8),$AF538,1,1)/OFFSET(DATA!$F$6,BN$10,$AF538,1,1),0)</f>
        <v>0.57286432160804024</v>
      </c>
      <c r="BO538" s="190">
        <f ca="1">IF($AG538&gt;0,OFFSET(DATA!$F$6,BO$10+27*(7-$AE$8),$AF538,1,1)/OFFSET(DATA!$F$6,BO$10,$AF538,1,1),0)</f>
        <v>0.48314606741573035</v>
      </c>
      <c r="BP538" s="190">
        <f ca="1">IF($AG538&gt;0,OFFSET(DATA!$F$6,BP$10+27*(7-$AE$8),$AF538,1,1)/OFFSET(DATA!$F$6,BP$10,$AF538,1,1),0)</f>
        <v>0.71794871794871795</v>
      </c>
      <c r="BQ538" s="190">
        <f ca="1">IF($AG538&gt;0,OFFSET(DATA!$F$6,BQ$10+27*(7-$AE$8),$AF538,1,1)/OFFSET(DATA!$F$6,BQ$10,$AF538,1,1),0)</f>
        <v>0.49450549450549453</v>
      </c>
      <c r="BR538" s="190">
        <f ca="1">IF($AG538&gt;0,OFFSET(DATA!$F$6,BR$10+27*(7-$AE$8),$AF538,1,1)/OFFSET(DATA!$F$6,BR$10,$AF538,1,1),0)</f>
        <v>0.37804878048780488</v>
      </c>
      <c r="BS538" s="190">
        <f ca="1">IF($AG538&gt;0,OFFSET(DATA!$F$6,BS$10+27*(7-$AE$8),$AF538,1,1)/OFFSET(DATA!$F$6,BS$10,$AF538,1,1),0)</f>
        <v>0.14705882352941177</v>
      </c>
      <c r="BT538" s="190">
        <f ca="1">IF($AG538&gt;0,OFFSET(DATA!$F$6,BT$10+27*(7-$AE$8),$AF538,1,1)/OFFSET(DATA!$F$6,BT$10,$AF538,1,1),0)</f>
        <v>0.2978723404255319</v>
      </c>
      <c r="BU538" s="190">
        <f ca="1">IF($AG538&gt;0,OFFSET(DATA!$F$6,BU$10+27*(7-$AE$8),$AF538,1,1)/OFFSET(DATA!$F$6,BU$10,$AF538,1,1),0)</f>
        <v>0.59414225941422594</v>
      </c>
      <c r="BV538" s="190">
        <f ca="1">IF($AG538&gt;0,OFFSET(DATA!$F$6,BV$10+27*(7-$AE$8),$AF538,1,1)/OFFSET(DATA!$F$6,BV$10,$AF538,1,1),0)</f>
        <v>0.5242494226327945</v>
      </c>
      <c r="BW538" s="190">
        <f ca="1">IF($AG538&gt;0,OFFSET(DATA!$F$6,BW$10+27*(7-$AE$8),$AF538,1,1)/OFFSET(DATA!$F$6,BW$10,$AF538,1,1),0)</f>
        <v>0.35789473684210527</v>
      </c>
      <c r="BX538" s="190">
        <f ca="1">IF($AG538&gt;0,OFFSET(DATA!$F$6,BX$10+27*(7-$AE$8),$AF538,1,1)/OFFSET(DATA!$F$6,BX$10,$AF538,1,1),0)</f>
        <v>0.35338345864661652</v>
      </c>
    </row>
    <row r="539" spans="32:76" x14ac:dyDescent="0.2">
      <c r="AF539" s="166">
        <v>528</v>
      </c>
      <c r="AG539" s="96">
        <f ca="1">OFFSET(DATA!$F$6,$AF$10,$AF539,1,1)</f>
        <v>179</v>
      </c>
      <c r="AH539" s="190">
        <f ca="1">IF($AG539&gt;0,OFFSET(DATA!$F$6,$AF$10+27*AH$10,$AF539,1,1)/$AG539,0)</f>
        <v>0.34078212290502791</v>
      </c>
      <c r="AI539" s="190">
        <f ca="1">IF($AG539&gt;0,OFFSET(DATA!$F$6,$AF$10+27*AI$10,$AF539,1,1)/$AG539,0)</f>
        <v>5.5865921787709499E-3</v>
      </c>
      <c r="AJ539" s="190">
        <f ca="1">IF($AG539&gt;0,OFFSET(DATA!$F$6,$AF$10+27*AJ$10,$AF539,1,1)/$AG539,0)</f>
        <v>5.027932960893855E-2</v>
      </c>
      <c r="AK539" s="190">
        <f ca="1">IF($AG539&gt;0,OFFSET(DATA!$F$6,$AF$10+27*AK$10,$AF539,1,1)/$AG539,0)</f>
        <v>0.18435754189944134</v>
      </c>
      <c r="AL539" s="190">
        <f ca="1">IF($AG539&gt;0,OFFSET(DATA!$F$6,$AF$10+27*AL$10,$AF539,1,1)/$AG539,0)</f>
        <v>0.19553072625698323</v>
      </c>
      <c r="AM539" s="190">
        <f ca="1">IF($AG539&gt;0,OFFSET(DATA!$F$6,$AF$10+27*AM$10,$AF539,1,1)/$AG539,0)</f>
        <v>8.9385474860335198E-2</v>
      </c>
      <c r="AN539" s="166">
        <f ca="1">OFFSET(DATA!$F$6,$AF$10+27*AN$10,$AF539,1,1)</f>
        <v>17</v>
      </c>
      <c r="AO539" s="166">
        <f t="shared" ca="1" si="17"/>
        <v>17</v>
      </c>
      <c r="AQ539" s="96">
        <f ca="1">OFFSET(DATA!$F$6,25,$AF539,1,1)</f>
        <v>4993</v>
      </c>
      <c r="AR539" s="190">
        <f ca="1">IF($AQ539&gt;0,OFFSET(DATA!$F$6,25+27*AR$10,$AF539,1,1)/$AQ539,0)</f>
        <v>0.42699779691568196</v>
      </c>
      <c r="AS539" s="190">
        <f ca="1">IF($AQ539&gt;0,OFFSET(DATA!$F$6,25+27*AS$10,$AF539,1,1)/$AQ539,0)</f>
        <v>2.8039254956939716E-3</v>
      </c>
      <c r="AT539" s="190">
        <f ca="1">IF($AQ539&gt;0,OFFSET(DATA!$F$6,25+27*AT$10,$AF539,1,1)/$AQ539,0)</f>
        <v>0.12717804926897658</v>
      </c>
      <c r="AU539" s="190">
        <f ca="1">IF($AQ539&gt;0,OFFSET(DATA!$F$6,25+27*AU$10,$AF539,1,1)/$AQ539,0)</f>
        <v>0.11716402964149809</v>
      </c>
      <c r="AV539" s="190">
        <f ca="1">IF($AQ539&gt;0,OFFSET(DATA!$F$6,25+27*AV$10,$AF539,1,1)/$AQ539,0)</f>
        <v>0.1151612257160024</v>
      </c>
      <c r="AW539" s="190">
        <f ca="1">IF($AQ539&gt;0,OFFSET(DATA!$F$6,25+27*AW$10,$AF539,1,1)/$AQ539,0)</f>
        <v>3.1243741237732825E-2</v>
      </c>
      <c r="AZ539" s="166">
        <f t="shared" ca="1" si="18"/>
        <v>17</v>
      </c>
      <c r="BA539" s="190">
        <f ca="1">IF($AG539&gt;0,OFFSET(DATA!$F$6,BA$10+27*(7-$AE$8),$AF539,1,1)/OFFSET(DATA!$F$6,BA$10,$AF539,1,1),0)</f>
        <v>0.34078212290502791</v>
      </c>
      <c r="BB539" s="190">
        <f ca="1">IF($AG539&gt;0,OFFSET(DATA!$F$6,BB$10+27*(7-$AE$8),$AF539,1,1)/OFFSET(DATA!$F$6,BB$10,$AF539,1,1),0)</f>
        <v>0.21568627450980393</v>
      </c>
      <c r="BC539" s="190">
        <f ca="1">IF($AG539&gt;0,OFFSET(DATA!$F$6,BC$10+27*(7-$AE$8),$AF539,1,1)/OFFSET(DATA!$F$6,BC$10,$AF539,1,1),0)</f>
        <v>0.19148936170212766</v>
      </c>
      <c r="BD539" s="190">
        <f ca="1">IF($AG539&gt;0,OFFSET(DATA!$F$6,BD$10+27*(7-$AE$8),$AF539,1,1)/OFFSET(DATA!$F$6,BD$10,$AF539,1,1),0)</f>
        <v>0.25675675675675674</v>
      </c>
      <c r="BE539" s="190">
        <f ca="1">IF($AG539&gt;0,OFFSET(DATA!$F$6,BE$10+27*(7-$AE$8),$AF539,1,1)/OFFSET(DATA!$F$6,BE$10,$AF539,1,1),0)</f>
        <v>0.58490566037735847</v>
      </c>
      <c r="BF539" s="190">
        <f ca="1">IF($AG539&gt;0,OFFSET(DATA!$F$6,BF$10+27*(7-$AE$8),$AF539,1,1)/OFFSET(DATA!$F$6,BF$10,$AF539,1,1),0)</f>
        <v>0.47619047619047616</v>
      </c>
      <c r="BG539" s="190">
        <f ca="1">IF($AG539&gt;0,OFFSET(DATA!$F$6,BG$10+27*(7-$AE$8),$AF539,1,1)/OFFSET(DATA!$F$6,BG$10,$AF539,1,1),0)</f>
        <v>0.45098039215686275</v>
      </c>
      <c r="BH539" s="190">
        <f ca="1">IF($AG539&gt;0,OFFSET(DATA!$F$6,BH$10+27*(7-$AE$8),$AF539,1,1)/OFFSET(DATA!$F$6,BH$10,$AF539,1,1),0)</f>
        <v>0.24408014571948999</v>
      </c>
      <c r="BI539" s="190">
        <f ca="1">IF($AG539&gt;0,OFFSET(DATA!$F$6,BI$10+27*(7-$AE$8),$AF539,1,1)/OFFSET(DATA!$F$6,BI$10,$AF539,1,1),0)</f>
        <v>0.6588235294117647</v>
      </c>
      <c r="BJ539" s="190">
        <f ca="1">IF($AG539&gt;0,OFFSET(DATA!$F$6,BJ$10+27*(7-$AE$8),$AF539,1,1)/OFFSET(DATA!$F$6,BJ$10,$AF539,1,1),0)</f>
        <v>0.3443708609271523</v>
      </c>
      <c r="BK539" s="190">
        <f ca="1">IF($AG539&gt;0,OFFSET(DATA!$F$6,BK$10+27*(7-$AE$8),$AF539,1,1)/OFFSET(DATA!$F$6,BK$10,$AF539,1,1),0)</f>
        <v>0.43835616438356162</v>
      </c>
      <c r="BL539" s="190">
        <f ca="1">IF($AG539&gt;0,OFFSET(DATA!$F$6,BL$10+27*(7-$AE$8),$AF539,1,1)/OFFSET(DATA!$F$6,BL$10,$AF539,1,1),0)</f>
        <v>0.44190476190476191</v>
      </c>
      <c r="BM539" s="190">
        <f ca="1">IF($AG539&gt;0,OFFSET(DATA!$F$6,BM$10+27*(7-$AE$8),$AF539,1,1)/OFFSET(DATA!$F$6,BM$10,$AF539,1,1),0)</f>
        <v>0.29166666666666669</v>
      </c>
      <c r="BN539" s="190">
        <f ca="1">IF($AG539&gt;0,OFFSET(DATA!$F$6,BN$10+27*(7-$AE$8),$AF539,1,1)/OFFSET(DATA!$F$6,BN$10,$AF539,1,1),0)</f>
        <v>0.53804347826086951</v>
      </c>
      <c r="BO539" s="190">
        <f ca="1">IF($AG539&gt;0,OFFSET(DATA!$F$6,BO$10+27*(7-$AE$8),$AF539,1,1)/OFFSET(DATA!$F$6,BO$10,$AF539,1,1),0)</f>
        <v>0.44483985765124556</v>
      </c>
      <c r="BP539" s="190">
        <f ca="1">IF($AG539&gt;0,OFFSET(DATA!$F$6,BP$10+27*(7-$AE$8),$AF539,1,1)/OFFSET(DATA!$F$6,BP$10,$AF539,1,1),0)</f>
        <v>0.72115384615384615</v>
      </c>
      <c r="BQ539" s="190">
        <f ca="1">IF($AG539&gt;0,OFFSET(DATA!$F$6,BQ$10+27*(7-$AE$8),$AF539,1,1)/OFFSET(DATA!$F$6,BQ$10,$AF539,1,1),0)</f>
        <v>0.46703296703296704</v>
      </c>
      <c r="BR539" s="190">
        <f ca="1">IF($AG539&gt;0,OFFSET(DATA!$F$6,BR$10+27*(7-$AE$8),$AF539,1,1)/OFFSET(DATA!$F$6,BR$10,$AF539,1,1),0)</f>
        <v>0.34246575342465752</v>
      </c>
      <c r="BS539" s="190">
        <f ca="1">IF($AG539&gt;0,OFFSET(DATA!$F$6,BS$10+27*(7-$AE$8),$AF539,1,1)/OFFSET(DATA!$F$6,BS$10,$AF539,1,1),0)</f>
        <v>0.17142857142857143</v>
      </c>
      <c r="BT539" s="190">
        <f ca="1">IF($AG539&gt;0,OFFSET(DATA!$F$6,BT$10+27*(7-$AE$8),$AF539,1,1)/OFFSET(DATA!$F$6,BT$10,$AF539,1,1),0)</f>
        <v>0.29545454545454547</v>
      </c>
      <c r="BU539" s="190">
        <f ca="1">IF($AG539&gt;0,OFFSET(DATA!$F$6,BU$10+27*(7-$AE$8),$AF539,1,1)/OFFSET(DATA!$F$6,BU$10,$AF539,1,1),0)</f>
        <v>0.57826086956521738</v>
      </c>
      <c r="BV539" s="190">
        <f ca="1">IF($AG539&gt;0,OFFSET(DATA!$F$6,BV$10+27*(7-$AE$8),$AF539,1,1)/OFFSET(DATA!$F$6,BV$10,$AF539,1,1),0)</f>
        <v>0.56763285024154586</v>
      </c>
      <c r="BW539" s="190">
        <f ca="1">IF($AG539&gt;0,OFFSET(DATA!$F$6,BW$10+27*(7-$AE$8),$AF539,1,1)/OFFSET(DATA!$F$6,BW$10,$AF539,1,1),0)</f>
        <v>0.38277511961722488</v>
      </c>
      <c r="BX539" s="190">
        <f ca="1">IF($AG539&gt;0,OFFSET(DATA!$F$6,BX$10+27*(7-$AE$8),$AF539,1,1)/OFFSET(DATA!$F$6,BX$10,$AF539,1,1),0)</f>
        <v>0.35658914728682173</v>
      </c>
    </row>
    <row r="540" spans="32:76" x14ac:dyDescent="0.2">
      <c r="AF540" s="166">
        <v>529</v>
      </c>
      <c r="AG540" s="96">
        <f ca="1">OFFSET(DATA!$F$6,$AF$10,$AF540,1,1)</f>
        <v>189</v>
      </c>
      <c r="AH540" s="190">
        <f ca="1">IF($AG540&gt;0,OFFSET(DATA!$F$6,$AF$10+27*AH$10,$AF540,1,1)/$AG540,0)</f>
        <v>0.3439153439153439</v>
      </c>
      <c r="AI540" s="190">
        <f ca="1">IF($AG540&gt;0,OFFSET(DATA!$F$6,$AF$10+27*AI$10,$AF540,1,1)/$AG540,0)</f>
        <v>5.2910052910052907E-3</v>
      </c>
      <c r="AJ540" s="190">
        <f ca="1">IF($AG540&gt;0,OFFSET(DATA!$F$6,$AF$10+27*AJ$10,$AF540,1,1)/$AG540,0)</f>
        <v>4.7619047619047616E-2</v>
      </c>
      <c r="AK540" s="190">
        <f ca="1">IF($AG540&gt;0,OFFSET(DATA!$F$6,$AF$10+27*AK$10,$AF540,1,1)/$AG540,0)</f>
        <v>0.20105820105820105</v>
      </c>
      <c r="AL540" s="190">
        <f ca="1">IF($AG540&gt;0,OFFSET(DATA!$F$6,$AF$10+27*AL$10,$AF540,1,1)/$AG540,0)</f>
        <v>0.21164021164021163</v>
      </c>
      <c r="AM540" s="190">
        <f ca="1">IF($AG540&gt;0,OFFSET(DATA!$F$6,$AF$10+27*AM$10,$AF540,1,1)/$AG540,0)</f>
        <v>9.5238095238095233E-2</v>
      </c>
      <c r="AN540" s="166">
        <f ca="1">OFFSET(DATA!$F$6,$AF$10+27*AN$10,$AF540,1,1)</f>
        <v>17</v>
      </c>
      <c r="AO540" s="166">
        <f t="shared" ca="1" si="17"/>
        <v>17</v>
      </c>
      <c r="AQ540" s="96">
        <f ca="1">OFFSET(DATA!$F$6,25,$AF540,1,1)</f>
        <v>5141</v>
      </c>
      <c r="AR540" s="190">
        <f ca="1">IF($AQ540&gt;0,OFFSET(DATA!$F$6,25+27*AR$10,$AF540,1,1)/$AQ540,0)</f>
        <v>0.43765804318226026</v>
      </c>
      <c r="AS540" s="190">
        <f ca="1">IF($AQ540&gt;0,OFFSET(DATA!$F$6,25+27*AS$10,$AF540,1,1)/$AQ540,0)</f>
        <v>2.9177202878817349E-3</v>
      </c>
      <c r="AT540" s="190">
        <f ca="1">IF($AQ540&gt;0,OFFSET(DATA!$F$6,25+27*AT$10,$AF540,1,1)/$AQ540,0)</f>
        <v>0.12643454580820851</v>
      </c>
      <c r="AU540" s="190">
        <f ca="1">IF($AQ540&gt;0,OFFSET(DATA!$F$6,25+27*AU$10,$AF540,1,1)/$AQ540,0)</f>
        <v>0.11690332620112819</v>
      </c>
      <c r="AV540" s="190">
        <f ca="1">IF($AQ540&gt;0,OFFSET(DATA!$F$6,25+27*AV$10,$AF540,1,1)/$AQ540,0)</f>
        <v>0.11437463528496401</v>
      </c>
      <c r="AW540" s="190">
        <f ca="1">IF($AQ540&gt;0,OFFSET(DATA!$F$6,25+27*AW$10,$AF540,1,1)/$AQ540,0)</f>
        <v>3.3845555339428124E-2</v>
      </c>
      <c r="AZ540" s="166">
        <f t="shared" ca="1" si="18"/>
        <v>17</v>
      </c>
      <c r="BA540" s="190">
        <f ca="1">IF($AG540&gt;0,OFFSET(DATA!$F$6,BA$10+27*(7-$AE$8),$AF540,1,1)/OFFSET(DATA!$F$6,BA$10,$AF540,1,1),0)</f>
        <v>0.3439153439153439</v>
      </c>
      <c r="BB540" s="190">
        <f ca="1">IF($AG540&gt;0,OFFSET(DATA!$F$6,BB$10+27*(7-$AE$8),$AF540,1,1)/OFFSET(DATA!$F$6,BB$10,$AF540,1,1),0)</f>
        <v>0.22222222222222221</v>
      </c>
      <c r="BC540" s="190">
        <f ca="1">IF($AG540&gt;0,OFFSET(DATA!$F$6,BC$10+27*(7-$AE$8),$AF540,1,1)/OFFSET(DATA!$F$6,BC$10,$AF540,1,1),0)</f>
        <v>0.21739130434782608</v>
      </c>
      <c r="BD540" s="190">
        <f ca="1">IF($AG540&gt;0,OFFSET(DATA!$F$6,BD$10+27*(7-$AE$8),$AF540,1,1)/OFFSET(DATA!$F$6,BD$10,$AF540,1,1),0)</f>
        <v>0.27777777777777779</v>
      </c>
      <c r="BE540" s="190">
        <f ca="1">IF($AG540&gt;0,OFFSET(DATA!$F$6,BE$10+27*(7-$AE$8),$AF540,1,1)/OFFSET(DATA!$F$6,BE$10,$AF540,1,1),0)</f>
        <v>0.5864197530864198</v>
      </c>
      <c r="BF540" s="190">
        <f ca="1">IF($AG540&gt;0,OFFSET(DATA!$F$6,BF$10+27*(7-$AE$8),$AF540,1,1)/OFFSET(DATA!$F$6,BF$10,$AF540,1,1),0)</f>
        <v>0.47619047619047616</v>
      </c>
      <c r="BG540" s="190">
        <f ca="1">IF($AG540&gt;0,OFFSET(DATA!$F$6,BG$10+27*(7-$AE$8),$AF540,1,1)/OFFSET(DATA!$F$6,BG$10,$AF540,1,1),0)</f>
        <v>0.3888888888888889</v>
      </c>
      <c r="BH540" s="190">
        <f ca="1">IF($AG540&gt;0,OFFSET(DATA!$F$6,BH$10+27*(7-$AE$8),$AF540,1,1)/OFFSET(DATA!$F$6,BH$10,$AF540,1,1),0)</f>
        <v>0.23476702508960573</v>
      </c>
      <c r="BI540" s="190">
        <f ca="1">IF($AG540&gt;0,OFFSET(DATA!$F$6,BI$10+27*(7-$AE$8),$AF540,1,1)/OFFSET(DATA!$F$6,BI$10,$AF540,1,1),0)</f>
        <v>0.6333333333333333</v>
      </c>
      <c r="BJ540" s="190">
        <f ca="1">IF($AG540&gt;0,OFFSET(DATA!$F$6,BJ$10+27*(7-$AE$8),$AF540,1,1)/OFFSET(DATA!$F$6,BJ$10,$AF540,1,1),0)</f>
        <v>0.35761589403973509</v>
      </c>
      <c r="BK540" s="190">
        <f ca="1">IF($AG540&gt;0,OFFSET(DATA!$F$6,BK$10+27*(7-$AE$8),$AF540,1,1)/OFFSET(DATA!$F$6,BK$10,$AF540,1,1),0)</f>
        <v>0.46174142480211083</v>
      </c>
      <c r="BL540" s="190">
        <f ca="1">IF($AG540&gt;0,OFFSET(DATA!$F$6,BL$10+27*(7-$AE$8),$AF540,1,1)/OFFSET(DATA!$F$6,BL$10,$AF540,1,1),0)</f>
        <v>0.48507462686567165</v>
      </c>
      <c r="BM540" s="190">
        <f ca="1">IF($AG540&gt;0,OFFSET(DATA!$F$6,BM$10+27*(7-$AE$8),$AF540,1,1)/OFFSET(DATA!$F$6,BM$10,$AF540,1,1),0)</f>
        <v>0.29457364341085274</v>
      </c>
      <c r="BN540" s="190">
        <f ca="1">IF($AG540&gt;0,OFFSET(DATA!$F$6,BN$10+27*(7-$AE$8),$AF540,1,1)/OFFSET(DATA!$F$6,BN$10,$AF540,1,1),0)</f>
        <v>0.51485148514851486</v>
      </c>
      <c r="BO540" s="190">
        <f ca="1">IF($AG540&gt;0,OFFSET(DATA!$F$6,BO$10+27*(7-$AE$8),$AF540,1,1)/OFFSET(DATA!$F$6,BO$10,$AF540,1,1),0)</f>
        <v>0.45421245421245421</v>
      </c>
      <c r="BP540" s="190">
        <f ca="1">IF($AG540&gt;0,OFFSET(DATA!$F$6,BP$10+27*(7-$AE$8),$AF540,1,1)/OFFSET(DATA!$F$6,BP$10,$AF540,1,1),0)</f>
        <v>0.74881516587677721</v>
      </c>
      <c r="BQ540" s="190">
        <f ca="1">IF($AG540&gt;0,OFFSET(DATA!$F$6,BQ$10+27*(7-$AE$8),$AF540,1,1)/OFFSET(DATA!$F$6,BQ$10,$AF540,1,1),0)</f>
        <v>0.47593582887700536</v>
      </c>
      <c r="BR540" s="190">
        <f ca="1">IF($AG540&gt;0,OFFSET(DATA!$F$6,BR$10+27*(7-$AE$8),$AF540,1,1)/OFFSET(DATA!$F$6,BR$10,$AF540,1,1),0)</f>
        <v>0.35526315789473684</v>
      </c>
      <c r="BS540" s="190">
        <f ca="1">IF($AG540&gt;0,OFFSET(DATA!$F$6,BS$10+27*(7-$AE$8),$AF540,1,1)/OFFSET(DATA!$F$6,BS$10,$AF540,1,1),0)</f>
        <v>0.1891891891891892</v>
      </c>
      <c r="BT540" s="190">
        <f ca="1">IF($AG540&gt;0,OFFSET(DATA!$F$6,BT$10+27*(7-$AE$8),$AF540,1,1)/OFFSET(DATA!$F$6,BT$10,$AF540,1,1),0)</f>
        <v>0.30612244897959184</v>
      </c>
      <c r="BU540" s="190">
        <f ca="1">IF($AG540&gt;0,OFFSET(DATA!$F$6,BU$10+27*(7-$AE$8),$AF540,1,1)/OFFSET(DATA!$F$6,BU$10,$AF540,1,1),0)</f>
        <v>0.60593220338983056</v>
      </c>
      <c r="BV540" s="190">
        <f ca="1">IF($AG540&gt;0,OFFSET(DATA!$F$6,BV$10+27*(7-$AE$8),$AF540,1,1)/OFFSET(DATA!$F$6,BV$10,$AF540,1,1),0)</f>
        <v>0.54377880184331795</v>
      </c>
      <c r="BW540" s="190">
        <f ca="1">IF($AG540&gt;0,OFFSET(DATA!$F$6,BW$10+27*(7-$AE$8),$AF540,1,1)/OFFSET(DATA!$F$6,BW$10,$AF540,1,1),0)</f>
        <v>0.40369088811995385</v>
      </c>
      <c r="BX540" s="190">
        <f ca="1">IF($AG540&gt;0,OFFSET(DATA!$F$6,BX$10+27*(7-$AE$8),$AF540,1,1)/OFFSET(DATA!$F$6,BX$10,$AF540,1,1),0)</f>
        <v>0.3828125</v>
      </c>
    </row>
    <row r="541" spans="32:76" x14ac:dyDescent="0.2">
      <c r="AF541" s="166">
        <v>530</v>
      </c>
      <c r="AG541" s="96">
        <f ca="1">OFFSET(DATA!$F$6,$AF$10,$AF541,1,1)</f>
        <v>200</v>
      </c>
      <c r="AH541" s="190">
        <f ca="1">IF($AG541&gt;0,OFFSET(DATA!$F$6,$AF$10+27*AH$10,$AF541,1,1)/$AG541,0)</f>
        <v>0.32</v>
      </c>
      <c r="AI541" s="190">
        <f ca="1">IF($AG541&gt;0,OFFSET(DATA!$F$6,$AF$10+27*AI$10,$AF541,1,1)/$AG541,0)</f>
        <v>5.0000000000000001E-3</v>
      </c>
      <c r="AJ541" s="190">
        <f ca="1">IF($AG541&gt;0,OFFSET(DATA!$F$6,$AF$10+27*AJ$10,$AF541,1,1)/$AG541,0)</f>
        <v>4.4999999999999998E-2</v>
      </c>
      <c r="AK541" s="190">
        <f ca="1">IF($AG541&gt;0,OFFSET(DATA!$F$6,$AF$10+27*AK$10,$AF541,1,1)/$AG541,0)</f>
        <v>0.22</v>
      </c>
      <c r="AL541" s="190">
        <f ca="1">IF($AG541&gt;0,OFFSET(DATA!$F$6,$AF$10+27*AL$10,$AF541,1,1)/$AG541,0)</f>
        <v>0.22</v>
      </c>
      <c r="AM541" s="190">
        <f ca="1">IF($AG541&gt;0,OFFSET(DATA!$F$6,$AF$10+27*AM$10,$AF541,1,1)/$AG541,0)</f>
        <v>0.09</v>
      </c>
      <c r="AN541" s="166">
        <f ca="1">OFFSET(DATA!$F$6,$AF$10+27*AN$10,$AF541,1,1)</f>
        <v>18</v>
      </c>
      <c r="AO541" s="166">
        <f t="shared" ca="1" si="17"/>
        <v>18</v>
      </c>
      <c r="AQ541" s="96">
        <f ca="1">OFFSET(DATA!$F$6,25,$AF541,1,1)</f>
        <v>5182</v>
      </c>
      <c r="AR541" s="190">
        <f ca="1">IF($AQ541&gt;0,OFFSET(DATA!$F$6,25+27*AR$10,$AF541,1,1)/$AQ541,0)</f>
        <v>0.45059822462369742</v>
      </c>
      <c r="AS541" s="190">
        <f ca="1">IF($AQ541&gt;0,OFFSET(DATA!$F$6,25+27*AS$10,$AF541,1,1)/$AQ541,0)</f>
        <v>3.0876109610189118E-3</v>
      </c>
      <c r="AT541" s="190">
        <f ca="1">IF($AQ541&gt;0,OFFSET(DATA!$F$6,25+27*AT$10,$AF541,1,1)/$AQ541,0)</f>
        <v>0.12408336549594751</v>
      </c>
      <c r="AU541" s="190">
        <f ca="1">IF($AQ541&gt;0,OFFSET(DATA!$F$6,25+27*AU$10,$AF541,1,1)/$AQ541,0)</f>
        <v>0.12196063296024701</v>
      </c>
      <c r="AV541" s="190">
        <f ca="1">IF($AQ541&gt;0,OFFSET(DATA!$F$6,25+27*AV$10,$AF541,1,1)/$AQ541,0)</f>
        <v>0.11964492473948282</v>
      </c>
      <c r="AW541" s="190">
        <f ca="1">IF($AQ541&gt;0,OFFSET(DATA!$F$6,25+27*AW$10,$AF541,1,1)/$AQ541,0)</f>
        <v>3.7630258587417982E-2</v>
      </c>
      <c r="AZ541" s="166">
        <f t="shared" ca="1" si="18"/>
        <v>18</v>
      </c>
      <c r="BA541" s="190">
        <f ca="1">IF($AG541&gt;0,OFFSET(DATA!$F$6,BA$10+27*(7-$AE$8),$AF541,1,1)/OFFSET(DATA!$F$6,BA$10,$AF541,1,1),0)</f>
        <v>0.32</v>
      </c>
      <c r="BB541" s="190">
        <f ca="1">IF($AG541&gt;0,OFFSET(DATA!$F$6,BB$10+27*(7-$AE$8),$AF541,1,1)/OFFSET(DATA!$F$6,BB$10,$AF541,1,1),0)</f>
        <v>0.18032786885245902</v>
      </c>
      <c r="BC541" s="190">
        <f ca="1">IF($AG541&gt;0,OFFSET(DATA!$F$6,BC$10+27*(7-$AE$8),$AF541,1,1)/OFFSET(DATA!$F$6,BC$10,$AF541,1,1),0)</f>
        <v>0.2</v>
      </c>
      <c r="BD541" s="190">
        <f ca="1">IF($AG541&gt;0,OFFSET(DATA!$F$6,BD$10+27*(7-$AE$8),$AF541,1,1)/OFFSET(DATA!$F$6,BD$10,$AF541,1,1),0)</f>
        <v>0.34328358208955223</v>
      </c>
      <c r="BE541" s="190">
        <f ca="1">IF($AG541&gt;0,OFFSET(DATA!$F$6,BE$10+27*(7-$AE$8),$AF541,1,1)/OFFSET(DATA!$F$6,BE$10,$AF541,1,1),0)</f>
        <v>0.57746478873239437</v>
      </c>
      <c r="BF541" s="190">
        <f ca="1">IF($AG541&gt;0,OFFSET(DATA!$F$6,BF$10+27*(7-$AE$8),$AF541,1,1)/OFFSET(DATA!$F$6,BF$10,$AF541,1,1),0)</f>
        <v>0.35</v>
      </c>
      <c r="BG541" s="190">
        <f ca="1">IF($AG541&gt;0,OFFSET(DATA!$F$6,BG$10+27*(7-$AE$8),$AF541,1,1)/OFFSET(DATA!$F$6,BG$10,$AF541,1,1),0)</f>
        <v>0.38596491228070173</v>
      </c>
      <c r="BH541" s="190">
        <f ca="1">IF($AG541&gt;0,OFFSET(DATA!$F$6,BH$10+27*(7-$AE$8),$AF541,1,1)/OFFSET(DATA!$F$6,BH$10,$AF541,1,1),0)</f>
        <v>0.25858951175406869</v>
      </c>
      <c r="BI541" s="190">
        <f ca="1">IF($AG541&gt;0,OFFSET(DATA!$F$6,BI$10+27*(7-$AE$8),$AF541,1,1)/OFFSET(DATA!$F$6,BI$10,$AF541,1,1),0)</f>
        <v>0.65116279069767447</v>
      </c>
      <c r="BJ541" s="190">
        <f ca="1">IF($AG541&gt;0,OFFSET(DATA!$F$6,BJ$10+27*(7-$AE$8),$AF541,1,1)/OFFSET(DATA!$F$6,BJ$10,$AF541,1,1),0)</f>
        <v>0.39506172839506171</v>
      </c>
      <c r="BK541" s="190">
        <f ca="1">IF($AG541&gt;0,OFFSET(DATA!$F$6,BK$10+27*(7-$AE$8),$AF541,1,1)/OFFSET(DATA!$F$6,BK$10,$AF541,1,1),0)</f>
        <v>0.46055979643765904</v>
      </c>
      <c r="BL541" s="190">
        <f ca="1">IF($AG541&gt;0,OFFSET(DATA!$F$6,BL$10+27*(7-$AE$8),$AF541,1,1)/OFFSET(DATA!$F$6,BL$10,$AF541,1,1),0)</f>
        <v>0.50185185185185188</v>
      </c>
      <c r="BM541" s="190">
        <f ca="1">IF($AG541&gt;0,OFFSET(DATA!$F$6,BM$10+27*(7-$AE$8),$AF541,1,1)/OFFSET(DATA!$F$6,BM$10,$AF541,1,1),0)</f>
        <v>0.31538461538461537</v>
      </c>
      <c r="BN541" s="190">
        <f ca="1">IF($AG541&gt;0,OFFSET(DATA!$F$6,BN$10+27*(7-$AE$8),$AF541,1,1)/OFFSET(DATA!$F$6,BN$10,$AF541,1,1),0)</f>
        <v>0.51674641148325362</v>
      </c>
      <c r="BO541" s="190">
        <f ca="1">IF($AG541&gt;0,OFFSET(DATA!$F$6,BO$10+27*(7-$AE$8),$AF541,1,1)/OFFSET(DATA!$F$6,BO$10,$AF541,1,1),0)</f>
        <v>0.47985347985347987</v>
      </c>
      <c r="BP541" s="190">
        <f ca="1">IF($AG541&gt;0,OFFSET(DATA!$F$6,BP$10+27*(7-$AE$8),$AF541,1,1)/OFFSET(DATA!$F$6,BP$10,$AF541,1,1),0)</f>
        <v>0.78</v>
      </c>
      <c r="BQ541" s="190">
        <f ca="1">IF($AG541&gt;0,OFFSET(DATA!$F$6,BQ$10+27*(7-$AE$8),$AF541,1,1)/OFFSET(DATA!$F$6,BQ$10,$AF541,1,1),0)</f>
        <v>0.52662721893491127</v>
      </c>
      <c r="BR541" s="190">
        <f ca="1">IF($AG541&gt;0,OFFSET(DATA!$F$6,BR$10+27*(7-$AE$8),$AF541,1,1)/OFFSET(DATA!$F$6,BR$10,$AF541,1,1),0)</f>
        <v>0.40540540540540543</v>
      </c>
      <c r="BS541" s="190">
        <f ca="1">IF($AG541&gt;0,OFFSET(DATA!$F$6,BS$10+27*(7-$AE$8),$AF541,1,1)/OFFSET(DATA!$F$6,BS$10,$AF541,1,1),0)</f>
        <v>0.21052631578947367</v>
      </c>
      <c r="BT541" s="190">
        <f ca="1">IF($AG541&gt;0,OFFSET(DATA!$F$6,BT$10+27*(7-$AE$8),$AF541,1,1)/OFFSET(DATA!$F$6,BT$10,$AF541,1,1),0)</f>
        <v>0.27777777777777779</v>
      </c>
      <c r="BU541" s="190">
        <f ca="1">IF($AG541&gt;0,OFFSET(DATA!$F$6,BU$10+27*(7-$AE$8),$AF541,1,1)/OFFSET(DATA!$F$6,BU$10,$AF541,1,1),0)</f>
        <v>0.63675213675213671</v>
      </c>
      <c r="BV541" s="190">
        <f ca="1">IF($AG541&gt;0,OFFSET(DATA!$F$6,BV$10+27*(7-$AE$8),$AF541,1,1)/OFFSET(DATA!$F$6,BV$10,$AF541,1,1),0)</f>
        <v>0.57046979865771807</v>
      </c>
      <c r="BW541" s="190">
        <f ca="1">IF($AG541&gt;0,OFFSET(DATA!$F$6,BW$10+27*(7-$AE$8),$AF541,1,1)/OFFSET(DATA!$F$6,BW$10,$AF541,1,1),0)</f>
        <v>0.41694915254237286</v>
      </c>
      <c r="BX541" s="190">
        <f ca="1">IF($AG541&gt;0,OFFSET(DATA!$F$6,BX$10+27*(7-$AE$8),$AF541,1,1)/OFFSET(DATA!$F$6,BX$10,$AF541,1,1),0)</f>
        <v>0.36231884057971014</v>
      </c>
    </row>
    <row r="542" spans="32:76" x14ac:dyDescent="0.2">
      <c r="AF542" s="166">
        <v>531</v>
      </c>
      <c r="AG542" s="96">
        <f ca="1">OFFSET(DATA!$F$6,$AF$10,$AF542,1,1)</f>
        <v>180</v>
      </c>
      <c r="AH542" s="190">
        <f ca="1">IF($AG542&gt;0,OFFSET(DATA!$F$6,$AF$10+27*AH$10,$AF542,1,1)/$AG542,0)</f>
        <v>0.31666666666666665</v>
      </c>
      <c r="AI542" s="190">
        <f ca="1">IF($AG542&gt;0,OFFSET(DATA!$F$6,$AF$10+27*AI$10,$AF542,1,1)/$AG542,0)</f>
        <v>5.5555555555555558E-3</v>
      </c>
      <c r="AJ542" s="190">
        <f ca="1">IF($AG542&gt;0,OFFSET(DATA!$F$6,$AF$10+27*AJ$10,$AF542,1,1)/$AG542,0)</f>
        <v>5.5555555555555552E-2</v>
      </c>
      <c r="AK542" s="190">
        <f ca="1">IF($AG542&gt;0,OFFSET(DATA!$F$6,$AF$10+27*AK$10,$AF542,1,1)/$AG542,0)</f>
        <v>0.20555555555555555</v>
      </c>
      <c r="AL542" s="190">
        <f ca="1">IF($AG542&gt;0,OFFSET(DATA!$F$6,$AF$10+27*AL$10,$AF542,1,1)/$AG542,0)</f>
        <v>0.19444444444444445</v>
      </c>
      <c r="AM542" s="190">
        <f ca="1">IF($AG542&gt;0,OFFSET(DATA!$F$6,$AF$10+27*AM$10,$AF542,1,1)/$AG542,0)</f>
        <v>7.2222222222222215E-2</v>
      </c>
      <c r="AN542" s="166">
        <f ca="1">OFFSET(DATA!$F$6,$AF$10+27*AN$10,$AF542,1,1)</f>
        <v>17</v>
      </c>
      <c r="AO542" s="166">
        <f t="shared" ca="1" si="17"/>
        <v>17</v>
      </c>
      <c r="AQ542" s="96">
        <f ca="1">OFFSET(DATA!$F$6,25,$AF542,1,1)</f>
        <v>4766</v>
      </c>
      <c r="AR542" s="190">
        <f ca="1">IF($AQ542&gt;0,OFFSET(DATA!$F$6,25+27*AR$10,$AF542,1,1)/$AQ542,0)</f>
        <v>0.43096936634494337</v>
      </c>
      <c r="AS542" s="190">
        <f ca="1">IF($AQ542&gt;0,OFFSET(DATA!$F$6,25+27*AS$10,$AF542,1,1)/$AQ542,0)</f>
        <v>2.9374737725556023E-3</v>
      </c>
      <c r="AT542" s="190">
        <f ca="1">IF($AQ542&gt;0,OFFSET(DATA!$F$6,25+27*AT$10,$AF542,1,1)/$AQ542,0)</f>
        <v>0.12840956777171633</v>
      </c>
      <c r="AU542" s="190">
        <f ca="1">IF($AQ542&gt;0,OFFSET(DATA!$F$6,25+27*AU$10,$AF542,1,1)/$AQ542,0)</f>
        <v>0.117079311791859</v>
      </c>
      <c r="AV542" s="190">
        <f ca="1">IF($AQ542&gt;0,OFFSET(DATA!$F$6,25+27*AV$10,$AF542,1,1)/$AQ542,0)</f>
        <v>0.10637851447754931</v>
      </c>
      <c r="AW542" s="190">
        <f ca="1">IF($AQ542&gt;0,OFFSET(DATA!$F$6,25+27*AW$10,$AF542,1,1)/$AQ542,0)</f>
        <v>3.3151489718841798E-2</v>
      </c>
      <c r="AZ542" s="166">
        <f t="shared" ca="1" si="18"/>
        <v>17</v>
      </c>
      <c r="BA542" s="190">
        <f ca="1">IF($AG542&gt;0,OFFSET(DATA!$F$6,BA$10+27*(7-$AE$8),$AF542,1,1)/OFFSET(DATA!$F$6,BA$10,$AF542,1,1),0)</f>
        <v>0.31666666666666665</v>
      </c>
      <c r="BB542" s="190">
        <f ca="1">IF($AG542&gt;0,OFFSET(DATA!$F$6,BB$10+27*(7-$AE$8),$AF542,1,1)/OFFSET(DATA!$F$6,BB$10,$AF542,1,1),0)</f>
        <v>0.24074074074074073</v>
      </c>
      <c r="BC542" s="190">
        <f ca="1">IF($AG542&gt;0,OFFSET(DATA!$F$6,BC$10+27*(7-$AE$8),$AF542,1,1)/OFFSET(DATA!$F$6,BC$10,$AF542,1,1),0)</f>
        <v>0.15384615384615385</v>
      </c>
      <c r="BD542" s="190">
        <f ca="1">IF($AG542&gt;0,OFFSET(DATA!$F$6,BD$10+27*(7-$AE$8),$AF542,1,1)/OFFSET(DATA!$F$6,BD$10,$AF542,1,1),0)</f>
        <v>0.31372549019607843</v>
      </c>
      <c r="BE542" s="190">
        <f ca="1">IF($AG542&gt;0,OFFSET(DATA!$F$6,BE$10+27*(7-$AE$8),$AF542,1,1)/OFFSET(DATA!$F$6,BE$10,$AF542,1,1),0)</f>
        <v>0.56428571428571428</v>
      </c>
      <c r="BF542" s="190">
        <f ca="1">IF($AG542&gt;0,OFFSET(DATA!$F$6,BF$10+27*(7-$AE$8),$AF542,1,1)/OFFSET(DATA!$F$6,BF$10,$AF542,1,1),0)</f>
        <v>0.26315789473684209</v>
      </c>
      <c r="BG542" s="190">
        <f ca="1">IF($AG542&gt;0,OFFSET(DATA!$F$6,BG$10+27*(7-$AE$8),$AF542,1,1)/OFFSET(DATA!$F$6,BG$10,$AF542,1,1),0)</f>
        <v>0.47272727272727272</v>
      </c>
      <c r="BH542" s="190">
        <f ca="1">IF($AG542&gt;0,OFFSET(DATA!$F$6,BH$10+27*(7-$AE$8),$AF542,1,1)/OFFSET(DATA!$F$6,BH$10,$AF542,1,1),0)</f>
        <v>0.24950884086444008</v>
      </c>
      <c r="BI542" s="190">
        <f ca="1">IF($AG542&gt;0,OFFSET(DATA!$F$6,BI$10+27*(7-$AE$8),$AF542,1,1)/OFFSET(DATA!$F$6,BI$10,$AF542,1,1),0)</f>
        <v>0.58750000000000002</v>
      </c>
      <c r="BJ542" s="190">
        <f ca="1">IF($AG542&gt;0,OFFSET(DATA!$F$6,BJ$10+27*(7-$AE$8),$AF542,1,1)/OFFSET(DATA!$F$6,BJ$10,$AF542,1,1),0)</f>
        <v>0.35714285714285715</v>
      </c>
      <c r="BK542" s="190">
        <f ca="1">IF($AG542&gt;0,OFFSET(DATA!$F$6,BK$10+27*(7-$AE$8),$AF542,1,1)/OFFSET(DATA!$F$6,BK$10,$AF542,1,1),0)</f>
        <v>0.46268656716417911</v>
      </c>
      <c r="BL542" s="190">
        <f ca="1">IF($AG542&gt;0,OFFSET(DATA!$F$6,BL$10+27*(7-$AE$8),$AF542,1,1)/OFFSET(DATA!$F$6,BL$10,$AF542,1,1),0)</f>
        <v>0.44252873563218392</v>
      </c>
      <c r="BM542" s="190">
        <f ca="1">IF($AG542&gt;0,OFFSET(DATA!$F$6,BM$10+27*(7-$AE$8),$AF542,1,1)/OFFSET(DATA!$F$6,BM$10,$AF542,1,1),0)</f>
        <v>0.31092436974789917</v>
      </c>
      <c r="BN542" s="190">
        <f ca="1">IF($AG542&gt;0,OFFSET(DATA!$F$6,BN$10+27*(7-$AE$8),$AF542,1,1)/OFFSET(DATA!$F$6,BN$10,$AF542,1,1),0)</f>
        <v>0.51415094339622647</v>
      </c>
      <c r="BO542" s="190">
        <f ca="1">IF($AG542&gt;0,OFFSET(DATA!$F$6,BO$10+27*(7-$AE$8),$AF542,1,1)/OFFSET(DATA!$F$6,BO$10,$AF542,1,1),0)</f>
        <v>0.5078125</v>
      </c>
      <c r="BP542" s="190">
        <f ca="1">IF($AG542&gt;0,OFFSET(DATA!$F$6,BP$10+27*(7-$AE$8),$AF542,1,1)/OFFSET(DATA!$F$6,BP$10,$AF542,1,1),0)</f>
        <v>0.72251308900523559</v>
      </c>
      <c r="BQ542" s="190">
        <f ca="1">IF($AG542&gt;0,OFFSET(DATA!$F$6,BQ$10+27*(7-$AE$8),$AF542,1,1)/OFFSET(DATA!$F$6,BQ$10,$AF542,1,1),0)</f>
        <v>0.48125000000000001</v>
      </c>
      <c r="BR542" s="190">
        <f ca="1">IF($AG542&gt;0,OFFSET(DATA!$F$6,BR$10+27*(7-$AE$8),$AF542,1,1)/OFFSET(DATA!$F$6,BR$10,$AF542,1,1),0)</f>
        <v>0.38709677419354838</v>
      </c>
      <c r="BS542" s="190">
        <f ca="1">IF($AG542&gt;0,OFFSET(DATA!$F$6,BS$10+27*(7-$AE$8),$AF542,1,1)/OFFSET(DATA!$F$6,BS$10,$AF542,1,1),0)</f>
        <v>0.32142857142857145</v>
      </c>
      <c r="BT542" s="190">
        <f ca="1">IF($AG542&gt;0,OFFSET(DATA!$F$6,BT$10+27*(7-$AE$8),$AF542,1,1)/OFFSET(DATA!$F$6,BT$10,$AF542,1,1),0)</f>
        <v>0.24074074074074073</v>
      </c>
      <c r="BU542" s="190">
        <f ca="1">IF($AG542&gt;0,OFFSET(DATA!$F$6,BU$10+27*(7-$AE$8),$AF542,1,1)/OFFSET(DATA!$F$6,BU$10,$AF542,1,1),0)</f>
        <v>0.63255813953488371</v>
      </c>
      <c r="BV542" s="190">
        <f ca="1">IF($AG542&gt;0,OFFSET(DATA!$F$6,BV$10+27*(7-$AE$8),$AF542,1,1)/OFFSET(DATA!$F$6,BV$10,$AF542,1,1),0)</f>
        <v>0.52798053527980537</v>
      </c>
      <c r="BW542" s="190">
        <f ca="1">IF($AG542&gt;0,OFFSET(DATA!$F$6,BW$10+27*(7-$AE$8),$AF542,1,1)/OFFSET(DATA!$F$6,BW$10,$AF542,1,1),0)</f>
        <v>0.37710843373493974</v>
      </c>
      <c r="BX542" s="190">
        <f ca="1">IF($AG542&gt;0,OFFSET(DATA!$F$6,BX$10+27*(7-$AE$8),$AF542,1,1)/OFFSET(DATA!$F$6,BX$10,$AF542,1,1),0)</f>
        <v>0.3728813559322034</v>
      </c>
    </row>
    <row r="543" spans="32:76" x14ac:dyDescent="0.2">
      <c r="AF543" s="166">
        <v>532</v>
      </c>
      <c r="AG543" s="96">
        <f ca="1">OFFSET(DATA!$F$6,$AF$10,$AF543,1,1)</f>
        <v>186</v>
      </c>
      <c r="AH543" s="190">
        <f ca="1">IF($AG543&gt;0,OFFSET(DATA!$F$6,$AF$10+27*AH$10,$AF543,1,1)/$AG543,0)</f>
        <v>0.33333333333333331</v>
      </c>
      <c r="AI543" s="190">
        <f ca="1">IF($AG543&gt;0,OFFSET(DATA!$F$6,$AF$10+27*AI$10,$AF543,1,1)/$AG543,0)</f>
        <v>5.3763440860215058E-3</v>
      </c>
      <c r="AJ543" s="190">
        <f ca="1">IF($AG543&gt;0,OFFSET(DATA!$F$6,$AF$10+27*AJ$10,$AF543,1,1)/$AG543,0)</f>
        <v>5.9139784946236562E-2</v>
      </c>
      <c r="AK543" s="190">
        <f ca="1">IF($AG543&gt;0,OFFSET(DATA!$F$6,$AF$10+27*AK$10,$AF543,1,1)/$AG543,0)</f>
        <v>0.20430107526881722</v>
      </c>
      <c r="AL543" s="190">
        <f ca="1">IF($AG543&gt;0,OFFSET(DATA!$F$6,$AF$10+27*AL$10,$AF543,1,1)/$AG543,0)</f>
        <v>0.18817204301075269</v>
      </c>
      <c r="AM543" s="190">
        <f ca="1">IF($AG543&gt;0,OFFSET(DATA!$F$6,$AF$10+27*AM$10,$AF543,1,1)/$AG543,0)</f>
        <v>9.6774193548387094E-2</v>
      </c>
      <c r="AN543" s="166">
        <f ca="1">OFFSET(DATA!$F$6,$AF$10+27*AN$10,$AF543,1,1)</f>
        <v>16</v>
      </c>
      <c r="AO543" s="166">
        <f t="shared" ca="1" si="17"/>
        <v>16</v>
      </c>
      <c r="AQ543" s="96">
        <f ca="1">OFFSET(DATA!$F$6,25,$AF543,1,1)</f>
        <v>4499</v>
      </c>
      <c r="AR543" s="190">
        <f ca="1">IF($AQ543&gt;0,OFFSET(DATA!$F$6,25+27*AR$10,$AF543,1,1)/$AQ543,0)</f>
        <v>0.42787286063569679</v>
      </c>
      <c r="AS543" s="190">
        <f ca="1">IF($AQ543&gt;0,OFFSET(DATA!$F$6,25+27*AS$10,$AF543,1,1)/$AQ543,0)</f>
        <v>3.1118026228050678E-3</v>
      </c>
      <c r="AT543" s="190">
        <f ca="1">IF($AQ543&gt;0,OFFSET(DATA!$F$6,25+27*AT$10,$AF543,1,1)/$AQ543,0)</f>
        <v>0.12758390753500778</v>
      </c>
      <c r="AU543" s="190">
        <f ca="1">IF($AQ543&gt;0,OFFSET(DATA!$F$6,25+27*AU$10,$AF543,1,1)/$AQ543,0)</f>
        <v>0.12647254945543454</v>
      </c>
      <c r="AV543" s="190">
        <f ca="1">IF($AQ543&gt;0,OFFSET(DATA!$F$6,25+27*AV$10,$AF543,1,1)/$AQ543,0)</f>
        <v>0.10757946210268948</v>
      </c>
      <c r="AW543" s="190">
        <f ca="1">IF($AQ543&gt;0,OFFSET(DATA!$F$6,25+27*AW$10,$AF543,1,1)/$AQ543,0)</f>
        <v>2.8006223605245611E-2</v>
      </c>
      <c r="AZ543" s="166">
        <f t="shared" ca="1" si="18"/>
        <v>15</v>
      </c>
      <c r="BA543" s="190">
        <f ca="1">IF($AG543&gt;0,OFFSET(DATA!$F$6,BA$10+27*(7-$AE$8),$AF543,1,1)/OFFSET(DATA!$F$6,BA$10,$AF543,1,1),0)</f>
        <v>0.33333333333333331</v>
      </c>
      <c r="BB543" s="190">
        <f ca="1">IF($AG543&gt;0,OFFSET(DATA!$F$6,BB$10+27*(7-$AE$8),$AF543,1,1)/OFFSET(DATA!$F$6,BB$10,$AF543,1,1),0)</f>
        <v>0.19607843137254902</v>
      </c>
      <c r="BC543" s="190">
        <f ca="1">IF($AG543&gt;0,OFFSET(DATA!$F$6,BC$10+27*(7-$AE$8),$AF543,1,1)/OFFSET(DATA!$F$6,BC$10,$AF543,1,1),0)</f>
        <v>0.15</v>
      </c>
      <c r="BD543" s="190">
        <f ca="1">IF($AG543&gt;0,OFFSET(DATA!$F$6,BD$10+27*(7-$AE$8),$AF543,1,1)/OFFSET(DATA!$F$6,BD$10,$AF543,1,1),0)</f>
        <v>0.30952380952380953</v>
      </c>
      <c r="BE543" s="190">
        <f ca="1">IF($AG543&gt;0,OFFSET(DATA!$F$6,BE$10+27*(7-$AE$8),$AF543,1,1)/OFFSET(DATA!$F$6,BE$10,$AF543,1,1),0)</f>
        <v>0.57627118644067798</v>
      </c>
      <c r="BF543" s="190">
        <f ca="1">IF($AG543&gt;0,OFFSET(DATA!$F$6,BF$10+27*(7-$AE$8),$AF543,1,1)/OFFSET(DATA!$F$6,BF$10,$AF543,1,1),0)</f>
        <v>0.26315789473684209</v>
      </c>
      <c r="BG543" s="190">
        <f ca="1">IF($AG543&gt;0,OFFSET(DATA!$F$6,BG$10+27*(7-$AE$8),$AF543,1,1)/OFFSET(DATA!$F$6,BG$10,$AF543,1,1),0)</f>
        <v>0.42</v>
      </c>
      <c r="BH543" s="190">
        <f ca="1">IF($AG543&gt;0,OFFSET(DATA!$F$6,BH$10+27*(7-$AE$8),$AF543,1,1)/OFFSET(DATA!$F$6,BH$10,$AF543,1,1),0)</f>
        <v>0.26239669421487605</v>
      </c>
      <c r="BI543" s="190">
        <f ca="1">IF($AG543&gt;0,OFFSET(DATA!$F$6,BI$10+27*(7-$AE$8),$AF543,1,1)/OFFSET(DATA!$F$6,BI$10,$AF543,1,1),0)</f>
        <v>0.52325581395348841</v>
      </c>
      <c r="BJ543" s="190">
        <f ca="1">IF($AG543&gt;0,OFFSET(DATA!$F$6,BJ$10+27*(7-$AE$8),$AF543,1,1)/OFFSET(DATA!$F$6,BJ$10,$AF543,1,1),0)</f>
        <v>0.35766423357664234</v>
      </c>
      <c r="BK543" s="190">
        <f ca="1">IF($AG543&gt;0,OFFSET(DATA!$F$6,BK$10+27*(7-$AE$8),$AF543,1,1)/OFFSET(DATA!$F$6,BK$10,$AF543,1,1),0)</f>
        <v>0.46666666666666667</v>
      </c>
      <c r="BL543" s="190">
        <f ca="1">IF($AG543&gt;0,OFFSET(DATA!$F$6,BL$10+27*(7-$AE$8),$AF543,1,1)/OFFSET(DATA!$F$6,BL$10,$AF543,1,1),0)</f>
        <v>0.38477801268498946</v>
      </c>
      <c r="BM543" s="190">
        <f ca="1">IF($AG543&gt;0,OFFSET(DATA!$F$6,BM$10+27*(7-$AE$8),$AF543,1,1)/OFFSET(DATA!$F$6,BM$10,$AF543,1,1),0)</f>
        <v>0.30208333333333331</v>
      </c>
      <c r="BN543" s="190">
        <f ca="1">IF($AG543&gt;0,OFFSET(DATA!$F$6,BN$10+27*(7-$AE$8),$AF543,1,1)/OFFSET(DATA!$F$6,BN$10,$AF543,1,1),0)</f>
        <v>0.48633879781420764</v>
      </c>
      <c r="BO543" s="190">
        <f ca="1">IF($AG543&gt;0,OFFSET(DATA!$F$6,BO$10+27*(7-$AE$8),$AF543,1,1)/OFFSET(DATA!$F$6,BO$10,$AF543,1,1),0)</f>
        <v>0.52822580645161288</v>
      </c>
      <c r="BP543" s="190">
        <f ca="1">IF($AG543&gt;0,OFFSET(DATA!$F$6,BP$10+27*(7-$AE$8),$AF543,1,1)/OFFSET(DATA!$F$6,BP$10,$AF543,1,1),0)</f>
        <v>0.73298429319371727</v>
      </c>
      <c r="BQ543" s="190">
        <f ca="1">IF($AG543&gt;0,OFFSET(DATA!$F$6,BQ$10+27*(7-$AE$8),$AF543,1,1)/OFFSET(DATA!$F$6,BQ$10,$AF543,1,1),0)</f>
        <v>0.54430379746835444</v>
      </c>
      <c r="BR543" s="190">
        <f ca="1">IF($AG543&gt;0,OFFSET(DATA!$F$6,BR$10+27*(7-$AE$8),$AF543,1,1)/OFFSET(DATA!$F$6,BR$10,$AF543,1,1),0)</f>
        <v>0.31818181818181818</v>
      </c>
      <c r="BS543" s="190">
        <f ca="1">IF($AG543&gt;0,OFFSET(DATA!$F$6,BS$10+27*(7-$AE$8),$AF543,1,1)/OFFSET(DATA!$F$6,BS$10,$AF543,1,1),0)</f>
        <v>0.31034482758620691</v>
      </c>
      <c r="BT543" s="190">
        <f ca="1">IF($AG543&gt;0,OFFSET(DATA!$F$6,BT$10+27*(7-$AE$8),$AF543,1,1)/OFFSET(DATA!$F$6,BT$10,$AF543,1,1),0)</f>
        <v>0.20689655172413793</v>
      </c>
      <c r="BU543" s="190">
        <f ca="1">IF($AG543&gt;0,OFFSET(DATA!$F$6,BU$10+27*(7-$AE$8),$AF543,1,1)/OFFSET(DATA!$F$6,BU$10,$AF543,1,1),0)</f>
        <v>0.61956521739130432</v>
      </c>
      <c r="BV543" s="190">
        <f ca="1">IF($AG543&gt;0,OFFSET(DATA!$F$6,BV$10+27*(7-$AE$8),$AF543,1,1)/OFFSET(DATA!$F$6,BV$10,$AF543,1,1),0)</f>
        <v>0.53825857519788922</v>
      </c>
      <c r="BW543" s="190">
        <f ca="1">IF($AG543&gt;0,OFFSET(DATA!$F$6,BW$10+27*(7-$AE$8),$AF543,1,1)/OFFSET(DATA!$F$6,BW$10,$AF543,1,1),0)</f>
        <v>0.39417989417989419</v>
      </c>
      <c r="BX543" s="190">
        <f ca="1">IF($AG543&gt;0,OFFSET(DATA!$F$6,BX$10+27*(7-$AE$8),$AF543,1,1)/OFFSET(DATA!$F$6,BX$10,$AF543,1,1),0)</f>
        <v>0.35833333333333334</v>
      </c>
    </row>
    <row r="544" spans="32:76" x14ac:dyDescent="0.2">
      <c r="AF544" s="166">
        <v>533</v>
      </c>
      <c r="AG544" s="96">
        <f ca="1">OFFSET(DATA!$F$6,$AF$10,$AF544,1,1)</f>
        <v>183</v>
      </c>
      <c r="AH544" s="190">
        <f ca="1">IF($AG544&gt;0,OFFSET(DATA!$F$6,$AF$10+27*AH$10,$AF544,1,1)/$AG544,0)</f>
        <v>0.36612021857923499</v>
      </c>
      <c r="AI544" s="190">
        <f ca="1">IF($AG544&gt;0,OFFSET(DATA!$F$6,$AF$10+27*AI$10,$AF544,1,1)/$AG544,0)</f>
        <v>5.4644808743169399E-3</v>
      </c>
      <c r="AJ544" s="190">
        <f ca="1">IF($AG544&gt;0,OFFSET(DATA!$F$6,$AF$10+27*AJ$10,$AF544,1,1)/$AG544,0)</f>
        <v>7.1038251366120214E-2</v>
      </c>
      <c r="AK544" s="190">
        <f ca="1">IF($AG544&gt;0,OFFSET(DATA!$F$6,$AF$10+27*AK$10,$AF544,1,1)/$AG544,0)</f>
        <v>0.18579234972677597</v>
      </c>
      <c r="AL544" s="190">
        <f ca="1">IF($AG544&gt;0,OFFSET(DATA!$F$6,$AF$10+27*AL$10,$AF544,1,1)/$AG544,0)</f>
        <v>0.19125683060109289</v>
      </c>
      <c r="AM544" s="190">
        <f ca="1">IF($AG544&gt;0,OFFSET(DATA!$F$6,$AF$10+27*AM$10,$AF544,1,1)/$AG544,0)</f>
        <v>9.2896174863387984E-2</v>
      </c>
      <c r="AN544" s="166">
        <f ca="1">OFFSET(DATA!$F$6,$AF$10+27*AN$10,$AF544,1,1)</f>
        <v>14</v>
      </c>
      <c r="AO544" s="166">
        <f t="shared" ca="1" si="17"/>
        <v>14</v>
      </c>
      <c r="AQ544" s="96">
        <f ca="1">OFFSET(DATA!$F$6,25,$AF544,1,1)</f>
        <v>4526</v>
      </c>
      <c r="AR544" s="190">
        <f ca="1">IF($AQ544&gt;0,OFFSET(DATA!$F$6,25+27*AR$10,$AF544,1,1)/$AQ544,0)</f>
        <v>0.44608926204153776</v>
      </c>
      <c r="AS544" s="190">
        <f ca="1">IF($AQ544&gt;0,OFFSET(DATA!$F$6,25+27*AS$10,$AF544,1,1)/$AQ544,0)</f>
        <v>2.8722934158197082E-3</v>
      </c>
      <c r="AT544" s="190">
        <f ca="1">IF($AQ544&gt;0,OFFSET(DATA!$F$6,25+27*AT$10,$AF544,1,1)/$AQ544,0)</f>
        <v>0.12903225806451613</v>
      </c>
      <c r="AU544" s="190">
        <f ca="1">IF($AQ544&gt;0,OFFSET(DATA!$F$6,25+27*AU$10,$AF544,1,1)/$AQ544,0)</f>
        <v>0.12461334511710119</v>
      </c>
      <c r="AV544" s="190">
        <f ca="1">IF($AQ544&gt;0,OFFSET(DATA!$F$6,25+27*AV$10,$AF544,1,1)/$AQ544,0)</f>
        <v>0.10627485638532921</v>
      </c>
      <c r="AW544" s="190">
        <f ca="1">IF($AQ544&gt;0,OFFSET(DATA!$F$6,25+27*AW$10,$AF544,1,1)/$AQ544,0)</f>
        <v>2.8281042863455591E-2</v>
      </c>
      <c r="AZ544" s="166">
        <f t="shared" ca="1" si="18"/>
        <v>13</v>
      </c>
      <c r="BA544" s="190">
        <f ca="1">IF($AG544&gt;0,OFFSET(DATA!$F$6,BA$10+27*(7-$AE$8),$AF544,1,1)/OFFSET(DATA!$F$6,BA$10,$AF544,1,1),0)</f>
        <v>0.36612021857923499</v>
      </c>
      <c r="BB544" s="190">
        <f ca="1">IF($AG544&gt;0,OFFSET(DATA!$F$6,BB$10+27*(7-$AE$8),$AF544,1,1)/OFFSET(DATA!$F$6,BB$10,$AF544,1,1),0)</f>
        <v>0.18867924528301888</v>
      </c>
      <c r="BC544" s="190">
        <f ca="1">IF($AG544&gt;0,OFFSET(DATA!$F$6,BC$10+27*(7-$AE$8),$AF544,1,1)/OFFSET(DATA!$F$6,BC$10,$AF544,1,1),0)</f>
        <v>0.21951219512195122</v>
      </c>
      <c r="BD544" s="190">
        <f ca="1">IF($AG544&gt;0,OFFSET(DATA!$F$6,BD$10+27*(7-$AE$8),$AF544,1,1)/OFFSET(DATA!$F$6,BD$10,$AF544,1,1),0)</f>
        <v>0.28947368421052633</v>
      </c>
      <c r="BE544" s="190">
        <f ca="1">IF($AG544&gt;0,OFFSET(DATA!$F$6,BE$10+27*(7-$AE$8),$AF544,1,1)/OFFSET(DATA!$F$6,BE$10,$AF544,1,1),0)</f>
        <v>0.55238095238095242</v>
      </c>
      <c r="BF544" s="190">
        <f ca="1">IF($AG544&gt;0,OFFSET(DATA!$F$6,BF$10+27*(7-$AE$8),$AF544,1,1)/OFFSET(DATA!$F$6,BF$10,$AF544,1,1),0)</f>
        <v>0.2857142857142857</v>
      </c>
      <c r="BG544" s="190">
        <f ca="1">IF($AG544&gt;0,OFFSET(DATA!$F$6,BG$10+27*(7-$AE$8),$AF544,1,1)/OFFSET(DATA!$F$6,BG$10,$AF544,1,1),0)</f>
        <v>0.30909090909090908</v>
      </c>
      <c r="BH544" s="190">
        <f ca="1">IF($AG544&gt;0,OFFSET(DATA!$F$6,BH$10+27*(7-$AE$8),$AF544,1,1)/OFFSET(DATA!$F$6,BH$10,$AF544,1,1),0)</f>
        <v>0.26513569937369519</v>
      </c>
      <c r="BI544" s="190">
        <f ca="1">IF($AG544&gt;0,OFFSET(DATA!$F$6,BI$10+27*(7-$AE$8),$AF544,1,1)/OFFSET(DATA!$F$6,BI$10,$AF544,1,1),0)</f>
        <v>0.57954545454545459</v>
      </c>
      <c r="BJ544" s="190">
        <f ca="1">IF($AG544&gt;0,OFFSET(DATA!$F$6,BJ$10+27*(7-$AE$8),$AF544,1,1)/OFFSET(DATA!$F$6,BJ$10,$AF544,1,1),0)</f>
        <v>0.34265734265734266</v>
      </c>
      <c r="BK544" s="190">
        <f ca="1">IF($AG544&gt;0,OFFSET(DATA!$F$6,BK$10+27*(7-$AE$8),$AF544,1,1)/OFFSET(DATA!$F$6,BK$10,$AF544,1,1),0)</f>
        <v>0.46760563380281689</v>
      </c>
      <c r="BL544" s="190">
        <f ca="1">IF($AG544&gt;0,OFFSET(DATA!$F$6,BL$10+27*(7-$AE$8),$AF544,1,1)/OFFSET(DATA!$F$6,BL$10,$AF544,1,1),0)</f>
        <v>0.43487394957983194</v>
      </c>
      <c r="BM544" s="190">
        <f ca="1">IF($AG544&gt;0,OFFSET(DATA!$F$6,BM$10+27*(7-$AE$8),$AF544,1,1)/OFFSET(DATA!$F$6,BM$10,$AF544,1,1),0)</f>
        <v>0.30303030303030304</v>
      </c>
      <c r="BN544" s="190">
        <f ca="1">IF($AG544&gt;0,OFFSET(DATA!$F$6,BN$10+27*(7-$AE$8),$AF544,1,1)/OFFSET(DATA!$F$6,BN$10,$AF544,1,1),0)</f>
        <v>0.55026455026455023</v>
      </c>
      <c r="BO544" s="190">
        <f ca="1">IF($AG544&gt;0,OFFSET(DATA!$F$6,BO$10+27*(7-$AE$8),$AF544,1,1)/OFFSET(DATA!$F$6,BO$10,$AF544,1,1),0)</f>
        <v>0.50602409638554213</v>
      </c>
      <c r="BP544" s="190">
        <f ca="1">IF($AG544&gt;0,OFFSET(DATA!$F$6,BP$10+27*(7-$AE$8),$AF544,1,1)/OFFSET(DATA!$F$6,BP$10,$AF544,1,1),0)</f>
        <v>0.77500000000000002</v>
      </c>
      <c r="BQ544" s="190">
        <f ca="1">IF($AG544&gt;0,OFFSET(DATA!$F$6,BQ$10+27*(7-$AE$8),$AF544,1,1)/OFFSET(DATA!$F$6,BQ$10,$AF544,1,1),0)</f>
        <v>0.52121212121212124</v>
      </c>
      <c r="BR544" s="190">
        <f ca="1">IF($AG544&gt;0,OFFSET(DATA!$F$6,BR$10+27*(7-$AE$8),$AF544,1,1)/OFFSET(DATA!$F$6,BR$10,$AF544,1,1),0)</f>
        <v>0.296875</v>
      </c>
      <c r="BS544" s="190">
        <f ca="1">IF($AG544&gt;0,OFFSET(DATA!$F$6,BS$10+27*(7-$AE$8),$AF544,1,1)/OFFSET(DATA!$F$6,BS$10,$AF544,1,1),0)</f>
        <v>0.2857142857142857</v>
      </c>
      <c r="BT544" s="190">
        <f ca="1">IF($AG544&gt;0,OFFSET(DATA!$F$6,BT$10+27*(7-$AE$8),$AF544,1,1)/OFFSET(DATA!$F$6,BT$10,$AF544,1,1),0)</f>
        <v>0.30188679245283018</v>
      </c>
      <c r="BU544" s="190">
        <f ca="1">IF($AG544&gt;0,OFFSET(DATA!$F$6,BU$10+27*(7-$AE$8),$AF544,1,1)/OFFSET(DATA!$F$6,BU$10,$AF544,1,1),0)</f>
        <v>0.62827225130890052</v>
      </c>
      <c r="BV544" s="190">
        <f ca="1">IF($AG544&gt;0,OFFSET(DATA!$F$6,BV$10+27*(7-$AE$8),$AF544,1,1)/OFFSET(DATA!$F$6,BV$10,$AF544,1,1),0)</f>
        <v>0.55867346938775508</v>
      </c>
      <c r="BW544" s="190">
        <f ca="1">IF($AG544&gt;0,OFFSET(DATA!$F$6,BW$10+27*(7-$AE$8),$AF544,1,1)/OFFSET(DATA!$F$6,BW$10,$AF544,1,1),0)</f>
        <v>0.42354533152909335</v>
      </c>
      <c r="BX544" s="190">
        <f ca="1">IF($AG544&gt;0,OFFSET(DATA!$F$6,BX$10+27*(7-$AE$8),$AF544,1,1)/OFFSET(DATA!$F$6,BX$10,$AF544,1,1),0)</f>
        <v>0.375</v>
      </c>
    </row>
    <row r="545" spans="32:76" x14ac:dyDescent="0.2">
      <c r="AF545" s="166">
        <v>534</v>
      </c>
      <c r="AG545" s="96">
        <f ca="1">OFFSET(DATA!$F$6,$AF$10,$AF545,1,1)</f>
        <v>195</v>
      </c>
      <c r="AH545" s="190">
        <f ca="1">IF($AG545&gt;0,OFFSET(DATA!$F$6,$AF$10+27*AH$10,$AF545,1,1)/$AG545,0)</f>
        <v>0.34358974358974359</v>
      </c>
      <c r="AI545" s="190">
        <f ca="1">IF($AG545&gt;0,OFFSET(DATA!$F$6,$AF$10+27*AI$10,$AF545,1,1)/$AG545,0)</f>
        <v>5.1282051282051282E-3</v>
      </c>
      <c r="AJ545" s="190">
        <f ca="1">IF($AG545&gt;0,OFFSET(DATA!$F$6,$AF$10+27*AJ$10,$AF545,1,1)/$AG545,0)</f>
        <v>7.179487179487179E-2</v>
      </c>
      <c r="AK545" s="190">
        <f ca="1">IF($AG545&gt;0,OFFSET(DATA!$F$6,$AF$10+27*AK$10,$AF545,1,1)/$AG545,0)</f>
        <v>0.11282051282051282</v>
      </c>
      <c r="AL545" s="190">
        <f ca="1">IF($AG545&gt;0,OFFSET(DATA!$F$6,$AF$10+27*AL$10,$AF545,1,1)/$AG545,0)</f>
        <v>0.24615384615384617</v>
      </c>
      <c r="AM545" s="190">
        <f ca="1">IF($AG545&gt;0,OFFSET(DATA!$F$6,$AF$10+27*AM$10,$AF545,1,1)/$AG545,0)</f>
        <v>0.1076923076923077</v>
      </c>
      <c r="AN545" s="166">
        <f ca="1">OFFSET(DATA!$F$6,$AF$10+27*AN$10,$AF545,1,1)</f>
        <v>17</v>
      </c>
      <c r="AO545" s="166">
        <f t="shared" ca="1" si="17"/>
        <v>17</v>
      </c>
      <c r="AQ545" s="96">
        <f ca="1">OFFSET(DATA!$F$6,25,$AF545,1,1)</f>
        <v>4643</v>
      </c>
      <c r="AR545" s="190">
        <f ca="1">IF($AQ545&gt;0,OFFSET(DATA!$F$6,25+27*AR$10,$AF545,1,1)/$AQ545,0)</f>
        <v>0.45358604350635368</v>
      </c>
      <c r="AS545" s="190">
        <f ca="1">IF($AQ545&gt;0,OFFSET(DATA!$F$6,25+27*AS$10,$AF545,1,1)/$AQ545,0)</f>
        <v>2.5845358604350637E-3</v>
      </c>
      <c r="AT545" s="190">
        <f ca="1">IF($AQ545&gt;0,OFFSET(DATA!$F$6,25+27*AT$10,$AF545,1,1)/$AQ545,0)</f>
        <v>0.12987292698686195</v>
      </c>
      <c r="AU545" s="190">
        <f ca="1">IF($AQ545&gt;0,OFFSET(DATA!$F$6,25+27*AU$10,$AF545,1,1)/$AQ545,0)</f>
        <v>0.11931940555675211</v>
      </c>
      <c r="AV545" s="190">
        <f ca="1">IF($AQ545&gt;0,OFFSET(DATA!$F$6,25+27*AV$10,$AF545,1,1)/$AQ545,0)</f>
        <v>0.11479646780099075</v>
      </c>
      <c r="AW545" s="190">
        <f ca="1">IF($AQ545&gt;0,OFFSET(DATA!$F$6,25+27*AW$10,$AF545,1,1)/$AQ545,0)</f>
        <v>3.5537368080982124E-2</v>
      </c>
      <c r="AZ545" s="166">
        <f t="shared" ca="1" si="18"/>
        <v>17</v>
      </c>
      <c r="BA545" s="190">
        <f ca="1">IF($AG545&gt;0,OFFSET(DATA!$F$6,BA$10+27*(7-$AE$8),$AF545,1,1)/OFFSET(DATA!$F$6,BA$10,$AF545,1,1),0)</f>
        <v>0.34358974358974359</v>
      </c>
      <c r="BB545" s="190">
        <f ca="1">IF($AG545&gt;0,OFFSET(DATA!$F$6,BB$10+27*(7-$AE$8),$AF545,1,1)/OFFSET(DATA!$F$6,BB$10,$AF545,1,1),0)</f>
        <v>0.22222222222222221</v>
      </c>
      <c r="BC545" s="190">
        <f ca="1">IF($AG545&gt;0,OFFSET(DATA!$F$6,BC$10+27*(7-$AE$8),$AF545,1,1)/OFFSET(DATA!$F$6,BC$10,$AF545,1,1),0)</f>
        <v>0.22500000000000001</v>
      </c>
      <c r="BD545" s="190">
        <f ca="1">IF($AG545&gt;0,OFFSET(DATA!$F$6,BD$10+27*(7-$AE$8),$AF545,1,1)/OFFSET(DATA!$F$6,BD$10,$AF545,1,1),0)</f>
        <v>0.29268292682926828</v>
      </c>
      <c r="BE545" s="190">
        <f ca="1">IF($AG545&gt;0,OFFSET(DATA!$F$6,BE$10+27*(7-$AE$8),$AF545,1,1)/OFFSET(DATA!$F$6,BE$10,$AF545,1,1),0)</f>
        <v>0.61061946902654862</v>
      </c>
      <c r="BF545" s="190">
        <f ca="1">IF($AG545&gt;0,OFFSET(DATA!$F$6,BF$10+27*(7-$AE$8),$AF545,1,1)/OFFSET(DATA!$F$6,BF$10,$AF545,1,1),0)</f>
        <v>0.38095238095238093</v>
      </c>
      <c r="BG545" s="190">
        <f ca="1">IF($AG545&gt;0,OFFSET(DATA!$F$6,BG$10+27*(7-$AE$8),$AF545,1,1)/OFFSET(DATA!$F$6,BG$10,$AF545,1,1),0)</f>
        <v>0.2413793103448276</v>
      </c>
      <c r="BH545" s="190">
        <f ca="1">IF($AG545&gt;0,OFFSET(DATA!$F$6,BH$10+27*(7-$AE$8),$AF545,1,1)/OFFSET(DATA!$F$6,BH$10,$AF545,1,1),0)</f>
        <v>0.26652892561983471</v>
      </c>
      <c r="BI545" s="190">
        <f ca="1">IF($AG545&gt;0,OFFSET(DATA!$F$6,BI$10+27*(7-$AE$8),$AF545,1,1)/OFFSET(DATA!$F$6,BI$10,$AF545,1,1),0)</f>
        <v>0.62195121951219512</v>
      </c>
      <c r="BJ545" s="190">
        <f ca="1">IF($AG545&gt;0,OFFSET(DATA!$F$6,BJ$10+27*(7-$AE$8),$AF545,1,1)/OFFSET(DATA!$F$6,BJ$10,$AF545,1,1),0)</f>
        <v>0.37931034482758619</v>
      </c>
      <c r="BK545" s="190">
        <f ca="1">IF($AG545&gt;0,OFFSET(DATA!$F$6,BK$10+27*(7-$AE$8),$AF545,1,1)/OFFSET(DATA!$F$6,BK$10,$AF545,1,1),0)</f>
        <v>0.43466666666666665</v>
      </c>
      <c r="BL545" s="190">
        <f ca="1">IF($AG545&gt;0,OFFSET(DATA!$F$6,BL$10+27*(7-$AE$8),$AF545,1,1)/OFFSET(DATA!$F$6,BL$10,$AF545,1,1),0)</f>
        <v>0.47478991596638653</v>
      </c>
      <c r="BM545" s="190">
        <f ca="1">IF($AG545&gt;0,OFFSET(DATA!$F$6,BM$10+27*(7-$AE$8),$AF545,1,1)/OFFSET(DATA!$F$6,BM$10,$AF545,1,1),0)</f>
        <v>0.36893203883495146</v>
      </c>
      <c r="BN545" s="190">
        <f ca="1">IF($AG545&gt;0,OFFSET(DATA!$F$6,BN$10+27*(7-$AE$8),$AF545,1,1)/OFFSET(DATA!$F$6,BN$10,$AF545,1,1),0)</f>
        <v>0.60893854748603349</v>
      </c>
      <c r="BO545" s="190">
        <f ca="1">IF($AG545&gt;0,OFFSET(DATA!$F$6,BO$10+27*(7-$AE$8),$AF545,1,1)/OFFSET(DATA!$F$6,BO$10,$AF545,1,1),0)</f>
        <v>0.48319327731092437</v>
      </c>
      <c r="BP545" s="190">
        <f ca="1">IF($AG545&gt;0,OFFSET(DATA!$F$6,BP$10+27*(7-$AE$8),$AF545,1,1)/OFFSET(DATA!$F$6,BP$10,$AF545,1,1),0)</f>
        <v>0.75238095238095237</v>
      </c>
      <c r="BQ545" s="190">
        <f ca="1">IF($AG545&gt;0,OFFSET(DATA!$F$6,BQ$10+27*(7-$AE$8),$AF545,1,1)/OFFSET(DATA!$F$6,BQ$10,$AF545,1,1),0)</f>
        <v>0.47191011235955055</v>
      </c>
      <c r="BR545" s="190">
        <f ca="1">IF($AG545&gt;0,OFFSET(DATA!$F$6,BR$10+27*(7-$AE$8),$AF545,1,1)/OFFSET(DATA!$F$6,BR$10,$AF545,1,1),0)</f>
        <v>0.2878787878787879</v>
      </c>
      <c r="BS545" s="190">
        <f ca="1">IF($AG545&gt;0,OFFSET(DATA!$F$6,BS$10+27*(7-$AE$8),$AF545,1,1)/OFFSET(DATA!$F$6,BS$10,$AF545,1,1),0)</f>
        <v>0.27272727272727271</v>
      </c>
      <c r="BT545" s="190">
        <f ca="1">IF($AG545&gt;0,OFFSET(DATA!$F$6,BT$10+27*(7-$AE$8),$AF545,1,1)/OFFSET(DATA!$F$6,BT$10,$AF545,1,1),0)</f>
        <v>0.34615384615384615</v>
      </c>
      <c r="BU545" s="190">
        <f ca="1">IF($AG545&gt;0,OFFSET(DATA!$F$6,BU$10+27*(7-$AE$8),$AF545,1,1)/OFFSET(DATA!$F$6,BU$10,$AF545,1,1),0)</f>
        <v>0.61809045226130654</v>
      </c>
      <c r="BV545" s="190">
        <f ca="1">IF($AG545&gt;0,OFFSET(DATA!$F$6,BV$10+27*(7-$AE$8),$AF545,1,1)/OFFSET(DATA!$F$6,BV$10,$AF545,1,1),0)</f>
        <v>0.5662650602409639</v>
      </c>
      <c r="BW545" s="190">
        <f ca="1">IF($AG545&gt;0,OFFSET(DATA!$F$6,BW$10+27*(7-$AE$8),$AF545,1,1)/OFFSET(DATA!$F$6,BW$10,$AF545,1,1),0)</f>
        <v>0.4375</v>
      </c>
      <c r="BX545" s="190">
        <f ca="1">IF($AG545&gt;0,OFFSET(DATA!$F$6,BX$10+27*(7-$AE$8),$AF545,1,1)/OFFSET(DATA!$F$6,BX$10,$AF545,1,1),0)</f>
        <v>0.39830508474576271</v>
      </c>
    </row>
    <row r="546" spans="32:76" x14ac:dyDescent="0.2">
      <c r="AF546" s="166">
        <v>535</v>
      </c>
      <c r="AG546" s="96">
        <f ca="1">OFFSET(DATA!$F$6,$AF$10,$AF546,1,1)</f>
        <v>198</v>
      </c>
      <c r="AH546" s="190">
        <f ca="1">IF($AG546&gt;0,OFFSET(DATA!$F$6,$AF$10+27*AH$10,$AF546,1,1)/$AG546,0)</f>
        <v>0.33333333333333331</v>
      </c>
      <c r="AI546" s="190">
        <f ca="1">IF($AG546&gt;0,OFFSET(DATA!$F$6,$AF$10+27*AI$10,$AF546,1,1)/$AG546,0)</f>
        <v>5.0505050505050509E-3</v>
      </c>
      <c r="AJ546" s="190">
        <f ca="1">IF($AG546&gt;0,OFFSET(DATA!$F$6,$AF$10+27*AJ$10,$AF546,1,1)/$AG546,0)</f>
        <v>8.0808080808080815E-2</v>
      </c>
      <c r="AK546" s="190">
        <f ca="1">IF($AG546&gt;0,OFFSET(DATA!$F$6,$AF$10+27*AK$10,$AF546,1,1)/$AG546,0)</f>
        <v>0.18181818181818182</v>
      </c>
      <c r="AL546" s="190">
        <f ca="1">IF($AG546&gt;0,OFFSET(DATA!$F$6,$AF$10+27*AL$10,$AF546,1,1)/$AG546,0)</f>
        <v>0.21212121212121213</v>
      </c>
      <c r="AM546" s="190">
        <f ca="1">IF($AG546&gt;0,OFFSET(DATA!$F$6,$AF$10+27*AM$10,$AF546,1,1)/$AG546,0)</f>
        <v>0.10606060606060606</v>
      </c>
      <c r="AN546" s="166">
        <f ca="1">OFFSET(DATA!$F$6,$AF$10+27*AN$10,$AF546,1,1)</f>
        <v>16</v>
      </c>
      <c r="AO546" s="166">
        <f t="shared" ca="1" si="17"/>
        <v>16</v>
      </c>
      <c r="AQ546" s="96">
        <f ca="1">OFFSET(DATA!$F$6,25,$AF546,1,1)</f>
        <v>4664</v>
      </c>
      <c r="AR546" s="190">
        <f ca="1">IF($AQ546&gt;0,OFFSET(DATA!$F$6,25+27*AR$10,$AF546,1,1)/$AQ546,0)</f>
        <v>0.442967409948542</v>
      </c>
      <c r="AS546" s="190">
        <f ca="1">IF($AQ546&gt;0,OFFSET(DATA!$F$6,25+27*AS$10,$AF546,1,1)/$AQ546,0)</f>
        <v>3.0017152658662091E-3</v>
      </c>
      <c r="AT546" s="190">
        <f ca="1">IF($AQ546&gt;0,OFFSET(DATA!$F$6,25+27*AT$10,$AF546,1,1)/$AQ546,0)</f>
        <v>0.12843053173241853</v>
      </c>
      <c r="AU546" s="190">
        <f ca="1">IF($AQ546&gt;0,OFFSET(DATA!$F$6,25+27*AU$10,$AF546,1,1)/$AQ546,0)</f>
        <v>0.10999142367066896</v>
      </c>
      <c r="AV546" s="190">
        <f ca="1">IF($AQ546&gt;0,OFFSET(DATA!$F$6,25+27*AV$10,$AF546,1,1)/$AQ546,0)</f>
        <v>0.10656089193825043</v>
      </c>
      <c r="AW546" s="190">
        <f ca="1">IF($AQ546&gt;0,OFFSET(DATA!$F$6,25+27*AW$10,$AF546,1,1)/$AQ546,0)</f>
        <v>3.7092624356775301E-2</v>
      </c>
      <c r="AZ546" s="166">
        <f t="shared" ca="1" si="18"/>
        <v>16</v>
      </c>
      <c r="BA546" s="190">
        <f ca="1">IF($AG546&gt;0,OFFSET(DATA!$F$6,BA$10+27*(7-$AE$8),$AF546,1,1)/OFFSET(DATA!$F$6,BA$10,$AF546,1,1),0)</f>
        <v>0.33333333333333331</v>
      </c>
      <c r="BB546" s="190">
        <f ca="1">IF($AG546&gt;0,OFFSET(DATA!$F$6,BB$10+27*(7-$AE$8),$AF546,1,1)/OFFSET(DATA!$F$6,BB$10,$AF546,1,1),0)</f>
        <v>0.24074074074074073</v>
      </c>
      <c r="BC546" s="190">
        <f ca="1">IF($AG546&gt;0,OFFSET(DATA!$F$6,BC$10+27*(7-$AE$8),$AF546,1,1)/OFFSET(DATA!$F$6,BC$10,$AF546,1,1),0)</f>
        <v>0.2</v>
      </c>
      <c r="BD546" s="190">
        <f ca="1">IF($AG546&gt;0,OFFSET(DATA!$F$6,BD$10+27*(7-$AE$8),$AF546,1,1)/OFFSET(DATA!$F$6,BD$10,$AF546,1,1),0)</f>
        <v>0.3125</v>
      </c>
      <c r="BE546" s="190">
        <f ca="1">IF($AG546&gt;0,OFFSET(DATA!$F$6,BE$10+27*(7-$AE$8),$AF546,1,1)/OFFSET(DATA!$F$6,BE$10,$AF546,1,1),0)</f>
        <v>0.60169491525423724</v>
      </c>
      <c r="BF546" s="190">
        <f ca="1">IF($AG546&gt;0,OFFSET(DATA!$F$6,BF$10+27*(7-$AE$8),$AF546,1,1)/OFFSET(DATA!$F$6,BF$10,$AF546,1,1),0)</f>
        <v>0.47058823529411764</v>
      </c>
      <c r="BG546" s="190">
        <f ca="1">IF($AG546&gt;0,OFFSET(DATA!$F$6,BG$10+27*(7-$AE$8),$AF546,1,1)/OFFSET(DATA!$F$6,BG$10,$AF546,1,1),0)</f>
        <v>0.22222222222222221</v>
      </c>
      <c r="BH546" s="190">
        <f ca="1">IF($AG546&gt;0,OFFSET(DATA!$F$6,BH$10+27*(7-$AE$8),$AF546,1,1)/OFFSET(DATA!$F$6,BH$10,$AF546,1,1),0)</f>
        <v>0.28118393234672306</v>
      </c>
      <c r="BI546" s="190">
        <f ca="1">IF($AG546&gt;0,OFFSET(DATA!$F$6,BI$10+27*(7-$AE$8),$AF546,1,1)/OFFSET(DATA!$F$6,BI$10,$AF546,1,1),0)</f>
        <v>0.62790697674418605</v>
      </c>
      <c r="BJ546" s="190">
        <f ca="1">IF($AG546&gt;0,OFFSET(DATA!$F$6,BJ$10+27*(7-$AE$8),$AF546,1,1)/OFFSET(DATA!$F$6,BJ$10,$AF546,1,1),0)</f>
        <v>0.39694656488549618</v>
      </c>
      <c r="BK546" s="190">
        <f ca="1">IF($AG546&gt;0,OFFSET(DATA!$F$6,BK$10+27*(7-$AE$8),$AF546,1,1)/OFFSET(DATA!$F$6,BK$10,$AF546,1,1),0)</f>
        <v>0.41666666666666669</v>
      </c>
      <c r="BL546" s="190">
        <f ca="1">IF($AG546&gt;0,OFFSET(DATA!$F$6,BL$10+27*(7-$AE$8),$AF546,1,1)/OFFSET(DATA!$F$6,BL$10,$AF546,1,1),0)</f>
        <v>0.44308943089430897</v>
      </c>
      <c r="BM546" s="190">
        <f ca="1">IF($AG546&gt;0,OFFSET(DATA!$F$6,BM$10+27*(7-$AE$8),$AF546,1,1)/OFFSET(DATA!$F$6,BM$10,$AF546,1,1),0)</f>
        <v>0.40860215053763443</v>
      </c>
      <c r="BN546" s="190">
        <f ca="1">IF($AG546&gt;0,OFFSET(DATA!$F$6,BN$10+27*(7-$AE$8),$AF546,1,1)/OFFSET(DATA!$F$6,BN$10,$AF546,1,1),0)</f>
        <v>0.57070707070707072</v>
      </c>
      <c r="BO546" s="190">
        <f ca="1">IF($AG546&gt;0,OFFSET(DATA!$F$6,BO$10+27*(7-$AE$8),$AF546,1,1)/OFFSET(DATA!$F$6,BO$10,$AF546,1,1),0)</f>
        <v>0.46370967741935482</v>
      </c>
      <c r="BP546" s="190">
        <f ca="1">IF($AG546&gt;0,OFFSET(DATA!$F$6,BP$10+27*(7-$AE$8),$AF546,1,1)/OFFSET(DATA!$F$6,BP$10,$AF546,1,1),0)</f>
        <v>0.72641509433962259</v>
      </c>
      <c r="BQ546" s="190">
        <f ca="1">IF($AG546&gt;0,OFFSET(DATA!$F$6,BQ$10+27*(7-$AE$8),$AF546,1,1)/OFFSET(DATA!$F$6,BQ$10,$AF546,1,1),0)</f>
        <v>0.45789473684210524</v>
      </c>
      <c r="BR546" s="190">
        <f ca="1">IF($AG546&gt;0,OFFSET(DATA!$F$6,BR$10+27*(7-$AE$8),$AF546,1,1)/OFFSET(DATA!$F$6,BR$10,$AF546,1,1),0)</f>
        <v>0.22666666666666666</v>
      </c>
      <c r="BS546" s="190">
        <f ca="1">IF($AG546&gt;0,OFFSET(DATA!$F$6,BS$10+27*(7-$AE$8),$AF546,1,1)/OFFSET(DATA!$F$6,BS$10,$AF546,1,1),0)</f>
        <v>0.29411764705882354</v>
      </c>
      <c r="BT546" s="190">
        <f ca="1">IF($AG546&gt;0,OFFSET(DATA!$F$6,BT$10+27*(7-$AE$8),$AF546,1,1)/OFFSET(DATA!$F$6,BT$10,$AF546,1,1),0)</f>
        <v>0.33333333333333331</v>
      </c>
      <c r="BU546" s="190">
        <f ca="1">IF($AG546&gt;0,OFFSET(DATA!$F$6,BU$10+27*(7-$AE$8),$AF546,1,1)/OFFSET(DATA!$F$6,BU$10,$AF546,1,1),0)</f>
        <v>0.63366336633663367</v>
      </c>
      <c r="BV546" s="190">
        <f ca="1">IF($AG546&gt;0,OFFSET(DATA!$F$6,BV$10+27*(7-$AE$8),$AF546,1,1)/OFFSET(DATA!$F$6,BV$10,$AF546,1,1),0)</f>
        <v>0.57276995305164324</v>
      </c>
      <c r="BW546" s="190">
        <f ca="1">IF($AG546&gt;0,OFFSET(DATA!$F$6,BW$10+27*(7-$AE$8),$AF546,1,1)/OFFSET(DATA!$F$6,BW$10,$AF546,1,1),0)</f>
        <v>0.39949748743718594</v>
      </c>
      <c r="BX546" s="190">
        <f ca="1">IF($AG546&gt;0,OFFSET(DATA!$F$6,BX$10+27*(7-$AE$8),$AF546,1,1)/OFFSET(DATA!$F$6,BX$10,$AF546,1,1),0)</f>
        <v>0.37931034482758619</v>
      </c>
    </row>
    <row r="547" spans="32:76" x14ac:dyDescent="0.2">
      <c r="AF547" s="166">
        <v>536</v>
      </c>
      <c r="AG547" s="96">
        <f ca="1">OFFSET(DATA!$F$6,$AF$10,$AF547,1,1)</f>
        <v>175</v>
      </c>
      <c r="AH547" s="190">
        <f ca="1">IF($AG547&gt;0,OFFSET(DATA!$F$6,$AF$10+27*AH$10,$AF547,1,1)/$AG547,0)</f>
        <v>0.2857142857142857</v>
      </c>
      <c r="AI547" s="190">
        <f ca="1">IF($AG547&gt;0,OFFSET(DATA!$F$6,$AF$10+27*AI$10,$AF547,1,1)/$AG547,0)</f>
        <v>5.7142857142857143E-3</v>
      </c>
      <c r="AJ547" s="190">
        <f ca="1">IF($AG547&gt;0,OFFSET(DATA!$F$6,$AF$10+27*AJ$10,$AF547,1,1)/$AG547,0)</f>
        <v>8.5714285714285715E-2</v>
      </c>
      <c r="AK547" s="190">
        <f ca="1">IF($AG547&gt;0,OFFSET(DATA!$F$6,$AF$10+27*AK$10,$AF547,1,1)/$AG547,0)</f>
        <v>0.21714285714285714</v>
      </c>
      <c r="AL547" s="190">
        <f ca="1">IF($AG547&gt;0,OFFSET(DATA!$F$6,$AF$10+27*AL$10,$AF547,1,1)/$AG547,0)</f>
        <v>0.21714285714285714</v>
      </c>
      <c r="AM547" s="190">
        <f ca="1">IF($AG547&gt;0,OFFSET(DATA!$F$6,$AF$10+27*AM$10,$AF547,1,1)/$AG547,0)</f>
        <v>8.5714285714285715E-2</v>
      </c>
      <c r="AN547" s="166">
        <f ca="1">OFFSET(DATA!$F$6,$AF$10+27*AN$10,$AF547,1,1)</f>
        <v>19</v>
      </c>
      <c r="AO547" s="166">
        <f t="shared" ca="1" si="17"/>
        <v>19</v>
      </c>
      <c r="AQ547" s="96">
        <f ca="1">OFFSET(DATA!$F$6,25,$AF547,1,1)</f>
        <v>4078</v>
      </c>
      <c r="AR547" s="190">
        <f ca="1">IF($AQ547&gt;0,OFFSET(DATA!$F$6,25+27*AR$10,$AF547,1,1)/$AQ547,0)</f>
        <v>0.40362923001471307</v>
      </c>
      <c r="AS547" s="190">
        <f ca="1">IF($AQ547&gt;0,OFFSET(DATA!$F$6,25+27*AS$10,$AF547,1,1)/$AQ547,0)</f>
        <v>3.4330554193231977E-3</v>
      </c>
      <c r="AT547" s="190">
        <f ca="1">IF($AQ547&gt;0,OFFSET(DATA!$F$6,25+27*AT$10,$AF547,1,1)/$AQ547,0)</f>
        <v>0.13879352623835214</v>
      </c>
      <c r="AU547" s="190">
        <f ca="1">IF($AQ547&gt;0,OFFSET(DATA!$F$6,25+27*AU$10,$AF547,1,1)/$AQ547,0)</f>
        <v>0.12653261402648358</v>
      </c>
      <c r="AV547" s="190">
        <f ca="1">IF($AQ547&gt;0,OFFSET(DATA!$F$6,25+27*AV$10,$AF547,1,1)/$AQ547,0)</f>
        <v>9.2447278077488967E-2</v>
      </c>
      <c r="AW547" s="190">
        <f ca="1">IF($AQ547&gt;0,OFFSET(DATA!$F$6,25+27*AW$10,$AF547,1,1)/$AQ547,0)</f>
        <v>1.8881804806277588E-2</v>
      </c>
      <c r="AZ547" s="166">
        <f t="shared" ca="1" si="18"/>
        <v>18</v>
      </c>
      <c r="BA547" s="190">
        <f ca="1">IF($AG547&gt;0,OFFSET(DATA!$F$6,BA$10+27*(7-$AE$8),$AF547,1,1)/OFFSET(DATA!$F$6,BA$10,$AF547,1,1),0)</f>
        <v>0.2857142857142857</v>
      </c>
      <c r="BB547" s="190">
        <f ca="1">IF($AG547&gt;0,OFFSET(DATA!$F$6,BB$10+27*(7-$AE$8),$AF547,1,1)/OFFSET(DATA!$F$6,BB$10,$AF547,1,1),0)</f>
        <v>0.30555555555555558</v>
      </c>
      <c r="BC547" s="190">
        <f ca="1">IF($AG547&gt;0,OFFSET(DATA!$F$6,BC$10+27*(7-$AE$8),$AF547,1,1)/OFFSET(DATA!$F$6,BC$10,$AF547,1,1),0)</f>
        <v>0.25</v>
      </c>
      <c r="BD547" s="190">
        <f ca="1">IF($AG547&gt;0,OFFSET(DATA!$F$6,BD$10+27*(7-$AE$8),$AF547,1,1)/OFFSET(DATA!$F$6,BD$10,$AF547,1,1),0)</f>
        <v>0.35714285714285715</v>
      </c>
      <c r="BE547" s="190">
        <f ca="1">IF($AG547&gt;0,OFFSET(DATA!$F$6,BE$10+27*(7-$AE$8),$AF547,1,1)/OFFSET(DATA!$F$6,BE$10,$AF547,1,1),0)</f>
        <v>0.58333333333333337</v>
      </c>
      <c r="BF547" s="190">
        <f ca="1">IF($AG547&gt;0,OFFSET(DATA!$F$6,BF$10+27*(7-$AE$8),$AF547,1,1)/OFFSET(DATA!$F$6,BF$10,$AF547,1,1),0)</f>
        <v>0.42857142857142855</v>
      </c>
      <c r="BG547" s="190">
        <f ca="1">IF($AG547&gt;0,OFFSET(DATA!$F$6,BG$10+27*(7-$AE$8),$AF547,1,1)/OFFSET(DATA!$F$6,BG$10,$AF547,1,1),0)</f>
        <v>0.22222222222222221</v>
      </c>
      <c r="BH547" s="190">
        <f ca="1">IF($AG547&gt;0,OFFSET(DATA!$F$6,BH$10+27*(7-$AE$8),$AF547,1,1)/OFFSET(DATA!$F$6,BH$10,$AF547,1,1),0)</f>
        <v>0.23644251626898047</v>
      </c>
      <c r="BI547" s="190">
        <f ca="1">IF($AG547&gt;0,OFFSET(DATA!$F$6,BI$10+27*(7-$AE$8),$AF547,1,1)/OFFSET(DATA!$F$6,BI$10,$AF547,1,1),0)</f>
        <v>0.65277777777777779</v>
      </c>
      <c r="BJ547" s="190">
        <f ca="1">IF($AG547&gt;0,OFFSET(DATA!$F$6,BJ$10+27*(7-$AE$8),$AF547,1,1)/OFFSET(DATA!$F$6,BJ$10,$AF547,1,1),0)</f>
        <v>0.38095238095238093</v>
      </c>
      <c r="BK547" s="190">
        <f ca="1">IF($AG547&gt;0,OFFSET(DATA!$F$6,BK$10+27*(7-$AE$8),$AF547,1,1)/OFFSET(DATA!$F$6,BK$10,$AF547,1,1),0)</f>
        <v>0.41641337386018235</v>
      </c>
      <c r="BL547" s="190">
        <f ca="1">IF($AG547&gt;0,OFFSET(DATA!$F$6,BL$10+27*(7-$AE$8),$AF547,1,1)/OFFSET(DATA!$F$6,BL$10,$AF547,1,1),0)</f>
        <v>0.31904761904761902</v>
      </c>
      <c r="BM547" s="190">
        <f ca="1">IF($AG547&gt;0,OFFSET(DATA!$F$6,BM$10+27*(7-$AE$8),$AF547,1,1)/OFFSET(DATA!$F$6,BM$10,$AF547,1,1),0)</f>
        <v>0.31182795698924731</v>
      </c>
      <c r="BN547" s="190">
        <f ca="1">IF($AG547&gt;0,OFFSET(DATA!$F$6,BN$10+27*(7-$AE$8),$AF547,1,1)/OFFSET(DATA!$F$6,BN$10,$AF547,1,1),0)</f>
        <v>0.53614457831325302</v>
      </c>
      <c r="BO547" s="190">
        <f ca="1">IF($AG547&gt;0,OFFSET(DATA!$F$6,BO$10+27*(7-$AE$8),$AF547,1,1)/OFFSET(DATA!$F$6,BO$10,$AF547,1,1),0)</f>
        <v>0.45378151260504201</v>
      </c>
      <c r="BP547" s="190">
        <f ca="1">IF($AG547&gt;0,OFFSET(DATA!$F$6,BP$10+27*(7-$AE$8),$AF547,1,1)/OFFSET(DATA!$F$6,BP$10,$AF547,1,1),0)</f>
        <v>0.72251308900523559</v>
      </c>
      <c r="BQ547" s="190">
        <f ca="1">IF($AG547&gt;0,OFFSET(DATA!$F$6,BQ$10+27*(7-$AE$8),$AF547,1,1)/OFFSET(DATA!$F$6,BQ$10,$AF547,1,1),0)</f>
        <v>0.4437869822485207</v>
      </c>
      <c r="BR547" s="190">
        <f ca="1">IF($AG547&gt;0,OFFSET(DATA!$F$6,BR$10+27*(7-$AE$8),$AF547,1,1)/OFFSET(DATA!$F$6,BR$10,$AF547,1,1),0)</f>
        <v>0.18571428571428572</v>
      </c>
      <c r="BS547" s="190">
        <f ca="1">IF($AG547&gt;0,OFFSET(DATA!$F$6,BS$10+27*(7-$AE$8),$AF547,1,1)/OFFSET(DATA!$F$6,BS$10,$AF547,1,1),0)</f>
        <v>0.22222222222222221</v>
      </c>
      <c r="BT547" s="190">
        <f ca="1">IF($AG547&gt;0,OFFSET(DATA!$F$6,BT$10+27*(7-$AE$8),$AF547,1,1)/OFFSET(DATA!$F$6,BT$10,$AF547,1,1),0)</f>
        <v>0.20512820512820512</v>
      </c>
      <c r="BU547" s="190">
        <f ca="1">IF($AG547&gt;0,OFFSET(DATA!$F$6,BU$10+27*(7-$AE$8),$AF547,1,1)/OFFSET(DATA!$F$6,BU$10,$AF547,1,1),0)</f>
        <v>0.66081871345029242</v>
      </c>
      <c r="BV547" s="190">
        <f ca="1">IF($AG547&gt;0,OFFSET(DATA!$F$6,BV$10+27*(7-$AE$8),$AF547,1,1)/OFFSET(DATA!$F$6,BV$10,$AF547,1,1),0)</f>
        <v>0.52161383285302598</v>
      </c>
      <c r="BW547" s="190">
        <f ca="1">IF($AG547&gt;0,OFFSET(DATA!$F$6,BW$10+27*(7-$AE$8),$AF547,1,1)/OFFSET(DATA!$F$6,BW$10,$AF547,1,1),0)</f>
        <v>0.34134615384615385</v>
      </c>
      <c r="BX547" s="190">
        <f ca="1">IF($AG547&gt;0,OFFSET(DATA!$F$6,BX$10+27*(7-$AE$8),$AF547,1,1)/OFFSET(DATA!$F$6,BX$10,$AF547,1,1),0)</f>
        <v>0.40860215053763443</v>
      </c>
    </row>
    <row r="548" spans="32:76" x14ac:dyDescent="0.2">
      <c r="AF548" s="166">
        <v>537</v>
      </c>
      <c r="AG548" s="96">
        <f ca="1">OFFSET(DATA!$F$6,$AF$10,$AF548,1,1)</f>
        <v>184</v>
      </c>
      <c r="AH548" s="190">
        <f ca="1">IF($AG548&gt;0,OFFSET(DATA!$F$6,$AF$10+27*AH$10,$AF548,1,1)/$AG548,0)</f>
        <v>0.27717391304347827</v>
      </c>
      <c r="AI548" s="190">
        <f ca="1">IF($AG548&gt;0,OFFSET(DATA!$F$6,$AF$10+27*AI$10,$AF548,1,1)/$AG548,0)</f>
        <v>5.434782608695652E-3</v>
      </c>
      <c r="AJ548" s="190">
        <f ca="1">IF($AG548&gt;0,OFFSET(DATA!$F$6,$AF$10+27*AJ$10,$AF548,1,1)/$AG548,0)</f>
        <v>9.7826086956521743E-2</v>
      </c>
      <c r="AK548" s="190">
        <f ca="1">IF($AG548&gt;0,OFFSET(DATA!$F$6,$AF$10+27*AK$10,$AF548,1,1)/$AG548,0)</f>
        <v>0.20108695652173914</v>
      </c>
      <c r="AL548" s="190">
        <f ca="1">IF($AG548&gt;0,OFFSET(DATA!$F$6,$AF$10+27*AL$10,$AF548,1,1)/$AG548,0)</f>
        <v>0.25</v>
      </c>
      <c r="AM548" s="190">
        <f ca="1">IF($AG548&gt;0,OFFSET(DATA!$F$6,$AF$10+27*AM$10,$AF548,1,1)/$AG548,0)</f>
        <v>9.7826086956521743E-2</v>
      </c>
      <c r="AN548" s="166">
        <f ca="1">OFFSET(DATA!$F$6,$AF$10+27*AN$10,$AF548,1,1)</f>
        <v>18</v>
      </c>
      <c r="AO548" s="166">
        <f t="shared" ca="1" si="17"/>
        <v>18</v>
      </c>
      <c r="AQ548" s="96">
        <f ca="1">OFFSET(DATA!$F$6,25,$AF548,1,1)</f>
        <v>4243</v>
      </c>
      <c r="AR548" s="190">
        <f ca="1">IF($AQ548&gt;0,OFFSET(DATA!$F$6,25+27*AR$10,$AF548,1,1)/$AQ548,0)</f>
        <v>0.42163563516379921</v>
      </c>
      <c r="AS548" s="190">
        <f ca="1">IF($AQ548&gt;0,OFFSET(DATA!$F$6,25+27*AS$10,$AF548,1,1)/$AQ548,0)</f>
        <v>2.8281876031110063E-3</v>
      </c>
      <c r="AT548" s="190">
        <f ca="1">IF($AQ548&gt;0,OFFSET(DATA!$F$6,25+27*AT$10,$AF548,1,1)/$AQ548,0)</f>
        <v>0.13292481734621731</v>
      </c>
      <c r="AU548" s="190">
        <f ca="1">IF($AQ548&gt;0,OFFSET(DATA!$F$6,25+27*AU$10,$AF548,1,1)/$AQ548,0)</f>
        <v>0.12137638463351402</v>
      </c>
      <c r="AV548" s="190">
        <f ca="1">IF($AQ548&gt;0,OFFSET(DATA!$F$6,25+27*AV$10,$AF548,1,1)/$AQ548,0)</f>
        <v>9.5922696205514968E-2</v>
      </c>
      <c r="AW548" s="190">
        <f ca="1">IF($AQ548&gt;0,OFFSET(DATA!$F$6,25+27*AW$10,$AF548,1,1)/$AQ548,0)</f>
        <v>2.0268677822295546E-2</v>
      </c>
      <c r="AZ548" s="166">
        <f t="shared" ca="1" si="18"/>
        <v>17</v>
      </c>
      <c r="BA548" s="190">
        <f ca="1">IF($AG548&gt;0,OFFSET(DATA!$F$6,BA$10+27*(7-$AE$8),$AF548,1,1)/OFFSET(DATA!$F$6,BA$10,$AF548,1,1),0)</f>
        <v>0.27717391304347827</v>
      </c>
      <c r="BB548" s="190">
        <f ca="1">IF($AG548&gt;0,OFFSET(DATA!$F$6,BB$10+27*(7-$AE$8),$AF548,1,1)/OFFSET(DATA!$F$6,BB$10,$AF548,1,1),0)</f>
        <v>0.25714285714285712</v>
      </c>
      <c r="BC548" s="190">
        <f ca="1">IF($AG548&gt;0,OFFSET(DATA!$F$6,BC$10+27*(7-$AE$8),$AF548,1,1)/OFFSET(DATA!$F$6,BC$10,$AF548,1,1),0)</f>
        <v>0.23529411764705882</v>
      </c>
      <c r="BD548" s="190">
        <f ca="1">IF($AG548&gt;0,OFFSET(DATA!$F$6,BD$10+27*(7-$AE$8),$AF548,1,1)/OFFSET(DATA!$F$6,BD$10,$AF548,1,1),0)</f>
        <v>0.35483870967741937</v>
      </c>
      <c r="BE548" s="190">
        <f ca="1">IF($AG548&gt;0,OFFSET(DATA!$F$6,BE$10+27*(7-$AE$8),$AF548,1,1)/OFFSET(DATA!$F$6,BE$10,$AF548,1,1),0)</f>
        <v>0.57024793388429751</v>
      </c>
      <c r="BF548" s="190">
        <f ca="1">IF($AG548&gt;0,OFFSET(DATA!$F$6,BF$10+27*(7-$AE$8),$AF548,1,1)/OFFSET(DATA!$F$6,BF$10,$AF548,1,1),0)</f>
        <v>0.4375</v>
      </c>
      <c r="BG548" s="190">
        <f ca="1">IF($AG548&gt;0,OFFSET(DATA!$F$6,BG$10+27*(7-$AE$8),$AF548,1,1)/OFFSET(DATA!$F$6,BG$10,$AF548,1,1),0)</f>
        <v>0.2</v>
      </c>
      <c r="BH548" s="190">
        <f ca="1">IF($AG548&gt;0,OFFSET(DATA!$F$6,BH$10+27*(7-$AE$8),$AF548,1,1)/OFFSET(DATA!$F$6,BH$10,$AF548,1,1),0)</f>
        <v>0.26954732510288065</v>
      </c>
      <c r="BI548" s="190">
        <f ca="1">IF($AG548&gt;0,OFFSET(DATA!$F$6,BI$10+27*(7-$AE$8),$AF548,1,1)/OFFSET(DATA!$F$6,BI$10,$AF548,1,1),0)</f>
        <v>0.62820512820512819</v>
      </c>
      <c r="BJ548" s="190">
        <f ca="1">IF($AG548&gt;0,OFFSET(DATA!$F$6,BJ$10+27*(7-$AE$8),$AF548,1,1)/OFFSET(DATA!$F$6,BJ$10,$AF548,1,1),0)</f>
        <v>0.36134453781512604</v>
      </c>
      <c r="BK548" s="190">
        <f ca="1">IF($AG548&gt;0,OFFSET(DATA!$F$6,BK$10+27*(7-$AE$8),$AF548,1,1)/OFFSET(DATA!$F$6,BK$10,$AF548,1,1),0)</f>
        <v>0.4131054131054131</v>
      </c>
      <c r="BL548" s="190">
        <f ca="1">IF($AG548&gt;0,OFFSET(DATA!$F$6,BL$10+27*(7-$AE$8),$AF548,1,1)/OFFSET(DATA!$F$6,BL$10,$AF548,1,1),0)</f>
        <v>0.36674259681093396</v>
      </c>
      <c r="BM548" s="190">
        <f ca="1">IF($AG548&gt;0,OFFSET(DATA!$F$6,BM$10+27*(7-$AE$8),$AF548,1,1)/OFFSET(DATA!$F$6,BM$10,$AF548,1,1),0)</f>
        <v>0.31868131868131866</v>
      </c>
      <c r="BN548" s="190">
        <f ca="1">IF($AG548&gt;0,OFFSET(DATA!$F$6,BN$10+27*(7-$AE$8),$AF548,1,1)/OFFSET(DATA!$F$6,BN$10,$AF548,1,1),0)</f>
        <v>0.52486187845303867</v>
      </c>
      <c r="BO548" s="190">
        <f ca="1">IF($AG548&gt;0,OFFSET(DATA!$F$6,BO$10+27*(7-$AE$8),$AF548,1,1)/OFFSET(DATA!$F$6,BO$10,$AF548,1,1),0)</f>
        <v>0.49579831932773111</v>
      </c>
      <c r="BP548" s="190">
        <f ca="1">IF($AG548&gt;0,OFFSET(DATA!$F$6,BP$10+27*(7-$AE$8),$AF548,1,1)/OFFSET(DATA!$F$6,BP$10,$AF548,1,1),0)</f>
        <v>0.75129533678756477</v>
      </c>
      <c r="BQ548" s="190">
        <f ca="1">IF($AG548&gt;0,OFFSET(DATA!$F$6,BQ$10+27*(7-$AE$8),$AF548,1,1)/OFFSET(DATA!$F$6,BQ$10,$AF548,1,1),0)</f>
        <v>0.4911242603550296</v>
      </c>
      <c r="BR548" s="190">
        <f ca="1">IF($AG548&gt;0,OFFSET(DATA!$F$6,BR$10+27*(7-$AE$8),$AF548,1,1)/OFFSET(DATA!$F$6,BR$10,$AF548,1,1),0)</f>
        <v>0.24637681159420291</v>
      </c>
      <c r="BS548" s="190">
        <f ca="1">IF($AG548&gt;0,OFFSET(DATA!$F$6,BS$10+27*(7-$AE$8),$AF548,1,1)/OFFSET(DATA!$F$6,BS$10,$AF548,1,1),0)</f>
        <v>0.26923076923076922</v>
      </c>
      <c r="BT548" s="190">
        <f ca="1">IF($AG548&gt;0,OFFSET(DATA!$F$6,BT$10+27*(7-$AE$8),$AF548,1,1)/OFFSET(DATA!$F$6,BT$10,$AF548,1,1),0)</f>
        <v>0.13953488372093023</v>
      </c>
      <c r="BU548" s="190">
        <f ca="1">IF($AG548&gt;0,OFFSET(DATA!$F$6,BU$10+27*(7-$AE$8),$AF548,1,1)/OFFSET(DATA!$F$6,BU$10,$AF548,1,1),0)</f>
        <v>0.66480446927374304</v>
      </c>
      <c r="BV548" s="190">
        <f ca="1">IF($AG548&gt;0,OFFSET(DATA!$F$6,BV$10+27*(7-$AE$8),$AF548,1,1)/OFFSET(DATA!$F$6,BV$10,$AF548,1,1),0)</f>
        <v>0.56424581005586594</v>
      </c>
      <c r="BW548" s="190">
        <f ca="1">IF($AG548&gt;0,OFFSET(DATA!$F$6,BW$10+27*(7-$AE$8),$AF548,1,1)/OFFSET(DATA!$F$6,BW$10,$AF548,1,1),0)</f>
        <v>0.37129485179407179</v>
      </c>
      <c r="BX548" s="190">
        <f ca="1">IF($AG548&gt;0,OFFSET(DATA!$F$6,BX$10+27*(7-$AE$8),$AF548,1,1)/OFFSET(DATA!$F$6,BX$10,$AF548,1,1),0)</f>
        <v>0.33663366336633666</v>
      </c>
    </row>
    <row r="549" spans="32:76" x14ac:dyDescent="0.2">
      <c r="AF549" s="166">
        <v>538</v>
      </c>
      <c r="AG549" s="96">
        <f ca="1">OFFSET(DATA!$F$6,$AF$10,$AF549,1,1)</f>
        <v>201</v>
      </c>
      <c r="AH549" s="190">
        <f ca="1">IF($AG549&gt;0,OFFSET(DATA!$F$6,$AF$10+27*AH$10,$AF549,1,1)/$AG549,0)</f>
        <v>0.26368159203980102</v>
      </c>
      <c r="AI549" s="190">
        <f ca="1">IF($AG549&gt;0,OFFSET(DATA!$F$6,$AF$10+27*AI$10,$AF549,1,1)/$AG549,0)</f>
        <v>4.9751243781094526E-3</v>
      </c>
      <c r="AJ549" s="190">
        <f ca="1">IF($AG549&gt;0,OFFSET(DATA!$F$6,$AF$10+27*AJ$10,$AF549,1,1)/$AG549,0)</f>
        <v>7.9601990049751242E-2</v>
      </c>
      <c r="AK549" s="190">
        <f ca="1">IF($AG549&gt;0,OFFSET(DATA!$F$6,$AF$10+27*AK$10,$AF549,1,1)/$AG549,0)</f>
        <v>0.18407960199004975</v>
      </c>
      <c r="AL549" s="190">
        <f ca="1">IF($AG549&gt;0,OFFSET(DATA!$F$6,$AF$10+27*AL$10,$AF549,1,1)/$AG549,0)</f>
        <v>0.26368159203980102</v>
      </c>
      <c r="AM549" s="190">
        <f ca="1">IF($AG549&gt;0,OFFSET(DATA!$F$6,$AF$10+27*AM$10,$AF549,1,1)/$AG549,0)</f>
        <v>0.11442786069651742</v>
      </c>
      <c r="AN549" s="166">
        <f ca="1">OFFSET(DATA!$F$6,$AF$10+27*AN$10,$AF549,1,1)</f>
        <v>18</v>
      </c>
      <c r="AO549" s="166">
        <f t="shared" ca="1" si="17"/>
        <v>18</v>
      </c>
      <c r="AQ549" s="96">
        <f ca="1">OFFSET(DATA!$F$6,25,$AF549,1,1)</f>
        <v>4494</v>
      </c>
      <c r="AR549" s="190">
        <f ca="1">IF($AQ549&gt;0,OFFSET(DATA!$F$6,25+27*AR$10,$AF549,1,1)/$AQ549,0)</f>
        <v>0.42033822874944371</v>
      </c>
      <c r="AS549" s="190">
        <f ca="1">IF($AQ549&gt;0,OFFSET(DATA!$F$6,25+27*AS$10,$AF549,1,1)/$AQ549,0)</f>
        <v>2.6702269692923898E-3</v>
      </c>
      <c r="AT549" s="190">
        <f ca="1">IF($AQ549&gt;0,OFFSET(DATA!$F$6,25+27*AT$10,$AF549,1,1)/$AQ549,0)</f>
        <v>0.12839341344014241</v>
      </c>
      <c r="AU549" s="190">
        <f ca="1">IF($AQ549&gt;0,OFFSET(DATA!$F$6,25+27*AU$10,$AF549,1,1)/$AQ549,0)</f>
        <v>0.12082777036048065</v>
      </c>
      <c r="AV549" s="190">
        <f ca="1">IF($AQ549&gt;0,OFFSET(DATA!$F$6,25+27*AV$10,$AF549,1,1)/$AQ549,0)</f>
        <v>0.1041388518024032</v>
      </c>
      <c r="AW549" s="190">
        <f ca="1">IF($AQ549&gt;0,OFFSET(DATA!$F$6,25+27*AW$10,$AF549,1,1)/$AQ549,0)</f>
        <v>2.3141967067200713E-2</v>
      </c>
      <c r="AZ549" s="166">
        <f t="shared" ca="1" si="18"/>
        <v>17</v>
      </c>
      <c r="BA549" s="190">
        <f ca="1">IF($AG549&gt;0,OFFSET(DATA!$F$6,BA$10+27*(7-$AE$8),$AF549,1,1)/OFFSET(DATA!$F$6,BA$10,$AF549,1,1),0)</f>
        <v>0.26368159203980102</v>
      </c>
      <c r="BB549" s="190">
        <f ca="1">IF($AG549&gt;0,OFFSET(DATA!$F$6,BB$10+27*(7-$AE$8),$AF549,1,1)/OFFSET(DATA!$F$6,BB$10,$AF549,1,1),0)</f>
        <v>0.23684210526315788</v>
      </c>
      <c r="BC549" s="190">
        <f ca="1">IF($AG549&gt;0,OFFSET(DATA!$F$6,BC$10+27*(7-$AE$8),$AF549,1,1)/OFFSET(DATA!$F$6,BC$10,$AF549,1,1),0)</f>
        <v>0.21052631578947367</v>
      </c>
      <c r="BD549" s="190">
        <f ca="1">IF($AG549&gt;0,OFFSET(DATA!$F$6,BD$10+27*(7-$AE$8),$AF549,1,1)/OFFSET(DATA!$F$6,BD$10,$AF549,1,1),0)</f>
        <v>0.38709677419354838</v>
      </c>
      <c r="BE549" s="190">
        <f ca="1">IF($AG549&gt;0,OFFSET(DATA!$F$6,BE$10+27*(7-$AE$8),$AF549,1,1)/OFFSET(DATA!$F$6,BE$10,$AF549,1,1),0)</f>
        <v>0.57264957264957261</v>
      </c>
      <c r="BF549" s="190">
        <f ca="1">IF($AG549&gt;0,OFFSET(DATA!$F$6,BF$10+27*(7-$AE$8),$AF549,1,1)/OFFSET(DATA!$F$6,BF$10,$AF549,1,1),0)</f>
        <v>0.3888888888888889</v>
      </c>
      <c r="BG549" s="190">
        <f ca="1">IF($AG549&gt;0,OFFSET(DATA!$F$6,BG$10+27*(7-$AE$8),$AF549,1,1)/OFFSET(DATA!$F$6,BG$10,$AF549,1,1),0)</f>
        <v>0.18309859154929578</v>
      </c>
      <c r="BH549" s="190">
        <f ca="1">IF($AG549&gt;0,OFFSET(DATA!$F$6,BH$10+27*(7-$AE$8),$AF549,1,1)/OFFSET(DATA!$F$6,BH$10,$AF549,1,1),0)</f>
        <v>0.25506072874493929</v>
      </c>
      <c r="BI549" s="190">
        <f ca="1">IF($AG549&gt;0,OFFSET(DATA!$F$6,BI$10+27*(7-$AE$8),$AF549,1,1)/OFFSET(DATA!$F$6,BI$10,$AF549,1,1),0)</f>
        <v>0.60273972602739723</v>
      </c>
      <c r="BJ549" s="190">
        <f ca="1">IF($AG549&gt;0,OFFSET(DATA!$F$6,BJ$10+27*(7-$AE$8),$AF549,1,1)/OFFSET(DATA!$F$6,BJ$10,$AF549,1,1),0)</f>
        <v>0.36</v>
      </c>
      <c r="BK549" s="190">
        <f ca="1">IF($AG549&gt;0,OFFSET(DATA!$F$6,BK$10+27*(7-$AE$8),$AF549,1,1)/OFFSET(DATA!$F$6,BK$10,$AF549,1,1),0)</f>
        <v>0.4</v>
      </c>
      <c r="BL549" s="190">
        <f ca="1">IF($AG549&gt;0,OFFSET(DATA!$F$6,BL$10+27*(7-$AE$8),$AF549,1,1)/OFFSET(DATA!$F$6,BL$10,$AF549,1,1),0)</f>
        <v>0.39139784946236561</v>
      </c>
      <c r="BM549" s="190">
        <f ca="1">IF($AG549&gt;0,OFFSET(DATA!$F$6,BM$10+27*(7-$AE$8),$AF549,1,1)/OFFSET(DATA!$F$6,BM$10,$AF549,1,1),0)</f>
        <v>0.36956521739130432</v>
      </c>
      <c r="BN549" s="190">
        <f ca="1">IF($AG549&gt;0,OFFSET(DATA!$F$6,BN$10+27*(7-$AE$8),$AF549,1,1)/OFFSET(DATA!$F$6,BN$10,$AF549,1,1),0)</f>
        <v>0.52222222222222225</v>
      </c>
      <c r="BO549" s="190">
        <f ca="1">IF($AG549&gt;0,OFFSET(DATA!$F$6,BO$10+27*(7-$AE$8),$AF549,1,1)/OFFSET(DATA!$F$6,BO$10,$AF549,1,1),0)</f>
        <v>0.5083333333333333</v>
      </c>
      <c r="BP549" s="190">
        <f ca="1">IF($AG549&gt;0,OFFSET(DATA!$F$6,BP$10+27*(7-$AE$8),$AF549,1,1)/OFFSET(DATA!$F$6,BP$10,$AF549,1,1),0)</f>
        <v>0.77934272300469487</v>
      </c>
      <c r="BQ549" s="190">
        <f ca="1">IF($AG549&gt;0,OFFSET(DATA!$F$6,BQ$10+27*(7-$AE$8),$AF549,1,1)/OFFSET(DATA!$F$6,BQ$10,$AF549,1,1),0)</f>
        <v>0.49723756906077349</v>
      </c>
      <c r="BR549" s="190">
        <f ca="1">IF($AG549&gt;0,OFFSET(DATA!$F$6,BR$10+27*(7-$AE$8),$AF549,1,1)/OFFSET(DATA!$F$6,BR$10,$AF549,1,1),0)</f>
        <v>0.20987654320987653</v>
      </c>
      <c r="BS549" s="190">
        <f ca="1">IF($AG549&gt;0,OFFSET(DATA!$F$6,BS$10+27*(7-$AE$8),$AF549,1,1)/OFFSET(DATA!$F$6,BS$10,$AF549,1,1),0)</f>
        <v>0.21875</v>
      </c>
      <c r="BT549" s="190">
        <f ca="1">IF($AG549&gt;0,OFFSET(DATA!$F$6,BT$10+27*(7-$AE$8),$AF549,1,1)/OFFSET(DATA!$F$6,BT$10,$AF549,1,1),0)</f>
        <v>0.19230769230769232</v>
      </c>
      <c r="BU549" s="190">
        <f ca="1">IF($AG549&gt;0,OFFSET(DATA!$F$6,BU$10+27*(7-$AE$8),$AF549,1,1)/OFFSET(DATA!$F$6,BU$10,$AF549,1,1),0)</f>
        <v>0.6262626262626263</v>
      </c>
      <c r="BV549" s="190">
        <f ca="1">IF($AG549&gt;0,OFFSET(DATA!$F$6,BV$10+27*(7-$AE$8),$AF549,1,1)/OFFSET(DATA!$F$6,BV$10,$AF549,1,1),0)</f>
        <v>0.55249999999999999</v>
      </c>
      <c r="BW549" s="190">
        <f ca="1">IF($AG549&gt;0,OFFSET(DATA!$F$6,BW$10+27*(7-$AE$8),$AF549,1,1)/OFFSET(DATA!$F$6,BW$10,$AF549,1,1),0)</f>
        <v>0.37003058103975534</v>
      </c>
      <c r="BX549" s="190">
        <f ca="1">IF($AG549&gt;0,OFFSET(DATA!$F$6,BX$10+27*(7-$AE$8),$AF549,1,1)/OFFSET(DATA!$F$6,BX$10,$AF549,1,1),0)</f>
        <v>0.36521739130434783</v>
      </c>
    </row>
    <row r="550" spans="32:76" x14ac:dyDescent="0.2">
      <c r="AF550" s="166">
        <v>539</v>
      </c>
      <c r="AG550" s="96">
        <f ca="1">OFFSET(DATA!$F$6,$AF$10,$AF550,1,1)</f>
        <v>200</v>
      </c>
      <c r="AH550" s="190">
        <f ca="1">IF($AG550&gt;0,OFFSET(DATA!$F$6,$AF$10+27*AH$10,$AF550,1,1)/$AG550,0)</f>
        <v>0.28000000000000003</v>
      </c>
      <c r="AI550" s="190">
        <f ca="1">IF($AG550&gt;0,OFFSET(DATA!$F$6,$AF$10+27*AI$10,$AF550,1,1)/$AG550,0)</f>
        <v>5.0000000000000001E-3</v>
      </c>
      <c r="AJ550" s="190">
        <f ca="1">IF($AG550&gt;0,OFFSET(DATA!$F$6,$AF$10+27*AJ$10,$AF550,1,1)/$AG550,0)</f>
        <v>8.5000000000000006E-2</v>
      </c>
      <c r="AK550" s="190">
        <f ca="1">IF($AG550&gt;0,OFFSET(DATA!$F$6,$AF$10+27*AK$10,$AF550,1,1)/$AG550,0)</f>
        <v>0.19</v>
      </c>
      <c r="AL550" s="190">
        <f ca="1">IF($AG550&gt;0,OFFSET(DATA!$F$6,$AF$10+27*AL$10,$AF550,1,1)/$AG550,0)</f>
        <v>0.27500000000000002</v>
      </c>
      <c r="AM550" s="190">
        <f ca="1">IF($AG550&gt;0,OFFSET(DATA!$F$6,$AF$10+27*AM$10,$AF550,1,1)/$AG550,0)</f>
        <v>0.125</v>
      </c>
      <c r="AN550" s="166">
        <f ca="1">OFFSET(DATA!$F$6,$AF$10+27*AN$10,$AF550,1,1)</f>
        <v>19</v>
      </c>
      <c r="AO550" s="166">
        <f t="shared" ca="1" si="17"/>
        <v>19</v>
      </c>
      <c r="AQ550" s="96">
        <f ca="1">OFFSET(DATA!$F$6,25,$AF550,1,1)</f>
        <v>4704</v>
      </c>
      <c r="AR550" s="190">
        <f ca="1">IF($AQ550&gt;0,OFFSET(DATA!$F$6,25+27*AR$10,$AF550,1,1)/$AQ550,0)</f>
        <v>0.42474489795918369</v>
      </c>
      <c r="AS550" s="190">
        <f ca="1">IF($AQ550&gt;0,OFFSET(DATA!$F$6,25+27*AS$10,$AF550,1,1)/$AQ550,0)</f>
        <v>2.3384353741496599E-3</v>
      </c>
      <c r="AT550" s="190">
        <f ca="1">IF($AQ550&gt;0,OFFSET(DATA!$F$6,25+27*AT$10,$AF550,1,1)/$AQ550,0)</f>
        <v>0.12436224489795919</v>
      </c>
      <c r="AU550" s="190">
        <f ca="1">IF($AQ550&gt;0,OFFSET(DATA!$F$6,25+27*AU$10,$AF550,1,1)/$AQ550,0)</f>
        <v>0.10884353741496598</v>
      </c>
      <c r="AV550" s="190">
        <f ca="1">IF($AQ550&gt;0,OFFSET(DATA!$F$6,25+27*AV$10,$AF550,1,1)/$AQ550,0)</f>
        <v>0.11415816326530612</v>
      </c>
      <c r="AW550" s="190">
        <f ca="1">IF($AQ550&gt;0,OFFSET(DATA!$F$6,25+27*AW$10,$AF550,1,1)/$AQ550,0)</f>
        <v>3.2100340136054423E-2</v>
      </c>
      <c r="AZ550" s="166">
        <f t="shared" ca="1" si="18"/>
        <v>19</v>
      </c>
      <c r="BA550" s="190">
        <f ca="1">IF($AG550&gt;0,OFFSET(DATA!$F$6,BA$10+27*(7-$AE$8),$AF550,1,1)/OFFSET(DATA!$F$6,BA$10,$AF550,1,1),0)</f>
        <v>0.28000000000000003</v>
      </c>
      <c r="BB550" s="190">
        <f ca="1">IF($AG550&gt;0,OFFSET(DATA!$F$6,BB$10+27*(7-$AE$8),$AF550,1,1)/OFFSET(DATA!$F$6,BB$10,$AF550,1,1),0)</f>
        <v>0.23809523809523808</v>
      </c>
      <c r="BC550" s="190">
        <f ca="1">IF($AG550&gt;0,OFFSET(DATA!$F$6,BC$10+27*(7-$AE$8),$AF550,1,1)/OFFSET(DATA!$F$6,BC$10,$AF550,1,1),0)</f>
        <v>0.18604651162790697</v>
      </c>
      <c r="BD550" s="190">
        <f ca="1">IF($AG550&gt;0,OFFSET(DATA!$F$6,BD$10+27*(7-$AE$8),$AF550,1,1)/OFFSET(DATA!$F$6,BD$10,$AF550,1,1),0)</f>
        <v>0.36363636363636365</v>
      </c>
      <c r="BE550" s="190">
        <f ca="1">IF($AG550&gt;0,OFFSET(DATA!$F$6,BE$10+27*(7-$AE$8),$AF550,1,1)/OFFSET(DATA!$F$6,BE$10,$AF550,1,1),0)</f>
        <v>0.54545454545454541</v>
      </c>
      <c r="BF550" s="190">
        <f ca="1">IF($AG550&gt;0,OFFSET(DATA!$F$6,BF$10+27*(7-$AE$8),$AF550,1,1)/OFFSET(DATA!$F$6,BF$10,$AF550,1,1),0)</f>
        <v>0.47058823529411764</v>
      </c>
      <c r="BG550" s="190">
        <f ca="1">IF($AG550&gt;0,OFFSET(DATA!$F$6,BG$10+27*(7-$AE$8),$AF550,1,1)/OFFSET(DATA!$F$6,BG$10,$AF550,1,1),0)</f>
        <v>0.1891891891891892</v>
      </c>
      <c r="BH550" s="190">
        <f ca="1">IF($AG550&gt;0,OFFSET(DATA!$F$6,BH$10+27*(7-$AE$8),$AF550,1,1)/OFFSET(DATA!$F$6,BH$10,$AF550,1,1),0)</f>
        <v>0.29607843137254902</v>
      </c>
      <c r="BI550" s="190">
        <f ca="1">IF($AG550&gt;0,OFFSET(DATA!$F$6,BI$10+27*(7-$AE$8),$AF550,1,1)/OFFSET(DATA!$F$6,BI$10,$AF550,1,1),0)</f>
        <v>0.64383561643835618</v>
      </c>
      <c r="BJ550" s="190">
        <f ca="1">IF($AG550&gt;0,OFFSET(DATA!$F$6,BJ$10+27*(7-$AE$8),$AF550,1,1)/OFFSET(DATA!$F$6,BJ$10,$AF550,1,1),0)</f>
        <v>0.36434108527131781</v>
      </c>
      <c r="BK550" s="190">
        <f ca="1">IF($AG550&gt;0,OFFSET(DATA!$F$6,BK$10+27*(7-$AE$8),$AF550,1,1)/OFFSET(DATA!$F$6,BK$10,$AF550,1,1),0)</f>
        <v>0.42431761786600497</v>
      </c>
      <c r="BL550" s="190">
        <f ca="1">IF($AG550&gt;0,OFFSET(DATA!$F$6,BL$10+27*(7-$AE$8),$AF550,1,1)/OFFSET(DATA!$F$6,BL$10,$AF550,1,1),0)</f>
        <v>0.39004149377593361</v>
      </c>
      <c r="BM550" s="190">
        <f ca="1">IF($AG550&gt;0,OFFSET(DATA!$F$6,BM$10+27*(7-$AE$8),$AF550,1,1)/OFFSET(DATA!$F$6,BM$10,$AF550,1,1),0)</f>
        <v>0.38461538461538464</v>
      </c>
      <c r="BN550" s="190">
        <f ca="1">IF($AG550&gt;0,OFFSET(DATA!$F$6,BN$10+27*(7-$AE$8),$AF550,1,1)/OFFSET(DATA!$F$6,BN$10,$AF550,1,1),0)</f>
        <v>0.54098360655737709</v>
      </c>
      <c r="BO550" s="190">
        <f ca="1">IF($AG550&gt;0,OFFSET(DATA!$F$6,BO$10+27*(7-$AE$8),$AF550,1,1)/OFFSET(DATA!$F$6,BO$10,$AF550,1,1),0)</f>
        <v>0.44401544401544402</v>
      </c>
      <c r="BP550" s="190">
        <f ca="1">IF($AG550&gt;0,OFFSET(DATA!$F$6,BP$10+27*(7-$AE$8),$AF550,1,1)/OFFSET(DATA!$F$6,BP$10,$AF550,1,1),0)</f>
        <v>0.73394495412844041</v>
      </c>
      <c r="BQ550" s="190">
        <f ca="1">IF($AG550&gt;0,OFFSET(DATA!$F$6,BQ$10+27*(7-$AE$8),$AF550,1,1)/OFFSET(DATA!$F$6,BQ$10,$AF550,1,1),0)</f>
        <v>0.5300546448087432</v>
      </c>
      <c r="BR550" s="190">
        <f ca="1">IF($AG550&gt;0,OFFSET(DATA!$F$6,BR$10+27*(7-$AE$8),$AF550,1,1)/OFFSET(DATA!$F$6,BR$10,$AF550,1,1),0)</f>
        <v>0.25274725274725274</v>
      </c>
      <c r="BS550" s="190">
        <f ca="1">IF($AG550&gt;0,OFFSET(DATA!$F$6,BS$10+27*(7-$AE$8),$AF550,1,1)/OFFSET(DATA!$F$6,BS$10,$AF550,1,1),0)</f>
        <v>0.20588235294117646</v>
      </c>
      <c r="BT550" s="190">
        <f ca="1">IF($AG550&gt;0,OFFSET(DATA!$F$6,BT$10+27*(7-$AE$8),$AF550,1,1)/OFFSET(DATA!$F$6,BT$10,$AF550,1,1),0)</f>
        <v>0.3</v>
      </c>
      <c r="BU550" s="190">
        <f ca="1">IF($AG550&gt;0,OFFSET(DATA!$F$6,BU$10+27*(7-$AE$8),$AF550,1,1)/OFFSET(DATA!$F$6,BU$10,$AF550,1,1),0)</f>
        <v>0.60563380281690138</v>
      </c>
      <c r="BV550" s="190">
        <f ca="1">IF($AG550&gt;0,OFFSET(DATA!$F$6,BV$10+27*(7-$AE$8),$AF550,1,1)/OFFSET(DATA!$F$6,BV$10,$AF550,1,1),0)</f>
        <v>0.54166666666666663</v>
      </c>
      <c r="BW550" s="190">
        <f ca="1">IF($AG550&gt;0,OFFSET(DATA!$F$6,BW$10+27*(7-$AE$8),$AF550,1,1)/OFFSET(DATA!$F$6,BW$10,$AF550,1,1),0)</f>
        <v>0.36743515850144093</v>
      </c>
      <c r="BX550" s="190">
        <f ca="1">IF($AG550&gt;0,OFFSET(DATA!$F$6,BX$10+27*(7-$AE$8),$AF550,1,1)/OFFSET(DATA!$F$6,BX$10,$AF550,1,1),0)</f>
        <v>0.39534883720930231</v>
      </c>
    </row>
    <row r="551" spans="32:76" x14ac:dyDescent="0.2">
      <c r="AF551" s="166">
        <v>540</v>
      </c>
      <c r="AG551" s="96">
        <f ca="1">OFFSET(DATA!$F$6,$AF$10,$AF551,1,1)</f>
        <v>172</v>
      </c>
      <c r="AH551" s="190">
        <f ca="1">IF($AG551&gt;0,OFFSET(DATA!$F$6,$AF$10+27*AH$10,$AF551,1,1)/$AG551,0)</f>
        <v>0.29651162790697677</v>
      </c>
      <c r="AI551" s="190">
        <f ca="1">IF($AG551&gt;0,OFFSET(DATA!$F$6,$AF$10+27*AI$10,$AF551,1,1)/$AG551,0)</f>
        <v>5.8139534883720929E-3</v>
      </c>
      <c r="AJ551" s="190">
        <f ca="1">IF($AG551&gt;0,OFFSET(DATA!$F$6,$AF$10+27*AJ$10,$AF551,1,1)/$AG551,0)</f>
        <v>8.1395348837209308E-2</v>
      </c>
      <c r="AK551" s="190">
        <f ca="1">IF($AG551&gt;0,OFFSET(DATA!$F$6,$AF$10+27*AK$10,$AF551,1,1)/$AG551,0)</f>
        <v>0.20930232558139536</v>
      </c>
      <c r="AL551" s="190">
        <f ca="1">IF($AG551&gt;0,OFFSET(DATA!$F$6,$AF$10+27*AL$10,$AF551,1,1)/$AG551,0)</f>
        <v>0.27325581395348836</v>
      </c>
      <c r="AM551" s="190">
        <f ca="1">IF($AG551&gt;0,OFFSET(DATA!$F$6,$AF$10+27*AM$10,$AF551,1,1)/$AG551,0)</f>
        <v>0.12209302325581395</v>
      </c>
      <c r="AN551" s="166">
        <f ca="1">OFFSET(DATA!$F$6,$AF$10+27*AN$10,$AF551,1,1)</f>
        <v>18</v>
      </c>
      <c r="AO551" s="166">
        <f t="shared" ca="1" si="17"/>
        <v>18</v>
      </c>
      <c r="AQ551" s="96">
        <f ca="1">OFFSET(DATA!$F$6,25,$AF551,1,1)</f>
        <v>4310</v>
      </c>
      <c r="AR551" s="190">
        <f ca="1">IF($AQ551&gt;0,OFFSET(DATA!$F$6,25+27*AR$10,$AF551,1,1)/$AQ551,0)</f>
        <v>0.39373549883990722</v>
      </c>
      <c r="AS551" s="190">
        <f ca="1">IF($AQ551&gt;0,OFFSET(DATA!$F$6,25+27*AS$10,$AF551,1,1)/$AQ551,0)</f>
        <v>2.5522041763341068E-3</v>
      </c>
      <c r="AT551" s="190">
        <f ca="1">IF($AQ551&gt;0,OFFSET(DATA!$F$6,25+27*AT$10,$AF551,1,1)/$AQ551,0)</f>
        <v>0.12784222737819026</v>
      </c>
      <c r="AU551" s="190">
        <f ca="1">IF($AQ551&gt;0,OFFSET(DATA!$F$6,25+27*AU$10,$AF551,1,1)/$AQ551,0)</f>
        <v>0.12575406032482597</v>
      </c>
      <c r="AV551" s="190">
        <f ca="1">IF($AQ551&gt;0,OFFSET(DATA!$F$6,25+27*AV$10,$AF551,1,1)/$AQ551,0)</f>
        <v>9.3735498839907186E-2</v>
      </c>
      <c r="AW551" s="190">
        <f ca="1">IF($AQ551&gt;0,OFFSET(DATA!$F$6,25+27*AW$10,$AF551,1,1)/$AQ551,0)</f>
        <v>2.0185614849187936E-2</v>
      </c>
      <c r="AZ551" s="166">
        <f t="shared" ca="1" si="18"/>
        <v>16</v>
      </c>
      <c r="BA551" s="190">
        <f ca="1">IF($AG551&gt;0,OFFSET(DATA!$F$6,BA$10+27*(7-$AE$8),$AF551,1,1)/OFFSET(DATA!$F$6,BA$10,$AF551,1,1),0)</f>
        <v>0.29651162790697677</v>
      </c>
      <c r="BB551" s="190">
        <f ca="1">IF($AG551&gt;0,OFFSET(DATA!$F$6,BB$10+27*(7-$AE$8),$AF551,1,1)/OFFSET(DATA!$F$6,BB$10,$AF551,1,1),0)</f>
        <v>0.21951219512195122</v>
      </c>
      <c r="BC551" s="190">
        <f ca="1">IF($AG551&gt;0,OFFSET(DATA!$F$6,BC$10+27*(7-$AE$8),$AF551,1,1)/OFFSET(DATA!$F$6,BC$10,$AF551,1,1),0)</f>
        <v>0.23529411764705882</v>
      </c>
      <c r="BD551" s="190">
        <f ca="1">IF($AG551&gt;0,OFFSET(DATA!$F$6,BD$10+27*(7-$AE$8),$AF551,1,1)/OFFSET(DATA!$F$6,BD$10,$AF551,1,1),0)</f>
        <v>0.38235294117647056</v>
      </c>
      <c r="BE551" s="190">
        <f ca="1">IF($AG551&gt;0,OFFSET(DATA!$F$6,BE$10+27*(7-$AE$8),$AF551,1,1)/OFFSET(DATA!$F$6,BE$10,$AF551,1,1),0)</f>
        <v>0.56349206349206349</v>
      </c>
      <c r="BF551" s="190">
        <f ca="1">IF($AG551&gt;0,OFFSET(DATA!$F$6,BF$10+27*(7-$AE$8),$AF551,1,1)/OFFSET(DATA!$F$6,BF$10,$AF551,1,1),0)</f>
        <v>0.5714285714285714</v>
      </c>
      <c r="BG551" s="190">
        <f ca="1">IF($AG551&gt;0,OFFSET(DATA!$F$6,BG$10+27*(7-$AE$8),$AF551,1,1)/OFFSET(DATA!$F$6,BG$10,$AF551,1,1),0)</f>
        <v>0.20634920634920634</v>
      </c>
      <c r="BH551" s="190">
        <f ca="1">IF($AG551&gt;0,OFFSET(DATA!$F$6,BH$10+27*(7-$AE$8),$AF551,1,1)/OFFSET(DATA!$F$6,BH$10,$AF551,1,1),0)</f>
        <v>0.26597938144329897</v>
      </c>
      <c r="BI551" s="190">
        <f ca="1">IF($AG551&gt;0,OFFSET(DATA!$F$6,BI$10+27*(7-$AE$8),$AF551,1,1)/OFFSET(DATA!$F$6,BI$10,$AF551,1,1),0)</f>
        <v>0.56060606060606055</v>
      </c>
      <c r="BJ551" s="190">
        <f ca="1">IF($AG551&gt;0,OFFSET(DATA!$F$6,BJ$10+27*(7-$AE$8),$AF551,1,1)/OFFSET(DATA!$F$6,BJ$10,$AF551,1,1),0)</f>
        <v>0.31067961165048541</v>
      </c>
      <c r="BK551" s="190">
        <f ca="1">IF($AG551&gt;0,OFFSET(DATA!$F$6,BK$10+27*(7-$AE$8),$AF551,1,1)/OFFSET(DATA!$F$6,BK$10,$AF551,1,1),0)</f>
        <v>0.40361445783132532</v>
      </c>
      <c r="BL551" s="190">
        <f ca="1">IF($AG551&gt;0,OFFSET(DATA!$F$6,BL$10+27*(7-$AE$8),$AF551,1,1)/OFFSET(DATA!$F$6,BL$10,$AF551,1,1),0)</f>
        <v>0.31533477321814257</v>
      </c>
      <c r="BM551" s="190">
        <f ca="1">IF($AG551&gt;0,OFFSET(DATA!$F$6,BM$10+27*(7-$AE$8),$AF551,1,1)/OFFSET(DATA!$F$6,BM$10,$AF551,1,1),0)</f>
        <v>0.39784946236559138</v>
      </c>
      <c r="BN551" s="190">
        <f ca="1">IF($AG551&gt;0,OFFSET(DATA!$F$6,BN$10+27*(7-$AE$8),$AF551,1,1)/OFFSET(DATA!$F$6,BN$10,$AF551,1,1),0)</f>
        <v>0.53551912568306015</v>
      </c>
      <c r="BO551" s="190">
        <f ca="1">IF($AG551&gt;0,OFFSET(DATA!$F$6,BO$10+27*(7-$AE$8),$AF551,1,1)/OFFSET(DATA!$F$6,BO$10,$AF551,1,1),0)</f>
        <v>0.39700374531835209</v>
      </c>
      <c r="BP551" s="190">
        <f ca="1">IF($AG551&gt;0,OFFSET(DATA!$F$6,BP$10+27*(7-$AE$8),$AF551,1,1)/OFFSET(DATA!$F$6,BP$10,$AF551,1,1),0)</f>
        <v>0.69270833333333337</v>
      </c>
      <c r="BQ551" s="190">
        <f ca="1">IF($AG551&gt;0,OFFSET(DATA!$F$6,BQ$10+27*(7-$AE$8),$AF551,1,1)/OFFSET(DATA!$F$6,BQ$10,$AF551,1,1),0)</f>
        <v>0.51351351351351349</v>
      </c>
      <c r="BR551" s="190">
        <f ca="1">IF($AG551&gt;0,OFFSET(DATA!$F$6,BR$10+27*(7-$AE$8),$AF551,1,1)/OFFSET(DATA!$F$6,BR$10,$AF551,1,1),0)</f>
        <v>0.25</v>
      </c>
      <c r="BS551" s="190">
        <f ca="1">IF($AG551&gt;0,OFFSET(DATA!$F$6,BS$10+27*(7-$AE$8),$AF551,1,1)/OFFSET(DATA!$F$6,BS$10,$AF551,1,1),0)</f>
        <v>0.22222222222222221</v>
      </c>
      <c r="BT551" s="190">
        <f ca="1">IF($AG551&gt;0,OFFSET(DATA!$F$6,BT$10+27*(7-$AE$8),$AF551,1,1)/OFFSET(DATA!$F$6,BT$10,$AF551,1,1),0)</f>
        <v>0.24</v>
      </c>
      <c r="BU551" s="190">
        <f ca="1">IF($AG551&gt;0,OFFSET(DATA!$F$6,BU$10+27*(7-$AE$8),$AF551,1,1)/OFFSET(DATA!$F$6,BU$10,$AF551,1,1),0)</f>
        <v>0.64550264550264547</v>
      </c>
      <c r="BV551" s="190">
        <f ca="1">IF($AG551&gt;0,OFFSET(DATA!$F$6,BV$10+27*(7-$AE$8),$AF551,1,1)/OFFSET(DATA!$F$6,BV$10,$AF551,1,1),0)</f>
        <v>0.48418491484184917</v>
      </c>
      <c r="BW551" s="190">
        <f ca="1">IF($AG551&gt;0,OFFSET(DATA!$F$6,BW$10+27*(7-$AE$8),$AF551,1,1)/OFFSET(DATA!$F$6,BW$10,$AF551,1,1),0)</f>
        <v>0.29491525423728815</v>
      </c>
      <c r="BX551" s="190">
        <f ca="1">IF($AG551&gt;0,OFFSET(DATA!$F$6,BX$10+27*(7-$AE$8),$AF551,1,1)/OFFSET(DATA!$F$6,BX$10,$AF551,1,1),0)</f>
        <v>0.4</v>
      </c>
    </row>
    <row r="552" spans="32:76" x14ac:dyDescent="0.2">
      <c r="AF552" s="166">
        <v>541</v>
      </c>
      <c r="AG552" s="96">
        <f ca="1">OFFSET(DATA!$F$6,$AF$10,$AF552,1,1)</f>
        <v>179</v>
      </c>
      <c r="AH552" s="190">
        <f ca="1">IF($AG552&gt;0,OFFSET(DATA!$F$6,$AF$10+27*AH$10,$AF552,1,1)/$AG552,0)</f>
        <v>0.33519553072625696</v>
      </c>
      <c r="AI552" s="190">
        <f ca="1">IF($AG552&gt;0,OFFSET(DATA!$F$6,$AF$10+27*AI$10,$AF552,1,1)/$AG552,0)</f>
        <v>5.5865921787709499E-3</v>
      </c>
      <c r="AJ552" s="190">
        <f ca="1">IF($AG552&gt;0,OFFSET(DATA!$F$6,$AF$10+27*AJ$10,$AF552,1,1)/$AG552,0)</f>
        <v>8.3798882681564241E-2</v>
      </c>
      <c r="AK552" s="190">
        <f ca="1">IF($AG552&gt;0,OFFSET(DATA!$F$6,$AF$10+27*AK$10,$AF552,1,1)/$AG552,0)</f>
        <v>0.14525139664804471</v>
      </c>
      <c r="AL552" s="190">
        <f ca="1">IF($AG552&gt;0,OFFSET(DATA!$F$6,$AF$10+27*AL$10,$AF552,1,1)/$AG552,0)</f>
        <v>0.26256983240223464</v>
      </c>
      <c r="AM552" s="190">
        <f ca="1">IF($AG552&gt;0,OFFSET(DATA!$F$6,$AF$10+27*AM$10,$AF552,1,1)/$AG552,0)</f>
        <v>0.11173184357541899</v>
      </c>
      <c r="AN552" s="166">
        <f ca="1">OFFSET(DATA!$F$6,$AF$10+27*AN$10,$AF552,1,1)</f>
        <v>18</v>
      </c>
      <c r="AO552" s="166">
        <f t="shared" ca="1" si="17"/>
        <v>18</v>
      </c>
      <c r="AQ552" s="96">
        <f ca="1">OFFSET(DATA!$F$6,25,$AF552,1,1)</f>
        <v>4501</v>
      </c>
      <c r="AR552" s="190">
        <f ca="1">IF($AQ552&gt;0,OFFSET(DATA!$F$6,25+27*AR$10,$AF552,1,1)/$AQ552,0)</f>
        <v>0.41946234170184404</v>
      </c>
      <c r="AS552" s="190">
        <f ca="1">IF($AQ552&gt;0,OFFSET(DATA!$F$6,25+27*AS$10,$AF552,1,1)/$AQ552,0)</f>
        <v>2.443901355254388E-3</v>
      </c>
      <c r="AT552" s="190">
        <f ca="1">IF($AQ552&gt;0,OFFSET(DATA!$F$6,25+27*AT$10,$AF552,1,1)/$AQ552,0)</f>
        <v>0.12397245056654077</v>
      </c>
      <c r="AU552" s="190">
        <f ca="1">IF($AQ552&gt;0,OFFSET(DATA!$F$6,25+27*AU$10,$AF552,1,1)/$AQ552,0)</f>
        <v>0.12241724061319707</v>
      </c>
      <c r="AV552" s="190">
        <f ca="1">IF($AQ552&gt;0,OFFSET(DATA!$F$6,25+27*AV$10,$AF552,1,1)/$AQ552,0)</f>
        <v>0.10042212841590757</v>
      </c>
      <c r="AW552" s="190">
        <f ca="1">IF($AQ552&gt;0,OFFSET(DATA!$F$6,25+27*AW$10,$AF552,1,1)/$AQ552,0)</f>
        <v>1.9773383692512775E-2</v>
      </c>
      <c r="AZ552" s="166">
        <f t="shared" ca="1" si="18"/>
        <v>17</v>
      </c>
      <c r="BA552" s="190">
        <f ca="1">IF($AG552&gt;0,OFFSET(DATA!$F$6,BA$10+27*(7-$AE$8),$AF552,1,1)/OFFSET(DATA!$F$6,BA$10,$AF552,1,1),0)</f>
        <v>0.33519553072625696</v>
      </c>
      <c r="BB552" s="190">
        <f ca="1">IF($AG552&gt;0,OFFSET(DATA!$F$6,BB$10+27*(7-$AE$8),$AF552,1,1)/OFFSET(DATA!$F$6,BB$10,$AF552,1,1),0)</f>
        <v>0.20930232558139536</v>
      </c>
      <c r="BC552" s="190">
        <f ca="1">IF($AG552&gt;0,OFFSET(DATA!$F$6,BC$10+27*(7-$AE$8),$AF552,1,1)/OFFSET(DATA!$F$6,BC$10,$AF552,1,1),0)</f>
        <v>0.21212121212121213</v>
      </c>
      <c r="BD552" s="190">
        <f ca="1">IF($AG552&gt;0,OFFSET(DATA!$F$6,BD$10+27*(7-$AE$8),$AF552,1,1)/OFFSET(DATA!$F$6,BD$10,$AF552,1,1),0)</f>
        <v>0.39393939393939392</v>
      </c>
      <c r="BE552" s="190">
        <f ca="1">IF($AG552&gt;0,OFFSET(DATA!$F$6,BE$10+27*(7-$AE$8),$AF552,1,1)/OFFSET(DATA!$F$6,BE$10,$AF552,1,1),0)</f>
        <v>0.60629921259842523</v>
      </c>
      <c r="BF552" s="190">
        <f ca="1">IF($AG552&gt;0,OFFSET(DATA!$F$6,BF$10+27*(7-$AE$8),$AF552,1,1)/OFFSET(DATA!$F$6,BF$10,$AF552,1,1),0)</f>
        <v>0.47058823529411764</v>
      </c>
      <c r="BG552" s="190">
        <f ca="1">IF($AG552&gt;0,OFFSET(DATA!$F$6,BG$10+27*(7-$AE$8),$AF552,1,1)/OFFSET(DATA!$F$6,BG$10,$AF552,1,1),0)</f>
        <v>0.19354838709677419</v>
      </c>
      <c r="BH552" s="190">
        <f ca="1">IF($AG552&gt;0,OFFSET(DATA!$F$6,BH$10+27*(7-$AE$8),$AF552,1,1)/OFFSET(DATA!$F$6,BH$10,$AF552,1,1),0)</f>
        <v>0.27586206896551724</v>
      </c>
      <c r="BI552" s="190">
        <f ca="1">IF($AG552&gt;0,OFFSET(DATA!$F$6,BI$10+27*(7-$AE$8),$AF552,1,1)/OFFSET(DATA!$F$6,BI$10,$AF552,1,1),0)</f>
        <v>0.51388888888888884</v>
      </c>
      <c r="BJ552" s="190">
        <f ca="1">IF($AG552&gt;0,OFFSET(DATA!$F$6,BJ$10+27*(7-$AE$8),$AF552,1,1)/OFFSET(DATA!$F$6,BJ$10,$AF552,1,1),0)</f>
        <v>0.37931034482758619</v>
      </c>
      <c r="BK552" s="190">
        <f ca="1">IF($AG552&gt;0,OFFSET(DATA!$F$6,BK$10+27*(7-$AE$8),$AF552,1,1)/OFFSET(DATA!$F$6,BK$10,$AF552,1,1),0)</f>
        <v>0.41620111731843573</v>
      </c>
      <c r="BL552" s="190">
        <f ca="1">IF($AG552&gt;0,OFFSET(DATA!$F$6,BL$10+27*(7-$AE$8),$AF552,1,1)/OFFSET(DATA!$F$6,BL$10,$AF552,1,1),0)</f>
        <v>0.34166666666666667</v>
      </c>
      <c r="BM552" s="190">
        <f ca="1">IF($AG552&gt;0,OFFSET(DATA!$F$6,BM$10+27*(7-$AE$8),$AF552,1,1)/OFFSET(DATA!$F$6,BM$10,$AF552,1,1),0)</f>
        <v>0.36046511627906974</v>
      </c>
      <c r="BN552" s="190">
        <f ca="1">IF($AG552&gt;0,OFFSET(DATA!$F$6,BN$10+27*(7-$AE$8),$AF552,1,1)/OFFSET(DATA!$F$6,BN$10,$AF552,1,1),0)</f>
        <v>0.56451612903225812</v>
      </c>
      <c r="BO552" s="190">
        <f ca="1">IF($AG552&gt;0,OFFSET(DATA!$F$6,BO$10+27*(7-$AE$8),$AF552,1,1)/OFFSET(DATA!$F$6,BO$10,$AF552,1,1),0)</f>
        <v>0.41489361702127658</v>
      </c>
      <c r="BP552" s="190">
        <f ca="1">IF($AG552&gt;0,OFFSET(DATA!$F$6,BP$10+27*(7-$AE$8),$AF552,1,1)/OFFSET(DATA!$F$6,BP$10,$AF552,1,1),0)</f>
        <v>0.69953051643192488</v>
      </c>
      <c r="BQ552" s="190">
        <f ca="1">IF($AG552&gt;0,OFFSET(DATA!$F$6,BQ$10+27*(7-$AE$8),$AF552,1,1)/OFFSET(DATA!$F$6,BQ$10,$AF552,1,1),0)</f>
        <v>0.47668393782383417</v>
      </c>
      <c r="BR552" s="190">
        <f ca="1">IF($AG552&gt;0,OFFSET(DATA!$F$6,BR$10+27*(7-$AE$8),$AF552,1,1)/OFFSET(DATA!$F$6,BR$10,$AF552,1,1),0)</f>
        <v>0.26744186046511625</v>
      </c>
      <c r="BS552" s="190">
        <f ca="1">IF($AG552&gt;0,OFFSET(DATA!$F$6,BS$10+27*(7-$AE$8),$AF552,1,1)/OFFSET(DATA!$F$6,BS$10,$AF552,1,1),0)</f>
        <v>0.25</v>
      </c>
      <c r="BT552" s="190">
        <f ca="1">IF($AG552&gt;0,OFFSET(DATA!$F$6,BT$10+27*(7-$AE$8),$AF552,1,1)/OFFSET(DATA!$F$6,BT$10,$AF552,1,1),0)</f>
        <v>0.21153846153846154</v>
      </c>
      <c r="BU552" s="190">
        <f ca="1">IF($AG552&gt;0,OFFSET(DATA!$F$6,BU$10+27*(7-$AE$8),$AF552,1,1)/OFFSET(DATA!$F$6,BU$10,$AF552,1,1),0)</f>
        <v>0.61499999999999999</v>
      </c>
      <c r="BV552" s="190">
        <f ca="1">IF($AG552&gt;0,OFFSET(DATA!$F$6,BV$10+27*(7-$AE$8),$AF552,1,1)/OFFSET(DATA!$F$6,BV$10,$AF552,1,1),0)</f>
        <v>0.56829268292682922</v>
      </c>
      <c r="BW552" s="190">
        <f ca="1">IF($AG552&gt;0,OFFSET(DATA!$F$6,BW$10+27*(7-$AE$8),$AF552,1,1)/OFFSET(DATA!$F$6,BW$10,$AF552,1,1),0)</f>
        <v>0.37343749999999998</v>
      </c>
      <c r="BX552" s="190">
        <f ca="1">IF($AG552&gt;0,OFFSET(DATA!$F$6,BX$10+27*(7-$AE$8),$AF552,1,1)/OFFSET(DATA!$F$6,BX$10,$AF552,1,1),0)</f>
        <v>0.37962962962962965</v>
      </c>
    </row>
    <row r="553" spans="32:76" x14ac:dyDescent="0.2">
      <c r="AF553" s="166">
        <v>542</v>
      </c>
      <c r="AG553" s="96">
        <f ca="1">OFFSET(DATA!$F$6,$AF$10,$AF553,1,1)</f>
        <v>181</v>
      </c>
      <c r="AH553" s="190">
        <f ca="1">IF($AG553&gt;0,OFFSET(DATA!$F$6,$AF$10+27*AH$10,$AF553,1,1)/$AG553,0)</f>
        <v>0.38121546961325969</v>
      </c>
      <c r="AI553" s="190">
        <f ca="1">IF($AG553&gt;0,OFFSET(DATA!$F$6,$AF$10+27*AI$10,$AF553,1,1)/$AG553,0)</f>
        <v>5.5248618784530384E-3</v>
      </c>
      <c r="AJ553" s="190">
        <f ca="1">IF($AG553&gt;0,OFFSET(DATA!$F$6,$AF$10+27*AJ$10,$AF553,1,1)/$AG553,0)</f>
        <v>7.7348066298342538E-2</v>
      </c>
      <c r="AK553" s="190">
        <f ca="1">IF($AG553&gt;0,OFFSET(DATA!$F$6,$AF$10+27*AK$10,$AF553,1,1)/$AG553,0)</f>
        <v>0.13259668508287292</v>
      </c>
      <c r="AL553" s="190">
        <f ca="1">IF($AG553&gt;0,OFFSET(DATA!$F$6,$AF$10+27*AL$10,$AF553,1,1)/$AG553,0)</f>
        <v>0.23204419889502761</v>
      </c>
      <c r="AM553" s="190">
        <f ca="1">IF($AG553&gt;0,OFFSET(DATA!$F$6,$AF$10+27*AM$10,$AF553,1,1)/$AG553,0)</f>
        <v>0.11602209944751381</v>
      </c>
      <c r="AN553" s="166">
        <f ca="1">OFFSET(DATA!$F$6,$AF$10+27*AN$10,$AF553,1,1)</f>
        <v>12</v>
      </c>
      <c r="AO553" s="166">
        <f t="shared" ca="1" si="17"/>
        <v>12</v>
      </c>
      <c r="AQ553" s="96">
        <f ca="1">OFFSET(DATA!$F$6,25,$AF553,1,1)</f>
        <v>4715</v>
      </c>
      <c r="AR553" s="190">
        <f ca="1">IF($AQ553&gt;0,OFFSET(DATA!$F$6,25+27*AR$10,$AF553,1,1)/$AQ553,0)</f>
        <v>0.431813361611877</v>
      </c>
      <c r="AS553" s="190">
        <f ca="1">IF($AQ553&gt;0,OFFSET(DATA!$F$6,25+27*AS$10,$AF553,1,1)/$AQ553,0)</f>
        <v>2.1208907741251328E-3</v>
      </c>
      <c r="AT553" s="190">
        <f ca="1">IF($AQ553&gt;0,OFFSET(DATA!$F$6,25+27*AT$10,$AF553,1,1)/$AQ553,0)</f>
        <v>0.11961823966065747</v>
      </c>
      <c r="AU553" s="190">
        <f ca="1">IF($AQ553&gt;0,OFFSET(DATA!$F$6,25+27*AU$10,$AF553,1,1)/$AQ553,0)</f>
        <v>0.1200424178154825</v>
      </c>
      <c r="AV553" s="190">
        <f ca="1">IF($AQ553&gt;0,OFFSET(DATA!$F$6,25+27*AV$10,$AF553,1,1)/$AQ553,0)</f>
        <v>0.1088016967126193</v>
      </c>
      <c r="AW553" s="190">
        <f ca="1">IF($AQ553&gt;0,OFFSET(DATA!$F$6,25+27*AW$10,$AF553,1,1)/$AQ553,0)</f>
        <v>2.2693531283138918E-2</v>
      </c>
      <c r="AZ553" s="166">
        <f t="shared" ca="1" si="18"/>
        <v>12</v>
      </c>
      <c r="BA553" s="190">
        <f ca="1">IF($AG553&gt;0,OFFSET(DATA!$F$6,BA$10+27*(7-$AE$8),$AF553,1,1)/OFFSET(DATA!$F$6,BA$10,$AF553,1,1),0)</f>
        <v>0.38121546961325969</v>
      </c>
      <c r="BB553" s="190">
        <f ca="1">IF($AG553&gt;0,OFFSET(DATA!$F$6,BB$10+27*(7-$AE$8),$AF553,1,1)/OFFSET(DATA!$F$6,BB$10,$AF553,1,1),0)</f>
        <v>0.20930232558139536</v>
      </c>
      <c r="BC553" s="190">
        <f ca="1">IF($AG553&gt;0,OFFSET(DATA!$F$6,BC$10+27*(7-$AE$8),$AF553,1,1)/OFFSET(DATA!$F$6,BC$10,$AF553,1,1),0)</f>
        <v>0.23529411764705882</v>
      </c>
      <c r="BD553" s="190">
        <f ca="1">IF($AG553&gt;0,OFFSET(DATA!$F$6,BD$10+27*(7-$AE$8),$AF553,1,1)/OFFSET(DATA!$F$6,BD$10,$AF553,1,1),0)</f>
        <v>0.4375</v>
      </c>
      <c r="BE553" s="190">
        <f ca="1">IF($AG553&gt;0,OFFSET(DATA!$F$6,BE$10+27*(7-$AE$8),$AF553,1,1)/OFFSET(DATA!$F$6,BE$10,$AF553,1,1),0)</f>
        <v>0.56834532374100721</v>
      </c>
      <c r="BF553" s="190">
        <f ca="1">IF($AG553&gt;0,OFFSET(DATA!$F$6,BF$10+27*(7-$AE$8),$AF553,1,1)/OFFSET(DATA!$F$6,BF$10,$AF553,1,1),0)</f>
        <v>0.38095238095238093</v>
      </c>
      <c r="BG553" s="190">
        <f ca="1">IF($AG553&gt;0,OFFSET(DATA!$F$6,BG$10+27*(7-$AE$8),$AF553,1,1)/OFFSET(DATA!$F$6,BG$10,$AF553,1,1),0)</f>
        <v>0.21311475409836064</v>
      </c>
      <c r="BH553" s="190">
        <f ca="1">IF($AG553&gt;0,OFFSET(DATA!$F$6,BH$10+27*(7-$AE$8),$AF553,1,1)/OFFSET(DATA!$F$6,BH$10,$AF553,1,1),0)</f>
        <v>0.29065040650406504</v>
      </c>
      <c r="BI553" s="190">
        <f ca="1">IF($AG553&gt;0,OFFSET(DATA!$F$6,BI$10+27*(7-$AE$8),$AF553,1,1)/OFFSET(DATA!$F$6,BI$10,$AF553,1,1),0)</f>
        <v>0.60810810810810811</v>
      </c>
      <c r="BJ553" s="190">
        <f ca="1">IF($AG553&gt;0,OFFSET(DATA!$F$6,BJ$10+27*(7-$AE$8),$AF553,1,1)/OFFSET(DATA!$F$6,BJ$10,$AF553,1,1),0)</f>
        <v>0.34090909090909088</v>
      </c>
      <c r="BK553" s="190">
        <f ca="1">IF($AG553&gt;0,OFFSET(DATA!$F$6,BK$10+27*(7-$AE$8),$AF553,1,1)/OFFSET(DATA!$F$6,BK$10,$AF553,1,1),0)</f>
        <v>0.40673575129533679</v>
      </c>
      <c r="BL553" s="190">
        <f ca="1">IF($AG553&gt;0,OFFSET(DATA!$F$6,BL$10+27*(7-$AE$8),$AF553,1,1)/OFFSET(DATA!$F$6,BL$10,$AF553,1,1),0)</f>
        <v>0.37728194726166331</v>
      </c>
      <c r="BM553" s="190">
        <f ca="1">IF($AG553&gt;0,OFFSET(DATA!$F$6,BM$10+27*(7-$AE$8),$AF553,1,1)/OFFSET(DATA!$F$6,BM$10,$AF553,1,1),0)</f>
        <v>0.42682926829268292</v>
      </c>
      <c r="BN553" s="190">
        <f ca="1">IF($AG553&gt;0,OFFSET(DATA!$F$6,BN$10+27*(7-$AE$8),$AF553,1,1)/OFFSET(DATA!$F$6,BN$10,$AF553,1,1),0)</f>
        <v>0.55729166666666663</v>
      </c>
      <c r="BO553" s="190">
        <f ca="1">IF($AG553&gt;0,OFFSET(DATA!$F$6,BO$10+27*(7-$AE$8),$AF553,1,1)/OFFSET(DATA!$F$6,BO$10,$AF553,1,1),0)</f>
        <v>0.44673539518900346</v>
      </c>
      <c r="BP553" s="190">
        <f ca="1">IF($AG553&gt;0,OFFSET(DATA!$F$6,BP$10+27*(7-$AE$8),$AF553,1,1)/OFFSET(DATA!$F$6,BP$10,$AF553,1,1),0)</f>
        <v>0.70386266094420602</v>
      </c>
      <c r="BQ553" s="190">
        <f ca="1">IF($AG553&gt;0,OFFSET(DATA!$F$6,BQ$10+27*(7-$AE$8),$AF553,1,1)/OFFSET(DATA!$F$6,BQ$10,$AF553,1,1),0)</f>
        <v>0.5133689839572193</v>
      </c>
      <c r="BR553" s="190">
        <f ca="1">IF($AG553&gt;0,OFFSET(DATA!$F$6,BR$10+27*(7-$AE$8),$AF553,1,1)/OFFSET(DATA!$F$6,BR$10,$AF553,1,1),0)</f>
        <v>0.28723404255319152</v>
      </c>
      <c r="BS553" s="190">
        <f ca="1">IF($AG553&gt;0,OFFSET(DATA!$F$6,BS$10+27*(7-$AE$8),$AF553,1,1)/OFFSET(DATA!$F$6,BS$10,$AF553,1,1),0)</f>
        <v>0.27777777777777779</v>
      </c>
      <c r="BT553" s="190">
        <f ca="1">IF($AG553&gt;0,OFFSET(DATA!$F$6,BT$10+27*(7-$AE$8),$AF553,1,1)/OFFSET(DATA!$F$6,BT$10,$AF553,1,1),0)</f>
        <v>0.23214285714285715</v>
      </c>
      <c r="BU553" s="190">
        <f ca="1">IF($AG553&gt;0,OFFSET(DATA!$F$6,BU$10+27*(7-$AE$8),$AF553,1,1)/OFFSET(DATA!$F$6,BU$10,$AF553,1,1),0)</f>
        <v>0.61467889908256879</v>
      </c>
      <c r="BV553" s="190">
        <f ca="1">IF($AG553&gt;0,OFFSET(DATA!$F$6,BV$10+27*(7-$AE$8),$AF553,1,1)/OFFSET(DATA!$F$6,BV$10,$AF553,1,1),0)</f>
        <v>0.55684454756380508</v>
      </c>
      <c r="BW553" s="190">
        <f ca="1">IF($AG553&gt;0,OFFSET(DATA!$F$6,BW$10+27*(7-$AE$8),$AF553,1,1)/OFFSET(DATA!$F$6,BW$10,$AF553,1,1),0)</f>
        <v>0.38046647230320702</v>
      </c>
      <c r="BX553" s="190">
        <f ca="1">IF($AG553&gt;0,OFFSET(DATA!$F$6,BX$10+27*(7-$AE$8),$AF553,1,1)/OFFSET(DATA!$F$6,BX$10,$AF553,1,1),0)</f>
        <v>0.35537190082644626</v>
      </c>
    </row>
    <row r="554" spans="32:76" x14ac:dyDescent="0.2">
      <c r="AF554" s="166">
        <v>543</v>
      </c>
      <c r="AG554" s="96">
        <f ca="1">OFFSET(DATA!$F$6,$AF$10,$AF554,1,1)</f>
        <v>178</v>
      </c>
      <c r="AH554" s="190">
        <f ca="1">IF($AG554&gt;0,OFFSET(DATA!$F$6,$AF$10+27*AH$10,$AF554,1,1)/$AG554,0)</f>
        <v>0.3707865168539326</v>
      </c>
      <c r="AI554" s="190">
        <f ca="1">IF($AG554&gt;0,OFFSET(DATA!$F$6,$AF$10+27*AI$10,$AF554,1,1)/$AG554,0)</f>
        <v>0</v>
      </c>
      <c r="AJ554" s="190">
        <f ca="1">IF($AG554&gt;0,OFFSET(DATA!$F$6,$AF$10+27*AJ$10,$AF554,1,1)/$AG554,0)</f>
        <v>7.3033707865168537E-2</v>
      </c>
      <c r="AK554" s="190">
        <f ca="1">IF($AG554&gt;0,OFFSET(DATA!$F$6,$AF$10+27*AK$10,$AF554,1,1)/$AG554,0)</f>
        <v>0.1348314606741573</v>
      </c>
      <c r="AL554" s="190">
        <f ca="1">IF($AG554&gt;0,OFFSET(DATA!$F$6,$AF$10+27*AL$10,$AF554,1,1)/$AG554,0)</f>
        <v>0.25842696629213485</v>
      </c>
      <c r="AM554" s="190">
        <f ca="1">IF($AG554&gt;0,OFFSET(DATA!$F$6,$AF$10+27*AM$10,$AF554,1,1)/$AG554,0)</f>
        <v>0.12359550561797752</v>
      </c>
      <c r="AN554" s="166">
        <f ca="1">OFFSET(DATA!$F$6,$AF$10+27*AN$10,$AF554,1,1)</f>
        <v>14</v>
      </c>
      <c r="AO554" s="166">
        <f t="shared" ca="1" si="17"/>
        <v>14</v>
      </c>
      <c r="AQ554" s="96">
        <f ca="1">OFFSET(DATA!$F$6,25,$AF554,1,1)</f>
        <v>4900</v>
      </c>
      <c r="AR554" s="190">
        <f ca="1">IF($AQ554&gt;0,OFFSET(DATA!$F$6,25+27*AR$10,$AF554,1,1)/$AQ554,0)</f>
        <v>0.43673469387755104</v>
      </c>
      <c r="AS554" s="190">
        <f ca="1">IF($AQ554&gt;0,OFFSET(DATA!$F$6,25+27*AS$10,$AF554,1,1)/$AQ554,0)</f>
        <v>2.0408163265306124E-3</v>
      </c>
      <c r="AT554" s="190">
        <f ca="1">IF($AQ554&gt;0,OFFSET(DATA!$F$6,25+27*AT$10,$AF554,1,1)/$AQ554,0)</f>
        <v>0.11632653061224489</v>
      </c>
      <c r="AU554" s="190">
        <f ca="1">IF($AQ554&gt;0,OFFSET(DATA!$F$6,25+27*AU$10,$AF554,1,1)/$AQ554,0)</f>
        <v>0.11979591836734693</v>
      </c>
      <c r="AV554" s="190">
        <f ca="1">IF($AQ554&gt;0,OFFSET(DATA!$F$6,25+27*AV$10,$AF554,1,1)/$AQ554,0)</f>
        <v>0.11510204081632654</v>
      </c>
      <c r="AW554" s="190">
        <f ca="1">IF($AQ554&gt;0,OFFSET(DATA!$F$6,25+27*AW$10,$AF554,1,1)/$AQ554,0)</f>
        <v>2.9795918367346939E-2</v>
      </c>
      <c r="AZ554" s="166">
        <f t="shared" ca="1" si="18"/>
        <v>13</v>
      </c>
      <c r="BA554" s="190">
        <f ca="1">IF($AG554&gt;0,OFFSET(DATA!$F$6,BA$10+27*(7-$AE$8),$AF554,1,1)/OFFSET(DATA!$F$6,BA$10,$AF554,1,1),0)</f>
        <v>0.3707865168539326</v>
      </c>
      <c r="BB554" s="190">
        <f ca="1">IF($AG554&gt;0,OFFSET(DATA!$F$6,BB$10+27*(7-$AE$8),$AF554,1,1)/OFFSET(DATA!$F$6,BB$10,$AF554,1,1),0)</f>
        <v>0.20930232558139536</v>
      </c>
      <c r="BC554" s="190">
        <f ca="1">IF($AG554&gt;0,OFFSET(DATA!$F$6,BC$10+27*(7-$AE$8),$AF554,1,1)/OFFSET(DATA!$F$6,BC$10,$AF554,1,1),0)</f>
        <v>0.23684210526315788</v>
      </c>
      <c r="BD554" s="190">
        <f ca="1">IF($AG554&gt;0,OFFSET(DATA!$F$6,BD$10+27*(7-$AE$8),$AF554,1,1)/OFFSET(DATA!$F$6,BD$10,$AF554,1,1),0)</f>
        <v>0.44827586206896552</v>
      </c>
      <c r="BE554" s="190">
        <f ca="1">IF($AG554&gt;0,OFFSET(DATA!$F$6,BE$10+27*(7-$AE$8),$AF554,1,1)/OFFSET(DATA!$F$6,BE$10,$AF554,1,1),0)</f>
        <v>0.53521126760563376</v>
      </c>
      <c r="BF554" s="190">
        <f ca="1">IF($AG554&gt;0,OFFSET(DATA!$F$6,BF$10+27*(7-$AE$8),$AF554,1,1)/OFFSET(DATA!$F$6,BF$10,$AF554,1,1),0)</f>
        <v>0.25</v>
      </c>
      <c r="BG554" s="190">
        <f ca="1">IF($AG554&gt;0,OFFSET(DATA!$F$6,BG$10+27*(7-$AE$8),$AF554,1,1)/OFFSET(DATA!$F$6,BG$10,$AF554,1,1),0)</f>
        <v>0.2153846153846154</v>
      </c>
      <c r="BH554" s="190">
        <f ca="1">IF($AG554&gt;0,OFFSET(DATA!$F$6,BH$10+27*(7-$AE$8),$AF554,1,1)/OFFSET(DATA!$F$6,BH$10,$AF554,1,1),0)</f>
        <v>0.26996197718631176</v>
      </c>
      <c r="BI554" s="190">
        <f ca="1">IF($AG554&gt;0,OFFSET(DATA!$F$6,BI$10+27*(7-$AE$8),$AF554,1,1)/OFFSET(DATA!$F$6,BI$10,$AF554,1,1),0)</f>
        <v>0.59259259259259256</v>
      </c>
      <c r="BJ554" s="190">
        <f ca="1">IF($AG554&gt;0,OFFSET(DATA!$F$6,BJ$10+27*(7-$AE$8),$AF554,1,1)/OFFSET(DATA!$F$6,BJ$10,$AF554,1,1),0)</f>
        <v>0.3263888888888889</v>
      </c>
      <c r="BK554" s="190">
        <f ca="1">IF($AG554&gt;0,OFFSET(DATA!$F$6,BK$10+27*(7-$AE$8),$AF554,1,1)/OFFSET(DATA!$F$6,BK$10,$AF554,1,1),0)</f>
        <v>0.41708542713567837</v>
      </c>
      <c r="BL554" s="190">
        <f ca="1">IF($AG554&gt;0,OFFSET(DATA!$F$6,BL$10+27*(7-$AE$8),$AF554,1,1)/OFFSET(DATA!$F$6,BL$10,$AF554,1,1),0)</f>
        <v>0.42199999999999999</v>
      </c>
      <c r="BM554" s="190">
        <f ca="1">IF($AG554&gt;0,OFFSET(DATA!$F$6,BM$10+27*(7-$AE$8),$AF554,1,1)/OFFSET(DATA!$F$6,BM$10,$AF554,1,1),0)</f>
        <v>0.42168674698795183</v>
      </c>
      <c r="BN554" s="190">
        <f ca="1">IF($AG554&gt;0,OFFSET(DATA!$F$6,BN$10+27*(7-$AE$8),$AF554,1,1)/OFFSET(DATA!$F$6,BN$10,$AF554,1,1),0)</f>
        <v>0.53658536585365857</v>
      </c>
      <c r="BO554" s="190">
        <f ca="1">IF($AG554&gt;0,OFFSET(DATA!$F$6,BO$10+27*(7-$AE$8),$AF554,1,1)/OFFSET(DATA!$F$6,BO$10,$AF554,1,1),0)</f>
        <v>0.48958333333333331</v>
      </c>
      <c r="BP554" s="190">
        <f ca="1">IF($AG554&gt;0,OFFSET(DATA!$F$6,BP$10+27*(7-$AE$8),$AF554,1,1)/OFFSET(DATA!$F$6,BP$10,$AF554,1,1),0)</f>
        <v>0.73305084745762716</v>
      </c>
      <c r="BQ554" s="190">
        <f ca="1">IF($AG554&gt;0,OFFSET(DATA!$F$6,BQ$10+27*(7-$AE$8),$AF554,1,1)/OFFSET(DATA!$F$6,BQ$10,$AF554,1,1),0)</f>
        <v>0.51</v>
      </c>
      <c r="BR554" s="190">
        <f ca="1">IF($AG554&gt;0,OFFSET(DATA!$F$6,BR$10+27*(7-$AE$8),$AF554,1,1)/OFFSET(DATA!$F$6,BR$10,$AF554,1,1),0)</f>
        <v>0.27722772277227725</v>
      </c>
      <c r="BS554" s="190">
        <f ca="1">IF($AG554&gt;0,OFFSET(DATA!$F$6,BS$10+27*(7-$AE$8),$AF554,1,1)/OFFSET(DATA!$F$6,BS$10,$AF554,1,1),0)</f>
        <v>0.27500000000000002</v>
      </c>
      <c r="BT554" s="190">
        <f ca="1">IF($AG554&gt;0,OFFSET(DATA!$F$6,BT$10+27*(7-$AE$8),$AF554,1,1)/OFFSET(DATA!$F$6,BT$10,$AF554,1,1),0)</f>
        <v>0.30232558139534882</v>
      </c>
      <c r="BU554" s="190">
        <f ca="1">IF($AG554&gt;0,OFFSET(DATA!$F$6,BU$10+27*(7-$AE$8),$AF554,1,1)/OFFSET(DATA!$F$6,BU$10,$AF554,1,1),0)</f>
        <v>0.69469026548672563</v>
      </c>
      <c r="BV554" s="190">
        <f ca="1">IF($AG554&gt;0,OFFSET(DATA!$F$6,BV$10+27*(7-$AE$8),$AF554,1,1)/OFFSET(DATA!$F$6,BV$10,$AF554,1,1),0)</f>
        <v>0.56947608200455579</v>
      </c>
      <c r="BW554" s="190">
        <f ca="1">IF($AG554&gt;0,OFFSET(DATA!$F$6,BW$10+27*(7-$AE$8),$AF554,1,1)/OFFSET(DATA!$F$6,BW$10,$AF554,1,1),0)</f>
        <v>0.36363636363636365</v>
      </c>
      <c r="BX554" s="190">
        <f ca="1">IF($AG554&gt;0,OFFSET(DATA!$F$6,BX$10+27*(7-$AE$8),$AF554,1,1)/OFFSET(DATA!$F$6,BX$10,$AF554,1,1),0)</f>
        <v>0.33582089552238809</v>
      </c>
    </row>
    <row r="555" spans="32:76" x14ac:dyDescent="0.2">
      <c r="AF555" s="166">
        <v>544</v>
      </c>
      <c r="AG555" s="96">
        <f ca="1">OFFSET(DATA!$F$6,$AF$10,$AF555,1,1)</f>
        <v>182</v>
      </c>
      <c r="AH555" s="190">
        <f ca="1">IF($AG555&gt;0,OFFSET(DATA!$F$6,$AF$10+27*AH$10,$AF555,1,1)/$AG555,0)</f>
        <v>0.35714285714285715</v>
      </c>
      <c r="AI555" s="190">
        <f ca="1">IF($AG555&gt;0,OFFSET(DATA!$F$6,$AF$10+27*AI$10,$AF555,1,1)/$AG555,0)</f>
        <v>0</v>
      </c>
      <c r="AJ555" s="190">
        <f ca="1">IF($AG555&gt;0,OFFSET(DATA!$F$6,$AF$10+27*AJ$10,$AF555,1,1)/$AG555,0)</f>
        <v>6.5934065934065936E-2</v>
      </c>
      <c r="AK555" s="190">
        <f ca="1">IF($AG555&gt;0,OFFSET(DATA!$F$6,$AF$10+27*AK$10,$AF555,1,1)/$AG555,0)</f>
        <v>0.13736263736263737</v>
      </c>
      <c r="AL555" s="190">
        <f ca="1">IF($AG555&gt;0,OFFSET(DATA!$F$6,$AF$10+27*AL$10,$AF555,1,1)/$AG555,0)</f>
        <v>0.28021978021978022</v>
      </c>
      <c r="AM555" s="190">
        <f ca="1">IF($AG555&gt;0,OFFSET(DATA!$F$6,$AF$10+27*AM$10,$AF555,1,1)/$AG555,0)</f>
        <v>0.14285714285714285</v>
      </c>
      <c r="AN555" s="166">
        <f ca="1">OFFSET(DATA!$F$6,$AF$10+27*AN$10,$AF555,1,1)</f>
        <v>14</v>
      </c>
      <c r="AO555" s="166">
        <f t="shared" ca="1" si="17"/>
        <v>14</v>
      </c>
      <c r="AQ555" s="96">
        <f ca="1">OFFSET(DATA!$F$6,25,$AF555,1,1)</f>
        <v>4806</v>
      </c>
      <c r="AR555" s="190">
        <f ca="1">IF($AQ555&gt;0,OFFSET(DATA!$F$6,25+27*AR$10,$AF555,1,1)/$AQ555,0)</f>
        <v>0.42696629213483145</v>
      </c>
      <c r="AS555" s="190">
        <f ca="1">IF($AQ555&gt;0,OFFSET(DATA!$F$6,25+27*AS$10,$AF555,1,1)/$AQ555,0)</f>
        <v>1.6645859342488557E-3</v>
      </c>
      <c r="AT555" s="190">
        <f ca="1">IF($AQ555&gt;0,OFFSET(DATA!$F$6,25+27*AT$10,$AF555,1,1)/$AQ555,0)</f>
        <v>0.11631294215563878</v>
      </c>
      <c r="AU555" s="190">
        <f ca="1">IF($AQ555&gt;0,OFFSET(DATA!$F$6,25+27*AU$10,$AF555,1,1)/$AQ555,0)</f>
        <v>0.11131918435289222</v>
      </c>
      <c r="AV555" s="190">
        <f ca="1">IF($AQ555&gt;0,OFFSET(DATA!$F$6,25+27*AV$10,$AF555,1,1)/$AQ555,0)</f>
        <v>0.12546816479400749</v>
      </c>
      <c r="AW555" s="190">
        <f ca="1">IF($AQ555&gt;0,OFFSET(DATA!$F$6,25+27*AW$10,$AF555,1,1)/$AQ555,0)</f>
        <v>3.5164377861007075E-2</v>
      </c>
      <c r="AZ555" s="166">
        <f t="shared" ca="1" si="18"/>
        <v>13</v>
      </c>
      <c r="BA555" s="190">
        <f ca="1">IF($AG555&gt;0,OFFSET(DATA!$F$6,BA$10+27*(7-$AE$8),$AF555,1,1)/OFFSET(DATA!$F$6,BA$10,$AF555,1,1),0)</f>
        <v>0.35714285714285715</v>
      </c>
      <c r="BB555" s="190">
        <f ca="1">IF($AG555&gt;0,OFFSET(DATA!$F$6,BB$10+27*(7-$AE$8),$AF555,1,1)/OFFSET(DATA!$F$6,BB$10,$AF555,1,1),0)</f>
        <v>0.2</v>
      </c>
      <c r="BC555" s="190">
        <f ca="1">IF($AG555&gt;0,OFFSET(DATA!$F$6,BC$10+27*(7-$AE$8),$AF555,1,1)/OFFSET(DATA!$F$6,BC$10,$AF555,1,1),0)</f>
        <v>0.23529411764705882</v>
      </c>
      <c r="BD555" s="190">
        <f ca="1">IF($AG555&gt;0,OFFSET(DATA!$F$6,BD$10+27*(7-$AE$8),$AF555,1,1)/OFFSET(DATA!$F$6,BD$10,$AF555,1,1),0)</f>
        <v>0.5</v>
      </c>
      <c r="BE555" s="190">
        <f ca="1">IF($AG555&gt;0,OFFSET(DATA!$F$6,BE$10+27*(7-$AE$8),$AF555,1,1)/OFFSET(DATA!$F$6,BE$10,$AF555,1,1),0)</f>
        <v>0.5539568345323741</v>
      </c>
      <c r="BF555" s="190">
        <f ca="1">IF($AG555&gt;0,OFFSET(DATA!$F$6,BF$10+27*(7-$AE$8),$AF555,1,1)/OFFSET(DATA!$F$6,BF$10,$AF555,1,1),0)</f>
        <v>0.26923076923076922</v>
      </c>
      <c r="BG555" s="190">
        <f ca="1">IF($AG555&gt;0,OFFSET(DATA!$F$6,BG$10+27*(7-$AE$8),$AF555,1,1)/OFFSET(DATA!$F$6,BG$10,$AF555,1,1),0)</f>
        <v>0.20588235294117646</v>
      </c>
      <c r="BH555" s="190">
        <f ca="1">IF($AG555&gt;0,OFFSET(DATA!$F$6,BH$10+27*(7-$AE$8),$AF555,1,1)/OFFSET(DATA!$F$6,BH$10,$AF555,1,1),0)</f>
        <v>0.29069767441860467</v>
      </c>
      <c r="BI555" s="190">
        <f ca="1">IF($AG555&gt;0,OFFSET(DATA!$F$6,BI$10+27*(7-$AE$8),$AF555,1,1)/OFFSET(DATA!$F$6,BI$10,$AF555,1,1),0)</f>
        <v>0.65822784810126578</v>
      </c>
      <c r="BJ555" s="190">
        <f ca="1">IF($AG555&gt;0,OFFSET(DATA!$F$6,BJ$10+27*(7-$AE$8),$AF555,1,1)/OFFSET(DATA!$F$6,BJ$10,$AF555,1,1),0)</f>
        <v>0.34814814814814815</v>
      </c>
      <c r="BK555" s="190">
        <f ca="1">IF($AG555&gt;0,OFFSET(DATA!$F$6,BK$10+27*(7-$AE$8),$AF555,1,1)/OFFSET(DATA!$F$6,BK$10,$AF555,1,1),0)</f>
        <v>0.44148936170212766</v>
      </c>
      <c r="BL555" s="190">
        <f ca="1">IF($AG555&gt;0,OFFSET(DATA!$F$6,BL$10+27*(7-$AE$8),$AF555,1,1)/OFFSET(DATA!$F$6,BL$10,$AF555,1,1),0)</f>
        <v>0.3796680497925311</v>
      </c>
      <c r="BM555" s="190">
        <f ca="1">IF($AG555&gt;0,OFFSET(DATA!$F$6,BM$10+27*(7-$AE$8),$AF555,1,1)/OFFSET(DATA!$F$6,BM$10,$AF555,1,1),0)</f>
        <v>0.4</v>
      </c>
      <c r="BN555" s="190">
        <f ca="1">IF($AG555&gt;0,OFFSET(DATA!$F$6,BN$10+27*(7-$AE$8),$AF555,1,1)/OFFSET(DATA!$F$6,BN$10,$AF555,1,1),0)</f>
        <v>0.51851851851851849</v>
      </c>
      <c r="BO555" s="190">
        <f ca="1">IF($AG555&gt;0,OFFSET(DATA!$F$6,BO$10+27*(7-$AE$8),$AF555,1,1)/OFFSET(DATA!$F$6,BO$10,$AF555,1,1),0)</f>
        <v>0.47666666666666668</v>
      </c>
      <c r="BP555" s="190">
        <f ca="1">IF($AG555&gt;0,OFFSET(DATA!$F$6,BP$10+27*(7-$AE$8),$AF555,1,1)/OFFSET(DATA!$F$6,BP$10,$AF555,1,1),0)</f>
        <v>0.71497584541062797</v>
      </c>
      <c r="BQ555" s="190">
        <f ca="1">IF($AG555&gt;0,OFFSET(DATA!$F$6,BQ$10+27*(7-$AE$8),$AF555,1,1)/OFFSET(DATA!$F$6,BQ$10,$AF555,1,1),0)</f>
        <v>0.48618784530386738</v>
      </c>
      <c r="BR555" s="190">
        <f ca="1">IF($AG555&gt;0,OFFSET(DATA!$F$6,BR$10+27*(7-$AE$8),$AF555,1,1)/OFFSET(DATA!$F$6,BR$10,$AF555,1,1),0)</f>
        <v>0.26470588235294118</v>
      </c>
      <c r="BS555" s="190">
        <f ca="1">IF($AG555&gt;0,OFFSET(DATA!$F$6,BS$10+27*(7-$AE$8),$AF555,1,1)/OFFSET(DATA!$F$6,BS$10,$AF555,1,1),0)</f>
        <v>0.26190476190476192</v>
      </c>
      <c r="BT555" s="190">
        <f ca="1">IF($AG555&gt;0,OFFSET(DATA!$F$6,BT$10+27*(7-$AE$8),$AF555,1,1)/OFFSET(DATA!$F$6,BT$10,$AF555,1,1),0)</f>
        <v>0.26666666666666666</v>
      </c>
      <c r="BU555" s="190">
        <f ca="1">IF($AG555&gt;0,OFFSET(DATA!$F$6,BU$10+27*(7-$AE$8),$AF555,1,1)/OFFSET(DATA!$F$6,BU$10,$AF555,1,1),0)</f>
        <v>0.72906403940886699</v>
      </c>
      <c r="BV555" s="190">
        <f ca="1">IF($AG555&gt;0,OFFSET(DATA!$F$6,BV$10+27*(7-$AE$8),$AF555,1,1)/OFFSET(DATA!$F$6,BV$10,$AF555,1,1),0)</f>
        <v>0.57272727272727275</v>
      </c>
      <c r="BW555" s="190">
        <f ca="1">IF($AG555&gt;0,OFFSET(DATA!$F$6,BW$10+27*(7-$AE$8),$AF555,1,1)/OFFSET(DATA!$F$6,BW$10,$AF555,1,1),0)</f>
        <v>0.32010582010582012</v>
      </c>
      <c r="BX555" s="190">
        <f ca="1">IF($AG555&gt;0,OFFSET(DATA!$F$6,BX$10+27*(7-$AE$8),$AF555,1,1)/OFFSET(DATA!$F$6,BX$10,$AF555,1,1),0)</f>
        <v>0.35074626865671643</v>
      </c>
    </row>
    <row r="556" spans="32:76" x14ac:dyDescent="0.2">
      <c r="AF556" s="166">
        <v>545</v>
      </c>
      <c r="AG556" s="96">
        <f ca="1">OFFSET(DATA!$F$6,$AF$10,$AF556,1,1)</f>
        <v>174</v>
      </c>
      <c r="AH556" s="190">
        <f ca="1">IF($AG556&gt;0,OFFSET(DATA!$F$6,$AF$10+27*AH$10,$AF556,1,1)/$AG556,0)</f>
        <v>0.43678160919540232</v>
      </c>
      <c r="AI556" s="190">
        <f ca="1">IF($AG556&gt;0,OFFSET(DATA!$F$6,$AF$10+27*AI$10,$AF556,1,1)/$AG556,0)</f>
        <v>0</v>
      </c>
      <c r="AJ556" s="190">
        <f ca="1">IF($AG556&gt;0,OFFSET(DATA!$F$6,$AF$10+27*AJ$10,$AF556,1,1)/$AG556,0)</f>
        <v>6.3218390804597707E-2</v>
      </c>
      <c r="AK556" s="190">
        <f ca="1">IF($AG556&gt;0,OFFSET(DATA!$F$6,$AF$10+27*AK$10,$AF556,1,1)/$AG556,0)</f>
        <v>0.11494252873563218</v>
      </c>
      <c r="AL556" s="190">
        <f ca="1">IF($AG556&gt;0,OFFSET(DATA!$F$6,$AF$10+27*AL$10,$AF556,1,1)/$AG556,0)</f>
        <v>0.18965517241379309</v>
      </c>
      <c r="AM556" s="190">
        <f ca="1">IF($AG556&gt;0,OFFSET(DATA!$F$6,$AF$10+27*AM$10,$AF556,1,1)/$AG556,0)</f>
        <v>0.10919540229885058</v>
      </c>
      <c r="AN556" s="166">
        <f ca="1">OFFSET(DATA!$F$6,$AF$10+27*AN$10,$AF556,1,1)</f>
        <v>10</v>
      </c>
      <c r="AO556" s="166">
        <f t="shared" ca="1" si="17"/>
        <v>10</v>
      </c>
      <c r="AQ556" s="96">
        <f ca="1">OFFSET(DATA!$F$6,25,$AF556,1,1)</f>
        <v>4521</v>
      </c>
      <c r="AR556" s="190">
        <f ca="1">IF($AQ556&gt;0,OFFSET(DATA!$F$6,25+27*AR$10,$AF556,1,1)/$AQ556,0)</f>
        <v>0.40809555408095555</v>
      </c>
      <c r="AS556" s="190">
        <f ca="1">IF($AQ556&gt;0,OFFSET(DATA!$F$6,25+27*AS$10,$AF556,1,1)/$AQ556,0)</f>
        <v>1.3271400132714001E-3</v>
      </c>
      <c r="AT556" s="190">
        <f ca="1">IF($AQ556&gt;0,OFFSET(DATA!$F$6,25+27*AT$10,$AF556,1,1)/$AQ556,0)</f>
        <v>0.12607830126078301</v>
      </c>
      <c r="AU556" s="190">
        <f ca="1">IF($AQ556&gt;0,OFFSET(DATA!$F$6,25+27*AU$10,$AF556,1,1)/$AQ556,0)</f>
        <v>0.10218978102189781</v>
      </c>
      <c r="AV556" s="190">
        <f ca="1">IF($AQ556&gt;0,OFFSET(DATA!$F$6,25+27*AV$10,$AF556,1,1)/$AQ556,0)</f>
        <v>0.10108383101083832</v>
      </c>
      <c r="AW556" s="190">
        <f ca="1">IF($AQ556&gt;0,OFFSET(DATA!$F$6,25+27*AW$10,$AF556,1,1)/$AQ556,0)</f>
        <v>2.2561380225613801E-2</v>
      </c>
      <c r="AZ556" s="166">
        <f t="shared" ca="1" si="18"/>
        <v>9</v>
      </c>
      <c r="BA556" s="190">
        <f ca="1">IF($AG556&gt;0,OFFSET(DATA!$F$6,BA$10+27*(7-$AE$8),$AF556,1,1)/OFFSET(DATA!$F$6,BA$10,$AF556,1,1),0)</f>
        <v>0.43678160919540232</v>
      </c>
      <c r="BB556" s="190">
        <f ca="1">IF($AG556&gt;0,OFFSET(DATA!$F$6,BB$10+27*(7-$AE$8),$AF556,1,1)/OFFSET(DATA!$F$6,BB$10,$AF556,1,1),0)</f>
        <v>0.19444444444444445</v>
      </c>
      <c r="BC556" s="190">
        <f ca="1">IF($AG556&gt;0,OFFSET(DATA!$F$6,BC$10+27*(7-$AE$8),$AF556,1,1)/OFFSET(DATA!$F$6,BC$10,$AF556,1,1),0)</f>
        <v>0.17142857142857143</v>
      </c>
      <c r="BD556" s="190">
        <f ca="1">IF($AG556&gt;0,OFFSET(DATA!$F$6,BD$10+27*(7-$AE$8),$AF556,1,1)/OFFSET(DATA!$F$6,BD$10,$AF556,1,1),0)</f>
        <v>0.44827586206896552</v>
      </c>
      <c r="BE556" s="190">
        <f ca="1">IF($AG556&gt;0,OFFSET(DATA!$F$6,BE$10+27*(7-$AE$8),$AF556,1,1)/OFFSET(DATA!$F$6,BE$10,$AF556,1,1),0)</f>
        <v>0.55072463768115942</v>
      </c>
      <c r="BF556" s="190">
        <f ca="1">IF($AG556&gt;0,OFFSET(DATA!$F$6,BF$10+27*(7-$AE$8),$AF556,1,1)/OFFSET(DATA!$F$6,BF$10,$AF556,1,1),0)</f>
        <v>0.29166666666666669</v>
      </c>
      <c r="BG556" s="190">
        <f ca="1">IF($AG556&gt;0,OFFSET(DATA!$F$6,BG$10+27*(7-$AE$8),$AF556,1,1)/OFFSET(DATA!$F$6,BG$10,$AF556,1,1),0)</f>
        <v>0.25757575757575757</v>
      </c>
      <c r="BH556" s="190">
        <f ca="1">IF($AG556&gt;0,OFFSET(DATA!$F$6,BH$10+27*(7-$AE$8),$AF556,1,1)/OFFSET(DATA!$F$6,BH$10,$AF556,1,1),0)</f>
        <v>0.25948103792415167</v>
      </c>
      <c r="BI556" s="190">
        <f ca="1">IF($AG556&gt;0,OFFSET(DATA!$F$6,BI$10+27*(7-$AE$8),$AF556,1,1)/OFFSET(DATA!$F$6,BI$10,$AF556,1,1),0)</f>
        <v>0.61250000000000004</v>
      </c>
      <c r="BJ556" s="190">
        <f ca="1">IF($AG556&gt;0,OFFSET(DATA!$F$6,BJ$10+27*(7-$AE$8),$AF556,1,1)/OFFSET(DATA!$F$6,BJ$10,$AF556,1,1),0)</f>
        <v>0.33333333333333331</v>
      </c>
      <c r="BK556" s="190">
        <f ca="1">IF($AG556&gt;0,OFFSET(DATA!$F$6,BK$10+27*(7-$AE$8),$AF556,1,1)/OFFSET(DATA!$F$6,BK$10,$AF556,1,1),0)</f>
        <v>0.42521994134897362</v>
      </c>
      <c r="BL556" s="190">
        <f ca="1">IF($AG556&gt;0,OFFSET(DATA!$F$6,BL$10+27*(7-$AE$8),$AF556,1,1)/OFFSET(DATA!$F$6,BL$10,$AF556,1,1),0)</f>
        <v>0.3270042194092827</v>
      </c>
      <c r="BM556" s="190">
        <f ca="1">IF($AG556&gt;0,OFFSET(DATA!$F$6,BM$10+27*(7-$AE$8),$AF556,1,1)/OFFSET(DATA!$F$6,BM$10,$AF556,1,1),0)</f>
        <v>0.33333333333333331</v>
      </c>
      <c r="BN556" s="190">
        <f ca="1">IF($AG556&gt;0,OFFSET(DATA!$F$6,BN$10+27*(7-$AE$8),$AF556,1,1)/OFFSET(DATA!$F$6,BN$10,$AF556,1,1),0)</f>
        <v>0.44387755102040816</v>
      </c>
      <c r="BO556" s="190">
        <f ca="1">IF($AG556&gt;0,OFFSET(DATA!$F$6,BO$10+27*(7-$AE$8),$AF556,1,1)/OFFSET(DATA!$F$6,BO$10,$AF556,1,1),0)</f>
        <v>0.42320819112627989</v>
      </c>
      <c r="BP556" s="190">
        <f ca="1">IF($AG556&gt;0,OFFSET(DATA!$F$6,BP$10+27*(7-$AE$8),$AF556,1,1)/OFFSET(DATA!$F$6,BP$10,$AF556,1,1),0)</f>
        <v>0.7155963302752294</v>
      </c>
      <c r="BQ556" s="190">
        <f ca="1">IF($AG556&gt;0,OFFSET(DATA!$F$6,BQ$10+27*(7-$AE$8),$AF556,1,1)/OFFSET(DATA!$F$6,BQ$10,$AF556,1,1),0)</f>
        <v>0.5</v>
      </c>
      <c r="BR556" s="190">
        <f ca="1">IF($AG556&gt;0,OFFSET(DATA!$F$6,BR$10+27*(7-$AE$8),$AF556,1,1)/OFFSET(DATA!$F$6,BR$10,$AF556,1,1),0)</f>
        <v>0.2608695652173913</v>
      </c>
      <c r="BS556" s="190">
        <f ca="1">IF($AG556&gt;0,OFFSET(DATA!$F$6,BS$10+27*(7-$AE$8),$AF556,1,1)/OFFSET(DATA!$F$6,BS$10,$AF556,1,1),0)</f>
        <v>0.18421052631578946</v>
      </c>
      <c r="BT556" s="190">
        <f ca="1">IF($AG556&gt;0,OFFSET(DATA!$F$6,BT$10+27*(7-$AE$8),$AF556,1,1)/OFFSET(DATA!$F$6,BT$10,$AF556,1,1),0)</f>
        <v>0.1891891891891892</v>
      </c>
      <c r="BU556" s="190">
        <f ca="1">IF($AG556&gt;0,OFFSET(DATA!$F$6,BU$10+27*(7-$AE$8),$AF556,1,1)/OFFSET(DATA!$F$6,BU$10,$AF556,1,1),0)</f>
        <v>0.63636363636363635</v>
      </c>
      <c r="BV556" s="190">
        <f ca="1">IF($AG556&gt;0,OFFSET(DATA!$F$6,BV$10+27*(7-$AE$8),$AF556,1,1)/OFFSET(DATA!$F$6,BV$10,$AF556,1,1),0)</f>
        <v>0.54791154791154795</v>
      </c>
      <c r="BW556" s="190">
        <f ca="1">IF($AG556&gt;0,OFFSET(DATA!$F$6,BW$10+27*(7-$AE$8),$AF556,1,1)/OFFSET(DATA!$F$6,BW$10,$AF556,1,1),0)</f>
        <v>0.32917316692667709</v>
      </c>
      <c r="BX556" s="190">
        <f ca="1">IF($AG556&gt;0,OFFSET(DATA!$F$6,BX$10+27*(7-$AE$8),$AF556,1,1)/OFFSET(DATA!$F$6,BX$10,$AF556,1,1),0)</f>
        <v>0.3364485981308411</v>
      </c>
    </row>
    <row r="557" spans="32:76" x14ac:dyDescent="0.2">
      <c r="AF557" s="166">
        <v>546</v>
      </c>
      <c r="AG557" s="96">
        <f ca="1">OFFSET(DATA!$F$6,$AF$10,$AF557,1,1)</f>
        <v>181</v>
      </c>
      <c r="AH557" s="190">
        <f ca="1">IF($AG557&gt;0,OFFSET(DATA!$F$6,$AF$10+27*AH$10,$AF557,1,1)/$AG557,0)</f>
        <v>0.44751381215469616</v>
      </c>
      <c r="AI557" s="190">
        <f ca="1">IF($AG557&gt;0,OFFSET(DATA!$F$6,$AF$10+27*AI$10,$AF557,1,1)/$AG557,0)</f>
        <v>0</v>
      </c>
      <c r="AJ557" s="190">
        <f ca="1">IF($AG557&gt;0,OFFSET(DATA!$F$6,$AF$10+27*AJ$10,$AF557,1,1)/$AG557,0)</f>
        <v>7.7348066298342538E-2</v>
      </c>
      <c r="AK557" s="190">
        <f ca="1">IF($AG557&gt;0,OFFSET(DATA!$F$6,$AF$10+27*AK$10,$AF557,1,1)/$AG557,0)</f>
        <v>0.13812154696132597</v>
      </c>
      <c r="AL557" s="190">
        <f ca="1">IF($AG557&gt;0,OFFSET(DATA!$F$6,$AF$10+27*AL$10,$AF557,1,1)/$AG557,0)</f>
        <v>0.19889502762430938</v>
      </c>
      <c r="AM557" s="190">
        <f ca="1">IF($AG557&gt;0,OFFSET(DATA!$F$6,$AF$10+27*AM$10,$AF557,1,1)/$AG557,0)</f>
        <v>0.10497237569060773</v>
      </c>
      <c r="AN557" s="166">
        <f ca="1">OFFSET(DATA!$F$6,$AF$10+27*AN$10,$AF557,1,1)</f>
        <v>12</v>
      </c>
      <c r="AO557" s="166">
        <f t="shared" ca="1" si="17"/>
        <v>12</v>
      </c>
      <c r="AQ557" s="96">
        <f ca="1">OFFSET(DATA!$F$6,25,$AF557,1,1)</f>
        <v>4721</v>
      </c>
      <c r="AR557" s="190">
        <f ca="1">IF($AQ557&gt;0,OFFSET(DATA!$F$6,25+27*AR$10,$AF557,1,1)/$AQ557,0)</f>
        <v>0.42914636729506461</v>
      </c>
      <c r="AS557" s="190">
        <f ca="1">IF($AQ557&gt;0,OFFSET(DATA!$F$6,25+27*AS$10,$AF557,1,1)/$AQ557,0)</f>
        <v>1.2709171785638637E-3</v>
      </c>
      <c r="AT557" s="190">
        <f ca="1">IF($AQ557&gt;0,OFFSET(DATA!$F$6,25+27*AT$10,$AF557,1,1)/$AQ557,0)</f>
        <v>0.11967803431476381</v>
      </c>
      <c r="AU557" s="190">
        <f ca="1">IF($AQ557&gt;0,OFFSET(DATA!$F$6,25+27*AU$10,$AF557,1,1)/$AQ557,0)</f>
        <v>0.11798347807667867</v>
      </c>
      <c r="AV557" s="190">
        <f ca="1">IF($AQ557&gt;0,OFFSET(DATA!$F$6,25+27*AV$10,$AF557,1,1)/$AQ557,0)</f>
        <v>0.10146155475534845</v>
      </c>
      <c r="AW557" s="190">
        <f ca="1">IF($AQ557&gt;0,OFFSET(DATA!$F$6,25+27*AW$10,$AF557,1,1)/$AQ557,0)</f>
        <v>2.3935606862952763E-2</v>
      </c>
      <c r="AZ557" s="166">
        <f t="shared" ca="1" si="18"/>
        <v>9</v>
      </c>
      <c r="BA557" s="190">
        <f ca="1">IF($AG557&gt;0,OFFSET(DATA!$F$6,BA$10+27*(7-$AE$8),$AF557,1,1)/OFFSET(DATA!$F$6,BA$10,$AF557,1,1),0)</f>
        <v>0.44751381215469616</v>
      </c>
      <c r="BB557" s="190">
        <f ca="1">IF($AG557&gt;0,OFFSET(DATA!$F$6,BB$10+27*(7-$AE$8),$AF557,1,1)/OFFSET(DATA!$F$6,BB$10,$AF557,1,1),0)</f>
        <v>0.17948717948717949</v>
      </c>
      <c r="BC557" s="190">
        <f ca="1">IF($AG557&gt;0,OFFSET(DATA!$F$6,BC$10+27*(7-$AE$8),$AF557,1,1)/OFFSET(DATA!$F$6,BC$10,$AF557,1,1),0)</f>
        <v>0.15151515151515152</v>
      </c>
      <c r="BD557" s="190">
        <f ca="1">IF($AG557&gt;0,OFFSET(DATA!$F$6,BD$10+27*(7-$AE$8),$AF557,1,1)/OFFSET(DATA!$F$6,BD$10,$AF557,1,1),0)</f>
        <v>0.33333333333333331</v>
      </c>
      <c r="BE557" s="190">
        <f ca="1">IF($AG557&gt;0,OFFSET(DATA!$F$6,BE$10+27*(7-$AE$8),$AF557,1,1)/OFFSET(DATA!$F$6,BE$10,$AF557,1,1),0)</f>
        <v>0.52631578947368418</v>
      </c>
      <c r="BF557" s="190">
        <f ca="1">IF($AG557&gt;0,OFFSET(DATA!$F$6,BF$10+27*(7-$AE$8),$AF557,1,1)/OFFSET(DATA!$F$6,BF$10,$AF557,1,1),0)</f>
        <v>0.47826086956521741</v>
      </c>
      <c r="BG557" s="190">
        <f ca="1">IF($AG557&gt;0,OFFSET(DATA!$F$6,BG$10+27*(7-$AE$8),$AF557,1,1)/OFFSET(DATA!$F$6,BG$10,$AF557,1,1),0)</f>
        <v>0.25757575757575757</v>
      </c>
      <c r="BH557" s="190">
        <f ca="1">IF($AG557&gt;0,OFFSET(DATA!$F$6,BH$10+27*(7-$AE$8),$AF557,1,1)/OFFSET(DATA!$F$6,BH$10,$AF557,1,1),0)</f>
        <v>0.28373015873015872</v>
      </c>
      <c r="BI557" s="190">
        <f ca="1">IF($AG557&gt;0,OFFSET(DATA!$F$6,BI$10+27*(7-$AE$8),$AF557,1,1)/OFFSET(DATA!$F$6,BI$10,$AF557,1,1),0)</f>
        <v>0.62650602409638556</v>
      </c>
      <c r="BJ557" s="190">
        <f ca="1">IF($AG557&gt;0,OFFSET(DATA!$F$6,BJ$10+27*(7-$AE$8),$AF557,1,1)/OFFSET(DATA!$F$6,BJ$10,$AF557,1,1),0)</f>
        <v>0.34265734265734266</v>
      </c>
      <c r="BK557" s="190">
        <f ca="1">IF($AG557&gt;0,OFFSET(DATA!$F$6,BK$10+27*(7-$AE$8),$AF557,1,1)/OFFSET(DATA!$F$6,BK$10,$AF557,1,1),0)</f>
        <v>0.46551724137931033</v>
      </c>
      <c r="BL557" s="190">
        <f ca="1">IF($AG557&gt;0,OFFSET(DATA!$F$6,BL$10+27*(7-$AE$8),$AF557,1,1)/OFFSET(DATA!$F$6,BL$10,$AF557,1,1),0)</f>
        <v>0.39166666666666666</v>
      </c>
      <c r="BM557" s="190">
        <f ca="1">IF($AG557&gt;0,OFFSET(DATA!$F$6,BM$10+27*(7-$AE$8),$AF557,1,1)/OFFSET(DATA!$F$6,BM$10,$AF557,1,1),0)</f>
        <v>0.4</v>
      </c>
      <c r="BN557" s="190">
        <f ca="1">IF($AG557&gt;0,OFFSET(DATA!$F$6,BN$10+27*(7-$AE$8),$AF557,1,1)/OFFSET(DATA!$F$6,BN$10,$AF557,1,1),0)</f>
        <v>0.43457943925233644</v>
      </c>
      <c r="BO557" s="190">
        <f ca="1">IF($AG557&gt;0,OFFSET(DATA!$F$6,BO$10+27*(7-$AE$8),$AF557,1,1)/OFFSET(DATA!$F$6,BO$10,$AF557,1,1),0)</f>
        <v>0.4174454828660436</v>
      </c>
      <c r="BP557" s="190">
        <f ca="1">IF($AG557&gt;0,OFFSET(DATA!$F$6,BP$10+27*(7-$AE$8),$AF557,1,1)/OFFSET(DATA!$F$6,BP$10,$AF557,1,1),0)</f>
        <v>0.74248927038626611</v>
      </c>
      <c r="BQ557" s="190">
        <f ca="1">IF($AG557&gt;0,OFFSET(DATA!$F$6,BQ$10+27*(7-$AE$8),$AF557,1,1)/OFFSET(DATA!$F$6,BQ$10,$AF557,1,1),0)</f>
        <v>0.47093023255813954</v>
      </c>
      <c r="BR557" s="190">
        <f ca="1">IF($AG557&gt;0,OFFSET(DATA!$F$6,BR$10+27*(7-$AE$8),$AF557,1,1)/OFFSET(DATA!$F$6,BR$10,$AF557,1,1),0)</f>
        <v>0.28888888888888886</v>
      </c>
      <c r="BS557" s="190">
        <f ca="1">IF($AG557&gt;0,OFFSET(DATA!$F$6,BS$10+27*(7-$AE$8),$AF557,1,1)/OFFSET(DATA!$F$6,BS$10,$AF557,1,1),0)</f>
        <v>0.24390243902439024</v>
      </c>
      <c r="BT557" s="190">
        <f ca="1">IF($AG557&gt;0,OFFSET(DATA!$F$6,BT$10+27*(7-$AE$8),$AF557,1,1)/OFFSET(DATA!$F$6,BT$10,$AF557,1,1),0)</f>
        <v>0.13513513513513514</v>
      </c>
      <c r="BU557" s="190">
        <f ca="1">IF($AG557&gt;0,OFFSET(DATA!$F$6,BU$10+27*(7-$AE$8),$AF557,1,1)/OFFSET(DATA!$F$6,BU$10,$AF557,1,1),0)</f>
        <v>0.61792452830188682</v>
      </c>
      <c r="BV557" s="190">
        <f ca="1">IF($AG557&gt;0,OFFSET(DATA!$F$6,BV$10+27*(7-$AE$8),$AF557,1,1)/OFFSET(DATA!$F$6,BV$10,$AF557,1,1),0)</f>
        <v>0.58508158508158503</v>
      </c>
      <c r="BW557" s="190">
        <f ca="1">IF($AG557&gt;0,OFFSET(DATA!$F$6,BW$10+27*(7-$AE$8),$AF557,1,1)/OFFSET(DATA!$F$6,BW$10,$AF557,1,1),0)</f>
        <v>0.35694050991501414</v>
      </c>
      <c r="BX557" s="190">
        <f ca="1">IF($AG557&gt;0,OFFSET(DATA!$F$6,BX$10+27*(7-$AE$8),$AF557,1,1)/OFFSET(DATA!$F$6,BX$10,$AF557,1,1),0)</f>
        <v>0.34959349593495936</v>
      </c>
    </row>
    <row r="558" spans="32:76" x14ac:dyDescent="0.2">
      <c r="AF558" s="166">
        <v>547</v>
      </c>
      <c r="AG558" s="96">
        <f ca="1">OFFSET(DATA!$F$6,$AF$10,$AF558,1,1)</f>
        <v>198</v>
      </c>
      <c r="AH558" s="190">
        <f ca="1">IF($AG558&gt;0,OFFSET(DATA!$F$6,$AF$10+27*AH$10,$AF558,1,1)/$AG558,0)</f>
        <v>0.43434343434343436</v>
      </c>
      <c r="AI558" s="190">
        <f ca="1">IF($AG558&gt;0,OFFSET(DATA!$F$6,$AF$10+27*AI$10,$AF558,1,1)/$AG558,0)</f>
        <v>0</v>
      </c>
      <c r="AJ558" s="190">
        <f ca="1">IF($AG558&gt;0,OFFSET(DATA!$F$6,$AF$10+27*AJ$10,$AF558,1,1)/$AG558,0)</f>
        <v>7.0707070707070704E-2</v>
      </c>
      <c r="AK558" s="190">
        <f ca="1">IF($AG558&gt;0,OFFSET(DATA!$F$6,$AF$10+27*AK$10,$AF558,1,1)/$AG558,0)</f>
        <v>0.13131313131313133</v>
      </c>
      <c r="AL558" s="190">
        <f ca="1">IF($AG558&gt;0,OFFSET(DATA!$F$6,$AF$10+27*AL$10,$AF558,1,1)/$AG558,0)</f>
        <v>0.19696969696969696</v>
      </c>
      <c r="AM558" s="190">
        <f ca="1">IF($AG558&gt;0,OFFSET(DATA!$F$6,$AF$10+27*AM$10,$AF558,1,1)/$AG558,0)</f>
        <v>0.11616161616161616</v>
      </c>
      <c r="AN558" s="166">
        <f ca="1">OFFSET(DATA!$F$6,$AF$10+27*AN$10,$AF558,1,1)</f>
        <v>13</v>
      </c>
      <c r="AO558" s="166">
        <f t="shared" ca="1" si="17"/>
        <v>13</v>
      </c>
      <c r="AQ558" s="96">
        <f ca="1">OFFSET(DATA!$F$6,25,$AF558,1,1)</f>
        <v>4928</v>
      </c>
      <c r="AR558" s="190">
        <f ca="1">IF($AQ558&gt;0,OFFSET(DATA!$F$6,25+27*AR$10,$AF558,1,1)/$AQ558,0)</f>
        <v>0.42349837662337664</v>
      </c>
      <c r="AS558" s="190">
        <f ca="1">IF($AQ558&gt;0,OFFSET(DATA!$F$6,25+27*AS$10,$AF558,1,1)/$AQ558,0)</f>
        <v>1.4204545454545455E-3</v>
      </c>
      <c r="AT558" s="190">
        <f ca="1">IF($AQ558&gt;0,OFFSET(DATA!$F$6,25+27*AT$10,$AF558,1,1)/$AQ558,0)</f>
        <v>0.11830357142857142</v>
      </c>
      <c r="AU558" s="190">
        <f ca="1">IF($AQ558&gt;0,OFFSET(DATA!$F$6,25+27*AU$10,$AF558,1,1)/$AQ558,0)</f>
        <v>0.12236201298701299</v>
      </c>
      <c r="AV558" s="190">
        <f ca="1">IF($AQ558&gt;0,OFFSET(DATA!$F$6,25+27*AV$10,$AF558,1,1)/$AQ558,0)</f>
        <v>0.11323051948051949</v>
      </c>
      <c r="AW558" s="190">
        <f ca="1">IF($AQ558&gt;0,OFFSET(DATA!$F$6,25+27*AW$10,$AF558,1,1)/$AQ558,0)</f>
        <v>3.2873376623376624E-2</v>
      </c>
      <c r="AZ558" s="166">
        <f t="shared" ca="1" si="18"/>
        <v>10</v>
      </c>
      <c r="BA558" s="190">
        <f ca="1">IF($AG558&gt;0,OFFSET(DATA!$F$6,BA$10+27*(7-$AE$8),$AF558,1,1)/OFFSET(DATA!$F$6,BA$10,$AF558,1,1),0)</f>
        <v>0.43434343434343436</v>
      </c>
      <c r="BB558" s="190">
        <f ca="1">IF($AG558&gt;0,OFFSET(DATA!$F$6,BB$10+27*(7-$AE$8),$AF558,1,1)/OFFSET(DATA!$F$6,BB$10,$AF558,1,1),0)</f>
        <v>0.2</v>
      </c>
      <c r="BC558" s="190">
        <f ca="1">IF($AG558&gt;0,OFFSET(DATA!$F$6,BC$10+27*(7-$AE$8),$AF558,1,1)/OFFSET(DATA!$F$6,BC$10,$AF558,1,1),0)</f>
        <v>0.12820512820512819</v>
      </c>
      <c r="BD558" s="190">
        <f ca="1">IF($AG558&gt;0,OFFSET(DATA!$F$6,BD$10+27*(7-$AE$8),$AF558,1,1)/OFFSET(DATA!$F$6,BD$10,$AF558,1,1),0)</f>
        <v>0.33333333333333331</v>
      </c>
      <c r="BE558" s="190">
        <f ca="1">IF($AG558&gt;0,OFFSET(DATA!$F$6,BE$10+27*(7-$AE$8),$AF558,1,1)/OFFSET(DATA!$F$6,BE$10,$AF558,1,1),0)</f>
        <v>0.48872180451127817</v>
      </c>
      <c r="BF558" s="190">
        <f ca="1">IF($AG558&gt;0,OFFSET(DATA!$F$6,BF$10+27*(7-$AE$8),$AF558,1,1)/OFFSET(DATA!$F$6,BF$10,$AF558,1,1),0)</f>
        <v>0.46153846153846156</v>
      </c>
      <c r="BG558" s="190">
        <f ca="1">IF($AG558&gt;0,OFFSET(DATA!$F$6,BG$10+27*(7-$AE$8),$AF558,1,1)/OFFSET(DATA!$F$6,BG$10,$AF558,1,1),0)</f>
        <v>0.26470588235294118</v>
      </c>
      <c r="BH558" s="190">
        <f ca="1">IF($AG558&gt;0,OFFSET(DATA!$F$6,BH$10+27*(7-$AE$8),$AF558,1,1)/OFFSET(DATA!$F$6,BH$10,$AF558,1,1),0)</f>
        <v>0.30241935483870969</v>
      </c>
      <c r="BI558" s="190">
        <f ca="1">IF($AG558&gt;0,OFFSET(DATA!$F$6,BI$10+27*(7-$AE$8),$AF558,1,1)/OFFSET(DATA!$F$6,BI$10,$AF558,1,1),0)</f>
        <v>0.56666666666666665</v>
      </c>
      <c r="BJ558" s="190">
        <f ca="1">IF($AG558&gt;0,OFFSET(DATA!$F$6,BJ$10+27*(7-$AE$8),$AF558,1,1)/OFFSET(DATA!$F$6,BJ$10,$AF558,1,1),0)</f>
        <v>0.29487179487179488</v>
      </c>
      <c r="BK558" s="190">
        <f ca="1">IF($AG558&gt;0,OFFSET(DATA!$F$6,BK$10+27*(7-$AE$8),$AF558,1,1)/OFFSET(DATA!$F$6,BK$10,$AF558,1,1),0)</f>
        <v>0.45040214477211798</v>
      </c>
      <c r="BL558" s="190">
        <f ca="1">IF($AG558&gt;0,OFFSET(DATA!$F$6,BL$10+27*(7-$AE$8),$AF558,1,1)/OFFSET(DATA!$F$6,BL$10,$AF558,1,1),0)</f>
        <v>0.38922155688622756</v>
      </c>
      <c r="BM558" s="190">
        <f ca="1">IF($AG558&gt;0,OFFSET(DATA!$F$6,BM$10+27*(7-$AE$8),$AF558,1,1)/OFFSET(DATA!$F$6,BM$10,$AF558,1,1),0)</f>
        <v>0.38636363636363635</v>
      </c>
      <c r="BN558" s="190">
        <f ca="1">IF($AG558&gt;0,OFFSET(DATA!$F$6,BN$10+27*(7-$AE$8),$AF558,1,1)/OFFSET(DATA!$F$6,BN$10,$AF558,1,1),0)</f>
        <v>0.47945205479452052</v>
      </c>
      <c r="BO558" s="190">
        <f ca="1">IF($AG558&gt;0,OFFSET(DATA!$F$6,BO$10+27*(7-$AE$8),$AF558,1,1)/OFFSET(DATA!$F$6,BO$10,$AF558,1,1),0)</f>
        <v>0.41717791411042943</v>
      </c>
      <c r="BP558" s="190">
        <f ca="1">IF($AG558&gt;0,OFFSET(DATA!$F$6,BP$10+27*(7-$AE$8),$AF558,1,1)/OFFSET(DATA!$F$6,BP$10,$AF558,1,1),0)</f>
        <v>0.72614107883817425</v>
      </c>
      <c r="BQ558" s="190">
        <f ca="1">IF($AG558&gt;0,OFFSET(DATA!$F$6,BQ$10+27*(7-$AE$8),$AF558,1,1)/OFFSET(DATA!$F$6,BQ$10,$AF558,1,1),0)</f>
        <v>0.46703296703296704</v>
      </c>
      <c r="BR558" s="190">
        <f ca="1">IF($AG558&gt;0,OFFSET(DATA!$F$6,BR$10+27*(7-$AE$8),$AF558,1,1)/OFFSET(DATA!$F$6,BR$10,$AF558,1,1),0)</f>
        <v>0.27173913043478259</v>
      </c>
      <c r="BS558" s="190">
        <f ca="1">IF($AG558&gt;0,OFFSET(DATA!$F$6,BS$10+27*(7-$AE$8),$AF558,1,1)/OFFSET(DATA!$F$6,BS$10,$AF558,1,1),0)</f>
        <v>0.22727272727272727</v>
      </c>
      <c r="BT558" s="190">
        <f ca="1">IF($AG558&gt;0,OFFSET(DATA!$F$6,BT$10+27*(7-$AE$8),$AF558,1,1)/OFFSET(DATA!$F$6,BT$10,$AF558,1,1),0)</f>
        <v>0.18421052631578946</v>
      </c>
      <c r="BU558" s="190">
        <f ca="1">IF($AG558&gt;0,OFFSET(DATA!$F$6,BU$10+27*(7-$AE$8),$AF558,1,1)/OFFSET(DATA!$F$6,BU$10,$AF558,1,1),0)</f>
        <v>0.63274336283185839</v>
      </c>
      <c r="BV558" s="190">
        <f ca="1">IF($AG558&gt;0,OFFSET(DATA!$F$6,BV$10+27*(7-$AE$8),$AF558,1,1)/OFFSET(DATA!$F$6,BV$10,$AF558,1,1),0)</f>
        <v>0.58256880733944949</v>
      </c>
      <c r="BW558" s="190">
        <f ca="1">IF($AG558&gt;0,OFFSET(DATA!$F$6,BW$10+27*(7-$AE$8),$AF558,1,1)/OFFSET(DATA!$F$6,BW$10,$AF558,1,1),0)</f>
        <v>0.34090909090909088</v>
      </c>
      <c r="BX558" s="190">
        <f ca="1">IF($AG558&gt;0,OFFSET(DATA!$F$6,BX$10+27*(7-$AE$8),$AF558,1,1)/OFFSET(DATA!$F$6,BX$10,$AF558,1,1),0)</f>
        <v>0.31851851851851853</v>
      </c>
    </row>
    <row r="559" spans="32:76" x14ac:dyDescent="0.2">
      <c r="AF559" s="166">
        <v>548</v>
      </c>
      <c r="AG559" s="96">
        <f ca="1">OFFSET(DATA!$F$6,$AF$10,$AF559,1,1)</f>
        <v>196</v>
      </c>
      <c r="AH559" s="190">
        <f ca="1">IF($AG559&gt;0,OFFSET(DATA!$F$6,$AF$10+27*AH$10,$AF559,1,1)/$AG559,0)</f>
        <v>0.44387755102040816</v>
      </c>
      <c r="AI559" s="190">
        <f ca="1">IF($AG559&gt;0,OFFSET(DATA!$F$6,$AF$10+27*AI$10,$AF559,1,1)/$AG559,0)</f>
        <v>0</v>
      </c>
      <c r="AJ559" s="190">
        <f ca="1">IF($AG559&gt;0,OFFSET(DATA!$F$6,$AF$10+27*AJ$10,$AF559,1,1)/$AG559,0)</f>
        <v>7.6530612244897961E-2</v>
      </c>
      <c r="AK559" s="190">
        <f ca="1">IF($AG559&gt;0,OFFSET(DATA!$F$6,$AF$10+27*AK$10,$AF559,1,1)/$AG559,0)</f>
        <v>7.1428571428571425E-2</v>
      </c>
      <c r="AL559" s="190">
        <f ca="1">IF($AG559&gt;0,OFFSET(DATA!$F$6,$AF$10+27*AL$10,$AF559,1,1)/$AG559,0)</f>
        <v>0.22959183673469388</v>
      </c>
      <c r="AM559" s="190">
        <f ca="1">IF($AG559&gt;0,OFFSET(DATA!$F$6,$AF$10+27*AM$10,$AF559,1,1)/$AG559,0)</f>
        <v>0.14285714285714285</v>
      </c>
      <c r="AN559" s="166">
        <f ca="1">OFFSET(DATA!$F$6,$AF$10+27*AN$10,$AF559,1,1)</f>
        <v>9</v>
      </c>
      <c r="AO559" s="166">
        <f t="shared" ca="1" si="17"/>
        <v>9</v>
      </c>
      <c r="AQ559" s="96">
        <f ca="1">OFFSET(DATA!$F$6,25,$AF559,1,1)</f>
        <v>5069</v>
      </c>
      <c r="AR559" s="190">
        <f ca="1">IF($AQ559&gt;0,OFFSET(DATA!$F$6,25+27*AR$10,$AF559,1,1)/$AQ559,0)</f>
        <v>0.42059577826001182</v>
      </c>
      <c r="AS559" s="190">
        <f ca="1">IF($AQ559&gt;0,OFFSET(DATA!$F$6,25+27*AS$10,$AF559,1,1)/$AQ559,0)</f>
        <v>9.8638784770171636E-4</v>
      </c>
      <c r="AT559" s="190">
        <f ca="1">IF($AQ559&gt;0,OFFSET(DATA!$F$6,25+27*AT$10,$AF559,1,1)/$AQ559,0)</f>
        <v>0.11540737818110081</v>
      </c>
      <c r="AU559" s="190">
        <f ca="1">IF($AQ559&gt;0,OFFSET(DATA!$F$6,25+27*AU$10,$AF559,1,1)/$AQ559,0)</f>
        <v>0.11442099033339909</v>
      </c>
      <c r="AV559" s="190">
        <f ca="1">IF($AQ559&gt;0,OFFSET(DATA!$F$6,25+27*AV$10,$AF559,1,1)/$AQ559,0)</f>
        <v>0.11343460248569738</v>
      </c>
      <c r="AW559" s="190">
        <f ca="1">IF($AQ559&gt;0,OFFSET(DATA!$F$6,25+27*AW$10,$AF559,1,1)/$AQ559,0)</f>
        <v>3.4523574669560068E-2</v>
      </c>
      <c r="AZ559" s="166">
        <f t="shared" ca="1" si="18"/>
        <v>10</v>
      </c>
      <c r="BA559" s="190">
        <f ca="1">IF($AG559&gt;0,OFFSET(DATA!$F$6,BA$10+27*(7-$AE$8),$AF559,1,1)/OFFSET(DATA!$F$6,BA$10,$AF559,1,1),0)</f>
        <v>0.44387755102040816</v>
      </c>
      <c r="BB559" s="190">
        <f ca="1">IF($AG559&gt;0,OFFSET(DATA!$F$6,BB$10+27*(7-$AE$8),$AF559,1,1)/OFFSET(DATA!$F$6,BB$10,$AF559,1,1),0)</f>
        <v>0.20512820512820512</v>
      </c>
      <c r="BC559" s="190">
        <f ca="1">IF($AG559&gt;0,OFFSET(DATA!$F$6,BC$10+27*(7-$AE$8),$AF559,1,1)/OFFSET(DATA!$F$6,BC$10,$AF559,1,1),0)</f>
        <v>0.14634146341463414</v>
      </c>
      <c r="BD559" s="190">
        <f ca="1">IF($AG559&gt;0,OFFSET(DATA!$F$6,BD$10+27*(7-$AE$8),$AF559,1,1)/OFFSET(DATA!$F$6,BD$10,$AF559,1,1),0)</f>
        <v>0.46875</v>
      </c>
      <c r="BE559" s="190">
        <f ca="1">IF($AG559&gt;0,OFFSET(DATA!$F$6,BE$10+27*(7-$AE$8),$AF559,1,1)/OFFSET(DATA!$F$6,BE$10,$AF559,1,1),0)</f>
        <v>0.51515151515151514</v>
      </c>
      <c r="BF559" s="190">
        <f ca="1">IF($AG559&gt;0,OFFSET(DATA!$F$6,BF$10+27*(7-$AE$8),$AF559,1,1)/OFFSET(DATA!$F$6,BF$10,$AF559,1,1),0)</f>
        <v>0.5</v>
      </c>
      <c r="BG559" s="190">
        <f ca="1">IF($AG559&gt;0,OFFSET(DATA!$F$6,BG$10+27*(7-$AE$8),$AF559,1,1)/OFFSET(DATA!$F$6,BG$10,$AF559,1,1),0)</f>
        <v>0.2857142857142857</v>
      </c>
      <c r="BH559" s="190">
        <f ca="1">IF($AG559&gt;0,OFFSET(DATA!$F$6,BH$10+27*(7-$AE$8),$AF559,1,1)/OFFSET(DATA!$F$6,BH$10,$AF559,1,1),0)</f>
        <v>0.31203007518796994</v>
      </c>
      <c r="BI559" s="190">
        <f ca="1">IF($AG559&gt;0,OFFSET(DATA!$F$6,BI$10+27*(7-$AE$8),$AF559,1,1)/OFFSET(DATA!$F$6,BI$10,$AF559,1,1),0)</f>
        <v>0.5444444444444444</v>
      </c>
      <c r="BJ559" s="190">
        <f ca="1">IF($AG559&gt;0,OFFSET(DATA!$F$6,BJ$10+27*(7-$AE$8),$AF559,1,1)/OFFSET(DATA!$F$6,BJ$10,$AF559,1,1),0)</f>
        <v>0.27777777777777779</v>
      </c>
      <c r="BK559" s="190">
        <f ca="1">IF($AG559&gt;0,OFFSET(DATA!$F$6,BK$10+27*(7-$AE$8),$AF559,1,1)/OFFSET(DATA!$F$6,BK$10,$AF559,1,1),0)</f>
        <v>0.44213649851632048</v>
      </c>
      <c r="BL559" s="190">
        <f ca="1">IF($AG559&gt;0,OFFSET(DATA!$F$6,BL$10+27*(7-$AE$8),$AF559,1,1)/OFFSET(DATA!$F$6,BL$10,$AF559,1,1),0)</f>
        <v>0.37262357414448671</v>
      </c>
      <c r="BM559" s="190">
        <f ca="1">IF($AG559&gt;0,OFFSET(DATA!$F$6,BM$10+27*(7-$AE$8),$AF559,1,1)/OFFSET(DATA!$F$6,BM$10,$AF559,1,1),0)</f>
        <v>0.4157303370786517</v>
      </c>
      <c r="BN559" s="190">
        <f ca="1">IF($AG559&gt;0,OFFSET(DATA!$F$6,BN$10+27*(7-$AE$8),$AF559,1,1)/OFFSET(DATA!$F$6,BN$10,$AF559,1,1),0)</f>
        <v>0.49107142857142855</v>
      </c>
      <c r="BO559" s="190">
        <f ca="1">IF($AG559&gt;0,OFFSET(DATA!$F$6,BO$10+27*(7-$AE$8),$AF559,1,1)/OFFSET(DATA!$F$6,BO$10,$AF559,1,1),0)</f>
        <v>0.44477611940298506</v>
      </c>
      <c r="BP559" s="190">
        <f ca="1">IF($AG559&gt;0,OFFSET(DATA!$F$6,BP$10+27*(7-$AE$8),$AF559,1,1)/OFFSET(DATA!$F$6,BP$10,$AF559,1,1),0)</f>
        <v>0.69960474308300391</v>
      </c>
      <c r="BQ559" s="190">
        <f ca="1">IF($AG559&gt;0,OFFSET(DATA!$F$6,BQ$10+27*(7-$AE$8),$AF559,1,1)/OFFSET(DATA!$F$6,BQ$10,$AF559,1,1),0)</f>
        <v>0.43478260869565216</v>
      </c>
      <c r="BR559" s="190">
        <f ca="1">IF($AG559&gt;0,OFFSET(DATA!$F$6,BR$10+27*(7-$AE$8),$AF559,1,1)/OFFSET(DATA!$F$6,BR$10,$AF559,1,1),0)</f>
        <v>0.36082474226804123</v>
      </c>
      <c r="BS559" s="190">
        <f ca="1">IF($AG559&gt;0,OFFSET(DATA!$F$6,BS$10+27*(7-$AE$8),$AF559,1,1)/OFFSET(DATA!$F$6,BS$10,$AF559,1,1),0)</f>
        <v>0.21739130434782608</v>
      </c>
      <c r="BT559" s="190">
        <f ca="1">IF($AG559&gt;0,OFFSET(DATA!$F$6,BT$10+27*(7-$AE$8),$AF559,1,1)/OFFSET(DATA!$F$6,BT$10,$AF559,1,1),0)</f>
        <v>0.17391304347826086</v>
      </c>
      <c r="BU559" s="190">
        <f ca="1">IF($AG559&gt;0,OFFSET(DATA!$F$6,BU$10+27*(7-$AE$8),$AF559,1,1)/OFFSET(DATA!$F$6,BU$10,$AF559,1,1),0)</f>
        <v>0.63274336283185839</v>
      </c>
      <c r="BV559" s="190">
        <f ca="1">IF($AG559&gt;0,OFFSET(DATA!$F$6,BV$10+27*(7-$AE$8),$AF559,1,1)/OFFSET(DATA!$F$6,BV$10,$AF559,1,1),0)</f>
        <v>0.57752808988764048</v>
      </c>
      <c r="BW559" s="190">
        <f ca="1">IF($AG559&gt;0,OFFSET(DATA!$F$6,BW$10+27*(7-$AE$8),$AF559,1,1)/OFFSET(DATA!$F$6,BW$10,$AF559,1,1),0)</f>
        <v>0.32</v>
      </c>
      <c r="BX559" s="190">
        <f ca="1">IF($AG559&gt;0,OFFSET(DATA!$F$6,BX$10+27*(7-$AE$8),$AF559,1,1)/OFFSET(DATA!$F$6,BX$10,$AF559,1,1),0)</f>
        <v>0.34042553191489361</v>
      </c>
    </row>
    <row r="560" spans="32:76" x14ac:dyDescent="0.2">
      <c r="AF560" s="166">
        <v>549</v>
      </c>
      <c r="AG560" s="96">
        <f ca="1">OFFSET(DATA!$F$6,$AF$10,$AF560,1,1)</f>
        <v>178</v>
      </c>
      <c r="AH560" s="190">
        <f ca="1">IF($AG560&gt;0,OFFSET(DATA!$F$6,$AF$10+27*AH$10,$AF560,1,1)/$AG560,0)</f>
        <v>0.4438202247191011</v>
      </c>
      <c r="AI560" s="190">
        <f ca="1">IF($AG560&gt;0,OFFSET(DATA!$F$6,$AF$10+27*AI$10,$AF560,1,1)/$AG560,0)</f>
        <v>0</v>
      </c>
      <c r="AJ560" s="190">
        <f ca="1">IF($AG560&gt;0,OFFSET(DATA!$F$6,$AF$10+27*AJ$10,$AF560,1,1)/$AG560,0)</f>
        <v>7.3033707865168537E-2</v>
      </c>
      <c r="AK560" s="190">
        <f ca="1">IF($AG560&gt;0,OFFSET(DATA!$F$6,$AF$10+27*AK$10,$AF560,1,1)/$AG560,0)</f>
        <v>6.741573033707865E-2</v>
      </c>
      <c r="AL560" s="190">
        <f ca="1">IF($AG560&gt;0,OFFSET(DATA!$F$6,$AF$10+27*AL$10,$AF560,1,1)/$AG560,0)</f>
        <v>0.24157303370786518</v>
      </c>
      <c r="AM560" s="190">
        <f ca="1">IF($AG560&gt;0,OFFSET(DATA!$F$6,$AF$10+27*AM$10,$AF560,1,1)/$AG560,0)</f>
        <v>0.11235955056179775</v>
      </c>
      <c r="AN560" s="166">
        <f ca="1">OFFSET(DATA!$F$6,$AF$10+27*AN$10,$AF560,1,1)</f>
        <v>8</v>
      </c>
      <c r="AO560" s="166">
        <f t="shared" ca="1" si="17"/>
        <v>8</v>
      </c>
      <c r="AQ560" s="96">
        <f ca="1">OFFSET(DATA!$F$6,25,$AF560,1,1)</f>
        <v>4652</v>
      </c>
      <c r="AR560" s="190">
        <f ca="1">IF($AQ560&gt;0,OFFSET(DATA!$F$6,25+27*AR$10,$AF560,1,1)/$AQ560,0)</f>
        <v>0.40326741186586412</v>
      </c>
      <c r="AS560" s="190">
        <f ca="1">IF($AQ560&gt;0,OFFSET(DATA!$F$6,25+27*AS$10,$AF560,1,1)/$AQ560,0)</f>
        <v>6.4488392089423908E-4</v>
      </c>
      <c r="AT560" s="190">
        <f ca="1">IF($AQ560&gt;0,OFFSET(DATA!$F$6,25+27*AT$10,$AF560,1,1)/$AQ560,0)</f>
        <v>0.11758383490971624</v>
      </c>
      <c r="AU560" s="190">
        <f ca="1">IF($AQ560&gt;0,OFFSET(DATA!$F$6,25+27*AU$10,$AF560,1,1)/$AQ560,0)</f>
        <v>0.11156491831470336</v>
      </c>
      <c r="AV560" s="190">
        <f ca="1">IF($AQ560&gt;0,OFFSET(DATA!$F$6,25+27*AV$10,$AF560,1,1)/$AQ560,0)</f>
        <v>0.11500429922613929</v>
      </c>
      <c r="AW560" s="190">
        <f ca="1">IF($AQ560&gt;0,OFFSET(DATA!$F$6,25+27*AW$10,$AF560,1,1)/$AQ560,0)</f>
        <v>2.7944969905417026E-2</v>
      </c>
      <c r="AZ560" s="166">
        <f t="shared" ca="1" si="18"/>
        <v>8</v>
      </c>
      <c r="BA560" s="190">
        <f ca="1">IF($AG560&gt;0,OFFSET(DATA!$F$6,BA$10+27*(7-$AE$8),$AF560,1,1)/OFFSET(DATA!$F$6,BA$10,$AF560,1,1),0)</f>
        <v>0.4438202247191011</v>
      </c>
      <c r="BB560" s="190">
        <f ca="1">IF($AG560&gt;0,OFFSET(DATA!$F$6,BB$10+27*(7-$AE$8),$AF560,1,1)/OFFSET(DATA!$F$6,BB$10,$AF560,1,1),0)</f>
        <v>0.26315789473684209</v>
      </c>
      <c r="BC560" s="190">
        <f ca="1">IF($AG560&gt;0,OFFSET(DATA!$F$6,BC$10+27*(7-$AE$8),$AF560,1,1)/OFFSET(DATA!$F$6,BC$10,$AF560,1,1),0)</f>
        <v>0.15625</v>
      </c>
      <c r="BD560" s="190">
        <f ca="1">IF($AG560&gt;0,OFFSET(DATA!$F$6,BD$10+27*(7-$AE$8),$AF560,1,1)/OFFSET(DATA!$F$6,BD$10,$AF560,1,1),0)</f>
        <v>0.40625</v>
      </c>
      <c r="BE560" s="190">
        <f ca="1">IF($AG560&gt;0,OFFSET(DATA!$F$6,BE$10+27*(7-$AE$8),$AF560,1,1)/OFFSET(DATA!$F$6,BE$10,$AF560,1,1),0)</f>
        <v>0.49624060150375937</v>
      </c>
      <c r="BF560" s="190">
        <f ca="1">IF($AG560&gt;0,OFFSET(DATA!$F$6,BF$10+27*(7-$AE$8),$AF560,1,1)/OFFSET(DATA!$F$6,BF$10,$AF560,1,1),0)</f>
        <v>0.45833333333333331</v>
      </c>
      <c r="BG560" s="190">
        <f ca="1">IF($AG560&gt;0,OFFSET(DATA!$F$6,BG$10+27*(7-$AE$8),$AF560,1,1)/OFFSET(DATA!$F$6,BG$10,$AF560,1,1),0)</f>
        <v>0.27941176470588236</v>
      </c>
      <c r="BH560" s="190">
        <f ca="1">IF($AG560&gt;0,OFFSET(DATA!$F$6,BH$10+27*(7-$AE$8),$AF560,1,1)/OFFSET(DATA!$F$6,BH$10,$AF560,1,1),0)</f>
        <v>0.27218934911242604</v>
      </c>
      <c r="BI560" s="190">
        <f ca="1">IF($AG560&gt;0,OFFSET(DATA!$F$6,BI$10+27*(7-$AE$8),$AF560,1,1)/OFFSET(DATA!$F$6,BI$10,$AF560,1,1),0)</f>
        <v>0.59756097560975607</v>
      </c>
      <c r="BJ560" s="190">
        <f ca="1">IF($AG560&gt;0,OFFSET(DATA!$F$6,BJ$10+27*(7-$AE$8),$AF560,1,1)/OFFSET(DATA!$F$6,BJ$10,$AF560,1,1),0)</f>
        <v>0.25362318840579712</v>
      </c>
      <c r="BK560" s="190">
        <f ca="1">IF($AG560&gt;0,OFFSET(DATA!$F$6,BK$10+27*(7-$AE$8),$AF560,1,1)/OFFSET(DATA!$F$6,BK$10,$AF560,1,1),0)</f>
        <v>0.38416422287390029</v>
      </c>
      <c r="BL560" s="190">
        <f ca="1">IF($AG560&gt;0,OFFSET(DATA!$F$6,BL$10+27*(7-$AE$8),$AF560,1,1)/OFFSET(DATA!$F$6,BL$10,$AF560,1,1),0)</f>
        <v>0.36561264822134387</v>
      </c>
      <c r="BM560" s="190">
        <f ca="1">IF($AG560&gt;0,OFFSET(DATA!$F$6,BM$10+27*(7-$AE$8),$AF560,1,1)/OFFSET(DATA!$F$6,BM$10,$AF560,1,1),0)</f>
        <v>0.36956521739130432</v>
      </c>
      <c r="BN560" s="190">
        <f ca="1">IF($AG560&gt;0,OFFSET(DATA!$F$6,BN$10+27*(7-$AE$8),$AF560,1,1)/OFFSET(DATA!$F$6,BN$10,$AF560,1,1),0)</f>
        <v>0.44711538461538464</v>
      </c>
      <c r="BO560" s="190">
        <f ca="1">IF($AG560&gt;0,OFFSET(DATA!$F$6,BO$10+27*(7-$AE$8),$AF560,1,1)/OFFSET(DATA!$F$6,BO$10,$AF560,1,1),0)</f>
        <v>0.42222222222222222</v>
      </c>
      <c r="BP560" s="190">
        <f ca="1">IF($AG560&gt;0,OFFSET(DATA!$F$6,BP$10+27*(7-$AE$8),$AF560,1,1)/OFFSET(DATA!$F$6,BP$10,$AF560,1,1),0)</f>
        <v>0.67826086956521736</v>
      </c>
      <c r="BQ560" s="190">
        <f ca="1">IF($AG560&gt;0,OFFSET(DATA!$F$6,BQ$10+27*(7-$AE$8),$AF560,1,1)/OFFSET(DATA!$F$6,BQ$10,$AF560,1,1),0)</f>
        <v>0.42592592592592593</v>
      </c>
      <c r="BR560" s="190">
        <f ca="1">IF($AG560&gt;0,OFFSET(DATA!$F$6,BR$10+27*(7-$AE$8),$AF560,1,1)/OFFSET(DATA!$F$6,BR$10,$AF560,1,1),0)</f>
        <v>0.35869565217391303</v>
      </c>
      <c r="BS560" s="190">
        <f ca="1">IF($AG560&gt;0,OFFSET(DATA!$F$6,BS$10+27*(7-$AE$8),$AF560,1,1)/OFFSET(DATA!$F$6,BS$10,$AF560,1,1),0)</f>
        <v>0.3125</v>
      </c>
      <c r="BT560" s="190">
        <f ca="1">IF($AG560&gt;0,OFFSET(DATA!$F$6,BT$10+27*(7-$AE$8),$AF560,1,1)/OFFSET(DATA!$F$6,BT$10,$AF560,1,1),0)</f>
        <v>0.16666666666666666</v>
      </c>
      <c r="BU560" s="190">
        <f ca="1">IF($AG560&gt;0,OFFSET(DATA!$F$6,BU$10+27*(7-$AE$8),$AF560,1,1)/OFFSET(DATA!$F$6,BU$10,$AF560,1,1),0)</f>
        <v>0.60869565217391308</v>
      </c>
      <c r="BV560" s="190">
        <f ca="1">IF($AG560&gt;0,OFFSET(DATA!$F$6,BV$10+27*(7-$AE$8),$AF560,1,1)/OFFSET(DATA!$F$6,BV$10,$AF560,1,1),0)</f>
        <v>0.52806122448979587</v>
      </c>
      <c r="BW560" s="190">
        <f ca="1">IF($AG560&gt;0,OFFSET(DATA!$F$6,BW$10+27*(7-$AE$8),$AF560,1,1)/OFFSET(DATA!$F$6,BW$10,$AF560,1,1),0)</f>
        <v>0.33236994219653176</v>
      </c>
      <c r="BX560" s="190">
        <f ca="1">IF($AG560&gt;0,OFFSET(DATA!$F$6,BX$10+27*(7-$AE$8),$AF560,1,1)/OFFSET(DATA!$F$6,BX$10,$AF560,1,1),0)</f>
        <v>0.33043478260869563</v>
      </c>
    </row>
    <row r="561" spans="32:76" x14ac:dyDescent="0.2">
      <c r="AF561" s="166">
        <v>550</v>
      </c>
      <c r="AG561" s="96">
        <f ca="1">OFFSET(DATA!$F$6,$AF$10,$AF561,1,1)</f>
        <v>184</v>
      </c>
      <c r="AH561" s="190">
        <f ca="1">IF($AG561&gt;0,OFFSET(DATA!$F$6,$AF$10+27*AH$10,$AF561,1,1)/$AG561,0)</f>
        <v>0.3858695652173913</v>
      </c>
      <c r="AI561" s="190">
        <f ca="1">IF($AG561&gt;0,OFFSET(DATA!$F$6,$AF$10+27*AI$10,$AF561,1,1)/$AG561,0)</f>
        <v>0</v>
      </c>
      <c r="AJ561" s="190">
        <f ca="1">IF($AG561&gt;0,OFFSET(DATA!$F$6,$AF$10+27*AJ$10,$AF561,1,1)/$AG561,0)</f>
        <v>8.6956521739130432E-2</v>
      </c>
      <c r="AK561" s="190">
        <f ca="1">IF($AG561&gt;0,OFFSET(DATA!$F$6,$AF$10+27*AK$10,$AF561,1,1)/$AG561,0)</f>
        <v>0.14130434782608695</v>
      </c>
      <c r="AL561" s="190">
        <f ca="1">IF($AG561&gt;0,OFFSET(DATA!$F$6,$AF$10+27*AL$10,$AF561,1,1)/$AG561,0)</f>
        <v>0.18478260869565216</v>
      </c>
      <c r="AM561" s="190">
        <f ca="1">IF($AG561&gt;0,OFFSET(DATA!$F$6,$AF$10+27*AM$10,$AF561,1,1)/$AG561,0)</f>
        <v>0.10326086956521739</v>
      </c>
      <c r="AN561" s="166">
        <f ca="1">OFFSET(DATA!$F$6,$AF$10+27*AN$10,$AF561,1,1)</f>
        <v>14</v>
      </c>
      <c r="AO561" s="166">
        <f t="shared" ca="1" si="17"/>
        <v>14</v>
      </c>
      <c r="AQ561" s="96">
        <f ca="1">OFFSET(DATA!$F$6,25,$AF561,1,1)</f>
        <v>4756</v>
      </c>
      <c r="AR561" s="190">
        <f ca="1">IF($AQ561&gt;0,OFFSET(DATA!$F$6,25+27*AR$10,$AF561,1,1)/$AQ561,0)</f>
        <v>0.40916736753574434</v>
      </c>
      <c r="AS561" s="190">
        <f ca="1">IF($AQ561&gt;0,OFFSET(DATA!$F$6,25+27*AS$10,$AF561,1,1)/$AQ561,0)</f>
        <v>8.4104289318755253E-4</v>
      </c>
      <c r="AT561" s="190">
        <f ca="1">IF($AQ561&gt;0,OFFSET(DATA!$F$6,25+27*AT$10,$AF561,1,1)/$AQ561,0)</f>
        <v>0.11795626576955424</v>
      </c>
      <c r="AU561" s="190">
        <f ca="1">IF($AQ561&gt;0,OFFSET(DATA!$F$6,25+27*AU$10,$AF561,1,1)/$AQ561,0)</f>
        <v>0.11143818334735071</v>
      </c>
      <c r="AV561" s="190">
        <f ca="1">IF($AQ561&gt;0,OFFSET(DATA!$F$6,25+27*AV$10,$AF561,1,1)/$AQ561,0)</f>
        <v>0.11291000841042893</v>
      </c>
      <c r="AW561" s="190">
        <f ca="1">IF($AQ561&gt;0,OFFSET(DATA!$F$6,25+27*AW$10,$AF561,1,1)/$AQ561,0)</f>
        <v>2.5441547518923465E-2</v>
      </c>
      <c r="AZ561" s="166">
        <f t="shared" ca="1" si="18"/>
        <v>12</v>
      </c>
      <c r="BA561" s="190">
        <f ca="1">IF($AG561&gt;0,OFFSET(DATA!$F$6,BA$10+27*(7-$AE$8),$AF561,1,1)/OFFSET(DATA!$F$6,BA$10,$AF561,1,1),0)</f>
        <v>0.3858695652173913</v>
      </c>
      <c r="BB561" s="190">
        <f ca="1">IF($AG561&gt;0,OFFSET(DATA!$F$6,BB$10+27*(7-$AE$8),$AF561,1,1)/OFFSET(DATA!$F$6,BB$10,$AF561,1,1),0)</f>
        <v>0.25</v>
      </c>
      <c r="BC561" s="190">
        <f ca="1">IF($AG561&gt;0,OFFSET(DATA!$F$6,BC$10+27*(7-$AE$8),$AF561,1,1)/OFFSET(DATA!$F$6,BC$10,$AF561,1,1),0)</f>
        <v>0.14705882352941177</v>
      </c>
      <c r="BD561" s="190">
        <f ca="1">IF($AG561&gt;0,OFFSET(DATA!$F$6,BD$10+27*(7-$AE$8),$AF561,1,1)/OFFSET(DATA!$F$6,BD$10,$AF561,1,1),0)</f>
        <v>0.39393939393939392</v>
      </c>
      <c r="BE561" s="190">
        <f ca="1">IF($AG561&gt;0,OFFSET(DATA!$F$6,BE$10+27*(7-$AE$8),$AF561,1,1)/OFFSET(DATA!$F$6,BE$10,$AF561,1,1),0)</f>
        <v>0.52941176470588236</v>
      </c>
      <c r="BF561" s="190">
        <f ca="1">IF($AG561&gt;0,OFFSET(DATA!$F$6,BF$10+27*(7-$AE$8),$AF561,1,1)/OFFSET(DATA!$F$6,BF$10,$AF561,1,1),0)</f>
        <v>0.5</v>
      </c>
      <c r="BG561" s="190">
        <f ca="1">IF($AG561&gt;0,OFFSET(DATA!$F$6,BG$10+27*(7-$AE$8),$AF561,1,1)/OFFSET(DATA!$F$6,BG$10,$AF561,1,1),0)</f>
        <v>0.19047619047619047</v>
      </c>
      <c r="BH561" s="190">
        <f ca="1">IF($AG561&gt;0,OFFSET(DATA!$F$6,BH$10+27*(7-$AE$8),$AF561,1,1)/OFFSET(DATA!$F$6,BH$10,$AF561,1,1),0)</f>
        <v>0.30260521042084171</v>
      </c>
      <c r="BI561" s="190">
        <f ca="1">IF($AG561&gt;0,OFFSET(DATA!$F$6,BI$10+27*(7-$AE$8),$AF561,1,1)/OFFSET(DATA!$F$6,BI$10,$AF561,1,1),0)</f>
        <v>0.61627906976744184</v>
      </c>
      <c r="BJ561" s="190">
        <f ca="1">IF($AG561&gt;0,OFFSET(DATA!$F$6,BJ$10+27*(7-$AE$8),$AF561,1,1)/OFFSET(DATA!$F$6,BJ$10,$AF561,1,1),0)</f>
        <v>0.30215827338129497</v>
      </c>
      <c r="BK561" s="190">
        <f ca="1">IF($AG561&gt;0,OFFSET(DATA!$F$6,BK$10+27*(7-$AE$8),$AF561,1,1)/OFFSET(DATA!$F$6,BK$10,$AF561,1,1),0)</f>
        <v>0.41597796143250687</v>
      </c>
      <c r="BL561" s="190">
        <f ca="1">IF($AG561&gt;0,OFFSET(DATA!$F$6,BL$10+27*(7-$AE$8),$AF561,1,1)/OFFSET(DATA!$F$6,BL$10,$AF561,1,1),0)</f>
        <v>0.36873747494989978</v>
      </c>
      <c r="BM561" s="190">
        <f ca="1">IF($AG561&gt;0,OFFSET(DATA!$F$6,BM$10+27*(7-$AE$8),$AF561,1,1)/OFFSET(DATA!$F$6,BM$10,$AF561,1,1),0)</f>
        <v>0.37</v>
      </c>
      <c r="BN561" s="190">
        <f ca="1">IF($AG561&gt;0,OFFSET(DATA!$F$6,BN$10+27*(7-$AE$8),$AF561,1,1)/OFFSET(DATA!$F$6,BN$10,$AF561,1,1),0)</f>
        <v>0.48571428571428571</v>
      </c>
      <c r="BO561" s="190">
        <f ca="1">IF($AG561&gt;0,OFFSET(DATA!$F$6,BO$10+27*(7-$AE$8),$AF561,1,1)/OFFSET(DATA!$F$6,BO$10,$AF561,1,1),0)</f>
        <v>0.42236024844720499</v>
      </c>
      <c r="BP561" s="190">
        <f ca="1">IF($AG561&gt;0,OFFSET(DATA!$F$6,BP$10+27*(7-$AE$8),$AF561,1,1)/OFFSET(DATA!$F$6,BP$10,$AF561,1,1),0)</f>
        <v>0.63404255319148939</v>
      </c>
      <c r="BQ561" s="190">
        <f ca="1">IF($AG561&gt;0,OFFSET(DATA!$F$6,BQ$10+27*(7-$AE$8),$AF561,1,1)/OFFSET(DATA!$F$6,BQ$10,$AF561,1,1),0)</f>
        <v>0.4642857142857143</v>
      </c>
      <c r="BR561" s="190">
        <f ca="1">IF($AG561&gt;0,OFFSET(DATA!$F$6,BR$10+27*(7-$AE$8),$AF561,1,1)/OFFSET(DATA!$F$6,BR$10,$AF561,1,1),0)</f>
        <v>0.28282828282828282</v>
      </c>
      <c r="BS561" s="190">
        <f ca="1">IF($AG561&gt;0,OFFSET(DATA!$F$6,BS$10+27*(7-$AE$8),$AF561,1,1)/OFFSET(DATA!$F$6,BS$10,$AF561,1,1),0)</f>
        <v>0.27272727272727271</v>
      </c>
      <c r="BT561" s="190">
        <f ca="1">IF($AG561&gt;0,OFFSET(DATA!$F$6,BT$10+27*(7-$AE$8),$AF561,1,1)/OFFSET(DATA!$F$6,BT$10,$AF561,1,1),0)</f>
        <v>0.1111111111111111</v>
      </c>
      <c r="BU561" s="190">
        <f ca="1">IF($AG561&gt;0,OFFSET(DATA!$F$6,BU$10+27*(7-$AE$8),$AF561,1,1)/OFFSET(DATA!$F$6,BU$10,$AF561,1,1),0)</f>
        <v>0.53623188405797106</v>
      </c>
      <c r="BV561" s="190">
        <f ca="1">IF($AG561&gt;0,OFFSET(DATA!$F$6,BV$10+27*(7-$AE$8),$AF561,1,1)/OFFSET(DATA!$F$6,BV$10,$AF561,1,1),0)</f>
        <v>0.55000000000000004</v>
      </c>
      <c r="BW561" s="190">
        <f ca="1">IF($AG561&gt;0,OFFSET(DATA!$F$6,BW$10+27*(7-$AE$8),$AF561,1,1)/OFFSET(DATA!$F$6,BW$10,$AF561,1,1),0)</f>
        <v>0.35302197802197804</v>
      </c>
      <c r="BX561" s="190">
        <f ca="1">IF($AG561&gt;0,OFFSET(DATA!$F$6,BX$10+27*(7-$AE$8),$AF561,1,1)/OFFSET(DATA!$F$6,BX$10,$AF561,1,1),0)</f>
        <v>0.32500000000000001</v>
      </c>
    </row>
    <row r="562" spans="32:76" x14ac:dyDescent="0.2">
      <c r="AF562" s="166">
        <v>551</v>
      </c>
      <c r="AG562" s="96">
        <f ca="1">OFFSET(DATA!$F$6,$AF$10,$AF562,1,1)</f>
        <v>187</v>
      </c>
      <c r="AH562" s="190">
        <f ca="1">IF($AG562&gt;0,OFFSET(DATA!$F$6,$AF$10+27*AH$10,$AF562,1,1)/$AG562,0)</f>
        <v>0.36363636363636365</v>
      </c>
      <c r="AI562" s="190">
        <f ca="1">IF($AG562&gt;0,OFFSET(DATA!$F$6,$AF$10+27*AI$10,$AF562,1,1)/$AG562,0)</f>
        <v>0</v>
      </c>
      <c r="AJ562" s="190">
        <f ca="1">IF($AG562&gt;0,OFFSET(DATA!$F$6,$AF$10+27*AJ$10,$AF562,1,1)/$AG562,0)</f>
        <v>0.10160427807486631</v>
      </c>
      <c r="AK562" s="190">
        <f ca="1">IF($AG562&gt;0,OFFSET(DATA!$F$6,$AF$10+27*AK$10,$AF562,1,1)/$AG562,0)</f>
        <v>0.13903743315508021</v>
      </c>
      <c r="AL562" s="190">
        <f ca="1">IF($AG562&gt;0,OFFSET(DATA!$F$6,$AF$10+27*AL$10,$AF562,1,1)/$AG562,0)</f>
        <v>0.22459893048128343</v>
      </c>
      <c r="AM562" s="190">
        <f ca="1">IF($AG562&gt;0,OFFSET(DATA!$F$6,$AF$10+27*AM$10,$AF562,1,1)/$AG562,0)</f>
        <v>0.10160427807486631</v>
      </c>
      <c r="AN562" s="166">
        <f ca="1">OFFSET(DATA!$F$6,$AF$10+27*AN$10,$AF562,1,1)</f>
        <v>14</v>
      </c>
      <c r="AO562" s="166">
        <f t="shared" ca="1" si="17"/>
        <v>14</v>
      </c>
      <c r="AQ562" s="96">
        <f ca="1">OFFSET(DATA!$F$6,25,$AF562,1,1)</f>
        <v>4953</v>
      </c>
      <c r="AR562" s="190">
        <f ca="1">IF($AQ562&gt;0,OFFSET(DATA!$F$6,25+27*AR$10,$AF562,1,1)/$AQ562,0)</f>
        <v>0.41813042600444178</v>
      </c>
      <c r="AS562" s="190">
        <f ca="1">IF($AQ562&gt;0,OFFSET(DATA!$F$6,25+27*AS$10,$AF562,1,1)/$AQ562,0)</f>
        <v>2.0189783969311529E-4</v>
      </c>
      <c r="AT562" s="190">
        <f ca="1">IF($AQ562&gt;0,OFFSET(DATA!$F$6,25+27*AT$10,$AF562,1,1)/$AQ562,0)</f>
        <v>0.11528366646476883</v>
      </c>
      <c r="AU562" s="190">
        <f ca="1">IF($AQ562&gt;0,OFFSET(DATA!$F$6,25+27*AU$10,$AF562,1,1)/$AQ562,0)</f>
        <v>0.11790833838077933</v>
      </c>
      <c r="AV562" s="190">
        <f ca="1">IF($AQ562&gt;0,OFFSET(DATA!$F$6,25+27*AV$10,$AF562,1,1)/$AQ562,0)</f>
        <v>0.11770644054108621</v>
      </c>
      <c r="AW562" s="190">
        <f ca="1">IF($AQ562&gt;0,OFFSET(DATA!$F$6,25+27*AW$10,$AF562,1,1)/$AQ562,0)</f>
        <v>2.9073288915808602E-2</v>
      </c>
      <c r="AZ562" s="166">
        <f t="shared" ca="1" si="18"/>
        <v>14</v>
      </c>
      <c r="BA562" s="190">
        <f ca="1">IF($AG562&gt;0,OFFSET(DATA!$F$6,BA$10+27*(7-$AE$8),$AF562,1,1)/OFFSET(DATA!$F$6,BA$10,$AF562,1,1),0)</f>
        <v>0.36363636363636365</v>
      </c>
      <c r="BB562" s="190">
        <f ca="1">IF($AG562&gt;0,OFFSET(DATA!$F$6,BB$10+27*(7-$AE$8),$AF562,1,1)/OFFSET(DATA!$F$6,BB$10,$AF562,1,1),0)</f>
        <v>0.24242424242424243</v>
      </c>
      <c r="BC562" s="190">
        <f ca="1">IF($AG562&gt;0,OFFSET(DATA!$F$6,BC$10+27*(7-$AE$8),$AF562,1,1)/OFFSET(DATA!$F$6,BC$10,$AF562,1,1),0)</f>
        <v>0.18421052631578946</v>
      </c>
      <c r="BD562" s="190">
        <f ca="1">IF($AG562&gt;0,OFFSET(DATA!$F$6,BD$10+27*(7-$AE$8),$AF562,1,1)/OFFSET(DATA!$F$6,BD$10,$AF562,1,1),0)</f>
        <v>0.39393939393939392</v>
      </c>
      <c r="BE562" s="190">
        <f ca="1">IF($AG562&gt;0,OFFSET(DATA!$F$6,BE$10+27*(7-$AE$8),$AF562,1,1)/OFFSET(DATA!$F$6,BE$10,$AF562,1,1),0)</f>
        <v>0.51239669421487599</v>
      </c>
      <c r="BF562" s="190">
        <f ca="1">IF($AG562&gt;0,OFFSET(DATA!$F$6,BF$10+27*(7-$AE$8),$AF562,1,1)/OFFSET(DATA!$F$6,BF$10,$AF562,1,1),0)</f>
        <v>0.51851851851851849</v>
      </c>
      <c r="BG562" s="190">
        <f ca="1">IF($AG562&gt;0,OFFSET(DATA!$F$6,BG$10+27*(7-$AE$8),$AF562,1,1)/OFFSET(DATA!$F$6,BG$10,$AF562,1,1),0)</f>
        <v>0.23076923076923078</v>
      </c>
      <c r="BH562" s="190">
        <f ca="1">IF($AG562&gt;0,OFFSET(DATA!$F$6,BH$10+27*(7-$AE$8),$AF562,1,1)/OFFSET(DATA!$F$6,BH$10,$AF562,1,1),0)</f>
        <v>0.31212723658051689</v>
      </c>
      <c r="BI562" s="190">
        <f ca="1">IF($AG562&gt;0,OFFSET(DATA!$F$6,BI$10+27*(7-$AE$8),$AF562,1,1)/OFFSET(DATA!$F$6,BI$10,$AF562,1,1),0)</f>
        <v>0.6</v>
      </c>
      <c r="BJ562" s="190">
        <f ca="1">IF($AG562&gt;0,OFFSET(DATA!$F$6,BJ$10+27*(7-$AE$8),$AF562,1,1)/OFFSET(DATA!$F$6,BJ$10,$AF562,1,1),0)</f>
        <v>0.34246575342465752</v>
      </c>
      <c r="BK562" s="190">
        <f ca="1">IF($AG562&gt;0,OFFSET(DATA!$F$6,BK$10+27*(7-$AE$8),$AF562,1,1)/OFFSET(DATA!$F$6,BK$10,$AF562,1,1),0)</f>
        <v>0.41102756892230574</v>
      </c>
      <c r="BL562" s="190">
        <f ca="1">IF($AG562&gt;0,OFFSET(DATA!$F$6,BL$10+27*(7-$AE$8),$AF562,1,1)/OFFSET(DATA!$F$6,BL$10,$AF562,1,1),0)</f>
        <v>0.36981132075471695</v>
      </c>
      <c r="BM562" s="190">
        <f ca="1">IF($AG562&gt;0,OFFSET(DATA!$F$6,BM$10+27*(7-$AE$8),$AF562,1,1)/OFFSET(DATA!$F$6,BM$10,$AF562,1,1),0)</f>
        <v>0.38235294117647056</v>
      </c>
      <c r="BN562" s="190">
        <f ca="1">IF($AG562&gt;0,OFFSET(DATA!$F$6,BN$10+27*(7-$AE$8),$AF562,1,1)/OFFSET(DATA!$F$6,BN$10,$AF562,1,1),0)</f>
        <v>0.53456221198156684</v>
      </c>
      <c r="BO562" s="190">
        <f ca="1">IF($AG562&gt;0,OFFSET(DATA!$F$6,BO$10+27*(7-$AE$8),$AF562,1,1)/OFFSET(DATA!$F$6,BO$10,$AF562,1,1),0)</f>
        <v>0.46646341463414637</v>
      </c>
      <c r="BP562" s="190">
        <f ca="1">IF($AG562&gt;0,OFFSET(DATA!$F$6,BP$10+27*(7-$AE$8),$AF562,1,1)/OFFSET(DATA!$F$6,BP$10,$AF562,1,1),0)</f>
        <v>0.6470588235294118</v>
      </c>
      <c r="BQ562" s="190">
        <f ca="1">IF($AG562&gt;0,OFFSET(DATA!$F$6,BQ$10+27*(7-$AE$8),$AF562,1,1)/OFFSET(DATA!$F$6,BQ$10,$AF562,1,1),0)</f>
        <v>0.42857142857142855</v>
      </c>
      <c r="BR562" s="190">
        <f ca="1">IF($AG562&gt;0,OFFSET(DATA!$F$6,BR$10+27*(7-$AE$8),$AF562,1,1)/OFFSET(DATA!$F$6,BR$10,$AF562,1,1),0)</f>
        <v>0.30303030303030304</v>
      </c>
      <c r="BS562" s="190">
        <f ca="1">IF($AG562&gt;0,OFFSET(DATA!$F$6,BS$10+27*(7-$AE$8),$AF562,1,1)/OFFSET(DATA!$F$6,BS$10,$AF562,1,1),0)</f>
        <v>0.27027027027027029</v>
      </c>
      <c r="BT562" s="190">
        <f ca="1">IF($AG562&gt;0,OFFSET(DATA!$F$6,BT$10+27*(7-$AE$8),$AF562,1,1)/OFFSET(DATA!$F$6,BT$10,$AF562,1,1),0)</f>
        <v>0.13157894736842105</v>
      </c>
      <c r="BU562" s="190">
        <f ca="1">IF($AG562&gt;0,OFFSET(DATA!$F$6,BU$10+27*(7-$AE$8),$AF562,1,1)/OFFSET(DATA!$F$6,BU$10,$AF562,1,1),0)</f>
        <v>0.59360730593607303</v>
      </c>
      <c r="BV562" s="190">
        <f ca="1">IF($AG562&gt;0,OFFSET(DATA!$F$6,BV$10+27*(7-$AE$8),$AF562,1,1)/OFFSET(DATA!$F$6,BV$10,$AF562,1,1),0)</f>
        <v>0.54784688995215314</v>
      </c>
      <c r="BW562" s="190">
        <f ca="1">IF($AG562&gt;0,OFFSET(DATA!$F$6,BW$10+27*(7-$AE$8),$AF562,1,1)/OFFSET(DATA!$F$6,BW$10,$AF562,1,1),0)</f>
        <v>0.35170603674540685</v>
      </c>
      <c r="BX562" s="190">
        <f ca="1">IF($AG562&gt;0,OFFSET(DATA!$F$6,BX$10+27*(7-$AE$8),$AF562,1,1)/OFFSET(DATA!$F$6,BX$10,$AF562,1,1),0)</f>
        <v>0.33823529411764708</v>
      </c>
    </row>
    <row r="563" spans="32:76" x14ac:dyDescent="0.2">
      <c r="AF563" s="166">
        <v>552</v>
      </c>
      <c r="AG563" s="96">
        <f ca="1">OFFSET(DATA!$F$6,$AF$10,$AF563,1,1)</f>
        <v>191</v>
      </c>
      <c r="AH563" s="190">
        <f ca="1">IF($AG563&gt;0,OFFSET(DATA!$F$6,$AF$10+27*AH$10,$AF563,1,1)/$AG563,0)</f>
        <v>0.34554973821989526</v>
      </c>
      <c r="AI563" s="190">
        <f ca="1">IF($AG563&gt;0,OFFSET(DATA!$F$6,$AF$10+27*AI$10,$AF563,1,1)/$AG563,0)</f>
        <v>0</v>
      </c>
      <c r="AJ563" s="190">
        <f ca="1">IF($AG563&gt;0,OFFSET(DATA!$F$6,$AF$10+27*AJ$10,$AF563,1,1)/$AG563,0)</f>
        <v>8.3769633507853408E-2</v>
      </c>
      <c r="AK563" s="190">
        <f ca="1">IF($AG563&gt;0,OFFSET(DATA!$F$6,$AF$10+27*AK$10,$AF563,1,1)/$AG563,0)</f>
        <v>0.18848167539267016</v>
      </c>
      <c r="AL563" s="190">
        <f ca="1">IF($AG563&gt;0,OFFSET(DATA!$F$6,$AF$10+27*AL$10,$AF563,1,1)/$AG563,0)</f>
        <v>0.22513089005235601</v>
      </c>
      <c r="AM563" s="190">
        <f ca="1">IF($AG563&gt;0,OFFSET(DATA!$F$6,$AF$10+27*AM$10,$AF563,1,1)/$AG563,0)</f>
        <v>0.10471204188481675</v>
      </c>
      <c r="AN563" s="166">
        <f ca="1">OFFSET(DATA!$F$6,$AF$10+27*AN$10,$AF563,1,1)</f>
        <v>17</v>
      </c>
      <c r="AO563" s="166">
        <f t="shared" ca="1" si="17"/>
        <v>17</v>
      </c>
      <c r="AQ563" s="96">
        <f ca="1">OFFSET(DATA!$F$6,25,$AF563,1,1)</f>
        <v>5166</v>
      </c>
      <c r="AR563" s="190">
        <f ca="1">IF($AQ563&gt;0,OFFSET(DATA!$F$6,25+27*AR$10,$AF563,1,1)/$AQ563,0)</f>
        <v>0.42082849399922573</v>
      </c>
      <c r="AS563" s="190">
        <f ca="1">IF($AQ563&gt;0,OFFSET(DATA!$F$6,25+27*AS$10,$AF563,1,1)/$AQ563,0)</f>
        <v>1.9357336430507162E-4</v>
      </c>
      <c r="AT563" s="190">
        <f ca="1">IF($AQ563&gt;0,OFFSET(DATA!$F$6,25+27*AT$10,$AF563,1,1)/$AQ563,0)</f>
        <v>0.1132404181184669</v>
      </c>
      <c r="AU563" s="190">
        <f ca="1">IF($AQ563&gt;0,OFFSET(DATA!$F$6,25+27*AU$10,$AF563,1,1)/$AQ563,0)</f>
        <v>0.10820751064653504</v>
      </c>
      <c r="AV563" s="190">
        <f ca="1">IF($AQ563&gt;0,OFFSET(DATA!$F$6,25+27*AV$10,$AF563,1,1)/$AQ563,0)</f>
        <v>0.12853271389856755</v>
      </c>
      <c r="AW563" s="190">
        <f ca="1">IF($AQ563&gt;0,OFFSET(DATA!$F$6,25+27*AW$10,$AF563,1,1)/$AQ563,0)</f>
        <v>3.7359659310878826E-2</v>
      </c>
      <c r="AZ563" s="166">
        <f t="shared" ca="1" si="18"/>
        <v>14</v>
      </c>
      <c r="BA563" s="190">
        <f ca="1">IF($AG563&gt;0,OFFSET(DATA!$F$6,BA$10+27*(7-$AE$8),$AF563,1,1)/OFFSET(DATA!$F$6,BA$10,$AF563,1,1),0)</f>
        <v>0.34554973821989526</v>
      </c>
      <c r="BB563" s="190">
        <f ca="1">IF($AG563&gt;0,OFFSET(DATA!$F$6,BB$10+27*(7-$AE$8),$AF563,1,1)/OFFSET(DATA!$F$6,BB$10,$AF563,1,1),0)</f>
        <v>0.22857142857142856</v>
      </c>
      <c r="BC563" s="190">
        <f ca="1">IF($AG563&gt;0,OFFSET(DATA!$F$6,BC$10+27*(7-$AE$8),$AF563,1,1)/OFFSET(DATA!$F$6,BC$10,$AF563,1,1),0)</f>
        <v>0.17073170731707318</v>
      </c>
      <c r="BD563" s="190">
        <f ca="1">IF($AG563&gt;0,OFFSET(DATA!$F$6,BD$10+27*(7-$AE$8),$AF563,1,1)/OFFSET(DATA!$F$6,BD$10,$AF563,1,1),0)</f>
        <v>0.3783783783783784</v>
      </c>
      <c r="BE563" s="190">
        <f ca="1">IF($AG563&gt;0,OFFSET(DATA!$F$6,BE$10+27*(7-$AE$8),$AF563,1,1)/OFFSET(DATA!$F$6,BE$10,$AF563,1,1),0)</f>
        <v>0.50769230769230766</v>
      </c>
      <c r="BF563" s="190">
        <f ca="1">IF($AG563&gt;0,OFFSET(DATA!$F$6,BF$10+27*(7-$AE$8),$AF563,1,1)/OFFSET(DATA!$F$6,BF$10,$AF563,1,1),0)</f>
        <v>0.625</v>
      </c>
      <c r="BG563" s="190">
        <f ca="1">IF($AG563&gt;0,OFFSET(DATA!$F$6,BG$10+27*(7-$AE$8),$AF563,1,1)/OFFSET(DATA!$F$6,BG$10,$AF563,1,1),0)</f>
        <v>0.22580645161290322</v>
      </c>
      <c r="BH563" s="190">
        <f ca="1">IF($AG563&gt;0,OFFSET(DATA!$F$6,BH$10+27*(7-$AE$8),$AF563,1,1)/OFFSET(DATA!$F$6,BH$10,$AF563,1,1),0)</f>
        <v>0.31578947368421051</v>
      </c>
      <c r="BI563" s="190">
        <f ca="1">IF($AG563&gt;0,OFFSET(DATA!$F$6,BI$10+27*(7-$AE$8),$AF563,1,1)/OFFSET(DATA!$F$6,BI$10,$AF563,1,1),0)</f>
        <v>0.62222222222222223</v>
      </c>
      <c r="BJ563" s="190">
        <f ca="1">IF($AG563&gt;0,OFFSET(DATA!$F$6,BJ$10+27*(7-$AE$8),$AF563,1,1)/OFFSET(DATA!$F$6,BJ$10,$AF563,1,1),0)</f>
        <v>0.30177514792899407</v>
      </c>
      <c r="BK563" s="190">
        <f ca="1">IF($AG563&gt;0,OFFSET(DATA!$F$6,BK$10+27*(7-$AE$8),$AF563,1,1)/OFFSET(DATA!$F$6,BK$10,$AF563,1,1),0)</f>
        <v>0.42822384428223842</v>
      </c>
      <c r="BL563" s="190">
        <f ca="1">IF($AG563&gt;0,OFFSET(DATA!$F$6,BL$10+27*(7-$AE$8),$AF563,1,1)/OFFSET(DATA!$F$6,BL$10,$AF563,1,1),0)</f>
        <v>0.40545454545454546</v>
      </c>
      <c r="BM563" s="190">
        <f ca="1">IF($AG563&gt;0,OFFSET(DATA!$F$6,BM$10+27*(7-$AE$8),$AF563,1,1)/OFFSET(DATA!$F$6,BM$10,$AF563,1,1),0)</f>
        <v>0.32038834951456313</v>
      </c>
      <c r="BN563" s="190">
        <f ca="1">IF($AG563&gt;0,OFFSET(DATA!$F$6,BN$10+27*(7-$AE$8),$AF563,1,1)/OFFSET(DATA!$F$6,BN$10,$AF563,1,1),0)</f>
        <v>0.57990867579908678</v>
      </c>
      <c r="BO563" s="190">
        <f ca="1">IF($AG563&gt;0,OFFSET(DATA!$F$6,BO$10+27*(7-$AE$8),$AF563,1,1)/OFFSET(DATA!$F$6,BO$10,$AF563,1,1),0)</f>
        <v>0.46745562130177515</v>
      </c>
      <c r="BP563" s="190">
        <f ca="1">IF($AG563&gt;0,OFFSET(DATA!$F$6,BP$10+27*(7-$AE$8),$AF563,1,1)/OFFSET(DATA!$F$6,BP$10,$AF563,1,1),0)</f>
        <v>0.65151515151515149</v>
      </c>
      <c r="BQ563" s="190">
        <f ca="1">IF($AG563&gt;0,OFFSET(DATA!$F$6,BQ$10+27*(7-$AE$8),$AF563,1,1)/OFFSET(DATA!$F$6,BQ$10,$AF563,1,1),0)</f>
        <v>0.43093922651933703</v>
      </c>
      <c r="BR563" s="190">
        <f ca="1">IF($AG563&gt;0,OFFSET(DATA!$F$6,BR$10+27*(7-$AE$8),$AF563,1,1)/OFFSET(DATA!$F$6,BR$10,$AF563,1,1),0)</f>
        <v>0.32978723404255317</v>
      </c>
      <c r="BS563" s="190">
        <f ca="1">IF($AG563&gt;0,OFFSET(DATA!$F$6,BS$10+27*(7-$AE$8),$AF563,1,1)/OFFSET(DATA!$F$6,BS$10,$AF563,1,1),0)</f>
        <v>0.23684210526315788</v>
      </c>
      <c r="BT563" s="190">
        <f ca="1">IF($AG563&gt;0,OFFSET(DATA!$F$6,BT$10+27*(7-$AE$8),$AF563,1,1)/OFFSET(DATA!$F$6,BT$10,$AF563,1,1),0)</f>
        <v>0.20454545454545456</v>
      </c>
      <c r="BU563" s="190">
        <f ca="1">IF($AG563&gt;0,OFFSET(DATA!$F$6,BU$10+27*(7-$AE$8),$AF563,1,1)/OFFSET(DATA!$F$6,BU$10,$AF563,1,1),0)</f>
        <v>0.65486725663716816</v>
      </c>
      <c r="BV563" s="190">
        <f ca="1">IF($AG563&gt;0,OFFSET(DATA!$F$6,BV$10+27*(7-$AE$8),$AF563,1,1)/OFFSET(DATA!$F$6,BV$10,$AF563,1,1),0)</f>
        <v>0.5252747252747253</v>
      </c>
      <c r="BW563" s="190">
        <f ca="1">IF($AG563&gt;0,OFFSET(DATA!$F$6,BW$10+27*(7-$AE$8),$AF563,1,1)/OFFSET(DATA!$F$6,BW$10,$AF563,1,1),0)</f>
        <v>0.31520395550061803</v>
      </c>
      <c r="BX563" s="190">
        <f ca="1">IF($AG563&gt;0,OFFSET(DATA!$F$6,BX$10+27*(7-$AE$8),$AF563,1,1)/OFFSET(DATA!$F$6,BX$10,$AF563,1,1),0)</f>
        <v>0.40140845070422537</v>
      </c>
    </row>
    <row r="564" spans="32:76" x14ac:dyDescent="0.2">
      <c r="AF564" s="166">
        <v>553</v>
      </c>
      <c r="AG564" s="96">
        <f ca="1">OFFSET(DATA!$F$6,$AF$10,$AF564,1,1)</f>
        <v>173</v>
      </c>
      <c r="AH564" s="190">
        <f ca="1">IF($AG564&gt;0,OFFSET(DATA!$F$6,$AF$10+27*AH$10,$AF564,1,1)/$AG564,0)</f>
        <v>0.34104046242774566</v>
      </c>
      <c r="AI564" s="190">
        <f ca="1">IF($AG564&gt;0,OFFSET(DATA!$F$6,$AF$10+27*AI$10,$AF564,1,1)/$AG564,0)</f>
        <v>0</v>
      </c>
      <c r="AJ564" s="190">
        <f ca="1">IF($AG564&gt;0,OFFSET(DATA!$F$6,$AF$10+27*AJ$10,$AF564,1,1)/$AG564,0)</f>
        <v>7.5144508670520235E-2</v>
      </c>
      <c r="AK564" s="190">
        <f ca="1">IF($AG564&gt;0,OFFSET(DATA!$F$6,$AF$10+27*AK$10,$AF564,1,1)/$AG564,0)</f>
        <v>0.13872832369942195</v>
      </c>
      <c r="AL564" s="190">
        <f ca="1">IF($AG564&gt;0,OFFSET(DATA!$F$6,$AF$10+27*AL$10,$AF564,1,1)/$AG564,0)</f>
        <v>0.21965317919075145</v>
      </c>
      <c r="AM564" s="190">
        <f ca="1">IF($AG564&gt;0,OFFSET(DATA!$F$6,$AF$10+27*AM$10,$AF564,1,1)/$AG564,0)</f>
        <v>9.8265895953757232E-2</v>
      </c>
      <c r="AN564" s="166">
        <f ca="1">OFFSET(DATA!$F$6,$AF$10+27*AN$10,$AF564,1,1)</f>
        <v>16</v>
      </c>
      <c r="AO564" s="166">
        <f t="shared" ca="1" si="17"/>
        <v>16</v>
      </c>
      <c r="AQ564" s="96">
        <f ca="1">OFFSET(DATA!$F$6,25,$AF564,1,1)</f>
        <v>4745</v>
      </c>
      <c r="AR564" s="190">
        <f ca="1">IF($AQ564&gt;0,OFFSET(DATA!$F$6,25+27*AR$10,$AF564,1,1)/$AQ564,0)</f>
        <v>0.37766069546891462</v>
      </c>
      <c r="AS564" s="190">
        <f ca="1">IF($AQ564&gt;0,OFFSET(DATA!$F$6,25+27*AS$10,$AF564,1,1)/$AQ564,0)</f>
        <v>6.3224446786090617E-4</v>
      </c>
      <c r="AT564" s="190">
        <f ca="1">IF($AQ564&gt;0,OFFSET(DATA!$F$6,25+27*AT$10,$AF564,1,1)/$AQ564,0)</f>
        <v>0.11675447839831402</v>
      </c>
      <c r="AU564" s="190">
        <f ca="1">IF($AQ564&gt;0,OFFSET(DATA!$F$6,25+27*AU$10,$AF564,1,1)/$AQ564,0)</f>
        <v>0.1125395152792413</v>
      </c>
      <c r="AV564" s="190">
        <f ca="1">IF($AQ564&gt;0,OFFSET(DATA!$F$6,25+27*AV$10,$AF564,1,1)/$AQ564,0)</f>
        <v>0.11822971548998946</v>
      </c>
      <c r="AW564" s="190">
        <f ca="1">IF($AQ564&gt;0,OFFSET(DATA!$F$6,25+27*AW$10,$AF564,1,1)/$AQ564,0)</f>
        <v>2.3603793466807164E-2</v>
      </c>
      <c r="AZ564" s="166">
        <f t="shared" ca="1" si="18"/>
        <v>14</v>
      </c>
      <c r="BA564" s="190">
        <f ca="1">IF($AG564&gt;0,OFFSET(DATA!$F$6,BA$10+27*(7-$AE$8),$AF564,1,1)/OFFSET(DATA!$F$6,BA$10,$AF564,1,1),0)</f>
        <v>0.34104046242774566</v>
      </c>
      <c r="BB564" s="190">
        <f ca="1">IF($AG564&gt;0,OFFSET(DATA!$F$6,BB$10+27*(7-$AE$8),$AF564,1,1)/OFFSET(DATA!$F$6,BB$10,$AF564,1,1),0)</f>
        <v>0.22580645161290322</v>
      </c>
      <c r="BC564" s="190">
        <f ca="1">IF($AG564&gt;0,OFFSET(DATA!$F$6,BC$10+27*(7-$AE$8),$AF564,1,1)/OFFSET(DATA!$F$6,BC$10,$AF564,1,1),0)</f>
        <v>0.27586206896551724</v>
      </c>
      <c r="BD564" s="190">
        <f ca="1">IF($AG564&gt;0,OFFSET(DATA!$F$6,BD$10+27*(7-$AE$8),$AF564,1,1)/OFFSET(DATA!$F$6,BD$10,$AF564,1,1),0)</f>
        <v>0.3783783783783784</v>
      </c>
      <c r="BE564" s="190">
        <f ca="1">IF($AG564&gt;0,OFFSET(DATA!$F$6,BE$10+27*(7-$AE$8),$AF564,1,1)/OFFSET(DATA!$F$6,BE$10,$AF564,1,1),0)</f>
        <v>0.5149253731343284</v>
      </c>
      <c r="BF564" s="190">
        <f ca="1">IF($AG564&gt;0,OFFSET(DATA!$F$6,BF$10+27*(7-$AE$8),$AF564,1,1)/OFFSET(DATA!$F$6,BF$10,$AF564,1,1),0)</f>
        <v>0.54166666666666663</v>
      </c>
      <c r="BG564" s="190">
        <f ca="1">IF($AG564&gt;0,OFFSET(DATA!$F$6,BG$10+27*(7-$AE$8),$AF564,1,1)/OFFSET(DATA!$F$6,BG$10,$AF564,1,1),0)</f>
        <v>0.23214285714285715</v>
      </c>
      <c r="BH564" s="190">
        <f ca="1">IF($AG564&gt;0,OFFSET(DATA!$F$6,BH$10+27*(7-$AE$8),$AF564,1,1)/OFFSET(DATA!$F$6,BH$10,$AF564,1,1),0)</f>
        <v>0.26315789473684209</v>
      </c>
      <c r="BI564" s="190">
        <f ca="1">IF($AG564&gt;0,OFFSET(DATA!$F$6,BI$10+27*(7-$AE$8),$AF564,1,1)/OFFSET(DATA!$F$6,BI$10,$AF564,1,1),0)</f>
        <v>0.4943820224719101</v>
      </c>
      <c r="BJ564" s="190">
        <f ca="1">IF($AG564&gt;0,OFFSET(DATA!$F$6,BJ$10+27*(7-$AE$8),$AF564,1,1)/OFFSET(DATA!$F$6,BJ$10,$AF564,1,1),0)</f>
        <v>0.26470588235294118</v>
      </c>
      <c r="BK564" s="190">
        <f ca="1">IF($AG564&gt;0,OFFSET(DATA!$F$6,BK$10+27*(7-$AE$8),$AF564,1,1)/OFFSET(DATA!$F$6,BK$10,$AF564,1,1),0)</f>
        <v>0.41520467836257308</v>
      </c>
      <c r="BL564" s="190">
        <f ca="1">IF($AG564&gt;0,OFFSET(DATA!$F$6,BL$10+27*(7-$AE$8),$AF564,1,1)/OFFSET(DATA!$F$6,BL$10,$AF564,1,1),0)</f>
        <v>0.30392156862745096</v>
      </c>
      <c r="BM564" s="190">
        <f ca="1">IF($AG564&gt;0,OFFSET(DATA!$F$6,BM$10+27*(7-$AE$8),$AF564,1,1)/OFFSET(DATA!$F$6,BM$10,$AF564,1,1),0)</f>
        <v>0.330188679245283</v>
      </c>
      <c r="BN564" s="190">
        <f ca="1">IF($AG564&gt;0,OFFSET(DATA!$F$6,BN$10+27*(7-$AE$8),$AF564,1,1)/OFFSET(DATA!$F$6,BN$10,$AF564,1,1),0)</f>
        <v>0.52153110047846885</v>
      </c>
      <c r="BO564" s="190">
        <f ca="1">IF($AG564&gt;0,OFFSET(DATA!$F$6,BO$10+27*(7-$AE$8),$AF564,1,1)/OFFSET(DATA!$F$6,BO$10,$AF564,1,1),0)</f>
        <v>0.39577039274924469</v>
      </c>
      <c r="BP564" s="190">
        <f ca="1">IF($AG564&gt;0,OFFSET(DATA!$F$6,BP$10+27*(7-$AE$8),$AF564,1,1)/OFFSET(DATA!$F$6,BP$10,$AF564,1,1),0)</f>
        <v>0.66976744186046511</v>
      </c>
      <c r="BQ564" s="190">
        <f ca="1">IF($AG564&gt;0,OFFSET(DATA!$F$6,BQ$10+27*(7-$AE$8),$AF564,1,1)/OFFSET(DATA!$F$6,BQ$10,$AF564,1,1),0)</f>
        <v>0.42696629213483145</v>
      </c>
      <c r="BR564" s="190">
        <f ca="1">IF($AG564&gt;0,OFFSET(DATA!$F$6,BR$10+27*(7-$AE$8),$AF564,1,1)/OFFSET(DATA!$F$6,BR$10,$AF564,1,1),0)</f>
        <v>0.35106382978723405</v>
      </c>
      <c r="BS564" s="190">
        <f ca="1">IF($AG564&gt;0,OFFSET(DATA!$F$6,BS$10+27*(7-$AE$8),$AF564,1,1)/OFFSET(DATA!$F$6,BS$10,$AF564,1,1),0)</f>
        <v>0.26923076923076922</v>
      </c>
      <c r="BT564" s="190">
        <f ca="1">IF($AG564&gt;0,OFFSET(DATA!$F$6,BT$10+27*(7-$AE$8),$AF564,1,1)/OFFSET(DATA!$F$6,BT$10,$AF564,1,1),0)</f>
        <v>0.14285714285714285</v>
      </c>
      <c r="BU564" s="190">
        <f ca="1">IF($AG564&gt;0,OFFSET(DATA!$F$6,BU$10+27*(7-$AE$8),$AF564,1,1)/OFFSET(DATA!$F$6,BU$10,$AF564,1,1),0)</f>
        <v>0.61467889908256879</v>
      </c>
      <c r="BV564" s="190">
        <f ca="1">IF($AG564&gt;0,OFFSET(DATA!$F$6,BV$10+27*(7-$AE$8),$AF564,1,1)/OFFSET(DATA!$F$6,BV$10,$AF564,1,1),0)</f>
        <v>0.40334128878281622</v>
      </c>
      <c r="BW564" s="190">
        <f ca="1">IF($AG564&gt;0,OFFSET(DATA!$F$6,BW$10+27*(7-$AE$8),$AF564,1,1)/OFFSET(DATA!$F$6,BW$10,$AF564,1,1),0)</f>
        <v>0.28610729023383769</v>
      </c>
      <c r="BX564" s="190">
        <f ca="1">IF($AG564&gt;0,OFFSET(DATA!$F$6,BX$10+27*(7-$AE$8),$AF564,1,1)/OFFSET(DATA!$F$6,BX$10,$AF564,1,1),0)</f>
        <v>0.39416058394160586</v>
      </c>
    </row>
    <row r="565" spans="32:76" x14ac:dyDescent="0.2">
      <c r="AF565" s="166">
        <v>554</v>
      </c>
      <c r="AG565" s="96">
        <f ca="1">OFFSET(DATA!$F$6,$AF$10,$AF565,1,1)</f>
        <v>183</v>
      </c>
      <c r="AH565" s="190">
        <f ca="1">IF($AG565&gt;0,OFFSET(DATA!$F$6,$AF$10+27*AH$10,$AF565,1,1)/$AG565,0)</f>
        <v>0.34426229508196721</v>
      </c>
      <c r="AI565" s="190">
        <f ca="1">IF($AG565&gt;0,OFFSET(DATA!$F$6,$AF$10+27*AI$10,$AF565,1,1)/$AG565,0)</f>
        <v>0</v>
      </c>
      <c r="AJ565" s="190">
        <f ca="1">IF($AG565&gt;0,OFFSET(DATA!$F$6,$AF$10+27*AJ$10,$AF565,1,1)/$AG565,0)</f>
        <v>8.1967213114754092E-2</v>
      </c>
      <c r="AK565" s="190">
        <f ca="1">IF($AG565&gt;0,OFFSET(DATA!$F$6,$AF$10+27*AK$10,$AF565,1,1)/$AG565,0)</f>
        <v>0.12021857923497267</v>
      </c>
      <c r="AL565" s="190">
        <f ca="1">IF($AG565&gt;0,OFFSET(DATA!$F$6,$AF$10+27*AL$10,$AF565,1,1)/$AG565,0)</f>
        <v>0.21311475409836064</v>
      </c>
      <c r="AM565" s="190">
        <f ca="1">IF($AG565&gt;0,OFFSET(DATA!$F$6,$AF$10+27*AM$10,$AF565,1,1)/$AG565,0)</f>
        <v>0.10928961748633879</v>
      </c>
      <c r="AN565" s="166">
        <f ca="1">OFFSET(DATA!$F$6,$AF$10+27*AN$10,$AF565,1,1)</f>
        <v>17</v>
      </c>
      <c r="AO565" s="166">
        <f t="shared" ca="1" si="17"/>
        <v>17</v>
      </c>
      <c r="AQ565" s="96">
        <f ca="1">OFFSET(DATA!$F$6,25,$AF565,1,1)</f>
        <v>4883</v>
      </c>
      <c r="AR565" s="190">
        <f ca="1">IF($AQ565&gt;0,OFFSET(DATA!$F$6,25+27*AR$10,$AF565,1,1)/$AQ565,0)</f>
        <v>0.39709195166905592</v>
      </c>
      <c r="AS565" s="190">
        <f ca="1">IF($AQ565&gt;0,OFFSET(DATA!$F$6,25+27*AS$10,$AF565,1,1)/$AQ565,0)</f>
        <v>1.0239606799098914E-3</v>
      </c>
      <c r="AT565" s="190">
        <f ca="1">IF($AQ565&gt;0,OFFSET(DATA!$F$6,25+27*AT$10,$AF565,1,1)/$AQ565,0)</f>
        <v>0.11468359614990785</v>
      </c>
      <c r="AU565" s="190">
        <f ca="1">IF($AQ565&gt;0,OFFSET(DATA!$F$6,25+27*AU$10,$AF565,1,1)/$AQ565,0)</f>
        <v>0.11632193323776367</v>
      </c>
      <c r="AV565" s="190">
        <f ca="1">IF($AQ565&gt;0,OFFSET(DATA!$F$6,25+27*AV$10,$AF565,1,1)/$AQ565,0)</f>
        <v>0.11775547818963752</v>
      </c>
      <c r="AW565" s="190">
        <f ca="1">IF($AQ565&gt;0,OFFSET(DATA!$F$6,25+27*AW$10,$AF565,1,1)/$AQ565,0)</f>
        <v>2.3960679909891459E-2</v>
      </c>
      <c r="AZ565" s="166">
        <f t="shared" ca="1" si="18"/>
        <v>16</v>
      </c>
      <c r="BA565" s="190">
        <f ca="1">IF($AG565&gt;0,OFFSET(DATA!$F$6,BA$10+27*(7-$AE$8),$AF565,1,1)/OFFSET(DATA!$F$6,BA$10,$AF565,1,1),0)</f>
        <v>0.34426229508196721</v>
      </c>
      <c r="BB565" s="190">
        <f ca="1">IF($AG565&gt;0,OFFSET(DATA!$F$6,BB$10+27*(7-$AE$8),$AF565,1,1)/OFFSET(DATA!$F$6,BB$10,$AF565,1,1),0)</f>
        <v>0.25</v>
      </c>
      <c r="BC565" s="190">
        <f ca="1">IF($AG565&gt;0,OFFSET(DATA!$F$6,BC$10+27*(7-$AE$8),$AF565,1,1)/OFFSET(DATA!$F$6,BC$10,$AF565,1,1),0)</f>
        <v>0.23333333333333334</v>
      </c>
      <c r="BD565" s="190">
        <f ca="1">IF($AG565&gt;0,OFFSET(DATA!$F$6,BD$10+27*(7-$AE$8),$AF565,1,1)/OFFSET(DATA!$F$6,BD$10,$AF565,1,1),0)</f>
        <v>0.3235294117647059</v>
      </c>
      <c r="BE565" s="190">
        <f ca="1">IF($AG565&gt;0,OFFSET(DATA!$F$6,BE$10+27*(7-$AE$8),$AF565,1,1)/OFFSET(DATA!$F$6,BE$10,$AF565,1,1),0)</f>
        <v>0.51449275362318836</v>
      </c>
      <c r="BF565" s="190">
        <f ca="1">IF($AG565&gt;0,OFFSET(DATA!$F$6,BF$10+27*(7-$AE$8),$AF565,1,1)/OFFSET(DATA!$F$6,BF$10,$AF565,1,1),0)</f>
        <v>0.42307692307692307</v>
      </c>
      <c r="BG565" s="190">
        <f ca="1">IF($AG565&gt;0,OFFSET(DATA!$F$6,BG$10+27*(7-$AE$8),$AF565,1,1)/OFFSET(DATA!$F$6,BG$10,$AF565,1,1),0)</f>
        <v>0.23728813559322035</v>
      </c>
      <c r="BH565" s="190">
        <f ca="1">IF($AG565&gt;0,OFFSET(DATA!$F$6,BH$10+27*(7-$AE$8),$AF565,1,1)/OFFSET(DATA!$F$6,BH$10,$AF565,1,1),0)</f>
        <v>0.22950819672131148</v>
      </c>
      <c r="BI565" s="190">
        <f ca="1">IF($AG565&gt;0,OFFSET(DATA!$F$6,BI$10+27*(7-$AE$8),$AF565,1,1)/OFFSET(DATA!$F$6,BI$10,$AF565,1,1),0)</f>
        <v>0.47422680412371132</v>
      </c>
      <c r="BJ565" s="190">
        <f ca="1">IF($AG565&gt;0,OFFSET(DATA!$F$6,BJ$10+27*(7-$AE$8),$AF565,1,1)/OFFSET(DATA!$F$6,BJ$10,$AF565,1,1),0)</f>
        <v>0.34722222222222221</v>
      </c>
      <c r="BK565" s="190">
        <f ca="1">IF($AG565&gt;0,OFFSET(DATA!$F$6,BK$10+27*(7-$AE$8),$AF565,1,1)/OFFSET(DATA!$F$6,BK$10,$AF565,1,1),0)</f>
        <v>0.40226628895184136</v>
      </c>
      <c r="BL565" s="190">
        <f ca="1">IF($AG565&gt;0,OFFSET(DATA!$F$6,BL$10+27*(7-$AE$8),$AF565,1,1)/OFFSET(DATA!$F$6,BL$10,$AF565,1,1),0)</f>
        <v>0.35795454545454547</v>
      </c>
      <c r="BM565" s="190">
        <f ca="1">IF($AG565&gt;0,OFFSET(DATA!$F$6,BM$10+27*(7-$AE$8),$AF565,1,1)/OFFSET(DATA!$F$6,BM$10,$AF565,1,1),0)</f>
        <v>0.29629629629629628</v>
      </c>
      <c r="BN565" s="190">
        <f ca="1">IF($AG565&gt;0,OFFSET(DATA!$F$6,BN$10+27*(7-$AE$8),$AF565,1,1)/OFFSET(DATA!$F$6,BN$10,$AF565,1,1),0)</f>
        <v>0.53773584905660377</v>
      </c>
      <c r="BO565" s="190">
        <f ca="1">IF($AG565&gt;0,OFFSET(DATA!$F$6,BO$10+27*(7-$AE$8),$AF565,1,1)/OFFSET(DATA!$F$6,BO$10,$AF565,1,1),0)</f>
        <v>0.3712574850299401</v>
      </c>
      <c r="BP565" s="190">
        <f ca="1">IF($AG565&gt;0,OFFSET(DATA!$F$6,BP$10+27*(7-$AE$8),$AF565,1,1)/OFFSET(DATA!$F$6,BP$10,$AF565,1,1),0)</f>
        <v>0.63203463203463206</v>
      </c>
      <c r="BQ565" s="190">
        <f ca="1">IF($AG565&gt;0,OFFSET(DATA!$F$6,BQ$10+27*(7-$AE$8),$AF565,1,1)/OFFSET(DATA!$F$6,BQ$10,$AF565,1,1),0)</f>
        <v>0.40340909090909088</v>
      </c>
      <c r="BR565" s="190">
        <f ca="1">IF($AG565&gt;0,OFFSET(DATA!$F$6,BR$10+27*(7-$AE$8),$AF565,1,1)/OFFSET(DATA!$F$6,BR$10,$AF565,1,1),0)</f>
        <v>0.35227272727272729</v>
      </c>
      <c r="BS565" s="190">
        <f ca="1">IF($AG565&gt;0,OFFSET(DATA!$F$6,BS$10+27*(7-$AE$8),$AF565,1,1)/OFFSET(DATA!$F$6,BS$10,$AF565,1,1),0)</f>
        <v>0.19354838709677419</v>
      </c>
      <c r="BT565" s="190">
        <f ca="1">IF($AG565&gt;0,OFFSET(DATA!$F$6,BT$10+27*(7-$AE$8),$AF565,1,1)/OFFSET(DATA!$F$6,BT$10,$AF565,1,1),0)</f>
        <v>0.14893617021276595</v>
      </c>
      <c r="BU565" s="190">
        <f ca="1">IF($AG565&gt;0,OFFSET(DATA!$F$6,BU$10+27*(7-$AE$8),$AF565,1,1)/OFFSET(DATA!$F$6,BU$10,$AF565,1,1),0)</f>
        <v>0.58333333333333337</v>
      </c>
      <c r="BV565" s="190">
        <f ca="1">IF($AG565&gt;0,OFFSET(DATA!$F$6,BV$10+27*(7-$AE$8),$AF565,1,1)/OFFSET(DATA!$F$6,BV$10,$AF565,1,1),0)</f>
        <v>0.5</v>
      </c>
      <c r="BW565" s="190">
        <f ca="1">IF($AG565&gt;0,OFFSET(DATA!$F$6,BW$10+27*(7-$AE$8),$AF565,1,1)/OFFSET(DATA!$F$6,BW$10,$AF565,1,1),0)</f>
        <v>0.37771739130434784</v>
      </c>
      <c r="BX565" s="190">
        <f ca="1">IF($AG565&gt;0,OFFSET(DATA!$F$6,BX$10+27*(7-$AE$8),$AF565,1,1)/OFFSET(DATA!$F$6,BX$10,$AF565,1,1),0)</f>
        <v>0.38405797101449274</v>
      </c>
    </row>
    <row r="566" spans="32:76" x14ac:dyDescent="0.2">
      <c r="AF566" s="166">
        <v>555</v>
      </c>
      <c r="AG566" s="96">
        <f ca="1">OFFSET(DATA!$F$6,$AF$10,$AF566,1,1)</f>
        <v>196</v>
      </c>
      <c r="AH566" s="190">
        <f ca="1">IF($AG566&gt;0,OFFSET(DATA!$F$6,$AF$10+27*AH$10,$AF566,1,1)/$AG566,0)</f>
        <v>0.37755102040816324</v>
      </c>
      <c r="AI566" s="190">
        <f ca="1">IF($AG566&gt;0,OFFSET(DATA!$F$6,$AF$10+27*AI$10,$AF566,1,1)/$AG566,0)</f>
        <v>0</v>
      </c>
      <c r="AJ566" s="190">
        <f ca="1">IF($AG566&gt;0,OFFSET(DATA!$F$6,$AF$10+27*AJ$10,$AF566,1,1)/$AG566,0)</f>
        <v>9.6938775510204078E-2</v>
      </c>
      <c r="AK566" s="190">
        <f ca="1">IF($AG566&gt;0,OFFSET(DATA!$F$6,$AF$10+27*AK$10,$AF566,1,1)/$AG566,0)</f>
        <v>0.10714285714285714</v>
      </c>
      <c r="AL566" s="190">
        <f ca="1">IF($AG566&gt;0,OFFSET(DATA!$F$6,$AF$10+27*AL$10,$AF566,1,1)/$AG566,0)</f>
        <v>0.17857142857142858</v>
      </c>
      <c r="AM566" s="190">
        <f ca="1">IF($AG566&gt;0,OFFSET(DATA!$F$6,$AF$10+27*AM$10,$AF566,1,1)/$AG566,0)</f>
        <v>0.10204081632653061</v>
      </c>
      <c r="AN566" s="166">
        <f ca="1">OFFSET(DATA!$F$6,$AF$10+27*AN$10,$AF566,1,1)</f>
        <v>13</v>
      </c>
      <c r="AO566" s="166">
        <f t="shared" ca="1" si="17"/>
        <v>13</v>
      </c>
      <c r="AQ566" s="96">
        <f ca="1">OFFSET(DATA!$F$6,25,$AF566,1,1)</f>
        <v>5155</v>
      </c>
      <c r="AR566" s="190">
        <f ca="1">IF($AQ566&gt;0,OFFSET(DATA!$F$6,25+27*AR$10,$AF566,1,1)/$AQ566,0)</f>
        <v>0.41513094083414159</v>
      </c>
      <c r="AS566" s="190">
        <f ca="1">IF($AQ566&gt;0,OFFSET(DATA!$F$6,25+27*AS$10,$AF566,1,1)/$AQ566,0)</f>
        <v>1.1639185257032007E-3</v>
      </c>
      <c r="AT566" s="190">
        <f ca="1">IF($AQ566&gt;0,OFFSET(DATA!$F$6,25+27*AT$10,$AF566,1,1)/$AQ566,0)</f>
        <v>0.10921435499515034</v>
      </c>
      <c r="AU566" s="190">
        <f ca="1">IF($AQ566&gt;0,OFFSET(DATA!$F$6,25+27*AU$10,$AF566,1,1)/$AQ566,0)</f>
        <v>0.11871968962172648</v>
      </c>
      <c r="AV566" s="190">
        <f ca="1">IF($AQ566&gt;0,OFFSET(DATA!$F$6,25+27*AV$10,$AF566,1,1)/$AQ566,0)</f>
        <v>0.11833171677982542</v>
      </c>
      <c r="AW566" s="190">
        <f ca="1">IF($AQ566&gt;0,OFFSET(DATA!$F$6,25+27*AW$10,$AF566,1,1)/$AQ566,0)</f>
        <v>2.5994180407371482E-2</v>
      </c>
      <c r="AZ566" s="166">
        <f t="shared" ca="1" si="18"/>
        <v>12</v>
      </c>
      <c r="BA566" s="190">
        <f ca="1">IF($AG566&gt;0,OFFSET(DATA!$F$6,BA$10+27*(7-$AE$8),$AF566,1,1)/OFFSET(DATA!$F$6,BA$10,$AF566,1,1),0)</f>
        <v>0.37755102040816324</v>
      </c>
      <c r="BB566" s="190">
        <f ca="1">IF($AG566&gt;0,OFFSET(DATA!$F$6,BB$10+27*(7-$AE$8),$AF566,1,1)/OFFSET(DATA!$F$6,BB$10,$AF566,1,1),0)</f>
        <v>0.1891891891891892</v>
      </c>
      <c r="BC566" s="190">
        <f ca="1">IF($AG566&gt;0,OFFSET(DATA!$F$6,BC$10+27*(7-$AE$8),$AF566,1,1)/OFFSET(DATA!$F$6,BC$10,$AF566,1,1),0)</f>
        <v>0.22222222222222221</v>
      </c>
      <c r="BD566" s="190">
        <f ca="1">IF($AG566&gt;0,OFFSET(DATA!$F$6,BD$10+27*(7-$AE$8),$AF566,1,1)/OFFSET(DATA!$F$6,BD$10,$AF566,1,1),0)</f>
        <v>0.37142857142857144</v>
      </c>
      <c r="BE566" s="190">
        <f ca="1">IF($AG566&gt;0,OFFSET(DATA!$F$6,BE$10+27*(7-$AE$8),$AF566,1,1)/OFFSET(DATA!$F$6,BE$10,$AF566,1,1),0)</f>
        <v>0.5</v>
      </c>
      <c r="BF566" s="190">
        <f ca="1">IF($AG566&gt;0,OFFSET(DATA!$F$6,BF$10+27*(7-$AE$8),$AF566,1,1)/OFFSET(DATA!$F$6,BF$10,$AF566,1,1),0)</f>
        <v>0.35483870967741937</v>
      </c>
      <c r="BG566" s="190">
        <f ca="1">IF($AG566&gt;0,OFFSET(DATA!$F$6,BG$10+27*(7-$AE$8),$AF566,1,1)/OFFSET(DATA!$F$6,BG$10,$AF566,1,1),0)</f>
        <v>0.26153846153846155</v>
      </c>
      <c r="BH566" s="190">
        <f ca="1">IF($AG566&gt;0,OFFSET(DATA!$F$6,BH$10+27*(7-$AE$8),$AF566,1,1)/OFFSET(DATA!$F$6,BH$10,$AF566,1,1),0)</f>
        <v>0.24652087475149106</v>
      </c>
      <c r="BI566" s="190">
        <f ca="1">IF($AG566&gt;0,OFFSET(DATA!$F$6,BI$10+27*(7-$AE$8),$AF566,1,1)/OFFSET(DATA!$F$6,BI$10,$AF566,1,1),0)</f>
        <v>0.45283018867924529</v>
      </c>
      <c r="BJ566" s="190">
        <f ca="1">IF($AG566&gt;0,OFFSET(DATA!$F$6,BJ$10+27*(7-$AE$8),$AF566,1,1)/OFFSET(DATA!$F$6,BJ$10,$AF566,1,1),0)</f>
        <v>0.36423841059602646</v>
      </c>
      <c r="BK566" s="190">
        <f ca="1">IF($AG566&gt;0,OFFSET(DATA!$F$6,BK$10+27*(7-$AE$8),$AF566,1,1)/OFFSET(DATA!$F$6,BK$10,$AF566,1,1),0)</f>
        <v>0.40519480519480522</v>
      </c>
      <c r="BL566" s="190">
        <f ca="1">IF($AG566&gt;0,OFFSET(DATA!$F$6,BL$10+27*(7-$AE$8),$AF566,1,1)/OFFSET(DATA!$F$6,BL$10,$AF566,1,1),0)</f>
        <v>0.43510054844606949</v>
      </c>
      <c r="BM566" s="190">
        <f ca="1">IF($AG566&gt;0,OFFSET(DATA!$F$6,BM$10+27*(7-$AE$8),$AF566,1,1)/OFFSET(DATA!$F$6,BM$10,$AF566,1,1),0)</f>
        <v>0.29357798165137616</v>
      </c>
      <c r="BN566" s="190">
        <f ca="1">IF($AG566&gt;0,OFFSET(DATA!$F$6,BN$10+27*(7-$AE$8),$AF566,1,1)/OFFSET(DATA!$F$6,BN$10,$AF566,1,1),0)</f>
        <v>0.55092592592592593</v>
      </c>
      <c r="BO566" s="190">
        <f ca="1">IF($AG566&gt;0,OFFSET(DATA!$F$6,BO$10+27*(7-$AE$8),$AF566,1,1)/OFFSET(DATA!$F$6,BO$10,$AF566,1,1),0)</f>
        <v>0.3827893175074184</v>
      </c>
      <c r="BP566" s="190">
        <f ca="1">IF($AG566&gt;0,OFFSET(DATA!$F$6,BP$10+27*(7-$AE$8),$AF566,1,1)/OFFSET(DATA!$F$6,BP$10,$AF566,1,1),0)</f>
        <v>0.61885245901639341</v>
      </c>
      <c r="BQ566" s="190">
        <f ca="1">IF($AG566&gt;0,OFFSET(DATA!$F$6,BQ$10+27*(7-$AE$8),$AF566,1,1)/OFFSET(DATA!$F$6,BQ$10,$AF566,1,1),0)</f>
        <v>0.44623655913978494</v>
      </c>
      <c r="BR566" s="190">
        <f ca="1">IF($AG566&gt;0,OFFSET(DATA!$F$6,BR$10+27*(7-$AE$8),$AF566,1,1)/OFFSET(DATA!$F$6,BR$10,$AF566,1,1),0)</f>
        <v>0.33333333333333331</v>
      </c>
      <c r="BS566" s="190">
        <f ca="1">IF($AG566&gt;0,OFFSET(DATA!$F$6,BS$10+27*(7-$AE$8),$AF566,1,1)/OFFSET(DATA!$F$6,BS$10,$AF566,1,1),0)</f>
        <v>0.17647058823529413</v>
      </c>
      <c r="BT566" s="190">
        <f ca="1">IF($AG566&gt;0,OFFSET(DATA!$F$6,BT$10+27*(7-$AE$8),$AF566,1,1)/OFFSET(DATA!$F$6,BT$10,$AF566,1,1),0)</f>
        <v>0.13207547169811321</v>
      </c>
      <c r="BU566" s="190">
        <f ca="1">IF($AG566&gt;0,OFFSET(DATA!$F$6,BU$10+27*(7-$AE$8),$AF566,1,1)/OFFSET(DATA!$F$6,BU$10,$AF566,1,1),0)</f>
        <v>0.59656652360515017</v>
      </c>
      <c r="BV566" s="190">
        <f ca="1">IF($AG566&gt;0,OFFSET(DATA!$F$6,BV$10+27*(7-$AE$8),$AF566,1,1)/OFFSET(DATA!$F$6,BV$10,$AF566,1,1),0)</f>
        <v>0.57446808510638303</v>
      </c>
      <c r="BW566" s="190">
        <f ca="1">IF($AG566&gt;0,OFFSET(DATA!$F$6,BW$10+27*(7-$AE$8),$AF566,1,1)/OFFSET(DATA!$F$6,BW$10,$AF566,1,1),0)</f>
        <v>0.36967418546365916</v>
      </c>
      <c r="BX566" s="190">
        <f ca="1">IF($AG566&gt;0,OFFSET(DATA!$F$6,BX$10+27*(7-$AE$8),$AF566,1,1)/OFFSET(DATA!$F$6,BX$10,$AF566,1,1),0)</f>
        <v>0.3783783783783784</v>
      </c>
    </row>
    <row r="567" spans="32:76" x14ac:dyDescent="0.2">
      <c r="AF567" s="166">
        <v>556</v>
      </c>
      <c r="AG567" s="96">
        <f ca="1">OFFSET(DATA!$F$6,$AF$10,$AF567,1,1)</f>
        <v>203</v>
      </c>
      <c r="AH567" s="190">
        <f ca="1">IF($AG567&gt;0,OFFSET(DATA!$F$6,$AF$10+27*AH$10,$AF567,1,1)/$AG567,0)</f>
        <v>0.38423645320197042</v>
      </c>
      <c r="AI567" s="190">
        <f ca="1">IF($AG567&gt;0,OFFSET(DATA!$F$6,$AF$10+27*AI$10,$AF567,1,1)/$AG567,0)</f>
        <v>0</v>
      </c>
      <c r="AJ567" s="190">
        <f ca="1">IF($AG567&gt;0,OFFSET(DATA!$F$6,$AF$10+27*AJ$10,$AF567,1,1)/$AG567,0)</f>
        <v>9.8522167487684734E-2</v>
      </c>
      <c r="AK567" s="190">
        <f ca="1">IF($AG567&gt;0,OFFSET(DATA!$F$6,$AF$10+27*AK$10,$AF567,1,1)/$AG567,0)</f>
        <v>0.1625615763546798</v>
      </c>
      <c r="AL567" s="190">
        <f ca="1">IF($AG567&gt;0,OFFSET(DATA!$F$6,$AF$10+27*AL$10,$AF567,1,1)/$AG567,0)</f>
        <v>0.18719211822660098</v>
      </c>
      <c r="AM567" s="190">
        <f ca="1">IF($AG567&gt;0,OFFSET(DATA!$F$6,$AF$10+27*AM$10,$AF567,1,1)/$AG567,0)</f>
        <v>0.12315270935960591</v>
      </c>
      <c r="AN567" s="166">
        <f ca="1">OFFSET(DATA!$F$6,$AF$10+27*AN$10,$AF567,1,1)</f>
        <v>14</v>
      </c>
      <c r="AO567" s="166">
        <f t="shared" ca="1" si="17"/>
        <v>14</v>
      </c>
      <c r="AQ567" s="96">
        <f ca="1">OFFSET(DATA!$F$6,25,$AF567,1,1)</f>
        <v>5533</v>
      </c>
      <c r="AR567" s="190">
        <f ca="1">IF($AQ567&gt;0,OFFSET(DATA!$F$6,25+27*AR$10,$AF567,1,1)/$AQ567,0)</f>
        <v>0.41677209470450027</v>
      </c>
      <c r="AS567" s="190">
        <f ca="1">IF($AQ567&gt;0,OFFSET(DATA!$F$6,25+27*AS$10,$AF567,1,1)/$AQ567,0)</f>
        <v>1.0844026748599313E-3</v>
      </c>
      <c r="AT567" s="190">
        <f ca="1">IF($AQ567&gt;0,OFFSET(DATA!$F$6,25+27*AT$10,$AF567,1,1)/$AQ567,0)</f>
        <v>0.10590999457798662</v>
      </c>
      <c r="AU567" s="190">
        <f ca="1">IF($AQ567&gt;0,OFFSET(DATA!$F$6,25+27*AU$10,$AF567,1,1)/$AQ567,0)</f>
        <v>0.11404301463943611</v>
      </c>
      <c r="AV567" s="190">
        <f ca="1">IF($AQ567&gt;0,OFFSET(DATA!$F$6,25+27*AV$10,$AF567,1,1)/$AQ567,0)</f>
        <v>0.13934574371950117</v>
      </c>
      <c r="AW567" s="190">
        <f ca="1">IF($AQ567&gt;0,OFFSET(DATA!$F$6,25+27*AW$10,$AF567,1,1)/$AQ567,0)</f>
        <v>4.6629315018977047E-2</v>
      </c>
      <c r="AZ567" s="166">
        <f t="shared" ca="1" si="18"/>
        <v>11</v>
      </c>
      <c r="BA567" s="190">
        <f ca="1">IF($AG567&gt;0,OFFSET(DATA!$F$6,BA$10+27*(7-$AE$8),$AF567,1,1)/OFFSET(DATA!$F$6,BA$10,$AF567,1,1),0)</f>
        <v>0.38423645320197042</v>
      </c>
      <c r="BB567" s="190">
        <f ca="1">IF($AG567&gt;0,OFFSET(DATA!$F$6,BB$10+27*(7-$AE$8),$AF567,1,1)/OFFSET(DATA!$F$6,BB$10,$AF567,1,1),0)</f>
        <v>0.14893617021276595</v>
      </c>
      <c r="BC567" s="190">
        <f ca="1">IF($AG567&gt;0,OFFSET(DATA!$F$6,BC$10+27*(7-$AE$8),$AF567,1,1)/OFFSET(DATA!$F$6,BC$10,$AF567,1,1),0)</f>
        <v>0.25</v>
      </c>
      <c r="BD567" s="190">
        <f ca="1">IF($AG567&gt;0,OFFSET(DATA!$F$6,BD$10+27*(7-$AE$8),$AF567,1,1)/OFFSET(DATA!$F$6,BD$10,$AF567,1,1),0)</f>
        <v>0.36842105263157893</v>
      </c>
      <c r="BE567" s="190">
        <f ca="1">IF($AG567&gt;0,OFFSET(DATA!$F$6,BE$10+27*(7-$AE$8),$AF567,1,1)/OFFSET(DATA!$F$6,BE$10,$AF567,1,1),0)</f>
        <v>0.46621621621621623</v>
      </c>
      <c r="BF567" s="190">
        <f ca="1">IF($AG567&gt;0,OFFSET(DATA!$F$6,BF$10+27*(7-$AE$8),$AF567,1,1)/OFFSET(DATA!$F$6,BF$10,$AF567,1,1),0)</f>
        <v>0.375</v>
      </c>
      <c r="BG567" s="190">
        <f ca="1">IF($AG567&gt;0,OFFSET(DATA!$F$6,BG$10+27*(7-$AE$8),$AF567,1,1)/OFFSET(DATA!$F$6,BG$10,$AF567,1,1),0)</f>
        <v>0.25352112676056338</v>
      </c>
      <c r="BH567" s="190">
        <f ca="1">IF($AG567&gt;0,OFFSET(DATA!$F$6,BH$10+27*(7-$AE$8),$AF567,1,1)/OFFSET(DATA!$F$6,BH$10,$AF567,1,1),0)</f>
        <v>0.26492537313432835</v>
      </c>
      <c r="BI567" s="190">
        <f ca="1">IF($AG567&gt;0,OFFSET(DATA!$F$6,BI$10+27*(7-$AE$8),$AF567,1,1)/OFFSET(DATA!$F$6,BI$10,$AF567,1,1),0)</f>
        <v>0.47222222222222221</v>
      </c>
      <c r="BJ567" s="190">
        <f ca="1">IF($AG567&gt;0,OFFSET(DATA!$F$6,BJ$10+27*(7-$AE$8),$AF567,1,1)/OFFSET(DATA!$F$6,BJ$10,$AF567,1,1),0)</f>
        <v>0.36206896551724138</v>
      </c>
      <c r="BK567" s="190">
        <f ca="1">IF($AG567&gt;0,OFFSET(DATA!$F$6,BK$10+27*(7-$AE$8),$AF567,1,1)/OFFSET(DATA!$F$6,BK$10,$AF567,1,1),0)</f>
        <v>0.42713567839195982</v>
      </c>
      <c r="BL567" s="190">
        <f ca="1">IF($AG567&gt;0,OFFSET(DATA!$F$6,BL$10+27*(7-$AE$8),$AF567,1,1)/OFFSET(DATA!$F$6,BL$10,$AF567,1,1),0)</f>
        <v>0.43181818181818182</v>
      </c>
      <c r="BM567" s="190">
        <f ca="1">IF($AG567&gt;0,OFFSET(DATA!$F$6,BM$10+27*(7-$AE$8),$AF567,1,1)/OFFSET(DATA!$F$6,BM$10,$AF567,1,1),0)</f>
        <v>0.2857142857142857</v>
      </c>
      <c r="BN567" s="190">
        <f ca="1">IF($AG567&gt;0,OFFSET(DATA!$F$6,BN$10+27*(7-$AE$8),$AF567,1,1)/OFFSET(DATA!$F$6,BN$10,$AF567,1,1),0)</f>
        <v>0.53913043478260869</v>
      </c>
      <c r="BO567" s="190">
        <f ca="1">IF($AG567&gt;0,OFFSET(DATA!$F$6,BO$10+27*(7-$AE$8),$AF567,1,1)/OFFSET(DATA!$F$6,BO$10,$AF567,1,1),0)</f>
        <v>0.42</v>
      </c>
      <c r="BP567" s="190">
        <f ca="1">IF($AG567&gt;0,OFFSET(DATA!$F$6,BP$10+27*(7-$AE$8),$AF567,1,1)/OFFSET(DATA!$F$6,BP$10,$AF567,1,1),0)</f>
        <v>0.61240310077519378</v>
      </c>
      <c r="BQ567" s="190">
        <f ca="1">IF($AG567&gt;0,OFFSET(DATA!$F$6,BQ$10+27*(7-$AE$8),$AF567,1,1)/OFFSET(DATA!$F$6,BQ$10,$AF567,1,1),0)</f>
        <v>0.45812807881773399</v>
      </c>
      <c r="BR567" s="190">
        <f ca="1">IF($AG567&gt;0,OFFSET(DATA!$F$6,BR$10+27*(7-$AE$8),$AF567,1,1)/OFFSET(DATA!$F$6,BR$10,$AF567,1,1),0)</f>
        <v>0.3235294117647059</v>
      </c>
      <c r="BS567" s="190">
        <f ca="1">IF($AG567&gt;0,OFFSET(DATA!$F$6,BS$10+27*(7-$AE$8),$AF567,1,1)/OFFSET(DATA!$F$6,BS$10,$AF567,1,1),0)</f>
        <v>0.25</v>
      </c>
      <c r="BT567" s="190">
        <f ca="1">IF($AG567&gt;0,OFFSET(DATA!$F$6,BT$10+27*(7-$AE$8),$AF567,1,1)/OFFSET(DATA!$F$6,BT$10,$AF567,1,1),0)</f>
        <v>0.12727272727272726</v>
      </c>
      <c r="BU567" s="190">
        <f ca="1">IF($AG567&gt;0,OFFSET(DATA!$F$6,BU$10+27*(7-$AE$8),$AF567,1,1)/OFFSET(DATA!$F$6,BU$10,$AF567,1,1),0)</f>
        <v>0.58467741935483875</v>
      </c>
      <c r="BV567" s="190">
        <f ca="1">IF($AG567&gt;0,OFFSET(DATA!$F$6,BV$10+27*(7-$AE$8),$AF567,1,1)/OFFSET(DATA!$F$6,BV$10,$AF567,1,1),0)</f>
        <v>0.55278310940499042</v>
      </c>
      <c r="BW567" s="190">
        <f ca="1">IF($AG567&gt;0,OFFSET(DATA!$F$6,BW$10+27*(7-$AE$8),$AF567,1,1)/OFFSET(DATA!$F$6,BW$10,$AF567,1,1),0)</f>
        <v>0.38128654970760234</v>
      </c>
      <c r="BX567" s="190">
        <f ca="1">IF($AG567&gt;0,OFFSET(DATA!$F$6,BX$10+27*(7-$AE$8),$AF567,1,1)/OFFSET(DATA!$F$6,BX$10,$AF567,1,1),0)</f>
        <v>0.32768361581920902</v>
      </c>
    </row>
    <row r="568" spans="32:76" x14ac:dyDescent="0.2">
      <c r="AF568" s="166">
        <v>557</v>
      </c>
      <c r="AG568" s="96">
        <f ca="1">OFFSET(DATA!$F$6,$AF$10,$AF568,1,1)</f>
        <v>217</v>
      </c>
      <c r="AH568" s="190">
        <f ca="1">IF($AG568&gt;0,OFFSET(DATA!$F$6,$AF$10+27*AH$10,$AF568,1,1)/$AG568,0)</f>
        <v>0.36405529953917048</v>
      </c>
      <c r="AI568" s="190">
        <f ca="1">IF($AG568&gt;0,OFFSET(DATA!$F$6,$AF$10+27*AI$10,$AF568,1,1)/$AG568,0)</f>
        <v>0</v>
      </c>
      <c r="AJ568" s="190">
        <f ca="1">IF($AG568&gt;0,OFFSET(DATA!$F$6,$AF$10+27*AJ$10,$AF568,1,1)/$AG568,0)</f>
        <v>7.3732718894009217E-2</v>
      </c>
      <c r="AK568" s="190">
        <f ca="1">IF($AG568&gt;0,OFFSET(DATA!$F$6,$AF$10+27*AK$10,$AF568,1,1)/$AG568,0)</f>
        <v>0.13824884792626729</v>
      </c>
      <c r="AL568" s="190">
        <f ca="1">IF($AG568&gt;0,OFFSET(DATA!$F$6,$AF$10+27*AL$10,$AF568,1,1)/$AG568,0)</f>
        <v>0.24884792626728111</v>
      </c>
      <c r="AM568" s="190">
        <f ca="1">IF($AG568&gt;0,OFFSET(DATA!$F$6,$AF$10+27*AM$10,$AF568,1,1)/$AG568,0)</f>
        <v>0.13824884792626729</v>
      </c>
      <c r="AN568" s="166">
        <f ca="1">OFFSET(DATA!$F$6,$AF$10+27*AN$10,$AF568,1,1)</f>
        <v>16</v>
      </c>
      <c r="AO568" s="166">
        <f t="shared" ca="1" si="17"/>
        <v>16</v>
      </c>
      <c r="AQ568" s="96">
        <f ca="1">OFFSET(DATA!$F$6,25,$AF568,1,1)</f>
        <v>5925</v>
      </c>
      <c r="AR568" s="190">
        <f ca="1">IF($AQ568&gt;0,OFFSET(DATA!$F$6,25+27*AR$10,$AF568,1,1)/$AQ568,0)</f>
        <v>0.39139240506329115</v>
      </c>
      <c r="AS568" s="190">
        <f ca="1">IF($AQ568&gt;0,OFFSET(DATA!$F$6,25+27*AS$10,$AF568,1,1)/$AQ568,0)</f>
        <v>1.181434599156118E-3</v>
      </c>
      <c r="AT568" s="190">
        <f ca="1">IF($AQ568&gt;0,OFFSET(DATA!$F$6,25+27*AT$10,$AF568,1,1)/$AQ568,0)</f>
        <v>0.1019409282700422</v>
      </c>
      <c r="AU568" s="190">
        <f ca="1">IF($AQ568&gt;0,OFFSET(DATA!$F$6,25+27*AU$10,$AF568,1,1)/$AQ568,0)</f>
        <v>0.10430379746835443</v>
      </c>
      <c r="AV568" s="190">
        <f ca="1">IF($AQ568&gt;0,OFFSET(DATA!$F$6,25+27*AV$10,$AF568,1,1)/$AQ568,0)</f>
        <v>0.16253164556962024</v>
      </c>
      <c r="AW568" s="190">
        <f ca="1">IF($AQ568&gt;0,OFFSET(DATA!$F$6,25+27*AW$10,$AF568,1,1)/$AQ568,0)</f>
        <v>5.1814345991561178E-2</v>
      </c>
      <c r="AZ568" s="166">
        <f t="shared" ca="1" si="18"/>
        <v>12</v>
      </c>
      <c r="BA568" s="190">
        <f ca="1">IF($AG568&gt;0,OFFSET(DATA!$F$6,BA$10+27*(7-$AE$8),$AF568,1,1)/OFFSET(DATA!$F$6,BA$10,$AF568,1,1),0)</f>
        <v>0.36405529953917048</v>
      </c>
      <c r="BB568" s="190">
        <f ca="1">IF($AG568&gt;0,OFFSET(DATA!$F$6,BB$10+27*(7-$AE$8),$AF568,1,1)/OFFSET(DATA!$F$6,BB$10,$AF568,1,1),0)</f>
        <v>0.12280701754385964</v>
      </c>
      <c r="BC568" s="190">
        <f ca="1">IF($AG568&gt;0,OFFSET(DATA!$F$6,BC$10+27*(7-$AE$8),$AF568,1,1)/OFFSET(DATA!$F$6,BC$10,$AF568,1,1),0)</f>
        <v>0.21739130434782608</v>
      </c>
      <c r="BD568" s="190">
        <f ca="1">IF($AG568&gt;0,OFFSET(DATA!$F$6,BD$10+27*(7-$AE$8),$AF568,1,1)/OFFSET(DATA!$F$6,BD$10,$AF568,1,1),0)</f>
        <v>0.42105263157894735</v>
      </c>
      <c r="BE568" s="190">
        <f ca="1">IF($AG568&gt;0,OFFSET(DATA!$F$6,BE$10+27*(7-$AE$8),$AF568,1,1)/OFFSET(DATA!$F$6,BE$10,$AF568,1,1),0)</f>
        <v>0.44171779141104295</v>
      </c>
      <c r="BF568" s="190">
        <f ca="1">IF($AG568&gt;0,OFFSET(DATA!$F$6,BF$10+27*(7-$AE$8),$AF568,1,1)/OFFSET(DATA!$F$6,BF$10,$AF568,1,1),0)</f>
        <v>0.41379310344827586</v>
      </c>
      <c r="BG568" s="190">
        <f ca="1">IF($AG568&gt;0,OFFSET(DATA!$F$6,BG$10+27*(7-$AE$8),$AF568,1,1)/OFFSET(DATA!$F$6,BG$10,$AF568,1,1),0)</f>
        <v>0.2608695652173913</v>
      </c>
      <c r="BH568" s="190">
        <f ca="1">IF($AG568&gt;0,OFFSET(DATA!$F$6,BH$10+27*(7-$AE$8),$AF568,1,1)/OFFSET(DATA!$F$6,BH$10,$AF568,1,1),0)</f>
        <v>0.30347349177330896</v>
      </c>
      <c r="BI568" s="190">
        <f ca="1">IF($AG568&gt;0,OFFSET(DATA!$F$6,BI$10+27*(7-$AE$8),$AF568,1,1)/OFFSET(DATA!$F$6,BI$10,$AF568,1,1),0)</f>
        <v>0.46610169491525422</v>
      </c>
      <c r="BJ568" s="190">
        <f ca="1">IF($AG568&gt;0,OFFSET(DATA!$F$6,BJ$10+27*(7-$AE$8),$AF568,1,1)/OFFSET(DATA!$F$6,BJ$10,$AF568,1,1),0)</f>
        <v>0.29378531073446329</v>
      </c>
      <c r="BK568" s="190">
        <f ca="1">IF($AG568&gt;0,OFFSET(DATA!$F$6,BK$10+27*(7-$AE$8),$AF568,1,1)/OFFSET(DATA!$F$6,BK$10,$AF568,1,1),0)</f>
        <v>0.40648379052369077</v>
      </c>
      <c r="BL568" s="190">
        <f ca="1">IF($AG568&gt;0,OFFSET(DATA!$F$6,BL$10+27*(7-$AE$8),$AF568,1,1)/OFFSET(DATA!$F$6,BL$10,$AF568,1,1),0)</f>
        <v>0.36085626911314983</v>
      </c>
      <c r="BM568" s="190">
        <f ca="1">IF($AG568&gt;0,OFFSET(DATA!$F$6,BM$10+27*(7-$AE$8),$AF568,1,1)/OFFSET(DATA!$F$6,BM$10,$AF568,1,1),0)</f>
        <v>0.32</v>
      </c>
      <c r="BN568" s="190">
        <f ca="1">IF($AG568&gt;0,OFFSET(DATA!$F$6,BN$10+27*(7-$AE$8),$AF568,1,1)/OFFSET(DATA!$F$6,BN$10,$AF568,1,1),0)</f>
        <v>0.49433962264150944</v>
      </c>
      <c r="BO568" s="190">
        <f ca="1">IF($AG568&gt;0,OFFSET(DATA!$F$6,BO$10+27*(7-$AE$8),$AF568,1,1)/OFFSET(DATA!$F$6,BO$10,$AF568,1,1),0)</f>
        <v>0.4375</v>
      </c>
      <c r="BP568" s="190">
        <f ca="1">IF($AG568&gt;0,OFFSET(DATA!$F$6,BP$10+27*(7-$AE$8),$AF568,1,1)/OFFSET(DATA!$F$6,BP$10,$AF568,1,1),0)</f>
        <v>0.54861111111111116</v>
      </c>
      <c r="BQ568" s="190">
        <f ca="1">IF($AG568&gt;0,OFFSET(DATA!$F$6,BQ$10+27*(7-$AE$8),$AF568,1,1)/OFFSET(DATA!$F$6,BQ$10,$AF568,1,1),0)</f>
        <v>0.42788461538461536</v>
      </c>
      <c r="BR568" s="190">
        <f ca="1">IF($AG568&gt;0,OFFSET(DATA!$F$6,BR$10+27*(7-$AE$8),$AF568,1,1)/OFFSET(DATA!$F$6,BR$10,$AF568,1,1),0)</f>
        <v>0.31775700934579437</v>
      </c>
      <c r="BS568" s="190">
        <f ca="1">IF($AG568&gt;0,OFFSET(DATA!$F$6,BS$10+27*(7-$AE$8),$AF568,1,1)/OFFSET(DATA!$F$6,BS$10,$AF568,1,1),0)</f>
        <v>0.23076923076923078</v>
      </c>
      <c r="BT568" s="190">
        <f ca="1">IF($AG568&gt;0,OFFSET(DATA!$F$6,BT$10+27*(7-$AE$8),$AF568,1,1)/OFFSET(DATA!$F$6,BT$10,$AF568,1,1),0)</f>
        <v>0.10294117647058823</v>
      </c>
      <c r="BU568" s="190">
        <f ca="1">IF($AG568&gt;0,OFFSET(DATA!$F$6,BU$10+27*(7-$AE$8),$AF568,1,1)/OFFSET(DATA!$F$6,BU$10,$AF568,1,1),0)</f>
        <v>0.56617647058823528</v>
      </c>
      <c r="BV568" s="190">
        <f ca="1">IF($AG568&gt;0,OFFSET(DATA!$F$6,BV$10+27*(7-$AE$8),$AF568,1,1)/OFFSET(DATA!$F$6,BV$10,$AF568,1,1),0)</f>
        <v>0.52575488454706931</v>
      </c>
      <c r="BW568" s="190">
        <f ca="1">IF($AG568&gt;0,OFFSET(DATA!$F$6,BW$10+27*(7-$AE$8),$AF568,1,1)/OFFSET(DATA!$F$6,BW$10,$AF568,1,1),0)</f>
        <v>0.32108108108108108</v>
      </c>
      <c r="BX568" s="190">
        <f ca="1">IF($AG568&gt;0,OFFSET(DATA!$F$6,BX$10+27*(7-$AE$8),$AF568,1,1)/OFFSET(DATA!$F$6,BX$10,$AF568,1,1),0)</f>
        <v>0.31491712707182318</v>
      </c>
    </row>
    <row r="569" spans="32:76" x14ac:dyDescent="0.2">
      <c r="AF569" s="166">
        <v>558</v>
      </c>
      <c r="AG569" s="96">
        <f ca="1">OFFSET(DATA!$F$6,$AF$10,$AF569,1,1)</f>
        <v>191</v>
      </c>
      <c r="AH569" s="190">
        <f ca="1">IF($AG569&gt;0,OFFSET(DATA!$F$6,$AF$10+27*AH$10,$AF569,1,1)/$AG569,0)</f>
        <v>0.39790575916230364</v>
      </c>
      <c r="AI569" s="190">
        <f ca="1">IF($AG569&gt;0,OFFSET(DATA!$F$6,$AF$10+27*AI$10,$AF569,1,1)/$AG569,0)</f>
        <v>0</v>
      </c>
      <c r="AJ569" s="190">
        <f ca="1">IF($AG569&gt;0,OFFSET(DATA!$F$6,$AF$10+27*AJ$10,$AF569,1,1)/$AG569,0)</f>
        <v>7.3298429319371722E-2</v>
      </c>
      <c r="AK569" s="190">
        <f ca="1">IF($AG569&gt;0,OFFSET(DATA!$F$6,$AF$10+27*AK$10,$AF569,1,1)/$AG569,0)</f>
        <v>0.17801047120418848</v>
      </c>
      <c r="AL569" s="190">
        <f ca="1">IF($AG569&gt;0,OFFSET(DATA!$F$6,$AF$10+27*AL$10,$AF569,1,1)/$AG569,0)</f>
        <v>0.20942408376963351</v>
      </c>
      <c r="AM569" s="190">
        <f ca="1">IF($AG569&gt;0,OFFSET(DATA!$F$6,$AF$10+27*AM$10,$AF569,1,1)/$AG569,0)</f>
        <v>0.1099476439790576</v>
      </c>
      <c r="AN569" s="166">
        <f ca="1">OFFSET(DATA!$F$6,$AF$10+27*AN$10,$AF569,1,1)</f>
        <v>16</v>
      </c>
      <c r="AO569" s="166">
        <f t="shared" ca="1" si="17"/>
        <v>16</v>
      </c>
      <c r="AQ569" s="96">
        <f ca="1">OFFSET(DATA!$F$6,25,$AF569,1,1)</f>
        <v>5102</v>
      </c>
      <c r="AR569" s="190">
        <f ca="1">IF($AQ569&gt;0,OFFSET(DATA!$F$6,25+27*AR$10,$AF569,1,1)/$AQ569,0)</f>
        <v>0.39886319090552724</v>
      </c>
      <c r="AS569" s="190">
        <f ca="1">IF($AQ569&gt;0,OFFSET(DATA!$F$6,25+27*AS$10,$AF569,1,1)/$AQ569,0)</f>
        <v>1.7640141121128968E-3</v>
      </c>
      <c r="AT569" s="190">
        <f ca="1">IF($AQ569&gt;0,OFFSET(DATA!$F$6,25+27*AT$10,$AF569,1,1)/$AQ569,0)</f>
        <v>0.11270090160721286</v>
      </c>
      <c r="AU569" s="190">
        <f ca="1">IF($AQ569&gt;0,OFFSET(DATA!$F$6,25+27*AU$10,$AF569,1,1)/$AQ569,0)</f>
        <v>0.13308506468051745</v>
      </c>
      <c r="AV569" s="190">
        <f ca="1">IF($AQ569&gt;0,OFFSET(DATA!$F$6,25+27*AV$10,$AF569,1,1)/$AQ569,0)</f>
        <v>0.17659741277930224</v>
      </c>
      <c r="AW569" s="190">
        <f ca="1">IF($AQ569&gt;0,OFFSET(DATA!$F$6,25+27*AW$10,$AF569,1,1)/$AQ569,0)</f>
        <v>4.429635437083497E-2</v>
      </c>
      <c r="AZ569" s="166">
        <f t="shared" ca="1" si="18"/>
        <v>12</v>
      </c>
      <c r="BA569" s="190">
        <f ca="1">IF($AG569&gt;0,OFFSET(DATA!$F$6,BA$10+27*(7-$AE$8),$AF569,1,1)/OFFSET(DATA!$F$6,BA$10,$AF569,1,1),0)</f>
        <v>0.39790575916230364</v>
      </c>
      <c r="BB569" s="190">
        <f ca="1">IF($AG569&gt;0,OFFSET(DATA!$F$6,BB$10+27*(7-$AE$8),$AF569,1,1)/OFFSET(DATA!$F$6,BB$10,$AF569,1,1),0)</f>
        <v>9.5238095238095233E-2</v>
      </c>
      <c r="BC569" s="190">
        <f ca="1">IF($AG569&gt;0,OFFSET(DATA!$F$6,BC$10+27*(7-$AE$8),$AF569,1,1)/OFFSET(DATA!$F$6,BC$10,$AF569,1,1),0)</f>
        <v>0.2391304347826087</v>
      </c>
      <c r="BD569" s="190">
        <f ca="1">IF($AG569&gt;0,OFFSET(DATA!$F$6,BD$10+27*(7-$AE$8),$AF569,1,1)/OFFSET(DATA!$F$6,BD$10,$AF569,1,1),0)</f>
        <v>0.44444444444444442</v>
      </c>
      <c r="BE569" s="190">
        <f ca="1">IF($AG569&gt;0,OFFSET(DATA!$F$6,BE$10+27*(7-$AE$8),$AF569,1,1)/OFFSET(DATA!$F$6,BE$10,$AF569,1,1),0)</f>
        <v>0.48734177215189872</v>
      </c>
      <c r="BF569" s="190">
        <f ca="1">IF($AG569&gt;0,OFFSET(DATA!$F$6,BF$10+27*(7-$AE$8),$AF569,1,1)/OFFSET(DATA!$F$6,BF$10,$AF569,1,1),0)</f>
        <v>0.5</v>
      </c>
      <c r="BG569" s="190">
        <f ca="1">IF($AG569&gt;0,OFFSET(DATA!$F$6,BG$10+27*(7-$AE$8),$AF569,1,1)/OFFSET(DATA!$F$6,BG$10,$AF569,1,1),0)</f>
        <v>0.29090909090909089</v>
      </c>
      <c r="BH569" s="190">
        <f ca="1">IF($AG569&gt;0,OFFSET(DATA!$F$6,BH$10+27*(7-$AE$8),$AF569,1,1)/OFFSET(DATA!$F$6,BH$10,$AF569,1,1),0)</f>
        <v>0.29827915869980881</v>
      </c>
      <c r="BI569" s="190">
        <f ca="1">IF($AG569&gt;0,OFFSET(DATA!$F$6,BI$10+27*(7-$AE$8),$AF569,1,1)/OFFSET(DATA!$F$6,BI$10,$AF569,1,1),0)</f>
        <v>0.48148148148148145</v>
      </c>
      <c r="BJ569" s="190">
        <f ca="1">IF($AG569&gt;0,OFFSET(DATA!$F$6,BJ$10+27*(7-$AE$8),$AF569,1,1)/OFFSET(DATA!$F$6,BJ$10,$AF569,1,1),0)</f>
        <v>0.31137724550898205</v>
      </c>
      <c r="BK569" s="190">
        <f ca="1">IF($AG569&gt;0,OFFSET(DATA!$F$6,BK$10+27*(7-$AE$8),$AF569,1,1)/OFFSET(DATA!$F$6,BK$10,$AF569,1,1),0)</f>
        <v>0.40615384615384614</v>
      </c>
      <c r="BL569" s="190">
        <f ca="1">IF($AG569&gt;0,OFFSET(DATA!$F$6,BL$10+27*(7-$AE$8),$AF569,1,1)/OFFSET(DATA!$F$6,BL$10,$AF569,1,1),0)</f>
        <v>0.31506849315068491</v>
      </c>
      <c r="BM569" s="190">
        <f ca="1">IF($AG569&gt;0,OFFSET(DATA!$F$6,BM$10+27*(7-$AE$8),$AF569,1,1)/OFFSET(DATA!$F$6,BM$10,$AF569,1,1),0)</f>
        <v>0.30327868852459017</v>
      </c>
      <c r="BN569" s="190">
        <f ca="1">IF($AG569&gt;0,OFFSET(DATA!$F$6,BN$10+27*(7-$AE$8),$AF569,1,1)/OFFSET(DATA!$F$6,BN$10,$AF569,1,1),0)</f>
        <v>0.46956521739130436</v>
      </c>
      <c r="BO569" s="190">
        <f ca="1">IF($AG569&gt;0,OFFSET(DATA!$F$6,BO$10+27*(7-$AE$8),$AF569,1,1)/OFFSET(DATA!$F$6,BO$10,$AF569,1,1),0)</f>
        <v>0.46728971962616822</v>
      </c>
      <c r="BP569" s="190">
        <f ca="1">IF($AG569&gt;0,OFFSET(DATA!$F$6,BP$10+27*(7-$AE$8),$AF569,1,1)/OFFSET(DATA!$F$6,BP$10,$AF569,1,1),0)</f>
        <v>0.55895196506550215</v>
      </c>
      <c r="BQ569" s="190">
        <f ca="1">IF($AG569&gt;0,OFFSET(DATA!$F$6,BQ$10+27*(7-$AE$8),$AF569,1,1)/OFFSET(DATA!$F$6,BQ$10,$AF569,1,1),0)</f>
        <v>0.44270833333333331</v>
      </c>
      <c r="BR569" s="190">
        <f ca="1">IF($AG569&gt;0,OFFSET(DATA!$F$6,BR$10+27*(7-$AE$8),$AF569,1,1)/OFFSET(DATA!$F$6,BR$10,$AF569,1,1),0)</f>
        <v>0.26041666666666669</v>
      </c>
      <c r="BS569" s="190">
        <f ca="1">IF($AG569&gt;0,OFFSET(DATA!$F$6,BS$10+27*(7-$AE$8),$AF569,1,1)/OFFSET(DATA!$F$6,BS$10,$AF569,1,1),0)</f>
        <v>0.37037037037037035</v>
      </c>
      <c r="BT569" s="190">
        <f ca="1">IF($AG569&gt;0,OFFSET(DATA!$F$6,BT$10+27*(7-$AE$8),$AF569,1,1)/OFFSET(DATA!$F$6,BT$10,$AF569,1,1),0)</f>
        <v>9.4339622641509441E-2</v>
      </c>
      <c r="BU569" s="190">
        <f ca="1">IF($AG569&gt;0,OFFSET(DATA!$F$6,BU$10+27*(7-$AE$8),$AF569,1,1)/OFFSET(DATA!$F$6,BU$10,$AF569,1,1),0)</f>
        <v>0.54298642533936647</v>
      </c>
      <c r="BV569" s="190">
        <f ca="1">IF($AG569&gt;0,OFFSET(DATA!$F$6,BV$10+27*(7-$AE$8),$AF569,1,1)/OFFSET(DATA!$F$6,BV$10,$AF569,1,1),0)</f>
        <v>0.55913978494623651</v>
      </c>
      <c r="BW569" s="190">
        <f ca="1">IF($AG569&gt;0,OFFSET(DATA!$F$6,BW$10+27*(7-$AE$8),$AF569,1,1)/OFFSET(DATA!$F$6,BW$10,$AF569,1,1),0)</f>
        <v>0.36849315068493149</v>
      </c>
      <c r="BX569" s="190">
        <f ca="1">IF($AG569&gt;0,OFFSET(DATA!$F$6,BX$10+27*(7-$AE$8),$AF569,1,1)/OFFSET(DATA!$F$6,BX$10,$AF569,1,1),0)</f>
        <v>0.31612903225806449</v>
      </c>
    </row>
    <row r="570" spans="32:76" x14ac:dyDescent="0.2">
      <c r="AF570" s="166">
        <v>559</v>
      </c>
      <c r="AG570" s="96">
        <f ca="1">OFFSET(DATA!$F$6,$AF$10,$AF570,1,1)</f>
        <v>216</v>
      </c>
      <c r="AH570" s="190">
        <f ca="1">IF($AG570&gt;0,OFFSET(DATA!$F$6,$AF$10+27*AH$10,$AF570,1,1)/$AG570,0)</f>
        <v>0.34259259259259262</v>
      </c>
      <c r="AI570" s="190">
        <f ca="1">IF($AG570&gt;0,OFFSET(DATA!$F$6,$AF$10+27*AI$10,$AF570,1,1)/$AG570,0)</f>
        <v>0</v>
      </c>
      <c r="AJ570" s="190">
        <f ca="1">IF($AG570&gt;0,OFFSET(DATA!$F$6,$AF$10+27*AJ$10,$AF570,1,1)/$AG570,0)</f>
        <v>5.0925925925925923E-2</v>
      </c>
      <c r="AK570" s="190">
        <f ca="1">IF($AG570&gt;0,OFFSET(DATA!$F$6,$AF$10+27*AK$10,$AF570,1,1)/$AG570,0)</f>
        <v>0.15740740740740741</v>
      </c>
      <c r="AL570" s="190">
        <f ca="1">IF($AG570&gt;0,OFFSET(DATA!$F$6,$AF$10+27*AL$10,$AF570,1,1)/$AG570,0)</f>
        <v>0.19907407407407407</v>
      </c>
      <c r="AM570" s="190">
        <f ca="1">IF($AG570&gt;0,OFFSET(DATA!$F$6,$AF$10+27*AM$10,$AF570,1,1)/$AG570,0)</f>
        <v>9.2592592592592587E-2</v>
      </c>
      <c r="AN570" s="166">
        <f ca="1">OFFSET(DATA!$F$6,$AF$10+27*AN$10,$AF570,1,1)</f>
        <v>15</v>
      </c>
      <c r="AO570" s="166">
        <f t="shared" ca="1" si="17"/>
        <v>15</v>
      </c>
      <c r="AQ570" s="96">
        <f ca="1">OFFSET(DATA!$F$6,25,$AF570,1,1)</f>
        <v>5695</v>
      </c>
      <c r="AR570" s="190">
        <f ca="1">IF($AQ570&gt;0,OFFSET(DATA!$F$6,25+27*AR$10,$AF570,1,1)/$AQ570,0)</f>
        <v>0.38050921861281828</v>
      </c>
      <c r="AS570" s="190">
        <f ca="1">IF($AQ570&gt;0,OFFSET(DATA!$F$6,25+27*AS$10,$AF570,1,1)/$AQ570,0)</f>
        <v>1.4047410008779632E-3</v>
      </c>
      <c r="AT570" s="190">
        <f ca="1">IF($AQ570&gt;0,OFFSET(DATA!$F$6,25+27*AT$10,$AF570,1,1)/$AQ570,0)</f>
        <v>0.10131694468832309</v>
      </c>
      <c r="AU570" s="190">
        <f ca="1">IF($AQ570&gt;0,OFFSET(DATA!$F$6,25+27*AU$10,$AF570,1,1)/$AQ570,0)</f>
        <v>0.1086918349429324</v>
      </c>
      <c r="AV570" s="190">
        <f ca="1">IF($AQ570&gt;0,OFFSET(DATA!$F$6,25+27*AV$10,$AF570,1,1)/$AQ570,0)</f>
        <v>0.14872695346795434</v>
      </c>
      <c r="AW570" s="190">
        <f ca="1">IF($AQ570&gt;0,OFFSET(DATA!$F$6,25+27*AW$10,$AF570,1,1)/$AQ570,0)</f>
        <v>3.8103599648814747E-2</v>
      </c>
      <c r="AZ570" s="166">
        <f t="shared" ca="1" si="18"/>
        <v>12</v>
      </c>
      <c r="BA570" s="190">
        <f ca="1">IF($AG570&gt;0,OFFSET(DATA!$F$6,BA$10+27*(7-$AE$8),$AF570,1,1)/OFFSET(DATA!$F$6,BA$10,$AF570,1,1),0)</f>
        <v>0.34259259259259262</v>
      </c>
      <c r="BB570" s="190">
        <f ca="1">IF($AG570&gt;0,OFFSET(DATA!$F$6,BB$10+27*(7-$AE$8),$AF570,1,1)/OFFSET(DATA!$F$6,BB$10,$AF570,1,1),0)</f>
        <v>9.7560975609756101E-2</v>
      </c>
      <c r="BC570" s="190">
        <f ca="1">IF($AG570&gt;0,OFFSET(DATA!$F$6,BC$10+27*(7-$AE$8),$AF570,1,1)/OFFSET(DATA!$F$6,BC$10,$AF570,1,1),0)</f>
        <v>0.19230769230769232</v>
      </c>
      <c r="BD570" s="190">
        <f ca="1">IF($AG570&gt;0,OFFSET(DATA!$F$6,BD$10+27*(7-$AE$8),$AF570,1,1)/OFFSET(DATA!$F$6,BD$10,$AF570,1,1),0)</f>
        <v>0.30232558139534882</v>
      </c>
      <c r="BE570" s="190">
        <f ca="1">IF($AG570&gt;0,OFFSET(DATA!$F$6,BE$10+27*(7-$AE$8),$AF570,1,1)/OFFSET(DATA!$F$6,BE$10,$AF570,1,1),0)</f>
        <v>0.49693251533742333</v>
      </c>
      <c r="BF570" s="190">
        <f ca="1">IF($AG570&gt;0,OFFSET(DATA!$F$6,BF$10+27*(7-$AE$8),$AF570,1,1)/OFFSET(DATA!$F$6,BF$10,$AF570,1,1),0)</f>
        <v>0.375</v>
      </c>
      <c r="BG570" s="190">
        <f ca="1">IF($AG570&gt;0,OFFSET(DATA!$F$6,BG$10+27*(7-$AE$8),$AF570,1,1)/OFFSET(DATA!$F$6,BG$10,$AF570,1,1),0)</f>
        <v>0.26984126984126983</v>
      </c>
      <c r="BH570" s="190">
        <f ca="1">IF($AG570&gt;0,OFFSET(DATA!$F$6,BH$10+27*(7-$AE$8),$AF570,1,1)/OFFSET(DATA!$F$6,BH$10,$AF570,1,1),0)</f>
        <v>0.27551020408163263</v>
      </c>
      <c r="BI570" s="190">
        <f ca="1">IF($AG570&gt;0,OFFSET(DATA!$F$6,BI$10+27*(7-$AE$8),$AF570,1,1)/OFFSET(DATA!$F$6,BI$10,$AF570,1,1),0)</f>
        <v>0.47272727272727272</v>
      </c>
      <c r="BJ570" s="190">
        <f ca="1">IF($AG570&gt;0,OFFSET(DATA!$F$6,BJ$10+27*(7-$AE$8),$AF570,1,1)/OFFSET(DATA!$F$6,BJ$10,$AF570,1,1),0)</f>
        <v>0.33734939759036142</v>
      </c>
      <c r="BK570" s="190">
        <f ca="1">IF($AG570&gt;0,OFFSET(DATA!$F$6,BK$10+27*(7-$AE$8),$AF570,1,1)/OFFSET(DATA!$F$6,BK$10,$AF570,1,1),0)</f>
        <v>0.43785310734463279</v>
      </c>
      <c r="BL570" s="190">
        <f ca="1">IF($AG570&gt;0,OFFSET(DATA!$F$6,BL$10+27*(7-$AE$8),$AF570,1,1)/OFFSET(DATA!$F$6,BL$10,$AF570,1,1),0)</f>
        <v>0.29717682020802377</v>
      </c>
      <c r="BM570" s="190">
        <f ca="1">IF($AG570&gt;0,OFFSET(DATA!$F$6,BM$10+27*(7-$AE$8),$AF570,1,1)/OFFSET(DATA!$F$6,BM$10,$AF570,1,1),0)</f>
        <v>0.26126126126126126</v>
      </c>
      <c r="BN570" s="190">
        <f ca="1">IF($AG570&gt;0,OFFSET(DATA!$F$6,BN$10+27*(7-$AE$8),$AF570,1,1)/OFFSET(DATA!$F$6,BN$10,$AF570,1,1),0)</f>
        <v>0.48809523809523808</v>
      </c>
      <c r="BO570" s="190">
        <f ca="1">IF($AG570&gt;0,OFFSET(DATA!$F$6,BO$10+27*(7-$AE$8),$AF570,1,1)/OFFSET(DATA!$F$6,BO$10,$AF570,1,1),0)</f>
        <v>0.4263565891472868</v>
      </c>
      <c r="BP570" s="190">
        <f ca="1">IF($AG570&gt;0,OFFSET(DATA!$F$6,BP$10+27*(7-$AE$8),$AF570,1,1)/OFFSET(DATA!$F$6,BP$10,$AF570,1,1),0)</f>
        <v>0.49603174603174605</v>
      </c>
      <c r="BQ570" s="190">
        <f ca="1">IF($AG570&gt;0,OFFSET(DATA!$F$6,BQ$10+27*(7-$AE$8),$AF570,1,1)/OFFSET(DATA!$F$6,BQ$10,$AF570,1,1),0)</f>
        <v>0.39622641509433965</v>
      </c>
      <c r="BR570" s="190">
        <f ca="1">IF($AG570&gt;0,OFFSET(DATA!$F$6,BR$10+27*(7-$AE$8),$AF570,1,1)/OFFSET(DATA!$F$6,BR$10,$AF570,1,1),0)</f>
        <v>0.2818181818181818</v>
      </c>
      <c r="BS570" s="190">
        <f ca="1">IF($AG570&gt;0,OFFSET(DATA!$F$6,BS$10+27*(7-$AE$8),$AF570,1,1)/OFFSET(DATA!$F$6,BS$10,$AF570,1,1),0)</f>
        <v>0.25</v>
      </c>
      <c r="BT570" s="190">
        <f ca="1">IF($AG570&gt;0,OFFSET(DATA!$F$6,BT$10+27*(7-$AE$8),$AF570,1,1)/OFFSET(DATA!$F$6,BT$10,$AF570,1,1),0)</f>
        <v>0.125</v>
      </c>
      <c r="BU570" s="190">
        <f ca="1">IF($AG570&gt;0,OFFSET(DATA!$F$6,BU$10+27*(7-$AE$8),$AF570,1,1)/OFFSET(DATA!$F$6,BU$10,$AF570,1,1),0)</f>
        <v>0.496</v>
      </c>
      <c r="BV570" s="190">
        <f ca="1">IF($AG570&gt;0,OFFSET(DATA!$F$6,BV$10+27*(7-$AE$8),$AF570,1,1)/OFFSET(DATA!$F$6,BV$10,$AF570,1,1),0)</f>
        <v>0.52443609022556392</v>
      </c>
      <c r="BW570" s="190">
        <f ca="1">IF($AG570&gt;0,OFFSET(DATA!$F$6,BW$10+27*(7-$AE$8),$AF570,1,1)/OFFSET(DATA!$F$6,BW$10,$AF570,1,1),0)</f>
        <v>0.36791314837153194</v>
      </c>
      <c r="BX570" s="190">
        <f ca="1">IF($AG570&gt;0,OFFSET(DATA!$F$6,BX$10+27*(7-$AE$8),$AF570,1,1)/OFFSET(DATA!$F$6,BX$10,$AF570,1,1),0)</f>
        <v>0.29940119760479039</v>
      </c>
    </row>
    <row r="571" spans="32:76" x14ac:dyDescent="0.2">
      <c r="AF571" s="166">
        <v>560</v>
      </c>
      <c r="AG571" s="96">
        <f ca="1">OFFSET(DATA!$F$6,$AF$10,$AF571,1,1)</f>
        <v>226</v>
      </c>
      <c r="AH571" s="190">
        <f ca="1">IF($AG571&gt;0,OFFSET(DATA!$F$6,$AF$10+27*AH$10,$AF571,1,1)/$AG571,0)</f>
        <v>0.35398230088495575</v>
      </c>
      <c r="AI571" s="190">
        <f ca="1">IF($AG571&gt;0,OFFSET(DATA!$F$6,$AF$10+27*AI$10,$AF571,1,1)/$AG571,0)</f>
        <v>0</v>
      </c>
      <c r="AJ571" s="190">
        <f ca="1">IF($AG571&gt;0,OFFSET(DATA!$F$6,$AF$10+27*AJ$10,$AF571,1,1)/$AG571,0)</f>
        <v>5.3097345132743362E-2</v>
      </c>
      <c r="AK571" s="190">
        <f ca="1">IF($AG571&gt;0,OFFSET(DATA!$F$6,$AF$10+27*AK$10,$AF571,1,1)/$AG571,0)</f>
        <v>4.4247787610619468E-2</v>
      </c>
      <c r="AL571" s="190">
        <f ca="1">IF($AG571&gt;0,OFFSET(DATA!$F$6,$AF$10+27*AL$10,$AF571,1,1)/$AG571,0)</f>
        <v>0.29646017699115046</v>
      </c>
      <c r="AM571" s="190">
        <f ca="1">IF($AG571&gt;0,OFFSET(DATA!$F$6,$AF$10+27*AM$10,$AF571,1,1)/$AG571,0)</f>
        <v>9.2920353982300891E-2</v>
      </c>
      <c r="AN571" s="166">
        <f ca="1">OFFSET(DATA!$F$6,$AF$10+27*AN$10,$AF571,1,1)</f>
        <v>16</v>
      </c>
      <c r="AO571" s="166">
        <f t="shared" ca="1" si="17"/>
        <v>16</v>
      </c>
      <c r="AQ571" s="96">
        <f ca="1">OFFSET(DATA!$F$6,25,$AF571,1,1)</f>
        <v>5866</v>
      </c>
      <c r="AR571" s="190">
        <f ca="1">IF($AQ571&gt;0,OFFSET(DATA!$F$6,25+27*AR$10,$AF571,1,1)/$AQ571,0)</f>
        <v>0.39277190589839756</v>
      </c>
      <c r="AS571" s="190">
        <f ca="1">IF($AQ571&gt;0,OFFSET(DATA!$F$6,25+27*AS$10,$AF571,1,1)/$AQ571,0)</f>
        <v>1.7047391749062393E-3</v>
      </c>
      <c r="AT571" s="190">
        <f ca="1">IF($AQ571&gt;0,OFFSET(DATA!$F$6,25+27*AT$10,$AF571,1,1)/$AQ571,0)</f>
        <v>9.648823729969315E-2</v>
      </c>
      <c r="AU571" s="190">
        <f ca="1">IF($AQ571&gt;0,OFFSET(DATA!$F$6,25+27*AU$10,$AF571,1,1)/$AQ571,0)</f>
        <v>3.3924309580634165E-2</v>
      </c>
      <c r="AV571" s="190">
        <f ca="1">IF($AQ571&gt;0,OFFSET(DATA!$F$6,25+27*AV$10,$AF571,1,1)/$AQ571,0)</f>
        <v>0.17780429594272076</v>
      </c>
      <c r="AW571" s="190">
        <f ca="1">IF($AQ571&gt;0,OFFSET(DATA!$F$6,25+27*AW$10,$AF571,1,1)/$AQ571,0)</f>
        <v>4.1936583702693486E-2</v>
      </c>
      <c r="AZ571" s="166">
        <f t="shared" ca="1" si="18"/>
        <v>13</v>
      </c>
      <c r="BA571" s="190">
        <f ca="1">IF($AG571&gt;0,OFFSET(DATA!$F$6,BA$10+27*(7-$AE$8),$AF571,1,1)/OFFSET(DATA!$F$6,BA$10,$AF571,1,1),0)</f>
        <v>0.35398230088495575</v>
      </c>
      <c r="BB571" s="190">
        <f ca="1">IF($AG571&gt;0,OFFSET(DATA!$F$6,BB$10+27*(7-$AE$8),$AF571,1,1)/OFFSET(DATA!$F$6,BB$10,$AF571,1,1),0)</f>
        <v>0.11627906976744186</v>
      </c>
      <c r="BC571" s="190">
        <f ca="1">IF($AG571&gt;0,OFFSET(DATA!$F$6,BC$10+27*(7-$AE$8),$AF571,1,1)/OFFSET(DATA!$F$6,BC$10,$AF571,1,1),0)</f>
        <v>0.15094339622641509</v>
      </c>
      <c r="BD571" s="190">
        <f ca="1">IF($AG571&gt;0,OFFSET(DATA!$F$6,BD$10+27*(7-$AE$8),$AF571,1,1)/OFFSET(DATA!$F$6,BD$10,$AF571,1,1),0)</f>
        <v>0.32500000000000001</v>
      </c>
      <c r="BE571" s="190">
        <f ca="1">IF($AG571&gt;0,OFFSET(DATA!$F$6,BE$10+27*(7-$AE$8),$AF571,1,1)/OFFSET(DATA!$F$6,BE$10,$AF571,1,1),0)</f>
        <v>0.46198830409356723</v>
      </c>
      <c r="BF571" s="190">
        <f ca="1">IF($AG571&gt;0,OFFSET(DATA!$F$6,BF$10+27*(7-$AE$8),$AF571,1,1)/OFFSET(DATA!$F$6,BF$10,$AF571,1,1),0)</f>
        <v>0.3611111111111111</v>
      </c>
      <c r="BG571" s="190">
        <f ca="1">IF($AG571&gt;0,OFFSET(DATA!$F$6,BG$10+27*(7-$AE$8),$AF571,1,1)/OFFSET(DATA!$F$6,BG$10,$AF571,1,1),0)</f>
        <v>0.26470588235294118</v>
      </c>
      <c r="BH571" s="190">
        <f ca="1">IF($AG571&gt;0,OFFSET(DATA!$F$6,BH$10+27*(7-$AE$8),$AF571,1,1)/OFFSET(DATA!$F$6,BH$10,$AF571,1,1),0)</f>
        <v>0.2711864406779661</v>
      </c>
      <c r="BI571" s="190">
        <f ca="1">IF($AG571&gt;0,OFFSET(DATA!$F$6,BI$10+27*(7-$AE$8),$AF571,1,1)/OFFSET(DATA!$F$6,BI$10,$AF571,1,1),0)</f>
        <v>0.45794392523364486</v>
      </c>
      <c r="BJ571" s="190">
        <f ca="1">IF($AG571&gt;0,OFFSET(DATA!$F$6,BJ$10+27*(7-$AE$8),$AF571,1,1)/OFFSET(DATA!$F$6,BJ$10,$AF571,1,1),0)</f>
        <v>0.39655172413793105</v>
      </c>
      <c r="BK571" s="190">
        <f ca="1">IF($AG571&gt;0,OFFSET(DATA!$F$6,BK$10+27*(7-$AE$8),$AF571,1,1)/OFFSET(DATA!$F$6,BK$10,$AF571,1,1),0)</f>
        <v>0.44594594594594594</v>
      </c>
      <c r="BL571" s="190">
        <f ca="1">IF($AG571&gt;0,OFFSET(DATA!$F$6,BL$10+27*(7-$AE$8),$AF571,1,1)/OFFSET(DATA!$F$6,BL$10,$AF571,1,1),0)</f>
        <v>0.31700288184438041</v>
      </c>
      <c r="BM571" s="190">
        <f ca="1">IF($AG571&gt;0,OFFSET(DATA!$F$6,BM$10+27*(7-$AE$8),$AF571,1,1)/OFFSET(DATA!$F$6,BM$10,$AF571,1,1),0)</f>
        <v>0.25</v>
      </c>
      <c r="BN571" s="190">
        <f ca="1">IF($AG571&gt;0,OFFSET(DATA!$F$6,BN$10+27*(7-$AE$8),$AF571,1,1)/OFFSET(DATA!$F$6,BN$10,$AF571,1,1),0)</f>
        <v>0.51020408163265307</v>
      </c>
      <c r="BO571" s="190">
        <f ca="1">IF($AG571&gt;0,OFFSET(DATA!$F$6,BO$10+27*(7-$AE$8),$AF571,1,1)/OFFSET(DATA!$F$6,BO$10,$AF571,1,1),0)</f>
        <v>0.43421052631578949</v>
      </c>
      <c r="BP571" s="190">
        <f ca="1">IF($AG571&gt;0,OFFSET(DATA!$F$6,BP$10+27*(7-$AE$8),$AF571,1,1)/OFFSET(DATA!$F$6,BP$10,$AF571,1,1),0)</f>
        <v>0.63200000000000001</v>
      </c>
      <c r="BQ571" s="190">
        <f ca="1">IF($AG571&gt;0,OFFSET(DATA!$F$6,BQ$10+27*(7-$AE$8),$AF571,1,1)/OFFSET(DATA!$F$6,BQ$10,$AF571,1,1),0)</f>
        <v>0.388646288209607</v>
      </c>
      <c r="BR571" s="190">
        <f ca="1">IF($AG571&gt;0,OFFSET(DATA!$F$6,BR$10+27*(7-$AE$8),$AF571,1,1)/OFFSET(DATA!$F$6,BR$10,$AF571,1,1),0)</f>
        <v>0.26923076923076922</v>
      </c>
      <c r="BS571" s="190">
        <f ca="1">IF($AG571&gt;0,OFFSET(DATA!$F$6,BS$10+27*(7-$AE$8),$AF571,1,1)/OFFSET(DATA!$F$6,BS$10,$AF571,1,1),0)</f>
        <v>0.23684210526315788</v>
      </c>
      <c r="BT571" s="190">
        <f ca="1">IF($AG571&gt;0,OFFSET(DATA!$F$6,BT$10+27*(7-$AE$8),$AF571,1,1)/OFFSET(DATA!$F$6,BT$10,$AF571,1,1),0)</f>
        <v>0.16981132075471697</v>
      </c>
      <c r="BU571" s="190">
        <f ca="1">IF($AG571&gt;0,OFFSET(DATA!$F$6,BU$10+27*(7-$AE$8),$AF571,1,1)/OFFSET(DATA!$F$6,BU$10,$AF571,1,1),0)</f>
        <v>0.51190476190476186</v>
      </c>
      <c r="BV571" s="190">
        <f ca="1">IF($AG571&gt;0,OFFSET(DATA!$F$6,BV$10+27*(7-$AE$8),$AF571,1,1)/OFFSET(DATA!$F$6,BV$10,$AF571,1,1),0)</f>
        <v>0.52406417112299464</v>
      </c>
      <c r="BW571" s="190">
        <f ca="1">IF($AG571&gt;0,OFFSET(DATA!$F$6,BW$10+27*(7-$AE$8),$AF571,1,1)/OFFSET(DATA!$F$6,BW$10,$AF571,1,1),0)</f>
        <v>0.38167053364269143</v>
      </c>
      <c r="BX571" s="190">
        <f ca="1">IF($AG571&gt;0,OFFSET(DATA!$F$6,BX$10+27*(7-$AE$8),$AF571,1,1)/OFFSET(DATA!$F$6,BX$10,$AF571,1,1),0)</f>
        <v>0.30337078651685395</v>
      </c>
    </row>
    <row r="572" spans="32:76" x14ac:dyDescent="0.2">
      <c r="AF572" s="166">
        <v>561</v>
      </c>
      <c r="AG572" s="96">
        <f ca="1">OFFSET(DATA!$F$6,$AF$10,$AF572,1,1)</f>
        <v>245</v>
      </c>
      <c r="AH572" s="190">
        <f ca="1">IF($AG572&gt;0,OFFSET(DATA!$F$6,$AF$10+27*AH$10,$AF572,1,1)/$AG572,0)</f>
        <v>0.33469387755102042</v>
      </c>
      <c r="AI572" s="190">
        <f ca="1">IF($AG572&gt;0,OFFSET(DATA!$F$6,$AF$10+27*AI$10,$AF572,1,1)/$AG572,0)</f>
        <v>0</v>
      </c>
      <c r="AJ572" s="190">
        <f ca="1">IF($AG572&gt;0,OFFSET(DATA!$F$6,$AF$10+27*AJ$10,$AF572,1,1)/$AG572,0)</f>
        <v>5.3061224489795916E-2</v>
      </c>
      <c r="AK572" s="190">
        <f ca="1">IF($AG572&gt;0,OFFSET(DATA!$F$6,$AF$10+27*AK$10,$AF572,1,1)/$AG572,0)</f>
        <v>0</v>
      </c>
      <c r="AL572" s="190">
        <f ca="1">IF($AG572&gt;0,OFFSET(DATA!$F$6,$AF$10+27*AL$10,$AF572,1,1)/$AG572,0)</f>
        <v>0.2857142857142857</v>
      </c>
      <c r="AM572" s="190">
        <f ca="1">IF($AG572&gt;0,OFFSET(DATA!$F$6,$AF$10+27*AM$10,$AF572,1,1)/$AG572,0)</f>
        <v>0.10204081632653061</v>
      </c>
      <c r="AN572" s="166">
        <f ca="1">OFFSET(DATA!$F$6,$AF$10+27*AN$10,$AF572,1,1)</f>
        <v>15</v>
      </c>
      <c r="AO572" s="166">
        <f t="shared" ca="1" si="17"/>
        <v>15</v>
      </c>
      <c r="AQ572" s="96">
        <f ca="1">OFFSET(DATA!$F$6,25,$AF572,1,1)</f>
        <v>6144</v>
      </c>
      <c r="AR572" s="190">
        <f ca="1">IF($AQ572&gt;0,OFFSET(DATA!$F$6,25+27*AR$10,$AF572,1,1)/$AQ572,0)</f>
        <v>0.38460286458333331</v>
      </c>
      <c r="AS572" s="190">
        <f ca="1">IF($AQ572&gt;0,OFFSET(DATA!$F$6,25+27*AS$10,$AF572,1,1)/$AQ572,0)</f>
        <v>1.7903645833333333E-3</v>
      </c>
      <c r="AT572" s="190">
        <f ca="1">IF($AQ572&gt;0,OFFSET(DATA!$F$6,25+27*AT$10,$AF572,1,1)/$AQ572,0)</f>
        <v>9.5865885416666671E-2</v>
      </c>
      <c r="AU572" s="190">
        <f ca="1">IF($AQ572&gt;0,OFFSET(DATA!$F$6,25+27*AU$10,$AF572,1,1)/$AQ572,0)</f>
        <v>0</v>
      </c>
      <c r="AV572" s="190">
        <f ca="1">IF($AQ572&gt;0,OFFSET(DATA!$F$6,25+27*AV$10,$AF572,1,1)/$AQ572,0)</f>
        <v>0.20084635416666666</v>
      </c>
      <c r="AW572" s="190">
        <f ca="1">IF($AQ572&gt;0,OFFSET(DATA!$F$6,25+27*AW$10,$AF572,1,1)/$AQ572,0)</f>
        <v>6.1197916666666664E-2</v>
      </c>
      <c r="AZ572" s="166">
        <f t="shared" ca="1" si="18"/>
        <v>12</v>
      </c>
      <c r="BA572" s="190">
        <f ca="1">IF($AG572&gt;0,OFFSET(DATA!$F$6,BA$10+27*(7-$AE$8),$AF572,1,1)/OFFSET(DATA!$F$6,BA$10,$AF572,1,1),0)</f>
        <v>0.33469387755102042</v>
      </c>
      <c r="BB572" s="190">
        <f ca="1">IF($AG572&gt;0,OFFSET(DATA!$F$6,BB$10+27*(7-$AE$8),$AF572,1,1)/OFFSET(DATA!$F$6,BB$10,$AF572,1,1),0)</f>
        <v>0.16666666666666666</v>
      </c>
      <c r="BC572" s="190">
        <f ca="1">IF($AG572&gt;0,OFFSET(DATA!$F$6,BC$10+27*(7-$AE$8),$AF572,1,1)/OFFSET(DATA!$F$6,BC$10,$AF572,1,1),0)</f>
        <v>0.18518518518518517</v>
      </c>
      <c r="BD572" s="190">
        <f ca="1">IF($AG572&gt;0,OFFSET(DATA!$F$6,BD$10+27*(7-$AE$8),$AF572,1,1)/OFFSET(DATA!$F$6,BD$10,$AF572,1,1),0)</f>
        <v>0.33333333333333331</v>
      </c>
      <c r="BE572" s="190">
        <f ca="1">IF($AG572&gt;0,OFFSET(DATA!$F$6,BE$10+27*(7-$AE$8),$AF572,1,1)/OFFSET(DATA!$F$6,BE$10,$AF572,1,1),0)</f>
        <v>0.46625766871165641</v>
      </c>
      <c r="BF572" s="190">
        <f ca="1">IF($AG572&gt;0,OFFSET(DATA!$F$6,BF$10+27*(7-$AE$8),$AF572,1,1)/OFFSET(DATA!$F$6,BF$10,$AF572,1,1),0)</f>
        <v>0.4</v>
      </c>
      <c r="BG572" s="190">
        <f ca="1">IF($AG572&gt;0,OFFSET(DATA!$F$6,BG$10+27*(7-$AE$8),$AF572,1,1)/OFFSET(DATA!$F$6,BG$10,$AF572,1,1),0)</f>
        <v>0.24</v>
      </c>
      <c r="BH572" s="190">
        <f ca="1">IF($AG572&gt;0,OFFSET(DATA!$F$6,BH$10+27*(7-$AE$8),$AF572,1,1)/OFFSET(DATA!$F$6,BH$10,$AF572,1,1),0)</f>
        <v>0.26785714285714285</v>
      </c>
      <c r="BI572" s="190">
        <f ca="1">IF($AG572&gt;0,OFFSET(DATA!$F$6,BI$10+27*(7-$AE$8),$AF572,1,1)/OFFSET(DATA!$F$6,BI$10,$AF572,1,1),0)</f>
        <v>0.41964285714285715</v>
      </c>
      <c r="BJ572" s="190">
        <f ca="1">IF($AG572&gt;0,OFFSET(DATA!$F$6,BJ$10+27*(7-$AE$8),$AF572,1,1)/OFFSET(DATA!$F$6,BJ$10,$AF572,1,1),0)</f>
        <v>0.31351351351351353</v>
      </c>
      <c r="BK572" s="190">
        <f ca="1">IF($AG572&gt;0,OFFSET(DATA!$F$6,BK$10+27*(7-$AE$8),$AF572,1,1)/OFFSET(DATA!$F$6,BK$10,$AF572,1,1),0)</f>
        <v>0.40966921119592875</v>
      </c>
      <c r="BL572" s="190">
        <f ca="1">IF($AG572&gt;0,OFFSET(DATA!$F$6,BL$10+27*(7-$AE$8),$AF572,1,1)/OFFSET(DATA!$F$6,BL$10,$AF572,1,1),0)</f>
        <v>0.30219780219780218</v>
      </c>
      <c r="BM572" s="190">
        <f ca="1">IF($AG572&gt;0,OFFSET(DATA!$F$6,BM$10+27*(7-$AE$8),$AF572,1,1)/OFFSET(DATA!$F$6,BM$10,$AF572,1,1),0)</f>
        <v>0.31531531531531531</v>
      </c>
      <c r="BN572" s="190">
        <f ca="1">IF($AG572&gt;0,OFFSET(DATA!$F$6,BN$10+27*(7-$AE$8),$AF572,1,1)/OFFSET(DATA!$F$6,BN$10,$AF572,1,1),0)</f>
        <v>0.51219512195121952</v>
      </c>
      <c r="BO572" s="190">
        <f ca="1">IF($AG572&gt;0,OFFSET(DATA!$F$6,BO$10+27*(7-$AE$8),$AF572,1,1)/OFFSET(DATA!$F$6,BO$10,$AF572,1,1),0)</f>
        <v>0.42964824120603012</v>
      </c>
      <c r="BP572" s="190">
        <f ca="1">IF($AG572&gt;0,OFFSET(DATA!$F$6,BP$10+27*(7-$AE$8),$AF572,1,1)/OFFSET(DATA!$F$6,BP$10,$AF572,1,1),0)</f>
        <v>0.63257575757575757</v>
      </c>
      <c r="BQ572" s="190">
        <f ca="1">IF($AG572&gt;0,OFFSET(DATA!$F$6,BQ$10+27*(7-$AE$8),$AF572,1,1)/OFFSET(DATA!$F$6,BQ$10,$AF572,1,1),0)</f>
        <v>0.40408163265306124</v>
      </c>
      <c r="BR572" s="190">
        <f ca="1">IF($AG572&gt;0,OFFSET(DATA!$F$6,BR$10+27*(7-$AE$8),$AF572,1,1)/OFFSET(DATA!$F$6,BR$10,$AF572,1,1),0)</f>
        <v>0.29007633587786258</v>
      </c>
      <c r="BS572" s="190">
        <f ca="1">IF($AG572&gt;0,OFFSET(DATA!$F$6,BS$10+27*(7-$AE$8),$AF572,1,1)/OFFSET(DATA!$F$6,BS$10,$AF572,1,1),0)</f>
        <v>0.20930232558139536</v>
      </c>
      <c r="BT572" s="190">
        <f ca="1">IF($AG572&gt;0,OFFSET(DATA!$F$6,BT$10+27*(7-$AE$8),$AF572,1,1)/OFFSET(DATA!$F$6,BT$10,$AF572,1,1),0)</f>
        <v>0.18518518518518517</v>
      </c>
      <c r="BU572" s="190">
        <f ca="1">IF($AG572&gt;0,OFFSET(DATA!$F$6,BU$10+27*(7-$AE$8),$AF572,1,1)/OFFSET(DATA!$F$6,BU$10,$AF572,1,1),0)</f>
        <v>0.54744525547445255</v>
      </c>
      <c r="BV572" s="190">
        <f ca="1">IF($AG572&gt;0,OFFSET(DATA!$F$6,BV$10+27*(7-$AE$8),$AF572,1,1)/OFFSET(DATA!$F$6,BV$10,$AF572,1,1),0)</f>
        <v>0.49581239530988275</v>
      </c>
      <c r="BW572" s="190">
        <f ca="1">IF($AG572&gt;0,OFFSET(DATA!$F$6,BW$10+27*(7-$AE$8),$AF572,1,1)/OFFSET(DATA!$F$6,BW$10,$AF572,1,1),0)</f>
        <v>0.36818687430478308</v>
      </c>
      <c r="BX572" s="190">
        <f ca="1">IF($AG572&gt;0,OFFSET(DATA!$F$6,BX$10+27*(7-$AE$8),$AF572,1,1)/OFFSET(DATA!$F$6,BX$10,$AF572,1,1),0)</f>
        <v>0.30481283422459893</v>
      </c>
    </row>
    <row r="573" spans="32:76" x14ac:dyDescent="0.2">
      <c r="AF573" s="166">
        <v>562</v>
      </c>
      <c r="AG573" s="96">
        <f ca="1">OFFSET(DATA!$F$6,$AF$10,$AF573,1,1)</f>
        <v>233</v>
      </c>
      <c r="AH573" s="190">
        <f ca="1">IF($AG573&gt;0,OFFSET(DATA!$F$6,$AF$10+27*AH$10,$AF573,1,1)/$AG573,0)</f>
        <v>0.29184549356223177</v>
      </c>
      <c r="AI573" s="190">
        <f ca="1">IF($AG573&gt;0,OFFSET(DATA!$F$6,$AF$10+27*AI$10,$AF573,1,1)/$AG573,0)</f>
        <v>0</v>
      </c>
      <c r="AJ573" s="190">
        <f ca="1">IF($AG573&gt;0,OFFSET(DATA!$F$6,$AF$10+27*AJ$10,$AF573,1,1)/$AG573,0)</f>
        <v>6.8669527896995708E-2</v>
      </c>
      <c r="AK573" s="190">
        <f ca="1">IF($AG573&gt;0,OFFSET(DATA!$F$6,$AF$10+27*AK$10,$AF573,1,1)/$AG573,0)</f>
        <v>8.15450643776824E-2</v>
      </c>
      <c r="AL573" s="190">
        <f ca="1">IF($AG573&gt;0,OFFSET(DATA!$F$6,$AF$10+27*AL$10,$AF573,1,1)/$AG573,0)</f>
        <v>0.18025751072961374</v>
      </c>
      <c r="AM573" s="190">
        <f ca="1">IF($AG573&gt;0,OFFSET(DATA!$F$6,$AF$10+27*AM$10,$AF573,1,1)/$AG573,0)</f>
        <v>8.15450643776824E-2</v>
      </c>
      <c r="AN573" s="166">
        <f ca="1">OFFSET(DATA!$F$6,$AF$10+27*AN$10,$AF573,1,1)</f>
        <v>19</v>
      </c>
      <c r="AO573" s="166">
        <f t="shared" ca="1" si="17"/>
        <v>19</v>
      </c>
      <c r="AQ573" s="96">
        <f ca="1">OFFSET(DATA!$F$6,25,$AF573,1,1)</f>
        <v>5853</v>
      </c>
      <c r="AR573" s="190">
        <f ca="1">IF($AQ573&gt;0,OFFSET(DATA!$F$6,25+27*AR$10,$AF573,1,1)/$AQ573,0)</f>
        <v>0.34204681359986333</v>
      </c>
      <c r="AS573" s="190">
        <f ca="1">IF($AQ573&gt;0,OFFSET(DATA!$F$6,25+27*AS$10,$AF573,1,1)/$AQ573,0)</f>
        <v>1.8793780967025456E-3</v>
      </c>
      <c r="AT573" s="190">
        <f ca="1">IF($AQ573&gt;0,OFFSET(DATA!$F$6,25+27*AT$10,$AF573,1,1)/$AQ573,0)</f>
        <v>9.7727661028532378E-2</v>
      </c>
      <c r="AU573" s="190">
        <f ca="1">IF($AQ573&gt;0,OFFSET(DATA!$F$6,25+27*AU$10,$AF573,1,1)/$AQ573,0)</f>
        <v>6.6803348710063215E-2</v>
      </c>
      <c r="AV573" s="190">
        <f ca="1">IF($AQ573&gt;0,OFFSET(DATA!$F$6,25+27*AV$10,$AF573,1,1)/$AQ573,0)</f>
        <v>0.14419955578335897</v>
      </c>
      <c r="AW573" s="190">
        <f ca="1">IF($AQ573&gt;0,OFFSET(DATA!$F$6,25+27*AW$10,$AF573,1,1)/$AQ573,0)</f>
        <v>5.0914061165214422E-2</v>
      </c>
      <c r="AZ573" s="166">
        <f t="shared" ca="1" si="18"/>
        <v>14</v>
      </c>
      <c r="BA573" s="190">
        <f ca="1">IF($AG573&gt;0,OFFSET(DATA!$F$6,BA$10+27*(7-$AE$8),$AF573,1,1)/OFFSET(DATA!$F$6,BA$10,$AF573,1,1),0)</f>
        <v>0.29184549356223177</v>
      </c>
      <c r="BB573" s="190">
        <f ca="1">IF($AG573&gt;0,OFFSET(DATA!$F$6,BB$10+27*(7-$AE$8),$AF573,1,1)/OFFSET(DATA!$F$6,BB$10,$AF573,1,1),0)</f>
        <v>0.16279069767441862</v>
      </c>
      <c r="BC573" s="190">
        <f ca="1">IF($AG573&gt;0,OFFSET(DATA!$F$6,BC$10+27*(7-$AE$8),$AF573,1,1)/OFFSET(DATA!$F$6,BC$10,$AF573,1,1),0)</f>
        <v>0.15517241379310345</v>
      </c>
      <c r="BD573" s="190">
        <f ca="1">IF($AG573&gt;0,OFFSET(DATA!$F$6,BD$10+27*(7-$AE$8),$AF573,1,1)/OFFSET(DATA!$F$6,BD$10,$AF573,1,1),0)</f>
        <v>0.30434782608695654</v>
      </c>
      <c r="BE573" s="190">
        <f ca="1">IF($AG573&gt;0,OFFSET(DATA!$F$6,BE$10+27*(7-$AE$8),$AF573,1,1)/OFFSET(DATA!$F$6,BE$10,$AF573,1,1),0)</f>
        <v>0.45562130177514792</v>
      </c>
      <c r="BF573" s="190">
        <f ca="1">IF($AG573&gt;0,OFFSET(DATA!$F$6,BF$10+27*(7-$AE$8),$AF573,1,1)/OFFSET(DATA!$F$6,BF$10,$AF573,1,1),0)</f>
        <v>0.34285714285714286</v>
      </c>
      <c r="BG573" s="190">
        <f ca="1">IF($AG573&gt;0,OFFSET(DATA!$F$6,BG$10+27*(7-$AE$8),$AF573,1,1)/OFFSET(DATA!$F$6,BG$10,$AF573,1,1),0)</f>
        <v>0.2857142857142857</v>
      </c>
      <c r="BH573" s="190">
        <f ca="1">IF($AG573&gt;0,OFFSET(DATA!$F$6,BH$10+27*(7-$AE$8),$AF573,1,1)/OFFSET(DATA!$F$6,BH$10,$AF573,1,1),0)</f>
        <v>0.24878836833602586</v>
      </c>
      <c r="BI573" s="190">
        <f ca="1">IF($AG573&gt;0,OFFSET(DATA!$F$6,BI$10+27*(7-$AE$8),$AF573,1,1)/OFFSET(DATA!$F$6,BI$10,$AF573,1,1),0)</f>
        <v>0.3559322033898305</v>
      </c>
      <c r="BJ573" s="190">
        <f ca="1">IF($AG573&gt;0,OFFSET(DATA!$F$6,BJ$10+27*(7-$AE$8),$AF573,1,1)/OFFSET(DATA!$F$6,BJ$10,$AF573,1,1),0)</f>
        <v>0.27215189873417722</v>
      </c>
      <c r="BK573" s="190">
        <f ca="1">IF($AG573&gt;0,OFFSET(DATA!$F$6,BK$10+27*(7-$AE$8),$AF573,1,1)/OFFSET(DATA!$F$6,BK$10,$AF573,1,1),0)</f>
        <v>0.34986225895316803</v>
      </c>
      <c r="BL573" s="190">
        <f ca="1">IF($AG573&gt;0,OFFSET(DATA!$F$6,BL$10+27*(7-$AE$8),$AF573,1,1)/OFFSET(DATA!$F$6,BL$10,$AF573,1,1),0)</f>
        <v>0.2411764705882353</v>
      </c>
      <c r="BM573" s="190">
        <f ca="1">IF($AG573&gt;0,OFFSET(DATA!$F$6,BM$10+27*(7-$AE$8),$AF573,1,1)/OFFSET(DATA!$F$6,BM$10,$AF573,1,1),0)</f>
        <v>0.31858407079646017</v>
      </c>
      <c r="BN573" s="190">
        <f ca="1">IF($AG573&gt;0,OFFSET(DATA!$F$6,BN$10+27*(7-$AE$8),$AF573,1,1)/OFFSET(DATA!$F$6,BN$10,$AF573,1,1),0)</f>
        <v>0.42738589211618255</v>
      </c>
      <c r="BO573" s="190">
        <f ca="1">IF($AG573&gt;0,OFFSET(DATA!$F$6,BO$10+27*(7-$AE$8),$AF573,1,1)/OFFSET(DATA!$F$6,BO$10,$AF573,1,1),0)</f>
        <v>0.35572139303482586</v>
      </c>
      <c r="BP573" s="190">
        <f ca="1">IF($AG573&gt;0,OFFSET(DATA!$F$6,BP$10+27*(7-$AE$8),$AF573,1,1)/OFFSET(DATA!$F$6,BP$10,$AF573,1,1),0)</f>
        <v>0.59607843137254901</v>
      </c>
      <c r="BQ573" s="190">
        <f ca="1">IF($AG573&gt;0,OFFSET(DATA!$F$6,BQ$10+27*(7-$AE$8),$AF573,1,1)/OFFSET(DATA!$F$6,BQ$10,$AF573,1,1),0)</f>
        <v>0.39819004524886875</v>
      </c>
      <c r="BR573" s="190">
        <f ca="1">IF($AG573&gt;0,OFFSET(DATA!$F$6,BR$10+27*(7-$AE$8),$AF573,1,1)/OFFSET(DATA!$F$6,BR$10,$AF573,1,1),0)</f>
        <v>0.27659574468085107</v>
      </c>
      <c r="BS573" s="190">
        <f ca="1">IF($AG573&gt;0,OFFSET(DATA!$F$6,BS$10+27*(7-$AE$8),$AF573,1,1)/OFFSET(DATA!$F$6,BS$10,$AF573,1,1),0)</f>
        <v>0.15909090909090909</v>
      </c>
      <c r="BT573" s="190">
        <f ca="1">IF($AG573&gt;0,OFFSET(DATA!$F$6,BT$10+27*(7-$AE$8),$AF573,1,1)/OFFSET(DATA!$F$6,BT$10,$AF573,1,1),0)</f>
        <v>0.2</v>
      </c>
      <c r="BU573" s="190">
        <f ca="1">IF($AG573&gt;0,OFFSET(DATA!$F$6,BU$10+27*(7-$AE$8),$AF573,1,1)/OFFSET(DATA!$F$6,BU$10,$AF573,1,1),0)</f>
        <v>0.51709401709401714</v>
      </c>
      <c r="BV573" s="190">
        <f ca="1">IF($AG573&gt;0,OFFSET(DATA!$F$6,BV$10+27*(7-$AE$8),$AF573,1,1)/OFFSET(DATA!$F$6,BV$10,$AF573,1,1),0)</f>
        <v>0.48794063079777367</v>
      </c>
      <c r="BW573" s="190">
        <f ca="1">IF($AG573&gt;0,OFFSET(DATA!$F$6,BW$10+27*(7-$AE$8),$AF573,1,1)/OFFSET(DATA!$F$6,BW$10,$AF573,1,1),0)</f>
        <v>0.28605482717520858</v>
      </c>
      <c r="BX573" s="190">
        <f ca="1">IF($AG573&gt;0,OFFSET(DATA!$F$6,BX$10+27*(7-$AE$8),$AF573,1,1)/OFFSET(DATA!$F$6,BX$10,$AF573,1,1),0)</f>
        <v>0.35028248587570621</v>
      </c>
    </row>
    <row r="574" spans="32:76" x14ac:dyDescent="0.2">
      <c r="AF574" s="166">
        <v>563</v>
      </c>
      <c r="AG574" s="96">
        <f ca="1">OFFSET(DATA!$F$6,$AF$10,$AF574,1,1)</f>
        <v>233</v>
      </c>
      <c r="AH574" s="190">
        <f ca="1">IF($AG574&gt;0,OFFSET(DATA!$F$6,$AF$10+27*AH$10,$AF574,1,1)/$AG574,0)</f>
        <v>0.29613733905579398</v>
      </c>
      <c r="AI574" s="190">
        <f ca="1">IF($AG574&gt;0,OFFSET(DATA!$F$6,$AF$10+27*AI$10,$AF574,1,1)/$AG574,0)</f>
        <v>0</v>
      </c>
      <c r="AJ574" s="190">
        <f ca="1">IF($AG574&gt;0,OFFSET(DATA!$F$6,$AF$10+27*AJ$10,$AF574,1,1)/$AG574,0)</f>
        <v>7.2961373390557943E-2</v>
      </c>
      <c r="AK574" s="190">
        <f ca="1">IF($AG574&gt;0,OFFSET(DATA!$F$6,$AF$10+27*AK$10,$AF574,1,1)/$AG574,0)</f>
        <v>0.24463519313304721</v>
      </c>
      <c r="AL574" s="190">
        <f ca="1">IF($AG574&gt;0,OFFSET(DATA!$F$6,$AF$10+27*AL$10,$AF574,1,1)/$AG574,0)</f>
        <v>0.19313304721030042</v>
      </c>
      <c r="AM574" s="190">
        <f ca="1">IF($AG574&gt;0,OFFSET(DATA!$F$6,$AF$10+27*AM$10,$AF574,1,1)/$AG574,0)</f>
        <v>7.2961373390557943E-2</v>
      </c>
      <c r="AN574" s="166">
        <f ca="1">OFFSET(DATA!$F$6,$AF$10+27*AN$10,$AF574,1,1)</f>
        <v>18</v>
      </c>
      <c r="AO574" s="166">
        <f t="shared" ca="1" si="17"/>
        <v>18</v>
      </c>
      <c r="AQ574" s="96">
        <f ca="1">OFFSET(DATA!$F$6,25,$AF574,1,1)</f>
        <v>6042</v>
      </c>
      <c r="AR574" s="190">
        <f ca="1">IF($AQ574&gt;0,OFFSET(DATA!$F$6,25+27*AR$10,$AF574,1,1)/$AQ574,0)</f>
        <v>0.3646143661039391</v>
      </c>
      <c r="AS574" s="190">
        <f ca="1">IF($AQ574&gt;0,OFFSET(DATA!$F$6,25+27*AS$10,$AF574,1,1)/$AQ574,0)</f>
        <v>1.6550810989738498E-3</v>
      </c>
      <c r="AT574" s="190">
        <f ca="1">IF($AQ574&gt;0,OFFSET(DATA!$F$6,25+27*AT$10,$AF574,1,1)/$AQ574,0)</f>
        <v>9.6325719960278056E-2</v>
      </c>
      <c r="AU574" s="190">
        <f ca="1">IF($AQ574&gt;0,OFFSET(DATA!$F$6,25+27*AU$10,$AF574,1,1)/$AQ574,0)</f>
        <v>0.17212843429328037</v>
      </c>
      <c r="AV574" s="190">
        <f ca="1">IF($AQ574&gt;0,OFFSET(DATA!$F$6,25+27*AV$10,$AF574,1,1)/$AQ574,0)</f>
        <v>0.13670969877523997</v>
      </c>
      <c r="AW574" s="190">
        <f ca="1">IF($AQ574&gt;0,OFFSET(DATA!$F$6,25+27*AW$10,$AF574,1,1)/$AQ574,0)</f>
        <v>4.3694141012909631E-2</v>
      </c>
      <c r="AZ574" s="166">
        <f t="shared" ca="1" si="18"/>
        <v>15</v>
      </c>
      <c r="BA574" s="190">
        <f ca="1">IF($AG574&gt;0,OFFSET(DATA!$F$6,BA$10+27*(7-$AE$8),$AF574,1,1)/OFFSET(DATA!$F$6,BA$10,$AF574,1,1),0)</f>
        <v>0.29613733905579398</v>
      </c>
      <c r="BB574" s="190">
        <f ca="1">IF($AG574&gt;0,OFFSET(DATA!$F$6,BB$10+27*(7-$AE$8),$AF574,1,1)/OFFSET(DATA!$F$6,BB$10,$AF574,1,1),0)</f>
        <v>0.19148936170212766</v>
      </c>
      <c r="BC574" s="190">
        <f ca="1">IF($AG574&gt;0,OFFSET(DATA!$F$6,BC$10+27*(7-$AE$8),$AF574,1,1)/OFFSET(DATA!$F$6,BC$10,$AF574,1,1),0)</f>
        <v>0.12903225806451613</v>
      </c>
      <c r="BD574" s="190">
        <f ca="1">IF($AG574&gt;0,OFFSET(DATA!$F$6,BD$10+27*(7-$AE$8),$AF574,1,1)/OFFSET(DATA!$F$6,BD$10,$AF574,1,1),0)</f>
        <v>0.2857142857142857</v>
      </c>
      <c r="BE574" s="190">
        <f ca="1">IF($AG574&gt;0,OFFSET(DATA!$F$6,BE$10+27*(7-$AE$8),$AF574,1,1)/OFFSET(DATA!$F$6,BE$10,$AF574,1,1),0)</f>
        <v>0.44848484848484849</v>
      </c>
      <c r="BF574" s="190">
        <f ca="1">IF($AG574&gt;0,OFFSET(DATA!$F$6,BF$10+27*(7-$AE$8),$AF574,1,1)/OFFSET(DATA!$F$6,BF$10,$AF574,1,1),0)</f>
        <v>0.37142857142857144</v>
      </c>
      <c r="BG574" s="190">
        <f ca="1">IF($AG574&gt;0,OFFSET(DATA!$F$6,BG$10+27*(7-$AE$8),$AF574,1,1)/OFFSET(DATA!$F$6,BG$10,$AF574,1,1),0)</f>
        <v>0.27777777777777779</v>
      </c>
      <c r="BH574" s="190">
        <f ca="1">IF($AG574&gt;0,OFFSET(DATA!$F$6,BH$10+27*(7-$AE$8),$AF574,1,1)/OFFSET(DATA!$F$6,BH$10,$AF574,1,1),0)</f>
        <v>0.25673534072900156</v>
      </c>
      <c r="BI574" s="190">
        <f ca="1">IF($AG574&gt;0,OFFSET(DATA!$F$6,BI$10+27*(7-$AE$8),$AF574,1,1)/OFFSET(DATA!$F$6,BI$10,$AF574,1,1),0)</f>
        <v>0.35185185185185186</v>
      </c>
      <c r="BJ574" s="190">
        <f ca="1">IF($AG574&gt;0,OFFSET(DATA!$F$6,BJ$10+27*(7-$AE$8),$AF574,1,1)/OFFSET(DATA!$F$6,BJ$10,$AF574,1,1),0)</f>
        <v>0.33333333333333331</v>
      </c>
      <c r="BK574" s="190">
        <f ca="1">IF($AG574&gt;0,OFFSET(DATA!$F$6,BK$10+27*(7-$AE$8),$AF574,1,1)/OFFSET(DATA!$F$6,BK$10,$AF574,1,1),0)</f>
        <v>0.36842105263157893</v>
      </c>
      <c r="BL574" s="190">
        <f ca="1">IF($AG574&gt;0,OFFSET(DATA!$F$6,BL$10+27*(7-$AE$8),$AF574,1,1)/OFFSET(DATA!$F$6,BL$10,$AF574,1,1),0)</f>
        <v>0.26441631504922647</v>
      </c>
      <c r="BM574" s="190">
        <f ca="1">IF($AG574&gt;0,OFFSET(DATA!$F$6,BM$10+27*(7-$AE$8),$AF574,1,1)/OFFSET(DATA!$F$6,BM$10,$AF574,1,1),0)</f>
        <v>0.2831858407079646</v>
      </c>
      <c r="BN574" s="190">
        <f ca="1">IF($AG574&gt;0,OFFSET(DATA!$F$6,BN$10+27*(7-$AE$8),$AF574,1,1)/OFFSET(DATA!$F$6,BN$10,$AF574,1,1),0)</f>
        <v>0.44166666666666665</v>
      </c>
      <c r="BO574" s="190">
        <f ca="1">IF($AG574&gt;0,OFFSET(DATA!$F$6,BO$10+27*(7-$AE$8),$AF574,1,1)/OFFSET(DATA!$F$6,BO$10,$AF574,1,1),0)</f>
        <v>0.32009345794392524</v>
      </c>
      <c r="BP574" s="190">
        <f ca="1">IF($AG574&gt;0,OFFSET(DATA!$F$6,BP$10+27*(7-$AE$8),$AF574,1,1)/OFFSET(DATA!$F$6,BP$10,$AF574,1,1),0)</f>
        <v>0.62546816479400746</v>
      </c>
      <c r="BQ574" s="190">
        <f ca="1">IF($AG574&gt;0,OFFSET(DATA!$F$6,BQ$10+27*(7-$AE$8),$AF574,1,1)/OFFSET(DATA!$F$6,BQ$10,$AF574,1,1),0)</f>
        <v>0.40167364016736401</v>
      </c>
      <c r="BR574" s="190">
        <f ca="1">IF($AG574&gt;0,OFFSET(DATA!$F$6,BR$10+27*(7-$AE$8),$AF574,1,1)/OFFSET(DATA!$F$6,BR$10,$AF574,1,1),0)</f>
        <v>0.34931506849315069</v>
      </c>
      <c r="BS574" s="190">
        <f ca="1">IF($AG574&gt;0,OFFSET(DATA!$F$6,BS$10+27*(7-$AE$8),$AF574,1,1)/OFFSET(DATA!$F$6,BS$10,$AF574,1,1),0)</f>
        <v>0.17777777777777778</v>
      </c>
      <c r="BT574" s="190">
        <f ca="1">IF($AG574&gt;0,OFFSET(DATA!$F$6,BT$10+27*(7-$AE$8),$AF574,1,1)/OFFSET(DATA!$F$6,BT$10,$AF574,1,1),0)</f>
        <v>0.18333333333333332</v>
      </c>
      <c r="BU574" s="190">
        <f ca="1">IF($AG574&gt;0,OFFSET(DATA!$F$6,BU$10+27*(7-$AE$8),$AF574,1,1)/OFFSET(DATA!$F$6,BU$10,$AF574,1,1),0)</f>
        <v>0.56666666666666665</v>
      </c>
      <c r="BV574" s="190">
        <f ca="1">IF($AG574&gt;0,OFFSET(DATA!$F$6,BV$10+27*(7-$AE$8),$AF574,1,1)/OFFSET(DATA!$F$6,BV$10,$AF574,1,1),0)</f>
        <v>0.5009140767824497</v>
      </c>
      <c r="BW574" s="190">
        <f ca="1">IF($AG574&gt;0,OFFSET(DATA!$F$6,BW$10+27*(7-$AE$8),$AF574,1,1)/OFFSET(DATA!$F$6,BW$10,$AF574,1,1),0)</f>
        <v>0.37840909090909092</v>
      </c>
      <c r="BX574" s="190">
        <f ca="1">IF($AG574&gt;0,OFFSET(DATA!$F$6,BX$10+27*(7-$AE$8),$AF574,1,1)/OFFSET(DATA!$F$6,BX$10,$AF574,1,1),0)</f>
        <v>0.34659090909090912</v>
      </c>
    </row>
    <row r="575" spans="32:76" x14ac:dyDescent="0.2">
      <c r="AF575" s="166">
        <v>564</v>
      </c>
      <c r="AG575" s="96">
        <f ca="1">OFFSET(DATA!$F$6,$AF$10,$AF575,1,1)</f>
        <v>245</v>
      </c>
      <c r="AH575" s="190">
        <f ca="1">IF($AG575&gt;0,OFFSET(DATA!$F$6,$AF$10+27*AH$10,$AF575,1,1)/$AG575,0)</f>
        <v>0.32244897959183672</v>
      </c>
      <c r="AI575" s="190">
        <f ca="1">IF($AG575&gt;0,OFFSET(DATA!$F$6,$AF$10+27*AI$10,$AF575,1,1)/$AG575,0)</f>
        <v>0</v>
      </c>
      <c r="AJ575" s="190">
        <f ca="1">IF($AG575&gt;0,OFFSET(DATA!$F$6,$AF$10+27*AJ$10,$AF575,1,1)/$AG575,0)</f>
        <v>5.7142857142857141E-2</v>
      </c>
      <c r="AK575" s="190">
        <f ca="1">IF($AG575&gt;0,OFFSET(DATA!$F$6,$AF$10+27*AK$10,$AF575,1,1)/$AG575,0)</f>
        <v>0.27755102040816326</v>
      </c>
      <c r="AL575" s="190">
        <f ca="1">IF($AG575&gt;0,OFFSET(DATA!$F$6,$AF$10+27*AL$10,$AF575,1,1)/$AG575,0)</f>
        <v>0.15102040816326531</v>
      </c>
      <c r="AM575" s="190">
        <f ca="1">IF($AG575&gt;0,OFFSET(DATA!$F$6,$AF$10+27*AM$10,$AF575,1,1)/$AG575,0)</f>
        <v>8.9795918367346933E-2</v>
      </c>
      <c r="AN575" s="166">
        <f ca="1">OFFSET(DATA!$F$6,$AF$10+27*AN$10,$AF575,1,1)</f>
        <v>19</v>
      </c>
      <c r="AO575" s="166">
        <f t="shared" ca="1" si="17"/>
        <v>19</v>
      </c>
      <c r="AQ575" s="96">
        <f ca="1">OFFSET(DATA!$F$6,25,$AF575,1,1)</f>
        <v>6244</v>
      </c>
      <c r="AR575" s="190">
        <f ca="1">IF($AQ575&gt;0,OFFSET(DATA!$F$6,25+27*AR$10,$AF575,1,1)/$AQ575,0)</f>
        <v>0.3866111467008328</v>
      </c>
      <c r="AS575" s="190">
        <f ca="1">IF($AQ575&gt;0,OFFSET(DATA!$F$6,25+27*AS$10,$AF575,1,1)/$AQ575,0)</f>
        <v>2.081998718770019E-3</v>
      </c>
      <c r="AT575" s="190">
        <f ca="1">IF($AQ575&gt;0,OFFSET(DATA!$F$6,25+27*AT$10,$AF575,1,1)/$AQ575,0)</f>
        <v>9.3209481101857783E-2</v>
      </c>
      <c r="AU575" s="190">
        <f ca="1">IF($AQ575&gt;0,OFFSET(DATA!$F$6,25+27*AU$10,$AF575,1,1)/$AQ575,0)</f>
        <v>0.18561819346572711</v>
      </c>
      <c r="AV575" s="190">
        <f ca="1">IF($AQ575&gt;0,OFFSET(DATA!$F$6,25+27*AV$10,$AF575,1,1)/$AQ575,0)</f>
        <v>0.13709160794362588</v>
      </c>
      <c r="AW575" s="190">
        <f ca="1">IF($AQ575&gt;0,OFFSET(DATA!$F$6,25+27*AW$10,$AF575,1,1)/$AQ575,0)</f>
        <v>4.9167200512491994E-2</v>
      </c>
      <c r="AZ575" s="166">
        <f t="shared" ca="1" si="18"/>
        <v>16</v>
      </c>
      <c r="BA575" s="190">
        <f ca="1">IF($AG575&gt;0,OFFSET(DATA!$F$6,BA$10+27*(7-$AE$8),$AF575,1,1)/OFFSET(DATA!$F$6,BA$10,$AF575,1,1),0)</f>
        <v>0.32244897959183672</v>
      </c>
      <c r="BB575" s="190">
        <f ca="1">IF($AG575&gt;0,OFFSET(DATA!$F$6,BB$10+27*(7-$AE$8),$AF575,1,1)/OFFSET(DATA!$F$6,BB$10,$AF575,1,1),0)</f>
        <v>0.13043478260869565</v>
      </c>
      <c r="BC575" s="190">
        <f ca="1">IF($AG575&gt;0,OFFSET(DATA!$F$6,BC$10+27*(7-$AE$8),$AF575,1,1)/OFFSET(DATA!$F$6,BC$10,$AF575,1,1),0)</f>
        <v>0.11290322580645161</v>
      </c>
      <c r="BD575" s="190">
        <f ca="1">IF($AG575&gt;0,OFFSET(DATA!$F$6,BD$10+27*(7-$AE$8),$AF575,1,1)/OFFSET(DATA!$F$6,BD$10,$AF575,1,1),0)</f>
        <v>0.32608695652173914</v>
      </c>
      <c r="BE575" s="190">
        <f ca="1">IF($AG575&gt;0,OFFSET(DATA!$F$6,BE$10+27*(7-$AE$8),$AF575,1,1)/OFFSET(DATA!$F$6,BE$10,$AF575,1,1),0)</f>
        <v>0.42352941176470588</v>
      </c>
      <c r="BF575" s="190">
        <f ca="1">IF($AG575&gt;0,OFFSET(DATA!$F$6,BF$10+27*(7-$AE$8),$AF575,1,1)/OFFSET(DATA!$F$6,BF$10,$AF575,1,1),0)</f>
        <v>0.41666666666666669</v>
      </c>
      <c r="BG575" s="190">
        <f ca="1">IF($AG575&gt;0,OFFSET(DATA!$F$6,BG$10+27*(7-$AE$8),$AF575,1,1)/OFFSET(DATA!$F$6,BG$10,$AF575,1,1),0)</f>
        <v>0.23376623376623376</v>
      </c>
      <c r="BH575" s="190">
        <f ca="1">IF($AG575&gt;0,OFFSET(DATA!$F$6,BH$10+27*(7-$AE$8),$AF575,1,1)/OFFSET(DATA!$F$6,BH$10,$AF575,1,1),0)</f>
        <v>0.2496124031007752</v>
      </c>
      <c r="BI575" s="190">
        <f ca="1">IF($AG575&gt;0,OFFSET(DATA!$F$6,BI$10+27*(7-$AE$8),$AF575,1,1)/OFFSET(DATA!$F$6,BI$10,$AF575,1,1),0)</f>
        <v>0.4107142857142857</v>
      </c>
      <c r="BJ575" s="190">
        <f ca="1">IF($AG575&gt;0,OFFSET(DATA!$F$6,BJ$10+27*(7-$AE$8),$AF575,1,1)/OFFSET(DATA!$F$6,BJ$10,$AF575,1,1),0)</f>
        <v>0.34636871508379891</v>
      </c>
      <c r="BK575" s="190">
        <f ca="1">IF($AG575&gt;0,OFFSET(DATA!$F$6,BK$10+27*(7-$AE$8),$AF575,1,1)/OFFSET(DATA!$F$6,BK$10,$AF575,1,1),0)</f>
        <v>0.37468354430379747</v>
      </c>
      <c r="BL575" s="190">
        <f ca="1">IF($AG575&gt;0,OFFSET(DATA!$F$6,BL$10+27*(7-$AE$8),$AF575,1,1)/OFFSET(DATA!$F$6,BL$10,$AF575,1,1),0)</f>
        <v>0.30013458950201882</v>
      </c>
      <c r="BM575" s="190">
        <f ca="1">IF($AG575&gt;0,OFFSET(DATA!$F$6,BM$10+27*(7-$AE$8),$AF575,1,1)/OFFSET(DATA!$F$6,BM$10,$AF575,1,1),0)</f>
        <v>0.256198347107438</v>
      </c>
      <c r="BN575" s="190">
        <f ca="1">IF($AG575&gt;0,OFFSET(DATA!$F$6,BN$10+27*(7-$AE$8),$AF575,1,1)/OFFSET(DATA!$F$6,BN$10,$AF575,1,1),0)</f>
        <v>0.46</v>
      </c>
      <c r="BO575" s="190">
        <f ca="1">IF($AG575&gt;0,OFFSET(DATA!$F$6,BO$10+27*(7-$AE$8),$AF575,1,1)/OFFSET(DATA!$F$6,BO$10,$AF575,1,1),0)</f>
        <v>0.32494279176201374</v>
      </c>
      <c r="BP575" s="190">
        <f ca="1">IF($AG575&gt;0,OFFSET(DATA!$F$6,BP$10+27*(7-$AE$8),$AF575,1,1)/OFFSET(DATA!$F$6,BP$10,$AF575,1,1),0)</f>
        <v>0.66549295774647887</v>
      </c>
      <c r="BQ575" s="190">
        <f ca="1">IF($AG575&gt;0,OFFSET(DATA!$F$6,BQ$10+27*(7-$AE$8),$AF575,1,1)/OFFSET(DATA!$F$6,BQ$10,$AF575,1,1),0)</f>
        <v>0.43673469387755104</v>
      </c>
      <c r="BR575" s="190">
        <f ca="1">IF($AG575&gt;0,OFFSET(DATA!$F$6,BR$10+27*(7-$AE$8),$AF575,1,1)/OFFSET(DATA!$F$6,BR$10,$AF575,1,1),0)</f>
        <v>0.36619718309859156</v>
      </c>
      <c r="BS575" s="190">
        <f ca="1">IF($AG575&gt;0,OFFSET(DATA!$F$6,BS$10+27*(7-$AE$8),$AF575,1,1)/OFFSET(DATA!$F$6,BS$10,$AF575,1,1),0)</f>
        <v>0.2857142857142857</v>
      </c>
      <c r="BT575" s="190">
        <f ca="1">IF($AG575&gt;0,OFFSET(DATA!$F$6,BT$10+27*(7-$AE$8),$AF575,1,1)/OFFSET(DATA!$F$6,BT$10,$AF575,1,1),0)</f>
        <v>0.20967741935483872</v>
      </c>
      <c r="BU575" s="190">
        <f ca="1">IF($AG575&gt;0,OFFSET(DATA!$F$6,BU$10+27*(7-$AE$8),$AF575,1,1)/OFFSET(DATA!$F$6,BU$10,$AF575,1,1),0)</f>
        <v>0.59245283018867922</v>
      </c>
      <c r="BV575" s="190">
        <f ca="1">IF($AG575&gt;0,OFFSET(DATA!$F$6,BV$10+27*(7-$AE$8),$AF575,1,1)/OFFSET(DATA!$F$6,BV$10,$AF575,1,1),0)</f>
        <v>0.5719557195571956</v>
      </c>
      <c r="BW575" s="190">
        <f ca="1">IF($AG575&gt;0,OFFSET(DATA!$F$6,BW$10+27*(7-$AE$8),$AF575,1,1)/OFFSET(DATA!$F$6,BW$10,$AF575,1,1),0)</f>
        <v>0.39626783754116357</v>
      </c>
      <c r="BX575" s="190">
        <f ca="1">IF($AG575&gt;0,OFFSET(DATA!$F$6,BX$10+27*(7-$AE$8),$AF575,1,1)/OFFSET(DATA!$F$6,BX$10,$AF575,1,1),0)</f>
        <v>0.39444444444444443</v>
      </c>
    </row>
    <row r="576" spans="32:76" x14ac:dyDescent="0.2">
      <c r="AF576" s="166">
        <v>565</v>
      </c>
      <c r="AG576" s="96">
        <f ca="1">OFFSET(DATA!$F$6,$AF$10,$AF576,1,1)</f>
        <v>246</v>
      </c>
      <c r="AH576" s="190">
        <f ca="1">IF($AG576&gt;0,OFFSET(DATA!$F$6,$AF$10+27*AH$10,$AF576,1,1)/$AG576,0)</f>
        <v>0.34146341463414637</v>
      </c>
      <c r="AI576" s="190">
        <f ca="1">IF($AG576&gt;0,OFFSET(DATA!$F$6,$AF$10+27*AI$10,$AF576,1,1)/$AG576,0)</f>
        <v>0</v>
      </c>
      <c r="AJ576" s="190">
        <f ca="1">IF($AG576&gt;0,OFFSET(DATA!$F$6,$AF$10+27*AJ$10,$AF576,1,1)/$AG576,0)</f>
        <v>6.097560975609756E-2</v>
      </c>
      <c r="AK576" s="190">
        <f ca="1">IF($AG576&gt;0,OFFSET(DATA!$F$6,$AF$10+27*AK$10,$AF576,1,1)/$AG576,0)</f>
        <v>0.24390243902439024</v>
      </c>
      <c r="AL576" s="190">
        <f ca="1">IF($AG576&gt;0,OFFSET(DATA!$F$6,$AF$10+27*AL$10,$AF576,1,1)/$AG576,0)</f>
        <v>0.15853658536585366</v>
      </c>
      <c r="AM576" s="190">
        <f ca="1">IF($AG576&gt;0,OFFSET(DATA!$F$6,$AF$10+27*AM$10,$AF576,1,1)/$AG576,0)</f>
        <v>8.943089430894309E-2</v>
      </c>
      <c r="AN576" s="166">
        <f ca="1">OFFSET(DATA!$F$6,$AF$10+27*AN$10,$AF576,1,1)</f>
        <v>18</v>
      </c>
      <c r="AO576" s="166">
        <f t="shared" ca="1" si="17"/>
        <v>18</v>
      </c>
      <c r="AQ576" s="96">
        <f ca="1">OFFSET(DATA!$F$6,25,$AF576,1,1)</f>
        <v>6317</v>
      </c>
      <c r="AR576" s="190">
        <f ca="1">IF($AQ576&gt;0,OFFSET(DATA!$F$6,25+27*AR$10,$AF576,1,1)/$AQ576,0)</f>
        <v>0.39955675162260568</v>
      </c>
      <c r="AS576" s="190">
        <f ca="1">IF($AQ576&gt;0,OFFSET(DATA!$F$6,25+27*AS$10,$AF576,1,1)/$AQ576,0)</f>
        <v>2.3745448788982113E-3</v>
      </c>
      <c r="AT576" s="190">
        <f ca="1">IF($AQ576&gt;0,OFFSET(DATA!$F$6,25+27*AT$10,$AF576,1,1)/$AQ576,0)</f>
        <v>9.3715371220516069E-2</v>
      </c>
      <c r="AU576" s="190">
        <f ca="1">IF($AQ576&gt;0,OFFSET(DATA!$F$6,25+27*AU$10,$AF576,1,1)/$AQ576,0)</f>
        <v>0.18157353173974988</v>
      </c>
      <c r="AV576" s="190">
        <f ca="1">IF($AQ576&gt;0,OFFSET(DATA!$F$6,25+27*AV$10,$AF576,1,1)/$AQ576,0)</f>
        <v>0.14548044958049708</v>
      </c>
      <c r="AW576" s="190">
        <f ca="1">IF($AQ576&gt;0,OFFSET(DATA!$F$6,25+27*AW$10,$AF576,1,1)/$AQ576,0)</f>
        <v>4.6382776634478394E-2</v>
      </c>
      <c r="AZ576" s="166">
        <f t="shared" ca="1" si="18"/>
        <v>16</v>
      </c>
      <c r="BA576" s="190">
        <f ca="1">IF($AG576&gt;0,OFFSET(DATA!$F$6,BA$10+27*(7-$AE$8),$AF576,1,1)/OFFSET(DATA!$F$6,BA$10,$AF576,1,1),0)</f>
        <v>0.34146341463414637</v>
      </c>
      <c r="BB576" s="190">
        <f ca="1">IF($AG576&gt;0,OFFSET(DATA!$F$6,BB$10+27*(7-$AE$8),$AF576,1,1)/OFFSET(DATA!$F$6,BB$10,$AF576,1,1),0)</f>
        <v>0.2</v>
      </c>
      <c r="BC576" s="190">
        <f ca="1">IF($AG576&gt;0,OFFSET(DATA!$F$6,BC$10+27*(7-$AE$8),$AF576,1,1)/OFFSET(DATA!$F$6,BC$10,$AF576,1,1),0)</f>
        <v>0.12121212121212122</v>
      </c>
      <c r="BD576" s="190">
        <f ca="1">IF($AG576&gt;0,OFFSET(DATA!$F$6,BD$10+27*(7-$AE$8),$AF576,1,1)/OFFSET(DATA!$F$6,BD$10,$AF576,1,1),0)</f>
        <v>0.47058823529411764</v>
      </c>
      <c r="BE576" s="190">
        <f ca="1">IF($AG576&gt;0,OFFSET(DATA!$F$6,BE$10+27*(7-$AE$8),$AF576,1,1)/OFFSET(DATA!$F$6,BE$10,$AF576,1,1),0)</f>
        <v>0.41176470588235292</v>
      </c>
      <c r="BF576" s="190">
        <f ca="1">IF($AG576&gt;0,OFFSET(DATA!$F$6,BF$10+27*(7-$AE$8),$AF576,1,1)/OFFSET(DATA!$F$6,BF$10,$AF576,1,1),0)</f>
        <v>0.46875</v>
      </c>
      <c r="BG576" s="190">
        <f ca="1">IF($AG576&gt;0,OFFSET(DATA!$F$6,BG$10+27*(7-$AE$8),$AF576,1,1)/OFFSET(DATA!$F$6,BG$10,$AF576,1,1),0)</f>
        <v>0.24390243902439024</v>
      </c>
      <c r="BH576" s="190">
        <f ca="1">IF($AG576&gt;0,OFFSET(DATA!$F$6,BH$10+27*(7-$AE$8),$AF576,1,1)/OFFSET(DATA!$F$6,BH$10,$AF576,1,1),0)</f>
        <v>0.2554858934169279</v>
      </c>
      <c r="BI576" s="190">
        <f ca="1">IF($AG576&gt;0,OFFSET(DATA!$F$6,BI$10+27*(7-$AE$8),$AF576,1,1)/OFFSET(DATA!$F$6,BI$10,$AF576,1,1),0)</f>
        <v>0.52577319587628868</v>
      </c>
      <c r="BJ576" s="190">
        <f ca="1">IF($AG576&gt;0,OFFSET(DATA!$F$6,BJ$10+27*(7-$AE$8),$AF576,1,1)/OFFSET(DATA!$F$6,BJ$10,$AF576,1,1),0)</f>
        <v>0.35869565217391303</v>
      </c>
      <c r="BK576" s="190">
        <f ca="1">IF($AG576&gt;0,OFFSET(DATA!$F$6,BK$10+27*(7-$AE$8),$AF576,1,1)/OFFSET(DATA!$F$6,BK$10,$AF576,1,1),0)</f>
        <v>0.40346534653465349</v>
      </c>
      <c r="BL576" s="190">
        <f ca="1">IF($AG576&gt;0,OFFSET(DATA!$F$6,BL$10+27*(7-$AE$8),$AF576,1,1)/OFFSET(DATA!$F$6,BL$10,$AF576,1,1),0)</f>
        <v>0.3129973474801061</v>
      </c>
      <c r="BM576" s="190">
        <f ca="1">IF($AG576&gt;0,OFFSET(DATA!$F$6,BM$10+27*(7-$AE$8),$AF576,1,1)/OFFSET(DATA!$F$6,BM$10,$AF576,1,1),0)</f>
        <v>0.28455284552845528</v>
      </c>
      <c r="BN576" s="190">
        <f ca="1">IF($AG576&gt;0,OFFSET(DATA!$F$6,BN$10+27*(7-$AE$8),$AF576,1,1)/OFFSET(DATA!$F$6,BN$10,$AF576,1,1),0)</f>
        <v>0.48927038626609443</v>
      </c>
      <c r="BO576" s="190">
        <f ca="1">IF($AG576&gt;0,OFFSET(DATA!$F$6,BO$10+27*(7-$AE$8),$AF576,1,1)/OFFSET(DATA!$F$6,BO$10,$AF576,1,1),0)</f>
        <v>0.35897435897435898</v>
      </c>
      <c r="BP576" s="190">
        <f ca="1">IF($AG576&gt;0,OFFSET(DATA!$F$6,BP$10+27*(7-$AE$8),$AF576,1,1)/OFFSET(DATA!$F$6,BP$10,$AF576,1,1),0)</f>
        <v>0.63815789473684215</v>
      </c>
      <c r="BQ576" s="190">
        <f ca="1">IF($AG576&gt;0,OFFSET(DATA!$F$6,BQ$10+27*(7-$AE$8),$AF576,1,1)/OFFSET(DATA!$F$6,BQ$10,$AF576,1,1),0)</f>
        <v>0.44274809160305345</v>
      </c>
      <c r="BR576" s="190">
        <f ca="1">IF($AG576&gt;0,OFFSET(DATA!$F$6,BR$10+27*(7-$AE$8),$AF576,1,1)/OFFSET(DATA!$F$6,BR$10,$AF576,1,1),0)</f>
        <v>0.39534883720930231</v>
      </c>
      <c r="BS576" s="190">
        <f ca="1">IF($AG576&gt;0,OFFSET(DATA!$F$6,BS$10+27*(7-$AE$8),$AF576,1,1)/OFFSET(DATA!$F$6,BS$10,$AF576,1,1),0)</f>
        <v>0.33333333333333331</v>
      </c>
      <c r="BT576" s="190">
        <f ca="1">IF($AG576&gt;0,OFFSET(DATA!$F$6,BT$10+27*(7-$AE$8),$AF576,1,1)/OFFSET(DATA!$F$6,BT$10,$AF576,1,1),0)</f>
        <v>0.23214285714285715</v>
      </c>
      <c r="BU576" s="190">
        <f ca="1">IF($AG576&gt;0,OFFSET(DATA!$F$6,BU$10+27*(7-$AE$8),$AF576,1,1)/OFFSET(DATA!$F$6,BU$10,$AF576,1,1),0)</f>
        <v>0.60070671378091878</v>
      </c>
      <c r="BV576" s="190">
        <f ca="1">IF($AG576&gt;0,OFFSET(DATA!$F$6,BV$10+27*(7-$AE$8),$AF576,1,1)/OFFSET(DATA!$F$6,BV$10,$AF576,1,1),0)</f>
        <v>0.56721915285451197</v>
      </c>
      <c r="BW576" s="190">
        <f ca="1">IF($AG576&gt;0,OFFSET(DATA!$F$6,BW$10+27*(7-$AE$8),$AF576,1,1)/OFFSET(DATA!$F$6,BW$10,$AF576,1,1),0)</f>
        <v>0.38860103626943004</v>
      </c>
      <c r="BX576" s="190">
        <f ca="1">IF($AG576&gt;0,OFFSET(DATA!$F$6,BX$10+27*(7-$AE$8),$AF576,1,1)/OFFSET(DATA!$F$6,BX$10,$AF576,1,1),0)</f>
        <v>0.40641711229946526</v>
      </c>
    </row>
    <row r="577" spans="32:76" x14ac:dyDescent="0.2">
      <c r="AF577" s="166">
        <v>566</v>
      </c>
      <c r="AG577" s="96">
        <f ca="1">OFFSET(DATA!$F$6,$AF$10,$AF577,1,1)</f>
        <v>226</v>
      </c>
      <c r="AH577" s="190">
        <f ca="1">IF($AG577&gt;0,OFFSET(DATA!$F$6,$AF$10+27*AH$10,$AF577,1,1)/$AG577,0)</f>
        <v>0.36725663716814161</v>
      </c>
      <c r="AI577" s="190">
        <f ca="1">IF($AG577&gt;0,OFFSET(DATA!$F$6,$AF$10+27*AI$10,$AF577,1,1)/$AG577,0)</f>
        <v>0</v>
      </c>
      <c r="AJ577" s="190">
        <f ca="1">IF($AG577&gt;0,OFFSET(DATA!$F$6,$AF$10+27*AJ$10,$AF577,1,1)/$AG577,0)</f>
        <v>6.637168141592921E-2</v>
      </c>
      <c r="AK577" s="190">
        <f ca="1">IF($AG577&gt;0,OFFSET(DATA!$F$6,$AF$10+27*AK$10,$AF577,1,1)/$AG577,0)</f>
        <v>0.18141592920353983</v>
      </c>
      <c r="AL577" s="190">
        <f ca="1">IF($AG577&gt;0,OFFSET(DATA!$F$6,$AF$10+27*AL$10,$AF577,1,1)/$AG577,0)</f>
        <v>0.17699115044247787</v>
      </c>
      <c r="AM577" s="190">
        <f ca="1">IF($AG577&gt;0,OFFSET(DATA!$F$6,$AF$10+27*AM$10,$AF577,1,1)/$AG577,0)</f>
        <v>8.8495575221238937E-2</v>
      </c>
      <c r="AN577" s="166">
        <f ca="1">OFFSET(DATA!$F$6,$AF$10+27*AN$10,$AF577,1,1)</f>
        <v>17</v>
      </c>
      <c r="AO577" s="166">
        <f t="shared" ca="1" si="17"/>
        <v>17</v>
      </c>
      <c r="AQ577" s="96">
        <f ca="1">OFFSET(DATA!$F$6,25,$AF577,1,1)</f>
        <v>5829</v>
      </c>
      <c r="AR577" s="190">
        <f ca="1">IF($AQ577&gt;0,OFFSET(DATA!$F$6,25+27*AR$10,$AF577,1,1)/$AQ577,0)</f>
        <v>0.38033968090581577</v>
      </c>
      <c r="AS577" s="190">
        <f ca="1">IF($AQ577&gt;0,OFFSET(DATA!$F$6,25+27*AS$10,$AF577,1,1)/$AQ577,0)</f>
        <v>2.5733401955738548E-3</v>
      </c>
      <c r="AT577" s="190">
        <f ca="1">IF($AQ577&gt;0,OFFSET(DATA!$F$6,25+27*AT$10,$AF577,1,1)/$AQ577,0)</f>
        <v>0.10104649167953336</v>
      </c>
      <c r="AU577" s="190">
        <f ca="1">IF($AQ577&gt;0,OFFSET(DATA!$F$6,25+27*AU$10,$AF577,1,1)/$AQ577,0)</f>
        <v>0.14050437467833249</v>
      </c>
      <c r="AV577" s="190">
        <f ca="1">IF($AQ577&gt;0,OFFSET(DATA!$F$6,25+27*AV$10,$AF577,1,1)/$AQ577,0)</f>
        <v>0.15800308800823468</v>
      </c>
      <c r="AW577" s="190">
        <f ca="1">IF($AQ577&gt;0,OFFSET(DATA!$F$6,25+27*AW$10,$AF577,1,1)/$AQ577,0)</f>
        <v>5.5412592211357005E-2</v>
      </c>
      <c r="AZ577" s="166">
        <f t="shared" ca="1" si="18"/>
        <v>13</v>
      </c>
      <c r="BA577" s="190">
        <f ca="1">IF($AG577&gt;0,OFFSET(DATA!$F$6,BA$10+27*(7-$AE$8),$AF577,1,1)/OFFSET(DATA!$F$6,BA$10,$AF577,1,1),0)</f>
        <v>0.36725663716814161</v>
      </c>
      <c r="BB577" s="190">
        <f ca="1">IF($AG577&gt;0,OFFSET(DATA!$F$6,BB$10+27*(7-$AE$8),$AF577,1,1)/OFFSET(DATA!$F$6,BB$10,$AF577,1,1),0)</f>
        <v>0.25641025641025639</v>
      </c>
      <c r="BC577" s="190">
        <f ca="1">IF($AG577&gt;0,OFFSET(DATA!$F$6,BC$10+27*(7-$AE$8),$AF577,1,1)/OFFSET(DATA!$F$6,BC$10,$AF577,1,1),0)</f>
        <v>0.16981132075471697</v>
      </c>
      <c r="BD577" s="190">
        <f ca="1">IF($AG577&gt;0,OFFSET(DATA!$F$6,BD$10+27*(7-$AE$8),$AF577,1,1)/OFFSET(DATA!$F$6,BD$10,$AF577,1,1),0)</f>
        <v>0.43333333333333335</v>
      </c>
      <c r="BE577" s="190">
        <f ca="1">IF($AG577&gt;0,OFFSET(DATA!$F$6,BE$10+27*(7-$AE$8),$AF577,1,1)/OFFSET(DATA!$F$6,BE$10,$AF577,1,1),0)</f>
        <v>0.41618497109826591</v>
      </c>
      <c r="BF577" s="190">
        <f ca="1">IF($AG577&gt;0,OFFSET(DATA!$F$6,BF$10+27*(7-$AE$8),$AF577,1,1)/OFFSET(DATA!$F$6,BF$10,$AF577,1,1),0)</f>
        <v>0.5</v>
      </c>
      <c r="BG577" s="190">
        <f ca="1">IF($AG577&gt;0,OFFSET(DATA!$F$6,BG$10+27*(7-$AE$8),$AF577,1,1)/OFFSET(DATA!$F$6,BG$10,$AF577,1,1),0)</f>
        <v>0.20930232558139536</v>
      </c>
      <c r="BH577" s="190">
        <f ca="1">IF($AG577&gt;0,OFFSET(DATA!$F$6,BH$10+27*(7-$AE$8),$AF577,1,1)/OFFSET(DATA!$F$6,BH$10,$AF577,1,1),0)</f>
        <v>0.24473257698541329</v>
      </c>
      <c r="BI577" s="190">
        <f ca="1">IF($AG577&gt;0,OFFSET(DATA!$F$6,BI$10+27*(7-$AE$8),$AF577,1,1)/OFFSET(DATA!$F$6,BI$10,$AF577,1,1),0)</f>
        <v>0.53535353535353536</v>
      </c>
      <c r="BJ577" s="190">
        <f ca="1">IF($AG577&gt;0,OFFSET(DATA!$F$6,BJ$10+27*(7-$AE$8),$AF577,1,1)/OFFSET(DATA!$F$6,BJ$10,$AF577,1,1),0)</f>
        <v>0.35294117647058826</v>
      </c>
      <c r="BK577" s="190">
        <f ca="1">IF($AG577&gt;0,OFFSET(DATA!$F$6,BK$10+27*(7-$AE$8),$AF577,1,1)/OFFSET(DATA!$F$6,BK$10,$AF577,1,1),0)</f>
        <v>0.39589442815249265</v>
      </c>
      <c r="BL577" s="190">
        <f ca="1">IF($AG577&gt;0,OFFSET(DATA!$F$6,BL$10+27*(7-$AE$8),$AF577,1,1)/OFFSET(DATA!$F$6,BL$10,$AF577,1,1),0)</f>
        <v>0.26363636363636361</v>
      </c>
      <c r="BM577" s="190">
        <f ca="1">IF($AG577&gt;0,OFFSET(DATA!$F$6,BM$10+27*(7-$AE$8),$AF577,1,1)/OFFSET(DATA!$F$6,BM$10,$AF577,1,1),0)</f>
        <v>0.31666666666666665</v>
      </c>
      <c r="BN577" s="190">
        <f ca="1">IF($AG577&gt;0,OFFSET(DATA!$F$6,BN$10+27*(7-$AE$8),$AF577,1,1)/OFFSET(DATA!$F$6,BN$10,$AF577,1,1),0)</f>
        <v>0.4681818181818182</v>
      </c>
      <c r="BO577" s="190">
        <f ca="1">IF($AG577&gt;0,OFFSET(DATA!$F$6,BO$10+27*(7-$AE$8),$AF577,1,1)/OFFSET(DATA!$F$6,BO$10,$AF577,1,1),0)</f>
        <v>0.36432160804020103</v>
      </c>
      <c r="BP577" s="190">
        <f ca="1">IF($AG577&gt;0,OFFSET(DATA!$F$6,BP$10+27*(7-$AE$8),$AF577,1,1)/OFFSET(DATA!$F$6,BP$10,$AF577,1,1),0)</f>
        <v>0.60073260073260071</v>
      </c>
      <c r="BQ577" s="190">
        <f ca="1">IF($AG577&gt;0,OFFSET(DATA!$F$6,BQ$10+27*(7-$AE$8),$AF577,1,1)/OFFSET(DATA!$F$6,BQ$10,$AF577,1,1),0)</f>
        <v>0.4331983805668016</v>
      </c>
      <c r="BR577" s="190">
        <f ca="1">IF($AG577&gt;0,OFFSET(DATA!$F$6,BR$10+27*(7-$AE$8),$AF577,1,1)/OFFSET(DATA!$F$6,BR$10,$AF577,1,1),0)</f>
        <v>0.38655462184873951</v>
      </c>
      <c r="BS577" s="190">
        <f ca="1">IF($AG577&gt;0,OFFSET(DATA!$F$6,BS$10+27*(7-$AE$8),$AF577,1,1)/OFFSET(DATA!$F$6,BS$10,$AF577,1,1),0)</f>
        <v>0.36</v>
      </c>
      <c r="BT577" s="190">
        <f ca="1">IF($AG577&gt;0,OFFSET(DATA!$F$6,BT$10+27*(7-$AE$8),$AF577,1,1)/OFFSET(DATA!$F$6,BT$10,$AF577,1,1),0)</f>
        <v>0.24074074074074073</v>
      </c>
      <c r="BU577" s="190">
        <f ca="1">IF($AG577&gt;0,OFFSET(DATA!$F$6,BU$10+27*(7-$AE$8),$AF577,1,1)/OFFSET(DATA!$F$6,BU$10,$AF577,1,1),0)</f>
        <v>0.57768924302788849</v>
      </c>
      <c r="BV577" s="190">
        <f ca="1">IF($AG577&gt;0,OFFSET(DATA!$F$6,BV$10+27*(7-$AE$8),$AF577,1,1)/OFFSET(DATA!$F$6,BV$10,$AF577,1,1),0)</f>
        <v>0.54583333333333328</v>
      </c>
      <c r="BW577" s="190">
        <f ca="1">IF($AG577&gt;0,OFFSET(DATA!$F$6,BW$10+27*(7-$AE$8),$AF577,1,1)/OFFSET(DATA!$F$6,BW$10,$AF577,1,1),0)</f>
        <v>0.33586956521739131</v>
      </c>
      <c r="BX577" s="190">
        <f ca="1">IF($AG577&gt;0,OFFSET(DATA!$F$6,BX$10+27*(7-$AE$8),$AF577,1,1)/OFFSET(DATA!$F$6,BX$10,$AF577,1,1),0)</f>
        <v>0.42021276595744683</v>
      </c>
    </row>
    <row r="578" spans="32:76" x14ac:dyDescent="0.2">
      <c r="AF578" s="166">
        <v>567</v>
      </c>
      <c r="AG578" s="96">
        <f ca="1">OFFSET(DATA!$F$6,$AF$10,$AF578,1,1)</f>
        <v>229</v>
      </c>
      <c r="AH578" s="190">
        <f ca="1">IF($AG578&gt;0,OFFSET(DATA!$F$6,$AF$10+27*AH$10,$AF578,1,1)/$AG578,0)</f>
        <v>0.37117903930131002</v>
      </c>
      <c r="AI578" s="190">
        <f ca="1">IF($AG578&gt;0,OFFSET(DATA!$F$6,$AF$10+27*AI$10,$AF578,1,1)/$AG578,0)</f>
        <v>0</v>
      </c>
      <c r="AJ578" s="190">
        <f ca="1">IF($AG578&gt;0,OFFSET(DATA!$F$6,$AF$10+27*AJ$10,$AF578,1,1)/$AG578,0)</f>
        <v>8.296943231441048E-2</v>
      </c>
      <c r="AK578" s="190">
        <f ca="1">IF($AG578&gt;0,OFFSET(DATA!$F$6,$AF$10+27*AK$10,$AF578,1,1)/$AG578,0)</f>
        <v>0.12663755458515283</v>
      </c>
      <c r="AL578" s="190">
        <f ca="1">IF($AG578&gt;0,OFFSET(DATA!$F$6,$AF$10+27*AL$10,$AF578,1,1)/$AG578,0)</f>
        <v>0.19213973799126638</v>
      </c>
      <c r="AM578" s="190">
        <f ca="1">IF($AG578&gt;0,OFFSET(DATA!$F$6,$AF$10+27*AM$10,$AF578,1,1)/$AG578,0)</f>
        <v>8.7336244541484712E-2</v>
      </c>
      <c r="AN578" s="166">
        <f ca="1">OFFSET(DATA!$F$6,$AF$10+27*AN$10,$AF578,1,1)</f>
        <v>15</v>
      </c>
      <c r="AO578" s="166">
        <f t="shared" ca="1" si="17"/>
        <v>15</v>
      </c>
      <c r="AQ578" s="96">
        <f ca="1">OFFSET(DATA!$F$6,25,$AF578,1,1)</f>
        <v>5589</v>
      </c>
      <c r="AR578" s="190">
        <f ca="1">IF($AQ578&gt;0,OFFSET(DATA!$F$6,25+27*AR$10,$AF578,1,1)/$AQ578,0)</f>
        <v>0.38289497226695296</v>
      </c>
      <c r="AS578" s="190">
        <f ca="1">IF($AQ578&gt;0,OFFSET(DATA!$F$6,25+27*AS$10,$AF578,1,1)/$AQ578,0)</f>
        <v>2.3259974950796207E-3</v>
      </c>
      <c r="AT578" s="190">
        <f ca="1">IF($AQ578&gt;0,OFFSET(DATA!$F$6,25+27*AT$10,$AF578,1,1)/$AQ578,0)</f>
        <v>0.10806942207908392</v>
      </c>
      <c r="AU578" s="190">
        <f ca="1">IF($AQ578&gt;0,OFFSET(DATA!$F$6,25+27*AU$10,$AF578,1,1)/$AQ578,0)</f>
        <v>0.12417248166040437</v>
      </c>
      <c r="AV578" s="190">
        <f ca="1">IF($AQ578&gt;0,OFFSET(DATA!$F$6,25+27*AV$10,$AF578,1,1)/$AQ578,0)</f>
        <v>0.16335659330828414</v>
      </c>
      <c r="AW578" s="190">
        <f ca="1">IF($AQ578&gt;0,OFFSET(DATA!$F$6,25+27*AW$10,$AF578,1,1)/$AQ578,0)</f>
        <v>6.1012703524780817E-2</v>
      </c>
      <c r="AZ578" s="166">
        <f t="shared" ca="1" si="18"/>
        <v>13</v>
      </c>
      <c r="BA578" s="190">
        <f ca="1">IF($AG578&gt;0,OFFSET(DATA!$F$6,BA$10+27*(7-$AE$8),$AF578,1,1)/OFFSET(DATA!$F$6,BA$10,$AF578,1,1),0)</f>
        <v>0.37117903930131002</v>
      </c>
      <c r="BB578" s="190">
        <f ca="1">IF($AG578&gt;0,OFFSET(DATA!$F$6,BB$10+27*(7-$AE$8),$AF578,1,1)/OFFSET(DATA!$F$6,BB$10,$AF578,1,1),0)</f>
        <v>0.23076923076923078</v>
      </c>
      <c r="BC578" s="190">
        <f ca="1">IF($AG578&gt;0,OFFSET(DATA!$F$6,BC$10+27*(7-$AE$8),$AF578,1,1)/OFFSET(DATA!$F$6,BC$10,$AF578,1,1),0)</f>
        <v>0.19148936170212766</v>
      </c>
      <c r="BD578" s="190">
        <f ca="1">IF($AG578&gt;0,OFFSET(DATA!$F$6,BD$10+27*(7-$AE$8),$AF578,1,1)/OFFSET(DATA!$F$6,BD$10,$AF578,1,1),0)</f>
        <v>0.31034482758620691</v>
      </c>
      <c r="BE578" s="190">
        <f ca="1">IF($AG578&gt;0,OFFSET(DATA!$F$6,BE$10+27*(7-$AE$8),$AF578,1,1)/OFFSET(DATA!$F$6,BE$10,$AF578,1,1),0)</f>
        <v>0.37908496732026142</v>
      </c>
      <c r="BF578" s="190">
        <f ca="1">IF($AG578&gt;0,OFFSET(DATA!$F$6,BF$10+27*(7-$AE$8),$AF578,1,1)/OFFSET(DATA!$F$6,BF$10,$AF578,1,1),0)</f>
        <v>0.46875</v>
      </c>
      <c r="BG578" s="190">
        <f ca="1">IF($AG578&gt;0,OFFSET(DATA!$F$6,BG$10+27*(7-$AE$8),$AF578,1,1)/OFFSET(DATA!$F$6,BG$10,$AF578,1,1),0)</f>
        <v>0.2289156626506024</v>
      </c>
      <c r="BH578" s="190">
        <f ca="1">IF($AG578&gt;0,OFFSET(DATA!$F$6,BH$10+27*(7-$AE$8),$AF578,1,1)/OFFSET(DATA!$F$6,BH$10,$AF578,1,1),0)</f>
        <v>0.23749999999999999</v>
      </c>
      <c r="BI578" s="190">
        <f ca="1">IF($AG578&gt;0,OFFSET(DATA!$F$6,BI$10+27*(7-$AE$8),$AF578,1,1)/OFFSET(DATA!$F$6,BI$10,$AF578,1,1),0)</f>
        <v>0.54255319148936165</v>
      </c>
      <c r="BJ578" s="190">
        <f ca="1">IF($AG578&gt;0,OFFSET(DATA!$F$6,BJ$10+27*(7-$AE$8),$AF578,1,1)/OFFSET(DATA!$F$6,BJ$10,$AF578,1,1),0)</f>
        <v>0.375</v>
      </c>
      <c r="BK578" s="190">
        <f ca="1">IF($AG578&gt;0,OFFSET(DATA!$F$6,BK$10+27*(7-$AE$8),$AF578,1,1)/OFFSET(DATA!$F$6,BK$10,$AF578,1,1),0)</f>
        <v>0.37771739130434784</v>
      </c>
      <c r="BL578" s="190">
        <f ca="1">IF($AG578&gt;0,OFFSET(DATA!$F$6,BL$10+27*(7-$AE$8),$AF578,1,1)/OFFSET(DATA!$F$6,BL$10,$AF578,1,1),0)</f>
        <v>0.28808446455505277</v>
      </c>
      <c r="BM578" s="190">
        <f ca="1">IF($AG578&gt;0,OFFSET(DATA!$F$6,BM$10+27*(7-$AE$8),$AF578,1,1)/OFFSET(DATA!$F$6,BM$10,$AF578,1,1),0)</f>
        <v>0.31531531531531531</v>
      </c>
      <c r="BN578" s="190">
        <f ca="1">IF($AG578&gt;0,OFFSET(DATA!$F$6,BN$10+27*(7-$AE$8),$AF578,1,1)/OFFSET(DATA!$F$6,BN$10,$AF578,1,1),0)</f>
        <v>0.4467005076142132</v>
      </c>
      <c r="BO578" s="190">
        <f ca="1">IF($AG578&gt;0,OFFSET(DATA!$F$6,BO$10+27*(7-$AE$8),$AF578,1,1)/OFFSET(DATA!$F$6,BO$10,$AF578,1,1),0)</f>
        <v>0.35526315789473684</v>
      </c>
      <c r="BP578" s="190">
        <f ca="1">IF($AG578&gt;0,OFFSET(DATA!$F$6,BP$10+27*(7-$AE$8),$AF578,1,1)/OFFSET(DATA!$F$6,BP$10,$AF578,1,1),0)</f>
        <v>0.62403100775193798</v>
      </c>
      <c r="BQ578" s="190">
        <f ca="1">IF($AG578&gt;0,OFFSET(DATA!$F$6,BQ$10+27*(7-$AE$8),$AF578,1,1)/OFFSET(DATA!$F$6,BQ$10,$AF578,1,1),0)</f>
        <v>0.3755656108597285</v>
      </c>
      <c r="BR578" s="190">
        <f ca="1">IF($AG578&gt;0,OFFSET(DATA!$F$6,BR$10+27*(7-$AE$8),$AF578,1,1)/OFFSET(DATA!$F$6,BR$10,$AF578,1,1),0)</f>
        <v>0.33636363636363636</v>
      </c>
      <c r="BS578" s="190">
        <f ca="1">IF($AG578&gt;0,OFFSET(DATA!$F$6,BS$10+27*(7-$AE$8),$AF578,1,1)/OFFSET(DATA!$F$6,BS$10,$AF578,1,1),0)</f>
        <v>0.25490196078431371</v>
      </c>
      <c r="BT578" s="190">
        <f ca="1">IF($AG578&gt;0,OFFSET(DATA!$F$6,BT$10+27*(7-$AE$8),$AF578,1,1)/OFFSET(DATA!$F$6,BT$10,$AF578,1,1),0)</f>
        <v>0.2857142857142857</v>
      </c>
      <c r="BU578" s="190">
        <f ca="1">IF($AG578&gt;0,OFFSET(DATA!$F$6,BU$10+27*(7-$AE$8),$AF578,1,1)/OFFSET(DATA!$F$6,BU$10,$AF578,1,1),0)</f>
        <v>0.52868852459016391</v>
      </c>
      <c r="BV578" s="190">
        <f ca="1">IF($AG578&gt;0,OFFSET(DATA!$F$6,BV$10+27*(7-$AE$8),$AF578,1,1)/OFFSET(DATA!$F$6,BV$10,$AF578,1,1),0)</f>
        <v>0.56072874493927127</v>
      </c>
      <c r="BW578" s="190">
        <f ca="1">IF($AG578&gt;0,OFFSET(DATA!$F$6,BW$10+27*(7-$AE$8),$AF578,1,1)/OFFSET(DATA!$F$6,BW$10,$AF578,1,1),0)</f>
        <v>0.37894736842105264</v>
      </c>
      <c r="BX578" s="190">
        <f ca="1">IF($AG578&gt;0,OFFSET(DATA!$F$6,BX$10+27*(7-$AE$8),$AF578,1,1)/OFFSET(DATA!$F$6,BX$10,$AF578,1,1),0)</f>
        <v>0.41104294478527609</v>
      </c>
    </row>
    <row r="579" spans="32:76" x14ac:dyDescent="0.2">
      <c r="AF579" s="166">
        <v>568</v>
      </c>
      <c r="AG579" s="96">
        <f ca="1">OFFSET(DATA!$F$6,$AF$10,$AF579,1,1)</f>
        <v>228</v>
      </c>
      <c r="AH579" s="190">
        <f ca="1">IF($AG579&gt;0,OFFSET(DATA!$F$6,$AF$10+27*AH$10,$AF579,1,1)/$AG579,0)</f>
        <v>0.39473684210526316</v>
      </c>
      <c r="AI579" s="190">
        <f ca="1">IF($AG579&gt;0,OFFSET(DATA!$F$6,$AF$10+27*AI$10,$AF579,1,1)/$AG579,0)</f>
        <v>0</v>
      </c>
      <c r="AJ579" s="190">
        <f ca="1">IF($AG579&gt;0,OFFSET(DATA!$F$6,$AF$10+27*AJ$10,$AF579,1,1)/$AG579,0)</f>
        <v>7.0175438596491224E-2</v>
      </c>
      <c r="AK579" s="190">
        <f ca="1">IF($AG579&gt;0,OFFSET(DATA!$F$6,$AF$10+27*AK$10,$AF579,1,1)/$AG579,0)</f>
        <v>0.14912280701754385</v>
      </c>
      <c r="AL579" s="190">
        <f ca="1">IF($AG579&gt;0,OFFSET(DATA!$F$6,$AF$10+27*AL$10,$AF579,1,1)/$AG579,0)</f>
        <v>0.2412280701754386</v>
      </c>
      <c r="AM579" s="190">
        <f ca="1">IF($AG579&gt;0,OFFSET(DATA!$F$6,$AF$10+27*AM$10,$AF579,1,1)/$AG579,0)</f>
        <v>9.2105263157894732E-2</v>
      </c>
      <c r="AN579" s="166">
        <f ca="1">OFFSET(DATA!$F$6,$AF$10+27*AN$10,$AF579,1,1)</f>
        <v>16</v>
      </c>
      <c r="AO579" s="166">
        <f t="shared" ca="1" si="17"/>
        <v>16</v>
      </c>
      <c r="AQ579" s="96">
        <f ca="1">OFFSET(DATA!$F$6,25,$AF579,1,1)</f>
        <v>5684</v>
      </c>
      <c r="AR579" s="190">
        <f ca="1">IF($AQ579&gt;0,OFFSET(DATA!$F$6,25+27*AR$10,$AF579,1,1)/$AQ579,0)</f>
        <v>0.40640394088669951</v>
      </c>
      <c r="AS579" s="190">
        <f ca="1">IF($AQ579&gt;0,OFFSET(DATA!$F$6,25+27*AS$10,$AF579,1,1)/$AQ579,0)</f>
        <v>2.11118930330753E-3</v>
      </c>
      <c r="AT579" s="190">
        <f ca="1">IF($AQ579&gt;0,OFFSET(DATA!$F$6,25+27*AT$10,$AF579,1,1)/$AQ579,0)</f>
        <v>0.10802251935256861</v>
      </c>
      <c r="AU579" s="190">
        <f ca="1">IF($AQ579&gt;0,OFFSET(DATA!$F$6,25+27*AU$10,$AF579,1,1)/$AQ579,0)</f>
        <v>0.11629134412385644</v>
      </c>
      <c r="AV579" s="190">
        <f ca="1">IF($AQ579&gt;0,OFFSET(DATA!$F$6,25+27*AV$10,$AF579,1,1)/$AQ579,0)</f>
        <v>0.16660802251935256</v>
      </c>
      <c r="AW579" s="190">
        <f ca="1">IF($AQ579&gt;0,OFFSET(DATA!$F$6,25+27*AW$10,$AF579,1,1)/$AQ579,0)</f>
        <v>6.755805770584096E-2</v>
      </c>
      <c r="AZ579" s="166">
        <f t="shared" ca="1" si="18"/>
        <v>12</v>
      </c>
      <c r="BA579" s="190">
        <f ca="1">IF($AG579&gt;0,OFFSET(DATA!$F$6,BA$10+27*(7-$AE$8),$AF579,1,1)/OFFSET(DATA!$F$6,BA$10,$AF579,1,1),0)</f>
        <v>0.39473684210526316</v>
      </c>
      <c r="BB579" s="190">
        <f ca="1">IF($AG579&gt;0,OFFSET(DATA!$F$6,BB$10+27*(7-$AE$8),$AF579,1,1)/OFFSET(DATA!$F$6,BB$10,$AF579,1,1),0)</f>
        <v>0.21951219512195122</v>
      </c>
      <c r="BC579" s="190">
        <f ca="1">IF($AG579&gt;0,OFFSET(DATA!$F$6,BC$10+27*(7-$AE$8),$AF579,1,1)/OFFSET(DATA!$F$6,BC$10,$AF579,1,1),0)</f>
        <v>0.2391304347826087</v>
      </c>
      <c r="BD579" s="190">
        <f ca="1">IF($AG579&gt;0,OFFSET(DATA!$F$6,BD$10+27*(7-$AE$8),$AF579,1,1)/OFFSET(DATA!$F$6,BD$10,$AF579,1,1),0)</f>
        <v>0.33333333333333331</v>
      </c>
      <c r="BE579" s="190">
        <f ca="1">IF($AG579&gt;0,OFFSET(DATA!$F$6,BE$10+27*(7-$AE$8),$AF579,1,1)/OFFSET(DATA!$F$6,BE$10,$AF579,1,1),0)</f>
        <v>0.41447368421052633</v>
      </c>
      <c r="BF579" s="190">
        <f ca="1">IF($AG579&gt;0,OFFSET(DATA!$F$6,BF$10+27*(7-$AE$8),$AF579,1,1)/OFFSET(DATA!$F$6,BF$10,$AF579,1,1),0)</f>
        <v>0.41176470588235292</v>
      </c>
      <c r="BG579" s="190">
        <f ca="1">IF($AG579&gt;0,OFFSET(DATA!$F$6,BG$10+27*(7-$AE$8),$AF579,1,1)/OFFSET(DATA!$F$6,BG$10,$AF579,1,1),0)</f>
        <v>0.20689655172413793</v>
      </c>
      <c r="BH579" s="190">
        <f ca="1">IF($AG579&gt;0,OFFSET(DATA!$F$6,BH$10+27*(7-$AE$8),$AF579,1,1)/OFFSET(DATA!$F$6,BH$10,$AF579,1,1),0)</f>
        <v>0.2640845070422535</v>
      </c>
      <c r="BI579" s="190">
        <f ca="1">IF($AG579&gt;0,OFFSET(DATA!$F$6,BI$10+27*(7-$AE$8),$AF579,1,1)/OFFSET(DATA!$F$6,BI$10,$AF579,1,1),0)</f>
        <v>0.55670103092783507</v>
      </c>
      <c r="BJ579" s="190">
        <f ca="1">IF($AG579&gt;0,OFFSET(DATA!$F$6,BJ$10+27*(7-$AE$8),$AF579,1,1)/OFFSET(DATA!$F$6,BJ$10,$AF579,1,1),0)</f>
        <v>0.38853503184713378</v>
      </c>
      <c r="BK579" s="190">
        <f ca="1">IF($AG579&gt;0,OFFSET(DATA!$F$6,BK$10+27*(7-$AE$8),$AF579,1,1)/OFFSET(DATA!$F$6,BK$10,$AF579,1,1),0)</f>
        <v>0.41514360313315929</v>
      </c>
      <c r="BL579" s="190">
        <f ca="1">IF($AG579&gt;0,OFFSET(DATA!$F$6,BL$10+27*(7-$AE$8),$AF579,1,1)/OFFSET(DATA!$F$6,BL$10,$AF579,1,1),0)</f>
        <v>0.32934131736526945</v>
      </c>
      <c r="BM579" s="190">
        <f ca="1">IF($AG579&gt;0,OFFSET(DATA!$F$6,BM$10+27*(7-$AE$8),$AF579,1,1)/OFFSET(DATA!$F$6,BM$10,$AF579,1,1),0)</f>
        <v>0.30833333333333335</v>
      </c>
      <c r="BN579" s="190">
        <f ca="1">IF($AG579&gt;0,OFFSET(DATA!$F$6,BN$10+27*(7-$AE$8),$AF579,1,1)/OFFSET(DATA!$F$6,BN$10,$AF579,1,1),0)</f>
        <v>0.49268292682926829</v>
      </c>
      <c r="BO579" s="190">
        <f ca="1">IF($AG579&gt;0,OFFSET(DATA!$F$6,BO$10+27*(7-$AE$8),$AF579,1,1)/OFFSET(DATA!$F$6,BO$10,$AF579,1,1),0)</f>
        <v>0.33972602739726027</v>
      </c>
      <c r="BP579" s="190">
        <f ca="1">IF($AG579&gt;0,OFFSET(DATA!$F$6,BP$10+27*(7-$AE$8),$AF579,1,1)/OFFSET(DATA!$F$6,BP$10,$AF579,1,1),0)</f>
        <v>0.62962962962962965</v>
      </c>
      <c r="BQ579" s="190">
        <f ca="1">IF($AG579&gt;0,OFFSET(DATA!$F$6,BQ$10+27*(7-$AE$8),$AF579,1,1)/OFFSET(DATA!$F$6,BQ$10,$AF579,1,1),0)</f>
        <v>0.40969162995594716</v>
      </c>
      <c r="BR579" s="190">
        <f ca="1">IF($AG579&gt;0,OFFSET(DATA!$F$6,BR$10+27*(7-$AE$8),$AF579,1,1)/OFFSET(DATA!$F$6,BR$10,$AF579,1,1),0)</f>
        <v>0.3577981651376147</v>
      </c>
      <c r="BS579" s="190">
        <f ca="1">IF($AG579&gt;0,OFFSET(DATA!$F$6,BS$10+27*(7-$AE$8),$AF579,1,1)/OFFSET(DATA!$F$6,BS$10,$AF579,1,1),0)</f>
        <v>0.27777777777777779</v>
      </c>
      <c r="BT579" s="190">
        <f ca="1">IF($AG579&gt;0,OFFSET(DATA!$F$6,BT$10+27*(7-$AE$8),$AF579,1,1)/OFFSET(DATA!$F$6,BT$10,$AF579,1,1),0)</f>
        <v>0.24561403508771928</v>
      </c>
      <c r="BU579" s="190">
        <f ca="1">IF($AG579&gt;0,OFFSET(DATA!$F$6,BU$10+27*(7-$AE$8),$AF579,1,1)/OFFSET(DATA!$F$6,BU$10,$AF579,1,1),0)</f>
        <v>0.56573705179282874</v>
      </c>
      <c r="BV579" s="190">
        <f ca="1">IF($AG579&gt;0,OFFSET(DATA!$F$6,BV$10+27*(7-$AE$8),$AF579,1,1)/OFFSET(DATA!$F$6,BV$10,$AF579,1,1),0)</f>
        <v>0.5770020533880903</v>
      </c>
      <c r="BW579" s="190">
        <f ca="1">IF($AG579&gt;0,OFFSET(DATA!$F$6,BW$10+27*(7-$AE$8),$AF579,1,1)/OFFSET(DATA!$F$6,BW$10,$AF579,1,1),0)</f>
        <v>0.41289592760180993</v>
      </c>
      <c r="BX579" s="190">
        <f ca="1">IF($AG579&gt;0,OFFSET(DATA!$F$6,BX$10+27*(7-$AE$8),$AF579,1,1)/OFFSET(DATA!$F$6,BX$10,$AF579,1,1),0)</f>
        <v>0.42682926829268292</v>
      </c>
    </row>
    <row r="580" spans="32:76" x14ac:dyDescent="0.2">
      <c r="AF580" s="166">
        <v>569</v>
      </c>
      <c r="AG580" s="96">
        <f ca="1">OFFSET(DATA!$F$6,$AF$10,$AF580,1,1)</f>
        <v>229</v>
      </c>
      <c r="AH580" s="190">
        <f ca="1">IF($AG580&gt;0,OFFSET(DATA!$F$6,$AF$10+27*AH$10,$AF580,1,1)/$AG580,0)</f>
        <v>0.36681222707423583</v>
      </c>
      <c r="AI580" s="190">
        <f ca="1">IF($AG580&gt;0,OFFSET(DATA!$F$6,$AF$10+27*AI$10,$AF580,1,1)/$AG580,0)</f>
        <v>0</v>
      </c>
      <c r="AJ580" s="190">
        <f ca="1">IF($AG580&gt;0,OFFSET(DATA!$F$6,$AF$10+27*AJ$10,$AF580,1,1)/$AG580,0)</f>
        <v>8.7336244541484712E-2</v>
      </c>
      <c r="AK580" s="190">
        <f ca="1">IF($AG580&gt;0,OFFSET(DATA!$F$6,$AF$10+27*AK$10,$AF580,1,1)/$AG580,0)</f>
        <v>0.14847161572052403</v>
      </c>
      <c r="AL580" s="190">
        <f ca="1">IF($AG580&gt;0,OFFSET(DATA!$F$6,$AF$10+27*AL$10,$AF580,1,1)/$AG580,0)</f>
        <v>0.24890829694323144</v>
      </c>
      <c r="AM580" s="190">
        <f ca="1">IF($AG580&gt;0,OFFSET(DATA!$F$6,$AF$10+27*AM$10,$AF580,1,1)/$AG580,0)</f>
        <v>0.11790393013100436</v>
      </c>
      <c r="AN580" s="166">
        <f ca="1">OFFSET(DATA!$F$6,$AF$10+27*AN$10,$AF580,1,1)</f>
        <v>18</v>
      </c>
      <c r="AO580" s="166">
        <f t="shared" ca="1" si="17"/>
        <v>18</v>
      </c>
      <c r="AQ580" s="96">
        <f ca="1">OFFSET(DATA!$F$6,25,$AF580,1,1)</f>
        <v>5798</v>
      </c>
      <c r="AR580" s="190">
        <f ca="1">IF($AQ580&gt;0,OFFSET(DATA!$F$6,25+27*AR$10,$AF580,1,1)/$AQ580,0)</f>
        <v>0.41479820627802688</v>
      </c>
      <c r="AS580" s="190">
        <f ca="1">IF($AQ580&gt;0,OFFSET(DATA!$F$6,25+27*AS$10,$AF580,1,1)/$AQ580,0)</f>
        <v>2.242152466367713E-3</v>
      </c>
      <c r="AT580" s="190">
        <f ca="1">IF($AQ580&gt;0,OFFSET(DATA!$F$6,25+27*AT$10,$AF580,1,1)/$AQ580,0)</f>
        <v>0.10745084511900656</v>
      </c>
      <c r="AU580" s="190">
        <f ca="1">IF($AQ580&gt;0,OFFSET(DATA!$F$6,25+27*AU$10,$AF580,1,1)/$AQ580,0)</f>
        <v>0.11090031045187995</v>
      </c>
      <c r="AV580" s="190">
        <f ca="1">IF($AQ580&gt;0,OFFSET(DATA!$F$6,25+27*AV$10,$AF580,1,1)/$AQ580,0)</f>
        <v>0.177819937909624</v>
      </c>
      <c r="AW580" s="190">
        <f ca="1">IF($AQ580&gt;0,OFFSET(DATA!$F$6,25+27*AW$10,$AF580,1,1)/$AQ580,0)</f>
        <v>7.7440496723007929E-2</v>
      </c>
      <c r="AZ580" s="166">
        <f t="shared" ca="1" si="18"/>
        <v>13</v>
      </c>
      <c r="BA580" s="190">
        <f ca="1">IF($AG580&gt;0,OFFSET(DATA!$F$6,BA$10+27*(7-$AE$8),$AF580,1,1)/OFFSET(DATA!$F$6,BA$10,$AF580,1,1),0)</f>
        <v>0.36681222707423583</v>
      </c>
      <c r="BB580" s="190">
        <f ca="1">IF($AG580&gt;0,OFFSET(DATA!$F$6,BB$10+27*(7-$AE$8),$AF580,1,1)/OFFSET(DATA!$F$6,BB$10,$AF580,1,1),0)</f>
        <v>0.25531914893617019</v>
      </c>
      <c r="BC580" s="190">
        <f ca="1">IF($AG580&gt;0,OFFSET(DATA!$F$6,BC$10+27*(7-$AE$8),$AF580,1,1)/OFFSET(DATA!$F$6,BC$10,$AF580,1,1),0)</f>
        <v>0.20408163265306123</v>
      </c>
      <c r="BD580" s="190">
        <f ca="1">IF($AG580&gt;0,OFFSET(DATA!$F$6,BD$10+27*(7-$AE$8),$AF580,1,1)/OFFSET(DATA!$F$6,BD$10,$AF580,1,1),0)</f>
        <v>0.29032258064516131</v>
      </c>
      <c r="BE580" s="190">
        <f ca="1">IF($AG580&gt;0,OFFSET(DATA!$F$6,BE$10+27*(7-$AE$8),$AF580,1,1)/OFFSET(DATA!$F$6,BE$10,$AF580,1,1),0)</f>
        <v>0.39333333333333331</v>
      </c>
      <c r="BF580" s="190">
        <f ca="1">IF($AG580&gt;0,OFFSET(DATA!$F$6,BF$10+27*(7-$AE$8),$AF580,1,1)/OFFSET(DATA!$F$6,BF$10,$AF580,1,1),0)</f>
        <v>0.45454545454545453</v>
      </c>
      <c r="BG580" s="190">
        <f ca="1">IF($AG580&gt;0,OFFSET(DATA!$F$6,BG$10+27*(7-$AE$8),$AF580,1,1)/OFFSET(DATA!$F$6,BG$10,$AF580,1,1),0)</f>
        <v>0.20652173913043478</v>
      </c>
      <c r="BH580" s="190">
        <f ca="1">IF($AG580&gt;0,OFFSET(DATA!$F$6,BH$10+27*(7-$AE$8),$AF580,1,1)/OFFSET(DATA!$F$6,BH$10,$AF580,1,1),0)</f>
        <v>0.29238754325259514</v>
      </c>
      <c r="BI580" s="190">
        <f ca="1">IF($AG580&gt;0,OFFSET(DATA!$F$6,BI$10+27*(7-$AE$8),$AF580,1,1)/OFFSET(DATA!$F$6,BI$10,$AF580,1,1),0)</f>
        <v>0.54736842105263162</v>
      </c>
      <c r="BJ580" s="190">
        <f ca="1">IF($AG580&gt;0,OFFSET(DATA!$F$6,BJ$10+27*(7-$AE$8),$AF580,1,1)/OFFSET(DATA!$F$6,BJ$10,$AF580,1,1),0)</f>
        <v>0.3493975903614458</v>
      </c>
      <c r="BK580" s="190">
        <f ca="1">IF($AG580&gt;0,OFFSET(DATA!$F$6,BK$10+27*(7-$AE$8),$AF580,1,1)/OFFSET(DATA!$F$6,BK$10,$AF580,1,1),0)</f>
        <v>0.40920096852300242</v>
      </c>
      <c r="BL580" s="190">
        <f ca="1">IF($AG580&gt;0,OFFSET(DATA!$F$6,BL$10+27*(7-$AE$8),$AF580,1,1)/OFFSET(DATA!$F$6,BL$10,$AF580,1,1),0)</f>
        <v>0.34833091436865021</v>
      </c>
      <c r="BM580" s="190">
        <f ca="1">IF($AG580&gt;0,OFFSET(DATA!$F$6,BM$10+27*(7-$AE$8),$AF580,1,1)/OFFSET(DATA!$F$6,BM$10,$AF580,1,1),0)</f>
        <v>0.31404958677685951</v>
      </c>
      <c r="BN580" s="190">
        <f ca="1">IF($AG580&gt;0,OFFSET(DATA!$F$6,BN$10+27*(7-$AE$8),$AF580,1,1)/OFFSET(DATA!$F$6,BN$10,$AF580,1,1),0)</f>
        <v>0.53465346534653468</v>
      </c>
      <c r="BO580" s="190">
        <f ca="1">IF($AG580&gt;0,OFFSET(DATA!$F$6,BO$10+27*(7-$AE$8),$AF580,1,1)/OFFSET(DATA!$F$6,BO$10,$AF580,1,1),0)</f>
        <v>0.37160120845921452</v>
      </c>
      <c r="BP580" s="190">
        <f ca="1">IF($AG580&gt;0,OFFSET(DATA!$F$6,BP$10+27*(7-$AE$8),$AF580,1,1)/OFFSET(DATA!$F$6,BP$10,$AF580,1,1),0)</f>
        <v>0.64013840830449831</v>
      </c>
      <c r="BQ580" s="190">
        <f ca="1">IF($AG580&gt;0,OFFSET(DATA!$F$6,BQ$10+27*(7-$AE$8),$AF580,1,1)/OFFSET(DATA!$F$6,BQ$10,$AF580,1,1),0)</f>
        <v>0.44493392070484583</v>
      </c>
      <c r="BR580" s="190">
        <f ca="1">IF($AG580&gt;0,OFFSET(DATA!$F$6,BR$10+27*(7-$AE$8),$AF580,1,1)/OFFSET(DATA!$F$6,BR$10,$AF580,1,1),0)</f>
        <v>0.34210526315789475</v>
      </c>
      <c r="BS580" s="190">
        <f ca="1">IF($AG580&gt;0,OFFSET(DATA!$F$6,BS$10+27*(7-$AE$8),$AF580,1,1)/OFFSET(DATA!$F$6,BS$10,$AF580,1,1),0)</f>
        <v>0.30909090909090908</v>
      </c>
      <c r="BT580" s="190">
        <f ca="1">IF($AG580&gt;0,OFFSET(DATA!$F$6,BT$10+27*(7-$AE$8),$AF580,1,1)/OFFSET(DATA!$F$6,BT$10,$AF580,1,1),0)</f>
        <v>0.2413793103448276</v>
      </c>
      <c r="BU580" s="190">
        <f ca="1">IF($AG580&gt;0,OFFSET(DATA!$F$6,BU$10+27*(7-$AE$8),$AF580,1,1)/OFFSET(DATA!$F$6,BU$10,$AF580,1,1),0)</f>
        <v>0.60305343511450382</v>
      </c>
      <c r="BV580" s="190">
        <f ca="1">IF($AG580&gt;0,OFFSET(DATA!$F$6,BV$10+27*(7-$AE$8),$AF580,1,1)/OFFSET(DATA!$F$6,BV$10,$AF580,1,1),0)</f>
        <v>0.57668711656441718</v>
      </c>
      <c r="BW580" s="190">
        <f ca="1">IF($AG580&gt;0,OFFSET(DATA!$F$6,BW$10+27*(7-$AE$8),$AF580,1,1)/OFFSET(DATA!$F$6,BW$10,$AF580,1,1),0)</f>
        <v>0.4057017543859649</v>
      </c>
      <c r="BX580" s="190">
        <f ca="1">IF($AG580&gt;0,OFFSET(DATA!$F$6,BX$10+27*(7-$AE$8),$AF580,1,1)/OFFSET(DATA!$F$6,BX$10,$AF580,1,1),0)</f>
        <v>0.44578313253012047</v>
      </c>
    </row>
    <row r="581" spans="32:76" x14ac:dyDescent="0.2">
      <c r="AF581" s="166">
        <v>570</v>
      </c>
      <c r="AG581" s="96">
        <f ca="1">OFFSET(DATA!$F$6,$AF$10,$AF581,1,1)</f>
        <v>240</v>
      </c>
      <c r="AH581" s="190">
        <f ca="1">IF($AG581&gt;0,OFFSET(DATA!$F$6,$AF$10+27*AH$10,$AF581,1,1)/$AG581,0)</f>
        <v>0.35</v>
      </c>
      <c r="AI581" s="190">
        <f ca="1">IF($AG581&gt;0,OFFSET(DATA!$F$6,$AF$10+27*AI$10,$AF581,1,1)/$AG581,0)</f>
        <v>0</v>
      </c>
      <c r="AJ581" s="190">
        <f ca="1">IF($AG581&gt;0,OFFSET(DATA!$F$6,$AF$10+27*AJ$10,$AF581,1,1)/$AG581,0)</f>
        <v>8.7499999999999994E-2</v>
      </c>
      <c r="AK581" s="190">
        <f ca="1">IF($AG581&gt;0,OFFSET(DATA!$F$6,$AF$10+27*AK$10,$AF581,1,1)/$AG581,0)</f>
        <v>0.16666666666666666</v>
      </c>
      <c r="AL581" s="190">
        <f ca="1">IF($AG581&gt;0,OFFSET(DATA!$F$6,$AF$10+27*AL$10,$AF581,1,1)/$AG581,0)</f>
        <v>0.21249999999999999</v>
      </c>
      <c r="AM581" s="190">
        <f ca="1">IF($AG581&gt;0,OFFSET(DATA!$F$6,$AF$10+27*AM$10,$AF581,1,1)/$AG581,0)</f>
        <v>0.13333333333333333</v>
      </c>
      <c r="AN581" s="166">
        <f ca="1">OFFSET(DATA!$F$6,$AF$10+27*AN$10,$AF581,1,1)</f>
        <v>16</v>
      </c>
      <c r="AO581" s="166">
        <f t="shared" ca="1" si="17"/>
        <v>16</v>
      </c>
      <c r="AQ581" s="96">
        <f ca="1">OFFSET(DATA!$F$6,25,$AF581,1,1)</f>
        <v>5948</v>
      </c>
      <c r="AR581" s="190">
        <f ca="1">IF($AQ581&gt;0,OFFSET(DATA!$F$6,25+27*AR$10,$AF581,1,1)/$AQ581,0)</f>
        <v>0.40383322125084065</v>
      </c>
      <c r="AS581" s="190">
        <f ca="1">IF($AQ581&gt;0,OFFSET(DATA!$F$6,25+27*AS$10,$AF581,1,1)/$AQ581,0)</f>
        <v>2.1856086079354406E-3</v>
      </c>
      <c r="AT581" s="190">
        <f ca="1">IF($AQ581&gt;0,OFFSET(DATA!$F$6,25+27*AT$10,$AF581,1,1)/$AQ581,0)</f>
        <v>0.10675857431069267</v>
      </c>
      <c r="AU581" s="190">
        <f ca="1">IF($AQ581&gt;0,OFFSET(DATA!$F$6,25+27*AU$10,$AF581,1,1)/$AQ581,0)</f>
        <v>0.10995292535305985</v>
      </c>
      <c r="AV581" s="190">
        <f ca="1">IF($AQ581&gt;0,OFFSET(DATA!$F$6,25+27*AV$10,$AF581,1,1)/$AQ581,0)</f>
        <v>0.18375924680564895</v>
      </c>
      <c r="AW581" s="190">
        <f ca="1">IF($AQ581&gt;0,OFFSET(DATA!$F$6,25+27*AW$10,$AF581,1,1)/$AQ581,0)</f>
        <v>8.8096839273705443E-2</v>
      </c>
      <c r="AZ581" s="166">
        <f t="shared" ca="1" si="18"/>
        <v>14</v>
      </c>
      <c r="BA581" s="190">
        <f ca="1">IF($AG581&gt;0,OFFSET(DATA!$F$6,BA$10+27*(7-$AE$8),$AF581,1,1)/OFFSET(DATA!$F$6,BA$10,$AF581,1,1),0)</f>
        <v>0.35</v>
      </c>
      <c r="BB581" s="190">
        <f ca="1">IF($AG581&gt;0,OFFSET(DATA!$F$6,BB$10+27*(7-$AE$8),$AF581,1,1)/OFFSET(DATA!$F$6,BB$10,$AF581,1,1),0)</f>
        <v>0.24489795918367346</v>
      </c>
      <c r="BC581" s="190">
        <f ca="1">IF($AG581&gt;0,OFFSET(DATA!$F$6,BC$10+27*(7-$AE$8),$AF581,1,1)/OFFSET(DATA!$F$6,BC$10,$AF581,1,1),0)</f>
        <v>0.23529411764705882</v>
      </c>
      <c r="BD581" s="190">
        <f ca="1">IF($AG581&gt;0,OFFSET(DATA!$F$6,BD$10+27*(7-$AE$8),$AF581,1,1)/OFFSET(DATA!$F$6,BD$10,$AF581,1,1),0)</f>
        <v>0.29411764705882354</v>
      </c>
      <c r="BE581" s="190">
        <f ca="1">IF($AG581&gt;0,OFFSET(DATA!$F$6,BE$10+27*(7-$AE$8),$AF581,1,1)/OFFSET(DATA!$F$6,BE$10,$AF581,1,1),0)</f>
        <v>0.39735099337748342</v>
      </c>
      <c r="BF581" s="190">
        <f ca="1">IF($AG581&gt;0,OFFSET(DATA!$F$6,BF$10+27*(7-$AE$8),$AF581,1,1)/OFFSET(DATA!$F$6,BF$10,$AF581,1,1),0)</f>
        <v>0.45454545454545453</v>
      </c>
      <c r="BG581" s="190">
        <f ca="1">IF($AG581&gt;0,OFFSET(DATA!$F$6,BG$10+27*(7-$AE$8),$AF581,1,1)/OFFSET(DATA!$F$6,BG$10,$AF581,1,1),0)</f>
        <v>0.19587628865979381</v>
      </c>
      <c r="BH581" s="190">
        <f ca="1">IF($AG581&gt;0,OFFSET(DATA!$F$6,BH$10+27*(7-$AE$8),$AF581,1,1)/OFFSET(DATA!$F$6,BH$10,$AF581,1,1),0)</f>
        <v>0.29783693843594011</v>
      </c>
      <c r="BI581" s="190">
        <f ca="1">IF($AG581&gt;0,OFFSET(DATA!$F$6,BI$10+27*(7-$AE$8),$AF581,1,1)/OFFSET(DATA!$F$6,BI$10,$AF581,1,1),0)</f>
        <v>0.53125</v>
      </c>
      <c r="BJ581" s="190">
        <f ca="1">IF($AG581&gt;0,OFFSET(DATA!$F$6,BJ$10+27*(7-$AE$8),$AF581,1,1)/OFFSET(DATA!$F$6,BJ$10,$AF581,1,1),0)</f>
        <v>0.35185185185185186</v>
      </c>
      <c r="BK581" s="190">
        <f ca="1">IF($AG581&gt;0,OFFSET(DATA!$F$6,BK$10+27*(7-$AE$8),$AF581,1,1)/OFFSET(DATA!$F$6,BK$10,$AF581,1,1),0)</f>
        <v>0.39853300733496333</v>
      </c>
      <c r="BL581" s="190">
        <f ca="1">IF($AG581&gt;0,OFFSET(DATA!$F$6,BL$10+27*(7-$AE$8),$AF581,1,1)/OFFSET(DATA!$F$6,BL$10,$AF581,1,1),0)</f>
        <v>0.33427362482369533</v>
      </c>
      <c r="BM581" s="190">
        <f ca="1">IF($AG581&gt;0,OFFSET(DATA!$F$6,BM$10+27*(7-$AE$8),$AF581,1,1)/OFFSET(DATA!$F$6,BM$10,$AF581,1,1),0)</f>
        <v>0.32539682539682541</v>
      </c>
      <c r="BN581" s="190">
        <f ca="1">IF($AG581&gt;0,OFFSET(DATA!$F$6,BN$10+27*(7-$AE$8),$AF581,1,1)/OFFSET(DATA!$F$6,BN$10,$AF581,1,1),0)</f>
        <v>0.52358490566037741</v>
      </c>
      <c r="BO581" s="190">
        <f ca="1">IF($AG581&gt;0,OFFSET(DATA!$F$6,BO$10+27*(7-$AE$8),$AF581,1,1)/OFFSET(DATA!$F$6,BO$10,$AF581,1,1),0)</f>
        <v>0.36227544910179643</v>
      </c>
      <c r="BP581" s="190">
        <f ca="1">IF($AG581&gt;0,OFFSET(DATA!$F$6,BP$10+27*(7-$AE$8),$AF581,1,1)/OFFSET(DATA!$F$6,BP$10,$AF581,1,1),0)</f>
        <v>0.65808823529411764</v>
      </c>
      <c r="BQ581" s="190">
        <f ca="1">IF($AG581&gt;0,OFFSET(DATA!$F$6,BQ$10+27*(7-$AE$8),$AF581,1,1)/OFFSET(DATA!$F$6,BQ$10,$AF581,1,1),0)</f>
        <v>0.43162393162393164</v>
      </c>
      <c r="BR581" s="190">
        <f ca="1">IF($AG581&gt;0,OFFSET(DATA!$F$6,BR$10+27*(7-$AE$8),$AF581,1,1)/OFFSET(DATA!$F$6,BR$10,$AF581,1,1),0)</f>
        <v>0.34482758620689657</v>
      </c>
      <c r="BS581" s="190">
        <f ca="1">IF($AG581&gt;0,OFFSET(DATA!$F$6,BS$10+27*(7-$AE$8),$AF581,1,1)/OFFSET(DATA!$F$6,BS$10,$AF581,1,1),0)</f>
        <v>0.31578947368421051</v>
      </c>
      <c r="BT581" s="190">
        <f ca="1">IF($AG581&gt;0,OFFSET(DATA!$F$6,BT$10+27*(7-$AE$8),$AF581,1,1)/OFFSET(DATA!$F$6,BT$10,$AF581,1,1),0)</f>
        <v>0.296875</v>
      </c>
      <c r="BU581" s="190">
        <f ca="1">IF($AG581&gt;0,OFFSET(DATA!$F$6,BU$10+27*(7-$AE$8),$AF581,1,1)/OFFSET(DATA!$F$6,BU$10,$AF581,1,1),0)</f>
        <v>0.57664233576642332</v>
      </c>
      <c r="BV581" s="190">
        <f ca="1">IF($AG581&gt;0,OFFSET(DATA!$F$6,BV$10+27*(7-$AE$8),$AF581,1,1)/OFFSET(DATA!$F$6,BV$10,$AF581,1,1),0)</f>
        <v>0.55731225296442688</v>
      </c>
      <c r="BW581" s="190">
        <f ca="1">IF($AG581&gt;0,OFFSET(DATA!$F$6,BW$10+27*(7-$AE$8),$AF581,1,1)/OFFSET(DATA!$F$6,BW$10,$AF581,1,1),0)</f>
        <v>0.38145416227608009</v>
      </c>
      <c r="BX581" s="190">
        <f ca="1">IF($AG581&gt;0,OFFSET(DATA!$F$6,BX$10+27*(7-$AE$8),$AF581,1,1)/OFFSET(DATA!$F$6,BX$10,$AF581,1,1),0)</f>
        <v>0.41279069767441862</v>
      </c>
    </row>
    <row r="582" spans="32:76" x14ac:dyDescent="0.2">
      <c r="AF582" s="166">
        <v>571</v>
      </c>
      <c r="AG582" s="96">
        <f ca="1">OFFSET(DATA!$F$6,$AF$10,$AF582,1,1)</f>
        <v>204</v>
      </c>
      <c r="AH582" s="190">
        <f ca="1">IF($AG582&gt;0,OFFSET(DATA!$F$6,$AF$10+27*AH$10,$AF582,1,1)/$AG582,0)</f>
        <v>0.34313725490196079</v>
      </c>
      <c r="AI582" s="190">
        <f ca="1">IF($AG582&gt;0,OFFSET(DATA!$F$6,$AF$10+27*AI$10,$AF582,1,1)/$AG582,0)</f>
        <v>0</v>
      </c>
      <c r="AJ582" s="190">
        <f ca="1">IF($AG582&gt;0,OFFSET(DATA!$F$6,$AF$10+27*AJ$10,$AF582,1,1)/$AG582,0)</f>
        <v>8.8235294117647065E-2</v>
      </c>
      <c r="AK582" s="190">
        <f ca="1">IF($AG582&gt;0,OFFSET(DATA!$F$6,$AF$10+27*AK$10,$AF582,1,1)/$AG582,0)</f>
        <v>0.13235294117647059</v>
      </c>
      <c r="AL582" s="190">
        <f ca="1">IF($AG582&gt;0,OFFSET(DATA!$F$6,$AF$10+27*AL$10,$AF582,1,1)/$AG582,0)</f>
        <v>0.23039215686274508</v>
      </c>
      <c r="AM582" s="190">
        <f ca="1">IF($AG582&gt;0,OFFSET(DATA!$F$6,$AF$10+27*AM$10,$AF582,1,1)/$AG582,0)</f>
        <v>0.11274509803921569</v>
      </c>
      <c r="AN582" s="166">
        <f ca="1">OFFSET(DATA!$F$6,$AF$10+27*AN$10,$AF582,1,1)</f>
        <v>14</v>
      </c>
      <c r="AO582" s="166">
        <f t="shared" ca="1" si="17"/>
        <v>14</v>
      </c>
      <c r="AQ582" s="96">
        <f ca="1">OFFSET(DATA!$F$6,25,$AF582,1,1)</f>
        <v>5055</v>
      </c>
      <c r="AR582" s="190">
        <f ca="1">IF($AQ582&gt;0,OFFSET(DATA!$F$6,25+27*AR$10,$AF582,1,1)/$AQ582,0)</f>
        <v>0.37289812067260136</v>
      </c>
      <c r="AS582" s="190">
        <f ca="1">IF($AQ582&gt;0,OFFSET(DATA!$F$6,25+27*AS$10,$AF582,1,1)/$AQ582,0)</f>
        <v>2.373887240356083E-3</v>
      </c>
      <c r="AT582" s="190">
        <f ca="1">IF($AQ582&gt;0,OFFSET(DATA!$F$6,25+27*AT$10,$AF582,1,1)/$AQ582,0)</f>
        <v>0.11632047477744807</v>
      </c>
      <c r="AU582" s="190">
        <f ca="1">IF($AQ582&gt;0,OFFSET(DATA!$F$6,25+27*AU$10,$AF582,1,1)/$AQ582,0)</f>
        <v>0.11177052423343224</v>
      </c>
      <c r="AV582" s="190">
        <f ca="1">IF($AQ582&gt;0,OFFSET(DATA!$F$6,25+27*AV$10,$AF582,1,1)/$AQ582,0)</f>
        <v>0.1665677546983185</v>
      </c>
      <c r="AW582" s="190">
        <f ca="1">IF($AQ582&gt;0,OFFSET(DATA!$F$6,25+27*AW$10,$AF582,1,1)/$AQ582,0)</f>
        <v>7.260138476755687E-2</v>
      </c>
      <c r="AZ582" s="166">
        <f t="shared" ca="1" si="18"/>
        <v>11</v>
      </c>
      <c r="BA582" s="190">
        <f ca="1">IF($AG582&gt;0,OFFSET(DATA!$F$6,BA$10+27*(7-$AE$8),$AF582,1,1)/OFFSET(DATA!$F$6,BA$10,$AF582,1,1),0)</f>
        <v>0.34313725490196079</v>
      </c>
      <c r="BB582" s="190">
        <f ca="1">IF($AG582&gt;0,OFFSET(DATA!$F$6,BB$10+27*(7-$AE$8),$AF582,1,1)/OFFSET(DATA!$F$6,BB$10,$AF582,1,1),0)</f>
        <v>0.21276595744680851</v>
      </c>
      <c r="BC582" s="190">
        <f ca="1">IF($AG582&gt;0,OFFSET(DATA!$F$6,BC$10+27*(7-$AE$8),$AF582,1,1)/OFFSET(DATA!$F$6,BC$10,$AF582,1,1),0)</f>
        <v>0.22580645161290322</v>
      </c>
      <c r="BD582" s="190">
        <f ca="1">IF($AG582&gt;0,OFFSET(DATA!$F$6,BD$10+27*(7-$AE$8),$AF582,1,1)/OFFSET(DATA!$F$6,BD$10,$AF582,1,1),0)</f>
        <v>0.25</v>
      </c>
      <c r="BE582" s="190">
        <f ca="1">IF($AG582&gt;0,OFFSET(DATA!$F$6,BE$10+27*(7-$AE$8),$AF582,1,1)/OFFSET(DATA!$F$6,BE$10,$AF582,1,1),0)</f>
        <v>0.39215686274509803</v>
      </c>
      <c r="BF582" s="190">
        <f ca="1">IF($AG582&gt;0,OFFSET(DATA!$F$6,BF$10+27*(7-$AE$8),$AF582,1,1)/OFFSET(DATA!$F$6,BF$10,$AF582,1,1),0)</f>
        <v>0.375</v>
      </c>
      <c r="BG582" s="190">
        <f ca="1">IF($AG582&gt;0,OFFSET(DATA!$F$6,BG$10+27*(7-$AE$8),$AF582,1,1)/OFFSET(DATA!$F$6,BG$10,$AF582,1,1),0)</f>
        <v>0.20547945205479451</v>
      </c>
      <c r="BH582" s="190">
        <f ca="1">IF($AG582&gt;0,OFFSET(DATA!$F$6,BH$10+27*(7-$AE$8),$AF582,1,1)/OFFSET(DATA!$F$6,BH$10,$AF582,1,1),0)</f>
        <v>0.27210884353741499</v>
      </c>
      <c r="BI582" s="190">
        <f ca="1">IF($AG582&gt;0,OFFSET(DATA!$F$6,BI$10+27*(7-$AE$8),$AF582,1,1)/OFFSET(DATA!$F$6,BI$10,$AF582,1,1),0)</f>
        <v>0.51190476190476186</v>
      </c>
      <c r="BJ582" s="190">
        <f ca="1">IF($AG582&gt;0,OFFSET(DATA!$F$6,BJ$10+27*(7-$AE$8),$AF582,1,1)/OFFSET(DATA!$F$6,BJ$10,$AF582,1,1),0)</f>
        <v>0.29850746268656714</v>
      </c>
      <c r="BK582" s="190">
        <f ca="1">IF($AG582&gt;0,OFFSET(DATA!$F$6,BK$10+27*(7-$AE$8),$AF582,1,1)/OFFSET(DATA!$F$6,BK$10,$AF582,1,1),0)</f>
        <v>0.38438438438438438</v>
      </c>
      <c r="BL582" s="190">
        <f ca="1">IF($AG582&gt;0,OFFSET(DATA!$F$6,BL$10+27*(7-$AE$8),$AF582,1,1)/OFFSET(DATA!$F$6,BL$10,$AF582,1,1),0)</f>
        <v>0.26284875183553597</v>
      </c>
      <c r="BM582" s="190">
        <f ca="1">IF($AG582&gt;0,OFFSET(DATA!$F$6,BM$10+27*(7-$AE$8),$AF582,1,1)/OFFSET(DATA!$F$6,BM$10,$AF582,1,1),0)</f>
        <v>0.29914529914529914</v>
      </c>
      <c r="BN582" s="190">
        <f ca="1">IF($AG582&gt;0,OFFSET(DATA!$F$6,BN$10+27*(7-$AE$8),$AF582,1,1)/OFFSET(DATA!$F$6,BN$10,$AF582,1,1),0)</f>
        <v>0.4702702702702703</v>
      </c>
      <c r="BO582" s="190">
        <f ca="1">IF($AG582&gt;0,OFFSET(DATA!$F$6,BO$10+27*(7-$AE$8),$AF582,1,1)/OFFSET(DATA!$F$6,BO$10,$AF582,1,1),0)</f>
        <v>0.33955223880597013</v>
      </c>
      <c r="BP582" s="190">
        <f ca="1">IF($AG582&gt;0,OFFSET(DATA!$F$6,BP$10+27*(7-$AE$8),$AF582,1,1)/OFFSET(DATA!$F$6,BP$10,$AF582,1,1),0)</f>
        <v>0.625</v>
      </c>
      <c r="BQ582" s="190">
        <f ca="1">IF($AG582&gt;0,OFFSET(DATA!$F$6,BQ$10+27*(7-$AE$8),$AF582,1,1)/OFFSET(DATA!$F$6,BQ$10,$AF582,1,1),0)</f>
        <v>0.47126436781609193</v>
      </c>
      <c r="BR582" s="190">
        <f ca="1">IF($AG582&gt;0,OFFSET(DATA!$F$6,BR$10+27*(7-$AE$8),$AF582,1,1)/OFFSET(DATA!$F$6,BR$10,$AF582,1,1),0)</f>
        <v>0.33333333333333331</v>
      </c>
      <c r="BS582" s="190">
        <f ca="1">IF($AG582&gt;0,OFFSET(DATA!$F$6,BS$10+27*(7-$AE$8),$AF582,1,1)/OFFSET(DATA!$F$6,BS$10,$AF582,1,1),0)</f>
        <v>0.25641025641025639</v>
      </c>
      <c r="BT582" s="190">
        <f ca="1">IF($AG582&gt;0,OFFSET(DATA!$F$6,BT$10+27*(7-$AE$8),$AF582,1,1)/OFFSET(DATA!$F$6,BT$10,$AF582,1,1),0)</f>
        <v>0.21818181818181817</v>
      </c>
      <c r="BU582" s="190">
        <f ca="1">IF($AG582&gt;0,OFFSET(DATA!$F$6,BU$10+27*(7-$AE$8),$AF582,1,1)/OFFSET(DATA!$F$6,BU$10,$AF582,1,1),0)</f>
        <v>0.56034482758620685</v>
      </c>
      <c r="BV582" s="190">
        <f ca="1">IF($AG582&gt;0,OFFSET(DATA!$F$6,BV$10+27*(7-$AE$8),$AF582,1,1)/OFFSET(DATA!$F$6,BV$10,$AF582,1,1),0)</f>
        <v>0.48292682926829267</v>
      </c>
      <c r="BW582" s="190">
        <f ca="1">IF($AG582&gt;0,OFFSET(DATA!$F$6,BW$10+27*(7-$AE$8),$AF582,1,1)/OFFSET(DATA!$F$6,BW$10,$AF582,1,1),0)</f>
        <v>0.39548022598870058</v>
      </c>
      <c r="BX582" s="190">
        <f ca="1">IF($AG582&gt;0,OFFSET(DATA!$F$6,BX$10+27*(7-$AE$8),$AF582,1,1)/OFFSET(DATA!$F$6,BX$10,$AF582,1,1),0)</f>
        <v>0.33070866141732286</v>
      </c>
    </row>
    <row r="583" spans="32:76" x14ac:dyDescent="0.2">
      <c r="AF583" s="166">
        <v>572</v>
      </c>
      <c r="AG583" s="96">
        <f ca="1">OFFSET(DATA!$F$6,$AF$10,$AF583,1,1)</f>
        <v>203</v>
      </c>
      <c r="AH583" s="190">
        <f ca="1">IF($AG583&gt;0,OFFSET(DATA!$F$6,$AF$10+27*AH$10,$AF583,1,1)/$AG583,0)</f>
        <v>0.34975369458128081</v>
      </c>
      <c r="AI583" s="190">
        <f ca="1">IF($AG583&gt;0,OFFSET(DATA!$F$6,$AF$10+27*AI$10,$AF583,1,1)/$AG583,0)</f>
        <v>0</v>
      </c>
      <c r="AJ583" s="190">
        <f ca="1">IF($AG583&gt;0,OFFSET(DATA!$F$6,$AF$10+27*AJ$10,$AF583,1,1)/$AG583,0)</f>
        <v>8.8669950738916259E-2</v>
      </c>
      <c r="AK583" s="190">
        <f ca="1">IF($AG583&gt;0,OFFSET(DATA!$F$6,$AF$10+27*AK$10,$AF583,1,1)/$AG583,0)</f>
        <v>0.18719211822660098</v>
      </c>
      <c r="AL583" s="190">
        <f ca="1">IF($AG583&gt;0,OFFSET(DATA!$F$6,$AF$10+27*AL$10,$AF583,1,1)/$AG583,0)</f>
        <v>0.22660098522167488</v>
      </c>
      <c r="AM583" s="190">
        <f ca="1">IF($AG583&gt;0,OFFSET(DATA!$F$6,$AF$10+27*AM$10,$AF583,1,1)/$AG583,0)</f>
        <v>0.11822660098522167</v>
      </c>
      <c r="AN583" s="166">
        <f ca="1">OFFSET(DATA!$F$6,$AF$10+27*AN$10,$AF583,1,1)</f>
        <v>15</v>
      </c>
      <c r="AO583" s="166">
        <f t="shared" ca="1" si="17"/>
        <v>15</v>
      </c>
      <c r="AQ583" s="96">
        <f ca="1">OFFSET(DATA!$F$6,25,$AF583,1,1)</f>
        <v>5047</v>
      </c>
      <c r="AR583" s="190">
        <f ca="1">IF($AQ583&gt;0,OFFSET(DATA!$F$6,25+27*AR$10,$AF583,1,1)/$AQ583,0)</f>
        <v>0.39429363978601151</v>
      </c>
      <c r="AS583" s="190">
        <f ca="1">IF($AQ583&gt;0,OFFSET(DATA!$F$6,25+27*AS$10,$AF583,1,1)/$AQ583,0)</f>
        <v>4.160887656033287E-3</v>
      </c>
      <c r="AT583" s="190">
        <f ca="1">IF($AQ583&gt;0,OFFSET(DATA!$F$6,25+27*AT$10,$AF583,1,1)/$AQ583,0)</f>
        <v>0.11650485436893204</v>
      </c>
      <c r="AU583" s="190">
        <f ca="1">IF($AQ583&gt;0,OFFSET(DATA!$F$6,25+27*AU$10,$AF583,1,1)/$AQ583,0)</f>
        <v>0.12324152962155736</v>
      </c>
      <c r="AV583" s="190">
        <f ca="1">IF($AQ583&gt;0,OFFSET(DATA!$F$6,25+27*AV$10,$AF583,1,1)/$AQ583,0)</f>
        <v>0.15811373092926492</v>
      </c>
      <c r="AW583" s="190">
        <f ca="1">IF($AQ583&gt;0,OFFSET(DATA!$F$6,25+27*AW$10,$AF583,1,1)/$AQ583,0)</f>
        <v>7.2122052704576972E-2</v>
      </c>
      <c r="AZ583" s="166">
        <f t="shared" ca="1" si="18"/>
        <v>12</v>
      </c>
      <c r="BA583" s="190">
        <f ca="1">IF($AG583&gt;0,OFFSET(DATA!$F$6,BA$10+27*(7-$AE$8),$AF583,1,1)/OFFSET(DATA!$F$6,BA$10,$AF583,1,1),0)</f>
        <v>0.34975369458128081</v>
      </c>
      <c r="BB583" s="190">
        <f ca="1">IF($AG583&gt;0,OFFSET(DATA!$F$6,BB$10+27*(7-$AE$8),$AF583,1,1)/OFFSET(DATA!$F$6,BB$10,$AF583,1,1),0)</f>
        <v>0.2</v>
      </c>
      <c r="BC583" s="190">
        <f ca="1">IF($AG583&gt;0,OFFSET(DATA!$F$6,BC$10+27*(7-$AE$8),$AF583,1,1)/OFFSET(DATA!$F$6,BC$10,$AF583,1,1),0)</f>
        <v>0.22222222222222221</v>
      </c>
      <c r="BD583" s="190">
        <f ca="1">IF($AG583&gt;0,OFFSET(DATA!$F$6,BD$10+27*(7-$AE$8),$AF583,1,1)/OFFSET(DATA!$F$6,BD$10,$AF583,1,1),0)</f>
        <v>0.34482758620689657</v>
      </c>
      <c r="BE583" s="190">
        <f ca="1">IF($AG583&gt;0,OFFSET(DATA!$F$6,BE$10+27*(7-$AE$8),$AF583,1,1)/OFFSET(DATA!$F$6,BE$10,$AF583,1,1),0)</f>
        <v>0.38410596026490068</v>
      </c>
      <c r="BF583" s="190">
        <f ca="1">IF($AG583&gt;0,OFFSET(DATA!$F$6,BF$10+27*(7-$AE$8),$AF583,1,1)/OFFSET(DATA!$F$6,BF$10,$AF583,1,1),0)</f>
        <v>0.40625</v>
      </c>
      <c r="BG583" s="190">
        <f ca="1">IF($AG583&gt;0,OFFSET(DATA!$F$6,BG$10+27*(7-$AE$8),$AF583,1,1)/OFFSET(DATA!$F$6,BG$10,$AF583,1,1),0)</f>
        <v>0.21739130434782608</v>
      </c>
      <c r="BH583" s="190">
        <f ca="1">IF($AG583&gt;0,OFFSET(DATA!$F$6,BH$10+27*(7-$AE$8),$AF583,1,1)/OFFSET(DATA!$F$6,BH$10,$AF583,1,1),0)</f>
        <v>0.28716216216216217</v>
      </c>
      <c r="BI583" s="190">
        <f ca="1">IF($AG583&gt;0,OFFSET(DATA!$F$6,BI$10+27*(7-$AE$8),$AF583,1,1)/OFFSET(DATA!$F$6,BI$10,$AF583,1,1),0)</f>
        <v>0.45454545454545453</v>
      </c>
      <c r="BJ583" s="190">
        <f ca="1">IF($AG583&gt;0,OFFSET(DATA!$F$6,BJ$10+27*(7-$AE$8),$AF583,1,1)/OFFSET(DATA!$F$6,BJ$10,$AF583,1,1),0)</f>
        <v>0.34057971014492755</v>
      </c>
      <c r="BK583" s="190">
        <f ca="1">IF($AG583&gt;0,OFFSET(DATA!$F$6,BK$10+27*(7-$AE$8),$AF583,1,1)/OFFSET(DATA!$F$6,BK$10,$AF583,1,1),0)</f>
        <v>0.40896358543417366</v>
      </c>
      <c r="BL583" s="190">
        <f ca="1">IF($AG583&gt;0,OFFSET(DATA!$F$6,BL$10+27*(7-$AE$8),$AF583,1,1)/OFFSET(DATA!$F$6,BL$10,$AF583,1,1),0)</f>
        <v>0.29651162790697677</v>
      </c>
      <c r="BM583" s="190">
        <f ca="1">IF($AG583&gt;0,OFFSET(DATA!$F$6,BM$10+27*(7-$AE$8),$AF583,1,1)/OFFSET(DATA!$F$6,BM$10,$AF583,1,1),0)</f>
        <v>0.31896551724137934</v>
      </c>
      <c r="BN583" s="190">
        <f ca="1">IF($AG583&gt;0,OFFSET(DATA!$F$6,BN$10+27*(7-$AE$8),$AF583,1,1)/OFFSET(DATA!$F$6,BN$10,$AF583,1,1),0)</f>
        <v>0.52352941176470591</v>
      </c>
      <c r="BO583" s="190">
        <f ca="1">IF($AG583&gt;0,OFFSET(DATA!$F$6,BO$10+27*(7-$AE$8),$AF583,1,1)/OFFSET(DATA!$F$6,BO$10,$AF583,1,1),0)</f>
        <v>0.34362934362934361</v>
      </c>
      <c r="BP583" s="190">
        <f ca="1">IF($AG583&gt;0,OFFSET(DATA!$F$6,BP$10+27*(7-$AE$8),$AF583,1,1)/OFFSET(DATA!$F$6,BP$10,$AF583,1,1),0)</f>
        <v>0.62595419847328249</v>
      </c>
      <c r="BQ583" s="190">
        <f ca="1">IF($AG583&gt;0,OFFSET(DATA!$F$6,BQ$10+27*(7-$AE$8),$AF583,1,1)/OFFSET(DATA!$F$6,BQ$10,$AF583,1,1),0)</f>
        <v>0.51533742331288346</v>
      </c>
      <c r="BR583" s="190">
        <f ca="1">IF($AG583&gt;0,OFFSET(DATA!$F$6,BR$10+27*(7-$AE$8),$AF583,1,1)/OFFSET(DATA!$F$6,BR$10,$AF583,1,1),0)</f>
        <v>0.35643564356435642</v>
      </c>
      <c r="BS583" s="190">
        <f ca="1">IF($AG583&gt;0,OFFSET(DATA!$F$6,BS$10+27*(7-$AE$8),$AF583,1,1)/OFFSET(DATA!$F$6,BS$10,$AF583,1,1),0)</f>
        <v>0.24390243902439024</v>
      </c>
      <c r="BT583" s="190">
        <f ca="1">IF($AG583&gt;0,OFFSET(DATA!$F$6,BT$10+27*(7-$AE$8),$AF583,1,1)/OFFSET(DATA!$F$6,BT$10,$AF583,1,1),0)</f>
        <v>0.26415094339622641</v>
      </c>
      <c r="BU583" s="190">
        <f ca="1">IF($AG583&gt;0,OFFSET(DATA!$F$6,BU$10+27*(7-$AE$8),$AF583,1,1)/OFFSET(DATA!$F$6,BU$10,$AF583,1,1),0)</f>
        <v>0.58024691358024694</v>
      </c>
      <c r="BV583" s="190">
        <f ca="1">IF($AG583&gt;0,OFFSET(DATA!$F$6,BV$10+27*(7-$AE$8),$AF583,1,1)/OFFSET(DATA!$F$6,BV$10,$AF583,1,1),0)</f>
        <v>0.52500000000000002</v>
      </c>
      <c r="BW583" s="190">
        <f ca="1">IF($AG583&gt;0,OFFSET(DATA!$F$6,BW$10+27*(7-$AE$8),$AF583,1,1)/OFFSET(DATA!$F$6,BW$10,$AF583,1,1),0)</f>
        <v>0.41763005780346824</v>
      </c>
      <c r="BX583" s="190">
        <f ca="1">IF($AG583&gt;0,OFFSET(DATA!$F$6,BX$10+27*(7-$AE$8),$AF583,1,1)/OFFSET(DATA!$F$6,BX$10,$AF583,1,1),0)</f>
        <v>0.31538461538461537</v>
      </c>
    </row>
    <row r="584" spans="32:76" x14ac:dyDescent="0.2">
      <c r="AF584" s="166">
        <v>573</v>
      </c>
      <c r="AG584" s="96">
        <f ca="1">OFFSET(DATA!$F$6,$AF$10,$AF584,1,1)</f>
        <v>211</v>
      </c>
      <c r="AH584" s="190">
        <f ca="1">IF($AG584&gt;0,OFFSET(DATA!$F$6,$AF$10+27*AH$10,$AF584,1,1)/$AG584,0)</f>
        <v>0.30805687203791471</v>
      </c>
      <c r="AI584" s="190">
        <f ca="1">IF($AG584&gt;0,OFFSET(DATA!$F$6,$AF$10+27*AI$10,$AF584,1,1)/$AG584,0)</f>
        <v>0</v>
      </c>
      <c r="AJ584" s="190">
        <f ca="1">IF($AG584&gt;0,OFFSET(DATA!$F$6,$AF$10+27*AJ$10,$AF584,1,1)/$AG584,0)</f>
        <v>7.1090047393364927E-2</v>
      </c>
      <c r="AK584" s="190">
        <f ca="1">IF($AG584&gt;0,OFFSET(DATA!$F$6,$AF$10+27*AK$10,$AF584,1,1)/$AG584,0)</f>
        <v>0.1990521327014218</v>
      </c>
      <c r="AL584" s="190">
        <f ca="1">IF($AG584&gt;0,OFFSET(DATA!$F$6,$AF$10+27*AL$10,$AF584,1,1)/$AG584,0)</f>
        <v>0.23696682464454977</v>
      </c>
      <c r="AM584" s="190">
        <f ca="1">IF($AG584&gt;0,OFFSET(DATA!$F$6,$AF$10+27*AM$10,$AF584,1,1)/$AG584,0)</f>
        <v>0.13744075829383887</v>
      </c>
      <c r="AN584" s="166">
        <f ca="1">OFFSET(DATA!$F$6,$AF$10+27*AN$10,$AF584,1,1)</f>
        <v>21</v>
      </c>
      <c r="AO584" s="166">
        <f t="shared" ca="1" si="17"/>
        <v>21</v>
      </c>
      <c r="AQ584" s="96">
        <f ca="1">OFFSET(DATA!$F$6,25,$AF584,1,1)</f>
        <v>5237</v>
      </c>
      <c r="AR584" s="190">
        <f ca="1">IF($AQ584&gt;0,OFFSET(DATA!$F$6,25+27*AR$10,$AF584,1,1)/$AQ584,0)</f>
        <v>0.39240022913881994</v>
      </c>
      <c r="AS584" s="190">
        <f ca="1">IF($AQ584&gt;0,OFFSET(DATA!$F$6,25+27*AS$10,$AF584,1,1)/$AQ584,0)</f>
        <v>4.0099293488638534E-3</v>
      </c>
      <c r="AT584" s="190">
        <f ca="1">IF($AQ584&gt;0,OFFSET(DATA!$F$6,25+27*AT$10,$AF584,1,1)/$AQ584,0)</f>
        <v>0.11361466488447584</v>
      </c>
      <c r="AU584" s="190">
        <f ca="1">IF($AQ584&gt;0,OFFSET(DATA!$F$6,25+27*AU$10,$AF584,1,1)/$AQ584,0)</f>
        <v>0.11743364521672714</v>
      </c>
      <c r="AV584" s="190">
        <f ca="1">IF($AQ584&gt;0,OFFSET(DATA!$F$6,25+27*AV$10,$AF584,1,1)/$AQ584,0)</f>
        <v>0.17185411495130801</v>
      </c>
      <c r="AW584" s="190">
        <f ca="1">IF($AQ584&gt;0,OFFSET(DATA!$F$6,25+27*AW$10,$AF584,1,1)/$AQ584,0)</f>
        <v>8.1344281076952449E-2</v>
      </c>
      <c r="AZ584" s="166">
        <f t="shared" ca="1" si="18"/>
        <v>19</v>
      </c>
      <c r="BA584" s="190">
        <f ca="1">IF($AG584&gt;0,OFFSET(DATA!$F$6,BA$10+27*(7-$AE$8),$AF584,1,1)/OFFSET(DATA!$F$6,BA$10,$AF584,1,1),0)</f>
        <v>0.30805687203791471</v>
      </c>
      <c r="BB584" s="190">
        <f ca="1">IF($AG584&gt;0,OFFSET(DATA!$F$6,BB$10+27*(7-$AE$8),$AF584,1,1)/OFFSET(DATA!$F$6,BB$10,$AF584,1,1),0)</f>
        <v>0.19148936170212766</v>
      </c>
      <c r="BC584" s="190">
        <f ca="1">IF($AG584&gt;0,OFFSET(DATA!$F$6,BC$10+27*(7-$AE$8),$AF584,1,1)/OFFSET(DATA!$F$6,BC$10,$AF584,1,1),0)</f>
        <v>0.20512820512820512</v>
      </c>
      <c r="BD584" s="190">
        <f ca="1">IF($AG584&gt;0,OFFSET(DATA!$F$6,BD$10+27*(7-$AE$8),$AF584,1,1)/OFFSET(DATA!$F$6,BD$10,$AF584,1,1),0)</f>
        <v>0.34482758620689657</v>
      </c>
      <c r="BE584" s="190">
        <f ca="1">IF($AG584&gt;0,OFFSET(DATA!$F$6,BE$10+27*(7-$AE$8),$AF584,1,1)/OFFSET(DATA!$F$6,BE$10,$AF584,1,1),0)</f>
        <v>0.36842105263157893</v>
      </c>
      <c r="BF584" s="190">
        <f ca="1">IF($AG584&gt;0,OFFSET(DATA!$F$6,BF$10+27*(7-$AE$8),$AF584,1,1)/OFFSET(DATA!$F$6,BF$10,$AF584,1,1),0)</f>
        <v>0.44117647058823528</v>
      </c>
      <c r="BG584" s="190">
        <f ca="1">IF($AG584&gt;0,OFFSET(DATA!$F$6,BG$10+27*(7-$AE$8),$AF584,1,1)/OFFSET(DATA!$F$6,BG$10,$AF584,1,1),0)</f>
        <v>0.19117647058823528</v>
      </c>
      <c r="BH584" s="190">
        <f ca="1">IF($AG584&gt;0,OFFSET(DATA!$F$6,BH$10+27*(7-$AE$8),$AF584,1,1)/OFFSET(DATA!$F$6,BH$10,$AF584,1,1),0)</f>
        <v>0.31596638655462184</v>
      </c>
      <c r="BI584" s="190">
        <f ca="1">IF($AG584&gt;0,OFFSET(DATA!$F$6,BI$10+27*(7-$AE$8),$AF584,1,1)/OFFSET(DATA!$F$6,BI$10,$AF584,1,1),0)</f>
        <v>0.47887323943661969</v>
      </c>
      <c r="BJ584" s="190">
        <f ca="1">IF($AG584&gt;0,OFFSET(DATA!$F$6,BJ$10+27*(7-$AE$8),$AF584,1,1)/OFFSET(DATA!$F$6,BJ$10,$AF584,1,1),0)</f>
        <v>0.32236842105263158</v>
      </c>
      <c r="BK584" s="190">
        <f ca="1">IF($AG584&gt;0,OFFSET(DATA!$F$6,BK$10+27*(7-$AE$8),$AF584,1,1)/OFFSET(DATA!$F$6,BK$10,$AF584,1,1),0)</f>
        <v>0.42077922077922075</v>
      </c>
      <c r="BL584" s="190">
        <f ca="1">IF($AG584&gt;0,OFFSET(DATA!$F$6,BL$10+27*(7-$AE$8),$AF584,1,1)/OFFSET(DATA!$F$6,BL$10,$AF584,1,1),0)</f>
        <v>0.3318903318903319</v>
      </c>
      <c r="BM584" s="190">
        <f ca="1">IF($AG584&gt;0,OFFSET(DATA!$F$6,BM$10+27*(7-$AE$8),$AF584,1,1)/OFFSET(DATA!$F$6,BM$10,$AF584,1,1),0)</f>
        <v>0.34166666666666667</v>
      </c>
      <c r="BN584" s="190">
        <f ca="1">IF($AG584&gt;0,OFFSET(DATA!$F$6,BN$10+27*(7-$AE$8),$AF584,1,1)/OFFSET(DATA!$F$6,BN$10,$AF584,1,1),0)</f>
        <v>0.4943820224719101</v>
      </c>
      <c r="BO584" s="190">
        <f ca="1">IF($AG584&gt;0,OFFSET(DATA!$F$6,BO$10+27*(7-$AE$8),$AF584,1,1)/OFFSET(DATA!$F$6,BO$10,$AF584,1,1),0)</f>
        <v>0.33204633204633205</v>
      </c>
      <c r="BP584" s="190">
        <f ca="1">IF($AG584&gt;0,OFFSET(DATA!$F$6,BP$10+27*(7-$AE$8),$AF584,1,1)/OFFSET(DATA!$F$6,BP$10,$AF584,1,1),0)</f>
        <v>0.6029411764705882</v>
      </c>
      <c r="BQ584" s="190">
        <f ca="1">IF($AG584&gt;0,OFFSET(DATA!$F$6,BQ$10+27*(7-$AE$8),$AF584,1,1)/OFFSET(DATA!$F$6,BQ$10,$AF584,1,1),0)</f>
        <v>0.49390243902439024</v>
      </c>
      <c r="BR584" s="190">
        <f ca="1">IF($AG584&gt;0,OFFSET(DATA!$F$6,BR$10+27*(7-$AE$8),$AF584,1,1)/OFFSET(DATA!$F$6,BR$10,$AF584,1,1),0)</f>
        <v>0.37755102040816324</v>
      </c>
      <c r="BS584" s="190">
        <f ca="1">IF($AG584&gt;0,OFFSET(DATA!$F$6,BS$10+27*(7-$AE$8),$AF584,1,1)/OFFSET(DATA!$F$6,BS$10,$AF584,1,1),0)</f>
        <v>0.24390243902439024</v>
      </c>
      <c r="BT584" s="190">
        <f ca="1">IF($AG584&gt;0,OFFSET(DATA!$F$6,BT$10+27*(7-$AE$8),$AF584,1,1)/OFFSET(DATA!$F$6,BT$10,$AF584,1,1),0)</f>
        <v>0.22950819672131148</v>
      </c>
      <c r="BU584" s="190">
        <f ca="1">IF($AG584&gt;0,OFFSET(DATA!$F$6,BU$10+27*(7-$AE$8),$AF584,1,1)/OFFSET(DATA!$F$6,BU$10,$AF584,1,1),0)</f>
        <v>0.58365758754863817</v>
      </c>
      <c r="BV584" s="190">
        <f ca="1">IF($AG584&gt;0,OFFSET(DATA!$F$6,BV$10+27*(7-$AE$8),$AF584,1,1)/OFFSET(DATA!$F$6,BV$10,$AF584,1,1),0)</f>
        <v>0.51388888888888884</v>
      </c>
      <c r="BW584" s="190">
        <f ca="1">IF($AG584&gt;0,OFFSET(DATA!$F$6,BW$10+27*(7-$AE$8),$AF584,1,1)/OFFSET(DATA!$F$6,BW$10,$AF584,1,1),0)</f>
        <v>0.37583892617449666</v>
      </c>
      <c r="BX584" s="190">
        <f ca="1">IF($AG584&gt;0,OFFSET(DATA!$F$6,BX$10+27*(7-$AE$8),$AF584,1,1)/OFFSET(DATA!$F$6,BX$10,$AF584,1,1),0)</f>
        <v>0.32089552238805968</v>
      </c>
    </row>
    <row r="585" spans="32:76" x14ac:dyDescent="0.2">
      <c r="AF585" s="166">
        <v>574</v>
      </c>
      <c r="AG585" s="96">
        <f ca="1">OFFSET(DATA!$F$6,$AF$10,$AF585,1,1)</f>
        <v>199</v>
      </c>
      <c r="AH585" s="190">
        <f ca="1">IF($AG585&gt;0,OFFSET(DATA!$F$6,$AF$10+27*AH$10,$AF585,1,1)/$AG585,0)</f>
        <v>0.29648241206030151</v>
      </c>
      <c r="AI585" s="190">
        <f ca="1">IF($AG585&gt;0,OFFSET(DATA!$F$6,$AF$10+27*AI$10,$AF585,1,1)/$AG585,0)</f>
        <v>0</v>
      </c>
      <c r="AJ585" s="190">
        <f ca="1">IF($AG585&gt;0,OFFSET(DATA!$F$6,$AF$10+27*AJ$10,$AF585,1,1)/$AG585,0)</f>
        <v>8.0402010050251257E-2</v>
      </c>
      <c r="AK585" s="190">
        <f ca="1">IF($AG585&gt;0,OFFSET(DATA!$F$6,$AF$10+27*AK$10,$AF585,1,1)/$AG585,0)</f>
        <v>0.16582914572864321</v>
      </c>
      <c r="AL585" s="190">
        <f ca="1">IF($AG585&gt;0,OFFSET(DATA!$F$6,$AF$10+27*AL$10,$AF585,1,1)/$AG585,0)</f>
        <v>0.31155778894472363</v>
      </c>
      <c r="AM585" s="190">
        <f ca="1">IF($AG585&gt;0,OFFSET(DATA!$F$6,$AF$10+27*AM$10,$AF585,1,1)/$AG585,0)</f>
        <v>0.15577889447236182</v>
      </c>
      <c r="AN585" s="166">
        <f ca="1">OFFSET(DATA!$F$6,$AF$10+27*AN$10,$AF585,1,1)</f>
        <v>22</v>
      </c>
      <c r="AO585" s="166">
        <f t="shared" ca="1" si="17"/>
        <v>22</v>
      </c>
      <c r="AQ585" s="96">
        <f ca="1">OFFSET(DATA!$F$6,25,$AF585,1,1)</f>
        <v>5353</v>
      </c>
      <c r="AR585" s="190">
        <f ca="1">IF($AQ585&gt;0,OFFSET(DATA!$F$6,25+27*AR$10,$AF585,1,1)/$AQ585,0)</f>
        <v>0.38669904726321691</v>
      </c>
      <c r="AS585" s="190">
        <f ca="1">IF($AQ585&gt;0,OFFSET(DATA!$F$6,25+27*AS$10,$AF585,1,1)/$AQ585,0)</f>
        <v>3.7362226788716607E-3</v>
      </c>
      <c r="AT585" s="190">
        <f ca="1">IF($AQ585&gt;0,OFFSET(DATA!$F$6,25+27*AT$10,$AF585,1,1)/$AQ585,0)</f>
        <v>0.11152624696431908</v>
      </c>
      <c r="AU585" s="190">
        <f ca="1">IF($AQ585&gt;0,OFFSET(DATA!$F$6,25+27*AU$10,$AF585,1,1)/$AQ585,0)</f>
        <v>0.12086680366149823</v>
      </c>
      <c r="AV585" s="190">
        <f ca="1">IF($AQ585&gt;0,OFFSET(DATA!$F$6,25+27*AV$10,$AF585,1,1)/$AQ585,0)</f>
        <v>0.19559125723893145</v>
      </c>
      <c r="AW585" s="190">
        <f ca="1">IF($AQ585&gt;0,OFFSET(DATA!$F$6,25+27*AW$10,$AF585,1,1)/$AQ585,0)</f>
        <v>8.6867177283766112E-2</v>
      </c>
      <c r="AZ585" s="166">
        <f t="shared" ca="1" si="18"/>
        <v>19</v>
      </c>
      <c r="BA585" s="190">
        <f ca="1">IF($AG585&gt;0,OFFSET(DATA!$F$6,BA$10+27*(7-$AE$8),$AF585,1,1)/OFFSET(DATA!$F$6,BA$10,$AF585,1,1),0)</f>
        <v>0.29648241206030151</v>
      </c>
      <c r="BB585" s="190">
        <f ca="1">IF($AG585&gt;0,OFFSET(DATA!$F$6,BB$10+27*(7-$AE$8),$AF585,1,1)/OFFSET(DATA!$F$6,BB$10,$AF585,1,1),0)</f>
        <v>0.15555555555555556</v>
      </c>
      <c r="BC585" s="190">
        <f ca="1">IF($AG585&gt;0,OFFSET(DATA!$F$6,BC$10+27*(7-$AE$8),$AF585,1,1)/OFFSET(DATA!$F$6,BC$10,$AF585,1,1),0)</f>
        <v>0.2</v>
      </c>
      <c r="BD585" s="190">
        <f ca="1">IF($AG585&gt;0,OFFSET(DATA!$F$6,BD$10+27*(7-$AE$8),$AF585,1,1)/OFFSET(DATA!$F$6,BD$10,$AF585,1,1),0)</f>
        <v>0.3</v>
      </c>
      <c r="BE585" s="190">
        <f ca="1">IF($AG585&gt;0,OFFSET(DATA!$F$6,BE$10+27*(7-$AE$8),$AF585,1,1)/OFFSET(DATA!$F$6,BE$10,$AF585,1,1),0)</f>
        <v>0.37254901960784315</v>
      </c>
      <c r="BF585" s="190">
        <f ca="1">IF($AG585&gt;0,OFFSET(DATA!$F$6,BF$10+27*(7-$AE$8),$AF585,1,1)/OFFSET(DATA!$F$6,BF$10,$AF585,1,1),0)</f>
        <v>0.44117647058823528</v>
      </c>
      <c r="BG585" s="190">
        <f ca="1">IF($AG585&gt;0,OFFSET(DATA!$F$6,BG$10+27*(7-$AE$8),$AF585,1,1)/OFFSET(DATA!$F$6,BG$10,$AF585,1,1),0)</f>
        <v>0.21126760563380281</v>
      </c>
      <c r="BH585" s="190">
        <f ca="1">IF($AG585&gt;0,OFFSET(DATA!$F$6,BH$10+27*(7-$AE$8),$AF585,1,1)/OFFSET(DATA!$F$6,BH$10,$AF585,1,1),0)</f>
        <v>0.31900826446280994</v>
      </c>
      <c r="BI585" s="190">
        <f ca="1">IF($AG585&gt;0,OFFSET(DATA!$F$6,BI$10+27*(7-$AE$8),$AF585,1,1)/OFFSET(DATA!$F$6,BI$10,$AF585,1,1),0)</f>
        <v>0.49295774647887325</v>
      </c>
      <c r="BJ585" s="190">
        <f ca="1">IF($AG585&gt;0,OFFSET(DATA!$F$6,BJ$10+27*(7-$AE$8),$AF585,1,1)/OFFSET(DATA!$F$6,BJ$10,$AF585,1,1),0)</f>
        <v>0.3081761006289308</v>
      </c>
      <c r="BK585" s="190">
        <f ca="1">IF($AG585&gt;0,OFFSET(DATA!$F$6,BK$10+27*(7-$AE$8),$AF585,1,1)/OFFSET(DATA!$F$6,BK$10,$AF585,1,1),0)</f>
        <v>0.42051282051282052</v>
      </c>
      <c r="BL585" s="190">
        <f ca="1">IF($AG585&gt;0,OFFSET(DATA!$F$6,BL$10+27*(7-$AE$8),$AF585,1,1)/OFFSET(DATA!$F$6,BL$10,$AF585,1,1),0)</f>
        <v>0.3125</v>
      </c>
      <c r="BM585" s="190">
        <f ca="1">IF($AG585&gt;0,OFFSET(DATA!$F$6,BM$10+27*(7-$AE$8),$AF585,1,1)/OFFSET(DATA!$F$6,BM$10,$AF585,1,1),0)</f>
        <v>0.3203125</v>
      </c>
      <c r="BN585" s="190">
        <f ca="1">IF($AG585&gt;0,OFFSET(DATA!$F$6,BN$10+27*(7-$AE$8),$AF585,1,1)/OFFSET(DATA!$F$6,BN$10,$AF585,1,1),0)</f>
        <v>0.48128342245989303</v>
      </c>
      <c r="BO585" s="190">
        <f ca="1">IF($AG585&gt;0,OFFSET(DATA!$F$6,BO$10+27*(7-$AE$8),$AF585,1,1)/OFFSET(DATA!$F$6,BO$10,$AF585,1,1),0)</f>
        <v>0.33070866141732286</v>
      </c>
      <c r="BP585" s="190">
        <f ca="1">IF($AG585&gt;0,OFFSET(DATA!$F$6,BP$10+27*(7-$AE$8),$AF585,1,1)/OFFSET(DATA!$F$6,BP$10,$AF585,1,1),0)</f>
        <v>0.60357142857142854</v>
      </c>
      <c r="BQ585" s="190">
        <f ca="1">IF($AG585&gt;0,OFFSET(DATA!$F$6,BQ$10+27*(7-$AE$8),$AF585,1,1)/OFFSET(DATA!$F$6,BQ$10,$AF585,1,1),0)</f>
        <v>0.5</v>
      </c>
      <c r="BR585" s="190">
        <f ca="1">IF($AG585&gt;0,OFFSET(DATA!$F$6,BR$10+27*(7-$AE$8),$AF585,1,1)/OFFSET(DATA!$F$6,BR$10,$AF585,1,1),0)</f>
        <v>0.35294117647058826</v>
      </c>
      <c r="BS585" s="190">
        <f ca="1">IF($AG585&gt;0,OFFSET(DATA!$F$6,BS$10+27*(7-$AE$8),$AF585,1,1)/OFFSET(DATA!$F$6,BS$10,$AF585,1,1),0)</f>
        <v>0.24390243902439024</v>
      </c>
      <c r="BT585" s="190">
        <f ca="1">IF($AG585&gt;0,OFFSET(DATA!$F$6,BT$10+27*(7-$AE$8),$AF585,1,1)/OFFSET(DATA!$F$6,BT$10,$AF585,1,1),0)</f>
        <v>0.20634920634920634</v>
      </c>
      <c r="BU585" s="190">
        <f ca="1">IF($AG585&gt;0,OFFSET(DATA!$F$6,BU$10+27*(7-$AE$8),$AF585,1,1)/OFFSET(DATA!$F$6,BU$10,$AF585,1,1),0)</f>
        <v>0.59160305343511455</v>
      </c>
      <c r="BV585" s="190">
        <f ca="1">IF($AG585&gt;0,OFFSET(DATA!$F$6,BV$10+27*(7-$AE$8),$AF585,1,1)/OFFSET(DATA!$F$6,BV$10,$AF585,1,1),0)</f>
        <v>0.51002227171492209</v>
      </c>
      <c r="BW585" s="190">
        <f ca="1">IF($AG585&gt;0,OFFSET(DATA!$F$6,BW$10+27*(7-$AE$8),$AF585,1,1)/OFFSET(DATA!$F$6,BW$10,$AF585,1,1),0)</f>
        <v>0.36375321336760924</v>
      </c>
      <c r="BX585" s="190">
        <f ca="1">IF($AG585&gt;0,OFFSET(DATA!$F$6,BX$10+27*(7-$AE$8),$AF585,1,1)/OFFSET(DATA!$F$6,BX$10,$AF585,1,1),0)</f>
        <v>0.32142857142857145</v>
      </c>
    </row>
    <row r="586" spans="32:76" x14ac:dyDescent="0.2">
      <c r="AF586" s="166">
        <v>575</v>
      </c>
      <c r="AG586" s="96">
        <f ca="1">OFFSET(DATA!$F$6,$AF$10,$AF586,1,1)</f>
        <v>171</v>
      </c>
      <c r="AH586" s="190">
        <f ca="1">IF($AG586&gt;0,OFFSET(DATA!$F$6,$AF$10+27*AH$10,$AF586,1,1)/$AG586,0)</f>
        <v>0.32163742690058478</v>
      </c>
      <c r="AI586" s="190">
        <f ca="1">IF($AG586&gt;0,OFFSET(DATA!$F$6,$AF$10+27*AI$10,$AF586,1,1)/$AG586,0)</f>
        <v>0</v>
      </c>
      <c r="AJ586" s="190">
        <f ca="1">IF($AG586&gt;0,OFFSET(DATA!$F$6,$AF$10+27*AJ$10,$AF586,1,1)/$AG586,0)</f>
        <v>6.4327485380116955E-2</v>
      </c>
      <c r="AK586" s="190">
        <f ca="1">IF($AG586&gt;0,OFFSET(DATA!$F$6,$AF$10+27*AK$10,$AF586,1,1)/$AG586,0)</f>
        <v>0.17543859649122806</v>
      </c>
      <c r="AL586" s="190">
        <f ca="1">IF($AG586&gt;0,OFFSET(DATA!$F$6,$AF$10+27*AL$10,$AF586,1,1)/$AG586,0)</f>
        <v>0.27485380116959063</v>
      </c>
      <c r="AM586" s="190">
        <f ca="1">IF($AG586&gt;0,OFFSET(DATA!$F$6,$AF$10+27*AM$10,$AF586,1,1)/$AG586,0)</f>
        <v>0.14035087719298245</v>
      </c>
      <c r="AN586" s="166">
        <f ca="1">OFFSET(DATA!$F$6,$AF$10+27*AN$10,$AF586,1,1)</f>
        <v>16</v>
      </c>
      <c r="AO586" s="166">
        <f t="shared" ca="1" si="17"/>
        <v>16</v>
      </c>
      <c r="AQ586" s="96">
        <f ca="1">OFFSET(DATA!$F$6,25,$AF586,1,1)</f>
        <v>4755</v>
      </c>
      <c r="AR586" s="190">
        <f ca="1">IF($AQ586&gt;0,OFFSET(DATA!$F$6,25+27*AR$10,$AF586,1,1)/$AQ586,0)</f>
        <v>0.35373291272344898</v>
      </c>
      <c r="AS586" s="190">
        <f ca="1">IF($AQ586&gt;0,OFFSET(DATA!$F$6,25+27*AS$10,$AF586,1,1)/$AQ586,0)</f>
        <v>3.7854889589905363E-3</v>
      </c>
      <c r="AT586" s="190">
        <f ca="1">IF($AQ586&gt;0,OFFSET(DATA!$F$6,25+27*AT$10,$AF586,1,1)/$AQ586,0)</f>
        <v>0.11819137749737119</v>
      </c>
      <c r="AU586" s="190">
        <f ca="1">IF($AQ586&gt;0,OFFSET(DATA!$F$6,25+27*AU$10,$AF586,1,1)/$AQ586,0)</f>
        <v>0.12660357518401683</v>
      </c>
      <c r="AV586" s="190">
        <f ca="1">IF($AQ586&gt;0,OFFSET(DATA!$F$6,25+27*AV$10,$AF586,1,1)/$AQ586,0)</f>
        <v>0.1964248159831756</v>
      </c>
      <c r="AW586" s="190">
        <f ca="1">IF($AQ586&gt;0,OFFSET(DATA!$F$6,25+27*AW$10,$AF586,1,1)/$AQ586,0)</f>
        <v>8.7486855941114619E-2</v>
      </c>
      <c r="AZ586" s="166">
        <f t="shared" ca="1" si="18"/>
        <v>13</v>
      </c>
      <c r="BA586" s="190">
        <f ca="1">IF($AG586&gt;0,OFFSET(DATA!$F$6,BA$10+27*(7-$AE$8),$AF586,1,1)/OFFSET(DATA!$F$6,BA$10,$AF586,1,1),0)</f>
        <v>0.32163742690058478</v>
      </c>
      <c r="BB586" s="190">
        <f ca="1">IF($AG586&gt;0,OFFSET(DATA!$F$6,BB$10+27*(7-$AE$8),$AF586,1,1)/OFFSET(DATA!$F$6,BB$10,$AF586,1,1),0)</f>
        <v>6.25E-2</v>
      </c>
      <c r="BC586" s="190">
        <f ca="1">IF($AG586&gt;0,OFFSET(DATA!$F$6,BC$10+27*(7-$AE$8),$AF586,1,1)/OFFSET(DATA!$F$6,BC$10,$AF586,1,1),0)</f>
        <v>0.20588235294117646</v>
      </c>
      <c r="BD586" s="190">
        <f ca="1">IF($AG586&gt;0,OFFSET(DATA!$F$6,BD$10+27*(7-$AE$8),$AF586,1,1)/OFFSET(DATA!$F$6,BD$10,$AF586,1,1),0)</f>
        <v>0.26923076923076922</v>
      </c>
      <c r="BE586" s="190">
        <f ca="1">IF($AG586&gt;0,OFFSET(DATA!$F$6,BE$10+27*(7-$AE$8),$AF586,1,1)/OFFSET(DATA!$F$6,BE$10,$AF586,1,1),0)</f>
        <v>0.37579617834394907</v>
      </c>
      <c r="BF586" s="190">
        <f ca="1">IF($AG586&gt;0,OFFSET(DATA!$F$6,BF$10+27*(7-$AE$8),$AF586,1,1)/OFFSET(DATA!$F$6,BF$10,$AF586,1,1),0)</f>
        <v>0.3888888888888889</v>
      </c>
      <c r="BG586" s="190">
        <f ca="1">IF($AG586&gt;0,OFFSET(DATA!$F$6,BG$10+27*(7-$AE$8),$AF586,1,1)/OFFSET(DATA!$F$6,BG$10,$AF586,1,1),0)</f>
        <v>0.21428571428571427</v>
      </c>
      <c r="BH586" s="190">
        <f ca="1">IF($AG586&gt;0,OFFSET(DATA!$F$6,BH$10+27*(7-$AE$8),$AF586,1,1)/OFFSET(DATA!$F$6,BH$10,$AF586,1,1),0)</f>
        <v>0.3250414593698176</v>
      </c>
      <c r="BI586" s="190">
        <f ca="1">IF($AG586&gt;0,OFFSET(DATA!$F$6,BI$10+27*(7-$AE$8),$AF586,1,1)/OFFSET(DATA!$F$6,BI$10,$AF586,1,1),0)</f>
        <v>0.54285714285714282</v>
      </c>
      <c r="BJ586" s="190">
        <f ca="1">IF($AG586&gt;0,OFFSET(DATA!$F$6,BJ$10+27*(7-$AE$8),$AF586,1,1)/OFFSET(DATA!$F$6,BJ$10,$AF586,1,1),0)</f>
        <v>0.265625</v>
      </c>
      <c r="BK586" s="190">
        <f ca="1">IF($AG586&gt;0,OFFSET(DATA!$F$6,BK$10+27*(7-$AE$8),$AF586,1,1)/OFFSET(DATA!$F$6,BK$10,$AF586,1,1),0)</f>
        <v>0.36458333333333331</v>
      </c>
      <c r="BL586" s="190">
        <f ca="1">IF($AG586&gt;0,OFFSET(DATA!$F$6,BL$10+27*(7-$AE$8),$AF586,1,1)/OFFSET(DATA!$F$6,BL$10,$AF586,1,1),0)</f>
        <v>0.23943661971830985</v>
      </c>
      <c r="BM586" s="190">
        <f ca="1">IF($AG586&gt;0,OFFSET(DATA!$F$6,BM$10+27*(7-$AE$8),$AF586,1,1)/OFFSET(DATA!$F$6,BM$10,$AF586,1,1),0)</f>
        <v>0.31707317073170732</v>
      </c>
      <c r="BN586" s="190">
        <f ca="1">IF($AG586&gt;0,OFFSET(DATA!$F$6,BN$10+27*(7-$AE$8),$AF586,1,1)/OFFSET(DATA!$F$6,BN$10,$AF586,1,1),0)</f>
        <v>0.42696629213483145</v>
      </c>
      <c r="BO586" s="190">
        <f ca="1">IF($AG586&gt;0,OFFSET(DATA!$F$6,BO$10+27*(7-$AE$8),$AF586,1,1)/OFFSET(DATA!$F$6,BO$10,$AF586,1,1),0)</f>
        <v>0.30241935483870969</v>
      </c>
      <c r="BP586" s="190">
        <f ca="1">IF($AG586&gt;0,OFFSET(DATA!$F$6,BP$10+27*(7-$AE$8),$AF586,1,1)/OFFSET(DATA!$F$6,BP$10,$AF586,1,1),0)</f>
        <v>0.5539906103286385</v>
      </c>
      <c r="BQ586" s="190">
        <f ca="1">IF($AG586&gt;0,OFFSET(DATA!$F$6,BQ$10+27*(7-$AE$8),$AF586,1,1)/OFFSET(DATA!$F$6,BQ$10,$AF586,1,1),0)</f>
        <v>0.4885057471264368</v>
      </c>
      <c r="BR586" s="190">
        <f ca="1">IF($AG586&gt;0,OFFSET(DATA!$F$6,BR$10+27*(7-$AE$8),$AF586,1,1)/OFFSET(DATA!$F$6,BR$10,$AF586,1,1),0)</f>
        <v>0.33653846153846156</v>
      </c>
      <c r="BS586" s="190">
        <f ca="1">IF($AG586&gt;0,OFFSET(DATA!$F$6,BS$10+27*(7-$AE$8),$AF586,1,1)/OFFSET(DATA!$F$6,BS$10,$AF586,1,1),0)</f>
        <v>0.19230769230769232</v>
      </c>
      <c r="BT586" s="190">
        <f ca="1">IF($AG586&gt;0,OFFSET(DATA!$F$6,BT$10+27*(7-$AE$8),$AF586,1,1)/OFFSET(DATA!$F$6,BT$10,$AF586,1,1),0)</f>
        <v>0.21818181818181817</v>
      </c>
      <c r="BU586" s="190">
        <f ca="1">IF($AG586&gt;0,OFFSET(DATA!$F$6,BU$10+27*(7-$AE$8),$AF586,1,1)/OFFSET(DATA!$F$6,BU$10,$AF586,1,1),0)</f>
        <v>0.56465517241379315</v>
      </c>
      <c r="BV586" s="190">
        <f ca="1">IF($AG586&gt;0,OFFSET(DATA!$F$6,BV$10+27*(7-$AE$8),$AF586,1,1)/OFFSET(DATA!$F$6,BV$10,$AF586,1,1),0)</f>
        <v>0.45336787564766839</v>
      </c>
      <c r="BW586" s="190">
        <f ca="1">IF($AG586&gt;0,OFFSET(DATA!$F$6,BW$10+27*(7-$AE$8),$AF586,1,1)/OFFSET(DATA!$F$6,BW$10,$AF586,1,1),0)</f>
        <v>0.33175355450236965</v>
      </c>
      <c r="BX586" s="190">
        <f ca="1">IF($AG586&gt;0,OFFSET(DATA!$F$6,BX$10+27*(7-$AE$8),$AF586,1,1)/OFFSET(DATA!$F$6,BX$10,$AF586,1,1),0)</f>
        <v>0.27906976744186046</v>
      </c>
    </row>
    <row r="587" spans="32:76" x14ac:dyDescent="0.2">
      <c r="AF587" s="166">
        <v>576</v>
      </c>
      <c r="AG587" s="96">
        <f ca="1">OFFSET(DATA!$F$6,$AF$10,$AF587,1,1)</f>
        <v>158</v>
      </c>
      <c r="AH587" s="190">
        <f ca="1">IF($AG587&gt;0,OFFSET(DATA!$F$6,$AF$10+27*AH$10,$AF587,1,1)/$AG587,0)</f>
        <v>0.36075949367088606</v>
      </c>
      <c r="AI587" s="190">
        <f ca="1">IF($AG587&gt;0,OFFSET(DATA!$F$6,$AF$10+27*AI$10,$AF587,1,1)/$AG587,0)</f>
        <v>0</v>
      </c>
      <c r="AJ587" s="190">
        <f ca="1">IF($AG587&gt;0,OFFSET(DATA!$F$6,$AF$10+27*AJ$10,$AF587,1,1)/$AG587,0)</f>
        <v>6.9620253164556958E-2</v>
      </c>
      <c r="AK587" s="190">
        <f ca="1">IF($AG587&gt;0,OFFSET(DATA!$F$6,$AF$10+27*AK$10,$AF587,1,1)/$AG587,0)</f>
        <v>0.12658227848101267</v>
      </c>
      <c r="AL587" s="190">
        <f ca="1">IF($AG587&gt;0,OFFSET(DATA!$F$6,$AF$10+27*AL$10,$AF587,1,1)/$AG587,0)</f>
        <v>0.25316455696202533</v>
      </c>
      <c r="AM587" s="190">
        <f ca="1">IF($AG587&gt;0,OFFSET(DATA!$F$6,$AF$10+27*AM$10,$AF587,1,1)/$AG587,0)</f>
        <v>0.13924050632911392</v>
      </c>
      <c r="AN587" s="166">
        <f ca="1">OFFSET(DATA!$F$6,$AF$10+27*AN$10,$AF587,1,1)</f>
        <v>18</v>
      </c>
      <c r="AO587" s="166">
        <f t="shared" ca="1" si="17"/>
        <v>18</v>
      </c>
      <c r="AQ587" s="96">
        <f ca="1">OFFSET(DATA!$F$6,25,$AF587,1,1)</f>
        <v>4466</v>
      </c>
      <c r="AR587" s="190">
        <f ca="1">IF($AQ587&gt;0,OFFSET(DATA!$F$6,25+27*AR$10,$AF587,1,1)/$AQ587,0)</f>
        <v>0.37057769816390507</v>
      </c>
      <c r="AS587" s="190">
        <f ca="1">IF($AQ587&gt;0,OFFSET(DATA!$F$6,25+27*AS$10,$AF587,1,1)/$AQ587,0)</f>
        <v>3.8065382892969101E-3</v>
      </c>
      <c r="AT587" s="190">
        <f ca="1">IF($AQ587&gt;0,OFFSET(DATA!$F$6,25+27*AT$10,$AF587,1,1)/$AQ587,0)</f>
        <v>0.11845051500223915</v>
      </c>
      <c r="AU587" s="190">
        <f ca="1">IF($AQ587&gt;0,OFFSET(DATA!$F$6,25+27*AU$10,$AF587,1,1)/$AQ587,0)</f>
        <v>0.1206896551724138</v>
      </c>
      <c r="AV587" s="190">
        <f ca="1">IF($AQ587&gt;0,OFFSET(DATA!$F$6,25+27*AV$10,$AF587,1,1)/$AQ587,0)</f>
        <v>0.16077026421854007</v>
      </c>
      <c r="AW587" s="190">
        <f ca="1">IF($AQ587&gt;0,OFFSET(DATA!$F$6,25+27*AW$10,$AF587,1,1)/$AQ587,0)</f>
        <v>7.9489476041200186E-2</v>
      </c>
      <c r="AZ587" s="166">
        <f t="shared" ca="1" si="18"/>
        <v>10</v>
      </c>
      <c r="BA587" s="190">
        <f ca="1">IF($AG587&gt;0,OFFSET(DATA!$F$6,BA$10+27*(7-$AE$8),$AF587,1,1)/OFFSET(DATA!$F$6,BA$10,$AF587,1,1),0)</f>
        <v>0.36075949367088606</v>
      </c>
      <c r="BB587" s="190">
        <f ca="1">IF($AG587&gt;0,OFFSET(DATA!$F$6,BB$10+27*(7-$AE$8),$AF587,1,1)/OFFSET(DATA!$F$6,BB$10,$AF587,1,1),0)</f>
        <v>6.25E-2</v>
      </c>
      <c r="BC587" s="190">
        <f ca="1">IF($AG587&gt;0,OFFSET(DATA!$F$6,BC$10+27*(7-$AE$8),$AF587,1,1)/OFFSET(DATA!$F$6,BC$10,$AF587,1,1),0)</f>
        <v>0.16666666666666666</v>
      </c>
      <c r="BD587" s="190">
        <f ca="1">IF($AG587&gt;0,OFFSET(DATA!$F$6,BD$10+27*(7-$AE$8),$AF587,1,1)/OFFSET(DATA!$F$6,BD$10,$AF587,1,1),0)</f>
        <v>0.36</v>
      </c>
      <c r="BE587" s="190">
        <f ca="1">IF($AG587&gt;0,OFFSET(DATA!$F$6,BE$10+27*(7-$AE$8),$AF587,1,1)/OFFSET(DATA!$F$6,BE$10,$AF587,1,1),0)</f>
        <v>0.36423841059602646</v>
      </c>
      <c r="BF587" s="190">
        <f ca="1">IF($AG587&gt;0,OFFSET(DATA!$F$6,BF$10+27*(7-$AE$8),$AF587,1,1)/OFFSET(DATA!$F$6,BF$10,$AF587,1,1),0)</f>
        <v>0.36</v>
      </c>
      <c r="BG587" s="190">
        <f ca="1">IF($AG587&gt;0,OFFSET(DATA!$F$6,BG$10+27*(7-$AE$8),$AF587,1,1)/OFFSET(DATA!$F$6,BG$10,$AF587,1,1),0)</f>
        <v>0.24561403508771928</v>
      </c>
      <c r="BH587" s="190">
        <f ca="1">IF($AG587&gt;0,OFFSET(DATA!$F$6,BH$10+27*(7-$AE$8),$AF587,1,1)/OFFSET(DATA!$F$6,BH$10,$AF587,1,1),0)</f>
        <v>0.33392857142857141</v>
      </c>
      <c r="BI587" s="190">
        <f ca="1">IF($AG587&gt;0,OFFSET(DATA!$F$6,BI$10+27*(7-$AE$8),$AF587,1,1)/OFFSET(DATA!$F$6,BI$10,$AF587,1,1),0)</f>
        <v>0.56521739130434778</v>
      </c>
      <c r="BJ587" s="190">
        <f ca="1">IF($AG587&gt;0,OFFSET(DATA!$F$6,BJ$10+27*(7-$AE$8),$AF587,1,1)/OFFSET(DATA!$F$6,BJ$10,$AF587,1,1),0)</f>
        <v>0.32558139534883723</v>
      </c>
      <c r="BK587" s="190">
        <f ca="1">IF($AG587&gt;0,OFFSET(DATA!$F$6,BK$10+27*(7-$AE$8),$AF587,1,1)/OFFSET(DATA!$F$6,BK$10,$AF587,1,1),0)</f>
        <v>0.37942122186495175</v>
      </c>
      <c r="BL587" s="190">
        <f ca="1">IF($AG587&gt;0,OFFSET(DATA!$F$6,BL$10+27*(7-$AE$8),$AF587,1,1)/OFFSET(DATA!$F$6,BL$10,$AF587,1,1),0)</f>
        <v>0.22950819672131148</v>
      </c>
      <c r="BM587" s="190">
        <f ca="1">IF($AG587&gt;0,OFFSET(DATA!$F$6,BM$10+27*(7-$AE$8),$AF587,1,1)/OFFSET(DATA!$F$6,BM$10,$AF587,1,1),0)</f>
        <v>0.2807017543859649</v>
      </c>
      <c r="BN587" s="190">
        <f ca="1">IF($AG587&gt;0,OFFSET(DATA!$F$6,BN$10+27*(7-$AE$8),$AF587,1,1)/OFFSET(DATA!$F$6,BN$10,$AF587,1,1),0)</f>
        <v>0.41614906832298137</v>
      </c>
      <c r="BO587" s="190">
        <f ca="1">IF($AG587&gt;0,OFFSET(DATA!$F$6,BO$10+27*(7-$AE$8),$AF587,1,1)/OFFSET(DATA!$F$6,BO$10,$AF587,1,1),0)</f>
        <v>0.32444444444444442</v>
      </c>
      <c r="BP587" s="190">
        <f ca="1">IF($AG587&gt;0,OFFSET(DATA!$F$6,BP$10+27*(7-$AE$8),$AF587,1,1)/OFFSET(DATA!$F$6,BP$10,$AF587,1,1),0)</f>
        <v>0.57077625570776258</v>
      </c>
      <c r="BQ587" s="190">
        <f ca="1">IF($AG587&gt;0,OFFSET(DATA!$F$6,BQ$10+27*(7-$AE$8),$AF587,1,1)/OFFSET(DATA!$F$6,BQ$10,$AF587,1,1),0)</f>
        <v>0.47183098591549294</v>
      </c>
      <c r="BR587" s="190">
        <f ca="1">IF($AG587&gt;0,OFFSET(DATA!$F$6,BR$10+27*(7-$AE$8),$AF587,1,1)/OFFSET(DATA!$F$6,BR$10,$AF587,1,1),0)</f>
        <v>0.28260869565217389</v>
      </c>
      <c r="BS587" s="190">
        <f ca="1">IF($AG587&gt;0,OFFSET(DATA!$F$6,BS$10+27*(7-$AE$8),$AF587,1,1)/OFFSET(DATA!$F$6,BS$10,$AF587,1,1),0)</f>
        <v>0.14705882352941177</v>
      </c>
      <c r="BT587" s="190">
        <f ca="1">IF($AG587&gt;0,OFFSET(DATA!$F$6,BT$10+27*(7-$AE$8),$AF587,1,1)/OFFSET(DATA!$F$6,BT$10,$AF587,1,1),0)</f>
        <v>0.25</v>
      </c>
      <c r="BU587" s="190">
        <f ca="1">IF($AG587&gt;0,OFFSET(DATA!$F$6,BU$10+27*(7-$AE$8),$AF587,1,1)/OFFSET(DATA!$F$6,BU$10,$AF587,1,1),0)</f>
        <v>0.56185567010309279</v>
      </c>
      <c r="BV587" s="190">
        <f ca="1">IF($AG587&gt;0,OFFSET(DATA!$F$6,BV$10+27*(7-$AE$8),$AF587,1,1)/OFFSET(DATA!$F$6,BV$10,$AF587,1,1),0)</f>
        <v>0.46796657381615597</v>
      </c>
      <c r="BW587" s="190">
        <f ca="1">IF($AG587&gt;0,OFFSET(DATA!$F$6,BW$10+27*(7-$AE$8),$AF587,1,1)/OFFSET(DATA!$F$6,BW$10,$AF587,1,1),0)</f>
        <v>0.43321917808219179</v>
      </c>
      <c r="BX587" s="190">
        <f ca="1">IF($AG587&gt;0,OFFSET(DATA!$F$6,BX$10+27*(7-$AE$8),$AF587,1,1)/OFFSET(DATA!$F$6,BX$10,$AF587,1,1),0)</f>
        <v>0.30708661417322836</v>
      </c>
    </row>
    <row r="588" spans="32:76" x14ac:dyDescent="0.2">
      <c r="AF588" s="166">
        <v>577</v>
      </c>
      <c r="AG588" s="96">
        <f ca="1">OFFSET(DATA!$F$6,$AF$10,$AF588,1,1)</f>
        <v>165</v>
      </c>
      <c r="AH588" s="190">
        <f ca="1">IF($AG588&gt;0,OFFSET(DATA!$F$6,$AF$10+27*AH$10,$AF588,1,1)/$AG588,0)</f>
        <v>0.36363636363636365</v>
      </c>
      <c r="AI588" s="190">
        <f ca="1">IF($AG588&gt;0,OFFSET(DATA!$F$6,$AF$10+27*AI$10,$AF588,1,1)/$AG588,0)</f>
        <v>0</v>
      </c>
      <c r="AJ588" s="190">
        <f ca="1">IF($AG588&gt;0,OFFSET(DATA!$F$6,$AF$10+27*AJ$10,$AF588,1,1)/$AG588,0)</f>
        <v>7.2727272727272724E-2</v>
      </c>
      <c r="AK588" s="190">
        <f ca="1">IF($AG588&gt;0,OFFSET(DATA!$F$6,$AF$10+27*AK$10,$AF588,1,1)/$AG588,0)</f>
        <v>0.13333333333333333</v>
      </c>
      <c r="AL588" s="190">
        <f ca="1">IF($AG588&gt;0,OFFSET(DATA!$F$6,$AF$10+27*AL$10,$AF588,1,1)/$AG588,0)</f>
        <v>0.23636363636363636</v>
      </c>
      <c r="AM588" s="190">
        <f ca="1">IF($AG588&gt;0,OFFSET(DATA!$F$6,$AF$10+27*AM$10,$AF588,1,1)/$AG588,0)</f>
        <v>0.13333333333333333</v>
      </c>
      <c r="AN588" s="166">
        <f ca="1">OFFSET(DATA!$F$6,$AF$10+27*AN$10,$AF588,1,1)</f>
        <v>12</v>
      </c>
      <c r="AO588" s="166">
        <f t="shared" ref="AO588:AO651" ca="1" si="19">IF($AN$8=1,$AN588,$AZ588)</f>
        <v>12</v>
      </c>
      <c r="AQ588" s="96">
        <f ca="1">OFFSET(DATA!$F$6,25,$AF588,1,1)</f>
        <v>4591</v>
      </c>
      <c r="AR588" s="190">
        <f ca="1">IF($AQ588&gt;0,OFFSET(DATA!$F$6,25+27*AR$10,$AF588,1,1)/$AQ588,0)</f>
        <v>0.39250707906774124</v>
      </c>
      <c r="AS588" s="190">
        <f ca="1">IF($AQ588&gt;0,OFFSET(DATA!$F$6,25+27*AS$10,$AF588,1,1)/$AQ588,0)</f>
        <v>3.4850795033761709E-3</v>
      </c>
      <c r="AT588" s="190">
        <f ca="1">IF($AQ588&gt;0,OFFSET(DATA!$F$6,25+27*AT$10,$AF588,1,1)/$AQ588,0)</f>
        <v>0.11914615552167283</v>
      </c>
      <c r="AU588" s="190">
        <f ca="1">IF($AQ588&gt;0,OFFSET(DATA!$F$6,25+27*AU$10,$AF588,1,1)/$AQ588,0)</f>
        <v>0.13025484643868437</v>
      </c>
      <c r="AV588" s="190">
        <f ca="1">IF($AQ588&gt;0,OFFSET(DATA!$F$6,25+27*AV$10,$AF588,1,1)/$AQ588,0)</f>
        <v>0.14855151383140927</v>
      </c>
      <c r="AW588" s="190">
        <f ca="1">IF($AQ588&gt;0,OFFSET(DATA!$F$6,25+27*AW$10,$AF588,1,1)/$AQ588,0)</f>
        <v>7.3840121977782613E-2</v>
      </c>
      <c r="AZ588" s="166">
        <f t="shared" ref="AZ588:AZ651" ca="1" si="20">RANK(OFFSET($AZ587,$AF$12,$AF$10,1,1),$BA588:$BX588,OFFSET($AY$21,7-$AE$8,0,1,1))</f>
        <v>11</v>
      </c>
      <c r="BA588" s="190">
        <f ca="1">IF($AG588&gt;0,OFFSET(DATA!$F$6,BA$10+27*(7-$AE$8),$AF588,1,1)/OFFSET(DATA!$F$6,BA$10,$AF588,1,1),0)</f>
        <v>0.36363636363636365</v>
      </c>
      <c r="BB588" s="190">
        <f ca="1">IF($AG588&gt;0,OFFSET(DATA!$F$6,BB$10+27*(7-$AE$8),$AF588,1,1)/OFFSET(DATA!$F$6,BB$10,$AF588,1,1),0)</f>
        <v>9.375E-2</v>
      </c>
      <c r="BC588" s="190">
        <f ca="1">IF($AG588&gt;0,OFFSET(DATA!$F$6,BC$10+27*(7-$AE$8),$AF588,1,1)/OFFSET(DATA!$F$6,BC$10,$AF588,1,1),0)</f>
        <v>0.1951219512195122</v>
      </c>
      <c r="BD588" s="190">
        <f ca="1">IF($AG588&gt;0,OFFSET(DATA!$F$6,BD$10+27*(7-$AE$8),$AF588,1,1)/OFFSET(DATA!$F$6,BD$10,$AF588,1,1),0)</f>
        <v>0.52</v>
      </c>
      <c r="BE588" s="190">
        <f ca="1">IF($AG588&gt;0,OFFSET(DATA!$F$6,BE$10+27*(7-$AE$8),$AF588,1,1)/OFFSET(DATA!$F$6,BE$10,$AF588,1,1),0)</f>
        <v>0.34693877551020408</v>
      </c>
      <c r="BF588" s="190">
        <f ca="1">IF($AG588&gt;0,OFFSET(DATA!$F$6,BF$10+27*(7-$AE$8),$AF588,1,1)/OFFSET(DATA!$F$6,BF$10,$AF588,1,1),0)</f>
        <v>0.38461538461538464</v>
      </c>
      <c r="BG588" s="190">
        <f ca="1">IF($AG588&gt;0,OFFSET(DATA!$F$6,BG$10+27*(7-$AE$8),$AF588,1,1)/OFFSET(DATA!$F$6,BG$10,$AF588,1,1),0)</f>
        <v>0.24561403508771928</v>
      </c>
      <c r="BH588" s="190">
        <f ca="1">IF($AG588&gt;0,OFFSET(DATA!$F$6,BH$10+27*(7-$AE$8),$AF588,1,1)/OFFSET(DATA!$F$6,BH$10,$AF588,1,1),0)</f>
        <v>0.31111111111111112</v>
      </c>
      <c r="BI588" s="190">
        <f ca="1">IF($AG588&gt;0,OFFSET(DATA!$F$6,BI$10+27*(7-$AE$8),$AF588,1,1)/OFFSET(DATA!$F$6,BI$10,$AF588,1,1),0)</f>
        <v>0.60606060606060608</v>
      </c>
      <c r="BJ588" s="190">
        <f ca="1">IF($AG588&gt;0,OFFSET(DATA!$F$6,BJ$10+27*(7-$AE$8),$AF588,1,1)/OFFSET(DATA!$F$6,BJ$10,$AF588,1,1),0)</f>
        <v>0.34265734265734266</v>
      </c>
      <c r="BK588" s="190">
        <f ca="1">IF($AG588&gt;0,OFFSET(DATA!$F$6,BK$10+27*(7-$AE$8),$AF588,1,1)/OFFSET(DATA!$F$6,BK$10,$AF588,1,1),0)</f>
        <v>0.37283236994219654</v>
      </c>
      <c r="BL588" s="190">
        <f ca="1">IF($AG588&gt;0,OFFSET(DATA!$F$6,BL$10+27*(7-$AE$8),$AF588,1,1)/OFFSET(DATA!$F$6,BL$10,$AF588,1,1),0)</f>
        <v>0.26666666666666666</v>
      </c>
      <c r="BM588" s="190">
        <f ca="1">IF($AG588&gt;0,OFFSET(DATA!$F$6,BM$10+27*(7-$AE$8),$AF588,1,1)/OFFSET(DATA!$F$6,BM$10,$AF588,1,1),0)</f>
        <v>0.32743362831858408</v>
      </c>
      <c r="BN588" s="190">
        <f ca="1">IF($AG588&gt;0,OFFSET(DATA!$F$6,BN$10+27*(7-$AE$8),$AF588,1,1)/OFFSET(DATA!$F$6,BN$10,$AF588,1,1),0)</f>
        <v>0.45569620253164556</v>
      </c>
      <c r="BO588" s="190">
        <f ca="1">IF($AG588&gt;0,OFFSET(DATA!$F$6,BO$10+27*(7-$AE$8),$AF588,1,1)/OFFSET(DATA!$F$6,BO$10,$AF588,1,1),0)</f>
        <v>0.34728033472803349</v>
      </c>
      <c r="BP588" s="190">
        <f ca="1">IF($AG588&gt;0,OFFSET(DATA!$F$6,BP$10+27*(7-$AE$8),$AF588,1,1)/OFFSET(DATA!$F$6,BP$10,$AF588,1,1),0)</f>
        <v>0.59336099585062241</v>
      </c>
      <c r="BQ588" s="190">
        <f ca="1">IF($AG588&gt;0,OFFSET(DATA!$F$6,BQ$10+27*(7-$AE$8),$AF588,1,1)/OFFSET(DATA!$F$6,BQ$10,$AF588,1,1),0)</f>
        <v>0.49618320610687022</v>
      </c>
      <c r="BR588" s="190">
        <f ca="1">IF($AG588&gt;0,OFFSET(DATA!$F$6,BR$10+27*(7-$AE$8),$AF588,1,1)/OFFSET(DATA!$F$6,BR$10,$AF588,1,1),0)</f>
        <v>0.31521739130434784</v>
      </c>
      <c r="BS588" s="190">
        <f ca="1">IF($AG588&gt;0,OFFSET(DATA!$F$6,BS$10+27*(7-$AE$8),$AF588,1,1)/OFFSET(DATA!$F$6,BS$10,$AF588,1,1),0)</f>
        <v>0.17142857142857143</v>
      </c>
      <c r="BT588" s="190">
        <f ca="1">IF($AG588&gt;0,OFFSET(DATA!$F$6,BT$10+27*(7-$AE$8),$AF588,1,1)/OFFSET(DATA!$F$6,BT$10,$AF588,1,1),0)</f>
        <v>0.29411764705882354</v>
      </c>
      <c r="BU588" s="190">
        <f ca="1">IF($AG588&gt;0,OFFSET(DATA!$F$6,BU$10+27*(7-$AE$8),$AF588,1,1)/OFFSET(DATA!$F$6,BU$10,$AF588,1,1),0)</f>
        <v>0.6</v>
      </c>
      <c r="BV588" s="190">
        <f ca="1">IF($AG588&gt;0,OFFSET(DATA!$F$6,BV$10+27*(7-$AE$8),$AF588,1,1)/OFFSET(DATA!$F$6,BV$10,$AF588,1,1),0)</f>
        <v>0.56353591160220995</v>
      </c>
      <c r="BW588" s="190">
        <f ca="1">IF($AG588&gt;0,OFFSET(DATA!$F$6,BW$10+27*(7-$AE$8),$AF588,1,1)/OFFSET(DATA!$F$6,BW$10,$AF588,1,1),0)</f>
        <v>0.43171114599686028</v>
      </c>
      <c r="BX588" s="190">
        <f ca="1">IF($AG588&gt;0,OFFSET(DATA!$F$6,BX$10+27*(7-$AE$8),$AF588,1,1)/OFFSET(DATA!$F$6,BX$10,$AF588,1,1),0)</f>
        <v>0.34108527131782945</v>
      </c>
    </row>
    <row r="589" spans="32:76" x14ac:dyDescent="0.2">
      <c r="AF589" s="166">
        <v>578</v>
      </c>
      <c r="AG589" s="96">
        <f ca="1">OFFSET(DATA!$F$6,$AF$10,$AF589,1,1)</f>
        <v>171</v>
      </c>
      <c r="AH589" s="190">
        <f ca="1">IF($AG589&gt;0,OFFSET(DATA!$F$6,$AF$10+27*AH$10,$AF589,1,1)/$AG589,0)</f>
        <v>0.391812865497076</v>
      </c>
      <c r="AI589" s="190">
        <f ca="1">IF($AG589&gt;0,OFFSET(DATA!$F$6,$AF$10+27*AI$10,$AF589,1,1)/$AG589,0)</f>
        <v>5.8479532163742687E-3</v>
      </c>
      <c r="AJ589" s="190">
        <f ca="1">IF($AG589&gt;0,OFFSET(DATA!$F$6,$AF$10+27*AJ$10,$AF589,1,1)/$AG589,0)</f>
        <v>8.771929824561403E-2</v>
      </c>
      <c r="AK589" s="190">
        <f ca="1">IF($AG589&gt;0,OFFSET(DATA!$F$6,$AF$10+27*AK$10,$AF589,1,1)/$AG589,0)</f>
        <v>0.15789473684210525</v>
      </c>
      <c r="AL589" s="190">
        <f ca="1">IF($AG589&gt;0,OFFSET(DATA!$F$6,$AF$10+27*AL$10,$AF589,1,1)/$AG589,0)</f>
        <v>0.1871345029239766</v>
      </c>
      <c r="AM589" s="190">
        <f ca="1">IF($AG589&gt;0,OFFSET(DATA!$F$6,$AF$10+27*AM$10,$AF589,1,1)/$AG589,0)</f>
        <v>0.12865497076023391</v>
      </c>
      <c r="AN589" s="166">
        <f ca="1">OFFSET(DATA!$F$6,$AF$10+27*AN$10,$AF589,1,1)</f>
        <v>17</v>
      </c>
      <c r="AO589" s="166">
        <f t="shared" ca="1" si="19"/>
        <v>17</v>
      </c>
      <c r="AQ589" s="96">
        <f ca="1">OFFSET(DATA!$F$6,25,$AF589,1,1)</f>
        <v>4765</v>
      </c>
      <c r="AR589" s="190">
        <f ca="1">IF($AQ589&gt;0,OFFSET(DATA!$F$6,25+27*AR$10,$AF589,1,1)/$AQ589,0)</f>
        <v>0.39748163693599159</v>
      </c>
      <c r="AS589" s="190">
        <f ca="1">IF($AQ589&gt;0,OFFSET(DATA!$F$6,25+27*AS$10,$AF589,1,1)/$AQ589,0)</f>
        <v>3.5676810073452256E-3</v>
      </c>
      <c r="AT589" s="190">
        <f ca="1">IF($AQ589&gt;0,OFFSET(DATA!$F$6,25+27*AT$10,$AF589,1,1)/$AQ589,0)</f>
        <v>0.11647429171038824</v>
      </c>
      <c r="AU589" s="190">
        <f ca="1">IF($AQ589&gt;0,OFFSET(DATA!$F$6,25+27*AU$10,$AF589,1,1)/$AQ589,0)</f>
        <v>0.12214060860440713</v>
      </c>
      <c r="AV589" s="190">
        <f ca="1">IF($AQ589&gt;0,OFFSET(DATA!$F$6,25+27*AV$10,$AF589,1,1)/$AQ589,0)</f>
        <v>0.16495278069254984</v>
      </c>
      <c r="AW589" s="190">
        <f ca="1">IF($AQ589&gt;0,OFFSET(DATA!$F$6,25+27*AW$10,$AF589,1,1)/$AQ589,0)</f>
        <v>7.5131164742917103E-2</v>
      </c>
      <c r="AZ589" s="166">
        <f t="shared" ca="1" si="20"/>
        <v>10</v>
      </c>
      <c r="BA589" s="190">
        <f ca="1">IF($AG589&gt;0,OFFSET(DATA!$F$6,BA$10+27*(7-$AE$8),$AF589,1,1)/OFFSET(DATA!$F$6,BA$10,$AF589,1,1),0)</f>
        <v>0.391812865497076</v>
      </c>
      <c r="BB589" s="190">
        <f ca="1">IF($AG589&gt;0,OFFSET(DATA!$F$6,BB$10+27*(7-$AE$8),$AF589,1,1)/OFFSET(DATA!$F$6,BB$10,$AF589,1,1),0)</f>
        <v>0.16216216216216217</v>
      </c>
      <c r="BC589" s="190">
        <f ca="1">IF($AG589&gt;0,OFFSET(DATA!$F$6,BC$10+27*(7-$AE$8),$AF589,1,1)/OFFSET(DATA!$F$6,BC$10,$AF589,1,1),0)</f>
        <v>0.19047619047619047</v>
      </c>
      <c r="BD589" s="190">
        <f ca="1">IF($AG589&gt;0,OFFSET(DATA!$F$6,BD$10+27*(7-$AE$8),$AF589,1,1)/OFFSET(DATA!$F$6,BD$10,$AF589,1,1),0)</f>
        <v>0.5357142857142857</v>
      </c>
      <c r="BE589" s="190">
        <f ca="1">IF($AG589&gt;0,OFFSET(DATA!$F$6,BE$10+27*(7-$AE$8),$AF589,1,1)/OFFSET(DATA!$F$6,BE$10,$AF589,1,1),0)</f>
        <v>0.34210526315789475</v>
      </c>
      <c r="BF589" s="190">
        <f ca="1">IF($AG589&gt;0,OFFSET(DATA!$F$6,BF$10+27*(7-$AE$8),$AF589,1,1)/OFFSET(DATA!$F$6,BF$10,$AF589,1,1),0)</f>
        <v>0.4</v>
      </c>
      <c r="BG589" s="190">
        <f ca="1">IF($AG589&gt;0,OFFSET(DATA!$F$6,BG$10+27*(7-$AE$8),$AF589,1,1)/OFFSET(DATA!$F$6,BG$10,$AF589,1,1),0)</f>
        <v>0.25454545454545452</v>
      </c>
      <c r="BH589" s="190">
        <f ca="1">IF($AG589&gt;0,OFFSET(DATA!$F$6,BH$10+27*(7-$AE$8),$AF589,1,1)/OFFSET(DATA!$F$6,BH$10,$AF589,1,1),0)</f>
        <v>0.301056338028169</v>
      </c>
      <c r="BI589" s="190">
        <f ca="1">IF($AG589&gt;0,OFFSET(DATA!$F$6,BI$10+27*(7-$AE$8),$AF589,1,1)/OFFSET(DATA!$F$6,BI$10,$AF589,1,1),0)</f>
        <v>0.53846153846153844</v>
      </c>
      <c r="BJ589" s="190">
        <f ca="1">IF($AG589&gt;0,OFFSET(DATA!$F$6,BJ$10+27*(7-$AE$8),$AF589,1,1)/OFFSET(DATA!$F$6,BJ$10,$AF589,1,1),0)</f>
        <v>0.32500000000000001</v>
      </c>
      <c r="BK589" s="190">
        <f ca="1">IF($AG589&gt;0,OFFSET(DATA!$F$6,BK$10+27*(7-$AE$8),$AF589,1,1)/OFFSET(DATA!$F$6,BK$10,$AF589,1,1),0)</f>
        <v>0.36312849162011174</v>
      </c>
      <c r="BL589" s="190">
        <f ca="1">IF($AG589&gt;0,OFFSET(DATA!$F$6,BL$10+27*(7-$AE$8),$AF589,1,1)/OFFSET(DATA!$F$6,BL$10,$AF589,1,1),0)</f>
        <v>0.29629629629629628</v>
      </c>
      <c r="BM589" s="190">
        <f ca="1">IF($AG589&gt;0,OFFSET(DATA!$F$6,BM$10+27*(7-$AE$8),$AF589,1,1)/OFFSET(DATA!$F$6,BM$10,$AF589,1,1),0)</f>
        <v>0.33050847457627119</v>
      </c>
      <c r="BN589" s="190">
        <f ca="1">IF($AG589&gt;0,OFFSET(DATA!$F$6,BN$10+27*(7-$AE$8),$AF589,1,1)/OFFSET(DATA!$F$6,BN$10,$AF589,1,1),0)</f>
        <v>0.48734177215189872</v>
      </c>
      <c r="BO589" s="190">
        <f ca="1">IF($AG589&gt;0,OFFSET(DATA!$F$6,BO$10+27*(7-$AE$8),$AF589,1,1)/OFFSET(DATA!$F$6,BO$10,$AF589,1,1),0)</f>
        <v>0.36249999999999999</v>
      </c>
      <c r="BP589" s="190">
        <f ca="1">IF($AG589&gt;0,OFFSET(DATA!$F$6,BP$10+27*(7-$AE$8),$AF589,1,1)/OFFSET(DATA!$F$6,BP$10,$AF589,1,1),0)</f>
        <v>0.60079051383399207</v>
      </c>
      <c r="BQ589" s="190">
        <f ca="1">IF($AG589&gt;0,OFFSET(DATA!$F$6,BQ$10+27*(7-$AE$8),$AF589,1,1)/OFFSET(DATA!$F$6,BQ$10,$AF589,1,1),0)</f>
        <v>0.48837209302325579</v>
      </c>
      <c r="BR589" s="190">
        <f ca="1">IF($AG589&gt;0,OFFSET(DATA!$F$6,BR$10+27*(7-$AE$8),$AF589,1,1)/OFFSET(DATA!$F$6,BR$10,$AF589,1,1),0)</f>
        <v>0.2967032967032967</v>
      </c>
      <c r="BS589" s="190">
        <f ca="1">IF($AG589&gt;0,OFFSET(DATA!$F$6,BS$10+27*(7-$AE$8),$AF589,1,1)/OFFSET(DATA!$F$6,BS$10,$AF589,1,1),0)</f>
        <v>0.19444444444444445</v>
      </c>
      <c r="BT589" s="190">
        <f ca="1">IF($AG589&gt;0,OFFSET(DATA!$F$6,BT$10+27*(7-$AE$8),$AF589,1,1)/OFFSET(DATA!$F$6,BT$10,$AF589,1,1),0)</f>
        <v>0.37254901960784315</v>
      </c>
      <c r="BU589" s="190">
        <f ca="1">IF($AG589&gt;0,OFFSET(DATA!$F$6,BU$10+27*(7-$AE$8),$AF589,1,1)/OFFSET(DATA!$F$6,BU$10,$AF589,1,1),0)</f>
        <v>0.6018957345971564</v>
      </c>
      <c r="BV589" s="190">
        <f ca="1">IF($AG589&gt;0,OFFSET(DATA!$F$6,BV$10+27*(7-$AE$8),$AF589,1,1)/OFFSET(DATA!$F$6,BV$10,$AF589,1,1),0)</f>
        <v>0.55672823218997358</v>
      </c>
      <c r="BW589" s="190">
        <f ca="1">IF($AG589&gt;0,OFFSET(DATA!$F$6,BW$10+27*(7-$AE$8),$AF589,1,1)/OFFSET(DATA!$F$6,BW$10,$AF589,1,1),0)</f>
        <v>0.43323442136498519</v>
      </c>
      <c r="BX589" s="190">
        <f ca="1">IF($AG589&gt;0,OFFSET(DATA!$F$6,BX$10+27*(7-$AE$8),$AF589,1,1)/OFFSET(DATA!$F$6,BX$10,$AF589,1,1),0)</f>
        <v>0.34265734265734266</v>
      </c>
    </row>
    <row r="590" spans="32:76" x14ac:dyDescent="0.2">
      <c r="AF590" s="166">
        <v>579</v>
      </c>
      <c r="AG590" s="96">
        <f ca="1">OFFSET(DATA!$F$6,$AF$10,$AF590,1,1)</f>
        <v>159</v>
      </c>
      <c r="AH590" s="190">
        <f ca="1">IF($AG590&gt;0,OFFSET(DATA!$F$6,$AF$10+27*AH$10,$AF590,1,1)/$AG590,0)</f>
        <v>0.42767295597484278</v>
      </c>
      <c r="AI590" s="190">
        <f ca="1">IF($AG590&gt;0,OFFSET(DATA!$F$6,$AF$10+27*AI$10,$AF590,1,1)/$AG590,0)</f>
        <v>6.2893081761006293E-3</v>
      </c>
      <c r="AJ590" s="190">
        <f ca="1">IF($AG590&gt;0,OFFSET(DATA!$F$6,$AF$10+27*AJ$10,$AF590,1,1)/$AG590,0)</f>
        <v>0.1069182389937107</v>
      </c>
      <c r="AK590" s="190">
        <f ca="1">IF($AG590&gt;0,OFFSET(DATA!$F$6,$AF$10+27*AK$10,$AF590,1,1)/$AG590,0)</f>
        <v>0.13836477987421383</v>
      </c>
      <c r="AL590" s="190">
        <f ca="1">IF($AG590&gt;0,OFFSET(DATA!$F$6,$AF$10+27*AL$10,$AF590,1,1)/$AG590,0)</f>
        <v>0.11949685534591195</v>
      </c>
      <c r="AM590" s="190">
        <f ca="1">IF($AG590&gt;0,OFFSET(DATA!$F$6,$AF$10+27*AM$10,$AF590,1,1)/$AG590,0)</f>
        <v>7.5471698113207544E-2</v>
      </c>
      <c r="AN590" s="166">
        <f ca="1">OFFSET(DATA!$F$6,$AF$10+27*AN$10,$AF590,1,1)</f>
        <v>7</v>
      </c>
      <c r="AO590" s="166">
        <f t="shared" ca="1" si="19"/>
        <v>7</v>
      </c>
      <c r="AQ590" s="96">
        <f ca="1">OFFSET(DATA!$F$6,25,$AF590,1,1)</f>
        <v>4767</v>
      </c>
      <c r="AR590" s="190">
        <f ca="1">IF($AQ590&gt;0,OFFSET(DATA!$F$6,25+27*AR$10,$AF590,1,1)/$AQ590,0)</f>
        <v>0.39542689322425006</v>
      </c>
      <c r="AS590" s="190">
        <f ca="1">IF($AQ590&gt;0,OFFSET(DATA!$F$6,25+27*AS$10,$AF590,1,1)/$AQ590,0)</f>
        <v>2.936857562408223E-3</v>
      </c>
      <c r="AT590" s="190">
        <f ca="1">IF($AQ590&gt;0,OFFSET(DATA!$F$6,25+27*AT$10,$AF590,1,1)/$AQ590,0)</f>
        <v>0.1170547514159849</v>
      </c>
      <c r="AU590" s="190">
        <f ca="1">IF($AQ590&gt;0,OFFSET(DATA!$F$6,25+27*AU$10,$AF590,1,1)/$AQ590,0)</f>
        <v>0.11621564925529683</v>
      </c>
      <c r="AV590" s="190">
        <f ca="1">IF($AQ590&gt;0,OFFSET(DATA!$F$6,25+27*AV$10,$AF590,1,1)/$AQ590,0)</f>
        <v>0.1564925529683239</v>
      </c>
      <c r="AW590" s="190">
        <f ca="1">IF($AQ590&gt;0,OFFSET(DATA!$F$6,25+27*AW$10,$AF590,1,1)/$AQ590,0)</f>
        <v>7.1323683658485418E-2</v>
      </c>
      <c r="AZ590" s="166">
        <f t="shared" ca="1" si="20"/>
        <v>7</v>
      </c>
      <c r="BA590" s="190">
        <f ca="1">IF($AG590&gt;0,OFFSET(DATA!$F$6,BA$10+27*(7-$AE$8),$AF590,1,1)/OFFSET(DATA!$F$6,BA$10,$AF590,1,1),0)</f>
        <v>0.42767295597484278</v>
      </c>
      <c r="BB590" s="190">
        <f ca="1">IF($AG590&gt;0,OFFSET(DATA!$F$6,BB$10+27*(7-$AE$8),$AF590,1,1)/OFFSET(DATA!$F$6,BB$10,$AF590,1,1),0)</f>
        <v>0.16216216216216217</v>
      </c>
      <c r="BC590" s="190">
        <f ca="1">IF($AG590&gt;0,OFFSET(DATA!$F$6,BC$10+27*(7-$AE$8),$AF590,1,1)/OFFSET(DATA!$F$6,BC$10,$AF590,1,1),0)</f>
        <v>0.25</v>
      </c>
      <c r="BD590" s="190">
        <f ca="1">IF($AG590&gt;0,OFFSET(DATA!$F$6,BD$10+27*(7-$AE$8),$AF590,1,1)/OFFSET(DATA!$F$6,BD$10,$AF590,1,1),0)</f>
        <v>0.6</v>
      </c>
      <c r="BE590" s="190">
        <f ca="1">IF($AG590&gt;0,OFFSET(DATA!$F$6,BE$10+27*(7-$AE$8),$AF590,1,1)/OFFSET(DATA!$F$6,BE$10,$AF590,1,1),0)</f>
        <v>0.32857142857142857</v>
      </c>
      <c r="BF590" s="190">
        <f ca="1">IF($AG590&gt;0,OFFSET(DATA!$F$6,BF$10+27*(7-$AE$8),$AF590,1,1)/OFFSET(DATA!$F$6,BF$10,$AF590,1,1),0)</f>
        <v>0.37931034482758619</v>
      </c>
      <c r="BG590" s="190">
        <f ca="1">IF($AG590&gt;0,OFFSET(DATA!$F$6,BG$10+27*(7-$AE$8),$AF590,1,1)/OFFSET(DATA!$F$6,BG$10,$AF590,1,1),0)</f>
        <v>0.25</v>
      </c>
      <c r="BH590" s="190">
        <f ca="1">IF($AG590&gt;0,OFFSET(DATA!$F$6,BH$10+27*(7-$AE$8),$AF590,1,1)/OFFSET(DATA!$F$6,BH$10,$AF590,1,1),0)</f>
        <v>0.3710801393728223</v>
      </c>
      <c r="BI590" s="190">
        <f ca="1">IF($AG590&gt;0,OFFSET(DATA!$F$6,BI$10+27*(7-$AE$8),$AF590,1,1)/OFFSET(DATA!$F$6,BI$10,$AF590,1,1),0)</f>
        <v>0.42424242424242425</v>
      </c>
      <c r="BJ590" s="190">
        <f ca="1">IF($AG590&gt;0,OFFSET(DATA!$F$6,BJ$10+27*(7-$AE$8),$AF590,1,1)/OFFSET(DATA!$F$6,BJ$10,$AF590,1,1),0)</f>
        <v>0.30065359477124182</v>
      </c>
      <c r="BK590" s="190">
        <f ca="1">IF($AG590&gt;0,OFFSET(DATA!$F$6,BK$10+27*(7-$AE$8),$AF590,1,1)/OFFSET(DATA!$F$6,BK$10,$AF590,1,1),0)</f>
        <v>0.37425149700598803</v>
      </c>
      <c r="BL590" s="190">
        <f ca="1">IF($AG590&gt;0,OFFSET(DATA!$F$6,BL$10+27*(7-$AE$8),$AF590,1,1)/OFFSET(DATA!$F$6,BL$10,$AF590,1,1),0)</f>
        <v>0.27914110429447853</v>
      </c>
      <c r="BM590" s="190">
        <f ca="1">IF($AG590&gt;0,OFFSET(DATA!$F$6,BM$10+27*(7-$AE$8),$AF590,1,1)/OFFSET(DATA!$F$6,BM$10,$AF590,1,1),0)</f>
        <v>0.30952380952380953</v>
      </c>
      <c r="BN590" s="190">
        <f ca="1">IF($AG590&gt;0,OFFSET(DATA!$F$6,BN$10+27*(7-$AE$8),$AF590,1,1)/OFFSET(DATA!$F$6,BN$10,$AF590,1,1),0)</f>
        <v>0.48554913294797686</v>
      </c>
      <c r="BO590" s="190">
        <f ca="1">IF($AG590&gt;0,OFFSET(DATA!$F$6,BO$10+27*(7-$AE$8),$AF590,1,1)/OFFSET(DATA!$F$6,BO$10,$AF590,1,1),0)</f>
        <v>0.36480686695278969</v>
      </c>
      <c r="BP590" s="190">
        <f ca="1">IF($AG590&gt;0,OFFSET(DATA!$F$6,BP$10+27*(7-$AE$8),$AF590,1,1)/OFFSET(DATA!$F$6,BP$10,$AF590,1,1),0)</f>
        <v>0.56666666666666665</v>
      </c>
      <c r="BQ590" s="190">
        <f ca="1">IF($AG590&gt;0,OFFSET(DATA!$F$6,BQ$10+27*(7-$AE$8),$AF590,1,1)/OFFSET(DATA!$F$6,BQ$10,$AF590,1,1),0)</f>
        <v>0.4863013698630137</v>
      </c>
      <c r="BR590" s="190">
        <f ca="1">IF($AG590&gt;0,OFFSET(DATA!$F$6,BR$10+27*(7-$AE$8),$AF590,1,1)/OFFSET(DATA!$F$6,BR$10,$AF590,1,1),0)</f>
        <v>0.31395348837209303</v>
      </c>
      <c r="BS590" s="190">
        <f ca="1">IF($AG590&gt;0,OFFSET(DATA!$F$6,BS$10+27*(7-$AE$8),$AF590,1,1)/OFFSET(DATA!$F$6,BS$10,$AF590,1,1),0)</f>
        <v>0.18421052631578946</v>
      </c>
      <c r="BT590" s="190">
        <f ca="1">IF($AG590&gt;0,OFFSET(DATA!$F$6,BT$10+27*(7-$AE$8),$AF590,1,1)/OFFSET(DATA!$F$6,BT$10,$AF590,1,1),0)</f>
        <v>0.2807017543859649</v>
      </c>
      <c r="BU590" s="190">
        <f ca="1">IF($AG590&gt;0,OFFSET(DATA!$F$6,BU$10+27*(7-$AE$8),$AF590,1,1)/OFFSET(DATA!$F$6,BU$10,$AF590,1,1),0)</f>
        <v>0.61375661375661372</v>
      </c>
      <c r="BV590" s="190">
        <f ca="1">IF($AG590&gt;0,OFFSET(DATA!$F$6,BV$10+27*(7-$AE$8),$AF590,1,1)/OFFSET(DATA!$F$6,BV$10,$AF590,1,1),0)</f>
        <v>0.5243243243243243</v>
      </c>
      <c r="BW590" s="190">
        <f ca="1">IF($AG590&gt;0,OFFSET(DATA!$F$6,BW$10+27*(7-$AE$8),$AF590,1,1)/OFFSET(DATA!$F$6,BW$10,$AF590,1,1),0)</f>
        <v>0.42156862745098039</v>
      </c>
      <c r="BX590" s="190">
        <f ca="1">IF($AG590&gt;0,OFFSET(DATA!$F$6,BX$10+27*(7-$AE$8),$AF590,1,1)/OFFSET(DATA!$F$6,BX$10,$AF590,1,1),0)</f>
        <v>0.3380281690140845</v>
      </c>
    </row>
    <row r="591" spans="32:76" x14ac:dyDescent="0.2">
      <c r="AF591" s="166">
        <v>580</v>
      </c>
      <c r="AG591" s="96">
        <f ca="1">OFFSET(DATA!$F$6,$AF$10,$AF591,1,1)</f>
        <v>158</v>
      </c>
      <c r="AH591" s="190">
        <f ca="1">IF($AG591&gt;0,OFFSET(DATA!$F$6,$AF$10+27*AH$10,$AF591,1,1)/$AG591,0)</f>
        <v>0.39873417721518989</v>
      </c>
      <c r="AI591" s="190">
        <f ca="1">IF($AG591&gt;0,OFFSET(DATA!$F$6,$AF$10+27*AI$10,$AF591,1,1)/$AG591,0)</f>
        <v>0</v>
      </c>
      <c r="AJ591" s="190">
        <f ca="1">IF($AG591&gt;0,OFFSET(DATA!$F$6,$AF$10+27*AJ$10,$AF591,1,1)/$AG591,0)</f>
        <v>0.12658227848101267</v>
      </c>
      <c r="AK591" s="190">
        <f ca="1">IF($AG591&gt;0,OFFSET(DATA!$F$6,$AF$10+27*AK$10,$AF591,1,1)/$AG591,0)</f>
        <v>0.189873417721519</v>
      </c>
      <c r="AL591" s="190">
        <f ca="1">IF($AG591&gt;0,OFFSET(DATA!$F$6,$AF$10+27*AL$10,$AF591,1,1)/$AG591,0)</f>
        <v>0.16455696202531644</v>
      </c>
      <c r="AM591" s="190">
        <f ca="1">IF($AG591&gt;0,OFFSET(DATA!$F$6,$AF$10+27*AM$10,$AF591,1,1)/$AG591,0)</f>
        <v>5.6962025316455694E-2</v>
      </c>
      <c r="AN591" s="166">
        <f ca="1">OFFSET(DATA!$F$6,$AF$10+27*AN$10,$AF591,1,1)</f>
        <v>12</v>
      </c>
      <c r="AO591" s="166">
        <f t="shared" ca="1" si="19"/>
        <v>12</v>
      </c>
      <c r="AQ591" s="96">
        <f ca="1">OFFSET(DATA!$F$6,25,$AF591,1,1)</f>
        <v>4480</v>
      </c>
      <c r="AR591" s="190">
        <f ca="1">IF($AQ591&gt;0,OFFSET(DATA!$F$6,25+27*AR$10,$AF591,1,1)/$AQ591,0)</f>
        <v>0.38906249999999998</v>
      </c>
      <c r="AS591" s="190">
        <f ca="1">IF($AQ591&gt;0,OFFSET(DATA!$F$6,25+27*AS$10,$AF591,1,1)/$AQ591,0)</f>
        <v>3.3482142857142855E-3</v>
      </c>
      <c r="AT591" s="190">
        <f ca="1">IF($AQ591&gt;0,OFFSET(DATA!$F$6,25+27*AT$10,$AF591,1,1)/$AQ591,0)</f>
        <v>0.12209821428571428</v>
      </c>
      <c r="AU591" s="190">
        <f ca="1">IF($AQ591&gt;0,OFFSET(DATA!$F$6,25+27*AU$10,$AF591,1,1)/$AQ591,0)</f>
        <v>0.12098214285714286</v>
      </c>
      <c r="AV591" s="190">
        <f ca="1">IF($AQ591&gt;0,OFFSET(DATA!$F$6,25+27*AV$10,$AF591,1,1)/$AQ591,0)</f>
        <v>0.15111607142857142</v>
      </c>
      <c r="AW591" s="190">
        <f ca="1">IF($AQ591&gt;0,OFFSET(DATA!$F$6,25+27*AW$10,$AF591,1,1)/$AQ591,0)</f>
        <v>6.25E-2</v>
      </c>
      <c r="AZ591" s="166">
        <f t="shared" ca="1" si="20"/>
        <v>9</v>
      </c>
      <c r="BA591" s="190">
        <f ca="1">IF($AG591&gt;0,OFFSET(DATA!$F$6,BA$10+27*(7-$AE$8),$AF591,1,1)/OFFSET(DATA!$F$6,BA$10,$AF591,1,1),0)</f>
        <v>0.39873417721518989</v>
      </c>
      <c r="BB591" s="190">
        <f ca="1">IF($AG591&gt;0,OFFSET(DATA!$F$6,BB$10+27*(7-$AE$8),$AF591,1,1)/OFFSET(DATA!$F$6,BB$10,$AF591,1,1),0)</f>
        <v>0.1388888888888889</v>
      </c>
      <c r="BC591" s="190">
        <f ca="1">IF($AG591&gt;0,OFFSET(DATA!$F$6,BC$10+27*(7-$AE$8),$AF591,1,1)/OFFSET(DATA!$F$6,BC$10,$AF591,1,1),0)</f>
        <v>0.21875</v>
      </c>
      <c r="BD591" s="190">
        <f ca="1">IF($AG591&gt;0,OFFSET(DATA!$F$6,BD$10+27*(7-$AE$8),$AF591,1,1)/OFFSET(DATA!$F$6,BD$10,$AF591,1,1),0)</f>
        <v>0.5</v>
      </c>
      <c r="BE591" s="190">
        <f ca="1">IF($AG591&gt;0,OFFSET(DATA!$F$6,BE$10+27*(7-$AE$8),$AF591,1,1)/OFFSET(DATA!$F$6,BE$10,$AF591,1,1),0)</f>
        <v>0.34328358208955223</v>
      </c>
      <c r="BF591" s="190">
        <f ca="1">IF($AG591&gt;0,OFFSET(DATA!$F$6,BF$10+27*(7-$AE$8),$AF591,1,1)/OFFSET(DATA!$F$6,BF$10,$AF591,1,1),0)</f>
        <v>0.2857142857142857</v>
      </c>
      <c r="BG591" s="190">
        <f ca="1">IF($AG591&gt;0,OFFSET(DATA!$F$6,BG$10+27*(7-$AE$8),$AF591,1,1)/OFFSET(DATA!$F$6,BG$10,$AF591,1,1),0)</f>
        <v>0.24</v>
      </c>
      <c r="BH591" s="190">
        <f ca="1">IF($AG591&gt;0,OFFSET(DATA!$F$6,BH$10+27*(7-$AE$8),$AF591,1,1)/OFFSET(DATA!$F$6,BH$10,$AF591,1,1),0)</f>
        <v>0.40252707581227437</v>
      </c>
      <c r="BI591" s="190">
        <f ca="1">IF($AG591&gt;0,OFFSET(DATA!$F$6,BI$10+27*(7-$AE$8),$AF591,1,1)/OFFSET(DATA!$F$6,BI$10,$AF591,1,1),0)</f>
        <v>0.37878787878787878</v>
      </c>
      <c r="BJ591" s="190">
        <f ca="1">IF($AG591&gt;0,OFFSET(DATA!$F$6,BJ$10+27*(7-$AE$8),$AF591,1,1)/OFFSET(DATA!$F$6,BJ$10,$AF591,1,1),0)</f>
        <v>0.26530612244897961</v>
      </c>
      <c r="BK591" s="190">
        <f ca="1">IF($AG591&gt;0,OFFSET(DATA!$F$6,BK$10+27*(7-$AE$8),$AF591,1,1)/OFFSET(DATA!$F$6,BK$10,$AF591,1,1),0)</f>
        <v>0.37419354838709679</v>
      </c>
      <c r="BL591" s="190">
        <f ca="1">IF($AG591&gt;0,OFFSET(DATA!$F$6,BL$10+27*(7-$AE$8),$AF591,1,1)/OFFSET(DATA!$F$6,BL$10,$AF591,1,1),0)</f>
        <v>0.24166666666666667</v>
      </c>
      <c r="BM591" s="190">
        <f ca="1">IF($AG591&gt;0,OFFSET(DATA!$F$6,BM$10+27*(7-$AE$8),$AF591,1,1)/OFFSET(DATA!$F$6,BM$10,$AF591,1,1),0)</f>
        <v>0.30973451327433627</v>
      </c>
      <c r="BN591" s="190">
        <f ca="1">IF($AG591&gt;0,OFFSET(DATA!$F$6,BN$10+27*(7-$AE$8),$AF591,1,1)/OFFSET(DATA!$F$6,BN$10,$AF591,1,1),0)</f>
        <v>0.45121951219512196</v>
      </c>
      <c r="BO591" s="190">
        <f ca="1">IF($AG591&gt;0,OFFSET(DATA!$F$6,BO$10+27*(7-$AE$8),$AF591,1,1)/OFFSET(DATA!$F$6,BO$10,$AF591,1,1),0)</f>
        <v>0.37339055793991416</v>
      </c>
      <c r="BP591" s="190">
        <f ca="1">IF($AG591&gt;0,OFFSET(DATA!$F$6,BP$10+27*(7-$AE$8),$AF591,1,1)/OFFSET(DATA!$F$6,BP$10,$AF591,1,1),0)</f>
        <v>0.60416666666666663</v>
      </c>
      <c r="BQ591" s="190">
        <f ca="1">IF($AG591&gt;0,OFFSET(DATA!$F$6,BQ$10+27*(7-$AE$8),$AF591,1,1)/OFFSET(DATA!$F$6,BQ$10,$AF591,1,1),0)</f>
        <v>0.41958041958041958</v>
      </c>
      <c r="BR591" s="190">
        <f ca="1">IF($AG591&gt;0,OFFSET(DATA!$F$6,BR$10+27*(7-$AE$8),$AF591,1,1)/OFFSET(DATA!$F$6,BR$10,$AF591,1,1),0)</f>
        <v>0.22727272727272727</v>
      </c>
      <c r="BS591" s="190">
        <f ca="1">IF($AG591&gt;0,OFFSET(DATA!$F$6,BS$10+27*(7-$AE$8),$AF591,1,1)/OFFSET(DATA!$F$6,BS$10,$AF591,1,1),0)</f>
        <v>0.2</v>
      </c>
      <c r="BT591" s="190">
        <f ca="1">IF($AG591&gt;0,OFFSET(DATA!$F$6,BT$10+27*(7-$AE$8),$AF591,1,1)/OFFSET(DATA!$F$6,BT$10,$AF591,1,1),0)</f>
        <v>0.25806451612903225</v>
      </c>
      <c r="BU591" s="190">
        <f ca="1">IF($AG591&gt;0,OFFSET(DATA!$F$6,BU$10+27*(7-$AE$8),$AF591,1,1)/OFFSET(DATA!$F$6,BU$10,$AF591,1,1),0)</f>
        <v>0.52127659574468088</v>
      </c>
      <c r="BV591" s="190">
        <f ca="1">IF($AG591&gt;0,OFFSET(DATA!$F$6,BV$10+27*(7-$AE$8),$AF591,1,1)/OFFSET(DATA!$F$6,BV$10,$AF591,1,1),0)</f>
        <v>0.48823529411764705</v>
      </c>
      <c r="BW591" s="190">
        <f ca="1">IF($AG591&gt;0,OFFSET(DATA!$F$6,BW$10+27*(7-$AE$8),$AF591,1,1)/OFFSET(DATA!$F$6,BW$10,$AF591,1,1),0)</f>
        <v>0.47854785478547857</v>
      </c>
      <c r="BX591" s="190">
        <f ca="1">IF($AG591&gt;0,OFFSET(DATA!$F$6,BX$10+27*(7-$AE$8),$AF591,1,1)/OFFSET(DATA!$F$6,BX$10,$AF591,1,1),0)</f>
        <v>0.34351145038167941</v>
      </c>
    </row>
    <row r="592" spans="32:76" x14ac:dyDescent="0.2">
      <c r="AF592" s="166">
        <v>581</v>
      </c>
      <c r="AG592" s="96">
        <f ca="1">OFFSET(DATA!$F$6,$AF$10,$AF592,1,1)</f>
        <v>146</v>
      </c>
      <c r="AH592" s="190">
        <f ca="1">IF($AG592&gt;0,OFFSET(DATA!$F$6,$AF$10+27*AH$10,$AF592,1,1)/$AG592,0)</f>
        <v>0.4178082191780822</v>
      </c>
      <c r="AI592" s="190">
        <f ca="1">IF($AG592&gt;0,OFFSET(DATA!$F$6,$AF$10+27*AI$10,$AF592,1,1)/$AG592,0)</f>
        <v>0</v>
      </c>
      <c r="AJ592" s="190">
        <f ca="1">IF($AG592&gt;0,OFFSET(DATA!$F$6,$AF$10+27*AJ$10,$AF592,1,1)/$AG592,0)</f>
        <v>0.12328767123287671</v>
      </c>
      <c r="AK592" s="190">
        <f ca="1">IF($AG592&gt;0,OFFSET(DATA!$F$6,$AF$10+27*AK$10,$AF592,1,1)/$AG592,0)</f>
        <v>0.15068493150684931</v>
      </c>
      <c r="AL592" s="190">
        <f ca="1">IF($AG592&gt;0,OFFSET(DATA!$F$6,$AF$10+27*AL$10,$AF592,1,1)/$AG592,0)</f>
        <v>0.13013698630136986</v>
      </c>
      <c r="AM592" s="190">
        <f ca="1">IF($AG592&gt;0,OFFSET(DATA!$F$6,$AF$10+27*AM$10,$AF592,1,1)/$AG592,0)</f>
        <v>5.4794520547945202E-2</v>
      </c>
      <c r="AN592" s="166">
        <f ca="1">OFFSET(DATA!$F$6,$AF$10+27*AN$10,$AF592,1,1)</f>
        <v>8</v>
      </c>
      <c r="AO592" s="166">
        <f t="shared" ca="1" si="19"/>
        <v>8</v>
      </c>
      <c r="AQ592" s="96">
        <f ca="1">OFFSET(DATA!$F$6,25,$AF592,1,1)</f>
        <v>4596</v>
      </c>
      <c r="AR592" s="190">
        <f ca="1">IF($AQ592&gt;0,OFFSET(DATA!$F$6,25+27*AR$10,$AF592,1,1)/$AQ592,0)</f>
        <v>0.40622280243690168</v>
      </c>
      <c r="AS592" s="190">
        <f ca="1">IF($AQ592&gt;0,OFFSET(DATA!$F$6,25+27*AS$10,$AF592,1,1)/$AQ592,0)</f>
        <v>3.6988685813751088E-3</v>
      </c>
      <c r="AT592" s="190">
        <f ca="1">IF($AQ592&gt;0,OFFSET(DATA!$F$6,25+27*AT$10,$AF592,1,1)/$AQ592,0)</f>
        <v>0.12097476066144473</v>
      </c>
      <c r="AU592" s="190">
        <f ca="1">IF($AQ592&gt;0,OFFSET(DATA!$F$6,25+27*AU$10,$AF592,1,1)/$AQ592,0)</f>
        <v>0.12771975630983465</v>
      </c>
      <c r="AV592" s="190">
        <f ca="1">IF($AQ592&gt;0,OFFSET(DATA!$F$6,25+27*AV$10,$AF592,1,1)/$AQ592,0)</f>
        <v>0.14926022628372498</v>
      </c>
      <c r="AW592" s="190">
        <f ca="1">IF($AQ592&gt;0,OFFSET(DATA!$F$6,25+27*AW$10,$AF592,1,1)/$AQ592,0)</f>
        <v>6.3533507397737166E-2</v>
      </c>
      <c r="AZ592" s="166">
        <f t="shared" ca="1" si="20"/>
        <v>7</v>
      </c>
      <c r="BA592" s="190">
        <f ca="1">IF($AG592&gt;0,OFFSET(DATA!$F$6,BA$10+27*(7-$AE$8),$AF592,1,1)/OFFSET(DATA!$F$6,BA$10,$AF592,1,1),0)</f>
        <v>0.4178082191780822</v>
      </c>
      <c r="BB592" s="190">
        <f ca="1">IF($AG592&gt;0,OFFSET(DATA!$F$6,BB$10+27*(7-$AE$8),$AF592,1,1)/OFFSET(DATA!$F$6,BB$10,$AF592,1,1),0)</f>
        <v>0.14705882352941177</v>
      </c>
      <c r="BC592" s="190">
        <f ca="1">IF($AG592&gt;0,OFFSET(DATA!$F$6,BC$10+27*(7-$AE$8),$AF592,1,1)/OFFSET(DATA!$F$6,BC$10,$AF592,1,1),0)</f>
        <v>0.19444444444444445</v>
      </c>
      <c r="BD592" s="190">
        <f ca="1">IF($AG592&gt;0,OFFSET(DATA!$F$6,BD$10+27*(7-$AE$8),$AF592,1,1)/OFFSET(DATA!$F$6,BD$10,$AF592,1,1),0)</f>
        <v>0.45833333333333331</v>
      </c>
      <c r="BE592" s="190">
        <f ca="1">IF($AG592&gt;0,OFFSET(DATA!$F$6,BE$10+27*(7-$AE$8),$AF592,1,1)/OFFSET(DATA!$F$6,BE$10,$AF592,1,1),0)</f>
        <v>0.36428571428571427</v>
      </c>
      <c r="BF592" s="190">
        <f ca="1">IF($AG592&gt;0,OFFSET(DATA!$F$6,BF$10+27*(7-$AE$8),$AF592,1,1)/OFFSET(DATA!$F$6,BF$10,$AF592,1,1),0)</f>
        <v>0.29032258064516131</v>
      </c>
      <c r="BG592" s="190">
        <f ca="1">IF($AG592&gt;0,OFFSET(DATA!$F$6,BG$10+27*(7-$AE$8),$AF592,1,1)/OFFSET(DATA!$F$6,BG$10,$AF592,1,1),0)</f>
        <v>0.23529411764705882</v>
      </c>
      <c r="BH592" s="190">
        <f ca="1">IF($AG592&gt;0,OFFSET(DATA!$F$6,BH$10+27*(7-$AE$8),$AF592,1,1)/OFFSET(DATA!$F$6,BH$10,$AF592,1,1),0)</f>
        <v>0.41081081081081083</v>
      </c>
      <c r="BI592" s="190">
        <f ca="1">IF($AG592&gt;0,OFFSET(DATA!$F$6,BI$10+27*(7-$AE$8),$AF592,1,1)/OFFSET(DATA!$F$6,BI$10,$AF592,1,1),0)</f>
        <v>0.38356164383561642</v>
      </c>
      <c r="BJ592" s="190">
        <f ca="1">IF($AG592&gt;0,OFFSET(DATA!$F$6,BJ$10+27*(7-$AE$8),$AF592,1,1)/OFFSET(DATA!$F$6,BJ$10,$AF592,1,1),0)</f>
        <v>0.27848101265822783</v>
      </c>
      <c r="BK592" s="190">
        <f ca="1">IF($AG592&gt;0,OFFSET(DATA!$F$6,BK$10+27*(7-$AE$8),$AF592,1,1)/OFFSET(DATA!$F$6,BK$10,$AF592,1,1),0)</f>
        <v>0.40366972477064222</v>
      </c>
      <c r="BL592" s="190">
        <f ca="1">IF($AG592&gt;0,OFFSET(DATA!$F$6,BL$10+27*(7-$AE$8),$AF592,1,1)/OFFSET(DATA!$F$6,BL$10,$AF592,1,1),0)</f>
        <v>0.27334465195246183</v>
      </c>
      <c r="BM592" s="190">
        <f ca="1">IF($AG592&gt;0,OFFSET(DATA!$F$6,BM$10+27*(7-$AE$8),$AF592,1,1)/OFFSET(DATA!$F$6,BM$10,$AF592,1,1),0)</f>
        <v>0.32075471698113206</v>
      </c>
      <c r="BN592" s="190">
        <f ca="1">IF($AG592&gt;0,OFFSET(DATA!$F$6,BN$10+27*(7-$AE$8),$AF592,1,1)/OFFSET(DATA!$F$6,BN$10,$AF592,1,1),0)</f>
        <v>0.4437869822485207</v>
      </c>
      <c r="BO592" s="190">
        <f ca="1">IF($AG592&gt;0,OFFSET(DATA!$F$6,BO$10+27*(7-$AE$8),$AF592,1,1)/OFFSET(DATA!$F$6,BO$10,$AF592,1,1),0)</f>
        <v>0.36290322580645162</v>
      </c>
      <c r="BP592" s="190">
        <f ca="1">IF($AG592&gt;0,OFFSET(DATA!$F$6,BP$10+27*(7-$AE$8),$AF592,1,1)/OFFSET(DATA!$F$6,BP$10,$AF592,1,1),0)</f>
        <v>0.640625</v>
      </c>
      <c r="BQ592" s="190">
        <f ca="1">IF($AG592&gt;0,OFFSET(DATA!$F$6,BQ$10+27*(7-$AE$8),$AF592,1,1)/OFFSET(DATA!$F$6,BQ$10,$AF592,1,1),0)</f>
        <v>0.39007092198581561</v>
      </c>
      <c r="BR592" s="190">
        <f ca="1">IF($AG592&gt;0,OFFSET(DATA!$F$6,BR$10+27*(7-$AE$8),$AF592,1,1)/OFFSET(DATA!$F$6,BR$10,$AF592,1,1),0)</f>
        <v>0.20930232558139536</v>
      </c>
      <c r="BS592" s="190">
        <f ca="1">IF($AG592&gt;0,OFFSET(DATA!$F$6,BS$10+27*(7-$AE$8),$AF592,1,1)/OFFSET(DATA!$F$6,BS$10,$AF592,1,1),0)</f>
        <v>0.1951219512195122</v>
      </c>
      <c r="BT592" s="190">
        <f ca="1">IF($AG592&gt;0,OFFSET(DATA!$F$6,BT$10+27*(7-$AE$8),$AF592,1,1)/OFFSET(DATA!$F$6,BT$10,$AF592,1,1),0)</f>
        <v>0.30158730158730157</v>
      </c>
      <c r="BU592" s="190">
        <f ca="1">IF($AG592&gt;0,OFFSET(DATA!$F$6,BU$10+27*(7-$AE$8),$AF592,1,1)/OFFSET(DATA!$F$6,BU$10,$AF592,1,1),0)</f>
        <v>0.54822335025380708</v>
      </c>
      <c r="BV592" s="190">
        <f ca="1">IF($AG592&gt;0,OFFSET(DATA!$F$6,BV$10+27*(7-$AE$8),$AF592,1,1)/OFFSET(DATA!$F$6,BV$10,$AF592,1,1),0)</f>
        <v>0.49157303370786515</v>
      </c>
      <c r="BW592" s="190">
        <f ca="1">IF($AG592&gt;0,OFFSET(DATA!$F$6,BW$10+27*(7-$AE$8),$AF592,1,1)/OFFSET(DATA!$F$6,BW$10,$AF592,1,1),0)</f>
        <v>0.51424050632911389</v>
      </c>
      <c r="BX592" s="190">
        <f ca="1">IF($AG592&gt;0,OFFSET(DATA!$F$6,BX$10+27*(7-$AE$8),$AF592,1,1)/OFFSET(DATA!$F$6,BX$10,$AF592,1,1),0)</f>
        <v>0.34306569343065696</v>
      </c>
    </row>
    <row r="593" spans="32:76" x14ac:dyDescent="0.2">
      <c r="AF593" s="166">
        <v>582</v>
      </c>
      <c r="AG593" s="96">
        <f ca="1">OFFSET(DATA!$F$6,$AF$10,$AF593,1,1)</f>
        <v>150</v>
      </c>
      <c r="AH593" s="190">
        <f ca="1">IF($AG593&gt;0,OFFSET(DATA!$F$6,$AF$10+27*AH$10,$AF593,1,1)/$AG593,0)</f>
        <v>0.45333333333333331</v>
      </c>
      <c r="AI593" s="190">
        <f ca="1">IF($AG593&gt;0,OFFSET(DATA!$F$6,$AF$10+27*AI$10,$AF593,1,1)/$AG593,0)</f>
        <v>0</v>
      </c>
      <c r="AJ593" s="190">
        <f ca="1">IF($AG593&gt;0,OFFSET(DATA!$F$6,$AF$10+27*AJ$10,$AF593,1,1)/$AG593,0)</f>
        <v>0.1</v>
      </c>
      <c r="AK593" s="190">
        <f ca="1">IF($AG593&gt;0,OFFSET(DATA!$F$6,$AF$10+27*AK$10,$AF593,1,1)/$AG593,0)</f>
        <v>0.16666666666666666</v>
      </c>
      <c r="AL593" s="190">
        <f ca="1">IF($AG593&gt;0,OFFSET(DATA!$F$6,$AF$10+27*AL$10,$AF593,1,1)/$AG593,0)</f>
        <v>0.12</v>
      </c>
      <c r="AM593" s="190">
        <f ca="1">IF($AG593&gt;0,OFFSET(DATA!$F$6,$AF$10+27*AM$10,$AF593,1,1)/$AG593,0)</f>
        <v>5.3333333333333337E-2</v>
      </c>
      <c r="AN593" s="166">
        <f ca="1">OFFSET(DATA!$F$6,$AF$10+27*AN$10,$AF593,1,1)</f>
        <v>6</v>
      </c>
      <c r="AO593" s="166">
        <f t="shared" ca="1" si="19"/>
        <v>6</v>
      </c>
      <c r="AQ593" s="96">
        <f ca="1">OFFSET(DATA!$F$6,25,$AF593,1,1)</f>
        <v>4737</v>
      </c>
      <c r="AR593" s="190">
        <f ca="1">IF($AQ593&gt;0,OFFSET(DATA!$F$6,25+27*AR$10,$AF593,1,1)/$AQ593,0)</f>
        <v>0.41650833861093517</v>
      </c>
      <c r="AS593" s="190">
        <f ca="1">IF($AQ593&gt;0,OFFSET(DATA!$F$6,25+27*AS$10,$AF593,1,1)/$AQ593,0)</f>
        <v>3.7998733375554147E-3</v>
      </c>
      <c r="AT593" s="190">
        <f ca="1">IF($AQ593&gt;0,OFFSET(DATA!$F$6,25+27*AT$10,$AF593,1,1)/$AQ593,0)</f>
        <v>0.11842938568714376</v>
      </c>
      <c r="AU593" s="190">
        <f ca="1">IF($AQ593&gt;0,OFFSET(DATA!$F$6,25+27*AU$10,$AF593,1,1)/$AQ593,0)</f>
        <v>0.1260291323622546</v>
      </c>
      <c r="AV593" s="190">
        <f ca="1">IF($AQ593&gt;0,OFFSET(DATA!$F$6,25+27*AV$10,$AF593,1,1)/$AQ593,0)</f>
        <v>0.15072830905636478</v>
      </c>
      <c r="AW593" s="190">
        <f ca="1">IF($AQ593&gt;0,OFFSET(DATA!$F$6,25+27*AW$10,$AF593,1,1)/$AQ593,0)</f>
        <v>6.7553303778762924E-2</v>
      </c>
      <c r="AZ593" s="166">
        <f t="shared" ca="1" si="20"/>
        <v>6</v>
      </c>
      <c r="BA593" s="190">
        <f ca="1">IF($AG593&gt;0,OFFSET(DATA!$F$6,BA$10+27*(7-$AE$8),$AF593,1,1)/OFFSET(DATA!$F$6,BA$10,$AF593,1,1),0)</f>
        <v>0.45333333333333331</v>
      </c>
      <c r="BB593" s="190">
        <f ca="1">IF($AG593&gt;0,OFFSET(DATA!$F$6,BB$10+27*(7-$AE$8),$AF593,1,1)/OFFSET(DATA!$F$6,BB$10,$AF593,1,1),0)</f>
        <v>0.1111111111111111</v>
      </c>
      <c r="BC593" s="190">
        <f ca="1">IF($AG593&gt;0,OFFSET(DATA!$F$6,BC$10+27*(7-$AE$8),$AF593,1,1)/OFFSET(DATA!$F$6,BC$10,$AF593,1,1),0)</f>
        <v>0.15</v>
      </c>
      <c r="BD593" s="190">
        <f ca="1">IF($AG593&gt;0,OFFSET(DATA!$F$6,BD$10+27*(7-$AE$8),$AF593,1,1)/OFFSET(DATA!$F$6,BD$10,$AF593,1,1),0)</f>
        <v>0.54166666666666663</v>
      </c>
      <c r="BE593" s="190">
        <f ca="1">IF($AG593&gt;0,OFFSET(DATA!$F$6,BE$10+27*(7-$AE$8),$AF593,1,1)/OFFSET(DATA!$F$6,BE$10,$AF593,1,1),0)</f>
        <v>0.36170212765957449</v>
      </c>
      <c r="BF593" s="190">
        <f ca="1">IF($AG593&gt;0,OFFSET(DATA!$F$6,BF$10+27*(7-$AE$8),$AF593,1,1)/OFFSET(DATA!$F$6,BF$10,$AF593,1,1),0)</f>
        <v>0.29411764705882354</v>
      </c>
      <c r="BG593" s="190">
        <f ca="1">IF($AG593&gt;0,OFFSET(DATA!$F$6,BG$10+27*(7-$AE$8),$AF593,1,1)/OFFSET(DATA!$F$6,BG$10,$AF593,1,1),0)</f>
        <v>0.22641509433962265</v>
      </c>
      <c r="BH593" s="190">
        <f ca="1">IF($AG593&gt;0,OFFSET(DATA!$F$6,BH$10+27*(7-$AE$8),$AF593,1,1)/OFFSET(DATA!$F$6,BH$10,$AF593,1,1),0)</f>
        <v>0.3925399644760213</v>
      </c>
      <c r="BI593" s="190">
        <f ca="1">IF($AG593&gt;0,OFFSET(DATA!$F$6,BI$10+27*(7-$AE$8),$AF593,1,1)/OFFSET(DATA!$F$6,BI$10,$AF593,1,1),0)</f>
        <v>0.41558441558441561</v>
      </c>
      <c r="BJ593" s="190">
        <f ca="1">IF($AG593&gt;0,OFFSET(DATA!$F$6,BJ$10+27*(7-$AE$8),$AF593,1,1)/OFFSET(DATA!$F$6,BJ$10,$AF593,1,1),0)</f>
        <v>0.29239766081871343</v>
      </c>
      <c r="BK593" s="190">
        <f ca="1">IF($AG593&gt;0,OFFSET(DATA!$F$6,BK$10+27*(7-$AE$8),$AF593,1,1)/OFFSET(DATA!$F$6,BK$10,$AF593,1,1),0)</f>
        <v>0.42939481268011526</v>
      </c>
      <c r="BL593" s="190">
        <f ca="1">IF($AG593&gt;0,OFFSET(DATA!$F$6,BL$10+27*(7-$AE$8),$AF593,1,1)/OFFSET(DATA!$F$6,BL$10,$AF593,1,1),0)</f>
        <v>0.28644067796610168</v>
      </c>
      <c r="BM593" s="190">
        <f ca="1">IF($AG593&gt;0,OFFSET(DATA!$F$6,BM$10+27*(7-$AE$8),$AF593,1,1)/OFFSET(DATA!$F$6,BM$10,$AF593,1,1),0)</f>
        <v>0.4</v>
      </c>
      <c r="BN593" s="190">
        <f ca="1">IF($AG593&gt;0,OFFSET(DATA!$F$6,BN$10+27*(7-$AE$8),$AF593,1,1)/OFFSET(DATA!$F$6,BN$10,$AF593,1,1),0)</f>
        <v>0.44067796610169491</v>
      </c>
      <c r="BO593" s="190">
        <f ca="1">IF($AG593&gt;0,OFFSET(DATA!$F$6,BO$10+27*(7-$AE$8),$AF593,1,1)/OFFSET(DATA!$F$6,BO$10,$AF593,1,1),0)</f>
        <v>0.36776859504132231</v>
      </c>
      <c r="BP593" s="190">
        <f ca="1">IF($AG593&gt;0,OFFSET(DATA!$F$6,BP$10+27*(7-$AE$8),$AF593,1,1)/OFFSET(DATA!$F$6,BP$10,$AF593,1,1),0)</f>
        <v>0.62256809338521402</v>
      </c>
      <c r="BQ593" s="190">
        <f ca="1">IF($AG593&gt;0,OFFSET(DATA!$F$6,BQ$10+27*(7-$AE$8),$AF593,1,1)/OFFSET(DATA!$F$6,BQ$10,$AF593,1,1),0)</f>
        <v>0.39743589743589741</v>
      </c>
      <c r="BR593" s="190">
        <f ca="1">IF($AG593&gt;0,OFFSET(DATA!$F$6,BR$10+27*(7-$AE$8),$AF593,1,1)/OFFSET(DATA!$F$6,BR$10,$AF593,1,1),0)</f>
        <v>0.22222222222222221</v>
      </c>
      <c r="BS593" s="190">
        <f ca="1">IF($AG593&gt;0,OFFSET(DATA!$F$6,BS$10+27*(7-$AE$8),$AF593,1,1)/OFFSET(DATA!$F$6,BS$10,$AF593,1,1),0)</f>
        <v>0.18181818181818182</v>
      </c>
      <c r="BT593" s="190">
        <f ca="1">IF($AG593&gt;0,OFFSET(DATA!$F$6,BT$10+27*(7-$AE$8),$AF593,1,1)/OFFSET(DATA!$F$6,BT$10,$AF593,1,1),0)</f>
        <v>0.29032258064516131</v>
      </c>
      <c r="BU593" s="190">
        <f ca="1">IF($AG593&gt;0,OFFSET(DATA!$F$6,BU$10+27*(7-$AE$8),$AF593,1,1)/OFFSET(DATA!$F$6,BU$10,$AF593,1,1),0)</f>
        <v>0.5748792270531401</v>
      </c>
      <c r="BV593" s="190">
        <f ca="1">IF($AG593&gt;0,OFFSET(DATA!$F$6,BV$10+27*(7-$AE$8),$AF593,1,1)/OFFSET(DATA!$F$6,BV$10,$AF593,1,1),0)</f>
        <v>0.52328767123287667</v>
      </c>
      <c r="BW593" s="190">
        <f ca="1">IF($AG593&gt;0,OFFSET(DATA!$F$6,BW$10+27*(7-$AE$8),$AF593,1,1)/OFFSET(DATA!$F$6,BW$10,$AF593,1,1),0)</f>
        <v>0.52459016393442626</v>
      </c>
      <c r="BX593" s="190">
        <f ca="1">IF($AG593&gt;0,OFFSET(DATA!$F$6,BX$10+27*(7-$AE$8),$AF593,1,1)/OFFSET(DATA!$F$6,BX$10,$AF593,1,1),0)</f>
        <v>0.36296296296296299</v>
      </c>
    </row>
    <row r="594" spans="32:76" x14ac:dyDescent="0.2">
      <c r="AF594" s="166">
        <v>583</v>
      </c>
      <c r="AG594" s="96">
        <f ca="1">OFFSET(DATA!$F$6,$AF$10,$AF594,1,1)</f>
        <v>153</v>
      </c>
      <c r="AH594" s="190">
        <f ca="1">IF($AG594&gt;0,OFFSET(DATA!$F$6,$AF$10+27*AH$10,$AF594,1,1)/$AG594,0)</f>
        <v>0.39869281045751637</v>
      </c>
      <c r="AI594" s="190">
        <f ca="1">IF($AG594&gt;0,OFFSET(DATA!$F$6,$AF$10+27*AI$10,$AF594,1,1)/$AG594,0)</f>
        <v>6.5359477124183009E-3</v>
      </c>
      <c r="AJ594" s="190">
        <f ca="1">IF($AG594&gt;0,OFFSET(DATA!$F$6,$AF$10+27*AJ$10,$AF594,1,1)/$AG594,0)</f>
        <v>9.8039215686274508E-2</v>
      </c>
      <c r="AK594" s="190">
        <f ca="1">IF($AG594&gt;0,OFFSET(DATA!$F$6,$AF$10+27*AK$10,$AF594,1,1)/$AG594,0)</f>
        <v>0.18954248366013071</v>
      </c>
      <c r="AL594" s="190">
        <f ca="1">IF($AG594&gt;0,OFFSET(DATA!$F$6,$AF$10+27*AL$10,$AF594,1,1)/$AG594,0)</f>
        <v>0.12418300653594772</v>
      </c>
      <c r="AM594" s="190">
        <f ca="1">IF($AG594&gt;0,OFFSET(DATA!$F$6,$AF$10+27*AM$10,$AF594,1,1)/$AG594,0)</f>
        <v>4.5751633986928102E-2</v>
      </c>
      <c r="AN594" s="166">
        <f ca="1">OFFSET(DATA!$F$6,$AF$10+27*AN$10,$AF594,1,1)</f>
        <v>12</v>
      </c>
      <c r="AO594" s="166">
        <f t="shared" ca="1" si="19"/>
        <v>12</v>
      </c>
      <c r="AQ594" s="96">
        <f ca="1">OFFSET(DATA!$F$6,25,$AF594,1,1)</f>
        <v>4753</v>
      </c>
      <c r="AR594" s="190">
        <f ca="1">IF($AQ594&gt;0,OFFSET(DATA!$F$6,25+27*AR$10,$AF594,1,1)/$AQ594,0)</f>
        <v>0.41531664212076586</v>
      </c>
      <c r="AS594" s="190">
        <f ca="1">IF($AQ594&gt;0,OFFSET(DATA!$F$6,25+27*AS$10,$AF594,1,1)/$AQ594,0)</f>
        <v>3.7870818430464971E-3</v>
      </c>
      <c r="AT594" s="190">
        <f ca="1">IF($AQ594&gt;0,OFFSET(DATA!$F$6,25+27*AT$10,$AF594,1,1)/$AQ594,0)</f>
        <v>0.11887229118451505</v>
      </c>
      <c r="AU594" s="190">
        <f ca="1">IF($AQ594&gt;0,OFFSET(DATA!$F$6,25+27*AU$10,$AF594,1,1)/$AQ594,0)</f>
        <v>0.11845150431306543</v>
      </c>
      <c r="AV594" s="190">
        <f ca="1">IF($AQ594&gt;0,OFFSET(DATA!$F$6,25+27*AV$10,$AF594,1,1)/$AQ594,0)</f>
        <v>0.15169366715758467</v>
      </c>
      <c r="AW594" s="190">
        <f ca="1">IF($AQ594&gt;0,OFFSET(DATA!$F$6,25+27*AW$10,$AF594,1,1)/$AQ594,0)</f>
        <v>7.0902587839259415E-2</v>
      </c>
      <c r="AZ594" s="166">
        <f t="shared" ca="1" si="20"/>
        <v>12</v>
      </c>
      <c r="BA594" s="190">
        <f ca="1">IF($AG594&gt;0,OFFSET(DATA!$F$6,BA$10+27*(7-$AE$8),$AF594,1,1)/OFFSET(DATA!$F$6,BA$10,$AF594,1,1),0)</f>
        <v>0.39869281045751637</v>
      </c>
      <c r="BB594" s="190">
        <f ca="1">IF($AG594&gt;0,OFFSET(DATA!$F$6,BB$10+27*(7-$AE$8),$AF594,1,1)/OFFSET(DATA!$F$6,BB$10,$AF594,1,1),0)</f>
        <v>0.16216216216216217</v>
      </c>
      <c r="BC594" s="190">
        <f ca="1">IF($AG594&gt;0,OFFSET(DATA!$F$6,BC$10+27*(7-$AE$8),$AF594,1,1)/OFFSET(DATA!$F$6,BC$10,$AF594,1,1),0)</f>
        <v>0.16666666666666666</v>
      </c>
      <c r="BD594" s="190">
        <f ca="1">IF($AG594&gt;0,OFFSET(DATA!$F$6,BD$10+27*(7-$AE$8),$AF594,1,1)/OFFSET(DATA!$F$6,BD$10,$AF594,1,1),0)</f>
        <v>0.51851851851851849</v>
      </c>
      <c r="BE594" s="190">
        <f ca="1">IF($AG594&gt;0,OFFSET(DATA!$F$6,BE$10+27*(7-$AE$8),$AF594,1,1)/OFFSET(DATA!$F$6,BE$10,$AF594,1,1),0)</f>
        <v>0.36619718309859156</v>
      </c>
      <c r="BF594" s="190">
        <f ca="1">IF($AG594&gt;0,OFFSET(DATA!$F$6,BF$10+27*(7-$AE$8),$AF594,1,1)/OFFSET(DATA!$F$6,BF$10,$AF594,1,1),0)</f>
        <v>0.33333333333333331</v>
      </c>
      <c r="BG594" s="190">
        <f ca="1">IF($AG594&gt;0,OFFSET(DATA!$F$6,BG$10+27*(7-$AE$8),$AF594,1,1)/OFFSET(DATA!$F$6,BG$10,$AF594,1,1),0)</f>
        <v>0.25925925925925924</v>
      </c>
      <c r="BH594" s="190">
        <f ca="1">IF($AG594&gt;0,OFFSET(DATA!$F$6,BH$10+27*(7-$AE$8),$AF594,1,1)/OFFSET(DATA!$F$6,BH$10,$AF594,1,1),0)</f>
        <v>0.41269841269841268</v>
      </c>
      <c r="BI594" s="190">
        <f ca="1">IF($AG594&gt;0,OFFSET(DATA!$F$6,BI$10+27*(7-$AE$8),$AF594,1,1)/OFFSET(DATA!$F$6,BI$10,$AF594,1,1),0)</f>
        <v>0.45333333333333331</v>
      </c>
      <c r="BJ594" s="190">
        <f ca="1">IF($AG594&gt;0,OFFSET(DATA!$F$6,BJ$10+27*(7-$AE$8),$AF594,1,1)/OFFSET(DATA!$F$6,BJ$10,$AF594,1,1),0)</f>
        <v>0.2857142857142857</v>
      </c>
      <c r="BK594" s="190">
        <f ca="1">IF($AG594&gt;0,OFFSET(DATA!$F$6,BK$10+27*(7-$AE$8),$AF594,1,1)/OFFSET(DATA!$F$6,BK$10,$AF594,1,1),0)</f>
        <v>0.40460526315789475</v>
      </c>
      <c r="BL594" s="190">
        <f ca="1">IF($AG594&gt;0,OFFSET(DATA!$F$6,BL$10+27*(7-$AE$8),$AF594,1,1)/OFFSET(DATA!$F$6,BL$10,$AF594,1,1),0)</f>
        <v>0.27150084317032042</v>
      </c>
      <c r="BM594" s="190">
        <f ca="1">IF($AG594&gt;0,OFFSET(DATA!$F$6,BM$10+27*(7-$AE$8),$AF594,1,1)/OFFSET(DATA!$F$6,BM$10,$AF594,1,1),0)</f>
        <v>0.41509433962264153</v>
      </c>
      <c r="BN594" s="190">
        <f ca="1">IF($AG594&gt;0,OFFSET(DATA!$F$6,BN$10+27*(7-$AE$8),$AF594,1,1)/OFFSET(DATA!$F$6,BN$10,$AF594,1,1),0)</f>
        <v>0.47191011235955055</v>
      </c>
      <c r="BO594" s="190">
        <f ca="1">IF($AG594&gt;0,OFFSET(DATA!$F$6,BO$10+27*(7-$AE$8),$AF594,1,1)/OFFSET(DATA!$F$6,BO$10,$AF594,1,1),0)</f>
        <v>0.44351464435146443</v>
      </c>
      <c r="BP594" s="190">
        <f ca="1">IF($AG594&gt;0,OFFSET(DATA!$F$6,BP$10+27*(7-$AE$8),$AF594,1,1)/OFFSET(DATA!$F$6,BP$10,$AF594,1,1),0)</f>
        <v>0.60995850622406644</v>
      </c>
      <c r="BQ594" s="190">
        <f ca="1">IF($AG594&gt;0,OFFSET(DATA!$F$6,BQ$10+27*(7-$AE$8),$AF594,1,1)/OFFSET(DATA!$F$6,BQ$10,$AF594,1,1),0)</f>
        <v>0.378698224852071</v>
      </c>
      <c r="BR594" s="190">
        <f ca="1">IF($AG594&gt;0,OFFSET(DATA!$F$6,BR$10+27*(7-$AE$8),$AF594,1,1)/OFFSET(DATA!$F$6,BR$10,$AF594,1,1),0)</f>
        <v>0.23333333333333334</v>
      </c>
      <c r="BS594" s="190">
        <f ca="1">IF($AG594&gt;0,OFFSET(DATA!$F$6,BS$10+27*(7-$AE$8),$AF594,1,1)/OFFSET(DATA!$F$6,BS$10,$AF594,1,1),0)</f>
        <v>0.15217391304347827</v>
      </c>
      <c r="BT594" s="190">
        <f ca="1">IF($AG594&gt;0,OFFSET(DATA!$F$6,BT$10+27*(7-$AE$8),$AF594,1,1)/OFFSET(DATA!$F$6,BT$10,$AF594,1,1),0)</f>
        <v>0.29032258064516131</v>
      </c>
      <c r="BU594" s="190">
        <f ca="1">IF($AG594&gt;0,OFFSET(DATA!$F$6,BU$10+27*(7-$AE$8),$AF594,1,1)/OFFSET(DATA!$F$6,BU$10,$AF594,1,1),0)</f>
        <v>0.60784313725490191</v>
      </c>
      <c r="BV594" s="190">
        <f ca="1">IF($AG594&gt;0,OFFSET(DATA!$F$6,BV$10+27*(7-$AE$8),$AF594,1,1)/OFFSET(DATA!$F$6,BV$10,$AF594,1,1),0)</f>
        <v>0.53157894736842104</v>
      </c>
      <c r="BW594" s="190">
        <f ca="1">IF($AG594&gt;0,OFFSET(DATA!$F$6,BW$10+27*(7-$AE$8),$AF594,1,1)/OFFSET(DATA!$F$6,BW$10,$AF594,1,1),0)</f>
        <v>0.48563218390804597</v>
      </c>
      <c r="BX594" s="190">
        <f ca="1">IF($AG594&gt;0,OFFSET(DATA!$F$6,BX$10+27*(7-$AE$8),$AF594,1,1)/OFFSET(DATA!$F$6,BX$10,$AF594,1,1),0)</f>
        <v>0.36301369863013699</v>
      </c>
    </row>
    <row r="595" spans="32:76" x14ac:dyDescent="0.2">
      <c r="AF595" s="166">
        <v>584</v>
      </c>
      <c r="AG595" s="96">
        <f ca="1">OFFSET(DATA!$F$6,$AF$10,$AF595,1,1)</f>
        <v>133</v>
      </c>
      <c r="AH595" s="190">
        <f ca="1">IF($AG595&gt;0,OFFSET(DATA!$F$6,$AF$10+27*AH$10,$AF595,1,1)/$AG595,0)</f>
        <v>0.38345864661654133</v>
      </c>
      <c r="AI595" s="190">
        <f ca="1">IF($AG595&gt;0,OFFSET(DATA!$F$6,$AF$10+27*AI$10,$AF595,1,1)/$AG595,0)</f>
        <v>0</v>
      </c>
      <c r="AJ595" s="190">
        <f ca="1">IF($AG595&gt;0,OFFSET(DATA!$F$6,$AF$10+27*AJ$10,$AF595,1,1)/$AG595,0)</f>
        <v>9.7744360902255634E-2</v>
      </c>
      <c r="AK595" s="190">
        <f ca="1">IF($AG595&gt;0,OFFSET(DATA!$F$6,$AF$10+27*AK$10,$AF595,1,1)/$AG595,0)</f>
        <v>0.18045112781954886</v>
      </c>
      <c r="AL595" s="190">
        <f ca="1">IF($AG595&gt;0,OFFSET(DATA!$F$6,$AF$10+27*AL$10,$AF595,1,1)/$AG595,0)</f>
        <v>9.7744360902255634E-2</v>
      </c>
      <c r="AM595" s="190">
        <f ca="1">IF($AG595&gt;0,OFFSET(DATA!$F$6,$AF$10+27*AM$10,$AF595,1,1)/$AG595,0)</f>
        <v>7.5187969924812026E-3</v>
      </c>
      <c r="AN595" s="166">
        <f ca="1">OFFSET(DATA!$F$6,$AF$10+27*AN$10,$AF595,1,1)</f>
        <v>16</v>
      </c>
      <c r="AO595" s="166">
        <f t="shared" ca="1" si="19"/>
        <v>16</v>
      </c>
      <c r="AQ595" s="96">
        <f ca="1">OFFSET(DATA!$F$6,25,$AF595,1,1)</f>
        <v>4247</v>
      </c>
      <c r="AR595" s="190">
        <f ca="1">IF($AQ595&gt;0,OFFSET(DATA!$F$6,25+27*AR$10,$AF595,1,1)/$AQ595,0)</f>
        <v>0.39839886979044031</v>
      </c>
      <c r="AS595" s="190">
        <f ca="1">IF($AQ595&gt;0,OFFSET(DATA!$F$6,25+27*AS$10,$AF595,1,1)/$AQ595,0)</f>
        <v>3.7673651989639746E-3</v>
      </c>
      <c r="AT595" s="190">
        <f ca="1">IF($AQ595&gt;0,OFFSET(DATA!$F$6,25+27*AT$10,$AF595,1,1)/$AQ595,0)</f>
        <v>0.12550035319048741</v>
      </c>
      <c r="AU595" s="190">
        <f ca="1">IF($AQ595&gt;0,OFFSET(DATA!$F$6,25+27*AU$10,$AF595,1,1)/$AQ595,0)</f>
        <v>0.11207911466917825</v>
      </c>
      <c r="AV595" s="190">
        <f ca="1">IF($AQ595&gt;0,OFFSET(DATA!$F$6,25+27*AV$10,$AF595,1,1)/$AQ595,0)</f>
        <v>0.14292441723569579</v>
      </c>
      <c r="AW595" s="190">
        <f ca="1">IF($AQ595&gt;0,OFFSET(DATA!$F$6,25+27*AW$10,$AF595,1,1)/$AQ595,0)</f>
        <v>6.0748763833294091E-2</v>
      </c>
      <c r="AZ595" s="166">
        <f t="shared" ca="1" si="20"/>
        <v>11</v>
      </c>
      <c r="BA595" s="190">
        <f ca="1">IF($AG595&gt;0,OFFSET(DATA!$F$6,BA$10+27*(7-$AE$8),$AF595,1,1)/OFFSET(DATA!$F$6,BA$10,$AF595,1,1),0)</f>
        <v>0.38345864661654133</v>
      </c>
      <c r="BB595" s="190">
        <f ca="1">IF($AG595&gt;0,OFFSET(DATA!$F$6,BB$10+27*(7-$AE$8),$AF595,1,1)/OFFSET(DATA!$F$6,BB$10,$AF595,1,1),0)</f>
        <v>0.23076923076923078</v>
      </c>
      <c r="BC595" s="190">
        <f ca="1">IF($AG595&gt;0,OFFSET(DATA!$F$6,BC$10+27*(7-$AE$8),$AF595,1,1)/OFFSET(DATA!$F$6,BC$10,$AF595,1,1),0)</f>
        <v>0.19354838709677419</v>
      </c>
      <c r="BD595" s="190">
        <f ca="1">IF($AG595&gt;0,OFFSET(DATA!$F$6,BD$10+27*(7-$AE$8),$AF595,1,1)/OFFSET(DATA!$F$6,BD$10,$AF595,1,1),0)</f>
        <v>0.4642857142857143</v>
      </c>
      <c r="BE595" s="190">
        <f ca="1">IF($AG595&gt;0,OFFSET(DATA!$F$6,BE$10+27*(7-$AE$8),$AF595,1,1)/OFFSET(DATA!$F$6,BE$10,$AF595,1,1),0)</f>
        <v>0.4</v>
      </c>
      <c r="BF595" s="190">
        <f ca="1">IF($AG595&gt;0,OFFSET(DATA!$F$6,BF$10+27*(7-$AE$8),$AF595,1,1)/OFFSET(DATA!$F$6,BF$10,$AF595,1,1),0)</f>
        <v>0.35714285714285715</v>
      </c>
      <c r="BG595" s="190">
        <f ca="1">IF($AG595&gt;0,OFFSET(DATA!$F$6,BG$10+27*(7-$AE$8),$AF595,1,1)/OFFSET(DATA!$F$6,BG$10,$AF595,1,1),0)</f>
        <v>0.22</v>
      </c>
      <c r="BH595" s="190">
        <f ca="1">IF($AG595&gt;0,OFFSET(DATA!$F$6,BH$10+27*(7-$AE$8),$AF595,1,1)/OFFSET(DATA!$F$6,BH$10,$AF595,1,1),0)</f>
        <v>0.38989169675090252</v>
      </c>
      <c r="BI595" s="190">
        <f ca="1">IF($AG595&gt;0,OFFSET(DATA!$F$6,BI$10+27*(7-$AE$8),$AF595,1,1)/OFFSET(DATA!$F$6,BI$10,$AF595,1,1),0)</f>
        <v>0.47297297297297297</v>
      </c>
      <c r="BJ595" s="190">
        <f ca="1">IF($AG595&gt;0,OFFSET(DATA!$F$6,BJ$10+27*(7-$AE$8),$AF595,1,1)/OFFSET(DATA!$F$6,BJ$10,$AF595,1,1),0)</f>
        <v>0.3108108108108108</v>
      </c>
      <c r="BK595" s="190">
        <f ca="1">IF($AG595&gt;0,OFFSET(DATA!$F$6,BK$10+27*(7-$AE$8),$AF595,1,1)/OFFSET(DATA!$F$6,BK$10,$AF595,1,1),0)</f>
        <v>0.36842105263157893</v>
      </c>
      <c r="BL595" s="190">
        <f ca="1">IF($AG595&gt;0,OFFSET(DATA!$F$6,BL$10+27*(7-$AE$8),$AF595,1,1)/OFFSET(DATA!$F$6,BL$10,$AF595,1,1),0)</f>
        <v>0.23836126629422719</v>
      </c>
      <c r="BM595" s="190">
        <f ca="1">IF($AG595&gt;0,OFFSET(DATA!$F$6,BM$10+27*(7-$AE$8),$AF595,1,1)/OFFSET(DATA!$F$6,BM$10,$AF595,1,1),0)</f>
        <v>0.42553191489361702</v>
      </c>
      <c r="BN595" s="190">
        <f ca="1">IF($AG595&gt;0,OFFSET(DATA!$F$6,BN$10+27*(7-$AE$8),$AF595,1,1)/OFFSET(DATA!$F$6,BN$10,$AF595,1,1),0)</f>
        <v>0.47435897435897434</v>
      </c>
      <c r="BO595" s="190">
        <f ca="1">IF($AG595&gt;0,OFFSET(DATA!$F$6,BO$10+27*(7-$AE$8),$AF595,1,1)/OFFSET(DATA!$F$6,BO$10,$AF595,1,1),0)</f>
        <v>0.36607142857142855</v>
      </c>
      <c r="BP595" s="190">
        <f ca="1">IF($AG595&gt;0,OFFSET(DATA!$F$6,BP$10+27*(7-$AE$8),$AF595,1,1)/OFFSET(DATA!$F$6,BP$10,$AF595,1,1),0)</f>
        <v>0.62393162393162394</v>
      </c>
      <c r="BQ595" s="190">
        <f ca="1">IF($AG595&gt;0,OFFSET(DATA!$F$6,BQ$10+27*(7-$AE$8),$AF595,1,1)/OFFSET(DATA!$F$6,BQ$10,$AF595,1,1),0)</f>
        <v>0.36363636363636365</v>
      </c>
      <c r="BR595" s="190">
        <f ca="1">IF($AG595&gt;0,OFFSET(DATA!$F$6,BR$10+27*(7-$AE$8),$AF595,1,1)/OFFSET(DATA!$F$6,BR$10,$AF595,1,1),0)</f>
        <v>0.29113924050632911</v>
      </c>
      <c r="BS595" s="190">
        <f ca="1">IF($AG595&gt;0,OFFSET(DATA!$F$6,BS$10+27*(7-$AE$8),$AF595,1,1)/OFFSET(DATA!$F$6,BS$10,$AF595,1,1),0)</f>
        <v>0.1891891891891892</v>
      </c>
      <c r="BT595" s="190">
        <f ca="1">IF($AG595&gt;0,OFFSET(DATA!$F$6,BT$10+27*(7-$AE$8),$AF595,1,1)/OFFSET(DATA!$F$6,BT$10,$AF595,1,1),0)</f>
        <v>0.2978723404255319</v>
      </c>
      <c r="BU595" s="190">
        <f ca="1">IF($AG595&gt;0,OFFSET(DATA!$F$6,BU$10+27*(7-$AE$8),$AF595,1,1)/OFFSET(DATA!$F$6,BU$10,$AF595,1,1),0)</f>
        <v>0.56395348837209303</v>
      </c>
      <c r="BV595" s="190">
        <f ca="1">IF($AG595&gt;0,OFFSET(DATA!$F$6,BV$10+27*(7-$AE$8),$AF595,1,1)/OFFSET(DATA!$F$6,BV$10,$AF595,1,1),0)</f>
        <v>0.5082508250825083</v>
      </c>
      <c r="BW595" s="190">
        <f ca="1">IF($AG595&gt;0,OFFSET(DATA!$F$6,BW$10+27*(7-$AE$8),$AF595,1,1)/OFFSET(DATA!$F$6,BW$10,$AF595,1,1),0)</f>
        <v>0.47150259067357514</v>
      </c>
      <c r="BX595" s="190">
        <f ca="1">IF($AG595&gt;0,OFFSET(DATA!$F$6,BX$10+27*(7-$AE$8),$AF595,1,1)/OFFSET(DATA!$F$6,BX$10,$AF595,1,1),0)</f>
        <v>0.33587786259541985</v>
      </c>
    </row>
    <row r="596" spans="32:76" x14ac:dyDescent="0.2">
      <c r="AF596" s="166">
        <v>585</v>
      </c>
      <c r="AG596" s="96">
        <f ca="1">OFFSET(DATA!$F$6,$AF$10,$AF596,1,1)</f>
        <v>131</v>
      </c>
      <c r="AH596" s="190">
        <f ca="1">IF($AG596&gt;0,OFFSET(DATA!$F$6,$AF$10+27*AH$10,$AF596,1,1)/$AG596,0)</f>
        <v>0.41221374045801529</v>
      </c>
      <c r="AI596" s="190">
        <f ca="1">IF($AG596&gt;0,OFFSET(DATA!$F$6,$AF$10+27*AI$10,$AF596,1,1)/$AG596,0)</f>
        <v>0</v>
      </c>
      <c r="AJ596" s="190">
        <f ca="1">IF($AG596&gt;0,OFFSET(DATA!$F$6,$AF$10+27*AJ$10,$AF596,1,1)/$AG596,0)</f>
        <v>9.1603053435114504E-2</v>
      </c>
      <c r="AK596" s="190">
        <f ca="1">IF($AG596&gt;0,OFFSET(DATA!$F$6,$AF$10+27*AK$10,$AF596,1,1)/$AG596,0)</f>
        <v>0.20610687022900764</v>
      </c>
      <c r="AL596" s="190">
        <f ca="1">IF($AG596&gt;0,OFFSET(DATA!$F$6,$AF$10+27*AL$10,$AF596,1,1)/$AG596,0)</f>
        <v>0.15267175572519084</v>
      </c>
      <c r="AM596" s="190">
        <f ca="1">IF($AG596&gt;0,OFFSET(DATA!$F$6,$AF$10+27*AM$10,$AF596,1,1)/$AG596,0)</f>
        <v>2.2900763358778626E-2</v>
      </c>
      <c r="AN596" s="166">
        <f ca="1">OFFSET(DATA!$F$6,$AF$10+27*AN$10,$AF596,1,1)</f>
        <v>10</v>
      </c>
      <c r="AO596" s="166">
        <f t="shared" ca="1" si="19"/>
        <v>10</v>
      </c>
      <c r="AQ596" s="96">
        <f ca="1">OFFSET(DATA!$F$6,25,$AF596,1,1)</f>
        <v>4275</v>
      </c>
      <c r="AR596" s="190">
        <f ca="1">IF($AQ596&gt;0,OFFSET(DATA!$F$6,25+27*AR$10,$AF596,1,1)/$AQ596,0)</f>
        <v>0.42175438596491227</v>
      </c>
      <c r="AS596" s="190">
        <f ca="1">IF($AQ596&gt;0,OFFSET(DATA!$F$6,25+27*AS$10,$AF596,1,1)/$AQ596,0)</f>
        <v>3.7426900584795323E-3</v>
      </c>
      <c r="AT596" s="190">
        <f ca="1">IF($AQ596&gt;0,OFFSET(DATA!$F$6,25+27*AT$10,$AF596,1,1)/$AQ596,0)</f>
        <v>0.12514619883040937</v>
      </c>
      <c r="AU596" s="190">
        <f ca="1">IF($AQ596&gt;0,OFFSET(DATA!$F$6,25+27*AU$10,$AF596,1,1)/$AQ596,0)</f>
        <v>0.11672514619883041</v>
      </c>
      <c r="AV596" s="190">
        <f ca="1">IF($AQ596&gt;0,OFFSET(DATA!$F$6,25+27*AV$10,$AF596,1,1)/$AQ596,0)</f>
        <v>0.14666666666666667</v>
      </c>
      <c r="AW596" s="190">
        <f ca="1">IF($AQ596&gt;0,OFFSET(DATA!$F$6,25+27*AW$10,$AF596,1,1)/$AQ596,0)</f>
        <v>6.3859649122807019E-2</v>
      </c>
      <c r="AZ596" s="166">
        <f t="shared" ca="1" si="20"/>
        <v>9</v>
      </c>
      <c r="BA596" s="190">
        <f ca="1">IF($AG596&gt;0,OFFSET(DATA!$F$6,BA$10+27*(7-$AE$8),$AF596,1,1)/OFFSET(DATA!$F$6,BA$10,$AF596,1,1),0)</f>
        <v>0.41221374045801529</v>
      </c>
      <c r="BB596" s="190">
        <f ca="1">IF($AG596&gt;0,OFFSET(DATA!$F$6,BB$10+27*(7-$AE$8),$AF596,1,1)/OFFSET(DATA!$F$6,BB$10,$AF596,1,1),0)</f>
        <v>0.22500000000000001</v>
      </c>
      <c r="BC596" s="190">
        <f ca="1">IF($AG596&gt;0,OFFSET(DATA!$F$6,BC$10+27*(7-$AE$8),$AF596,1,1)/OFFSET(DATA!$F$6,BC$10,$AF596,1,1),0)</f>
        <v>0.1875</v>
      </c>
      <c r="BD596" s="190">
        <f ca="1">IF($AG596&gt;0,OFFSET(DATA!$F$6,BD$10+27*(7-$AE$8),$AF596,1,1)/OFFSET(DATA!$F$6,BD$10,$AF596,1,1),0)</f>
        <v>0.5</v>
      </c>
      <c r="BE596" s="190">
        <f ca="1">IF($AG596&gt;0,OFFSET(DATA!$F$6,BE$10+27*(7-$AE$8),$AF596,1,1)/OFFSET(DATA!$F$6,BE$10,$AF596,1,1),0)</f>
        <v>0.40458015267175573</v>
      </c>
      <c r="BF596" s="190">
        <f ca="1">IF($AG596&gt;0,OFFSET(DATA!$F$6,BF$10+27*(7-$AE$8),$AF596,1,1)/OFFSET(DATA!$F$6,BF$10,$AF596,1,1),0)</f>
        <v>0.37037037037037035</v>
      </c>
      <c r="BG596" s="190">
        <f ca="1">IF($AG596&gt;0,OFFSET(DATA!$F$6,BG$10+27*(7-$AE$8),$AF596,1,1)/OFFSET(DATA!$F$6,BG$10,$AF596,1,1),0)</f>
        <v>0.21568627450980393</v>
      </c>
      <c r="BH596" s="190">
        <f ca="1">IF($AG596&gt;0,OFFSET(DATA!$F$6,BH$10+27*(7-$AE$8),$AF596,1,1)/OFFSET(DATA!$F$6,BH$10,$AF596,1,1),0)</f>
        <v>0.39705882352941174</v>
      </c>
      <c r="BI596" s="190">
        <f ca="1">IF($AG596&gt;0,OFFSET(DATA!$F$6,BI$10+27*(7-$AE$8),$AF596,1,1)/OFFSET(DATA!$F$6,BI$10,$AF596,1,1),0)</f>
        <v>0.54166666666666663</v>
      </c>
      <c r="BJ596" s="190">
        <f ca="1">IF($AG596&gt;0,OFFSET(DATA!$F$6,BJ$10+27*(7-$AE$8),$AF596,1,1)/OFFSET(DATA!$F$6,BJ$10,$AF596,1,1),0)</f>
        <v>0.38364779874213839</v>
      </c>
      <c r="BK596" s="190">
        <f ca="1">IF($AG596&gt;0,OFFSET(DATA!$F$6,BK$10+27*(7-$AE$8),$AF596,1,1)/OFFSET(DATA!$F$6,BK$10,$AF596,1,1),0)</f>
        <v>0.36721311475409835</v>
      </c>
      <c r="BL596" s="190">
        <f ca="1">IF($AG596&gt;0,OFFSET(DATA!$F$6,BL$10+27*(7-$AE$8),$AF596,1,1)/OFFSET(DATA!$F$6,BL$10,$AF596,1,1),0)</f>
        <v>0.27223230490018147</v>
      </c>
      <c r="BM596" s="190">
        <f ca="1">IF($AG596&gt;0,OFFSET(DATA!$F$6,BM$10+27*(7-$AE$8),$AF596,1,1)/OFFSET(DATA!$F$6,BM$10,$AF596,1,1),0)</f>
        <v>0.41379310344827586</v>
      </c>
      <c r="BN596" s="190">
        <f ca="1">IF($AG596&gt;0,OFFSET(DATA!$F$6,BN$10+27*(7-$AE$8),$AF596,1,1)/OFFSET(DATA!$F$6,BN$10,$AF596,1,1),0)</f>
        <v>0.50657894736842102</v>
      </c>
      <c r="BO596" s="190">
        <f ca="1">IF($AG596&gt;0,OFFSET(DATA!$F$6,BO$10+27*(7-$AE$8),$AF596,1,1)/OFFSET(DATA!$F$6,BO$10,$AF596,1,1),0)</f>
        <v>0.38248847926267282</v>
      </c>
      <c r="BP596" s="190">
        <f ca="1">IF($AG596&gt;0,OFFSET(DATA!$F$6,BP$10+27*(7-$AE$8),$AF596,1,1)/OFFSET(DATA!$F$6,BP$10,$AF596,1,1),0)</f>
        <v>0.68281938325991187</v>
      </c>
      <c r="BQ596" s="190">
        <f ca="1">IF($AG596&gt;0,OFFSET(DATA!$F$6,BQ$10+27*(7-$AE$8),$AF596,1,1)/OFFSET(DATA!$F$6,BQ$10,$AF596,1,1),0)</f>
        <v>0.39102564102564102</v>
      </c>
      <c r="BR596" s="190">
        <f ca="1">IF($AG596&gt;0,OFFSET(DATA!$F$6,BR$10+27*(7-$AE$8),$AF596,1,1)/OFFSET(DATA!$F$6,BR$10,$AF596,1,1),0)</f>
        <v>0.29113924050632911</v>
      </c>
      <c r="BS596" s="190">
        <f ca="1">IF($AG596&gt;0,OFFSET(DATA!$F$6,BS$10+27*(7-$AE$8),$AF596,1,1)/OFFSET(DATA!$F$6,BS$10,$AF596,1,1),0)</f>
        <v>0.19444444444444445</v>
      </c>
      <c r="BT596" s="190">
        <f ca="1">IF($AG596&gt;0,OFFSET(DATA!$F$6,BT$10+27*(7-$AE$8),$AF596,1,1)/OFFSET(DATA!$F$6,BT$10,$AF596,1,1),0)</f>
        <v>0.2857142857142857</v>
      </c>
      <c r="BU596" s="190">
        <f ca="1">IF($AG596&gt;0,OFFSET(DATA!$F$6,BU$10+27*(7-$AE$8),$AF596,1,1)/OFFSET(DATA!$F$6,BU$10,$AF596,1,1),0)</f>
        <v>0.60439560439560436</v>
      </c>
      <c r="BV596" s="190">
        <f ca="1">IF($AG596&gt;0,OFFSET(DATA!$F$6,BV$10+27*(7-$AE$8),$AF596,1,1)/OFFSET(DATA!$F$6,BV$10,$AF596,1,1),0)</f>
        <v>0.55852842809364545</v>
      </c>
      <c r="BW596" s="190">
        <f ca="1">IF($AG596&gt;0,OFFSET(DATA!$F$6,BW$10+27*(7-$AE$8),$AF596,1,1)/OFFSET(DATA!$F$6,BW$10,$AF596,1,1),0)</f>
        <v>0.4879310344827586</v>
      </c>
      <c r="BX596" s="190">
        <f ca="1">IF($AG596&gt;0,OFFSET(DATA!$F$6,BX$10+27*(7-$AE$8),$AF596,1,1)/OFFSET(DATA!$F$6,BX$10,$AF596,1,1),0)</f>
        <v>0.37142857142857144</v>
      </c>
    </row>
    <row r="597" spans="32:76" x14ac:dyDescent="0.2">
      <c r="AF597" s="166">
        <v>586</v>
      </c>
      <c r="AG597" s="96">
        <f ca="1">OFFSET(DATA!$F$6,$AF$10,$AF597,1,1)</f>
        <v>123</v>
      </c>
      <c r="AH597" s="190">
        <f ca="1">IF($AG597&gt;0,OFFSET(DATA!$F$6,$AF$10+27*AH$10,$AF597,1,1)/$AG597,0)</f>
        <v>0.3902439024390244</v>
      </c>
      <c r="AI597" s="190">
        <f ca="1">IF($AG597&gt;0,OFFSET(DATA!$F$6,$AF$10+27*AI$10,$AF597,1,1)/$AG597,0)</f>
        <v>0</v>
      </c>
      <c r="AJ597" s="190">
        <f ca="1">IF($AG597&gt;0,OFFSET(DATA!$F$6,$AF$10+27*AJ$10,$AF597,1,1)/$AG597,0)</f>
        <v>0.12195121951219512</v>
      </c>
      <c r="AK597" s="190">
        <f ca="1">IF($AG597&gt;0,OFFSET(DATA!$F$6,$AF$10+27*AK$10,$AF597,1,1)/$AG597,0)</f>
        <v>0.17886178861788618</v>
      </c>
      <c r="AL597" s="190">
        <f ca="1">IF($AG597&gt;0,OFFSET(DATA!$F$6,$AF$10+27*AL$10,$AF597,1,1)/$AG597,0)</f>
        <v>0.13821138211382114</v>
      </c>
      <c r="AM597" s="190">
        <f ca="1">IF($AG597&gt;0,OFFSET(DATA!$F$6,$AF$10+27*AM$10,$AF597,1,1)/$AG597,0)</f>
        <v>2.4390243902439025E-2</v>
      </c>
      <c r="AN597" s="166">
        <f ca="1">OFFSET(DATA!$F$6,$AF$10+27*AN$10,$AF597,1,1)</f>
        <v>8</v>
      </c>
      <c r="AO597" s="166">
        <f t="shared" ca="1" si="19"/>
        <v>8</v>
      </c>
      <c r="AQ597" s="96">
        <f ca="1">OFFSET(DATA!$F$6,25,$AF597,1,1)</f>
        <v>4383</v>
      </c>
      <c r="AR597" s="190">
        <f ca="1">IF($AQ597&gt;0,OFFSET(DATA!$F$6,25+27*AR$10,$AF597,1,1)/$AQ597,0)</f>
        <v>0.41364362308920832</v>
      </c>
      <c r="AS597" s="190">
        <f ca="1">IF($AQ597&gt;0,OFFSET(DATA!$F$6,25+27*AS$10,$AF597,1,1)/$AQ597,0)</f>
        <v>3.650467716176135E-3</v>
      </c>
      <c r="AT597" s="190">
        <f ca="1">IF($AQ597&gt;0,OFFSET(DATA!$F$6,25+27*AT$10,$AF597,1,1)/$AQ597,0)</f>
        <v>0.12594113620807665</v>
      </c>
      <c r="AU597" s="190">
        <f ca="1">IF($AQ597&gt;0,OFFSET(DATA!$F$6,25+27*AU$10,$AF597,1,1)/$AQ597,0)</f>
        <v>0.1106548026465891</v>
      </c>
      <c r="AV597" s="190">
        <f ca="1">IF($AQ597&gt;0,OFFSET(DATA!$F$6,25+27*AV$10,$AF597,1,1)/$AQ597,0)</f>
        <v>0.16449920146018709</v>
      </c>
      <c r="AW597" s="190">
        <f ca="1">IF($AQ597&gt;0,OFFSET(DATA!$F$6,25+27*AW$10,$AF597,1,1)/$AQ597,0)</f>
        <v>6.890257814282455E-2</v>
      </c>
      <c r="AZ597" s="166">
        <f t="shared" ca="1" si="20"/>
        <v>8</v>
      </c>
      <c r="BA597" s="190">
        <f ca="1">IF($AG597&gt;0,OFFSET(DATA!$F$6,BA$10+27*(7-$AE$8),$AF597,1,1)/OFFSET(DATA!$F$6,BA$10,$AF597,1,1),0)</f>
        <v>0.3902439024390244</v>
      </c>
      <c r="BB597" s="190">
        <f ca="1">IF($AG597&gt;0,OFFSET(DATA!$F$6,BB$10+27*(7-$AE$8),$AF597,1,1)/OFFSET(DATA!$F$6,BB$10,$AF597,1,1),0)</f>
        <v>0.23684210526315788</v>
      </c>
      <c r="BC597" s="190">
        <f ca="1">IF($AG597&gt;0,OFFSET(DATA!$F$6,BC$10+27*(7-$AE$8),$AF597,1,1)/OFFSET(DATA!$F$6,BC$10,$AF597,1,1),0)</f>
        <v>0.17142857142857143</v>
      </c>
      <c r="BD597" s="190">
        <f ca="1">IF($AG597&gt;0,OFFSET(DATA!$F$6,BD$10+27*(7-$AE$8),$AF597,1,1)/OFFSET(DATA!$F$6,BD$10,$AF597,1,1),0)</f>
        <v>0.37931034482758619</v>
      </c>
      <c r="BE597" s="190">
        <f ca="1">IF($AG597&gt;0,OFFSET(DATA!$F$6,BE$10+27*(7-$AE$8),$AF597,1,1)/OFFSET(DATA!$F$6,BE$10,$AF597,1,1),0)</f>
        <v>0.37593984962406013</v>
      </c>
      <c r="BF597" s="190">
        <f ca="1">IF($AG597&gt;0,OFFSET(DATA!$F$6,BF$10+27*(7-$AE$8),$AF597,1,1)/OFFSET(DATA!$F$6,BF$10,$AF597,1,1),0)</f>
        <v>0.37037037037037035</v>
      </c>
      <c r="BG597" s="190">
        <f ca="1">IF($AG597&gt;0,OFFSET(DATA!$F$6,BG$10+27*(7-$AE$8),$AF597,1,1)/OFFSET(DATA!$F$6,BG$10,$AF597,1,1),0)</f>
        <v>0.22</v>
      </c>
      <c r="BH597" s="190">
        <f ca="1">IF($AG597&gt;0,OFFSET(DATA!$F$6,BH$10+27*(7-$AE$8),$AF597,1,1)/OFFSET(DATA!$F$6,BH$10,$AF597,1,1),0)</f>
        <v>0.38</v>
      </c>
      <c r="BI597" s="190">
        <f ca="1">IF($AG597&gt;0,OFFSET(DATA!$F$6,BI$10+27*(7-$AE$8),$AF597,1,1)/OFFSET(DATA!$F$6,BI$10,$AF597,1,1),0)</f>
        <v>0.52</v>
      </c>
      <c r="BJ597" s="190">
        <f ca="1">IF($AG597&gt;0,OFFSET(DATA!$F$6,BJ$10+27*(7-$AE$8),$AF597,1,1)/OFFSET(DATA!$F$6,BJ$10,$AF597,1,1),0)</f>
        <v>0.40606060606060607</v>
      </c>
      <c r="BK597" s="190">
        <f ca="1">IF($AG597&gt;0,OFFSET(DATA!$F$6,BK$10+27*(7-$AE$8),$AF597,1,1)/OFFSET(DATA!$F$6,BK$10,$AF597,1,1),0)</f>
        <v>0.38750000000000001</v>
      </c>
      <c r="BL597" s="190">
        <f ca="1">IF($AG597&gt;0,OFFSET(DATA!$F$6,BL$10+27*(7-$AE$8),$AF597,1,1)/OFFSET(DATA!$F$6,BL$10,$AF597,1,1),0)</f>
        <v>0.26883561643835618</v>
      </c>
      <c r="BM597" s="190">
        <f ca="1">IF($AG597&gt;0,OFFSET(DATA!$F$6,BM$10+27*(7-$AE$8),$AF597,1,1)/OFFSET(DATA!$F$6,BM$10,$AF597,1,1),0)</f>
        <v>0.35714285714285715</v>
      </c>
      <c r="BN597" s="190">
        <f ca="1">IF($AG597&gt;0,OFFSET(DATA!$F$6,BN$10+27*(7-$AE$8),$AF597,1,1)/OFFSET(DATA!$F$6,BN$10,$AF597,1,1),0)</f>
        <v>0.49668874172185429</v>
      </c>
      <c r="BO597" s="190">
        <f ca="1">IF($AG597&gt;0,OFFSET(DATA!$F$6,BO$10+27*(7-$AE$8),$AF597,1,1)/OFFSET(DATA!$F$6,BO$10,$AF597,1,1),0)</f>
        <v>0.36818181818181817</v>
      </c>
      <c r="BP597" s="190">
        <f ca="1">IF($AG597&gt;0,OFFSET(DATA!$F$6,BP$10+27*(7-$AE$8),$AF597,1,1)/OFFSET(DATA!$F$6,BP$10,$AF597,1,1),0)</f>
        <v>0.66812227074235808</v>
      </c>
      <c r="BQ597" s="190">
        <f ca="1">IF($AG597&gt;0,OFFSET(DATA!$F$6,BQ$10+27*(7-$AE$8),$AF597,1,1)/OFFSET(DATA!$F$6,BQ$10,$AF597,1,1),0)</f>
        <v>0.36477987421383645</v>
      </c>
      <c r="BR597" s="190">
        <f ca="1">IF($AG597&gt;0,OFFSET(DATA!$F$6,BR$10+27*(7-$AE$8),$AF597,1,1)/OFFSET(DATA!$F$6,BR$10,$AF597,1,1),0)</f>
        <v>0.27397260273972601</v>
      </c>
      <c r="BS597" s="190">
        <f ca="1">IF($AG597&gt;0,OFFSET(DATA!$F$6,BS$10+27*(7-$AE$8),$AF597,1,1)/OFFSET(DATA!$F$6,BS$10,$AF597,1,1),0)</f>
        <v>0.22857142857142856</v>
      </c>
      <c r="BT597" s="190">
        <f ca="1">IF($AG597&gt;0,OFFSET(DATA!$F$6,BT$10+27*(7-$AE$8),$AF597,1,1)/OFFSET(DATA!$F$6,BT$10,$AF597,1,1),0)</f>
        <v>0.19230769230769232</v>
      </c>
      <c r="BU597" s="190">
        <f ca="1">IF($AG597&gt;0,OFFSET(DATA!$F$6,BU$10+27*(7-$AE$8),$AF597,1,1)/OFFSET(DATA!$F$6,BU$10,$AF597,1,1),0)</f>
        <v>0.6</v>
      </c>
      <c r="BV597" s="190">
        <f ca="1">IF($AG597&gt;0,OFFSET(DATA!$F$6,BV$10+27*(7-$AE$8),$AF597,1,1)/OFFSET(DATA!$F$6,BV$10,$AF597,1,1),0)</f>
        <v>0.58387096774193548</v>
      </c>
      <c r="BW597" s="190">
        <f ca="1">IF($AG597&gt;0,OFFSET(DATA!$F$6,BW$10+27*(7-$AE$8),$AF597,1,1)/OFFSET(DATA!$F$6,BW$10,$AF597,1,1),0)</f>
        <v>0.47479674796747967</v>
      </c>
      <c r="BX597" s="190">
        <f ca="1">IF($AG597&gt;0,OFFSET(DATA!$F$6,BX$10+27*(7-$AE$8),$AF597,1,1)/OFFSET(DATA!$F$6,BX$10,$AF597,1,1),0)</f>
        <v>0.36764705882352944</v>
      </c>
    </row>
    <row r="598" spans="32:76" x14ac:dyDescent="0.2">
      <c r="AF598" s="166">
        <v>587</v>
      </c>
      <c r="AG598" s="96">
        <f ca="1">OFFSET(DATA!$F$6,$AF$10,$AF598,1,1)</f>
        <v>125</v>
      </c>
      <c r="AH598" s="190">
        <f ca="1">IF($AG598&gt;0,OFFSET(DATA!$F$6,$AF$10+27*AH$10,$AF598,1,1)/$AG598,0)</f>
        <v>0.39200000000000002</v>
      </c>
      <c r="AI598" s="190">
        <f ca="1">IF($AG598&gt;0,OFFSET(DATA!$F$6,$AF$10+27*AI$10,$AF598,1,1)/$AG598,0)</f>
        <v>0</v>
      </c>
      <c r="AJ598" s="190">
        <f ca="1">IF($AG598&gt;0,OFFSET(DATA!$F$6,$AF$10+27*AJ$10,$AF598,1,1)/$AG598,0)</f>
        <v>0.112</v>
      </c>
      <c r="AK598" s="190">
        <f ca="1">IF($AG598&gt;0,OFFSET(DATA!$F$6,$AF$10+27*AK$10,$AF598,1,1)/$AG598,0)</f>
        <v>0.104</v>
      </c>
      <c r="AL598" s="190">
        <f ca="1">IF($AG598&gt;0,OFFSET(DATA!$F$6,$AF$10+27*AL$10,$AF598,1,1)/$AG598,0)</f>
        <v>0.184</v>
      </c>
      <c r="AM598" s="190">
        <f ca="1">IF($AG598&gt;0,OFFSET(DATA!$F$6,$AF$10+27*AM$10,$AF598,1,1)/$AG598,0)</f>
        <v>3.2000000000000001E-2</v>
      </c>
      <c r="AN598" s="166">
        <f ca="1">OFFSET(DATA!$F$6,$AF$10+27*AN$10,$AF598,1,1)</f>
        <v>9</v>
      </c>
      <c r="AO598" s="166">
        <f t="shared" ca="1" si="19"/>
        <v>9</v>
      </c>
      <c r="AQ598" s="96">
        <f ca="1">OFFSET(DATA!$F$6,25,$AF598,1,1)</f>
        <v>4710</v>
      </c>
      <c r="AR598" s="190">
        <f ca="1">IF($AQ598&gt;0,OFFSET(DATA!$F$6,25+27*AR$10,$AF598,1,1)/$AQ598,0)</f>
        <v>0.36963906581740974</v>
      </c>
      <c r="AS598" s="190">
        <f ca="1">IF($AQ598&gt;0,OFFSET(DATA!$F$6,25+27*AS$10,$AF598,1,1)/$AQ598,0)</f>
        <v>3.1847133757961785E-3</v>
      </c>
      <c r="AT598" s="190">
        <f ca="1">IF($AQ598&gt;0,OFFSET(DATA!$F$6,25+27*AT$10,$AF598,1,1)/$AQ598,0)</f>
        <v>0.14883227176220806</v>
      </c>
      <c r="AU598" s="190">
        <f ca="1">IF($AQ598&gt;0,OFFSET(DATA!$F$6,25+27*AU$10,$AF598,1,1)/$AQ598,0)</f>
        <v>5.4989384288747348E-2</v>
      </c>
      <c r="AV598" s="190">
        <f ca="1">IF($AQ598&gt;0,OFFSET(DATA!$F$6,25+27*AV$10,$AF598,1,1)/$AQ598,0)</f>
        <v>0.19787685774946923</v>
      </c>
      <c r="AW598" s="190">
        <f ca="1">IF($AQ598&gt;0,OFFSET(DATA!$F$6,25+27*AW$10,$AF598,1,1)/$AQ598,0)</f>
        <v>7.2399150743099785E-2</v>
      </c>
      <c r="AZ598" s="166">
        <f t="shared" ca="1" si="20"/>
        <v>6</v>
      </c>
      <c r="BA598" s="190">
        <f ca="1">IF($AG598&gt;0,OFFSET(DATA!$F$6,BA$10+27*(7-$AE$8),$AF598,1,1)/OFFSET(DATA!$F$6,BA$10,$AF598,1,1),0)</f>
        <v>0.39200000000000002</v>
      </c>
      <c r="BB598" s="190">
        <f ca="1">IF($AG598&gt;0,OFFSET(DATA!$F$6,BB$10+27*(7-$AE$8),$AF598,1,1)/OFFSET(DATA!$F$6,BB$10,$AF598,1,1),0)</f>
        <v>0.22500000000000001</v>
      </c>
      <c r="BC598" s="190">
        <f ca="1">IF($AG598&gt;0,OFFSET(DATA!$F$6,BC$10+27*(7-$AE$8),$AF598,1,1)/OFFSET(DATA!$F$6,BC$10,$AF598,1,1),0)</f>
        <v>0.10256410256410256</v>
      </c>
      <c r="BD598" s="190">
        <f ca="1">IF($AG598&gt;0,OFFSET(DATA!$F$6,BD$10+27*(7-$AE$8),$AF598,1,1)/OFFSET(DATA!$F$6,BD$10,$AF598,1,1),0)</f>
        <v>0.41176470588235292</v>
      </c>
      <c r="BE598" s="190">
        <f ca="1">IF($AG598&gt;0,OFFSET(DATA!$F$6,BE$10+27*(7-$AE$8),$AF598,1,1)/OFFSET(DATA!$F$6,BE$10,$AF598,1,1),0)</f>
        <v>0.35714285714285715</v>
      </c>
      <c r="BF598" s="190">
        <f ca="1">IF($AG598&gt;0,OFFSET(DATA!$F$6,BF$10+27*(7-$AE$8),$AF598,1,1)/OFFSET(DATA!$F$6,BF$10,$AF598,1,1),0)</f>
        <v>0.23333333333333334</v>
      </c>
      <c r="BG598" s="190">
        <f ca="1">IF($AG598&gt;0,OFFSET(DATA!$F$6,BG$10+27*(7-$AE$8),$AF598,1,1)/OFFSET(DATA!$F$6,BG$10,$AF598,1,1),0)</f>
        <v>0.2</v>
      </c>
      <c r="BH598" s="190">
        <f ca="1">IF($AG598&gt;0,OFFSET(DATA!$F$6,BH$10+27*(7-$AE$8),$AF598,1,1)/OFFSET(DATA!$F$6,BH$10,$AF598,1,1),0)</f>
        <v>0.31971580817051509</v>
      </c>
      <c r="BI598" s="190">
        <f ca="1">IF($AG598&gt;0,OFFSET(DATA!$F$6,BI$10+27*(7-$AE$8),$AF598,1,1)/OFFSET(DATA!$F$6,BI$10,$AF598,1,1),0)</f>
        <v>0.51948051948051943</v>
      </c>
      <c r="BJ598" s="190">
        <f ca="1">IF($AG598&gt;0,OFFSET(DATA!$F$6,BJ$10+27*(7-$AE$8),$AF598,1,1)/OFFSET(DATA!$F$6,BJ$10,$AF598,1,1),0)</f>
        <v>0.32</v>
      </c>
      <c r="BK598" s="190">
        <f ca="1">IF($AG598&gt;0,OFFSET(DATA!$F$6,BK$10+27*(7-$AE$8),$AF598,1,1)/OFFSET(DATA!$F$6,BK$10,$AF598,1,1),0)</f>
        <v>0.37101449275362319</v>
      </c>
      <c r="BL598" s="190">
        <f ca="1">IF($AG598&gt;0,OFFSET(DATA!$F$6,BL$10+27*(7-$AE$8),$AF598,1,1)/OFFSET(DATA!$F$6,BL$10,$AF598,1,1),0)</f>
        <v>0.26753670473083196</v>
      </c>
      <c r="BM598" s="190">
        <f ca="1">IF($AG598&gt;0,OFFSET(DATA!$F$6,BM$10+27*(7-$AE$8),$AF598,1,1)/OFFSET(DATA!$F$6,BM$10,$AF598,1,1),0)</f>
        <v>0.37362637362637363</v>
      </c>
      <c r="BN598" s="190">
        <f ca="1">IF($AG598&gt;0,OFFSET(DATA!$F$6,BN$10+27*(7-$AE$8),$AF598,1,1)/OFFSET(DATA!$F$6,BN$10,$AF598,1,1),0)</f>
        <v>0.32934131736526945</v>
      </c>
      <c r="BO598" s="190">
        <f ca="1">IF($AG598&gt;0,OFFSET(DATA!$F$6,BO$10+27*(7-$AE$8),$AF598,1,1)/OFFSET(DATA!$F$6,BO$10,$AF598,1,1),0)</f>
        <v>0.33891213389121339</v>
      </c>
      <c r="BP598" s="190">
        <f ca="1">IF($AG598&gt;0,OFFSET(DATA!$F$6,BP$10+27*(7-$AE$8),$AF598,1,1)/OFFSET(DATA!$F$6,BP$10,$AF598,1,1),0)</f>
        <v>0.6166666666666667</v>
      </c>
      <c r="BQ598" s="190">
        <f ca="1">IF($AG598&gt;0,OFFSET(DATA!$F$6,BQ$10+27*(7-$AE$8),$AF598,1,1)/OFFSET(DATA!$F$6,BQ$10,$AF598,1,1),0)</f>
        <v>0.3413173652694611</v>
      </c>
      <c r="BR598" s="190">
        <f ca="1">IF($AG598&gt;0,OFFSET(DATA!$F$6,BR$10+27*(7-$AE$8),$AF598,1,1)/OFFSET(DATA!$F$6,BR$10,$AF598,1,1),0)</f>
        <v>0.32432432432432434</v>
      </c>
      <c r="BS598" s="190">
        <f ca="1">IF($AG598&gt;0,OFFSET(DATA!$F$6,BS$10+27*(7-$AE$8),$AF598,1,1)/OFFSET(DATA!$F$6,BS$10,$AF598,1,1),0)</f>
        <v>0.21621621621621623</v>
      </c>
      <c r="BT598" s="190">
        <f ca="1">IF($AG598&gt;0,OFFSET(DATA!$F$6,BT$10+27*(7-$AE$8),$AF598,1,1)/OFFSET(DATA!$F$6,BT$10,$AF598,1,1),0)</f>
        <v>0.1702127659574468</v>
      </c>
      <c r="BU598" s="190">
        <f ca="1">IF($AG598&gt;0,OFFSET(DATA!$F$6,BU$10+27*(7-$AE$8),$AF598,1,1)/OFFSET(DATA!$F$6,BU$10,$AF598,1,1),0)</f>
        <v>0.55392156862745101</v>
      </c>
      <c r="BV598" s="190">
        <f ca="1">IF($AG598&gt;0,OFFSET(DATA!$F$6,BV$10+27*(7-$AE$8),$AF598,1,1)/OFFSET(DATA!$F$6,BV$10,$AF598,1,1),0)</f>
        <v>0.5359281437125748</v>
      </c>
      <c r="BW598" s="190">
        <f ca="1">IF($AG598&gt;0,OFFSET(DATA!$F$6,BW$10+27*(7-$AE$8),$AF598,1,1)/OFFSET(DATA!$F$6,BW$10,$AF598,1,1),0)</f>
        <v>0.37669376693766937</v>
      </c>
      <c r="BX598" s="190">
        <f ca="1">IF($AG598&gt;0,OFFSET(DATA!$F$6,BX$10+27*(7-$AE$8),$AF598,1,1)/OFFSET(DATA!$F$6,BX$10,$AF598,1,1),0)</f>
        <v>0.31914893617021278</v>
      </c>
    </row>
    <row r="599" spans="32:76" x14ac:dyDescent="0.2">
      <c r="AF599" s="166">
        <v>588</v>
      </c>
      <c r="AG599" s="96">
        <f ca="1">OFFSET(DATA!$F$6,$AF$10,$AF599,1,1)</f>
        <v>147</v>
      </c>
      <c r="AH599" s="190">
        <f ca="1">IF($AG599&gt;0,OFFSET(DATA!$F$6,$AF$10+27*AH$10,$AF599,1,1)/$AG599,0)</f>
        <v>0.2857142857142857</v>
      </c>
      <c r="AI599" s="190">
        <f ca="1">IF($AG599&gt;0,OFFSET(DATA!$F$6,$AF$10+27*AI$10,$AF599,1,1)/$AG599,0)</f>
        <v>0</v>
      </c>
      <c r="AJ599" s="190">
        <f ca="1">IF($AG599&gt;0,OFFSET(DATA!$F$6,$AF$10+27*AJ$10,$AF599,1,1)/$AG599,0)</f>
        <v>8.1632653061224483E-2</v>
      </c>
      <c r="AK599" s="190">
        <f ca="1">IF($AG599&gt;0,OFFSET(DATA!$F$6,$AF$10+27*AK$10,$AF599,1,1)/$AG599,0)</f>
        <v>6.8027210884353739E-3</v>
      </c>
      <c r="AL599" s="190">
        <f ca="1">IF($AG599&gt;0,OFFSET(DATA!$F$6,$AF$10+27*AL$10,$AF599,1,1)/$AG599,0)</f>
        <v>0.27210884353741499</v>
      </c>
      <c r="AM599" s="190">
        <f ca="1">IF($AG599&gt;0,OFFSET(DATA!$F$6,$AF$10+27*AM$10,$AF599,1,1)/$AG599,0)</f>
        <v>2.7210884353741496E-2</v>
      </c>
      <c r="AN599" s="166">
        <f ca="1">OFFSET(DATA!$F$6,$AF$10+27*AN$10,$AF599,1,1)</f>
        <v>17</v>
      </c>
      <c r="AO599" s="166">
        <f t="shared" ca="1" si="19"/>
        <v>17</v>
      </c>
      <c r="AQ599" s="96">
        <f ca="1">OFFSET(DATA!$F$6,25,$AF599,1,1)</f>
        <v>4661</v>
      </c>
      <c r="AR599" s="190">
        <f ca="1">IF($AQ599&gt;0,OFFSET(DATA!$F$6,25+27*AR$10,$AF599,1,1)/$AQ599,0)</f>
        <v>0.23685904312379319</v>
      </c>
      <c r="AS599" s="190">
        <f ca="1">IF($AQ599&gt;0,OFFSET(DATA!$F$6,25+27*AS$10,$AF599,1,1)/$AQ599,0)</f>
        <v>2.7891010512765503E-3</v>
      </c>
      <c r="AT599" s="190">
        <f ca="1">IF($AQ599&gt;0,OFFSET(DATA!$F$6,25+27*AT$10,$AF599,1,1)/$AQ599,0)</f>
        <v>0.16498605449474363</v>
      </c>
      <c r="AU599" s="190">
        <f ca="1">IF($AQ599&gt;0,OFFSET(DATA!$F$6,25+27*AU$10,$AF599,1,1)/$AQ599,0)</f>
        <v>6.8654795108345846E-3</v>
      </c>
      <c r="AV599" s="190">
        <f ca="1">IF($AQ599&gt;0,OFFSET(DATA!$F$6,25+27*AV$10,$AF599,1,1)/$AQ599,0)</f>
        <v>0.2555245655438747</v>
      </c>
      <c r="AW599" s="190">
        <f ca="1">IF($AQ599&gt;0,OFFSET(DATA!$F$6,25+27*AW$10,$AF599,1,1)/$AQ599,0)</f>
        <v>6.543660158764214E-2</v>
      </c>
      <c r="AZ599" s="166">
        <f t="shared" ca="1" si="20"/>
        <v>6</v>
      </c>
      <c r="BA599" s="190">
        <f ca="1">IF($AG599&gt;0,OFFSET(DATA!$F$6,BA$10+27*(7-$AE$8),$AF599,1,1)/OFFSET(DATA!$F$6,BA$10,$AF599,1,1),0)</f>
        <v>0.2857142857142857</v>
      </c>
      <c r="BB599" s="190">
        <f ca="1">IF($AG599&gt;0,OFFSET(DATA!$F$6,BB$10+27*(7-$AE$8),$AF599,1,1)/OFFSET(DATA!$F$6,BB$10,$AF599,1,1),0)</f>
        <v>0.11627906976744186</v>
      </c>
      <c r="BC599" s="190">
        <f ca="1">IF($AG599&gt;0,OFFSET(DATA!$F$6,BC$10+27*(7-$AE$8),$AF599,1,1)/OFFSET(DATA!$F$6,BC$10,$AF599,1,1),0)</f>
        <v>8.8888888888888892E-2</v>
      </c>
      <c r="BD599" s="190">
        <f ca="1">IF($AG599&gt;0,OFFSET(DATA!$F$6,BD$10+27*(7-$AE$8),$AF599,1,1)/OFFSET(DATA!$F$6,BD$10,$AF599,1,1),0)</f>
        <v>0.12195121951219512</v>
      </c>
      <c r="BE599" s="190">
        <f ca="1">IF($AG599&gt;0,OFFSET(DATA!$F$6,BE$10+27*(7-$AE$8),$AF599,1,1)/OFFSET(DATA!$F$6,BE$10,$AF599,1,1),0)</f>
        <v>0.32450331125827814</v>
      </c>
      <c r="BF599" s="190">
        <f ca="1">IF($AG599&gt;0,OFFSET(DATA!$F$6,BF$10+27*(7-$AE$8),$AF599,1,1)/OFFSET(DATA!$F$6,BF$10,$AF599,1,1),0)</f>
        <v>0.23333333333333334</v>
      </c>
      <c r="BG599" s="190">
        <f ca="1">IF($AG599&gt;0,OFFSET(DATA!$F$6,BG$10+27*(7-$AE$8),$AF599,1,1)/OFFSET(DATA!$F$6,BG$10,$AF599,1,1),0)</f>
        <v>0.18518518518518517</v>
      </c>
      <c r="BH599" s="190">
        <f ca="1">IF($AG599&gt;0,OFFSET(DATA!$F$6,BH$10+27*(7-$AE$8),$AF599,1,1)/OFFSET(DATA!$F$6,BH$10,$AF599,1,1),0)</f>
        <v>0.18416206261510129</v>
      </c>
      <c r="BI599" s="190">
        <f ca="1">IF($AG599&gt;0,OFFSET(DATA!$F$6,BI$10+27*(7-$AE$8),$AF599,1,1)/OFFSET(DATA!$F$6,BI$10,$AF599,1,1),0)</f>
        <v>0.4264705882352941</v>
      </c>
      <c r="BJ599" s="190">
        <f ca="1">IF($AG599&gt;0,OFFSET(DATA!$F$6,BJ$10+27*(7-$AE$8),$AF599,1,1)/OFFSET(DATA!$F$6,BJ$10,$AF599,1,1),0)</f>
        <v>0.19745222929936307</v>
      </c>
      <c r="BK599" s="190">
        <f ca="1">IF($AG599&gt;0,OFFSET(DATA!$F$6,BK$10+27*(7-$AE$8),$AF599,1,1)/OFFSET(DATA!$F$6,BK$10,$AF599,1,1),0)</f>
        <v>0.27299703264094954</v>
      </c>
      <c r="BL599" s="190">
        <f ca="1">IF($AG599&gt;0,OFFSET(DATA!$F$6,BL$10+27*(7-$AE$8),$AF599,1,1)/OFFSET(DATA!$F$6,BL$10,$AF599,1,1),0)</f>
        <v>0.15309446254071662</v>
      </c>
      <c r="BM599" s="190">
        <f ca="1">IF($AG599&gt;0,OFFSET(DATA!$F$6,BM$10+27*(7-$AE$8),$AF599,1,1)/OFFSET(DATA!$F$6,BM$10,$AF599,1,1),0)</f>
        <v>0.27586206896551724</v>
      </c>
      <c r="BN599" s="190">
        <f ca="1">IF($AG599&gt;0,OFFSET(DATA!$F$6,BN$10+27*(7-$AE$8),$AF599,1,1)/OFFSET(DATA!$F$6,BN$10,$AF599,1,1),0)</f>
        <v>0.25568181818181818</v>
      </c>
      <c r="BO599" s="190">
        <f ca="1">IF($AG599&gt;0,OFFSET(DATA!$F$6,BO$10+27*(7-$AE$8),$AF599,1,1)/OFFSET(DATA!$F$6,BO$10,$AF599,1,1),0)</f>
        <v>0.10655737704918032</v>
      </c>
      <c r="BP599" s="190">
        <f ca="1">IF($AG599&gt;0,OFFSET(DATA!$F$6,BP$10+27*(7-$AE$8),$AF599,1,1)/OFFSET(DATA!$F$6,BP$10,$AF599,1,1),0)</f>
        <v>0.48416289592760181</v>
      </c>
      <c r="BQ599" s="190">
        <f ca="1">IF($AG599&gt;0,OFFSET(DATA!$F$6,BQ$10+27*(7-$AE$8),$AF599,1,1)/OFFSET(DATA!$F$6,BQ$10,$AF599,1,1),0)</f>
        <v>0.23225806451612904</v>
      </c>
      <c r="BR599" s="190">
        <f ca="1">IF($AG599&gt;0,OFFSET(DATA!$F$6,BR$10+27*(7-$AE$8),$AF599,1,1)/OFFSET(DATA!$F$6,BR$10,$AF599,1,1),0)</f>
        <v>0.17045454545454544</v>
      </c>
      <c r="BS599" s="190">
        <f ca="1">IF($AG599&gt;0,OFFSET(DATA!$F$6,BS$10+27*(7-$AE$8),$AF599,1,1)/OFFSET(DATA!$F$6,BS$10,$AF599,1,1),0)</f>
        <v>0.13793103448275862</v>
      </c>
      <c r="BT599" s="190">
        <f ca="1">IF($AG599&gt;0,OFFSET(DATA!$F$6,BT$10+27*(7-$AE$8),$AF599,1,1)/OFFSET(DATA!$F$6,BT$10,$AF599,1,1),0)</f>
        <v>4.9180327868852458E-2</v>
      </c>
      <c r="BU599" s="190">
        <f ca="1">IF($AG599&gt;0,OFFSET(DATA!$F$6,BU$10+27*(7-$AE$8),$AF599,1,1)/OFFSET(DATA!$F$6,BU$10,$AF599,1,1),0)</f>
        <v>0.35233160621761656</v>
      </c>
      <c r="BV599" s="190">
        <f ca="1">IF($AG599&gt;0,OFFSET(DATA!$F$6,BV$10+27*(7-$AE$8),$AF599,1,1)/OFFSET(DATA!$F$6,BV$10,$AF599,1,1),0)</f>
        <v>0.30944625407166126</v>
      </c>
      <c r="BW599" s="190">
        <f ca="1">IF($AG599&gt;0,OFFSET(DATA!$F$6,BW$10+27*(7-$AE$8),$AF599,1,1)/OFFSET(DATA!$F$6,BW$10,$AF599,1,1),0)</f>
        <v>0.2476060191518468</v>
      </c>
      <c r="BX599" s="190">
        <f ca="1">IF($AG599&gt;0,OFFSET(DATA!$F$6,BX$10+27*(7-$AE$8),$AF599,1,1)/OFFSET(DATA!$F$6,BX$10,$AF599,1,1),0)</f>
        <v>0.23021582733812951</v>
      </c>
    </row>
    <row r="600" spans="32:76" x14ac:dyDescent="0.2">
      <c r="AF600" s="166">
        <v>589</v>
      </c>
      <c r="AG600" s="96">
        <f ca="1">OFFSET(DATA!$F$6,$AF$10,$AF600,1,1)</f>
        <v>184</v>
      </c>
      <c r="AH600" s="190">
        <f ca="1">IF($AG600&gt;0,OFFSET(DATA!$F$6,$AF$10+27*AH$10,$AF600,1,1)/$AG600,0)</f>
        <v>0.20652173913043478</v>
      </c>
      <c r="AI600" s="190">
        <f ca="1">IF($AG600&gt;0,OFFSET(DATA!$F$6,$AF$10+27*AI$10,$AF600,1,1)/$AG600,0)</f>
        <v>5.434782608695652E-3</v>
      </c>
      <c r="AJ600" s="190">
        <f ca="1">IF($AG600&gt;0,OFFSET(DATA!$F$6,$AF$10+27*AJ$10,$AF600,1,1)/$AG600,0)</f>
        <v>5.434782608695652E-2</v>
      </c>
      <c r="AK600" s="190">
        <f ca="1">IF($AG600&gt;0,OFFSET(DATA!$F$6,$AF$10+27*AK$10,$AF600,1,1)/$AG600,0)</f>
        <v>0</v>
      </c>
      <c r="AL600" s="190">
        <f ca="1">IF($AG600&gt;0,OFFSET(DATA!$F$6,$AF$10+27*AL$10,$AF600,1,1)/$AG600,0)</f>
        <v>0.29891304347826086</v>
      </c>
      <c r="AM600" s="190">
        <f ca="1">IF($AG600&gt;0,OFFSET(DATA!$F$6,$AF$10+27*AM$10,$AF600,1,1)/$AG600,0)</f>
        <v>6.5217391304347824E-2</v>
      </c>
      <c r="AN600" s="166">
        <f ca="1">OFFSET(DATA!$F$6,$AF$10+27*AN$10,$AF600,1,1)</f>
        <v>12</v>
      </c>
      <c r="AO600" s="166">
        <f t="shared" ca="1" si="19"/>
        <v>12</v>
      </c>
      <c r="AQ600" s="96">
        <f ca="1">OFFSET(DATA!$F$6,25,$AF600,1,1)</f>
        <v>5634</v>
      </c>
      <c r="AR600" s="190">
        <f ca="1">IF($AQ600&gt;0,OFFSET(DATA!$F$6,25+27*AR$10,$AF600,1,1)/$AQ600,0)</f>
        <v>0.17429889953851616</v>
      </c>
      <c r="AS600" s="190">
        <f ca="1">IF($AQ600&gt;0,OFFSET(DATA!$F$6,25+27*AS$10,$AF600,1,1)/$AQ600,0)</f>
        <v>2.4849130280440185E-3</v>
      </c>
      <c r="AT600" s="190">
        <f ca="1">IF($AQ600&gt;0,OFFSET(DATA!$F$6,25+27*AT$10,$AF600,1,1)/$AQ600,0)</f>
        <v>0.13791267305644303</v>
      </c>
      <c r="AU600" s="190">
        <f ca="1">IF($AQ600&gt;0,OFFSET(DATA!$F$6,25+27*AU$10,$AF600,1,1)/$AQ600,0)</f>
        <v>0</v>
      </c>
      <c r="AV600" s="190">
        <f ca="1">IF($AQ600&gt;0,OFFSET(DATA!$F$6,25+27*AV$10,$AF600,1,1)/$AQ600,0)</f>
        <v>0.26357827476038337</v>
      </c>
      <c r="AW600" s="190">
        <f ca="1">IF($AQ600&gt;0,OFFSET(DATA!$F$6,25+27*AW$10,$AF600,1,1)/$AQ600,0)</f>
        <v>6.53177138800142E-2</v>
      </c>
      <c r="AZ600" s="166">
        <f t="shared" ca="1" si="20"/>
        <v>8</v>
      </c>
      <c r="BA600" s="190">
        <f ca="1">IF($AG600&gt;0,OFFSET(DATA!$F$6,BA$10+27*(7-$AE$8),$AF600,1,1)/OFFSET(DATA!$F$6,BA$10,$AF600,1,1),0)</f>
        <v>0.20652173913043478</v>
      </c>
      <c r="BB600" s="190">
        <f ca="1">IF($AG600&gt;0,OFFSET(DATA!$F$6,BB$10+27*(7-$AE$8),$AF600,1,1)/OFFSET(DATA!$F$6,BB$10,$AF600,1,1),0)</f>
        <v>0.06</v>
      </c>
      <c r="BC600" s="190">
        <f ca="1">IF($AG600&gt;0,OFFSET(DATA!$F$6,BC$10+27*(7-$AE$8),$AF600,1,1)/OFFSET(DATA!$F$6,BC$10,$AF600,1,1),0)</f>
        <v>9.6153846153846159E-2</v>
      </c>
      <c r="BD600" s="190">
        <f ca="1">IF($AG600&gt;0,OFFSET(DATA!$F$6,BD$10+27*(7-$AE$8),$AF600,1,1)/OFFSET(DATA!$F$6,BD$10,$AF600,1,1),0)</f>
        <v>3.1746031746031744E-2</v>
      </c>
      <c r="BE600" s="190">
        <f ca="1">IF($AG600&gt;0,OFFSET(DATA!$F$6,BE$10+27*(7-$AE$8),$AF600,1,1)/OFFSET(DATA!$F$6,BE$10,$AF600,1,1),0)</f>
        <v>0.29239766081871343</v>
      </c>
      <c r="BF600" s="190">
        <f ca="1">IF($AG600&gt;0,OFFSET(DATA!$F$6,BF$10+27*(7-$AE$8),$AF600,1,1)/OFFSET(DATA!$F$6,BF$10,$AF600,1,1),0)</f>
        <v>0.2</v>
      </c>
      <c r="BG600" s="190">
        <f ca="1">IF($AG600&gt;0,OFFSET(DATA!$F$6,BG$10+27*(7-$AE$8),$AF600,1,1)/OFFSET(DATA!$F$6,BG$10,$AF600,1,1),0)</f>
        <v>0.14754098360655737</v>
      </c>
      <c r="BH600" s="190">
        <f ca="1">IF($AG600&gt;0,OFFSET(DATA!$F$6,BH$10+27*(7-$AE$8),$AF600,1,1)/OFFSET(DATA!$F$6,BH$10,$AF600,1,1),0)</f>
        <v>0.11854103343465046</v>
      </c>
      <c r="BI600" s="190">
        <f ca="1">IF($AG600&gt;0,OFFSET(DATA!$F$6,BI$10+27*(7-$AE$8),$AF600,1,1)/OFFSET(DATA!$F$6,BI$10,$AF600,1,1),0)</f>
        <v>0.32911392405063289</v>
      </c>
      <c r="BJ600" s="190">
        <f ca="1">IF($AG600&gt;0,OFFSET(DATA!$F$6,BJ$10+27*(7-$AE$8),$AF600,1,1)/OFFSET(DATA!$F$6,BJ$10,$AF600,1,1),0)</f>
        <v>0.12138728323699421</v>
      </c>
      <c r="BK600" s="190">
        <f ca="1">IF($AG600&gt;0,OFFSET(DATA!$F$6,BK$10+27*(7-$AE$8),$AF600,1,1)/OFFSET(DATA!$F$6,BK$10,$AF600,1,1),0)</f>
        <v>0.21428571428571427</v>
      </c>
      <c r="BL600" s="190">
        <f ca="1">IF($AG600&gt;0,OFFSET(DATA!$F$6,BL$10+27*(7-$AE$8),$AF600,1,1)/OFFSET(DATA!$F$6,BL$10,$AF600,1,1),0)</f>
        <v>8.7537091988130561E-2</v>
      </c>
      <c r="BM600" s="190">
        <f ca="1">IF($AG600&gt;0,OFFSET(DATA!$F$6,BM$10+27*(7-$AE$8),$AF600,1,1)/OFFSET(DATA!$F$6,BM$10,$AF600,1,1),0)</f>
        <v>0.18085106382978725</v>
      </c>
      <c r="BN600" s="190">
        <f ca="1">IF($AG600&gt;0,OFFSET(DATA!$F$6,BN$10+27*(7-$AE$8),$AF600,1,1)/OFFSET(DATA!$F$6,BN$10,$AF600,1,1),0)</f>
        <v>0.2102803738317757</v>
      </c>
      <c r="BO600" s="190">
        <f ca="1">IF($AG600&gt;0,OFFSET(DATA!$F$6,BO$10+27*(7-$AE$8),$AF600,1,1)/OFFSET(DATA!$F$6,BO$10,$AF600,1,1),0)</f>
        <v>7.4303405572755415E-2</v>
      </c>
      <c r="BP600" s="190">
        <f ca="1">IF($AG600&gt;0,OFFSET(DATA!$F$6,BP$10+27*(7-$AE$8),$AF600,1,1)/OFFSET(DATA!$F$6,BP$10,$AF600,1,1),0)</f>
        <v>0.40942028985507245</v>
      </c>
      <c r="BQ600" s="190">
        <f ca="1">IF($AG600&gt;0,OFFSET(DATA!$F$6,BQ$10+27*(7-$AE$8),$AF600,1,1)/OFFSET(DATA!$F$6,BQ$10,$AF600,1,1),0)</f>
        <v>0.12060301507537688</v>
      </c>
      <c r="BR600" s="190">
        <f ca="1">IF($AG600&gt;0,OFFSET(DATA!$F$6,BR$10+27*(7-$AE$8),$AF600,1,1)/OFFSET(DATA!$F$6,BR$10,$AF600,1,1),0)</f>
        <v>6.9230769230769235E-2</v>
      </c>
      <c r="BS600" s="190">
        <f ca="1">IF($AG600&gt;0,OFFSET(DATA!$F$6,BS$10+27*(7-$AE$8),$AF600,1,1)/OFFSET(DATA!$F$6,BS$10,$AF600,1,1),0)</f>
        <v>0.1111111111111111</v>
      </c>
      <c r="BT600" s="190">
        <f ca="1">IF($AG600&gt;0,OFFSET(DATA!$F$6,BT$10+27*(7-$AE$8),$AF600,1,1)/OFFSET(DATA!$F$6,BT$10,$AF600,1,1),0)</f>
        <v>3.3898305084745763E-2</v>
      </c>
      <c r="BU600" s="190">
        <f ca="1">IF($AG600&gt;0,OFFSET(DATA!$F$6,BU$10+27*(7-$AE$8),$AF600,1,1)/OFFSET(DATA!$F$6,BU$10,$AF600,1,1),0)</f>
        <v>0.22844827586206898</v>
      </c>
      <c r="BV600" s="190">
        <f ca="1">IF($AG600&gt;0,OFFSET(DATA!$F$6,BV$10+27*(7-$AE$8),$AF600,1,1)/OFFSET(DATA!$F$6,BV$10,$AF600,1,1),0)</f>
        <v>0.32997481108312343</v>
      </c>
      <c r="BW600" s="190">
        <f ca="1">IF($AG600&gt;0,OFFSET(DATA!$F$6,BW$10+27*(7-$AE$8),$AF600,1,1)/OFFSET(DATA!$F$6,BW$10,$AF600,1,1),0)</f>
        <v>0.16839677047289503</v>
      </c>
      <c r="BX600" s="190">
        <f ca="1">IF($AG600&gt;0,OFFSET(DATA!$F$6,BX$10+27*(7-$AE$8),$AF600,1,1)/OFFSET(DATA!$F$6,BX$10,$AF600,1,1),0)</f>
        <v>0.14761904761904762</v>
      </c>
    </row>
    <row r="601" spans="32:76" x14ac:dyDescent="0.2">
      <c r="AF601" s="166">
        <v>590</v>
      </c>
      <c r="AG601" s="96">
        <f ca="1">OFFSET(DATA!$F$6,$AF$10,$AF601,1,1)</f>
        <v>213</v>
      </c>
      <c r="AH601" s="190">
        <f ca="1">IF($AG601&gt;0,OFFSET(DATA!$F$6,$AF$10+27*AH$10,$AF601,1,1)/$AG601,0)</f>
        <v>0.14084507042253522</v>
      </c>
      <c r="AI601" s="190">
        <f ca="1">IF($AG601&gt;0,OFFSET(DATA!$F$6,$AF$10+27*AI$10,$AF601,1,1)/$AG601,0)</f>
        <v>4.6948356807511738E-3</v>
      </c>
      <c r="AJ601" s="190">
        <f ca="1">IF($AG601&gt;0,OFFSET(DATA!$F$6,$AF$10+27*AJ$10,$AF601,1,1)/$AG601,0)</f>
        <v>4.2253521126760563E-2</v>
      </c>
      <c r="AK601" s="190">
        <f ca="1">IF($AG601&gt;0,OFFSET(DATA!$F$6,$AF$10+27*AK$10,$AF601,1,1)/$AG601,0)</f>
        <v>0</v>
      </c>
      <c r="AL601" s="190">
        <f ca="1">IF($AG601&gt;0,OFFSET(DATA!$F$6,$AF$10+27*AL$10,$AF601,1,1)/$AG601,0)</f>
        <v>0.27230046948356806</v>
      </c>
      <c r="AM601" s="190">
        <f ca="1">IF($AG601&gt;0,OFFSET(DATA!$F$6,$AF$10+27*AM$10,$AF601,1,1)/$AG601,0)</f>
        <v>6.1032863849765258E-2</v>
      </c>
      <c r="AN601" s="166">
        <f ca="1">OFFSET(DATA!$F$6,$AF$10+27*AN$10,$AF601,1,1)</f>
        <v>10</v>
      </c>
      <c r="AO601" s="166">
        <f t="shared" ca="1" si="19"/>
        <v>10</v>
      </c>
      <c r="AQ601" s="96">
        <f ca="1">OFFSET(DATA!$F$6,25,$AF601,1,1)</f>
        <v>6915</v>
      </c>
      <c r="AR601" s="190">
        <f ca="1">IF($AQ601&gt;0,OFFSET(DATA!$F$6,25+27*AR$10,$AF601,1,1)/$AQ601,0)</f>
        <v>0.13318872017353578</v>
      </c>
      <c r="AS601" s="190">
        <f ca="1">IF($AQ601&gt;0,OFFSET(DATA!$F$6,25+27*AS$10,$AF601,1,1)/$AQ601,0)</f>
        <v>2.0245842371655822E-3</v>
      </c>
      <c r="AT601" s="190">
        <f ca="1">IF($AQ601&gt;0,OFFSET(DATA!$F$6,25+27*AT$10,$AF601,1,1)/$AQ601,0)</f>
        <v>0.12711496746203904</v>
      </c>
      <c r="AU601" s="190">
        <f ca="1">IF($AQ601&gt;0,OFFSET(DATA!$F$6,25+27*AU$10,$AF601,1,1)/$AQ601,0)</f>
        <v>0</v>
      </c>
      <c r="AV601" s="190">
        <f ca="1">IF($AQ601&gt;0,OFFSET(DATA!$F$6,25+27*AV$10,$AF601,1,1)/$AQ601,0)</f>
        <v>0.2685466377440347</v>
      </c>
      <c r="AW601" s="190">
        <f ca="1">IF($AQ601&gt;0,OFFSET(DATA!$F$6,25+27*AW$10,$AF601,1,1)/$AQ601,0)</f>
        <v>6.738973246565437E-2</v>
      </c>
      <c r="AZ601" s="166">
        <f t="shared" ca="1" si="20"/>
        <v>10</v>
      </c>
      <c r="BA601" s="190">
        <f ca="1">IF($AG601&gt;0,OFFSET(DATA!$F$6,BA$10+27*(7-$AE$8),$AF601,1,1)/OFFSET(DATA!$F$6,BA$10,$AF601,1,1),0)</f>
        <v>0.14084507042253522</v>
      </c>
      <c r="BB601" s="190">
        <f ca="1">IF($AG601&gt;0,OFFSET(DATA!$F$6,BB$10+27*(7-$AE$8),$AF601,1,1)/OFFSET(DATA!$F$6,BB$10,$AF601,1,1),0)</f>
        <v>2.9850746268656716E-2</v>
      </c>
      <c r="BC601" s="190">
        <f ca="1">IF($AG601&gt;0,OFFSET(DATA!$F$6,BC$10+27*(7-$AE$8),$AF601,1,1)/OFFSET(DATA!$F$6,BC$10,$AF601,1,1),0)</f>
        <v>8.4745762711864403E-2</v>
      </c>
      <c r="BD601" s="190">
        <f ca="1">IF($AG601&gt;0,OFFSET(DATA!$F$6,BD$10+27*(7-$AE$8),$AF601,1,1)/OFFSET(DATA!$F$6,BD$10,$AF601,1,1),0)</f>
        <v>2.4691358024691357E-2</v>
      </c>
      <c r="BE601" s="190">
        <f ca="1">IF($AG601&gt;0,OFFSET(DATA!$F$6,BE$10+27*(7-$AE$8),$AF601,1,1)/OFFSET(DATA!$F$6,BE$10,$AF601,1,1),0)</f>
        <v>0.26486486486486488</v>
      </c>
      <c r="BF601" s="190">
        <f ca="1">IF($AG601&gt;0,OFFSET(DATA!$F$6,BF$10+27*(7-$AE$8),$AF601,1,1)/OFFSET(DATA!$F$6,BF$10,$AF601,1,1),0)</f>
        <v>0.14545454545454545</v>
      </c>
      <c r="BG601" s="190">
        <f ca="1">IF($AG601&gt;0,OFFSET(DATA!$F$6,BG$10+27*(7-$AE$8),$AF601,1,1)/OFFSET(DATA!$F$6,BG$10,$AF601,1,1),0)</f>
        <v>0.13114754098360656</v>
      </c>
      <c r="BH601" s="190">
        <f ca="1">IF($AG601&gt;0,OFFSET(DATA!$F$6,BH$10+27*(7-$AE$8),$AF601,1,1)/OFFSET(DATA!$F$6,BH$10,$AF601,1,1),0)</f>
        <v>7.6073619631901845E-2</v>
      </c>
      <c r="BI601" s="190">
        <f ca="1">IF($AG601&gt;0,OFFSET(DATA!$F$6,BI$10+27*(7-$AE$8),$AF601,1,1)/OFFSET(DATA!$F$6,BI$10,$AF601,1,1),0)</f>
        <v>0.23529411764705882</v>
      </c>
      <c r="BJ601" s="190">
        <f ca="1">IF($AG601&gt;0,OFFSET(DATA!$F$6,BJ$10+27*(7-$AE$8),$AF601,1,1)/OFFSET(DATA!$F$6,BJ$10,$AF601,1,1),0)</f>
        <v>9.5890410958904104E-2</v>
      </c>
      <c r="BK601" s="190">
        <f ca="1">IF($AG601&gt;0,OFFSET(DATA!$F$6,BK$10+27*(7-$AE$8),$AF601,1,1)/OFFSET(DATA!$F$6,BK$10,$AF601,1,1),0)</f>
        <v>0.15476190476190477</v>
      </c>
      <c r="BL601" s="190">
        <f ca="1">IF($AG601&gt;0,OFFSET(DATA!$F$6,BL$10+27*(7-$AE$8),$AF601,1,1)/OFFSET(DATA!$F$6,BL$10,$AF601,1,1),0)</f>
        <v>6.7632850241545889E-2</v>
      </c>
      <c r="BM601" s="190">
        <f ca="1">IF($AG601&gt;0,OFFSET(DATA!$F$6,BM$10+27*(7-$AE$8),$AF601,1,1)/OFFSET(DATA!$F$6,BM$10,$AF601,1,1),0)</f>
        <v>0.14285714285714285</v>
      </c>
      <c r="BN601" s="190">
        <f ca="1">IF($AG601&gt;0,OFFSET(DATA!$F$6,BN$10+27*(7-$AE$8),$AF601,1,1)/OFFSET(DATA!$F$6,BN$10,$AF601,1,1),0)</f>
        <v>0.16549295774647887</v>
      </c>
      <c r="BO601" s="190">
        <f ca="1">IF($AG601&gt;0,OFFSET(DATA!$F$6,BO$10+27*(7-$AE$8),$AF601,1,1)/OFFSET(DATA!$F$6,BO$10,$AF601,1,1),0)</f>
        <v>5.0632911392405063E-2</v>
      </c>
      <c r="BP601" s="190">
        <f ca="1">IF($AG601&gt;0,OFFSET(DATA!$F$6,BP$10+27*(7-$AE$8),$AF601,1,1)/OFFSET(DATA!$F$6,BP$10,$AF601,1,1),0)</f>
        <v>0.35384615384615387</v>
      </c>
      <c r="BQ601" s="190">
        <f ca="1">IF($AG601&gt;0,OFFSET(DATA!$F$6,BQ$10+27*(7-$AE$8),$AF601,1,1)/OFFSET(DATA!$F$6,BQ$10,$AF601,1,1),0)</f>
        <v>0.08</v>
      </c>
      <c r="BR601" s="190">
        <f ca="1">IF($AG601&gt;0,OFFSET(DATA!$F$6,BR$10+27*(7-$AE$8),$AF601,1,1)/OFFSET(DATA!$F$6,BR$10,$AF601,1,1),0)</f>
        <v>3.5087719298245612E-2</v>
      </c>
      <c r="BS601" s="190">
        <f ca="1">IF($AG601&gt;0,OFFSET(DATA!$F$6,BS$10+27*(7-$AE$8),$AF601,1,1)/OFFSET(DATA!$F$6,BS$10,$AF601,1,1),0)</f>
        <v>9.3023255813953487E-2</v>
      </c>
      <c r="BT601" s="190">
        <f ca="1">IF($AG601&gt;0,OFFSET(DATA!$F$6,BT$10+27*(7-$AE$8),$AF601,1,1)/OFFSET(DATA!$F$6,BT$10,$AF601,1,1),0)</f>
        <v>3.3333333333333333E-2</v>
      </c>
      <c r="BU601" s="190">
        <f ca="1">IF($AG601&gt;0,OFFSET(DATA!$F$6,BU$10+27*(7-$AE$8),$AF601,1,1)/OFFSET(DATA!$F$6,BU$10,$AF601,1,1),0)</f>
        <v>0.18411552346570398</v>
      </c>
      <c r="BV601" s="190">
        <f ca="1">IF($AG601&gt;0,OFFSET(DATA!$F$6,BV$10+27*(7-$AE$8),$AF601,1,1)/OFFSET(DATA!$F$6,BV$10,$AF601,1,1),0)</f>
        <v>0.3048780487804878</v>
      </c>
      <c r="BW601" s="190">
        <f ca="1">IF($AG601&gt;0,OFFSET(DATA!$F$6,BW$10+27*(7-$AE$8),$AF601,1,1)/OFFSET(DATA!$F$6,BW$10,$AF601,1,1),0)</f>
        <v>0.125</v>
      </c>
      <c r="BX601" s="190">
        <f ca="1">IF($AG601&gt;0,OFFSET(DATA!$F$6,BX$10+27*(7-$AE$8),$AF601,1,1)/OFFSET(DATA!$F$6,BX$10,$AF601,1,1),0)</f>
        <v>8.7947882736156349E-2</v>
      </c>
    </row>
    <row r="602" spans="32:76" x14ac:dyDescent="0.2">
      <c r="AF602" s="166">
        <v>591</v>
      </c>
      <c r="AG602" s="96">
        <f ca="1">OFFSET(DATA!$F$6,$AF$10,$AF602,1,1)</f>
        <v>246</v>
      </c>
      <c r="AH602" s="190">
        <f ca="1">IF($AG602&gt;0,OFFSET(DATA!$F$6,$AF$10+27*AH$10,$AF602,1,1)/$AG602,0)</f>
        <v>0.12195121951219512</v>
      </c>
      <c r="AI602" s="190">
        <f ca="1">IF($AG602&gt;0,OFFSET(DATA!$F$6,$AF$10+27*AI$10,$AF602,1,1)/$AG602,0)</f>
        <v>4.0650406504065045E-3</v>
      </c>
      <c r="AJ602" s="190">
        <f ca="1">IF($AG602&gt;0,OFFSET(DATA!$F$6,$AF$10+27*AJ$10,$AF602,1,1)/$AG602,0)</f>
        <v>3.6585365853658534E-2</v>
      </c>
      <c r="AK602" s="190">
        <f ca="1">IF($AG602&gt;0,OFFSET(DATA!$F$6,$AF$10+27*AK$10,$AF602,1,1)/$AG602,0)</f>
        <v>0</v>
      </c>
      <c r="AL602" s="190">
        <f ca="1">IF($AG602&gt;0,OFFSET(DATA!$F$6,$AF$10+27*AL$10,$AF602,1,1)/$AG602,0)</f>
        <v>0.27642276422764228</v>
      </c>
      <c r="AM602" s="190">
        <f ca="1">IF($AG602&gt;0,OFFSET(DATA!$F$6,$AF$10+27*AM$10,$AF602,1,1)/$AG602,0)</f>
        <v>8.1300813008130079E-2</v>
      </c>
      <c r="AN602" s="166">
        <f ca="1">OFFSET(DATA!$F$6,$AF$10+27*AN$10,$AF602,1,1)</f>
        <v>12</v>
      </c>
      <c r="AO602" s="166">
        <f t="shared" ca="1" si="19"/>
        <v>12</v>
      </c>
      <c r="AQ602" s="96">
        <f ca="1">OFFSET(DATA!$F$6,25,$AF602,1,1)</f>
        <v>8380</v>
      </c>
      <c r="AR602" s="190">
        <f ca="1">IF($AQ602&gt;0,OFFSET(DATA!$F$6,25+27*AR$10,$AF602,1,1)/$AQ602,0)</f>
        <v>0.10739856801909307</v>
      </c>
      <c r="AS602" s="190">
        <f ca="1">IF($AQ602&gt;0,OFFSET(DATA!$F$6,25+27*AS$10,$AF602,1,1)/$AQ602,0)</f>
        <v>1.6706443914081145E-3</v>
      </c>
      <c r="AT602" s="190">
        <f ca="1">IF($AQ602&gt;0,OFFSET(DATA!$F$6,25+27*AT$10,$AF602,1,1)/$AQ602,0)</f>
        <v>0.10894988066825775</v>
      </c>
      <c r="AU602" s="190">
        <f ca="1">IF($AQ602&gt;0,OFFSET(DATA!$F$6,25+27*AU$10,$AF602,1,1)/$AQ602,0)</f>
        <v>0</v>
      </c>
      <c r="AV602" s="190">
        <f ca="1">IF($AQ602&gt;0,OFFSET(DATA!$F$6,25+27*AV$10,$AF602,1,1)/$AQ602,0)</f>
        <v>0.30286396181384251</v>
      </c>
      <c r="AW602" s="190">
        <f ca="1">IF($AQ602&gt;0,OFFSET(DATA!$F$6,25+27*AW$10,$AF602,1,1)/$AQ602,0)</f>
        <v>8.5083532219570407E-2</v>
      </c>
      <c r="AZ602" s="166">
        <f t="shared" ca="1" si="20"/>
        <v>9</v>
      </c>
      <c r="BA602" s="190">
        <f ca="1">IF($AG602&gt;0,OFFSET(DATA!$F$6,BA$10+27*(7-$AE$8),$AF602,1,1)/OFFSET(DATA!$F$6,BA$10,$AF602,1,1),0)</f>
        <v>0.12195121951219512</v>
      </c>
      <c r="BB602" s="190">
        <f ca="1">IF($AG602&gt;0,OFFSET(DATA!$F$6,BB$10+27*(7-$AE$8),$AF602,1,1)/OFFSET(DATA!$F$6,BB$10,$AF602,1,1),0)</f>
        <v>2.2988505747126436E-2</v>
      </c>
      <c r="BC602" s="190">
        <f ca="1">IF($AG602&gt;0,OFFSET(DATA!$F$6,BC$10+27*(7-$AE$8),$AF602,1,1)/OFFSET(DATA!$F$6,BC$10,$AF602,1,1),0)</f>
        <v>8.1967213114754092E-2</v>
      </c>
      <c r="BD602" s="190">
        <f ca="1">IF($AG602&gt;0,OFFSET(DATA!$F$6,BD$10+27*(7-$AE$8),$AF602,1,1)/OFFSET(DATA!$F$6,BD$10,$AF602,1,1),0)</f>
        <v>1.9047619047619049E-2</v>
      </c>
      <c r="BE602" s="190">
        <f ca="1">IF($AG602&gt;0,OFFSET(DATA!$F$6,BE$10+27*(7-$AE$8),$AF602,1,1)/OFFSET(DATA!$F$6,BE$10,$AF602,1,1),0)</f>
        <v>0.22009569377990432</v>
      </c>
      <c r="BF602" s="190">
        <f ca="1">IF($AG602&gt;0,OFFSET(DATA!$F$6,BF$10+27*(7-$AE$8),$AF602,1,1)/OFFSET(DATA!$F$6,BF$10,$AF602,1,1),0)</f>
        <v>0.13114754098360656</v>
      </c>
      <c r="BG602" s="190">
        <f ca="1">IF($AG602&gt;0,OFFSET(DATA!$F$6,BG$10+27*(7-$AE$8),$AF602,1,1)/OFFSET(DATA!$F$6,BG$10,$AF602,1,1),0)</f>
        <v>0.11594202898550725</v>
      </c>
      <c r="BH602" s="190">
        <f ca="1">IF($AG602&gt;0,OFFSET(DATA!$F$6,BH$10+27*(7-$AE$8),$AF602,1,1)/OFFSET(DATA!$F$6,BH$10,$AF602,1,1),0)</f>
        <v>6.3959390862944165E-2</v>
      </c>
      <c r="BI602" s="190">
        <f ca="1">IF($AG602&gt;0,OFFSET(DATA!$F$6,BI$10+27*(7-$AE$8),$AF602,1,1)/OFFSET(DATA!$F$6,BI$10,$AF602,1,1),0)</f>
        <v>0.1721311475409836</v>
      </c>
      <c r="BJ602" s="190">
        <f ca="1">IF($AG602&gt;0,OFFSET(DATA!$F$6,BJ$10+27*(7-$AE$8),$AF602,1,1)/OFFSET(DATA!$F$6,BJ$10,$AF602,1,1),0)</f>
        <v>7.4509803921568626E-2</v>
      </c>
      <c r="BK602" s="190">
        <f ca="1">IF($AG602&gt;0,OFFSET(DATA!$F$6,BK$10+27*(7-$AE$8),$AF602,1,1)/OFFSET(DATA!$F$6,BK$10,$AF602,1,1),0)</f>
        <v>0.1336116910229645</v>
      </c>
      <c r="BL602" s="190">
        <f ca="1">IF($AG602&gt;0,OFFSET(DATA!$F$6,BL$10+27*(7-$AE$8),$AF602,1,1)/OFFSET(DATA!$F$6,BL$10,$AF602,1,1),0)</f>
        <v>5.0420168067226892E-2</v>
      </c>
      <c r="BM602" s="190">
        <f ca="1">IF($AG602&gt;0,OFFSET(DATA!$F$6,BM$10+27*(7-$AE$8),$AF602,1,1)/OFFSET(DATA!$F$6,BM$10,$AF602,1,1),0)</f>
        <v>8.1632653061224483E-2</v>
      </c>
      <c r="BN602" s="190">
        <f ca="1">IF($AG602&gt;0,OFFSET(DATA!$F$6,BN$10+27*(7-$AE$8),$AF602,1,1)/OFFSET(DATA!$F$6,BN$10,$AF602,1,1),0)</f>
        <v>0.13352272727272727</v>
      </c>
      <c r="BO602" s="190">
        <f ca="1">IF($AG602&gt;0,OFFSET(DATA!$F$6,BO$10+27*(7-$AE$8),$AF602,1,1)/OFFSET(DATA!$F$6,BO$10,$AF602,1,1),0)</f>
        <v>4.1876046901172533E-2</v>
      </c>
      <c r="BP602" s="190">
        <f ca="1">IF($AG602&gt;0,OFFSET(DATA!$F$6,BP$10+27*(7-$AE$8),$AF602,1,1)/OFFSET(DATA!$F$6,BP$10,$AF602,1,1),0)</f>
        <v>0.27611940298507465</v>
      </c>
      <c r="BQ602" s="190">
        <f ca="1">IF($AG602&gt;0,OFFSET(DATA!$F$6,BQ$10+27*(7-$AE$8),$AF602,1,1)/OFFSET(DATA!$F$6,BQ$10,$AF602,1,1),0)</f>
        <v>5.128205128205128E-2</v>
      </c>
      <c r="BR602" s="190">
        <f ca="1">IF($AG602&gt;0,OFFSET(DATA!$F$6,BR$10+27*(7-$AE$8),$AF602,1,1)/OFFSET(DATA!$F$6,BR$10,$AF602,1,1),0)</f>
        <v>2.9556650246305417E-2</v>
      </c>
      <c r="BS602" s="190">
        <f ca="1">IF($AG602&gt;0,OFFSET(DATA!$F$6,BS$10+27*(7-$AE$8),$AF602,1,1)/OFFSET(DATA!$F$6,BS$10,$AF602,1,1),0)</f>
        <v>7.8431372549019607E-2</v>
      </c>
      <c r="BT602" s="190">
        <f ca="1">IF($AG602&gt;0,OFFSET(DATA!$F$6,BT$10+27*(7-$AE$8),$AF602,1,1)/OFFSET(DATA!$F$6,BT$10,$AF602,1,1),0)</f>
        <v>2.4390243902439025E-2</v>
      </c>
      <c r="BU602" s="190">
        <f ca="1">IF($AG602&gt;0,OFFSET(DATA!$F$6,BU$10+27*(7-$AE$8),$AF602,1,1)/OFFSET(DATA!$F$6,BU$10,$AF602,1,1),0)</f>
        <v>0.15170278637770898</v>
      </c>
      <c r="BV602" s="190">
        <f ca="1">IF($AG602&gt;0,OFFSET(DATA!$F$6,BV$10+27*(7-$AE$8),$AF602,1,1)/OFFSET(DATA!$F$6,BV$10,$AF602,1,1),0)</f>
        <v>0.28664495114006516</v>
      </c>
      <c r="BW602" s="190">
        <f ca="1">IF($AG602&gt;0,OFFSET(DATA!$F$6,BW$10+27*(7-$AE$8),$AF602,1,1)/OFFSET(DATA!$F$6,BW$10,$AF602,1,1),0)</f>
        <v>9.475465313028765E-2</v>
      </c>
      <c r="BX602" s="190">
        <f ca="1">IF($AG602&gt;0,OFFSET(DATA!$F$6,BX$10+27*(7-$AE$8),$AF602,1,1)/OFFSET(DATA!$F$6,BX$10,$AF602,1,1),0)</f>
        <v>4.9315068493150684E-2</v>
      </c>
    </row>
    <row r="603" spans="32:76" x14ac:dyDescent="0.2">
      <c r="AF603" s="166">
        <v>592</v>
      </c>
      <c r="AG603" s="96">
        <f ca="1">OFFSET(DATA!$F$6,$AF$10,$AF603,1,1)</f>
        <v>281</v>
      </c>
      <c r="AH603" s="190">
        <f ca="1">IF($AG603&gt;0,OFFSET(DATA!$F$6,$AF$10+27*AH$10,$AF603,1,1)/$AG603,0)</f>
        <v>8.5409252669039148E-2</v>
      </c>
      <c r="AI603" s="190">
        <f ca="1">IF($AG603&gt;0,OFFSET(DATA!$F$6,$AF$10+27*AI$10,$AF603,1,1)/$AG603,0)</f>
        <v>3.5587188612099642E-3</v>
      </c>
      <c r="AJ603" s="190">
        <f ca="1">IF($AG603&gt;0,OFFSET(DATA!$F$6,$AF$10+27*AJ$10,$AF603,1,1)/$AG603,0)</f>
        <v>2.8469750889679714E-2</v>
      </c>
      <c r="AK603" s="190">
        <f ca="1">IF($AG603&gt;0,OFFSET(DATA!$F$6,$AF$10+27*AK$10,$AF603,1,1)/$AG603,0)</f>
        <v>0</v>
      </c>
      <c r="AL603" s="190">
        <f ca="1">IF($AG603&gt;0,OFFSET(DATA!$F$6,$AF$10+27*AL$10,$AF603,1,1)/$AG603,0)</f>
        <v>0.2597864768683274</v>
      </c>
      <c r="AM603" s="190">
        <f ca="1">IF($AG603&gt;0,OFFSET(DATA!$F$6,$AF$10+27*AM$10,$AF603,1,1)/$AG603,0)</f>
        <v>0.13167259786476868</v>
      </c>
      <c r="AN603" s="166">
        <f ca="1">OFFSET(DATA!$F$6,$AF$10+27*AN$10,$AF603,1,1)</f>
        <v>11</v>
      </c>
      <c r="AO603" s="166">
        <f t="shared" ca="1" si="19"/>
        <v>11</v>
      </c>
      <c r="AQ603" s="96">
        <f ca="1">OFFSET(DATA!$F$6,25,$AF603,1,1)</f>
        <v>9804</v>
      </c>
      <c r="AR603" s="190">
        <f ca="1">IF($AQ603&gt;0,OFFSET(DATA!$F$6,25+27*AR$10,$AF603,1,1)/$AQ603,0)</f>
        <v>8.7311301509587921E-2</v>
      </c>
      <c r="AS603" s="190">
        <f ca="1">IF($AQ603&gt;0,OFFSET(DATA!$F$6,25+27*AS$10,$AF603,1,1)/$AQ603,0)</f>
        <v>1.4279885760913912E-3</v>
      </c>
      <c r="AT603" s="190">
        <f ca="1">IF($AQ603&gt;0,OFFSET(DATA!$F$6,25+27*AT$10,$AF603,1,1)/$AQ603,0)</f>
        <v>0.10067319461444309</v>
      </c>
      <c r="AU603" s="190">
        <f ca="1">IF($AQ603&gt;0,OFFSET(DATA!$F$6,25+27*AU$10,$AF603,1,1)/$AQ603,0)</f>
        <v>0</v>
      </c>
      <c r="AV603" s="190">
        <f ca="1">IF($AQ603&gt;0,OFFSET(DATA!$F$6,25+27*AV$10,$AF603,1,1)/$AQ603,0)</f>
        <v>0.32823337413300696</v>
      </c>
      <c r="AW603" s="190">
        <f ca="1">IF($AQ603&gt;0,OFFSET(DATA!$F$6,25+27*AW$10,$AF603,1,1)/$AQ603,0)</f>
        <v>0.11393308853529172</v>
      </c>
      <c r="AZ603" s="166">
        <f t="shared" ca="1" si="20"/>
        <v>10</v>
      </c>
      <c r="BA603" s="190">
        <f ca="1">IF($AG603&gt;0,OFFSET(DATA!$F$6,BA$10+27*(7-$AE$8),$AF603,1,1)/OFFSET(DATA!$F$6,BA$10,$AF603,1,1),0)</f>
        <v>8.5409252669039148E-2</v>
      </c>
      <c r="BB603" s="190">
        <f ca="1">IF($AG603&gt;0,OFFSET(DATA!$F$6,BB$10+27*(7-$AE$8),$AF603,1,1)/OFFSET(DATA!$F$6,BB$10,$AF603,1,1),0)</f>
        <v>0</v>
      </c>
      <c r="BC603" s="190">
        <f ca="1">IF($AG603&gt;0,OFFSET(DATA!$F$6,BC$10+27*(7-$AE$8),$AF603,1,1)/OFFSET(DATA!$F$6,BC$10,$AF603,1,1),0)</f>
        <v>7.4626865671641784E-2</v>
      </c>
      <c r="BD603" s="190">
        <f ca="1">IF($AG603&gt;0,OFFSET(DATA!$F$6,BD$10+27*(7-$AE$8),$AF603,1,1)/OFFSET(DATA!$F$6,BD$10,$AF603,1,1),0)</f>
        <v>1.5503875968992248E-2</v>
      </c>
      <c r="BE603" s="190">
        <f ca="1">IF($AG603&gt;0,OFFSET(DATA!$F$6,BE$10+27*(7-$AE$8),$AF603,1,1)/OFFSET(DATA!$F$6,BE$10,$AF603,1,1),0)</f>
        <v>0.20512820512820512</v>
      </c>
      <c r="BF603" s="190">
        <f ca="1">IF($AG603&gt;0,OFFSET(DATA!$F$6,BF$10+27*(7-$AE$8),$AF603,1,1)/OFFSET(DATA!$F$6,BF$10,$AF603,1,1),0)</f>
        <v>0.12121212121212122</v>
      </c>
      <c r="BG603" s="190">
        <f ca="1">IF($AG603&gt;0,OFFSET(DATA!$F$6,BG$10+27*(7-$AE$8),$AF603,1,1)/OFFSET(DATA!$F$6,BG$10,$AF603,1,1),0)</f>
        <v>0.10256410256410256</v>
      </c>
      <c r="BH603" s="190">
        <f ca="1">IF($AG603&gt;0,OFFSET(DATA!$F$6,BH$10+27*(7-$AE$8),$AF603,1,1)/OFFSET(DATA!$F$6,BH$10,$AF603,1,1),0)</f>
        <v>5.2017937219730942E-2</v>
      </c>
      <c r="BI603" s="190">
        <f ca="1">IF($AG603&gt;0,OFFSET(DATA!$F$6,BI$10+27*(7-$AE$8),$AF603,1,1)/OFFSET(DATA!$F$6,BI$10,$AF603,1,1),0)</f>
        <v>0.12857142857142856</v>
      </c>
      <c r="BJ603" s="190">
        <f ca="1">IF($AG603&gt;0,OFFSET(DATA!$F$6,BJ$10+27*(7-$AE$8),$AF603,1,1)/OFFSET(DATA!$F$6,BJ$10,$AF603,1,1),0)</f>
        <v>5.8620689655172413E-2</v>
      </c>
      <c r="BK603" s="190">
        <f ca="1">IF($AG603&gt;0,OFFSET(DATA!$F$6,BK$10+27*(7-$AE$8),$AF603,1,1)/OFFSET(DATA!$F$6,BK$10,$AF603,1,1),0)</f>
        <v>0.10681399631675875</v>
      </c>
      <c r="BL603" s="190">
        <f ca="1">IF($AG603&gt;0,OFFSET(DATA!$F$6,BL$10+27*(7-$AE$8),$AF603,1,1)/OFFSET(DATA!$F$6,BL$10,$AF603,1,1),0)</f>
        <v>4.0396341463414635E-2</v>
      </c>
      <c r="BM603" s="190">
        <f ca="1">IF($AG603&gt;0,OFFSET(DATA!$F$6,BM$10+27*(7-$AE$8),$AF603,1,1)/OFFSET(DATA!$F$6,BM$10,$AF603,1,1),0)</f>
        <v>5.8139534883720929E-2</v>
      </c>
      <c r="BN603" s="190">
        <f ca="1">IF($AG603&gt;0,OFFSET(DATA!$F$6,BN$10+27*(7-$AE$8),$AF603,1,1)/OFFSET(DATA!$F$6,BN$10,$AF603,1,1),0)</f>
        <v>0.1053864168618267</v>
      </c>
      <c r="BO603" s="190">
        <f ca="1">IF($AG603&gt;0,OFFSET(DATA!$F$6,BO$10+27*(7-$AE$8),$AF603,1,1)/OFFSET(DATA!$F$6,BO$10,$AF603,1,1),0)</f>
        <v>3.2163742690058478E-2</v>
      </c>
      <c r="BP603" s="190">
        <f ca="1">IF($AG603&gt;0,OFFSET(DATA!$F$6,BP$10+27*(7-$AE$8),$AF603,1,1)/OFFSET(DATA!$F$6,BP$10,$AF603,1,1),0)</f>
        <v>0.22391304347826088</v>
      </c>
      <c r="BQ603" s="190">
        <f ca="1">IF($AG603&gt;0,OFFSET(DATA!$F$6,BQ$10+27*(7-$AE$8),$AF603,1,1)/OFFSET(DATA!$F$6,BQ$10,$AF603,1,1),0)</f>
        <v>3.7234042553191488E-2</v>
      </c>
      <c r="BR603" s="190">
        <f ca="1">IF($AG603&gt;0,OFFSET(DATA!$F$6,BR$10+27*(7-$AE$8),$AF603,1,1)/OFFSET(DATA!$F$6,BR$10,$AF603,1,1),0)</f>
        <v>2.8340080971659919E-2</v>
      </c>
      <c r="BS603" s="190">
        <f ca="1">IF($AG603&gt;0,OFFSET(DATA!$F$6,BS$10+27*(7-$AE$8),$AF603,1,1)/OFFSET(DATA!$F$6,BS$10,$AF603,1,1),0)</f>
        <v>7.6923076923076927E-2</v>
      </c>
      <c r="BT603" s="190">
        <f ca="1">IF($AG603&gt;0,OFFSET(DATA!$F$6,BT$10+27*(7-$AE$8),$AF603,1,1)/OFFSET(DATA!$F$6,BT$10,$AF603,1,1),0)</f>
        <v>1.8867924528301886E-2</v>
      </c>
      <c r="BU603" s="190">
        <f ca="1">IF($AG603&gt;0,OFFSET(DATA!$F$6,BU$10+27*(7-$AE$8),$AF603,1,1)/OFFSET(DATA!$F$6,BU$10,$AF603,1,1),0)</f>
        <v>0.11471321695760599</v>
      </c>
      <c r="BV603" s="190">
        <f ca="1">IF($AG603&gt;0,OFFSET(DATA!$F$6,BV$10+27*(7-$AE$8),$AF603,1,1)/OFFSET(DATA!$F$6,BV$10,$AF603,1,1),0)</f>
        <v>0.24160206718346253</v>
      </c>
      <c r="BW603" s="190">
        <f ca="1">IF($AG603&gt;0,OFFSET(DATA!$F$6,BW$10+27*(7-$AE$8),$AF603,1,1)/OFFSET(DATA!$F$6,BW$10,$AF603,1,1),0)</f>
        <v>7.418397626112759E-2</v>
      </c>
      <c r="BX603" s="190">
        <f ca="1">IF($AG603&gt;0,OFFSET(DATA!$F$6,BX$10+27*(7-$AE$8),$AF603,1,1)/OFFSET(DATA!$F$6,BX$10,$AF603,1,1),0)</f>
        <v>3.9351851851851853E-2</v>
      </c>
    </row>
    <row r="604" spans="32:76" x14ac:dyDescent="0.2">
      <c r="AF604" s="166">
        <v>593</v>
      </c>
      <c r="AG604" s="96">
        <f ca="1">OFFSET(DATA!$F$6,$AF$10,$AF604,1,1)</f>
        <v>331</v>
      </c>
      <c r="AH604" s="190">
        <f ca="1">IF($AG604&gt;0,OFFSET(DATA!$F$6,$AF$10+27*AH$10,$AF604,1,1)/$AG604,0)</f>
        <v>5.7401812688821753E-2</v>
      </c>
      <c r="AI604" s="190">
        <f ca="1">IF($AG604&gt;0,OFFSET(DATA!$F$6,$AF$10+27*AI$10,$AF604,1,1)/$AG604,0)</f>
        <v>0</v>
      </c>
      <c r="AJ604" s="190">
        <f ca="1">IF($AG604&gt;0,OFFSET(DATA!$F$6,$AF$10+27*AJ$10,$AF604,1,1)/$AG604,0)</f>
        <v>1.2084592145015106E-2</v>
      </c>
      <c r="AK604" s="190">
        <f ca="1">IF($AG604&gt;0,OFFSET(DATA!$F$6,$AF$10+27*AK$10,$AF604,1,1)/$AG604,0)</f>
        <v>0</v>
      </c>
      <c r="AL604" s="190">
        <f ca="1">IF($AG604&gt;0,OFFSET(DATA!$F$6,$AF$10+27*AL$10,$AF604,1,1)/$AG604,0)</f>
        <v>0.26888217522658608</v>
      </c>
      <c r="AM604" s="190">
        <f ca="1">IF($AG604&gt;0,OFFSET(DATA!$F$6,$AF$10+27*AM$10,$AF604,1,1)/$AG604,0)</f>
        <v>0.15105740181268881</v>
      </c>
      <c r="AN604" s="166">
        <f ca="1">OFFSET(DATA!$F$6,$AF$10+27*AN$10,$AF604,1,1)</f>
        <v>11</v>
      </c>
      <c r="AO604" s="166">
        <f t="shared" ca="1" si="19"/>
        <v>11</v>
      </c>
      <c r="AQ604" s="96">
        <f ca="1">OFFSET(DATA!$F$6,25,$AF604,1,1)</f>
        <v>11307</v>
      </c>
      <c r="AR604" s="190">
        <f ca="1">IF($AQ604&gt;0,OFFSET(DATA!$F$6,25+27*AR$10,$AF604,1,1)/$AQ604,0)</f>
        <v>7.4378703458034851E-2</v>
      </c>
      <c r="AS604" s="190">
        <f ca="1">IF($AQ604&gt;0,OFFSET(DATA!$F$6,25+27*AS$10,$AF604,1,1)/$AQ604,0)</f>
        <v>1.1497302555938799E-3</v>
      </c>
      <c r="AT604" s="190">
        <f ca="1">IF($AQ604&gt;0,OFFSET(DATA!$F$6,25+27*AT$10,$AF604,1,1)/$AQ604,0)</f>
        <v>9.3835677014238963E-2</v>
      </c>
      <c r="AU604" s="190">
        <f ca="1">IF($AQ604&gt;0,OFFSET(DATA!$F$6,25+27*AU$10,$AF604,1,1)/$AQ604,0)</f>
        <v>0</v>
      </c>
      <c r="AV604" s="190">
        <f ca="1">IF($AQ604&gt;0,OFFSET(DATA!$F$6,25+27*AV$10,$AF604,1,1)/$AQ604,0)</f>
        <v>0.35570885292296806</v>
      </c>
      <c r="AW604" s="190">
        <f ca="1">IF($AQ604&gt;0,OFFSET(DATA!$F$6,25+27*AW$10,$AF604,1,1)/$AQ604,0)</f>
        <v>0.12850446625983905</v>
      </c>
      <c r="AZ604" s="166">
        <f t="shared" ca="1" si="20"/>
        <v>13</v>
      </c>
      <c r="BA604" s="190">
        <f ca="1">IF($AG604&gt;0,OFFSET(DATA!$F$6,BA$10+27*(7-$AE$8),$AF604,1,1)/OFFSET(DATA!$F$6,BA$10,$AF604,1,1),0)</f>
        <v>5.7401812688821753E-2</v>
      </c>
      <c r="BB604" s="190">
        <f ca="1">IF($AG604&gt;0,OFFSET(DATA!$F$6,BB$10+27*(7-$AE$8),$AF604,1,1)/OFFSET(DATA!$F$6,BB$10,$AF604,1,1),0)</f>
        <v>0</v>
      </c>
      <c r="BC604" s="190">
        <f ca="1">IF($AG604&gt;0,OFFSET(DATA!$F$6,BC$10+27*(7-$AE$8),$AF604,1,1)/OFFSET(DATA!$F$6,BC$10,$AF604,1,1),0)</f>
        <v>5.9523809523809521E-2</v>
      </c>
      <c r="BD604" s="190">
        <f ca="1">IF($AG604&gt;0,OFFSET(DATA!$F$6,BD$10+27*(7-$AE$8),$AF604,1,1)/OFFSET(DATA!$F$6,BD$10,$AF604,1,1),0)</f>
        <v>6.8027210884353739E-3</v>
      </c>
      <c r="BE604" s="190">
        <f ca="1">IF($AG604&gt;0,OFFSET(DATA!$F$6,BE$10+27*(7-$AE$8),$AF604,1,1)/OFFSET(DATA!$F$6,BE$10,$AF604,1,1),0)</f>
        <v>0.17472118959107807</v>
      </c>
      <c r="BF604" s="190">
        <f ca="1">IF($AG604&gt;0,OFFSET(DATA!$F$6,BF$10+27*(7-$AE$8),$AF604,1,1)/OFFSET(DATA!$F$6,BF$10,$AF604,1,1),0)</f>
        <v>0.1095890410958904</v>
      </c>
      <c r="BG604" s="190">
        <f ca="1">IF($AG604&gt;0,OFFSET(DATA!$F$6,BG$10+27*(7-$AE$8),$AF604,1,1)/OFFSET(DATA!$F$6,BG$10,$AF604,1,1),0)</f>
        <v>7.7777777777777779E-2</v>
      </c>
      <c r="BH604" s="190">
        <f ca="1">IF($AG604&gt;0,OFFSET(DATA!$F$6,BH$10+27*(7-$AE$8),$AF604,1,1)/OFFSET(DATA!$F$6,BH$10,$AF604,1,1),0)</f>
        <v>4.0688575899843503E-2</v>
      </c>
      <c r="BI604" s="190">
        <f ca="1">IF($AG604&gt;0,OFFSET(DATA!$F$6,BI$10+27*(7-$AE$8),$AF604,1,1)/OFFSET(DATA!$F$6,BI$10,$AF604,1,1),0)</f>
        <v>0.12666666666666668</v>
      </c>
      <c r="BJ604" s="190">
        <f ca="1">IF($AG604&gt;0,OFFSET(DATA!$F$6,BJ$10+27*(7-$AE$8),$AF604,1,1)/OFFSET(DATA!$F$6,BJ$10,$AF604,1,1),0)</f>
        <v>5.089820359281437E-2</v>
      </c>
      <c r="BK604" s="190">
        <f ca="1">IF($AG604&gt;0,OFFSET(DATA!$F$6,BK$10+27*(7-$AE$8),$AF604,1,1)/OFFSET(DATA!$F$6,BK$10,$AF604,1,1),0)</f>
        <v>9.0764331210191077E-2</v>
      </c>
      <c r="BL604" s="190">
        <f ca="1">IF($AG604&gt;0,OFFSET(DATA!$F$6,BL$10+27*(7-$AE$8),$AF604,1,1)/OFFSET(DATA!$F$6,BL$10,$AF604,1,1),0)</f>
        <v>3.5230352303523033E-2</v>
      </c>
      <c r="BM604" s="190">
        <f ca="1">IF($AG604&gt;0,OFFSET(DATA!$F$6,BM$10+27*(7-$AE$8),$AF604,1,1)/OFFSET(DATA!$F$6,BM$10,$AF604,1,1),0)</f>
        <v>4.4776119402985072E-2</v>
      </c>
      <c r="BN604" s="190">
        <f ca="1">IF($AG604&gt;0,OFFSET(DATA!$F$6,BN$10+27*(7-$AE$8),$AF604,1,1)/OFFSET(DATA!$F$6,BN$10,$AF604,1,1),0)</f>
        <v>7.6458752515090544E-2</v>
      </c>
      <c r="BO604" s="190">
        <f ca="1">IF($AG604&gt;0,OFFSET(DATA!$F$6,BO$10+27*(7-$AE$8),$AF604,1,1)/OFFSET(DATA!$F$6,BO$10,$AF604,1,1),0)</f>
        <v>2.3809523809523808E-2</v>
      </c>
      <c r="BP604" s="190">
        <f ca="1">IF($AG604&gt;0,OFFSET(DATA!$F$6,BP$10+27*(7-$AE$8),$AF604,1,1)/OFFSET(DATA!$F$6,BP$10,$AF604,1,1),0)</f>
        <v>0.19455252918287938</v>
      </c>
      <c r="BQ604" s="190">
        <f ca="1">IF($AG604&gt;0,OFFSET(DATA!$F$6,BQ$10+27*(7-$AE$8),$AF604,1,1)/OFFSET(DATA!$F$6,BQ$10,$AF604,1,1),0)</f>
        <v>3.0373831775700934E-2</v>
      </c>
      <c r="BR604" s="190">
        <f ca="1">IF($AG604&gt;0,OFFSET(DATA!$F$6,BR$10+27*(7-$AE$8),$AF604,1,1)/OFFSET(DATA!$F$6,BR$10,$AF604,1,1),0)</f>
        <v>2.364864864864865E-2</v>
      </c>
      <c r="BS604" s="190">
        <f ca="1">IF($AG604&gt;0,OFFSET(DATA!$F$6,BS$10+27*(7-$AE$8),$AF604,1,1)/OFFSET(DATA!$F$6,BS$10,$AF604,1,1),0)</f>
        <v>6.7567567567567571E-2</v>
      </c>
      <c r="BT604" s="190">
        <f ca="1">IF($AG604&gt;0,OFFSET(DATA!$F$6,BT$10+27*(7-$AE$8),$AF604,1,1)/OFFSET(DATA!$F$6,BT$10,$AF604,1,1),0)</f>
        <v>1.7543859649122806E-2</v>
      </c>
      <c r="BU604" s="190">
        <f ca="1">IF($AG604&gt;0,OFFSET(DATA!$F$6,BU$10+27*(7-$AE$8),$AF604,1,1)/OFFSET(DATA!$F$6,BU$10,$AF604,1,1),0)</f>
        <v>9.2872570194384454E-2</v>
      </c>
      <c r="BV604" s="190">
        <f ca="1">IF($AG604&gt;0,OFFSET(DATA!$F$6,BV$10+27*(7-$AE$8),$AF604,1,1)/OFFSET(DATA!$F$6,BV$10,$AF604,1,1),0)</f>
        <v>0.22268470343392299</v>
      </c>
      <c r="BW604" s="190">
        <f ca="1">IF($AG604&gt;0,OFFSET(DATA!$F$6,BW$10+27*(7-$AE$8),$AF604,1,1)/OFFSET(DATA!$F$6,BW$10,$AF604,1,1),0)</f>
        <v>5.9973924380704043E-2</v>
      </c>
      <c r="BX604" s="190">
        <f ca="1">IF($AG604&gt;0,OFFSET(DATA!$F$6,BX$10+27*(7-$AE$8),$AF604,1,1)/OFFSET(DATA!$F$6,BX$10,$AF604,1,1),0)</f>
        <v>3.2258064516129031E-2</v>
      </c>
    </row>
    <row r="605" spans="32:76" x14ac:dyDescent="0.2">
      <c r="AF605" s="166">
        <v>594</v>
      </c>
      <c r="AG605" s="96">
        <f ca="1">OFFSET(DATA!$F$6,$AF$10,$AF605,1,1)</f>
        <v>363</v>
      </c>
      <c r="AH605" s="190">
        <f ca="1">IF($AG605&gt;0,OFFSET(DATA!$F$6,$AF$10+27*AH$10,$AF605,1,1)/$AG605,0)</f>
        <v>4.9586776859504134E-2</v>
      </c>
      <c r="AI605" s="190">
        <f ca="1">IF($AG605&gt;0,OFFSET(DATA!$F$6,$AF$10+27*AI$10,$AF605,1,1)/$AG605,0)</f>
        <v>0</v>
      </c>
      <c r="AJ605" s="190">
        <f ca="1">IF($AG605&gt;0,OFFSET(DATA!$F$6,$AF$10+27*AJ$10,$AF605,1,1)/$AG605,0)</f>
        <v>1.1019283746556474E-2</v>
      </c>
      <c r="AK605" s="190">
        <f ca="1">IF($AG605&gt;0,OFFSET(DATA!$F$6,$AF$10+27*AK$10,$AF605,1,1)/$AG605,0)</f>
        <v>0</v>
      </c>
      <c r="AL605" s="190">
        <f ca="1">IF($AG605&gt;0,OFFSET(DATA!$F$6,$AF$10+27*AL$10,$AF605,1,1)/$AG605,0)</f>
        <v>0.28650137741046833</v>
      </c>
      <c r="AM605" s="190">
        <f ca="1">IF($AG605&gt;0,OFFSET(DATA!$F$6,$AF$10+27*AM$10,$AF605,1,1)/$AG605,0)</f>
        <v>0.17355371900826447</v>
      </c>
      <c r="AN605" s="166">
        <f ca="1">OFFSET(DATA!$F$6,$AF$10+27*AN$10,$AF605,1,1)</f>
        <v>17</v>
      </c>
      <c r="AO605" s="166">
        <f t="shared" ca="1" si="19"/>
        <v>17</v>
      </c>
      <c r="AQ605" s="96">
        <f ca="1">OFFSET(DATA!$F$6,25,$AF605,1,1)</f>
        <v>12624</v>
      </c>
      <c r="AR605" s="190">
        <f ca="1">IF($AQ605&gt;0,OFFSET(DATA!$F$6,25+27*AR$10,$AF605,1,1)/$AQ605,0)</f>
        <v>6.5826996197718632E-2</v>
      </c>
      <c r="AS605" s="190">
        <f ca="1">IF($AQ605&gt;0,OFFSET(DATA!$F$6,25+27*AS$10,$AF605,1,1)/$AQ605,0)</f>
        <v>1.0297845373891002E-3</v>
      </c>
      <c r="AT605" s="190">
        <f ca="1">IF($AQ605&gt;0,OFFSET(DATA!$F$6,25+27*AT$10,$AF605,1,1)/$AQ605,0)</f>
        <v>9.9493029150823822E-2</v>
      </c>
      <c r="AU605" s="190">
        <f ca="1">IF($AQ605&gt;0,OFFSET(DATA!$F$6,25+27*AU$10,$AF605,1,1)/$AQ605,0)</f>
        <v>0</v>
      </c>
      <c r="AV605" s="190">
        <f ca="1">IF($AQ605&gt;0,OFFSET(DATA!$F$6,25+27*AV$10,$AF605,1,1)/$AQ605,0)</f>
        <v>0.36707858048162229</v>
      </c>
      <c r="AW605" s="190">
        <f ca="1">IF($AQ605&gt;0,OFFSET(DATA!$F$6,25+27*AW$10,$AF605,1,1)/$AQ605,0)</f>
        <v>0.14369455006337137</v>
      </c>
      <c r="AZ605" s="166">
        <f t="shared" ca="1" si="20"/>
        <v>13</v>
      </c>
      <c r="BA605" s="190">
        <f ca="1">IF($AG605&gt;0,OFFSET(DATA!$F$6,BA$10+27*(7-$AE$8),$AF605,1,1)/OFFSET(DATA!$F$6,BA$10,$AF605,1,1),0)</f>
        <v>4.9586776859504134E-2</v>
      </c>
      <c r="BB605" s="190">
        <f ca="1">IF($AG605&gt;0,OFFSET(DATA!$F$6,BB$10+27*(7-$AE$8),$AF605,1,1)/OFFSET(DATA!$F$6,BB$10,$AF605,1,1),0)</f>
        <v>0</v>
      </c>
      <c r="BC605" s="190">
        <f ca="1">IF($AG605&gt;0,OFFSET(DATA!$F$6,BC$10+27*(7-$AE$8),$AF605,1,1)/OFFSET(DATA!$F$6,BC$10,$AF605,1,1),0)</f>
        <v>5.6818181818181816E-2</v>
      </c>
      <c r="BD605" s="190">
        <f ca="1">IF($AG605&gt;0,OFFSET(DATA!$F$6,BD$10+27*(7-$AE$8),$AF605,1,1)/OFFSET(DATA!$F$6,BD$10,$AF605,1,1),0)</f>
        <v>6.41025641025641E-3</v>
      </c>
      <c r="BE605" s="190">
        <f ca="1">IF($AG605&gt;0,OFFSET(DATA!$F$6,BE$10+27*(7-$AE$8),$AF605,1,1)/OFFSET(DATA!$F$6,BE$10,$AF605,1,1),0)</f>
        <v>0.1198501872659176</v>
      </c>
      <c r="BF605" s="190">
        <f ca="1">IF($AG605&gt;0,OFFSET(DATA!$F$6,BF$10+27*(7-$AE$8),$AF605,1,1)/OFFSET(DATA!$F$6,BF$10,$AF605,1,1),0)</f>
        <v>0.1038961038961039</v>
      </c>
      <c r="BG605" s="190">
        <f ca="1">IF($AG605&gt;0,OFFSET(DATA!$F$6,BG$10+27*(7-$AE$8),$AF605,1,1)/OFFSET(DATA!$F$6,BG$10,$AF605,1,1),0)</f>
        <v>7.1428571428571425E-2</v>
      </c>
      <c r="BH605" s="190">
        <f ca="1">IF($AG605&gt;0,OFFSET(DATA!$F$6,BH$10+27*(7-$AE$8),$AF605,1,1)/OFFSET(DATA!$F$6,BH$10,$AF605,1,1),0)</f>
        <v>3.39943342776204E-2</v>
      </c>
      <c r="BI605" s="190">
        <f ca="1">IF($AG605&gt;0,OFFSET(DATA!$F$6,BI$10+27*(7-$AE$8),$AF605,1,1)/OFFSET(DATA!$F$6,BI$10,$AF605,1,1),0)</f>
        <v>0.13253012048192772</v>
      </c>
      <c r="BJ605" s="190">
        <f ca="1">IF($AG605&gt;0,OFFSET(DATA!$F$6,BJ$10+27*(7-$AE$8),$AF605,1,1)/OFFSET(DATA!$F$6,BJ$10,$AF605,1,1),0)</f>
        <v>4.2134831460674156E-2</v>
      </c>
      <c r="BK605" s="190">
        <f ca="1">IF($AG605&gt;0,OFFSET(DATA!$F$6,BK$10+27*(7-$AE$8),$AF605,1,1)/OFFSET(DATA!$F$6,BK$10,$AF605,1,1),0)</f>
        <v>8.0808080808080815E-2</v>
      </c>
      <c r="BL605" s="190">
        <f ca="1">IF($AG605&gt;0,OFFSET(DATA!$F$6,BL$10+27*(7-$AE$8),$AF605,1,1)/OFFSET(DATA!$F$6,BL$10,$AF605,1,1),0)</f>
        <v>3.1870114251352978E-2</v>
      </c>
      <c r="BM605" s="190">
        <f ca="1">IF($AG605&gt;0,OFFSET(DATA!$F$6,BM$10+27*(7-$AE$8),$AF605,1,1)/OFFSET(DATA!$F$6,BM$10,$AF605,1,1),0)</f>
        <v>4.2016806722689079E-2</v>
      </c>
      <c r="BN605" s="190">
        <f ca="1">IF($AG605&gt;0,OFFSET(DATA!$F$6,BN$10+27*(7-$AE$8),$AF605,1,1)/OFFSET(DATA!$F$6,BN$10,$AF605,1,1),0)</f>
        <v>6.9642857142857145E-2</v>
      </c>
      <c r="BO605" s="190">
        <f ca="1">IF($AG605&gt;0,OFFSET(DATA!$F$6,BO$10+27*(7-$AE$8),$AF605,1,1)/OFFSET(DATA!$F$6,BO$10,$AF605,1,1),0)</f>
        <v>2.4017467248908297E-2</v>
      </c>
      <c r="BP605" s="190">
        <f ca="1">IF($AG605&gt;0,OFFSET(DATA!$F$6,BP$10+27*(7-$AE$8),$AF605,1,1)/OFFSET(DATA!$F$6,BP$10,$AF605,1,1),0)</f>
        <v>0.17719298245614035</v>
      </c>
      <c r="BQ605" s="190">
        <f ca="1">IF($AG605&gt;0,OFFSET(DATA!$F$6,BQ$10+27*(7-$AE$8),$AF605,1,1)/OFFSET(DATA!$F$6,BQ$10,$AF605,1,1),0)</f>
        <v>2.8225806451612902E-2</v>
      </c>
      <c r="BR605" s="190">
        <f ca="1">IF($AG605&gt;0,OFFSET(DATA!$F$6,BR$10+27*(7-$AE$8),$AF605,1,1)/OFFSET(DATA!$F$6,BR$10,$AF605,1,1),0)</f>
        <v>1.834862385321101E-2</v>
      </c>
      <c r="BS605" s="190">
        <f ca="1">IF($AG605&gt;0,OFFSET(DATA!$F$6,BS$10+27*(7-$AE$8),$AF605,1,1)/OFFSET(DATA!$F$6,BS$10,$AF605,1,1),0)</f>
        <v>5.8823529411764705E-2</v>
      </c>
      <c r="BT605" s="190">
        <f ca="1">IF($AG605&gt;0,OFFSET(DATA!$F$6,BT$10+27*(7-$AE$8),$AF605,1,1)/OFFSET(DATA!$F$6,BT$10,$AF605,1,1),0)</f>
        <v>1.3698630136986301E-2</v>
      </c>
      <c r="BU605" s="190">
        <f ca="1">IF($AG605&gt;0,OFFSET(DATA!$F$6,BU$10+27*(7-$AE$8),$AF605,1,1)/OFFSET(DATA!$F$6,BU$10,$AF605,1,1),0)</f>
        <v>7.9611650485436891E-2</v>
      </c>
      <c r="BV605" s="190">
        <f ca="1">IF($AG605&gt;0,OFFSET(DATA!$F$6,BV$10+27*(7-$AE$8),$AF605,1,1)/OFFSET(DATA!$F$6,BV$10,$AF605,1,1),0)</f>
        <v>0.20643939393939395</v>
      </c>
      <c r="BW605" s="190">
        <f ca="1">IF($AG605&gt;0,OFFSET(DATA!$F$6,BW$10+27*(7-$AE$8),$AF605,1,1)/OFFSET(DATA!$F$6,BW$10,$AF605,1,1),0)</f>
        <v>5.3509781357882626E-2</v>
      </c>
      <c r="BX605" s="190">
        <f ca="1">IF($AG605&gt;0,OFFSET(DATA!$F$6,BX$10+27*(7-$AE$8),$AF605,1,1)/OFFSET(DATA!$F$6,BX$10,$AF605,1,1),0)</f>
        <v>2.8622540250447227E-2</v>
      </c>
    </row>
    <row r="606" spans="32:76" x14ac:dyDescent="0.2">
      <c r="AF606" s="166">
        <v>595</v>
      </c>
      <c r="AG606" s="96">
        <f ca="1">OFFSET(DATA!$F$6,$AF$10,$AF606,1,1)</f>
        <v>396</v>
      </c>
      <c r="AH606" s="190">
        <f ca="1">IF($AG606&gt;0,OFFSET(DATA!$F$6,$AF$10+27*AH$10,$AF606,1,1)/$AG606,0)</f>
        <v>4.7979797979797977E-2</v>
      </c>
      <c r="AI606" s="190">
        <f ca="1">IF($AG606&gt;0,OFFSET(DATA!$F$6,$AF$10+27*AI$10,$AF606,1,1)/$AG606,0)</f>
        <v>0</v>
      </c>
      <c r="AJ606" s="190">
        <f ca="1">IF($AG606&gt;0,OFFSET(DATA!$F$6,$AF$10+27*AJ$10,$AF606,1,1)/$AG606,0)</f>
        <v>1.0101010101010102E-2</v>
      </c>
      <c r="AK606" s="190">
        <f ca="1">IF($AG606&gt;0,OFFSET(DATA!$F$6,$AF$10+27*AK$10,$AF606,1,1)/$AG606,0)</f>
        <v>0</v>
      </c>
      <c r="AL606" s="190">
        <f ca="1">IF($AG606&gt;0,OFFSET(DATA!$F$6,$AF$10+27*AL$10,$AF606,1,1)/$AG606,0)</f>
        <v>0.26262626262626265</v>
      </c>
      <c r="AM606" s="190">
        <f ca="1">IF($AG606&gt;0,OFFSET(DATA!$F$6,$AF$10+27*AM$10,$AF606,1,1)/$AG606,0)</f>
        <v>0.17676767676767677</v>
      </c>
      <c r="AN606" s="166">
        <f ca="1">OFFSET(DATA!$F$6,$AF$10+27*AN$10,$AF606,1,1)</f>
        <v>11</v>
      </c>
      <c r="AO606" s="166">
        <f t="shared" ca="1" si="19"/>
        <v>11</v>
      </c>
      <c r="AQ606" s="96">
        <f ca="1">OFFSET(DATA!$F$6,25,$AF606,1,1)</f>
        <v>13798</v>
      </c>
      <c r="AR606" s="190">
        <f ca="1">IF($AQ606&gt;0,OFFSET(DATA!$F$6,25+27*AR$10,$AF606,1,1)/$AQ606,0)</f>
        <v>6.3125090592839536E-2</v>
      </c>
      <c r="AS606" s="190">
        <f ca="1">IF($AQ606&gt;0,OFFSET(DATA!$F$6,25+27*AS$10,$AF606,1,1)/$AQ606,0)</f>
        <v>8.6969125960284098E-4</v>
      </c>
      <c r="AT606" s="190">
        <f ca="1">IF($AQ606&gt;0,OFFSET(DATA!$F$6,25+27*AT$10,$AF606,1,1)/$AQ606,0)</f>
        <v>0.11269749239020148</v>
      </c>
      <c r="AU606" s="190">
        <f ca="1">IF($AQ606&gt;0,OFFSET(DATA!$F$6,25+27*AU$10,$AF606,1,1)/$AQ606,0)</f>
        <v>0</v>
      </c>
      <c r="AV606" s="190">
        <f ca="1">IF($AQ606&gt;0,OFFSET(DATA!$F$6,25+27*AV$10,$AF606,1,1)/$AQ606,0)</f>
        <v>0.37338744745615304</v>
      </c>
      <c r="AW606" s="190">
        <f ca="1">IF($AQ606&gt;0,OFFSET(DATA!$F$6,25+27*AW$10,$AF606,1,1)/$AQ606,0)</f>
        <v>0.17430062327873605</v>
      </c>
      <c r="AZ606" s="166">
        <f t="shared" ca="1" si="20"/>
        <v>11</v>
      </c>
      <c r="BA606" s="190">
        <f ca="1">IF($AG606&gt;0,OFFSET(DATA!$F$6,BA$10+27*(7-$AE$8),$AF606,1,1)/OFFSET(DATA!$F$6,BA$10,$AF606,1,1),0)</f>
        <v>4.7979797979797977E-2</v>
      </c>
      <c r="BB606" s="190">
        <f ca="1">IF($AG606&gt;0,OFFSET(DATA!$F$6,BB$10+27*(7-$AE$8),$AF606,1,1)/OFFSET(DATA!$F$6,BB$10,$AF606,1,1),0)</f>
        <v>0</v>
      </c>
      <c r="BC606" s="190">
        <f ca="1">IF($AG606&gt;0,OFFSET(DATA!$F$6,BC$10+27*(7-$AE$8),$AF606,1,1)/OFFSET(DATA!$F$6,BC$10,$AF606,1,1),0)</f>
        <v>4.3478260869565216E-2</v>
      </c>
      <c r="BD606" s="190">
        <f ca="1">IF($AG606&gt;0,OFFSET(DATA!$F$6,BD$10+27*(7-$AE$8),$AF606,1,1)/OFFSET(DATA!$F$6,BD$10,$AF606,1,1),0)</f>
        <v>6.2893081761006293E-3</v>
      </c>
      <c r="BE606" s="190">
        <f ca="1">IF($AG606&gt;0,OFFSET(DATA!$F$6,BE$10+27*(7-$AE$8),$AF606,1,1)/OFFSET(DATA!$F$6,BE$10,$AF606,1,1),0)</f>
        <v>0.11068702290076336</v>
      </c>
      <c r="BF606" s="190">
        <f ca="1">IF($AG606&gt;0,OFFSET(DATA!$F$6,BF$10+27*(7-$AE$8),$AF606,1,1)/OFFSET(DATA!$F$6,BF$10,$AF606,1,1),0)</f>
        <v>9.7560975609756101E-2</v>
      </c>
      <c r="BG606" s="190">
        <f ca="1">IF($AG606&gt;0,OFFSET(DATA!$F$6,BG$10+27*(7-$AE$8),$AF606,1,1)/OFFSET(DATA!$F$6,BG$10,$AF606,1,1),0)</f>
        <v>6.7961165048543687E-2</v>
      </c>
      <c r="BH606" s="190">
        <f ca="1">IF($AG606&gt;0,OFFSET(DATA!$F$6,BH$10+27*(7-$AE$8),$AF606,1,1)/OFFSET(DATA!$F$6,BH$10,$AF606,1,1),0)</f>
        <v>3.1880286271958359E-2</v>
      </c>
      <c r="BI606" s="190">
        <f ca="1">IF($AG606&gt;0,OFFSET(DATA!$F$6,BI$10+27*(7-$AE$8),$AF606,1,1)/OFFSET(DATA!$F$6,BI$10,$AF606,1,1),0)</f>
        <v>0.11931818181818182</v>
      </c>
      <c r="BJ606" s="190">
        <f ca="1">IF($AG606&gt;0,OFFSET(DATA!$F$6,BJ$10+27*(7-$AE$8),$AF606,1,1)/OFFSET(DATA!$F$6,BJ$10,$AF606,1,1),0)</f>
        <v>3.6175710594315243E-2</v>
      </c>
      <c r="BK606" s="190">
        <f ca="1">IF($AG606&gt;0,OFFSET(DATA!$F$6,BK$10+27*(7-$AE$8),$AF606,1,1)/OFFSET(DATA!$F$6,BK$10,$AF606,1,1),0)</f>
        <v>7.4866310160427801E-2</v>
      </c>
      <c r="BL606" s="190">
        <f ca="1">IF($AG606&gt;0,OFFSET(DATA!$F$6,BL$10+27*(7-$AE$8),$AF606,1,1)/OFFSET(DATA!$F$6,BL$10,$AF606,1,1),0)</f>
        <v>2.6680896478121666E-2</v>
      </c>
      <c r="BM606" s="190">
        <f ca="1">IF($AG606&gt;0,OFFSET(DATA!$F$6,BM$10+27*(7-$AE$8),$AF606,1,1)/OFFSET(DATA!$F$6,BM$10,$AF606,1,1),0)</f>
        <v>3.787878787878788E-2</v>
      </c>
      <c r="BN606" s="190">
        <f ca="1">IF($AG606&gt;0,OFFSET(DATA!$F$6,BN$10+27*(7-$AE$8),$AF606,1,1)/OFFSET(DATA!$F$6,BN$10,$AF606,1,1),0)</f>
        <v>6.3439065108514187E-2</v>
      </c>
      <c r="BO606" s="190">
        <f ca="1">IF($AG606&gt;0,OFFSET(DATA!$F$6,BO$10+27*(7-$AE$8),$AF606,1,1)/OFFSET(DATA!$F$6,BO$10,$AF606,1,1),0)</f>
        <v>2.6530612244897958E-2</v>
      </c>
      <c r="BP606" s="190">
        <f ca="1">IF($AG606&gt;0,OFFSET(DATA!$F$6,BP$10+27*(7-$AE$8),$AF606,1,1)/OFFSET(DATA!$F$6,BP$10,$AF606,1,1),0)</f>
        <v>0.16366612111292964</v>
      </c>
      <c r="BQ606" s="190">
        <f ca="1">IF($AG606&gt;0,OFFSET(DATA!$F$6,BQ$10+27*(7-$AE$8),$AF606,1,1)/OFFSET(DATA!$F$6,BQ$10,$AF606,1,1),0)</f>
        <v>4.2830540037243951E-2</v>
      </c>
      <c r="BR606" s="190">
        <f ca="1">IF($AG606&gt;0,OFFSET(DATA!$F$6,BR$10+27*(7-$AE$8),$AF606,1,1)/OFFSET(DATA!$F$6,BR$10,$AF606,1,1),0)</f>
        <v>1.9943019943019943E-2</v>
      </c>
      <c r="BS606" s="190">
        <f ca="1">IF($AG606&gt;0,OFFSET(DATA!$F$6,BS$10+27*(7-$AE$8),$AF606,1,1)/OFFSET(DATA!$F$6,BS$10,$AF606,1,1),0)</f>
        <v>5.0505050505050504E-2</v>
      </c>
      <c r="BT606" s="190">
        <f ca="1">IF($AG606&gt;0,OFFSET(DATA!$F$6,BT$10+27*(7-$AE$8),$AF606,1,1)/OFFSET(DATA!$F$6,BT$10,$AF606,1,1),0)</f>
        <v>1.8181818181818181E-2</v>
      </c>
      <c r="BU606" s="190">
        <f ca="1">IF($AG606&gt;0,OFFSET(DATA!$F$6,BU$10+27*(7-$AE$8),$AF606,1,1)/OFFSET(DATA!$F$6,BU$10,$AF606,1,1),0)</f>
        <v>6.7256637168141592E-2</v>
      </c>
      <c r="BV606" s="190">
        <f ca="1">IF($AG606&gt;0,OFFSET(DATA!$F$6,BV$10+27*(7-$AE$8),$AF606,1,1)/OFFSET(DATA!$F$6,BV$10,$AF606,1,1),0)</f>
        <v>0.21529509559434745</v>
      </c>
      <c r="BW606" s="190">
        <f ca="1">IF($AG606&gt;0,OFFSET(DATA!$F$6,BW$10+27*(7-$AE$8),$AF606,1,1)/OFFSET(DATA!$F$6,BW$10,$AF606,1,1),0)</f>
        <v>4.6931407942238268E-2</v>
      </c>
      <c r="BX606" s="190">
        <f ca="1">IF($AG606&gt;0,OFFSET(DATA!$F$6,BX$10+27*(7-$AE$8),$AF606,1,1)/OFFSET(DATA!$F$6,BX$10,$AF606,1,1),0)</f>
        <v>2.4390243902439025E-2</v>
      </c>
    </row>
    <row r="607" spans="32:76" x14ac:dyDescent="0.2">
      <c r="AF607" s="166">
        <v>596</v>
      </c>
      <c r="AG607" s="96">
        <f ca="1">OFFSET(DATA!$F$6,$AF$10,$AF607,1,1)</f>
        <v>415</v>
      </c>
      <c r="AH607" s="190">
        <f ca="1">IF($AG607&gt;0,OFFSET(DATA!$F$6,$AF$10+27*AH$10,$AF607,1,1)/$AG607,0)</f>
        <v>4.5783132530120479E-2</v>
      </c>
      <c r="AI607" s="190">
        <f ca="1">IF($AG607&gt;0,OFFSET(DATA!$F$6,$AF$10+27*AI$10,$AF607,1,1)/$AG607,0)</f>
        <v>0</v>
      </c>
      <c r="AJ607" s="190">
        <f ca="1">IF($AG607&gt;0,OFFSET(DATA!$F$6,$AF$10+27*AJ$10,$AF607,1,1)/$AG607,0)</f>
        <v>9.6385542168674707E-3</v>
      </c>
      <c r="AK607" s="190">
        <f ca="1">IF($AG607&gt;0,OFFSET(DATA!$F$6,$AF$10+27*AK$10,$AF607,1,1)/$AG607,0)</f>
        <v>0</v>
      </c>
      <c r="AL607" s="190">
        <f ca="1">IF($AG607&gt;0,OFFSET(DATA!$F$6,$AF$10+27*AL$10,$AF607,1,1)/$AG607,0)</f>
        <v>0.26265060240963856</v>
      </c>
      <c r="AM607" s="190">
        <f ca="1">IF($AG607&gt;0,OFFSET(DATA!$F$6,$AF$10+27*AM$10,$AF607,1,1)/$AG607,0)</f>
        <v>0.19036144578313252</v>
      </c>
      <c r="AN607" s="166">
        <f ca="1">OFFSET(DATA!$F$6,$AF$10+27*AN$10,$AF607,1,1)</f>
        <v>8</v>
      </c>
      <c r="AO607" s="166">
        <f t="shared" ca="1" si="19"/>
        <v>8</v>
      </c>
      <c r="AQ607" s="96">
        <f ca="1">OFFSET(DATA!$F$6,25,$AF607,1,1)</f>
        <v>14483</v>
      </c>
      <c r="AR607" s="190">
        <f ca="1">IF($AQ607&gt;0,OFFSET(DATA!$F$6,25+27*AR$10,$AF607,1,1)/$AQ607,0)</f>
        <v>5.9863287992819168E-2</v>
      </c>
      <c r="AS607" s="190">
        <f ca="1">IF($AQ607&gt;0,OFFSET(DATA!$F$6,25+27*AS$10,$AF607,1,1)/$AQ607,0)</f>
        <v>8.2855761927777397E-4</v>
      </c>
      <c r="AT607" s="190">
        <f ca="1">IF($AQ607&gt;0,OFFSET(DATA!$F$6,25+27*AT$10,$AF607,1,1)/$AQ607,0)</f>
        <v>0.11696471725471243</v>
      </c>
      <c r="AU607" s="190">
        <f ca="1">IF($AQ607&gt;0,OFFSET(DATA!$F$6,25+27*AU$10,$AF607,1,1)/$AQ607,0)</f>
        <v>0</v>
      </c>
      <c r="AV607" s="190">
        <f ca="1">IF($AQ607&gt;0,OFFSET(DATA!$F$6,25+27*AV$10,$AF607,1,1)/$AQ607,0)</f>
        <v>0.38652212939308156</v>
      </c>
      <c r="AW607" s="190">
        <f ca="1">IF($AQ607&gt;0,OFFSET(DATA!$F$6,25+27*AW$10,$AF607,1,1)/$AQ607,0)</f>
        <v>0.19926810743630463</v>
      </c>
      <c r="AZ607" s="166">
        <f t="shared" ca="1" si="20"/>
        <v>11</v>
      </c>
      <c r="BA607" s="190">
        <f ca="1">IF($AG607&gt;0,OFFSET(DATA!$F$6,BA$10+27*(7-$AE$8),$AF607,1,1)/OFFSET(DATA!$F$6,BA$10,$AF607,1,1),0)</f>
        <v>4.5783132530120479E-2</v>
      </c>
      <c r="BB607" s="190">
        <f ca="1">IF($AG607&gt;0,OFFSET(DATA!$F$6,BB$10+27*(7-$AE$8),$AF607,1,1)/OFFSET(DATA!$F$6,BB$10,$AF607,1,1),0)</f>
        <v>0</v>
      </c>
      <c r="BC607" s="190">
        <f ca="1">IF($AG607&gt;0,OFFSET(DATA!$F$6,BC$10+27*(7-$AE$8),$AF607,1,1)/OFFSET(DATA!$F$6,BC$10,$AF607,1,1),0)</f>
        <v>4.1666666666666664E-2</v>
      </c>
      <c r="BD607" s="190">
        <f ca="1">IF($AG607&gt;0,OFFSET(DATA!$F$6,BD$10+27*(7-$AE$8),$AF607,1,1)/OFFSET(DATA!$F$6,BD$10,$AF607,1,1),0)</f>
        <v>6.1349693251533744E-3</v>
      </c>
      <c r="BE607" s="190">
        <f ca="1">IF($AG607&gt;0,OFFSET(DATA!$F$6,BE$10+27*(7-$AE$8),$AF607,1,1)/OFFSET(DATA!$F$6,BE$10,$AF607,1,1),0)</f>
        <v>0.10283687943262411</v>
      </c>
      <c r="BF607" s="190">
        <f ca="1">IF($AG607&gt;0,OFFSET(DATA!$F$6,BF$10+27*(7-$AE$8),$AF607,1,1)/OFFSET(DATA!$F$6,BF$10,$AF607,1,1),0)</f>
        <v>8.98876404494382E-2</v>
      </c>
      <c r="BG607" s="190">
        <f ca="1">IF($AG607&gt;0,OFFSET(DATA!$F$6,BG$10+27*(7-$AE$8),$AF607,1,1)/OFFSET(DATA!$F$6,BG$10,$AF607,1,1),0)</f>
        <v>6.363636363636363E-2</v>
      </c>
      <c r="BH607" s="190">
        <f ca="1">IF($AG607&gt;0,OFFSET(DATA!$F$6,BH$10+27*(7-$AE$8),$AF607,1,1)/OFFSET(DATA!$F$6,BH$10,$AF607,1,1),0)</f>
        <v>2.9906542056074768E-2</v>
      </c>
      <c r="BI607" s="190">
        <f ca="1">IF($AG607&gt;0,OFFSET(DATA!$F$6,BI$10+27*(7-$AE$8),$AF607,1,1)/OFFSET(DATA!$F$6,BI$10,$AF607,1,1),0)</f>
        <v>0.1</v>
      </c>
      <c r="BJ607" s="190">
        <f ca="1">IF($AG607&gt;0,OFFSET(DATA!$F$6,BJ$10+27*(7-$AE$8),$AF607,1,1)/OFFSET(DATA!$F$6,BJ$10,$AF607,1,1),0)</f>
        <v>3.4146341463414637E-2</v>
      </c>
      <c r="BK607" s="190">
        <f ca="1">IF($AG607&gt;0,OFFSET(DATA!$F$6,BK$10+27*(7-$AE$8),$AF607,1,1)/OFFSET(DATA!$F$6,BK$10,$AF607,1,1),0)</f>
        <v>7.5443786982248517E-2</v>
      </c>
      <c r="BL607" s="190">
        <f ca="1">IF($AG607&gt;0,OFFSET(DATA!$F$6,BL$10+27*(7-$AE$8),$AF607,1,1)/OFFSET(DATA!$F$6,BL$10,$AF607,1,1),0)</f>
        <v>2.4221453287197232E-2</v>
      </c>
      <c r="BM607" s="190">
        <f ca="1">IF($AG607&gt;0,OFFSET(DATA!$F$6,BM$10+27*(7-$AE$8),$AF607,1,1)/OFFSET(DATA!$F$6,BM$10,$AF607,1,1),0)</f>
        <v>4.2253521126760563E-2</v>
      </c>
      <c r="BN607" s="190">
        <f ca="1">IF($AG607&gt;0,OFFSET(DATA!$F$6,BN$10+27*(7-$AE$8),$AF607,1,1)/OFFSET(DATA!$F$6,BN$10,$AF607,1,1),0)</f>
        <v>6.0606060606060608E-2</v>
      </c>
      <c r="BO607" s="190">
        <f ca="1">IF($AG607&gt;0,OFFSET(DATA!$F$6,BO$10+27*(7-$AE$8),$AF607,1,1)/OFFSET(DATA!$F$6,BO$10,$AF607,1,1),0)</f>
        <v>2.4832855778414518E-2</v>
      </c>
      <c r="BP607" s="190">
        <f ca="1">IF($AG607&gt;0,OFFSET(DATA!$F$6,BP$10+27*(7-$AE$8),$AF607,1,1)/OFFSET(DATA!$F$6,BP$10,$AF607,1,1),0)</f>
        <v>0.15259740259740259</v>
      </c>
      <c r="BQ607" s="190">
        <f ca="1">IF($AG607&gt;0,OFFSET(DATA!$F$6,BQ$10+27*(7-$AE$8),$AF607,1,1)/OFFSET(DATA!$F$6,BQ$10,$AF607,1,1),0)</f>
        <v>3.6332179930795849E-2</v>
      </c>
      <c r="BR607" s="190">
        <f ca="1">IF($AG607&gt;0,OFFSET(DATA!$F$6,BR$10+27*(7-$AE$8),$AF607,1,1)/OFFSET(DATA!$F$6,BR$10,$AF607,1,1),0)</f>
        <v>1.9498607242339833E-2</v>
      </c>
      <c r="BS607" s="190">
        <f ca="1">IF($AG607&gt;0,OFFSET(DATA!$F$6,BS$10+27*(7-$AE$8),$AF607,1,1)/OFFSET(DATA!$F$6,BS$10,$AF607,1,1),0)</f>
        <v>4.6728971962616821E-2</v>
      </c>
      <c r="BT607" s="190">
        <f ca="1">IF($AG607&gt;0,OFFSET(DATA!$F$6,BT$10+27*(7-$AE$8),$AF607,1,1)/OFFSET(DATA!$F$6,BT$10,$AF607,1,1),0)</f>
        <v>1.9607843137254902E-2</v>
      </c>
      <c r="BU607" s="190">
        <f ca="1">IF($AG607&gt;0,OFFSET(DATA!$F$6,BU$10+27*(7-$AE$8),$AF607,1,1)/OFFSET(DATA!$F$6,BU$10,$AF607,1,1),0)</f>
        <v>7.1428571428571425E-2</v>
      </c>
      <c r="BV607" s="190">
        <f ca="1">IF($AG607&gt;0,OFFSET(DATA!$F$6,BV$10+27*(7-$AE$8),$AF607,1,1)/OFFSET(DATA!$F$6,BV$10,$AF607,1,1),0)</f>
        <v>0.20772200772200772</v>
      </c>
      <c r="BW607" s="190">
        <f ca="1">IF($AG607&gt;0,OFFSET(DATA!$F$6,BW$10+27*(7-$AE$8),$AF607,1,1)/OFFSET(DATA!$F$6,BW$10,$AF607,1,1),0)</f>
        <v>4.349927501208313E-2</v>
      </c>
      <c r="BX607" s="190">
        <f ca="1">IF($AG607&gt;0,OFFSET(DATA!$F$6,BX$10+27*(7-$AE$8),$AF607,1,1)/OFFSET(DATA!$F$6,BX$10,$AF607,1,1),0)</f>
        <v>2.0569620253164556E-2</v>
      </c>
    </row>
    <row r="608" spans="32:76" x14ac:dyDescent="0.2">
      <c r="AF608" s="166">
        <v>597</v>
      </c>
      <c r="AG608" s="96">
        <f ca="1">OFFSET(DATA!$F$6,$AF$10,$AF608,1,1)</f>
        <v>443</v>
      </c>
      <c r="AH608" s="190">
        <f ca="1">IF($AG608&gt;0,OFFSET(DATA!$F$6,$AF$10+27*AH$10,$AF608,1,1)/$AG608,0)</f>
        <v>4.740406320541761E-2</v>
      </c>
      <c r="AI608" s="190">
        <f ca="1">IF($AG608&gt;0,OFFSET(DATA!$F$6,$AF$10+27*AI$10,$AF608,1,1)/$AG608,0)</f>
        <v>0</v>
      </c>
      <c r="AJ608" s="190">
        <f ca="1">IF($AG608&gt;0,OFFSET(DATA!$F$6,$AF$10+27*AJ$10,$AF608,1,1)/$AG608,0)</f>
        <v>9.0293453724604959E-3</v>
      </c>
      <c r="AK608" s="190">
        <f ca="1">IF($AG608&gt;0,OFFSET(DATA!$F$6,$AF$10+27*AK$10,$AF608,1,1)/$AG608,0)</f>
        <v>0</v>
      </c>
      <c r="AL608" s="190">
        <f ca="1">IF($AG608&gt;0,OFFSET(DATA!$F$6,$AF$10+27*AL$10,$AF608,1,1)/$AG608,0)</f>
        <v>0.29345372460496616</v>
      </c>
      <c r="AM608" s="190">
        <f ca="1">IF($AG608&gt;0,OFFSET(DATA!$F$6,$AF$10+27*AM$10,$AF608,1,1)/$AG608,0)</f>
        <v>0.20316027088036118</v>
      </c>
      <c r="AN608" s="166">
        <f ca="1">OFFSET(DATA!$F$6,$AF$10+27*AN$10,$AF608,1,1)</f>
        <v>11</v>
      </c>
      <c r="AO608" s="166">
        <f t="shared" ca="1" si="19"/>
        <v>11</v>
      </c>
      <c r="AQ608" s="96">
        <f ca="1">OFFSET(DATA!$F$6,25,$AF608,1,1)</f>
        <v>15004</v>
      </c>
      <c r="AR608" s="190">
        <f ca="1">IF($AQ608&gt;0,OFFSET(DATA!$F$6,25+27*AR$10,$AF608,1,1)/$AQ608,0)</f>
        <v>5.6451612903225805E-2</v>
      </c>
      <c r="AS608" s="190">
        <f ca="1">IF($AQ608&gt;0,OFFSET(DATA!$F$6,25+27*AS$10,$AF608,1,1)/$AQ608,0)</f>
        <v>6.6648893628365772E-4</v>
      </c>
      <c r="AT608" s="190">
        <f ca="1">IF($AQ608&gt;0,OFFSET(DATA!$F$6,25+27*AT$10,$AF608,1,1)/$AQ608,0)</f>
        <v>0.11250333244468141</v>
      </c>
      <c r="AU608" s="190">
        <f ca="1">IF($AQ608&gt;0,OFFSET(DATA!$F$6,25+27*AU$10,$AF608,1,1)/$AQ608,0)</f>
        <v>0</v>
      </c>
      <c r="AV608" s="190">
        <f ca="1">IF($AQ608&gt;0,OFFSET(DATA!$F$6,25+27*AV$10,$AF608,1,1)/$AQ608,0)</f>
        <v>0.39076246334310849</v>
      </c>
      <c r="AW608" s="190">
        <f ca="1">IF($AQ608&gt;0,OFFSET(DATA!$F$6,25+27*AW$10,$AF608,1,1)/$AQ608,0)</f>
        <v>0.22620634497467343</v>
      </c>
      <c r="AZ608" s="166">
        <f t="shared" ca="1" si="20"/>
        <v>10</v>
      </c>
      <c r="BA608" s="190">
        <f ca="1">IF($AG608&gt;0,OFFSET(DATA!$F$6,BA$10+27*(7-$AE$8),$AF608,1,1)/OFFSET(DATA!$F$6,BA$10,$AF608,1,1),0)</f>
        <v>4.740406320541761E-2</v>
      </c>
      <c r="BB608" s="190">
        <f ca="1">IF($AG608&gt;0,OFFSET(DATA!$F$6,BB$10+27*(7-$AE$8),$AF608,1,1)/OFFSET(DATA!$F$6,BB$10,$AF608,1,1),0)</f>
        <v>0</v>
      </c>
      <c r="BC608" s="190">
        <f ca="1">IF($AG608&gt;0,OFFSET(DATA!$F$6,BC$10+27*(7-$AE$8),$AF608,1,1)/OFFSET(DATA!$F$6,BC$10,$AF608,1,1),0)</f>
        <v>0.04</v>
      </c>
      <c r="BD608" s="190">
        <f ca="1">IF($AG608&gt;0,OFFSET(DATA!$F$6,BD$10+27*(7-$AE$8),$AF608,1,1)/OFFSET(DATA!$F$6,BD$10,$AF608,1,1),0)</f>
        <v>5.9171597633136093E-3</v>
      </c>
      <c r="BE608" s="190">
        <f ca="1">IF($AG608&gt;0,OFFSET(DATA!$F$6,BE$10+27*(7-$AE$8),$AF608,1,1)/OFFSET(DATA!$F$6,BE$10,$AF608,1,1),0)</f>
        <v>0.10067114093959731</v>
      </c>
      <c r="BF608" s="190">
        <f ca="1">IF($AG608&gt;0,OFFSET(DATA!$F$6,BF$10+27*(7-$AE$8),$AF608,1,1)/OFFSET(DATA!$F$6,BF$10,$AF608,1,1),0)</f>
        <v>8.7912087912087919E-2</v>
      </c>
      <c r="BG608" s="190">
        <f ca="1">IF($AG608&gt;0,OFFSET(DATA!$F$6,BG$10+27*(7-$AE$8),$AF608,1,1)/OFFSET(DATA!$F$6,BG$10,$AF608,1,1),0)</f>
        <v>6.3063063063063057E-2</v>
      </c>
      <c r="BH608" s="190">
        <f ca="1">IF($AG608&gt;0,OFFSET(DATA!$F$6,BH$10+27*(7-$AE$8),$AF608,1,1)/OFFSET(DATA!$F$6,BH$10,$AF608,1,1),0)</f>
        <v>2.6978417266187049E-2</v>
      </c>
      <c r="BI608" s="190">
        <f ca="1">IF($AG608&gt;0,OFFSET(DATA!$F$6,BI$10+27*(7-$AE$8),$AF608,1,1)/OFFSET(DATA!$F$6,BI$10,$AF608,1,1),0)</f>
        <v>9.2307692307692313E-2</v>
      </c>
      <c r="BJ608" s="190">
        <f ca="1">IF($AG608&gt;0,OFFSET(DATA!$F$6,BJ$10+27*(7-$AE$8),$AF608,1,1)/OFFSET(DATA!$F$6,BJ$10,$AF608,1,1),0)</f>
        <v>2.8639618138424822E-2</v>
      </c>
      <c r="BK608" s="190">
        <f ca="1">IF($AG608&gt;0,OFFSET(DATA!$F$6,BK$10+27*(7-$AE$8),$AF608,1,1)/OFFSET(DATA!$F$6,BK$10,$AF608,1,1),0)</f>
        <v>9.4534711964549489E-2</v>
      </c>
      <c r="BL608" s="190">
        <f ca="1">IF($AG608&gt;0,OFFSET(DATA!$F$6,BL$10+27*(7-$AE$8),$AF608,1,1)/OFFSET(DATA!$F$6,BL$10,$AF608,1,1),0)</f>
        <v>1.6540642722117201E-2</v>
      </c>
      <c r="BM608" s="190">
        <f ca="1">IF($AG608&gt;0,OFFSET(DATA!$F$6,BM$10+27*(7-$AE$8),$AF608,1,1)/OFFSET(DATA!$F$6,BM$10,$AF608,1,1),0)</f>
        <v>4.3478260869565216E-2</v>
      </c>
      <c r="BN608" s="190">
        <f ca="1">IF($AG608&gt;0,OFFSET(DATA!$F$6,BN$10+27*(7-$AE$8),$AF608,1,1)/OFFSET(DATA!$F$6,BN$10,$AF608,1,1),0)</f>
        <v>5.9654631083202514E-2</v>
      </c>
      <c r="BO608" s="190">
        <f ca="1">IF($AG608&gt;0,OFFSET(DATA!$F$6,BO$10+27*(7-$AE$8),$AF608,1,1)/OFFSET(DATA!$F$6,BO$10,$AF608,1,1),0)</f>
        <v>2.0833333333333332E-2</v>
      </c>
      <c r="BP608" s="190">
        <f ca="1">IF($AG608&gt;0,OFFSET(DATA!$F$6,BP$10+27*(7-$AE$8),$AF608,1,1)/OFFSET(DATA!$F$6,BP$10,$AF608,1,1),0)</f>
        <v>0.14263074484944532</v>
      </c>
      <c r="BQ608" s="190">
        <f ca="1">IF($AG608&gt;0,OFFSET(DATA!$F$6,BQ$10+27*(7-$AE$8),$AF608,1,1)/OFFSET(DATA!$F$6,BQ$10,$AF608,1,1),0)</f>
        <v>3.789126853377265E-2</v>
      </c>
      <c r="BR608" s="190">
        <f ca="1">IF($AG608&gt;0,OFFSET(DATA!$F$6,BR$10+27*(7-$AE$8),$AF608,1,1)/OFFSET(DATA!$F$6,BR$10,$AF608,1,1),0)</f>
        <v>1.891891891891892E-2</v>
      </c>
      <c r="BS608" s="190">
        <f ca="1">IF($AG608&gt;0,OFFSET(DATA!$F$6,BS$10+27*(7-$AE$8),$AF608,1,1)/OFFSET(DATA!$F$6,BS$10,$AF608,1,1),0)</f>
        <v>3.2258064516129031E-2</v>
      </c>
      <c r="BT608" s="190">
        <f ca="1">IF($AG608&gt;0,OFFSET(DATA!$F$6,BT$10+27*(7-$AE$8),$AF608,1,1)/OFFSET(DATA!$F$6,BT$10,$AF608,1,1),0)</f>
        <v>0.02</v>
      </c>
      <c r="BU608" s="190">
        <f ca="1">IF($AG608&gt;0,OFFSET(DATA!$F$6,BU$10+27*(7-$AE$8),$AF608,1,1)/OFFSET(DATA!$F$6,BU$10,$AF608,1,1),0)</f>
        <v>7.3899371069182387E-2</v>
      </c>
      <c r="BV608" s="190">
        <f ca="1">IF($AG608&gt;0,OFFSET(DATA!$F$6,BV$10+27*(7-$AE$8),$AF608,1,1)/OFFSET(DATA!$F$6,BV$10,$AF608,1,1),0)</f>
        <v>0.18370264474624731</v>
      </c>
      <c r="BW608" s="190">
        <f ca="1">IF($AG608&gt;0,OFFSET(DATA!$F$6,BW$10+27*(7-$AE$8),$AF608,1,1)/OFFSET(DATA!$F$6,BW$10,$AF608,1,1),0)</f>
        <v>4.2542787286063567E-2</v>
      </c>
      <c r="BX608" s="190">
        <f ca="1">IF($AG608&gt;0,OFFSET(DATA!$F$6,BX$10+27*(7-$AE$8),$AF608,1,1)/OFFSET(DATA!$F$6,BX$10,$AF608,1,1),0)</f>
        <v>1.8779342723004695E-2</v>
      </c>
    </row>
    <row r="609" spans="32:76" x14ac:dyDescent="0.2">
      <c r="AF609" s="166">
        <v>598</v>
      </c>
      <c r="AG609" s="96">
        <f ca="1">OFFSET(DATA!$F$6,$AF$10,$AF609,1,1)</f>
        <v>463</v>
      </c>
      <c r="AH609" s="190">
        <f ca="1">IF($AG609&gt;0,OFFSET(DATA!$F$6,$AF$10+27*AH$10,$AF609,1,1)/$AG609,0)</f>
        <v>4.9676025917926567E-2</v>
      </c>
      <c r="AI609" s="190">
        <f ca="1">IF($AG609&gt;0,OFFSET(DATA!$F$6,$AF$10+27*AI$10,$AF609,1,1)/$AG609,0)</f>
        <v>0</v>
      </c>
      <c r="AJ609" s="190">
        <f ca="1">IF($AG609&gt;0,OFFSET(DATA!$F$6,$AF$10+27*AJ$10,$AF609,1,1)/$AG609,0)</f>
        <v>8.6393088552915772E-3</v>
      </c>
      <c r="AK609" s="190">
        <f ca="1">IF($AG609&gt;0,OFFSET(DATA!$F$6,$AF$10+27*AK$10,$AF609,1,1)/$AG609,0)</f>
        <v>0</v>
      </c>
      <c r="AL609" s="190">
        <f ca="1">IF($AG609&gt;0,OFFSET(DATA!$F$6,$AF$10+27*AL$10,$AF609,1,1)/$AG609,0)</f>
        <v>0.27645788336933047</v>
      </c>
      <c r="AM609" s="190">
        <f ca="1">IF($AG609&gt;0,OFFSET(DATA!$F$6,$AF$10+27*AM$10,$AF609,1,1)/$AG609,0)</f>
        <v>0.21598272138228941</v>
      </c>
      <c r="AN609" s="166">
        <f ca="1">OFFSET(DATA!$F$6,$AF$10+27*AN$10,$AF609,1,1)</f>
        <v>10</v>
      </c>
      <c r="AO609" s="166">
        <f t="shared" ca="1" si="19"/>
        <v>10</v>
      </c>
      <c r="AQ609" s="96">
        <f ca="1">OFFSET(DATA!$F$6,25,$AF609,1,1)</f>
        <v>15677</v>
      </c>
      <c r="AR609" s="190">
        <f ca="1">IF($AQ609&gt;0,OFFSET(DATA!$F$6,25+27*AR$10,$AF609,1,1)/$AQ609,0)</f>
        <v>5.6388339605791926E-2</v>
      </c>
      <c r="AS609" s="190">
        <f ca="1">IF($AQ609&gt;0,OFFSET(DATA!$F$6,25+27*AS$10,$AF609,1,1)/$AQ609,0)</f>
        <v>6.3787714486189962E-4</v>
      </c>
      <c r="AT609" s="190">
        <f ca="1">IF($AQ609&gt;0,OFFSET(DATA!$F$6,25+27*AT$10,$AF609,1,1)/$AQ609,0)</f>
        <v>0.11041653377559482</v>
      </c>
      <c r="AU609" s="190">
        <f ca="1">IF($AQ609&gt;0,OFFSET(DATA!$F$6,25+27*AU$10,$AF609,1,1)/$AQ609,0)</f>
        <v>0</v>
      </c>
      <c r="AV609" s="190">
        <f ca="1">IF($AQ609&gt;0,OFFSET(DATA!$F$6,25+27*AV$10,$AF609,1,1)/$AQ609,0)</f>
        <v>0.40173502583402437</v>
      </c>
      <c r="AW609" s="190">
        <f ca="1">IF($AQ609&gt;0,OFFSET(DATA!$F$6,25+27*AW$10,$AF609,1,1)/$AQ609,0)</f>
        <v>0.24405179562416279</v>
      </c>
      <c r="AZ609" s="166">
        <f t="shared" ca="1" si="20"/>
        <v>11</v>
      </c>
      <c r="BA609" s="190">
        <f ca="1">IF($AG609&gt;0,OFFSET(DATA!$F$6,BA$10+27*(7-$AE$8),$AF609,1,1)/OFFSET(DATA!$F$6,BA$10,$AF609,1,1),0)</f>
        <v>4.9676025917926567E-2</v>
      </c>
      <c r="BB609" s="190">
        <f ca="1">IF($AG609&gt;0,OFFSET(DATA!$F$6,BB$10+27*(7-$AE$8),$AF609,1,1)/OFFSET(DATA!$F$6,BB$10,$AF609,1,1),0)</f>
        <v>0</v>
      </c>
      <c r="BC609" s="190">
        <f ca="1">IF($AG609&gt;0,OFFSET(DATA!$F$6,BC$10+27*(7-$AE$8),$AF609,1,1)/OFFSET(DATA!$F$6,BC$10,$AF609,1,1),0)</f>
        <v>3.8834951456310676E-2</v>
      </c>
      <c r="BD609" s="190">
        <f ca="1">IF($AG609&gt;0,OFFSET(DATA!$F$6,BD$10+27*(7-$AE$8),$AF609,1,1)/OFFSET(DATA!$F$6,BD$10,$AF609,1,1),0)</f>
        <v>5.9523809523809521E-3</v>
      </c>
      <c r="BE609" s="190">
        <f ca="1">IF($AG609&gt;0,OFFSET(DATA!$F$6,BE$10+27*(7-$AE$8),$AF609,1,1)/OFFSET(DATA!$F$6,BE$10,$AF609,1,1),0)</f>
        <v>9.5541401273885357E-2</v>
      </c>
      <c r="BF609" s="190">
        <f ca="1">IF($AG609&gt;0,OFFSET(DATA!$F$6,BF$10+27*(7-$AE$8),$AF609,1,1)/OFFSET(DATA!$F$6,BF$10,$AF609,1,1),0)</f>
        <v>0.08</v>
      </c>
      <c r="BG609" s="190">
        <f ca="1">IF($AG609&gt;0,OFFSET(DATA!$F$6,BG$10+27*(7-$AE$8),$AF609,1,1)/OFFSET(DATA!$F$6,BG$10,$AF609,1,1),0)</f>
        <v>5.6000000000000001E-2</v>
      </c>
      <c r="BH609" s="190">
        <f ca="1">IF($AG609&gt;0,OFFSET(DATA!$F$6,BH$10+27*(7-$AE$8),$AF609,1,1)/OFFSET(DATA!$F$6,BH$10,$AF609,1,1),0)</f>
        <v>2.556818181818182E-2</v>
      </c>
      <c r="BI609" s="190">
        <f ca="1">IF($AG609&gt;0,OFFSET(DATA!$F$6,BI$10+27*(7-$AE$8),$AF609,1,1)/OFFSET(DATA!$F$6,BI$10,$AF609,1,1),0)</f>
        <v>0.10824742268041238</v>
      </c>
      <c r="BJ609" s="190">
        <f ca="1">IF($AG609&gt;0,OFFSET(DATA!$F$6,BJ$10+27*(7-$AE$8),$AF609,1,1)/OFFSET(DATA!$F$6,BJ$10,$AF609,1,1),0)</f>
        <v>2.6490066225165563E-2</v>
      </c>
      <c r="BK609" s="190">
        <f ca="1">IF($AG609&gt;0,OFFSET(DATA!$F$6,BK$10+27*(7-$AE$8),$AF609,1,1)/OFFSET(DATA!$F$6,BK$10,$AF609,1,1),0)</f>
        <v>0.10285714285714286</v>
      </c>
      <c r="BL609" s="190">
        <f ca="1">IF($AG609&gt;0,OFFSET(DATA!$F$6,BL$10+27*(7-$AE$8),$AF609,1,1)/OFFSET(DATA!$F$6,BL$10,$AF609,1,1),0)</f>
        <v>1.4552069122328331E-2</v>
      </c>
      <c r="BM609" s="190">
        <f ca="1">IF($AG609&gt;0,OFFSET(DATA!$F$6,BM$10+27*(7-$AE$8),$AF609,1,1)/OFFSET(DATA!$F$6,BM$10,$AF609,1,1),0)</f>
        <v>6.1488673139158574E-2</v>
      </c>
      <c r="BN609" s="190">
        <f ca="1">IF($AG609&gt;0,OFFSET(DATA!$F$6,BN$10+27*(7-$AE$8),$AF609,1,1)/OFFSET(DATA!$F$6,BN$10,$AF609,1,1),0)</f>
        <v>6.1349693251533742E-2</v>
      </c>
      <c r="BO609" s="190">
        <f ca="1">IF($AG609&gt;0,OFFSET(DATA!$F$6,BO$10+27*(7-$AE$8),$AF609,1,1)/OFFSET(DATA!$F$6,BO$10,$AF609,1,1),0)</f>
        <v>2.2530329289428077E-2</v>
      </c>
      <c r="BP609" s="190">
        <f ca="1">IF($AG609&gt;0,OFFSET(DATA!$F$6,BP$10+27*(7-$AE$8),$AF609,1,1)/OFFSET(DATA!$F$6,BP$10,$AF609,1,1),0)</f>
        <v>0.13615733736762481</v>
      </c>
      <c r="BQ609" s="190">
        <f ca="1">IF($AG609&gt;0,OFFSET(DATA!$F$6,BQ$10+27*(7-$AE$8),$AF609,1,1)/OFFSET(DATA!$F$6,BQ$10,$AF609,1,1),0)</f>
        <v>4.3478260869565216E-2</v>
      </c>
      <c r="BR609" s="190">
        <f ca="1">IF($AG609&gt;0,OFFSET(DATA!$F$6,BR$10+27*(7-$AE$8),$AF609,1,1)/OFFSET(DATA!$F$6,BR$10,$AF609,1,1),0)</f>
        <v>1.7948717948717947E-2</v>
      </c>
      <c r="BS609" s="190">
        <f ca="1">IF($AG609&gt;0,OFFSET(DATA!$F$6,BS$10+27*(7-$AE$8),$AF609,1,1)/OFFSET(DATA!$F$6,BS$10,$AF609,1,1),0)</f>
        <v>3.007518796992481E-2</v>
      </c>
      <c r="BT609" s="190">
        <f ca="1">IF($AG609&gt;0,OFFSET(DATA!$F$6,BT$10+27*(7-$AE$8),$AF609,1,1)/OFFSET(DATA!$F$6,BT$10,$AF609,1,1),0)</f>
        <v>1.5873015873015872E-2</v>
      </c>
      <c r="BU609" s="190">
        <f ca="1">IF($AG609&gt;0,OFFSET(DATA!$F$6,BU$10+27*(7-$AE$8),$AF609,1,1)/OFFSET(DATA!$F$6,BU$10,$AF609,1,1),0)</f>
        <v>6.1855670103092786E-2</v>
      </c>
      <c r="BV609" s="190">
        <f ca="1">IF($AG609&gt;0,OFFSET(DATA!$F$6,BV$10+27*(7-$AE$8),$AF609,1,1)/OFFSET(DATA!$F$6,BV$10,$AF609,1,1),0)</f>
        <v>0.19387027797576623</v>
      </c>
      <c r="BW609" s="190">
        <f ca="1">IF($AG609&gt;0,OFFSET(DATA!$F$6,BW$10+27*(7-$AE$8),$AF609,1,1)/OFFSET(DATA!$F$6,BW$10,$AF609,1,1),0)</f>
        <v>3.9516503951650392E-2</v>
      </c>
      <c r="BX609" s="190">
        <f ca="1">IF($AG609&gt;0,OFFSET(DATA!$F$6,BX$10+27*(7-$AE$8),$AF609,1,1)/OFFSET(DATA!$F$6,BX$10,$AF609,1,1),0)</f>
        <v>2.1276595744680851E-2</v>
      </c>
    </row>
    <row r="610" spans="32:76" x14ac:dyDescent="0.2">
      <c r="AF610" s="166">
        <v>599</v>
      </c>
      <c r="AG610" s="96">
        <f ca="1">OFFSET(DATA!$F$6,$AF$10,$AF610,1,1)</f>
        <v>483</v>
      </c>
      <c r="AH610" s="190">
        <f ca="1">IF($AG610&gt;0,OFFSET(DATA!$F$6,$AF$10+27*AH$10,$AF610,1,1)/$AG610,0)</f>
        <v>4.5548654244306416E-2</v>
      </c>
      <c r="AI610" s="190">
        <f ca="1">IF($AG610&gt;0,OFFSET(DATA!$F$6,$AF$10+27*AI$10,$AF610,1,1)/$AG610,0)</f>
        <v>0</v>
      </c>
      <c r="AJ610" s="190">
        <f ca="1">IF($AG610&gt;0,OFFSET(DATA!$F$6,$AF$10+27*AJ$10,$AF610,1,1)/$AG610,0)</f>
        <v>8.2815734989648039E-3</v>
      </c>
      <c r="AK610" s="190">
        <f ca="1">IF($AG610&gt;0,OFFSET(DATA!$F$6,$AF$10+27*AK$10,$AF610,1,1)/$AG610,0)</f>
        <v>0</v>
      </c>
      <c r="AL610" s="190">
        <f ca="1">IF($AG610&gt;0,OFFSET(DATA!$F$6,$AF$10+27*AL$10,$AF610,1,1)/$AG610,0)</f>
        <v>0.26293995859213248</v>
      </c>
      <c r="AM610" s="190">
        <f ca="1">IF($AG610&gt;0,OFFSET(DATA!$F$6,$AF$10+27*AM$10,$AF610,1,1)/$AG610,0)</f>
        <v>0.21325051759834368</v>
      </c>
      <c r="AN610" s="166">
        <f ca="1">OFFSET(DATA!$F$6,$AF$10+27*AN$10,$AF610,1,1)</f>
        <v>10</v>
      </c>
      <c r="AO610" s="166">
        <f t="shared" ca="1" si="19"/>
        <v>10</v>
      </c>
      <c r="AQ610" s="96">
        <f ca="1">OFFSET(DATA!$F$6,25,$AF610,1,1)</f>
        <v>16442</v>
      </c>
      <c r="AR610" s="190">
        <f ca="1">IF($AQ610&gt;0,OFFSET(DATA!$F$6,25+27*AR$10,$AF610,1,1)/$AQ610,0)</f>
        <v>5.5771803916798444E-2</v>
      </c>
      <c r="AS610" s="190">
        <f ca="1">IF($AQ610&gt;0,OFFSET(DATA!$F$6,25+27*AS$10,$AF610,1,1)/$AQ610,0)</f>
        <v>6.0819851599562102E-4</v>
      </c>
      <c r="AT610" s="190">
        <f ca="1">IF($AQ610&gt;0,OFFSET(DATA!$F$6,25+27*AT$10,$AF610,1,1)/$AQ610,0)</f>
        <v>0.11817297165794916</v>
      </c>
      <c r="AU610" s="190">
        <f ca="1">IF($AQ610&gt;0,OFFSET(DATA!$F$6,25+27*AU$10,$AF610,1,1)/$AQ610,0)</f>
        <v>0</v>
      </c>
      <c r="AV610" s="190">
        <f ca="1">IF($AQ610&gt;0,OFFSET(DATA!$F$6,25+27*AV$10,$AF610,1,1)/$AQ610,0)</f>
        <v>0.40074200218951467</v>
      </c>
      <c r="AW610" s="190">
        <f ca="1">IF($AQ610&gt;0,OFFSET(DATA!$F$6,25+27*AW$10,$AF610,1,1)/$AQ610,0)</f>
        <v>0.25495681790536429</v>
      </c>
      <c r="AZ610" s="166">
        <f t="shared" ca="1" si="20"/>
        <v>10</v>
      </c>
      <c r="BA610" s="190">
        <f ca="1">IF($AG610&gt;0,OFFSET(DATA!$F$6,BA$10+27*(7-$AE$8),$AF610,1,1)/OFFSET(DATA!$F$6,BA$10,$AF610,1,1),0)</f>
        <v>4.5548654244306416E-2</v>
      </c>
      <c r="BB610" s="190">
        <f ca="1">IF($AG610&gt;0,OFFSET(DATA!$F$6,BB$10+27*(7-$AE$8),$AF610,1,1)/OFFSET(DATA!$F$6,BB$10,$AF610,1,1),0)</f>
        <v>0</v>
      </c>
      <c r="BC610" s="190">
        <f ca="1">IF($AG610&gt;0,OFFSET(DATA!$F$6,BC$10+27*(7-$AE$8),$AF610,1,1)/OFFSET(DATA!$F$6,BC$10,$AF610,1,1),0)</f>
        <v>3.9215686274509803E-2</v>
      </c>
      <c r="BD610" s="190">
        <f ca="1">IF($AG610&gt;0,OFFSET(DATA!$F$6,BD$10+27*(7-$AE$8),$AF610,1,1)/OFFSET(DATA!$F$6,BD$10,$AF610,1,1),0)</f>
        <v>0</v>
      </c>
      <c r="BE610" s="190">
        <f ca="1">IF($AG610&gt;0,OFFSET(DATA!$F$6,BE$10+27*(7-$AE$8),$AF610,1,1)/OFFSET(DATA!$F$6,BE$10,$AF610,1,1),0)</f>
        <v>9.580838323353294E-2</v>
      </c>
      <c r="BF610" s="190">
        <f ca="1">IF($AG610&gt;0,OFFSET(DATA!$F$6,BF$10+27*(7-$AE$8),$AF610,1,1)/OFFSET(DATA!$F$6,BF$10,$AF610,1,1),0)</f>
        <v>7.476635514018691E-2</v>
      </c>
      <c r="BG610" s="190">
        <f ca="1">IF($AG610&gt;0,OFFSET(DATA!$F$6,BG$10+27*(7-$AE$8),$AF610,1,1)/OFFSET(DATA!$F$6,BG$10,$AF610,1,1),0)</f>
        <v>5.46875E-2</v>
      </c>
      <c r="BH610" s="190">
        <f ca="1">IF($AG610&gt;0,OFFSET(DATA!$F$6,BH$10+27*(7-$AE$8),$AF610,1,1)/OFFSET(DATA!$F$6,BH$10,$AF610,1,1),0)</f>
        <v>2.5834230355220669E-2</v>
      </c>
      <c r="BI610" s="190">
        <f ca="1">IF($AG610&gt;0,OFFSET(DATA!$F$6,BI$10+27*(7-$AE$8),$AF610,1,1)/OFFSET(DATA!$F$6,BI$10,$AF610,1,1),0)</f>
        <v>0.13333333333333333</v>
      </c>
      <c r="BJ610" s="190">
        <f ca="1">IF($AG610&gt;0,OFFSET(DATA!$F$6,BJ$10+27*(7-$AE$8),$AF610,1,1)/OFFSET(DATA!$F$6,BJ$10,$AF610,1,1),0)</f>
        <v>2.7253668763102725E-2</v>
      </c>
      <c r="BK610" s="190">
        <f ca="1">IF($AG610&gt;0,OFFSET(DATA!$F$6,BK$10+27*(7-$AE$8),$AF610,1,1)/OFFSET(DATA!$F$6,BK$10,$AF610,1,1),0)</f>
        <v>0.11789181692094314</v>
      </c>
      <c r="BL610" s="190">
        <f ca="1">IF($AG610&gt;0,OFFSET(DATA!$F$6,BL$10+27*(7-$AE$8),$AF610,1,1)/OFFSET(DATA!$F$6,BL$10,$AF610,1,1),0)</f>
        <v>1.3333333333333334E-2</v>
      </c>
      <c r="BM610" s="190">
        <f ca="1">IF($AG610&gt;0,OFFSET(DATA!$F$6,BM$10+27*(7-$AE$8),$AF610,1,1)/OFFSET(DATA!$F$6,BM$10,$AF610,1,1),0)</f>
        <v>6.5217391304347824E-2</v>
      </c>
      <c r="BN610" s="190">
        <f ca="1">IF($AG610&gt;0,OFFSET(DATA!$F$6,BN$10+27*(7-$AE$8),$AF610,1,1)/OFFSET(DATA!$F$6,BN$10,$AF610,1,1),0)</f>
        <v>3.2934131736526949E-2</v>
      </c>
      <c r="BO610" s="190">
        <f ca="1">IF($AG610&gt;0,OFFSET(DATA!$F$6,BO$10+27*(7-$AE$8),$AF610,1,1)/OFFSET(DATA!$F$6,BO$10,$AF610,1,1),0)</f>
        <v>2.5167785234899327E-2</v>
      </c>
      <c r="BP610" s="190">
        <f ca="1">IF($AG610&gt;0,OFFSET(DATA!$F$6,BP$10+27*(7-$AE$8),$AF610,1,1)/OFFSET(DATA!$F$6,BP$10,$AF610,1,1),0)</f>
        <v>0.12536443148688048</v>
      </c>
      <c r="BQ610" s="190">
        <f ca="1">IF($AG610&gt;0,OFFSET(DATA!$F$6,BQ$10+27*(7-$AE$8),$AF610,1,1)/OFFSET(DATA!$F$6,BQ$10,$AF610,1,1),0)</f>
        <v>4.2553191489361701E-2</v>
      </c>
      <c r="BR610" s="190">
        <f ca="1">IF($AG610&gt;0,OFFSET(DATA!$F$6,BR$10+27*(7-$AE$8),$AF610,1,1)/OFFSET(DATA!$F$6,BR$10,$AF610,1,1),0)</f>
        <v>1.7073170731707318E-2</v>
      </c>
      <c r="BS610" s="190">
        <f ca="1">IF($AG610&gt;0,OFFSET(DATA!$F$6,BS$10+27*(7-$AE$8),$AF610,1,1)/OFFSET(DATA!$F$6,BS$10,$AF610,1,1),0)</f>
        <v>2.1582733812949641E-2</v>
      </c>
      <c r="BT610" s="190">
        <f ca="1">IF($AG610&gt;0,OFFSET(DATA!$F$6,BT$10+27*(7-$AE$8),$AF610,1,1)/OFFSET(DATA!$F$6,BT$10,$AF610,1,1),0)</f>
        <v>3.9840637450199202E-3</v>
      </c>
      <c r="BU610" s="190">
        <f ca="1">IF($AG610&gt;0,OFFSET(DATA!$F$6,BU$10+27*(7-$AE$8),$AF610,1,1)/OFFSET(DATA!$F$6,BU$10,$AF610,1,1),0)</f>
        <v>6.7031463748290013E-2</v>
      </c>
      <c r="BV610" s="190">
        <f ca="1">IF($AG610&gt;0,OFFSET(DATA!$F$6,BV$10+27*(7-$AE$8),$AF610,1,1)/OFFSET(DATA!$F$6,BV$10,$AF610,1,1),0)</f>
        <v>0.21052631578947367</v>
      </c>
      <c r="BW610" s="190">
        <f ca="1">IF($AG610&gt;0,OFFSET(DATA!$F$6,BW$10+27*(7-$AE$8),$AF610,1,1)/OFFSET(DATA!$F$6,BW$10,$AF610,1,1),0)</f>
        <v>3.9007092198581561E-2</v>
      </c>
      <c r="BX610" s="190">
        <f ca="1">IF($AG610&gt;0,OFFSET(DATA!$F$6,BX$10+27*(7-$AE$8),$AF610,1,1)/OFFSET(DATA!$F$6,BX$10,$AF610,1,1),0)</f>
        <v>1.9202363367799114E-2</v>
      </c>
    </row>
    <row r="611" spans="32:76" x14ac:dyDescent="0.2">
      <c r="AF611" s="166">
        <v>600</v>
      </c>
      <c r="AG611" s="96">
        <f ca="1">OFFSET(DATA!$F$6,$AF$10,$AF611,1,1)</f>
        <v>499</v>
      </c>
      <c r="AH611" s="190">
        <f ca="1">IF($AG611&gt;0,OFFSET(DATA!$F$6,$AF$10+27*AH$10,$AF611,1,1)/$AG611,0)</f>
        <v>4.6092184368737472E-2</v>
      </c>
      <c r="AI611" s="190">
        <f ca="1">IF($AG611&gt;0,OFFSET(DATA!$F$6,$AF$10+27*AI$10,$AF611,1,1)/$AG611,0)</f>
        <v>0</v>
      </c>
      <c r="AJ611" s="190">
        <f ca="1">IF($AG611&gt;0,OFFSET(DATA!$F$6,$AF$10+27*AJ$10,$AF611,1,1)/$AG611,0)</f>
        <v>8.0160320641282558E-3</v>
      </c>
      <c r="AK611" s="190">
        <f ca="1">IF($AG611&gt;0,OFFSET(DATA!$F$6,$AF$10+27*AK$10,$AF611,1,1)/$AG611,0)</f>
        <v>0</v>
      </c>
      <c r="AL611" s="190">
        <f ca="1">IF($AG611&gt;0,OFFSET(DATA!$F$6,$AF$10+27*AL$10,$AF611,1,1)/$AG611,0)</f>
        <v>0.26252505010020039</v>
      </c>
      <c r="AM611" s="190">
        <f ca="1">IF($AG611&gt;0,OFFSET(DATA!$F$6,$AF$10+27*AM$10,$AF611,1,1)/$AG611,0)</f>
        <v>0.20641282565130262</v>
      </c>
      <c r="AN611" s="166">
        <f ca="1">OFFSET(DATA!$F$6,$AF$10+27*AN$10,$AF611,1,1)</f>
        <v>22</v>
      </c>
      <c r="AO611" s="166">
        <f t="shared" ca="1" si="19"/>
        <v>22</v>
      </c>
      <c r="AQ611" s="96">
        <f ca="1">OFFSET(DATA!$F$6,25,$AF611,1,1)</f>
        <v>16769</v>
      </c>
      <c r="AR611" s="190">
        <f ca="1">IF($AQ611&gt;0,OFFSET(DATA!$F$6,25+27*AR$10,$AF611,1,1)/$AQ611,0)</f>
        <v>5.4803506470272524E-2</v>
      </c>
      <c r="AS611" s="190">
        <f ca="1">IF($AQ611&gt;0,OFFSET(DATA!$F$6,25+27*AS$10,$AF611,1,1)/$AQ611,0)</f>
        <v>5.9633848172222555E-4</v>
      </c>
      <c r="AT611" s="190">
        <f ca="1">IF($AQ611&gt;0,OFFSET(DATA!$F$6,25+27*AT$10,$AF611,1,1)/$AQ611,0)</f>
        <v>0.1248136442244618</v>
      </c>
      <c r="AU611" s="190">
        <f ca="1">IF($AQ611&gt;0,OFFSET(DATA!$F$6,25+27*AU$10,$AF611,1,1)/$AQ611,0)</f>
        <v>0</v>
      </c>
      <c r="AV611" s="190">
        <f ca="1">IF($AQ611&gt;0,OFFSET(DATA!$F$6,25+27*AV$10,$AF611,1,1)/$AQ611,0)</f>
        <v>0.41499194943049678</v>
      </c>
      <c r="AW611" s="190">
        <f ca="1">IF($AQ611&gt;0,OFFSET(DATA!$F$6,25+27*AW$10,$AF611,1,1)/$AQ611,0)</f>
        <v>0.26441648279563479</v>
      </c>
      <c r="AZ611" s="166">
        <f t="shared" ca="1" si="20"/>
        <v>11</v>
      </c>
      <c r="BA611" s="190">
        <f ca="1">IF($AG611&gt;0,OFFSET(DATA!$F$6,BA$10+27*(7-$AE$8),$AF611,1,1)/OFFSET(DATA!$F$6,BA$10,$AF611,1,1),0)</f>
        <v>4.6092184368737472E-2</v>
      </c>
      <c r="BB611" s="190">
        <f ca="1">IF($AG611&gt;0,OFFSET(DATA!$F$6,BB$10+27*(7-$AE$8),$AF611,1,1)/OFFSET(DATA!$F$6,BB$10,$AF611,1,1),0)</f>
        <v>0</v>
      </c>
      <c r="BC611" s="190">
        <f ca="1">IF($AG611&gt;0,OFFSET(DATA!$F$6,BC$10+27*(7-$AE$8),$AF611,1,1)/OFFSET(DATA!$F$6,BC$10,$AF611,1,1),0)</f>
        <v>4.716981132075472E-2</v>
      </c>
      <c r="BD611" s="190">
        <f ca="1">IF($AG611&gt;0,OFFSET(DATA!$F$6,BD$10+27*(7-$AE$8),$AF611,1,1)/OFFSET(DATA!$F$6,BD$10,$AF611,1,1),0)</f>
        <v>0</v>
      </c>
      <c r="BE611" s="190">
        <f ca="1">IF($AG611&gt;0,OFFSET(DATA!$F$6,BE$10+27*(7-$AE$8),$AF611,1,1)/OFFSET(DATA!$F$6,BE$10,$AF611,1,1),0)</f>
        <v>9.0909090909090912E-2</v>
      </c>
      <c r="BF611" s="190">
        <f ca="1">IF($AG611&gt;0,OFFSET(DATA!$F$6,BF$10+27*(7-$AE$8),$AF611,1,1)/OFFSET(DATA!$F$6,BF$10,$AF611,1,1),0)</f>
        <v>7.0796460176991149E-2</v>
      </c>
      <c r="BG611" s="190">
        <f ca="1">IF($AG611&gt;0,OFFSET(DATA!$F$6,BG$10+27*(7-$AE$8),$AF611,1,1)/OFFSET(DATA!$F$6,BG$10,$AF611,1,1),0)</f>
        <v>5.185185185185185E-2</v>
      </c>
      <c r="BH611" s="190">
        <f ca="1">IF($AG611&gt;0,OFFSET(DATA!$F$6,BH$10+27*(7-$AE$8),$AF611,1,1)/OFFSET(DATA!$F$6,BH$10,$AF611,1,1),0)</f>
        <v>2.6274303730951128E-2</v>
      </c>
      <c r="BI611" s="190">
        <f ca="1">IF($AG611&gt;0,OFFSET(DATA!$F$6,BI$10+27*(7-$AE$8),$AF611,1,1)/OFFSET(DATA!$F$6,BI$10,$AF611,1,1),0)</f>
        <v>0.12796208530805686</v>
      </c>
      <c r="BJ611" s="190">
        <f ca="1">IF($AG611&gt;0,OFFSET(DATA!$F$6,BJ$10+27*(7-$AE$8),$AF611,1,1)/OFFSET(DATA!$F$6,BJ$10,$AF611,1,1),0)</f>
        <v>3.2258064516129031E-2</v>
      </c>
      <c r="BK611" s="190">
        <f ca="1">IF($AG611&gt;0,OFFSET(DATA!$F$6,BK$10+27*(7-$AE$8),$AF611,1,1)/OFFSET(DATA!$F$6,BK$10,$AF611,1,1),0)</f>
        <v>0.12820512820512819</v>
      </c>
      <c r="BL611" s="190">
        <f ca="1">IF($AG611&gt;0,OFFSET(DATA!$F$6,BL$10+27*(7-$AE$8),$AF611,1,1)/OFFSET(DATA!$F$6,BL$10,$AF611,1,1),0)</f>
        <v>1.3973799126637555E-2</v>
      </c>
      <c r="BM611" s="190">
        <f ca="1">IF($AG611&gt;0,OFFSET(DATA!$F$6,BM$10+27*(7-$AE$8),$AF611,1,1)/OFFSET(DATA!$F$6,BM$10,$AF611,1,1),0)</f>
        <v>6.8656716417910449E-2</v>
      </c>
      <c r="BN611" s="190">
        <f ca="1">IF($AG611&gt;0,OFFSET(DATA!$F$6,BN$10+27*(7-$AE$8),$AF611,1,1)/OFFSET(DATA!$F$6,BN$10,$AF611,1,1),0)</f>
        <v>4.4476327116212341E-2</v>
      </c>
      <c r="BO611" s="190">
        <f ca="1">IF($AG611&gt;0,OFFSET(DATA!$F$6,BO$10+27*(7-$AE$8),$AF611,1,1)/OFFSET(DATA!$F$6,BO$10,$AF611,1,1),0)</f>
        <v>1.5806988352745424E-2</v>
      </c>
      <c r="BP611" s="190">
        <f ca="1">IF($AG611&gt;0,OFFSET(DATA!$F$6,BP$10+27*(7-$AE$8),$AF611,1,1)/OFFSET(DATA!$F$6,BP$10,$AF611,1,1),0)</f>
        <v>0.11739130434782609</v>
      </c>
      <c r="BQ611" s="190">
        <f ca="1">IF($AG611&gt;0,OFFSET(DATA!$F$6,BQ$10+27*(7-$AE$8),$AF611,1,1)/OFFSET(DATA!$F$6,BQ$10,$AF611,1,1),0)</f>
        <v>0.04</v>
      </c>
      <c r="BR611" s="190">
        <f ca="1">IF($AG611&gt;0,OFFSET(DATA!$F$6,BR$10+27*(7-$AE$8),$AF611,1,1)/OFFSET(DATA!$F$6,BR$10,$AF611,1,1),0)</f>
        <v>2.9411764705882353E-2</v>
      </c>
      <c r="BS611" s="190">
        <f ca="1">IF($AG611&gt;0,OFFSET(DATA!$F$6,BS$10+27*(7-$AE$8),$AF611,1,1)/OFFSET(DATA!$F$6,BS$10,$AF611,1,1),0)</f>
        <v>2.0833333333333332E-2</v>
      </c>
      <c r="BT611" s="190">
        <f ca="1">IF($AG611&gt;0,OFFSET(DATA!$F$6,BT$10+27*(7-$AE$8),$AF611,1,1)/OFFSET(DATA!$F$6,BT$10,$AF611,1,1),0)</f>
        <v>7.1684587813620072E-3</v>
      </c>
      <c r="BU611" s="190">
        <f ca="1">IF($AG611&gt;0,OFFSET(DATA!$F$6,BU$10+27*(7-$AE$8),$AF611,1,1)/OFFSET(DATA!$F$6,BU$10,$AF611,1,1),0)</f>
        <v>6.535947712418301E-2</v>
      </c>
      <c r="BV611" s="190">
        <f ca="1">IF($AG611&gt;0,OFFSET(DATA!$F$6,BV$10+27*(7-$AE$8),$AF611,1,1)/OFFSET(DATA!$F$6,BV$10,$AF611,1,1),0)</f>
        <v>0.2060377358490566</v>
      </c>
      <c r="BW611" s="190">
        <f ca="1">IF($AG611&gt;0,OFFSET(DATA!$F$6,BW$10+27*(7-$AE$8),$AF611,1,1)/OFFSET(DATA!$F$6,BW$10,$AF611,1,1),0)</f>
        <v>3.8444735692442111E-2</v>
      </c>
      <c r="BX611" s="190">
        <f ca="1">IF($AG611&gt;0,OFFSET(DATA!$F$6,BX$10+27*(7-$AE$8),$AF611,1,1)/OFFSET(DATA!$F$6,BX$10,$AF611,1,1),0)</f>
        <v>1.8624641833810889E-2</v>
      </c>
    </row>
    <row r="612" spans="32:76" x14ac:dyDescent="0.2">
      <c r="AF612" s="166">
        <v>601</v>
      </c>
      <c r="AG612" s="96">
        <f ca="1">OFFSET(DATA!$F$6,$AF$10,$AF612,1,1)</f>
        <v>491</v>
      </c>
      <c r="AH612" s="190">
        <f ca="1">IF($AG612&gt;0,OFFSET(DATA!$F$6,$AF$10+27*AH$10,$AF612,1,1)/$AG612,0)</f>
        <v>4.2769857433808553E-2</v>
      </c>
      <c r="AI612" s="190">
        <f ca="1">IF($AG612&gt;0,OFFSET(DATA!$F$6,$AF$10+27*AI$10,$AF612,1,1)/$AG612,0)</f>
        <v>0</v>
      </c>
      <c r="AJ612" s="190">
        <f ca="1">IF($AG612&gt;0,OFFSET(DATA!$F$6,$AF$10+27*AJ$10,$AF612,1,1)/$AG612,0)</f>
        <v>8.1466395112016286E-3</v>
      </c>
      <c r="AK612" s="190">
        <f ca="1">IF($AG612&gt;0,OFFSET(DATA!$F$6,$AF$10+27*AK$10,$AF612,1,1)/$AG612,0)</f>
        <v>2.0366598778004071E-3</v>
      </c>
      <c r="AL612" s="190">
        <f ca="1">IF($AG612&gt;0,OFFSET(DATA!$F$6,$AF$10+27*AL$10,$AF612,1,1)/$AG612,0)</f>
        <v>0.27291242362525459</v>
      </c>
      <c r="AM612" s="190">
        <f ca="1">IF($AG612&gt;0,OFFSET(DATA!$F$6,$AF$10+27*AM$10,$AF612,1,1)/$AG612,0)</f>
        <v>0.24032586558044808</v>
      </c>
      <c r="AN612" s="166">
        <f ca="1">OFFSET(DATA!$F$6,$AF$10+27*AN$10,$AF612,1,1)</f>
        <v>10</v>
      </c>
      <c r="AO612" s="166">
        <f t="shared" ca="1" si="19"/>
        <v>10</v>
      </c>
      <c r="AQ612" s="96">
        <f ca="1">OFFSET(DATA!$F$6,25,$AF612,1,1)</f>
        <v>16419</v>
      </c>
      <c r="AR612" s="190">
        <f ca="1">IF($AQ612&gt;0,OFFSET(DATA!$F$6,25+27*AR$10,$AF612,1,1)/$AQ612,0)</f>
        <v>4.9211279615080088E-2</v>
      </c>
      <c r="AS612" s="190">
        <f ca="1">IF($AQ612&gt;0,OFFSET(DATA!$F$6,25+27*AS$10,$AF612,1,1)/$AQ612,0)</f>
        <v>6.0905049028564463E-4</v>
      </c>
      <c r="AT612" s="190">
        <f ca="1">IF($AQ612&gt;0,OFFSET(DATA!$F$6,25+27*AT$10,$AF612,1,1)/$AQ612,0)</f>
        <v>0.11626773859552957</v>
      </c>
      <c r="AU612" s="190">
        <f ca="1">IF($AQ612&gt;0,OFFSET(DATA!$F$6,25+27*AU$10,$AF612,1,1)/$AQ612,0)</f>
        <v>1.0962908825141605E-3</v>
      </c>
      <c r="AV612" s="190">
        <f ca="1">IF($AQ612&gt;0,OFFSET(DATA!$F$6,25+27*AV$10,$AF612,1,1)/$AQ612,0)</f>
        <v>0.43474023996589317</v>
      </c>
      <c r="AW612" s="190">
        <f ca="1">IF($AQ612&gt;0,OFFSET(DATA!$F$6,25+27*AW$10,$AF612,1,1)/$AQ612,0)</f>
        <v>0.29143065960168096</v>
      </c>
      <c r="AZ612" s="166">
        <f t="shared" ca="1" si="20"/>
        <v>11</v>
      </c>
      <c r="BA612" s="190">
        <f ca="1">IF($AG612&gt;0,OFFSET(DATA!$F$6,BA$10+27*(7-$AE$8),$AF612,1,1)/OFFSET(DATA!$F$6,BA$10,$AF612,1,1),0)</f>
        <v>4.2769857433808553E-2</v>
      </c>
      <c r="BB612" s="190">
        <f ca="1">IF($AG612&gt;0,OFFSET(DATA!$F$6,BB$10+27*(7-$AE$8),$AF612,1,1)/OFFSET(DATA!$F$6,BB$10,$AF612,1,1),0)</f>
        <v>0</v>
      </c>
      <c r="BC612" s="190">
        <f ca="1">IF($AG612&gt;0,OFFSET(DATA!$F$6,BC$10+27*(7-$AE$8),$AF612,1,1)/OFFSET(DATA!$F$6,BC$10,$AF612,1,1),0)</f>
        <v>3.7383177570093455E-2</v>
      </c>
      <c r="BD612" s="190">
        <f ca="1">IF($AG612&gt;0,OFFSET(DATA!$F$6,BD$10+27*(7-$AE$8),$AF612,1,1)/OFFSET(DATA!$F$6,BD$10,$AF612,1,1),0)</f>
        <v>5.7803468208092483E-3</v>
      </c>
      <c r="BE612" s="190">
        <f ca="1">IF($AG612&gt;0,OFFSET(DATA!$F$6,BE$10+27*(7-$AE$8),$AF612,1,1)/OFFSET(DATA!$F$6,BE$10,$AF612,1,1),0)</f>
        <v>8.8068181818181823E-2</v>
      </c>
      <c r="BF612" s="190">
        <f ca="1">IF($AG612&gt;0,OFFSET(DATA!$F$6,BF$10+27*(7-$AE$8),$AF612,1,1)/OFFSET(DATA!$F$6,BF$10,$AF612,1,1),0)</f>
        <v>6.8965517241379309E-2</v>
      </c>
      <c r="BG612" s="190">
        <f ca="1">IF($AG612&gt;0,OFFSET(DATA!$F$6,BG$10+27*(7-$AE$8),$AF612,1,1)/OFFSET(DATA!$F$6,BG$10,$AF612,1,1),0)</f>
        <v>5.0359712230215826E-2</v>
      </c>
      <c r="BH612" s="190">
        <f ca="1">IF($AG612&gt;0,OFFSET(DATA!$F$6,BH$10+27*(7-$AE$8),$AF612,1,1)/OFFSET(DATA!$F$6,BH$10,$AF612,1,1),0)</f>
        <v>2.4664879356568366E-2</v>
      </c>
      <c r="BI612" s="190">
        <f ca="1">IF($AG612&gt;0,OFFSET(DATA!$F$6,BI$10+27*(7-$AE$8),$AF612,1,1)/OFFSET(DATA!$F$6,BI$10,$AF612,1,1),0)</f>
        <v>8.2125603864734303E-2</v>
      </c>
      <c r="BJ612" s="190">
        <f ca="1">IF($AG612&gt;0,OFFSET(DATA!$F$6,BJ$10+27*(7-$AE$8),$AF612,1,1)/OFFSET(DATA!$F$6,BJ$10,$AF612,1,1),0)</f>
        <v>2.9106029106029108E-2</v>
      </c>
      <c r="BK612" s="190">
        <f ca="1">IF($AG612&gt;0,OFFSET(DATA!$F$6,BK$10+27*(7-$AE$8),$AF612,1,1)/OFFSET(DATA!$F$6,BK$10,$AF612,1,1),0)</f>
        <v>0.1</v>
      </c>
      <c r="BL612" s="190">
        <f ca="1">IF($AG612&gt;0,OFFSET(DATA!$F$6,BL$10+27*(7-$AE$8),$AF612,1,1)/OFFSET(DATA!$F$6,BL$10,$AF612,1,1),0)</f>
        <v>1.2570437798006068E-2</v>
      </c>
      <c r="BM612" s="190">
        <f ca="1">IF($AG612&gt;0,OFFSET(DATA!$F$6,BM$10+27*(7-$AE$8),$AF612,1,1)/OFFSET(DATA!$F$6,BM$10,$AF612,1,1),0)</f>
        <v>5.4838709677419356E-2</v>
      </c>
      <c r="BN612" s="190">
        <f ca="1">IF($AG612&gt;0,OFFSET(DATA!$F$6,BN$10+27*(7-$AE$8),$AF612,1,1)/OFFSET(DATA!$F$6,BN$10,$AF612,1,1),0)</f>
        <v>4.7075606276747506E-2</v>
      </c>
      <c r="BO612" s="190">
        <f ca="1">IF($AG612&gt;0,OFFSET(DATA!$F$6,BO$10+27*(7-$AE$8),$AF612,1,1)/OFFSET(DATA!$F$6,BO$10,$AF612,1,1),0)</f>
        <v>1.2531328320802004E-2</v>
      </c>
      <c r="BP612" s="190">
        <f ca="1">IF($AG612&gt;0,OFFSET(DATA!$F$6,BP$10+27*(7-$AE$8),$AF612,1,1)/OFFSET(DATA!$F$6,BP$10,$AF612,1,1),0)</f>
        <v>0.12209302325581395</v>
      </c>
      <c r="BQ612" s="190">
        <f ca="1">IF($AG612&gt;0,OFFSET(DATA!$F$6,BQ$10+27*(7-$AE$8),$AF612,1,1)/OFFSET(DATA!$F$6,BQ$10,$AF612,1,1),0)</f>
        <v>1.9786910197869101E-2</v>
      </c>
      <c r="BR612" s="190">
        <f ca="1">IF($AG612&gt;0,OFFSET(DATA!$F$6,BR$10+27*(7-$AE$8),$AF612,1,1)/OFFSET(DATA!$F$6,BR$10,$AF612,1,1),0)</f>
        <v>2.6894865525672371E-2</v>
      </c>
      <c r="BS612" s="190">
        <f ca="1">IF($AG612&gt;0,OFFSET(DATA!$F$6,BS$10+27*(7-$AE$8),$AF612,1,1)/OFFSET(DATA!$F$6,BS$10,$AF612,1,1),0)</f>
        <v>1.3986013986013986E-2</v>
      </c>
      <c r="BT612" s="190">
        <f ca="1">IF($AG612&gt;0,OFFSET(DATA!$F$6,BT$10+27*(7-$AE$8),$AF612,1,1)/OFFSET(DATA!$F$6,BT$10,$AF612,1,1),0)</f>
        <v>6.993006993006993E-3</v>
      </c>
      <c r="BU612" s="190">
        <f ca="1">IF($AG612&gt;0,OFFSET(DATA!$F$6,BU$10+27*(7-$AE$8),$AF612,1,1)/OFFSET(DATA!$F$6,BU$10,$AF612,1,1),0)</f>
        <v>6.1141304347826088E-2</v>
      </c>
      <c r="BV612" s="190">
        <f ca="1">IF($AG612&gt;0,OFFSET(DATA!$F$6,BV$10+27*(7-$AE$8),$AF612,1,1)/OFFSET(DATA!$F$6,BV$10,$AF612,1,1),0)</f>
        <v>0.19831546707503828</v>
      </c>
      <c r="BW612" s="190">
        <f ca="1">IF($AG612&gt;0,OFFSET(DATA!$F$6,BW$10+27*(7-$AE$8),$AF612,1,1)/OFFSET(DATA!$F$6,BW$10,$AF612,1,1),0)</f>
        <v>3.401060070671378E-2</v>
      </c>
      <c r="BX612" s="190">
        <f ca="1">IF($AG612&gt;0,OFFSET(DATA!$F$6,BX$10+27*(7-$AE$8),$AF612,1,1)/OFFSET(DATA!$F$6,BX$10,$AF612,1,1),0)</f>
        <v>1.8651362984218076E-2</v>
      </c>
    </row>
    <row r="613" spans="32:76" x14ac:dyDescent="0.2">
      <c r="AF613" s="166">
        <v>602</v>
      </c>
      <c r="AG613" s="96">
        <f ca="1">OFFSET(DATA!$F$6,$AF$10,$AF613,1,1)</f>
        <v>497</v>
      </c>
      <c r="AH613" s="190">
        <f ca="1">IF($AG613&gt;0,OFFSET(DATA!$F$6,$AF$10+27*AH$10,$AF613,1,1)/$AG613,0)</f>
        <v>4.4265593561368208E-2</v>
      </c>
      <c r="AI613" s="190">
        <f ca="1">IF($AG613&gt;0,OFFSET(DATA!$F$6,$AF$10+27*AI$10,$AF613,1,1)/$AG613,0)</f>
        <v>0</v>
      </c>
      <c r="AJ613" s="190">
        <f ca="1">IF($AG613&gt;0,OFFSET(DATA!$F$6,$AF$10+27*AJ$10,$AF613,1,1)/$AG613,0)</f>
        <v>1.0060362173038229E-2</v>
      </c>
      <c r="AK613" s="190">
        <f ca="1">IF($AG613&gt;0,OFFSET(DATA!$F$6,$AF$10+27*AK$10,$AF613,1,1)/$AG613,0)</f>
        <v>1.0060362173038229E-2</v>
      </c>
      <c r="AL613" s="190">
        <f ca="1">IF($AG613&gt;0,OFFSET(DATA!$F$6,$AF$10+27*AL$10,$AF613,1,1)/$AG613,0)</f>
        <v>0.86921529175050305</v>
      </c>
      <c r="AM613" s="190">
        <f ca="1">IF($AG613&gt;0,OFFSET(DATA!$F$6,$AF$10+27*AM$10,$AF613,1,1)/$AG613,0)</f>
        <v>0.22535211267605634</v>
      </c>
      <c r="AN613" s="166">
        <f ca="1">OFFSET(DATA!$F$6,$AF$10+27*AN$10,$AF613,1,1)</f>
        <v>23</v>
      </c>
      <c r="AO613" s="166">
        <f t="shared" ca="1" si="19"/>
        <v>23</v>
      </c>
      <c r="AQ613" s="96">
        <f ca="1">OFFSET(DATA!$F$6,25,$AF613,1,1)</f>
        <v>16634</v>
      </c>
      <c r="AR613" s="190">
        <f ca="1">IF($AQ613&gt;0,OFFSET(DATA!$F$6,25+27*AR$10,$AF613,1,1)/$AQ613,0)</f>
        <v>5.6811350246483108E-2</v>
      </c>
      <c r="AS613" s="190">
        <f ca="1">IF($AQ613&gt;0,OFFSET(DATA!$F$6,25+27*AS$10,$AF613,1,1)/$AQ613,0)</f>
        <v>6.6129614043525307E-4</v>
      </c>
      <c r="AT613" s="190">
        <f ca="1">IF($AQ613&gt;0,OFFSET(DATA!$F$6,25+27*AT$10,$AF613,1,1)/$AQ613,0)</f>
        <v>9.3843934110857286E-2</v>
      </c>
      <c r="AU613" s="190">
        <f ca="1">IF($AQ613&gt;0,OFFSET(DATA!$F$6,25+27*AU$10,$AF613,1,1)/$AQ613,0)</f>
        <v>1.9959119874954911E-2</v>
      </c>
      <c r="AV613" s="190">
        <f ca="1">IF($AQ613&gt;0,OFFSET(DATA!$F$6,25+27*AV$10,$AF613,1,1)/$AQ613,0)</f>
        <v>0.69327882649993988</v>
      </c>
      <c r="AW613" s="190">
        <f ca="1">IF($AQ613&gt;0,OFFSET(DATA!$F$6,25+27*AW$10,$AF613,1,1)/$AQ613,0)</f>
        <v>0.30203198268606468</v>
      </c>
      <c r="AZ613" s="166">
        <f t="shared" ca="1" si="20"/>
        <v>12</v>
      </c>
      <c r="BA613" s="190">
        <f ca="1">IF($AG613&gt;0,OFFSET(DATA!$F$6,BA$10+27*(7-$AE$8),$AF613,1,1)/OFFSET(DATA!$F$6,BA$10,$AF613,1,1),0)</f>
        <v>4.4265593561368208E-2</v>
      </c>
      <c r="BB613" s="190">
        <f ca="1">IF($AG613&gt;0,OFFSET(DATA!$F$6,BB$10+27*(7-$AE$8),$AF613,1,1)/OFFSET(DATA!$F$6,BB$10,$AF613,1,1),0)</f>
        <v>0</v>
      </c>
      <c r="BC613" s="190">
        <f ca="1">IF($AG613&gt;0,OFFSET(DATA!$F$6,BC$10+27*(7-$AE$8),$AF613,1,1)/OFFSET(DATA!$F$6,BC$10,$AF613,1,1),0)</f>
        <v>4.6728971962616821E-2</v>
      </c>
      <c r="BD613" s="190">
        <f ca="1">IF($AG613&gt;0,OFFSET(DATA!$F$6,BD$10+27*(7-$AE$8),$AF613,1,1)/OFFSET(DATA!$F$6,BD$10,$AF613,1,1),0)</f>
        <v>2.4390243902439025E-2</v>
      </c>
      <c r="BE613" s="190">
        <f ca="1">IF($AG613&gt;0,OFFSET(DATA!$F$6,BE$10+27*(7-$AE$8),$AF613,1,1)/OFFSET(DATA!$F$6,BE$10,$AF613,1,1),0)</f>
        <v>8.6720867208672087E-2</v>
      </c>
      <c r="BF613" s="190">
        <f ca="1">IF($AG613&gt;0,OFFSET(DATA!$F$6,BF$10+27*(7-$AE$8),$AF613,1,1)/OFFSET(DATA!$F$6,BF$10,$AF613,1,1),0)</f>
        <v>5.0420168067226892E-2</v>
      </c>
      <c r="BG613" s="190">
        <f ca="1">IF($AG613&gt;0,OFFSET(DATA!$F$6,BG$10+27*(7-$AE$8),$AF613,1,1)/OFFSET(DATA!$F$6,BG$10,$AF613,1,1),0)</f>
        <v>4.8951048951048952E-2</v>
      </c>
      <c r="BH613" s="190">
        <f ca="1">IF($AG613&gt;0,OFFSET(DATA!$F$6,BH$10+27*(7-$AE$8),$AF613,1,1)/OFFSET(DATA!$F$6,BH$10,$AF613,1,1),0)</f>
        <v>2.4442082890541977E-2</v>
      </c>
      <c r="BI613" s="190">
        <f ca="1">IF($AG613&gt;0,OFFSET(DATA!$F$6,BI$10+27*(7-$AE$8),$AF613,1,1)/OFFSET(DATA!$F$6,BI$10,$AF613,1,1),0)</f>
        <v>9.0909090909090912E-2</v>
      </c>
      <c r="BJ613" s="190">
        <f ca="1">IF($AG613&gt;0,OFFSET(DATA!$F$6,BJ$10+27*(7-$AE$8),$AF613,1,1)/OFFSET(DATA!$F$6,BJ$10,$AF613,1,1),0)</f>
        <v>2.0366598778004074E-2</v>
      </c>
      <c r="BK613" s="190">
        <f ca="1">IF($AG613&gt;0,OFFSET(DATA!$F$6,BK$10+27*(7-$AE$8),$AF613,1,1)/OFFSET(DATA!$F$6,BK$10,$AF613,1,1),0)</f>
        <v>0.10049423393739704</v>
      </c>
      <c r="BL613" s="190">
        <f ca="1">IF($AG613&gt;0,OFFSET(DATA!$F$6,BL$10+27*(7-$AE$8),$AF613,1,1)/OFFSET(DATA!$F$6,BL$10,$AF613,1,1),0)</f>
        <v>1.4053579270970576E-2</v>
      </c>
      <c r="BM613" s="190">
        <f ca="1">IF($AG613&gt;0,OFFSET(DATA!$F$6,BM$10+27*(7-$AE$8),$AF613,1,1)/OFFSET(DATA!$F$6,BM$10,$AF613,1,1),0)</f>
        <v>5.1446945337620578E-2</v>
      </c>
      <c r="BN613" s="190">
        <f ca="1">IF($AG613&gt;0,OFFSET(DATA!$F$6,BN$10+27*(7-$AE$8),$AF613,1,1)/OFFSET(DATA!$F$6,BN$10,$AF613,1,1),0)</f>
        <v>4.7419804741980473E-2</v>
      </c>
      <c r="BO613" s="190">
        <f ca="1">IF($AG613&gt;0,OFFSET(DATA!$F$6,BO$10+27*(7-$AE$8),$AF613,1,1)/OFFSET(DATA!$F$6,BO$10,$AF613,1,1),0)</f>
        <v>2.0661157024793389E-2</v>
      </c>
      <c r="BP613" s="190">
        <f ca="1">IF($AG613&gt;0,OFFSET(DATA!$F$6,BP$10+27*(7-$AE$8),$AF613,1,1)/OFFSET(DATA!$F$6,BP$10,$AF613,1,1),0)</f>
        <v>0.13380281690140844</v>
      </c>
      <c r="BQ613" s="190">
        <f ca="1">IF($AG613&gt;0,OFFSET(DATA!$F$6,BQ$10+27*(7-$AE$8),$AF613,1,1)/OFFSET(DATA!$F$6,BQ$10,$AF613,1,1),0)</f>
        <v>3.2448377581120944E-2</v>
      </c>
      <c r="BR613" s="190">
        <f ca="1">IF($AG613&gt;0,OFFSET(DATA!$F$6,BR$10+27*(7-$AE$8),$AF613,1,1)/OFFSET(DATA!$F$6,BR$10,$AF613,1,1),0)</f>
        <v>2.2058823529411766E-2</v>
      </c>
      <c r="BS613" s="190">
        <f ca="1">IF($AG613&gt;0,OFFSET(DATA!$F$6,BS$10+27*(7-$AE$8),$AF613,1,1)/OFFSET(DATA!$F$6,BS$10,$AF613,1,1),0)</f>
        <v>2.0408163265306121E-2</v>
      </c>
      <c r="BT613" s="190">
        <f ca="1">IF($AG613&gt;0,OFFSET(DATA!$F$6,BT$10+27*(7-$AE$8),$AF613,1,1)/OFFSET(DATA!$F$6,BT$10,$AF613,1,1),0)</f>
        <v>2.564102564102564E-2</v>
      </c>
      <c r="BU613" s="190">
        <f ca="1">IF($AG613&gt;0,OFFSET(DATA!$F$6,BU$10+27*(7-$AE$8),$AF613,1,1)/OFFSET(DATA!$F$6,BU$10,$AF613,1,1),0)</f>
        <v>5.416116248348745E-2</v>
      </c>
      <c r="BV613" s="190">
        <f ca="1">IF($AG613&gt;0,OFFSET(DATA!$F$6,BV$10+27*(7-$AE$8),$AF613,1,1)/OFFSET(DATA!$F$6,BV$10,$AF613,1,1),0)</f>
        <v>0.28420256991685561</v>
      </c>
      <c r="BW613" s="190">
        <f ca="1">IF($AG613&gt;0,OFFSET(DATA!$F$6,BW$10+27*(7-$AE$8),$AF613,1,1)/OFFSET(DATA!$F$6,BW$10,$AF613,1,1),0)</f>
        <v>2.3706896551724137E-2</v>
      </c>
      <c r="BX613" s="190">
        <f ca="1">IF($AG613&gt;0,OFFSET(DATA!$F$6,BX$10+27*(7-$AE$8),$AF613,1,1)/OFFSET(DATA!$F$6,BX$10,$AF613,1,1),0)</f>
        <v>2.4216524216524215E-2</v>
      </c>
    </row>
    <row r="614" spans="32:76" x14ac:dyDescent="0.2">
      <c r="AF614" s="166">
        <v>603</v>
      </c>
      <c r="AG614" s="96">
        <f ca="1">OFFSET(DATA!$F$6,$AF$10,$AF614,1,1)</f>
        <v>462</v>
      </c>
      <c r="AH614" s="190">
        <f ca="1">IF($AG614&gt;0,OFFSET(DATA!$F$6,$AF$10+27*AH$10,$AF614,1,1)/$AG614,0)</f>
        <v>5.4112554112554112E-2</v>
      </c>
      <c r="AI614" s="190">
        <f ca="1">IF($AG614&gt;0,OFFSET(DATA!$F$6,$AF$10+27*AI$10,$AF614,1,1)/$AG614,0)</f>
        <v>0</v>
      </c>
      <c r="AJ614" s="190">
        <f ca="1">IF($AG614&gt;0,OFFSET(DATA!$F$6,$AF$10+27*AJ$10,$AF614,1,1)/$AG614,0)</f>
        <v>1.5151515151515152E-2</v>
      </c>
      <c r="AK614" s="190">
        <f ca="1">IF($AG614&gt;0,OFFSET(DATA!$F$6,$AF$10+27*AK$10,$AF614,1,1)/$AG614,0)</f>
        <v>3.4632034632034632E-2</v>
      </c>
      <c r="AL614" s="190">
        <f ca="1">IF($AG614&gt;0,OFFSET(DATA!$F$6,$AF$10+27*AL$10,$AF614,1,1)/$AG614,0)</f>
        <v>0.76190476190476186</v>
      </c>
      <c r="AM614" s="190">
        <f ca="1">IF($AG614&gt;0,OFFSET(DATA!$F$6,$AF$10+27*AM$10,$AF614,1,1)/$AG614,0)</f>
        <v>0.18831168831168832</v>
      </c>
      <c r="AN614" s="166">
        <f ca="1">OFFSET(DATA!$F$6,$AF$10+27*AN$10,$AF614,1,1)</f>
        <v>12</v>
      </c>
      <c r="AO614" s="166">
        <f t="shared" ca="1" si="19"/>
        <v>12</v>
      </c>
      <c r="AQ614" s="96">
        <f ca="1">OFFSET(DATA!$F$6,25,$AF614,1,1)</f>
        <v>16591</v>
      </c>
      <c r="AR614" s="190">
        <f ca="1">IF($AQ614&gt;0,OFFSET(DATA!$F$6,25+27*AR$10,$AF614,1,1)/$AQ614,0)</f>
        <v>7.0158519679344222E-2</v>
      </c>
      <c r="AS614" s="190">
        <f ca="1">IF($AQ614&gt;0,OFFSET(DATA!$F$6,25+27*AS$10,$AF614,1,1)/$AQ614,0)</f>
        <v>7.8355735037068293E-4</v>
      </c>
      <c r="AT614" s="190">
        <f ca="1">IF($AQ614&gt;0,OFFSET(DATA!$F$6,25+27*AT$10,$AF614,1,1)/$AQ614,0)</f>
        <v>8.5468024832740644E-2</v>
      </c>
      <c r="AU614" s="190">
        <f ca="1">IF($AQ614&gt;0,OFFSET(DATA!$F$6,25+27*AU$10,$AF614,1,1)/$AQ614,0)</f>
        <v>5.3161352540534022E-2</v>
      </c>
      <c r="AV614" s="190">
        <f ca="1">IF($AQ614&gt;0,OFFSET(DATA!$F$6,25+27*AV$10,$AF614,1,1)/$AQ614,0)</f>
        <v>0.60804050388764996</v>
      </c>
      <c r="AW614" s="190">
        <f ca="1">IF($AQ614&gt;0,OFFSET(DATA!$F$6,25+27*AW$10,$AF614,1,1)/$AQ614,0)</f>
        <v>0.27870532216261829</v>
      </c>
      <c r="AZ614" s="166">
        <f t="shared" ca="1" si="20"/>
        <v>9</v>
      </c>
      <c r="BA614" s="190">
        <f ca="1">IF($AG614&gt;0,OFFSET(DATA!$F$6,BA$10+27*(7-$AE$8),$AF614,1,1)/OFFSET(DATA!$F$6,BA$10,$AF614,1,1),0)</f>
        <v>5.4112554112554112E-2</v>
      </c>
      <c r="BB614" s="190">
        <f ca="1">IF($AG614&gt;0,OFFSET(DATA!$F$6,BB$10+27*(7-$AE$8),$AF614,1,1)/OFFSET(DATA!$F$6,BB$10,$AF614,1,1),0)</f>
        <v>0</v>
      </c>
      <c r="BC614" s="190">
        <f ca="1">IF($AG614&gt;0,OFFSET(DATA!$F$6,BC$10+27*(7-$AE$8),$AF614,1,1)/OFFSET(DATA!$F$6,BC$10,$AF614,1,1),0)</f>
        <v>3.7383177570093455E-2</v>
      </c>
      <c r="BD614" s="190">
        <f ca="1">IF($AG614&gt;0,OFFSET(DATA!$F$6,BD$10+27*(7-$AE$8),$AF614,1,1)/OFFSET(DATA!$F$6,BD$10,$AF614,1,1),0)</f>
        <v>5.1612903225806452E-2</v>
      </c>
      <c r="BE614" s="190">
        <f ca="1">IF($AG614&gt;0,OFFSET(DATA!$F$6,BE$10+27*(7-$AE$8),$AF614,1,1)/OFFSET(DATA!$F$6,BE$10,$AF614,1,1),0)</f>
        <v>8.6253369272237201E-2</v>
      </c>
      <c r="BF614" s="190">
        <f ca="1">IF($AG614&gt;0,OFFSET(DATA!$F$6,BF$10+27*(7-$AE$8),$AF614,1,1)/OFFSET(DATA!$F$6,BF$10,$AF614,1,1),0)</f>
        <v>4.7619047619047616E-2</v>
      </c>
      <c r="BG614" s="190">
        <f ca="1">IF($AG614&gt;0,OFFSET(DATA!$F$6,BG$10+27*(7-$AE$8),$AF614,1,1)/OFFSET(DATA!$F$6,BG$10,$AF614,1,1),0)</f>
        <v>4.7619047619047616E-2</v>
      </c>
      <c r="BH614" s="190">
        <f ca="1">IF($AG614&gt;0,OFFSET(DATA!$F$6,BH$10+27*(7-$AE$8),$AF614,1,1)/OFFSET(DATA!$F$6,BH$10,$AF614,1,1),0)</f>
        <v>2.5268817204301075E-2</v>
      </c>
      <c r="BI614" s="190">
        <f ca="1">IF($AG614&gt;0,OFFSET(DATA!$F$6,BI$10+27*(7-$AE$8),$AF614,1,1)/OFFSET(DATA!$F$6,BI$10,$AF614,1,1),0)</f>
        <v>0.11363636363636363</v>
      </c>
      <c r="BJ614" s="190">
        <f ca="1">IF($AG614&gt;0,OFFSET(DATA!$F$6,BJ$10+27*(7-$AE$8),$AF614,1,1)/OFFSET(DATA!$F$6,BJ$10,$AF614,1,1),0)</f>
        <v>1.9762845849802372E-2</v>
      </c>
      <c r="BK614" s="190">
        <f ca="1">IF($AG614&gt;0,OFFSET(DATA!$F$6,BK$10+27*(7-$AE$8),$AF614,1,1)/OFFSET(DATA!$F$6,BK$10,$AF614,1,1),0)</f>
        <v>0.11272141706924316</v>
      </c>
      <c r="BL614" s="190">
        <f ca="1">IF($AG614&gt;0,OFFSET(DATA!$F$6,BL$10+27*(7-$AE$8),$AF614,1,1)/OFFSET(DATA!$F$6,BL$10,$AF614,1,1),0)</f>
        <v>2.5179856115107913E-2</v>
      </c>
      <c r="BM614" s="190">
        <f ca="1">IF($AG614&gt;0,OFFSET(DATA!$F$6,BM$10+27*(7-$AE$8),$AF614,1,1)/OFFSET(DATA!$F$6,BM$10,$AF614,1,1),0)</f>
        <v>8.3601286173633438E-2</v>
      </c>
      <c r="BN614" s="190">
        <f ca="1">IF($AG614&gt;0,OFFSET(DATA!$F$6,BN$10+27*(7-$AE$8),$AF614,1,1)/OFFSET(DATA!$F$6,BN$10,$AF614,1,1),0)</f>
        <v>4.9786628733997154E-2</v>
      </c>
      <c r="BO614" s="190">
        <f ca="1">IF($AG614&gt;0,OFFSET(DATA!$F$6,BO$10+27*(7-$AE$8),$AF614,1,1)/OFFSET(DATA!$F$6,BO$10,$AF614,1,1),0)</f>
        <v>3.6727879799666109E-2</v>
      </c>
      <c r="BP614" s="190">
        <f ca="1">IF($AG614&gt;0,OFFSET(DATA!$F$6,BP$10+27*(7-$AE$8),$AF614,1,1)/OFFSET(DATA!$F$6,BP$10,$AF614,1,1),0)</f>
        <v>0.17719780219780221</v>
      </c>
      <c r="BQ614" s="190">
        <f ca="1">IF($AG614&gt;0,OFFSET(DATA!$F$6,BQ$10+27*(7-$AE$8),$AF614,1,1)/OFFSET(DATA!$F$6,BQ$10,$AF614,1,1),0)</f>
        <v>5.8224163027656477E-2</v>
      </c>
      <c r="BR614" s="190">
        <f ca="1">IF($AG614&gt;0,OFFSET(DATA!$F$6,BR$10+27*(7-$AE$8),$AF614,1,1)/OFFSET(DATA!$F$6,BR$10,$AF614,1,1),0)</f>
        <v>2.7160493827160494E-2</v>
      </c>
      <c r="BS614" s="190">
        <f ca="1">IF($AG614&gt;0,OFFSET(DATA!$F$6,BS$10+27*(7-$AE$8),$AF614,1,1)/OFFSET(DATA!$F$6,BS$10,$AF614,1,1),0)</f>
        <v>1.935483870967742E-2</v>
      </c>
      <c r="BT614" s="190">
        <f ca="1">IF($AG614&gt;0,OFFSET(DATA!$F$6,BT$10+27*(7-$AE$8),$AF614,1,1)/OFFSET(DATA!$F$6,BT$10,$AF614,1,1),0)</f>
        <v>3.8022813688212927E-2</v>
      </c>
      <c r="BU614" s="190">
        <f ca="1">IF($AG614&gt;0,OFFSET(DATA!$F$6,BU$10+27*(7-$AE$8),$AF614,1,1)/OFFSET(DATA!$F$6,BU$10,$AF614,1,1),0)</f>
        <v>7.1801566579634463E-2</v>
      </c>
      <c r="BV614" s="190">
        <f ca="1">IF($AG614&gt;0,OFFSET(DATA!$F$6,BV$10+27*(7-$AE$8),$AF614,1,1)/OFFSET(DATA!$F$6,BV$10,$AF614,1,1),0)</f>
        <v>0.32008995502248877</v>
      </c>
      <c r="BW614" s="190">
        <f ca="1">IF($AG614&gt;0,OFFSET(DATA!$F$6,BW$10+27*(7-$AE$8),$AF614,1,1)/OFFSET(DATA!$F$6,BW$10,$AF614,1,1),0)</f>
        <v>2.7989821882951654E-2</v>
      </c>
      <c r="BX614" s="190">
        <f ca="1">IF($AG614&gt;0,OFFSET(DATA!$F$6,BX$10+27*(7-$AE$8),$AF614,1,1)/OFFSET(DATA!$F$6,BX$10,$AF614,1,1),0)</f>
        <v>4.1543026706231452E-2</v>
      </c>
    </row>
    <row r="615" spans="32:76" x14ac:dyDescent="0.2">
      <c r="AF615" s="166">
        <v>604</v>
      </c>
      <c r="AG615" s="96">
        <f ca="1">OFFSET(DATA!$F$6,$AF$10,$AF615,1,1)</f>
        <v>446</v>
      </c>
      <c r="AH615" s="190">
        <f ca="1">IF($AG615&gt;0,OFFSET(DATA!$F$6,$AF$10+27*AH$10,$AF615,1,1)/$AG615,0)</f>
        <v>6.5022421524663671E-2</v>
      </c>
      <c r="AI615" s="190">
        <f ca="1">IF($AG615&gt;0,OFFSET(DATA!$F$6,$AF$10+27*AI$10,$AF615,1,1)/$AG615,0)</f>
        <v>0</v>
      </c>
      <c r="AJ615" s="190">
        <f ca="1">IF($AG615&gt;0,OFFSET(DATA!$F$6,$AF$10+27*AJ$10,$AF615,1,1)/$AG615,0)</f>
        <v>1.7937219730941704E-2</v>
      </c>
      <c r="AK615" s="190">
        <f ca="1">IF($AG615&gt;0,OFFSET(DATA!$F$6,$AF$10+27*AK$10,$AF615,1,1)/$AG615,0)</f>
        <v>0.11210762331838565</v>
      </c>
      <c r="AL615" s="190">
        <f ca="1">IF($AG615&gt;0,OFFSET(DATA!$F$6,$AF$10+27*AL$10,$AF615,1,1)/$AG615,0)</f>
        <v>0.65022421524663676</v>
      </c>
      <c r="AM615" s="190">
        <f ca="1">IF($AG615&gt;0,OFFSET(DATA!$F$6,$AF$10+27*AM$10,$AF615,1,1)/$AG615,0)</f>
        <v>0.1726457399103139</v>
      </c>
      <c r="AN615" s="166">
        <f ca="1">OFFSET(DATA!$F$6,$AF$10+27*AN$10,$AF615,1,1)</f>
        <v>12</v>
      </c>
      <c r="AO615" s="166">
        <f t="shared" ca="1" si="19"/>
        <v>12</v>
      </c>
      <c r="AQ615" s="96">
        <f ca="1">OFFSET(DATA!$F$6,25,$AF615,1,1)</f>
        <v>16300</v>
      </c>
      <c r="AR615" s="190">
        <f ca="1">IF($AQ615&gt;0,OFFSET(DATA!$F$6,25+27*AR$10,$AF615,1,1)/$AQ615,0)</f>
        <v>8.7055214723926383E-2</v>
      </c>
      <c r="AS615" s="190">
        <f ca="1">IF($AQ615&gt;0,OFFSET(DATA!$F$6,25+27*AS$10,$AF615,1,1)/$AQ615,0)</f>
        <v>7.9754601226993864E-4</v>
      </c>
      <c r="AT615" s="190">
        <f ca="1">IF($AQ615&gt;0,OFFSET(DATA!$F$6,25+27*AT$10,$AF615,1,1)/$AQ615,0)</f>
        <v>7.9631901840490793E-2</v>
      </c>
      <c r="AU615" s="190">
        <f ca="1">IF($AQ615&gt;0,OFFSET(DATA!$F$6,25+27*AU$10,$AF615,1,1)/$AQ615,0)</f>
        <v>0.11754601226993865</v>
      </c>
      <c r="AV615" s="190">
        <f ca="1">IF($AQ615&gt;0,OFFSET(DATA!$F$6,25+27*AV$10,$AF615,1,1)/$AQ615,0)</f>
        <v>0.53515337423312881</v>
      </c>
      <c r="AW615" s="190">
        <f ca="1">IF($AQ615&gt;0,OFFSET(DATA!$F$6,25+27*AW$10,$AF615,1,1)/$AQ615,0)</f>
        <v>0.25730061349693251</v>
      </c>
      <c r="AZ615" s="166">
        <f t="shared" ca="1" si="20"/>
        <v>11</v>
      </c>
      <c r="BA615" s="190">
        <f ca="1">IF($AG615&gt;0,OFFSET(DATA!$F$6,BA$10+27*(7-$AE$8),$AF615,1,1)/OFFSET(DATA!$F$6,BA$10,$AF615,1,1),0)</f>
        <v>6.5022421524663671E-2</v>
      </c>
      <c r="BB615" s="190">
        <f ca="1">IF($AG615&gt;0,OFFSET(DATA!$F$6,BB$10+27*(7-$AE$8),$AF615,1,1)/OFFSET(DATA!$F$6,BB$10,$AF615,1,1),0)</f>
        <v>0</v>
      </c>
      <c r="BC615" s="190">
        <f ca="1">IF($AG615&gt;0,OFFSET(DATA!$F$6,BC$10+27*(7-$AE$8),$AF615,1,1)/OFFSET(DATA!$F$6,BC$10,$AF615,1,1),0)</f>
        <v>3.6036036036036036E-2</v>
      </c>
      <c r="BD615" s="190">
        <f ca="1">IF($AG615&gt;0,OFFSET(DATA!$F$6,BD$10+27*(7-$AE$8),$AF615,1,1)/OFFSET(DATA!$F$6,BD$10,$AF615,1,1),0)</f>
        <v>8.0882352941176475E-2</v>
      </c>
      <c r="BE615" s="190">
        <f ca="1">IF($AG615&gt;0,OFFSET(DATA!$F$6,BE$10+27*(7-$AE$8),$AF615,1,1)/OFFSET(DATA!$F$6,BE$10,$AF615,1,1),0)</f>
        <v>8.2446808510638292E-2</v>
      </c>
      <c r="BF615" s="190">
        <f ca="1">IF($AG615&gt;0,OFFSET(DATA!$F$6,BF$10+27*(7-$AE$8),$AF615,1,1)/OFFSET(DATA!$F$6,BF$10,$AF615,1,1),0)</f>
        <v>4.6511627906976744E-2</v>
      </c>
      <c r="BG615" s="190">
        <f ca="1">IF($AG615&gt;0,OFFSET(DATA!$F$6,BG$10+27*(7-$AE$8),$AF615,1,1)/OFFSET(DATA!$F$6,BG$10,$AF615,1,1),0)</f>
        <v>4.6357615894039736E-2</v>
      </c>
      <c r="BH615" s="190">
        <f ca="1">IF($AG615&gt;0,OFFSET(DATA!$F$6,BH$10+27*(7-$AE$8),$AF615,1,1)/OFFSET(DATA!$F$6,BH$10,$AF615,1,1),0)</f>
        <v>4.3380281690140847E-2</v>
      </c>
      <c r="BI615" s="190">
        <f ca="1">IF($AG615&gt;0,OFFSET(DATA!$F$6,BI$10+27*(7-$AE$8),$AF615,1,1)/OFFSET(DATA!$F$6,BI$10,$AF615,1,1),0)</f>
        <v>0.15555555555555556</v>
      </c>
      <c r="BJ615" s="190">
        <f ca="1">IF($AG615&gt;0,OFFSET(DATA!$F$6,BJ$10+27*(7-$AE$8),$AF615,1,1)/OFFSET(DATA!$F$6,BJ$10,$AF615,1,1),0)</f>
        <v>1.953125E-2</v>
      </c>
      <c r="BK615" s="190">
        <f ca="1">IF($AG615&gt;0,OFFSET(DATA!$F$6,BK$10+27*(7-$AE$8),$AF615,1,1)/OFFSET(DATA!$F$6,BK$10,$AF615,1,1),0)</f>
        <v>0.13145539906103287</v>
      </c>
      <c r="BL615" s="190">
        <f ca="1">IF($AG615&gt;0,OFFSET(DATA!$F$6,BL$10+27*(7-$AE$8),$AF615,1,1)/OFFSET(DATA!$F$6,BL$10,$AF615,1,1),0)</f>
        <v>3.2977691561590687E-2</v>
      </c>
      <c r="BM615" s="190">
        <f ca="1">IF($AG615&gt;0,OFFSET(DATA!$F$6,BM$10+27*(7-$AE$8),$AF615,1,1)/OFFSET(DATA!$F$6,BM$10,$AF615,1,1),0)</f>
        <v>0.11419753086419752</v>
      </c>
      <c r="BN615" s="190">
        <f ca="1">IF($AG615&gt;0,OFFSET(DATA!$F$6,BN$10+27*(7-$AE$8),$AF615,1,1)/OFFSET(DATA!$F$6,BN$10,$AF615,1,1),0)</f>
        <v>5.3811659192825115E-2</v>
      </c>
      <c r="BO615" s="190">
        <f ca="1">IF($AG615&gt;0,OFFSET(DATA!$F$6,BO$10+27*(7-$AE$8),$AF615,1,1)/OFFSET(DATA!$F$6,BO$10,$AF615,1,1),0)</f>
        <v>4.7019311502938706E-2</v>
      </c>
      <c r="BP615" s="190">
        <f ca="1">IF($AG615&gt;0,OFFSET(DATA!$F$6,BP$10+27*(7-$AE$8),$AF615,1,1)/OFFSET(DATA!$F$6,BP$10,$AF615,1,1),0)</f>
        <v>0.20137931034482759</v>
      </c>
      <c r="BQ615" s="190">
        <f ca="1">IF($AG615&gt;0,OFFSET(DATA!$F$6,BQ$10+27*(7-$AE$8),$AF615,1,1)/OFFSET(DATA!$F$6,BQ$10,$AF615,1,1),0)</f>
        <v>8.8888888888888892E-2</v>
      </c>
      <c r="BR615" s="190">
        <f ca="1">IF($AG615&gt;0,OFFSET(DATA!$F$6,BR$10+27*(7-$AE$8),$AF615,1,1)/OFFSET(DATA!$F$6,BR$10,$AF615,1,1),0)</f>
        <v>4.2079207920792082E-2</v>
      </c>
      <c r="BS615" s="190">
        <f ca="1">IF($AG615&gt;0,OFFSET(DATA!$F$6,BS$10+27*(7-$AE$8),$AF615,1,1)/OFFSET(DATA!$F$6,BS$10,$AF615,1,1),0)</f>
        <v>1.948051948051948E-2</v>
      </c>
      <c r="BT615" s="190">
        <f ca="1">IF($AG615&gt;0,OFFSET(DATA!$F$6,BT$10+27*(7-$AE$8),$AF615,1,1)/OFFSET(DATA!$F$6,BT$10,$AF615,1,1),0)</f>
        <v>5.0980392156862744E-2</v>
      </c>
      <c r="BU615" s="190">
        <f ca="1">IF($AG615&gt;0,OFFSET(DATA!$F$6,BU$10+27*(7-$AE$8),$AF615,1,1)/OFFSET(DATA!$F$6,BU$10,$AF615,1,1),0)</f>
        <v>0.1135483870967742</v>
      </c>
      <c r="BV615" s="190">
        <f ca="1">IF($AG615&gt;0,OFFSET(DATA!$F$6,BV$10+27*(7-$AE$8),$AF615,1,1)/OFFSET(DATA!$F$6,BV$10,$AF615,1,1),0)</f>
        <v>0.35627836611195157</v>
      </c>
      <c r="BW615" s="190">
        <f ca="1">IF($AG615&gt;0,OFFSET(DATA!$F$6,BW$10+27*(7-$AE$8),$AF615,1,1)/OFFSET(DATA!$F$6,BW$10,$AF615,1,1),0)</f>
        <v>3.5549979088247592E-2</v>
      </c>
      <c r="BX615" s="190">
        <f ca="1">IF($AG615&gt;0,OFFSET(DATA!$F$6,BX$10+27*(7-$AE$8),$AF615,1,1)/OFFSET(DATA!$F$6,BX$10,$AF615,1,1),0)</f>
        <v>6.9875776397515521E-2</v>
      </c>
    </row>
    <row r="616" spans="32:76" x14ac:dyDescent="0.2">
      <c r="AF616" s="166">
        <v>605</v>
      </c>
      <c r="AG616" s="96">
        <f ca="1">OFFSET(DATA!$F$6,$AF$10,$AF616,1,1)</f>
        <v>446</v>
      </c>
      <c r="AH616" s="190">
        <f ca="1">IF($AG616&gt;0,OFFSET(DATA!$F$6,$AF$10+27*AH$10,$AF616,1,1)/$AG616,0)</f>
        <v>7.3991031390134535E-2</v>
      </c>
      <c r="AI616" s="190">
        <f ca="1">IF($AG616&gt;0,OFFSET(DATA!$F$6,$AF$10+27*AI$10,$AF616,1,1)/$AG616,0)</f>
        <v>0</v>
      </c>
      <c r="AJ616" s="190">
        <f ca="1">IF($AG616&gt;0,OFFSET(DATA!$F$6,$AF$10+27*AJ$10,$AF616,1,1)/$AG616,0)</f>
        <v>1.7937219730941704E-2</v>
      </c>
      <c r="AK616" s="190">
        <f ca="1">IF($AG616&gt;0,OFFSET(DATA!$F$6,$AF$10+27*AK$10,$AF616,1,1)/$AG616,0)</f>
        <v>0</v>
      </c>
      <c r="AL616" s="190">
        <f ca="1">IF($AG616&gt;0,OFFSET(DATA!$F$6,$AF$10+27*AL$10,$AF616,1,1)/$AG616,0)</f>
        <v>0.84080717488789236</v>
      </c>
      <c r="AM616" s="190">
        <f ca="1">IF($AG616&gt;0,OFFSET(DATA!$F$6,$AF$10+27*AM$10,$AF616,1,1)/$AG616,0)</f>
        <v>0.3273542600896861</v>
      </c>
      <c r="AN616" s="166">
        <f ca="1">OFFSET(DATA!$F$6,$AF$10+27*AN$10,$AF616,1,1)</f>
        <v>18</v>
      </c>
      <c r="AO616" s="166">
        <f t="shared" ca="1" si="19"/>
        <v>18</v>
      </c>
      <c r="AQ616" s="96">
        <f ca="1">OFFSET(DATA!$F$6,25,$AF616,1,1)</f>
        <v>15644</v>
      </c>
      <c r="AR616" s="190">
        <f ca="1">IF($AQ616&gt;0,OFFSET(DATA!$F$6,25+27*AR$10,$AF616,1,1)/$AQ616,0)</f>
        <v>8.5847609307082587E-2</v>
      </c>
      <c r="AS616" s="190">
        <f ca="1">IF($AQ616&gt;0,OFFSET(DATA!$F$6,25+27*AS$10,$AF616,1,1)/$AQ616,0)</f>
        <v>7.6706724622858599E-4</v>
      </c>
      <c r="AT616" s="190">
        <f ca="1">IF($AQ616&gt;0,OFFSET(DATA!$F$6,25+27*AT$10,$AF616,1,1)/$AQ616,0)</f>
        <v>7.562004602403477E-2</v>
      </c>
      <c r="AU616" s="190">
        <f ca="1">IF($AQ616&gt;0,OFFSET(DATA!$F$6,25+27*AU$10,$AF616,1,1)/$AQ616,0)</f>
        <v>0</v>
      </c>
      <c r="AV616" s="190">
        <f ca="1">IF($AQ616&gt;0,OFFSET(DATA!$F$6,25+27*AV$10,$AF616,1,1)/$AQ616,0)</f>
        <v>0.69592175914088472</v>
      </c>
      <c r="AW616" s="190">
        <f ca="1">IF($AQ616&gt;0,OFFSET(DATA!$F$6,25+27*AW$10,$AF616,1,1)/$AQ616,0)</f>
        <v>0.30983124520582972</v>
      </c>
      <c r="AZ616" s="166">
        <f t="shared" ca="1" si="20"/>
        <v>9</v>
      </c>
      <c r="BA616" s="190">
        <f ca="1">IF($AG616&gt;0,OFFSET(DATA!$F$6,BA$10+27*(7-$AE$8),$AF616,1,1)/OFFSET(DATA!$F$6,BA$10,$AF616,1,1),0)</f>
        <v>7.3991031390134535E-2</v>
      </c>
      <c r="BB616" s="190">
        <f ca="1">IF($AG616&gt;0,OFFSET(DATA!$F$6,BB$10+27*(7-$AE$8),$AF616,1,1)/OFFSET(DATA!$F$6,BB$10,$AF616,1,1),0)</f>
        <v>4.7846889952153108E-3</v>
      </c>
      <c r="BC616" s="190">
        <f ca="1">IF($AG616&gt;0,OFFSET(DATA!$F$6,BC$10+27*(7-$AE$8),$AF616,1,1)/OFFSET(DATA!$F$6,BC$10,$AF616,1,1),0)</f>
        <v>2.9702970297029702E-2</v>
      </c>
      <c r="BD616" s="190">
        <f ca="1">IF($AG616&gt;0,OFFSET(DATA!$F$6,BD$10+27*(7-$AE$8),$AF616,1,1)/OFFSET(DATA!$F$6,BD$10,$AF616,1,1),0)</f>
        <v>2.1126760563380281E-2</v>
      </c>
      <c r="BE616" s="190">
        <f ca="1">IF($AG616&gt;0,OFFSET(DATA!$F$6,BE$10+27*(7-$AE$8),$AF616,1,1)/OFFSET(DATA!$F$6,BE$10,$AF616,1,1),0)</f>
        <v>8.3109919571045576E-2</v>
      </c>
      <c r="BF616" s="190">
        <f ca="1">IF($AG616&gt;0,OFFSET(DATA!$F$6,BF$10+27*(7-$AE$8),$AF616,1,1)/OFFSET(DATA!$F$6,BF$10,$AF616,1,1),0)</f>
        <v>5.2238805970149252E-2</v>
      </c>
      <c r="BG616" s="190">
        <f ca="1">IF($AG616&gt;0,OFFSET(DATA!$F$6,BG$10+27*(7-$AE$8),$AF616,1,1)/OFFSET(DATA!$F$6,BG$10,$AF616,1,1),0)</f>
        <v>4.5751633986928102E-2</v>
      </c>
      <c r="BH616" s="190">
        <f ca="1">IF($AG616&gt;0,OFFSET(DATA!$F$6,BH$10+27*(7-$AE$8),$AF616,1,1)/OFFSET(DATA!$F$6,BH$10,$AF616,1,1),0)</f>
        <v>4.822777454968042E-2</v>
      </c>
      <c r="BI616" s="190">
        <f ca="1">IF($AG616&gt;0,OFFSET(DATA!$F$6,BI$10+27*(7-$AE$8),$AF616,1,1)/OFFSET(DATA!$F$6,BI$10,$AF616,1,1),0)</f>
        <v>0.12621359223300971</v>
      </c>
      <c r="BJ616" s="190">
        <f ca="1">IF($AG616&gt;0,OFFSET(DATA!$F$6,BJ$10+27*(7-$AE$8),$AF616,1,1)/OFFSET(DATA!$F$6,BJ$10,$AF616,1,1),0)</f>
        <v>1.3129102844638949E-2</v>
      </c>
      <c r="BK616" s="190">
        <f ca="1">IF($AG616&gt;0,OFFSET(DATA!$F$6,BK$10+27*(7-$AE$8),$AF616,1,1)/OFFSET(DATA!$F$6,BK$10,$AF616,1,1),0)</f>
        <v>9.1760299625468167E-2</v>
      </c>
      <c r="BL616" s="190">
        <f ca="1">IF($AG616&gt;0,OFFSET(DATA!$F$6,BL$10+27*(7-$AE$8),$AF616,1,1)/OFFSET(DATA!$F$6,BL$10,$AF616,1,1),0)</f>
        <v>4.1476985331310064E-2</v>
      </c>
      <c r="BM616" s="190">
        <f ca="1">IF($AG616&gt;0,OFFSET(DATA!$F$6,BM$10+27*(7-$AE$8),$AF616,1,1)/OFFSET(DATA!$F$6,BM$10,$AF616,1,1),0)</f>
        <v>0.1118421052631579</v>
      </c>
      <c r="BN616" s="190">
        <f ca="1">IF($AG616&gt;0,OFFSET(DATA!$F$6,BN$10+27*(7-$AE$8),$AF616,1,1)/OFFSET(DATA!$F$6,BN$10,$AF616,1,1),0)</f>
        <v>6.0514372163388806E-2</v>
      </c>
      <c r="BO616" s="190">
        <f ca="1">IF($AG616&gt;0,OFFSET(DATA!$F$6,BO$10+27*(7-$AE$8),$AF616,1,1)/OFFSET(DATA!$F$6,BO$10,$AF616,1,1),0)</f>
        <v>5.2491103202846973E-2</v>
      </c>
      <c r="BP616" s="190">
        <f ca="1">IF($AG616&gt;0,OFFSET(DATA!$F$6,BP$10+27*(7-$AE$8),$AF616,1,1)/OFFSET(DATA!$F$6,BP$10,$AF616,1,1),0)</f>
        <v>0.23646723646723647</v>
      </c>
      <c r="BQ616" s="190">
        <f ca="1">IF($AG616&gt;0,OFFSET(DATA!$F$6,BQ$10+27*(7-$AE$8),$AF616,1,1)/OFFSET(DATA!$F$6,BQ$10,$AF616,1,1),0)</f>
        <v>0.10440456769983687</v>
      </c>
      <c r="BR616" s="190">
        <f ca="1">IF($AG616&gt;0,OFFSET(DATA!$F$6,BR$10+27*(7-$AE$8),$AF616,1,1)/OFFSET(DATA!$F$6,BR$10,$AF616,1,1),0)</f>
        <v>3.6175710594315243E-2</v>
      </c>
      <c r="BS616" s="190">
        <f ca="1">IF($AG616&gt;0,OFFSET(DATA!$F$6,BS$10+27*(7-$AE$8),$AF616,1,1)/OFFSET(DATA!$F$6,BS$10,$AF616,1,1),0)</f>
        <v>2.34375E-2</v>
      </c>
      <c r="BT616" s="190">
        <f ca="1">IF($AG616&gt;0,OFFSET(DATA!$F$6,BT$10+27*(7-$AE$8),$AF616,1,1)/OFFSET(DATA!$F$6,BT$10,$AF616,1,1),0)</f>
        <v>2.2727272727272728E-2</v>
      </c>
      <c r="BU616" s="190">
        <f ca="1">IF($AG616&gt;0,OFFSET(DATA!$F$6,BU$10+27*(7-$AE$8),$AF616,1,1)/OFFSET(DATA!$F$6,BU$10,$AF616,1,1),0)</f>
        <v>0.12813370473537605</v>
      </c>
      <c r="BV616" s="190">
        <f ca="1">IF($AG616&gt;0,OFFSET(DATA!$F$6,BV$10+27*(7-$AE$8),$AF616,1,1)/OFFSET(DATA!$F$6,BV$10,$AF616,1,1),0)</f>
        <v>0.33591931730023272</v>
      </c>
      <c r="BW616" s="190">
        <f ca="1">IF($AG616&gt;0,OFFSET(DATA!$F$6,BW$10+27*(7-$AE$8),$AF616,1,1)/OFFSET(DATA!$F$6,BW$10,$AF616,1,1),0)</f>
        <v>3.2971619365609349E-2</v>
      </c>
      <c r="BX616" s="190">
        <f ca="1">IF($AG616&gt;0,OFFSET(DATA!$F$6,BX$10+27*(7-$AE$8),$AF616,1,1)/OFFSET(DATA!$F$6,BX$10,$AF616,1,1),0)</f>
        <v>3.6363636363636362E-2</v>
      </c>
    </row>
    <row r="617" spans="32:76" x14ac:dyDescent="0.2">
      <c r="AF617" s="166">
        <v>606</v>
      </c>
      <c r="AG617" s="96">
        <f ca="1">OFFSET(DATA!$F$6,$AF$10,$AF617,1,1)</f>
        <v>449</v>
      </c>
      <c r="AH617" s="190">
        <f ca="1">IF($AG617&gt;0,OFFSET(DATA!$F$6,$AF$10+27*AH$10,$AF617,1,1)/$AG617,0)</f>
        <v>7.5723830734966593E-2</v>
      </c>
      <c r="AI617" s="190">
        <f ca="1">IF($AG617&gt;0,OFFSET(DATA!$F$6,$AF$10+27*AI$10,$AF617,1,1)/$AG617,0)</f>
        <v>0</v>
      </c>
      <c r="AJ617" s="190">
        <f ca="1">IF($AG617&gt;0,OFFSET(DATA!$F$6,$AF$10+27*AJ$10,$AF617,1,1)/$AG617,0)</f>
        <v>1.3363028953229399E-2</v>
      </c>
      <c r="AK617" s="190">
        <f ca="1">IF($AG617&gt;0,OFFSET(DATA!$F$6,$AF$10+27*AK$10,$AF617,1,1)/$AG617,0)</f>
        <v>0</v>
      </c>
      <c r="AL617" s="190">
        <f ca="1">IF($AG617&gt;0,OFFSET(DATA!$F$6,$AF$10+27*AL$10,$AF617,1,1)/$AG617,0)</f>
        <v>0.82850779510022277</v>
      </c>
      <c r="AM617" s="190">
        <f ca="1">IF($AG617&gt;0,OFFSET(DATA!$F$6,$AF$10+27*AM$10,$AF617,1,1)/$AG617,0)</f>
        <v>0.53229398663697103</v>
      </c>
      <c r="AN617" s="166">
        <f ca="1">OFFSET(DATA!$F$6,$AF$10+27*AN$10,$AF617,1,1)</f>
        <v>12</v>
      </c>
      <c r="AO617" s="166">
        <f t="shared" ca="1" si="19"/>
        <v>12</v>
      </c>
      <c r="AQ617" s="96">
        <f ca="1">OFFSET(DATA!$F$6,25,$AF617,1,1)</f>
        <v>15234</v>
      </c>
      <c r="AR617" s="190">
        <f ca="1">IF($AQ617&gt;0,OFFSET(DATA!$F$6,25+27*AR$10,$AF617,1,1)/$AQ617,0)</f>
        <v>7.4241827491138238E-2</v>
      </c>
      <c r="AS617" s="190">
        <f ca="1">IF($AQ617&gt;0,OFFSET(DATA!$F$6,25+27*AS$10,$AF617,1,1)/$AQ617,0)</f>
        <v>7.8771169751870812E-4</v>
      </c>
      <c r="AT617" s="190">
        <f ca="1">IF($AQ617&gt;0,OFFSET(DATA!$F$6,25+27*AT$10,$AF617,1,1)/$AQ617,0)</f>
        <v>7.3388473152159642E-2</v>
      </c>
      <c r="AU617" s="190">
        <f ca="1">IF($AQ617&gt;0,OFFSET(DATA!$F$6,25+27*AU$10,$AF617,1,1)/$AQ617,0)</f>
        <v>0</v>
      </c>
      <c r="AV617" s="190">
        <f ca="1">IF($AQ617&gt;0,OFFSET(DATA!$F$6,25+27*AV$10,$AF617,1,1)/$AQ617,0)</f>
        <v>0.70224497833792832</v>
      </c>
      <c r="AW617" s="190">
        <f ca="1">IF($AQ617&gt;0,OFFSET(DATA!$F$6,25+27*AW$10,$AF617,1,1)/$AQ617,0)</f>
        <v>0.39182092687409742</v>
      </c>
      <c r="AZ617" s="166">
        <f t="shared" ca="1" si="20"/>
        <v>8</v>
      </c>
      <c r="BA617" s="190">
        <f ca="1">IF($AG617&gt;0,OFFSET(DATA!$F$6,BA$10+27*(7-$AE$8),$AF617,1,1)/OFFSET(DATA!$F$6,BA$10,$AF617,1,1),0)</f>
        <v>7.5723830734966593E-2</v>
      </c>
      <c r="BB617" s="190">
        <f ca="1">IF($AG617&gt;0,OFFSET(DATA!$F$6,BB$10+27*(7-$AE$8),$AF617,1,1)/OFFSET(DATA!$F$6,BB$10,$AF617,1,1),0)</f>
        <v>5.8823529411764705E-3</v>
      </c>
      <c r="BC617" s="190">
        <f ca="1">IF($AG617&gt;0,OFFSET(DATA!$F$6,BC$10+27*(7-$AE$8),$AF617,1,1)/OFFSET(DATA!$F$6,BC$10,$AF617,1,1),0)</f>
        <v>2.9126213592233011E-2</v>
      </c>
      <c r="BD617" s="190">
        <f ca="1">IF($AG617&gt;0,OFFSET(DATA!$F$6,BD$10+27*(7-$AE$8),$AF617,1,1)/OFFSET(DATA!$F$6,BD$10,$AF617,1,1),0)</f>
        <v>0</v>
      </c>
      <c r="BE617" s="190">
        <f ca="1">IF($AG617&gt;0,OFFSET(DATA!$F$6,BE$10+27*(7-$AE$8),$AF617,1,1)/OFFSET(DATA!$F$6,BE$10,$AF617,1,1),0)</f>
        <v>8.0729166666666671E-2</v>
      </c>
      <c r="BF617" s="190">
        <f ca="1">IF($AG617&gt;0,OFFSET(DATA!$F$6,BF$10+27*(7-$AE$8),$AF617,1,1)/OFFSET(DATA!$F$6,BF$10,$AF617,1,1),0)</f>
        <v>5.2238805970149252E-2</v>
      </c>
      <c r="BG617" s="190">
        <f ca="1">IF($AG617&gt;0,OFFSET(DATA!$F$6,BG$10+27*(7-$AE$8),$AF617,1,1)/OFFSET(DATA!$F$6,BG$10,$AF617,1,1),0)</f>
        <v>5.0724637681159424E-2</v>
      </c>
      <c r="BH617" s="190">
        <f ca="1">IF($AG617&gt;0,OFFSET(DATA!$F$6,BH$10+27*(7-$AE$8),$AF617,1,1)/OFFSET(DATA!$F$6,BH$10,$AF617,1,1),0)</f>
        <v>4.6892655367231639E-2</v>
      </c>
      <c r="BI617" s="190">
        <f ca="1">IF($AG617&gt;0,OFFSET(DATA!$F$6,BI$10+27*(7-$AE$8),$AF617,1,1)/OFFSET(DATA!$F$6,BI$10,$AF617,1,1),0)</f>
        <v>0.11330049261083744</v>
      </c>
      <c r="BJ617" s="190">
        <f ca="1">IF($AG617&gt;0,OFFSET(DATA!$F$6,BJ$10+27*(7-$AE$8),$AF617,1,1)/OFFSET(DATA!$F$6,BJ$10,$AF617,1,1),0)</f>
        <v>1.0822510822510822E-2</v>
      </c>
      <c r="BK617" s="190">
        <f ca="1">IF($AG617&gt;0,OFFSET(DATA!$F$6,BK$10+27*(7-$AE$8),$AF617,1,1)/OFFSET(DATA!$F$6,BK$10,$AF617,1,1),0)</f>
        <v>0.10642201834862386</v>
      </c>
      <c r="BL617" s="190">
        <f ca="1">IF($AG617&gt;0,OFFSET(DATA!$F$6,BL$10+27*(7-$AE$8),$AF617,1,1)/OFFSET(DATA!$F$6,BL$10,$AF617,1,1),0)</f>
        <v>3.5639412997903561E-2</v>
      </c>
      <c r="BM617" s="190">
        <f ca="1">IF($AG617&gt;0,OFFSET(DATA!$F$6,BM$10+27*(7-$AE$8),$AF617,1,1)/OFFSET(DATA!$F$6,BM$10,$AF617,1,1),0)</f>
        <v>4.3918918918918921E-2</v>
      </c>
      <c r="BN617" s="190">
        <f ca="1">IF($AG617&gt;0,OFFSET(DATA!$F$6,BN$10+27*(7-$AE$8),$AF617,1,1)/OFFSET(DATA!$F$6,BN$10,$AF617,1,1),0)</f>
        <v>4.6082949308755762E-2</v>
      </c>
      <c r="BO617" s="190">
        <f ca="1">IF($AG617&gt;0,OFFSET(DATA!$F$6,BO$10+27*(7-$AE$8),$AF617,1,1)/OFFSET(DATA!$F$6,BO$10,$AF617,1,1),0)</f>
        <v>3.6297640653357534E-2</v>
      </c>
      <c r="BP617" s="190">
        <f ca="1">IF($AG617&gt;0,OFFSET(DATA!$F$6,BP$10+27*(7-$AE$8),$AF617,1,1)/OFFSET(DATA!$F$6,BP$10,$AF617,1,1),0)</f>
        <v>0.21879588839941264</v>
      </c>
      <c r="BQ617" s="190">
        <f ca="1">IF($AG617&gt;0,OFFSET(DATA!$F$6,BQ$10+27*(7-$AE$8),$AF617,1,1)/OFFSET(DATA!$F$6,BQ$10,$AF617,1,1),0)</f>
        <v>9.2465753424657529E-2</v>
      </c>
      <c r="BR617" s="190">
        <f ca="1">IF($AG617&gt;0,OFFSET(DATA!$F$6,BR$10+27*(7-$AE$8),$AF617,1,1)/OFFSET(DATA!$F$6,BR$10,$AF617,1,1),0)</f>
        <v>2.8871391076115485E-2</v>
      </c>
      <c r="BS617" s="190">
        <f ca="1">IF($AG617&gt;0,OFFSET(DATA!$F$6,BS$10+27*(7-$AE$8),$AF617,1,1)/OFFSET(DATA!$F$6,BS$10,$AF617,1,1),0)</f>
        <v>2.1428571428571429E-2</v>
      </c>
      <c r="BT617" s="190">
        <f ca="1">IF($AG617&gt;0,OFFSET(DATA!$F$6,BT$10+27*(7-$AE$8),$AF617,1,1)/OFFSET(DATA!$F$6,BT$10,$AF617,1,1),0)</f>
        <v>2.5925925925925925E-2</v>
      </c>
      <c r="BU617" s="190">
        <f ca="1">IF($AG617&gt;0,OFFSET(DATA!$F$6,BU$10+27*(7-$AE$8),$AF617,1,1)/OFFSET(DATA!$F$6,BU$10,$AF617,1,1),0)</f>
        <v>9.0387374461979919E-2</v>
      </c>
      <c r="BV617" s="190">
        <f ca="1">IF($AG617&gt;0,OFFSET(DATA!$F$6,BV$10+27*(7-$AE$8),$AF617,1,1)/OFFSET(DATA!$F$6,BV$10,$AF617,1,1),0)</f>
        <v>0.300163132137031</v>
      </c>
      <c r="BW617" s="190">
        <f ca="1">IF($AG617&gt;0,OFFSET(DATA!$F$6,BW$10+27*(7-$AE$8),$AF617,1,1)/OFFSET(DATA!$F$6,BW$10,$AF617,1,1),0)</f>
        <v>2.6818181818181817E-2</v>
      </c>
      <c r="BX617" s="190">
        <f ca="1">IF($AG617&gt;0,OFFSET(DATA!$F$6,BX$10+27*(7-$AE$8),$AF617,1,1)/OFFSET(DATA!$F$6,BX$10,$AF617,1,1),0)</f>
        <v>2.3529411764705882E-2</v>
      </c>
    </row>
    <row r="618" spans="32:76" x14ac:dyDescent="0.2">
      <c r="AF618" s="166">
        <v>607</v>
      </c>
      <c r="AG618" s="96">
        <f ca="1">OFFSET(DATA!$F$6,$AF$10,$AF618,1,1)</f>
        <v>451</v>
      </c>
      <c r="AH618" s="190">
        <f ca="1">IF($AG618&gt;0,OFFSET(DATA!$F$6,$AF$10+27*AH$10,$AF618,1,1)/$AG618,0)</f>
        <v>6.6518847006651879E-2</v>
      </c>
      <c r="AI618" s="190">
        <f ca="1">IF($AG618&gt;0,OFFSET(DATA!$F$6,$AF$10+27*AI$10,$AF618,1,1)/$AG618,0)</f>
        <v>0</v>
      </c>
      <c r="AJ618" s="190">
        <f ca="1">IF($AG618&gt;0,OFFSET(DATA!$F$6,$AF$10+27*AJ$10,$AF618,1,1)/$AG618,0)</f>
        <v>1.1086474501108648E-2</v>
      </c>
      <c r="AK618" s="190">
        <f ca="1">IF($AG618&gt;0,OFFSET(DATA!$F$6,$AF$10+27*AK$10,$AF618,1,1)/$AG618,0)</f>
        <v>0</v>
      </c>
      <c r="AL618" s="190">
        <f ca="1">IF($AG618&gt;0,OFFSET(DATA!$F$6,$AF$10+27*AL$10,$AF618,1,1)/$AG618,0)</f>
        <v>0.85587583148558755</v>
      </c>
      <c r="AM618" s="190">
        <f ca="1">IF($AG618&gt;0,OFFSET(DATA!$F$6,$AF$10+27*AM$10,$AF618,1,1)/$AG618,0)</f>
        <v>0.51441241685144123</v>
      </c>
      <c r="AN618" s="166">
        <f ca="1">OFFSET(DATA!$F$6,$AF$10+27*AN$10,$AF618,1,1)</f>
        <v>8</v>
      </c>
      <c r="AO618" s="166">
        <f t="shared" ca="1" si="19"/>
        <v>8</v>
      </c>
      <c r="AQ618" s="96">
        <f ca="1">OFFSET(DATA!$F$6,25,$AF618,1,1)</f>
        <v>15574</v>
      </c>
      <c r="AR618" s="190">
        <f ca="1">IF($AQ618&gt;0,OFFSET(DATA!$F$6,25+27*AR$10,$AF618,1,1)/$AQ618,0)</f>
        <v>7.0951585976627707E-2</v>
      </c>
      <c r="AS618" s="190">
        <f ca="1">IF($AQ618&gt;0,OFFSET(DATA!$F$6,25+27*AS$10,$AF618,1,1)/$AQ618,0)</f>
        <v>7.063053807628098E-4</v>
      </c>
      <c r="AT618" s="190">
        <f ca="1">IF($AQ618&gt;0,OFFSET(DATA!$F$6,25+27*AT$10,$AF618,1,1)/$AQ618,0)</f>
        <v>6.8961088994477976E-2</v>
      </c>
      <c r="AU618" s="190">
        <f ca="1">IF($AQ618&gt;0,OFFSET(DATA!$F$6,25+27*AU$10,$AF618,1,1)/$AQ618,0)</f>
        <v>0</v>
      </c>
      <c r="AV618" s="190">
        <f ca="1">IF($AQ618&gt;0,OFFSET(DATA!$F$6,25+27*AV$10,$AF618,1,1)/$AQ618,0)</f>
        <v>0.71510209323231022</v>
      </c>
      <c r="AW618" s="190">
        <f ca="1">IF($AQ618&gt;0,OFFSET(DATA!$F$6,25+27*AW$10,$AF618,1,1)/$AQ618,0)</f>
        <v>0.39077950430204189</v>
      </c>
      <c r="AZ618" s="166">
        <f t="shared" ca="1" si="20"/>
        <v>8</v>
      </c>
      <c r="BA618" s="190">
        <f ca="1">IF($AG618&gt;0,OFFSET(DATA!$F$6,BA$10+27*(7-$AE$8),$AF618,1,1)/OFFSET(DATA!$F$6,BA$10,$AF618,1,1),0)</f>
        <v>6.6518847006651879E-2</v>
      </c>
      <c r="BB618" s="190">
        <f ca="1">IF($AG618&gt;0,OFFSET(DATA!$F$6,BB$10+27*(7-$AE$8),$AF618,1,1)/OFFSET(DATA!$F$6,BB$10,$AF618,1,1),0)</f>
        <v>5.7142857142857143E-3</v>
      </c>
      <c r="BC618" s="190">
        <f ca="1">IF($AG618&gt;0,OFFSET(DATA!$F$6,BC$10+27*(7-$AE$8),$AF618,1,1)/OFFSET(DATA!$F$6,BC$10,$AF618,1,1),0)</f>
        <v>1.8867924528301886E-2</v>
      </c>
      <c r="BD618" s="190">
        <f ca="1">IF($AG618&gt;0,OFFSET(DATA!$F$6,BD$10+27*(7-$AE$8),$AF618,1,1)/OFFSET(DATA!$F$6,BD$10,$AF618,1,1),0)</f>
        <v>6.8027210884353739E-3</v>
      </c>
      <c r="BE618" s="190">
        <f ca="1">IF($AG618&gt;0,OFFSET(DATA!$F$6,BE$10+27*(7-$AE$8),$AF618,1,1)/OFFSET(DATA!$F$6,BE$10,$AF618,1,1),0)</f>
        <v>7.4999999999999997E-2</v>
      </c>
      <c r="BF618" s="190">
        <f ca="1">IF($AG618&gt;0,OFFSET(DATA!$F$6,BF$10+27*(7-$AE$8),$AF618,1,1)/OFFSET(DATA!$F$6,BF$10,$AF618,1,1),0)</f>
        <v>4.7945205479452052E-2</v>
      </c>
      <c r="BG618" s="190">
        <f ca="1">IF($AG618&gt;0,OFFSET(DATA!$F$6,BG$10+27*(7-$AE$8),$AF618,1,1)/OFFSET(DATA!$F$6,BG$10,$AF618,1,1),0)</f>
        <v>4.1095890410958902E-2</v>
      </c>
      <c r="BH618" s="190">
        <f ca="1">IF($AG618&gt;0,OFFSET(DATA!$F$6,BH$10+27*(7-$AE$8),$AF618,1,1)/OFFSET(DATA!$F$6,BH$10,$AF618,1,1),0)</f>
        <v>5.0716648291069456E-2</v>
      </c>
      <c r="BI618" s="190">
        <f ca="1">IF($AG618&gt;0,OFFSET(DATA!$F$6,BI$10+27*(7-$AE$8),$AF618,1,1)/OFFSET(DATA!$F$6,BI$10,$AF618,1,1),0)</f>
        <v>7.6923076923076927E-2</v>
      </c>
      <c r="BJ618" s="190">
        <f ca="1">IF($AG618&gt;0,OFFSET(DATA!$F$6,BJ$10+27*(7-$AE$8),$AF618,1,1)/OFFSET(DATA!$F$6,BJ$10,$AF618,1,1),0)</f>
        <v>1.2500000000000001E-2</v>
      </c>
      <c r="BK618" s="190">
        <f ca="1">IF($AG618&gt;0,OFFSET(DATA!$F$6,BK$10+27*(7-$AE$8),$AF618,1,1)/OFFSET(DATA!$F$6,BK$10,$AF618,1,1),0)</f>
        <v>0.11247803163444639</v>
      </c>
      <c r="BL618" s="190">
        <f ca="1">IF($AG618&gt;0,OFFSET(DATA!$F$6,BL$10+27*(7-$AE$8),$AF618,1,1)/OFFSET(DATA!$F$6,BL$10,$AF618,1,1),0)</f>
        <v>3.6093418259023353E-2</v>
      </c>
      <c r="BM618" s="190">
        <f ca="1">IF($AG618&gt;0,OFFSET(DATA!$F$6,BM$10+27*(7-$AE$8),$AF618,1,1)/OFFSET(DATA!$F$6,BM$10,$AF618,1,1),0)</f>
        <v>3.1847133757961783E-2</v>
      </c>
      <c r="BN618" s="190">
        <f ca="1">IF($AG618&gt;0,OFFSET(DATA!$F$6,BN$10+27*(7-$AE$8),$AF618,1,1)/OFFSET(DATA!$F$6,BN$10,$AF618,1,1),0)</f>
        <v>5.4135338345864661E-2</v>
      </c>
      <c r="BO618" s="190">
        <f ca="1">IF($AG618&gt;0,OFFSET(DATA!$F$6,BO$10+27*(7-$AE$8),$AF618,1,1)/OFFSET(DATA!$F$6,BO$10,$AF618,1,1),0)</f>
        <v>3.2114183764495985E-2</v>
      </c>
      <c r="BP618" s="190">
        <f ca="1">IF($AG618&gt;0,OFFSET(DATA!$F$6,BP$10+27*(7-$AE$8),$AF618,1,1)/OFFSET(DATA!$F$6,BP$10,$AF618,1,1),0)</f>
        <v>0.1951219512195122</v>
      </c>
      <c r="BQ618" s="190">
        <f ca="1">IF($AG618&gt;0,OFFSET(DATA!$F$6,BQ$10+27*(7-$AE$8),$AF618,1,1)/OFFSET(DATA!$F$6,BQ$10,$AF618,1,1),0)</f>
        <v>9.166666666666666E-2</v>
      </c>
      <c r="BR618" s="190">
        <f ca="1">IF($AG618&gt;0,OFFSET(DATA!$F$6,BR$10+27*(7-$AE$8),$AF618,1,1)/OFFSET(DATA!$F$6,BR$10,$AF618,1,1),0)</f>
        <v>2.5252525252525252E-2</v>
      </c>
      <c r="BS618" s="190">
        <f ca="1">IF($AG618&gt;0,OFFSET(DATA!$F$6,BS$10+27*(7-$AE$8),$AF618,1,1)/OFFSET(DATA!$F$6,BS$10,$AF618,1,1),0)</f>
        <v>0.02</v>
      </c>
      <c r="BT618" s="190">
        <f ca="1">IF($AG618&gt;0,OFFSET(DATA!$F$6,BT$10+27*(7-$AE$8),$AF618,1,1)/OFFSET(DATA!$F$6,BT$10,$AF618,1,1),0)</f>
        <v>2.5925925925925925E-2</v>
      </c>
      <c r="BU618" s="190">
        <f ca="1">IF($AG618&gt;0,OFFSET(DATA!$F$6,BU$10+27*(7-$AE$8),$AF618,1,1)/OFFSET(DATA!$F$6,BU$10,$AF618,1,1),0)</f>
        <v>8.6896551724137933E-2</v>
      </c>
      <c r="BV618" s="190">
        <f ca="1">IF($AG618&gt;0,OFFSET(DATA!$F$6,BV$10+27*(7-$AE$8),$AF618,1,1)/OFFSET(DATA!$F$6,BV$10,$AF618,1,1),0)</f>
        <v>0.29112903225806452</v>
      </c>
      <c r="BW618" s="190">
        <f ca="1">IF($AG618&gt;0,OFFSET(DATA!$F$6,BW$10+27*(7-$AE$8),$AF618,1,1)/OFFSET(DATA!$F$6,BW$10,$AF618,1,1),0)</f>
        <v>2.311111111111111E-2</v>
      </c>
      <c r="BX618" s="190">
        <f ca="1">IF($AG618&gt;0,OFFSET(DATA!$F$6,BX$10+27*(7-$AE$8),$AF618,1,1)/OFFSET(DATA!$F$6,BX$10,$AF618,1,1),0)</f>
        <v>2.0967741935483872E-2</v>
      </c>
    </row>
    <row r="619" spans="32:76" x14ac:dyDescent="0.2">
      <c r="AF619" s="166">
        <v>608</v>
      </c>
      <c r="AG619" s="96">
        <f ca="1">OFFSET(DATA!$F$6,$AF$10,$AF619,1,1)</f>
        <v>458</v>
      </c>
      <c r="AH619" s="190">
        <f ca="1">IF($AG619&gt;0,OFFSET(DATA!$F$6,$AF$10+27*AH$10,$AF619,1,1)/$AG619,0)</f>
        <v>6.3318777292576414E-2</v>
      </c>
      <c r="AI619" s="190">
        <f ca="1">IF($AG619&gt;0,OFFSET(DATA!$F$6,$AF$10+27*AI$10,$AF619,1,1)/$AG619,0)</f>
        <v>0</v>
      </c>
      <c r="AJ619" s="190">
        <f ca="1">IF($AG619&gt;0,OFFSET(DATA!$F$6,$AF$10+27*AJ$10,$AF619,1,1)/$AG619,0)</f>
        <v>8.7336244541484712E-3</v>
      </c>
      <c r="AK619" s="190">
        <f ca="1">IF($AG619&gt;0,OFFSET(DATA!$F$6,$AF$10+27*AK$10,$AF619,1,1)/$AG619,0)</f>
        <v>0</v>
      </c>
      <c r="AL619" s="190">
        <f ca="1">IF($AG619&gt;0,OFFSET(DATA!$F$6,$AF$10+27*AL$10,$AF619,1,1)/$AG619,0)</f>
        <v>0.8733624454148472</v>
      </c>
      <c r="AM619" s="190">
        <f ca="1">IF($AG619&gt;0,OFFSET(DATA!$F$6,$AF$10+27*AM$10,$AF619,1,1)/$AG619,0)</f>
        <v>0.51746724890829698</v>
      </c>
      <c r="AN619" s="166">
        <f ca="1">OFFSET(DATA!$F$6,$AF$10+27*AN$10,$AF619,1,1)</f>
        <v>20</v>
      </c>
      <c r="AO619" s="166">
        <f t="shared" ca="1" si="19"/>
        <v>20</v>
      </c>
      <c r="AQ619" s="96">
        <f ca="1">OFFSET(DATA!$F$6,25,$AF619,1,1)</f>
        <v>15880</v>
      </c>
      <c r="AR619" s="190">
        <f ca="1">IF($AQ619&gt;0,OFFSET(DATA!$F$6,25+27*AR$10,$AF619,1,1)/$AQ619,0)</f>
        <v>6.9332493702770781E-2</v>
      </c>
      <c r="AS619" s="190">
        <f ca="1">IF($AQ619&gt;0,OFFSET(DATA!$F$6,25+27*AS$10,$AF619,1,1)/$AQ619,0)</f>
        <v>5.667506297229219E-4</v>
      </c>
      <c r="AT619" s="190">
        <f ca="1">IF($AQ619&gt;0,OFFSET(DATA!$F$6,25+27*AT$10,$AF619,1,1)/$AQ619,0)</f>
        <v>6.2594458438287148E-2</v>
      </c>
      <c r="AU619" s="190">
        <f ca="1">IF($AQ619&gt;0,OFFSET(DATA!$F$6,25+27*AU$10,$AF619,1,1)/$AQ619,0)</f>
        <v>0</v>
      </c>
      <c r="AV619" s="190">
        <f ca="1">IF($AQ619&gt;0,OFFSET(DATA!$F$6,25+27*AV$10,$AF619,1,1)/$AQ619,0)</f>
        <v>0.73356423173803531</v>
      </c>
      <c r="AW619" s="190">
        <f ca="1">IF($AQ619&gt;0,OFFSET(DATA!$F$6,25+27*AW$10,$AF619,1,1)/$AQ619,0)</f>
        <v>0.40214105793450883</v>
      </c>
      <c r="AZ619" s="166">
        <f t="shared" ca="1" si="20"/>
        <v>8</v>
      </c>
      <c r="BA619" s="190">
        <f ca="1">IF($AG619&gt;0,OFFSET(DATA!$F$6,BA$10+27*(7-$AE$8),$AF619,1,1)/OFFSET(DATA!$F$6,BA$10,$AF619,1,1),0)</f>
        <v>6.3318777292576414E-2</v>
      </c>
      <c r="BB619" s="190">
        <f ca="1">IF($AG619&gt;0,OFFSET(DATA!$F$6,BB$10+27*(7-$AE$8),$AF619,1,1)/OFFSET(DATA!$F$6,BB$10,$AF619,1,1),0)</f>
        <v>5.5248618784530384E-3</v>
      </c>
      <c r="BC619" s="190">
        <f ca="1">IF($AG619&gt;0,OFFSET(DATA!$F$6,BC$10+27*(7-$AE$8),$AF619,1,1)/OFFSET(DATA!$F$6,BC$10,$AF619,1,1),0)</f>
        <v>2.8571428571428571E-2</v>
      </c>
      <c r="BD619" s="190">
        <f ca="1">IF($AG619&gt;0,OFFSET(DATA!$F$6,BD$10+27*(7-$AE$8),$AF619,1,1)/OFFSET(DATA!$F$6,BD$10,$AF619,1,1),0)</f>
        <v>1.2987012987012988E-2</v>
      </c>
      <c r="BE619" s="190">
        <f ca="1">IF($AG619&gt;0,OFFSET(DATA!$F$6,BE$10+27*(7-$AE$8),$AF619,1,1)/OFFSET(DATA!$F$6,BE$10,$AF619,1,1),0)</f>
        <v>7.407407407407407E-2</v>
      </c>
      <c r="BF619" s="190">
        <f ca="1">IF($AG619&gt;0,OFFSET(DATA!$F$6,BF$10+27*(7-$AE$8),$AF619,1,1)/OFFSET(DATA!$F$6,BF$10,$AF619,1,1),0)</f>
        <v>4.6357615894039736E-2</v>
      </c>
      <c r="BG619" s="190">
        <f ca="1">IF($AG619&gt;0,OFFSET(DATA!$F$6,BG$10+27*(7-$AE$8),$AF619,1,1)/OFFSET(DATA!$F$6,BG$10,$AF619,1,1),0)</f>
        <v>0.04</v>
      </c>
      <c r="BH619" s="190">
        <f ca="1">IF($AG619&gt;0,OFFSET(DATA!$F$6,BH$10+27*(7-$AE$8),$AF619,1,1)/OFFSET(DATA!$F$6,BH$10,$AF619,1,1),0)</f>
        <v>5.1714752313554706E-2</v>
      </c>
      <c r="BI619" s="190">
        <f ca="1">IF($AG619&gt;0,OFFSET(DATA!$F$6,BI$10+27*(7-$AE$8),$AF619,1,1)/OFFSET(DATA!$F$6,BI$10,$AF619,1,1),0)</f>
        <v>7.6190476190476197E-2</v>
      </c>
      <c r="BJ619" s="190">
        <f ca="1">IF($AG619&gt;0,OFFSET(DATA!$F$6,BJ$10+27*(7-$AE$8),$AF619,1,1)/OFFSET(DATA!$F$6,BJ$10,$AF619,1,1),0)</f>
        <v>1.1787819253438114E-2</v>
      </c>
      <c r="BK619" s="190">
        <f ca="1">IF($AG619&gt;0,OFFSET(DATA!$F$6,BK$10+27*(7-$AE$8),$AF619,1,1)/OFFSET(DATA!$F$6,BK$10,$AF619,1,1),0)</f>
        <v>0.11492281303602059</v>
      </c>
      <c r="BL619" s="190">
        <f ca="1">IF($AG619&gt;0,OFFSET(DATA!$F$6,BL$10+27*(7-$AE$8),$AF619,1,1)/OFFSET(DATA!$F$6,BL$10,$AF619,1,1),0)</f>
        <v>3.4700315457413249E-2</v>
      </c>
      <c r="BM619" s="190">
        <f ca="1">IF($AG619&gt;0,OFFSET(DATA!$F$6,BM$10+27*(7-$AE$8),$AF619,1,1)/OFFSET(DATA!$F$6,BM$10,$AF619,1,1),0)</f>
        <v>3.0581039755351681E-2</v>
      </c>
      <c r="BN619" s="190">
        <f ca="1">IF($AG619&gt;0,OFFSET(DATA!$F$6,BN$10+27*(7-$AE$8),$AF619,1,1)/OFFSET(DATA!$F$6,BN$10,$AF619,1,1),0)</f>
        <v>5.6547619047619048E-2</v>
      </c>
      <c r="BO619" s="190">
        <f ca="1">IF($AG619&gt;0,OFFSET(DATA!$F$6,BO$10+27*(7-$AE$8),$AF619,1,1)/OFFSET(DATA!$F$6,BO$10,$AF619,1,1),0)</f>
        <v>3.3649698015530631E-2</v>
      </c>
      <c r="BP619" s="190">
        <f ca="1">IF($AG619&gt;0,OFFSET(DATA!$F$6,BP$10+27*(7-$AE$8),$AF619,1,1)/OFFSET(DATA!$F$6,BP$10,$AF619,1,1),0)</f>
        <v>0.16595135908440631</v>
      </c>
      <c r="BQ619" s="190">
        <f ca="1">IF($AG619&gt;0,OFFSET(DATA!$F$6,BQ$10+27*(7-$AE$8),$AF619,1,1)/OFFSET(DATA!$F$6,BQ$10,$AF619,1,1),0)</f>
        <v>9.3247588424437297E-2</v>
      </c>
      <c r="BR619" s="190">
        <f ca="1">IF($AG619&gt;0,OFFSET(DATA!$F$6,BR$10+27*(7-$AE$8),$AF619,1,1)/OFFSET(DATA!$F$6,BR$10,$AF619,1,1),0)</f>
        <v>3.5000000000000003E-2</v>
      </c>
      <c r="BS619" s="190">
        <f ca="1">IF($AG619&gt;0,OFFSET(DATA!$F$6,BS$10+27*(7-$AE$8),$AF619,1,1)/OFFSET(DATA!$F$6,BS$10,$AF619,1,1),0)</f>
        <v>1.9736842105263157E-2</v>
      </c>
      <c r="BT619" s="190">
        <f ca="1">IF($AG619&gt;0,OFFSET(DATA!$F$6,BT$10+27*(7-$AE$8),$AF619,1,1)/OFFSET(DATA!$F$6,BT$10,$AF619,1,1),0)</f>
        <v>1.7793594306049824E-2</v>
      </c>
      <c r="BU619" s="190">
        <f ca="1">IF($AG619&gt;0,OFFSET(DATA!$F$6,BU$10+27*(7-$AE$8),$AF619,1,1)/OFFSET(DATA!$F$6,BU$10,$AF619,1,1),0)</f>
        <v>8.1441922563417896E-2</v>
      </c>
      <c r="BV619" s="190">
        <f ca="1">IF($AG619&gt;0,OFFSET(DATA!$F$6,BV$10+27*(7-$AE$8),$AF619,1,1)/OFFSET(DATA!$F$6,BV$10,$AF619,1,1),0)</f>
        <v>0.28593872741555382</v>
      </c>
      <c r="BW619" s="190">
        <f ca="1">IF($AG619&gt;0,OFFSET(DATA!$F$6,BW$10+27*(7-$AE$8),$AF619,1,1)/OFFSET(DATA!$F$6,BW$10,$AF619,1,1),0)</f>
        <v>2.3570493234395459E-2</v>
      </c>
      <c r="BX619" s="190">
        <f ca="1">IF($AG619&gt;0,OFFSET(DATA!$F$6,BX$10+27*(7-$AE$8),$AF619,1,1)/OFFSET(DATA!$F$6,BX$10,$AF619,1,1),0)</f>
        <v>2.0408163265306121E-2</v>
      </c>
    </row>
    <row r="620" spans="32:76" x14ac:dyDescent="0.2">
      <c r="AF620" s="166">
        <v>609</v>
      </c>
      <c r="AG620" s="96">
        <f ca="1">OFFSET(DATA!$F$6,$AF$10,$AF620,1,1)</f>
        <v>459</v>
      </c>
      <c r="AH620" s="190">
        <f ca="1">IF($AG620&gt;0,OFFSET(DATA!$F$6,$AF$10+27*AH$10,$AF620,1,1)/$AG620,0)</f>
        <v>5.2287581699346407E-2</v>
      </c>
      <c r="AI620" s="190">
        <f ca="1">IF($AG620&gt;0,OFFSET(DATA!$F$6,$AF$10+27*AI$10,$AF620,1,1)/$AG620,0)</f>
        <v>2.1786492374727671E-3</v>
      </c>
      <c r="AJ620" s="190">
        <f ca="1">IF($AG620&gt;0,OFFSET(DATA!$F$6,$AF$10+27*AJ$10,$AF620,1,1)/$AG620,0)</f>
        <v>8.7145969498910684E-3</v>
      </c>
      <c r="AK620" s="190">
        <f ca="1">IF($AG620&gt;0,OFFSET(DATA!$F$6,$AF$10+27*AK$10,$AF620,1,1)/$AG620,0)</f>
        <v>0</v>
      </c>
      <c r="AL620" s="190">
        <f ca="1">IF($AG620&gt;0,OFFSET(DATA!$F$6,$AF$10+27*AL$10,$AF620,1,1)/$AG620,0)</f>
        <v>0.8714596949891068</v>
      </c>
      <c r="AM620" s="190">
        <f ca="1">IF($AG620&gt;0,OFFSET(DATA!$F$6,$AF$10+27*AM$10,$AF620,1,1)/$AG620,0)</f>
        <v>0.7429193899782135</v>
      </c>
      <c r="AN620" s="166">
        <f ca="1">OFFSET(DATA!$F$6,$AF$10+27*AN$10,$AF620,1,1)</f>
        <v>12</v>
      </c>
      <c r="AO620" s="166">
        <f t="shared" ca="1" si="19"/>
        <v>12</v>
      </c>
      <c r="AQ620" s="96">
        <f ca="1">OFFSET(DATA!$F$6,25,$AF620,1,1)</f>
        <v>15351</v>
      </c>
      <c r="AR620" s="190">
        <f ca="1">IF($AQ620&gt;0,OFFSET(DATA!$F$6,25+27*AR$10,$AF620,1,1)/$AQ620,0)</f>
        <v>5.7325255683668815E-2</v>
      </c>
      <c r="AS620" s="190">
        <f ca="1">IF($AQ620&gt;0,OFFSET(DATA!$F$6,25+27*AS$10,$AF620,1,1)/$AQ620,0)</f>
        <v>5.8628102403752199E-4</v>
      </c>
      <c r="AT620" s="190">
        <f ca="1">IF($AQ620&gt;0,OFFSET(DATA!$F$6,25+27*AT$10,$AF620,1,1)/$AQ620,0)</f>
        <v>6.1950361539964825E-2</v>
      </c>
      <c r="AU620" s="190">
        <f ca="1">IF($AQ620&gt;0,OFFSET(DATA!$F$6,25+27*AU$10,$AF620,1,1)/$AQ620,0)</f>
        <v>0</v>
      </c>
      <c r="AV620" s="190">
        <f ca="1">IF($AQ620&gt;0,OFFSET(DATA!$F$6,25+27*AV$10,$AF620,1,1)/$AQ620,0)</f>
        <v>0.74822487134388638</v>
      </c>
      <c r="AW620" s="190">
        <f ca="1">IF($AQ620&gt;0,OFFSET(DATA!$F$6,25+27*AW$10,$AF620,1,1)/$AQ620,0)</f>
        <v>0.58491303498143443</v>
      </c>
      <c r="AZ620" s="166">
        <f t="shared" ca="1" si="20"/>
        <v>9</v>
      </c>
      <c r="BA620" s="190">
        <f ca="1">IF($AG620&gt;0,OFFSET(DATA!$F$6,BA$10+27*(7-$AE$8),$AF620,1,1)/OFFSET(DATA!$F$6,BA$10,$AF620,1,1),0)</f>
        <v>5.2287581699346407E-2</v>
      </c>
      <c r="BB620" s="190">
        <f ca="1">IF($AG620&gt;0,OFFSET(DATA!$F$6,BB$10+27*(7-$AE$8),$AF620,1,1)/OFFSET(DATA!$F$6,BB$10,$AF620,1,1),0)</f>
        <v>5.7803468208092483E-3</v>
      </c>
      <c r="BC620" s="190">
        <f ca="1">IF($AG620&gt;0,OFFSET(DATA!$F$6,BC$10+27*(7-$AE$8),$AF620,1,1)/OFFSET(DATA!$F$6,BC$10,$AF620,1,1),0)</f>
        <v>2.8301886792452831E-2</v>
      </c>
      <c r="BD620" s="190">
        <f ca="1">IF($AG620&gt;0,OFFSET(DATA!$F$6,BD$10+27*(7-$AE$8),$AF620,1,1)/OFFSET(DATA!$F$6,BD$10,$AF620,1,1),0)</f>
        <v>1.2345679012345678E-2</v>
      </c>
      <c r="BE620" s="190">
        <f ca="1">IF($AG620&gt;0,OFFSET(DATA!$F$6,BE$10+27*(7-$AE$8),$AF620,1,1)/OFFSET(DATA!$F$6,BE$10,$AF620,1,1),0)</f>
        <v>7.512953367875648E-2</v>
      </c>
      <c r="BF620" s="190">
        <f ca="1">IF($AG620&gt;0,OFFSET(DATA!$F$6,BF$10+27*(7-$AE$8),$AF620,1,1)/OFFSET(DATA!$F$6,BF$10,$AF620,1,1),0)</f>
        <v>4.8275862068965517E-2</v>
      </c>
      <c r="BG620" s="190">
        <f ca="1">IF($AG620&gt;0,OFFSET(DATA!$F$6,BG$10+27*(7-$AE$8),$AF620,1,1)/OFFSET(DATA!$F$6,BG$10,$AF620,1,1),0)</f>
        <v>3.1645569620253167E-2</v>
      </c>
      <c r="BH620" s="190">
        <f ca="1">IF($AG620&gt;0,OFFSET(DATA!$F$6,BH$10+27*(7-$AE$8),$AF620,1,1)/OFFSET(DATA!$F$6,BH$10,$AF620,1,1),0)</f>
        <v>3.4864416159380185E-2</v>
      </c>
      <c r="BI620" s="190">
        <f ca="1">IF($AG620&gt;0,OFFSET(DATA!$F$6,BI$10+27*(7-$AE$8),$AF620,1,1)/OFFSET(DATA!$F$6,BI$10,$AF620,1,1),0)</f>
        <v>6.222222222222222E-2</v>
      </c>
      <c r="BJ620" s="190">
        <f ca="1">IF($AG620&gt;0,OFFSET(DATA!$F$6,BJ$10+27*(7-$AE$8),$AF620,1,1)/OFFSET(DATA!$F$6,BJ$10,$AF620,1,1),0)</f>
        <v>1.0869565217391304E-2</v>
      </c>
      <c r="BK620" s="190">
        <f ca="1">IF($AG620&gt;0,OFFSET(DATA!$F$6,BK$10+27*(7-$AE$8),$AF620,1,1)/OFFSET(DATA!$F$6,BK$10,$AF620,1,1),0)</f>
        <v>8.6705202312138727E-2</v>
      </c>
      <c r="BL620" s="190">
        <f ca="1">IF($AG620&gt;0,OFFSET(DATA!$F$6,BL$10+27*(7-$AE$8),$AF620,1,1)/OFFSET(DATA!$F$6,BL$10,$AF620,1,1),0)</f>
        <v>2.942694889003614E-2</v>
      </c>
      <c r="BM620" s="190">
        <f ca="1">IF($AG620&gt;0,OFFSET(DATA!$F$6,BM$10+27*(7-$AE$8),$AF620,1,1)/OFFSET(DATA!$F$6,BM$10,$AF620,1,1),0)</f>
        <v>2.0134228187919462E-2</v>
      </c>
      <c r="BN620" s="190">
        <f ca="1">IF($AG620&gt;0,OFFSET(DATA!$F$6,BN$10+27*(7-$AE$8),$AF620,1,1)/OFFSET(DATA!$F$6,BN$10,$AF620,1,1),0)</f>
        <v>5.2473763118440778E-2</v>
      </c>
      <c r="BO620" s="190">
        <f ca="1">IF($AG620&gt;0,OFFSET(DATA!$F$6,BO$10+27*(7-$AE$8),$AF620,1,1)/OFFSET(DATA!$F$6,BO$10,$AF620,1,1),0)</f>
        <v>2.605570530098832E-2</v>
      </c>
      <c r="BP620" s="190">
        <f ca="1">IF($AG620&gt;0,OFFSET(DATA!$F$6,BP$10+27*(7-$AE$8),$AF620,1,1)/OFFSET(DATA!$F$6,BP$10,$AF620,1,1),0)</f>
        <v>0.13129770992366413</v>
      </c>
      <c r="BQ620" s="190">
        <f ca="1">IF($AG620&gt;0,OFFSET(DATA!$F$6,BQ$10+27*(7-$AE$8),$AF620,1,1)/OFFSET(DATA!$F$6,BQ$10,$AF620,1,1),0)</f>
        <v>5.4368932038834951E-2</v>
      </c>
      <c r="BR620" s="190">
        <f ca="1">IF($AG620&gt;0,OFFSET(DATA!$F$6,BR$10+27*(7-$AE$8),$AF620,1,1)/OFFSET(DATA!$F$6,BR$10,$AF620,1,1),0)</f>
        <v>2.5839793281653745E-2</v>
      </c>
      <c r="BS620" s="190">
        <f ca="1">IF($AG620&gt;0,OFFSET(DATA!$F$6,BS$10+27*(7-$AE$8),$AF620,1,1)/OFFSET(DATA!$F$6,BS$10,$AF620,1,1),0)</f>
        <v>2.0689655172413793E-2</v>
      </c>
      <c r="BT620" s="190">
        <f ca="1">IF($AG620&gt;0,OFFSET(DATA!$F$6,BT$10+27*(7-$AE$8),$AF620,1,1)/OFFSET(DATA!$F$6,BT$10,$AF620,1,1),0)</f>
        <v>7.5187969924812026E-3</v>
      </c>
      <c r="BU620" s="190">
        <f ca="1">IF($AG620&gt;0,OFFSET(DATA!$F$6,BU$10+27*(7-$AE$8),$AF620,1,1)/OFFSET(DATA!$F$6,BU$10,$AF620,1,1),0)</f>
        <v>6.0117302052785926E-2</v>
      </c>
      <c r="BV620" s="190">
        <f ca="1">IF($AG620&gt;0,OFFSET(DATA!$F$6,BV$10+27*(7-$AE$8),$AF620,1,1)/OFFSET(DATA!$F$6,BV$10,$AF620,1,1),0)</f>
        <v>0.26431372549019611</v>
      </c>
      <c r="BW620" s="190">
        <f ca="1">IF($AG620&gt;0,OFFSET(DATA!$F$6,BW$10+27*(7-$AE$8),$AF620,1,1)/OFFSET(DATA!$F$6,BW$10,$AF620,1,1),0)</f>
        <v>1.6972477064220184E-2</v>
      </c>
      <c r="BX620" s="190">
        <f ca="1">IF($AG620&gt;0,OFFSET(DATA!$F$6,BX$10+27*(7-$AE$8),$AF620,1,1)/OFFSET(DATA!$F$6,BX$10,$AF620,1,1),0)</f>
        <v>1.7432646592709985E-2</v>
      </c>
    </row>
    <row r="621" spans="32:76" x14ac:dyDescent="0.2">
      <c r="AF621" s="166">
        <v>610</v>
      </c>
      <c r="AG621" s="96">
        <f ca="1">OFFSET(DATA!$F$6,$AF$10,$AF621,1,1)</f>
        <v>464</v>
      </c>
      <c r="AH621" s="190">
        <f ca="1">IF($AG621&gt;0,OFFSET(DATA!$F$6,$AF$10+27*AH$10,$AF621,1,1)/$AG621,0)</f>
        <v>5.1724137931034482E-2</v>
      </c>
      <c r="AI621" s="190">
        <f ca="1">IF($AG621&gt;0,OFFSET(DATA!$F$6,$AF$10+27*AI$10,$AF621,1,1)/$AG621,0)</f>
        <v>2.1551724137931034E-3</v>
      </c>
      <c r="AJ621" s="190">
        <f ca="1">IF($AG621&gt;0,OFFSET(DATA!$F$6,$AF$10+27*AJ$10,$AF621,1,1)/$AG621,0)</f>
        <v>8.6206896551724137E-3</v>
      </c>
      <c r="AK621" s="190">
        <f ca="1">IF($AG621&gt;0,OFFSET(DATA!$F$6,$AF$10+27*AK$10,$AF621,1,1)/$AG621,0)</f>
        <v>0</v>
      </c>
      <c r="AL621" s="190">
        <f ca="1">IF($AG621&gt;0,OFFSET(DATA!$F$6,$AF$10+27*AL$10,$AF621,1,1)/$AG621,0)</f>
        <v>0.86637931034482762</v>
      </c>
      <c r="AM621" s="190">
        <f ca="1">IF($AG621&gt;0,OFFSET(DATA!$F$6,$AF$10+27*AM$10,$AF621,1,1)/$AG621,0)</f>
        <v>0.75862068965517238</v>
      </c>
      <c r="AN621" s="166">
        <f ca="1">OFFSET(DATA!$F$6,$AF$10+27*AN$10,$AF621,1,1)</f>
        <v>16</v>
      </c>
      <c r="AO621" s="166">
        <f t="shared" ca="1" si="19"/>
        <v>16</v>
      </c>
      <c r="AQ621" s="96">
        <f ca="1">OFFSET(DATA!$F$6,25,$AF621,1,1)</f>
        <v>15509</v>
      </c>
      <c r="AR621" s="190">
        <f ca="1">IF($AQ621&gt;0,OFFSET(DATA!$F$6,25+27*AR$10,$AF621,1,1)/$AQ621,0)</f>
        <v>5.5903024050551295E-2</v>
      </c>
      <c r="AS621" s="190">
        <f ca="1">IF($AQ621&gt;0,OFFSET(DATA!$F$6,25+27*AS$10,$AF621,1,1)/$AQ621,0)</f>
        <v>5.1582951834418722E-4</v>
      </c>
      <c r="AT621" s="190">
        <f ca="1">IF($AQ621&gt;0,OFFSET(DATA!$F$6,25+27*AT$10,$AF621,1,1)/$AQ621,0)</f>
        <v>5.9836224127925719E-2</v>
      </c>
      <c r="AU621" s="190">
        <f ca="1">IF($AQ621&gt;0,OFFSET(DATA!$F$6,25+27*AU$10,$AF621,1,1)/$AQ621,0)</f>
        <v>0</v>
      </c>
      <c r="AV621" s="190">
        <f ca="1">IF($AQ621&gt;0,OFFSET(DATA!$F$6,25+27*AV$10,$AF621,1,1)/$AQ621,0)</f>
        <v>0.75259526726416914</v>
      </c>
      <c r="AW621" s="190">
        <f ca="1">IF($AQ621&gt;0,OFFSET(DATA!$F$6,25+27*AW$10,$AF621,1,1)/$AQ621,0)</f>
        <v>0.60635759881359208</v>
      </c>
      <c r="AZ621" s="166">
        <f t="shared" ca="1" si="20"/>
        <v>8</v>
      </c>
      <c r="BA621" s="190">
        <f ca="1">IF($AG621&gt;0,OFFSET(DATA!$F$6,BA$10+27*(7-$AE$8),$AF621,1,1)/OFFSET(DATA!$F$6,BA$10,$AF621,1,1),0)</f>
        <v>5.1724137931034482E-2</v>
      </c>
      <c r="BB621" s="190">
        <f ca="1">IF($AG621&gt;0,OFFSET(DATA!$F$6,BB$10+27*(7-$AE$8),$AF621,1,1)/OFFSET(DATA!$F$6,BB$10,$AF621,1,1),0)</f>
        <v>5.681818181818182E-3</v>
      </c>
      <c r="BC621" s="190">
        <f ca="1">IF($AG621&gt;0,OFFSET(DATA!$F$6,BC$10+27*(7-$AE$8),$AF621,1,1)/OFFSET(DATA!$F$6,BC$10,$AF621,1,1),0)</f>
        <v>2.8037383177570093E-2</v>
      </c>
      <c r="BD621" s="190">
        <f ca="1">IF($AG621&gt;0,OFFSET(DATA!$F$6,BD$10+27*(7-$AE$8),$AF621,1,1)/OFFSET(DATA!$F$6,BD$10,$AF621,1,1),0)</f>
        <v>1.2121212121212121E-2</v>
      </c>
      <c r="BE621" s="190">
        <f ca="1">IF($AG621&gt;0,OFFSET(DATA!$F$6,BE$10+27*(7-$AE$8),$AF621,1,1)/OFFSET(DATA!$F$6,BE$10,$AF621,1,1),0)</f>
        <v>7.1960297766749379E-2</v>
      </c>
      <c r="BF621" s="190">
        <f ca="1">IF($AG621&gt;0,OFFSET(DATA!$F$6,BF$10+27*(7-$AE$8),$AF621,1,1)/OFFSET(DATA!$F$6,BF$10,$AF621,1,1),0)</f>
        <v>4.0268456375838924E-2</v>
      </c>
      <c r="BG621" s="190">
        <f ca="1">IF($AG621&gt;0,OFFSET(DATA!$F$6,BG$10+27*(7-$AE$8),$AF621,1,1)/OFFSET(DATA!$F$6,BG$10,$AF621,1,1),0)</f>
        <v>3.2258064516129031E-2</v>
      </c>
      <c r="BH621" s="190">
        <f ca="1">IF($AG621&gt;0,OFFSET(DATA!$F$6,BH$10+27*(7-$AE$8),$AF621,1,1)/OFFSET(DATA!$F$6,BH$10,$AF621,1,1),0)</f>
        <v>3.4178610804851156E-2</v>
      </c>
      <c r="BI621" s="190">
        <f ca="1">IF($AG621&gt;0,OFFSET(DATA!$F$6,BI$10+27*(7-$AE$8),$AF621,1,1)/OFFSET(DATA!$F$6,BI$10,$AF621,1,1),0)</f>
        <v>5.6768558951965066E-2</v>
      </c>
      <c r="BJ621" s="190">
        <f ca="1">IF($AG621&gt;0,OFFSET(DATA!$F$6,BJ$10+27*(7-$AE$8),$AF621,1,1)/OFFSET(DATA!$F$6,BJ$10,$AF621,1,1),0)</f>
        <v>1.2738853503184714E-2</v>
      </c>
      <c r="BK621" s="190">
        <f ca="1">IF($AG621&gt;0,OFFSET(DATA!$F$6,BK$10+27*(7-$AE$8),$AF621,1,1)/OFFSET(DATA!$F$6,BK$10,$AF621,1,1),0)</f>
        <v>8.7786259541984726E-2</v>
      </c>
      <c r="BL621" s="190">
        <f ca="1">IF($AG621&gt;0,OFFSET(DATA!$F$6,BL$10+27*(7-$AE$8),$AF621,1,1)/OFFSET(DATA!$F$6,BL$10,$AF621,1,1),0)</f>
        <v>3.0653266331658293E-2</v>
      </c>
      <c r="BM621" s="190">
        <f ca="1">IF($AG621&gt;0,OFFSET(DATA!$F$6,BM$10+27*(7-$AE$8),$AF621,1,1)/OFFSET(DATA!$F$6,BM$10,$AF621,1,1),0)</f>
        <v>1.6556291390728478E-2</v>
      </c>
      <c r="BN621" s="190">
        <f ca="1">IF($AG621&gt;0,OFFSET(DATA!$F$6,BN$10+27*(7-$AE$8),$AF621,1,1)/OFFSET(DATA!$F$6,BN$10,$AF621,1,1),0)</f>
        <v>4.3740573152337855E-2</v>
      </c>
      <c r="BO621" s="190">
        <f ca="1">IF($AG621&gt;0,OFFSET(DATA!$F$6,BO$10+27*(7-$AE$8),$AF621,1,1)/OFFSET(DATA!$F$6,BO$10,$AF621,1,1),0)</f>
        <v>2.4280575539568347E-2</v>
      </c>
      <c r="BP621" s="190">
        <f ca="1">IF($AG621&gt;0,OFFSET(DATA!$F$6,BP$10+27*(7-$AE$8),$AF621,1,1)/OFFSET(DATA!$F$6,BP$10,$AF621,1,1),0)</f>
        <v>0.12048192771084337</v>
      </c>
      <c r="BQ621" s="190">
        <f ca="1">IF($AG621&gt;0,OFFSET(DATA!$F$6,BQ$10+27*(7-$AE$8),$AF621,1,1)/OFFSET(DATA!$F$6,BQ$10,$AF621,1,1),0)</f>
        <v>5.6285178236397747E-2</v>
      </c>
      <c r="BR621" s="190">
        <f ca="1">IF($AG621&gt;0,OFFSET(DATA!$F$6,BR$10+27*(7-$AE$8),$AF621,1,1)/OFFSET(DATA!$F$6,BR$10,$AF621,1,1),0)</f>
        <v>2.5510204081632654E-2</v>
      </c>
      <c r="BS621" s="190">
        <f ca="1">IF($AG621&gt;0,OFFSET(DATA!$F$6,BS$10+27*(7-$AE$8),$AF621,1,1)/OFFSET(DATA!$F$6,BS$10,$AF621,1,1),0)</f>
        <v>1.3793103448275862E-2</v>
      </c>
      <c r="BT621" s="190">
        <f ca="1">IF($AG621&gt;0,OFFSET(DATA!$F$6,BT$10+27*(7-$AE$8),$AF621,1,1)/OFFSET(DATA!$F$6,BT$10,$AF621,1,1),0)</f>
        <v>3.6363636363636364E-3</v>
      </c>
      <c r="BU621" s="190">
        <f ca="1">IF($AG621&gt;0,OFFSET(DATA!$F$6,BU$10+27*(7-$AE$8),$AF621,1,1)/OFFSET(DATA!$F$6,BU$10,$AF621,1,1),0)</f>
        <v>5.4519368723098996E-2</v>
      </c>
      <c r="BV621" s="190">
        <f ca="1">IF($AG621&gt;0,OFFSET(DATA!$F$6,BV$10+27*(7-$AE$8),$AF621,1,1)/OFFSET(DATA!$F$6,BV$10,$AF621,1,1),0)</f>
        <v>0.26368542791056282</v>
      </c>
      <c r="BW621" s="190">
        <f ca="1">IF($AG621&gt;0,OFFSET(DATA!$F$6,BW$10+27*(7-$AE$8),$AF621,1,1)/OFFSET(DATA!$F$6,BW$10,$AF621,1,1),0)</f>
        <v>1.6E-2</v>
      </c>
      <c r="BX621" s="190">
        <f ca="1">IF($AG621&gt;0,OFFSET(DATA!$F$6,BX$10+27*(7-$AE$8),$AF621,1,1)/OFFSET(DATA!$F$6,BX$10,$AF621,1,1),0)</f>
        <v>1.6742770167427701E-2</v>
      </c>
    </row>
    <row r="622" spans="32:76" x14ac:dyDescent="0.2">
      <c r="AF622" s="166">
        <v>611</v>
      </c>
      <c r="AG622" s="96">
        <f ca="1">OFFSET(DATA!$F$6,$AF$10,$AF622,1,1)</f>
        <v>472</v>
      </c>
      <c r="AH622" s="190">
        <f ca="1">IF($AG622&gt;0,OFFSET(DATA!$F$6,$AF$10+27*AH$10,$AF622,1,1)/$AG622,0)</f>
        <v>5.0847457627118647E-2</v>
      </c>
      <c r="AI622" s="190">
        <f ca="1">IF($AG622&gt;0,OFFSET(DATA!$F$6,$AF$10+27*AI$10,$AF622,1,1)/$AG622,0)</f>
        <v>2.1186440677966102E-3</v>
      </c>
      <c r="AJ622" s="190">
        <f ca="1">IF($AG622&gt;0,OFFSET(DATA!$F$6,$AF$10+27*AJ$10,$AF622,1,1)/$AG622,0)</f>
        <v>1.4830508474576272E-2</v>
      </c>
      <c r="AK622" s="190">
        <f ca="1">IF($AG622&gt;0,OFFSET(DATA!$F$6,$AF$10+27*AK$10,$AF622,1,1)/$AG622,0)</f>
        <v>0</v>
      </c>
      <c r="AL622" s="190">
        <f ca="1">IF($AG622&gt;0,OFFSET(DATA!$F$6,$AF$10+27*AL$10,$AF622,1,1)/$AG622,0)</f>
        <v>0.875</v>
      </c>
      <c r="AM622" s="190">
        <f ca="1">IF($AG622&gt;0,OFFSET(DATA!$F$6,$AF$10+27*AM$10,$AF622,1,1)/$AG622,0)</f>
        <v>0.76906779661016944</v>
      </c>
      <c r="AN622" s="166">
        <f ca="1">OFFSET(DATA!$F$6,$AF$10+27*AN$10,$AF622,1,1)</f>
        <v>18</v>
      </c>
      <c r="AO622" s="166">
        <f t="shared" ca="1" si="19"/>
        <v>18</v>
      </c>
      <c r="AQ622" s="96">
        <f ca="1">OFFSET(DATA!$F$6,25,$AF622,1,1)</f>
        <v>15590</v>
      </c>
      <c r="AR622" s="190">
        <f ca="1">IF($AQ622&gt;0,OFFSET(DATA!$F$6,25+27*AR$10,$AF622,1,1)/$AQ622,0)</f>
        <v>5.8499037844772291E-2</v>
      </c>
      <c r="AS622" s="190">
        <f ca="1">IF($AQ622&gt;0,OFFSET(DATA!$F$6,25+27*AS$10,$AF622,1,1)/$AQ622,0)</f>
        <v>3.8486209108402821E-4</v>
      </c>
      <c r="AT622" s="190">
        <f ca="1">IF($AQ622&gt;0,OFFSET(DATA!$F$6,25+27*AT$10,$AF622,1,1)/$AQ622,0)</f>
        <v>5.8306606799230276E-2</v>
      </c>
      <c r="AU622" s="190">
        <f ca="1">IF($AQ622&gt;0,OFFSET(DATA!$F$6,25+27*AU$10,$AF622,1,1)/$AQ622,0)</f>
        <v>0</v>
      </c>
      <c r="AV622" s="190">
        <f ca="1">IF($AQ622&gt;0,OFFSET(DATA!$F$6,25+27*AV$10,$AF622,1,1)/$AQ622,0)</f>
        <v>0.76209108402822323</v>
      </c>
      <c r="AW622" s="190">
        <f ca="1">IF($AQ622&gt;0,OFFSET(DATA!$F$6,25+27*AW$10,$AF622,1,1)/$AQ622,0)</f>
        <v>0.61468890314304037</v>
      </c>
      <c r="AZ622" s="166">
        <f t="shared" ca="1" si="20"/>
        <v>8</v>
      </c>
      <c r="BA622" s="190">
        <f ca="1">IF($AG622&gt;0,OFFSET(DATA!$F$6,BA$10+27*(7-$AE$8),$AF622,1,1)/OFFSET(DATA!$F$6,BA$10,$AF622,1,1),0)</f>
        <v>5.0847457627118647E-2</v>
      </c>
      <c r="BB622" s="190">
        <f ca="1">IF($AG622&gt;0,OFFSET(DATA!$F$6,BB$10+27*(7-$AE$8),$AF622,1,1)/OFFSET(DATA!$F$6,BB$10,$AF622,1,1),0)</f>
        <v>5.6179775280898875E-3</v>
      </c>
      <c r="BC622" s="190">
        <f ca="1">IF($AG622&gt;0,OFFSET(DATA!$F$6,BC$10+27*(7-$AE$8),$AF622,1,1)/OFFSET(DATA!$F$6,BC$10,$AF622,1,1),0)</f>
        <v>2.7522935779816515E-2</v>
      </c>
      <c r="BD622" s="190">
        <f ca="1">IF($AG622&gt;0,OFFSET(DATA!$F$6,BD$10+27*(7-$AE$8),$AF622,1,1)/OFFSET(DATA!$F$6,BD$10,$AF622,1,1),0)</f>
        <v>6.369426751592357E-3</v>
      </c>
      <c r="BE622" s="190">
        <f ca="1">IF($AG622&gt;0,OFFSET(DATA!$F$6,BE$10+27*(7-$AE$8),$AF622,1,1)/OFFSET(DATA!$F$6,BE$10,$AF622,1,1),0)</f>
        <v>6.8126520681265207E-2</v>
      </c>
      <c r="BF622" s="190">
        <f ca="1">IF($AG622&gt;0,OFFSET(DATA!$F$6,BF$10+27*(7-$AE$8),$AF622,1,1)/OFFSET(DATA!$F$6,BF$10,$AF622,1,1),0)</f>
        <v>3.896103896103896E-2</v>
      </c>
      <c r="BG622" s="190">
        <f ca="1">IF($AG622&gt;0,OFFSET(DATA!$F$6,BG$10+27*(7-$AE$8),$AF622,1,1)/OFFSET(DATA!$F$6,BG$10,$AF622,1,1),0)</f>
        <v>3.1645569620253167E-2</v>
      </c>
      <c r="BH622" s="190">
        <f ca="1">IF($AG622&gt;0,OFFSET(DATA!$F$6,BH$10+27*(7-$AE$8),$AF622,1,1)/OFFSET(DATA!$F$6,BH$10,$AF622,1,1),0)</f>
        <v>3.7424325811777653E-2</v>
      </c>
      <c r="BI622" s="190">
        <f ca="1">IF($AG622&gt;0,OFFSET(DATA!$F$6,BI$10+27*(7-$AE$8),$AF622,1,1)/OFFSET(DATA!$F$6,BI$10,$AF622,1,1),0)</f>
        <v>5.9322033898305086E-2</v>
      </c>
      <c r="BJ622" s="190">
        <f ca="1">IF($AG622&gt;0,OFFSET(DATA!$F$6,BJ$10+27*(7-$AE$8),$AF622,1,1)/OFFSET(DATA!$F$6,BJ$10,$AF622,1,1),0)</f>
        <v>1.4583333333333334E-2</v>
      </c>
      <c r="BK622" s="190">
        <f ca="1">IF($AG622&gt;0,OFFSET(DATA!$F$6,BK$10+27*(7-$AE$8),$AF622,1,1)/OFFSET(DATA!$F$6,BK$10,$AF622,1,1),0)</f>
        <v>0.10825688073394496</v>
      </c>
      <c r="BL622" s="190">
        <f ca="1">IF($AG622&gt;0,OFFSET(DATA!$F$6,BL$10+27*(7-$AE$8),$AF622,1,1)/OFFSET(DATA!$F$6,BL$10,$AF622,1,1),0)</f>
        <v>3.1484257871064465E-2</v>
      </c>
      <c r="BM622" s="190">
        <f ca="1">IF($AG622&gt;0,OFFSET(DATA!$F$6,BM$10+27*(7-$AE$8),$AF622,1,1)/OFFSET(DATA!$F$6,BM$10,$AF622,1,1),0)</f>
        <v>2.2580645161290321E-2</v>
      </c>
      <c r="BN622" s="190">
        <f ca="1">IF($AG622&gt;0,OFFSET(DATA!$F$6,BN$10+27*(7-$AE$8),$AF622,1,1)/OFFSET(DATA!$F$6,BN$10,$AF622,1,1),0)</f>
        <v>4.9327354260089683E-2</v>
      </c>
      <c r="BO622" s="190">
        <f ca="1">IF($AG622&gt;0,OFFSET(DATA!$F$6,BO$10+27*(7-$AE$8),$AF622,1,1)/OFFSET(DATA!$F$6,BO$10,$AF622,1,1),0)</f>
        <v>2.9250457038391225E-2</v>
      </c>
      <c r="BP622" s="190">
        <f ca="1">IF($AG622&gt;0,OFFSET(DATA!$F$6,BP$10+27*(7-$AE$8),$AF622,1,1)/OFFSET(DATA!$F$6,BP$10,$AF622,1,1),0)</f>
        <v>0.11556240369799692</v>
      </c>
      <c r="BQ622" s="190">
        <f ca="1">IF($AG622&gt;0,OFFSET(DATA!$F$6,BQ$10+27*(7-$AE$8),$AF622,1,1)/OFFSET(DATA!$F$6,BQ$10,$AF622,1,1),0)</f>
        <v>6.0661764705882353E-2</v>
      </c>
      <c r="BR622" s="190">
        <f ca="1">IF($AG622&gt;0,OFFSET(DATA!$F$6,BR$10+27*(7-$AE$8),$AF622,1,1)/OFFSET(DATA!$F$6,BR$10,$AF622,1,1),0)</f>
        <v>2.2784810126582278E-2</v>
      </c>
      <c r="BS622" s="190">
        <f ca="1">IF($AG622&gt;0,OFFSET(DATA!$F$6,BS$10+27*(7-$AE$8),$AF622,1,1)/OFFSET(DATA!$F$6,BS$10,$AF622,1,1),0)</f>
        <v>1.3245033112582781E-2</v>
      </c>
      <c r="BT622" s="190">
        <f ca="1">IF($AG622&gt;0,OFFSET(DATA!$F$6,BT$10+27*(7-$AE$8),$AF622,1,1)/OFFSET(DATA!$F$6,BT$10,$AF622,1,1),0)</f>
        <v>0</v>
      </c>
      <c r="BU622" s="190">
        <f ca="1">IF($AG622&gt;0,OFFSET(DATA!$F$6,BU$10+27*(7-$AE$8),$AF622,1,1)/OFFSET(DATA!$F$6,BU$10,$AF622,1,1),0)</f>
        <v>6.555090655509066E-2</v>
      </c>
      <c r="BV622" s="190">
        <f ca="1">IF($AG622&gt;0,OFFSET(DATA!$F$6,BV$10+27*(7-$AE$8),$AF622,1,1)/OFFSET(DATA!$F$6,BV$10,$AF622,1,1),0)</f>
        <v>0.2752941176470588</v>
      </c>
      <c r="BW622" s="190">
        <f ca="1">IF($AG622&gt;0,OFFSET(DATA!$F$6,BW$10+27*(7-$AE$8),$AF622,1,1)/OFFSET(DATA!$F$6,BW$10,$AF622,1,1),0)</f>
        <v>1.5363128491620111E-2</v>
      </c>
      <c r="BX622" s="190">
        <f ca="1">IF($AG622&gt;0,OFFSET(DATA!$F$6,BX$10+27*(7-$AE$8),$AF622,1,1)/OFFSET(DATA!$F$6,BX$10,$AF622,1,1),0)</f>
        <v>1.7001545595054096E-2</v>
      </c>
    </row>
    <row r="623" spans="32:76" x14ac:dyDescent="0.2">
      <c r="AF623" s="166">
        <v>612</v>
      </c>
      <c r="AG623" s="96">
        <f ca="1">OFFSET(DATA!$F$6,$AF$10,$AF623,1,1)</f>
        <v>484</v>
      </c>
      <c r="AH623" s="190">
        <f ca="1">IF($AG623&gt;0,OFFSET(DATA!$F$6,$AF$10+27*AH$10,$AF623,1,1)/$AG623,0)</f>
        <v>4.7520661157024795E-2</v>
      </c>
      <c r="AI623" s="190">
        <f ca="1">IF($AG623&gt;0,OFFSET(DATA!$F$6,$AF$10+27*AI$10,$AF623,1,1)/$AG623,0)</f>
        <v>2.0661157024793389E-3</v>
      </c>
      <c r="AJ623" s="190">
        <f ca="1">IF($AG623&gt;0,OFFSET(DATA!$F$6,$AF$10+27*AJ$10,$AF623,1,1)/$AG623,0)</f>
        <v>1.4462809917355372E-2</v>
      </c>
      <c r="AK623" s="190">
        <f ca="1">IF($AG623&gt;0,OFFSET(DATA!$F$6,$AF$10+27*AK$10,$AF623,1,1)/$AG623,0)</f>
        <v>0</v>
      </c>
      <c r="AL623" s="190">
        <f ca="1">IF($AG623&gt;0,OFFSET(DATA!$F$6,$AF$10+27*AL$10,$AF623,1,1)/$AG623,0)</f>
        <v>0.88429752066115708</v>
      </c>
      <c r="AM623" s="190">
        <f ca="1">IF($AG623&gt;0,OFFSET(DATA!$F$6,$AF$10+27*AM$10,$AF623,1,1)/$AG623,0)</f>
        <v>0.77479338842975209</v>
      </c>
      <c r="AN623" s="166">
        <f ca="1">OFFSET(DATA!$F$6,$AF$10+27*AN$10,$AF623,1,1)</f>
        <v>19</v>
      </c>
      <c r="AO623" s="166">
        <f t="shared" ca="1" si="19"/>
        <v>19</v>
      </c>
      <c r="AQ623" s="96">
        <f ca="1">OFFSET(DATA!$F$6,25,$AF623,1,1)</f>
        <v>15795</v>
      </c>
      <c r="AR623" s="190">
        <f ca="1">IF($AQ623&gt;0,OFFSET(DATA!$F$6,25+27*AR$10,$AF623,1,1)/$AQ623,0)</f>
        <v>6.0018993352326688E-2</v>
      </c>
      <c r="AS623" s="190">
        <f ca="1">IF($AQ623&gt;0,OFFSET(DATA!$F$6,25+27*AS$10,$AF623,1,1)/$AQ623,0)</f>
        <v>3.7986704653371318E-4</v>
      </c>
      <c r="AT623" s="190">
        <f ca="1">IF($AQ623&gt;0,OFFSET(DATA!$F$6,25+27*AT$10,$AF623,1,1)/$AQ623,0)</f>
        <v>5.0332383665716997E-2</v>
      </c>
      <c r="AU623" s="190">
        <f ca="1">IF($AQ623&gt;0,OFFSET(DATA!$F$6,25+27*AU$10,$AF623,1,1)/$AQ623,0)</f>
        <v>0</v>
      </c>
      <c r="AV623" s="190">
        <f ca="1">IF($AQ623&gt;0,OFFSET(DATA!$F$6,25+27*AV$10,$AF623,1,1)/$AQ623,0)</f>
        <v>0.76106362773029435</v>
      </c>
      <c r="AW623" s="190">
        <f ca="1">IF($AQ623&gt;0,OFFSET(DATA!$F$6,25+27*AW$10,$AF623,1,1)/$AQ623,0)</f>
        <v>0.62652738208293768</v>
      </c>
      <c r="AZ623" s="166">
        <f t="shared" ca="1" si="20"/>
        <v>9</v>
      </c>
      <c r="BA623" s="190">
        <f ca="1">IF($AG623&gt;0,OFFSET(DATA!$F$6,BA$10+27*(7-$AE$8),$AF623,1,1)/OFFSET(DATA!$F$6,BA$10,$AF623,1,1),0)</f>
        <v>4.7520661157024795E-2</v>
      </c>
      <c r="BB623" s="190">
        <f ca="1">IF($AG623&gt;0,OFFSET(DATA!$F$6,BB$10+27*(7-$AE$8),$AF623,1,1)/OFFSET(DATA!$F$6,BB$10,$AF623,1,1),0)</f>
        <v>5.5555555555555558E-3</v>
      </c>
      <c r="BC623" s="190">
        <f ca="1">IF($AG623&gt;0,OFFSET(DATA!$F$6,BC$10+27*(7-$AE$8),$AF623,1,1)/OFFSET(DATA!$F$6,BC$10,$AF623,1,1),0)</f>
        <v>2.564102564102564E-2</v>
      </c>
      <c r="BD623" s="190">
        <f ca="1">IF($AG623&gt;0,OFFSET(DATA!$F$6,BD$10+27*(7-$AE$8),$AF623,1,1)/OFFSET(DATA!$F$6,BD$10,$AF623,1,1),0)</f>
        <v>1.2578616352201259E-2</v>
      </c>
      <c r="BE623" s="190">
        <f ca="1">IF($AG623&gt;0,OFFSET(DATA!$F$6,BE$10+27*(7-$AE$8),$AF623,1,1)/OFFSET(DATA!$F$6,BE$10,$AF623,1,1),0)</f>
        <v>6.569343065693431E-2</v>
      </c>
      <c r="BF623" s="190">
        <f ca="1">IF($AG623&gt;0,OFFSET(DATA!$F$6,BF$10+27*(7-$AE$8),$AF623,1,1)/OFFSET(DATA!$F$6,BF$10,$AF623,1,1),0)</f>
        <v>3.7974683544303799E-2</v>
      </c>
      <c r="BG623" s="190">
        <f ca="1">IF($AG623&gt;0,OFFSET(DATA!$F$6,BG$10+27*(7-$AE$8),$AF623,1,1)/OFFSET(DATA!$F$6,BG$10,$AF623,1,1),0)</f>
        <v>2.976190476190476E-2</v>
      </c>
      <c r="BH623" s="190">
        <f ca="1">IF($AG623&gt;0,OFFSET(DATA!$F$6,BH$10+27*(7-$AE$8),$AF623,1,1)/OFFSET(DATA!$F$6,BH$10,$AF623,1,1),0)</f>
        <v>3.4578918014500838E-2</v>
      </c>
      <c r="BI623" s="190">
        <f ca="1">IF($AG623&gt;0,OFFSET(DATA!$F$6,BI$10+27*(7-$AE$8),$AF623,1,1)/OFFSET(DATA!$F$6,BI$10,$AF623,1,1),0)</f>
        <v>5.4621848739495799E-2</v>
      </c>
      <c r="BJ623" s="190">
        <f ca="1">IF($AG623&gt;0,OFFSET(DATA!$F$6,BJ$10+27*(7-$AE$8),$AF623,1,1)/OFFSET(DATA!$F$6,BJ$10,$AF623,1,1),0)</f>
        <v>2.434077079107505E-2</v>
      </c>
      <c r="BK623" s="190">
        <f ca="1">IF($AG623&gt;0,OFFSET(DATA!$F$6,BK$10+27*(7-$AE$8),$AF623,1,1)/OFFSET(DATA!$F$6,BK$10,$AF623,1,1),0)</f>
        <v>0.10398613518197573</v>
      </c>
      <c r="BL623" s="190">
        <f ca="1">IF($AG623&gt;0,OFFSET(DATA!$F$6,BL$10+27*(7-$AE$8),$AF623,1,1)/OFFSET(DATA!$F$6,BL$10,$AF623,1,1),0)</f>
        <v>3.616273229532898E-2</v>
      </c>
      <c r="BM623" s="190">
        <f ca="1">IF($AG623&gt;0,OFFSET(DATA!$F$6,BM$10+27*(7-$AE$8),$AF623,1,1)/OFFSET(DATA!$F$6,BM$10,$AF623,1,1),0)</f>
        <v>3.125E-2</v>
      </c>
      <c r="BN623" s="190">
        <f ca="1">IF($AG623&gt;0,OFFSET(DATA!$F$6,BN$10+27*(7-$AE$8),$AF623,1,1)/OFFSET(DATA!$F$6,BN$10,$AF623,1,1),0)</f>
        <v>5.7522123893805309E-2</v>
      </c>
      <c r="BO623" s="190">
        <f ca="1">IF($AG623&gt;0,OFFSET(DATA!$F$6,BO$10+27*(7-$AE$8),$AF623,1,1)/OFFSET(DATA!$F$6,BO$10,$AF623,1,1),0)</f>
        <v>2.8495102404274265E-2</v>
      </c>
      <c r="BP623" s="190">
        <f ca="1">IF($AG623&gt;0,OFFSET(DATA!$F$6,BP$10+27*(7-$AE$8),$AF623,1,1)/OFFSET(DATA!$F$6,BP$10,$AF623,1,1),0)</f>
        <v>0.11332312404287902</v>
      </c>
      <c r="BQ623" s="190">
        <f ca="1">IF($AG623&gt;0,OFFSET(DATA!$F$6,BQ$10+27*(7-$AE$8),$AF623,1,1)/OFFSET(DATA!$F$6,BQ$10,$AF623,1,1),0)</f>
        <v>6.7375886524822695E-2</v>
      </c>
      <c r="BR623" s="190">
        <f ca="1">IF($AG623&gt;0,OFFSET(DATA!$F$6,BR$10+27*(7-$AE$8),$AF623,1,1)/OFFSET(DATA!$F$6,BR$10,$AF623,1,1),0)</f>
        <v>3.0303030303030304E-2</v>
      </c>
      <c r="BS623" s="190">
        <f ca="1">IF($AG623&gt;0,OFFSET(DATA!$F$6,BS$10+27*(7-$AE$8),$AF623,1,1)/OFFSET(DATA!$F$6,BS$10,$AF623,1,1),0)</f>
        <v>1.2658227848101266E-2</v>
      </c>
      <c r="BT623" s="190">
        <f ca="1">IF($AG623&gt;0,OFFSET(DATA!$F$6,BT$10+27*(7-$AE$8),$AF623,1,1)/OFFSET(DATA!$F$6,BT$10,$AF623,1,1),0)</f>
        <v>7.3800738007380072E-3</v>
      </c>
      <c r="BU623" s="190">
        <f ca="1">IF($AG623&gt;0,OFFSET(DATA!$F$6,BU$10+27*(7-$AE$8),$AF623,1,1)/OFFSET(DATA!$F$6,BU$10,$AF623,1,1),0)</f>
        <v>6.910569105691057E-2</v>
      </c>
      <c r="BV623" s="190">
        <f ca="1">IF($AG623&gt;0,OFFSET(DATA!$F$6,BV$10+27*(7-$AE$8),$AF623,1,1)/OFFSET(DATA!$F$6,BV$10,$AF623,1,1),0)</f>
        <v>0.28107680126682499</v>
      </c>
      <c r="BW623" s="190">
        <f ca="1">IF($AG623&gt;0,OFFSET(DATA!$F$6,BW$10+27*(7-$AE$8),$AF623,1,1)/OFFSET(DATA!$F$6,BW$10,$AF623,1,1),0)</f>
        <v>1.5887426236949616E-2</v>
      </c>
      <c r="BX623" s="190">
        <f ca="1">IF($AG623&gt;0,OFFSET(DATA!$F$6,BX$10+27*(7-$AE$8),$AF623,1,1)/OFFSET(DATA!$F$6,BX$10,$AF623,1,1),0)</f>
        <v>1.8209408194233688E-2</v>
      </c>
    </row>
    <row r="624" spans="32:76" x14ac:dyDescent="0.2">
      <c r="AF624" s="166">
        <v>613</v>
      </c>
      <c r="AG624" s="96">
        <f ca="1">OFFSET(DATA!$F$6,$AF$10,$AF624,1,1)</f>
        <v>488</v>
      </c>
      <c r="AH624" s="190">
        <f ca="1">IF($AG624&gt;0,OFFSET(DATA!$F$6,$AF$10+27*AH$10,$AF624,1,1)/$AG624,0)</f>
        <v>4.7131147540983603E-2</v>
      </c>
      <c r="AI624" s="190">
        <f ca="1">IF($AG624&gt;0,OFFSET(DATA!$F$6,$AF$10+27*AI$10,$AF624,1,1)/$AG624,0)</f>
        <v>2.0491803278688526E-3</v>
      </c>
      <c r="AJ624" s="190">
        <f ca="1">IF($AG624&gt;0,OFFSET(DATA!$F$6,$AF$10+27*AJ$10,$AF624,1,1)/$AG624,0)</f>
        <v>1.4344262295081968E-2</v>
      </c>
      <c r="AK624" s="190">
        <f ca="1">IF($AG624&gt;0,OFFSET(DATA!$F$6,$AF$10+27*AK$10,$AF624,1,1)/$AG624,0)</f>
        <v>0</v>
      </c>
      <c r="AL624" s="190">
        <f ca="1">IF($AG624&gt;0,OFFSET(DATA!$F$6,$AF$10+27*AL$10,$AF624,1,1)/$AG624,0)</f>
        <v>0.88319672131147542</v>
      </c>
      <c r="AM624" s="190">
        <f ca="1">IF($AG624&gt;0,OFFSET(DATA!$F$6,$AF$10+27*AM$10,$AF624,1,1)/$AG624,0)</f>
        <v>0.77663934426229508</v>
      </c>
      <c r="AN624" s="166">
        <f ca="1">OFFSET(DATA!$F$6,$AF$10+27*AN$10,$AF624,1,1)</f>
        <v>18</v>
      </c>
      <c r="AO624" s="166">
        <f t="shared" ca="1" si="19"/>
        <v>18</v>
      </c>
      <c r="AQ624" s="96">
        <f ca="1">OFFSET(DATA!$F$6,25,$AF624,1,1)</f>
        <v>15583</v>
      </c>
      <c r="AR624" s="190">
        <f ca="1">IF($AQ624&gt;0,OFFSET(DATA!$F$6,25+27*AR$10,$AF624,1,1)/$AQ624,0)</f>
        <v>6.2439838285310918E-2</v>
      </c>
      <c r="AS624" s="190">
        <f ca="1">IF($AQ624&gt;0,OFFSET(DATA!$F$6,25+27*AS$10,$AF624,1,1)/$AQ624,0)</f>
        <v>3.2086247834178273E-4</v>
      </c>
      <c r="AT624" s="190">
        <f ca="1">IF($AQ624&gt;0,OFFSET(DATA!$F$6,25+27*AT$10,$AF624,1,1)/$AQ624,0)</f>
        <v>4.4728229480844511E-2</v>
      </c>
      <c r="AU624" s="190">
        <f ca="1">IF($AQ624&gt;0,OFFSET(DATA!$F$6,25+27*AU$10,$AF624,1,1)/$AQ624,0)</f>
        <v>0</v>
      </c>
      <c r="AV624" s="190">
        <f ca="1">IF($AQ624&gt;0,OFFSET(DATA!$F$6,25+27*AV$10,$AF624,1,1)/$AQ624,0)</f>
        <v>0.77064750048129371</v>
      </c>
      <c r="AW624" s="190">
        <f ca="1">IF($AQ624&gt;0,OFFSET(DATA!$F$6,25+27*AW$10,$AF624,1,1)/$AQ624,0)</f>
        <v>0.63197073734197518</v>
      </c>
      <c r="AZ624" s="166">
        <f t="shared" ca="1" si="20"/>
        <v>9</v>
      </c>
      <c r="BA624" s="190">
        <f ca="1">IF($AG624&gt;0,OFFSET(DATA!$F$6,BA$10+27*(7-$AE$8),$AF624,1,1)/OFFSET(DATA!$F$6,BA$10,$AF624,1,1),0)</f>
        <v>4.7131147540983603E-2</v>
      </c>
      <c r="BB624" s="190">
        <f ca="1">IF($AG624&gt;0,OFFSET(DATA!$F$6,BB$10+27*(7-$AE$8),$AF624,1,1)/OFFSET(DATA!$F$6,BB$10,$AF624,1,1),0)</f>
        <v>5.6179775280898875E-3</v>
      </c>
      <c r="BC624" s="190">
        <f ca="1">IF($AG624&gt;0,OFFSET(DATA!$F$6,BC$10+27*(7-$AE$8),$AF624,1,1)/OFFSET(DATA!$F$6,BC$10,$AF624,1,1),0)</f>
        <v>2.4793388429752067E-2</v>
      </c>
      <c r="BD624" s="190">
        <f ca="1">IF($AG624&gt;0,OFFSET(DATA!$F$6,BD$10+27*(7-$AE$8),$AF624,1,1)/OFFSET(DATA!$F$6,BD$10,$AF624,1,1),0)</f>
        <v>1.4925373134328358E-2</v>
      </c>
      <c r="BE624" s="190">
        <f ca="1">IF($AG624&gt;0,OFFSET(DATA!$F$6,BE$10+27*(7-$AE$8),$AF624,1,1)/OFFSET(DATA!$F$6,BE$10,$AF624,1,1),0)</f>
        <v>8.5470085470085472E-2</v>
      </c>
      <c r="BF624" s="190">
        <f ca="1">IF($AG624&gt;0,OFFSET(DATA!$F$6,BF$10+27*(7-$AE$8),$AF624,1,1)/OFFSET(DATA!$F$6,BF$10,$AF624,1,1),0)</f>
        <v>3.7499999999999999E-2</v>
      </c>
      <c r="BG624" s="190">
        <f ca="1">IF($AG624&gt;0,OFFSET(DATA!$F$6,BG$10+27*(7-$AE$8),$AF624,1,1)/OFFSET(DATA!$F$6,BG$10,$AF624,1,1),0)</f>
        <v>3.5294117647058823E-2</v>
      </c>
      <c r="BH624" s="190">
        <f ca="1">IF($AG624&gt;0,OFFSET(DATA!$F$6,BH$10+27*(7-$AE$8),$AF624,1,1)/OFFSET(DATA!$F$6,BH$10,$AF624,1,1),0)</f>
        <v>3.7703016241299306E-2</v>
      </c>
      <c r="BI624" s="190">
        <f ca="1">IF($AG624&gt;0,OFFSET(DATA!$F$6,BI$10+27*(7-$AE$8),$AF624,1,1)/OFFSET(DATA!$F$6,BI$10,$AF624,1,1),0)</f>
        <v>0.05</v>
      </c>
      <c r="BJ624" s="190">
        <f ca="1">IF($AG624&gt;0,OFFSET(DATA!$F$6,BJ$10+27*(7-$AE$8),$AF624,1,1)/OFFSET(DATA!$F$6,BJ$10,$AF624,1,1),0)</f>
        <v>2.976190476190476E-2</v>
      </c>
      <c r="BK624" s="190">
        <f ca="1">IF($AG624&gt;0,OFFSET(DATA!$F$6,BK$10+27*(7-$AE$8),$AF624,1,1)/OFFSET(DATA!$F$6,BK$10,$AF624,1,1),0)</f>
        <v>0.10570469798657718</v>
      </c>
      <c r="BL624" s="190">
        <f ca="1">IF($AG624&gt;0,OFFSET(DATA!$F$6,BL$10+27*(7-$AE$8),$AF624,1,1)/OFFSET(DATA!$F$6,BL$10,$AF624,1,1),0)</f>
        <v>4.111675126903553E-2</v>
      </c>
      <c r="BM624" s="190">
        <f ca="1">IF($AG624&gt;0,OFFSET(DATA!$F$6,BM$10+27*(7-$AE$8),$AF624,1,1)/OFFSET(DATA!$F$6,BM$10,$AF624,1,1),0)</f>
        <v>4.3076923076923075E-2</v>
      </c>
      <c r="BN624" s="190">
        <f ca="1">IF($AG624&gt;0,OFFSET(DATA!$F$6,BN$10+27*(7-$AE$8),$AF624,1,1)/OFFSET(DATA!$F$6,BN$10,$AF624,1,1),0)</f>
        <v>7.6256499133448868E-2</v>
      </c>
      <c r="BO624" s="190">
        <f ca="1">IF($AG624&gt;0,OFFSET(DATA!$F$6,BO$10+27*(7-$AE$8),$AF624,1,1)/OFFSET(DATA!$F$6,BO$10,$AF624,1,1),0)</f>
        <v>3.125E-2</v>
      </c>
      <c r="BP624" s="190">
        <f ca="1">IF($AG624&gt;0,OFFSET(DATA!$F$6,BP$10+27*(7-$AE$8),$AF624,1,1)/OFFSET(DATA!$F$6,BP$10,$AF624,1,1),0)</f>
        <v>0.11026033690658499</v>
      </c>
      <c r="BQ624" s="190">
        <f ca="1">IF($AG624&gt;0,OFFSET(DATA!$F$6,BQ$10+27*(7-$AE$8),$AF624,1,1)/OFFSET(DATA!$F$6,BQ$10,$AF624,1,1),0)</f>
        <v>6.3943161634103018E-2</v>
      </c>
      <c r="BR624" s="190">
        <f ca="1">IF($AG624&gt;0,OFFSET(DATA!$F$6,BR$10+27*(7-$AE$8),$AF624,1,1)/OFFSET(DATA!$F$6,BR$10,$AF624,1,1),0)</f>
        <v>2.8132992327365727E-2</v>
      </c>
      <c r="BS624" s="190">
        <f ca="1">IF($AG624&gt;0,OFFSET(DATA!$F$6,BS$10+27*(7-$AE$8),$AF624,1,1)/OFFSET(DATA!$F$6,BS$10,$AF624,1,1),0)</f>
        <v>1.2500000000000001E-2</v>
      </c>
      <c r="BT624" s="190">
        <f ca="1">IF($AG624&gt;0,OFFSET(DATA!$F$6,BT$10+27*(7-$AE$8),$AF624,1,1)/OFFSET(DATA!$F$6,BT$10,$AF624,1,1),0)</f>
        <v>1.1029411764705883E-2</v>
      </c>
      <c r="BU624" s="190">
        <f ca="1">IF($AG624&gt;0,OFFSET(DATA!$F$6,BU$10+27*(7-$AE$8),$AF624,1,1)/OFFSET(DATA!$F$6,BU$10,$AF624,1,1),0)</f>
        <v>7.9787234042553196E-2</v>
      </c>
      <c r="BV624" s="190">
        <f ca="1">IF($AG624&gt;0,OFFSET(DATA!$F$6,BV$10+27*(7-$AE$8),$AF624,1,1)/OFFSET(DATA!$F$6,BV$10,$AF624,1,1),0)</f>
        <v>0.27398373983739838</v>
      </c>
      <c r="BW624" s="190">
        <f ca="1">IF($AG624&gt;0,OFFSET(DATA!$F$6,BW$10+27*(7-$AE$8),$AF624,1,1)/OFFSET(DATA!$F$6,BW$10,$AF624,1,1),0)</f>
        <v>1.8808777429467086E-2</v>
      </c>
      <c r="BX624" s="190">
        <f ca="1">IF($AG624&gt;0,OFFSET(DATA!$F$6,BX$10+27*(7-$AE$8),$AF624,1,1)/OFFSET(DATA!$F$6,BX$10,$AF624,1,1),0)</f>
        <v>1.4084507042253521E-2</v>
      </c>
    </row>
    <row r="625" spans="32:76" x14ac:dyDescent="0.2">
      <c r="AF625" s="166">
        <v>614</v>
      </c>
      <c r="AG625" s="96">
        <f ca="1">OFFSET(DATA!$F$6,$AF$10,$AF625,1,1)</f>
        <v>457</v>
      </c>
      <c r="AH625" s="190">
        <f ca="1">IF($AG625&gt;0,OFFSET(DATA!$F$6,$AF$10+27*AH$10,$AF625,1,1)/$AG625,0)</f>
        <v>5.0328227571115977E-2</v>
      </c>
      <c r="AI625" s="190">
        <f ca="1">IF($AG625&gt;0,OFFSET(DATA!$F$6,$AF$10+27*AI$10,$AF625,1,1)/$AG625,0)</f>
        <v>2.1881838074398249E-3</v>
      </c>
      <c r="AJ625" s="190">
        <f ca="1">IF($AG625&gt;0,OFFSET(DATA!$F$6,$AF$10+27*AJ$10,$AF625,1,1)/$AG625,0)</f>
        <v>1.3129102844638949E-2</v>
      </c>
      <c r="AK625" s="190">
        <f ca="1">IF($AG625&gt;0,OFFSET(DATA!$F$6,$AF$10+27*AK$10,$AF625,1,1)/$AG625,0)</f>
        <v>0</v>
      </c>
      <c r="AL625" s="190">
        <f ca="1">IF($AG625&gt;0,OFFSET(DATA!$F$6,$AF$10+27*AL$10,$AF625,1,1)/$AG625,0)</f>
        <v>0.85995623632385121</v>
      </c>
      <c r="AM625" s="190">
        <f ca="1">IF($AG625&gt;0,OFFSET(DATA!$F$6,$AF$10+27*AM$10,$AF625,1,1)/$AG625,0)</f>
        <v>0.75711159737417943</v>
      </c>
      <c r="AN625" s="166">
        <f ca="1">OFFSET(DATA!$F$6,$AF$10+27*AN$10,$AF625,1,1)</f>
        <v>18</v>
      </c>
      <c r="AO625" s="166">
        <f t="shared" ca="1" si="19"/>
        <v>18</v>
      </c>
      <c r="AQ625" s="96">
        <f ca="1">OFFSET(DATA!$F$6,25,$AF625,1,1)</f>
        <v>14217</v>
      </c>
      <c r="AR625" s="190">
        <f ca="1">IF($AQ625&gt;0,OFFSET(DATA!$F$6,25+27*AR$10,$AF625,1,1)/$AQ625,0)</f>
        <v>5.725539846662446E-2</v>
      </c>
      <c r="AS625" s="190">
        <f ca="1">IF($AQ625&gt;0,OFFSET(DATA!$F$6,25+27*AS$10,$AF625,1,1)/$AQ625,0)</f>
        <v>3.5169163677287754E-4</v>
      </c>
      <c r="AT625" s="190">
        <f ca="1">IF($AQ625&gt;0,OFFSET(DATA!$F$6,25+27*AT$10,$AF625,1,1)/$AQ625,0)</f>
        <v>4.2976718013645637E-2</v>
      </c>
      <c r="AU625" s="190">
        <f ca="1">IF($AQ625&gt;0,OFFSET(DATA!$F$6,25+27*AU$10,$AF625,1,1)/$AQ625,0)</f>
        <v>0</v>
      </c>
      <c r="AV625" s="190">
        <f ca="1">IF($AQ625&gt;0,OFFSET(DATA!$F$6,25+27*AV$10,$AF625,1,1)/$AQ625,0)</f>
        <v>0.77259618766265736</v>
      </c>
      <c r="AW625" s="190">
        <f ca="1">IF($AQ625&gt;0,OFFSET(DATA!$F$6,25+27*AW$10,$AF625,1,1)/$AQ625,0)</f>
        <v>0.63135682633466972</v>
      </c>
      <c r="AZ625" s="166">
        <f t="shared" ca="1" si="20"/>
        <v>7</v>
      </c>
      <c r="BA625" s="190">
        <f ca="1">IF($AG625&gt;0,OFFSET(DATA!$F$6,BA$10+27*(7-$AE$8),$AF625,1,1)/OFFSET(DATA!$F$6,BA$10,$AF625,1,1),0)</f>
        <v>5.0328227571115977E-2</v>
      </c>
      <c r="BB625" s="190">
        <f ca="1">IF($AG625&gt;0,OFFSET(DATA!$F$6,BB$10+27*(7-$AE$8),$AF625,1,1)/OFFSET(DATA!$F$6,BB$10,$AF625,1,1),0)</f>
        <v>6.7567567567567571E-3</v>
      </c>
      <c r="BC625" s="190">
        <f ca="1">IF($AG625&gt;0,OFFSET(DATA!$F$6,BC$10+27*(7-$AE$8),$AF625,1,1)/OFFSET(DATA!$F$6,BC$10,$AF625,1,1),0)</f>
        <v>3.1578947368421054E-2</v>
      </c>
      <c r="BD625" s="190">
        <f ca="1">IF($AG625&gt;0,OFFSET(DATA!$F$6,BD$10+27*(7-$AE$8),$AF625,1,1)/OFFSET(DATA!$F$6,BD$10,$AF625,1,1),0)</f>
        <v>0</v>
      </c>
      <c r="BE625" s="190">
        <f ca="1">IF($AG625&gt;0,OFFSET(DATA!$F$6,BE$10+27*(7-$AE$8),$AF625,1,1)/OFFSET(DATA!$F$6,BE$10,$AF625,1,1),0)</f>
        <v>8.0996884735202487E-2</v>
      </c>
      <c r="BF625" s="190">
        <f ca="1">IF($AG625&gt;0,OFFSET(DATA!$F$6,BF$10+27*(7-$AE$8),$AF625,1,1)/OFFSET(DATA!$F$6,BF$10,$AF625,1,1),0)</f>
        <v>3.7037037037037035E-2</v>
      </c>
      <c r="BG625" s="190">
        <f ca="1">IF($AG625&gt;0,OFFSET(DATA!$F$6,BG$10+27*(7-$AE$8),$AF625,1,1)/OFFSET(DATA!$F$6,BG$10,$AF625,1,1),0)</f>
        <v>3.5502958579881658E-2</v>
      </c>
      <c r="BH625" s="190">
        <f ca="1">IF($AG625&gt;0,OFFSET(DATA!$F$6,BH$10+27*(7-$AE$8),$AF625,1,1)/OFFSET(DATA!$F$6,BH$10,$AF625,1,1),0)</f>
        <v>4.0243902439024391E-2</v>
      </c>
      <c r="BI625" s="190">
        <f ca="1">IF($AG625&gt;0,OFFSET(DATA!$F$6,BI$10+27*(7-$AE$8),$AF625,1,1)/OFFSET(DATA!$F$6,BI$10,$AF625,1,1),0)</f>
        <v>4.4117647058823532E-2</v>
      </c>
      <c r="BJ625" s="190">
        <f ca="1">IF($AG625&gt;0,OFFSET(DATA!$F$6,BJ$10+27*(7-$AE$8),$AF625,1,1)/OFFSET(DATA!$F$6,BJ$10,$AF625,1,1),0)</f>
        <v>2.4336283185840708E-2</v>
      </c>
      <c r="BK625" s="190">
        <f ca="1">IF($AG625&gt;0,OFFSET(DATA!$F$6,BK$10+27*(7-$AE$8),$AF625,1,1)/OFFSET(DATA!$F$6,BK$10,$AF625,1,1),0)</f>
        <v>7.2727272727272724E-2</v>
      </c>
      <c r="BL625" s="190">
        <f ca="1">IF($AG625&gt;0,OFFSET(DATA!$F$6,BL$10+27*(7-$AE$8),$AF625,1,1)/OFFSET(DATA!$F$6,BL$10,$AF625,1,1),0)</f>
        <v>4.4187269857969488E-2</v>
      </c>
      <c r="BM625" s="190">
        <f ca="1">IF($AG625&gt;0,OFFSET(DATA!$F$6,BM$10+27*(7-$AE$8),$AF625,1,1)/OFFSET(DATA!$F$6,BM$10,$AF625,1,1),0)</f>
        <v>4.7945205479452052E-2</v>
      </c>
      <c r="BN625" s="190">
        <f ca="1">IF($AG625&gt;0,OFFSET(DATA!$F$6,BN$10+27*(7-$AE$8),$AF625,1,1)/OFFSET(DATA!$F$6,BN$10,$AF625,1,1),0)</f>
        <v>7.0588235294117646E-2</v>
      </c>
      <c r="BO625" s="190">
        <f ca="1">IF($AG625&gt;0,OFFSET(DATA!$F$6,BO$10+27*(7-$AE$8),$AF625,1,1)/OFFSET(DATA!$F$6,BO$10,$AF625,1,1),0)</f>
        <v>2.6232948583420776E-2</v>
      </c>
      <c r="BP625" s="190">
        <f ca="1">IF($AG625&gt;0,OFFSET(DATA!$F$6,BP$10+27*(7-$AE$8),$AF625,1,1)/OFFSET(DATA!$F$6,BP$10,$AF625,1,1),0)</f>
        <v>0.10367892976588629</v>
      </c>
      <c r="BQ625" s="190">
        <f ca="1">IF($AG625&gt;0,OFFSET(DATA!$F$6,BQ$10+27*(7-$AE$8),$AF625,1,1)/OFFSET(DATA!$F$6,BQ$10,$AF625,1,1),0)</f>
        <v>4.9019607843137254E-2</v>
      </c>
      <c r="BR625" s="190">
        <f ca="1">IF($AG625&gt;0,OFFSET(DATA!$F$6,BR$10+27*(7-$AE$8),$AF625,1,1)/OFFSET(DATA!$F$6,BR$10,$AF625,1,1),0)</f>
        <v>1.7910447761194031E-2</v>
      </c>
      <c r="BS625" s="190">
        <f ca="1">IF($AG625&gt;0,OFFSET(DATA!$F$6,BS$10+27*(7-$AE$8),$AF625,1,1)/OFFSET(DATA!$F$6,BS$10,$AF625,1,1),0)</f>
        <v>1.4492753623188406E-2</v>
      </c>
      <c r="BT625" s="190">
        <f ca="1">IF($AG625&gt;0,OFFSET(DATA!$F$6,BT$10+27*(7-$AE$8),$AF625,1,1)/OFFSET(DATA!$F$6,BT$10,$AF625,1,1),0)</f>
        <v>7.6923076923076927E-3</v>
      </c>
      <c r="BU625" s="190">
        <f ca="1">IF($AG625&gt;0,OFFSET(DATA!$F$6,BU$10+27*(7-$AE$8),$AF625,1,1)/OFFSET(DATA!$F$6,BU$10,$AF625,1,1),0)</f>
        <v>8.1039755351681952E-2</v>
      </c>
      <c r="BV625" s="190">
        <f ca="1">IF($AG625&gt;0,OFFSET(DATA!$F$6,BV$10+27*(7-$AE$8),$AF625,1,1)/OFFSET(DATA!$F$6,BV$10,$AF625,1,1),0)</f>
        <v>0.23565754633715799</v>
      </c>
      <c r="BW625" s="190">
        <f ca="1">IF($AG625&gt;0,OFFSET(DATA!$F$6,BW$10+27*(7-$AE$8),$AF625,1,1)/OFFSET(DATA!$F$6,BW$10,$AF625,1,1),0)</f>
        <v>1.8227848101265823E-2</v>
      </c>
      <c r="BX625" s="190">
        <f ca="1">IF($AG625&gt;0,OFFSET(DATA!$F$6,BX$10+27*(7-$AE$8),$AF625,1,1)/OFFSET(DATA!$F$6,BX$10,$AF625,1,1),0)</f>
        <v>1.5126050420168067E-2</v>
      </c>
    </row>
    <row r="626" spans="32:76" x14ac:dyDescent="0.2">
      <c r="AF626" s="166">
        <v>615</v>
      </c>
      <c r="AG626" s="96">
        <f ca="1">OFFSET(DATA!$F$6,$AF$10,$AF626,1,1)</f>
        <v>444</v>
      </c>
      <c r="AH626" s="190">
        <f ca="1">IF($AG626&gt;0,OFFSET(DATA!$F$6,$AF$10+27*AH$10,$AF626,1,1)/$AG626,0)</f>
        <v>4.5045045045045043E-2</v>
      </c>
      <c r="AI626" s="190">
        <f ca="1">IF($AG626&gt;0,OFFSET(DATA!$F$6,$AF$10+27*AI$10,$AF626,1,1)/$AG626,0)</f>
        <v>2.2522522522522522E-3</v>
      </c>
      <c r="AJ626" s="190">
        <f ca="1">IF($AG626&gt;0,OFFSET(DATA!$F$6,$AF$10+27*AJ$10,$AF626,1,1)/$AG626,0)</f>
        <v>1.3513513513513514E-2</v>
      </c>
      <c r="AK626" s="190">
        <f ca="1">IF($AG626&gt;0,OFFSET(DATA!$F$6,$AF$10+27*AK$10,$AF626,1,1)/$AG626,0)</f>
        <v>0</v>
      </c>
      <c r="AL626" s="190">
        <f ca="1">IF($AG626&gt;0,OFFSET(DATA!$F$6,$AF$10+27*AL$10,$AF626,1,1)/$AG626,0)</f>
        <v>0.88963963963963966</v>
      </c>
      <c r="AM626" s="190">
        <f ca="1">IF($AG626&gt;0,OFFSET(DATA!$F$6,$AF$10+27*AM$10,$AF626,1,1)/$AG626,0)</f>
        <v>0.76126126126126126</v>
      </c>
      <c r="AN626" s="166">
        <f ca="1">OFFSET(DATA!$F$6,$AF$10+27*AN$10,$AF626,1,1)</f>
        <v>19</v>
      </c>
      <c r="AO626" s="166">
        <f t="shared" ca="1" si="19"/>
        <v>19</v>
      </c>
      <c r="AQ626" s="96">
        <f ca="1">OFFSET(DATA!$F$6,25,$AF626,1,1)</f>
        <v>14161</v>
      </c>
      <c r="AR626" s="190">
        <f ca="1">IF($AQ626&gt;0,OFFSET(DATA!$F$6,25+27*AR$10,$AF626,1,1)/$AQ626,0)</f>
        <v>5.7199350328366642E-2</v>
      </c>
      <c r="AS626" s="190">
        <f ca="1">IF($AQ626&gt;0,OFFSET(DATA!$F$6,25+27*AS$10,$AF626,1,1)/$AQ626,0)</f>
        <v>3.5308240943436196E-4</v>
      </c>
      <c r="AT626" s="190">
        <f ca="1">IF($AQ626&gt;0,OFFSET(DATA!$F$6,25+27*AT$10,$AF626,1,1)/$AQ626,0)</f>
        <v>4.2158039686462818E-2</v>
      </c>
      <c r="AU626" s="190">
        <f ca="1">IF($AQ626&gt;0,OFFSET(DATA!$F$6,25+27*AU$10,$AF626,1,1)/$AQ626,0)</f>
        <v>0</v>
      </c>
      <c r="AV626" s="190">
        <f ca="1">IF($AQ626&gt;0,OFFSET(DATA!$F$6,25+27*AV$10,$AF626,1,1)/$AQ626,0)</f>
        <v>0.76597697902690487</v>
      </c>
      <c r="AW626" s="190">
        <f ca="1">IF($AQ626&gt;0,OFFSET(DATA!$F$6,25+27*AW$10,$AF626,1,1)/$AQ626,0)</f>
        <v>0.63102888214109176</v>
      </c>
      <c r="AZ626" s="166">
        <f t="shared" ca="1" si="20"/>
        <v>10</v>
      </c>
      <c r="BA626" s="190">
        <f ca="1">IF($AG626&gt;0,OFFSET(DATA!$F$6,BA$10+27*(7-$AE$8),$AF626,1,1)/OFFSET(DATA!$F$6,BA$10,$AF626,1,1),0)</f>
        <v>4.5045045045045043E-2</v>
      </c>
      <c r="BB626" s="190">
        <f ca="1">IF($AG626&gt;0,OFFSET(DATA!$F$6,BB$10+27*(7-$AE$8),$AF626,1,1)/OFFSET(DATA!$F$6,BB$10,$AF626,1,1),0)</f>
        <v>1.935483870967742E-2</v>
      </c>
      <c r="BC626" s="190">
        <f ca="1">IF($AG626&gt;0,OFFSET(DATA!$F$6,BC$10+27*(7-$AE$8),$AF626,1,1)/OFFSET(DATA!$F$6,BC$10,$AF626,1,1),0)</f>
        <v>3.0303030303030304E-2</v>
      </c>
      <c r="BD626" s="190">
        <f ca="1">IF($AG626&gt;0,OFFSET(DATA!$F$6,BD$10+27*(7-$AE$8),$AF626,1,1)/OFFSET(DATA!$F$6,BD$10,$AF626,1,1),0)</f>
        <v>0</v>
      </c>
      <c r="BE626" s="190">
        <f ca="1">IF($AG626&gt;0,OFFSET(DATA!$F$6,BE$10+27*(7-$AE$8),$AF626,1,1)/OFFSET(DATA!$F$6,BE$10,$AF626,1,1),0)</f>
        <v>8.2018927444794956E-2</v>
      </c>
      <c r="BF626" s="190">
        <f ca="1">IF($AG626&gt;0,OFFSET(DATA!$F$6,BF$10+27*(7-$AE$8),$AF626,1,1)/OFFSET(DATA!$F$6,BF$10,$AF626,1,1),0)</f>
        <v>3.5928143712574849E-2</v>
      </c>
      <c r="BG626" s="190">
        <f ca="1">IF($AG626&gt;0,OFFSET(DATA!$F$6,BG$10+27*(7-$AE$8),$AF626,1,1)/OFFSET(DATA!$F$6,BG$10,$AF626,1,1),0)</f>
        <v>3.7267080745341616E-2</v>
      </c>
      <c r="BH626" s="190">
        <f ca="1">IF($AG626&gt;0,OFFSET(DATA!$F$6,BH$10+27*(7-$AE$8),$AF626,1,1)/OFFSET(DATA!$F$6,BH$10,$AF626,1,1),0)</f>
        <v>3.8929440389294405E-2</v>
      </c>
      <c r="BI626" s="190">
        <f ca="1">IF($AG626&gt;0,OFFSET(DATA!$F$6,BI$10+27*(7-$AE$8),$AF626,1,1)/OFFSET(DATA!$F$6,BI$10,$AF626,1,1),0)</f>
        <v>4.2056074766355138E-2</v>
      </c>
      <c r="BJ626" s="190">
        <f ca="1">IF($AG626&gt;0,OFFSET(DATA!$F$6,BJ$10+27*(7-$AE$8),$AF626,1,1)/OFFSET(DATA!$F$6,BJ$10,$AF626,1,1),0)</f>
        <v>1.7316017316017316E-2</v>
      </c>
      <c r="BK626" s="190">
        <f ca="1">IF($AG626&gt;0,OFFSET(DATA!$F$6,BK$10+27*(7-$AE$8),$AF626,1,1)/OFFSET(DATA!$F$6,BK$10,$AF626,1,1),0)</f>
        <v>7.3412698412698416E-2</v>
      </c>
      <c r="BL626" s="190">
        <f ca="1">IF($AG626&gt;0,OFFSET(DATA!$F$6,BL$10+27*(7-$AE$8),$AF626,1,1)/OFFSET(DATA!$F$6,BL$10,$AF626,1,1),0)</f>
        <v>5.294435440302539E-2</v>
      </c>
      <c r="BM626" s="190">
        <f ca="1">IF($AG626&gt;0,OFFSET(DATA!$F$6,BM$10+27*(7-$AE$8),$AF626,1,1)/OFFSET(DATA!$F$6,BM$10,$AF626,1,1),0)</f>
        <v>4.8275862068965517E-2</v>
      </c>
      <c r="BN626" s="190">
        <f ca="1">IF($AG626&gt;0,OFFSET(DATA!$F$6,BN$10+27*(7-$AE$8),$AF626,1,1)/OFFSET(DATA!$F$6,BN$10,$AF626,1,1),0)</f>
        <v>6.5466448445171854E-2</v>
      </c>
      <c r="BO626" s="190">
        <f ca="1">IF($AG626&gt;0,OFFSET(DATA!$F$6,BO$10+27*(7-$AE$8),$AF626,1,1)/OFFSET(DATA!$F$6,BO$10,$AF626,1,1),0)</f>
        <v>2.5458248472505093E-2</v>
      </c>
      <c r="BP626" s="190">
        <f ca="1">IF($AG626&gt;0,OFFSET(DATA!$F$6,BP$10+27*(7-$AE$8),$AF626,1,1)/OFFSET(DATA!$F$6,BP$10,$AF626,1,1),0)</f>
        <v>9.2624356775300176E-2</v>
      </c>
      <c r="BQ626" s="190">
        <f ca="1">IF($AG626&gt;0,OFFSET(DATA!$F$6,BQ$10+27*(7-$AE$8),$AF626,1,1)/OFFSET(DATA!$F$6,BQ$10,$AF626,1,1),0)</f>
        <v>5.1923076923076926E-2</v>
      </c>
      <c r="BR626" s="190">
        <f ca="1">IF($AG626&gt;0,OFFSET(DATA!$F$6,BR$10+27*(7-$AE$8),$AF626,1,1)/OFFSET(DATA!$F$6,BR$10,$AF626,1,1),0)</f>
        <v>1.5527950310559006E-2</v>
      </c>
      <c r="BS626" s="190">
        <f ca="1">IF($AG626&gt;0,OFFSET(DATA!$F$6,BS$10+27*(7-$AE$8),$AF626,1,1)/OFFSET(DATA!$F$6,BS$10,$AF626,1,1),0)</f>
        <v>1.4285714285714285E-2</v>
      </c>
      <c r="BT626" s="190">
        <f ca="1">IF($AG626&gt;0,OFFSET(DATA!$F$6,BT$10+27*(7-$AE$8),$AF626,1,1)/OFFSET(DATA!$F$6,BT$10,$AF626,1,1),0)</f>
        <v>1.171875E-2</v>
      </c>
      <c r="BU626" s="190">
        <f ca="1">IF($AG626&gt;0,OFFSET(DATA!$F$6,BU$10+27*(7-$AE$8),$AF626,1,1)/OFFSET(DATA!$F$6,BU$10,$AF626,1,1),0)</f>
        <v>8.2089552238805971E-2</v>
      </c>
      <c r="BV626" s="190">
        <f ca="1">IF($AG626&gt;0,OFFSET(DATA!$F$6,BV$10+27*(7-$AE$8),$AF626,1,1)/OFFSET(DATA!$F$6,BV$10,$AF626,1,1),0)</f>
        <v>0.23251748251748253</v>
      </c>
      <c r="BW626" s="190">
        <f ca="1">IF($AG626&gt;0,OFFSET(DATA!$F$6,BW$10+27*(7-$AE$8),$AF626,1,1)/OFFSET(DATA!$F$6,BW$10,$AF626,1,1),0)</f>
        <v>1.5175300889586603E-2</v>
      </c>
      <c r="BX626" s="190">
        <f ca="1">IF($AG626&gt;0,OFFSET(DATA!$F$6,BX$10+27*(7-$AE$8),$AF626,1,1)/OFFSET(DATA!$F$6,BX$10,$AF626,1,1),0)</f>
        <v>1.7271157167530225E-2</v>
      </c>
    </row>
    <row r="627" spans="32:76" x14ac:dyDescent="0.2">
      <c r="AF627" s="166">
        <v>616</v>
      </c>
      <c r="AG627" s="96">
        <f ca="1">OFFSET(DATA!$F$6,$AF$10,$AF627,1,1)</f>
        <v>455</v>
      </c>
      <c r="AH627" s="190">
        <f ca="1">IF($AG627&gt;0,OFFSET(DATA!$F$6,$AF$10+27*AH$10,$AF627,1,1)/$AG627,0)</f>
        <v>4.3956043956043959E-2</v>
      </c>
      <c r="AI627" s="190">
        <f ca="1">IF($AG627&gt;0,OFFSET(DATA!$F$6,$AF$10+27*AI$10,$AF627,1,1)/$AG627,0)</f>
        <v>2.1978021978021978E-3</v>
      </c>
      <c r="AJ627" s="190">
        <f ca="1">IF($AG627&gt;0,OFFSET(DATA!$F$6,$AF$10+27*AJ$10,$AF627,1,1)/$AG627,0)</f>
        <v>1.098901098901099E-2</v>
      </c>
      <c r="AK627" s="190">
        <f ca="1">IF($AG627&gt;0,OFFSET(DATA!$F$6,$AF$10+27*AK$10,$AF627,1,1)/$AG627,0)</f>
        <v>0</v>
      </c>
      <c r="AL627" s="190">
        <f ca="1">IF($AG627&gt;0,OFFSET(DATA!$F$6,$AF$10+27*AL$10,$AF627,1,1)/$AG627,0)</f>
        <v>0.8571428571428571</v>
      </c>
      <c r="AM627" s="190">
        <f ca="1">IF($AG627&gt;0,OFFSET(DATA!$F$6,$AF$10+27*AM$10,$AF627,1,1)/$AG627,0)</f>
        <v>0.75604395604395602</v>
      </c>
      <c r="AN627" s="166">
        <f ca="1">OFFSET(DATA!$F$6,$AF$10+27*AN$10,$AF627,1,1)</f>
        <v>17</v>
      </c>
      <c r="AO627" s="166">
        <f t="shared" ca="1" si="19"/>
        <v>17</v>
      </c>
      <c r="AQ627" s="96">
        <f ca="1">OFFSET(DATA!$F$6,25,$AF627,1,1)</f>
        <v>14275</v>
      </c>
      <c r="AR627" s="190">
        <f ca="1">IF($AQ627&gt;0,OFFSET(DATA!$F$6,25+27*AR$10,$AF627,1,1)/$AQ627,0)</f>
        <v>5.9754816112084067E-2</v>
      </c>
      <c r="AS627" s="190">
        <f ca="1">IF($AQ627&gt;0,OFFSET(DATA!$F$6,25+27*AS$10,$AF627,1,1)/$AQ627,0)</f>
        <v>3.5026269702276709E-4</v>
      </c>
      <c r="AT627" s="190">
        <f ca="1">IF($AQ627&gt;0,OFFSET(DATA!$F$6,25+27*AT$10,$AF627,1,1)/$AQ627,0)</f>
        <v>2.0875656742556918E-2</v>
      </c>
      <c r="AU627" s="190">
        <f ca="1">IF($AQ627&gt;0,OFFSET(DATA!$F$6,25+27*AU$10,$AF627,1,1)/$AQ627,0)</f>
        <v>0</v>
      </c>
      <c r="AV627" s="190">
        <f ca="1">IF($AQ627&gt;0,OFFSET(DATA!$F$6,25+27*AV$10,$AF627,1,1)/$AQ627,0)</f>
        <v>0.78199649737302979</v>
      </c>
      <c r="AW627" s="190">
        <f ca="1">IF($AQ627&gt;0,OFFSET(DATA!$F$6,25+27*AW$10,$AF627,1,1)/$AQ627,0)</f>
        <v>0.63901926444833623</v>
      </c>
      <c r="AZ627" s="166">
        <f t="shared" ca="1" si="20"/>
        <v>10</v>
      </c>
      <c r="BA627" s="190">
        <f ca="1">IF($AG627&gt;0,OFFSET(DATA!$F$6,BA$10+27*(7-$AE$8),$AF627,1,1)/OFFSET(DATA!$F$6,BA$10,$AF627,1,1),0)</f>
        <v>4.3956043956043959E-2</v>
      </c>
      <c r="BB627" s="190">
        <f ca="1">IF($AG627&gt;0,OFFSET(DATA!$F$6,BB$10+27*(7-$AE$8),$AF627,1,1)/OFFSET(DATA!$F$6,BB$10,$AF627,1,1),0)</f>
        <v>6.2893081761006293E-3</v>
      </c>
      <c r="BC627" s="190">
        <f ca="1">IF($AG627&gt;0,OFFSET(DATA!$F$6,BC$10+27*(7-$AE$8),$AF627,1,1)/OFFSET(DATA!$F$6,BC$10,$AF627,1,1),0)</f>
        <v>2.7777777777777776E-2</v>
      </c>
      <c r="BD627" s="190">
        <f ca="1">IF($AG627&gt;0,OFFSET(DATA!$F$6,BD$10+27*(7-$AE$8),$AF627,1,1)/OFFSET(DATA!$F$6,BD$10,$AF627,1,1),0)</f>
        <v>7.1942446043165471E-3</v>
      </c>
      <c r="BE627" s="190">
        <f ca="1">IF($AG627&gt;0,OFFSET(DATA!$F$6,BE$10+27*(7-$AE$8),$AF627,1,1)/OFFSET(DATA!$F$6,BE$10,$AF627,1,1),0)</f>
        <v>8.3067092651757185E-2</v>
      </c>
      <c r="BF627" s="190">
        <f ca="1">IF($AG627&gt;0,OFFSET(DATA!$F$6,BF$10+27*(7-$AE$8),$AF627,1,1)/OFFSET(DATA!$F$6,BF$10,$AF627,1,1),0)</f>
        <v>3.4090909090909088E-2</v>
      </c>
      <c r="BG627" s="190">
        <f ca="1">IF($AG627&gt;0,OFFSET(DATA!$F$6,BG$10+27*(7-$AE$8),$AF627,1,1)/OFFSET(DATA!$F$6,BG$10,$AF627,1,1),0)</f>
        <v>3.7267080745341616E-2</v>
      </c>
      <c r="BH627" s="190">
        <f ca="1">IF($AG627&gt;0,OFFSET(DATA!$F$6,BH$10+27*(7-$AE$8),$AF627,1,1)/OFFSET(DATA!$F$6,BH$10,$AF627,1,1),0)</f>
        <v>4.2830540037243951E-2</v>
      </c>
      <c r="BI627" s="190">
        <f ca="1">IF($AG627&gt;0,OFFSET(DATA!$F$6,BI$10+27*(7-$AE$8),$AF627,1,1)/OFFSET(DATA!$F$6,BI$10,$AF627,1,1),0)</f>
        <v>4.0358744394618833E-2</v>
      </c>
      <c r="BJ627" s="190">
        <f ca="1">IF($AG627&gt;0,OFFSET(DATA!$F$6,BJ$10+27*(7-$AE$8),$AF627,1,1)/OFFSET(DATA!$F$6,BJ$10,$AF627,1,1),0)</f>
        <v>1.680672268907563E-2</v>
      </c>
      <c r="BK627" s="190">
        <f ca="1">IF($AG627&gt;0,OFFSET(DATA!$F$6,BK$10+27*(7-$AE$8),$AF627,1,1)/OFFSET(DATA!$F$6,BK$10,$AF627,1,1),0)</f>
        <v>6.981132075471698E-2</v>
      </c>
      <c r="BL627" s="190">
        <f ca="1">IF($AG627&gt;0,OFFSET(DATA!$F$6,BL$10+27*(7-$AE$8),$AF627,1,1)/OFFSET(DATA!$F$6,BL$10,$AF627,1,1),0)</f>
        <v>5.6836461126005364E-2</v>
      </c>
      <c r="BM627" s="190">
        <f ca="1">IF($AG627&gt;0,OFFSET(DATA!$F$6,BM$10+27*(7-$AE$8),$AF627,1,1)/OFFSET(DATA!$F$6,BM$10,$AF627,1,1),0)</f>
        <v>5.1369863013698627E-2</v>
      </c>
      <c r="BN627" s="190">
        <f ca="1">IF($AG627&gt;0,OFFSET(DATA!$F$6,BN$10+27*(7-$AE$8),$AF627,1,1)/OFFSET(DATA!$F$6,BN$10,$AF627,1,1),0)</f>
        <v>6.1191626409017714E-2</v>
      </c>
      <c r="BO627" s="190">
        <f ca="1">IF($AG627&gt;0,OFFSET(DATA!$F$6,BO$10+27*(7-$AE$8),$AF627,1,1)/OFFSET(DATA!$F$6,BO$10,$AF627,1,1),0)</f>
        <v>2.7245206861755803E-2</v>
      </c>
      <c r="BP627" s="190">
        <f ca="1">IF($AG627&gt;0,OFFSET(DATA!$F$6,BP$10+27*(7-$AE$8),$AF627,1,1)/OFFSET(DATA!$F$6,BP$10,$AF627,1,1),0)</f>
        <v>9.3856655290102384E-2</v>
      </c>
      <c r="BQ627" s="190">
        <f ca="1">IF($AG627&gt;0,OFFSET(DATA!$F$6,BQ$10+27*(7-$AE$8),$AF627,1,1)/OFFSET(DATA!$F$6,BQ$10,$AF627,1,1),0)</f>
        <v>5.6925996204933584E-2</v>
      </c>
      <c r="BR627" s="190">
        <f ca="1">IF($AG627&gt;0,OFFSET(DATA!$F$6,BR$10+27*(7-$AE$8),$AF627,1,1)/OFFSET(DATA!$F$6,BR$10,$AF627,1,1),0)</f>
        <v>1.5197568389057751E-2</v>
      </c>
      <c r="BS627" s="190">
        <f ca="1">IF($AG627&gt;0,OFFSET(DATA!$F$6,BS$10+27*(7-$AE$8),$AF627,1,1)/OFFSET(DATA!$F$6,BS$10,$AF627,1,1),0)</f>
        <v>2.7397260273972601E-2</v>
      </c>
      <c r="BT627" s="190">
        <f ca="1">IF($AG627&gt;0,OFFSET(DATA!$F$6,BT$10+27*(7-$AE$8),$AF627,1,1)/OFFSET(DATA!$F$6,BT$10,$AF627,1,1),0)</f>
        <v>1.2448132780082987E-2</v>
      </c>
      <c r="BU627" s="190">
        <f ca="1">IF($AG627&gt;0,OFFSET(DATA!$F$6,BU$10+27*(7-$AE$8),$AF627,1,1)/OFFSET(DATA!$F$6,BU$10,$AF627,1,1),0)</f>
        <v>9.606986899563319E-2</v>
      </c>
      <c r="BV627" s="190">
        <f ca="1">IF($AG627&gt;0,OFFSET(DATA!$F$6,BV$10+27*(7-$AE$8),$AF627,1,1)/OFFSET(DATA!$F$6,BV$10,$AF627,1,1),0)</f>
        <v>0.2339688041594454</v>
      </c>
      <c r="BW627" s="190">
        <f ca="1">IF($AG627&gt;0,OFFSET(DATA!$F$6,BW$10+27*(7-$AE$8),$AF627,1,1)/OFFSET(DATA!$F$6,BW$10,$AF627,1,1),0)</f>
        <v>1.9832985386221295E-2</v>
      </c>
      <c r="BX627" s="190">
        <f ca="1">IF($AG627&gt;0,OFFSET(DATA!$F$6,BX$10+27*(7-$AE$8),$AF627,1,1)/OFFSET(DATA!$F$6,BX$10,$AF627,1,1),0)</f>
        <v>1.7574692442882251E-2</v>
      </c>
    </row>
    <row r="628" spans="32:76" x14ac:dyDescent="0.2">
      <c r="AF628" s="166">
        <v>617</v>
      </c>
      <c r="AG628" s="96">
        <f ca="1">OFFSET(DATA!$F$6,$AF$10,$AF628,1,1)</f>
        <v>459</v>
      </c>
      <c r="AH628" s="190">
        <f ca="1">IF($AG628&gt;0,OFFSET(DATA!$F$6,$AF$10+27*AH$10,$AF628,1,1)/$AG628,0)</f>
        <v>4.357298474945534E-2</v>
      </c>
      <c r="AI628" s="190">
        <f ca="1">IF($AG628&gt;0,OFFSET(DATA!$F$6,$AF$10+27*AI$10,$AF628,1,1)/$AG628,0)</f>
        <v>2.1786492374727671E-3</v>
      </c>
      <c r="AJ628" s="190">
        <f ca="1">IF($AG628&gt;0,OFFSET(DATA!$F$6,$AF$10+27*AJ$10,$AF628,1,1)/$AG628,0)</f>
        <v>1.0893246187363835E-2</v>
      </c>
      <c r="AK628" s="190">
        <f ca="1">IF($AG628&gt;0,OFFSET(DATA!$F$6,$AF$10+27*AK$10,$AF628,1,1)/$AG628,0)</f>
        <v>0</v>
      </c>
      <c r="AL628" s="190">
        <f ca="1">IF($AG628&gt;0,OFFSET(DATA!$F$6,$AF$10+27*AL$10,$AF628,1,1)/$AG628,0)</f>
        <v>0.88453159041394336</v>
      </c>
      <c r="AM628" s="190">
        <f ca="1">IF($AG628&gt;0,OFFSET(DATA!$F$6,$AF$10+27*AM$10,$AF628,1,1)/$AG628,0)</f>
        <v>0.74945533769063177</v>
      </c>
      <c r="AN628" s="166">
        <f ca="1">OFFSET(DATA!$F$6,$AF$10+27*AN$10,$AF628,1,1)</f>
        <v>17</v>
      </c>
      <c r="AO628" s="166">
        <f t="shared" ca="1" si="19"/>
        <v>17</v>
      </c>
      <c r="AQ628" s="96">
        <f ca="1">OFFSET(DATA!$F$6,25,$AF628,1,1)</f>
        <v>14321</v>
      </c>
      <c r="AR628" s="190">
        <f ca="1">IF($AQ628&gt;0,OFFSET(DATA!$F$6,25+27*AR$10,$AF628,1,1)/$AQ628,0)</f>
        <v>6.2495635779624331E-2</v>
      </c>
      <c r="AS628" s="190">
        <f ca="1">IF($AQ628&gt;0,OFFSET(DATA!$F$6,25+27*AS$10,$AF628,1,1)/$AQ628,0)</f>
        <v>3.491376300537672E-4</v>
      </c>
      <c r="AT628" s="190">
        <f ca="1">IF($AQ628&gt;0,OFFSET(DATA!$F$6,25+27*AT$10,$AF628,1,1)/$AQ628,0)</f>
        <v>2.011032749109699E-2</v>
      </c>
      <c r="AU628" s="190">
        <f ca="1">IF($AQ628&gt;0,OFFSET(DATA!$F$6,25+27*AU$10,$AF628,1,1)/$AQ628,0)</f>
        <v>0</v>
      </c>
      <c r="AV628" s="190">
        <f ca="1">IF($AQ628&gt;0,OFFSET(DATA!$F$6,25+27*AV$10,$AF628,1,1)/$AQ628,0)</f>
        <v>0.78430277215278266</v>
      </c>
      <c r="AW628" s="190">
        <f ca="1">IF($AQ628&gt;0,OFFSET(DATA!$F$6,25+27*AW$10,$AF628,1,1)/$AQ628,0)</f>
        <v>0.64450806507925429</v>
      </c>
      <c r="AZ628" s="166">
        <f t="shared" ca="1" si="20"/>
        <v>11</v>
      </c>
      <c r="BA628" s="190">
        <f ca="1">IF($AG628&gt;0,OFFSET(DATA!$F$6,BA$10+27*(7-$AE$8),$AF628,1,1)/OFFSET(DATA!$F$6,BA$10,$AF628,1,1),0)</f>
        <v>4.357298474945534E-2</v>
      </c>
      <c r="BB628" s="190">
        <f ca="1">IF($AG628&gt;0,OFFSET(DATA!$F$6,BB$10+27*(7-$AE$8),$AF628,1,1)/OFFSET(DATA!$F$6,BB$10,$AF628,1,1),0)</f>
        <v>6.2111801242236021E-3</v>
      </c>
      <c r="BC628" s="190">
        <f ca="1">IF($AG628&gt;0,OFFSET(DATA!$F$6,BC$10+27*(7-$AE$8),$AF628,1,1)/OFFSET(DATA!$F$6,BC$10,$AF628,1,1),0)</f>
        <v>2.6785714285714284E-2</v>
      </c>
      <c r="BD628" s="190">
        <f ca="1">IF($AG628&gt;0,OFFSET(DATA!$F$6,BD$10+27*(7-$AE$8),$AF628,1,1)/OFFSET(DATA!$F$6,BD$10,$AF628,1,1),0)</f>
        <v>1.5625E-2</v>
      </c>
      <c r="BE628" s="190">
        <f ca="1">IF($AG628&gt;0,OFFSET(DATA!$F$6,BE$10+27*(7-$AE$8),$AF628,1,1)/OFFSET(DATA!$F$6,BE$10,$AF628,1,1),0)</f>
        <v>8.2539682539682538E-2</v>
      </c>
      <c r="BF628" s="190">
        <f ca="1">IF($AG628&gt;0,OFFSET(DATA!$F$6,BF$10+27*(7-$AE$8),$AF628,1,1)/OFFSET(DATA!$F$6,BF$10,$AF628,1,1),0)</f>
        <v>3.3519553072625698E-2</v>
      </c>
      <c r="BG628" s="190">
        <f ca="1">IF($AG628&gt;0,OFFSET(DATA!$F$6,BG$10+27*(7-$AE$8),$AF628,1,1)/OFFSET(DATA!$F$6,BG$10,$AF628,1,1),0)</f>
        <v>3.6809815950920248E-2</v>
      </c>
      <c r="BH628" s="190">
        <f ca="1">IF($AG628&gt;0,OFFSET(DATA!$F$6,BH$10+27*(7-$AE$8),$AF628,1,1)/OFFSET(DATA!$F$6,BH$10,$AF628,1,1),0)</f>
        <v>6.1679790026246718E-2</v>
      </c>
      <c r="BI628" s="190">
        <f ca="1">IF($AG628&gt;0,OFFSET(DATA!$F$6,BI$10+27*(7-$AE$8),$AF628,1,1)/OFFSET(DATA!$F$6,BI$10,$AF628,1,1),0)</f>
        <v>1.3215859030837005E-2</v>
      </c>
      <c r="BJ628" s="190">
        <f ca="1">IF($AG628&gt;0,OFFSET(DATA!$F$6,BJ$10+27*(7-$AE$8),$AF628,1,1)/OFFSET(DATA!$F$6,BJ$10,$AF628,1,1),0)</f>
        <v>1.859504132231405E-2</v>
      </c>
      <c r="BK628" s="190">
        <f ca="1">IF($AG628&gt;0,OFFSET(DATA!$F$6,BK$10+27*(7-$AE$8),$AF628,1,1)/OFFSET(DATA!$F$6,BK$10,$AF628,1,1),0)</f>
        <v>7.7798861480075907E-2</v>
      </c>
      <c r="BL628" s="190">
        <f ca="1">IF($AG628&gt;0,OFFSET(DATA!$F$6,BL$10+27*(7-$AE$8),$AF628,1,1)/OFFSET(DATA!$F$6,BL$10,$AF628,1,1),0)</f>
        <v>5.7630736392742798E-2</v>
      </c>
      <c r="BM628" s="190">
        <f ca="1">IF($AG628&gt;0,OFFSET(DATA!$F$6,BM$10+27*(7-$AE$8),$AF628,1,1)/OFFSET(DATA!$F$6,BM$10,$AF628,1,1),0)</f>
        <v>5.1724137931034482E-2</v>
      </c>
      <c r="BN628" s="190">
        <f ca="1">IF($AG628&gt;0,OFFSET(DATA!$F$6,BN$10+27*(7-$AE$8),$AF628,1,1)/OFFSET(DATA!$F$6,BN$10,$AF628,1,1),0)</f>
        <v>6.6343042071197414E-2</v>
      </c>
      <c r="BO628" s="190">
        <f ca="1">IF($AG628&gt;0,OFFSET(DATA!$F$6,BO$10+27*(7-$AE$8),$AF628,1,1)/OFFSET(DATA!$F$6,BO$10,$AF628,1,1),0)</f>
        <v>3.1683168316831684E-2</v>
      </c>
      <c r="BP628" s="190">
        <f ca="1">IF($AG628&gt;0,OFFSET(DATA!$F$6,BP$10+27*(7-$AE$8),$AF628,1,1)/OFFSET(DATA!$F$6,BP$10,$AF628,1,1),0)</f>
        <v>0.10033444816053512</v>
      </c>
      <c r="BQ628" s="190">
        <f ca="1">IF($AG628&gt;0,OFFSET(DATA!$F$6,BQ$10+27*(7-$AE$8),$AF628,1,1)/OFFSET(DATA!$F$6,BQ$10,$AF628,1,1),0)</f>
        <v>5.6672760511882997E-2</v>
      </c>
      <c r="BR628" s="190">
        <f ca="1">IF($AG628&gt;0,OFFSET(DATA!$F$6,BR$10+27*(7-$AE$8),$AF628,1,1)/OFFSET(DATA!$F$6,BR$10,$AF628,1,1),0)</f>
        <v>1.7751479289940829E-2</v>
      </c>
      <c r="BS628" s="190">
        <f ca="1">IF($AG628&gt;0,OFFSET(DATA!$F$6,BS$10+27*(7-$AE$8),$AF628,1,1)/OFFSET(DATA!$F$6,BS$10,$AF628,1,1),0)</f>
        <v>2.6845637583892617E-2</v>
      </c>
      <c r="BT628" s="190">
        <f ca="1">IF($AG628&gt;0,OFFSET(DATA!$F$6,BT$10+27*(7-$AE$8),$AF628,1,1)/OFFSET(DATA!$F$6,BT$10,$AF628,1,1),0)</f>
        <v>1.2048192771084338E-2</v>
      </c>
      <c r="BU628" s="190">
        <f ca="1">IF($AG628&gt;0,OFFSET(DATA!$F$6,BU$10+27*(7-$AE$8),$AF628,1,1)/OFFSET(DATA!$F$6,BU$10,$AF628,1,1),0)</f>
        <v>9.9150141643059492E-2</v>
      </c>
      <c r="BV628" s="190">
        <f ca="1">IF($AG628&gt;0,OFFSET(DATA!$F$6,BV$10+27*(7-$AE$8),$AF628,1,1)/OFFSET(DATA!$F$6,BV$10,$AF628,1,1),0)</f>
        <v>0.23451327433628319</v>
      </c>
      <c r="BW628" s="190">
        <f ca="1">IF($AG628&gt;0,OFFSET(DATA!$F$6,BW$10+27*(7-$AE$8),$AF628,1,1)/OFFSET(DATA!$F$6,BW$10,$AF628,1,1),0)</f>
        <v>1.9003595274781716E-2</v>
      </c>
      <c r="BX628" s="190">
        <f ca="1">IF($AG628&gt;0,OFFSET(DATA!$F$6,BX$10+27*(7-$AE$8),$AF628,1,1)/OFFSET(DATA!$F$6,BX$10,$AF628,1,1),0)</f>
        <v>2.0477815699658702E-2</v>
      </c>
    </row>
    <row r="629" spans="32:76" x14ac:dyDescent="0.2">
      <c r="AF629" s="166">
        <v>618</v>
      </c>
      <c r="AG629" s="96">
        <f ca="1">OFFSET(DATA!$F$6,$AF$10,$AF629,1,1)</f>
        <v>451</v>
      </c>
      <c r="AH629" s="190">
        <f ca="1">IF($AG629&gt;0,OFFSET(DATA!$F$6,$AF$10+27*AH$10,$AF629,1,1)/$AG629,0)</f>
        <v>4.6563192904656318E-2</v>
      </c>
      <c r="AI629" s="190">
        <f ca="1">IF($AG629&gt;0,OFFSET(DATA!$F$6,$AF$10+27*AI$10,$AF629,1,1)/$AG629,0)</f>
        <v>0</v>
      </c>
      <c r="AJ629" s="190">
        <f ca="1">IF($AG629&gt;0,OFFSET(DATA!$F$6,$AF$10+27*AJ$10,$AF629,1,1)/$AG629,0)</f>
        <v>8.869179600886918E-3</v>
      </c>
      <c r="AK629" s="190">
        <f ca="1">IF($AG629&gt;0,OFFSET(DATA!$F$6,$AF$10+27*AK$10,$AF629,1,1)/$AG629,0)</f>
        <v>0</v>
      </c>
      <c r="AL629" s="190">
        <f ca="1">IF($AG629&gt;0,OFFSET(DATA!$F$6,$AF$10+27*AL$10,$AF629,1,1)/$AG629,0)</f>
        <v>0.88470066518847001</v>
      </c>
      <c r="AM629" s="190">
        <f ca="1">IF($AG629&gt;0,OFFSET(DATA!$F$6,$AF$10+27*AM$10,$AF629,1,1)/$AG629,0)</f>
        <v>0.76940133037694014</v>
      </c>
      <c r="AN629" s="166">
        <f ca="1">OFFSET(DATA!$F$6,$AF$10+27*AN$10,$AF629,1,1)</f>
        <v>18</v>
      </c>
      <c r="AO629" s="166">
        <f t="shared" ca="1" si="19"/>
        <v>18</v>
      </c>
      <c r="AQ629" s="96">
        <f ca="1">OFFSET(DATA!$F$6,25,$AF629,1,1)</f>
        <v>14070</v>
      </c>
      <c r="AR629" s="190">
        <f ca="1">IF($AQ629&gt;0,OFFSET(DATA!$F$6,25+27*AR$10,$AF629,1,1)/$AQ629,0)</f>
        <v>6.2402274342572853E-2</v>
      </c>
      <c r="AS629" s="190">
        <f ca="1">IF($AQ629&gt;0,OFFSET(DATA!$F$6,25+27*AS$10,$AF629,1,1)/$AQ629,0)</f>
        <v>2.8429282160625445E-4</v>
      </c>
      <c r="AT629" s="190">
        <f ca="1">IF($AQ629&gt;0,OFFSET(DATA!$F$6,25+27*AT$10,$AF629,1,1)/$AQ629,0)</f>
        <v>1.9971570717839376E-2</v>
      </c>
      <c r="AU629" s="190">
        <f ca="1">IF($AQ629&gt;0,OFFSET(DATA!$F$6,25+27*AU$10,$AF629,1,1)/$AQ629,0)</f>
        <v>0</v>
      </c>
      <c r="AV629" s="190">
        <f ca="1">IF($AQ629&gt;0,OFFSET(DATA!$F$6,25+27*AV$10,$AF629,1,1)/$AQ629,0)</f>
        <v>0.78429282160625446</v>
      </c>
      <c r="AW629" s="190">
        <f ca="1">IF($AQ629&gt;0,OFFSET(DATA!$F$6,25+27*AW$10,$AF629,1,1)/$AQ629,0)</f>
        <v>0.6407960199004975</v>
      </c>
      <c r="AZ629" s="166">
        <f t="shared" ca="1" si="20"/>
        <v>11</v>
      </c>
      <c r="BA629" s="190">
        <f ca="1">IF($AG629&gt;0,OFFSET(DATA!$F$6,BA$10+27*(7-$AE$8),$AF629,1,1)/OFFSET(DATA!$F$6,BA$10,$AF629,1,1),0)</f>
        <v>4.6563192904656318E-2</v>
      </c>
      <c r="BB629" s="190">
        <f ca="1">IF($AG629&gt;0,OFFSET(DATA!$F$6,BB$10+27*(7-$AE$8),$AF629,1,1)/OFFSET(DATA!$F$6,BB$10,$AF629,1,1),0)</f>
        <v>6.0606060606060606E-3</v>
      </c>
      <c r="BC629" s="190">
        <f ca="1">IF($AG629&gt;0,OFFSET(DATA!$F$6,BC$10+27*(7-$AE$8),$AF629,1,1)/OFFSET(DATA!$F$6,BC$10,$AF629,1,1),0)</f>
        <v>2.7027027027027029E-2</v>
      </c>
      <c r="BD629" s="190">
        <f ca="1">IF($AG629&gt;0,OFFSET(DATA!$F$6,BD$10+27*(7-$AE$8),$AF629,1,1)/OFFSET(DATA!$F$6,BD$10,$AF629,1,1),0)</f>
        <v>1.6393442622950821E-2</v>
      </c>
      <c r="BE629" s="190">
        <f ca="1">IF($AG629&gt;0,OFFSET(DATA!$F$6,BE$10+27*(7-$AE$8),$AF629,1,1)/OFFSET(DATA!$F$6,BE$10,$AF629,1,1),0)</f>
        <v>8.8607594936708861E-2</v>
      </c>
      <c r="BF629" s="190">
        <f ca="1">IF($AG629&gt;0,OFFSET(DATA!$F$6,BF$10+27*(7-$AE$8),$AF629,1,1)/OFFSET(DATA!$F$6,BF$10,$AF629,1,1),0)</f>
        <v>3.3149171270718231E-2</v>
      </c>
      <c r="BG629" s="190">
        <f ca="1">IF($AG629&gt;0,OFFSET(DATA!$F$6,BG$10+27*(7-$AE$8),$AF629,1,1)/OFFSET(DATA!$F$6,BG$10,$AF629,1,1),0)</f>
        <v>3.6363636363636362E-2</v>
      </c>
      <c r="BH629" s="190">
        <f ca="1">IF($AG629&gt;0,OFFSET(DATA!$F$6,BH$10+27*(7-$AE$8),$AF629,1,1)/OFFSET(DATA!$F$6,BH$10,$AF629,1,1),0)</f>
        <v>6.0094530722484808E-2</v>
      </c>
      <c r="BI629" s="190">
        <f ca="1">IF($AG629&gt;0,OFFSET(DATA!$F$6,BI$10+27*(7-$AE$8),$AF629,1,1)/OFFSET(DATA!$F$6,BI$10,$AF629,1,1),0)</f>
        <v>1.2987012987012988E-2</v>
      </c>
      <c r="BJ629" s="190">
        <f ca="1">IF($AG629&gt;0,OFFSET(DATA!$F$6,BJ$10+27*(7-$AE$8),$AF629,1,1)/OFFSET(DATA!$F$6,BJ$10,$AF629,1,1),0)</f>
        <v>1.3953488372093023E-2</v>
      </c>
      <c r="BK629" s="190">
        <f ca="1">IF($AG629&gt;0,OFFSET(DATA!$F$6,BK$10+27*(7-$AE$8),$AF629,1,1)/OFFSET(DATA!$F$6,BK$10,$AF629,1,1),0)</f>
        <v>5.4794520547945202E-2</v>
      </c>
      <c r="BL629" s="190">
        <f ca="1">IF($AG629&gt;0,OFFSET(DATA!$F$6,BL$10+27*(7-$AE$8),$AF629,1,1)/OFFSET(DATA!$F$6,BL$10,$AF629,1,1),0)</f>
        <v>5.5525606469002696E-2</v>
      </c>
      <c r="BM629" s="190">
        <f ca="1">IF($AG629&gt;0,OFFSET(DATA!$F$6,BM$10+27*(7-$AE$8),$AF629,1,1)/OFFSET(DATA!$F$6,BM$10,$AF629,1,1),0)</f>
        <v>5.2447552447552448E-2</v>
      </c>
      <c r="BN629" s="190">
        <f ca="1">IF($AG629&gt;0,OFFSET(DATA!$F$6,BN$10+27*(7-$AE$8),$AF629,1,1)/OFFSET(DATA!$F$6,BN$10,$AF629,1,1),0)</f>
        <v>7.8073089700996676E-2</v>
      </c>
      <c r="BO629" s="190">
        <f ca="1">IF($AG629&gt;0,OFFSET(DATA!$F$6,BO$10+27*(7-$AE$8),$AF629,1,1)/OFFSET(DATA!$F$6,BO$10,$AF629,1,1),0)</f>
        <v>3.0651340996168581E-2</v>
      </c>
      <c r="BP629" s="190">
        <f ca="1">IF($AG629&gt;0,OFFSET(DATA!$F$6,BP$10+27*(7-$AE$8),$AF629,1,1)/OFFSET(DATA!$F$6,BP$10,$AF629,1,1),0)</f>
        <v>9.3525179856115109E-2</v>
      </c>
      <c r="BQ629" s="190">
        <f ca="1">IF($AG629&gt;0,OFFSET(DATA!$F$6,BQ$10+27*(7-$AE$8),$AF629,1,1)/OFFSET(DATA!$F$6,BQ$10,$AF629,1,1),0)</f>
        <v>5.385996409335727E-2</v>
      </c>
      <c r="BR629" s="190">
        <f ca="1">IF($AG629&gt;0,OFFSET(DATA!$F$6,BR$10+27*(7-$AE$8),$AF629,1,1)/OFFSET(DATA!$F$6,BR$10,$AF629,1,1),0)</f>
        <v>2.3529411764705882E-2</v>
      </c>
      <c r="BS629" s="190">
        <f ca="1">IF($AG629&gt;0,OFFSET(DATA!$F$6,BS$10+27*(7-$AE$8),$AF629,1,1)/OFFSET(DATA!$F$6,BS$10,$AF629,1,1),0)</f>
        <v>2.6143790849673203E-2</v>
      </c>
      <c r="BT629" s="190">
        <f ca="1">IF($AG629&gt;0,OFFSET(DATA!$F$6,BT$10+27*(7-$AE$8),$AF629,1,1)/OFFSET(DATA!$F$6,BT$10,$AF629,1,1),0)</f>
        <v>2.1834061135371178E-2</v>
      </c>
      <c r="BU629" s="190">
        <f ca="1">IF($AG629&gt;0,OFFSET(DATA!$F$6,BU$10+27*(7-$AE$8),$AF629,1,1)/OFFSET(DATA!$F$6,BU$10,$AF629,1,1),0)</f>
        <v>0.10679611650485436</v>
      </c>
      <c r="BV629" s="190">
        <f ca="1">IF($AG629&gt;0,OFFSET(DATA!$F$6,BV$10+27*(7-$AE$8),$AF629,1,1)/OFFSET(DATA!$F$6,BV$10,$AF629,1,1),0)</f>
        <v>0.23827046918123276</v>
      </c>
      <c r="BW629" s="190">
        <f ca="1">IF($AG629&gt;0,OFFSET(DATA!$F$6,BW$10+27*(7-$AE$8),$AF629,1,1)/OFFSET(DATA!$F$6,BW$10,$AF629,1,1),0)</f>
        <v>2.3373983739837397E-2</v>
      </c>
      <c r="BX629" s="190">
        <f ca="1">IF($AG629&gt;0,OFFSET(DATA!$F$6,BX$10+27*(7-$AE$8),$AF629,1,1)/OFFSET(DATA!$F$6,BX$10,$AF629,1,1),0)</f>
        <v>1.8932874354561102E-2</v>
      </c>
    </row>
    <row r="630" spans="32:76" x14ac:dyDescent="0.2">
      <c r="AF630" s="166">
        <v>619</v>
      </c>
      <c r="AG630" s="96">
        <f ca="1">OFFSET(DATA!$F$6,$AF$10,$AF630,1,1)</f>
        <v>421</v>
      </c>
      <c r="AH630" s="190">
        <f ca="1">IF($AG630&gt;0,OFFSET(DATA!$F$6,$AF$10+27*AH$10,$AF630,1,1)/$AG630,0)</f>
        <v>4.2755344418052253E-2</v>
      </c>
      <c r="AI630" s="190">
        <f ca="1">IF($AG630&gt;0,OFFSET(DATA!$F$6,$AF$10+27*AI$10,$AF630,1,1)/$AG630,0)</f>
        <v>2.3752969121140144E-3</v>
      </c>
      <c r="AJ630" s="190">
        <f ca="1">IF($AG630&gt;0,OFFSET(DATA!$F$6,$AF$10+27*AJ$10,$AF630,1,1)/$AG630,0)</f>
        <v>9.5011876484560574E-3</v>
      </c>
      <c r="AK630" s="190">
        <f ca="1">IF($AG630&gt;0,OFFSET(DATA!$F$6,$AF$10+27*AK$10,$AF630,1,1)/$AG630,0)</f>
        <v>0</v>
      </c>
      <c r="AL630" s="190">
        <f ca="1">IF($AG630&gt;0,OFFSET(DATA!$F$6,$AF$10+27*AL$10,$AF630,1,1)/$AG630,0)</f>
        <v>0.88361045130641325</v>
      </c>
      <c r="AM630" s="190">
        <f ca="1">IF($AG630&gt;0,OFFSET(DATA!$F$6,$AF$10+27*AM$10,$AF630,1,1)/$AG630,0)</f>
        <v>0.75059382422802845</v>
      </c>
      <c r="AN630" s="166">
        <f ca="1">OFFSET(DATA!$F$6,$AF$10+27*AN$10,$AF630,1,1)</f>
        <v>20</v>
      </c>
      <c r="AO630" s="166">
        <f t="shared" ca="1" si="19"/>
        <v>20</v>
      </c>
      <c r="AQ630" s="96">
        <f ca="1">OFFSET(DATA!$F$6,25,$AF630,1,1)</f>
        <v>12982</v>
      </c>
      <c r="AR630" s="190">
        <f ca="1">IF($AQ630&gt;0,OFFSET(DATA!$F$6,25+27*AR$10,$AF630,1,1)/$AQ630,0)</f>
        <v>5.1147743028809117E-2</v>
      </c>
      <c r="AS630" s="190">
        <f ca="1">IF($AQ630&gt;0,OFFSET(DATA!$F$6,25+27*AS$10,$AF630,1,1)/$AQ630,0)</f>
        <v>3.8514866738561084E-4</v>
      </c>
      <c r="AT630" s="190">
        <f ca="1">IF($AQ630&gt;0,OFFSET(DATA!$F$6,25+27*AT$10,$AF630,1,1)/$AQ630,0)</f>
        <v>2.0104760437528887E-2</v>
      </c>
      <c r="AU630" s="190">
        <f ca="1">IF($AQ630&gt;0,OFFSET(DATA!$F$6,25+27*AU$10,$AF630,1,1)/$AQ630,0)</f>
        <v>0</v>
      </c>
      <c r="AV630" s="190">
        <f ca="1">IF($AQ630&gt;0,OFFSET(DATA!$F$6,25+27*AV$10,$AF630,1,1)/$AQ630,0)</f>
        <v>0.78008011092281626</v>
      </c>
      <c r="AW630" s="190">
        <f ca="1">IF($AQ630&gt;0,OFFSET(DATA!$F$6,25+27*AW$10,$AF630,1,1)/$AQ630,0)</f>
        <v>0.63641965798798339</v>
      </c>
      <c r="AZ630" s="166">
        <f t="shared" ca="1" si="20"/>
        <v>9</v>
      </c>
      <c r="BA630" s="190">
        <f ca="1">IF($AG630&gt;0,OFFSET(DATA!$F$6,BA$10+27*(7-$AE$8),$AF630,1,1)/OFFSET(DATA!$F$6,BA$10,$AF630,1,1),0)</f>
        <v>4.2755344418052253E-2</v>
      </c>
      <c r="BB630" s="190">
        <f ca="1">IF($AG630&gt;0,OFFSET(DATA!$F$6,BB$10+27*(7-$AE$8),$AF630,1,1)/OFFSET(DATA!$F$6,BB$10,$AF630,1,1),0)</f>
        <v>6.4935064935064939E-3</v>
      </c>
      <c r="BC630" s="190">
        <f ca="1">IF($AG630&gt;0,OFFSET(DATA!$F$6,BC$10+27*(7-$AE$8),$AF630,1,1)/OFFSET(DATA!$F$6,BC$10,$AF630,1,1),0)</f>
        <v>2.6548672566371681E-2</v>
      </c>
      <c r="BD630" s="190">
        <f ca="1">IF($AG630&gt;0,OFFSET(DATA!$F$6,BD$10+27*(7-$AE$8),$AF630,1,1)/OFFSET(DATA!$F$6,BD$10,$AF630,1,1),0)</f>
        <v>1.5503875968992248E-2</v>
      </c>
      <c r="BE630" s="190">
        <f ca="1">IF($AG630&gt;0,OFFSET(DATA!$F$6,BE$10+27*(7-$AE$8),$AF630,1,1)/OFFSET(DATA!$F$6,BE$10,$AF630,1,1),0)</f>
        <v>8.3591331269349839E-2</v>
      </c>
      <c r="BF630" s="190">
        <f ca="1">IF($AG630&gt;0,OFFSET(DATA!$F$6,BF$10+27*(7-$AE$8),$AF630,1,1)/OFFSET(DATA!$F$6,BF$10,$AF630,1,1),0)</f>
        <v>3.2608695652173912E-2</v>
      </c>
      <c r="BG630" s="190">
        <f ca="1">IF($AG630&gt;0,OFFSET(DATA!$F$6,BG$10+27*(7-$AE$8),$AF630,1,1)/OFFSET(DATA!$F$6,BG$10,$AF630,1,1),0)</f>
        <v>4.6357615894039736E-2</v>
      </c>
      <c r="BH630" s="190">
        <f ca="1">IF($AG630&gt;0,OFFSET(DATA!$F$6,BH$10+27*(7-$AE$8),$AF630,1,1)/OFFSET(DATA!$F$6,BH$10,$AF630,1,1),0)</f>
        <v>5.8099794941900207E-2</v>
      </c>
      <c r="BI630" s="190">
        <f ca="1">IF($AG630&gt;0,OFFSET(DATA!$F$6,BI$10+27*(7-$AE$8),$AF630,1,1)/OFFSET(DATA!$F$6,BI$10,$AF630,1,1),0)</f>
        <v>1.2448132780082987E-2</v>
      </c>
      <c r="BJ630" s="190">
        <f ca="1">IF($AG630&gt;0,OFFSET(DATA!$F$6,BJ$10+27*(7-$AE$8),$AF630,1,1)/OFFSET(DATA!$F$6,BJ$10,$AF630,1,1),0)</f>
        <v>7.058823529411765E-3</v>
      </c>
      <c r="BK630" s="190">
        <f ca="1">IF($AG630&gt;0,OFFSET(DATA!$F$6,BK$10+27*(7-$AE$8),$AF630,1,1)/OFFSET(DATA!$F$6,BK$10,$AF630,1,1),0)</f>
        <v>5.4704595185995623E-2</v>
      </c>
      <c r="BL630" s="190">
        <f ca="1">IF($AG630&gt;0,OFFSET(DATA!$F$6,BL$10+27*(7-$AE$8),$AF630,1,1)/OFFSET(DATA!$F$6,BL$10,$AF630,1,1),0)</f>
        <v>3.7414965986394558E-2</v>
      </c>
      <c r="BM630" s="190">
        <f ca="1">IF($AG630&gt;0,OFFSET(DATA!$F$6,BM$10+27*(7-$AE$8),$AF630,1,1)/OFFSET(DATA!$F$6,BM$10,$AF630,1,1),0)</f>
        <v>2.2140221402214021E-2</v>
      </c>
      <c r="BN630" s="190">
        <f ca="1">IF($AG630&gt;0,OFFSET(DATA!$F$6,BN$10+27*(7-$AE$8),$AF630,1,1)/OFFSET(DATA!$F$6,BN$10,$AF630,1,1),0)</f>
        <v>6.4297800338409469E-2</v>
      </c>
      <c r="BO630" s="190">
        <f ca="1">IF($AG630&gt;0,OFFSET(DATA!$F$6,BO$10+27*(7-$AE$8),$AF630,1,1)/OFFSET(DATA!$F$6,BO$10,$AF630,1,1),0)</f>
        <v>2.4891774891774892E-2</v>
      </c>
      <c r="BP630" s="190">
        <f ca="1">IF($AG630&gt;0,OFFSET(DATA!$F$6,BP$10+27*(7-$AE$8),$AF630,1,1)/OFFSET(DATA!$F$6,BP$10,$AF630,1,1),0)</f>
        <v>0.1009009009009009</v>
      </c>
      <c r="BQ630" s="190">
        <f ca="1">IF($AG630&gt;0,OFFSET(DATA!$F$6,BQ$10+27*(7-$AE$8),$AF630,1,1)/OFFSET(DATA!$F$6,BQ$10,$AF630,1,1),0)</f>
        <v>3.1746031746031744E-2</v>
      </c>
      <c r="BR630" s="190">
        <f ca="1">IF($AG630&gt;0,OFFSET(DATA!$F$6,BR$10+27*(7-$AE$8),$AF630,1,1)/OFFSET(DATA!$F$6,BR$10,$AF630,1,1),0)</f>
        <v>2.7777777777777776E-2</v>
      </c>
      <c r="BS630" s="190">
        <f ca="1">IF($AG630&gt;0,OFFSET(DATA!$F$6,BS$10+27*(7-$AE$8),$AF630,1,1)/OFFSET(DATA!$F$6,BS$10,$AF630,1,1),0)</f>
        <v>2.0689655172413793E-2</v>
      </c>
      <c r="BT630" s="190">
        <f ca="1">IF($AG630&gt;0,OFFSET(DATA!$F$6,BT$10+27*(7-$AE$8),$AF630,1,1)/OFFSET(DATA!$F$6,BT$10,$AF630,1,1),0)</f>
        <v>3.1818181818181815E-2</v>
      </c>
      <c r="BU630" s="190">
        <f ca="1">IF($AG630&gt;0,OFFSET(DATA!$F$6,BU$10+27*(7-$AE$8),$AF630,1,1)/OFFSET(DATA!$F$6,BU$10,$AF630,1,1),0)</f>
        <v>8.5514834205933685E-2</v>
      </c>
      <c r="BV630" s="190">
        <f ca="1">IF($AG630&gt;0,OFFSET(DATA!$F$6,BV$10+27*(7-$AE$8),$AF630,1,1)/OFFSET(DATA!$F$6,BV$10,$AF630,1,1),0)</f>
        <v>0.18032786885245902</v>
      </c>
      <c r="BW630" s="190">
        <f ca="1">IF($AG630&gt;0,OFFSET(DATA!$F$6,BW$10+27*(7-$AE$8),$AF630,1,1)/OFFSET(DATA!$F$6,BW$10,$AF630,1,1),0)</f>
        <v>1.7751479289940829E-2</v>
      </c>
      <c r="BX630" s="190">
        <f ca="1">IF($AG630&gt;0,OFFSET(DATA!$F$6,BX$10+27*(7-$AE$8),$AF630,1,1)/OFFSET(DATA!$F$6,BX$10,$AF630,1,1),0)</f>
        <v>1.4466546112115732E-2</v>
      </c>
    </row>
    <row r="631" spans="32:76" x14ac:dyDescent="0.2">
      <c r="AF631" s="166">
        <v>620</v>
      </c>
      <c r="AG631" s="96">
        <f ca="1">OFFSET(DATA!$F$6,$AF$10,$AF631,1,1)</f>
        <v>420</v>
      </c>
      <c r="AH631" s="190">
        <f ca="1">IF($AG631&gt;0,OFFSET(DATA!$F$6,$AF$10+27*AH$10,$AF631,1,1)/$AG631,0)</f>
        <v>4.7619047619047616E-2</v>
      </c>
      <c r="AI631" s="190">
        <f ca="1">IF($AG631&gt;0,OFFSET(DATA!$F$6,$AF$10+27*AI$10,$AF631,1,1)/$AG631,0)</f>
        <v>2.3809523809523812E-3</v>
      </c>
      <c r="AJ631" s="190">
        <f ca="1">IF($AG631&gt;0,OFFSET(DATA!$F$6,$AF$10+27*AJ$10,$AF631,1,1)/$AG631,0)</f>
        <v>9.5238095238095247E-3</v>
      </c>
      <c r="AK631" s="190">
        <f ca="1">IF($AG631&gt;0,OFFSET(DATA!$F$6,$AF$10+27*AK$10,$AF631,1,1)/$AG631,0)</f>
        <v>0</v>
      </c>
      <c r="AL631" s="190">
        <f ca="1">IF($AG631&gt;0,OFFSET(DATA!$F$6,$AF$10+27*AL$10,$AF631,1,1)/$AG631,0)</f>
        <v>0.88571428571428568</v>
      </c>
      <c r="AM631" s="190">
        <f ca="1">IF($AG631&gt;0,OFFSET(DATA!$F$6,$AF$10+27*AM$10,$AF631,1,1)/$AG631,0)</f>
        <v>0.76904761904761909</v>
      </c>
      <c r="AN631" s="166">
        <f ca="1">OFFSET(DATA!$F$6,$AF$10+27*AN$10,$AF631,1,1)</f>
        <v>19</v>
      </c>
      <c r="AO631" s="166">
        <f t="shared" ca="1" si="19"/>
        <v>19</v>
      </c>
      <c r="AQ631" s="96">
        <f ca="1">OFFSET(DATA!$F$6,25,$AF631,1,1)</f>
        <v>13237</v>
      </c>
      <c r="AR631" s="190">
        <f ca="1">IF($AQ631&gt;0,OFFSET(DATA!$F$6,25+27*AR$10,$AF631,1,1)/$AQ631,0)</f>
        <v>5.1597794062098662E-2</v>
      </c>
      <c r="AS631" s="190">
        <f ca="1">IF($AQ631&gt;0,OFFSET(DATA!$F$6,25+27*AS$10,$AF631,1,1)/$AQ631,0)</f>
        <v>3.7772909269471935E-4</v>
      </c>
      <c r="AT631" s="190">
        <f ca="1">IF($AQ631&gt;0,OFFSET(DATA!$F$6,25+27*AT$10,$AF631,1,1)/$AQ631,0)</f>
        <v>1.9641912820125406E-2</v>
      </c>
      <c r="AU631" s="190">
        <f ca="1">IF($AQ631&gt;0,OFFSET(DATA!$F$6,25+27*AU$10,$AF631,1,1)/$AQ631,0)</f>
        <v>0</v>
      </c>
      <c r="AV631" s="190">
        <f ca="1">IF($AQ631&gt;0,OFFSET(DATA!$F$6,25+27*AV$10,$AF631,1,1)/$AQ631,0)</f>
        <v>0.78839616227241827</v>
      </c>
      <c r="AW631" s="190">
        <f ca="1">IF($AQ631&gt;0,OFFSET(DATA!$F$6,25+27*AW$10,$AF631,1,1)/$AQ631,0)</f>
        <v>0.65490670091410441</v>
      </c>
      <c r="AZ631" s="166">
        <f t="shared" ca="1" si="20"/>
        <v>8</v>
      </c>
      <c r="BA631" s="190">
        <f ca="1">IF($AG631&gt;0,OFFSET(DATA!$F$6,BA$10+27*(7-$AE$8),$AF631,1,1)/OFFSET(DATA!$F$6,BA$10,$AF631,1,1),0)</f>
        <v>4.7619047619047616E-2</v>
      </c>
      <c r="BB631" s="190">
        <f ca="1">IF($AG631&gt;0,OFFSET(DATA!$F$6,BB$10+27*(7-$AE$8),$AF631,1,1)/OFFSET(DATA!$F$6,BB$10,$AF631,1,1),0)</f>
        <v>6.369426751592357E-3</v>
      </c>
      <c r="BC631" s="190">
        <f ca="1">IF($AG631&gt;0,OFFSET(DATA!$F$6,BC$10+27*(7-$AE$8),$AF631,1,1)/OFFSET(DATA!$F$6,BC$10,$AF631,1,1),0)</f>
        <v>2.5423728813559324E-2</v>
      </c>
      <c r="BD631" s="190">
        <f ca="1">IF($AG631&gt;0,OFFSET(DATA!$F$6,BD$10+27*(7-$AE$8),$AF631,1,1)/OFFSET(DATA!$F$6,BD$10,$AF631,1,1),0)</f>
        <v>1.5384615384615385E-2</v>
      </c>
      <c r="BE631" s="190">
        <f ca="1">IF($AG631&gt;0,OFFSET(DATA!$F$6,BE$10+27*(7-$AE$8),$AF631,1,1)/OFFSET(DATA!$F$6,BE$10,$AF631,1,1),0)</f>
        <v>7.9510703363914373E-2</v>
      </c>
      <c r="BF631" s="190">
        <f ca="1">IF($AG631&gt;0,OFFSET(DATA!$F$6,BF$10+27*(7-$AE$8),$AF631,1,1)/OFFSET(DATA!$F$6,BF$10,$AF631,1,1),0)</f>
        <v>3.2608695652173912E-2</v>
      </c>
      <c r="BG631" s="190">
        <f ca="1">IF($AG631&gt;0,OFFSET(DATA!$F$6,BG$10+27*(7-$AE$8),$AF631,1,1)/OFFSET(DATA!$F$6,BG$10,$AF631,1,1),0)</f>
        <v>4.1379310344827586E-2</v>
      </c>
      <c r="BH631" s="190">
        <f ca="1">IF($AG631&gt;0,OFFSET(DATA!$F$6,BH$10+27*(7-$AE$8),$AF631,1,1)/OFFSET(DATA!$F$6,BH$10,$AF631,1,1),0)</f>
        <v>6.0750853242320817E-2</v>
      </c>
      <c r="BI631" s="190">
        <f ca="1">IF($AG631&gt;0,OFFSET(DATA!$F$6,BI$10+27*(7-$AE$8),$AF631,1,1)/OFFSET(DATA!$F$6,BI$10,$AF631,1,1),0)</f>
        <v>1.171875E-2</v>
      </c>
      <c r="BJ631" s="190">
        <f ca="1">IF($AG631&gt;0,OFFSET(DATA!$F$6,BJ$10+27*(7-$AE$8),$AF631,1,1)/OFFSET(DATA!$F$6,BJ$10,$AF631,1,1),0)</f>
        <v>1.1337868480725623E-2</v>
      </c>
      <c r="BK631" s="190">
        <f ca="1">IF($AG631&gt;0,OFFSET(DATA!$F$6,BK$10+27*(7-$AE$8),$AF631,1,1)/OFFSET(DATA!$F$6,BK$10,$AF631,1,1),0)</f>
        <v>5.4279749478079335E-2</v>
      </c>
      <c r="BL631" s="190">
        <f ca="1">IF($AG631&gt;0,OFFSET(DATA!$F$6,BL$10+27*(7-$AE$8),$AF631,1,1)/OFFSET(DATA!$F$6,BL$10,$AF631,1,1),0)</f>
        <v>3.6868973340896199E-2</v>
      </c>
      <c r="BM631" s="190">
        <f ca="1">IF($AG631&gt;0,OFFSET(DATA!$F$6,BM$10+27*(7-$AE$8),$AF631,1,1)/OFFSET(DATA!$F$6,BM$10,$AF631,1,1),0)</f>
        <v>2.1897810218978103E-2</v>
      </c>
      <c r="BN631" s="190">
        <f ca="1">IF($AG631&gt;0,OFFSET(DATA!$F$6,BN$10+27*(7-$AE$8),$AF631,1,1)/OFFSET(DATA!$F$6,BN$10,$AF631,1,1),0)</f>
        <v>6.2809917355371905E-2</v>
      </c>
      <c r="BO631" s="190">
        <f ca="1">IF($AG631&gt;0,OFFSET(DATA!$F$6,BO$10+27*(7-$AE$8),$AF631,1,1)/OFFSET(DATA!$F$6,BO$10,$AF631,1,1),0)</f>
        <v>2.7426160337552744E-2</v>
      </c>
      <c r="BP631" s="190">
        <f ca="1">IF($AG631&gt;0,OFFSET(DATA!$F$6,BP$10+27*(7-$AE$8),$AF631,1,1)/OFFSET(DATA!$F$6,BP$10,$AF631,1,1),0)</f>
        <v>0.10157618213660245</v>
      </c>
      <c r="BQ631" s="190">
        <f ca="1">IF($AG631&gt;0,OFFSET(DATA!$F$6,BQ$10+27*(7-$AE$8),$AF631,1,1)/OFFSET(DATA!$F$6,BQ$10,$AF631,1,1),0)</f>
        <v>3.2882011605415859E-2</v>
      </c>
      <c r="BR631" s="190">
        <f ca="1">IF($AG631&gt;0,OFFSET(DATA!$F$6,BR$10+27*(7-$AE$8),$AF631,1,1)/OFFSET(DATA!$F$6,BR$10,$AF631,1,1),0)</f>
        <v>2.9585798816568046E-2</v>
      </c>
      <c r="BS631" s="190">
        <f ca="1">IF($AG631&gt;0,OFFSET(DATA!$F$6,BS$10+27*(7-$AE$8),$AF631,1,1)/OFFSET(DATA!$F$6,BS$10,$AF631,1,1),0)</f>
        <v>1.9867549668874173E-2</v>
      </c>
      <c r="BT631" s="190">
        <f ca="1">IF($AG631&gt;0,OFFSET(DATA!$F$6,BT$10+27*(7-$AE$8),$AF631,1,1)/OFFSET(DATA!$F$6,BT$10,$AF631,1,1),0)</f>
        <v>2.5862068965517241E-2</v>
      </c>
      <c r="BU631" s="190">
        <f ca="1">IF($AG631&gt;0,OFFSET(DATA!$F$6,BU$10+27*(7-$AE$8),$AF631,1,1)/OFFSET(DATA!$F$6,BU$10,$AF631,1,1),0)</f>
        <v>9.4501718213058417E-2</v>
      </c>
      <c r="BV631" s="190">
        <f ca="1">IF($AG631&gt;0,OFFSET(DATA!$F$6,BV$10+27*(7-$AE$8),$AF631,1,1)/OFFSET(DATA!$F$6,BV$10,$AF631,1,1),0)</f>
        <v>0.1792079207920792</v>
      </c>
      <c r="BW631" s="190">
        <f ca="1">IF($AG631&gt;0,OFFSET(DATA!$F$6,BW$10+27*(7-$AE$8),$AF631,1,1)/OFFSET(DATA!$F$6,BW$10,$AF631,1,1),0)</f>
        <v>1.6046213093709884E-2</v>
      </c>
      <c r="BX631" s="190">
        <f ca="1">IF($AG631&gt;0,OFFSET(DATA!$F$6,BX$10+27*(7-$AE$8),$AF631,1,1)/OFFSET(DATA!$F$6,BX$10,$AF631,1,1),0)</f>
        <v>1.0600706713780919E-2</v>
      </c>
    </row>
    <row r="632" spans="32:76" x14ac:dyDescent="0.2">
      <c r="AF632" s="166">
        <v>621</v>
      </c>
      <c r="AG632" s="96">
        <f ca="1">OFFSET(DATA!$F$6,$AF$10,$AF632,1,1)</f>
        <v>430</v>
      </c>
      <c r="AH632" s="190">
        <f ca="1">IF($AG632&gt;0,OFFSET(DATA!$F$6,$AF$10+27*AH$10,$AF632,1,1)/$AG632,0)</f>
        <v>5.5813953488372092E-2</v>
      </c>
      <c r="AI632" s="190">
        <f ca="1">IF($AG632&gt;0,OFFSET(DATA!$F$6,$AF$10+27*AI$10,$AF632,1,1)/$AG632,0)</f>
        <v>2.3255813953488372E-3</v>
      </c>
      <c r="AJ632" s="190">
        <f ca="1">IF($AG632&gt;0,OFFSET(DATA!$F$6,$AF$10+27*AJ$10,$AF632,1,1)/$AG632,0)</f>
        <v>9.3023255813953487E-3</v>
      </c>
      <c r="AK632" s="190">
        <f ca="1">IF($AG632&gt;0,OFFSET(DATA!$F$6,$AF$10+27*AK$10,$AF632,1,1)/$AG632,0)</f>
        <v>0</v>
      </c>
      <c r="AL632" s="190">
        <f ca="1">IF($AG632&gt;0,OFFSET(DATA!$F$6,$AF$10+27*AL$10,$AF632,1,1)/$AG632,0)</f>
        <v>0.87209302325581395</v>
      </c>
      <c r="AM632" s="190">
        <f ca="1">IF($AG632&gt;0,OFFSET(DATA!$F$6,$AF$10+27*AM$10,$AF632,1,1)/$AG632,0)</f>
        <v>0.77674418604651163</v>
      </c>
      <c r="AN632" s="166">
        <f ca="1">OFFSET(DATA!$F$6,$AF$10+27*AN$10,$AF632,1,1)</f>
        <v>19</v>
      </c>
      <c r="AO632" s="166">
        <f t="shared" ca="1" si="19"/>
        <v>19</v>
      </c>
      <c r="AQ632" s="96">
        <f ca="1">OFFSET(DATA!$F$6,25,$AF632,1,1)</f>
        <v>13521</v>
      </c>
      <c r="AR632" s="190">
        <f ca="1">IF($AQ632&gt;0,OFFSET(DATA!$F$6,25+27*AR$10,$AF632,1,1)/$AQ632,0)</f>
        <v>5.421196657051993E-2</v>
      </c>
      <c r="AS632" s="190">
        <f ca="1">IF($AQ632&gt;0,OFFSET(DATA!$F$6,25+27*AS$10,$AF632,1,1)/$AQ632,0)</f>
        <v>2.9583610679683456E-4</v>
      </c>
      <c r="AT632" s="190">
        <f ca="1">IF($AQ632&gt;0,OFFSET(DATA!$F$6,25+27*AT$10,$AF632,1,1)/$AQ632,0)</f>
        <v>1.9599142075290288E-2</v>
      </c>
      <c r="AU632" s="190">
        <f ca="1">IF($AQ632&gt;0,OFFSET(DATA!$F$6,25+27*AU$10,$AF632,1,1)/$AQ632,0)</f>
        <v>0</v>
      </c>
      <c r="AV632" s="190">
        <f ca="1">IF($AQ632&gt;0,OFFSET(DATA!$F$6,25+27*AV$10,$AF632,1,1)/$AQ632,0)</f>
        <v>0.78522298646549815</v>
      </c>
      <c r="AW632" s="190">
        <f ca="1">IF($AQ632&gt;0,OFFSET(DATA!$F$6,25+27*AW$10,$AF632,1,1)/$AQ632,0)</f>
        <v>0.65475926336809409</v>
      </c>
      <c r="AZ632" s="166">
        <f t="shared" ca="1" si="20"/>
        <v>7</v>
      </c>
      <c r="BA632" s="190">
        <f ca="1">IF($AG632&gt;0,OFFSET(DATA!$F$6,BA$10+27*(7-$AE$8),$AF632,1,1)/OFFSET(DATA!$F$6,BA$10,$AF632,1,1),0)</f>
        <v>5.5813953488372092E-2</v>
      </c>
      <c r="BB632" s="190">
        <f ca="1">IF($AG632&gt;0,OFFSET(DATA!$F$6,BB$10+27*(7-$AE$8),$AF632,1,1)/OFFSET(DATA!$F$6,BB$10,$AF632,1,1),0)</f>
        <v>6.0975609756097563E-3</v>
      </c>
      <c r="BC632" s="190">
        <f ca="1">IF($AG632&gt;0,OFFSET(DATA!$F$6,BC$10+27*(7-$AE$8),$AF632,1,1)/OFFSET(DATA!$F$6,BC$10,$AF632,1,1),0)</f>
        <v>2.4390243902439025E-2</v>
      </c>
      <c r="BD632" s="190">
        <f ca="1">IF($AG632&gt;0,OFFSET(DATA!$F$6,BD$10+27*(7-$AE$8),$AF632,1,1)/OFFSET(DATA!$F$6,BD$10,$AF632,1,1),0)</f>
        <v>7.2992700729927005E-3</v>
      </c>
      <c r="BE632" s="190">
        <f ca="1">IF($AG632&gt;0,OFFSET(DATA!$F$6,BE$10+27*(7-$AE$8),$AF632,1,1)/OFFSET(DATA!$F$6,BE$10,$AF632,1,1),0)</f>
        <v>7.926829268292683E-2</v>
      </c>
      <c r="BF632" s="190">
        <f ca="1">IF($AG632&gt;0,OFFSET(DATA!$F$6,BF$10+27*(7-$AE$8),$AF632,1,1)/OFFSET(DATA!$F$6,BF$10,$AF632,1,1),0)</f>
        <v>2.9940119760479042E-2</v>
      </c>
      <c r="BG632" s="190">
        <f ca="1">IF($AG632&gt;0,OFFSET(DATA!$F$6,BG$10+27*(7-$AE$8),$AF632,1,1)/OFFSET(DATA!$F$6,BG$10,$AF632,1,1),0)</f>
        <v>4.6052631578947366E-2</v>
      </c>
      <c r="BH632" s="190">
        <f ca="1">IF($AG632&gt;0,OFFSET(DATA!$F$6,BH$10+27*(7-$AE$8),$AF632,1,1)/OFFSET(DATA!$F$6,BH$10,$AF632,1,1),0)</f>
        <v>7.575757575757576E-2</v>
      </c>
      <c r="BI632" s="190">
        <f ca="1">IF($AG632&gt;0,OFFSET(DATA!$F$6,BI$10+27*(7-$AE$8),$AF632,1,1)/OFFSET(DATA!$F$6,BI$10,$AF632,1,1),0)</f>
        <v>1.1278195488721804E-2</v>
      </c>
      <c r="BJ632" s="190">
        <f ca="1">IF($AG632&gt;0,OFFSET(DATA!$F$6,BJ$10+27*(7-$AE$8),$AF632,1,1)/OFFSET(DATA!$F$6,BJ$10,$AF632,1,1),0)</f>
        <v>1.5283842794759825E-2</v>
      </c>
      <c r="BK632" s="190">
        <f ca="1">IF($AG632&gt;0,OFFSET(DATA!$F$6,BK$10+27*(7-$AE$8),$AF632,1,1)/OFFSET(DATA!$F$6,BK$10,$AF632,1,1),0)</f>
        <v>5.0200803212851405E-2</v>
      </c>
      <c r="BL632" s="190">
        <f ca="1">IF($AG632&gt;0,OFFSET(DATA!$F$6,BL$10+27*(7-$AE$8),$AF632,1,1)/OFFSET(DATA!$F$6,BL$10,$AF632,1,1),0)</f>
        <v>3.3651149747616377E-2</v>
      </c>
      <c r="BM632" s="190">
        <f ca="1">IF($AG632&gt;0,OFFSET(DATA!$F$6,BM$10+27*(7-$AE$8),$AF632,1,1)/OFFSET(DATA!$F$6,BM$10,$AF632,1,1),0)</f>
        <v>2.1505376344086023E-2</v>
      </c>
      <c r="BN632" s="190">
        <f ca="1">IF($AG632&gt;0,OFFSET(DATA!$F$6,BN$10+27*(7-$AE$8),$AF632,1,1)/OFFSET(DATA!$F$6,BN$10,$AF632,1,1),0)</f>
        <v>6.6225165562913912E-2</v>
      </c>
      <c r="BO632" s="190">
        <f ca="1">IF($AG632&gt;0,OFFSET(DATA!$F$6,BO$10+27*(7-$AE$8),$AF632,1,1)/OFFSET(DATA!$F$6,BO$10,$AF632,1,1),0)</f>
        <v>2.9501525940996948E-2</v>
      </c>
      <c r="BP632" s="190">
        <f ca="1">IF($AG632&gt;0,OFFSET(DATA!$F$6,BP$10+27*(7-$AE$8),$AF632,1,1)/OFFSET(DATA!$F$6,BP$10,$AF632,1,1),0)</f>
        <v>0.10380622837370242</v>
      </c>
      <c r="BQ632" s="190">
        <f ca="1">IF($AG632&gt;0,OFFSET(DATA!$F$6,BQ$10+27*(7-$AE$8),$AF632,1,1)/OFFSET(DATA!$F$6,BQ$10,$AF632,1,1),0)</f>
        <v>3.6832412523020261E-2</v>
      </c>
      <c r="BR632" s="190">
        <f ca="1">IF($AG632&gt;0,OFFSET(DATA!$F$6,BR$10+27*(7-$AE$8),$AF632,1,1)/OFFSET(DATA!$F$6,BR$10,$AF632,1,1),0)</f>
        <v>2.6315789473684209E-2</v>
      </c>
      <c r="BS632" s="190">
        <f ca="1">IF($AG632&gt;0,OFFSET(DATA!$F$6,BS$10+27*(7-$AE$8),$AF632,1,1)/OFFSET(DATA!$F$6,BS$10,$AF632,1,1),0)</f>
        <v>2.5806451612903226E-2</v>
      </c>
      <c r="BT632" s="190">
        <f ca="1">IF($AG632&gt;0,OFFSET(DATA!$F$6,BT$10+27*(7-$AE$8),$AF632,1,1)/OFFSET(DATA!$F$6,BT$10,$AF632,1,1),0)</f>
        <v>2.1186440677966101E-2</v>
      </c>
      <c r="BU632" s="190">
        <f ca="1">IF($AG632&gt;0,OFFSET(DATA!$F$6,BU$10+27*(7-$AE$8),$AF632,1,1)/OFFSET(DATA!$F$6,BU$10,$AF632,1,1),0)</f>
        <v>0.1035653650254669</v>
      </c>
      <c r="BV632" s="190">
        <f ca="1">IF($AG632&gt;0,OFFSET(DATA!$F$6,BV$10+27*(7-$AE$8),$AF632,1,1)/OFFSET(DATA!$F$6,BV$10,$AF632,1,1),0)</f>
        <v>0.1787819253438114</v>
      </c>
      <c r="BW632" s="190">
        <f ca="1">IF($AG632&gt;0,OFFSET(DATA!$F$6,BW$10+27*(7-$AE$8),$AF632,1,1)/OFFSET(DATA!$F$6,BW$10,$AF632,1,1),0)</f>
        <v>2.1464646464646464E-2</v>
      </c>
      <c r="BX632" s="190">
        <f ca="1">IF($AG632&gt;0,OFFSET(DATA!$F$6,BX$10+27*(7-$AE$8),$AF632,1,1)/OFFSET(DATA!$F$6,BX$10,$AF632,1,1),0)</f>
        <v>1.0238907849829351E-2</v>
      </c>
    </row>
    <row r="633" spans="32:76" x14ac:dyDescent="0.2">
      <c r="AF633" s="166">
        <v>622</v>
      </c>
      <c r="AG633" s="96">
        <f ca="1">OFFSET(DATA!$F$6,$AF$10,$AF633,1,1)</f>
        <v>439</v>
      </c>
      <c r="AH633" s="190">
        <f ca="1">IF($AG633&gt;0,OFFSET(DATA!$F$6,$AF$10+27*AH$10,$AF633,1,1)/$AG633,0)</f>
        <v>5.011389521640091E-2</v>
      </c>
      <c r="AI633" s="190">
        <f ca="1">IF($AG633&gt;0,OFFSET(DATA!$F$6,$AF$10+27*AI$10,$AF633,1,1)/$AG633,0)</f>
        <v>2.2779043280182231E-3</v>
      </c>
      <c r="AJ633" s="190">
        <f ca="1">IF($AG633&gt;0,OFFSET(DATA!$F$6,$AF$10+27*AJ$10,$AF633,1,1)/$AG633,0)</f>
        <v>1.1389521640091117E-2</v>
      </c>
      <c r="AK633" s="190">
        <f ca="1">IF($AG633&gt;0,OFFSET(DATA!$F$6,$AF$10+27*AK$10,$AF633,1,1)/$AG633,0)</f>
        <v>0</v>
      </c>
      <c r="AL633" s="190">
        <f ca="1">IF($AG633&gt;0,OFFSET(DATA!$F$6,$AF$10+27*AL$10,$AF633,1,1)/$AG633,0)</f>
        <v>0.88382687927107062</v>
      </c>
      <c r="AM633" s="190">
        <f ca="1">IF($AG633&gt;0,OFFSET(DATA!$F$6,$AF$10+27*AM$10,$AF633,1,1)/$AG633,0)</f>
        <v>0.78359908883826879</v>
      </c>
      <c r="AN633" s="166">
        <f ca="1">OFFSET(DATA!$F$6,$AF$10+27*AN$10,$AF633,1,1)</f>
        <v>18</v>
      </c>
      <c r="AO633" s="166">
        <f t="shared" ca="1" si="19"/>
        <v>18</v>
      </c>
      <c r="AQ633" s="96">
        <f ca="1">OFFSET(DATA!$F$6,25,$AF633,1,1)</f>
        <v>13563</v>
      </c>
      <c r="AR633" s="190">
        <f ca="1">IF($AQ633&gt;0,OFFSET(DATA!$F$6,25+27*AR$10,$AF633,1,1)/$AQ633,0)</f>
        <v>5.5076310550763105E-2</v>
      </c>
      <c r="AS633" s="190">
        <f ca="1">IF($AQ633&gt;0,OFFSET(DATA!$F$6,25+27*AS$10,$AF633,1,1)/$AQ633,0)</f>
        <v>2.9492000294920002E-4</v>
      </c>
      <c r="AT633" s="190">
        <f ca="1">IF($AQ633&gt;0,OFFSET(DATA!$F$6,25+27*AT$10,$AF633,1,1)/$AQ633,0)</f>
        <v>1.9022340190223402E-2</v>
      </c>
      <c r="AU633" s="190">
        <f ca="1">IF($AQ633&gt;0,OFFSET(DATA!$F$6,25+27*AU$10,$AF633,1,1)/$AQ633,0)</f>
        <v>0</v>
      </c>
      <c r="AV633" s="190">
        <f ca="1">IF($AQ633&gt;0,OFFSET(DATA!$F$6,25+27*AV$10,$AF633,1,1)/$AQ633,0)</f>
        <v>0.80726977807269773</v>
      </c>
      <c r="AW633" s="190">
        <f ca="1">IF($AQ633&gt;0,OFFSET(DATA!$F$6,25+27*AW$10,$AF633,1,1)/$AQ633,0)</f>
        <v>0.67647275676472762</v>
      </c>
      <c r="AZ633" s="166">
        <f t="shared" ca="1" si="20"/>
        <v>7</v>
      </c>
      <c r="BA633" s="190">
        <f ca="1">IF($AG633&gt;0,OFFSET(DATA!$F$6,BA$10+27*(7-$AE$8),$AF633,1,1)/OFFSET(DATA!$F$6,BA$10,$AF633,1,1),0)</f>
        <v>5.011389521640091E-2</v>
      </c>
      <c r="BB633" s="190">
        <f ca="1">IF($AG633&gt;0,OFFSET(DATA!$F$6,BB$10+27*(7-$AE$8),$AF633,1,1)/OFFSET(DATA!$F$6,BB$10,$AF633,1,1),0)</f>
        <v>6.0606060606060606E-3</v>
      </c>
      <c r="BC633" s="190">
        <f ca="1">IF($AG633&gt;0,OFFSET(DATA!$F$6,BC$10+27*(7-$AE$8),$AF633,1,1)/OFFSET(DATA!$F$6,BC$10,$AF633,1,1),0)</f>
        <v>2.4E-2</v>
      </c>
      <c r="BD633" s="190">
        <f ca="1">IF($AG633&gt;0,OFFSET(DATA!$F$6,BD$10+27*(7-$AE$8),$AF633,1,1)/OFFSET(DATA!$F$6,BD$10,$AF633,1,1),0)</f>
        <v>7.3529411764705881E-3</v>
      </c>
      <c r="BE633" s="190">
        <f ca="1">IF($AG633&gt;0,OFFSET(DATA!$F$6,BE$10+27*(7-$AE$8),$AF633,1,1)/OFFSET(DATA!$F$6,BE$10,$AF633,1,1),0)</f>
        <v>7.7611940298507459E-2</v>
      </c>
      <c r="BF633" s="190">
        <f ca="1">IF($AG633&gt;0,OFFSET(DATA!$F$6,BF$10+27*(7-$AE$8),$AF633,1,1)/OFFSET(DATA!$F$6,BF$10,$AF633,1,1),0)</f>
        <v>2.976190476190476E-2</v>
      </c>
      <c r="BG633" s="190">
        <f ca="1">IF($AG633&gt;0,OFFSET(DATA!$F$6,BG$10+27*(7-$AE$8),$AF633,1,1)/OFFSET(DATA!$F$6,BG$10,$AF633,1,1),0)</f>
        <v>4.6052631578947366E-2</v>
      </c>
      <c r="BH633" s="190">
        <f ca="1">IF($AG633&gt;0,OFFSET(DATA!$F$6,BH$10+27*(7-$AE$8),$AF633,1,1)/OFFSET(DATA!$F$6,BH$10,$AF633,1,1),0)</f>
        <v>7.7333333333333337E-2</v>
      </c>
      <c r="BI633" s="190">
        <f ca="1">IF($AG633&gt;0,OFFSET(DATA!$F$6,BI$10+27*(7-$AE$8),$AF633,1,1)/OFFSET(DATA!$F$6,BI$10,$AF633,1,1),0)</f>
        <v>1.1194029850746268E-2</v>
      </c>
      <c r="BJ633" s="190">
        <f ca="1">IF($AG633&gt;0,OFFSET(DATA!$F$6,BJ$10+27*(7-$AE$8),$AF633,1,1)/OFFSET(DATA!$F$6,BJ$10,$AF633,1,1),0)</f>
        <v>1.5151515151515152E-2</v>
      </c>
      <c r="BK633" s="190">
        <f ca="1">IF($AG633&gt;0,OFFSET(DATA!$F$6,BK$10+27*(7-$AE$8),$AF633,1,1)/OFFSET(DATA!$F$6,BK$10,$AF633,1,1),0)</f>
        <v>4.9407114624505928E-2</v>
      </c>
      <c r="BL633" s="190">
        <f ca="1">IF($AG633&gt;0,OFFSET(DATA!$F$6,BL$10+27*(7-$AE$8),$AF633,1,1)/OFFSET(DATA!$F$6,BL$10,$AF633,1,1),0)</f>
        <v>3.4021193530395982E-2</v>
      </c>
      <c r="BM633" s="190">
        <f ca="1">IF($AG633&gt;0,OFFSET(DATA!$F$6,BM$10+27*(7-$AE$8),$AF633,1,1)/OFFSET(DATA!$F$6,BM$10,$AF633,1,1),0)</f>
        <v>2.1660649819494584E-2</v>
      </c>
      <c r="BN633" s="190">
        <f ca="1">IF($AG633&gt;0,OFFSET(DATA!$F$6,BN$10+27*(7-$AE$8),$AF633,1,1)/OFFSET(DATA!$F$6,BN$10,$AF633,1,1),0)</f>
        <v>7.3043478260869571E-2</v>
      </c>
      <c r="BO633" s="190">
        <f ca="1">IF($AG633&gt;0,OFFSET(DATA!$F$6,BO$10+27*(7-$AE$8),$AF633,1,1)/OFFSET(DATA!$F$6,BO$10,$AF633,1,1),0)</f>
        <v>3.1408308004052685E-2</v>
      </c>
      <c r="BP633" s="190">
        <f ca="1">IF($AG633&gt;0,OFFSET(DATA!$F$6,BP$10+27*(7-$AE$8),$AF633,1,1)/OFFSET(DATA!$F$6,BP$10,$AF633,1,1),0)</f>
        <v>9.7807757166947729E-2</v>
      </c>
      <c r="BQ633" s="190">
        <f ca="1">IF($AG633&gt;0,OFFSET(DATA!$F$6,BQ$10+27*(7-$AE$8),$AF633,1,1)/OFFSET(DATA!$F$6,BQ$10,$AF633,1,1),0)</f>
        <v>4.7531992687385741E-2</v>
      </c>
      <c r="BR633" s="190">
        <f ca="1">IF($AG633&gt;0,OFFSET(DATA!$F$6,BR$10+27*(7-$AE$8),$AF633,1,1)/OFFSET(DATA!$F$6,BR$10,$AF633,1,1),0)</f>
        <v>2.3255813953488372E-2</v>
      </c>
      <c r="BS633" s="190">
        <f ca="1">IF($AG633&gt;0,OFFSET(DATA!$F$6,BS$10+27*(7-$AE$8),$AF633,1,1)/OFFSET(DATA!$F$6,BS$10,$AF633,1,1),0)</f>
        <v>2.5000000000000001E-2</v>
      </c>
      <c r="BT633" s="190">
        <f ca="1">IF($AG633&gt;0,OFFSET(DATA!$F$6,BT$10+27*(7-$AE$8),$AF633,1,1)/OFFSET(DATA!$F$6,BT$10,$AF633,1,1),0)</f>
        <v>2.5000000000000001E-2</v>
      </c>
      <c r="BU633" s="190">
        <f ca="1">IF($AG633&gt;0,OFFSET(DATA!$F$6,BU$10+27*(7-$AE$8),$AF633,1,1)/OFFSET(DATA!$F$6,BU$10,$AF633,1,1),0)</f>
        <v>0.1035653650254669</v>
      </c>
      <c r="BV633" s="190">
        <f ca="1">IF($AG633&gt;0,OFFSET(DATA!$F$6,BV$10+27*(7-$AE$8),$AF633,1,1)/OFFSET(DATA!$F$6,BV$10,$AF633,1,1),0)</f>
        <v>0.17378640776699028</v>
      </c>
      <c r="BW633" s="190">
        <f ca="1">IF($AG633&gt;0,OFFSET(DATA!$F$6,BW$10+27*(7-$AE$8),$AF633,1,1)/OFFSET(DATA!$F$6,BW$10,$AF633,1,1),0)</f>
        <v>2.5689223057644109E-2</v>
      </c>
      <c r="BX633" s="190">
        <f ca="1">IF($AG633&gt;0,OFFSET(DATA!$F$6,BX$10+27*(7-$AE$8),$AF633,1,1)/OFFSET(DATA!$F$6,BX$10,$AF633,1,1),0)</f>
        <v>1.3888888888888888E-2</v>
      </c>
    </row>
    <row r="634" spans="32:76" x14ac:dyDescent="0.2">
      <c r="AF634" s="166">
        <v>623</v>
      </c>
      <c r="AG634" s="96">
        <f ca="1">OFFSET(DATA!$F$6,$AF$10,$AF634,1,1)</f>
        <v>428</v>
      </c>
      <c r="AH634" s="190">
        <f ca="1">IF($AG634&gt;0,OFFSET(DATA!$F$6,$AF$10+27*AH$10,$AF634,1,1)/$AG634,0)</f>
        <v>4.6728971962616821E-2</v>
      </c>
      <c r="AI634" s="190">
        <f ca="1">IF($AG634&gt;0,OFFSET(DATA!$F$6,$AF$10+27*AI$10,$AF634,1,1)/$AG634,0)</f>
        <v>2.3364485981308409E-3</v>
      </c>
      <c r="AJ634" s="190">
        <f ca="1">IF($AG634&gt;0,OFFSET(DATA!$F$6,$AF$10+27*AJ$10,$AF634,1,1)/$AG634,0)</f>
        <v>1.1682242990654205E-2</v>
      </c>
      <c r="AK634" s="190">
        <f ca="1">IF($AG634&gt;0,OFFSET(DATA!$F$6,$AF$10+27*AK$10,$AF634,1,1)/$AG634,0)</f>
        <v>0</v>
      </c>
      <c r="AL634" s="190">
        <f ca="1">IF($AG634&gt;0,OFFSET(DATA!$F$6,$AF$10+27*AL$10,$AF634,1,1)/$AG634,0)</f>
        <v>0.88317757009345799</v>
      </c>
      <c r="AM634" s="190">
        <f ca="1">IF($AG634&gt;0,OFFSET(DATA!$F$6,$AF$10+27*AM$10,$AF634,1,1)/$AG634,0)</f>
        <v>0.79205607476635509</v>
      </c>
      <c r="AN634" s="166">
        <f ca="1">OFFSET(DATA!$F$6,$AF$10+27*AN$10,$AF634,1,1)</f>
        <v>19</v>
      </c>
      <c r="AO634" s="166">
        <f t="shared" ca="1" si="19"/>
        <v>19</v>
      </c>
      <c r="AQ634" s="96">
        <f ca="1">OFFSET(DATA!$F$6,25,$AF634,1,1)</f>
        <v>12636</v>
      </c>
      <c r="AR634" s="190">
        <f ca="1">IF($AQ634&gt;0,OFFSET(DATA!$F$6,25+27*AR$10,$AF634,1,1)/$AQ634,0)</f>
        <v>4.6454574232352011E-2</v>
      </c>
      <c r="AS634" s="190">
        <f ca="1">IF($AQ634&gt;0,OFFSET(DATA!$F$6,25+27*AS$10,$AF634,1,1)/$AQ634,0)</f>
        <v>2.3741690408357076E-4</v>
      </c>
      <c r="AT634" s="190">
        <f ca="1">IF($AQ634&gt;0,OFFSET(DATA!$F$6,25+27*AT$10,$AF634,1,1)/$AQ634,0)</f>
        <v>1.8043684710351376E-2</v>
      </c>
      <c r="AU634" s="190">
        <f ca="1">IF($AQ634&gt;0,OFFSET(DATA!$F$6,25+27*AU$10,$AF634,1,1)/$AQ634,0)</f>
        <v>0</v>
      </c>
      <c r="AV634" s="190">
        <f ca="1">IF($AQ634&gt;0,OFFSET(DATA!$F$6,25+27*AV$10,$AF634,1,1)/$AQ634,0)</f>
        <v>0.79692940804051915</v>
      </c>
      <c r="AW634" s="190">
        <f ca="1">IF($AQ634&gt;0,OFFSET(DATA!$F$6,25+27*AW$10,$AF634,1,1)/$AQ634,0)</f>
        <v>0.68186134852801517</v>
      </c>
      <c r="AZ634" s="166">
        <f t="shared" ca="1" si="20"/>
        <v>8</v>
      </c>
      <c r="BA634" s="190">
        <f ca="1">IF($AG634&gt;0,OFFSET(DATA!$F$6,BA$10+27*(7-$AE$8),$AF634,1,1)/OFFSET(DATA!$F$6,BA$10,$AF634,1,1),0)</f>
        <v>4.6728971962616821E-2</v>
      </c>
      <c r="BB634" s="190">
        <f ca="1">IF($AG634&gt;0,OFFSET(DATA!$F$6,BB$10+27*(7-$AE$8),$AF634,1,1)/OFFSET(DATA!$F$6,BB$10,$AF634,1,1),0)</f>
        <v>5.9523809523809521E-3</v>
      </c>
      <c r="BC634" s="190">
        <f ca="1">IF($AG634&gt;0,OFFSET(DATA!$F$6,BC$10+27*(7-$AE$8),$AF634,1,1)/OFFSET(DATA!$F$6,BC$10,$AF634,1,1),0)</f>
        <v>1.5625E-2</v>
      </c>
      <c r="BD634" s="190">
        <f ca="1">IF($AG634&gt;0,OFFSET(DATA!$F$6,BD$10+27*(7-$AE$8),$AF634,1,1)/OFFSET(DATA!$F$6,BD$10,$AF634,1,1),0)</f>
        <v>0</v>
      </c>
      <c r="BE634" s="190">
        <f ca="1">IF($AG634&gt;0,OFFSET(DATA!$F$6,BE$10+27*(7-$AE$8),$AF634,1,1)/OFFSET(DATA!$F$6,BE$10,$AF634,1,1),0)</f>
        <v>7.4626865671641784E-2</v>
      </c>
      <c r="BF634" s="190">
        <f ca="1">IF($AG634&gt;0,OFFSET(DATA!$F$6,BF$10+27*(7-$AE$8),$AF634,1,1)/OFFSET(DATA!$F$6,BF$10,$AF634,1,1),0)</f>
        <v>2.9940119760479042E-2</v>
      </c>
      <c r="BG634" s="190">
        <f ca="1">IF($AG634&gt;0,OFFSET(DATA!$F$6,BG$10+27*(7-$AE$8),$AF634,1,1)/OFFSET(DATA!$F$6,BG$10,$AF634,1,1),0)</f>
        <v>4.72972972972973E-2</v>
      </c>
      <c r="BH634" s="190">
        <f ca="1">IF($AG634&gt;0,OFFSET(DATA!$F$6,BH$10+27*(7-$AE$8),$AF634,1,1)/OFFSET(DATA!$F$6,BH$10,$AF634,1,1),0)</f>
        <v>6.6712049012933969E-2</v>
      </c>
      <c r="BI634" s="190">
        <f ca="1">IF($AG634&gt;0,OFFSET(DATA!$F$6,BI$10+27*(7-$AE$8),$AF634,1,1)/OFFSET(DATA!$F$6,BI$10,$AF634,1,1),0)</f>
        <v>1.0830324909747292E-2</v>
      </c>
      <c r="BJ634" s="190">
        <f ca="1">IF($AG634&gt;0,OFFSET(DATA!$F$6,BJ$10+27*(7-$AE$8),$AF634,1,1)/OFFSET(DATA!$F$6,BJ$10,$AF634,1,1),0)</f>
        <v>9.5923261390887284E-3</v>
      </c>
      <c r="BK634" s="190">
        <f ca="1">IF($AG634&gt;0,OFFSET(DATA!$F$6,BK$10+27*(7-$AE$8),$AF634,1,1)/OFFSET(DATA!$F$6,BK$10,$AF634,1,1),0)</f>
        <v>3.5555555555555556E-2</v>
      </c>
      <c r="BL634" s="190">
        <f ca="1">IF($AG634&gt;0,OFFSET(DATA!$F$6,BL$10+27*(7-$AE$8),$AF634,1,1)/OFFSET(DATA!$F$6,BL$10,$AF634,1,1),0)</f>
        <v>3.5252643948296122E-2</v>
      </c>
      <c r="BM634" s="190">
        <f ca="1">IF($AG634&gt;0,OFFSET(DATA!$F$6,BM$10+27*(7-$AE$8),$AF634,1,1)/OFFSET(DATA!$F$6,BM$10,$AF634,1,1),0)</f>
        <v>1.4545454545454545E-2</v>
      </c>
      <c r="BN634" s="190">
        <f ca="1">IF($AG634&gt;0,OFFSET(DATA!$F$6,BN$10+27*(7-$AE$8),$AF634,1,1)/OFFSET(DATA!$F$6,BN$10,$AF634,1,1),0)</f>
        <v>5.181347150259067E-2</v>
      </c>
      <c r="BO634" s="190">
        <f ca="1">IF($AG634&gt;0,OFFSET(DATA!$F$6,BO$10+27*(7-$AE$8),$AF634,1,1)/OFFSET(DATA!$F$6,BO$10,$AF634,1,1),0)</f>
        <v>2.5842696629213482E-2</v>
      </c>
      <c r="BP634" s="190">
        <f ca="1">IF($AG634&gt;0,OFFSET(DATA!$F$6,BP$10+27*(7-$AE$8),$AF634,1,1)/OFFSET(DATA!$F$6,BP$10,$AF634,1,1),0)</f>
        <v>7.434944237918216E-2</v>
      </c>
      <c r="BQ634" s="190">
        <f ca="1">IF($AG634&gt;0,OFFSET(DATA!$F$6,BQ$10+27*(7-$AE$8),$AF634,1,1)/OFFSET(DATA!$F$6,BQ$10,$AF634,1,1),0)</f>
        <v>3.7267080745341616E-2</v>
      </c>
      <c r="BR634" s="190">
        <f ca="1">IF($AG634&gt;0,OFFSET(DATA!$F$6,BR$10+27*(7-$AE$8),$AF634,1,1)/OFFSET(DATA!$F$6,BR$10,$AF634,1,1),0)</f>
        <v>2.2082018927444796E-2</v>
      </c>
      <c r="BS634" s="190">
        <f ca="1">IF($AG634&gt;0,OFFSET(DATA!$F$6,BS$10+27*(7-$AE$8),$AF634,1,1)/OFFSET(DATA!$F$6,BS$10,$AF634,1,1),0)</f>
        <v>1.4285714285714285E-2</v>
      </c>
      <c r="BT634" s="190">
        <f ca="1">IF($AG634&gt;0,OFFSET(DATA!$F$6,BT$10+27*(7-$AE$8),$AF634,1,1)/OFFSET(DATA!$F$6,BT$10,$AF634,1,1),0)</f>
        <v>2.1929824561403508E-2</v>
      </c>
      <c r="BU634" s="190">
        <f ca="1">IF($AG634&gt;0,OFFSET(DATA!$F$6,BU$10+27*(7-$AE$8),$AF634,1,1)/OFFSET(DATA!$F$6,BU$10,$AF634,1,1),0)</f>
        <v>0.10493827160493827</v>
      </c>
      <c r="BV634" s="190">
        <f ca="1">IF($AG634&gt;0,OFFSET(DATA!$F$6,BV$10+27*(7-$AE$8),$AF634,1,1)/OFFSET(DATA!$F$6,BV$10,$AF634,1,1),0)</f>
        <v>0.1416579223504722</v>
      </c>
      <c r="BW634" s="190">
        <f ca="1">IF($AG634&gt;0,OFFSET(DATA!$F$6,BW$10+27*(7-$AE$8),$AF634,1,1)/OFFSET(DATA!$F$6,BW$10,$AF634,1,1),0)</f>
        <v>1.7531044558071585E-2</v>
      </c>
      <c r="BX634" s="190">
        <f ca="1">IF($AG634&gt;0,OFFSET(DATA!$F$6,BX$10+27*(7-$AE$8),$AF634,1,1)/OFFSET(DATA!$F$6,BX$10,$AF634,1,1),0)</f>
        <v>1.2544802867383513E-2</v>
      </c>
    </row>
    <row r="635" spans="32:76" x14ac:dyDescent="0.2">
      <c r="AF635" s="166">
        <v>624</v>
      </c>
      <c r="AG635" s="96">
        <f ca="1">OFFSET(DATA!$F$6,$AF$10,$AF635,1,1)</f>
        <v>428</v>
      </c>
      <c r="AH635" s="190">
        <f ca="1">IF($AG635&gt;0,OFFSET(DATA!$F$6,$AF$10+27*AH$10,$AF635,1,1)/$AG635,0)</f>
        <v>3.9719626168224297E-2</v>
      </c>
      <c r="AI635" s="190">
        <f ca="1">IF($AG635&gt;0,OFFSET(DATA!$F$6,$AF$10+27*AI$10,$AF635,1,1)/$AG635,0)</f>
        <v>2.3364485981308409E-3</v>
      </c>
      <c r="AJ635" s="190">
        <f ca="1">IF($AG635&gt;0,OFFSET(DATA!$F$6,$AF$10+27*AJ$10,$AF635,1,1)/$AG635,0)</f>
        <v>1.1682242990654205E-2</v>
      </c>
      <c r="AK635" s="190">
        <f ca="1">IF($AG635&gt;0,OFFSET(DATA!$F$6,$AF$10+27*AK$10,$AF635,1,1)/$AG635,0)</f>
        <v>0</v>
      </c>
      <c r="AL635" s="190">
        <f ca="1">IF($AG635&gt;0,OFFSET(DATA!$F$6,$AF$10+27*AL$10,$AF635,1,1)/$AG635,0)</f>
        <v>0.87850467289719625</v>
      </c>
      <c r="AM635" s="190">
        <f ca="1">IF($AG635&gt;0,OFFSET(DATA!$F$6,$AF$10+27*AM$10,$AF635,1,1)/$AG635,0)</f>
        <v>0.78738317757009346</v>
      </c>
      <c r="AN635" s="166">
        <f ca="1">OFFSET(DATA!$F$6,$AF$10+27*AN$10,$AF635,1,1)</f>
        <v>19</v>
      </c>
      <c r="AO635" s="166">
        <f t="shared" ca="1" si="19"/>
        <v>19</v>
      </c>
      <c r="AQ635" s="96">
        <f ca="1">OFFSET(DATA!$F$6,25,$AF635,1,1)</f>
        <v>12909</v>
      </c>
      <c r="AR635" s="190">
        <f ca="1">IF($AQ635&gt;0,OFFSET(DATA!$F$6,25+27*AR$10,$AF635,1,1)/$AQ635,0)</f>
        <v>4.5859477883647068E-2</v>
      </c>
      <c r="AS635" s="190">
        <f ca="1">IF($AQ635&gt;0,OFFSET(DATA!$F$6,25+27*AS$10,$AF635,1,1)/$AQ635,0)</f>
        <v>7.7465334262917344E-5</v>
      </c>
      <c r="AT635" s="190">
        <f ca="1">IF($AQ635&gt;0,OFFSET(DATA!$F$6,25+27*AT$10,$AF635,1,1)/$AQ635,0)</f>
        <v>1.6887442869315983E-2</v>
      </c>
      <c r="AU635" s="190">
        <f ca="1">IF($AQ635&gt;0,OFFSET(DATA!$F$6,25+27*AU$10,$AF635,1,1)/$AQ635,0)</f>
        <v>0</v>
      </c>
      <c r="AV635" s="190">
        <f ca="1">IF($AQ635&gt;0,OFFSET(DATA!$F$6,25+27*AV$10,$AF635,1,1)/$AQ635,0)</f>
        <v>0.7952591215431094</v>
      </c>
      <c r="AW635" s="190">
        <f ca="1">IF($AQ635&gt;0,OFFSET(DATA!$F$6,25+27*AW$10,$AF635,1,1)/$AQ635,0)</f>
        <v>0.67673716012084595</v>
      </c>
      <c r="AZ635" s="166">
        <f t="shared" ca="1" si="20"/>
        <v>8</v>
      </c>
      <c r="BA635" s="190">
        <f ca="1">IF($AG635&gt;0,OFFSET(DATA!$F$6,BA$10+27*(7-$AE$8),$AF635,1,1)/OFFSET(DATA!$F$6,BA$10,$AF635,1,1),0)</f>
        <v>3.9719626168224297E-2</v>
      </c>
      <c r="BB635" s="190">
        <f ca="1">IF($AG635&gt;0,OFFSET(DATA!$F$6,BB$10+27*(7-$AE$8),$AF635,1,1)/OFFSET(DATA!$F$6,BB$10,$AF635,1,1),0)</f>
        <v>5.8823529411764705E-3</v>
      </c>
      <c r="BC635" s="190">
        <f ca="1">IF($AG635&gt;0,OFFSET(DATA!$F$6,BC$10+27*(7-$AE$8),$AF635,1,1)/OFFSET(DATA!$F$6,BC$10,$AF635,1,1),0)</f>
        <v>1.5151515151515152E-2</v>
      </c>
      <c r="BD635" s="190">
        <f ca="1">IF($AG635&gt;0,OFFSET(DATA!$F$6,BD$10+27*(7-$AE$8),$AF635,1,1)/OFFSET(DATA!$F$6,BD$10,$AF635,1,1),0)</f>
        <v>0</v>
      </c>
      <c r="BE635" s="190">
        <f ca="1">IF($AG635&gt;0,OFFSET(DATA!$F$6,BE$10+27*(7-$AE$8),$AF635,1,1)/OFFSET(DATA!$F$6,BE$10,$AF635,1,1),0)</f>
        <v>5.8064516129032261E-2</v>
      </c>
      <c r="BF635" s="190">
        <f ca="1">IF($AG635&gt;0,OFFSET(DATA!$F$6,BF$10+27*(7-$AE$8),$AF635,1,1)/OFFSET(DATA!$F$6,BF$10,$AF635,1,1),0)</f>
        <v>2.9069767441860465E-2</v>
      </c>
      <c r="BG635" s="190">
        <f ca="1">IF($AG635&gt;0,OFFSET(DATA!$F$6,BG$10+27*(7-$AE$8),$AF635,1,1)/OFFSET(DATA!$F$6,BG$10,$AF635,1,1),0)</f>
        <v>4.7945205479452052E-2</v>
      </c>
      <c r="BH635" s="190">
        <f ca="1">IF($AG635&gt;0,OFFSET(DATA!$F$6,BH$10+27*(7-$AE$8),$AF635,1,1)/OFFSET(DATA!$F$6,BH$10,$AF635,1,1),0)</f>
        <v>6.4559515803631479E-2</v>
      </c>
      <c r="BI635" s="190">
        <f ca="1">IF($AG635&gt;0,OFFSET(DATA!$F$6,BI$10+27*(7-$AE$8),$AF635,1,1)/OFFSET(DATA!$F$6,BI$10,$AF635,1,1),0)</f>
        <v>3.0567685589519649E-2</v>
      </c>
      <c r="BJ635" s="190">
        <f ca="1">IF($AG635&gt;0,OFFSET(DATA!$F$6,BJ$10+27*(7-$AE$8),$AF635,1,1)/OFFSET(DATA!$F$6,BJ$10,$AF635,1,1),0)</f>
        <v>1.6018306636155607E-2</v>
      </c>
      <c r="BK635" s="190">
        <f ca="1">IF($AG635&gt;0,OFFSET(DATA!$F$6,BK$10+27*(7-$AE$8),$AF635,1,1)/OFFSET(DATA!$F$6,BK$10,$AF635,1,1),0)</f>
        <v>3.5864978902953586E-2</v>
      </c>
      <c r="BL635" s="190">
        <f ca="1">IF($AG635&gt;0,OFFSET(DATA!$F$6,BL$10+27*(7-$AE$8),$AF635,1,1)/OFFSET(DATA!$F$6,BL$10,$AF635,1,1),0)</f>
        <v>3.5158501440922189E-2</v>
      </c>
      <c r="BM635" s="190">
        <f ca="1">IF($AG635&gt;0,OFFSET(DATA!$F$6,BM$10+27*(7-$AE$8),$AF635,1,1)/OFFSET(DATA!$F$6,BM$10,$AF635,1,1),0)</f>
        <v>1.107011070110701E-2</v>
      </c>
      <c r="BN635" s="190">
        <f ca="1">IF($AG635&gt;0,OFFSET(DATA!$F$6,BN$10+27*(7-$AE$8),$AF635,1,1)/OFFSET(DATA!$F$6,BN$10,$AF635,1,1),0)</f>
        <v>4.3697478991596636E-2</v>
      </c>
      <c r="BO635" s="190">
        <f ca="1">IF($AG635&gt;0,OFFSET(DATA!$F$6,BO$10+27*(7-$AE$8),$AF635,1,1)/OFFSET(DATA!$F$6,BO$10,$AF635,1,1),0)</f>
        <v>2.3051591657519209E-2</v>
      </c>
      <c r="BP635" s="190">
        <f ca="1">IF($AG635&gt;0,OFFSET(DATA!$F$6,BP$10+27*(7-$AE$8),$AF635,1,1)/OFFSET(DATA!$F$6,BP$10,$AF635,1,1),0)</f>
        <v>6.7736185383244205E-2</v>
      </c>
      <c r="BQ635" s="190">
        <f ca="1">IF($AG635&gt;0,OFFSET(DATA!$F$6,BQ$10+27*(7-$AE$8),$AF635,1,1)/OFFSET(DATA!$F$6,BQ$10,$AF635,1,1),0)</f>
        <v>3.8461538461538464E-2</v>
      </c>
      <c r="BR635" s="190">
        <f ca="1">IF($AG635&gt;0,OFFSET(DATA!$F$6,BR$10+27*(7-$AE$8),$AF635,1,1)/OFFSET(DATA!$F$6,BR$10,$AF635,1,1),0)</f>
        <v>1.8575851393188854E-2</v>
      </c>
      <c r="BS635" s="190">
        <f ca="1">IF($AG635&gt;0,OFFSET(DATA!$F$6,BS$10+27*(7-$AE$8),$AF635,1,1)/OFFSET(DATA!$F$6,BS$10,$AF635,1,1),0)</f>
        <v>1.3698630136986301E-2</v>
      </c>
      <c r="BT635" s="190">
        <f ca="1">IF($AG635&gt;0,OFFSET(DATA!$F$6,BT$10+27*(7-$AE$8),$AF635,1,1)/OFFSET(DATA!$F$6,BT$10,$AF635,1,1),0)</f>
        <v>2.5104602510460251E-2</v>
      </c>
      <c r="BU635" s="190">
        <f ca="1">IF($AG635&gt;0,OFFSET(DATA!$F$6,BU$10+27*(7-$AE$8),$AF635,1,1)/OFFSET(DATA!$F$6,BU$10,$AF635,1,1),0)</f>
        <v>9.4488188976377951E-2</v>
      </c>
      <c r="BV635" s="190">
        <f ca="1">IF($AG635&gt;0,OFFSET(DATA!$F$6,BV$10+27*(7-$AE$8),$AF635,1,1)/OFFSET(DATA!$F$6,BV$10,$AF635,1,1),0)</f>
        <v>0.14643931795386159</v>
      </c>
      <c r="BW635" s="190">
        <f ca="1">IF($AG635&gt;0,OFFSET(DATA!$F$6,BW$10+27*(7-$AE$8),$AF635,1,1)/OFFSET(DATA!$F$6,BW$10,$AF635,1,1),0)</f>
        <v>2.1321961620469083E-2</v>
      </c>
      <c r="BX635" s="190">
        <f ca="1">IF($AG635&gt;0,OFFSET(DATA!$F$6,BX$10+27*(7-$AE$8),$AF635,1,1)/OFFSET(DATA!$F$6,BX$10,$AF635,1,1),0)</f>
        <v>1.3937282229965157E-2</v>
      </c>
    </row>
    <row r="636" spans="32:76" x14ac:dyDescent="0.2">
      <c r="AF636" s="166">
        <v>625</v>
      </c>
      <c r="AG636" s="96">
        <f ca="1">OFFSET(DATA!$F$6,$AF$10,$AF636,1,1)</f>
        <v>442</v>
      </c>
      <c r="AH636" s="190">
        <f ca="1">IF($AG636&gt;0,OFFSET(DATA!$F$6,$AF$10+27*AH$10,$AF636,1,1)/$AG636,0)</f>
        <v>4.072398190045249E-2</v>
      </c>
      <c r="AI636" s="190">
        <f ca="1">IF($AG636&gt;0,OFFSET(DATA!$F$6,$AF$10+27*AI$10,$AF636,1,1)/$AG636,0)</f>
        <v>2.2624434389140274E-3</v>
      </c>
      <c r="AJ636" s="190">
        <f ca="1">IF($AG636&gt;0,OFFSET(DATA!$F$6,$AF$10+27*AJ$10,$AF636,1,1)/$AG636,0)</f>
        <v>1.1312217194570135E-2</v>
      </c>
      <c r="AK636" s="190">
        <f ca="1">IF($AG636&gt;0,OFFSET(DATA!$F$6,$AF$10+27*AK$10,$AF636,1,1)/$AG636,0)</f>
        <v>0</v>
      </c>
      <c r="AL636" s="190">
        <f ca="1">IF($AG636&gt;0,OFFSET(DATA!$F$6,$AF$10+27*AL$10,$AF636,1,1)/$AG636,0)</f>
        <v>0.88009049773755654</v>
      </c>
      <c r="AM636" s="190">
        <f ca="1">IF($AG636&gt;0,OFFSET(DATA!$F$6,$AF$10+27*AM$10,$AF636,1,1)/$AG636,0)</f>
        <v>0.77828054298642535</v>
      </c>
      <c r="AN636" s="166">
        <f ca="1">OFFSET(DATA!$F$6,$AF$10+27*AN$10,$AF636,1,1)</f>
        <v>17</v>
      </c>
      <c r="AO636" s="166">
        <f t="shared" ca="1" si="19"/>
        <v>17</v>
      </c>
      <c r="AQ636" s="96">
        <f ca="1">OFFSET(DATA!$F$6,25,$AF636,1,1)</f>
        <v>13179</v>
      </c>
      <c r="AR636" s="190">
        <f ca="1">IF($AQ636&gt;0,OFFSET(DATA!$F$6,25+27*AR$10,$AF636,1,1)/$AQ636,0)</f>
        <v>4.863798467258517E-2</v>
      </c>
      <c r="AS636" s="190">
        <f ca="1">IF($AQ636&gt;0,OFFSET(DATA!$F$6,25+27*AS$10,$AF636,1,1)/$AQ636,0)</f>
        <v>7.58782912208817E-5</v>
      </c>
      <c r="AT636" s="190">
        <f ca="1">IF($AQ636&gt;0,OFFSET(DATA!$F$6,25+27*AT$10,$AF636,1,1)/$AQ636,0)</f>
        <v>1.6465589194931331E-2</v>
      </c>
      <c r="AU636" s="190">
        <f ca="1">IF($AQ636&gt;0,OFFSET(DATA!$F$6,25+27*AU$10,$AF636,1,1)/$AQ636,0)</f>
        <v>0</v>
      </c>
      <c r="AV636" s="190">
        <f ca="1">IF($AQ636&gt;0,OFFSET(DATA!$F$6,25+27*AV$10,$AF636,1,1)/$AQ636,0)</f>
        <v>0.80104712041884818</v>
      </c>
      <c r="AW636" s="190">
        <f ca="1">IF($AQ636&gt;0,OFFSET(DATA!$F$6,25+27*AW$10,$AF636,1,1)/$AQ636,0)</f>
        <v>0.68237347294938921</v>
      </c>
      <c r="AZ636" s="166">
        <f t="shared" ca="1" si="20"/>
        <v>10</v>
      </c>
      <c r="BA636" s="190">
        <f ca="1">IF($AG636&gt;0,OFFSET(DATA!$F$6,BA$10+27*(7-$AE$8),$AF636,1,1)/OFFSET(DATA!$F$6,BA$10,$AF636,1,1),0)</f>
        <v>4.072398190045249E-2</v>
      </c>
      <c r="BB636" s="190">
        <f ca="1">IF($AG636&gt;0,OFFSET(DATA!$F$6,BB$10+27*(7-$AE$8),$AF636,1,1)/OFFSET(DATA!$F$6,BB$10,$AF636,1,1),0)</f>
        <v>5.8479532163742687E-3</v>
      </c>
      <c r="BC636" s="190">
        <f ca="1">IF($AG636&gt;0,OFFSET(DATA!$F$6,BC$10+27*(7-$AE$8),$AF636,1,1)/OFFSET(DATA!$F$6,BC$10,$AF636,1,1),0)</f>
        <v>1.4925373134328358E-2</v>
      </c>
      <c r="BD636" s="190">
        <f ca="1">IF($AG636&gt;0,OFFSET(DATA!$F$6,BD$10+27*(7-$AE$8),$AF636,1,1)/OFFSET(DATA!$F$6,BD$10,$AF636,1,1),0)</f>
        <v>0</v>
      </c>
      <c r="BE636" s="190">
        <f ca="1">IF($AG636&gt;0,OFFSET(DATA!$F$6,BE$10+27*(7-$AE$8),$AF636,1,1)/OFFSET(DATA!$F$6,BE$10,$AF636,1,1),0)</f>
        <v>5.0632911392405063E-2</v>
      </c>
      <c r="BF636" s="190">
        <f ca="1">IF($AG636&gt;0,OFFSET(DATA!$F$6,BF$10+27*(7-$AE$8),$AF636,1,1)/OFFSET(DATA!$F$6,BF$10,$AF636,1,1),0)</f>
        <v>2.9239766081871343E-2</v>
      </c>
      <c r="BG636" s="190">
        <f ca="1">IF($AG636&gt;0,OFFSET(DATA!$F$6,BG$10+27*(7-$AE$8),$AF636,1,1)/OFFSET(DATA!$F$6,BG$10,$AF636,1,1),0)</f>
        <v>4.4117647058823532E-2</v>
      </c>
      <c r="BH636" s="190">
        <f ca="1">IF($AG636&gt;0,OFFSET(DATA!$F$6,BH$10+27*(7-$AE$8),$AF636,1,1)/OFFSET(DATA!$F$6,BH$10,$AF636,1,1),0)</f>
        <v>6.4663618549967342E-2</v>
      </c>
      <c r="BI636" s="190">
        <f ca="1">IF($AG636&gt;0,OFFSET(DATA!$F$6,BI$10+27*(7-$AE$8),$AF636,1,1)/OFFSET(DATA!$F$6,BI$10,$AF636,1,1),0)</f>
        <v>3.4482758620689655E-2</v>
      </c>
      <c r="BJ636" s="190">
        <f ca="1">IF($AG636&gt;0,OFFSET(DATA!$F$6,BJ$10+27*(7-$AE$8),$AF636,1,1)/OFFSET(DATA!$F$6,BJ$10,$AF636,1,1),0)</f>
        <v>1.8140589569160998E-2</v>
      </c>
      <c r="BK636" s="190">
        <f ca="1">IF($AG636&gt;0,OFFSET(DATA!$F$6,BK$10+27*(7-$AE$8),$AF636,1,1)/OFFSET(DATA!$F$6,BK$10,$AF636,1,1),0)</f>
        <v>5.8704453441295545E-2</v>
      </c>
      <c r="BL636" s="190">
        <f ca="1">IF($AG636&gt;0,OFFSET(DATA!$F$6,BL$10+27*(7-$AE$8),$AF636,1,1)/OFFSET(DATA!$F$6,BL$10,$AF636,1,1),0)</f>
        <v>3.3541785105173395E-2</v>
      </c>
      <c r="BM636" s="190">
        <f ca="1">IF($AG636&gt;0,OFFSET(DATA!$F$6,BM$10+27*(7-$AE$8),$AF636,1,1)/OFFSET(DATA!$F$6,BM$10,$AF636,1,1),0)</f>
        <v>1.824817518248175E-2</v>
      </c>
      <c r="BN636" s="190">
        <f ca="1">IF($AG636&gt;0,OFFSET(DATA!$F$6,BN$10+27*(7-$AE$8),$AF636,1,1)/OFFSET(DATA!$F$6,BN$10,$AF636,1,1),0)</f>
        <v>4.4045676998368678E-2</v>
      </c>
      <c r="BO636" s="190">
        <f ca="1">IF($AG636&gt;0,OFFSET(DATA!$F$6,BO$10+27*(7-$AE$8),$AF636,1,1)/OFFSET(DATA!$F$6,BO$10,$AF636,1,1),0)</f>
        <v>2.3758099352051837E-2</v>
      </c>
      <c r="BP636" s="190">
        <f ca="1">IF($AG636&gt;0,OFFSET(DATA!$F$6,BP$10+27*(7-$AE$8),$AF636,1,1)/OFFSET(DATA!$F$6,BP$10,$AF636,1,1),0)</f>
        <v>7.1553228621291445E-2</v>
      </c>
      <c r="BQ636" s="190">
        <f ca="1">IF($AG636&gt;0,OFFSET(DATA!$F$6,BQ$10+27*(7-$AE$8),$AF636,1,1)/OFFSET(DATA!$F$6,BQ$10,$AF636,1,1),0)</f>
        <v>4.9723756906077346E-2</v>
      </c>
      <c r="BR636" s="190">
        <f ca="1">IF($AG636&gt;0,OFFSET(DATA!$F$6,BR$10+27*(7-$AE$8),$AF636,1,1)/OFFSET(DATA!$F$6,BR$10,$AF636,1,1),0)</f>
        <v>2.0833333333333332E-2</v>
      </c>
      <c r="BS636" s="190">
        <f ca="1">IF($AG636&gt;0,OFFSET(DATA!$F$6,BS$10+27*(7-$AE$8),$AF636,1,1)/OFFSET(DATA!$F$6,BS$10,$AF636,1,1),0)</f>
        <v>1.3157894736842105E-2</v>
      </c>
      <c r="BT636" s="190">
        <f ca="1">IF($AG636&gt;0,OFFSET(DATA!$F$6,BT$10+27*(7-$AE$8),$AF636,1,1)/OFFSET(DATA!$F$6,BT$10,$AF636,1,1),0)</f>
        <v>1.6949152542372881E-2</v>
      </c>
      <c r="BU636" s="190">
        <f ca="1">IF($AG636&gt;0,OFFSET(DATA!$F$6,BU$10+27*(7-$AE$8),$AF636,1,1)/OFFSET(DATA!$F$6,BU$10,$AF636,1,1),0)</f>
        <v>0.1076923076923077</v>
      </c>
      <c r="BV636" s="190">
        <f ca="1">IF($AG636&gt;0,OFFSET(DATA!$F$6,BV$10+27*(7-$AE$8),$AF636,1,1)/OFFSET(DATA!$F$6,BV$10,$AF636,1,1),0)</f>
        <v>0.15475024485798236</v>
      </c>
      <c r="BW636" s="190">
        <f ca="1">IF($AG636&gt;0,OFFSET(DATA!$F$6,BW$10+27*(7-$AE$8),$AF636,1,1)/OFFSET(DATA!$F$6,BW$10,$AF636,1,1),0)</f>
        <v>2.3643949930458971E-2</v>
      </c>
      <c r="BX636" s="190">
        <f ca="1">IF($AG636&gt;0,OFFSET(DATA!$F$6,BX$10+27*(7-$AE$8),$AF636,1,1)/OFFSET(DATA!$F$6,BX$10,$AF636,1,1),0)</f>
        <v>1.2048192771084338E-2</v>
      </c>
    </row>
    <row r="637" spans="32:76" x14ac:dyDescent="0.2">
      <c r="AF637" s="166">
        <v>626</v>
      </c>
      <c r="AG637" s="96">
        <f ca="1">OFFSET(DATA!$F$6,$AF$10,$AF637,1,1)</f>
        <v>455</v>
      </c>
      <c r="AH637" s="190">
        <f ca="1">IF($AG637&gt;0,OFFSET(DATA!$F$6,$AF$10+27*AH$10,$AF637,1,1)/$AG637,0)</f>
        <v>4.1758241758241756E-2</v>
      </c>
      <c r="AI637" s="190">
        <f ca="1">IF($AG637&gt;0,OFFSET(DATA!$F$6,$AF$10+27*AI$10,$AF637,1,1)/$AG637,0)</f>
        <v>2.1978021978021978E-3</v>
      </c>
      <c r="AJ637" s="190">
        <f ca="1">IF($AG637&gt;0,OFFSET(DATA!$F$6,$AF$10+27*AJ$10,$AF637,1,1)/$AG637,0)</f>
        <v>8.7912087912087912E-3</v>
      </c>
      <c r="AK637" s="190">
        <f ca="1">IF($AG637&gt;0,OFFSET(DATA!$F$6,$AF$10+27*AK$10,$AF637,1,1)/$AG637,0)</f>
        <v>0</v>
      </c>
      <c r="AL637" s="190">
        <f ca="1">IF($AG637&gt;0,OFFSET(DATA!$F$6,$AF$10+27*AL$10,$AF637,1,1)/$AG637,0)</f>
        <v>0.89230769230769236</v>
      </c>
      <c r="AM637" s="190">
        <f ca="1">IF($AG637&gt;0,OFFSET(DATA!$F$6,$AF$10+27*AM$10,$AF637,1,1)/$AG637,0)</f>
        <v>0.79120879120879117</v>
      </c>
      <c r="AN637" s="166">
        <f ca="1">OFFSET(DATA!$F$6,$AF$10+27*AN$10,$AF637,1,1)</f>
        <v>18</v>
      </c>
      <c r="AO637" s="166">
        <f t="shared" ca="1" si="19"/>
        <v>18</v>
      </c>
      <c r="AQ637" s="96">
        <f ca="1">OFFSET(DATA!$F$6,25,$AF637,1,1)</f>
        <v>13344</v>
      </c>
      <c r="AR637" s="190">
        <f ca="1">IF($AQ637&gt;0,OFFSET(DATA!$F$6,25+27*AR$10,$AF637,1,1)/$AQ637,0)</f>
        <v>4.7886690647482015E-2</v>
      </c>
      <c r="AS637" s="190">
        <f ca="1">IF($AQ637&gt;0,OFFSET(DATA!$F$6,25+27*AS$10,$AF637,1,1)/$AQ637,0)</f>
        <v>7.494004796163069E-5</v>
      </c>
      <c r="AT637" s="190">
        <f ca="1">IF($AQ637&gt;0,OFFSET(DATA!$F$6,25+27*AT$10,$AF637,1,1)/$AQ637,0)</f>
        <v>1.596223021582734E-2</v>
      </c>
      <c r="AU637" s="190">
        <f ca="1">IF($AQ637&gt;0,OFFSET(DATA!$F$6,25+27*AU$10,$AF637,1,1)/$AQ637,0)</f>
        <v>0</v>
      </c>
      <c r="AV637" s="190">
        <f ca="1">IF($AQ637&gt;0,OFFSET(DATA!$F$6,25+27*AV$10,$AF637,1,1)/$AQ637,0)</f>
        <v>0.8125</v>
      </c>
      <c r="AW637" s="190">
        <f ca="1">IF($AQ637&gt;0,OFFSET(DATA!$F$6,25+27*AW$10,$AF637,1,1)/$AQ637,0)</f>
        <v>0.68172961630695439</v>
      </c>
      <c r="AZ637" s="166">
        <f t="shared" ca="1" si="20"/>
        <v>10</v>
      </c>
      <c r="BA637" s="190">
        <f ca="1">IF($AG637&gt;0,OFFSET(DATA!$F$6,BA$10+27*(7-$AE$8),$AF637,1,1)/OFFSET(DATA!$F$6,BA$10,$AF637,1,1),0)</f>
        <v>4.1758241758241756E-2</v>
      </c>
      <c r="BB637" s="190">
        <f ca="1">IF($AG637&gt;0,OFFSET(DATA!$F$6,BB$10+27*(7-$AE$8),$AF637,1,1)/OFFSET(DATA!$F$6,BB$10,$AF637,1,1),0)</f>
        <v>6.0975609756097563E-3</v>
      </c>
      <c r="BC637" s="190">
        <f ca="1">IF($AG637&gt;0,OFFSET(DATA!$F$6,BC$10+27*(7-$AE$8),$AF637,1,1)/OFFSET(DATA!$F$6,BC$10,$AF637,1,1),0)</f>
        <v>1.4814814814814815E-2</v>
      </c>
      <c r="BD637" s="190">
        <f ca="1">IF($AG637&gt;0,OFFSET(DATA!$F$6,BD$10+27*(7-$AE$8),$AF637,1,1)/OFFSET(DATA!$F$6,BD$10,$AF637,1,1),0)</f>
        <v>0</v>
      </c>
      <c r="BE637" s="190">
        <f ca="1">IF($AG637&gt;0,OFFSET(DATA!$F$6,BE$10+27*(7-$AE$8),$AF637,1,1)/OFFSET(DATA!$F$6,BE$10,$AF637,1,1),0)</f>
        <v>4.3209876543209874E-2</v>
      </c>
      <c r="BF637" s="190">
        <f ca="1">IF($AG637&gt;0,OFFSET(DATA!$F$6,BF$10+27*(7-$AE$8),$AF637,1,1)/OFFSET(DATA!$F$6,BF$10,$AF637,1,1),0)</f>
        <v>2.9411764705882353E-2</v>
      </c>
      <c r="BG637" s="190">
        <f ca="1">IF($AG637&gt;0,OFFSET(DATA!$F$6,BG$10+27*(7-$AE$8),$AF637,1,1)/OFFSET(DATA!$F$6,BG$10,$AF637,1,1),0)</f>
        <v>4.3165467625899283E-2</v>
      </c>
      <c r="BH637" s="190">
        <f ca="1">IF($AG637&gt;0,OFFSET(DATA!$F$6,BH$10+27*(7-$AE$8),$AF637,1,1)/OFFSET(DATA!$F$6,BH$10,$AF637,1,1),0)</f>
        <v>6.5848934796642999E-2</v>
      </c>
      <c r="BI637" s="190">
        <f ca="1">IF($AG637&gt;0,OFFSET(DATA!$F$6,BI$10+27*(7-$AE$8),$AF637,1,1)/OFFSET(DATA!$F$6,BI$10,$AF637,1,1),0)</f>
        <v>3.017241379310345E-2</v>
      </c>
      <c r="BJ637" s="190">
        <f ca="1">IF($AG637&gt;0,OFFSET(DATA!$F$6,BJ$10+27*(7-$AE$8),$AF637,1,1)/OFFSET(DATA!$F$6,BJ$10,$AF637,1,1),0)</f>
        <v>1.9565217391304349E-2</v>
      </c>
      <c r="BK637" s="190">
        <f ca="1">IF($AG637&gt;0,OFFSET(DATA!$F$6,BK$10+27*(7-$AE$8),$AF637,1,1)/OFFSET(DATA!$F$6,BK$10,$AF637,1,1),0)</f>
        <v>5.9880239520958084E-2</v>
      </c>
      <c r="BL637" s="190">
        <f ca="1">IF($AG637&gt;0,OFFSET(DATA!$F$6,BL$10+27*(7-$AE$8),$AF637,1,1)/OFFSET(DATA!$F$6,BL$10,$AF637,1,1),0)</f>
        <v>3.1567080045095827E-2</v>
      </c>
      <c r="BM637" s="190">
        <f ca="1">IF($AG637&gt;0,OFFSET(DATA!$F$6,BM$10+27*(7-$AE$8),$AF637,1,1)/OFFSET(DATA!$F$6,BM$10,$AF637,1,1),0)</f>
        <v>2.4734982332155476E-2</v>
      </c>
      <c r="BN637" s="190">
        <f ca="1">IF($AG637&gt;0,OFFSET(DATA!$F$6,BN$10+27*(7-$AE$8),$AF637,1,1)/OFFSET(DATA!$F$6,BN$10,$AF637,1,1),0)</f>
        <v>4.5685279187817257E-2</v>
      </c>
      <c r="BO637" s="190">
        <f ca="1">IF($AG637&gt;0,OFFSET(DATA!$F$6,BO$10+27*(7-$AE$8),$AF637,1,1)/OFFSET(DATA!$F$6,BO$10,$AF637,1,1),0)</f>
        <v>2.2964509394572025E-2</v>
      </c>
      <c r="BP637" s="190">
        <f ca="1">IF($AG637&gt;0,OFFSET(DATA!$F$6,BP$10+27*(7-$AE$8),$AF637,1,1)/OFFSET(DATA!$F$6,BP$10,$AF637,1,1),0)</f>
        <v>6.6326530612244902E-2</v>
      </c>
      <c r="BQ637" s="190">
        <f ca="1">IF($AG637&gt;0,OFFSET(DATA!$F$6,BQ$10+27*(7-$AE$8),$AF637,1,1)/OFFSET(DATA!$F$6,BQ$10,$AF637,1,1),0)</f>
        <v>4.9815498154981548E-2</v>
      </c>
      <c r="BR637" s="190">
        <f ca="1">IF($AG637&gt;0,OFFSET(DATA!$F$6,BR$10+27*(7-$AE$8),$AF637,1,1)/OFFSET(DATA!$F$6,BR$10,$AF637,1,1),0)</f>
        <v>2.0289855072463767E-2</v>
      </c>
      <c r="BS637" s="190">
        <f ca="1">IF($AG637&gt;0,OFFSET(DATA!$F$6,BS$10+27*(7-$AE$8),$AF637,1,1)/OFFSET(DATA!$F$6,BS$10,$AF637,1,1),0)</f>
        <v>1.2500000000000001E-2</v>
      </c>
      <c r="BT637" s="190">
        <f ca="1">IF($AG637&gt;0,OFFSET(DATA!$F$6,BT$10+27*(7-$AE$8),$AF637,1,1)/OFFSET(DATA!$F$6,BT$10,$AF637,1,1),0)</f>
        <v>1.7021276595744681E-2</v>
      </c>
      <c r="BU637" s="190">
        <f ca="1">IF($AG637&gt;0,OFFSET(DATA!$F$6,BU$10+27*(7-$AE$8),$AF637,1,1)/OFFSET(DATA!$F$6,BU$10,$AF637,1,1),0)</f>
        <v>0.1050656660412758</v>
      </c>
      <c r="BV637" s="190">
        <f ca="1">IF($AG637&gt;0,OFFSET(DATA!$F$6,BV$10+27*(7-$AE$8),$AF637,1,1)/OFFSET(DATA!$F$6,BV$10,$AF637,1,1),0)</f>
        <v>0.15309126594700687</v>
      </c>
      <c r="BW637" s="190">
        <f ca="1">IF($AG637&gt;0,OFFSET(DATA!$F$6,BW$10+27*(7-$AE$8),$AF637,1,1)/OFFSET(DATA!$F$6,BW$10,$AF637,1,1),0)</f>
        <v>2.3351648351648352E-2</v>
      </c>
      <c r="BX637" s="190">
        <f ca="1">IF($AG637&gt;0,OFFSET(DATA!$F$6,BX$10+27*(7-$AE$8),$AF637,1,1)/OFFSET(DATA!$F$6,BX$10,$AF637,1,1),0)</f>
        <v>1.1824324324324325E-2</v>
      </c>
    </row>
    <row r="638" spans="32:76" x14ac:dyDescent="0.2">
      <c r="AF638" s="166">
        <v>627</v>
      </c>
      <c r="AG638" s="96">
        <f ca="1">OFFSET(DATA!$F$6,$AF$10,$AF638,1,1)</f>
        <v>456</v>
      </c>
      <c r="AH638" s="190">
        <f ca="1">IF($AG638&gt;0,OFFSET(DATA!$F$6,$AF$10+27*AH$10,$AF638,1,1)/$AG638,0)</f>
        <v>4.6052631578947366E-2</v>
      </c>
      <c r="AI638" s="190">
        <f ca="1">IF($AG638&gt;0,OFFSET(DATA!$F$6,$AF$10+27*AI$10,$AF638,1,1)/$AG638,0)</f>
        <v>2.1929824561403508E-3</v>
      </c>
      <c r="AJ638" s="190">
        <f ca="1">IF($AG638&gt;0,OFFSET(DATA!$F$6,$AF$10+27*AJ$10,$AF638,1,1)/$AG638,0)</f>
        <v>8.771929824561403E-3</v>
      </c>
      <c r="AK638" s="190">
        <f ca="1">IF($AG638&gt;0,OFFSET(DATA!$F$6,$AF$10+27*AK$10,$AF638,1,1)/$AG638,0)</f>
        <v>0</v>
      </c>
      <c r="AL638" s="190">
        <f ca="1">IF($AG638&gt;0,OFFSET(DATA!$F$6,$AF$10+27*AL$10,$AF638,1,1)/$AG638,0)</f>
        <v>0.91228070175438591</v>
      </c>
      <c r="AM638" s="190">
        <f ca="1">IF($AG638&gt;0,OFFSET(DATA!$F$6,$AF$10+27*AM$10,$AF638,1,1)/$AG638,0)</f>
        <v>0.80921052631578949</v>
      </c>
      <c r="AN638" s="166">
        <f ca="1">OFFSET(DATA!$F$6,$AF$10+27*AN$10,$AF638,1,1)</f>
        <v>19</v>
      </c>
      <c r="AO638" s="166">
        <f t="shared" ca="1" si="19"/>
        <v>19</v>
      </c>
      <c r="AQ638" s="96">
        <f ca="1">OFFSET(DATA!$F$6,25,$AF638,1,1)</f>
        <v>13180</v>
      </c>
      <c r="AR638" s="190">
        <f ca="1">IF($AQ638&gt;0,OFFSET(DATA!$F$6,25+27*AR$10,$AF638,1,1)/$AQ638,0)</f>
        <v>4.7572078907435505E-2</v>
      </c>
      <c r="AS638" s="190">
        <f ca="1">IF($AQ638&gt;0,OFFSET(DATA!$F$6,25+27*AS$10,$AF638,1,1)/$AQ638,0)</f>
        <v>7.5872534142640364E-5</v>
      </c>
      <c r="AT638" s="190">
        <f ca="1">IF($AQ638&gt;0,OFFSET(DATA!$F$6,25+27*AT$10,$AF638,1,1)/$AQ638,0)</f>
        <v>1.5553869499241275E-2</v>
      </c>
      <c r="AU638" s="190">
        <f ca="1">IF($AQ638&gt;0,OFFSET(DATA!$F$6,25+27*AU$10,$AF638,1,1)/$AQ638,0)</f>
        <v>0</v>
      </c>
      <c r="AV638" s="190">
        <f ca="1">IF($AQ638&gt;0,OFFSET(DATA!$F$6,25+27*AV$10,$AF638,1,1)/$AQ638,0)</f>
        <v>0.82298937784522008</v>
      </c>
      <c r="AW638" s="190">
        <f ca="1">IF($AQ638&gt;0,OFFSET(DATA!$F$6,25+27*AW$10,$AF638,1,1)/$AQ638,0)</f>
        <v>0.6987101669195751</v>
      </c>
      <c r="AZ638" s="166">
        <f t="shared" ca="1" si="20"/>
        <v>8</v>
      </c>
      <c r="BA638" s="190">
        <f ca="1">IF($AG638&gt;0,OFFSET(DATA!$F$6,BA$10+27*(7-$AE$8),$AF638,1,1)/OFFSET(DATA!$F$6,BA$10,$AF638,1,1),0)</f>
        <v>4.6052631578947366E-2</v>
      </c>
      <c r="BB638" s="190">
        <f ca="1">IF($AG638&gt;0,OFFSET(DATA!$F$6,BB$10+27*(7-$AE$8),$AF638,1,1)/OFFSET(DATA!$F$6,BB$10,$AF638,1,1),0)</f>
        <v>6.2111801242236021E-3</v>
      </c>
      <c r="BC638" s="190">
        <f ca="1">IF($AG638&gt;0,OFFSET(DATA!$F$6,BC$10+27*(7-$AE$8),$AF638,1,1)/OFFSET(DATA!$F$6,BC$10,$AF638,1,1),0)</f>
        <v>1.4598540145985401E-2</v>
      </c>
      <c r="BD638" s="190">
        <f ca="1">IF($AG638&gt;0,OFFSET(DATA!$F$6,BD$10+27*(7-$AE$8),$AF638,1,1)/OFFSET(DATA!$F$6,BD$10,$AF638,1,1),0)</f>
        <v>0</v>
      </c>
      <c r="BE638" s="190">
        <f ca="1">IF($AG638&gt;0,OFFSET(DATA!$F$6,BE$10+27*(7-$AE$8),$AF638,1,1)/OFFSET(DATA!$F$6,BE$10,$AF638,1,1),0)</f>
        <v>4.2553191489361701E-2</v>
      </c>
      <c r="BF638" s="190">
        <f ca="1">IF($AG638&gt;0,OFFSET(DATA!$F$6,BF$10+27*(7-$AE$8),$AF638,1,1)/OFFSET(DATA!$F$6,BF$10,$AF638,1,1),0)</f>
        <v>2.9411764705882353E-2</v>
      </c>
      <c r="BG638" s="190">
        <f ca="1">IF($AG638&gt;0,OFFSET(DATA!$F$6,BG$10+27*(7-$AE$8),$AF638,1,1)/OFFSET(DATA!$F$6,BG$10,$AF638,1,1),0)</f>
        <v>4.9295774647887321E-2</v>
      </c>
      <c r="BH638" s="190">
        <f ca="1">IF($AG638&gt;0,OFFSET(DATA!$F$6,BH$10+27*(7-$AE$8),$AF638,1,1)/OFFSET(DATA!$F$6,BH$10,$AF638,1,1),0)</f>
        <v>6.7204301075268813E-2</v>
      </c>
      <c r="BI638" s="190">
        <f ca="1">IF($AG638&gt;0,OFFSET(DATA!$F$6,BI$10+27*(7-$AE$8),$AF638,1,1)/OFFSET(DATA!$F$6,BI$10,$AF638,1,1),0)</f>
        <v>2.1459227467811159E-2</v>
      </c>
      <c r="BJ638" s="190">
        <f ca="1">IF($AG638&gt;0,OFFSET(DATA!$F$6,BJ$10+27*(7-$AE$8),$AF638,1,1)/OFFSET(DATA!$F$6,BJ$10,$AF638,1,1),0)</f>
        <v>1.3921113689095127E-2</v>
      </c>
      <c r="BK638" s="190">
        <f ca="1">IF($AG638&gt;0,OFFSET(DATA!$F$6,BK$10+27*(7-$AE$8),$AF638,1,1)/OFFSET(DATA!$F$6,BK$10,$AF638,1,1),0)</f>
        <v>4.0860215053763443E-2</v>
      </c>
      <c r="BL638" s="190">
        <f ca="1">IF($AG638&gt;0,OFFSET(DATA!$F$6,BL$10+27*(7-$AE$8),$AF638,1,1)/OFFSET(DATA!$F$6,BL$10,$AF638,1,1),0)</f>
        <v>3.1232254400908575E-2</v>
      </c>
      <c r="BM638" s="190">
        <f ca="1">IF($AG638&gt;0,OFFSET(DATA!$F$6,BM$10+27*(7-$AE$8),$AF638,1,1)/OFFSET(DATA!$F$6,BM$10,$AF638,1,1),0)</f>
        <v>2.7586206896551724E-2</v>
      </c>
      <c r="BN638" s="190">
        <f ca="1">IF($AG638&gt;0,OFFSET(DATA!$F$6,BN$10+27*(7-$AE$8),$AF638,1,1)/OFFSET(DATA!$F$6,BN$10,$AF638,1,1),0)</f>
        <v>5.6338028169014086E-2</v>
      </c>
      <c r="BO638" s="190">
        <f ca="1">IF($AG638&gt;0,OFFSET(DATA!$F$6,BO$10+27*(7-$AE$8),$AF638,1,1)/OFFSET(DATA!$F$6,BO$10,$AF638,1,1),0)</f>
        <v>2.4665981500513873E-2</v>
      </c>
      <c r="BP638" s="190">
        <f ca="1">IF($AG638&gt;0,OFFSET(DATA!$F$6,BP$10+27*(7-$AE$8),$AF638,1,1)/OFFSET(DATA!$F$6,BP$10,$AF638,1,1),0)</f>
        <v>6.6907775768535266E-2</v>
      </c>
      <c r="BQ638" s="190">
        <f ca="1">IF($AG638&gt;0,OFFSET(DATA!$F$6,BQ$10+27*(7-$AE$8),$AF638,1,1)/OFFSET(DATA!$F$6,BQ$10,$AF638,1,1),0)</f>
        <v>4.8824593128390596E-2</v>
      </c>
      <c r="BR638" s="190">
        <f ca="1">IF($AG638&gt;0,OFFSET(DATA!$F$6,BR$10+27*(7-$AE$8),$AF638,1,1)/OFFSET(DATA!$F$6,BR$10,$AF638,1,1),0)</f>
        <v>1.5290519877675841E-2</v>
      </c>
      <c r="BS638" s="190">
        <f ca="1">IF($AG638&gt;0,OFFSET(DATA!$F$6,BS$10+27*(7-$AE$8),$AF638,1,1)/OFFSET(DATA!$F$6,BS$10,$AF638,1,1),0)</f>
        <v>1.2422360248447204E-2</v>
      </c>
      <c r="BT638" s="190">
        <f ca="1">IF($AG638&gt;0,OFFSET(DATA!$F$6,BT$10+27*(7-$AE$8),$AF638,1,1)/OFFSET(DATA!$F$6,BT$10,$AF638,1,1),0)</f>
        <v>1.6666666666666666E-2</v>
      </c>
      <c r="BU638" s="190">
        <f ca="1">IF($AG638&gt;0,OFFSET(DATA!$F$6,BU$10+27*(7-$AE$8),$AF638,1,1)/OFFSET(DATA!$F$6,BU$10,$AF638,1,1),0)</f>
        <v>0.1001890359168242</v>
      </c>
      <c r="BV638" s="190">
        <f ca="1">IF($AG638&gt;0,OFFSET(DATA!$F$6,BV$10+27*(7-$AE$8),$AF638,1,1)/OFFSET(DATA!$F$6,BV$10,$AF638,1,1),0)</f>
        <v>0.15522388059701492</v>
      </c>
      <c r="BW638" s="190">
        <f ca="1">IF($AG638&gt;0,OFFSET(DATA!$F$6,BW$10+27*(7-$AE$8),$AF638,1,1)/OFFSET(DATA!$F$6,BW$10,$AF638,1,1),0)</f>
        <v>2.5238744884038201E-2</v>
      </c>
      <c r="BX638" s="190">
        <f ca="1">IF($AG638&gt;0,OFFSET(DATA!$F$6,BX$10+27*(7-$AE$8),$AF638,1,1)/OFFSET(DATA!$F$6,BX$10,$AF638,1,1),0)</f>
        <v>1.1725293132328308E-2</v>
      </c>
    </row>
    <row r="639" spans="32:76" x14ac:dyDescent="0.2">
      <c r="AF639" s="166">
        <v>628</v>
      </c>
      <c r="AG639" s="96">
        <f ca="1">OFFSET(DATA!$F$6,$AF$10,$AF639,1,1)</f>
        <v>443</v>
      </c>
      <c r="AH639" s="190">
        <f ca="1">IF($AG639&gt;0,OFFSET(DATA!$F$6,$AF$10+27*AH$10,$AF639,1,1)/$AG639,0)</f>
        <v>3.160270880361174E-2</v>
      </c>
      <c r="AI639" s="190">
        <f ca="1">IF($AG639&gt;0,OFFSET(DATA!$F$6,$AF$10+27*AI$10,$AF639,1,1)/$AG639,0)</f>
        <v>2.257336343115124E-3</v>
      </c>
      <c r="AJ639" s="190">
        <f ca="1">IF($AG639&gt;0,OFFSET(DATA!$F$6,$AF$10+27*AJ$10,$AF639,1,1)/$AG639,0)</f>
        <v>9.0293453724604959E-3</v>
      </c>
      <c r="AK639" s="190">
        <f ca="1">IF($AG639&gt;0,OFFSET(DATA!$F$6,$AF$10+27*AK$10,$AF639,1,1)/$AG639,0)</f>
        <v>0</v>
      </c>
      <c r="AL639" s="190">
        <f ca="1">IF($AG639&gt;0,OFFSET(DATA!$F$6,$AF$10+27*AL$10,$AF639,1,1)/$AG639,0)</f>
        <v>0.90293453724604966</v>
      </c>
      <c r="AM639" s="190">
        <f ca="1">IF($AG639&gt;0,OFFSET(DATA!$F$6,$AF$10+27*AM$10,$AF639,1,1)/$AG639,0)</f>
        <v>0.82844243792325056</v>
      </c>
      <c r="AN639" s="166">
        <f ca="1">OFFSET(DATA!$F$6,$AF$10+27*AN$10,$AF639,1,1)</f>
        <v>19</v>
      </c>
      <c r="AO639" s="166">
        <f t="shared" ca="1" si="19"/>
        <v>19</v>
      </c>
      <c r="AQ639" s="96">
        <f ca="1">OFFSET(DATA!$F$6,25,$AF639,1,1)</f>
        <v>12587</v>
      </c>
      <c r="AR639" s="190">
        <f ca="1">IF($AQ639&gt;0,OFFSET(DATA!$F$6,25+27*AR$10,$AF639,1,1)/$AQ639,0)</f>
        <v>4.1312465241916264E-2</v>
      </c>
      <c r="AS639" s="190">
        <f ca="1">IF($AQ639&gt;0,OFFSET(DATA!$F$6,25+27*AS$10,$AF639,1,1)/$AQ639,0)</f>
        <v>7.9447048542146661E-5</v>
      </c>
      <c r="AT639" s="190">
        <f ca="1">IF($AQ639&gt;0,OFFSET(DATA!$F$6,25+27*AT$10,$AF639,1,1)/$AQ639,0)</f>
        <v>1.4777151028839279E-2</v>
      </c>
      <c r="AU639" s="190">
        <f ca="1">IF($AQ639&gt;0,OFFSET(DATA!$F$6,25+27*AU$10,$AF639,1,1)/$AQ639,0)</f>
        <v>0</v>
      </c>
      <c r="AV639" s="190">
        <f ca="1">IF($AQ639&gt;0,OFFSET(DATA!$F$6,25+27*AV$10,$AF639,1,1)/$AQ639,0)</f>
        <v>0.81083657742114879</v>
      </c>
      <c r="AW639" s="190">
        <f ca="1">IF($AQ639&gt;0,OFFSET(DATA!$F$6,25+27*AW$10,$AF639,1,1)/$AQ639,0)</f>
        <v>0.70485421466592513</v>
      </c>
      <c r="AZ639" s="166">
        <f t="shared" ca="1" si="20"/>
        <v>9</v>
      </c>
      <c r="BA639" s="190">
        <f ca="1">IF($AG639&gt;0,OFFSET(DATA!$F$6,BA$10+27*(7-$AE$8),$AF639,1,1)/OFFSET(DATA!$F$6,BA$10,$AF639,1,1),0)</f>
        <v>3.160270880361174E-2</v>
      </c>
      <c r="BB639" s="190">
        <f ca="1">IF($AG639&gt;0,OFFSET(DATA!$F$6,BB$10+27*(7-$AE$8),$AF639,1,1)/OFFSET(DATA!$F$6,BB$10,$AF639,1,1),0)</f>
        <v>6.2893081761006293E-3</v>
      </c>
      <c r="BC639" s="190">
        <f ca="1">IF($AG639&gt;0,OFFSET(DATA!$F$6,BC$10+27*(7-$AE$8),$AF639,1,1)/OFFSET(DATA!$F$6,BC$10,$AF639,1,1),0)</f>
        <v>1.5625E-2</v>
      </c>
      <c r="BD639" s="190">
        <f ca="1">IF($AG639&gt;0,OFFSET(DATA!$F$6,BD$10+27*(7-$AE$8),$AF639,1,1)/OFFSET(DATA!$F$6,BD$10,$AF639,1,1),0)</f>
        <v>0</v>
      </c>
      <c r="BE639" s="190">
        <f ca="1">IF($AG639&gt;0,OFFSET(DATA!$F$6,BE$10+27*(7-$AE$8),$AF639,1,1)/OFFSET(DATA!$F$6,BE$10,$AF639,1,1),0)</f>
        <v>4.1176470588235294E-2</v>
      </c>
      <c r="BF639" s="190">
        <f ca="1">IF($AG639&gt;0,OFFSET(DATA!$F$6,BF$10+27*(7-$AE$8),$AF639,1,1)/OFFSET(DATA!$F$6,BF$10,$AF639,1,1),0)</f>
        <v>1.1764705882352941E-2</v>
      </c>
      <c r="BG639" s="190">
        <f ca="1">IF($AG639&gt;0,OFFSET(DATA!$F$6,BG$10+27*(7-$AE$8),$AF639,1,1)/OFFSET(DATA!$F$6,BG$10,$AF639,1,1),0)</f>
        <v>5.2238805970149252E-2</v>
      </c>
      <c r="BH639" s="190">
        <f ca="1">IF($AG639&gt;0,OFFSET(DATA!$F$6,BH$10+27*(7-$AE$8),$AF639,1,1)/OFFSET(DATA!$F$6,BH$10,$AF639,1,1),0)</f>
        <v>6.5142065142065136E-2</v>
      </c>
      <c r="BI639" s="190">
        <f ca="1">IF($AG639&gt;0,OFFSET(DATA!$F$6,BI$10+27*(7-$AE$8),$AF639,1,1)/OFFSET(DATA!$F$6,BI$10,$AF639,1,1),0)</f>
        <v>1.3953488372093023E-2</v>
      </c>
      <c r="BJ639" s="190">
        <f ca="1">IF($AG639&gt;0,OFFSET(DATA!$F$6,BJ$10+27*(7-$AE$8),$AF639,1,1)/OFFSET(DATA!$F$6,BJ$10,$AF639,1,1),0)</f>
        <v>4.7732696897374704E-3</v>
      </c>
      <c r="BK639" s="190">
        <f ca="1">IF($AG639&gt;0,OFFSET(DATA!$F$6,BK$10+27*(7-$AE$8),$AF639,1,1)/OFFSET(DATA!$F$6,BK$10,$AF639,1,1),0)</f>
        <v>3.5714285714285712E-2</v>
      </c>
      <c r="BL639" s="190">
        <f ca="1">IF($AG639&gt;0,OFFSET(DATA!$F$6,BL$10+27*(7-$AE$8),$AF639,1,1)/OFFSET(DATA!$F$6,BL$10,$AF639,1,1),0)</f>
        <v>2.9114676173499703E-2</v>
      </c>
      <c r="BM639" s="190">
        <f ca="1">IF($AG639&gt;0,OFFSET(DATA!$F$6,BM$10+27*(7-$AE$8),$AF639,1,1)/OFFSET(DATA!$F$6,BM$10,$AF639,1,1),0)</f>
        <v>1.2396694214876033E-2</v>
      </c>
      <c r="BN639" s="190">
        <f ca="1">IF($AG639&gt;0,OFFSET(DATA!$F$6,BN$10+27*(7-$AE$8),$AF639,1,1)/OFFSET(DATA!$F$6,BN$10,$AF639,1,1),0)</f>
        <v>3.9783001808318265E-2</v>
      </c>
      <c r="BO639" s="190">
        <f ca="1">IF($AG639&gt;0,OFFSET(DATA!$F$6,BO$10+27*(7-$AE$8),$AF639,1,1)/OFFSET(DATA!$F$6,BO$10,$AF639,1,1),0)</f>
        <v>1.6648168701442843E-2</v>
      </c>
      <c r="BP639" s="190">
        <f ca="1">IF($AG639&gt;0,OFFSET(DATA!$F$6,BP$10+27*(7-$AE$8),$AF639,1,1)/OFFSET(DATA!$F$6,BP$10,$AF639,1,1),0)</f>
        <v>7.719928186714542E-2</v>
      </c>
      <c r="BQ639" s="190">
        <f ca="1">IF($AG639&gt;0,OFFSET(DATA!$F$6,BQ$10+27*(7-$AE$8),$AF639,1,1)/OFFSET(DATA!$F$6,BQ$10,$AF639,1,1),0)</f>
        <v>3.131115459882583E-2</v>
      </c>
      <c r="BR639" s="190">
        <f ca="1">IF($AG639&gt;0,OFFSET(DATA!$F$6,BR$10+27*(7-$AE$8),$AF639,1,1)/OFFSET(DATA!$F$6,BR$10,$AF639,1,1),0)</f>
        <v>1.9543973941368076E-2</v>
      </c>
      <c r="BS639" s="190">
        <f ca="1">IF($AG639&gt;0,OFFSET(DATA!$F$6,BS$10+27*(7-$AE$8),$AF639,1,1)/OFFSET(DATA!$F$6,BS$10,$AF639,1,1),0)</f>
        <v>6.5789473684210523E-3</v>
      </c>
      <c r="BT639" s="190">
        <f ca="1">IF($AG639&gt;0,OFFSET(DATA!$F$6,BT$10+27*(7-$AE$8),$AF639,1,1)/OFFSET(DATA!$F$6,BT$10,$AF639,1,1),0)</f>
        <v>1.282051282051282E-2</v>
      </c>
      <c r="BU639" s="190">
        <f ca="1">IF($AG639&gt;0,OFFSET(DATA!$F$6,BU$10+27*(7-$AE$8),$AF639,1,1)/OFFSET(DATA!$F$6,BU$10,$AF639,1,1),0)</f>
        <v>8.203125E-2</v>
      </c>
      <c r="BV639" s="190">
        <f ca="1">IF($AG639&gt;0,OFFSET(DATA!$F$6,BV$10+27*(7-$AE$8),$AF639,1,1)/OFFSET(DATA!$F$6,BV$10,$AF639,1,1),0)</f>
        <v>0.1307531380753138</v>
      </c>
      <c r="BW639" s="190">
        <f ca="1">IF($AG639&gt;0,OFFSET(DATA!$F$6,BW$10+27*(7-$AE$8),$AF639,1,1)/OFFSET(DATA!$F$6,BW$10,$AF639,1,1),0)</f>
        <v>2.5679758308157101E-2</v>
      </c>
      <c r="BX639" s="190">
        <f ca="1">IF($AG639&gt;0,OFFSET(DATA!$F$6,BX$10+27*(7-$AE$8),$AF639,1,1)/OFFSET(DATA!$F$6,BX$10,$AF639,1,1),0)</f>
        <v>8.5178875638841564E-3</v>
      </c>
    </row>
    <row r="640" spans="32:76" x14ac:dyDescent="0.2">
      <c r="AF640" s="166">
        <v>629</v>
      </c>
      <c r="AG640" s="96">
        <f ca="1">OFFSET(DATA!$F$6,$AF$10,$AF640,1,1)</f>
        <v>448</v>
      </c>
      <c r="AH640" s="190">
        <f ca="1">IF($AG640&gt;0,OFFSET(DATA!$F$6,$AF$10+27*AH$10,$AF640,1,1)/$AG640,0)</f>
        <v>3.125E-2</v>
      </c>
      <c r="AI640" s="190">
        <f ca="1">IF($AG640&gt;0,OFFSET(DATA!$F$6,$AF$10+27*AI$10,$AF640,1,1)/$AG640,0)</f>
        <v>2.232142857142857E-3</v>
      </c>
      <c r="AJ640" s="190">
        <f ca="1">IF($AG640&gt;0,OFFSET(DATA!$F$6,$AF$10+27*AJ$10,$AF640,1,1)/$AG640,0)</f>
        <v>8.9285714285714281E-3</v>
      </c>
      <c r="AK640" s="190">
        <f ca="1">IF($AG640&gt;0,OFFSET(DATA!$F$6,$AF$10+27*AK$10,$AF640,1,1)/$AG640,0)</f>
        <v>0</v>
      </c>
      <c r="AL640" s="190">
        <f ca="1">IF($AG640&gt;0,OFFSET(DATA!$F$6,$AF$10+27*AL$10,$AF640,1,1)/$AG640,0)</f>
        <v>0.9040178571428571</v>
      </c>
      <c r="AM640" s="190">
        <f ca="1">IF($AG640&gt;0,OFFSET(DATA!$F$6,$AF$10+27*AM$10,$AF640,1,1)/$AG640,0)</f>
        <v>0.8348214285714286</v>
      </c>
      <c r="AN640" s="166">
        <f ca="1">OFFSET(DATA!$F$6,$AF$10+27*AN$10,$AF640,1,1)</f>
        <v>19</v>
      </c>
      <c r="AO640" s="166">
        <f t="shared" ca="1" si="19"/>
        <v>19</v>
      </c>
      <c r="AQ640" s="96">
        <f ca="1">OFFSET(DATA!$F$6,25,$AF640,1,1)</f>
        <v>12909</v>
      </c>
      <c r="AR640" s="190">
        <f ca="1">IF($AQ640&gt;0,OFFSET(DATA!$F$6,25+27*AR$10,$AF640,1,1)/$AQ640,0)</f>
        <v>4.2063676504764121E-2</v>
      </c>
      <c r="AS640" s="190">
        <f ca="1">IF($AQ640&gt;0,OFFSET(DATA!$F$6,25+27*AS$10,$AF640,1,1)/$AQ640,0)</f>
        <v>7.7465334262917344E-5</v>
      </c>
      <c r="AT640" s="190">
        <f ca="1">IF($AQ640&gt;0,OFFSET(DATA!$F$6,25+27*AT$10,$AF640,1,1)/$AQ640,0)</f>
        <v>1.4408552172902626E-2</v>
      </c>
      <c r="AU640" s="190">
        <f ca="1">IF($AQ640&gt;0,OFFSET(DATA!$F$6,25+27*AU$10,$AF640,1,1)/$AQ640,0)</f>
        <v>0</v>
      </c>
      <c r="AV640" s="190">
        <f ca="1">IF($AQ640&gt;0,OFFSET(DATA!$F$6,25+27*AV$10,$AF640,1,1)/$AQ640,0)</f>
        <v>0.79820280424510037</v>
      </c>
      <c r="AW640" s="190">
        <f ca="1">IF($AQ640&gt;0,OFFSET(DATA!$F$6,25+27*AW$10,$AF640,1,1)/$AQ640,0)</f>
        <v>0.6983499883801999</v>
      </c>
      <c r="AZ640" s="166">
        <f t="shared" ca="1" si="20"/>
        <v>10</v>
      </c>
      <c r="BA640" s="190">
        <f ca="1">IF($AG640&gt;0,OFFSET(DATA!$F$6,BA$10+27*(7-$AE$8),$AF640,1,1)/OFFSET(DATA!$F$6,BA$10,$AF640,1,1),0)</f>
        <v>3.125E-2</v>
      </c>
      <c r="BB640" s="190">
        <f ca="1">IF($AG640&gt;0,OFFSET(DATA!$F$6,BB$10+27*(7-$AE$8),$AF640,1,1)/OFFSET(DATA!$F$6,BB$10,$AF640,1,1),0)</f>
        <v>6.1728395061728392E-3</v>
      </c>
      <c r="BC640" s="190">
        <f ca="1">IF($AG640&gt;0,OFFSET(DATA!$F$6,BC$10+27*(7-$AE$8),$AF640,1,1)/OFFSET(DATA!$F$6,BC$10,$AF640,1,1),0)</f>
        <v>1.5151515151515152E-2</v>
      </c>
      <c r="BD640" s="190">
        <f ca="1">IF($AG640&gt;0,OFFSET(DATA!$F$6,BD$10+27*(7-$AE$8),$AF640,1,1)/OFFSET(DATA!$F$6,BD$10,$AF640,1,1),0)</f>
        <v>0</v>
      </c>
      <c r="BE640" s="190">
        <f ca="1">IF($AG640&gt;0,OFFSET(DATA!$F$6,BE$10+27*(7-$AE$8),$AF640,1,1)/OFFSET(DATA!$F$6,BE$10,$AF640,1,1),0)</f>
        <v>3.9106145251396648E-2</v>
      </c>
      <c r="BF640" s="190">
        <f ca="1">IF($AG640&gt;0,OFFSET(DATA!$F$6,BF$10+27*(7-$AE$8),$AF640,1,1)/OFFSET(DATA!$F$6,BF$10,$AF640,1,1),0)</f>
        <v>1.1627906976744186E-2</v>
      </c>
      <c r="BG640" s="190">
        <f ca="1">IF($AG640&gt;0,OFFSET(DATA!$F$6,BG$10+27*(7-$AE$8),$AF640,1,1)/OFFSET(DATA!$F$6,BG$10,$AF640,1,1),0)</f>
        <v>5.1094890510948905E-2</v>
      </c>
      <c r="BH640" s="190">
        <f ca="1">IF($AG640&gt;0,OFFSET(DATA!$F$6,BH$10+27*(7-$AE$8),$AF640,1,1)/OFFSET(DATA!$F$6,BH$10,$AF640,1,1),0)</f>
        <v>6.1862678450033994E-2</v>
      </c>
      <c r="BI640" s="190">
        <f ca="1">IF($AG640&gt;0,OFFSET(DATA!$F$6,BI$10+27*(7-$AE$8),$AF640,1,1)/OFFSET(DATA!$F$6,BI$10,$AF640,1,1),0)</f>
        <v>1.8181818181818181E-2</v>
      </c>
      <c r="BJ640" s="190">
        <f ca="1">IF($AG640&gt;0,OFFSET(DATA!$F$6,BJ$10+27*(7-$AE$8),$AF640,1,1)/OFFSET(DATA!$F$6,BJ$10,$AF640,1,1),0)</f>
        <v>6.8649885583524023E-3</v>
      </c>
      <c r="BK640" s="190">
        <f ca="1">IF($AG640&gt;0,OFFSET(DATA!$F$6,BK$10+27*(7-$AE$8),$AF640,1,1)/OFFSET(DATA!$F$6,BK$10,$AF640,1,1),0)</f>
        <v>4.4265593561368208E-2</v>
      </c>
      <c r="BL640" s="190">
        <f ca="1">IF($AG640&gt;0,OFFSET(DATA!$F$6,BL$10+27*(7-$AE$8),$AF640,1,1)/OFFSET(DATA!$F$6,BL$10,$AF640,1,1),0)</f>
        <v>2.6528258362168398E-2</v>
      </c>
      <c r="BM640" s="190">
        <f ca="1">IF($AG640&gt;0,OFFSET(DATA!$F$6,BM$10+27*(7-$AE$8),$AF640,1,1)/OFFSET(DATA!$F$6,BM$10,$AF640,1,1),0)</f>
        <v>2.2556390977443608E-2</v>
      </c>
      <c r="BN640" s="190">
        <f ca="1">IF($AG640&gt;0,OFFSET(DATA!$F$6,BN$10+27*(7-$AE$8),$AF640,1,1)/OFFSET(DATA!$F$6,BN$10,$AF640,1,1),0)</f>
        <v>4.1218637992831542E-2</v>
      </c>
      <c r="BO640" s="190">
        <f ca="1">IF($AG640&gt;0,OFFSET(DATA!$F$6,BO$10+27*(7-$AE$8),$AF640,1,1)/OFFSET(DATA!$F$6,BO$10,$AF640,1,1),0)</f>
        <v>1.7185821697099892E-2</v>
      </c>
      <c r="BP640" s="190">
        <f ca="1">IF($AG640&gt;0,OFFSET(DATA!$F$6,BP$10+27*(7-$AE$8),$AF640,1,1)/OFFSET(DATA!$F$6,BP$10,$AF640,1,1),0)</f>
        <v>7.8671328671328672E-2</v>
      </c>
      <c r="BQ640" s="190">
        <f ca="1">IF($AG640&gt;0,OFFSET(DATA!$F$6,BQ$10+27*(7-$AE$8),$AF640,1,1)/OFFSET(DATA!$F$6,BQ$10,$AF640,1,1),0)</f>
        <v>4.5454545454545456E-2</v>
      </c>
      <c r="BR640" s="190">
        <f ca="1">IF($AG640&gt;0,OFFSET(DATA!$F$6,BR$10+27*(7-$AE$8),$AF640,1,1)/OFFSET(DATA!$F$6,BR$10,$AF640,1,1),0)</f>
        <v>2.1604938271604937E-2</v>
      </c>
      <c r="BS640" s="190">
        <f ca="1">IF($AG640&gt;0,OFFSET(DATA!$F$6,BS$10+27*(7-$AE$8),$AF640,1,1)/OFFSET(DATA!$F$6,BS$10,$AF640,1,1),0)</f>
        <v>6.4935064935064939E-3</v>
      </c>
      <c r="BT640" s="190">
        <f ca="1">IF($AG640&gt;0,OFFSET(DATA!$F$6,BT$10+27*(7-$AE$8),$AF640,1,1)/OFFSET(DATA!$F$6,BT$10,$AF640,1,1),0)</f>
        <v>1.282051282051282E-2</v>
      </c>
      <c r="BU640" s="190">
        <f ca="1">IF($AG640&gt;0,OFFSET(DATA!$F$6,BU$10+27*(7-$AE$8),$AF640,1,1)/OFFSET(DATA!$F$6,BU$10,$AF640,1,1),0)</f>
        <v>7.8694817658349334E-2</v>
      </c>
      <c r="BV640" s="190">
        <f ca="1">IF($AG640&gt;0,OFFSET(DATA!$F$6,BV$10+27*(7-$AE$8),$AF640,1,1)/OFFSET(DATA!$F$6,BV$10,$AF640,1,1),0)</f>
        <v>0.14196242171189979</v>
      </c>
      <c r="BW640" s="190">
        <f ca="1">IF($AG640&gt;0,OFFSET(DATA!$F$6,BW$10+27*(7-$AE$8),$AF640,1,1)/OFFSET(DATA!$F$6,BW$10,$AF640,1,1),0)</f>
        <v>2.4140453547915143E-2</v>
      </c>
      <c r="BX640" s="190">
        <f ca="1">IF($AG640&gt;0,OFFSET(DATA!$F$6,BX$10+27*(7-$AE$8),$AF640,1,1)/OFFSET(DATA!$F$6,BX$10,$AF640,1,1),0)</f>
        <v>3.4071550255536627E-3</v>
      </c>
    </row>
    <row r="641" spans="32:76" x14ac:dyDescent="0.2">
      <c r="AF641" s="166">
        <v>630</v>
      </c>
      <c r="AG641" s="96">
        <f ca="1">OFFSET(DATA!$F$6,$AF$10,$AF641,1,1)</f>
        <v>0</v>
      </c>
      <c r="AH641" s="190">
        <f ca="1">IF($AG641&gt;0,OFFSET(DATA!$F$6,$AF$10+27*AH$10,$AF641,1,1)/$AG641,0)</f>
        <v>0</v>
      </c>
      <c r="AI641" s="190">
        <f ca="1">IF($AG641&gt;0,OFFSET(DATA!$F$6,$AF$10+27*AI$10,$AF641,1,1)/$AG641,0)</f>
        <v>0</v>
      </c>
      <c r="AJ641" s="190">
        <f ca="1">IF($AG641&gt;0,OFFSET(DATA!$F$6,$AF$10+27*AJ$10,$AF641,1,1)/$AG641,0)</f>
        <v>0</v>
      </c>
      <c r="AK641" s="190">
        <f ca="1">IF($AG641&gt;0,OFFSET(DATA!$F$6,$AF$10+27*AK$10,$AF641,1,1)/$AG641,0)</f>
        <v>0</v>
      </c>
      <c r="AL641" s="190">
        <f ca="1">IF($AG641&gt;0,OFFSET(DATA!$F$6,$AF$10+27*AL$10,$AF641,1,1)/$AG641,0)</f>
        <v>0</v>
      </c>
      <c r="AM641" s="190">
        <f ca="1">IF($AG641&gt;0,OFFSET(DATA!$F$6,$AF$10+27*AM$10,$AF641,1,1)/$AG641,0)</f>
        <v>0</v>
      </c>
      <c r="AN641" s="166">
        <f ca="1">OFFSET(DATA!$F$6,$AF$10+27*AN$10,$AF641,1,1)</f>
        <v>0</v>
      </c>
      <c r="AO641" s="166">
        <f t="shared" ca="1" si="19"/>
        <v>0</v>
      </c>
      <c r="AQ641" s="96">
        <f ca="1">OFFSET(DATA!$F$6,25,$AF641,1,1)</f>
        <v>0</v>
      </c>
      <c r="AR641" s="190">
        <f ca="1">IF($AQ641&gt;0,OFFSET(DATA!$F$6,25+27*AR$10,$AF641,1,1)/$AQ641,0)</f>
        <v>0</v>
      </c>
      <c r="AS641" s="190">
        <f ca="1">IF($AQ641&gt;0,OFFSET(DATA!$F$6,25+27*AS$10,$AF641,1,1)/$AQ641,0)</f>
        <v>0</v>
      </c>
      <c r="AT641" s="190">
        <f ca="1">IF($AQ641&gt;0,OFFSET(DATA!$F$6,25+27*AT$10,$AF641,1,1)/$AQ641,0)</f>
        <v>0</v>
      </c>
      <c r="AU641" s="190">
        <f ca="1">IF($AQ641&gt;0,OFFSET(DATA!$F$6,25+27*AU$10,$AF641,1,1)/$AQ641,0)</f>
        <v>0</v>
      </c>
      <c r="AV641" s="190">
        <f ca="1">IF($AQ641&gt;0,OFFSET(DATA!$F$6,25+27*AV$10,$AF641,1,1)/$AQ641,0)</f>
        <v>0</v>
      </c>
      <c r="AW641" s="190">
        <f ca="1">IF($AQ641&gt;0,OFFSET(DATA!$F$6,25+27*AW$10,$AF641,1,1)/$AQ641,0)</f>
        <v>0</v>
      </c>
      <c r="AZ641" s="166">
        <f t="shared" ca="1" si="20"/>
        <v>1</v>
      </c>
      <c r="BA641" s="190">
        <f ca="1">IF($AG641&gt;0,OFFSET(DATA!$F$6,BA$10+27*(7-$AE$8),$AF641,1,1)/OFFSET(DATA!$F$6,BA$10,$AF641,1,1),0)</f>
        <v>0</v>
      </c>
      <c r="BB641" s="190">
        <f ca="1">IF($AG641&gt;0,OFFSET(DATA!$F$6,BB$10+27*(7-$AE$8),$AF641,1,1)/OFFSET(DATA!$F$6,BB$10,$AF641,1,1),0)</f>
        <v>0</v>
      </c>
      <c r="BC641" s="190">
        <f ca="1">IF($AG641&gt;0,OFFSET(DATA!$F$6,BC$10+27*(7-$AE$8),$AF641,1,1)/OFFSET(DATA!$F$6,BC$10,$AF641,1,1),0)</f>
        <v>0</v>
      </c>
      <c r="BD641" s="190">
        <f ca="1">IF($AG641&gt;0,OFFSET(DATA!$F$6,BD$10+27*(7-$AE$8),$AF641,1,1)/OFFSET(DATA!$F$6,BD$10,$AF641,1,1),0)</f>
        <v>0</v>
      </c>
      <c r="BE641" s="190">
        <f ca="1">IF($AG641&gt;0,OFFSET(DATA!$F$6,BE$10+27*(7-$AE$8),$AF641,1,1)/OFFSET(DATA!$F$6,BE$10,$AF641,1,1),0)</f>
        <v>0</v>
      </c>
      <c r="BF641" s="190">
        <f ca="1">IF($AG641&gt;0,OFFSET(DATA!$F$6,BF$10+27*(7-$AE$8),$AF641,1,1)/OFFSET(DATA!$F$6,BF$10,$AF641,1,1),0)</f>
        <v>0</v>
      </c>
      <c r="BG641" s="190">
        <f ca="1">IF($AG641&gt;0,OFFSET(DATA!$F$6,BG$10+27*(7-$AE$8),$AF641,1,1)/OFFSET(DATA!$F$6,BG$10,$AF641,1,1),0)</f>
        <v>0</v>
      </c>
      <c r="BH641" s="190">
        <f ca="1">IF($AG641&gt;0,OFFSET(DATA!$F$6,BH$10+27*(7-$AE$8),$AF641,1,1)/OFFSET(DATA!$F$6,BH$10,$AF641,1,1),0)</f>
        <v>0</v>
      </c>
      <c r="BI641" s="190">
        <f ca="1">IF($AG641&gt;0,OFFSET(DATA!$F$6,BI$10+27*(7-$AE$8),$AF641,1,1)/OFFSET(DATA!$F$6,BI$10,$AF641,1,1),0)</f>
        <v>0</v>
      </c>
      <c r="BJ641" s="190">
        <f ca="1">IF($AG641&gt;0,OFFSET(DATA!$F$6,BJ$10+27*(7-$AE$8),$AF641,1,1)/OFFSET(DATA!$F$6,BJ$10,$AF641,1,1),0)</f>
        <v>0</v>
      </c>
      <c r="BK641" s="190">
        <f ca="1">IF($AG641&gt;0,OFFSET(DATA!$F$6,BK$10+27*(7-$AE$8),$AF641,1,1)/OFFSET(DATA!$F$6,BK$10,$AF641,1,1),0)</f>
        <v>0</v>
      </c>
      <c r="BL641" s="190">
        <f ca="1">IF($AG641&gt;0,OFFSET(DATA!$F$6,BL$10+27*(7-$AE$8),$AF641,1,1)/OFFSET(DATA!$F$6,BL$10,$AF641,1,1),0)</f>
        <v>0</v>
      </c>
      <c r="BM641" s="190">
        <f ca="1">IF($AG641&gt;0,OFFSET(DATA!$F$6,BM$10+27*(7-$AE$8),$AF641,1,1)/OFFSET(DATA!$F$6,BM$10,$AF641,1,1),0)</f>
        <v>0</v>
      </c>
      <c r="BN641" s="190">
        <f ca="1">IF($AG641&gt;0,OFFSET(DATA!$F$6,BN$10+27*(7-$AE$8),$AF641,1,1)/OFFSET(DATA!$F$6,BN$10,$AF641,1,1),0)</f>
        <v>0</v>
      </c>
      <c r="BO641" s="190">
        <f ca="1">IF($AG641&gt;0,OFFSET(DATA!$F$6,BO$10+27*(7-$AE$8),$AF641,1,1)/OFFSET(DATA!$F$6,BO$10,$AF641,1,1),0)</f>
        <v>0</v>
      </c>
      <c r="BP641" s="190">
        <f ca="1">IF($AG641&gt;0,OFFSET(DATA!$F$6,BP$10+27*(7-$AE$8),$AF641,1,1)/OFFSET(DATA!$F$6,BP$10,$AF641,1,1),0)</f>
        <v>0</v>
      </c>
      <c r="BQ641" s="190">
        <f ca="1">IF($AG641&gt;0,OFFSET(DATA!$F$6,BQ$10+27*(7-$AE$8),$AF641,1,1)/OFFSET(DATA!$F$6,BQ$10,$AF641,1,1),0)</f>
        <v>0</v>
      </c>
      <c r="BR641" s="190">
        <f ca="1">IF($AG641&gt;0,OFFSET(DATA!$F$6,BR$10+27*(7-$AE$8),$AF641,1,1)/OFFSET(DATA!$F$6,BR$10,$AF641,1,1),0)</f>
        <v>0</v>
      </c>
      <c r="BS641" s="190">
        <f ca="1">IF($AG641&gt;0,OFFSET(DATA!$F$6,BS$10+27*(7-$AE$8),$AF641,1,1)/OFFSET(DATA!$F$6,BS$10,$AF641,1,1),0)</f>
        <v>0</v>
      </c>
      <c r="BT641" s="190">
        <f ca="1">IF($AG641&gt;0,OFFSET(DATA!$F$6,BT$10+27*(7-$AE$8),$AF641,1,1)/OFFSET(DATA!$F$6,BT$10,$AF641,1,1),0)</f>
        <v>0</v>
      </c>
      <c r="BU641" s="190">
        <f ca="1">IF($AG641&gt;0,OFFSET(DATA!$F$6,BU$10+27*(7-$AE$8),$AF641,1,1)/OFFSET(DATA!$F$6,BU$10,$AF641,1,1),0)</f>
        <v>0</v>
      </c>
      <c r="BV641" s="190">
        <f ca="1">IF($AG641&gt;0,OFFSET(DATA!$F$6,BV$10+27*(7-$AE$8),$AF641,1,1)/OFFSET(DATA!$F$6,BV$10,$AF641,1,1),0)</f>
        <v>0</v>
      </c>
      <c r="BW641" s="190">
        <f ca="1">IF($AG641&gt;0,OFFSET(DATA!$F$6,BW$10+27*(7-$AE$8),$AF641,1,1)/OFFSET(DATA!$F$6,BW$10,$AF641,1,1),0)</f>
        <v>0</v>
      </c>
      <c r="BX641" s="190">
        <f ca="1">IF($AG641&gt;0,OFFSET(DATA!$F$6,BX$10+27*(7-$AE$8),$AF641,1,1)/OFFSET(DATA!$F$6,BX$10,$AF641,1,1),0)</f>
        <v>0</v>
      </c>
    </row>
    <row r="642" spans="32:76" x14ac:dyDescent="0.2">
      <c r="AF642" s="166">
        <v>631</v>
      </c>
      <c r="AG642" s="96">
        <f ca="1">OFFSET(DATA!$F$6,$AF$10,$AF642,1,1)</f>
        <v>0</v>
      </c>
      <c r="AH642" s="190">
        <f ca="1">IF($AG642&gt;0,OFFSET(DATA!$F$6,$AF$10+27*AH$10,$AF642,1,1)/$AG642,0)</f>
        <v>0</v>
      </c>
      <c r="AI642" s="190">
        <f ca="1">IF($AG642&gt;0,OFFSET(DATA!$F$6,$AF$10+27*AI$10,$AF642,1,1)/$AG642,0)</f>
        <v>0</v>
      </c>
      <c r="AJ642" s="190">
        <f ca="1">IF($AG642&gt;0,OFFSET(DATA!$F$6,$AF$10+27*AJ$10,$AF642,1,1)/$AG642,0)</f>
        <v>0</v>
      </c>
      <c r="AK642" s="190">
        <f ca="1">IF($AG642&gt;0,OFFSET(DATA!$F$6,$AF$10+27*AK$10,$AF642,1,1)/$AG642,0)</f>
        <v>0</v>
      </c>
      <c r="AL642" s="190">
        <f ca="1">IF($AG642&gt;0,OFFSET(DATA!$F$6,$AF$10+27*AL$10,$AF642,1,1)/$AG642,0)</f>
        <v>0</v>
      </c>
      <c r="AM642" s="190">
        <f ca="1">IF($AG642&gt;0,OFFSET(DATA!$F$6,$AF$10+27*AM$10,$AF642,1,1)/$AG642,0)</f>
        <v>0</v>
      </c>
      <c r="AN642" s="166">
        <f ca="1">OFFSET(DATA!$F$6,$AF$10+27*AN$10,$AF642,1,1)</f>
        <v>0</v>
      </c>
      <c r="AO642" s="166">
        <f t="shared" ca="1" si="19"/>
        <v>0</v>
      </c>
      <c r="AQ642" s="96">
        <f ca="1">OFFSET(DATA!$F$6,25,$AF642,1,1)</f>
        <v>0</v>
      </c>
      <c r="AR642" s="190">
        <f ca="1">IF($AQ642&gt;0,OFFSET(DATA!$F$6,25+27*AR$10,$AF642,1,1)/$AQ642,0)</f>
        <v>0</v>
      </c>
      <c r="AS642" s="190">
        <f ca="1">IF($AQ642&gt;0,OFFSET(DATA!$F$6,25+27*AS$10,$AF642,1,1)/$AQ642,0)</f>
        <v>0</v>
      </c>
      <c r="AT642" s="190">
        <f ca="1">IF($AQ642&gt;0,OFFSET(DATA!$F$6,25+27*AT$10,$AF642,1,1)/$AQ642,0)</f>
        <v>0</v>
      </c>
      <c r="AU642" s="190">
        <f ca="1">IF($AQ642&gt;0,OFFSET(DATA!$F$6,25+27*AU$10,$AF642,1,1)/$AQ642,0)</f>
        <v>0</v>
      </c>
      <c r="AV642" s="190">
        <f ca="1">IF($AQ642&gt;0,OFFSET(DATA!$F$6,25+27*AV$10,$AF642,1,1)/$AQ642,0)</f>
        <v>0</v>
      </c>
      <c r="AW642" s="190">
        <f ca="1">IF($AQ642&gt;0,OFFSET(DATA!$F$6,25+27*AW$10,$AF642,1,1)/$AQ642,0)</f>
        <v>0</v>
      </c>
      <c r="AZ642" s="166">
        <f t="shared" ca="1" si="20"/>
        <v>1</v>
      </c>
      <c r="BA642" s="190">
        <f ca="1">IF($AG642&gt;0,OFFSET(DATA!$F$6,BA$10+27*(7-$AE$8),$AF642,1,1)/OFFSET(DATA!$F$6,BA$10,$AF642,1,1),0)</f>
        <v>0</v>
      </c>
      <c r="BB642" s="190">
        <f ca="1">IF($AG642&gt;0,OFFSET(DATA!$F$6,BB$10+27*(7-$AE$8),$AF642,1,1)/OFFSET(DATA!$F$6,BB$10,$AF642,1,1),0)</f>
        <v>0</v>
      </c>
      <c r="BC642" s="190">
        <f ca="1">IF($AG642&gt;0,OFFSET(DATA!$F$6,BC$10+27*(7-$AE$8),$AF642,1,1)/OFFSET(DATA!$F$6,BC$10,$AF642,1,1),0)</f>
        <v>0</v>
      </c>
      <c r="BD642" s="190">
        <f ca="1">IF($AG642&gt;0,OFFSET(DATA!$F$6,BD$10+27*(7-$AE$8),$AF642,1,1)/OFFSET(DATA!$F$6,BD$10,$AF642,1,1),0)</f>
        <v>0</v>
      </c>
      <c r="BE642" s="190">
        <f ca="1">IF($AG642&gt;0,OFFSET(DATA!$F$6,BE$10+27*(7-$AE$8),$AF642,1,1)/OFFSET(DATA!$F$6,BE$10,$AF642,1,1),0)</f>
        <v>0</v>
      </c>
      <c r="BF642" s="190">
        <f ca="1">IF($AG642&gt;0,OFFSET(DATA!$F$6,BF$10+27*(7-$AE$8),$AF642,1,1)/OFFSET(DATA!$F$6,BF$10,$AF642,1,1),0)</f>
        <v>0</v>
      </c>
      <c r="BG642" s="190">
        <f ca="1">IF($AG642&gt;0,OFFSET(DATA!$F$6,BG$10+27*(7-$AE$8),$AF642,1,1)/OFFSET(DATA!$F$6,BG$10,$AF642,1,1),0)</f>
        <v>0</v>
      </c>
      <c r="BH642" s="190">
        <f ca="1">IF($AG642&gt;0,OFFSET(DATA!$F$6,BH$10+27*(7-$AE$8),$AF642,1,1)/OFFSET(DATA!$F$6,BH$10,$AF642,1,1),0)</f>
        <v>0</v>
      </c>
      <c r="BI642" s="190">
        <f ca="1">IF($AG642&gt;0,OFFSET(DATA!$F$6,BI$10+27*(7-$AE$8),$AF642,1,1)/OFFSET(DATA!$F$6,BI$10,$AF642,1,1),0)</f>
        <v>0</v>
      </c>
      <c r="BJ642" s="190">
        <f ca="1">IF($AG642&gt;0,OFFSET(DATA!$F$6,BJ$10+27*(7-$AE$8),$AF642,1,1)/OFFSET(DATA!$F$6,BJ$10,$AF642,1,1),0)</f>
        <v>0</v>
      </c>
      <c r="BK642" s="190">
        <f ca="1">IF($AG642&gt;0,OFFSET(DATA!$F$6,BK$10+27*(7-$AE$8),$AF642,1,1)/OFFSET(DATA!$F$6,BK$10,$AF642,1,1),0)</f>
        <v>0</v>
      </c>
      <c r="BL642" s="190">
        <f ca="1">IF($AG642&gt;0,OFFSET(DATA!$F$6,BL$10+27*(7-$AE$8),$AF642,1,1)/OFFSET(DATA!$F$6,BL$10,$AF642,1,1),0)</f>
        <v>0</v>
      </c>
      <c r="BM642" s="190">
        <f ca="1">IF($AG642&gt;0,OFFSET(DATA!$F$6,BM$10+27*(7-$AE$8),$AF642,1,1)/OFFSET(DATA!$F$6,BM$10,$AF642,1,1),0)</f>
        <v>0</v>
      </c>
      <c r="BN642" s="190">
        <f ca="1">IF($AG642&gt;0,OFFSET(DATA!$F$6,BN$10+27*(7-$AE$8),$AF642,1,1)/OFFSET(DATA!$F$6,BN$10,$AF642,1,1),0)</f>
        <v>0</v>
      </c>
      <c r="BO642" s="190">
        <f ca="1">IF($AG642&gt;0,OFFSET(DATA!$F$6,BO$10+27*(7-$AE$8),$AF642,1,1)/OFFSET(DATA!$F$6,BO$10,$AF642,1,1),0)</f>
        <v>0</v>
      </c>
      <c r="BP642" s="190">
        <f ca="1">IF($AG642&gt;0,OFFSET(DATA!$F$6,BP$10+27*(7-$AE$8),$AF642,1,1)/OFFSET(DATA!$F$6,BP$10,$AF642,1,1),0)</f>
        <v>0</v>
      </c>
      <c r="BQ642" s="190">
        <f ca="1">IF($AG642&gt;0,OFFSET(DATA!$F$6,BQ$10+27*(7-$AE$8),$AF642,1,1)/OFFSET(DATA!$F$6,BQ$10,$AF642,1,1),0)</f>
        <v>0</v>
      </c>
      <c r="BR642" s="190">
        <f ca="1">IF($AG642&gt;0,OFFSET(DATA!$F$6,BR$10+27*(7-$AE$8),$AF642,1,1)/OFFSET(DATA!$F$6,BR$10,$AF642,1,1),0)</f>
        <v>0</v>
      </c>
      <c r="BS642" s="190">
        <f ca="1">IF($AG642&gt;0,OFFSET(DATA!$F$6,BS$10+27*(7-$AE$8),$AF642,1,1)/OFFSET(DATA!$F$6,BS$10,$AF642,1,1),0)</f>
        <v>0</v>
      </c>
      <c r="BT642" s="190">
        <f ca="1">IF($AG642&gt;0,OFFSET(DATA!$F$6,BT$10+27*(7-$AE$8),$AF642,1,1)/OFFSET(DATA!$F$6,BT$10,$AF642,1,1),0)</f>
        <v>0</v>
      </c>
      <c r="BU642" s="190">
        <f ca="1">IF($AG642&gt;0,OFFSET(DATA!$F$6,BU$10+27*(7-$AE$8),$AF642,1,1)/OFFSET(DATA!$F$6,BU$10,$AF642,1,1),0)</f>
        <v>0</v>
      </c>
      <c r="BV642" s="190">
        <f ca="1">IF($AG642&gt;0,OFFSET(DATA!$F$6,BV$10+27*(7-$AE$8),$AF642,1,1)/OFFSET(DATA!$F$6,BV$10,$AF642,1,1),0)</f>
        <v>0</v>
      </c>
      <c r="BW642" s="190">
        <f ca="1">IF($AG642&gt;0,OFFSET(DATA!$F$6,BW$10+27*(7-$AE$8),$AF642,1,1)/OFFSET(DATA!$F$6,BW$10,$AF642,1,1),0)</f>
        <v>0</v>
      </c>
      <c r="BX642" s="190">
        <f ca="1">IF($AG642&gt;0,OFFSET(DATA!$F$6,BX$10+27*(7-$AE$8),$AF642,1,1)/OFFSET(DATA!$F$6,BX$10,$AF642,1,1),0)</f>
        <v>0</v>
      </c>
    </row>
    <row r="643" spans="32:76" x14ac:dyDescent="0.2">
      <c r="AF643" s="166">
        <v>632</v>
      </c>
      <c r="AG643" s="96">
        <f ca="1">OFFSET(DATA!$F$6,$AF$10,$AF643,1,1)</f>
        <v>0</v>
      </c>
      <c r="AH643" s="190">
        <f ca="1">IF($AG643&gt;0,OFFSET(DATA!$F$6,$AF$10+27*AH$10,$AF643,1,1)/$AG643,0)</f>
        <v>0</v>
      </c>
      <c r="AI643" s="190">
        <f ca="1">IF($AG643&gt;0,OFFSET(DATA!$F$6,$AF$10+27*AI$10,$AF643,1,1)/$AG643,0)</f>
        <v>0</v>
      </c>
      <c r="AJ643" s="190">
        <f ca="1">IF($AG643&gt;0,OFFSET(DATA!$F$6,$AF$10+27*AJ$10,$AF643,1,1)/$AG643,0)</f>
        <v>0</v>
      </c>
      <c r="AK643" s="190">
        <f ca="1">IF($AG643&gt;0,OFFSET(DATA!$F$6,$AF$10+27*AK$10,$AF643,1,1)/$AG643,0)</f>
        <v>0</v>
      </c>
      <c r="AL643" s="190">
        <f ca="1">IF($AG643&gt;0,OFFSET(DATA!$F$6,$AF$10+27*AL$10,$AF643,1,1)/$AG643,0)</f>
        <v>0</v>
      </c>
      <c r="AM643" s="190">
        <f ca="1">IF($AG643&gt;0,OFFSET(DATA!$F$6,$AF$10+27*AM$10,$AF643,1,1)/$AG643,0)</f>
        <v>0</v>
      </c>
      <c r="AN643" s="166">
        <f ca="1">OFFSET(DATA!$F$6,$AF$10+27*AN$10,$AF643,1,1)</f>
        <v>0</v>
      </c>
      <c r="AO643" s="166">
        <f t="shared" ca="1" si="19"/>
        <v>0</v>
      </c>
      <c r="AQ643" s="96">
        <f ca="1">OFFSET(DATA!$F$6,25,$AF643,1,1)</f>
        <v>0</v>
      </c>
      <c r="AR643" s="190">
        <f ca="1">IF($AQ643&gt;0,OFFSET(DATA!$F$6,25+27*AR$10,$AF643,1,1)/$AQ643,0)</f>
        <v>0</v>
      </c>
      <c r="AS643" s="190">
        <f ca="1">IF($AQ643&gt;0,OFFSET(DATA!$F$6,25+27*AS$10,$AF643,1,1)/$AQ643,0)</f>
        <v>0</v>
      </c>
      <c r="AT643" s="190">
        <f ca="1">IF($AQ643&gt;0,OFFSET(DATA!$F$6,25+27*AT$10,$AF643,1,1)/$AQ643,0)</f>
        <v>0</v>
      </c>
      <c r="AU643" s="190">
        <f ca="1">IF($AQ643&gt;0,OFFSET(DATA!$F$6,25+27*AU$10,$AF643,1,1)/$AQ643,0)</f>
        <v>0</v>
      </c>
      <c r="AV643" s="190">
        <f ca="1">IF($AQ643&gt;0,OFFSET(DATA!$F$6,25+27*AV$10,$AF643,1,1)/$AQ643,0)</f>
        <v>0</v>
      </c>
      <c r="AW643" s="190">
        <f ca="1">IF($AQ643&gt;0,OFFSET(DATA!$F$6,25+27*AW$10,$AF643,1,1)/$AQ643,0)</f>
        <v>0</v>
      </c>
      <c r="AZ643" s="166">
        <f t="shared" ca="1" si="20"/>
        <v>1</v>
      </c>
      <c r="BA643" s="190">
        <f ca="1">IF($AG643&gt;0,OFFSET(DATA!$F$6,BA$10+27*(7-$AE$8),$AF643,1,1)/OFFSET(DATA!$F$6,BA$10,$AF643,1,1),0)</f>
        <v>0</v>
      </c>
      <c r="BB643" s="190">
        <f ca="1">IF($AG643&gt;0,OFFSET(DATA!$F$6,BB$10+27*(7-$AE$8),$AF643,1,1)/OFFSET(DATA!$F$6,BB$10,$AF643,1,1),0)</f>
        <v>0</v>
      </c>
      <c r="BC643" s="190">
        <f ca="1">IF($AG643&gt;0,OFFSET(DATA!$F$6,BC$10+27*(7-$AE$8),$AF643,1,1)/OFFSET(DATA!$F$6,BC$10,$AF643,1,1),0)</f>
        <v>0</v>
      </c>
      <c r="BD643" s="190">
        <f ca="1">IF($AG643&gt;0,OFFSET(DATA!$F$6,BD$10+27*(7-$AE$8),$AF643,1,1)/OFFSET(DATA!$F$6,BD$10,$AF643,1,1),0)</f>
        <v>0</v>
      </c>
      <c r="BE643" s="190">
        <f ca="1">IF($AG643&gt;0,OFFSET(DATA!$F$6,BE$10+27*(7-$AE$8),$AF643,1,1)/OFFSET(DATA!$F$6,BE$10,$AF643,1,1),0)</f>
        <v>0</v>
      </c>
      <c r="BF643" s="190">
        <f ca="1">IF($AG643&gt;0,OFFSET(DATA!$F$6,BF$10+27*(7-$AE$8),$AF643,1,1)/OFFSET(DATA!$F$6,BF$10,$AF643,1,1),0)</f>
        <v>0</v>
      </c>
      <c r="BG643" s="190">
        <f ca="1">IF($AG643&gt;0,OFFSET(DATA!$F$6,BG$10+27*(7-$AE$8),$AF643,1,1)/OFFSET(DATA!$F$6,BG$10,$AF643,1,1),0)</f>
        <v>0</v>
      </c>
      <c r="BH643" s="190">
        <f ca="1">IF($AG643&gt;0,OFFSET(DATA!$F$6,BH$10+27*(7-$AE$8),$AF643,1,1)/OFFSET(DATA!$F$6,BH$10,$AF643,1,1),0)</f>
        <v>0</v>
      </c>
      <c r="BI643" s="190">
        <f ca="1">IF($AG643&gt;0,OFFSET(DATA!$F$6,BI$10+27*(7-$AE$8),$AF643,1,1)/OFFSET(DATA!$F$6,BI$10,$AF643,1,1),0)</f>
        <v>0</v>
      </c>
      <c r="BJ643" s="190">
        <f ca="1">IF($AG643&gt;0,OFFSET(DATA!$F$6,BJ$10+27*(7-$AE$8),$AF643,1,1)/OFFSET(DATA!$F$6,BJ$10,$AF643,1,1),0)</f>
        <v>0</v>
      </c>
      <c r="BK643" s="190">
        <f ca="1">IF($AG643&gt;0,OFFSET(DATA!$F$6,BK$10+27*(7-$AE$8),$AF643,1,1)/OFFSET(DATA!$F$6,BK$10,$AF643,1,1),0)</f>
        <v>0</v>
      </c>
      <c r="BL643" s="190">
        <f ca="1">IF($AG643&gt;0,OFFSET(DATA!$F$6,BL$10+27*(7-$AE$8),$AF643,1,1)/OFFSET(DATA!$F$6,BL$10,$AF643,1,1),0)</f>
        <v>0</v>
      </c>
      <c r="BM643" s="190">
        <f ca="1">IF($AG643&gt;0,OFFSET(DATA!$F$6,BM$10+27*(7-$AE$8),$AF643,1,1)/OFFSET(DATA!$F$6,BM$10,$AF643,1,1),0)</f>
        <v>0</v>
      </c>
      <c r="BN643" s="190">
        <f ca="1">IF($AG643&gt;0,OFFSET(DATA!$F$6,BN$10+27*(7-$AE$8),$AF643,1,1)/OFFSET(DATA!$F$6,BN$10,$AF643,1,1),0)</f>
        <v>0</v>
      </c>
      <c r="BO643" s="190">
        <f ca="1">IF($AG643&gt;0,OFFSET(DATA!$F$6,BO$10+27*(7-$AE$8),$AF643,1,1)/OFFSET(DATA!$F$6,BO$10,$AF643,1,1),0)</f>
        <v>0</v>
      </c>
      <c r="BP643" s="190">
        <f ca="1">IF($AG643&gt;0,OFFSET(DATA!$F$6,BP$10+27*(7-$AE$8),$AF643,1,1)/OFFSET(DATA!$F$6,BP$10,$AF643,1,1),0)</f>
        <v>0</v>
      </c>
      <c r="BQ643" s="190">
        <f ca="1">IF($AG643&gt;0,OFFSET(DATA!$F$6,BQ$10+27*(7-$AE$8),$AF643,1,1)/OFFSET(DATA!$F$6,BQ$10,$AF643,1,1),0)</f>
        <v>0</v>
      </c>
      <c r="BR643" s="190">
        <f ca="1">IF($AG643&gt;0,OFFSET(DATA!$F$6,BR$10+27*(7-$AE$8),$AF643,1,1)/OFFSET(DATA!$F$6,BR$10,$AF643,1,1),0)</f>
        <v>0</v>
      </c>
      <c r="BS643" s="190">
        <f ca="1">IF($AG643&gt;0,OFFSET(DATA!$F$6,BS$10+27*(7-$AE$8),$AF643,1,1)/OFFSET(DATA!$F$6,BS$10,$AF643,1,1),0)</f>
        <v>0</v>
      </c>
      <c r="BT643" s="190">
        <f ca="1">IF($AG643&gt;0,OFFSET(DATA!$F$6,BT$10+27*(7-$AE$8),$AF643,1,1)/OFFSET(DATA!$F$6,BT$10,$AF643,1,1),0)</f>
        <v>0</v>
      </c>
      <c r="BU643" s="190">
        <f ca="1">IF($AG643&gt;0,OFFSET(DATA!$F$6,BU$10+27*(7-$AE$8),$AF643,1,1)/OFFSET(DATA!$F$6,BU$10,$AF643,1,1),0)</f>
        <v>0</v>
      </c>
      <c r="BV643" s="190">
        <f ca="1">IF($AG643&gt;0,OFFSET(DATA!$F$6,BV$10+27*(7-$AE$8),$AF643,1,1)/OFFSET(DATA!$F$6,BV$10,$AF643,1,1),0)</f>
        <v>0</v>
      </c>
      <c r="BW643" s="190">
        <f ca="1">IF($AG643&gt;0,OFFSET(DATA!$F$6,BW$10+27*(7-$AE$8),$AF643,1,1)/OFFSET(DATA!$F$6,BW$10,$AF643,1,1),0)</f>
        <v>0</v>
      </c>
      <c r="BX643" s="190">
        <f ca="1">IF($AG643&gt;0,OFFSET(DATA!$F$6,BX$10+27*(7-$AE$8),$AF643,1,1)/OFFSET(DATA!$F$6,BX$10,$AF643,1,1),0)</f>
        <v>0</v>
      </c>
    </row>
    <row r="644" spans="32:76" x14ac:dyDescent="0.2">
      <c r="AF644" s="166">
        <v>633</v>
      </c>
      <c r="AG644" s="96">
        <f ca="1">OFFSET(DATA!$F$6,$AF$10,$AF644,1,1)</f>
        <v>0</v>
      </c>
      <c r="AH644" s="190">
        <f ca="1">IF($AG644&gt;0,OFFSET(DATA!$F$6,$AF$10+27*AH$10,$AF644,1,1)/$AG644,0)</f>
        <v>0</v>
      </c>
      <c r="AI644" s="190">
        <f ca="1">IF($AG644&gt;0,OFFSET(DATA!$F$6,$AF$10+27*AI$10,$AF644,1,1)/$AG644,0)</f>
        <v>0</v>
      </c>
      <c r="AJ644" s="190">
        <f ca="1">IF($AG644&gt;0,OFFSET(DATA!$F$6,$AF$10+27*AJ$10,$AF644,1,1)/$AG644,0)</f>
        <v>0</v>
      </c>
      <c r="AK644" s="190">
        <f ca="1">IF($AG644&gt;0,OFFSET(DATA!$F$6,$AF$10+27*AK$10,$AF644,1,1)/$AG644,0)</f>
        <v>0</v>
      </c>
      <c r="AL644" s="190">
        <f ca="1">IF($AG644&gt;0,OFFSET(DATA!$F$6,$AF$10+27*AL$10,$AF644,1,1)/$AG644,0)</f>
        <v>0</v>
      </c>
      <c r="AM644" s="190">
        <f ca="1">IF($AG644&gt;0,OFFSET(DATA!$F$6,$AF$10+27*AM$10,$AF644,1,1)/$AG644,0)</f>
        <v>0</v>
      </c>
      <c r="AN644" s="166">
        <f ca="1">OFFSET(DATA!$F$6,$AF$10+27*AN$10,$AF644,1,1)</f>
        <v>0</v>
      </c>
      <c r="AO644" s="166">
        <f t="shared" ca="1" si="19"/>
        <v>0</v>
      </c>
      <c r="AQ644" s="96">
        <f ca="1">OFFSET(DATA!$F$6,25,$AF644,1,1)</f>
        <v>0</v>
      </c>
      <c r="AR644" s="190">
        <f ca="1">IF($AQ644&gt;0,OFFSET(DATA!$F$6,25+27*AR$10,$AF644,1,1)/$AQ644,0)</f>
        <v>0</v>
      </c>
      <c r="AS644" s="190">
        <f ca="1">IF($AQ644&gt;0,OFFSET(DATA!$F$6,25+27*AS$10,$AF644,1,1)/$AQ644,0)</f>
        <v>0</v>
      </c>
      <c r="AT644" s="190">
        <f ca="1">IF($AQ644&gt;0,OFFSET(DATA!$F$6,25+27*AT$10,$AF644,1,1)/$AQ644,0)</f>
        <v>0</v>
      </c>
      <c r="AU644" s="190">
        <f ca="1">IF($AQ644&gt;0,OFFSET(DATA!$F$6,25+27*AU$10,$AF644,1,1)/$AQ644,0)</f>
        <v>0</v>
      </c>
      <c r="AV644" s="190">
        <f ca="1">IF($AQ644&gt;0,OFFSET(DATA!$F$6,25+27*AV$10,$AF644,1,1)/$AQ644,0)</f>
        <v>0</v>
      </c>
      <c r="AW644" s="190">
        <f ca="1">IF($AQ644&gt;0,OFFSET(DATA!$F$6,25+27*AW$10,$AF644,1,1)/$AQ644,0)</f>
        <v>0</v>
      </c>
      <c r="AZ644" s="166">
        <f t="shared" ca="1" si="20"/>
        <v>1</v>
      </c>
      <c r="BA644" s="190">
        <f ca="1">IF($AG644&gt;0,OFFSET(DATA!$F$6,BA$10+27*(7-$AE$8),$AF644,1,1)/OFFSET(DATA!$F$6,BA$10,$AF644,1,1),0)</f>
        <v>0</v>
      </c>
      <c r="BB644" s="190">
        <f ca="1">IF($AG644&gt;0,OFFSET(DATA!$F$6,BB$10+27*(7-$AE$8),$AF644,1,1)/OFFSET(DATA!$F$6,BB$10,$AF644,1,1),0)</f>
        <v>0</v>
      </c>
      <c r="BC644" s="190">
        <f ca="1">IF($AG644&gt;0,OFFSET(DATA!$F$6,BC$10+27*(7-$AE$8),$AF644,1,1)/OFFSET(DATA!$F$6,BC$10,$AF644,1,1),0)</f>
        <v>0</v>
      </c>
      <c r="BD644" s="190">
        <f ca="1">IF($AG644&gt;0,OFFSET(DATA!$F$6,BD$10+27*(7-$AE$8),$AF644,1,1)/OFFSET(DATA!$F$6,BD$10,$AF644,1,1),0)</f>
        <v>0</v>
      </c>
      <c r="BE644" s="190">
        <f ca="1">IF($AG644&gt;0,OFFSET(DATA!$F$6,BE$10+27*(7-$AE$8),$AF644,1,1)/OFFSET(DATA!$F$6,BE$10,$AF644,1,1),0)</f>
        <v>0</v>
      </c>
      <c r="BF644" s="190">
        <f ca="1">IF($AG644&gt;0,OFFSET(DATA!$F$6,BF$10+27*(7-$AE$8),$AF644,1,1)/OFFSET(DATA!$F$6,BF$10,$AF644,1,1),0)</f>
        <v>0</v>
      </c>
      <c r="BG644" s="190">
        <f ca="1">IF($AG644&gt;0,OFFSET(DATA!$F$6,BG$10+27*(7-$AE$8),$AF644,1,1)/OFFSET(DATA!$F$6,BG$10,$AF644,1,1),0)</f>
        <v>0</v>
      </c>
      <c r="BH644" s="190">
        <f ca="1">IF($AG644&gt;0,OFFSET(DATA!$F$6,BH$10+27*(7-$AE$8),$AF644,1,1)/OFFSET(DATA!$F$6,BH$10,$AF644,1,1),0)</f>
        <v>0</v>
      </c>
      <c r="BI644" s="190">
        <f ca="1">IF($AG644&gt;0,OFFSET(DATA!$F$6,BI$10+27*(7-$AE$8),$AF644,1,1)/OFFSET(DATA!$F$6,BI$10,$AF644,1,1),0)</f>
        <v>0</v>
      </c>
      <c r="BJ644" s="190">
        <f ca="1">IF($AG644&gt;0,OFFSET(DATA!$F$6,BJ$10+27*(7-$AE$8),$AF644,1,1)/OFFSET(DATA!$F$6,BJ$10,$AF644,1,1),0)</f>
        <v>0</v>
      </c>
      <c r="BK644" s="190">
        <f ca="1">IF($AG644&gt;0,OFFSET(DATA!$F$6,BK$10+27*(7-$AE$8),$AF644,1,1)/OFFSET(DATA!$F$6,BK$10,$AF644,1,1),0)</f>
        <v>0</v>
      </c>
      <c r="BL644" s="190">
        <f ca="1">IF($AG644&gt;0,OFFSET(DATA!$F$6,BL$10+27*(7-$AE$8),$AF644,1,1)/OFFSET(DATA!$F$6,BL$10,$AF644,1,1),0)</f>
        <v>0</v>
      </c>
      <c r="BM644" s="190">
        <f ca="1">IF($AG644&gt;0,OFFSET(DATA!$F$6,BM$10+27*(7-$AE$8),$AF644,1,1)/OFFSET(DATA!$F$6,BM$10,$AF644,1,1),0)</f>
        <v>0</v>
      </c>
      <c r="BN644" s="190">
        <f ca="1">IF($AG644&gt;0,OFFSET(DATA!$F$6,BN$10+27*(7-$AE$8),$AF644,1,1)/OFFSET(DATA!$F$6,BN$10,$AF644,1,1),0)</f>
        <v>0</v>
      </c>
      <c r="BO644" s="190">
        <f ca="1">IF($AG644&gt;0,OFFSET(DATA!$F$6,BO$10+27*(7-$AE$8),$AF644,1,1)/OFFSET(DATA!$F$6,BO$10,$AF644,1,1),0)</f>
        <v>0</v>
      </c>
      <c r="BP644" s="190">
        <f ca="1">IF($AG644&gt;0,OFFSET(DATA!$F$6,BP$10+27*(7-$AE$8),$AF644,1,1)/OFFSET(DATA!$F$6,BP$10,$AF644,1,1),0)</f>
        <v>0</v>
      </c>
      <c r="BQ644" s="190">
        <f ca="1">IF($AG644&gt;0,OFFSET(DATA!$F$6,BQ$10+27*(7-$AE$8),$AF644,1,1)/OFFSET(DATA!$F$6,BQ$10,$AF644,1,1),0)</f>
        <v>0</v>
      </c>
      <c r="BR644" s="190">
        <f ca="1">IF($AG644&gt;0,OFFSET(DATA!$F$6,BR$10+27*(7-$AE$8),$AF644,1,1)/OFFSET(DATA!$F$6,BR$10,$AF644,1,1),0)</f>
        <v>0</v>
      </c>
      <c r="BS644" s="190">
        <f ca="1">IF($AG644&gt;0,OFFSET(DATA!$F$6,BS$10+27*(7-$AE$8),$AF644,1,1)/OFFSET(DATA!$F$6,BS$10,$AF644,1,1),0)</f>
        <v>0</v>
      </c>
      <c r="BT644" s="190">
        <f ca="1">IF($AG644&gt;0,OFFSET(DATA!$F$6,BT$10+27*(7-$AE$8),$AF644,1,1)/OFFSET(DATA!$F$6,BT$10,$AF644,1,1),0)</f>
        <v>0</v>
      </c>
      <c r="BU644" s="190">
        <f ca="1">IF($AG644&gt;0,OFFSET(DATA!$F$6,BU$10+27*(7-$AE$8),$AF644,1,1)/OFFSET(DATA!$F$6,BU$10,$AF644,1,1),0)</f>
        <v>0</v>
      </c>
      <c r="BV644" s="190">
        <f ca="1">IF($AG644&gt;0,OFFSET(DATA!$F$6,BV$10+27*(7-$AE$8),$AF644,1,1)/OFFSET(DATA!$F$6,BV$10,$AF644,1,1),0)</f>
        <v>0</v>
      </c>
      <c r="BW644" s="190">
        <f ca="1">IF($AG644&gt;0,OFFSET(DATA!$F$6,BW$10+27*(7-$AE$8),$AF644,1,1)/OFFSET(DATA!$F$6,BW$10,$AF644,1,1),0)</f>
        <v>0</v>
      </c>
      <c r="BX644" s="190">
        <f ca="1">IF($AG644&gt;0,OFFSET(DATA!$F$6,BX$10+27*(7-$AE$8),$AF644,1,1)/OFFSET(DATA!$F$6,BX$10,$AF644,1,1),0)</f>
        <v>0</v>
      </c>
    </row>
    <row r="645" spans="32:76" x14ac:dyDescent="0.2">
      <c r="AF645" s="166">
        <v>634</v>
      </c>
      <c r="AG645" s="96">
        <f ca="1">OFFSET(DATA!$F$6,$AF$10,$AF645,1,1)</f>
        <v>0</v>
      </c>
      <c r="AH645" s="190">
        <f ca="1">IF($AG645&gt;0,OFFSET(DATA!$F$6,$AF$10+27*AH$10,$AF645,1,1)/$AG645,0)</f>
        <v>0</v>
      </c>
      <c r="AI645" s="190">
        <f ca="1">IF($AG645&gt;0,OFFSET(DATA!$F$6,$AF$10+27*AI$10,$AF645,1,1)/$AG645,0)</f>
        <v>0</v>
      </c>
      <c r="AJ645" s="190">
        <f ca="1">IF($AG645&gt;0,OFFSET(DATA!$F$6,$AF$10+27*AJ$10,$AF645,1,1)/$AG645,0)</f>
        <v>0</v>
      </c>
      <c r="AK645" s="190">
        <f ca="1">IF($AG645&gt;0,OFFSET(DATA!$F$6,$AF$10+27*AK$10,$AF645,1,1)/$AG645,0)</f>
        <v>0</v>
      </c>
      <c r="AL645" s="190">
        <f ca="1">IF($AG645&gt;0,OFFSET(DATA!$F$6,$AF$10+27*AL$10,$AF645,1,1)/$AG645,0)</f>
        <v>0</v>
      </c>
      <c r="AM645" s="190">
        <f ca="1">IF($AG645&gt;0,OFFSET(DATA!$F$6,$AF$10+27*AM$10,$AF645,1,1)/$AG645,0)</f>
        <v>0</v>
      </c>
      <c r="AN645" s="166">
        <f ca="1">OFFSET(DATA!$F$6,$AF$10+27*AN$10,$AF645,1,1)</f>
        <v>0</v>
      </c>
      <c r="AO645" s="166">
        <f t="shared" ca="1" si="19"/>
        <v>0</v>
      </c>
      <c r="AQ645" s="96">
        <f ca="1">OFFSET(DATA!$F$6,25,$AF645,1,1)</f>
        <v>0</v>
      </c>
      <c r="AR645" s="190">
        <f ca="1">IF($AQ645&gt;0,OFFSET(DATA!$F$6,25+27*AR$10,$AF645,1,1)/$AQ645,0)</f>
        <v>0</v>
      </c>
      <c r="AS645" s="190">
        <f ca="1">IF($AQ645&gt;0,OFFSET(DATA!$F$6,25+27*AS$10,$AF645,1,1)/$AQ645,0)</f>
        <v>0</v>
      </c>
      <c r="AT645" s="190">
        <f ca="1">IF($AQ645&gt;0,OFFSET(DATA!$F$6,25+27*AT$10,$AF645,1,1)/$AQ645,0)</f>
        <v>0</v>
      </c>
      <c r="AU645" s="190">
        <f ca="1">IF($AQ645&gt;0,OFFSET(DATA!$F$6,25+27*AU$10,$AF645,1,1)/$AQ645,0)</f>
        <v>0</v>
      </c>
      <c r="AV645" s="190">
        <f ca="1">IF($AQ645&gt;0,OFFSET(DATA!$F$6,25+27*AV$10,$AF645,1,1)/$AQ645,0)</f>
        <v>0</v>
      </c>
      <c r="AW645" s="190">
        <f ca="1">IF($AQ645&gt;0,OFFSET(DATA!$F$6,25+27*AW$10,$AF645,1,1)/$AQ645,0)</f>
        <v>0</v>
      </c>
      <c r="AZ645" s="166">
        <f t="shared" ca="1" si="20"/>
        <v>1</v>
      </c>
      <c r="BA645" s="190">
        <f ca="1">IF($AG645&gt;0,OFFSET(DATA!$F$6,BA$10+27*(7-$AE$8),$AF645,1,1)/OFFSET(DATA!$F$6,BA$10,$AF645,1,1),0)</f>
        <v>0</v>
      </c>
      <c r="BB645" s="190">
        <f ca="1">IF($AG645&gt;0,OFFSET(DATA!$F$6,BB$10+27*(7-$AE$8),$AF645,1,1)/OFFSET(DATA!$F$6,BB$10,$AF645,1,1),0)</f>
        <v>0</v>
      </c>
      <c r="BC645" s="190">
        <f ca="1">IF($AG645&gt;0,OFFSET(DATA!$F$6,BC$10+27*(7-$AE$8),$AF645,1,1)/OFFSET(DATA!$F$6,BC$10,$AF645,1,1),0)</f>
        <v>0</v>
      </c>
      <c r="BD645" s="190">
        <f ca="1">IF($AG645&gt;0,OFFSET(DATA!$F$6,BD$10+27*(7-$AE$8),$AF645,1,1)/OFFSET(DATA!$F$6,BD$10,$AF645,1,1),0)</f>
        <v>0</v>
      </c>
      <c r="BE645" s="190">
        <f ca="1">IF($AG645&gt;0,OFFSET(DATA!$F$6,BE$10+27*(7-$AE$8),$AF645,1,1)/OFFSET(DATA!$F$6,BE$10,$AF645,1,1),0)</f>
        <v>0</v>
      </c>
      <c r="BF645" s="190">
        <f ca="1">IF($AG645&gt;0,OFFSET(DATA!$F$6,BF$10+27*(7-$AE$8),$AF645,1,1)/OFFSET(DATA!$F$6,BF$10,$AF645,1,1),0)</f>
        <v>0</v>
      </c>
      <c r="BG645" s="190">
        <f ca="1">IF($AG645&gt;0,OFFSET(DATA!$F$6,BG$10+27*(7-$AE$8),$AF645,1,1)/OFFSET(DATA!$F$6,BG$10,$AF645,1,1),0)</f>
        <v>0</v>
      </c>
      <c r="BH645" s="190">
        <f ca="1">IF($AG645&gt;0,OFFSET(DATA!$F$6,BH$10+27*(7-$AE$8),$AF645,1,1)/OFFSET(DATA!$F$6,BH$10,$AF645,1,1),0)</f>
        <v>0</v>
      </c>
      <c r="BI645" s="190">
        <f ca="1">IF($AG645&gt;0,OFFSET(DATA!$F$6,BI$10+27*(7-$AE$8),$AF645,1,1)/OFFSET(DATA!$F$6,BI$10,$AF645,1,1),0)</f>
        <v>0</v>
      </c>
      <c r="BJ645" s="190">
        <f ca="1">IF($AG645&gt;0,OFFSET(DATA!$F$6,BJ$10+27*(7-$AE$8),$AF645,1,1)/OFFSET(DATA!$F$6,BJ$10,$AF645,1,1),0)</f>
        <v>0</v>
      </c>
      <c r="BK645" s="190">
        <f ca="1">IF($AG645&gt;0,OFFSET(DATA!$F$6,BK$10+27*(7-$AE$8),$AF645,1,1)/OFFSET(DATA!$F$6,BK$10,$AF645,1,1),0)</f>
        <v>0</v>
      </c>
      <c r="BL645" s="190">
        <f ca="1">IF($AG645&gt;0,OFFSET(DATA!$F$6,BL$10+27*(7-$AE$8),$AF645,1,1)/OFFSET(DATA!$F$6,BL$10,$AF645,1,1),0)</f>
        <v>0</v>
      </c>
      <c r="BM645" s="190">
        <f ca="1">IF($AG645&gt;0,OFFSET(DATA!$F$6,BM$10+27*(7-$AE$8),$AF645,1,1)/OFFSET(DATA!$F$6,BM$10,$AF645,1,1),0)</f>
        <v>0</v>
      </c>
      <c r="BN645" s="190">
        <f ca="1">IF($AG645&gt;0,OFFSET(DATA!$F$6,BN$10+27*(7-$AE$8),$AF645,1,1)/OFFSET(DATA!$F$6,BN$10,$AF645,1,1),0)</f>
        <v>0</v>
      </c>
      <c r="BO645" s="190">
        <f ca="1">IF($AG645&gt;0,OFFSET(DATA!$F$6,BO$10+27*(7-$AE$8),$AF645,1,1)/OFFSET(DATA!$F$6,BO$10,$AF645,1,1),0)</f>
        <v>0</v>
      </c>
      <c r="BP645" s="190">
        <f ca="1">IF($AG645&gt;0,OFFSET(DATA!$F$6,BP$10+27*(7-$AE$8),$AF645,1,1)/OFFSET(DATA!$F$6,BP$10,$AF645,1,1),0)</f>
        <v>0</v>
      </c>
      <c r="BQ645" s="190">
        <f ca="1">IF($AG645&gt;0,OFFSET(DATA!$F$6,BQ$10+27*(7-$AE$8),$AF645,1,1)/OFFSET(DATA!$F$6,BQ$10,$AF645,1,1),0)</f>
        <v>0</v>
      </c>
      <c r="BR645" s="190">
        <f ca="1">IF($AG645&gt;0,OFFSET(DATA!$F$6,BR$10+27*(7-$AE$8),$AF645,1,1)/OFFSET(DATA!$F$6,BR$10,$AF645,1,1),0)</f>
        <v>0</v>
      </c>
      <c r="BS645" s="190">
        <f ca="1">IF($AG645&gt;0,OFFSET(DATA!$F$6,BS$10+27*(7-$AE$8),$AF645,1,1)/OFFSET(DATA!$F$6,BS$10,$AF645,1,1),0)</f>
        <v>0</v>
      </c>
      <c r="BT645" s="190">
        <f ca="1">IF($AG645&gt;0,OFFSET(DATA!$F$6,BT$10+27*(7-$AE$8),$AF645,1,1)/OFFSET(DATA!$F$6,BT$10,$AF645,1,1),0)</f>
        <v>0</v>
      </c>
      <c r="BU645" s="190">
        <f ca="1">IF($AG645&gt;0,OFFSET(DATA!$F$6,BU$10+27*(7-$AE$8),$AF645,1,1)/OFFSET(DATA!$F$6,BU$10,$AF645,1,1),0)</f>
        <v>0</v>
      </c>
      <c r="BV645" s="190">
        <f ca="1">IF($AG645&gt;0,OFFSET(DATA!$F$6,BV$10+27*(7-$AE$8),$AF645,1,1)/OFFSET(DATA!$F$6,BV$10,$AF645,1,1),0)</f>
        <v>0</v>
      </c>
      <c r="BW645" s="190">
        <f ca="1">IF($AG645&gt;0,OFFSET(DATA!$F$6,BW$10+27*(7-$AE$8),$AF645,1,1)/OFFSET(DATA!$F$6,BW$10,$AF645,1,1),0)</f>
        <v>0</v>
      </c>
      <c r="BX645" s="190">
        <f ca="1">IF($AG645&gt;0,OFFSET(DATA!$F$6,BX$10+27*(7-$AE$8),$AF645,1,1)/OFFSET(DATA!$F$6,BX$10,$AF645,1,1),0)</f>
        <v>0</v>
      </c>
    </row>
    <row r="646" spans="32:76" x14ac:dyDescent="0.2">
      <c r="AF646" s="166">
        <v>635</v>
      </c>
      <c r="AG646" s="96">
        <f ca="1">OFFSET(DATA!$F$6,$AF$10,$AF646,1,1)</f>
        <v>0</v>
      </c>
      <c r="AH646" s="190">
        <f ca="1">IF($AG646&gt;0,OFFSET(DATA!$F$6,$AF$10+27*AH$10,$AF646,1,1)/$AG646,0)</f>
        <v>0</v>
      </c>
      <c r="AI646" s="190">
        <f ca="1">IF($AG646&gt;0,OFFSET(DATA!$F$6,$AF$10+27*AI$10,$AF646,1,1)/$AG646,0)</f>
        <v>0</v>
      </c>
      <c r="AJ646" s="190">
        <f ca="1">IF($AG646&gt;0,OFFSET(DATA!$F$6,$AF$10+27*AJ$10,$AF646,1,1)/$AG646,0)</f>
        <v>0</v>
      </c>
      <c r="AK646" s="190">
        <f ca="1">IF($AG646&gt;0,OFFSET(DATA!$F$6,$AF$10+27*AK$10,$AF646,1,1)/$AG646,0)</f>
        <v>0</v>
      </c>
      <c r="AL646" s="190">
        <f ca="1">IF($AG646&gt;0,OFFSET(DATA!$F$6,$AF$10+27*AL$10,$AF646,1,1)/$AG646,0)</f>
        <v>0</v>
      </c>
      <c r="AM646" s="190">
        <f ca="1">IF($AG646&gt;0,OFFSET(DATA!$F$6,$AF$10+27*AM$10,$AF646,1,1)/$AG646,0)</f>
        <v>0</v>
      </c>
      <c r="AN646" s="166">
        <f ca="1">OFFSET(DATA!$F$6,$AF$10+27*AN$10,$AF646,1,1)</f>
        <v>0</v>
      </c>
      <c r="AO646" s="166">
        <f t="shared" ca="1" si="19"/>
        <v>0</v>
      </c>
      <c r="AQ646" s="96">
        <f ca="1">OFFSET(DATA!$F$6,25,$AF646,1,1)</f>
        <v>0</v>
      </c>
      <c r="AR646" s="190">
        <f ca="1">IF($AQ646&gt;0,OFFSET(DATA!$F$6,25+27*AR$10,$AF646,1,1)/$AQ646,0)</f>
        <v>0</v>
      </c>
      <c r="AS646" s="190">
        <f ca="1">IF($AQ646&gt;0,OFFSET(DATA!$F$6,25+27*AS$10,$AF646,1,1)/$AQ646,0)</f>
        <v>0</v>
      </c>
      <c r="AT646" s="190">
        <f ca="1">IF($AQ646&gt;0,OFFSET(DATA!$F$6,25+27*AT$10,$AF646,1,1)/$AQ646,0)</f>
        <v>0</v>
      </c>
      <c r="AU646" s="190">
        <f ca="1">IF($AQ646&gt;0,OFFSET(DATA!$F$6,25+27*AU$10,$AF646,1,1)/$AQ646,0)</f>
        <v>0</v>
      </c>
      <c r="AV646" s="190">
        <f ca="1">IF($AQ646&gt;0,OFFSET(DATA!$F$6,25+27*AV$10,$AF646,1,1)/$AQ646,0)</f>
        <v>0</v>
      </c>
      <c r="AW646" s="190">
        <f ca="1">IF($AQ646&gt;0,OFFSET(DATA!$F$6,25+27*AW$10,$AF646,1,1)/$AQ646,0)</f>
        <v>0</v>
      </c>
      <c r="AZ646" s="166">
        <f t="shared" ca="1" si="20"/>
        <v>1</v>
      </c>
      <c r="BA646" s="190">
        <f ca="1">IF($AG646&gt;0,OFFSET(DATA!$F$6,BA$10+27*(7-$AE$8),$AF646,1,1)/OFFSET(DATA!$F$6,BA$10,$AF646,1,1),0)</f>
        <v>0</v>
      </c>
      <c r="BB646" s="190">
        <f ca="1">IF($AG646&gt;0,OFFSET(DATA!$F$6,BB$10+27*(7-$AE$8),$AF646,1,1)/OFFSET(DATA!$F$6,BB$10,$AF646,1,1),0)</f>
        <v>0</v>
      </c>
      <c r="BC646" s="190">
        <f ca="1">IF($AG646&gt;0,OFFSET(DATA!$F$6,BC$10+27*(7-$AE$8),$AF646,1,1)/OFFSET(DATA!$F$6,BC$10,$AF646,1,1),0)</f>
        <v>0</v>
      </c>
      <c r="BD646" s="190">
        <f ca="1">IF($AG646&gt;0,OFFSET(DATA!$F$6,BD$10+27*(7-$AE$8),$AF646,1,1)/OFFSET(DATA!$F$6,BD$10,$AF646,1,1),0)</f>
        <v>0</v>
      </c>
      <c r="BE646" s="190">
        <f ca="1">IF($AG646&gt;0,OFFSET(DATA!$F$6,BE$10+27*(7-$AE$8),$AF646,1,1)/OFFSET(DATA!$F$6,BE$10,$AF646,1,1),0)</f>
        <v>0</v>
      </c>
      <c r="BF646" s="190">
        <f ca="1">IF($AG646&gt;0,OFFSET(DATA!$F$6,BF$10+27*(7-$AE$8),$AF646,1,1)/OFFSET(DATA!$F$6,BF$10,$AF646,1,1),0)</f>
        <v>0</v>
      </c>
      <c r="BG646" s="190">
        <f ca="1">IF($AG646&gt;0,OFFSET(DATA!$F$6,BG$10+27*(7-$AE$8),$AF646,1,1)/OFFSET(DATA!$F$6,BG$10,$AF646,1,1),0)</f>
        <v>0</v>
      </c>
      <c r="BH646" s="190">
        <f ca="1">IF($AG646&gt;0,OFFSET(DATA!$F$6,BH$10+27*(7-$AE$8),$AF646,1,1)/OFFSET(DATA!$F$6,BH$10,$AF646,1,1),0)</f>
        <v>0</v>
      </c>
      <c r="BI646" s="190">
        <f ca="1">IF($AG646&gt;0,OFFSET(DATA!$F$6,BI$10+27*(7-$AE$8),$AF646,1,1)/OFFSET(DATA!$F$6,BI$10,$AF646,1,1),0)</f>
        <v>0</v>
      </c>
      <c r="BJ646" s="190">
        <f ca="1">IF($AG646&gt;0,OFFSET(DATA!$F$6,BJ$10+27*(7-$AE$8),$AF646,1,1)/OFFSET(DATA!$F$6,BJ$10,$AF646,1,1),0)</f>
        <v>0</v>
      </c>
      <c r="BK646" s="190">
        <f ca="1">IF($AG646&gt;0,OFFSET(DATA!$F$6,BK$10+27*(7-$AE$8),$AF646,1,1)/OFFSET(DATA!$F$6,BK$10,$AF646,1,1),0)</f>
        <v>0</v>
      </c>
      <c r="BL646" s="190">
        <f ca="1">IF($AG646&gt;0,OFFSET(DATA!$F$6,BL$10+27*(7-$AE$8),$AF646,1,1)/OFFSET(DATA!$F$6,BL$10,$AF646,1,1),0)</f>
        <v>0</v>
      </c>
      <c r="BM646" s="190">
        <f ca="1">IF($AG646&gt;0,OFFSET(DATA!$F$6,BM$10+27*(7-$AE$8),$AF646,1,1)/OFFSET(DATA!$F$6,BM$10,$AF646,1,1),0)</f>
        <v>0</v>
      </c>
      <c r="BN646" s="190">
        <f ca="1">IF($AG646&gt;0,OFFSET(DATA!$F$6,BN$10+27*(7-$AE$8),$AF646,1,1)/OFFSET(DATA!$F$6,BN$10,$AF646,1,1),0)</f>
        <v>0</v>
      </c>
      <c r="BO646" s="190">
        <f ca="1">IF($AG646&gt;0,OFFSET(DATA!$F$6,BO$10+27*(7-$AE$8),$AF646,1,1)/OFFSET(DATA!$F$6,BO$10,$AF646,1,1),0)</f>
        <v>0</v>
      </c>
      <c r="BP646" s="190">
        <f ca="1">IF($AG646&gt;0,OFFSET(DATA!$F$6,BP$10+27*(7-$AE$8),$AF646,1,1)/OFFSET(DATA!$F$6,BP$10,$AF646,1,1),0)</f>
        <v>0</v>
      </c>
      <c r="BQ646" s="190">
        <f ca="1">IF($AG646&gt;0,OFFSET(DATA!$F$6,BQ$10+27*(7-$AE$8),$AF646,1,1)/OFFSET(DATA!$F$6,BQ$10,$AF646,1,1),0)</f>
        <v>0</v>
      </c>
      <c r="BR646" s="190">
        <f ca="1">IF($AG646&gt;0,OFFSET(DATA!$F$6,BR$10+27*(7-$AE$8),$AF646,1,1)/OFFSET(DATA!$F$6,BR$10,$AF646,1,1),0)</f>
        <v>0</v>
      </c>
      <c r="BS646" s="190">
        <f ca="1">IF($AG646&gt;0,OFFSET(DATA!$F$6,BS$10+27*(7-$AE$8),$AF646,1,1)/OFFSET(DATA!$F$6,BS$10,$AF646,1,1),0)</f>
        <v>0</v>
      </c>
      <c r="BT646" s="190">
        <f ca="1">IF($AG646&gt;0,OFFSET(DATA!$F$6,BT$10+27*(7-$AE$8),$AF646,1,1)/OFFSET(DATA!$F$6,BT$10,$AF646,1,1),0)</f>
        <v>0</v>
      </c>
      <c r="BU646" s="190">
        <f ca="1">IF($AG646&gt;0,OFFSET(DATA!$F$6,BU$10+27*(7-$AE$8),$AF646,1,1)/OFFSET(DATA!$F$6,BU$10,$AF646,1,1),0)</f>
        <v>0</v>
      </c>
      <c r="BV646" s="190">
        <f ca="1">IF($AG646&gt;0,OFFSET(DATA!$F$6,BV$10+27*(7-$AE$8),$AF646,1,1)/OFFSET(DATA!$F$6,BV$10,$AF646,1,1),0)</f>
        <v>0</v>
      </c>
      <c r="BW646" s="190">
        <f ca="1">IF($AG646&gt;0,OFFSET(DATA!$F$6,BW$10+27*(7-$AE$8),$AF646,1,1)/OFFSET(DATA!$F$6,BW$10,$AF646,1,1),0)</f>
        <v>0</v>
      </c>
      <c r="BX646" s="190">
        <f ca="1">IF($AG646&gt;0,OFFSET(DATA!$F$6,BX$10+27*(7-$AE$8),$AF646,1,1)/OFFSET(DATA!$F$6,BX$10,$AF646,1,1),0)</f>
        <v>0</v>
      </c>
    </row>
    <row r="647" spans="32:76" x14ac:dyDescent="0.2">
      <c r="AF647" s="166">
        <v>636</v>
      </c>
      <c r="AG647" s="96">
        <f ca="1">OFFSET(DATA!$F$6,$AF$10,$AF647,1,1)</f>
        <v>0</v>
      </c>
      <c r="AH647" s="190">
        <f ca="1">IF($AG647&gt;0,OFFSET(DATA!$F$6,$AF$10+27*AH$10,$AF647,1,1)/$AG647,0)</f>
        <v>0</v>
      </c>
      <c r="AI647" s="190">
        <f ca="1">IF($AG647&gt;0,OFFSET(DATA!$F$6,$AF$10+27*AI$10,$AF647,1,1)/$AG647,0)</f>
        <v>0</v>
      </c>
      <c r="AJ647" s="190">
        <f ca="1">IF($AG647&gt;0,OFFSET(DATA!$F$6,$AF$10+27*AJ$10,$AF647,1,1)/$AG647,0)</f>
        <v>0</v>
      </c>
      <c r="AK647" s="190">
        <f ca="1">IF($AG647&gt;0,OFFSET(DATA!$F$6,$AF$10+27*AK$10,$AF647,1,1)/$AG647,0)</f>
        <v>0</v>
      </c>
      <c r="AL647" s="190">
        <f ca="1">IF($AG647&gt;0,OFFSET(DATA!$F$6,$AF$10+27*AL$10,$AF647,1,1)/$AG647,0)</f>
        <v>0</v>
      </c>
      <c r="AM647" s="190">
        <f ca="1">IF($AG647&gt;0,OFFSET(DATA!$F$6,$AF$10+27*AM$10,$AF647,1,1)/$AG647,0)</f>
        <v>0</v>
      </c>
      <c r="AN647" s="166">
        <f ca="1">OFFSET(DATA!$F$6,$AF$10+27*AN$10,$AF647,1,1)</f>
        <v>0</v>
      </c>
      <c r="AO647" s="166">
        <f t="shared" ca="1" si="19"/>
        <v>0</v>
      </c>
      <c r="AQ647" s="96">
        <f ca="1">OFFSET(DATA!$F$6,25,$AF647,1,1)</f>
        <v>0</v>
      </c>
      <c r="AR647" s="190">
        <f ca="1">IF($AQ647&gt;0,OFFSET(DATA!$F$6,25+27*AR$10,$AF647,1,1)/$AQ647,0)</f>
        <v>0</v>
      </c>
      <c r="AS647" s="190">
        <f ca="1">IF($AQ647&gt;0,OFFSET(DATA!$F$6,25+27*AS$10,$AF647,1,1)/$AQ647,0)</f>
        <v>0</v>
      </c>
      <c r="AT647" s="190">
        <f ca="1">IF($AQ647&gt;0,OFFSET(DATA!$F$6,25+27*AT$10,$AF647,1,1)/$AQ647,0)</f>
        <v>0</v>
      </c>
      <c r="AU647" s="190">
        <f ca="1">IF($AQ647&gt;0,OFFSET(DATA!$F$6,25+27*AU$10,$AF647,1,1)/$AQ647,0)</f>
        <v>0</v>
      </c>
      <c r="AV647" s="190">
        <f ca="1">IF($AQ647&gt;0,OFFSET(DATA!$F$6,25+27*AV$10,$AF647,1,1)/$AQ647,0)</f>
        <v>0</v>
      </c>
      <c r="AW647" s="190">
        <f ca="1">IF($AQ647&gt;0,OFFSET(DATA!$F$6,25+27*AW$10,$AF647,1,1)/$AQ647,0)</f>
        <v>0</v>
      </c>
      <c r="AZ647" s="166">
        <f t="shared" ca="1" si="20"/>
        <v>1</v>
      </c>
      <c r="BA647" s="190">
        <f ca="1">IF($AG647&gt;0,OFFSET(DATA!$F$6,BA$10+27*(7-$AE$8),$AF647,1,1)/OFFSET(DATA!$F$6,BA$10,$AF647,1,1),0)</f>
        <v>0</v>
      </c>
      <c r="BB647" s="190">
        <f ca="1">IF($AG647&gt;0,OFFSET(DATA!$F$6,BB$10+27*(7-$AE$8),$AF647,1,1)/OFFSET(DATA!$F$6,BB$10,$AF647,1,1),0)</f>
        <v>0</v>
      </c>
      <c r="BC647" s="190">
        <f ca="1">IF($AG647&gt;0,OFFSET(DATA!$F$6,BC$10+27*(7-$AE$8),$AF647,1,1)/OFFSET(DATA!$F$6,BC$10,$AF647,1,1),0)</f>
        <v>0</v>
      </c>
      <c r="BD647" s="190">
        <f ca="1">IF($AG647&gt;0,OFFSET(DATA!$F$6,BD$10+27*(7-$AE$8),$AF647,1,1)/OFFSET(DATA!$F$6,BD$10,$AF647,1,1),0)</f>
        <v>0</v>
      </c>
      <c r="BE647" s="190">
        <f ca="1">IF($AG647&gt;0,OFFSET(DATA!$F$6,BE$10+27*(7-$AE$8),$AF647,1,1)/OFFSET(DATA!$F$6,BE$10,$AF647,1,1),0)</f>
        <v>0</v>
      </c>
      <c r="BF647" s="190">
        <f ca="1">IF($AG647&gt;0,OFFSET(DATA!$F$6,BF$10+27*(7-$AE$8),$AF647,1,1)/OFFSET(DATA!$F$6,BF$10,$AF647,1,1),0)</f>
        <v>0</v>
      </c>
      <c r="BG647" s="190">
        <f ca="1">IF($AG647&gt;0,OFFSET(DATA!$F$6,BG$10+27*(7-$AE$8),$AF647,1,1)/OFFSET(DATA!$F$6,BG$10,$AF647,1,1),0)</f>
        <v>0</v>
      </c>
      <c r="BH647" s="190">
        <f ca="1">IF($AG647&gt;0,OFFSET(DATA!$F$6,BH$10+27*(7-$AE$8),$AF647,1,1)/OFFSET(DATA!$F$6,BH$10,$AF647,1,1),0)</f>
        <v>0</v>
      </c>
      <c r="BI647" s="190">
        <f ca="1">IF($AG647&gt;0,OFFSET(DATA!$F$6,BI$10+27*(7-$AE$8),$AF647,1,1)/OFFSET(DATA!$F$6,BI$10,$AF647,1,1),0)</f>
        <v>0</v>
      </c>
      <c r="BJ647" s="190">
        <f ca="1">IF($AG647&gt;0,OFFSET(DATA!$F$6,BJ$10+27*(7-$AE$8),$AF647,1,1)/OFFSET(DATA!$F$6,BJ$10,$AF647,1,1),0)</f>
        <v>0</v>
      </c>
      <c r="BK647" s="190">
        <f ca="1">IF($AG647&gt;0,OFFSET(DATA!$F$6,BK$10+27*(7-$AE$8),$AF647,1,1)/OFFSET(DATA!$F$6,BK$10,$AF647,1,1),0)</f>
        <v>0</v>
      </c>
      <c r="BL647" s="190">
        <f ca="1">IF($AG647&gt;0,OFFSET(DATA!$F$6,BL$10+27*(7-$AE$8),$AF647,1,1)/OFFSET(DATA!$F$6,BL$10,$AF647,1,1),0)</f>
        <v>0</v>
      </c>
      <c r="BM647" s="190">
        <f ca="1">IF($AG647&gt;0,OFFSET(DATA!$F$6,BM$10+27*(7-$AE$8),$AF647,1,1)/OFFSET(DATA!$F$6,BM$10,$AF647,1,1),0)</f>
        <v>0</v>
      </c>
      <c r="BN647" s="190">
        <f ca="1">IF($AG647&gt;0,OFFSET(DATA!$F$6,BN$10+27*(7-$AE$8),$AF647,1,1)/OFFSET(DATA!$F$6,BN$10,$AF647,1,1),0)</f>
        <v>0</v>
      </c>
      <c r="BO647" s="190">
        <f ca="1">IF($AG647&gt;0,OFFSET(DATA!$F$6,BO$10+27*(7-$AE$8),$AF647,1,1)/OFFSET(DATA!$F$6,BO$10,$AF647,1,1),0)</f>
        <v>0</v>
      </c>
      <c r="BP647" s="190">
        <f ca="1">IF($AG647&gt;0,OFFSET(DATA!$F$6,BP$10+27*(7-$AE$8),$AF647,1,1)/OFFSET(DATA!$F$6,BP$10,$AF647,1,1),0)</f>
        <v>0</v>
      </c>
      <c r="BQ647" s="190">
        <f ca="1">IF($AG647&gt;0,OFFSET(DATA!$F$6,BQ$10+27*(7-$AE$8),$AF647,1,1)/OFFSET(DATA!$F$6,BQ$10,$AF647,1,1),0)</f>
        <v>0</v>
      </c>
      <c r="BR647" s="190">
        <f ca="1">IF($AG647&gt;0,OFFSET(DATA!$F$6,BR$10+27*(7-$AE$8),$AF647,1,1)/OFFSET(DATA!$F$6,BR$10,$AF647,1,1),0)</f>
        <v>0</v>
      </c>
      <c r="BS647" s="190">
        <f ca="1">IF($AG647&gt;0,OFFSET(DATA!$F$6,BS$10+27*(7-$AE$8),$AF647,1,1)/OFFSET(DATA!$F$6,BS$10,$AF647,1,1),0)</f>
        <v>0</v>
      </c>
      <c r="BT647" s="190">
        <f ca="1">IF($AG647&gt;0,OFFSET(DATA!$F$6,BT$10+27*(7-$AE$8),$AF647,1,1)/OFFSET(DATA!$F$6,BT$10,$AF647,1,1),0)</f>
        <v>0</v>
      </c>
      <c r="BU647" s="190">
        <f ca="1">IF($AG647&gt;0,OFFSET(DATA!$F$6,BU$10+27*(7-$AE$8),$AF647,1,1)/OFFSET(DATA!$F$6,BU$10,$AF647,1,1),0)</f>
        <v>0</v>
      </c>
      <c r="BV647" s="190">
        <f ca="1">IF($AG647&gt;0,OFFSET(DATA!$F$6,BV$10+27*(7-$AE$8),$AF647,1,1)/OFFSET(DATA!$F$6,BV$10,$AF647,1,1),0)</f>
        <v>0</v>
      </c>
      <c r="BW647" s="190">
        <f ca="1">IF($AG647&gt;0,OFFSET(DATA!$F$6,BW$10+27*(7-$AE$8),$AF647,1,1)/OFFSET(DATA!$F$6,BW$10,$AF647,1,1),0)</f>
        <v>0</v>
      </c>
      <c r="BX647" s="190">
        <f ca="1">IF($AG647&gt;0,OFFSET(DATA!$F$6,BX$10+27*(7-$AE$8),$AF647,1,1)/OFFSET(DATA!$F$6,BX$10,$AF647,1,1),0)</f>
        <v>0</v>
      </c>
    </row>
    <row r="648" spans="32:76" x14ac:dyDescent="0.2">
      <c r="AF648" s="166">
        <v>637</v>
      </c>
      <c r="AG648" s="96">
        <f ca="1">OFFSET(DATA!$F$6,$AF$10,$AF648,1,1)</f>
        <v>0</v>
      </c>
      <c r="AH648" s="190">
        <f ca="1">IF($AG648&gt;0,OFFSET(DATA!$F$6,$AF$10+27*AH$10,$AF648,1,1)/$AG648,0)</f>
        <v>0</v>
      </c>
      <c r="AI648" s="190">
        <f ca="1">IF($AG648&gt;0,OFFSET(DATA!$F$6,$AF$10+27*AI$10,$AF648,1,1)/$AG648,0)</f>
        <v>0</v>
      </c>
      <c r="AJ648" s="190">
        <f ca="1">IF($AG648&gt;0,OFFSET(DATA!$F$6,$AF$10+27*AJ$10,$AF648,1,1)/$AG648,0)</f>
        <v>0</v>
      </c>
      <c r="AK648" s="190">
        <f ca="1">IF($AG648&gt;0,OFFSET(DATA!$F$6,$AF$10+27*AK$10,$AF648,1,1)/$AG648,0)</f>
        <v>0</v>
      </c>
      <c r="AL648" s="190">
        <f ca="1">IF($AG648&gt;0,OFFSET(DATA!$F$6,$AF$10+27*AL$10,$AF648,1,1)/$AG648,0)</f>
        <v>0</v>
      </c>
      <c r="AM648" s="190">
        <f ca="1">IF($AG648&gt;0,OFFSET(DATA!$F$6,$AF$10+27*AM$10,$AF648,1,1)/$AG648,0)</f>
        <v>0</v>
      </c>
      <c r="AN648" s="166">
        <f ca="1">OFFSET(DATA!$F$6,$AF$10+27*AN$10,$AF648,1,1)</f>
        <v>0</v>
      </c>
      <c r="AO648" s="166">
        <f t="shared" ca="1" si="19"/>
        <v>0</v>
      </c>
      <c r="AQ648" s="96">
        <f ca="1">OFFSET(DATA!$F$6,25,$AF648,1,1)</f>
        <v>0</v>
      </c>
      <c r="AR648" s="190">
        <f ca="1">IF($AQ648&gt;0,OFFSET(DATA!$F$6,25+27*AR$10,$AF648,1,1)/$AQ648,0)</f>
        <v>0</v>
      </c>
      <c r="AS648" s="190">
        <f ca="1">IF($AQ648&gt;0,OFFSET(DATA!$F$6,25+27*AS$10,$AF648,1,1)/$AQ648,0)</f>
        <v>0</v>
      </c>
      <c r="AT648" s="190">
        <f ca="1">IF($AQ648&gt;0,OFFSET(DATA!$F$6,25+27*AT$10,$AF648,1,1)/$AQ648,0)</f>
        <v>0</v>
      </c>
      <c r="AU648" s="190">
        <f ca="1">IF($AQ648&gt;0,OFFSET(DATA!$F$6,25+27*AU$10,$AF648,1,1)/$AQ648,0)</f>
        <v>0</v>
      </c>
      <c r="AV648" s="190">
        <f ca="1">IF($AQ648&gt;0,OFFSET(DATA!$F$6,25+27*AV$10,$AF648,1,1)/$AQ648,0)</f>
        <v>0</v>
      </c>
      <c r="AW648" s="190">
        <f ca="1">IF($AQ648&gt;0,OFFSET(DATA!$F$6,25+27*AW$10,$AF648,1,1)/$AQ648,0)</f>
        <v>0</v>
      </c>
      <c r="AZ648" s="166">
        <f t="shared" ca="1" si="20"/>
        <v>1</v>
      </c>
      <c r="BA648" s="190">
        <f ca="1">IF($AG648&gt;0,OFFSET(DATA!$F$6,BA$10+27*(7-$AE$8),$AF648,1,1)/OFFSET(DATA!$F$6,BA$10,$AF648,1,1),0)</f>
        <v>0</v>
      </c>
      <c r="BB648" s="190">
        <f ca="1">IF($AG648&gt;0,OFFSET(DATA!$F$6,BB$10+27*(7-$AE$8),$AF648,1,1)/OFFSET(DATA!$F$6,BB$10,$AF648,1,1),0)</f>
        <v>0</v>
      </c>
      <c r="BC648" s="190">
        <f ca="1">IF($AG648&gt;0,OFFSET(DATA!$F$6,BC$10+27*(7-$AE$8),$AF648,1,1)/OFFSET(DATA!$F$6,BC$10,$AF648,1,1),0)</f>
        <v>0</v>
      </c>
      <c r="BD648" s="190">
        <f ca="1">IF($AG648&gt;0,OFFSET(DATA!$F$6,BD$10+27*(7-$AE$8),$AF648,1,1)/OFFSET(DATA!$F$6,BD$10,$AF648,1,1),0)</f>
        <v>0</v>
      </c>
      <c r="BE648" s="190">
        <f ca="1">IF($AG648&gt;0,OFFSET(DATA!$F$6,BE$10+27*(7-$AE$8),$AF648,1,1)/OFFSET(DATA!$F$6,BE$10,$AF648,1,1),0)</f>
        <v>0</v>
      </c>
      <c r="BF648" s="190">
        <f ca="1">IF($AG648&gt;0,OFFSET(DATA!$F$6,BF$10+27*(7-$AE$8),$AF648,1,1)/OFFSET(DATA!$F$6,BF$10,$AF648,1,1),0)</f>
        <v>0</v>
      </c>
      <c r="BG648" s="190">
        <f ca="1">IF($AG648&gt;0,OFFSET(DATA!$F$6,BG$10+27*(7-$AE$8),$AF648,1,1)/OFFSET(DATA!$F$6,BG$10,$AF648,1,1),0)</f>
        <v>0</v>
      </c>
      <c r="BH648" s="190">
        <f ca="1">IF($AG648&gt;0,OFFSET(DATA!$F$6,BH$10+27*(7-$AE$8),$AF648,1,1)/OFFSET(DATA!$F$6,BH$10,$AF648,1,1),0)</f>
        <v>0</v>
      </c>
      <c r="BI648" s="190">
        <f ca="1">IF($AG648&gt;0,OFFSET(DATA!$F$6,BI$10+27*(7-$AE$8),$AF648,1,1)/OFFSET(DATA!$F$6,BI$10,$AF648,1,1),0)</f>
        <v>0</v>
      </c>
      <c r="BJ648" s="190">
        <f ca="1">IF($AG648&gt;0,OFFSET(DATA!$F$6,BJ$10+27*(7-$AE$8),$AF648,1,1)/OFFSET(DATA!$F$6,BJ$10,$AF648,1,1),0)</f>
        <v>0</v>
      </c>
      <c r="BK648" s="190">
        <f ca="1">IF($AG648&gt;0,OFFSET(DATA!$F$6,BK$10+27*(7-$AE$8),$AF648,1,1)/OFFSET(DATA!$F$6,BK$10,$AF648,1,1),0)</f>
        <v>0</v>
      </c>
      <c r="BL648" s="190">
        <f ca="1">IF($AG648&gt;0,OFFSET(DATA!$F$6,BL$10+27*(7-$AE$8),$AF648,1,1)/OFFSET(DATA!$F$6,BL$10,$AF648,1,1),0)</f>
        <v>0</v>
      </c>
      <c r="BM648" s="190">
        <f ca="1">IF($AG648&gt;0,OFFSET(DATA!$F$6,BM$10+27*(7-$AE$8),$AF648,1,1)/OFFSET(DATA!$F$6,BM$10,$AF648,1,1),0)</f>
        <v>0</v>
      </c>
      <c r="BN648" s="190">
        <f ca="1">IF($AG648&gt;0,OFFSET(DATA!$F$6,BN$10+27*(7-$AE$8),$AF648,1,1)/OFFSET(DATA!$F$6,BN$10,$AF648,1,1),0)</f>
        <v>0</v>
      </c>
      <c r="BO648" s="190">
        <f ca="1">IF($AG648&gt;0,OFFSET(DATA!$F$6,BO$10+27*(7-$AE$8),$AF648,1,1)/OFFSET(DATA!$F$6,BO$10,$AF648,1,1),0)</f>
        <v>0</v>
      </c>
      <c r="BP648" s="190">
        <f ca="1">IF($AG648&gt;0,OFFSET(DATA!$F$6,BP$10+27*(7-$AE$8),$AF648,1,1)/OFFSET(DATA!$F$6,BP$10,$AF648,1,1),0)</f>
        <v>0</v>
      </c>
      <c r="BQ648" s="190">
        <f ca="1">IF($AG648&gt;0,OFFSET(DATA!$F$6,BQ$10+27*(7-$AE$8),$AF648,1,1)/OFFSET(DATA!$F$6,BQ$10,$AF648,1,1),0)</f>
        <v>0</v>
      </c>
      <c r="BR648" s="190">
        <f ca="1">IF($AG648&gt;0,OFFSET(DATA!$F$6,BR$10+27*(7-$AE$8),$AF648,1,1)/OFFSET(DATA!$F$6,BR$10,$AF648,1,1),0)</f>
        <v>0</v>
      </c>
      <c r="BS648" s="190">
        <f ca="1">IF($AG648&gt;0,OFFSET(DATA!$F$6,BS$10+27*(7-$AE$8),$AF648,1,1)/OFFSET(DATA!$F$6,BS$10,$AF648,1,1),0)</f>
        <v>0</v>
      </c>
      <c r="BT648" s="190">
        <f ca="1">IF($AG648&gt;0,OFFSET(DATA!$F$6,BT$10+27*(7-$AE$8),$AF648,1,1)/OFFSET(DATA!$F$6,BT$10,$AF648,1,1),0)</f>
        <v>0</v>
      </c>
      <c r="BU648" s="190">
        <f ca="1">IF($AG648&gt;0,OFFSET(DATA!$F$6,BU$10+27*(7-$AE$8),$AF648,1,1)/OFFSET(DATA!$F$6,BU$10,$AF648,1,1),0)</f>
        <v>0</v>
      </c>
      <c r="BV648" s="190">
        <f ca="1">IF($AG648&gt;0,OFFSET(DATA!$F$6,BV$10+27*(7-$AE$8),$AF648,1,1)/OFFSET(DATA!$F$6,BV$10,$AF648,1,1),0)</f>
        <v>0</v>
      </c>
      <c r="BW648" s="190">
        <f ca="1">IF($AG648&gt;0,OFFSET(DATA!$F$6,BW$10+27*(7-$AE$8),$AF648,1,1)/OFFSET(DATA!$F$6,BW$10,$AF648,1,1),0)</f>
        <v>0</v>
      </c>
      <c r="BX648" s="190">
        <f ca="1">IF($AG648&gt;0,OFFSET(DATA!$F$6,BX$10+27*(7-$AE$8),$AF648,1,1)/OFFSET(DATA!$F$6,BX$10,$AF648,1,1),0)</f>
        <v>0</v>
      </c>
    </row>
    <row r="649" spans="32:76" x14ac:dyDescent="0.2">
      <c r="AF649" s="166">
        <v>638</v>
      </c>
      <c r="AG649" s="96">
        <f ca="1">OFFSET(DATA!$F$6,$AF$10,$AF649,1,1)</f>
        <v>0</v>
      </c>
      <c r="AH649" s="190">
        <f ca="1">IF($AG649&gt;0,OFFSET(DATA!$F$6,$AF$10+27*AH$10,$AF649,1,1)/$AG649,0)</f>
        <v>0</v>
      </c>
      <c r="AI649" s="190">
        <f ca="1">IF($AG649&gt;0,OFFSET(DATA!$F$6,$AF$10+27*AI$10,$AF649,1,1)/$AG649,0)</f>
        <v>0</v>
      </c>
      <c r="AJ649" s="190">
        <f ca="1">IF($AG649&gt;0,OFFSET(DATA!$F$6,$AF$10+27*AJ$10,$AF649,1,1)/$AG649,0)</f>
        <v>0</v>
      </c>
      <c r="AK649" s="190">
        <f ca="1">IF($AG649&gt;0,OFFSET(DATA!$F$6,$AF$10+27*AK$10,$AF649,1,1)/$AG649,0)</f>
        <v>0</v>
      </c>
      <c r="AL649" s="190">
        <f ca="1">IF($AG649&gt;0,OFFSET(DATA!$F$6,$AF$10+27*AL$10,$AF649,1,1)/$AG649,0)</f>
        <v>0</v>
      </c>
      <c r="AM649" s="190">
        <f ca="1">IF($AG649&gt;0,OFFSET(DATA!$F$6,$AF$10+27*AM$10,$AF649,1,1)/$AG649,0)</f>
        <v>0</v>
      </c>
      <c r="AN649" s="166">
        <f ca="1">OFFSET(DATA!$F$6,$AF$10+27*AN$10,$AF649,1,1)</f>
        <v>0</v>
      </c>
      <c r="AO649" s="166">
        <f t="shared" ca="1" si="19"/>
        <v>0</v>
      </c>
      <c r="AQ649" s="96">
        <f ca="1">OFFSET(DATA!$F$6,25,$AF649,1,1)</f>
        <v>0</v>
      </c>
      <c r="AR649" s="190">
        <f ca="1">IF($AQ649&gt;0,OFFSET(DATA!$F$6,25+27*AR$10,$AF649,1,1)/$AQ649,0)</f>
        <v>0</v>
      </c>
      <c r="AS649" s="190">
        <f ca="1">IF($AQ649&gt;0,OFFSET(DATA!$F$6,25+27*AS$10,$AF649,1,1)/$AQ649,0)</f>
        <v>0</v>
      </c>
      <c r="AT649" s="190">
        <f ca="1">IF($AQ649&gt;0,OFFSET(DATA!$F$6,25+27*AT$10,$AF649,1,1)/$AQ649,0)</f>
        <v>0</v>
      </c>
      <c r="AU649" s="190">
        <f ca="1">IF($AQ649&gt;0,OFFSET(DATA!$F$6,25+27*AU$10,$AF649,1,1)/$AQ649,0)</f>
        <v>0</v>
      </c>
      <c r="AV649" s="190">
        <f ca="1">IF($AQ649&gt;0,OFFSET(DATA!$F$6,25+27*AV$10,$AF649,1,1)/$AQ649,0)</f>
        <v>0</v>
      </c>
      <c r="AW649" s="190">
        <f ca="1">IF($AQ649&gt;0,OFFSET(DATA!$F$6,25+27*AW$10,$AF649,1,1)/$AQ649,0)</f>
        <v>0</v>
      </c>
      <c r="AZ649" s="166">
        <f t="shared" ca="1" si="20"/>
        <v>1</v>
      </c>
      <c r="BA649" s="190">
        <f ca="1">IF($AG649&gt;0,OFFSET(DATA!$F$6,BA$10+27*(7-$AE$8),$AF649,1,1)/OFFSET(DATA!$F$6,BA$10,$AF649,1,1),0)</f>
        <v>0</v>
      </c>
      <c r="BB649" s="190">
        <f ca="1">IF($AG649&gt;0,OFFSET(DATA!$F$6,BB$10+27*(7-$AE$8),$AF649,1,1)/OFFSET(DATA!$F$6,BB$10,$AF649,1,1),0)</f>
        <v>0</v>
      </c>
      <c r="BC649" s="190">
        <f ca="1">IF($AG649&gt;0,OFFSET(DATA!$F$6,BC$10+27*(7-$AE$8),$AF649,1,1)/OFFSET(DATA!$F$6,BC$10,$AF649,1,1),0)</f>
        <v>0</v>
      </c>
      <c r="BD649" s="190">
        <f ca="1">IF($AG649&gt;0,OFFSET(DATA!$F$6,BD$10+27*(7-$AE$8),$AF649,1,1)/OFFSET(DATA!$F$6,BD$10,$AF649,1,1),0)</f>
        <v>0</v>
      </c>
      <c r="BE649" s="190">
        <f ca="1">IF($AG649&gt;0,OFFSET(DATA!$F$6,BE$10+27*(7-$AE$8),$AF649,1,1)/OFFSET(DATA!$F$6,BE$10,$AF649,1,1),0)</f>
        <v>0</v>
      </c>
      <c r="BF649" s="190">
        <f ca="1">IF($AG649&gt;0,OFFSET(DATA!$F$6,BF$10+27*(7-$AE$8),$AF649,1,1)/OFFSET(DATA!$F$6,BF$10,$AF649,1,1),0)</f>
        <v>0</v>
      </c>
      <c r="BG649" s="190">
        <f ca="1">IF($AG649&gt;0,OFFSET(DATA!$F$6,BG$10+27*(7-$AE$8),$AF649,1,1)/OFFSET(DATA!$F$6,BG$10,$AF649,1,1),0)</f>
        <v>0</v>
      </c>
      <c r="BH649" s="190">
        <f ca="1">IF($AG649&gt;0,OFFSET(DATA!$F$6,BH$10+27*(7-$AE$8),$AF649,1,1)/OFFSET(DATA!$F$6,BH$10,$AF649,1,1),0)</f>
        <v>0</v>
      </c>
      <c r="BI649" s="190">
        <f ca="1">IF($AG649&gt;0,OFFSET(DATA!$F$6,BI$10+27*(7-$AE$8),$AF649,1,1)/OFFSET(DATA!$F$6,BI$10,$AF649,1,1),0)</f>
        <v>0</v>
      </c>
      <c r="BJ649" s="190">
        <f ca="1">IF($AG649&gt;0,OFFSET(DATA!$F$6,BJ$10+27*(7-$AE$8),$AF649,1,1)/OFFSET(DATA!$F$6,BJ$10,$AF649,1,1),0)</f>
        <v>0</v>
      </c>
      <c r="BK649" s="190">
        <f ca="1">IF($AG649&gt;0,OFFSET(DATA!$F$6,BK$10+27*(7-$AE$8),$AF649,1,1)/OFFSET(DATA!$F$6,BK$10,$AF649,1,1),0)</f>
        <v>0</v>
      </c>
      <c r="BL649" s="190">
        <f ca="1">IF($AG649&gt;0,OFFSET(DATA!$F$6,BL$10+27*(7-$AE$8),$AF649,1,1)/OFFSET(DATA!$F$6,BL$10,$AF649,1,1),0)</f>
        <v>0</v>
      </c>
      <c r="BM649" s="190">
        <f ca="1">IF($AG649&gt;0,OFFSET(DATA!$F$6,BM$10+27*(7-$AE$8),$AF649,1,1)/OFFSET(DATA!$F$6,BM$10,$AF649,1,1),0)</f>
        <v>0</v>
      </c>
      <c r="BN649" s="190">
        <f ca="1">IF($AG649&gt;0,OFFSET(DATA!$F$6,BN$10+27*(7-$AE$8),$AF649,1,1)/OFFSET(DATA!$F$6,BN$10,$AF649,1,1),0)</f>
        <v>0</v>
      </c>
      <c r="BO649" s="190">
        <f ca="1">IF($AG649&gt;0,OFFSET(DATA!$F$6,BO$10+27*(7-$AE$8),$AF649,1,1)/OFFSET(DATA!$F$6,BO$10,$AF649,1,1),0)</f>
        <v>0</v>
      </c>
      <c r="BP649" s="190">
        <f ca="1">IF($AG649&gt;0,OFFSET(DATA!$F$6,BP$10+27*(7-$AE$8),$AF649,1,1)/OFFSET(DATA!$F$6,BP$10,$AF649,1,1),0)</f>
        <v>0</v>
      </c>
      <c r="BQ649" s="190">
        <f ca="1">IF($AG649&gt;0,OFFSET(DATA!$F$6,BQ$10+27*(7-$AE$8),$AF649,1,1)/OFFSET(DATA!$F$6,BQ$10,$AF649,1,1),0)</f>
        <v>0</v>
      </c>
      <c r="BR649" s="190">
        <f ca="1">IF($AG649&gt;0,OFFSET(DATA!$F$6,BR$10+27*(7-$AE$8),$AF649,1,1)/OFFSET(DATA!$F$6,BR$10,$AF649,1,1),0)</f>
        <v>0</v>
      </c>
      <c r="BS649" s="190">
        <f ca="1">IF($AG649&gt;0,OFFSET(DATA!$F$6,BS$10+27*(7-$AE$8),$AF649,1,1)/OFFSET(DATA!$F$6,BS$10,$AF649,1,1),0)</f>
        <v>0</v>
      </c>
      <c r="BT649" s="190">
        <f ca="1">IF($AG649&gt;0,OFFSET(DATA!$F$6,BT$10+27*(7-$AE$8),$AF649,1,1)/OFFSET(DATA!$F$6,BT$10,$AF649,1,1),0)</f>
        <v>0</v>
      </c>
      <c r="BU649" s="190">
        <f ca="1">IF($AG649&gt;0,OFFSET(DATA!$F$6,BU$10+27*(7-$AE$8),$AF649,1,1)/OFFSET(DATA!$F$6,BU$10,$AF649,1,1),0)</f>
        <v>0</v>
      </c>
      <c r="BV649" s="190">
        <f ca="1">IF($AG649&gt;0,OFFSET(DATA!$F$6,BV$10+27*(7-$AE$8),$AF649,1,1)/OFFSET(DATA!$F$6,BV$10,$AF649,1,1),0)</f>
        <v>0</v>
      </c>
      <c r="BW649" s="190">
        <f ca="1">IF($AG649&gt;0,OFFSET(DATA!$F$6,BW$10+27*(7-$AE$8),$AF649,1,1)/OFFSET(DATA!$F$6,BW$10,$AF649,1,1),0)</f>
        <v>0</v>
      </c>
      <c r="BX649" s="190">
        <f ca="1">IF($AG649&gt;0,OFFSET(DATA!$F$6,BX$10+27*(7-$AE$8),$AF649,1,1)/OFFSET(DATA!$F$6,BX$10,$AF649,1,1),0)</f>
        <v>0</v>
      </c>
    </row>
    <row r="650" spans="32:76" x14ac:dyDescent="0.2">
      <c r="AF650" s="166">
        <v>639</v>
      </c>
      <c r="AG650" s="96">
        <f ca="1">OFFSET(DATA!$F$6,$AF$10,$AF650,1,1)</f>
        <v>0</v>
      </c>
      <c r="AH650" s="190">
        <f ca="1">IF($AG650&gt;0,OFFSET(DATA!$F$6,$AF$10+27*AH$10,$AF650,1,1)/$AG650,0)</f>
        <v>0</v>
      </c>
      <c r="AI650" s="190">
        <f ca="1">IF($AG650&gt;0,OFFSET(DATA!$F$6,$AF$10+27*AI$10,$AF650,1,1)/$AG650,0)</f>
        <v>0</v>
      </c>
      <c r="AJ650" s="190">
        <f ca="1">IF($AG650&gt;0,OFFSET(DATA!$F$6,$AF$10+27*AJ$10,$AF650,1,1)/$AG650,0)</f>
        <v>0</v>
      </c>
      <c r="AK650" s="190">
        <f ca="1">IF($AG650&gt;0,OFFSET(DATA!$F$6,$AF$10+27*AK$10,$AF650,1,1)/$AG650,0)</f>
        <v>0</v>
      </c>
      <c r="AL650" s="190">
        <f ca="1">IF($AG650&gt;0,OFFSET(DATA!$F$6,$AF$10+27*AL$10,$AF650,1,1)/$AG650,0)</f>
        <v>0</v>
      </c>
      <c r="AM650" s="190">
        <f ca="1">IF($AG650&gt;0,OFFSET(DATA!$F$6,$AF$10+27*AM$10,$AF650,1,1)/$AG650,0)</f>
        <v>0</v>
      </c>
      <c r="AN650" s="166">
        <f ca="1">OFFSET(DATA!$F$6,$AF$10+27*AN$10,$AF650,1,1)</f>
        <v>0</v>
      </c>
      <c r="AO650" s="166">
        <f t="shared" ca="1" si="19"/>
        <v>0</v>
      </c>
      <c r="AQ650" s="96">
        <f ca="1">OFFSET(DATA!$F$6,25,$AF650,1,1)</f>
        <v>0</v>
      </c>
      <c r="AR650" s="190">
        <f ca="1">IF($AQ650&gt;0,OFFSET(DATA!$F$6,25+27*AR$10,$AF650,1,1)/$AQ650,0)</f>
        <v>0</v>
      </c>
      <c r="AS650" s="190">
        <f ca="1">IF($AQ650&gt;0,OFFSET(DATA!$F$6,25+27*AS$10,$AF650,1,1)/$AQ650,0)</f>
        <v>0</v>
      </c>
      <c r="AT650" s="190">
        <f ca="1">IF($AQ650&gt;0,OFFSET(DATA!$F$6,25+27*AT$10,$AF650,1,1)/$AQ650,0)</f>
        <v>0</v>
      </c>
      <c r="AU650" s="190">
        <f ca="1">IF($AQ650&gt;0,OFFSET(DATA!$F$6,25+27*AU$10,$AF650,1,1)/$AQ650,0)</f>
        <v>0</v>
      </c>
      <c r="AV650" s="190">
        <f ca="1">IF($AQ650&gt;0,OFFSET(DATA!$F$6,25+27*AV$10,$AF650,1,1)/$AQ650,0)</f>
        <v>0</v>
      </c>
      <c r="AW650" s="190">
        <f ca="1">IF($AQ650&gt;0,OFFSET(DATA!$F$6,25+27*AW$10,$AF650,1,1)/$AQ650,0)</f>
        <v>0</v>
      </c>
      <c r="AZ650" s="166">
        <f t="shared" ca="1" si="20"/>
        <v>1</v>
      </c>
      <c r="BA650" s="190">
        <f ca="1">IF($AG650&gt;0,OFFSET(DATA!$F$6,BA$10+27*(7-$AE$8),$AF650,1,1)/OFFSET(DATA!$F$6,BA$10,$AF650,1,1),0)</f>
        <v>0</v>
      </c>
      <c r="BB650" s="190">
        <f ca="1">IF($AG650&gt;0,OFFSET(DATA!$F$6,BB$10+27*(7-$AE$8),$AF650,1,1)/OFFSET(DATA!$F$6,BB$10,$AF650,1,1),0)</f>
        <v>0</v>
      </c>
      <c r="BC650" s="190">
        <f ca="1">IF($AG650&gt;0,OFFSET(DATA!$F$6,BC$10+27*(7-$AE$8),$AF650,1,1)/OFFSET(DATA!$F$6,BC$10,$AF650,1,1),0)</f>
        <v>0</v>
      </c>
      <c r="BD650" s="190">
        <f ca="1">IF($AG650&gt;0,OFFSET(DATA!$F$6,BD$10+27*(7-$AE$8),$AF650,1,1)/OFFSET(DATA!$F$6,BD$10,$AF650,1,1),0)</f>
        <v>0</v>
      </c>
      <c r="BE650" s="190">
        <f ca="1">IF($AG650&gt;0,OFFSET(DATA!$F$6,BE$10+27*(7-$AE$8),$AF650,1,1)/OFFSET(DATA!$F$6,BE$10,$AF650,1,1),0)</f>
        <v>0</v>
      </c>
      <c r="BF650" s="190">
        <f ca="1">IF($AG650&gt;0,OFFSET(DATA!$F$6,BF$10+27*(7-$AE$8),$AF650,1,1)/OFFSET(DATA!$F$6,BF$10,$AF650,1,1),0)</f>
        <v>0</v>
      </c>
      <c r="BG650" s="190">
        <f ca="1">IF($AG650&gt;0,OFFSET(DATA!$F$6,BG$10+27*(7-$AE$8),$AF650,1,1)/OFFSET(DATA!$F$6,BG$10,$AF650,1,1),0)</f>
        <v>0</v>
      </c>
      <c r="BH650" s="190">
        <f ca="1">IF($AG650&gt;0,OFFSET(DATA!$F$6,BH$10+27*(7-$AE$8),$AF650,1,1)/OFFSET(DATA!$F$6,BH$10,$AF650,1,1),0)</f>
        <v>0</v>
      </c>
      <c r="BI650" s="190">
        <f ca="1">IF($AG650&gt;0,OFFSET(DATA!$F$6,BI$10+27*(7-$AE$8),$AF650,1,1)/OFFSET(DATA!$F$6,BI$10,$AF650,1,1),0)</f>
        <v>0</v>
      </c>
      <c r="BJ650" s="190">
        <f ca="1">IF($AG650&gt;0,OFFSET(DATA!$F$6,BJ$10+27*(7-$AE$8),$AF650,1,1)/OFFSET(DATA!$F$6,BJ$10,$AF650,1,1),0)</f>
        <v>0</v>
      </c>
      <c r="BK650" s="190">
        <f ca="1">IF($AG650&gt;0,OFFSET(DATA!$F$6,BK$10+27*(7-$AE$8),$AF650,1,1)/OFFSET(DATA!$F$6,BK$10,$AF650,1,1),0)</f>
        <v>0</v>
      </c>
      <c r="BL650" s="190">
        <f ca="1">IF($AG650&gt;0,OFFSET(DATA!$F$6,BL$10+27*(7-$AE$8),$AF650,1,1)/OFFSET(DATA!$F$6,BL$10,$AF650,1,1),0)</f>
        <v>0</v>
      </c>
      <c r="BM650" s="190">
        <f ca="1">IF($AG650&gt;0,OFFSET(DATA!$F$6,BM$10+27*(7-$AE$8),$AF650,1,1)/OFFSET(DATA!$F$6,BM$10,$AF650,1,1),0)</f>
        <v>0</v>
      </c>
      <c r="BN650" s="190">
        <f ca="1">IF($AG650&gt;0,OFFSET(DATA!$F$6,BN$10+27*(7-$AE$8),$AF650,1,1)/OFFSET(DATA!$F$6,BN$10,$AF650,1,1),0)</f>
        <v>0</v>
      </c>
      <c r="BO650" s="190">
        <f ca="1">IF($AG650&gt;0,OFFSET(DATA!$F$6,BO$10+27*(7-$AE$8),$AF650,1,1)/OFFSET(DATA!$F$6,BO$10,$AF650,1,1),0)</f>
        <v>0</v>
      </c>
      <c r="BP650" s="190">
        <f ca="1">IF($AG650&gt;0,OFFSET(DATA!$F$6,BP$10+27*(7-$AE$8),$AF650,1,1)/OFFSET(DATA!$F$6,BP$10,$AF650,1,1),0)</f>
        <v>0</v>
      </c>
      <c r="BQ650" s="190">
        <f ca="1">IF($AG650&gt;0,OFFSET(DATA!$F$6,BQ$10+27*(7-$AE$8),$AF650,1,1)/OFFSET(DATA!$F$6,BQ$10,$AF650,1,1),0)</f>
        <v>0</v>
      </c>
      <c r="BR650" s="190">
        <f ca="1">IF($AG650&gt;0,OFFSET(DATA!$F$6,BR$10+27*(7-$AE$8),$AF650,1,1)/OFFSET(DATA!$F$6,BR$10,$AF650,1,1),0)</f>
        <v>0</v>
      </c>
      <c r="BS650" s="190">
        <f ca="1">IF($AG650&gt;0,OFFSET(DATA!$F$6,BS$10+27*(7-$AE$8),$AF650,1,1)/OFFSET(DATA!$F$6,BS$10,$AF650,1,1),0)</f>
        <v>0</v>
      </c>
      <c r="BT650" s="190">
        <f ca="1">IF($AG650&gt;0,OFFSET(DATA!$F$6,BT$10+27*(7-$AE$8),$AF650,1,1)/OFFSET(DATA!$F$6,BT$10,$AF650,1,1),0)</f>
        <v>0</v>
      </c>
      <c r="BU650" s="190">
        <f ca="1">IF($AG650&gt;0,OFFSET(DATA!$F$6,BU$10+27*(7-$AE$8),$AF650,1,1)/OFFSET(DATA!$F$6,BU$10,$AF650,1,1),0)</f>
        <v>0</v>
      </c>
      <c r="BV650" s="190">
        <f ca="1">IF($AG650&gt;0,OFFSET(DATA!$F$6,BV$10+27*(7-$AE$8),$AF650,1,1)/OFFSET(DATA!$F$6,BV$10,$AF650,1,1),0)</f>
        <v>0</v>
      </c>
      <c r="BW650" s="190">
        <f ca="1">IF($AG650&gt;0,OFFSET(DATA!$F$6,BW$10+27*(7-$AE$8),$AF650,1,1)/OFFSET(DATA!$F$6,BW$10,$AF650,1,1),0)</f>
        <v>0</v>
      </c>
      <c r="BX650" s="190">
        <f ca="1">IF($AG650&gt;0,OFFSET(DATA!$F$6,BX$10+27*(7-$AE$8),$AF650,1,1)/OFFSET(DATA!$F$6,BX$10,$AF650,1,1),0)</f>
        <v>0</v>
      </c>
    </row>
    <row r="651" spans="32:76" x14ac:dyDescent="0.2">
      <c r="AF651" s="166">
        <v>640</v>
      </c>
      <c r="AG651" s="96">
        <f ca="1">OFFSET(DATA!$F$6,$AF$10,$AF651,1,1)</f>
        <v>0</v>
      </c>
      <c r="AH651" s="190">
        <f ca="1">IF($AG651&gt;0,OFFSET(DATA!$F$6,$AF$10+27*AH$10,$AF651,1,1)/$AG651,0)</f>
        <v>0</v>
      </c>
      <c r="AI651" s="190">
        <f ca="1">IF($AG651&gt;0,OFFSET(DATA!$F$6,$AF$10+27*AI$10,$AF651,1,1)/$AG651,0)</f>
        <v>0</v>
      </c>
      <c r="AJ651" s="190">
        <f ca="1">IF($AG651&gt;0,OFFSET(DATA!$F$6,$AF$10+27*AJ$10,$AF651,1,1)/$AG651,0)</f>
        <v>0</v>
      </c>
      <c r="AK651" s="190">
        <f ca="1">IF($AG651&gt;0,OFFSET(DATA!$F$6,$AF$10+27*AK$10,$AF651,1,1)/$AG651,0)</f>
        <v>0</v>
      </c>
      <c r="AL651" s="190">
        <f ca="1">IF($AG651&gt;0,OFFSET(DATA!$F$6,$AF$10+27*AL$10,$AF651,1,1)/$AG651,0)</f>
        <v>0</v>
      </c>
      <c r="AM651" s="190">
        <f ca="1">IF($AG651&gt;0,OFFSET(DATA!$F$6,$AF$10+27*AM$10,$AF651,1,1)/$AG651,0)</f>
        <v>0</v>
      </c>
      <c r="AN651" s="166">
        <f ca="1">OFFSET(DATA!$F$6,$AF$10+27*AN$10,$AF651,1,1)</f>
        <v>0</v>
      </c>
      <c r="AO651" s="166">
        <f t="shared" ca="1" si="19"/>
        <v>0</v>
      </c>
      <c r="AQ651" s="96">
        <f ca="1">OFFSET(DATA!$F$6,25,$AF651,1,1)</f>
        <v>0</v>
      </c>
      <c r="AR651" s="190">
        <f ca="1">IF($AQ651&gt;0,OFFSET(DATA!$F$6,25+27*AR$10,$AF651,1,1)/$AQ651,0)</f>
        <v>0</v>
      </c>
      <c r="AS651" s="190">
        <f ca="1">IF($AQ651&gt;0,OFFSET(DATA!$F$6,25+27*AS$10,$AF651,1,1)/$AQ651,0)</f>
        <v>0</v>
      </c>
      <c r="AT651" s="190">
        <f ca="1">IF($AQ651&gt;0,OFFSET(DATA!$F$6,25+27*AT$10,$AF651,1,1)/$AQ651,0)</f>
        <v>0</v>
      </c>
      <c r="AU651" s="190">
        <f ca="1">IF($AQ651&gt;0,OFFSET(DATA!$F$6,25+27*AU$10,$AF651,1,1)/$AQ651,0)</f>
        <v>0</v>
      </c>
      <c r="AV651" s="190">
        <f ca="1">IF($AQ651&gt;0,OFFSET(DATA!$F$6,25+27*AV$10,$AF651,1,1)/$AQ651,0)</f>
        <v>0</v>
      </c>
      <c r="AW651" s="190">
        <f ca="1">IF($AQ651&gt;0,OFFSET(DATA!$F$6,25+27*AW$10,$AF651,1,1)/$AQ651,0)</f>
        <v>0</v>
      </c>
      <c r="AZ651" s="166">
        <f t="shared" ca="1" si="20"/>
        <v>1</v>
      </c>
      <c r="BA651" s="190">
        <f ca="1">IF($AG651&gt;0,OFFSET(DATA!$F$6,BA$10+27*(7-$AE$8),$AF651,1,1)/OFFSET(DATA!$F$6,BA$10,$AF651,1,1),0)</f>
        <v>0</v>
      </c>
      <c r="BB651" s="190">
        <f ca="1">IF($AG651&gt;0,OFFSET(DATA!$F$6,BB$10+27*(7-$AE$8),$AF651,1,1)/OFFSET(DATA!$F$6,BB$10,$AF651,1,1),0)</f>
        <v>0</v>
      </c>
      <c r="BC651" s="190">
        <f ca="1">IF($AG651&gt;0,OFFSET(DATA!$F$6,BC$10+27*(7-$AE$8),$AF651,1,1)/OFFSET(DATA!$F$6,BC$10,$AF651,1,1),0)</f>
        <v>0</v>
      </c>
      <c r="BD651" s="190">
        <f ca="1">IF($AG651&gt;0,OFFSET(DATA!$F$6,BD$10+27*(7-$AE$8),$AF651,1,1)/OFFSET(DATA!$F$6,BD$10,$AF651,1,1),0)</f>
        <v>0</v>
      </c>
      <c r="BE651" s="190">
        <f ca="1">IF($AG651&gt;0,OFFSET(DATA!$F$6,BE$10+27*(7-$AE$8),$AF651,1,1)/OFFSET(DATA!$F$6,BE$10,$AF651,1,1),0)</f>
        <v>0</v>
      </c>
      <c r="BF651" s="190">
        <f ca="1">IF($AG651&gt;0,OFFSET(DATA!$F$6,BF$10+27*(7-$AE$8),$AF651,1,1)/OFFSET(DATA!$F$6,BF$10,$AF651,1,1),0)</f>
        <v>0</v>
      </c>
      <c r="BG651" s="190">
        <f ca="1">IF($AG651&gt;0,OFFSET(DATA!$F$6,BG$10+27*(7-$AE$8),$AF651,1,1)/OFFSET(DATA!$F$6,BG$10,$AF651,1,1),0)</f>
        <v>0</v>
      </c>
      <c r="BH651" s="190">
        <f ca="1">IF($AG651&gt;0,OFFSET(DATA!$F$6,BH$10+27*(7-$AE$8),$AF651,1,1)/OFFSET(DATA!$F$6,BH$10,$AF651,1,1),0)</f>
        <v>0</v>
      </c>
      <c r="BI651" s="190">
        <f ca="1">IF($AG651&gt;0,OFFSET(DATA!$F$6,BI$10+27*(7-$AE$8),$AF651,1,1)/OFFSET(DATA!$F$6,BI$10,$AF651,1,1),0)</f>
        <v>0</v>
      </c>
      <c r="BJ651" s="190">
        <f ca="1">IF($AG651&gt;0,OFFSET(DATA!$F$6,BJ$10+27*(7-$AE$8),$AF651,1,1)/OFFSET(DATA!$F$6,BJ$10,$AF651,1,1),0)</f>
        <v>0</v>
      </c>
      <c r="BK651" s="190">
        <f ca="1">IF($AG651&gt;0,OFFSET(DATA!$F$6,BK$10+27*(7-$AE$8),$AF651,1,1)/OFFSET(DATA!$F$6,BK$10,$AF651,1,1),0)</f>
        <v>0</v>
      </c>
      <c r="BL651" s="190">
        <f ca="1">IF($AG651&gt;0,OFFSET(DATA!$F$6,BL$10+27*(7-$AE$8),$AF651,1,1)/OFFSET(DATA!$F$6,BL$10,$AF651,1,1),0)</f>
        <v>0</v>
      </c>
      <c r="BM651" s="190">
        <f ca="1">IF($AG651&gt;0,OFFSET(DATA!$F$6,BM$10+27*(7-$AE$8),$AF651,1,1)/OFFSET(DATA!$F$6,BM$10,$AF651,1,1),0)</f>
        <v>0</v>
      </c>
      <c r="BN651" s="190">
        <f ca="1">IF($AG651&gt;0,OFFSET(DATA!$F$6,BN$10+27*(7-$AE$8),$AF651,1,1)/OFFSET(DATA!$F$6,BN$10,$AF651,1,1),0)</f>
        <v>0</v>
      </c>
      <c r="BO651" s="190">
        <f ca="1">IF($AG651&gt;0,OFFSET(DATA!$F$6,BO$10+27*(7-$AE$8),$AF651,1,1)/OFFSET(DATA!$F$6,BO$10,$AF651,1,1),0)</f>
        <v>0</v>
      </c>
      <c r="BP651" s="190">
        <f ca="1">IF($AG651&gt;0,OFFSET(DATA!$F$6,BP$10+27*(7-$AE$8),$AF651,1,1)/OFFSET(DATA!$F$6,BP$10,$AF651,1,1),0)</f>
        <v>0</v>
      </c>
      <c r="BQ651" s="190">
        <f ca="1">IF($AG651&gt;0,OFFSET(DATA!$F$6,BQ$10+27*(7-$AE$8),$AF651,1,1)/OFFSET(DATA!$F$6,BQ$10,$AF651,1,1),0)</f>
        <v>0</v>
      </c>
      <c r="BR651" s="190">
        <f ca="1">IF($AG651&gt;0,OFFSET(DATA!$F$6,BR$10+27*(7-$AE$8),$AF651,1,1)/OFFSET(DATA!$F$6,BR$10,$AF651,1,1),0)</f>
        <v>0</v>
      </c>
      <c r="BS651" s="190">
        <f ca="1">IF($AG651&gt;0,OFFSET(DATA!$F$6,BS$10+27*(7-$AE$8),$AF651,1,1)/OFFSET(DATA!$F$6,BS$10,$AF651,1,1),0)</f>
        <v>0</v>
      </c>
      <c r="BT651" s="190">
        <f ca="1">IF($AG651&gt;0,OFFSET(DATA!$F$6,BT$10+27*(7-$AE$8),$AF651,1,1)/OFFSET(DATA!$F$6,BT$10,$AF651,1,1),0)</f>
        <v>0</v>
      </c>
      <c r="BU651" s="190">
        <f ca="1">IF($AG651&gt;0,OFFSET(DATA!$F$6,BU$10+27*(7-$AE$8),$AF651,1,1)/OFFSET(DATA!$F$6,BU$10,$AF651,1,1),0)</f>
        <v>0</v>
      </c>
      <c r="BV651" s="190">
        <f ca="1">IF($AG651&gt;0,OFFSET(DATA!$F$6,BV$10+27*(7-$AE$8),$AF651,1,1)/OFFSET(DATA!$F$6,BV$10,$AF651,1,1),0)</f>
        <v>0</v>
      </c>
      <c r="BW651" s="190">
        <f ca="1">IF($AG651&gt;0,OFFSET(DATA!$F$6,BW$10+27*(7-$AE$8),$AF651,1,1)/OFFSET(DATA!$F$6,BW$10,$AF651,1,1),0)</f>
        <v>0</v>
      </c>
      <c r="BX651" s="190">
        <f ca="1">IF($AG651&gt;0,OFFSET(DATA!$F$6,BX$10+27*(7-$AE$8),$AF651,1,1)/OFFSET(DATA!$F$6,BX$10,$AF651,1,1),0)</f>
        <v>0</v>
      </c>
    </row>
    <row r="652" spans="32:76" x14ac:dyDescent="0.2">
      <c r="AF652" s="166">
        <v>641</v>
      </c>
      <c r="AG652" s="96">
        <f ca="1">OFFSET(DATA!$F$6,$AF$10,$AF652,1,1)</f>
        <v>0</v>
      </c>
      <c r="AH652" s="190">
        <f ca="1">IF($AG652&gt;0,OFFSET(DATA!$F$6,$AF$10+27*AH$10,$AF652,1,1)/$AG652,0)</f>
        <v>0</v>
      </c>
      <c r="AI652" s="190">
        <f ca="1">IF($AG652&gt;0,OFFSET(DATA!$F$6,$AF$10+27*AI$10,$AF652,1,1)/$AG652,0)</f>
        <v>0</v>
      </c>
      <c r="AJ652" s="190">
        <f ca="1">IF($AG652&gt;0,OFFSET(DATA!$F$6,$AF$10+27*AJ$10,$AF652,1,1)/$AG652,0)</f>
        <v>0</v>
      </c>
      <c r="AK652" s="190">
        <f ca="1">IF($AG652&gt;0,OFFSET(DATA!$F$6,$AF$10+27*AK$10,$AF652,1,1)/$AG652,0)</f>
        <v>0</v>
      </c>
      <c r="AL652" s="190">
        <f ca="1">IF($AG652&gt;0,OFFSET(DATA!$F$6,$AF$10+27*AL$10,$AF652,1,1)/$AG652,0)</f>
        <v>0</v>
      </c>
      <c r="AM652" s="190">
        <f ca="1">IF($AG652&gt;0,OFFSET(DATA!$F$6,$AF$10+27*AM$10,$AF652,1,1)/$AG652,0)</f>
        <v>0</v>
      </c>
      <c r="AN652" s="166">
        <f ca="1">OFFSET(DATA!$F$6,$AF$10+27*AN$10,$AF652,1,1)</f>
        <v>0</v>
      </c>
      <c r="AO652" s="166">
        <f t="shared" ref="AO652:AO715" ca="1" si="21">IF($AN$8=1,$AN652,$AZ652)</f>
        <v>0</v>
      </c>
      <c r="AQ652" s="96">
        <f ca="1">OFFSET(DATA!$F$6,25,$AF652,1,1)</f>
        <v>0</v>
      </c>
      <c r="AR652" s="190">
        <f ca="1">IF($AQ652&gt;0,OFFSET(DATA!$F$6,25+27*AR$10,$AF652,1,1)/$AQ652,0)</f>
        <v>0</v>
      </c>
      <c r="AS652" s="190">
        <f ca="1">IF($AQ652&gt;0,OFFSET(DATA!$F$6,25+27*AS$10,$AF652,1,1)/$AQ652,0)</f>
        <v>0</v>
      </c>
      <c r="AT652" s="190">
        <f ca="1">IF($AQ652&gt;0,OFFSET(DATA!$F$6,25+27*AT$10,$AF652,1,1)/$AQ652,0)</f>
        <v>0</v>
      </c>
      <c r="AU652" s="190">
        <f ca="1">IF($AQ652&gt;0,OFFSET(DATA!$F$6,25+27*AU$10,$AF652,1,1)/$AQ652,0)</f>
        <v>0</v>
      </c>
      <c r="AV652" s="190">
        <f ca="1">IF($AQ652&gt;0,OFFSET(DATA!$F$6,25+27*AV$10,$AF652,1,1)/$AQ652,0)</f>
        <v>0</v>
      </c>
      <c r="AW652" s="190">
        <f ca="1">IF($AQ652&gt;0,OFFSET(DATA!$F$6,25+27*AW$10,$AF652,1,1)/$AQ652,0)</f>
        <v>0</v>
      </c>
      <c r="AZ652" s="166">
        <f t="shared" ref="AZ652:AZ715" ca="1" si="22">RANK(OFFSET($AZ651,$AF$12,$AF$10,1,1),$BA652:$BX652,OFFSET($AY$21,7-$AE$8,0,1,1))</f>
        <v>1</v>
      </c>
      <c r="BA652" s="190">
        <f ca="1">IF($AG652&gt;0,OFFSET(DATA!$F$6,BA$10+27*(7-$AE$8),$AF652,1,1)/OFFSET(DATA!$F$6,BA$10,$AF652,1,1),0)</f>
        <v>0</v>
      </c>
      <c r="BB652" s="190">
        <f ca="1">IF($AG652&gt;0,OFFSET(DATA!$F$6,BB$10+27*(7-$AE$8),$AF652,1,1)/OFFSET(DATA!$F$6,BB$10,$AF652,1,1),0)</f>
        <v>0</v>
      </c>
      <c r="BC652" s="190">
        <f ca="1">IF($AG652&gt;0,OFFSET(DATA!$F$6,BC$10+27*(7-$AE$8),$AF652,1,1)/OFFSET(DATA!$F$6,BC$10,$AF652,1,1),0)</f>
        <v>0</v>
      </c>
      <c r="BD652" s="190">
        <f ca="1">IF($AG652&gt;0,OFFSET(DATA!$F$6,BD$10+27*(7-$AE$8),$AF652,1,1)/OFFSET(DATA!$F$6,BD$10,$AF652,1,1),0)</f>
        <v>0</v>
      </c>
      <c r="BE652" s="190">
        <f ca="1">IF($AG652&gt;0,OFFSET(DATA!$F$6,BE$10+27*(7-$AE$8),$AF652,1,1)/OFFSET(DATA!$F$6,BE$10,$AF652,1,1),0)</f>
        <v>0</v>
      </c>
      <c r="BF652" s="190">
        <f ca="1">IF($AG652&gt;0,OFFSET(DATA!$F$6,BF$10+27*(7-$AE$8),$AF652,1,1)/OFFSET(DATA!$F$6,BF$10,$AF652,1,1),0)</f>
        <v>0</v>
      </c>
      <c r="BG652" s="190">
        <f ca="1">IF($AG652&gt;0,OFFSET(DATA!$F$6,BG$10+27*(7-$AE$8),$AF652,1,1)/OFFSET(DATA!$F$6,BG$10,$AF652,1,1),0)</f>
        <v>0</v>
      </c>
      <c r="BH652" s="190">
        <f ca="1">IF($AG652&gt;0,OFFSET(DATA!$F$6,BH$10+27*(7-$AE$8),$AF652,1,1)/OFFSET(DATA!$F$6,BH$10,$AF652,1,1),0)</f>
        <v>0</v>
      </c>
      <c r="BI652" s="190">
        <f ca="1">IF($AG652&gt;0,OFFSET(DATA!$F$6,BI$10+27*(7-$AE$8),$AF652,1,1)/OFFSET(DATA!$F$6,BI$10,$AF652,1,1),0)</f>
        <v>0</v>
      </c>
      <c r="BJ652" s="190">
        <f ca="1">IF($AG652&gt;0,OFFSET(DATA!$F$6,BJ$10+27*(7-$AE$8),$AF652,1,1)/OFFSET(DATA!$F$6,BJ$10,$AF652,1,1),0)</f>
        <v>0</v>
      </c>
      <c r="BK652" s="190">
        <f ca="1">IF($AG652&gt;0,OFFSET(DATA!$F$6,BK$10+27*(7-$AE$8),$AF652,1,1)/OFFSET(DATA!$F$6,BK$10,$AF652,1,1),0)</f>
        <v>0</v>
      </c>
      <c r="BL652" s="190">
        <f ca="1">IF($AG652&gt;0,OFFSET(DATA!$F$6,BL$10+27*(7-$AE$8),$AF652,1,1)/OFFSET(DATA!$F$6,BL$10,$AF652,1,1),0)</f>
        <v>0</v>
      </c>
      <c r="BM652" s="190">
        <f ca="1">IF($AG652&gt;0,OFFSET(DATA!$F$6,BM$10+27*(7-$AE$8),$AF652,1,1)/OFFSET(DATA!$F$6,BM$10,$AF652,1,1),0)</f>
        <v>0</v>
      </c>
      <c r="BN652" s="190">
        <f ca="1">IF($AG652&gt;0,OFFSET(DATA!$F$6,BN$10+27*(7-$AE$8),$AF652,1,1)/OFFSET(DATA!$F$6,BN$10,$AF652,1,1),0)</f>
        <v>0</v>
      </c>
      <c r="BO652" s="190">
        <f ca="1">IF($AG652&gt;0,OFFSET(DATA!$F$6,BO$10+27*(7-$AE$8),$AF652,1,1)/OFFSET(DATA!$F$6,BO$10,$AF652,1,1),0)</f>
        <v>0</v>
      </c>
      <c r="BP652" s="190">
        <f ca="1">IF($AG652&gt;0,OFFSET(DATA!$F$6,BP$10+27*(7-$AE$8),$AF652,1,1)/OFFSET(DATA!$F$6,BP$10,$AF652,1,1),0)</f>
        <v>0</v>
      </c>
      <c r="BQ652" s="190">
        <f ca="1">IF($AG652&gt;0,OFFSET(DATA!$F$6,BQ$10+27*(7-$AE$8),$AF652,1,1)/OFFSET(DATA!$F$6,BQ$10,$AF652,1,1),0)</f>
        <v>0</v>
      </c>
      <c r="BR652" s="190">
        <f ca="1">IF($AG652&gt;0,OFFSET(DATA!$F$6,BR$10+27*(7-$AE$8),$AF652,1,1)/OFFSET(DATA!$F$6,BR$10,$AF652,1,1),0)</f>
        <v>0</v>
      </c>
      <c r="BS652" s="190">
        <f ca="1">IF($AG652&gt;0,OFFSET(DATA!$F$6,BS$10+27*(7-$AE$8),$AF652,1,1)/OFFSET(DATA!$F$6,BS$10,$AF652,1,1),0)</f>
        <v>0</v>
      </c>
      <c r="BT652" s="190">
        <f ca="1">IF($AG652&gt;0,OFFSET(DATA!$F$6,BT$10+27*(7-$AE$8),$AF652,1,1)/OFFSET(DATA!$F$6,BT$10,$AF652,1,1),0)</f>
        <v>0</v>
      </c>
      <c r="BU652" s="190">
        <f ca="1">IF($AG652&gt;0,OFFSET(DATA!$F$6,BU$10+27*(7-$AE$8),$AF652,1,1)/OFFSET(DATA!$F$6,BU$10,$AF652,1,1),0)</f>
        <v>0</v>
      </c>
      <c r="BV652" s="190">
        <f ca="1">IF($AG652&gt;0,OFFSET(DATA!$F$6,BV$10+27*(7-$AE$8),$AF652,1,1)/OFFSET(DATA!$F$6,BV$10,$AF652,1,1),0)</f>
        <v>0</v>
      </c>
      <c r="BW652" s="190">
        <f ca="1">IF($AG652&gt;0,OFFSET(DATA!$F$6,BW$10+27*(7-$AE$8),$AF652,1,1)/OFFSET(DATA!$F$6,BW$10,$AF652,1,1),0)</f>
        <v>0</v>
      </c>
      <c r="BX652" s="190">
        <f ca="1">IF($AG652&gt;0,OFFSET(DATA!$F$6,BX$10+27*(7-$AE$8),$AF652,1,1)/OFFSET(DATA!$F$6,BX$10,$AF652,1,1),0)</f>
        <v>0</v>
      </c>
    </row>
    <row r="653" spans="32:76" x14ac:dyDescent="0.2">
      <c r="AF653" s="166">
        <v>642</v>
      </c>
      <c r="AG653" s="96">
        <f ca="1">OFFSET(DATA!$F$6,$AF$10,$AF653,1,1)</f>
        <v>0</v>
      </c>
      <c r="AH653" s="190">
        <f ca="1">IF($AG653&gt;0,OFFSET(DATA!$F$6,$AF$10+27*AH$10,$AF653,1,1)/$AG653,0)</f>
        <v>0</v>
      </c>
      <c r="AI653" s="190">
        <f ca="1">IF($AG653&gt;0,OFFSET(DATA!$F$6,$AF$10+27*AI$10,$AF653,1,1)/$AG653,0)</f>
        <v>0</v>
      </c>
      <c r="AJ653" s="190">
        <f ca="1">IF($AG653&gt;0,OFFSET(DATA!$F$6,$AF$10+27*AJ$10,$AF653,1,1)/$AG653,0)</f>
        <v>0</v>
      </c>
      <c r="AK653" s="190">
        <f ca="1">IF($AG653&gt;0,OFFSET(DATA!$F$6,$AF$10+27*AK$10,$AF653,1,1)/$AG653,0)</f>
        <v>0</v>
      </c>
      <c r="AL653" s="190">
        <f ca="1">IF($AG653&gt;0,OFFSET(DATA!$F$6,$AF$10+27*AL$10,$AF653,1,1)/$AG653,0)</f>
        <v>0</v>
      </c>
      <c r="AM653" s="190">
        <f ca="1">IF($AG653&gt;0,OFFSET(DATA!$F$6,$AF$10+27*AM$10,$AF653,1,1)/$AG653,0)</f>
        <v>0</v>
      </c>
      <c r="AN653" s="166">
        <f ca="1">OFFSET(DATA!$F$6,$AF$10+27*AN$10,$AF653,1,1)</f>
        <v>0</v>
      </c>
      <c r="AO653" s="166">
        <f t="shared" ca="1" si="21"/>
        <v>0</v>
      </c>
      <c r="AQ653" s="96">
        <f ca="1">OFFSET(DATA!$F$6,25,$AF653,1,1)</f>
        <v>0</v>
      </c>
      <c r="AR653" s="190">
        <f ca="1">IF($AQ653&gt;0,OFFSET(DATA!$F$6,25+27*AR$10,$AF653,1,1)/$AQ653,0)</f>
        <v>0</v>
      </c>
      <c r="AS653" s="190">
        <f ca="1">IF($AQ653&gt;0,OFFSET(DATA!$F$6,25+27*AS$10,$AF653,1,1)/$AQ653,0)</f>
        <v>0</v>
      </c>
      <c r="AT653" s="190">
        <f ca="1">IF($AQ653&gt;0,OFFSET(DATA!$F$6,25+27*AT$10,$AF653,1,1)/$AQ653,0)</f>
        <v>0</v>
      </c>
      <c r="AU653" s="190">
        <f ca="1">IF($AQ653&gt;0,OFFSET(DATA!$F$6,25+27*AU$10,$AF653,1,1)/$AQ653,0)</f>
        <v>0</v>
      </c>
      <c r="AV653" s="190">
        <f ca="1">IF($AQ653&gt;0,OFFSET(DATA!$F$6,25+27*AV$10,$AF653,1,1)/$AQ653,0)</f>
        <v>0</v>
      </c>
      <c r="AW653" s="190">
        <f ca="1">IF($AQ653&gt;0,OFFSET(DATA!$F$6,25+27*AW$10,$AF653,1,1)/$AQ653,0)</f>
        <v>0</v>
      </c>
      <c r="AZ653" s="166">
        <f t="shared" ca="1" si="22"/>
        <v>1</v>
      </c>
      <c r="BA653" s="190">
        <f ca="1">IF($AG653&gt;0,OFFSET(DATA!$F$6,BA$10+27*(7-$AE$8),$AF653,1,1)/OFFSET(DATA!$F$6,BA$10,$AF653,1,1),0)</f>
        <v>0</v>
      </c>
      <c r="BB653" s="190">
        <f ca="1">IF($AG653&gt;0,OFFSET(DATA!$F$6,BB$10+27*(7-$AE$8),$AF653,1,1)/OFFSET(DATA!$F$6,BB$10,$AF653,1,1),0)</f>
        <v>0</v>
      </c>
      <c r="BC653" s="190">
        <f ca="1">IF($AG653&gt;0,OFFSET(DATA!$F$6,BC$10+27*(7-$AE$8),$AF653,1,1)/OFFSET(DATA!$F$6,BC$10,$AF653,1,1),0)</f>
        <v>0</v>
      </c>
      <c r="BD653" s="190">
        <f ca="1">IF($AG653&gt;0,OFFSET(DATA!$F$6,BD$10+27*(7-$AE$8),$AF653,1,1)/OFFSET(DATA!$F$6,BD$10,$AF653,1,1),0)</f>
        <v>0</v>
      </c>
      <c r="BE653" s="190">
        <f ca="1">IF($AG653&gt;0,OFFSET(DATA!$F$6,BE$10+27*(7-$AE$8),$AF653,1,1)/OFFSET(DATA!$F$6,BE$10,$AF653,1,1),0)</f>
        <v>0</v>
      </c>
      <c r="BF653" s="190">
        <f ca="1">IF($AG653&gt;0,OFFSET(DATA!$F$6,BF$10+27*(7-$AE$8),$AF653,1,1)/OFFSET(DATA!$F$6,BF$10,$AF653,1,1),0)</f>
        <v>0</v>
      </c>
      <c r="BG653" s="190">
        <f ca="1">IF($AG653&gt;0,OFFSET(DATA!$F$6,BG$10+27*(7-$AE$8),$AF653,1,1)/OFFSET(DATA!$F$6,BG$10,$AF653,1,1),0)</f>
        <v>0</v>
      </c>
      <c r="BH653" s="190">
        <f ca="1">IF($AG653&gt;0,OFFSET(DATA!$F$6,BH$10+27*(7-$AE$8),$AF653,1,1)/OFFSET(DATA!$F$6,BH$10,$AF653,1,1),0)</f>
        <v>0</v>
      </c>
      <c r="BI653" s="190">
        <f ca="1">IF($AG653&gt;0,OFFSET(DATA!$F$6,BI$10+27*(7-$AE$8),$AF653,1,1)/OFFSET(DATA!$F$6,BI$10,$AF653,1,1),0)</f>
        <v>0</v>
      </c>
      <c r="BJ653" s="190">
        <f ca="1">IF($AG653&gt;0,OFFSET(DATA!$F$6,BJ$10+27*(7-$AE$8),$AF653,1,1)/OFFSET(DATA!$F$6,BJ$10,$AF653,1,1),0)</f>
        <v>0</v>
      </c>
      <c r="BK653" s="190">
        <f ca="1">IF($AG653&gt;0,OFFSET(DATA!$F$6,BK$10+27*(7-$AE$8),$AF653,1,1)/OFFSET(DATA!$F$6,BK$10,$AF653,1,1),0)</f>
        <v>0</v>
      </c>
      <c r="BL653" s="190">
        <f ca="1">IF($AG653&gt;0,OFFSET(DATA!$F$6,BL$10+27*(7-$AE$8),$AF653,1,1)/OFFSET(DATA!$F$6,BL$10,$AF653,1,1),0)</f>
        <v>0</v>
      </c>
      <c r="BM653" s="190">
        <f ca="1">IF($AG653&gt;0,OFFSET(DATA!$F$6,BM$10+27*(7-$AE$8),$AF653,1,1)/OFFSET(DATA!$F$6,BM$10,$AF653,1,1),0)</f>
        <v>0</v>
      </c>
      <c r="BN653" s="190">
        <f ca="1">IF($AG653&gt;0,OFFSET(DATA!$F$6,BN$10+27*(7-$AE$8),$AF653,1,1)/OFFSET(DATA!$F$6,BN$10,$AF653,1,1),0)</f>
        <v>0</v>
      </c>
      <c r="BO653" s="190">
        <f ca="1">IF($AG653&gt;0,OFFSET(DATA!$F$6,BO$10+27*(7-$AE$8),$AF653,1,1)/OFFSET(DATA!$F$6,BO$10,$AF653,1,1),0)</f>
        <v>0</v>
      </c>
      <c r="BP653" s="190">
        <f ca="1">IF($AG653&gt;0,OFFSET(DATA!$F$6,BP$10+27*(7-$AE$8),$AF653,1,1)/OFFSET(DATA!$F$6,BP$10,$AF653,1,1),0)</f>
        <v>0</v>
      </c>
      <c r="BQ653" s="190">
        <f ca="1">IF($AG653&gt;0,OFFSET(DATA!$F$6,BQ$10+27*(7-$AE$8),$AF653,1,1)/OFFSET(DATA!$F$6,BQ$10,$AF653,1,1),0)</f>
        <v>0</v>
      </c>
      <c r="BR653" s="190">
        <f ca="1">IF($AG653&gt;0,OFFSET(DATA!$F$6,BR$10+27*(7-$AE$8),$AF653,1,1)/OFFSET(DATA!$F$6,BR$10,$AF653,1,1),0)</f>
        <v>0</v>
      </c>
      <c r="BS653" s="190">
        <f ca="1">IF($AG653&gt;0,OFFSET(DATA!$F$6,BS$10+27*(7-$AE$8),$AF653,1,1)/OFFSET(DATA!$F$6,BS$10,$AF653,1,1),0)</f>
        <v>0</v>
      </c>
      <c r="BT653" s="190">
        <f ca="1">IF($AG653&gt;0,OFFSET(DATA!$F$6,BT$10+27*(7-$AE$8),$AF653,1,1)/OFFSET(DATA!$F$6,BT$10,$AF653,1,1),0)</f>
        <v>0</v>
      </c>
      <c r="BU653" s="190">
        <f ca="1">IF($AG653&gt;0,OFFSET(DATA!$F$6,BU$10+27*(7-$AE$8),$AF653,1,1)/OFFSET(DATA!$F$6,BU$10,$AF653,1,1),0)</f>
        <v>0</v>
      </c>
      <c r="BV653" s="190">
        <f ca="1">IF($AG653&gt;0,OFFSET(DATA!$F$6,BV$10+27*(7-$AE$8),$AF653,1,1)/OFFSET(DATA!$F$6,BV$10,$AF653,1,1),0)</f>
        <v>0</v>
      </c>
      <c r="BW653" s="190">
        <f ca="1">IF($AG653&gt;0,OFFSET(DATA!$F$6,BW$10+27*(7-$AE$8),$AF653,1,1)/OFFSET(DATA!$F$6,BW$10,$AF653,1,1),0)</f>
        <v>0</v>
      </c>
      <c r="BX653" s="190">
        <f ca="1">IF($AG653&gt;0,OFFSET(DATA!$F$6,BX$10+27*(7-$AE$8),$AF653,1,1)/OFFSET(DATA!$F$6,BX$10,$AF653,1,1),0)</f>
        <v>0</v>
      </c>
    </row>
    <row r="654" spans="32:76" x14ac:dyDescent="0.2">
      <c r="AF654" s="166">
        <v>643</v>
      </c>
      <c r="AG654" s="96">
        <f ca="1">OFFSET(DATA!$F$6,$AF$10,$AF654,1,1)</f>
        <v>0</v>
      </c>
      <c r="AH654" s="190">
        <f ca="1">IF($AG654&gt;0,OFFSET(DATA!$F$6,$AF$10+27*AH$10,$AF654,1,1)/$AG654,0)</f>
        <v>0</v>
      </c>
      <c r="AI654" s="190">
        <f ca="1">IF($AG654&gt;0,OFFSET(DATA!$F$6,$AF$10+27*AI$10,$AF654,1,1)/$AG654,0)</f>
        <v>0</v>
      </c>
      <c r="AJ654" s="190">
        <f ca="1">IF($AG654&gt;0,OFFSET(DATA!$F$6,$AF$10+27*AJ$10,$AF654,1,1)/$AG654,0)</f>
        <v>0</v>
      </c>
      <c r="AK654" s="190">
        <f ca="1">IF($AG654&gt;0,OFFSET(DATA!$F$6,$AF$10+27*AK$10,$AF654,1,1)/$AG654,0)</f>
        <v>0</v>
      </c>
      <c r="AL654" s="190">
        <f ca="1">IF($AG654&gt;0,OFFSET(DATA!$F$6,$AF$10+27*AL$10,$AF654,1,1)/$AG654,0)</f>
        <v>0</v>
      </c>
      <c r="AM654" s="190">
        <f ca="1">IF($AG654&gt;0,OFFSET(DATA!$F$6,$AF$10+27*AM$10,$AF654,1,1)/$AG654,0)</f>
        <v>0</v>
      </c>
      <c r="AN654" s="166">
        <f ca="1">OFFSET(DATA!$F$6,$AF$10+27*AN$10,$AF654,1,1)</f>
        <v>0</v>
      </c>
      <c r="AO654" s="166">
        <f t="shared" ca="1" si="21"/>
        <v>0</v>
      </c>
      <c r="AQ654" s="96">
        <f ca="1">OFFSET(DATA!$F$6,25,$AF654,1,1)</f>
        <v>0</v>
      </c>
      <c r="AR654" s="190">
        <f ca="1">IF($AQ654&gt;0,OFFSET(DATA!$F$6,25+27*AR$10,$AF654,1,1)/$AQ654,0)</f>
        <v>0</v>
      </c>
      <c r="AS654" s="190">
        <f ca="1">IF($AQ654&gt;0,OFFSET(DATA!$F$6,25+27*AS$10,$AF654,1,1)/$AQ654,0)</f>
        <v>0</v>
      </c>
      <c r="AT654" s="190">
        <f ca="1">IF($AQ654&gt;0,OFFSET(DATA!$F$6,25+27*AT$10,$AF654,1,1)/$AQ654,0)</f>
        <v>0</v>
      </c>
      <c r="AU654" s="190">
        <f ca="1">IF($AQ654&gt;0,OFFSET(DATA!$F$6,25+27*AU$10,$AF654,1,1)/$AQ654,0)</f>
        <v>0</v>
      </c>
      <c r="AV654" s="190">
        <f ca="1">IF($AQ654&gt;0,OFFSET(DATA!$F$6,25+27*AV$10,$AF654,1,1)/$AQ654,0)</f>
        <v>0</v>
      </c>
      <c r="AW654" s="190">
        <f ca="1">IF($AQ654&gt;0,OFFSET(DATA!$F$6,25+27*AW$10,$AF654,1,1)/$AQ654,0)</f>
        <v>0</v>
      </c>
      <c r="AZ654" s="166">
        <f t="shared" ca="1" si="22"/>
        <v>1</v>
      </c>
      <c r="BA654" s="190">
        <f ca="1">IF($AG654&gt;0,OFFSET(DATA!$F$6,BA$10+27*(7-$AE$8),$AF654,1,1)/OFFSET(DATA!$F$6,BA$10,$AF654,1,1),0)</f>
        <v>0</v>
      </c>
      <c r="BB654" s="190">
        <f ca="1">IF($AG654&gt;0,OFFSET(DATA!$F$6,BB$10+27*(7-$AE$8),$AF654,1,1)/OFFSET(DATA!$F$6,BB$10,$AF654,1,1),0)</f>
        <v>0</v>
      </c>
      <c r="BC654" s="190">
        <f ca="1">IF($AG654&gt;0,OFFSET(DATA!$F$6,BC$10+27*(7-$AE$8),$AF654,1,1)/OFFSET(DATA!$F$6,BC$10,$AF654,1,1),0)</f>
        <v>0</v>
      </c>
      <c r="BD654" s="190">
        <f ca="1">IF($AG654&gt;0,OFFSET(DATA!$F$6,BD$10+27*(7-$AE$8),$AF654,1,1)/OFFSET(DATA!$F$6,BD$10,$AF654,1,1),0)</f>
        <v>0</v>
      </c>
      <c r="BE654" s="190">
        <f ca="1">IF($AG654&gt;0,OFFSET(DATA!$F$6,BE$10+27*(7-$AE$8),$AF654,1,1)/OFFSET(DATA!$F$6,BE$10,$AF654,1,1),0)</f>
        <v>0</v>
      </c>
      <c r="BF654" s="190">
        <f ca="1">IF($AG654&gt;0,OFFSET(DATA!$F$6,BF$10+27*(7-$AE$8),$AF654,1,1)/OFFSET(DATA!$F$6,BF$10,$AF654,1,1),0)</f>
        <v>0</v>
      </c>
      <c r="BG654" s="190">
        <f ca="1">IF($AG654&gt;0,OFFSET(DATA!$F$6,BG$10+27*(7-$AE$8),$AF654,1,1)/OFFSET(DATA!$F$6,BG$10,$AF654,1,1),0)</f>
        <v>0</v>
      </c>
      <c r="BH654" s="190">
        <f ca="1">IF($AG654&gt;0,OFFSET(DATA!$F$6,BH$10+27*(7-$AE$8),$AF654,1,1)/OFFSET(DATA!$F$6,BH$10,$AF654,1,1),0)</f>
        <v>0</v>
      </c>
      <c r="BI654" s="190">
        <f ca="1">IF($AG654&gt;0,OFFSET(DATA!$F$6,BI$10+27*(7-$AE$8),$AF654,1,1)/OFFSET(DATA!$F$6,BI$10,$AF654,1,1),0)</f>
        <v>0</v>
      </c>
      <c r="BJ654" s="190">
        <f ca="1">IF($AG654&gt;0,OFFSET(DATA!$F$6,BJ$10+27*(7-$AE$8),$AF654,1,1)/OFFSET(DATA!$F$6,BJ$10,$AF654,1,1),0)</f>
        <v>0</v>
      </c>
      <c r="BK654" s="190">
        <f ca="1">IF($AG654&gt;0,OFFSET(DATA!$F$6,BK$10+27*(7-$AE$8),$AF654,1,1)/OFFSET(DATA!$F$6,BK$10,$AF654,1,1),0)</f>
        <v>0</v>
      </c>
      <c r="BL654" s="190">
        <f ca="1">IF($AG654&gt;0,OFFSET(DATA!$F$6,BL$10+27*(7-$AE$8),$AF654,1,1)/OFFSET(DATA!$F$6,BL$10,$AF654,1,1),0)</f>
        <v>0</v>
      </c>
      <c r="BM654" s="190">
        <f ca="1">IF($AG654&gt;0,OFFSET(DATA!$F$6,BM$10+27*(7-$AE$8),$AF654,1,1)/OFFSET(DATA!$F$6,BM$10,$AF654,1,1),0)</f>
        <v>0</v>
      </c>
      <c r="BN654" s="190">
        <f ca="1">IF($AG654&gt;0,OFFSET(DATA!$F$6,BN$10+27*(7-$AE$8),$AF654,1,1)/OFFSET(DATA!$F$6,BN$10,$AF654,1,1),0)</f>
        <v>0</v>
      </c>
      <c r="BO654" s="190">
        <f ca="1">IF($AG654&gt;0,OFFSET(DATA!$F$6,BO$10+27*(7-$AE$8),$AF654,1,1)/OFFSET(DATA!$F$6,BO$10,$AF654,1,1),0)</f>
        <v>0</v>
      </c>
      <c r="BP654" s="190">
        <f ca="1">IF($AG654&gt;0,OFFSET(DATA!$F$6,BP$10+27*(7-$AE$8),$AF654,1,1)/OFFSET(DATA!$F$6,BP$10,$AF654,1,1),0)</f>
        <v>0</v>
      </c>
      <c r="BQ654" s="190">
        <f ca="1">IF($AG654&gt;0,OFFSET(DATA!$F$6,BQ$10+27*(7-$AE$8),$AF654,1,1)/OFFSET(DATA!$F$6,BQ$10,$AF654,1,1),0)</f>
        <v>0</v>
      </c>
      <c r="BR654" s="190">
        <f ca="1">IF($AG654&gt;0,OFFSET(DATA!$F$6,BR$10+27*(7-$AE$8),$AF654,1,1)/OFFSET(DATA!$F$6,BR$10,$AF654,1,1),0)</f>
        <v>0</v>
      </c>
      <c r="BS654" s="190">
        <f ca="1">IF($AG654&gt;0,OFFSET(DATA!$F$6,BS$10+27*(7-$AE$8),$AF654,1,1)/OFFSET(DATA!$F$6,BS$10,$AF654,1,1),0)</f>
        <v>0</v>
      </c>
      <c r="BT654" s="190">
        <f ca="1">IF($AG654&gt;0,OFFSET(DATA!$F$6,BT$10+27*(7-$AE$8),$AF654,1,1)/OFFSET(DATA!$F$6,BT$10,$AF654,1,1),0)</f>
        <v>0</v>
      </c>
      <c r="BU654" s="190">
        <f ca="1">IF($AG654&gt;0,OFFSET(DATA!$F$6,BU$10+27*(7-$AE$8),$AF654,1,1)/OFFSET(DATA!$F$6,BU$10,$AF654,1,1),0)</f>
        <v>0</v>
      </c>
      <c r="BV654" s="190">
        <f ca="1">IF($AG654&gt;0,OFFSET(DATA!$F$6,BV$10+27*(7-$AE$8),$AF654,1,1)/OFFSET(DATA!$F$6,BV$10,$AF654,1,1),0)</f>
        <v>0</v>
      </c>
      <c r="BW654" s="190">
        <f ca="1">IF($AG654&gt;0,OFFSET(DATA!$F$6,BW$10+27*(7-$AE$8),$AF654,1,1)/OFFSET(DATA!$F$6,BW$10,$AF654,1,1),0)</f>
        <v>0</v>
      </c>
      <c r="BX654" s="190">
        <f ca="1">IF($AG654&gt;0,OFFSET(DATA!$F$6,BX$10+27*(7-$AE$8),$AF654,1,1)/OFFSET(DATA!$F$6,BX$10,$AF654,1,1),0)</f>
        <v>0</v>
      </c>
    </row>
    <row r="655" spans="32:76" x14ac:dyDescent="0.2">
      <c r="AF655" s="166">
        <v>644</v>
      </c>
      <c r="AG655" s="96">
        <f ca="1">OFFSET(DATA!$F$6,$AF$10,$AF655,1,1)</f>
        <v>0</v>
      </c>
      <c r="AH655" s="190">
        <f ca="1">IF($AG655&gt;0,OFFSET(DATA!$F$6,$AF$10+27*AH$10,$AF655,1,1)/$AG655,0)</f>
        <v>0</v>
      </c>
      <c r="AI655" s="190">
        <f ca="1">IF($AG655&gt;0,OFFSET(DATA!$F$6,$AF$10+27*AI$10,$AF655,1,1)/$AG655,0)</f>
        <v>0</v>
      </c>
      <c r="AJ655" s="190">
        <f ca="1">IF($AG655&gt;0,OFFSET(DATA!$F$6,$AF$10+27*AJ$10,$AF655,1,1)/$AG655,0)</f>
        <v>0</v>
      </c>
      <c r="AK655" s="190">
        <f ca="1">IF($AG655&gt;0,OFFSET(DATA!$F$6,$AF$10+27*AK$10,$AF655,1,1)/$AG655,0)</f>
        <v>0</v>
      </c>
      <c r="AL655" s="190">
        <f ca="1">IF($AG655&gt;0,OFFSET(DATA!$F$6,$AF$10+27*AL$10,$AF655,1,1)/$AG655,0)</f>
        <v>0</v>
      </c>
      <c r="AM655" s="190">
        <f ca="1">IF($AG655&gt;0,OFFSET(DATA!$F$6,$AF$10+27*AM$10,$AF655,1,1)/$AG655,0)</f>
        <v>0</v>
      </c>
      <c r="AN655" s="166">
        <f ca="1">OFFSET(DATA!$F$6,$AF$10+27*AN$10,$AF655,1,1)</f>
        <v>0</v>
      </c>
      <c r="AO655" s="166">
        <f t="shared" ca="1" si="21"/>
        <v>0</v>
      </c>
      <c r="AQ655" s="96">
        <f ca="1">OFFSET(DATA!$F$6,25,$AF655,1,1)</f>
        <v>0</v>
      </c>
      <c r="AR655" s="190">
        <f ca="1">IF($AQ655&gt;0,OFFSET(DATA!$F$6,25+27*AR$10,$AF655,1,1)/$AQ655,0)</f>
        <v>0</v>
      </c>
      <c r="AS655" s="190">
        <f ca="1">IF($AQ655&gt;0,OFFSET(DATA!$F$6,25+27*AS$10,$AF655,1,1)/$AQ655,0)</f>
        <v>0</v>
      </c>
      <c r="AT655" s="190">
        <f ca="1">IF($AQ655&gt;0,OFFSET(DATA!$F$6,25+27*AT$10,$AF655,1,1)/$AQ655,0)</f>
        <v>0</v>
      </c>
      <c r="AU655" s="190">
        <f ca="1">IF($AQ655&gt;0,OFFSET(DATA!$F$6,25+27*AU$10,$AF655,1,1)/$AQ655,0)</f>
        <v>0</v>
      </c>
      <c r="AV655" s="190">
        <f ca="1">IF($AQ655&gt;0,OFFSET(DATA!$F$6,25+27*AV$10,$AF655,1,1)/$AQ655,0)</f>
        <v>0</v>
      </c>
      <c r="AW655" s="190">
        <f ca="1">IF($AQ655&gt;0,OFFSET(DATA!$F$6,25+27*AW$10,$AF655,1,1)/$AQ655,0)</f>
        <v>0</v>
      </c>
      <c r="AZ655" s="166">
        <f t="shared" ca="1" si="22"/>
        <v>1</v>
      </c>
      <c r="BA655" s="190">
        <f ca="1">IF($AG655&gt;0,OFFSET(DATA!$F$6,BA$10+27*(7-$AE$8),$AF655,1,1)/OFFSET(DATA!$F$6,BA$10,$AF655,1,1),0)</f>
        <v>0</v>
      </c>
      <c r="BB655" s="190">
        <f ca="1">IF($AG655&gt;0,OFFSET(DATA!$F$6,BB$10+27*(7-$AE$8),$AF655,1,1)/OFFSET(DATA!$F$6,BB$10,$AF655,1,1),0)</f>
        <v>0</v>
      </c>
      <c r="BC655" s="190">
        <f ca="1">IF($AG655&gt;0,OFFSET(DATA!$F$6,BC$10+27*(7-$AE$8),$AF655,1,1)/OFFSET(DATA!$F$6,BC$10,$AF655,1,1),0)</f>
        <v>0</v>
      </c>
      <c r="BD655" s="190">
        <f ca="1">IF($AG655&gt;0,OFFSET(DATA!$F$6,BD$10+27*(7-$AE$8),$AF655,1,1)/OFFSET(DATA!$F$6,BD$10,$AF655,1,1),0)</f>
        <v>0</v>
      </c>
      <c r="BE655" s="190">
        <f ca="1">IF($AG655&gt;0,OFFSET(DATA!$F$6,BE$10+27*(7-$AE$8),$AF655,1,1)/OFFSET(DATA!$F$6,BE$10,$AF655,1,1),0)</f>
        <v>0</v>
      </c>
      <c r="BF655" s="190">
        <f ca="1">IF($AG655&gt;0,OFFSET(DATA!$F$6,BF$10+27*(7-$AE$8),$AF655,1,1)/OFFSET(DATA!$F$6,BF$10,$AF655,1,1),0)</f>
        <v>0</v>
      </c>
      <c r="BG655" s="190">
        <f ca="1">IF($AG655&gt;0,OFFSET(DATA!$F$6,BG$10+27*(7-$AE$8),$AF655,1,1)/OFFSET(DATA!$F$6,BG$10,$AF655,1,1),0)</f>
        <v>0</v>
      </c>
      <c r="BH655" s="190">
        <f ca="1">IF($AG655&gt;0,OFFSET(DATA!$F$6,BH$10+27*(7-$AE$8),$AF655,1,1)/OFFSET(DATA!$F$6,BH$10,$AF655,1,1),0)</f>
        <v>0</v>
      </c>
      <c r="BI655" s="190">
        <f ca="1">IF($AG655&gt;0,OFFSET(DATA!$F$6,BI$10+27*(7-$AE$8),$AF655,1,1)/OFFSET(DATA!$F$6,BI$10,$AF655,1,1),0)</f>
        <v>0</v>
      </c>
      <c r="BJ655" s="190">
        <f ca="1">IF($AG655&gt;0,OFFSET(DATA!$F$6,BJ$10+27*(7-$AE$8),$AF655,1,1)/OFFSET(DATA!$F$6,BJ$10,$AF655,1,1),0)</f>
        <v>0</v>
      </c>
      <c r="BK655" s="190">
        <f ca="1">IF($AG655&gt;0,OFFSET(DATA!$F$6,BK$10+27*(7-$AE$8),$AF655,1,1)/OFFSET(DATA!$F$6,BK$10,$AF655,1,1),0)</f>
        <v>0</v>
      </c>
      <c r="BL655" s="190">
        <f ca="1">IF($AG655&gt;0,OFFSET(DATA!$F$6,BL$10+27*(7-$AE$8),$AF655,1,1)/OFFSET(DATA!$F$6,BL$10,$AF655,1,1),0)</f>
        <v>0</v>
      </c>
      <c r="BM655" s="190">
        <f ca="1">IF($AG655&gt;0,OFFSET(DATA!$F$6,BM$10+27*(7-$AE$8),$AF655,1,1)/OFFSET(DATA!$F$6,BM$10,$AF655,1,1),0)</f>
        <v>0</v>
      </c>
      <c r="BN655" s="190">
        <f ca="1">IF($AG655&gt;0,OFFSET(DATA!$F$6,BN$10+27*(7-$AE$8),$AF655,1,1)/OFFSET(DATA!$F$6,BN$10,$AF655,1,1),0)</f>
        <v>0</v>
      </c>
      <c r="BO655" s="190">
        <f ca="1">IF($AG655&gt;0,OFFSET(DATA!$F$6,BO$10+27*(7-$AE$8),$AF655,1,1)/OFFSET(DATA!$F$6,BO$10,$AF655,1,1),0)</f>
        <v>0</v>
      </c>
      <c r="BP655" s="190">
        <f ca="1">IF($AG655&gt;0,OFFSET(DATA!$F$6,BP$10+27*(7-$AE$8),$AF655,1,1)/OFFSET(DATA!$F$6,BP$10,$AF655,1,1),0)</f>
        <v>0</v>
      </c>
      <c r="BQ655" s="190">
        <f ca="1">IF($AG655&gt;0,OFFSET(DATA!$F$6,BQ$10+27*(7-$AE$8),$AF655,1,1)/OFFSET(DATA!$F$6,BQ$10,$AF655,1,1),0)</f>
        <v>0</v>
      </c>
      <c r="BR655" s="190">
        <f ca="1">IF($AG655&gt;0,OFFSET(DATA!$F$6,BR$10+27*(7-$AE$8),$AF655,1,1)/OFFSET(DATA!$F$6,BR$10,$AF655,1,1),0)</f>
        <v>0</v>
      </c>
      <c r="BS655" s="190">
        <f ca="1">IF($AG655&gt;0,OFFSET(DATA!$F$6,BS$10+27*(7-$AE$8),$AF655,1,1)/OFFSET(DATA!$F$6,BS$10,$AF655,1,1),0)</f>
        <v>0</v>
      </c>
      <c r="BT655" s="190">
        <f ca="1">IF($AG655&gt;0,OFFSET(DATA!$F$6,BT$10+27*(7-$AE$8),$AF655,1,1)/OFFSET(DATA!$F$6,BT$10,$AF655,1,1),0)</f>
        <v>0</v>
      </c>
      <c r="BU655" s="190">
        <f ca="1">IF($AG655&gt;0,OFFSET(DATA!$F$6,BU$10+27*(7-$AE$8),$AF655,1,1)/OFFSET(DATA!$F$6,BU$10,$AF655,1,1),0)</f>
        <v>0</v>
      </c>
      <c r="BV655" s="190">
        <f ca="1">IF($AG655&gt;0,OFFSET(DATA!$F$6,BV$10+27*(7-$AE$8),$AF655,1,1)/OFFSET(DATA!$F$6,BV$10,$AF655,1,1),0)</f>
        <v>0</v>
      </c>
      <c r="BW655" s="190">
        <f ca="1">IF($AG655&gt;0,OFFSET(DATA!$F$6,BW$10+27*(7-$AE$8),$AF655,1,1)/OFFSET(DATA!$F$6,BW$10,$AF655,1,1),0)</f>
        <v>0</v>
      </c>
      <c r="BX655" s="190">
        <f ca="1">IF($AG655&gt;0,OFFSET(DATA!$F$6,BX$10+27*(7-$AE$8),$AF655,1,1)/OFFSET(DATA!$F$6,BX$10,$AF655,1,1),0)</f>
        <v>0</v>
      </c>
    </row>
    <row r="656" spans="32:76" x14ac:dyDescent="0.2">
      <c r="AF656" s="166">
        <v>645</v>
      </c>
      <c r="AG656" s="96">
        <f ca="1">OFFSET(DATA!$F$6,$AF$10,$AF656,1,1)</f>
        <v>0</v>
      </c>
      <c r="AH656" s="190">
        <f ca="1">IF($AG656&gt;0,OFFSET(DATA!$F$6,$AF$10+27*AH$10,$AF656,1,1)/$AG656,0)</f>
        <v>0</v>
      </c>
      <c r="AI656" s="190">
        <f ca="1">IF($AG656&gt;0,OFFSET(DATA!$F$6,$AF$10+27*AI$10,$AF656,1,1)/$AG656,0)</f>
        <v>0</v>
      </c>
      <c r="AJ656" s="190">
        <f ca="1">IF($AG656&gt;0,OFFSET(DATA!$F$6,$AF$10+27*AJ$10,$AF656,1,1)/$AG656,0)</f>
        <v>0</v>
      </c>
      <c r="AK656" s="190">
        <f ca="1">IF($AG656&gt;0,OFFSET(DATA!$F$6,$AF$10+27*AK$10,$AF656,1,1)/$AG656,0)</f>
        <v>0</v>
      </c>
      <c r="AL656" s="190">
        <f ca="1">IF($AG656&gt;0,OFFSET(DATA!$F$6,$AF$10+27*AL$10,$AF656,1,1)/$AG656,0)</f>
        <v>0</v>
      </c>
      <c r="AM656" s="190">
        <f ca="1">IF($AG656&gt;0,OFFSET(DATA!$F$6,$AF$10+27*AM$10,$AF656,1,1)/$AG656,0)</f>
        <v>0</v>
      </c>
      <c r="AN656" s="166">
        <f ca="1">OFFSET(DATA!$F$6,$AF$10+27*AN$10,$AF656,1,1)</f>
        <v>0</v>
      </c>
      <c r="AO656" s="166">
        <f t="shared" ca="1" si="21"/>
        <v>0</v>
      </c>
      <c r="AQ656" s="96">
        <f ca="1">OFFSET(DATA!$F$6,25,$AF656,1,1)</f>
        <v>0</v>
      </c>
      <c r="AR656" s="190">
        <f ca="1">IF($AQ656&gt;0,OFFSET(DATA!$F$6,25+27*AR$10,$AF656,1,1)/$AQ656,0)</f>
        <v>0</v>
      </c>
      <c r="AS656" s="190">
        <f ca="1">IF($AQ656&gt;0,OFFSET(DATA!$F$6,25+27*AS$10,$AF656,1,1)/$AQ656,0)</f>
        <v>0</v>
      </c>
      <c r="AT656" s="190">
        <f ca="1">IF($AQ656&gt;0,OFFSET(DATA!$F$6,25+27*AT$10,$AF656,1,1)/$AQ656,0)</f>
        <v>0</v>
      </c>
      <c r="AU656" s="190">
        <f ca="1">IF($AQ656&gt;0,OFFSET(DATA!$F$6,25+27*AU$10,$AF656,1,1)/$AQ656,0)</f>
        <v>0</v>
      </c>
      <c r="AV656" s="190">
        <f ca="1">IF($AQ656&gt;0,OFFSET(DATA!$F$6,25+27*AV$10,$AF656,1,1)/$AQ656,0)</f>
        <v>0</v>
      </c>
      <c r="AW656" s="190">
        <f ca="1">IF($AQ656&gt;0,OFFSET(DATA!$F$6,25+27*AW$10,$AF656,1,1)/$AQ656,0)</f>
        <v>0</v>
      </c>
      <c r="AZ656" s="166">
        <f t="shared" ca="1" si="22"/>
        <v>1</v>
      </c>
      <c r="BA656" s="190">
        <f ca="1">IF($AG656&gt;0,OFFSET(DATA!$F$6,BA$10+27*(7-$AE$8),$AF656,1,1)/OFFSET(DATA!$F$6,BA$10,$AF656,1,1),0)</f>
        <v>0</v>
      </c>
      <c r="BB656" s="190">
        <f ca="1">IF($AG656&gt;0,OFFSET(DATA!$F$6,BB$10+27*(7-$AE$8),$AF656,1,1)/OFFSET(DATA!$F$6,BB$10,$AF656,1,1),0)</f>
        <v>0</v>
      </c>
      <c r="BC656" s="190">
        <f ca="1">IF($AG656&gt;0,OFFSET(DATA!$F$6,BC$10+27*(7-$AE$8),$AF656,1,1)/OFFSET(DATA!$F$6,BC$10,$AF656,1,1),0)</f>
        <v>0</v>
      </c>
      <c r="BD656" s="190">
        <f ca="1">IF($AG656&gt;0,OFFSET(DATA!$F$6,BD$10+27*(7-$AE$8),$AF656,1,1)/OFFSET(DATA!$F$6,BD$10,$AF656,1,1),0)</f>
        <v>0</v>
      </c>
      <c r="BE656" s="190">
        <f ca="1">IF($AG656&gt;0,OFFSET(DATA!$F$6,BE$10+27*(7-$AE$8),$AF656,1,1)/OFFSET(DATA!$F$6,BE$10,$AF656,1,1),0)</f>
        <v>0</v>
      </c>
      <c r="BF656" s="190">
        <f ca="1">IF($AG656&gt;0,OFFSET(DATA!$F$6,BF$10+27*(7-$AE$8),$AF656,1,1)/OFFSET(DATA!$F$6,BF$10,$AF656,1,1),0)</f>
        <v>0</v>
      </c>
      <c r="BG656" s="190">
        <f ca="1">IF($AG656&gt;0,OFFSET(DATA!$F$6,BG$10+27*(7-$AE$8),$AF656,1,1)/OFFSET(DATA!$F$6,BG$10,$AF656,1,1),0)</f>
        <v>0</v>
      </c>
      <c r="BH656" s="190">
        <f ca="1">IF($AG656&gt;0,OFFSET(DATA!$F$6,BH$10+27*(7-$AE$8),$AF656,1,1)/OFFSET(DATA!$F$6,BH$10,$AF656,1,1),0)</f>
        <v>0</v>
      </c>
      <c r="BI656" s="190">
        <f ca="1">IF($AG656&gt;0,OFFSET(DATA!$F$6,BI$10+27*(7-$AE$8),$AF656,1,1)/OFFSET(DATA!$F$6,BI$10,$AF656,1,1),0)</f>
        <v>0</v>
      </c>
      <c r="BJ656" s="190">
        <f ca="1">IF($AG656&gt;0,OFFSET(DATA!$F$6,BJ$10+27*(7-$AE$8),$AF656,1,1)/OFFSET(DATA!$F$6,BJ$10,$AF656,1,1),0)</f>
        <v>0</v>
      </c>
      <c r="BK656" s="190">
        <f ca="1">IF($AG656&gt;0,OFFSET(DATA!$F$6,BK$10+27*(7-$AE$8),$AF656,1,1)/OFFSET(DATA!$F$6,BK$10,$AF656,1,1),0)</f>
        <v>0</v>
      </c>
      <c r="BL656" s="190">
        <f ca="1">IF($AG656&gt;0,OFFSET(DATA!$F$6,BL$10+27*(7-$AE$8),$AF656,1,1)/OFFSET(DATA!$F$6,BL$10,$AF656,1,1),0)</f>
        <v>0</v>
      </c>
      <c r="BM656" s="190">
        <f ca="1">IF($AG656&gt;0,OFFSET(DATA!$F$6,BM$10+27*(7-$AE$8),$AF656,1,1)/OFFSET(DATA!$F$6,BM$10,$AF656,1,1),0)</f>
        <v>0</v>
      </c>
      <c r="BN656" s="190">
        <f ca="1">IF($AG656&gt;0,OFFSET(DATA!$F$6,BN$10+27*(7-$AE$8),$AF656,1,1)/OFFSET(DATA!$F$6,BN$10,$AF656,1,1),0)</f>
        <v>0</v>
      </c>
      <c r="BO656" s="190">
        <f ca="1">IF($AG656&gt;0,OFFSET(DATA!$F$6,BO$10+27*(7-$AE$8),$AF656,1,1)/OFFSET(DATA!$F$6,BO$10,$AF656,1,1),0)</f>
        <v>0</v>
      </c>
      <c r="BP656" s="190">
        <f ca="1">IF($AG656&gt;0,OFFSET(DATA!$F$6,BP$10+27*(7-$AE$8),$AF656,1,1)/OFFSET(DATA!$F$6,BP$10,$AF656,1,1),0)</f>
        <v>0</v>
      </c>
      <c r="BQ656" s="190">
        <f ca="1">IF($AG656&gt;0,OFFSET(DATA!$F$6,BQ$10+27*(7-$AE$8),$AF656,1,1)/OFFSET(DATA!$F$6,BQ$10,$AF656,1,1),0)</f>
        <v>0</v>
      </c>
      <c r="BR656" s="190">
        <f ca="1">IF($AG656&gt;0,OFFSET(DATA!$F$6,BR$10+27*(7-$AE$8),$AF656,1,1)/OFFSET(DATA!$F$6,BR$10,$AF656,1,1),0)</f>
        <v>0</v>
      </c>
      <c r="BS656" s="190">
        <f ca="1">IF($AG656&gt;0,OFFSET(DATA!$F$6,BS$10+27*(7-$AE$8),$AF656,1,1)/OFFSET(DATA!$F$6,BS$10,$AF656,1,1),0)</f>
        <v>0</v>
      </c>
      <c r="BT656" s="190">
        <f ca="1">IF($AG656&gt;0,OFFSET(DATA!$F$6,BT$10+27*(7-$AE$8),$AF656,1,1)/OFFSET(DATA!$F$6,BT$10,$AF656,1,1),0)</f>
        <v>0</v>
      </c>
      <c r="BU656" s="190">
        <f ca="1">IF($AG656&gt;0,OFFSET(DATA!$F$6,BU$10+27*(7-$AE$8),$AF656,1,1)/OFFSET(DATA!$F$6,BU$10,$AF656,1,1),0)</f>
        <v>0</v>
      </c>
      <c r="BV656" s="190">
        <f ca="1">IF($AG656&gt;0,OFFSET(DATA!$F$6,BV$10+27*(7-$AE$8),$AF656,1,1)/OFFSET(DATA!$F$6,BV$10,$AF656,1,1),0)</f>
        <v>0</v>
      </c>
      <c r="BW656" s="190">
        <f ca="1">IF($AG656&gt;0,OFFSET(DATA!$F$6,BW$10+27*(7-$AE$8),$AF656,1,1)/OFFSET(DATA!$F$6,BW$10,$AF656,1,1),0)</f>
        <v>0</v>
      </c>
      <c r="BX656" s="190">
        <f ca="1">IF($AG656&gt;0,OFFSET(DATA!$F$6,BX$10+27*(7-$AE$8),$AF656,1,1)/OFFSET(DATA!$F$6,BX$10,$AF656,1,1),0)</f>
        <v>0</v>
      </c>
    </row>
    <row r="657" spans="32:76" x14ac:dyDescent="0.2">
      <c r="AF657" s="166">
        <v>646</v>
      </c>
      <c r="AG657" s="96">
        <f ca="1">OFFSET(DATA!$F$6,$AF$10,$AF657,1,1)</f>
        <v>0</v>
      </c>
      <c r="AH657" s="190">
        <f ca="1">IF($AG657&gt;0,OFFSET(DATA!$F$6,$AF$10+27*AH$10,$AF657,1,1)/$AG657,0)</f>
        <v>0</v>
      </c>
      <c r="AI657" s="190">
        <f ca="1">IF($AG657&gt;0,OFFSET(DATA!$F$6,$AF$10+27*AI$10,$AF657,1,1)/$AG657,0)</f>
        <v>0</v>
      </c>
      <c r="AJ657" s="190">
        <f ca="1">IF($AG657&gt;0,OFFSET(DATA!$F$6,$AF$10+27*AJ$10,$AF657,1,1)/$AG657,0)</f>
        <v>0</v>
      </c>
      <c r="AK657" s="190">
        <f ca="1">IF($AG657&gt;0,OFFSET(DATA!$F$6,$AF$10+27*AK$10,$AF657,1,1)/$AG657,0)</f>
        <v>0</v>
      </c>
      <c r="AL657" s="190">
        <f ca="1">IF($AG657&gt;0,OFFSET(DATA!$F$6,$AF$10+27*AL$10,$AF657,1,1)/$AG657,0)</f>
        <v>0</v>
      </c>
      <c r="AM657" s="190">
        <f ca="1">IF($AG657&gt;0,OFFSET(DATA!$F$6,$AF$10+27*AM$10,$AF657,1,1)/$AG657,0)</f>
        <v>0</v>
      </c>
      <c r="AN657" s="166">
        <f ca="1">OFFSET(DATA!$F$6,$AF$10+27*AN$10,$AF657,1,1)</f>
        <v>0</v>
      </c>
      <c r="AO657" s="166">
        <f t="shared" ca="1" si="21"/>
        <v>0</v>
      </c>
      <c r="AQ657" s="96">
        <f ca="1">OFFSET(DATA!$F$6,25,$AF657,1,1)</f>
        <v>0</v>
      </c>
      <c r="AR657" s="190">
        <f ca="1">IF($AQ657&gt;0,OFFSET(DATA!$F$6,25+27*AR$10,$AF657,1,1)/$AQ657,0)</f>
        <v>0</v>
      </c>
      <c r="AS657" s="190">
        <f ca="1">IF($AQ657&gt;0,OFFSET(DATA!$F$6,25+27*AS$10,$AF657,1,1)/$AQ657,0)</f>
        <v>0</v>
      </c>
      <c r="AT657" s="190">
        <f ca="1">IF($AQ657&gt;0,OFFSET(DATA!$F$6,25+27*AT$10,$AF657,1,1)/$AQ657,0)</f>
        <v>0</v>
      </c>
      <c r="AU657" s="190">
        <f ca="1">IF($AQ657&gt;0,OFFSET(DATA!$F$6,25+27*AU$10,$AF657,1,1)/$AQ657,0)</f>
        <v>0</v>
      </c>
      <c r="AV657" s="190">
        <f ca="1">IF($AQ657&gt;0,OFFSET(DATA!$F$6,25+27*AV$10,$AF657,1,1)/$AQ657,0)</f>
        <v>0</v>
      </c>
      <c r="AW657" s="190">
        <f ca="1">IF($AQ657&gt;0,OFFSET(DATA!$F$6,25+27*AW$10,$AF657,1,1)/$AQ657,0)</f>
        <v>0</v>
      </c>
      <c r="AZ657" s="166">
        <f t="shared" ca="1" si="22"/>
        <v>1</v>
      </c>
      <c r="BA657" s="190">
        <f ca="1">IF($AG657&gt;0,OFFSET(DATA!$F$6,BA$10+27*(7-$AE$8),$AF657,1,1)/OFFSET(DATA!$F$6,BA$10,$AF657,1,1),0)</f>
        <v>0</v>
      </c>
      <c r="BB657" s="190">
        <f ca="1">IF($AG657&gt;0,OFFSET(DATA!$F$6,BB$10+27*(7-$AE$8),$AF657,1,1)/OFFSET(DATA!$F$6,BB$10,$AF657,1,1),0)</f>
        <v>0</v>
      </c>
      <c r="BC657" s="190">
        <f ca="1">IF($AG657&gt;0,OFFSET(DATA!$F$6,BC$10+27*(7-$AE$8),$AF657,1,1)/OFFSET(DATA!$F$6,BC$10,$AF657,1,1),0)</f>
        <v>0</v>
      </c>
      <c r="BD657" s="190">
        <f ca="1">IF($AG657&gt;0,OFFSET(DATA!$F$6,BD$10+27*(7-$AE$8),$AF657,1,1)/OFFSET(DATA!$F$6,BD$10,$AF657,1,1),0)</f>
        <v>0</v>
      </c>
      <c r="BE657" s="190">
        <f ca="1">IF($AG657&gt;0,OFFSET(DATA!$F$6,BE$10+27*(7-$AE$8),$AF657,1,1)/OFFSET(DATA!$F$6,BE$10,$AF657,1,1),0)</f>
        <v>0</v>
      </c>
      <c r="BF657" s="190">
        <f ca="1">IF($AG657&gt;0,OFFSET(DATA!$F$6,BF$10+27*(7-$AE$8),$AF657,1,1)/OFFSET(DATA!$F$6,BF$10,$AF657,1,1),0)</f>
        <v>0</v>
      </c>
      <c r="BG657" s="190">
        <f ca="1">IF($AG657&gt;0,OFFSET(DATA!$F$6,BG$10+27*(7-$AE$8),$AF657,1,1)/OFFSET(DATA!$F$6,BG$10,$AF657,1,1),0)</f>
        <v>0</v>
      </c>
      <c r="BH657" s="190">
        <f ca="1">IF($AG657&gt;0,OFFSET(DATA!$F$6,BH$10+27*(7-$AE$8),$AF657,1,1)/OFFSET(DATA!$F$6,BH$10,$AF657,1,1),0)</f>
        <v>0</v>
      </c>
      <c r="BI657" s="190">
        <f ca="1">IF($AG657&gt;0,OFFSET(DATA!$F$6,BI$10+27*(7-$AE$8),$AF657,1,1)/OFFSET(DATA!$F$6,BI$10,$AF657,1,1),0)</f>
        <v>0</v>
      </c>
      <c r="BJ657" s="190">
        <f ca="1">IF($AG657&gt;0,OFFSET(DATA!$F$6,BJ$10+27*(7-$AE$8),$AF657,1,1)/OFFSET(DATA!$F$6,BJ$10,$AF657,1,1),0)</f>
        <v>0</v>
      </c>
      <c r="BK657" s="190">
        <f ca="1">IF($AG657&gt;0,OFFSET(DATA!$F$6,BK$10+27*(7-$AE$8),$AF657,1,1)/OFFSET(DATA!$F$6,BK$10,$AF657,1,1),0)</f>
        <v>0</v>
      </c>
      <c r="BL657" s="190">
        <f ca="1">IF($AG657&gt;0,OFFSET(DATA!$F$6,BL$10+27*(7-$AE$8),$AF657,1,1)/OFFSET(DATA!$F$6,BL$10,$AF657,1,1),0)</f>
        <v>0</v>
      </c>
      <c r="BM657" s="190">
        <f ca="1">IF($AG657&gt;0,OFFSET(DATA!$F$6,BM$10+27*(7-$AE$8),$AF657,1,1)/OFFSET(DATA!$F$6,BM$10,$AF657,1,1),0)</f>
        <v>0</v>
      </c>
      <c r="BN657" s="190">
        <f ca="1">IF($AG657&gt;0,OFFSET(DATA!$F$6,BN$10+27*(7-$AE$8),$AF657,1,1)/OFFSET(DATA!$F$6,BN$10,$AF657,1,1),0)</f>
        <v>0</v>
      </c>
      <c r="BO657" s="190">
        <f ca="1">IF($AG657&gt;0,OFFSET(DATA!$F$6,BO$10+27*(7-$AE$8),$AF657,1,1)/OFFSET(DATA!$F$6,BO$10,$AF657,1,1),0)</f>
        <v>0</v>
      </c>
      <c r="BP657" s="190">
        <f ca="1">IF($AG657&gt;0,OFFSET(DATA!$F$6,BP$10+27*(7-$AE$8),$AF657,1,1)/OFFSET(DATA!$F$6,BP$10,$AF657,1,1),0)</f>
        <v>0</v>
      </c>
      <c r="BQ657" s="190">
        <f ca="1">IF($AG657&gt;0,OFFSET(DATA!$F$6,BQ$10+27*(7-$AE$8),$AF657,1,1)/OFFSET(DATA!$F$6,BQ$10,$AF657,1,1),0)</f>
        <v>0</v>
      </c>
      <c r="BR657" s="190">
        <f ca="1">IF($AG657&gt;0,OFFSET(DATA!$F$6,BR$10+27*(7-$AE$8),$AF657,1,1)/OFFSET(DATA!$F$6,BR$10,$AF657,1,1),0)</f>
        <v>0</v>
      </c>
      <c r="BS657" s="190">
        <f ca="1">IF($AG657&gt;0,OFFSET(DATA!$F$6,BS$10+27*(7-$AE$8),$AF657,1,1)/OFFSET(DATA!$F$6,BS$10,$AF657,1,1),0)</f>
        <v>0</v>
      </c>
      <c r="BT657" s="190">
        <f ca="1">IF($AG657&gt;0,OFFSET(DATA!$F$6,BT$10+27*(7-$AE$8),$AF657,1,1)/OFFSET(DATA!$F$6,BT$10,$AF657,1,1),0)</f>
        <v>0</v>
      </c>
      <c r="BU657" s="190">
        <f ca="1">IF($AG657&gt;0,OFFSET(DATA!$F$6,BU$10+27*(7-$AE$8),$AF657,1,1)/OFFSET(DATA!$F$6,BU$10,$AF657,1,1),0)</f>
        <v>0</v>
      </c>
      <c r="BV657" s="190">
        <f ca="1">IF($AG657&gt;0,OFFSET(DATA!$F$6,BV$10+27*(7-$AE$8),$AF657,1,1)/OFFSET(DATA!$F$6,BV$10,$AF657,1,1),0)</f>
        <v>0</v>
      </c>
      <c r="BW657" s="190">
        <f ca="1">IF($AG657&gt;0,OFFSET(DATA!$F$6,BW$10+27*(7-$AE$8),$AF657,1,1)/OFFSET(DATA!$F$6,BW$10,$AF657,1,1),0)</f>
        <v>0</v>
      </c>
      <c r="BX657" s="190">
        <f ca="1">IF($AG657&gt;0,OFFSET(DATA!$F$6,BX$10+27*(7-$AE$8),$AF657,1,1)/OFFSET(DATA!$F$6,BX$10,$AF657,1,1),0)</f>
        <v>0</v>
      </c>
    </row>
    <row r="658" spans="32:76" x14ac:dyDescent="0.2">
      <c r="AF658" s="166">
        <v>647</v>
      </c>
      <c r="AG658" s="96">
        <f ca="1">OFFSET(DATA!$F$6,$AF$10,$AF658,1,1)</f>
        <v>0</v>
      </c>
      <c r="AH658" s="190">
        <f ca="1">IF($AG658&gt;0,OFFSET(DATA!$F$6,$AF$10+27*AH$10,$AF658,1,1)/$AG658,0)</f>
        <v>0</v>
      </c>
      <c r="AI658" s="190">
        <f ca="1">IF($AG658&gt;0,OFFSET(DATA!$F$6,$AF$10+27*AI$10,$AF658,1,1)/$AG658,0)</f>
        <v>0</v>
      </c>
      <c r="AJ658" s="190">
        <f ca="1">IF($AG658&gt;0,OFFSET(DATA!$F$6,$AF$10+27*AJ$10,$AF658,1,1)/$AG658,0)</f>
        <v>0</v>
      </c>
      <c r="AK658" s="190">
        <f ca="1">IF($AG658&gt;0,OFFSET(DATA!$F$6,$AF$10+27*AK$10,$AF658,1,1)/$AG658,0)</f>
        <v>0</v>
      </c>
      <c r="AL658" s="190">
        <f ca="1">IF($AG658&gt;0,OFFSET(DATA!$F$6,$AF$10+27*AL$10,$AF658,1,1)/$AG658,0)</f>
        <v>0</v>
      </c>
      <c r="AM658" s="190">
        <f ca="1">IF($AG658&gt;0,OFFSET(DATA!$F$6,$AF$10+27*AM$10,$AF658,1,1)/$AG658,0)</f>
        <v>0</v>
      </c>
      <c r="AN658" s="166">
        <f ca="1">OFFSET(DATA!$F$6,$AF$10+27*AN$10,$AF658,1,1)</f>
        <v>0</v>
      </c>
      <c r="AO658" s="166">
        <f t="shared" ca="1" si="21"/>
        <v>0</v>
      </c>
      <c r="AQ658" s="96">
        <f ca="1">OFFSET(DATA!$F$6,25,$AF658,1,1)</f>
        <v>0</v>
      </c>
      <c r="AR658" s="190">
        <f ca="1">IF($AQ658&gt;0,OFFSET(DATA!$F$6,25+27*AR$10,$AF658,1,1)/$AQ658,0)</f>
        <v>0</v>
      </c>
      <c r="AS658" s="190">
        <f ca="1">IF($AQ658&gt;0,OFFSET(DATA!$F$6,25+27*AS$10,$AF658,1,1)/$AQ658,0)</f>
        <v>0</v>
      </c>
      <c r="AT658" s="190">
        <f ca="1">IF($AQ658&gt;0,OFFSET(DATA!$F$6,25+27*AT$10,$AF658,1,1)/$AQ658,0)</f>
        <v>0</v>
      </c>
      <c r="AU658" s="190">
        <f ca="1">IF($AQ658&gt;0,OFFSET(DATA!$F$6,25+27*AU$10,$AF658,1,1)/$AQ658,0)</f>
        <v>0</v>
      </c>
      <c r="AV658" s="190">
        <f ca="1">IF($AQ658&gt;0,OFFSET(DATA!$F$6,25+27*AV$10,$AF658,1,1)/$AQ658,0)</f>
        <v>0</v>
      </c>
      <c r="AW658" s="190">
        <f ca="1">IF($AQ658&gt;0,OFFSET(DATA!$F$6,25+27*AW$10,$AF658,1,1)/$AQ658,0)</f>
        <v>0</v>
      </c>
      <c r="AZ658" s="166">
        <f t="shared" ca="1" si="22"/>
        <v>1</v>
      </c>
      <c r="BA658" s="190">
        <f ca="1">IF($AG658&gt;0,OFFSET(DATA!$F$6,BA$10+27*(7-$AE$8),$AF658,1,1)/OFFSET(DATA!$F$6,BA$10,$AF658,1,1),0)</f>
        <v>0</v>
      </c>
      <c r="BB658" s="190">
        <f ca="1">IF($AG658&gt;0,OFFSET(DATA!$F$6,BB$10+27*(7-$AE$8),$AF658,1,1)/OFFSET(DATA!$F$6,BB$10,$AF658,1,1),0)</f>
        <v>0</v>
      </c>
      <c r="BC658" s="190">
        <f ca="1">IF($AG658&gt;0,OFFSET(DATA!$F$6,BC$10+27*(7-$AE$8),$AF658,1,1)/OFFSET(DATA!$F$6,BC$10,$AF658,1,1),0)</f>
        <v>0</v>
      </c>
      <c r="BD658" s="190">
        <f ca="1">IF($AG658&gt;0,OFFSET(DATA!$F$6,BD$10+27*(7-$AE$8),$AF658,1,1)/OFFSET(DATA!$F$6,BD$10,$AF658,1,1),0)</f>
        <v>0</v>
      </c>
      <c r="BE658" s="190">
        <f ca="1">IF($AG658&gt;0,OFFSET(DATA!$F$6,BE$10+27*(7-$AE$8),$AF658,1,1)/OFFSET(DATA!$F$6,BE$10,$AF658,1,1),0)</f>
        <v>0</v>
      </c>
      <c r="BF658" s="190">
        <f ca="1">IF($AG658&gt;0,OFFSET(DATA!$F$6,BF$10+27*(7-$AE$8),$AF658,1,1)/OFFSET(DATA!$F$6,BF$10,$AF658,1,1),0)</f>
        <v>0</v>
      </c>
      <c r="BG658" s="190">
        <f ca="1">IF($AG658&gt;0,OFFSET(DATA!$F$6,BG$10+27*(7-$AE$8),$AF658,1,1)/OFFSET(DATA!$F$6,BG$10,$AF658,1,1),0)</f>
        <v>0</v>
      </c>
      <c r="BH658" s="190">
        <f ca="1">IF($AG658&gt;0,OFFSET(DATA!$F$6,BH$10+27*(7-$AE$8),$AF658,1,1)/OFFSET(DATA!$F$6,BH$10,$AF658,1,1),0)</f>
        <v>0</v>
      </c>
      <c r="BI658" s="190">
        <f ca="1">IF($AG658&gt;0,OFFSET(DATA!$F$6,BI$10+27*(7-$AE$8),$AF658,1,1)/OFFSET(DATA!$F$6,BI$10,$AF658,1,1),0)</f>
        <v>0</v>
      </c>
      <c r="BJ658" s="190">
        <f ca="1">IF($AG658&gt;0,OFFSET(DATA!$F$6,BJ$10+27*(7-$AE$8),$AF658,1,1)/OFFSET(DATA!$F$6,BJ$10,$AF658,1,1),0)</f>
        <v>0</v>
      </c>
      <c r="BK658" s="190">
        <f ca="1">IF($AG658&gt;0,OFFSET(DATA!$F$6,BK$10+27*(7-$AE$8),$AF658,1,1)/OFFSET(DATA!$F$6,BK$10,$AF658,1,1),0)</f>
        <v>0</v>
      </c>
      <c r="BL658" s="190">
        <f ca="1">IF($AG658&gt;0,OFFSET(DATA!$F$6,BL$10+27*(7-$AE$8),$AF658,1,1)/OFFSET(DATA!$F$6,BL$10,$AF658,1,1),0)</f>
        <v>0</v>
      </c>
      <c r="BM658" s="190">
        <f ca="1">IF($AG658&gt;0,OFFSET(DATA!$F$6,BM$10+27*(7-$AE$8),$AF658,1,1)/OFFSET(DATA!$F$6,BM$10,$AF658,1,1),0)</f>
        <v>0</v>
      </c>
      <c r="BN658" s="190">
        <f ca="1">IF($AG658&gt;0,OFFSET(DATA!$F$6,BN$10+27*(7-$AE$8),$AF658,1,1)/OFFSET(DATA!$F$6,BN$10,$AF658,1,1),0)</f>
        <v>0</v>
      </c>
      <c r="BO658" s="190">
        <f ca="1">IF($AG658&gt;0,OFFSET(DATA!$F$6,BO$10+27*(7-$AE$8),$AF658,1,1)/OFFSET(DATA!$F$6,BO$10,$AF658,1,1),0)</f>
        <v>0</v>
      </c>
      <c r="BP658" s="190">
        <f ca="1">IF($AG658&gt;0,OFFSET(DATA!$F$6,BP$10+27*(7-$AE$8),$AF658,1,1)/OFFSET(DATA!$F$6,BP$10,$AF658,1,1),0)</f>
        <v>0</v>
      </c>
      <c r="BQ658" s="190">
        <f ca="1">IF($AG658&gt;0,OFFSET(DATA!$F$6,BQ$10+27*(7-$AE$8),$AF658,1,1)/OFFSET(DATA!$F$6,BQ$10,$AF658,1,1),0)</f>
        <v>0</v>
      </c>
      <c r="BR658" s="190">
        <f ca="1">IF($AG658&gt;0,OFFSET(DATA!$F$6,BR$10+27*(7-$AE$8),$AF658,1,1)/OFFSET(DATA!$F$6,BR$10,$AF658,1,1),0)</f>
        <v>0</v>
      </c>
      <c r="BS658" s="190">
        <f ca="1">IF($AG658&gt;0,OFFSET(DATA!$F$6,BS$10+27*(7-$AE$8),$AF658,1,1)/OFFSET(DATA!$F$6,BS$10,$AF658,1,1),0)</f>
        <v>0</v>
      </c>
      <c r="BT658" s="190">
        <f ca="1">IF($AG658&gt;0,OFFSET(DATA!$F$6,BT$10+27*(7-$AE$8),$AF658,1,1)/OFFSET(DATA!$F$6,BT$10,$AF658,1,1),0)</f>
        <v>0</v>
      </c>
      <c r="BU658" s="190">
        <f ca="1">IF($AG658&gt;0,OFFSET(DATA!$F$6,BU$10+27*(7-$AE$8),$AF658,1,1)/OFFSET(DATA!$F$6,BU$10,$AF658,1,1),0)</f>
        <v>0</v>
      </c>
      <c r="BV658" s="190">
        <f ca="1">IF($AG658&gt;0,OFFSET(DATA!$F$6,BV$10+27*(7-$AE$8),$AF658,1,1)/OFFSET(DATA!$F$6,BV$10,$AF658,1,1),0)</f>
        <v>0</v>
      </c>
      <c r="BW658" s="190">
        <f ca="1">IF($AG658&gt;0,OFFSET(DATA!$F$6,BW$10+27*(7-$AE$8),$AF658,1,1)/OFFSET(DATA!$F$6,BW$10,$AF658,1,1),0)</f>
        <v>0</v>
      </c>
      <c r="BX658" s="190">
        <f ca="1">IF($AG658&gt;0,OFFSET(DATA!$F$6,BX$10+27*(7-$AE$8),$AF658,1,1)/OFFSET(DATA!$F$6,BX$10,$AF658,1,1),0)</f>
        <v>0</v>
      </c>
    </row>
    <row r="659" spans="32:76" x14ac:dyDescent="0.2">
      <c r="AF659" s="166">
        <v>648</v>
      </c>
      <c r="AG659" s="96">
        <f ca="1">OFFSET(DATA!$F$6,$AF$10,$AF659,1,1)</f>
        <v>0</v>
      </c>
      <c r="AH659" s="190">
        <f ca="1">IF($AG659&gt;0,OFFSET(DATA!$F$6,$AF$10+27*AH$10,$AF659,1,1)/$AG659,0)</f>
        <v>0</v>
      </c>
      <c r="AI659" s="190">
        <f ca="1">IF($AG659&gt;0,OFFSET(DATA!$F$6,$AF$10+27*AI$10,$AF659,1,1)/$AG659,0)</f>
        <v>0</v>
      </c>
      <c r="AJ659" s="190">
        <f ca="1">IF($AG659&gt;0,OFFSET(DATA!$F$6,$AF$10+27*AJ$10,$AF659,1,1)/$AG659,0)</f>
        <v>0</v>
      </c>
      <c r="AK659" s="190">
        <f ca="1">IF($AG659&gt;0,OFFSET(DATA!$F$6,$AF$10+27*AK$10,$AF659,1,1)/$AG659,0)</f>
        <v>0</v>
      </c>
      <c r="AL659" s="190">
        <f ca="1">IF($AG659&gt;0,OFFSET(DATA!$F$6,$AF$10+27*AL$10,$AF659,1,1)/$AG659,0)</f>
        <v>0</v>
      </c>
      <c r="AM659" s="190">
        <f ca="1">IF($AG659&gt;0,OFFSET(DATA!$F$6,$AF$10+27*AM$10,$AF659,1,1)/$AG659,0)</f>
        <v>0</v>
      </c>
      <c r="AN659" s="166">
        <f ca="1">OFFSET(DATA!$F$6,$AF$10+27*AN$10,$AF659,1,1)</f>
        <v>0</v>
      </c>
      <c r="AO659" s="166">
        <f t="shared" ca="1" si="21"/>
        <v>0</v>
      </c>
      <c r="AQ659" s="96">
        <f ca="1">OFFSET(DATA!$F$6,25,$AF659,1,1)</f>
        <v>0</v>
      </c>
      <c r="AR659" s="190">
        <f ca="1">IF($AQ659&gt;0,OFFSET(DATA!$F$6,25+27*AR$10,$AF659,1,1)/$AQ659,0)</f>
        <v>0</v>
      </c>
      <c r="AS659" s="190">
        <f ca="1">IF($AQ659&gt;0,OFFSET(DATA!$F$6,25+27*AS$10,$AF659,1,1)/$AQ659,0)</f>
        <v>0</v>
      </c>
      <c r="AT659" s="190">
        <f ca="1">IF($AQ659&gt;0,OFFSET(DATA!$F$6,25+27*AT$10,$AF659,1,1)/$AQ659,0)</f>
        <v>0</v>
      </c>
      <c r="AU659" s="190">
        <f ca="1">IF($AQ659&gt;0,OFFSET(DATA!$F$6,25+27*AU$10,$AF659,1,1)/$AQ659,0)</f>
        <v>0</v>
      </c>
      <c r="AV659" s="190">
        <f ca="1">IF($AQ659&gt;0,OFFSET(DATA!$F$6,25+27*AV$10,$AF659,1,1)/$AQ659,0)</f>
        <v>0</v>
      </c>
      <c r="AW659" s="190">
        <f ca="1">IF($AQ659&gt;0,OFFSET(DATA!$F$6,25+27*AW$10,$AF659,1,1)/$AQ659,0)</f>
        <v>0</v>
      </c>
      <c r="AZ659" s="166">
        <f t="shared" ca="1" si="22"/>
        <v>1</v>
      </c>
      <c r="BA659" s="190">
        <f ca="1">IF($AG659&gt;0,OFFSET(DATA!$F$6,BA$10+27*(7-$AE$8),$AF659,1,1)/OFFSET(DATA!$F$6,BA$10,$AF659,1,1),0)</f>
        <v>0</v>
      </c>
      <c r="BB659" s="190">
        <f ca="1">IF($AG659&gt;0,OFFSET(DATA!$F$6,BB$10+27*(7-$AE$8),$AF659,1,1)/OFFSET(DATA!$F$6,BB$10,$AF659,1,1),0)</f>
        <v>0</v>
      </c>
      <c r="BC659" s="190">
        <f ca="1">IF($AG659&gt;0,OFFSET(DATA!$F$6,BC$10+27*(7-$AE$8),$AF659,1,1)/OFFSET(DATA!$F$6,BC$10,$AF659,1,1),0)</f>
        <v>0</v>
      </c>
      <c r="BD659" s="190">
        <f ca="1">IF($AG659&gt;0,OFFSET(DATA!$F$6,BD$10+27*(7-$AE$8),$AF659,1,1)/OFFSET(DATA!$F$6,BD$10,$AF659,1,1),0)</f>
        <v>0</v>
      </c>
      <c r="BE659" s="190">
        <f ca="1">IF($AG659&gt;0,OFFSET(DATA!$F$6,BE$10+27*(7-$AE$8),$AF659,1,1)/OFFSET(DATA!$F$6,BE$10,$AF659,1,1),0)</f>
        <v>0</v>
      </c>
      <c r="BF659" s="190">
        <f ca="1">IF($AG659&gt;0,OFFSET(DATA!$F$6,BF$10+27*(7-$AE$8),$AF659,1,1)/OFFSET(DATA!$F$6,BF$10,$AF659,1,1),0)</f>
        <v>0</v>
      </c>
      <c r="BG659" s="190">
        <f ca="1">IF($AG659&gt;0,OFFSET(DATA!$F$6,BG$10+27*(7-$AE$8),$AF659,1,1)/OFFSET(DATA!$F$6,BG$10,$AF659,1,1),0)</f>
        <v>0</v>
      </c>
      <c r="BH659" s="190">
        <f ca="1">IF($AG659&gt;0,OFFSET(DATA!$F$6,BH$10+27*(7-$AE$8),$AF659,1,1)/OFFSET(DATA!$F$6,BH$10,$AF659,1,1),0)</f>
        <v>0</v>
      </c>
      <c r="BI659" s="190">
        <f ca="1">IF($AG659&gt;0,OFFSET(DATA!$F$6,BI$10+27*(7-$AE$8),$AF659,1,1)/OFFSET(DATA!$F$6,BI$10,$AF659,1,1),0)</f>
        <v>0</v>
      </c>
      <c r="BJ659" s="190">
        <f ca="1">IF($AG659&gt;0,OFFSET(DATA!$F$6,BJ$10+27*(7-$AE$8),$AF659,1,1)/OFFSET(DATA!$F$6,BJ$10,$AF659,1,1),0)</f>
        <v>0</v>
      </c>
      <c r="BK659" s="190">
        <f ca="1">IF($AG659&gt;0,OFFSET(DATA!$F$6,BK$10+27*(7-$AE$8),$AF659,1,1)/OFFSET(DATA!$F$6,BK$10,$AF659,1,1),0)</f>
        <v>0</v>
      </c>
      <c r="BL659" s="190">
        <f ca="1">IF($AG659&gt;0,OFFSET(DATA!$F$6,BL$10+27*(7-$AE$8),$AF659,1,1)/OFFSET(DATA!$F$6,BL$10,$AF659,1,1),0)</f>
        <v>0</v>
      </c>
      <c r="BM659" s="190">
        <f ca="1">IF($AG659&gt;0,OFFSET(DATA!$F$6,BM$10+27*(7-$AE$8),$AF659,1,1)/OFFSET(DATA!$F$6,BM$10,$AF659,1,1),0)</f>
        <v>0</v>
      </c>
      <c r="BN659" s="190">
        <f ca="1">IF($AG659&gt;0,OFFSET(DATA!$F$6,BN$10+27*(7-$AE$8),$AF659,1,1)/OFFSET(DATA!$F$6,BN$10,$AF659,1,1),0)</f>
        <v>0</v>
      </c>
      <c r="BO659" s="190">
        <f ca="1">IF($AG659&gt;0,OFFSET(DATA!$F$6,BO$10+27*(7-$AE$8),$AF659,1,1)/OFFSET(DATA!$F$6,BO$10,$AF659,1,1),0)</f>
        <v>0</v>
      </c>
      <c r="BP659" s="190">
        <f ca="1">IF($AG659&gt;0,OFFSET(DATA!$F$6,BP$10+27*(7-$AE$8),$AF659,1,1)/OFFSET(DATA!$F$6,BP$10,$AF659,1,1),0)</f>
        <v>0</v>
      </c>
      <c r="BQ659" s="190">
        <f ca="1">IF($AG659&gt;0,OFFSET(DATA!$F$6,BQ$10+27*(7-$AE$8),$AF659,1,1)/OFFSET(DATA!$F$6,BQ$10,$AF659,1,1),0)</f>
        <v>0</v>
      </c>
      <c r="BR659" s="190">
        <f ca="1">IF($AG659&gt;0,OFFSET(DATA!$F$6,BR$10+27*(7-$AE$8),$AF659,1,1)/OFFSET(DATA!$F$6,BR$10,$AF659,1,1),0)</f>
        <v>0</v>
      </c>
      <c r="BS659" s="190">
        <f ca="1">IF($AG659&gt;0,OFFSET(DATA!$F$6,BS$10+27*(7-$AE$8),$AF659,1,1)/OFFSET(DATA!$F$6,BS$10,$AF659,1,1),0)</f>
        <v>0</v>
      </c>
      <c r="BT659" s="190">
        <f ca="1">IF($AG659&gt;0,OFFSET(DATA!$F$6,BT$10+27*(7-$AE$8),$AF659,1,1)/OFFSET(DATA!$F$6,BT$10,$AF659,1,1),0)</f>
        <v>0</v>
      </c>
      <c r="BU659" s="190">
        <f ca="1">IF($AG659&gt;0,OFFSET(DATA!$F$6,BU$10+27*(7-$AE$8),$AF659,1,1)/OFFSET(DATA!$F$6,BU$10,$AF659,1,1),0)</f>
        <v>0</v>
      </c>
      <c r="BV659" s="190">
        <f ca="1">IF($AG659&gt;0,OFFSET(DATA!$F$6,BV$10+27*(7-$AE$8),$AF659,1,1)/OFFSET(DATA!$F$6,BV$10,$AF659,1,1),0)</f>
        <v>0</v>
      </c>
      <c r="BW659" s="190">
        <f ca="1">IF($AG659&gt;0,OFFSET(DATA!$F$6,BW$10+27*(7-$AE$8),$AF659,1,1)/OFFSET(DATA!$F$6,BW$10,$AF659,1,1),0)</f>
        <v>0</v>
      </c>
      <c r="BX659" s="190">
        <f ca="1">IF($AG659&gt;0,OFFSET(DATA!$F$6,BX$10+27*(7-$AE$8),$AF659,1,1)/OFFSET(DATA!$F$6,BX$10,$AF659,1,1),0)</f>
        <v>0</v>
      </c>
    </row>
    <row r="660" spans="32:76" x14ac:dyDescent="0.2">
      <c r="AF660" s="166">
        <v>649</v>
      </c>
      <c r="AG660" s="96">
        <f ca="1">OFFSET(DATA!$F$6,$AF$10,$AF660,1,1)</f>
        <v>0</v>
      </c>
      <c r="AH660" s="190">
        <f ca="1">IF($AG660&gt;0,OFFSET(DATA!$F$6,$AF$10+27*AH$10,$AF660,1,1)/$AG660,0)</f>
        <v>0</v>
      </c>
      <c r="AI660" s="190">
        <f ca="1">IF($AG660&gt;0,OFFSET(DATA!$F$6,$AF$10+27*AI$10,$AF660,1,1)/$AG660,0)</f>
        <v>0</v>
      </c>
      <c r="AJ660" s="190">
        <f ca="1">IF($AG660&gt;0,OFFSET(DATA!$F$6,$AF$10+27*AJ$10,$AF660,1,1)/$AG660,0)</f>
        <v>0</v>
      </c>
      <c r="AK660" s="190">
        <f ca="1">IF($AG660&gt;0,OFFSET(DATA!$F$6,$AF$10+27*AK$10,$AF660,1,1)/$AG660,0)</f>
        <v>0</v>
      </c>
      <c r="AL660" s="190">
        <f ca="1">IF($AG660&gt;0,OFFSET(DATA!$F$6,$AF$10+27*AL$10,$AF660,1,1)/$AG660,0)</f>
        <v>0</v>
      </c>
      <c r="AM660" s="190">
        <f ca="1">IF($AG660&gt;0,OFFSET(DATA!$F$6,$AF$10+27*AM$10,$AF660,1,1)/$AG660,0)</f>
        <v>0</v>
      </c>
      <c r="AN660" s="166">
        <f ca="1">OFFSET(DATA!$F$6,$AF$10+27*AN$10,$AF660,1,1)</f>
        <v>0</v>
      </c>
      <c r="AO660" s="166">
        <f t="shared" ca="1" si="21"/>
        <v>0</v>
      </c>
      <c r="AQ660" s="96">
        <f ca="1">OFFSET(DATA!$F$6,25,$AF660,1,1)</f>
        <v>0</v>
      </c>
      <c r="AR660" s="190">
        <f ca="1">IF($AQ660&gt;0,OFFSET(DATA!$F$6,25+27*AR$10,$AF660,1,1)/$AQ660,0)</f>
        <v>0</v>
      </c>
      <c r="AS660" s="190">
        <f ca="1">IF($AQ660&gt;0,OFFSET(DATA!$F$6,25+27*AS$10,$AF660,1,1)/$AQ660,0)</f>
        <v>0</v>
      </c>
      <c r="AT660" s="190">
        <f ca="1">IF($AQ660&gt;0,OFFSET(DATA!$F$6,25+27*AT$10,$AF660,1,1)/$AQ660,0)</f>
        <v>0</v>
      </c>
      <c r="AU660" s="190">
        <f ca="1">IF($AQ660&gt;0,OFFSET(DATA!$F$6,25+27*AU$10,$AF660,1,1)/$AQ660,0)</f>
        <v>0</v>
      </c>
      <c r="AV660" s="190">
        <f ca="1">IF($AQ660&gt;0,OFFSET(DATA!$F$6,25+27*AV$10,$AF660,1,1)/$AQ660,0)</f>
        <v>0</v>
      </c>
      <c r="AW660" s="190">
        <f ca="1">IF($AQ660&gt;0,OFFSET(DATA!$F$6,25+27*AW$10,$AF660,1,1)/$AQ660,0)</f>
        <v>0</v>
      </c>
      <c r="AZ660" s="166">
        <f t="shared" ca="1" si="22"/>
        <v>1</v>
      </c>
      <c r="BA660" s="190">
        <f ca="1">IF($AG660&gt;0,OFFSET(DATA!$F$6,BA$10+27*(7-$AE$8),$AF660,1,1)/OFFSET(DATA!$F$6,BA$10,$AF660,1,1),0)</f>
        <v>0</v>
      </c>
      <c r="BB660" s="190">
        <f ca="1">IF($AG660&gt;0,OFFSET(DATA!$F$6,BB$10+27*(7-$AE$8),$AF660,1,1)/OFFSET(DATA!$F$6,BB$10,$AF660,1,1),0)</f>
        <v>0</v>
      </c>
      <c r="BC660" s="190">
        <f ca="1">IF($AG660&gt;0,OFFSET(DATA!$F$6,BC$10+27*(7-$AE$8),$AF660,1,1)/OFFSET(DATA!$F$6,BC$10,$AF660,1,1),0)</f>
        <v>0</v>
      </c>
      <c r="BD660" s="190">
        <f ca="1">IF($AG660&gt;0,OFFSET(DATA!$F$6,BD$10+27*(7-$AE$8),$AF660,1,1)/OFFSET(DATA!$F$6,BD$10,$AF660,1,1),0)</f>
        <v>0</v>
      </c>
      <c r="BE660" s="190">
        <f ca="1">IF($AG660&gt;0,OFFSET(DATA!$F$6,BE$10+27*(7-$AE$8),$AF660,1,1)/OFFSET(DATA!$F$6,BE$10,$AF660,1,1),0)</f>
        <v>0</v>
      </c>
      <c r="BF660" s="190">
        <f ca="1">IF($AG660&gt;0,OFFSET(DATA!$F$6,BF$10+27*(7-$AE$8),$AF660,1,1)/OFFSET(DATA!$F$6,BF$10,$AF660,1,1),0)</f>
        <v>0</v>
      </c>
      <c r="BG660" s="190">
        <f ca="1">IF($AG660&gt;0,OFFSET(DATA!$F$6,BG$10+27*(7-$AE$8),$AF660,1,1)/OFFSET(DATA!$F$6,BG$10,$AF660,1,1),0)</f>
        <v>0</v>
      </c>
      <c r="BH660" s="190">
        <f ca="1">IF($AG660&gt;0,OFFSET(DATA!$F$6,BH$10+27*(7-$AE$8),$AF660,1,1)/OFFSET(DATA!$F$6,BH$10,$AF660,1,1),0)</f>
        <v>0</v>
      </c>
      <c r="BI660" s="190">
        <f ca="1">IF($AG660&gt;0,OFFSET(DATA!$F$6,BI$10+27*(7-$AE$8),$AF660,1,1)/OFFSET(DATA!$F$6,BI$10,$AF660,1,1),0)</f>
        <v>0</v>
      </c>
      <c r="BJ660" s="190">
        <f ca="1">IF($AG660&gt;0,OFFSET(DATA!$F$6,BJ$10+27*(7-$AE$8),$AF660,1,1)/OFFSET(DATA!$F$6,BJ$10,$AF660,1,1),0)</f>
        <v>0</v>
      </c>
      <c r="BK660" s="190">
        <f ca="1">IF($AG660&gt;0,OFFSET(DATA!$F$6,BK$10+27*(7-$AE$8),$AF660,1,1)/OFFSET(DATA!$F$6,BK$10,$AF660,1,1),0)</f>
        <v>0</v>
      </c>
      <c r="BL660" s="190">
        <f ca="1">IF($AG660&gt;0,OFFSET(DATA!$F$6,BL$10+27*(7-$AE$8),$AF660,1,1)/OFFSET(DATA!$F$6,BL$10,$AF660,1,1),0)</f>
        <v>0</v>
      </c>
      <c r="BM660" s="190">
        <f ca="1">IF($AG660&gt;0,OFFSET(DATA!$F$6,BM$10+27*(7-$AE$8),$AF660,1,1)/OFFSET(DATA!$F$6,BM$10,$AF660,1,1),0)</f>
        <v>0</v>
      </c>
      <c r="BN660" s="190">
        <f ca="1">IF($AG660&gt;0,OFFSET(DATA!$F$6,BN$10+27*(7-$AE$8),$AF660,1,1)/OFFSET(DATA!$F$6,BN$10,$AF660,1,1),0)</f>
        <v>0</v>
      </c>
      <c r="BO660" s="190">
        <f ca="1">IF($AG660&gt;0,OFFSET(DATA!$F$6,BO$10+27*(7-$AE$8),$AF660,1,1)/OFFSET(DATA!$F$6,BO$10,$AF660,1,1),0)</f>
        <v>0</v>
      </c>
      <c r="BP660" s="190">
        <f ca="1">IF($AG660&gt;0,OFFSET(DATA!$F$6,BP$10+27*(7-$AE$8),$AF660,1,1)/OFFSET(DATA!$F$6,BP$10,$AF660,1,1),0)</f>
        <v>0</v>
      </c>
      <c r="BQ660" s="190">
        <f ca="1">IF($AG660&gt;0,OFFSET(DATA!$F$6,BQ$10+27*(7-$AE$8),$AF660,1,1)/OFFSET(DATA!$F$6,BQ$10,$AF660,1,1),0)</f>
        <v>0</v>
      </c>
      <c r="BR660" s="190">
        <f ca="1">IF($AG660&gt;0,OFFSET(DATA!$F$6,BR$10+27*(7-$AE$8),$AF660,1,1)/OFFSET(DATA!$F$6,BR$10,$AF660,1,1),0)</f>
        <v>0</v>
      </c>
      <c r="BS660" s="190">
        <f ca="1">IF($AG660&gt;0,OFFSET(DATA!$F$6,BS$10+27*(7-$AE$8),$AF660,1,1)/OFFSET(DATA!$F$6,BS$10,$AF660,1,1),0)</f>
        <v>0</v>
      </c>
      <c r="BT660" s="190">
        <f ca="1">IF($AG660&gt;0,OFFSET(DATA!$F$6,BT$10+27*(7-$AE$8),$AF660,1,1)/OFFSET(DATA!$F$6,BT$10,$AF660,1,1),0)</f>
        <v>0</v>
      </c>
      <c r="BU660" s="190">
        <f ca="1">IF($AG660&gt;0,OFFSET(DATA!$F$6,BU$10+27*(7-$AE$8),$AF660,1,1)/OFFSET(DATA!$F$6,BU$10,$AF660,1,1),0)</f>
        <v>0</v>
      </c>
      <c r="BV660" s="190">
        <f ca="1">IF($AG660&gt;0,OFFSET(DATA!$F$6,BV$10+27*(7-$AE$8),$AF660,1,1)/OFFSET(DATA!$F$6,BV$10,$AF660,1,1),0)</f>
        <v>0</v>
      </c>
      <c r="BW660" s="190">
        <f ca="1">IF($AG660&gt;0,OFFSET(DATA!$F$6,BW$10+27*(7-$AE$8),$AF660,1,1)/OFFSET(DATA!$F$6,BW$10,$AF660,1,1),0)</f>
        <v>0</v>
      </c>
      <c r="BX660" s="190">
        <f ca="1">IF($AG660&gt;0,OFFSET(DATA!$F$6,BX$10+27*(7-$AE$8),$AF660,1,1)/OFFSET(DATA!$F$6,BX$10,$AF660,1,1),0)</f>
        <v>0</v>
      </c>
    </row>
    <row r="661" spans="32:76" x14ac:dyDescent="0.2">
      <c r="AF661" s="166">
        <v>650</v>
      </c>
      <c r="AG661" s="96">
        <f ca="1">OFFSET(DATA!$F$6,$AF$10,$AF661,1,1)</f>
        <v>0</v>
      </c>
      <c r="AH661" s="190">
        <f ca="1">IF($AG661&gt;0,OFFSET(DATA!$F$6,$AF$10+27*AH$10,$AF661,1,1)/$AG661,0)</f>
        <v>0</v>
      </c>
      <c r="AI661" s="190">
        <f ca="1">IF($AG661&gt;0,OFFSET(DATA!$F$6,$AF$10+27*AI$10,$AF661,1,1)/$AG661,0)</f>
        <v>0</v>
      </c>
      <c r="AJ661" s="190">
        <f ca="1">IF($AG661&gt;0,OFFSET(DATA!$F$6,$AF$10+27*AJ$10,$AF661,1,1)/$AG661,0)</f>
        <v>0</v>
      </c>
      <c r="AK661" s="190">
        <f ca="1">IF($AG661&gt;0,OFFSET(DATA!$F$6,$AF$10+27*AK$10,$AF661,1,1)/$AG661,0)</f>
        <v>0</v>
      </c>
      <c r="AL661" s="190">
        <f ca="1">IF($AG661&gt;0,OFFSET(DATA!$F$6,$AF$10+27*AL$10,$AF661,1,1)/$AG661,0)</f>
        <v>0</v>
      </c>
      <c r="AM661" s="190">
        <f ca="1">IF($AG661&gt;0,OFFSET(DATA!$F$6,$AF$10+27*AM$10,$AF661,1,1)/$AG661,0)</f>
        <v>0</v>
      </c>
      <c r="AN661" s="166">
        <f ca="1">OFFSET(DATA!$F$6,$AF$10+27*AN$10,$AF661,1,1)</f>
        <v>0</v>
      </c>
      <c r="AO661" s="166">
        <f t="shared" ca="1" si="21"/>
        <v>0</v>
      </c>
      <c r="AQ661" s="96">
        <f ca="1">OFFSET(DATA!$F$6,25,$AF661,1,1)</f>
        <v>0</v>
      </c>
      <c r="AR661" s="190">
        <f ca="1">IF($AQ661&gt;0,OFFSET(DATA!$F$6,25+27*AR$10,$AF661,1,1)/$AQ661,0)</f>
        <v>0</v>
      </c>
      <c r="AS661" s="190">
        <f ca="1">IF($AQ661&gt;0,OFFSET(DATA!$F$6,25+27*AS$10,$AF661,1,1)/$AQ661,0)</f>
        <v>0</v>
      </c>
      <c r="AT661" s="190">
        <f ca="1">IF($AQ661&gt;0,OFFSET(DATA!$F$6,25+27*AT$10,$AF661,1,1)/$AQ661,0)</f>
        <v>0</v>
      </c>
      <c r="AU661" s="190">
        <f ca="1">IF($AQ661&gt;0,OFFSET(DATA!$F$6,25+27*AU$10,$AF661,1,1)/$AQ661,0)</f>
        <v>0</v>
      </c>
      <c r="AV661" s="190">
        <f ca="1">IF($AQ661&gt;0,OFFSET(DATA!$F$6,25+27*AV$10,$AF661,1,1)/$AQ661,0)</f>
        <v>0</v>
      </c>
      <c r="AW661" s="190">
        <f ca="1">IF($AQ661&gt;0,OFFSET(DATA!$F$6,25+27*AW$10,$AF661,1,1)/$AQ661,0)</f>
        <v>0</v>
      </c>
      <c r="AZ661" s="166">
        <f t="shared" ca="1" si="22"/>
        <v>1</v>
      </c>
      <c r="BA661" s="190">
        <f ca="1">IF($AG661&gt;0,OFFSET(DATA!$F$6,BA$10+27*(7-$AE$8),$AF661,1,1)/OFFSET(DATA!$F$6,BA$10,$AF661,1,1),0)</f>
        <v>0</v>
      </c>
      <c r="BB661" s="190">
        <f ca="1">IF($AG661&gt;0,OFFSET(DATA!$F$6,BB$10+27*(7-$AE$8),$AF661,1,1)/OFFSET(DATA!$F$6,BB$10,$AF661,1,1),0)</f>
        <v>0</v>
      </c>
      <c r="BC661" s="190">
        <f ca="1">IF($AG661&gt;0,OFFSET(DATA!$F$6,BC$10+27*(7-$AE$8),$AF661,1,1)/OFFSET(DATA!$F$6,BC$10,$AF661,1,1),0)</f>
        <v>0</v>
      </c>
      <c r="BD661" s="190">
        <f ca="1">IF($AG661&gt;0,OFFSET(DATA!$F$6,BD$10+27*(7-$AE$8),$AF661,1,1)/OFFSET(DATA!$F$6,BD$10,$AF661,1,1),0)</f>
        <v>0</v>
      </c>
      <c r="BE661" s="190">
        <f ca="1">IF($AG661&gt;0,OFFSET(DATA!$F$6,BE$10+27*(7-$AE$8),$AF661,1,1)/OFFSET(DATA!$F$6,BE$10,$AF661,1,1),0)</f>
        <v>0</v>
      </c>
      <c r="BF661" s="190">
        <f ca="1">IF($AG661&gt;0,OFFSET(DATA!$F$6,BF$10+27*(7-$AE$8),$AF661,1,1)/OFFSET(DATA!$F$6,BF$10,$AF661,1,1),0)</f>
        <v>0</v>
      </c>
      <c r="BG661" s="190">
        <f ca="1">IF($AG661&gt;0,OFFSET(DATA!$F$6,BG$10+27*(7-$AE$8),$AF661,1,1)/OFFSET(DATA!$F$6,BG$10,$AF661,1,1),0)</f>
        <v>0</v>
      </c>
      <c r="BH661" s="190">
        <f ca="1">IF($AG661&gt;0,OFFSET(DATA!$F$6,BH$10+27*(7-$AE$8),$AF661,1,1)/OFFSET(DATA!$F$6,BH$10,$AF661,1,1),0)</f>
        <v>0</v>
      </c>
      <c r="BI661" s="190">
        <f ca="1">IF($AG661&gt;0,OFFSET(DATA!$F$6,BI$10+27*(7-$AE$8),$AF661,1,1)/OFFSET(DATA!$F$6,BI$10,$AF661,1,1),0)</f>
        <v>0</v>
      </c>
      <c r="BJ661" s="190">
        <f ca="1">IF($AG661&gt;0,OFFSET(DATA!$F$6,BJ$10+27*(7-$AE$8),$AF661,1,1)/OFFSET(DATA!$F$6,BJ$10,$AF661,1,1),0)</f>
        <v>0</v>
      </c>
      <c r="BK661" s="190">
        <f ca="1">IF($AG661&gt;0,OFFSET(DATA!$F$6,BK$10+27*(7-$AE$8),$AF661,1,1)/OFFSET(DATA!$F$6,BK$10,$AF661,1,1),0)</f>
        <v>0</v>
      </c>
      <c r="BL661" s="190">
        <f ca="1">IF($AG661&gt;0,OFFSET(DATA!$F$6,BL$10+27*(7-$AE$8),$AF661,1,1)/OFFSET(DATA!$F$6,BL$10,$AF661,1,1),0)</f>
        <v>0</v>
      </c>
      <c r="BM661" s="190">
        <f ca="1">IF($AG661&gt;0,OFFSET(DATA!$F$6,BM$10+27*(7-$AE$8),$AF661,1,1)/OFFSET(DATA!$F$6,BM$10,$AF661,1,1),0)</f>
        <v>0</v>
      </c>
      <c r="BN661" s="190">
        <f ca="1">IF($AG661&gt;0,OFFSET(DATA!$F$6,BN$10+27*(7-$AE$8),$AF661,1,1)/OFFSET(DATA!$F$6,BN$10,$AF661,1,1),0)</f>
        <v>0</v>
      </c>
      <c r="BO661" s="190">
        <f ca="1">IF($AG661&gt;0,OFFSET(DATA!$F$6,BO$10+27*(7-$AE$8),$AF661,1,1)/OFFSET(DATA!$F$6,BO$10,$AF661,1,1),0)</f>
        <v>0</v>
      </c>
      <c r="BP661" s="190">
        <f ca="1">IF($AG661&gt;0,OFFSET(DATA!$F$6,BP$10+27*(7-$AE$8),$AF661,1,1)/OFFSET(DATA!$F$6,BP$10,$AF661,1,1),0)</f>
        <v>0</v>
      </c>
      <c r="BQ661" s="190">
        <f ca="1">IF($AG661&gt;0,OFFSET(DATA!$F$6,BQ$10+27*(7-$AE$8),$AF661,1,1)/OFFSET(DATA!$F$6,BQ$10,$AF661,1,1),0)</f>
        <v>0</v>
      </c>
      <c r="BR661" s="190">
        <f ca="1">IF($AG661&gt;0,OFFSET(DATA!$F$6,BR$10+27*(7-$AE$8),$AF661,1,1)/OFFSET(DATA!$F$6,BR$10,$AF661,1,1),0)</f>
        <v>0</v>
      </c>
      <c r="BS661" s="190">
        <f ca="1">IF($AG661&gt;0,OFFSET(DATA!$F$6,BS$10+27*(7-$AE$8),$AF661,1,1)/OFFSET(DATA!$F$6,BS$10,$AF661,1,1),0)</f>
        <v>0</v>
      </c>
      <c r="BT661" s="190">
        <f ca="1">IF($AG661&gt;0,OFFSET(DATA!$F$6,BT$10+27*(7-$AE$8),$AF661,1,1)/OFFSET(DATA!$F$6,BT$10,$AF661,1,1),0)</f>
        <v>0</v>
      </c>
      <c r="BU661" s="190">
        <f ca="1">IF($AG661&gt;0,OFFSET(DATA!$F$6,BU$10+27*(7-$AE$8),$AF661,1,1)/OFFSET(DATA!$F$6,BU$10,$AF661,1,1),0)</f>
        <v>0</v>
      </c>
      <c r="BV661" s="190">
        <f ca="1">IF($AG661&gt;0,OFFSET(DATA!$F$6,BV$10+27*(7-$AE$8),$AF661,1,1)/OFFSET(DATA!$F$6,BV$10,$AF661,1,1),0)</f>
        <v>0</v>
      </c>
      <c r="BW661" s="190">
        <f ca="1">IF($AG661&gt;0,OFFSET(DATA!$F$6,BW$10+27*(7-$AE$8),$AF661,1,1)/OFFSET(DATA!$F$6,BW$10,$AF661,1,1),0)</f>
        <v>0</v>
      </c>
      <c r="BX661" s="190">
        <f ca="1">IF($AG661&gt;0,OFFSET(DATA!$F$6,BX$10+27*(7-$AE$8),$AF661,1,1)/OFFSET(DATA!$F$6,BX$10,$AF661,1,1),0)</f>
        <v>0</v>
      </c>
    </row>
    <row r="662" spans="32:76" x14ac:dyDescent="0.2">
      <c r="AF662" s="166">
        <v>651</v>
      </c>
      <c r="AG662" s="96">
        <f ca="1">OFFSET(DATA!$F$6,$AF$10,$AF662,1,1)</f>
        <v>0</v>
      </c>
      <c r="AH662" s="190">
        <f ca="1">IF($AG662&gt;0,OFFSET(DATA!$F$6,$AF$10+27*AH$10,$AF662,1,1)/$AG662,0)</f>
        <v>0</v>
      </c>
      <c r="AI662" s="190">
        <f ca="1">IF($AG662&gt;0,OFFSET(DATA!$F$6,$AF$10+27*AI$10,$AF662,1,1)/$AG662,0)</f>
        <v>0</v>
      </c>
      <c r="AJ662" s="190">
        <f ca="1">IF($AG662&gt;0,OFFSET(DATA!$F$6,$AF$10+27*AJ$10,$AF662,1,1)/$AG662,0)</f>
        <v>0</v>
      </c>
      <c r="AK662" s="190">
        <f ca="1">IF($AG662&gt;0,OFFSET(DATA!$F$6,$AF$10+27*AK$10,$AF662,1,1)/$AG662,0)</f>
        <v>0</v>
      </c>
      <c r="AL662" s="190">
        <f ca="1">IF($AG662&gt;0,OFFSET(DATA!$F$6,$AF$10+27*AL$10,$AF662,1,1)/$AG662,0)</f>
        <v>0</v>
      </c>
      <c r="AM662" s="190">
        <f ca="1">IF($AG662&gt;0,OFFSET(DATA!$F$6,$AF$10+27*AM$10,$AF662,1,1)/$AG662,0)</f>
        <v>0</v>
      </c>
      <c r="AN662" s="166">
        <f ca="1">OFFSET(DATA!$F$6,$AF$10+27*AN$10,$AF662,1,1)</f>
        <v>0</v>
      </c>
      <c r="AO662" s="166">
        <f t="shared" ca="1" si="21"/>
        <v>0</v>
      </c>
      <c r="AQ662" s="96">
        <f ca="1">OFFSET(DATA!$F$6,25,$AF662,1,1)</f>
        <v>0</v>
      </c>
      <c r="AR662" s="190">
        <f ca="1">IF($AQ662&gt;0,OFFSET(DATA!$F$6,25+27*AR$10,$AF662,1,1)/$AQ662,0)</f>
        <v>0</v>
      </c>
      <c r="AS662" s="190">
        <f ca="1">IF($AQ662&gt;0,OFFSET(DATA!$F$6,25+27*AS$10,$AF662,1,1)/$AQ662,0)</f>
        <v>0</v>
      </c>
      <c r="AT662" s="190">
        <f ca="1">IF($AQ662&gt;0,OFFSET(DATA!$F$6,25+27*AT$10,$AF662,1,1)/$AQ662,0)</f>
        <v>0</v>
      </c>
      <c r="AU662" s="190">
        <f ca="1">IF($AQ662&gt;0,OFFSET(DATA!$F$6,25+27*AU$10,$AF662,1,1)/$AQ662,0)</f>
        <v>0</v>
      </c>
      <c r="AV662" s="190">
        <f ca="1">IF($AQ662&gt;0,OFFSET(DATA!$F$6,25+27*AV$10,$AF662,1,1)/$AQ662,0)</f>
        <v>0</v>
      </c>
      <c r="AW662" s="190">
        <f ca="1">IF($AQ662&gt;0,OFFSET(DATA!$F$6,25+27*AW$10,$AF662,1,1)/$AQ662,0)</f>
        <v>0</v>
      </c>
      <c r="AZ662" s="166">
        <f t="shared" ca="1" si="22"/>
        <v>1</v>
      </c>
      <c r="BA662" s="190">
        <f ca="1">IF($AG662&gt;0,OFFSET(DATA!$F$6,BA$10+27*(7-$AE$8),$AF662,1,1)/OFFSET(DATA!$F$6,BA$10,$AF662,1,1),0)</f>
        <v>0</v>
      </c>
      <c r="BB662" s="190">
        <f ca="1">IF($AG662&gt;0,OFFSET(DATA!$F$6,BB$10+27*(7-$AE$8),$AF662,1,1)/OFFSET(DATA!$F$6,BB$10,$AF662,1,1),0)</f>
        <v>0</v>
      </c>
      <c r="BC662" s="190">
        <f ca="1">IF($AG662&gt;0,OFFSET(DATA!$F$6,BC$10+27*(7-$AE$8),$AF662,1,1)/OFFSET(DATA!$F$6,BC$10,$AF662,1,1),0)</f>
        <v>0</v>
      </c>
      <c r="BD662" s="190">
        <f ca="1">IF($AG662&gt;0,OFFSET(DATA!$F$6,BD$10+27*(7-$AE$8),$AF662,1,1)/OFFSET(DATA!$F$6,BD$10,$AF662,1,1),0)</f>
        <v>0</v>
      </c>
      <c r="BE662" s="190">
        <f ca="1">IF($AG662&gt;0,OFFSET(DATA!$F$6,BE$10+27*(7-$AE$8),$AF662,1,1)/OFFSET(DATA!$F$6,BE$10,$AF662,1,1),0)</f>
        <v>0</v>
      </c>
      <c r="BF662" s="190">
        <f ca="1">IF($AG662&gt;0,OFFSET(DATA!$F$6,BF$10+27*(7-$AE$8),$AF662,1,1)/OFFSET(DATA!$F$6,BF$10,$AF662,1,1),0)</f>
        <v>0</v>
      </c>
      <c r="BG662" s="190">
        <f ca="1">IF($AG662&gt;0,OFFSET(DATA!$F$6,BG$10+27*(7-$AE$8),$AF662,1,1)/OFFSET(DATA!$F$6,BG$10,$AF662,1,1),0)</f>
        <v>0</v>
      </c>
      <c r="BH662" s="190">
        <f ca="1">IF($AG662&gt;0,OFFSET(DATA!$F$6,BH$10+27*(7-$AE$8),$AF662,1,1)/OFFSET(DATA!$F$6,BH$10,$AF662,1,1),0)</f>
        <v>0</v>
      </c>
      <c r="BI662" s="190">
        <f ca="1">IF($AG662&gt;0,OFFSET(DATA!$F$6,BI$10+27*(7-$AE$8),$AF662,1,1)/OFFSET(DATA!$F$6,BI$10,$AF662,1,1),0)</f>
        <v>0</v>
      </c>
      <c r="BJ662" s="190">
        <f ca="1">IF($AG662&gt;0,OFFSET(DATA!$F$6,BJ$10+27*(7-$AE$8),$AF662,1,1)/OFFSET(DATA!$F$6,BJ$10,$AF662,1,1),0)</f>
        <v>0</v>
      </c>
      <c r="BK662" s="190">
        <f ca="1">IF($AG662&gt;0,OFFSET(DATA!$F$6,BK$10+27*(7-$AE$8),$AF662,1,1)/OFFSET(DATA!$F$6,BK$10,$AF662,1,1),0)</f>
        <v>0</v>
      </c>
      <c r="BL662" s="190">
        <f ca="1">IF($AG662&gt;0,OFFSET(DATA!$F$6,BL$10+27*(7-$AE$8),$AF662,1,1)/OFFSET(DATA!$F$6,BL$10,$AF662,1,1),0)</f>
        <v>0</v>
      </c>
      <c r="BM662" s="190">
        <f ca="1">IF($AG662&gt;0,OFFSET(DATA!$F$6,BM$10+27*(7-$AE$8),$AF662,1,1)/OFFSET(DATA!$F$6,BM$10,$AF662,1,1),0)</f>
        <v>0</v>
      </c>
      <c r="BN662" s="190">
        <f ca="1">IF($AG662&gt;0,OFFSET(DATA!$F$6,BN$10+27*(7-$AE$8),$AF662,1,1)/OFFSET(DATA!$F$6,BN$10,$AF662,1,1),0)</f>
        <v>0</v>
      </c>
      <c r="BO662" s="190">
        <f ca="1">IF($AG662&gt;0,OFFSET(DATA!$F$6,BO$10+27*(7-$AE$8),$AF662,1,1)/OFFSET(DATA!$F$6,BO$10,$AF662,1,1),0)</f>
        <v>0</v>
      </c>
      <c r="BP662" s="190">
        <f ca="1">IF($AG662&gt;0,OFFSET(DATA!$F$6,BP$10+27*(7-$AE$8),$AF662,1,1)/OFFSET(DATA!$F$6,BP$10,$AF662,1,1),0)</f>
        <v>0</v>
      </c>
      <c r="BQ662" s="190">
        <f ca="1">IF($AG662&gt;0,OFFSET(DATA!$F$6,BQ$10+27*(7-$AE$8),$AF662,1,1)/OFFSET(DATA!$F$6,BQ$10,$AF662,1,1),0)</f>
        <v>0</v>
      </c>
      <c r="BR662" s="190">
        <f ca="1">IF($AG662&gt;0,OFFSET(DATA!$F$6,BR$10+27*(7-$AE$8),$AF662,1,1)/OFFSET(DATA!$F$6,BR$10,$AF662,1,1),0)</f>
        <v>0</v>
      </c>
      <c r="BS662" s="190">
        <f ca="1">IF($AG662&gt;0,OFFSET(DATA!$F$6,BS$10+27*(7-$AE$8),$AF662,1,1)/OFFSET(DATA!$F$6,BS$10,$AF662,1,1),0)</f>
        <v>0</v>
      </c>
      <c r="BT662" s="190">
        <f ca="1">IF($AG662&gt;0,OFFSET(DATA!$F$6,BT$10+27*(7-$AE$8),$AF662,1,1)/OFFSET(DATA!$F$6,BT$10,$AF662,1,1),0)</f>
        <v>0</v>
      </c>
      <c r="BU662" s="190">
        <f ca="1">IF($AG662&gt;0,OFFSET(DATA!$F$6,BU$10+27*(7-$AE$8),$AF662,1,1)/OFFSET(DATA!$F$6,BU$10,$AF662,1,1),0)</f>
        <v>0</v>
      </c>
      <c r="BV662" s="190">
        <f ca="1">IF($AG662&gt;0,OFFSET(DATA!$F$6,BV$10+27*(7-$AE$8),$AF662,1,1)/OFFSET(DATA!$F$6,BV$10,$AF662,1,1),0)</f>
        <v>0</v>
      </c>
      <c r="BW662" s="190">
        <f ca="1">IF($AG662&gt;0,OFFSET(DATA!$F$6,BW$10+27*(7-$AE$8),$AF662,1,1)/OFFSET(DATA!$F$6,BW$10,$AF662,1,1),0)</f>
        <v>0</v>
      </c>
      <c r="BX662" s="190">
        <f ca="1">IF($AG662&gt;0,OFFSET(DATA!$F$6,BX$10+27*(7-$AE$8),$AF662,1,1)/OFFSET(DATA!$F$6,BX$10,$AF662,1,1),0)</f>
        <v>0</v>
      </c>
    </row>
    <row r="663" spans="32:76" x14ac:dyDescent="0.2">
      <c r="AF663" s="166">
        <v>652</v>
      </c>
      <c r="AG663" s="96">
        <f ca="1">OFFSET(DATA!$F$6,$AF$10,$AF663,1,1)</f>
        <v>0</v>
      </c>
      <c r="AH663" s="190">
        <f ca="1">IF($AG663&gt;0,OFFSET(DATA!$F$6,$AF$10+27*AH$10,$AF663,1,1)/$AG663,0)</f>
        <v>0</v>
      </c>
      <c r="AI663" s="190">
        <f ca="1">IF($AG663&gt;0,OFFSET(DATA!$F$6,$AF$10+27*AI$10,$AF663,1,1)/$AG663,0)</f>
        <v>0</v>
      </c>
      <c r="AJ663" s="190">
        <f ca="1">IF($AG663&gt;0,OFFSET(DATA!$F$6,$AF$10+27*AJ$10,$AF663,1,1)/$AG663,0)</f>
        <v>0</v>
      </c>
      <c r="AK663" s="190">
        <f ca="1">IF($AG663&gt;0,OFFSET(DATA!$F$6,$AF$10+27*AK$10,$AF663,1,1)/$AG663,0)</f>
        <v>0</v>
      </c>
      <c r="AL663" s="190">
        <f ca="1">IF($AG663&gt;0,OFFSET(DATA!$F$6,$AF$10+27*AL$10,$AF663,1,1)/$AG663,0)</f>
        <v>0</v>
      </c>
      <c r="AM663" s="190">
        <f ca="1">IF($AG663&gt;0,OFFSET(DATA!$F$6,$AF$10+27*AM$10,$AF663,1,1)/$AG663,0)</f>
        <v>0</v>
      </c>
      <c r="AN663" s="166">
        <f ca="1">OFFSET(DATA!$F$6,$AF$10+27*AN$10,$AF663,1,1)</f>
        <v>0</v>
      </c>
      <c r="AO663" s="166">
        <f t="shared" ca="1" si="21"/>
        <v>0</v>
      </c>
      <c r="AQ663" s="96">
        <f ca="1">OFFSET(DATA!$F$6,25,$AF663,1,1)</f>
        <v>0</v>
      </c>
      <c r="AR663" s="190">
        <f ca="1">IF($AQ663&gt;0,OFFSET(DATA!$F$6,25+27*AR$10,$AF663,1,1)/$AQ663,0)</f>
        <v>0</v>
      </c>
      <c r="AS663" s="190">
        <f ca="1">IF($AQ663&gt;0,OFFSET(DATA!$F$6,25+27*AS$10,$AF663,1,1)/$AQ663,0)</f>
        <v>0</v>
      </c>
      <c r="AT663" s="190">
        <f ca="1">IF($AQ663&gt;0,OFFSET(DATA!$F$6,25+27*AT$10,$AF663,1,1)/$AQ663,0)</f>
        <v>0</v>
      </c>
      <c r="AU663" s="190">
        <f ca="1">IF($AQ663&gt;0,OFFSET(DATA!$F$6,25+27*AU$10,$AF663,1,1)/$AQ663,0)</f>
        <v>0</v>
      </c>
      <c r="AV663" s="190">
        <f ca="1">IF($AQ663&gt;0,OFFSET(DATA!$F$6,25+27*AV$10,$AF663,1,1)/$AQ663,0)</f>
        <v>0</v>
      </c>
      <c r="AW663" s="190">
        <f ca="1">IF($AQ663&gt;0,OFFSET(DATA!$F$6,25+27*AW$10,$AF663,1,1)/$AQ663,0)</f>
        <v>0</v>
      </c>
      <c r="AZ663" s="166">
        <f t="shared" ca="1" si="22"/>
        <v>1</v>
      </c>
      <c r="BA663" s="190">
        <f ca="1">IF($AG663&gt;0,OFFSET(DATA!$F$6,BA$10+27*(7-$AE$8),$AF663,1,1)/OFFSET(DATA!$F$6,BA$10,$AF663,1,1),0)</f>
        <v>0</v>
      </c>
      <c r="BB663" s="190">
        <f ca="1">IF($AG663&gt;0,OFFSET(DATA!$F$6,BB$10+27*(7-$AE$8),$AF663,1,1)/OFFSET(DATA!$F$6,BB$10,$AF663,1,1),0)</f>
        <v>0</v>
      </c>
      <c r="BC663" s="190">
        <f ca="1">IF($AG663&gt;0,OFFSET(DATA!$F$6,BC$10+27*(7-$AE$8),$AF663,1,1)/OFFSET(DATA!$F$6,BC$10,$AF663,1,1),0)</f>
        <v>0</v>
      </c>
      <c r="BD663" s="190">
        <f ca="1">IF($AG663&gt;0,OFFSET(DATA!$F$6,BD$10+27*(7-$AE$8),$AF663,1,1)/OFFSET(DATA!$F$6,BD$10,$AF663,1,1),0)</f>
        <v>0</v>
      </c>
      <c r="BE663" s="190">
        <f ca="1">IF($AG663&gt;0,OFFSET(DATA!$F$6,BE$10+27*(7-$AE$8),$AF663,1,1)/OFFSET(DATA!$F$6,BE$10,$AF663,1,1),0)</f>
        <v>0</v>
      </c>
      <c r="BF663" s="190">
        <f ca="1">IF($AG663&gt;0,OFFSET(DATA!$F$6,BF$10+27*(7-$AE$8),$AF663,1,1)/OFFSET(DATA!$F$6,BF$10,$AF663,1,1),0)</f>
        <v>0</v>
      </c>
      <c r="BG663" s="190">
        <f ca="1">IF($AG663&gt;0,OFFSET(DATA!$F$6,BG$10+27*(7-$AE$8),$AF663,1,1)/OFFSET(DATA!$F$6,BG$10,$AF663,1,1),0)</f>
        <v>0</v>
      </c>
      <c r="BH663" s="190">
        <f ca="1">IF($AG663&gt;0,OFFSET(DATA!$F$6,BH$10+27*(7-$AE$8),$AF663,1,1)/OFFSET(DATA!$F$6,BH$10,$AF663,1,1),0)</f>
        <v>0</v>
      </c>
      <c r="BI663" s="190">
        <f ca="1">IF($AG663&gt;0,OFFSET(DATA!$F$6,BI$10+27*(7-$AE$8),$AF663,1,1)/OFFSET(DATA!$F$6,BI$10,$AF663,1,1),0)</f>
        <v>0</v>
      </c>
      <c r="BJ663" s="190">
        <f ca="1">IF($AG663&gt;0,OFFSET(DATA!$F$6,BJ$10+27*(7-$AE$8),$AF663,1,1)/OFFSET(DATA!$F$6,BJ$10,$AF663,1,1),0)</f>
        <v>0</v>
      </c>
      <c r="BK663" s="190">
        <f ca="1">IF($AG663&gt;0,OFFSET(DATA!$F$6,BK$10+27*(7-$AE$8),$AF663,1,1)/OFFSET(DATA!$F$6,BK$10,$AF663,1,1),0)</f>
        <v>0</v>
      </c>
      <c r="BL663" s="190">
        <f ca="1">IF($AG663&gt;0,OFFSET(DATA!$F$6,BL$10+27*(7-$AE$8),$AF663,1,1)/OFFSET(DATA!$F$6,BL$10,$AF663,1,1),0)</f>
        <v>0</v>
      </c>
      <c r="BM663" s="190">
        <f ca="1">IF($AG663&gt;0,OFFSET(DATA!$F$6,BM$10+27*(7-$AE$8),$AF663,1,1)/OFFSET(DATA!$F$6,BM$10,$AF663,1,1),0)</f>
        <v>0</v>
      </c>
      <c r="BN663" s="190">
        <f ca="1">IF($AG663&gt;0,OFFSET(DATA!$F$6,BN$10+27*(7-$AE$8),$AF663,1,1)/OFFSET(DATA!$F$6,BN$10,$AF663,1,1),0)</f>
        <v>0</v>
      </c>
      <c r="BO663" s="190">
        <f ca="1">IF($AG663&gt;0,OFFSET(DATA!$F$6,BO$10+27*(7-$AE$8),$AF663,1,1)/OFFSET(DATA!$F$6,BO$10,$AF663,1,1),0)</f>
        <v>0</v>
      </c>
      <c r="BP663" s="190">
        <f ca="1">IF($AG663&gt;0,OFFSET(DATA!$F$6,BP$10+27*(7-$AE$8),$AF663,1,1)/OFFSET(DATA!$F$6,BP$10,$AF663,1,1),0)</f>
        <v>0</v>
      </c>
      <c r="BQ663" s="190">
        <f ca="1">IF($AG663&gt;0,OFFSET(DATA!$F$6,BQ$10+27*(7-$AE$8),$AF663,1,1)/OFFSET(DATA!$F$6,BQ$10,$AF663,1,1),0)</f>
        <v>0</v>
      </c>
      <c r="BR663" s="190">
        <f ca="1">IF($AG663&gt;0,OFFSET(DATA!$F$6,BR$10+27*(7-$AE$8),$AF663,1,1)/OFFSET(DATA!$F$6,BR$10,$AF663,1,1),0)</f>
        <v>0</v>
      </c>
      <c r="BS663" s="190">
        <f ca="1">IF($AG663&gt;0,OFFSET(DATA!$F$6,BS$10+27*(7-$AE$8),$AF663,1,1)/OFFSET(DATA!$F$6,BS$10,$AF663,1,1),0)</f>
        <v>0</v>
      </c>
      <c r="BT663" s="190">
        <f ca="1">IF($AG663&gt;0,OFFSET(DATA!$F$6,BT$10+27*(7-$AE$8),$AF663,1,1)/OFFSET(DATA!$F$6,BT$10,$AF663,1,1),0)</f>
        <v>0</v>
      </c>
      <c r="BU663" s="190">
        <f ca="1">IF($AG663&gt;0,OFFSET(DATA!$F$6,BU$10+27*(7-$AE$8),$AF663,1,1)/OFFSET(DATA!$F$6,BU$10,$AF663,1,1),0)</f>
        <v>0</v>
      </c>
      <c r="BV663" s="190">
        <f ca="1">IF($AG663&gt;0,OFFSET(DATA!$F$6,BV$10+27*(7-$AE$8),$AF663,1,1)/OFFSET(DATA!$F$6,BV$10,$AF663,1,1),0)</f>
        <v>0</v>
      </c>
      <c r="BW663" s="190">
        <f ca="1">IF($AG663&gt;0,OFFSET(DATA!$F$6,BW$10+27*(7-$AE$8),$AF663,1,1)/OFFSET(DATA!$F$6,BW$10,$AF663,1,1),0)</f>
        <v>0</v>
      </c>
      <c r="BX663" s="190">
        <f ca="1">IF($AG663&gt;0,OFFSET(DATA!$F$6,BX$10+27*(7-$AE$8),$AF663,1,1)/OFFSET(DATA!$F$6,BX$10,$AF663,1,1),0)</f>
        <v>0</v>
      </c>
    </row>
    <row r="664" spans="32:76" x14ac:dyDescent="0.2">
      <c r="AF664" s="166">
        <v>653</v>
      </c>
      <c r="AG664" s="96">
        <f ca="1">OFFSET(DATA!$F$6,$AF$10,$AF664,1,1)</f>
        <v>0</v>
      </c>
      <c r="AH664" s="190">
        <f ca="1">IF($AG664&gt;0,OFFSET(DATA!$F$6,$AF$10+27*AH$10,$AF664,1,1)/$AG664,0)</f>
        <v>0</v>
      </c>
      <c r="AI664" s="190">
        <f ca="1">IF($AG664&gt;0,OFFSET(DATA!$F$6,$AF$10+27*AI$10,$AF664,1,1)/$AG664,0)</f>
        <v>0</v>
      </c>
      <c r="AJ664" s="190">
        <f ca="1">IF($AG664&gt;0,OFFSET(DATA!$F$6,$AF$10+27*AJ$10,$AF664,1,1)/$AG664,0)</f>
        <v>0</v>
      </c>
      <c r="AK664" s="190">
        <f ca="1">IF($AG664&gt;0,OFFSET(DATA!$F$6,$AF$10+27*AK$10,$AF664,1,1)/$AG664,0)</f>
        <v>0</v>
      </c>
      <c r="AL664" s="190">
        <f ca="1">IF($AG664&gt;0,OFFSET(DATA!$F$6,$AF$10+27*AL$10,$AF664,1,1)/$AG664,0)</f>
        <v>0</v>
      </c>
      <c r="AM664" s="190">
        <f ca="1">IF($AG664&gt;0,OFFSET(DATA!$F$6,$AF$10+27*AM$10,$AF664,1,1)/$AG664,0)</f>
        <v>0</v>
      </c>
      <c r="AN664" s="166">
        <f ca="1">OFFSET(DATA!$F$6,$AF$10+27*AN$10,$AF664,1,1)</f>
        <v>0</v>
      </c>
      <c r="AO664" s="166">
        <f t="shared" ca="1" si="21"/>
        <v>0</v>
      </c>
      <c r="AQ664" s="96">
        <f ca="1">OFFSET(DATA!$F$6,25,$AF664,1,1)</f>
        <v>0</v>
      </c>
      <c r="AR664" s="190">
        <f ca="1">IF($AQ664&gt;0,OFFSET(DATA!$F$6,25+27*AR$10,$AF664,1,1)/$AQ664,0)</f>
        <v>0</v>
      </c>
      <c r="AS664" s="190">
        <f ca="1">IF($AQ664&gt;0,OFFSET(DATA!$F$6,25+27*AS$10,$AF664,1,1)/$AQ664,0)</f>
        <v>0</v>
      </c>
      <c r="AT664" s="190">
        <f ca="1">IF($AQ664&gt;0,OFFSET(DATA!$F$6,25+27*AT$10,$AF664,1,1)/$AQ664,0)</f>
        <v>0</v>
      </c>
      <c r="AU664" s="190">
        <f ca="1">IF($AQ664&gt;0,OFFSET(DATA!$F$6,25+27*AU$10,$AF664,1,1)/$AQ664,0)</f>
        <v>0</v>
      </c>
      <c r="AV664" s="190">
        <f ca="1">IF($AQ664&gt;0,OFFSET(DATA!$F$6,25+27*AV$10,$AF664,1,1)/$AQ664,0)</f>
        <v>0</v>
      </c>
      <c r="AW664" s="190">
        <f ca="1">IF($AQ664&gt;0,OFFSET(DATA!$F$6,25+27*AW$10,$AF664,1,1)/$AQ664,0)</f>
        <v>0</v>
      </c>
      <c r="AZ664" s="166">
        <f t="shared" ca="1" si="22"/>
        <v>1</v>
      </c>
      <c r="BA664" s="190">
        <f ca="1">IF($AG664&gt;0,OFFSET(DATA!$F$6,BA$10+27*(7-$AE$8),$AF664,1,1)/OFFSET(DATA!$F$6,BA$10,$AF664,1,1),0)</f>
        <v>0</v>
      </c>
      <c r="BB664" s="190">
        <f ca="1">IF($AG664&gt;0,OFFSET(DATA!$F$6,BB$10+27*(7-$AE$8),$AF664,1,1)/OFFSET(DATA!$F$6,BB$10,$AF664,1,1),0)</f>
        <v>0</v>
      </c>
      <c r="BC664" s="190">
        <f ca="1">IF($AG664&gt;0,OFFSET(DATA!$F$6,BC$10+27*(7-$AE$8),$AF664,1,1)/OFFSET(DATA!$F$6,BC$10,$AF664,1,1),0)</f>
        <v>0</v>
      </c>
      <c r="BD664" s="190">
        <f ca="1">IF($AG664&gt;0,OFFSET(DATA!$F$6,BD$10+27*(7-$AE$8),$AF664,1,1)/OFFSET(DATA!$F$6,BD$10,$AF664,1,1),0)</f>
        <v>0</v>
      </c>
      <c r="BE664" s="190">
        <f ca="1">IF($AG664&gt;0,OFFSET(DATA!$F$6,BE$10+27*(7-$AE$8),$AF664,1,1)/OFFSET(DATA!$F$6,BE$10,$AF664,1,1),0)</f>
        <v>0</v>
      </c>
      <c r="BF664" s="190">
        <f ca="1">IF($AG664&gt;0,OFFSET(DATA!$F$6,BF$10+27*(7-$AE$8),$AF664,1,1)/OFFSET(DATA!$F$6,BF$10,$AF664,1,1),0)</f>
        <v>0</v>
      </c>
      <c r="BG664" s="190">
        <f ca="1">IF($AG664&gt;0,OFFSET(DATA!$F$6,BG$10+27*(7-$AE$8),$AF664,1,1)/OFFSET(DATA!$F$6,BG$10,$AF664,1,1),0)</f>
        <v>0</v>
      </c>
      <c r="BH664" s="190">
        <f ca="1">IF($AG664&gt;0,OFFSET(DATA!$F$6,BH$10+27*(7-$AE$8),$AF664,1,1)/OFFSET(DATA!$F$6,BH$10,$AF664,1,1),0)</f>
        <v>0</v>
      </c>
      <c r="BI664" s="190">
        <f ca="1">IF($AG664&gt;0,OFFSET(DATA!$F$6,BI$10+27*(7-$AE$8),$AF664,1,1)/OFFSET(DATA!$F$6,BI$10,$AF664,1,1),0)</f>
        <v>0</v>
      </c>
      <c r="BJ664" s="190">
        <f ca="1">IF($AG664&gt;0,OFFSET(DATA!$F$6,BJ$10+27*(7-$AE$8),$AF664,1,1)/OFFSET(DATA!$F$6,BJ$10,$AF664,1,1),0)</f>
        <v>0</v>
      </c>
      <c r="BK664" s="190">
        <f ca="1">IF($AG664&gt;0,OFFSET(DATA!$F$6,BK$10+27*(7-$AE$8),$AF664,1,1)/OFFSET(DATA!$F$6,BK$10,$AF664,1,1),0)</f>
        <v>0</v>
      </c>
      <c r="BL664" s="190">
        <f ca="1">IF($AG664&gt;0,OFFSET(DATA!$F$6,BL$10+27*(7-$AE$8),$AF664,1,1)/OFFSET(DATA!$F$6,BL$10,$AF664,1,1),0)</f>
        <v>0</v>
      </c>
      <c r="BM664" s="190">
        <f ca="1">IF($AG664&gt;0,OFFSET(DATA!$F$6,BM$10+27*(7-$AE$8),$AF664,1,1)/OFFSET(DATA!$F$6,BM$10,$AF664,1,1),0)</f>
        <v>0</v>
      </c>
      <c r="BN664" s="190">
        <f ca="1">IF($AG664&gt;0,OFFSET(DATA!$F$6,BN$10+27*(7-$AE$8),$AF664,1,1)/OFFSET(DATA!$F$6,BN$10,$AF664,1,1),0)</f>
        <v>0</v>
      </c>
      <c r="BO664" s="190">
        <f ca="1">IF($AG664&gt;0,OFFSET(DATA!$F$6,BO$10+27*(7-$AE$8),$AF664,1,1)/OFFSET(DATA!$F$6,BO$10,$AF664,1,1),0)</f>
        <v>0</v>
      </c>
      <c r="BP664" s="190">
        <f ca="1">IF($AG664&gt;0,OFFSET(DATA!$F$6,BP$10+27*(7-$AE$8),$AF664,1,1)/OFFSET(DATA!$F$6,BP$10,$AF664,1,1),0)</f>
        <v>0</v>
      </c>
      <c r="BQ664" s="190">
        <f ca="1">IF($AG664&gt;0,OFFSET(DATA!$F$6,BQ$10+27*(7-$AE$8),$AF664,1,1)/OFFSET(DATA!$F$6,BQ$10,$AF664,1,1),0)</f>
        <v>0</v>
      </c>
      <c r="BR664" s="190">
        <f ca="1">IF($AG664&gt;0,OFFSET(DATA!$F$6,BR$10+27*(7-$AE$8),$AF664,1,1)/OFFSET(DATA!$F$6,BR$10,$AF664,1,1),0)</f>
        <v>0</v>
      </c>
      <c r="BS664" s="190">
        <f ca="1">IF($AG664&gt;0,OFFSET(DATA!$F$6,BS$10+27*(7-$AE$8),$AF664,1,1)/OFFSET(DATA!$F$6,BS$10,$AF664,1,1),0)</f>
        <v>0</v>
      </c>
      <c r="BT664" s="190">
        <f ca="1">IF($AG664&gt;0,OFFSET(DATA!$F$6,BT$10+27*(7-$AE$8),$AF664,1,1)/OFFSET(DATA!$F$6,BT$10,$AF664,1,1),0)</f>
        <v>0</v>
      </c>
      <c r="BU664" s="190">
        <f ca="1">IF($AG664&gt;0,OFFSET(DATA!$F$6,BU$10+27*(7-$AE$8),$AF664,1,1)/OFFSET(DATA!$F$6,BU$10,$AF664,1,1),0)</f>
        <v>0</v>
      </c>
      <c r="BV664" s="190">
        <f ca="1">IF($AG664&gt;0,OFFSET(DATA!$F$6,BV$10+27*(7-$AE$8),$AF664,1,1)/OFFSET(DATA!$F$6,BV$10,$AF664,1,1),0)</f>
        <v>0</v>
      </c>
      <c r="BW664" s="190">
        <f ca="1">IF($AG664&gt;0,OFFSET(DATA!$F$6,BW$10+27*(7-$AE$8),$AF664,1,1)/OFFSET(DATA!$F$6,BW$10,$AF664,1,1),0)</f>
        <v>0</v>
      </c>
      <c r="BX664" s="190">
        <f ca="1">IF($AG664&gt;0,OFFSET(DATA!$F$6,BX$10+27*(7-$AE$8),$AF664,1,1)/OFFSET(DATA!$F$6,BX$10,$AF664,1,1),0)</f>
        <v>0</v>
      </c>
    </row>
    <row r="665" spans="32:76" x14ac:dyDescent="0.2">
      <c r="AF665" s="166">
        <v>654</v>
      </c>
      <c r="AG665" s="96">
        <f ca="1">OFFSET(DATA!$F$6,$AF$10,$AF665,1,1)</f>
        <v>0</v>
      </c>
      <c r="AH665" s="190">
        <f ca="1">IF($AG665&gt;0,OFFSET(DATA!$F$6,$AF$10+27*AH$10,$AF665,1,1)/$AG665,0)</f>
        <v>0</v>
      </c>
      <c r="AI665" s="190">
        <f ca="1">IF($AG665&gt;0,OFFSET(DATA!$F$6,$AF$10+27*AI$10,$AF665,1,1)/$AG665,0)</f>
        <v>0</v>
      </c>
      <c r="AJ665" s="190">
        <f ca="1">IF($AG665&gt;0,OFFSET(DATA!$F$6,$AF$10+27*AJ$10,$AF665,1,1)/$AG665,0)</f>
        <v>0</v>
      </c>
      <c r="AK665" s="190">
        <f ca="1">IF($AG665&gt;0,OFFSET(DATA!$F$6,$AF$10+27*AK$10,$AF665,1,1)/$AG665,0)</f>
        <v>0</v>
      </c>
      <c r="AL665" s="190">
        <f ca="1">IF($AG665&gt;0,OFFSET(DATA!$F$6,$AF$10+27*AL$10,$AF665,1,1)/$AG665,0)</f>
        <v>0</v>
      </c>
      <c r="AM665" s="190">
        <f ca="1">IF($AG665&gt;0,OFFSET(DATA!$F$6,$AF$10+27*AM$10,$AF665,1,1)/$AG665,0)</f>
        <v>0</v>
      </c>
      <c r="AN665" s="166">
        <f ca="1">OFFSET(DATA!$F$6,$AF$10+27*AN$10,$AF665,1,1)</f>
        <v>0</v>
      </c>
      <c r="AO665" s="166">
        <f t="shared" ca="1" si="21"/>
        <v>0</v>
      </c>
      <c r="AQ665" s="96">
        <f ca="1">OFFSET(DATA!$F$6,25,$AF665,1,1)</f>
        <v>0</v>
      </c>
      <c r="AR665" s="190">
        <f ca="1">IF($AQ665&gt;0,OFFSET(DATA!$F$6,25+27*AR$10,$AF665,1,1)/$AQ665,0)</f>
        <v>0</v>
      </c>
      <c r="AS665" s="190">
        <f ca="1">IF($AQ665&gt;0,OFFSET(DATA!$F$6,25+27*AS$10,$AF665,1,1)/$AQ665,0)</f>
        <v>0</v>
      </c>
      <c r="AT665" s="190">
        <f ca="1">IF($AQ665&gt;0,OFFSET(DATA!$F$6,25+27*AT$10,$AF665,1,1)/$AQ665,0)</f>
        <v>0</v>
      </c>
      <c r="AU665" s="190">
        <f ca="1">IF($AQ665&gt;0,OFFSET(DATA!$F$6,25+27*AU$10,$AF665,1,1)/$AQ665,0)</f>
        <v>0</v>
      </c>
      <c r="AV665" s="190">
        <f ca="1">IF($AQ665&gt;0,OFFSET(DATA!$F$6,25+27*AV$10,$AF665,1,1)/$AQ665,0)</f>
        <v>0</v>
      </c>
      <c r="AW665" s="190">
        <f ca="1">IF($AQ665&gt;0,OFFSET(DATA!$F$6,25+27*AW$10,$AF665,1,1)/$AQ665,0)</f>
        <v>0</v>
      </c>
      <c r="AZ665" s="166">
        <f t="shared" ca="1" si="22"/>
        <v>1</v>
      </c>
      <c r="BA665" s="190">
        <f ca="1">IF($AG665&gt;0,OFFSET(DATA!$F$6,BA$10+27*(7-$AE$8),$AF665,1,1)/OFFSET(DATA!$F$6,BA$10,$AF665,1,1),0)</f>
        <v>0</v>
      </c>
      <c r="BB665" s="190">
        <f ca="1">IF($AG665&gt;0,OFFSET(DATA!$F$6,BB$10+27*(7-$AE$8),$AF665,1,1)/OFFSET(DATA!$F$6,BB$10,$AF665,1,1),0)</f>
        <v>0</v>
      </c>
      <c r="BC665" s="190">
        <f ca="1">IF($AG665&gt;0,OFFSET(DATA!$F$6,BC$10+27*(7-$AE$8),$AF665,1,1)/OFFSET(DATA!$F$6,BC$10,$AF665,1,1),0)</f>
        <v>0</v>
      </c>
      <c r="BD665" s="190">
        <f ca="1">IF($AG665&gt;0,OFFSET(DATA!$F$6,BD$10+27*(7-$AE$8),$AF665,1,1)/OFFSET(DATA!$F$6,BD$10,$AF665,1,1),0)</f>
        <v>0</v>
      </c>
      <c r="BE665" s="190">
        <f ca="1">IF($AG665&gt;0,OFFSET(DATA!$F$6,BE$10+27*(7-$AE$8),$AF665,1,1)/OFFSET(DATA!$F$6,BE$10,$AF665,1,1),0)</f>
        <v>0</v>
      </c>
      <c r="BF665" s="190">
        <f ca="1">IF($AG665&gt;0,OFFSET(DATA!$F$6,BF$10+27*(7-$AE$8),$AF665,1,1)/OFFSET(DATA!$F$6,BF$10,$AF665,1,1),0)</f>
        <v>0</v>
      </c>
      <c r="BG665" s="190">
        <f ca="1">IF($AG665&gt;0,OFFSET(DATA!$F$6,BG$10+27*(7-$AE$8),$AF665,1,1)/OFFSET(DATA!$F$6,BG$10,$AF665,1,1),0)</f>
        <v>0</v>
      </c>
      <c r="BH665" s="190">
        <f ca="1">IF($AG665&gt;0,OFFSET(DATA!$F$6,BH$10+27*(7-$AE$8),$AF665,1,1)/OFFSET(DATA!$F$6,BH$10,$AF665,1,1),0)</f>
        <v>0</v>
      </c>
      <c r="BI665" s="190">
        <f ca="1">IF($AG665&gt;0,OFFSET(DATA!$F$6,BI$10+27*(7-$AE$8),$AF665,1,1)/OFFSET(DATA!$F$6,BI$10,$AF665,1,1),0)</f>
        <v>0</v>
      </c>
      <c r="BJ665" s="190">
        <f ca="1">IF($AG665&gt;0,OFFSET(DATA!$F$6,BJ$10+27*(7-$AE$8),$AF665,1,1)/OFFSET(DATA!$F$6,BJ$10,$AF665,1,1),0)</f>
        <v>0</v>
      </c>
      <c r="BK665" s="190">
        <f ca="1">IF($AG665&gt;0,OFFSET(DATA!$F$6,BK$10+27*(7-$AE$8),$AF665,1,1)/OFFSET(DATA!$F$6,BK$10,$AF665,1,1),0)</f>
        <v>0</v>
      </c>
      <c r="BL665" s="190">
        <f ca="1">IF($AG665&gt;0,OFFSET(DATA!$F$6,BL$10+27*(7-$AE$8),$AF665,1,1)/OFFSET(DATA!$F$6,BL$10,$AF665,1,1),0)</f>
        <v>0</v>
      </c>
      <c r="BM665" s="190">
        <f ca="1">IF($AG665&gt;0,OFFSET(DATA!$F$6,BM$10+27*(7-$AE$8),$AF665,1,1)/OFFSET(DATA!$F$6,BM$10,$AF665,1,1),0)</f>
        <v>0</v>
      </c>
      <c r="BN665" s="190">
        <f ca="1">IF($AG665&gt;0,OFFSET(DATA!$F$6,BN$10+27*(7-$AE$8),$AF665,1,1)/OFFSET(DATA!$F$6,BN$10,$AF665,1,1),0)</f>
        <v>0</v>
      </c>
      <c r="BO665" s="190">
        <f ca="1">IF($AG665&gt;0,OFFSET(DATA!$F$6,BO$10+27*(7-$AE$8),$AF665,1,1)/OFFSET(DATA!$F$6,BO$10,$AF665,1,1),0)</f>
        <v>0</v>
      </c>
      <c r="BP665" s="190">
        <f ca="1">IF($AG665&gt;0,OFFSET(DATA!$F$6,BP$10+27*(7-$AE$8),$AF665,1,1)/OFFSET(DATA!$F$6,BP$10,$AF665,1,1),0)</f>
        <v>0</v>
      </c>
      <c r="BQ665" s="190">
        <f ca="1">IF($AG665&gt;0,OFFSET(DATA!$F$6,BQ$10+27*(7-$AE$8),$AF665,1,1)/OFFSET(DATA!$F$6,BQ$10,$AF665,1,1),0)</f>
        <v>0</v>
      </c>
      <c r="BR665" s="190">
        <f ca="1">IF($AG665&gt;0,OFFSET(DATA!$F$6,BR$10+27*(7-$AE$8),$AF665,1,1)/OFFSET(DATA!$F$6,BR$10,$AF665,1,1),0)</f>
        <v>0</v>
      </c>
      <c r="BS665" s="190">
        <f ca="1">IF($AG665&gt;0,OFFSET(DATA!$F$6,BS$10+27*(7-$AE$8),$AF665,1,1)/OFFSET(DATA!$F$6,BS$10,$AF665,1,1),0)</f>
        <v>0</v>
      </c>
      <c r="BT665" s="190">
        <f ca="1">IF($AG665&gt;0,OFFSET(DATA!$F$6,BT$10+27*(7-$AE$8),$AF665,1,1)/OFFSET(DATA!$F$6,BT$10,$AF665,1,1),0)</f>
        <v>0</v>
      </c>
      <c r="BU665" s="190">
        <f ca="1">IF($AG665&gt;0,OFFSET(DATA!$F$6,BU$10+27*(7-$AE$8),$AF665,1,1)/OFFSET(DATA!$F$6,BU$10,$AF665,1,1),0)</f>
        <v>0</v>
      </c>
      <c r="BV665" s="190">
        <f ca="1">IF($AG665&gt;0,OFFSET(DATA!$F$6,BV$10+27*(7-$AE$8),$AF665,1,1)/OFFSET(DATA!$F$6,BV$10,$AF665,1,1),0)</f>
        <v>0</v>
      </c>
      <c r="BW665" s="190">
        <f ca="1">IF($AG665&gt;0,OFFSET(DATA!$F$6,BW$10+27*(7-$AE$8),$AF665,1,1)/OFFSET(DATA!$F$6,BW$10,$AF665,1,1),0)</f>
        <v>0</v>
      </c>
      <c r="BX665" s="190">
        <f ca="1">IF($AG665&gt;0,OFFSET(DATA!$F$6,BX$10+27*(7-$AE$8),$AF665,1,1)/OFFSET(DATA!$F$6,BX$10,$AF665,1,1),0)</f>
        <v>0</v>
      </c>
    </row>
    <row r="666" spans="32:76" x14ac:dyDescent="0.2">
      <c r="AF666" s="166">
        <v>655</v>
      </c>
      <c r="AG666" s="96">
        <f ca="1">OFFSET(DATA!$F$6,$AF$10,$AF666,1,1)</f>
        <v>0</v>
      </c>
      <c r="AH666" s="190">
        <f ca="1">IF($AG666&gt;0,OFFSET(DATA!$F$6,$AF$10+27*AH$10,$AF666,1,1)/$AG666,0)</f>
        <v>0</v>
      </c>
      <c r="AI666" s="190">
        <f ca="1">IF($AG666&gt;0,OFFSET(DATA!$F$6,$AF$10+27*AI$10,$AF666,1,1)/$AG666,0)</f>
        <v>0</v>
      </c>
      <c r="AJ666" s="190">
        <f ca="1">IF($AG666&gt;0,OFFSET(DATA!$F$6,$AF$10+27*AJ$10,$AF666,1,1)/$AG666,0)</f>
        <v>0</v>
      </c>
      <c r="AK666" s="190">
        <f ca="1">IF($AG666&gt;0,OFFSET(DATA!$F$6,$AF$10+27*AK$10,$AF666,1,1)/$AG666,0)</f>
        <v>0</v>
      </c>
      <c r="AL666" s="190">
        <f ca="1">IF($AG666&gt;0,OFFSET(DATA!$F$6,$AF$10+27*AL$10,$AF666,1,1)/$AG666,0)</f>
        <v>0</v>
      </c>
      <c r="AM666" s="190">
        <f ca="1">IF($AG666&gt;0,OFFSET(DATA!$F$6,$AF$10+27*AM$10,$AF666,1,1)/$AG666,0)</f>
        <v>0</v>
      </c>
      <c r="AN666" s="166">
        <f ca="1">OFFSET(DATA!$F$6,$AF$10+27*AN$10,$AF666,1,1)</f>
        <v>0</v>
      </c>
      <c r="AO666" s="166">
        <f t="shared" ca="1" si="21"/>
        <v>0</v>
      </c>
      <c r="AQ666" s="96">
        <f ca="1">OFFSET(DATA!$F$6,25,$AF666,1,1)</f>
        <v>0</v>
      </c>
      <c r="AR666" s="190">
        <f ca="1">IF($AQ666&gt;0,OFFSET(DATA!$F$6,25+27*AR$10,$AF666,1,1)/$AQ666,0)</f>
        <v>0</v>
      </c>
      <c r="AS666" s="190">
        <f ca="1">IF($AQ666&gt;0,OFFSET(DATA!$F$6,25+27*AS$10,$AF666,1,1)/$AQ666,0)</f>
        <v>0</v>
      </c>
      <c r="AT666" s="190">
        <f ca="1">IF($AQ666&gt;0,OFFSET(DATA!$F$6,25+27*AT$10,$AF666,1,1)/$AQ666,0)</f>
        <v>0</v>
      </c>
      <c r="AU666" s="190">
        <f ca="1">IF($AQ666&gt;0,OFFSET(DATA!$F$6,25+27*AU$10,$AF666,1,1)/$AQ666,0)</f>
        <v>0</v>
      </c>
      <c r="AV666" s="190">
        <f ca="1">IF($AQ666&gt;0,OFFSET(DATA!$F$6,25+27*AV$10,$AF666,1,1)/$AQ666,0)</f>
        <v>0</v>
      </c>
      <c r="AW666" s="190">
        <f ca="1">IF($AQ666&gt;0,OFFSET(DATA!$F$6,25+27*AW$10,$AF666,1,1)/$AQ666,0)</f>
        <v>0</v>
      </c>
      <c r="AZ666" s="166">
        <f t="shared" ca="1" si="22"/>
        <v>1</v>
      </c>
      <c r="BA666" s="190">
        <f ca="1">IF($AG666&gt;0,OFFSET(DATA!$F$6,BA$10+27*(7-$AE$8),$AF666,1,1)/OFFSET(DATA!$F$6,BA$10,$AF666,1,1),0)</f>
        <v>0</v>
      </c>
      <c r="BB666" s="190">
        <f ca="1">IF($AG666&gt;0,OFFSET(DATA!$F$6,BB$10+27*(7-$AE$8),$AF666,1,1)/OFFSET(DATA!$F$6,BB$10,$AF666,1,1),0)</f>
        <v>0</v>
      </c>
      <c r="BC666" s="190">
        <f ca="1">IF($AG666&gt;0,OFFSET(DATA!$F$6,BC$10+27*(7-$AE$8),$AF666,1,1)/OFFSET(DATA!$F$6,BC$10,$AF666,1,1),0)</f>
        <v>0</v>
      </c>
      <c r="BD666" s="190">
        <f ca="1">IF($AG666&gt;0,OFFSET(DATA!$F$6,BD$10+27*(7-$AE$8),$AF666,1,1)/OFFSET(DATA!$F$6,BD$10,$AF666,1,1),0)</f>
        <v>0</v>
      </c>
      <c r="BE666" s="190">
        <f ca="1">IF($AG666&gt;0,OFFSET(DATA!$F$6,BE$10+27*(7-$AE$8),$AF666,1,1)/OFFSET(DATA!$F$6,BE$10,$AF666,1,1),0)</f>
        <v>0</v>
      </c>
      <c r="BF666" s="190">
        <f ca="1">IF($AG666&gt;0,OFFSET(DATA!$F$6,BF$10+27*(7-$AE$8),$AF666,1,1)/OFFSET(DATA!$F$6,BF$10,$AF666,1,1),0)</f>
        <v>0</v>
      </c>
      <c r="BG666" s="190">
        <f ca="1">IF($AG666&gt;0,OFFSET(DATA!$F$6,BG$10+27*(7-$AE$8),$AF666,1,1)/OFFSET(DATA!$F$6,BG$10,$AF666,1,1),0)</f>
        <v>0</v>
      </c>
      <c r="BH666" s="190">
        <f ca="1">IF($AG666&gt;0,OFFSET(DATA!$F$6,BH$10+27*(7-$AE$8),$AF666,1,1)/OFFSET(DATA!$F$6,BH$10,$AF666,1,1),0)</f>
        <v>0</v>
      </c>
      <c r="BI666" s="190">
        <f ca="1">IF($AG666&gt;0,OFFSET(DATA!$F$6,BI$10+27*(7-$AE$8),$AF666,1,1)/OFFSET(DATA!$F$6,BI$10,$AF666,1,1),0)</f>
        <v>0</v>
      </c>
      <c r="BJ666" s="190">
        <f ca="1">IF($AG666&gt;0,OFFSET(DATA!$F$6,BJ$10+27*(7-$AE$8),$AF666,1,1)/OFFSET(DATA!$F$6,BJ$10,$AF666,1,1),0)</f>
        <v>0</v>
      </c>
      <c r="BK666" s="190">
        <f ca="1">IF($AG666&gt;0,OFFSET(DATA!$F$6,BK$10+27*(7-$AE$8),$AF666,1,1)/OFFSET(DATA!$F$6,BK$10,$AF666,1,1),0)</f>
        <v>0</v>
      </c>
      <c r="BL666" s="190">
        <f ca="1">IF($AG666&gt;0,OFFSET(DATA!$F$6,BL$10+27*(7-$AE$8),$AF666,1,1)/OFFSET(DATA!$F$6,BL$10,$AF666,1,1),0)</f>
        <v>0</v>
      </c>
      <c r="BM666" s="190">
        <f ca="1">IF($AG666&gt;0,OFFSET(DATA!$F$6,BM$10+27*(7-$AE$8),$AF666,1,1)/OFFSET(DATA!$F$6,BM$10,$AF666,1,1),0)</f>
        <v>0</v>
      </c>
      <c r="BN666" s="190">
        <f ca="1">IF($AG666&gt;0,OFFSET(DATA!$F$6,BN$10+27*(7-$AE$8),$AF666,1,1)/OFFSET(DATA!$F$6,BN$10,$AF666,1,1),0)</f>
        <v>0</v>
      </c>
      <c r="BO666" s="190">
        <f ca="1">IF($AG666&gt;0,OFFSET(DATA!$F$6,BO$10+27*(7-$AE$8),$AF666,1,1)/OFFSET(DATA!$F$6,BO$10,$AF666,1,1),0)</f>
        <v>0</v>
      </c>
      <c r="BP666" s="190">
        <f ca="1">IF($AG666&gt;0,OFFSET(DATA!$F$6,BP$10+27*(7-$AE$8),$AF666,1,1)/OFFSET(DATA!$F$6,BP$10,$AF666,1,1),0)</f>
        <v>0</v>
      </c>
      <c r="BQ666" s="190">
        <f ca="1">IF($AG666&gt;0,OFFSET(DATA!$F$6,BQ$10+27*(7-$AE$8),$AF666,1,1)/OFFSET(DATA!$F$6,BQ$10,$AF666,1,1),0)</f>
        <v>0</v>
      </c>
      <c r="BR666" s="190">
        <f ca="1">IF($AG666&gt;0,OFFSET(DATA!$F$6,BR$10+27*(7-$AE$8),$AF666,1,1)/OFFSET(DATA!$F$6,BR$10,$AF666,1,1),0)</f>
        <v>0</v>
      </c>
      <c r="BS666" s="190">
        <f ca="1">IF($AG666&gt;0,OFFSET(DATA!$F$6,BS$10+27*(7-$AE$8),$AF666,1,1)/OFFSET(DATA!$F$6,BS$10,$AF666,1,1),0)</f>
        <v>0</v>
      </c>
      <c r="BT666" s="190">
        <f ca="1">IF($AG666&gt;0,OFFSET(DATA!$F$6,BT$10+27*(7-$AE$8),$AF666,1,1)/OFFSET(DATA!$F$6,BT$10,$AF666,1,1),0)</f>
        <v>0</v>
      </c>
      <c r="BU666" s="190">
        <f ca="1">IF($AG666&gt;0,OFFSET(DATA!$F$6,BU$10+27*(7-$AE$8),$AF666,1,1)/OFFSET(DATA!$F$6,BU$10,$AF666,1,1),0)</f>
        <v>0</v>
      </c>
      <c r="BV666" s="190">
        <f ca="1">IF($AG666&gt;0,OFFSET(DATA!$F$6,BV$10+27*(7-$AE$8),$AF666,1,1)/OFFSET(DATA!$F$6,BV$10,$AF666,1,1),0)</f>
        <v>0</v>
      </c>
      <c r="BW666" s="190">
        <f ca="1">IF($AG666&gt;0,OFFSET(DATA!$F$6,BW$10+27*(7-$AE$8),$AF666,1,1)/OFFSET(DATA!$F$6,BW$10,$AF666,1,1),0)</f>
        <v>0</v>
      </c>
      <c r="BX666" s="190">
        <f ca="1">IF($AG666&gt;0,OFFSET(DATA!$F$6,BX$10+27*(7-$AE$8),$AF666,1,1)/OFFSET(DATA!$F$6,BX$10,$AF666,1,1),0)</f>
        <v>0</v>
      </c>
    </row>
    <row r="667" spans="32:76" x14ac:dyDescent="0.2">
      <c r="AF667" s="166">
        <v>656</v>
      </c>
      <c r="AG667" s="96">
        <f ca="1">OFFSET(DATA!$F$6,$AF$10,$AF667,1,1)</f>
        <v>0</v>
      </c>
      <c r="AH667" s="190">
        <f ca="1">IF($AG667&gt;0,OFFSET(DATA!$F$6,$AF$10+27*AH$10,$AF667,1,1)/$AG667,0)</f>
        <v>0</v>
      </c>
      <c r="AI667" s="190">
        <f ca="1">IF($AG667&gt;0,OFFSET(DATA!$F$6,$AF$10+27*AI$10,$AF667,1,1)/$AG667,0)</f>
        <v>0</v>
      </c>
      <c r="AJ667" s="190">
        <f ca="1">IF($AG667&gt;0,OFFSET(DATA!$F$6,$AF$10+27*AJ$10,$AF667,1,1)/$AG667,0)</f>
        <v>0</v>
      </c>
      <c r="AK667" s="190">
        <f ca="1">IF($AG667&gt;0,OFFSET(DATA!$F$6,$AF$10+27*AK$10,$AF667,1,1)/$AG667,0)</f>
        <v>0</v>
      </c>
      <c r="AL667" s="190">
        <f ca="1">IF($AG667&gt;0,OFFSET(DATA!$F$6,$AF$10+27*AL$10,$AF667,1,1)/$AG667,0)</f>
        <v>0</v>
      </c>
      <c r="AM667" s="190">
        <f ca="1">IF($AG667&gt;0,OFFSET(DATA!$F$6,$AF$10+27*AM$10,$AF667,1,1)/$AG667,0)</f>
        <v>0</v>
      </c>
      <c r="AN667" s="166">
        <f ca="1">OFFSET(DATA!$F$6,$AF$10+27*AN$10,$AF667,1,1)</f>
        <v>0</v>
      </c>
      <c r="AO667" s="166">
        <f t="shared" ca="1" si="21"/>
        <v>0</v>
      </c>
      <c r="AQ667" s="96">
        <f ca="1">OFFSET(DATA!$F$6,25,$AF667,1,1)</f>
        <v>0</v>
      </c>
      <c r="AR667" s="190">
        <f ca="1">IF($AQ667&gt;0,OFFSET(DATA!$F$6,25+27*AR$10,$AF667,1,1)/$AQ667,0)</f>
        <v>0</v>
      </c>
      <c r="AS667" s="190">
        <f ca="1">IF($AQ667&gt;0,OFFSET(DATA!$F$6,25+27*AS$10,$AF667,1,1)/$AQ667,0)</f>
        <v>0</v>
      </c>
      <c r="AT667" s="190">
        <f ca="1">IF($AQ667&gt;0,OFFSET(DATA!$F$6,25+27*AT$10,$AF667,1,1)/$AQ667,0)</f>
        <v>0</v>
      </c>
      <c r="AU667" s="190">
        <f ca="1">IF($AQ667&gt;0,OFFSET(DATA!$F$6,25+27*AU$10,$AF667,1,1)/$AQ667,0)</f>
        <v>0</v>
      </c>
      <c r="AV667" s="190">
        <f ca="1">IF($AQ667&gt;0,OFFSET(DATA!$F$6,25+27*AV$10,$AF667,1,1)/$AQ667,0)</f>
        <v>0</v>
      </c>
      <c r="AW667" s="190">
        <f ca="1">IF($AQ667&gt;0,OFFSET(DATA!$F$6,25+27*AW$10,$AF667,1,1)/$AQ667,0)</f>
        <v>0</v>
      </c>
      <c r="AZ667" s="166">
        <f t="shared" ca="1" si="22"/>
        <v>1</v>
      </c>
      <c r="BA667" s="190">
        <f ca="1">IF($AG667&gt;0,OFFSET(DATA!$F$6,BA$10+27*(7-$AE$8),$AF667,1,1)/OFFSET(DATA!$F$6,BA$10,$AF667,1,1),0)</f>
        <v>0</v>
      </c>
      <c r="BB667" s="190">
        <f ca="1">IF($AG667&gt;0,OFFSET(DATA!$F$6,BB$10+27*(7-$AE$8),$AF667,1,1)/OFFSET(DATA!$F$6,BB$10,$AF667,1,1),0)</f>
        <v>0</v>
      </c>
      <c r="BC667" s="190">
        <f ca="1">IF($AG667&gt;0,OFFSET(DATA!$F$6,BC$10+27*(7-$AE$8),$AF667,1,1)/OFFSET(DATA!$F$6,BC$10,$AF667,1,1),0)</f>
        <v>0</v>
      </c>
      <c r="BD667" s="190">
        <f ca="1">IF($AG667&gt;0,OFFSET(DATA!$F$6,BD$10+27*(7-$AE$8),$AF667,1,1)/OFFSET(DATA!$F$6,BD$10,$AF667,1,1),0)</f>
        <v>0</v>
      </c>
      <c r="BE667" s="190">
        <f ca="1">IF($AG667&gt;0,OFFSET(DATA!$F$6,BE$10+27*(7-$AE$8),$AF667,1,1)/OFFSET(DATA!$F$6,BE$10,$AF667,1,1),0)</f>
        <v>0</v>
      </c>
      <c r="BF667" s="190">
        <f ca="1">IF($AG667&gt;0,OFFSET(DATA!$F$6,BF$10+27*(7-$AE$8),$AF667,1,1)/OFFSET(DATA!$F$6,BF$10,$AF667,1,1),0)</f>
        <v>0</v>
      </c>
      <c r="BG667" s="190">
        <f ca="1">IF($AG667&gt;0,OFFSET(DATA!$F$6,BG$10+27*(7-$AE$8),$AF667,1,1)/OFFSET(DATA!$F$6,BG$10,$AF667,1,1),0)</f>
        <v>0</v>
      </c>
      <c r="BH667" s="190">
        <f ca="1">IF($AG667&gt;0,OFFSET(DATA!$F$6,BH$10+27*(7-$AE$8),$AF667,1,1)/OFFSET(DATA!$F$6,BH$10,$AF667,1,1),0)</f>
        <v>0</v>
      </c>
      <c r="BI667" s="190">
        <f ca="1">IF($AG667&gt;0,OFFSET(DATA!$F$6,BI$10+27*(7-$AE$8),$AF667,1,1)/OFFSET(DATA!$F$6,BI$10,$AF667,1,1),0)</f>
        <v>0</v>
      </c>
      <c r="BJ667" s="190">
        <f ca="1">IF($AG667&gt;0,OFFSET(DATA!$F$6,BJ$10+27*(7-$AE$8),$AF667,1,1)/OFFSET(DATA!$F$6,BJ$10,$AF667,1,1),0)</f>
        <v>0</v>
      </c>
      <c r="BK667" s="190">
        <f ca="1">IF($AG667&gt;0,OFFSET(DATA!$F$6,BK$10+27*(7-$AE$8),$AF667,1,1)/OFFSET(DATA!$F$6,BK$10,$AF667,1,1),0)</f>
        <v>0</v>
      </c>
      <c r="BL667" s="190">
        <f ca="1">IF($AG667&gt;0,OFFSET(DATA!$F$6,BL$10+27*(7-$AE$8),$AF667,1,1)/OFFSET(DATA!$F$6,BL$10,$AF667,1,1),0)</f>
        <v>0</v>
      </c>
      <c r="BM667" s="190">
        <f ca="1">IF($AG667&gt;0,OFFSET(DATA!$F$6,BM$10+27*(7-$AE$8),$AF667,1,1)/OFFSET(DATA!$F$6,BM$10,$AF667,1,1),0)</f>
        <v>0</v>
      </c>
      <c r="BN667" s="190">
        <f ca="1">IF($AG667&gt;0,OFFSET(DATA!$F$6,BN$10+27*(7-$AE$8),$AF667,1,1)/OFFSET(DATA!$F$6,BN$10,$AF667,1,1),0)</f>
        <v>0</v>
      </c>
      <c r="BO667" s="190">
        <f ca="1">IF($AG667&gt;0,OFFSET(DATA!$F$6,BO$10+27*(7-$AE$8),$AF667,1,1)/OFFSET(DATA!$F$6,BO$10,$AF667,1,1),0)</f>
        <v>0</v>
      </c>
      <c r="BP667" s="190">
        <f ca="1">IF($AG667&gt;0,OFFSET(DATA!$F$6,BP$10+27*(7-$AE$8),$AF667,1,1)/OFFSET(DATA!$F$6,BP$10,$AF667,1,1),0)</f>
        <v>0</v>
      </c>
      <c r="BQ667" s="190">
        <f ca="1">IF($AG667&gt;0,OFFSET(DATA!$F$6,BQ$10+27*(7-$AE$8),$AF667,1,1)/OFFSET(DATA!$F$6,BQ$10,$AF667,1,1),0)</f>
        <v>0</v>
      </c>
      <c r="BR667" s="190">
        <f ca="1">IF($AG667&gt;0,OFFSET(DATA!$F$6,BR$10+27*(7-$AE$8),$AF667,1,1)/OFFSET(DATA!$F$6,BR$10,$AF667,1,1),0)</f>
        <v>0</v>
      </c>
      <c r="BS667" s="190">
        <f ca="1">IF($AG667&gt;0,OFFSET(DATA!$F$6,BS$10+27*(7-$AE$8),$AF667,1,1)/OFFSET(DATA!$F$6,BS$10,$AF667,1,1),0)</f>
        <v>0</v>
      </c>
      <c r="BT667" s="190">
        <f ca="1">IF($AG667&gt;0,OFFSET(DATA!$F$6,BT$10+27*(7-$AE$8),$AF667,1,1)/OFFSET(DATA!$F$6,BT$10,$AF667,1,1),0)</f>
        <v>0</v>
      </c>
      <c r="BU667" s="190">
        <f ca="1">IF($AG667&gt;0,OFFSET(DATA!$F$6,BU$10+27*(7-$AE$8),$AF667,1,1)/OFFSET(DATA!$F$6,BU$10,$AF667,1,1),0)</f>
        <v>0</v>
      </c>
      <c r="BV667" s="190">
        <f ca="1">IF($AG667&gt;0,OFFSET(DATA!$F$6,BV$10+27*(7-$AE$8),$AF667,1,1)/OFFSET(DATA!$F$6,BV$10,$AF667,1,1),0)</f>
        <v>0</v>
      </c>
      <c r="BW667" s="190">
        <f ca="1">IF($AG667&gt;0,OFFSET(DATA!$F$6,BW$10+27*(7-$AE$8),$AF667,1,1)/OFFSET(DATA!$F$6,BW$10,$AF667,1,1),0)</f>
        <v>0</v>
      </c>
      <c r="BX667" s="190">
        <f ca="1">IF($AG667&gt;0,OFFSET(DATA!$F$6,BX$10+27*(7-$AE$8),$AF667,1,1)/OFFSET(DATA!$F$6,BX$10,$AF667,1,1),0)</f>
        <v>0</v>
      </c>
    </row>
    <row r="668" spans="32:76" x14ac:dyDescent="0.2">
      <c r="AF668" s="166">
        <v>657</v>
      </c>
      <c r="AG668" s="96">
        <f ca="1">OFFSET(DATA!$F$6,$AF$10,$AF668,1,1)</f>
        <v>0</v>
      </c>
      <c r="AH668" s="190">
        <f ca="1">IF($AG668&gt;0,OFFSET(DATA!$F$6,$AF$10+27*AH$10,$AF668,1,1)/$AG668,0)</f>
        <v>0</v>
      </c>
      <c r="AI668" s="190">
        <f ca="1">IF($AG668&gt;0,OFFSET(DATA!$F$6,$AF$10+27*AI$10,$AF668,1,1)/$AG668,0)</f>
        <v>0</v>
      </c>
      <c r="AJ668" s="190">
        <f ca="1">IF($AG668&gt;0,OFFSET(DATA!$F$6,$AF$10+27*AJ$10,$AF668,1,1)/$AG668,0)</f>
        <v>0</v>
      </c>
      <c r="AK668" s="190">
        <f ca="1">IF($AG668&gt;0,OFFSET(DATA!$F$6,$AF$10+27*AK$10,$AF668,1,1)/$AG668,0)</f>
        <v>0</v>
      </c>
      <c r="AL668" s="190">
        <f ca="1">IF($AG668&gt;0,OFFSET(DATA!$F$6,$AF$10+27*AL$10,$AF668,1,1)/$AG668,0)</f>
        <v>0</v>
      </c>
      <c r="AM668" s="190">
        <f ca="1">IF($AG668&gt;0,OFFSET(DATA!$F$6,$AF$10+27*AM$10,$AF668,1,1)/$AG668,0)</f>
        <v>0</v>
      </c>
      <c r="AN668" s="166">
        <f ca="1">OFFSET(DATA!$F$6,$AF$10+27*AN$10,$AF668,1,1)</f>
        <v>0</v>
      </c>
      <c r="AO668" s="166">
        <f t="shared" ca="1" si="21"/>
        <v>0</v>
      </c>
      <c r="AQ668" s="96">
        <f ca="1">OFFSET(DATA!$F$6,25,$AF668,1,1)</f>
        <v>0</v>
      </c>
      <c r="AR668" s="190">
        <f ca="1">IF($AQ668&gt;0,OFFSET(DATA!$F$6,25+27*AR$10,$AF668,1,1)/$AQ668,0)</f>
        <v>0</v>
      </c>
      <c r="AS668" s="190">
        <f ca="1">IF($AQ668&gt;0,OFFSET(DATA!$F$6,25+27*AS$10,$AF668,1,1)/$AQ668,0)</f>
        <v>0</v>
      </c>
      <c r="AT668" s="190">
        <f ca="1">IF($AQ668&gt;0,OFFSET(DATA!$F$6,25+27*AT$10,$AF668,1,1)/$AQ668,0)</f>
        <v>0</v>
      </c>
      <c r="AU668" s="190">
        <f ca="1">IF($AQ668&gt;0,OFFSET(DATA!$F$6,25+27*AU$10,$AF668,1,1)/$AQ668,0)</f>
        <v>0</v>
      </c>
      <c r="AV668" s="190">
        <f ca="1">IF($AQ668&gt;0,OFFSET(DATA!$F$6,25+27*AV$10,$AF668,1,1)/$AQ668,0)</f>
        <v>0</v>
      </c>
      <c r="AW668" s="190">
        <f ca="1">IF($AQ668&gt;0,OFFSET(DATA!$F$6,25+27*AW$10,$AF668,1,1)/$AQ668,0)</f>
        <v>0</v>
      </c>
      <c r="AZ668" s="166">
        <f t="shared" ca="1" si="22"/>
        <v>1</v>
      </c>
      <c r="BA668" s="190">
        <f ca="1">IF($AG668&gt;0,OFFSET(DATA!$F$6,BA$10+27*(7-$AE$8),$AF668,1,1)/OFFSET(DATA!$F$6,BA$10,$AF668,1,1),0)</f>
        <v>0</v>
      </c>
      <c r="BB668" s="190">
        <f ca="1">IF($AG668&gt;0,OFFSET(DATA!$F$6,BB$10+27*(7-$AE$8),$AF668,1,1)/OFFSET(DATA!$F$6,BB$10,$AF668,1,1),0)</f>
        <v>0</v>
      </c>
      <c r="BC668" s="190">
        <f ca="1">IF($AG668&gt;0,OFFSET(DATA!$F$6,BC$10+27*(7-$AE$8),$AF668,1,1)/OFFSET(DATA!$F$6,BC$10,$AF668,1,1),0)</f>
        <v>0</v>
      </c>
      <c r="BD668" s="190">
        <f ca="1">IF($AG668&gt;0,OFFSET(DATA!$F$6,BD$10+27*(7-$AE$8),$AF668,1,1)/OFFSET(DATA!$F$6,BD$10,$AF668,1,1),0)</f>
        <v>0</v>
      </c>
      <c r="BE668" s="190">
        <f ca="1">IF($AG668&gt;0,OFFSET(DATA!$F$6,BE$10+27*(7-$AE$8),$AF668,1,1)/OFFSET(DATA!$F$6,BE$10,$AF668,1,1),0)</f>
        <v>0</v>
      </c>
      <c r="BF668" s="190">
        <f ca="1">IF($AG668&gt;0,OFFSET(DATA!$F$6,BF$10+27*(7-$AE$8),$AF668,1,1)/OFFSET(DATA!$F$6,BF$10,$AF668,1,1),0)</f>
        <v>0</v>
      </c>
      <c r="BG668" s="190">
        <f ca="1">IF($AG668&gt;0,OFFSET(DATA!$F$6,BG$10+27*(7-$AE$8),$AF668,1,1)/OFFSET(DATA!$F$6,BG$10,$AF668,1,1),0)</f>
        <v>0</v>
      </c>
      <c r="BH668" s="190">
        <f ca="1">IF($AG668&gt;0,OFFSET(DATA!$F$6,BH$10+27*(7-$AE$8),$AF668,1,1)/OFFSET(DATA!$F$6,BH$10,$AF668,1,1),0)</f>
        <v>0</v>
      </c>
      <c r="BI668" s="190">
        <f ca="1">IF($AG668&gt;0,OFFSET(DATA!$F$6,BI$10+27*(7-$AE$8),$AF668,1,1)/OFFSET(DATA!$F$6,BI$10,$AF668,1,1),0)</f>
        <v>0</v>
      </c>
      <c r="BJ668" s="190">
        <f ca="1">IF($AG668&gt;0,OFFSET(DATA!$F$6,BJ$10+27*(7-$AE$8),$AF668,1,1)/OFFSET(DATA!$F$6,BJ$10,$AF668,1,1),0)</f>
        <v>0</v>
      </c>
      <c r="BK668" s="190">
        <f ca="1">IF($AG668&gt;0,OFFSET(DATA!$F$6,BK$10+27*(7-$AE$8),$AF668,1,1)/OFFSET(DATA!$F$6,BK$10,$AF668,1,1),0)</f>
        <v>0</v>
      </c>
      <c r="BL668" s="190">
        <f ca="1">IF($AG668&gt;0,OFFSET(DATA!$F$6,BL$10+27*(7-$AE$8),$AF668,1,1)/OFFSET(DATA!$F$6,BL$10,$AF668,1,1),0)</f>
        <v>0</v>
      </c>
      <c r="BM668" s="190">
        <f ca="1">IF($AG668&gt;0,OFFSET(DATA!$F$6,BM$10+27*(7-$AE$8),$AF668,1,1)/OFFSET(DATA!$F$6,BM$10,$AF668,1,1),0)</f>
        <v>0</v>
      </c>
      <c r="BN668" s="190">
        <f ca="1">IF($AG668&gt;0,OFFSET(DATA!$F$6,BN$10+27*(7-$AE$8),$AF668,1,1)/OFFSET(DATA!$F$6,BN$10,$AF668,1,1),0)</f>
        <v>0</v>
      </c>
      <c r="BO668" s="190">
        <f ca="1">IF($AG668&gt;0,OFFSET(DATA!$F$6,BO$10+27*(7-$AE$8),$AF668,1,1)/OFFSET(DATA!$F$6,BO$10,$AF668,1,1),0)</f>
        <v>0</v>
      </c>
      <c r="BP668" s="190">
        <f ca="1">IF($AG668&gt;0,OFFSET(DATA!$F$6,BP$10+27*(7-$AE$8),$AF668,1,1)/OFFSET(DATA!$F$6,BP$10,$AF668,1,1),0)</f>
        <v>0</v>
      </c>
      <c r="BQ668" s="190">
        <f ca="1">IF($AG668&gt;0,OFFSET(DATA!$F$6,BQ$10+27*(7-$AE$8),$AF668,1,1)/OFFSET(DATA!$F$6,BQ$10,$AF668,1,1),0)</f>
        <v>0</v>
      </c>
      <c r="BR668" s="190">
        <f ca="1">IF($AG668&gt;0,OFFSET(DATA!$F$6,BR$10+27*(7-$AE$8),$AF668,1,1)/OFFSET(DATA!$F$6,BR$10,$AF668,1,1),0)</f>
        <v>0</v>
      </c>
      <c r="BS668" s="190">
        <f ca="1">IF($AG668&gt;0,OFFSET(DATA!$F$6,BS$10+27*(7-$AE$8),$AF668,1,1)/OFFSET(DATA!$F$6,BS$10,$AF668,1,1),0)</f>
        <v>0</v>
      </c>
      <c r="BT668" s="190">
        <f ca="1">IF($AG668&gt;0,OFFSET(DATA!$F$6,BT$10+27*(7-$AE$8),$AF668,1,1)/OFFSET(DATA!$F$6,BT$10,$AF668,1,1),0)</f>
        <v>0</v>
      </c>
      <c r="BU668" s="190">
        <f ca="1">IF($AG668&gt;0,OFFSET(DATA!$F$6,BU$10+27*(7-$AE$8),$AF668,1,1)/OFFSET(DATA!$F$6,BU$10,$AF668,1,1),0)</f>
        <v>0</v>
      </c>
      <c r="BV668" s="190">
        <f ca="1">IF($AG668&gt;0,OFFSET(DATA!$F$6,BV$10+27*(7-$AE$8),$AF668,1,1)/OFFSET(DATA!$F$6,BV$10,$AF668,1,1),0)</f>
        <v>0</v>
      </c>
      <c r="BW668" s="190">
        <f ca="1">IF($AG668&gt;0,OFFSET(DATA!$F$6,BW$10+27*(7-$AE$8),$AF668,1,1)/OFFSET(DATA!$F$6,BW$10,$AF668,1,1),0)</f>
        <v>0</v>
      </c>
      <c r="BX668" s="190">
        <f ca="1">IF($AG668&gt;0,OFFSET(DATA!$F$6,BX$10+27*(7-$AE$8),$AF668,1,1)/OFFSET(DATA!$F$6,BX$10,$AF668,1,1),0)</f>
        <v>0</v>
      </c>
    </row>
    <row r="669" spans="32:76" x14ac:dyDescent="0.2">
      <c r="AF669" s="166">
        <v>658</v>
      </c>
      <c r="AG669" s="96">
        <f ca="1">OFFSET(DATA!$F$6,$AF$10,$AF669,1,1)</f>
        <v>0</v>
      </c>
      <c r="AH669" s="190">
        <f ca="1">IF($AG669&gt;0,OFFSET(DATA!$F$6,$AF$10+27*AH$10,$AF669,1,1)/$AG669,0)</f>
        <v>0</v>
      </c>
      <c r="AI669" s="190">
        <f ca="1">IF($AG669&gt;0,OFFSET(DATA!$F$6,$AF$10+27*AI$10,$AF669,1,1)/$AG669,0)</f>
        <v>0</v>
      </c>
      <c r="AJ669" s="190">
        <f ca="1">IF($AG669&gt;0,OFFSET(DATA!$F$6,$AF$10+27*AJ$10,$AF669,1,1)/$AG669,0)</f>
        <v>0</v>
      </c>
      <c r="AK669" s="190">
        <f ca="1">IF($AG669&gt;0,OFFSET(DATA!$F$6,$AF$10+27*AK$10,$AF669,1,1)/$AG669,0)</f>
        <v>0</v>
      </c>
      <c r="AL669" s="190">
        <f ca="1">IF($AG669&gt;0,OFFSET(DATA!$F$6,$AF$10+27*AL$10,$AF669,1,1)/$AG669,0)</f>
        <v>0</v>
      </c>
      <c r="AM669" s="190">
        <f ca="1">IF($AG669&gt;0,OFFSET(DATA!$F$6,$AF$10+27*AM$10,$AF669,1,1)/$AG669,0)</f>
        <v>0</v>
      </c>
      <c r="AN669" s="166">
        <f ca="1">OFFSET(DATA!$F$6,$AF$10+27*AN$10,$AF669,1,1)</f>
        <v>0</v>
      </c>
      <c r="AO669" s="166">
        <f t="shared" ca="1" si="21"/>
        <v>0</v>
      </c>
      <c r="AQ669" s="96">
        <f ca="1">OFFSET(DATA!$F$6,25,$AF669,1,1)</f>
        <v>0</v>
      </c>
      <c r="AR669" s="190">
        <f ca="1">IF($AQ669&gt;0,OFFSET(DATA!$F$6,25+27*AR$10,$AF669,1,1)/$AQ669,0)</f>
        <v>0</v>
      </c>
      <c r="AS669" s="190">
        <f ca="1">IF($AQ669&gt;0,OFFSET(DATA!$F$6,25+27*AS$10,$AF669,1,1)/$AQ669,0)</f>
        <v>0</v>
      </c>
      <c r="AT669" s="190">
        <f ca="1">IF($AQ669&gt;0,OFFSET(DATA!$F$6,25+27*AT$10,$AF669,1,1)/$AQ669,0)</f>
        <v>0</v>
      </c>
      <c r="AU669" s="190">
        <f ca="1">IF($AQ669&gt;0,OFFSET(DATA!$F$6,25+27*AU$10,$AF669,1,1)/$AQ669,0)</f>
        <v>0</v>
      </c>
      <c r="AV669" s="190">
        <f ca="1">IF($AQ669&gt;0,OFFSET(DATA!$F$6,25+27*AV$10,$AF669,1,1)/$AQ669,0)</f>
        <v>0</v>
      </c>
      <c r="AW669" s="190">
        <f ca="1">IF($AQ669&gt;0,OFFSET(DATA!$F$6,25+27*AW$10,$AF669,1,1)/$AQ669,0)</f>
        <v>0</v>
      </c>
      <c r="AZ669" s="166">
        <f t="shared" ca="1" si="22"/>
        <v>1</v>
      </c>
      <c r="BA669" s="190">
        <f ca="1">IF($AG669&gt;0,OFFSET(DATA!$F$6,BA$10+27*(7-$AE$8),$AF669,1,1)/OFFSET(DATA!$F$6,BA$10,$AF669,1,1),0)</f>
        <v>0</v>
      </c>
      <c r="BB669" s="190">
        <f ca="1">IF($AG669&gt;0,OFFSET(DATA!$F$6,BB$10+27*(7-$AE$8),$AF669,1,1)/OFFSET(DATA!$F$6,BB$10,$AF669,1,1),0)</f>
        <v>0</v>
      </c>
      <c r="BC669" s="190">
        <f ca="1">IF($AG669&gt;0,OFFSET(DATA!$F$6,BC$10+27*(7-$AE$8),$AF669,1,1)/OFFSET(DATA!$F$6,BC$10,$AF669,1,1),0)</f>
        <v>0</v>
      </c>
      <c r="BD669" s="190">
        <f ca="1">IF($AG669&gt;0,OFFSET(DATA!$F$6,BD$10+27*(7-$AE$8),$AF669,1,1)/OFFSET(DATA!$F$6,BD$10,$AF669,1,1),0)</f>
        <v>0</v>
      </c>
      <c r="BE669" s="190">
        <f ca="1">IF($AG669&gt;0,OFFSET(DATA!$F$6,BE$10+27*(7-$AE$8),$AF669,1,1)/OFFSET(DATA!$F$6,BE$10,$AF669,1,1),0)</f>
        <v>0</v>
      </c>
      <c r="BF669" s="190">
        <f ca="1">IF($AG669&gt;0,OFFSET(DATA!$F$6,BF$10+27*(7-$AE$8),$AF669,1,1)/OFFSET(DATA!$F$6,BF$10,$AF669,1,1),0)</f>
        <v>0</v>
      </c>
      <c r="BG669" s="190">
        <f ca="1">IF($AG669&gt;0,OFFSET(DATA!$F$6,BG$10+27*(7-$AE$8),$AF669,1,1)/OFFSET(DATA!$F$6,BG$10,$AF669,1,1),0)</f>
        <v>0</v>
      </c>
      <c r="BH669" s="190">
        <f ca="1">IF($AG669&gt;0,OFFSET(DATA!$F$6,BH$10+27*(7-$AE$8),$AF669,1,1)/OFFSET(DATA!$F$6,BH$10,$AF669,1,1),0)</f>
        <v>0</v>
      </c>
      <c r="BI669" s="190">
        <f ca="1">IF($AG669&gt;0,OFFSET(DATA!$F$6,BI$10+27*(7-$AE$8),$AF669,1,1)/OFFSET(DATA!$F$6,BI$10,$AF669,1,1),0)</f>
        <v>0</v>
      </c>
      <c r="BJ669" s="190">
        <f ca="1">IF($AG669&gt;0,OFFSET(DATA!$F$6,BJ$10+27*(7-$AE$8),$AF669,1,1)/OFFSET(DATA!$F$6,BJ$10,$AF669,1,1),0)</f>
        <v>0</v>
      </c>
      <c r="BK669" s="190">
        <f ca="1">IF($AG669&gt;0,OFFSET(DATA!$F$6,BK$10+27*(7-$AE$8),$AF669,1,1)/OFFSET(DATA!$F$6,BK$10,$AF669,1,1),0)</f>
        <v>0</v>
      </c>
      <c r="BL669" s="190">
        <f ca="1">IF($AG669&gt;0,OFFSET(DATA!$F$6,BL$10+27*(7-$AE$8),$AF669,1,1)/OFFSET(DATA!$F$6,BL$10,$AF669,1,1),0)</f>
        <v>0</v>
      </c>
      <c r="BM669" s="190">
        <f ca="1">IF($AG669&gt;0,OFFSET(DATA!$F$6,BM$10+27*(7-$AE$8),$AF669,1,1)/OFFSET(DATA!$F$6,BM$10,$AF669,1,1),0)</f>
        <v>0</v>
      </c>
      <c r="BN669" s="190">
        <f ca="1">IF($AG669&gt;0,OFFSET(DATA!$F$6,BN$10+27*(7-$AE$8),$AF669,1,1)/OFFSET(DATA!$F$6,BN$10,$AF669,1,1),0)</f>
        <v>0</v>
      </c>
      <c r="BO669" s="190">
        <f ca="1">IF($AG669&gt;0,OFFSET(DATA!$F$6,BO$10+27*(7-$AE$8),$AF669,1,1)/OFFSET(DATA!$F$6,BO$10,$AF669,1,1),0)</f>
        <v>0</v>
      </c>
      <c r="BP669" s="190">
        <f ca="1">IF($AG669&gt;0,OFFSET(DATA!$F$6,BP$10+27*(7-$AE$8),$AF669,1,1)/OFFSET(DATA!$F$6,BP$10,$AF669,1,1),0)</f>
        <v>0</v>
      </c>
      <c r="BQ669" s="190">
        <f ca="1">IF($AG669&gt;0,OFFSET(DATA!$F$6,BQ$10+27*(7-$AE$8),$AF669,1,1)/OFFSET(DATA!$F$6,BQ$10,$AF669,1,1),0)</f>
        <v>0</v>
      </c>
      <c r="BR669" s="190">
        <f ca="1">IF($AG669&gt;0,OFFSET(DATA!$F$6,BR$10+27*(7-$AE$8),$AF669,1,1)/OFFSET(DATA!$F$6,BR$10,$AF669,1,1),0)</f>
        <v>0</v>
      </c>
      <c r="BS669" s="190">
        <f ca="1">IF($AG669&gt;0,OFFSET(DATA!$F$6,BS$10+27*(7-$AE$8),$AF669,1,1)/OFFSET(DATA!$F$6,BS$10,$AF669,1,1),0)</f>
        <v>0</v>
      </c>
      <c r="BT669" s="190">
        <f ca="1">IF($AG669&gt;0,OFFSET(DATA!$F$6,BT$10+27*(7-$AE$8),$AF669,1,1)/OFFSET(DATA!$F$6,BT$10,$AF669,1,1),0)</f>
        <v>0</v>
      </c>
      <c r="BU669" s="190">
        <f ca="1">IF($AG669&gt;0,OFFSET(DATA!$F$6,BU$10+27*(7-$AE$8),$AF669,1,1)/OFFSET(DATA!$F$6,BU$10,$AF669,1,1),0)</f>
        <v>0</v>
      </c>
      <c r="BV669" s="190">
        <f ca="1">IF($AG669&gt;0,OFFSET(DATA!$F$6,BV$10+27*(7-$AE$8),$AF669,1,1)/OFFSET(DATA!$F$6,BV$10,$AF669,1,1),0)</f>
        <v>0</v>
      </c>
      <c r="BW669" s="190">
        <f ca="1">IF($AG669&gt;0,OFFSET(DATA!$F$6,BW$10+27*(7-$AE$8),$AF669,1,1)/OFFSET(DATA!$F$6,BW$10,$AF669,1,1),0)</f>
        <v>0</v>
      </c>
      <c r="BX669" s="190">
        <f ca="1">IF($AG669&gt;0,OFFSET(DATA!$F$6,BX$10+27*(7-$AE$8),$AF669,1,1)/OFFSET(DATA!$F$6,BX$10,$AF669,1,1),0)</f>
        <v>0</v>
      </c>
    </row>
    <row r="670" spans="32:76" x14ac:dyDescent="0.2">
      <c r="AF670" s="166">
        <v>659</v>
      </c>
      <c r="AG670" s="96">
        <f ca="1">OFFSET(DATA!$F$6,$AF$10,$AF670,1,1)</f>
        <v>0</v>
      </c>
      <c r="AH670" s="190">
        <f ca="1">IF($AG670&gt;0,OFFSET(DATA!$F$6,$AF$10+27*AH$10,$AF670,1,1)/$AG670,0)</f>
        <v>0</v>
      </c>
      <c r="AI670" s="190">
        <f ca="1">IF($AG670&gt;0,OFFSET(DATA!$F$6,$AF$10+27*AI$10,$AF670,1,1)/$AG670,0)</f>
        <v>0</v>
      </c>
      <c r="AJ670" s="190">
        <f ca="1">IF($AG670&gt;0,OFFSET(DATA!$F$6,$AF$10+27*AJ$10,$AF670,1,1)/$AG670,0)</f>
        <v>0</v>
      </c>
      <c r="AK670" s="190">
        <f ca="1">IF($AG670&gt;0,OFFSET(DATA!$F$6,$AF$10+27*AK$10,$AF670,1,1)/$AG670,0)</f>
        <v>0</v>
      </c>
      <c r="AL670" s="190">
        <f ca="1">IF($AG670&gt;0,OFFSET(DATA!$F$6,$AF$10+27*AL$10,$AF670,1,1)/$AG670,0)</f>
        <v>0</v>
      </c>
      <c r="AM670" s="190">
        <f ca="1">IF($AG670&gt;0,OFFSET(DATA!$F$6,$AF$10+27*AM$10,$AF670,1,1)/$AG670,0)</f>
        <v>0</v>
      </c>
      <c r="AN670" s="166">
        <f ca="1">OFFSET(DATA!$F$6,$AF$10+27*AN$10,$AF670,1,1)</f>
        <v>0</v>
      </c>
      <c r="AO670" s="166">
        <f t="shared" ca="1" si="21"/>
        <v>0</v>
      </c>
      <c r="AQ670" s="96">
        <f ca="1">OFFSET(DATA!$F$6,25,$AF670,1,1)</f>
        <v>0</v>
      </c>
      <c r="AR670" s="190">
        <f ca="1">IF($AQ670&gt;0,OFFSET(DATA!$F$6,25+27*AR$10,$AF670,1,1)/$AQ670,0)</f>
        <v>0</v>
      </c>
      <c r="AS670" s="190">
        <f ca="1">IF($AQ670&gt;0,OFFSET(DATA!$F$6,25+27*AS$10,$AF670,1,1)/$AQ670,0)</f>
        <v>0</v>
      </c>
      <c r="AT670" s="190">
        <f ca="1">IF($AQ670&gt;0,OFFSET(DATA!$F$6,25+27*AT$10,$AF670,1,1)/$AQ670,0)</f>
        <v>0</v>
      </c>
      <c r="AU670" s="190">
        <f ca="1">IF($AQ670&gt;0,OFFSET(DATA!$F$6,25+27*AU$10,$AF670,1,1)/$AQ670,0)</f>
        <v>0</v>
      </c>
      <c r="AV670" s="190">
        <f ca="1">IF($AQ670&gt;0,OFFSET(DATA!$F$6,25+27*AV$10,$AF670,1,1)/$AQ670,0)</f>
        <v>0</v>
      </c>
      <c r="AW670" s="190">
        <f ca="1">IF($AQ670&gt;0,OFFSET(DATA!$F$6,25+27*AW$10,$AF670,1,1)/$AQ670,0)</f>
        <v>0</v>
      </c>
      <c r="AZ670" s="166">
        <f t="shared" ca="1" si="22"/>
        <v>1</v>
      </c>
      <c r="BA670" s="190">
        <f ca="1">IF($AG670&gt;0,OFFSET(DATA!$F$6,BA$10+27*(7-$AE$8),$AF670,1,1)/OFFSET(DATA!$F$6,BA$10,$AF670,1,1),0)</f>
        <v>0</v>
      </c>
      <c r="BB670" s="190">
        <f ca="1">IF($AG670&gt;0,OFFSET(DATA!$F$6,BB$10+27*(7-$AE$8),$AF670,1,1)/OFFSET(DATA!$F$6,BB$10,$AF670,1,1),0)</f>
        <v>0</v>
      </c>
      <c r="BC670" s="190">
        <f ca="1">IF($AG670&gt;0,OFFSET(DATA!$F$6,BC$10+27*(7-$AE$8),$AF670,1,1)/OFFSET(DATA!$F$6,BC$10,$AF670,1,1),0)</f>
        <v>0</v>
      </c>
      <c r="BD670" s="190">
        <f ca="1">IF($AG670&gt;0,OFFSET(DATA!$F$6,BD$10+27*(7-$AE$8),$AF670,1,1)/OFFSET(DATA!$F$6,BD$10,$AF670,1,1),0)</f>
        <v>0</v>
      </c>
      <c r="BE670" s="190">
        <f ca="1">IF($AG670&gt;0,OFFSET(DATA!$F$6,BE$10+27*(7-$AE$8),$AF670,1,1)/OFFSET(DATA!$F$6,BE$10,$AF670,1,1),0)</f>
        <v>0</v>
      </c>
      <c r="BF670" s="190">
        <f ca="1">IF($AG670&gt;0,OFFSET(DATA!$F$6,BF$10+27*(7-$AE$8),$AF670,1,1)/OFFSET(DATA!$F$6,BF$10,$AF670,1,1),0)</f>
        <v>0</v>
      </c>
      <c r="BG670" s="190">
        <f ca="1">IF($AG670&gt;0,OFFSET(DATA!$F$6,BG$10+27*(7-$AE$8),$AF670,1,1)/OFFSET(DATA!$F$6,BG$10,$AF670,1,1),0)</f>
        <v>0</v>
      </c>
      <c r="BH670" s="190">
        <f ca="1">IF($AG670&gt;0,OFFSET(DATA!$F$6,BH$10+27*(7-$AE$8),$AF670,1,1)/OFFSET(DATA!$F$6,BH$10,$AF670,1,1),0)</f>
        <v>0</v>
      </c>
      <c r="BI670" s="190">
        <f ca="1">IF($AG670&gt;0,OFFSET(DATA!$F$6,BI$10+27*(7-$AE$8),$AF670,1,1)/OFFSET(DATA!$F$6,BI$10,$AF670,1,1),0)</f>
        <v>0</v>
      </c>
      <c r="BJ670" s="190">
        <f ca="1">IF($AG670&gt;0,OFFSET(DATA!$F$6,BJ$10+27*(7-$AE$8),$AF670,1,1)/OFFSET(DATA!$F$6,BJ$10,$AF670,1,1),0)</f>
        <v>0</v>
      </c>
      <c r="BK670" s="190">
        <f ca="1">IF($AG670&gt;0,OFFSET(DATA!$F$6,BK$10+27*(7-$AE$8),$AF670,1,1)/OFFSET(DATA!$F$6,BK$10,$AF670,1,1),0)</f>
        <v>0</v>
      </c>
      <c r="BL670" s="190">
        <f ca="1">IF($AG670&gt;0,OFFSET(DATA!$F$6,BL$10+27*(7-$AE$8),$AF670,1,1)/OFFSET(DATA!$F$6,BL$10,$AF670,1,1),0)</f>
        <v>0</v>
      </c>
      <c r="BM670" s="190">
        <f ca="1">IF($AG670&gt;0,OFFSET(DATA!$F$6,BM$10+27*(7-$AE$8),$AF670,1,1)/OFFSET(DATA!$F$6,BM$10,$AF670,1,1),0)</f>
        <v>0</v>
      </c>
      <c r="BN670" s="190">
        <f ca="1">IF($AG670&gt;0,OFFSET(DATA!$F$6,BN$10+27*(7-$AE$8),$AF670,1,1)/OFFSET(DATA!$F$6,BN$10,$AF670,1,1),0)</f>
        <v>0</v>
      </c>
      <c r="BO670" s="190">
        <f ca="1">IF($AG670&gt;0,OFFSET(DATA!$F$6,BO$10+27*(7-$AE$8),$AF670,1,1)/OFFSET(DATA!$F$6,BO$10,$AF670,1,1),0)</f>
        <v>0</v>
      </c>
      <c r="BP670" s="190">
        <f ca="1">IF($AG670&gt;0,OFFSET(DATA!$F$6,BP$10+27*(7-$AE$8),$AF670,1,1)/OFFSET(DATA!$F$6,BP$10,$AF670,1,1),0)</f>
        <v>0</v>
      </c>
      <c r="BQ670" s="190">
        <f ca="1">IF($AG670&gt;0,OFFSET(DATA!$F$6,BQ$10+27*(7-$AE$8),$AF670,1,1)/OFFSET(DATA!$F$6,BQ$10,$AF670,1,1),0)</f>
        <v>0</v>
      </c>
      <c r="BR670" s="190">
        <f ca="1">IF($AG670&gt;0,OFFSET(DATA!$F$6,BR$10+27*(7-$AE$8),$AF670,1,1)/OFFSET(DATA!$F$6,BR$10,$AF670,1,1),0)</f>
        <v>0</v>
      </c>
      <c r="BS670" s="190">
        <f ca="1">IF($AG670&gt;0,OFFSET(DATA!$F$6,BS$10+27*(7-$AE$8),$AF670,1,1)/OFFSET(DATA!$F$6,BS$10,$AF670,1,1),0)</f>
        <v>0</v>
      </c>
      <c r="BT670" s="190">
        <f ca="1">IF($AG670&gt;0,OFFSET(DATA!$F$6,BT$10+27*(7-$AE$8),$AF670,1,1)/OFFSET(DATA!$F$6,BT$10,$AF670,1,1),0)</f>
        <v>0</v>
      </c>
      <c r="BU670" s="190">
        <f ca="1">IF($AG670&gt;0,OFFSET(DATA!$F$6,BU$10+27*(7-$AE$8),$AF670,1,1)/OFFSET(DATA!$F$6,BU$10,$AF670,1,1),0)</f>
        <v>0</v>
      </c>
      <c r="BV670" s="190">
        <f ca="1">IF($AG670&gt;0,OFFSET(DATA!$F$6,BV$10+27*(7-$AE$8),$AF670,1,1)/OFFSET(DATA!$F$6,BV$10,$AF670,1,1),0)</f>
        <v>0</v>
      </c>
      <c r="BW670" s="190">
        <f ca="1">IF($AG670&gt;0,OFFSET(DATA!$F$6,BW$10+27*(7-$AE$8),$AF670,1,1)/OFFSET(DATA!$F$6,BW$10,$AF670,1,1),0)</f>
        <v>0</v>
      </c>
      <c r="BX670" s="190">
        <f ca="1">IF($AG670&gt;0,OFFSET(DATA!$F$6,BX$10+27*(7-$AE$8),$AF670,1,1)/OFFSET(DATA!$F$6,BX$10,$AF670,1,1),0)</f>
        <v>0</v>
      </c>
    </row>
    <row r="671" spans="32:76" x14ac:dyDescent="0.2">
      <c r="AF671" s="166">
        <v>660</v>
      </c>
      <c r="AG671" s="96">
        <f ca="1">OFFSET(DATA!$F$6,$AF$10,$AF671,1,1)</f>
        <v>0</v>
      </c>
      <c r="AH671" s="190">
        <f ca="1">IF($AG671&gt;0,OFFSET(DATA!$F$6,$AF$10+27*AH$10,$AF671,1,1)/$AG671,0)</f>
        <v>0</v>
      </c>
      <c r="AI671" s="190">
        <f ca="1">IF($AG671&gt;0,OFFSET(DATA!$F$6,$AF$10+27*AI$10,$AF671,1,1)/$AG671,0)</f>
        <v>0</v>
      </c>
      <c r="AJ671" s="190">
        <f ca="1">IF($AG671&gt;0,OFFSET(DATA!$F$6,$AF$10+27*AJ$10,$AF671,1,1)/$AG671,0)</f>
        <v>0</v>
      </c>
      <c r="AK671" s="190">
        <f ca="1">IF($AG671&gt;0,OFFSET(DATA!$F$6,$AF$10+27*AK$10,$AF671,1,1)/$AG671,0)</f>
        <v>0</v>
      </c>
      <c r="AL671" s="190">
        <f ca="1">IF($AG671&gt;0,OFFSET(DATA!$F$6,$AF$10+27*AL$10,$AF671,1,1)/$AG671,0)</f>
        <v>0</v>
      </c>
      <c r="AM671" s="190">
        <f ca="1">IF($AG671&gt;0,OFFSET(DATA!$F$6,$AF$10+27*AM$10,$AF671,1,1)/$AG671,0)</f>
        <v>0</v>
      </c>
      <c r="AN671" s="166">
        <f ca="1">OFFSET(DATA!$F$6,$AF$10+27*AN$10,$AF671,1,1)</f>
        <v>0</v>
      </c>
      <c r="AO671" s="166">
        <f t="shared" ca="1" si="21"/>
        <v>0</v>
      </c>
      <c r="AQ671" s="96">
        <f ca="1">OFFSET(DATA!$F$6,25,$AF671,1,1)</f>
        <v>0</v>
      </c>
      <c r="AR671" s="190">
        <f ca="1">IF($AQ671&gt;0,OFFSET(DATA!$F$6,25+27*AR$10,$AF671,1,1)/$AQ671,0)</f>
        <v>0</v>
      </c>
      <c r="AS671" s="190">
        <f ca="1">IF($AQ671&gt;0,OFFSET(DATA!$F$6,25+27*AS$10,$AF671,1,1)/$AQ671,0)</f>
        <v>0</v>
      </c>
      <c r="AT671" s="190">
        <f ca="1">IF($AQ671&gt;0,OFFSET(DATA!$F$6,25+27*AT$10,$AF671,1,1)/$AQ671,0)</f>
        <v>0</v>
      </c>
      <c r="AU671" s="190">
        <f ca="1">IF($AQ671&gt;0,OFFSET(DATA!$F$6,25+27*AU$10,$AF671,1,1)/$AQ671,0)</f>
        <v>0</v>
      </c>
      <c r="AV671" s="190">
        <f ca="1">IF($AQ671&gt;0,OFFSET(DATA!$F$6,25+27*AV$10,$AF671,1,1)/$AQ671,0)</f>
        <v>0</v>
      </c>
      <c r="AW671" s="190">
        <f ca="1">IF($AQ671&gt;0,OFFSET(DATA!$F$6,25+27*AW$10,$AF671,1,1)/$AQ671,0)</f>
        <v>0</v>
      </c>
      <c r="AZ671" s="166">
        <f t="shared" ca="1" si="22"/>
        <v>1</v>
      </c>
      <c r="BA671" s="190">
        <f ca="1">IF($AG671&gt;0,OFFSET(DATA!$F$6,BA$10+27*(7-$AE$8),$AF671,1,1)/OFFSET(DATA!$F$6,BA$10,$AF671,1,1),0)</f>
        <v>0</v>
      </c>
      <c r="BB671" s="190">
        <f ca="1">IF($AG671&gt;0,OFFSET(DATA!$F$6,BB$10+27*(7-$AE$8),$AF671,1,1)/OFFSET(DATA!$F$6,BB$10,$AF671,1,1),0)</f>
        <v>0</v>
      </c>
      <c r="BC671" s="190">
        <f ca="1">IF($AG671&gt;0,OFFSET(DATA!$F$6,BC$10+27*(7-$AE$8),$AF671,1,1)/OFFSET(DATA!$F$6,BC$10,$AF671,1,1),0)</f>
        <v>0</v>
      </c>
      <c r="BD671" s="190">
        <f ca="1">IF($AG671&gt;0,OFFSET(DATA!$F$6,BD$10+27*(7-$AE$8),$AF671,1,1)/OFFSET(DATA!$F$6,BD$10,$AF671,1,1),0)</f>
        <v>0</v>
      </c>
      <c r="BE671" s="190">
        <f ca="1">IF($AG671&gt;0,OFFSET(DATA!$F$6,BE$10+27*(7-$AE$8),$AF671,1,1)/OFFSET(DATA!$F$6,BE$10,$AF671,1,1),0)</f>
        <v>0</v>
      </c>
      <c r="BF671" s="190">
        <f ca="1">IF($AG671&gt;0,OFFSET(DATA!$F$6,BF$10+27*(7-$AE$8),$AF671,1,1)/OFFSET(DATA!$F$6,BF$10,$AF671,1,1),0)</f>
        <v>0</v>
      </c>
      <c r="BG671" s="190">
        <f ca="1">IF($AG671&gt;0,OFFSET(DATA!$F$6,BG$10+27*(7-$AE$8),$AF671,1,1)/OFFSET(DATA!$F$6,BG$10,$AF671,1,1),0)</f>
        <v>0</v>
      </c>
      <c r="BH671" s="190">
        <f ca="1">IF($AG671&gt;0,OFFSET(DATA!$F$6,BH$10+27*(7-$AE$8),$AF671,1,1)/OFFSET(DATA!$F$6,BH$10,$AF671,1,1),0)</f>
        <v>0</v>
      </c>
      <c r="BI671" s="190">
        <f ca="1">IF($AG671&gt;0,OFFSET(DATA!$F$6,BI$10+27*(7-$AE$8),$AF671,1,1)/OFFSET(DATA!$F$6,BI$10,$AF671,1,1),0)</f>
        <v>0</v>
      </c>
      <c r="BJ671" s="190">
        <f ca="1">IF($AG671&gt;0,OFFSET(DATA!$F$6,BJ$10+27*(7-$AE$8),$AF671,1,1)/OFFSET(DATA!$F$6,BJ$10,$AF671,1,1),0)</f>
        <v>0</v>
      </c>
      <c r="BK671" s="190">
        <f ca="1">IF($AG671&gt;0,OFFSET(DATA!$F$6,BK$10+27*(7-$AE$8),$AF671,1,1)/OFFSET(DATA!$F$6,BK$10,$AF671,1,1),0)</f>
        <v>0</v>
      </c>
      <c r="BL671" s="190">
        <f ca="1">IF($AG671&gt;0,OFFSET(DATA!$F$6,BL$10+27*(7-$AE$8),$AF671,1,1)/OFFSET(DATA!$F$6,BL$10,$AF671,1,1),0)</f>
        <v>0</v>
      </c>
      <c r="BM671" s="190">
        <f ca="1">IF($AG671&gt;0,OFFSET(DATA!$F$6,BM$10+27*(7-$AE$8),$AF671,1,1)/OFFSET(DATA!$F$6,BM$10,$AF671,1,1),0)</f>
        <v>0</v>
      </c>
      <c r="BN671" s="190">
        <f ca="1">IF($AG671&gt;0,OFFSET(DATA!$F$6,BN$10+27*(7-$AE$8),$AF671,1,1)/OFFSET(DATA!$F$6,BN$10,$AF671,1,1),0)</f>
        <v>0</v>
      </c>
      <c r="BO671" s="190">
        <f ca="1">IF($AG671&gt;0,OFFSET(DATA!$F$6,BO$10+27*(7-$AE$8),$AF671,1,1)/OFFSET(DATA!$F$6,BO$10,$AF671,1,1),0)</f>
        <v>0</v>
      </c>
      <c r="BP671" s="190">
        <f ca="1">IF($AG671&gt;0,OFFSET(DATA!$F$6,BP$10+27*(7-$AE$8),$AF671,1,1)/OFFSET(DATA!$F$6,BP$10,$AF671,1,1),0)</f>
        <v>0</v>
      </c>
      <c r="BQ671" s="190">
        <f ca="1">IF($AG671&gt;0,OFFSET(DATA!$F$6,BQ$10+27*(7-$AE$8),$AF671,1,1)/OFFSET(DATA!$F$6,BQ$10,$AF671,1,1),0)</f>
        <v>0</v>
      </c>
      <c r="BR671" s="190">
        <f ca="1">IF($AG671&gt;0,OFFSET(DATA!$F$6,BR$10+27*(7-$AE$8),$AF671,1,1)/OFFSET(DATA!$F$6,BR$10,$AF671,1,1),0)</f>
        <v>0</v>
      </c>
      <c r="BS671" s="190">
        <f ca="1">IF($AG671&gt;0,OFFSET(DATA!$F$6,BS$10+27*(7-$AE$8),$AF671,1,1)/OFFSET(DATA!$F$6,BS$10,$AF671,1,1),0)</f>
        <v>0</v>
      </c>
      <c r="BT671" s="190">
        <f ca="1">IF($AG671&gt;0,OFFSET(DATA!$F$6,BT$10+27*(7-$AE$8),$AF671,1,1)/OFFSET(DATA!$F$6,BT$10,$AF671,1,1),0)</f>
        <v>0</v>
      </c>
      <c r="BU671" s="190">
        <f ca="1">IF($AG671&gt;0,OFFSET(DATA!$F$6,BU$10+27*(7-$AE$8),$AF671,1,1)/OFFSET(DATA!$F$6,BU$10,$AF671,1,1),0)</f>
        <v>0</v>
      </c>
      <c r="BV671" s="190">
        <f ca="1">IF($AG671&gt;0,OFFSET(DATA!$F$6,BV$10+27*(7-$AE$8),$AF671,1,1)/OFFSET(DATA!$F$6,BV$10,$AF671,1,1),0)</f>
        <v>0</v>
      </c>
      <c r="BW671" s="190">
        <f ca="1">IF($AG671&gt;0,OFFSET(DATA!$F$6,BW$10+27*(7-$AE$8),$AF671,1,1)/OFFSET(DATA!$F$6,BW$10,$AF671,1,1),0)</f>
        <v>0</v>
      </c>
      <c r="BX671" s="190">
        <f ca="1">IF($AG671&gt;0,OFFSET(DATA!$F$6,BX$10+27*(7-$AE$8),$AF671,1,1)/OFFSET(DATA!$F$6,BX$10,$AF671,1,1),0)</f>
        <v>0</v>
      </c>
    </row>
    <row r="672" spans="32:76" x14ac:dyDescent="0.2">
      <c r="AF672" s="166">
        <v>661</v>
      </c>
      <c r="AG672" s="96">
        <f ca="1">OFFSET(DATA!$F$6,$AF$10,$AF672,1,1)</f>
        <v>0</v>
      </c>
      <c r="AH672" s="190">
        <f ca="1">IF($AG672&gt;0,OFFSET(DATA!$F$6,$AF$10+27*AH$10,$AF672,1,1)/$AG672,0)</f>
        <v>0</v>
      </c>
      <c r="AI672" s="190">
        <f ca="1">IF($AG672&gt;0,OFFSET(DATA!$F$6,$AF$10+27*AI$10,$AF672,1,1)/$AG672,0)</f>
        <v>0</v>
      </c>
      <c r="AJ672" s="190">
        <f ca="1">IF($AG672&gt;0,OFFSET(DATA!$F$6,$AF$10+27*AJ$10,$AF672,1,1)/$AG672,0)</f>
        <v>0</v>
      </c>
      <c r="AK672" s="190">
        <f ca="1">IF($AG672&gt;0,OFFSET(DATA!$F$6,$AF$10+27*AK$10,$AF672,1,1)/$AG672,0)</f>
        <v>0</v>
      </c>
      <c r="AL672" s="190">
        <f ca="1">IF($AG672&gt;0,OFFSET(DATA!$F$6,$AF$10+27*AL$10,$AF672,1,1)/$AG672,0)</f>
        <v>0</v>
      </c>
      <c r="AM672" s="190">
        <f ca="1">IF($AG672&gt;0,OFFSET(DATA!$F$6,$AF$10+27*AM$10,$AF672,1,1)/$AG672,0)</f>
        <v>0</v>
      </c>
      <c r="AN672" s="166">
        <f ca="1">OFFSET(DATA!$F$6,$AF$10+27*AN$10,$AF672,1,1)</f>
        <v>0</v>
      </c>
      <c r="AO672" s="166">
        <f t="shared" ca="1" si="21"/>
        <v>0</v>
      </c>
      <c r="AQ672" s="96">
        <f ca="1">OFFSET(DATA!$F$6,25,$AF672,1,1)</f>
        <v>0</v>
      </c>
      <c r="AR672" s="190">
        <f ca="1">IF($AQ672&gt;0,OFFSET(DATA!$F$6,25+27*AR$10,$AF672,1,1)/$AQ672,0)</f>
        <v>0</v>
      </c>
      <c r="AS672" s="190">
        <f ca="1">IF($AQ672&gt;0,OFFSET(DATA!$F$6,25+27*AS$10,$AF672,1,1)/$AQ672,0)</f>
        <v>0</v>
      </c>
      <c r="AT672" s="190">
        <f ca="1">IF($AQ672&gt;0,OFFSET(DATA!$F$6,25+27*AT$10,$AF672,1,1)/$AQ672,0)</f>
        <v>0</v>
      </c>
      <c r="AU672" s="190">
        <f ca="1">IF($AQ672&gt;0,OFFSET(DATA!$F$6,25+27*AU$10,$AF672,1,1)/$AQ672,0)</f>
        <v>0</v>
      </c>
      <c r="AV672" s="190">
        <f ca="1">IF($AQ672&gt;0,OFFSET(DATA!$F$6,25+27*AV$10,$AF672,1,1)/$AQ672,0)</f>
        <v>0</v>
      </c>
      <c r="AW672" s="190">
        <f ca="1">IF($AQ672&gt;0,OFFSET(DATA!$F$6,25+27*AW$10,$AF672,1,1)/$AQ672,0)</f>
        <v>0</v>
      </c>
      <c r="AZ672" s="166">
        <f t="shared" ca="1" si="22"/>
        <v>1</v>
      </c>
      <c r="BA672" s="190">
        <f ca="1">IF($AG672&gt;0,OFFSET(DATA!$F$6,BA$10+27*(7-$AE$8),$AF672,1,1)/OFFSET(DATA!$F$6,BA$10,$AF672,1,1),0)</f>
        <v>0</v>
      </c>
      <c r="BB672" s="190">
        <f ca="1">IF($AG672&gt;0,OFFSET(DATA!$F$6,BB$10+27*(7-$AE$8),$AF672,1,1)/OFFSET(DATA!$F$6,BB$10,$AF672,1,1),0)</f>
        <v>0</v>
      </c>
      <c r="BC672" s="190">
        <f ca="1">IF($AG672&gt;0,OFFSET(DATA!$F$6,BC$10+27*(7-$AE$8),$AF672,1,1)/OFFSET(DATA!$F$6,BC$10,$AF672,1,1),0)</f>
        <v>0</v>
      </c>
      <c r="BD672" s="190">
        <f ca="1">IF($AG672&gt;0,OFFSET(DATA!$F$6,BD$10+27*(7-$AE$8),$AF672,1,1)/OFFSET(DATA!$F$6,BD$10,$AF672,1,1),0)</f>
        <v>0</v>
      </c>
      <c r="BE672" s="190">
        <f ca="1">IF($AG672&gt;0,OFFSET(DATA!$F$6,BE$10+27*(7-$AE$8),$AF672,1,1)/OFFSET(DATA!$F$6,BE$10,$AF672,1,1),0)</f>
        <v>0</v>
      </c>
      <c r="BF672" s="190">
        <f ca="1">IF($AG672&gt;0,OFFSET(DATA!$F$6,BF$10+27*(7-$AE$8),$AF672,1,1)/OFFSET(DATA!$F$6,BF$10,$AF672,1,1),0)</f>
        <v>0</v>
      </c>
      <c r="BG672" s="190">
        <f ca="1">IF($AG672&gt;0,OFFSET(DATA!$F$6,BG$10+27*(7-$AE$8),$AF672,1,1)/OFFSET(DATA!$F$6,BG$10,$AF672,1,1),0)</f>
        <v>0</v>
      </c>
      <c r="BH672" s="190">
        <f ca="1">IF($AG672&gt;0,OFFSET(DATA!$F$6,BH$10+27*(7-$AE$8),$AF672,1,1)/OFFSET(DATA!$F$6,BH$10,$AF672,1,1),0)</f>
        <v>0</v>
      </c>
      <c r="BI672" s="190">
        <f ca="1">IF($AG672&gt;0,OFFSET(DATA!$F$6,BI$10+27*(7-$AE$8),$AF672,1,1)/OFFSET(DATA!$F$6,BI$10,$AF672,1,1),0)</f>
        <v>0</v>
      </c>
      <c r="BJ672" s="190">
        <f ca="1">IF($AG672&gt;0,OFFSET(DATA!$F$6,BJ$10+27*(7-$AE$8),$AF672,1,1)/OFFSET(DATA!$F$6,BJ$10,$AF672,1,1),0)</f>
        <v>0</v>
      </c>
      <c r="BK672" s="190">
        <f ca="1">IF($AG672&gt;0,OFFSET(DATA!$F$6,BK$10+27*(7-$AE$8),$AF672,1,1)/OFFSET(DATA!$F$6,BK$10,$AF672,1,1),0)</f>
        <v>0</v>
      </c>
      <c r="BL672" s="190">
        <f ca="1">IF($AG672&gt;0,OFFSET(DATA!$F$6,BL$10+27*(7-$AE$8),$AF672,1,1)/OFFSET(DATA!$F$6,BL$10,$AF672,1,1),0)</f>
        <v>0</v>
      </c>
      <c r="BM672" s="190">
        <f ca="1">IF($AG672&gt;0,OFFSET(DATA!$F$6,BM$10+27*(7-$AE$8),$AF672,1,1)/OFFSET(DATA!$F$6,BM$10,$AF672,1,1),0)</f>
        <v>0</v>
      </c>
      <c r="BN672" s="190">
        <f ca="1">IF($AG672&gt;0,OFFSET(DATA!$F$6,BN$10+27*(7-$AE$8),$AF672,1,1)/OFFSET(DATA!$F$6,BN$10,$AF672,1,1),0)</f>
        <v>0</v>
      </c>
      <c r="BO672" s="190">
        <f ca="1">IF($AG672&gt;0,OFFSET(DATA!$F$6,BO$10+27*(7-$AE$8),$AF672,1,1)/OFFSET(DATA!$F$6,BO$10,$AF672,1,1),0)</f>
        <v>0</v>
      </c>
      <c r="BP672" s="190">
        <f ca="1">IF($AG672&gt;0,OFFSET(DATA!$F$6,BP$10+27*(7-$AE$8),$AF672,1,1)/OFFSET(DATA!$F$6,BP$10,$AF672,1,1),0)</f>
        <v>0</v>
      </c>
      <c r="BQ672" s="190">
        <f ca="1">IF($AG672&gt;0,OFFSET(DATA!$F$6,BQ$10+27*(7-$AE$8),$AF672,1,1)/OFFSET(DATA!$F$6,BQ$10,$AF672,1,1),0)</f>
        <v>0</v>
      </c>
      <c r="BR672" s="190">
        <f ca="1">IF($AG672&gt;0,OFFSET(DATA!$F$6,BR$10+27*(7-$AE$8),$AF672,1,1)/OFFSET(DATA!$F$6,BR$10,$AF672,1,1),0)</f>
        <v>0</v>
      </c>
      <c r="BS672" s="190">
        <f ca="1">IF($AG672&gt;0,OFFSET(DATA!$F$6,BS$10+27*(7-$AE$8),$AF672,1,1)/OFFSET(DATA!$F$6,BS$10,$AF672,1,1),0)</f>
        <v>0</v>
      </c>
      <c r="BT672" s="190">
        <f ca="1">IF($AG672&gt;0,OFFSET(DATA!$F$6,BT$10+27*(7-$AE$8),$AF672,1,1)/OFFSET(DATA!$F$6,BT$10,$AF672,1,1),0)</f>
        <v>0</v>
      </c>
      <c r="BU672" s="190">
        <f ca="1">IF($AG672&gt;0,OFFSET(DATA!$F$6,BU$10+27*(7-$AE$8),$AF672,1,1)/OFFSET(DATA!$F$6,BU$10,$AF672,1,1),0)</f>
        <v>0</v>
      </c>
      <c r="BV672" s="190">
        <f ca="1">IF($AG672&gt;0,OFFSET(DATA!$F$6,BV$10+27*(7-$AE$8),$AF672,1,1)/OFFSET(DATA!$F$6,BV$10,$AF672,1,1),0)</f>
        <v>0</v>
      </c>
      <c r="BW672" s="190">
        <f ca="1">IF($AG672&gt;0,OFFSET(DATA!$F$6,BW$10+27*(7-$AE$8),$AF672,1,1)/OFFSET(DATA!$F$6,BW$10,$AF672,1,1),0)</f>
        <v>0</v>
      </c>
      <c r="BX672" s="190">
        <f ca="1">IF($AG672&gt;0,OFFSET(DATA!$F$6,BX$10+27*(7-$AE$8),$AF672,1,1)/OFFSET(DATA!$F$6,BX$10,$AF672,1,1),0)</f>
        <v>0</v>
      </c>
    </row>
    <row r="673" spans="32:76" x14ac:dyDescent="0.2">
      <c r="AF673" s="166">
        <v>662</v>
      </c>
      <c r="AG673" s="96">
        <f ca="1">OFFSET(DATA!$F$6,$AF$10,$AF673,1,1)</f>
        <v>0</v>
      </c>
      <c r="AH673" s="190">
        <f ca="1">IF($AG673&gt;0,OFFSET(DATA!$F$6,$AF$10+27*AH$10,$AF673,1,1)/$AG673,0)</f>
        <v>0</v>
      </c>
      <c r="AI673" s="190">
        <f ca="1">IF($AG673&gt;0,OFFSET(DATA!$F$6,$AF$10+27*AI$10,$AF673,1,1)/$AG673,0)</f>
        <v>0</v>
      </c>
      <c r="AJ673" s="190">
        <f ca="1">IF($AG673&gt;0,OFFSET(DATA!$F$6,$AF$10+27*AJ$10,$AF673,1,1)/$AG673,0)</f>
        <v>0</v>
      </c>
      <c r="AK673" s="190">
        <f ca="1">IF($AG673&gt;0,OFFSET(DATA!$F$6,$AF$10+27*AK$10,$AF673,1,1)/$AG673,0)</f>
        <v>0</v>
      </c>
      <c r="AL673" s="190">
        <f ca="1">IF($AG673&gt;0,OFFSET(DATA!$F$6,$AF$10+27*AL$10,$AF673,1,1)/$AG673,0)</f>
        <v>0</v>
      </c>
      <c r="AM673" s="190">
        <f ca="1">IF($AG673&gt;0,OFFSET(DATA!$F$6,$AF$10+27*AM$10,$AF673,1,1)/$AG673,0)</f>
        <v>0</v>
      </c>
      <c r="AN673" s="166">
        <f ca="1">OFFSET(DATA!$F$6,$AF$10+27*AN$10,$AF673,1,1)</f>
        <v>0</v>
      </c>
      <c r="AO673" s="166">
        <f t="shared" ca="1" si="21"/>
        <v>0</v>
      </c>
      <c r="AQ673" s="96">
        <f ca="1">OFFSET(DATA!$F$6,25,$AF673,1,1)</f>
        <v>0</v>
      </c>
      <c r="AR673" s="190">
        <f ca="1">IF($AQ673&gt;0,OFFSET(DATA!$F$6,25+27*AR$10,$AF673,1,1)/$AQ673,0)</f>
        <v>0</v>
      </c>
      <c r="AS673" s="190">
        <f ca="1">IF($AQ673&gt;0,OFFSET(DATA!$F$6,25+27*AS$10,$AF673,1,1)/$AQ673,0)</f>
        <v>0</v>
      </c>
      <c r="AT673" s="190">
        <f ca="1">IF($AQ673&gt;0,OFFSET(DATA!$F$6,25+27*AT$10,$AF673,1,1)/$AQ673,0)</f>
        <v>0</v>
      </c>
      <c r="AU673" s="190">
        <f ca="1">IF($AQ673&gt;0,OFFSET(DATA!$F$6,25+27*AU$10,$AF673,1,1)/$AQ673,0)</f>
        <v>0</v>
      </c>
      <c r="AV673" s="190">
        <f ca="1">IF($AQ673&gt;0,OFFSET(DATA!$F$6,25+27*AV$10,$AF673,1,1)/$AQ673,0)</f>
        <v>0</v>
      </c>
      <c r="AW673" s="190">
        <f ca="1">IF($AQ673&gt;0,OFFSET(DATA!$F$6,25+27*AW$10,$AF673,1,1)/$AQ673,0)</f>
        <v>0</v>
      </c>
      <c r="AZ673" s="166">
        <f t="shared" ca="1" si="22"/>
        <v>1</v>
      </c>
      <c r="BA673" s="190">
        <f ca="1">IF($AG673&gt;0,OFFSET(DATA!$F$6,BA$10+27*(7-$AE$8),$AF673,1,1)/OFFSET(DATA!$F$6,BA$10,$AF673,1,1),0)</f>
        <v>0</v>
      </c>
      <c r="BB673" s="190">
        <f ca="1">IF($AG673&gt;0,OFFSET(DATA!$F$6,BB$10+27*(7-$AE$8),$AF673,1,1)/OFFSET(DATA!$F$6,BB$10,$AF673,1,1),0)</f>
        <v>0</v>
      </c>
      <c r="BC673" s="190">
        <f ca="1">IF($AG673&gt;0,OFFSET(DATA!$F$6,BC$10+27*(7-$AE$8),$AF673,1,1)/OFFSET(DATA!$F$6,BC$10,$AF673,1,1),0)</f>
        <v>0</v>
      </c>
      <c r="BD673" s="190">
        <f ca="1">IF($AG673&gt;0,OFFSET(DATA!$F$6,BD$10+27*(7-$AE$8),$AF673,1,1)/OFFSET(DATA!$F$6,BD$10,$AF673,1,1),0)</f>
        <v>0</v>
      </c>
      <c r="BE673" s="190">
        <f ca="1">IF($AG673&gt;0,OFFSET(DATA!$F$6,BE$10+27*(7-$AE$8),$AF673,1,1)/OFFSET(DATA!$F$6,BE$10,$AF673,1,1),0)</f>
        <v>0</v>
      </c>
      <c r="BF673" s="190">
        <f ca="1">IF($AG673&gt;0,OFFSET(DATA!$F$6,BF$10+27*(7-$AE$8),$AF673,1,1)/OFFSET(DATA!$F$6,BF$10,$AF673,1,1),0)</f>
        <v>0</v>
      </c>
      <c r="BG673" s="190">
        <f ca="1">IF($AG673&gt;0,OFFSET(DATA!$F$6,BG$10+27*(7-$AE$8),$AF673,1,1)/OFFSET(DATA!$F$6,BG$10,$AF673,1,1),0)</f>
        <v>0</v>
      </c>
      <c r="BH673" s="190">
        <f ca="1">IF($AG673&gt;0,OFFSET(DATA!$F$6,BH$10+27*(7-$AE$8),$AF673,1,1)/OFFSET(DATA!$F$6,BH$10,$AF673,1,1),0)</f>
        <v>0</v>
      </c>
      <c r="BI673" s="190">
        <f ca="1">IF($AG673&gt;0,OFFSET(DATA!$F$6,BI$10+27*(7-$AE$8),$AF673,1,1)/OFFSET(DATA!$F$6,BI$10,$AF673,1,1),0)</f>
        <v>0</v>
      </c>
      <c r="BJ673" s="190">
        <f ca="1">IF($AG673&gt;0,OFFSET(DATA!$F$6,BJ$10+27*(7-$AE$8),$AF673,1,1)/OFFSET(DATA!$F$6,BJ$10,$AF673,1,1),0)</f>
        <v>0</v>
      </c>
      <c r="BK673" s="190">
        <f ca="1">IF($AG673&gt;0,OFFSET(DATA!$F$6,BK$10+27*(7-$AE$8),$AF673,1,1)/OFFSET(DATA!$F$6,BK$10,$AF673,1,1),0)</f>
        <v>0</v>
      </c>
      <c r="BL673" s="190">
        <f ca="1">IF($AG673&gt;0,OFFSET(DATA!$F$6,BL$10+27*(7-$AE$8),$AF673,1,1)/OFFSET(DATA!$F$6,BL$10,$AF673,1,1),0)</f>
        <v>0</v>
      </c>
      <c r="BM673" s="190">
        <f ca="1">IF($AG673&gt;0,OFFSET(DATA!$F$6,BM$10+27*(7-$AE$8),$AF673,1,1)/OFFSET(DATA!$F$6,BM$10,$AF673,1,1),0)</f>
        <v>0</v>
      </c>
      <c r="BN673" s="190">
        <f ca="1">IF($AG673&gt;0,OFFSET(DATA!$F$6,BN$10+27*(7-$AE$8),$AF673,1,1)/OFFSET(DATA!$F$6,BN$10,$AF673,1,1),0)</f>
        <v>0</v>
      </c>
      <c r="BO673" s="190">
        <f ca="1">IF($AG673&gt;0,OFFSET(DATA!$F$6,BO$10+27*(7-$AE$8),$AF673,1,1)/OFFSET(DATA!$F$6,BO$10,$AF673,1,1),0)</f>
        <v>0</v>
      </c>
      <c r="BP673" s="190">
        <f ca="1">IF($AG673&gt;0,OFFSET(DATA!$F$6,BP$10+27*(7-$AE$8),$AF673,1,1)/OFFSET(DATA!$F$6,BP$10,$AF673,1,1),0)</f>
        <v>0</v>
      </c>
      <c r="BQ673" s="190">
        <f ca="1">IF($AG673&gt;0,OFFSET(DATA!$F$6,BQ$10+27*(7-$AE$8),$AF673,1,1)/OFFSET(DATA!$F$6,BQ$10,$AF673,1,1),0)</f>
        <v>0</v>
      </c>
      <c r="BR673" s="190">
        <f ca="1">IF($AG673&gt;0,OFFSET(DATA!$F$6,BR$10+27*(7-$AE$8),$AF673,1,1)/OFFSET(DATA!$F$6,BR$10,$AF673,1,1),0)</f>
        <v>0</v>
      </c>
      <c r="BS673" s="190">
        <f ca="1">IF($AG673&gt;0,OFFSET(DATA!$F$6,BS$10+27*(7-$AE$8),$AF673,1,1)/OFFSET(DATA!$F$6,BS$10,$AF673,1,1),0)</f>
        <v>0</v>
      </c>
      <c r="BT673" s="190">
        <f ca="1">IF($AG673&gt;0,OFFSET(DATA!$F$6,BT$10+27*(7-$AE$8),$AF673,1,1)/OFFSET(DATA!$F$6,BT$10,$AF673,1,1),0)</f>
        <v>0</v>
      </c>
      <c r="BU673" s="190">
        <f ca="1">IF($AG673&gt;0,OFFSET(DATA!$F$6,BU$10+27*(7-$AE$8),$AF673,1,1)/OFFSET(DATA!$F$6,BU$10,$AF673,1,1),0)</f>
        <v>0</v>
      </c>
      <c r="BV673" s="190">
        <f ca="1">IF($AG673&gt;0,OFFSET(DATA!$F$6,BV$10+27*(7-$AE$8),$AF673,1,1)/OFFSET(DATA!$F$6,BV$10,$AF673,1,1),0)</f>
        <v>0</v>
      </c>
      <c r="BW673" s="190">
        <f ca="1">IF($AG673&gt;0,OFFSET(DATA!$F$6,BW$10+27*(7-$AE$8),$AF673,1,1)/OFFSET(DATA!$F$6,BW$10,$AF673,1,1),0)</f>
        <v>0</v>
      </c>
      <c r="BX673" s="190">
        <f ca="1">IF($AG673&gt;0,OFFSET(DATA!$F$6,BX$10+27*(7-$AE$8),$AF673,1,1)/OFFSET(DATA!$F$6,BX$10,$AF673,1,1),0)</f>
        <v>0</v>
      </c>
    </row>
    <row r="674" spans="32:76" x14ac:dyDescent="0.2">
      <c r="AF674" s="166">
        <v>663</v>
      </c>
      <c r="AG674" s="96">
        <f ca="1">OFFSET(DATA!$F$6,$AF$10,$AF674,1,1)</f>
        <v>0</v>
      </c>
      <c r="AH674" s="190">
        <f ca="1">IF($AG674&gt;0,OFFSET(DATA!$F$6,$AF$10+27*AH$10,$AF674,1,1)/$AG674,0)</f>
        <v>0</v>
      </c>
      <c r="AI674" s="190">
        <f ca="1">IF($AG674&gt;0,OFFSET(DATA!$F$6,$AF$10+27*AI$10,$AF674,1,1)/$AG674,0)</f>
        <v>0</v>
      </c>
      <c r="AJ674" s="190">
        <f ca="1">IF($AG674&gt;0,OFFSET(DATA!$F$6,$AF$10+27*AJ$10,$AF674,1,1)/$AG674,0)</f>
        <v>0</v>
      </c>
      <c r="AK674" s="190">
        <f ca="1">IF($AG674&gt;0,OFFSET(DATA!$F$6,$AF$10+27*AK$10,$AF674,1,1)/$AG674,0)</f>
        <v>0</v>
      </c>
      <c r="AL674" s="190">
        <f ca="1">IF($AG674&gt;0,OFFSET(DATA!$F$6,$AF$10+27*AL$10,$AF674,1,1)/$AG674,0)</f>
        <v>0</v>
      </c>
      <c r="AM674" s="190">
        <f ca="1">IF($AG674&gt;0,OFFSET(DATA!$F$6,$AF$10+27*AM$10,$AF674,1,1)/$AG674,0)</f>
        <v>0</v>
      </c>
      <c r="AN674" s="166">
        <f ca="1">OFFSET(DATA!$F$6,$AF$10+27*AN$10,$AF674,1,1)</f>
        <v>0</v>
      </c>
      <c r="AO674" s="166">
        <f t="shared" ca="1" si="21"/>
        <v>0</v>
      </c>
      <c r="AQ674" s="96">
        <f ca="1">OFFSET(DATA!$F$6,25,$AF674,1,1)</f>
        <v>0</v>
      </c>
      <c r="AR674" s="190">
        <f ca="1">IF($AQ674&gt;0,OFFSET(DATA!$F$6,25+27*AR$10,$AF674,1,1)/$AQ674,0)</f>
        <v>0</v>
      </c>
      <c r="AS674" s="190">
        <f ca="1">IF($AQ674&gt;0,OFFSET(DATA!$F$6,25+27*AS$10,$AF674,1,1)/$AQ674,0)</f>
        <v>0</v>
      </c>
      <c r="AT674" s="190">
        <f ca="1">IF($AQ674&gt;0,OFFSET(DATA!$F$6,25+27*AT$10,$AF674,1,1)/$AQ674,0)</f>
        <v>0</v>
      </c>
      <c r="AU674" s="190">
        <f ca="1">IF($AQ674&gt;0,OFFSET(DATA!$F$6,25+27*AU$10,$AF674,1,1)/$AQ674,0)</f>
        <v>0</v>
      </c>
      <c r="AV674" s="190">
        <f ca="1">IF($AQ674&gt;0,OFFSET(DATA!$F$6,25+27*AV$10,$AF674,1,1)/$AQ674,0)</f>
        <v>0</v>
      </c>
      <c r="AW674" s="190">
        <f ca="1">IF($AQ674&gt;0,OFFSET(DATA!$F$6,25+27*AW$10,$AF674,1,1)/$AQ674,0)</f>
        <v>0</v>
      </c>
      <c r="AZ674" s="166">
        <f t="shared" ca="1" si="22"/>
        <v>1</v>
      </c>
      <c r="BA674" s="190">
        <f ca="1">IF($AG674&gt;0,OFFSET(DATA!$F$6,BA$10+27*(7-$AE$8),$AF674,1,1)/OFFSET(DATA!$F$6,BA$10,$AF674,1,1),0)</f>
        <v>0</v>
      </c>
      <c r="BB674" s="190">
        <f ca="1">IF($AG674&gt;0,OFFSET(DATA!$F$6,BB$10+27*(7-$AE$8),$AF674,1,1)/OFFSET(DATA!$F$6,BB$10,$AF674,1,1),0)</f>
        <v>0</v>
      </c>
      <c r="BC674" s="190">
        <f ca="1">IF($AG674&gt;0,OFFSET(DATA!$F$6,BC$10+27*(7-$AE$8),$AF674,1,1)/OFFSET(DATA!$F$6,BC$10,$AF674,1,1),0)</f>
        <v>0</v>
      </c>
      <c r="BD674" s="190">
        <f ca="1">IF($AG674&gt;0,OFFSET(DATA!$F$6,BD$10+27*(7-$AE$8),$AF674,1,1)/OFFSET(DATA!$F$6,BD$10,$AF674,1,1),0)</f>
        <v>0</v>
      </c>
      <c r="BE674" s="190">
        <f ca="1">IF($AG674&gt;0,OFFSET(DATA!$F$6,BE$10+27*(7-$AE$8),$AF674,1,1)/OFFSET(DATA!$F$6,BE$10,$AF674,1,1),0)</f>
        <v>0</v>
      </c>
      <c r="BF674" s="190">
        <f ca="1">IF($AG674&gt;0,OFFSET(DATA!$F$6,BF$10+27*(7-$AE$8),$AF674,1,1)/OFFSET(DATA!$F$6,BF$10,$AF674,1,1),0)</f>
        <v>0</v>
      </c>
      <c r="BG674" s="190">
        <f ca="1">IF($AG674&gt;0,OFFSET(DATA!$F$6,BG$10+27*(7-$AE$8),$AF674,1,1)/OFFSET(DATA!$F$6,BG$10,$AF674,1,1),0)</f>
        <v>0</v>
      </c>
      <c r="BH674" s="190">
        <f ca="1">IF($AG674&gt;0,OFFSET(DATA!$F$6,BH$10+27*(7-$AE$8),$AF674,1,1)/OFFSET(DATA!$F$6,BH$10,$AF674,1,1),0)</f>
        <v>0</v>
      </c>
      <c r="BI674" s="190">
        <f ca="1">IF($AG674&gt;0,OFFSET(DATA!$F$6,BI$10+27*(7-$AE$8),$AF674,1,1)/OFFSET(DATA!$F$6,BI$10,$AF674,1,1),0)</f>
        <v>0</v>
      </c>
      <c r="BJ674" s="190">
        <f ca="1">IF($AG674&gt;0,OFFSET(DATA!$F$6,BJ$10+27*(7-$AE$8),$AF674,1,1)/OFFSET(DATA!$F$6,BJ$10,$AF674,1,1),0)</f>
        <v>0</v>
      </c>
      <c r="BK674" s="190">
        <f ca="1">IF($AG674&gt;0,OFFSET(DATA!$F$6,BK$10+27*(7-$AE$8),$AF674,1,1)/OFFSET(DATA!$F$6,BK$10,$AF674,1,1),0)</f>
        <v>0</v>
      </c>
      <c r="BL674" s="190">
        <f ca="1">IF($AG674&gt;0,OFFSET(DATA!$F$6,BL$10+27*(7-$AE$8),$AF674,1,1)/OFFSET(DATA!$F$6,BL$10,$AF674,1,1),0)</f>
        <v>0</v>
      </c>
      <c r="BM674" s="190">
        <f ca="1">IF($AG674&gt;0,OFFSET(DATA!$F$6,BM$10+27*(7-$AE$8),$AF674,1,1)/OFFSET(DATA!$F$6,BM$10,$AF674,1,1),0)</f>
        <v>0</v>
      </c>
      <c r="BN674" s="190">
        <f ca="1">IF($AG674&gt;0,OFFSET(DATA!$F$6,BN$10+27*(7-$AE$8),$AF674,1,1)/OFFSET(DATA!$F$6,BN$10,$AF674,1,1),0)</f>
        <v>0</v>
      </c>
      <c r="BO674" s="190">
        <f ca="1">IF($AG674&gt;0,OFFSET(DATA!$F$6,BO$10+27*(7-$AE$8),$AF674,1,1)/OFFSET(DATA!$F$6,BO$10,$AF674,1,1),0)</f>
        <v>0</v>
      </c>
      <c r="BP674" s="190">
        <f ca="1">IF($AG674&gt;0,OFFSET(DATA!$F$6,BP$10+27*(7-$AE$8),$AF674,1,1)/OFFSET(DATA!$F$6,BP$10,$AF674,1,1),0)</f>
        <v>0</v>
      </c>
      <c r="BQ674" s="190">
        <f ca="1">IF($AG674&gt;0,OFFSET(DATA!$F$6,BQ$10+27*(7-$AE$8),$AF674,1,1)/OFFSET(DATA!$F$6,BQ$10,$AF674,1,1),0)</f>
        <v>0</v>
      </c>
      <c r="BR674" s="190">
        <f ca="1">IF($AG674&gt;0,OFFSET(DATA!$F$6,BR$10+27*(7-$AE$8),$AF674,1,1)/OFFSET(DATA!$F$6,BR$10,$AF674,1,1),0)</f>
        <v>0</v>
      </c>
      <c r="BS674" s="190">
        <f ca="1">IF($AG674&gt;0,OFFSET(DATA!$F$6,BS$10+27*(7-$AE$8),$AF674,1,1)/OFFSET(DATA!$F$6,BS$10,$AF674,1,1),0)</f>
        <v>0</v>
      </c>
      <c r="BT674" s="190">
        <f ca="1">IF($AG674&gt;0,OFFSET(DATA!$F$6,BT$10+27*(7-$AE$8),$AF674,1,1)/OFFSET(DATA!$F$6,BT$10,$AF674,1,1),0)</f>
        <v>0</v>
      </c>
      <c r="BU674" s="190">
        <f ca="1">IF($AG674&gt;0,OFFSET(DATA!$F$6,BU$10+27*(7-$AE$8),$AF674,1,1)/OFFSET(DATA!$F$6,BU$10,$AF674,1,1),0)</f>
        <v>0</v>
      </c>
      <c r="BV674" s="190">
        <f ca="1">IF($AG674&gt;0,OFFSET(DATA!$F$6,BV$10+27*(7-$AE$8),$AF674,1,1)/OFFSET(DATA!$F$6,BV$10,$AF674,1,1),0)</f>
        <v>0</v>
      </c>
      <c r="BW674" s="190">
        <f ca="1">IF($AG674&gt;0,OFFSET(DATA!$F$6,BW$10+27*(7-$AE$8),$AF674,1,1)/OFFSET(DATA!$F$6,BW$10,$AF674,1,1),0)</f>
        <v>0</v>
      </c>
      <c r="BX674" s="190">
        <f ca="1">IF($AG674&gt;0,OFFSET(DATA!$F$6,BX$10+27*(7-$AE$8),$AF674,1,1)/OFFSET(DATA!$F$6,BX$10,$AF674,1,1),0)</f>
        <v>0</v>
      </c>
    </row>
    <row r="675" spans="32:76" x14ac:dyDescent="0.2">
      <c r="AF675" s="166">
        <v>664</v>
      </c>
      <c r="AG675" s="96">
        <f ca="1">OFFSET(DATA!$F$6,$AF$10,$AF675,1,1)</f>
        <v>0</v>
      </c>
      <c r="AH675" s="190">
        <f ca="1">IF($AG675&gt;0,OFFSET(DATA!$F$6,$AF$10+27*AH$10,$AF675,1,1)/$AG675,0)</f>
        <v>0</v>
      </c>
      <c r="AI675" s="190">
        <f ca="1">IF($AG675&gt;0,OFFSET(DATA!$F$6,$AF$10+27*AI$10,$AF675,1,1)/$AG675,0)</f>
        <v>0</v>
      </c>
      <c r="AJ675" s="190">
        <f ca="1">IF($AG675&gt;0,OFFSET(DATA!$F$6,$AF$10+27*AJ$10,$AF675,1,1)/$AG675,0)</f>
        <v>0</v>
      </c>
      <c r="AK675" s="190">
        <f ca="1">IF($AG675&gt;0,OFFSET(DATA!$F$6,$AF$10+27*AK$10,$AF675,1,1)/$AG675,0)</f>
        <v>0</v>
      </c>
      <c r="AL675" s="190">
        <f ca="1">IF($AG675&gt;0,OFFSET(DATA!$F$6,$AF$10+27*AL$10,$AF675,1,1)/$AG675,0)</f>
        <v>0</v>
      </c>
      <c r="AM675" s="190">
        <f ca="1">IF($AG675&gt;0,OFFSET(DATA!$F$6,$AF$10+27*AM$10,$AF675,1,1)/$AG675,0)</f>
        <v>0</v>
      </c>
      <c r="AN675" s="166">
        <f ca="1">OFFSET(DATA!$F$6,$AF$10+27*AN$10,$AF675,1,1)</f>
        <v>0</v>
      </c>
      <c r="AO675" s="166">
        <f t="shared" ca="1" si="21"/>
        <v>0</v>
      </c>
      <c r="AQ675" s="96">
        <f ca="1">OFFSET(DATA!$F$6,25,$AF675,1,1)</f>
        <v>0</v>
      </c>
      <c r="AR675" s="190">
        <f ca="1">IF($AQ675&gt;0,OFFSET(DATA!$F$6,25+27*AR$10,$AF675,1,1)/$AQ675,0)</f>
        <v>0</v>
      </c>
      <c r="AS675" s="190">
        <f ca="1">IF($AQ675&gt;0,OFFSET(DATA!$F$6,25+27*AS$10,$AF675,1,1)/$AQ675,0)</f>
        <v>0</v>
      </c>
      <c r="AT675" s="190">
        <f ca="1">IF($AQ675&gt;0,OFFSET(DATA!$F$6,25+27*AT$10,$AF675,1,1)/$AQ675,0)</f>
        <v>0</v>
      </c>
      <c r="AU675" s="190">
        <f ca="1">IF($AQ675&gt;0,OFFSET(DATA!$F$6,25+27*AU$10,$AF675,1,1)/$AQ675,0)</f>
        <v>0</v>
      </c>
      <c r="AV675" s="190">
        <f ca="1">IF($AQ675&gt;0,OFFSET(DATA!$F$6,25+27*AV$10,$AF675,1,1)/$AQ675,0)</f>
        <v>0</v>
      </c>
      <c r="AW675" s="190">
        <f ca="1">IF($AQ675&gt;0,OFFSET(DATA!$F$6,25+27*AW$10,$AF675,1,1)/$AQ675,0)</f>
        <v>0</v>
      </c>
      <c r="AZ675" s="166">
        <f t="shared" ca="1" si="22"/>
        <v>1</v>
      </c>
      <c r="BA675" s="190">
        <f ca="1">IF($AG675&gt;0,OFFSET(DATA!$F$6,BA$10+27*(7-$AE$8),$AF675,1,1)/OFFSET(DATA!$F$6,BA$10,$AF675,1,1),0)</f>
        <v>0</v>
      </c>
      <c r="BB675" s="190">
        <f ca="1">IF($AG675&gt;0,OFFSET(DATA!$F$6,BB$10+27*(7-$AE$8),$AF675,1,1)/OFFSET(DATA!$F$6,BB$10,$AF675,1,1),0)</f>
        <v>0</v>
      </c>
      <c r="BC675" s="190">
        <f ca="1">IF($AG675&gt;0,OFFSET(DATA!$F$6,BC$10+27*(7-$AE$8),$AF675,1,1)/OFFSET(DATA!$F$6,BC$10,$AF675,1,1),0)</f>
        <v>0</v>
      </c>
      <c r="BD675" s="190">
        <f ca="1">IF($AG675&gt;0,OFFSET(DATA!$F$6,BD$10+27*(7-$AE$8),$AF675,1,1)/OFFSET(DATA!$F$6,BD$10,$AF675,1,1),0)</f>
        <v>0</v>
      </c>
      <c r="BE675" s="190">
        <f ca="1">IF($AG675&gt;0,OFFSET(DATA!$F$6,BE$10+27*(7-$AE$8),$AF675,1,1)/OFFSET(DATA!$F$6,BE$10,$AF675,1,1),0)</f>
        <v>0</v>
      </c>
      <c r="BF675" s="190">
        <f ca="1">IF($AG675&gt;0,OFFSET(DATA!$F$6,BF$10+27*(7-$AE$8),$AF675,1,1)/OFFSET(DATA!$F$6,BF$10,$AF675,1,1),0)</f>
        <v>0</v>
      </c>
      <c r="BG675" s="190">
        <f ca="1">IF($AG675&gt;0,OFFSET(DATA!$F$6,BG$10+27*(7-$AE$8),$AF675,1,1)/OFFSET(DATA!$F$6,BG$10,$AF675,1,1),0)</f>
        <v>0</v>
      </c>
      <c r="BH675" s="190">
        <f ca="1">IF($AG675&gt;0,OFFSET(DATA!$F$6,BH$10+27*(7-$AE$8),$AF675,1,1)/OFFSET(DATA!$F$6,BH$10,$AF675,1,1),0)</f>
        <v>0</v>
      </c>
      <c r="BI675" s="190">
        <f ca="1">IF($AG675&gt;0,OFFSET(DATA!$F$6,BI$10+27*(7-$AE$8),$AF675,1,1)/OFFSET(DATA!$F$6,BI$10,$AF675,1,1),0)</f>
        <v>0</v>
      </c>
      <c r="BJ675" s="190">
        <f ca="1">IF($AG675&gt;0,OFFSET(DATA!$F$6,BJ$10+27*(7-$AE$8),$AF675,1,1)/OFFSET(DATA!$F$6,BJ$10,$AF675,1,1),0)</f>
        <v>0</v>
      </c>
      <c r="BK675" s="190">
        <f ca="1">IF($AG675&gt;0,OFFSET(DATA!$F$6,BK$10+27*(7-$AE$8),$AF675,1,1)/OFFSET(DATA!$F$6,BK$10,$AF675,1,1),0)</f>
        <v>0</v>
      </c>
      <c r="BL675" s="190">
        <f ca="1">IF($AG675&gt;0,OFFSET(DATA!$F$6,BL$10+27*(7-$AE$8),$AF675,1,1)/OFFSET(DATA!$F$6,BL$10,$AF675,1,1),0)</f>
        <v>0</v>
      </c>
      <c r="BM675" s="190">
        <f ca="1">IF($AG675&gt;0,OFFSET(DATA!$F$6,BM$10+27*(7-$AE$8),$AF675,1,1)/OFFSET(DATA!$F$6,BM$10,$AF675,1,1),0)</f>
        <v>0</v>
      </c>
      <c r="BN675" s="190">
        <f ca="1">IF($AG675&gt;0,OFFSET(DATA!$F$6,BN$10+27*(7-$AE$8),$AF675,1,1)/OFFSET(DATA!$F$6,BN$10,$AF675,1,1),0)</f>
        <v>0</v>
      </c>
      <c r="BO675" s="190">
        <f ca="1">IF($AG675&gt;0,OFFSET(DATA!$F$6,BO$10+27*(7-$AE$8),$AF675,1,1)/OFFSET(DATA!$F$6,BO$10,$AF675,1,1),0)</f>
        <v>0</v>
      </c>
      <c r="BP675" s="190">
        <f ca="1">IF($AG675&gt;0,OFFSET(DATA!$F$6,BP$10+27*(7-$AE$8),$AF675,1,1)/OFFSET(DATA!$F$6,BP$10,$AF675,1,1),0)</f>
        <v>0</v>
      </c>
      <c r="BQ675" s="190">
        <f ca="1">IF($AG675&gt;0,OFFSET(DATA!$F$6,BQ$10+27*(7-$AE$8),$AF675,1,1)/OFFSET(DATA!$F$6,BQ$10,$AF675,1,1),0)</f>
        <v>0</v>
      </c>
      <c r="BR675" s="190">
        <f ca="1">IF($AG675&gt;0,OFFSET(DATA!$F$6,BR$10+27*(7-$AE$8),$AF675,1,1)/OFFSET(DATA!$F$6,BR$10,$AF675,1,1),0)</f>
        <v>0</v>
      </c>
      <c r="BS675" s="190">
        <f ca="1">IF($AG675&gt;0,OFFSET(DATA!$F$6,BS$10+27*(7-$AE$8),$AF675,1,1)/OFFSET(DATA!$F$6,BS$10,$AF675,1,1),0)</f>
        <v>0</v>
      </c>
      <c r="BT675" s="190">
        <f ca="1">IF($AG675&gt;0,OFFSET(DATA!$F$6,BT$10+27*(7-$AE$8),$AF675,1,1)/OFFSET(DATA!$F$6,BT$10,$AF675,1,1),0)</f>
        <v>0</v>
      </c>
      <c r="BU675" s="190">
        <f ca="1">IF($AG675&gt;0,OFFSET(DATA!$F$6,BU$10+27*(7-$AE$8),$AF675,1,1)/OFFSET(DATA!$F$6,BU$10,$AF675,1,1),0)</f>
        <v>0</v>
      </c>
      <c r="BV675" s="190">
        <f ca="1">IF($AG675&gt;0,OFFSET(DATA!$F$6,BV$10+27*(7-$AE$8),$AF675,1,1)/OFFSET(DATA!$F$6,BV$10,$AF675,1,1),0)</f>
        <v>0</v>
      </c>
      <c r="BW675" s="190">
        <f ca="1">IF($AG675&gt;0,OFFSET(DATA!$F$6,BW$10+27*(7-$AE$8),$AF675,1,1)/OFFSET(DATA!$F$6,BW$10,$AF675,1,1),0)</f>
        <v>0</v>
      </c>
      <c r="BX675" s="190">
        <f ca="1">IF($AG675&gt;0,OFFSET(DATA!$F$6,BX$10+27*(7-$AE$8),$AF675,1,1)/OFFSET(DATA!$F$6,BX$10,$AF675,1,1),0)</f>
        <v>0</v>
      </c>
    </row>
    <row r="676" spans="32:76" x14ac:dyDescent="0.2">
      <c r="AF676" s="166">
        <v>665</v>
      </c>
      <c r="AG676" s="96">
        <f ca="1">OFFSET(DATA!$F$6,$AF$10,$AF676,1,1)</f>
        <v>0</v>
      </c>
      <c r="AH676" s="190">
        <f ca="1">IF($AG676&gt;0,OFFSET(DATA!$F$6,$AF$10+27*AH$10,$AF676,1,1)/$AG676,0)</f>
        <v>0</v>
      </c>
      <c r="AI676" s="190">
        <f ca="1">IF($AG676&gt;0,OFFSET(DATA!$F$6,$AF$10+27*AI$10,$AF676,1,1)/$AG676,0)</f>
        <v>0</v>
      </c>
      <c r="AJ676" s="190">
        <f ca="1">IF($AG676&gt;0,OFFSET(DATA!$F$6,$AF$10+27*AJ$10,$AF676,1,1)/$AG676,0)</f>
        <v>0</v>
      </c>
      <c r="AK676" s="190">
        <f ca="1">IF($AG676&gt;0,OFFSET(DATA!$F$6,$AF$10+27*AK$10,$AF676,1,1)/$AG676,0)</f>
        <v>0</v>
      </c>
      <c r="AL676" s="190">
        <f ca="1">IF($AG676&gt;0,OFFSET(DATA!$F$6,$AF$10+27*AL$10,$AF676,1,1)/$AG676,0)</f>
        <v>0</v>
      </c>
      <c r="AM676" s="190">
        <f ca="1">IF($AG676&gt;0,OFFSET(DATA!$F$6,$AF$10+27*AM$10,$AF676,1,1)/$AG676,0)</f>
        <v>0</v>
      </c>
      <c r="AN676" s="166">
        <f ca="1">OFFSET(DATA!$F$6,$AF$10+27*AN$10,$AF676,1,1)</f>
        <v>0</v>
      </c>
      <c r="AO676" s="166">
        <f t="shared" ca="1" si="21"/>
        <v>0</v>
      </c>
      <c r="AQ676" s="96">
        <f ca="1">OFFSET(DATA!$F$6,25,$AF676,1,1)</f>
        <v>0</v>
      </c>
      <c r="AR676" s="190">
        <f ca="1">IF($AQ676&gt;0,OFFSET(DATA!$F$6,25+27*AR$10,$AF676,1,1)/$AQ676,0)</f>
        <v>0</v>
      </c>
      <c r="AS676" s="190">
        <f ca="1">IF($AQ676&gt;0,OFFSET(DATA!$F$6,25+27*AS$10,$AF676,1,1)/$AQ676,0)</f>
        <v>0</v>
      </c>
      <c r="AT676" s="190">
        <f ca="1">IF($AQ676&gt;0,OFFSET(DATA!$F$6,25+27*AT$10,$AF676,1,1)/$AQ676,0)</f>
        <v>0</v>
      </c>
      <c r="AU676" s="190">
        <f ca="1">IF($AQ676&gt;0,OFFSET(DATA!$F$6,25+27*AU$10,$AF676,1,1)/$AQ676,0)</f>
        <v>0</v>
      </c>
      <c r="AV676" s="190">
        <f ca="1">IF($AQ676&gt;0,OFFSET(DATA!$F$6,25+27*AV$10,$AF676,1,1)/$AQ676,0)</f>
        <v>0</v>
      </c>
      <c r="AW676" s="190">
        <f ca="1">IF($AQ676&gt;0,OFFSET(DATA!$F$6,25+27*AW$10,$AF676,1,1)/$AQ676,0)</f>
        <v>0</v>
      </c>
      <c r="AZ676" s="166">
        <f t="shared" ca="1" si="22"/>
        <v>1</v>
      </c>
      <c r="BA676" s="190">
        <f ca="1">IF($AG676&gt;0,OFFSET(DATA!$F$6,BA$10+27*(7-$AE$8),$AF676,1,1)/OFFSET(DATA!$F$6,BA$10,$AF676,1,1),0)</f>
        <v>0</v>
      </c>
      <c r="BB676" s="190">
        <f ca="1">IF($AG676&gt;0,OFFSET(DATA!$F$6,BB$10+27*(7-$AE$8),$AF676,1,1)/OFFSET(DATA!$F$6,BB$10,$AF676,1,1),0)</f>
        <v>0</v>
      </c>
      <c r="BC676" s="190">
        <f ca="1">IF($AG676&gt;0,OFFSET(DATA!$F$6,BC$10+27*(7-$AE$8),$AF676,1,1)/OFFSET(DATA!$F$6,BC$10,$AF676,1,1),0)</f>
        <v>0</v>
      </c>
      <c r="BD676" s="190">
        <f ca="1">IF($AG676&gt;0,OFFSET(DATA!$F$6,BD$10+27*(7-$AE$8),$AF676,1,1)/OFFSET(DATA!$F$6,BD$10,$AF676,1,1),0)</f>
        <v>0</v>
      </c>
      <c r="BE676" s="190">
        <f ca="1">IF($AG676&gt;0,OFFSET(DATA!$F$6,BE$10+27*(7-$AE$8),$AF676,1,1)/OFFSET(DATA!$F$6,BE$10,$AF676,1,1),0)</f>
        <v>0</v>
      </c>
      <c r="BF676" s="190">
        <f ca="1">IF($AG676&gt;0,OFFSET(DATA!$F$6,BF$10+27*(7-$AE$8),$AF676,1,1)/OFFSET(DATA!$F$6,BF$10,$AF676,1,1),0)</f>
        <v>0</v>
      </c>
      <c r="BG676" s="190">
        <f ca="1">IF($AG676&gt;0,OFFSET(DATA!$F$6,BG$10+27*(7-$AE$8),$AF676,1,1)/OFFSET(DATA!$F$6,BG$10,$AF676,1,1),0)</f>
        <v>0</v>
      </c>
      <c r="BH676" s="190">
        <f ca="1">IF($AG676&gt;0,OFFSET(DATA!$F$6,BH$10+27*(7-$AE$8),$AF676,1,1)/OFFSET(DATA!$F$6,BH$10,$AF676,1,1),0)</f>
        <v>0</v>
      </c>
      <c r="BI676" s="190">
        <f ca="1">IF($AG676&gt;0,OFFSET(DATA!$F$6,BI$10+27*(7-$AE$8),$AF676,1,1)/OFFSET(DATA!$F$6,BI$10,$AF676,1,1),0)</f>
        <v>0</v>
      </c>
      <c r="BJ676" s="190">
        <f ca="1">IF($AG676&gt;0,OFFSET(DATA!$F$6,BJ$10+27*(7-$AE$8),$AF676,1,1)/OFFSET(DATA!$F$6,BJ$10,$AF676,1,1),0)</f>
        <v>0</v>
      </c>
      <c r="BK676" s="190">
        <f ca="1">IF($AG676&gt;0,OFFSET(DATA!$F$6,BK$10+27*(7-$AE$8),$AF676,1,1)/OFFSET(DATA!$F$6,BK$10,$AF676,1,1),0)</f>
        <v>0</v>
      </c>
      <c r="BL676" s="190">
        <f ca="1">IF($AG676&gt;0,OFFSET(DATA!$F$6,BL$10+27*(7-$AE$8),$AF676,1,1)/OFFSET(DATA!$F$6,BL$10,$AF676,1,1),0)</f>
        <v>0</v>
      </c>
      <c r="BM676" s="190">
        <f ca="1">IF($AG676&gt;0,OFFSET(DATA!$F$6,BM$10+27*(7-$AE$8),$AF676,1,1)/OFFSET(DATA!$F$6,BM$10,$AF676,1,1),0)</f>
        <v>0</v>
      </c>
      <c r="BN676" s="190">
        <f ca="1">IF($AG676&gt;0,OFFSET(DATA!$F$6,BN$10+27*(7-$AE$8),$AF676,1,1)/OFFSET(DATA!$F$6,BN$10,$AF676,1,1),0)</f>
        <v>0</v>
      </c>
      <c r="BO676" s="190">
        <f ca="1">IF($AG676&gt;0,OFFSET(DATA!$F$6,BO$10+27*(7-$AE$8),$AF676,1,1)/OFFSET(DATA!$F$6,BO$10,$AF676,1,1),0)</f>
        <v>0</v>
      </c>
      <c r="BP676" s="190">
        <f ca="1">IF($AG676&gt;0,OFFSET(DATA!$F$6,BP$10+27*(7-$AE$8),$AF676,1,1)/OFFSET(DATA!$F$6,BP$10,$AF676,1,1),0)</f>
        <v>0</v>
      </c>
      <c r="BQ676" s="190">
        <f ca="1">IF($AG676&gt;0,OFFSET(DATA!$F$6,BQ$10+27*(7-$AE$8),$AF676,1,1)/OFFSET(DATA!$F$6,BQ$10,$AF676,1,1),0)</f>
        <v>0</v>
      </c>
      <c r="BR676" s="190">
        <f ca="1">IF($AG676&gt;0,OFFSET(DATA!$F$6,BR$10+27*(7-$AE$8),$AF676,1,1)/OFFSET(DATA!$F$6,BR$10,$AF676,1,1),0)</f>
        <v>0</v>
      </c>
      <c r="BS676" s="190">
        <f ca="1">IF($AG676&gt;0,OFFSET(DATA!$F$6,BS$10+27*(7-$AE$8),$AF676,1,1)/OFFSET(DATA!$F$6,BS$10,$AF676,1,1),0)</f>
        <v>0</v>
      </c>
      <c r="BT676" s="190">
        <f ca="1">IF($AG676&gt;0,OFFSET(DATA!$F$6,BT$10+27*(7-$AE$8),$AF676,1,1)/OFFSET(DATA!$F$6,BT$10,$AF676,1,1),0)</f>
        <v>0</v>
      </c>
      <c r="BU676" s="190">
        <f ca="1">IF($AG676&gt;0,OFFSET(DATA!$F$6,BU$10+27*(7-$AE$8),$AF676,1,1)/OFFSET(DATA!$F$6,BU$10,$AF676,1,1),0)</f>
        <v>0</v>
      </c>
      <c r="BV676" s="190">
        <f ca="1">IF($AG676&gt;0,OFFSET(DATA!$F$6,BV$10+27*(7-$AE$8),$AF676,1,1)/OFFSET(DATA!$F$6,BV$10,$AF676,1,1),0)</f>
        <v>0</v>
      </c>
      <c r="BW676" s="190">
        <f ca="1">IF($AG676&gt;0,OFFSET(DATA!$F$6,BW$10+27*(7-$AE$8),$AF676,1,1)/OFFSET(DATA!$F$6,BW$10,$AF676,1,1),0)</f>
        <v>0</v>
      </c>
      <c r="BX676" s="190">
        <f ca="1">IF($AG676&gt;0,OFFSET(DATA!$F$6,BX$10+27*(7-$AE$8),$AF676,1,1)/OFFSET(DATA!$F$6,BX$10,$AF676,1,1),0)</f>
        <v>0</v>
      </c>
    </row>
    <row r="677" spans="32:76" x14ac:dyDescent="0.2">
      <c r="AF677" s="166">
        <v>666</v>
      </c>
      <c r="AG677" s="96">
        <f ca="1">OFFSET(DATA!$F$6,$AF$10,$AF677,1,1)</f>
        <v>0</v>
      </c>
      <c r="AH677" s="190">
        <f ca="1">IF($AG677&gt;0,OFFSET(DATA!$F$6,$AF$10+27*AH$10,$AF677,1,1)/$AG677,0)</f>
        <v>0</v>
      </c>
      <c r="AI677" s="190">
        <f ca="1">IF($AG677&gt;0,OFFSET(DATA!$F$6,$AF$10+27*AI$10,$AF677,1,1)/$AG677,0)</f>
        <v>0</v>
      </c>
      <c r="AJ677" s="190">
        <f ca="1">IF($AG677&gt;0,OFFSET(DATA!$F$6,$AF$10+27*AJ$10,$AF677,1,1)/$AG677,0)</f>
        <v>0</v>
      </c>
      <c r="AK677" s="190">
        <f ca="1">IF($AG677&gt;0,OFFSET(DATA!$F$6,$AF$10+27*AK$10,$AF677,1,1)/$AG677,0)</f>
        <v>0</v>
      </c>
      <c r="AL677" s="190">
        <f ca="1">IF($AG677&gt;0,OFFSET(DATA!$F$6,$AF$10+27*AL$10,$AF677,1,1)/$AG677,0)</f>
        <v>0</v>
      </c>
      <c r="AM677" s="190">
        <f ca="1">IF($AG677&gt;0,OFFSET(DATA!$F$6,$AF$10+27*AM$10,$AF677,1,1)/$AG677,0)</f>
        <v>0</v>
      </c>
      <c r="AN677" s="166">
        <f ca="1">OFFSET(DATA!$F$6,$AF$10+27*AN$10,$AF677,1,1)</f>
        <v>0</v>
      </c>
      <c r="AO677" s="166">
        <f t="shared" ca="1" si="21"/>
        <v>0</v>
      </c>
      <c r="AQ677" s="96">
        <f ca="1">OFFSET(DATA!$F$6,25,$AF677,1,1)</f>
        <v>0</v>
      </c>
      <c r="AR677" s="190">
        <f ca="1">IF($AQ677&gt;0,OFFSET(DATA!$F$6,25+27*AR$10,$AF677,1,1)/$AQ677,0)</f>
        <v>0</v>
      </c>
      <c r="AS677" s="190">
        <f ca="1">IF($AQ677&gt;0,OFFSET(DATA!$F$6,25+27*AS$10,$AF677,1,1)/$AQ677,0)</f>
        <v>0</v>
      </c>
      <c r="AT677" s="190">
        <f ca="1">IF($AQ677&gt;0,OFFSET(DATA!$F$6,25+27*AT$10,$AF677,1,1)/$AQ677,0)</f>
        <v>0</v>
      </c>
      <c r="AU677" s="190">
        <f ca="1">IF($AQ677&gt;0,OFFSET(DATA!$F$6,25+27*AU$10,$AF677,1,1)/$AQ677,0)</f>
        <v>0</v>
      </c>
      <c r="AV677" s="190">
        <f ca="1">IF($AQ677&gt;0,OFFSET(DATA!$F$6,25+27*AV$10,$AF677,1,1)/$AQ677,0)</f>
        <v>0</v>
      </c>
      <c r="AW677" s="190">
        <f ca="1">IF($AQ677&gt;0,OFFSET(DATA!$F$6,25+27*AW$10,$AF677,1,1)/$AQ677,0)</f>
        <v>0</v>
      </c>
      <c r="AZ677" s="166">
        <f t="shared" ca="1" si="22"/>
        <v>1</v>
      </c>
      <c r="BA677" s="190">
        <f ca="1">IF($AG677&gt;0,OFFSET(DATA!$F$6,BA$10+27*(7-$AE$8),$AF677,1,1)/OFFSET(DATA!$F$6,BA$10,$AF677,1,1),0)</f>
        <v>0</v>
      </c>
      <c r="BB677" s="190">
        <f ca="1">IF($AG677&gt;0,OFFSET(DATA!$F$6,BB$10+27*(7-$AE$8),$AF677,1,1)/OFFSET(DATA!$F$6,BB$10,$AF677,1,1),0)</f>
        <v>0</v>
      </c>
      <c r="BC677" s="190">
        <f ca="1">IF($AG677&gt;0,OFFSET(DATA!$F$6,BC$10+27*(7-$AE$8),$AF677,1,1)/OFFSET(DATA!$F$6,BC$10,$AF677,1,1),0)</f>
        <v>0</v>
      </c>
      <c r="BD677" s="190">
        <f ca="1">IF($AG677&gt;0,OFFSET(DATA!$F$6,BD$10+27*(7-$AE$8),$AF677,1,1)/OFFSET(DATA!$F$6,BD$10,$AF677,1,1),0)</f>
        <v>0</v>
      </c>
      <c r="BE677" s="190">
        <f ca="1">IF($AG677&gt;0,OFFSET(DATA!$F$6,BE$10+27*(7-$AE$8),$AF677,1,1)/OFFSET(DATA!$F$6,BE$10,$AF677,1,1),0)</f>
        <v>0</v>
      </c>
      <c r="BF677" s="190">
        <f ca="1">IF($AG677&gt;0,OFFSET(DATA!$F$6,BF$10+27*(7-$AE$8),$AF677,1,1)/OFFSET(DATA!$F$6,BF$10,$AF677,1,1),0)</f>
        <v>0</v>
      </c>
      <c r="BG677" s="190">
        <f ca="1">IF($AG677&gt;0,OFFSET(DATA!$F$6,BG$10+27*(7-$AE$8),$AF677,1,1)/OFFSET(DATA!$F$6,BG$10,$AF677,1,1),0)</f>
        <v>0</v>
      </c>
      <c r="BH677" s="190">
        <f ca="1">IF($AG677&gt;0,OFFSET(DATA!$F$6,BH$10+27*(7-$AE$8),$AF677,1,1)/OFFSET(DATA!$F$6,BH$10,$AF677,1,1),0)</f>
        <v>0</v>
      </c>
      <c r="BI677" s="190">
        <f ca="1">IF($AG677&gt;0,OFFSET(DATA!$F$6,BI$10+27*(7-$AE$8),$AF677,1,1)/OFFSET(DATA!$F$6,BI$10,$AF677,1,1),0)</f>
        <v>0</v>
      </c>
      <c r="BJ677" s="190">
        <f ca="1">IF($AG677&gt;0,OFFSET(DATA!$F$6,BJ$10+27*(7-$AE$8),$AF677,1,1)/OFFSET(DATA!$F$6,BJ$10,$AF677,1,1),0)</f>
        <v>0</v>
      </c>
      <c r="BK677" s="190">
        <f ca="1">IF($AG677&gt;0,OFFSET(DATA!$F$6,BK$10+27*(7-$AE$8),$AF677,1,1)/OFFSET(DATA!$F$6,BK$10,$AF677,1,1),0)</f>
        <v>0</v>
      </c>
      <c r="BL677" s="190">
        <f ca="1">IF($AG677&gt;0,OFFSET(DATA!$F$6,BL$10+27*(7-$AE$8),$AF677,1,1)/OFFSET(DATA!$F$6,BL$10,$AF677,1,1),0)</f>
        <v>0</v>
      </c>
      <c r="BM677" s="190">
        <f ca="1">IF($AG677&gt;0,OFFSET(DATA!$F$6,BM$10+27*(7-$AE$8),$AF677,1,1)/OFFSET(DATA!$F$6,BM$10,$AF677,1,1),0)</f>
        <v>0</v>
      </c>
      <c r="BN677" s="190">
        <f ca="1">IF($AG677&gt;0,OFFSET(DATA!$F$6,BN$10+27*(7-$AE$8),$AF677,1,1)/OFFSET(DATA!$F$6,BN$10,$AF677,1,1),0)</f>
        <v>0</v>
      </c>
      <c r="BO677" s="190">
        <f ca="1">IF($AG677&gt;0,OFFSET(DATA!$F$6,BO$10+27*(7-$AE$8),$AF677,1,1)/OFFSET(DATA!$F$6,BO$10,$AF677,1,1),0)</f>
        <v>0</v>
      </c>
      <c r="BP677" s="190">
        <f ca="1">IF($AG677&gt;0,OFFSET(DATA!$F$6,BP$10+27*(7-$AE$8),$AF677,1,1)/OFFSET(DATA!$F$6,BP$10,$AF677,1,1),0)</f>
        <v>0</v>
      </c>
      <c r="BQ677" s="190">
        <f ca="1">IF($AG677&gt;0,OFFSET(DATA!$F$6,BQ$10+27*(7-$AE$8),$AF677,1,1)/OFFSET(DATA!$F$6,BQ$10,$AF677,1,1),0)</f>
        <v>0</v>
      </c>
      <c r="BR677" s="190">
        <f ca="1">IF($AG677&gt;0,OFFSET(DATA!$F$6,BR$10+27*(7-$AE$8),$AF677,1,1)/OFFSET(DATA!$F$6,BR$10,$AF677,1,1),0)</f>
        <v>0</v>
      </c>
      <c r="BS677" s="190">
        <f ca="1">IF($AG677&gt;0,OFFSET(DATA!$F$6,BS$10+27*(7-$AE$8),$AF677,1,1)/OFFSET(DATA!$F$6,BS$10,$AF677,1,1),0)</f>
        <v>0</v>
      </c>
      <c r="BT677" s="190">
        <f ca="1">IF($AG677&gt;0,OFFSET(DATA!$F$6,BT$10+27*(7-$AE$8),$AF677,1,1)/OFFSET(DATA!$F$6,BT$10,$AF677,1,1),0)</f>
        <v>0</v>
      </c>
      <c r="BU677" s="190">
        <f ca="1">IF($AG677&gt;0,OFFSET(DATA!$F$6,BU$10+27*(7-$AE$8),$AF677,1,1)/OFFSET(DATA!$F$6,BU$10,$AF677,1,1),0)</f>
        <v>0</v>
      </c>
      <c r="BV677" s="190">
        <f ca="1">IF($AG677&gt;0,OFFSET(DATA!$F$6,BV$10+27*(7-$AE$8),$AF677,1,1)/OFFSET(DATA!$F$6,BV$10,$AF677,1,1),0)</f>
        <v>0</v>
      </c>
      <c r="BW677" s="190">
        <f ca="1">IF($AG677&gt;0,OFFSET(DATA!$F$6,BW$10+27*(7-$AE$8),$AF677,1,1)/OFFSET(DATA!$F$6,BW$10,$AF677,1,1),0)</f>
        <v>0</v>
      </c>
      <c r="BX677" s="190">
        <f ca="1">IF($AG677&gt;0,OFFSET(DATA!$F$6,BX$10+27*(7-$AE$8),$AF677,1,1)/OFFSET(DATA!$F$6,BX$10,$AF677,1,1),0)</f>
        <v>0</v>
      </c>
    </row>
    <row r="678" spans="32:76" x14ac:dyDescent="0.2">
      <c r="AF678" s="166">
        <v>667</v>
      </c>
      <c r="AG678" s="96">
        <f ca="1">OFFSET(DATA!$F$6,$AF$10,$AF678,1,1)</f>
        <v>0</v>
      </c>
      <c r="AH678" s="190">
        <f ca="1">IF($AG678&gt;0,OFFSET(DATA!$F$6,$AF$10+27*AH$10,$AF678,1,1)/$AG678,0)</f>
        <v>0</v>
      </c>
      <c r="AI678" s="190">
        <f ca="1">IF($AG678&gt;0,OFFSET(DATA!$F$6,$AF$10+27*AI$10,$AF678,1,1)/$AG678,0)</f>
        <v>0</v>
      </c>
      <c r="AJ678" s="190">
        <f ca="1">IF($AG678&gt;0,OFFSET(DATA!$F$6,$AF$10+27*AJ$10,$AF678,1,1)/$AG678,0)</f>
        <v>0</v>
      </c>
      <c r="AK678" s="190">
        <f ca="1">IF($AG678&gt;0,OFFSET(DATA!$F$6,$AF$10+27*AK$10,$AF678,1,1)/$AG678,0)</f>
        <v>0</v>
      </c>
      <c r="AL678" s="190">
        <f ca="1">IF($AG678&gt;0,OFFSET(DATA!$F$6,$AF$10+27*AL$10,$AF678,1,1)/$AG678,0)</f>
        <v>0</v>
      </c>
      <c r="AM678" s="190">
        <f ca="1">IF($AG678&gt;0,OFFSET(DATA!$F$6,$AF$10+27*AM$10,$AF678,1,1)/$AG678,0)</f>
        <v>0</v>
      </c>
      <c r="AN678" s="166">
        <f ca="1">OFFSET(DATA!$F$6,$AF$10+27*AN$10,$AF678,1,1)</f>
        <v>0</v>
      </c>
      <c r="AO678" s="166">
        <f t="shared" ca="1" si="21"/>
        <v>0</v>
      </c>
      <c r="AQ678" s="96">
        <f ca="1">OFFSET(DATA!$F$6,25,$AF678,1,1)</f>
        <v>0</v>
      </c>
      <c r="AR678" s="190">
        <f ca="1">IF($AQ678&gt;0,OFFSET(DATA!$F$6,25+27*AR$10,$AF678,1,1)/$AQ678,0)</f>
        <v>0</v>
      </c>
      <c r="AS678" s="190">
        <f ca="1">IF($AQ678&gt;0,OFFSET(DATA!$F$6,25+27*AS$10,$AF678,1,1)/$AQ678,0)</f>
        <v>0</v>
      </c>
      <c r="AT678" s="190">
        <f ca="1">IF($AQ678&gt;0,OFFSET(DATA!$F$6,25+27*AT$10,$AF678,1,1)/$AQ678,0)</f>
        <v>0</v>
      </c>
      <c r="AU678" s="190">
        <f ca="1">IF($AQ678&gt;0,OFFSET(DATA!$F$6,25+27*AU$10,$AF678,1,1)/$AQ678,0)</f>
        <v>0</v>
      </c>
      <c r="AV678" s="190">
        <f ca="1">IF($AQ678&gt;0,OFFSET(DATA!$F$6,25+27*AV$10,$AF678,1,1)/$AQ678,0)</f>
        <v>0</v>
      </c>
      <c r="AW678" s="190">
        <f ca="1">IF($AQ678&gt;0,OFFSET(DATA!$F$6,25+27*AW$10,$AF678,1,1)/$AQ678,0)</f>
        <v>0</v>
      </c>
      <c r="AZ678" s="166">
        <f t="shared" ca="1" si="22"/>
        <v>1</v>
      </c>
      <c r="BA678" s="190">
        <f ca="1">IF($AG678&gt;0,OFFSET(DATA!$F$6,BA$10+27*(7-$AE$8),$AF678,1,1)/OFFSET(DATA!$F$6,BA$10,$AF678,1,1),0)</f>
        <v>0</v>
      </c>
      <c r="BB678" s="190">
        <f ca="1">IF($AG678&gt;0,OFFSET(DATA!$F$6,BB$10+27*(7-$AE$8),$AF678,1,1)/OFFSET(DATA!$F$6,BB$10,$AF678,1,1),0)</f>
        <v>0</v>
      </c>
      <c r="BC678" s="190">
        <f ca="1">IF($AG678&gt;0,OFFSET(DATA!$F$6,BC$10+27*(7-$AE$8),$AF678,1,1)/OFFSET(DATA!$F$6,BC$10,$AF678,1,1),0)</f>
        <v>0</v>
      </c>
      <c r="BD678" s="190">
        <f ca="1">IF($AG678&gt;0,OFFSET(DATA!$F$6,BD$10+27*(7-$AE$8),$AF678,1,1)/OFFSET(DATA!$F$6,BD$10,$AF678,1,1),0)</f>
        <v>0</v>
      </c>
      <c r="BE678" s="190">
        <f ca="1">IF($AG678&gt;0,OFFSET(DATA!$F$6,BE$10+27*(7-$AE$8),$AF678,1,1)/OFFSET(DATA!$F$6,BE$10,$AF678,1,1),0)</f>
        <v>0</v>
      </c>
      <c r="BF678" s="190">
        <f ca="1">IF($AG678&gt;0,OFFSET(DATA!$F$6,BF$10+27*(7-$AE$8),$AF678,1,1)/OFFSET(DATA!$F$6,BF$10,$AF678,1,1),0)</f>
        <v>0</v>
      </c>
      <c r="BG678" s="190">
        <f ca="1">IF($AG678&gt;0,OFFSET(DATA!$F$6,BG$10+27*(7-$AE$8),$AF678,1,1)/OFFSET(DATA!$F$6,BG$10,$AF678,1,1),0)</f>
        <v>0</v>
      </c>
      <c r="BH678" s="190">
        <f ca="1">IF($AG678&gt;0,OFFSET(DATA!$F$6,BH$10+27*(7-$AE$8),$AF678,1,1)/OFFSET(DATA!$F$6,BH$10,$AF678,1,1),0)</f>
        <v>0</v>
      </c>
      <c r="BI678" s="190">
        <f ca="1">IF($AG678&gt;0,OFFSET(DATA!$F$6,BI$10+27*(7-$AE$8),$AF678,1,1)/OFFSET(DATA!$F$6,BI$10,$AF678,1,1),0)</f>
        <v>0</v>
      </c>
      <c r="BJ678" s="190">
        <f ca="1">IF($AG678&gt;0,OFFSET(DATA!$F$6,BJ$10+27*(7-$AE$8),$AF678,1,1)/OFFSET(DATA!$F$6,BJ$10,$AF678,1,1),0)</f>
        <v>0</v>
      </c>
      <c r="BK678" s="190">
        <f ca="1">IF($AG678&gt;0,OFFSET(DATA!$F$6,BK$10+27*(7-$AE$8),$AF678,1,1)/OFFSET(DATA!$F$6,BK$10,$AF678,1,1),0)</f>
        <v>0</v>
      </c>
      <c r="BL678" s="190">
        <f ca="1">IF($AG678&gt;0,OFFSET(DATA!$F$6,BL$10+27*(7-$AE$8),$AF678,1,1)/OFFSET(DATA!$F$6,BL$10,$AF678,1,1),0)</f>
        <v>0</v>
      </c>
      <c r="BM678" s="190">
        <f ca="1">IF($AG678&gt;0,OFFSET(DATA!$F$6,BM$10+27*(7-$AE$8),$AF678,1,1)/OFFSET(DATA!$F$6,BM$10,$AF678,1,1),0)</f>
        <v>0</v>
      </c>
      <c r="BN678" s="190">
        <f ca="1">IF($AG678&gt;0,OFFSET(DATA!$F$6,BN$10+27*(7-$AE$8),$AF678,1,1)/OFFSET(DATA!$F$6,BN$10,$AF678,1,1),0)</f>
        <v>0</v>
      </c>
      <c r="BO678" s="190">
        <f ca="1">IF($AG678&gt;0,OFFSET(DATA!$F$6,BO$10+27*(7-$AE$8),$AF678,1,1)/OFFSET(DATA!$F$6,BO$10,$AF678,1,1),0)</f>
        <v>0</v>
      </c>
      <c r="BP678" s="190">
        <f ca="1">IF($AG678&gt;0,OFFSET(DATA!$F$6,BP$10+27*(7-$AE$8),$AF678,1,1)/OFFSET(DATA!$F$6,BP$10,$AF678,1,1),0)</f>
        <v>0</v>
      </c>
      <c r="BQ678" s="190">
        <f ca="1">IF($AG678&gt;0,OFFSET(DATA!$F$6,BQ$10+27*(7-$AE$8),$AF678,1,1)/OFFSET(DATA!$F$6,BQ$10,$AF678,1,1),0)</f>
        <v>0</v>
      </c>
      <c r="BR678" s="190">
        <f ca="1">IF($AG678&gt;0,OFFSET(DATA!$F$6,BR$10+27*(7-$AE$8),$AF678,1,1)/OFFSET(DATA!$F$6,BR$10,$AF678,1,1),0)</f>
        <v>0</v>
      </c>
      <c r="BS678" s="190">
        <f ca="1">IF($AG678&gt;0,OFFSET(DATA!$F$6,BS$10+27*(7-$AE$8),$AF678,1,1)/OFFSET(DATA!$F$6,BS$10,$AF678,1,1),0)</f>
        <v>0</v>
      </c>
      <c r="BT678" s="190">
        <f ca="1">IF($AG678&gt;0,OFFSET(DATA!$F$6,BT$10+27*(7-$AE$8),$AF678,1,1)/OFFSET(DATA!$F$6,BT$10,$AF678,1,1),0)</f>
        <v>0</v>
      </c>
      <c r="BU678" s="190">
        <f ca="1">IF($AG678&gt;0,OFFSET(DATA!$F$6,BU$10+27*(7-$AE$8),$AF678,1,1)/OFFSET(DATA!$F$6,BU$10,$AF678,1,1),0)</f>
        <v>0</v>
      </c>
      <c r="BV678" s="190">
        <f ca="1">IF($AG678&gt;0,OFFSET(DATA!$F$6,BV$10+27*(7-$AE$8),$AF678,1,1)/OFFSET(DATA!$F$6,BV$10,$AF678,1,1),0)</f>
        <v>0</v>
      </c>
      <c r="BW678" s="190">
        <f ca="1">IF($AG678&gt;0,OFFSET(DATA!$F$6,BW$10+27*(7-$AE$8),$AF678,1,1)/OFFSET(DATA!$F$6,BW$10,$AF678,1,1),0)</f>
        <v>0</v>
      </c>
      <c r="BX678" s="190">
        <f ca="1">IF($AG678&gt;0,OFFSET(DATA!$F$6,BX$10+27*(7-$AE$8),$AF678,1,1)/OFFSET(DATA!$F$6,BX$10,$AF678,1,1),0)</f>
        <v>0</v>
      </c>
    </row>
    <row r="679" spans="32:76" x14ac:dyDescent="0.2">
      <c r="AF679" s="166">
        <v>668</v>
      </c>
      <c r="AG679" s="96">
        <f ca="1">OFFSET(DATA!$F$6,$AF$10,$AF679,1,1)</f>
        <v>0</v>
      </c>
      <c r="AH679" s="190">
        <f ca="1">IF($AG679&gt;0,OFFSET(DATA!$F$6,$AF$10+27*AH$10,$AF679,1,1)/$AG679,0)</f>
        <v>0</v>
      </c>
      <c r="AI679" s="190">
        <f ca="1">IF($AG679&gt;0,OFFSET(DATA!$F$6,$AF$10+27*AI$10,$AF679,1,1)/$AG679,0)</f>
        <v>0</v>
      </c>
      <c r="AJ679" s="190">
        <f ca="1">IF($AG679&gt;0,OFFSET(DATA!$F$6,$AF$10+27*AJ$10,$AF679,1,1)/$AG679,0)</f>
        <v>0</v>
      </c>
      <c r="AK679" s="190">
        <f ca="1">IF($AG679&gt;0,OFFSET(DATA!$F$6,$AF$10+27*AK$10,$AF679,1,1)/$AG679,0)</f>
        <v>0</v>
      </c>
      <c r="AL679" s="190">
        <f ca="1">IF($AG679&gt;0,OFFSET(DATA!$F$6,$AF$10+27*AL$10,$AF679,1,1)/$AG679,0)</f>
        <v>0</v>
      </c>
      <c r="AM679" s="190">
        <f ca="1">IF($AG679&gt;0,OFFSET(DATA!$F$6,$AF$10+27*AM$10,$AF679,1,1)/$AG679,0)</f>
        <v>0</v>
      </c>
      <c r="AN679" s="166">
        <f ca="1">OFFSET(DATA!$F$6,$AF$10+27*AN$10,$AF679,1,1)</f>
        <v>0</v>
      </c>
      <c r="AO679" s="166">
        <f t="shared" ca="1" si="21"/>
        <v>0</v>
      </c>
      <c r="AQ679" s="96">
        <f ca="1">OFFSET(DATA!$F$6,25,$AF679,1,1)</f>
        <v>0</v>
      </c>
      <c r="AR679" s="190">
        <f ca="1">IF($AQ679&gt;0,OFFSET(DATA!$F$6,25+27*AR$10,$AF679,1,1)/$AQ679,0)</f>
        <v>0</v>
      </c>
      <c r="AS679" s="190">
        <f ca="1">IF($AQ679&gt;0,OFFSET(DATA!$F$6,25+27*AS$10,$AF679,1,1)/$AQ679,0)</f>
        <v>0</v>
      </c>
      <c r="AT679" s="190">
        <f ca="1">IF($AQ679&gt;0,OFFSET(DATA!$F$6,25+27*AT$10,$AF679,1,1)/$AQ679,0)</f>
        <v>0</v>
      </c>
      <c r="AU679" s="190">
        <f ca="1">IF($AQ679&gt;0,OFFSET(DATA!$F$6,25+27*AU$10,$AF679,1,1)/$AQ679,0)</f>
        <v>0</v>
      </c>
      <c r="AV679" s="190">
        <f ca="1">IF($AQ679&gt;0,OFFSET(DATA!$F$6,25+27*AV$10,$AF679,1,1)/$AQ679,0)</f>
        <v>0</v>
      </c>
      <c r="AW679" s="190">
        <f ca="1">IF($AQ679&gt;0,OFFSET(DATA!$F$6,25+27*AW$10,$AF679,1,1)/$AQ679,0)</f>
        <v>0</v>
      </c>
      <c r="AZ679" s="166">
        <f t="shared" ca="1" si="22"/>
        <v>1</v>
      </c>
      <c r="BA679" s="190">
        <f ca="1">IF($AG679&gt;0,OFFSET(DATA!$F$6,BA$10+27*(7-$AE$8),$AF679,1,1)/OFFSET(DATA!$F$6,BA$10,$AF679,1,1),0)</f>
        <v>0</v>
      </c>
      <c r="BB679" s="190">
        <f ca="1">IF($AG679&gt;0,OFFSET(DATA!$F$6,BB$10+27*(7-$AE$8),$AF679,1,1)/OFFSET(DATA!$F$6,BB$10,$AF679,1,1),0)</f>
        <v>0</v>
      </c>
      <c r="BC679" s="190">
        <f ca="1">IF($AG679&gt;0,OFFSET(DATA!$F$6,BC$10+27*(7-$AE$8),$AF679,1,1)/OFFSET(DATA!$F$6,BC$10,$AF679,1,1),0)</f>
        <v>0</v>
      </c>
      <c r="BD679" s="190">
        <f ca="1">IF($AG679&gt;0,OFFSET(DATA!$F$6,BD$10+27*(7-$AE$8),$AF679,1,1)/OFFSET(DATA!$F$6,BD$10,$AF679,1,1),0)</f>
        <v>0</v>
      </c>
      <c r="BE679" s="190">
        <f ca="1">IF($AG679&gt;0,OFFSET(DATA!$F$6,BE$10+27*(7-$AE$8),$AF679,1,1)/OFFSET(DATA!$F$6,BE$10,$AF679,1,1),0)</f>
        <v>0</v>
      </c>
      <c r="BF679" s="190">
        <f ca="1">IF($AG679&gt;0,OFFSET(DATA!$F$6,BF$10+27*(7-$AE$8),$AF679,1,1)/OFFSET(DATA!$F$6,BF$10,$AF679,1,1),0)</f>
        <v>0</v>
      </c>
      <c r="BG679" s="190">
        <f ca="1">IF($AG679&gt;0,OFFSET(DATA!$F$6,BG$10+27*(7-$AE$8),$AF679,1,1)/OFFSET(DATA!$F$6,BG$10,$AF679,1,1),0)</f>
        <v>0</v>
      </c>
      <c r="BH679" s="190">
        <f ca="1">IF($AG679&gt;0,OFFSET(DATA!$F$6,BH$10+27*(7-$AE$8),$AF679,1,1)/OFFSET(DATA!$F$6,BH$10,$AF679,1,1),0)</f>
        <v>0</v>
      </c>
      <c r="BI679" s="190">
        <f ca="1">IF($AG679&gt;0,OFFSET(DATA!$F$6,BI$10+27*(7-$AE$8),$AF679,1,1)/OFFSET(DATA!$F$6,BI$10,$AF679,1,1),0)</f>
        <v>0</v>
      </c>
      <c r="BJ679" s="190">
        <f ca="1">IF($AG679&gt;0,OFFSET(DATA!$F$6,BJ$10+27*(7-$AE$8),$AF679,1,1)/OFFSET(DATA!$F$6,BJ$10,$AF679,1,1),0)</f>
        <v>0</v>
      </c>
      <c r="BK679" s="190">
        <f ca="1">IF($AG679&gt;0,OFFSET(DATA!$F$6,BK$10+27*(7-$AE$8),$AF679,1,1)/OFFSET(DATA!$F$6,BK$10,$AF679,1,1),0)</f>
        <v>0</v>
      </c>
      <c r="BL679" s="190">
        <f ca="1">IF($AG679&gt;0,OFFSET(DATA!$F$6,BL$10+27*(7-$AE$8),$AF679,1,1)/OFFSET(DATA!$F$6,BL$10,$AF679,1,1),0)</f>
        <v>0</v>
      </c>
      <c r="BM679" s="190">
        <f ca="1">IF($AG679&gt;0,OFFSET(DATA!$F$6,BM$10+27*(7-$AE$8),$AF679,1,1)/OFFSET(DATA!$F$6,BM$10,$AF679,1,1),0)</f>
        <v>0</v>
      </c>
      <c r="BN679" s="190">
        <f ca="1">IF($AG679&gt;0,OFFSET(DATA!$F$6,BN$10+27*(7-$AE$8),$AF679,1,1)/OFFSET(DATA!$F$6,BN$10,$AF679,1,1),0)</f>
        <v>0</v>
      </c>
      <c r="BO679" s="190">
        <f ca="1">IF($AG679&gt;0,OFFSET(DATA!$F$6,BO$10+27*(7-$AE$8),$AF679,1,1)/OFFSET(DATA!$F$6,BO$10,$AF679,1,1),0)</f>
        <v>0</v>
      </c>
      <c r="BP679" s="190">
        <f ca="1">IF($AG679&gt;0,OFFSET(DATA!$F$6,BP$10+27*(7-$AE$8),$AF679,1,1)/OFFSET(DATA!$F$6,BP$10,$AF679,1,1),0)</f>
        <v>0</v>
      </c>
      <c r="BQ679" s="190">
        <f ca="1">IF($AG679&gt;0,OFFSET(DATA!$F$6,BQ$10+27*(7-$AE$8),$AF679,1,1)/OFFSET(DATA!$F$6,BQ$10,$AF679,1,1),0)</f>
        <v>0</v>
      </c>
      <c r="BR679" s="190">
        <f ca="1">IF($AG679&gt;0,OFFSET(DATA!$F$6,BR$10+27*(7-$AE$8),$AF679,1,1)/OFFSET(DATA!$F$6,BR$10,$AF679,1,1),0)</f>
        <v>0</v>
      </c>
      <c r="BS679" s="190">
        <f ca="1">IF($AG679&gt;0,OFFSET(DATA!$F$6,BS$10+27*(7-$AE$8),$AF679,1,1)/OFFSET(DATA!$F$6,BS$10,$AF679,1,1),0)</f>
        <v>0</v>
      </c>
      <c r="BT679" s="190">
        <f ca="1">IF($AG679&gt;0,OFFSET(DATA!$F$6,BT$10+27*(7-$AE$8),$AF679,1,1)/OFFSET(DATA!$F$6,BT$10,$AF679,1,1),0)</f>
        <v>0</v>
      </c>
      <c r="BU679" s="190">
        <f ca="1">IF($AG679&gt;0,OFFSET(DATA!$F$6,BU$10+27*(7-$AE$8),$AF679,1,1)/OFFSET(DATA!$F$6,BU$10,$AF679,1,1),0)</f>
        <v>0</v>
      </c>
      <c r="BV679" s="190">
        <f ca="1">IF($AG679&gt;0,OFFSET(DATA!$F$6,BV$10+27*(7-$AE$8),$AF679,1,1)/OFFSET(DATA!$F$6,BV$10,$AF679,1,1),0)</f>
        <v>0</v>
      </c>
      <c r="BW679" s="190">
        <f ca="1">IF($AG679&gt;0,OFFSET(DATA!$F$6,BW$10+27*(7-$AE$8),$AF679,1,1)/OFFSET(DATA!$F$6,BW$10,$AF679,1,1),0)</f>
        <v>0</v>
      </c>
      <c r="BX679" s="190">
        <f ca="1">IF($AG679&gt;0,OFFSET(DATA!$F$6,BX$10+27*(7-$AE$8),$AF679,1,1)/OFFSET(DATA!$F$6,BX$10,$AF679,1,1),0)</f>
        <v>0</v>
      </c>
    </row>
    <row r="680" spans="32:76" x14ac:dyDescent="0.2">
      <c r="AF680" s="166">
        <v>669</v>
      </c>
      <c r="AG680" s="96">
        <f ca="1">OFFSET(DATA!$F$6,$AF$10,$AF680,1,1)</f>
        <v>0</v>
      </c>
      <c r="AH680" s="190">
        <f ca="1">IF($AG680&gt;0,OFFSET(DATA!$F$6,$AF$10+27*AH$10,$AF680,1,1)/$AG680,0)</f>
        <v>0</v>
      </c>
      <c r="AI680" s="190">
        <f ca="1">IF($AG680&gt;0,OFFSET(DATA!$F$6,$AF$10+27*AI$10,$AF680,1,1)/$AG680,0)</f>
        <v>0</v>
      </c>
      <c r="AJ680" s="190">
        <f ca="1">IF($AG680&gt;0,OFFSET(DATA!$F$6,$AF$10+27*AJ$10,$AF680,1,1)/$AG680,0)</f>
        <v>0</v>
      </c>
      <c r="AK680" s="190">
        <f ca="1">IF($AG680&gt;0,OFFSET(DATA!$F$6,$AF$10+27*AK$10,$AF680,1,1)/$AG680,0)</f>
        <v>0</v>
      </c>
      <c r="AL680" s="190">
        <f ca="1">IF($AG680&gt;0,OFFSET(DATA!$F$6,$AF$10+27*AL$10,$AF680,1,1)/$AG680,0)</f>
        <v>0</v>
      </c>
      <c r="AM680" s="190">
        <f ca="1">IF($AG680&gt;0,OFFSET(DATA!$F$6,$AF$10+27*AM$10,$AF680,1,1)/$AG680,0)</f>
        <v>0</v>
      </c>
      <c r="AN680" s="166">
        <f ca="1">OFFSET(DATA!$F$6,$AF$10+27*AN$10,$AF680,1,1)</f>
        <v>0</v>
      </c>
      <c r="AO680" s="166">
        <f t="shared" ca="1" si="21"/>
        <v>0</v>
      </c>
      <c r="AQ680" s="96">
        <f ca="1">OFFSET(DATA!$F$6,25,$AF680,1,1)</f>
        <v>0</v>
      </c>
      <c r="AR680" s="190">
        <f ca="1">IF($AQ680&gt;0,OFFSET(DATA!$F$6,25+27*AR$10,$AF680,1,1)/$AQ680,0)</f>
        <v>0</v>
      </c>
      <c r="AS680" s="190">
        <f ca="1">IF($AQ680&gt;0,OFFSET(DATA!$F$6,25+27*AS$10,$AF680,1,1)/$AQ680,0)</f>
        <v>0</v>
      </c>
      <c r="AT680" s="190">
        <f ca="1">IF($AQ680&gt;0,OFFSET(DATA!$F$6,25+27*AT$10,$AF680,1,1)/$AQ680,0)</f>
        <v>0</v>
      </c>
      <c r="AU680" s="190">
        <f ca="1">IF($AQ680&gt;0,OFFSET(DATA!$F$6,25+27*AU$10,$AF680,1,1)/$AQ680,0)</f>
        <v>0</v>
      </c>
      <c r="AV680" s="190">
        <f ca="1">IF($AQ680&gt;0,OFFSET(DATA!$F$6,25+27*AV$10,$AF680,1,1)/$AQ680,0)</f>
        <v>0</v>
      </c>
      <c r="AW680" s="190">
        <f ca="1">IF($AQ680&gt;0,OFFSET(DATA!$F$6,25+27*AW$10,$AF680,1,1)/$AQ680,0)</f>
        <v>0</v>
      </c>
      <c r="AZ680" s="166">
        <f t="shared" ca="1" si="22"/>
        <v>1</v>
      </c>
      <c r="BA680" s="190">
        <f ca="1">IF($AG680&gt;0,OFFSET(DATA!$F$6,BA$10+27*(7-$AE$8),$AF680,1,1)/OFFSET(DATA!$F$6,BA$10,$AF680,1,1),0)</f>
        <v>0</v>
      </c>
      <c r="BB680" s="190">
        <f ca="1">IF($AG680&gt;0,OFFSET(DATA!$F$6,BB$10+27*(7-$AE$8),$AF680,1,1)/OFFSET(DATA!$F$6,BB$10,$AF680,1,1),0)</f>
        <v>0</v>
      </c>
      <c r="BC680" s="190">
        <f ca="1">IF($AG680&gt;0,OFFSET(DATA!$F$6,BC$10+27*(7-$AE$8),$AF680,1,1)/OFFSET(DATA!$F$6,BC$10,$AF680,1,1),0)</f>
        <v>0</v>
      </c>
      <c r="BD680" s="190">
        <f ca="1">IF($AG680&gt;0,OFFSET(DATA!$F$6,BD$10+27*(7-$AE$8),$AF680,1,1)/OFFSET(DATA!$F$6,BD$10,$AF680,1,1),0)</f>
        <v>0</v>
      </c>
      <c r="BE680" s="190">
        <f ca="1">IF($AG680&gt;0,OFFSET(DATA!$F$6,BE$10+27*(7-$AE$8),$AF680,1,1)/OFFSET(DATA!$F$6,BE$10,$AF680,1,1),0)</f>
        <v>0</v>
      </c>
      <c r="BF680" s="190">
        <f ca="1">IF($AG680&gt;0,OFFSET(DATA!$F$6,BF$10+27*(7-$AE$8),$AF680,1,1)/OFFSET(DATA!$F$6,BF$10,$AF680,1,1),0)</f>
        <v>0</v>
      </c>
      <c r="BG680" s="190">
        <f ca="1">IF($AG680&gt;0,OFFSET(DATA!$F$6,BG$10+27*(7-$AE$8),$AF680,1,1)/OFFSET(DATA!$F$6,BG$10,$AF680,1,1),0)</f>
        <v>0</v>
      </c>
      <c r="BH680" s="190">
        <f ca="1">IF($AG680&gt;0,OFFSET(DATA!$F$6,BH$10+27*(7-$AE$8),$AF680,1,1)/OFFSET(DATA!$F$6,BH$10,$AF680,1,1),0)</f>
        <v>0</v>
      </c>
      <c r="BI680" s="190">
        <f ca="1">IF($AG680&gt;0,OFFSET(DATA!$F$6,BI$10+27*(7-$AE$8),$AF680,1,1)/OFFSET(DATA!$F$6,BI$10,$AF680,1,1),0)</f>
        <v>0</v>
      </c>
      <c r="BJ680" s="190">
        <f ca="1">IF($AG680&gt;0,OFFSET(DATA!$F$6,BJ$10+27*(7-$AE$8),$AF680,1,1)/OFFSET(DATA!$F$6,BJ$10,$AF680,1,1),0)</f>
        <v>0</v>
      </c>
      <c r="BK680" s="190">
        <f ca="1">IF($AG680&gt;0,OFFSET(DATA!$F$6,BK$10+27*(7-$AE$8),$AF680,1,1)/OFFSET(DATA!$F$6,BK$10,$AF680,1,1),0)</f>
        <v>0</v>
      </c>
      <c r="BL680" s="190">
        <f ca="1">IF($AG680&gt;0,OFFSET(DATA!$F$6,BL$10+27*(7-$AE$8),$AF680,1,1)/OFFSET(DATA!$F$6,BL$10,$AF680,1,1),0)</f>
        <v>0</v>
      </c>
      <c r="BM680" s="190">
        <f ca="1">IF($AG680&gt;0,OFFSET(DATA!$F$6,BM$10+27*(7-$AE$8),$AF680,1,1)/OFFSET(DATA!$F$6,BM$10,$AF680,1,1),0)</f>
        <v>0</v>
      </c>
      <c r="BN680" s="190">
        <f ca="1">IF($AG680&gt;0,OFFSET(DATA!$F$6,BN$10+27*(7-$AE$8),$AF680,1,1)/OFFSET(DATA!$F$6,BN$10,$AF680,1,1),0)</f>
        <v>0</v>
      </c>
      <c r="BO680" s="190">
        <f ca="1">IF($AG680&gt;0,OFFSET(DATA!$F$6,BO$10+27*(7-$AE$8),$AF680,1,1)/OFFSET(DATA!$F$6,BO$10,$AF680,1,1),0)</f>
        <v>0</v>
      </c>
      <c r="BP680" s="190">
        <f ca="1">IF($AG680&gt;0,OFFSET(DATA!$F$6,BP$10+27*(7-$AE$8),$AF680,1,1)/OFFSET(DATA!$F$6,BP$10,$AF680,1,1),0)</f>
        <v>0</v>
      </c>
      <c r="BQ680" s="190">
        <f ca="1">IF($AG680&gt;0,OFFSET(DATA!$F$6,BQ$10+27*(7-$AE$8),$AF680,1,1)/OFFSET(DATA!$F$6,BQ$10,$AF680,1,1),0)</f>
        <v>0</v>
      </c>
      <c r="BR680" s="190">
        <f ca="1">IF($AG680&gt;0,OFFSET(DATA!$F$6,BR$10+27*(7-$AE$8),$AF680,1,1)/OFFSET(DATA!$F$6,BR$10,$AF680,1,1),0)</f>
        <v>0</v>
      </c>
      <c r="BS680" s="190">
        <f ca="1">IF($AG680&gt;0,OFFSET(DATA!$F$6,BS$10+27*(7-$AE$8),$AF680,1,1)/OFFSET(DATA!$F$6,BS$10,$AF680,1,1),0)</f>
        <v>0</v>
      </c>
      <c r="BT680" s="190">
        <f ca="1">IF($AG680&gt;0,OFFSET(DATA!$F$6,BT$10+27*(7-$AE$8),$AF680,1,1)/OFFSET(DATA!$F$6,BT$10,$AF680,1,1),0)</f>
        <v>0</v>
      </c>
      <c r="BU680" s="190">
        <f ca="1">IF($AG680&gt;0,OFFSET(DATA!$F$6,BU$10+27*(7-$AE$8),$AF680,1,1)/OFFSET(DATA!$F$6,BU$10,$AF680,1,1),0)</f>
        <v>0</v>
      </c>
      <c r="BV680" s="190">
        <f ca="1">IF($AG680&gt;0,OFFSET(DATA!$F$6,BV$10+27*(7-$AE$8),$AF680,1,1)/OFFSET(DATA!$F$6,BV$10,$AF680,1,1),0)</f>
        <v>0</v>
      </c>
      <c r="BW680" s="190">
        <f ca="1">IF($AG680&gt;0,OFFSET(DATA!$F$6,BW$10+27*(7-$AE$8),$AF680,1,1)/OFFSET(DATA!$F$6,BW$10,$AF680,1,1),0)</f>
        <v>0</v>
      </c>
      <c r="BX680" s="190">
        <f ca="1">IF($AG680&gt;0,OFFSET(DATA!$F$6,BX$10+27*(7-$AE$8),$AF680,1,1)/OFFSET(DATA!$F$6,BX$10,$AF680,1,1),0)</f>
        <v>0</v>
      </c>
    </row>
    <row r="681" spans="32:76" x14ac:dyDescent="0.2">
      <c r="AF681" s="166">
        <v>670</v>
      </c>
      <c r="AG681" s="96">
        <f ca="1">OFFSET(DATA!$F$6,$AF$10,$AF681,1,1)</f>
        <v>0</v>
      </c>
      <c r="AH681" s="190">
        <f ca="1">IF($AG681&gt;0,OFFSET(DATA!$F$6,$AF$10+27*AH$10,$AF681,1,1)/$AG681,0)</f>
        <v>0</v>
      </c>
      <c r="AI681" s="190">
        <f ca="1">IF($AG681&gt;0,OFFSET(DATA!$F$6,$AF$10+27*AI$10,$AF681,1,1)/$AG681,0)</f>
        <v>0</v>
      </c>
      <c r="AJ681" s="190">
        <f ca="1">IF($AG681&gt;0,OFFSET(DATA!$F$6,$AF$10+27*AJ$10,$AF681,1,1)/$AG681,0)</f>
        <v>0</v>
      </c>
      <c r="AK681" s="190">
        <f ca="1">IF($AG681&gt;0,OFFSET(DATA!$F$6,$AF$10+27*AK$10,$AF681,1,1)/$AG681,0)</f>
        <v>0</v>
      </c>
      <c r="AL681" s="190">
        <f ca="1">IF($AG681&gt;0,OFFSET(DATA!$F$6,$AF$10+27*AL$10,$AF681,1,1)/$AG681,0)</f>
        <v>0</v>
      </c>
      <c r="AM681" s="190">
        <f ca="1">IF($AG681&gt;0,OFFSET(DATA!$F$6,$AF$10+27*AM$10,$AF681,1,1)/$AG681,0)</f>
        <v>0</v>
      </c>
      <c r="AN681" s="166">
        <f ca="1">OFFSET(DATA!$F$6,$AF$10+27*AN$10,$AF681,1,1)</f>
        <v>0</v>
      </c>
      <c r="AO681" s="166">
        <f t="shared" ca="1" si="21"/>
        <v>0</v>
      </c>
      <c r="AQ681" s="96">
        <f ca="1">OFFSET(DATA!$F$6,25,$AF681,1,1)</f>
        <v>0</v>
      </c>
      <c r="AR681" s="190">
        <f ca="1">IF($AQ681&gt;0,OFFSET(DATA!$F$6,25+27*AR$10,$AF681,1,1)/$AQ681,0)</f>
        <v>0</v>
      </c>
      <c r="AS681" s="190">
        <f ca="1">IF($AQ681&gt;0,OFFSET(DATA!$F$6,25+27*AS$10,$AF681,1,1)/$AQ681,0)</f>
        <v>0</v>
      </c>
      <c r="AT681" s="190">
        <f ca="1">IF($AQ681&gt;0,OFFSET(DATA!$F$6,25+27*AT$10,$AF681,1,1)/$AQ681,0)</f>
        <v>0</v>
      </c>
      <c r="AU681" s="190">
        <f ca="1">IF($AQ681&gt;0,OFFSET(DATA!$F$6,25+27*AU$10,$AF681,1,1)/$AQ681,0)</f>
        <v>0</v>
      </c>
      <c r="AV681" s="190">
        <f ca="1">IF($AQ681&gt;0,OFFSET(DATA!$F$6,25+27*AV$10,$AF681,1,1)/$AQ681,0)</f>
        <v>0</v>
      </c>
      <c r="AW681" s="190">
        <f ca="1">IF($AQ681&gt;0,OFFSET(DATA!$F$6,25+27*AW$10,$AF681,1,1)/$AQ681,0)</f>
        <v>0</v>
      </c>
      <c r="AZ681" s="166">
        <f t="shared" ca="1" si="22"/>
        <v>1</v>
      </c>
      <c r="BA681" s="190">
        <f ca="1">IF($AG681&gt;0,OFFSET(DATA!$F$6,BA$10+27*(7-$AE$8),$AF681,1,1)/OFFSET(DATA!$F$6,BA$10,$AF681,1,1),0)</f>
        <v>0</v>
      </c>
      <c r="BB681" s="190">
        <f ca="1">IF($AG681&gt;0,OFFSET(DATA!$F$6,BB$10+27*(7-$AE$8),$AF681,1,1)/OFFSET(DATA!$F$6,BB$10,$AF681,1,1),0)</f>
        <v>0</v>
      </c>
      <c r="BC681" s="190">
        <f ca="1">IF($AG681&gt;0,OFFSET(DATA!$F$6,BC$10+27*(7-$AE$8),$AF681,1,1)/OFFSET(DATA!$F$6,BC$10,$AF681,1,1),0)</f>
        <v>0</v>
      </c>
      <c r="BD681" s="190">
        <f ca="1">IF($AG681&gt;0,OFFSET(DATA!$F$6,BD$10+27*(7-$AE$8),$AF681,1,1)/OFFSET(DATA!$F$6,BD$10,$AF681,1,1),0)</f>
        <v>0</v>
      </c>
      <c r="BE681" s="190">
        <f ca="1">IF($AG681&gt;0,OFFSET(DATA!$F$6,BE$10+27*(7-$AE$8),$AF681,1,1)/OFFSET(DATA!$F$6,BE$10,$AF681,1,1),0)</f>
        <v>0</v>
      </c>
      <c r="BF681" s="190">
        <f ca="1">IF($AG681&gt;0,OFFSET(DATA!$F$6,BF$10+27*(7-$AE$8),$AF681,1,1)/OFFSET(DATA!$F$6,BF$10,$AF681,1,1),0)</f>
        <v>0</v>
      </c>
      <c r="BG681" s="190">
        <f ca="1">IF($AG681&gt;0,OFFSET(DATA!$F$6,BG$10+27*(7-$AE$8),$AF681,1,1)/OFFSET(DATA!$F$6,BG$10,$AF681,1,1),0)</f>
        <v>0</v>
      </c>
      <c r="BH681" s="190">
        <f ca="1">IF($AG681&gt;0,OFFSET(DATA!$F$6,BH$10+27*(7-$AE$8),$AF681,1,1)/OFFSET(DATA!$F$6,BH$10,$AF681,1,1),0)</f>
        <v>0</v>
      </c>
      <c r="BI681" s="190">
        <f ca="1">IF($AG681&gt;0,OFFSET(DATA!$F$6,BI$10+27*(7-$AE$8),$AF681,1,1)/OFFSET(DATA!$F$6,BI$10,$AF681,1,1),0)</f>
        <v>0</v>
      </c>
      <c r="BJ681" s="190">
        <f ca="1">IF($AG681&gt;0,OFFSET(DATA!$F$6,BJ$10+27*(7-$AE$8),$AF681,1,1)/OFFSET(DATA!$F$6,BJ$10,$AF681,1,1),0)</f>
        <v>0</v>
      </c>
      <c r="BK681" s="190">
        <f ca="1">IF($AG681&gt;0,OFFSET(DATA!$F$6,BK$10+27*(7-$AE$8),$AF681,1,1)/OFFSET(DATA!$F$6,BK$10,$AF681,1,1),0)</f>
        <v>0</v>
      </c>
      <c r="BL681" s="190">
        <f ca="1">IF($AG681&gt;0,OFFSET(DATA!$F$6,BL$10+27*(7-$AE$8),$AF681,1,1)/OFFSET(DATA!$F$6,BL$10,$AF681,1,1),0)</f>
        <v>0</v>
      </c>
      <c r="BM681" s="190">
        <f ca="1">IF($AG681&gt;0,OFFSET(DATA!$F$6,BM$10+27*(7-$AE$8),$AF681,1,1)/OFFSET(DATA!$F$6,BM$10,$AF681,1,1),0)</f>
        <v>0</v>
      </c>
      <c r="BN681" s="190">
        <f ca="1">IF($AG681&gt;0,OFFSET(DATA!$F$6,BN$10+27*(7-$AE$8),$AF681,1,1)/OFFSET(DATA!$F$6,BN$10,$AF681,1,1),0)</f>
        <v>0</v>
      </c>
      <c r="BO681" s="190">
        <f ca="1">IF($AG681&gt;0,OFFSET(DATA!$F$6,BO$10+27*(7-$AE$8),$AF681,1,1)/OFFSET(DATA!$F$6,BO$10,$AF681,1,1),0)</f>
        <v>0</v>
      </c>
      <c r="BP681" s="190">
        <f ca="1">IF($AG681&gt;0,OFFSET(DATA!$F$6,BP$10+27*(7-$AE$8),$AF681,1,1)/OFFSET(DATA!$F$6,BP$10,$AF681,1,1),0)</f>
        <v>0</v>
      </c>
      <c r="BQ681" s="190">
        <f ca="1">IF($AG681&gt;0,OFFSET(DATA!$F$6,BQ$10+27*(7-$AE$8),$AF681,1,1)/OFFSET(DATA!$F$6,BQ$10,$AF681,1,1),0)</f>
        <v>0</v>
      </c>
      <c r="BR681" s="190">
        <f ca="1">IF($AG681&gt;0,OFFSET(DATA!$F$6,BR$10+27*(7-$AE$8),$AF681,1,1)/OFFSET(DATA!$F$6,BR$10,$AF681,1,1),0)</f>
        <v>0</v>
      </c>
      <c r="BS681" s="190">
        <f ca="1">IF($AG681&gt;0,OFFSET(DATA!$F$6,BS$10+27*(7-$AE$8),$AF681,1,1)/OFFSET(DATA!$F$6,BS$10,$AF681,1,1),0)</f>
        <v>0</v>
      </c>
      <c r="BT681" s="190">
        <f ca="1">IF($AG681&gt;0,OFFSET(DATA!$F$6,BT$10+27*(7-$AE$8),$AF681,1,1)/OFFSET(DATA!$F$6,BT$10,$AF681,1,1),0)</f>
        <v>0</v>
      </c>
      <c r="BU681" s="190">
        <f ca="1">IF($AG681&gt;0,OFFSET(DATA!$F$6,BU$10+27*(7-$AE$8),$AF681,1,1)/OFFSET(DATA!$F$6,BU$10,$AF681,1,1),0)</f>
        <v>0</v>
      </c>
      <c r="BV681" s="190">
        <f ca="1">IF($AG681&gt;0,OFFSET(DATA!$F$6,BV$10+27*(7-$AE$8),$AF681,1,1)/OFFSET(DATA!$F$6,BV$10,$AF681,1,1),0)</f>
        <v>0</v>
      </c>
      <c r="BW681" s="190">
        <f ca="1">IF($AG681&gt;0,OFFSET(DATA!$F$6,BW$10+27*(7-$AE$8),$AF681,1,1)/OFFSET(DATA!$F$6,BW$10,$AF681,1,1),0)</f>
        <v>0</v>
      </c>
      <c r="BX681" s="190">
        <f ca="1">IF($AG681&gt;0,OFFSET(DATA!$F$6,BX$10+27*(7-$AE$8),$AF681,1,1)/OFFSET(DATA!$F$6,BX$10,$AF681,1,1),0)</f>
        <v>0</v>
      </c>
    </row>
    <row r="682" spans="32:76" x14ac:dyDescent="0.2">
      <c r="AF682" s="166">
        <v>671</v>
      </c>
      <c r="AG682" s="96">
        <f ca="1">OFFSET(DATA!$F$6,$AF$10,$AF682,1,1)</f>
        <v>0</v>
      </c>
      <c r="AH682" s="190">
        <f ca="1">IF($AG682&gt;0,OFFSET(DATA!$F$6,$AF$10+27*AH$10,$AF682,1,1)/$AG682,0)</f>
        <v>0</v>
      </c>
      <c r="AI682" s="190">
        <f ca="1">IF($AG682&gt;0,OFFSET(DATA!$F$6,$AF$10+27*AI$10,$AF682,1,1)/$AG682,0)</f>
        <v>0</v>
      </c>
      <c r="AJ682" s="190">
        <f ca="1">IF($AG682&gt;0,OFFSET(DATA!$F$6,$AF$10+27*AJ$10,$AF682,1,1)/$AG682,0)</f>
        <v>0</v>
      </c>
      <c r="AK682" s="190">
        <f ca="1">IF($AG682&gt;0,OFFSET(DATA!$F$6,$AF$10+27*AK$10,$AF682,1,1)/$AG682,0)</f>
        <v>0</v>
      </c>
      <c r="AL682" s="190">
        <f ca="1">IF($AG682&gt;0,OFFSET(DATA!$F$6,$AF$10+27*AL$10,$AF682,1,1)/$AG682,0)</f>
        <v>0</v>
      </c>
      <c r="AM682" s="190">
        <f ca="1">IF($AG682&gt;0,OFFSET(DATA!$F$6,$AF$10+27*AM$10,$AF682,1,1)/$AG682,0)</f>
        <v>0</v>
      </c>
      <c r="AN682" s="166">
        <f ca="1">OFFSET(DATA!$F$6,$AF$10+27*AN$10,$AF682,1,1)</f>
        <v>0</v>
      </c>
      <c r="AO682" s="166">
        <f t="shared" ca="1" si="21"/>
        <v>0</v>
      </c>
      <c r="AQ682" s="96">
        <f ca="1">OFFSET(DATA!$F$6,25,$AF682,1,1)</f>
        <v>0</v>
      </c>
      <c r="AR682" s="190">
        <f ca="1">IF($AQ682&gt;0,OFFSET(DATA!$F$6,25+27*AR$10,$AF682,1,1)/$AQ682,0)</f>
        <v>0</v>
      </c>
      <c r="AS682" s="190">
        <f ca="1">IF($AQ682&gt;0,OFFSET(DATA!$F$6,25+27*AS$10,$AF682,1,1)/$AQ682,0)</f>
        <v>0</v>
      </c>
      <c r="AT682" s="190">
        <f ca="1">IF($AQ682&gt;0,OFFSET(DATA!$F$6,25+27*AT$10,$AF682,1,1)/$AQ682,0)</f>
        <v>0</v>
      </c>
      <c r="AU682" s="190">
        <f ca="1">IF($AQ682&gt;0,OFFSET(DATA!$F$6,25+27*AU$10,$AF682,1,1)/$AQ682,0)</f>
        <v>0</v>
      </c>
      <c r="AV682" s="190">
        <f ca="1">IF($AQ682&gt;0,OFFSET(DATA!$F$6,25+27*AV$10,$AF682,1,1)/$AQ682,0)</f>
        <v>0</v>
      </c>
      <c r="AW682" s="190">
        <f ca="1">IF($AQ682&gt;0,OFFSET(DATA!$F$6,25+27*AW$10,$AF682,1,1)/$AQ682,0)</f>
        <v>0</v>
      </c>
      <c r="AZ682" s="166">
        <f t="shared" ca="1" si="22"/>
        <v>1</v>
      </c>
      <c r="BA682" s="190">
        <f ca="1">IF($AG682&gt;0,OFFSET(DATA!$F$6,BA$10+27*(7-$AE$8),$AF682,1,1)/OFFSET(DATA!$F$6,BA$10,$AF682,1,1),0)</f>
        <v>0</v>
      </c>
      <c r="BB682" s="190">
        <f ca="1">IF($AG682&gt;0,OFFSET(DATA!$F$6,BB$10+27*(7-$AE$8),$AF682,1,1)/OFFSET(DATA!$F$6,BB$10,$AF682,1,1),0)</f>
        <v>0</v>
      </c>
      <c r="BC682" s="190">
        <f ca="1">IF($AG682&gt;0,OFFSET(DATA!$F$6,BC$10+27*(7-$AE$8),$AF682,1,1)/OFFSET(DATA!$F$6,BC$10,$AF682,1,1),0)</f>
        <v>0</v>
      </c>
      <c r="BD682" s="190">
        <f ca="1">IF($AG682&gt;0,OFFSET(DATA!$F$6,BD$10+27*(7-$AE$8),$AF682,1,1)/OFFSET(DATA!$F$6,BD$10,$AF682,1,1),0)</f>
        <v>0</v>
      </c>
      <c r="BE682" s="190">
        <f ca="1">IF($AG682&gt;0,OFFSET(DATA!$F$6,BE$10+27*(7-$AE$8),$AF682,1,1)/OFFSET(DATA!$F$6,BE$10,$AF682,1,1),0)</f>
        <v>0</v>
      </c>
      <c r="BF682" s="190">
        <f ca="1">IF($AG682&gt;0,OFFSET(DATA!$F$6,BF$10+27*(7-$AE$8),$AF682,1,1)/OFFSET(DATA!$F$6,BF$10,$AF682,1,1),0)</f>
        <v>0</v>
      </c>
      <c r="BG682" s="190">
        <f ca="1">IF($AG682&gt;0,OFFSET(DATA!$F$6,BG$10+27*(7-$AE$8),$AF682,1,1)/OFFSET(DATA!$F$6,BG$10,$AF682,1,1),0)</f>
        <v>0</v>
      </c>
      <c r="BH682" s="190">
        <f ca="1">IF($AG682&gt;0,OFFSET(DATA!$F$6,BH$10+27*(7-$AE$8),$AF682,1,1)/OFFSET(DATA!$F$6,BH$10,$AF682,1,1),0)</f>
        <v>0</v>
      </c>
      <c r="BI682" s="190">
        <f ca="1">IF($AG682&gt;0,OFFSET(DATA!$F$6,BI$10+27*(7-$AE$8),$AF682,1,1)/OFFSET(DATA!$F$6,BI$10,$AF682,1,1),0)</f>
        <v>0</v>
      </c>
      <c r="BJ682" s="190">
        <f ca="1">IF($AG682&gt;0,OFFSET(DATA!$F$6,BJ$10+27*(7-$AE$8),$AF682,1,1)/OFFSET(DATA!$F$6,BJ$10,$AF682,1,1),0)</f>
        <v>0</v>
      </c>
      <c r="BK682" s="190">
        <f ca="1">IF($AG682&gt;0,OFFSET(DATA!$F$6,BK$10+27*(7-$AE$8),$AF682,1,1)/OFFSET(DATA!$F$6,BK$10,$AF682,1,1),0)</f>
        <v>0</v>
      </c>
      <c r="BL682" s="190">
        <f ca="1">IF($AG682&gt;0,OFFSET(DATA!$F$6,BL$10+27*(7-$AE$8),$AF682,1,1)/OFFSET(DATA!$F$6,BL$10,$AF682,1,1),0)</f>
        <v>0</v>
      </c>
      <c r="BM682" s="190">
        <f ca="1">IF($AG682&gt;0,OFFSET(DATA!$F$6,BM$10+27*(7-$AE$8),$AF682,1,1)/OFFSET(DATA!$F$6,BM$10,$AF682,1,1),0)</f>
        <v>0</v>
      </c>
      <c r="BN682" s="190">
        <f ca="1">IF($AG682&gt;0,OFFSET(DATA!$F$6,BN$10+27*(7-$AE$8),$AF682,1,1)/OFFSET(DATA!$F$6,BN$10,$AF682,1,1),0)</f>
        <v>0</v>
      </c>
      <c r="BO682" s="190">
        <f ca="1">IF($AG682&gt;0,OFFSET(DATA!$F$6,BO$10+27*(7-$AE$8),$AF682,1,1)/OFFSET(DATA!$F$6,BO$10,$AF682,1,1),0)</f>
        <v>0</v>
      </c>
      <c r="BP682" s="190">
        <f ca="1">IF($AG682&gt;0,OFFSET(DATA!$F$6,BP$10+27*(7-$AE$8),$AF682,1,1)/OFFSET(DATA!$F$6,BP$10,$AF682,1,1),0)</f>
        <v>0</v>
      </c>
      <c r="BQ682" s="190">
        <f ca="1">IF($AG682&gt;0,OFFSET(DATA!$F$6,BQ$10+27*(7-$AE$8),$AF682,1,1)/OFFSET(DATA!$F$6,BQ$10,$AF682,1,1),0)</f>
        <v>0</v>
      </c>
      <c r="BR682" s="190">
        <f ca="1">IF($AG682&gt;0,OFFSET(DATA!$F$6,BR$10+27*(7-$AE$8),$AF682,1,1)/OFFSET(DATA!$F$6,BR$10,$AF682,1,1),0)</f>
        <v>0</v>
      </c>
      <c r="BS682" s="190">
        <f ca="1">IF($AG682&gt;0,OFFSET(DATA!$F$6,BS$10+27*(7-$AE$8),$AF682,1,1)/OFFSET(DATA!$F$6,BS$10,$AF682,1,1),0)</f>
        <v>0</v>
      </c>
      <c r="BT682" s="190">
        <f ca="1">IF($AG682&gt;0,OFFSET(DATA!$F$6,BT$10+27*(7-$AE$8),$AF682,1,1)/OFFSET(DATA!$F$6,BT$10,$AF682,1,1),0)</f>
        <v>0</v>
      </c>
      <c r="BU682" s="190">
        <f ca="1">IF($AG682&gt;0,OFFSET(DATA!$F$6,BU$10+27*(7-$AE$8),$AF682,1,1)/OFFSET(DATA!$F$6,BU$10,$AF682,1,1),0)</f>
        <v>0</v>
      </c>
      <c r="BV682" s="190">
        <f ca="1">IF($AG682&gt;0,OFFSET(DATA!$F$6,BV$10+27*(7-$AE$8),$AF682,1,1)/OFFSET(DATA!$F$6,BV$10,$AF682,1,1),0)</f>
        <v>0</v>
      </c>
      <c r="BW682" s="190">
        <f ca="1">IF($AG682&gt;0,OFFSET(DATA!$F$6,BW$10+27*(7-$AE$8),$AF682,1,1)/OFFSET(DATA!$F$6,BW$10,$AF682,1,1),0)</f>
        <v>0</v>
      </c>
      <c r="BX682" s="190">
        <f ca="1">IF($AG682&gt;0,OFFSET(DATA!$F$6,BX$10+27*(7-$AE$8),$AF682,1,1)/OFFSET(DATA!$F$6,BX$10,$AF682,1,1),0)</f>
        <v>0</v>
      </c>
    </row>
    <row r="683" spans="32:76" x14ac:dyDescent="0.2">
      <c r="AF683" s="166">
        <v>672</v>
      </c>
      <c r="AG683" s="96">
        <f ca="1">OFFSET(DATA!$F$6,$AF$10,$AF683,1,1)</f>
        <v>0</v>
      </c>
      <c r="AH683" s="190">
        <f ca="1">IF($AG683&gt;0,OFFSET(DATA!$F$6,$AF$10+27*AH$10,$AF683,1,1)/$AG683,0)</f>
        <v>0</v>
      </c>
      <c r="AI683" s="190">
        <f ca="1">IF($AG683&gt;0,OFFSET(DATA!$F$6,$AF$10+27*AI$10,$AF683,1,1)/$AG683,0)</f>
        <v>0</v>
      </c>
      <c r="AJ683" s="190">
        <f ca="1">IF($AG683&gt;0,OFFSET(DATA!$F$6,$AF$10+27*AJ$10,$AF683,1,1)/$AG683,0)</f>
        <v>0</v>
      </c>
      <c r="AK683" s="190">
        <f ca="1">IF($AG683&gt;0,OFFSET(DATA!$F$6,$AF$10+27*AK$10,$AF683,1,1)/$AG683,0)</f>
        <v>0</v>
      </c>
      <c r="AL683" s="190">
        <f ca="1">IF($AG683&gt;0,OFFSET(DATA!$F$6,$AF$10+27*AL$10,$AF683,1,1)/$AG683,0)</f>
        <v>0</v>
      </c>
      <c r="AM683" s="190">
        <f ca="1">IF($AG683&gt;0,OFFSET(DATA!$F$6,$AF$10+27*AM$10,$AF683,1,1)/$AG683,0)</f>
        <v>0</v>
      </c>
      <c r="AN683" s="166">
        <f ca="1">OFFSET(DATA!$F$6,$AF$10+27*AN$10,$AF683,1,1)</f>
        <v>0</v>
      </c>
      <c r="AO683" s="166">
        <f t="shared" ca="1" si="21"/>
        <v>0</v>
      </c>
      <c r="AQ683" s="96">
        <f ca="1">OFFSET(DATA!$F$6,25,$AF683,1,1)</f>
        <v>0</v>
      </c>
      <c r="AR683" s="190">
        <f ca="1">IF($AQ683&gt;0,OFFSET(DATA!$F$6,25+27*AR$10,$AF683,1,1)/$AQ683,0)</f>
        <v>0</v>
      </c>
      <c r="AS683" s="190">
        <f ca="1">IF($AQ683&gt;0,OFFSET(DATA!$F$6,25+27*AS$10,$AF683,1,1)/$AQ683,0)</f>
        <v>0</v>
      </c>
      <c r="AT683" s="190">
        <f ca="1">IF($AQ683&gt;0,OFFSET(DATA!$F$6,25+27*AT$10,$AF683,1,1)/$AQ683,0)</f>
        <v>0</v>
      </c>
      <c r="AU683" s="190">
        <f ca="1">IF($AQ683&gt;0,OFFSET(DATA!$F$6,25+27*AU$10,$AF683,1,1)/$AQ683,0)</f>
        <v>0</v>
      </c>
      <c r="AV683" s="190">
        <f ca="1">IF($AQ683&gt;0,OFFSET(DATA!$F$6,25+27*AV$10,$AF683,1,1)/$AQ683,0)</f>
        <v>0</v>
      </c>
      <c r="AW683" s="190">
        <f ca="1">IF($AQ683&gt;0,OFFSET(DATA!$F$6,25+27*AW$10,$AF683,1,1)/$AQ683,0)</f>
        <v>0</v>
      </c>
      <c r="AZ683" s="166">
        <f t="shared" ca="1" si="22"/>
        <v>1</v>
      </c>
      <c r="BA683" s="190">
        <f ca="1">IF($AG683&gt;0,OFFSET(DATA!$F$6,BA$10+27*(7-$AE$8),$AF683,1,1)/OFFSET(DATA!$F$6,BA$10,$AF683,1,1),0)</f>
        <v>0</v>
      </c>
      <c r="BB683" s="190">
        <f ca="1">IF($AG683&gt;0,OFFSET(DATA!$F$6,BB$10+27*(7-$AE$8),$AF683,1,1)/OFFSET(DATA!$F$6,BB$10,$AF683,1,1),0)</f>
        <v>0</v>
      </c>
      <c r="BC683" s="190">
        <f ca="1">IF($AG683&gt;0,OFFSET(DATA!$F$6,BC$10+27*(7-$AE$8),$AF683,1,1)/OFFSET(DATA!$F$6,BC$10,$AF683,1,1),0)</f>
        <v>0</v>
      </c>
      <c r="BD683" s="190">
        <f ca="1">IF($AG683&gt;0,OFFSET(DATA!$F$6,BD$10+27*(7-$AE$8),$AF683,1,1)/OFFSET(DATA!$F$6,BD$10,$AF683,1,1),0)</f>
        <v>0</v>
      </c>
      <c r="BE683" s="190">
        <f ca="1">IF($AG683&gt;0,OFFSET(DATA!$F$6,BE$10+27*(7-$AE$8),$AF683,1,1)/OFFSET(DATA!$F$6,BE$10,$AF683,1,1),0)</f>
        <v>0</v>
      </c>
      <c r="BF683" s="190">
        <f ca="1">IF($AG683&gt;0,OFFSET(DATA!$F$6,BF$10+27*(7-$AE$8),$AF683,1,1)/OFFSET(DATA!$F$6,BF$10,$AF683,1,1),0)</f>
        <v>0</v>
      </c>
      <c r="BG683" s="190">
        <f ca="1">IF($AG683&gt;0,OFFSET(DATA!$F$6,BG$10+27*(7-$AE$8),$AF683,1,1)/OFFSET(DATA!$F$6,BG$10,$AF683,1,1),0)</f>
        <v>0</v>
      </c>
      <c r="BH683" s="190">
        <f ca="1">IF($AG683&gt;0,OFFSET(DATA!$F$6,BH$10+27*(7-$AE$8),$AF683,1,1)/OFFSET(DATA!$F$6,BH$10,$AF683,1,1),0)</f>
        <v>0</v>
      </c>
      <c r="BI683" s="190">
        <f ca="1">IF($AG683&gt;0,OFFSET(DATA!$F$6,BI$10+27*(7-$AE$8),$AF683,1,1)/OFFSET(DATA!$F$6,BI$10,$AF683,1,1),0)</f>
        <v>0</v>
      </c>
      <c r="BJ683" s="190">
        <f ca="1">IF($AG683&gt;0,OFFSET(DATA!$F$6,BJ$10+27*(7-$AE$8),$AF683,1,1)/OFFSET(DATA!$F$6,BJ$10,$AF683,1,1),0)</f>
        <v>0</v>
      </c>
      <c r="BK683" s="190">
        <f ca="1">IF($AG683&gt;0,OFFSET(DATA!$F$6,BK$10+27*(7-$AE$8),$AF683,1,1)/OFFSET(DATA!$F$6,BK$10,$AF683,1,1),0)</f>
        <v>0</v>
      </c>
      <c r="BL683" s="190">
        <f ca="1">IF($AG683&gt;0,OFFSET(DATA!$F$6,BL$10+27*(7-$AE$8),$AF683,1,1)/OFFSET(DATA!$F$6,BL$10,$AF683,1,1),0)</f>
        <v>0</v>
      </c>
      <c r="BM683" s="190">
        <f ca="1">IF($AG683&gt;0,OFFSET(DATA!$F$6,BM$10+27*(7-$AE$8),$AF683,1,1)/OFFSET(DATA!$F$6,BM$10,$AF683,1,1),0)</f>
        <v>0</v>
      </c>
      <c r="BN683" s="190">
        <f ca="1">IF($AG683&gt;0,OFFSET(DATA!$F$6,BN$10+27*(7-$AE$8),$AF683,1,1)/OFFSET(DATA!$F$6,BN$10,$AF683,1,1),0)</f>
        <v>0</v>
      </c>
      <c r="BO683" s="190">
        <f ca="1">IF($AG683&gt;0,OFFSET(DATA!$F$6,BO$10+27*(7-$AE$8),$AF683,1,1)/OFFSET(DATA!$F$6,BO$10,$AF683,1,1),0)</f>
        <v>0</v>
      </c>
      <c r="BP683" s="190">
        <f ca="1">IF($AG683&gt;0,OFFSET(DATA!$F$6,BP$10+27*(7-$AE$8),$AF683,1,1)/OFFSET(DATA!$F$6,BP$10,$AF683,1,1),0)</f>
        <v>0</v>
      </c>
      <c r="BQ683" s="190">
        <f ca="1">IF($AG683&gt;0,OFFSET(DATA!$F$6,BQ$10+27*(7-$AE$8),$AF683,1,1)/OFFSET(DATA!$F$6,BQ$10,$AF683,1,1),0)</f>
        <v>0</v>
      </c>
      <c r="BR683" s="190">
        <f ca="1">IF($AG683&gt;0,OFFSET(DATA!$F$6,BR$10+27*(7-$AE$8),$AF683,1,1)/OFFSET(DATA!$F$6,BR$10,$AF683,1,1),0)</f>
        <v>0</v>
      </c>
      <c r="BS683" s="190">
        <f ca="1">IF($AG683&gt;0,OFFSET(DATA!$F$6,BS$10+27*(7-$AE$8),$AF683,1,1)/OFFSET(DATA!$F$6,BS$10,$AF683,1,1),0)</f>
        <v>0</v>
      </c>
      <c r="BT683" s="190">
        <f ca="1">IF($AG683&gt;0,OFFSET(DATA!$F$6,BT$10+27*(7-$AE$8),$AF683,1,1)/OFFSET(DATA!$F$6,BT$10,$AF683,1,1),0)</f>
        <v>0</v>
      </c>
      <c r="BU683" s="190">
        <f ca="1">IF($AG683&gt;0,OFFSET(DATA!$F$6,BU$10+27*(7-$AE$8),$AF683,1,1)/OFFSET(DATA!$F$6,BU$10,$AF683,1,1),0)</f>
        <v>0</v>
      </c>
      <c r="BV683" s="190">
        <f ca="1">IF($AG683&gt;0,OFFSET(DATA!$F$6,BV$10+27*(7-$AE$8),$AF683,1,1)/OFFSET(DATA!$F$6,BV$10,$AF683,1,1),0)</f>
        <v>0</v>
      </c>
      <c r="BW683" s="190">
        <f ca="1">IF($AG683&gt;0,OFFSET(DATA!$F$6,BW$10+27*(7-$AE$8),$AF683,1,1)/OFFSET(DATA!$F$6,BW$10,$AF683,1,1),0)</f>
        <v>0</v>
      </c>
      <c r="BX683" s="190">
        <f ca="1">IF($AG683&gt;0,OFFSET(DATA!$F$6,BX$10+27*(7-$AE$8),$AF683,1,1)/OFFSET(DATA!$F$6,BX$10,$AF683,1,1),0)</f>
        <v>0</v>
      </c>
    </row>
    <row r="684" spans="32:76" x14ac:dyDescent="0.2">
      <c r="AF684" s="166">
        <v>673</v>
      </c>
      <c r="AG684" s="96">
        <f ca="1">OFFSET(DATA!$F$6,$AF$10,$AF684,1,1)</f>
        <v>0</v>
      </c>
      <c r="AH684" s="190">
        <f ca="1">IF($AG684&gt;0,OFFSET(DATA!$F$6,$AF$10+27*AH$10,$AF684,1,1)/$AG684,0)</f>
        <v>0</v>
      </c>
      <c r="AI684" s="190">
        <f ca="1">IF($AG684&gt;0,OFFSET(DATA!$F$6,$AF$10+27*AI$10,$AF684,1,1)/$AG684,0)</f>
        <v>0</v>
      </c>
      <c r="AJ684" s="190">
        <f ca="1">IF($AG684&gt;0,OFFSET(DATA!$F$6,$AF$10+27*AJ$10,$AF684,1,1)/$AG684,0)</f>
        <v>0</v>
      </c>
      <c r="AK684" s="190">
        <f ca="1">IF($AG684&gt;0,OFFSET(DATA!$F$6,$AF$10+27*AK$10,$AF684,1,1)/$AG684,0)</f>
        <v>0</v>
      </c>
      <c r="AL684" s="190">
        <f ca="1">IF($AG684&gt;0,OFFSET(DATA!$F$6,$AF$10+27*AL$10,$AF684,1,1)/$AG684,0)</f>
        <v>0</v>
      </c>
      <c r="AM684" s="190">
        <f ca="1">IF($AG684&gt;0,OFFSET(DATA!$F$6,$AF$10+27*AM$10,$AF684,1,1)/$AG684,0)</f>
        <v>0</v>
      </c>
      <c r="AN684" s="166">
        <f ca="1">OFFSET(DATA!$F$6,$AF$10+27*AN$10,$AF684,1,1)</f>
        <v>0</v>
      </c>
      <c r="AO684" s="166">
        <f t="shared" ca="1" si="21"/>
        <v>0</v>
      </c>
      <c r="AQ684" s="96">
        <f ca="1">OFFSET(DATA!$F$6,25,$AF684,1,1)</f>
        <v>0</v>
      </c>
      <c r="AR684" s="190">
        <f ca="1">IF($AQ684&gt;0,OFFSET(DATA!$F$6,25+27*AR$10,$AF684,1,1)/$AQ684,0)</f>
        <v>0</v>
      </c>
      <c r="AS684" s="190">
        <f ca="1">IF($AQ684&gt;0,OFFSET(DATA!$F$6,25+27*AS$10,$AF684,1,1)/$AQ684,0)</f>
        <v>0</v>
      </c>
      <c r="AT684" s="190">
        <f ca="1">IF($AQ684&gt;0,OFFSET(DATA!$F$6,25+27*AT$10,$AF684,1,1)/$AQ684,0)</f>
        <v>0</v>
      </c>
      <c r="AU684" s="190">
        <f ca="1">IF($AQ684&gt;0,OFFSET(DATA!$F$6,25+27*AU$10,$AF684,1,1)/$AQ684,0)</f>
        <v>0</v>
      </c>
      <c r="AV684" s="190">
        <f ca="1">IF($AQ684&gt;0,OFFSET(DATA!$F$6,25+27*AV$10,$AF684,1,1)/$AQ684,0)</f>
        <v>0</v>
      </c>
      <c r="AW684" s="190">
        <f ca="1">IF($AQ684&gt;0,OFFSET(DATA!$F$6,25+27*AW$10,$AF684,1,1)/$AQ684,0)</f>
        <v>0</v>
      </c>
      <c r="AZ684" s="166">
        <f t="shared" ca="1" si="22"/>
        <v>1</v>
      </c>
      <c r="BA684" s="190">
        <f ca="1">IF($AG684&gt;0,OFFSET(DATA!$F$6,BA$10+27*(7-$AE$8),$AF684,1,1)/OFFSET(DATA!$F$6,BA$10,$AF684,1,1),0)</f>
        <v>0</v>
      </c>
      <c r="BB684" s="190">
        <f ca="1">IF($AG684&gt;0,OFFSET(DATA!$F$6,BB$10+27*(7-$AE$8),$AF684,1,1)/OFFSET(DATA!$F$6,BB$10,$AF684,1,1),0)</f>
        <v>0</v>
      </c>
      <c r="BC684" s="190">
        <f ca="1">IF($AG684&gt;0,OFFSET(DATA!$F$6,BC$10+27*(7-$AE$8),$AF684,1,1)/OFFSET(DATA!$F$6,BC$10,$AF684,1,1),0)</f>
        <v>0</v>
      </c>
      <c r="BD684" s="190">
        <f ca="1">IF($AG684&gt;0,OFFSET(DATA!$F$6,BD$10+27*(7-$AE$8),$AF684,1,1)/OFFSET(DATA!$F$6,BD$10,$AF684,1,1),0)</f>
        <v>0</v>
      </c>
      <c r="BE684" s="190">
        <f ca="1">IF($AG684&gt;0,OFFSET(DATA!$F$6,BE$10+27*(7-$AE$8),$AF684,1,1)/OFFSET(DATA!$F$6,BE$10,$AF684,1,1),0)</f>
        <v>0</v>
      </c>
      <c r="BF684" s="190">
        <f ca="1">IF($AG684&gt;0,OFFSET(DATA!$F$6,BF$10+27*(7-$AE$8),$AF684,1,1)/OFFSET(DATA!$F$6,BF$10,$AF684,1,1),0)</f>
        <v>0</v>
      </c>
      <c r="BG684" s="190">
        <f ca="1">IF($AG684&gt;0,OFFSET(DATA!$F$6,BG$10+27*(7-$AE$8),$AF684,1,1)/OFFSET(DATA!$F$6,BG$10,$AF684,1,1),0)</f>
        <v>0</v>
      </c>
      <c r="BH684" s="190">
        <f ca="1">IF($AG684&gt;0,OFFSET(DATA!$F$6,BH$10+27*(7-$AE$8),$AF684,1,1)/OFFSET(DATA!$F$6,BH$10,$AF684,1,1),0)</f>
        <v>0</v>
      </c>
      <c r="BI684" s="190">
        <f ca="1">IF($AG684&gt;0,OFFSET(DATA!$F$6,BI$10+27*(7-$AE$8),$AF684,1,1)/OFFSET(DATA!$F$6,BI$10,$AF684,1,1),0)</f>
        <v>0</v>
      </c>
      <c r="BJ684" s="190">
        <f ca="1">IF($AG684&gt;0,OFFSET(DATA!$F$6,BJ$10+27*(7-$AE$8),$AF684,1,1)/OFFSET(DATA!$F$6,BJ$10,$AF684,1,1),0)</f>
        <v>0</v>
      </c>
      <c r="BK684" s="190">
        <f ca="1">IF($AG684&gt;0,OFFSET(DATA!$F$6,BK$10+27*(7-$AE$8),$AF684,1,1)/OFFSET(DATA!$F$6,BK$10,$AF684,1,1),0)</f>
        <v>0</v>
      </c>
      <c r="BL684" s="190">
        <f ca="1">IF($AG684&gt;0,OFFSET(DATA!$F$6,BL$10+27*(7-$AE$8),$AF684,1,1)/OFFSET(DATA!$F$6,BL$10,$AF684,1,1),0)</f>
        <v>0</v>
      </c>
      <c r="BM684" s="190">
        <f ca="1">IF($AG684&gt;0,OFFSET(DATA!$F$6,BM$10+27*(7-$AE$8),$AF684,1,1)/OFFSET(DATA!$F$6,BM$10,$AF684,1,1),0)</f>
        <v>0</v>
      </c>
      <c r="BN684" s="190">
        <f ca="1">IF($AG684&gt;0,OFFSET(DATA!$F$6,BN$10+27*(7-$AE$8),$AF684,1,1)/OFFSET(DATA!$F$6,BN$10,$AF684,1,1),0)</f>
        <v>0</v>
      </c>
      <c r="BO684" s="190">
        <f ca="1">IF($AG684&gt;0,OFFSET(DATA!$F$6,BO$10+27*(7-$AE$8),$AF684,1,1)/OFFSET(DATA!$F$6,BO$10,$AF684,1,1),0)</f>
        <v>0</v>
      </c>
      <c r="BP684" s="190">
        <f ca="1">IF($AG684&gt;0,OFFSET(DATA!$F$6,BP$10+27*(7-$AE$8),$AF684,1,1)/OFFSET(DATA!$F$6,BP$10,$AF684,1,1),0)</f>
        <v>0</v>
      </c>
      <c r="BQ684" s="190">
        <f ca="1">IF($AG684&gt;0,OFFSET(DATA!$F$6,BQ$10+27*(7-$AE$8),$AF684,1,1)/OFFSET(DATA!$F$6,BQ$10,$AF684,1,1),0)</f>
        <v>0</v>
      </c>
      <c r="BR684" s="190">
        <f ca="1">IF($AG684&gt;0,OFFSET(DATA!$F$6,BR$10+27*(7-$AE$8),$AF684,1,1)/OFFSET(DATA!$F$6,BR$10,$AF684,1,1),0)</f>
        <v>0</v>
      </c>
      <c r="BS684" s="190">
        <f ca="1">IF($AG684&gt;0,OFFSET(DATA!$F$6,BS$10+27*(7-$AE$8),$AF684,1,1)/OFFSET(DATA!$F$6,BS$10,$AF684,1,1),0)</f>
        <v>0</v>
      </c>
      <c r="BT684" s="190">
        <f ca="1">IF($AG684&gt;0,OFFSET(DATA!$F$6,BT$10+27*(7-$AE$8),$AF684,1,1)/OFFSET(DATA!$F$6,BT$10,$AF684,1,1),0)</f>
        <v>0</v>
      </c>
      <c r="BU684" s="190">
        <f ca="1">IF($AG684&gt;0,OFFSET(DATA!$F$6,BU$10+27*(7-$AE$8),$AF684,1,1)/OFFSET(DATA!$F$6,BU$10,$AF684,1,1),0)</f>
        <v>0</v>
      </c>
      <c r="BV684" s="190">
        <f ca="1">IF($AG684&gt;0,OFFSET(DATA!$F$6,BV$10+27*(7-$AE$8),$AF684,1,1)/OFFSET(DATA!$F$6,BV$10,$AF684,1,1),0)</f>
        <v>0</v>
      </c>
      <c r="BW684" s="190">
        <f ca="1">IF($AG684&gt;0,OFFSET(DATA!$F$6,BW$10+27*(7-$AE$8),$AF684,1,1)/OFFSET(DATA!$F$6,BW$10,$AF684,1,1),0)</f>
        <v>0</v>
      </c>
      <c r="BX684" s="190">
        <f ca="1">IF($AG684&gt;0,OFFSET(DATA!$F$6,BX$10+27*(7-$AE$8),$AF684,1,1)/OFFSET(DATA!$F$6,BX$10,$AF684,1,1),0)</f>
        <v>0</v>
      </c>
    </row>
    <row r="685" spans="32:76" x14ac:dyDescent="0.2">
      <c r="AF685" s="166">
        <v>674</v>
      </c>
      <c r="AG685" s="96">
        <f ca="1">OFFSET(DATA!$F$6,$AF$10,$AF685,1,1)</f>
        <v>0</v>
      </c>
      <c r="AH685" s="190">
        <f ca="1">IF($AG685&gt;0,OFFSET(DATA!$F$6,$AF$10+27*AH$10,$AF685,1,1)/$AG685,0)</f>
        <v>0</v>
      </c>
      <c r="AI685" s="190">
        <f ca="1">IF($AG685&gt;0,OFFSET(DATA!$F$6,$AF$10+27*AI$10,$AF685,1,1)/$AG685,0)</f>
        <v>0</v>
      </c>
      <c r="AJ685" s="190">
        <f ca="1">IF($AG685&gt;0,OFFSET(DATA!$F$6,$AF$10+27*AJ$10,$AF685,1,1)/$AG685,0)</f>
        <v>0</v>
      </c>
      <c r="AK685" s="190">
        <f ca="1">IF($AG685&gt;0,OFFSET(DATA!$F$6,$AF$10+27*AK$10,$AF685,1,1)/$AG685,0)</f>
        <v>0</v>
      </c>
      <c r="AL685" s="190">
        <f ca="1">IF($AG685&gt;0,OFFSET(DATA!$F$6,$AF$10+27*AL$10,$AF685,1,1)/$AG685,0)</f>
        <v>0</v>
      </c>
      <c r="AM685" s="190">
        <f ca="1">IF($AG685&gt;0,OFFSET(DATA!$F$6,$AF$10+27*AM$10,$AF685,1,1)/$AG685,0)</f>
        <v>0</v>
      </c>
      <c r="AN685" s="166">
        <f ca="1">OFFSET(DATA!$F$6,$AF$10+27*AN$10,$AF685,1,1)</f>
        <v>0</v>
      </c>
      <c r="AO685" s="166">
        <f t="shared" ca="1" si="21"/>
        <v>0</v>
      </c>
      <c r="AQ685" s="96">
        <f ca="1">OFFSET(DATA!$F$6,25,$AF685,1,1)</f>
        <v>0</v>
      </c>
      <c r="AR685" s="190">
        <f ca="1">IF($AQ685&gt;0,OFFSET(DATA!$F$6,25+27*AR$10,$AF685,1,1)/$AQ685,0)</f>
        <v>0</v>
      </c>
      <c r="AS685" s="190">
        <f ca="1">IF($AQ685&gt;0,OFFSET(DATA!$F$6,25+27*AS$10,$AF685,1,1)/$AQ685,0)</f>
        <v>0</v>
      </c>
      <c r="AT685" s="190">
        <f ca="1">IF($AQ685&gt;0,OFFSET(DATA!$F$6,25+27*AT$10,$AF685,1,1)/$AQ685,0)</f>
        <v>0</v>
      </c>
      <c r="AU685" s="190">
        <f ca="1">IF($AQ685&gt;0,OFFSET(DATA!$F$6,25+27*AU$10,$AF685,1,1)/$AQ685,0)</f>
        <v>0</v>
      </c>
      <c r="AV685" s="190">
        <f ca="1">IF($AQ685&gt;0,OFFSET(DATA!$F$6,25+27*AV$10,$AF685,1,1)/$AQ685,0)</f>
        <v>0</v>
      </c>
      <c r="AW685" s="190">
        <f ca="1">IF($AQ685&gt;0,OFFSET(DATA!$F$6,25+27*AW$10,$AF685,1,1)/$AQ685,0)</f>
        <v>0</v>
      </c>
      <c r="AZ685" s="166">
        <f t="shared" ca="1" si="22"/>
        <v>1</v>
      </c>
      <c r="BA685" s="190">
        <f ca="1">IF($AG685&gt;0,OFFSET(DATA!$F$6,BA$10+27*(7-$AE$8),$AF685,1,1)/OFFSET(DATA!$F$6,BA$10,$AF685,1,1),0)</f>
        <v>0</v>
      </c>
      <c r="BB685" s="190">
        <f ca="1">IF($AG685&gt;0,OFFSET(DATA!$F$6,BB$10+27*(7-$AE$8),$AF685,1,1)/OFFSET(DATA!$F$6,BB$10,$AF685,1,1),0)</f>
        <v>0</v>
      </c>
      <c r="BC685" s="190">
        <f ca="1">IF($AG685&gt;0,OFFSET(DATA!$F$6,BC$10+27*(7-$AE$8),$AF685,1,1)/OFFSET(DATA!$F$6,BC$10,$AF685,1,1),0)</f>
        <v>0</v>
      </c>
      <c r="BD685" s="190">
        <f ca="1">IF($AG685&gt;0,OFFSET(DATA!$F$6,BD$10+27*(7-$AE$8),$AF685,1,1)/OFFSET(DATA!$F$6,BD$10,$AF685,1,1),0)</f>
        <v>0</v>
      </c>
      <c r="BE685" s="190">
        <f ca="1">IF($AG685&gt;0,OFFSET(DATA!$F$6,BE$10+27*(7-$AE$8),$AF685,1,1)/OFFSET(DATA!$F$6,BE$10,$AF685,1,1),0)</f>
        <v>0</v>
      </c>
      <c r="BF685" s="190">
        <f ca="1">IF($AG685&gt;0,OFFSET(DATA!$F$6,BF$10+27*(7-$AE$8),$AF685,1,1)/OFFSET(DATA!$F$6,BF$10,$AF685,1,1),0)</f>
        <v>0</v>
      </c>
      <c r="BG685" s="190">
        <f ca="1">IF($AG685&gt;0,OFFSET(DATA!$F$6,BG$10+27*(7-$AE$8),$AF685,1,1)/OFFSET(DATA!$F$6,BG$10,$AF685,1,1),0)</f>
        <v>0</v>
      </c>
      <c r="BH685" s="190">
        <f ca="1">IF($AG685&gt;0,OFFSET(DATA!$F$6,BH$10+27*(7-$AE$8),$AF685,1,1)/OFFSET(DATA!$F$6,BH$10,$AF685,1,1),0)</f>
        <v>0</v>
      </c>
      <c r="BI685" s="190">
        <f ca="1">IF($AG685&gt;0,OFFSET(DATA!$F$6,BI$10+27*(7-$AE$8),$AF685,1,1)/OFFSET(DATA!$F$6,BI$10,$AF685,1,1),0)</f>
        <v>0</v>
      </c>
      <c r="BJ685" s="190">
        <f ca="1">IF($AG685&gt;0,OFFSET(DATA!$F$6,BJ$10+27*(7-$AE$8),$AF685,1,1)/OFFSET(DATA!$F$6,BJ$10,$AF685,1,1),0)</f>
        <v>0</v>
      </c>
      <c r="BK685" s="190">
        <f ca="1">IF($AG685&gt;0,OFFSET(DATA!$F$6,BK$10+27*(7-$AE$8),$AF685,1,1)/OFFSET(DATA!$F$6,BK$10,$AF685,1,1),0)</f>
        <v>0</v>
      </c>
      <c r="BL685" s="190">
        <f ca="1">IF($AG685&gt;0,OFFSET(DATA!$F$6,BL$10+27*(7-$AE$8),$AF685,1,1)/OFFSET(DATA!$F$6,BL$10,$AF685,1,1),0)</f>
        <v>0</v>
      </c>
      <c r="BM685" s="190">
        <f ca="1">IF($AG685&gt;0,OFFSET(DATA!$F$6,BM$10+27*(7-$AE$8),$AF685,1,1)/OFFSET(DATA!$F$6,BM$10,$AF685,1,1),0)</f>
        <v>0</v>
      </c>
      <c r="BN685" s="190">
        <f ca="1">IF($AG685&gt;0,OFFSET(DATA!$F$6,BN$10+27*(7-$AE$8),$AF685,1,1)/OFFSET(DATA!$F$6,BN$10,$AF685,1,1),0)</f>
        <v>0</v>
      </c>
      <c r="BO685" s="190">
        <f ca="1">IF($AG685&gt;0,OFFSET(DATA!$F$6,BO$10+27*(7-$AE$8),$AF685,1,1)/OFFSET(DATA!$F$6,BO$10,$AF685,1,1),0)</f>
        <v>0</v>
      </c>
      <c r="BP685" s="190">
        <f ca="1">IF($AG685&gt;0,OFFSET(DATA!$F$6,BP$10+27*(7-$AE$8),$AF685,1,1)/OFFSET(DATA!$F$6,BP$10,$AF685,1,1),0)</f>
        <v>0</v>
      </c>
      <c r="BQ685" s="190">
        <f ca="1">IF($AG685&gt;0,OFFSET(DATA!$F$6,BQ$10+27*(7-$AE$8),$AF685,1,1)/OFFSET(DATA!$F$6,BQ$10,$AF685,1,1),0)</f>
        <v>0</v>
      </c>
      <c r="BR685" s="190">
        <f ca="1">IF($AG685&gt;0,OFFSET(DATA!$F$6,BR$10+27*(7-$AE$8),$AF685,1,1)/OFFSET(DATA!$F$6,BR$10,$AF685,1,1),0)</f>
        <v>0</v>
      </c>
      <c r="BS685" s="190">
        <f ca="1">IF($AG685&gt;0,OFFSET(DATA!$F$6,BS$10+27*(7-$AE$8),$AF685,1,1)/OFFSET(DATA!$F$6,BS$10,$AF685,1,1),0)</f>
        <v>0</v>
      </c>
      <c r="BT685" s="190">
        <f ca="1">IF($AG685&gt;0,OFFSET(DATA!$F$6,BT$10+27*(7-$AE$8),$AF685,1,1)/OFFSET(DATA!$F$6,BT$10,$AF685,1,1),0)</f>
        <v>0</v>
      </c>
      <c r="BU685" s="190">
        <f ca="1">IF($AG685&gt;0,OFFSET(DATA!$F$6,BU$10+27*(7-$AE$8),$AF685,1,1)/OFFSET(DATA!$F$6,BU$10,$AF685,1,1),0)</f>
        <v>0</v>
      </c>
      <c r="BV685" s="190">
        <f ca="1">IF($AG685&gt;0,OFFSET(DATA!$F$6,BV$10+27*(7-$AE$8),$AF685,1,1)/OFFSET(DATA!$F$6,BV$10,$AF685,1,1),0)</f>
        <v>0</v>
      </c>
      <c r="BW685" s="190">
        <f ca="1">IF($AG685&gt;0,OFFSET(DATA!$F$6,BW$10+27*(7-$AE$8),$AF685,1,1)/OFFSET(DATA!$F$6,BW$10,$AF685,1,1),0)</f>
        <v>0</v>
      </c>
      <c r="BX685" s="190">
        <f ca="1">IF($AG685&gt;0,OFFSET(DATA!$F$6,BX$10+27*(7-$AE$8),$AF685,1,1)/OFFSET(DATA!$F$6,BX$10,$AF685,1,1),0)</f>
        <v>0</v>
      </c>
    </row>
    <row r="686" spans="32:76" x14ac:dyDescent="0.2">
      <c r="AF686" s="166">
        <v>675</v>
      </c>
      <c r="AG686" s="96">
        <f ca="1">OFFSET(DATA!$F$6,$AF$10,$AF686,1,1)</f>
        <v>0</v>
      </c>
      <c r="AH686" s="190">
        <f ca="1">IF($AG686&gt;0,OFFSET(DATA!$F$6,$AF$10+27*AH$10,$AF686,1,1)/$AG686,0)</f>
        <v>0</v>
      </c>
      <c r="AI686" s="190">
        <f ca="1">IF($AG686&gt;0,OFFSET(DATA!$F$6,$AF$10+27*AI$10,$AF686,1,1)/$AG686,0)</f>
        <v>0</v>
      </c>
      <c r="AJ686" s="190">
        <f ca="1">IF($AG686&gt;0,OFFSET(DATA!$F$6,$AF$10+27*AJ$10,$AF686,1,1)/$AG686,0)</f>
        <v>0</v>
      </c>
      <c r="AK686" s="190">
        <f ca="1">IF($AG686&gt;0,OFFSET(DATA!$F$6,$AF$10+27*AK$10,$AF686,1,1)/$AG686,0)</f>
        <v>0</v>
      </c>
      <c r="AL686" s="190">
        <f ca="1">IF($AG686&gt;0,OFFSET(DATA!$F$6,$AF$10+27*AL$10,$AF686,1,1)/$AG686,0)</f>
        <v>0</v>
      </c>
      <c r="AM686" s="190">
        <f ca="1">IF($AG686&gt;0,OFFSET(DATA!$F$6,$AF$10+27*AM$10,$AF686,1,1)/$AG686,0)</f>
        <v>0</v>
      </c>
      <c r="AN686" s="166">
        <f ca="1">OFFSET(DATA!$F$6,$AF$10+27*AN$10,$AF686,1,1)</f>
        <v>0</v>
      </c>
      <c r="AO686" s="166">
        <f t="shared" ca="1" si="21"/>
        <v>0</v>
      </c>
      <c r="AQ686" s="96">
        <f ca="1">OFFSET(DATA!$F$6,25,$AF686,1,1)</f>
        <v>0</v>
      </c>
      <c r="AR686" s="190">
        <f ca="1">IF($AQ686&gt;0,OFFSET(DATA!$F$6,25+27*AR$10,$AF686,1,1)/$AQ686,0)</f>
        <v>0</v>
      </c>
      <c r="AS686" s="190">
        <f ca="1">IF($AQ686&gt;0,OFFSET(DATA!$F$6,25+27*AS$10,$AF686,1,1)/$AQ686,0)</f>
        <v>0</v>
      </c>
      <c r="AT686" s="190">
        <f ca="1">IF($AQ686&gt;0,OFFSET(DATA!$F$6,25+27*AT$10,$AF686,1,1)/$AQ686,0)</f>
        <v>0</v>
      </c>
      <c r="AU686" s="190">
        <f ca="1">IF($AQ686&gt;0,OFFSET(DATA!$F$6,25+27*AU$10,$AF686,1,1)/$AQ686,0)</f>
        <v>0</v>
      </c>
      <c r="AV686" s="190">
        <f ca="1">IF($AQ686&gt;0,OFFSET(DATA!$F$6,25+27*AV$10,$AF686,1,1)/$AQ686,0)</f>
        <v>0</v>
      </c>
      <c r="AW686" s="190">
        <f ca="1">IF($AQ686&gt;0,OFFSET(DATA!$F$6,25+27*AW$10,$AF686,1,1)/$AQ686,0)</f>
        <v>0</v>
      </c>
      <c r="AZ686" s="166">
        <f t="shared" ca="1" si="22"/>
        <v>1</v>
      </c>
      <c r="BA686" s="190">
        <f ca="1">IF($AG686&gt;0,OFFSET(DATA!$F$6,BA$10+27*(7-$AE$8),$AF686,1,1)/OFFSET(DATA!$F$6,BA$10,$AF686,1,1),0)</f>
        <v>0</v>
      </c>
      <c r="BB686" s="190">
        <f ca="1">IF($AG686&gt;0,OFFSET(DATA!$F$6,BB$10+27*(7-$AE$8),$AF686,1,1)/OFFSET(DATA!$F$6,BB$10,$AF686,1,1),0)</f>
        <v>0</v>
      </c>
      <c r="BC686" s="190">
        <f ca="1">IF($AG686&gt;0,OFFSET(DATA!$F$6,BC$10+27*(7-$AE$8),$AF686,1,1)/OFFSET(DATA!$F$6,BC$10,$AF686,1,1),0)</f>
        <v>0</v>
      </c>
      <c r="BD686" s="190">
        <f ca="1">IF($AG686&gt;0,OFFSET(DATA!$F$6,BD$10+27*(7-$AE$8),$AF686,1,1)/OFFSET(DATA!$F$6,BD$10,$AF686,1,1),0)</f>
        <v>0</v>
      </c>
      <c r="BE686" s="190">
        <f ca="1">IF($AG686&gt;0,OFFSET(DATA!$F$6,BE$10+27*(7-$AE$8),$AF686,1,1)/OFFSET(DATA!$F$6,BE$10,$AF686,1,1),0)</f>
        <v>0</v>
      </c>
      <c r="BF686" s="190">
        <f ca="1">IF($AG686&gt;0,OFFSET(DATA!$F$6,BF$10+27*(7-$AE$8),$AF686,1,1)/OFFSET(DATA!$F$6,BF$10,$AF686,1,1),0)</f>
        <v>0</v>
      </c>
      <c r="BG686" s="190">
        <f ca="1">IF($AG686&gt;0,OFFSET(DATA!$F$6,BG$10+27*(7-$AE$8),$AF686,1,1)/OFFSET(DATA!$F$6,BG$10,$AF686,1,1),0)</f>
        <v>0</v>
      </c>
      <c r="BH686" s="190">
        <f ca="1">IF($AG686&gt;0,OFFSET(DATA!$F$6,BH$10+27*(7-$AE$8),$AF686,1,1)/OFFSET(DATA!$F$6,BH$10,$AF686,1,1),0)</f>
        <v>0</v>
      </c>
      <c r="BI686" s="190">
        <f ca="1">IF($AG686&gt;0,OFFSET(DATA!$F$6,BI$10+27*(7-$AE$8),$AF686,1,1)/OFFSET(DATA!$F$6,BI$10,$AF686,1,1),0)</f>
        <v>0</v>
      </c>
      <c r="BJ686" s="190">
        <f ca="1">IF($AG686&gt;0,OFFSET(DATA!$F$6,BJ$10+27*(7-$AE$8),$AF686,1,1)/OFFSET(DATA!$F$6,BJ$10,$AF686,1,1),0)</f>
        <v>0</v>
      </c>
      <c r="BK686" s="190">
        <f ca="1">IF($AG686&gt;0,OFFSET(DATA!$F$6,BK$10+27*(7-$AE$8),$AF686,1,1)/OFFSET(DATA!$F$6,BK$10,$AF686,1,1),0)</f>
        <v>0</v>
      </c>
      <c r="BL686" s="190">
        <f ca="1">IF($AG686&gt;0,OFFSET(DATA!$F$6,BL$10+27*(7-$AE$8),$AF686,1,1)/OFFSET(DATA!$F$6,BL$10,$AF686,1,1),0)</f>
        <v>0</v>
      </c>
      <c r="BM686" s="190">
        <f ca="1">IF($AG686&gt;0,OFFSET(DATA!$F$6,BM$10+27*(7-$AE$8),$AF686,1,1)/OFFSET(DATA!$F$6,BM$10,$AF686,1,1),0)</f>
        <v>0</v>
      </c>
      <c r="BN686" s="190">
        <f ca="1">IF($AG686&gt;0,OFFSET(DATA!$F$6,BN$10+27*(7-$AE$8),$AF686,1,1)/OFFSET(DATA!$F$6,BN$10,$AF686,1,1),0)</f>
        <v>0</v>
      </c>
      <c r="BO686" s="190">
        <f ca="1">IF($AG686&gt;0,OFFSET(DATA!$F$6,BO$10+27*(7-$AE$8),$AF686,1,1)/OFFSET(DATA!$F$6,BO$10,$AF686,1,1),0)</f>
        <v>0</v>
      </c>
      <c r="BP686" s="190">
        <f ca="1">IF($AG686&gt;0,OFFSET(DATA!$F$6,BP$10+27*(7-$AE$8),$AF686,1,1)/OFFSET(DATA!$F$6,BP$10,$AF686,1,1),0)</f>
        <v>0</v>
      </c>
      <c r="BQ686" s="190">
        <f ca="1">IF($AG686&gt;0,OFFSET(DATA!$F$6,BQ$10+27*(7-$AE$8),$AF686,1,1)/OFFSET(DATA!$F$6,BQ$10,$AF686,1,1),0)</f>
        <v>0</v>
      </c>
      <c r="BR686" s="190">
        <f ca="1">IF($AG686&gt;0,OFFSET(DATA!$F$6,BR$10+27*(7-$AE$8),$AF686,1,1)/OFFSET(DATA!$F$6,BR$10,$AF686,1,1),0)</f>
        <v>0</v>
      </c>
      <c r="BS686" s="190">
        <f ca="1">IF($AG686&gt;0,OFFSET(DATA!$F$6,BS$10+27*(7-$AE$8),$AF686,1,1)/OFFSET(DATA!$F$6,BS$10,$AF686,1,1),0)</f>
        <v>0</v>
      </c>
      <c r="BT686" s="190">
        <f ca="1">IF($AG686&gt;0,OFFSET(DATA!$F$6,BT$10+27*(7-$AE$8),$AF686,1,1)/OFFSET(DATA!$F$6,BT$10,$AF686,1,1),0)</f>
        <v>0</v>
      </c>
      <c r="BU686" s="190">
        <f ca="1">IF($AG686&gt;0,OFFSET(DATA!$F$6,BU$10+27*(7-$AE$8),$AF686,1,1)/OFFSET(DATA!$F$6,BU$10,$AF686,1,1),0)</f>
        <v>0</v>
      </c>
      <c r="BV686" s="190">
        <f ca="1">IF($AG686&gt;0,OFFSET(DATA!$F$6,BV$10+27*(7-$AE$8),$AF686,1,1)/OFFSET(DATA!$F$6,BV$10,$AF686,1,1),0)</f>
        <v>0</v>
      </c>
      <c r="BW686" s="190">
        <f ca="1">IF($AG686&gt;0,OFFSET(DATA!$F$6,BW$10+27*(7-$AE$8),$AF686,1,1)/OFFSET(DATA!$F$6,BW$10,$AF686,1,1),0)</f>
        <v>0</v>
      </c>
      <c r="BX686" s="190">
        <f ca="1">IF($AG686&gt;0,OFFSET(DATA!$F$6,BX$10+27*(7-$AE$8),$AF686,1,1)/OFFSET(DATA!$F$6,BX$10,$AF686,1,1),0)</f>
        <v>0</v>
      </c>
    </row>
    <row r="687" spans="32:76" x14ac:dyDescent="0.2">
      <c r="AF687" s="166">
        <v>676</v>
      </c>
      <c r="AG687" s="96">
        <f ca="1">OFFSET(DATA!$F$6,$AF$10,$AF687,1,1)</f>
        <v>0</v>
      </c>
      <c r="AH687" s="190">
        <f ca="1">IF($AG687&gt;0,OFFSET(DATA!$F$6,$AF$10+27*AH$10,$AF687,1,1)/$AG687,0)</f>
        <v>0</v>
      </c>
      <c r="AI687" s="190">
        <f ca="1">IF($AG687&gt;0,OFFSET(DATA!$F$6,$AF$10+27*AI$10,$AF687,1,1)/$AG687,0)</f>
        <v>0</v>
      </c>
      <c r="AJ687" s="190">
        <f ca="1">IF($AG687&gt;0,OFFSET(DATA!$F$6,$AF$10+27*AJ$10,$AF687,1,1)/$AG687,0)</f>
        <v>0</v>
      </c>
      <c r="AK687" s="190">
        <f ca="1">IF($AG687&gt;0,OFFSET(DATA!$F$6,$AF$10+27*AK$10,$AF687,1,1)/$AG687,0)</f>
        <v>0</v>
      </c>
      <c r="AL687" s="190">
        <f ca="1">IF($AG687&gt;0,OFFSET(DATA!$F$6,$AF$10+27*AL$10,$AF687,1,1)/$AG687,0)</f>
        <v>0</v>
      </c>
      <c r="AM687" s="190">
        <f ca="1">IF($AG687&gt;0,OFFSET(DATA!$F$6,$AF$10+27*AM$10,$AF687,1,1)/$AG687,0)</f>
        <v>0</v>
      </c>
      <c r="AN687" s="166">
        <f ca="1">OFFSET(DATA!$F$6,$AF$10+27*AN$10,$AF687,1,1)</f>
        <v>0</v>
      </c>
      <c r="AO687" s="166">
        <f t="shared" ca="1" si="21"/>
        <v>0</v>
      </c>
      <c r="AQ687" s="96">
        <f ca="1">OFFSET(DATA!$F$6,25,$AF687,1,1)</f>
        <v>0</v>
      </c>
      <c r="AR687" s="190">
        <f ca="1">IF($AQ687&gt;0,OFFSET(DATA!$F$6,25+27*AR$10,$AF687,1,1)/$AQ687,0)</f>
        <v>0</v>
      </c>
      <c r="AS687" s="190">
        <f ca="1">IF($AQ687&gt;0,OFFSET(DATA!$F$6,25+27*AS$10,$AF687,1,1)/$AQ687,0)</f>
        <v>0</v>
      </c>
      <c r="AT687" s="190">
        <f ca="1">IF($AQ687&gt;0,OFFSET(DATA!$F$6,25+27*AT$10,$AF687,1,1)/$AQ687,0)</f>
        <v>0</v>
      </c>
      <c r="AU687" s="190">
        <f ca="1">IF($AQ687&gt;0,OFFSET(DATA!$F$6,25+27*AU$10,$AF687,1,1)/$AQ687,0)</f>
        <v>0</v>
      </c>
      <c r="AV687" s="190">
        <f ca="1">IF($AQ687&gt;0,OFFSET(DATA!$F$6,25+27*AV$10,$AF687,1,1)/$AQ687,0)</f>
        <v>0</v>
      </c>
      <c r="AW687" s="190">
        <f ca="1">IF($AQ687&gt;0,OFFSET(DATA!$F$6,25+27*AW$10,$AF687,1,1)/$AQ687,0)</f>
        <v>0</v>
      </c>
      <c r="AZ687" s="166">
        <f t="shared" ca="1" si="22"/>
        <v>1</v>
      </c>
      <c r="BA687" s="190">
        <f ca="1">IF($AG687&gt;0,OFFSET(DATA!$F$6,BA$10+27*(7-$AE$8),$AF687,1,1)/OFFSET(DATA!$F$6,BA$10,$AF687,1,1),0)</f>
        <v>0</v>
      </c>
      <c r="BB687" s="190">
        <f ca="1">IF($AG687&gt;0,OFFSET(DATA!$F$6,BB$10+27*(7-$AE$8),$AF687,1,1)/OFFSET(DATA!$F$6,BB$10,$AF687,1,1),0)</f>
        <v>0</v>
      </c>
      <c r="BC687" s="190">
        <f ca="1">IF($AG687&gt;0,OFFSET(DATA!$F$6,BC$10+27*(7-$AE$8),$AF687,1,1)/OFFSET(DATA!$F$6,BC$10,$AF687,1,1),0)</f>
        <v>0</v>
      </c>
      <c r="BD687" s="190">
        <f ca="1">IF($AG687&gt;0,OFFSET(DATA!$F$6,BD$10+27*(7-$AE$8),$AF687,1,1)/OFFSET(DATA!$F$6,BD$10,$AF687,1,1),0)</f>
        <v>0</v>
      </c>
      <c r="BE687" s="190">
        <f ca="1">IF($AG687&gt;0,OFFSET(DATA!$F$6,BE$10+27*(7-$AE$8),$AF687,1,1)/OFFSET(DATA!$F$6,BE$10,$AF687,1,1),0)</f>
        <v>0</v>
      </c>
      <c r="BF687" s="190">
        <f ca="1">IF($AG687&gt;0,OFFSET(DATA!$F$6,BF$10+27*(7-$AE$8),$AF687,1,1)/OFFSET(DATA!$F$6,BF$10,$AF687,1,1),0)</f>
        <v>0</v>
      </c>
      <c r="BG687" s="190">
        <f ca="1">IF($AG687&gt;0,OFFSET(DATA!$F$6,BG$10+27*(7-$AE$8),$AF687,1,1)/OFFSET(DATA!$F$6,BG$10,$AF687,1,1),0)</f>
        <v>0</v>
      </c>
      <c r="BH687" s="190">
        <f ca="1">IF($AG687&gt;0,OFFSET(DATA!$F$6,BH$10+27*(7-$AE$8),$AF687,1,1)/OFFSET(DATA!$F$6,BH$10,$AF687,1,1),0)</f>
        <v>0</v>
      </c>
      <c r="BI687" s="190">
        <f ca="1">IF($AG687&gt;0,OFFSET(DATA!$F$6,BI$10+27*(7-$AE$8),$AF687,1,1)/OFFSET(DATA!$F$6,BI$10,$AF687,1,1),0)</f>
        <v>0</v>
      </c>
      <c r="BJ687" s="190">
        <f ca="1">IF($AG687&gt;0,OFFSET(DATA!$F$6,BJ$10+27*(7-$AE$8),$AF687,1,1)/OFFSET(DATA!$F$6,BJ$10,$AF687,1,1),0)</f>
        <v>0</v>
      </c>
      <c r="BK687" s="190">
        <f ca="1">IF($AG687&gt;0,OFFSET(DATA!$F$6,BK$10+27*(7-$AE$8),$AF687,1,1)/OFFSET(DATA!$F$6,BK$10,$AF687,1,1),0)</f>
        <v>0</v>
      </c>
      <c r="BL687" s="190">
        <f ca="1">IF($AG687&gt;0,OFFSET(DATA!$F$6,BL$10+27*(7-$AE$8),$AF687,1,1)/OFFSET(DATA!$F$6,BL$10,$AF687,1,1),0)</f>
        <v>0</v>
      </c>
      <c r="BM687" s="190">
        <f ca="1">IF($AG687&gt;0,OFFSET(DATA!$F$6,BM$10+27*(7-$AE$8),$AF687,1,1)/OFFSET(DATA!$F$6,BM$10,$AF687,1,1),0)</f>
        <v>0</v>
      </c>
      <c r="BN687" s="190">
        <f ca="1">IF($AG687&gt;0,OFFSET(DATA!$F$6,BN$10+27*(7-$AE$8),$AF687,1,1)/OFFSET(DATA!$F$6,BN$10,$AF687,1,1),0)</f>
        <v>0</v>
      </c>
      <c r="BO687" s="190">
        <f ca="1">IF($AG687&gt;0,OFFSET(DATA!$F$6,BO$10+27*(7-$AE$8),$AF687,1,1)/OFFSET(DATA!$F$6,BO$10,$AF687,1,1),0)</f>
        <v>0</v>
      </c>
      <c r="BP687" s="190">
        <f ca="1">IF($AG687&gt;0,OFFSET(DATA!$F$6,BP$10+27*(7-$AE$8),$AF687,1,1)/OFFSET(DATA!$F$6,BP$10,$AF687,1,1),0)</f>
        <v>0</v>
      </c>
      <c r="BQ687" s="190">
        <f ca="1">IF($AG687&gt;0,OFFSET(DATA!$F$6,BQ$10+27*(7-$AE$8),$AF687,1,1)/OFFSET(DATA!$F$6,BQ$10,$AF687,1,1),0)</f>
        <v>0</v>
      </c>
      <c r="BR687" s="190">
        <f ca="1">IF($AG687&gt;0,OFFSET(DATA!$F$6,BR$10+27*(7-$AE$8),$AF687,1,1)/OFFSET(DATA!$F$6,BR$10,$AF687,1,1),0)</f>
        <v>0</v>
      </c>
      <c r="BS687" s="190">
        <f ca="1">IF($AG687&gt;0,OFFSET(DATA!$F$6,BS$10+27*(7-$AE$8),$AF687,1,1)/OFFSET(DATA!$F$6,BS$10,$AF687,1,1),0)</f>
        <v>0</v>
      </c>
      <c r="BT687" s="190">
        <f ca="1">IF($AG687&gt;0,OFFSET(DATA!$F$6,BT$10+27*(7-$AE$8),$AF687,1,1)/OFFSET(DATA!$F$6,BT$10,$AF687,1,1),0)</f>
        <v>0</v>
      </c>
      <c r="BU687" s="190">
        <f ca="1">IF($AG687&gt;0,OFFSET(DATA!$F$6,BU$10+27*(7-$AE$8),$AF687,1,1)/OFFSET(DATA!$F$6,BU$10,$AF687,1,1),0)</f>
        <v>0</v>
      </c>
      <c r="BV687" s="190">
        <f ca="1">IF($AG687&gt;0,OFFSET(DATA!$F$6,BV$10+27*(7-$AE$8),$AF687,1,1)/OFFSET(DATA!$F$6,BV$10,$AF687,1,1),0)</f>
        <v>0</v>
      </c>
      <c r="BW687" s="190">
        <f ca="1">IF($AG687&gt;0,OFFSET(DATA!$F$6,BW$10+27*(7-$AE$8),$AF687,1,1)/OFFSET(DATA!$F$6,BW$10,$AF687,1,1),0)</f>
        <v>0</v>
      </c>
      <c r="BX687" s="190">
        <f ca="1">IF($AG687&gt;0,OFFSET(DATA!$F$6,BX$10+27*(7-$AE$8),$AF687,1,1)/OFFSET(DATA!$F$6,BX$10,$AF687,1,1),0)</f>
        <v>0</v>
      </c>
    </row>
    <row r="688" spans="32:76" x14ac:dyDescent="0.2">
      <c r="AF688" s="166">
        <v>677</v>
      </c>
      <c r="AG688" s="96">
        <f ca="1">OFFSET(DATA!$F$6,$AF$10,$AF688,1,1)</f>
        <v>0</v>
      </c>
      <c r="AH688" s="190">
        <f ca="1">IF($AG688&gt;0,OFFSET(DATA!$F$6,$AF$10+27*AH$10,$AF688,1,1)/$AG688,0)</f>
        <v>0</v>
      </c>
      <c r="AI688" s="190">
        <f ca="1">IF($AG688&gt;0,OFFSET(DATA!$F$6,$AF$10+27*AI$10,$AF688,1,1)/$AG688,0)</f>
        <v>0</v>
      </c>
      <c r="AJ688" s="190">
        <f ca="1">IF($AG688&gt;0,OFFSET(DATA!$F$6,$AF$10+27*AJ$10,$AF688,1,1)/$AG688,0)</f>
        <v>0</v>
      </c>
      <c r="AK688" s="190">
        <f ca="1">IF($AG688&gt;0,OFFSET(DATA!$F$6,$AF$10+27*AK$10,$AF688,1,1)/$AG688,0)</f>
        <v>0</v>
      </c>
      <c r="AL688" s="190">
        <f ca="1">IF($AG688&gt;0,OFFSET(DATA!$F$6,$AF$10+27*AL$10,$AF688,1,1)/$AG688,0)</f>
        <v>0</v>
      </c>
      <c r="AM688" s="190">
        <f ca="1">IF($AG688&gt;0,OFFSET(DATA!$F$6,$AF$10+27*AM$10,$AF688,1,1)/$AG688,0)</f>
        <v>0</v>
      </c>
      <c r="AN688" s="166">
        <f ca="1">OFFSET(DATA!$F$6,$AF$10+27*AN$10,$AF688,1,1)</f>
        <v>0</v>
      </c>
      <c r="AO688" s="166">
        <f t="shared" ca="1" si="21"/>
        <v>0</v>
      </c>
      <c r="AQ688" s="96">
        <f ca="1">OFFSET(DATA!$F$6,25,$AF688,1,1)</f>
        <v>0</v>
      </c>
      <c r="AR688" s="190">
        <f ca="1">IF($AQ688&gt;0,OFFSET(DATA!$F$6,25+27*AR$10,$AF688,1,1)/$AQ688,0)</f>
        <v>0</v>
      </c>
      <c r="AS688" s="190">
        <f ca="1">IF($AQ688&gt;0,OFFSET(DATA!$F$6,25+27*AS$10,$AF688,1,1)/$AQ688,0)</f>
        <v>0</v>
      </c>
      <c r="AT688" s="190">
        <f ca="1">IF($AQ688&gt;0,OFFSET(DATA!$F$6,25+27*AT$10,$AF688,1,1)/$AQ688,0)</f>
        <v>0</v>
      </c>
      <c r="AU688" s="190">
        <f ca="1">IF($AQ688&gt;0,OFFSET(DATA!$F$6,25+27*AU$10,$AF688,1,1)/$AQ688,0)</f>
        <v>0</v>
      </c>
      <c r="AV688" s="190">
        <f ca="1">IF($AQ688&gt;0,OFFSET(DATA!$F$6,25+27*AV$10,$AF688,1,1)/$AQ688,0)</f>
        <v>0</v>
      </c>
      <c r="AW688" s="190">
        <f ca="1">IF($AQ688&gt;0,OFFSET(DATA!$F$6,25+27*AW$10,$AF688,1,1)/$AQ688,0)</f>
        <v>0</v>
      </c>
      <c r="AZ688" s="166">
        <f t="shared" ca="1" si="22"/>
        <v>1</v>
      </c>
      <c r="BA688" s="190">
        <f ca="1">IF($AG688&gt;0,OFFSET(DATA!$F$6,BA$10+27*(7-$AE$8),$AF688,1,1)/OFFSET(DATA!$F$6,BA$10,$AF688,1,1),0)</f>
        <v>0</v>
      </c>
      <c r="BB688" s="190">
        <f ca="1">IF($AG688&gt;0,OFFSET(DATA!$F$6,BB$10+27*(7-$AE$8),$AF688,1,1)/OFFSET(DATA!$F$6,BB$10,$AF688,1,1),0)</f>
        <v>0</v>
      </c>
      <c r="BC688" s="190">
        <f ca="1">IF($AG688&gt;0,OFFSET(DATA!$F$6,BC$10+27*(7-$AE$8),$AF688,1,1)/OFFSET(DATA!$F$6,BC$10,$AF688,1,1),0)</f>
        <v>0</v>
      </c>
      <c r="BD688" s="190">
        <f ca="1">IF($AG688&gt;0,OFFSET(DATA!$F$6,BD$10+27*(7-$AE$8),$AF688,1,1)/OFFSET(DATA!$F$6,BD$10,$AF688,1,1),0)</f>
        <v>0</v>
      </c>
      <c r="BE688" s="190">
        <f ca="1">IF($AG688&gt;0,OFFSET(DATA!$F$6,BE$10+27*(7-$AE$8),$AF688,1,1)/OFFSET(DATA!$F$6,BE$10,$AF688,1,1),0)</f>
        <v>0</v>
      </c>
      <c r="BF688" s="190">
        <f ca="1">IF($AG688&gt;0,OFFSET(DATA!$F$6,BF$10+27*(7-$AE$8),$AF688,1,1)/OFFSET(DATA!$F$6,BF$10,$AF688,1,1),0)</f>
        <v>0</v>
      </c>
      <c r="BG688" s="190">
        <f ca="1">IF($AG688&gt;0,OFFSET(DATA!$F$6,BG$10+27*(7-$AE$8),$AF688,1,1)/OFFSET(DATA!$F$6,BG$10,$AF688,1,1),0)</f>
        <v>0</v>
      </c>
      <c r="BH688" s="190">
        <f ca="1">IF($AG688&gt;0,OFFSET(DATA!$F$6,BH$10+27*(7-$AE$8),$AF688,1,1)/OFFSET(DATA!$F$6,BH$10,$AF688,1,1),0)</f>
        <v>0</v>
      </c>
      <c r="BI688" s="190">
        <f ca="1">IF($AG688&gt;0,OFFSET(DATA!$F$6,BI$10+27*(7-$AE$8),$AF688,1,1)/OFFSET(DATA!$F$6,BI$10,$AF688,1,1),0)</f>
        <v>0</v>
      </c>
      <c r="BJ688" s="190">
        <f ca="1">IF($AG688&gt;0,OFFSET(DATA!$F$6,BJ$10+27*(7-$AE$8),$AF688,1,1)/OFFSET(DATA!$F$6,BJ$10,$AF688,1,1),0)</f>
        <v>0</v>
      </c>
      <c r="BK688" s="190">
        <f ca="1">IF($AG688&gt;0,OFFSET(DATA!$F$6,BK$10+27*(7-$AE$8),$AF688,1,1)/OFFSET(DATA!$F$6,BK$10,$AF688,1,1),0)</f>
        <v>0</v>
      </c>
      <c r="BL688" s="190">
        <f ca="1">IF($AG688&gt;0,OFFSET(DATA!$F$6,BL$10+27*(7-$AE$8),$AF688,1,1)/OFFSET(DATA!$F$6,BL$10,$AF688,1,1),0)</f>
        <v>0</v>
      </c>
      <c r="BM688" s="190">
        <f ca="1">IF($AG688&gt;0,OFFSET(DATA!$F$6,BM$10+27*(7-$AE$8),$AF688,1,1)/OFFSET(DATA!$F$6,BM$10,$AF688,1,1),0)</f>
        <v>0</v>
      </c>
      <c r="BN688" s="190">
        <f ca="1">IF($AG688&gt;0,OFFSET(DATA!$F$6,BN$10+27*(7-$AE$8),$AF688,1,1)/OFFSET(DATA!$F$6,BN$10,$AF688,1,1),0)</f>
        <v>0</v>
      </c>
      <c r="BO688" s="190">
        <f ca="1">IF($AG688&gt;0,OFFSET(DATA!$F$6,BO$10+27*(7-$AE$8),$AF688,1,1)/OFFSET(DATA!$F$6,BO$10,$AF688,1,1),0)</f>
        <v>0</v>
      </c>
      <c r="BP688" s="190">
        <f ca="1">IF($AG688&gt;0,OFFSET(DATA!$F$6,BP$10+27*(7-$AE$8),$AF688,1,1)/OFFSET(DATA!$F$6,BP$10,$AF688,1,1),0)</f>
        <v>0</v>
      </c>
      <c r="BQ688" s="190">
        <f ca="1">IF($AG688&gt;0,OFFSET(DATA!$F$6,BQ$10+27*(7-$AE$8),$AF688,1,1)/OFFSET(DATA!$F$6,BQ$10,$AF688,1,1),0)</f>
        <v>0</v>
      </c>
      <c r="BR688" s="190">
        <f ca="1">IF($AG688&gt;0,OFFSET(DATA!$F$6,BR$10+27*(7-$AE$8),$AF688,1,1)/OFFSET(DATA!$F$6,BR$10,$AF688,1,1),0)</f>
        <v>0</v>
      </c>
      <c r="BS688" s="190">
        <f ca="1">IF($AG688&gt;0,OFFSET(DATA!$F$6,BS$10+27*(7-$AE$8),$AF688,1,1)/OFFSET(DATA!$F$6,BS$10,$AF688,1,1),0)</f>
        <v>0</v>
      </c>
      <c r="BT688" s="190">
        <f ca="1">IF($AG688&gt;0,OFFSET(DATA!$F$6,BT$10+27*(7-$AE$8),$AF688,1,1)/OFFSET(DATA!$F$6,BT$10,$AF688,1,1),0)</f>
        <v>0</v>
      </c>
      <c r="BU688" s="190">
        <f ca="1">IF($AG688&gt;0,OFFSET(DATA!$F$6,BU$10+27*(7-$AE$8),$AF688,1,1)/OFFSET(DATA!$F$6,BU$10,$AF688,1,1),0)</f>
        <v>0</v>
      </c>
      <c r="BV688" s="190">
        <f ca="1">IF($AG688&gt;0,OFFSET(DATA!$F$6,BV$10+27*(7-$AE$8),$AF688,1,1)/OFFSET(DATA!$F$6,BV$10,$AF688,1,1),0)</f>
        <v>0</v>
      </c>
      <c r="BW688" s="190">
        <f ca="1">IF($AG688&gt;0,OFFSET(DATA!$F$6,BW$10+27*(7-$AE$8),$AF688,1,1)/OFFSET(DATA!$F$6,BW$10,$AF688,1,1),0)</f>
        <v>0</v>
      </c>
      <c r="BX688" s="190">
        <f ca="1">IF($AG688&gt;0,OFFSET(DATA!$F$6,BX$10+27*(7-$AE$8),$AF688,1,1)/OFFSET(DATA!$F$6,BX$10,$AF688,1,1),0)</f>
        <v>0</v>
      </c>
    </row>
    <row r="689" spans="32:76" x14ac:dyDescent="0.2">
      <c r="AF689" s="166">
        <v>678</v>
      </c>
      <c r="AG689" s="96">
        <f ca="1">OFFSET(DATA!$F$6,$AF$10,$AF689,1,1)</f>
        <v>0</v>
      </c>
      <c r="AH689" s="190">
        <f ca="1">IF($AG689&gt;0,OFFSET(DATA!$F$6,$AF$10+27*AH$10,$AF689,1,1)/$AG689,0)</f>
        <v>0</v>
      </c>
      <c r="AI689" s="190">
        <f ca="1">IF($AG689&gt;0,OFFSET(DATA!$F$6,$AF$10+27*AI$10,$AF689,1,1)/$AG689,0)</f>
        <v>0</v>
      </c>
      <c r="AJ689" s="190">
        <f ca="1">IF($AG689&gt;0,OFFSET(DATA!$F$6,$AF$10+27*AJ$10,$AF689,1,1)/$AG689,0)</f>
        <v>0</v>
      </c>
      <c r="AK689" s="190">
        <f ca="1">IF($AG689&gt;0,OFFSET(DATA!$F$6,$AF$10+27*AK$10,$AF689,1,1)/$AG689,0)</f>
        <v>0</v>
      </c>
      <c r="AL689" s="190">
        <f ca="1">IF($AG689&gt;0,OFFSET(DATA!$F$6,$AF$10+27*AL$10,$AF689,1,1)/$AG689,0)</f>
        <v>0</v>
      </c>
      <c r="AM689" s="190">
        <f ca="1">IF($AG689&gt;0,OFFSET(DATA!$F$6,$AF$10+27*AM$10,$AF689,1,1)/$AG689,0)</f>
        <v>0</v>
      </c>
      <c r="AN689" s="166">
        <f ca="1">OFFSET(DATA!$F$6,$AF$10+27*AN$10,$AF689,1,1)</f>
        <v>0</v>
      </c>
      <c r="AO689" s="166">
        <f t="shared" ca="1" si="21"/>
        <v>0</v>
      </c>
      <c r="AQ689" s="96">
        <f ca="1">OFFSET(DATA!$F$6,25,$AF689,1,1)</f>
        <v>0</v>
      </c>
      <c r="AR689" s="190">
        <f ca="1">IF($AQ689&gt;0,OFFSET(DATA!$F$6,25+27*AR$10,$AF689,1,1)/$AQ689,0)</f>
        <v>0</v>
      </c>
      <c r="AS689" s="190">
        <f ca="1">IF($AQ689&gt;0,OFFSET(DATA!$F$6,25+27*AS$10,$AF689,1,1)/$AQ689,0)</f>
        <v>0</v>
      </c>
      <c r="AT689" s="190">
        <f ca="1">IF($AQ689&gt;0,OFFSET(DATA!$F$6,25+27*AT$10,$AF689,1,1)/$AQ689,0)</f>
        <v>0</v>
      </c>
      <c r="AU689" s="190">
        <f ca="1">IF($AQ689&gt;0,OFFSET(DATA!$F$6,25+27*AU$10,$AF689,1,1)/$AQ689,0)</f>
        <v>0</v>
      </c>
      <c r="AV689" s="190">
        <f ca="1">IF($AQ689&gt;0,OFFSET(DATA!$F$6,25+27*AV$10,$AF689,1,1)/$AQ689,0)</f>
        <v>0</v>
      </c>
      <c r="AW689" s="190">
        <f ca="1">IF($AQ689&gt;0,OFFSET(DATA!$F$6,25+27*AW$10,$AF689,1,1)/$AQ689,0)</f>
        <v>0</v>
      </c>
      <c r="AZ689" s="166">
        <f t="shared" ca="1" si="22"/>
        <v>1</v>
      </c>
      <c r="BA689" s="190">
        <f ca="1">IF($AG689&gt;0,OFFSET(DATA!$F$6,BA$10+27*(7-$AE$8),$AF689,1,1)/OFFSET(DATA!$F$6,BA$10,$AF689,1,1),0)</f>
        <v>0</v>
      </c>
      <c r="BB689" s="190">
        <f ca="1">IF($AG689&gt;0,OFFSET(DATA!$F$6,BB$10+27*(7-$AE$8),$AF689,1,1)/OFFSET(DATA!$F$6,BB$10,$AF689,1,1),0)</f>
        <v>0</v>
      </c>
      <c r="BC689" s="190">
        <f ca="1">IF($AG689&gt;0,OFFSET(DATA!$F$6,BC$10+27*(7-$AE$8),$AF689,1,1)/OFFSET(DATA!$F$6,BC$10,$AF689,1,1),0)</f>
        <v>0</v>
      </c>
      <c r="BD689" s="190">
        <f ca="1">IF($AG689&gt;0,OFFSET(DATA!$F$6,BD$10+27*(7-$AE$8),$AF689,1,1)/OFFSET(DATA!$F$6,BD$10,$AF689,1,1),0)</f>
        <v>0</v>
      </c>
      <c r="BE689" s="190">
        <f ca="1">IF($AG689&gt;0,OFFSET(DATA!$F$6,BE$10+27*(7-$AE$8),$AF689,1,1)/OFFSET(DATA!$F$6,BE$10,$AF689,1,1),0)</f>
        <v>0</v>
      </c>
      <c r="BF689" s="190">
        <f ca="1">IF($AG689&gt;0,OFFSET(DATA!$F$6,BF$10+27*(7-$AE$8),$AF689,1,1)/OFFSET(DATA!$F$6,BF$10,$AF689,1,1),0)</f>
        <v>0</v>
      </c>
      <c r="BG689" s="190">
        <f ca="1">IF($AG689&gt;0,OFFSET(DATA!$F$6,BG$10+27*(7-$AE$8),$AF689,1,1)/OFFSET(DATA!$F$6,BG$10,$AF689,1,1),0)</f>
        <v>0</v>
      </c>
      <c r="BH689" s="190">
        <f ca="1">IF($AG689&gt;0,OFFSET(DATA!$F$6,BH$10+27*(7-$AE$8),$AF689,1,1)/OFFSET(DATA!$F$6,BH$10,$AF689,1,1),0)</f>
        <v>0</v>
      </c>
      <c r="BI689" s="190">
        <f ca="1">IF($AG689&gt;0,OFFSET(DATA!$F$6,BI$10+27*(7-$AE$8),$AF689,1,1)/OFFSET(DATA!$F$6,BI$10,$AF689,1,1),0)</f>
        <v>0</v>
      </c>
      <c r="BJ689" s="190">
        <f ca="1">IF($AG689&gt;0,OFFSET(DATA!$F$6,BJ$10+27*(7-$AE$8),$AF689,1,1)/OFFSET(DATA!$F$6,BJ$10,$AF689,1,1),0)</f>
        <v>0</v>
      </c>
      <c r="BK689" s="190">
        <f ca="1">IF($AG689&gt;0,OFFSET(DATA!$F$6,BK$10+27*(7-$AE$8),$AF689,1,1)/OFFSET(DATA!$F$6,BK$10,$AF689,1,1),0)</f>
        <v>0</v>
      </c>
      <c r="BL689" s="190">
        <f ca="1">IF($AG689&gt;0,OFFSET(DATA!$F$6,BL$10+27*(7-$AE$8),$AF689,1,1)/OFFSET(DATA!$F$6,BL$10,$AF689,1,1),0)</f>
        <v>0</v>
      </c>
      <c r="BM689" s="190">
        <f ca="1">IF($AG689&gt;0,OFFSET(DATA!$F$6,BM$10+27*(7-$AE$8),$AF689,1,1)/OFFSET(DATA!$F$6,BM$10,$AF689,1,1),0)</f>
        <v>0</v>
      </c>
      <c r="BN689" s="190">
        <f ca="1">IF($AG689&gt;0,OFFSET(DATA!$F$6,BN$10+27*(7-$AE$8),$AF689,1,1)/OFFSET(DATA!$F$6,BN$10,$AF689,1,1),0)</f>
        <v>0</v>
      </c>
      <c r="BO689" s="190">
        <f ca="1">IF($AG689&gt;0,OFFSET(DATA!$F$6,BO$10+27*(7-$AE$8),$AF689,1,1)/OFFSET(DATA!$F$6,BO$10,$AF689,1,1),0)</f>
        <v>0</v>
      </c>
      <c r="BP689" s="190">
        <f ca="1">IF($AG689&gt;0,OFFSET(DATA!$F$6,BP$10+27*(7-$AE$8),$AF689,1,1)/OFFSET(DATA!$F$6,BP$10,$AF689,1,1),0)</f>
        <v>0</v>
      </c>
      <c r="BQ689" s="190">
        <f ca="1">IF($AG689&gt;0,OFFSET(DATA!$F$6,BQ$10+27*(7-$AE$8),$AF689,1,1)/OFFSET(DATA!$F$6,BQ$10,$AF689,1,1),0)</f>
        <v>0</v>
      </c>
      <c r="BR689" s="190">
        <f ca="1">IF($AG689&gt;0,OFFSET(DATA!$F$6,BR$10+27*(7-$AE$8),$AF689,1,1)/OFFSET(DATA!$F$6,BR$10,$AF689,1,1),0)</f>
        <v>0</v>
      </c>
      <c r="BS689" s="190">
        <f ca="1">IF($AG689&gt;0,OFFSET(DATA!$F$6,BS$10+27*(7-$AE$8),$AF689,1,1)/OFFSET(DATA!$F$6,BS$10,$AF689,1,1),0)</f>
        <v>0</v>
      </c>
      <c r="BT689" s="190">
        <f ca="1">IF($AG689&gt;0,OFFSET(DATA!$F$6,BT$10+27*(7-$AE$8),$AF689,1,1)/OFFSET(DATA!$F$6,BT$10,$AF689,1,1),0)</f>
        <v>0</v>
      </c>
      <c r="BU689" s="190">
        <f ca="1">IF($AG689&gt;0,OFFSET(DATA!$F$6,BU$10+27*(7-$AE$8),$AF689,1,1)/OFFSET(DATA!$F$6,BU$10,$AF689,1,1),0)</f>
        <v>0</v>
      </c>
      <c r="BV689" s="190">
        <f ca="1">IF($AG689&gt;0,OFFSET(DATA!$F$6,BV$10+27*(7-$AE$8),$AF689,1,1)/OFFSET(DATA!$F$6,BV$10,$AF689,1,1),0)</f>
        <v>0</v>
      </c>
      <c r="BW689" s="190">
        <f ca="1">IF($AG689&gt;0,OFFSET(DATA!$F$6,BW$10+27*(7-$AE$8),$AF689,1,1)/OFFSET(DATA!$F$6,BW$10,$AF689,1,1),0)</f>
        <v>0</v>
      </c>
      <c r="BX689" s="190">
        <f ca="1">IF($AG689&gt;0,OFFSET(DATA!$F$6,BX$10+27*(7-$AE$8),$AF689,1,1)/OFFSET(DATA!$F$6,BX$10,$AF689,1,1),0)</f>
        <v>0</v>
      </c>
    </row>
    <row r="690" spans="32:76" x14ac:dyDescent="0.2">
      <c r="AF690" s="166">
        <v>679</v>
      </c>
      <c r="AG690" s="96">
        <f ca="1">OFFSET(DATA!$F$6,$AF$10,$AF690,1,1)</f>
        <v>0</v>
      </c>
      <c r="AH690" s="190">
        <f ca="1">IF($AG690&gt;0,OFFSET(DATA!$F$6,$AF$10+27*AH$10,$AF690,1,1)/$AG690,0)</f>
        <v>0</v>
      </c>
      <c r="AI690" s="190">
        <f ca="1">IF($AG690&gt;0,OFFSET(DATA!$F$6,$AF$10+27*AI$10,$AF690,1,1)/$AG690,0)</f>
        <v>0</v>
      </c>
      <c r="AJ690" s="190">
        <f ca="1">IF($AG690&gt;0,OFFSET(DATA!$F$6,$AF$10+27*AJ$10,$AF690,1,1)/$AG690,0)</f>
        <v>0</v>
      </c>
      <c r="AK690" s="190">
        <f ca="1">IF($AG690&gt;0,OFFSET(DATA!$F$6,$AF$10+27*AK$10,$AF690,1,1)/$AG690,0)</f>
        <v>0</v>
      </c>
      <c r="AL690" s="190">
        <f ca="1">IF($AG690&gt;0,OFFSET(DATA!$F$6,$AF$10+27*AL$10,$AF690,1,1)/$AG690,0)</f>
        <v>0</v>
      </c>
      <c r="AM690" s="190">
        <f ca="1">IF($AG690&gt;0,OFFSET(DATA!$F$6,$AF$10+27*AM$10,$AF690,1,1)/$AG690,0)</f>
        <v>0</v>
      </c>
      <c r="AN690" s="166">
        <f ca="1">OFFSET(DATA!$F$6,$AF$10+27*AN$10,$AF690,1,1)</f>
        <v>0</v>
      </c>
      <c r="AO690" s="166">
        <f t="shared" ca="1" si="21"/>
        <v>0</v>
      </c>
      <c r="AQ690" s="96">
        <f ca="1">OFFSET(DATA!$F$6,25,$AF690,1,1)</f>
        <v>0</v>
      </c>
      <c r="AR690" s="190">
        <f ca="1">IF($AQ690&gt;0,OFFSET(DATA!$F$6,25+27*AR$10,$AF690,1,1)/$AQ690,0)</f>
        <v>0</v>
      </c>
      <c r="AS690" s="190">
        <f ca="1">IF($AQ690&gt;0,OFFSET(DATA!$F$6,25+27*AS$10,$AF690,1,1)/$AQ690,0)</f>
        <v>0</v>
      </c>
      <c r="AT690" s="190">
        <f ca="1">IF($AQ690&gt;0,OFFSET(DATA!$F$6,25+27*AT$10,$AF690,1,1)/$AQ690,0)</f>
        <v>0</v>
      </c>
      <c r="AU690" s="190">
        <f ca="1">IF($AQ690&gt;0,OFFSET(DATA!$F$6,25+27*AU$10,$AF690,1,1)/$AQ690,0)</f>
        <v>0</v>
      </c>
      <c r="AV690" s="190">
        <f ca="1">IF($AQ690&gt;0,OFFSET(DATA!$F$6,25+27*AV$10,$AF690,1,1)/$AQ690,0)</f>
        <v>0</v>
      </c>
      <c r="AW690" s="190">
        <f ca="1">IF($AQ690&gt;0,OFFSET(DATA!$F$6,25+27*AW$10,$AF690,1,1)/$AQ690,0)</f>
        <v>0</v>
      </c>
      <c r="AZ690" s="166">
        <f t="shared" ca="1" si="22"/>
        <v>1</v>
      </c>
      <c r="BA690" s="190">
        <f ca="1">IF($AG690&gt;0,OFFSET(DATA!$F$6,BA$10+27*(7-$AE$8),$AF690,1,1)/OFFSET(DATA!$F$6,BA$10,$AF690,1,1),0)</f>
        <v>0</v>
      </c>
      <c r="BB690" s="190">
        <f ca="1">IF($AG690&gt;0,OFFSET(DATA!$F$6,BB$10+27*(7-$AE$8),$AF690,1,1)/OFFSET(DATA!$F$6,BB$10,$AF690,1,1),0)</f>
        <v>0</v>
      </c>
      <c r="BC690" s="190">
        <f ca="1">IF($AG690&gt;0,OFFSET(DATA!$F$6,BC$10+27*(7-$AE$8),$AF690,1,1)/OFFSET(DATA!$F$6,BC$10,$AF690,1,1),0)</f>
        <v>0</v>
      </c>
      <c r="BD690" s="190">
        <f ca="1">IF($AG690&gt;0,OFFSET(DATA!$F$6,BD$10+27*(7-$AE$8),$AF690,1,1)/OFFSET(DATA!$F$6,BD$10,$AF690,1,1),0)</f>
        <v>0</v>
      </c>
      <c r="BE690" s="190">
        <f ca="1">IF($AG690&gt;0,OFFSET(DATA!$F$6,BE$10+27*(7-$AE$8),$AF690,1,1)/OFFSET(DATA!$F$6,BE$10,$AF690,1,1),0)</f>
        <v>0</v>
      </c>
      <c r="BF690" s="190">
        <f ca="1">IF($AG690&gt;0,OFFSET(DATA!$F$6,BF$10+27*(7-$AE$8),$AF690,1,1)/OFFSET(DATA!$F$6,BF$10,$AF690,1,1),0)</f>
        <v>0</v>
      </c>
      <c r="BG690" s="190">
        <f ca="1">IF($AG690&gt;0,OFFSET(DATA!$F$6,BG$10+27*(7-$AE$8),$AF690,1,1)/OFFSET(DATA!$F$6,BG$10,$AF690,1,1),0)</f>
        <v>0</v>
      </c>
      <c r="BH690" s="190">
        <f ca="1">IF($AG690&gt;0,OFFSET(DATA!$F$6,BH$10+27*(7-$AE$8),$AF690,1,1)/OFFSET(DATA!$F$6,BH$10,$AF690,1,1),0)</f>
        <v>0</v>
      </c>
      <c r="BI690" s="190">
        <f ca="1">IF($AG690&gt;0,OFFSET(DATA!$F$6,BI$10+27*(7-$AE$8),$AF690,1,1)/OFFSET(DATA!$F$6,BI$10,$AF690,1,1),0)</f>
        <v>0</v>
      </c>
      <c r="BJ690" s="190">
        <f ca="1">IF($AG690&gt;0,OFFSET(DATA!$F$6,BJ$10+27*(7-$AE$8),$AF690,1,1)/OFFSET(DATA!$F$6,BJ$10,$AF690,1,1),0)</f>
        <v>0</v>
      </c>
      <c r="BK690" s="190">
        <f ca="1">IF($AG690&gt;0,OFFSET(DATA!$F$6,BK$10+27*(7-$AE$8),$AF690,1,1)/OFFSET(DATA!$F$6,BK$10,$AF690,1,1),0)</f>
        <v>0</v>
      </c>
      <c r="BL690" s="190">
        <f ca="1">IF($AG690&gt;0,OFFSET(DATA!$F$6,BL$10+27*(7-$AE$8),$AF690,1,1)/OFFSET(DATA!$F$6,BL$10,$AF690,1,1),0)</f>
        <v>0</v>
      </c>
      <c r="BM690" s="190">
        <f ca="1">IF($AG690&gt;0,OFFSET(DATA!$F$6,BM$10+27*(7-$AE$8),$AF690,1,1)/OFFSET(DATA!$F$6,BM$10,$AF690,1,1),0)</f>
        <v>0</v>
      </c>
      <c r="BN690" s="190">
        <f ca="1">IF($AG690&gt;0,OFFSET(DATA!$F$6,BN$10+27*(7-$AE$8),$AF690,1,1)/OFFSET(DATA!$F$6,BN$10,$AF690,1,1),0)</f>
        <v>0</v>
      </c>
      <c r="BO690" s="190">
        <f ca="1">IF($AG690&gt;0,OFFSET(DATA!$F$6,BO$10+27*(7-$AE$8),$AF690,1,1)/OFFSET(DATA!$F$6,BO$10,$AF690,1,1),0)</f>
        <v>0</v>
      </c>
      <c r="BP690" s="190">
        <f ca="1">IF($AG690&gt;0,OFFSET(DATA!$F$6,BP$10+27*(7-$AE$8),$AF690,1,1)/OFFSET(DATA!$F$6,BP$10,$AF690,1,1),0)</f>
        <v>0</v>
      </c>
      <c r="BQ690" s="190">
        <f ca="1">IF($AG690&gt;0,OFFSET(DATA!$F$6,BQ$10+27*(7-$AE$8),$AF690,1,1)/OFFSET(DATA!$F$6,BQ$10,$AF690,1,1),0)</f>
        <v>0</v>
      </c>
      <c r="BR690" s="190">
        <f ca="1">IF($AG690&gt;0,OFFSET(DATA!$F$6,BR$10+27*(7-$AE$8),$AF690,1,1)/OFFSET(DATA!$F$6,BR$10,$AF690,1,1),0)</f>
        <v>0</v>
      </c>
      <c r="BS690" s="190">
        <f ca="1">IF($AG690&gt;0,OFFSET(DATA!$F$6,BS$10+27*(7-$AE$8),$AF690,1,1)/OFFSET(DATA!$F$6,BS$10,$AF690,1,1),0)</f>
        <v>0</v>
      </c>
      <c r="BT690" s="190">
        <f ca="1">IF($AG690&gt;0,OFFSET(DATA!$F$6,BT$10+27*(7-$AE$8),$AF690,1,1)/OFFSET(DATA!$F$6,BT$10,$AF690,1,1),0)</f>
        <v>0</v>
      </c>
      <c r="BU690" s="190">
        <f ca="1">IF($AG690&gt;0,OFFSET(DATA!$F$6,BU$10+27*(7-$AE$8),$AF690,1,1)/OFFSET(DATA!$F$6,BU$10,$AF690,1,1),0)</f>
        <v>0</v>
      </c>
      <c r="BV690" s="190">
        <f ca="1">IF($AG690&gt;0,OFFSET(DATA!$F$6,BV$10+27*(7-$AE$8),$AF690,1,1)/OFFSET(DATA!$F$6,BV$10,$AF690,1,1),0)</f>
        <v>0</v>
      </c>
      <c r="BW690" s="190">
        <f ca="1">IF($AG690&gt;0,OFFSET(DATA!$F$6,BW$10+27*(7-$AE$8),$AF690,1,1)/OFFSET(DATA!$F$6,BW$10,$AF690,1,1),0)</f>
        <v>0</v>
      </c>
      <c r="BX690" s="190">
        <f ca="1">IF($AG690&gt;0,OFFSET(DATA!$F$6,BX$10+27*(7-$AE$8),$AF690,1,1)/OFFSET(DATA!$F$6,BX$10,$AF690,1,1),0)</f>
        <v>0</v>
      </c>
    </row>
    <row r="691" spans="32:76" x14ac:dyDescent="0.2">
      <c r="AF691" s="166">
        <v>680</v>
      </c>
      <c r="AG691" s="96">
        <f ca="1">OFFSET(DATA!$F$6,$AF$10,$AF691,1,1)</f>
        <v>0</v>
      </c>
      <c r="AH691" s="190">
        <f ca="1">IF($AG691&gt;0,OFFSET(DATA!$F$6,$AF$10+27*AH$10,$AF691,1,1)/$AG691,0)</f>
        <v>0</v>
      </c>
      <c r="AI691" s="190">
        <f ca="1">IF($AG691&gt;0,OFFSET(DATA!$F$6,$AF$10+27*AI$10,$AF691,1,1)/$AG691,0)</f>
        <v>0</v>
      </c>
      <c r="AJ691" s="190">
        <f ca="1">IF($AG691&gt;0,OFFSET(DATA!$F$6,$AF$10+27*AJ$10,$AF691,1,1)/$AG691,0)</f>
        <v>0</v>
      </c>
      <c r="AK691" s="190">
        <f ca="1">IF($AG691&gt;0,OFFSET(DATA!$F$6,$AF$10+27*AK$10,$AF691,1,1)/$AG691,0)</f>
        <v>0</v>
      </c>
      <c r="AL691" s="190">
        <f ca="1">IF($AG691&gt;0,OFFSET(DATA!$F$6,$AF$10+27*AL$10,$AF691,1,1)/$AG691,0)</f>
        <v>0</v>
      </c>
      <c r="AM691" s="190">
        <f ca="1">IF($AG691&gt;0,OFFSET(DATA!$F$6,$AF$10+27*AM$10,$AF691,1,1)/$AG691,0)</f>
        <v>0</v>
      </c>
      <c r="AN691" s="166">
        <f ca="1">OFFSET(DATA!$F$6,$AF$10+27*AN$10,$AF691,1,1)</f>
        <v>0</v>
      </c>
      <c r="AO691" s="166">
        <f t="shared" ca="1" si="21"/>
        <v>0</v>
      </c>
      <c r="AQ691" s="96">
        <f ca="1">OFFSET(DATA!$F$6,25,$AF691,1,1)</f>
        <v>0</v>
      </c>
      <c r="AR691" s="190">
        <f ca="1">IF($AQ691&gt;0,OFFSET(DATA!$F$6,25+27*AR$10,$AF691,1,1)/$AQ691,0)</f>
        <v>0</v>
      </c>
      <c r="AS691" s="190">
        <f ca="1">IF($AQ691&gt;0,OFFSET(DATA!$F$6,25+27*AS$10,$AF691,1,1)/$AQ691,0)</f>
        <v>0</v>
      </c>
      <c r="AT691" s="190">
        <f ca="1">IF($AQ691&gt;0,OFFSET(DATA!$F$6,25+27*AT$10,$AF691,1,1)/$AQ691,0)</f>
        <v>0</v>
      </c>
      <c r="AU691" s="190">
        <f ca="1">IF($AQ691&gt;0,OFFSET(DATA!$F$6,25+27*AU$10,$AF691,1,1)/$AQ691,0)</f>
        <v>0</v>
      </c>
      <c r="AV691" s="190">
        <f ca="1">IF($AQ691&gt;0,OFFSET(DATA!$F$6,25+27*AV$10,$AF691,1,1)/$AQ691,0)</f>
        <v>0</v>
      </c>
      <c r="AW691" s="190">
        <f ca="1">IF($AQ691&gt;0,OFFSET(DATA!$F$6,25+27*AW$10,$AF691,1,1)/$AQ691,0)</f>
        <v>0</v>
      </c>
      <c r="AZ691" s="166">
        <f t="shared" ca="1" si="22"/>
        <v>1</v>
      </c>
      <c r="BA691" s="190">
        <f ca="1">IF($AG691&gt;0,OFFSET(DATA!$F$6,BA$10+27*(7-$AE$8),$AF691,1,1)/OFFSET(DATA!$F$6,BA$10,$AF691,1,1),0)</f>
        <v>0</v>
      </c>
      <c r="BB691" s="190">
        <f ca="1">IF($AG691&gt;0,OFFSET(DATA!$F$6,BB$10+27*(7-$AE$8),$AF691,1,1)/OFFSET(DATA!$F$6,BB$10,$AF691,1,1),0)</f>
        <v>0</v>
      </c>
      <c r="BC691" s="190">
        <f ca="1">IF($AG691&gt;0,OFFSET(DATA!$F$6,BC$10+27*(7-$AE$8),$AF691,1,1)/OFFSET(DATA!$F$6,BC$10,$AF691,1,1),0)</f>
        <v>0</v>
      </c>
      <c r="BD691" s="190">
        <f ca="1">IF($AG691&gt;0,OFFSET(DATA!$F$6,BD$10+27*(7-$AE$8),$AF691,1,1)/OFFSET(DATA!$F$6,BD$10,$AF691,1,1),0)</f>
        <v>0</v>
      </c>
      <c r="BE691" s="190">
        <f ca="1">IF($AG691&gt;0,OFFSET(DATA!$F$6,BE$10+27*(7-$AE$8),$AF691,1,1)/OFFSET(DATA!$F$6,BE$10,$AF691,1,1),0)</f>
        <v>0</v>
      </c>
      <c r="BF691" s="190">
        <f ca="1">IF($AG691&gt;0,OFFSET(DATA!$F$6,BF$10+27*(7-$AE$8),$AF691,1,1)/OFFSET(DATA!$F$6,BF$10,$AF691,1,1),0)</f>
        <v>0</v>
      </c>
      <c r="BG691" s="190">
        <f ca="1">IF($AG691&gt;0,OFFSET(DATA!$F$6,BG$10+27*(7-$AE$8),$AF691,1,1)/OFFSET(DATA!$F$6,BG$10,$AF691,1,1),0)</f>
        <v>0</v>
      </c>
      <c r="BH691" s="190">
        <f ca="1">IF($AG691&gt;0,OFFSET(DATA!$F$6,BH$10+27*(7-$AE$8),$AF691,1,1)/OFFSET(DATA!$F$6,BH$10,$AF691,1,1),0)</f>
        <v>0</v>
      </c>
      <c r="BI691" s="190">
        <f ca="1">IF($AG691&gt;0,OFFSET(DATA!$F$6,BI$10+27*(7-$AE$8),$AF691,1,1)/OFFSET(DATA!$F$6,BI$10,$AF691,1,1),0)</f>
        <v>0</v>
      </c>
      <c r="BJ691" s="190">
        <f ca="1">IF($AG691&gt;0,OFFSET(DATA!$F$6,BJ$10+27*(7-$AE$8),$AF691,1,1)/OFFSET(DATA!$F$6,BJ$10,$AF691,1,1),0)</f>
        <v>0</v>
      </c>
      <c r="BK691" s="190">
        <f ca="1">IF($AG691&gt;0,OFFSET(DATA!$F$6,BK$10+27*(7-$AE$8),$AF691,1,1)/OFFSET(DATA!$F$6,BK$10,$AF691,1,1),0)</f>
        <v>0</v>
      </c>
      <c r="BL691" s="190">
        <f ca="1">IF($AG691&gt;0,OFFSET(DATA!$F$6,BL$10+27*(7-$AE$8),$AF691,1,1)/OFFSET(DATA!$F$6,BL$10,$AF691,1,1),0)</f>
        <v>0</v>
      </c>
      <c r="BM691" s="190">
        <f ca="1">IF($AG691&gt;0,OFFSET(DATA!$F$6,BM$10+27*(7-$AE$8),$AF691,1,1)/OFFSET(DATA!$F$6,BM$10,$AF691,1,1),0)</f>
        <v>0</v>
      </c>
      <c r="BN691" s="190">
        <f ca="1">IF($AG691&gt;0,OFFSET(DATA!$F$6,BN$10+27*(7-$AE$8),$AF691,1,1)/OFFSET(DATA!$F$6,BN$10,$AF691,1,1),0)</f>
        <v>0</v>
      </c>
      <c r="BO691" s="190">
        <f ca="1">IF($AG691&gt;0,OFFSET(DATA!$F$6,BO$10+27*(7-$AE$8),$AF691,1,1)/OFFSET(DATA!$F$6,BO$10,$AF691,1,1),0)</f>
        <v>0</v>
      </c>
      <c r="BP691" s="190">
        <f ca="1">IF($AG691&gt;0,OFFSET(DATA!$F$6,BP$10+27*(7-$AE$8),$AF691,1,1)/OFFSET(DATA!$F$6,BP$10,$AF691,1,1),0)</f>
        <v>0</v>
      </c>
      <c r="BQ691" s="190">
        <f ca="1">IF($AG691&gt;0,OFFSET(DATA!$F$6,BQ$10+27*(7-$AE$8),$AF691,1,1)/OFFSET(DATA!$F$6,BQ$10,$AF691,1,1),0)</f>
        <v>0</v>
      </c>
      <c r="BR691" s="190">
        <f ca="1">IF($AG691&gt;0,OFFSET(DATA!$F$6,BR$10+27*(7-$AE$8),$AF691,1,1)/OFFSET(DATA!$F$6,BR$10,$AF691,1,1),0)</f>
        <v>0</v>
      </c>
      <c r="BS691" s="190">
        <f ca="1">IF($AG691&gt;0,OFFSET(DATA!$F$6,BS$10+27*(7-$AE$8),$AF691,1,1)/OFFSET(DATA!$F$6,BS$10,$AF691,1,1),0)</f>
        <v>0</v>
      </c>
      <c r="BT691" s="190">
        <f ca="1">IF($AG691&gt;0,OFFSET(DATA!$F$6,BT$10+27*(7-$AE$8),$AF691,1,1)/OFFSET(DATA!$F$6,BT$10,$AF691,1,1),0)</f>
        <v>0</v>
      </c>
      <c r="BU691" s="190">
        <f ca="1">IF($AG691&gt;0,OFFSET(DATA!$F$6,BU$10+27*(7-$AE$8),$AF691,1,1)/OFFSET(DATA!$F$6,BU$10,$AF691,1,1),0)</f>
        <v>0</v>
      </c>
      <c r="BV691" s="190">
        <f ca="1">IF($AG691&gt;0,OFFSET(DATA!$F$6,BV$10+27*(7-$AE$8),$AF691,1,1)/OFFSET(DATA!$F$6,BV$10,$AF691,1,1),0)</f>
        <v>0</v>
      </c>
      <c r="BW691" s="190">
        <f ca="1">IF($AG691&gt;0,OFFSET(DATA!$F$6,BW$10+27*(7-$AE$8),$AF691,1,1)/OFFSET(DATA!$F$6,BW$10,$AF691,1,1),0)</f>
        <v>0</v>
      </c>
      <c r="BX691" s="190">
        <f ca="1">IF($AG691&gt;0,OFFSET(DATA!$F$6,BX$10+27*(7-$AE$8),$AF691,1,1)/OFFSET(DATA!$F$6,BX$10,$AF691,1,1),0)</f>
        <v>0</v>
      </c>
    </row>
    <row r="692" spans="32:76" x14ac:dyDescent="0.2">
      <c r="AF692" s="166">
        <v>681</v>
      </c>
      <c r="AG692" s="96">
        <f ca="1">OFFSET(DATA!$F$6,$AF$10,$AF692,1,1)</f>
        <v>0</v>
      </c>
      <c r="AH692" s="190">
        <f ca="1">IF($AG692&gt;0,OFFSET(DATA!$F$6,$AF$10+27*AH$10,$AF692,1,1)/$AG692,0)</f>
        <v>0</v>
      </c>
      <c r="AI692" s="190">
        <f ca="1">IF($AG692&gt;0,OFFSET(DATA!$F$6,$AF$10+27*AI$10,$AF692,1,1)/$AG692,0)</f>
        <v>0</v>
      </c>
      <c r="AJ692" s="190">
        <f ca="1">IF($AG692&gt;0,OFFSET(DATA!$F$6,$AF$10+27*AJ$10,$AF692,1,1)/$AG692,0)</f>
        <v>0</v>
      </c>
      <c r="AK692" s="190">
        <f ca="1">IF($AG692&gt;0,OFFSET(DATA!$F$6,$AF$10+27*AK$10,$AF692,1,1)/$AG692,0)</f>
        <v>0</v>
      </c>
      <c r="AL692" s="190">
        <f ca="1">IF($AG692&gt;0,OFFSET(DATA!$F$6,$AF$10+27*AL$10,$AF692,1,1)/$AG692,0)</f>
        <v>0</v>
      </c>
      <c r="AM692" s="190">
        <f ca="1">IF($AG692&gt;0,OFFSET(DATA!$F$6,$AF$10+27*AM$10,$AF692,1,1)/$AG692,0)</f>
        <v>0</v>
      </c>
      <c r="AN692" s="166">
        <f ca="1">OFFSET(DATA!$F$6,$AF$10+27*AN$10,$AF692,1,1)</f>
        <v>0</v>
      </c>
      <c r="AO692" s="166">
        <f t="shared" ca="1" si="21"/>
        <v>0</v>
      </c>
      <c r="AQ692" s="96">
        <f ca="1">OFFSET(DATA!$F$6,25,$AF692,1,1)</f>
        <v>0</v>
      </c>
      <c r="AR692" s="190">
        <f ca="1">IF($AQ692&gt;0,OFFSET(DATA!$F$6,25+27*AR$10,$AF692,1,1)/$AQ692,0)</f>
        <v>0</v>
      </c>
      <c r="AS692" s="190">
        <f ca="1">IF($AQ692&gt;0,OFFSET(DATA!$F$6,25+27*AS$10,$AF692,1,1)/$AQ692,0)</f>
        <v>0</v>
      </c>
      <c r="AT692" s="190">
        <f ca="1">IF($AQ692&gt;0,OFFSET(DATA!$F$6,25+27*AT$10,$AF692,1,1)/$AQ692,0)</f>
        <v>0</v>
      </c>
      <c r="AU692" s="190">
        <f ca="1">IF($AQ692&gt;0,OFFSET(DATA!$F$6,25+27*AU$10,$AF692,1,1)/$AQ692,0)</f>
        <v>0</v>
      </c>
      <c r="AV692" s="190">
        <f ca="1">IF($AQ692&gt;0,OFFSET(DATA!$F$6,25+27*AV$10,$AF692,1,1)/$AQ692,0)</f>
        <v>0</v>
      </c>
      <c r="AW692" s="190">
        <f ca="1">IF($AQ692&gt;0,OFFSET(DATA!$F$6,25+27*AW$10,$AF692,1,1)/$AQ692,0)</f>
        <v>0</v>
      </c>
      <c r="AZ692" s="166">
        <f t="shared" ca="1" si="22"/>
        <v>1</v>
      </c>
      <c r="BA692" s="190">
        <f ca="1">IF($AG692&gt;0,OFFSET(DATA!$F$6,BA$10+27*(7-$AE$8),$AF692,1,1)/OFFSET(DATA!$F$6,BA$10,$AF692,1,1),0)</f>
        <v>0</v>
      </c>
      <c r="BB692" s="190">
        <f ca="1">IF($AG692&gt;0,OFFSET(DATA!$F$6,BB$10+27*(7-$AE$8),$AF692,1,1)/OFFSET(DATA!$F$6,BB$10,$AF692,1,1),0)</f>
        <v>0</v>
      </c>
      <c r="BC692" s="190">
        <f ca="1">IF($AG692&gt;0,OFFSET(DATA!$F$6,BC$10+27*(7-$AE$8),$AF692,1,1)/OFFSET(DATA!$F$6,BC$10,$AF692,1,1),0)</f>
        <v>0</v>
      </c>
      <c r="BD692" s="190">
        <f ca="1">IF($AG692&gt;0,OFFSET(DATA!$F$6,BD$10+27*(7-$AE$8),$AF692,1,1)/OFFSET(DATA!$F$6,BD$10,$AF692,1,1),0)</f>
        <v>0</v>
      </c>
      <c r="BE692" s="190">
        <f ca="1">IF($AG692&gt;0,OFFSET(DATA!$F$6,BE$10+27*(7-$AE$8),$AF692,1,1)/OFFSET(DATA!$F$6,BE$10,$AF692,1,1),0)</f>
        <v>0</v>
      </c>
      <c r="BF692" s="190">
        <f ca="1">IF($AG692&gt;0,OFFSET(DATA!$F$6,BF$10+27*(7-$AE$8),$AF692,1,1)/OFFSET(DATA!$F$6,BF$10,$AF692,1,1),0)</f>
        <v>0</v>
      </c>
      <c r="BG692" s="190">
        <f ca="1">IF($AG692&gt;0,OFFSET(DATA!$F$6,BG$10+27*(7-$AE$8),$AF692,1,1)/OFFSET(DATA!$F$6,BG$10,$AF692,1,1),0)</f>
        <v>0</v>
      </c>
      <c r="BH692" s="190">
        <f ca="1">IF($AG692&gt;0,OFFSET(DATA!$F$6,BH$10+27*(7-$AE$8),$AF692,1,1)/OFFSET(DATA!$F$6,BH$10,$AF692,1,1),0)</f>
        <v>0</v>
      </c>
      <c r="BI692" s="190">
        <f ca="1">IF($AG692&gt;0,OFFSET(DATA!$F$6,BI$10+27*(7-$AE$8),$AF692,1,1)/OFFSET(DATA!$F$6,BI$10,$AF692,1,1),0)</f>
        <v>0</v>
      </c>
      <c r="BJ692" s="190">
        <f ca="1">IF($AG692&gt;0,OFFSET(DATA!$F$6,BJ$10+27*(7-$AE$8),$AF692,1,1)/OFFSET(DATA!$F$6,BJ$10,$AF692,1,1),0)</f>
        <v>0</v>
      </c>
      <c r="BK692" s="190">
        <f ca="1">IF($AG692&gt;0,OFFSET(DATA!$F$6,BK$10+27*(7-$AE$8),$AF692,1,1)/OFFSET(DATA!$F$6,BK$10,$AF692,1,1),0)</f>
        <v>0</v>
      </c>
      <c r="BL692" s="190">
        <f ca="1">IF($AG692&gt;0,OFFSET(DATA!$F$6,BL$10+27*(7-$AE$8),$AF692,1,1)/OFFSET(DATA!$F$6,BL$10,$AF692,1,1),0)</f>
        <v>0</v>
      </c>
      <c r="BM692" s="190">
        <f ca="1">IF($AG692&gt;0,OFFSET(DATA!$F$6,BM$10+27*(7-$AE$8),$AF692,1,1)/OFFSET(DATA!$F$6,BM$10,$AF692,1,1),0)</f>
        <v>0</v>
      </c>
      <c r="BN692" s="190">
        <f ca="1">IF($AG692&gt;0,OFFSET(DATA!$F$6,BN$10+27*(7-$AE$8),$AF692,1,1)/OFFSET(DATA!$F$6,BN$10,$AF692,1,1),0)</f>
        <v>0</v>
      </c>
      <c r="BO692" s="190">
        <f ca="1">IF($AG692&gt;0,OFFSET(DATA!$F$6,BO$10+27*(7-$AE$8),$AF692,1,1)/OFFSET(DATA!$F$6,BO$10,$AF692,1,1),0)</f>
        <v>0</v>
      </c>
      <c r="BP692" s="190">
        <f ca="1">IF($AG692&gt;0,OFFSET(DATA!$F$6,BP$10+27*(7-$AE$8),$AF692,1,1)/OFFSET(DATA!$F$6,BP$10,$AF692,1,1),0)</f>
        <v>0</v>
      </c>
      <c r="BQ692" s="190">
        <f ca="1">IF($AG692&gt;0,OFFSET(DATA!$F$6,BQ$10+27*(7-$AE$8),$AF692,1,1)/OFFSET(DATA!$F$6,BQ$10,$AF692,1,1),0)</f>
        <v>0</v>
      </c>
      <c r="BR692" s="190">
        <f ca="1">IF($AG692&gt;0,OFFSET(DATA!$F$6,BR$10+27*(7-$AE$8),$AF692,1,1)/OFFSET(DATA!$F$6,BR$10,$AF692,1,1),0)</f>
        <v>0</v>
      </c>
      <c r="BS692" s="190">
        <f ca="1">IF($AG692&gt;0,OFFSET(DATA!$F$6,BS$10+27*(7-$AE$8),$AF692,1,1)/OFFSET(DATA!$F$6,BS$10,$AF692,1,1),0)</f>
        <v>0</v>
      </c>
      <c r="BT692" s="190">
        <f ca="1">IF($AG692&gt;0,OFFSET(DATA!$F$6,BT$10+27*(7-$AE$8),$AF692,1,1)/OFFSET(DATA!$F$6,BT$10,$AF692,1,1),0)</f>
        <v>0</v>
      </c>
      <c r="BU692" s="190">
        <f ca="1">IF($AG692&gt;0,OFFSET(DATA!$F$6,BU$10+27*(7-$AE$8),$AF692,1,1)/OFFSET(DATA!$F$6,BU$10,$AF692,1,1),0)</f>
        <v>0</v>
      </c>
      <c r="BV692" s="190">
        <f ca="1">IF($AG692&gt;0,OFFSET(DATA!$F$6,BV$10+27*(7-$AE$8),$AF692,1,1)/OFFSET(DATA!$F$6,BV$10,$AF692,1,1),0)</f>
        <v>0</v>
      </c>
      <c r="BW692" s="190">
        <f ca="1">IF($AG692&gt;0,OFFSET(DATA!$F$6,BW$10+27*(7-$AE$8),$AF692,1,1)/OFFSET(DATA!$F$6,BW$10,$AF692,1,1),0)</f>
        <v>0</v>
      </c>
      <c r="BX692" s="190">
        <f ca="1">IF($AG692&gt;0,OFFSET(DATA!$F$6,BX$10+27*(7-$AE$8),$AF692,1,1)/OFFSET(DATA!$F$6,BX$10,$AF692,1,1),0)</f>
        <v>0</v>
      </c>
    </row>
    <row r="693" spans="32:76" x14ac:dyDescent="0.2">
      <c r="AF693" s="166">
        <v>682</v>
      </c>
      <c r="AG693" s="96">
        <f ca="1">OFFSET(DATA!$F$6,$AF$10,$AF693,1,1)</f>
        <v>0</v>
      </c>
      <c r="AH693" s="190">
        <f ca="1">IF($AG693&gt;0,OFFSET(DATA!$F$6,$AF$10+27*AH$10,$AF693,1,1)/$AG693,0)</f>
        <v>0</v>
      </c>
      <c r="AI693" s="190">
        <f ca="1">IF($AG693&gt;0,OFFSET(DATA!$F$6,$AF$10+27*AI$10,$AF693,1,1)/$AG693,0)</f>
        <v>0</v>
      </c>
      <c r="AJ693" s="190">
        <f ca="1">IF($AG693&gt;0,OFFSET(DATA!$F$6,$AF$10+27*AJ$10,$AF693,1,1)/$AG693,0)</f>
        <v>0</v>
      </c>
      <c r="AK693" s="190">
        <f ca="1">IF($AG693&gt;0,OFFSET(DATA!$F$6,$AF$10+27*AK$10,$AF693,1,1)/$AG693,0)</f>
        <v>0</v>
      </c>
      <c r="AL693" s="190">
        <f ca="1">IF($AG693&gt;0,OFFSET(DATA!$F$6,$AF$10+27*AL$10,$AF693,1,1)/$AG693,0)</f>
        <v>0</v>
      </c>
      <c r="AM693" s="190">
        <f ca="1">IF($AG693&gt;0,OFFSET(DATA!$F$6,$AF$10+27*AM$10,$AF693,1,1)/$AG693,0)</f>
        <v>0</v>
      </c>
      <c r="AN693" s="166">
        <f ca="1">OFFSET(DATA!$F$6,$AF$10+27*AN$10,$AF693,1,1)</f>
        <v>0</v>
      </c>
      <c r="AO693" s="166">
        <f t="shared" ca="1" si="21"/>
        <v>0</v>
      </c>
      <c r="AQ693" s="96">
        <f ca="1">OFFSET(DATA!$F$6,25,$AF693,1,1)</f>
        <v>0</v>
      </c>
      <c r="AR693" s="190">
        <f ca="1">IF($AQ693&gt;0,OFFSET(DATA!$F$6,25+27*AR$10,$AF693,1,1)/$AQ693,0)</f>
        <v>0</v>
      </c>
      <c r="AS693" s="190">
        <f ca="1">IF($AQ693&gt;0,OFFSET(DATA!$F$6,25+27*AS$10,$AF693,1,1)/$AQ693,0)</f>
        <v>0</v>
      </c>
      <c r="AT693" s="190">
        <f ca="1">IF($AQ693&gt;0,OFFSET(DATA!$F$6,25+27*AT$10,$AF693,1,1)/$AQ693,0)</f>
        <v>0</v>
      </c>
      <c r="AU693" s="190">
        <f ca="1">IF($AQ693&gt;0,OFFSET(DATA!$F$6,25+27*AU$10,$AF693,1,1)/$AQ693,0)</f>
        <v>0</v>
      </c>
      <c r="AV693" s="190">
        <f ca="1">IF($AQ693&gt;0,OFFSET(DATA!$F$6,25+27*AV$10,$AF693,1,1)/$AQ693,0)</f>
        <v>0</v>
      </c>
      <c r="AW693" s="190">
        <f ca="1">IF($AQ693&gt;0,OFFSET(DATA!$F$6,25+27*AW$10,$AF693,1,1)/$AQ693,0)</f>
        <v>0</v>
      </c>
      <c r="AZ693" s="166">
        <f t="shared" ca="1" si="22"/>
        <v>1</v>
      </c>
      <c r="BA693" s="190">
        <f ca="1">IF($AG693&gt;0,OFFSET(DATA!$F$6,BA$10+27*(7-$AE$8),$AF693,1,1)/OFFSET(DATA!$F$6,BA$10,$AF693,1,1),0)</f>
        <v>0</v>
      </c>
      <c r="BB693" s="190">
        <f ca="1">IF($AG693&gt;0,OFFSET(DATA!$F$6,BB$10+27*(7-$AE$8),$AF693,1,1)/OFFSET(DATA!$F$6,BB$10,$AF693,1,1),0)</f>
        <v>0</v>
      </c>
      <c r="BC693" s="190">
        <f ca="1">IF($AG693&gt;0,OFFSET(DATA!$F$6,BC$10+27*(7-$AE$8),$AF693,1,1)/OFFSET(DATA!$F$6,BC$10,$AF693,1,1),0)</f>
        <v>0</v>
      </c>
      <c r="BD693" s="190">
        <f ca="1">IF($AG693&gt;0,OFFSET(DATA!$F$6,BD$10+27*(7-$AE$8),$AF693,1,1)/OFFSET(DATA!$F$6,BD$10,$AF693,1,1),0)</f>
        <v>0</v>
      </c>
      <c r="BE693" s="190">
        <f ca="1">IF($AG693&gt;0,OFFSET(DATA!$F$6,BE$10+27*(7-$AE$8),$AF693,1,1)/OFFSET(DATA!$F$6,BE$10,$AF693,1,1),0)</f>
        <v>0</v>
      </c>
      <c r="BF693" s="190">
        <f ca="1">IF($AG693&gt;0,OFFSET(DATA!$F$6,BF$10+27*(7-$AE$8),$AF693,1,1)/OFFSET(DATA!$F$6,BF$10,$AF693,1,1),0)</f>
        <v>0</v>
      </c>
      <c r="BG693" s="190">
        <f ca="1">IF($AG693&gt;0,OFFSET(DATA!$F$6,BG$10+27*(7-$AE$8),$AF693,1,1)/OFFSET(DATA!$F$6,BG$10,$AF693,1,1),0)</f>
        <v>0</v>
      </c>
      <c r="BH693" s="190">
        <f ca="1">IF($AG693&gt;0,OFFSET(DATA!$F$6,BH$10+27*(7-$AE$8),$AF693,1,1)/OFFSET(DATA!$F$6,BH$10,$AF693,1,1),0)</f>
        <v>0</v>
      </c>
      <c r="BI693" s="190">
        <f ca="1">IF($AG693&gt;0,OFFSET(DATA!$F$6,BI$10+27*(7-$AE$8),$AF693,1,1)/OFFSET(DATA!$F$6,BI$10,$AF693,1,1),0)</f>
        <v>0</v>
      </c>
      <c r="BJ693" s="190">
        <f ca="1">IF($AG693&gt;0,OFFSET(DATA!$F$6,BJ$10+27*(7-$AE$8),$AF693,1,1)/OFFSET(DATA!$F$6,BJ$10,$AF693,1,1),0)</f>
        <v>0</v>
      </c>
      <c r="BK693" s="190">
        <f ca="1">IF($AG693&gt;0,OFFSET(DATA!$F$6,BK$10+27*(7-$AE$8),$AF693,1,1)/OFFSET(DATA!$F$6,BK$10,$AF693,1,1),0)</f>
        <v>0</v>
      </c>
      <c r="BL693" s="190">
        <f ca="1">IF($AG693&gt;0,OFFSET(DATA!$F$6,BL$10+27*(7-$AE$8),$AF693,1,1)/OFFSET(DATA!$F$6,BL$10,$AF693,1,1),0)</f>
        <v>0</v>
      </c>
      <c r="BM693" s="190">
        <f ca="1">IF($AG693&gt;0,OFFSET(DATA!$F$6,BM$10+27*(7-$AE$8),$AF693,1,1)/OFFSET(DATA!$F$6,BM$10,$AF693,1,1),0)</f>
        <v>0</v>
      </c>
      <c r="BN693" s="190">
        <f ca="1">IF($AG693&gt;0,OFFSET(DATA!$F$6,BN$10+27*(7-$AE$8),$AF693,1,1)/OFFSET(DATA!$F$6,BN$10,$AF693,1,1),0)</f>
        <v>0</v>
      </c>
      <c r="BO693" s="190">
        <f ca="1">IF($AG693&gt;0,OFFSET(DATA!$F$6,BO$10+27*(7-$AE$8),$AF693,1,1)/OFFSET(DATA!$F$6,BO$10,$AF693,1,1),0)</f>
        <v>0</v>
      </c>
      <c r="BP693" s="190">
        <f ca="1">IF($AG693&gt;0,OFFSET(DATA!$F$6,BP$10+27*(7-$AE$8),$AF693,1,1)/OFFSET(DATA!$F$6,BP$10,$AF693,1,1),0)</f>
        <v>0</v>
      </c>
      <c r="BQ693" s="190">
        <f ca="1">IF($AG693&gt;0,OFFSET(DATA!$F$6,BQ$10+27*(7-$AE$8),$AF693,1,1)/OFFSET(DATA!$F$6,BQ$10,$AF693,1,1),0)</f>
        <v>0</v>
      </c>
      <c r="BR693" s="190">
        <f ca="1">IF($AG693&gt;0,OFFSET(DATA!$F$6,BR$10+27*(7-$AE$8),$AF693,1,1)/OFFSET(DATA!$F$6,BR$10,$AF693,1,1),0)</f>
        <v>0</v>
      </c>
      <c r="BS693" s="190">
        <f ca="1">IF($AG693&gt;0,OFFSET(DATA!$F$6,BS$10+27*(7-$AE$8),$AF693,1,1)/OFFSET(DATA!$F$6,BS$10,$AF693,1,1),0)</f>
        <v>0</v>
      </c>
      <c r="BT693" s="190">
        <f ca="1">IF($AG693&gt;0,OFFSET(DATA!$F$6,BT$10+27*(7-$AE$8),$AF693,1,1)/OFFSET(DATA!$F$6,BT$10,$AF693,1,1),0)</f>
        <v>0</v>
      </c>
      <c r="BU693" s="190">
        <f ca="1">IF($AG693&gt;0,OFFSET(DATA!$F$6,BU$10+27*(7-$AE$8),$AF693,1,1)/OFFSET(DATA!$F$6,BU$10,$AF693,1,1),0)</f>
        <v>0</v>
      </c>
      <c r="BV693" s="190">
        <f ca="1">IF($AG693&gt;0,OFFSET(DATA!$F$6,BV$10+27*(7-$AE$8),$AF693,1,1)/OFFSET(DATA!$F$6,BV$10,$AF693,1,1),0)</f>
        <v>0</v>
      </c>
      <c r="BW693" s="190">
        <f ca="1">IF($AG693&gt;0,OFFSET(DATA!$F$6,BW$10+27*(7-$AE$8),$AF693,1,1)/OFFSET(DATA!$F$6,BW$10,$AF693,1,1),0)</f>
        <v>0</v>
      </c>
      <c r="BX693" s="190">
        <f ca="1">IF($AG693&gt;0,OFFSET(DATA!$F$6,BX$10+27*(7-$AE$8),$AF693,1,1)/OFFSET(DATA!$F$6,BX$10,$AF693,1,1),0)</f>
        <v>0</v>
      </c>
    </row>
    <row r="694" spans="32:76" x14ac:dyDescent="0.2">
      <c r="AF694" s="166">
        <v>683</v>
      </c>
      <c r="AG694" s="96">
        <f ca="1">OFFSET(DATA!$F$6,$AF$10,$AF694,1,1)</f>
        <v>0</v>
      </c>
      <c r="AH694" s="190">
        <f ca="1">IF($AG694&gt;0,OFFSET(DATA!$F$6,$AF$10+27*AH$10,$AF694,1,1)/$AG694,0)</f>
        <v>0</v>
      </c>
      <c r="AI694" s="190">
        <f ca="1">IF($AG694&gt;0,OFFSET(DATA!$F$6,$AF$10+27*AI$10,$AF694,1,1)/$AG694,0)</f>
        <v>0</v>
      </c>
      <c r="AJ694" s="190">
        <f ca="1">IF($AG694&gt;0,OFFSET(DATA!$F$6,$AF$10+27*AJ$10,$AF694,1,1)/$AG694,0)</f>
        <v>0</v>
      </c>
      <c r="AK694" s="190">
        <f ca="1">IF($AG694&gt;0,OFFSET(DATA!$F$6,$AF$10+27*AK$10,$AF694,1,1)/$AG694,0)</f>
        <v>0</v>
      </c>
      <c r="AL694" s="190">
        <f ca="1">IF($AG694&gt;0,OFFSET(DATA!$F$6,$AF$10+27*AL$10,$AF694,1,1)/$AG694,0)</f>
        <v>0</v>
      </c>
      <c r="AM694" s="190">
        <f ca="1">IF($AG694&gt;0,OFFSET(DATA!$F$6,$AF$10+27*AM$10,$AF694,1,1)/$AG694,0)</f>
        <v>0</v>
      </c>
      <c r="AN694" s="166">
        <f ca="1">OFFSET(DATA!$F$6,$AF$10+27*AN$10,$AF694,1,1)</f>
        <v>0</v>
      </c>
      <c r="AO694" s="166">
        <f t="shared" ca="1" si="21"/>
        <v>0</v>
      </c>
      <c r="AQ694" s="96">
        <f ca="1">OFFSET(DATA!$F$6,25,$AF694,1,1)</f>
        <v>0</v>
      </c>
      <c r="AR694" s="190">
        <f ca="1">IF($AQ694&gt;0,OFFSET(DATA!$F$6,25+27*AR$10,$AF694,1,1)/$AQ694,0)</f>
        <v>0</v>
      </c>
      <c r="AS694" s="190">
        <f ca="1">IF($AQ694&gt;0,OFFSET(DATA!$F$6,25+27*AS$10,$AF694,1,1)/$AQ694,0)</f>
        <v>0</v>
      </c>
      <c r="AT694" s="190">
        <f ca="1">IF($AQ694&gt;0,OFFSET(DATA!$F$6,25+27*AT$10,$AF694,1,1)/$AQ694,0)</f>
        <v>0</v>
      </c>
      <c r="AU694" s="190">
        <f ca="1">IF($AQ694&gt;0,OFFSET(DATA!$F$6,25+27*AU$10,$AF694,1,1)/$AQ694,0)</f>
        <v>0</v>
      </c>
      <c r="AV694" s="190">
        <f ca="1">IF($AQ694&gt;0,OFFSET(DATA!$F$6,25+27*AV$10,$AF694,1,1)/$AQ694,0)</f>
        <v>0</v>
      </c>
      <c r="AW694" s="190">
        <f ca="1">IF($AQ694&gt;0,OFFSET(DATA!$F$6,25+27*AW$10,$AF694,1,1)/$AQ694,0)</f>
        <v>0</v>
      </c>
      <c r="AZ694" s="166">
        <f t="shared" ca="1" si="22"/>
        <v>1</v>
      </c>
      <c r="BA694" s="190">
        <f ca="1">IF($AG694&gt;0,OFFSET(DATA!$F$6,BA$10+27*(7-$AE$8),$AF694,1,1)/OFFSET(DATA!$F$6,BA$10,$AF694,1,1),0)</f>
        <v>0</v>
      </c>
      <c r="BB694" s="190">
        <f ca="1">IF($AG694&gt;0,OFFSET(DATA!$F$6,BB$10+27*(7-$AE$8),$AF694,1,1)/OFFSET(DATA!$F$6,BB$10,$AF694,1,1),0)</f>
        <v>0</v>
      </c>
      <c r="BC694" s="190">
        <f ca="1">IF($AG694&gt;0,OFFSET(DATA!$F$6,BC$10+27*(7-$AE$8),$AF694,1,1)/OFFSET(DATA!$F$6,BC$10,$AF694,1,1),0)</f>
        <v>0</v>
      </c>
      <c r="BD694" s="190">
        <f ca="1">IF($AG694&gt;0,OFFSET(DATA!$F$6,BD$10+27*(7-$AE$8),$AF694,1,1)/OFFSET(DATA!$F$6,BD$10,$AF694,1,1),0)</f>
        <v>0</v>
      </c>
      <c r="BE694" s="190">
        <f ca="1">IF($AG694&gt;0,OFFSET(DATA!$F$6,BE$10+27*(7-$AE$8),$AF694,1,1)/OFFSET(DATA!$F$6,BE$10,$AF694,1,1),0)</f>
        <v>0</v>
      </c>
      <c r="BF694" s="190">
        <f ca="1">IF($AG694&gt;0,OFFSET(DATA!$F$6,BF$10+27*(7-$AE$8),$AF694,1,1)/OFFSET(DATA!$F$6,BF$10,$AF694,1,1),0)</f>
        <v>0</v>
      </c>
      <c r="BG694" s="190">
        <f ca="1">IF($AG694&gt;0,OFFSET(DATA!$F$6,BG$10+27*(7-$AE$8),$AF694,1,1)/OFFSET(DATA!$F$6,BG$10,$AF694,1,1),0)</f>
        <v>0</v>
      </c>
      <c r="BH694" s="190">
        <f ca="1">IF($AG694&gt;0,OFFSET(DATA!$F$6,BH$10+27*(7-$AE$8),$AF694,1,1)/OFFSET(DATA!$F$6,BH$10,$AF694,1,1),0)</f>
        <v>0</v>
      </c>
      <c r="BI694" s="190">
        <f ca="1">IF($AG694&gt;0,OFFSET(DATA!$F$6,BI$10+27*(7-$AE$8),$AF694,1,1)/OFFSET(DATA!$F$6,BI$10,$AF694,1,1),0)</f>
        <v>0</v>
      </c>
      <c r="BJ694" s="190">
        <f ca="1">IF($AG694&gt;0,OFFSET(DATA!$F$6,BJ$10+27*(7-$AE$8),$AF694,1,1)/OFFSET(DATA!$F$6,BJ$10,$AF694,1,1),0)</f>
        <v>0</v>
      </c>
      <c r="BK694" s="190">
        <f ca="1">IF($AG694&gt;0,OFFSET(DATA!$F$6,BK$10+27*(7-$AE$8),$AF694,1,1)/OFFSET(DATA!$F$6,BK$10,$AF694,1,1),0)</f>
        <v>0</v>
      </c>
      <c r="BL694" s="190">
        <f ca="1">IF($AG694&gt;0,OFFSET(DATA!$F$6,BL$10+27*(7-$AE$8),$AF694,1,1)/OFFSET(DATA!$F$6,BL$10,$AF694,1,1),0)</f>
        <v>0</v>
      </c>
      <c r="BM694" s="190">
        <f ca="1">IF($AG694&gt;0,OFFSET(DATA!$F$6,BM$10+27*(7-$AE$8),$AF694,1,1)/OFFSET(DATA!$F$6,BM$10,$AF694,1,1),0)</f>
        <v>0</v>
      </c>
      <c r="BN694" s="190">
        <f ca="1">IF($AG694&gt;0,OFFSET(DATA!$F$6,BN$10+27*(7-$AE$8),$AF694,1,1)/OFFSET(DATA!$F$6,BN$10,$AF694,1,1),0)</f>
        <v>0</v>
      </c>
      <c r="BO694" s="190">
        <f ca="1">IF($AG694&gt;0,OFFSET(DATA!$F$6,BO$10+27*(7-$AE$8),$AF694,1,1)/OFFSET(DATA!$F$6,BO$10,$AF694,1,1),0)</f>
        <v>0</v>
      </c>
      <c r="BP694" s="190">
        <f ca="1">IF($AG694&gt;0,OFFSET(DATA!$F$6,BP$10+27*(7-$AE$8),$AF694,1,1)/OFFSET(DATA!$F$6,BP$10,$AF694,1,1),0)</f>
        <v>0</v>
      </c>
      <c r="BQ694" s="190">
        <f ca="1">IF($AG694&gt;0,OFFSET(DATA!$F$6,BQ$10+27*(7-$AE$8),$AF694,1,1)/OFFSET(DATA!$F$6,BQ$10,$AF694,1,1),0)</f>
        <v>0</v>
      </c>
      <c r="BR694" s="190">
        <f ca="1">IF($AG694&gt;0,OFFSET(DATA!$F$6,BR$10+27*(7-$AE$8),$AF694,1,1)/OFFSET(DATA!$F$6,BR$10,$AF694,1,1),0)</f>
        <v>0</v>
      </c>
      <c r="BS694" s="190">
        <f ca="1">IF($AG694&gt;0,OFFSET(DATA!$F$6,BS$10+27*(7-$AE$8),$AF694,1,1)/OFFSET(DATA!$F$6,BS$10,$AF694,1,1),0)</f>
        <v>0</v>
      </c>
      <c r="BT694" s="190">
        <f ca="1">IF($AG694&gt;0,OFFSET(DATA!$F$6,BT$10+27*(7-$AE$8),$AF694,1,1)/OFFSET(DATA!$F$6,BT$10,$AF694,1,1),0)</f>
        <v>0</v>
      </c>
      <c r="BU694" s="190">
        <f ca="1">IF($AG694&gt;0,OFFSET(DATA!$F$6,BU$10+27*(7-$AE$8),$AF694,1,1)/OFFSET(DATA!$F$6,BU$10,$AF694,1,1),0)</f>
        <v>0</v>
      </c>
      <c r="BV694" s="190">
        <f ca="1">IF($AG694&gt;0,OFFSET(DATA!$F$6,BV$10+27*(7-$AE$8),$AF694,1,1)/OFFSET(DATA!$F$6,BV$10,$AF694,1,1),0)</f>
        <v>0</v>
      </c>
      <c r="BW694" s="190">
        <f ca="1">IF($AG694&gt;0,OFFSET(DATA!$F$6,BW$10+27*(7-$AE$8),$AF694,1,1)/OFFSET(DATA!$F$6,BW$10,$AF694,1,1),0)</f>
        <v>0</v>
      </c>
      <c r="BX694" s="190">
        <f ca="1">IF($AG694&gt;0,OFFSET(DATA!$F$6,BX$10+27*(7-$AE$8),$AF694,1,1)/OFFSET(DATA!$F$6,BX$10,$AF694,1,1),0)</f>
        <v>0</v>
      </c>
    </row>
    <row r="695" spans="32:76" x14ac:dyDescent="0.2">
      <c r="AF695" s="166">
        <v>684</v>
      </c>
      <c r="AG695" s="96">
        <f ca="1">OFFSET(DATA!$F$6,$AF$10,$AF695,1,1)</f>
        <v>0</v>
      </c>
      <c r="AH695" s="190">
        <f ca="1">IF($AG695&gt;0,OFFSET(DATA!$F$6,$AF$10+27*AH$10,$AF695,1,1)/$AG695,0)</f>
        <v>0</v>
      </c>
      <c r="AI695" s="190">
        <f ca="1">IF($AG695&gt;0,OFFSET(DATA!$F$6,$AF$10+27*AI$10,$AF695,1,1)/$AG695,0)</f>
        <v>0</v>
      </c>
      <c r="AJ695" s="190">
        <f ca="1">IF($AG695&gt;0,OFFSET(DATA!$F$6,$AF$10+27*AJ$10,$AF695,1,1)/$AG695,0)</f>
        <v>0</v>
      </c>
      <c r="AK695" s="190">
        <f ca="1">IF($AG695&gt;0,OFFSET(DATA!$F$6,$AF$10+27*AK$10,$AF695,1,1)/$AG695,0)</f>
        <v>0</v>
      </c>
      <c r="AL695" s="190">
        <f ca="1">IF($AG695&gt;0,OFFSET(DATA!$F$6,$AF$10+27*AL$10,$AF695,1,1)/$AG695,0)</f>
        <v>0</v>
      </c>
      <c r="AM695" s="190">
        <f ca="1">IF($AG695&gt;0,OFFSET(DATA!$F$6,$AF$10+27*AM$10,$AF695,1,1)/$AG695,0)</f>
        <v>0</v>
      </c>
      <c r="AN695" s="166">
        <f ca="1">OFFSET(DATA!$F$6,$AF$10+27*AN$10,$AF695,1,1)</f>
        <v>0</v>
      </c>
      <c r="AO695" s="166">
        <f t="shared" ca="1" si="21"/>
        <v>0</v>
      </c>
      <c r="AQ695" s="96">
        <f ca="1">OFFSET(DATA!$F$6,25,$AF695,1,1)</f>
        <v>0</v>
      </c>
      <c r="AR695" s="190">
        <f ca="1">IF($AQ695&gt;0,OFFSET(DATA!$F$6,25+27*AR$10,$AF695,1,1)/$AQ695,0)</f>
        <v>0</v>
      </c>
      <c r="AS695" s="190">
        <f ca="1">IF($AQ695&gt;0,OFFSET(DATA!$F$6,25+27*AS$10,$AF695,1,1)/$AQ695,0)</f>
        <v>0</v>
      </c>
      <c r="AT695" s="190">
        <f ca="1">IF($AQ695&gt;0,OFFSET(DATA!$F$6,25+27*AT$10,$AF695,1,1)/$AQ695,0)</f>
        <v>0</v>
      </c>
      <c r="AU695" s="190">
        <f ca="1">IF($AQ695&gt;0,OFFSET(DATA!$F$6,25+27*AU$10,$AF695,1,1)/$AQ695,0)</f>
        <v>0</v>
      </c>
      <c r="AV695" s="190">
        <f ca="1">IF($AQ695&gt;0,OFFSET(DATA!$F$6,25+27*AV$10,$AF695,1,1)/$AQ695,0)</f>
        <v>0</v>
      </c>
      <c r="AW695" s="190">
        <f ca="1">IF($AQ695&gt;0,OFFSET(DATA!$F$6,25+27*AW$10,$AF695,1,1)/$AQ695,0)</f>
        <v>0</v>
      </c>
      <c r="AZ695" s="166">
        <f t="shared" ca="1" si="22"/>
        <v>1</v>
      </c>
      <c r="BA695" s="190">
        <f ca="1">IF($AG695&gt;0,OFFSET(DATA!$F$6,BA$10+27*(7-$AE$8),$AF695,1,1)/OFFSET(DATA!$F$6,BA$10,$AF695,1,1),0)</f>
        <v>0</v>
      </c>
      <c r="BB695" s="190">
        <f ca="1">IF($AG695&gt;0,OFFSET(DATA!$F$6,BB$10+27*(7-$AE$8),$AF695,1,1)/OFFSET(DATA!$F$6,BB$10,$AF695,1,1),0)</f>
        <v>0</v>
      </c>
      <c r="BC695" s="190">
        <f ca="1">IF($AG695&gt;0,OFFSET(DATA!$F$6,BC$10+27*(7-$AE$8),$AF695,1,1)/OFFSET(DATA!$F$6,BC$10,$AF695,1,1),0)</f>
        <v>0</v>
      </c>
      <c r="BD695" s="190">
        <f ca="1">IF($AG695&gt;0,OFFSET(DATA!$F$6,BD$10+27*(7-$AE$8),$AF695,1,1)/OFFSET(DATA!$F$6,BD$10,$AF695,1,1),0)</f>
        <v>0</v>
      </c>
      <c r="BE695" s="190">
        <f ca="1">IF($AG695&gt;0,OFFSET(DATA!$F$6,BE$10+27*(7-$AE$8),$AF695,1,1)/OFFSET(DATA!$F$6,BE$10,$AF695,1,1),0)</f>
        <v>0</v>
      </c>
      <c r="BF695" s="190">
        <f ca="1">IF($AG695&gt;0,OFFSET(DATA!$F$6,BF$10+27*(7-$AE$8),$AF695,1,1)/OFFSET(DATA!$F$6,BF$10,$AF695,1,1),0)</f>
        <v>0</v>
      </c>
      <c r="BG695" s="190">
        <f ca="1">IF($AG695&gt;0,OFFSET(DATA!$F$6,BG$10+27*(7-$AE$8),$AF695,1,1)/OFFSET(DATA!$F$6,BG$10,$AF695,1,1),0)</f>
        <v>0</v>
      </c>
      <c r="BH695" s="190">
        <f ca="1">IF($AG695&gt;0,OFFSET(DATA!$F$6,BH$10+27*(7-$AE$8),$AF695,1,1)/OFFSET(DATA!$F$6,BH$10,$AF695,1,1),0)</f>
        <v>0</v>
      </c>
      <c r="BI695" s="190">
        <f ca="1">IF($AG695&gt;0,OFFSET(DATA!$F$6,BI$10+27*(7-$AE$8),$AF695,1,1)/OFFSET(DATA!$F$6,BI$10,$AF695,1,1),0)</f>
        <v>0</v>
      </c>
      <c r="BJ695" s="190">
        <f ca="1">IF($AG695&gt;0,OFFSET(DATA!$F$6,BJ$10+27*(7-$AE$8),$AF695,1,1)/OFFSET(DATA!$F$6,BJ$10,$AF695,1,1),0)</f>
        <v>0</v>
      </c>
      <c r="BK695" s="190">
        <f ca="1">IF($AG695&gt;0,OFFSET(DATA!$F$6,BK$10+27*(7-$AE$8),$AF695,1,1)/OFFSET(DATA!$F$6,BK$10,$AF695,1,1),0)</f>
        <v>0</v>
      </c>
      <c r="BL695" s="190">
        <f ca="1">IF($AG695&gt;0,OFFSET(DATA!$F$6,BL$10+27*(7-$AE$8),$AF695,1,1)/OFFSET(DATA!$F$6,BL$10,$AF695,1,1),0)</f>
        <v>0</v>
      </c>
      <c r="BM695" s="190">
        <f ca="1">IF($AG695&gt;0,OFFSET(DATA!$F$6,BM$10+27*(7-$AE$8),$AF695,1,1)/OFFSET(DATA!$F$6,BM$10,$AF695,1,1),0)</f>
        <v>0</v>
      </c>
      <c r="BN695" s="190">
        <f ca="1">IF($AG695&gt;0,OFFSET(DATA!$F$6,BN$10+27*(7-$AE$8),$AF695,1,1)/OFFSET(DATA!$F$6,BN$10,$AF695,1,1),0)</f>
        <v>0</v>
      </c>
      <c r="BO695" s="190">
        <f ca="1">IF($AG695&gt;0,OFFSET(DATA!$F$6,BO$10+27*(7-$AE$8),$AF695,1,1)/OFFSET(DATA!$F$6,BO$10,$AF695,1,1),0)</f>
        <v>0</v>
      </c>
      <c r="BP695" s="190">
        <f ca="1">IF($AG695&gt;0,OFFSET(DATA!$F$6,BP$10+27*(7-$AE$8),$AF695,1,1)/OFFSET(DATA!$F$6,BP$10,$AF695,1,1),0)</f>
        <v>0</v>
      </c>
      <c r="BQ695" s="190">
        <f ca="1">IF($AG695&gt;0,OFFSET(DATA!$F$6,BQ$10+27*(7-$AE$8),$AF695,1,1)/OFFSET(DATA!$F$6,BQ$10,$AF695,1,1),0)</f>
        <v>0</v>
      </c>
      <c r="BR695" s="190">
        <f ca="1">IF($AG695&gt;0,OFFSET(DATA!$F$6,BR$10+27*(7-$AE$8),$AF695,1,1)/OFFSET(DATA!$F$6,BR$10,$AF695,1,1),0)</f>
        <v>0</v>
      </c>
      <c r="BS695" s="190">
        <f ca="1">IF($AG695&gt;0,OFFSET(DATA!$F$6,BS$10+27*(7-$AE$8),$AF695,1,1)/OFFSET(DATA!$F$6,BS$10,$AF695,1,1),0)</f>
        <v>0</v>
      </c>
      <c r="BT695" s="190">
        <f ca="1">IF($AG695&gt;0,OFFSET(DATA!$F$6,BT$10+27*(7-$AE$8),$AF695,1,1)/OFFSET(DATA!$F$6,BT$10,$AF695,1,1),0)</f>
        <v>0</v>
      </c>
      <c r="BU695" s="190">
        <f ca="1">IF($AG695&gt;0,OFFSET(DATA!$F$6,BU$10+27*(7-$AE$8),$AF695,1,1)/OFFSET(DATA!$F$6,BU$10,$AF695,1,1),0)</f>
        <v>0</v>
      </c>
      <c r="BV695" s="190">
        <f ca="1">IF($AG695&gt;0,OFFSET(DATA!$F$6,BV$10+27*(7-$AE$8),$AF695,1,1)/OFFSET(DATA!$F$6,BV$10,$AF695,1,1),0)</f>
        <v>0</v>
      </c>
      <c r="BW695" s="190">
        <f ca="1">IF($AG695&gt;0,OFFSET(DATA!$F$6,BW$10+27*(7-$AE$8),$AF695,1,1)/OFFSET(DATA!$F$6,BW$10,$AF695,1,1),0)</f>
        <v>0</v>
      </c>
      <c r="BX695" s="190">
        <f ca="1">IF($AG695&gt;0,OFFSET(DATA!$F$6,BX$10+27*(7-$AE$8),$AF695,1,1)/OFFSET(DATA!$F$6,BX$10,$AF695,1,1),0)</f>
        <v>0</v>
      </c>
    </row>
    <row r="696" spans="32:76" x14ac:dyDescent="0.2">
      <c r="AF696" s="166">
        <v>685</v>
      </c>
      <c r="AG696" s="96">
        <f ca="1">OFFSET(DATA!$F$6,$AF$10,$AF696,1,1)</f>
        <v>0</v>
      </c>
      <c r="AH696" s="190">
        <f ca="1">IF($AG696&gt;0,OFFSET(DATA!$F$6,$AF$10+27*AH$10,$AF696,1,1)/$AG696,0)</f>
        <v>0</v>
      </c>
      <c r="AI696" s="190">
        <f ca="1">IF($AG696&gt;0,OFFSET(DATA!$F$6,$AF$10+27*AI$10,$AF696,1,1)/$AG696,0)</f>
        <v>0</v>
      </c>
      <c r="AJ696" s="190">
        <f ca="1">IF($AG696&gt;0,OFFSET(DATA!$F$6,$AF$10+27*AJ$10,$AF696,1,1)/$AG696,0)</f>
        <v>0</v>
      </c>
      <c r="AK696" s="190">
        <f ca="1">IF($AG696&gt;0,OFFSET(DATA!$F$6,$AF$10+27*AK$10,$AF696,1,1)/$AG696,0)</f>
        <v>0</v>
      </c>
      <c r="AL696" s="190">
        <f ca="1">IF($AG696&gt;0,OFFSET(DATA!$F$6,$AF$10+27*AL$10,$AF696,1,1)/$AG696,0)</f>
        <v>0</v>
      </c>
      <c r="AM696" s="190">
        <f ca="1">IF($AG696&gt;0,OFFSET(DATA!$F$6,$AF$10+27*AM$10,$AF696,1,1)/$AG696,0)</f>
        <v>0</v>
      </c>
      <c r="AN696" s="166">
        <f ca="1">OFFSET(DATA!$F$6,$AF$10+27*AN$10,$AF696,1,1)</f>
        <v>0</v>
      </c>
      <c r="AO696" s="166">
        <f t="shared" ca="1" si="21"/>
        <v>0</v>
      </c>
      <c r="AQ696" s="96">
        <f ca="1">OFFSET(DATA!$F$6,25,$AF696,1,1)</f>
        <v>0</v>
      </c>
      <c r="AR696" s="190">
        <f ca="1">IF($AQ696&gt;0,OFFSET(DATA!$F$6,25+27*AR$10,$AF696,1,1)/$AQ696,0)</f>
        <v>0</v>
      </c>
      <c r="AS696" s="190">
        <f ca="1">IF($AQ696&gt;0,OFFSET(DATA!$F$6,25+27*AS$10,$AF696,1,1)/$AQ696,0)</f>
        <v>0</v>
      </c>
      <c r="AT696" s="190">
        <f ca="1">IF($AQ696&gt;0,OFFSET(DATA!$F$6,25+27*AT$10,$AF696,1,1)/$AQ696,0)</f>
        <v>0</v>
      </c>
      <c r="AU696" s="190">
        <f ca="1">IF($AQ696&gt;0,OFFSET(DATA!$F$6,25+27*AU$10,$AF696,1,1)/$AQ696,0)</f>
        <v>0</v>
      </c>
      <c r="AV696" s="190">
        <f ca="1">IF($AQ696&gt;0,OFFSET(DATA!$F$6,25+27*AV$10,$AF696,1,1)/$AQ696,0)</f>
        <v>0</v>
      </c>
      <c r="AW696" s="190">
        <f ca="1">IF($AQ696&gt;0,OFFSET(DATA!$F$6,25+27*AW$10,$AF696,1,1)/$AQ696,0)</f>
        <v>0</v>
      </c>
      <c r="AZ696" s="166">
        <f t="shared" ca="1" si="22"/>
        <v>1</v>
      </c>
      <c r="BA696" s="190">
        <f ca="1">IF($AG696&gt;0,OFFSET(DATA!$F$6,BA$10+27*(7-$AE$8),$AF696,1,1)/OFFSET(DATA!$F$6,BA$10,$AF696,1,1),0)</f>
        <v>0</v>
      </c>
      <c r="BB696" s="190">
        <f ca="1">IF($AG696&gt;0,OFFSET(DATA!$F$6,BB$10+27*(7-$AE$8),$AF696,1,1)/OFFSET(DATA!$F$6,BB$10,$AF696,1,1),0)</f>
        <v>0</v>
      </c>
      <c r="BC696" s="190">
        <f ca="1">IF($AG696&gt;0,OFFSET(DATA!$F$6,BC$10+27*(7-$AE$8),$AF696,1,1)/OFFSET(DATA!$F$6,BC$10,$AF696,1,1),0)</f>
        <v>0</v>
      </c>
      <c r="BD696" s="190">
        <f ca="1">IF($AG696&gt;0,OFFSET(DATA!$F$6,BD$10+27*(7-$AE$8),$AF696,1,1)/OFFSET(DATA!$F$6,BD$10,$AF696,1,1),0)</f>
        <v>0</v>
      </c>
      <c r="BE696" s="190">
        <f ca="1">IF($AG696&gt;0,OFFSET(DATA!$F$6,BE$10+27*(7-$AE$8),$AF696,1,1)/OFFSET(DATA!$F$6,BE$10,$AF696,1,1),0)</f>
        <v>0</v>
      </c>
      <c r="BF696" s="190">
        <f ca="1">IF($AG696&gt;0,OFFSET(DATA!$F$6,BF$10+27*(7-$AE$8),$AF696,1,1)/OFFSET(DATA!$F$6,BF$10,$AF696,1,1),0)</f>
        <v>0</v>
      </c>
      <c r="BG696" s="190">
        <f ca="1">IF($AG696&gt;0,OFFSET(DATA!$F$6,BG$10+27*(7-$AE$8),$AF696,1,1)/OFFSET(DATA!$F$6,BG$10,$AF696,1,1),0)</f>
        <v>0</v>
      </c>
      <c r="BH696" s="190">
        <f ca="1">IF($AG696&gt;0,OFFSET(DATA!$F$6,BH$10+27*(7-$AE$8),$AF696,1,1)/OFFSET(DATA!$F$6,BH$10,$AF696,1,1),0)</f>
        <v>0</v>
      </c>
      <c r="BI696" s="190">
        <f ca="1">IF($AG696&gt;0,OFFSET(DATA!$F$6,BI$10+27*(7-$AE$8),$AF696,1,1)/OFFSET(DATA!$F$6,BI$10,$AF696,1,1),0)</f>
        <v>0</v>
      </c>
      <c r="BJ696" s="190">
        <f ca="1">IF($AG696&gt;0,OFFSET(DATA!$F$6,BJ$10+27*(7-$AE$8),$AF696,1,1)/OFFSET(DATA!$F$6,BJ$10,$AF696,1,1),0)</f>
        <v>0</v>
      </c>
      <c r="BK696" s="190">
        <f ca="1">IF($AG696&gt;0,OFFSET(DATA!$F$6,BK$10+27*(7-$AE$8),$AF696,1,1)/OFFSET(DATA!$F$6,BK$10,$AF696,1,1),0)</f>
        <v>0</v>
      </c>
      <c r="BL696" s="190">
        <f ca="1">IF($AG696&gt;0,OFFSET(DATA!$F$6,BL$10+27*(7-$AE$8),$AF696,1,1)/OFFSET(DATA!$F$6,BL$10,$AF696,1,1),0)</f>
        <v>0</v>
      </c>
      <c r="BM696" s="190">
        <f ca="1">IF($AG696&gt;0,OFFSET(DATA!$F$6,BM$10+27*(7-$AE$8),$AF696,1,1)/OFFSET(DATA!$F$6,BM$10,$AF696,1,1),0)</f>
        <v>0</v>
      </c>
      <c r="BN696" s="190">
        <f ca="1">IF($AG696&gt;0,OFFSET(DATA!$F$6,BN$10+27*(7-$AE$8),$AF696,1,1)/OFFSET(DATA!$F$6,BN$10,$AF696,1,1),0)</f>
        <v>0</v>
      </c>
      <c r="BO696" s="190">
        <f ca="1">IF($AG696&gt;0,OFFSET(DATA!$F$6,BO$10+27*(7-$AE$8),$AF696,1,1)/OFFSET(DATA!$F$6,BO$10,$AF696,1,1),0)</f>
        <v>0</v>
      </c>
      <c r="BP696" s="190">
        <f ca="1">IF($AG696&gt;0,OFFSET(DATA!$F$6,BP$10+27*(7-$AE$8),$AF696,1,1)/OFFSET(DATA!$F$6,BP$10,$AF696,1,1),0)</f>
        <v>0</v>
      </c>
      <c r="BQ696" s="190">
        <f ca="1">IF($AG696&gt;0,OFFSET(DATA!$F$6,BQ$10+27*(7-$AE$8),$AF696,1,1)/OFFSET(DATA!$F$6,BQ$10,$AF696,1,1),0)</f>
        <v>0</v>
      </c>
      <c r="BR696" s="190">
        <f ca="1">IF($AG696&gt;0,OFFSET(DATA!$F$6,BR$10+27*(7-$AE$8),$AF696,1,1)/OFFSET(DATA!$F$6,BR$10,$AF696,1,1),0)</f>
        <v>0</v>
      </c>
      <c r="BS696" s="190">
        <f ca="1">IF($AG696&gt;0,OFFSET(DATA!$F$6,BS$10+27*(7-$AE$8),$AF696,1,1)/OFFSET(DATA!$F$6,BS$10,$AF696,1,1),0)</f>
        <v>0</v>
      </c>
      <c r="BT696" s="190">
        <f ca="1">IF($AG696&gt;0,OFFSET(DATA!$F$6,BT$10+27*(7-$AE$8),$AF696,1,1)/OFFSET(DATA!$F$6,BT$10,$AF696,1,1),0)</f>
        <v>0</v>
      </c>
      <c r="BU696" s="190">
        <f ca="1">IF($AG696&gt;0,OFFSET(DATA!$F$6,BU$10+27*(7-$AE$8),$AF696,1,1)/OFFSET(DATA!$F$6,BU$10,$AF696,1,1),0)</f>
        <v>0</v>
      </c>
      <c r="BV696" s="190">
        <f ca="1">IF($AG696&gt;0,OFFSET(DATA!$F$6,BV$10+27*(7-$AE$8),$AF696,1,1)/OFFSET(DATA!$F$6,BV$10,$AF696,1,1),0)</f>
        <v>0</v>
      </c>
      <c r="BW696" s="190">
        <f ca="1">IF($AG696&gt;0,OFFSET(DATA!$F$6,BW$10+27*(7-$AE$8),$AF696,1,1)/OFFSET(DATA!$F$6,BW$10,$AF696,1,1),0)</f>
        <v>0</v>
      </c>
      <c r="BX696" s="190">
        <f ca="1">IF($AG696&gt;0,OFFSET(DATA!$F$6,BX$10+27*(7-$AE$8),$AF696,1,1)/OFFSET(DATA!$F$6,BX$10,$AF696,1,1),0)</f>
        <v>0</v>
      </c>
    </row>
    <row r="697" spans="32:76" x14ac:dyDescent="0.2">
      <c r="AF697" s="166">
        <v>686</v>
      </c>
      <c r="AG697" s="96">
        <f ca="1">OFFSET(DATA!$F$6,$AF$10,$AF697,1,1)</f>
        <v>0</v>
      </c>
      <c r="AH697" s="190">
        <f ca="1">IF($AG697&gt;0,OFFSET(DATA!$F$6,$AF$10+27*AH$10,$AF697,1,1)/$AG697,0)</f>
        <v>0</v>
      </c>
      <c r="AI697" s="190">
        <f ca="1">IF($AG697&gt;0,OFFSET(DATA!$F$6,$AF$10+27*AI$10,$AF697,1,1)/$AG697,0)</f>
        <v>0</v>
      </c>
      <c r="AJ697" s="190">
        <f ca="1">IF($AG697&gt;0,OFFSET(DATA!$F$6,$AF$10+27*AJ$10,$AF697,1,1)/$AG697,0)</f>
        <v>0</v>
      </c>
      <c r="AK697" s="190">
        <f ca="1">IF($AG697&gt;0,OFFSET(DATA!$F$6,$AF$10+27*AK$10,$AF697,1,1)/$AG697,0)</f>
        <v>0</v>
      </c>
      <c r="AL697" s="190">
        <f ca="1">IF($AG697&gt;0,OFFSET(DATA!$F$6,$AF$10+27*AL$10,$AF697,1,1)/$AG697,0)</f>
        <v>0</v>
      </c>
      <c r="AM697" s="190">
        <f ca="1">IF($AG697&gt;0,OFFSET(DATA!$F$6,$AF$10+27*AM$10,$AF697,1,1)/$AG697,0)</f>
        <v>0</v>
      </c>
      <c r="AN697" s="166">
        <f ca="1">OFFSET(DATA!$F$6,$AF$10+27*AN$10,$AF697,1,1)</f>
        <v>0</v>
      </c>
      <c r="AO697" s="166">
        <f t="shared" ca="1" si="21"/>
        <v>0</v>
      </c>
      <c r="AQ697" s="96">
        <f ca="1">OFFSET(DATA!$F$6,25,$AF697,1,1)</f>
        <v>0</v>
      </c>
      <c r="AR697" s="190">
        <f ca="1">IF($AQ697&gt;0,OFFSET(DATA!$F$6,25+27*AR$10,$AF697,1,1)/$AQ697,0)</f>
        <v>0</v>
      </c>
      <c r="AS697" s="190">
        <f ca="1">IF($AQ697&gt;0,OFFSET(DATA!$F$6,25+27*AS$10,$AF697,1,1)/$AQ697,0)</f>
        <v>0</v>
      </c>
      <c r="AT697" s="190">
        <f ca="1">IF($AQ697&gt;0,OFFSET(DATA!$F$6,25+27*AT$10,$AF697,1,1)/$AQ697,0)</f>
        <v>0</v>
      </c>
      <c r="AU697" s="190">
        <f ca="1">IF($AQ697&gt;0,OFFSET(DATA!$F$6,25+27*AU$10,$AF697,1,1)/$AQ697,0)</f>
        <v>0</v>
      </c>
      <c r="AV697" s="190">
        <f ca="1">IF($AQ697&gt;0,OFFSET(DATA!$F$6,25+27*AV$10,$AF697,1,1)/$AQ697,0)</f>
        <v>0</v>
      </c>
      <c r="AW697" s="190">
        <f ca="1">IF($AQ697&gt;0,OFFSET(DATA!$F$6,25+27*AW$10,$AF697,1,1)/$AQ697,0)</f>
        <v>0</v>
      </c>
      <c r="AZ697" s="166">
        <f t="shared" ca="1" si="22"/>
        <v>1</v>
      </c>
      <c r="BA697" s="190">
        <f ca="1">IF($AG697&gt;0,OFFSET(DATA!$F$6,BA$10+27*(7-$AE$8),$AF697,1,1)/OFFSET(DATA!$F$6,BA$10,$AF697,1,1),0)</f>
        <v>0</v>
      </c>
      <c r="BB697" s="190">
        <f ca="1">IF($AG697&gt;0,OFFSET(DATA!$F$6,BB$10+27*(7-$AE$8),$AF697,1,1)/OFFSET(DATA!$F$6,BB$10,$AF697,1,1),0)</f>
        <v>0</v>
      </c>
      <c r="BC697" s="190">
        <f ca="1">IF($AG697&gt;0,OFFSET(DATA!$F$6,BC$10+27*(7-$AE$8),$AF697,1,1)/OFFSET(DATA!$F$6,BC$10,$AF697,1,1),0)</f>
        <v>0</v>
      </c>
      <c r="BD697" s="190">
        <f ca="1">IF($AG697&gt;0,OFFSET(DATA!$F$6,BD$10+27*(7-$AE$8),$AF697,1,1)/OFFSET(DATA!$F$6,BD$10,$AF697,1,1),0)</f>
        <v>0</v>
      </c>
      <c r="BE697" s="190">
        <f ca="1">IF($AG697&gt;0,OFFSET(DATA!$F$6,BE$10+27*(7-$AE$8),$AF697,1,1)/OFFSET(DATA!$F$6,BE$10,$AF697,1,1),0)</f>
        <v>0</v>
      </c>
      <c r="BF697" s="190">
        <f ca="1">IF($AG697&gt;0,OFFSET(DATA!$F$6,BF$10+27*(7-$AE$8),$AF697,1,1)/OFFSET(DATA!$F$6,BF$10,$AF697,1,1),0)</f>
        <v>0</v>
      </c>
      <c r="BG697" s="190">
        <f ca="1">IF($AG697&gt;0,OFFSET(DATA!$F$6,BG$10+27*(7-$AE$8),$AF697,1,1)/OFFSET(DATA!$F$6,BG$10,$AF697,1,1),0)</f>
        <v>0</v>
      </c>
      <c r="BH697" s="190">
        <f ca="1">IF($AG697&gt;0,OFFSET(DATA!$F$6,BH$10+27*(7-$AE$8),$AF697,1,1)/OFFSET(DATA!$F$6,BH$10,$AF697,1,1),0)</f>
        <v>0</v>
      </c>
      <c r="BI697" s="190">
        <f ca="1">IF($AG697&gt;0,OFFSET(DATA!$F$6,BI$10+27*(7-$AE$8),$AF697,1,1)/OFFSET(DATA!$F$6,BI$10,$AF697,1,1),0)</f>
        <v>0</v>
      </c>
      <c r="BJ697" s="190">
        <f ca="1">IF($AG697&gt;0,OFFSET(DATA!$F$6,BJ$10+27*(7-$AE$8),$AF697,1,1)/OFFSET(DATA!$F$6,BJ$10,$AF697,1,1),0)</f>
        <v>0</v>
      </c>
      <c r="BK697" s="190">
        <f ca="1">IF($AG697&gt;0,OFFSET(DATA!$F$6,BK$10+27*(7-$AE$8),$AF697,1,1)/OFFSET(DATA!$F$6,BK$10,$AF697,1,1),0)</f>
        <v>0</v>
      </c>
      <c r="BL697" s="190">
        <f ca="1">IF($AG697&gt;0,OFFSET(DATA!$F$6,BL$10+27*(7-$AE$8),$AF697,1,1)/OFFSET(DATA!$F$6,BL$10,$AF697,1,1),0)</f>
        <v>0</v>
      </c>
      <c r="BM697" s="190">
        <f ca="1">IF($AG697&gt;0,OFFSET(DATA!$F$6,BM$10+27*(7-$AE$8),$AF697,1,1)/OFFSET(DATA!$F$6,BM$10,$AF697,1,1),0)</f>
        <v>0</v>
      </c>
      <c r="BN697" s="190">
        <f ca="1">IF($AG697&gt;0,OFFSET(DATA!$F$6,BN$10+27*(7-$AE$8),$AF697,1,1)/OFFSET(DATA!$F$6,BN$10,$AF697,1,1),0)</f>
        <v>0</v>
      </c>
      <c r="BO697" s="190">
        <f ca="1">IF($AG697&gt;0,OFFSET(DATA!$F$6,BO$10+27*(7-$AE$8),$AF697,1,1)/OFFSET(DATA!$F$6,BO$10,$AF697,1,1),0)</f>
        <v>0</v>
      </c>
      <c r="BP697" s="190">
        <f ca="1">IF($AG697&gt;0,OFFSET(DATA!$F$6,BP$10+27*(7-$AE$8),$AF697,1,1)/OFFSET(DATA!$F$6,BP$10,$AF697,1,1),0)</f>
        <v>0</v>
      </c>
      <c r="BQ697" s="190">
        <f ca="1">IF($AG697&gt;0,OFFSET(DATA!$F$6,BQ$10+27*(7-$AE$8),$AF697,1,1)/OFFSET(DATA!$F$6,BQ$10,$AF697,1,1),0)</f>
        <v>0</v>
      </c>
      <c r="BR697" s="190">
        <f ca="1">IF($AG697&gt;0,OFFSET(DATA!$F$6,BR$10+27*(7-$AE$8),$AF697,1,1)/OFFSET(DATA!$F$6,BR$10,$AF697,1,1),0)</f>
        <v>0</v>
      </c>
      <c r="BS697" s="190">
        <f ca="1">IF($AG697&gt;0,OFFSET(DATA!$F$6,BS$10+27*(7-$AE$8),$AF697,1,1)/OFFSET(DATA!$F$6,BS$10,$AF697,1,1),0)</f>
        <v>0</v>
      </c>
      <c r="BT697" s="190">
        <f ca="1">IF($AG697&gt;0,OFFSET(DATA!$F$6,BT$10+27*(7-$AE$8),$AF697,1,1)/OFFSET(DATA!$F$6,BT$10,$AF697,1,1),0)</f>
        <v>0</v>
      </c>
      <c r="BU697" s="190">
        <f ca="1">IF($AG697&gt;0,OFFSET(DATA!$F$6,BU$10+27*(7-$AE$8),$AF697,1,1)/OFFSET(DATA!$F$6,BU$10,$AF697,1,1),0)</f>
        <v>0</v>
      </c>
      <c r="BV697" s="190">
        <f ca="1">IF($AG697&gt;0,OFFSET(DATA!$F$6,BV$10+27*(7-$AE$8),$AF697,1,1)/OFFSET(DATA!$F$6,BV$10,$AF697,1,1),0)</f>
        <v>0</v>
      </c>
      <c r="BW697" s="190">
        <f ca="1">IF($AG697&gt;0,OFFSET(DATA!$F$6,BW$10+27*(7-$AE$8),$AF697,1,1)/OFFSET(DATA!$F$6,BW$10,$AF697,1,1),0)</f>
        <v>0</v>
      </c>
      <c r="BX697" s="190">
        <f ca="1">IF($AG697&gt;0,OFFSET(DATA!$F$6,BX$10+27*(7-$AE$8),$AF697,1,1)/OFFSET(DATA!$F$6,BX$10,$AF697,1,1),0)</f>
        <v>0</v>
      </c>
    </row>
    <row r="698" spans="32:76" x14ac:dyDescent="0.2">
      <c r="AF698" s="166">
        <v>687</v>
      </c>
      <c r="AG698" s="96">
        <f ca="1">OFFSET(DATA!$F$6,$AF$10,$AF698,1,1)</f>
        <v>0</v>
      </c>
      <c r="AH698" s="190">
        <f ca="1">IF($AG698&gt;0,OFFSET(DATA!$F$6,$AF$10+27*AH$10,$AF698,1,1)/$AG698,0)</f>
        <v>0</v>
      </c>
      <c r="AI698" s="190">
        <f ca="1">IF($AG698&gt;0,OFFSET(DATA!$F$6,$AF$10+27*AI$10,$AF698,1,1)/$AG698,0)</f>
        <v>0</v>
      </c>
      <c r="AJ698" s="190">
        <f ca="1">IF($AG698&gt;0,OFFSET(DATA!$F$6,$AF$10+27*AJ$10,$AF698,1,1)/$AG698,0)</f>
        <v>0</v>
      </c>
      <c r="AK698" s="190">
        <f ca="1">IF($AG698&gt;0,OFFSET(DATA!$F$6,$AF$10+27*AK$10,$AF698,1,1)/$AG698,0)</f>
        <v>0</v>
      </c>
      <c r="AL698" s="190">
        <f ca="1">IF($AG698&gt;0,OFFSET(DATA!$F$6,$AF$10+27*AL$10,$AF698,1,1)/$AG698,0)</f>
        <v>0</v>
      </c>
      <c r="AM698" s="190">
        <f ca="1">IF($AG698&gt;0,OFFSET(DATA!$F$6,$AF$10+27*AM$10,$AF698,1,1)/$AG698,0)</f>
        <v>0</v>
      </c>
      <c r="AN698" s="166">
        <f ca="1">OFFSET(DATA!$F$6,$AF$10+27*AN$10,$AF698,1,1)</f>
        <v>0</v>
      </c>
      <c r="AO698" s="166">
        <f t="shared" ca="1" si="21"/>
        <v>0</v>
      </c>
      <c r="AQ698" s="96">
        <f ca="1">OFFSET(DATA!$F$6,25,$AF698,1,1)</f>
        <v>0</v>
      </c>
      <c r="AR698" s="190">
        <f ca="1">IF($AQ698&gt;0,OFFSET(DATA!$F$6,25+27*AR$10,$AF698,1,1)/$AQ698,0)</f>
        <v>0</v>
      </c>
      <c r="AS698" s="190">
        <f ca="1">IF($AQ698&gt;0,OFFSET(DATA!$F$6,25+27*AS$10,$AF698,1,1)/$AQ698,0)</f>
        <v>0</v>
      </c>
      <c r="AT698" s="190">
        <f ca="1">IF($AQ698&gt;0,OFFSET(DATA!$F$6,25+27*AT$10,$AF698,1,1)/$AQ698,0)</f>
        <v>0</v>
      </c>
      <c r="AU698" s="190">
        <f ca="1">IF($AQ698&gt;0,OFFSET(DATA!$F$6,25+27*AU$10,$AF698,1,1)/$AQ698,0)</f>
        <v>0</v>
      </c>
      <c r="AV698" s="190">
        <f ca="1">IF($AQ698&gt;0,OFFSET(DATA!$F$6,25+27*AV$10,$AF698,1,1)/$AQ698,0)</f>
        <v>0</v>
      </c>
      <c r="AW698" s="190">
        <f ca="1">IF($AQ698&gt;0,OFFSET(DATA!$F$6,25+27*AW$10,$AF698,1,1)/$AQ698,0)</f>
        <v>0</v>
      </c>
      <c r="AZ698" s="166">
        <f t="shared" ca="1" si="22"/>
        <v>1</v>
      </c>
      <c r="BA698" s="190">
        <f ca="1">IF($AG698&gt;0,OFFSET(DATA!$F$6,BA$10+27*(7-$AE$8),$AF698,1,1)/OFFSET(DATA!$F$6,BA$10,$AF698,1,1),0)</f>
        <v>0</v>
      </c>
      <c r="BB698" s="190">
        <f ca="1">IF($AG698&gt;0,OFFSET(DATA!$F$6,BB$10+27*(7-$AE$8),$AF698,1,1)/OFFSET(DATA!$F$6,BB$10,$AF698,1,1),0)</f>
        <v>0</v>
      </c>
      <c r="BC698" s="190">
        <f ca="1">IF($AG698&gt;0,OFFSET(DATA!$F$6,BC$10+27*(7-$AE$8),$AF698,1,1)/OFFSET(DATA!$F$6,BC$10,$AF698,1,1),0)</f>
        <v>0</v>
      </c>
      <c r="BD698" s="190">
        <f ca="1">IF($AG698&gt;0,OFFSET(DATA!$F$6,BD$10+27*(7-$AE$8),$AF698,1,1)/OFFSET(DATA!$F$6,BD$10,$AF698,1,1),0)</f>
        <v>0</v>
      </c>
      <c r="BE698" s="190">
        <f ca="1">IF($AG698&gt;0,OFFSET(DATA!$F$6,BE$10+27*(7-$AE$8),$AF698,1,1)/OFFSET(DATA!$F$6,BE$10,$AF698,1,1),0)</f>
        <v>0</v>
      </c>
      <c r="BF698" s="190">
        <f ca="1">IF($AG698&gt;0,OFFSET(DATA!$F$6,BF$10+27*(7-$AE$8),$AF698,1,1)/OFFSET(DATA!$F$6,BF$10,$AF698,1,1),0)</f>
        <v>0</v>
      </c>
      <c r="BG698" s="190">
        <f ca="1">IF($AG698&gt;0,OFFSET(DATA!$F$6,BG$10+27*(7-$AE$8),$AF698,1,1)/OFFSET(DATA!$F$6,BG$10,$AF698,1,1),0)</f>
        <v>0</v>
      </c>
      <c r="BH698" s="190">
        <f ca="1">IF($AG698&gt;0,OFFSET(DATA!$F$6,BH$10+27*(7-$AE$8),$AF698,1,1)/OFFSET(DATA!$F$6,BH$10,$AF698,1,1),0)</f>
        <v>0</v>
      </c>
      <c r="BI698" s="190">
        <f ca="1">IF($AG698&gt;0,OFFSET(DATA!$F$6,BI$10+27*(7-$AE$8),$AF698,1,1)/OFFSET(DATA!$F$6,BI$10,$AF698,1,1),0)</f>
        <v>0</v>
      </c>
      <c r="BJ698" s="190">
        <f ca="1">IF($AG698&gt;0,OFFSET(DATA!$F$6,BJ$10+27*(7-$AE$8),$AF698,1,1)/OFFSET(DATA!$F$6,BJ$10,$AF698,1,1),0)</f>
        <v>0</v>
      </c>
      <c r="BK698" s="190">
        <f ca="1">IF($AG698&gt;0,OFFSET(DATA!$F$6,BK$10+27*(7-$AE$8),$AF698,1,1)/OFFSET(DATA!$F$6,BK$10,$AF698,1,1),0)</f>
        <v>0</v>
      </c>
      <c r="BL698" s="190">
        <f ca="1">IF($AG698&gt;0,OFFSET(DATA!$F$6,BL$10+27*(7-$AE$8),$AF698,1,1)/OFFSET(DATA!$F$6,BL$10,$AF698,1,1),0)</f>
        <v>0</v>
      </c>
      <c r="BM698" s="190">
        <f ca="1">IF($AG698&gt;0,OFFSET(DATA!$F$6,BM$10+27*(7-$AE$8),$AF698,1,1)/OFFSET(DATA!$F$6,BM$10,$AF698,1,1),0)</f>
        <v>0</v>
      </c>
      <c r="BN698" s="190">
        <f ca="1">IF($AG698&gt;0,OFFSET(DATA!$F$6,BN$10+27*(7-$AE$8),$AF698,1,1)/OFFSET(DATA!$F$6,BN$10,$AF698,1,1),0)</f>
        <v>0</v>
      </c>
      <c r="BO698" s="190">
        <f ca="1">IF($AG698&gt;0,OFFSET(DATA!$F$6,BO$10+27*(7-$AE$8),$AF698,1,1)/OFFSET(DATA!$F$6,BO$10,$AF698,1,1),0)</f>
        <v>0</v>
      </c>
      <c r="BP698" s="190">
        <f ca="1">IF($AG698&gt;0,OFFSET(DATA!$F$6,BP$10+27*(7-$AE$8),$AF698,1,1)/OFFSET(DATA!$F$6,BP$10,$AF698,1,1),0)</f>
        <v>0</v>
      </c>
      <c r="BQ698" s="190">
        <f ca="1">IF($AG698&gt;0,OFFSET(DATA!$F$6,BQ$10+27*(7-$AE$8),$AF698,1,1)/OFFSET(DATA!$F$6,BQ$10,$AF698,1,1),0)</f>
        <v>0</v>
      </c>
      <c r="BR698" s="190">
        <f ca="1">IF($AG698&gt;0,OFFSET(DATA!$F$6,BR$10+27*(7-$AE$8),$AF698,1,1)/OFFSET(DATA!$F$6,BR$10,$AF698,1,1),0)</f>
        <v>0</v>
      </c>
      <c r="BS698" s="190">
        <f ca="1">IF($AG698&gt;0,OFFSET(DATA!$F$6,BS$10+27*(7-$AE$8),$AF698,1,1)/OFFSET(DATA!$F$6,BS$10,$AF698,1,1),0)</f>
        <v>0</v>
      </c>
      <c r="BT698" s="190">
        <f ca="1">IF($AG698&gt;0,OFFSET(DATA!$F$6,BT$10+27*(7-$AE$8),$AF698,1,1)/OFFSET(DATA!$F$6,BT$10,$AF698,1,1),0)</f>
        <v>0</v>
      </c>
      <c r="BU698" s="190">
        <f ca="1">IF($AG698&gt;0,OFFSET(DATA!$F$6,BU$10+27*(7-$AE$8),$AF698,1,1)/OFFSET(DATA!$F$6,BU$10,$AF698,1,1),0)</f>
        <v>0</v>
      </c>
      <c r="BV698" s="190">
        <f ca="1">IF($AG698&gt;0,OFFSET(DATA!$F$6,BV$10+27*(7-$AE$8),$AF698,1,1)/OFFSET(DATA!$F$6,BV$10,$AF698,1,1),0)</f>
        <v>0</v>
      </c>
      <c r="BW698" s="190">
        <f ca="1">IF($AG698&gt;0,OFFSET(DATA!$F$6,BW$10+27*(7-$AE$8),$AF698,1,1)/OFFSET(DATA!$F$6,BW$10,$AF698,1,1),0)</f>
        <v>0</v>
      </c>
      <c r="BX698" s="190">
        <f ca="1">IF($AG698&gt;0,OFFSET(DATA!$F$6,BX$10+27*(7-$AE$8),$AF698,1,1)/OFFSET(DATA!$F$6,BX$10,$AF698,1,1),0)</f>
        <v>0</v>
      </c>
    </row>
    <row r="699" spans="32:76" x14ac:dyDescent="0.2">
      <c r="AF699" s="166">
        <v>688</v>
      </c>
      <c r="AG699" s="96">
        <f ca="1">OFFSET(DATA!$F$6,$AF$10,$AF699,1,1)</f>
        <v>0</v>
      </c>
      <c r="AH699" s="190">
        <f ca="1">IF($AG699&gt;0,OFFSET(DATA!$F$6,$AF$10+27*AH$10,$AF699,1,1)/$AG699,0)</f>
        <v>0</v>
      </c>
      <c r="AI699" s="190">
        <f ca="1">IF($AG699&gt;0,OFFSET(DATA!$F$6,$AF$10+27*AI$10,$AF699,1,1)/$AG699,0)</f>
        <v>0</v>
      </c>
      <c r="AJ699" s="190">
        <f ca="1">IF($AG699&gt;0,OFFSET(DATA!$F$6,$AF$10+27*AJ$10,$AF699,1,1)/$AG699,0)</f>
        <v>0</v>
      </c>
      <c r="AK699" s="190">
        <f ca="1">IF($AG699&gt;0,OFFSET(DATA!$F$6,$AF$10+27*AK$10,$AF699,1,1)/$AG699,0)</f>
        <v>0</v>
      </c>
      <c r="AL699" s="190">
        <f ca="1">IF($AG699&gt;0,OFFSET(DATA!$F$6,$AF$10+27*AL$10,$AF699,1,1)/$AG699,0)</f>
        <v>0</v>
      </c>
      <c r="AM699" s="190">
        <f ca="1">IF($AG699&gt;0,OFFSET(DATA!$F$6,$AF$10+27*AM$10,$AF699,1,1)/$AG699,0)</f>
        <v>0</v>
      </c>
      <c r="AN699" s="166">
        <f ca="1">OFFSET(DATA!$F$6,$AF$10+27*AN$10,$AF699,1,1)</f>
        <v>0</v>
      </c>
      <c r="AO699" s="166">
        <f t="shared" ca="1" si="21"/>
        <v>0</v>
      </c>
      <c r="AQ699" s="96">
        <f ca="1">OFFSET(DATA!$F$6,25,$AF699,1,1)</f>
        <v>0</v>
      </c>
      <c r="AR699" s="190">
        <f ca="1">IF($AQ699&gt;0,OFFSET(DATA!$F$6,25+27*AR$10,$AF699,1,1)/$AQ699,0)</f>
        <v>0</v>
      </c>
      <c r="AS699" s="190">
        <f ca="1">IF($AQ699&gt;0,OFFSET(DATA!$F$6,25+27*AS$10,$AF699,1,1)/$AQ699,0)</f>
        <v>0</v>
      </c>
      <c r="AT699" s="190">
        <f ca="1">IF($AQ699&gt;0,OFFSET(DATA!$F$6,25+27*AT$10,$AF699,1,1)/$AQ699,0)</f>
        <v>0</v>
      </c>
      <c r="AU699" s="190">
        <f ca="1">IF($AQ699&gt;0,OFFSET(DATA!$F$6,25+27*AU$10,$AF699,1,1)/$AQ699,0)</f>
        <v>0</v>
      </c>
      <c r="AV699" s="190">
        <f ca="1">IF($AQ699&gt;0,OFFSET(DATA!$F$6,25+27*AV$10,$AF699,1,1)/$AQ699,0)</f>
        <v>0</v>
      </c>
      <c r="AW699" s="190">
        <f ca="1">IF($AQ699&gt;0,OFFSET(DATA!$F$6,25+27*AW$10,$AF699,1,1)/$AQ699,0)</f>
        <v>0</v>
      </c>
      <c r="AZ699" s="166">
        <f t="shared" ca="1" si="22"/>
        <v>1</v>
      </c>
      <c r="BA699" s="190">
        <f ca="1">IF($AG699&gt;0,OFFSET(DATA!$F$6,BA$10+27*(7-$AE$8),$AF699,1,1)/OFFSET(DATA!$F$6,BA$10,$AF699,1,1),0)</f>
        <v>0</v>
      </c>
      <c r="BB699" s="190">
        <f ca="1">IF($AG699&gt;0,OFFSET(DATA!$F$6,BB$10+27*(7-$AE$8),$AF699,1,1)/OFFSET(DATA!$F$6,BB$10,$AF699,1,1),0)</f>
        <v>0</v>
      </c>
      <c r="BC699" s="190">
        <f ca="1">IF($AG699&gt;0,OFFSET(DATA!$F$6,BC$10+27*(7-$AE$8),$AF699,1,1)/OFFSET(DATA!$F$6,BC$10,$AF699,1,1),0)</f>
        <v>0</v>
      </c>
      <c r="BD699" s="190">
        <f ca="1">IF($AG699&gt;0,OFFSET(DATA!$F$6,BD$10+27*(7-$AE$8),$AF699,1,1)/OFFSET(DATA!$F$6,BD$10,$AF699,1,1),0)</f>
        <v>0</v>
      </c>
      <c r="BE699" s="190">
        <f ca="1">IF($AG699&gt;0,OFFSET(DATA!$F$6,BE$10+27*(7-$AE$8),$AF699,1,1)/OFFSET(DATA!$F$6,BE$10,$AF699,1,1),0)</f>
        <v>0</v>
      </c>
      <c r="BF699" s="190">
        <f ca="1">IF($AG699&gt;0,OFFSET(DATA!$F$6,BF$10+27*(7-$AE$8),$AF699,1,1)/OFFSET(DATA!$F$6,BF$10,$AF699,1,1),0)</f>
        <v>0</v>
      </c>
      <c r="BG699" s="190">
        <f ca="1">IF($AG699&gt;0,OFFSET(DATA!$F$6,BG$10+27*(7-$AE$8),$AF699,1,1)/OFFSET(DATA!$F$6,BG$10,$AF699,1,1),0)</f>
        <v>0</v>
      </c>
      <c r="BH699" s="190">
        <f ca="1">IF($AG699&gt;0,OFFSET(DATA!$F$6,BH$10+27*(7-$AE$8),$AF699,1,1)/OFFSET(DATA!$F$6,BH$10,$AF699,1,1),0)</f>
        <v>0</v>
      </c>
      <c r="BI699" s="190">
        <f ca="1">IF($AG699&gt;0,OFFSET(DATA!$F$6,BI$10+27*(7-$AE$8),$AF699,1,1)/OFFSET(DATA!$F$6,BI$10,$AF699,1,1),0)</f>
        <v>0</v>
      </c>
      <c r="BJ699" s="190">
        <f ca="1">IF($AG699&gt;0,OFFSET(DATA!$F$6,BJ$10+27*(7-$AE$8),$AF699,1,1)/OFFSET(DATA!$F$6,BJ$10,$AF699,1,1),0)</f>
        <v>0</v>
      </c>
      <c r="BK699" s="190">
        <f ca="1">IF($AG699&gt;0,OFFSET(DATA!$F$6,BK$10+27*(7-$AE$8),$AF699,1,1)/OFFSET(DATA!$F$6,BK$10,$AF699,1,1),0)</f>
        <v>0</v>
      </c>
      <c r="BL699" s="190">
        <f ca="1">IF($AG699&gt;0,OFFSET(DATA!$F$6,BL$10+27*(7-$AE$8),$AF699,1,1)/OFFSET(DATA!$F$6,BL$10,$AF699,1,1),0)</f>
        <v>0</v>
      </c>
      <c r="BM699" s="190">
        <f ca="1">IF($AG699&gt;0,OFFSET(DATA!$F$6,BM$10+27*(7-$AE$8),$AF699,1,1)/OFFSET(DATA!$F$6,BM$10,$AF699,1,1),0)</f>
        <v>0</v>
      </c>
      <c r="BN699" s="190">
        <f ca="1">IF($AG699&gt;0,OFFSET(DATA!$F$6,BN$10+27*(7-$AE$8),$AF699,1,1)/OFFSET(DATA!$F$6,BN$10,$AF699,1,1),0)</f>
        <v>0</v>
      </c>
      <c r="BO699" s="190">
        <f ca="1">IF($AG699&gt;0,OFFSET(DATA!$F$6,BO$10+27*(7-$AE$8),$AF699,1,1)/OFFSET(DATA!$F$6,BO$10,$AF699,1,1),0)</f>
        <v>0</v>
      </c>
      <c r="BP699" s="190">
        <f ca="1">IF($AG699&gt;0,OFFSET(DATA!$F$6,BP$10+27*(7-$AE$8),$AF699,1,1)/OFFSET(DATA!$F$6,BP$10,$AF699,1,1),0)</f>
        <v>0</v>
      </c>
      <c r="BQ699" s="190">
        <f ca="1">IF($AG699&gt;0,OFFSET(DATA!$F$6,BQ$10+27*(7-$AE$8),$AF699,1,1)/OFFSET(DATA!$F$6,BQ$10,$AF699,1,1),0)</f>
        <v>0</v>
      </c>
      <c r="BR699" s="190">
        <f ca="1">IF($AG699&gt;0,OFFSET(DATA!$F$6,BR$10+27*(7-$AE$8),$AF699,1,1)/OFFSET(DATA!$F$6,BR$10,$AF699,1,1),0)</f>
        <v>0</v>
      </c>
      <c r="BS699" s="190">
        <f ca="1">IF($AG699&gt;0,OFFSET(DATA!$F$6,BS$10+27*(7-$AE$8),$AF699,1,1)/OFFSET(DATA!$F$6,BS$10,$AF699,1,1),0)</f>
        <v>0</v>
      </c>
      <c r="BT699" s="190">
        <f ca="1">IF($AG699&gt;0,OFFSET(DATA!$F$6,BT$10+27*(7-$AE$8),$AF699,1,1)/OFFSET(DATA!$F$6,BT$10,$AF699,1,1),0)</f>
        <v>0</v>
      </c>
      <c r="BU699" s="190">
        <f ca="1">IF($AG699&gt;0,OFFSET(DATA!$F$6,BU$10+27*(7-$AE$8),$AF699,1,1)/OFFSET(DATA!$F$6,BU$10,$AF699,1,1),0)</f>
        <v>0</v>
      </c>
      <c r="BV699" s="190">
        <f ca="1">IF($AG699&gt;0,OFFSET(DATA!$F$6,BV$10+27*(7-$AE$8),$AF699,1,1)/OFFSET(DATA!$F$6,BV$10,$AF699,1,1),0)</f>
        <v>0</v>
      </c>
      <c r="BW699" s="190">
        <f ca="1">IF($AG699&gt;0,OFFSET(DATA!$F$6,BW$10+27*(7-$AE$8),$AF699,1,1)/OFFSET(DATA!$F$6,BW$10,$AF699,1,1),0)</f>
        <v>0</v>
      </c>
      <c r="BX699" s="190">
        <f ca="1">IF($AG699&gt;0,OFFSET(DATA!$F$6,BX$10+27*(7-$AE$8),$AF699,1,1)/OFFSET(DATA!$F$6,BX$10,$AF699,1,1),0)</f>
        <v>0</v>
      </c>
    </row>
    <row r="700" spans="32:76" x14ac:dyDescent="0.2">
      <c r="AF700" s="166">
        <v>689</v>
      </c>
      <c r="AG700" s="96">
        <f ca="1">OFFSET(DATA!$F$6,$AF$10,$AF700,1,1)</f>
        <v>0</v>
      </c>
      <c r="AH700" s="190">
        <f ca="1">IF($AG700&gt;0,OFFSET(DATA!$F$6,$AF$10+27*AH$10,$AF700,1,1)/$AG700,0)</f>
        <v>0</v>
      </c>
      <c r="AI700" s="190">
        <f ca="1">IF($AG700&gt;0,OFFSET(DATA!$F$6,$AF$10+27*AI$10,$AF700,1,1)/$AG700,0)</f>
        <v>0</v>
      </c>
      <c r="AJ700" s="190">
        <f ca="1">IF($AG700&gt;0,OFFSET(DATA!$F$6,$AF$10+27*AJ$10,$AF700,1,1)/$AG700,0)</f>
        <v>0</v>
      </c>
      <c r="AK700" s="190">
        <f ca="1">IF($AG700&gt;0,OFFSET(DATA!$F$6,$AF$10+27*AK$10,$AF700,1,1)/$AG700,0)</f>
        <v>0</v>
      </c>
      <c r="AL700" s="190">
        <f ca="1">IF($AG700&gt;0,OFFSET(DATA!$F$6,$AF$10+27*AL$10,$AF700,1,1)/$AG700,0)</f>
        <v>0</v>
      </c>
      <c r="AM700" s="190">
        <f ca="1">IF($AG700&gt;0,OFFSET(DATA!$F$6,$AF$10+27*AM$10,$AF700,1,1)/$AG700,0)</f>
        <v>0</v>
      </c>
      <c r="AN700" s="166">
        <f ca="1">OFFSET(DATA!$F$6,$AF$10+27*AN$10,$AF700,1,1)</f>
        <v>0</v>
      </c>
      <c r="AO700" s="166">
        <f t="shared" ca="1" si="21"/>
        <v>0</v>
      </c>
      <c r="AQ700" s="96">
        <f ca="1">OFFSET(DATA!$F$6,25,$AF700,1,1)</f>
        <v>0</v>
      </c>
      <c r="AR700" s="190">
        <f ca="1">IF($AQ700&gt;0,OFFSET(DATA!$F$6,25+27*AR$10,$AF700,1,1)/$AQ700,0)</f>
        <v>0</v>
      </c>
      <c r="AS700" s="190">
        <f ca="1">IF($AQ700&gt;0,OFFSET(DATA!$F$6,25+27*AS$10,$AF700,1,1)/$AQ700,0)</f>
        <v>0</v>
      </c>
      <c r="AT700" s="190">
        <f ca="1">IF($AQ700&gt;0,OFFSET(DATA!$F$6,25+27*AT$10,$AF700,1,1)/$AQ700,0)</f>
        <v>0</v>
      </c>
      <c r="AU700" s="190">
        <f ca="1">IF($AQ700&gt;0,OFFSET(DATA!$F$6,25+27*AU$10,$AF700,1,1)/$AQ700,0)</f>
        <v>0</v>
      </c>
      <c r="AV700" s="190">
        <f ca="1">IF($AQ700&gt;0,OFFSET(DATA!$F$6,25+27*AV$10,$AF700,1,1)/$AQ700,0)</f>
        <v>0</v>
      </c>
      <c r="AW700" s="190">
        <f ca="1">IF($AQ700&gt;0,OFFSET(DATA!$F$6,25+27*AW$10,$AF700,1,1)/$AQ700,0)</f>
        <v>0</v>
      </c>
      <c r="AZ700" s="166">
        <f t="shared" ca="1" si="22"/>
        <v>1</v>
      </c>
      <c r="BA700" s="190">
        <f ca="1">IF($AG700&gt;0,OFFSET(DATA!$F$6,BA$10+27*(7-$AE$8),$AF700,1,1)/OFFSET(DATA!$F$6,BA$10,$AF700,1,1),0)</f>
        <v>0</v>
      </c>
      <c r="BB700" s="190">
        <f ca="1">IF($AG700&gt;0,OFFSET(DATA!$F$6,BB$10+27*(7-$AE$8),$AF700,1,1)/OFFSET(DATA!$F$6,BB$10,$AF700,1,1),0)</f>
        <v>0</v>
      </c>
      <c r="BC700" s="190">
        <f ca="1">IF($AG700&gt;0,OFFSET(DATA!$F$6,BC$10+27*(7-$AE$8),$AF700,1,1)/OFFSET(DATA!$F$6,BC$10,$AF700,1,1),0)</f>
        <v>0</v>
      </c>
      <c r="BD700" s="190">
        <f ca="1">IF($AG700&gt;0,OFFSET(DATA!$F$6,BD$10+27*(7-$AE$8),$AF700,1,1)/OFFSET(DATA!$F$6,BD$10,$AF700,1,1),0)</f>
        <v>0</v>
      </c>
      <c r="BE700" s="190">
        <f ca="1">IF($AG700&gt;0,OFFSET(DATA!$F$6,BE$10+27*(7-$AE$8),$AF700,1,1)/OFFSET(DATA!$F$6,BE$10,$AF700,1,1),0)</f>
        <v>0</v>
      </c>
      <c r="BF700" s="190">
        <f ca="1">IF($AG700&gt;0,OFFSET(DATA!$F$6,BF$10+27*(7-$AE$8),$AF700,1,1)/OFFSET(DATA!$F$6,BF$10,$AF700,1,1),0)</f>
        <v>0</v>
      </c>
      <c r="BG700" s="190">
        <f ca="1">IF($AG700&gt;0,OFFSET(DATA!$F$6,BG$10+27*(7-$AE$8),$AF700,1,1)/OFFSET(DATA!$F$6,BG$10,$AF700,1,1),0)</f>
        <v>0</v>
      </c>
      <c r="BH700" s="190">
        <f ca="1">IF($AG700&gt;0,OFFSET(DATA!$F$6,BH$10+27*(7-$AE$8),$AF700,1,1)/OFFSET(DATA!$F$6,BH$10,$AF700,1,1),0)</f>
        <v>0</v>
      </c>
      <c r="BI700" s="190">
        <f ca="1">IF($AG700&gt;0,OFFSET(DATA!$F$6,BI$10+27*(7-$AE$8),$AF700,1,1)/OFFSET(DATA!$F$6,BI$10,$AF700,1,1),0)</f>
        <v>0</v>
      </c>
      <c r="BJ700" s="190">
        <f ca="1">IF($AG700&gt;0,OFFSET(DATA!$F$6,BJ$10+27*(7-$AE$8),$AF700,1,1)/OFFSET(DATA!$F$6,BJ$10,$AF700,1,1),0)</f>
        <v>0</v>
      </c>
      <c r="BK700" s="190">
        <f ca="1">IF($AG700&gt;0,OFFSET(DATA!$F$6,BK$10+27*(7-$AE$8),$AF700,1,1)/OFFSET(DATA!$F$6,BK$10,$AF700,1,1),0)</f>
        <v>0</v>
      </c>
      <c r="BL700" s="190">
        <f ca="1">IF($AG700&gt;0,OFFSET(DATA!$F$6,BL$10+27*(7-$AE$8),$AF700,1,1)/OFFSET(DATA!$F$6,BL$10,$AF700,1,1),0)</f>
        <v>0</v>
      </c>
      <c r="BM700" s="190">
        <f ca="1">IF($AG700&gt;0,OFFSET(DATA!$F$6,BM$10+27*(7-$AE$8),$AF700,1,1)/OFFSET(DATA!$F$6,BM$10,$AF700,1,1),0)</f>
        <v>0</v>
      </c>
      <c r="BN700" s="190">
        <f ca="1">IF($AG700&gt;0,OFFSET(DATA!$F$6,BN$10+27*(7-$AE$8),$AF700,1,1)/OFFSET(DATA!$F$6,BN$10,$AF700,1,1),0)</f>
        <v>0</v>
      </c>
      <c r="BO700" s="190">
        <f ca="1">IF($AG700&gt;0,OFFSET(DATA!$F$6,BO$10+27*(7-$AE$8),$AF700,1,1)/OFFSET(DATA!$F$6,BO$10,$AF700,1,1),0)</f>
        <v>0</v>
      </c>
      <c r="BP700" s="190">
        <f ca="1">IF($AG700&gt;0,OFFSET(DATA!$F$6,BP$10+27*(7-$AE$8),$AF700,1,1)/OFFSET(DATA!$F$6,BP$10,$AF700,1,1),0)</f>
        <v>0</v>
      </c>
      <c r="BQ700" s="190">
        <f ca="1">IF($AG700&gt;0,OFFSET(DATA!$F$6,BQ$10+27*(7-$AE$8),$AF700,1,1)/OFFSET(DATA!$F$6,BQ$10,$AF700,1,1),0)</f>
        <v>0</v>
      </c>
      <c r="BR700" s="190">
        <f ca="1">IF($AG700&gt;0,OFFSET(DATA!$F$6,BR$10+27*(7-$AE$8),$AF700,1,1)/OFFSET(DATA!$F$6,BR$10,$AF700,1,1),0)</f>
        <v>0</v>
      </c>
      <c r="BS700" s="190">
        <f ca="1">IF($AG700&gt;0,OFFSET(DATA!$F$6,BS$10+27*(7-$AE$8),$AF700,1,1)/OFFSET(DATA!$F$6,BS$10,$AF700,1,1),0)</f>
        <v>0</v>
      </c>
      <c r="BT700" s="190">
        <f ca="1">IF($AG700&gt;0,OFFSET(DATA!$F$6,BT$10+27*(7-$AE$8),$AF700,1,1)/OFFSET(DATA!$F$6,BT$10,$AF700,1,1),0)</f>
        <v>0</v>
      </c>
      <c r="BU700" s="190">
        <f ca="1">IF($AG700&gt;0,OFFSET(DATA!$F$6,BU$10+27*(7-$AE$8),$AF700,1,1)/OFFSET(DATA!$F$6,BU$10,$AF700,1,1),0)</f>
        <v>0</v>
      </c>
      <c r="BV700" s="190">
        <f ca="1">IF($AG700&gt;0,OFFSET(DATA!$F$6,BV$10+27*(7-$AE$8),$AF700,1,1)/OFFSET(DATA!$F$6,BV$10,$AF700,1,1),0)</f>
        <v>0</v>
      </c>
      <c r="BW700" s="190">
        <f ca="1">IF($AG700&gt;0,OFFSET(DATA!$F$6,BW$10+27*(7-$AE$8),$AF700,1,1)/OFFSET(DATA!$F$6,BW$10,$AF700,1,1),0)</f>
        <v>0</v>
      </c>
      <c r="BX700" s="190">
        <f ca="1">IF($AG700&gt;0,OFFSET(DATA!$F$6,BX$10+27*(7-$AE$8),$AF700,1,1)/OFFSET(DATA!$F$6,BX$10,$AF700,1,1),0)</f>
        <v>0</v>
      </c>
    </row>
    <row r="701" spans="32:76" x14ac:dyDescent="0.2">
      <c r="AF701" s="166">
        <v>690</v>
      </c>
      <c r="AG701" s="96">
        <f ca="1">OFFSET(DATA!$F$6,$AF$10,$AF701,1,1)</f>
        <v>0</v>
      </c>
      <c r="AH701" s="190">
        <f ca="1">IF($AG701&gt;0,OFFSET(DATA!$F$6,$AF$10+27*AH$10,$AF701,1,1)/$AG701,0)</f>
        <v>0</v>
      </c>
      <c r="AI701" s="190">
        <f ca="1">IF($AG701&gt;0,OFFSET(DATA!$F$6,$AF$10+27*AI$10,$AF701,1,1)/$AG701,0)</f>
        <v>0</v>
      </c>
      <c r="AJ701" s="190">
        <f ca="1">IF($AG701&gt;0,OFFSET(DATA!$F$6,$AF$10+27*AJ$10,$AF701,1,1)/$AG701,0)</f>
        <v>0</v>
      </c>
      <c r="AK701" s="190">
        <f ca="1">IF($AG701&gt;0,OFFSET(DATA!$F$6,$AF$10+27*AK$10,$AF701,1,1)/$AG701,0)</f>
        <v>0</v>
      </c>
      <c r="AL701" s="190">
        <f ca="1">IF($AG701&gt;0,OFFSET(DATA!$F$6,$AF$10+27*AL$10,$AF701,1,1)/$AG701,0)</f>
        <v>0</v>
      </c>
      <c r="AM701" s="190">
        <f ca="1">IF($AG701&gt;0,OFFSET(DATA!$F$6,$AF$10+27*AM$10,$AF701,1,1)/$AG701,0)</f>
        <v>0</v>
      </c>
      <c r="AN701" s="166">
        <f ca="1">OFFSET(DATA!$F$6,$AF$10+27*AN$10,$AF701,1,1)</f>
        <v>0</v>
      </c>
      <c r="AO701" s="166">
        <f t="shared" ca="1" si="21"/>
        <v>0</v>
      </c>
      <c r="AQ701" s="96">
        <f ca="1">OFFSET(DATA!$F$6,25,$AF701,1,1)</f>
        <v>0</v>
      </c>
      <c r="AR701" s="190">
        <f ca="1">IF($AQ701&gt;0,OFFSET(DATA!$F$6,25+27*AR$10,$AF701,1,1)/$AQ701,0)</f>
        <v>0</v>
      </c>
      <c r="AS701" s="190">
        <f ca="1">IF($AQ701&gt;0,OFFSET(DATA!$F$6,25+27*AS$10,$AF701,1,1)/$AQ701,0)</f>
        <v>0</v>
      </c>
      <c r="AT701" s="190">
        <f ca="1">IF($AQ701&gt;0,OFFSET(DATA!$F$6,25+27*AT$10,$AF701,1,1)/$AQ701,0)</f>
        <v>0</v>
      </c>
      <c r="AU701" s="190">
        <f ca="1">IF($AQ701&gt;0,OFFSET(DATA!$F$6,25+27*AU$10,$AF701,1,1)/$AQ701,0)</f>
        <v>0</v>
      </c>
      <c r="AV701" s="190">
        <f ca="1">IF($AQ701&gt;0,OFFSET(DATA!$F$6,25+27*AV$10,$AF701,1,1)/$AQ701,0)</f>
        <v>0</v>
      </c>
      <c r="AW701" s="190">
        <f ca="1">IF($AQ701&gt;0,OFFSET(DATA!$F$6,25+27*AW$10,$AF701,1,1)/$AQ701,0)</f>
        <v>0</v>
      </c>
      <c r="AZ701" s="166">
        <f t="shared" ca="1" si="22"/>
        <v>1</v>
      </c>
      <c r="BA701" s="190">
        <f ca="1">IF($AG701&gt;0,OFFSET(DATA!$F$6,BA$10+27*(7-$AE$8),$AF701,1,1)/OFFSET(DATA!$F$6,BA$10,$AF701,1,1),0)</f>
        <v>0</v>
      </c>
      <c r="BB701" s="190">
        <f ca="1">IF($AG701&gt;0,OFFSET(DATA!$F$6,BB$10+27*(7-$AE$8),$AF701,1,1)/OFFSET(DATA!$F$6,BB$10,$AF701,1,1),0)</f>
        <v>0</v>
      </c>
      <c r="BC701" s="190">
        <f ca="1">IF($AG701&gt;0,OFFSET(DATA!$F$6,BC$10+27*(7-$AE$8),$AF701,1,1)/OFFSET(DATA!$F$6,BC$10,$AF701,1,1),0)</f>
        <v>0</v>
      </c>
      <c r="BD701" s="190">
        <f ca="1">IF($AG701&gt;0,OFFSET(DATA!$F$6,BD$10+27*(7-$AE$8),$AF701,1,1)/OFFSET(DATA!$F$6,BD$10,$AF701,1,1),0)</f>
        <v>0</v>
      </c>
      <c r="BE701" s="190">
        <f ca="1">IF($AG701&gt;0,OFFSET(DATA!$F$6,BE$10+27*(7-$AE$8),$AF701,1,1)/OFFSET(DATA!$F$6,BE$10,$AF701,1,1),0)</f>
        <v>0</v>
      </c>
      <c r="BF701" s="190">
        <f ca="1">IF($AG701&gt;0,OFFSET(DATA!$F$6,BF$10+27*(7-$AE$8),$AF701,1,1)/OFFSET(DATA!$F$6,BF$10,$AF701,1,1),0)</f>
        <v>0</v>
      </c>
      <c r="BG701" s="190">
        <f ca="1">IF($AG701&gt;0,OFFSET(DATA!$F$6,BG$10+27*(7-$AE$8),$AF701,1,1)/OFFSET(DATA!$F$6,BG$10,$AF701,1,1),0)</f>
        <v>0</v>
      </c>
      <c r="BH701" s="190">
        <f ca="1">IF($AG701&gt;0,OFFSET(DATA!$F$6,BH$10+27*(7-$AE$8),$AF701,1,1)/OFFSET(DATA!$F$6,BH$10,$AF701,1,1),0)</f>
        <v>0</v>
      </c>
      <c r="BI701" s="190">
        <f ca="1">IF($AG701&gt;0,OFFSET(DATA!$F$6,BI$10+27*(7-$AE$8),$AF701,1,1)/OFFSET(DATA!$F$6,BI$10,$AF701,1,1),0)</f>
        <v>0</v>
      </c>
      <c r="BJ701" s="190">
        <f ca="1">IF($AG701&gt;0,OFFSET(DATA!$F$6,BJ$10+27*(7-$AE$8),$AF701,1,1)/OFFSET(DATA!$F$6,BJ$10,$AF701,1,1),0)</f>
        <v>0</v>
      </c>
      <c r="BK701" s="190">
        <f ca="1">IF($AG701&gt;0,OFFSET(DATA!$F$6,BK$10+27*(7-$AE$8),$AF701,1,1)/OFFSET(DATA!$F$6,BK$10,$AF701,1,1),0)</f>
        <v>0</v>
      </c>
      <c r="BL701" s="190">
        <f ca="1">IF($AG701&gt;0,OFFSET(DATA!$F$6,BL$10+27*(7-$AE$8),$AF701,1,1)/OFFSET(DATA!$F$6,BL$10,$AF701,1,1),0)</f>
        <v>0</v>
      </c>
      <c r="BM701" s="190">
        <f ca="1">IF($AG701&gt;0,OFFSET(DATA!$F$6,BM$10+27*(7-$AE$8),$AF701,1,1)/OFFSET(DATA!$F$6,BM$10,$AF701,1,1),0)</f>
        <v>0</v>
      </c>
      <c r="BN701" s="190">
        <f ca="1">IF($AG701&gt;0,OFFSET(DATA!$F$6,BN$10+27*(7-$AE$8),$AF701,1,1)/OFFSET(DATA!$F$6,BN$10,$AF701,1,1),0)</f>
        <v>0</v>
      </c>
      <c r="BO701" s="190">
        <f ca="1">IF($AG701&gt;0,OFFSET(DATA!$F$6,BO$10+27*(7-$AE$8),$AF701,1,1)/OFFSET(DATA!$F$6,BO$10,$AF701,1,1),0)</f>
        <v>0</v>
      </c>
      <c r="BP701" s="190">
        <f ca="1">IF($AG701&gt;0,OFFSET(DATA!$F$6,BP$10+27*(7-$AE$8),$AF701,1,1)/OFFSET(DATA!$F$6,BP$10,$AF701,1,1),0)</f>
        <v>0</v>
      </c>
      <c r="BQ701" s="190">
        <f ca="1">IF($AG701&gt;0,OFFSET(DATA!$F$6,BQ$10+27*(7-$AE$8),$AF701,1,1)/OFFSET(DATA!$F$6,BQ$10,$AF701,1,1),0)</f>
        <v>0</v>
      </c>
      <c r="BR701" s="190">
        <f ca="1">IF($AG701&gt;0,OFFSET(DATA!$F$6,BR$10+27*(7-$AE$8),$AF701,1,1)/OFFSET(DATA!$F$6,BR$10,$AF701,1,1),0)</f>
        <v>0</v>
      </c>
      <c r="BS701" s="190">
        <f ca="1">IF($AG701&gt;0,OFFSET(DATA!$F$6,BS$10+27*(7-$AE$8),$AF701,1,1)/OFFSET(DATA!$F$6,BS$10,$AF701,1,1),0)</f>
        <v>0</v>
      </c>
      <c r="BT701" s="190">
        <f ca="1">IF($AG701&gt;0,OFFSET(DATA!$F$6,BT$10+27*(7-$AE$8),$AF701,1,1)/OFFSET(DATA!$F$6,BT$10,$AF701,1,1),0)</f>
        <v>0</v>
      </c>
      <c r="BU701" s="190">
        <f ca="1">IF($AG701&gt;0,OFFSET(DATA!$F$6,BU$10+27*(7-$AE$8),$AF701,1,1)/OFFSET(DATA!$F$6,BU$10,$AF701,1,1),0)</f>
        <v>0</v>
      </c>
      <c r="BV701" s="190">
        <f ca="1">IF($AG701&gt;0,OFFSET(DATA!$F$6,BV$10+27*(7-$AE$8),$AF701,1,1)/OFFSET(DATA!$F$6,BV$10,$AF701,1,1),0)</f>
        <v>0</v>
      </c>
      <c r="BW701" s="190">
        <f ca="1">IF($AG701&gt;0,OFFSET(DATA!$F$6,BW$10+27*(7-$AE$8),$AF701,1,1)/OFFSET(DATA!$F$6,BW$10,$AF701,1,1),0)</f>
        <v>0</v>
      </c>
      <c r="BX701" s="190">
        <f ca="1">IF($AG701&gt;0,OFFSET(DATA!$F$6,BX$10+27*(7-$AE$8),$AF701,1,1)/OFFSET(DATA!$F$6,BX$10,$AF701,1,1),0)</f>
        <v>0</v>
      </c>
    </row>
    <row r="702" spans="32:76" x14ac:dyDescent="0.2">
      <c r="AF702" s="166">
        <v>691</v>
      </c>
      <c r="AG702" s="96">
        <f ca="1">OFFSET(DATA!$F$6,$AF$10,$AF702,1,1)</f>
        <v>0</v>
      </c>
      <c r="AH702" s="190">
        <f ca="1">IF($AG702&gt;0,OFFSET(DATA!$F$6,$AF$10+27*AH$10,$AF702,1,1)/$AG702,0)</f>
        <v>0</v>
      </c>
      <c r="AI702" s="190">
        <f ca="1">IF($AG702&gt;0,OFFSET(DATA!$F$6,$AF$10+27*AI$10,$AF702,1,1)/$AG702,0)</f>
        <v>0</v>
      </c>
      <c r="AJ702" s="190">
        <f ca="1">IF($AG702&gt;0,OFFSET(DATA!$F$6,$AF$10+27*AJ$10,$AF702,1,1)/$AG702,0)</f>
        <v>0</v>
      </c>
      <c r="AK702" s="190">
        <f ca="1">IF($AG702&gt;0,OFFSET(DATA!$F$6,$AF$10+27*AK$10,$AF702,1,1)/$AG702,0)</f>
        <v>0</v>
      </c>
      <c r="AL702" s="190">
        <f ca="1">IF($AG702&gt;0,OFFSET(DATA!$F$6,$AF$10+27*AL$10,$AF702,1,1)/$AG702,0)</f>
        <v>0</v>
      </c>
      <c r="AM702" s="190">
        <f ca="1">IF($AG702&gt;0,OFFSET(DATA!$F$6,$AF$10+27*AM$10,$AF702,1,1)/$AG702,0)</f>
        <v>0</v>
      </c>
      <c r="AN702" s="166">
        <f ca="1">OFFSET(DATA!$F$6,$AF$10+27*AN$10,$AF702,1,1)</f>
        <v>0</v>
      </c>
      <c r="AO702" s="166">
        <f t="shared" ca="1" si="21"/>
        <v>0</v>
      </c>
      <c r="AQ702" s="96">
        <f ca="1">OFFSET(DATA!$F$6,25,$AF702,1,1)</f>
        <v>0</v>
      </c>
      <c r="AR702" s="190">
        <f ca="1">IF($AQ702&gt;0,OFFSET(DATA!$F$6,25+27*AR$10,$AF702,1,1)/$AQ702,0)</f>
        <v>0</v>
      </c>
      <c r="AS702" s="190">
        <f ca="1">IF($AQ702&gt;0,OFFSET(DATA!$F$6,25+27*AS$10,$AF702,1,1)/$AQ702,0)</f>
        <v>0</v>
      </c>
      <c r="AT702" s="190">
        <f ca="1">IF($AQ702&gt;0,OFFSET(DATA!$F$6,25+27*AT$10,$AF702,1,1)/$AQ702,0)</f>
        <v>0</v>
      </c>
      <c r="AU702" s="190">
        <f ca="1">IF($AQ702&gt;0,OFFSET(DATA!$F$6,25+27*AU$10,$AF702,1,1)/$AQ702,0)</f>
        <v>0</v>
      </c>
      <c r="AV702" s="190">
        <f ca="1">IF($AQ702&gt;0,OFFSET(DATA!$F$6,25+27*AV$10,$AF702,1,1)/$AQ702,0)</f>
        <v>0</v>
      </c>
      <c r="AW702" s="190">
        <f ca="1">IF($AQ702&gt;0,OFFSET(DATA!$F$6,25+27*AW$10,$AF702,1,1)/$AQ702,0)</f>
        <v>0</v>
      </c>
      <c r="AZ702" s="166">
        <f t="shared" ca="1" si="22"/>
        <v>1</v>
      </c>
      <c r="BA702" s="190">
        <f ca="1">IF($AG702&gt;0,OFFSET(DATA!$F$6,BA$10+27*(7-$AE$8),$AF702,1,1)/OFFSET(DATA!$F$6,BA$10,$AF702,1,1),0)</f>
        <v>0</v>
      </c>
      <c r="BB702" s="190">
        <f ca="1">IF($AG702&gt;0,OFFSET(DATA!$F$6,BB$10+27*(7-$AE$8),$AF702,1,1)/OFFSET(DATA!$F$6,BB$10,$AF702,1,1),0)</f>
        <v>0</v>
      </c>
      <c r="BC702" s="190">
        <f ca="1">IF($AG702&gt;0,OFFSET(DATA!$F$6,BC$10+27*(7-$AE$8),$AF702,1,1)/OFFSET(DATA!$F$6,BC$10,$AF702,1,1),0)</f>
        <v>0</v>
      </c>
      <c r="BD702" s="190">
        <f ca="1">IF($AG702&gt;0,OFFSET(DATA!$F$6,BD$10+27*(7-$AE$8),$AF702,1,1)/OFFSET(DATA!$F$6,BD$10,$AF702,1,1),0)</f>
        <v>0</v>
      </c>
      <c r="BE702" s="190">
        <f ca="1">IF($AG702&gt;0,OFFSET(DATA!$F$6,BE$10+27*(7-$AE$8),$AF702,1,1)/OFFSET(DATA!$F$6,BE$10,$AF702,1,1),0)</f>
        <v>0</v>
      </c>
      <c r="BF702" s="190">
        <f ca="1">IF($AG702&gt;0,OFFSET(DATA!$F$6,BF$10+27*(7-$AE$8),$AF702,1,1)/OFFSET(DATA!$F$6,BF$10,$AF702,1,1),0)</f>
        <v>0</v>
      </c>
      <c r="BG702" s="190">
        <f ca="1">IF($AG702&gt;0,OFFSET(DATA!$F$6,BG$10+27*(7-$AE$8),$AF702,1,1)/OFFSET(DATA!$F$6,BG$10,$AF702,1,1),0)</f>
        <v>0</v>
      </c>
      <c r="BH702" s="190">
        <f ca="1">IF($AG702&gt;0,OFFSET(DATA!$F$6,BH$10+27*(7-$AE$8),$AF702,1,1)/OFFSET(DATA!$F$6,BH$10,$AF702,1,1),0)</f>
        <v>0</v>
      </c>
      <c r="BI702" s="190">
        <f ca="1">IF($AG702&gt;0,OFFSET(DATA!$F$6,BI$10+27*(7-$AE$8),$AF702,1,1)/OFFSET(DATA!$F$6,BI$10,$AF702,1,1),0)</f>
        <v>0</v>
      </c>
      <c r="BJ702" s="190">
        <f ca="1">IF($AG702&gt;0,OFFSET(DATA!$F$6,BJ$10+27*(7-$AE$8),$AF702,1,1)/OFFSET(DATA!$F$6,BJ$10,$AF702,1,1),0)</f>
        <v>0</v>
      </c>
      <c r="BK702" s="190">
        <f ca="1">IF($AG702&gt;0,OFFSET(DATA!$F$6,BK$10+27*(7-$AE$8),$AF702,1,1)/OFFSET(DATA!$F$6,BK$10,$AF702,1,1),0)</f>
        <v>0</v>
      </c>
      <c r="BL702" s="190">
        <f ca="1">IF($AG702&gt;0,OFFSET(DATA!$F$6,BL$10+27*(7-$AE$8),$AF702,1,1)/OFFSET(DATA!$F$6,BL$10,$AF702,1,1),0)</f>
        <v>0</v>
      </c>
      <c r="BM702" s="190">
        <f ca="1">IF($AG702&gt;0,OFFSET(DATA!$F$6,BM$10+27*(7-$AE$8),$AF702,1,1)/OFFSET(DATA!$F$6,BM$10,$AF702,1,1),0)</f>
        <v>0</v>
      </c>
      <c r="BN702" s="190">
        <f ca="1">IF($AG702&gt;0,OFFSET(DATA!$F$6,BN$10+27*(7-$AE$8),$AF702,1,1)/OFFSET(DATA!$F$6,BN$10,$AF702,1,1),0)</f>
        <v>0</v>
      </c>
      <c r="BO702" s="190">
        <f ca="1">IF($AG702&gt;0,OFFSET(DATA!$F$6,BO$10+27*(7-$AE$8),$AF702,1,1)/OFFSET(DATA!$F$6,BO$10,$AF702,1,1),0)</f>
        <v>0</v>
      </c>
      <c r="BP702" s="190">
        <f ca="1">IF($AG702&gt;0,OFFSET(DATA!$F$6,BP$10+27*(7-$AE$8),$AF702,1,1)/OFFSET(DATA!$F$6,BP$10,$AF702,1,1),0)</f>
        <v>0</v>
      </c>
      <c r="BQ702" s="190">
        <f ca="1">IF($AG702&gt;0,OFFSET(DATA!$F$6,BQ$10+27*(7-$AE$8),$AF702,1,1)/OFFSET(DATA!$F$6,BQ$10,$AF702,1,1),0)</f>
        <v>0</v>
      </c>
      <c r="BR702" s="190">
        <f ca="1">IF($AG702&gt;0,OFFSET(DATA!$F$6,BR$10+27*(7-$AE$8),$AF702,1,1)/OFFSET(DATA!$F$6,BR$10,$AF702,1,1),0)</f>
        <v>0</v>
      </c>
      <c r="BS702" s="190">
        <f ca="1">IF($AG702&gt;0,OFFSET(DATA!$F$6,BS$10+27*(7-$AE$8),$AF702,1,1)/OFFSET(DATA!$F$6,BS$10,$AF702,1,1),0)</f>
        <v>0</v>
      </c>
      <c r="BT702" s="190">
        <f ca="1">IF($AG702&gt;0,OFFSET(DATA!$F$6,BT$10+27*(7-$AE$8),$AF702,1,1)/OFFSET(DATA!$F$6,BT$10,$AF702,1,1),0)</f>
        <v>0</v>
      </c>
      <c r="BU702" s="190">
        <f ca="1">IF($AG702&gt;0,OFFSET(DATA!$F$6,BU$10+27*(7-$AE$8),$AF702,1,1)/OFFSET(DATA!$F$6,BU$10,$AF702,1,1),0)</f>
        <v>0</v>
      </c>
      <c r="BV702" s="190">
        <f ca="1">IF($AG702&gt;0,OFFSET(DATA!$F$6,BV$10+27*(7-$AE$8),$AF702,1,1)/OFFSET(DATA!$F$6,BV$10,$AF702,1,1),0)</f>
        <v>0</v>
      </c>
      <c r="BW702" s="190">
        <f ca="1">IF($AG702&gt;0,OFFSET(DATA!$F$6,BW$10+27*(7-$AE$8),$AF702,1,1)/OFFSET(DATA!$F$6,BW$10,$AF702,1,1),0)</f>
        <v>0</v>
      </c>
      <c r="BX702" s="190">
        <f ca="1">IF($AG702&gt;0,OFFSET(DATA!$F$6,BX$10+27*(7-$AE$8),$AF702,1,1)/OFFSET(DATA!$F$6,BX$10,$AF702,1,1),0)</f>
        <v>0</v>
      </c>
    </row>
    <row r="703" spans="32:76" x14ac:dyDescent="0.2">
      <c r="AF703" s="166">
        <v>692</v>
      </c>
      <c r="AG703" s="96">
        <f ca="1">OFFSET(DATA!$F$6,$AF$10,$AF703,1,1)</f>
        <v>0</v>
      </c>
      <c r="AH703" s="190">
        <f ca="1">IF($AG703&gt;0,OFFSET(DATA!$F$6,$AF$10+27*AH$10,$AF703,1,1)/$AG703,0)</f>
        <v>0</v>
      </c>
      <c r="AI703" s="190">
        <f ca="1">IF($AG703&gt;0,OFFSET(DATA!$F$6,$AF$10+27*AI$10,$AF703,1,1)/$AG703,0)</f>
        <v>0</v>
      </c>
      <c r="AJ703" s="190">
        <f ca="1">IF($AG703&gt;0,OFFSET(DATA!$F$6,$AF$10+27*AJ$10,$AF703,1,1)/$AG703,0)</f>
        <v>0</v>
      </c>
      <c r="AK703" s="190">
        <f ca="1">IF($AG703&gt;0,OFFSET(DATA!$F$6,$AF$10+27*AK$10,$AF703,1,1)/$AG703,0)</f>
        <v>0</v>
      </c>
      <c r="AL703" s="190">
        <f ca="1">IF($AG703&gt;0,OFFSET(DATA!$F$6,$AF$10+27*AL$10,$AF703,1,1)/$AG703,0)</f>
        <v>0</v>
      </c>
      <c r="AM703" s="190">
        <f ca="1">IF($AG703&gt;0,OFFSET(DATA!$F$6,$AF$10+27*AM$10,$AF703,1,1)/$AG703,0)</f>
        <v>0</v>
      </c>
      <c r="AN703" s="166">
        <f ca="1">OFFSET(DATA!$F$6,$AF$10+27*AN$10,$AF703,1,1)</f>
        <v>0</v>
      </c>
      <c r="AO703" s="166">
        <f t="shared" ca="1" si="21"/>
        <v>0</v>
      </c>
      <c r="AQ703" s="96">
        <f ca="1">OFFSET(DATA!$F$6,25,$AF703,1,1)</f>
        <v>0</v>
      </c>
      <c r="AR703" s="190">
        <f ca="1">IF($AQ703&gt;0,OFFSET(DATA!$F$6,25+27*AR$10,$AF703,1,1)/$AQ703,0)</f>
        <v>0</v>
      </c>
      <c r="AS703" s="190">
        <f ca="1">IF($AQ703&gt;0,OFFSET(DATA!$F$6,25+27*AS$10,$AF703,1,1)/$AQ703,0)</f>
        <v>0</v>
      </c>
      <c r="AT703" s="190">
        <f ca="1">IF($AQ703&gt;0,OFFSET(DATA!$F$6,25+27*AT$10,$AF703,1,1)/$AQ703,0)</f>
        <v>0</v>
      </c>
      <c r="AU703" s="190">
        <f ca="1">IF($AQ703&gt;0,OFFSET(DATA!$F$6,25+27*AU$10,$AF703,1,1)/$AQ703,0)</f>
        <v>0</v>
      </c>
      <c r="AV703" s="190">
        <f ca="1">IF($AQ703&gt;0,OFFSET(DATA!$F$6,25+27*AV$10,$AF703,1,1)/$AQ703,0)</f>
        <v>0</v>
      </c>
      <c r="AW703" s="190">
        <f ca="1">IF($AQ703&gt;0,OFFSET(DATA!$F$6,25+27*AW$10,$AF703,1,1)/$AQ703,0)</f>
        <v>0</v>
      </c>
      <c r="AZ703" s="166">
        <f t="shared" ca="1" si="22"/>
        <v>1</v>
      </c>
      <c r="BA703" s="190">
        <f ca="1">IF($AG703&gt;0,OFFSET(DATA!$F$6,BA$10+27*(7-$AE$8),$AF703,1,1)/OFFSET(DATA!$F$6,BA$10,$AF703,1,1),0)</f>
        <v>0</v>
      </c>
      <c r="BB703" s="190">
        <f ca="1">IF($AG703&gt;0,OFFSET(DATA!$F$6,BB$10+27*(7-$AE$8),$AF703,1,1)/OFFSET(DATA!$F$6,BB$10,$AF703,1,1),0)</f>
        <v>0</v>
      </c>
      <c r="BC703" s="190">
        <f ca="1">IF($AG703&gt;0,OFFSET(DATA!$F$6,BC$10+27*(7-$AE$8),$AF703,1,1)/OFFSET(DATA!$F$6,BC$10,$AF703,1,1),0)</f>
        <v>0</v>
      </c>
      <c r="BD703" s="190">
        <f ca="1">IF($AG703&gt;0,OFFSET(DATA!$F$6,BD$10+27*(7-$AE$8),$AF703,1,1)/OFFSET(DATA!$F$6,BD$10,$AF703,1,1),0)</f>
        <v>0</v>
      </c>
      <c r="BE703" s="190">
        <f ca="1">IF($AG703&gt;0,OFFSET(DATA!$F$6,BE$10+27*(7-$AE$8),$AF703,1,1)/OFFSET(DATA!$F$6,BE$10,$AF703,1,1),0)</f>
        <v>0</v>
      </c>
      <c r="BF703" s="190">
        <f ca="1">IF($AG703&gt;0,OFFSET(DATA!$F$6,BF$10+27*(7-$AE$8),$AF703,1,1)/OFFSET(DATA!$F$6,BF$10,$AF703,1,1),0)</f>
        <v>0</v>
      </c>
      <c r="BG703" s="190">
        <f ca="1">IF($AG703&gt;0,OFFSET(DATA!$F$6,BG$10+27*(7-$AE$8),$AF703,1,1)/OFFSET(DATA!$F$6,BG$10,$AF703,1,1),0)</f>
        <v>0</v>
      </c>
      <c r="BH703" s="190">
        <f ca="1">IF($AG703&gt;0,OFFSET(DATA!$F$6,BH$10+27*(7-$AE$8),$AF703,1,1)/OFFSET(DATA!$F$6,BH$10,$AF703,1,1),0)</f>
        <v>0</v>
      </c>
      <c r="BI703" s="190">
        <f ca="1">IF($AG703&gt;0,OFFSET(DATA!$F$6,BI$10+27*(7-$AE$8),$AF703,1,1)/OFFSET(DATA!$F$6,BI$10,$AF703,1,1),0)</f>
        <v>0</v>
      </c>
      <c r="BJ703" s="190">
        <f ca="1">IF($AG703&gt;0,OFFSET(DATA!$F$6,BJ$10+27*(7-$AE$8),$AF703,1,1)/OFFSET(DATA!$F$6,BJ$10,$AF703,1,1),0)</f>
        <v>0</v>
      </c>
      <c r="BK703" s="190">
        <f ca="1">IF($AG703&gt;0,OFFSET(DATA!$F$6,BK$10+27*(7-$AE$8),$AF703,1,1)/OFFSET(DATA!$F$6,BK$10,$AF703,1,1),0)</f>
        <v>0</v>
      </c>
      <c r="BL703" s="190">
        <f ca="1">IF($AG703&gt;0,OFFSET(DATA!$F$6,BL$10+27*(7-$AE$8),$AF703,1,1)/OFFSET(DATA!$F$6,BL$10,$AF703,1,1),0)</f>
        <v>0</v>
      </c>
      <c r="BM703" s="190">
        <f ca="1">IF($AG703&gt;0,OFFSET(DATA!$F$6,BM$10+27*(7-$AE$8),$AF703,1,1)/OFFSET(DATA!$F$6,BM$10,$AF703,1,1),0)</f>
        <v>0</v>
      </c>
      <c r="BN703" s="190">
        <f ca="1">IF($AG703&gt;0,OFFSET(DATA!$F$6,BN$10+27*(7-$AE$8),$AF703,1,1)/OFFSET(DATA!$F$6,BN$10,$AF703,1,1),0)</f>
        <v>0</v>
      </c>
      <c r="BO703" s="190">
        <f ca="1">IF($AG703&gt;0,OFFSET(DATA!$F$6,BO$10+27*(7-$AE$8),$AF703,1,1)/OFFSET(DATA!$F$6,BO$10,$AF703,1,1),0)</f>
        <v>0</v>
      </c>
      <c r="BP703" s="190">
        <f ca="1">IF($AG703&gt;0,OFFSET(DATA!$F$6,BP$10+27*(7-$AE$8),$AF703,1,1)/OFFSET(DATA!$F$6,BP$10,$AF703,1,1),0)</f>
        <v>0</v>
      </c>
      <c r="BQ703" s="190">
        <f ca="1">IF($AG703&gt;0,OFFSET(DATA!$F$6,BQ$10+27*(7-$AE$8),$AF703,1,1)/OFFSET(DATA!$F$6,BQ$10,$AF703,1,1),0)</f>
        <v>0</v>
      </c>
      <c r="BR703" s="190">
        <f ca="1">IF($AG703&gt;0,OFFSET(DATA!$F$6,BR$10+27*(7-$AE$8),$AF703,1,1)/OFFSET(DATA!$F$6,BR$10,$AF703,1,1),0)</f>
        <v>0</v>
      </c>
      <c r="BS703" s="190">
        <f ca="1">IF($AG703&gt;0,OFFSET(DATA!$F$6,BS$10+27*(7-$AE$8),$AF703,1,1)/OFFSET(DATA!$F$6,BS$10,$AF703,1,1),0)</f>
        <v>0</v>
      </c>
      <c r="BT703" s="190">
        <f ca="1">IF($AG703&gt;0,OFFSET(DATA!$F$6,BT$10+27*(7-$AE$8),$AF703,1,1)/OFFSET(DATA!$F$6,BT$10,$AF703,1,1),0)</f>
        <v>0</v>
      </c>
      <c r="BU703" s="190">
        <f ca="1">IF($AG703&gt;0,OFFSET(DATA!$F$6,BU$10+27*(7-$AE$8),$AF703,1,1)/OFFSET(DATA!$F$6,BU$10,$AF703,1,1),0)</f>
        <v>0</v>
      </c>
      <c r="BV703" s="190">
        <f ca="1">IF($AG703&gt;0,OFFSET(DATA!$F$6,BV$10+27*(7-$AE$8),$AF703,1,1)/OFFSET(DATA!$F$6,BV$10,$AF703,1,1),0)</f>
        <v>0</v>
      </c>
      <c r="BW703" s="190">
        <f ca="1">IF($AG703&gt;0,OFFSET(DATA!$F$6,BW$10+27*(7-$AE$8),$AF703,1,1)/OFFSET(DATA!$F$6,BW$10,$AF703,1,1),0)</f>
        <v>0</v>
      </c>
      <c r="BX703" s="190">
        <f ca="1">IF($AG703&gt;0,OFFSET(DATA!$F$6,BX$10+27*(7-$AE$8),$AF703,1,1)/OFFSET(DATA!$F$6,BX$10,$AF703,1,1),0)</f>
        <v>0</v>
      </c>
    </row>
    <row r="704" spans="32:76" x14ac:dyDescent="0.2">
      <c r="AF704" s="166">
        <v>693</v>
      </c>
      <c r="AG704" s="96">
        <f ca="1">OFFSET(DATA!$F$6,$AF$10,$AF704,1,1)</f>
        <v>0</v>
      </c>
      <c r="AH704" s="190">
        <f ca="1">IF($AG704&gt;0,OFFSET(DATA!$F$6,$AF$10+27*AH$10,$AF704,1,1)/$AG704,0)</f>
        <v>0</v>
      </c>
      <c r="AI704" s="190">
        <f ca="1">IF($AG704&gt;0,OFFSET(DATA!$F$6,$AF$10+27*AI$10,$AF704,1,1)/$AG704,0)</f>
        <v>0</v>
      </c>
      <c r="AJ704" s="190">
        <f ca="1">IF($AG704&gt;0,OFFSET(DATA!$F$6,$AF$10+27*AJ$10,$AF704,1,1)/$AG704,0)</f>
        <v>0</v>
      </c>
      <c r="AK704" s="190">
        <f ca="1">IF($AG704&gt;0,OFFSET(DATA!$F$6,$AF$10+27*AK$10,$AF704,1,1)/$AG704,0)</f>
        <v>0</v>
      </c>
      <c r="AL704" s="190">
        <f ca="1">IF($AG704&gt;0,OFFSET(DATA!$F$6,$AF$10+27*AL$10,$AF704,1,1)/$AG704,0)</f>
        <v>0</v>
      </c>
      <c r="AM704" s="190">
        <f ca="1">IF($AG704&gt;0,OFFSET(DATA!$F$6,$AF$10+27*AM$10,$AF704,1,1)/$AG704,0)</f>
        <v>0</v>
      </c>
      <c r="AN704" s="166">
        <f ca="1">OFFSET(DATA!$F$6,$AF$10+27*AN$10,$AF704,1,1)</f>
        <v>0</v>
      </c>
      <c r="AO704" s="166">
        <f t="shared" ca="1" si="21"/>
        <v>0</v>
      </c>
      <c r="AQ704" s="96">
        <f ca="1">OFFSET(DATA!$F$6,25,$AF704,1,1)</f>
        <v>0</v>
      </c>
      <c r="AR704" s="190">
        <f ca="1">IF($AQ704&gt;0,OFFSET(DATA!$F$6,25+27*AR$10,$AF704,1,1)/$AQ704,0)</f>
        <v>0</v>
      </c>
      <c r="AS704" s="190">
        <f ca="1">IF($AQ704&gt;0,OFFSET(DATA!$F$6,25+27*AS$10,$AF704,1,1)/$AQ704,0)</f>
        <v>0</v>
      </c>
      <c r="AT704" s="190">
        <f ca="1">IF($AQ704&gt;0,OFFSET(DATA!$F$6,25+27*AT$10,$AF704,1,1)/$AQ704,0)</f>
        <v>0</v>
      </c>
      <c r="AU704" s="190">
        <f ca="1">IF($AQ704&gt;0,OFFSET(DATA!$F$6,25+27*AU$10,$AF704,1,1)/$AQ704,0)</f>
        <v>0</v>
      </c>
      <c r="AV704" s="190">
        <f ca="1">IF($AQ704&gt;0,OFFSET(DATA!$F$6,25+27*AV$10,$AF704,1,1)/$AQ704,0)</f>
        <v>0</v>
      </c>
      <c r="AW704" s="190">
        <f ca="1">IF($AQ704&gt;0,OFFSET(DATA!$F$6,25+27*AW$10,$AF704,1,1)/$AQ704,0)</f>
        <v>0</v>
      </c>
      <c r="AZ704" s="166">
        <f t="shared" ca="1" si="22"/>
        <v>1</v>
      </c>
      <c r="BA704" s="190">
        <f ca="1">IF($AG704&gt;0,OFFSET(DATA!$F$6,BA$10+27*(7-$AE$8),$AF704,1,1)/OFFSET(DATA!$F$6,BA$10,$AF704,1,1),0)</f>
        <v>0</v>
      </c>
      <c r="BB704" s="190">
        <f ca="1">IF($AG704&gt;0,OFFSET(DATA!$F$6,BB$10+27*(7-$AE$8),$AF704,1,1)/OFFSET(DATA!$F$6,BB$10,$AF704,1,1),0)</f>
        <v>0</v>
      </c>
      <c r="BC704" s="190">
        <f ca="1">IF($AG704&gt;0,OFFSET(DATA!$F$6,BC$10+27*(7-$AE$8),$AF704,1,1)/OFFSET(DATA!$F$6,BC$10,$AF704,1,1),0)</f>
        <v>0</v>
      </c>
      <c r="BD704" s="190">
        <f ca="1">IF($AG704&gt;0,OFFSET(DATA!$F$6,BD$10+27*(7-$AE$8),$AF704,1,1)/OFFSET(DATA!$F$6,BD$10,$AF704,1,1),0)</f>
        <v>0</v>
      </c>
      <c r="BE704" s="190">
        <f ca="1">IF($AG704&gt;0,OFFSET(DATA!$F$6,BE$10+27*(7-$AE$8),$AF704,1,1)/OFFSET(DATA!$F$6,BE$10,$AF704,1,1),0)</f>
        <v>0</v>
      </c>
      <c r="BF704" s="190">
        <f ca="1">IF($AG704&gt;0,OFFSET(DATA!$F$6,BF$10+27*(7-$AE$8),$AF704,1,1)/OFFSET(DATA!$F$6,BF$10,$AF704,1,1),0)</f>
        <v>0</v>
      </c>
      <c r="BG704" s="190">
        <f ca="1">IF($AG704&gt;0,OFFSET(DATA!$F$6,BG$10+27*(7-$AE$8),$AF704,1,1)/OFFSET(DATA!$F$6,BG$10,$AF704,1,1),0)</f>
        <v>0</v>
      </c>
      <c r="BH704" s="190">
        <f ca="1">IF($AG704&gt;0,OFFSET(DATA!$F$6,BH$10+27*(7-$AE$8),$AF704,1,1)/OFFSET(DATA!$F$6,BH$10,$AF704,1,1),0)</f>
        <v>0</v>
      </c>
      <c r="BI704" s="190">
        <f ca="1">IF($AG704&gt;0,OFFSET(DATA!$F$6,BI$10+27*(7-$AE$8),$AF704,1,1)/OFFSET(DATA!$F$6,BI$10,$AF704,1,1),0)</f>
        <v>0</v>
      </c>
      <c r="BJ704" s="190">
        <f ca="1">IF($AG704&gt;0,OFFSET(DATA!$F$6,BJ$10+27*(7-$AE$8),$AF704,1,1)/OFFSET(DATA!$F$6,BJ$10,$AF704,1,1),0)</f>
        <v>0</v>
      </c>
      <c r="BK704" s="190">
        <f ca="1">IF($AG704&gt;0,OFFSET(DATA!$F$6,BK$10+27*(7-$AE$8),$AF704,1,1)/OFFSET(DATA!$F$6,BK$10,$AF704,1,1),0)</f>
        <v>0</v>
      </c>
      <c r="BL704" s="190">
        <f ca="1">IF($AG704&gt;0,OFFSET(DATA!$F$6,BL$10+27*(7-$AE$8),$AF704,1,1)/OFFSET(DATA!$F$6,BL$10,$AF704,1,1),0)</f>
        <v>0</v>
      </c>
      <c r="BM704" s="190">
        <f ca="1">IF($AG704&gt;0,OFFSET(DATA!$F$6,BM$10+27*(7-$AE$8),$AF704,1,1)/OFFSET(DATA!$F$6,BM$10,$AF704,1,1),0)</f>
        <v>0</v>
      </c>
      <c r="BN704" s="190">
        <f ca="1">IF($AG704&gt;0,OFFSET(DATA!$F$6,BN$10+27*(7-$AE$8),$AF704,1,1)/OFFSET(DATA!$F$6,BN$10,$AF704,1,1),0)</f>
        <v>0</v>
      </c>
      <c r="BO704" s="190">
        <f ca="1">IF($AG704&gt;0,OFFSET(DATA!$F$6,BO$10+27*(7-$AE$8),$AF704,1,1)/OFFSET(DATA!$F$6,BO$10,$AF704,1,1),0)</f>
        <v>0</v>
      </c>
      <c r="BP704" s="190">
        <f ca="1">IF($AG704&gt;0,OFFSET(DATA!$F$6,BP$10+27*(7-$AE$8),$AF704,1,1)/OFFSET(DATA!$F$6,BP$10,$AF704,1,1),0)</f>
        <v>0</v>
      </c>
      <c r="BQ704" s="190">
        <f ca="1">IF($AG704&gt;0,OFFSET(DATA!$F$6,BQ$10+27*(7-$AE$8),$AF704,1,1)/OFFSET(DATA!$F$6,BQ$10,$AF704,1,1),0)</f>
        <v>0</v>
      </c>
      <c r="BR704" s="190">
        <f ca="1">IF($AG704&gt;0,OFFSET(DATA!$F$6,BR$10+27*(7-$AE$8),$AF704,1,1)/OFFSET(DATA!$F$6,BR$10,$AF704,1,1),0)</f>
        <v>0</v>
      </c>
      <c r="BS704" s="190">
        <f ca="1">IF($AG704&gt;0,OFFSET(DATA!$F$6,BS$10+27*(7-$AE$8),$AF704,1,1)/OFFSET(DATA!$F$6,BS$10,$AF704,1,1),0)</f>
        <v>0</v>
      </c>
      <c r="BT704" s="190">
        <f ca="1">IF($AG704&gt;0,OFFSET(DATA!$F$6,BT$10+27*(7-$AE$8),$AF704,1,1)/OFFSET(DATA!$F$6,BT$10,$AF704,1,1),0)</f>
        <v>0</v>
      </c>
      <c r="BU704" s="190">
        <f ca="1">IF($AG704&gt;0,OFFSET(DATA!$F$6,BU$10+27*(7-$AE$8),$AF704,1,1)/OFFSET(DATA!$F$6,BU$10,$AF704,1,1),0)</f>
        <v>0</v>
      </c>
      <c r="BV704" s="190">
        <f ca="1">IF($AG704&gt;0,OFFSET(DATA!$F$6,BV$10+27*(7-$AE$8),$AF704,1,1)/OFFSET(DATA!$F$6,BV$10,$AF704,1,1),0)</f>
        <v>0</v>
      </c>
      <c r="BW704" s="190">
        <f ca="1">IF($AG704&gt;0,OFFSET(DATA!$F$6,BW$10+27*(7-$AE$8),$AF704,1,1)/OFFSET(DATA!$F$6,BW$10,$AF704,1,1),0)</f>
        <v>0</v>
      </c>
      <c r="BX704" s="190">
        <f ca="1">IF($AG704&gt;0,OFFSET(DATA!$F$6,BX$10+27*(7-$AE$8),$AF704,1,1)/OFFSET(DATA!$F$6,BX$10,$AF704,1,1),0)</f>
        <v>0</v>
      </c>
    </row>
    <row r="705" spans="32:76" x14ac:dyDescent="0.2">
      <c r="AF705" s="166">
        <v>694</v>
      </c>
      <c r="AG705" s="96">
        <f ca="1">OFFSET(DATA!$F$6,$AF$10,$AF705,1,1)</f>
        <v>0</v>
      </c>
      <c r="AH705" s="190">
        <f ca="1">IF($AG705&gt;0,OFFSET(DATA!$F$6,$AF$10+27*AH$10,$AF705,1,1)/$AG705,0)</f>
        <v>0</v>
      </c>
      <c r="AI705" s="190">
        <f ca="1">IF($AG705&gt;0,OFFSET(DATA!$F$6,$AF$10+27*AI$10,$AF705,1,1)/$AG705,0)</f>
        <v>0</v>
      </c>
      <c r="AJ705" s="190">
        <f ca="1">IF($AG705&gt;0,OFFSET(DATA!$F$6,$AF$10+27*AJ$10,$AF705,1,1)/$AG705,0)</f>
        <v>0</v>
      </c>
      <c r="AK705" s="190">
        <f ca="1">IF($AG705&gt;0,OFFSET(DATA!$F$6,$AF$10+27*AK$10,$AF705,1,1)/$AG705,0)</f>
        <v>0</v>
      </c>
      <c r="AL705" s="190">
        <f ca="1">IF($AG705&gt;0,OFFSET(DATA!$F$6,$AF$10+27*AL$10,$AF705,1,1)/$AG705,0)</f>
        <v>0</v>
      </c>
      <c r="AM705" s="190">
        <f ca="1">IF($AG705&gt;0,OFFSET(DATA!$F$6,$AF$10+27*AM$10,$AF705,1,1)/$AG705,0)</f>
        <v>0</v>
      </c>
      <c r="AN705" s="166">
        <f ca="1">OFFSET(DATA!$F$6,$AF$10+27*AN$10,$AF705,1,1)</f>
        <v>0</v>
      </c>
      <c r="AO705" s="166">
        <f t="shared" ca="1" si="21"/>
        <v>0</v>
      </c>
      <c r="AQ705" s="96">
        <f ca="1">OFFSET(DATA!$F$6,25,$AF705,1,1)</f>
        <v>0</v>
      </c>
      <c r="AR705" s="190">
        <f ca="1">IF($AQ705&gt;0,OFFSET(DATA!$F$6,25+27*AR$10,$AF705,1,1)/$AQ705,0)</f>
        <v>0</v>
      </c>
      <c r="AS705" s="190">
        <f ca="1">IF($AQ705&gt;0,OFFSET(DATA!$F$6,25+27*AS$10,$AF705,1,1)/$AQ705,0)</f>
        <v>0</v>
      </c>
      <c r="AT705" s="190">
        <f ca="1">IF($AQ705&gt;0,OFFSET(DATA!$F$6,25+27*AT$10,$AF705,1,1)/$AQ705,0)</f>
        <v>0</v>
      </c>
      <c r="AU705" s="190">
        <f ca="1">IF($AQ705&gt;0,OFFSET(DATA!$F$6,25+27*AU$10,$AF705,1,1)/$AQ705,0)</f>
        <v>0</v>
      </c>
      <c r="AV705" s="190">
        <f ca="1">IF($AQ705&gt;0,OFFSET(DATA!$F$6,25+27*AV$10,$AF705,1,1)/$AQ705,0)</f>
        <v>0</v>
      </c>
      <c r="AW705" s="190">
        <f ca="1">IF($AQ705&gt;0,OFFSET(DATA!$F$6,25+27*AW$10,$AF705,1,1)/$AQ705,0)</f>
        <v>0</v>
      </c>
      <c r="AZ705" s="166">
        <f t="shared" ca="1" si="22"/>
        <v>1</v>
      </c>
      <c r="BA705" s="190">
        <f ca="1">IF($AG705&gt;0,OFFSET(DATA!$F$6,BA$10+27*(7-$AE$8),$AF705,1,1)/OFFSET(DATA!$F$6,BA$10,$AF705,1,1),0)</f>
        <v>0</v>
      </c>
      <c r="BB705" s="190">
        <f ca="1">IF($AG705&gt;0,OFFSET(DATA!$F$6,BB$10+27*(7-$AE$8),$AF705,1,1)/OFFSET(DATA!$F$6,BB$10,$AF705,1,1),0)</f>
        <v>0</v>
      </c>
      <c r="BC705" s="190">
        <f ca="1">IF($AG705&gt;0,OFFSET(DATA!$F$6,BC$10+27*(7-$AE$8),$AF705,1,1)/OFFSET(DATA!$F$6,BC$10,$AF705,1,1),0)</f>
        <v>0</v>
      </c>
      <c r="BD705" s="190">
        <f ca="1">IF($AG705&gt;0,OFFSET(DATA!$F$6,BD$10+27*(7-$AE$8),$AF705,1,1)/OFFSET(DATA!$F$6,BD$10,$AF705,1,1),0)</f>
        <v>0</v>
      </c>
      <c r="BE705" s="190">
        <f ca="1">IF($AG705&gt;0,OFFSET(DATA!$F$6,BE$10+27*(7-$AE$8),$AF705,1,1)/OFFSET(DATA!$F$6,BE$10,$AF705,1,1),0)</f>
        <v>0</v>
      </c>
      <c r="BF705" s="190">
        <f ca="1">IF($AG705&gt;0,OFFSET(DATA!$F$6,BF$10+27*(7-$AE$8),$AF705,1,1)/OFFSET(DATA!$F$6,BF$10,$AF705,1,1),0)</f>
        <v>0</v>
      </c>
      <c r="BG705" s="190">
        <f ca="1">IF($AG705&gt;0,OFFSET(DATA!$F$6,BG$10+27*(7-$AE$8),$AF705,1,1)/OFFSET(DATA!$F$6,BG$10,$AF705,1,1),0)</f>
        <v>0</v>
      </c>
      <c r="BH705" s="190">
        <f ca="1">IF($AG705&gt;0,OFFSET(DATA!$F$6,BH$10+27*(7-$AE$8),$AF705,1,1)/OFFSET(DATA!$F$6,BH$10,$AF705,1,1),0)</f>
        <v>0</v>
      </c>
      <c r="BI705" s="190">
        <f ca="1">IF($AG705&gt;0,OFFSET(DATA!$F$6,BI$10+27*(7-$AE$8),$AF705,1,1)/OFFSET(DATA!$F$6,BI$10,$AF705,1,1),0)</f>
        <v>0</v>
      </c>
      <c r="BJ705" s="190">
        <f ca="1">IF($AG705&gt;0,OFFSET(DATA!$F$6,BJ$10+27*(7-$AE$8),$AF705,1,1)/OFFSET(DATA!$F$6,BJ$10,$AF705,1,1),0)</f>
        <v>0</v>
      </c>
      <c r="BK705" s="190">
        <f ca="1">IF($AG705&gt;0,OFFSET(DATA!$F$6,BK$10+27*(7-$AE$8),$AF705,1,1)/OFFSET(DATA!$F$6,BK$10,$AF705,1,1),0)</f>
        <v>0</v>
      </c>
      <c r="BL705" s="190">
        <f ca="1">IF($AG705&gt;0,OFFSET(DATA!$F$6,BL$10+27*(7-$AE$8),$AF705,1,1)/OFFSET(DATA!$F$6,BL$10,$AF705,1,1),0)</f>
        <v>0</v>
      </c>
      <c r="BM705" s="190">
        <f ca="1">IF($AG705&gt;0,OFFSET(DATA!$F$6,BM$10+27*(7-$AE$8),$AF705,1,1)/OFFSET(DATA!$F$6,BM$10,$AF705,1,1),0)</f>
        <v>0</v>
      </c>
      <c r="BN705" s="190">
        <f ca="1">IF($AG705&gt;0,OFFSET(DATA!$F$6,BN$10+27*(7-$AE$8),$AF705,1,1)/OFFSET(DATA!$F$6,BN$10,$AF705,1,1),0)</f>
        <v>0</v>
      </c>
      <c r="BO705" s="190">
        <f ca="1">IF($AG705&gt;0,OFFSET(DATA!$F$6,BO$10+27*(7-$AE$8),$AF705,1,1)/OFFSET(DATA!$F$6,BO$10,$AF705,1,1),0)</f>
        <v>0</v>
      </c>
      <c r="BP705" s="190">
        <f ca="1">IF($AG705&gt;0,OFFSET(DATA!$F$6,BP$10+27*(7-$AE$8),$AF705,1,1)/OFFSET(DATA!$F$6,BP$10,$AF705,1,1),0)</f>
        <v>0</v>
      </c>
      <c r="BQ705" s="190">
        <f ca="1">IF($AG705&gt;0,OFFSET(DATA!$F$6,BQ$10+27*(7-$AE$8),$AF705,1,1)/OFFSET(DATA!$F$6,BQ$10,$AF705,1,1),0)</f>
        <v>0</v>
      </c>
      <c r="BR705" s="190">
        <f ca="1">IF($AG705&gt;0,OFFSET(DATA!$F$6,BR$10+27*(7-$AE$8),$AF705,1,1)/OFFSET(DATA!$F$6,BR$10,$AF705,1,1),0)</f>
        <v>0</v>
      </c>
      <c r="BS705" s="190">
        <f ca="1">IF($AG705&gt;0,OFFSET(DATA!$F$6,BS$10+27*(7-$AE$8),$AF705,1,1)/OFFSET(DATA!$F$6,BS$10,$AF705,1,1),0)</f>
        <v>0</v>
      </c>
      <c r="BT705" s="190">
        <f ca="1">IF($AG705&gt;0,OFFSET(DATA!$F$6,BT$10+27*(7-$AE$8),$AF705,1,1)/OFFSET(DATA!$F$6,BT$10,$AF705,1,1),0)</f>
        <v>0</v>
      </c>
      <c r="BU705" s="190">
        <f ca="1">IF($AG705&gt;0,OFFSET(DATA!$F$6,BU$10+27*(7-$AE$8),$AF705,1,1)/OFFSET(DATA!$F$6,BU$10,$AF705,1,1),0)</f>
        <v>0</v>
      </c>
      <c r="BV705" s="190">
        <f ca="1">IF($AG705&gt;0,OFFSET(DATA!$F$6,BV$10+27*(7-$AE$8),$AF705,1,1)/OFFSET(DATA!$F$6,BV$10,$AF705,1,1),0)</f>
        <v>0</v>
      </c>
      <c r="BW705" s="190">
        <f ca="1">IF($AG705&gt;0,OFFSET(DATA!$F$6,BW$10+27*(7-$AE$8),$AF705,1,1)/OFFSET(DATA!$F$6,BW$10,$AF705,1,1),0)</f>
        <v>0</v>
      </c>
      <c r="BX705" s="190">
        <f ca="1">IF($AG705&gt;0,OFFSET(DATA!$F$6,BX$10+27*(7-$AE$8),$AF705,1,1)/OFFSET(DATA!$F$6,BX$10,$AF705,1,1),0)</f>
        <v>0</v>
      </c>
    </row>
    <row r="706" spans="32:76" x14ac:dyDescent="0.2">
      <c r="AF706" s="166">
        <v>695</v>
      </c>
      <c r="AG706" s="96">
        <f ca="1">OFFSET(DATA!$F$6,$AF$10,$AF706,1,1)</f>
        <v>0</v>
      </c>
      <c r="AH706" s="190">
        <f ca="1">IF($AG706&gt;0,OFFSET(DATA!$F$6,$AF$10+27*AH$10,$AF706,1,1)/$AG706,0)</f>
        <v>0</v>
      </c>
      <c r="AI706" s="190">
        <f ca="1">IF($AG706&gt;0,OFFSET(DATA!$F$6,$AF$10+27*AI$10,$AF706,1,1)/$AG706,0)</f>
        <v>0</v>
      </c>
      <c r="AJ706" s="190">
        <f ca="1">IF($AG706&gt;0,OFFSET(DATA!$F$6,$AF$10+27*AJ$10,$AF706,1,1)/$AG706,0)</f>
        <v>0</v>
      </c>
      <c r="AK706" s="190">
        <f ca="1">IF($AG706&gt;0,OFFSET(DATA!$F$6,$AF$10+27*AK$10,$AF706,1,1)/$AG706,0)</f>
        <v>0</v>
      </c>
      <c r="AL706" s="190">
        <f ca="1">IF($AG706&gt;0,OFFSET(DATA!$F$6,$AF$10+27*AL$10,$AF706,1,1)/$AG706,0)</f>
        <v>0</v>
      </c>
      <c r="AM706" s="190">
        <f ca="1">IF($AG706&gt;0,OFFSET(DATA!$F$6,$AF$10+27*AM$10,$AF706,1,1)/$AG706,0)</f>
        <v>0</v>
      </c>
      <c r="AN706" s="166">
        <f ca="1">OFFSET(DATA!$F$6,$AF$10+27*AN$10,$AF706,1,1)</f>
        <v>0</v>
      </c>
      <c r="AO706" s="166">
        <f t="shared" ca="1" si="21"/>
        <v>0</v>
      </c>
      <c r="AQ706" s="96">
        <f ca="1">OFFSET(DATA!$F$6,25,$AF706,1,1)</f>
        <v>0</v>
      </c>
      <c r="AR706" s="190">
        <f ca="1">IF($AQ706&gt;0,OFFSET(DATA!$F$6,25+27*AR$10,$AF706,1,1)/$AQ706,0)</f>
        <v>0</v>
      </c>
      <c r="AS706" s="190">
        <f ca="1">IF($AQ706&gt;0,OFFSET(DATA!$F$6,25+27*AS$10,$AF706,1,1)/$AQ706,0)</f>
        <v>0</v>
      </c>
      <c r="AT706" s="190">
        <f ca="1">IF($AQ706&gt;0,OFFSET(DATA!$F$6,25+27*AT$10,$AF706,1,1)/$AQ706,0)</f>
        <v>0</v>
      </c>
      <c r="AU706" s="190">
        <f ca="1">IF($AQ706&gt;0,OFFSET(DATA!$F$6,25+27*AU$10,$AF706,1,1)/$AQ706,0)</f>
        <v>0</v>
      </c>
      <c r="AV706" s="190">
        <f ca="1">IF($AQ706&gt;0,OFFSET(DATA!$F$6,25+27*AV$10,$AF706,1,1)/$AQ706,0)</f>
        <v>0</v>
      </c>
      <c r="AW706" s="190">
        <f ca="1">IF($AQ706&gt;0,OFFSET(DATA!$F$6,25+27*AW$10,$AF706,1,1)/$AQ706,0)</f>
        <v>0</v>
      </c>
      <c r="AZ706" s="166">
        <f t="shared" ca="1" si="22"/>
        <v>1</v>
      </c>
      <c r="BA706" s="190">
        <f ca="1">IF($AG706&gt;0,OFFSET(DATA!$F$6,BA$10+27*(7-$AE$8),$AF706,1,1)/OFFSET(DATA!$F$6,BA$10,$AF706,1,1),0)</f>
        <v>0</v>
      </c>
      <c r="BB706" s="190">
        <f ca="1">IF($AG706&gt;0,OFFSET(DATA!$F$6,BB$10+27*(7-$AE$8),$AF706,1,1)/OFFSET(DATA!$F$6,BB$10,$AF706,1,1),0)</f>
        <v>0</v>
      </c>
      <c r="BC706" s="190">
        <f ca="1">IF($AG706&gt;0,OFFSET(DATA!$F$6,BC$10+27*(7-$AE$8),$AF706,1,1)/OFFSET(DATA!$F$6,BC$10,$AF706,1,1),0)</f>
        <v>0</v>
      </c>
      <c r="BD706" s="190">
        <f ca="1">IF($AG706&gt;0,OFFSET(DATA!$F$6,BD$10+27*(7-$AE$8),$AF706,1,1)/OFFSET(DATA!$F$6,BD$10,$AF706,1,1),0)</f>
        <v>0</v>
      </c>
      <c r="BE706" s="190">
        <f ca="1">IF($AG706&gt;0,OFFSET(DATA!$F$6,BE$10+27*(7-$AE$8),$AF706,1,1)/OFFSET(DATA!$F$6,BE$10,$AF706,1,1),0)</f>
        <v>0</v>
      </c>
      <c r="BF706" s="190">
        <f ca="1">IF($AG706&gt;0,OFFSET(DATA!$F$6,BF$10+27*(7-$AE$8),$AF706,1,1)/OFFSET(DATA!$F$6,BF$10,$AF706,1,1),0)</f>
        <v>0</v>
      </c>
      <c r="BG706" s="190">
        <f ca="1">IF($AG706&gt;0,OFFSET(DATA!$F$6,BG$10+27*(7-$AE$8),$AF706,1,1)/OFFSET(DATA!$F$6,BG$10,$AF706,1,1),0)</f>
        <v>0</v>
      </c>
      <c r="BH706" s="190">
        <f ca="1">IF($AG706&gt;0,OFFSET(DATA!$F$6,BH$10+27*(7-$AE$8),$AF706,1,1)/OFFSET(DATA!$F$6,BH$10,$AF706,1,1),0)</f>
        <v>0</v>
      </c>
      <c r="BI706" s="190">
        <f ca="1">IF($AG706&gt;0,OFFSET(DATA!$F$6,BI$10+27*(7-$AE$8),$AF706,1,1)/OFFSET(DATA!$F$6,BI$10,$AF706,1,1),0)</f>
        <v>0</v>
      </c>
      <c r="BJ706" s="190">
        <f ca="1">IF($AG706&gt;0,OFFSET(DATA!$F$6,BJ$10+27*(7-$AE$8),$AF706,1,1)/OFFSET(DATA!$F$6,BJ$10,$AF706,1,1),0)</f>
        <v>0</v>
      </c>
      <c r="BK706" s="190">
        <f ca="1">IF($AG706&gt;0,OFFSET(DATA!$F$6,BK$10+27*(7-$AE$8),$AF706,1,1)/OFFSET(DATA!$F$6,BK$10,$AF706,1,1),0)</f>
        <v>0</v>
      </c>
      <c r="BL706" s="190">
        <f ca="1">IF($AG706&gt;0,OFFSET(DATA!$F$6,BL$10+27*(7-$AE$8),$AF706,1,1)/OFFSET(DATA!$F$6,BL$10,$AF706,1,1),0)</f>
        <v>0</v>
      </c>
      <c r="BM706" s="190">
        <f ca="1">IF($AG706&gt;0,OFFSET(DATA!$F$6,BM$10+27*(7-$AE$8),$AF706,1,1)/OFFSET(DATA!$F$6,BM$10,$AF706,1,1),0)</f>
        <v>0</v>
      </c>
      <c r="BN706" s="190">
        <f ca="1">IF($AG706&gt;0,OFFSET(DATA!$F$6,BN$10+27*(7-$AE$8),$AF706,1,1)/OFFSET(DATA!$F$6,BN$10,$AF706,1,1),0)</f>
        <v>0</v>
      </c>
      <c r="BO706" s="190">
        <f ca="1">IF($AG706&gt;0,OFFSET(DATA!$F$6,BO$10+27*(7-$AE$8),$AF706,1,1)/OFFSET(DATA!$F$6,BO$10,$AF706,1,1),0)</f>
        <v>0</v>
      </c>
      <c r="BP706" s="190">
        <f ca="1">IF($AG706&gt;0,OFFSET(DATA!$F$6,BP$10+27*(7-$AE$8),$AF706,1,1)/OFFSET(DATA!$F$6,BP$10,$AF706,1,1),0)</f>
        <v>0</v>
      </c>
      <c r="BQ706" s="190">
        <f ca="1">IF($AG706&gt;0,OFFSET(DATA!$F$6,BQ$10+27*(7-$AE$8),$AF706,1,1)/OFFSET(DATA!$F$6,BQ$10,$AF706,1,1),0)</f>
        <v>0</v>
      </c>
      <c r="BR706" s="190">
        <f ca="1">IF($AG706&gt;0,OFFSET(DATA!$F$6,BR$10+27*(7-$AE$8),$AF706,1,1)/OFFSET(DATA!$F$6,BR$10,$AF706,1,1),0)</f>
        <v>0</v>
      </c>
      <c r="BS706" s="190">
        <f ca="1">IF($AG706&gt;0,OFFSET(DATA!$F$6,BS$10+27*(7-$AE$8),$AF706,1,1)/OFFSET(DATA!$F$6,BS$10,$AF706,1,1),0)</f>
        <v>0</v>
      </c>
      <c r="BT706" s="190">
        <f ca="1">IF($AG706&gt;0,OFFSET(DATA!$F$6,BT$10+27*(7-$AE$8),$AF706,1,1)/OFFSET(DATA!$F$6,BT$10,$AF706,1,1),0)</f>
        <v>0</v>
      </c>
      <c r="BU706" s="190">
        <f ca="1">IF($AG706&gt;0,OFFSET(DATA!$F$6,BU$10+27*(7-$AE$8),$AF706,1,1)/OFFSET(DATA!$F$6,BU$10,$AF706,1,1),0)</f>
        <v>0</v>
      </c>
      <c r="BV706" s="190">
        <f ca="1">IF($AG706&gt;0,OFFSET(DATA!$F$6,BV$10+27*(7-$AE$8),$AF706,1,1)/OFFSET(DATA!$F$6,BV$10,$AF706,1,1),0)</f>
        <v>0</v>
      </c>
      <c r="BW706" s="190">
        <f ca="1">IF($AG706&gt;0,OFFSET(DATA!$F$6,BW$10+27*(7-$AE$8),$AF706,1,1)/OFFSET(DATA!$F$6,BW$10,$AF706,1,1),0)</f>
        <v>0</v>
      </c>
      <c r="BX706" s="190">
        <f ca="1">IF($AG706&gt;0,OFFSET(DATA!$F$6,BX$10+27*(7-$AE$8),$AF706,1,1)/OFFSET(DATA!$F$6,BX$10,$AF706,1,1),0)</f>
        <v>0</v>
      </c>
    </row>
    <row r="707" spans="32:76" x14ac:dyDescent="0.2">
      <c r="AF707" s="166">
        <v>696</v>
      </c>
      <c r="AG707" s="96">
        <f ca="1">OFFSET(DATA!$F$6,$AF$10,$AF707,1,1)</f>
        <v>0</v>
      </c>
      <c r="AH707" s="190">
        <f ca="1">IF($AG707&gt;0,OFFSET(DATA!$F$6,$AF$10+27*AH$10,$AF707,1,1)/$AG707,0)</f>
        <v>0</v>
      </c>
      <c r="AI707" s="190">
        <f ca="1">IF($AG707&gt;0,OFFSET(DATA!$F$6,$AF$10+27*AI$10,$AF707,1,1)/$AG707,0)</f>
        <v>0</v>
      </c>
      <c r="AJ707" s="190">
        <f ca="1">IF($AG707&gt;0,OFFSET(DATA!$F$6,$AF$10+27*AJ$10,$AF707,1,1)/$AG707,0)</f>
        <v>0</v>
      </c>
      <c r="AK707" s="190">
        <f ca="1">IF($AG707&gt;0,OFFSET(DATA!$F$6,$AF$10+27*AK$10,$AF707,1,1)/$AG707,0)</f>
        <v>0</v>
      </c>
      <c r="AL707" s="190">
        <f ca="1">IF($AG707&gt;0,OFFSET(DATA!$F$6,$AF$10+27*AL$10,$AF707,1,1)/$AG707,0)</f>
        <v>0</v>
      </c>
      <c r="AM707" s="190">
        <f ca="1">IF($AG707&gt;0,OFFSET(DATA!$F$6,$AF$10+27*AM$10,$AF707,1,1)/$AG707,0)</f>
        <v>0</v>
      </c>
      <c r="AN707" s="166">
        <f ca="1">OFFSET(DATA!$F$6,$AF$10+27*AN$10,$AF707,1,1)</f>
        <v>0</v>
      </c>
      <c r="AO707" s="166">
        <f t="shared" ca="1" si="21"/>
        <v>0</v>
      </c>
      <c r="AQ707" s="96">
        <f ca="1">OFFSET(DATA!$F$6,25,$AF707,1,1)</f>
        <v>0</v>
      </c>
      <c r="AR707" s="190">
        <f ca="1">IF($AQ707&gt;0,OFFSET(DATA!$F$6,25+27*AR$10,$AF707,1,1)/$AQ707,0)</f>
        <v>0</v>
      </c>
      <c r="AS707" s="190">
        <f ca="1">IF($AQ707&gt;0,OFFSET(DATA!$F$6,25+27*AS$10,$AF707,1,1)/$AQ707,0)</f>
        <v>0</v>
      </c>
      <c r="AT707" s="190">
        <f ca="1">IF($AQ707&gt;0,OFFSET(DATA!$F$6,25+27*AT$10,$AF707,1,1)/$AQ707,0)</f>
        <v>0</v>
      </c>
      <c r="AU707" s="190">
        <f ca="1">IF($AQ707&gt;0,OFFSET(DATA!$F$6,25+27*AU$10,$AF707,1,1)/$AQ707,0)</f>
        <v>0</v>
      </c>
      <c r="AV707" s="190">
        <f ca="1">IF($AQ707&gt;0,OFFSET(DATA!$F$6,25+27*AV$10,$AF707,1,1)/$AQ707,0)</f>
        <v>0</v>
      </c>
      <c r="AW707" s="190">
        <f ca="1">IF($AQ707&gt;0,OFFSET(DATA!$F$6,25+27*AW$10,$AF707,1,1)/$AQ707,0)</f>
        <v>0</v>
      </c>
      <c r="AZ707" s="166">
        <f t="shared" ca="1" si="22"/>
        <v>1</v>
      </c>
      <c r="BA707" s="190">
        <f ca="1">IF($AG707&gt;0,OFFSET(DATA!$F$6,BA$10+27*(7-$AE$8),$AF707,1,1)/OFFSET(DATA!$F$6,BA$10,$AF707,1,1),0)</f>
        <v>0</v>
      </c>
      <c r="BB707" s="190">
        <f ca="1">IF($AG707&gt;0,OFFSET(DATA!$F$6,BB$10+27*(7-$AE$8),$AF707,1,1)/OFFSET(DATA!$F$6,BB$10,$AF707,1,1),0)</f>
        <v>0</v>
      </c>
      <c r="BC707" s="190">
        <f ca="1">IF($AG707&gt;0,OFFSET(DATA!$F$6,BC$10+27*(7-$AE$8),$AF707,1,1)/OFFSET(DATA!$F$6,BC$10,$AF707,1,1),0)</f>
        <v>0</v>
      </c>
      <c r="BD707" s="190">
        <f ca="1">IF($AG707&gt;0,OFFSET(DATA!$F$6,BD$10+27*(7-$AE$8),$AF707,1,1)/OFFSET(DATA!$F$6,BD$10,$AF707,1,1),0)</f>
        <v>0</v>
      </c>
      <c r="BE707" s="190">
        <f ca="1">IF($AG707&gt;0,OFFSET(DATA!$F$6,BE$10+27*(7-$AE$8),$AF707,1,1)/OFFSET(DATA!$F$6,BE$10,$AF707,1,1),0)</f>
        <v>0</v>
      </c>
      <c r="BF707" s="190">
        <f ca="1">IF($AG707&gt;0,OFFSET(DATA!$F$6,BF$10+27*(7-$AE$8),$AF707,1,1)/OFFSET(DATA!$F$6,BF$10,$AF707,1,1),0)</f>
        <v>0</v>
      </c>
      <c r="BG707" s="190">
        <f ca="1">IF($AG707&gt;0,OFFSET(DATA!$F$6,BG$10+27*(7-$AE$8),$AF707,1,1)/OFFSET(DATA!$F$6,BG$10,$AF707,1,1),0)</f>
        <v>0</v>
      </c>
      <c r="BH707" s="190">
        <f ca="1">IF($AG707&gt;0,OFFSET(DATA!$F$6,BH$10+27*(7-$AE$8),$AF707,1,1)/OFFSET(DATA!$F$6,BH$10,$AF707,1,1),0)</f>
        <v>0</v>
      </c>
      <c r="BI707" s="190">
        <f ca="1">IF($AG707&gt;0,OFFSET(DATA!$F$6,BI$10+27*(7-$AE$8),$AF707,1,1)/OFFSET(DATA!$F$6,BI$10,$AF707,1,1),0)</f>
        <v>0</v>
      </c>
      <c r="BJ707" s="190">
        <f ca="1">IF($AG707&gt;0,OFFSET(DATA!$F$6,BJ$10+27*(7-$AE$8),$AF707,1,1)/OFFSET(DATA!$F$6,BJ$10,$AF707,1,1),0)</f>
        <v>0</v>
      </c>
      <c r="BK707" s="190">
        <f ca="1">IF($AG707&gt;0,OFFSET(DATA!$F$6,BK$10+27*(7-$AE$8),$AF707,1,1)/OFFSET(DATA!$F$6,BK$10,$AF707,1,1),0)</f>
        <v>0</v>
      </c>
      <c r="BL707" s="190">
        <f ca="1">IF($AG707&gt;0,OFFSET(DATA!$F$6,BL$10+27*(7-$AE$8),$AF707,1,1)/OFFSET(DATA!$F$6,BL$10,$AF707,1,1),0)</f>
        <v>0</v>
      </c>
      <c r="BM707" s="190">
        <f ca="1">IF($AG707&gt;0,OFFSET(DATA!$F$6,BM$10+27*(7-$AE$8),$AF707,1,1)/OFFSET(DATA!$F$6,BM$10,$AF707,1,1),0)</f>
        <v>0</v>
      </c>
      <c r="BN707" s="190">
        <f ca="1">IF($AG707&gt;0,OFFSET(DATA!$F$6,BN$10+27*(7-$AE$8),$AF707,1,1)/OFFSET(DATA!$F$6,BN$10,$AF707,1,1),0)</f>
        <v>0</v>
      </c>
      <c r="BO707" s="190">
        <f ca="1">IF($AG707&gt;0,OFFSET(DATA!$F$6,BO$10+27*(7-$AE$8),$AF707,1,1)/OFFSET(DATA!$F$6,BO$10,$AF707,1,1),0)</f>
        <v>0</v>
      </c>
      <c r="BP707" s="190">
        <f ca="1">IF($AG707&gt;0,OFFSET(DATA!$F$6,BP$10+27*(7-$AE$8),$AF707,1,1)/OFFSET(DATA!$F$6,BP$10,$AF707,1,1),0)</f>
        <v>0</v>
      </c>
      <c r="BQ707" s="190">
        <f ca="1">IF($AG707&gt;0,OFFSET(DATA!$F$6,BQ$10+27*(7-$AE$8),$AF707,1,1)/OFFSET(DATA!$F$6,BQ$10,$AF707,1,1),0)</f>
        <v>0</v>
      </c>
      <c r="BR707" s="190">
        <f ca="1">IF($AG707&gt;0,OFFSET(DATA!$F$6,BR$10+27*(7-$AE$8),$AF707,1,1)/OFFSET(DATA!$F$6,BR$10,$AF707,1,1),0)</f>
        <v>0</v>
      </c>
      <c r="BS707" s="190">
        <f ca="1">IF($AG707&gt;0,OFFSET(DATA!$F$6,BS$10+27*(7-$AE$8),$AF707,1,1)/OFFSET(DATA!$F$6,BS$10,$AF707,1,1),0)</f>
        <v>0</v>
      </c>
      <c r="BT707" s="190">
        <f ca="1">IF($AG707&gt;0,OFFSET(DATA!$F$6,BT$10+27*(7-$AE$8),$AF707,1,1)/OFFSET(DATA!$F$6,BT$10,$AF707,1,1),0)</f>
        <v>0</v>
      </c>
      <c r="BU707" s="190">
        <f ca="1">IF($AG707&gt;0,OFFSET(DATA!$F$6,BU$10+27*(7-$AE$8),$AF707,1,1)/OFFSET(DATA!$F$6,BU$10,$AF707,1,1),0)</f>
        <v>0</v>
      </c>
      <c r="BV707" s="190">
        <f ca="1">IF($AG707&gt;0,OFFSET(DATA!$F$6,BV$10+27*(7-$AE$8),$AF707,1,1)/OFFSET(DATA!$F$6,BV$10,$AF707,1,1),0)</f>
        <v>0</v>
      </c>
      <c r="BW707" s="190">
        <f ca="1">IF($AG707&gt;0,OFFSET(DATA!$F$6,BW$10+27*(7-$AE$8),$AF707,1,1)/OFFSET(DATA!$F$6,BW$10,$AF707,1,1),0)</f>
        <v>0</v>
      </c>
      <c r="BX707" s="190">
        <f ca="1">IF($AG707&gt;0,OFFSET(DATA!$F$6,BX$10+27*(7-$AE$8),$AF707,1,1)/OFFSET(DATA!$F$6,BX$10,$AF707,1,1),0)</f>
        <v>0</v>
      </c>
    </row>
    <row r="708" spans="32:76" x14ac:dyDescent="0.2">
      <c r="AF708" s="166">
        <v>697</v>
      </c>
      <c r="AG708" s="96">
        <f ca="1">OFFSET(DATA!$F$6,$AF$10,$AF708,1,1)</f>
        <v>0</v>
      </c>
      <c r="AH708" s="190">
        <f ca="1">IF($AG708&gt;0,OFFSET(DATA!$F$6,$AF$10+27*AH$10,$AF708,1,1)/$AG708,0)</f>
        <v>0</v>
      </c>
      <c r="AI708" s="190">
        <f ca="1">IF($AG708&gt;0,OFFSET(DATA!$F$6,$AF$10+27*AI$10,$AF708,1,1)/$AG708,0)</f>
        <v>0</v>
      </c>
      <c r="AJ708" s="190">
        <f ca="1">IF($AG708&gt;0,OFFSET(DATA!$F$6,$AF$10+27*AJ$10,$AF708,1,1)/$AG708,0)</f>
        <v>0</v>
      </c>
      <c r="AK708" s="190">
        <f ca="1">IF($AG708&gt;0,OFFSET(DATA!$F$6,$AF$10+27*AK$10,$AF708,1,1)/$AG708,0)</f>
        <v>0</v>
      </c>
      <c r="AL708" s="190">
        <f ca="1">IF($AG708&gt;0,OFFSET(DATA!$F$6,$AF$10+27*AL$10,$AF708,1,1)/$AG708,0)</f>
        <v>0</v>
      </c>
      <c r="AM708" s="190">
        <f ca="1">IF($AG708&gt;0,OFFSET(DATA!$F$6,$AF$10+27*AM$10,$AF708,1,1)/$AG708,0)</f>
        <v>0</v>
      </c>
      <c r="AN708" s="166">
        <f ca="1">OFFSET(DATA!$F$6,$AF$10+27*AN$10,$AF708,1,1)</f>
        <v>0</v>
      </c>
      <c r="AO708" s="166">
        <f t="shared" ca="1" si="21"/>
        <v>0</v>
      </c>
      <c r="AQ708" s="96">
        <f ca="1">OFFSET(DATA!$F$6,25,$AF708,1,1)</f>
        <v>0</v>
      </c>
      <c r="AR708" s="190">
        <f ca="1">IF($AQ708&gt;0,OFFSET(DATA!$F$6,25+27*AR$10,$AF708,1,1)/$AQ708,0)</f>
        <v>0</v>
      </c>
      <c r="AS708" s="190">
        <f ca="1">IF($AQ708&gt;0,OFFSET(DATA!$F$6,25+27*AS$10,$AF708,1,1)/$AQ708,0)</f>
        <v>0</v>
      </c>
      <c r="AT708" s="190">
        <f ca="1">IF($AQ708&gt;0,OFFSET(DATA!$F$6,25+27*AT$10,$AF708,1,1)/$AQ708,0)</f>
        <v>0</v>
      </c>
      <c r="AU708" s="190">
        <f ca="1">IF($AQ708&gt;0,OFFSET(DATA!$F$6,25+27*AU$10,$AF708,1,1)/$AQ708,0)</f>
        <v>0</v>
      </c>
      <c r="AV708" s="190">
        <f ca="1">IF($AQ708&gt;0,OFFSET(DATA!$F$6,25+27*AV$10,$AF708,1,1)/$AQ708,0)</f>
        <v>0</v>
      </c>
      <c r="AW708" s="190">
        <f ca="1">IF($AQ708&gt;0,OFFSET(DATA!$F$6,25+27*AW$10,$AF708,1,1)/$AQ708,0)</f>
        <v>0</v>
      </c>
      <c r="AZ708" s="166">
        <f t="shared" ca="1" si="22"/>
        <v>1</v>
      </c>
      <c r="BA708" s="190">
        <f ca="1">IF($AG708&gt;0,OFFSET(DATA!$F$6,BA$10+27*(7-$AE$8),$AF708,1,1)/OFFSET(DATA!$F$6,BA$10,$AF708,1,1),0)</f>
        <v>0</v>
      </c>
      <c r="BB708" s="190">
        <f ca="1">IF($AG708&gt;0,OFFSET(DATA!$F$6,BB$10+27*(7-$AE$8),$AF708,1,1)/OFFSET(DATA!$F$6,BB$10,$AF708,1,1),0)</f>
        <v>0</v>
      </c>
      <c r="BC708" s="190">
        <f ca="1">IF($AG708&gt;0,OFFSET(DATA!$F$6,BC$10+27*(7-$AE$8),$AF708,1,1)/OFFSET(DATA!$F$6,BC$10,$AF708,1,1),0)</f>
        <v>0</v>
      </c>
      <c r="BD708" s="190">
        <f ca="1">IF($AG708&gt;0,OFFSET(DATA!$F$6,BD$10+27*(7-$AE$8),$AF708,1,1)/OFFSET(DATA!$F$6,BD$10,$AF708,1,1),0)</f>
        <v>0</v>
      </c>
      <c r="BE708" s="190">
        <f ca="1">IF($AG708&gt;0,OFFSET(DATA!$F$6,BE$10+27*(7-$AE$8),$AF708,1,1)/OFFSET(DATA!$F$6,BE$10,$AF708,1,1),0)</f>
        <v>0</v>
      </c>
      <c r="BF708" s="190">
        <f ca="1">IF($AG708&gt;0,OFFSET(DATA!$F$6,BF$10+27*(7-$AE$8),$AF708,1,1)/OFFSET(DATA!$F$6,BF$10,$AF708,1,1),0)</f>
        <v>0</v>
      </c>
      <c r="BG708" s="190">
        <f ca="1">IF($AG708&gt;0,OFFSET(DATA!$F$6,BG$10+27*(7-$AE$8),$AF708,1,1)/OFFSET(DATA!$F$6,BG$10,$AF708,1,1),0)</f>
        <v>0</v>
      </c>
      <c r="BH708" s="190">
        <f ca="1">IF($AG708&gt;0,OFFSET(DATA!$F$6,BH$10+27*(7-$AE$8),$AF708,1,1)/OFFSET(DATA!$F$6,BH$10,$AF708,1,1),0)</f>
        <v>0</v>
      </c>
      <c r="BI708" s="190">
        <f ca="1">IF($AG708&gt;0,OFFSET(DATA!$F$6,BI$10+27*(7-$AE$8),$AF708,1,1)/OFFSET(DATA!$F$6,BI$10,$AF708,1,1),0)</f>
        <v>0</v>
      </c>
      <c r="BJ708" s="190">
        <f ca="1">IF($AG708&gt;0,OFFSET(DATA!$F$6,BJ$10+27*(7-$AE$8),$AF708,1,1)/OFFSET(DATA!$F$6,BJ$10,$AF708,1,1),0)</f>
        <v>0</v>
      </c>
      <c r="BK708" s="190">
        <f ca="1">IF($AG708&gt;0,OFFSET(DATA!$F$6,BK$10+27*(7-$AE$8),$AF708,1,1)/OFFSET(DATA!$F$6,BK$10,$AF708,1,1),0)</f>
        <v>0</v>
      </c>
      <c r="BL708" s="190">
        <f ca="1">IF($AG708&gt;0,OFFSET(DATA!$F$6,BL$10+27*(7-$AE$8),$AF708,1,1)/OFFSET(DATA!$F$6,BL$10,$AF708,1,1),0)</f>
        <v>0</v>
      </c>
      <c r="BM708" s="190">
        <f ca="1">IF($AG708&gt;0,OFFSET(DATA!$F$6,BM$10+27*(7-$AE$8),$AF708,1,1)/OFFSET(DATA!$F$6,BM$10,$AF708,1,1),0)</f>
        <v>0</v>
      </c>
      <c r="BN708" s="190">
        <f ca="1">IF($AG708&gt;0,OFFSET(DATA!$F$6,BN$10+27*(7-$AE$8),$AF708,1,1)/OFFSET(DATA!$F$6,BN$10,$AF708,1,1),0)</f>
        <v>0</v>
      </c>
      <c r="BO708" s="190">
        <f ca="1">IF($AG708&gt;0,OFFSET(DATA!$F$6,BO$10+27*(7-$AE$8),$AF708,1,1)/OFFSET(DATA!$F$6,BO$10,$AF708,1,1),0)</f>
        <v>0</v>
      </c>
      <c r="BP708" s="190">
        <f ca="1">IF($AG708&gt;0,OFFSET(DATA!$F$6,BP$10+27*(7-$AE$8),$AF708,1,1)/OFFSET(DATA!$F$6,BP$10,$AF708,1,1),0)</f>
        <v>0</v>
      </c>
      <c r="BQ708" s="190">
        <f ca="1">IF($AG708&gt;0,OFFSET(DATA!$F$6,BQ$10+27*(7-$AE$8),$AF708,1,1)/OFFSET(DATA!$F$6,BQ$10,$AF708,1,1),0)</f>
        <v>0</v>
      </c>
      <c r="BR708" s="190">
        <f ca="1">IF($AG708&gt;0,OFFSET(DATA!$F$6,BR$10+27*(7-$AE$8),$AF708,1,1)/OFFSET(DATA!$F$6,BR$10,$AF708,1,1),0)</f>
        <v>0</v>
      </c>
      <c r="BS708" s="190">
        <f ca="1">IF($AG708&gt;0,OFFSET(DATA!$F$6,BS$10+27*(7-$AE$8),$AF708,1,1)/OFFSET(DATA!$F$6,BS$10,$AF708,1,1),0)</f>
        <v>0</v>
      </c>
      <c r="BT708" s="190">
        <f ca="1">IF($AG708&gt;0,OFFSET(DATA!$F$6,BT$10+27*(7-$AE$8),$AF708,1,1)/OFFSET(DATA!$F$6,BT$10,$AF708,1,1),0)</f>
        <v>0</v>
      </c>
      <c r="BU708" s="190">
        <f ca="1">IF($AG708&gt;0,OFFSET(DATA!$F$6,BU$10+27*(7-$AE$8),$AF708,1,1)/OFFSET(DATA!$F$6,BU$10,$AF708,1,1),0)</f>
        <v>0</v>
      </c>
      <c r="BV708" s="190">
        <f ca="1">IF($AG708&gt;0,OFFSET(DATA!$F$6,BV$10+27*(7-$AE$8),$AF708,1,1)/OFFSET(DATA!$F$6,BV$10,$AF708,1,1),0)</f>
        <v>0</v>
      </c>
      <c r="BW708" s="190">
        <f ca="1">IF($AG708&gt;0,OFFSET(DATA!$F$6,BW$10+27*(7-$AE$8),$AF708,1,1)/OFFSET(DATA!$F$6,BW$10,$AF708,1,1),0)</f>
        <v>0</v>
      </c>
      <c r="BX708" s="190">
        <f ca="1">IF($AG708&gt;0,OFFSET(DATA!$F$6,BX$10+27*(7-$AE$8),$AF708,1,1)/OFFSET(DATA!$F$6,BX$10,$AF708,1,1),0)</f>
        <v>0</v>
      </c>
    </row>
    <row r="709" spans="32:76" x14ac:dyDescent="0.2">
      <c r="AF709" s="166">
        <v>698</v>
      </c>
      <c r="AG709" s="96">
        <f ca="1">OFFSET(DATA!$F$6,$AF$10,$AF709,1,1)</f>
        <v>0</v>
      </c>
      <c r="AH709" s="190">
        <f ca="1">IF($AG709&gt;0,OFFSET(DATA!$F$6,$AF$10+27*AH$10,$AF709,1,1)/$AG709,0)</f>
        <v>0</v>
      </c>
      <c r="AI709" s="190">
        <f ca="1">IF($AG709&gt;0,OFFSET(DATA!$F$6,$AF$10+27*AI$10,$AF709,1,1)/$AG709,0)</f>
        <v>0</v>
      </c>
      <c r="AJ709" s="190">
        <f ca="1">IF($AG709&gt;0,OFFSET(DATA!$F$6,$AF$10+27*AJ$10,$AF709,1,1)/$AG709,0)</f>
        <v>0</v>
      </c>
      <c r="AK709" s="190">
        <f ca="1">IF($AG709&gt;0,OFFSET(DATA!$F$6,$AF$10+27*AK$10,$AF709,1,1)/$AG709,0)</f>
        <v>0</v>
      </c>
      <c r="AL709" s="190">
        <f ca="1">IF($AG709&gt;0,OFFSET(DATA!$F$6,$AF$10+27*AL$10,$AF709,1,1)/$AG709,0)</f>
        <v>0</v>
      </c>
      <c r="AM709" s="190">
        <f ca="1">IF($AG709&gt;0,OFFSET(DATA!$F$6,$AF$10+27*AM$10,$AF709,1,1)/$AG709,0)</f>
        <v>0</v>
      </c>
      <c r="AN709" s="166">
        <f ca="1">OFFSET(DATA!$F$6,$AF$10+27*AN$10,$AF709,1,1)</f>
        <v>0</v>
      </c>
      <c r="AO709" s="166">
        <f t="shared" ca="1" si="21"/>
        <v>0</v>
      </c>
      <c r="AQ709" s="96">
        <f ca="1">OFFSET(DATA!$F$6,25,$AF709,1,1)</f>
        <v>0</v>
      </c>
      <c r="AR709" s="190">
        <f ca="1">IF($AQ709&gt;0,OFFSET(DATA!$F$6,25+27*AR$10,$AF709,1,1)/$AQ709,0)</f>
        <v>0</v>
      </c>
      <c r="AS709" s="190">
        <f ca="1">IF($AQ709&gt;0,OFFSET(DATA!$F$6,25+27*AS$10,$AF709,1,1)/$AQ709,0)</f>
        <v>0</v>
      </c>
      <c r="AT709" s="190">
        <f ca="1">IF($AQ709&gt;0,OFFSET(DATA!$F$6,25+27*AT$10,$AF709,1,1)/$AQ709,0)</f>
        <v>0</v>
      </c>
      <c r="AU709" s="190">
        <f ca="1">IF($AQ709&gt;0,OFFSET(DATA!$F$6,25+27*AU$10,$AF709,1,1)/$AQ709,0)</f>
        <v>0</v>
      </c>
      <c r="AV709" s="190">
        <f ca="1">IF($AQ709&gt;0,OFFSET(DATA!$F$6,25+27*AV$10,$AF709,1,1)/$AQ709,0)</f>
        <v>0</v>
      </c>
      <c r="AW709" s="190">
        <f ca="1">IF($AQ709&gt;0,OFFSET(DATA!$F$6,25+27*AW$10,$AF709,1,1)/$AQ709,0)</f>
        <v>0</v>
      </c>
      <c r="AZ709" s="166">
        <f t="shared" ca="1" si="22"/>
        <v>1</v>
      </c>
      <c r="BA709" s="190">
        <f ca="1">IF($AG709&gt;0,OFFSET(DATA!$F$6,BA$10+27*(7-$AE$8),$AF709,1,1)/OFFSET(DATA!$F$6,BA$10,$AF709,1,1),0)</f>
        <v>0</v>
      </c>
      <c r="BB709" s="190">
        <f ca="1">IF($AG709&gt;0,OFFSET(DATA!$F$6,BB$10+27*(7-$AE$8),$AF709,1,1)/OFFSET(DATA!$F$6,BB$10,$AF709,1,1),0)</f>
        <v>0</v>
      </c>
      <c r="BC709" s="190">
        <f ca="1">IF($AG709&gt;0,OFFSET(DATA!$F$6,BC$10+27*(7-$AE$8),$AF709,1,1)/OFFSET(DATA!$F$6,BC$10,$AF709,1,1),0)</f>
        <v>0</v>
      </c>
      <c r="BD709" s="190">
        <f ca="1">IF($AG709&gt;0,OFFSET(DATA!$F$6,BD$10+27*(7-$AE$8),$AF709,1,1)/OFFSET(DATA!$F$6,BD$10,$AF709,1,1),0)</f>
        <v>0</v>
      </c>
      <c r="BE709" s="190">
        <f ca="1">IF($AG709&gt;0,OFFSET(DATA!$F$6,BE$10+27*(7-$AE$8),$AF709,1,1)/OFFSET(DATA!$F$6,BE$10,$AF709,1,1),0)</f>
        <v>0</v>
      </c>
      <c r="BF709" s="190">
        <f ca="1">IF($AG709&gt;0,OFFSET(DATA!$F$6,BF$10+27*(7-$AE$8),$AF709,1,1)/OFFSET(DATA!$F$6,BF$10,$AF709,1,1),0)</f>
        <v>0</v>
      </c>
      <c r="BG709" s="190">
        <f ca="1">IF($AG709&gt;0,OFFSET(DATA!$F$6,BG$10+27*(7-$AE$8),$AF709,1,1)/OFFSET(DATA!$F$6,BG$10,$AF709,1,1),0)</f>
        <v>0</v>
      </c>
      <c r="BH709" s="190">
        <f ca="1">IF($AG709&gt;0,OFFSET(DATA!$F$6,BH$10+27*(7-$AE$8),$AF709,1,1)/OFFSET(DATA!$F$6,BH$10,$AF709,1,1),0)</f>
        <v>0</v>
      </c>
      <c r="BI709" s="190">
        <f ca="1">IF($AG709&gt;0,OFFSET(DATA!$F$6,BI$10+27*(7-$AE$8),$AF709,1,1)/OFFSET(DATA!$F$6,BI$10,$AF709,1,1),0)</f>
        <v>0</v>
      </c>
      <c r="BJ709" s="190">
        <f ca="1">IF($AG709&gt;0,OFFSET(DATA!$F$6,BJ$10+27*(7-$AE$8),$AF709,1,1)/OFFSET(DATA!$F$6,BJ$10,$AF709,1,1),0)</f>
        <v>0</v>
      </c>
      <c r="BK709" s="190">
        <f ca="1">IF($AG709&gt;0,OFFSET(DATA!$F$6,BK$10+27*(7-$AE$8),$AF709,1,1)/OFFSET(DATA!$F$6,BK$10,$AF709,1,1),0)</f>
        <v>0</v>
      </c>
      <c r="BL709" s="190">
        <f ca="1">IF($AG709&gt;0,OFFSET(DATA!$F$6,BL$10+27*(7-$AE$8),$AF709,1,1)/OFFSET(DATA!$F$6,BL$10,$AF709,1,1),0)</f>
        <v>0</v>
      </c>
      <c r="BM709" s="190">
        <f ca="1">IF($AG709&gt;0,OFFSET(DATA!$F$6,BM$10+27*(7-$AE$8),$AF709,1,1)/OFFSET(DATA!$F$6,BM$10,$AF709,1,1),0)</f>
        <v>0</v>
      </c>
      <c r="BN709" s="190">
        <f ca="1">IF($AG709&gt;0,OFFSET(DATA!$F$6,BN$10+27*(7-$AE$8),$AF709,1,1)/OFFSET(DATA!$F$6,BN$10,$AF709,1,1),0)</f>
        <v>0</v>
      </c>
      <c r="BO709" s="190">
        <f ca="1">IF($AG709&gt;0,OFFSET(DATA!$F$6,BO$10+27*(7-$AE$8),$AF709,1,1)/OFFSET(DATA!$F$6,BO$10,$AF709,1,1),0)</f>
        <v>0</v>
      </c>
      <c r="BP709" s="190">
        <f ca="1">IF($AG709&gt;0,OFFSET(DATA!$F$6,BP$10+27*(7-$AE$8),$AF709,1,1)/OFFSET(DATA!$F$6,BP$10,$AF709,1,1),0)</f>
        <v>0</v>
      </c>
      <c r="BQ709" s="190">
        <f ca="1">IF($AG709&gt;0,OFFSET(DATA!$F$6,BQ$10+27*(7-$AE$8),$AF709,1,1)/OFFSET(DATA!$F$6,BQ$10,$AF709,1,1),0)</f>
        <v>0</v>
      </c>
      <c r="BR709" s="190">
        <f ca="1">IF($AG709&gt;0,OFFSET(DATA!$F$6,BR$10+27*(7-$AE$8),$AF709,1,1)/OFFSET(DATA!$F$6,BR$10,$AF709,1,1),0)</f>
        <v>0</v>
      </c>
      <c r="BS709" s="190">
        <f ca="1">IF($AG709&gt;0,OFFSET(DATA!$F$6,BS$10+27*(7-$AE$8),$AF709,1,1)/OFFSET(DATA!$F$6,BS$10,$AF709,1,1),0)</f>
        <v>0</v>
      </c>
      <c r="BT709" s="190">
        <f ca="1">IF($AG709&gt;0,OFFSET(DATA!$F$6,BT$10+27*(7-$AE$8),$AF709,1,1)/OFFSET(DATA!$F$6,BT$10,$AF709,1,1),0)</f>
        <v>0</v>
      </c>
      <c r="BU709" s="190">
        <f ca="1">IF($AG709&gt;0,OFFSET(DATA!$F$6,BU$10+27*(7-$AE$8),$AF709,1,1)/OFFSET(DATA!$F$6,BU$10,$AF709,1,1),0)</f>
        <v>0</v>
      </c>
      <c r="BV709" s="190">
        <f ca="1">IF($AG709&gt;0,OFFSET(DATA!$F$6,BV$10+27*(7-$AE$8),$AF709,1,1)/OFFSET(DATA!$F$6,BV$10,$AF709,1,1),0)</f>
        <v>0</v>
      </c>
      <c r="BW709" s="190">
        <f ca="1">IF($AG709&gt;0,OFFSET(DATA!$F$6,BW$10+27*(7-$AE$8),$AF709,1,1)/OFFSET(DATA!$F$6,BW$10,$AF709,1,1),0)</f>
        <v>0</v>
      </c>
      <c r="BX709" s="190">
        <f ca="1">IF($AG709&gt;0,OFFSET(DATA!$F$6,BX$10+27*(7-$AE$8),$AF709,1,1)/OFFSET(DATA!$F$6,BX$10,$AF709,1,1),0)</f>
        <v>0</v>
      </c>
    </row>
    <row r="710" spans="32:76" x14ac:dyDescent="0.2">
      <c r="AF710" s="166">
        <v>699</v>
      </c>
      <c r="AG710" s="96">
        <f ca="1">OFFSET(DATA!$F$6,$AF$10,$AF710,1,1)</f>
        <v>0</v>
      </c>
      <c r="AH710" s="190">
        <f ca="1">IF($AG710&gt;0,OFFSET(DATA!$F$6,$AF$10+27*AH$10,$AF710,1,1)/$AG710,0)</f>
        <v>0</v>
      </c>
      <c r="AI710" s="190">
        <f ca="1">IF($AG710&gt;0,OFFSET(DATA!$F$6,$AF$10+27*AI$10,$AF710,1,1)/$AG710,0)</f>
        <v>0</v>
      </c>
      <c r="AJ710" s="190">
        <f ca="1">IF($AG710&gt;0,OFFSET(DATA!$F$6,$AF$10+27*AJ$10,$AF710,1,1)/$AG710,0)</f>
        <v>0</v>
      </c>
      <c r="AK710" s="190">
        <f ca="1">IF($AG710&gt;0,OFFSET(DATA!$F$6,$AF$10+27*AK$10,$AF710,1,1)/$AG710,0)</f>
        <v>0</v>
      </c>
      <c r="AL710" s="190">
        <f ca="1">IF($AG710&gt;0,OFFSET(DATA!$F$6,$AF$10+27*AL$10,$AF710,1,1)/$AG710,0)</f>
        <v>0</v>
      </c>
      <c r="AM710" s="190">
        <f ca="1">IF($AG710&gt;0,OFFSET(DATA!$F$6,$AF$10+27*AM$10,$AF710,1,1)/$AG710,0)</f>
        <v>0</v>
      </c>
      <c r="AN710" s="166">
        <f ca="1">OFFSET(DATA!$F$6,$AF$10+27*AN$10,$AF710,1,1)</f>
        <v>0</v>
      </c>
      <c r="AO710" s="166">
        <f t="shared" ca="1" si="21"/>
        <v>0</v>
      </c>
      <c r="AQ710" s="96">
        <f ca="1">OFFSET(DATA!$F$6,25,$AF710,1,1)</f>
        <v>0</v>
      </c>
      <c r="AR710" s="190">
        <f ca="1">IF($AQ710&gt;0,OFFSET(DATA!$F$6,25+27*AR$10,$AF710,1,1)/$AQ710,0)</f>
        <v>0</v>
      </c>
      <c r="AS710" s="190">
        <f ca="1">IF($AQ710&gt;0,OFFSET(DATA!$F$6,25+27*AS$10,$AF710,1,1)/$AQ710,0)</f>
        <v>0</v>
      </c>
      <c r="AT710" s="190">
        <f ca="1">IF($AQ710&gt;0,OFFSET(DATA!$F$6,25+27*AT$10,$AF710,1,1)/$AQ710,0)</f>
        <v>0</v>
      </c>
      <c r="AU710" s="190">
        <f ca="1">IF($AQ710&gt;0,OFFSET(DATA!$F$6,25+27*AU$10,$AF710,1,1)/$AQ710,0)</f>
        <v>0</v>
      </c>
      <c r="AV710" s="190">
        <f ca="1">IF($AQ710&gt;0,OFFSET(DATA!$F$6,25+27*AV$10,$AF710,1,1)/$AQ710,0)</f>
        <v>0</v>
      </c>
      <c r="AW710" s="190">
        <f ca="1">IF($AQ710&gt;0,OFFSET(DATA!$F$6,25+27*AW$10,$AF710,1,1)/$AQ710,0)</f>
        <v>0</v>
      </c>
      <c r="AZ710" s="166">
        <f t="shared" ca="1" si="22"/>
        <v>1</v>
      </c>
      <c r="BA710" s="190">
        <f ca="1">IF($AG710&gt;0,OFFSET(DATA!$F$6,BA$10+27*(7-$AE$8),$AF710,1,1)/OFFSET(DATA!$F$6,BA$10,$AF710,1,1),0)</f>
        <v>0</v>
      </c>
      <c r="BB710" s="190">
        <f ca="1">IF($AG710&gt;0,OFFSET(DATA!$F$6,BB$10+27*(7-$AE$8),$AF710,1,1)/OFFSET(DATA!$F$6,BB$10,$AF710,1,1),0)</f>
        <v>0</v>
      </c>
      <c r="BC710" s="190">
        <f ca="1">IF($AG710&gt;0,OFFSET(DATA!$F$6,BC$10+27*(7-$AE$8),$AF710,1,1)/OFFSET(DATA!$F$6,BC$10,$AF710,1,1),0)</f>
        <v>0</v>
      </c>
      <c r="BD710" s="190">
        <f ca="1">IF($AG710&gt;0,OFFSET(DATA!$F$6,BD$10+27*(7-$AE$8),$AF710,1,1)/OFFSET(DATA!$F$6,BD$10,$AF710,1,1),0)</f>
        <v>0</v>
      </c>
      <c r="BE710" s="190">
        <f ca="1">IF($AG710&gt;0,OFFSET(DATA!$F$6,BE$10+27*(7-$AE$8),$AF710,1,1)/OFFSET(DATA!$F$6,BE$10,$AF710,1,1),0)</f>
        <v>0</v>
      </c>
      <c r="BF710" s="190">
        <f ca="1">IF($AG710&gt;0,OFFSET(DATA!$F$6,BF$10+27*(7-$AE$8),$AF710,1,1)/OFFSET(DATA!$F$6,BF$10,$AF710,1,1),0)</f>
        <v>0</v>
      </c>
      <c r="BG710" s="190">
        <f ca="1">IF($AG710&gt;0,OFFSET(DATA!$F$6,BG$10+27*(7-$AE$8),$AF710,1,1)/OFFSET(DATA!$F$6,BG$10,$AF710,1,1),0)</f>
        <v>0</v>
      </c>
      <c r="BH710" s="190">
        <f ca="1">IF($AG710&gt;0,OFFSET(DATA!$F$6,BH$10+27*(7-$AE$8),$AF710,1,1)/OFFSET(DATA!$F$6,BH$10,$AF710,1,1),0)</f>
        <v>0</v>
      </c>
      <c r="BI710" s="190">
        <f ca="1">IF($AG710&gt;0,OFFSET(DATA!$F$6,BI$10+27*(7-$AE$8),$AF710,1,1)/OFFSET(DATA!$F$6,BI$10,$AF710,1,1),0)</f>
        <v>0</v>
      </c>
      <c r="BJ710" s="190">
        <f ca="1">IF($AG710&gt;0,OFFSET(DATA!$F$6,BJ$10+27*(7-$AE$8),$AF710,1,1)/OFFSET(DATA!$F$6,BJ$10,$AF710,1,1),0)</f>
        <v>0</v>
      </c>
      <c r="BK710" s="190">
        <f ca="1">IF($AG710&gt;0,OFFSET(DATA!$F$6,BK$10+27*(7-$AE$8),$AF710,1,1)/OFFSET(DATA!$F$6,BK$10,$AF710,1,1),0)</f>
        <v>0</v>
      </c>
      <c r="BL710" s="190">
        <f ca="1">IF($AG710&gt;0,OFFSET(DATA!$F$6,BL$10+27*(7-$AE$8),$AF710,1,1)/OFFSET(DATA!$F$6,BL$10,$AF710,1,1),0)</f>
        <v>0</v>
      </c>
      <c r="BM710" s="190">
        <f ca="1">IF($AG710&gt;0,OFFSET(DATA!$F$6,BM$10+27*(7-$AE$8),$AF710,1,1)/OFFSET(DATA!$F$6,BM$10,$AF710,1,1),0)</f>
        <v>0</v>
      </c>
      <c r="BN710" s="190">
        <f ca="1">IF($AG710&gt;0,OFFSET(DATA!$F$6,BN$10+27*(7-$AE$8),$AF710,1,1)/OFFSET(DATA!$F$6,BN$10,$AF710,1,1),0)</f>
        <v>0</v>
      </c>
      <c r="BO710" s="190">
        <f ca="1">IF($AG710&gt;0,OFFSET(DATA!$F$6,BO$10+27*(7-$AE$8),$AF710,1,1)/OFFSET(DATA!$F$6,BO$10,$AF710,1,1),0)</f>
        <v>0</v>
      </c>
      <c r="BP710" s="190">
        <f ca="1">IF($AG710&gt;0,OFFSET(DATA!$F$6,BP$10+27*(7-$AE$8),$AF710,1,1)/OFFSET(DATA!$F$6,BP$10,$AF710,1,1),0)</f>
        <v>0</v>
      </c>
      <c r="BQ710" s="190">
        <f ca="1">IF($AG710&gt;0,OFFSET(DATA!$F$6,BQ$10+27*(7-$AE$8),$AF710,1,1)/OFFSET(DATA!$F$6,BQ$10,$AF710,1,1),0)</f>
        <v>0</v>
      </c>
      <c r="BR710" s="190">
        <f ca="1">IF($AG710&gt;0,OFFSET(DATA!$F$6,BR$10+27*(7-$AE$8),$AF710,1,1)/OFFSET(DATA!$F$6,BR$10,$AF710,1,1),0)</f>
        <v>0</v>
      </c>
      <c r="BS710" s="190">
        <f ca="1">IF($AG710&gt;0,OFFSET(DATA!$F$6,BS$10+27*(7-$AE$8),$AF710,1,1)/OFFSET(DATA!$F$6,BS$10,$AF710,1,1),0)</f>
        <v>0</v>
      </c>
      <c r="BT710" s="190">
        <f ca="1">IF($AG710&gt;0,OFFSET(DATA!$F$6,BT$10+27*(7-$AE$8),$AF710,1,1)/OFFSET(DATA!$F$6,BT$10,$AF710,1,1),0)</f>
        <v>0</v>
      </c>
      <c r="BU710" s="190">
        <f ca="1">IF($AG710&gt;0,OFFSET(DATA!$F$6,BU$10+27*(7-$AE$8),$AF710,1,1)/OFFSET(DATA!$F$6,BU$10,$AF710,1,1),0)</f>
        <v>0</v>
      </c>
      <c r="BV710" s="190">
        <f ca="1">IF($AG710&gt;0,OFFSET(DATA!$F$6,BV$10+27*(7-$AE$8),$AF710,1,1)/OFFSET(DATA!$F$6,BV$10,$AF710,1,1),0)</f>
        <v>0</v>
      </c>
      <c r="BW710" s="190">
        <f ca="1">IF($AG710&gt;0,OFFSET(DATA!$F$6,BW$10+27*(7-$AE$8),$AF710,1,1)/OFFSET(DATA!$F$6,BW$10,$AF710,1,1),0)</f>
        <v>0</v>
      </c>
      <c r="BX710" s="190">
        <f ca="1">IF($AG710&gt;0,OFFSET(DATA!$F$6,BX$10+27*(7-$AE$8),$AF710,1,1)/OFFSET(DATA!$F$6,BX$10,$AF710,1,1),0)</f>
        <v>0</v>
      </c>
    </row>
    <row r="711" spans="32:76" x14ac:dyDescent="0.2">
      <c r="AF711" s="166">
        <v>700</v>
      </c>
      <c r="AG711" s="96">
        <f ca="1">OFFSET(DATA!$F$6,$AF$10,$AF711,1,1)</f>
        <v>0</v>
      </c>
      <c r="AH711" s="190">
        <f ca="1">IF($AG711&gt;0,OFFSET(DATA!$F$6,$AF$10+27*AH$10,$AF711,1,1)/$AG711,0)</f>
        <v>0</v>
      </c>
      <c r="AI711" s="190">
        <f ca="1">IF($AG711&gt;0,OFFSET(DATA!$F$6,$AF$10+27*AI$10,$AF711,1,1)/$AG711,0)</f>
        <v>0</v>
      </c>
      <c r="AJ711" s="190">
        <f ca="1">IF($AG711&gt;0,OFFSET(DATA!$F$6,$AF$10+27*AJ$10,$AF711,1,1)/$AG711,0)</f>
        <v>0</v>
      </c>
      <c r="AK711" s="190">
        <f ca="1">IF($AG711&gt;0,OFFSET(DATA!$F$6,$AF$10+27*AK$10,$AF711,1,1)/$AG711,0)</f>
        <v>0</v>
      </c>
      <c r="AL711" s="190">
        <f ca="1">IF($AG711&gt;0,OFFSET(DATA!$F$6,$AF$10+27*AL$10,$AF711,1,1)/$AG711,0)</f>
        <v>0</v>
      </c>
      <c r="AM711" s="190">
        <f ca="1">IF($AG711&gt;0,OFFSET(DATA!$F$6,$AF$10+27*AM$10,$AF711,1,1)/$AG711,0)</f>
        <v>0</v>
      </c>
      <c r="AN711" s="166">
        <f ca="1">OFFSET(DATA!$F$6,$AF$10+27*AN$10,$AF711,1,1)</f>
        <v>0</v>
      </c>
      <c r="AO711" s="166">
        <f t="shared" ca="1" si="21"/>
        <v>0</v>
      </c>
      <c r="AQ711" s="96">
        <f ca="1">OFFSET(DATA!$F$6,25,$AF711,1,1)</f>
        <v>0</v>
      </c>
      <c r="AR711" s="190">
        <f ca="1">IF($AQ711&gt;0,OFFSET(DATA!$F$6,25+27*AR$10,$AF711,1,1)/$AQ711,0)</f>
        <v>0</v>
      </c>
      <c r="AS711" s="190">
        <f ca="1">IF($AQ711&gt;0,OFFSET(DATA!$F$6,25+27*AS$10,$AF711,1,1)/$AQ711,0)</f>
        <v>0</v>
      </c>
      <c r="AT711" s="190">
        <f ca="1">IF($AQ711&gt;0,OFFSET(DATA!$F$6,25+27*AT$10,$AF711,1,1)/$AQ711,0)</f>
        <v>0</v>
      </c>
      <c r="AU711" s="190">
        <f ca="1">IF($AQ711&gt;0,OFFSET(DATA!$F$6,25+27*AU$10,$AF711,1,1)/$AQ711,0)</f>
        <v>0</v>
      </c>
      <c r="AV711" s="190">
        <f ca="1">IF($AQ711&gt;0,OFFSET(DATA!$F$6,25+27*AV$10,$AF711,1,1)/$AQ711,0)</f>
        <v>0</v>
      </c>
      <c r="AW711" s="190">
        <f ca="1">IF($AQ711&gt;0,OFFSET(DATA!$F$6,25+27*AW$10,$AF711,1,1)/$AQ711,0)</f>
        <v>0</v>
      </c>
      <c r="AZ711" s="166">
        <f t="shared" ca="1" si="22"/>
        <v>1</v>
      </c>
      <c r="BA711" s="190">
        <f ca="1">IF($AG711&gt;0,OFFSET(DATA!$F$6,BA$10+27*(7-$AE$8),$AF711,1,1)/OFFSET(DATA!$F$6,BA$10,$AF711,1,1),0)</f>
        <v>0</v>
      </c>
      <c r="BB711" s="190">
        <f ca="1">IF($AG711&gt;0,OFFSET(DATA!$F$6,BB$10+27*(7-$AE$8),$AF711,1,1)/OFFSET(DATA!$F$6,BB$10,$AF711,1,1),0)</f>
        <v>0</v>
      </c>
      <c r="BC711" s="190">
        <f ca="1">IF($AG711&gt;0,OFFSET(DATA!$F$6,BC$10+27*(7-$AE$8),$AF711,1,1)/OFFSET(DATA!$F$6,BC$10,$AF711,1,1),0)</f>
        <v>0</v>
      </c>
      <c r="BD711" s="190">
        <f ca="1">IF($AG711&gt;0,OFFSET(DATA!$F$6,BD$10+27*(7-$AE$8),$AF711,1,1)/OFFSET(DATA!$F$6,BD$10,$AF711,1,1),0)</f>
        <v>0</v>
      </c>
      <c r="BE711" s="190">
        <f ca="1">IF($AG711&gt;0,OFFSET(DATA!$F$6,BE$10+27*(7-$AE$8),$AF711,1,1)/OFFSET(DATA!$F$6,BE$10,$AF711,1,1),0)</f>
        <v>0</v>
      </c>
      <c r="BF711" s="190">
        <f ca="1">IF($AG711&gt;0,OFFSET(DATA!$F$6,BF$10+27*(7-$AE$8),$AF711,1,1)/OFFSET(DATA!$F$6,BF$10,$AF711,1,1),0)</f>
        <v>0</v>
      </c>
      <c r="BG711" s="190">
        <f ca="1">IF($AG711&gt;0,OFFSET(DATA!$F$6,BG$10+27*(7-$AE$8),$AF711,1,1)/OFFSET(DATA!$F$6,BG$10,$AF711,1,1),0)</f>
        <v>0</v>
      </c>
      <c r="BH711" s="190">
        <f ca="1">IF($AG711&gt;0,OFFSET(DATA!$F$6,BH$10+27*(7-$AE$8),$AF711,1,1)/OFFSET(DATA!$F$6,BH$10,$AF711,1,1),0)</f>
        <v>0</v>
      </c>
      <c r="BI711" s="190">
        <f ca="1">IF($AG711&gt;0,OFFSET(DATA!$F$6,BI$10+27*(7-$AE$8),$AF711,1,1)/OFFSET(DATA!$F$6,BI$10,$AF711,1,1),0)</f>
        <v>0</v>
      </c>
      <c r="BJ711" s="190">
        <f ca="1">IF($AG711&gt;0,OFFSET(DATA!$F$6,BJ$10+27*(7-$AE$8),$AF711,1,1)/OFFSET(DATA!$F$6,BJ$10,$AF711,1,1),0)</f>
        <v>0</v>
      </c>
      <c r="BK711" s="190">
        <f ca="1">IF($AG711&gt;0,OFFSET(DATA!$F$6,BK$10+27*(7-$AE$8),$AF711,1,1)/OFFSET(DATA!$F$6,BK$10,$AF711,1,1),0)</f>
        <v>0</v>
      </c>
      <c r="BL711" s="190">
        <f ca="1">IF($AG711&gt;0,OFFSET(DATA!$F$6,BL$10+27*(7-$AE$8),$AF711,1,1)/OFFSET(DATA!$F$6,BL$10,$AF711,1,1),0)</f>
        <v>0</v>
      </c>
      <c r="BM711" s="190">
        <f ca="1">IF($AG711&gt;0,OFFSET(DATA!$F$6,BM$10+27*(7-$AE$8),$AF711,1,1)/OFFSET(DATA!$F$6,BM$10,$AF711,1,1),0)</f>
        <v>0</v>
      </c>
      <c r="BN711" s="190">
        <f ca="1">IF($AG711&gt;0,OFFSET(DATA!$F$6,BN$10+27*(7-$AE$8),$AF711,1,1)/OFFSET(DATA!$F$6,BN$10,$AF711,1,1),0)</f>
        <v>0</v>
      </c>
      <c r="BO711" s="190">
        <f ca="1">IF($AG711&gt;0,OFFSET(DATA!$F$6,BO$10+27*(7-$AE$8),$AF711,1,1)/OFFSET(DATA!$F$6,BO$10,$AF711,1,1),0)</f>
        <v>0</v>
      </c>
      <c r="BP711" s="190">
        <f ca="1">IF($AG711&gt;0,OFFSET(DATA!$F$6,BP$10+27*(7-$AE$8),$AF711,1,1)/OFFSET(DATA!$F$6,BP$10,$AF711,1,1),0)</f>
        <v>0</v>
      </c>
      <c r="BQ711" s="190">
        <f ca="1">IF($AG711&gt;0,OFFSET(DATA!$F$6,BQ$10+27*(7-$AE$8),$AF711,1,1)/OFFSET(DATA!$F$6,BQ$10,$AF711,1,1),0)</f>
        <v>0</v>
      </c>
      <c r="BR711" s="190">
        <f ca="1">IF($AG711&gt;0,OFFSET(DATA!$F$6,BR$10+27*(7-$AE$8),$AF711,1,1)/OFFSET(DATA!$F$6,BR$10,$AF711,1,1),0)</f>
        <v>0</v>
      </c>
      <c r="BS711" s="190">
        <f ca="1">IF($AG711&gt;0,OFFSET(DATA!$F$6,BS$10+27*(7-$AE$8),$AF711,1,1)/OFFSET(DATA!$F$6,BS$10,$AF711,1,1),0)</f>
        <v>0</v>
      </c>
      <c r="BT711" s="190">
        <f ca="1">IF($AG711&gt;0,OFFSET(DATA!$F$6,BT$10+27*(7-$AE$8),$AF711,1,1)/OFFSET(DATA!$F$6,BT$10,$AF711,1,1),0)</f>
        <v>0</v>
      </c>
      <c r="BU711" s="190">
        <f ca="1">IF($AG711&gt;0,OFFSET(DATA!$F$6,BU$10+27*(7-$AE$8),$AF711,1,1)/OFFSET(DATA!$F$6,BU$10,$AF711,1,1),0)</f>
        <v>0</v>
      </c>
      <c r="BV711" s="190">
        <f ca="1">IF($AG711&gt;0,OFFSET(DATA!$F$6,BV$10+27*(7-$AE$8),$AF711,1,1)/OFFSET(DATA!$F$6,BV$10,$AF711,1,1),0)</f>
        <v>0</v>
      </c>
      <c r="BW711" s="190">
        <f ca="1">IF($AG711&gt;0,OFFSET(DATA!$F$6,BW$10+27*(7-$AE$8),$AF711,1,1)/OFFSET(DATA!$F$6,BW$10,$AF711,1,1),0)</f>
        <v>0</v>
      </c>
      <c r="BX711" s="190">
        <f ca="1">IF($AG711&gt;0,OFFSET(DATA!$F$6,BX$10+27*(7-$AE$8),$AF711,1,1)/OFFSET(DATA!$F$6,BX$10,$AF711,1,1),0)</f>
        <v>0</v>
      </c>
    </row>
    <row r="712" spans="32:76" x14ac:dyDescent="0.2">
      <c r="AF712" s="166">
        <v>701</v>
      </c>
      <c r="AG712" s="96">
        <f ca="1">OFFSET(DATA!$F$6,$AF$10,$AF712,1,1)</f>
        <v>0</v>
      </c>
      <c r="AH712" s="190">
        <f ca="1">IF($AG712&gt;0,OFFSET(DATA!$F$6,$AF$10+27*AH$10,$AF712,1,1)/$AG712,0)</f>
        <v>0</v>
      </c>
      <c r="AI712" s="190">
        <f ca="1">IF($AG712&gt;0,OFFSET(DATA!$F$6,$AF$10+27*AI$10,$AF712,1,1)/$AG712,0)</f>
        <v>0</v>
      </c>
      <c r="AJ712" s="190">
        <f ca="1">IF($AG712&gt;0,OFFSET(DATA!$F$6,$AF$10+27*AJ$10,$AF712,1,1)/$AG712,0)</f>
        <v>0</v>
      </c>
      <c r="AK712" s="190">
        <f ca="1">IF($AG712&gt;0,OFFSET(DATA!$F$6,$AF$10+27*AK$10,$AF712,1,1)/$AG712,0)</f>
        <v>0</v>
      </c>
      <c r="AL712" s="190">
        <f ca="1">IF($AG712&gt;0,OFFSET(DATA!$F$6,$AF$10+27*AL$10,$AF712,1,1)/$AG712,0)</f>
        <v>0</v>
      </c>
      <c r="AM712" s="190">
        <f ca="1">IF($AG712&gt;0,OFFSET(DATA!$F$6,$AF$10+27*AM$10,$AF712,1,1)/$AG712,0)</f>
        <v>0</v>
      </c>
      <c r="AN712" s="166">
        <f ca="1">OFFSET(DATA!$F$6,$AF$10+27*AN$10,$AF712,1,1)</f>
        <v>0</v>
      </c>
      <c r="AO712" s="166">
        <f t="shared" ca="1" si="21"/>
        <v>0</v>
      </c>
      <c r="AQ712" s="96">
        <f ca="1">OFFSET(DATA!$F$6,25,$AF712,1,1)</f>
        <v>0</v>
      </c>
      <c r="AR712" s="190">
        <f ca="1">IF($AQ712&gt;0,OFFSET(DATA!$F$6,25+27*AR$10,$AF712,1,1)/$AQ712,0)</f>
        <v>0</v>
      </c>
      <c r="AS712" s="190">
        <f ca="1">IF($AQ712&gt;0,OFFSET(DATA!$F$6,25+27*AS$10,$AF712,1,1)/$AQ712,0)</f>
        <v>0</v>
      </c>
      <c r="AT712" s="190">
        <f ca="1">IF($AQ712&gt;0,OFFSET(DATA!$F$6,25+27*AT$10,$AF712,1,1)/$AQ712,0)</f>
        <v>0</v>
      </c>
      <c r="AU712" s="190">
        <f ca="1">IF($AQ712&gt;0,OFFSET(DATA!$F$6,25+27*AU$10,$AF712,1,1)/$AQ712,0)</f>
        <v>0</v>
      </c>
      <c r="AV712" s="190">
        <f ca="1">IF($AQ712&gt;0,OFFSET(DATA!$F$6,25+27*AV$10,$AF712,1,1)/$AQ712,0)</f>
        <v>0</v>
      </c>
      <c r="AW712" s="190">
        <f ca="1">IF($AQ712&gt;0,OFFSET(DATA!$F$6,25+27*AW$10,$AF712,1,1)/$AQ712,0)</f>
        <v>0</v>
      </c>
      <c r="AZ712" s="166">
        <f t="shared" ca="1" si="22"/>
        <v>1</v>
      </c>
      <c r="BA712" s="190">
        <f ca="1">IF($AG712&gt;0,OFFSET(DATA!$F$6,BA$10+27*(7-$AE$8),$AF712,1,1)/OFFSET(DATA!$F$6,BA$10,$AF712,1,1),0)</f>
        <v>0</v>
      </c>
      <c r="BB712" s="190">
        <f ca="1">IF($AG712&gt;0,OFFSET(DATA!$F$6,BB$10+27*(7-$AE$8),$AF712,1,1)/OFFSET(DATA!$F$6,BB$10,$AF712,1,1),0)</f>
        <v>0</v>
      </c>
      <c r="BC712" s="190">
        <f ca="1">IF($AG712&gt;0,OFFSET(DATA!$F$6,BC$10+27*(7-$AE$8),$AF712,1,1)/OFFSET(DATA!$F$6,BC$10,$AF712,1,1),0)</f>
        <v>0</v>
      </c>
      <c r="BD712" s="190">
        <f ca="1">IF($AG712&gt;0,OFFSET(DATA!$F$6,BD$10+27*(7-$AE$8),$AF712,1,1)/OFFSET(DATA!$F$6,BD$10,$AF712,1,1),0)</f>
        <v>0</v>
      </c>
      <c r="BE712" s="190">
        <f ca="1">IF($AG712&gt;0,OFFSET(DATA!$F$6,BE$10+27*(7-$AE$8),$AF712,1,1)/OFFSET(DATA!$F$6,BE$10,$AF712,1,1),0)</f>
        <v>0</v>
      </c>
      <c r="BF712" s="190">
        <f ca="1">IF($AG712&gt;0,OFFSET(DATA!$F$6,BF$10+27*(7-$AE$8),$AF712,1,1)/OFFSET(DATA!$F$6,BF$10,$AF712,1,1),0)</f>
        <v>0</v>
      </c>
      <c r="BG712" s="190">
        <f ca="1">IF($AG712&gt;0,OFFSET(DATA!$F$6,BG$10+27*(7-$AE$8),$AF712,1,1)/OFFSET(DATA!$F$6,BG$10,$AF712,1,1),0)</f>
        <v>0</v>
      </c>
      <c r="BH712" s="190">
        <f ca="1">IF($AG712&gt;0,OFFSET(DATA!$F$6,BH$10+27*(7-$AE$8),$AF712,1,1)/OFFSET(DATA!$F$6,BH$10,$AF712,1,1),0)</f>
        <v>0</v>
      </c>
      <c r="BI712" s="190">
        <f ca="1">IF($AG712&gt;0,OFFSET(DATA!$F$6,BI$10+27*(7-$AE$8),$AF712,1,1)/OFFSET(DATA!$F$6,BI$10,$AF712,1,1),0)</f>
        <v>0</v>
      </c>
      <c r="BJ712" s="190">
        <f ca="1">IF($AG712&gt;0,OFFSET(DATA!$F$6,BJ$10+27*(7-$AE$8),$AF712,1,1)/OFFSET(DATA!$F$6,BJ$10,$AF712,1,1),0)</f>
        <v>0</v>
      </c>
      <c r="BK712" s="190">
        <f ca="1">IF($AG712&gt;0,OFFSET(DATA!$F$6,BK$10+27*(7-$AE$8),$AF712,1,1)/OFFSET(DATA!$F$6,BK$10,$AF712,1,1),0)</f>
        <v>0</v>
      </c>
      <c r="BL712" s="190">
        <f ca="1">IF($AG712&gt;0,OFFSET(DATA!$F$6,BL$10+27*(7-$AE$8),$AF712,1,1)/OFFSET(DATA!$F$6,BL$10,$AF712,1,1),0)</f>
        <v>0</v>
      </c>
      <c r="BM712" s="190">
        <f ca="1">IF($AG712&gt;0,OFFSET(DATA!$F$6,BM$10+27*(7-$AE$8),$AF712,1,1)/OFFSET(DATA!$F$6,BM$10,$AF712,1,1),0)</f>
        <v>0</v>
      </c>
      <c r="BN712" s="190">
        <f ca="1">IF($AG712&gt;0,OFFSET(DATA!$F$6,BN$10+27*(7-$AE$8),$AF712,1,1)/OFFSET(DATA!$F$6,BN$10,$AF712,1,1),0)</f>
        <v>0</v>
      </c>
      <c r="BO712" s="190">
        <f ca="1">IF($AG712&gt;0,OFFSET(DATA!$F$6,BO$10+27*(7-$AE$8),$AF712,1,1)/OFFSET(DATA!$F$6,BO$10,$AF712,1,1),0)</f>
        <v>0</v>
      </c>
      <c r="BP712" s="190">
        <f ca="1">IF($AG712&gt;0,OFFSET(DATA!$F$6,BP$10+27*(7-$AE$8),$AF712,1,1)/OFFSET(DATA!$F$6,BP$10,$AF712,1,1),0)</f>
        <v>0</v>
      </c>
      <c r="BQ712" s="190">
        <f ca="1">IF($AG712&gt;0,OFFSET(DATA!$F$6,BQ$10+27*(7-$AE$8),$AF712,1,1)/OFFSET(DATA!$F$6,BQ$10,$AF712,1,1),0)</f>
        <v>0</v>
      </c>
      <c r="BR712" s="190">
        <f ca="1">IF($AG712&gt;0,OFFSET(DATA!$F$6,BR$10+27*(7-$AE$8),$AF712,1,1)/OFFSET(DATA!$F$6,BR$10,$AF712,1,1),0)</f>
        <v>0</v>
      </c>
      <c r="BS712" s="190">
        <f ca="1">IF($AG712&gt;0,OFFSET(DATA!$F$6,BS$10+27*(7-$AE$8),$AF712,1,1)/OFFSET(DATA!$F$6,BS$10,$AF712,1,1),0)</f>
        <v>0</v>
      </c>
      <c r="BT712" s="190">
        <f ca="1">IF($AG712&gt;0,OFFSET(DATA!$F$6,BT$10+27*(7-$AE$8),$AF712,1,1)/OFFSET(DATA!$F$6,BT$10,$AF712,1,1),0)</f>
        <v>0</v>
      </c>
      <c r="BU712" s="190">
        <f ca="1">IF($AG712&gt;0,OFFSET(DATA!$F$6,BU$10+27*(7-$AE$8),$AF712,1,1)/OFFSET(DATA!$F$6,BU$10,$AF712,1,1),0)</f>
        <v>0</v>
      </c>
      <c r="BV712" s="190">
        <f ca="1">IF($AG712&gt;0,OFFSET(DATA!$F$6,BV$10+27*(7-$AE$8),$AF712,1,1)/OFFSET(DATA!$F$6,BV$10,$AF712,1,1),0)</f>
        <v>0</v>
      </c>
      <c r="BW712" s="190">
        <f ca="1">IF($AG712&gt;0,OFFSET(DATA!$F$6,BW$10+27*(7-$AE$8),$AF712,1,1)/OFFSET(DATA!$F$6,BW$10,$AF712,1,1),0)</f>
        <v>0</v>
      </c>
      <c r="BX712" s="190">
        <f ca="1">IF($AG712&gt;0,OFFSET(DATA!$F$6,BX$10+27*(7-$AE$8),$AF712,1,1)/OFFSET(DATA!$F$6,BX$10,$AF712,1,1),0)</f>
        <v>0</v>
      </c>
    </row>
    <row r="713" spans="32:76" x14ac:dyDescent="0.2">
      <c r="AF713" s="166">
        <v>702</v>
      </c>
      <c r="AG713" s="96">
        <f ca="1">OFFSET(DATA!$F$6,$AF$10,$AF713,1,1)</f>
        <v>0</v>
      </c>
      <c r="AH713" s="190">
        <f ca="1">IF($AG713&gt;0,OFFSET(DATA!$F$6,$AF$10+27*AH$10,$AF713,1,1)/$AG713,0)</f>
        <v>0</v>
      </c>
      <c r="AI713" s="190">
        <f ca="1">IF($AG713&gt;0,OFFSET(DATA!$F$6,$AF$10+27*AI$10,$AF713,1,1)/$AG713,0)</f>
        <v>0</v>
      </c>
      <c r="AJ713" s="190">
        <f ca="1">IF($AG713&gt;0,OFFSET(DATA!$F$6,$AF$10+27*AJ$10,$AF713,1,1)/$AG713,0)</f>
        <v>0</v>
      </c>
      <c r="AK713" s="190">
        <f ca="1">IF($AG713&gt;0,OFFSET(DATA!$F$6,$AF$10+27*AK$10,$AF713,1,1)/$AG713,0)</f>
        <v>0</v>
      </c>
      <c r="AL713" s="190">
        <f ca="1">IF($AG713&gt;0,OFFSET(DATA!$F$6,$AF$10+27*AL$10,$AF713,1,1)/$AG713,0)</f>
        <v>0</v>
      </c>
      <c r="AM713" s="190">
        <f ca="1">IF($AG713&gt;0,OFFSET(DATA!$F$6,$AF$10+27*AM$10,$AF713,1,1)/$AG713,0)</f>
        <v>0</v>
      </c>
      <c r="AN713" s="166">
        <f ca="1">OFFSET(DATA!$F$6,$AF$10+27*AN$10,$AF713,1,1)</f>
        <v>0</v>
      </c>
      <c r="AO713" s="166">
        <f t="shared" ca="1" si="21"/>
        <v>0</v>
      </c>
      <c r="AQ713" s="96">
        <f ca="1">OFFSET(DATA!$F$6,25,$AF713,1,1)</f>
        <v>0</v>
      </c>
      <c r="AR713" s="190">
        <f ca="1">IF($AQ713&gt;0,OFFSET(DATA!$F$6,25+27*AR$10,$AF713,1,1)/$AQ713,0)</f>
        <v>0</v>
      </c>
      <c r="AS713" s="190">
        <f ca="1">IF($AQ713&gt;0,OFFSET(DATA!$F$6,25+27*AS$10,$AF713,1,1)/$AQ713,0)</f>
        <v>0</v>
      </c>
      <c r="AT713" s="190">
        <f ca="1">IF($AQ713&gt;0,OFFSET(DATA!$F$6,25+27*AT$10,$AF713,1,1)/$AQ713,0)</f>
        <v>0</v>
      </c>
      <c r="AU713" s="190">
        <f ca="1">IF($AQ713&gt;0,OFFSET(DATA!$F$6,25+27*AU$10,$AF713,1,1)/$AQ713,0)</f>
        <v>0</v>
      </c>
      <c r="AV713" s="190">
        <f ca="1">IF($AQ713&gt;0,OFFSET(DATA!$F$6,25+27*AV$10,$AF713,1,1)/$AQ713,0)</f>
        <v>0</v>
      </c>
      <c r="AW713" s="190">
        <f ca="1">IF($AQ713&gt;0,OFFSET(DATA!$F$6,25+27*AW$10,$AF713,1,1)/$AQ713,0)</f>
        <v>0</v>
      </c>
      <c r="AZ713" s="166">
        <f t="shared" ca="1" si="22"/>
        <v>1</v>
      </c>
      <c r="BA713" s="190">
        <f ca="1">IF($AG713&gt;0,OFFSET(DATA!$F$6,BA$10+27*(7-$AE$8),$AF713,1,1)/OFFSET(DATA!$F$6,BA$10,$AF713,1,1),0)</f>
        <v>0</v>
      </c>
      <c r="BB713" s="190">
        <f ca="1">IF($AG713&gt;0,OFFSET(DATA!$F$6,BB$10+27*(7-$AE$8),$AF713,1,1)/OFFSET(DATA!$F$6,BB$10,$AF713,1,1),0)</f>
        <v>0</v>
      </c>
      <c r="BC713" s="190">
        <f ca="1">IF($AG713&gt;0,OFFSET(DATA!$F$6,BC$10+27*(7-$AE$8),$AF713,1,1)/OFFSET(DATA!$F$6,BC$10,$AF713,1,1),0)</f>
        <v>0</v>
      </c>
      <c r="BD713" s="190">
        <f ca="1">IF($AG713&gt;0,OFFSET(DATA!$F$6,BD$10+27*(7-$AE$8),$AF713,1,1)/OFFSET(DATA!$F$6,BD$10,$AF713,1,1),0)</f>
        <v>0</v>
      </c>
      <c r="BE713" s="190">
        <f ca="1">IF($AG713&gt;0,OFFSET(DATA!$F$6,BE$10+27*(7-$AE$8),$AF713,1,1)/OFFSET(DATA!$F$6,BE$10,$AF713,1,1),0)</f>
        <v>0</v>
      </c>
      <c r="BF713" s="190">
        <f ca="1">IF($AG713&gt;0,OFFSET(DATA!$F$6,BF$10+27*(7-$AE$8),$AF713,1,1)/OFFSET(DATA!$F$6,BF$10,$AF713,1,1),0)</f>
        <v>0</v>
      </c>
      <c r="BG713" s="190">
        <f ca="1">IF($AG713&gt;0,OFFSET(DATA!$F$6,BG$10+27*(7-$AE$8),$AF713,1,1)/OFFSET(DATA!$F$6,BG$10,$AF713,1,1),0)</f>
        <v>0</v>
      </c>
      <c r="BH713" s="190">
        <f ca="1">IF($AG713&gt;0,OFFSET(DATA!$F$6,BH$10+27*(7-$AE$8),$AF713,1,1)/OFFSET(DATA!$F$6,BH$10,$AF713,1,1),0)</f>
        <v>0</v>
      </c>
      <c r="BI713" s="190">
        <f ca="1">IF($AG713&gt;0,OFFSET(DATA!$F$6,BI$10+27*(7-$AE$8),$AF713,1,1)/OFFSET(DATA!$F$6,BI$10,$AF713,1,1),0)</f>
        <v>0</v>
      </c>
      <c r="BJ713" s="190">
        <f ca="1">IF($AG713&gt;0,OFFSET(DATA!$F$6,BJ$10+27*(7-$AE$8),$AF713,1,1)/OFFSET(DATA!$F$6,BJ$10,$AF713,1,1),0)</f>
        <v>0</v>
      </c>
      <c r="BK713" s="190">
        <f ca="1">IF($AG713&gt;0,OFFSET(DATA!$F$6,BK$10+27*(7-$AE$8),$AF713,1,1)/OFFSET(DATA!$F$6,BK$10,$AF713,1,1),0)</f>
        <v>0</v>
      </c>
      <c r="BL713" s="190">
        <f ca="1">IF($AG713&gt;0,OFFSET(DATA!$F$6,BL$10+27*(7-$AE$8),$AF713,1,1)/OFFSET(DATA!$F$6,BL$10,$AF713,1,1),0)</f>
        <v>0</v>
      </c>
      <c r="BM713" s="190">
        <f ca="1">IF($AG713&gt;0,OFFSET(DATA!$F$6,BM$10+27*(7-$AE$8),$AF713,1,1)/OFFSET(DATA!$F$6,BM$10,$AF713,1,1),0)</f>
        <v>0</v>
      </c>
      <c r="BN713" s="190">
        <f ca="1">IF($AG713&gt;0,OFFSET(DATA!$F$6,BN$10+27*(7-$AE$8),$AF713,1,1)/OFFSET(DATA!$F$6,BN$10,$AF713,1,1),0)</f>
        <v>0</v>
      </c>
      <c r="BO713" s="190">
        <f ca="1">IF($AG713&gt;0,OFFSET(DATA!$F$6,BO$10+27*(7-$AE$8),$AF713,1,1)/OFFSET(DATA!$F$6,BO$10,$AF713,1,1),0)</f>
        <v>0</v>
      </c>
      <c r="BP713" s="190">
        <f ca="1">IF($AG713&gt;0,OFFSET(DATA!$F$6,BP$10+27*(7-$AE$8),$AF713,1,1)/OFFSET(DATA!$F$6,BP$10,$AF713,1,1),0)</f>
        <v>0</v>
      </c>
      <c r="BQ713" s="190">
        <f ca="1">IF($AG713&gt;0,OFFSET(DATA!$F$6,BQ$10+27*(7-$AE$8),$AF713,1,1)/OFFSET(DATA!$F$6,BQ$10,$AF713,1,1),0)</f>
        <v>0</v>
      </c>
      <c r="BR713" s="190">
        <f ca="1">IF($AG713&gt;0,OFFSET(DATA!$F$6,BR$10+27*(7-$AE$8),$AF713,1,1)/OFFSET(DATA!$F$6,BR$10,$AF713,1,1),0)</f>
        <v>0</v>
      </c>
      <c r="BS713" s="190">
        <f ca="1">IF($AG713&gt;0,OFFSET(DATA!$F$6,BS$10+27*(7-$AE$8),$AF713,1,1)/OFFSET(DATA!$F$6,BS$10,$AF713,1,1),0)</f>
        <v>0</v>
      </c>
      <c r="BT713" s="190">
        <f ca="1">IF($AG713&gt;0,OFFSET(DATA!$F$6,BT$10+27*(7-$AE$8),$AF713,1,1)/OFFSET(DATA!$F$6,BT$10,$AF713,1,1),0)</f>
        <v>0</v>
      </c>
      <c r="BU713" s="190">
        <f ca="1">IF($AG713&gt;0,OFFSET(DATA!$F$6,BU$10+27*(7-$AE$8),$AF713,1,1)/OFFSET(DATA!$F$6,BU$10,$AF713,1,1),0)</f>
        <v>0</v>
      </c>
      <c r="BV713" s="190">
        <f ca="1">IF($AG713&gt;0,OFFSET(DATA!$F$6,BV$10+27*(7-$AE$8),$AF713,1,1)/OFFSET(DATA!$F$6,BV$10,$AF713,1,1),0)</f>
        <v>0</v>
      </c>
      <c r="BW713" s="190">
        <f ca="1">IF($AG713&gt;0,OFFSET(DATA!$F$6,BW$10+27*(7-$AE$8),$AF713,1,1)/OFFSET(DATA!$F$6,BW$10,$AF713,1,1),0)</f>
        <v>0</v>
      </c>
      <c r="BX713" s="190">
        <f ca="1">IF($AG713&gt;0,OFFSET(DATA!$F$6,BX$10+27*(7-$AE$8),$AF713,1,1)/OFFSET(DATA!$F$6,BX$10,$AF713,1,1),0)</f>
        <v>0</v>
      </c>
    </row>
    <row r="714" spans="32:76" x14ac:dyDescent="0.2">
      <c r="AF714" s="166">
        <v>703</v>
      </c>
      <c r="AG714" s="96">
        <f ca="1">OFFSET(DATA!$F$6,$AF$10,$AF714,1,1)</f>
        <v>0</v>
      </c>
      <c r="AH714" s="190">
        <f ca="1">IF($AG714&gt;0,OFFSET(DATA!$F$6,$AF$10+27*AH$10,$AF714,1,1)/$AG714,0)</f>
        <v>0</v>
      </c>
      <c r="AI714" s="190">
        <f ca="1">IF($AG714&gt;0,OFFSET(DATA!$F$6,$AF$10+27*AI$10,$AF714,1,1)/$AG714,0)</f>
        <v>0</v>
      </c>
      <c r="AJ714" s="190">
        <f ca="1">IF($AG714&gt;0,OFFSET(DATA!$F$6,$AF$10+27*AJ$10,$AF714,1,1)/$AG714,0)</f>
        <v>0</v>
      </c>
      <c r="AK714" s="190">
        <f ca="1">IF($AG714&gt;0,OFFSET(DATA!$F$6,$AF$10+27*AK$10,$AF714,1,1)/$AG714,0)</f>
        <v>0</v>
      </c>
      <c r="AL714" s="190">
        <f ca="1">IF($AG714&gt;0,OFFSET(DATA!$F$6,$AF$10+27*AL$10,$AF714,1,1)/$AG714,0)</f>
        <v>0</v>
      </c>
      <c r="AM714" s="190">
        <f ca="1">IF($AG714&gt;0,OFFSET(DATA!$F$6,$AF$10+27*AM$10,$AF714,1,1)/$AG714,0)</f>
        <v>0</v>
      </c>
      <c r="AN714" s="166">
        <f ca="1">OFFSET(DATA!$F$6,$AF$10+27*AN$10,$AF714,1,1)</f>
        <v>0</v>
      </c>
      <c r="AO714" s="166">
        <f t="shared" ca="1" si="21"/>
        <v>0</v>
      </c>
      <c r="AQ714" s="96">
        <f ca="1">OFFSET(DATA!$F$6,25,$AF714,1,1)</f>
        <v>0</v>
      </c>
      <c r="AR714" s="190">
        <f ca="1">IF($AQ714&gt;0,OFFSET(DATA!$F$6,25+27*AR$10,$AF714,1,1)/$AQ714,0)</f>
        <v>0</v>
      </c>
      <c r="AS714" s="190">
        <f ca="1">IF($AQ714&gt;0,OFFSET(DATA!$F$6,25+27*AS$10,$AF714,1,1)/$AQ714,0)</f>
        <v>0</v>
      </c>
      <c r="AT714" s="190">
        <f ca="1">IF($AQ714&gt;0,OFFSET(DATA!$F$6,25+27*AT$10,$AF714,1,1)/$AQ714,0)</f>
        <v>0</v>
      </c>
      <c r="AU714" s="190">
        <f ca="1">IF($AQ714&gt;0,OFFSET(DATA!$F$6,25+27*AU$10,$AF714,1,1)/$AQ714,0)</f>
        <v>0</v>
      </c>
      <c r="AV714" s="190">
        <f ca="1">IF($AQ714&gt;0,OFFSET(DATA!$F$6,25+27*AV$10,$AF714,1,1)/$AQ714,0)</f>
        <v>0</v>
      </c>
      <c r="AW714" s="190">
        <f ca="1">IF($AQ714&gt;0,OFFSET(DATA!$F$6,25+27*AW$10,$AF714,1,1)/$AQ714,0)</f>
        <v>0</v>
      </c>
      <c r="AZ714" s="166">
        <f t="shared" ca="1" si="22"/>
        <v>1</v>
      </c>
      <c r="BA714" s="190">
        <f ca="1">IF($AG714&gt;0,OFFSET(DATA!$F$6,BA$10+27*(7-$AE$8),$AF714,1,1)/OFFSET(DATA!$F$6,BA$10,$AF714,1,1),0)</f>
        <v>0</v>
      </c>
      <c r="BB714" s="190">
        <f ca="1">IF($AG714&gt;0,OFFSET(DATA!$F$6,BB$10+27*(7-$AE$8),$AF714,1,1)/OFFSET(DATA!$F$6,BB$10,$AF714,1,1),0)</f>
        <v>0</v>
      </c>
      <c r="BC714" s="190">
        <f ca="1">IF($AG714&gt;0,OFFSET(DATA!$F$6,BC$10+27*(7-$AE$8),$AF714,1,1)/OFFSET(DATA!$F$6,BC$10,$AF714,1,1),0)</f>
        <v>0</v>
      </c>
      <c r="BD714" s="190">
        <f ca="1">IF($AG714&gt;0,OFFSET(DATA!$F$6,BD$10+27*(7-$AE$8),$AF714,1,1)/OFFSET(DATA!$F$6,BD$10,$AF714,1,1),0)</f>
        <v>0</v>
      </c>
      <c r="BE714" s="190">
        <f ca="1">IF($AG714&gt;0,OFFSET(DATA!$F$6,BE$10+27*(7-$AE$8),$AF714,1,1)/OFFSET(DATA!$F$6,BE$10,$AF714,1,1),0)</f>
        <v>0</v>
      </c>
      <c r="BF714" s="190">
        <f ca="1">IF($AG714&gt;0,OFFSET(DATA!$F$6,BF$10+27*(7-$AE$8),$AF714,1,1)/OFFSET(DATA!$F$6,BF$10,$AF714,1,1),0)</f>
        <v>0</v>
      </c>
      <c r="BG714" s="190">
        <f ca="1">IF($AG714&gt;0,OFFSET(DATA!$F$6,BG$10+27*(7-$AE$8),$AF714,1,1)/OFFSET(DATA!$F$6,BG$10,$AF714,1,1),0)</f>
        <v>0</v>
      </c>
      <c r="BH714" s="190">
        <f ca="1">IF($AG714&gt;0,OFFSET(DATA!$F$6,BH$10+27*(7-$AE$8),$AF714,1,1)/OFFSET(DATA!$F$6,BH$10,$AF714,1,1),0)</f>
        <v>0</v>
      </c>
      <c r="BI714" s="190">
        <f ca="1">IF($AG714&gt;0,OFFSET(DATA!$F$6,BI$10+27*(7-$AE$8),$AF714,1,1)/OFFSET(DATA!$F$6,BI$10,$AF714,1,1),0)</f>
        <v>0</v>
      </c>
      <c r="BJ714" s="190">
        <f ca="1">IF($AG714&gt;0,OFFSET(DATA!$F$6,BJ$10+27*(7-$AE$8),$AF714,1,1)/OFFSET(DATA!$F$6,BJ$10,$AF714,1,1),0)</f>
        <v>0</v>
      </c>
      <c r="BK714" s="190">
        <f ca="1">IF($AG714&gt;0,OFFSET(DATA!$F$6,BK$10+27*(7-$AE$8),$AF714,1,1)/OFFSET(DATA!$F$6,BK$10,$AF714,1,1),0)</f>
        <v>0</v>
      </c>
      <c r="BL714" s="190">
        <f ca="1">IF($AG714&gt;0,OFFSET(DATA!$F$6,BL$10+27*(7-$AE$8),$AF714,1,1)/OFFSET(DATA!$F$6,BL$10,$AF714,1,1),0)</f>
        <v>0</v>
      </c>
      <c r="BM714" s="190">
        <f ca="1">IF($AG714&gt;0,OFFSET(DATA!$F$6,BM$10+27*(7-$AE$8),$AF714,1,1)/OFFSET(DATA!$F$6,BM$10,$AF714,1,1),0)</f>
        <v>0</v>
      </c>
      <c r="BN714" s="190">
        <f ca="1">IF($AG714&gt;0,OFFSET(DATA!$F$6,BN$10+27*(7-$AE$8),$AF714,1,1)/OFFSET(DATA!$F$6,BN$10,$AF714,1,1),0)</f>
        <v>0</v>
      </c>
      <c r="BO714" s="190">
        <f ca="1">IF($AG714&gt;0,OFFSET(DATA!$F$6,BO$10+27*(7-$AE$8),$AF714,1,1)/OFFSET(DATA!$F$6,BO$10,$AF714,1,1),0)</f>
        <v>0</v>
      </c>
      <c r="BP714" s="190">
        <f ca="1">IF($AG714&gt;0,OFFSET(DATA!$F$6,BP$10+27*(7-$AE$8),$AF714,1,1)/OFFSET(DATA!$F$6,BP$10,$AF714,1,1),0)</f>
        <v>0</v>
      </c>
      <c r="BQ714" s="190">
        <f ca="1">IF($AG714&gt;0,OFFSET(DATA!$F$6,BQ$10+27*(7-$AE$8),$AF714,1,1)/OFFSET(DATA!$F$6,BQ$10,$AF714,1,1),0)</f>
        <v>0</v>
      </c>
      <c r="BR714" s="190">
        <f ca="1">IF($AG714&gt;0,OFFSET(DATA!$F$6,BR$10+27*(7-$AE$8),$AF714,1,1)/OFFSET(DATA!$F$6,BR$10,$AF714,1,1),0)</f>
        <v>0</v>
      </c>
      <c r="BS714" s="190">
        <f ca="1">IF($AG714&gt;0,OFFSET(DATA!$F$6,BS$10+27*(7-$AE$8),$AF714,1,1)/OFFSET(DATA!$F$6,BS$10,$AF714,1,1),0)</f>
        <v>0</v>
      </c>
      <c r="BT714" s="190">
        <f ca="1">IF($AG714&gt;0,OFFSET(DATA!$F$6,BT$10+27*(7-$AE$8),$AF714,1,1)/OFFSET(DATA!$F$6,BT$10,$AF714,1,1),0)</f>
        <v>0</v>
      </c>
      <c r="BU714" s="190">
        <f ca="1">IF($AG714&gt;0,OFFSET(DATA!$F$6,BU$10+27*(7-$AE$8),$AF714,1,1)/OFFSET(DATA!$F$6,BU$10,$AF714,1,1),0)</f>
        <v>0</v>
      </c>
      <c r="BV714" s="190">
        <f ca="1">IF($AG714&gt;0,OFFSET(DATA!$F$6,BV$10+27*(7-$AE$8),$AF714,1,1)/OFFSET(DATA!$F$6,BV$10,$AF714,1,1),0)</f>
        <v>0</v>
      </c>
      <c r="BW714" s="190">
        <f ca="1">IF($AG714&gt;0,OFFSET(DATA!$F$6,BW$10+27*(7-$AE$8),$AF714,1,1)/OFFSET(DATA!$F$6,BW$10,$AF714,1,1),0)</f>
        <v>0</v>
      </c>
      <c r="BX714" s="190">
        <f ca="1">IF($AG714&gt;0,OFFSET(DATA!$F$6,BX$10+27*(7-$AE$8),$AF714,1,1)/OFFSET(DATA!$F$6,BX$10,$AF714,1,1),0)</f>
        <v>0</v>
      </c>
    </row>
    <row r="715" spans="32:76" x14ac:dyDescent="0.2">
      <c r="AF715" s="166">
        <v>704</v>
      </c>
      <c r="AG715" s="96">
        <f ca="1">OFFSET(DATA!$F$6,$AF$10,$AF715,1,1)</f>
        <v>0</v>
      </c>
      <c r="AH715" s="190">
        <f ca="1">IF($AG715&gt;0,OFFSET(DATA!$F$6,$AF$10+27*AH$10,$AF715,1,1)/$AG715,0)</f>
        <v>0</v>
      </c>
      <c r="AI715" s="190">
        <f ca="1">IF($AG715&gt;0,OFFSET(DATA!$F$6,$AF$10+27*AI$10,$AF715,1,1)/$AG715,0)</f>
        <v>0</v>
      </c>
      <c r="AJ715" s="190">
        <f ca="1">IF($AG715&gt;0,OFFSET(DATA!$F$6,$AF$10+27*AJ$10,$AF715,1,1)/$AG715,0)</f>
        <v>0</v>
      </c>
      <c r="AK715" s="190">
        <f ca="1">IF($AG715&gt;0,OFFSET(DATA!$F$6,$AF$10+27*AK$10,$AF715,1,1)/$AG715,0)</f>
        <v>0</v>
      </c>
      <c r="AL715" s="190">
        <f ca="1">IF($AG715&gt;0,OFFSET(DATA!$F$6,$AF$10+27*AL$10,$AF715,1,1)/$AG715,0)</f>
        <v>0</v>
      </c>
      <c r="AM715" s="190">
        <f ca="1">IF($AG715&gt;0,OFFSET(DATA!$F$6,$AF$10+27*AM$10,$AF715,1,1)/$AG715,0)</f>
        <v>0</v>
      </c>
      <c r="AN715" s="166">
        <f ca="1">OFFSET(DATA!$F$6,$AF$10+27*AN$10,$AF715,1,1)</f>
        <v>0</v>
      </c>
      <c r="AO715" s="166">
        <f t="shared" ca="1" si="21"/>
        <v>0</v>
      </c>
      <c r="AQ715" s="96">
        <f ca="1">OFFSET(DATA!$F$6,25,$AF715,1,1)</f>
        <v>0</v>
      </c>
      <c r="AR715" s="190">
        <f ca="1">IF($AQ715&gt;0,OFFSET(DATA!$F$6,25+27*AR$10,$AF715,1,1)/$AQ715,0)</f>
        <v>0</v>
      </c>
      <c r="AS715" s="190">
        <f ca="1">IF($AQ715&gt;0,OFFSET(DATA!$F$6,25+27*AS$10,$AF715,1,1)/$AQ715,0)</f>
        <v>0</v>
      </c>
      <c r="AT715" s="190">
        <f ca="1">IF($AQ715&gt;0,OFFSET(DATA!$F$6,25+27*AT$10,$AF715,1,1)/$AQ715,0)</f>
        <v>0</v>
      </c>
      <c r="AU715" s="190">
        <f ca="1">IF($AQ715&gt;0,OFFSET(DATA!$F$6,25+27*AU$10,$AF715,1,1)/$AQ715,0)</f>
        <v>0</v>
      </c>
      <c r="AV715" s="190">
        <f ca="1">IF($AQ715&gt;0,OFFSET(DATA!$F$6,25+27*AV$10,$AF715,1,1)/$AQ715,0)</f>
        <v>0</v>
      </c>
      <c r="AW715" s="190">
        <f ca="1">IF($AQ715&gt;0,OFFSET(DATA!$F$6,25+27*AW$10,$AF715,1,1)/$AQ715,0)</f>
        <v>0</v>
      </c>
      <c r="AZ715" s="166">
        <f t="shared" ca="1" si="22"/>
        <v>1</v>
      </c>
      <c r="BA715" s="190">
        <f ca="1">IF($AG715&gt;0,OFFSET(DATA!$F$6,BA$10+27*(7-$AE$8),$AF715,1,1)/OFFSET(DATA!$F$6,BA$10,$AF715,1,1),0)</f>
        <v>0</v>
      </c>
      <c r="BB715" s="190">
        <f ca="1">IF($AG715&gt;0,OFFSET(DATA!$F$6,BB$10+27*(7-$AE$8),$AF715,1,1)/OFFSET(DATA!$F$6,BB$10,$AF715,1,1),0)</f>
        <v>0</v>
      </c>
      <c r="BC715" s="190">
        <f ca="1">IF($AG715&gt;0,OFFSET(DATA!$F$6,BC$10+27*(7-$AE$8),$AF715,1,1)/OFFSET(DATA!$F$6,BC$10,$AF715,1,1),0)</f>
        <v>0</v>
      </c>
      <c r="BD715" s="190">
        <f ca="1">IF($AG715&gt;0,OFFSET(DATA!$F$6,BD$10+27*(7-$AE$8),$AF715,1,1)/OFFSET(DATA!$F$6,BD$10,$AF715,1,1),0)</f>
        <v>0</v>
      </c>
      <c r="BE715" s="190">
        <f ca="1">IF($AG715&gt;0,OFFSET(DATA!$F$6,BE$10+27*(7-$AE$8),$AF715,1,1)/OFFSET(DATA!$F$6,BE$10,$AF715,1,1),0)</f>
        <v>0</v>
      </c>
      <c r="BF715" s="190">
        <f ca="1">IF($AG715&gt;0,OFFSET(DATA!$F$6,BF$10+27*(7-$AE$8),$AF715,1,1)/OFFSET(DATA!$F$6,BF$10,$AF715,1,1),0)</f>
        <v>0</v>
      </c>
      <c r="BG715" s="190">
        <f ca="1">IF($AG715&gt;0,OFFSET(DATA!$F$6,BG$10+27*(7-$AE$8),$AF715,1,1)/OFFSET(DATA!$F$6,BG$10,$AF715,1,1),0)</f>
        <v>0</v>
      </c>
      <c r="BH715" s="190">
        <f ca="1">IF($AG715&gt;0,OFFSET(DATA!$F$6,BH$10+27*(7-$AE$8),$AF715,1,1)/OFFSET(DATA!$F$6,BH$10,$AF715,1,1),0)</f>
        <v>0</v>
      </c>
      <c r="BI715" s="190">
        <f ca="1">IF($AG715&gt;0,OFFSET(DATA!$F$6,BI$10+27*(7-$AE$8),$AF715,1,1)/OFFSET(DATA!$F$6,BI$10,$AF715,1,1),0)</f>
        <v>0</v>
      </c>
      <c r="BJ715" s="190">
        <f ca="1">IF($AG715&gt;0,OFFSET(DATA!$F$6,BJ$10+27*(7-$AE$8),$AF715,1,1)/OFFSET(DATA!$F$6,BJ$10,$AF715,1,1),0)</f>
        <v>0</v>
      </c>
      <c r="BK715" s="190">
        <f ca="1">IF($AG715&gt;0,OFFSET(DATA!$F$6,BK$10+27*(7-$AE$8),$AF715,1,1)/OFFSET(DATA!$F$6,BK$10,$AF715,1,1),0)</f>
        <v>0</v>
      </c>
      <c r="BL715" s="190">
        <f ca="1">IF($AG715&gt;0,OFFSET(DATA!$F$6,BL$10+27*(7-$AE$8),$AF715,1,1)/OFFSET(DATA!$F$6,BL$10,$AF715,1,1),0)</f>
        <v>0</v>
      </c>
      <c r="BM715" s="190">
        <f ca="1">IF($AG715&gt;0,OFFSET(DATA!$F$6,BM$10+27*(7-$AE$8),$AF715,1,1)/OFFSET(DATA!$F$6,BM$10,$AF715,1,1),0)</f>
        <v>0</v>
      </c>
      <c r="BN715" s="190">
        <f ca="1">IF($AG715&gt;0,OFFSET(DATA!$F$6,BN$10+27*(7-$AE$8),$AF715,1,1)/OFFSET(DATA!$F$6,BN$10,$AF715,1,1),0)</f>
        <v>0</v>
      </c>
      <c r="BO715" s="190">
        <f ca="1">IF($AG715&gt;0,OFFSET(DATA!$F$6,BO$10+27*(7-$AE$8),$AF715,1,1)/OFFSET(DATA!$F$6,BO$10,$AF715,1,1),0)</f>
        <v>0</v>
      </c>
      <c r="BP715" s="190">
        <f ca="1">IF($AG715&gt;0,OFFSET(DATA!$F$6,BP$10+27*(7-$AE$8),$AF715,1,1)/OFFSET(DATA!$F$6,BP$10,$AF715,1,1),0)</f>
        <v>0</v>
      </c>
      <c r="BQ715" s="190">
        <f ca="1">IF($AG715&gt;0,OFFSET(DATA!$F$6,BQ$10+27*(7-$AE$8),$AF715,1,1)/OFFSET(DATA!$F$6,BQ$10,$AF715,1,1),0)</f>
        <v>0</v>
      </c>
      <c r="BR715" s="190">
        <f ca="1">IF($AG715&gt;0,OFFSET(DATA!$F$6,BR$10+27*(7-$AE$8),$AF715,1,1)/OFFSET(DATA!$F$6,BR$10,$AF715,1,1),0)</f>
        <v>0</v>
      </c>
      <c r="BS715" s="190">
        <f ca="1">IF($AG715&gt;0,OFFSET(DATA!$F$6,BS$10+27*(7-$AE$8),$AF715,1,1)/OFFSET(DATA!$F$6,BS$10,$AF715,1,1),0)</f>
        <v>0</v>
      </c>
      <c r="BT715" s="190">
        <f ca="1">IF($AG715&gt;0,OFFSET(DATA!$F$6,BT$10+27*(7-$AE$8),$AF715,1,1)/OFFSET(DATA!$F$6,BT$10,$AF715,1,1),0)</f>
        <v>0</v>
      </c>
      <c r="BU715" s="190">
        <f ca="1">IF($AG715&gt;0,OFFSET(DATA!$F$6,BU$10+27*(7-$AE$8),$AF715,1,1)/OFFSET(DATA!$F$6,BU$10,$AF715,1,1),0)</f>
        <v>0</v>
      </c>
      <c r="BV715" s="190">
        <f ca="1">IF($AG715&gt;0,OFFSET(DATA!$F$6,BV$10+27*(7-$AE$8),$AF715,1,1)/OFFSET(DATA!$F$6,BV$10,$AF715,1,1),0)</f>
        <v>0</v>
      </c>
      <c r="BW715" s="190">
        <f ca="1">IF($AG715&gt;0,OFFSET(DATA!$F$6,BW$10+27*(7-$AE$8),$AF715,1,1)/OFFSET(DATA!$F$6,BW$10,$AF715,1,1),0)</f>
        <v>0</v>
      </c>
      <c r="BX715" s="190">
        <f ca="1">IF($AG715&gt;0,OFFSET(DATA!$F$6,BX$10+27*(7-$AE$8),$AF715,1,1)/OFFSET(DATA!$F$6,BX$10,$AF715,1,1),0)</f>
        <v>0</v>
      </c>
    </row>
    <row r="716" spans="32:76" x14ac:dyDescent="0.2">
      <c r="AF716" s="166">
        <v>705</v>
      </c>
      <c r="AG716" s="96">
        <f ca="1">OFFSET(DATA!$F$6,$AF$10,$AF716,1,1)</f>
        <v>0</v>
      </c>
      <c r="AH716" s="190">
        <f ca="1">IF($AG716&gt;0,OFFSET(DATA!$F$6,$AF$10+27*AH$10,$AF716,1,1)/$AG716,0)</f>
        <v>0</v>
      </c>
      <c r="AI716" s="190">
        <f ca="1">IF($AG716&gt;0,OFFSET(DATA!$F$6,$AF$10+27*AI$10,$AF716,1,1)/$AG716,0)</f>
        <v>0</v>
      </c>
      <c r="AJ716" s="190">
        <f ca="1">IF($AG716&gt;0,OFFSET(DATA!$F$6,$AF$10+27*AJ$10,$AF716,1,1)/$AG716,0)</f>
        <v>0</v>
      </c>
      <c r="AK716" s="190">
        <f ca="1">IF($AG716&gt;0,OFFSET(DATA!$F$6,$AF$10+27*AK$10,$AF716,1,1)/$AG716,0)</f>
        <v>0</v>
      </c>
      <c r="AL716" s="190">
        <f ca="1">IF($AG716&gt;0,OFFSET(DATA!$F$6,$AF$10+27*AL$10,$AF716,1,1)/$AG716,0)</f>
        <v>0</v>
      </c>
      <c r="AM716" s="190">
        <f ca="1">IF($AG716&gt;0,OFFSET(DATA!$F$6,$AF$10+27*AM$10,$AF716,1,1)/$AG716,0)</f>
        <v>0</v>
      </c>
      <c r="AN716" s="166">
        <f ca="1">OFFSET(DATA!$F$6,$AF$10+27*AN$10,$AF716,1,1)</f>
        <v>0</v>
      </c>
      <c r="AO716" s="166">
        <f t="shared" ref="AO716:AO779" ca="1" si="23">IF($AN$8=1,$AN716,$AZ716)</f>
        <v>0</v>
      </c>
      <c r="AQ716" s="96">
        <f ca="1">OFFSET(DATA!$F$6,25,$AF716,1,1)</f>
        <v>0</v>
      </c>
      <c r="AR716" s="190">
        <f ca="1">IF($AQ716&gt;0,OFFSET(DATA!$F$6,25+27*AR$10,$AF716,1,1)/$AQ716,0)</f>
        <v>0</v>
      </c>
      <c r="AS716" s="190">
        <f ca="1">IF($AQ716&gt;0,OFFSET(DATA!$F$6,25+27*AS$10,$AF716,1,1)/$AQ716,0)</f>
        <v>0</v>
      </c>
      <c r="AT716" s="190">
        <f ca="1">IF($AQ716&gt;0,OFFSET(DATA!$F$6,25+27*AT$10,$AF716,1,1)/$AQ716,0)</f>
        <v>0</v>
      </c>
      <c r="AU716" s="190">
        <f ca="1">IF($AQ716&gt;0,OFFSET(DATA!$F$6,25+27*AU$10,$AF716,1,1)/$AQ716,0)</f>
        <v>0</v>
      </c>
      <c r="AV716" s="190">
        <f ca="1">IF($AQ716&gt;0,OFFSET(DATA!$F$6,25+27*AV$10,$AF716,1,1)/$AQ716,0)</f>
        <v>0</v>
      </c>
      <c r="AW716" s="190">
        <f ca="1">IF($AQ716&gt;0,OFFSET(DATA!$F$6,25+27*AW$10,$AF716,1,1)/$AQ716,0)</f>
        <v>0</v>
      </c>
      <c r="AZ716" s="166">
        <f t="shared" ref="AZ716:AZ779" ca="1" si="24">RANK(OFFSET($AZ715,$AF$12,$AF$10,1,1),$BA716:$BX716,OFFSET($AY$21,7-$AE$8,0,1,1))</f>
        <v>1</v>
      </c>
      <c r="BA716" s="190">
        <f ca="1">IF($AG716&gt;0,OFFSET(DATA!$F$6,BA$10+27*(7-$AE$8),$AF716,1,1)/OFFSET(DATA!$F$6,BA$10,$AF716,1,1),0)</f>
        <v>0</v>
      </c>
      <c r="BB716" s="190">
        <f ca="1">IF($AG716&gt;0,OFFSET(DATA!$F$6,BB$10+27*(7-$AE$8),$AF716,1,1)/OFFSET(DATA!$F$6,BB$10,$AF716,1,1),0)</f>
        <v>0</v>
      </c>
      <c r="BC716" s="190">
        <f ca="1">IF($AG716&gt;0,OFFSET(DATA!$F$6,BC$10+27*(7-$AE$8),$AF716,1,1)/OFFSET(DATA!$F$6,BC$10,$AF716,1,1),0)</f>
        <v>0</v>
      </c>
      <c r="BD716" s="190">
        <f ca="1">IF($AG716&gt;0,OFFSET(DATA!$F$6,BD$10+27*(7-$AE$8),$AF716,1,1)/OFFSET(DATA!$F$6,BD$10,$AF716,1,1),0)</f>
        <v>0</v>
      </c>
      <c r="BE716" s="190">
        <f ca="1">IF($AG716&gt;0,OFFSET(DATA!$F$6,BE$10+27*(7-$AE$8),$AF716,1,1)/OFFSET(DATA!$F$6,BE$10,$AF716,1,1),0)</f>
        <v>0</v>
      </c>
      <c r="BF716" s="190">
        <f ca="1">IF($AG716&gt;0,OFFSET(DATA!$F$6,BF$10+27*(7-$AE$8),$AF716,1,1)/OFFSET(DATA!$F$6,BF$10,$AF716,1,1),0)</f>
        <v>0</v>
      </c>
      <c r="BG716" s="190">
        <f ca="1">IF($AG716&gt;0,OFFSET(DATA!$F$6,BG$10+27*(7-$AE$8),$AF716,1,1)/OFFSET(DATA!$F$6,BG$10,$AF716,1,1),0)</f>
        <v>0</v>
      </c>
      <c r="BH716" s="190">
        <f ca="1">IF($AG716&gt;0,OFFSET(DATA!$F$6,BH$10+27*(7-$AE$8),$AF716,1,1)/OFFSET(DATA!$F$6,BH$10,$AF716,1,1),0)</f>
        <v>0</v>
      </c>
      <c r="BI716" s="190">
        <f ca="1">IF($AG716&gt;0,OFFSET(DATA!$F$6,BI$10+27*(7-$AE$8),$AF716,1,1)/OFFSET(DATA!$F$6,BI$10,$AF716,1,1),0)</f>
        <v>0</v>
      </c>
      <c r="BJ716" s="190">
        <f ca="1">IF($AG716&gt;0,OFFSET(DATA!$F$6,BJ$10+27*(7-$AE$8),$AF716,1,1)/OFFSET(DATA!$F$6,BJ$10,$AF716,1,1),0)</f>
        <v>0</v>
      </c>
      <c r="BK716" s="190">
        <f ca="1">IF($AG716&gt;0,OFFSET(DATA!$F$6,BK$10+27*(7-$AE$8),$AF716,1,1)/OFFSET(DATA!$F$6,BK$10,$AF716,1,1),0)</f>
        <v>0</v>
      </c>
      <c r="BL716" s="190">
        <f ca="1">IF($AG716&gt;0,OFFSET(DATA!$F$6,BL$10+27*(7-$AE$8),$AF716,1,1)/OFFSET(DATA!$F$6,BL$10,$AF716,1,1),0)</f>
        <v>0</v>
      </c>
      <c r="BM716" s="190">
        <f ca="1">IF($AG716&gt;0,OFFSET(DATA!$F$6,BM$10+27*(7-$AE$8),$AF716,1,1)/OFFSET(DATA!$F$6,BM$10,$AF716,1,1),0)</f>
        <v>0</v>
      </c>
      <c r="BN716" s="190">
        <f ca="1">IF($AG716&gt;0,OFFSET(DATA!$F$6,BN$10+27*(7-$AE$8),$AF716,1,1)/OFFSET(DATA!$F$6,BN$10,$AF716,1,1),0)</f>
        <v>0</v>
      </c>
      <c r="BO716" s="190">
        <f ca="1">IF($AG716&gt;0,OFFSET(DATA!$F$6,BO$10+27*(7-$AE$8),$AF716,1,1)/OFFSET(DATA!$F$6,BO$10,$AF716,1,1),0)</f>
        <v>0</v>
      </c>
      <c r="BP716" s="190">
        <f ca="1">IF($AG716&gt;0,OFFSET(DATA!$F$6,BP$10+27*(7-$AE$8),$AF716,1,1)/OFFSET(DATA!$F$6,BP$10,$AF716,1,1),0)</f>
        <v>0</v>
      </c>
      <c r="BQ716" s="190">
        <f ca="1">IF($AG716&gt;0,OFFSET(DATA!$F$6,BQ$10+27*(7-$AE$8),$AF716,1,1)/OFFSET(DATA!$F$6,BQ$10,$AF716,1,1),0)</f>
        <v>0</v>
      </c>
      <c r="BR716" s="190">
        <f ca="1">IF($AG716&gt;0,OFFSET(DATA!$F$6,BR$10+27*(7-$AE$8),$AF716,1,1)/OFFSET(DATA!$F$6,BR$10,$AF716,1,1),0)</f>
        <v>0</v>
      </c>
      <c r="BS716" s="190">
        <f ca="1">IF($AG716&gt;0,OFFSET(DATA!$F$6,BS$10+27*(7-$AE$8),$AF716,1,1)/OFFSET(DATA!$F$6,BS$10,$AF716,1,1),0)</f>
        <v>0</v>
      </c>
      <c r="BT716" s="190">
        <f ca="1">IF($AG716&gt;0,OFFSET(DATA!$F$6,BT$10+27*(7-$AE$8),$AF716,1,1)/OFFSET(DATA!$F$6,BT$10,$AF716,1,1),0)</f>
        <v>0</v>
      </c>
      <c r="BU716" s="190">
        <f ca="1">IF($AG716&gt;0,OFFSET(DATA!$F$6,BU$10+27*(7-$AE$8),$AF716,1,1)/OFFSET(DATA!$F$6,BU$10,$AF716,1,1),0)</f>
        <v>0</v>
      </c>
      <c r="BV716" s="190">
        <f ca="1">IF($AG716&gt;0,OFFSET(DATA!$F$6,BV$10+27*(7-$AE$8),$AF716,1,1)/OFFSET(DATA!$F$6,BV$10,$AF716,1,1),0)</f>
        <v>0</v>
      </c>
      <c r="BW716" s="190">
        <f ca="1">IF($AG716&gt;0,OFFSET(DATA!$F$6,BW$10+27*(7-$AE$8),$AF716,1,1)/OFFSET(DATA!$F$6,BW$10,$AF716,1,1),0)</f>
        <v>0</v>
      </c>
      <c r="BX716" s="190">
        <f ca="1">IF($AG716&gt;0,OFFSET(DATA!$F$6,BX$10+27*(7-$AE$8),$AF716,1,1)/OFFSET(DATA!$F$6,BX$10,$AF716,1,1),0)</f>
        <v>0</v>
      </c>
    </row>
    <row r="717" spans="32:76" x14ac:dyDescent="0.2">
      <c r="AF717" s="166">
        <v>706</v>
      </c>
      <c r="AG717" s="96">
        <f ca="1">OFFSET(DATA!$F$6,$AF$10,$AF717,1,1)</f>
        <v>0</v>
      </c>
      <c r="AH717" s="190">
        <f ca="1">IF($AG717&gt;0,OFFSET(DATA!$F$6,$AF$10+27*AH$10,$AF717,1,1)/$AG717,0)</f>
        <v>0</v>
      </c>
      <c r="AI717" s="190">
        <f ca="1">IF($AG717&gt;0,OFFSET(DATA!$F$6,$AF$10+27*AI$10,$AF717,1,1)/$AG717,0)</f>
        <v>0</v>
      </c>
      <c r="AJ717" s="190">
        <f ca="1">IF($AG717&gt;0,OFFSET(DATA!$F$6,$AF$10+27*AJ$10,$AF717,1,1)/$AG717,0)</f>
        <v>0</v>
      </c>
      <c r="AK717" s="190">
        <f ca="1">IF($AG717&gt;0,OFFSET(DATA!$F$6,$AF$10+27*AK$10,$AF717,1,1)/$AG717,0)</f>
        <v>0</v>
      </c>
      <c r="AL717" s="190">
        <f ca="1">IF($AG717&gt;0,OFFSET(DATA!$F$6,$AF$10+27*AL$10,$AF717,1,1)/$AG717,0)</f>
        <v>0</v>
      </c>
      <c r="AM717" s="190">
        <f ca="1">IF($AG717&gt;0,OFFSET(DATA!$F$6,$AF$10+27*AM$10,$AF717,1,1)/$AG717,0)</f>
        <v>0</v>
      </c>
      <c r="AN717" s="166">
        <f ca="1">OFFSET(DATA!$F$6,$AF$10+27*AN$10,$AF717,1,1)</f>
        <v>0</v>
      </c>
      <c r="AO717" s="166">
        <f t="shared" ca="1" si="23"/>
        <v>0</v>
      </c>
      <c r="AQ717" s="96">
        <f ca="1">OFFSET(DATA!$F$6,25,$AF717,1,1)</f>
        <v>0</v>
      </c>
      <c r="AR717" s="190">
        <f ca="1">IF($AQ717&gt;0,OFFSET(DATA!$F$6,25+27*AR$10,$AF717,1,1)/$AQ717,0)</f>
        <v>0</v>
      </c>
      <c r="AS717" s="190">
        <f ca="1">IF($AQ717&gt;0,OFFSET(DATA!$F$6,25+27*AS$10,$AF717,1,1)/$AQ717,0)</f>
        <v>0</v>
      </c>
      <c r="AT717" s="190">
        <f ca="1">IF($AQ717&gt;0,OFFSET(DATA!$F$6,25+27*AT$10,$AF717,1,1)/$AQ717,0)</f>
        <v>0</v>
      </c>
      <c r="AU717" s="190">
        <f ca="1">IF($AQ717&gt;0,OFFSET(DATA!$F$6,25+27*AU$10,$AF717,1,1)/$AQ717,0)</f>
        <v>0</v>
      </c>
      <c r="AV717" s="190">
        <f ca="1">IF($AQ717&gt;0,OFFSET(DATA!$F$6,25+27*AV$10,$AF717,1,1)/$AQ717,0)</f>
        <v>0</v>
      </c>
      <c r="AW717" s="190">
        <f ca="1">IF($AQ717&gt;0,OFFSET(DATA!$F$6,25+27*AW$10,$AF717,1,1)/$AQ717,0)</f>
        <v>0</v>
      </c>
      <c r="AZ717" s="166">
        <f t="shared" ca="1" si="24"/>
        <v>1</v>
      </c>
      <c r="BA717" s="190">
        <f ca="1">IF($AG717&gt;0,OFFSET(DATA!$F$6,BA$10+27*(7-$AE$8),$AF717,1,1)/OFFSET(DATA!$F$6,BA$10,$AF717,1,1),0)</f>
        <v>0</v>
      </c>
      <c r="BB717" s="190">
        <f ca="1">IF($AG717&gt;0,OFFSET(DATA!$F$6,BB$10+27*(7-$AE$8),$AF717,1,1)/OFFSET(DATA!$F$6,BB$10,$AF717,1,1),0)</f>
        <v>0</v>
      </c>
      <c r="BC717" s="190">
        <f ca="1">IF($AG717&gt;0,OFFSET(DATA!$F$6,BC$10+27*(7-$AE$8),$AF717,1,1)/OFFSET(DATA!$F$6,BC$10,$AF717,1,1),0)</f>
        <v>0</v>
      </c>
      <c r="BD717" s="190">
        <f ca="1">IF($AG717&gt;0,OFFSET(DATA!$F$6,BD$10+27*(7-$AE$8),$AF717,1,1)/OFFSET(DATA!$F$6,BD$10,$AF717,1,1),0)</f>
        <v>0</v>
      </c>
      <c r="BE717" s="190">
        <f ca="1">IF($AG717&gt;0,OFFSET(DATA!$F$6,BE$10+27*(7-$AE$8),$AF717,1,1)/OFFSET(DATA!$F$6,BE$10,$AF717,1,1),0)</f>
        <v>0</v>
      </c>
      <c r="BF717" s="190">
        <f ca="1">IF($AG717&gt;0,OFFSET(DATA!$F$6,BF$10+27*(7-$AE$8),$AF717,1,1)/OFFSET(DATA!$F$6,BF$10,$AF717,1,1),0)</f>
        <v>0</v>
      </c>
      <c r="BG717" s="190">
        <f ca="1">IF($AG717&gt;0,OFFSET(DATA!$F$6,BG$10+27*(7-$AE$8),$AF717,1,1)/OFFSET(DATA!$F$6,BG$10,$AF717,1,1),0)</f>
        <v>0</v>
      </c>
      <c r="BH717" s="190">
        <f ca="1">IF($AG717&gt;0,OFFSET(DATA!$F$6,BH$10+27*(7-$AE$8),$AF717,1,1)/OFFSET(DATA!$F$6,BH$10,$AF717,1,1),0)</f>
        <v>0</v>
      </c>
      <c r="BI717" s="190">
        <f ca="1">IF($AG717&gt;0,OFFSET(DATA!$F$6,BI$10+27*(7-$AE$8),$AF717,1,1)/OFFSET(DATA!$F$6,BI$10,$AF717,1,1),0)</f>
        <v>0</v>
      </c>
      <c r="BJ717" s="190">
        <f ca="1">IF($AG717&gt;0,OFFSET(DATA!$F$6,BJ$10+27*(7-$AE$8),$AF717,1,1)/OFFSET(DATA!$F$6,BJ$10,$AF717,1,1),0)</f>
        <v>0</v>
      </c>
      <c r="BK717" s="190">
        <f ca="1">IF($AG717&gt;0,OFFSET(DATA!$F$6,BK$10+27*(7-$AE$8),$AF717,1,1)/OFFSET(DATA!$F$6,BK$10,$AF717,1,1),0)</f>
        <v>0</v>
      </c>
      <c r="BL717" s="190">
        <f ca="1">IF($AG717&gt;0,OFFSET(DATA!$F$6,BL$10+27*(7-$AE$8),$AF717,1,1)/OFFSET(DATA!$F$6,BL$10,$AF717,1,1),0)</f>
        <v>0</v>
      </c>
      <c r="BM717" s="190">
        <f ca="1">IF($AG717&gt;0,OFFSET(DATA!$F$6,BM$10+27*(7-$AE$8),$AF717,1,1)/OFFSET(DATA!$F$6,BM$10,$AF717,1,1),0)</f>
        <v>0</v>
      </c>
      <c r="BN717" s="190">
        <f ca="1">IF($AG717&gt;0,OFFSET(DATA!$F$6,BN$10+27*(7-$AE$8),$AF717,1,1)/OFFSET(DATA!$F$6,BN$10,$AF717,1,1),0)</f>
        <v>0</v>
      </c>
      <c r="BO717" s="190">
        <f ca="1">IF($AG717&gt;0,OFFSET(DATA!$F$6,BO$10+27*(7-$AE$8),$AF717,1,1)/OFFSET(DATA!$F$6,BO$10,$AF717,1,1),0)</f>
        <v>0</v>
      </c>
      <c r="BP717" s="190">
        <f ca="1">IF($AG717&gt;0,OFFSET(DATA!$F$6,BP$10+27*(7-$AE$8),$AF717,1,1)/OFFSET(DATA!$F$6,BP$10,$AF717,1,1),0)</f>
        <v>0</v>
      </c>
      <c r="BQ717" s="190">
        <f ca="1">IF($AG717&gt;0,OFFSET(DATA!$F$6,BQ$10+27*(7-$AE$8),$AF717,1,1)/OFFSET(DATA!$F$6,BQ$10,$AF717,1,1),0)</f>
        <v>0</v>
      </c>
      <c r="BR717" s="190">
        <f ca="1">IF($AG717&gt;0,OFFSET(DATA!$F$6,BR$10+27*(7-$AE$8),$AF717,1,1)/OFFSET(DATA!$F$6,BR$10,$AF717,1,1),0)</f>
        <v>0</v>
      </c>
      <c r="BS717" s="190">
        <f ca="1">IF($AG717&gt;0,OFFSET(DATA!$F$6,BS$10+27*(7-$AE$8),$AF717,1,1)/OFFSET(DATA!$F$6,BS$10,$AF717,1,1),0)</f>
        <v>0</v>
      </c>
      <c r="BT717" s="190">
        <f ca="1">IF($AG717&gt;0,OFFSET(DATA!$F$6,BT$10+27*(7-$AE$8),$AF717,1,1)/OFFSET(DATA!$F$6,BT$10,$AF717,1,1),0)</f>
        <v>0</v>
      </c>
      <c r="BU717" s="190">
        <f ca="1">IF($AG717&gt;0,OFFSET(DATA!$F$6,BU$10+27*(7-$AE$8),$AF717,1,1)/OFFSET(DATA!$F$6,BU$10,$AF717,1,1),0)</f>
        <v>0</v>
      </c>
      <c r="BV717" s="190">
        <f ca="1">IF($AG717&gt;0,OFFSET(DATA!$F$6,BV$10+27*(7-$AE$8),$AF717,1,1)/OFFSET(DATA!$F$6,BV$10,$AF717,1,1),0)</f>
        <v>0</v>
      </c>
      <c r="BW717" s="190">
        <f ca="1">IF($AG717&gt;0,OFFSET(DATA!$F$6,BW$10+27*(7-$AE$8),$AF717,1,1)/OFFSET(DATA!$F$6,BW$10,$AF717,1,1),0)</f>
        <v>0</v>
      </c>
      <c r="BX717" s="190">
        <f ca="1">IF($AG717&gt;0,OFFSET(DATA!$F$6,BX$10+27*(7-$AE$8),$AF717,1,1)/OFFSET(DATA!$F$6,BX$10,$AF717,1,1),0)</f>
        <v>0</v>
      </c>
    </row>
    <row r="718" spans="32:76" x14ac:dyDescent="0.2">
      <c r="AF718" s="166">
        <v>707</v>
      </c>
      <c r="AG718" s="96">
        <f ca="1">OFFSET(DATA!$F$6,$AF$10,$AF718,1,1)</f>
        <v>0</v>
      </c>
      <c r="AH718" s="190">
        <f ca="1">IF($AG718&gt;0,OFFSET(DATA!$F$6,$AF$10+27*AH$10,$AF718,1,1)/$AG718,0)</f>
        <v>0</v>
      </c>
      <c r="AI718" s="190">
        <f ca="1">IF($AG718&gt;0,OFFSET(DATA!$F$6,$AF$10+27*AI$10,$AF718,1,1)/$AG718,0)</f>
        <v>0</v>
      </c>
      <c r="AJ718" s="190">
        <f ca="1">IF($AG718&gt;0,OFFSET(DATA!$F$6,$AF$10+27*AJ$10,$AF718,1,1)/$AG718,0)</f>
        <v>0</v>
      </c>
      <c r="AK718" s="190">
        <f ca="1">IF($AG718&gt;0,OFFSET(DATA!$F$6,$AF$10+27*AK$10,$AF718,1,1)/$AG718,0)</f>
        <v>0</v>
      </c>
      <c r="AL718" s="190">
        <f ca="1">IF($AG718&gt;0,OFFSET(DATA!$F$6,$AF$10+27*AL$10,$AF718,1,1)/$AG718,0)</f>
        <v>0</v>
      </c>
      <c r="AM718" s="190">
        <f ca="1">IF($AG718&gt;0,OFFSET(DATA!$F$6,$AF$10+27*AM$10,$AF718,1,1)/$AG718,0)</f>
        <v>0</v>
      </c>
      <c r="AN718" s="166">
        <f ca="1">OFFSET(DATA!$F$6,$AF$10+27*AN$10,$AF718,1,1)</f>
        <v>0</v>
      </c>
      <c r="AO718" s="166">
        <f t="shared" ca="1" si="23"/>
        <v>0</v>
      </c>
      <c r="AQ718" s="96">
        <f ca="1">OFFSET(DATA!$F$6,25,$AF718,1,1)</f>
        <v>0</v>
      </c>
      <c r="AR718" s="190">
        <f ca="1">IF($AQ718&gt;0,OFFSET(DATA!$F$6,25+27*AR$10,$AF718,1,1)/$AQ718,0)</f>
        <v>0</v>
      </c>
      <c r="AS718" s="190">
        <f ca="1">IF($AQ718&gt;0,OFFSET(DATA!$F$6,25+27*AS$10,$AF718,1,1)/$AQ718,0)</f>
        <v>0</v>
      </c>
      <c r="AT718" s="190">
        <f ca="1">IF($AQ718&gt;0,OFFSET(DATA!$F$6,25+27*AT$10,$AF718,1,1)/$AQ718,0)</f>
        <v>0</v>
      </c>
      <c r="AU718" s="190">
        <f ca="1">IF($AQ718&gt;0,OFFSET(DATA!$F$6,25+27*AU$10,$AF718,1,1)/$AQ718,0)</f>
        <v>0</v>
      </c>
      <c r="AV718" s="190">
        <f ca="1">IF($AQ718&gt;0,OFFSET(DATA!$F$6,25+27*AV$10,$AF718,1,1)/$AQ718,0)</f>
        <v>0</v>
      </c>
      <c r="AW718" s="190">
        <f ca="1">IF($AQ718&gt;0,OFFSET(DATA!$F$6,25+27*AW$10,$AF718,1,1)/$AQ718,0)</f>
        <v>0</v>
      </c>
      <c r="AZ718" s="166">
        <f t="shared" ca="1" si="24"/>
        <v>1</v>
      </c>
      <c r="BA718" s="190">
        <f ca="1">IF($AG718&gt;0,OFFSET(DATA!$F$6,BA$10+27*(7-$AE$8),$AF718,1,1)/OFFSET(DATA!$F$6,BA$10,$AF718,1,1),0)</f>
        <v>0</v>
      </c>
      <c r="BB718" s="190">
        <f ca="1">IF($AG718&gt;0,OFFSET(DATA!$F$6,BB$10+27*(7-$AE$8),$AF718,1,1)/OFFSET(DATA!$F$6,BB$10,$AF718,1,1),0)</f>
        <v>0</v>
      </c>
      <c r="BC718" s="190">
        <f ca="1">IF($AG718&gt;0,OFFSET(DATA!$F$6,BC$10+27*(7-$AE$8),$AF718,1,1)/OFFSET(DATA!$F$6,BC$10,$AF718,1,1),0)</f>
        <v>0</v>
      </c>
      <c r="BD718" s="190">
        <f ca="1">IF($AG718&gt;0,OFFSET(DATA!$F$6,BD$10+27*(7-$AE$8),$AF718,1,1)/OFFSET(DATA!$F$6,BD$10,$AF718,1,1),0)</f>
        <v>0</v>
      </c>
      <c r="BE718" s="190">
        <f ca="1">IF($AG718&gt;0,OFFSET(DATA!$F$6,BE$10+27*(7-$AE$8),$AF718,1,1)/OFFSET(DATA!$F$6,BE$10,$AF718,1,1),0)</f>
        <v>0</v>
      </c>
      <c r="BF718" s="190">
        <f ca="1">IF($AG718&gt;0,OFFSET(DATA!$F$6,BF$10+27*(7-$AE$8),$AF718,1,1)/OFFSET(DATA!$F$6,BF$10,$AF718,1,1),0)</f>
        <v>0</v>
      </c>
      <c r="BG718" s="190">
        <f ca="1">IF($AG718&gt;0,OFFSET(DATA!$F$6,BG$10+27*(7-$AE$8),$AF718,1,1)/OFFSET(DATA!$F$6,BG$10,$AF718,1,1),0)</f>
        <v>0</v>
      </c>
      <c r="BH718" s="190">
        <f ca="1">IF($AG718&gt;0,OFFSET(DATA!$F$6,BH$10+27*(7-$AE$8),$AF718,1,1)/OFFSET(DATA!$F$6,BH$10,$AF718,1,1),0)</f>
        <v>0</v>
      </c>
      <c r="BI718" s="190">
        <f ca="1">IF($AG718&gt;0,OFFSET(DATA!$F$6,BI$10+27*(7-$AE$8),$AF718,1,1)/OFFSET(DATA!$F$6,BI$10,$AF718,1,1),0)</f>
        <v>0</v>
      </c>
      <c r="BJ718" s="190">
        <f ca="1">IF($AG718&gt;0,OFFSET(DATA!$F$6,BJ$10+27*(7-$AE$8),$AF718,1,1)/OFFSET(DATA!$F$6,BJ$10,$AF718,1,1),0)</f>
        <v>0</v>
      </c>
      <c r="BK718" s="190">
        <f ca="1">IF($AG718&gt;0,OFFSET(DATA!$F$6,BK$10+27*(7-$AE$8),$AF718,1,1)/OFFSET(DATA!$F$6,BK$10,$AF718,1,1),0)</f>
        <v>0</v>
      </c>
      <c r="BL718" s="190">
        <f ca="1">IF($AG718&gt;0,OFFSET(DATA!$F$6,BL$10+27*(7-$AE$8),$AF718,1,1)/OFFSET(DATA!$F$6,BL$10,$AF718,1,1),0)</f>
        <v>0</v>
      </c>
      <c r="BM718" s="190">
        <f ca="1">IF($AG718&gt;0,OFFSET(DATA!$F$6,BM$10+27*(7-$AE$8),$AF718,1,1)/OFFSET(DATA!$F$6,BM$10,$AF718,1,1),0)</f>
        <v>0</v>
      </c>
      <c r="BN718" s="190">
        <f ca="1">IF($AG718&gt;0,OFFSET(DATA!$F$6,BN$10+27*(7-$AE$8),$AF718,1,1)/OFFSET(DATA!$F$6,BN$10,$AF718,1,1),0)</f>
        <v>0</v>
      </c>
      <c r="BO718" s="190">
        <f ca="1">IF($AG718&gt;0,OFFSET(DATA!$F$6,BO$10+27*(7-$AE$8),$AF718,1,1)/OFFSET(DATA!$F$6,BO$10,$AF718,1,1),0)</f>
        <v>0</v>
      </c>
      <c r="BP718" s="190">
        <f ca="1">IF($AG718&gt;0,OFFSET(DATA!$F$6,BP$10+27*(7-$AE$8),$AF718,1,1)/OFFSET(DATA!$F$6,BP$10,$AF718,1,1),0)</f>
        <v>0</v>
      </c>
      <c r="BQ718" s="190">
        <f ca="1">IF($AG718&gt;0,OFFSET(DATA!$F$6,BQ$10+27*(7-$AE$8),$AF718,1,1)/OFFSET(DATA!$F$6,BQ$10,$AF718,1,1),0)</f>
        <v>0</v>
      </c>
      <c r="BR718" s="190">
        <f ca="1">IF($AG718&gt;0,OFFSET(DATA!$F$6,BR$10+27*(7-$AE$8),$AF718,1,1)/OFFSET(DATA!$F$6,BR$10,$AF718,1,1),0)</f>
        <v>0</v>
      </c>
      <c r="BS718" s="190">
        <f ca="1">IF($AG718&gt;0,OFFSET(DATA!$F$6,BS$10+27*(7-$AE$8),$AF718,1,1)/OFFSET(DATA!$F$6,BS$10,$AF718,1,1),0)</f>
        <v>0</v>
      </c>
      <c r="BT718" s="190">
        <f ca="1">IF($AG718&gt;0,OFFSET(DATA!$F$6,BT$10+27*(7-$AE$8),$AF718,1,1)/OFFSET(DATA!$F$6,BT$10,$AF718,1,1),0)</f>
        <v>0</v>
      </c>
      <c r="BU718" s="190">
        <f ca="1">IF($AG718&gt;0,OFFSET(DATA!$F$6,BU$10+27*(7-$AE$8),$AF718,1,1)/OFFSET(DATA!$F$6,BU$10,$AF718,1,1),0)</f>
        <v>0</v>
      </c>
      <c r="BV718" s="190">
        <f ca="1">IF($AG718&gt;0,OFFSET(DATA!$F$6,BV$10+27*(7-$AE$8),$AF718,1,1)/OFFSET(DATA!$F$6,BV$10,$AF718,1,1),0)</f>
        <v>0</v>
      </c>
      <c r="BW718" s="190">
        <f ca="1">IF($AG718&gt;0,OFFSET(DATA!$F$6,BW$10+27*(7-$AE$8),$AF718,1,1)/OFFSET(DATA!$F$6,BW$10,$AF718,1,1),0)</f>
        <v>0</v>
      </c>
      <c r="BX718" s="190">
        <f ca="1">IF($AG718&gt;0,OFFSET(DATA!$F$6,BX$10+27*(7-$AE$8),$AF718,1,1)/OFFSET(DATA!$F$6,BX$10,$AF718,1,1),0)</f>
        <v>0</v>
      </c>
    </row>
    <row r="719" spans="32:76" x14ac:dyDescent="0.2">
      <c r="AF719" s="166">
        <v>708</v>
      </c>
      <c r="AG719" s="96">
        <f ca="1">OFFSET(DATA!$F$6,$AF$10,$AF719,1,1)</f>
        <v>0</v>
      </c>
      <c r="AH719" s="190">
        <f ca="1">IF($AG719&gt;0,OFFSET(DATA!$F$6,$AF$10+27*AH$10,$AF719,1,1)/$AG719,0)</f>
        <v>0</v>
      </c>
      <c r="AI719" s="190">
        <f ca="1">IF($AG719&gt;0,OFFSET(DATA!$F$6,$AF$10+27*AI$10,$AF719,1,1)/$AG719,0)</f>
        <v>0</v>
      </c>
      <c r="AJ719" s="190">
        <f ca="1">IF($AG719&gt;0,OFFSET(DATA!$F$6,$AF$10+27*AJ$10,$AF719,1,1)/$AG719,0)</f>
        <v>0</v>
      </c>
      <c r="AK719" s="190">
        <f ca="1">IF($AG719&gt;0,OFFSET(DATA!$F$6,$AF$10+27*AK$10,$AF719,1,1)/$AG719,0)</f>
        <v>0</v>
      </c>
      <c r="AL719" s="190">
        <f ca="1">IF($AG719&gt;0,OFFSET(DATA!$F$6,$AF$10+27*AL$10,$AF719,1,1)/$AG719,0)</f>
        <v>0</v>
      </c>
      <c r="AM719" s="190">
        <f ca="1">IF($AG719&gt;0,OFFSET(DATA!$F$6,$AF$10+27*AM$10,$AF719,1,1)/$AG719,0)</f>
        <v>0</v>
      </c>
      <c r="AN719" s="166">
        <f ca="1">OFFSET(DATA!$F$6,$AF$10+27*AN$10,$AF719,1,1)</f>
        <v>0</v>
      </c>
      <c r="AO719" s="166">
        <f t="shared" ca="1" si="23"/>
        <v>0</v>
      </c>
      <c r="AQ719" s="96">
        <f ca="1">OFFSET(DATA!$F$6,25,$AF719,1,1)</f>
        <v>0</v>
      </c>
      <c r="AR719" s="190">
        <f ca="1">IF($AQ719&gt;0,OFFSET(DATA!$F$6,25+27*AR$10,$AF719,1,1)/$AQ719,0)</f>
        <v>0</v>
      </c>
      <c r="AS719" s="190">
        <f ca="1">IF($AQ719&gt;0,OFFSET(DATA!$F$6,25+27*AS$10,$AF719,1,1)/$AQ719,0)</f>
        <v>0</v>
      </c>
      <c r="AT719" s="190">
        <f ca="1">IF($AQ719&gt;0,OFFSET(DATA!$F$6,25+27*AT$10,$AF719,1,1)/$AQ719,0)</f>
        <v>0</v>
      </c>
      <c r="AU719" s="190">
        <f ca="1">IF($AQ719&gt;0,OFFSET(DATA!$F$6,25+27*AU$10,$AF719,1,1)/$AQ719,0)</f>
        <v>0</v>
      </c>
      <c r="AV719" s="190">
        <f ca="1">IF($AQ719&gt;0,OFFSET(DATA!$F$6,25+27*AV$10,$AF719,1,1)/$AQ719,0)</f>
        <v>0</v>
      </c>
      <c r="AW719" s="190">
        <f ca="1">IF($AQ719&gt;0,OFFSET(DATA!$F$6,25+27*AW$10,$AF719,1,1)/$AQ719,0)</f>
        <v>0</v>
      </c>
      <c r="AZ719" s="166">
        <f t="shared" ca="1" si="24"/>
        <v>1</v>
      </c>
      <c r="BA719" s="190">
        <f ca="1">IF($AG719&gt;0,OFFSET(DATA!$F$6,BA$10+27*(7-$AE$8),$AF719,1,1)/OFFSET(DATA!$F$6,BA$10,$AF719,1,1),0)</f>
        <v>0</v>
      </c>
      <c r="BB719" s="190">
        <f ca="1">IF($AG719&gt;0,OFFSET(DATA!$F$6,BB$10+27*(7-$AE$8),$AF719,1,1)/OFFSET(DATA!$F$6,BB$10,$AF719,1,1),0)</f>
        <v>0</v>
      </c>
      <c r="BC719" s="190">
        <f ca="1">IF($AG719&gt;0,OFFSET(DATA!$F$6,BC$10+27*(7-$AE$8),$AF719,1,1)/OFFSET(DATA!$F$6,BC$10,$AF719,1,1),0)</f>
        <v>0</v>
      </c>
      <c r="BD719" s="190">
        <f ca="1">IF($AG719&gt;0,OFFSET(DATA!$F$6,BD$10+27*(7-$AE$8),$AF719,1,1)/OFFSET(DATA!$F$6,BD$10,$AF719,1,1),0)</f>
        <v>0</v>
      </c>
      <c r="BE719" s="190">
        <f ca="1">IF($AG719&gt;0,OFFSET(DATA!$F$6,BE$10+27*(7-$AE$8),$AF719,1,1)/OFFSET(DATA!$F$6,BE$10,$AF719,1,1),0)</f>
        <v>0</v>
      </c>
      <c r="BF719" s="190">
        <f ca="1">IF($AG719&gt;0,OFFSET(DATA!$F$6,BF$10+27*(7-$AE$8),$AF719,1,1)/OFFSET(DATA!$F$6,BF$10,$AF719,1,1),0)</f>
        <v>0</v>
      </c>
      <c r="BG719" s="190">
        <f ca="1">IF($AG719&gt;0,OFFSET(DATA!$F$6,BG$10+27*(7-$AE$8),$AF719,1,1)/OFFSET(DATA!$F$6,BG$10,$AF719,1,1),0)</f>
        <v>0</v>
      </c>
      <c r="BH719" s="190">
        <f ca="1">IF($AG719&gt;0,OFFSET(DATA!$F$6,BH$10+27*(7-$AE$8),$AF719,1,1)/OFFSET(DATA!$F$6,BH$10,$AF719,1,1),0)</f>
        <v>0</v>
      </c>
      <c r="BI719" s="190">
        <f ca="1">IF($AG719&gt;0,OFFSET(DATA!$F$6,BI$10+27*(7-$AE$8),$AF719,1,1)/OFFSET(DATA!$F$6,BI$10,$AF719,1,1),0)</f>
        <v>0</v>
      </c>
      <c r="BJ719" s="190">
        <f ca="1">IF($AG719&gt;0,OFFSET(DATA!$F$6,BJ$10+27*(7-$AE$8),$AF719,1,1)/OFFSET(DATA!$F$6,BJ$10,$AF719,1,1),0)</f>
        <v>0</v>
      </c>
      <c r="BK719" s="190">
        <f ca="1">IF($AG719&gt;0,OFFSET(DATA!$F$6,BK$10+27*(7-$AE$8),$AF719,1,1)/OFFSET(DATA!$F$6,BK$10,$AF719,1,1),0)</f>
        <v>0</v>
      </c>
      <c r="BL719" s="190">
        <f ca="1">IF($AG719&gt;0,OFFSET(DATA!$F$6,BL$10+27*(7-$AE$8),$AF719,1,1)/OFFSET(DATA!$F$6,BL$10,$AF719,1,1),0)</f>
        <v>0</v>
      </c>
      <c r="BM719" s="190">
        <f ca="1">IF($AG719&gt;0,OFFSET(DATA!$F$6,BM$10+27*(7-$AE$8),$AF719,1,1)/OFFSET(DATA!$F$6,BM$10,$AF719,1,1),0)</f>
        <v>0</v>
      </c>
      <c r="BN719" s="190">
        <f ca="1">IF($AG719&gt;0,OFFSET(DATA!$F$6,BN$10+27*(7-$AE$8),$AF719,1,1)/OFFSET(DATA!$F$6,BN$10,$AF719,1,1),0)</f>
        <v>0</v>
      </c>
      <c r="BO719" s="190">
        <f ca="1">IF($AG719&gt;0,OFFSET(DATA!$F$6,BO$10+27*(7-$AE$8),$AF719,1,1)/OFFSET(DATA!$F$6,BO$10,$AF719,1,1),0)</f>
        <v>0</v>
      </c>
      <c r="BP719" s="190">
        <f ca="1">IF($AG719&gt;0,OFFSET(DATA!$F$6,BP$10+27*(7-$AE$8),$AF719,1,1)/OFFSET(DATA!$F$6,BP$10,$AF719,1,1),0)</f>
        <v>0</v>
      </c>
      <c r="BQ719" s="190">
        <f ca="1">IF($AG719&gt;0,OFFSET(DATA!$F$6,BQ$10+27*(7-$AE$8),$AF719,1,1)/OFFSET(DATA!$F$6,BQ$10,$AF719,1,1),0)</f>
        <v>0</v>
      </c>
      <c r="BR719" s="190">
        <f ca="1">IF($AG719&gt;0,OFFSET(DATA!$F$6,BR$10+27*(7-$AE$8),$AF719,1,1)/OFFSET(DATA!$F$6,BR$10,$AF719,1,1),0)</f>
        <v>0</v>
      </c>
      <c r="BS719" s="190">
        <f ca="1">IF($AG719&gt;0,OFFSET(DATA!$F$6,BS$10+27*(7-$AE$8),$AF719,1,1)/OFFSET(DATA!$F$6,BS$10,$AF719,1,1),0)</f>
        <v>0</v>
      </c>
      <c r="BT719" s="190">
        <f ca="1">IF($AG719&gt;0,OFFSET(DATA!$F$6,BT$10+27*(7-$AE$8),$AF719,1,1)/OFFSET(DATA!$F$6,BT$10,$AF719,1,1),0)</f>
        <v>0</v>
      </c>
      <c r="BU719" s="190">
        <f ca="1">IF($AG719&gt;0,OFFSET(DATA!$F$6,BU$10+27*(7-$AE$8),$AF719,1,1)/OFFSET(DATA!$F$6,BU$10,$AF719,1,1),0)</f>
        <v>0</v>
      </c>
      <c r="BV719" s="190">
        <f ca="1">IF($AG719&gt;0,OFFSET(DATA!$F$6,BV$10+27*(7-$AE$8),$AF719,1,1)/OFFSET(DATA!$F$6,BV$10,$AF719,1,1),0)</f>
        <v>0</v>
      </c>
      <c r="BW719" s="190">
        <f ca="1">IF($AG719&gt;0,OFFSET(DATA!$F$6,BW$10+27*(7-$AE$8),$AF719,1,1)/OFFSET(DATA!$F$6,BW$10,$AF719,1,1),0)</f>
        <v>0</v>
      </c>
      <c r="BX719" s="190">
        <f ca="1">IF($AG719&gt;0,OFFSET(DATA!$F$6,BX$10+27*(7-$AE$8),$AF719,1,1)/OFFSET(DATA!$F$6,BX$10,$AF719,1,1),0)</f>
        <v>0</v>
      </c>
    </row>
    <row r="720" spans="32:76" x14ac:dyDescent="0.2">
      <c r="AF720" s="166">
        <v>709</v>
      </c>
      <c r="AG720" s="96">
        <f ca="1">OFFSET(DATA!$F$6,$AF$10,$AF720,1,1)</f>
        <v>0</v>
      </c>
      <c r="AH720" s="190">
        <f ca="1">IF($AG720&gt;0,OFFSET(DATA!$F$6,$AF$10+27*AH$10,$AF720,1,1)/$AG720,0)</f>
        <v>0</v>
      </c>
      <c r="AI720" s="190">
        <f ca="1">IF($AG720&gt;0,OFFSET(DATA!$F$6,$AF$10+27*AI$10,$AF720,1,1)/$AG720,0)</f>
        <v>0</v>
      </c>
      <c r="AJ720" s="190">
        <f ca="1">IF($AG720&gt;0,OFFSET(DATA!$F$6,$AF$10+27*AJ$10,$AF720,1,1)/$AG720,0)</f>
        <v>0</v>
      </c>
      <c r="AK720" s="190">
        <f ca="1">IF($AG720&gt;0,OFFSET(DATA!$F$6,$AF$10+27*AK$10,$AF720,1,1)/$AG720,0)</f>
        <v>0</v>
      </c>
      <c r="AL720" s="190">
        <f ca="1">IF($AG720&gt;0,OFFSET(DATA!$F$6,$AF$10+27*AL$10,$AF720,1,1)/$AG720,0)</f>
        <v>0</v>
      </c>
      <c r="AM720" s="190">
        <f ca="1">IF($AG720&gt;0,OFFSET(DATA!$F$6,$AF$10+27*AM$10,$AF720,1,1)/$AG720,0)</f>
        <v>0</v>
      </c>
      <c r="AN720" s="166">
        <f ca="1">OFFSET(DATA!$F$6,$AF$10+27*AN$10,$AF720,1,1)</f>
        <v>0</v>
      </c>
      <c r="AO720" s="166">
        <f t="shared" ca="1" si="23"/>
        <v>0</v>
      </c>
      <c r="AQ720" s="96">
        <f ca="1">OFFSET(DATA!$F$6,25,$AF720,1,1)</f>
        <v>0</v>
      </c>
      <c r="AR720" s="190">
        <f ca="1">IF($AQ720&gt;0,OFFSET(DATA!$F$6,25+27*AR$10,$AF720,1,1)/$AQ720,0)</f>
        <v>0</v>
      </c>
      <c r="AS720" s="190">
        <f ca="1">IF($AQ720&gt;0,OFFSET(DATA!$F$6,25+27*AS$10,$AF720,1,1)/$AQ720,0)</f>
        <v>0</v>
      </c>
      <c r="AT720" s="190">
        <f ca="1">IF($AQ720&gt;0,OFFSET(DATA!$F$6,25+27*AT$10,$AF720,1,1)/$AQ720,0)</f>
        <v>0</v>
      </c>
      <c r="AU720" s="190">
        <f ca="1">IF($AQ720&gt;0,OFFSET(DATA!$F$6,25+27*AU$10,$AF720,1,1)/$AQ720,0)</f>
        <v>0</v>
      </c>
      <c r="AV720" s="190">
        <f ca="1">IF($AQ720&gt;0,OFFSET(DATA!$F$6,25+27*AV$10,$AF720,1,1)/$AQ720,0)</f>
        <v>0</v>
      </c>
      <c r="AW720" s="190">
        <f ca="1">IF($AQ720&gt;0,OFFSET(DATA!$F$6,25+27*AW$10,$AF720,1,1)/$AQ720,0)</f>
        <v>0</v>
      </c>
      <c r="AZ720" s="166">
        <f t="shared" ca="1" si="24"/>
        <v>1</v>
      </c>
      <c r="BA720" s="190">
        <f ca="1">IF($AG720&gt;0,OFFSET(DATA!$F$6,BA$10+27*(7-$AE$8),$AF720,1,1)/OFFSET(DATA!$F$6,BA$10,$AF720,1,1),0)</f>
        <v>0</v>
      </c>
      <c r="BB720" s="190">
        <f ca="1">IF($AG720&gt;0,OFFSET(DATA!$F$6,BB$10+27*(7-$AE$8),$AF720,1,1)/OFFSET(DATA!$F$6,BB$10,$AF720,1,1),0)</f>
        <v>0</v>
      </c>
      <c r="BC720" s="190">
        <f ca="1">IF($AG720&gt;0,OFFSET(DATA!$F$6,BC$10+27*(7-$AE$8),$AF720,1,1)/OFFSET(DATA!$F$6,BC$10,$AF720,1,1),0)</f>
        <v>0</v>
      </c>
      <c r="BD720" s="190">
        <f ca="1">IF($AG720&gt;0,OFFSET(DATA!$F$6,BD$10+27*(7-$AE$8),$AF720,1,1)/OFFSET(DATA!$F$6,BD$10,$AF720,1,1),0)</f>
        <v>0</v>
      </c>
      <c r="BE720" s="190">
        <f ca="1">IF($AG720&gt;0,OFFSET(DATA!$F$6,BE$10+27*(7-$AE$8),$AF720,1,1)/OFFSET(DATA!$F$6,BE$10,$AF720,1,1),0)</f>
        <v>0</v>
      </c>
      <c r="BF720" s="190">
        <f ca="1">IF($AG720&gt;0,OFFSET(DATA!$F$6,BF$10+27*(7-$AE$8),$AF720,1,1)/OFFSET(DATA!$F$6,BF$10,$AF720,1,1),0)</f>
        <v>0</v>
      </c>
      <c r="BG720" s="190">
        <f ca="1">IF($AG720&gt;0,OFFSET(DATA!$F$6,BG$10+27*(7-$AE$8),$AF720,1,1)/OFFSET(DATA!$F$6,BG$10,$AF720,1,1),0)</f>
        <v>0</v>
      </c>
      <c r="BH720" s="190">
        <f ca="1">IF($AG720&gt;0,OFFSET(DATA!$F$6,BH$10+27*(7-$AE$8),$AF720,1,1)/OFFSET(DATA!$F$6,BH$10,$AF720,1,1),0)</f>
        <v>0</v>
      </c>
      <c r="BI720" s="190">
        <f ca="1">IF($AG720&gt;0,OFFSET(DATA!$F$6,BI$10+27*(7-$AE$8),$AF720,1,1)/OFFSET(DATA!$F$6,BI$10,$AF720,1,1),0)</f>
        <v>0</v>
      </c>
      <c r="BJ720" s="190">
        <f ca="1">IF($AG720&gt;0,OFFSET(DATA!$F$6,BJ$10+27*(7-$AE$8),$AF720,1,1)/OFFSET(DATA!$F$6,BJ$10,$AF720,1,1),0)</f>
        <v>0</v>
      </c>
      <c r="BK720" s="190">
        <f ca="1">IF($AG720&gt;0,OFFSET(DATA!$F$6,BK$10+27*(7-$AE$8),$AF720,1,1)/OFFSET(DATA!$F$6,BK$10,$AF720,1,1),0)</f>
        <v>0</v>
      </c>
      <c r="BL720" s="190">
        <f ca="1">IF($AG720&gt;0,OFFSET(DATA!$F$6,BL$10+27*(7-$AE$8),$AF720,1,1)/OFFSET(DATA!$F$6,BL$10,$AF720,1,1),0)</f>
        <v>0</v>
      </c>
      <c r="BM720" s="190">
        <f ca="1">IF($AG720&gt;0,OFFSET(DATA!$F$6,BM$10+27*(7-$AE$8),$AF720,1,1)/OFFSET(DATA!$F$6,BM$10,$AF720,1,1),0)</f>
        <v>0</v>
      </c>
      <c r="BN720" s="190">
        <f ca="1">IF($AG720&gt;0,OFFSET(DATA!$F$6,BN$10+27*(7-$AE$8),$AF720,1,1)/OFFSET(DATA!$F$6,BN$10,$AF720,1,1),0)</f>
        <v>0</v>
      </c>
      <c r="BO720" s="190">
        <f ca="1">IF($AG720&gt;0,OFFSET(DATA!$F$6,BO$10+27*(7-$AE$8),$AF720,1,1)/OFFSET(DATA!$F$6,BO$10,$AF720,1,1),0)</f>
        <v>0</v>
      </c>
      <c r="BP720" s="190">
        <f ca="1">IF($AG720&gt;0,OFFSET(DATA!$F$6,BP$10+27*(7-$AE$8),$AF720,1,1)/OFFSET(DATA!$F$6,BP$10,$AF720,1,1),0)</f>
        <v>0</v>
      </c>
      <c r="BQ720" s="190">
        <f ca="1">IF($AG720&gt;0,OFFSET(DATA!$F$6,BQ$10+27*(7-$AE$8),$AF720,1,1)/OFFSET(DATA!$F$6,BQ$10,$AF720,1,1),0)</f>
        <v>0</v>
      </c>
      <c r="BR720" s="190">
        <f ca="1">IF($AG720&gt;0,OFFSET(DATA!$F$6,BR$10+27*(7-$AE$8),$AF720,1,1)/OFFSET(DATA!$F$6,BR$10,$AF720,1,1),0)</f>
        <v>0</v>
      </c>
      <c r="BS720" s="190">
        <f ca="1">IF($AG720&gt;0,OFFSET(DATA!$F$6,BS$10+27*(7-$AE$8),$AF720,1,1)/OFFSET(DATA!$F$6,BS$10,$AF720,1,1),0)</f>
        <v>0</v>
      </c>
      <c r="BT720" s="190">
        <f ca="1">IF($AG720&gt;0,OFFSET(DATA!$F$6,BT$10+27*(7-$AE$8),$AF720,1,1)/OFFSET(DATA!$F$6,BT$10,$AF720,1,1),0)</f>
        <v>0</v>
      </c>
      <c r="BU720" s="190">
        <f ca="1">IF($AG720&gt;0,OFFSET(DATA!$F$6,BU$10+27*(7-$AE$8),$AF720,1,1)/OFFSET(DATA!$F$6,BU$10,$AF720,1,1),0)</f>
        <v>0</v>
      </c>
      <c r="BV720" s="190">
        <f ca="1">IF($AG720&gt;0,OFFSET(DATA!$F$6,BV$10+27*(7-$AE$8),$AF720,1,1)/OFFSET(DATA!$F$6,BV$10,$AF720,1,1),0)</f>
        <v>0</v>
      </c>
      <c r="BW720" s="190">
        <f ca="1">IF($AG720&gt;0,OFFSET(DATA!$F$6,BW$10+27*(7-$AE$8),$AF720,1,1)/OFFSET(DATA!$F$6,BW$10,$AF720,1,1),0)</f>
        <v>0</v>
      </c>
      <c r="BX720" s="190">
        <f ca="1">IF($AG720&gt;0,OFFSET(DATA!$F$6,BX$10+27*(7-$AE$8),$AF720,1,1)/OFFSET(DATA!$F$6,BX$10,$AF720,1,1),0)</f>
        <v>0</v>
      </c>
    </row>
    <row r="721" spans="32:76" x14ac:dyDescent="0.2">
      <c r="AF721" s="166">
        <v>710</v>
      </c>
      <c r="AG721" s="96">
        <f ca="1">OFFSET(DATA!$F$6,$AF$10,$AF721,1,1)</f>
        <v>0</v>
      </c>
      <c r="AH721" s="190">
        <f ca="1">IF($AG721&gt;0,OFFSET(DATA!$F$6,$AF$10+27*AH$10,$AF721,1,1)/$AG721,0)</f>
        <v>0</v>
      </c>
      <c r="AI721" s="190">
        <f ca="1">IF($AG721&gt;0,OFFSET(DATA!$F$6,$AF$10+27*AI$10,$AF721,1,1)/$AG721,0)</f>
        <v>0</v>
      </c>
      <c r="AJ721" s="190">
        <f ca="1">IF($AG721&gt;0,OFFSET(DATA!$F$6,$AF$10+27*AJ$10,$AF721,1,1)/$AG721,0)</f>
        <v>0</v>
      </c>
      <c r="AK721" s="190">
        <f ca="1">IF($AG721&gt;0,OFFSET(DATA!$F$6,$AF$10+27*AK$10,$AF721,1,1)/$AG721,0)</f>
        <v>0</v>
      </c>
      <c r="AL721" s="190">
        <f ca="1">IF($AG721&gt;0,OFFSET(DATA!$F$6,$AF$10+27*AL$10,$AF721,1,1)/$AG721,0)</f>
        <v>0</v>
      </c>
      <c r="AM721" s="190">
        <f ca="1">IF($AG721&gt;0,OFFSET(DATA!$F$6,$AF$10+27*AM$10,$AF721,1,1)/$AG721,0)</f>
        <v>0</v>
      </c>
      <c r="AN721" s="166">
        <f ca="1">OFFSET(DATA!$F$6,$AF$10+27*AN$10,$AF721,1,1)</f>
        <v>0</v>
      </c>
      <c r="AO721" s="166">
        <f t="shared" ca="1" si="23"/>
        <v>0</v>
      </c>
      <c r="AQ721" s="96">
        <f ca="1">OFFSET(DATA!$F$6,25,$AF721,1,1)</f>
        <v>0</v>
      </c>
      <c r="AR721" s="190">
        <f ca="1">IF($AQ721&gt;0,OFFSET(DATA!$F$6,25+27*AR$10,$AF721,1,1)/$AQ721,0)</f>
        <v>0</v>
      </c>
      <c r="AS721" s="190">
        <f ca="1">IF($AQ721&gt;0,OFFSET(DATA!$F$6,25+27*AS$10,$AF721,1,1)/$AQ721,0)</f>
        <v>0</v>
      </c>
      <c r="AT721" s="190">
        <f ca="1">IF($AQ721&gt;0,OFFSET(DATA!$F$6,25+27*AT$10,$AF721,1,1)/$AQ721,0)</f>
        <v>0</v>
      </c>
      <c r="AU721" s="190">
        <f ca="1">IF($AQ721&gt;0,OFFSET(DATA!$F$6,25+27*AU$10,$AF721,1,1)/$AQ721,0)</f>
        <v>0</v>
      </c>
      <c r="AV721" s="190">
        <f ca="1">IF($AQ721&gt;0,OFFSET(DATA!$F$6,25+27*AV$10,$AF721,1,1)/$AQ721,0)</f>
        <v>0</v>
      </c>
      <c r="AW721" s="190">
        <f ca="1">IF($AQ721&gt;0,OFFSET(DATA!$F$6,25+27*AW$10,$AF721,1,1)/$AQ721,0)</f>
        <v>0</v>
      </c>
      <c r="AZ721" s="166">
        <f t="shared" ca="1" si="24"/>
        <v>1</v>
      </c>
      <c r="BA721" s="190">
        <f ca="1">IF($AG721&gt;0,OFFSET(DATA!$F$6,BA$10+27*(7-$AE$8),$AF721,1,1)/OFFSET(DATA!$F$6,BA$10,$AF721,1,1),0)</f>
        <v>0</v>
      </c>
      <c r="BB721" s="190">
        <f ca="1">IF($AG721&gt;0,OFFSET(DATA!$F$6,BB$10+27*(7-$AE$8),$AF721,1,1)/OFFSET(DATA!$F$6,BB$10,$AF721,1,1),0)</f>
        <v>0</v>
      </c>
      <c r="BC721" s="190">
        <f ca="1">IF($AG721&gt;0,OFFSET(DATA!$F$6,BC$10+27*(7-$AE$8),$AF721,1,1)/OFFSET(DATA!$F$6,BC$10,$AF721,1,1),0)</f>
        <v>0</v>
      </c>
      <c r="BD721" s="190">
        <f ca="1">IF($AG721&gt;0,OFFSET(DATA!$F$6,BD$10+27*(7-$AE$8),$AF721,1,1)/OFFSET(DATA!$F$6,BD$10,$AF721,1,1),0)</f>
        <v>0</v>
      </c>
      <c r="BE721" s="190">
        <f ca="1">IF($AG721&gt;0,OFFSET(DATA!$F$6,BE$10+27*(7-$AE$8),$AF721,1,1)/OFFSET(DATA!$F$6,BE$10,$AF721,1,1),0)</f>
        <v>0</v>
      </c>
      <c r="BF721" s="190">
        <f ca="1">IF($AG721&gt;0,OFFSET(DATA!$F$6,BF$10+27*(7-$AE$8),$AF721,1,1)/OFFSET(DATA!$F$6,BF$10,$AF721,1,1),0)</f>
        <v>0</v>
      </c>
      <c r="BG721" s="190">
        <f ca="1">IF($AG721&gt;0,OFFSET(DATA!$F$6,BG$10+27*(7-$AE$8),$AF721,1,1)/OFFSET(DATA!$F$6,BG$10,$AF721,1,1),0)</f>
        <v>0</v>
      </c>
      <c r="BH721" s="190">
        <f ca="1">IF($AG721&gt;0,OFFSET(DATA!$F$6,BH$10+27*(7-$AE$8),$AF721,1,1)/OFFSET(DATA!$F$6,BH$10,$AF721,1,1),0)</f>
        <v>0</v>
      </c>
      <c r="BI721" s="190">
        <f ca="1">IF($AG721&gt;0,OFFSET(DATA!$F$6,BI$10+27*(7-$AE$8),$AF721,1,1)/OFFSET(DATA!$F$6,BI$10,$AF721,1,1),0)</f>
        <v>0</v>
      </c>
      <c r="BJ721" s="190">
        <f ca="1">IF($AG721&gt;0,OFFSET(DATA!$F$6,BJ$10+27*(7-$AE$8),$AF721,1,1)/OFFSET(DATA!$F$6,BJ$10,$AF721,1,1),0)</f>
        <v>0</v>
      </c>
      <c r="BK721" s="190">
        <f ca="1">IF($AG721&gt;0,OFFSET(DATA!$F$6,BK$10+27*(7-$AE$8),$AF721,1,1)/OFFSET(DATA!$F$6,BK$10,$AF721,1,1),0)</f>
        <v>0</v>
      </c>
      <c r="BL721" s="190">
        <f ca="1">IF($AG721&gt;0,OFFSET(DATA!$F$6,BL$10+27*(7-$AE$8),$AF721,1,1)/OFFSET(DATA!$F$6,BL$10,$AF721,1,1),0)</f>
        <v>0</v>
      </c>
      <c r="BM721" s="190">
        <f ca="1">IF($AG721&gt;0,OFFSET(DATA!$F$6,BM$10+27*(7-$AE$8),$AF721,1,1)/OFFSET(DATA!$F$6,BM$10,$AF721,1,1),0)</f>
        <v>0</v>
      </c>
      <c r="BN721" s="190">
        <f ca="1">IF($AG721&gt;0,OFFSET(DATA!$F$6,BN$10+27*(7-$AE$8),$AF721,1,1)/OFFSET(DATA!$F$6,BN$10,$AF721,1,1),0)</f>
        <v>0</v>
      </c>
      <c r="BO721" s="190">
        <f ca="1">IF($AG721&gt;0,OFFSET(DATA!$F$6,BO$10+27*(7-$AE$8),$AF721,1,1)/OFFSET(DATA!$F$6,BO$10,$AF721,1,1),0)</f>
        <v>0</v>
      </c>
      <c r="BP721" s="190">
        <f ca="1">IF($AG721&gt;0,OFFSET(DATA!$F$6,BP$10+27*(7-$AE$8),$AF721,1,1)/OFFSET(DATA!$F$6,BP$10,$AF721,1,1),0)</f>
        <v>0</v>
      </c>
      <c r="BQ721" s="190">
        <f ca="1">IF($AG721&gt;0,OFFSET(DATA!$F$6,BQ$10+27*(7-$AE$8),$AF721,1,1)/OFFSET(DATA!$F$6,BQ$10,$AF721,1,1),0)</f>
        <v>0</v>
      </c>
      <c r="BR721" s="190">
        <f ca="1">IF($AG721&gt;0,OFFSET(DATA!$F$6,BR$10+27*(7-$AE$8),$AF721,1,1)/OFFSET(DATA!$F$6,BR$10,$AF721,1,1),0)</f>
        <v>0</v>
      </c>
      <c r="BS721" s="190">
        <f ca="1">IF($AG721&gt;0,OFFSET(DATA!$F$6,BS$10+27*(7-$AE$8),$AF721,1,1)/OFFSET(DATA!$F$6,BS$10,$AF721,1,1),0)</f>
        <v>0</v>
      </c>
      <c r="BT721" s="190">
        <f ca="1">IF($AG721&gt;0,OFFSET(DATA!$F$6,BT$10+27*(7-$AE$8),$AF721,1,1)/OFFSET(DATA!$F$6,BT$10,$AF721,1,1),0)</f>
        <v>0</v>
      </c>
      <c r="BU721" s="190">
        <f ca="1">IF($AG721&gt;0,OFFSET(DATA!$F$6,BU$10+27*(7-$AE$8),$AF721,1,1)/OFFSET(DATA!$F$6,BU$10,$AF721,1,1),0)</f>
        <v>0</v>
      </c>
      <c r="BV721" s="190">
        <f ca="1">IF($AG721&gt;0,OFFSET(DATA!$F$6,BV$10+27*(7-$AE$8),$AF721,1,1)/OFFSET(DATA!$F$6,BV$10,$AF721,1,1),0)</f>
        <v>0</v>
      </c>
      <c r="BW721" s="190">
        <f ca="1">IF($AG721&gt;0,OFFSET(DATA!$F$6,BW$10+27*(7-$AE$8),$AF721,1,1)/OFFSET(DATA!$F$6,BW$10,$AF721,1,1),0)</f>
        <v>0</v>
      </c>
      <c r="BX721" s="190">
        <f ca="1">IF($AG721&gt;0,OFFSET(DATA!$F$6,BX$10+27*(7-$AE$8),$AF721,1,1)/OFFSET(DATA!$F$6,BX$10,$AF721,1,1),0)</f>
        <v>0</v>
      </c>
    </row>
    <row r="722" spans="32:76" x14ac:dyDescent="0.2">
      <c r="AF722" s="166">
        <v>711</v>
      </c>
      <c r="AG722" s="96">
        <f ca="1">OFFSET(DATA!$F$6,$AF$10,$AF722,1,1)</f>
        <v>0</v>
      </c>
      <c r="AH722" s="190">
        <f ca="1">IF($AG722&gt;0,OFFSET(DATA!$F$6,$AF$10+27*AH$10,$AF722,1,1)/$AG722,0)</f>
        <v>0</v>
      </c>
      <c r="AI722" s="190">
        <f ca="1">IF($AG722&gt;0,OFFSET(DATA!$F$6,$AF$10+27*AI$10,$AF722,1,1)/$AG722,0)</f>
        <v>0</v>
      </c>
      <c r="AJ722" s="190">
        <f ca="1">IF($AG722&gt;0,OFFSET(DATA!$F$6,$AF$10+27*AJ$10,$AF722,1,1)/$AG722,0)</f>
        <v>0</v>
      </c>
      <c r="AK722" s="190">
        <f ca="1">IF($AG722&gt;0,OFFSET(DATA!$F$6,$AF$10+27*AK$10,$AF722,1,1)/$AG722,0)</f>
        <v>0</v>
      </c>
      <c r="AL722" s="190">
        <f ca="1">IF($AG722&gt;0,OFFSET(DATA!$F$6,$AF$10+27*AL$10,$AF722,1,1)/$AG722,0)</f>
        <v>0</v>
      </c>
      <c r="AM722" s="190">
        <f ca="1">IF($AG722&gt;0,OFFSET(DATA!$F$6,$AF$10+27*AM$10,$AF722,1,1)/$AG722,0)</f>
        <v>0</v>
      </c>
      <c r="AN722" s="166">
        <f ca="1">OFFSET(DATA!$F$6,$AF$10+27*AN$10,$AF722,1,1)</f>
        <v>0</v>
      </c>
      <c r="AO722" s="166">
        <f t="shared" ca="1" si="23"/>
        <v>0</v>
      </c>
      <c r="AQ722" s="96">
        <f ca="1">OFFSET(DATA!$F$6,25,$AF722,1,1)</f>
        <v>0</v>
      </c>
      <c r="AR722" s="190">
        <f ca="1">IF($AQ722&gt;0,OFFSET(DATA!$F$6,25+27*AR$10,$AF722,1,1)/$AQ722,0)</f>
        <v>0</v>
      </c>
      <c r="AS722" s="190">
        <f ca="1">IF($AQ722&gt;0,OFFSET(DATA!$F$6,25+27*AS$10,$AF722,1,1)/$AQ722,0)</f>
        <v>0</v>
      </c>
      <c r="AT722" s="190">
        <f ca="1">IF($AQ722&gt;0,OFFSET(DATA!$F$6,25+27*AT$10,$AF722,1,1)/$AQ722,0)</f>
        <v>0</v>
      </c>
      <c r="AU722" s="190">
        <f ca="1">IF($AQ722&gt;0,OFFSET(DATA!$F$6,25+27*AU$10,$AF722,1,1)/$AQ722,0)</f>
        <v>0</v>
      </c>
      <c r="AV722" s="190">
        <f ca="1">IF($AQ722&gt;0,OFFSET(DATA!$F$6,25+27*AV$10,$AF722,1,1)/$AQ722,0)</f>
        <v>0</v>
      </c>
      <c r="AW722" s="190">
        <f ca="1">IF($AQ722&gt;0,OFFSET(DATA!$F$6,25+27*AW$10,$AF722,1,1)/$AQ722,0)</f>
        <v>0</v>
      </c>
      <c r="AZ722" s="166">
        <f t="shared" ca="1" si="24"/>
        <v>1</v>
      </c>
      <c r="BA722" s="190">
        <f ca="1">IF($AG722&gt;0,OFFSET(DATA!$F$6,BA$10+27*(7-$AE$8),$AF722,1,1)/OFFSET(DATA!$F$6,BA$10,$AF722,1,1),0)</f>
        <v>0</v>
      </c>
      <c r="BB722" s="190">
        <f ca="1">IF($AG722&gt;0,OFFSET(DATA!$F$6,BB$10+27*(7-$AE$8),$AF722,1,1)/OFFSET(DATA!$F$6,BB$10,$AF722,1,1),0)</f>
        <v>0</v>
      </c>
      <c r="BC722" s="190">
        <f ca="1">IF($AG722&gt;0,OFFSET(DATA!$F$6,BC$10+27*(7-$AE$8),$AF722,1,1)/OFFSET(DATA!$F$6,BC$10,$AF722,1,1),0)</f>
        <v>0</v>
      </c>
      <c r="BD722" s="190">
        <f ca="1">IF($AG722&gt;0,OFFSET(DATA!$F$6,BD$10+27*(7-$AE$8),$AF722,1,1)/OFFSET(DATA!$F$6,BD$10,$AF722,1,1),0)</f>
        <v>0</v>
      </c>
      <c r="BE722" s="190">
        <f ca="1">IF($AG722&gt;0,OFFSET(DATA!$F$6,BE$10+27*(7-$AE$8),$AF722,1,1)/OFFSET(DATA!$F$6,BE$10,$AF722,1,1),0)</f>
        <v>0</v>
      </c>
      <c r="BF722" s="190">
        <f ca="1">IF($AG722&gt;0,OFFSET(DATA!$F$6,BF$10+27*(7-$AE$8),$AF722,1,1)/OFFSET(DATA!$F$6,BF$10,$AF722,1,1),0)</f>
        <v>0</v>
      </c>
      <c r="BG722" s="190">
        <f ca="1">IF($AG722&gt;0,OFFSET(DATA!$F$6,BG$10+27*(7-$AE$8),$AF722,1,1)/OFFSET(DATA!$F$6,BG$10,$AF722,1,1),0)</f>
        <v>0</v>
      </c>
      <c r="BH722" s="190">
        <f ca="1">IF($AG722&gt;0,OFFSET(DATA!$F$6,BH$10+27*(7-$AE$8),$AF722,1,1)/OFFSET(DATA!$F$6,BH$10,$AF722,1,1),0)</f>
        <v>0</v>
      </c>
      <c r="BI722" s="190">
        <f ca="1">IF($AG722&gt;0,OFFSET(DATA!$F$6,BI$10+27*(7-$AE$8),$AF722,1,1)/OFFSET(DATA!$F$6,BI$10,$AF722,1,1),0)</f>
        <v>0</v>
      </c>
      <c r="BJ722" s="190">
        <f ca="1">IF($AG722&gt;0,OFFSET(DATA!$F$6,BJ$10+27*(7-$AE$8),$AF722,1,1)/OFFSET(DATA!$F$6,BJ$10,$AF722,1,1),0)</f>
        <v>0</v>
      </c>
      <c r="BK722" s="190">
        <f ca="1">IF($AG722&gt;0,OFFSET(DATA!$F$6,BK$10+27*(7-$AE$8),$AF722,1,1)/OFFSET(DATA!$F$6,BK$10,$AF722,1,1),0)</f>
        <v>0</v>
      </c>
      <c r="BL722" s="190">
        <f ca="1">IF($AG722&gt;0,OFFSET(DATA!$F$6,BL$10+27*(7-$AE$8),$AF722,1,1)/OFFSET(DATA!$F$6,BL$10,$AF722,1,1),0)</f>
        <v>0</v>
      </c>
      <c r="BM722" s="190">
        <f ca="1">IF($AG722&gt;0,OFFSET(DATA!$F$6,BM$10+27*(7-$AE$8),$AF722,1,1)/OFFSET(DATA!$F$6,BM$10,$AF722,1,1),0)</f>
        <v>0</v>
      </c>
      <c r="BN722" s="190">
        <f ca="1">IF($AG722&gt;0,OFFSET(DATA!$F$6,BN$10+27*(7-$AE$8),$AF722,1,1)/OFFSET(DATA!$F$6,BN$10,$AF722,1,1),0)</f>
        <v>0</v>
      </c>
      <c r="BO722" s="190">
        <f ca="1">IF($AG722&gt;0,OFFSET(DATA!$F$6,BO$10+27*(7-$AE$8),$AF722,1,1)/OFFSET(DATA!$F$6,BO$10,$AF722,1,1),0)</f>
        <v>0</v>
      </c>
      <c r="BP722" s="190">
        <f ca="1">IF($AG722&gt;0,OFFSET(DATA!$F$6,BP$10+27*(7-$AE$8),$AF722,1,1)/OFFSET(DATA!$F$6,BP$10,$AF722,1,1),0)</f>
        <v>0</v>
      </c>
      <c r="BQ722" s="190">
        <f ca="1">IF($AG722&gt;0,OFFSET(DATA!$F$6,BQ$10+27*(7-$AE$8),$AF722,1,1)/OFFSET(DATA!$F$6,BQ$10,$AF722,1,1),0)</f>
        <v>0</v>
      </c>
      <c r="BR722" s="190">
        <f ca="1">IF($AG722&gt;0,OFFSET(DATA!$F$6,BR$10+27*(7-$AE$8),$AF722,1,1)/OFFSET(DATA!$F$6,BR$10,$AF722,1,1),0)</f>
        <v>0</v>
      </c>
      <c r="BS722" s="190">
        <f ca="1">IF($AG722&gt;0,OFFSET(DATA!$F$6,BS$10+27*(7-$AE$8),$AF722,1,1)/OFFSET(DATA!$F$6,BS$10,$AF722,1,1),0)</f>
        <v>0</v>
      </c>
      <c r="BT722" s="190">
        <f ca="1">IF($AG722&gt;0,OFFSET(DATA!$F$6,BT$10+27*(7-$AE$8),$AF722,1,1)/OFFSET(DATA!$F$6,BT$10,$AF722,1,1),0)</f>
        <v>0</v>
      </c>
      <c r="BU722" s="190">
        <f ca="1">IF($AG722&gt;0,OFFSET(DATA!$F$6,BU$10+27*(7-$AE$8),$AF722,1,1)/OFFSET(DATA!$F$6,BU$10,$AF722,1,1),0)</f>
        <v>0</v>
      </c>
      <c r="BV722" s="190">
        <f ca="1">IF($AG722&gt;0,OFFSET(DATA!$F$6,BV$10+27*(7-$AE$8),$AF722,1,1)/OFFSET(DATA!$F$6,BV$10,$AF722,1,1),0)</f>
        <v>0</v>
      </c>
      <c r="BW722" s="190">
        <f ca="1">IF($AG722&gt;0,OFFSET(DATA!$F$6,BW$10+27*(7-$AE$8),$AF722,1,1)/OFFSET(DATA!$F$6,BW$10,$AF722,1,1),0)</f>
        <v>0</v>
      </c>
      <c r="BX722" s="190">
        <f ca="1">IF($AG722&gt;0,OFFSET(DATA!$F$6,BX$10+27*(7-$AE$8),$AF722,1,1)/OFFSET(DATA!$F$6,BX$10,$AF722,1,1),0)</f>
        <v>0</v>
      </c>
    </row>
    <row r="723" spans="32:76" x14ac:dyDescent="0.2">
      <c r="AF723" s="166">
        <v>712</v>
      </c>
      <c r="AG723" s="96">
        <f ca="1">OFFSET(DATA!$F$6,$AF$10,$AF723,1,1)</f>
        <v>0</v>
      </c>
      <c r="AH723" s="190">
        <f ca="1">IF($AG723&gt;0,OFFSET(DATA!$F$6,$AF$10+27*AH$10,$AF723,1,1)/$AG723,0)</f>
        <v>0</v>
      </c>
      <c r="AI723" s="190">
        <f ca="1">IF($AG723&gt;0,OFFSET(DATA!$F$6,$AF$10+27*AI$10,$AF723,1,1)/$AG723,0)</f>
        <v>0</v>
      </c>
      <c r="AJ723" s="190">
        <f ca="1">IF($AG723&gt;0,OFFSET(DATA!$F$6,$AF$10+27*AJ$10,$AF723,1,1)/$AG723,0)</f>
        <v>0</v>
      </c>
      <c r="AK723" s="190">
        <f ca="1">IF($AG723&gt;0,OFFSET(DATA!$F$6,$AF$10+27*AK$10,$AF723,1,1)/$AG723,0)</f>
        <v>0</v>
      </c>
      <c r="AL723" s="190">
        <f ca="1">IF($AG723&gt;0,OFFSET(DATA!$F$6,$AF$10+27*AL$10,$AF723,1,1)/$AG723,0)</f>
        <v>0</v>
      </c>
      <c r="AM723" s="190">
        <f ca="1">IF($AG723&gt;0,OFFSET(DATA!$F$6,$AF$10+27*AM$10,$AF723,1,1)/$AG723,0)</f>
        <v>0</v>
      </c>
      <c r="AN723" s="166">
        <f ca="1">OFFSET(DATA!$F$6,$AF$10+27*AN$10,$AF723,1,1)</f>
        <v>0</v>
      </c>
      <c r="AO723" s="166">
        <f t="shared" ca="1" si="23"/>
        <v>0</v>
      </c>
      <c r="AQ723" s="96">
        <f ca="1">OFFSET(DATA!$F$6,25,$AF723,1,1)</f>
        <v>0</v>
      </c>
      <c r="AR723" s="190">
        <f ca="1">IF($AQ723&gt;0,OFFSET(DATA!$F$6,25+27*AR$10,$AF723,1,1)/$AQ723,0)</f>
        <v>0</v>
      </c>
      <c r="AS723" s="190">
        <f ca="1">IF($AQ723&gt;0,OFFSET(DATA!$F$6,25+27*AS$10,$AF723,1,1)/$AQ723,0)</f>
        <v>0</v>
      </c>
      <c r="AT723" s="190">
        <f ca="1">IF($AQ723&gt;0,OFFSET(DATA!$F$6,25+27*AT$10,$AF723,1,1)/$AQ723,0)</f>
        <v>0</v>
      </c>
      <c r="AU723" s="190">
        <f ca="1">IF($AQ723&gt;0,OFFSET(DATA!$F$6,25+27*AU$10,$AF723,1,1)/$AQ723,0)</f>
        <v>0</v>
      </c>
      <c r="AV723" s="190">
        <f ca="1">IF($AQ723&gt;0,OFFSET(DATA!$F$6,25+27*AV$10,$AF723,1,1)/$AQ723,0)</f>
        <v>0</v>
      </c>
      <c r="AW723" s="190">
        <f ca="1">IF($AQ723&gt;0,OFFSET(DATA!$F$6,25+27*AW$10,$AF723,1,1)/$AQ723,0)</f>
        <v>0</v>
      </c>
      <c r="AZ723" s="166">
        <f t="shared" ca="1" si="24"/>
        <v>1</v>
      </c>
      <c r="BA723" s="190">
        <f ca="1">IF($AG723&gt;0,OFFSET(DATA!$F$6,BA$10+27*(7-$AE$8),$AF723,1,1)/OFFSET(DATA!$F$6,BA$10,$AF723,1,1),0)</f>
        <v>0</v>
      </c>
      <c r="BB723" s="190">
        <f ca="1">IF($AG723&gt;0,OFFSET(DATA!$F$6,BB$10+27*(7-$AE$8),$AF723,1,1)/OFFSET(DATA!$F$6,BB$10,$AF723,1,1),0)</f>
        <v>0</v>
      </c>
      <c r="BC723" s="190">
        <f ca="1">IF($AG723&gt;0,OFFSET(DATA!$F$6,BC$10+27*(7-$AE$8),$AF723,1,1)/OFFSET(DATA!$F$6,BC$10,$AF723,1,1),0)</f>
        <v>0</v>
      </c>
      <c r="BD723" s="190">
        <f ca="1">IF($AG723&gt;0,OFFSET(DATA!$F$6,BD$10+27*(7-$AE$8),$AF723,1,1)/OFFSET(DATA!$F$6,BD$10,$AF723,1,1),0)</f>
        <v>0</v>
      </c>
      <c r="BE723" s="190">
        <f ca="1">IF($AG723&gt;0,OFFSET(DATA!$F$6,BE$10+27*(7-$AE$8),$AF723,1,1)/OFFSET(DATA!$F$6,BE$10,$AF723,1,1),0)</f>
        <v>0</v>
      </c>
      <c r="BF723" s="190">
        <f ca="1">IF($AG723&gt;0,OFFSET(DATA!$F$6,BF$10+27*(7-$AE$8),$AF723,1,1)/OFFSET(DATA!$F$6,BF$10,$AF723,1,1),0)</f>
        <v>0</v>
      </c>
      <c r="BG723" s="190">
        <f ca="1">IF($AG723&gt;0,OFFSET(DATA!$F$6,BG$10+27*(7-$AE$8),$AF723,1,1)/OFFSET(DATA!$F$6,BG$10,$AF723,1,1),0)</f>
        <v>0</v>
      </c>
      <c r="BH723" s="190">
        <f ca="1">IF($AG723&gt;0,OFFSET(DATA!$F$6,BH$10+27*(7-$AE$8),$AF723,1,1)/OFFSET(DATA!$F$6,BH$10,$AF723,1,1),0)</f>
        <v>0</v>
      </c>
      <c r="BI723" s="190">
        <f ca="1">IF($AG723&gt;0,OFFSET(DATA!$F$6,BI$10+27*(7-$AE$8),$AF723,1,1)/OFFSET(DATA!$F$6,BI$10,$AF723,1,1),0)</f>
        <v>0</v>
      </c>
      <c r="BJ723" s="190">
        <f ca="1">IF($AG723&gt;0,OFFSET(DATA!$F$6,BJ$10+27*(7-$AE$8),$AF723,1,1)/OFFSET(DATA!$F$6,BJ$10,$AF723,1,1),0)</f>
        <v>0</v>
      </c>
      <c r="BK723" s="190">
        <f ca="1">IF($AG723&gt;0,OFFSET(DATA!$F$6,BK$10+27*(7-$AE$8),$AF723,1,1)/OFFSET(DATA!$F$6,BK$10,$AF723,1,1),0)</f>
        <v>0</v>
      </c>
      <c r="BL723" s="190">
        <f ca="1">IF($AG723&gt;0,OFFSET(DATA!$F$6,BL$10+27*(7-$AE$8),$AF723,1,1)/OFFSET(DATA!$F$6,BL$10,$AF723,1,1),0)</f>
        <v>0</v>
      </c>
      <c r="BM723" s="190">
        <f ca="1">IF($AG723&gt;0,OFFSET(DATA!$F$6,BM$10+27*(7-$AE$8),$AF723,1,1)/OFFSET(DATA!$F$6,BM$10,$AF723,1,1),0)</f>
        <v>0</v>
      </c>
      <c r="BN723" s="190">
        <f ca="1">IF($AG723&gt;0,OFFSET(DATA!$F$6,BN$10+27*(7-$AE$8),$AF723,1,1)/OFFSET(DATA!$F$6,BN$10,$AF723,1,1),0)</f>
        <v>0</v>
      </c>
      <c r="BO723" s="190">
        <f ca="1">IF($AG723&gt;0,OFFSET(DATA!$F$6,BO$10+27*(7-$AE$8),$AF723,1,1)/OFFSET(DATA!$F$6,BO$10,$AF723,1,1),0)</f>
        <v>0</v>
      </c>
      <c r="BP723" s="190">
        <f ca="1">IF($AG723&gt;0,OFFSET(DATA!$F$6,BP$10+27*(7-$AE$8),$AF723,1,1)/OFFSET(DATA!$F$6,BP$10,$AF723,1,1),0)</f>
        <v>0</v>
      </c>
      <c r="BQ723" s="190">
        <f ca="1">IF($AG723&gt;0,OFFSET(DATA!$F$6,BQ$10+27*(7-$AE$8),$AF723,1,1)/OFFSET(DATA!$F$6,BQ$10,$AF723,1,1),0)</f>
        <v>0</v>
      </c>
      <c r="BR723" s="190">
        <f ca="1">IF($AG723&gt;0,OFFSET(DATA!$F$6,BR$10+27*(7-$AE$8),$AF723,1,1)/OFFSET(DATA!$F$6,BR$10,$AF723,1,1),0)</f>
        <v>0</v>
      </c>
      <c r="BS723" s="190">
        <f ca="1">IF($AG723&gt;0,OFFSET(DATA!$F$6,BS$10+27*(7-$AE$8),$AF723,1,1)/OFFSET(DATA!$F$6,BS$10,$AF723,1,1),0)</f>
        <v>0</v>
      </c>
      <c r="BT723" s="190">
        <f ca="1">IF($AG723&gt;0,OFFSET(DATA!$F$6,BT$10+27*(7-$AE$8),$AF723,1,1)/OFFSET(DATA!$F$6,BT$10,$AF723,1,1),0)</f>
        <v>0</v>
      </c>
      <c r="BU723" s="190">
        <f ca="1">IF($AG723&gt;0,OFFSET(DATA!$F$6,BU$10+27*(7-$AE$8),$AF723,1,1)/OFFSET(DATA!$F$6,BU$10,$AF723,1,1),0)</f>
        <v>0</v>
      </c>
      <c r="BV723" s="190">
        <f ca="1">IF($AG723&gt;0,OFFSET(DATA!$F$6,BV$10+27*(7-$AE$8),$AF723,1,1)/OFFSET(DATA!$F$6,BV$10,$AF723,1,1),0)</f>
        <v>0</v>
      </c>
      <c r="BW723" s="190">
        <f ca="1">IF($AG723&gt;0,OFFSET(DATA!$F$6,BW$10+27*(7-$AE$8),$AF723,1,1)/OFFSET(DATA!$F$6,BW$10,$AF723,1,1),0)</f>
        <v>0</v>
      </c>
      <c r="BX723" s="190">
        <f ca="1">IF($AG723&gt;0,OFFSET(DATA!$F$6,BX$10+27*(7-$AE$8),$AF723,1,1)/OFFSET(DATA!$F$6,BX$10,$AF723,1,1),0)</f>
        <v>0</v>
      </c>
    </row>
    <row r="724" spans="32:76" x14ac:dyDescent="0.2">
      <c r="AF724" s="166">
        <v>713</v>
      </c>
      <c r="AG724" s="96">
        <f ca="1">OFFSET(DATA!$F$6,$AF$10,$AF724,1,1)</f>
        <v>0</v>
      </c>
      <c r="AH724" s="190">
        <f ca="1">IF($AG724&gt;0,OFFSET(DATA!$F$6,$AF$10+27*AH$10,$AF724,1,1)/$AG724,0)</f>
        <v>0</v>
      </c>
      <c r="AI724" s="190">
        <f ca="1">IF($AG724&gt;0,OFFSET(DATA!$F$6,$AF$10+27*AI$10,$AF724,1,1)/$AG724,0)</f>
        <v>0</v>
      </c>
      <c r="AJ724" s="190">
        <f ca="1">IF($AG724&gt;0,OFFSET(DATA!$F$6,$AF$10+27*AJ$10,$AF724,1,1)/$AG724,0)</f>
        <v>0</v>
      </c>
      <c r="AK724" s="190">
        <f ca="1">IF($AG724&gt;0,OFFSET(DATA!$F$6,$AF$10+27*AK$10,$AF724,1,1)/$AG724,0)</f>
        <v>0</v>
      </c>
      <c r="AL724" s="190">
        <f ca="1">IF($AG724&gt;0,OFFSET(DATA!$F$6,$AF$10+27*AL$10,$AF724,1,1)/$AG724,0)</f>
        <v>0</v>
      </c>
      <c r="AM724" s="190">
        <f ca="1">IF($AG724&gt;0,OFFSET(DATA!$F$6,$AF$10+27*AM$10,$AF724,1,1)/$AG724,0)</f>
        <v>0</v>
      </c>
      <c r="AN724" s="166">
        <f ca="1">OFFSET(DATA!$F$6,$AF$10+27*AN$10,$AF724,1,1)</f>
        <v>0</v>
      </c>
      <c r="AO724" s="166">
        <f t="shared" ca="1" si="23"/>
        <v>0</v>
      </c>
      <c r="AQ724" s="96">
        <f ca="1">OFFSET(DATA!$F$6,25,$AF724,1,1)</f>
        <v>0</v>
      </c>
      <c r="AR724" s="190">
        <f ca="1">IF($AQ724&gt;0,OFFSET(DATA!$F$6,25+27*AR$10,$AF724,1,1)/$AQ724,0)</f>
        <v>0</v>
      </c>
      <c r="AS724" s="190">
        <f ca="1">IF($AQ724&gt;0,OFFSET(DATA!$F$6,25+27*AS$10,$AF724,1,1)/$AQ724,0)</f>
        <v>0</v>
      </c>
      <c r="AT724" s="190">
        <f ca="1">IF($AQ724&gt;0,OFFSET(DATA!$F$6,25+27*AT$10,$AF724,1,1)/$AQ724,0)</f>
        <v>0</v>
      </c>
      <c r="AU724" s="190">
        <f ca="1">IF($AQ724&gt;0,OFFSET(DATA!$F$6,25+27*AU$10,$AF724,1,1)/$AQ724,0)</f>
        <v>0</v>
      </c>
      <c r="AV724" s="190">
        <f ca="1">IF($AQ724&gt;0,OFFSET(DATA!$F$6,25+27*AV$10,$AF724,1,1)/$AQ724,0)</f>
        <v>0</v>
      </c>
      <c r="AW724" s="190">
        <f ca="1">IF($AQ724&gt;0,OFFSET(DATA!$F$6,25+27*AW$10,$AF724,1,1)/$AQ724,0)</f>
        <v>0</v>
      </c>
      <c r="AZ724" s="166">
        <f t="shared" ca="1" si="24"/>
        <v>1</v>
      </c>
      <c r="BA724" s="190">
        <f ca="1">IF($AG724&gt;0,OFFSET(DATA!$F$6,BA$10+27*(7-$AE$8),$AF724,1,1)/OFFSET(DATA!$F$6,BA$10,$AF724,1,1),0)</f>
        <v>0</v>
      </c>
      <c r="BB724" s="190">
        <f ca="1">IF($AG724&gt;0,OFFSET(DATA!$F$6,BB$10+27*(7-$AE$8),$AF724,1,1)/OFFSET(DATA!$F$6,BB$10,$AF724,1,1),0)</f>
        <v>0</v>
      </c>
      <c r="BC724" s="190">
        <f ca="1">IF($AG724&gt;0,OFFSET(DATA!$F$6,BC$10+27*(7-$AE$8),$AF724,1,1)/OFFSET(DATA!$F$6,BC$10,$AF724,1,1),0)</f>
        <v>0</v>
      </c>
      <c r="BD724" s="190">
        <f ca="1">IF($AG724&gt;0,OFFSET(DATA!$F$6,BD$10+27*(7-$AE$8),$AF724,1,1)/OFFSET(DATA!$F$6,BD$10,$AF724,1,1),0)</f>
        <v>0</v>
      </c>
      <c r="BE724" s="190">
        <f ca="1">IF($AG724&gt;0,OFFSET(DATA!$F$6,BE$10+27*(7-$AE$8),$AF724,1,1)/OFFSET(DATA!$F$6,BE$10,$AF724,1,1),0)</f>
        <v>0</v>
      </c>
      <c r="BF724" s="190">
        <f ca="1">IF($AG724&gt;0,OFFSET(DATA!$F$6,BF$10+27*(7-$AE$8),$AF724,1,1)/OFFSET(DATA!$F$6,BF$10,$AF724,1,1),0)</f>
        <v>0</v>
      </c>
      <c r="BG724" s="190">
        <f ca="1">IF($AG724&gt;0,OFFSET(DATA!$F$6,BG$10+27*(7-$AE$8),$AF724,1,1)/OFFSET(DATA!$F$6,BG$10,$AF724,1,1),0)</f>
        <v>0</v>
      </c>
      <c r="BH724" s="190">
        <f ca="1">IF($AG724&gt;0,OFFSET(DATA!$F$6,BH$10+27*(7-$AE$8),$AF724,1,1)/OFFSET(DATA!$F$6,BH$10,$AF724,1,1),0)</f>
        <v>0</v>
      </c>
      <c r="BI724" s="190">
        <f ca="1">IF($AG724&gt;0,OFFSET(DATA!$F$6,BI$10+27*(7-$AE$8),$AF724,1,1)/OFFSET(DATA!$F$6,BI$10,$AF724,1,1),0)</f>
        <v>0</v>
      </c>
      <c r="BJ724" s="190">
        <f ca="1">IF($AG724&gt;0,OFFSET(DATA!$F$6,BJ$10+27*(7-$AE$8),$AF724,1,1)/OFFSET(DATA!$F$6,BJ$10,$AF724,1,1),0)</f>
        <v>0</v>
      </c>
      <c r="BK724" s="190">
        <f ca="1">IF($AG724&gt;0,OFFSET(DATA!$F$6,BK$10+27*(7-$AE$8),$AF724,1,1)/OFFSET(DATA!$F$6,BK$10,$AF724,1,1),0)</f>
        <v>0</v>
      </c>
      <c r="BL724" s="190">
        <f ca="1">IF($AG724&gt;0,OFFSET(DATA!$F$6,BL$10+27*(7-$AE$8),$AF724,1,1)/OFFSET(DATA!$F$6,BL$10,$AF724,1,1),0)</f>
        <v>0</v>
      </c>
      <c r="BM724" s="190">
        <f ca="1">IF($AG724&gt;0,OFFSET(DATA!$F$6,BM$10+27*(7-$AE$8),$AF724,1,1)/OFFSET(DATA!$F$6,BM$10,$AF724,1,1),0)</f>
        <v>0</v>
      </c>
      <c r="BN724" s="190">
        <f ca="1">IF($AG724&gt;0,OFFSET(DATA!$F$6,BN$10+27*(7-$AE$8),$AF724,1,1)/OFFSET(DATA!$F$6,BN$10,$AF724,1,1),0)</f>
        <v>0</v>
      </c>
      <c r="BO724" s="190">
        <f ca="1">IF($AG724&gt;0,OFFSET(DATA!$F$6,BO$10+27*(7-$AE$8),$AF724,1,1)/OFFSET(DATA!$F$6,BO$10,$AF724,1,1),0)</f>
        <v>0</v>
      </c>
      <c r="BP724" s="190">
        <f ca="1">IF($AG724&gt;0,OFFSET(DATA!$F$6,BP$10+27*(7-$AE$8),$AF724,1,1)/OFFSET(DATA!$F$6,BP$10,$AF724,1,1),0)</f>
        <v>0</v>
      </c>
      <c r="BQ724" s="190">
        <f ca="1">IF($AG724&gt;0,OFFSET(DATA!$F$6,BQ$10+27*(7-$AE$8),$AF724,1,1)/OFFSET(DATA!$F$6,BQ$10,$AF724,1,1),0)</f>
        <v>0</v>
      </c>
      <c r="BR724" s="190">
        <f ca="1">IF($AG724&gt;0,OFFSET(DATA!$F$6,BR$10+27*(7-$AE$8),$AF724,1,1)/OFFSET(DATA!$F$6,BR$10,$AF724,1,1),0)</f>
        <v>0</v>
      </c>
      <c r="BS724" s="190">
        <f ca="1">IF($AG724&gt;0,OFFSET(DATA!$F$6,BS$10+27*(7-$AE$8),$AF724,1,1)/OFFSET(DATA!$F$6,BS$10,$AF724,1,1),0)</f>
        <v>0</v>
      </c>
      <c r="BT724" s="190">
        <f ca="1">IF($AG724&gt;0,OFFSET(DATA!$F$6,BT$10+27*(7-$AE$8),$AF724,1,1)/OFFSET(DATA!$F$6,BT$10,$AF724,1,1),0)</f>
        <v>0</v>
      </c>
      <c r="BU724" s="190">
        <f ca="1">IF($AG724&gt;0,OFFSET(DATA!$F$6,BU$10+27*(7-$AE$8),$AF724,1,1)/OFFSET(DATA!$F$6,BU$10,$AF724,1,1),0)</f>
        <v>0</v>
      </c>
      <c r="BV724" s="190">
        <f ca="1">IF($AG724&gt;0,OFFSET(DATA!$F$6,BV$10+27*(7-$AE$8),$AF724,1,1)/OFFSET(DATA!$F$6,BV$10,$AF724,1,1),0)</f>
        <v>0</v>
      </c>
      <c r="BW724" s="190">
        <f ca="1">IF($AG724&gt;0,OFFSET(DATA!$F$6,BW$10+27*(7-$AE$8),$AF724,1,1)/OFFSET(DATA!$F$6,BW$10,$AF724,1,1),0)</f>
        <v>0</v>
      </c>
      <c r="BX724" s="190">
        <f ca="1">IF($AG724&gt;0,OFFSET(DATA!$F$6,BX$10+27*(7-$AE$8),$AF724,1,1)/OFFSET(DATA!$F$6,BX$10,$AF724,1,1),0)</f>
        <v>0</v>
      </c>
    </row>
    <row r="725" spans="32:76" x14ac:dyDescent="0.2">
      <c r="AF725" s="166">
        <v>714</v>
      </c>
      <c r="AG725" s="96">
        <f ca="1">OFFSET(DATA!$F$6,$AF$10,$AF725,1,1)</f>
        <v>0</v>
      </c>
      <c r="AH725" s="190">
        <f ca="1">IF($AG725&gt;0,OFFSET(DATA!$F$6,$AF$10+27*AH$10,$AF725,1,1)/$AG725,0)</f>
        <v>0</v>
      </c>
      <c r="AI725" s="190">
        <f ca="1">IF($AG725&gt;0,OFFSET(DATA!$F$6,$AF$10+27*AI$10,$AF725,1,1)/$AG725,0)</f>
        <v>0</v>
      </c>
      <c r="AJ725" s="190">
        <f ca="1">IF($AG725&gt;0,OFFSET(DATA!$F$6,$AF$10+27*AJ$10,$AF725,1,1)/$AG725,0)</f>
        <v>0</v>
      </c>
      <c r="AK725" s="190">
        <f ca="1">IF($AG725&gt;0,OFFSET(DATA!$F$6,$AF$10+27*AK$10,$AF725,1,1)/$AG725,0)</f>
        <v>0</v>
      </c>
      <c r="AL725" s="190">
        <f ca="1">IF($AG725&gt;0,OFFSET(DATA!$F$6,$AF$10+27*AL$10,$AF725,1,1)/$AG725,0)</f>
        <v>0</v>
      </c>
      <c r="AM725" s="190">
        <f ca="1">IF($AG725&gt;0,OFFSET(DATA!$F$6,$AF$10+27*AM$10,$AF725,1,1)/$AG725,0)</f>
        <v>0</v>
      </c>
      <c r="AN725" s="166">
        <f ca="1">OFFSET(DATA!$F$6,$AF$10+27*AN$10,$AF725,1,1)</f>
        <v>0</v>
      </c>
      <c r="AO725" s="166">
        <f t="shared" ca="1" si="23"/>
        <v>0</v>
      </c>
      <c r="AQ725" s="96">
        <f ca="1">OFFSET(DATA!$F$6,25,$AF725,1,1)</f>
        <v>0</v>
      </c>
      <c r="AR725" s="190">
        <f ca="1">IF($AQ725&gt;0,OFFSET(DATA!$F$6,25+27*AR$10,$AF725,1,1)/$AQ725,0)</f>
        <v>0</v>
      </c>
      <c r="AS725" s="190">
        <f ca="1">IF($AQ725&gt;0,OFFSET(DATA!$F$6,25+27*AS$10,$AF725,1,1)/$AQ725,0)</f>
        <v>0</v>
      </c>
      <c r="AT725" s="190">
        <f ca="1">IF($AQ725&gt;0,OFFSET(DATA!$F$6,25+27*AT$10,$AF725,1,1)/$AQ725,0)</f>
        <v>0</v>
      </c>
      <c r="AU725" s="190">
        <f ca="1">IF($AQ725&gt;0,OFFSET(DATA!$F$6,25+27*AU$10,$AF725,1,1)/$AQ725,0)</f>
        <v>0</v>
      </c>
      <c r="AV725" s="190">
        <f ca="1">IF($AQ725&gt;0,OFFSET(DATA!$F$6,25+27*AV$10,$AF725,1,1)/$AQ725,0)</f>
        <v>0</v>
      </c>
      <c r="AW725" s="190">
        <f ca="1">IF($AQ725&gt;0,OFFSET(DATA!$F$6,25+27*AW$10,$AF725,1,1)/$AQ725,0)</f>
        <v>0</v>
      </c>
      <c r="AZ725" s="166">
        <f t="shared" ca="1" si="24"/>
        <v>1</v>
      </c>
      <c r="BA725" s="190">
        <f ca="1">IF($AG725&gt;0,OFFSET(DATA!$F$6,BA$10+27*(7-$AE$8),$AF725,1,1)/OFFSET(DATA!$F$6,BA$10,$AF725,1,1),0)</f>
        <v>0</v>
      </c>
      <c r="BB725" s="190">
        <f ca="1">IF($AG725&gt;0,OFFSET(DATA!$F$6,BB$10+27*(7-$AE$8),$AF725,1,1)/OFFSET(DATA!$F$6,BB$10,$AF725,1,1),0)</f>
        <v>0</v>
      </c>
      <c r="BC725" s="190">
        <f ca="1">IF($AG725&gt;0,OFFSET(DATA!$F$6,BC$10+27*(7-$AE$8),$AF725,1,1)/OFFSET(DATA!$F$6,BC$10,$AF725,1,1),0)</f>
        <v>0</v>
      </c>
      <c r="BD725" s="190">
        <f ca="1">IF($AG725&gt;0,OFFSET(DATA!$F$6,BD$10+27*(7-$AE$8),$AF725,1,1)/OFFSET(DATA!$F$6,BD$10,$AF725,1,1),0)</f>
        <v>0</v>
      </c>
      <c r="BE725" s="190">
        <f ca="1">IF($AG725&gt;0,OFFSET(DATA!$F$6,BE$10+27*(7-$AE$8),$AF725,1,1)/OFFSET(DATA!$F$6,BE$10,$AF725,1,1),0)</f>
        <v>0</v>
      </c>
      <c r="BF725" s="190">
        <f ca="1">IF($AG725&gt;0,OFFSET(DATA!$F$6,BF$10+27*(7-$AE$8),$AF725,1,1)/OFFSET(DATA!$F$6,BF$10,$AF725,1,1),0)</f>
        <v>0</v>
      </c>
      <c r="BG725" s="190">
        <f ca="1">IF($AG725&gt;0,OFFSET(DATA!$F$6,BG$10+27*(7-$AE$8),$AF725,1,1)/OFFSET(DATA!$F$6,BG$10,$AF725,1,1),0)</f>
        <v>0</v>
      </c>
      <c r="BH725" s="190">
        <f ca="1">IF($AG725&gt;0,OFFSET(DATA!$F$6,BH$10+27*(7-$AE$8),$AF725,1,1)/OFFSET(DATA!$F$6,BH$10,$AF725,1,1),0)</f>
        <v>0</v>
      </c>
      <c r="BI725" s="190">
        <f ca="1">IF($AG725&gt;0,OFFSET(DATA!$F$6,BI$10+27*(7-$AE$8),$AF725,1,1)/OFFSET(DATA!$F$6,BI$10,$AF725,1,1),0)</f>
        <v>0</v>
      </c>
      <c r="BJ725" s="190">
        <f ca="1">IF($AG725&gt;0,OFFSET(DATA!$F$6,BJ$10+27*(7-$AE$8),$AF725,1,1)/OFFSET(DATA!$F$6,BJ$10,$AF725,1,1),0)</f>
        <v>0</v>
      </c>
      <c r="BK725" s="190">
        <f ca="1">IF($AG725&gt;0,OFFSET(DATA!$F$6,BK$10+27*(7-$AE$8),$AF725,1,1)/OFFSET(DATA!$F$6,BK$10,$AF725,1,1),0)</f>
        <v>0</v>
      </c>
      <c r="BL725" s="190">
        <f ca="1">IF($AG725&gt;0,OFFSET(DATA!$F$6,BL$10+27*(7-$AE$8),$AF725,1,1)/OFFSET(DATA!$F$6,BL$10,$AF725,1,1),0)</f>
        <v>0</v>
      </c>
      <c r="BM725" s="190">
        <f ca="1">IF($AG725&gt;0,OFFSET(DATA!$F$6,BM$10+27*(7-$AE$8),$AF725,1,1)/OFFSET(DATA!$F$6,BM$10,$AF725,1,1),0)</f>
        <v>0</v>
      </c>
      <c r="BN725" s="190">
        <f ca="1">IF($AG725&gt;0,OFFSET(DATA!$F$6,BN$10+27*(7-$AE$8),$AF725,1,1)/OFFSET(DATA!$F$6,BN$10,$AF725,1,1),0)</f>
        <v>0</v>
      </c>
      <c r="BO725" s="190">
        <f ca="1">IF($AG725&gt;0,OFFSET(DATA!$F$6,BO$10+27*(7-$AE$8),$AF725,1,1)/OFFSET(DATA!$F$6,BO$10,$AF725,1,1),0)</f>
        <v>0</v>
      </c>
      <c r="BP725" s="190">
        <f ca="1">IF($AG725&gt;0,OFFSET(DATA!$F$6,BP$10+27*(7-$AE$8),$AF725,1,1)/OFFSET(DATA!$F$6,BP$10,$AF725,1,1),0)</f>
        <v>0</v>
      </c>
      <c r="BQ725" s="190">
        <f ca="1">IF($AG725&gt;0,OFFSET(DATA!$F$6,BQ$10+27*(7-$AE$8),$AF725,1,1)/OFFSET(DATA!$F$6,BQ$10,$AF725,1,1),0)</f>
        <v>0</v>
      </c>
      <c r="BR725" s="190">
        <f ca="1">IF($AG725&gt;0,OFFSET(DATA!$F$6,BR$10+27*(7-$AE$8),$AF725,1,1)/OFFSET(DATA!$F$6,BR$10,$AF725,1,1),0)</f>
        <v>0</v>
      </c>
      <c r="BS725" s="190">
        <f ca="1">IF($AG725&gt;0,OFFSET(DATA!$F$6,BS$10+27*(7-$AE$8),$AF725,1,1)/OFFSET(DATA!$F$6,BS$10,$AF725,1,1),0)</f>
        <v>0</v>
      </c>
      <c r="BT725" s="190">
        <f ca="1">IF($AG725&gt;0,OFFSET(DATA!$F$6,BT$10+27*(7-$AE$8),$AF725,1,1)/OFFSET(DATA!$F$6,BT$10,$AF725,1,1),0)</f>
        <v>0</v>
      </c>
      <c r="BU725" s="190">
        <f ca="1">IF($AG725&gt;0,OFFSET(DATA!$F$6,BU$10+27*(7-$AE$8),$AF725,1,1)/OFFSET(DATA!$F$6,BU$10,$AF725,1,1),0)</f>
        <v>0</v>
      </c>
      <c r="BV725" s="190">
        <f ca="1">IF($AG725&gt;0,OFFSET(DATA!$F$6,BV$10+27*(7-$AE$8),$AF725,1,1)/OFFSET(DATA!$F$6,BV$10,$AF725,1,1),0)</f>
        <v>0</v>
      </c>
      <c r="BW725" s="190">
        <f ca="1">IF($AG725&gt;0,OFFSET(DATA!$F$6,BW$10+27*(7-$AE$8),$AF725,1,1)/OFFSET(DATA!$F$6,BW$10,$AF725,1,1),0)</f>
        <v>0</v>
      </c>
      <c r="BX725" s="190">
        <f ca="1">IF($AG725&gt;0,OFFSET(DATA!$F$6,BX$10+27*(7-$AE$8),$AF725,1,1)/OFFSET(DATA!$F$6,BX$10,$AF725,1,1),0)</f>
        <v>0</v>
      </c>
    </row>
    <row r="726" spans="32:76" x14ac:dyDescent="0.2">
      <c r="AF726" s="166">
        <v>715</v>
      </c>
      <c r="AG726" s="96">
        <f ca="1">OFFSET(DATA!$F$6,$AF$10,$AF726,1,1)</f>
        <v>0</v>
      </c>
      <c r="AH726" s="190">
        <f ca="1">IF($AG726&gt;0,OFFSET(DATA!$F$6,$AF$10+27*AH$10,$AF726,1,1)/$AG726,0)</f>
        <v>0</v>
      </c>
      <c r="AI726" s="190">
        <f ca="1">IF($AG726&gt;0,OFFSET(DATA!$F$6,$AF$10+27*AI$10,$AF726,1,1)/$AG726,0)</f>
        <v>0</v>
      </c>
      <c r="AJ726" s="190">
        <f ca="1">IF($AG726&gt;0,OFFSET(DATA!$F$6,$AF$10+27*AJ$10,$AF726,1,1)/$AG726,0)</f>
        <v>0</v>
      </c>
      <c r="AK726" s="190">
        <f ca="1">IF($AG726&gt;0,OFFSET(DATA!$F$6,$AF$10+27*AK$10,$AF726,1,1)/$AG726,0)</f>
        <v>0</v>
      </c>
      <c r="AL726" s="190">
        <f ca="1">IF($AG726&gt;0,OFFSET(DATA!$F$6,$AF$10+27*AL$10,$AF726,1,1)/$AG726,0)</f>
        <v>0</v>
      </c>
      <c r="AM726" s="190">
        <f ca="1">IF($AG726&gt;0,OFFSET(DATA!$F$6,$AF$10+27*AM$10,$AF726,1,1)/$AG726,0)</f>
        <v>0</v>
      </c>
      <c r="AN726" s="166">
        <f ca="1">OFFSET(DATA!$F$6,$AF$10+27*AN$10,$AF726,1,1)</f>
        <v>0</v>
      </c>
      <c r="AO726" s="166">
        <f t="shared" ca="1" si="23"/>
        <v>0</v>
      </c>
      <c r="AQ726" s="96">
        <f ca="1">OFFSET(DATA!$F$6,25,$AF726,1,1)</f>
        <v>0</v>
      </c>
      <c r="AR726" s="190">
        <f ca="1">IF($AQ726&gt;0,OFFSET(DATA!$F$6,25+27*AR$10,$AF726,1,1)/$AQ726,0)</f>
        <v>0</v>
      </c>
      <c r="AS726" s="190">
        <f ca="1">IF($AQ726&gt;0,OFFSET(DATA!$F$6,25+27*AS$10,$AF726,1,1)/$AQ726,0)</f>
        <v>0</v>
      </c>
      <c r="AT726" s="190">
        <f ca="1">IF($AQ726&gt;0,OFFSET(DATA!$F$6,25+27*AT$10,$AF726,1,1)/$AQ726,0)</f>
        <v>0</v>
      </c>
      <c r="AU726" s="190">
        <f ca="1">IF($AQ726&gt;0,OFFSET(DATA!$F$6,25+27*AU$10,$AF726,1,1)/$AQ726,0)</f>
        <v>0</v>
      </c>
      <c r="AV726" s="190">
        <f ca="1">IF($AQ726&gt;0,OFFSET(DATA!$F$6,25+27*AV$10,$AF726,1,1)/$AQ726,0)</f>
        <v>0</v>
      </c>
      <c r="AW726" s="190">
        <f ca="1">IF($AQ726&gt;0,OFFSET(DATA!$F$6,25+27*AW$10,$AF726,1,1)/$AQ726,0)</f>
        <v>0</v>
      </c>
      <c r="AZ726" s="166">
        <f t="shared" ca="1" si="24"/>
        <v>1</v>
      </c>
      <c r="BA726" s="190">
        <f ca="1">IF($AG726&gt;0,OFFSET(DATA!$F$6,BA$10+27*(7-$AE$8),$AF726,1,1)/OFFSET(DATA!$F$6,BA$10,$AF726,1,1),0)</f>
        <v>0</v>
      </c>
      <c r="BB726" s="190">
        <f ca="1">IF($AG726&gt;0,OFFSET(DATA!$F$6,BB$10+27*(7-$AE$8),$AF726,1,1)/OFFSET(DATA!$F$6,BB$10,$AF726,1,1),0)</f>
        <v>0</v>
      </c>
      <c r="BC726" s="190">
        <f ca="1">IF($AG726&gt;0,OFFSET(DATA!$F$6,BC$10+27*(7-$AE$8),$AF726,1,1)/OFFSET(DATA!$F$6,BC$10,$AF726,1,1),0)</f>
        <v>0</v>
      </c>
      <c r="BD726" s="190">
        <f ca="1">IF($AG726&gt;0,OFFSET(DATA!$F$6,BD$10+27*(7-$AE$8),$AF726,1,1)/OFFSET(DATA!$F$6,BD$10,$AF726,1,1),0)</f>
        <v>0</v>
      </c>
      <c r="BE726" s="190">
        <f ca="1">IF($AG726&gt;0,OFFSET(DATA!$F$6,BE$10+27*(7-$AE$8),$AF726,1,1)/OFFSET(DATA!$F$6,BE$10,$AF726,1,1),0)</f>
        <v>0</v>
      </c>
      <c r="BF726" s="190">
        <f ca="1">IF($AG726&gt;0,OFFSET(DATA!$F$6,BF$10+27*(7-$AE$8),$AF726,1,1)/OFFSET(DATA!$F$6,BF$10,$AF726,1,1),0)</f>
        <v>0</v>
      </c>
      <c r="BG726" s="190">
        <f ca="1">IF($AG726&gt;0,OFFSET(DATA!$F$6,BG$10+27*(7-$AE$8),$AF726,1,1)/OFFSET(DATA!$F$6,BG$10,$AF726,1,1),0)</f>
        <v>0</v>
      </c>
      <c r="BH726" s="190">
        <f ca="1">IF($AG726&gt;0,OFFSET(DATA!$F$6,BH$10+27*(7-$AE$8),$AF726,1,1)/OFFSET(DATA!$F$6,BH$10,$AF726,1,1),0)</f>
        <v>0</v>
      </c>
      <c r="BI726" s="190">
        <f ca="1">IF($AG726&gt;0,OFFSET(DATA!$F$6,BI$10+27*(7-$AE$8),$AF726,1,1)/OFFSET(DATA!$F$6,BI$10,$AF726,1,1),0)</f>
        <v>0</v>
      </c>
      <c r="BJ726" s="190">
        <f ca="1">IF($AG726&gt;0,OFFSET(DATA!$F$6,BJ$10+27*(7-$AE$8),$AF726,1,1)/OFFSET(DATA!$F$6,BJ$10,$AF726,1,1),0)</f>
        <v>0</v>
      </c>
      <c r="BK726" s="190">
        <f ca="1">IF($AG726&gt;0,OFFSET(DATA!$F$6,BK$10+27*(7-$AE$8),$AF726,1,1)/OFFSET(DATA!$F$6,BK$10,$AF726,1,1),0)</f>
        <v>0</v>
      </c>
      <c r="BL726" s="190">
        <f ca="1">IF($AG726&gt;0,OFFSET(DATA!$F$6,BL$10+27*(7-$AE$8),$AF726,1,1)/OFFSET(DATA!$F$6,BL$10,$AF726,1,1),0)</f>
        <v>0</v>
      </c>
      <c r="BM726" s="190">
        <f ca="1">IF($AG726&gt;0,OFFSET(DATA!$F$6,BM$10+27*(7-$AE$8),$AF726,1,1)/OFFSET(DATA!$F$6,BM$10,$AF726,1,1),0)</f>
        <v>0</v>
      </c>
      <c r="BN726" s="190">
        <f ca="1">IF($AG726&gt;0,OFFSET(DATA!$F$6,BN$10+27*(7-$AE$8),$AF726,1,1)/OFFSET(DATA!$F$6,BN$10,$AF726,1,1),0)</f>
        <v>0</v>
      </c>
      <c r="BO726" s="190">
        <f ca="1">IF($AG726&gt;0,OFFSET(DATA!$F$6,BO$10+27*(7-$AE$8),$AF726,1,1)/OFFSET(DATA!$F$6,BO$10,$AF726,1,1),0)</f>
        <v>0</v>
      </c>
      <c r="BP726" s="190">
        <f ca="1">IF($AG726&gt;0,OFFSET(DATA!$F$6,BP$10+27*(7-$AE$8),$AF726,1,1)/OFFSET(DATA!$F$6,BP$10,$AF726,1,1),0)</f>
        <v>0</v>
      </c>
      <c r="BQ726" s="190">
        <f ca="1">IF($AG726&gt;0,OFFSET(DATA!$F$6,BQ$10+27*(7-$AE$8),$AF726,1,1)/OFFSET(DATA!$F$6,BQ$10,$AF726,1,1),0)</f>
        <v>0</v>
      </c>
      <c r="BR726" s="190">
        <f ca="1">IF($AG726&gt;0,OFFSET(DATA!$F$6,BR$10+27*(7-$AE$8),$AF726,1,1)/OFFSET(DATA!$F$6,BR$10,$AF726,1,1),0)</f>
        <v>0</v>
      </c>
      <c r="BS726" s="190">
        <f ca="1">IF($AG726&gt;0,OFFSET(DATA!$F$6,BS$10+27*(7-$AE$8),$AF726,1,1)/OFFSET(DATA!$F$6,BS$10,$AF726,1,1),0)</f>
        <v>0</v>
      </c>
      <c r="BT726" s="190">
        <f ca="1">IF($AG726&gt;0,OFFSET(DATA!$F$6,BT$10+27*(7-$AE$8),$AF726,1,1)/OFFSET(DATA!$F$6,BT$10,$AF726,1,1),0)</f>
        <v>0</v>
      </c>
      <c r="BU726" s="190">
        <f ca="1">IF($AG726&gt;0,OFFSET(DATA!$F$6,BU$10+27*(7-$AE$8),$AF726,1,1)/OFFSET(DATA!$F$6,BU$10,$AF726,1,1),0)</f>
        <v>0</v>
      </c>
      <c r="BV726" s="190">
        <f ca="1">IF($AG726&gt;0,OFFSET(DATA!$F$6,BV$10+27*(7-$AE$8),$AF726,1,1)/OFFSET(DATA!$F$6,BV$10,$AF726,1,1),0)</f>
        <v>0</v>
      </c>
      <c r="BW726" s="190">
        <f ca="1">IF($AG726&gt;0,OFFSET(DATA!$F$6,BW$10+27*(7-$AE$8),$AF726,1,1)/OFFSET(DATA!$F$6,BW$10,$AF726,1,1),0)</f>
        <v>0</v>
      </c>
      <c r="BX726" s="190">
        <f ca="1">IF($AG726&gt;0,OFFSET(DATA!$F$6,BX$10+27*(7-$AE$8),$AF726,1,1)/OFFSET(DATA!$F$6,BX$10,$AF726,1,1),0)</f>
        <v>0</v>
      </c>
    </row>
    <row r="727" spans="32:76" x14ac:dyDescent="0.2">
      <c r="AF727" s="166">
        <v>716</v>
      </c>
      <c r="AG727" s="96">
        <f ca="1">OFFSET(DATA!$F$6,$AF$10,$AF727,1,1)</f>
        <v>0</v>
      </c>
      <c r="AH727" s="190">
        <f ca="1">IF($AG727&gt;0,OFFSET(DATA!$F$6,$AF$10+27*AH$10,$AF727,1,1)/$AG727,0)</f>
        <v>0</v>
      </c>
      <c r="AI727" s="190">
        <f ca="1">IF($AG727&gt;0,OFFSET(DATA!$F$6,$AF$10+27*AI$10,$AF727,1,1)/$AG727,0)</f>
        <v>0</v>
      </c>
      <c r="AJ727" s="190">
        <f ca="1">IF($AG727&gt;0,OFFSET(DATA!$F$6,$AF$10+27*AJ$10,$AF727,1,1)/$AG727,0)</f>
        <v>0</v>
      </c>
      <c r="AK727" s="190">
        <f ca="1">IF($AG727&gt;0,OFFSET(DATA!$F$6,$AF$10+27*AK$10,$AF727,1,1)/$AG727,0)</f>
        <v>0</v>
      </c>
      <c r="AL727" s="190">
        <f ca="1">IF($AG727&gt;0,OFFSET(DATA!$F$6,$AF$10+27*AL$10,$AF727,1,1)/$AG727,0)</f>
        <v>0</v>
      </c>
      <c r="AM727" s="190">
        <f ca="1">IF($AG727&gt;0,OFFSET(DATA!$F$6,$AF$10+27*AM$10,$AF727,1,1)/$AG727,0)</f>
        <v>0</v>
      </c>
      <c r="AN727" s="166">
        <f ca="1">OFFSET(DATA!$F$6,$AF$10+27*AN$10,$AF727,1,1)</f>
        <v>0</v>
      </c>
      <c r="AO727" s="166">
        <f t="shared" ca="1" si="23"/>
        <v>0</v>
      </c>
      <c r="AQ727" s="96">
        <f ca="1">OFFSET(DATA!$F$6,25,$AF727,1,1)</f>
        <v>0</v>
      </c>
      <c r="AR727" s="190">
        <f ca="1">IF($AQ727&gt;0,OFFSET(DATA!$F$6,25+27*AR$10,$AF727,1,1)/$AQ727,0)</f>
        <v>0</v>
      </c>
      <c r="AS727" s="190">
        <f ca="1">IF($AQ727&gt;0,OFFSET(DATA!$F$6,25+27*AS$10,$AF727,1,1)/$AQ727,0)</f>
        <v>0</v>
      </c>
      <c r="AT727" s="190">
        <f ca="1">IF($AQ727&gt;0,OFFSET(DATA!$F$6,25+27*AT$10,$AF727,1,1)/$AQ727,0)</f>
        <v>0</v>
      </c>
      <c r="AU727" s="190">
        <f ca="1">IF($AQ727&gt;0,OFFSET(DATA!$F$6,25+27*AU$10,$AF727,1,1)/$AQ727,0)</f>
        <v>0</v>
      </c>
      <c r="AV727" s="190">
        <f ca="1">IF($AQ727&gt;0,OFFSET(DATA!$F$6,25+27*AV$10,$AF727,1,1)/$AQ727,0)</f>
        <v>0</v>
      </c>
      <c r="AW727" s="190">
        <f ca="1">IF($AQ727&gt;0,OFFSET(DATA!$F$6,25+27*AW$10,$AF727,1,1)/$AQ727,0)</f>
        <v>0</v>
      </c>
      <c r="AZ727" s="166">
        <f t="shared" ca="1" si="24"/>
        <v>1</v>
      </c>
      <c r="BA727" s="190">
        <f ca="1">IF($AG727&gt;0,OFFSET(DATA!$F$6,BA$10+27*(7-$AE$8),$AF727,1,1)/OFFSET(DATA!$F$6,BA$10,$AF727,1,1),0)</f>
        <v>0</v>
      </c>
      <c r="BB727" s="190">
        <f ca="1">IF($AG727&gt;0,OFFSET(DATA!$F$6,BB$10+27*(7-$AE$8),$AF727,1,1)/OFFSET(DATA!$F$6,BB$10,$AF727,1,1),0)</f>
        <v>0</v>
      </c>
      <c r="BC727" s="190">
        <f ca="1">IF($AG727&gt;0,OFFSET(DATA!$F$6,BC$10+27*(7-$AE$8),$AF727,1,1)/OFFSET(DATA!$F$6,BC$10,$AF727,1,1),0)</f>
        <v>0</v>
      </c>
      <c r="BD727" s="190">
        <f ca="1">IF($AG727&gt;0,OFFSET(DATA!$F$6,BD$10+27*(7-$AE$8),$AF727,1,1)/OFFSET(DATA!$F$6,BD$10,$AF727,1,1),0)</f>
        <v>0</v>
      </c>
      <c r="BE727" s="190">
        <f ca="1">IF($AG727&gt;0,OFFSET(DATA!$F$6,BE$10+27*(7-$AE$8),$AF727,1,1)/OFFSET(DATA!$F$6,BE$10,$AF727,1,1),0)</f>
        <v>0</v>
      </c>
      <c r="BF727" s="190">
        <f ca="1">IF($AG727&gt;0,OFFSET(DATA!$F$6,BF$10+27*(7-$AE$8),$AF727,1,1)/OFFSET(DATA!$F$6,BF$10,$AF727,1,1),0)</f>
        <v>0</v>
      </c>
      <c r="BG727" s="190">
        <f ca="1">IF($AG727&gt;0,OFFSET(DATA!$F$6,BG$10+27*(7-$AE$8),$AF727,1,1)/OFFSET(DATA!$F$6,BG$10,$AF727,1,1),0)</f>
        <v>0</v>
      </c>
      <c r="BH727" s="190">
        <f ca="1">IF($AG727&gt;0,OFFSET(DATA!$F$6,BH$10+27*(7-$AE$8),$AF727,1,1)/OFFSET(DATA!$F$6,BH$10,$AF727,1,1),0)</f>
        <v>0</v>
      </c>
      <c r="BI727" s="190">
        <f ca="1">IF($AG727&gt;0,OFFSET(DATA!$F$6,BI$10+27*(7-$AE$8),$AF727,1,1)/OFFSET(DATA!$F$6,BI$10,$AF727,1,1),0)</f>
        <v>0</v>
      </c>
      <c r="BJ727" s="190">
        <f ca="1">IF($AG727&gt;0,OFFSET(DATA!$F$6,BJ$10+27*(7-$AE$8),$AF727,1,1)/OFFSET(DATA!$F$6,BJ$10,$AF727,1,1),0)</f>
        <v>0</v>
      </c>
      <c r="BK727" s="190">
        <f ca="1">IF($AG727&gt;0,OFFSET(DATA!$F$6,BK$10+27*(7-$AE$8),$AF727,1,1)/OFFSET(DATA!$F$6,BK$10,$AF727,1,1),0)</f>
        <v>0</v>
      </c>
      <c r="BL727" s="190">
        <f ca="1">IF($AG727&gt;0,OFFSET(DATA!$F$6,BL$10+27*(7-$AE$8),$AF727,1,1)/OFFSET(DATA!$F$6,BL$10,$AF727,1,1),0)</f>
        <v>0</v>
      </c>
      <c r="BM727" s="190">
        <f ca="1">IF($AG727&gt;0,OFFSET(DATA!$F$6,BM$10+27*(7-$AE$8),$AF727,1,1)/OFFSET(DATA!$F$6,BM$10,$AF727,1,1),0)</f>
        <v>0</v>
      </c>
      <c r="BN727" s="190">
        <f ca="1">IF($AG727&gt;0,OFFSET(DATA!$F$6,BN$10+27*(7-$AE$8),$AF727,1,1)/OFFSET(DATA!$F$6,BN$10,$AF727,1,1),0)</f>
        <v>0</v>
      </c>
      <c r="BO727" s="190">
        <f ca="1">IF($AG727&gt;0,OFFSET(DATA!$F$6,BO$10+27*(7-$AE$8),$AF727,1,1)/OFFSET(DATA!$F$6,BO$10,$AF727,1,1),0)</f>
        <v>0</v>
      </c>
      <c r="BP727" s="190">
        <f ca="1">IF($AG727&gt;0,OFFSET(DATA!$F$6,BP$10+27*(7-$AE$8),$AF727,1,1)/OFFSET(DATA!$F$6,BP$10,$AF727,1,1),0)</f>
        <v>0</v>
      </c>
      <c r="BQ727" s="190">
        <f ca="1">IF($AG727&gt;0,OFFSET(DATA!$F$6,BQ$10+27*(7-$AE$8),$AF727,1,1)/OFFSET(DATA!$F$6,BQ$10,$AF727,1,1),0)</f>
        <v>0</v>
      </c>
      <c r="BR727" s="190">
        <f ca="1">IF($AG727&gt;0,OFFSET(DATA!$F$6,BR$10+27*(7-$AE$8),$AF727,1,1)/OFFSET(DATA!$F$6,BR$10,$AF727,1,1),0)</f>
        <v>0</v>
      </c>
      <c r="BS727" s="190">
        <f ca="1">IF($AG727&gt;0,OFFSET(DATA!$F$6,BS$10+27*(7-$AE$8),$AF727,1,1)/OFFSET(DATA!$F$6,BS$10,$AF727,1,1),0)</f>
        <v>0</v>
      </c>
      <c r="BT727" s="190">
        <f ca="1">IF($AG727&gt;0,OFFSET(DATA!$F$6,BT$10+27*(7-$AE$8),$AF727,1,1)/OFFSET(DATA!$F$6,BT$10,$AF727,1,1),0)</f>
        <v>0</v>
      </c>
      <c r="BU727" s="190">
        <f ca="1">IF($AG727&gt;0,OFFSET(DATA!$F$6,BU$10+27*(7-$AE$8),$AF727,1,1)/OFFSET(DATA!$F$6,BU$10,$AF727,1,1),0)</f>
        <v>0</v>
      </c>
      <c r="BV727" s="190">
        <f ca="1">IF($AG727&gt;0,OFFSET(DATA!$F$6,BV$10+27*(7-$AE$8),$AF727,1,1)/OFFSET(DATA!$F$6,BV$10,$AF727,1,1),0)</f>
        <v>0</v>
      </c>
      <c r="BW727" s="190">
        <f ca="1">IF($AG727&gt;0,OFFSET(DATA!$F$6,BW$10+27*(7-$AE$8),$AF727,1,1)/OFFSET(DATA!$F$6,BW$10,$AF727,1,1),0)</f>
        <v>0</v>
      </c>
      <c r="BX727" s="190">
        <f ca="1">IF($AG727&gt;0,OFFSET(DATA!$F$6,BX$10+27*(7-$AE$8),$AF727,1,1)/OFFSET(DATA!$F$6,BX$10,$AF727,1,1),0)</f>
        <v>0</v>
      </c>
    </row>
    <row r="728" spans="32:76" x14ac:dyDescent="0.2">
      <c r="AF728" s="166">
        <v>717</v>
      </c>
      <c r="AG728" s="96">
        <f ca="1">OFFSET(DATA!$F$6,$AF$10,$AF728,1,1)</f>
        <v>0</v>
      </c>
      <c r="AH728" s="190">
        <f ca="1">IF($AG728&gt;0,OFFSET(DATA!$F$6,$AF$10+27*AH$10,$AF728,1,1)/$AG728,0)</f>
        <v>0</v>
      </c>
      <c r="AI728" s="190">
        <f ca="1">IF($AG728&gt;0,OFFSET(DATA!$F$6,$AF$10+27*AI$10,$AF728,1,1)/$AG728,0)</f>
        <v>0</v>
      </c>
      <c r="AJ728" s="190">
        <f ca="1">IF($AG728&gt;0,OFFSET(DATA!$F$6,$AF$10+27*AJ$10,$AF728,1,1)/$AG728,0)</f>
        <v>0</v>
      </c>
      <c r="AK728" s="190">
        <f ca="1">IF($AG728&gt;0,OFFSET(DATA!$F$6,$AF$10+27*AK$10,$AF728,1,1)/$AG728,0)</f>
        <v>0</v>
      </c>
      <c r="AL728" s="190">
        <f ca="1">IF($AG728&gt;0,OFFSET(DATA!$F$6,$AF$10+27*AL$10,$AF728,1,1)/$AG728,0)</f>
        <v>0</v>
      </c>
      <c r="AM728" s="190">
        <f ca="1">IF($AG728&gt;0,OFFSET(DATA!$F$6,$AF$10+27*AM$10,$AF728,1,1)/$AG728,0)</f>
        <v>0</v>
      </c>
      <c r="AN728" s="166">
        <f ca="1">OFFSET(DATA!$F$6,$AF$10+27*AN$10,$AF728,1,1)</f>
        <v>0</v>
      </c>
      <c r="AO728" s="166">
        <f t="shared" ca="1" si="23"/>
        <v>0</v>
      </c>
      <c r="AQ728" s="96">
        <f ca="1">OFFSET(DATA!$F$6,25,$AF728,1,1)</f>
        <v>0</v>
      </c>
      <c r="AR728" s="190">
        <f ca="1">IF($AQ728&gt;0,OFFSET(DATA!$F$6,25+27*AR$10,$AF728,1,1)/$AQ728,0)</f>
        <v>0</v>
      </c>
      <c r="AS728" s="190">
        <f ca="1">IF($AQ728&gt;0,OFFSET(DATA!$F$6,25+27*AS$10,$AF728,1,1)/$AQ728,0)</f>
        <v>0</v>
      </c>
      <c r="AT728" s="190">
        <f ca="1">IF($AQ728&gt;0,OFFSET(DATA!$F$6,25+27*AT$10,$AF728,1,1)/$AQ728,0)</f>
        <v>0</v>
      </c>
      <c r="AU728" s="190">
        <f ca="1">IF($AQ728&gt;0,OFFSET(DATA!$F$6,25+27*AU$10,$AF728,1,1)/$AQ728,0)</f>
        <v>0</v>
      </c>
      <c r="AV728" s="190">
        <f ca="1">IF($AQ728&gt;0,OFFSET(DATA!$F$6,25+27*AV$10,$AF728,1,1)/$AQ728,0)</f>
        <v>0</v>
      </c>
      <c r="AW728" s="190">
        <f ca="1">IF($AQ728&gt;0,OFFSET(DATA!$F$6,25+27*AW$10,$AF728,1,1)/$AQ728,0)</f>
        <v>0</v>
      </c>
      <c r="AZ728" s="166">
        <f t="shared" ca="1" si="24"/>
        <v>1</v>
      </c>
      <c r="BA728" s="190">
        <f ca="1">IF($AG728&gt;0,OFFSET(DATA!$F$6,BA$10+27*(7-$AE$8),$AF728,1,1)/OFFSET(DATA!$F$6,BA$10,$AF728,1,1),0)</f>
        <v>0</v>
      </c>
      <c r="BB728" s="190">
        <f ca="1">IF($AG728&gt;0,OFFSET(DATA!$F$6,BB$10+27*(7-$AE$8),$AF728,1,1)/OFFSET(DATA!$F$6,BB$10,$AF728,1,1),0)</f>
        <v>0</v>
      </c>
      <c r="BC728" s="190">
        <f ca="1">IF($AG728&gt;0,OFFSET(DATA!$F$6,BC$10+27*(7-$AE$8),$AF728,1,1)/OFFSET(DATA!$F$6,BC$10,$AF728,1,1),0)</f>
        <v>0</v>
      </c>
      <c r="BD728" s="190">
        <f ca="1">IF($AG728&gt;0,OFFSET(DATA!$F$6,BD$10+27*(7-$AE$8),$AF728,1,1)/OFFSET(DATA!$F$6,BD$10,$AF728,1,1),0)</f>
        <v>0</v>
      </c>
      <c r="BE728" s="190">
        <f ca="1">IF($AG728&gt;0,OFFSET(DATA!$F$6,BE$10+27*(7-$AE$8),$AF728,1,1)/OFFSET(DATA!$F$6,BE$10,$AF728,1,1),0)</f>
        <v>0</v>
      </c>
      <c r="BF728" s="190">
        <f ca="1">IF($AG728&gt;0,OFFSET(DATA!$F$6,BF$10+27*(7-$AE$8),$AF728,1,1)/OFFSET(DATA!$F$6,BF$10,$AF728,1,1),0)</f>
        <v>0</v>
      </c>
      <c r="BG728" s="190">
        <f ca="1">IF($AG728&gt;0,OFFSET(DATA!$F$6,BG$10+27*(7-$AE$8),$AF728,1,1)/OFFSET(DATA!$F$6,BG$10,$AF728,1,1),0)</f>
        <v>0</v>
      </c>
      <c r="BH728" s="190">
        <f ca="1">IF($AG728&gt;0,OFFSET(DATA!$F$6,BH$10+27*(7-$AE$8),$AF728,1,1)/OFFSET(DATA!$F$6,BH$10,$AF728,1,1),0)</f>
        <v>0</v>
      </c>
      <c r="BI728" s="190">
        <f ca="1">IF($AG728&gt;0,OFFSET(DATA!$F$6,BI$10+27*(7-$AE$8),$AF728,1,1)/OFFSET(DATA!$F$6,BI$10,$AF728,1,1),0)</f>
        <v>0</v>
      </c>
      <c r="BJ728" s="190">
        <f ca="1">IF($AG728&gt;0,OFFSET(DATA!$F$6,BJ$10+27*(7-$AE$8),$AF728,1,1)/OFFSET(DATA!$F$6,BJ$10,$AF728,1,1),0)</f>
        <v>0</v>
      </c>
      <c r="BK728" s="190">
        <f ca="1">IF($AG728&gt;0,OFFSET(DATA!$F$6,BK$10+27*(7-$AE$8),$AF728,1,1)/OFFSET(DATA!$F$6,BK$10,$AF728,1,1),0)</f>
        <v>0</v>
      </c>
      <c r="BL728" s="190">
        <f ca="1">IF($AG728&gt;0,OFFSET(DATA!$F$6,BL$10+27*(7-$AE$8),$AF728,1,1)/OFFSET(DATA!$F$6,BL$10,$AF728,1,1),0)</f>
        <v>0</v>
      </c>
      <c r="BM728" s="190">
        <f ca="1">IF($AG728&gt;0,OFFSET(DATA!$F$6,BM$10+27*(7-$AE$8),$AF728,1,1)/OFFSET(DATA!$F$6,BM$10,$AF728,1,1),0)</f>
        <v>0</v>
      </c>
      <c r="BN728" s="190">
        <f ca="1">IF($AG728&gt;0,OFFSET(DATA!$F$6,BN$10+27*(7-$AE$8),$AF728,1,1)/OFFSET(DATA!$F$6,BN$10,$AF728,1,1),0)</f>
        <v>0</v>
      </c>
      <c r="BO728" s="190">
        <f ca="1">IF($AG728&gt;0,OFFSET(DATA!$F$6,BO$10+27*(7-$AE$8),$AF728,1,1)/OFFSET(DATA!$F$6,BO$10,$AF728,1,1),0)</f>
        <v>0</v>
      </c>
      <c r="BP728" s="190">
        <f ca="1">IF($AG728&gt;0,OFFSET(DATA!$F$6,BP$10+27*(7-$AE$8),$AF728,1,1)/OFFSET(DATA!$F$6,BP$10,$AF728,1,1),0)</f>
        <v>0</v>
      </c>
      <c r="BQ728" s="190">
        <f ca="1">IF($AG728&gt;0,OFFSET(DATA!$F$6,BQ$10+27*(7-$AE$8),$AF728,1,1)/OFFSET(DATA!$F$6,BQ$10,$AF728,1,1),0)</f>
        <v>0</v>
      </c>
      <c r="BR728" s="190">
        <f ca="1">IF($AG728&gt;0,OFFSET(DATA!$F$6,BR$10+27*(7-$AE$8),$AF728,1,1)/OFFSET(DATA!$F$6,BR$10,$AF728,1,1),0)</f>
        <v>0</v>
      </c>
      <c r="BS728" s="190">
        <f ca="1">IF($AG728&gt;0,OFFSET(DATA!$F$6,BS$10+27*(7-$AE$8),$AF728,1,1)/OFFSET(DATA!$F$6,BS$10,$AF728,1,1),0)</f>
        <v>0</v>
      </c>
      <c r="BT728" s="190">
        <f ca="1">IF($AG728&gt;0,OFFSET(DATA!$F$6,BT$10+27*(7-$AE$8),$AF728,1,1)/OFFSET(DATA!$F$6,BT$10,$AF728,1,1),0)</f>
        <v>0</v>
      </c>
      <c r="BU728" s="190">
        <f ca="1">IF($AG728&gt;0,OFFSET(DATA!$F$6,BU$10+27*(7-$AE$8),$AF728,1,1)/OFFSET(DATA!$F$6,BU$10,$AF728,1,1),0)</f>
        <v>0</v>
      </c>
      <c r="BV728" s="190">
        <f ca="1">IF($AG728&gt;0,OFFSET(DATA!$F$6,BV$10+27*(7-$AE$8),$AF728,1,1)/OFFSET(DATA!$F$6,BV$10,$AF728,1,1),0)</f>
        <v>0</v>
      </c>
      <c r="BW728" s="190">
        <f ca="1">IF($AG728&gt;0,OFFSET(DATA!$F$6,BW$10+27*(7-$AE$8),$AF728,1,1)/OFFSET(DATA!$F$6,BW$10,$AF728,1,1),0)</f>
        <v>0</v>
      </c>
      <c r="BX728" s="190">
        <f ca="1">IF($AG728&gt;0,OFFSET(DATA!$F$6,BX$10+27*(7-$AE$8),$AF728,1,1)/OFFSET(DATA!$F$6,BX$10,$AF728,1,1),0)</f>
        <v>0</v>
      </c>
    </row>
    <row r="729" spans="32:76" x14ac:dyDescent="0.2">
      <c r="AF729" s="166">
        <v>718</v>
      </c>
      <c r="AG729" s="96">
        <f ca="1">OFFSET(DATA!$F$6,$AF$10,$AF729,1,1)</f>
        <v>0</v>
      </c>
      <c r="AH729" s="190">
        <f ca="1">IF($AG729&gt;0,OFFSET(DATA!$F$6,$AF$10+27*AH$10,$AF729,1,1)/$AG729,0)</f>
        <v>0</v>
      </c>
      <c r="AI729" s="190">
        <f ca="1">IF($AG729&gt;0,OFFSET(DATA!$F$6,$AF$10+27*AI$10,$AF729,1,1)/$AG729,0)</f>
        <v>0</v>
      </c>
      <c r="AJ729" s="190">
        <f ca="1">IF($AG729&gt;0,OFFSET(DATA!$F$6,$AF$10+27*AJ$10,$AF729,1,1)/$AG729,0)</f>
        <v>0</v>
      </c>
      <c r="AK729" s="190">
        <f ca="1">IF($AG729&gt;0,OFFSET(DATA!$F$6,$AF$10+27*AK$10,$AF729,1,1)/$AG729,0)</f>
        <v>0</v>
      </c>
      <c r="AL729" s="190">
        <f ca="1">IF($AG729&gt;0,OFFSET(DATA!$F$6,$AF$10+27*AL$10,$AF729,1,1)/$AG729,0)</f>
        <v>0</v>
      </c>
      <c r="AM729" s="190">
        <f ca="1">IF($AG729&gt;0,OFFSET(DATA!$F$6,$AF$10+27*AM$10,$AF729,1,1)/$AG729,0)</f>
        <v>0</v>
      </c>
      <c r="AN729" s="166">
        <f ca="1">OFFSET(DATA!$F$6,$AF$10+27*AN$10,$AF729,1,1)</f>
        <v>0</v>
      </c>
      <c r="AO729" s="166">
        <f t="shared" ca="1" si="23"/>
        <v>0</v>
      </c>
      <c r="AQ729" s="96">
        <f ca="1">OFFSET(DATA!$F$6,25,$AF729,1,1)</f>
        <v>0</v>
      </c>
      <c r="AR729" s="190">
        <f ca="1">IF($AQ729&gt;0,OFFSET(DATA!$F$6,25+27*AR$10,$AF729,1,1)/$AQ729,0)</f>
        <v>0</v>
      </c>
      <c r="AS729" s="190">
        <f ca="1">IF($AQ729&gt;0,OFFSET(DATA!$F$6,25+27*AS$10,$AF729,1,1)/$AQ729,0)</f>
        <v>0</v>
      </c>
      <c r="AT729" s="190">
        <f ca="1">IF($AQ729&gt;0,OFFSET(DATA!$F$6,25+27*AT$10,$AF729,1,1)/$AQ729,0)</f>
        <v>0</v>
      </c>
      <c r="AU729" s="190">
        <f ca="1">IF($AQ729&gt;0,OFFSET(DATA!$F$6,25+27*AU$10,$AF729,1,1)/$AQ729,0)</f>
        <v>0</v>
      </c>
      <c r="AV729" s="190">
        <f ca="1">IF($AQ729&gt;0,OFFSET(DATA!$F$6,25+27*AV$10,$AF729,1,1)/$AQ729,0)</f>
        <v>0</v>
      </c>
      <c r="AW729" s="190">
        <f ca="1">IF($AQ729&gt;0,OFFSET(DATA!$F$6,25+27*AW$10,$AF729,1,1)/$AQ729,0)</f>
        <v>0</v>
      </c>
      <c r="AZ729" s="166">
        <f t="shared" ca="1" si="24"/>
        <v>1</v>
      </c>
      <c r="BA729" s="190">
        <f ca="1">IF($AG729&gt;0,OFFSET(DATA!$F$6,BA$10+27*(7-$AE$8),$AF729,1,1)/OFFSET(DATA!$F$6,BA$10,$AF729,1,1),0)</f>
        <v>0</v>
      </c>
      <c r="BB729" s="190">
        <f ca="1">IF($AG729&gt;0,OFFSET(DATA!$F$6,BB$10+27*(7-$AE$8),$AF729,1,1)/OFFSET(DATA!$F$6,BB$10,$AF729,1,1),0)</f>
        <v>0</v>
      </c>
      <c r="BC729" s="190">
        <f ca="1">IF($AG729&gt;0,OFFSET(DATA!$F$6,BC$10+27*(7-$AE$8),$AF729,1,1)/OFFSET(DATA!$F$6,BC$10,$AF729,1,1),0)</f>
        <v>0</v>
      </c>
      <c r="BD729" s="190">
        <f ca="1">IF($AG729&gt;0,OFFSET(DATA!$F$6,BD$10+27*(7-$AE$8),$AF729,1,1)/OFFSET(DATA!$F$6,BD$10,$AF729,1,1),0)</f>
        <v>0</v>
      </c>
      <c r="BE729" s="190">
        <f ca="1">IF($AG729&gt;0,OFFSET(DATA!$F$6,BE$10+27*(7-$AE$8),$AF729,1,1)/OFFSET(DATA!$F$6,BE$10,$AF729,1,1),0)</f>
        <v>0</v>
      </c>
      <c r="BF729" s="190">
        <f ca="1">IF($AG729&gt;0,OFFSET(DATA!$F$6,BF$10+27*(7-$AE$8),$AF729,1,1)/OFFSET(DATA!$F$6,BF$10,$AF729,1,1),0)</f>
        <v>0</v>
      </c>
      <c r="BG729" s="190">
        <f ca="1">IF($AG729&gt;0,OFFSET(DATA!$F$6,BG$10+27*(7-$AE$8),$AF729,1,1)/OFFSET(DATA!$F$6,BG$10,$AF729,1,1),0)</f>
        <v>0</v>
      </c>
      <c r="BH729" s="190">
        <f ca="1">IF($AG729&gt;0,OFFSET(DATA!$F$6,BH$10+27*(7-$AE$8),$AF729,1,1)/OFFSET(DATA!$F$6,BH$10,$AF729,1,1),0)</f>
        <v>0</v>
      </c>
      <c r="BI729" s="190">
        <f ca="1">IF($AG729&gt;0,OFFSET(DATA!$F$6,BI$10+27*(7-$AE$8),$AF729,1,1)/OFFSET(DATA!$F$6,BI$10,$AF729,1,1),0)</f>
        <v>0</v>
      </c>
      <c r="BJ729" s="190">
        <f ca="1">IF($AG729&gt;0,OFFSET(DATA!$F$6,BJ$10+27*(7-$AE$8),$AF729,1,1)/OFFSET(DATA!$F$6,BJ$10,$AF729,1,1),0)</f>
        <v>0</v>
      </c>
      <c r="BK729" s="190">
        <f ca="1">IF($AG729&gt;0,OFFSET(DATA!$F$6,BK$10+27*(7-$AE$8),$AF729,1,1)/OFFSET(DATA!$F$6,BK$10,$AF729,1,1),0)</f>
        <v>0</v>
      </c>
      <c r="BL729" s="190">
        <f ca="1">IF($AG729&gt;0,OFFSET(DATA!$F$6,BL$10+27*(7-$AE$8),$AF729,1,1)/OFFSET(DATA!$F$6,BL$10,$AF729,1,1),0)</f>
        <v>0</v>
      </c>
      <c r="BM729" s="190">
        <f ca="1">IF($AG729&gt;0,OFFSET(DATA!$F$6,BM$10+27*(7-$AE$8),$AF729,1,1)/OFFSET(DATA!$F$6,BM$10,$AF729,1,1),0)</f>
        <v>0</v>
      </c>
      <c r="BN729" s="190">
        <f ca="1">IF($AG729&gt;0,OFFSET(DATA!$F$6,BN$10+27*(7-$AE$8),$AF729,1,1)/OFFSET(DATA!$F$6,BN$10,$AF729,1,1),0)</f>
        <v>0</v>
      </c>
      <c r="BO729" s="190">
        <f ca="1">IF($AG729&gt;0,OFFSET(DATA!$F$6,BO$10+27*(7-$AE$8),$AF729,1,1)/OFFSET(DATA!$F$6,BO$10,$AF729,1,1),0)</f>
        <v>0</v>
      </c>
      <c r="BP729" s="190">
        <f ca="1">IF($AG729&gt;0,OFFSET(DATA!$F$6,BP$10+27*(7-$AE$8),$AF729,1,1)/OFFSET(DATA!$F$6,BP$10,$AF729,1,1),0)</f>
        <v>0</v>
      </c>
      <c r="BQ729" s="190">
        <f ca="1">IF($AG729&gt;0,OFFSET(DATA!$F$6,BQ$10+27*(7-$AE$8),$AF729,1,1)/OFFSET(DATA!$F$6,BQ$10,$AF729,1,1),0)</f>
        <v>0</v>
      </c>
      <c r="BR729" s="190">
        <f ca="1">IF($AG729&gt;0,OFFSET(DATA!$F$6,BR$10+27*(7-$AE$8),$AF729,1,1)/OFFSET(DATA!$F$6,BR$10,$AF729,1,1),0)</f>
        <v>0</v>
      </c>
      <c r="BS729" s="190">
        <f ca="1">IF($AG729&gt;0,OFFSET(DATA!$F$6,BS$10+27*(7-$AE$8),$AF729,1,1)/OFFSET(DATA!$F$6,BS$10,$AF729,1,1),0)</f>
        <v>0</v>
      </c>
      <c r="BT729" s="190">
        <f ca="1">IF($AG729&gt;0,OFFSET(DATA!$F$6,BT$10+27*(7-$AE$8),$AF729,1,1)/OFFSET(DATA!$F$6,BT$10,$AF729,1,1),0)</f>
        <v>0</v>
      </c>
      <c r="BU729" s="190">
        <f ca="1">IF($AG729&gt;0,OFFSET(DATA!$F$6,BU$10+27*(7-$AE$8),$AF729,1,1)/OFFSET(DATA!$F$6,BU$10,$AF729,1,1),0)</f>
        <v>0</v>
      </c>
      <c r="BV729" s="190">
        <f ca="1">IF($AG729&gt;0,OFFSET(DATA!$F$6,BV$10+27*(7-$AE$8),$AF729,1,1)/OFFSET(DATA!$F$6,BV$10,$AF729,1,1),0)</f>
        <v>0</v>
      </c>
      <c r="BW729" s="190">
        <f ca="1">IF($AG729&gt;0,OFFSET(DATA!$F$6,BW$10+27*(7-$AE$8),$AF729,1,1)/OFFSET(DATA!$F$6,BW$10,$AF729,1,1),0)</f>
        <v>0</v>
      </c>
      <c r="BX729" s="190">
        <f ca="1">IF($AG729&gt;0,OFFSET(DATA!$F$6,BX$10+27*(7-$AE$8),$AF729,1,1)/OFFSET(DATA!$F$6,BX$10,$AF729,1,1),0)</f>
        <v>0</v>
      </c>
    </row>
    <row r="730" spans="32:76" x14ac:dyDescent="0.2">
      <c r="AF730" s="166">
        <v>719</v>
      </c>
      <c r="AG730" s="96">
        <f ca="1">OFFSET(DATA!$F$6,$AF$10,$AF730,1,1)</f>
        <v>0</v>
      </c>
      <c r="AH730" s="190">
        <f ca="1">IF($AG730&gt;0,OFFSET(DATA!$F$6,$AF$10+27*AH$10,$AF730,1,1)/$AG730,0)</f>
        <v>0</v>
      </c>
      <c r="AI730" s="190">
        <f ca="1">IF($AG730&gt;0,OFFSET(DATA!$F$6,$AF$10+27*AI$10,$AF730,1,1)/$AG730,0)</f>
        <v>0</v>
      </c>
      <c r="AJ730" s="190">
        <f ca="1">IF($AG730&gt;0,OFFSET(DATA!$F$6,$AF$10+27*AJ$10,$AF730,1,1)/$AG730,0)</f>
        <v>0</v>
      </c>
      <c r="AK730" s="190">
        <f ca="1">IF($AG730&gt;0,OFFSET(DATA!$F$6,$AF$10+27*AK$10,$AF730,1,1)/$AG730,0)</f>
        <v>0</v>
      </c>
      <c r="AL730" s="190">
        <f ca="1">IF($AG730&gt;0,OFFSET(DATA!$F$6,$AF$10+27*AL$10,$AF730,1,1)/$AG730,0)</f>
        <v>0</v>
      </c>
      <c r="AM730" s="190">
        <f ca="1">IF($AG730&gt;0,OFFSET(DATA!$F$6,$AF$10+27*AM$10,$AF730,1,1)/$AG730,0)</f>
        <v>0</v>
      </c>
      <c r="AN730" s="166">
        <f ca="1">OFFSET(DATA!$F$6,$AF$10+27*AN$10,$AF730,1,1)</f>
        <v>0</v>
      </c>
      <c r="AO730" s="166">
        <f t="shared" ca="1" si="23"/>
        <v>0</v>
      </c>
      <c r="AQ730" s="96">
        <f ca="1">OFFSET(DATA!$F$6,25,$AF730,1,1)</f>
        <v>0</v>
      </c>
      <c r="AR730" s="190">
        <f ca="1">IF($AQ730&gt;0,OFFSET(DATA!$F$6,25+27*AR$10,$AF730,1,1)/$AQ730,0)</f>
        <v>0</v>
      </c>
      <c r="AS730" s="190">
        <f ca="1">IF($AQ730&gt;0,OFFSET(DATA!$F$6,25+27*AS$10,$AF730,1,1)/$AQ730,0)</f>
        <v>0</v>
      </c>
      <c r="AT730" s="190">
        <f ca="1">IF($AQ730&gt;0,OFFSET(DATA!$F$6,25+27*AT$10,$AF730,1,1)/$AQ730,0)</f>
        <v>0</v>
      </c>
      <c r="AU730" s="190">
        <f ca="1">IF($AQ730&gt;0,OFFSET(DATA!$F$6,25+27*AU$10,$AF730,1,1)/$AQ730,0)</f>
        <v>0</v>
      </c>
      <c r="AV730" s="190">
        <f ca="1">IF($AQ730&gt;0,OFFSET(DATA!$F$6,25+27*AV$10,$AF730,1,1)/$AQ730,0)</f>
        <v>0</v>
      </c>
      <c r="AW730" s="190">
        <f ca="1">IF($AQ730&gt;0,OFFSET(DATA!$F$6,25+27*AW$10,$AF730,1,1)/$AQ730,0)</f>
        <v>0</v>
      </c>
      <c r="AZ730" s="166">
        <f t="shared" ca="1" si="24"/>
        <v>1</v>
      </c>
      <c r="BA730" s="190">
        <f ca="1">IF($AG730&gt;0,OFFSET(DATA!$F$6,BA$10+27*(7-$AE$8),$AF730,1,1)/OFFSET(DATA!$F$6,BA$10,$AF730,1,1),0)</f>
        <v>0</v>
      </c>
      <c r="BB730" s="190">
        <f ca="1">IF($AG730&gt;0,OFFSET(DATA!$F$6,BB$10+27*(7-$AE$8),$AF730,1,1)/OFFSET(DATA!$F$6,BB$10,$AF730,1,1),0)</f>
        <v>0</v>
      </c>
      <c r="BC730" s="190">
        <f ca="1">IF($AG730&gt;0,OFFSET(DATA!$F$6,BC$10+27*(7-$AE$8),$AF730,1,1)/OFFSET(DATA!$F$6,BC$10,$AF730,1,1),0)</f>
        <v>0</v>
      </c>
      <c r="BD730" s="190">
        <f ca="1">IF($AG730&gt;0,OFFSET(DATA!$F$6,BD$10+27*(7-$AE$8),$AF730,1,1)/OFFSET(DATA!$F$6,BD$10,$AF730,1,1),0)</f>
        <v>0</v>
      </c>
      <c r="BE730" s="190">
        <f ca="1">IF($AG730&gt;0,OFFSET(DATA!$F$6,BE$10+27*(7-$AE$8),$AF730,1,1)/OFFSET(DATA!$F$6,BE$10,$AF730,1,1),0)</f>
        <v>0</v>
      </c>
      <c r="BF730" s="190">
        <f ca="1">IF($AG730&gt;0,OFFSET(DATA!$F$6,BF$10+27*(7-$AE$8),$AF730,1,1)/OFFSET(DATA!$F$6,BF$10,$AF730,1,1),0)</f>
        <v>0</v>
      </c>
      <c r="BG730" s="190">
        <f ca="1">IF($AG730&gt;0,OFFSET(DATA!$F$6,BG$10+27*(7-$AE$8),$AF730,1,1)/OFFSET(DATA!$F$6,BG$10,$AF730,1,1),0)</f>
        <v>0</v>
      </c>
      <c r="BH730" s="190">
        <f ca="1">IF($AG730&gt;0,OFFSET(DATA!$F$6,BH$10+27*(7-$AE$8),$AF730,1,1)/OFFSET(DATA!$F$6,BH$10,$AF730,1,1),0)</f>
        <v>0</v>
      </c>
      <c r="BI730" s="190">
        <f ca="1">IF($AG730&gt;0,OFFSET(DATA!$F$6,BI$10+27*(7-$AE$8),$AF730,1,1)/OFFSET(DATA!$F$6,BI$10,$AF730,1,1),0)</f>
        <v>0</v>
      </c>
      <c r="BJ730" s="190">
        <f ca="1">IF($AG730&gt;0,OFFSET(DATA!$F$6,BJ$10+27*(7-$AE$8),$AF730,1,1)/OFFSET(DATA!$F$6,BJ$10,$AF730,1,1),0)</f>
        <v>0</v>
      </c>
      <c r="BK730" s="190">
        <f ca="1">IF($AG730&gt;0,OFFSET(DATA!$F$6,BK$10+27*(7-$AE$8),$AF730,1,1)/OFFSET(DATA!$F$6,BK$10,$AF730,1,1),0)</f>
        <v>0</v>
      </c>
      <c r="BL730" s="190">
        <f ca="1">IF($AG730&gt;0,OFFSET(DATA!$F$6,BL$10+27*(7-$AE$8),$AF730,1,1)/OFFSET(DATA!$F$6,BL$10,$AF730,1,1),0)</f>
        <v>0</v>
      </c>
      <c r="BM730" s="190">
        <f ca="1">IF($AG730&gt;0,OFFSET(DATA!$F$6,BM$10+27*(7-$AE$8),$AF730,1,1)/OFFSET(DATA!$F$6,BM$10,$AF730,1,1),0)</f>
        <v>0</v>
      </c>
      <c r="BN730" s="190">
        <f ca="1">IF($AG730&gt;0,OFFSET(DATA!$F$6,BN$10+27*(7-$AE$8),$AF730,1,1)/OFFSET(DATA!$F$6,BN$10,$AF730,1,1),0)</f>
        <v>0</v>
      </c>
      <c r="BO730" s="190">
        <f ca="1">IF($AG730&gt;0,OFFSET(DATA!$F$6,BO$10+27*(7-$AE$8),$AF730,1,1)/OFFSET(DATA!$F$6,BO$10,$AF730,1,1),0)</f>
        <v>0</v>
      </c>
      <c r="BP730" s="190">
        <f ca="1">IF($AG730&gt;0,OFFSET(DATA!$F$6,BP$10+27*(7-$AE$8),$AF730,1,1)/OFFSET(DATA!$F$6,BP$10,$AF730,1,1),0)</f>
        <v>0</v>
      </c>
      <c r="BQ730" s="190">
        <f ca="1">IF($AG730&gt;0,OFFSET(DATA!$F$6,BQ$10+27*(7-$AE$8),$AF730,1,1)/OFFSET(DATA!$F$6,BQ$10,$AF730,1,1),0)</f>
        <v>0</v>
      </c>
      <c r="BR730" s="190">
        <f ca="1">IF($AG730&gt;0,OFFSET(DATA!$F$6,BR$10+27*(7-$AE$8),$AF730,1,1)/OFFSET(DATA!$F$6,BR$10,$AF730,1,1),0)</f>
        <v>0</v>
      </c>
      <c r="BS730" s="190">
        <f ca="1">IF($AG730&gt;0,OFFSET(DATA!$F$6,BS$10+27*(7-$AE$8),$AF730,1,1)/OFFSET(DATA!$F$6,BS$10,$AF730,1,1),0)</f>
        <v>0</v>
      </c>
      <c r="BT730" s="190">
        <f ca="1">IF($AG730&gt;0,OFFSET(DATA!$F$6,BT$10+27*(7-$AE$8),$AF730,1,1)/OFFSET(DATA!$F$6,BT$10,$AF730,1,1),0)</f>
        <v>0</v>
      </c>
      <c r="BU730" s="190">
        <f ca="1">IF($AG730&gt;0,OFFSET(DATA!$F$6,BU$10+27*(7-$AE$8),$AF730,1,1)/OFFSET(DATA!$F$6,BU$10,$AF730,1,1),0)</f>
        <v>0</v>
      </c>
      <c r="BV730" s="190">
        <f ca="1">IF($AG730&gt;0,OFFSET(DATA!$F$6,BV$10+27*(7-$AE$8),$AF730,1,1)/OFFSET(DATA!$F$6,BV$10,$AF730,1,1),0)</f>
        <v>0</v>
      </c>
      <c r="BW730" s="190">
        <f ca="1">IF($AG730&gt;0,OFFSET(DATA!$F$6,BW$10+27*(7-$AE$8),$AF730,1,1)/OFFSET(DATA!$F$6,BW$10,$AF730,1,1),0)</f>
        <v>0</v>
      </c>
      <c r="BX730" s="190">
        <f ca="1">IF($AG730&gt;0,OFFSET(DATA!$F$6,BX$10+27*(7-$AE$8),$AF730,1,1)/OFFSET(DATA!$F$6,BX$10,$AF730,1,1),0)</f>
        <v>0</v>
      </c>
    </row>
    <row r="731" spans="32:76" x14ac:dyDescent="0.2">
      <c r="AF731" s="166">
        <v>720</v>
      </c>
      <c r="AG731" s="96">
        <f ca="1">OFFSET(DATA!$F$6,$AF$10,$AF731,1,1)</f>
        <v>0</v>
      </c>
      <c r="AH731" s="190">
        <f ca="1">IF($AG731&gt;0,OFFSET(DATA!$F$6,$AF$10+27*AH$10,$AF731,1,1)/$AG731,0)</f>
        <v>0</v>
      </c>
      <c r="AI731" s="190">
        <f ca="1">IF($AG731&gt;0,OFFSET(DATA!$F$6,$AF$10+27*AI$10,$AF731,1,1)/$AG731,0)</f>
        <v>0</v>
      </c>
      <c r="AJ731" s="190">
        <f ca="1">IF($AG731&gt;0,OFFSET(DATA!$F$6,$AF$10+27*AJ$10,$AF731,1,1)/$AG731,0)</f>
        <v>0</v>
      </c>
      <c r="AK731" s="190">
        <f ca="1">IF($AG731&gt;0,OFFSET(DATA!$F$6,$AF$10+27*AK$10,$AF731,1,1)/$AG731,0)</f>
        <v>0</v>
      </c>
      <c r="AL731" s="190">
        <f ca="1">IF($AG731&gt;0,OFFSET(DATA!$F$6,$AF$10+27*AL$10,$AF731,1,1)/$AG731,0)</f>
        <v>0</v>
      </c>
      <c r="AM731" s="190">
        <f ca="1">IF($AG731&gt;0,OFFSET(DATA!$F$6,$AF$10+27*AM$10,$AF731,1,1)/$AG731,0)</f>
        <v>0</v>
      </c>
      <c r="AN731" s="166">
        <f ca="1">OFFSET(DATA!$F$6,$AF$10+27*AN$10,$AF731,1,1)</f>
        <v>0</v>
      </c>
      <c r="AO731" s="166">
        <f t="shared" ca="1" si="23"/>
        <v>0</v>
      </c>
      <c r="AQ731" s="96">
        <f ca="1">OFFSET(DATA!$F$6,25,$AF731,1,1)</f>
        <v>0</v>
      </c>
      <c r="AR731" s="190">
        <f ca="1">IF($AQ731&gt;0,OFFSET(DATA!$F$6,25+27*AR$10,$AF731,1,1)/$AQ731,0)</f>
        <v>0</v>
      </c>
      <c r="AS731" s="190">
        <f ca="1">IF($AQ731&gt;0,OFFSET(DATA!$F$6,25+27*AS$10,$AF731,1,1)/$AQ731,0)</f>
        <v>0</v>
      </c>
      <c r="AT731" s="190">
        <f ca="1">IF($AQ731&gt;0,OFFSET(DATA!$F$6,25+27*AT$10,$AF731,1,1)/$AQ731,0)</f>
        <v>0</v>
      </c>
      <c r="AU731" s="190">
        <f ca="1">IF($AQ731&gt;0,OFFSET(DATA!$F$6,25+27*AU$10,$AF731,1,1)/$AQ731,0)</f>
        <v>0</v>
      </c>
      <c r="AV731" s="190">
        <f ca="1">IF($AQ731&gt;0,OFFSET(DATA!$F$6,25+27*AV$10,$AF731,1,1)/$AQ731,0)</f>
        <v>0</v>
      </c>
      <c r="AW731" s="190">
        <f ca="1">IF($AQ731&gt;0,OFFSET(DATA!$F$6,25+27*AW$10,$AF731,1,1)/$AQ731,0)</f>
        <v>0</v>
      </c>
      <c r="AZ731" s="166">
        <f t="shared" ca="1" si="24"/>
        <v>1</v>
      </c>
      <c r="BA731" s="190">
        <f ca="1">IF($AG731&gt;0,OFFSET(DATA!$F$6,BA$10+27*(7-$AE$8),$AF731,1,1)/OFFSET(DATA!$F$6,BA$10,$AF731,1,1),0)</f>
        <v>0</v>
      </c>
      <c r="BB731" s="190">
        <f ca="1">IF($AG731&gt;0,OFFSET(DATA!$F$6,BB$10+27*(7-$AE$8),$AF731,1,1)/OFFSET(DATA!$F$6,BB$10,$AF731,1,1),0)</f>
        <v>0</v>
      </c>
      <c r="BC731" s="190">
        <f ca="1">IF($AG731&gt;0,OFFSET(DATA!$F$6,BC$10+27*(7-$AE$8),$AF731,1,1)/OFFSET(DATA!$F$6,BC$10,$AF731,1,1),0)</f>
        <v>0</v>
      </c>
      <c r="BD731" s="190">
        <f ca="1">IF($AG731&gt;0,OFFSET(DATA!$F$6,BD$10+27*(7-$AE$8),$AF731,1,1)/OFFSET(DATA!$F$6,BD$10,$AF731,1,1),0)</f>
        <v>0</v>
      </c>
      <c r="BE731" s="190">
        <f ca="1">IF($AG731&gt;0,OFFSET(DATA!$F$6,BE$10+27*(7-$AE$8),$AF731,1,1)/OFFSET(DATA!$F$6,BE$10,$AF731,1,1),0)</f>
        <v>0</v>
      </c>
      <c r="BF731" s="190">
        <f ca="1">IF($AG731&gt;0,OFFSET(DATA!$F$6,BF$10+27*(7-$AE$8),$AF731,1,1)/OFFSET(DATA!$F$6,BF$10,$AF731,1,1),0)</f>
        <v>0</v>
      </c>
      <c r="BG731" s="190">
        <f ca="1">IF($AG731&gt;0,OFFSET(DATA!$F$6,BG$10+27*(7-$AE$8),$AF731,1,1)/OFFSET(DATA!$F$6,BG$10,$AF731,1,1),0)</f>
        <v>0</v>
      </c>
      <c r="BH731" s="190">
        <f ca="1">IF($AG731&gt;0,OFFSET(DATA!$F$6,BH$10+27*(7-$AE$8),$AF731,1,1)/OFFSET(DATA!$F$6,BH$10,$AF731,1,1),0)</f>
        <v>0</v>
      </c>
      <c r="BI731" s="190">
        <f ca="1">IF($AG731&gt;0,OFFSET(DATA!$F$6,BI$10+27*(7-$AE$8),$AF731,1,1)/OFFSET(DATA!$F$6,BI$10,$AF731,1,1),0)</f>
        <v>0</v>
      </c>
      <c r="BJ731" s="190">
        <f ca="1">IF($AG731&gt;0,OFFSET(DATA!$F$6,BJ$10+27*(7-$AE$8),$AF731,1,1)/OFFSET(DATA!$F$6,BJ$10,$AF731,1,1),0)</f>
        <v>0</v>
      </c>
      <c r="BK731" s="190">
        <f ca="1">IF($AG731&gt;0,OFFSET(DATA!$F$6,BK$10+27*(7-$AE$8),$AF731,1,1)/OFFSET(DATA!$F$6,BK$10,$AF731,1,1),0)</f>
        <v>0</v>
      </c>
      <c r="BL731" s="190">
        <f ca="1">IF($AG731&gt;0,OFFSET(DATA!$F$6,BL$10+27*(7-$AE$8),$AF731,1,1)/OFFSET(DATA!$F$6,BL$10,$AF731,1,1),0)</f>
        <v>0</v>
      </c>
      <c r="BM731" s="190">
        <f ca="1">IF($AG731&gt;0,OFFSET(DATA!$F$6,BM$10+27*(7-$AE$8),$AF731,1,1)/OFFSET(DATA!$F$6,BM$10,$AF731,1,1),0)</f>
        <v>0</v>
      </c>
      <c r="BN731" s="190">
        <f ca="1">IF($AG731&gt;0,OFFSET(DATA!$F$6,BN$10+27*(7-$AE$8),$AF731,1,1)/OFFSET(DATA!$F$6,BN$10,$AF731,1,1),0)</f>
        <v>0</v>
      </c>
      <c r="BO731" s="190">
        <f ca="1">IF($AG731&gt;0,OFFSET(DATA!$F$6,BO$10+27*(7-$AE$8),$AF731,1,1)/OFFSET(DATA!$F$6,BO$10,$AF731,1,1),0)</f>
        <v>0</v>
      </c>
      <c r="BP731" s="190">
        <f ca="1">IF($AG731&gt;0,OFFSET(DATA!$F$6,BP$10+27*(7-$AE$8),$AF731,1,1)/OFFSET(DATA!$F$6,BP$10,$AF731,1,1),0)</f>
        <v>0</v>
      </c>
      <c r="BQ731" s="190">
        <f ca="1">IF($AG731&gt;0,OFFSET(DATA!$F$6,BQ$10+27*(7-$AE$8),$AF731,1,1)/OFFSET(DATA!$F$6,BQ$10,$AF731,1,1),0)</f>
        <v>0</v>
      </c>
      <c r="BR731" s="190">
        <f ca="1">IF($AG731&gt;0,OFFSET(DATA!$F$6,BR$10+27*(7-$AE$8),$AF731,1,1)/OFFSET(DATA!$F$6,BR$10,$AF731,1,1),0)</f>
        <v>0</v>
      </c>
      <c r="BS731" s="190">
        <f ca="1">IF($AG731&gt;0,OFFSET(DATA!$F$6,BS$10+27*(7-$AE$8),$AF731,1,1)/OFFSET(DATA!$F$6,BS$10,$AF731,1,1),0)</f>
        <v>0</v>
      </c>
      <c r="BT731" s="190">
        <f ca="1">IF($AG731&gt;0,OFFSET(DATA!$F$6,BT$10+27*(7-$AE$8),$AF731,1,1)/OFFSET(DATA!$F$6,BT$10,$AF731,1,1),0)</f>
        <v>0</v>
      </c>
      <c r="BU731" s="190">
        <f ca="1">IF($AG731&gt;0,OFFSET(DATA!$F$6,BU$10+27*(7-$AE$8),$AF731,1,1)/OFFSET(DATA!$F$6,BU$10,$AF731,1,1),0)</f>
        <v>0</v>
      </c>
      <c r="BV731" s="190">
        <f ca="1">IF($AG731&gt;0,OFFSET(DATA!$F$6,BV$10+27*(7-$AE$8),$AF731,1,1)/OFFSET(DATA!$F$6,BV$10,$AF731,1,1),0)</f>
        <v>0</v>
      </c>
      <c r="BW731" s="190">
        <f ca="1">IF($AG731&gt;0,OFFSET(DATA!$F$6,BW$10+27*(7-$AE$8),$AF731,1,1)/OFFSET(DATA!$F$6,BW$10,$AF731,1,1),0)</f>
        <v>0</v>
      </c>
      <c r="BX731" s="190">
        <f ca="1">IF($AG731&gt;0,OFFSET(DATA!$F$6,BX$10+27*(7-$AE$8),$AF731,1,1)/OFFSET(DATA!$F$6,BX$10,$AF731,1,1),0)</f>
        <v>0</v>
      </c>
    </row>
    <row r="732" spans="32:76" x14ac:dyDescent="0.2">
      <c r="AF732" s="166">
        <v>721</v>
      </c>
      <c r="AG732" s="96">
        <f ca="1">OFFSET(DATA!$F$6,$AF$10,$AF732,1,1)</f>
        <v>0</v>
      </c>
      <c r="AH732" s="190">
        <f ca="1">IF($AG732&gt;0,OFFSET(DATA!$F$6,$AF$10+27*AH$10,$AF732,1,1)/$AG732,0)</f>
        <v>0</v>
      </c>
      <c r="AI732" s="190">
        <f ca="1">IF($AG732&gt;0,OFFSET(DATA!$F$6,$AF$10+27*AI$10,$AF732,1,1)/$AG732,0)</f>
        <v>0</v>
      </c>
      <c r="AJ732" s="190">
        <f ca="1">IF($AG732&gt;0,OFFSET(DATA!$F$6,$AF$10+27*AJ$10,$AF732,1,1)/$AG732,0)</f>
        <v>0</v>
      </c>
      <c r="AK732" s="190">
        <f ca="1">IF($AG732&gt;0,OFFSET(DATA!$F$6,$AF$10+27*AK$10,$AF732,1,1)/$AG732,0)</f>
        <v>0</v>
      </c>
      <c r="AL732" s="190">
        <f ca="1">IF($AG732&gt;0,OFFSET(DATA!$F$6,$AF$10+27*AL$10,$AF732,1,1)/$AG732,0)</f>
        <v>0</v>
      </c>
      <c r="AM732" s="190">
        <f ca="1">IF($AG732&gt;0,OFFSET(DATA!$F$6,$AF$10+27*AM$10,$AF732,1,1)/$AG732,0)</f>
        <v>0</v>
      </c>
      <c r="AN732" s="166">
        <f ca="1">OFFSET(DATA!$F$6,$AF$10+27*AN$10,$AF732,1,1)</f>
        <v>0</v>
      </c>
      <c r="AO732" s="166">
        <f t="shared" ca="1" si="23"/>
        <v>0</v>
      </c>
      <c r="AQ732" s="96">
        <f ca="1">OFFSET(DATA!$F$6,25,$AF732,1,1)</f>
        <v>0</v>
      </c>
      <c r="AR732" s="190">
        <f ca="1">IF($AQ732&gt;0,OFFSET(DATA!$F$6,25+27*AR$10,$AF732,1,1)/$AQ732,0)</f>
        <v>0</v>
      </c>
      <c r="AS732" s="190">
        <f ca="1">IF($AQ732&gt;0,OFFSET(DATA!$F$6,25+27*AS$10,$AF732,1,1)/$AQ732,0)</f>
        <v>0</v>
      </c>
      <c r="AT732" s="190">
        <f ca="1">IF($AQ732&gt;0,OFFSET(DATA!$F$6,25+27*AT$10,$AF732,1,1)/$AQ732,0)</f>
        <v>0</v>
      </c>
      <c r="AU732" s="190">
        <f ca="1">IF($AQ732&gt;0,OFFSET(DATA!$F$6,25+27*AU$10,$AF732,1,1)/$AQ732,0)</f>
        <v>0</v>
      </c>
      <c r="AV732" s="190">
        <f ca="1">IF($AQ732&gt;0,OFFSET(DATA!$F$6,25+27*AV$10,$AF732,1,1)/$AQ732,0)</f>
        <v>0</v>
      </c>
      <c r="AW732" s="190">
        <f ca="1">IF($AQ732&gt;0,OFFSET(DATA!$F$6,25+27*AW$10,$AF732,1,1)/$AQ732,0)</f>
        <v>0</v>
      </c>
      <c r="AZ732" s="166">
        <f t="shared" ca="1" si="24"/>
        <v>1</v>
      </c>
      <c r="BA732" s="190">
        <f ca="1">IF($AG732&gt;0,OFFSET(DATA!$F$6,BA$10+27*(7-$AE$8),$AF732,1,1)/OFFSET(DATA!$F$6,BA$10,$AF732,1,1),0)</f>
        <v>0</v>
      </c>
      <c r="BB732" s="190">
        <f ca="1">IF($AG732&gt;0,OFFSET(DATA!$F$6,BB$10+27*(7-$AE$8),$AF732,1,1)/OFFSET(DATA!$F$6,BB$10,$AF732,1,1),0)</f>
        <v>0</v>
      </c>
      <c r="BC732" s="190">
        <f ca="1">IF($AG732&gt;0,OFFSET(DATA!$F$6,BC$10+27*(7-$AE$8),$AF732,1,1)/OFFSET(DATA!$F$6,BC$10,$AF732,1,1),0)</f>
        <v>0</v>
      </c>
      <c r="BD732" s="190">
        <f ca="1">IF($AG732&gt;0,OFFSET(DATA!$F$6,BD$10+27*(7-$AE$8),$AF732,1,1)/OFFSET(DATA!$F$6,BD$10,$AF732,1,1),0)</f>
        <v>0</v>
      </c>
      <c r="BE732" s="190">
        <f ca="1">IF($AG732&gt;0,OFFSET(DATA!$F$6,BE$10+27*(7-$AE$8),$AF732,1,1)/OFFSET(DATA!$F$6,BE$10,$AF732,1,1),0)</f>
        <v>0</v>
      </c>
      <c r="BF732" s="190">
        <f ca="1">IF($AG732&gt;0,OFFSET(DATA!$F$6,BF$10+27*(7-$AE$8),$AF732,1,1)/OFFSET(DATA!$F$6,BF$10,$AF732,1,1),0)</f>
        <v>0</v>
      </c>
      <c r="BG732" s="190">
        <f ca="1">IF($AG732&gt;0,OFFSET(DATA!$F$6,BG$10+27*(7-$AE$8),$AF732,1,1)/OFFSET(DATA!$F$6,BG$10,$AF732,1,1),0)</f>
        <v>0</v>
      </c>
      <c r="BH732" s="190">
        <f ca="1">IF($AG732&gt;0,OFFSET(DATA!$F$6,BH$10+27*(7-$AE$8),$AF732,1,1)/OFFSET(DATA!$F$6,BH$10,$AF732,1,1),0)</f>
        <v>0</v>
      </c>
      <c r="BI732" s="190">
        <f ca="1">IF($AG732&gt;0,OFFSET(DATA!$F$6,BI$10+27*(7-$AE$8),$AF732,1,1)/OFFSET(DATA!$F$6,BI$10,$AF732,1,1),0)</f>
        <v>0</v>
      </c>
      <c r="BJ732" s="190">
        <f ca="1">IF($AG732&gt;0,OFFSET(DATA!$F$6,BJ$10+27*(7-$AE$8),$AF732,1,1)/OFFSET(DATA!$F$6,BJ$10,$AF732,1,1),0)</f>
        <v>0</v>
      </c>
      <c r="BK732" s="190">
        <f ca="1">IF($AG732&gt;0,OFFSET(DATA!$F$6,BK$10+27*(7-$AE$8),$AF732,1,1)/OFFSET(DATA!$F$6,BK$10,$AF732,1,1),0)</f>
        <v>0</v>
      </c>
      <c r="BL732" s="190">
        <f ca="1">IF($AG732&gt;0,OFFSET(DATA!$F$6,BL$10+27*(7-$AE$8),$AF732,1,1)/OFFSET(DATA!$F$6,BL$10,$AF732,1,1),0)</f>
        <v>0</v>
      </c>
      <c r="BM732" s="190">
        <f ca="1">IF($AG732&gt;0,OFFSET(DATA!$F$6,BM$10+27*(7-$AE$8),$AF732,1,1)/OFFSET(DATA!$F$6,BM$10,$AF732,1,1),0)</f>
        <v>0</v>
      </c>
      <c r="BN732" s="190">
        <f ca="1">IF($AG732&gt;0,OFFSET(DATA!$F$6,BN$10+27*(7-$AE$8),$AF732,1,1)/OFFSET(DATA!$F$6,BN$10,$AF732,1,1),0)</f>
        <v>0</v>
      </c>
      <c r="BO732" s="190">
        <f ca="1">IF($AG732&gt;0,OFFSET(DATA!$F$6,BO$10+27*(7-$AE$8),$AF732,1,1)/OFFSET(DATA!$F$6,BO$10,$AF732,1,1),0)</f>
        <v>0</v>
      </c>
      <c r="BP732" s="190">
        <f ca="1">IF($AG732&gt;0,OFFSET(DATA!$F$6,BP$10+27*(7-$AE$8),$AF732,1,1)/OFFSET(DATA!$F$6,BP$10,$AF732,1,1),0)</f>
        <v>0</v>
      </c>
      <c r="BQ732" s="190">
        <f ca="1">IF($AG732&gt;0,OFFSET(DATA!$F$6,BQ$10+27*(7-$AE$8),$AF732,1,1)/OFFSET(DATA!$F$6,BQ$10,$AF732,1,1),0)</f>
        <v>0</v>
      </c>
      <c r="BR732" s="190">
        <f ca="1">IF($AG732&gt;0,OFFSET(DATA!$F$6,BR$10+27*(7-$AE$8),$AF732,1,1)/OFFSET(DATA!$F$6,BR$10,$AF732,1,1),0)</f>
        <v>0</v>
      </c>
      <c r="BS732" s="190">
        <f ca="1">IF($AG732&gt;0,OFFSET(DATA!$F$6,BS$10+27*(7-$AE$8),$AF732,1,1)/OFFSET(DATA!$F$6,BS$10,$AF732,1,1),0)</f>
        <v>0</v>
      </c>
      <c r="BT732" s="190">
        <f ca="1">IF($AG732&gt;0,OFFSET(DATA!$F$6,BT$10+27*(7-$AE$8),$AF732,1,1)/OFFSET(DATA!$F$6,BT$10,$AF732,1,1),0)</f>
        <v>0</v>
      </c>
      <c r="BU732" s="190">
        <f ca="1">IF($AG732&gt;0,OFFSET(DATA!$F$6,BU$10+27*(7-$AE$8),$AF732,1,1)/OFFSET(DATA!$F$6,BU$10,$AF732,1,1),0)</f>
        <v>0</v>
      </c>
      <c r="BV732" s="190">
        <f ca="1">IF($AG732&gt;0,OFFSET(DATA!$F$6,BV$10+27*(7-$AE$8),$AF732,1,1)/OFFSET(DATA!$F$6,BV$10,$AF732,1,1),0)</f>
        <v>0</v>
      </c>
      <c r="BW732" s="190">
        <f ca="1">IF($AG732&gt;0,OFFSET(DATA!$F$6,BW$10+27*(7-$AE$8),$AF732,1,1)/OFFSET(DATA!$F$6,BW$10,$AF732,1,1),0)</f>
        <v>0</v>
      </c>
      <c r="BX732" s="190">
        <f ca="1">IF($AG732&gt;0,OFFSET(DATA!$F$6,BX$10+27*(7-$AE$8),$AF732,1,1)/OFFSET(DATA!$F$6,BX$10,$AF732,1,1),0)</f>
        <v>0</v>
      </c>
    </row>
    <row r="733" spans="32:76" x14ac:dyDescent="0.2">
      <c r="AF733" s="166">
        <v>722</v>
      </c>
      <c r="AG733" s="96">
        <f ca="1">OFFSET(DATA!$F$6,$AF$10,$AF733,1,1)</f>
        <v>0</v>
      </c>
      <c r="AH733" s="190">
        <f ca="1">IF($AG733&gt;0,OFFSET(DATA!$F$6,$AF$10+27*AH$10,$AF733,1,1)/$AG733,0)</f>
        <v>0</v>
      </c>
      <c r="AI733" s="190">
        <f ca="1">IF($AG733&gt;0,OFFSET(DATA!$F$6,$AF$10+27*AI$10,$AF733,1,1)/$AG733,0)</f>
        <v>0</v>
      </c>
      <c r="AJ733" s="190">
        <f ca="1">IF($AG733&gt;0,OFFSET(DATA!$F$6,$AF$10+27*AJ$10,$AF733,1,1)/$AG733,0)</f>
        <v>0</v>
      </c>
      <c r="AK733" s="190">
        <f ca="1">IF($AG733&gt;0,OFFSET(DATA!$F$6,$AF$10+27*AK$10,$AF733,1,1)/$AG733,0)</f>
        <v>0</v>
      </c>
      <c r="AL733" s="190">
        <f ca="1">IF($AG733&gt;0,OFFSET(DATA!$F$6,$AF$10+27*AL$10,$AF733,1,1)/$AG733,0)</f>
        <v>0</v>
      </c>
      <c r="AM733" s="190">
        <f ca="1">IF($AG733&gt;0,OFFSET(DATA!$F$6,$AF$10+27*AM$10,$AF733,1,1)/$AG733,0)</f>
        <v>0</v>
      </c>
      <c r="AN733" s="166">
        <f ca="1">OFFSET(DATA!$F$6,$AF$10+27*AN$10,$AF733,1,1)</f>
        <v>0</v>
      </c>
      <c r="AO733" s="166">
        <f t="shared" ca="1" si="23"/>
        <v>0</v>
      </c>
      <c r="AQ733" s="96">
        <f ca="1">OFFSET(DATA!$F$6,25,$AF733,1,1)</f>
        <v>0</v>
      </c>
      <c r="AR733" s="190">
        <f ca="1">IF($AQ733&gt;0,OFFSET(DATA!$F$6,25+27*AR$10,$AF733,1,1)/$AQ733,0)</f>
        <v>0</v>
      </c>
      <c r="AS733" s="190">
        <f ca="1">IF($AQ733&gt;0,OFFSET(DATA!$F$6,25+27*AS$10,$AF733,1,1)/$AQ733,0)</f>
        <v>0</v>
      </c>
      <c r="AT733" s="190">
        <f ca="1">IF($AQ733&gt;0,OFFSET(DATA!$F$6,25+27*AT$10,$AF733,1,1)/$AQ733,0)</f>
        <v>0</v>
      </c>
      <c r="AU733" s="190">
        <f ca="1">IF($AQ733&gt;0,OFFSET(DATA!$F$6,25+27*AU$10,$AF733,1,1)/$AQ733,0)</f>
        <v>0</v>
      </c>
      <c r="AV733" s="190">
        <f ca="1">IF($AQ733&gt;0,OFFSET(DATA!$F$6,25+27*AV$10,$AF733,1,1)/$AQ733,0)</f>
        <v>0</v>
      </c>
      <c r="AW733" s="190">
        <f ca="1">IF($AQ733&gt;0,OFFSET(DATA!$F$6,25+27*AW$10,$AF733,1,1)/$AQ733,0)</f>
        <v>0</v>
      </c>
      <c r="AZ733" s="166">
        <f t="shared" ca="1" si="24"/>
        <v>1</v>
      </c>
      <c r="BA733" s="190">
        <f ca="1">IF($AG733&gt;0,OFFSET(DATA!$F$6,BA$10+27*(7-$AE$8),$AF733,1,1)/OFFSET(DATA!$F$6,BA$10,$AF733,1,1),0)</f>
        <v>0</v>
      </c>
      <c r="BB733" s="190">
        <f ca="1">IF($AG733&gt;0,OFFSET(DATA!$F$6,BB$10+27*(7-$AE$8),$AF733,1,1)/OFFSET(DATA!$F$6,BB$10,$AF733,1,1),0)</f>
        <v>0</v>
      </c>
      <c r="BC733" s="190">
        <f ca="1">IF($AG733&gt;0,OFFSET(DATA!$F$6,BC$10+27*(7-$AE$8),$AF733,1,1)/OFFSET(DATA!$F$6,BC$10,$AF733,1,1),0)</f>
        <v>0</v>
      </c>
      <c r="BD733" s="190">
        <f ca="1">IF($AG733&gt;0,OFFSET(DATA!$F$6,BD$10+27*(7-$AE$8),$AF733,1,1)/OFFSET(DATA!$F$6,BD$10,$AF733,1,1),0)</f>
        <v>0</v>
      </c>
      <c r="BE733" s="190">
        <f ca="1">IF($AG733&gt;0,OFFSET(DATA!$F$6,BE$10+27*(7-$AE$8),$AF733,1,1)/OFFSET(DATA!$F$6,BE$10,$AF733,1,1),0)</f>
        <v>0</v>
      </c>
      <c r="BF733" s="190">
        <f ca="1">IF($AG733&gt;0,OFFSET(DATA!$F$6,BF$10+27*(7-$AE$8),$AF733,1,1)/OFFSET(DATA!$F$6,BF$10,$AF733,1,1),0)</f>
        <v>0</v>
      </c>
      <c r="BG733" s="190">
        <f ca="1">IF($AG733&gt;0,OFFSET(DATA!$F$6,BG$10+27*(7-$AE$8),$AF733,1,1)/OFFSET(DATA!$F$6,BG$10,$AF733,1,1),0)</f>
        <v>0</v>
      </c>
      <c r="BH733" s="190">
        <f ca="1">IF($AG733&gt;0,OFFSET(DATA!$F$6,BH$10+27*(7-$AE$8),$AF733,1,1)/OFFSET(DATA!$F$6,BH$10,$AF733,1,1),0)</f>
        <v>0</v>
      </c>
      <c r="BI733" s="190">
        <f ca="1">IF($AG733&gt;0,OFFSET(DATA!$F$6,BI$10+27*(7-$AE$8),$AF733,1,1)/OFFSET(DATA!$F$6,BI$10,$AF733,1,1),0)</f>
        <v>0</v>
      </c>
      <c r="BJ733" s="190">
        <f ca="1">IF($AG733&gt;0,OFFSET(DATA!$F$6,BJ$10+27*(7-$AE$8),$AF733,1,1)/OFFSET(DATA!$F$6,BJ$10,$AF733,1,1),0)</f>
        <v>0</v>
      </c>
      <c r="BK733" s="190">
        <f ca="1">IF($AG733&gt;0,OFFSET(DATA!$F$6,BK$10+27*(7-$AE$8),$AF733,1,1)/OFFSET(DATA!$F$6,BK$10,$AF733,1,1),0)</f>
        <v>0</v>
      </c>
      <c r="BL733" s="190">
        <f ca="1">IF($AG733&gt;0,OFFSET(DATA!$F$6,BL$10+27*(7-$AE$8),$AF733,1,1)/OFFSET(DATA!$F$6,BL$10,$AF733,1,1),0)</f>
        <v>0</v>
      </c>
      <c r="BM733" s="190">
        <f ca="1">IF($AG733&gt;0,OFFSET(DATA!$F$6,BM$10+27*(7-$AE$8),$AF733,1,1)/OFFSET(DATA!$F$6,BM$10,$AF733,1,1),0)</f>
        <v>0</v>
      </c>
      <c r="BN733" s="190">
        <f ca="1">IF($AG733&gt;0,OFFSET(DATA!$F$6,BN$10+27*(7-$AE$8),$AF733,1,1)/OFFSET(DATA!$F$6,BN$10,$AF733,1,1),0)</f>
        <v>0</v>
      </c>
      <c r="BO733" s="190">
        <f ca="1">IF($AG733&gt;0,OFFSET(DATA!$F$6,BO$10+27*(7-$AE$8),$AF733,1,1)/OFFSET(DATA!$F$6,BO$10,$AF733,1,1),0)</f>
        <v>0</v>
      </c>
      <c r="BP733" s="190">
        <f ca="1">IF($AG733&gt;0,OFFSET(DATA!$F$6,BP$10+27*(7-$AE$8),$AF733,1,1)/OFFSET(DATA!$F$6,BP$10,$AF733,1,1),0)</f>
        <v>0</v>
      </c>
      <c r="BQ733" s="190">
        <f ca="1">IF($AG733&gt;0,OFFSET(DATA!$F$6,BQ$10+27*(7-$AE$8),$AF733,1,1)/OFFSET(DATA!$F$6,BQ$10,$AF733,1,1),0)</f>
        <v>0</v>
      </c>
      <c r="BR733" s="190">
        <f ca="1">IF($AG733&gt;0,OFFSET(DATA!$F$6,BR$10+27*(7-$AE$8),$AF733,1,1)/OFFSET(DATA!$F$6,BR$10,$AF733,1,1),0)</f>
        <v>0</v>
      </c>
      <c r="BS733" s="190">
        <f ca="1">IF($AG733&gt;0,OFFSET(DATA!$F$6,BS$10+27*(7-$AE$8),$AF733,1,1)/OFFSET(DATA!$F$6,BS$10,$AF733,1,1),0)</f>
        <v>0</v>
      </c>
      <c r="BT733" s="190">
        <f ca="1">IF($AG733&gt;0,OFFSET(DATA!$F$6,BT$10+27*(7-$AE$8),$AF733,1,1)/OFFSET(DATA!$F$6,BT$10,$AF733,1,1),0)</f>
        <v>0</v>
      </c>
      <c r="BU733" s="190">
        <f ca="1">IF($AG733&gt;0,OFFSET(DATA!$F$6,BU$10+27*(7-$AE$8),$AF733,1,1)/OFFSET(DATA!$F$6,BU$10,$AF733,1,1),0)</f>
        <v>0</v>
      </c>
      <c r="BV733" s="190">
        <f ca="1">IF($AG733&gt;0,OFFSET(DATA!$F$6,BV$10+27*(7-$AE$8),$AF733,1,1)/OFFSET(DATA!$F$6,BV$10,$AF733,1,1),0)</f>
        <v>0</v>
      </c>
      <c r="BW733" s="190">
        <f ca="1">IF($AG733&gt;0,OFFSET(DATA!$F$6,BW$10+27*(7-$AE$8),$AF733,1,1)/OFFSET(DATA!$F$6,BW$10,$AF733,1,1),0)</f>
        <v>0</v>
      </c>
      <c r="BX733" s="190">
        <f ca="1">IF($AG733&gt;0,OFFSET(DATA!$F$6,BX$10+27*(7-$AE$8),$AF733,1,1)/OFFSET(DATA!$F$6,BX$10,$AF733,1,1),0)</f>
        <v>0</v>
      </c>
    </row>
    <row r="734" spans="32:76" x14ac:dyDescent="0.2">
      <c r="AF734" s="166">
        <v>723</v>
      </c>
      <c r="AG734" s="96">
        <f ca="1">OFFSET(DATA!$F$6,$AF$10,$AF734,1,1)</f>
        <v>0</v>
      </c>
      <c r="AH734" s="190">
        <f ca="1">IF($AG734&gt;0,OFFSET(DATA!$F$6,$AF$10+27*AH$10,$AF734,1,1)/$AG734,0)</f>
        <v>0</v>
      </c>
      <c r="AI734" s="190">
        <f ca="1">IF($AG734&gt;0,OFFSET(DATA!$F$6,$AF$10+27*AI$10,$AF734,1,1)/$AG734,0)</f>
        <v>0</v>
      </c>
      <c r="AJ734" s="190">
        <f ca="1">IF($AG734&gt;0,OFFSET(DATA!$F$6,$AF$10+27*AJ$10,$AF734,1,1)/$AG734,0)</f>
        <v>0</v>
      </c>
      <c r="AK734" s="190">
        <f ca="1">IF($AG734&gt;0,OFFSET(DATA!$F$6,$AF$10+27*AK$10,$AF734,1,1)/$AG734,0)</f>
        <v>0</v>
      </c>
      <c r="AL734" s="190">
        <f ca="1">IF($AG734&gt;0,OFFSET(DATA!$F$6,$AF$10+27*AL$10,$AF734,1,1)/$AG734,0)</f>
        <v>0</v>
      </c>
      <c r="AM734" s="190">
        <f ca="1">IF($AG734&gt;0,OFFSET(DATA!$F$6,$AF$10+27*AM$10,$AF734,1,1)/$AG734,0)</f>
        <v>0</v>
      </c>
      <c r="AN734" s="166">
        <f ca="1">OFFSET(DATA!$F$6,$AF$10+27*AN$10,$AF734,1,1)</f>
        <v>0</v>
      </c>
      <c r="AO734" s="166">
        <f t="shared" ca="1" si="23"/>
        <v>0</v>
      </c>
      <c r="AQ734" s="96">
        <f ca="1">OFFSET(DATA!$F$6,25,$AF734,1,1)</f>
        <v>0</v>
      </c>
      <c r="AR734" s="190">
        <f ca="1">IF($AQ734&gt;0,OFFSET(DATA!$F$6,25+27*AR$10,$AF734,1,1)/$AQ734,0)</f>
        <v>0</v>
      </c>
      <c r="AS734" s="190">
        <f ca="1">IF($AQ734&gt;0,OFFSET(DATA!$F$6,25+27*AS$10,$AF734,1,1)/$AQ734,0)</f>
        <v>0</v>
      </c>
      <c r="AT734" s="190">
        <f ca="1">IF($AQ734&gt;0,OFFSET(DATA!$F$6,25+27*AT$10,$AF734,1,1)/$AQ734,0)</f>
        <v>0</v>
      </c>
      <c r="AU734" s="190">
        <f ca="1">IF($AQ734&gt;0,OFFSET(DATA!$F$6,25+27*AU$10,$AF734,1,1)/$AQ734,0)</f>
        <v>0</v>
      </c>
      <c r="AV734" s="190">
        <f ca="1">IF($AQ734&gt;0,OFFSET(DATA!$F$6,25+27*AV$10,$AF734,1,1)/$AQ734,0)</f>
        <v>0</v>
      </c>
      <c r="AW734" s="190">
        <f ca="1">IF($AQ734&gt;0,OFFSET(DATA!$F$6,25+27*AW$10,$AF734,1,1)/$AQ734,0)</f>
        <v>0</v>
      </c>
      <c r="AZ734" s="166">
        <f t="shared" ca="1" si="24"/>
        <v>1</v>
      </c>
      <c r="BA734" s="190">
        <f ca="1">IF($AG734&gt;0,OFFSET(DATA!$F$6,BA$10+27*(7-$AE$8),$AF734,1,1)/OFFSET(DATA!$F$6,BA$10,$AF734,1,1),0)</f>
        <v>0</v>
      </c>
      <c r="BB734" s="190">
        <f ca="1">IF($AG734&gt;0,OFFSET(DATA!$F$6,BB$10+27*(7-$AE$8),$AF734,1,1)/OFFSET(DATA!$F$6,BB$10,$AF734,1,1),0)</f>
        <v>0</v>
      </c>
      <c r="BC734" s="190">
        <f ca="1">IF($AG734&gt;0,OFFSET(DATA!$F$6,BC$10+27*(7-$AE$8),$AF734,1,1)/OFFSET(DATA!$F$6,BC$10,$AF734,1,1),0)</f>
        <v>0</v>
      </c>
      <c r="BD734" s="190">
        <f ca="1">IF($AG734&gt;0,OFFSET(DATA!$F$6,BD$10+27*(7-$AE$8),$AF734,1,1)/OFFSET(DATA!$F$6,BD$10,$AF734,1,1),0)</f>
        <v>0</v>
      </c>
      <c r="BE734" s="190">
        <f ca="1">IF($AG734&gt;0,OFFSET(DATA!$F$6,BE$10+27*(7-$AE$8),$AF734,1,1)/OFFSET(DATA!$F$6,BE$10,$AF734,1,1),0)</f>
        <v>0</v>
      </c>
      <c r="BF734" s="190">
        <f ca="1">IF($AG734&gt;0,OFFSET(DATA!$F$6,BF$10+27*(7-$AE$8),$AF734,1,1)/OFFSET(DATA!$F$6,BF$10,$AF734,1,1),0)</f>
        <v>0</v>
      </c>
      <c r="BG734" s="190">
        <f ca="1">IF($AG734&gt;0,OFFSET(DATA!$F$6,BG$10+27*(7-$AE$8),$AF734,1,1)/OFFSET(DATA!$F$6,BG$10,$AF734,1,1),0)</f>
        <v>0</v>
      </c>
      <c r="BH734" s="190">
        <f ca="1">IF($AG734&gt;0,OFFSET(DATA!$F$6,BH$10+27*(7-$AE$8),$AF734,1,1)/OFFSET(DATA!$F$6,BH$10,$AF734,1,1),0)</f>
        <v>0</v>
      </c>
      <c r="BI734" s="190">
        <f ca="1">IF($AG734&gt;0,OFFSET(DATA!$F$6,BI$10+27*(7-$AE$8),$AF734,1,1)/OFFSET(DATA!$F$6,BI$10,$AF734,1,1),0)</f>
        <v>0</v>
      </c>
      <c r="BJ734" s="190">
        <f ca="1">IF($AG734&gt;0,OFFSET(DATA!$F$6,BJ$10+27*(7-$AE$8),$AF734,1,1)/OFFSET(DATA!$F$6,BJ$10,$AF734,1,1),0)</f>
        <v>0</v>
      </c>
      <c r="BK734" s="190">
        <f ca="1">IF($AG734&gt;0,OFFSET(DATA!$F$6,BK$10+27*(7-$AE$8),$AF734,1,1)/OFFSET(DATA!$F$6,BK$10,$AF734,1,1),0)</f>
        <v>0</v>
      </c>
      <c r="BL734" s="190">
        <f ca="1">IF($AG734&gt;0,OFFSET(DATA!$F$6,BL$10+27*(7-$AE$8),$AF734,1,1)/OFFSET(DATA!$F$6,BL$10,$AF734,1,1),0)</f>
        <v>0</v>
      </c>
      <c r="BM734" s="190">
        <f ca="1">IF($AG734&gt;0,OFFSET(DATA!$F$6,BM$10+27*(7-$AE$8),$AF734,1,1)/OFFSET(DATA!$F$6,BM$10,$AF734,1,1),0)</f>
        <v>0</v>
      </c>
      <c r="BN734" s="190">
        <f ca="1">IF($AG734&gt;0,OFFSET(DATA!$F$6,BN$10+27*(7-$AE$8),$AF734,1,1)/OFFSET(DATA!$F$6,BN$10,$AF734,1,1),0)</f>
        <v>0</v>
      </c>
      <c r="BO734" s="190">
        <f ca="1">IF($AG734&gt;0,OFFSET(DATA!$F$6,BO$10+27*(7-$AE$8),$AF734,1,1)/OFFSET(DATA!$F$6,BO$10,$AF734,1,1),0)</f>
        <v>0</v>
      </c>
      <c r="BP734" s="190">
        <f ca="1">IF($AG734&gt;0,OFFSET(DATA!$F$6,BP$10+27*(7-$AE$8),$AF734,1,1)/OFFSET(DATA!$F$6,BP$10,$AF734,1,1),0)</f>
        <v>0</v>
      </c>
      <c r="BQ734" s="190">
        <f ca="1">IF($AG734&gt;0,OFFSET(DATA!$F$6,BQ$10+27*(7-$AE$8),$AF734,1,1)/OFFSET(DATA!$F$6,BQ$10,$AF734,1,1),0)</f>
        <v>0</v>
      </c>
      <c r="BR734" s="190">
        <f ca="1">IF($AG734&gt;0,OFFSET(DATA!$F$6,BR$10+27*(7-$AE$8),$AF734,1,1)/OFFSET(DATA!$F$6,BR$10,$AF734,1,1),0)</f>
        <v>0</v>
      </c>
      <c r="BS734" s="190">
        <f ca="1">IF($AG734&gt;0,OFFSET(DATA!$F$6,BS$10+27*(7-$AE$8),$AF734,1,1)/OFFSET(DATA!$F$6,BS$10,$AF734,1,1),0)</f>
        <v>0</v>
      </c>
      <c r="BT734" s="190">
        <f ca="1">IF($AG734&gt;0,OFFSET(DATA!$F$6,BT$10+27*(7-$AE$8),$AF734,1,1)/OFFSET(DATA!$F$6,BT$10,$AF734,1,1),0)</f>
        <v>0</v>
      </c>
      <c r="BU734" s="190">
        <f ca="1">IF($AG734&gt;0,OFFSET(DATA!$F$6,BU$10+27*(7-$AE$8),$AF734,1,1)/OFFSET(DATA!$F$6,BU$10,$AF734,1,1),0)</f>
        <v>0</v>
      </c>
      <c r="BV734" s="190">
        <f ca="1">IF($AG734&gt;0,OFFSET(DATA!$F$6,BV$10+27*(7-$AE$8),$AF734,1,1)/OFFSET(DATA!$F$6,BV$10,$AF734,1,1),0)</f>
        <v>0</v>
      </c>
      <c r="BW734" s="190">
        <f ca="1">IF($AG734&gt;0,OFFSET(DATA!$F$6,BW$10+27*(7-$AE$8),$AF734,1,1)/OFFSET(DATA!$F$6,BW$10,$AF734,1,1),0)</f>
        <v>0</v>
      </c>
      <c r="BX734" s="190">
        <f ca="1">IF($AG734&gt;0,OFFSET(DATA!$F$6,BX$10+27*(7-$AE$8),$AF734,1,1)/OFFSET(DATA!$F$6,BX$10,$AF734,1,1),0)</f>
        <v>0</v>
      </c>
    </row>
    <row r="735" spans="32:76" x14ac:dyDescent="0.2">
      <c r="AF735" s="166">
        <v>724</v>
      </c>
      <c r="AG735" s="96">
        <f ca="1">OFFSET(DATA!$F$6,$AF$10,$AF735,1,1)</f>
        <v>0</v>
      </c>
      <c r="AH735" s="190">
        <f ca="1">IF($AG735&gt;0,OFFSET(DATA!$F$6,$AF$10+27*AH$10,$AF735,1,1)/$AG735,0)</f>
        <v>0</v>
      </c>
      <c r="AI735" s="190">
        <f ca="1">IF($AG735&gt;0,OFFSET(DATA!$F$6,$AF$10+27*AI$10,$AF735,1,1)/$AG735,0)</f>
        <v>0</v>
      </c>
      <c r="AJ735" s="190">
        <f ca="1">IF($AG735&gt;0,OFFSET(DATA!$F$6,$AF$10+27*AJ$10,$AF735,1,1)/$AG735,0)</f>
        <v>0</v>
      </c>
      <c r="AK735" s="190">
        <f ca="1">IF($AG735&gt;0,OFFSET(DATA!$F$6,$AF$10+27*AK$10,$AF735,1,1)/$AG735,0)</f>
        <v>0</v>
      </c>
      <c r="AL735" s="190">
        <f ca="1">IF($AG735&gt;0,OFFSET(DATA!$F$6,$AF$10+27*AL$10,$AF735,1,1)/$AG735,0)</f>
        <v>0</v>
      </c>
      <c r="AM735" s="190">
        <f ca="1">IF($AG735&gt;0,OFFSET(DATA!$F$6,$AF$10+27*AM$10,$AF735,1,1)/$AG735,0)</f>
        <v>0</v>
      </c>
      <c r="AN735" s="166">
        <f ca="1">OFFSET(DATA!$F$6,$AF$10+27*AN$10,$AF735,1,1)</f>
        <v>0</v>
      </c>
      <c r="AO735" s="166">
        <f t="shared" ca="1" si="23"/>
        <v>0</v>
      </c>
      <c r="AQ735" s="96">
        <f ca="1">OFFSET(DATA!$F$6,25,$AF735,1,1)</f>
        <v>0</v>
      </c>
      <c r="AR735" s="190">
        <f ca="1">IF($AQ735&gt;0,OFFSET(DATA!$F$6,25+27*AR$10,$AF735,1,1)/$AQ735,0)</f>
        <v>0</v>
      </c>
      <c r="AS735" s="190">
        <f ca="1">IF($AQ735&gt;0,OFFSET(DATA!$F$6,25+27*AS$10,$AF735,1,1)/$AQ735,0)</f>
        <v>0</v>
      </c>
      <c r="AT735" s="190">
        <f ca="1">IF($AQ735&gt;0,OFFSET(DATA!$F$6,25+27*AT$10,$AF735,1,1)/$AQ735,0)</f>
        <v>0</v>
      </c>
      <c r="AU735" s="190">
        <f ca="1">IF($AQ735&gt;0,OFFSET(DATA!$F$6,25+27*AU$10,$AF735,1,1)/$AQ735,0)</f>
        <v>0</v>
      </c>
      <c r="AV735" s="190">
        <f ca="1">IF($AQ735&gt;0,OFFSET(DATA!$F$6,25+27*AV$10,$AF735,1,1)/$AQ735,0)</f>
        <v>0</v>
      </c>
      <c r="AW735" s="190">
        <f ca="1">IF($AQ735&gt;0,OFFSET(DATA!$F$6,25+27*AW$10,$AF735,1,1)/$AQ735,0)</f>
        <v>0</v>
      </c>
      <c r="AZ735" s="166">
        <f t="shared" ca="1" si="24"/>
        <v>1</v>
      </c>
      <c r="BA735" s="190">
        <f ca="1">IF($AG735&gt;0,OFFSET(DATA!$F$6,BA$10+27*(7-$AE$8),$AF735,1,1)/OFFSET(DATA!$F$6,BA$10,$AF735,1,1),0)</f>
        <v>0</v>
      </c>
      <c r="BB735" s="190">
        <f ca="1">IF($AG735&gt;0,OFFSET(DATA!$F$6,BB$10+27*(7-$AE$8),$AF735,1,1)/OFFSET(DATA!$F$6,BB$10,$AF735,1,1),0)</f>
        <v>0</v>
      </c>
      <c r="BC735" s="190">
        <f ca="1">IF($AG735&gt;0,OFFSET(DATA!$F$6,BC$10+27*(7-$AE$8),$AF735,1,1)/OFFSET(DATA!$F$6,BC$10,$AF735,1,1),0)</f>
        <v>0</v>
      </c>
      <c r="BD735" s="190">
        <f ca="1">IF($AG735&gt;0,OFFSET(DATA!$F$6,BD$10+27*(7-$AE$8),$AF735,1,1)/OFFSET(DATA!$F$6,BD$10,$AF735,1,1),0)</f>
        <v>0</v>
      </c>
      <c r="BE735" s="190">
        <f ca="1">IF($AG735&gt;0,OFFSET(DATA!$F$6,BE$10+27*(7-$AE$8),$AF735,1,1)/OFFSET(DATA!$F$6,BE$10,$AF735,1,1),0)</f>
        <v>0</v>
      </c>
      <c r="BF735" s="190">
        <f ca="1">IF($AG735&gt;0,OFFSET(DATA!$F$6,BF$10+27*(7-$AE$8),$AF735,1,1)/OFFSET(DATA!$F$6,BF$10,$AF735,1,1),0)</f>
        <v>0</v>
      </c>
      <c r="BG735" s="190">
        <f ca="1">IF($AG735&gt;0,OFFSET(DATA!$F$6,BG$10+27*(7-$AE$8),$AF735,1,1)/OFFSET(DATA!$F$6,BG$10,$AF735,1,1),0)</f>
        <v>0</v>
      </c>
      <c r="BH735" s="190">
        <f ca="1">IF($AG735&gt;0,OFFSET(DATA!$F$6,BH$10+27*(7-$AE$8),$AF735,1,1)/OFFSET(DATA!$F$6,BH$10,$AF735,1,1),0)</f>
        <v>0</v>
      </c>
      <c r="BI735" s="190">
        <f ca="1">IF($AG735&gt;0,OFFSET(DATA!$F$6,BI$10+27*(7-$AE$8),$AF735,1,1)/OFFSET(DATA!$F$6,BI$10,$AF735,1,1),0)</f>
        <v>0</v>
      </c>
      <c r="BJ735" s="190">
        <f ca="1">IF($AG735&gt;0,OFFSET(DATA!$F$6,BJ$10+27*(7-$AE$8),$AF735,1,1)/OFFSET(DATA!$F$6,BJ$10,$AF735,1,1),0)</f>
        <v>0</v>
      </c>
      <c r="BK735" s="190">
        <f ca="1">IF($AG735&gt;0,OFFSET(DATA!$F$6,BK$10+27*(7-$AE$8),$AF735,1,1)/OFFSET(DATA!$F$6,BK$10,$AF735,1,1),0)</f>
        <v>0</v>
      </c>
      <c r="BL735" s="190">
        <f ca="1">IF($AG735&gt;0,OFFSET(DATA!$F$6,BL$10+27*(7-$AE$8),$AF735,1,1)/OFFSET(DATA!$F$6,BL$10,$AF735,1,1),0)</f>
        <v>0</v>
      </c>
      <c r="BM735" s="190">
        <f ca="1">IF($AG735&gt;0,OFFSET(DATA!$F$6,BM$10+27*(7-$AE$8),$AF735,1,1)/OFFSET(DATA!$F$6,BM$10,$AF735,1,1),0)</f>
        <v>0</v>
      </c>
      <c r="BN735" s="190">
        <f ca="1">IF($AG735&gt;0,OFFSET(DATA!$F$6,BN$10+27*(7-$AE$8),$AF735,1,1)/OFFSET(DATA!$F$6,BN$10,$AF735,1,1),0)</f>
        <v>0</v>
      </c>
      <c r="BO735" s="190">
        <f ca="1">IF($AG735&gt;0,OFFSET(DATA!$F$6,BO$10+27*(7-$AE$8),$AF735,1,1)/OFFSET(DATA!$F$6,BO$10,$AF735,1,1),0)</f>
        <v>0</v>
      </c>
      <c r="BP735" s="190">
        <f ca="1">IF($AG735&gt;0,OFFSET(DATA!$F$6,BP$10+27*(7-$AE$8),$AF735,1,1)/OFFSET(DATA!$F$6,BP$10,$AF735,1,1),0)</f>
        <v>0</v>
      </c>
      <c r="BQ735" s="190">
        <f ca="1">IF($AG735&gt;0,OFFSET(DATA!$F$6,BQ$10+27*(7-$AE$8),$AF735,1,1)/OFFSET(DATA!$F$6,BQ$10,$AF735,1,1),0)</f>
        <v>0</v>
      </c>
      <c r="BR735" s="190">
        <f ca="1">IF($AG735&gt;0,OFFSET(DATA!$F$6,BR$10+27*(7-$AE$8),$AF735,1,1)/OFFSET(DATA!$F$6,BR$10,$AF735,1,1),0)</f>
        <v>0</v>
      </c>
      <c r="BS735" s="190">
        <f ca="1">IF($AG735&gt;0,OFFSET(DATA!$F$6,BS$10+27*(7-$AE$8),$AF735,1,1)/OFFSET(DATA!$F$6,BS$10,$AF735,1,1),0)</f>
        <v>0</v>
      </c>
      <c r="BT735" s="190">
        <f ca="1">IF($AG735&gt;0,OFFSET(DATA!$F$6,BT$10+27*(7-$AE$8),$AF735,1,1)/OFFSET(DATA!$F$6,BT$10,$AF735,1,1),0)</f>
        <v>0</v>
      </c>
      <c r="BU735" s="190">
        <f ca="1">IF($AG735&gt;0,OFFSET(DATA!$F$6,BU$10+27*(7-$AE$8),$AF735,1,1)/OFFSET(DATA!$F$6,BU$10,$AF735,1,1),0)</f>
        <v>0</v>
      </c>
      <c r="BV735" s="190">
        <f ca="1">IF($AG735&gt;0,OFFSET(DATA!$F$6,BV$10+27*(7-$AE$8),$AF735,1,1)/OFFSET(DATA!$F$6,BV$10,$AF735,1,1),0)</f>
        <v>0</v>
      </c>
      <c r="BW735" s="190">
        <f ca="1">IF($AG735&gt;0,OFFSET(DATA!$F$6,BW$10+27*(7-$AE$8),$AF735,1,1)/OFFSET(DATA!$F$6,BW$10,$AF735,1,1),0)</f>
        <v>0</v>
      </c>
      <c r="BX735" s="190">
        <f ca="1">IF($AG735&gt;0,OFFSET(DATA!$F$6,BX$10+27*(7-$AE$8),$AF735,1,1)/OFFSET(DATA!$F$6,BX$10,$AF735,1,1),0)</f>
        <v>0</v>
      </c>
    </row>
    <row r="736" spans="32:76" x14ac:dyDescent="0.2">
      <c r="AF736" s="166">
        <v>725</v>
      </c>
      <c r="AG736" s="96">
        <f ca="1">OFFSET(DATA!$F$6,$AF$10,$AF736,1,1)</f>
        <v>0</v>
      </c>
      <c r="AH736" s="190">
        <f ca="1">IF($AG736&gt;0,OFFSET(DATA!$F$6,$AF$10+27*AH$10,$AF736,1,1)/$AG736,0)</f>
        <v>0</v>
      </c>
      <c r="AI736" s="190">
        <f ca="1">IF($AG736&gt;0,OFFSET(DATA!$F$6,$AF$10+27*AI$10,$AF736,1,1)/$AG736,0)</f>
        <v>0</v>
      </c>
      <c r="AJ736" s="190">
        <f ca="1">IF($AG736&gt;0,OFFSET(DATA!$F$6,$AF$10+27*AJ$10,$AF736,1,1)/$AG736,0)</f>
        <v>0</v>
      </c>
      <c r="AK736" s="190">
        <f ca="1">IF($AG736&gt;0,OFFSET(DATA!$F$6,$AF$10+27*AK$10,$AF736,1,1)/$AG736,0)</f>
        <v>0</v>
      </c>
      <c r="AL736" s="190">
        <f ca="1">IF($AG736&gt;0,OFFSET(DATA!$F$6,$AF$10+27*AL$10,$AF736,1,1)/$AG736,0)</f>
        <v>0</v>
      </c>
      <c r="AM736" s="190">
        <f ca="1">IF($AG736&gt;0,OFFSET(DATA!$F$6,$AF$10+27*AM$10,$AF736,1,1)/$AG736,0)</f>
        <v>0</v>
      </c>
      <c r="AN736" s="166">
        <f ca="1">OFFSET(DATA!$F$6,$AF$10+27*AN$10,$AF736,1,1)</f>
        <v>0</v>
      </c>
      <c r="AO736" s="166">
        <f t="shared" ca="1" si="23"/>
        <v>0</v>
      </c>
      <c r="AQ736" s="96">
        <f ca="1">OFFSET(DATA!$F$6,25,$AF736,1,1)</f>
        <v>0</v>
      </c>
      <c r="AR736" s="190">
        <f ca="1">IF($AQ736&gt;0,OFFSET(DATA!$F$6,25+27*AR$10,$AF736,1,1)/$AQ736,0)</f>
        <v>0</v>
      </c>
      <c r="AS736" s="190">
        <f ca="1">IF($AQ736&gt;0,OFFSET(DATA!$F$6,25+27*AS$10,$AF736,1,1)/$AQ736,0)</f>
        <v>0</v>
      </c>
      <c r="AT736" s="190">
        <f ca="1">IF($AQ736&gt;0,OFFSET(DATA!$F$6,25+27*AT$10,$AF736,1,1)/$AQ736,0)</f>
        <v>0</v>
      </c>
      <c r="AU736" s="190">
        <f ca="1">IF($AQ736&gt;0,OFFSET(DATA!$F$6,25+27*AU$10,$AF736,1,1)/$AQ736,0)</f>
        <v>0</v>
      </c>
      <c r="AV736" s="190">
        <f ca="1">IF($AQ736&gt;0,OFFSET(DATA!$F$6,25+27*AV$10,$AF736,1,1)/$AQ736,0)</f>
        <v>0</v>
      </c>
      <c r="AW736" s="190">
        <f ca="1">IF($AQ736&gt;0,OFFSET(DATA!$F$6,25+27*AW$10,$AF736,1,1)/$AQ736,0)</f>
        <v>0</v>
      </c>
      <c r="AZ736" s="166">
        <f t="shared" ca="1" si="24"/>
        <v>1</v>
      </c>
      <c r="BA736" s="190">
        <f ca="1">IF($AG736&gt;0,OFFSET(DATA!$F$6,BA$10+27*(7-$AE$8),$AF736,1,1)/OFFSET(DATA!$F$6,BA$10,$AF736,1,1),0)</f>
        <v>0</v>
      </c>
      <c r="BB736" s="190">
        <f ca="1">IF($AG736&gt;0,OFFSET(DATA!$F$6,BB$10+27*(7-$AE$8),$AF736,1,1)/OFFSET(DATA!$F$6,BB$10,$AF736,1,1),0)</f>
        <v>0</v>
      </c>
      <c r="BC736" s="190">
        <f ca="1">IF($AG736&gt;0,OFFSET(DATA!$F$6,BC$10+27*(7-$AE$8),$AF736,1,1)/OFFSET(DATA!$F$6,BC$10,$AF736,1,1),0)</f>
        <v>0</v>
      </c>
      <c r="BD736" s="190">
        <f ca="1">IF($AG736&gt;0,OFFSET(DATA!$F$6,BD$10+27*(7-$AE$8),$AF736,1,1)/OFFSET(DATA!$F$6,BD$10,$AF736,1,1),0)</f>
        <v>0</v>
      </c>
      <c r="BE736" s="190">
        <f ca="1">IF($AG736&gt;0,OFFSET(DATA!$F$6,BE$10+27*(7-$AE$8),$AF736,1,1)/OFFSET(DATA!$F$6,BE$10,$AF736,1,1),0)</f>
        <v>0</v>
      </c>
      <c r="BF736" s="190">
        <f ca="1">IF($AG736&gt;0,OFFSET(DATA!$F$6,BF$10+27*(7-$AE$8),$AF736,1,1)/OFFSET(DATA!$F$6,BF$10,$AF736,1,1),0)</f>
        <v>0</v>
      </c>
      <c r="BG736" s="190">
        <f ca="1">IF($AG736&gt;0,OFFSET(DATA!$F$6,BG$10+27*(7-$AE$8),$AF736,1,1)/OFFSET(DATA!$F$6,BG$10,$AF736,1,1),0)</f>
        <v>0</v>
      </c>
      <c r="BH736" s="190">
        <f ca="1">IF($AG736&gt;0,OFFSET(DATA!$F$6,BH$10+27*(7-$AE$8),$AF736,1,1)/OFFSET(DATA!$F$6,BH$10,$AF736,1,1),0)</f>
        <v>0</v>
      </c>
      <c r="BI736" s="190">
        <f ca="1">IF($AG736&gt;0,OFFSET(DATA!$F$6,BI$10+27*(7-$AE$8),$AF736,1,1)/OFFSET(DATA!$F$6,BI$10,$AF736,1,1),0)</f>
        <v>0</v>
      </c>
      <c r="BJ736" s="190">
        <f ca="1">IF($AG736&gt;0,OFFSET(DATA!$F$6,BJ$10+27*(7-$AE$8),$AF736,1,1)/OFFSET(DATA!$F$6,BJ$10,$AF736,1,1),0)</f>
        <v>0</v>
      </c>
      <c r="BK736" s="190">
        <f ca="1">IF($AG736&gt;0,OFFSET(DATA!$F$6,BK$10+27*(7-$AE$8),$AF736,1,1)/OFFSET(DATA!$F$6,BK$10,$AF736,1,1),0)</f>
        <v>0</v>
      </c>
      <c r="BL736" s="190">
        <f ca="1">IF($AG736&gt;0,OFFSET(DATA!$F$6,BL$10+27*(7-$AE$8),$AF736,1,1)/OFFSET(DATA!$F$6,BL$10,$AF736,1,1),0)</f>
        <v>0</v>
      </c>
      <c r="BM736" s="190">
        <f ca="1">IF($AG736&gt;0,OFFSET(DATA!$F$6,BM$10+27*(7-$AE$8),$AF736,1,1)/OFFSET(DATA!$F$6,BM$10,$AF736,1,1),0)</f>
        <v>0</v>
      </c>
      <c r="BN736" s="190">
        <f ca="1">IF($AG736&gt;0,OFFSET(DATA!$F$6,BN$10+27*(7-$AE$8),$AF736,1,1)/OFFSET(DATA!$F$6,BN$10,$AF736,1,1),0)</f>
        <v>0</v>
      </c>
      <c r="BO736" s="190">
        <f ca="1">IF($AG736&gt;0,OFFSET(DATA!$F$6,BO$10+27*(7-$AE$8),$AF736,1,1)/OFFSET(DATA!$F$6,BO$10,$AF736,1,1),0)</f>
        <v>0</v>
      </c>
      <c r="BP736" s="190">
        <f ca="1">IF($AG736&gt;0,OFFSET(DATA!$F$6,BP$10+27*(7-$AE$8),$AF736,1,1)/OFFSET(DATA!$F$6,BP$10,$AF736,1,1),0)</f>
        <v>0</v>
      </c>
      <c r="BQ736" s="190">
        <f ca="1">IF($AG736&gt;0,OFFSET(DATA!$F$6,BQ$10+27*(7-$AE$8),$AF736,1,1)/OFFSET(DATA!$F$6,BQ$10,$AF736,1,1),0)</f>
        <v>0</v>
      </c>
      <c r="BR736" s="190">
        <f ca="1">IF($AG736&gt;0,OFFSET(DATA!$F$6,BR$10+27*(7-$AE$8),$AF736,1,1)/OFFSET(DATA!$F$6,BR$10,$AF736,1,1),0)</f>
        <v>0</v>
      </c>
      <c r="BS736" s="190">
        <f ca="1">IF($AG736&gt;0,OFFSET(DATA!$F$6,BS$10+27*(7-$AE$8),$AF736,1,1)/OFFSET(DATA!$F$6,BS$10,$AF736,1,1),0)</f>
        <v>0</v>
      </c>
      <c r="BT736" s="190">
        <f ca="1">IF($AG736&gt;0,OFFSET(DATA!$F$6,BT$10+27*(7-$AE$8),$AF736,1,1)/OFFSET(DATA!$F$6,BT$10,$AF736,1,1),0)</f>
        <v>0</v>
      </c>
      <c r="BU736" s="190">
        <f ca="1">IF($AG736&gt;0,OFFSET(DATA!$F$6,BU$10+27*(7-$AE$8),$AF736,1,1)/OFFSET(DATA!$F$6,BU$10,$AF736,1,1),0)</f>
        <v>0</v>
      </c>
      <c r="BV736" s="190">
        <f ca="1">IF($AG736&gt;0,OFFSET(DATA!$F$6,BV$10+27*(7-$AE$8),$AF736,1,1)/OFFSET(DATA!$F$6,BV$10,$AF736,1,1),0)</f>
        <v>0</v>
      </c>
      <c r="BW736" s="190">
        <f ca="1">IF($AG736&gt;0,OFFSET(DATA!$F$6,BW$10+27*(7-$AE$8),$AF736,1,1)/OFFSET(DATA!$F$6,BW$10,$AF736,1,1),0)</f>
        <v>0</v>
      </c>
      <c r="BX736" s="190">
        <f ca="1">IF($AG736&gt;0,OFFSET(DATA!$F$6,BX$10+27*(7-$AE$8),$AF736,1,1)/OFFSET(DATA!$F$6,BX$10,$AF736,1,1),0)</f>
        <v>0</v>
      </c>
    </row>
    <row r="737" spans="32:76" x14ac:dyDescent="0.2">
      <c r="AF737" s="166">
        <v>726</v>
      </c>
      <c r="AG737" s="96">
        <f ca="1">OFFSET(DATA!$F$6,$AF$10,$AF737,1,1)</f>
        <v>0</v>
      </c>
      <c r="AH737" s="190">
        <f ca="1">IF($AG737&gt;0,OFFSET(DATA!$F$6,$AF$10+27*AH$10,$AF737,1,1)/$AG737,0)</f>
        <v>0</v>
      </c>
      <c r="AI737" s="190">
        <f ca="1">IF($AG737&gt;0,OFFSET(DATA!$F$6,$AF$10+27*AI$10,$AF737,1,1)/$AG737,0)</f>
        <v>0</v>
      </c>
      <c r="AJ737" s="190">
        <f ca="1">IF($AG737&gt;0,OFFSET(DATA!$F$6,$AF$10+27*AJ$10,$AF737,1,1)/$AG737,0)</f>
        <v>0</v>
      </c>
      <c r="AK737" s="190">
        <f ca="1">IF($AG737&gt;0,OFFSET(DATA!$F$6,$AF$10+27*AK$10,$AF737,1,1)/$AG737,0)</f>
        <v>0</v>
      </c>
      <c r="AL737" s="190">
        <f ca="1">IF($AG737&gt;0,OFFSET(DATA!$F$6,$AF$10+27*AL$10,$AF737,1,1)/$AG737,0)</f>
        <v>0</v>
      </c>
      <c r="AM737" s="190">
        <f ca="1">IF($AG737&gt;0,OFFSET(DATA!$F$6,$AF$10+27*AM$10,$AF737,1,1)/$AG737,0)</f>
        <v>0</v>
      </c>
      <c r="AN737" s="166">
        <f ca="1">OFFSET(DATA!$F$6,$AF$10+27*AN$10,$AF737,1,1)</f>
        <v>0</v>
      </c>
      <c r="AO737" s="166">
        <f t="shared" ca="1" si="23"/>
        <v>0</v>
      </c>
      <c r="AQ737" s="96">
        <f ca="1">OFFSET(DATA!$F$6,25,$AF737,1,1)</f>
        <v>0</v>
      </c>
      <c r="AR737" s="190">
        <f ca="1">IF($AQ737&gt;0,OFFSET(DATA!$F$6,25+27*AR$10,$AF737,1,1)/$AQ737,0)</f>
        <v>0</v>
      </c>
      <c r="AS737" s="190">
        <f ca="1">IF($AQ737&gt;0,OFFSET(DATA!$F$6,25+27*AS$10,$AF737,1,1)/$AQ737,0)</f>
        <v>0</v>
      </c>
      <c r="AT737" s="190">
        <f ca="1">IF($AQ737&gt;0,OFFSET(DATA!$F$6,25+27*AT$10,$AF737,1,1)/$AQ737,0)</f>
        <v>0</v>
      </c>
      <c r="AU737" s="190">
        <f ca="1">IF($AQ737&gt;0,OFFSET(DATA!$F$6,25+27*AU$10,$AF737,1,1)/$AQ737,0)</f>
        <v>0</v>
      </c>
      <c r="AV737" s="190">
        <f ca="1">IF($AQ737&gt;0,OFFSET(DATA!$F$6,25+27*AV$10,$AF737,1,1)/$AQ737,0)</f>
        <v>0</v>
      </c>
      <c r="AW737" s="190">
        <f ca="1">IF($AQ737&gt;0,OFFSET(DATA!$F$6,25+27*AW$10,$AF737,1,1)/$AQ737,0)</f>
        <v>0</v>
      </c>
      <c r="AZ737" s="166">
        <f t="shared" ca="1" si="24"/>
        <v>1</v>
      </c>
      <c r="BA737" s="190">
        <f ca="1">IF($AG737&gt;0,OFFSET(DATA!$F$6,BA$10+27*(7-$AE$8),$AF737,1,1)/OFFSET(DATA!$F$6,BA$10,$AF737,1,1),0)</f>
        <v>0</v>
      </c>
      <c r="BB737" s="190">
        <f ca="1">IF($AG737&gt;0,OFFSET(DATA!$F$6,BB$10+27*(7-$AE$8),$AF737,1,1)/OFFSET(DATA!$F$6,BB$10,$AF737,1,1),0)</f>
        <v>0</v>
      </c>
      <c r="BC737" s="190">
        <f ca="1">IF($AG737&gt;0,OFFSET(DATA!$F$6,BC$10+27*(7-$AE$8),$AF737,1,1)/OFFSET(DATA!$F$6,BC$10,$AF737,1,1),0)</f>
        <v>0</v>
      </c>
      <c r="BD737" s="190">
        <f ca="1">IF($AG737&gt;0,OFFSET(DATA!$F$6,BD$10+27*(7-$AE$8),$AF737,1,1)/OFFSET(DATA!$F$6,BD$10,$AF737,1,1),0)</f>
        <v>0</v>
      </c>
      <c r="BE737" s="190">
        <f ca="1">IF($AG737&gt;0,OFFSET(DATA!$F$6,BE$10+27*(7-$AE$8),$AF737,1,1)/OFFSET(DATA!$F$6,BE$10,$AF737,1,1),0)</f>
        <v>0</v>
      </c>
      <c r="BF737" s="190">
        <f ca="1">IF($AG737&gt;0,OFFSET(DATA!$F$6,BF$10+27*(7-$AE$8),$AF737,1,1)/OFFSET(DATA!$F$6,BF$10,$AF737,1,1),0)</f>
        <v>0</v>
      </c>
      <c r="BG737" s="190">
        <f ca="1">IF($AG737&gt;0,OFFSET(DATA!$F$6,BG$10+27*(7-$AE$8),$AF737,1,1)/OFFSET(DATA!$F$6,BG$10,$AF737,1,1),0)</f>
        <v>0</v>
      </c>
      <c r="BH737" s="190">
        <f ca="1">IF($AG737&gt;0,OFFSET(DATA!$F$6,BH$10+27*(7-$AE$8),$AF737,1,1)/OFFSET(DATA!$F$6,BH$10,$AF737,1,1),0)</f>
        <v>0</v>
      </c>
      <c r="BI737" s="190">
        <f ca="1">IF($AG737&gt;0,OFFSET(DATA!$F$6,BI$10+27*(7-$AE$8),$AF737,1,1)/OFFSET(DATA!$F$6,BI$10,$AF737,1,1),0)</f>
        <v>0</v>
      </c>
      <c r="BJ737" s="190">
        <f ca="1">IF($AG737&gt;0,OFFSET(DATA!$F$6,BJ$10+27*(7-$AE$8),$AF737,1,1)/OFFSET(DATA!$F$6,BJ$10,$AF737,1,1),0)</f>
        <v>0</v>
      </c>
      <c r="BK737" s="190">
        <f ca="1">IF($AG737&gt;0,OFFSET(DATA!$F$6,BK$10+27*(7-$AE$8),$AF737,1,1)/OFFSET(DATA!$F$6,BK$10,$AF737,1,1),0)</f>
        <v>0</v>
      </c>
      <c r="BL737" s="190">
        <f ca="1">IF($AG737&gt;0,OFFSET(DATA!$F$6,BL$10+27*(7-$AE$8),$AF737,1,1)/OFFSET(DATA!$F$6,BL$10,$AF737,1,1),0)</f>
        <v>0</v>
      </c>
      <c r="BM737" s="190">
        <f ca="1">IF($AG737&gt;0,OFFSET(DATA!$F$6,BM$10+27*(7-$AE$8),$AF737,1,1)/OFFSET(DATA!$F$6,BM$10,$AF737,1,1),0)</f>
        <v>0</v>
      </c>
      <c r="BN737" s="190">
        <f ca="1">IF($AG737&gt;0,OFFSET(DATA!$F$6,BN$10+27*(7-$AE$8),$AF737,1,1)/OFFSET(DATA!$F$6,BN$10,$AF737,1,1),0)</f>
        <v>0</v>
      </c>
      <c r="BO737" s="190">
        <f ca="1">IF($AG737&gt;0,OFFSET(DATA!$F$6,BO$10+27*(7-$AE$8),$AF737,1,1)/OFFSET(DATA!$F$6,BO$10,$AF737,1,1),0)</f>
        <v>0</v>
      </c>
      <c r="BP737" s="190">
        <f ca="1">IF($AG737&gt;0,OFFSET(DATA!$F$6,BP$10+27*(7-$AE$8),$AF737,1,1)/OFFSET(DATA!$F$6,BP$10,$AF737,1,1),0)</f>
        <v>0</v>
      </c>
      <c r="BQ737" s="190">
        <f ca="1">IF($AG737&gt;0,OFFSET(DATA!$F$6,BQ$10+27*(7-$AE$8),$AF737,1,1)/OFFSET(DATA!$F$6,BQ$10,$AF737,1,1),0)</f>
        <v>0</v>
      </c>
      <c r="BR737" s="190">
        <f ca="1">IF($AG737&gt;0,OFFSET(DATA!$F$6,BR$10+27*(7-$AE$8),$AF737,1,1)/OFFSET(DATA!$F$6,BR$10,$AF737,1,1),0)</f>
        <v>0</v>
      </c>
      <c r="BS737" s="190">
        <f ca="1">IF($AG737&gt;0,OFFSET(DATA!$F$6,BS$10+27*(7-$AE$8),$AF737,1,1)/OFFSET(DATA!$F$6,BS$10,$AF737,1,1),0)</f>
        <v>0</v>
      </c>
      <c r="BT737" s="190">
        <f ca="1">IF($AG737&gt;0,OFFSET(DATA!$F$6,BT$10+27*(7-$AE$8),$AF737,1,1)/OFFSET(DATA!$F$6,BT$10,$AF737,1,1),0)</f>
        <v>0</v>
      </c>
      <c r="BU737" s="190">
        <f ca="1">IF($AG737&gt;0,OFFSET(DATA!$F$6,BU$10+27*(7-$AE$8),$AF737,1,1)/OFFSET(DATA!$F$6,BU$10,$AF737,1,1),0)</f>
        <v>0</v>
      </c>
      <c r="BV737" s="190">
        <f ca="1">IF($AG737&gt;0,OFFSET(DATA!$F$6,BV$10+27*(7-$AE$8),$AF737,1,1)/OFFSET(DATA!$F$6,BV$10,$AF737,1,1),0)</f>
        <v>0</v>
      </c>
      <c r="BW737" s="190">
        <f ca="1">IF($AG737&gt;0,OFFSET(DATA!$F$6,BW$10+27*(7-$AE$8),$AF737,1,1)/OFFSET(DATA!$F$6,BW$10,$AF737,1,1),0)</f>
        <v>0</v>
      </c>
      <c r="BX737" s="190">
        <f ca="1">IF($AG737&gt;0,OFFSET(DATA!$F$6,BX$10+27*(7-$AE$8),$AF737,1,1)/OFFSET(DATA!$F$6,BX$10,$AF737,1,1),0)</f>
        <v>0</v>
      </c>
    </row>
    <row r="738" spans="32:76" x14ac:dyDescent="0.2">
      <c r="AF738" s="166">
        <v>727</v>
      </c>
      <c r="AG738" s="96">
        <f ca="1">OFFSET(DATA!$F$6,$AF$10,$AF738,1,1)</f>
        <v>0</v>
      </c>
      <c r="AH738" s="190">
        <f ca="1">IF($AG738&gt;0,OFFSET(DATA!$F$6,$AF$10+27*AH$10,$AF738,1,1)/$AG738,0)</f>
        <v>0</v>
      </c>
      <c r="AI738" s="190">
        <f ca="1">IF($AG738&gt;0,OFFSET(DATA!$F$6,$AF$10+27*AI$10,$AF738,1,1)/$AG738,0)</f>
        <v>0</v>
      </c>
      <c r="AJ738" s="190">
        <f ca="1">IF($AG738&gt;0,OFFSET(DATA!$F$6,$AF$10+27*AJ$10,$AF738,1,1)/$AG738,0)</f>
        <v>0</v>
      </c>
      <c r="AK738" s="190">
        <f ca="1">IF($AG738&gt;0,OFFSET(DATA!$F$6,$AF$10+27*AK$10,$AF738,1,1)/$AG738,0)</f>
        <v>0</v>
      </c>
      <c r="AL738" s="190">
        <f ca="1">IF($AG738&gt;0,OFFSET(DATA!$F$6,$AF$10+27*AL$10,$AF738,1,1)/$AG738,0)</f>
        <v>0</v>
      </c>
      <c r="AM738" s="190">
        <f ca="1">IF($AG738&gt;0,OFFSET(DATA!$F$6,$AF$10+27*AM$10,$AF738,1,1)/$AG738,0)</f>
        <v>0</v>
      </c>
      <c r="AN738" s="166">
        <f ca="1">OFFSET(DATA!$F$6,$AF$10+27*AN$10,$AF738,1,1)</f>
        <v>0</v>
      </c>
      <c r="AO738" s="166">
        <f t="shared" ca="1" si="23"/>
        <v>0</v>
      </c>
      <c r="AQ738" s="96">
        <f ca="1">OFFSET(DATA!$F$6,25,$AF738,1,1)</f>
        <v>0</v>
      </c>
      <c r="AR738" s="190">
        <f ca="1">IF($AQ738&gt;0,OFFSET(DATA!$F$6,25+27*AR$10,$AF738,1,1)/$AQ738,0)</f>
        <v>0</v>
      </c>
      <c r="AS738" s="190">
        <f ca="1">IF($AQ738&gt;0,OFFSET(DATA!$F$6,25+27*AS$10,$AF738,1,1)/$AQ738,0)</f>
        <v>0</v>
      </c>
      <c r="AT738" s="190">
        <f ca="1">IF($AQ738&gt;0,OFFSET(DATA!$F$6,25+27*AT$10,$AF738,1,1)/$AQ738,0)</f>
        <v>0</v>
      </c>
      <c r="AU738" s="190">
        <f ca="1">IF($AQ738&gt;0,OFFSET(DATA!$F$6,25+27*AU$10,$AF738,1,1)/$AQ738,0)</f>
        <v>0</v>
      </c>
      <c r="AV738" s="190">
        <f ca="1">IF($AQ738&gt;0,OFFSET(DATA!$F$6,25+27*AV$10,$AF738,1,1)/$AQ738,0)</f>
        <v>0</v>
      </c>
      <c r="AW738" s="190">
        <f ca="1">IF($AQ738&gt;0,OFFSET(DATA!$F$6,25+27*AW$10,$AF738,1,1)/$AQ738,0)</f>
        <v>0</v>
      </c>
      <c r="AZ738" s="166">
        <f t="shared" ca="1" si="24"/>
        <v>1</v>
      </c>
      <c r="BA738" s="190">
        <f ca="1">IF($AG738&gt;0,OFFSET(DATA!$F$6,BA$10+27*(7-$AE$8),$AF738,1,1)/OFFSET(DATA!$F$6,BA$10,$AF738,1,1),0)</f>
        <v>0</v>
      </c>
      <c r="BB738" s="190">
        <f ca="1">IF($AG738&gt;0,OFFSET(DATA!$F$6,BB$10+27*(7-$AE$8),$AF738,1,1)/OFFSET(DATA!$F$6,BB$10,$AF738,1,1),0)</f>
        <v>0</v>
      </c>
      <c r="BC738" s="190">
        <f ca="1">IF($AG738&gt;0,OFFSET(DATA!$F$6,BC$10+27*(7-$AE$8),$AF738,1,1)/OFFSET(DATA!$F$6,BC$10,$AF738,1,1),0)</f>
        <v>0</v>
      </c>
      <c r="BD738" s="190">
        <f ca="1">IF($AG738&gt;0,OFFSET(DATA!$F$6,BD$10+27*(7-$AE$8),$AF738,1,1)/OFFSET(DATA!$F$6,BD$10,$AF738,1,1),0)</f>
        <v>0</v>
      </c>
      <c r="BE738" s="190">
        <f ca="1">IF($AG738&gt;0,OFFSET(DATA!$F$6,BE$10+27*(7-$AE$8),$AF738,1,1)/OFFSET(DATA!$F$6,BE$10,$AF738,1,1),0)</f>
        <v>0</v>
      </c>
      <c r="BF738" s="190">
        <f ca="1">IF($AG738&gt;0,OFFSET(DATA!$F$6,BF$10+27*(7-$AE$8),$AF738,1,1)/OFFSET(DATA!$F$6,BF$10,$AF738,1,1),0)</f>
        <v>0</v>
      </c>
      <c r="BG738" s="190">
        <f ca="1">IF($AG738&gt;0,OFFSET(DATA!$F$6,BG$10+27*(7-$AE$8),$AF738,1,1)/OFFSET(DATA!$F$6,BG$10,$AF738,1,1),0)</f>
        <v>0</v>
      </c>
      <c r="BH738" s="190">
        <f ca="1">IF($AG738&gt;0,OFFSET(DATA!$F$6,BH$10+27*(7-$AE$8),$AF738,1,1)/OFFSET(DATA!$F$6,BH$10,$AF738,1,1),0)</f>
        <v>0</v>
      </c>
      <c r="BI738" s="190">
        <f ca="1">IF($AG738&gt;0,OFFSET(DATA!$F$6,BI$10+27*(7-$AE$8),$AF738,1,1)/OFFSET(DATA!$F$6,BI$10,$AF738,1,1),0)</f>
        <v>0</v>
      </c>
      <c r="BJ738" s="190">
        <f ca="1">IF($AG738&gt;0,OFFSET(DATA!$F$6,BJ$10+27*(7-$AE$8),$AF738,1,1)/OFFSET(DATA!$F$6,BJ$10,$AF738,1,1),0)</f>
        <v>0</v>
      </c>
      <c r="BK738" s="190">
        <f ca="1">IF($AG738&gt;0,OFFSET(DATA!$F$6,BK$10+27*(7-$AE$8),$AF738,1,1)/OFFSET(DATA!$F$6,BK$10,$AF738,1,1),0)</f>
        <v>0</v>
      </c>
      <c r="BL738" s="190">
        <f ca="1">IF($AG738&gt;0,OFFSET(DATA!$F$6,BL$10+27*(7-$AE$8),$AF738,1,1)/OFFSET(DATA!$F$6,BL$10,$AF738,1,1),0)</f>
        <v>0</v>
      </c>
      <c r="BM738" s="190">
        <f ca="1">IF($AG738&gt;0,OFFSET(DATA!$F$6,BM$10+27*(7-$AE$8),$AF738,1,1)/OFFSET(DATA!$F$6,BM$10,$AF738,1,1),0)</f>
        <v>0</v>
      </c>
      <c r="BN738" s="190">
        <f ca="1">IF($AG738&gt;0,OFFSET(DATA!$F$6,BN$10+27*(7-$AE$8),$AF738,1,1)/OFFSET(DATA!$F$6,BN$10,$AF738,1,1),0)</f>
        <v>0</v>
      </c>
      <c r="BO738" s="190">
        <f ca="1">IF($AG738&gt;0,OFFSET(DATA!$F$6,BO$10+27*(7-$AE$8),$AF738,1,1)/OFFSET(DATA!$F$6,BO$10,$AF738,1,1),0)</f>
        <v>0</v>
      </c>
      <c r="BP738" s="190">
        <f ca="1">IF($AG738&gt;0,OFFSET(DATA!$F$6,BP$10+27*(7-$AE$8),$AF738,1,1)/OFFSET(DATA!$F$6,BP$10,$AF738,1,1),0)</f>
        <v>0</v>
      </c>
      <c r="BQ738" s="190">
        <f ca="1">IF($AG738&gt;0,OFFSET(DATA!$F$6,BQ$10+27*(7-$AE$8),$AF738,1,1)/OFFSET(DATA!$F$6,BQ$10,$AF738,1,1),0)</f>
        <v>0</v>
      </c>
      <c r="BR738" s="190">
        <f ca="1">IF($AG738&gt;0,OFFSET(DATA!$F$6,BR$10+27*(7-$AE$8),$AF738,1,1)/OFFSET(DATA!$F$6,BR$10,$AF738,1,1),0)</f>
        <v>0</v>
      </c>
      <c r="BS738" s="190">
        <f ca="1">IF($AG738&gt;0,OFFSET(DATA!$F$6,BS$10+27*(7-$AE$8),$AF738,1,1)/OFFSET(DATA!$F$6,BS$10,$AF738,1,1),0)</f>
        <v>0</v>
      </c>
      <c r="BT738" s="190">
        <f ca="1">IF($AG738&gt;0,OFFSET(DATA!$F$6,BT$10+27*(7-$AE$8),$AF738,1,1)/OFFSET(DATA!$F$6,BT$10,$AF738,1,1),0)</f>
        <v>0</v>
      </c>
      <c r="BU738" s="190">
        <f ca="1">IF($AG738&gt;0,OFFSET(DATA!$F$6,BU$10+27*(7-$AE$8),$AF738,1,1)/OFFSET(DATA!$F$6,BU$10,$AF738,1,1),0)</f>
        <v>0</v>
      </c>
      <c r="BV738" s="190">
        <f ca="1">IF($AG738&gt;0,OFFSET(DATA!$F$6,BV$10+27*(7-$AE$8),$AF738,1,1)/OFFSET(DATA!$F$6,BV$10,$AF738,1,1),0)</f>
        <v>0</v>
      </c>
      <c r="BW738" s="190">
        <f ca="1">IF($AG738&gt;0,OFFSET(DATA!$F$6,BW$10+27*(7-$AE$8),$AF738,1,1)/OFFSET(DATA!$F$6,BW$10,$AF738,1,1),0)</f>
        <v>0</v>
      </c>
      <c r="BX738" s="190">
        <f ca="1">IF($AG738&gt;0,OFFSET(DATA!$F$6,BX$10+27*(7-$AE$8),$AF738,1,1)/OFFSET(DATA!$F$6,BX$10,$AF738,1,1),0)</f>
        <v>0</v>
      </c>
    </row>
    <row r="739" spans="32:76" x14ac:dyDescent="0.2">
      <c r="AF739" s="166">
        <v>728</v>
      </c>
      <c r="AG739" s="96">
        <f ca="1">OFFSET(DATA!$F$6,$AF$10,$AF739,1,1)</f>
        <v>0</v>
      </c>
      <c r="AH739" s="190">
        <f ca="1">IF($AG739&gt;0,OFFSET(DATA!$F$6,$AF$10+27*AH$10,$AF739,1,1)/$AG739,0)</f>
        <v>0</v>
      </c>
      <c r="AI739" s="190">
        <f ca="1">IF($AG739&gt;0,OFFSET(DATA!$F$6,$AF$10+27*AI$10,$AF739,1,1)/$AG739,0)</f>
        <v>0</v>
      </c>
      <c r="AJ739" s="190">
        <f ca="1">IF($AG739&gt;0,OFFSET(DATA!$F$6,$AF$10+27*AJ$10,$AF739,1,1)/$AG739,0)</f>
        <v>0</v>
      </c>
      <c r="AK739" s="190">
        <f ca="1">IF($AG739&gt;0,OFFSET(DATA!$F$6,$AF$10+27*AK$10,$AF739,1,1)/$AG739,0)</f>
        <v>0</v>
      </c>
      <c r="AL739" s="190">
        <f ca="1">IF($AG739&gt;0,OFFSET(DATA!$F$6,$AF$10+27*AL$10,$AF739,1,1)/$AG739,0)</f>
        <v>0</v>
      </c>
      <c r="AM739" s="190">
        <f ca="1">IF($AG739&gt;0,OFFSET(DATA!$F$6,$AF$10+27*AM$10,$AF739,1,1)/$AG739,0)</f>
        <v>0</v>
      </c>
      <c r="AN739" s="166">
        <f ca="1">OFFSET(DATA!$F$6,$AF$10+27*AN$10,$AF739,1,1)</f>
        <v>0</v>
      </c>
      <c r="AO739" s="166">
        <f t="shared" ca="1" si="23"/>
        <v>0</v>
      </c>
      <c r="AQ739" s="96">
        <f ca="1">OFFSET(DATA!$F$6,25,$AF739,1,1)</f>
        <v>0</v>
      </c>
      <c r="AR739" s="190">
        <f ca="1">IF($AQ739&gt;0,OFFSET(DATA!$F$6,25+27*AR$10,$AF739,1,1)/$AQ739,0)</f>
        <v>0</v>
      </c>
      <c r="AS739" s="190">
        <f ca="1">IF($AQ739&gt;0,OFFSET(DATA!$F$6,25+27*AS$10,$AF739,1,1)/$AQ739,0)</f>
        <v>0</v>
      </c>
      <c r="AT739" s="190">
        <f ca="1">IF($AQ739&gt;0,OFFSET(DATA!$F$6,25+27*AT$10,$AF739,1,1)/$AQ739,0)</f>
        <v>0</v>
      </c>
      <c r="AU739" s="190">
        <f ca="1">IF($AQ739&gt;0,OFFSET(DATA!$F$6,25+27*AU$10,$AF739,1,1)/$AQ739,0)</f>
        <v>0</v>
      </c>
      <c r="AV739" s="190">
        <f ca="1">IF($AQ739&gt;0,OFFSET(DATA!$F$6,25+27*AV$10,$AF739,1,1)/$AQ739,0)</f>
        <v>0</v>
      </c>
      <c r="AW739" s="190">
        <f ca="1">IF($AQ739&gt;0,OFFSET(DATA!$F$6,25+27*AW$10,$AF739,1,1)/$AQ739,0)</f>
        <v>0</v>
      </c>
      <c r="AZ739" s="166">
        <f t="shared" ca="1" si="24"/>
        <v>1</v>
      </c>
      <c r="BA739" s="190">
        <f ca="1">IF($AG739&gt;0,OFFSET(DATA!$F$6,BA$10+27*(7-$AE$8),$AF739,1,1)/OFFSET(DATA!$F$6,BA$10,$AF739,1,1),0)</f>
        <v>0</v>
      </c>
      <c r="BB739" s="190">
        <f ca="1">IF($AG739&gt;0,OFFSET(DATA!$F$6,BB$10+27*(7-$AE$8),$AF739,1,1)/OFFSET(DATA!$F$6,BB$10,$AF739,1,1),0)</f>
        <v>0</v>
      </c>
      <c r="BC739" s="190">
        <f ca="1">IF($AG739&gt;0,OFFSET(DATA!$F$6,BC$10+27*(7-$AE$8),$AF739,1,1)/OFFSET(DATA!$F$6,BC$10,$AF739,1,1),0)</f>
        <v>0</v>
      </c>
      <c r="BD739" s="190">
        <f ca="1">IF($AG739&gt;0,OFFSET(DATA!$F$6,BD$10+27*(7-$AE$8),$AF739,1,1)/OFFSET(DATA!$F$6,BD$10,$AF739,1,1),0)</f>
        <v>0</v>
      </c>
      <c r="BE739" s="190">
        <f ca="1">IF($AG739&gt;0,OFFSET(DATA!$F$6,BE$10+27*(7-$AE$8),$AF739,1,1)/OFFSET(DATA!$F$6,BE$10,$AF739,1,1),0)</f>
        <v>0</v>
      </c>
      <c r="BF739" s="190">
        <f ca="1">IF($AG739&gt;0,OFFSET(DATA!$F$6,BF$10+27*(7-$AE$8),$AF739,1,1)/OFFSET(DATA!$F$6,BF$10,$AF739,1,1),0)</f>
        <v>0</v>
      </c>
      <c r="BG739" s="190">
        <f ca="1">IF($AG739&gt;0,OFFSET(DATA!$F$6,BG$10+27*(7-$AE$8),$AF739,1,1)/OFFSET(DATA!$F$6,BG$10,$AF739,1,1),0)</f>
        <v>0</v>
      </c>
      <c r="BH739" s="190">
        <f ca="1">IF($AG739&gt;0,OFFSET(DATA!$F$6,BH$10+27*(7-$AE$8),$AF739,1,1)/OFFSET(DATA!$F$6,BH$10,$AF739,1,1),0)</f>
        <v>0</v>
      </c>
      <c r="BI739" s="190">
        <f ca="1">IF($AG739&gt;0,OFFSET(DATA!$F$6,BI$10+27*(7-$AE$8),$AF739,1,1)/OFFSET(DATA!$F$6,BI$10,$AF739,1,1),0)</f>
        <v>0</v>
      </c>
      <c r="BJ739" s="190">
        <f ca="1">IF($AG739&gt;0,OFFSET(DATA!$F$6,BJ$10+27*(7-$AE$8),$AF739,1,1)/OFFSET(DATA!$F$6,BJ$10,$AF739,1,1),0)</f>
        <v>0</v>
      </c>
      <c r="BK739" s="190">
        <f ca="1">IF($AG739&gt;0,OFFSET(DATA!$F$6,BK$10+27*(7-$AE$8),$AF739,1,1)/OFFSET(DATA!$F$6,BK$10,$AF739,1,1),0)</f>
        <v>0</v>
      </c>
      <c r="BL739" s="190">
        <f ca="1">IF($AG739&gt;0,OFFSET(DATA!$F$6,BL$10+27*(7-$AE$8),$AF739,1,1)/OFFSET(DATA!$F$6,BL$10,$AF739,1,1),0)</f>
        <v>0</v>
      </c>
      <c r="BM739" s="190">
        <f ca="1">IF($AG739&gt;0,OFFSET(DATA!$F$6,BM$10+27*(7-$AE$8),$AF739,1,1)/OFFSET(DATA!$F$6,BM$10,$AF739,1,1),0)</f>
        <v>0</v>
      </c>
      <c r="BN739" s="190">
        <f ca="1">IF($AG739&gt;0,OFFSET(DATA!$F$6,BN$10+27*(7-$AE$8),$AF739,1,1)/OFFSET(DATA!$F$6,BN$10,$AF739,1,1),0)</f>
        <v>0</v>
      </c>
      <c r="BO739" s="190">
        <f ca="1">IF($AG739&gt;0,OFFSET(DATA!$F$6,BO$10+27*(7-$AE$8),$AF739,1,1)/OFFSET(DATA!$F$6,BO$10,$AF739,1,1),0)</f>
        <v>0</v>
      </c>
      <c r="BP739" s="190">
        <f ca="1">IF($AG739&gt;0,OFFSET(DATA!$F$6,BP$10+27*(7-$AE$8),$AF739,1,1)/OFFSET(DATA!$F$6,BP$10,$AF739,1,1),0)</f>
        <v>0</v>
      </c>
      <c r="BQ739" s="190">
        <f ca="1">IF($AG739&gt;0,OFFSET(DATA!$F$6,BQ$10+27*(7-$AE$8),$AF739,1,1)/OFFSET(DATA!$F$6,BQ$10,$AF739,1,1),0)</f>
        <v>0</v>
      </c>
      <c r="BR739" s="190">
        <f ca="1">IF($AG739&gt;0,OFFSET(DATA!$F$6,BR$10+27*(7-$AE$8),$AF739,1,1)/OFFSET(DATA!$F$6,BR$10,$AF739,1,1),0)</f>
        <v>0</v>
      </c>
      <c r="BS739" s="190">
        <f ca="1">IF($AG739&gt;0,OFFSET(DATA!$F$6,BS$10+27*(7-$AE$8),$AF739,1,1)/OFFSET(DATA!$F$6,BS$10,$AF739,1,1),0)</f>
        <v>0</v>
      </c>
      <c r="BT739" s="190">
        <f ca="1">IF($AG739&gt;0,OFFSET(DATA!$F$6,BT$10+27*(7-$AE$8),$AF739,1,1)/OFFSET(DATA!$F$6,BT$10,$AF739,1,1),0)</f>
        <v>0</v>
      </c>
      <c r="BU739" s="190">
        <f ca="1">IF($AG739&gt;0,OFFSET(DATA!$F$6,BU$10+27*(7-$AE$8),$AF739,1,1)/OFFSET(DATA!$F$6,BU$10,$AF739,1,1),0)</f>
        <v>0</v>
      </c>
      <c r="BV739" s="190">
        <f ca="1">IF($AG739&gt;0,OFFSET(DATA!$F$6,BV$10+27*(7-$AE$8),$AF739,1,1)/OFFSET(DATA!$F$6,BV$10,$AF739,1,1),0)</f>
        <v>0</v>
      </c>
      <c r="BW739" s="190">
        <f ca="1">IF($AG739&gt;0,OFFSET(DATA!$F$6,BW$10+27*(7-$AE$8),$AF739,1,1)/OFFSET(DATA!$F$6,BW$10,$AF739,1,1),0)</f>
        <v>0</v>
      </c>
      <c r="BX739" s="190">
        <f ca="1">IF($AG739&gt;0,OFFSET(DATA!$F$6,BX$10+27*(7-$AE$8),$AF739,1,1)/OFFSET(DATA!$F$6,BX$10,$AF739,1,1),0)</f>
        <v>0</v>
      </c>
    </row>
    <row r="740" spans="32:76" x14ac:dyDescent="0.2">
      <c r="AF740" s="166">
        <v>729</v>
      </c>
      <c r="AG740" s="96">
        <f ca="1">OFFSET(DATA!$F$6,$AF$10,$AF740,1,1)</f>
        <v>0</v>
      </c>
      <c r="AH740" s="190">
        <f ca="1">IF($AG740&gt;0,OFFSET(DATA!$F$6,$AF$10+27*AH$10,$AF740,1,1)/$AG740,0)</f>
        <v>0</v>
      </c>
      <c r="AI740" s="190">
        <f ca="1">IF($AG740&gt;0,OFFSET(DATA!$F$6,$AF$10+27*AI$10,$AF740,1,1)/$AG740,0)</f>
        <v>0</v>
      </c>
      <c r="AJ740" s="190">
        <f ca="1">IF($AG740&gt;0,OFFSET(DATA!$F$6,$AF$10+27*AJ$10,$AF740,1,1)/$AG740,0)</f>
        <v>0</v>
      </c>
      <c r="AK740" s="190">
        <f ca="1">IF($AG740&gt;0,OFFSET(DATA!$F$6,$AF$10+27*AK$10,$AF740,1,1)/$AG740,0)</f>
        <v>0</v>
      </c>
      <c r="AL740" s="190">
        <f ca="1">IF($AG740&gt;0,OFFSET(DATA!$F$6,$AF$10+27*AL$10,$AF740,1,1)/$AG740,0)</f>
        <v>0</v>
      </c>
      <c r="AM740" s="190">
        <f ca="1">IF($AG740&gt;0,OFFSET(DATA!$F$6,$AF$10+27*AM$10,$AF740,1,1)/$AG740,0)</f>
        <v>0</v>
      </c>
      <c r="AN740" s="166">
        <f ca="1">OFFSET(DATA!$F$6,$AF$10+27*AN$10,$AF740,1,1)</f>
        <v>0</v>
      </c>
      <c r="AO740" s="166">
        <f t="shared" ca="1" si="23"/>
        <v>0</v>
      </c>
      <c r="AQ740" s="96">
        <f ca="1">OFFSET(DATA!$F$6,25,$AF740,1,1)</f>
        <v>0</v>
      </c>
      <c r="AR740" s="190">
        <f ca="1">IF($AQ740&gt;0,OFFSET(DATA!$F$6,25+27*AR$10,$AF740,1,1)/$AQ740,0)</f>
        <v>0</v>
      </c>
      <c r="AS740" s="190">
        <f ca="1">IF($AQ740&gt;0,OFFSET(DATA!$F$6,25+27*AS$10,$AF740,1,1)/$AQ740,0)</f>
        <v>0</v>
      </c>
      <c r="AT740" s="190">
        <f ca="1">IF($AQ740&gt;0,OFFSET(DATA!$F$6,25+27*AT$10,$AF740,1,1)/$AQ740,0)</f>
        <v>0</v>
      </c>
      <c r="AU740" s="190">
        <f ca="1">IF($AQ740&gt;0,OFFSET(DATA!$F$6,25+27*AU$10,$AF740,1,1)/$AQ740,0)</f>
        <v>0</v>
      </c>
      <c r="AV740" s="190">
        <f ca="1">IF($AQ740&gt;0,OFFSET(DATA!$F$6,25+27*AV$10,$AF740,1,1)/$AQ740,0)</f>
        <v>0</v>
      </c>
      <c r="AW740" s="190">
        <f ca="1">IF($AQ740&gt;0,OFFSET(DATA!$F$6,25+27*AW$10,$AF740,1,1)/$AQ740,0)</f>
        <v>0</v>
      </c>
      <c r="AZ740" s="166">
        <f t="shared" ca="1" si="24"/>
        <v>1</v>
      </c>
      <c r="BA740" s="190">
        <f ca="1">IF($AG740&gt;0,OFFSET(DATA!$F$6,BA$10+27*(7-$AE$8),$AF740,1,1)/OFFSET(DATA!$F$6,BA$10,$AF740,1,1),0)</f>
        <v>0</v>
      </c>
      <c r="BB740" s="190">
        <f ca="1">IF($AG740&gt;0,OFFSET(DATA!$F$6,BB$10+27*(7-$AE$8),$AF740,1,1)/OFFSET(DATA!$F$6,BB$10,$AF740,1,1),0)</f>
        <v>0</v>
      </c>
      <c r="BC740" s="190">
        <f ca="1">IF($AG740&gt;0,OFFSET(DATA!$F$6,BC$10+27*(7-$AE$8),$AF740,1,1)/OFFSET(DATA!$F$6,BC$10,$AF740,1,1),0)</f>
        <v>0</v>
      </c>
      <c r="BD740" s="190">
        <f ca="1">IF($AG740&gt;0,OFFSET(DATA!$F$6,BD$10+27*(7-$AE$8),$AF740,1,1)/OFFSET(DATA!$F$6,BD$10,$AF740,1,1),0)</f>
        <v>0</v>
      </c>
      <c r="BE740" s="190">
        <f ca="1">IF($AG740&gt;0,OFFSET(DATA!$F$6,BE$10+27*(7-$AE$8),$AF740,1,1)/OFFSET(DATA!$F$6,BE$10,$AF740,1,1),0)</f>
        <v>0</v>
      </c>
      <c r="BF740" s="190">
        <f ca="1">IF($AG740&gt;0,OFFSET(DATA!$F$6,BF$10+27*(7-$AE$8),$AF740,1,1)/OFFSET(DATA!$F$6,BF$10,$AF740,1,1),0)</f>
        <v>0</v>
      </c>
      <c r="BG740" s="190">
        <f ca="1">IF($AG740&gt;0,OFFSET(DATA!$F$6,BG$10+27*(7-$AE$8),$AF740,1,1)/OFFSET(DATA!$F$6,BG$10,$AF740,1,1),0)</f>
        <v>0</v>
      </c>
      <c r="BH740" s="190">
        <f ca="1">IF($AG740&gt;0,OFFSET(DATA!$F$6,BH$10+27*(7-$AE$8),$AF740,1,1)/OFFSET(DATA!$F$6,BH$10,$AF740,1,1),0)</f>
        <v>0</v>
      </c>
      <c r="BI740" s="190">
        <f ca="1">IF($AG740&gt;0,OFFSET(DATA!$F$6,BI$10+27*(7-$AE$8),$AF740,1,1)/OFFSET(DATA!$F$6,BI$10,$AF740,1,1),0)</f>
        <v>0</v>
      </c>
      <c r="BJ740" s="190">
        <f ca="1">IF($AG740&gt;0,OFFSET(DATA!$F$6,BJ$10+27*(7-$AE$8),$AF740,1,1)/OFFSET(DATA!$F$6,BJ$10,$AF740,1,1),0)</f>
        <v>0</v>
      </c>
      <c r="BK740" s="190">
        <f ca="1">IF($AG740&gt;0,OFFSET(DATA!$F$6,BK$10+27*(7-$AE$8),$AF740,1,1)/OFFSET(DATA!$F$6,BK$10,$AF740,1,1),0)</f>
        <v>0</v>
      </c>
      <c r="BL740" s="190">
        <f ca="1">IF($AG740&gt;0,OFFSET(DATA!$F$6,BL$10+27*(7-$AE$8),$AF740,1,1)/OFFSET(DATA!$F$6,BL$10,$AF740,1,1),0)</f>
        <v>0</v>
      </c>
      <c r="BM740" s="190">
        <f ca="1">IF($AG740&gt;0,OFFSET(DATA!$F$6,BM$10+27*(7-$AE$8),$AF740,1,1)/OFFSET(DATA!$F$6,BM$10,$AF740,1,1),0)</f>
        <v>0</v>
      </c>
      <c r="BN740" s="190">
        <f ca="1">IF($AG740&gt;0,OFFSET(DATA!$F$6,BN$10+27*(7-$AE$8),$AF740,1,1)/OFFSET(DATA!$F$6,BN$10,$AF740,1,1),0)</f>
        <v>0</v>
      </c>
      <c r="BO740" s="190">
        <f ca="1">IF($AG740&gt;0,OFFSET(DATA!$F$6,BO$10+27*(7-$AE$8),$AF740,1,1)/OFFSET(DATA!$F$6,BO$10,$AF740,1,1),0)</f>
        <v>0</v>
      </c>
      <c r="BP740" s="190">
        <f ca="1">IF($AG740&gt;0,OFFSET(DATA!$F$6,BP$10+27*(7-$AE$8),$AF740,1,1)/OFFSET(DATA!$F$6,BP$10,$AF740,1,1),0)</f>
        <v>0</v>
      </c>
      <c r="BQ740" s="190">
        <f ca="1">IF($AG740&gt;0,OFFSET(DATA!$F$6,BQ$10+27*(7-$AE$8),$AF740,1,1)/OFFSET(DATA!$F$6,BQ$10,$AF740,1,1),0)</f>
        <v>0</v>
      </c>
      <c r="BR740" s="190">
        <f ca="1">IF($AG740&gt;0,OFFSET(DATA!$F$6,BR$10+27*(7-$AE$8),$AF740,1,1)/OFFSET(DATA!$F$6,BR$10,$AF740,1,1),0)</f>
        <v>0</v>
      </c>
      <c r="BS740" s="190">
        <f ca="1">IF($AG740&gt;0,OFFSET(DATA!$F$6,BS$10+27*(7-$AE$8),$AF740,1,1)/OFFSET(DATA!$F$6,BS$10,$AF740,1,1),0)</f>
        <v>0</v>
      </c>
      <c r="BT740" s="190">
        <f ca="1">IF($AG740&gt;0,OFFSET(DATA!$F$6,BT$10+27*(7-$AE$8),$AF740,1,1)/OFFSET(DATA!$F$6,BT$10,$AF740,1,1),0)</f>
        <v>0</v>
      </c>
      <c r="BU740" s="190">
        <f ca="1">IF($AG740&gt;0,OFFSET(DATA!$F$6,BU$10+27*(7-$AE$8),$AF740,1,1)/OFFSET(DATA!$F$6,BU$10,$AF740,1,1),0)</f>
        <v>0</v>
      </c>
      <c r="BV740" s="190">
        <f ca="1">IF($AG740&gt;0,OFFSET(DATA!$F$6,BV$10+27*(7-$AE$8),$AF740,1,1)/OFFSET(DATA!$F$6,BV$10,$AF740,1,1),0)</f>
        <v>0</v>
      </c>
      <c r="BW740" s="190">
        <f ca="1">IF($AG740&gt;0,OFFSET(DATA!$F$6,BW$10+27*(7-$AE$8),$AF740,1,1)/OFFSET(DATA!$F$6,BW$10,$AF740,1,1),0)</f>
        <v>0</v>
      </c>
      <c r="BX740" s="190">
        <f ca="1">IF($AG740&gt;0,OFFSET(DATA!$F$6,BX$10+27*(7-$AE$8),$AF740,1,1)/OFFSET(DATA!$F$6,BX$10,$AF740,1,1),0)</f>
        <v>0</v>
      </c>
    </row>
    <row r="741" spans="32:76" x14ac:dyDescent="0.2">
      <c r="AF741" s="166">
        <v>730</v>
      </c>
      <c r="AG741" s="96">
        <f ca="1">OFFSET(DATA!$F$6,$AF$10,$AF741,1,1)</f>
        <v>0</v>
      </c>
      <c r="AH741" s="190">
        <f ca="1">IF($AG741&gt;0,OFFSET(DATA!$F$6,$AF$10+27*AH$10,$AF741,1,1)/$AG741,0)</f>
        <v>0</v>
      </c>
      <c r="AI741" s="190">
        <f ca="1">IF($AG741&gt;0,OFFSET(DATA!$F$6,$AF$10+27*AI$10,$AF741,1,1)/$AG741,0)</f>
        <v>0</v>
      </c>
      <c r="AJ741" s="190">
        <f ca="1">IF($AG741&gt;0,OFFSET(DATA!$F$6,$AF$10+27*AJ$10,$AF741,1,1)/$AG741,0)</f>
        <v>0</v>
      </c>
      <c r="AK741" s="190">
        <f ca="1">IF($AG741&gt;0,OFFSET(DATA!$F$6,$AF$10+27*AK$10,$AF741,1,1)/$AG741,0)</f>
        <v>0</v>
      </c>
      <c r="AL741" s="190">
        <f ca="1">IF($AG741&gt;0,OFFSET(DATA!$F$6,$AF$10+27*AL$10,$AF741,1,1)/$AG741,0)</f>
        <v>0</v>
      </c>
      <c r="AM741" s="190">
        <f ca="1">IF($AG741&gt;0,OFFSET(DATA!$F$6,$AF$10+27*AM$10,$AF741,1,1)/$AG741,0)</f>
        <v>0</v>
      </c>
      <c r="AN741" s="166">
        <f ca="1">OFFSET(DATA!$F$6,$AF$10+27*AN$10,$AF741,1,1)</f>
        <v>0</v>
      </c>
      <c r="AO741" s="166">
        <f t="shared" ca="1" si="23"/>
        <v>0</v>
      </c>
      <c r="AQ741" s="96">
        <f ca="1">OFFSET(DATA!$F$6,25,$AF741,1,1)</f>
        <v>0</v>
      </c>
      <c r="AR741" s="190">
        <f ca="1">IF($AQ741&gt;0,OFFSET(DATA!$F$6,25+27*AR$10,$AF741,1,1)/$AQ741,0)</f>
        <v>0</v>
      </c>
      <c r="AS741" s="190">
        <f ca="1">IF($AQ741&gt;0,OFFSET(DATA!$F$6,25+27*AS$10,$AF741,1,1)/$AQ741,0)</f>
        <v>0</v>
      </c>
      <c r="AT741" s="190">
        <f ca="1">IF($AQ741&gt;0,OFFSET(DATA!$F$6,25+27*AT$10,$AF741,1,1)/$AQ741,0)</f>
        <v>0</v>
      </c>
      <c r="AU741" s="190">
        <f ca="1">IF($AQ741&gt;0,OFFSET(DATA!$F$6,25+27*AU$10,$AF741,1,1)/$AQ741,0)</f>
        <v>0</v>
      </c>
      <c r="AV741" s="190">
        <f ca="1">IF($AQ741&gt;0,OFFSET(DATA!$F$6,25+27*AV$10,$AF741,1,1)/$AQ741,0)</f>
        <v>0</v>
      </c>
      <c r="AW741" s="190">
        <f ca="1">IF($AQ741&gt;0,OFFSET(DATA!$F$6,25+27*AW$10,$AF741,1,1)/$AQ741,0)</f>
        <v>0</v>
      </c>
      <c r="AZ741" s="166">
        <f t="shared" ca="1" si="24"/>
        <v>1</v>
      </c>
      <c r="BA741" s="190">
        <f ca="1">IF($AG741&gt;0,OFFSET(DATA!$F$6,BA$10+27*(7-$AE$8),$AF741,1,1)/OFFSET(DATA!$F$6,BA$10,$AF741,1,1),0)</f>
        <v>0</v>
      </c>
      <c r="BB741" s="190">
        <f ca="1">IF($AG741&gt;0,OFFSET(DATA!$F$6,BB$10+27*(7-$AE$8),$AF741,1,1)/OFFSET(DATA!$F$6,BB$10,$AF741,1,1),0)</f>
        <v>0</v>
      </c>
      <c r="BC741" s="190">
        <f ca="1">IF($AG741&gt;0,OFFSET(DATA!$F$6,BC$10+27*(7-$AE$8),$AF741,1,1)/OFFSET(DATA!$F$6,BC$10,$AF741,1,1),0)</f>
        <v>0</v>
      </c>
      <c r="BD741" s="190">
        <f ca="1">IF($AG741&gt;0,OFFSET(DATA!$F$6,BD$10+27*(7-$AE$8),$AF741,1,1)/OFFSET(DATA!$F$6,BD$10,$AF741,1,1),0)</f>
        <v>0</v>
      </c>
      <c r="BE741" s="190">
        <f ca="1">IF($AG741&gt;0,OFFSET(DATA!$F$6,BE$10+27*(7-$AE$8),$AF741,1,1)/OFFSET(DATA!$F$6,BE$10,$AF741,1,1),0)</f>
        <v>0</v>
      </c>
      <c r="BF741" s="190">
        <f ca="1">IF($AG741&gt;0,OFFSET(DATA!$F$6,BF$10+27*(7-$AE$8),$AF741,1,1)/OFFSET(DATA!$F$6,BF$10,$AF741,1,1),0)</f>
        <v>0</v>
      </c>
      <c r="BG741" s="190">
        <f ca="1">IF($AG741&gt;0,OFFSET(DATA!$F$6,BG$10+27*(7-$AE$8),$AF741,1,1)/OFFSET(DATA!$F$6,BG$10,$AF741,1,1),0)</f>
        <v>0</v>
      </c>
      <c r="BH741" s="190">
        <f ca="1">IF($AG741&gt;0,OFFSET(DATA!$F$6,BH$10+27*(7-$AE$8),$AF741,1,1)/OFFSET(DATA!$F$6,BH$10,$AF741,1,1),0)</f>
        <v>0</v>
      </c>
      <c r="BI741" s="190">
        <f ca="1">IF($AG741&gt;0,OFFSET(DATA!$F$6,BI$10+27*(7-$AE$8),$AF741,1,1)/OFFSET(DATA!$F$6,BI$10,$AF741,1,1),0)</f>
        <v>0</v>
      </c>
      <c r="BJ741" s="190">
        <f ca="1">IF($AG741&gt;0,OFFSET(DATA!$F$6,BJ$10+27*(7-$AE$8),$AF741,1,1)/OFFSET(DATA!$F$6,BJ$10,$AF741,1,1),0)</f>
        <v>0</v>
      </c>
      <c r="BK741" s="190">
        <f ca="1">IF($AG741&gt;0,OFFSET(DATA!$F$6,BK$10+27*(7-$AE$8),$AF741,1,1)/OFFSET(DATA!$F$6,BK$10,$AF741,1,1),0)</f>
        <v>0</v>
      </c>
      <c r="BL741" s="190">
        <f ca="1">IF($AG741&gt;0,OFFSET(DATA!$F$6,BL$10+27*(7-$AE$8),$AF741,1,1)/OFFSET(DATA!$F$6,BL$10,$AF741,1,1),0)</f>
        <v>0</v>
      </c>
      <c r="BM741" s="190">
        <f ca="1">IF($AG741&gt;0,OFFSET(DATA!$F$6,BM$10+27*(7-$AE$8),$AF741,1,1)/OFFSET(DATA!$F$6,BM$10,$AF741,1,1),0)</f>
        <v>0</v>
      </c>
      <c r="BN741" s="190">
        <f ca="1">IF($AG741&gt;0,OFFSET(DATA!$F$6,BN$10+27*(7-$AE$8),$AF741,1,1)/OFFSET(DATA!$F$6,BN$10,$AF741,1,1),0)</f>
        <v>0</v>
      </c>
      <c r="BO741" s="190">
        <f ca="1">IF($AG741&gt;0,OFFSET(DATA!$F$6,BO$10+27*(7-$AE$8),$AF741,1,1)/OFFSET(DATA!$F$6,BO$10,$AF741,1,1),0)</f>
        <v>0</v>
      </c>
      <c r="BP741" s="190">
        <f ca="1">IF($AG741&gt;0,OFFSET(DATA!$F$6,BP$10+27*(7-$AE$8),$AF741,1,1)/OFFSET(DATA!$F$6,BP$10,$AF741,1,1),0)</f>
        <v>0</v>
      </c>
      <c r="BQ741" s="190">
        <f ca="1">IF($AG741&gt;0,OFFSET(DATA!$F$6,BQ$10+27*(7-$AE$8),$AF741,1,1)/OFFSET(DATA!$F$6,BQ$10,$AF741,1,1),0)</f>
        <v>0</v>
      </c>
      <c r="BR741" s="190">
        <f ca="1">IF($AG741&gt;0,OFFSET(DATA!$F$6,BR$10+27*(7-$AE$8),$AF741,1,1)/OFFSET(DATA!$F$6,BR$10,$AF741,1,1),0)</f>
        <v>0</v>
      </c>
      <c r="BS741" s="190">
        <f ca="1">IF($AG741&gt;0,OFFSET(DATA!$F$6,BS$10+27*(7-$AE$8),$AF741,1,1)/OFFSET(DATA!$F$6,BS$10,$AF741,1,1),0)</f>
        <v>0</v>
      </c>
      <c r="BT741" s="190">
        <f ca="1">IF($AG741&gt;0,OFFSET(DATA!$F$6,BT$10+27*(7-$AE$8),$AF741,1,1)/OFFSET(DATA!$F$6,BT$10,$AF741,1,1),0)</f>
        <v>0</v>
      </c>
      <c r="BU741" s="190">
        <f ca="1">IF($AG741&gt;0,OFFSET(DATA!$F$6,BU$10+27*(7-$AE$8),$AF741,1,1)/OFFSET(DATA!$F$6,BU$10,$AF741,1,1),0)</f>
        <v>0</v>
      </c>
      <c r="BV741" s="190">
        <f ca="1">IF($AG741&gt;0,OFFSET(DATA!$F$6,BV$10+27*(7-$AE$8),$AF741,1,1)/OFFSET(DATA!$F$6,BV$10,$AF741,1,1),0)</f>
        <v>0</v>
      </c>
      <c r="BW741" s="190">
        <f ca="1">IF($AG741&gt;0,OFFSET(DATA!$F$6,BW$10+27*(7-$AE$8),$AF741,1,1)/OFFSET(DATA!$F$6,BW$10,$AF741,1,1),0)</f>
        <v>0</v>
      </c>
      <c r="BX741" s="190">
        <f ca="1">IF($AG741&gt;0,OFFSET(DATA!$F$6,BX$10+27*(7-$AE$8),$AF741,1,1)/OFFSET(DATA!$F$6,BX$10,$AF741,1,1),0)</f>
        <v>0</v>
      </c>
    </row>
    <row r="742" spans="32:76" x14ac:dyDescent="0.2">
      <c r="AF742" s="166">
        <v>731</v>
      </c>
      <c r="AG742" s="96">
        <f ca="1">OFFSET(DATA!$F$6,$AF$10,$AF742,1,1)</f>
        <v>0</v>
      </c>
      <c r="AH742" s="190">
        <f ca="1">IF($AG742&gt;0,OFFSET(DATA!$F$6,$AF$10+27*AH$10,$AF742,1,1)/$AG742,0)</f>
        <v>0</v>
      </c>
      <c r="AI742" s="190">
        <f ca="1">IF($AG742&gt;0,OFFSET(DATA!$F$6,$AF$10+27*AI$10,$AF742,1,1)/$AG742,0)</f>
        <v>0</v>
      </c>
      <c r="AJ742" s="190">
        <f ca="1">IF($AG742&gt;0,OFFSET(DATA!$F$6,$AF$10+27*AJ$10,$AF742,1,1)/$AG742,0)</f>
        <v>0</v>
      </c>
      <c r="AK742" s="190">
        <f ca="1">IF($AG742&gt;0,OFFSET(DATA!$F$6,$AF$10+27*AK$10,$AF742,1,1)/$AG742,0)</f>
        <v>0</v>
      </c>
      <c r="AL742" s="190">
        <f ca="1">IF($AG742&gt;0,OFFSET(DATA!$F$6,$AF$10+27*AL$10,$AF742,1,1)/$AG742,0)</f>
        <v>0</v>
      </c>
      <c r="AM742" s="190">
        <f ca="1">IF($AG742&gt;0,OFFSET(DATA!$F$6,$AF$10+27*AM$10,$AF742,1,1)/$AG742,0)</f>
        <v>0</v>
      </c>
      <c r="AN742" s="166">
        <f ca="1">OFFSET(DATA!$F$6,$AF$10+27*AN$10,$AF742,1,1)</f>
        <v>0</v>
      </c>
      <c r="AO742" s="166">
        <f t="shared" ca="1" si="23"/>
        <v>0</v>
      </c>
      <c r="AQ742" s="96">
        <f ca="1">OFFSET(DATA!$F$6,25,$AF742,1,1)</f>
        <v>0</v>
      </c>
      <c r="AR742" s="190">
        <f ca="1">IF($AQ742&gt;0,OFFSET(DATA!$F$6,25+27*AR$10,$AF742,1,1)/$AQ742,0)</f>
        <v>0</v>
      </c>
      <c r="AS742" s="190">
        <f ca="1">IF($AQ742&gt;0,OFFSET(DATA!$F$6,25+27*AS$10,$AF742,1,1)/$AQ742,0)</f>
        <v>0</v>
      </c>
      <c r="AT742" s="190">
        <f ca="1">IF($AQ742&gt;0,OFFSET(DATA!$F$6,25+27*AT$10,$AF742,1,1)/$AQ742,0)</f>
        <v>0</v>
      </c>
      <c r="AU742" s="190">
        <f ca="1">IF($AQ742&gt;0,OFFSET(DATA!$F$6,25+27*AU$10,$AF742,1,1)/$AQ742,0)</f>
        <v>0</v>
      </c>
      <c r="AV742" s="190">
        <f ca="1">IF($AQ742&gt;0,OFFSET(DATA!$F$6,25+27*AV$10,$AF742,1,1)/$AQ742,0)</f>
        <v>0</v>
      </c>
      <c r="AW742" s="190">
        <f ca="1">IF($AQ742&gt;0,OFFSET(DATA!$F$6,25+27*AW$10,$AF742,1,1)/$AQ742,0)</f>
        <v>0</v>
      </c>
      <c r="AZ742" s="166">
        <f t="shared" ca="1" si="24"/>
        <v>1</v>
      </c>
      <c r="BA742" s="190">
        <f ca="1">IF($AG742&gt;0,OFFSET(DATA!$F$6,BA$10+27*(7-$AE$8),$AF742,1,1)/OFFSET(DATA!$F$6,BA$10,$AF742,1,1),0)</f>
        <v>0</v>
      </c>
      <c r="BB742" s="190">
        <f ca="1">IF($AG742&gt;0,OFFSET(DATA!$F$6,BB$10+27*(7-$AE$8),$AF742,1,1)/OFFSET(DATA!$F$6,BB$10,$AF742,1,1),0)</f>
        <v>0</v>
      </c>
      <c r="BC742" s="190">
        <f ca="1">IF($AG742&gt;0,OFFSET(DATA!$F$6,BC$10+27*(7-$AE$8),$AF742,1,1)/OFFSET(DATA!$F$6,BC$10,$AF742,1,1),0)</f>
        <v>0</v>
      </c>
      <c r="BD742" s="190">
        <f ca="1">IF($AG742&gt;0,OFFSET(DATA!$F$6,BD$10+27*(7-$AE$8),$AF742,1,1)/OFFSET(DATA!$F$6,BD$10,$AF742,1,1),0)</f>
        <v>0</v>
      </c>
      <c r="BE742" s="190">
        <f ca="1">IF($AG742&gt;0,OFFSET(DATA!$F$6,BE$10+27*(7-$AE$8),$AF742,1,1)/OFFSET(DATA!$F$6,BE$10,$AF742,1,1),0)</f>
        <v>0</v>
      </c>
      <c r="BF742" s="190">
        <f ca="1">IF($AG742&gt;0,OFFSET(DATA!$F$6,BF$10+27*(7-$AE$8),$AF742,1,1)/OFFSET(DATA!$F$6,BF$10,$AF742,1,1),0)</f>
        <v>0</v>
      </c>
      <c r="BG742" s="190">
        <f ca="1">IF($AG742&gt;0,OFFSET(DATA!$F$6,BG$10+27*(7-$AE$8),$AF742,1,1)/OFFSET(DATA!$F$6,BG$10,$AF742,1,1),0)</f>
        <v>0</v>
      </c>
      <c r="BH742" s="190">
        <f ca="1">IF($AG742&gt;0,OFFSET(DATA!$F$6,BH$10+27*(7-$AE$8),$AF742,1,1)/OFFSET(DATA!$F$6,BH$10,$AF742,1,1),0)</f>
        <v>0</v>
      </c>
      <c r="BI742" s="190">
        <f ca="1">IF($AG742&gt;0,OFFSET(DATA!$F$6,BI$10+27*(7-$AE$8),$AF742,1,1)/OFFSET(DATA!$F$6,BI$10,$AF742,1,1),0)</f>
        <v>0</v>
      </c>
      <c r="BJ742" s="190">
        <f ca="1">IF($AG742&gt;0,OFFSET(DATA!$F$6,BJ$10+27*(7-$AE$8),$AF742,1,1)/OFFSET(DATA!$F$6,BJ$10,$AF742,1,1),0)</f>
        <v>0</v>
      </c>
      <c r="BK742" s="190">
        <f ca="1">IF($AG742&gt;0,OFFSET(DATA!$F$6,BK$10+27*(7-$AE$8),$AF742,1,1)/OFFSET(DATA!$F$6,BK$10,$AF742,1,1),0)</f>
        <v>0</v>
      </c>
      <c r="BL742" s="190">
        <f ca="1">IF($AG742&gt;0,OFFSET(DATA!$F$6,BL$10+27*(7-$AE$8),$AF742,1,1)/OFFSET(DATA!$F$6,BL$10,$AF742,1,1),0)</f>
        <v>0</v>
      </c>
      <c r="BM742" s="190">
        <f ca="1">IF($AG742&gt;0,OFFSET(DATA!$F$6,BM$10+27*(7-$AE$8),$AF742,1,1)/OFFSET(DATA!$F$6,BM$10,$AF742,1,1),0)</f>
        <v>0</v>
      </c>
      <c r="BN742" s="190">
        <f ca="1">IF($AG742&gt;0,OFFSET(DATA!$F$6,BN$10+27*(7-$AE$8),$AF742,1,1)/OFFSET(DATA!$F$6,BN$10,$AF742,1,1),0)</f>
        <v>0</v>
      </c>
      <c r="BO742" s="190">
        <f ca="1">IF($AG742&gt;0,OFFSET(DATA!$F$6,BO$10+27*(7-$AE$8),$AF742,1,1)/OFFSET(DATA!$F$6,BO$10,$AF742,1,1),0)</f>
        <v>0</v>
      </c>
      <c r="BP742" s="190">
        <f ca="1">IF($AG742&gt;0,OFFSET(DATA!$F$6,BP$10+27*(7-$AE$8),$AF742,1,1)/OFFSET(DATA!$F$6,BP$10,$AF742,1,1),0)</f>
        <v>0</v>
      </c>
      <c r="BQ742" s="190">
        <f ca="1">IF($AG742&gt;0,OFFSET(DATA!$F$6,BQ$10+27*(7-$AE$8),$AF742,1,1)/OFFSET(DATA!$F$6,BQ$10,$AF742,1,1),0)</f>
        <v>0</v>
      </c>
      <c r="BR742" s="190">
        <f ca="1">IF($AG742&gt;0,OFFSET(DATA!$F$6,BR$10+27*(7-$AE$8),$AF742,1,1)/OFFSET(DATA!$F$6,BR$10,$AF742,1,1),0)</f>
        <v>0</v>
      </c>
      <c r="BS742" s="190">
        <f ca="1">IF($AG742&gt;0,OFFSET(DATA!$F$6,BS$10+27*(7-$AE$8),$AF742,1,1)/OFFSET(DATA!$F$6,BS$10,$AF742,1,1),0)</f>
        <v>0</v>
      </c>
      <c r="BT742" s="190">
        <f ca="1">IF($AG742&gt;0,OFFSET(DATA!$F$6,BT$10+27*(7-$AE$8),$AF742,1,1)/OFFSET(DATA!$F$6,BT$10,$AF742,1,1),0)</f>
        <v>0</v>
      </c>
      <c r="BU742" s="190">
        <f ca="1">IF($AG742&gt;0,OFFSET(DATA!$F$6,BU$10+27*(7-$AE$8),$AF742,1,1)/OFFSET(DATA!$F$6,BU$10,$AF742,1,1),0)</f>
        <v>0</v>
      </c>
      <c r="BV742" s="190">
        <f ca="1">IF($AG742&gt;0,OFFSET(DATA!$F$6,BV$10+27*(7-$AE$8),$AF742,1,1)/OFFSET(DATA!$F$6,BV$10,$AF742,1,1),0)</f>
        <v>0</v>
      </c>
      <c r="BW742" s="190">
        <f ca="1">IF($AG742&gt;0,OFFSET(DATA!$F$6,BW$10+27*(7-$AE$8),$AF742,1,1)/OFFSET(DATA!$F$6,BW$10,$AF742,1,1),0)</f>
        <v>0</v>
      </c>
      <c r="BX742" s="190">
        <f ca="1">IF($AG742&gt;0,OFFSET(DATA!$F$6,BX$10+27*(7-$AE$8),$AF742,1,1)/OFFSET(DATA!$F$6,BX$10,$AF742,1,1),0)</f>
        <v>0</v>
      </c>
    </row>
    <row r="743" spans="32:76" x14ac:dyDescent="0.2">
      <c r="AF743" s="166">
        <v>732</v>
      </c>
      <c r="AG743" s="96">
        <f ca="1">OFFSET(DATA!$F$6,$AF$10,$AF743,1,1)</f>
        <v>0</v>
      </c>
      <c r="AH743" s="190">
        <f ca="1">IF($AG743&gt;0,OFFSET(DATA!$F$6,$AF$10+27*AH$10,$AF743,1,1)/$AG743,0)</f>
        <v>0</v>
      </c>
      <c r="AI743" s="190">
        <f ca="1">IF($AG743&gt;0,OFFSET(DATA!$F$6,$AF$10+27*AI$10,$AF743,1,1)/$AG743,0)</f>
        <v>0</v>
      </c>
      <c r="AJ743" s="190">
        <f ca="1">IF($AG743&gt;0,OFFSET(DATA!$F$6,$AF$10+27*AJ$10,$AF743,1,1)/$AG743,0)</f>
        <v>0</v>
      </c>
      <c r="AK743" s="190">
        <f ca="1">IF($AG743&gt;0,OFFSET(DATA!$F$6,$AF$10+27*AK$10,$AF743,1,1)/$AG743,0)</f>
        <v>0</v>
      </c>
      <c r="AL743" s="190">
        <f ca="1">IF($AG743&gt;0,OFFSET(DATA!$F$6,$AF$10+27*AL$10,$AF743,1,1)/$AG743,0)</f>
        <v>0</v>
      </c>
      <c r="AM743" s="190">
        <f ca="1">IF($AG743&gt;0,OFFSET(DATA!$F$6,$AF$10+27*AM$10,$AF743,1,1)/$AG743,0)</f>
        <v>0</v>
      </c>
      <c r="AN743" s="166">
        <f ca="1">OFFSET(DATA!$F$6,$AF$10+27*AN$10,$AF743,1,1)</f>
        <v>0</v>
      </c>
      <c r="AO743" s="166">
        <f t="shared" ca="1" si="23"/>
        <v>0</v>
      </c>
      <c r="AQ743" s="96">
        <f ca="1">OFFSET(DATA!$F$6,25,$AF743,1,1)</f>
        <v>0</v>
      </c>
      <c r="AR743" s="190">
        <f ca="1">IF($AQ743&gt;0,OFFSET(DATA!$F$6,25+27*AR$10,$AF743,1,1)/$AQ743,0)</f>
        <v>0</v>
      </c>
      <c r="AS743" s="190">
        <f ca="1">IF($AQ743&gt;0,OFFSET(DATA!$F$6,25+27*AS$10,$AF743,1,1)/$AQ743,0)</f>
        <v>0</v>
      </c>
      <c r="AT743" s="190">
        <f ca="1">IF($AQ743&gt;0,OFFSET(DATA!$F$6,25+27*AT$10,$AF743,1,1)/$AQ743,0)</f>
        <v>0</v>
      </c>
      <c r="AU743" s="190">
        <f ca="1">IF($AQ743&gt;0,OFFSET(DATA!$F$6,25+27*AU$10,$AF743,1,1)/$AQ743,0)</f>
        <v>0</v>
      </c>
      <c r="AV743" s="190">
        <f ca="1">IF($AQ743&gt;0,OFFSET(DATA!$F$6,25+27*AV$10,$AF743,1,1)/$AQ743,0)</f>
        <v>0</v>
      </c>
      <c r="AW743" s="190">
        <f ca="1">IF($AQ743&gt;0,OFFSET(DATA!$F$6,25+27*AW$10,$AF743,1,1)/$AQ743,0)</f>
        <v>0</v>
      </c>
      <c r="AZ743" s="166">
        <f t="shared" ca="1" si="24"/>
        <v>1</v>
      </c>
      <c r="BA743" s="190">
        <f ca="1">IF($AG743&gt;0,OFFSET(DATA!$F$6,BA$10+27*(7-$AE$8),$AF743,1,1)/OFFSET(DATA!$F$6,BA$10,$AF743,1,1),0)</f>
        <v>0</v>
      </c>
      <c r="BB743" s="190">
        <f ca="1">IF($AG743&gt;0,OFFSET(DATA!$F$6,BB$10+27*(7-$AE$8),$AF743,1,1)/OFFSET(DATA!$F$6,BB$10,$AF743,1,1),0)</f>
        <v>0</v>
      </c>
      <c r="BC743" s="190">
        <f ca="1">IF($AG743&gt;0,OFFSET(DATA!$F$6,BC$10+27*(7-$AE$8),$AF743,1,1)/OFFSET(DATA!$F$6,BC$10,$AF743,1,1),0)</f>
        <v>0</v>
      </c>
      <c r="BD743" s="190">
        <f ca="1">IF($AG743&gt;0,OFFSET(DATA!$F$6,BD$10+27*(7-$AE$8),$AF743,1,1)/OFFSET(DATA!$F$6,BD$10,$AF743,1,1),0)</f>
        <v>0</v>
      </c>
      <c r="BE743" s="190">
        <f ca="1">IF($AG743&gt;0,OFFSET(DATA!$F$6,BE$10+27*(7-$AE$8),$AF743,1,1)/OFFSET(DATA!$F$6,BE$10,$AF743,1,1),0)</f>
        <v>0</v>
      </c>
      <c r="BF743" s="190">
        <f ca="1">IF($AG743&gt;0,OFFSET(DATA!$F$6,BF$10+27*(7-$AE$8),$AF743,1,1)/OFFSET(DATA!$F$6,BF$10,$AF743,1,1),0)</f>
        <v>0</v>
      </c>
      <c r="BG743" s="190">
        <f ca="1">IF($AG743&gt;0,OFFSET(DATA!$F$6,BG$10+27*(7-$AE$8),$AF743,1,1)/OFFSET(DATA!$F$6,BG$10,$AF743,1,1),0)</f>
        <v>0</v>
      </c>
      <c r="BH743" s="190">
        <f ca="1">IF($AG743&gt;0,OFFSET(DATA!$F$6,BH$10+27*(7-$AE$8),$AF743,1,1)/OFFSET(DATA!$F$6,BH$10,$AF743,1,1),0)</f>
        <v>0</v>
      </c>
      <c r="BI743" s="190">
        <f ca="1">IF($AG743&gt;0,OFFSET(DATA!$F$6,BI$10+27*(7-$AE$8),$AF743,1,1)/OFFSET(DATA!$F$6,BI$10,$AF743,1,1),0)</f>
        <v>0</v>
      </c>
      <c r="BJ743" s="190">
        <f ca="1">IF($AG743&gt;0,OFFSET(DATA!$F$6,BJ$10+27*(7-$AE$8),$AF743,1,1)/OFFSET(DATA!$F$6,BJ$10,$AF743,1,1),0)</f>
        <v>0</v>
      </c>
      <c r="BK743" s="190">
        <f ca="1">IF($AG743&gt;0,OFFSET(DATA!$F$6,BK$10+27*(7-$AE$8),$AF743,1,1)/OFFSET(DATA!$F$6,BK$10,$AF743,1,1),0)</f>
        <v>0</v>
      </c>
      <c r="BL743" s="190">
        <f ca="1">IF($AG743&gt;0,OFFSET(DATA!$F$6,BL$10+27*(7-$AE$8),$AF743,1,1)/OFFSET(DATA!$F$6,BL$10,$AF743,1,1),0)</f>
        <v>0</v>
      </c>
      <c r="BM743" s="190">
        <f ca="1">IF($AG743&gt;0,OFFSET(DATA!$F$6,BM$10+27*(7-$AE$8),$AF743,1,1)/OFFSET(DATA!$F$6,BM$10,$AF743,1,1),0)</f>
        <v>0</v>
      </c>
      <c r="BN743" s="190">
        <f ca="1">IF($AG743&gt;0,OFFSET(DATA!$F$6,BN$10+27*(7-$AE$8),$AF743,1,1)/OFFSET(DATA!$F$6,BN$10,$AF743,1,1),0)</f>
        <v>0</v>
      </c>
      <c r="BO743" s="190">
        <f ca="1">IF($AG743&gt;0,OFFSET(DATA!$F$6,BO$10+27*(7-$AE$8),$AF743,1,1)/OFFSET(DATA!$F$6,BO$10,$AF743,1,1),0)</f>
        <v>0</v>
      </c>
      <c r="BP743" s="190">
        <f ca="1">IF($AG743&gt;0,OFFSET(DATA!$F$6,BP$10+27*(7-$AE$8),$AF743,1,1)/OFFSET(DATA!$F$6,BP$10,$AF743,1,1),0)</f>
        <v>0</v>
      </c>
      <c r="BQ743" s="190">
        <f ca="1">IF($AG743&gt;0,OFFSET(DATA!$F$6,BQ$10+27*(7-$AE$8),$AF743,1,1)/OFFSET(DATA!$F$6,BQ$10,$AF743,1,1),0)</f>
        <v>0</v>
      </c>
      <c r="BR743" s="190">
        <f ca="1">IF($AG743&gt;0,OFFSET(DATA!$F$6,BR$10+27*(7-$AE$8),$AF743,1,1)/OFFSET(DATA!$F$6,BR$10,$AF743,1,1),0)</f>
        <v>0</v>
      </c>
      <c r="BS743" s="190">
        <f ca="1">IF($AG743&gt;0,OFFSET(DATA!$F$6,BS$10+27*(7-$AE$8),$AF743,1,1)/OFFSET(DATA!$F$6,BS$10,$AF743,1,1),0)</f>
        <v>0</v>
      </c>
      <c r="BT743" s="190">
        <f ca="1">IF($AG743&gt;0,OFFSET(DATA!$F$6,BT$10+27*(7-$AE$8),$AF743,1,1)/OFFSET(DATA!$F$6,BT$10,$AF743,1,1),0)</f>
        <v>0</v>
      </c>
      <c r="BU743" s="190">
        <f ca="1">IF($AG743&gt;0,OFFSET(DATA!$F$6,BU$10+27*(7-$AE$8),$AF743,1,1)/OFFSET(DATA!$F$6,BU$10,$AF743,1,1),0)</f>
        <v>0</v>
      </c>
      <c r="BV743" s="190">
        <f ca="1">IF($AG743&gt;0,OFFSET(DATA!$F$6,BV$10+27*(7-$AE$8),$AF743,1,1)/OFFSET(DATA!$F$6,BV$10,$AF743,1,1),0)</f>
        <v>0</v>
      </c>
      <c r="BW743" s="190">
        <f ca="1">IF($AG743&gt;0,OFFSET(DATA!$F$6,BW$10+27*(7-$AE$8),$AF743,1,1)/OFFSET(DATA!$F$6,BW$10,$AF743,1,1),0)</f>
        <v>0</v>
      </c>
      <c r="BX743" s="190">
        <f ca="1">IF($AG743&gt;0,OFFSET(DATA!$F$6,BX$10+27*(7-$AE$8),$AF743,1,1)/OFFSET(DATA!$F$6,BX$10,$AF743,1,1),0)</f>
        <v>0</v>
      </c>
    </row>
    <row r="744" spans="32:76" x14ac:dyDescent="0.2">
      <c r="AF744" s="166">
        <v>733</v>
      </c>
      <c r="AG744" s="96">
        <f ca="1">OFFSET(DATA!$F$6,$AF$10,$AF744,1,1)</f>
        <v>0</v>
      </c>
      <c r="AH744" s="190">
        <f ca="1">IF($AG744&gt;0,OFFSET(DATA!$F$6,$AF$10+27*AH$10,$AF744,1,1)/$AG744,0)</f>
        <v>0</v>
      </c>
      <c r="AI744" s="190">
        <f ca="1">IF($AG744&gt;0,OFFSET(DATA!$F$6,$AF$10+27*AI$10,$AF744,1,1)/$AG744,0)</f>
        <v>0</v>
      </c>
      <c r="AJ744" s="190">
        <f ca="1">IF($AG744&gt;0,OFFSET(DATA!$F$6,$AF$10+27*AJ$10,$AF744,1,1)/$AG744,0)</f>
        <v>0</v>
      </c>
      <c r="AK744" s="190">
        <f ca="1">IF($AG744&gt;0,OFFSET(DATA!$F$6,$AF$10+27*AK$10,$AF744,1,1)/$AG744,0)</f>
        <v>0</v>
      </c>
      <c r="AL744" s="190">
        <f ca="1">IF($AG744&gt;0,OFFSET(DATA!$F$6,$AF$10+27*AL$10,$AF744,1,1)/$AG744,0)</f>
        <v>0</v>
      </c>
      <c r="AM744" s="190">
        <f ca="1">IF($AG744&gt;0,OFFSET(DATA!$F$6,$AF$10+27*AM$10,$AF744,1,1)/$AG744,0)</f>
        <v>0</v>
      </c>
      <c r="AN744" s="166">
        <f ca="1">OFFSET(DATA!$F$6,$AF$10+27*AN$10,$AF744,1,1)</f>
        <v>0</v>
      </c>
      <c r="AO744" s="166">
        <f t="shared" ca="1" si="23"/>
        <v>0</v>
      </c>
      <c r="AQ744" s="96">
        <f ca="1">OFFSET(DATA!$F$6,25,$AF744,1,1)</f>
        <v>0</v>
      </c>
      <c r="AR744" s="190">
        <f ca="1">IF($AQ744&gt;0,OFFSET(DATA!$F$6,25+27*AR$10,$AF744,1,1)/$AQ744,0)</f>
        <v>0</v>
      </c>
      <c r="AS744" s="190">
        <f ca="1">IF($AQ744&gt;0,OFFSET(DATA!$F$6,25+27*AS$10,$AF744,1,1)/$AQ744,0)</f>
        <v>0</v>
      </c>
      <c r="AT744" s="190">
        <f ca="1">IF($AQ744&gt;0,OFFSET(DATA!$F$6,25+27*AT$10,$AF744,1,1)/$AQ744,0)</f>
        <v>0</v>
      </c>
      <c r="AU744" s="190">
        <f ca="1">IF($AQ744&gt;0,OFFSET(DATA!$F$6,25+27*AU$10,$AF744,1,1)/$AQ744,0)</f>
        <v>0</v>
      </c>
      <c r="AV744" s="190">
        <f ca="1">IF($AQ744&gt;0,OFFSET(DATA!$F$6,25+27*AV$10,$AF744,1,1)/$AQ744,0)</f>
        <v>0</v>
      </c>
      <c r="AW744" s="190">
        <f ca="1">IF($AQ744&gt;0,OFFSET(DATA!$F$6,25+27*AW$10,$AF744,1,1)/$AQ744,0)</f>
        <v>0</v>
      </c>
      <c r="AZ744" s="166">
        <f t="shared" ca="1" si="24"/>
        <v>1</v>
      </c>
      <c r="BA744" s="190">
        <f ca="1">IF($AG744&gt;0,OFFSET(DATA!$F$6,BA$10+27*(7-$AE$8),$AF744,1,1)/OFFSET(DATA!$F$6,BA$10,$AF744,1,1),0)</f>
        <v>0</v>
      </c>
      <c r="BB744" s="190">
        <f ca="1">IF($AG744&gt;0,OFFSET(DATA!$F$6,BB$10+27*(7-$AE$8),$AF744,1,1)/OFFSET(DATA!$F$6,BB$10,$AF744,1,1),0)</f>
        <v>0</v>
      </c>
      <c r="BC744" s="190">
        <f ca="1">IF($AG744&gt;0,OFFSET(DATA!$F$6,BC$10+27*(7-$AE$8),$AF744,1,1)/OFFSET(DATA!$F$6,BC$10,$AF744,1,1),0)</f>
        <v>0</v>
      </c>
      <c r="BD744" s="190">
        <f ca="1">IF($AG744&gt;0,OFFSET(DATA!$F$6,BD$10+27*(7-$AE$8),$AF744,1,1)/OFFSET(DATA!$F$6,BD$10,$AF744,1,1),0)</f>
        <v>0</v>
      </c>
      <c r="BE744" s="190">
        <f ca="1">IF($AG744&gt;0,OFFSET(DATA!$F$6,BE$10+27*(7-$AE$8),$AF744,1,1)/OFFSET(DATA!$F$6,BE$10,$AF744,1,1),0)</f>
        <v>0</v>
      </c>
      <c r="BF744" s="190">
        <f ca="1">IF($AG744&gt;0,OFFSET(DATA!$F$6,BF$10+27*(7-$AE$8),$AF744,1,1)/OFFSET(DATA!$F$6,BF$10,$AF744,1,1),0)</f>
        <v>0</v>
      </c>
      <c r="BG744" s="190">
        <f ca="1">IF($AG744&gt;0,OFFSET(DATA!$F$6,BG$10+27*(7-$AE$8),$AF744,1,1)/OFFSET(DATA!$F$6,BG$10,$AF744,1,1),0)</f>
        <v>0</v>
      </c>
      <c r="BH744" s="190">
        <f ca="1">IF($AG744&gt;0,OFFSET(DATA!$F$6,BH$10+27*(7-$AE$8),$AF744,1,1)/OFFSET(DATA!$F$6,BH$10,$AF744,1,1),0)</f>
        <v>0</v>
      </c>
      <c r="BI744" s="190">
        <f ca="1">IF($AG744&gt;0,OFFSET(DATA!$F$6,BI$10+27*(7-$AE$8),$AF744,1,1)/OFFSET(DATA!$F$6,BI$10,$AF744,1,1),0)</f>
        <v>0</v>
      </c>
      <c r="BJ744" s="190">
        <f ca="1">IF($AG744&gt;0,OFFSET(DATA!$F$6,BJ$10+27*(7-$AE$8),$AF744,1,1)/OFFSET(DATA!$F$6,BJ$10,$AF744,1,1),0)</f>
        <v>0</v>
      </c>
      <c r="BK744" s="190">
        <f ca="1">IF($AG744&gt;0,OFFSET(DATA!$F$6,BK$10+27*(7-$AE$8),$AF744,1,1)/OFFSET(DATA!$F$6,BK$10,$AF744,1,1),0)</f>
        <v>0</v>
      </c>
      <c r="BL744" s="190">
        <f ca="1">IF($AG744&gt;0,OFFSET(DATA!$F$6,BL$10+27*(7-$AE$8),$AF744,1,1)/OFFSET(DATA!$F$6,BL$10,$AF744,1,1),0)</f>
        <v>0</v>
      </c>
      <c r="BM744" s="190">
        <f ca="1">IF($AG744&gt;0,OFFSET(DATA!$F$6,BM$10+27*(7-$AE$8),$AF744,1,1)/OFFSET(DATA!$F$6,BM$10,$AF744,1,1),0)</f>
        <v>0</v>
      </c>
      <c r="BN744" s="190">
        <f ca="1">IF($AG744&gt;0,OFFSET(DATA!$F$6,BN$10+27*(7-$AE$8),$AF744,1,1)/OFFSET(DATA!$F$6,BN$10,$AF744,1,1),0)</f>
        <v>0</v>
      </c>
      <c r="BO744" s="190">
        <f ca="1">IF($AG744&gt;0,OFFSET(DATA!$F$6,BO$10+27*(7-$AE$8),$AF744,1,1)/OFFSET(DATA!$F$6,BO$10,$AF744,1,1),0)</f>
        <v>0</v>
      </c>
      <c r="BP744" s="190">
        <f ca="1">IF($AG744&gt;0,OFFSET(DATA!$F$6,BP$10+27*(7-$AE$8),$AF744,1,1)/OFFSET(DATA!$F$6,BP$10,$AF744,1,1),0)</f>
        <v>0</v>
      </c>
      <c r="BQ744" s="190">
        <f ca="1">IF($AG744&gt;0,OFFSET(DATA!$F$6,BQ$10+27*(7-$AE$8),$AF744,1,1)/OFFSET(DATA!$F$6,BQ$10,$AF744,1,1),0)</f>
        <v>0</v>
      </c>
      <c r="BR744" s="190">
        <f ca="1">IF($AG744&gt;0,OFFSET(DATA!$F$6,BR$10+27*(7-$AE$8),$AF744,1,1)/OFFSET(DATA!$F$6,BR$10,$AF744,1,1),0)</f>
        <v>0</v>
      </c>
      <c r="BS744" s="190">
        <f ca="1">IF($AG744&gt;0,OFFSET(DATA!$F$6,BS$10+27*(7-$AE$8),$AF744,1,1)/OFFSET(DATA!$F$6,BS$10,$AF744,1,1),0)</f>
        <v>0</v>
      </c>
      <c r="BT744" s="190">
        <f ca="1">IF($AG744&gt;0,OFFSET(DATA!$F$6,BT$10+27*(7-$AE$8),$AF744,1,1)/OFFSET(DATA!$F$6,BT$10,$AF744,1,1),0)</f>
        <v>0</v>
      </c>
      <c r="BU744" s="190">
        <f ca="1">IF($AG744&gt;0,OFFSET(DATA!$F$6,BU$10+27*(7-$AE$8),$AF744,1,1)/OFFSET(DATA!$F$6,BU$10,$AF744,1,1),0)</f>
        <v>0</v>
      </c>
      <c r="BV744" s="190">
        <f ca="1">IF($AG744&gt;0,OFFSET(DATA!$F$6,BV$10+27*(7-$AE$8),$AF744,1,1)/OFFSET(DATA!$F$6,BV$10,$AF744,1,1),0)</f>
        <v>0</v>
      </c>
      <c r="BW744" s="190">
        <f ca="1">IF($AG744&gt;0,OFFSET(DATA!$F$6,BW$10+27*(7-$AE$8),$AF744,1,1)/OFFSET(DATA!$F$6,BW$10,$AF744,1,1),0)</f>
        <v>0</v>
      </c>
      <c r="BX744" s="190">
        <f ca="1">IF($AG744&gt;0,OFFSET(DATA!$F$6,BX$10+27*(7-$AE$8),$AF744,1,1)/OFFSET(DATA!$F$6,BX$10,$AF744,1,1),0)</f>
        <v>0</v>
      </c>
    </row>
    <row r="745" spans="32:76" x14ac:dyDescent="0.2">
      <c r="AF745" s="166">
        <v>734</v>
      </c>
      <c r="AG745" s="96">
        <f ca="1">OFFSET(DATA!$F$6,$AF$10,$AF745,1,1)</f>
        <v>0</v>
      </c>
      <c r="AH745" s="190">
        <f ca="1">IF($AG745&gt;0,OFFSET(DATA!$F$6,$AF$10+27*AH$10,$AF745,1,1)/$AG745,0)</f>
        <v>0</v>
      </c>
      <c r="AI745" s="190">
        <f ca="1">IF($AG745&gt;0,OFFSET(DATA!$F$6,$AF$10+27*AI$10,$AF745,1,1)/$AG745,0)</f>
        <v>0</v>
      </c>
      <c r="AJ745" s="190">
        <f ca="1">IF($AG745&gt;0,OFFSET(DATA!$F$6,$AF$10+27*AJ$10,$AF745,1,1)/$AG745,0)</f>
        <v>0</v>
      </c>
      <c r="AK745" s="190">
        <f ca="1">IF($AG745&gt;0,OFFSET(DATA!$F$6,$AF$10+27*AK$10,$AF745,1,1)/$AG745,0)</f>
        <v>0</v>
      </c>
      <c r="AL745" s="190">
        <f ca="1">IF($AG745&gt;0,OFFSET(DATA!$F$6,$AF$10+27*AL$10,$AF745,1,1)/$AG745,0)</f>
        <v>0</v>
      </c>
      <c r="AM745" s="190">
        <f ca="1">IF($AG745&gt;0,OFFSET(DATA!$F$6,$AF$10+27*AM$10,$AF745,1,1)/$AG745,0)</f>
        <v>0</v>
      </c>
      <c r="AN745" s="166">
        <f ca="1">OFFSET(DATA!$F$6,$AF$10+27*AN$10,$AF745,1,1)</f>
        <v>0</v>
      </c>
      <c r="AO745" s="166">
        <f t="shared" ca="1" si="23"/>
        <v>0</v>
      </c>
      <c r="AQ745" s="96">
        <f ca="1">OFFSET(DATA!$F$6,25,$AF745,1,1)</f>
        <v>0</v>
      </c>
      <c r="AR745" s="190">
        <f ca="1">IF($AQ745&gt;0,OFFSET(DATA!$F$6,25+27*AR$10,$AF745,1,1)/$AQ745,0)</f>
        <v>0</v>
      </c>
      <c r="AS745" s="190">
        <f ca="1">IF($AQ745&gt;0,OFFSET(DATA!$F$6,25+27*AS$10,$AF745,1,1)/$AQ745,0)</f>
        <v>0</v>
      </c>
      <c r="AT745" s="190">
        <f ca="1">IF($AQ745&gt;0,OFFSET(DATA!$F$6,25+27*AT$10,$AF745,1,1)/$AQ745,0)</f>
        <v>0</v>
      </c>
      <c r="AU745" s="190">
        <f ca="1">IF($AQ745&gt;0,OFFSET(DATA!$F$6,25+27*AU$10,$AF745,1,1)/$AQ745,0)</f>
        <v>0</v>
      </c>
      <c r="AV745" s="190">
        <f ca="1">IF($AQ745&gt;0,OFFSET(DATA!$F$6,25+27*AV$10,$AF745,1,1)/$AQ745,0)</f>
        <v>0</v>
      </c>
      <c r="AW745" s="190">
        <f ca="1">IF($AQ745&gt;0,OFFSET(DATA!$F$6,25+27*AW$10,$AF745,1,1)/$AQ745,0)</f>
        <v>0</v>
      </c>
      <c r="AZ745" s="166">
        <f t="shared" ca="1" si="24"/>
        <v>1</v>
      </c>
      <c r="BA745" s="190">
        <f ca="1">IF($AG745&gt;0,OFFSET(DATA!$F$6,BA$10+27*(7-$AE$8),$AF745,1,1)/OFFSET(DATA!$F$6,BA$10,$AF745,1,1),0)</f>
        <v>0</v>
      </c>
      <c r="BB745" s="190">
        <f ca="1">IF($AG745&gt;0,OFFSET(DATA!$F$6,BB$10+27*(7-$AE$8),$AF745,1,1)/OFFSET(DATA!$F$6,BB$10,$AF745,1,1),0)</f>
        <v>0</v>
      </c>
      <c r="BC745" s="190">
        <f ca="1">IF($AG745&gt;0,OFFSET(DATA!$F$6,BC$10+27*(7-$AE$8),$AF745,1,1)/OFFSET(DATA!$F$6,BC$10,$AF745,1,1),0)</f>
        <v>0</v>
      </c>
      <c r="BD745" s="190">
        <f ca="1">IF($AG745&gt;0,OFFSET(DATA!$F$6,BD$10+27*(7-$AE$8),$AF745,1,1)/OFFSET(DATA!$F$6,BD$10,$AF745,1,1),0)</f>
        <v>0</v>
      </c>
      <c r="BE745" s="190">
        <f ca="1">IF($AG745&gt;0,OFFSET(DATA!$F$6,BE$10+27*(7-$AE$8),$AF745,1,1)/OFFSET(DATA!$F$6,BE$10,$AF745,1,1),0)</f>
        <v>0</v>
      </c>
      <c r="BF745" s="190">
        <f ca="1">IF($AG745&gt;0,OFFSET(DATA!$F$6,BF$10+27*(7-$AE$8),$AF745,1,1)/OFFSET(DATA!$F$6,BF$10,$AF745,1,1),0)</f>
        <v>0</v>
      </c>
      <c r="BG745" s="190">
        <f ca="1">IF($AG745&gt;0,OFFSET(DATA!$F$6,BG$10+27*(7-$AE$8),$AF745,1,1)/OFFSET(DATA!$F$6,BG$10,$AF745,1,1),0)</f>
        <v>0</v>
      </c>
      <c r="BH745" s="190">
        <f ca="1">IF($AG745&gt;0,OFFSET(DATA!$F$6,BH$10+27*(7-$AE$8),$AF745,1,1)/OFFSET(DATA!$F$6,BH$10,$AF745,1,1),0)</f>
        <v>0</v>
      </c>
      <c r="BI745" s="190">
        <f ca="1">IF($AG745&gt;0,OFFSET(DATA!$F$6,BI$10+27*(7-$AE$8),$AF745,1,1)/OFFSET(DATA!$F$6,BI$10,$AF745,1,1),0)</f>
        <v>0</v>
      </c>
      <c r="BJ745" s="190">
        <f ca="1">IF($AG745&gt;0,OFFSET(DATA!$F$6,BJ$10+27*(7-$AE$8),$AF745,1,1)/OFFSET(DATA!$F$6,BJ$10,$AF745,1,1),0)</f>
        <v>0</v>
      </c>
      <c r="BK745" s="190">
        <f ca="1">IF($AG745&gt;0,OFFSET(DATA!$F$6,BK$10+27*(7-$AE$8),$AF745,1,1)/OFFSET(DATA!$F$6,BK$10,$AF745,1,1),0)</f>
        <v>0</v>
      </c>
      <c r="BL745" s="190">
        <f ca="1">IF($AG745&gt;0,OFFSET(DATA!$F$6,BL$10+27*(7-$AE$8),$AF745,1,1)/OFFSET(DATA!$F$6,BL$10,$AF745,1,1),0)</f>
        <v>0</v>
      </c>
      <c r="BM745" s="190">
        <f ca="1">IF($AG745&gt;0,OFFSET(DATA!$F$6,BM$10+27*(7-$AE$8),$AF745,1,1)/OFFSET(DATA!$F$6,BM$10,$AF745,1,1),0)</f>
        <v>0</v>
      </c>
      <c r="BN745" s="190">
        <f ca="1">IF($AG745&gt;0,OFFSET(DATA!$F$6,BN$10+27*(7-$AE$8),$AF745,1,1)/OFFSET(DATA!$F$6,BN$10,$AF745,1,1),0)</f>
        <v>0</v>
      </c>
      <c r="BO745" s="190">
        <f ca="1">IF($AG745&gt;0,OFFSET(DATA!$F$6,BO$10+27*(7-$AE$8),$AF745,1,1)/OFFSET(DATA!$F$6,BO$10,$AF745,1,1),0)</f>
        <v>0</v>
      </c>
      <c r="BP745" s="190">
        <f ca="1">IF($AG745&gt;0,OFFSET(DATA!$F$6,BP$10+27*(7-$AE$8),$AF745,1,1)/OFFSET(DATA!$F$6,BP$10,$AF745,1,1),0)</f>
        <v>0</v>
      </c>
      <c r="BQ745" s="190">
        <f ca="1">IF($AG745&gt;0,OFFSET(DATA!$F$6,BQ$10+27*(7-$AE$8),$AF745,1,1)/OFFSET(DATA!$F$6,BQ$10,$AF745,1,1),0)</f>
        <v>0</v>
      </c>
      <c r="BR745" s="190">
        <f ca="1">IF($AG745&gt;0,OFFSET(DATA!$F$6,BR$10+27*(7-$AE$8),$AF745,1,1)/OFFSET(DATA!$F$6,BR$10,$AF745,1,1),0)</f>
        <v>0</v>
      </c>
      <c r="BS745" s="190">
        <f ca="1">IF($AG745&gt;0,OFFSET(DATA!$F$6,BS$10+27*(7-$AE$8),$AF745,1,1)/OFFSET(DATA!$F$6,BS$10,$AF745,1,1),0)</f>
        <v>0</v>
      </c>
      <c r="BT745" s="190">
        <f ca="1">IF($AG745&gt;0,OFFSET(DATA!$F$6,BT$10+27*(7-$AE$8),$AF745,1,1)/OFFSET(DATA!$F$6,BT$10,$AF745,1,1),0)</f>
        <v>0</v>
      </c>
      <c r="BU745" s="190">
        <f ca="1">IF($AG745&gt;0,OFFSET(DATA!$F$6,BU$10+27*(7-$AE$8),$AF745,1,1)/OFFSET(DATA!$F$6,BU$10,$AF745,1,1),0)</f>
        <v>0</v>
      </c>
      <c r="BV745" s="190">
        <f ca="1">IF($AG745&gt;0,OFFSET(DATA!$F$6,BV$10+27*(7-$AE$8),$AF745,1,1)/OFFSET(DATA!$F$6,BV$10,$AF745,1,1),0)</f>
        <v>0</v>
      </c>
      <c r="BW745" s="190">
        <f ca="1">IF($AG745&gt;0,OFFSET(DATA!$F$6,BW$10+27*(7-$AE$8),$AF745,1,1)/OFFSET(DATA!$F$6,BW$10,$AF745,1,1),0)</f>
        <v>0</v>
      </c>
      <c r="BX745" s="190">
        <f ca="1">IF($AG745&gt;0,OFFSET(DATA!$F$6,BX$10+27*(7-$AE$8),$AF745,1,1)/OFFSET(DATA!$F$6,BX$10,$AF745,1,1),0)</f>
        <v>0</v>
      </c>
    </row>
    <row r="746" spans="32:76" x14ac:dyDescent="0.2">
      <c r="AF746" s="166">
        <v>735</v>
      </c>
      <c r="AG746" s="96">
        <f ca="1">OFFSET(DATA!$F$6,$AF$10,$AF746,1,1)</f>
        <v>0</v>
      </c>
      <c r="AH746" s="190">
        <f ca="1">IF($AG746&gt;0,OFFSET(DATA!$F$6,$AF$10+27*AH$10,$AF746,1,1)/$AG746,0)</f>
        <v>0</v>
      </c>
      <c r="AI746" s="190">
        <f ca="1">IF($AG746&gt;0,OFFSET(DATA!$F$6,$AF$10+27*AI$10,$AF746,1,1)/$AG746,0)</f>
        <v>0</v>
      </c>
      <c r="AJ746" s="190">
        <f ca="1">IF($AG746&gt;0,OFFSET(DATA!$F$6,$AF$10+27*AJ$10,$AF746,1,1)/$AG746,0)</f>
        <v>0</v>
      </c>
      <c r="AK746" s="190">
        <f ca="1">IF($AG746&gt;0,OFFSET(DATA!$F$6,$AF$10+27*AK$10,$AF746,1,1)/$AG746,0)</f>
        <v>0</v>
      </c>
      <c r="AL746" s="190">
        <f ca="1">IF($AG746&gt;0,OFFSET(DATA!$F$6,$AF$10+27*AL$10,$AF746,1,1)/$AG746,0)</f>
        <v>0</v>
      </c>
      <c r="AM746" s="190">
        <f ca="1">IF($AG746&gt;0,OFFSET(DATA!$F$6,$AF$10+27*AM$10,$AF746,1,1)/$AG746,0)</f>
        <v>0</v>
      </c>
      <c r="AN746" s="166">
        <f ca="1">OFFSET(DATA!$F$6,$AF$10+27*AN$10,$AF746,1,1)</f>
        <v>0</v>
      </c>
      <c r="AO746" s="166">
        <f t="shared" ca="1" si="23"/>
        <v>0</v>
      </c>
      <c r="AQ746" s="96">
        <f ca="1">OFFSET(DATA!$F$6,25,$AF746,1,1)</f>
        <v>0</v>
      </c>
      <c r="AR746" s="190">
        <f ca="1">IF($AQ746&gt;0,OFFSET(DATA!$F$6,25+27*AR$10,$AF746,1,1)/$AQ746,0)</f>
        <v>0</v>
      </c>
      <c r="AS746" s="190">
        <f ca="1">IF($AQ746&gt;0,OFFSET(DATA!$F$6,25+27*AS$10,$AF746,1,1)/$AQ746,0)</f>
        <v>0</v>
      </c>
      <c r="AT746" s="190">
        <f ca="1">IF($AQ746&gt;0,OFFSET(DATA!$F$6,25+27*AT$10,$AF746,1,1)/$AQ746,0)</f>
        <v>0</v>
      </c>
      <c r="AU746" s="190">
        <f ca="1">IF($AQ746&gt;0,OFFSET(DATA!$F$6,25+27*AU$10,$AF746,1,1)/$AQ746,0)</f>
        <v>0</v>
      </c>
      <c r="AV746" s="190">
        <f ca="1">IF($AQ746&gt;0,OFFSET(DATA!$F$6,25+27*AV$10,$AF746,1,1)/$AQ746,0)</f>
        <v>0</v>
      </c>
      <c r="AW746" s="190">
        <f ca="1">IF($AQ746&gt;0,OFFSET(DATA!$F$6,25+27*AW$10,$AF746,1,1)/$AQ746,0)</f>
        <v>0</v>
      </c>
      <c r="AZ746" s="166">
        <f t="shared" ca="1" si="24"/>
        <v>1</v>
      </c>
      <c r="BA746" s="190">
        <f ca="1">IF($AG746&gt;0,OFFSET(DATA!$F$6,BA$10+27*(7-$AE$8),$AF746,1,1)/OFFSET(DATA!$F$6,BA$10,$AF746,1,1),0)</f>
        <v>0</v>
      </c>
      <c r="BB746" s="190">
        <f ca="1">IF($AG746&gt;0,OFFSET(DATA!$F$6,BB$10+27*(7-$AE$8),$AF746,1,1)/OFFSET(DATA!$F$6,BB$10,$AF746,1,1),0)</f>
        <v>0</v>
      </c>
      <c r="BC746" s="190">
        <f ca="1">IF($AG746&gt;0,OFFSET(DATA!$F$6,BC$10+27*(7-$AE$8),$AF746,1,1)/OFFSET(DATA!$F$6,BC$10,$AF746,1,1),0)</f>
        <v>0</v>
      </c>
      <c r="BD746" s="190">
        <f ca="1">IF($AG746&gt;0,OFFSET(DATA!$F$6,BD$10+27*(7-$AE$8),$AF746,1,1)/OFFSET(DATA!$F$6,BD$10,$AF746,1,1),0)</f>
        <v>0</v>
      </c>
      <c r="BE746" s="190">
        <f ca="1">IF($AG746&gt;0,OFFSET(DATA!$F$6,BE$10+27*(7-$AE$8),$AF746,1,1)/OFFSET(DATA!$F$6,BE$10,$AF746,1,1),0)</f>
        <v>0</v>
      </c>
      <c r="BF746" s="190">
        <f ca="1">IF($AG746&gt;0,OFFSET(DATA!$F$6,BF$10+27*(7-$AE$8),$AF746,1,1)/OFFSET(DATA!$F$6,BF$10,$AF746,1,1),0)</f>
        <v>0</v>
      </c>
      <c r="BG746" s="190">
        <f ca="1">IF($AG746&gt;0,OFFSET(DATA!$F$6,BG$10+27*(7-$AE$8),$AF746,1,1)/OFFSET(DATA!$F$6,BG$10,$AF746,1,1),0)</f>
        <v>0</v>
      </c>
      <c r="BH746" s="190">
        <f ca="1">IF($AG746&gt;0,OFFSET(DATA!$F$6,BH$10+27*(7-$AE$8),$AF746,1,1)/OFFSET(DATA!$F$6,BH$10,$AF746,1,1),0)</f>
        <v>0</v>
      </c>
      <c r="BI746" s="190">
        <f ca="1">IF($AG746&gt;0,OFFSET(DATA!$F$6,BI$10+27*(7-$AE$8),$AF746,1,1)/OFFSET(DATA!$F$6,BI$10,$AF746,1,1),0)</f>
        <v>0</v>
      </c>
      <c r="BJ746" s="190">
        <f ca="1">IF($AG746&gt;0,OFFSET(DATA!$F$6,BJ$10+27*(7-$AE$8),$AF746,1,1)/OFFSET(DATA!$F$6,BJ$10,$AF746,1,1),0)</f>
        <v>0</v>
      </c>
      <c r="BK746" s="190">
        <f ca="1">IF($AG746&gt;0,OFFSET(DATA!$F$6,BK$10+27*(7-$AE$8),$AF746,1,1)/OFFSET(DATA!$F$6,BK$10,$AF746,1,1),0)</f>
        <v>0</v>
      </c>
      <c r="BL746" s="190">
        <f ca="1">IF($AG746&gt;0,OFFSET(DATA!$F$6,BL$10+27*(7-$AE$8),$AF746,1,1)/OFFSET(DATA!$F$6,BL$10,$AF746,1,1),0)</f>
        <v>0</v>
      </c>
      <c r="BM746" s="190">
        <f ca="1">IF($AG746&gt;0,OFFSET(DATA!$F$6,BM$10+27*(7-$AE$8),$AF746,1,1)/OFFSET(DATA!$F$6,BM$10,$AF746,1,1),0)</f>
        <v>0</v>
      </c>
      <c r="BN746" s="190">
        <f ca="1">IF($AG746&gt;0,OFFSET(DATA!$F$6,BN$10+27*(7-$AE$8),$AF746,1,1)/OFFSET(DATA!$F$6,BN$10,$AF746,1,1),0)</f>
        <v>0</v>
      </c>
      <c r="BO746" s="190">
        <f ca="1">IF($AG746&gt;0,OFFSET(DATA!$F$6,BO$10+27*(7-$AE$8),$AF746,1,1)/OFFSET(DATA!$F$6,BO$10,$AF746,1,1),0)</f>
        <v>0</v>
      </c>
      <c r="BP746" s="190">
        <f ca="1">IF($AG746&gt;0,OFFSET(DATA!$F$6,BP$10+27*(7-$AE$8),$AF746,1,1)/OFFSET(DATA!$F$6,BP$10,$AF746,1,1),0)</f>
        <v>0</v>
      </c>
      <c r="BQ746" s="190">
        <f ca="1">IF($AG746&gt;0,OFFSET(DATA!$F$6,BQ$10+27*(7-$AE$8),$AF746,1,1)/OFFSET(DATA!$F$6,BQ$10,$AF746,1,1),0)</f>
        <v>0</v>
      </c>
      <c r="BR746" s="190">
        <f ca="1">IF($AG746&gt;0,OFFSET(DATA!$F$6,BR$10+27*(7-$AE$8),$AF746,1,1)/OFFSET(DATA!$F$6,BR$10,$AF746,1,1),0)</f>
        <v>0</v>
      </c>
      <c r="BS746" s="190">
        <f ca="1">IF($AG746&gt;0,OFFSET(DATA!$F$6,BS$10+27*(7-$AE$8),$AF746,1,1)/OFFSET(DATA!$F$6,BS$10,$AF746,1,1),0)</f>
        <v>0</v>
      </c>
      <c r="BT746" s="190">
        <f ca="1">IF($AG746&gt;0,OFFSET(DATA!$F$6,BT$10+27*(7-$AE$8),$AF746,1,1)/OFFSET(DATA!$F$6,BT$10,$AF746,1,1),0)</f>
        <v>0</v>
      </c>
      <c r="BU746" s="190">
        <f ca="1">IF($AG746&gt;0,OFFSET(DATA!$F$6,BU$10+27*(7-$AE$8),$AF746,1,1)/OFFSET(DATA!$F$6,BU$10,$AF746,1,1),0)</f>
        <v>0</v>
      </c>
      <c r="BV746" s="190">
        <f ca="1">IF($AG746&gt;0,OFFSET(DATA!$F$6,BV$10+27*(7-$AE$8),$AF746,1,1)/OFFSET(DATA!$F$6,BV$10,$AF746,1,1),0)</f>
        <v>0</v>
      </c>
      <c r="BW746" s="190">
        <f ca="1">IF($AG746&gt;0,OFFSET(DATA!$F$6,BW$10+27*(7-$AE$8),$AF746,1,1)/OFFSET(DATA!$F$6,BW$10,$AF746,1,1),0)</f>
        <v>0</v>
      </c>
      <c r="BX746" s="190">
        <f ca="1">IF($AG746&gt;0,OFFSET(DATA!$F$6,BX$10+27*(7-$AE$8),$AF746,1,1)/OFFSET(DATA!$F$6,BX$10,$AF746,1,1),0)</f>
        <v>0</v>
      </c>
    </row>
    <row r="747" spans="32:76" x14ac:dyDescent="0.2">
      <c r="AF747" s="166">
        <v>736</v>
      </c>
      <c r="AG747" s="96">
        <f ca="1">OFFSET(DATA!$F$6,$AF$10,$AF747,1,1)</f>
        <v>0</v>
      </c>
      <c r="AH747" s="190">
        <f ca="1">IF($AG747&gt;0,OFFSET(DATA!$F$6,$AF$10+27*AH$10,$AF747,1,1)/$AG747,0)</f>
        <v>0</v>
      </c>
      <c r="AI747" s="190">
        <f ca="1">IF($AG747&gt;0,OFFSET(DATA!$F$6,$AF$10+27*AI$10,$AF747,1,1)/$AG747,0)</f>
        <v>0</v>
      </c>
      <c r="AJ747" s="190">
        <f ca="1">IF($AG747&gt;0,OFFSET(DATA!$F$6,$AF$10+27*AJ$10,$AF747,1,1)/$AG747,0)</f>
        <v>0</v>
      </c>
      <c r="AK747" s="190">
        <f ca="1">IF($AG747&gt;0,OFFSET(DATA!$F$6,$AF$10+27*AK$10,$AF747,1,1)/$AG747,0)</f>
        <v>0</v>
      </c>
      <c r="AL747" s="190">
        <f ca="1">IF($AG747&gt;0,OFFSET(DATA!$F$6,$AF$10+27*AL$10,$AF747,1,1)/$AG747,0)</f>
        <v>0</v>
      </c>
      <c r="AM747" s="190">
        <f ca="1">IF($AG747&gt;0,OFFSET(DATA!$F$6,$AF$10+27*AM$10,$AF747,1,1)/$AG747,0)</f>
        <v>0</v>
      </c>
      <c r="AN747" s="166">
        <f ca="1">OFFSET(DATA!$F$6,$AF$10+27*AN$10,$AF747,1,1)</f>
        <v>0</v>
      </c>
      <c r="AO747" s="166">
        <f t="shared" ca="1" si="23"/>
        <v>0</v>
      </c>
      <c r="AQ747" s="96">
        <f ca="1">OFFSET(DATA!$F$6,25,$AF747,1,1)</f>
        <v>0</v>
      </c>
      <c r="AR747" s="190">
        <f ca="1">IF($AQ747&gt;0,OFFSET(DATA!$F$6,25+27*AR$10,$AF747,1,1)/$AQ747,0)</f>
        <v>0</v>
      </c>
      <c r="AS747" s="190">
        <f ca="1">IF($AQ747&gt;0,OFFSET(DATA!$F$6,25+27*AS$10,$AF747,1,1)/$AQ747,0)</f>
        <v>0</v>
      </c>
      <c r="AT747" s="190">
        <f ca="1">IF($AQ747&gt;0,OFFSET(DATA!$F$6,25+27*AT$10,$AF747,1,1)/$AQ747,0)</f>
        <v>0</v>
      </c>
      <c r="AU747" s="190">
        <f ca="1">IF($AQ747&gt;0,OFFSET(DATA!$F$6,25+27*AU$10,$AF747,1,1)/$AQ747,0)</f>
        <v>0</v>
      </c>
      <c r="AV747" s="190">
        <f ca="1">IF($AQ747&gt;0,OFFSET(DATA!$F$6,25+27*AV$10,$AF747,1,1)/$AQ747,0)</f>
        <v>0</v>
      </c>
      <c r="AW747" s="190">
        <f ca="1">IF($AQ747&gt;0,OFFSET(DATA!$F$6,25+27*AW$10,$AF747,1,1)/$AQ747,0)</f>
        <v>0</v>
      </c>
      <c r="AZ747" s="166">
        <f t="shared" ca="1" si="24"/>
        <v>1</v>
      </c>
      <c r="BA747" s="190">
        <f ca="1">IF($AG747&gt;0,OFFSET(DATA!$F$6,BA$10+27*(7-$AE$8),$AF747,1,1)/OFFSET(DATA!$F$6,BA$10,$AF747,1,1),0)</f>
        <v>0</v>
      </c>
      <c r="BB747" s="190">
        <f ca="1">IF($AG747&gt;0,OFFSET(DATA!$F$6,BB$10+27*(7-$AE$8),$AF747,1,1)/OFFSET(DATA!$F$6,BB$10,$AF747,1,1),0)</f>
        <v>0</v>
      </c>
      <c r="BC747" s="190">
        <f ca="1">IF($AG747&gt;0,OFFSET(DATA!$F$6,BC$10+27*(7-$AE$8),$AF747,1,1)/OFFSET(DATA!$F$6,BC$10,$AF747,1,1),0)</f>
        <v>0</v>
      </c>
      <c r="BD747" s="190">
        <f ca="1">IF($AG747&gt;0,OFFSET(DATA!$F$6,BD$10+27*(7-$AE$8),$AF747,1,1)/OFFSET(DATA!$F$6,BD$10,$AF747,1,1),0)</f>
        <v>0</v>
      </c>
      <c r="BE747" s="190">
        <f ca="1">IF($AG747&gt;0,OFFSET(DATA!$F$6,BE$10+27*(7-$AE$8),$AF747,1,1)/OFFSET(DATA!$F$6,BE$10,$AF747,1,1),0)</f>
        <v>0</v>
      </c>
      <c r="BF747" s="190">
        <f ca="1">IF($AG747&gt;0,OFFSET(DATA!$F$6,BF$10+27*(7-$AE$8),$AF747,1,1)/OFFSET(DATA!$F$6,BF$10,$AF747,1,1),0)</f>
        <v>0</v>
      </c>
      <c r="BG747" s="190">
        <f ca="1">IF($AG747&gt;0,OFFSET(DATA!$F$6,BG$10+27*(7-$AE$8),$AF747,1,1)/OFFSET(DATA!$F$6,BG$10,$AF747,1,1),0)</f>
        <v>0</v>
      </c>
      <c r="BH747" s="190">
        <f ca="1">IF($AG747&gt;0,OFFSET(DATA!$F$6,BH$10+27*(7-$AE$8),$AF747,1,1)/OFFSET(DATA!$F$6,BH$10,$AF747,1,1),0)</f>
        <v>0</v>
      </c>
      <c r="BI747" s="190">
        <f ca="1">IF($AG747&gt;0,OFFSET(DATA!$F$6,BI$10+27*(7-$AE$8),$AF747,1,1)/OFFSET(DATA!$F$6,BI$10,$AF747,1,1),0)</f>
        <v>0</v>
      </c>
      <c r="BJ747" s="190">
        <f ca="1">IF($AG747&gt;0,OFFSET(DATA!$F$6,BJ$10+27*(7-$AE$8),$AF747,1,1)/OFFSET(DATA!$F$6,BJ$10,$AF747,1,1),0)</f>
        <v>0</v>
      </c>
      <c r="BK747" s="190">
        <f ca="1">IF($AG747&gt;0,OFFSET(DATA!$F$6,BK$10+27*(7-$AE$8),$AF747,1,1)/OFFSET(DATA!$F$6,BK$10,$AF747,1,1),0)</f>
        <v>0</v>
      </c>
      <c r="BL747" s="190">
        <f ca="1">IF($AG747&gt;0,OFFSET(DATA!$F$6,BL$10+27*(7-$AE$8),$AF747,1,1)/OFFSET(DATA!$F$6,BL$10,$AF747,1,1),0)</f>
        <v>0</v>
      </c>
      <c r="BM747" s="190">
        <f ca="1">IF($AG747&gt;0,OFFSET(DATA!$F$6,BM$10+27*(7-$AE$8),$AF747,1,1)/OFFSET(DATA!$F$6,BM$10,$AF747,1,1),0)</f>
        <v>0</v>
      </c>
      <c r="BN747" s="190">
        <f ca="1">IF($AG747&gt;0,OFFSET(DATA!$F$6,BN$10+27*(7-$AE$8),$AF747,1,1)/OFFSET(DATA!$F$6,BN$10,$AF747,1,1),0)</f>
        <v>0</v>
      </c>
      <c r="BO747" s="190">
        <f ca="1">IF($AG747&gt;0,OFFSET(DATA!$F$6,BO$10+27*(7-$AE$8),$AF747,1,1)/OFFSET(DATA!$F$6,BO$10,$AF747,1,1),0)</f>
        <v>0</v>
      </c>
      <c r="BP747" s="190">
        <f ca="1">IF($AG747&gt;0,OFFSET(DATA!$F$6,BP$10+27*(7-$AE$8),$AF747,1,1)/OFFSET(DATA!$F$6,BP$10,$AF747,1,1),0)</f>
        <v>0</v>
      </c>
      <c r="BQ747" s="190">
        <f ca="1">IF($AG747&gt;0,OFFSET(DATA!$F$6,BQ$10+27*(7-$AE$8),$AF747,1,1)/OFFSET(DATA!$F$6,BQ$10,$AF747,1,1),0)</f>
        <v>0</v>
      </c>
      <c r="BR747" s="190">
        <f ca="1">IF($AG747&gt;0,OFFSET(DATA!$F$6,BR$10+27*(7-$AE$8),$AF747,1,1)/OFFSET(DATA!$F$6,BR$10,$AF747,1,1),0)</f>
        <v>0</v>
      </c>
      <c r="BS747" s="190">
        <f ca="1">IF($AG747&gt;0,OFFSET(DATA!$F$6,BS$10+27*(7-$AE$8),$AF747,1,1)/OFFSET(DATA!$F$6,BS$10,$AF747,1,1),0)</f>
        <v>0</v>
      </c>
      <c r="BT747" s="190">
        <f ca="1">IF($AG747&gt;0,OFFSET(DATA!$F$6,BT$10+27*(7-$AE$8),$AF747,1,1)/OFFSET(DATA!$F$6,BT$10,$AF747,1,1),0)</f>
        <v>0</v>
      </c>
      <c r="BU747" s="190">
        <f ca="1">IF($AG747&gt;0,OFFSET(DATA!$F$6,BU$10+27*(7-$AE$8),$AF747,1,1)/OFFSET(DATA!$F$6,BU$10,$AF747,1,1),0)</f>
        <v>0</v>
      </c>
      <c r="BV747" s="190">
        <f ca="1">IF($AG747&gt;0,OFFSET(DATA!$F$6,BV$10+27*(7-$AE$8),$AF747,1,1)/OFFSET(DATA!$F$6,BV$10,$AF747,1,1),0)</f>
        <v>0</v>
      </c>
      <c r="BW747" s="190">
        <f ca="1">IF($AG747&gt;0,OFFSET(DATA!$F$6,BW$10+27*(7-$AE$8),$AF747,1,1)/OFFSET(DATA!$F$6,BW$10,$AF747,1,1),0)</f>
        <v>0</v>
      </c>
      <c r="BX747" s="190">
        <f ca="1">IF($AG747&gt;0,OFFSET(DATA!$F$6,BX$10+27*(7-$AE$8),$AF747,1,1)/OFFSET(DATA!$F$6,BX$10,$AF747,1,1),0)</f>
        <v>0</v>
      </c>
    </row>
    <row r="748" spans="32:76" x14ac:dyDescent="0.2">
      <c r="AF748" s="166">
        <v>737</v>
      </c>
      <c r="AG748" s="96">
        <f ca="1">OFFSET(DATA!$F$6,$AF$10,$AF748,1,1)</f>
        <v>0</v>
      </c>
      <c r="AH748" s="190">
        <f ca="1">IF($AG748&gt;0,OFFSET(DATA!$F$6,$AF$10+27*AH$10,$AF748,1,1)/$AG748,0)</f>
        <v>0</v>
      </c>
      <c r="AI748" s="190">
        <f ca="1">IF($AG748&gt;0,OFFSET(DATA!$F$6,$AF$10+27*AI$10,$AF748,1,1)/$AG748,0)</f>
        <v>0</v>
      </c>
      <c r="AJ748" s="190">
        <f ca="1">IF($AG748&gt;0,OFFSET(DATA!$F$6,$AF$10+27*AJ$10,$AF748,1,1)/$AG748,0)</f>
        <v>0</v>
      </c>
      <c r="AK748" s="190">
        <f ca="1">IF($AG748&gt;0,OFFSET(DATA!$F$6,$AF$10+27*AK$10,$AF748,1,1)/$AG748,0)</f>
        <v>0</v>
      </c>
      <c r="AL748" s="190">
        <f ca="1">IF($AG748&gt;0,OFFSET(DATA!$F$6,$AF$10+27*AL$10,$AF748,1,1)/$AG748,0)</f>
        <v>0</v>
      </c>
      <c r="AM748" s="190">
        <f ca="1">IF($AG748&gt;0,OFFSET(DATA!$F$6,$AF$10+27*AM$10,$AF748,1,1)/$AG748,0)</f>
        <v>0</v>
      </c>
      <c r="AN748" s="166">
        <f ca="1">OFFSET(DATA!$F$6,$AF$10+27*AN$10,$AF748,1,1)</f>
        <v>0</v>
      </c>
      <c r="AO748" s="166">
        <f t="shared" ca="1" si="23"/>
        <v>0</v>
      </c>
      <c r="AQ748" s="96">
        <f ca="1">OFFSET(DATA!$F$6,25,$AF748,1,1)</f>
        <v>0</v>
      </c>
      <c r="AR748" s="190">
        <f ca="1">IF($AQ748&gt;0,OFFSET(DATA!$F$6,25+27*AR$10,$AF748,1,1)/$AQ748,0)</f>
        <v>0</v>
      </c>
      <c r="AS748" s="190">
        <f ca="1">IF($AQ748&gt;0,OFFSET(DATA!$F$6,25+27*AS$10,$AF748,1,1)/$AQ748,0)</f>
        <v>0</v>
      </c>
      <c r="AT748" s="190">
        <f ca="1">IF($AQ748&gt;0,OFFSET(DATA!$F$6,25+27*AT$10,$AF748,1,1)/$AQ748,0)</f>
        <v>0</v>
      </c>
      <c r="AU748" s="190">
        <f ca="1">IF($AQ748&gt;0,OFFSET(DATA!$F$6,25+27*AU$10,$AF748,1,1)/$AQ748,0)</f>
        <v>0</v>
      </c>
      <c r="AV748" s="190">
        <f ca="1">IF($AQ748&gt;0,OFFSET(DATA!$F$6,25+27*AV$10,$AF748,1,1)/$AQ748,0)</f>
        <v>0</v>
      </c>
      <c r="AW748" s="190">
        <f ca="1">IF($AQ748&gt;0,OFFSET(DATA!$F$6,25+27*AW$10,$AF748,1,1)/$AQ748,0)</f>
        <v>0</v>
      </c>
      <c r="AZ748" s="166">
        <f t="shared" ca="1" si="24"/>
        <v>1</v>
      </c>
      <c r="BA748" s="190">
        <f ca="1">IF($AG748&gt;0,OFFSET(DATA!$F$6,BA$10+27*(7-$AE$8),$AF748,1,1)/OFFSET(DATA!$F$6,BA$10,$AF748,1,1),0)</f>
        <v>0</v>
      </c>
      <c r="BB748" s="190">
        <f ca="1">IF($AG748&gt;0,OFFSET(DATA!$F$6,BB$10+27*(7-$AE$8),$AF748,1,1)/OFFSET(DATA!$F$6,BB$10,$AF748,1,1),0)</f>
        <v>0</v>
      </c>
      <c r="BC748" s="190">
        <f ca="1">IF($AG748&gt;0,OFFSET(DATA!$F$6,BC$10+27*(7-$AE$8),$AF748,1,1)/OFFSET(DATA!$F$6,BC$10,$AF748,1,1),0)</f>
        <v>0</v>
      </c>
      <c r="BD748" s="190">
        <f ca="1">IF($AG748&gt;0,OFFSET(DATA!$F$6,BD$10+27*(7-$AE$8),$AF748,1,1)/OFFSET(DATA!$F$6,BD$10,$AF748,1,1),0)</f>
        <v>0</v>
      </c>
      <c r="BE748" s="190">
        <f ca="1">IF($AG748&gt;0,OFFSET(DATA!$F$6,BE$10+27*(7-$AE$8),$AF748,1,1)/OFFSET(DATA!$F$6,BE$10,$AF748,1,1),0)</f>
        <v>0</v>
      </c>
      <c r="BF748" s="190">
        <f ca="1">IF($AG748&gt;0,OFFSET(DATA!$F$6,BF$10+27*(7-$AE$8),$AF748,1,1)/OFFSET(DATA!$F$6,BF$10,$AF748,1,1),0)</f>
        <v>0</v>
      </c>
      <c r="BG748" s="190">
        <f ca="1">IF($AG748&gt;0,OFFSET(DATA!$F$6,BG$10+27*(7-$AE$8),$AF748,1,1)/OFFSET(DATA!$F$6,BG$10,$AF748,1,1),0)</f>
        <v>0</v>
      </c>
      <c r="BH748" s="190">
        <f ca="1">IF($AG748&gt;0,OFFSET(DATA!$F$6,BH$10+27*(7-$AE$8),$AF748,1,1)/OFFSET(DATA!$F$6,BH$10,$AF748,1,1),0)</f>
        <v>0</v>
      </c>
      <c r="BI748" s="190">
        <f ca="1">IF($AG748&gt;0,OFFSET(DATA!$F$6,BI$10+27*(7-$AE$8),$AF748,1,1)/OFFSET(DATA!$F$6,BI$10,$AF748,1,1),0)</f>
        <v>0</v>
      </c>
      <c r="BJ748" s="190">
        <f ca="1">IF($AG748&gt;0,OFFSET(DATA!$F$6,BJ$10+27*(7-$AE$8),$AF748,1,1)/OFFSET(DATA!$F$6,BJ$10,$AF748,1,1),0)</f>
        <v>0</v>
      </c>
      <c r="BK748" s="190">
        <f ca="1">IF($AG748&gt;0,OFFSET(DATA!$F$6,BK$10+27*(7-$AE$8),$AF748,1,1)/OFFSET(DATA!$F$6,BK$10,$AF748,1,1),0)</f>
        <v>0</v>
      </c>
      <c r="BL748" s="190">
        <f ca="1">IF($AG748&gt;0,OFFSET(DATA!$F$6,BL$10+27*(7-$AE$8),$AF748,1,1)/OFFSET(DATA!$F$6,BL$10,$AF748,1,1),0)</f>
        <v>0</v>
      </c>
      <c r="BM748" s="190">
        <f ca="1">IF($AG748&gt;0,OFFSET(DATA!$F$6,BM$10+27*(7-$AE$8),$AF748,1,1)/OFFSET(DATA!$F$6,BM$10,$AF748,1,1),0)</f>
        <v>0</v>
      </c>
      <c r="BN748" s="190">
        <f ca="1">IF($AG748&gt;0,OFFSET(DATA!$F$6,BN$10+27*(7-$AE$8),$AF748,1,1)/OFFSET(DATA!$F$6,BN$10,$AF748,1,1),0)</f>
        <v>0</v>
      </c>
      <c r="BO748" s="190">
        <f ca="1">IF($AG748&gt;0,OFFSET(DATA!$F$6,BO$10+27*(7-$AE$8),$AF748,1,1)/OFFSET(DATA!$F$6,BO$10,$AF748,1,1),0)</f>
        <v>0</v>
      </c>
      <c r="BP748" s="190">
        <f ca="1">IF($AG748&gt;0,OFFSET(DATA!$F$6,BP$10+27*(7-$AE$8),$AF748,1,1)/OFFSET(DATA!$F$6,BP$10,$AF748,1,1),0)</f>
        <v>0</v>
      </c>
      <c r="BQ748" s="190">
        <f ca="1">IF($AG748&gt;0,OFFSET(DATA!$F$6,BQ$10+27*(7-$AE$8),$AF748,1,1)/OFFSET(DATA!$F$6,BQ$10,$AF748,1,1),0)</f>
        <v>0</v>
      </c>
      <c r="BR748" s="190">
        <f ca="1">IF($AG748&gt;0,OFFSET(DATA!$F$6,BR$10+27*(7-$AE$8),$AF748,1,1)/OFFSET(DATA!$F$6,BR$10,$AF748,1,1),0)</f>
        <v>0</v>
      </c>
      <c r="BS748" s="190">
        <f ca="1">IF($AG748&gt;0,OFFSET(DATA!$F$6,BS$10+27*(7-$AE$8),$AF748,1,1)/OFFSET(DATA!$F$6,BS$10,$AF748,1,1),0)</f>
        <v>0</v>
      </c>
      <c r="BT748" s="190">
        <f ca="1">IF($AG748&gt;0,OFFSET(DATA!$F$6,BT$10+27*(7-$AE$8),$AF748,1,1)/OFFSET(DATA!$F$6,BT$10,$AF748,1,1),0)</f>
        <v>0</v>
      </c>
      <c r="BU748" s="190">
        <f ca="1">IF($AG748&gt;0,OFFSET(DATA!$F$6,BU$10+27*(7-$AE$8),$AF748,1,1)/OFFSET(DATA!$F$6,BU$10,$AF748,1,1),0)</f>
        <v>0</v>
      </c>
      <c r="BV748" s="190">
        <f ca="1">IF($AG748&gt;0,OFFSET(DATA!$F$6,BV$10+27*(7-$AE$8),$AF748,1,1)/OFFSET(DATA!$F$6,BV$10,$AF748,1,1),0)</f>
        <v>0</v>
      </c>
      <c r="BW748" s="190">
        <f ca="1">IF($AG748&gt;0,OFFSET(DATA!$F$6,BW$10+27*(7-$AE$8),$AF748,1,1)/OFFSET(DATA!$F$6,BW$10,$AF748,1,1),0)</f>
        <v>0</v>
      </c>
      <c r="BX748" s="190">
        <f ca="1">IF($AG748&gt;0,OFFSET(DATA!$F$6,BX$10+27*(7-$AE$8),$AF748,1,1)/OFFSET(DATA!$F$6,BX$10,$AF748,1,1),0)</f>
        <v>0</v>
      </c>
    </row>
    <row r="749" spans="32:76" x14ac:dyDescent="0.2">
      <c r="AF749" s="166">
        <v>738</v>
      </c>
      <c r="AG749" s="96">
        <f ca="1">OFFSET(DATA!$F$6,$AF$10,$AF749,1,1)</f>
        <v>0</v>
      </c>
      <c r="AH749" s="190">
        <f ca="1">IF($AG749&gt;0,OFFSET(DATA!$F$6,$AF$10+27*AH$10,$AF749,1,1)/$AG749,0)</f>
        <v>0</v>
      </c>
      <c r="AI749" s="190">
        <f ca="1">IF($AG749&gt;0,OFFSET(DATA!$F$6,$AF$10+27*AI$10,$AF749,1,1)/$AG749,0)</f>
        <v>0</v>
      </c>
      <c r="AJ749" s="190">
        <f ca="1">IF($AG749&gt;0,OFFSET(DATA!$F$6,$AF$10+27*AJ$10,$AF749,1,1)/$AG749,0)</f>
        <v>0</v>
      </c>
      <c r="AK749" s="190">
        <f ca="1">IF($AG749&gt;0,OFFSET(DATA!$F$6,$AF$10+27*AK$10,$AF749,1,1)/$AG749,0)</f>
        <v>0</v>
      </c>
      <c r="AL749" s="190">
        <f ca="1">IF($AG749&gt;0,OFFSET(DATA!$F$6,$AF$10+27*AL$10,$AF749,1,1)/$AG749,0)</f>
        <v>0</v>
      </c>
      <c r="AM749" s="190">
        <f ca="1">IF($AG749&gt;0,OFFSET(DATA!$F$6,$AF$10+27*AM$10,$AF749,1,1)/$AG749,0)</f>
        <v>0</v>
      </c>
      <c r="AN749" s="166">
        <f ca="1">OFFSET(DATA!$F$6,$AF$10+27*AN$10,$AF749,1,1)</f>
        <v>0</v>
      </c>
      <c r="AO749" s="166">
        <f t="shared" ca="1" si="23"/>
        <v>0</v>
      </c>
      <c r="AQ749" s="96">
        <f ca="1">OFFSET(DATA!$F$6,25,$AF749,1,1)</f>
        <v>0</v>
      </c>
      <c r="AR749" s="190">
        <f ca="1">IF($AQ749&gt;0,OFFSET(DATA!$F$6,25+27*AR$10,$AF749,1,1)/$AQ749,0)</f>
        <v>0</v>
      </c>
      <c r="AS749" s="190">
        <f ca="1">IF($AQ749&gt;0,OFFSET(DATA!$F$6,25+27*AS$10,$AF749,1,1)/$AQ749,0)</f>
        <v>0</v>
      </c>
      <c r="AT749" s="190">
        <f ca="1">IF($AQ749&gt;0,OFFSET(DATA!$F$6,25+27*AT$10,$AF749,1,1)/$AQ749,0)</f>
        <v>0</v>
      </c>
      <c r="AU749" s="190">
        <f ca="1">IF($AQ749&gt;0,OFFSET(DATA!$F$6,25+27*AU$10,$AF749,1,1)/$AQ749,0)</f>
        <v>0</v>
      </c>
      <c r="AV749" s="190">
        <f ca="1">IF($AQ749&gt;0,OFFSET(DATA!$F$6,25+27*AV$10,$AF749,1,1)/$AQ749,0)</f>
        <v>0</v>
      </c>
      <c r="AW749" s="190">
        <f ca="1">IF($AQ749&gt;0,OFFSET(DATA!$F$6,25+27*AW$10,$AF749,1,1)/$AQ749,0)</f>
        <v>0</v>
      </c>
      <c r="AZ749" s="166">
        <f t="shared" ca="1" si="24"/>
        <v>1</v>
      </c>
      <c r="BA749" s="190">
        <f ca="1">IF($AG749&gt;0,OFFSET(DATA!$F$6,BA$10+27*(7-$AE$8),$AF749,1,1)/OFFSET(DATA!$F$6,BA$10,$AF749,1,1),0)</f>
        <v>0</v>
      </c>
      <c r="BB749" s="190">
        <f ca="1">IF($AG749&gt;0,OFFSET(DATA!$F$6,BB$10+27*(7-$AE$8),$AF749,1,1)/OFFSET(DATA!$F$6,BB$10,$AF749,1,1),0)</f>
        <v>0</v>
      </c>
      <c r="BC749" s="190">
        <f ca="1">IF($AG749&gt;0,OFFSET(DATA!$F$6,BC$10+27*(7-$AE$8),$AF749,1,1)/OFFSET(DATA!$F$6,BC$10,$AF749,1,1),0)</f>
        <v>0</v>
      </c>
      <c r="BD749" s="190">
        <f ca="1">IF($AG749&gt;0,OFFSET(DATA!$F$6,BD$10+27*(7-$AE$8),$AF749,1,1)/OFFSET(DATA!$F$6,BD$10,$AF749,1,1),0)</f>
        <v>0</v>
      </c>
      <c r="BE749" s="190">
        <f ca="1">IF($AG749&gt;0,OFFSET(DATA!$F$6,BE$10+27*(7-$AE$8),$AF749,1,1)/OFFSET(DATA!$F$6,BE$10,$AF749,1,1),0)</f>
        <v>0</v>
      </c>
      <c r="BF749" s="190">
        <f ca="1">IF($AG749&gt;0,OFFSET(DATA!$F$6,BF$10+27*(7-$AE$8),$AF749,1,1)/OFFSET(DATA!$F$6,BF$10,$AF749,1,1),0)</f>
        <v>0</v>
      </c>
      <c r="BG749" s="190">
        <f ca="1">IF($AG749&gt;0,OFFSET(DATA!$F$6,BG$10+27*(7-$AE$8),$AF749,1,1)/OFFSET(DATA!$F$6,BG$10,$AF749,1,1),0)</f>
        <v>0</v>
      </c>
      <c r="BH749" s="190">
        <f ca="1">IF($AG749&gt;0,OFFSET(DATA!$F$6,BH$10+27*(7-$AE$8),$AF749,1,1)/OFFSET(DATA!$F$6,BH$10,$AF749,1,1),0)</f>
        <v>0</v>
      </c>
      <c r="BI749" s="190">
        <f ca="1">IF($AG749&gt;0,OFFSET(DATA!$F$6,BI$10+27*(7-$AE$8),$AF749,1,1)/OFFSET(DATA!$F$6,BI$10,$AF749,1,1),0)</f>
        <v>0</v>
      </c>
      <c r="BJ749" s="190">
        <f ca="1">IF($AG749&gt;0,OFFSET(DATA!$F$6,BJ$10+27*(7-$AE$8),$AF749,1,1)/OFFSET(DATA!$F$6,BJ$10,$AF749,1,1),0)</f>
        <v>0</v>
      </c>
      <c r="BK749" s="190">
        <f ca="1">IF($AG749&gt;0,OFFSET(DATA!$F$6,BK$10+27*(7-$AE$8),$AF749,1,1)/OFFSET(DATA!$F$6,BK$10,$AF749,1,1),0)</f>
        <v>0</v>
      </c>
      <c r="BL749" s="190">
        <f ca="1">IF($AG749&gt;0,OFFSET(DATA!$F$6,BL$10+27*(7-$AE$8),$AF749,1,1)/OFFSET(DATA!$F$6,BL$10,$AF749,1,1),0)</f>
        <v>0</v>
      </c>
      <c r="BM749" s="190">
        <f ca="1">IF($AG749&gt;0,OFFSET(DATA!$F$6,BM$10+27*(7-$AE$8),$AF749,1,1)/OFFSET(DATA!$F$6,BM$10,$AF749,1,1),0)</f>
        <v>0</v>
      </c>
      <c r="BN749" s="190">
        <f ca="1">IF($AG749&gt;0,OFFSET(DATA!$F$6,BN$10+27*(7-$AE$8),$AF749,1,1)/OFFSET(DATA!$F$6,BN$10,$AF749,1,1),0)</f>
        <v>0</v>
      </c>
      <c r="BO749" s="190">
        <f ca="1">IF($AG749&gt;0,OFFSET(DATA!$F$6,BO$10+27*(7-$AE$8),$AF749,1,1)/OFFSET(DATA!$F$6,BO$10,$AF749,1,1),0)</f>
        <v>0</v>
      </c>
      <c r="BP749" s="190">
        <f ca="1">IF($AG749&gt;0,OFFSET(DATA!$F$6,BP$10+27*(7-$AE$8),$AF749,1,1)/OFFSET(DATA!$F$6,BP$10,$AF749,1,1),0)</f>
        <v>0</v>
      </c>
      <c r="BQ749" s="190">
        <f ca="1">IF($AG749&gt;0,OFFSET(DATA!$F$6,BQ$10+27*(7-$AE$8),$AF749,1,1)/OFFSET(DATA!$F$6,BQ$10,$AF749,1,1),0)</f>
        <v>0</v>
      </c>
      <c r="BR749" s="190">
        <f ca="1">IF($AG749&gt;0,OFFSET(DATA!$F$6,BR$10+27*(7-$AE$8),$AF749,1,1)/OFFSET(DATA!$F$6,BR$10,$AF749,1,1),0)</f>
        <v>0</v>
      </c>
      <c r="BS749" s="190">
        <f ca="1">IF($AG749&gt;0,OFFSET(DATA!$F$6,BS$10+27*(7-$AE$8),$AF749,1,1)/OFFSET(DATA!$F$6,BS$10,$AF749,1,1),0)</f>
        <v>0</v>
      </c>
      <c r="BT749" s="190">
        <f ca="1">IF($AG749&gt;0,OFFSET(DATA!$F$6,BT$10+27*(7-$AE$8),$AF749,1,1)/OFFSET(DATA!$F$6,BT$10,$AF749,1,1),0)</f>
        <v>0</v>
      </c>
      <c r="BU749" s="190">
        <f ca="1">IF($AG749&gt;0,OFFSET(DATA!$F$6,BU$10+27*(7-$AE$8),$AF749,1,1)/OFFSET(DATA!$F$6,BU$10,$AF749,1,1),0)</f>
        <v>0</v>
      </c>
      <c r="BV749" s="190">
        <f ca="1">IF($AG749&gt;0,OFFSET(DATA!$F$6,BV$10+27*(7-$AE$8),$AF749,1,1)/OFFSET(DATA!$F$6,BV$10,$AF749,1,1),0)</f>
        <v>0</v>
      </c>
      <c r="BW749" s="190">
        <f ca="1">IF($AG749&gt;0,OFFSET(DATA!$F$6,BW$10+27*(7-$AE$8),$AF749,1,1)/OFFSET(DATA!$F$6,BW$10,$AF749,1,1),0)</f>
        <v>0</v>
      </c>
      <c r="BX749" s="190">
        <f ca="1">IF($AG749&gt;0,OFFSET(DATA!$F$6,BX$10+27*(7-$AE$8),$AF749,1,1)/OFFSET(DATA!$F$6,BX$10,$AF749,1,1),0)</f>
        <v>0</v>
      </c>
    </row>
    <row r="750" spans="32:76" x14ac:dyDescent="0.2">
      <c r="AF750" s="166">
        <v>739</v>
      </c>
      <c r="AG750" s="96">
        <f ca="1">OFFSET(DATA!$F$6,$AF$10,$AF750,1,1)</f>
        <v>0</v>
      </c>
      <c r="AH750" s="190">
        <f ca="1">IF($AG750&gt;0,OFFSET(DATA!$F$6,$AF$10+27*AH$10,$AF750,1,1)/$AG750,0)</f>
        <v>0</v>
      </c>
      <c r="AI750" s="190">
        <f ca="1">IF($AG750&gt;0,OFFSET(DATA!$F$6,$AF$10+27*AI$10,$AF750,1,1)/$AG750,0)</f>
        <v>0</v>
      </c>
      <c r="AJ750" s="190">
        <f ca="1">IF($AG750&gt;0,OFFSET(DATA!$F$6,$AF$10+27*AJ$10,$AF750,1,1)/$AG750,0)</f>
        <v>0</v>
      </c>
      <c r="AK750" s="190">
        <f ca="1">IF($AG750&gt;0,OFFSET(DATA!$F$6,$AF$10+27*AK$10,$AF750,1,1)/$AG750,0)</f>
        <v>0</v>
      </c>
      <c r="AL750" s="190">
        <f ca="1">IF($AG750&gt;0,OFFSET(DATA!$F$6,$AF$10+27*AL$10,$AF750,1,1)/$AG750,0)</f>
        <v>0</v>
      </c>
      <c r="AM750" s="190">
        <f ca="1">IF($AG750&gt;0,OFFSET(DATA!$F$6,$AF$10+27*AM$10,$AF750,1,1)/$AG750,0)</f>
        <v>0</v>
      </c>
      <c r="AN750" s="166">
        <f ca="1">OFFSET(DATA!$F$6,$AF$10+27*AN$10,$AF750,1,1)</f>
        <v>0</v>
      </c>
      <c r="AO750" s="166">
        <f t="shared" ca="1" si="23"/>
        <v>0</v>
      </c>
      <c r="AQ750" s="96">
        <f ca="1">OFFSET(DATA!$F$6,25,$AF750,1,1)</f>
        <v>0</v>
      </c>
      <c r="AR750" s="190">
        <f ca="1">IF($AQ750&gt;0,OFFSET(DATA!$F$6,25+27*AR$10,$AF750,1,1)/$AQ750,0)</f>
        <v>0</v>
      </c>
      <c r="AS750" s="190">
        <f ca="1">IF($AQ750&gt;0,OFFSET(DATA!$F$6,25+27*AS$10,$AF750,1,1)/$AQ750,0)</f>
        <v>0</v>
      </c>
      <c r="AT750" s="190">
        <f ca="1">IF($AQ750&gt;0,OFFSET(DATA!$F$6,25+27*AT$10,$AF750,1,1)/$AQ750,0)</f>
        <v>0</v>
      </c>
      <c r="AU750" s="190">
        <f ca="1">IF($AQ750&gt;0,OFFSET(DATA!$F$6,25+27*AU$10,$AF750,1,1)/$AQ750,0)</f>
        <v>0</v>
      </c>
      <c r="AV750" s="190">
        <f ca="1">IF($AQ750&gt;0,OFFSET(DATA!$F$6,25+27*AV$10,$AF750,1,1)/$AQ750,0)</f>
        <v>0</v>
      </c>
      <c r="AW750" s="190">
        <f ca="1">IF($AQ750&gt;0,OFFSET(DATA!$F$6,25+27*AW$10,$AF750,1,1)/$AQ750,0)</f>
        <v>0</v>
      </c>
      <c r="AZ750" s="166">
        <f t="shared" ca="1" si="24"/>
        <v>1</v>
      </c>
      <c r="BA750" s="190">
        <f ca="1">IF($AG750&gt;0,OFFSET(DATA!$F$6,BA$10+27*(7-$AE$8),$AF750,1,1)/OFFSET(DATA!$F$6,BA$10,$AF750,1,1),0)</f>
        <v>0</v>
      </c>
      <c r="BB750" s="190">
        <f ca="1">IF($AG750&gt;0,OFFSET(DATA!$F$6,BB$10+27*(7-$AE$8),$AF750,1,1)/OFFSET(DATA!$F$6,BB$10,$AF750,1,1),0)</f>
        <v>0</v>
      </c>
      <c r="BC750" s="190">
        <f ca="1">IF($AG750&gt;0,OFFSET(DATA!$F$6,BC$10+27*(7-$AE$8),$AF750,1,1)/OFFSET(DATA!$F$6,BC$10,$AF750,1,1),0)</f>
        <v>0</v>
      </c>
      <c r="BD750" s="190">
        <f ca="1">IF($AG750&gt;0,OFFSET(DATA!$F$6,BD$10+27*(7-$AE$8),$AF750,1,1)/OFFSET(DATA!$F$6,BD$10,$AF750,1,1),0)</f>
        <v>0</v>
      </c>
      <c r="BE750" s="190">
        <f ca="1">IF($AG750&gt;0,OFFSET(DATA!$F$6,BE$10+27*(7-$AE$8),$AF750,1,1)/OFFSET(DATA!$F$6,BE$10,$AF750,1,1),0)</f>
        <v>0</v>
      </c>
      <c r="BF750" s="190">
        <f ca="1">IF($AG750&gt;0,OFFSET(DATA!$F$6,BF$10+27*(7-$AE$8),$AF750,1,1)/OFFSET(DATA!$F$6,BF$10,$AF750,1,1),0)</f>
        <v>0</v>
      </c>
      <c r="BG750" s="190">
        <f ca="1">IF($AG750&gt;0,OFFSET(DATA!$F$6,BG$10+27*(7-$AE$8),$AF750,1,1)/OFFSET(DATA!$F$6,BG$10,$AF750,1,1),0)</f>
        <v>0</v>
      </c>
      <c r="BH750" s="190">
        <f ca="1">IF($AG750&gt;0,OFFSET(DATA!$F$6,BH$10+27*(7-$AE$8),$AF750,1,1)/OFFSET(DATA!$F$6,BH$10,$AF750,1,1),0)</f>
        <v>0</v>
      </c>
      <c r="BI750" s="190">
        <f ca="1">IF($AG750&gt;0,OFFSET(DATA!$F$6,BI$10+27*(7-$AE$8),$AF750,1,1)/OFFSET(DATA!$F$6,BI$10,$AF750,1,1),0)</f>
        <v>0</v>
      </c>
      <c r="BJ750" s="190">
        <f ca="1">IF($AG750&gt;0,OFFSET(DATA!$F$6,BJ$10+27*(7-$AE$8),$AF750,1,1)/OFFSET(DATA!$F$6,BJ$10,$AF750,1,1),0)</f>
        <v>0</v>
      </c>
      <c r="BK750" s="190">
        <f ca="1">IF($AG750&gt;0,OFFSET(DATA!$F$6,BK$10+27*(7-$AE$8),$AF750,1,1)/OFFSET(DATA!$F$6,BK$10,$AF750,1,1),0)</f>
        <v>0</v>
      </c>
      <c r="BL750" s="190">
        <f ca="1">IF($AG750&gt;0,OFFSET(DATA!$F$6,BL$10+27*(7-$AE$8),$AF750,1,1)/OFFSET(DATA!$F$6,BL$10,$AF750,1,1),0)</f>
        <v>0</v>
      </c>
      <c r="BM750" s="190">
        <f ca="1">IF($AG750&gt;0,OFFSET(DATA!$F$6,BM$10+27*(7-$AE$8),$AF750,1,1)/OFFSET(DATA!$F$6,BM$10,$AF750,1,1),0)</f>
        <v>0</v>
      </c>
      <c r="BN750" s="190">
        <f ca="1">IF($AG750&gt;0,OFFSET(DATA!$F$6,BN$10+27*(7-$AE$8),$AF750,1,1)/OFFSET(DATA!$F$6,BN$10,$AF750,1,1),0)</f>
        <v>0</v>
      </c>
      <c r="BO750" s="190">
        <f ca="1">IF($AG750&gt;0,OFFSET(DATA!$F$6,BO$10+27*(7-$AE$8),$AF750,1,1)/OFFSET(DATA!$F$6,BO$10,$AF750,1,1),0)</f>
        <v>0</v>
      </c>
      <c r="BP750" s="190">
        <f ca="1">IF($AG750&gt;0,OFFSET(DATA!$F$6,BP$10+27*(7-$AE$8),$AF750,1,1)/OFFSET(DATA!$F$6,BP$10,$AF750,1,1),0)</f>
        <v>0</v>
      </c>
      <c r="BQ750" s="190">
        <f ca="1">IF($AG750&gt;0,OFFSET(DATA!$F$6,BQ$10+27*(7-$AE$8),$AF750,1,1)/OFFSET(DATA!$F$6,BQ$10,$AF750,1,1),0)</f>
        <v>0</v>
      </c>
      <c r="BR750" s="190">
        <f ca="1">IF($AG750&gt;0,OFFSET(DATA!$F$6,BR$10+27*(7-$AE$8),$AF750,1,1)/OFFSET(DATA!$F$6,BR$10,$AF750,1,1),0)</f>
        <v>0</v>
      </c>
      <c r="BS750" s="190">
        <f ca="1">IF($AG750&gt;0,OFFSET(DATA!$F$6,BS$10+27*(7-$AE$8),$AF750,1,1)/OFFSET(DATA!$F$6,BS$10,$AF750,1,1),0)</f>
        <v>0</v>
      </c>
      <c r="BT750" s="190">
        <f ca="1">IF($AG750&gt;0,OFFSET(DATA!$F$6,BT$10+27*(7-$AE$8),$AF750,1,1)/OFFSET(DATA!$F$6,BT$10,$AF750,1,1),0)</f>
        <v>0</v>
      </c>
      <c r="BU750" s="190">
        <f ca="1">IF($AG750&gt;0,OFFSET(DATA!$F$6,BU$10+27*(7-$AE$8),$AF750,1,1)/OFFSET(DATA!$F$6,BU$10,$AF750,1,1),0)</f>
        <v>0</v>
      </c>
      <c r="BV750" s="190">
        <f ca="1">IF($AG750&gt;0,OFFSET(DATA!$F$6,BV$10+27*(7-$AE$8),$AF750,1,1)/OFFSET(DATA!$F$6,BV$10,$AF750,1,1),0)</f>
        <v>0</v>
      </c>
      <c r="BW750" s="190">
        <f ca="1">IF($AG750&gt;0,OFFSET(DATA!$F$6,BW$10+27*(7-$AE$8),$AF750,1,1)/OFFSET(DATA!$F$6,BW$10,$AF750,1,1),0)</f>
        <v>0</v>
      </c>
      <c r="BX750" s="190">
        <f ca="1">IF($AG750&gt;0,OFFSET(DATA!$F$6,BX$10+27*(7-$AE$8),$AF750,1,1)/OFFSET(DATA!$F$6,BX$10,$AF750,1,1),0)</f>
        <v>0</v>
      </c>
    </row>
    <row r="751" spans="32:76" x14ac:dyDescent="0.2">
      <c r="AF751" s="166">
        <v>740</v>
      </c>
      <c r="AG751" s="96">
        <f ca="1">OFFSET(DATA!$F$6,$AF$10,$AF751,1,1)</f>
        <v>0</v>
      </c>
      <c r="AH751" s="190">
        <f ca="1">IF($AG751&gt;0,OFFSET(DATA!$F$6,$AF$10+27*AH$10,$AF751,1,1)/$AG751,0)</f>
        <v>0</v>
      </c>
      <c r="AI751" s="190">
        <f ca="1">IF($AG751&gt;0,OFFSET(DATA!$F$6,$AF$10+27*AI$10,$AF751,1,1)/$AG751,0)</f>
        <v>0</v>
      </c>
      <c r="AJ751" s="190">
        <f ca="1">IF($AG751&gt;0,OFFSET(DATA!$F$6,$AF$10+27*AJ$10,$AF751,1,1)/$AG751,0)</f>
        <v>0</v>
      </c>
      <c r="AK751" s="190">
        <f ca="1">IF($AG751&gt;0,OFFSET(DATA!$F$6,$AF$10+27*AK$10,$AF751,1,1)/$AG751,0)</f>
        <v>0</v>
      </c>
      <c r="AL751" s="190">
        <f ca="1">IF($AG751&gt;0,OFFSET(DATA!$F$6,$AF$10+27*AL$10,$AF751,1,1)/$AG751,0)</f>
        <v>0</v>
      </c>
      <c r="AM751" s="190">
        <f ca="1">IF($AG751&gt;0,OFFSET(DATA!$F$6,$AF$10+27*AM$10,$AF751,1,1)/$AG751,0)</f>
        <v>0</v>
      </c>
      <c r="AN751" s="166">
        <f ca="1">OFFSET(DATA!$F$6,$AF$10+27*AN$10,$AF751,1,1)</f>
        <v>0</v>
      </c>
      <c r="AO751" s="166">
        <f t="shared" ca="1" si="23"/>
        <v>0</v>
      </c>
      <c r="AQ751" s="96">
        <f ca="1">OFFSET(DATA!$F$6,25,$AF751,1,1)</f>
        <v>0</v>
      </c>
      <c r="AR751" s="190">
        <f ca="1">IF($AQ751&gt;0,OFFSET(DATA!$F$6,25+27*AR$10,$AF751,1,1)/$AQ751,0)</f>
        <v>0</v>
      </c>
      <c r="AS751" s="190">
        <f ca="1">IF($AQ751&gt;0,OFFSET(DATA!$F$6,25+27*AS$10,$AF751,1,1)/$AQ751,0)</f>
        <v>0</v>
      </c>
      <c r="AT751" s="190">
        <f ca="1">IF($AQ751&gt;0,OFFSET(DATA!$F$6,25+27*AT$10,$AF751,1,1)/$AQ751,0)</f>
        <v>0</v>
      </c>
      <c r="AU751" s="190">
        <f ca="1">IF($AQ751&gt;0,OFFSET(DATA!$F$6,25+27*AU$10,$AF751,1,1)/$AQ751,0)</f>
        <v>0</v>
      </c>
      <c r="AV751" s="190">
        <f ca="1">IF($AQ751&gt;0,OFFSET(DATA!$F$6,25+27*AV$10,$AF751,1,1)/$AQ751,0)</f>
        <v>0</v>
      </c>
      <c r="AW751" s="190">
        <f ca="1">IF($AQ751&gt;0,OFFSET(DATA!$F$6,25+27*AW$10,$AF751,1,1)/$AQ751,0)</f>
        <v>0</v>
      </c>
      <c r="AZ751" s="166">
        <f t="shared" ca="1" si="24"/>
        <v>1</v>
      </c>
      <c r="BA751" s="190">
        <f ca="1">IF($AG751&gt;0,OFFSET(DATA!$F$6,BA$10+27*(7-$AE$8),$AF751,1,1)/OFFSET(DATA!$F$6,BA$10,$AF751,1,1),0)</f>
        <v>0</v>
      </c>
      <c r="BB751" s="190">
        <f ca="1">IF($AG751&gt;0,OFFSET(DATA!$F$6,BB$10+27*(7-$AE$8),$AF751,1,1)/OFFSET(DATA!$F$6,BB$10,$AF751,1,1),0)</f>
        <v>0</v>
      </c>
      <c r="BC751" s="190">
        <f ca="1">IF($AG751&gt;0,OFFSET(DATA!$F$6,BC$10+27*(7-$AE$8),$AF751,1,1)/OFFSET(DATA!$F$6,BC$10,$AF751,1,1),0)</f>
        <v>0</v>
      </c>
      <c r="BD751" s="190">
        <f ca="1">IF($AG751&gt;0,OFFSET(DATA!$F$6,BD$10+27*(7-$AE$8),$AF751,1,1)/OFFSET(DATA!$F$6,BD$10,$AF751,1,1),0)</f>
        <v>0</v>
      </c>
      <c r="BE751" s="190">
        <f ca="1">IF($AG751&gt;0,OFFSET(DATA!$F$6,BE$10+27*(7-$AE$8),$AF751,1,1)/OFFSET(DATA!$F$6,BE$10,$AF751,1,1),0)</f>
        <v>0</v>
      </c>
      <c r="BF751" s="190">
        <f ca="1">IF($AG751&gt;0,OFFSET(DATA!$F$6,BF$10+27*(7-$AE$8),$AF751,1,1)/OFFSET(DATA!$F$6,BF$10,$AF751,1,1),0)</f>
        <v>0</v>
      </c>
      <c r="BG751" s="190">
        <f ca="1">IF($AG751&gt;0,OFFSET(DATA!$F$6,BG$10+27*(7-$AE$8),$AF751,1,1)/OFFSET(DATA!$F$6,BG$10,$AF751,1,1),0)</f>
        <v>0</v>
      </c>
      <c r="BH751" s="190">
        <f ca="1">IF($AG751&gt;0,OFFSET(DATA!$F$6,BH$10+27*(7-$AE$8),$AF751,1,1)/OFFSET(DATA!$F$6,BH$10,$AF751,1,1),0)</f>
        <v>0</v>
      </c>
      <c r="BI751" s="190">
        <f ca="1">IF($AG751&gt;0,OFFSET(DATA!$F$6,BI$10+27*(7-$AE$8),$AF751,1,1)/OFFSET(DATA!$F$6,BI$10,$AF751,1,1),0)</f>
        <v>0</v>
      </c>
      <c r="BJ751" s="190">
        <f ca="1">IF($AG751&gt;0,OFFSET(DATA!$F$6,BJ$10+27*(7-$AE$8),$AF751,1,1)/OFFSET(DATA!$F$6,BJ$10,$AF751,1,1),0)</f>
        <v>0</v>
      </c>
      <c r="BK751" s="190">
        <f ca="1">IF($AG751&gt;0,OFFSET(DATA!$F$6,BK$10+27*(7-$AE$8),$AF751,1,1)/OFFSET(DATA!$F$6,BK$10,$AF751,1,1),0)</f>
        <v>0</v>
      </c>
      <c r="BL751" s="190">
        <f ca="1">IF($AG751&gt;0,OFFSET(DATA!$F$6,BL$10+27*(7-$AE$8),$AF751,1,1)/OFFSET(DATA!$F$6,BL$10,$AF751,1,1),0)</f>
        <v>0</v>
      </c>
      <c r="BM751" s="190">
        <f ca="1">IF($AG751&gt;0,OFFSET(DATA!$F$6,BM$10+27*(7-$AE$8),$AF751,1,1)/OFFSET(DATA!$F$6,BM$10,$AF751,1,1),0)</f>
        <v>0</v>
      </c>
      <c r="BN751" s="190">
        <f ca="1">IF($AG751&gt;0,OFFSET(DATA!$F$6,BN$10+27*(7-$AE$8),$AF751,1,1)/OFFSET(DATA!$F$6,BN$10,$AF751,1,1),0)</f>
        <v>0</v>
      </c>
      <c r="BO751" s="190">
        <f ca="1">IF($AG751&gt;0,OFFSET(DATA!$F$6,BO$10+27*(7-$AE$8),$AF751,1,1)/OFFSET(DATA!$F$6,BO$10,$AF751,1,1),0)</f>
        <v>0</v>
      </c>
      <c r="BP751" s="190">
        <f ca="1">IF($AG751&gt;0,OFFSET(DATA!$F$6,BP$10+27*(7-$AE$8),$AF751,1,1)/OFFSET(DATA!$F$6,BP$10,$AF751,1,1),0)</f>
        <v>0</v>
      </c>
      <c r="BQ751" s="190">
        <f ca="1">IF($AG751&gt;0,OFFSET(DATA!$F$6,BQ$10+27*(7-$AE$8),$AF751,1,1)/OFFSET(DATA!$F$6,BQ$10,$AF751,1,1),0)</f>
        <v>0</v>
      </c>
      <c r="BR751" s="190">
        <f ca="1">IF($AG751&gt;0,OFFSET(DATA!$F$6,BR$10+27*(7-$AE$8),$AF751,1,1)/OFFSET(DATA!$F$6,BR$10,$AF751,1,1),0)</f>
        <v>0</v>
      </c>
      <c r="BS751" s="190">
        <f ca="1">IF($AG751&gt;0,OFFSET(DATA!$F$6,BS$10+27*(7-$AE$8),$AF751,1,1)/OFFSET(DATA!$F$6,BS$10,$AF751,1,1),0)</f>
        <v>0</v>
      </c>
      <c r="BT751" s="190">
        <f ca="1">IF($AG751&gt;0,OFFSET(DATA!$F$6,BT$10+27*(7-$AE$8),$AF751,1,1)/OFFSET(DATA!$F$6,BT$10,$AF751,1,1),0)</f>
        <v>0</v>
      </c>
      <c r="BU751" s="190">
        <f ca="1">IF($AG751&gt;0,OFFSET(DATA!$F$6,BU$10+27*(7-$AE$8),$AF751,1,1)/OFFSET(DATA!$F$6,BU$10,$AF751,1,1),0)</f>
        <v>0</v>
      </c>
      <c r="BV751" s="190">
        <f ca="1">IF($AG751&gt;0,OFFSET(DATA!$F$6,BV$10+27*(7-$AE$8),$AF751,1,1)/OFFSET(DATA!$F$6,BV$10,$AF751,1,1),0)</f>
        <v>0</v>
      </c>
      <c r="BW751" s="190">
        <f ca="1">IF($AG751&gt;0,OFFSET(DATA!$F$6,BW$10+27*(7-$AE$8),$AF751,1,1)/OFFSET(DATA!$F$6,BW$10,$AF751,1,1),0)</f>
        <v>0</v>
      </c>
      <c r="BX751" s="190">
        <f ca="1">IF($AG751&gt;0,OFFSET(DATA!$F$6,BX$10+27*(7-$AE$8),$AF751,1,1)/OFFSET(DATA!$F$6,BX$10,$AF751,1,1),0)</f>
        <v>0</v>
      </c>
    </row>
    <row r="752" spans="32:76" x14ac:dyDescent="0.2">
      <c r="AF752" s="166">
        <v>741</v>
      </c>
      <c r="AG752" s="96">
        <f ca="1">OFFSET(DATA!$F$6,$AF$10,$AF752,1,1)</f>
        <v>0</v>
      </c>
      <c r="AH752" s="190">
        <f ca="1">IF($AG752&gt;0,OFFSET(DATA!$F$6,$AF$10+27*AH$10,$AF752,1,1)/$AG752,0)</f>
        <v>0</v>
      </c>
      <c r="AI752" s="190">
        <f ca="1">IF($AG752&gt;0,OFFSET(DATA!$F$6,$AF$10+27*AI$10,$AF752,1,1)/$AG752,0)</f>
        <v>0</v>
      </c>
      <c r="AJ752" s="190">
        <f ca="1">IF($AG752&gt;0,OFFSET(DATA!$F$6,$AF$10+27*AJ$10,$AF752,1,1)/$AG752,0)</f>
        <v>0</v>
      </c>
      <c r="AK752" s="190">
        <f ca="1">IF($AG752&gt;0,OFFSET(DATA!$F$6,$AF$10+27*AK$10,$AF752,1,1)/$AG752,0)</f>
        <v>0</v>
      </c>
      <c r="AL752" s="190">
        <f ca="1">IF($AG752&gt;0,OFFSET(DATA!$F$6,$AF$10+27*AL$10,$AF752,1,1)/$AG752,0)</f>
        <v>0</v>
      </c>
      <c r="AM752" s="190">
        <f ca="1">IF($AG752&gt;0,OFFSET(DATA!$F$6,$AF$10+27*AM$10,$AF752,1,1)/$AG752,0)</f>
        <v>0</v>
      </c>
      <c r="AN752" s="166">
        <f ca="1">OFFSET(DATA!$F$6,$AF$10+27*AN$10,$AF752,1,1)</f>
        <v>0</v>
      </c>
      <c r="AO752" s="166">
        <f t="shared" ca="1" si="23"/>
        <v>0</v>
      </c>
      <c r="AQ752" s="96">
        <f ca="1">OFFSET(DATA!$F$6,25,$AF752,1,1)</f>
        <v>0</v>
      </c>
      <c r="AR752" s="190">
        <f ca="1">IF($AQ752&gt;0,OFFSET(DATA!$F$6,25+27*AR$10,$AF752,1,1)/$AQ752,0)</f>
        <v>0</v>
      </c>
      <c r="AS752" s="190">
        <f ca="1">IF($AQ752&gt;0,OFFSET(DATA!$F$6,25+27*AS$10,$AF752,1,1)/$AQ752,0)</f>
        <v>0</v>
      </c>
      <c r="AT752" s="190">
        <f ca="1">IF($AQ752&gt;0,OFFSET(DATA!$F$6,25+27*AT$10,$AF752,1,1)/$AQ752,0)</f>
        <v>0</v>
      </c>
      <c r="AU752" s="190">
        <f ca="1">IF($AQ752&gt;0,OFFSET(DATA!$F$6,25+27*AU$10,$AF752,1,1)/$AQ752,0)</f>
        <v>0</v>
      </c>
      <c r="AV752" s="190">
        <f ca="1">IF($AQ752&gt;0,OFFSET(DATA!$F$6,25+27*AV$10,$AF752,1,1)/$AQ752,0)</f>
        <v>0</v>
      </c>
      <c r="AW752" s="190">
        <f ca="1">IF($AQ752&gt;0,OFFSET(DATA!$F$6,25+27*AW$10,$AF752,1,1)/$AQ752,0)</f>
        <v>0</v>
      </c>
      <c r="AZ752" s="166">
        <f t="shared" ca="1" si="24"/>
        <v>1</v>
      </c>
      <c r="BA752" s="190">
        <f ca="1">IF($AG752&gt;0,OFFSET(DATA!$F$6,BA$10+27*(7-$AE$8),$AF752,1,1)/OFFSET(DATA!$F$6,BA$10,$AF752,1,1),0)</f>
        <v>0</v>
      </c>
      <c r="BB752" s="190">
        <f ca="1">IF($AG752&gt;0,OFFSET(DATA!$F$6,BB$10+27*(7-$AE$8),$AF752,1,1)/OFFSET(DATA!$F$6,BB$10,$AF752,1,1),0)</f>
        <v>0</v>
      </c>
      <c r="BC752" s="190">
        <f ca="1">IF($AG752&gt;0,OFFSET(DATA!$F$6,BC$10+27*(7-$AE$8),$AF752,1,1)/OFFSET(DATA!$F$6,BC$10,$AF752,1,1),0)</f>
        <v>0</v>
      </c>
      <c r="BD752" s="190">
        <f ca="1">IF($AG752&gt;0,OFFSET(DATA!$F$6,BD$10+27*(7-$AE$8),$AF752,1,1)/OFFSET(DATA!$F$6,BD$10,$AF752,1,1),0)</f>
        <v>0</v>
      </c>
      <c r="BE752" s="190">
        <f ca="1">IF($AG752&gt;0,OFFSET(DATA!$F$6,BE$10+27*(7-$AE$8),$AF752,1,1)/OFFSET(DATA!$F$6,BE$10,$AF752,1,1),0)</f>
        <v>0</v>
      </c>
      <c r="BF752" s="190">
        <f ca="1">IF($AG752&gt;0,OFFSET(DATA!$F$6,BF$10+27*(7-$AE$8),$AF752,1,1)/OFFSET(DATA!$F$6,BF$10,$AF752,1,1),0)</f>
        <v>0</v>
      </c>
      <c r="BG752" s="190">
        <f ca="1">IF($AG752&gt;0,OFFSET(DATA!$F$6,BG$10+27*(7-$AE$8),$AF752,1,1)/OFFSET(DATA!$F$6,BG$10,$AF752,1,1),0)</f>
        <v>0</v>
      </c>
      <c r="BH752" s="190">
        <f ca="1">IF($AG752&gt;0,OFFSET(DATA!$F$6,BH$10+27*(7-$AE$8),$AF752,1,1)/OFFSET(DATA!$F$6,BH$10,$AF752,1,1),0)</f>
        <v>0</v>
      </c>
      <c r="BI752" s="190">
        <f ca="1">IF($AG752&gt;0,OFFSET(DATA!$F$6,BI$10+27*(7-$AE$8),$AF752,1,1)/OFFSET(DATA!$F$6,BI$10,$AF752,1,1),0)</f>
        <v>0</v>
      </c>
      <c r="BJ752" s="190">
        <f ca="1">IF($AG752&gt;0,OFFSET(DATA!$F$6,BJ$10+27*(7-$AE$8),$AF752,1,1)/OFFSET(DATA!$F$6,BJ$10,$AF752,1,1),0)</f>
        <v>0</v>
      </c>
      <c r="BK752" s="190">
        <f ca="1">IF($AG752&gt;0,OFFSET(DATA!$F$6,BK$10+27*(7-$AE$8),$AF752,1,1)/OFFSET(DATA!$F$6,BK$10,$AF752,1,1),0)</f>
        <v>0</v>
      </c>
      <c r="BL752" s="190">
        <f ca="1">IF($AG752&gt;0,OFFSET(DATA!$F$6,BL$10+27*(7-$AE$8),$AF752,1,1)/OFFSET(DATA!$F$6,BL$10,$AF752,1,1),0)</f>
        <v>0</v>
      </c>
      <c r="BM752" s="190">
        <f ca="1">IF($AG752&gt;0,OFFSET(DATA!$F$6,BM$10+27*(7-$AE$8),$AF752,1,1)/OFFSET(DATA!$F$6,BM$10,$AF752,1,1),0)</f>
        <v>0</v>
      </c>
      <c r="BN752" s="190">
        <f ca="1">IF($AG752&gt;0,OFFSET(DATA!$F$6,BN$10+27*(7-$AE$8),$AF752,1,1)/OFFSET(DATA!$F$6,BN$10,$AF752,1,1),0)</f>
        <v>0</v>
      </c>
      <c r="BO752" s="190">
        <f ca="1">IF($AG752&gt;0,OFFSET(DATA!$F$6,BO$10+27*(7-$AE$8),$AF752,1,1)/OFFSET(DATA!$F$6,BO$10,$AF752,1,1),0)</f>
        <v>0</v>
      </c>
      <c r="BP752" s="190">
        <f ca="1">IF($AG752&gt;0,OFFSET(DATA!$F$6,BP$10+27*(7-$AE$8),$AF752,1,1)/OFFSET(DATA!$F$6,BP$10,$AF752,1,1),0)</f>
        <v>0</v>
      </c>
      <c r="BQ752" s="190">
        <f ca="1">IF($AG752&gt;0,OFFSET(DATA!$F$6,BQ$10+27*(7-$AE$8),$AF752,1,1)/OFFSET(DATA!$F$6,BQ$10,$AF752,1,1),0)</f>
        <v>0</v>
      </c>
      <c r="BR752" s="190">
        <f ca="1">IF($AG752&gt;0,OFFSET(DATA!$F$6,BR$10+27*(7-$AE$8),$AF752,1,1)/OFFSET(DATA!$F$6,BR$10,$AF752,1,1),0)</f>
        <v>0</v>
      </c>
      <c r="BS752" s="190">
        <f ca="1">IF($AG752&gt;0,OFFSET(DATA!$F$6,BS$10+27*(7-$AE$8),$AF752,1,1)/OFFSET(DATA!$F$6,BS$10,$AF752,1,1),0)</f>
        <v>0</v>
      </c>
      <c r="BT752" s="190">
        <f ca="1">IF($AG752&gt;0,OFFSET(DATA!$F$6,BT$10+27*(7-$AE$8),$AF752,1,1)/OFFSET(DATA!$F$6,BT$10,$AF752,1,1),0)</f>
        <v>0</v>
      </c>
      <c r="BU752" s="190">
        <f ca="1">IF($AG752&gt;0,OFFSET(DATA!$F$6,BU$10+27*(7-$AE$8),$AF752,1,1)/OFFSET(DATA!$F$6,BU$10,$AF752,1,1),0)</f>
        <v>0</v>
      </c>
      <c r="BV752" s="190">
        <f ca="1">IF($AG752&gt;0,OFFSET(DATA!$F$6,BV$10+27*(7-$AE$8),$AF752,1,1)/OFFSET(DATA!$F$6,BV$10,$AF752,1,1),0)</f>
        <v>0</v>
      </c>
      <c r="BW752" s="190">
        <f ca="1">IF($AG752&gt;0,OFFSET(DATA!$F$6,BW$10+27*(7-$AE$8),$AF752,1,1)/OFFSET(DATA!$F$6,BW$10,$AF752,1,1),0)</f>
        <v>0</v>
      </c>
      <c r="BX752" s="190">
        <f ca="1">IF($AG752&gt;0,OFFSET(DATA!$F$6,BX$10+27*(7-$AE$8),$AF752,1,1)/OFFSET(DATA!$F$6,BX$10,$AF752,1,1),0)</f>
        <v>0</v>
      </c>
    </row>
    <row r="753" spans="32:76" x14ac:dyDescent="0.2">
      <c r="AF753" s="166">
        <v>742</v>
      </c>
      <c r="AG753" s="96">
        <f ca="1">OFFSET(DATA!$F$6,$AF$10,$AF753,1,1)</f>
        <v>0</v>
      </c>
      <c r="AH753" s="190">
        <f ca="1">IF($AG753&gt;0,OFFSET(DATA!$F$6,$AF$10+27*AH$10,$AF753,1,1)/$AG753,0)</f>
        <v>0</v>
      </c>
      <c r="AI753" s="190">
        <f ca="1">IF($AG753&gt;0,OFFSET(DATA!$F$6,$AF$10+27*AI$10,$AF753,1,1)/$AG753,0)</f>
        <v>0</v>
      </c>
      <c r="AJ753" s="190">
        <f ca="1">IF($AG753&gt;0,OFFSET(DATA!$F$6,$AF$10+27*AJ$10,$AF753,1,1)/$AG753,0)</f>
        <v>0</v>
      </c>
      <c r="AK753" s="190">
        <f ca="1">IF($AG753&gt;0,OFFSET(DATA!$F$6,$AF$10+27*AK$10,$AF753,1,1)/$AG753,0)</f>
        <v>0</v>
      </c>
      <c r="AL753" s="190">
        <f ca="1">IF($AG753&gt;0,OFFSET(DATA!$F$6,$AF$10+27*AL$10,$AF753,1,1)/$AG753,0)</f>
        <v>0</v>
      </c>
      <c r="AM753" s="190">
        <f ca="1">IF($AG753&gt;0,OFFSET(DATA!$F$6,$AF$10+27*AM$10,$AF753,1,1)/$AG753,0)</f>
        <v>0</v>
      </c>
      <c r="AN753" s="166">
        <f ca="1">OFFSET(DATA!$F$6,$AF$10+27*AN$10,$AF753,1,1)</f>
        <v>0</v>
      </c>
      <c r="AO753" s="166">
        <f t="shared" ca="1" si="23"/>
        <v>0</v>
      </c>
      <c r="AQ753" s="96">
        <f ca="1">OFFSET(DATA!$F$6,25,$AF753,1,1)</f>
        <v>0</v>
      </c>
      <c r="AR753" s="190">
        <f ca="1">IF($AQ753&gt;0,OFFSET(DATA!$F$6,25+27*AR$10,$AF753,1,1)/$AQ753,0)</f>
        <v>0</v>
      </c>
      <c r="AS753" s="190">
        <f ca="1">IF($AQ753&gt;0,OFFSET(DATA!$F$6,25+27*AS$10,$AF753,1,1)/$AQ753,0)</f>
        <v>0</v>
      </c>
      <c r="AT753" s="190">
        <f ca="1">IF($AQ753&gt;0,OFFSET(DATA!$F$6,25+27*AT$10,$AF753,1,1)/$AQ753,0)</f>
        <v>0</v>
      </c>
      <c r="AU753" s="190">
        <f ca="1">IF($AQ753&gt;0,OFFSET(DATA!$F$6,25+27*AU$10,$AF753,1,1)/$AQ753,0)</f>
        <v>0</v>
      </c>
      <c r="AV753" s="190">
        <f ca="1">IF($AQ753&gt;0,OFFSET(DATA!$F$6,25+27*AV$10,$AF753,1,1)/$AQ753,0)</f>
        <v>0</v>
      </c>
      <c r="AW753" s="190">
        <f ca="1">IF($AQ753&gt;0,OFFSET(DATA!$F$6,25+27*AW$10,$AF753,1,1)/$AQ753,0)</f>
        <v>0</v>
      </c>
      <c r="AZ753" s="166">
        <f t="shared" ca="1" si="24"/>
        <v>1</v>
      </c>
      <c r="BA753" s="190">
        <f ca="1">IF($AG753&gt;0,OFFSET(DATA!$F$6,BA$10+27*(7-$AE$8),$AF753,1,1)/OFFSET(DATA!$F$6,BA$10,$AF753,1,1),0)</f>
        <v>0</v>
      </c>
      <c r="BB753" s="190">
        <f ca="1">IF($AG753&gt;0,OFFSET(DATA!$F$6,BB$10+27*(7-$AE$8),$AF753,1,1)/OFFSET(DATA!$F$6,BB$10,$AF753,1,1),0)</f>
        <v>0</v>
      </c>
      <c r="BC753" s="190">
        <f ca="1">IF($AG753&gt;0,OFFSET(DATA!$F$6,BC$10+27*(7-$AE$8),$AF753,1,1)/OFFSET(DATA!$F$6,BC$10,$AF753,1,1),0)</f>
        <v>0</v>
      </c>
      <c r="BD753" s="190">
        <f ca="1">IF($AG753&gt;0,OFFSET(DATA!$F$6,BD$10+27*(7-$AE$8),$AF753,1,1)/OFFSET(DATA!$F$6,BD$10,$AF753,1,1),0)</f>
        <v>0</v>
      </c>
      <c r="BE753" s="190">
        <f ca="1">IF($AG753&gt;0,OFFSET(DATA!$F$6,BE$10+27*(7-$AE$8),$AF753,1,1)/OFFSET(DATA!$F$6,BE$10,$AF753,1,1),0)</f>
        <v>0</v>
      </c>
      <c r="BF753" s="190">
        <f ca="1">IF($AG753&gt;0,OFFSET(DATA!$F$6,BF$10+27*(7-$AE$8),$AF753,1,1)/OFFSET(DATA!$F$6,BF$10,$AF753,1,1),0)</f>
        <v>0</v>
      </c>
      <c r="BG753" s="190">
        <f ca="1">IF($AG753&gt;0,OFFSET(DATA!$F$6,BG$10+27*(7-$AE$8),$AF753,1,1)/OFFSET(DATA!$F$6,BG$10,$AF753,1,1),0)</f>
        <v>0</v>
      </c>
      <c r="BH753" s="190">
        <f ca="1">IF($AG753&gt;0,OFFSET(DATA!$F$6,BH$10+27*(7-$AE$8),$AF753,1,1)/OFFSET(DATA!$F$6,BH$10,$AF753,1,1),0)</f>
        <v>0</v>
      </c>
      <c r="BI753" s="190">
        <f ca="1">IF($AG753&gt;0,OFFSET(DATA!$F$6,BI$10+27*(7-$AE$8),$AF753,1,1)/OFFSET(DATA!$F$6,BI$10,$AF753,1,1),0)</f>
        <v>0</v>
      </c>
      <c r="BJ753" s="190">
        <f ca="1">IF($AG753&gt;0,OFFSET(DATA!$F$6,BJ$10+27*(7-$AE$8),$AF753,1,1)/OFFSET(DATA!$F$6,BJ$10,$AF753,1,1),0)</f>
        <v>0</v>
      </c>
      <c r="BK753" s="190">
        <f ca="1">IF($AG753&gt;0,OFFSET(DATA!$F$6,BK$10+27*(7-$AE$8),$AF753,1,1)/OFFSET(DATA!$F$6,BK$10,$AF753,1,1),0)</f>
        <v>0</v>
      </c>
      <c r="BL753" s="190">
        <f ca="1">IF($AG753&gt;0,OFFSET(DATA!$F$6,BL$10+27*(7-$AE$8),$AF753,1,1)/OFFSET(DATA!$F$6,BL$10,$AF753,1,1),0)</f>
        <v>0</v>
      </c>
      <c r="BM753" s="190">
        <f ca="1">IF($AG753&gt;0,OFFSET(DATA!$F$6,BM$10+27*(7-$AE$8),$AF753,1,1)/OFFSET(DATA!$F$6,BM$10,$AF753,1,1),0)</f>
        <v>0</v>
      </c>
      <c r="BN753" s="190">
        <f ca="1">IF($AG753&gt;0,OFFSET(DATA!$F$6,BN$10+27*(7-$AE$8),$AF753,1,1)/OFFSET(DATA!$F$6,BN$10,$AF753,1,1),0)</f>
        <v>0</v>
      </c>
      <c r="BO753" s="190">
        <f ca="1">IF($AG753&gt;0,OFFSET(DATA!$F$6,BO$10+27*(7-$AE$8),$AF753,1,1)/OFFSET(DATA!$F$6,BO$10,$AF753,1,1),0)</f>
        <v>0</v>
      </c>
      <c r="BP753" s="190">
        <f ca="1">IF($AG753&gt;0,OFFSET(DATA!$F$6,BP$10+27*(7-$AE$8),$AF753,1,1)/OFFSET(DATA!$F$6,BP$10,$AF753,1,1),0)</f>
        <v>0</v>
      </c>
      <c r="BQ753" s="190">
        <f ca="1">IF($AG753&gt;0,OFFSET(DATA!$F$6,BQ$10+27*(7-$AE$8),$AF753,1,1)/OFFSET(DATA!$F$6,BQ$10,$AF753,1,1),0)</f>
        <v>0</v>
      </c>
      <c r="BR753" s="190">
        <f ca="1">IF($AG753&gt;0,OFFSET(DATA!$F$6,BR$10+27*(7-$AE$8),$AF753,1,1)/OFFSET(DATA!$F$6,BR$10,$AF753,1,1),0)</f>
        <v>0</v>
      </c>
      <c r="BS753" s="190">
        <f ca="1">IF($AG753&gt;0,OFFSET(DATA!$F$6,BS$10+27*(7-$AE$8),$AF753,1,1)/OFFSET(DATA!$F$6,BS$10,$AF753,1,1),0)</f>
        <v>0</v>
      </c>
      <c r="BT753" s="190">
        <f ca="1">IF($AG753&gt;0,OFFSET(DATA!$F$6,BT$10+27*(7-$AE$8),$AF753,1,1)/OFFSET(DATA!$F$6,BT$10,$AF753,1,1),0)</f>
        <v>0</v>
      </c>
      <c r="BU753" s="190">
        <f ca="1">IF($AG753&gt;0,OFFSET(DATA!$F$6,BU$10+27*(7-$AE$8),$AF753,1,1)/OFFSET(DATA!$F$6,BU$10,$AF753,1,1),0)</f>
        <v>0</v>
      </c>
      <c r="BV753" s="190">
        <f ca="1">IF($AG753&gt;0,OFFSET(DATA!$F$6,BV$10+27*(7-$AE$8),$AF753,1,1)/OFFSET(DATA!$F$6,BV$10,$AF753,1,1),0)</f>
        <v>0</v>
      </c>
      <c r="BW753" s="190">
        <f ca="1">IF($AG753&gt;0,OFFSET(DATA!$F$6,BW$10+27*(7-$AE$8),$AF753,1,1)/OFFSET(DATA!$F$6,BW$10,$AF753,1,1),0)</f>
        <v>0</v>
      </c>
      <c r="BX753" s="190">
        <f ca="1">IF($AG753&gt;0,OFFSET(DATA!$F$6,BX$10+27*(7-$AE$8),$AF753,1,1)/OFFSET(DATA!$F$6,BX$10,$AF753,1,1),0)</f>
        <v>0</v>
      </c>
    </row>
    <row r="754" spans="32:76" x14ac:dyDescent="0.2">
      <c r="AF754" s="166">
        <v>743</v>
      </c>
      <c r="AG754" s="96">
        <f ca="1">OFFSET(DATA!$F$6,$AF$10,$AF754,1,1)</f>
        <v>0</v>
      </c>
      <c r="AH754" s="190">
        <f ca="1">IF($AG754&gt;0,OFFSET(DATA!$F$6,$AF$10+27*AH$10,$AF754,1,1)/$AG754,0)</f>
        <v>0</v>
      </c>
      <c r="AI754" s="190">
        <f ca="1">IF($AG754&gt;0,OFFSET(DATA!$F$6,$AF$10+27*AI$10,$AF754,1,1)/$AG754,0)</f>
        <v>0</v>
      </c>
      <c r="AJ754" s="190">
        <f ca="1">IF($AG754&gt;0,OFFSET(DATA!$F$6,$AF$10+27*AJ$10,$AF754,1,1)/$AG754,0)</f>
        <v>0</v>
      </c>
      <c r="AK754" s="190">
        <f ca="1">IF($AG754&gt;0,OFFSET(DATA!$F$6,$AF$10+27*AK$10,$AF754,1,1)/$AG754,0)</f>
        <v>0</v>
      </c>
      <c r="AL754" s="190">
        <f ca="1">IF($AG754&gt;0,OFFSET(DATA!$F$6,$AF$10+27*AL$10,$AF754,1,1)/$AG754,0)</f>
        <v>0</v>
      </c>
      <c r="AM754" s="190">
        <f ca="1">IF($AG754&gt;0,OFFSET(DATA!$F$6,$AF$10+27*AM$10,$AF754,1,1)/$AG754,0)</f>
        <v>0</v>
      </c>
      <c r="AN754" s="166">
        <f ca="1">OFFSET(DATA!$F$6,$AF$10+27*AN$10,$AF754,1,1)</f>
        <v>0</v>
      </c>
      <c r="AO754" s="166">
        <f t="shared" ca="1" si="23"/>
        <v>0</v>
      </c>
      <c r="AQ754" s="96">
        <f ca="1">OFFSET(DATA!$F$6,25,$AF754,1,1)</f>
        <v>0</v>
      </c>
      <c r="AR754" s="190">
        <f ca="1">IF($AQ754&gt;0,OFFSET(DATA!$F$6,25+27*AR$10,$AF754,1,1)/$AQ754,0)</f>
        <v>0</v>
      </c>
      <c r="AS754" s="190">
        <f ca="1">IF($AQ754&gt;0,OFFSET(DATA!$F$6,25+27*AS$10,$AF754,1,1)/$AQ754,0)</f>
        <v>0</v>
      </c>
      <c r="AT754" s="190">
        <f ca="1">IF($AQ754&gt;0,OFFSET(DATA!$F$6,25+27*AT$10,$AF754,1,1)/$AQ754,0)</f>
        <v>0</v>
      </c>
      <c r="AU754" s="190">
        <f ca="1">IF($AQ754&gt;0,OFFSET(DATA!$F$6,25+27*AU$10,$AF754,1,1)/$AQ754,0)</f>
        <v>0</v>
      </c>
      <c r="AV754" s="190">
        <f ca="1">IF($AQ754&gt;0,OFFSET(DATA!$F$6,25+27*AV$10,$AF754,1,1)/$AQ754,0)</f>
        <v>0</v>
      </c>
      <c r="AW754" s="190">
        <f ca="1">IF($AQ754&gt;0,OFFSET(DATA!$F$6,25+27*AW$10,$AF754,1,1)/$AQ754,0)</f>
        <v>0</v>
      </c>
      <c r="AZ754" s="166">
        <f t="shared" ca="1" si="24"/>
        <v>1</v>
      </c>
      <c r="BA754" s="190">
        <f ca="1">IF($AG754&gt;0,OFFSET(DATA!$F$6,BA$10+27*(7-$AE$8),$AF754,1,1)/OFFSET(DATA!$F$6,BA$10,$AF754,1,1),0)</f>
        <v>0</v>
      </c>
      <c r="BB754" s="190">
        <f ca="1">IF($AG754&gt;0,OFFSET(DATA!$F$6,BB$10+27*(7-$AE$8),$AF754,1,1)/OFFSET(DATA!$F$6,BB$10,$AF754,1,1),0)</f>
        <v>0</v>
      </c>
      <c r="BC754" s="190">
        <f ca="1">IF($AG754&gt;0,OFFSET(DATA!$F$6,BC$10+27*(7-$AE$8),$AF754,1,1)/OFFSET(DATA!$F$6,BC$10,$AF754,1,1),0)</f>
        <v>0</v>
      </c>
      <c r="BD754" s="190">
        <f ca="1">IF($AG754&gt;0,OFFSET(DATA!$F$6,BD$10+27*(7-$AE$8),$AF754,1,1)/OFFSET(DATA!$F$6,BD$10,$AF754,1,1),0)</f>
        <v>0</v>
      </c>
      <c r="BE754" s="190">
        <f ca="1">IF($AG754&gt;0,OFFSET(DATA!$F$6,BE$10+27*(7-$AE$8),$AF754,1,1)/OFFSET(DATA!$F$6,BE$10,$AF754,1,1),0)</f>
        <v>0</v>
      </c>
      <c r="BF754" s="190">
        <f ca="1">IF($AG754&gt;0,OFFSET(DATA!$F$6,BF$10+27*(7-$AE$8),$AF754,1,1)/OFFSET(DATA!$F$6,BF$10,$AF754,1,1),0)</f>
        <v>0</v>
      </c>
      <c r="BG754" s="190">
        <f ca="1">IF($AG754&gt;0,OFFSET(DATA!$F$6,BG$10+27*(7-$AE$8),$AF754,1,1)/OFFSET(DATA!$F$6,BG$10,$AF754,1,1),0)</f>
        <v>0</v>
      </c>
      <c r="BH754" s="190">
        <f ca="1">IF($AG754&gt;0,OFFSET(DATA!$F$6,BH$10+27*(7-$AE$8),$AF754,1,1)/OFFSET(DATA!$F$6,BH$10,$AF754,1,1),0)</f>
        <v>0</v>
      </c>
      <c r="BI754" s="190">
        <f ca="1">IF($AG754&gt;0,OFFSET(DATA!$F$6,BI$10+27*(7-$AE$8),$AF754,1,1)/OFFSET(DATA!$F$6,BI$10,$AF754,1,1),0)</f>
        <v>0</v>
      </c>
      <c r="BJ754" s="190">
        <f ca="1">IF($AG754&gt;0,OFFSET(DATA!$F$6,BJ$10+27*(7-$AE$8),$AF754,1,1)/OFFSET(DATA!$F$6,BJ$10,$AF754,1,1),0)</f>
        <v>0</v>
      </c>
      <c r="BK754" s="190">
        <f ca="1">IF($AG754&gt;0,OFFSET(DATA!$F$6,BK$10+27*(7-$AE$8),$AF754,1,1)/OFFSET(DATA!$F$6,BK$10,$AF754,1,1),0)</f>
        <v>0</v>
      </c>
      <c r="BL754" s="190">
        <f ca="1">IF($AG754&gt;0,OFFSET(DATA!$F$6,BL$10+27*(7-$AE$8),$AF754,1,1)/OFFSET(DATA!$F$6,BL$10,$AF754,1,1),0)</f>
        <v>0</v>
      </c>
      <c r="BM754" s="190">
        <f ca="1">IF($AG754&gt;0,OFFSET(DATA!$F$6,BM$10+27*(7-$AE$8),$AF754,1,1)/OFFSET(DATA!$F$6,BM$10,$AF754,1,1),0)</f>
        <v>0</v>
      </c>
      <c r="BN754" s="190">
        <f ca="1">IF($AG754&gt;0,OFFSET(DATA!$F$6,BN$10+27*(7-$AE$8),$AF754,1,1)/OFFSET(DATA!$F$6,BN$10,$AF754,1,1),0)</f>
        <v>0</v>
      </c>
      <c r="BO754" s="190">
        <f ca="1">IF($AG754&gt;0,OFFSET(DATA!$F$6,BO$10+27*(7-$AE$8),$AF754,1,1)/OFFSET(DATA!$F$6,BO$10,$AF754,1,1),0)</f>
        <v>0</v>
      </c>
      <c r="BP754" s="190">
        <f ca="1">IF($AG754&gt;0,OFFSET(DATA!$F$6,BP$10+27*(7-$AE$8),$AF754,1,1)/OFFSET(DATA!$F$6,BP$10,$AF754,1,1),0)</f>
        <v>0</v>
      </c>
      <c r="BQ754" s="190">
        <f ca="1">IF($AG754&gt;0,OFFSET(DATA!$F$6,BQ$10+27*(7-$AE$8),$AF754,1,1)/OFFSET(DATA!$F$6,BQ$10,$AF754,1,1),0)</f>
        <v>0</v>
      </c>
      <c r="BR754" s="190">
        <f ca="1">IF($AG754&gt;0,OFFSET(DATA!$F$6,BR$10+27*(7-$AE$8),$AF754,1,1)/OFFSET(DATA!$F$6,BR$10,$AF754,1,1),0)</f>
        <v>0</v>
      </c>
      <c r="BS754" s="190">
        <f ca="1">IF($AG754&gt;0,OFFSET(DATA!$F$6,BS$10+27*(7-$AE$8),$AF754,1,1)/OFFSET(DATA!$F$6,BS$10,$AF754,1,1),0)</f>
        <v>0</v>
      </c>
      <c r="BT754" s="190">
        <f ca="1">IF($AG754&gt;0,OFFSET(DATA!$F$6,BT$10+27*(7-$AE$8),$AF754,1,1)/OFFSET(DATA!$F$6,BT$10,$AF754,1,1),0)</f>
        <v>0</v>
      </c>
      <c r="BU754" s="190">
        <f ca="1">IF($AG754&gt;0,OFFSET(DATA!$F$6,BU$10+27*(7-$AE$8),$AF754,1,1)/OFFSET(DATA!$F$6,BU$10,$AF754,1,1),0)</f>
        <v>0</v>
      </c>
      <c r="BV754" s="190">
        <f ca="1">IF($AG754&gt;0,OFFSET(DATA!$F$6,BV$10+27*(7-$AE$8),$AF754,1,1)/OFFSET(DATA!$F$6,BV$10,$AF754,1,1),0)</f>
        <v>0</v>
      </c>
      <c r="BW754" s="190">
        <f ca="1">IF($AG754&gt;0,OFFSET(DATA!$F$6,BW$10+27*(7-$AE$8),$AF754,1,1)/OFFSET(DATA!$F$6,BW$10,$AF754,1,1),0)</f>
        <v>0</v>
      </c>
      <c r="BX754" s="190">
        <f ca="1">IF($AG754&gt;0,OFFSET(DATA!$F$6,BX$10+27*(7-$AE$8),$AF754,1,1)/OFFSET(DATA!$F$6,BX$10,$AF754,1,1),0)</f>
        <v>0</v>
      </c>
    </row>
    <row r="755" spans="32:76" x14ac:dyDescent="0.2">
      <c r="AF755" s="166">
        <v>744</v>
      </c>
      <c r="AG755" s="96">
        <f ca="1">OFFSET(DATA!$F$6,$AF$10,$AF755,1,1)</f>
        <v>0</v>
      </c>
      <c r="AH755" s="190">
        <f ca="1">IF($AG755&gt;0,OFFSET(DATA!$F$6,$AF$10+27*AH$10,$AF755,1,1)/$AG755,0)</f>
        <v>0</v>
      </c>
      <c r="AI755" s="190">
        <f ca="1">IF($AG755&gt;0,OFFSET(DATA!$F$6,$AF$10+27*AI$10,$AF755,1,1)/$AG755,0)</f>
        <v>0</v>
      </c>
      <c r="AJ755" s="190">
        <f ca="1">IF($AG755&gt;0,OFFSET(DATA!$F$6,$AF$10+27*AJ$10,$AF755,1,1)/$AG755,0)</f>
        <v>0</v>
      </c>
      <c r="AK755" s="190">
        <f ca="1">IF($AG755&gt;0,OFFSET(DATA!$F$6,$AF$10+27*AK$10,$AF755,1,1)/$AG755,0)</f>
        <v>0</v>
      </c>
      <c r="AL755" s="190">
        <f ca="1">IF($AG755&gt;0,OFFSET(DATA!$F$6,$AF$10+27*AL$10,$AF755,1,1)/$AG755,0)</f>
        <v>0</v>
      </c>
      <c r="AM755" s="190">
        <f ca="1">IF($AG755&gt;0,OFFSET(DATA!$F$6,$AF$10+27*AM$10,$AF755,1,1)/$AG755,0)</f>
        <v>0</v>
      </c>
      <c r="AN755" s="166">
        <f ca="1">OFFSET(DATA!$F$6,$AF$10+27*AN$10,$AF755,1,1)</f>
        <v>0</v>
      </c>
      <c r="AO755" s="166">
        <f t="shared" ca="1" si="23"/>
        <v>0</v>
      </c>
      <c r="AQ755" s="96">
        <f ca="1">OFFSET(DATA!$F$6,25,$AF755,1,1)</f>
        <v>0</v>
      </c>
      <c r="AR755" s="190">
        <f ca="1">IF($AQ755&gt;0,OFFSET(DATA!$F$6,25+27*AR$10,$AF755,1,1)/$AQ755,0)</f>
        <v>0</v>
      </c>
      <c r="AS755" s="190">
        <f ca="1">IF($AQ755&gt;0,OFFSET(DATA!$F$6,25+27*AS$10,$AF755,1,1)/$AQ755,0)</f>
        <v>0</v>
      </c>
      <c r="AT755" s="190">
        <f ca="1">IF($AQ755&gt;0,OFFSET(DATA!$F$6,25+27*AT$10,$AF755,1,1)/$AQ755,0)</f>
        <v>0</v>
      </c>
      <c r="AU755" s="190">
        <f ca="1">IF($AQ755&gt;0,OFFSET(DATA!$F$6,25+27*AU$10,$AF755,1,1)/$AQ755,0)</f>
        <v>0</v>
      </c>
      <c r="AV755" s="190">
        <f ca="1">IF($AQ755&gt;0,OFFSET(DATA!$F$6,25+27*AV$10,$AF755,1,1)/$AQ755,0)</f>
        <v>0</v>
      </c>
      <c r="AW755" s="190">
        <f ca="1">IF($AQ755&gt;0,OFFSET(DATA!$F$6,25+27*AW$10,$AF755,1,1)/$AQ755,0)</f>
        <v>0</v>
      </c>
      <c r="AZ755" s="166">
        <f t="shared" ca="1" si="24"/>
        <v>1</v>
      </c>
      <c r="BA755" s="190">
        <f ca="1">IF($AG755&gt;0,OFFSET(DATA!$F$6,BA$10+27*(7-$AE$8),$AF755,1,1)/OFFSET(DATA!$F$6,BA$10,$AF755,1,1),0)</f>
        <v>0</v>
      </c>
      <c r="BB755" s="190">
        <f ca="1">IF($AG755&gt;0,OFFSET(DATA!$F$6,BB$10+27*(7-$AE$8),$AF755,1,1)/OFFSET(DATA!$F$6,BB$10,$AF755,1,1),0)</f>
        <v>0</v>
      </c>
      <c r="BC755" s="190">
        <f ca="1">IF($AG755&gt;0,OFFSET(DATA!$F$6,BC$10+27*(7-$AE$8),$AF755,1,1)/OFFSET(DATA!$F$6,BC$10,$AF755,1,1),0)</f>
        <v>0</v>
      </c>
      <c r="BD755" s="190">
        <f ca="1">IF($AG755&gt;0,OFFSET(DATA!$F$6,BD$10+27*(7-$AE$8),$AF755,1,1)/OFFSET(DATA!$F$6,BD$10,$AF755,1,1),0)</f>
        <v>0</v>
      </c>
      <c r="BE755" s="190">
        <f ca="1">IF($AG755&gt;0,OFFSET(DATA!$F$6,BE$10+27*(7-$AE$8),$AF755,1,1)/OFFSET(DATA!$F$6,BE$10,$AF755,1,1),0)</f>
        <v>0</v>
      </c>
      <c r="BF755" s="190">
        <f ca="1">IF($AG755&gt;0,OFFSET(DATA!$F$6,BF$10+27*(7-$AE$8),$AF755,1,1)/OFFSET(DATA!$F$6,BF$10,$AF755,1,1),0)</f>
        <v>0</v>
      </c>
      <c r="BG755" s="190">
        <f ca="1">IF($AG755&gt;0,OFFSET(DATA!$F$6,BG$10+27*(7-$AE$8),$AF755,1,1)/OFFSET(DATA!$F$6,BG$10,$AF755,1,1),0)</f>
        <v>0</v>
      </c>
      <c r="BH755" s="190">
        <f ca="1">IF($AG755&gt;0,OFFSET(DATA!$F$6,BH$10+27*(7-$AE$8),$AF755,1,1)/OFFSET(DATA!$F$6,BH$10,$AF755,1,1),0)</f>
        <v>0</v>
      </c>
      <c r="BI755" s="190">
        <f ca="1">IF($AG755&gt;0,OFFSET(DATA!$F$6,BI$10+27*(7-$AE$8),$AF755,1,1)/OFFSET(DATA!$F$6,BI$10,$AF755,1,1),0)</f>
        <v>0</v>
      </c>
      <c r="BJ755" s="190">
        <f ca="1">IF($AG755&gt;0,OFFSET(DATA!$F$6,BJ$10+27*(7-$AE$8),$AF755,1,1)/OFFSET(DATA!$F$6,BJ$10,$AF755,1,1),0)</f>
        <v>0</v>
      </c>
      <c r="BK755" s="190">
        <f ca="1">IF($AG755&gt;0,OFFSET(DATA!$F$6,BK$10+27*(7-$AE$8),$AF755,1,1)/OFFSET(DATA!$F$6,BK$10,$AF755,1,1),0)</f>
        <v>0</v>
      </c>
      <c r="BL755" s="190">
        <f ca="1">IF($AG755&gt;0,OFFSET(DATA!$F$6,BL$10+27*(7-$AE$8),$AF755,1,1)/OFFSET(DATA!$F$6,BL$10,$AF755,1,1),0)</f>
        <v>0</v>
      </c>
      <c r="BM755" s="190">
        <f ca="1">IF($AG755&gt;0,OFFSET(DATA!$F$6,BM$10+27*(7-$AE$8),$AF755,1,1)/OFFSET(DATA!$F$6,BM$10,$AF755,1,1),0)</f>
        <v>0</v>
      </c>
      <c r="BN755" s="190">
        <f ca="1">IF($AG755&gt;0,OFFSET(DATA!$F$6,BN$10+27*(7-$AE$8),$AF755,1,1)/OFFSET(DATA!$F$6,BN$10,$AF755,1,1),0)</f>
        <v>0</v>
      </c>
      <c r="BO755" s="190">
        <f ca="1">IF($AG755&gt;0,OFFSET(DATA!$F$6,BO$10+27*(7-$AE$8),$AF755,1,1)/OFFSET(DATA!$F$6,BO$10,$AF755,1,1),0)</f>
        <v>0</v>
      </c>
      <c r="BP755" s="190">
        <f ca="1">IF($AG755&gt;0,OFFSET(DATA!$F$6,BP$10+27*(7-$AE$8),$AF755,1,1)/OFFSET(DATA!$F$6,BP$10,$AF755,1,1),0)</f>
        <v>0</v>
      </c>
      <c r="BQ755" s="190">
        <f ca="1">IF($AG755&gt;0,OFFSET(DATA!$F$6,BQ$10+27*(7-$AE$8),$AF755,1,1)/OFFSET(DATA!$F$6,BQ$10,$AF755,1,1),0)</f>
        <v>0</v>
      </c>
      <c r="BR755" s="190">
        <f ca="1">IF($AG755&gt;0,OFFSET(DATA!$F$6,BR$10+27*(7-$AE$8),$AF755,1,1)/OFFSET(DATA!$F$6,BR$10,$AF755,1,1),0)</f>
        <v>0</v>
      </c>
      <c r="BS755" s="190">
        <f ca="1">IF($AG755&gt;0,OFFSET(DATA!$F$6,BS$10+27*(7-$AE$8),$AF755,1,1)/OFFSET(DATA!$F$6,BS$10,$AF755,1,1),0)</f>
        <v>0</v>
      </c>
      <c r="BT755" s="190">
        <f ca="1">IF($AG755&gt;0,OFFSET(DATA!$F$6,BT$10+27*(7-$AE$8),$AF755,1,1)/OFFSET(DATA!$F$6,BT$10,$AF755,1,1),0)</f>
        <v>0</v>
      </c>
      <c r="BU755" s="190">
        <f ca="1">IF($AG755&gt;0,OFFSET(DATA!$F$6,BU$10+27*(7-$AE$8),$AF755,1,1)/OFFSET(DATA!$F$6,BU$10,$AF755,1,1),0)</f>
        <v>0</v>
      </c>
      <c r="BV755" s="190">
        <f ca="1">IF($AG755&gt;0,OFFSET(DATA!$F$6,BV$10+27*(7-$AE$8),$AF755,1,1)/OFFSET(DATA!$F$6,BV$10,$AF755,1,1),0)</f>
        <v>0</v>
      </c>
      <c r="BW755" s="190">
        <f ca="1">IF($AG755&gt;0,OFFSET(DATA!$F$6,BW$10+27*(7-$AE$8),$AF755,1,1)/OFFSET(DATA!$F$6,BW$10,$AF755,1,1),0)</f>
        <v>0</v>
      </c>
      <c r="BX755" s="190">
        <f ca="1">IF($AG755&gt;0,OFFSET(DATA!$F$6,BX$10+27*(7-$AE$8),$AF755,1,1)/OFFSET(DATA!$F$6,BX$10,$AF755,1,1),0)</f>
        <v>0</v>
      </c>
    </row>
    <row r="756" spans="32:76" x14ac:dyDescent="0.2">
      <c r="AF756" s="166">
        <v>745</v>
      </c>
      <c r="AG756" s="96">
        <f ca="1">OFFSET(DATA!$F$6,$AF$10,$AF756,1,1)</f>
        <v>0</v>
      </c>
      <c r="AH756" s="190">
        <f ca="1">IF($AG756&gt;0,OFFSET(DATA!$F$6,$AF$10+27*AH$10,$AF756,1,1)/$AG756,0)</f>
        <v>0</v>
      </c>
      <c r="AI756" s="190">
        <f ca="1">IF($AG756&gt;0,OFFSET(DATA!$F$6,$AF$10+27*AI$10,$AF756,1,1)/$AG756,0)</f>
        <v>0</v>
      </c>
      <c r="AJ756" s="190">
        <f ca="1">IF($AG756&gt;0,OFFSET(DATA!$F$6,$AF$10+27*AJ$10,$AF756,1,1)/$AG756,0)</f>
        <v>0</v>
      </c>
      <c r="AK756" s="190">
        <f ca="1">IF($AG756&gt;0,OFFSET(DATA!$F$6,$AF$10+27*AK$10,$AF756,1,1)/$AG756,0)</f>
        <v>0</v>
      </c>
      <c r="AL756" s="190">
        <f ca="1">IF($AG756&gt;0,OFFSET(DATA!$F$6,$AF$10+27*AL$10,$AF756,1,1)/$AG756,0)</f>
        <v>0</v>
      </c>
      <c r="AM756" s="190">
        <f ca="1">IF($AG756&gt;0,OFFSET(DATA!$F$6,$AF$10+27*AM$10,$AF756,1,1)/$AG756,0)</f>
        <v>0</v>
      </c>
      <c r="AN756" s="166">
        <f ca="1">OFFSET(DATA!$F$6,$AF$10+27*AN$10,$AF756,1,1)</f>
        <v>0</v>
      </c>
      <c r="AO756" s="166">
        <f t="shared" ca="1" si="23"/>
        <v>0</v>
      </c>
      <c r="AQ756" s="96">
        <f ca="1">OFFSET(DATA!$F$6,25,$AF756,1,1)</f>
        <v>0</v>
      </c>
      <c r="AR756" s="190">
        <f ca="1">IF($AQ756&gt;0,OFFSET(DATA!$F$6,25+27*AR$10,$AF756,1,1)/$AQ756,0)</f>
        <v>0</v>
      </c>
      <c r="AS756" s="190">
        <f ca="1">IF($AQ756&gt;0,OFFSET(DATA!$F$6,25+27*AS$10,$AF756,1,1)/$AQ756,0)</f>
        <v>0</v>
      </c>
      <c r="AT756" s="190">
        <f ca="1">IF($AQ756&gt;0,OFFSET(DATA!$F$6,25+27*AT$10,$AF756,1,1)/$AQ756,0)</f>
        <v>0</v>
      </c>
      <c r="AU756" s="190">
        <f ca="1">IF($AQ756&gt;0,OFFSET(DATA!$F$6,25+27*AU$10,$AF756,1,1)/$AQ756,0)</f>
        <v>0</v>
      </c>
      <c r="AV756" s="190">
        <f ca="1">IF($AQ756&gt;0,OFFSET(DATA!$F$6,25+27*AV$10,$AF756,1,1)/$AQ756,0)</f>
        <v>0</v>
      </c>
      <c r="AW756" s="190">
        <f ca="1">IF($AQ756&gt;0,OFFSET(DATA!$F$6,25+27*AW$10,$AF756,1,1)/$AQ756,0)</f>
        <v>0</v>
      </c>
      <c r="AZ756" s="166">
        <f t="shared" ca="1" si="24"/>
        <v>1</v>
      </c>
      <c r="BA756" s="190">
        <f ca="1">IF($AG756&gt;0,OFFSET(DATA!$F$6,BA$10+27*(7-$AE$8),$AF756,1,1)/OFFSET(DATA!$F$6,BA$10,$AF756,1,1),0)</f>
        <v>0</v>
      </c>
      <c r="BB756" s="190">
        <f ca="1">IF($AG756&gt;0,OFFSET(DATA!$F$6,BB$10+27*(7-$AE$8),$AF756,1,1)/OFFSET(DATA!$F$6,BB$10,$AF756,1,1),0)</f>
        <v>0</v>
      </c>
      <c r="BC756" s="190">
        <f ca="1">IF($AG756&gt;0,OFFSET(DATA!$F$6,BC$10+27*(7-$AE$8),$AF756,1,1)/OFFSET(DATA!$F$6,BC$10,$AF756,1,1),0)</f>
        <v>0</v>
      </c>
      <c r="BD756" s="190">
        <f ca="1">IF($AG756&gt;0,OFFSET(DATA!$F$6,BD$10+27*(7-$AE$8),$AF756,1,1)/OFFSET(DATA!$F$6,BD$10,$AF756,1,1),0)</f>
        <v>0</v>
      </c>
      <c r="BE756" s="190">
        <f ca="1">IF($AG756&gt;0,OFFSET(DATA!$F$6,BE$10+27*(7-$AE$8),$AF756,1,1)/OFFSET(DATA!$F$6,BE$10,$AF756,1,1),0)</f>
        <v>0</v>
      </c>
      <c r="BF756" s="190">
        <f ca="1">IF($AG756&gt;0,OFFSET(DATA!$F$6,BF$10+27*(7-$AE$8),$AF756,1,1)/OFFSET(DATA!$F$6,BF$10,$AF756,1,1),0)</f>
        <v>0</v>
      </c>
      <c r="BG756" s="190">
        <f ca="1">IF($AG756&gt;0,OFFSET(DATA!$F$6,BG$10+27*(7-$AE$8),$AF756,1,1)/OFFSET(DATA!$F$6,BG$10,$AF756,1,1),0)</f>
        <v>0</v>
      </c>
      <c r="BH756" s="190">
        <f ca="1">IF($AG756&gt;0,OFFSET(DATA!$F$6,BH$10+27*(7-$AE$8),$AF756,1,1)/OFFSET(DATA!$F$6,BH$10,$AF756,1,1),0)</f>
        <v>0</v>
      </c>
      <c r="BI756" s="190">
        <f ca="1">IF($AG756&gt;0,OFFSET(DATA!$F$6,BI$10+27*(7-$AE$8),$AF756,1,1)/OFFSET(DATA!$F$6,BI$10,$AF756,1,1),0)</f>
        <v>0</v>
      </c>
      <c r="BJ756" s="190">
        <f ca="1">IF($AG756&gt;0,OFFSET(DATA!$F$6,BJ$10+27*(7-$AE$8),$AF756,1,1)/OFFSET(DATA!$F$6,BJ$10,$AF756,1,1),0)</f>
        <v>0</v>
      </c>
      <c r="BK756" s="190">
        <f ca="1">IF($AG756&gt;0,OFFSET(DATA!$F$6,BK$10+27*(7-$AE$8),$AF756,1,1)/OFFSET(DATA!$F$6,BK$10,$AF756,1,1),0)</f>
        <v>0</v>
      </c>
      <c r="BL756" s="190">
        <f ca="1">IF($AG756&gt;0,OFFSET(DATA!$F$6,BL$10+27*(7-$AE$8),$AF756,1,1)/OFFSET(DATA!$F$6,BL$10,$AF756,1,1),0)</f>
        <v>0</v>
      </c>
      <c r="BM756" s="190">
        <f ca="1">IF($AG756&gt;0,OFFSET(DATA!$F$6,BM$10+27*(7-$AE$8),$AF756,1,1)/OFFSET(DATA!$F$6,BM$10,$AF756,1,1),0)</f>
        <v>0</v>
      </c>
      <c r="BN756" s="190">
        <f ca="1">IF($AG756&gt;0,OFFSET(DATA!$F$6,BN$10+27*(7-$AE$8),$AF756,1,1)/OFFSET(DATA!$F$6,BN$10,$AF756,1,1),0)</f>
        <v>0</v>
      </c>
      <c r="BO756" s="190">
        <f ca="1">IF($AG756&gt;0,OFFSET(DATA!$F$6,BO$10+27*(7-$AE$8),$AF756,1,1)/OFFSET(DATA!$F$6,BO$10,$AF756,1,1),0)</f>
        <v>0</v>
      </c>
      <c r="BP756" s="190">
        <f ca="1">IF($AG756&gt;0,OFFSET(DATA!$F$6,BP$10+27*(7-$AE$8),$AF756,1,1)/OFFSET(DATA!$F$6,BP$10,$AF756,1,1),0)</f>
        <v>0</v>
      </c>
      <c r="BQ756" s="190">
        <f ca="1">IF($AG756&gt;0,OFFSET(DATA!$F$6,BQ$10+27*(7-$AE$8),$AF756,1,1)/OFFSET(DATA!$F$6,BQ$10,$AF756,1,1),0)</f>
        <v>0</v>
      </c>
      <c r="BR756" s="190">
        <f ca="1">IF($AG756&gt;0,OFFSET(DATA!$F$6,BR$10+27*(7-$AE$8),$AF756,1,1)/OFFSET(DATA!$F$6,BR$10,$AF756,1,1),0)</f>
        <v>0</v>
      </c>
      <c r="BS756" s="190">
        <f ca="1">IF($AG756&gt;0,OFFSET(DATA!$F$6,BS$10+27*(7-$AE$8),$AF756,1,1)/OFFSET(DATA!$F$6,BS$10,$AF756,1,1),0)</f>
        <v>0</v>
      </c>
      <c r="BT756" s="190">
        <f ca="1">IF($AG756&gt;0,OFFSET(DATA!$F$6,BT$10+27*(7-$AE$8),$AF756,1,1)/OFFSET(DATA!$F$6,BT$10,$AF756,1,1),0)</f>
        <v>0</v>
      </c>
      <c r="BU756" s="190">
        <f ca="1">IF($AG756&gt;0,OFFSET(DATA!$F$6,BU$10+27*(7-$AE$8),$AF756,1,1)/OFFSET(DATA!$F$6,BU$10,$AF756,1,1),0)</f>
        <v>0</v>
      </c>
      <c r="BV756" s="190">
        <f ca="1">IF($AG756&gt;0,OFFSET(DATA!$F$6,BV$10+27*(7-$AE$8),$AF756,1,1)/OFFSET(DATA!$F$6,BV$10,$AF756,1,1),0)</f>
        <v>0</v>
      </c>
      <c r="BW756" s="190">
        <f ca="1">IF($AG756&gt;0,OFFSET(DATA!$F$6,BW$10+27*(7-$AE$8),$AF756,1,1)/OFFSET(DATA!$F$6,BW$10,$AF756,1,1),0)</f>
        <v>0</v>
      </c>
      <c r="BX756" s="190">
        <f ca="1">IF($AG756&gt;0,OFFSET(DATA!$F$6,BX$10+27*(7-$AE$8),$AF756,1,1)/OFFSET(DATA!$F$6,BX$10,$AF756,1,1),0)</f>
        <v>0</v>
      </c>
    </row>
    <row r="757" spans="32:76" x14ac:dyDescent="0.2">
      <c r="AF757" s="166">
        <v>746</v>
      </c>
      <c r="AG757" s="96">
        <f ca="1">OFFSET(DATA!$F$6,$AF$10,$AF757,1,1)</f>
        <v>0</v>
      </c>
      <c r="AH757" s="190">
        <f ca="1">IF($AG757&gt;0,OFFSET(DATA!$F$6,$AF$10+27*AH$10,$AF757,1,1)/$AG757,0)</f>
        <v>0</v>
      </c>
      <c r="AI757" s="190">
        <f ca="1">IF($AG757&gt;0,OFFSET(DATA!$F$6,$AF$10+27*AI$10,$AF757,1,1)/$AG757,0)</f>
        <v>0</v>
      </c>
      <c r="AJ757" s="190">
        <f ca="1">IF($AG757&gt;0,OFFSET(DATA!$F$6,$AF$10+27*AJ$10,$AF757,1,1)/$AG757,0)</f>
        <v>0</v>
      </c>
      <c r="AK757" s="190">
        <f ca="1">IF($AG757&gt;0,OFFSET(DATA!$F$6,$AF$10+27*AK$10,$AF757,1,1)/$AG757,0)</f>
        <v>0</v>
      </c>
      <c r="AL757" s="190">
        <f ca="1">IF($AG757&gt;0,OFFSET(DATA!$F$6,$AF$10+27*AL$10,$AF757,1,1)/$AG757,0)</f>
        <v>0</v>
      </c>
      <c r="AM757" s="190">
        <f ca="1">IF($AG757&gt;0,OFFSET(DATA!$F$6,$AF$10+27*AM$10,$AF757,1,1)/$AG757,0)</f>
        <v>0</v>
      </c>
      <c r="AN757" s="166">
        <f ca="1">OFFSET(DATA!$F$6,$AF$10+27*AN$10,$AF757,1,1)</f>
        <v>0</v>
      </c>
      <c r="AO757" s="166">
        <f t="shared" ca="1" si="23"/>
        <v>0</v>
      </c>
      <c r="AQ757" s="96">
        <f ca="1">OFFSET(DATA!$F$6,25,$AF757,1,1)</f>
        <v>0</v>
      </c>
      <c r="AR757" s="190">
        <f ca="1">IF($AQ757&gt;0,OFFSET(DATA!$F$6,25+27*AR$10,$AF757,1,1)/$AQ757,0)</f>
        <v>0</v>
      </c>
      <c r="AS757" s="190">
        <f ca="1">IF($AQ757&gt;0,OFFSET(DATA!$F$6,25+27*AS$10,$AF757,1,1)/$AQ757,0)</f>
        <v>0</v>
      </c>
      <c r="AT757" s="190">
        <f ca="1">IF($AQ757&gt;0,OFFSET(DATA!$F$6,25+27*AT$10,$AF757,1,1)/$AQ757,0)</f>
        <v>0</v>
      </c>
      <c r="AU757" s="190">
        <f ca="1">IF($AQ757&gt;0,OFFSET(DATA!$F$6,25+27*AU$10,$AF757,1,1)/$AQ757,0)</f>
        <v>0</v>
      </c>
      <c r="AV757" s="190">
        <f ca="1">IF($AQ757&gt;0,OFFSET(DATA!$F$6,25+27*AV$10,$AF757,1,1)/$AQ757,0)</f>
        <v>0</v>
      </c>
      <c r="AW757" s="190">
        <f ca="1">IF($AQ757&gt;0,OFFSET(DATA!$F$6,25+27*AW$10,$AF757,1,1)/$AQ757,0)</f>
        <v>0</v>
      </c>
      <c r="AZ757" s="166">
        <f t="shared" ca="1" si="24"/>
        <v>1</v>
      </c>
      <c r="BA757" s="190">
        <f ca="1">IF($AG757&gt;0,OFFSET(DATA!$F$6,BA$10+27*(7-$AE$8),$AF757,1,1)/OFFSET(DATA!$F$6,BA$10,$AF757,1,1),0)</f>
        <v>0</v>
      </c>
      <c r="BB757" s="190">
        <f ca="1">IF($AG757&gt;0,OFFSET(DATA!$F$6,BB$10+27*(7-$AE$8),$AF757,1,1)/OFFSET(DATA!$F$6,BB$10,$AF757,1,1),0)</f>
        <v>0</v>
      </c>
      <c r="BC757" s="190">
        <f ca="1">IF($AG757&gt;0,OFFSET(DATA!$F$6,BC$10+27*(7-$AE$8),$AF757,1,1)/OFFSET(DATA!$F$6,BC$10,$AF757,1,1),0)</f>
        <v>0</v>
      </c>
      <c r="BD757" s="190">
        <f ca="1">IF($AG757&gt;0,OFFSET(DATA!$F$6,BD$10+27*(7-$AE$8),$AF757,1,1)/OFFSET(DATA!$F$6,BD$10,$AF757,1,1),0)</f>
        <v>0</v>
      </c>
      <c r="BE757" s="190">
        <f ca="1">IF($AG757&gt;0,OFFSET(DATA!$F$6,BE$10+27*(7-$AE$8),$AF757,1,1)/OFFSET(DATA!$F$6,BE$10,$AF757,1,1),0)</f>
        <v>0</v>
      </c>
      <c r="BF757" s="190">
        <f ca="1">IF($AG757&gt;0,OFFSET(DATA!$F$6,BF$10+27*(7-$AE$8),$AF757,1,1)/OFFSET(DATA!$F$6,BF$10,$AF757,1,1),0)</f>
        <v>0</v>
      </c>
      <c r="BG757" s="190">
        <f ca="1">IF($AG757&gt;0,OFFSET(DATA!$F$6,BG$10+27*(7-$AE$8),$AF757,1,1)/OFFSET(DATA!$F$6,BG$10,$AF757,1,1),0)</f>
        <v>0</v>
      </c>
      <c r="BH757" s="190">
        <f ca="1">IF($AG757&gt;0,OFFSET(DATA!$F$6,BH$10+27*(7-$AE$8),$AF757,1,1)/OFFSET(DATA!$F$6,BH$10,$AF757,1,1),0)</f>
        <v>0</v>
      </c>
      <c r="BI757" s="190">
        <f ca="1">IF($AG757&gt;0,OFFSET(DATA!$F$6,BI$10+27*(7-$AE$8),$AF757,1,1)/OFFSET(DATA!$F$6,BI$10,$AF757,1,1),0)</f>
        <v>0</v>
      </c>
      <c r="BJ757" s="190">
        <f ca="1">IF($AG757&gt;0,OFFSET(DATA!$F$6,BJ$10+27*(7-$AE$8),$AF757,1,1)/OFFSET(DATA!$F$6,BJ$10,$AF757,1,1),0)</f>
        <v>0</v>
      </c>
      <c r="BK757" s="190">
        <f ca="1">IF($AG757&gt;0,OFFSET(DATA!$F$6,BK$10+27*(7-$AE$8),$AF757,1,1)/OFFSET(DATA!$F$6,BK$10,$AF757,1,1),0)</f>
        <v>0</v>
      </c>
      <c r="BL757" s="190">
        <f ca="1">IF($AG757&gt;0,OFFSET(DATA!$F$6,BL$10+27*(7-$AE$8),$AF757,1,1)/OFFSET(DATA!$F$6,BL$10,$AF757,1,1),0)</f>
        <v>0</v>
      </c>
      <c r="BM757" s="190">
        <f ca="1">IF($AG757&gt;0,OFFSET(DATA!$F$6,BM$10+27*(7-$AE$8),$AF757,1,1)/OFFSET(DATA!$F$6,BM$10,$AF757,1,1),0)</f>
        <v>0</v>
      </c>
      <c r="BN757" s="190">
        <f ca="1">IF($AG757&gt;0,OFFSET(DATA!$F$6,BN$10+27*(7-$AE$8),$AF757,1,1)/OFFSET(DATA!$F$6,BN$10,$AF757,1,1),0)</f>
        <v>0</v>
      </c>
      <c r="BO757" s="190">
        <f ca="1">IF($AG757&gt;0,OFFSET(DATA!$F$6,BO$10+27*(7-$AE$8),$AF757,1,1)/OFFSET(DATA!$F$6,BO$10,$AF757,1,1),0)</f>
        <v>0</v>
      </c>
      <c r="BP757" s="190">
        <f ca="1">IF($AG757&gt;0,OFFSET(DATA!$F$6,BP$10+27*(7-$AE$8),$AF757,1,1)/OFFSET(DATA!$F$6,BP$10,$AF757,1,1),0)</f>
        <v>0</v>
      </c>
      <c r="BQ757" s="190">
        <f ca="1">IF($AG757&gt;0,OFFSET(DATA!$F$6,BQ$10+27*(7-$AE$8),$AF757,1,1)/OFFSET(DATA!$F$6,BQ$10,$AF757,1,1),0)</f>
        <v>0</v>
      </c>
      <c r="BR757" s="190">
        <f ca="1">IF($AG757&gt;0,OFFSET(DATA!$F$6,BR$10+27*(7-$AE$8),$AF757,1,1)/OFFSET(DATA!$F$6,BR$10,$AF757,1,1),0)</f>
        <v>0</v>
      </c>
      <c r="BS757" s="190">
        <f ca="1">IF($AG757&gt;0,OFFSET(DATA!$F$6,BS$10+27*(7-$AE$8),$AF757,1,1)/OFFSET(DATA!$F$6,BS$10,$AF757,1,1),0)</f>
        <v>0</v>
      </c>
      <c r="BT757" s="190">
        <f ca="1">IF($AG757&gt;0,OFFSET(DATA!$F$6,BT$10+27*(7-$AE$8),$AF757,1,1)/OFFSET(DATA!$F$6,BT$10,$AF757,1,1),0)</f>
        <v>0</v>
      </c>
      <c r="BU757" s="190">
        <f ca="1">IF($AG757&gt;0,OFFSET(DATA!$F$6,BU$10+27*(7-$AE$8),$AF757,1,1)/OFFSET(DATA!$F$6,BU$10,$AF757,1,1),0)</f>
        <v>0</v>
      </c>
      <c r="BV757" s="190">
        <f ca="1">IF($AG757&gt;0,OFFSET(DATA!$F$6,BV$10+27*(7-$AE$8),$AF757,1,1)/OFFSET(DATA!$F$6,BV$10,$AF757,1,1),0)</f>
        <v>0</v>
      </c>
      <c r="BW757" s="190">
        <f ca="1">IF($AG757&gt;0,OFFSET(DATA!$F$6,BW$10+27*(7-$AE$8),$AF757,1,1)/OFFSET(DATA!$F$6,BW$10,$AF757,1,1),0)</f>
        <v>0</v>
      </c>
      <c r="BX757" s="190">
        <f ca="1">IF($AG757&gt;0,OFFSET(DATA!$F$6,BX$10+27*(7-$AE$8),$AF757,1,1)/OFFSET(DATA!$F$6,BX$10,$AF757,1,1),0)</f>
        <v>0</v>
      </c>
    </row>
    <row r="758" spans="32:76" x14ac:dyDescent="0.2">
      <c r="AF758" s="166">
        <v>747</v>
      </c>
      <c r="AG758" s="96">
        <f ca="1">OFFSET(DATA!$F$6,$AF$10,$AF758,1,1)</f>
        <v>0</v>
      </c>
      <c r="AH758" s="190">
        <f ca="1">IF($AG758&gt;0,OFFSET(DATA!$F$6,$AF$10+27*AH$10,$AF758,1,1)/$AG758,0)</f>
        <v>0</v>
      </c>
      <c r="AI758" s="190">
        <f ca="1">IF($AG758&gt;0,OFFSET(DATA!$F$6,$AF$10+27*AI$10,$AF758,1,1)/$AG758,0)</f>
        <v>0</v>
      </c>
      <c r="AJ758" s="190">
        <f ca="1">IF($AG758&gt;0,OFFSET(DATA!$F$6,$AF$10+27*AJ$10,$AF758,1,1)/$AG758,0)</f>
        <v>0</v>
      </c>
      <c r="AK758" s="190">
        <f ca="1">IF($AG758&gt;0,OFFSET(DATA!$F$6,$AF$10+27*AK$10,$AF758,1,1)/$AG758,0)</f>
        <v>0</v>
      </c>
      <c r="AL758" s="190">
        <f ca="1">IF($AG758&gt;0,OFFSET(DATA!$F$6,$AF$10+27*AL$10,$AF758,1,1)/$AG758,0)</f>
        <v>0</v>
      </c>
      <c r="AM758" s="190">
        <f ca="1">IF($AG758&gt;0,OFFSET(DATA!$F$6,$AF$10+27*AM$10,$AF758,1,1)/$AG758,0)</f>
        <v>0</v>
      </c>
      <c r="AN758" s="166">
        <f ca="1">OFFSET(DATA!$F$6,$AF$10+27*AN$10,$AF758,1,1)</f>
        <v>0</v>
      </c>
      <c r="AO758" s="166">
        <f t="shared" ca="1" si="23"/>
        <v>0</v>
      </c>
      <c r="AQ758" s="96">
        <f ca="1">OFFSET(DATA!$F$6,25,$AF758,1,1)</f>
        <v>0</v>
      </c>
      <c r="AR758" s="190">
        <f ca="1">IF($AQ758&gt;0,OFFSET(DATA!$F$6,25+27*AR$10,$AF758,1,1)/$AQ758,0)</f>
        <v>0</v>
      </c>
      <c r="AS758" s="190">
        <f ca="1">IF($AQ758&gt;0,OFFSET(DATA!$F$6,25+27*AS$10,$AF758,1,1)/$AQ758,0)</f>
        <v>0</v>
      </c>
      <c r="AT758" s="190">
        <f ca="1">IF($AQ758&gt;0,OFFSET(DATA!$F$6,25+27*AT$10,$AF758,1,1)/$AQ758,0)</f>
        <v>0</v>
      </c>
      <c r="AU758" s="190">
        <f ca="1">IF($AQ758&gt;0,OFFSET(DATA!$F$6,25+27*AU$10,$AF758,1,1)/$AQ758,0)</f>
        <v>0</v>
      </c>
      <c r="AV758" s="190">
        <f ca="1">IF($AQ758&gt;0,OFFSET(DATA!$F$6,25+27*AV$10,$AF758,1,1)/$AQ758,0)</f>
        <v>0</v>
      </c>
      <c r="AW758" s="190">
        <f ca="1">IF($AQ758&gt;0,OFFSET(DATA!$F$6,25+27*AW$10,$AF758,1,1)/$AQ758,0)</f>
        <v>0</v>
      </c>
      <c r="AZ758" s="166">
        <f t="shared" ca="1" si="24"/>
        <v>1</v>
      </c>
      <c r="BA758" s="190">
        <f ca="1">IF($AG758&gt;0,OFFSET(DATA!$F$6,BA$10+27*(7-$AE$8),$AF758,1,1)/OFFSET(DATA!$F$6,BA$10,$AF758,1,1),0)</f>
        <v>0</v>
      </c>
      <c r="BB758" s="190">
        <f ca="1">IF($AG758&gt;0,OFFSET(DATA!$F$6,BB$10+27*(7-$AE$8),$AF758,1,1)/OFFSET(DATA!$F$6,BB$10,$AF758,1,1),0)</f>
        <v>0</v>
      </c>
      <c r="BC758" s="190">
        <f ca="1">IF($AG758&gt;0,OFFSET(DATA!$F$6,BC$10+27*(7-$AE$8),$AF758,1,1)/OFFSET(DATA!$F$6,BC$10,$AF758,1,1),0)</f>
        <v>0</v>
      </c>
      <c r="BD758" s="190">
        <f ca="1">IF($AG758&gt;0,OFFSET(DATA!$F$6,BD$10+27*(7-$AE$8),$AF758,1,1)/OFFSET(DATA!$F$6,BD$10,$AF758,1,1),0)</f>
        <v>0</v>
      </c>
      <c r="BE758" s="190">
        <f ca="1">IF($AG758&gt;0,OFFSET(DATA!$F$6,BE$10+27*(7-$AE$8),$AF758,1,1)/OFFSET(DATA!$F$6,BE$10,$AF758,1,1),0)</f>
        <v>0</v>
      </c>
      <c r="BF758" s="190">
        <f ca="1">IF($AG758&gt;0,OFFSET(DATA!$F$6,BF$10+27*(7-$AE$8),$AF758,1,1)/OFFSET(DATA!$F$6,BF$10,$AF758,1,1),0)</f>
        <v>0</v>
      </c>
      <c r="BG758" s="190">
        <f ca="1">IF($AG758&gt;0,OFFSET(DATA!$F$6,BG$10+27*(7-$AE$8),$AF758,1,1)/OFFSET(DATA!$F$6,BG$10,$AF758,1,1),0)</f>
        <v>0</v>
      </c>
      <c r="BH758" s="190">
        <f ca="1">IF($AG758&gt;0,OFFSET(DATA!$F$6,BH$10+27*(7-$AE$8),$AF758,1,1)/OFFSET(DATA!$F$6,BH$10,$AF758,1,1),0)</f>
        <v>0</v>
      </c>
      <c r="BI758" s="190">
        <f ca="1">IF($AG758&gt;0,OFFSET(DATA!$F$6,BI$10+27*(7-$AE$8),$AF758,1,1)/OFFSET(DATA!$F$6,BI$10,$AF758,1,1),0)</f>
        <v>0</v>
      </c>
      <c r="BJ758" s="190">
        <f ca="1">IF($AG758&gt;0,OFFSET(DATA!$F$6,BJ$10+27*(7-$AE$8),$AF758,1,1)/OFFSET(DATA!$F$6,BJ$10,$AF758,1,1),0)</f>
        <v>0</v>
      </c>
      <c r="BK758" s="190">
        <f ca="1">IF($AG758&gt;0,OFFSET(DATA!$F$6,BK$10+27*(7-$AE$8),$AF758,1,1)/OFFSET(DATA!$F$6,BK$10,$AF758,1,1),0)</f>
        <v>0</v>
      </c>
      <c r="BL758" s="190">
        <f ca="1">IF($AG758&gt;0,OFFSET(DATA!$F$6,BL$10+27*(7-$AE$8),$AF758,1,1)/OFFSET(DATA!$F$6,BL$10,$AF758,1,1),0)</f>
        <v>0</v>
      </c>
      <c r="BM758" s="190">
        <f ca="1">IF($AG758&gt;0,OFFSET(DATA!$F$6,BM$10+27*(7-$AE$8),$AF758,1,1)/OFFSET(DATA!$F$6,BM$10,$AF758,1,1),0)</f>
        <v>0</v>
      </c>
      <c r="BN758" s="190">
        <f ca="1">IF($AG758&gt;0,OFFSET(DATA!$F$6,BN$10+27*(7-$AE$8),$AF758,1,1)/OFFSET(DATA!$F$6,BN$10,$AF758,1,1),0)</f>
        <v>0</v>
      </c>
      <c r="BO758" s="190">
        <f ca="1">IF($AG758&gt;0,OFFSET(DATA!$F$6,BO$10+27*(7-$AE$8),$AF758,1,1)/OFFSET(DATA!$F$6,BO$10,$AF758,1,1),0)</f>
        <v>0</v>
      </c>
      <c r="BP758" s="190">
        <f ca="1">IF($AG758&gt;0,OFFSET(DATA!$F$6,BP$10+27*(7-$AE$8),$AF758,1,1)/OFFSET(DATA!$F$6,BP$10,$AF758,1,1),0)</f>
        <v>0</v>
      </c>
      <c r="BQ758" s="190">
        <f ca="1">IF($AG758&gt;0,OFFSET(DATA!$F$6,BQ$10+27*(7-$AE$8),$AF758,1,1)/OFFSET(DATA!$F$6,BQ$10,$AF758,1,1),0)</f>
        <v>0</v>
      </c>
      <c r="BR758" s="190">
        <f ca="1">IF($AG758&gt;0,OFFSET(DATA!$F$6,BR$10+27*(7-$AE$8),$AF758,1,1)/OFFSET(DATA!$F$6,BR$10,$AF758,1,1),0)</f>
        <v>0</v>
      </c>
      <c r="BS758" s="190">
        <f ca="1">IF($AG758&gt;0,OFFSET(DATA!$F$6,BS$10+27*(7-$AE$8),$AF758,1,1)/OFFSET(DATA!$F$6,BS$10,$AF758,1,1),0)</f>
        <v>0</v>
      </c>
      <c r="BT758" s="190">
        <f ca="1">IF($AG758&gt;0,OFFSET(DATA!$F$6,BT$10+27*(7-$AE$8),$AF758,1,1)/OFFSET(DATA!$F$6,BT$10,$AF758,1,1),0)</f>
        <v>0</v>
      </c>
      <c r="BU758" s="190">
        <f ca="1">IF($AG758&gt;0,OFFSET(DATA!$F$6,BU$10+27*(7-$AE$8),$AF758,1,1)/OFFSET(DATA!$F$6,BU$10,$AF758,1,1),0)</f>
        <v>0</v>
      </c>
      <c r="BV758" s="190">
        <f ca="1">IF($AG758&gt;0,OFFSET(DATA!$F$6,BV$10+27*(7-$AE$8),$AF758,1,1)/OFFSET(DATA!$F$6,BV$10,$AF758,1,1),0)</f>
        <v>0</v>
      </c>
      <c r="BW758" s="190">
        <f ca="1">IF($AG758&gt;0,OFFSET(DATA!$F$6,BW$10+27*(7-$AE$8),$AF758,1,1)/OFFSET(DATA!$F$6,BW$10,$AF758,1,1),0)</f>
        <v>0</v>
      </c>
      <c r="BX758" s="190">
        <f ca="1">IF($AG758&gt;0,OFFSET(DATA!$F$6,BX$10+27*(7-$AE$8),$AF758,1,1)/OFFSET(DATA!$F$6,BX$10,$AF758,1,1),0)</f>
        <v>0</v>
      </c>
    </row>
    <row r="759" spans="32:76" x14ac:dyDescent="0.2">
      <c r="AF759" s="166">
        <v>748</v>
      </c>
      <c r="AG759" s="96">
        <f ca="1">OFFSET(DATA!$F$6,$AF$10,$AF759,1,1)</f>
        <v>0</v>
      </c>
      <c r="AH759" s="190">
        <f ca="1">IF($AG759&gt;0,OFFSET(DATA!$F$6,$AF$10+27*AH$10,$AF759,1,1)/$AG759,0)</f>
        <v>0</v>
      </c>
      <c r="AI759" s="190">
        <f ca="1">IF($AG759&gt;0,OFFSET(DATA!$F$6,$AF$10+27*AI$10,$AF759,1,1)/$AG759,0)</f>
        <v>0</v>
      </c>
      <c r="AJ759" s="190">
        <f ca="1">IF($AG759&gt;0,OFFSET(DATA!$F$6,$AF$10+27*AJ$10,$AF759,1,1)/$AG759,0)</f>
        <v>0</v>
      </c>
      <c r="AK759" s="190">
        <f ca="1">IF($AG759&gt;0,OFFSET(DATA!$F$6,$AF$10+27*AK$10,$AF759,1,1)/$AG759,0)</f>
        <v>0</v>
      </c>
      <c r="AL759" s="190">
        <f ca="1">IF($AG759&gt;0,OFFSET(DATA!$F$6,$AF$10+27*AL$10,$AF759,1,1)/$AG759,0)</f>
        <v>0</v>
      </c>
      <c r="AM759" s="190">
        <f ca="1">IF($AG759&gt;0,OFFSET(DATA!$F$6,$AF$10+27*AM$10,$AF759,1,1)/$AG759,0)</f>
        <v>0</v>
      </c>
      <c r="AN759" s="166">
        <f ca="1">OFFSET(DATA!$F$6,$AF$10+27*AN$10,$AF759,1,1)</f>
        <v>0</v>
      </c>
      <c r="AO759" s="166">
        <f t="shared" ca="1" si="23"/>
        <v>0</v>
      </c>
      <c r="AQ759" s="96">
        <f ca="1">OFFSET(DATA!$F$6,25,$AF759,1,1)</f>
        <v>0</v>
      </c>
      <c r="AR759" s="190">
        <f ca="1">IF($AQ759&gt;0,OFFSET(DATA!$F$6,25+27*AR$10,$AF759,1,1)/$AQ759,0)</f>
        <v>0</v>
      </c>
      <c r="AS759" s="190">
        <f ca="1">IF($AQ759&gt;0,OFFSET(DATA!$F$6,25+27*AS$10,$AF759,1,1)/$AQ759,0)</f>
        <v>0</v>
      </c>
      <c r="AT759" s="190">
        <f ca="1">IF($AQ759&gt;0,OFFSET(DATA!$F$6,25+27*AT$10,$AF759,1,1)/$AQ759,0)</f>
        <v>0</v>
      </c>
      <c r="AU759" s="190">
        <f ca="1">IF($AQ759&gt;0,OFFSET(DATA!$F$6,25+27*AU$10,$AF759,1,1)/$AQ759,0)</f>
        <v>0</v>
      </c>
      <c r="AV759" s="190">
        <f ca="1">IF($AQ759&gt;0,OFFSET(DATA!$F$6,25+27*AV$10,$AF759,1,1)/$AQ759,0)</f>
        <v>0</v>
      </c>
      <c r="AW759" s="190">
        <f ca="1">IF($AQ759&gt;0,OFFSET(DATA!$F$6,25+27*AW$10,$AF759,1,1)/$AQ759,0)</f>
        <v>0</v>
      </c>
      <c r="AZ759" s="166">
        <f t="shared" ca="1" si="24"/>
        <v>1</v>
      </c>
      <c r="BA759" s="190">
        <f ca="1">IF($AG759&gt;0,OFFSET(DATA!$F$6,BA$10+27*(7-$AE$8),$AF759,1,1)/OFFSET(DATA!$F$6,BA$10,$AF759,1,1),0)</f>
        <v>0</v>
      </c>
      <c r="BB759" s="190">
        <f ca="1">IF($AG759&gt;0,OFFSET(DATA!$F$6,BB$10+27*(7-$AE$8),$AF759,1,1)/OFFSET(DATA!$F$6,BB$10,$AF759,1,1),0)</f>
        <v>0</v>
      </c>
      <c r="BC759" s="190">
        <f ca="1">IF($AG759&gt;0,OFFSET(DATA!$F$6,BC$10+27*(7-$AE$8),$AF759,1,1)/OFFSET(DATA!$F$6,BC$10,$AF759,1,1),0)</f>
        <v>0</v>
      </c>
      <c r="BD759" s="190">
        <f ca="1">IF($AG759&gt;0,OFFSET(DATA!$F$6,BD$10+27*(7-$AE$8),$AF759,1,1)/OFFSET(DATA!$F$6,BD$10,$AF759,1,1),0)</f>
        <v>0</v>
      </c>
      <c r="BE759" s="190">
        <f ca="1">IF($AG759&gt;0,OFFSET(DATA!$F$6,BE$10+27*(7-$AE$8),$AF759,1,1)/OFFSET(DATA!$F$6,BE$10,$AF759,1,1),0)</f>
        <v>0</v>
      </c>
      <c r="BF759" s="190">
        <f ca="1">IF($AG759&gt;0,OFFSET(DATA!$F$6,BF$10+27*(7-$AE$8),$AF759,1,1)/OFFSET(DATA!$F$6,BF$10,$AF759,1,1),0)</f>
        <v>0</v>
      </c>
      <c r="BG759" s="190">
        <f ca="1">IF($AG759&gt;0,OFFSET(DATA!$F$6,BG$10+27*(7-$AE$8),$AF759,1,1)/OFFSET(DATA!$F$6,BG$10,$AF759,1,1),0)</f>
        <v>0</v>
      </c>
      <c r="BH759" s="190">
        <f ca="1">IF($AG759&gt;0,OFFSET(DATA!$F$6,BH$10+27*(7-$AE$8),$AF759,1,1)/OFFSET(DATA!$F$6,BH$10,$AF759,1,1),0)</f>
        <v>0</v>
      </c>
      <c r="BI759" s="190">
        <f ca="1">IF($AG759&gt;0,OFFSET(DATA!$F$6,BI$10+27*(7-$AE$8),$AF759,1,1)/OFFSET(DATA!$F$6,BI$10,$AF759,1,1),0)</f>
        <v>0</v>
      </c>
      <c r="BJ759" s="190">
        <f ca="1">IF($AG759&gt;0,OFFSET(DATA!$F$6,BJ$10+27*(7-$AE$8),$AF759,1,1)/OFFSET(DATA!$F$6,BJ$10,$AF759,1,1),0)</f>
        <v>0</v>
      </c>
      <c r="BK759" s="190">
        <f ca="1">IF($AG759&gt;0,OFFSET(DATA!$F$6,BK$10+27*(7-$AE$8),$AF759,1,1)/OFFSET(DATA!$F$6,BK$10,$AF759,1,1),0)</f>
        <v>0</v>
      </c>
      <c r="BL759" s="190">
        <f ca="1">IF($AG759&gt;0,OFFSET(DATA!$F$6,BL$10+27*(7-$AE$8),$AF759,1,1)/OFFSET(DATA!$F$6,BL$10,$AF759,1,1),0)</f>
        <v>0</v>
      </c>
      <c r="BM759" s="190">
        <f ca="1">IF($AG759&gt;0,OFFSET(DATA!$F$6,BM$10+27*(7-$AE$8),$AF759,1,1)/OFFSET(DATA!$F$6,BM$10,$AF759,1,1),0)</f>
        <v>0</v>
      </c>
      <c r="BN759" s="190">
        <f ca="1">IF($AG759&gt;0,OFFSET(DATA!$F$6,BN$10+27*(7-$AE$8),$AF759,1,1)/OFFSET(DATA!$F$6,BN$10,$AF759,1,1),0)</f>
        <v>0</v>
      </c>
      <c r="BO759" s="190">
        <f ca="1">IF($AG759&gt;0,OFFSET(DATA!$F$6,BO$10+27*(7-$AE$8),$AF759,1,1)/OFFSET(DATA!$F$6,BO$10,$AF759,1,1),0)</f>
        <v>0</v>
      </c>
      <c r="BP759" s="190">
        <f ca="1">IF($AG759&gt;0,OFFSET(DATA!$F$6,BP$10+27*(7-$AE$8),$AF759,1,1)/OFFSET(DATA!$F$6,BP$10,$AF759,1,1),0)</f>
        <v>0</v>
      </c>
      <c r="BQ759" s="190">
        <f ca="1">IF($AG759&gt;0,OFFSET(DATA!$F$6,BQ$10+27*(7-$AE$8),$AF759,1,1)/OFFSET(DATA!$F$6,BQ$10,$AF759,1,1),0)</f>
        <v>0</v>
      </c>
      <c r="BR759" s="190">
        <f ca="1">IF($AG759&gt;0,OFFSET(DATA!$F$6,BR$10+27*(7-$AE$8),$AF759,1,1)/OFFSET(DATA!$F$6,BR$10,$AF759,1,1),0)</f>
        <v>0</v>
      </c>
      <c r="BS759" s="190">
        <f ca="1">IF($AG759&gt;0,OFFSET(DATA!$F$6,BS$10+27*(7-$AE$8),$AF759,1,1)/OFFSET(DATA!$F$6,BS$10,$AF759,1,1),0)</f>
        <v>0</v>
      </c>
      <c r="BT759" s="190">
        <f ca="1">IF($AG759&gt;0,OFFSET(DATA!$F$6,BT$10+27*(7-$AE$8),$AF759,1,1)/OFFSET(DATA!$F$6,BT$10,$AF759,1,1),0)</f>
        <v>0</v>
      </c>
      <c r="BU759" s="190">
        <f ca="1">IF($AG759&gt;0,OFFSET(DATA!$F$6,BU$10+27*(7-$AE$8),$AF759,1,1)/OFFSET(DATA!$F$6,BU$10,$AF759,1,1),0)</f>
        <v>0</v>
      </c>
      <c r="BV759" s="190">
        <f ca="1">IF($AG759&gt;0,OFFSET(DATA!$F$6,BV$10+27*(7-$AE$8),$AF759,1,1)/OFFSET(DATA!$F$6,BV$10,$AF759,1,1),0)</f>
        <v>0</v>
      </c>
      <c r="BW759" s="190">
        <f ca="1">IF($AG759&gt;0,OFFSET(DATA!$F$6,BW$10+27*(7-$AE$8),$AF759,1,1)/OFFSET(DATA!$F$6,BW$10,$AF759,1,1),0)</f>
        <v>0</v>
      </c>
      <c r="BX759" s="190">
        <f ca="1">IF($AG759&gt;0,OFFSET(DATA!$F$6,BX$10+27*(7-$AE$8),$AF759,1,1)/OFFSET(DATA!$F$6,BX$10,$AF759,1,1),0)</f>
        <v>0</v>
      </c>
    </row>
    <row r="760" spans="32:76" x14ac:dyDescent="0.2">
      <c r="AF760" s="166">
        <v>749</v>
      </c>
      <c r="AG760" s="96">
        <f ca="1">OFFSET(DATA!$F$6,$AF$10,$AF760,1,1)</f>
        <v>0</v>
      </c>
      <c r="AH760" s="190">
        <f ca="1">IF($AG760&gt;0,OFFSET(DATA!$F$6,$AF$10+27*AH$10,$AF760,1,1)/$AG760,0)</f>
        <v>0</v>
      </c>
      <c r="AI760" s="190">
        <f ca="1">IF($AG760&gt;0,OFFSET(DATA!$F$6,$AF$10+27*AI$10,$AF760,1,1)/$AG760,0)</f>
        <v>0</v>
      </c>
      <c r="AJ760" s="190">
        <f ca="1">IF($AG760&gt;0,OFFSET(DATA!$F$6,$AF$10+27*AJ$10,$AF760,1,1)/$AG760,0)</f>
        <v>0</v>
      </c>
      <c r="AK760" s="190">
        <f ca="1">IF($AG760&gt;0,OFFSET(DATA!$F$6,$AF$10+27*AK$10,$AF760,1,1)/$AG760,0)</f>
        <v>0</v>
      </c>
      <c r="AL760" s="190">
        <f ca="1">IF($AG760&gt;0,OFFSET(DATA!$F$6,$AF$10+27*AL$10,$AF760,1,1)/$AG760,0)</f>
        <v>0</v>
      </c>
      <c r="AM760" s="190">
        <f ca="1">IF($AG760&gt;0,OFFSET(DATA!$F$6,$AF$10+27*AM$10,$AF760,1,1)/$AG760,0)</f>
        <v>0</v>
      </c>
      <c r="AN760" s="166">
        <f ca="1">OFFSET(DATA!$F$6,$AF$10+27*AN$10,$AF760,1,1)</f>
        <v>0</v>
      </c>
      <c r="AO760" s="166">
        <f t="shared" ca="1" si="23"/>
        <v>0</v>
      </c>
      <c r="AQ760" s="96">
        <f ca="1">OFFSET(DATA!$F$6,25,$AF760,1,1)</f>
        <v>0</v>
      </c>
      <c r="AR760" s="190">
        <f ca="1">IF($AQ760&gt;0,OFFSET(DATA!$F$6,25+27*AR$10,$AF760,1,1)/$AQ760,0)</f>
        <v>0</v>
      </c>
      <c r="AS760" s="190">
        <f ca="1">IF($AQ760&gt;0,OFFSET(DATA!$F$6,25+27*AS$10,$AF760,1,1)/$AQ760,0)</f>
        <v>0</v>
      </c>
      <c r="AT760" s="190">
        <f ca="1">IF($AQ760&gt;0,OFFSET(DATA!$F$6,25+27*AT$10,$AF760,1,1)/$AQ760,0)</f>
        <v>0</v>
      </c>
      <c r="AU760" s="190">
        <f ca="1">IF($AQ760&gt;0,OFFSET(DATA!$F$6,25+27*AU$10,$AF760,1,1)/$AQ760,0)</f>
        <v>0</v>
      </c>
      <c r="AV760" s="190">
        <f ca="1">IF($AQ760&gt;0,OFFSET(DATA!$F$6,25+27*AV$10,$AF760,1,1)/$AQ760,0)</f>
        <v>0</v>
      </c>
      <c r="AW760" s="190">
        <f ca="1">IF($AQ760&gt;0,OFFSET(DATA!$F$6,25+27*AW$10,$AF760,1,1)/$AQ760,0)</f>
        <v>0</v>
      </c>
      <c r="AZ760" s="166">
        <f t="shared" ca="1" si="24"/>
        <v>1</v>
      </c>
      <c r="BA760" s="190">
        <f ca="1">IF($AG760&gt;0,OFFSET(DATA!$F$6,BA$10+27*(7-$AE$8),$AF760,1,1)/OFFSET(DATA!$F$6,BA$10,$AF760,1,1),0)</f>
        <v>0</v>
      </c>
      <c r="BB760" s="190">
        <f ca="1">IF($AG760&gt;0,OFFSET(DATA!$F$6,BB$10+27*(7-$AE$8),$AF760,1,1)/OFFSET(DATA!$F$6,BB$10,$AF760,1,1),0)</f>
        <v>0</v>
      </c>
      <c r="BC760" s="190">
        <f ca="1">IF($AG760&gt;0,OFFSET(DATA!$F$6,BC$10+27*(7-$AE$8),$AF760,1,1)/OFFSET(DATA!$F$6,BC$10,$AF760,1,1),0)</f>
        <v>0</v>
      </c>
      <c r="BD760" s="190">
        <f ca="1">IF($AG760&gt;0,OFFSET(DATA!$F$6,BD$10+27*(7-$AE$8),$AF760,1,1)/OFFSET(DATA!$F$6,BD$10,$AF760,1,1),0)</f>
        <v>0</v>
      </c>
      <c r="BE760" s="190">
        <f ca="1">IF($AG760&gt;0,OFFSET(DATA!$F$6,BE$10+27*(7-$AE$8),$AF760,1,1)/OFFSET(DATA!$F$6,BE$10,$AF760,1,1),0)</f>
        <v>0</v>
      </c>
      <c r="BF760" s="190">
        <f ca="1">IF($AG760&gt;0,OFFSET(DATA!$F$6,BF$10+27*(7-$AE$8),$AF760,1,1)/OFFSET(DATA!$F$6,BF$10,$AF760,1,1),0)</f>
        <v>0</v>
      </c>
      <c r="BG760" s="190">
        <f ca="1">IF($AG760&gt;0,OFFSET(DATA!$F$6,BG$10+27*(7-$AE$8),$AF760,1,1)/OFFSET(DATA!$F$6,BG$10,$AF760,1,1),0)</f>
        <v>0</v>
      </c>
      <c r="BH760" s="190">
        <f ca="1">IF($AG760&gt;0,OFFSET(DATA!$F$6,BH$10+27*(7-$AE$8),$AF760,1,1)/OFFSET(DATA!$F$6,BH$10,$AF760,1,1),0)</f>
        <v>0</v>
      </c>
      <c r="BI760" s="190">
        <f ca="1">IF($AG760&gt;0,OFFSET(DATA!$F$6,BI$10+27*(7-$AE$8),$AF760,1,1)/OFFSET(DATA!$F$6,BI$10,$AF760,1,1),0)</f>
        <v>0</v>
      </c>
      <c r="BJ760" s="190">
        <f ca="1">IF($AG760&gt;0,OFFSET(DATA!$F$6,BJ$10+27*(7-$AE$8),$AF760,1,1)/OFFSET(DATA!$F$6,BJ$10,$AF760,1,1),0)</f>
        <v>0</v>
      </c>
      <c r="BK760" s="190">
        <f ca="1">IF($AG760&gt;0,OFFSET(DATA!$F$6,BK$10+27*(7-$AE$8),$AF760,1,1)/OFFSET(DATA!$F$6,BK$10,$AF760,1,1),0)</f>
        <v>0</v>
      </c>
      <c r="BL760" s="190">
        <f ca="1">IF($AG760&gt;0,OFFSET(DATA!$F$6,BL$10+27*(7-$AE$8),$AF760,1,1)/OFFSET(DATA!$F$6,BL$10,$AF760,1,1),0)</f>
        <v>0</v>
      </c>
      <c r="BM760" s="190">
        <f ca="1">IF($AG760&gt;0,OFFSET(DATA!$F$6,BM$10+27*(7-$AE$8),$AF760,1,1)/OFFSET(DATA!$F$6,BM$10,$AF760,1,1),0)</f>
        <v>0</v>
      </c>
      <c r="BN760" s="190">
        <f ca="1">IF($AG760&gt;0,OFFSET(DATA!$F$6,BN$10+27*(7-$AE$8),$AF760,1,1)/OFFSET(DATA!$F$6,BN$10,$AF760,1,1),0)</f>
        <v>0</v>
      </c>
      <c r="BO760" s="190">
        <f ca="1">IF($AG760&gt;0,OFFSET(DATA!$F$6,BO$10+27*(7-$AE$8),$AF760,1,1)/OFFSET(DATA!$F$6,BO$10,$AF760,1,1),0)</f>
        <v>0</v>
      </c>
      <c r="BP760" s="190">
        <f ca="1">IF($AG760&gt;0,OFFSET(DATA!$F$6,BP$10+27*(7-$AE$8),$AF760,1,1)/OFFSET(DATA!$F$6,BP$10,$AF760,1,1),0)</f>
        <v>0</v>
      </c>
      <c r="BQ760" s="190">
        <f ca="1">IF($AG760&gt;0,OFFSET(DATA!$F$6,BQ$10+27*(7-$AE$8),$AF760,1,1)/OFFSET(DATA!$F$6,BQ$10,$AF760,1,1),0)</f>
        <v>0</v>
      </c>
      <c r="BR760" s="190">
        <f ca="1">IF($AG760&gt;0,OFFSET(DATA!$F$6,BR$10+27*(7-$AE$8),$AF760,1,1)/OFFSET(DATA!$F$6,BR$10,$AF760,1,1),0)</f>
        <v>0</v>
      </c>
      <c r="BS760" s="190">
        <f ca="1">IF($AG760&gt;0,OFFSET(DATA!$F$6,BS$10+27*(7-$AE$8),$AF760,1,1)/OFFSET(DATA!$F$6,BS$10,$AF760,1,1),0)</f>
        <v>0</v>
      </c>
      <c r="BT760" s="190">
        <f ca="1">IF($AG760&gt;0,OFFSET(DATA!$F$6,BT$10+27*(7-$AE$8),$AF760,1,1)/OFFSET(DATA!$F$6,BT$10,$AF760,1,1),0)</f>
        <v>0</v>
      </c>
      <c r="BU760" s="190">
        <f ca="1">IF($AG760&gt;0,OFFSET(DATA!$F$6,BU$10+27*(7-$AE$8),$AF760,1,1)/OFFSET(DATA!$F$6,BU$10,$AF760,1,1),0)</f>
        <v>0</v>
      </c>
      <c r="BV760" s="190">
        <f ca="1">IF($AG760&gt;0,OFFSET(DATA!$F$6,BV$10+27*(7-$AE$8),$AF760,1,1)/OFFSET(DATA!$F$6,BV$10,$AF760,1,1),0)</f>
        <v>0</v>
      </c>
      <c r="BW760" s="190">
        <f ca="1">IF($AG760&gt;0,OFFSET(DATA!$F$6,BW$10+27*(7-$AE$8),$AF760,1,1)/OFFSET(DATA!$F$6,BW$10,$AF760,1,1),0)</f>
        <v>0</v>
      </c>
      <c r="BX760" s="190">
        <f ca="1">IF($AG760&gt;0,OFFSET(DATA!$F$6,BX$10+27*(7-$AE$8),$AF760,1,1)/OFFSET(DATA!$F$6,BX$10,$AF760,1,1),0)</f>
        <v>0</v>
      </c>
    </row>
    <row r="761" spans="32:76" x14ac:dyDescent="0.2">
      <c r="AF761" s="166">
        <v>750</v>
      </c>
      <c r="AG761" s="96">
        <f ca="1">OFFSET(DATA!$F$6,$AF$10,$AF761,1,1)</f>
        <v>0</v>
      </c>
      <c r="AH761" s="190">
        <f ca="1">IF($AG761&gt;0,OFFSET(DATA!$F$6,$AF$10+27*AH$10,$AF761,1,1)/$AG761,0)</f>
        <v>0</v>
      </c>
      <c r="AI761" s="190">
        <f ca="1">IF($AG761&gt;0,OFFSET(DATA!$F$6,$AF$10+27*AI$10,$AF761,1,1)/$AG761,0)</f>
        <v>0</v>
      </c>
      <c r="AJ761" s="190">
        <f ca="1">IF($AG761&gt;0,OFFSET(DATA!$F$6,$AF$10+27*AJ$10,$AF761,1,1)/$AG761,0)</f>
        <v>0</v>
      </c>
      <c r="AK761" s="190">
        <f ca="1">IF($AG761&gt;0,OFFSET(DATA!$F$6,$AF$10+27*AK$10,$AF761,1,1)/$AG761,0)</f>
        <v>0</v>
      </c>
      <c r="AL761" s="190">
        <f ca="1">IF($AG761&gt;0,OFFSET(DATA!$F$6,$AF$10+27*AL$10,$AF761,1,1)/$AG761,0)</f>
        <v>0</v>
      </c>
      <c r="AM761" s="190">
        <f ca="1">IF($AG761&gt;0,OFFSET(DATA!$F$6,$AF$10+27*AM$10,$AF761,1,1)/$AG761,0)</f>
        <v>0</v>
      </c>
      <c r="AN761" s="166">
        <f ca="1">OFFSET(DATA!$F$6,$AF$10+27*AN$10,$AF761,1,1)</f>
        <v>0</v>
      </c>
      <c r="AO761" s="166">
        <f t="shared" ca="1" si="23"/>
        <v>0</v>
      </c>
      <c r="AQ761" s="96">
        <f ca="1">OFFSET(DATA!$F$6,25,$AF761,1,1)</f>
        <v>0</v>
      </c>
      <c r="AR761" s="190">
        <f ca="1">IF($AQ761&gt;0,OFFSET(DATA!$F$6,25+27*AR$10,$AF761,1,1)/$AQ761,0)</f>
        <v>0</v>
      </c>
      <c r="AS761" s="190">
        <f ca="1">IF($AQ761&gt;0,OFFSET(DATA!$F$6,25+27*AS$10,$AF761,1,1)/$AQ761,0)</f>
        <v>0</v>
      </c>
      <c r="AT761" s="190">
        <f ca="1">IF($AQ761&gt;0,OFFSET(DATA!$F$6,25+27*AT$10,$AF761,1,1)/$AQ761,0)</f>
        <v>0</v>
      </c>
      <c r="AU761" s="190">
        <f ca="1">IF($AQ761&gt;0,OFFSET(DATA!$F$6,25+27*AU$10,$AF761,1,1)/$AQ761,0)</f>
        <v>0</v>
      </c>
      <c r="AV761" s="190">
        <f ca="1">IF($AQ761&gt;0,OFFSET(DATA!$F$6,25+27*AV$10,$AF761,1,1)/$AQ761,0)</f>
        <v>0</v>
      </c>
      <c r="AW761" s="190">
        <f ca="1">IF($AQ761&gt;0,OFFSET(DATA!$F$6,25+27*AW$10,$AF761,1,1)/$AQ761,0)</f>
        <v>0</v>
      </c>
      <c r="AZ761" s="166">
        <f t="shared" ca="1" si="24"/>
        <v>1</v>
      </c>
      <c r="BA761" s="190">
        <f ca="1">IF($AG761&gt;0,OFFSET(DATA!$F$6,BA$10+27*(7-$AE$8),$AF761,1,1)/OFFSET(DATA!$F$6,BA$10,$AF761,1,1),0)</f>
        <v>0</v>
      </c>
      <c r="BB761" s="190">
        <f ca="1">IF($AG761&gt;0,OFFSET(DATA!$F$6,BB$10+27*(7-$AE$8),$AF761,1,1)/OFFSET(DATA!$F$6,BB$10,$AF761,1,1),0)</f>
        <v>0</v>
      </c>
      <c r="BC761" s="190">
        <f ca="1">IF($AG761&gt;0,OFFSET(DATA!$F$6,BC$10+27*(7-$AE$8),$AF761,1,1)/OFFSET(DATA!$F$6,BC$10,$AF761,1,1),0)</f>
        <v>0</v>
      </c>
      <c r="BD761" s="190">
        <f ca="1">IF($AG761&gt;0,OFFSET(DATA!$F$6,BD$10+27*(7-$AE$8),$AF761,1,1)/OFFSET(DATA!$F$6,BD$10,$AF761,1,1),0)</f>
        <v>0</v>
      </c>
      <c r="BE761" s="190">
        <f ca="1">IF($AG761&gt;0,OFFSET(DATA!$F$6,BE$10+27*(7-$AE$8),$AF761,1,1)/OFFSET(DATA!$F$6,BE$10,$AF761,1,1),0)</f>
        <v>0</v>
      </c>
      <c r="BF761" s="190">
        <f ca="1">IF($AG761&gt;0,OFFSET(DATA!$F$6,BF$10+27*(7-$AE$8),$AF761,1,1)/OFFSET(DATA!$F$6,BF$10,$AF761,1,1),0)</f>
        <v>0</v>
      </c>
      <c r="BG761" s="190">
        <f ca="1">IF($AG761&gt;0,OFFSET(DATA!$F$6,BG$10+27*(7-$AE$8),$AF761,1,1)/OFFSET(DATA!$F$6,BG$10,$AF761,1,1),0)</f>
        <v>0</v>
      </c>
      <c r="BH761" s="190">
        <f ca="1">IF($AG761&gt;0,OFFSET(DATA!$F$6,BH$10+27*(7-$AE$8),$AF761,1,1)/OFFSET(DATA!$F$6,BH$10,$AF761,1,1),0)</f>
        <v>0</v>
      </c>
      <c r="BI761" s="190">
        <f ca="1">IF($AG761&gt;0,OFFSET(DATA!$F$6,BI$10+27*(7-$AE$8),$AF761,1,1)/OFFSET(DATA!$F$6,BI$10,$AF761,1,1),0)</f>
        <v>0</v>
      </c>
      <c r="BJ761" s="190">
        <f ca="1">IF($AG761&gt;0,OFFSET(DATA!$F$6,BJ$10+27*(7-$AE$8),$AF761,1,1)/OFFSET(DATA!$F$6,BJ$10,$AF761,1,1),0)</f>
        <v>0</v>
      </c>
      <c r="BK761" s="190">
        <f ca="1">IF($AG761&gt;0,OFFSET(DATA!$F$6,BK$10+27*(7-$AE$8),$AF761,1,1)/OFFSET(DATA!$F$6,BK$10,$AF761,1,1),0)</f>
        <v>0</v>
      </c>
      <c r="BL761" s="190">
        <f ca="1">IF($AG761&gt;0,OFFSET(DATA!$F$6,BL$10+27*(7-$AE$8),$AF761,1,1)/OFFSET(DATA!$F$6,BL$10,$AF761,1,1),0)</f>
        <v>0</v>
      </c>
      <c r="BM761" s="190">
        <f ca="1">IF($AG761&gt;0,OFFSET(DATA!$F$6,BM$10+27*(7-$AE$8),$AF761,1,1)/OFFSET(DATA!$F$6,BM$10,$AF761,1,1),0)</f>
        <v>0</v>
      </c>
      <c r="BN761" s="190">
        <f ca="1">IF($AG761&gt;0,OFFSET(DATA!$F$6,BN$10+27*(7-$AE$8),$AF761,1,1)/OFFSET(DATA!$F$6,BN$10,$AF761,1,1),0)</f>
        <v>0</v>
      </c>
      <c r="BO761" s="190">
        <f ca="1">IF($AG761&gt;0,OFFSET(DATA!$F$6,BO$10+27*(7-$AE$8),$AF761,1,1)/OFFSET(DATA!$F$6,BO$10,$AF761,1,1),0)</f>
        <v>0</v>
      </c>
      <c r="BP761" s="190">
        <f ca="1">IF($AG761&gt;0,OFFSET(DATA!$F$6,BP$10+27*(7-$AE$8),$AF761,1,1)/OFFSET(DATA!$F$6,BP$10,$AF761,1,1),0)</f>
        <v>0</v>
      </c>
      <c r="BQ761" s="190">
        <f ca="1">IF($AG761&gt;0,OFFSET(DATA!$F$6,BQ$10+27*(7-$AE$8),$AF761,1,1)/OFFSET(DATA!$F$6,BQ$10,$AF761,1,1),0)</f>
        <v>0</v>
      </c>
      <c r="BR761" s="190">
        <f ca="1">IF($AG761&gt;0,OFFSET(DATA!$F$6,BR$10+27*(7-$AE$8),$AF761,1,1)/OFFSET(DATA!$F$6,BR$10,$AF761,1,1),0)</f>
        <v>0</v>
      </c>
      <c r="BS761" s="190">
        <f ca="1">IF($AG761&gt;0,OFFSET(DATA!$F$6,BS$10+27*(7-$AE$8),$AF761,1,1)/OFFSET(DATA!$F$6,BS$10,$AF761,1,1),0)</f>
        <v>0</v>
      </c>
      <c r="BT761" s="190">
        <f ca="1">IF($AG761&gt;0,OFFSET(DATA!$F$6,BT$10+27*(7-$AE$8),$AF761,1,1)/OFFSET(DATA!$F$6,BT$10,$AF761,1,1),0)</f>
        <v>0</v>
      </c>
      <c r="BU761" s="190">
        <f ca="1">IF($AG761&gt;0,OFFSET(DATA!$F$6,BU$10+27*(7-$AE$8),$AF761,1,1)/OFFSET(DATA!$F$6,BU$10,$AF761,1,1),0)</f>
        <v>0</v>
      </c>
      <c r="BV761" s="190">
        <f ca="1">IF($AG761&gt;0,OFFSET(DATA!$F$6,BV$10+27*(7-$AE$8),$AF761,1,1)/OFFSET(DATA!$F$6,BV$10,$AF761,1,1),0)</f>
        <v>0</v>
      </c>
      <c r="BW761" s="190">
        <f ca="1">IF($AG761&gt;0,OFFSET(DATA!$F$6,BW$10+27*(7-$AE$8),$AF761,1,1)/OFFSET(DATA!$F$6,BW$10,$AF761,1,1),0)</f>
        <v>0</v>
      </c>
      <c r="BX761" s="190">
        <f ca="1">IF($AG761&gt;0,OFFSET(DATA!$F$6,BX$10+27*(7-$AE$8),$AF761,1,1)/OFFSET(DATA!$F$6,BX$10,$AF761,1,1),0)</f>
        <v>0</v>
      </c>
    </row>
    <row r="762" spans="32:76" x14ac:dyDescent="0.2">
      <c r="AF762" s="166">
        <v>751</v>
      </c>
      <c r="AG762" s="96">
        <f ca="1">OFFSET(DATA!$F$6,$AF$10,$AF762,1,1)</f>
        <v>0</v>
      </c>
      <c r="AH762" s="190">
        <f ca="1">IF($AG762&gt;0,OFFSET(DATA!$F$6,$AF$10+27*AH$10,$AF762,1,1)/$AG762,0)</f>
        <v>0</v>
      </c>
      <c r="AI762" s="190">
        <f ca="1">IF($AG762&gt;0,OFFSET(DATA!$F$6,$AF$10+27*AI$10,$AF762,1,1)/$AG762,0)</f>
        <v>0</v>
      </c>
      <c r="AJ762" s="190">
        <f ca="1">IF($AG762&gt;0,OFFSET(DATA!$F$6,$AF$10+27*AJ$10,$AF762,1,1)/$AG762,0)</f>
        <v>0</v>
      </c>
      <c r="AK762" s="190">
        <f ca="1">IF($AG762&gt;0,OFFSET(DATA!$F$6,$AF$10+27*AK$10,$AF762,1,1)/$AG762,0)</f>
        <v>0</v>
      </c>
      <c r="AL762" s="190">
        <f ca="1">IF($AG762&gt;0,OFFSET(DATA!$F$6,$AF$10+27*AL$10,$AF762,1,1)/$AG762,0)</f>
        <v>0</v>
      </c>
      <c r="AM762" s="190">
        <f ca="1">IF($AG762&gt;0,OFFSET(DATA!$F$6,$AF$10+27*AM$10,$AF762,1,1)/$AG762,0)</f>
        <v>0</v>
      </c>
      <c r="AN762" s="166">
        <f ca="1">OFFSET(DATA!$F$6,$AF$10+27*AN$10,$AF762,1,1)</f>
        <v>0</v>
      </c>
      <c r="AO762" s="166">
        <f t="shared" ca="1" si="23"/>
        <v>0</v>
      </c>
      <c r="AQ762" s="96">
        <f ca="1">OFFSET(DATA!$F$6,25,$AF762,1,1)</f>
        <v>0</v>
      </c>
      <c r="AR762" s="190">
        <f ca="1">IF($AQ762&gt;0,OFFSET(DATA!$F$6,25+27*AR$10,$AF762,1,1)/$AQ762,0)</f>
        <v>0</v>
      </c>
      <c r="AS762" s="190">
        <f ca="1">IF($AQ762&gt;0,OFFSET(DATA!$F$6,25+27*AS$10,$AF762,1,1)/$AQ762,0)</f>
        <v>0</v>
      </c>
      <c r="AT762" s="190">
        <f ca="1">IF($AQ762&gt;0,OFFSET(DATA!$F$6,25+27*AT$10,$AF762,1,1)/$AQ762,0)</f>
        <v>0</v>
      </c>
      <c r="AU762" s="190">
        <f ca="1">IF($AQ762&gt;0,OFFSET(DATA!$F$6,25+27*AU$10,$AF762,1,1)/$AQ762,0)</f>
        <v>0</v>
      </c>
      <c r="AV762" s="190">
        <f ca="1">IF($AQ762&gt;0,OFFSET(DATA!$F$6,25+27*AV$10,$AF762,1,1)/$AQ762,0)</f>
        <v>0</v>
      </c>
      <c r="AW762" s="190">
        <f ca="1">IF($AQ762&gt;0,OFFSET(DATA!$F$6,25+27*AW$10,$AF762,1,1)/$AQ762,0)</f>
        <v>0</v>
      </c>
      <c r="AZ762" s="166">
        <f t="shared" ca="1" si="24"/>
        <v>1</v>
      </c>
      <c r="BA762" s="190">
        <f ca="1">IF($AG762&gt;0,OFFSET(DATA!$F$6,BA$10+27*(7-$AE$8),$AF762,1,1)/OFFSET(DATA!$F$6,BA$10,$AF762,1,1),0)</f>
        <v>0</v>
      </c>
      <c r="BB762" s="190">
        <f ca="1">IF($AG762&gt;0,OFFSET(DATA!$F$6,BB$10+27*(7-$AE$8),$AF762,1,1)/OFFSET(DATA!$F$6,BB$10,$AF762,1,1),0)</f>
        <v>0</v>
      </c>
      <c r="BC762" s="190">
        <f ca="1">IF($AG762&gt;0,OFFSET(DATA!$F$6,BC$10+27*(7-$AE$8),$AF762,1,1)/OFFSET(DATA!$F$6,BC$10,$AF762,1,1),0)</f>
        <v>0</v>
      </c>
      <c r="BD762" s="190">
        <f ca="1">IF($AG762&gt;0,OFFSET(DATA!$F$6,BD$10+27*(7-$AE$8),$AF762,1,1)/OFFSET(DATA!$F$6,BD$10,$AF762,1,1),0)</f>
        <v>0</v>
      </c>
      <c r="BE762" s="190">
        <f ca="1">IF($AG762&gt;0,OFFSET(DATA!$F$6,BE$10+27*(7-$AE$8),$AF762,1,1)/OFFSET(DATA!$F$6,BE$10,$AF762,1,1),0)</f>
        <v>0</v>
      </c>
      <c r="BF762" s="190">
        <f ca="1">IF($AG762&gt;0,OFFSET(DATA!$F$6,BF$10+27*(7-$AE$8),$AF762,1,1)/OFFSET(DATA!$F$6,BF$10,$AF762,1,1),0)</f>
        <v>0</v>
      </c>
      <c r="BG762" s="190">
        <f ca="1">IF($AG762&gt;0,OFFSET(DATA!$F$6,BG$10+27*(7-$AE$8),$AF762,1,1)/OFFSET(DATA!$F$6,BG$10,$AF762,1,1),0)</f>
        <v>0</v>
      </c>
      <c r="BH762" s="190">
        <f ca="1">IF($AG762&gt;0,OFFSET(DATA!$F$6,BH$10+27*(7-$AE$8),$AF762,1,1)/OFFSET(DATA!$F$6,BH$10,$AF762,1,1),0)</f>
        <v>0</v>
      </c>
      <c r="BI762" s="190">
        <f ca="1">IF($AG762&gt;0,OFFSET(DATA!$F$6,BI$10+27*(7-$AE$8),$AF762,1,1)/OFFSET(DATA!$F$6,BI$10,$AF762,1,1),0)</f>
        <v>0</v>
      </c>
      <c r="BJ762" s="190">
        <f ca="1">IF($AG762&gt;0,OFFSET(DATA!$F$6,BJ$10+27*(7-$AE$8),$AF762,1,1)/OFFSET(DATA!$F$6,BJ$10,$AF762,1,1),0)</f>
        <v>0</v>
      </c>
      <c r="BK762" s="190">
        <f ca="1">IF($AG762&gt;0,OFFSET(DATA!$F$6,BK$10+27*(7-$AE$8),$AF762,1,1)/OFFSET(DATA!$F$6,BK$10,$AF762,1,1),0)</f>
        <v>0</v>
      </c>
      <c r="BL762" s="190">
        <f ca="1">IF($AG762&gt;0,OFFSET(DATA!$F$6,BL$10+27*(7-$AE$8),$AF762,1,1)/OFFSET(DATA!$F$6,BL$10,$AF762,1,1),0)</f>
        <v>0</v>
      </c>
      <c r="BM762" s="190">
        <f ca="1">IF($AG762&gt;0,OFFSET(DATA!$F$6,BM$10+27*(7-$AE$8),$AF762,1,1)/OFFSET(DATA!$F$6,BM$10,$AF762,1,1),0)</f>
        <v>0</v>
      </c>
      <c r="BN762" s="190">
        <f ca="1">IF($AG762&gt;0,OFFSET(DATA!$F$6,BN$10+27*(7-$AE$8),$AF762,1,1)/OFFSET(DATA!$F$6,BN$10,$AF762,1,1),0)</f>
        <v>0</v>
      </c>
      <c r="BO762" s="190">
        <f ca="1">IF($AG762&gt;0,OFFSET(DATA!$F$6,BO$10+27*(7-$AE$8),$AF762,1,1)/OFFSET(DATA!$F$6,BO$10,$AF762,1,1),0)</f>
        <v>0</v>
      </c>
      <c r="BP762" s="190">
        <f ca="1">IF($AG762&gt;0,OFFSET(DATA!$F$6,BP$10+27*(7-$AE$8),$AF762,1,1)/OFFSET(DATA!$F$6,BP$10,$AF762,1,1),0)</f>
        <v>0</v>
      </c>
      <c r="BQ762" s="190">
        <f ca="1">IF($AG762&gt;0,OFFSET(DATA!$F$6,BQ$10+27*(7-$AE$8),$AF762,1,1)/OFFSET(DATA!$F$6,BQ$10,$AF762,1,1),0)</f>
        <v>0</v>
      </c>
      <c r="BR762" s="190">
        <f ca="1">IF($AG762&gt;0,OFFSET(DATA!$F$6,BR$10+27*(7-$AE$8),$AF762,1,1)/OFFSET(DATA!$F$6,BR$10,$AF762,1,1),0)</f>
        <v>0</v>
      </c>
      <c r="BS762" s="190">
        <f ca="1">IF($AG762&gt;0,OFFSET(DATA!$F$6,BS$10+27*(7-$AE$8),$AF762,1,1)/OFFSET(DATA!$F$6,BS$10,$AF762,1,1),0)</f>
        <v>0</v>
      </c>
      <c r="BT762" s="190">
        <f ca="1">IF($AG762&gt;0,OFFSET(DATA!$F$6,BT$10+27*(7-$AE$8),$AF762,1,1)/OFFSET(DATA!$F$6,BT$10,$AF762,1,1),0)</f>
        <v>0</v>
      </c>
      <c r="BU762" s="190">
        <f ca="1">IF($AG762&gt;0,OFFSET(DATA!$F$6,BU$10+27*(7-$AE$8),$AF762,1,1)/OFFSET(DATA!$F$6,BU$10,$AF762,1,1),0)</f>
        <v>0</v>
      </c>
      <c r="BV762" s="190">
        <f ca="1">IF($AG762&gt;0,OFFSET(DATA!$F$6,BV$10+27*(7-$AE$8),$AF762,1,1)/OFFSET(DATA!$F$6,BV$10,$AF762,1,1),0)</f>
        <v>0</v>
      </c>
      <c r="BW762" s="190">
        <f ca="1">IF($AG762&gt;0,OFFSET(DATA!$F$6,BW$10+27*(7-$AE$8),$AF762,1,1)/OFFSET(DATA!$F$6,BW$10,$AF762,1,1),0)</f>
        <v>0</v>
      </c>
      <c r="BX762" s="190">
        <f ca="1">IF($AG762&gt;0,OFFSET(DATA!$F$6,BX$10+27*(7-$AE$8),$AF762,1,1)/OFFSET(DATA!$F$6,BX$10,$AF762,1,1),0)</f>
        <v>0</v>
      </c>
    </row>
    <row r="763" spans="32:76" x14ac:dyDescent="0.2">
      <c r="AF763" s="166">
        <v>752</v>
      </c>
      <c r="AG763" s="96">
        <f ca="1">OFFSET(DATA!$F$6,$AF$10,$AF763,1,1)</f>
        <v>0</v>
      </c>
      <c r="AH763" s="190">
        <f ca="1">IF($AG763&gt;0,OFFSET(DATA!$F$6,$AF$10+27*AH$10,$AF763,1,1)/$AG763,0)</f>
        <v>0</v>
      </c>
      <c r="AI763" s="190">
        <f ca="1">IF($AG763&gt;0,OFFSET(DATA!$F$6,$AF$10+27*AI$10,$AF763,1,1)/$AG763,0)</f>
        <v>0</v>
      </c>
      <c r="AJ763" s="190">
        <f ca="1">IF($AG763&gt;0,OFFSET(DATA!$F$6,$AF$10+27*AJ$10,$AF763,1,1)/$AG763,0)</f>
        <v>0</v>
      </c>
      <c r="AK763" s="190">
        <f ca="1">IF($AG763&gt;0,OFFSET(DATA!$F$6,$AF$10+27*AK$10,$AF763,1,1)/$AG763,0)</f>
        <v>0</v>
      </c>
      <c r="AL763" s="190">
        <f ca="1">IF($AG763&gt;0,OFFSET(DATA!$F$6,$AF$10+27*AL$10,$AF763,1,1)/$AG763,0)</f>
        <v>0</v>
      </c>
      <c r="AM763" s="190">
        <f ca="1">IF($AG763&gt;0,OFFSET(DATA!$F$6,$AF$10+27*AM$10,$AF763,1,1)/$AG763,0)</f>
        <v>0</v>
      </c>
      <c r="AN763" s="166">
        <f ca="1">OFFSET(DATA!$F$6,$AF$10+27*AN$10,$AF763,1,1)</f>
        <v>0</v>
      </c>
      <c r="AO763" s="166">
        <f t="shared" ca="1" si="23"/>
        <v>0</v>
      </c>
      <c r="AQ763" s="96">
        <f ca="1">OFFSET(DATA!$F$6,25,$AF763,1,1)</f>
        <v>0</v>
      </c>
      <c r="AR763" s="190">
        <f ca="1">IF($AQ763&gt;0,OFFSET(DATA!$F$6,25+27*AR$10,$AF763,1,1)/$AQ763,0)</f>
        <v>0</v>
      </c>
      <c r="AS763" s="190">
        <f ca="1">IF($AQ763&gt;0,OFFSET(DATA!$F$6,25+27*AS$10,$AF763,1,1)/$AQ763,0)</f>
        <v>0</v>
      </c>
      <c r="AT763" s="190">
        <f ca="1">IF($AQ763&gt;0,OFFSET(DATA!$F$6,25+27*AT$10,$AF763,1,1)/$AQ763,0)</f>
        <v>0</v>
      </c>
      <c r="AU763" s="190">
        <f ca="1">IF($AQ763&gt;0,OFFSET(DATA!$F$6,25+27*AU$10,$AF763,1,1)/$AQ763,0)</f>
        <v>0</v>
      </c>
      <c r="AV763" s="190">
        <f ca="1">IF($AQ763&gt;0,OFFSET(DATA!$F$6,25+27*AV$10,$AF763,1,1)/$AQ763,0)</f>
        <v>0</v>
      </c>
      <c r="AW763" s="190">
        <f ca="1">IF($AQ763&gt;0,OFFSET(DATA!$F$6,25+27*AW$10,$AF763,1,1)/$AQ763,0)</f>
        <v>0</v>
      </c>
      <c r="AZ763" s="166">
        <f t="shared" ca="1" si="24"/>
        <v>1</v>
      </c>
      <c r="BA763" s="190">
        <f ca="1">IF($AG763&gt;0,OFFSET(DATA!$F$6,BA$10+27*(7-$AE$8),$AF763,1,1)/OFFSET(DATA!$F$6,BA$10,$AF763,1,1),0)</f>
        <v>0</v>
      </c>
      <c r="BB763" s="190">
        <f ca="1">IF($AG763&gt;0,OFFSET(DATA!$F$6,BB$10+27*(7-$AE$8),$AF763,1,1)/OFFSET(DATA!$F$6,BB$10,$AF763,1,1),0)</f>
        <v>0</v>
      </c>
      <c r="BC763" s="190">
        <f ca="1">IF($AG763&gt;0,OFFSET(DATA!$F$6,BC$10+27*(7-$AE$8),$AF763,1,1)/OFFSET(DATA!$F$6,BC$10,$AF763,1,1),0)</f>
        <v>0</v>
      </c>
      <c r="BD763" s="190">
        <f ca="1">IF($AG763&gt;0,OFFSET(DATA!$F$6,BD$10+27*(7-$AE$8),$AF763,1,1)/OFFSET(DATA!$F$6,BD$10,$AF763,1,1),0)</f>
        <v>0</v>
      </c>
      <c r="BE763" s="190">
        <f ca="1">IF($AG763&gt;0,OFFSET(DATA!$F$6,BE$10+27*(7-$AE$8),$AF763,1,1)/OFFSET(DATA!$F$6,BE$10,$AF763,1,1),0)</f>
        <v>0</v>
      </c>
      <c r="BF763" s="190">
        <f ca="1">IF($AG763&gt;0,OFFSET(DATA!$F$6,BF$10+27*(7-$AE$8),$AF763,1,1)/OFFSET(DATA!$F$6,BF$10,$AF763,1,1),0)</f>
        <v>0</v>
      </c>
      <c r="BG763" s="190">
        <f ca="1">IF($AG763&gt;0,OFFSET(DATA!$F$6,BG$10+27*(7-$AE$8),$AF763,1,1)/OFFSET(DATA!$F$6,BG$10,$AF763,1,1),0)</f>
        <v>0</v>
      </c>
      <c r="BH763" s="190">
        <f ca="1">IF($AG763&gt;0,OFFSET(DATA!$F$6,BH$10+27*(7-$AE$8),$AF763,1,1)/OFFSET(DATA!$F$6,BH$10,$AF763,1,1),0)</f>
        <v>0</v>
      </c>
      <c r="BI763" s="190">
        <f ca="1">IF($AG763&gt;0,OFFSET(DATA!$F$6,BI$10+27*(7-$AE$8),$AF763,1,1)/OFFSET(DATA!$F$6,BI$10,$AF763,1,1),0)</f>
        <v>0</v>
      </c>
      <c r="BJ763" s="190">
        <f ca="1">IF($AG763&gt;0,OFFSET(DATA!$F$6,BJ$10+27*(7-$AE$8),$AF763,1,1)/OFFSET(DATA!$F$6,BJ$10,$AF763,1,1),0)</f>
        <v>0</v>
      </c>
      <c r="BK763" s="190">
        <f ca="1">IF($AG763&gt;0,OFFSET(DATA!$F$6,BK$10+27*(7-$AE$8),$AF763,1,1)/OFFSET(DATA!$F$6,BK$10,$AF763,1,1),0)</f>
        <v>0</v>
      </c>
      <c r="BL763" s="190">
        <f ca="1">IF($AG763&gt;0,OFFSET(DATA!$F$6,BL$10+27*(7-$AE$8),$AF763,1,1)/OFFSET(DATA!$F$6,BL$10,$AF763,1,1),0)</f>
        <v>0</v>
      </c>
      <c r="BM763" s="190">
        <f ca="1">IF($AG763&gt;0,OFFSET(DATA!$F$6,BM$10+27*(7-$AE$8),$AF763,1,1)/OFFSET(DATA!$F$6,BM$10,$AF763,1,1),0)</f>
        <v>0</v>
      </c>
      <c r="BN763" s="190">
        <f ca="1">IF($AG763&gt;0,OFFSET(DATA!$F$6,BN$10+27*(7-$AE$8),$AF763,1,1)/OFFSET(DATA!$F$6,BN$10,$AF763,1,1),0)</f>
        <v>0</v>
      </c>
      <c r="BO763" s="190">
        <f ca="1">IF($AG763&gt;0,OFFSET(DATA!$F$6,BO$10+27*(7-$AE$8),$AF763,1,1)/OFFSET(DATA!$F$6,BO$10,$AF763,1,1),0)</f>
        <v>0</v>
      </c>
      <c r="BP763" s="190">
        <f ca="1">IF($AG763&gt;0,OFFSET(DATA!$F$6,BP$10+27*(7-$AE$8),$AF763,1,1)/OFFSET(DATA!$F$6,BP$10,$AF763,1,1),0)</f>
        <v>0</v>
      </c>
      <c r="BQ763" s="190">
        <f ca="1">IF($AG763&gt;0,OFFSET(DATA!$F$6,BQ$10+27*(7-$AE$8),$AF763,1,1)/OFFSET(DATA!$F$6,BQ$10,$AF763,1,1),0)</f>
        <v>0</v>
      </c>
      <c r="BR763" s="190">
        <f ca="1">IF($AG763&gt;0,OFFSET(DATA!$F$6,BR$10+27*(7-$AE$8),$AF763,1,1)/OFFSET(DATA!$F$6,BR$10,$AF763,1,1),0)</f>
        <v>0</v>
      </c>
      <c r="BS763" s="190">
        <f ca="1">IF($AG763&gt;0,OFFSET(DATA!$F$6,BS$10+27*(7-$AE$8),$AF763,1,1)/OFFSET(DATA!$F$6,BS$10,$AF763,1,1),0)</f>
        <v>0</v>
      </c>
      <c r="BT763" s="190">
        <f ca="1">IF($AG763&gt;0,OFFSET(DATA!$F$6,BT$10+27*(7-$AE$8),$AF763,1,1)/OFFSET(DATA!$F$6,BT$10,$AF763,1,1),0)</f>
        <v>0</v>
      </c>
      <c r="BU763" s="190">
        <f ca="1">IF($AG763&gt;0,OFFSET(DATA!$F$6,BU$10+27*(7-$AE$8),$AF763,1,1)/OFFSET(DATA!$F$6,BU$10,$AF763,1,1),0)</f>
        <v>0</v>
      </c>
      <c r="BV763" s="190">
        <f ca="1">IF($AG763&gt;0,OFFSET(DATA!$F$6,BV$10+27*(7-$AE$8),$AF763,1,1)/OFFSET(DATA!$F$6,BV$10,$AF763,1,1),0)</f>
        <v>0</v>
      </c>
      <c r="BW763" s="190">
        <f ca="1">IF($AG763&gt;0,OFFSET(DATA!$F$6,BW$10+27*(7-$AE$8),$AF763,1,1)/OFFSET(DATA!$F$6,BW$10,$AF763,1,1),0)</f>
        <v>0</v>
      </c>
      <c r="BX763" s="190">
        <f ca="1">IF($AG763&gt;0,OFFSET(DATA!$F$6,BX$10+27*(7-$AE$8),$AF763,1,1)/OFFSET(DATA!$F$6,BX$10,$AF763,1,1),0)</f>
        <v>0</v>
      </c>
    </row>
    <row r="764" spans="32:76" x14ac:dyDescent="0.2">
      <c r="AF764" s="166">
        <v>753</v>
      </c>
      <c r="AG764" s="96">
        <f ca="1">OFFSET(DATA!$F$6,$AF$10,$AF764,1,1)</f>
        <v>0</v>
      </c>
      <c r="AH764" s="190">
        <f ca="1">IF($AG764&gt;0,OFFSET(DATA!$F$6,$AF$10+27*AH$10,$AF764,1,1)/$AG764,0)</f>
        <v>0</v>
      </c>
      <c r="AI764" s="190">
        <f ca="1">IF($AG764&gt;0,OFFSET(DATA!$F$6,$AF$10+27*AI$10,$AF764,1,1)/$AG764,0)</f>
        <v>0</v>
      </c>
      <c r="AJ764" s="190">
        <f ca="1">IF($AG764&gt;0,OFFSET(DATA!$F$6,$AF$10+27*AJ$10,$AF764,1,1)/$AG764,0)</f>
        <v>0</v>
      </c>
      <c r="AK764" s="190">
        <f ca="1">IF($AG764&gt;0,OFFSET(DATA!$F$6,$AF$10+27*AK$10,$AF764,1,1)/$AG764,0)</f>
        <v>0</v>
      </c>
      <c r="AL764" s="190">
        <f ca="1">IF($AG764&gt;0,OFFSET(DATA!$F$6,$AF$10+27*AL$10,$AF764,1,1)/$AG764,0)</f>
        <v>0</v>
      </c>
      <c r="AM764" s="190">
        <f ca="1">IF($AG764&gt;0,OFFSET(DATA!$F$6,$AF$10+27*AM$10,$AF764,1,1)/$AG764,0)</f>
        <v>0</v>
      </c>
      <c r="AN764" s="166">
        <f ca="1">OFFSET(DATA!$F$6,$AF$10+27*AN$10,$AF764,1,1)</f>
        <v>0</v>
      </c>
      <c r="AO764" s="166">
        <f t="shared" ca="1" si="23"/>
        <v>0</v>
      </c>
      <c r="AQ764" s="96">
        <f ca="1">OFFSET(DATA!$F$6,25,$AF764,1,1)</f>
        <v>0</v>
      </c>
      <c r="AR764" s="190">
        <f ca="1">IF($AQ764&gt;0,OFFSET(DATA!$F$6,25+27*AR$10,$AF764,1,1)/$AQ764,0)</f>
        <v>0</v>
      </c>
      <c r="AS764" s="190">
        <f ca="1">IF($AQ764&gt;0,OFFSET(DATA!$F$6,25+27*AS$10,$AF764,1,1)/$AQ764,0)</f>
        <v>0</v>
      </c>
      <c r="AT764" s="190">
        <f ca="1">IF($AQ764&gt;0,OFFSET(DATA!$F$6,25+27*AT$10,$AF764,1,1)/$AQ764,0)</f>
        <v>0</v>
      </c>
      <c r="AU764" s="190">
        <f ca="1">IF($AQ764&gt;0,OFFSET(DATA!$F$6,25+27*AU$10,$AF764,1,1)/$AQ764,0)</f>
        <v>0</v>
      </c>
      <c r="AV764" s="190">
        <f ca="1">IF($AQ764&gt;0,OFFSET(DATA!$F$6,25+27*AV$10,$AF764,1,1)/$AQ764,0)</f>
        <v>0</v>
      </c>
      <c r="AW764" s="190">
        <f ca="1">IF($AQ764&gt;0,OFFSET(DATA!$F$6,25+27*AW$10,$AF764,1,1)/$AQ764,0)</f>
        <v>0</v>
      </c>
      <c r="AZ764" s="166">
        <f t="shared" ca="1" si="24"/>
        <v>1</v>
      </c>
      <c r="BA764" s="190">
        <f ca="1">IF($AG764&gt;0,OFFSET(DATA!$F$6,BA$10+27*(7-$AE$8),$AF764,1,1)/OFFSET(DATA!$F$6,BA$10,$AF764,1,1),0)</f>
        <v>0</v>
      </c>
      <c r="BB764" s="190">
        <f ca="1">IF($AG764&gt;0,OFFSET(DATA!$F$6,BB$10+27*(7-$AE$8),$AF764,1,1)/OFFSET(DATA!$F$6,BB$10,$AF764,1,1),0)</f>
        <v>0</v>
      </c>
      <c r="BC764" s="190">
        <f ca="1">IF($AG764&gt;0,OFFSET(DATA!$F$6,BC$10+27*(7-$AE$8),$AF764,1,1)/OFFSET(DATA!$F$6,BC$10,$AF764,1,1),0)</f>
        <v>0</v>
      </c>
      <c r="BD764" s="190">
        <f ca="1">IF($AG764&gt;0,OFFSET(DATA!$F$6,BD$10+27*(7-$AE$8),$AF764,1,1)/OFFSET(DATA!$F$6,BD$10,$AF764,1,1),0)</f>
        <v>0</v>
      </c>
      <c r="BE764" s="190">
        <f ca="1">IF($AG764&gt;0,OFFSET(DATA!$F$6,BE$10+27*(7-$AE$8),$AF764,1,1)/OFFSET(DATA!$F$6,BE$10,$AF764,1,1),0)</f>
        <v>0</v>
      </c>
      <c r="BF764" s="190">
        <f ca="1">IF($AG764&gt;0,OFFSET(DATA!$F$6,BF$10+27*(7-$AE$8),$AF764,1,1)/OFFSET(DATA!$F$6,BF$10,$AF764,1,1),0)</f>
        <v>0</v>
      </c>
      <c r="BG764" s="190">
        <f ca="1">IF($AG764&gt;0,OFFSET(DATA!$F$6,BG$10+27*(7-$AE$8),$AF764,1,1)/OFFSET(DATA!$F$6,BG$10,$AF764,1,1),0)</f>
        <v>0</v>
      </c>
      <c r="BH764" s="190">
        <f ca="1">IF($AG764&gt;0,OFFSET(DATA!$F$6,BH$10+27*(7-$AE$8),$AF764,1,1)/OFFSET(DATA!$F$6,BH$10,$AF764,1,1),0)</f>
        <v>0</v>
      </c>
      <c r="BI764" s="190">
        <f ca="1">IF($AG764&gt;0,OFFSET(DATA!$F$6,BI$10+27*(7-$AE$8),$AF764,1,1)/OFFSET(DATA!$F$6,BI$10,$AF764,1,1),0)</f>
        <v>0</v>
      </c>
      <c r="BJ764" s="190">
        <f ca="1">IF($AG764&gt;0,OFFSET(DATA!$F$6,BJ$10+27*(7-$AE$8),$AF764,1,1)/OFFSET(DATA!$F$6,BJ$10,$AF764,1,1),0)</f>
        <v>0</v>
      </c>
      <c r="BK764" s="190">
        <f ca="1">IF($AG764&gt;0,OFFSET(DATA!$F$6,BK$10+27*(7-$AE$8),$AF764,1,1)/OFFSET(DATA!$F$6,BK$10,$AF764,1,1),0)</f>
        <v>0</v>
      </c>
      <c r="BL764" s="190">
        <f ca="1">IF($AG764&gt;0,OFFSET(DATA!$F$6,BL$10+27*(7-$AE$8),$AF764,1,1)/OFFSET(DATA!$F$6,BL$10,$AF764,1,1),0)</f>
        <v>0</v>
      </c>
      <c r="BM764" s="190">
        <f ca="1">IF($AG764&gt;0,OFFSET(DATA!$F$6,BM$10+27*(7-$AE$8),$AF764,1,1)/OFFSET(DATA!$F$6,BM$10,$AF764,1,1),0)</f>
        <v>0</v>
      </c>
      <c r="BN764" s="190">
        <f ca="1">IF($AG764&gt;0,OFFSET(DATA!$F$6,BN$10+27*(7-$AE$8),$AF764,1,1)/OFFSET(DATA!$F$6,BN$10,$AF764,1,1),0)</f>
        <v>0</v>
      </c>
      <c r="BO764" s="190">
        <f ca="1">IF($AG764&gt;0,OFFSET(DATA!$F$6,BO$10+27*(7-$AE$8),$AF764,1,1)/OFFSET(DATA!$F$6,BO$10,$AF764,1,1),0)</f>
        <v>0</v>
      </c>
      <c r="BP764" s="190">
        <f ca="1">IF($AG764&gt;0,OFFSET(DATA!$F$6,BP$10+27*(7-$AE$8),$AF764,1,1)/OFFSET(DATA!$F$6,BP$10,$AF764,1,1),0)</f>
        <v>0</v>
      </c>
      <c r="BQ764" s="190">
        <f ca="1">IF($AG764&gt;0,OFFSET(DATA!$F$6,BQ$10+27*(7-$AE$8),$AF764,1,1)/OFFSET(DATA!$F$6,BQ$10,$AF764,1,1),0)</f>
        <v>0</v>
      </c>
      <c r="BR764" s="190">
        <f ca="1">IF($AG764&gt;0,OFFSET(DATA!$F$6,BR$10+27*(7-$AE$8),$AF764,1,1)/OFFSET(DATA!$F$6,BR$10,$AF764,1,1),0)</f>
        <v>0</v>
      </c>
      <c r="BS764" s="190">
        <f ca="1">IF($AG764&gt;0,OFFSET(DATA!$F$6,BS$10+27*(7-$AE$8),$AF764,1,1)/OFFSET(DATA!$F$6,BS$10,$AF764,1,1),0)</f>
        <v>0</v>
      </c>
      <c r="BT764" s="190">
        <f ca="1">IF($AG764&gt;0,OFFSET(DATA!$F$6,BT$10+27*(7-$AE$8),$AF764,1,1)/OFFSET(DATA!$F$6,BT$10,$AF764,1,1),0)</f>
        <v>0</v>
      </c>
      <c r="BU764" s="190">
        <f ca="1">IF($AG764&gt;0,OFFSET(DATA!$F$6,BU$10+27*(7-$AE$8),$AF764,1,1)/OFFSET(DATA!$F$6,BU$10,$AF764,1,1),0)</f>
        <v>0</v>
      </c>
      <c r="BV764" s="190">
        <f ca="1">IF($AG764&gt;0,OFFSET(DATA!$F$6,BV$10+27*(7-$AE$8),$AF764,1,1)/OFFSET(DATA!$F$6,BV$10,$AF764,1,1),0)</f>
        <v>0</v>
      </c>
      <c r="BW764" s="190">
        <f ca="1">IF($AG764&gt;0,OFFSET(DATA!$F$6,BW$10+27*(7-$AE$8),$AF764,1,1)/OFFSET(DATA!$F$6,BW$10,$AF764,1,1),0)</f>
        <v>0</v>
      </c>
      <c r="BX764" s="190">
        <f ca="1">IF($AG764&gt;0,OFFSET(DATA!$F$6,BX$10+27*(7-$AE$8),$AF764,1,1)/OFFSET(DATA!$F$6,BX$10,$AF764,1,1),0)</f>
        <v>0</v>
      </c>
    </row>
    <row r="765" spans="32:76" x14ac:dyDescent="0.2">
      <c r="AF765" s="166">
        <v>754</v>
      </c>
      <c r="AG765" s="96">
        <f ca="1">OFFSET(DATA!$F$6,$AF$10,$AF765,1,1)</f>
        <v>0</v>
      </c>
      <c r="AH765" s="190">
        <f ca="1">IF($AG765&gt;0,OFFSET(DATA!$F$6,$AF$10+27*AH$10,$AF765,1,1)/$AG765,0)</f>
        <v>0</v>
      </c>
      <c r="AI765" s="190">
        <f ca="1">IF($AG765&gt;0,OFFSET(DATA!$F$6,$AF$10+27*AI$10,$AF765,1,1)/$AG765,0)</f>
        <v>0</v>
      </c>
      <c r="AJ765" s="190">
        <f ca="1">IF($AG765&gt;0,OFFSET(DATA!$F$6,$AF$10+27*AJ$10,$AF765,1,1)/$AG765,0)</f>
        <v>0</v>
      </c>
      <c r="AK765" s="190">
        <f ca="1">IF($AG765&gt;0,OFFSET(DATA!$F$6,$AF$10+27*AK$10,$AF765,1,1)/$AG765,0)</f>
        <v>0</v>
      </c>
      <c r="AL765" s="190">
        <f ca="1">IF($AG765&gt;0,OFFSET(DATA!$F$6,$AF$10+27*AL$10,$AF765,1,1)/$AG765,0)</f>
        <v>0</v>
      </c>
      <c r="AM765" s="190">
        <f ca="1">IF($AG765&gt;0,OFFSET(DATA!$F$6,$AF$10+27*AM$10,$AF765,1,1)/$AG765,0)</f>
        <v>0</v>
      </c>
      <c r="AN765" s="166">
        <f ca="1">OFFSET(DATA!$F$6,$AF$10+27*AN$10,$AF765,1,1)</f>
        <v>0</v>
      </c>
      <c r="AO765" s="166">
        <f t="shared" ca="1" si="23"/>
        <v>0</v>
      </c>
      <c r="AQ765" s="96">
        <f ca="1">OFFSET(DATA!$F$6,25,$AF765,1,1)</f>
        <v>0</v>
      </c>
      <c r="AR765" s="190">
        <f ca="1">IF($AQ765&gt;0,OFFSET(DATA!$F$6,25+27*AR$10,$AF765,1,1)/$AQ765,0)</f>
        <v>0</v>
      </c>
      <c r="AS765" s="190">
        <f ca="1">IF($AQ765&gt;0,OFFSET(DATA!$F$6,25+27*AS$10,$AF765,1,1)/$AQ765,0)</f>
        <v>0</v>
      </c>
      <c r="AT765" s="190">
        <f ca="1">IF($AQ765&gt;0,OFFSET(DATA!$F$6,25+27*AT$10,$AF765,1,1)/$AQ765,0)</f>
        <v>0</v>
      </c>
      <c r="AU765" s="190">
        <f ca="1">IF($AQ765&gt;0,OFFSET(DATA!$F$6,25+27*AU$10,$AF765,1,1)/$AQ765,0)</f>
        <v>0</v>
      </c>
      <c r="AV765" s="190">
        <f ca="1">IF($AQ765&gt;0,OFFSET(DATA!$F$6,25+27*AV$10,$AF765,1,1)/$AQ765,0)</f>
        <v>0</v>
      </c>
      <c r="AW765" s="190">
        <f ca="1">IF($AQ765&gt;0,OFFSET(DATA!$F$6,25+27*AW$10,$AF765,1,1)/$AQ765,0)</f>
        <v>0</v>
      </c>
      <c r="AZ765" s="166">
        <f t="shared" ca="1" si="24"/>
        <v>1</v>
      </c>
      <c r="BA765" s="190">
        <f ca="1">IF($AG765&gt;0,OFFSET(DATA!$F$6,BA$10+27*(7-$AE$8),$AF765,1,1)/OFFSET(DATA!$F$6,BA$10,$AF765,1,1),0)</f>
        <v>0</v>
      </c>
      <c r="BB765" s="190">
        <f ca="1">IF($AG765&gt;0,OFFSET(DATA!$F$6,BB$10+27*(7-$AE$8),$AF765,1,1)/OFFSET(DATA!$F$6,BB$10,$AF765,1,1),0)</f>
        <v>0</v>
      </c>
      <c r="BC765" s="190">
        <f ca="1">IF($AG765&gt;0,OFFSET(DATA!$F$6,BC$10+27*(7-$AE$8),$AF765,1,1)/OFFSET(DATA!$F$6,BC$10,$AF765,1,1),0)</f>
        <v>0</v>
      </c>
      <c r="BD765" s="190">
        <f ca="1">IF($AG765&gt;0,OFFSET(DATA!$F$6,BD$10+27*(7-$AE$8),$AF765,1,1)/OFFSET(DATA!$F$6,BD$10,$AF765,1,1),0)</f>
        <v>0</v>
      </c>
      <c r="BE765" s="190">
        <f ca="1">IF($AG765&gt;0,OFFSET(DATA!$F$6,BE$10+27*(7-$AE$8),$AF765,1,1)/OFFSET(DATA!$F$6,BE$10,$AF765,1,1),0)</f>
        <v>0</v>
      </c>
      <c r="BF765" s="190">
        <f ca="1">IF($AG765&gt;0,OFFSET(DATA!$F$6,BF$10+27*(7-$AE$8),$AF765,1,1)/OFFSET(DATA!$F$6,BF$10,$AF765,1,1),0)</f>
        <v>0</v>
      </c>
      <c r="BG765" s="190">
        <f ca="1">IF($AG765&gt;0,OFFSET(DATA!$F$6,BG$10+27*(7-$AE$8),$AF765,1,1)/OFFSET(DATA!$F$6,BG$10,$AF765,1,1),0)</f>
        <v>0</v>
      </c>
      <c r="BH765" s="190">
        <f ca="1">IF($AG765&gt;0,OFFSET(DATA!$F$6,BH$10+27*(7-$AE$8),$AF765,1,1)/OFFSET(DATA!$F$6,BH$10,$AF765,1,1),0)</f>
        <v>0</v>
      </c>
      <c r="BI765" s="190">
        <f ca="1">IF($AG765&gt;0,OFFSET(DATA!$F$6,BI$10+27*(7-$AE$8),$AF765,1,1)/OFFSET(DATA!$F$6,BI$10,$AF765,1,1),0)</f>
        <v>0</v>
      </c>
      <c r="BJ765" s="190">
        <f ca="1">IF($AG765&gt;0,OFFSET(DATA!$F$6,BJ$10+27*(7-$AE$8),$AF765,1,1)/OFFSET(DATA!$F$6,BJ$10,$AF765,1,1),0)</f>
        <v>0</v>
      </c>
      <c r="BK765" s="190">
        <f ca="1">IF($AG765&gt;0,OFFSET(DATA!$F$6,BK$10+27*(7-$AE$8),$AF765,1,1)/OFFSET(DATA!$F$6,BK$10,$AF765,1,1),0)</f>
        <v>0</v>
      </c>
      <c r="BL765" s="190">
        <f ca="1">IF($AG765&gt;0,OFFSET(DATA!$F$6,BL$10+27*(7-$AE$8),$AF765,1,1)/OFFSET(DATA!$F$6,BL$10,$AF765,1,1),0)</f>
        <v>0</v>
      </c>
      <c r="BM765" s="190">
        <f ca="1">IF($AG765&gt;0,OFFSET(DATA!$F$6,BM$10+27*(7-$AE$8),$AF765,1,1)/OFFSET(DATA!$F$6,BM$10,$AF765,1,1),0)</f>
        <v>0</v>
      </c>
      <c r="BN765" s="190">
        <f ca="1">IF($AG765&gt;0,OFFSET(DATA!$F$6,BN$10+27*(7-$AE$8),$AF765,1,1)/OFFSET(DATA!$F$6,BN$10,$AF765,1,1),0)</f>
        <v>0</v>
      </c>
      <c r="BO765" s="190">
        <f ca="1">IF($AG765&gt;0,OFFSET(DATA!$F$6,BO$10+27*(7-$AE$8),$AF765,1,1)/OFFSET(DATA!$F$6,BO$10,$AF765,1,1),0)</f>
        <v>0</v>
      </c>
      <c r="BP765" s="190">
        <f ca="1">IF($AG765&gt;0,OFFSET(DATA!$F$6,BP$10+27*(7-$AE$8),$AF765,1,1)/OFFSET(DATA!$F$6,BP$10,$AF765,1,1),0)</f>
        <v>0</v>
      </c>
      <c r="BQ765" s="190">
        <f ca="1">IF($AG765&gt;0,OFFSET(DATA!$F$6,BQ$10+27*(7-$AE$8),$AF765,1,1)/OFFSET(DATA!$F$6,BQ$10,$AF765,1,1),0)</f>
        <v>0</v>
      </c>
      <c r="BR765" s="190">
        <f ca="1">IF($AG765&gt;0,OFFSET(DATA!$F$6,BR$10+27*(7-$AE$8),$AF765,1,1)/OFFSET(DATA!$F$6,BR$10,$AF765,1,1),0)</f>
        <v>0</v>
      </c>
      <c r="BS765" s="190">
        <f ca="1">IF($AG765&gt;0,OFFSET(DATA!$F$6,BS$10+27*(7-$AE$8),$AF765,1,1)/OFFSET(DATA!$F$6,BS$10,$AF765,1,1),0)</f>
        <v>0</v>
      </c>
      <c r="BT765" s="190">
        <f ca="1">IF($AG765&gt;0,OFFSET(DATA!$F$6,BT$10+27*(7-$AE$8),$AF765,1,1)/OFFSET(DATA!$F$6,BT$10,$AF765,1,1),0)</f>
        <v>0</v>
      </c>
      <c r="BU765" s="190">
        <f ca="1">IF($AG765&gt;0,OFFSET(DATA!$F$6,BU$10+27*(7-$AE$8),$AF765,1,1)/OFFSET(DATA!$F$6,BU$10,$AF765,1,1),0)</f>
        <v>0</v>
      </c>
      <c r="BV765" s="190">
        <f ca="1">IF($AG765&gt;0,OFFSET(DATA!$F$6,BV$10+27*(7-$AE$8),$AF765,1,1)/OFFSET(DATA!$F$6,BV$10,$AF765,1,1),0)</f>
        <v>0</v>
      </c>
      <c r="BW765" s="190">
        <f ca="1">IF($AG765&gt;0,OFFSET(DATA!$F$6,BW$10+27*(7-$AE$8),$AF765,1,1)/OFFSET(DATA!$F$6,BW$10,$AF765,1,1),0)</f>
        <v>0</v>
      </c>
      <c r="BX765" s="190">
        <f ca="1">IF($AG765&gt;0,OFFSET(DATA!$F$6,BX$10+27*(7-$AE$8),$AF765,1,1)/OFFSET(DATA!$F$6,BX$10,$AF765,1,1),0)</f>
        <v>0</v>
      </c>
    </row>
    <row r="766" spans="32:76" x14ac:dyDescent="0.2">
      <c r="AF766" s="166">
        <v>755</v>
      </c>
      <c r="AG766" s="96">
        <f ca="1">OFFSET(DATA!$F$6,$AF$10,$AF766,1,1)</f>
        <v>0</v>
      </c>
      <c r="AH766" s="190">
        <f ca="1">IF($AG766&gt;0,OFFSET(DATA!$F$6,$AF$10+27*AH$10,$AF766,1,1)/$AG766,0)</f>
        <v>0</v>
      </c>
      <c r="AI766" s="190">
        <f ca="1">IF($AG766&gt;0,OFFSET(DATA!$F$6,$AF$10+27*AI$10,$AF766,1,1)/$AG766,0)</f>
        <v>0</v>
      </c>
      <c r="AJ766" s="190">
        <f ca="1">IF($AG766&gt;0,OFFSET(DATA!$F$6,$AF$10+27*AJ$10,$AF766,1,1)/$AG766,0)</f>
        <v>0</v>
      </c>
      <c r="AK766" s="190">
        <f ca="1">IF($AG766&gt;0,OFFSET(DATA!$F$6,$AF$10+27*AK$10,$AF766,1,1)/$AG766,0)</f>
        <v>0</v>
      </c>
      <c r="AL766" s="190">
        <f ca="1">IF($AG766&gt;0,OFFSET(DATA!$F$6,$AF$10+27*AL$10,$AF766,1,1)/$AG766,0)</f>
        <v>0</v>
      </c>
      <c r="AM766" s="190">
        <f ca="1">IF($AG766&gt;0,OFFSET(DATA!$F$6,$AF$10+27*AM$10,$AF766,1,1)/$AG766,0)</f>
        <v>0</v>
      </c>
      <c r="AN766" s="166">
        <f ca="1">OFFSET(DATA!$F$6,$AF$10+27*AN$10,$AF766,1,1)</f>
        <v>0</v>
      </c>
      <c r="AO766" s="166">
        <f t="shared" ca="1" si="23"/>
        <v>0</v>
      </c>
      <c r="AQ766" s="96">
        <f ca="1">OFFSET(DATA!$F$6,25,$AF766,1,1)</f>
        <v>0</v>
      </c>
      <c r="AR766" s="190">
        <f ca="1">IF($AQ766&gt;0,OFFSET(DATA!$F$6,25+27*AR$10,$AF766,1,1)/$AQ766,0)</f>
        <v>0</v>
      </c>
      <c r="AS766" s="190">
        <f ca="1">IF($AQ766&gt;0,OFFSET(DATA!$F$6,25+27*AS$10,$AF766,1,1)/$AQ766,0)</f>
        <v>0</v>
      </c>
      <c r="AT766" s="190">
        <f ca="1">IF($AQ766&gt;0,OFFSET(DATA!$F$6,25+27*AT$10,$AF766,1,1)/$AQ766,0)</f>
        <v>0</v>
      </c>
      <c r="AU766" s="190">
        <f ca="1">IF($AQ766&gt;0,OFFSET(DATA!$F$6,25+27*AU$10,$AF766,1,1)/$AQ766,0)</f>
        <v>0</v>
      </c>
      <c r="AV766" s="190">
        <f ca="1">IF($AQ766&gt;0,OFFSET(DATA!$F$6,25+27*AV$10,$AF766,1,1)/$AQ766,0)</f>
        <v>0</v>
      </c>
      <c r="AW766" s="190">
        <f ca="1">IF($AQ766&gt;0,OFFSET(DATA!$F$6,25+27*AW$10,$AF766,1,1)/$AQ766,0)</f>
        <v>0</v>
      </c>
      <c r="AZ766" s="166">
        <f t="shared" ca="1" si="24"/>
        <v>1</v>
      </c>
      <c r="BA766" s="190">
        <f ca="1">IF($AG766&gt;0,OFFSET(DATA!$F$6,BA$10+27*(7-$AE$8),$AF766,1,1)/OFFSET(DATA!$F$6,BA$10,$AF766,1,1),0)</f>
        <v>0</v>
      </c>
      <c r="BB766" s="190">
        <f ca="1">IF($AG766&gt;0,OFFSET(DATA!$F$6,BB$10+27*(7-$AE$8),$AF766,1,1)/OFFSET(DATA!$F$6,BB$10,$AF766,1,1),0)</f>
        <v>0</v>
      </c>
      <c r="BC766" s="190">
        <f ca="1">IF($AG766&gt;0,OFFSET(DATA!$F$6,BC$10+27*(7-$AE$8),$AF766,1,1)/OFFSET(DATA!$F$6,BC$10,$AF766,1,1),0)</f>
        <v>0</v>
      </c>
      <c r="BD766" s="190">
        <f ca="1">IF($AG766&gt;0,OFFSET(DATA!$F$6,BD$10+27*(7-$AE$8),$AF766,1,1)/OFFSET(DATA!$F$6,BD$10,$AF766,1,1),0)</f>
        <v>0</v>
      </c>
      <c r="BE766" s="190">
        <f ca="1">IF($AG766&gt;0,OFFSET(DATA!$F$6,BE$10+27*(7-$AE$8),$AF766,1,1)/OFFSET(DATA!$F$6,BE$10,$AF766,1,1),0)</f>
        <v>0</v>
      </c>
      <c r="BF766" s="190">
        <f ca="1">IF($AG766&gt;0,OFFSET(DATA!$F$6,BF$10+27*(7-$AE$8),$AF766,1,1)/OFFSET(DATA!$F$6,BF$10,$AF766,1,1),0)</f>
        <v>0</v>
      </c>
      <c r="BG766" s="190">
        <f ca="1">IF($AG766&gt;0,OFFSET(DATA!$F$6,BG$10+27*(7-$AE$8),$AF766,1,1)/OFFSET(DATA!$F$6,BG$10,$AF766,1,1),0)</f>
        <v>0</v>
      </c>
      <c r="BH766" s="190">
        <f ca="1">IF($AG766&gt;0,OFFSET(DATA!$F$6,BH$10+27*(7-$AE$8),$AF766,1,1)/OFFSET(DATA!$F$6,BH$10,$AF766,1,1),0)</f>
        <v>0</v>
      </c>
      <c r="BI766" s="190">
        <f ca="1">IF($AG766&gt;0,OFFSET(DATA!$F$6,BI$10+27*(7-$AE$8),$AF766,1,1)/OFFSET(DATA!$F$6,BI$10,$AF766,1,1),0)</f>
        <v>0</v>
      </c>
      <c r="BJ766" s="190">
        <f ca="1">IF($AG766&gt;0,OFFSET(DATA!$F$6,BJ$10+27*(7-$AE$8),$AF766,1,1)/OFFSET(DATA!$F$6,BJ$10,$AF766,1,1),0)</f>
        <v>0</v>
      </c>
      <c r="BK766" s="190">
        <f ca="1">IF($AG766&gt;0,OFFSET(DATA!$F$6,BK$10+27*(7-$AE$8),$AF766,1,1)/OFFSET(DATA!$F$6,BK$10,$AF766,1,1),0)</f>
        <v>0</v>
      </c>
      <c r="BL766" s="190">
        <f ca="1">IF($AG766&gt;0,OFFSET(DATA!$F$6,BL$10+27*(7-$AE$8),$AF766,1,1)/OFFSET(DATA!$F$6,BL$10,$AF766,1,1),0)</f>
        <v>0</v>
      </c>
      <c r="BM766" s="190">
        <f ca="1">IF($AG766&gt;0,OFFSET(DATA!$F$6,BM$10+27*(7-$AE$8),$AF766,1,1)/OFFSET(DATA!$F$6,BM$10,$AF766,1,1),0)</f>
        <v>0</v>
      </c>
      <c r="BN766" s="190">
        <f ca="1">IF($AG766&gt;0,OFFSET(DATA!$F$6,BN$10+27*(7-$AE$8),$AF766,1,1)/OFFSET(DATA!$F$6,BN$10,$AF766,1,1),0)</f>
        <v>0</v>
      </c>
      <c r="BO766" s="190">
        <f ca="1">IF($AG766&gt;0,OFFSET(DATA!$F$6,BO$10+27*(7-$AE$8),$AF766,1,1)/OFFSET(DATA!$F$6,BO$10,$AF766,1,1),0)</f>
        <v>0</v>
      </c>
      <c r="BP766" s="190">
        <f ca="1">IF($AG766&gt;0,OFFSET(DATA!$F$6,BP$10+27*(7-$AE$8),$AF766,1,1)/OFFSET(DATA!$F$6,BP$10,$AF766,1,1),0)</f>
        <v>0</v>
      </c>
      <c r="BQ766" s="190">
        <f ca="1">IF($AG766&gt;0,OFFSET(DATA!$F$6,BQ$10+27*(7-$AE$8),$AF766,1,1)/OFFSET(DATA!$F$6,BQ$10,$AF766,1,1),0)</f>
        <v>0</v>
      </c>
      <c r="BR766" s="190">
        <f ca="1">IF($AG766&gt;0,OFFSET(DATA!$F$6,BR$10+27*(7-$AE$8),$AF766,1,1)/OFFSET(DATA!$F$6,BR$10,$AF766,1,1),0)</f>
        <v>0</v>
      </c>
      <c r="BS766" s="190">
        <f ca="1">IF($AG766&gt;0,OFFSET(DATA!$F$6,BS$10+27*(7-$AE$8),$AF766,1,1)/OFFSET(DATA!$F$6,BS$10,$AF766,1,1),0)</f>
        <v>0</v>
      </c>
      <c r="BT766" s="190">
        <f ca="1">IF($AG766&gt;0,OFFSET(DATA!$F$6,BT$10+27*(7-$AE$8),$AF766,1,1)/OFFSET(DATA!$F$6,BT$10,$AF766,1,1),0)</f>
        <v>0</v>
      </c>
      <c r="BU766" s="190">
        <f ca="1">IF($AG766&gt;0,OFFSET(DATA!$F$6,BU$10+27*(7-$AE$8),$AF766,1,1)/OFFSET(DATA!$F$6,BU$10,$AF766,1,1),0)</f>
        <v>0</v>
      </c>
      <c r="BV766" s="190">
        <f ca="1">IF($AG766&gt;0,OFFSET(DATA!$F$6,BV$10+27*(7-$AE$8),$AF766,1,1)/OFFSET(DATA!$F$6,BV$10,$AF766,1,1),0)</f>
        <v>0</v>
      </c>
      <c r="BW766" s="190">
        <f ca="1">IF($AG766&gt;0,OFFSET(DATA!$F$6,BW$10+27*(7-$AE$8),$AF766,1,1)/OFFSET(DATA!$F$6,BW$10,$AF766,1,1),0)</f>
        <v>0</v>
      </c>
      <c r="BX766" s="190">
        <f ca="1">IF($AG766&gt;0,OFFSET(DATA!$F$6,BX$10+27*(7-$AE$8),$AF766,1,1)/OFFSET(DATA!$F$6,BX$10,$AF766,1,1),0)</f>
        <v>0</v>
      </c>
    </row>
    <row r="767" spans="32:76" x14ac:dyDescent="0.2">
      <c r="AF767" s="166">
        <v>756</v>
      </c>
      <c r="AG767" s="96">
        <f ca="1">OFFSET(DATA!$F$6,$AF$10,$AF767,1,1)</f>
        <v>0</v>
      </c>
      <c r="AH767" s="190">
        <f ca="1">IF($AG767&gt;0,OFFSET(DATA!$F$6,$AF$10+27*AH$10,$AF767,1,1)/$AG767,0)</f>
        <v>0</v>
      </c>
      <c r="AI767" s="190">
        <f ca="1">IF($AG767&gt;0,OFFSET(DATA!$F$6,$AF$10+27*AI$10,$AF767,1,1)/$AG767,0)</f>
        <v>0</v>
      </c>
      <c r="AJ767" s="190">
        <f ca="1">IF($AG767&gt;0,OFFSET(DATA!$F$6,$AF$10+27*AJ$10,$AF767,1,1)/$AG767,0)</f>
        <v>0</v>
      </c>
      <c r="AK767" s="190">
        <f ca="1">IF($AG767&gt;0,OFFSET(DATA!$F$6,$AF$10+27*AK$10,$AF767,1,1)/$AG767,0)</f>
        <v>0</v>
      </c>
      <c r="AL767" s="190">
        <f ca="1">IF($AG767&gt;0,OFFSET(DATA!$F$6,$AF$10+27*AL$10,$AF767,1,1)/$AG767,0)</f>
        <v>0</v>
      </c>
      <c r="AM767" s="190">
        <f ca="1">IF($AG767&gt;0,OFFSET(DATA!$F$6,$AF$10+27*AM$10,$AF767,1,1)/$AG767,0)</f>
        <v>0</v>
      </c>
      <c r="AN767" s="166">
        <f ca="1">OFFSET(DATA!$F$6,$AF$10+27*AN$10,$AF767,1,1)</f>
        <v>0</v>
      </c>
      <c r="AO767" s="166">
        <f t="shared" ca="1" si="23"/>
        <v>0</v>
      </c>
      <c r="AQ767" s="96">
        <f ca="1">OFFSET(DATA!$F$6,25,$AF767,1,1)</f>
        <v>0</v>
      </c>
      <c r="AR767" s="190">
        <f ca="1">IF($AQ767&gt;0,OFFSET(DATA!$F$6,25+27*AR$10,$AF767,1,1)/$AQ767,0)</f>
        <v>0</v>
      </c>
      <c r="AS767" s="190">
        <f ca="1">IF($AQ767&gt;0,OFFSET(DATA!$F$6,25+27*AS$10,$AF767,1,1)/$AQ767,0)</f>
        <v>0</v>
      </c>
      <c r="AT767" s="190">
        <f ca="1">IF($AQ767&gt;0,OFFSET(DATA!$F$6,25+27*AT$10,$AF767,1,1)/$AQ767,0)</f>
        <v>0</v>
      </c>
      <c r="AU767" s="190">
        <f ca="1">IF($AQ767&gt;0,OFFSET(DATA!$F$6,25+27*AU$10,$AF767,1,1)/$AQ767,0)</f>
        <v>0</v>
      </c>
      <c r="AV767" s="190">
        <f ca="1">IF($AQ767&gt;0,OFFSET(DATA!$F$6,25+27*AV$10,$AF767,1,1)/$AQ767,0)</f>
        <v>0</v>
      </c>
      <c r="AW767" s="190">
        <f ca="1">IF($AQ767&gt;0,OFFSET(DATA!$F$6,25+27*AW$10,$AF767,1,1)/$AQ767,0)</f>
        <v>0</v>
      </c>
      <c r="AZ767" s="166">
        <f t="shared" ca="1" si="24"/>
        <v>1</v>
      </c>
      <c r="BA767" s="190">
        <f ca="1">IF($AG767&gt;0,OFFSET(DATA!$F$6,BA$10+27*(7-$AE$8),$AF767,1,1)/OFFSET(DATA!$F$6,BA$10,$AF767,1,1),0)</f>
        <v>0</v>
      </c>
      <c r="BB767" s="190">
        <f ca="1">IF($AG767&gt;0,OFFSET(DATA!$F$6,BB$10+27*(7-$AE$8),$AF767,1,1)/OFFSET(DATA!$F$6,BB$10,$AF767,1,1),0)</f>
        <v>0</v>
      </c>
      <c r="BC767" s="190">
        <f ca="1">IF($AG767&gt;0,OFFSET(DATA!$F$6,BC$10+27*(7-$AE$8),$AF767,1,1)/OFFSET(DATA!$F$6,BC$10,$AF767,1,1),0)</f>
        <v>0</v>
      </c>
      <c r="BD767" s="190">
        <f ca="1">IF($AG767&gt;0,OFFSET(DATA!$F$6,BD$10+27*(7-$AE$8),$AF767,1,1)/OFFSET(DATA!$F$6,BD$10,$AF767,1,1),0)</f>
        <v>0</v>
      </c>
      <c r="BE767" s="190">
        <f ca="1">IF($AG767&gt;0,OFFSET(DATA!$F$6,BE$10+27*(7-$AE$8),$AF767,1,1)/OFFSET(DATA!$F$6,BE$10,$AF767,1,1),0)</f>
        <v>0</v>
      </c>
      <c r="BF767" s="190">
        <f ca="1">IF($AG767&gt;0,OFFSET(DATA!$F$6,BF$10+27*(7-$AE$8),$AF767,1,1)/OFFSET(DATA!$F$6,BF$10,$AF767,1,1),0)</f>
        <v>0</v>
      </c>
      <c r="BG767" s="190">
        <f ca="1">IF($AG767&gt;0,OFFSET(DATA!$F$6,BG$10+27*(7-$AE$8),$AF767,1,1)/OFFSET(DATA!$F$6,BG$10,$AF767,1,1),0)</f>
        <v>0</v>
      </c>
      <c r="BH767" s="190">
        <f ca="1">IF($AG767&gt;0,OFFSET(DATA!$F$6,BH$10+27*(7-$AE$8),$AF767,1,1)/OFFSET(DATA!$F$6,BH$10,$AF767,1,1),0)</f>
        <v>0</v>
      </c>
      <c r="BI767" s="190">
        <f ca="1">IF($AG767&gt;0,OFFSET(DATA!$F$6,BI$10+27*(7-$AE$8),$AF767,1,1)/OFFSET(DATA!$F$6,BI$10,$AF767,1,1),0)</f>
        <v>0</v>
      </c>
      <c r="BJ767" s="190">
        <f ca="1">IF($AG767&gt;0,OFFSET(DATA!$F$6,BJ$10+27*(7-$AE$8),$AF767,1,1)/OFFSET(DATA!$F$6,BJ$10,$AF767,1,1),0)</f>
        <v>0</v>
      </c>
      <c r="BK767" s="190">
        <f ca="1">IF($AG767&gt;0,OFFSET(DATA!$F$6,BK$10+27*(7-$AE$8),$AF767,1,1)/OFFSET(DATA!$F$6,BK$10,$AF767,1,1),0)</f>
        <v>0</v>
      </c>
      <c r="BL767" s="190">
        <f ca="1">IF($AG767&gt;0,OFFSET(DATA!$F$6,BL$10+27*(7-$AE$8),$AF767,1,1)/OFFSET(DATA!$F$6,BL$10,$AF767,1,1),0)</f>
        <v>0</v>
      </c>
      <c r="BM767" s="190">
        <f ca="1">IF($AG767&gt;0,OFFSET(DATA!$F$6,BM$10+27*(7-$AE$8),$AF767,1,1)/OFFSET(DATA!$F$6,BM$10,$AF767,1,1),0)</f>
        <v>0</v>
      </c>
      <c r="BN767" s="190">
        <f ca="1">IF($AG767&gt;0,OFFSET(DATA!$F$6,BN$10+27*(7-$AE$8),$AF767,1,1)/OFFSET(DATA!$F$6,BN$10,$AF767,1,1),0)</f>
        <v>0</v>
      </c>
      <c r="BO767" s="190">
        <f ca="1">IF($AG767&gt;0,OFFSET(DATA!$F$6,BO$10+27*(7-$AE$8),$AF767,1,1)/OFFSET(DATA!$F$6,BO$10,$AF767,1,1),0)</f>
        <v>0</v>
      </c>
      <c r="BP767" s="190">
        <f ca="1">IF($AG767&gt;0,OFFSET(DATA!$F$6,BP$10+27*(7-$AE$8),$AF767,1,1)/OFFSET(DATA!$F$6,BP$10,$AF767,1,1),0)</f>
        <v>0</v>
      </c>
      <c r="BQ767" s="190">
        <f ca="1">IF($AG767&gt;0,OFFSET(DATA!$F$6,BQ$10+27*(7-$AE$8),$AF767,1,1)/OFFSET(DATA!$F$6,BQ$10,$AF767,1,1),0)</f>
        <v>0</v>
      </c>
      <c r="BR767" s="190">
        <f ca="1">IF($AG767&gt;0,OFFSET(DATA!$F$6,BR$10+27*(7-$AE$8),$AF767,1,1)/OFFSET(DATA!$F$6,BR$10,$AF767,1,1),0)</f>
        <v>0</v>
      </c>
      <c r="BS767" s="190">
        <f ca="1">IF($AG767&gt;0,OFFSET(DATA!$F$6,BS$10+27*(7-$AE$8),$AF767,1,1)/OFFSET(DATA!$F$6,BS$10,$AF767,1,1),0)</f>
        <v>0</v>
      </c>
      <c r="BT767" s="190">
        <f ca="1">IF($AG767&gt;0,OFFSET(DATA!$F$6,BT$10+27*(7-$AE$8),$AF767,1,1)/OFFSET(DATA!$F$6,BT$10,$AF767,1,1),0)</f>
        <v>0</v>
      </c>
      <c r="BU767" s="190">
        <f ca="1">IF($AG767&gt;0,OFFSET(DATA!$F$6,BU$10+27*(7-$AE$8),$AF767,1,1)/OFFSET(DATA!$F$6,BU$10,$AF767,1,1),0)</f>
        <v>0</v>
      </c>
      <c r="BV767" s="190">
        <f ca="1">IF($AG767&gt;0,OFFSET(DATA!$F$6,BV$10+27*(7-$AE$8),$AF767,1,1)/OFFSET(DATA!$F$6,BV$10,$AF767,1,1),0)</f>
        <v>0</v>
      </c>
      <c r="BW767" s="190">
        <f ca="1">IF($AG767&gt;0,OFFSET(DATA!$F$6,BW$10+27*(7-$AE$8),$AF767,1,1)/OFFSET(DATA!$F$6,BW$10,$AF767,1,1),0)</f>
        <v>0</v>
      </c>
      <c r="BX767" s="190">
        <f ca="1">IF($AG767&gt;0,OFFSET(DATA!$F$6,BX$10+27*(7-$AE$8),$AF767,1,1)/OFFSET(DATA!$F$6,BX$10,$AF767,1,1),0)</f>
        <v>0</v>
      </c>
    </row>
    <row r="768" spans="32:76" x14ac:dyDescent="0.2">
      <c r="AF768" s="166">
        <v>757</v>
      </c>
      <c r="AG768" s="96">
        <f ca="1">OFFSET(DATA!$F$6,$AF$10,$AF768,1,1)</f>
        <v>0</v>
      </c>
      <c r="AH768" s="190">
        <f ca="1">IF($AG768&gt;0,OFFSET(DATA!$F$6,$AF$10+27*AH$10,$AF768,1,1)/$AG768,0)</f>
        <v>0</v>
      </c>
      <c r="AI768" s="190">
        <f ca="1">IF($AG768&gt;0,OFFSET(DATA!$F$6,$AF$10+27*AI$10,$AF768,1,1)/$AG768,0)</f>
        <v>0</v>
      </c>
      <c r="AJ768" s="190">
        <f ca="1">IF($AG768&gt;0,OFFSET(DATA!$F$6,$AF$10+27*AJ$10,$AF768,1,1)/$AG768,0)</f>
        <v>0</v>
      </c>
      <c r="AK768" s="190">
        <f ca="1">IF($AG768&gt;0,OFFSET(DATA!$F$6,$AF$10+27*AK$10,$AF768,1,1)/$AG768,0)</f>
        <v>0</v>
      </c>
      <c r="AL768" s="190">
        <f ca="1">IF($AG768&gt;0,OFFSET(DATA!$F$6,$AF$10+27*AL$10,$AF768,1,1)/$AG768,0)</f>
        <v>0</v>
      </c>
      <c r="AM768" s="190">
        <f ca="1">IF($AG768&gt;0,OFFSET(DATA!$F$6,$AF$10+27*AM$10,$AF768,1,1)/$AG768,0)</f>
        <v>0</v>
      </c>
      <c r="AN768" s="166">
        <f ca="1">OFFSET(DATA!$F$6,$AF$10+27*AN$10,$AF768,1,1)</f>
        <v>0</v>
      </c>
      <c r="AO768" s="166">
        <f t="shared" ca="1" si="23"/>
        <v>0</v>
      </c>
      <c r="AQ768" s="96">
        <f ca="1">OFFSET(DATA!$F$6,25,$AF768,1,1)</f>
        <v>0</v>
      </c>
      <c r="AR768" s="190">
        <f ca="1">IF($AQ768&gt;0,OFFSET(DATA!$F$6,25+27*AR$10,$AF768,1,1)/$AQ768,0)</f>
        <v>0</v>
      </c>
      <c r="AS768" s="190">
        <f ca="1">IF($AQ768&gt;0,OFFSET(DATA!$F$6,25+27*AS$10,$AF768,1,1)/$AQ768,0)</f>
        <v>0</v>
      </c>
      <c r="AT768" s="190">
        <f ca="1">IF($AQ768&gt;0,OFFSET(DATA!$F$6,25+27*AT$10,$AF768,1,1)/$AQ768,0)</f>
        <v>0</v>
      </c>
      <c r="AU768" s="190">
        <f ca="1">IF($AQ768&gt;0,OFFSET(DATA!$F$6,25+27*AU$10,$AF768,1,1)/$AQ768,0)</f>
        <v>0</v>
      </c>
      <c r="AV768" s="190">
        <f ca="1">IF($AQ768&gt;0,OFFSET(DATA!$F$6,25+27*AV$10,$AF768,1,1)/$AQ768,0)</f>
        <v>0</v>
      </c>
      <c r="AW768" s="190">
        <f ca="1">IF($AQ768&gt;0,OFFSET(DATA!$F$6,25+27*AW$10,$AF768,1,1)/$AQ768,0)</f>
        <v>0</v>
      </c>
      <c r="AZ768" s="166">
        <f t="shared" ca="1" si="24"/>
        <v>1</v>
      </c>
      <c r="BA768" s="190">
        <f ca="1">IF($AG768&gt;0,OFFSET(DATA!$F$6,BA$10+27*(7-$AE$8),$AF768,1,1)/OFFSET(DATA!$F$6,BA$10,$AF768,1,1),0)</f>
        <v>0</v>
      </c>
      <c r="BB768" s="190">
        <f ca="1">IF($AG768&gt;0,OFFSET(DATA!$F$6,BB$10+27*(7-$AE$8),$AF768,1,1)/OFFSET(DATA!$F$6,BB$10,$AF768,1,1),0)</f>
        <v>0</v>
      </c>
      <c r="BC768" s="190">
        <f ca="1">IF($AG768&gt;0,OFFSET(DATA!$F$6,BC$10+27*(7-$AE$8),$AF768,1,1)/OFFSET(DATA!$F$6,BC$10,$AF768,1,1),0)</f>
        <v>0</v>
      </c>
      <c r="BD768" s="190">
        <f ca="1">IF($AG768&gt;0,OFFSET(DATA!$F$6,BD$10+27*(7-$AE$8),$AF768,1,1)/OFFSET(DATA!$F$6,BD$10,$AF768,1,1),0)</f>
        <v>0</v>
      </c>
      <c r="BE768" s="190">
        <f ca="1">IF($AG768&gt;0,OFFSET(DATA!$F$6,BE$10+27*(7-$AE$8),$AF768,1,1)/OFFSET(DATA!$F$6,BE$10,$AF768,1,1),0)</f>
        <v>0</v>
      </c>
      <c r="BF768" s="190">
        <f ca="1">IF($AG768&gt;0,OFFSET(DATA!$F$6,BF$10+27*(7-$AE$8),$AF768,1,1)/OFFSET(DATA!$F$6,BF$10,$AF768,1,1),0)</f>
        <v>0</v>
      </c>
      <c r="BG768" s="190">
        <f ca="1">IF($AG768&gt;0,OFFSET(DATA!$F$6,BG$10+27*(7-$AE$8),$AF768,1,1)/OFFSET(DATA!$F$6,BG$10,$AF768,1,1),0)</f>
        <v>0</v>
      </c>
      <c r="BH768" s="190">
        <f ca="1">IF($AG768&gt;0,OFFSET(DATA!$F$6,BH$10+27*(7-$AE$8),$AF768,1,1)/OFFSET(DATA!$F$6,BH$10,$AF768,1,1),0)</f>
        <v>0</v>
      </c>
      <c r="BI768" s="190">
        <f ca="1">IF($AG768&gt;0,OFFSET(DATA!$F$6,BI$10+27*(7-$AE$8),$AF768,1,1)/OFFSET(DATA!$F$6,BI$10,$AF768,1,1),0)</f>
        <v>0</v>
      </c>
      <c r="BJ768" s="190">
        <f ca="1">IF($AG768&gt;0,OFFSET(DATA!$F$6,BJ$10+27*(7-$AE$8),$AF768,1,1)/OFFSET(DATA!$F$6,BJ$10,$AF768,1,1),0)</f>
        <v>0</v>
      </c>
      <c r="BK768" s="190">
        <f ca="1">IF($AG768&gt;0,OFFSET(DATA!$F$6,BK$10+27*(7-$AE$8),$AF768,1,1)/OFFSET(DATA!$F$6,BK$10,$AF768,1,1),0)</f>
        <v>0</v>
      </c>
      <c r="BL768" s="190">
        <f ca="1">IF($AG768&gt;0,OFFSET(DATA!$F$6,BL$10+27*(7-$AE$8),$AF768,1,1)/OFFSET(DATA!$F$6,BL$10,$AF768,1,1),0)</f>
        <v>0</v>
      </c>
      <c r="BM768" s="190">
        <f ca="1">IF($AG768&gt;0,OFFSET(DATA!$F$6,BM$10+27*(7-$AE$8),$AF768,1,1)/OFFSET(DATA!$F$6,BM$10,$AF768,1,1),0)</f>
        <v>0</v>
      </c>
      <c r="BN768" s="190">
        <f ca="1">IF($AG768&gt;0,OFFSET(DATA!$F$6,BN$10+27*(7-$AE$8),$AF768,1,1)/OFFSET(DATA!$F$6,BN$10,$AF768,1,1),0)</f>
        <v>0</v>
      </c>
      <c r="BO768" s="190">
        <f ca="1">IF($AG768&gt;0,OFFSET(DATA!$F$6,BO$10+27*(7-$AE$8),$AF768,1,1)/OFFSET(DATA!$F$6,BO$10,$AF768,1,1),0)</f>
        <v>0</v>
      </c>
      <c r="BP768" s="190">
        <f ca="1">IF($AG768&gt;0,OFFSET(DATA!$F$6,BP$10+27*(7-$AE$8),$AF768,1,1)/OFFSET(DATA!$F$6,BP$10,$AF768,1,1),0)</f>
        <v>0</v>
      </c>
      <c r="BQ768" s="190">
        <f ca="1">IF($AG768&gt;0,OFFSET(DATA!$F$6,BQ$10+27*(7-$AE$8),$AF768,1,1)/OFFSET(DATA!$F$6,BQ$10,$AF768,1,1),0)</f>
        <v>0</v>
      </c>
      <c r="BR768" s="190">
        <f ca="1">IF($AG768&gt;0,OFFSET(DATA!$F$6,BR$10+27*(7-$AE$8),$AF768,1,1)/OFFSET(DATA!$F$6,BR$10,$AF768,1,1),0)</f>
        <v>0</v>
      </c>
      <c r="BS768" s="190">
        <f ca="1">IF($AG768&gt;0,OFFSET(DATA!$F$6,BS$10+27*(7-$AE$8),$AF768,1,1)/OFFSET(DATA!$F$6,BS$10,$AF768,1,1),0)</f>
        <v>0</v>
      </c>
      <c r="BT768" s="190">
        <f ca="1">IF($AG768&gt;0,OFFSET(DATA!$F$6,BT$10+27*(7-$AE$8),$AF768,1,1)/OFFSET(DATA!$F$6,BT$10,$AF768,1,1),0)</f>
        <v>0</v>
      </c>
      <c r="BU768" s="190">
        <f ca="1">IF($AG768&gt;0,OFFSET(DATA!$F$6,BU$10+27*(7-$AE$8),$AF768,1,1)/OFFSET(DATA!$F$6,BU$10,$AF768,1,1),0)</f>
        <v>0</v>
      </c>
      <c r="BV768" s="190">
        <f ca="1">IF($AG768&gt;0,OFFSET(DATA!$F$6,BV$10+27*(7-$AE$8),$AF768,1,1)/OFFSET(DATA!$F$6,BV$10,$AF768,1,1),0)</f>
        <v>0</v>
      </c>
      <c r="BW768" s="190">
        <f ca="1">IF($AG768&gt;0,OFFSET(DATA!$F$6,BW$10+27*(7-$AE$8),$AF768,1,1)/OFFSET(DATA!$F$6,BW$10,$AF768,1,1),0)</f>
        <v>0</v>
      </c>
      <c r="BX768" s="190">
        <f ca="1">IF($AG768&gt;0,OFFSET(DATA!$F$6,BX$10+27*(7-$AE$8),$AF768,1,1)/OFFSET(DATA!$F$6,BX$10,$AF768,1,1),0)</f>
        <v>0</v>
      </c>
    </row>
    <row r="769" spans="32:76" x14ac:dyDescent="0.2">
      <c r="AF769" s="166">
        <v>758</v>
      </c>
      <c r="AG769" s="96">
        <f ca="1">OFFSET(DATA!$F$6,$AF$10,$AF769,1,1)</f>
        <v>0</v>
      </c>
      <c r="AH769" s="190">
        <f ca="1">IF($AG769&gt;0,OFFSET(DATA!$F$6,$AF$10+27*AH$10,$AF769,1,1)/$AG769,0)</f>
        <v>0</v>
      </c>
      <c r="AI769" s="190">
        <f ca="1">IF($AG769&gt;0,OFFSET(DATA!$F$6,$AF$10+27*AI$10,$AF769,1,1)/$AG769,0)</f>
        <v>0</v>
      </c>
      <c r="AJ769" s="190">
        <f ca="1">IF($AG769&gt;0,OFFSET(DATA!$F$6,$AF$10+27*AJ$10,$AF769,1,1)/$AG769,0)</f>
        <v>0</v>
      </c>
      <c r="AK769" s="190">
        <f ca="1">IF($AG769&gt;0,OFFSET(DATA!$F$6,$AF$10+27*AK$10,$AF769,1,1)/$AG769,0)</f>
        <v>0</v>
      </c>
      <c r="AL769" s="190">
        <f ca="1">IF($AG769&gt;0,OFFSET(DATA!$F$6,$AF$10+27*AL$10,$AF769,1,1)/$AG769,0)</f>
        <v>0</v>
      </c>
      <c r="AM769" s="190">
        <f ca="1">IF($AG769&gt;0,OFFSET(DATA!$F$6,$AF$10+27*AM$10,$AF769,1,1)/$AG769,0)</f>
        <v>0</v>
      </c>
      <c r="AN769" s="166">
        <f ca="1">OFFSET(DATA!$F$6,$AF$10+27*AN$10,$AF769,1,1)</f>
        <v>0</v>
      </c>
      <c r="AO769" s="166">
        <f t="shared" ca="1" si="23"/>
        <v>0</v>
      </c>
      <c r="AQ769" s="96">
        <f ca="1">OFFSET(DATA!$F$6,25,$AF769,1,1)</f>
        <v>0</v>
      </c>
      <c r="AR769" s="190">
        <f ca="1">IF($AQ769&gt;0,OFFSET(DATA!$F$6,25+27*AR$10,$AF769,1,1)/$AQ769,0)</f>
        <v>0</v>
      </c>
      <c r="AS769" s="190">
        <f ca="1">IF($AQ769&gt;0,OFFSET(DATA!$F$6,25+27*AS$10,$AF769,1,1)/$AQ769,0)</f>
        <v>0</v>
      </c>
      <c r="AT769" s="190">
        <f ca="1">IF($AQ769&gt;0,OFFSET(DATA!$F$6,25+27*AT$10,$AF769,1,1)/$AQ769,0)</f>
        <v>0</v>
      </c>
      <c r="AU769" s="190">
        <f ca="1">IF($AQ769&gt;0,OFFSET(DATA!$F$6,25+27*AU$10,$AF769,1,1)/$AQ769,0)</f>
        <v>0</v>
      </c>
      <c r="AV769" s="190">
        <f ca="1">IF($AQ769&gt;0,OFFSET(DATA!$F$6,25+27*AV$10,$AF769,1,1)/$AQ769,0)</f>
        <v>0</v>
      </c>
      <c r="AW769" s="190">
        <f ca="1">IF($AQ769&gt;0,OFFSET(DATA!$F$6,25+27*AW$10,$AF769,1,1)/$AQ769,0)</f>
        <v>0</v>
      </c>
      <c r="AZ769" s="166">
        <f t="shared" ca="1" si="24"/>
        <v>1</v>
      </c>
      <c r="BA769" s="190">
        <f ca="1">IF($AG769&gt;0,OFFSET(DATA!$F$6,BA$10+27*(7-$AE$8),$AF769,1,1)/OFFSET(DATA!$F$6,BA$10,$AF769,1,1),0)</f>
        <v>0</v>
      </c>
      <c r="BB769" s="190">
        <f ca="1">IF($AG769&gt;0,OFFSET(DATA!$F$6,BB$10+27*(7-$AE$8),$AF769,1,1)/OFFSET(DATA!$F$6,BB$10,$AF769,1,1),0)</f>
        <v>0</v>
      </c>
      <c r="BC769" s="190">
        <f ca="1">IF($AG769&gt;0,OFFSET(DATA!$F$6,BC$10+27*(7-$AE$8),$AF769,1,1)/OFFSET(DATA!$F$6,BC$10,$AF769,1,1),0)</f>
        <v>0</v>
      </c>
      <c r="BD769" s="190">
        <f ca="1">IF($AG769&gt;0,OFFSET(DATA!$F$6,BD$10+27*(7-$AE$8),$AF769,1,1)/OFFSET(DATA!$F$6,BD$10,$AF769,1,1),0)</f>
        <v>0</v>
      </c>
      <c r="BE769" s="190">
        <f ca="1">IF($AG769&gt;0,OFFSET(DATA!$F$6,BE$10+27*(7-$AE$8),$AF769,1,1)/OFFSET(DATA!$F$6,BE$10,$AF769,1,1),0)</f>
        <v>0</v>
      </c>
      <c r="BF769" s="190">
        <f ca="1">IF($AG769&gt;0,OFFSET(DATA!$F$6,BF$10+27*(7-$AE$8),$AF769,1,1)/OFFSET(DATA!$F$6,BF$10,$AF769,1,1),0)</f>
        <v>0</v>
      </c>
      <c r="BG769" s="190">
        <f ca="1">IF($AG769&gt;0,OFFSET(DATA!$F$6,BG$10+27*(7-$AE$8),$AF769,1,1)/OFFSET(DATA!$F$6,BG$10,$AF769,1,1),0)</f>
        <v>0</v>
      </c>
      <c r="BH769" s="190">
        <f ca="1">IF($AG769&gt;0,OFFSET(DATA!$F$6,BH$10+27*(7-$AE$8),$AF769,1,1)/OFFSET(DATA!$F$6,BH$10,$AF769,1,1),0)</f>
        <v>0</v>
      </c>
      <c r="BI769" s="190">
        <f ca="1">IF($AG769&gt;0,OFFSET(DATA!$F$6,BI$10+27*(7-$AE$8),$AF769,1,1)/OFFSET(DATA!$F$6,BI$10,$AF769,1,1),0)</f>
        <v>0</v>
      </c>
      <c r="BJ769" s="190">
        <f ca="1">IF($AG769&gt;0,OFFSET(DATA!$F$6,BJ$10+27*(7-$AE$8),$AF769,1,1)/OFFSET(DATA!$F$6,BJ$10,$AF769,1,1),0)</f>
        <v>0</v>
      </c>
      <c r="BK769" s="190">
        <f ca="1">IF($AG769&gt;0,OFFSET(DATA!$F$6,BK$10+27*(7-$AE$8),$AF769,1,1)/OFFSET(DATA!$F$6,BK$10,$AF769,1,1),0)</f>
        <v>0</v>
      </c>
      <c r="BL769" s="190">
        <f ca="1">IF($AG769&gt;0,OFFSET(DATA!$F$6,BL$10+27*(7-$AE$8),$AF769,1,1)/OFFSET(DATA!$F$6,BL$10,$AF769,1,1),0)</f>
        <v>0</v>
      </c>
      <c r="BM769" s="190">
        <f ca="1">IF($AG769&gt;0,OFFSET(DATA!$F$6,BM$10+27*(7-$AE$8),$AF769,1,1)/OFFSET(DATA!$F$6,BM$10,$AF769,1,1),0)</f>
        <v>0</v>
      </c>
      <c r="BN769" s="190">
        <f ca="1">IF($AG769&gt;0,OFFSET(DATA!$F$6,BN$10+27*(7-$AE$8),$AF769,1,1)/OFFSET(DATA!$F$6,BN$10,$AF769,1,1),0)</f>
        <v>0</v>
      </c>
      <c r="BO769" s="190">
        <f ca="1">IF($AG769&gt;0,OFFSET(DATA!$F$6,BO$10+27*(7-$AE$8),$AF769,1,1)/OFFSET(DATA!$F$6,BO$10,$AF769,1,1),0)</f>
        <v>0</v>
      </c>
      <c r="BP769" s="190">
        <f ca="1">IF($AG769&gt;0,OFFSET(DATA!$F$6,BP$10+27*(7-$AE$8),$AF769,1,1)/OFFSET(DATA!$F$6,BP$10,$AF769,1,1),0)</f>
        <v>0</v>
      </c>
      <c r="BQ769" s="190">
        <f ca="1">IF($AG769&gt;0,OFFSET(DATA!$F$6,BQ$10+27*(7-$AE$8),$AF769,1,1)/OFFSET(DATA!$F$6,BQ$10,$AF769,1,1),0)</f>
        <v>0</v>
      </c>
      <c r="BR769" s="190">
        <f ca="1">IF($AG769&gt;0,OFFSET(DATA!$F$6,BR$10+27*(7-$AE$8),$AF769,1,1)/OFFSET(DATA!$F$6,BR$10,$AF769,1,1),0)</f>
        <v>0</v>
      </c>
      <c r="BS769" s="190">
        <f ca="1">IF($AG769&gt;0,OFFSET(DATA!$F$6,BS$10+27*(7-$AE$8),$AF769,1,1)/OFFSET(DATA!$F$6,BS$10,$AF769,1,1),0)</f>
        <v>0</v>
      </c>
      <c r="BT769" s="190">
        <f ca="1">IF($AG769&gt;0,OFFSET(DATA!$F$6,BT$10+27*(7-$AE$8),$AF769,1,1)/OFFSET(DATA!$F$6,BT$10,$AF769,1,1),0)</f>
        <v>0</v>
      </c>
      <c r="BU769" s="190">
        <f ca="1">IF($AG769&gt;0,OFFSET(DATA!$F$6,BU$10+27*(7-$AE$8),$AF769,1,1)/OFFSET(DATA!$F$6,BU$10,$AF769,1,1),0)</f>
        <v>0</v>
      </c>
      <c r="BV769" s="190">
        <f ca="1">IF($AG769&gt;0,OFFSET(DATA!$F$6,BV$10+27*(7-$AE$8),$AF769,1,1)/OFFSET(DATA!$F$6,BV$10,$AF769,1,1),0)</f>
        <v>0</v>
      </c>
      <c r="BW769" s="190">
        <f ca="1">IF($AG769&gt;0,OFFSET(DATA!$F$6,BW$10+27*(7-$AE$8),$AF769,1,1)/OFFSET(DATA!$F$6,BW$10,$AF769,1,1),0)</f>
        <v>0</v>
      </c>
      <c r="BX769" s="190">
        <f ca="1">IF($AG769&gt;0,OFFSET(DATA!$F$6,BX$10+27*(7-$AE$8),$AF769,1,1)/OFFSET(DATA!$F$6,BX$10,$AF769,1,1),0)</f>
        <v>0</v>
      </c>
    </row>
    <row r="770" spans="32:76" x14ac:dyDescent="0.2">
      <c r="AF770" s="166">
        <v>759</v>
      </c>
      <c r="AG770" s="96">
        <f ca="1">OFFSET(DATA!$F$6,$AF$10,$AF770,1,1)</f>
        <v>0</v>
      </c>
      <c r="AH770" s="190">
        <f ca="1">IF($AG770&gt;0,OFFSET(DATA!$F$6,$AF$10+27*AH$10,$AF770,1,1)/$AG770,0)</f>
        <v>0</v>
      </c>
      <c r="AI770" s="190">
        <f ca="1">IF($AG770&gt;0,OFFSET(DATA!$F$6,$AF$10+27*AI$10,$AF770,1,1)/$AG770,0)</f>
        <v>0</v>
      </c>
      <c r="AJ770" s="190">
        <f ca="1">IF($AG770&gt;0,OFFSET(DATA!$F$6,$AF$10+27*AJ$10,$AF770,1,1)/$AG770,0)</f>
        <v>0</v>
      </c>
      <c r="AK770" s="190">
        <f ca="1">IF($AG770&gt;0,OFFSET(DATA!$F$6,$AF$10+27*AK$10,$AF770,1,1)/$AG770,0)</f>
        <v>0</v>
      </c>
      <c r="AL770" s="190">
        <f ca="1">IF($AG770&gt;0,OFFSET(DATA!$F$6,$AF$10+27*AL$10,$AF770,1,1)/$AG770,0)</f>
        <v>0</v>
      </c>
      <c r="AM770" s="190">
        <f ca="1">IF($AG770&gt;0,OFFSET(DATA!$F$6,$AF$10+27*AM$10,$AF770,1,1)/$AG770,0)</f>
        <v>0</v>
      </c>
      <c r="AN770" s="166">
        <f ca="1">OFFSET(DATA!$F$6,$AF$10+27*AN$10,$AF770,1,1)</f>
        <v>0</v>
      </c>
      <c r="AO770" s="166">
        <f t="shared" ca="1" si="23"/>
        <v>0</v>
      </c>
      <c r="AQ770" s="96">
        <f ca="1">OFFSET(DATA!$F$6,25,$AF770,1,1)</f>
        <v>0</v>
      </c>
      <c r="AR770" s="190">
        <f ca="1">IF($AQ770&gt;0,OFFSET(DATA!$F$6,25+27*AR$10,$AF770,1,1)/$AQ770,0)</f>
        <v>0</v>
      </c>
      <c r="AS770" s="190">
        <f ca="1">IF($AQ770&gt;0,OFFSET(DATA!$F$6,25+27*AS$10,$AF770,1,1)/$AQ770,0)</f>
        <v>0</v>
      </c>
      <c r="AT770" s="190">
        <f ca="1">IF($AQ770&gt;0,OFFSET(DATA!$F$6,25+27*AT$10,$AF770,1,1)/$AQ770,0)</f>
        <v>0</v>
      </c>
      <c r="AU770" s="190">
        <f ca="1">IF($AQ770&gt;0,OFFSET(DATA!$F$6,25+27*AU$10,$AF770,1,1)/$AQ770,0)</f>
        <v>0</v>
      </c>
      <c r="AV770" s="190">
        <f ca="1">IF($AQ770&gt;0,OFFSET(DATA!$F$6,25+27*AV$10,$AF770,1,1)/$AQ770,0)</f>
        <v>0</v>
      </c>
      <c r="AW770" s="190">
        <f ca="1">IF($AQ770&gt;0,OFFSET(DATA!$F$6,25+27*AW$10,$AF770,1,1)/$AQ770,0)</f>
        <v>0</v>
      </c>
      <c r="AZ770" s="166">
        <f t="shared" ca="1" si="24"/>
        <v>1</v>
      </c>
      <c r="BA770" s="190">
        <f ca="1">IF($AG770&gt;0,OFFSET(DATA!$F$6,BA$10+27*(7-$AE$8),$AF770,1,1)/OFFSET(DATA!$F$6,BA$10,$AF770,1,1),0)</f>
        <v>0</v>
      </c>
      <c r="BB770" s="190">
        <f ca="1">IF($AG770&gt;0,OFFSET(DATA!$F$6,BB$10+27*(7-$AE$8),$AF770,1,1)/OFFSET(DATA!$F$6,BB$10,$AF770,1,1),0)</f>
        <v>0</v>
      </c>
      <c r="BC770" s="190">
        <f ca="1">IF($AG770&gt;0,OFFSET(DATA!$F$6,BC$10+27*(7-$AE$8),$AF770,1,1)/OFFSET(DATA!$F$6,BC$10,$AF770,1,1),0)</f>
        <v>0</v>
      </c>
      <c r="BD770" s="190">
        <f ca="1">IF($AG770&gt;0,OFFSET(DATA!$F$6,BD$10+27*(7-$AE$8),$AF770,1,1)/OFFSET(DATA!$F$6,BD$10,$AF770,1,1),0)</f>
        <v>0</v>
      </c>
      <c r="BE770" s="190">
        <f ca="1">IF($AG770&gt;0,OFFSET(DATA!$F$6,BE$10+27*(7-$AE$8),$AF770,1,1)/OFFSET(DATA!$F$6,BE$10,$AF770,1,1),0)</f>
        <v>0</v>
      </c>
      <c r="BF770" s="190">
        <f ca="1">IF($AG770&gt;0,OFFSET(DATA!$F$6,BF$10+27*(7-$AE$8),$AF770,1,1)/OFFSET(DATA!$F$6,BF$10,$AF770,1,1),0)</f>
        <v>0</v>
      </c>
      <c r="BG770" s="190">
        <f ca="1">IF($AG770&gt;0,OFFSET(DATA!$F$6,BG$10+27*(7-$AE$8),$AF770,1,1)/OFFSET(DATA!$F$6,BG$10,$AF770,1,1),0)</f>
        <v>0</v>
      </c>
      <c r="BH770" s="190">
        <f ca="1">IF($AG770&gt;0,OFFSET(DATA!$F$6,BH$10+27*(7-$AE$8),$AF770,1,1)/OFFSET(DATA!$F$6,BH$10,$AF770,1,1),0)</f>
        <v>0</v>
      </c>
      <c r="BI770" s="190">
        <f ca="1">IF($AG770&gt;0,OFFSET(DATA!$F$6,BI$10+27*(7-$AE$8),$AF770,1,1)/OFFSET(DATA!$F$6,BI$10,$AF770,1,1),0)</f>
        <v>0</v>
      </c>
      <c r="BJ770" s="190">
        <f ca="1">IF($AG770&gt;0,OFFSET(DATA!$F$6,BJ$10+27*(7-$AE$8),$AF770,1,1)/OFFSET(DATA!$F$6,BJ$10,$AF770,1,1),0)</f>
        <v>0</v>
      </c>
      <c r="BK770" s="190">
        <f ca="1">IF($AG770&gt;0,OFFSET(DATA!$F$6,BK$10+27*(7-$AE$8),$AF770,1,1)/OFFSET(DATA!$F$6,BK$10,$AF770,1,1),0)</f>
        <v>0</v>
      </c>
      <c r="BL770" s="190">
        <f ca="1">IF($AG770&gt;0,OFFSET(DATA!$F$6,BL$10+27*(7-$AE$8),$AF770,1,1)/OFFSET(DATA!$F$6,BL$10,$AF770,1,1),0)</f>
        <v>0</v>
      </c>
      <c r="BM770" s="190">
        <f ca="1">IF($AG770&gt;0,OFFSET(DATA!$F$6,BM$10+27*(7-$AE$8),$AF770,1,1)/OFFSET(DATA!$F$6,BM$10,$AF770,1,1),0)</f>
        <v>0</v>
      </c>
      <c r="BN770" s="190">
        <f ca="1">IF($AG770&gt;0,OFFSET(DATA!$F$6,BN$10+27*(7-$AE$8),$AF770,1,1)/OFFSET(DATA!$F$6,BN$10,$AF770,1,1),0)</f>
        <v>0</v>
      </c>
      <c r="BO770" s="190">
        <f ca="1">IF($AG770&gt;0,OFFSET(DATA!$F$6,BO$10+27*(7-$AE$8),$AF770,1,1)/OFFSET(DATA!$F$6,BO$10,$AF770,1,1),0)</f>
        <v>0</v>
      </c>
      <c r="BP770" s="190">
        <f ca="1">IF($AG770&gt;0,OFFSET(DATA!$F$6,BP$10+27*(7-$AE$8),$AF770,1,1)/OFFSET(DATA!$F$6,BP$10,$AF770,1,1),0)</f>
        <v>0</v>
      </c>
      <c r="BQ770" s="190">
        <f ca="1">IF($AG770&gt;0,OFFSET(DATA!$F$6,BQ$10+27*(7-$AE$8),$AF770,1,1)/OFFSET(DATA!$F$6,BQ$10,$AF770,1,1),0)</f>
        <v>0</v>
      </c>
      <c r="BR770" s="190">
        <f ca="1">IF($AG770&gt;0,OFFSET(DATA!$F$6,BR$10+27*(7-$AE$8),$AF770,1,1)/OFFSET(DATA!$F$6,BR$10,$AF770,1,1),0)</f>
        <v>0</v>
      </c>
      <c r="BS770" s="190">
        <f ca="1">IF($AG770&gt;0,OFFSET(DATA!$F$6,BS$10+27*(7-$AE$8),$AF770,1,1)/OFFSET(DATA!$F$6,BS$10,$AF770,1,1),0)</f>
        <v>0</v>
      </c>
      <c r="BT770" s="190">
        <f ca="1">IF($AG770&gt;0,OFFSET(DATA!$F$6,BT$10+27*(7-$AE$8),$AF770,1,1)/OFFSET(DATA!$F$6,BT$10,$AF770,1,1),0)</f>
        <v>0</v>
      </c>
      <c r="BU770" s="190">
        <f ca="1">IF($AG770&gt;0,OFFSET(DATA!$F$6,BU$10+27*(7-$AE$8),$AF770,1,1)/OFFSET(DATA!$F$6,BU$10,$AF770,1,1),0)</f>
        <v>0</v>
      </c>
      <c r="BV770" s="190">
        <f ca="1">IF($AG770&gt;0,OFFSET(DATA!$F$6,BV$10+27*(7-$AE$8),$AF770,1,1)/OFFSET(DATA!$F$6,BV$10,$AF770,1,1),0)</f>
        <v>0</v>
      </c>
      <c r="BW770" s="190">
        <f ca="1">IF($AG770&gt;0,OFFSET(DATA!$F$6,BW$10+27*(7-$AE$8),$AF770,1,1)/OFFSET(DATA!$F$6,BW$10,$AF770,1,1),0)</f>
        <v>0</v>
      </c>
      <c r="BX770" s="190">
        <f ca="1">IF($AG770&gt;0,OFFSET(DATA!$F$6,BX$10+27*(7-$AE$8),$AF770,1,1)/OFFSET(DATA!$F$6,BX$10,$AF770,1,1),0)</f>
        <v>0</v>
      </c>
    </row>
    <row r="771" spans="32:76" x14ac:dyDescent="0.2">
      <c r="AF771" s="166">
        <v>760</v>
      </c>
      <c r="AG771" s="96">
        <f ca="1">OFFSET(DATA!$F$6,$AF$10,$AF771,1,1)</f>
        <v>0</v>
      </c>
      <c r="AH771" s="190">
        <f ca="1">IF($AG771&gt;0,OFFSET(DATA!$F$6,$AF$10+27*AH$10,$AF771,1,1)/$AG771,0)</f>
        <v>0</v>
      </c>
      <c r="AI771" s="190">
        <f ca="1">IF($AG771&gt;0,OFFSET(DATA!$F$6,$AF$10+27*AI$10,$AF771,1,1)/$AG771,0)</f>
        <v>0</v>
      </c>
      <c r="AJ771" s="190">
        <f ca="1">IF($AG771&gt;0,OFFSET(DATA!$F$6,$AF$10+27*AJ$10,$AF771,1,1)/$AG771,0)</f>
        <v>0</v>
      </c>
      <c r="AK771" s="190">
        <f ca="1">IF($AG771&gt;0,OFFSET(DATA!$F$6,$AF$10+27*AK$10,$AF771,1,1)/$AG771,0)</f>
        <v>0</v>
      </c>
      <c r="AL771" s="190">
        <f ca="1">IF($AG771&gt;0,OFFSET(DATA!$F$6,$AF$10+27*AL$10,$AF771,1,1)/$AG771,0)</f>
        <v>0</v>
      </c>
      <c r="AM771" s="190">
        <f ca="1">IF($AG771&gt;0,OFFSET(DATA!$F$6,$AF$10+27*AM$10,$AF771,1,1)/$AG771,0)</f>
        <v>0</v>
      </c>
      <c r="AN771" s="166">
        <f ca="1">OFFSET(DATA!$F$6,$AF$10+27*AN$10,$AF771,1,1)</f>
        <v>0</v>
      </c>
      <c r="AO771" s="166">
        <f t="shared" ca="1" si="23"/>
        <v>0</v>
      </c>
      <c r="AQ771" s="96">
        <f ca="1">OFFSET(DATA!$F$6,25,$AF771,1,1)</f>
        <v>0</v>
      </c>
      <c r="AR771" s="190">
        <f ca="1">IF($AQ771&gt;0,OFFSET(DATA!$F$6,25+27*AR$10,$AF771,1,1)/$AQ771,0)</f>
        <v>0</v>
      </c>
      <c r="AS771" s="190">
        <f ca="1">IF($AQ771&gt;0,OFFSET(DATA!$F$6,25+27*AS$10,$AF771,1,1)/$AQ771,0)</f>
        <v>0</v>
      </c>
      <c r="AT771" s="190">
        <f ca="1">IF($AQ771&gt;0,OFFSET(DATA!$F$6,25+27*AT$10,$AF771,1,1)/$AQ771,0)</f>
        <v>0</v>
      </c>
      <c r="AU771" s="190">
        <f ca="1">IF($AQ771&gt;0,OFFSET(DATA!$F$6,25+27*AU$10,$AF771,1,1)/$AQ771,0)</f>
        <v>0</v>
      </c>
      <c r="AV771" s="190">
        <f ca="1">IF($AQ771&gt;0,OFFSET(DATA!$F$6,25+27*AV$10,$AF771,1,1)/$AQ771,0)</f>
        <v>0</v>
      </c>
      <c r="AW771" s="190">
        <f ca="1">IF($AQ771&gt;0,OFFSET(DATA!$F$6,25+27*AW$10,$AF771,1,1)/$AQ771,0)</f>
        <v>0</v>
      </c>
      <c r="AZ771" s="166">
        <f t="shared" ca="1" si="24"/>
        <v>1</v>
      </c>
      <c r="BA771" s="190">
        <f ca="1">IF($AG771&gt;0,OFFSET(DATA!$F$6,BA$10+27*(7-$AE$8),$AF771,1,1)/OFFSET(DATA!$F$6,BA$10,$AF771,1,1),0)</f>
        <v>0</v>
      </c>
      <c r="BB771" s="190">
        <f ca="1">IF($AG771&gt;0,OFFSET(DATA!$F$6,BB$10+27*(7-$AE$8),$AF771,1,1)/OFFSET(DATA!$F$6,BB$10,$AF771,1,1),0)</f>
        <v>0</v>
      </c>
      <c r="BC771" s="190">
        <f ca="1">IF($AG771&gt;0,OFFSET(DATA!$F$6,BC$10+27*(7-$AE$8),$AF771,1,1)/OFFSET(DATA!$F$6,BC$10,$AF771,1,1),0)</f>
        <v>0</v>
      </c>
      <c r="BD771" s="190">
        <f ca="1">IF($AG771&gt;0,OFFSET(DATA!$F$6,BD$10+27*(7-$AE$8),$AF771,1,1)/OFFSET(DATA!$F$6,BD$10,$AF771,1,1),0)</f>
        <v>0</v>
      </c>
      <c r="BE771" s="190">
        <f ca="1">IF($AG771&gt;0,OFFSET(DATA!$F$6,BE$10+27*(7-$AE$8),$AF771,1,1)/OFFSET(DATA!$F$6,BE$10,$AF771,1,1),0)</f>
        <v>0</v>
      </c>
      <c r="BF771" s="190">
        <f ca="1">IF($AG771&gt;0,OFFSET(DATA!$F$6,BF$10+27*(7-$AE$8),$AF771,1,1)/OFFSET(DATA!$F$6,BF$10,$AF771,1,1),0)</f>
        <v>0</v>
      </c>
      <c r="BG771" s="190">
        <f ca="1">IF($AG771&gt;0,OFFSET(DATA!$F$6,BG$10+27*(7-$AE$8),$AF771,1,1)/OFFSET(DATA!$F$6,BG$10,$AF771,1,1),0)</f>
        <v>0</v>
      </c>
      <c r="BH771" s="190">
        <f ca="1">IF($AG771&gt;0,OFFSET(DATA!$F$6,BH$10+27*(7-$AE$8),$AF771,1,1)/OFFSET(DATA!$F$6,BH$10,$AF771,1,1),0)</f>
        <v>0</v>
      </c>
      <c r="BI771" s="190">
        <f ca="1">IF($AG771&gt;0,OFFSET(DATA!$F$6,BI$10+27*(7-$AE$8),$AF771,1,1)/OFFSET(DATA!$F$6,BI$10,$AF771,1,1),0)</f>
        <v>0</v>
      </c>
      <c r="BJ771" s="190">
        <f ca="1">IF($AG771&gt;0,OFFSET(DATA!$F$6,BJ$10+27*(7-$AE$8),$AF771,1,1)/OFFSET(DATA!$F$6,BJ$10,$AF771,1,1),0)</f>
        <v>0</v>
      </c>
      <c r="BK771" s="190">
        <f ca="1">IF($AG771&gt;0,OFFSET(DATA!$F$6,BK$10+27*(7-$AE$8),$AF771,1,1)/OFFSET(DATA!$F$6,BK$10,$AF771,1,1),0)</f>
        <v>0</v>
      </c>
      <c r="BL771" s="190">
        <f ca="1">IF($AG771&gt;0,OFFSET(DATA!$F$6,BL$10+27*(7-$AE$8),$AF771,1,1)/OFFSET(DATA!$F$6,BL$10,$AF771,1,1),0)</f>
        <v>0</v>
      </c>
      <c r="BM771" s="190">
        <f ca="1">IF($AG771&gt;0,OFFSET(DATA!$F$6,BM$10+27*(7-$AE$8),$AF771,1,1)/OFFSET(DATA!$F$6,BM$10,$AF771,1,1),0)</f>
        <v>0</v>
      </c>
      <c r="BN771" s="190">
        <f ca="1">IF($AG771&gt;0,OFFSET(DATA!$F$6,BN$10+27*(7-$AE$8),$AF771,1,1)/OFFSET(DATA!$F$6,BN$10,$AF771,1,1),0)</f>
        <v>0</v>
      </c>
      <c r="BO771" s="190">
        <f ca="1">IF($AG771&gt;0,OFFSET(DATA!$F$6,BO$10+27*(7-$AE$8),$AF771,1,1)/OFFSET(DATA!$F$6,BO$10,$AF771,1,1),0)</f>
        <v>0</v>
      </c>
      <c r="BP771" s="190">
        <f ca="1">IF($AG771&gt;0,OFFSET(DATA!$F$6,BP$10+27*(7-$AE$8),$AF771,1,1)/OFFSET(DATA!$F$6,BP$10,$AF771,1,1),0)</f>
        <v>0</v>
      </c>
      <c r="BQ771" s="190">
        <f ca="1">IF($AG771&gt;0,OFFSET(DATA!$F$6,BQ$10+27*(7-$AE$8),$AF771,1,1)/OFFSET(DATA!$F$6,BQ$10,$AF771,1,1),0)</f>
        <v>0</v>
      </c>
      <c r="BR771" s="190">
        <f ca="1">IF($AG771&gt;0,OFFSET(DATA!$F$6,BR$10+27*(7-$AE$8),$AF771,1,1)/OFFSET(DATA!$F$6,BR$10,$AF771,1,1),0)</f>
        <v>0</v>
      </c>
      <c r="BS771" s="190">
        <f ca="1">IF($AG771&gt;0,OFFSET(DATA!$F$6,BS$10+27*(7-$AE$8),$AF771,1,1)/OFFSET(DATA!$F$6,BS$10,$AF771,1,1),0)</f>
        <v>0</v>
      </c>
      <c r="BT771" s="190">
        <f ca="1">IF($AG771&gt;0,OFFSET(DATA!$F$6,BT$10+27*(7-$AE$8),$AF771,1,1)/OFFSET(DATA!$F$6,BT$10,$AF771,1,1),0)</f>
        <v>0</v>
      </c>
      <c r="BU771" s="190">
        <f ca="1">IF($AG771&gt;0,OFFSET(DATA!$F$6,BU$10+27*(7-$AE$8),$AF771,1,1)/OFFSET(DATA!$F$6,BU$10,$AF771,1,1),0)</f>
        <v>0</v>
      </c>
      <c r="BV771" s="190">
        <f ca="1">IF($AG771&gt;0,OFFSET(DATA!$F$6,BV$10+27*(7-$AE$8),$AF771,1,1)/OFFSET(DATA!$F$6,BV$10,$AF771,1,1),0)</f>
        <v>0</v>
      </c>
      <c r="BW771" s="190">
        <f ca="1">IF($AG771&gt;0,OFFSET(DATA!$F$6,BW$10+27*(7-$AE$8),$AF771,1,1)/OFFSET(DATA!$F$6,BW$10,$AF771,1,1),0)</f>
        <v>0</v>
      </c>
      <c r="BX771" s="190">
        <f ca="1">IF($AG771&gt;0,OFFSET(DATA!$F$6,BX$10+27*(7-$AE$8),$AF771,1,1)/OFFSET(DATA!$F$6,BX$10,$AF771,1,1),0)</f>
        <v>0</v>
      </c>
    </row>
    <row r="772" spans="32:76" x14ac:dyDescent="0.2">
      <c r="AF772" s="166">
        <v>761</v>
      </c>
      <c r="AG772" s="96">
        <f ca="1">OFFSET(DATA!$F$6,$AF$10,$AF772,1,1)</f>
        <v>0</v>
      </c>
      <c r="AH772" s="190">
        <f ca="1">IF($AG772&gt;0,OFFSET(DATA!$F$6,$AF$10+27*AH$10,$AF772,1,1)/$AG772,0)</f>
        <v>0</v>
      </c>
      <c r="AI772" s="190">
        <f ca="1">IF($AG772&gt;0,OFFSET(DATA!$F$6,$AF$10+27*AI$10,$AF772,1,1)/$AG772,0)</f>
        <v>0</v>
      </c>
      <c r="AJ772" s="190">
        <f ca="1">IF($AG772&gt;0,OFFSET(DATA!$F$6,$AF$10+27*AJ$10,$AF772,1,1)/$AG772,0)</f>
        <v>0</v>
      </c>
      <c r="AK772" s="190">
        <f ca="1">IF($AG772&gt;0,OFFSET(DATA!$F$6,$AF$10+27*AK$10,$AF772,1,1)/$AG772,0)</f>
        <v>0</v>
      </c>
      <c r="AL772" s="190">
        <f ca="1">IF($AG772&gt;0,OFFSET(DATA!$F$6,$AF$10+27*AL$10,$AF772,1,1)/$AG772,0)</f>
        <v>0</v>
      </c>
      <c r="AM772" s="190">
        <f ca="1">IF($AG772&gt;0,OFFSET(DATA!$F$6,$AF$10+27*AM$10,$AF772,1,1)/$AG772,0)</f>
        <v>0</v>
      </c>
      <c r="AN772" s="166">
        <f ca="1">OFFSET(DATA!$F$6,$AF$10+27*AN$10,$AF772,1,1)</f>
        <v>0</v>
      </c>
      <c r="AO772" s="166">
        <f t="shared" ca="1" si="23"/>
        <v>0</v>
      </c>
      <c r="AQ772" s="96">
        <f ca="1">OFFSET(DATA!$F$6,25,$AF772,1,1)</f>
        <v>0</v>
      </c>
      <c r="AR772" s="190">
        <f ca="1">IF($AQ772&gt;0,OFFSET(DATA!$F$6,25+27*AR$10,$AF772,1,1)/$AQ772,0)</f>
        <v>0</v>
      </c>
      <c r="AS772" s="190">
        <f ca="1">IF($AQ772&gt;0,OFFSET(DATA!$F$6,25+27*AS$10,$AF772,1,1)/$AQ772,0)</f>
        <v>0</v>
      </c>
      <c r="AT772" s="190">
        <f ca="1">IF($AQ772&gt;0,OFFSET(DATA!$F$6,25+27*AT$10,$AF772,1,1)/$AQ772,0)</f>
        <v>0</v>
      </c>
      <c r="AU772" s="190">
        <f ca="1">IF($AQ772&gt;0,OFFSET(DATA!$F$6,25+27*AU$10,$AF772,1,1)/$AQ772,0)</f>
        <v>0</v>
      </c>
      <c r="AV772" s="190">
        <f ca="1">IF($AQ772&gt;0,OFFSET(DATA!$F$6,25+27*AV$10,$AF772,1,1)/$AQ772,0)</f>
        <v>0</v>
      </c>
      <c r="AW772" s="190">
        <f ca="1">IF($AQ772&gt;0,OFFSET(DATA!$F$6,25+27*AW$10,$AF772,1,1)/$AQ772,0)</f>
        <v>0</v>
      </c>
      <c r="AZ772" s="166">
        <f t="shared" ca="1" si="24"/>
        <v>1</v>
      </c>
      <c r="BA772" s="190">
        <f ca="1">IF($AG772&gt;0,OFFSET(DATA!$F$6,BA$10+27*(7-$AE$8),$AF772,1,1)/OFFSET(DATA!$F$6,BA$10,$AF772,1,1),0)</f>
        <v>0</v>
      </c>
      <c r="BB772" s="190">
        <f ca="1">IF($AG772&gt;0,OFFSET(DATA!$F$6,BB$10+27*(7-$AE$8),$AF772,1,1)/OFFSET(DATA!$F$6,BB$10,$AF772,1,1),0)</f>
        <v>0</v>
      </c>
      <c r="BC772" s="190">
        <f ca="1">IF($AG772&gt;0,OFFSET(DATA!$F$6,BC$10+27*(7-$AE$8),$AF772,1,1)/OFFSET(DATA!$F$6,BC$10,$AF772,1,1),0)</f>
        <v>0</v>
      </c>
      <c r="BD772" s="190">
        <f ca="1">IF($AG772&gt;0,OFFSET(DATA!$F$6,BD$10+27*(7-$AE$8),$AF772,1,1)/OFFSET(DATA!$F$6,BD$10,$AF772,1,1),0)</f>
        <v>0</v>
      </c>
      <c r="BE772" s="190">
        <f ca="1">IF($AG772&gt;0,OFFSET(DATA!$F$6,BE$10+27*(7-$AE$8),$AF772,1,1)/OFFSET(DATA!$F$6,BE$10,$AF772,1,1),0)</f>
        <v>0</v>
      </c>
      <c r="BF772" s="190">
        <f ca="1">IF($AG772&gt;0,OFFSET(DATA!$F$6,BF$10+27*(7-$AE$8),$AF772,1,1)/OFFSET(DATA!$F$6,BF$10,$AF772,1,1),0)</f>
        <v>0</v>
      </c>
      <c r="BG772" s="190">
        <f ca="1">IF($AG772&gt;0,OFFSET(DATA!$F$6,BG$10+27*(7-$AE$8),$AF772,1,1)/OFFSET(DATA!$F$6,BG$10,$AF772,1,1),0)</f>
        <v>0</v>
      </c>
      <c r="BH772" s="190">
        <f ca="1">IF($AG772&gt;0,OFFSET(DATA!$F$6,BH$10+27*(7-$AE$8),$AF772,1,1)/OFFSET(DATA!$F$6,BH$10,$AF772,1,1),0)</f>
        <v>0</v>
      </c>
      <c r="BI772" s="190">
        <f ca="1">IF($AG772&gt;0,OFFSET(DATA!$F$6,BI$10+27*(7-$AE$8),$AF772,1,1)/OFFSET(DATA!$F$6,BI$10,$AF772,1,1),0)</f>
        <v>0</v>
      </c>
      <c r="BJ772" s="190">
        <f ca="1">IF($AG772&gt;0,OFFSET(DATA!$F$6,BJ$10+27*(7-$AE$8),$AF772,1,1)/OFFSET(DATA!$F$6,BJ$10,$AF772,1,1),0)</f>
        <v>0</v>
      </c>
      <c r="BK772" s="190">
        <f ca="1">IF($AG772&gt;0,OFFSET(DATA!$F$6,BK$10+27*(7-$AE$8),$AF772,1,1)/OFFSET(DATA!$F$6,BK$10,$AF772,1,1),0)</f>
        <v>0</v>
      </c>
      <c r="BL772" s="190">
        <f ca="1">IF($AG772&gt;0,OFFSET(DATA!$F$6,BL$10+27*(7-$AE$8),$AF772,1,1)/OFFSET(DATA!$F$6,BL$10,$AF772,1,1),0)</f>
        <v>0</v>
      </c>
      <c r="BM772" s="190">
        <f ca="1">IF($AG772&gt;0,OFFSET(DATA!$F$6,BM$10+27*(7-$AE$8),$AF772,1,1)/OFFSET(DATA!$F$6,BM$10,$AF772,1,1),0)</f>
        <v>0</v>
      </c>
      <c r="BN772" s="190">
        <f ca="1">IF($AG772&gt;0,OFFSET(DATA!$F$6,BN$10+27*(7-$AE$8),$AF772,1,1)/OFFSET(DATA!$F$6,BN$10,$AF772,1,1),0)</f>
        <v>0</v>
      </c>
      <c r="BO772" s="190">
        <f ca="1">IF($AG772&gt;0,OFFSET(DATA!$F$6,BO$10+27*(7-$AE$8),$AF772,1,1)/OFFSET(DATA!$F$6,BO$10,$AF772,1,1),0)</f>
        <v>0</v>
      </c>
      <c r="BP772" s="190">
        <f ca="1">IF($AG772&gt;0,OFFSET(DATA!$F$6,BP$10+27*(7-$AE$8),$AF772,1,1)/OFFSET(DATA!$F$6,BP$10,$AF772,1,1),0)</f>
        <v>0</v>
      </c>
      <c r="BQ772" s="190">
        <f ca="1">IF($AG772&gt;0,OFFSET(DATA!$F$6,BQ$10+27*(7-$AE$8),$AF772,1,1)/OFFSET(DATA!$F$6,BQ$10,$AF772,1,1),0)</f>
        <v>0</v>
      </c>
      <c r="BR772" s="190">
        <f ca="1">IF($AG772&gt;0,OFFSET(DATA!$F$6,BR$10+27*(7-$AE$8),$AF772,1,1)/OFFSET(DATA!$F$6,BR$10,$AF772,1,1),0)</f>
        <v>0</v>
      </c>
      <c r="BS772" s="190">
        <f ca="1">IF($AG772&gt;0,OFFSET(DATA!$F$6,BS$10+27*(7-$AE$8),$AF772,1,1)/OFFSET(DATA!$F$6,BS$10,$AF772,1,1),0)</f>
        <v>0</v>
      </c>
      <c r="BT772" s="190">
        <f ca="1">IF($AG772&gt;0,OFFSET(DATA!$F$6,BT$10+27*(7-$AE$8),$AF772,1,1)/OFFSET(DATA!$F$6,BT$10,$AF772,1,1),0)</f>
        <v>0</v>
      </c>
      <c r="BU772" s="190">
        <f ca="1">IF($AG772&gt;0,OFFSET(DATA!$F$6,BU$10+27*(7-$AE$8),$AF772,1,1)/OFFSET(DATA!$F$6,BU$10,$AF772,1,1),0)</f>
        <v>0</v>
      </c>
      <c r="BV772" s="190">
        <f ca="1">IF($AG772&gt;0,OFFSET(DATA!$F$6,BV$10+27*(7-$AE$8),$AF772,1,1)/OFFSET(DATA!$F$6,BV$10,$AF772,1,1),0)</f>
        <v>0</v>
      </c>
      <c r="BW772" s="190">
        <f ca="1">IF($AG772&gt;0,OFFSET(DATA!$F$6,BW$10+27*(7-$AE$8),$AF772,1,1)/OFFSET(DATA!$F$6,BW$10,$AF772,1,1),0)</f>
        <v>0</v>
      </c>
      <c r="BX772" s="190">
        <f ca="1">IF($AG772&gt;0,OFFSET(DATA!$F$6,BX$10+27*(7-$AE$8),$AF772,1,1)/OFFSET(DATA!$F$6,BX$10,$AF772,1,1),0)</f>
        <v>0</v>
      </c>
    </row>
    <row r="773" spans="32:76" x14ac:dyDescent="0.2">
      <c r="AF773" s="166">
        <v>762</v>
      </c>
      <c r="AG773" s="96">
        <f ca="1">OFFSET(DATA!$F$6,$AF$10,$AF773,1,1)</f>
        <v>0</v>
      </c>
      <c r="AH773" s="190">
        <f ca="1">IF($AG773&gt;0,OFFSET(DATA!$F$6,$AF$10+27*AH$10,$AF773,1,1)/$AG773,0)</f>
        <v>0</v>
      </c>
      <c r="AI773" s="190">
        <f ca="1">IF($AG773&gt;0,OFFSET(DATA!$F$6,$AF$10+27*AI$10,$AF773,1,1)/$AG773,0)</f>
        <v>0</v>
      </c>
      <c r="AJ773" s="190">
        <f ca="1">IF($AG773&gt;0,OFFSET(DATA!$F$6,$AF$10+27*AJ$10,$AF773,1,1)/$AG773,0)</f>
        <v>0</v>
      </c>
      <c r="AK773" s="190">
        <f ca="1">IF($AG773&gt;0,OFFSET(DATA!$F$6,$AF$10+27*AK$10,$AF773,1,1)/$AG773,0)</f>
        <v>0</v>
      </c>
      <c r="AL773" s="190">
        <f ca="1">IF($AG773&gt;0,OFFSET(DATA!$F$6,$AF$10+27*AL$10,$AF773,1,1)/$AG773,0)</f>
        <v>0</v>
      </c>
      <c r="AM773" s="190">
        <f ca="1">IF($AG773&gt;0,OFFSET(DATA!$F$6,$AF$10+27*AM$10,$AF773,1,1)/$AG773,0)</f>
        <v>0</v>
      </c>
      <c r="AN773" s="166">
        <f ca="1">OFFSET(DATA!$F$6,$AF$10+27*AN$10,$AF773,1,1)</f>
        <v>0</v>
      </c>
      <c r="AO773" s="166">
        <f t="shared" ca="1" si="23"/>
        <v>0</v>
      </c>
      <c r="AQ773" s="96">
        <f ca="1">OFFSET(DATA!$F$6,25,$AF773,1,1)</f>
        <v>0</v>
      </c>
      <c r="AR773" s="190">
        <f ca="1">IF($AQ773&gt;0,OFFSET(DATA!$F$6,25+27*AR$10,$AF773,1,1)/$AQ773,0)</f>
        <v>0</v>
      </c>
      <c r="AS773" s="190">
        <f ca="1">IF($AQ773&gt;0,OFFSET(DATA!$F$6,25+27*AS$10,$AF773,1,1)/$AQ773,0)</f>
        <v>0</v>
      </c>
      <c r="AT773" s="190">
        <f ca="1">IF($AQ773&gt;0,OFFSET(DATA!$F$6,25+27*AT$10,$AF773,1,1)/$AQ773,0)</f>
        <v>0</v>
      </c>
      <c r="AU773" s="190">
        <f ca="1">IF($AQ773&gt;0,OFFSET(DATA!$F$6,25+27*AU$10,$AF773,1,1)/$AQ773,0)</f>
        <v>0</v>
      </c>
      <c r="AV773" s="190">
        <f ca="1">IF($AQ773&gt;0,OFFSET(DATA!$F$6,25+27*AV$10,$AF773,1,1)/$AQ773,0)</f>
        <v>0</v>
      </c>
      <c r="AW773" s="190">
        <f ca="1">IF($AQ773&gt;0,OFFSET(DATA!$F$6,25+27*AW$10,$AF773,1,1)/$AQ773,0)</f>
        <v>0</v>
      </c>
      <c r="AZ773" s="166">
        <f t="shared" ca="1" si="24"/>
        <v>1</v>
      </c>
      <c r="BA773" s="190">
        <f ca="1">IF($AG773&gt;0,OFFSET(DATA!$F$6,BA$10+27*(7-$AE$8),$AF773,1,1)/OFFSET(DATA!$F$6,BA$10,$AF773,1,1),0)</f>
        <v>0</v>
      </c>
      <c r="BB773" s="190">
        <f ca="1">IF($AG773&gt;0,OFFSET(DATA!$F$6,BB$10+27*(7-$AE$8),$AF773,1,1)/OFFSET(DATA!$F$6,BB$10,$AF773,1,1),0)</f>
        <v>0</v>
      </c>
      <c r="BC773" s="190">
        <f ca="1">IF($AG773&gt;0,OFFSET(DATA!$F$6,BC$10+27*(7-$AE$8),$AF773,1,1)/OFFSET(DATA!$F$6,BC$10,$AF773,1,1),0)</f>
        <v>0</v>
      </c>
      <c r="BD773" s="190">
        <f ca="1">IF($AG773&gt;0,OFFSET(DATA!$F$6,BD$10+27*(7-$AE$8),$AF773,1,1)/OFFSET(DATA!$F$6,BD$10,$AF773,1,1),0)</f>
        <v>0</v>
      </c>
      <c r="BE773" s="190">
        <f ca="1">IF($AG773&gt;0,OFFSET(DATA!$F$6,BE$10+27*(7-$AE$8),$AF773,1,1)/OFFSET(DATA!$F$6,BE$10,$AF773,1,1),0)</f>
        <v>0</v>
      </c>
      <c r="BF773" s="190">
        <f ca="1">IF($AG773&gt;0,OFFSET(DATA!$F$6,BF$10+27*(7-$AE$8),$AF773,1,1)/OFFSET(DATA!$F$6,BF$10,$AF773,1,1),0)</f>
        <v>0</v>
      </c>
      <c r="BG773" s="190">
        <f ca="1">IF($AG773&gt;0,OFFSET(DATA!$F$6,BG$10+27*(7-$AE$8),$AF773,1,1)/OFFSET(DATA!$F$6,BG$10,$AF773,1,1),0)</f>
        <v>0</v>
      </c>
      <c r="BH773" s="190">
        <f ca="1">IF($AG773&gt;0,OFFSET(DATA!$F$6,BH$10+27*(7-$AE$8),$AF773,1,1)/OFFSET(DATA!$F$6,BH$10,$AF773,1,1),0)</f>
        <v>0</v>
      </c>
      <c r="BI773" s="190">
        <f ca="1">IF($AG773&gt;0,OFFSET(DATA!$F$6,BI$10+27*(7-$AE$8),$AF773,1,1)/OFFSET(DATA!$F$6,BI$10,$AF773,1,1),0)</f>
        <v>0</v>
      </c>
      <c r="BJ773" s="190">
        <f ca="1">IF($AG773&gt;0,OFFSET(DATA!$F$6,BJ$10+27*(7-$AE$8),$AF773,1,1)/OFFSET(DATA!$F$6,BJ$10,$AF773,1,1),0)</f>
        <v>0</v>
      </c>
      <c r="BK773" s="190">
        <f ca="1">IF($AG773&gt;0,OFFSET(DATA!$F$6,BK$10+27*(7-$AE$8),$AF773,1,1)/OFFSET(DATA!$F$6,BK$10,$AF773,1,1),0)</f>
        <v>0</v>
      </c>
      <c r="BL773" s="190">
        <f ca="1">IF($AG773&gt;0,OFFSET(DATA!$F$6,BL$10+27*(7-$AE$8),$AF773,1,1)/OFFSET(DATA!$F$6,BL$10,$AF773,1,1),0)</f>
        <v>0</v>
      </c>
      <c r="BM773" s="190">
        <f ca="1">IF($AG773&gt;0,OFFSET(DATA!$F$6,BM$10+27*(7-$AE$8),$AF773,1,1)/OFFSET(DATA!$F$6,BM$10,$AF773,1,1),0)</f>
        <v>0</v>
      </c>
      <c r="BN773" s="190">
        <f ca="1">IF($AG773&gt;0,OFFSET(DATA!$F$6,BN$10+27*(7-$AE$8),$AF773,1,1)/OFFSET(DATA!$F$6,BN$10,$AF773,1,1),0)</f>
        <v>0</v>
      </c>
      <c r="BO773" s="190">
        <f ca="1">IF($AG773&gt;0,OFFSET(DATA!$F$6,BO$10+27*(7-$AE$8),$AF773,1,1)/OFFSET(DATA!$F$6,BO$10,$AF773,1,1),0)</f>
        <v>0</v>
      </c>
      <c r="BP773" s="190">
        <f ca="1">IF($AG773&gt;0,OFFSET(DATA!$F$6,BP$10+27*(7-$AE$8),$AF773,1,1)/OFFSET(DATA!$F$6,BP$10,$AF773,1,1),0)</f>
        <v>0</v>
      </c>
      <c r="BQ773" s="190">
        <f ca="1">IF($AG773&gt;0,OFFSET(DATA!$F$6,BQ$10+27*(7-$AE$8),$AF773,1,1)/OFFSET(DATA!$F$6,BQ$10,$AF773,1,1),0)</f>
        <v>0</v>
      </c>
      <c r="BR773" s="190">
        <f ca="1">IF($AG773&gt;0,OFFSET(DATA!$F$6,BR$10+27*(7-$AE$8),$AF773,1,1)/OFFSET(DATA!$F$6,BR$10,$AF773,1,1),0)</f>
        <v>0</v>
      </c>
      <c r="BS773" s="190">
        <f ca="1">IF($AG773&gt;0,OFFSET(DATA!$F$6,BS$10+27*(7-$AE$8),$AF773,1,1)/OFFSET(DATA!$F$6,BS$10,$AF773,1,1),0)</f>
        <v>0</v>
      </c>
      <c r="BT773" s="190">
        <f ca="1">IF($AG773&gt;0,OFFSET(DATA!$F$6,BT$10+27*(7-$AE$8),$AF773,1,1)/OFFSET(DATA!$F$6,BT$10,$AF773,1,1),0)</f>
        <v>0</v>
      </c>
      <c r="BU773" s="190">
        <f ca="1">IF($AG773&gt;0,OFFSET(DATA!$F$6,BU$10+27*(7-$AE$8),$AF773,1,1)/OFFSET(DATA!$F$6,BU$10,$AF773,1,1),0)</f>
        <v>0</v>
      </c>
      <c r="BV773" s="190">
        <f ca="1">IF($AG773&gt;0,OFFSET(DATA!$F$6,BV$10+27*(7-$AE$8),$AF773,1,1)/OFFSET(DATA!$F$6,BV$10,$AF773,1,1),0)</f>
        <v>0</v>
      </c>
      <c r="BW773" s="190">
        <f ca="1">IF($AG773&gt;0,OFFSET(DATA!$F$6,BW$10+27*(7-$AE$8),$AF773,1,1)/OFFSET(DATA!$F$6,BW$10,$AF773,1,1),0)</f>
        <v>0</v>
      </c>
      <c r="BX773" s="190">
        <f ca="1">IF($AG773&gt;0,OFFSET(DATA!$F$6,BX$10+27*(7-$AE$8),$AF773,1,1)/OFFSET(DATA!$F$6,BX$10,$AF773,1,1),0)</f>
        <v>0</v>
      </c>
    </row>
    <row r="774" spans="32:76" x14ac:dyDescent="0.2">
      <c r="AF774" s="166">
        <v>763</v>
      </c>
      <c r="AG774" s="96">
        <f ca="1">OFFSET(DATA!$F$6,$AF$10,$AF774,1,1)</f>
        <v>0</v>
      </c>
      <c r="AH774" s="190">
        <f ca="1">IF($AG774&gt;0,OFFSET(DATA!$F$6,$AF$10+27*AH$10,$AF774,1,1)/$AG774,0)</f>
        <v>0</v>
      </c>
      <c r="AI774" s="190">
        <f ca="1">IF($AG774&gt;0,OFFSET(DATA!$F$6,$AF$10+27*AI$10,$AF774,1,1)/$AG774,0)</f>
        <v>0</v>
      </c>
      <c r="AJ774" s="190">
        <f ca="1">IF($AG774&gt;0,OFFSET(DATA!$F$6,$AF$10+27*AJ$10,$AF774,1,1)/$AG774,0)</f>
        <v>0</v>
      </c>
      <c r="AK774" s="190">
        <f ca="1">IF($AG774&gt;0,OFFSET(DATA!$F$6,$AF$10+27*AK$10,$AF774,1,1)/$AG774,0)</f>
        <v>0</v>
      </c>
      <c r="AL774" s="190">
        <f ca="1">IF($AG774&gt;0,OFFSET(DATA!$F$6,$AF$10+27*AL$10,$AF774,1,1)/$AG774,0)</f>
        <v>0</v>
      </c>
      <c r="AM774" s="190">
        <f ca="1">IF($AG774&gt;0,OFFSET(DATA!$F$6,$AF$10+27*AM$10,$AF774,1,1)/$AG774,0)</f>
        <v>0</v>
      </c>
      <c r="AN774" s="166">
        <f ca="1">OFFSET(DATA!$F$6,$AF$10+27*AN$10,$AF774,1,1)</f>
        <v>0</v>
      </c>
      <c r="AO774" s="166">
        <f t="shared" ca="1" si="23"/>
        <v>0</v>
      </c>
      <c r="AQ774" s="96">
        <f ca="1">OFFSET(DATA!$F$6,25,$AF774,1,1)</f>
        <v>0</v>
      </c>
      <c r="AR774" s="190">
        <f ca="1">IF($AQ774&gt;0,OFFSET(DATA!$F$6,25+27*AR$10,$AF774,1,1)/$AQ774,0)</f>
        <v>0</v>
      </c>
      <c r="AS774" s="190">
        <f ca="1">IF($AQ774&gt;0,OFFSET(DATA!$F$6,25+27*AS$10,$AF774,1,1)/$AQ774,0)</f>
        <v>0</v>
      </c>
      <c r="AT774" s="190">
        <f ca="1">IF($AQ774&gt;0,OFFSET(DATA!$F$6,25+27*AT$10,$AF774,1,1)/$AQ774,0)</f>
        <v>0</v>
      </c>
      <c r="AU774" s="190">
        <f ca="1">IF($AQ774&gt;0,OFFSET(DATA!$F$6,25+27*AU$10,$AF774,1,1)/$AQ774,0)</f>
        <v>0</v>
      </c>
      <c r="AV774" s="190">
        <f ca="1">IF($AQ774&gt;0,OFFSET(DATA!$F$6,25+27*AV$10,$AF774,1,1)/$AQ774,0)</f>
        <v>0</v>
      </c>
      <c r="AW774" s="190">
        <f ca="1">IF($AQ774&gt;0,OFFSET(DATA!$F$6,25+27*AW$10,$AF774,1,1)/$AQ774,0)</f>
        <v>0</v>
      </c>
      <c r="AZ774" s="166">
        <f t="shared" ca="1" si="24"/>
        <v>1</v>
      </c>
      <c r="BA774" s="190">
        <f ca="1">IF($AG774&gt;0,OFFSET(DATA!$F$6,BA$10+27*(7-$AE$8),$AF774,1,1)/OFFSET(DATA!$F$6,BA$10,$AF774,1,1),0)</f>
        <v>0</v>
      </c>
      <c r="BB774" s="190">
        <f ca="1">IF($AG774&gt;0,OFFSET(DATA!$F$6,BB$10+27*(7-$AE$8),$AF774,1,1)/OFFSET(DATA!$F$6,BB$10,$AF774,1,1),0)</f>
        <v>0</v>
      </c>
      <c r="BC774" s="190">
        <f ca="1">IF($AG774&gt;0,OFFSET(DATA!$F$6,BC$10+27*(7-$AE$8),$AF774,1,1)/OFFSET(DATA!$F$6,BC$10,$AF774,1,1),0)</f>
        <v>0</v>
      </c>
      <c r="BD774" s="190">
        <f ca="1">IF($AG774&gt;0,OFFSET(DATA!$F$6,BD$10+27*(7-$AE$8),$AF774,1,1)/OFFSET(DATA!$F$6,BD$10,$AF774,1,1),0)</f>
        <v>0</v>
      </c>
      <c r="BE774" s="190">
        <f ca="1">IF($AG774&gt;0,OFFSET(DATA!$F$6,BE$10+27*(7-$AE$8),$AF774,1,1)/OFFSET(DATA!$F$6,BE$10,$AF774,1,1),0)</f>
        <v>0</v>
      </c>
      <c r="BF774" s="190">
        <f ca="1">IF($AG774&gt;0,OFFSET(DATA!$F$6,BF$10+27*(7-$AE$8),$AF774,1,1)/OFFSET(DATA!$F$6,BF$10,$AF774,1,1),0)</f>
        <v>0</v>
      </c>
      <c r="BG774" s="190">
        <f ca="1">IF($AG774&gt;0,OFFSET(DATA!$F$6,BG$10+27*(7-$AE$8),$AF774,1,1)/OFFSET(DATA!$F$6,BG$10,$AF774,1,1),0)</f>
        <v>0</v>
      </c>
      <c r="BH774" s="190">
        <f ca="1">IF($AG774&gt;0,OFFSET(DATA!$F$6,BH$10+27*(7-$AE$8),$AF774,1,1)/OFFSET(DATA!$F$6,BH$10,$AF774,1,1),0)</f>
        <v>0</v>
      </c>
      <c r="BI774" s="190">
        <f ca="1">IF($AG774&gt;0,OFFSET(DATA!$F$6,BI$10+27*(7-$AE$8),$AF774,1,1)/OFFSET(DATA!$F$6,BI$10,$AF774,1,1),0)</f>
        <v>0</v>
      </c>
      <c r="BJ774" s="190">
        <f ca="1">IF($AG774&gt;0,OFFSET(DATA!$F$6,BJ$10+27*(7-$AE$8),$AF774,1,1)/OFFSET(DATA!$F$6,BJ$10,$AF774,1,1),0)</f>
        <v>0</v>
      </c>
      <c r="BK774" s="190">
        <f ca="1">IF($AG774&gt;0,OFFSET(DATA!$F$6,BK$10+27*(7-$AE$8),$AF774,1,1)/OFFSET(DATA!$F$6,BK$10,$AF774,1,1),0)</f>
        <v>0</v>
      </c>
      <c r="BL774" s="190">
        <f ca="1">IF($AG774&gt;0,OFFSET(DATA!$F$6,BL$10+27*(7-$AE$8),$AF774,1,1)/OFFSET(DATA!$F$6,BL$10,$AF774,1,1),0)</f>
        <v>0</v>
      </c>
      <c r="BM774" s="190">
        <f ca="1">IF($AG774&gt;0,OFFSET(DATA!$F$6,BM$10+27*(7-$AE$8),$AF774,1,1)/OFFSET(DATA!$F$6,BM$10,$AF774,1,1),0)</f>
        <v>0</v>
      </c>
      <c r="BN774" s="190">
        <f ca="1">IF($AG774&gt;0,OFFSET(DATA!$F$6,BN$10+27*(7-$AE$8),$AF774,1,1)/OFFSET(DATA!$F$6,BN$10,$AF774,1,1),0)</f>
        <v>0</v>
      </c>
      <c r="BO774" s="190">
        <f ca="1">IF($AG774&gt;0,OFFSET(DATA!$F$6,BO$10+27*(7-$AE$8),$AF774,1,1)/OFFSET(DATA!$F$6,BO$10,$AF774,1,1),0)</f>
        <v>0</v>
      </c>
      <c r="BP774" s="190">
        <f ca="1">IF($AG774&gt;0,OFFSET(DATA!$F$6,BP$10+27*(7-$AE$8),$AF774,1,1)/OFFSET(DATA!$F$6,BP$10,$AF774,1,1),0)</f>
        <v>0</v>
      </c>
      <c r="BQ774" s="190">
        <f ca="1">IF($AG774&gt;0,OFFSET(DATA!$F$6,BQ$10+27*(7-$AE$8),$AF774,1,1)/OFFSET(DATA!$F$6,BQ$10,$AF774,1,1),0)</f>
        <v>0</v>
      </c>
      <c r="BR774" s="190">
        <f ca="1">IF($AG774&gt;0,OFFSET(DATA!$F$6,BR$10+27*(7-$AE$8),$AF774,1,1)/OFFSET(DATA!$F$6,BR$10,$AF774,1,1),0)</f>
        <v>0</v>
      </c>
      <c r="BS774" s="190">
        <f ca="1">IF($AG774&gt;0,OFFSET(DATA!$F$6,BS$10+27*(7-$AE$8),$AF774,1,1)/OFFSET(DATA!$F$6,BS$10,$AF774,1,1),0)</f>
        <v>0</v>
      </c>
      <c r="BT774" s="190">
        <f ca="1">IF($AG774&gt;0,OFFSET(DATA!$F$6,BT$10+27*(7-$AE$8),$AF774,1,1)/OFFSET(DATA!$F$6,BT$10,$AF774,1,1),0)</f>
        <v>0</v>
      </c>
      <c r="BU774" s="190">
        <f ca="1">IF($AG774&gt;0,OFFSET(DATA!$F$6,BU$10+27*(7-$AE$8),$AF774,1,1)/OFFSET(DATA!$F$6,BU$10,$AF774,1,1),0)</f>
        <v>0</v>
      </c>
      <c r="BV774" s="190">
        <f ca="1">IF($AG774&gt;0,OFFSET(DATA!$F$6,BV$10+27*(7-$AE$8),$AF774,1,1)/OFFSET(DATA!$F$6,BV$10,$AF774,1,1),0)</f>
        <v>0</v>
      </c>
      <c r="BW774" s="190">
        <f ca="1">IF($AG774&gt;0,OFFSET(DATA!$F$6,BW$10+27*(7-$AE$8),$AF774,1,1)/OFFSET(DATA!$F$6,BW$10,$AF774,1,1),0)</f>
        <v>0</v>
      </c>
      <c r="BX774" s="190">
        <f ca="1">IF($AG774&gt;0,OFFSET(DATA!$F$6,BX$10+27*(7-$AE$8),$AF774,1,1)/OFFSET(DATA!$F$6,BX$10,$AF774,1,1),0)</f>
        <v>0</v>
      </c>
    </row>
    <row r="775" spans="32:76" x14ac:dyDescent="0.2">
      <c r="AF775" s="166">
        <v>764</v>
      </c>
      <c r="AG775" s="96">
        <f ca="1">OFFSET(DATA!$F$6,$AF$10,$AF775,1,1)</f>
        <v>0</v>
      </c>
      <c r="AH775" s="190">
        <f ca="1">IF($AG775&gt;0,OFFSET(DATA!$F$6,$AF$10+27*AH$10,$AF775,1,1)/$AG775,0)</f>
        <v>0</v>
      </c>
      <c r="AI775" s="190">
        <f ca="1">IF($AG775&gt;0,OFFSET(DATA!$F$6,$AF$10+27*AI$10,$AF775,1,1)/$AG775,0)</f>
        <v>0</v>
      </c>
      <c r="AJ775" s="190">
        <f ca="1">IF($AG775&gt;0,OFFSET(DATA!$F$6,$AF$10+27*AJ$10,$AF775,1,1)/$AG775,0)</f>
        <v>0</v>
      </c>
      <c r="AK775" s="190">
        <f ca="1">IF($AG775&gt;0,OFFSET(DATA!$F$6,$AF$10+27*AK$10,$AF775,1,1)/$AG775,0)</f>
        <v>0</v>
      </c>
      <c r="AL775" s="190">
        <f ca="1">IF($AG775&gt;0,OFFSET(DATA!$F$6,$AF$10+27*AL$10,$AF775,1,1)/$AG775,0)</f>
        <v>0</v>
      </c>
      <c r="AM775" s="190">
        <f ca="1">IF($AG775&gt;0,OFFSET(DATA!$F$6,$AF$10+27*AM$10,$AF775,1,1)/$AG775,0)</f>
        <v>0</v>
      </c>
      <c r="AN775" s="166">
        <f ca="1">OFFSET(DATA!$F$6,$AF$10+27*AN$10,$AF775,1,1)</f>
        <v>0</v>
      </c>
      <c r="AO775" s="166">
        <f t="shared" ca="1" si="23"/>
        <v>0</v>
      </c>
      <c r="AQ775" s="96">
        <f ca="1">OFFSET(DATA!$F$6,25,$AF775,1,1)</f>
        <v>0</v>
      </c>
      <c r="AR775" s="190">
        <f ca="1">IF($AQ775&gt;0,OFFSET(DATA!$F$6,25+27*AR$10,$AF775,1,1)/$AQ775,0)</f>
        <v>0</v>
      </c>
      <c r="AS775" s="190">
        <f ca="1">IF($AQ775&gt;0,OFFSET(DATA!$F$6,25+27*AS$10,$AF775,1,1)/$AQ775,0)</f>
        <v>0</v>
      </c>
      <c r="AT775" s="190">
        <f ca="1">IF($AQ775&gt;0,OFFSET(DATA!$F$6,25+27*AT$10,$AF775,1,1)/$AQ775,0)</f>
        <v>0</v>
      </c>
      <c r="AU775" s="190">
        <f ca="1">IF($AQ775&gt;0,OFFSET(DATA!$F$6,25+27*AU$10,$AF775,1,1)/$AQ775,0)</f>
        <v>0</v>
      </c>
      <c r="AV775" s="190">
        <f ca="1">IF($AQ775&gt;0,OFFSET(DATA!$F$6,25+27*AV$10,$AF775,1,1)/$AQ775,0)</f>
        <v>0</v>
      </c>
      <c r="AW775" s="190">
        <f ca="1">IF($AQ775&gt;0,OFFSET(DATA!$F$6,25+27*AW$10,$AF775,1,1)/$AQ775,0)</f>
        <v>0</v>
      </c>
      <c r="AZ775" s="166">
        <f t="shared" ca="1" si="24"/>
        <v>1</v>
      </c>
      <c r="BA775" s="190">
        <f ca="1">IF($AG775&gt;0,OFFSET(DATA!$F$6,BA$10+27*(7-$AE$8),$AF775,1,1)/OFFSET(DATA!$F$6,BA$10,$AF775,1,1),0)</f>
        <v>0</v>
      </c>
      <c r="BB775" s="190">
        <f ca="1">IF($AG775&gt;0,OFFSET(DATA!$F$6,BB$10+27*(7-$AE$8),$AF775,1,1)/OFFSET(DATA!$F$6,BB$10,$AF775,1,1),0)</f>
        <v>0</v>
      </c>
      <c r="BC775" s="190">
        <f ca="1">IF($AG775&gt;0,OFFSET(DATA!$F$6,BC$10+27*(7-$AE$8),$AF775,1,1)/OFFSET(DATA!$F$6,BC$10,$AF775,1,1),0)</f>
        <v>0</v>
      </c>
      <c r="BD775" s="190">
        <f ca="1">IF($AG775&gt;0,OFFSET(DATA!$F$6,BD$10+27*(7-$AE$8),$AF775,1,1)/OFFSET(DATA!$F$6,BD$10,$AF775,1,1),0)</f>
        <v>0</v>
      </c>
      <c r="BE775" s="190">
        <f ca="1">IF($AG775&gt;0,OFFSET(DATA!$F$6,BE$10+27*(7-$AE$8),$AF775,1,1)/OFFSET(DATA!$F$6,BE$10,$AF775,1,1),0)</f>
        <v>0</v>
      </c>
      <c r="BF775" s="190">
        <f ca="1">IF($AG775&gt;0,OFFSET(DATA!$F$6,BF$10+27*(7-$AE$8),$AF775,1,1)/OFFSET(DATA!$F$6,BF$10,$AF775,1,1),0)</f>
        <v>0</v>
      </c>
      <c r="BG775" s="190">
        <f ca="1">IF($AG775&gt;0,OFFSET(DATA!$F$6,BG$10+27*(7-$AE$8),$AF775,1,1)/OFFSET(DATA!$F$6,BG$10,$AF775,1,1),0)</f>
        <v>0</v>
      </c>
      <c r="BH775" s="190">
        <f ca="1">IF($AG775&gt;0,OFFSET(DATA!$F$6,BH$10+27*(7-$AE$8),$AF775,1,1)/OFFSET(DATA!$F$6,BH$10,$AF775,1,1),0)</f>
        <v>0</v>
      </c>
      <c r="BI775" s="190">
        <f ca="1">IF($AG775&gt;0,OFFSET(DATA!$F$6,BI$10+27*(7-$AE$8),$AF775,1,1)/OFFSET(DATA!$F$6,BI$10,$AF775,1,1),0)</f>
        <v>0</v>
      </c>
      <c r="BJ775" s="190">
        <f ca="1">IF($AG775&gt;0,OFFSET(DATA!$F$6,BJ$10+27*(7-$AE$8),$AF775,1,1)/OFFSET(DATA!$F$6,BJ$10,$AF775,1,1),0)</f>
        <v>0</v>
      </c>
      <c r="BK775" s="190">
        <f ca="1">IF($AG775&gt;0,OFFSET(DATA!$F$6,BK$10+27*(7-$AE$8),$AF775,1,1)/OFFSET(DATA!$F$6,BK$10,$AF775,1,1),0)</f>
        <v>0</v>
      </c>
      <c r="BL775" s="190">
        <f ca="1">IF($AG775&gt;0,OFFSET(DATA!$F$6,BL$10+27*(7-$AE$8),$AF775,1,1)/OFFSET(DATA!$F$6,BL$10,$AF775,1,1),0)</f>
        <v>0</v>
      </c>
      <c r="BM775" s="190">
        <f ca="1">IF($AG775&gt;0,OFFSET(DATA!$F$6,BM$10+27*(7-$AE$8),$AF775,1,1)/OFFSET(DATA!$F$6,BM$10,$AF775,1,1),0)</f>
        <v>0</v>
      </c>
      <c r="BN775" s="190">
        <f ca="1">IF($AG775&gt;0,OFFSET(DATA!$F$6,BN$10+27*(7-$AE$8),$AF775,1,1)/OFFSET(DATA!$F$6,BN$10,$AF775,1,1),0)</f>
        <v>0</v>
      </c>
      <c r="BO775" s="190">
        <f ca="1">IF($AG775&gt;0,OFFSET(DATA!$F$6,BO$10+27*(7-$AE$8),$AF775,1,1)/OFFSET(DATA!$F$6,BO$10,$AF775,1,1),0)</f>
        <v>0</v>
      </c>
      <c r="BP775" s="190">
        <f ca="1">IF($AG775&gt;0,OFFSET(DATA!$F$6,BP$10+27*(7-$AE$8),$AF775,1,1)/OFFSET(DATA!$F$6,BP$10,$AF775,1,1),0)</f>
        <v>0</v>
      </c>
      <c r="BQ775" s="190">
        <f ca="1">IF($AG775&gt;0,OFFSET(DATA!$F$6,BQ$10+27*(7-$AE$8),$AF775,1,1)/OFFSET(DATA!$F$6,BQ$10,$AF775,1,1),0)</f>
        <v>0</v>
      </c>
      <c r="BR775" s="190">
        <f ca="1">IF($AG775&gt;0,OFFSET(DATA!$F$6,BR$10+27*(7-$AE$8),$AF775,1,1)/OFFSET(DATA!$F$6,BR$10,$AF775,1,1),0)</f>
        <v>0</v>
      </c>
      <c r="BS775" s="190">
        <f ca="1">IF($AG775&gt;0,OFFSET(DATA!$F$6,BS$10+27*(7-$AE$8),$AF775,1,1)/OFFSET(DATA!$F$6,BS$10,$AF775,1,1),0)</f>
        <v>0</v>
      </c>
      <c r="BT775" s="190">
        <f ca="1">IF($AG775&gt;0,OFFSET(DATA!$F$6,BT$10+27*(7-$AE$8),$AF775,1,1)/OFFSET(DATA!$F$6,BT$10,$AF775,1,1),0)</f>
        <v>0</v>
      </c>
      <c r="BU775" s="190">
        <f ca="1">IF($AG775&gt;0,OFFSET(DATA!$F$6,BU$10+27*(7-$AE$8),$AF775,1,1)/OFFSET(DATA!$F$6,BU$10,$AF775,1,1),0)</f>
        <v>0</v>
      </c>
      <c r="BV775" s="190">
        <f ca="1">IF($AG775&gt;0,OFFSET(DATA!$F$6,BV$10+27*(7-$AE$8),$AF775,1,1)/OFFSET(DATA!$F$6,BV$10,$AF775,1,1),0)</f>
        <v>0</v>
      </c>
      <c r="BW775" s="190">
        <f ca="1">IF($AG775&gt;0,OFFSET(DATA!$F$6,BW$10+27*(7-$AE$8),$AF775,1,1)/OFFSET(DATA!$F$6,BW$10,$AF775,1,1),0)</f>
        <v>0</v>
      </c>
      <c r="BX775" s="190">
        <f ca="1">IF($AG775&gt;0,OFFSET(DATA!$F$6,BX$10+27*(7-$AE$8),$AF775,1,1)/OFFSET(DATA!$F$6,BX$10,$AF775,1,1),0)</f>
        <v>0</v>
      </c>
    </row>
    <row r="776" spans="32:76" x14ac:dyDescent="0.2">
      <c r="AF776" s="166">
        <v>765</v>
      </c>
      <c r="AG776" s="96">
        <f ca="1">OFFSET(DATA!$F$6,$AF$10,$AF776,1,1)</f>
        <v>0</v>
      </c>
      <c r="AH776" s="190">
        <f ca="1">IF($AG776&gt;0,OFFSET(DATA!$F$6,$AF$10+27*AH$10,$AF776,1,1)/$AG776,0)</f>
        <v>0</v>
      </c>
      <c r="AI776" s="190">
        <f ca="1">IF($AG776&gt;0,OFFSET(DATA!$F$6,$AF$10+27*AI$10,$AF776,1,1)/$AG776,0)</f>
        <v>0</v>
      </c>
      <c r="AJ776" s="190">
        <f ca="1">IF($AG776&gt;0,OFFSET(DATA!$F$6,$AF$10+27*AJ$10,$AF776,1,1)/$AG776,0)</f>
        <v>0</v>
      </c>
      <c r="AK776" s="190">
        <f ca="1">IF($AG776&gt;0,OFFSET(DATA!$F$6,$AF$10+27*AK$10,$AF776,1,1)/$AG776,0)</f>
        <v>0</v>
      </c>
      <c r="AL776" s="190">
        <f ca="1">IF($AG776&gt;0,OFFSET(DATA!$F$6,$AF$10+27*AL$10,$AF776,1,1)/$AG776,0)</f>
        <v>0</v>
      </c>
      <c r="AM776" s="190">
        <f ca="1">IF($AG776&gt;0,OFFSET(DATA!$F$6,$AF$10+27*AM$10,$AF776,1,1)/$AG776,0)</f>
        <v>0</v>
      </c>
      <c r="AN776" s="166">
        <f ca="1">OFFSET(DATA!$F$6,$AF$10+27*AN$10,$AF776,1,1)</f>
        <v>0</v>
      </c>
      <c r="AO776" s="166">
        <f t="shared" ca="1" si="23"/>
        <v>0</v>
      </c>
      <c r="AQ776" s="96">
        <f ca="1">OFFSET(DATA!$F$6,25,$AF776,1,1)</f>
        <v>0</v>
      </c>
      <c r="AR776" s="190">
        <f ca="1">IF($AQ776&gt;0,OFFSET(DATA!$F$6,25+27*AR$10,$AF776,1,1)/$AQ776,0)</f>
        <v>0</v>
      </c>
      <c r="AS776" s="190">
        <f ca="1">IF($AQ776&gt;0,OFFSET(DATA!$F$6,25+27*AS$10,$AF776,1,1)/$AQ776,0)</f>
        <v>0</v>
      </c>
      <c r="AT776" s="190">
        <f ca="1">IF($AQ776&gt;0,OFFSET(DATA!$F$6,25+27*AT$10,$AF776,1,1)/$AQ776,0)</f>
        <v>0</v>
      </c>
      <c r="AU776" s="190">
        <f ca="1">IF($AQ776&gt;0,OFFSET(DATA!$F$6,25+27*AU$10,$AF776,1,1)/$AQ776,0)</f>
        <v>0</v>
      </c>
      <c r="AV776" s="190">
        <f ca="1">IF($AQ776&gt;0,OFFSET(DATA!$F$6,25+27*AV$10,$AF776,1,1)/$AQ776,0)</f>
        <v>0</v>
      </c>
      <c r="AW776" s="190">
        <f ca="1">IF($AQ776&gt;0,OFFSET(DATA!$F$6,25+27*AW$10,$AF776,1,1)/$AQ776,0)</f>
        <v>0</v>
      </c>
      <c r="AZ776" s="166">
        <f t="shared" ca="1" si="24"/>
        <v>1</v>
      </c>
      <c r="BA776" s="190">
        <f ca="1">IF($AG776&gt;0,OFFSET(DATA!$F$6,BA$10+27*(7-$AE$8),$AF776,1,1)/OFFSET(DATA!$F$6,BA$10,$AF776,1,1),0)</f>
        <v>0</v>
      </c>
      <c r="BB776" s="190">
        <f ca="1">IF($AG776&gt;0,OFFSET(DATA!$F$6,BB$10+27*(7-$AE$8),$AF776,1,1)/OFFSET(DATA!$F$6,BB$10,$AF776,1,1),0)</f>
        <v>0</v>
      </c>
      <c r="BC776" s="190">
        <f ca="1">IF($AG776&gt;0,OFFSET(DATA!$F$6,BC$10+27*(7-$AE$8),$AF776,1,1)/OFFSET(DATA!$F$6,BC$10,$AF776,1,1),0)</f>
        <v>0</v>
      </c>
      <c r="BD776" s="190">
        <f ca="1">IF($AG776&gt;0,OFFSET(DATA!$F$6,BD$10+27*(7-$AE$8),$AF776,1,1)/OFFSET(DATA!$F$6,BD$10,$AF776,1,1),0)</f>
        <v>0</v>
      </c>
      <c r="BE776" s="190">
        <f ca="1">IF($AG776&gt;0,OFFSET(DATA!$F$6,BE$10+27*(7-$AE$8),$AF776,1,1)/OFFSET(DATA!$F$6,BE$10,$AF776,1,1),0)</f>
        <v>0</v>
      </c>
      <c r="BF776" s="190">
        <f ca="1">IF($AG776&gt;0,OFFSET(DATA!$F$6,BF$10+27*(7-$AE$8),$AF776,1,1)/OFFSET(DATA!$F$6,BF$10,$AF776,1,1),0)</f>
        <v>0</v>
      </c>
      <c r="BG776" s="190">
        <f ca="1">IF($AG776&gt;0,OFFSET(DATA!$F$6,BG$10+27*(7-$AE$8),$AF776,1,1)/OFFSET(DATA!$F$6,BG$10,$AF776,1,1),0)</f>
        <v>0</v>
      </c>
      <c r="BH776" s="190">
        <f ca="1">IF($AG776&gt;0,OFFSET(DATA!$F$6,BH$10+27*(7-$AE$8),$AF776,1,1)/OFFSET(DATA!$F$6,BH$10,$AF776,1,1),0)</f>
        <v>0</v>
      </c>
      <c r="BI776" s="190">
        <f ca="1">IF($AG776&gt;0,OFFSET(DATA!$F$6,BI$10+27*(7-$AE$8),$AF776,1,1)/OFFSET(DATA!$F$6,BI$10,$AF776,1,1),0)</f>
        <v>0</v>
      </c>
      <c r="BJ776" s="190">
        <f ca="1">IF($AG776&gt;0,OFFSET(DATA!$F$6,BJ$10+27*(7-$AE$8),$AF776,1,1)/OFFSET(DATA!$F$6,BJ$10,$AF776,1,1),0)</f>
        <v>0</v>
      </c>
      <c r="BK776" s="190">
        <f ca="1">IF($AG776&gt;0,OFFSET(DATA!$F$6,BK$10+27*(7-$AE$8),$AF776,1,1)/OFFSET(DATA!$F$6,BK$10,$AF776,1,1),0)</f>
        <v>0</v>
      </c>
      <c r="BL776" s="190">
        <f ca="1">IF($AG776&gt;0,OFFSET(DATA!$F$6,BL$10+27*(7-$AE$8),$AF776,1,1)/OFFSET(DATA!$F$6,BL$10,$AF776,1,1),0)</f>
        <v>0</v>
      </c>
      <c r="BM776" s="190">
        <f ca="1">IF($AG776&gt;0,OFFSET(DATA!$F$6,BM$10+27*(7-$AE$8),$AF776,1,1)/OFFSET(DATA!$F$6,BM$10,$AF776,1,1),0)</f>
        <v>0</v>
      </c>
      <c r="BN776" s="190">
        <f ca="1">IF($AG776&gt;0,OFFSET(DATA!$F$6,BN$10+27*(7-$AE$8),$AF776,1,1)/OFFSET(DATA!$F$6,BN$10,$AF776,1,1),0)</f>
        <v>0</v>
      </c>
      <c r="BO776" s="190">
        <f ca="1">IF($AG776&gt;0,OFFSET(DATA!$F$6,BO$10+27*(7-$AE$8),$AF776,1,1)/OFFSET(DATA!$F$6,BO$10,$AF776,1,1),0)</f>
        <v>0</v>
      </c>
      <c r="BP776" s="190">
        <f ca="1">IF($AG776&gt;0,OFFSET(DATA!$F$6,BP$10+27*(7-$AE$8),$AF776,1,1)/OFFSET(DATA!$F$6,BP$10,$AF776,1,1),0)</f>
        <v>0</v>
      </c>
      <c r="BQ776" s="190">
        <f ca="1">IF($AG776&gt;0,OFFSET(DATA!$F$6,BQ$10+27*(7-$AE$8),$AF776,1,1)/OFFSET(DATA!$F$6,BQ$10,$AF776,1,1),0)</f>
        <v>0</v>
      </c>
      <c r="BR776" s="190">
        <f ca="1">IF($AG776&gt;0,OFFSET(DATA!$F$6,BR$10+27*(7-$AE$8),$AF776,1,1)/OFFSET(DATA!$F$6,BR$10,$AF776,1,1),0)</f>
        <v>0</v>
      </c>
      <c r="BS776" s="190">
        <f ca="1">IF($AG776&gt;0,OFFSET(DATA!$F$6,BS$10+27*(7-$AE$8),$AF776,1,1)/OFFSET(DATA!$F$6,BS$10,$AF776,1,1),0)</f>
        <v>0</v>
      </c>
      <c r="BT776" s="190">
        <f ca="1">IF($AG776&gt;0,OFFSET(DATA!$F$6,BT$10+27*(7-$AE$8),$AF776,1,1)/OFFSET(DATA!$F$6,BT$10,$AF776,1,1),0)</f>
        <v>0</v>
      </c>
      <c r="BU776" s="190">
        <f ca="1">IF($AG776&gt;0,OFFSET(DATA!$F$6,BU$10+27*(7-$AE$8),$AF776,1,1)/OFFSET(DATA!$F$6,BU$10,$AF776,1,1),0)</f>
        <v>0</v>
      </c>
      <c r="BV776" s="190">
        <f ca="1">IF($AG776&gt;0,OFFSET(DATA!$F$6,BV$10+27*(7-$AE$8),$AF776,1,1)/OFFSET(DATA!$F$6,BV$10,$AF776,1,1),0)</f>
        <v>0</v>
      </c>
      <c r="BW776" s="190">
        <f ca="1">IF($AG776&gt;0,OFFSET(DATA!$F$6,BW$10+27*(7-$AE$8),$AF776,1,1)/OFFSET(DATA!$F$6,BW$10,$AF776,1,1),0)</f>
        <v>0</v>
      </c>
      <c r="BX776" s="190">
        <f ca="1">IF($AG776&gt;0,OFFSET(DATA!$F$6,BX$10+27*(7-$AE$8),$AF776,1,1)/OFFSET(DATA!$F$6,BX$10,$AF776,1,1),0)</f>
        <v>0</v>
      </c>
    </row>
    <row r="777" spans="32:76" x14ac:dyDescent="0.2">
      <c r="AF777" s="166">
        <v>766</v>
      </c>
      <c r="AG777" s="96">
        <f ca="1">OFFSET(DATA!$F$6,$AF$10,$AF777,1,1)</f>
        <v>0</v>
      </c>
      <c r="AH777" s="190">
        <f ca="1">IF($AG777&gt;0,OFFSET(DATA!$F$6,$AF$10+27*AH$10,$AF777,1,1)/$AG777,0)</f>
        <v>0</v>
      </c>
      <c r="AI777" s="190">
        <f ca="1">IF($AG777&gt;0,OFFSET(DATA!$F$6,$AF$10+27*AI$10,$AF777,1,1)/$AG777,0)</f>
        <v>0</v>
      </c>
      <c r="AJ777" s="190">
        <f ca="1">IF($AG777&gt;0,OFFSET(DATA!$F$6,$AF$10+27*AJ$10,$AF777,1,1)/$AG777,0)</f>
        <v>0</v>
      </c>
      <c r="AK777" s="190">
        <f ca="1">IF($AG777&gt;0,OFFSET(DATA!$F$6,$AF$10+27*AK$10,$AF777,1,1)/$AG777,0)</f>
        <v>0</v>
      </c>
      <c r="AL777" s="190">
        <f ca="1">IF($AG777&gt;0,OFFSET(DATA!$F$6,$AF$10+27*AL$10,$AF777,1,1)/$AG777,0)</f>
        <v>0</v>
      </c>
      <c r="AM777" s="190">
        <f ca="1">IF($AG777&gt;0,OFFSET(DATA!$F$6,$AF$10+27*AM$10,$AF777,1,1)/$AG777,0)</f>
        <v>0</v>
      </c>
      <c r="AN777" s="166">
        <f ca="1">OFFSET(DATA!$F$6,$AF$10+27*AN$10,$AF777,1,1)</f>
        <v>0</v>
      </c>
      <c r="AO777" s="166">
        <f t="shared" ca="1" si="23"/>
        <v>0</v>
      </c>
      <c r="AQ777" s="96">
        <f ca="1">OFFSET(DATA!$F$6,25,$AF777,1,1)</f>
        <v>0</v>
      </c>
      <c r="AR777" s="190">
        <f ca="1">IF($AQ777&gt;0,OFFSET(DATA!$F$6,25+27*AR$10,$AF777,1,1)/$AQ777,0)</f>
        <v>0</v>
      </c>
      <c r="AS777" s="190">
        <f ca="1">IF($AQ777&gt;0,OFFSET(DATA!$F$6,25+27*AS$10,$AF777,1,1)/$AQ777,0)</f>
        <v>0</v>
      </c>
      <c r="AT777" s="190">
        <f ca="1">IF($AQ777&gt;0,OFFSET(DATA!$F$6,25+27*AT$10,$AF777,1,1)/$AQ777,0)</f>
        <v>0</v>
      </c>
      <c r="AU777" s="190">
        <f ca="1">IF($AQ777&gt;0,OFFSET(DATA!$F$6,25+27*AU$10,$AF777,1,1)/$AQ777,0)</f>
        <v>0</v>
      </c>
      <c r="AV777" s="190">
        <f ca="1">IF($AQ777&gt;0,OFFSET(DATA!$F$6,25+27*AV$10,$AF777,1,1)/$AQ777,0)</f>
        <v>0</v>
      </c>
      <c r="AW777" s="190">
        <f ca="1">IF($AQ777&gt;0,OFFSET(DATA!$F$6,25+27*AW$10,$AF777,1,1)/$AQ777,0)</f>
        <v>0</v>
      </c>
      <c r="AZ777" s="166">
        <f t="shared" ca="1" si="24"/>
        <v>1</v>
      </c>
      <c r="BA777" s="190">
        <f ca="1">IF($AG777&gt;0,OFFSET(DATA!$F$6,BA$10+27*(7-$AE$8),$AF777,1,1)/OFFSET(DATA!$F$6,BA$10,$AF777,1,1),0)</f>
        <v>0</v>
      </c>
      <c r="BB777" s="190">
        <f ca="1">IF($AG777&gt;0,OFFSET(DATA!$F$6,BB$10+27*(7-$AE$8),$AF777,1,1)/OFFSET(DATA!$F$6,BB$10,$AF777,1,1),0)</f>
        <v>0</v>
      </c>
      <c r="BC777" s="190">
        <f ca="1">IF($AG777&gt;0,OFFSET(DATA!$F$6,BC$10+27*(7-$AE$8),$AF777,1,1)/OFFSET(DATA!$F$6,BC$10,$AF777,1,1),0)</f>
        <v>0</v>
      </c>
      <c r="BD777" s="190">
        <f ca="1">IF($AG777&gt;0,OFFSET(DATA!$F$6,BD$10+27*(7-$AE$8),$AF777,1,1)/OFFSET(DATA!$F$6,BD$10,$AF777,1,1),0)</f>
        <v>0</v>
      </c>
      <c r="BE777" s="190">
        <f ca="1">IF($AG777&gt;0,OFFSET(DATA!$F$6,BE$10+27*(7-$AE$8),$AF777,1,1)/OFFSET(DATA!$F$6,BE$10,$AF777,1,1),0)</f>
        <v>0</v>
      </c>
      <c r="BF777" s="190">
        <f ca="1">IF($AG777&gt;0,OFFSET(DATA!$F$6,BF$10+27*(7-$AE$8),$AF777,1,1)/OFFSET(DATA!$F$6,BF$10,$AF777,1,1),0)</f>
        <v>0</v>
      </c>
      <c r="BG777" s="190">
        <f ca="1">IF($AG777&gt;0,OFFSET(DATA!$F$6,BG$10+27*(7-$AE$8),$AF777,1,1)/OFFSET(DATA!$F$6,BG$10,$AF777,1,1),0)</f>
        <v>0</v>
      </c>
      <c r="BH777" s="190">
        <f ca="1">IF($AG777&gt;0,OFFSET(DATA!$F$6,BH$10+27*(7-$AE$8),$AF777,1,1)/OFFSET(DATA!$F$6,BH$10,$AF777,1,1),0)</f>
        <v>0</v>
      </c>
      <c r="BI777" s="190">
        <f ca="1">IF($AG777&gt;0,OFFSET(DATA!$F$6,BI$10+27*(7-$AE$8),$AF777,1,1)/OFFSET(DATA!$F$6,BI$10,$AF777,1,1),0)</f>
        <v>0</v>
      </c>
      <c r="BJ777" s="190">
        <f ca="1">IF($AG777&gt;0,OFFSET(DATA!$F$6,BJ$10+27*(7-$AE$8),$AF777,1,1)/OFFSET(DATA!$F$6,BJ$10,$AF777,1,1),0)</f>
        <v>0</v>
      </c>
      <c r="BK777" s="190">
        <f ca="1">IF($AG777&gt;0,OFFSET(DATA!$F$6,BK$10+27*(7-$AE$8),$AF777,1,1)/OFFSET(DATA!$F$6,BK$10,$AF777,1,1),0)</f>
        <v>0</v>
      </c>
      <c r="BL777" s="190">
        <f ca="1">IF($AG777&gt;0,OFFSET(DATA!$F$6,BL$10+27*(7-$AE$8),$AF777,1,1)/OFFSET(DATA!$F$6,BL$10,$AF777,1,1),0)</f>
        <v>0</v>
      </c>
      <c r="BM777" s="190">
        <f ca="1">IF($AG777&gt;0,OFFSET(DATA!$F$6,BM$10+27*(7-$AE$8),$AF777,1,1)/OFFSET(DATA!$F$6,BM$10,$AF777,1,1),0)</f>
        <v>0</v>
      </c>
      <c r="BN777" s="190">
        <f ca="1">IF($AG777&gt;0,OFFSET(DATA!$F$6,BN$10+27*(7-$AE$8),$AF777,1,1)/OFFSET(DATA!$F$6,BN$10,$AF777,1,1),0)</f>
        <v>0</v>
      </c>
      <c r="BO777" s="190">
        <f ca="1">IF($AG777&gt;0,OFFSET(DATA!$F$6,BO$10+27*(7-$AE$8),$AF777,1,1)/OFFSET(DATA!$F$6,BO$10,$AF777,1,1),0)</f>
        <v>0</v>
      </c>
      <c r="BP777" s="190">
        <f ca="1">IF($AG777&gt;0,OFFSET(DATA!$F$6,BP$10+27*(7-$AE$8),$AF777,1,1)/OFFSET(DATA!$F$6,BP$10,$AF777,1,1),0)</f>
        <v>0</v>
      </c>
      <c r="BQ777" s="190">
        <f ca="1">IF($AG777&gt;0,OFFSET(DATA!$F$6,BQ$10+27*(7-$AE$8),$AF777,1,1)/OFFSET(DATA!$F$6,BQ$10,$AF777,1,1),0)</f>
        <v>0</v>
      </c>
      <c r="BR777" s="190">
        <f ca="1">IF($AG777&gt;0,OFFSET(DATA!$F$6,BR$10+27*(7-$AE$8),$AF777,1,1)/OFFSET(DATA!$F$6,BR$10,$AF777,1,1),0)</f>
        <v>0</v>
      </c>
      <c r="BS777" s="190">
        <f ca="1">IF($AG777&gt;0,OFFSET(DATA!$F$6,BS$10+27*(7-$AE$8),$AF777,1,1)/OFFSET(DATA!$F$6,BS$10,$AF777,1,1),0)</f>
        <v>0</v>
      </c>
      <c r="BT777" s="190">
        <f ca="1">IF($AG777&gt;0,OFFSET(DATA!$F$6,BT$10+27*(7-$AE$8),$AF777,1,1)/OFFSET(DATA!$F$6,BT$10,$AF777,1,1),0)</f>
        <v>0</v>
      </c>
      <c r="BU777" s="190">
        <f ca="1">IF($AG777&gt;0,OFFSET(DATA!$F$6,BU$10+27*(7-$AE$8),$AF777,1,1)/OFFSET(DATA!$F$6,BU$10,$AF777,1,1),0)</f>
        <v>0</v>
      </c>
      <c r="BV777" s="190">
        <f ca="1">IF($AG777&gt;0,OFFSET(DATA!$F$6,BV$10+27*(7-$AE$8),$AF777,1,1)/OFFSET(DATA!$F$6,BV$10,$AF777,1,1),0)</f>
        <v>0</v>
      </c>
      <c r="BW777" s="190">
        <f ca="1">IF($AG777&gt;0,OFFSET(DATA!$F$6,BW$10+27*(7-$AE$8),$AF777,1,1)/OFFSET(DATA!$F$6,BW$10,$AF777,1,1),0)</f>
        <v>0</v>
      </c>
      <c r="BX777" s="190">
        <f ca="1">IF($AG777&gt;0,OFFSET(DATA!$F$6,BX$10+27*(7-$AE$8),$AF777,1,1)/OFFSET(DATA!$F$6,BX$10,$AF777,1,1),0)</f>
        <v>0</v>
      </c>
    </row>
    <row r="778" spans="32:76" x14ac:dyDescent="0.2">
      <c r="AF778" s="166">
        <v>767</v>
      </c>
      <c r="AG778" s="96">
        <f ca="1">OFFSET(DATA!$F$6,$AF$10,$AF778,1,1)</f>
        <v>0</v>
      </c>
      <c r="AH778" s="190">
        <f ca="1">IF($AG778&gt;0,OFFSET(DATA!$F$6,$AF$10+27*AH$10,$AF778,1,1)/$AG778,0)</f>
        <v>0</v>
      </c>
      <c r="AI778" s="190">
        <f ca="1">IF($AG778&gt;0,OFFSET(DATA!$F$6,$AF$10+27*AI$10,$AF778,1,1)/$AG778,0)</f>
        <v>0</v>
      </c>
      <c r="AJ778" s="190">
        <f ca="1">IF($AG778&gt;0,OFFSET(DATA!$F$6,$AF$10+27*AJ$10,$AF778,1,1)/$AG778,0)</f>
        <v>0</v>
      </c>
      <c r="AK778" s="190">
        <f ca="1">IF($AG778&gt;0,OFFSET(DATA!$F$6,$AF$10+27*AK$10,$AF778,1,1)/$AG778,0)</f>
        <v>0</v>
      </c>
      <c r="AL778" s="190">
        <f ca="1">IF($AG778&gt;0,OFFSET(DATA!$F$6,$AF$10+27*AL$10,$AF778,1,1)/$AG778,0)</f>
        <v>0</v>
      </c>
      <c r="AM778" s="190">
        <f ca="1">IF($AG778&gt;0,OFFSET(DATA!$F$6,$AF$10+27*AM$10,$AF778,1,1)/$AG778,0)</f>
        <v>0</v>
      </c>
      <c r="AN778" s="166">
        <f ca="1">OFFSET(DATA!$F$6,$AF$10+27*AN$10,$AF778,1,1)</f>
        <v>0</v>
      </c>
      <c r="AO778" s="166">
        <f t="shared" ca="1" si="23"/>
        <v>0</v>
      </c>
      <c r="AQ778" s="96">
        <f ca="1">OFFSET(DATA!$F$6,25,$AF778,1,1)</f>
        <v>0</v>
      </c>
      <c r="AR778" s="190">
        <f ca="1">IF($AQ778&gt;0,OFFSET(DATA!$F$6,25+27*AR$10,$AF778,1,1)/$AQ778,0)</f>
        <v>0</v>
      </c>
      <c r="AS778" s="190">
        <f ca="1">IF($AQ778&gt;0,OFFSET(DATA!$F$6,25+27*AS$10,$AF778,1,1)/$AQ778,0)</f>
        <v>0</v>
      </c>
      <c r="AT778" s="190">
        <f ca="1">IF($AQ778&gt;0,OFFSET(DATA!$F$6,25+27*AT$10,$AF778,1,1)/$AQ778,0)</f>
        <v>0</v>
      </c>
      <c r="AU778" s="190">
        <f ca="1">IF($AQ778&gt;0,OFFSET(DATA!$F$6,25+27*AU$10,$AF778,1,1)/$AQ778,0)</f>
        <v>0</v>
      </c>
      <c r="AV778" s="190">
        <f ca="1">IF($AQ778&gt;0,OFFSET(DATA!$F$6,25+27*AV$10,$AF778,1,1)/$AQ778,0)</f>
        <v>0</v>
      </c>
      <c r="AW778" s="190">
        <f ca="1">IF($AQ778&gt;0,OFFSET(DATA!$F$6,25+27*AW$10,$AF778,1,1)/$AQ778,0)</f>
        <v>0</v>
      </c>
      <c r="AZ778" s="166">
        <f t="shared" ca="1" si="24"/>
        <v>1</v>
      </c>
      <c r="BA778" s="190">
        <f ca="1">IF($AG778&gt;0,OFFSET(DATA!$F$6,BA$10+27*(7-$AE$8),$AF778,1,1)/OFFSET(DATA!$F$6,BA$10,$AF778,1,1),0)</f>
        <v>0</v>
      </c>
      <c r="BB778" s="190">
        <f ca="1">IF($AG778&gt;0,OFFSET(DATA!$F$6,BB$10+27*(7-$AE$8),$AF778,1,1)/OFFSET(DATA!$F$6,BB$10,$AF778,1,1),0)</f>
        <v>0</v>
      </c>
      <c r="BC778" s="190">
        <f ca="1">IF($AG778&gt;0,OFFSET(DATA!$F$6,BC$10+27*(7-$AE$8),$AF778,1,1)/OFFSET(DATA!$F$6,BC$10,$AF778,1,1),0)</f>
        <v>0</v>
      </c>
      <c r="BD778" s="190">
        <f ca="1">IF($AG778&gt;0,OFFSET(DATA!$F$6,BD$10+27*(7-$AE$8),$AF778,1,1)/OFFSET(DATA!$F$6,BD$10,$AF778,1,1),0)</f>
        <v>0</v>
      </c>
      <c r="BE778" s="190">
        <f ca="1">IF($AG778&gt;0,OFFSET(DATA!$F$6,BE$10+27*(7-$AE$8),$AF778,1,1)/OFFSET(DATA!$F$6,BE$10,$AF778,1,1),0)</f>
        <v>0</v>
      </c>
      <c r="BF778" s="190">
        <f ca="1">IF($AG778&gt;0,OFFSET(DATA!$F$6,BF$10+27*(7-$AE$8),$AF778,1,1)/OFFSET(DATA!$F$6,BF$10,$AF778,1,1),0)</f>
        <v>0</v>
      </c>
      <c r="BG778" s="190">
        <f ca="1">IF($AG778&gt;0,OFFSET(DATA!$F$6,BG$10+27*(7-$AE$8),$AF778,1,1)/OFFSET(DATA!$F$6,BG$10,$AF778,1,1),0)</f>
        <v>0</v>
      </c>
      <c r="BH778" s="190">
        <f ca="1">IF($AG778&gt;0,OFFSET(DATA!$F$6,BH$10+27*(7-$AE$8),$AF778,1,1)/OFFSET(DATA!$F$6,BH$10,$AF778,1,1),0)</f>
        <v>0</v>
      </c>
      <c r="BI778" s="190">
        <f ca="1">IF($AG778&gt;0,OFFSET(DATA!$F$6,BI$10+27*(7-$AE$8),$AF778,1,1)/OFFSET(DATA!$F$6,BI$10,$AF778,1,1),0)</f>
        <v>0</v>
      </c>
      <c r="BJ778" s="190">
        <f ca="1">IF($AG778&gt;0,OFFSET(DATA!$F$6,BJ$10+27*(7-$AE$8),$AF778,1,1)/OFFSET(DATA!$F$6,BJ$10,$AF778,1,1),0)</f>
        <v>0</v>
      </c>
      <c r="BK778" s="190">
        <f ca="1">IF($AG778&gt;0,OFFSET(DATA!$F$6,BK$10+27*(7-$AE$8),$AF778,1,1)/OFFSET(DATA!$F$6,BK$10,$AF778,1,1),0)</f>
        <v>0</v>
      </c>
      <c r="BL778" s="190">
        <f ca="1">IF($AG778&gt;0,OFFSET(DATA!$F$6,BL$10+27*(7-$AE$8),$AF778,1,1)/OFFSET(DATA!$F$6,BL$10,$AF778,1,1),0)</f>
        <v>0</v>
      </c>
      <c r="BM778" s="190">
        <f ca="1">IF($AG778&gt;0,OFFSET(DATA!$F$6,BM$10+27*(7-$AE$8),$AF778,1,1)/OFFSET(DATA!$F$6,BM$10,$AF778,1,1),0)</f>
        <v>0</v>
      </c>
      <c r="BN778" s="190">
        <f ca="1">IF($AG778&gt;0,OFFSET(DATA!$F$6,BN$10+27*(7-$AE$8),$AF778,1,1)/OFFSET(DATA!$F$6,BN$10,$AF778,1,1),0)</f>
        <v>0</v>
      </c>
      <c r="BO778" s="190">
        <f ca="1">IF($AG778&gt;0,OFFSET(DATA!$F$6,BO$10+27*(7-$AE$8),$AF778,1,1)/OFFSET(DATA!$F$6,BO$10,$AF778,1,1),0)</f>
        <v>0</v>
      </c>
      <c r="BP778" s="190">
        <f ca="1">IF($AG778&gt;0,OFFSET(DATA!$F$6,BP$10+27*(7-$AE$8),$AF778,1,1)/OFFSET(DATA!$F$6,BP$10,$AF778,1,1),0)</f>
        <v>0</v>
      </c>
      <c r="BQ778" s="190">
        <f ca="1">IF($AG778&gt;0,OFFSET(DATA!$F$6,BQ$10+27*(7-$AE$8),$AF778,1,1)/OFFSET(DATA!$F$6,BQ$10,$AF778,1,1),0)</f>
        <v>0</v>
      </c>
      <c r="BR778" s="190">
        <f ca="1">IF($AG778&gt;0,OFFSET(DATA!$F$6,BR$10+27*(7-$AE$8),$AF778,1,1)/OFFSET(DATA!$F$6,BR$10,$AF778,1,1),0)</f>
        <v>0</v>
      </c>
      <c r="BS778" s="190">
        <f ca="1">IF($AG778&gt;0,OFFSET(DATA!$F$6,BS$10+27*(7-$AE$8),$AF778,1,1)/OFFSET(DATA!$F$6,BS$10,$AF778,1,1),0)</f>
        <v>0</v>
      </c>
      <c r="BT778" s="190">
        <f ca="1">IF($AG778&gt;0,OFFSET(DATA!$F$6,BT$10+27*(7-$AE$8),$AF778,1,1)/OFFSET(DATA!$F$6,BT$10,$AF778,1,1),0)</f>
        <v>0</v>
      </c>
      <c r="BU778" s="190">
        <f ca="1">IF($AG778&gt;0,OFFSET(DATA!$F$6,BU$10+27*(7-$AE$8),$AF778,1,1)/OFFSET(DATA!$F$6,BU$10,$AF778,1,1),0)</f>
        <v>0</v>
      </c>
      <c r="BV778" s="190">
        <f ca="1">IF($AG778&gt;0,OFFSET(DATA!$F$6,BV$10+27*(7-$AE$8),$AF778,1,1)/OFFSET(DATA!$F$6,BV$10,$AF778,1,1),0)</f>
        <v>0</v>
      </c>
      <c r="BW778" s="190">
        <f ca="1">IF($AG778&gt;0,OFFSET(DATA!$F$6,BW$10+27*(7-$AE$8),$AF778,1,1)/OFFSET(DATA!$F$6,BW$10,$AF778,1,1),0)</f>
        <v>0</v>
      </c>
      <c r="BX778" s="190">
        <f ca="1">IF($AG778&gt;0,OFFSET(DATA!$F$6,BX$10+27*(7-$AE$8),$AF778,1,1)/OFFSET(DATA!$F$6,BX$10,$AF778,1,1),0)</f>
        <v>0</v>
      </c>
    </row>
    <row r="779" spans="32:76" x14ac:dyDescent="0.2">
      <c r="AF779" s="166">
        <v>768</v>
      </c>
      <c r="AG779" s="96">
        <f ca="1">OFFSET(DATA!$F$6,$AF$10,$AF779,1,1)</f>
        <v>0</v>
      </c>
      <c r="AH779" s="190">
        <f ca="1">IF($AG779&gt;0,OFFSET(DATA!$F$6,$AF$10+27*AH$10,$AF779,1,1)/$AG779,0)</f>
        <v>0</v>
      </c>
      <c r="AI779" s="190">
        <f ca="1">IF($AG779&gt;0,OFFSET(DATA!$F$6,$AF$10+27*AI$10,$AF779,1,1)/$AG779,0)</f>
        <v>0</v>
      </c>
      <c r="AJ779" s="190">
        <f ca="1">IF($AG779&gt;0,OFFSET(DATA!$F$6,$AF$10+27*AJ$10,$AF779,1,1)/$AG779,0)</f>
        <v>0</v>
      </c>
      <c r="AK779" s="190">
        <f ca="1">IF($AG779&gt;0,OFFSET(DATA!$F$6,$AF$10+27*AK$10,$AF779,1,1)/$AG779,0)</f>
        <v>0</v>
      </c>
      <c r="AL779" s="190">
        <f ca="1">IF($AG779&gt;0,OFFSET(DATA!$F$6,$AF$10+27*AL$10,$AF779,1,1)/$AG779,0)</f>
        <v>0</v>
      </c>
      <c r="AM779" s="190">
        <f ca="1">IF($AG779&gt;0,OFFSET(DATA!$F$6,$AF$10+27*AM$10,$AF779,1,1)/$AG779,0)</f>
        <v>0</v>
      </c>
      <c r="AN779" s="166">
        <f ca="1">OFFSET(DATA!$F$6,$AF$10+27*AN$10,$AF779,1,1)</f>
        <v>0</v>
      </c>
      <c r="AO779" s="166">
        <f t="shared" ca="1" si="23"/>
        <v>0</v>
      </c>
      <c r="AQ779" s="96">
        <f ca="1">OFFSET(DATA!$F$6,25,$AF779,1,1)</f>
        <v>0</v>
      </c>
      <c r="AR779" s="190">
        <f ca="1">IF($AQ779&gt;0,OFFSET(DATA!$F$6,25+27*AR$10,$AF779,1,1)/$AQ779,0)</f>
        <v>0</v>
      </c>
      <c r="AS779" s="190">
        <f ca="1">IF($AQ779&gt;0,OFFSET(DATA!$F$6,25+27*AS$10,$AF779,1,1)/$AQ779,0)</f>
        <v>0</v>
      </c>
      <c r="AT779" s="190">
        <f ca="1">IF($AQ779&gt;0,OFFSET(DATA!$F$6,25+27*AT$10,$AF779,1,1)/$AQ779,0)</f>
        <v>0</v>
      </c>
      <c r="AU779" s="190">
        <f ca="1">IF($AQ779&gt;0,OFFSET(DATA!$F$6,25+27*AU$10,$AF779,1,1)/$AQ779,0)</f>
        <v>0</v>
      </c>
      <c r="AV779" s="190">
        <f ca="1">IF($AQ779&gt;0,OFFSET(DATA!$F$6,25+27*AV$10,$AF779,1,1)/$AQ779,0)</f>
        <v>0</v>
      </c>
      <c r="AW779" s="190">
        <f ca="1">IF($AQ779&gt;0,OFFSET(DATA!$F$6,25+27*AW$10,$AF779,1,1)/$AQ779,0)</f>
        <v>0</v>
      </c>
      <c r="AZ779" s="166">
        <f t="shared" ca="1" si="24"/>
        <v>1</v>
      </c>
      <c r="BA779" s="190">
        <f ca="1">IF($AG779&gt;0,OFFSET(DATA!$F$6,BA$10+27*(7-$AE$8),$AF779,1,1)/OFFSET(DATA!$F$6,BA$10,$AF779,1,1),0)</f>
        <v>0</v>
      </c>
      <c r="BB779" s="190">
        <f ca="1">IF($AG779&gt;0,OFFSET(DATA!$F$6,BB$10+27*(7-$AE$8),$AF779,1,1)/OFFSET(DATA!$F$6,BB$10,$AF779,1,1),0)</f>
        <v>0</v>
      </c>
      <c r="BC779" s="190">
        <f ca="1">IF($AG779&gt;0,OFFSET(DATA!$F$6,BC$10+27*(7-$AE$8),$AF779,1,1)/OFFSET(DATA!$F$6,BC$10,$AF779,1,1),0)</f>
        <v>0</v>
      </c>
      <c r="BD779" s="190">
        <f ca="1">IF($AG779&gt;0,OFFSET(DATA!$F$6,BD$10+27*(7-$AE$8),$AF779,1,1)/OFFSET(DATA!$F$6,BD$10,$AF779,1,1),0)</f>
        <v>0</v>
      </c>
      <c r="BE779" s="190">
        <f ca="1">IF($AG779&gt;0,OFFSET(DATA!$F$6,BE$10+27*(7-$AE$8),$AF779,1,1)/OFFSET(DATA!$F$6,BE$10,$AF779,1,1),0)</f>
        <v>0</v>
      </c>
      <c r="BF779" s="190">
        <f ca="1">IF($AG779&gt;0,OFFSET(DATA!$F$6,BF$10+27*(7-$AE$8),$AF779,1,1)/OFFSET(DATA!$F$6,BF$10,$AF779,1,1),0)</f>
        <v>0</v>
      </c>
      <c r="BG779" s="190">
        <f ca="1">IF($AG779&gt;0,OFFSET(DATA!$F$6,BG$10+27*(7-$AE$8),$AF779,1,1)/OFFSET(DATA!$F$6,BG$10,$AF779,1,1),0)</f>
        <v>0</v>
      </c>
      <c r="BH779" s="190">
        <f ca="1">IF($AG779&gt;0,OFFSET(DATA!$F$6,BH$10+27*(7-$AE$8),$AF779,1,1)/OFFSET(DATA!$F$6,BH$10,$AF779,1,1),0)</f>
        <v>0</v>
      </c>
      <c r="BI779" s="190">
        <f ca="1">IF($AG779&gt;0,OFFSET(DATA!$F$6,BI$10+27*(7-$AE$8),$AF779,1,1)/OFFSET(DATA!$F$6,BI$10,$AF779,1,1),0)</f>
        <v>0</v>
      </c>
      <c r="BJ779" s="190">
        <f ca="1">IF($AG779&gt;0,OFFSET(DATA!$F$6,BJ$10+27*(7-$AE$8),$AF779,1,1)/OFFSET(DATA!$F$6,BJ$10,$AF779,1,1),0)</f>
        <v>0</v>
      </c>
      <c r="BK779" s="190">
        <f ca="1">IF($AG779&gt;0,OFFSET(DATA!$F$6,BK$10+27*(7-$AE$8),$AF779,1,1)/OFFSET(DATA!$F$6,BK$10,$AF779,1,1),0)</f>
        <v>0</v>
      </c>
      <c r="BL779" s="190">
        <f ca="1">IF($AG779&gt;0,OFFSET(DATA!$F$6,BL$10+27*(7-$AE$8),$AF779,1,1)/OFFSET(DATA!$F$6,BL$10,$AF779,1,1),0)</f>
        <v>0</v>
      </c>
      <c r="BM779" s="190">
        <f ca="1">IF($AG779&gt;0,OFFSET(DATA!$F$6,BM$10+27*(7-$AE$8),$AF779,1,1)/OFFSET(DATA!$F$6,BM$10,$AF779,1,1),0)</f>
        <v>0</v>
      </c>
      <c r="BN779" s="190">
        <f ca="1">IF($AG779&gt;0,OFFSET(DATA!$F$6,BN$10+27*(7-$AE$8),$AF779,1,1)/OFFSET(DATA!$F$6,BN$10,$AF779,1,1),0)</f>
        <v>0</v>
      </c>
      <c r="BO779" s="190">
        <f ca="1">IF($AG779&gt;0,OFFSET(DATA!$F$6,BO$10+27*(7-$AE$8),$AF779,1,1)/OFFSET(DATA!$F$6,BO$10,$AF779,1,1),0)</f>
        <v>0</v>
      </c>
      <c r="BP779" s="190">
        <f ca="1">IF($AG779&gt;0,OFFSET(DATA!$F$6,BP$10+27*(7-$AE$8),$AF779,1,1)/OFFSET(DATA!$F$6,BP$10,$AF779,1,1),0)</f>
        <v>0</v>
      </c>
      <c r="BQ779" s="190">
        <f ca="1">IF($AG779&gt;0,OFFSET(DATA!$F$6,BQ$10+27*(7-$AE$8),$AF779,1,1)/OFFSET(DATA!$F$6,BQ$10,$AF779,1,1),0)</f>
        <v>0</v>
      </c>
      <c r="BR779" s="190">
        <f ca="1">IF($AG779&gt;0,OFFSET(DATA!$F$6,BR$10+27*(7-$AE$8),$AF779,1,1)/OFFSET(DATA!$F$6,BR$10,$AF779,1,1),0)</f>
        <v>0</v>
      </c>
      <c r="BS779" s="190">
        <f ca="1">IF($AG779&gt;0,OFFSET(DATA!$F$6,BS$10+27*(7-$AE$8),$AF779,1,1)/OFFSET(DATA!$F$6,BS$10,$AF779,1,1),0)</f>
        <v>0</v>
      </c>
      <c r="BT779" s="190">
        <f ca="1">IF($AG779&gt;0,OFFSET(DATA!$F$6,BT$10+27*(7-$AE$8),$AF779,1,1)/OFFSET(DATA!$F$6,BT$10,$AF779,1,1),0)</f>
        <v>0</v>
      </c>
      <c r="BU779" s="190">
        <f ca="1">IF($AG779&gt;0,OFFSET(DATA!$F$6,BU$10+27*(7-$AE$8),$AF779,1,1)/OFFSET(DATA!$F$6,BU$10,$AF779,1,1),0)</f>
        <v>0</v>
      </c>
      <c r="BV779" s="190">
        <f ca="1">IF($AG779&gt;0,OFFSET(DATA!$F$6,BV$10+27*(7-$AE$8),$AF779,1,1)/OFFSET(DATA!$F$6,BV$10,$AF779,1,1),0)</f>
        <v>0</v>
      </c>
      <c r="BW779" s="190">
        <f ca="1">IF($AG779&gt;0,OFFSET(DATA!$F$6,BW$10+27*(7-$AE$8),$AF779,1,1)/OFFSET(DATA!$F$6,BW$10,$AF779,1,1),0)</f>
        <v>0</v>
      </c>
      <c r="BX779" s="190">
        <f ca="1">IF($AG779&gt;0,OFFSET(DATA!$F$6,BX$10+27*(7-$AE$8),$AF779,1,1)/OFFSET(DATA!$F$6,BX$10,$AF779,1,1),0)</f>
        <v>0</v>
      </c>
    </row>
    <row r="780" spans="32:76" x14ac:dyDescent="0.2">
      <c r="AF780" s="166">
        <v>769</v>
      </c>
      <c r="AG780" s="96">
        <f ca="1">OFFSET(DATA!$F$6,$AF$10,$AF780,1,1)</f>
        <v>0</v>
      </c>
      <c r="AH780" s="190">
        <f ca="1">IF($AG780&gt;0,OFFSET(DATA!$F$6,$AF$10+27*AH$10,$AF780,1,1)/$AG780,0)</f>
        <v>0</v>
      </c>
      <c r="AI780" s="190">
        <f ca="1">IF($AG780&gt;0,OFFSET(DATA!$F$6,$AF$10+27*AI$10,$AF780,1,1)/$AG780,0)</f>
        <v>0</v>
      </c>
      <c r="AJ780" s="190">
        <f ca="1">IF($AG780&gt;0,OFFSET(DATA!$F$6,$AF$10+27*AJ$10,$AF780,1,1)/$AG780,0)</f>
        <v>0</v>
      </c>
      <c r="AK780" s="190">
        <f ca="1">IF($AG780&gt;0,OFFSET(DATA!$F$6,$AF$10+27*AK$10,$AF780,1,1)/$AG780,0)</f>
        <v>0</v>
      </c>
      <c r="AL780" s="190">
        <f ca="1">IF($AG780&gt;0,OFFSET(DATA!$F$6,$AF$10+27*AL$10,$AF780,1,1)/$AG780,0)</f>
        <v>0</v>
      </c>
      <c r="AM780" s="190">
        <f ca="1">IF($AG780&gt;0,OFFSET(DATA!$F$6,$AF$10+27*AM$10,$AF780,1,1)/$AG780,0)</f>
        <v>0</v>
      </c>
      <c r="AN780" s="166">
        <f ca="1">OFFSET(DATA!$F$6,$AF$10+27*AN$10,$AF780,1,1)</f>
        <v>0</v>
      </c>
      <c r="AO780" s="166">
        <f t="shared" ref="AO780:AO843" ca="1" si="25">IF($AN$8=1,$AN780,$AZ780)</f>
        <v>0</v>
      </c>
      <c r="AQ780" s="96">
        <f ca="1">OFFSET(DATA!$F$6,25,$AF780,1,1)</f>
        <v>0</v>
      </c>
      <c r="AR780" s="190">
        <f ca="1">IF($AQ780&gt;0,OFFSET(DATA!$F$6,25+27*AR$10,$AF780,1,1)/$AQ780,0)</f>
        <v>0</v>
      </c>
      <c r="AS780" s="190">
        <f ca="1">IF($AQ780&gt;0,OFFSET(DATA!$F$6,25+27*AS$10,$AF780,1,1)/$AQ780,0)</f>
        <v>0</v>
      </c>
      <c r="AT780" s="190">
        <f ca="1">IF($AQ780&gt;0,OFFSET(DATA!$F$6,25+27*AT$10,$AF780,1,1)/$AQ780,0)</f>
        <v>0</v>
      </c>
      <c r="AU780" s="190">
        <f ca="1">IF($AQ780&gt;0,OFFSET(DATA!$F$6,25+27*AU$10,$AF780,1,1)/$AQ780,0)</f>
        <v>0</v>
      </c>
      <c r="AV780" s="190">
        <f ca="1">IF($AQ780&gt;0,OFFSET(DATA!$F$6,25+27*AV$10,$AF780,1,1)/$AQ780,0)</f>
        <v>0</v>
      </c>
      <c r="AW780" s="190">
        <f ca="1">IF($AQ780&gt;0,OFFSET(DATA!$F$6,25+27*AW$10,$AF780,1,1)/$AQ780,0)</f>
        <v>0</v>
      </c>
      <c r="AZ780" s="166">
        <f t="shared" ref="AZ780:AZ843" ca="1" si="26">RANK(OFFSET($AZ779,$AF$12,$AF$10,1,1),$BA780:$BX780,OFFSET($AY$21,7-$AE$8,0,1,1))</f>
        <v>1</v>
      </c>
      <c r="BA780" s="190">
        <f ca="1">IF($AG780&gt;0,OFFSET(DATA!$F$6,BA$10+27*(7-$AE$8),$AF780,1,1)/OFFSET(DATA!$F$6,BA$10,$AF780,1,1),0)</f>
        <v>0</v>
      </c>
      <c r="BB780" s="190">
        <f ca="1">IF($AG780&gt;0,OFFSET(DATA!$F$6,BB$10+27*(7-$AE$8),$AF780,1,1)/OFFSET(DATA!$F$6,BB$10,$AF780,1,1),0)</f>
        <v>0</v>
      </c>
      <c r="BC780" s="190">
        <f ca="1">IF($AG780&gt;0,OFFSET(DATA!$F$6,BC$10+27*(7-$AE$8),$AF780,1,1)/OFFSET(DATA!$F$6,BC$10,$AF780,1,1),0)</f>
        <v>0</v>
      </c>
      <c r="BD780" s="190">
        <f ca="1">IF($AG780&gt;0,OFFSET(DATA!$F$6,BD$10+27*(7-$AE$8),$AF780,1,1)/OFFSET(DATA!$F$6,BD$10,$AF780,1,1),0)</f>
        <v>0</v>
      </c>
      <c r="BE780" s="190">
        <f ca="1">IF($AG780&gt;0,OFFSET(DATA!$F$6,BE$10+27*(7-$AE$8),$AF780,1,1)/OFFSET(DATA!$F$6,BE$10,$AF780,1,1),0)</f>
        <v>0</v>
      </c>
      <c r="BF780" s="190">
        <f ca="1">IF($AG780&gt;0,OFFSET(DATA!$F$6,BF$10+27*(7-$AE$8),$AF780,1,1)/OFFSET(DATA!$F$6,BF$10,$AF780,1,1),0)</f>
        <v>0</v>
      </c>
      <c r="BG780" s="190">
        <f ca="1">IF($AG780&gt;0,OFFSET(DATA!$F$6,BG$10+27*(7-$AE$8),$AF780,1,1)/OFFSET(DATA!$F$6,BG$10,$AF780,1,1),0)</f>
        <v>0</v>
      </c>
      <c r="BH780" s="190">
        <f ca="1">IF($AG780&gt;0,OFFSET(DATA!$F$6,BH$10+27*(7-$AE$8),$AF780,1,1)/OFFSET(DATA!$F$6,BH$10,$AF780,1,1),0)</f>
        <v>0</v>
      </c>
      <c r="BI780" s="190">
        <f ca="1">IF($AG780&gt;0,OFFSET(DATA!$F$6,BI$10+27*(7-$AE$8),$AF780,1,1)/OFFSET(DATA!$F$6,BI$10,$AF780,1,1),0)</f>
        <v>0</v>
      </c>
      <c r="BJ780" s="190">
        <f ca="1">IF($AG780&gt;0,OFFSET(DATA!$F$6,BJ$10+27*(7-$AE$8),$AF780,1,1)/OFFSET(DATA!$F$6,BJ$10,$AF780,1,1),0)</f>
        <v>0</v>
      </c>
      <c r="BK780" s="190">
        <f ca="1">IF($AG780&gt;0,OFFSET(DATA!$F$6,BK$10+27*(7-$AE$8),$AF780,1,1)/OFFSET(DATA!$F$6,BK$10,$AF780,1,1),0)</f>
        <v>0</v>
      </c>
      <c r="BL780" s="190">
        <f ca="1">IF($AG780&gt;0,OFFSET(DATA!$F$6,BL$10+27*(7-$AE$8),$AF780,1,1)/OFFSET(DATA!$F$6,BL$10,$AF780,1,1),0)</f>
        <v>0</v>
      </c>
      <c r="BM780" s="190">
        <f ca="1">IF($AG780&gt;0,OFFSET(DATA!$F$6,BM$10+27*(7-$AE$8),$AF780,1,1)/OFFSET(DATA!$F$6,BM$10,$AF780,1,1),0)</f>
        <v>0</v>
      </c>
      <c r="BN780" s="190">
        <f ca="1">IF($AG780&gt;0,OFFSET(DATA!$F$6,BN$10+27*(7-$AE$8),$AF780,1,1)/OFFSET(DATA!$F$6,BN$10,$AF780,1,1),0)</f>
        <v>0</v>
      </c>
      <c r="BO780" s="190">
        <f ca="1">IF($AG780&gt;0,OFFSET(DATA!$F$6,BO$10+27*(7-$AE$8),$AF780,1,1)/OFFSET(DATA!$F$6,BO$10,$AF780,1,1),0)</f>
        <v>0</v>
      </c>
      <c r="BP780" s="190">
        <f ca="1">IF($AG780&gt;0,OFFSET(DATA!$F$6,BP$10+27*(7-$AE$8),$AF780,1,1)/OFFSET(DATA!$F$6,BP$10,$AF780,1,1),0)</f>
        <v>0</v>
      </c>
      <c r="BQ780" s="190">
        <f ca="1">IF($AG780&gt;0,OFFSET(DATA!$F$6,BQ$10+27*(7-$AE$8),$AF780,1,1)/OFFSET(DATA!$F$6,BQ$10,$AF780,1,1),0)</f>
        <v>0</v>
      </c>
      <c r="BR780" s="190">
        <f ca="1">IF($AG780&gt;0,OFFSET(DATA!$F$6,BR$10+27*(7-$AE$8),$AF780,1,1)/OFFSET(DATA!$F$6,BR$10,$AF780,1,1),0)</f>
        <v>0</v>
      </c>
      <c r="BS780" s="190">
        <f ca="1">IF($AG780&gt;0,OFFSET(DATA!$F$6,BS$10+27*(7-$AE$8),$AF780,1,1)/OFFSET(DATA!$F$6,BS$10,$AF780,1,1),0)</f>
        <v>0</v>
      </c>
      <c r="BT780" s="190">
        <f ca="1">IF($AG780&gt;0,OFFSET(DATA!$F$6,BT$10+27*(7-$AE$8),$AF780,1,1)/OFFSET(DATA!$F$6,BT$10,$AF780,1,1),0)</f>
        <v>0</v>
      </c>
      <c r="BU780" s="190">
        <f ca="1">IF($AG780&gt;0,OFFSET(DATA!$F$6,BU$10+27*(7-$AE$8),$AF780,1,1)/OFFSET(DATA!$F$6,BU$10,$AF780,1,1),0)</f>
        <v>0</v>
      </c>
      <c r="BV780" s="190">
        <f ca="1">IF($AG780&gt;0,OFFSET(DATA!$F$6,BV$10+27*(7-$AE$8),$AF780,1,1)/OFFSET(DATA!$F$6,BV$10,$AF780,1,1),0)</f>
        <v>0</v>
      </c>
      <c r="BW780" s="190">
        <f ca="1">IF($AG780&gt;0,OFFSET(DATA!$F$6,BW$10+27*(7-$AE$8),$AF780,1,1)/OFFSET(DATA!$F$6,BW$10,$AF780,1,1),0)</f>
        <v>0</v>
      </c>
      <c r="BX780" s="190">
        <f ca="1">IF($AG780&gt;0,OFFSET(DATA!$F$6,BX$10+27*(7-$AE$8),$AF780,1,1)/OFFSET(DATA!$F$6,BX$10,$AF780,1,1),0)</f>
        <v>0</v>
      </c>
    </row>
    <row r="781" spans="32:76" x14ac:dyDescent="0.2">
      <c r="AF781" s="166">
        <v>770</v>
      </c>
      <c r="AG781" s="96">
        <f ca="1">OFFSET(DATA!$F$6,$AF$10,$AF781,1,1)</f>
        <v>0</v>
      </c>
      <c r="AH781" s="190">
        <f ca="1">IF($AG781&gt;0,OFFSET(DATA!$F$6,$AF$10+27*AH$10,$AF781,1,1)/$AG781,0)</f>
        <v>0</v>
      </c>
      <c r="AI781" s="190">
        <f ca="1">IF($AG781&gt;0,OFFSET(DATA!$F$6,$AF$10+27*AI$10,$AF781,1,1)/$AG781,0)</f>
        <v>0</v>
      </c>
      <c r="AJ781" s="190">
        <f ca="1">IF($AG781&gt;0,OFFSET(DATA!$F$6,$AF$10+27*AJ$10,$AF781,1,1)/$AG781,0)</f>
        <v>0</v>
      </c>
      <c r="AK781" s="190">
        <f ca="1">IF($AG781&gt;0,OFFSET(DATA!$F$6,$AF$10+27*AK$10,$AF781,1,1)/$AG781,0)</f>
        <v>0</v>
      </c>
      <c r="AL781" s="190">
        <f ca="1">IF($AG781&gt;0,OFFSET(DATA!$F$6,$AF$10+27*AL$10,$AF781,1,1)/$AG781,0)</f>
        <v>0</v>
      </c>
      <c r="AM781" s="190">
        <f ca="1">IF($AG781&gt;0,OFFSET(DATA!$F$6,$AF$10+27*AM$10,$AF781,1,1)/$AG781,0)</f>
        <v>0</v>
      </c>
      <c r="AN781" s="166">
        <f ca="1">OFFSET(DATA!$F$6,$AF$10+27*AN$10,$AF781,1,1)</f>
        <v>0</v>
      </c>
      <c r="AO781" s="166">
        <f t="shared" ca="1" si="25"/>
        <v>0</v>
      </c>
      <c r="AQ781" s="96">
        <f ca="1">OFFSET(DATA!$F$6,25,$AF781,1,1)</f>
        <v>0</v>
      </c>
      <c r="AR781" s="190">
        <f ca="1">IF($AQ781&gt;0,OFFSET(DATA!$F$6,25+27*AR$10,$AF781,1,1)/$AQ781,0)</f>
        <v>0</v>
      </c>
      <c r="AS781" s="190">
        <f ca="1">IF($AQ781&gt;0,OFFSET(DATA!$F$6,25+27*AS$10,$AF781,1,1)/$AQ781,0)</f>
        <v>0</v>
      </c>
      <c r="AT781" s="190">
        <f ca="1">IF($AQ781&gt;0,OFFSET(DATA!$F$6,25+27*AT$10,$AF781,1,1)/$AQ781,0)</f>
        <v>0</v>
      </c>
      <c r="AU781" s="190">
        <f ca="1">IF($AQ781&gt;0,OFFSET(DATA!$F$6,25+27*AU$10,$AF781,1,1)/$AQ781,0)</f>
        <v>0</v>
      </c>
      <c r="AV781" s="190">
        <f ca="1">IF($AQ781&gt;0,OFFSET(DATA!$F$6,25+27*AV$10,$AF781,1,1)/$AQ781,0)</f>
        <v>0</v>
      </c>
      <c r="AW781" s="190">
        <f ca="1">IF($AQ781&gt;0,OFFSET(DATA!$F$6,25+27*AW$10,$AF781,1,1)/$AQ781,0)</f>
        <v>0</v>
      </c>
      <c r="AZ781" s="166">
        <f t="shared" ca="1" si="26"/>
        <v>1</v>
      </c>
      <c r="BA781" s="190">
        <f ca="1">IF($AG781&gt;0,OFFSET(DATA!$F$6,BA$10+27*(7-$AE$8),$AF781,1,1)/OFFSET(DATA!$F$6,BA$10,$AF781,1,1),0)</f>
        <v>0</v>
      </c>
      <c r="BB781" s="190">
        <f ca="1">IF($AG781&gt;0,OFFSET(DATA!$F$6,BB$10+27*(7-$AE$8),$AF781,1,1)/OFFSET(DATA!$F$6,BB$10,$AF781,1,1),0)</f>
        <v>0</v>
      </c>
      <c r="BC781" s="190">
        <f ca="1">IF($AG781&gt;0,OFFSET(DATA!$F$6,BC$10+27*(7-$AE$8),$AF781,1,1)/OFFSET(DATA!$F$6,BC$10,$AF781,1,1),0)</f>
        <v>0</v>
      </c>
      <c r="BD781" s="190">
        <f ca="1">IF($AG781&gt;0,OFFSET(DATA!$F$6,BD$10+27*(7-$AE$8),$AF781,1,1)/OFFSET(DATA!$F$6,BD$10,$AF781,1,1),0)</f>
        <v>0</v>
      </c>
      <c r="BE781" s="190">
        <f ca="1">IF($AG781&gt;0,OFFSET(DATA!$F$6,BE$10+27*(7-$AE$8),$AF781,1,1)/OFFSET(DATA!$F$6,BE$10,$AF781,1,1),0)</f>
        <v>0</v>
      </c>
      <c r="BF781" s="190">
        <f ca="1">IF($AG781&gt;0,OFFSET(DATA!$F$6,BF$10+27*(7-$AE$8),$AF781,1,1)/OFFSET(DATA!$F$6,BF$10,$AF781,1,1),0)</f>
        <v>0</v>
      </c>
      <c r="BG781" s="190">
        <f ca="1">IF($AG781&gt;0,OFFSET(DATA!$F$6,BG$10+27*(7-$AE$8),$AF781,1,1)/OFFSET(DATA!$F$6,BG$10,$AF781,1,1),0)</f>
        <v>0</v>
      </c>
      <c r="BH781" s="190">
        <f ca="1">IF($AG781&gt;0,OFFSET(DATA!$F$6,BH$10+27*(7-$AE$8),$AF781,1,1)/OFFSET(DATA!$F$6,BH$10,$AF781,1,1),0)</f>
        <v>0</v>
      </c>
      <c r="BI781" s="190">
        <f ca="1">IF($AG781&gt;0,OFFSET(DATA!$F$6,BI$10+27*(7-$AE$8),$AF781,1,1)/OFFSET(DATA!$F$6,BI$10,$AF781,1,1),0)</f>
        <v>0</v>
      </c>
      <c r="BJ781" s="190">
        <f ca="1">IF($AG781&gt;0,OFFSET(DATA!$F$6,BJ$10+27*(7-$AE$8),$AF781,1,1)/OFFSET(DATA!$F$6,BJ$10,$AF781,1,1),0)</f>
        <v>0</v>
      </c>
      <c r="BK781" s="190">
        <f ca="1">IF($AG781&gt;0,OFFSET(DATA!$F$6,BK$10+27*(7-$AE$8),$AF781,1,1)/OFFSET(DATA!$F$6,BK$10,$AF781,1,1),0)</f>
        <v>0</v>
      </c>
      <c r="BL781" s="190">
        <f ca="1">IF($AG781&gt;0,OFFSET(DATA!$F$6,BL$10+27*(7-$AE$8),$AF781,1,1)/OFFSET(DATA!$F$6,BL$10,$AF781,1,1),0)</f>
        <v>0</v>
      </c>
      <c r="BM781" s="190">
        <f ca="1">IF($AG781&gt;0,OFFSET(DATA!$F$6,BM$10+27*(7-$AE$8),$AF781,1,1)/OFFSET(DATA!$F$6,BM$10,$AF781,1,1),0)</f>
        <v>0</v>
      </c>
      <c r="BN781" s="190">
        <f ca="1">IF($AG781&gt;0,OFFSET(DATA!$F$6,BN$10+27*(7-$AE$8),$AF781,1,1)/OFFSET(DATA!$F$6,BN$10,$AF781,1,1),0)</f>
        <v>0</v>
      </c>
      <c r="BO781" s="190">
        <f ca="1">IF($AG781&gt;0,OFFSET(DATA!$F$6,BO$10+27*(7-$AE$8),$AF781,1,1)/OFFSET(DATA!$F$6,BO$10,$AF781,1,1),0)</f>
        <v>0</v>
      </c>
      <c r="BP781" s="190">
        <f ca="1">IF($AG781&gt;0,OFFSET(DATA!$F$6,BP$10+27*(7-$AE$8),$AF781,1,1)/OFFSET(DATA!$F$6,BP$10,$AF781,1,1),0)</f>
        <v>0</v>
      </c>
      <c r="BQ781" s="190">
        <f ca="1">IF($AG781&gt;0,OFFSET(DATA!$F$6,BQ$10+27*(7-$AE$8),$AF781,1,1)/OFFSET(DATA!$F$6,BQ$10,$AF781,1,1),0)</f>
        <v>0</v>
      </c>
      <c r="BR781" s="190">
        <f ca="1">IF($AG781&gt;0,OFFSET(DATA!$F$6,BR$10+27*(7-$AE$8),$AF781,1,1)/OFFSET(DATA!$F$6,BR$10,$AF781,1,1),0)</f>
        <v>0</v>
      </c>
      <c r="BS781" s="190">
        <f ca="1">IF($AG781&gt;0,OFFSET(DATA!$F$6,BS$10+27*(7-$AE$8),$AF781,1,1)/OFFSET(DATA!$F$6,BS$10,$AF781,1,1),0)</f>
        <v>0</v>
      </c>
      <c r="BT781" s="190">
        <f ca="1">IF($AG781&gt;0,OFFSET(DATA!$F$6,BT$10+27*(7-$AE$8),$AF781,1,1)/OFFSET(DATA!$F$6,BT$10,$AF781,1,1),0)</f>
        <v>0</v>
      </c>
      <c r="BU781" s="190">
        <f ca="1">IF($AG781&gt;0,OFFSET(DATA!$F$6,BU$10+27*(7-$AE$8),$AF781,1,1)/OFFSET(DATA!$F$6,BU$10,$AF781,1,1),0)</f>
        <v>0</v>
      </c>
      <c r="BV781" s="190">
        <f ca="1">IF($AG781&gt;0,OFFSET(DATA!$F$6,BV$10+27*(7-$AE$8),$AF781,1,1)/OFFSET(DATA!$F$6,BV$10,$AF781,1,1),0)</f>
        <v>0</v>
      </c>
      <c r="BW781" s="190">
        <f ca="1">IF($AG781&gt;0,OFFSET(DATA!$F$6,BW$10+27*(7-$AE$8),$AF781,1,1)/OFFSET(DATA!$F$6,BW$10,$AF781,1,1),0)</f>
        <v>0</v>
      </c>
      <c r="BX781" s="190">
        <f ca="1">IF($AG781&gt;0,OFFSET(DATA!$F$6,BX$10+27*(7-$AE$8),$AF781,1,1)/OFFSET(DATA!$F$6,BX$10,$AF781,1,1),0)</f>
        <v>0</v>
      </c>
    </row>
    <row r="782" spans="32:76" x14ac:dyDescent="0.2">
      <c r="AF782" s="166">
        <v>771</v>
      </c>
      <c r="AG782" s="96">
        <f ca="1">OFFSET(DATA!$F$6,$AF$10,$AF782,1,1)</f>
        <v>0</v>
      </c>
      <c r="AH782" s="190">
        <f ca="1">IF($AG782&gt;0,OFFSET(DATA!$F$6,$AF$10+27*AH$10,$AF782,1,1)/$AG782,0)</f>
        <v>0</v>
      </c>
      <c r="AI782" s="190">
        <f ca="1">IF($AG782&gt;0,OFFSET(DATA!$F$6,$AF$10+27*AI$10,$AF782,1,1)/$AG782,0)</f>
        <v>0</v>
      </c>
      <c r="AJ782" s="190">
        <f ca="1">IF($AG782&gt;0,OFFSET(DATA!$F$6,$AF$10+27*AJ$10,$AF782,1,1)/$AG782,0)</f>
        <v>0</v>
      </c>
      <c r="AK782" s="190">
        <f ca="1">IF($AG782&gt;0,OFFSET(DATA!$F$6,$AF$10+27*AK$10,$AF782,1,1)/$AG782,0)</f>
        <v>0</v>
      </c>
      <c r="AL782" s="190">
        <f ca="1">IF($AG782&gt;0,OFFSET(DATA!$F$6,$AF$10+27*AL$10,$AF782,1,1)/$AG782,0)</f>
        <v>0</v>
      </c>
      <c r="AM782" s="190">
        <f ca="1">IF($AG782&gt;0,OFFSET(DATA!$F$6,$AF$10+27*AM$10,$AF782,1,1)/$AG782,0)</f>
        <v>0</v>
      </c>
      <c r="AN782" s="166">
        <f ca="1">OFFSET(DATA!$F$6,$AF$10+27*AN$10,$AF782,1,1)</f>
        <v>0</v>
      </c>
      <c r="AO782" s="166">
        <f t="shared" ca="1" si="25"/>
        <v>0</v>
      </c>
      <c r="AQ782" s="96">
        <f ca="1">OFFSET(DATA!$F$6,25,$AF782,1,1)</f>
        <v>0</v>
      </c>
      <c r="AR782" s="190">
        <f ca="1">IF($AQ782&gt;0,OFFSET(DATA!$F$6,25+27*AR$10,$AF782,1,1)/$AQ782,0)</f>
        <v>0</v>
      </c>
      <c r="AS782" s="190">
        <f ca="1">IF($AQ782&gt;0,OFFSET(DATA!$F$6,25+27*AS$10,$AF782,1,1)/$AQ782,0)</f>
        <v>0</v>
      </c>
      <c r="AT782" s="190">
        <f ca="1">IF($AQ782&gt;0,OFFSET(DATA!$F$6,25+27*AT$10,$AF782,1,1)/$AQ782,0)</f>
        <v>0</v>
      </c>
      <c r="AU782" s="190">
        <f ca="1">IF($AQ782&gt;0,OFFSET(DATA!$F$6,25+27*AU$10,$AF782,1,1)/$AQ782,0)</f>
        <v>0</v>
      </c>
      <c r="AV782" s="190">
        <f ca="1">IF($AQ782&gt;0,OFFSET(DATA!$F$6,25+27*AV$10,$AF782,1,1)/$AQ782,0)</f>
        <v>0</v>
      </c>
      <c r="AW782" s="190">
        <f ca="1">IF($AQ782&gt;0,OFFSET(DATA!$F$6,25+27*AW$10,$AF782,1,1)/$AQ782,0)</f>
        <v>0</v>
      </c>
      <c r="AZ782" s="166">
        <f t="shared" ca="1" si="26"/>
        <v>1</v>
      </c>
      <c r="BA782" s="190">
        <f ca="1">IF($AG782&gt;0,OFFSET(DATA!$F$6,BA$10+27*(7-$AE$8),$AF782,1,1)/OFFSET(DATA!$F$6,BA$10,$AF782,1,1),0)</f>
        <v>0</v>
      </c>
      <c r="BB782" s="190">
        <f ca="1">IF($AG782&gt;0,OFFSET(DATA!$F$6,BB$10+27*(7-$AE$8),$AF782,1,1)/OFFSET(DATA!$F$6,BB$10,$AF782,1,1),0)</f>
        <v>0</v>
      </c>
      <c r="BC782" s="190">
        <f ca="1">IF($AG782&gt;0,OFFSET(DATA!$F$6,BC$10+27*(7-$AE$8),$AF782,1,1)/OFFSET(DATA!$F$6,BC$10,$AF782,1,1),0)</f>
        <v>0</v>
      </c>
      <c r="BD782" s="190">
        <f ca="1">IF($AG782&gt;0,OFFSET(DATA!$F$6,BD$10+27*(7-$AE$8),$AF782,1,1)/OFFSET(DATA!$F$6,BD$10,$AF782,1,1),0)</f>
        <v>0</v>
      </c>
      <c r="BE782" s="190">
        <f ca="1">IF($AG782&gt;0,OFFSET(DATA!$F$6,BE$10+27*(7-$AE$8),$AF782,1,1)/OFFSET(DATA!$F$6,BE$10,$AF782,1,1),0)</f>
        <v>0</v>
      </c>
      <c r="BF782" s="190">
        <f ca="1">IF($AG782&gt;0,OFFSET(DATA!$F$6,BF$10+27*(7-$AE$8),$AF782,1,1)/OFFSET(DATA!$F$6,BF$10,$AF782,1,1),0)</f>
        <v>0</v>
      </c>
      <c r="BG782" s="190">
        <f ca="1">IF($AG782&gt;0,OFFSET(DATA!$F$6,BG$10+27*(7-$AE$8),$AF782,1,1)/OFFSET(DATA!$F$6,BG$10,$AF782,1,1),0)</f>
        <v>0</v>
      </c>
      <c r="BH782" s="190">
        <f ca="1">IF($AG782&gt;0,OFFSET(DATA!$F$6,BH$10+27*(7-$AE$8),$AF782,1,1)/OFFSET(DATA!$F$6,BH$10,$AF782,1,1),0)</f>
        <v>0</v>
      </c>
      <c r="BI782" s="190">
        <f ca="1">IF($AG782&gt;0,OFFSET(DATA!$F$6,BI$10+27*(7-$AE$8),$AF782,1,1)/OFFSET(DATA!$F$6,BI$10,$AF782,1,1),0)</f>
        <v>0</v>
      </c>
      <c r="BJ782" s="190">
        <f ca="1">IF($AG782&gt;0,OFFSET(DATA!$F$6,BJ$10+27*(7-$AE$8),$AF782,1,1)/OFFSET(DATA!$F$6,BJ$10,$AF782,1,1),0)</f>
        <v>0</v>
      </c>
      <c r="BK782" s="190">
        <f ca="1">IF($AG782&gt;0,OFFSET(DATA!$F$6,BK$10+27*(7-$AE$8),$AF782,1,1)/OFFSET(DATA!$F$6,BK$10,$AF782,1,1),0)</f>
        <v>0</v>
      </c>
      <c r="BL782" s="190">
        <f ca="1">IF($AG782&gt;0,OFFSET(DATA!$F$6,BL$10+27*(7-$AE$8),$AF782,1,1)/OFFSET(DATA!$F$6,BL$10,$AF782,1,1),0)</f>
        <v>0</v>
      </c>
      <c r="BM782" s="190">
        <f ca="1">IF($AG782&gt;0,OFFSET(DATA!$F$6,BM$10+27*(7-$AE$8),$AF782,1,1)/OFFSET(DATA!$F$6,BM$10,$AF782,1,1),0)</f>
        <v>0</v>
      </c>
      <c r="BN782" s="190">
        <f ca="1">IF($AG782&gt;0,OFFSET(DATA!$F$6,BN$10+27*(7-$AE$8),$AF782,1,1)/OFFSET(DATA!$F$6,BN$10,$AF782,1,1),0)</f>
        <v>0</v>
      </c>
      <c r="BO782" s="190">
        <f ca="1">IF($AG782&gt;0,OFFSET(DATA!$F$6,BO$10+27*(7-$AE$8),$AF782,1,1)/OFFSET(DATA!$F$6,BO$10,$AF782,1,1),0)</f>
        <v>0</v>
      </c>
      <c r="BP782" s="190">
        <f ca="1">IF($AG782&gt;0,OFFSET(DATA!$F$6,BP$10+27*(7-$AE$8),$AF782,1,1)/OFFSET(DATA!$F$6,BP$10,$AF782,1,1),0)</f>
        <v>0</v>
      </c>
      <c r="BQ782" s="190">
        <f ca="1">IF($AG782&gt;0,OFFSET(DATA!$F$6,BQ$10+27*(7-$AE$8),$AF782,1,1)/OFFSET(DATA!$F$6,BQ$10,$AF782,1,1),0)</f>
        <v>0</v>
      </c>
      <c r="BR782" s="190">
        <f ca="1">IF($AG782&gt;0,OFFSET(DATA!$F$6,BR$10+27*(7-$AE$8),$AF782,1,1)/OFFSET(DATA!$F$6,BR$10,$AF782,1,1),0)</f>
        <v>0</v>
      </c>
      <c r="BS782" s="190">
        <f ca="1">IF($AG782&gt;0,OFFSET(DATA!$F$6,BS$10+27*(7-$AE$8),$AF782,1,1)/OFFSET(DATA!$F$6,BS$10,$AF782,1,1),0)</f>
        <v>0</v>
      </c>
      <c r="BT782" s="190">
        <f ca="1">IF($AG782&gt;0,OFFSET(DATA!$F$6,BT$10+27*(7-$AE$8),$AF782,1,1)/OFFSET(DATA!$F$6,BT$10,$AF782,1,1),0)</f>
        <v>0</v>
      </c>
      <c r="BU782" s="190">
        <f ca="1">IF($AG782&gt;0,OFFSET(DATA!$F$6,BU$10+27*(7-$AE$8),$AF782,1,1)/OFFSET(DATA!$F$6,BU$10,$AF782,1,1),0)</f>
        <v>0</v>
      </c>
      <c r="BV782" s="190">
        <f ca="1">IF($AG782&gt;0,OFFSET(DATA!$F$6,BV$10+27*(7-$AE$8),$AF782,1,1)/OFFSET(DATA!$F$6,BV$10,$AF782,1,1),0)</f>
        <v>0</v>
      </c>
      <c r="BW782" s="190">
        <f ca="1">IF($AG782&gt;0,OFFSET(DATA!$F$6,BW$10+27*(7-$AE$8),$AF782,1,1)/OFFSET(DATA!$F$6,BW$10,$AF782,1,1),0)</f>
        <v>0</v>
      </c>
      <c r="BX782" s="190">
        <f ca="1">IF($AG782&gt;0,OFFSET(DATA!$F$6,BX$10+27*(7-$AE$8),$AF782,1,1)/OFFSET(DATA!$F$6,BX$10,$AF782,1,1),0)</f>
        <v>0</v>
      </c>
    </row>
    <row r="783" spans="32:76" x14ac:dyDescent="0.2">
      <c r="AF783" s="166">
        <v>772</v>
      </c>
      <c r="AG783" s="96">
        <f ca="1">OFFSET(DATA!$F$6,$AF$10,$AF783,1,1)</f>
        <v>0</v>
      </c>
      <c r="AH783" s="190">
        <f ca="1">IF($AG783&gt;0,OFFSET(DATA!$F$6,$AF$10+27*AH$10,$AF783,1,1)/$AG783,0)</f>
        <v>0</v>
      </c>
      <c r="AI783" s="190">
        <f ca="1">IF($AG783&gt;0,OFFSET(DATA!$F$6,$AF$10+27*AI$10,$AF783,1,1)/$AG783,0)</f>
        <v>0</v>
      </c>
      <c r="AJ783" s="190">
        <f ca="1">IF($AG783&gt;0,OFFSET(DATA!$F$6,$AF$10+27*AJ$10,$AF783,1,1)/$AG783,0)</f>
        <v>0</v>
      </c>
      <c r="AK783" s="190">
        <f ca="1">IF($AG783&gt;0,OFFSET(DATA!$F$6,$AF$10+27*AK$10,$AF783,1,1)/$AG783,0)</f>
        <v>0</v>
      </c>
      <c r="AL783" s="190">
        <f ca="1">IF($AG783&gt;0,OFFSET(DATA!$F$6,$AF$10+27*AL$10,$AF783,1,1)/$AG783,0)</f>
        <v>0</v>
      </c>
      <c r="AM783" s="190">
        <f ca="1">IF($AG783&gt;0,OFFSET(DATA!$F$6,$AF$10+27*AM$10,$AF783,1,1)/$AG783,0)</f>
        <v>0</v>
      </c>
      <c r="AN783" s="166">
        <f ca="1">OFFSET(DATA!$F$6,$AF$10+27*AN$10,$AF783,1,1)</f>
        <v>0</v>
      </c>
      <c r="AO783" s="166">
        <f t="shared" ca="1" si="25"/>
        <v>0</v>
      </c>
      <c r="AQ783" s="96">
        <f ca="1">OFFSET(DATA!$F$6,25,$AF783,1,1)</f>
        <v>0</v>
      </c>
      <c r="AR783" s="190">
        <f ca="1">IF($AQ783&gt;0,OFFSET(DATA!$F$6,25+27*AR$10,$AF783,1,1)/$AQ783,0)</f>
        <v>0</v>
      </c>
      <c r="AS783" s="190">
        <f ca="1">IF($AQ783&gt;0,OFFSET(DATA!$F$6,25+27*AS$10,$AF783,1,1)/$AQ783,0)</f>
        <v>0</v>
      </c>
      <c r="AT783" s="190">
        <f ca="1">IF($AQ783&gt;0,OFFSET(DATA!$F$6,25+27*AT$10,$AF783,1,1)/$AQ783,0)</f>
        <v>0</v>
      </c>
      <c r="AU783" s="190">
        <f ca="1">IF($AQ783&gt;0,OFFSET(DATA!$F$6,25+27*AU$10,$AF783,1,1)/$AQ783,0)</f>
        <v>0</v>
      </c>
      <c r="AV783" s="190">
        <f ca="1">IF($AQ783&gt;0,OFFSET(DATA!$F$6,25+27*AV$10,$AF783,1,1)/$AQ783,0)</f>
        <v>0</v>
      </c>
      <c r="AW783" s="190">
        <f ca="1">IF($AQ783&gt;0,OFFSET(DATA!$F$6,25+27*AW$10,$AF783,1,1)/$AQ783,0)</f>
        <v>0</v>
      </c>
      <c r="AZ783" s="166">
        <f t="shared" ca="1" si="26"/>
        <v>1</v>
      </c>
      <c r="BA783" s="190">
        <f ca="1">IF($AG783&gt;0,OFFSET(DATA!$F$6,BA$10+27*(7-$AE$8),$AF783,1,1)/OFFSET(DATA!$F$6,BA$10,$AF783,1,1),0)</f>
        <v>0</v>
      </c>
      <c r="BB783" s="190">
        <f ca="1">IF($AG783&gt;0,OFFSET(DATA!$F$6,BB$10+27*(7-$AE$8),$AF783,1,1)/OFFSET(DATA!$F$6,BB$10,$AF783,1,1),0)</f>
        <v>0</v>
      </c>
      <c r="BC783" s="190">
        <f ca="1">IF($AG783&gt;0,OFFSET(DATA!$F$6,BC$10+27*(7-$AE$8),$AF783,1,1)/OFFSET(DATA!$F$6,BC$10,$AF783,1,1),0)</f>
        <v>0</v>
      </c>
      <c r="BD783" s="190">
        <f ca="1">IF($AG783&gt;0,OFFSET(DATA!$F$6,BD$10+27*(7-$AE$8),$AF783,1,1)/OFFSET(DATA!$F$6,BD$10,$AF783,1,1),0)</f>
        <v>0</v>
      </c>
      <c r="BE783" s="190">
        <f ca="1">IF($AG783&gt;0,OFFSET(DATA!$F$6,BE$10+27*(7-$AE$8),$AF783,1,1)/OFFSET(DATA!$F$6,BE$10,$AF783,1,1),0)</f>
        <v>0</v>
      </c>
      <c r="BF783" s="190">
        <f ca="1">IF($AG783&gt;0,OFFSET(DATA!$F$6,BF$10+27*(7-$AE$8),$AF783,1,1)/OFFSET(DATA!$F$6,BF$10,$AF783,1,1),0)</f>
        <v>0</v>
      </c>
      <c r="BG783" s="190">
        <f ca="1">IF($AG783&gt;0,OFFSET(DATA!$F$6,BG$10+27*(7-$AE$8),$AF783,1,1)/OFFSET(DATA!$F$6,BG$10,$AF783,1,1),0)</f>
        <v>0</v>
      </c>
      <c r="BH783" s="190">
        <f ca="1">IF($AG783&gt;0,OFFSET(DATA!$F$6,BH$10+27*(7-$AE$8),$AF783,1,1)/OFFSET(DATA!$F$6,BH$10,$AF783,1,1),0)</f>
        <v>0</v>
      </c>
      <c r="BI783" s="190">
        <f ca="1">IF($AG783&gt;0,OFFSET(DATA!$F$6,BI$10+27*(7-$AE$8),$AF783,1,1)/OFFSET(DATA!$F$6,BI$10,$AF783,1,1),0)</f>
        <v>0</v>
      </c>
      <c r="BJ783" s="190">
        <f ca="1">IF($AG783&gt;0,OFFSET(DATA!$F$6,BJ$10+27*(7-$AE$8),$AF783,1,1)/OFFSET(DATA!$F$6,BJ$10,$AF783,1,1),0)</f>
        <v>0</v>
      </c>
      <c r="BK783" s="190">
        <f ca="1">IF($AG783&gt;0,OFFSET(DATA!$F$6,BK$10+27*(7-$AE$8),$AF783,1,1)/OFFSET(DATA!$F$6,BK$10,$AF783,1,1),0)</f>
        <v>0</v>
      </c>
      <c r="BL783" s="190">
        <f ca="1">IF($AG783&gt;0,OFFSET(DATA!$F$6,BL$10+27*(7-$AE$8),$AF783,1,1)/OFFSET(DATA!$F$6,BL$10,$AF783,1,1),0)</f>
        <v>0</v>
      </c>
      <c r="BM783" s="190">
        <f ca="1">IF($AG783&gt;0,OFFSET(DATA!$F$6,BM$10+27*(7-$AE$8),$AF783,1,1)/OFFSET(DATA!$F$6,BM$10,$AF783,1,1),0)</f>
        <v>0</v>
      </c>
      <c r="BN783" s="190">
        <f ca="1">IF($AG783&gt;0,OFFSET(DATA!$F$6,BN$10+27*(7-$AE$8),$AF783,1,1)/OFFSET(DATA!$F$6,BN$10,$AF783,1,1),0)</f>
        <v>0</v>
      </c>
      <c r="BO783" s="190">
        <f ca="1">IF($AG783&gt;0,OFFSET(DATA!$F$6,BO$10+27*(7-$AE$8),$AF783,1,1)/OFFSET(DATA!$F$6,BO$10,$AF783,1,1),0)</f>
        <v>0</v>
      </c>
      <c r="BP783" s="190">
        <f ca="1">IF($AG783&gt;0,OFFSET(DATA!$F$6,BP$10+27*(7-$AE$8),$AF783,1,1)/OFFSET(DATA!$F$6,BP$10,$AF783,1,1),0)</f>
        <v>0</v>
      </c>
      <c r="BQ783" s="190">
        <f ca="1">IF($AG783&gt;0,OFFSET(DATA!$F$6,BQ$10+27*(7-$AE$8),$AF783,1,1)/OFFSET(DATA!$F$6,BQ$10,$AF783,1,1),0)</f>
        <v>0</v>
      </c>
      <c r="BR783" s="190">
        <f ca="1">IF($AG783&gt;0,OFFSET(DATA!$F$6,BR$10+27*(7-$AE$8),$AF783,1,1)/OFFSET(DATA!$F$6,BR$10,$AF783,1,1),0)</f>
        <v>0</v>
      </c>
      <c r="BS783" s="190">
        <f ca="1">IF($AG783&gt;0,OFFSET(DATA!$F$6,BS$10+27*(7-$AE$8),$AF783,1,1)/OFFSET(DATA!$F$6,BS$10,$AF783,1,1),0)</f>
        <v>0</v>
      </c>
      <c r="BT783" s="190">
        <f ca="1">IF($AG783&gt;0,OFFSET(DATA!$F$6,BT$10+27*(7-$AE$8),$AF783,1,1)/OFFSET(DATA!$F$6,BT$10,$AF783,1,1),0)</f>
        <v>0</v>
      </c>
      <c r="BU783" s="190">
        <f ca="1">IF($AG783&gt;0,OFFSET(DATA!$F$6,BU$10+27*(7-$AE$8),$AF783,1,1)/OFFSET(DATA!$F$6,BU$10,$AF783,1,1),0)</f>
        <v>0</v>
      </c>
      <c r="BV783" s="190">
        <f ca="1">IF($AG783&gt;0,OFFSET(DATA!$F$6,BV$10+27*(7-$AE$8),$AF783,1,1)/OFFSET(DATA!$F$6,BV$10,$AF783,1,1),0)</f>
        <v>0</v>
      </c>
      <c r="BW783" s="190">
        <f ca="1">IF($AG783&gt;0,OFFSET(DATA!$F$6,BW$10+27*(7-$AE$8),$AF783,1,1)/OFFSET(DATA!$F$6,BW$10,$AF783,1,1),0)</f>
        <v>0</v>
      </c>
      <c r="BX783" s="190">
        <f ca="1">IF($AG783&gt;0,OFFSET(DATA!$F$6,BX$10+27*(7-$AE$8),$AF783,1,1)/OFFSET(DATA!$F$6,BX$10,$AF783,1,1),0)</f>
        <v>0</v>
      </c>
    </row>
    <row r="784" spans="32:76" x14ac:dyDescent="0.2">
      <c r="AF784" s="166">
        <v>773</v>
      </c>
      <c r="AG784" s="96">
        <f ca="1">OFFSET(DATA!$F$6,$AF$10,$AF784,1,1)</f>
        <v>0</v>
      </c>
      <c r="AH784" s="190">
        <f ca="1">IF($AG784&gt;0,OFFSET(DATA!$F$6,$AF$10+27*AH$10,$AF784,1,1)/$AG784,0)</f>
        <v>0</v>
      </c>
      <c r="AI784" s="190">
        <f ca="1">IF($AG784&gt;0,OFFSET(DATA!$F$6,$AF$10+27*AI$10,$AF784,1,1)/$AG784,0)</f>
        <v>0</v>
      </c>
      <c r="AJ784" s="190">
        <f ca="1">IF($AG784&gt;0,OFFSET(DATA!$F$6,$AF$10+27*AJ$10,$AF784,1,1)/$AG784,0)</f>
        <v>0</v>
      </c>
      <c r="AK784" s="190">
        <f ca="1">IF($AG784&gt;0,OFFSET(DATA!$F$6,$AF$10+27*AK$10,$AF784,1,1)/$AG784,0)</f>
        <v>0</v>
      </c>
      <c r="AL784" s="190">
        <f ca="1">IF($AG784&gt;0,OFFSET(DATA!$F$6,$AF$10+27*AL$10,$AF784,1,1)/$AG784,0)</f>
        <v>0</v>
      </c>
      <c r="AM784" s="190">
        <f ca="1">IF($AG784&gt;0,OFFSET(DATA!$F$6,$AF$10+27*AM$10,$AF784,1,1)/$AG784,0)</f>
        <v>0</v>
      </c>
      <c r="AN784" s="166">
        <f ca="1">OFFSET(DATA!$F$6,$AF$10+27*AN$10,$AF784,1,1)</f>
        <v>0</v>
      </c>
      <c r="AO784" s="166">
        <f t="shared" ca="1" si="25"/>
        <v>0</v>
      </c>
      <c r="AQ784" s="96">
        <f ca="1">OFFSET(DATA!$F$6,25,$AF784,1,1)</f>
        <v>0</v>
      </c>
      <c r="AR784" s="190">
        <f ca="1">IF($AQ784&gt;0,OFFSET(DATA!$F$6,25+27*AR$10,$AF784,1,1)/$AQ784,0)</f>
        <v>0</v>
      </c>
      <c r="AS784" s="190">
        <f ca="1">IF($AQ784&gt;0,OFFSET(DATA!$F$6,25+27*AS$10,$AF784,1,1)/$AQ784,0)</f>
        <v>0</v>
      </c>
      <c r="AT784" s="190">
        <f ca="1">IF($AQ784&gt;0,OFFSET(DATA!$F$6,25+27*AT$10,$AF784,1,1)/$AQ784,0)</f>
        <v>0</v>
      </c>
      <c r="AU784" s="190">
        <f ca="1">IF($AQ784&gt;0,OFFSET(DATA!$F$6,25+27*AU$10,$AF784,1,1)/$AQ784,0)</f>
        <v>0</v>
      </c>
      <c r="AV784" s="190">
        <f ca="1">IF($AQ784&gt;0,OFFSET(DATA!$F$6,25+27*AV$10,$AF784,1,1)/$AQ784,0)</f>
        <v>0</v>
      </c>
      <c r="AW784" s="190">
        <f ca="1">IF($AQ784&gt;0,OFFSET(DATA!$F$6,25+27*AW$10,$AF784,1,1)/$AQ784,0)</f>
        <v>0</v>
      </c>
      <c r="AZ784" s="166">
        <f t="shared" ca="1" si="26"/>
        <v>1</v>
      </c>
      <c r="BA784" s="190">
        <f ca="1">IF($AG784&gt;0,OFFSET(DATA!$F$6,BA$10+27*(7-$AE$8),$AF784,1,1)/OFFSET(DATA!$F$6,BA$10,$AF784,1,1),0)</f>
        <v>0</v>
      </c>
      <c r="BB784" s="190">
        <f ca="1">IF($AG784&gt;0,OFFSET(DATA!$F$6,BB$10+27*(7-$AE$8),$AF784,1,1)/OFFSET(DATA!$F$6,BB$10,$AF784,1,1),0)</f>
        <v>0</v>
      </c>
      <c r="BC784" s="190">
        <f ca="1">IF($AG784&gt;0,OFFSET(DATA!$F$6,BC$10+27*(7-$AE$8),$AF784,1,1)/OFFSET(DATA!$F$6,BC$10,$AF784,1,1),0)</f>
        <v>0</v>
      </c>
      <c r="BD784" s="190">
        <f ca="1">IF($AG784&gt;0,OFFSET(DATA!$F$6,BD$10+27*(7-$AE$8),$AF784,1,1)/OFFSET(DATA!$F$6,BD$10,$AF784,1,1),0)</f>
        <v>0</v>
      </c>
      <c r="BE784" s="190">
        <f ca="1">IF($AG784&gt;0,OFFSET(DATA!$F$6,BE$10+27*(7-$AE$8),$AF784,1,1)/OFFSET(DATA!$F$6,BE$10,$AF784,1,1),0)</f>
        <v>0</v>
      </c>
      <c r="BF784" s="190">
        <f ca="1">IF($AG784&gt;0,OFFSET(DATA!$F$6,BF$10+27*(7-$AE$8),$AF784,1,1)/OFFSET(DATA!$F$6,BF$10,$AF784,1,1),0)</f>
        <v>0</v>
      </c>
      <c r="BG784" s="190">
        <f ca="1">IF($AG784&gt;0,OFFSET(DATA!$F$6,BG$10+27*(7-$AE$8),$AF784,1,1)/OFFSET(DATA!$F$6,BG$10,$AF784,1,1),0)</f>
        <v>0</v>
      </c>
      <c r="BH784" s="190">
        <f ca="1">IF($AG784&gt;0,OFFSET(DATA!$F$6,BH$10+27*(7-$AE$8),$AF784,1,1)/OFFSET(DATA!$F$6,BH$10,$AF784,1,1),0)</f>
        <v>0</v>
      </c>
      <c r="BI784" s="190">
        <f ca="1">IF($AG784&gt;0,OFFSET(DATA!$F$6,BI$10+27*(7-$AE$8),$AF784,1,1)/OFFSET(DATA!$F$6,BI$10,$AF784,1,1),0)</f>
        <v>0</v>
      </c>
      <c r="BJ784" s="190">
        <f ca="1">IF($AG784&gt;0,OFFSET(DATA!$F$6,BJ$10+27*(7-$AE$8),$AF784,1,1)/OFFSET(DATA!$F$6,BJ$10,$AF784,1,1),0)</f>
        <v>0</v>
      </c>
      <c r="BK784" s="190">
        <f ca="1">IF($AG784&gt;0,OFFSET(DATA!$F$6,BK$10+27*(7-$AE$8),$AF784,1,1)/OFFSET(DATA!$F$6,BK$10,$AF784,1,1),0)</f>
        <v>0</v>
      </c>
      <c r="BL784" s="190">
        <f ca="1">IF($AG784&gt;0,OFFSET(DATA!$F$6,BL$10+27*(7-$AE$8),$AF784,1,1)/OFFSET(DATA!$F$6,BL$10,$AF784,1,1),0)</f>
        <v>0</v>
      </c>
      <c r="BM784" s="190">
        <f ca="1">IF($AG784&gt;0,OFFSET(DATA!$F$6,BM$10+27*(7-$AE$8),$AF784,1,1)/OFFSET(DATA!$F$6,BM$10,$AF784,1,1),0)</f>
        <v>0</v>
      </c>
      <c r="BN784" s="190">
        <f ca="1">IF($AG784&gt;0,OFFSET(DATA!$F$6,BN$10+27*(7-$AE$8),$AF784,1,1)/OFFSET(DATA!$F$6,BN$10,$AF784,1,1),0)</f>
        <v>0</v>
      </c>
      <c r="BO784" s="190">
        <f ca="1">IF($AG784&gt;0,OFFSET(DATA!$F$6,BO$10+27*(7-$AE$8),$AF784,1,1)/OFFSET(DATA!$F$6,BO$10,$AF784,1,1),0)</f>
        <v>0</v>
      </c>
      <c r="BP784" s="190">
        <f ca="1">IF($AG784&gt;0,OFFSET(DATA!$F$6,BP$10+27*(7-$AE$8),$AF784,1,1)/OFFSET(DATA!$F$6,BP$10,$AF784,1,1),0)</f>
        <v>0</v>
      </c>
      <c r="BQ784" s="190">
        <f ca="1">IF($AG784&gt;0,OFFSET(DATA!$F$6,BQ$10+27*(7-$AE$8),$AF784,1,1)/OFFSET(DATA!$F$6,BQ$10,$AF784,1,1),0)</f>
        <v>0</v>
      </c>
      <c r="BR784" s="190">
        <f ca="1">IF($AG784&gt;0,OFFSET(DATA!$F$6,BR$10+27*(7-$AE$8),$AF784,1,1)/OFFSET(DATA!$F$6,BR$10,$AF784,1,1),0)</f>
        <v>0</v>
      </c>
      <c r="BS784" s="190">
        <f ca="1">IF($AG784&gt;0,OFFSET(DATA!$F$6,BS$10+27*(7-$AE$8),$AF784,1,1)/OFFSET(DATA!$F$6,BS$10,$AF784,1,1),0)</f>
        <v>0</v>
      </c>
      <c r="BT784" s="190">
        <f ca="1">IF($AG784&gt;0,OFFSET(DATA!$F$6,BT$10+27*(7-$AE$8),$AF784,1,1)/OFFSET(DATA!$F$6,BT$10,$AF784,1,1),0)</f>
        <v>0</v>
      </c>
      <c r="BU784" s="190">
        <f ca="1">IF($AG784&gt;0,OFFSET(DATA!$F$6,BU$10+27*(7-$AE$8),$AF784,1,1)/OFFSET(DATA!$F$6,BU$10,$AF784,1,1),0)</f>
        <v>0</v>
      </c>
      <c r="BV784" s="190">
        <f ca="1">IF($AG784&gt;0,OFFSET(DATA!$F$6,BV$10+27*(7-$AE$8),$AF784,1,1)/OFFSET(DATA!$F$6,BV$10,$AF784,1,1),0)</f>
        <v>0</v>
      </c>
      <c r="BW784" s="190">
        <f ca="1">IF($AG784&gt;0,OFFSET(DATA!$F$6,BW$10+27*(7-$AE$8),$AF784,1,1)/OFFSET(DATA!$F$6,BW$10,$AF784,1,1),0)</f>
        <v>0</v>
      </c>
      <c r="BX784" s="190">
        <f ca="1">IF($AG784&gt;0,OFFSET(DATA!$F$6,BX$10+27*(7-$AE$8),$AF784,1,1)/OFFSET(DATA!$F$6,BX$10,$AF784,1,1),0)</f>
        <v>0</v>
      </c>
    </row>
    <row r="785" spans="32:76" x14ac:dyDescent="0.2">
      <c r="AF785" s="166">
        <v>774</v>
      </c>
      <c r="AG785" s="96">
        <f ca="1">OFFSET(DATA!$F$6,$AF$10,$AF785,1,1)</f>
        <v>0</v>
      </c>
      <c r="AH785" s="190">
        <f ca="1">IF($AG785&gt;0,OFFSET(DATA!$F$6,$AF$10+27*AH$10,$AF785,1,1)/$AG785,0)</f>
        <v>0</v>
      </c>
      <c r="AI785" s="190">
        <f ca="1">IF($AG785&gt;0,OFFSET(DATA!$F$6,$AF$10+27*AI$10,$AF785,1,1)/$AG785,0)</f>
        <v>0</v>
      </c>
      <c r="AJ785" s="190">
        <f ca="1">IF($AG785&gt;0,OFFSET(DATA!$F$6,$AF$10+27*AJ$10,$AF785,1,1)/$AG785,0)</f>
        <v>0</v>
      </c>
      <c r="AK785" s="190">
        <f ca="1">IF($AG785&gt;0,OFFSET(DATA!$F$6,$AF$10+27*AK$10,$AF785,1,1)/$AG785,0)</f>
        <v>0</v>
      </c>
      <c r="AL785" s="190">
        <f ca="1">IF($AG785&gt;0,OFFSET(DATA!$F$6,$AF$10+27*AL$10,$AF785,1,1)/$AG785,0)</f>
        <v>0</v>
      </c>
      <c r="AM785" s="190">
        <f ca="1">IF($AG785&gt;0,OFFSET(DATA!$F$6,$AF$10+27*AM$10,$AF785,1,1)/$AG785,0)</f>
        <v>0</v>
      </c>
      <c r="AN785" s="166">
        <f ca="1">OFFSET(DATA!$F$6,$AF$10+27*AN$10,$AF785,1,1)</f>
        <v>0</v>
      </c>
      <c r="AO785" s="166">
        <f t="shared" ca="1" si="25"/>
        <v>0</v>
      </c>
      <c r="AQ785" s="96">
        <f ca="1">OFFSET(DATA!$F$6,25,$AF785,1,1)</f>
        <v>0</v>
      </c>
      <c r="AR785" s="190">
        <f ca="1">IF($AQ785&gt;0,OFFSET(DATA!$F$6,25+27*AR$10,$AF785,1,1)/$AQ785,0)</f>
        <v>0</v>
      </c>
      <c r="AS785" s="190">
        <f ca="1">IF($AQ785&gt;0,OFFSET(DATA!$F$6,25+27*AS$10,$AF785,1,1)/$AQ785,0)</f>
        <v>0</v>
      </c>
      <c r="AT785" s="190">
        <f ca="1">IF($AQ785&gt;0,OFFSET(DATA!$F$6,25+27*AT$10,$AF785,1,1)/$AQ785,0)</f>
        <v>0</v>
      </c>
      <c r="AU785" s="190">
        <f ca="1">IF($AQ785&gt;0,OFFSET(DATA!$F$6,25+27*AU$10,$AF785,1,1)/$AQ785,0)</f>
        <v>0</v>
      </c>
      <c r="AV785" s="190">
        <f ca="1">IF($AQ785&gt;0,OFFSET(DATA!$F$6,25+27*AV$10,$AF785,1,1)/$AQ785,0)</f>
        <v>0</v>
      </c>
      <c r="AW785" s="190">
        <f ca="1">IF($AQ785&gt;0,OFFSET(DATA!$F$6,25+27*AW$10,$AF785,1,1)/$AQ785,0)</f>
        <v>0</v>
      </c>
      <c r="AZ785" s="166">
        <f t="shared" ca="1" si="26"/>
        <v>1</v>
      </c>
      <c r="BA785" s="190">
        <f ca="1">IF($AG785&gt;0,OFFSET(DATA!$F$6,BA$10+27*(7-$AE$8),$AF785,1,1)/OFFSET(DATA!$F$6,BA$10,$AF785,1,1),0)</f>
        <v>0</v>
      </c>
      <c r="BB785" s="190">
        <f ca="1">IF($AG785&gt;0,OFFSET(DATA!$F$6,BB$10+27*(7-$AE$8),$AF785,1,1)/OFFSET(DATA!$F$6,BB$10,$AF785,1,1),0)</f>
        <v>0</v>
      </c>
      <c r="BC785" s="190">
        <f ca="1">IF($AG785&gt;0,OFFSET(DATA!$F$6,BC$10+27*(7-$AE$8),$AF785,1,1)/OFFSET(DATA!$F$6,BC$10,$AF785,1,1),0)</f>
        <v>0</v>
      </c>
      <c r="BD785" s="190">
        <f ca="1">IF($AG785&gt;0,OFFSET(DATA!$F$6,BD$10+27*(7-$AE$8),$AF785,1,1)/OFFSET(DATA!$F$6,BD$10,$AF785,1,1),0)</f>
        <v>0</v>
      </c>
      <c r="BE785" s="190">
        <f ca="1">IF($AG785&gt;0,OFFSET(DATA!$F$6,BE$10+27*(7-$AE$8),$AF785,1,1)/OFFSET(DATA!$F$6,BE$10,$AF785,1,1),0)</f>
        <v>0</v>
      </c>
      <c r="BF785" s="190">
        <f ca="1">IF($AG785&gt;0,OFFSET(DATA!$F$6,BF$10+27*(7-$AE$8),$AF785,1,1)/OFFSET(DATA!$F$6,BF$10,$AF785,1,1),0)</f>
        <v>0</v>
      </c>
      <c r="BG785" s="190">
        <f ca="1">IF($AG785&gt;0,OFFSET(DATA!$F$6,BG$10+27*(7-$AE$8),$AF785,1,1)/OFFSET(DATA!$F$6,BG$10,$AF785,1,1),0)</f>
        <v>0</v>
      </c>
      <c r="BH785" s="190">
        <f ca="1">IF($AG785&gt;0,OFFSET(DATA!$F$6,BH$10+27*(7-$AE$8),$AF785,1,1)/OFFSET(DATA!$F$6,BH$10,$AF785,1,1),0)</f>
        <v>0</v>
      </c>
      <c r="BI785" s="190">
        <f ca="1">IF($AG785&gt;0,OFFSET(DATA!$F$6,BI$10+27*(7-$AE$8),$AF785,1,1)/OFFSET(DATA!$F$6,BI$10,$AF785,1,1),0)</f>
        <v>0</v>
      </c>
      <c r="BJ785" s="190">
        <f ca="1">IF($AG785&gt;0,OFFSET(DATA!$F$6,BJ$10+27*(7-$AE$8),$AF785,1,1)/OFFSET(DATA!$F$6,BJ$10,$AF785,1,1),0)</f>
        <v>0</v>
      </c>
      <c r="BK785" s="190">
        <f ca="1">IF($AG785&gt;0,OFFSET(DATA!$F$6,BK$10+27*(7-$AE$8),$AF785,1,1)/OFFSET(DATA!$F$6,BK$10,$AF785,1,1),0)</f>
        <v>0</v>
      </c>
      <c r="BL785" s="190">
        <f ca="1">IF($AG785&gt;0,OFFSET(DATA!$F$6,BL$10+27*(7-$AE$8),$AF785,1,1)/OFFSET(DATA!$F$6,BL$10,$AF785,1,1),0)</f>
        <v>0</v>
      </c>
      <c r="BM785" s="190">
        <f ca="1">IF($AG785&gt;0,OFFSET(DATA!$F$6,BM$10+27*(7-$AE$8),$AF785,1,1)/OFFSET(DATA!$F$6,BM$10,$AF785,1,1),0)</f>
        <v>0</v>
      </c>
      <c r="BN785" s="190">
        <f ca="1">IF($AG785&gt;0,OFFSET(DATA!$F$6,BN$10+27*(7-$AE$8),$AF785,1,1)/OFFSET(DATA!$F$6,BN$10,$AF785,1,1),0)</f>
        <v>0</v>
      </c>
      <c r="BO785" s="190">
        <f ca="1">IF($AG785&gt;0,OFFSET(DATA!$F$6,BO$10+27*(7-$AE$8),$AF785,1,1)/OFFSET(DATA!$F$6,BO$10,$AF785,1,1),0)</f>
        <v>0</v>
      </c>
      <c r="BP785" s="190">
        <f ca="1">IF($AG785&gt;0,OFFSET(DATA!$F$6,BP$10+27*(7-$AE$8),$AF785,1,1)/OFFSET(DATA!$F$6,BP$10,$AF785,1,1),0)</f>
        <v>0</v>
      </c>
      <c r="BQ785" s="190">
        <f ca="1">IF($AG785&gt;0,OFFSET(DATA!$F$6,BQ$10+27*(7-$AE$8),$AF785,1,1)/OFFSET(DATA!$F$6,BQ$10,$AF785,1,1),0)</f>
        <v>0</v>
      </c>
      <c r="BR785" s="190">
        <f ca="1">IF($AG785&gt;0,OFFSET(DATA!$F$6,BR$10+27*(7-$AE$8),$AF785,1,1)/OFFSET(DATA!$F$6,BR$10,$AF785,1,1),0)</f>
        <v>0</v>
      </c>
      <c r="BS785" s="190">
        <f ca="1">IF($AG785&gt;0,OFFSET(DATA!$F$6,BS$10+27*(7-$AE$8),$AF785,1,1)/OFFSET(DATA!$F$6,BS$10,$AF785,1,1),0)</f>
        <v>0</v>
      </c>
      <c r="BT785" s="190">
        <f ca="1">IF($AG785&gt;0,OFFSET(DATA!$F$6,BT$10+27*(7-$AE$8),$AF785,1,1)/OFFSET(DATA!$F$6,BT$10,$AF785,1,1),0)</f>
        <v>0</v>
      </c>
      <c r="BU785" s="190">
        <f ca="1">IF($AG785&gt;0,OFFSET(DATA!$F$6,BU$10+27*(7-$AE$8),$AF785,1,1)/OFFSET(DATA!$F$6,BU$10,$AF785,1,1),0)</f>
        <v>0</v>
      </c>
      <c r="BV785" s="190">
        <f ca="1">IF($AG785&gt;0,OFFSET(DATA!$F$6,BV$10+27*(7-$AE$8),$AF785,1,1)/OFFSET(DATA!$F$6,BV$10,$AF785,1,1),0)</f>
        <v>0</v>
      </c>
      <c r="BW785" s="190">
        <f ca="1">IF($AG785&gt;0,OFFSET(DATA!$F$6,BW$10+27*(7-$AE$8),$AF785,1,1)/OFFSET(DATA!$F$6,BW$10,$AF785,1,1),0)</f>
        <v>0</v>
      </c>
      <c r="BX785" s="190">
        <f ca="1">IF($AG785&gt;0,OFFSET(DATA!$F$6,BX$10+27*(7-$AE$8),$AF785,1,1)/OFFSET(DATA!$F$6,BX$10,$AF785,1,1),0)</f>
        <v>0</v>
      </c>
    </row>
    <row r="786" spans="32:76" x14ac:dyDescent="0.2">
      <c r="AF786" s="166">
        <v>775</v>
      </c>
      <c r="AG786" s="96">
        <f ca="1">OFFSET(DATA!$F$6,$AF$10,$AF786,1,1)</f>
        <v>0</v>
      </c>
      <c r="AH786" s="190">
        <f ca="1">IF($AG786&gt;0,OFFSET(DATA!$F$6,$AF$10+27*AH$10,$AF786,1,1)/$AG786,0)</f>
        <v>0</v>
      </c>
      <c r="AI786" s="190">
        <f ca="1">IF($AG786&gt;0,OFFSET(DATA!$F$6,$AF$10+27*AI$10,$AF786,1,1)/$AG786,0)</f>
        <v>0</v>
      </c>
      <c r="AJ786" s="190">
        <f ca="1">IF($AG786&gt;0,OFFSET(DATA!$F$6,$AF$10+27*AJ$10,$AF786,1,1)/$AG786,0)</f>
        <v>0</v>
      </c>
      <c r="AK786" s="190">
        <f ca="1">IF($AG786&gt;0,OFFSET(DATA!$F$6,$AF$10+27*AK$10,$AF786,1,1)/$AG786,0)</f>
        <v>0</v>
      </c>
      <c r="AL786" s="190">
        <f ca="1">IF($AG786&gt;0,OFFSET(DATA!$F$6,$AF$10+27*AL$10,$AF786,1,1)/$AG786,0)</f>
        <v>0</v>
      </c>
      <c r="AM786" s="190">
        <f ca="1">IF($AG786&gt;0,OFFSET(DATA!$F$6,$AF$10+27*AM$10,$AF786,1,1)/$AG786,0)</f>
        <v>0</v>
      </c>
      <c r="AN786" s="166">
        <f ca="1">OFFSET(DATA!$F$6,$AF$10+27*AN$10,$AF786,1,1)</f>
        <v>0</v>
      </c>
      <c r="AO786" s="166">
        <f t="shared" ca="1" si="25"/>
        <v>0</v>
      </c>
      <c r="AQ786" s="96">
        <f ca="1">OFFSET(DATA!$F$6,25,$AF786,1,1)</f>
        <v>0</v>
      </c>
      <c r="AR786" s="190">
        <f ca="1">IF($AQ786&gt;0,OFFSET(DATA!$F$6,25+27*AR$10,$AF786,1,1)/$AQ786,0)</f>
        <v>0</v>
      </c>
      <c r="AS786" s="190">
        <f ca="1">IF($AQ786&gt;0,OFFSET(DATA!$F$6,25+27*AS$10,$AF786,1,1)/$AQ786,0)</f>
        <v>0</v>
      </c>
      <c r="AT786" s="190">
        <f ca="1">IF($AQ786&gt;0,OFFSET(DATA!$F$6,25+27*AT$10,$AF786,1,1)/$AQ786,0)</f>
        <v>0</v>
      </c>
      <c r="AU786" s="190">
        <f ca="1">IF($AQ786&gt;0,OFFSET(DATA!$F$6,25+27*AU$10,$AF786,1,1)/$AQ786,0)</f>
        <v>0</v>
      </c>
      <c r="AV786" s="190">
        <f ca="1">IF($AQ786&gt;0,OFFSET(DATA!$F$6,25+27*AV$10,$AF786,1,1)/$AQ786,0)</f>
        <v>0</v>
      </c>
      <c r="AW786" s="190">
        <f ca="1">IF($AQ786&gt;0,OFFSET(DATA!$F$6,25+27*AW$10,$AF786,1,1)/$AQ786,0)</f>
        <v>0</v>
      </c>
      <c r="AZ786" s="166">
        <f t="shared" ca="1" si="26"/>
        <v>1</v>
      </c>
      <c r="BA786" s="190">
        <f ca="1">IF($AG786&gt;0,OFFSET(DATA!$F$6,BA$10+27*(7-$AE$8),$AF786,1,1)/OFFSET(DATA!$F$6,BA$10,$AF786,1,1),0)</f>
        <v>0</v>
      </c>
      <c r="BB786" s="190">
        <f ca="1">IF($AG786&gt;0,OFFSET(DATA!$F$6,BB$10+27*(7-$AE$8),$AF786,1,1)/OFFSET(DATA!$F$6,BB$10,$AF786,1,1),0)</f>
        <v>0</v>
      </c>
      <c r="BC786" s="190">
        <f ca="1">IF($AG786&gt;0,OFFSET(DATA!$F$6,BC$10+27*(7-$AE$8),$AF786,1,1)/OFFSET(DATA!$F$6,BC$10,$AF786,1,1),0)</f>
        <v>0</v>
      </c>
      <c r="BD786" s="190">
        <f ca="1">IF($AG786&gt;0,OFFSET(DATA!$F$6,BD$10+27*(7-$AE$8),$AF786,1,1)/OFFSET(DATA!$F$6,BD$10,$AF786,1,1),0)</f>
        <v>0</v>
      </c>
      <c r="BE786" s="190">
        <f ca="1">IF($AG786&gt;0,OFFSET(DATA!$F$6,BE$10+27*(7-$AE$8),$AF786,1,1)/OFFSET(DATA!$F$6,BE$10,$AF786,1,1),0)</f>
        <v>0</v>
      </c>
      <c r="BF786" s="190">
        <f ca="1">IF($AG786&gt;0,OFFSET(DATA!$F$6,BF$10+27*(7-$AE$8),$AF786,1,1)/OFFSET(DATA!$F$6,BF$10,$AF786,1,1),0)</f>
        <v>0</v>
      </c>
      <c r="BG786" s="190">
        <f ca="1">IF($AG786&gt;0,OFFSET(DATA!$F$6,BG$10+27*(7-$AE$8),$AF786,1,1)/OFFSET(DATA!$F$6,BG$10,$AF786,1,1),0)</f>
        <v>0</v>
      </c>
      <c r="BH786" s="190">
        <f ca="1">IF($AG786&gt;0,OFFSET(DATA!$F$6,BH$10+27*(7-$AE$8),$AF786,1,1)/OFFSET(DATA!$F$6,BH$10,$AF786,1,1),0)</f>
        <v>0</v>
      </c>
      <c r="BI786" s="190">
        <f ca="1">IF($AG786&gt;0,OFFSET(DATA!$F$6,BI$10+27*(7-$AE$8),$AF786,1,1)/OFFSET(DATA!$F$6,BI$10,$AF786,1,1),0)</f>
        <v>0</v>
      </c>
      <c r="BJ786" s="190">
        <f ca="1">IF($AG786&gt;0,OFFSET(DATA!$F$6,BJ$10+27*(7-$AE$8),$AF786,1,1)/OFFSET(DATA!$F$6,BJ$10,$AF786,1,1),0)</f>
        <v>0</v>
      </c>
      <c r="BK786" s="190">
        <f ca="1">IF($AG786&gt;0,OFFSET(DATA!$F$6,BK$10+27*(7-$AE$8),$AF786,1,1)/OFFSET(DATA!$F$6,BK$10,$AF786,1,1),0)</f>
        <v>0</v>
      </c>
      <c r="BL786" s="190">
        <f ca="1">IF($AG786&gt;0,OFFSET(DATA!$F$6,BL$10+27*(7-$AE$8),$AF786,1,1)/OFFSET(DATA!$F$6,BL$10,$AF786,1,1),0)</f>
        <v>0</v>
      </c>
      <c r="BM786" s="190">
        <f ca="1">IF($AG786&gt;0,OFFSET(DATA!$F$6,BM$10+27*(7-$AE$8),$AF786,1,1)/OFFSET(DATA!$F$6,BM$10,$AF786,1,1),0)</f>
        <v>0</v>
      </c>
      <c r="BN786" s="190">
        <f ca="1">IF($AG786&gt;0,OFFSET(DATA!$F$6,BN$10+27*(7-$AE$8),$AF786,1,1)/OFFSET(DATA!$F$6,BN$10,$AF786,1,1),0)</f>
        <v>0</v>
      </c>
      <c r="BO786" s="190">
        <f ca="1">IF($AG786&gt;0,OFFSET(DATA!$F$6,BO$10+27*(7-$AE$8),$AF786,1,1)/OFFSET(DATA!$F$6,BO$10,$AF786,1,1),0)</f>
        <v>0</v>
      </c>
      <c r="BP786" s="190">
        <f ca="1">IF($AG786&gt;0,OFFSET(DATA!$F$6,BP$10+27*(7-$AE$8),$AF786,1,1)/OFFSET(DATA!$F$6,BP$10,$AF786,1,1),0)</f>
        <v>0</v>
      </c>
      <c r="BQ786" s="190">
        <f ca="1">IF($AG786&gt;0,OFFSET(DATA!$F$6,BQ$10+27*(7-$AE$8),$AF786,1,1)/OFFSET(DATA!$F$6,BQ$10,$AF786,1,1),0)</f>
        <v>0</v>
      </c>
      <c r="BR786" s="190">
        <f ca="1">IF($AG786&gt;0,OFFSET(DATA!$F$6,BR$10+27*(7-$AE$8),$AF786,1,1)/OFFSET(DATA!$F$6,BR$10,$AF786,1,1),0)</f>
        <v>0</v>
      </c>
      <c r="BS786" s="190">
        <f ca="1">IF($AG786&gt;0,OFFSET(DATA!$F$6,BS$10+27*(7-$AE$8),$AF786,1,1)/OFFSET(DATA!$F$6,BS$10,$AF786,1,1),0)</f>
        <v>0</v>
      </c>
      <c r="BT786" s="190">
        <f ca="1">IF($AG786&gt;0,OFFSET(DATA!$F$6,BT$10+27*(7-$AE$8),$AF786,1,1)/OFFSET(DATA!$F$6,BT$10,$AF786,1,1),0)</f>
        <v>0</v>
      </c>
      <c r="BU786" s="190">
        <f ca="1">IF($AG786&gt;0,OFFSET(DATA!$F$6,BU$10+27*(7-$AE$8),$AF786,1,1)/OFFSET(DATA!$F$6,BU$10,$AF786,1,1),0)</f>
        <v>0</v>
      </c>
      <c r="BV786" s="190">
        <f ca="1">IF($AG786&gt;0,OFFSET(DATA!$F$6,BV$10+27*(7-$AE$8),$AF786,1,1)/OFFSET(DATA!$F$6,BV$10,$AF786,1,1),0)</f>
        <v>0</v>
      </c>
      <c r="BW786" s="190">
        <f ca="1">IF($AG786&gt;0,OFFSET(DATA!$F$6,BW$10+27*(7-$AE$8),$AF786,1,1)/OFFSET(DATA!$F$6,BW$10,$AF786,1,1),0)</f>
        <v>0</v>
      </c>
      <c r="BX786" s="190">
        <f ca="1">IF($AG786&gt;0,OFFSET(DATA!$F$6,BX$10+27*(7-$AE$8),$AF786,1,1)/OFFSET(DATA!$F$6,BX$10,$AF786,1,1),0)</f>
        <v>0</v>
      </c>
    </row>
    <row r="787" spans="32:76" x14ac:dyDescent="0.2">
      <c r="AF787" s="166">
        <v>776</v>
      </c>
      <c r="AG787" s="96">
        <f ca="1">OFFSET(DATA!$F$6,$AF$10,$AF787,1,1)</f>
        <v>0</v>
      </c>
      <c r="AH787" s="190">
        <f ca="1">IF($AG787&gt;0,OFFSET(DATA!$F$6,$AF$10+27*AH$10,$AF787,1,1)/$AG787,0)</f>
        <v>0</v>
      </c>
      <c r="AI787" s="190">
        <f ca="1">IF($AG787&gt;0,OFFSET(DATA!$F$6,$AF$10+27*AI$10,$AF787,1,1)/$AG787,0)</f>
        <v>0</v>
      </c>
      <c r="AJ787" s="190">
        <f ca="1">IF($AG787&gt;0,OFFSET(DATA!$F$6,$AF$10+27*AJ$10,$AF787,1,1)/$AG787,0)</f>
        <v>0</v>
      </c>
      <c r="AK787" s="190">
        <f ca="1">IF($AG787&gt;0,OFFSET(DATA!$F$6,$AF$10+27*AK$10,$AF787,1,1)/$AG787,0)</f>
        <v>0</v>
      </c>
      <c r="AL787" s="190">
        <f ca="1">IF($AG787&gt;0,OFFSET(DATA!$F$6,$AF$10+27*AL$10,$AF787,1,1)/$AG787,0)</f>
        <v>0</v>
      </c>
      <c r="AM787" s="190">
        <f ca="1">IF($AG787&gt;0,OFFSET(DATA!$F$6,$AF$10+27*AM$10,$AF787,1,1)/$AG787,0)</f>
        <v>0</v>
      </c>
      <c r="AN787" s="166">
        <f ca="1">OFFSET(DATA!$F$6,$AF$10+27*AN$10,$AF787,1,1)</f>
        <v>0</v>
      </c>
      <c r="AO787" s="166">
        <f t="shared" ca="1" si="25"/>
        <v>0</v>
      </c>
      <c r="AQ787" s="96">
        <f ca="1">OFFSET(DATA!$F$6,25,$AF787,1,1)</f>
        <v>0</v>
      </c>
      <c r="AR787" s="190">
        <f ca="1">IF($AQ787&gt;0,OFFSET(DATA!$F$6,25+27*AR$10,$AF787,1,1)/$AQ787,0)</f>
        <v>0</v>
      </c>
      <c r="AS787" s="190">
        <f ca="1">IF($AQ787&gt;0,OFFSET(DATA!$F$6,25+27*AS$10,$AF787,1,1)/$AQ787,0)</f>
        <v>0</v>
      </c>
      <c r="AT787" s="190">
        <f ca="1">IF($AQ787&gt;0,OFFSET(DATA!$F$6,25+27*AT$10,$AF787,1,1)/$AQ787,0)</f>
        <v>0</v>
      </c>
      <c r="AU787" s="190">
        <f ca="1">IF($AQ787&gt;0,OFFSET(DATA!$F$6,25+27*AU$10,$AF787,1,1)/$AQ787,0)</f>
        <v>0</v>
      </c>
      <c r="AV787" s="190">
        <f ca="1">IF($AQ787&gt;0,OFFSET(DATA!$F$6,25+27*AV$10,$AF787,1,1)/$AQ787,0)</f>
        <v>0</v>
      </c>
      <c r="AW787" s="190">
        <f ca="1">IF($AQ787&gt;0,OFFSET(DATA!$F$6,25+27*AW$10,$AF787,1,1)/$AQ787,0)</f>
        <v>0</v>
      </c>
      <c r="AZ787" s="166">
        <f t="shared" ca="1" si="26"/>
        <v>1</v>
      </c>
      <c r="BA787" s="190">
        <f ca="1">IF($AG787&gt;0,OFFSET(DATA!$F$6,BA$10+27*(7-$AE$8),$AF787,1,1)/OFFSET(DATA!$F$6,BA$10,$AF787,1,1),0)</f>
        <v>0</v>
      </c>
      <c r="BB787" s="190">
        <f ca="1">IF($AG787&gt;0,OFFSET(DATA!$F$6,BB$10+27*(7-$AE$8),$AF787,1,1)/OFFSET(DATA!$F$6,BB$10,$AF787,1,1),0)</f>
        <v>0</v>
      </c>
      <c r="BC787" s="190">
        <f ca="1">IF($AG787&gt;0,OFFSET(DATA!$F$6,BC$10+27*(7-$AE$8),$AF787,1,1)/OFFSET(DATA!$F$6,BC$10,$AF787,1,1),0)</f>
        <v>0</v>
      </c>
      <c r="BD787" s="190">
        <f ca="1">IF($AG787&gt;0,OFFSET(DATA!$F$6,BD$10+27*(7-$AE$8),$AF787,1,1)/OFFSET(DATA!$F$6,BD$10,$AF787,1,1),0)</f>
        <v>0</v>
      </c>
      <c r="BE787" s="190">
        <f ca="1">IF($AG787&gt;0,OFFSET(DATA!$F$6,BE$10+27*(7-$AE$8),$AF787,1,1)/OFFSET(DATA!$F$6,BE$10,$AF787,1,1),0)</f>
        <v>0</v>
      </c>
      <c r="BF787" s="190">
        <f ca="1">IF($AG787&gt;0,OFFSET(DATA!$F$6,BF$10+27*(7-$AE$8),$AF787,1,1)/OFFSET(DATA!$F$6,BF$10,$AF787,1,1),0)</f>
        <v>0</v>
      </c>
      <c r="BG787" s="190">
        <f ca="1">IF($AG787&gt;0,OFFSET(DATA!$F$6,BG$10+27*(7-$AE$8),$AF787,1,1)/OFFSET(DATA!$F$6,BG$10,$AF787,1,1),0)</f>
        <v>0</v>
      </c>
      <c r="BH787" s="190">
        <f ca="1">IF($AG787&gt;0,OFFSET(DATA!$F$6,BH$10+27*(7-$AE$8),$AF787,1,1)/OFFSET(DATA!$F$6,BH$10,$AF787,1,1),0)</f>
        <v>0</v>
      </c>
      <c r="BI787" s="190">
        <f ca="1">IF($AG787&gt;0,OFFSET(DATA!$F$6,BI$10+27*(7-$AE$8),$AF787,1,1)/OFFSET(DATA!$F$6,BI$10,$AF787,1,1),0)</f>
        <v>0</v>
      </c>
      <c r="BJ787" s="190">
        <f ca="1">IF($AG787&gt;0,OFFSET(DATA!$F$6,BJ$10+27*(7-$AE$8),$AF787,1,1)/OFFSET(DATA!$F$6,BJ$10,$AF787,1,1),0)</f>
        <v>0</v>
      </c>
      <c r="BK787" s="190">
        <f ca="1">IF($AG787&gt;0,OFFSET(DATA!$F$6,BK$10+27*(7-$AE$8),$AF787,1,1)/OFFSET(DATA!$F$6,BK$10,$AF787,1,1),0)</f>
        <v>0</v>
      </c>
      <c r="BL787" s="190">
        <f ca="1">IF($AG787&gt;0,OFFSET(DATA!$F$6,BL$10+27*(7-$AE$8),$AF787,1,1)/OFFSET(DATA!$F$6,BL$10,$AF787,1,1),0)</f>
        <v>0</v>
      </c>
      <c r="BM787" s="190">
        <f ca="1">IF($AG787&gt;0,OFFSET(DATA!$F$6,BM$10+27*(7-$AE$8),$AF787,1,1)/OFFSET(DATA!$F$6,BM$10,$AF787,1,1),0)</f>
        <v>0</v>
      </c>
      <c r="BN787" s="190">
        <f ca="1">IF($AG787&gt;0,OFFSET(DATA!$F$6,BN$10+27*(7-$AE$8),$AF787,1,1)/OFFSET(DATA!$F$6,BN$10,$AF787,1,1),0)</f>
        <v>0</v>
      </c>
      <c r="BO787" s="190">
        <f ca="1">IF($AG787&gt;0,OFFSET(DATA!$F$6,BO$10+27*(7-$AE$8),$AF787,1,1)/OFFSET(DATA!$F$6,BO$10,$AF787,1,1),0)</f>
        <v>0</v>
      </c>
      <c r="BP787" s="190">
        <f ca="1">IF($AG787&gt;0,OFFSET(DATA!$F$6,BP$10+27*(7-$AE$8),$AF787,1,1)/OFFSET(DATA!$F$6,BP$10,$AF787,1,1),0)</f>
        <v>0</v>
      </c>
      <c r="BQ787" s="190">
        <f ca="1">IF($AG787&gt;0,OFFSET(DATA!$F$6,BQ$10+27*(7-$AE$8),$AF787,1,1)/OFFSET(DATA!$F$6,BQ$10,$AF787,1,1),0)</f>
        <v>0</v>
      </c>
      <c r="BR787" s="190">
        <f ca="1">IF($AG787&gt;0,OFFSET(DATA!$F$6,BR$10+27*(7-$AE$8),$AF787,1,1)/OFFSET(DATA!$F$6,BR$10,$AF787,1,1),0)</f>
        <v>0</v>
      </c>
      <c r="BS787" s="190">
        <f ca="1">IF($AG787&gt;0,OFFSET(DATA!$F$6,BS$10+27*(7-$AE$8),$AF787,1,1)/OFFSET(DATA!$F$6,BS$10,$AF787,1,1),0)</f>
        <v>0</v>
      </c>
      <c r="BT787" s="190">
        <f ca="1">IF($AG787&gt;0,OFFSET(DATA!$F$6,BT$10+27*(7-$AE$8),$AF787,1,1)/OFFSET(DATA!$F$6,BT$10,$AF787,1,1),0)</f>
        <v>0</v>
      </c>
      <c r="BU787" s="190">
        <f ca="1">IF($AG787&gt;0,OFFSET(DATA!$F$6,BU$10+27*(7-$AE$8),$AF787,1,1)/OFFSET(DATA!$F$6,BU$10,$AF787,1,1),0)</f>
        <v>0</v>
      </c>
      <c r="BV787" s="190">
        <f ca="1">IF($AG787&gt;0,OFFSET(DATA!$F$6,BV$10+27*(7-$AE$8),$AF787,1,1)/OFFSET(DATA!$F$6,BV$10,$AF787,1,1),0)</f>
        <v>0</v>
      </c>
      <c r="BW787" s="190">
        <f ca="1">IF($AG787&gt;0,OFFSET(DATA!$F$6,BW$10+27*(7-$AE$8),$AF787,1,1)/OFFSET(DATA!$F$6,BW$10,$AF787,1,1),0)</f>
        <v>0</v>
      </c>
      <c r="BX787" s="190">
        <f ca="1">IF($AG787&gt;0,OFFSET(DATA!$F$6,BX$10+27*(7-$AE$8),$AF787,1,1)/OFFSET(DATA!$F$6,BX$10,$AF787,1,1),0)</f>
        <v>0</v>
      </c>
    </row>
    <row r="788" spans="32:76" x14ac:dyDescent="0.2">
      <c r="AF788" s="166">
        <v>777</v>
      </c>
      <c r="AG788" s="96">
        <f ca="1">OFFSET(DATA!$F$6,$AF$10,$AF788,1,1)</f>
        <v>0</v>
      </c>
      <c r="AH788" s="190">
        <f ca="1">IF($AG788&gt;0,OFFSET(DATA!$F$6,$AF$10+27*AH$10,$AF788,1,1)/$AG788,0)</f>
        <v>0</v>
      </c>
      <c r="AI788" s="190">
        <f ca="1">IF($AG788&gt;0,OFFSET(DATA!$F$6,$AF$10+27*AI$10,$AF788,1,1)/$AG788,0)</f>
        <v>0</v>
      </c>
      <c r="AJ788" s="190">
        <f ca="1">IF($AG788&gt;0,OFFSET(DATA!$F$6,$AF$10+27*AJ$10,$AF788,1,1)/$AG788,0)</f>
        <v>0</v>
      </c>
      <c r="AK788" s="190">
        <f ca="1">IF($AG788&gt;0,OFFSET(DATA!$F$6,$AF$10+27*AK$10,$AF788,1,1)/$AG788,0)</f>
        <v>0</v>
      </c>
      <c r="AL788" s="190">
        <f ca="1">IF($AG788&gt;0,OFFSET(DATA!$F$6,$AF$10+27*AL$10,$AF788,1,1)/$AG788,0)</f>
        <v>0</v>
      </c>
      <c r="AM788" s="190">
        <f ca="1">IF($AG788&gt;0,OFFSET(DATA!$F$6,$AF$10+27*AM$10,$AF788,1,1)/$AG788,0)</f>
        <v>0</v>
      </c>
      <c r="AN788" s="166">
        <f ca="1">OFFSET(DATA!$F$6,$AF$10+27*AN$10,$AF788,1,1)</f>
        <v>0</v>
      </c>
      <c r="AO788" s="166">
        <f t="shared" ca="1" si="25"/>
        <v>0</v>
      </c>
      <c r="AQ788" s="96">
        <f ca="1">OFFSET(DATA!$F$6,25,$AF788,1,1)</f>
        <v>0</v>
      </c>
      <c r="AR788" s="190">
        <f ca="1">IF($AQ788&gt;0,OFFSET(DATA!$F$6,25+27*AR$10,$AF788,1,1)/$AQ788,0)</f>
        <v>0</v>
      </c>
      <c r="AS788" s="190">
        <f ca="1">IF($AQ788&gt;0,OFFSET(DATA!$F$6,25+27*AS$10,$AF788,1,1)/$AQ788,0)</f>
        <v>0</v>
      </c>
      <c r="AT788" s="190">
        <f ca="1">IF($AQ788&gt;0,OFFSET(DATA!$F$6,25+27*AT$10,$AF788,1,1)/$AQ788,0)</f>
        <v>0</v>
      </c>
      <c r="AU788" s="190">
        <f ca="1">IF($AQ788&gt;0,OFFSET(DATA!$F$6,25+27*AU$10,$AF788,1,1)/$AQ788,0)</f>
        <v>0</v>
      </c>
      <c r="AV788" s="190">
        <f ca="1">IF($AQ788&gt;0,OFFSET(DATA!$F$6,25+27*AV$10,$AF788,1,1)/$AQ788,0)</f>
        <v>0</v>
      </c>
      <c r="AW788" s="190">
        <f ca="1">IF($AQ788&gt;0,OFFSET(DATA!$F$6,25+27*AW$10,$AF788,1,1)/$AQ788,0)</f>
        <v>0</v>
      </c>
      <c r="AZ788" s="166">
        <f t="shared" ca="1" si="26"/>
        <v>1</v>
      </c>
      <c r="BA788" s="190">
        <f ca="1">IF($AG788&gt;0,OFFSET(DATA!$F$6,BA$10+27*(7-$AE$8),$AF788,1,1)/OFFSET(DATA!$F$6,BA$10,$AF788,1,1),0)</f>
        <v>0</v>
      </c>
      <c r="BB788" s="190">
        <f ca="1">IF($AG788&gt;0,OFFSET(DATA!$F$6,BB$10+27*(7-$AE$8),$AF788,1,1)/OFFSET(DATA!$F$6,BB$10,$AF788,1,1),0)</f>
        <v>0</v>
      </c>
      <c r="BC788" s="190">
        <f ca="1">IF($AG788&gt;0,OFFSET(DATA!$F$6,BC$10+27*(7-$AE$8),$AF788,1,1)/OFFSET(DATA!$F$6,BC$10,$AF788,1,1),0)</f>
        <v>0</v>
      </c>
      <c r="BD788" s="190">
        <f ca="1">IF($AG788&gt;0,OFFSET(DATA!$F$6,BD$10+27*(7-$AE$8),$AF788,1,1)/OFFSET(DATA!$F$6,BD$10,$AF788,1,1),0)</f>
        <v>0</v>
      </c>
      <c r="BE788" s="190">
        <f ca="1">IF($AG788&gt;0,OFFSET(DATA!$F$6,BE$10+27*(7-$AE$8),$AF788,1,1)/OFFSET(DATA!$F$6,BE$10,$AF788,1,1),0)</f>
        <v>0</v>
      </c>
      <c r="BF788" s="190">
        <f ca="1">IF($AG788&gt;0,OFFSET(DATA!$F$6,BF$10+27*(7-$AE$8),$AF788,1,1)/OFFSET(DATA!$F$6,BF$10,$AF788,1,1),0)</f>
        <v>0</v>
      </c>
      <c r="BG788" s="190">
        <f ca="1">IF($AG788&gt;0,OFFSET(DATA!$F$6,BG$10+27*(7-$AE$8),$AF788,1,1)/OFFSET(DATA!$F$6,BG$10,$AF788,1,1),0)</f>
        <v>0</v>
      </c>
      <c r="BH788" s="190">
        <f ca="1">IF($AG788&gt;0,OFFSET(DATA!$F$6,BH$10+27*(7-$AE$8),$AF788,1,1)/OFFSET(DATA!$F$6,BH$10,$AF788,1,1),0)</f>
        <v>0</v>
      </c>
      <c r="BI788" s="190">
        <f ca="1">IF($AG788&gt;0,OFFSET(DATA!$F$6,BI$10+27*(7-$AE$8),$AF788,1,1)/OFFSET(DATA!$F$6,BI$10,$AF788,1,1),0)</f>
        <v>0</v>
      </c>
      <c r="BJ788" s="190">
        <f ca="1">IF($AG788&gt;0,OFFSET(DATA!$F$6,BJ$10+27*(7-$AE$8),$AF788,1,1)/OFFSET(DATA!$F$6,BJ$10,$AF788,1,1),0)</f>
        <v>0</v>
      </c>
      <c r="BK788" s="190">
        <f ca="1">IF($AG788&gt;0,OFFSET(DATA!$F$6,BK$10+27*(7-$AE$8),$AF788,1,1)/OFFSET(DATA!$F$6,BK$10,$AF788,1,1),0)</f>
        <v>0</v>
      </c>
      <c r="BL788" s="190">
        <f ca="1">IF($AG788&gt;0,OFFSET(DATA!$F$6,BL$10+27*(7-$AE$8),$AF788,1,1)/OFFSET(DATA!$F$6,BL$10,$AF788,1,1),0)</f>
        <v>0</v>
      </c>
      <c r="BM788" s="190">
        <f ca="1">IF($AG788&gt;0,OFFSET(DATA!$F$6,BM$10+27*(7-$AE$8),$AF788,1,1)/OFFSET(DATA!$F$6,BM$10,$AF788,1,1),0)</f>
        <v>0</v>
      </c>
      <c r="BN788" s="190">
        <f ca="1">IF($AG788&gt;0,OFFSET(DATA!$F$6,BN$10+27*(7-$AE$8),$AF788,1,1)/OFFSET(DATA!$F$6,BN$10,$AF788,1,1),0)</f>
        <v>0</v>
      </c>
      <c r="BO788" s="190">
        <f ca="1">IF($AG788&gt;0,OFFSET(DATA!$F$6,BO$10+27*(7-$AE$8),$AF788,1,1)/OFFSET(DATA!$F$6,BO$10,$AF788,1,1),0)</f>
        <v>0</v>
      </c>
      <c r="BP788" s="190">
        <f ca="1">IF($AG788&gt;0,OFFSET(DATA!$F$6,BP$10+27*(7-$AE$8),$AF788,1,1)/OFFSET(DATA!$F$6,BP$10,$AF788,1,1),0)</f>
        <v>0</v>
      </c>
      <c r="BQ788" s="190">
        <f ca="1">IF($AG788&gt;0,OFFSET(DATA!$F$6,BQ$10+27*(7-$AE$8),$AF788,1,1)/OFFSET(DATA!$F$6,BQ$10,$AF788,1,1),0)</f>
        <v>0</v>
      </c>
      <c r="BR788" s="190">
        <f ca="1">IF($AG788&gt;0,OFFSET(DATA!$F$6,BR$10+27*(7-$AE$8),$AF788,1,1)/OFFSET(DATA!$F$6,BR$10,$AF788,1,1),0)</f>
        <v>0</v>
      </c>
      <c r="BS788" s="190">
        <f ca="1">IF($AG788&gt;0,OFFSET(DATA!$F$6,BS$10+27*(7-$AE$8),$AF788,1,1)/OFFSET(DATA!$F$6,BS$10,$AF788,1,1),0)</f>
        <v>0</v>
      </c>
      <c r="BT788" s="190">
        <f ca="1">IF($AG788&gt;0,OFFSET(DATA!$F$6,BT$10+27*(7-$AE$8),$AF788,1,1)/OFFSET(DATA!$F$6,BT$10,$AF788,1,1),0)</f>
        <v>0</v>
      </c>
      <c r="BU788" s="190">
        <f ca="1">IF($AG788&gt;0,OFFSET(DATA!$F$6,BU$10+27*(7-$AE$8),$AF788,1,1)/OFFSET(DATA!$F$6,BU$10,$AF788,1,1),0)</f>
        <v>0</v>
      </c>
      <c r="BV788" s="190">
        <f ca="1">IF($AG788&gt;0,OFFSET(DATA!$F$6,BV$10+27*(7-$AE$8),$AF788,1,1)/OFFSET(DATA!$F$6,BV$10,$AF788,1,1),0)</f>
        <v>0</v>
      </c>
      <c r="BW788" s="190">
        <f ca="1">IF($AG788&gt;0,OFFSET(DATA!$F$6,BW$10+27*(7-$AE$8),$AF788,1,1)/OFFSET(DATA!$F$6,BW$10,$AF788,1,1),0)</f>
        <v>0</v>
      </c>
      <c r="BX788" s="190">
        <f ca="1">IF($AG788&gt;0,OFFSET(DATA!$F$6,BX$10+27*(7-$AE$8),$AF788,1,1)/OFFSET(DATA!$F$6,BX$10,$AF788,1,1),0)</f>
        <v>0</v>
      </c>
    </row>
    <row r="789" spans="32:76" x14ac:dyDescent="0.2">
      <c r="AF789" s="166">
        <v>778</v>
      </c>
      <c r="AG789" s="96">
        <f ca="1">OFFSET(DATA!$F$6,$AF$10,$AF789,1,1)</f>
        <v>0</v>
      </c>
      <c r="AH789" s="190">
        <f ca="1">IF($AG789&gt;0,OFFSET(DATA!$F$6,$AF$10+27*AH$10,$AF789,1,1)/$AG789,0)</f>
        <v>0</v>
      </c>
      <c r="AI789" s="190">
        <f ca="1">IF($AG789&gt;0,OFFSET(DATA!$F$6,$AF$10+27*AI$10,$AF789,1,1)/$AG789,0)</f>
        <v>0</v>
      </c>
      <c r="AJ789" s="190">
        <f ca="1">IF($AG789&gt;0,OFFSET(DATA!$F$6,$AF$10+27*AJ$10,$AF789,1,1)/$AG789,0)</f>
        <v>0</v>
      </c>
      <c r="AK789" s="190">
        <f ca="1">IF($AG789&gt;0,OFFSET(DATA!$F$6,$AF$10+27*AK$10,$AF789,1,1)/$AG789,0)</f>
        <v>0</v>
      </c>
      <c r="AL789" s="190">
        <f ca="1">IF($AG789&gt;0,OFFSET(DATA!$F$6,$AF$10+27*AL$10,$AF789,1,1)/$AG789,0)</f>
        <v>0</v>
      </c>
      <c r="AM789" s="190">
        <f ca="1">IF($AG789&gt;0,OFFSET(DATA!$F$6,$AF$10+27*AM$10,$AF789,1,1)/$AG789,0)</f>
        <v>0</v>
      </c>
      <c r="AN789" s="166">
        <f ca="1">OFFSET(DATA!$F$6,$AF$10+27*AN$10,$AF789,1,1)</f>
        <v>0</v>
      </c>
      <c r="AO789" s="166">
        <f t="shared" ca="1" si="25"/>
        <v>0</v>
      </c>
      <c r="AQ789" s="96">
        <f ca="1">OFFSET(DATA!$F$6,25,$AF789,1,1)</f>
        <v>0</v>
      </c>
      <c r="AR789" s="190">
        <f ca="1">IF($AQ789&gt;0,OFFSET(DATA!$F$6,25+27*AR$10,$AF789,1,1)/$AQ789,0)</f>
        <v>0</v>
      </c>
      <c r="AS789" s="190">
        <f ca="1">IF($AQ789&gt;0,OFFSET(DATA!$F$6,25+27*AS$10,$AF789,1,1)/$AQ789,0)</f>
        <v>0</v>
      </c>
      <c r="AT789" s="190">
        <f ca="1">IF($AQ789&gt;0,OFFSET(DATA!$F$6,25+27*AT$10,$AF789,1,1)/$AQ789,0)</f>
        <v>0</v>
      </c>
      <c r="AU789" s="190">
        <f ca="1">IF($AQ789&gt;0,OFFSET(DATA!$F$6,25+27*AU$10,$AF789,1,1)/$AQ789,0)</f>
        <v>0</v>
      </c>
      <c r="AV789" s="190">
        <f ca="1">IF($AQ789&gt;0,OFFSET(DATA!$F$6,25+27*AV$10,$AF789,1,1)/$AQ789,0)</f>
        <v>0</v>
      </c>
      <c r="AW789" s="190">
        <f ca="1">IF($AQ789&gt;0,OFFSET(DATA!$F$6,25+27*AW$10,$AF789,1,1)/$AQ789,0)</f>
        <v>0</v>
      </c>
      <c r="AZ789" s="166">
        <f t="shared" ca="1" si="26"/>
        <v>1</v>
      </c>
      <c r="BA789" s="190">
        <f ca="1">IF($AG789&gt;0,OFFSET(DATA!$F$6,BA$10+27*(7-$AE$8),$AF789,1,1)/OFFSET(DATA!$F$6,BA$10,$AF789,1,1),0)</f>
        <v>0</v>
      </c>
      <c r="BB789" s="190">
        <f ca="1">IF($AG789&gt;0,OFFSET(DATA!$F$6,BB$10+27*(7-$AE$8),$AF789,1,1)/OFFSET(DATA!$F$6,BB$10,$AF789,1,1),0)</f>
        <v>0</v>
      </c>
      <c r="BC789" s="190">
        <f ca="1">IF($AG789&gt;0,OFFSET(DATA!$F$6,BC$10+27*(7-$AE$8),$AF789,1,1)/OFFSET(DATA!$F$6,BC$10,$AF789,1,1),0)</f>
        <v>0</v>
      </c>
      <c r="BD789" s="190">
        <f ca="1">IF($AG789&gt;0,OFFSET(DATA!$F$6,BD$10+27*(7-$AE$8),$AF789,1,1)/OFFSET(DATA!$F$6,BD$10,$AF789,1,1),0)</f>
        <v>0</v>
      </c>
      <c r="BE789" s="190">
        <f ca="1">IF($AG789&gt;0,OFFSET(DATA!$F$6,BE$10+27*(7-$AE$8),$AF789,1,1)/OFFSET(DATA!$F$6,BE$10,$AF789,1,1),0)</f>
        <v>0</v>
      </c>
      <c r="BF789" s="190">
        <f ca="1">IF($AG789&gt;0,OFFSET(DATA!$F$6,BF$10+27*(7-$AE$8),$AF789,1,1)/OFFSET(DATA!$F$6,BF$10,$AF789,1,1),0)</f>
        <v>0</v>
      </c>
      <c r="BG789" s="190">
        <f ca="1">IF($AG789&gt;0,OFFSET(DATA!$F$6,BG$10+27*(7-$AE$8),$AF789,1,1)/OFFSET(DATA!$F$6,BG$10,$AF789,1,1),0)</f>
        <v>0</v>
      </c>
      <c r="BH789" s="190">
        <f ca="1">IF($AG789&gt;0,OFFSET(DATA!$F$6,BH$10+27*(7-$AE$8),$AF789,1,1)/OFFSET(DATA!$F$6,BH$10,$AF789,1,1),0)</f>
        <v>0</v>
      </c>
      <c r="BI789" s="190">
        <f ca="1">IF($AG789&gt;0,OFFSET(DATA!$F$6,BI$10+27*(7-$AE$8),$AF789,1,1)/OFFSET(DATA!$F$6,BI$10,$AF789,1,1),0)</f>
        <v>0</v>
      </c>
      <c r="BJ789" s="190">
        <f ca="1">IF($AG789&gt;0,OFFSET(DATA!$F$6,BJ$10+27*(7-$AE$8),$AF789,1,1)/OFFSET(DATA!$F$6,BJ$10,$AF789,1,1),0)</f>
        <v>0</v>
      </c>
      <c r="BK789" s="190">
        <f ca="1">IF($AG789&gt;0,OFFSET(DATA!$F$6,BK$10+27*(7-$AE$8),$AF789,1,1)/OFFSET(DATA!$F$6,BK$10,$AF789,1,1),0)</f>
        <v>0</v>
      </c>
      <c r="BL789" s="190">
        <f ca="1">IF($AG789&gt;0,OFFSET(DATA!$F$6,BL$10+27*(7-$AE$8),$AF789,1,1)/OFFSET(DATA!$F$6,BL$10,$AF789,1,1),0)</f>
        <v>0</v>
      </c>
      <c r="BM789" s="190">
        <f ca="1">IF($AG789&gt;0,OFFSET(DATA!$F$6,BM$10+27*(7-$AE$8),$AF789,1,1)/OFFSET(DATA!$F$6,BM$10,$AF789,1,1),0)</f>
        <v>0</v>
      </c>
      <c r="BN789" s="190">
        <f ca="1">IF($AG789&gt;0,OFFSET(DATA!$F$6,BN$10+27*(7-$AE$8),$AF789,1,1)/OFFSET(DATA!$F$6,BN$10,$AF789,1,1),0)</f>
        <v>0</v>
      </c>
      <c r="BO789" s="190">
        <f ca="1">IF($AG789&gt;0,OFFSET(DATA!$F$6,BO$10+27*(7-$AE$8),$AF789,1,1)/OFFSET(DATA!$F$6,BO$10,$AF789,1,1),0)</f>
        <v>0</v>
      </c>
      <c r="BP789" s="190">
        <f ca="1">IF($AG789&gt;0,OFFSET(DATA!$F$6,BP$10+27*(7-$AE$8),$AF789,1,1)/OFFSET(DATA!$F$6,BP$10,$AF789,1,1),0)</f>
        <v>0</v>
      </c>
      <c r="BQ789" s="190">
        <f ca="1">IF($AG789&gt;0,OFFSET(DATA!$F$6,BQ$10+27*(7-$AE$8),$AF789,1,1)/OFFSET(DATA!$F$6,BQ$10,$AF789,1,1),0)</f>
        <v>0</v>
      </c>
      <c r="BR789" s="190">
        <f ca="1">IF($AG789&gt;0,OFFSET(DATA!$F$6,BR$10+27*(7-$AE$8),$AF789,1,1)/OFFSET(DATA!$F$6,BR$10,$AF789,1,1),0)</f>
        <v>0</v>
      </c>
      <c r="BS789" s="190">
        <f ca="1">IF($AG789&gt;0,OFFSET(DATA!$F$6,BS$10+27*(7-$AE$8),$AF789,1,1)/OFFSET(DATA!$F$6,BS$10,$AF789,1,1),0)</f>
        <v>0</v>
      </c>
      <c r="BT789" s="190">
        <f ca="1">IF($AG789&gt;0,OFFSET(DATA!$F$6,BT$10+27*(7-$AE$8),$AF789,1,1)/OFFSET(DATA!$F$6,BT$10,$AF789,1,1),0)</f>
        <v>0</v>
      </c>
      <c r="BU789" s="190">
        <f ca="1">IF($AG789&gt;0,OFFSET(DATA!$F$6,BU$10+27*(7-$AE$8),$AF789,1,1)/OFFSET(DATA!$F$6,BU$10,$AF789,1,1),0)</f>
        <v>0</v>
      </c>
      <c r="BV789" s="190">
        <f ca="1">IF($AG789&gt;0,OFFSET(DATA!$F$6,BV$10+27*(7-$AE$8),$AF789,1,1)/OFFSET(DATA!$F$6,BV$10,$AF789,1,1),0)</f>
        <v>0</v>
      </c>
      <c r="BW789" s="190">
        <f ca="1">IF($AG789&gt;0,OFFSET(DATA!$F$6,BW$10+27*(7-$AE$8),$AF789,1,1)/OFFSET(DATA!$F$6,BW$10,$AF789,1,1),0)</f>
        <v>0</v>
      </c>
      <c r="BX789" s="190">
        <f ca="1">IF($AG789&gt;0,OFFSET(DATA!$F$6,BX$10+27*(7-$AE$8),$AF789,1,1)/OFFSET(DATA!$F$6,BX$10,$AF789,1,1),0)</f>
        <v>0</v>
      </c>
    </row>
    <row r="790" spans="32:76" x14ac:dyDescent="0.2">
      <c r="AF790" s="166">
        <v>779</v>
      </c>
      <c r="AG790" s="96">
        <f ca="1">OFFSET(DATA!$F$6,$AF$10,$AF790,1,1)</f>
        <v>0</v>
      </c>
      <c r="AH790" s="190">
        <f ca="1">IF($AG790&gt;0,OFFSET(DATA!$F$6,$AF$10+27*AH$10,$AF790,1,1)/$AG790,0)</f>
        <v>0</v>
      </c>
      <c r="AI790" s="190">
        <f ca="1">IF($AG790&gt;0,OFFSET(DATA!$F$6,$AF$10+27*AI$10,$AF790,1,1)/$AG790,0)</f>
        <v>0</v>
      </c>
      <c r="AJ790" s="190">
        <f ca="1">IF($AG790&gt;0,OFFSET(DATA!$F$6,$AF$10+27*AJ$10,$AF790,1,1)/$AG790,0)</f>
        <v>0</v>
      </c>
      <c r="AK790" s="190">
        <f ca="1">IF($AG790&gt;0,OFFSET(DATA!$F$6,$AF$10+27*AK$10,$AF790,1,1)/$AG790,0)</f>
        <v>0</v>
      </c>
      <c r="AL790" s="190">
        <f ca="1">IF($AG790&gt;0,OFFSET(DATA!$F$6,$AF$10+27*AL$10,$AF790,1,1)/$AG790,0)</f>
        <v>0</v>
      </c>
      <c r="AM790" s="190">
        <f ca="1">IF($AG790&gt;0,OFFSET(DATA!$F$6,$AF$10+27*AM$10,$AF790,1,1)/$AG790,0)</f>
        <v>0</v>
      </c>
      <c r="AN790" s="166">
        <f ca="1">OFFSET(DATA!$F$6,$AF$10+27*AN$10,$AF790,1,1)</f>
        <v>0</v>
      </c>
      <c r="AO790" s="166">
        <f t="shared" ca="1" si="25"/>
        <v>0</v>
      </c>
      <c r="AQ790" s="96">
        <f ca="1">OFFSET(DATA!$F$6,25,$AF790,1,1)</f>
        <v>0</v>
      </c>
      <c r="AR790" s="190">
        <f ca="1">IF($AQ790&gt;0,OFFSET(DATA!$F$6,25+27*AR$10,$AF790,1,1)/$AQ790,0)</f>
        <v>0</v>
      </c>
      <c r="AS790" s="190">
        <f ca="1">IF($AQ790&gt;0,OFFSET(DATA!$F$6,25+27*AS$10,$AF790,1,1)/$AQ790,0)</f>
        <v>0</v>
      </c>
      <c r="AT790" s="190">
        <f ca="1">IF($AQ790&gt;0,OFFSET(DATA!$F$6,25+27*AT$10,$AF790,1,1)/$AQ790,0)</f>
        <v>0</v>
      </c>
      <c r="AU790" s="190">
        <f ca="1">IF($AQ790&gt;0,OFFSET(DATA!$F$6,25+27*AU$10,$AF790,1,1)/$AQ790,0)</f>
        <v>0</v>
      </c>
      <c r="AV790" s="190">
        <f ca="1">IF($AQ790&gt;0,OFFSET(DATA!$F$6,25+27*AV$10,$AF790,1,1)/$AQ790,0)</f>
        <v>0</v>
      </c>
      <c r="AW790" s="190">
        <f ca="1">IF($AQ790&gt;0,OFFSET(DATA!$F$6,25+27*AW$10,$AF790,1,1)/$AQ790,0)</f>
        <v>0</v>
      </c>
      <c r="AZ790" s="166">
        <f t="shared" ca="1" si="26"/>
        <v>1</v>
      </c>
      <c r="BA790" s="190">
        <f ca="1">IF($AG790&gt;0,OFFSET(DATA!$F$6,BA$10+27*(7-$AE$8),$AF790,1,1)/OFFSET(DATA!$F$6,BA$10,$AF790,1,1),0)</f>
        <v>0</v>
      </c>
      <c r="BB790" s="190">
        <f ca="1">IF($AG790&gt;0,OFFSET(DATA!$F$6,BB$10+27*(7-$AE$8),$AF790,1,1)/OFFSET(DATA!$F$6,BB$10,$AF790,1,1),0)</f>
        <v>0</v>
      </c>
      <c r="BC790" s="190">
        <f ca="1">IF($AG790&gt;0,OFFSET(DATA!$F$6,BC$10+27*(7-$AE$8),$AF790,1,1)/OFFSET(DATA!$F$6,BC$10,$AF790,1,1),0)</f>
        <v>0</v>
      </c>
      <c r="BD790" s="190">
        <f ca="1">IF($AG790&gt;0,OFFSET(DATA!$F$6,BD$10+27*(7-$AE$8),$AF790,1,1)/OFFSET(DATA!$F$6,BD$10,$AF790,1,1),0)</f>
        <v>0</v>
      </c>
      <c r="BE790" s="190">
        <f ca="1">IF($AG790&gt;0,OFFSET(DATA!$F$6,BE$10+27*(7-$AE$8),$AF790,1,1)/OFFSET(DATA!$F$6,BE$10,$AF790,1,1),0)</f>
        <v>0</v>
      </c>
      <c r="BF790" s="190">
        <f ca="1">IF($AG790&gt;0,OFFSET(DATA!$F$6,BF$10+27*(7-$AE$8),$AF790,1,1)/OFFSET(DATA!$F$6,BF$10,$AF790,1,1),0)</f>
        <v>0</v>
      </c>
      <c r="BG790" s="190">
        <f ca="1">IF($AG790&gt;0,OFFSET(DATA!$F$6,BG$10+27*(7-$AE$8),$AF790,1,1)/OFFSET(DATA!$F$6,BG$10,$AF790,1,1),0)</f>
        <v>0</v>
      </c>
      <c r="BH790" s="190">
        <f ca="1">IF($AG790&gt;0,OFFSET(DATA!$F$6,BH$10+27*(7-$AE$8),$AF790,1,1)/OFFSET(DATA!$F$6,BH$10,$AF790,1,1),0)</f>
        <v>0</v>
      </c>
      <c r="BI790" s="190">
        <f ca="1">IF($AG790&gt;0,OFFSET(DATA!$F$6,BI$10+27*(7-$AE$8),$AF790,1,1)/OFFSET(DATA!$F$6,BI$10,$AF790,1,1),0)</f>
        <v>0</v>
      </c>
      <c r="BJ790" s="190">
        <f ca="1">IF($AG790&gt;0,OFFSET(DATA!$F$6,BJ$10+27*(7-$AE$8),$AF790,1,1)/OFFSET(DATA!$F$6,BJ$10,$AF790,1,1),0)</f>
        <v>0</v>
      </c>
      <c r="BK790" s="190">
        <f ca="1">IF($AG790&gt;0,OFFSET(DATA!$F$6,BK$10+27*(7-$AE$8),$AF790,1,1)/OFFSET(DATA!$F$6,BK$10,$AF790,1,1),0)</f>
        <v>0</v>
      </c>
      <c r="BL790" s="190">
        <f ca="1">IF($AG790&gt;0,OFFSET(DATA!$F$6,BL$10+27*(7-$AE$8),$AF790,1,1)/OFFSET(DATA!$F$6,BL$10,$AF790,1,1),0)</f>
        <v>0</v>
      </c>
      <c r="BM790" s="190">
        <f ca="1">IF($AG790&gt;0,OFFSET(DATA!$F$6,BM$10+27*(7-$AE$8),$AF790,1,1)/OFFSET(DATA!$F$6,BM$10,$AF790,1,1),0)</f>
        <v>0</v>
      </c>
      <c r="BN790" s="190">
        <f ca="1">IF($AG790&gt;0,OFFSET(DATA!$F$6,BN$10+27*(7-$AE$8),$AF790,1,1)/OFFSET(DATA!$F$6,BN$10,$AF790,1,1),0)</f>
        <v>0</v>
      </c>
      <c r="BO790" s="190">
        <f ca="1">IF($AG790&gt;0,OFFSET(DATA!$F$6,BO$10+27*(7-$AE$8),$AF790,1,1)/OFFSET(DATA!$F$6,BO$10,$AF790,1,1),0)</f>
        <v>0</v>
      </c>
      <c r="BP790" s="190">
        <f ca="1">IF($AG790&gt;0,OFFSET(DATA!$F$6,BP$10+27*(7-$AE$8),$AF790,1,1)/OFFSET(DATA!$F$6,BP$10,$AF790,1,1),0)</f>
        <v>0</v>
      </c>
      <c r="BQ790" s="190">
        <f ca="1">IF($AG790&gt;0,OFFSET(DATA!$F$6,BQ$10+27*(7-$AE$8),$AF790,1,1)/OFFSET(DATA!$F$6,BQ$10,$AF790,1,1),0)</f>
        <v>0</v>
      </c>
      <c r="BR790" s="190">
        <f ca="1">IF($AG790&gt;0,OFFSET(DATA!$F$6,BR$10+27*(7-$AE$8),$AF790,1,1)/OFFSET(DATA!$F$6,BR$10,$AF790,1,1),0)</f>
        <v>0</v>
      </c>
      <c r="BS790" s="190">
        <f ca="1">IF($AG790&gt;0,OFFSET(DATA!$F$6,BS$10+27*(7-$AE$8),$AF790,1,1)/OFFSET(DATA!$F$6,BS$10,$AF790,1,1),0)</f>
        <v>0</v>
      </c>
      <c r="BT790" s="190">
        <f ca="1">IF($AG790&gt;0,OFFSET(DATA!$F$6,BT$10+27*(7-$AE$8),$AF790,1,1)/OFFSET(DATA!$F$6,BT$10,$AF790,1,1),0)</f>
        <v>0</v>
      </c>
      <c r="BU790" s="190">
        <f ca="1">IF($AG790&gt;0,OFFSET(DATA!$F$6,BU$10+27*(7-$AE$8),$AF790,1,1)/OFFSET(DATA!$F$6,BU$10,$AF790,1,1),0)</f>
        <v>0</v>
      </c>
      <c r="BV790" s="190">
        <f ca="1">IF($AG790&gt;0,OFFSET(DATA!$F$6,BV$10+27*(7-$AE$8),$AF790,1,1)/OFFSET(DATA!$F$6,BV$10,$AF790,1,1),0)</f>
        <v>0</v>
      </c>
      <c r="BW790" s="190">
        <f ca="1">IF($AG790&gt;0,OFFSET(DATA!$F$6,BW$10+27*(7-$AE$8),$AF790,1,1)/OFFSET(DATA!$F$6,BW$10,$AF790,1,1),0)</f>
        <v>0</v>
      </c>
      <c r="BX790" s="190">
        <f ca="1">IF($AG790&gt;0,OFFSET(DATA!$F$6,BX$10+27*(7-$AE$8),$AF790,1,1)/OFFSET(DATA!$F$6,BX$10,$AF790,1,1),0)</f>
        <v>0</v>
      </c>
    </row>
    <row r="791" spans="32:76" x14ac:dyDescent="0.2">
      <c r="AF791" s="166">
        <v>780</v>
      </c>
      <c r="AG791" s="96">
        <f ca="1">OFFSET(DATA!$F$6,$AF$10,$AF791,1,1)</f>
        <v>0</v>
      </c>
      <c r="AH791" s="190">
        <f ca="1">IF($AG791&gt;0,OFFSET(DATA!$F$6,$AF$10+27*AH$10,$AF791,1,1)/$AG791,0)</f>
        <v>0</v>
      </c>
      <c r="AI791" s="190">
        <f ca="1">IF($AG791&gt;0,OFFSET(DATA!$F$6,$AF$10+27*AI$10,$AF791,1,1)/$AG791,0)</f>
        <v>0</v>
      </c>
      <c r="AJ791" s="190">
        <f ca="1">IF($AG791&gt;0,OFFSET(DATA!$F$6,$AF$10+27*AJ$10,$AF791,1,1)/$AG791,0)</f>
        <v>0</v>
      </c>
      <c r="AK791" s="190">
        <f ca="1">IF($AG791&gt;0,OFFSET(DATA!$F$6,$AF$10+27*AK$10,$AF791,1,1)/$AG791,0)</f>
        <v>0</v>
      </c>
      <c r="AL791" s="190">
        <f ca="1">IF($AG791&gt;0,OFFSET(DATA!$F$6,$AF$10+27*AL$10,$AF791,1,1)/$AG791,0)</f>
        <v>0</v>
      </c>
      <c r="AM791" s="190">
        <f ca="1">IF($AG791&gt;0,OFFSET(DATA!$F$6,$AF$10+27*AM$10,$AF791,1,1)/$AG791,0)</f>
        <v>0</v>
      </c>
      <c r="AN791" s="166">
        <f ca="1">OFFSET(DATA!$F$6,$AF$10+27*AN$10,$AF791,1,1)</f>
        <v>0</v>
      </c>
      <c r="AO791" s="166">
        <f t="shared" ca="1" si="25"/>
        <v>0</v>
      </c>
      <c r="AQ791" s="96">
        <f ca="1">OFFSET(DATA!$F$6,25,$AF791,1,1)</f>
        <v>0</v>
      </c>
      <c r="AR791" s="190">
        <f ca="1">IF($AQ791&gt;0,OFFSET(DATA!$F$6,25+27*AR$10,$AF791,1,1)/$AQ791,0)</f>
        <v>0</v>
      </c>
      <c r="AS791" s="190">
        <f ca="1">IF($AQ791&gt;0,OFFSET(DATA!$F$6,25+27*AS$10,$AF791,1,1)/$AQ791,0)</f>
        <v>0</v>
      </c>
      <c r="AT791" s="190">
        <f ca="1">IF($AQ791&gt;0,OFFSET(DATA!$F$6,25+27*AT$10,$AF791,1,1)/$AQ791,0)</f>
        <v>0</v>
      </c>
      <c r="AU791" s="190">
        <f ca="1">IF($AQ791&gt;0,OFFSET(DATA!$F$6,25+27*AU$10,$AF791,1,1)/$AQ791,0)</f>
        <v>0</v>
      </c>
      <c r="AV791" s="190">
        <f ca="1">IF($AQ791&gt;0,OFFSET(DATA!$F$6,25+27*AV$10,$AF791,1,1)/$AQ791,0)</f>
        <v>0</v>
      </c>
      <c r="AW791" s="190">
        <f ca="1">IF($AQ791&gt;0,OFFSET(DATA!$F$6,25+27*AW$10,$AF791,1,1)/$AQ791,0)</f>
        <v>0</v>
      </c>
      <c r="AZ791" s="166">
        <f t="shared" ca="1" si="26"/>
        <v>1</v>
      </c>
      <c r="BA791" s="190">
        <f ca="1">IF($AG791&gt;0,OFFSET(DATA!$F$6,BA$10+27*(7-$AE$8),$AF791,1,1)/OFFSET(DATA!$F$6,BA$10,$AF791,1,1),0)</f>
        <v>0</v>
      </c>
      <c r="BB791" s="190">
        <f ca="1">IF($AG791&gt;0,OFFSET(DATA!$F$6,BB$10+27*(7-$AE$8),$AF791,1,1)/OFFSET(DATA!$F$6,BB$10,$AF791,1,1),0)</f>
        <v>0</v>
      </c>
      <c r="BC791" s="190">
        <f ca="1">IF($AG791&gt;0,OFFSET(DATA!$F$6,BC$10+27*(7-$AE$8),$AF791,1,1)/OFFSET(DATA!$F$6,BC$10,$AF791,1,1),0)</f>
        <v>0</v>
      </c>
      <c r="BD791" s="190">
        <f ca="1">IF($AG791&gt;0,OFFSET(DATA!$F$6,BD$10+27*(7-$AE$8),$AF791,1,1)/OFFSET(DATA!$F$6,BD$10,$AF791,1,1),0)</f>
        <v>0</v>
      </c>
      <c r="BE791" s="190">
        <f ca="1">IF($AG791&gt;0,OFFSET(DATA!$F$6,BE$10+27*(7-$AE$8),$AF791,1,1)/OFFSET(DATA!$F$6,BE$10,$AF791,1,1),0)</f>
        <v>0</v>
      </c>
      <c r="BF791" s="190">
        <f ca="1">IF($AG791&gt;0,OFFSET(DATA!$F$6,BF$10+27*(7-$AE$8),$AF791,1,1)/OFFSET(DATA!$F$6,BF$10,$AF791,1,1),0)</f>
        <v>0</v>
      </c>
      <c r="BG791" s="190">
        <f ca="1">IF($AG791&gt;0,OFFSET(DATA!$F$6,BG$10+27*(7-$AE$8),$AF791,1,1)/OFFSET(DATA!$F$6,BG$10,$AF791,1,1),0)</f>
        <v>0</v>
      </c>
      <c r="BH791" s="190">
        <f ca="1">IF($AG791&gt;0,OFFSET(DATA!$F$6,BH$10+27*(7-$AE$8),$AF791,1,1)/OFFSET(DATA!$F$6,BH$10,$AF791,1,1),0)</f>
        <v>0</v>
      </c>
      <c r="BI791" s="190">
        <f ca="1">IF($AG791&gt;0,OFFSET(DATA!$F$6,BI$10+27*(7-$AE$8),$AF791,1,1)/OFFSET(DATA!$F$6,BI$10,$AF791,1,1),0)</f>
        <v>0</v>
      </c>
      <c r="BJ791" s="190">
        <f ca="1">IF($AG791&gt;0,OFFSET(DATA!$F$6,BJ$10+27*(7-$AE$8),$AF791,1,1)/OFFSET(DATA!$F$6,BJ$10,$AF791,1,1),0)</f>
        <v>0</v>
      </c>
      <c r="BK791" s="190">
        <f ca="1">IF($AG791&gt;0,OFFSET(DATA!$F$6,BK$10+27*(7-$AE$8),$AF791,1,1)/OFFSET(DATA!$F$6,BK$10,$AF791,1,1),0)</f>
        <v>0</v>
      </c>
      <c r="BL791" s="190">
        <f ca="1">IF($AG791&gt;0,OFFSET(DATA!$F$6,BL$10+27*(7-$AE$8),$AF791,1,1)/OFFSET(DATA!$F$6,BL$10,$AF791,1,1),0)</f>
        <v>0</v>
      </c>
      <c r="BM791" s="190">
        <f ca="1">IF($AG791&gt;0,OFFSET(DATA!$F$6,BM$10+27*(7-$AE$8),$AF791,1,1)/OFFSET(DATA!$F$6,BM$10,$AF791,1,1),0)</f>
        <v>0</v>
      </c>
      <c r="BN791" s="190">
        <f ca="1">IF($AG791&gt;0,OFFSET(DATA!$F$6,BN$10+27*(7-$AE$8),$AF791,1,1)/OFFSET(DATA!$F$6,BN$10,$AF791,1,1),0)</f>
        <v>0</v>
      </c>
      <c r="BO791" s="190">
        <f ca="1">IF($AG791&gt;0,OFFSET(DATA!$F$6,BO$10+27*(7-$AE$8),$AF791,1,1)/OFFSET(DATA!$F$6,BO$10,$AF791,1,1),0)</f>
        <v>0</v>
      </c>
      <c r="BP791" s="190">
        <f ca="1">IF($AG791&gt;0,OFFSET(DATA!$F$6,BP$10+27*(7-$AE$8),$AF791,1,1)/OFFSET(DATA!$F$6,BP$10,$AF791,1,1),0)</f>
        <v>0</v>
      </c>
      <c r="BQ791" s="190">
        <f ca="1">IF($AG791&gt;0,OFFSET(DATA!$F$6,BQ$10+27*(7-$AE$8),$AF791,1,1)/OFFSET(DATA!$F$6,BQ$10,$AF791,1,1),0)</f>
        <v>0</v>
      </c>
      <c r="BR791" s="190">
        <f ca="1">IF($AG791&gt;0,OFFSET(DATA!$F$6,BR$10+27*(7-$AE$8),$AF791,1,1)/OFFSET(DATA!$F$6,BR$10,$AF791,1,1),0)</f>
        <v>0</v>
      </c>
      <c r="BS791" s="190">
        <f ca="1">IF($AG791&gt;0,OFFSET(DATA!$F$6,BS$10+27*(7-$AE$8),$AF791,1,1)/OFFSET(DATA!$F$6,BS$10,$AF791,1,1),0)</f>
        <v>0</v>
      </c>
      <c r="BT791" s="190">
        <f ca="1">IF($AG791&gt;0,OFFSET(DATA!$F$6,BT$10+27*(7-$AE$8),$AF791,1,1)/OFFSET(DATA!$F$6,BT$10,$AF791,1,1),0)</f>
        <v>0</v>
      </c>
      <c r="BU791" s="190">
        <f ca="1">IF($AG791&gt;0,OFFSET(DATA!$F$6,BU$10+27*(7-$AE$8),$AF791,1,1)/OFFSET(DATA!$F$6,BU$10,$AF791,1,1),0)</f>
        <v>0</v>
      </c>
      <c r="BV791" s="190">
        <f ca="1">IF($AG791&gt;0,OFFSET(DATA!$F$6,BV$10+27*(7-$AE$8),$AF791,1,1)/OFFSET(DATA!$F$6,BV$10,$AF791,1,1),0)</f>
        <v>0</v>
      </c>
      <c r="BW791" s="190">
        <f ca="1">IF($AG791&gt;0,OFFSET(DATA!$F$6,BW$10+27*(7-$AE$8),$AF791,1,1)/OFFSET(DATA!$F$6,BW$10,$AF791,1,1),0)</f>
        <v>0</v>
      </c>
      <c r="BX791" s="190">
        <f ca="1">IF($AG791&gt;0,OFFSET(DATA!$F$6,BX$10+27*(7-$AE$8),$AF791,1,1)/OFFSET(DATA!$F$6,BX$10,$AF791,1,1),0)</f>
        <v>0</v>
      </c>
    </row>
    <row r="792" spans="32:76" x14ac:dyDescent="0.2">
      <c r="AF792" s="166">
        <v>781</v>
      </c>
      <c r="AG792" s="96">
        <f ca="1">OFFSET(DATA!$F$6,$AF$10,$AF792,1,1)</f>
        <v>0</v>
      </c>
      <c r="AH792" s="190">
        <f ca="1">IF($AG792&gt;0,OFFSET(DATA!$F$6,$AF$10+27*AH$10,$AF792,1,1)/$AG792,0)</f>
        <v>0</v>
      </c>
      <c r="AI792" s="190">
        <f ca="1">IF($AG792&gt;0,OFFSET(DATA!$F$6,$AF$10+27*AI$10,$AF792,1,1)/$AG792,0)</f>
        <v>0</v>
      </c>
      <c r="AJ792" s="190">
        <f ca="1">IF($AG792&gt;0,OFFSET(DATA!$F$6,$AF$10+27*AJ$10,$AF792,1,1)/$AG792,0)</f>
        <v>0</v>
      </c>
      <c r="AK792" s="190">
        <f ca="1">IF($AG792&gt;0,OFFSET(DATA!$F$6,$AF$10+27*AK$10,$AF792,1,1)/$AG792,0)</f>
        <v>0</v>
      </c>
      <c r="AL792" s="190">
        <f ca="1">IF($AG792&gt;0,OFFSET(DATA!$F$6,$AF$10+27*AL$10,$AF792,1,1)/$AG792,0)</f>
        <v>0</v>
      </c>
      <c r="AM792" s="190">
        <f ca="1">IF($AG792&gt;0,OFFSET(DATA!$F$6,$AF$10+27*AM$10,$AF792,1,1)/$AG792,0)</f>
        <v>0</v>
      </c>
      <c r="AN792" s="166">
        <f ca="1">OFFSET(DATA!$F$6,$AF$10+27*AN$10,$AF792,1,1)</f>
        <v>0</v>
      </c>
      <c r="AO792" s="166">
        <f t="shared" ca="1" si="25"/>
        <v>0</v>
      </c>
      <c r="AQ792" s="96">
        <f ca="1">OFFSET(DATA!$F$6,25,$AF792,1,1)</f>
        <v>0</v>
      </c>
      <c r="AR792" s="190">
        <f ca="1">IF($AQ792&gt;0,OFFSET(DATA!$F$6,25+27*AR$10,$AF792,1,1)/$AQ792,0)</f>
        <v>0</v>
      </c>
      <c r="AS792" s="190">
        <f ca="1">IF($AQ792&gt;0,OFFSET(DATA!$F$6,25+27*AS$10,$AF792,1,1)/$AQ792,0)</f>
        <v>0</v>
      </c>
      <c r="AT792" s="190">
        <f ca="1">IF($AQ792&gt;0,OFFSET(DATA!$F$6,25+27*AT$10,$AF792,1,1)/$AQ792,0)</f>
        <v>0</v>
      </c>
      <c r="AU792" s="190">
        <f ca="1">IF($AQ792&gt;0,OFFSET(DATA!$F$6,25+27*AU$10,$AF792,1,1)/$AQ792,0)</f>
        <v>0</v>
      </c>
      <c r="AV792" s="190">
        <f ca="1">IF($AQ792&gt;0,OFFSET(DATA!$F$6,25+27*AV$10,$AF792,1,1)/$AQ792,0)</f>
        <v>0</v>
      </c>
      <c r="AW792" s="190">
        <f ca="1">IF($AQ792&gt;0,OFFSET(DATA!$F$6,25+27*AW$10,$AF792,1,1)/$AQ792,0)</f>
        <v>0</v>
      </c>
      <c r="AZ792" s="166">
        <f t="shared" ca="1" si="26"/>
        <v>1</v>
      </c>
      <c r="BA792" s="190">
        <f ca="1">IF($AG792&gt;0,OFFSET(DATA!$F$6,BA$10+27*(7-$AE$8),$AF792,1,1)/OFFSET(DATA!$F$6,BA$10,$AF792,1,1),0)</f>
        <v>0</v>
      </c>
      <c r="BB792" s="190">
        <f ca="1">IF($AG792&gt;0,OFFSET(DATA!$F$6,BB$10+27*(7-$AE$8),$AF792,1,1)/OFFSET(DATA!$F$6,BB$10,$AF792,1,1),0)</f>
        <v>0</v>
      </c>
      <c r="BC792" s="190">
        <f ca="1">IF($AG792&gt;0,OFFSET(DATA!$F$6,BC$10+27*(7-$AE$8),$AF792,1,1)/OFFSET(DATA!$F$6,BC$10,$AF792,1,1),0)</f>
        <v>0</v>
      </c>
      <c r="BD792" s="190">
        <f ca="1">IF($AG792&gt;0,OFFSET(DATA!$F$6,BD$10+27*(7-$AE$8),$AF792,1,1)/OFFSET(DATA!$F$6,BD$10,$AF792,1,1),0)</f>
        <v>0</v>
      </c>
      <c r="BE792" s="190">
        <f ca="1">IF($AG792&gt;0,OFFSET(DATA!$F$6,BE$10+27*(7-$AE$8),$AF792,1,1)/OFFSET(DATA!$F$6,BE$10,$AF792,1,1),0)</f>
        <v>0</v>
      </c>
      <c r="BF792" s="190">
        <f ca="1">IF($AG792&gt;0,OFFSET(DATA!$F$6,BF$10+27*(7-$AE$8),$AF792,1,1)/OFFSET(DATA!$F$6,BF$10,$AF792,1,1),0)</f>
        <v>0</v>
      </c>
      <c r="BG792" s="190">
        <f ca="1">IF($AG792&gt;0,OFFSET(DATA!$F$6,BG$10+27*(7-$AE$8),$AF792,1,1)/OFFSET(DATA!$F$6,BG$10,$AF792,1,1),0)</f>
        <v>0</v>
      </c>
      <c r="BH792" s="190">
        <f ca="1">IF($AG792&gt;0,OFFSET(DATA!$F$6,BH$10+27*(7-$AE$8),$AF792,1,1)/OFFSET(DATA!$F$6,BH$10,$AF792,1,1),0)</f>
        <v>0</v>
      </c>
      <c r="BI792" s="190">
        <f ca="1">IF($AG792&gt;0,OFFSET(DATA!$F$6,BI$10+27*(7-$AE$8),$AF792,1,1)/OFFSET(DATA!$F$6,BI$10,$AF792,1,1),0)</f>
        <v>0</v>
      </c>
      <c r="BJ792" s="190">
        <f ca="1">IF($AG792&gt;0,OFFSET(DATA!$F$6,BJ$10+27*(7-$AE$8),$AF792,1,1)/OFFSET(DATA!$F$6,BJ$10,$AF792,1,1),0)</f>
        <v>0</v>
      </c>
      <c r="BK792" s="190">
        <f ca="1">IF($AG792&gt;0,OFFSET(DATA!$F$6,BK$10+27*(7-$AE$8),$AF792,1,1)/OFFSET(DATA!$F$6,BK$10,$AF792,1,1),0)</f>
        <v>0</v>
      </c>
      <c r="BL792" s="190">
        <f ca="1">IF($AG792&gt;0,OFFSET(DATA!$F$6,BL$10+27*(7-$AE$8),$AF792,1,1)/OFFSET(DATA!$F$6,BL$10,$AF792,1,1),0)</f>
        <v>0</v>
      </c>
      <c r="BM792" s="190">
        <f ca="1">IF($AG792&gt;0,OFFSET(DATA!$F$6,BM$10+27*(7-$AE$8),$AF792,1,1)/OFFSET(DATA!$F$6,BM$10,$AF792,1,1),0)</f>
        <v>0</v>
      </c>
      <c r="BN792" s="190">
        <f ca="1">IF($AG792&gt;0,OFFSET(DATA!$F$6,BN$10+27*(7-$AE$8),$AF792,1,1)/OFFSET(DATA!$F$6,BN$10,$AF792,1,1),0)</f>
        <v>0</v>
      </c>
      <c r="BO792" s="190">
        <f ca="1">IF($AG792&gt;0,OFFSET(DATA!$F$6,BO$10+27*(7-$AE$8),$AF792,1,1)/OFFSET(DATA!$F$6,BO$10,$AF792,1,1),0)</f>
        <v>0</v>
      </c>
      <c r="BP792" s="190">
        <f ca="1">IF($AG792&gt;0,OFFSET(DATA!$F$6,BP$10+27*(7-$AE$8),$AF792,1,1)/OFFSET(DATA!$F$6,BP$10,$AF792,1,1),0)</f>
        <v>0</v>
      </c>
      <c r="BQ792" s="190">
        <f ca="1">IF($AG792&gt;0,OFFSET(DATA!$F$6,BQ$10+27*(7-$AE$8),$AF792,1,1)/OFFSET(DATA!$F$6,BQ$10,$AF792,1,1),0)</f>
        <v>0</v>
      </c>
      <c r="BR792" s="190">
        <f ca="1">IF($AG792&gt;0,OFFSET(DATA!$F$6,BR$10+27*(7-$AE$8),$AF792,1,1)/OFFSET(DATA!$F$6,BR$10,$AF792,1,1),0)</f>
        <v>0</v>
      </c>
      <c r="BS792" s="190">
        <f ca="1">IF($AG792&gt;0,OFFSET(DATA!$F$6,BS$10+27*(7-$AE$8),$AF792,1,1)/OFFSET(DATA!$F$6,BS$10,$AF792,1,1),0)</f>
        <v>0</v>
      </c>
      <c r="BT792" s="190">
        <f ca="1">IF($AG792&gt;0,OFFSET(DATA!$F$6,BT$10+27*(7-$AE$8),$AF792,1,1)/OFFSET(DATA!$F$6,BT$10,$AF792,1,1),0)</f>
        <v>0</v>
      </c>
      <c r="BU792" s="190">
        <f ca="1">IF($AG792&gt;0,OFFSET(DATA!$F$6,BU$10+27*(7-$AE$8),$AF792,1,1)/OFFSET(DATA!$F$6,BU$10,$AF792,1,1),0)</f>
        <v>0</v>
      </c>
      <c r="BV792" s="190">
        <f ca="1">IF($AG792&gt;0,OFFSET(DATA!$F$6,BV$10+27*(7-$AE$8),$AF792,1,1)/OFFSET(DATA!$F$6,BV$10,$AF792,1,1),0)</f>
        <v>0</v>
      </c>
      <c r="BW792" s="190">
        <f ca="1">IF($AG792&gt;0,OFFSET(DATA!$F$6,BW$10+27*(7-$AE$8),$AF792,1,1)/OFFSET(DATA!$F$6,BW$10,$AF792,1,1),0)</f>
        <v>0</v>
      </c>
      <c r="BX792" s="190">
        <f ca="1">IF($AG792&gt;0,OFFSET(DATA!$F$6,BX$10+27*(7-$AE$8),$AF792,1,1)/OFFSET(DATA!$F$6,BX$10,$AF792,1,1),0)</f>
        <v>0</v>
      </c>
    </row>
    <row r="793" spans="32:76" x14ac:dyDescent="0.2">
      <c r="AF793" s="166">
        <v>782</v>
      </c>
      <c r="AG793" s="96">
        <f ca="1">OFFSET(DATA!$F$6,$AF$10,$AF793,1,1)</f>
        <v>0</v>
      </c>
      <c r="AH793" s="190">
        <f ca="1">IF($AG793&gt;0,OFFSET(DATA!$F$6,$AF$10+27*AH$10,$AF793,1,1)/$AG793,0)</f>
        <v>0</v>
      </c>
      <c r="AI793" s="190">
        <f ca="1">IF($AG793&gt;0,OFFSET(DATA!$F$6,$AF$10+27*AI$10,$AF793,1,1)/$AG793,0)</f>
        <v>0</v>
      </c>
      <c r="AJ793" s="190">
        <f ca="1">IF($AG793&gt;0,OFFSET(DATA!$F$6,$AF$10+27*AJ$10,$AF793,1,1)/$AG793,0)</f>
        <v>0</v>
      </c>
      <c r="AK793" s="190">
        <f ca="1">IF($AG793&gt;0,OFFSET(DATA!$F$6,$AF$10+27*AK$10,$AF793,1,1)/$AG793,0)</f>
        <v>0</v>
      </c>
      <c r="AL793" s="190">
        <f ca="1">IF($AG793&gt;0,OFFSET(DATA!$F$6,$AF$10+27*AL$10,$AF793,1,1)/$AG793,0)</f>
        <v>0</v>
      </c>
      <c r="AM793" s="190">
        <f ca="1">IF($AG793&gt;0,OFFSET(DATA!$F$6,$AF$10+27*AM$10,$AF793,1,1)/$AG793,0)</f>
        <v>0</v>
      </c>
      <c r="AN793" s="166">
        <f ca="1">OFFSET(DATA!$F$6,$AF$10+27*AN$10,$AF793,1,1)</f>
        <v>0</v>
      </c>
      <c r="AO793" s="166">
        <f t="shared" ca="1" si="25"/>
        <v>0</v>
      </c>
      <c r="AQ793" s="96">
        <f ca="1">OFFSET(DATA!$F$6,25,$AF793,1,1)</f>
        <v>0</v>
      </c>
      <c r="AR793" s="190">
        <f ca="1">IF($AQ793&gt;0,OFFSET(DATA!$F$6,25+27*AR$10,$AF793,1,1)/$AQ793,0)</f>
        <v>0</v>
      </c>
      <c r="AS793" s="190">
        <f ca="1">IF($AQ793&gt;0,OFFSET(DATA!$F$6,25+27*AS$10,$AF793,1,1)/$AQ793,0)</f>
        <v>0</v>
      </c>
      <c r="AT793" s="190">
        <f ca="1">IF($AQ793&gt;0,OFFSET(DATA!$F$6,25+27*AT$10,$AF793,1,1)/$AQ793,0)</f>
        <v>0</v>
      </c>
      <c r="AU793" s="190">
        <f ca="1">IF($AQ793&gt;0,OFFSET(DATA!$F$6,25+27*AU$10,$AF793,1,1)/$AQ793,0)</f>
        <v>0</v>
      </c>
      <c r="AV793" s="190">
        <f ca="1">IF($AQ793&gt;0,OFFSET(DATA!$F$6,25+27*AV$10,$AF793,1,1)/$AQ793,0)</f>
        <v>0</v>
      </c>
      <c r="AW793" s="190">
        <f ca="1">IF($AQ793&gt;0,OFFSET(DATA!$F$6,25+27*AW$10,$AF793,1,1)/$AQ793,0)</f>
        <v>0</v>
      </c>
      <c r="AZ793" s="166">
        <f t="shared" ca="1" si="26"/>
        <v>1</v>
      </c>
      <c r="BA793" s="190">
        <f ca="1">IF($AG793&gt;0,OFFSET(DATA!$F$6,BA$10+27*(7-$AE$8),$AF793,1,1)/OFFSET(DATA!$F$6,BA$10,$AF793,1,1),0)</f>
        <v>0</v>
      </c>
      <c r="BB793" s="190">
        <f ca="1">IF($AG793&gt;0,OFFSET(DATA!$F$6,BB$10+27*(7-$AE$8),$AF793,1,1)/OFFSET(DATA!$F$6,BB$10,$AF793,1,1),0)</f>
        <v>0</v>
      </c>
      <c r="BC793" s="190">
        <f ca="1">IF($AG793&gt;0,OFFSET(DATA!$F$6,BC$10+27*(7-$AE$8),$AF793,1,1)/OFFSET(DATA!$F$6,BC$10,$AF793,1,1),0)</f>
        <v>0</v>
      </c>
      <c r="BD793" s="190">
        <f ca="1">IF($AG793&gt;0,OFFSET(DATA!$F$6,BD$10+27*(7-$AE$8),$AF793,1,1)/OFFSET(DATA!$F$6,BD$10,$AF793,1,1),0)</f>
        <v>0</v>
      </c>
      <c r="BE793" s="190">
        <f ca="1">IF($AG793&gt;0,OFFSET(DATA!$F$6,BE$10+27*(7-$AE$8),$AF793,1,1)/OFFSET(DATA!$F$6,BE$10,$AF793,1,1),0)</f>
        <v>0</v>
      </c>
      <c r="BF793" s="190">
        <f ca="1">IF($AG793&gt;0,OFFSET(DATA!$F$6,BF$10+27*(7-$AE$8),$AF793,1,1)/OFFSET(DATA!$F$6,BF$10,$AF793,1,1),0)</f>
        <v>0</v>
      </c>
      <c r="BG793" s="190">
        <f ca="1">IF($AG793&gt;0,OFFSET(DATA!$F$6,BG$10+27*(7-$AE$8),$AF793,1,1)/OFFSET(DATA!$F$6,BG$10,$AF793,1,1),0)</f>
        <v>0</v>
      </c>
      <c r="BH793" s="190">
        <f ca="1">IF($AG793&gt;0,OFFSET(DATA!$F$6,BH$10+27*(7-$AE$8),$AF793,1,1)/OFFSET(DATA!$F$6,BH$10,$AF793,1,1),0)</f>
        <v>0</v>
      </c>
      <c r="BI793" s="190">
        <f ca="1">IF($AG793&gt;0,OFFSET(DATA!$F$6,BI$10+27*(7-$AE$8),$AF793,1,1)/OFFSET(DATA!$F$6,BI$10,$AF793,1,1),0)</f>
        <v>0</v>
      </c>
      <c r="BJ793" s="190">
        <f ca="1">IF($AG793&gt;0,OFFSET(DATA!$F$6,BJ$10+27*(7-$AE$8),$AF793,1,1)/OFFSET(DATA!$F$6,BJ$10,$AF793,1,1),0)</f>
        <v>0</v>
      </c>
      <c r="BK793" s="190">
        <f ca="1">IF($AG793&gt;0,OFFSET(DATA!$F$6,BK$10+27*(7-$AE$8),$AF793,1,1)/OFFSET(DATA!$F$6,BK$10,$AF793,1,1),0)</f>
        <v>0</v>
      </c>
      <c r="BL793" s="190">
        <f ca="1">IF($AG793&gt;0,OFFSET(DATA!$F$6,BL$10+27*(7-$AE$8),$AF793,1,1)/OFFSET(DATA!$F$6,BL$10,$AF793,1,1),0)</f>
        <v>0</v>
      </c>
      <c r="BM793" s="190">
        <f ca="1">IF($AG793&gt;0,OFFSET(DATA!$F$6,BM$10+27*(7-$AE$8),$AF793,1,1)/OFFSET(DATA!$F$6,BM$10,$AF793,1,1),0)</f>
        <v>0</v>
      </c>
      <c r="BN793" s="190">
        <f ca="1">IF($AG793&gt;0,OFFSET(DATA!$F$6,BN$10+27*(7-$AE$8),$AF793,1,1)/OFFSET(DATA!$F$6,BN$10,$AF793,1,1),0)</f>
        <v>0</v>
      </c>
      <c r="BO793" s="190">
        <f ca="1">IF($AG793&gt;0,OFFSET(DATA!$F$6,BO$10+27*(7-$AE$8),$AF793,1,1)/OFFSET(DATA!$F$6,BO$10,$AF793,1,1),0)</f>
        <v>0</v>
      </c>
      <c r="BP793" s="190">
        <f ca="1">IF($AG793&gt;0,OFFSET(DATA!$F$6,BP$10+27*(7-$AE$8),$AF793,1,1)/OFFSET(DATA!$F$6,BP$10,$AF793,1,1),0)</f>
        <v>0</v>
      </c>
      <c r="BQ793" s="190">
        <f ca="1">IF($AG793&gt;0,OFFSET(DATA!$F$6,BQ$10+27*(7-$AE$8),$AF793,1,1)/OFFSET(DATA!$F$6,BQ$10,$AF793,1,1),0)</f>
        <v>0</v>
      </c>
      <c r="BR793" s="190">
        <f ca="1">IF($AG793&gt;0,OFFSET(DATA!$F$6,BR$10+27*(7-$AE$8),$AF793,1,1)/OFFSET(DATA!$F$6,BR$10,$AF793,1,1),0)</f>
        <v>0</v>
      </c>
      <c r="BS793" s="190">
        <f ca="1">IF($AG793&gt;0,OFFSET(DATA!$F$6,BS$10+27*(7-$AE$8),$AF793,1,1)/OFFSET(DATA!$F$6,BS$10,$AF793,1,1),0)</f>
        <v>0</v>
      </c>
      <c r="BT793" s="190">
        <f ca="1">IF($AG793&gt;0,OFFSET(DATA!$F$6,BT$10+27*(7-$AE$8),$AF793,1,1)/OFFSET(DATA!$F$6,BT$10,$AF793,1,1),0)</f>
        <v>0</v>
      </c>
      <c r="BU793" s="190">
        <f ca="1">IF($AG793&gt;0,OFFSET(DATA!$F$6,BU$10+27*(7-$AE$8),$AF793,1,1)/OFFSET(DATA!$F$6,BU$10,$AF793,1,1),0)</f>
        <v>0</v>
      </c>
      <c r="BV793" s="190">
        <f ca="1">IF($AG793&gt;0,OFFSET(DATA!$F$6,BV$10+27*(7-$AE$8),$AF793,1,1)/OFFSET(DATA!$F$6,BV$10,$AF793,1,1),0)</f>
        <v>0</v>
      </c>
      <c r="BW793" s="190">
        <f ca="1">IF($AG793&gt;0,OFFSET(DATA!$F$6,BW$10+27*(7-$AE$8),$AF793,1,1)/OFFSET(DATA!$F$6,BW$10,$AF793,1,1),0)</f>
        <v>0</v>
      </c>
      <c r="BX793" s="190">
        <f ca="1">IF($AG793&gt;0,OFFSET(DATA!$F$6,BX$10+27*(7-$AE$8),$AF793,1,1)/OFFSET(DATA!$F$6,BX$10,$AF793,1,1),0)</f>
        <v>0</v>
      </c>
    </row>
    <row r="794" spans="32:76" x14ac:dyDescent="0.2">
      <c r="AF794" s="166">
        <v>783</v>
      </c>
      <c r="AG794" s="96">
        <f ca="1">OFFSET(DATA!$F$6,$AF$10,$AF794,1,1)</f>
        <v>0</v>
      </c>
      <c r="AH794" s="190">
        <f ca="1">IF($AG794&gt;0,OFFSET(DATA!$F$6,$AF$10+27*AH$10,$AF794,1,1)/$AG794,0)</f>
        <v>0</v>
      </c>
      <c r="AI794" s="190">
        <f ca="1">IF($AG794&gt;0,OFFSET(DATA!$F$6,$AF$10+27*AI$10,$AF794,1,1)/$AG794,0)</f>
        <v>0</v>
      </c>
      <c r="AJ794" s="190">
        <f ca="1">IF($AG794&gt;0,OFFSET(DATA!$F$6,$AF$10+27*AJ$10,$AF794,1,1)/$AG794,0)</f>
        <v>0</v>
      </c>
      <c r="AK794" s="190">
        <f ca="1">IF($AG794&gt;0,OFFSET(DATA!$F$6,$AF$10+27*AK$10,$AF794,1,1)/$AG794,0)</f>
        <v>0</v>
      </c>
      <c r="AL794" s="190">
        <f ca="1">IF($AG794&gt;0,OFFSET(DATA!$F$6,$AF$10+27*AL$10,$AF794,1,1)/$AG794,0)</f>
        <v>0</v>
      </c>
      <c r="AM794" s="190">
        <f ca="1">IF($AG794&gt;0,OFFSET(DATA!$F$6,$AF$10+27*AM$10,$AF794,1,1)/$AG794,0)</f>
        <v>0</v>
      </c>
      <c r="AN794" s="166">
        <f ca="1">OFFSET(DATA!$F$6,$AF$10+27*AN$10,$AF794,1,1)</f>
        <v>0</v>
      </c>
      <c r="AO794" s="166">
        <f t="shared" ca="1" si="25"/>
        <v>0</v>
      </c>
      <c r="AQ794" s="96">
        <f ca="1">OFFSET(DATA!$F$6,25,$AF794,1,1)</f>
        <v>0</v>
      </c>
      <c r="AR794" s="190">
        <f ca="1">IF($AQ794&gt;0,OFFSET(DATA!$F$6,25+27*AR$10,$AF794,1,1)/$AQ794,0)</f>
        <v>0</v>
      </c>
      <c r="AS794" s="190">
        <f ca="1">IF($AQ794&gt;0,OFFSET(DATA!$F$6,25+27*AS$10,$AF794,1,1)/$AQ794,0)</f>
        <v>0</v>
      </c>
      <c r="AT794" s="190">
        <f ca="1">IF($AQ794&gt;0,OFFSET(DATA!$F$6,25+27*AT$10,$AF794,1,1)/$AQ794,0)</f>
        <v>0</v>
      </c>
      <c r="AU794" s="190">
        <f ca="1">IF($AQ794&gt;0,OFFSET(DATA!$F$6,25+27*AU$10,$AF794,1,1)/$AQ794,0)</f>
        <v>0</v>
      </c>
      <c r="AV794" s="190">
        <f ca="1">IF($AQ794&gt;0,OFFSET(DATA!$F$6,25+27*AV$10,$AF794,1,1)/$AQ794,0)</f>
        <v>0</v>
      </c>
      <c r="AW794" s="190">
        <f ca="1">IF($AQ794&gt;0,OFFSET(DATA!$F$6,25+27*AW$10,$AF794,1,1)/$AQ794,0)</f>
        <v>0</v>
      </c>
      <c r="AZ794" s="166">
        <f t="shared" ca="1" si="26"/>
        <v>1</v>
      </c>
      <c r="BA794" s="190">
        <f ca="1">IF($AG794&gt;0,OFFSET(DATA!$F$6,BA$10+27*(7-$AE$8),$AF794,1,1)/OFFSET(DATA!$F$6,BA$10,$AF794,1,1),0)</f>
        <v>0</v>
      </c>
      <c r="BB794" s="190">
        <f ca="1">IF($AG794&gt;0,OFFSET(DATA!$F$6,BB$10+27*(7-$AE$8),$AF794,1,1)/OFFSET(DATA!$F$6,BB$10,$AF794,1,1),0)</f>
        <v>0</v>
      </c>
      <c r="BC794" s="190">
        <f ca="1">IF($AG794&gt;0,OFFSET(DATA!$F$6,BC$10+27*(7-$AE$8),$AF794,1,1)/OFFSET(DATA!$F$6,BC$10,$AF794,1,1),0)</f>
        <v>0</v>
      </c>
      <c r="BD794" s="190">
        <f ca="1">IF($AG794&gt;0,OFFSET(DATA!$F$6,BD$10+27*(7-$AE$8),$AF794,1,1)/OFFSET(DATA!$F$6,BD$10,$AF794,1,1),0)</f>
        <v>0</v>
      </c>
      <c r="BE794" s="190">
        <f ca="1">IF($AG794&gt;0,OFFSET(DATA!$F$6,BE$10+27*(7-$AE$8),$AF794,1,1)/OFFSET(DATA!$F$6,BE$10,$AF794,1,1),0)</f>
        <v>0</v>
      </c>
      <c r="BF794" s="190">
        <f ca="1">IF($AG794&gt;0,OFFSET(DATA!$F$6,BF$10+27*(7-$AE$8),$AF794,1,1)/OFFSET(DATA!$F$6,BF$10,$AF794,1,1),0)</f>
        <v>0</v>
      </c>
      <c r="BG794" s="190">
        <f ca="1">IF($AG794&gt;0,OFFSET(DATA!$F$6,BG$10+27*(7-$AE$8),$AF794,1,1)/OFFSET(DATA!$F$6,BG$10,$AF794,1,1),0)</f>
        <v>0</v>
      </c>
      <c r="BH794" s="190">
        <f ca="1">IF($AG794&gt;0,OFFSET(DATA!$F$6,BH$10+27*(7-$AE$8),$AF794,1,1)/OFFSET(DATA!$F$6,BH$10,$AF794,1,1),0)</f>
        <v>0</v>
      </c>
      <c r="BI794" s="190">
        <f ca="1">IF($AG794&gt;0,OFFSET(DATA!$F$6,BI$10+27*(7-$AE$8),$AF794,1,1)/OFFSET(DATA!$F$6,BI$10,$AF794,1,1),0)</f>
        <v>0</v>
      </c>
      <c r="BJ794" s="190">
        <f ca="1">IF($AG794&gt;0,OFFSET(DATA!$F$6,BJ$10+27*(7-$AE$8),$AF794,1,1)/OFFSET(DATA!$F$6,BJ$10,$AF794,1,1),0)</f>
        <v>0</v>
      </c>
      <c r="BK794" s="190">
        <f ca="1">IF($AG794&gt;0,OFFSET(DATA!$F$6,BK$10+27*(7-$AE$8),$AF794,1,1)/OFFSET(DATA!$F$6,BK$10,$AF794,1,1),0)</f>
        <v>0</v>
      </c>
      <c r="BL794" s="190">
        <f ca="1">IF($AG794&gt;0,OFFSET(DATA!$F$6,BL$10+27*(7-$AE$8),$AF794,1,1)/OFFSET(DATA!$F$6,BL$10,$AF794,1,1),0)</f>
        <v>0</v>
      </c>
      <c r="BM794" s="190">
        <f ca="1">IF($AG794&gt;0,OFFSET(DATA!$F$6,BM$10+27*(7-$AE$8),$AF794,1,1)/OFFSET(DATA!$F$6,BM$10,$AF794,1,1),0)</f>
        <v>0</v>
      </c>
      <c r="BN794" s="190">
        <f ca="1">IF($AG794&gt;0,OFFSET(DATA!$F$6,BN$10+27*(7-$AE$8),$AF794,1,1)/OFFSET(DATA!$F$6,BN$10,$AF794,1,1),0)</f>
        <v>0</v>
      </c>
      <c r="BO794" s="190">
        <f ca="1">IF($AG794&gt;0,OFFSET(DATA!$F$6,BO$10+27*(7-$AE$8),$AF794,1,1)/OFFSET(DATA!$F$6,BO$10,$AF794,1,1),0)</f>
        <v>0</v>
      </c>
      <c r="BP794" s="190">
        <f ca="1">IF($AG794&gt;0,OFFSET(DATA!$F$6,BP$10+27*(7-$AE$8),$AF794,1,1)/OFFSET(DATA!$F$6,BP$10,$AF794,1,1),0)</f>
        <v>0</v>
      </c>
      <c r="BQ794" s="190">
        <f ca="1">IF($AG794&gt;0,OFFSET(DATA!$F$6,BQ$10+27*(7-$AE$8),$AF794,1,1)/OFFSET(DATA!$F$6,BQ$10,$AF794,1,1),0)</f>
        <v>0</v>
      </c>
      <c r="BR794" s="190">
        <f ca="1">IF($AG794&gt;0,OFFSET(DATA!$F$6,BR$10+27*(7-$AE$8),$AF794,1,1)/OFFSET(DATA!$F$6,BR$10,$AF794,1,1),0)</f>
        <v>0</v>
      </c>
      <c r="BS794" s="190">
        <f ca="1">IF($AG794&gt;0,OFFSET(DATA!$F$6,BS$10+27*(7-$AE$8),$AF794,1,1)/OFFSET(DATA!$F$6,BS$10,$AF794,1,1),0)</f>
        <v>0</v>
      </c>
      <c r="BT794" s="190">
        <f ca="1">IF($AG794&gt;0,OFFSET(DATA!$F$6,BT$10+27*(7-$AE$8),$AF794,1,1)/OFFSET(DATA!$F$6,BT$10,$AF794,1,1),0)</f>
        <v>0</v>
      </c>
      <c r="BU794" s="190">
        <f ca="1">IF($AG794&gt;0,OFFSET(DATA!$F$6,BU$10+27*(7-$AE$8),$AF794,1,1)/OFFSET(DATA!$F$6,BU$10,$AF794,1,1),0)</f>
        <v>0</v>
      </c>
      <c r="BV794" s="190">
        <f ca="1">IF($AG794&gt;0,OFFSET(DATA!$F$6,BV$10+27*(7-$AE$8),$AF794,1,1)/OFFSET(DATA!$F$6,BV$10,$AF794,1,1),0)</f>
        <v>0</v>
      </c>
      <c r="BW794" s="190">
        <f ca="1">IF($AG794&gt;0,OFFSET(DATA!$F$6,BW$10+27*(7-$AE$8),$AF794,1,1)/OFFSET(DATA!$F$6,BW$10,$AF794,1,1),0)</f>
        <v>0</v>
      </c>
      <c r="BX794" s="190">
        <f ca="1">IF($AG794&gt;0,OFFSET(DATA!$F$6,BX$10+27*(7-$AE$8),$AF794,1,1)/OFFSET(DATA!$F$6,BX$10,$AF794,1,1),0)</f>
        <v>0</v>
      </c>
    </row>
    <row r="795" spans="32:76" x14ac:dyDescent="0.2">
      <c r="AF795" s="166">
        <v>784</v>
      </c>
      <c r="AG795" s="96">
        <f ca="1">OFFSET(DATA!$F$6,$AF$10,$AF795,1,1)</f>
        <v>0</v>
      </c>
      <c r="AH795" s="190">
        <f ca="1">IF($AG795&gt;0,OFFSET(DATA!$F$6,$AF$10+27*AH$10,$AF795,1,1)/$AG795,0)</f>
        <v>0</v>
      </c>
      <c r="AI795" s="190">
        <f ca="1">IF($AG795&gt;0,OFFSET(DATA!$F$6,$AF$10+27*AI$10,$AF795,1,1)/$AG795,0)</f>
        <v>0</v>
      </c>
      <c r="AJ795" s="190">
        <f ca="1">IF($AG795&gt;0,OFFSET(DATA!$F$6,$AF$10+27*AJ$10,$AF795,1,1)/$AG795,0)</f>
        <v>0</v>
      </c>
      <c r="AK795" s="190">
        <f ca="1">IF($AG795&gt;0,OFFSET(DATA!$F$6,$AF$10+27*AK$10,$AF795,1,1)/$AG795,0)</f>
        <v>0</v>
      </c>
      <c r="AL795" s="190">
        <f ca="1">IF($AG795&gt;0,OFFSET(DATA!$F$6,$AF$10+27*AL$10,$AF795,1,1)/$AG795,0)</f>
        <v>0</v>
      </c>
      <c r="AM795" s="190">
        <f ca="1">IF($AG795&gt;0,OFFSET(DATA!$F$6,$AF$10+27*AM$10,$AF795,1,1)/$AG795,0)</f>
        <v>0</v>
      </c>
      <c r="AN795" s="166">
        <f ca="1">OFFSET(DATA!$F$6,$AF$10+27*AN$10,$AF795,1,1)</f>
        <v>0</v>
      </c>
      <c r="AO795" s="166">
        <f t="shared" ca="1" si="25"/>
        <v>0</v>
      </c>
      <c r="AQ795" s="96">
        <f ca="1">OFFSET(DATA!$F$6,25,$AF795,1,1)</f>
        <v>0</v>
      </c>
      <c r="AR795" s="190">
        <f ca="1">IF($AQ795&gt;0,OFFSET(DATA!$F$6,25+27*AR$10,$AF795,1,1)/$AQ795,0)</f>
        <v>0</v>
      </c>
      <c r="AS795" s="190">
        <f ca="1">IF($AQ795&gt;0,OFFSET(DATA!$F$6,25+27*AS$10,$AF795,1,1)/$AQ795,0)</f>
        <v>0</v>
      </c>
      <c r="AT795" s="190">
        <f ca="1">IF($AQ795&gt;0,OFFSET(DATA!$F$6,25+27*AT$10,$AF795,1,1)/$AQ795,0)</f>
        <v>0</v>
      </c>
      <c r="AU795" s="190">
        <f ca="1">IF($AQ795&gt;0,OFFSET(DATA!$F$6,25+27*AU$10,$AF795,1,1)/$AQ795,0)</f>
        <v>0</v>
      </c>
      <c r="AV795" s="190">
        <f ca="1">IF($AQ795&gt;0,OFFSET(DATA!$F$6,25+27*AV$10,$AF795,1,1)/$AQ795,0)</f>
        <v>0</v>
      </c>
      <c r="AW795" s="190">
        <f ca="1">IF($AQ795&gt;0,OFFSET(DATA!$F$6,25+27*AW$10,$AF795,1,1)/$AQ795,0)</f>
        <v>0</v>
      </c>
      <c r="AZ795" s="166">
        <f t="shared" ca="1" si="26"/>
        <v>1</v>
      </c>
      <c r="BA795" s="190">
        <f ca="1">IF($AG795&gt;0,OFFSET(DATA!$F$6,BA$10+27*(7-$AE$8),$AF795,1,1)/OFFSET(DATA!$F$6,BA$10,$AF795,1,1),0)</f>
        <v>0</v>
      </c>
      <c r="BB795" s="190">
        <f ca="1">IF($AG795&gt;0,OFFSET(DATA!$F$6,BB$10+27*(7-$AE$8),$AF795,1,1)/OFFSET(DATA!$F$6,BB$10,$AF795,1,1),0)</f>
        <v>0</v>
      </c>
      <c r="BC795" s="190">
        <f ca="1">IF($AG795&gt;0,OFFSET(DATA!$F$6,BC$10+27*(7-$AE$8),$AF795,1,1)/OFFSET(DATA!$F$6,BC$10,$AF795,1,1),0)</f>
        <v>0</v>
      </c>
      <c r="BD795" s="190">
        <f ca="1">IF($AG795&gt;0,OFFSET(DATA!$F$6,BD$10+27*(7-$AE$8),$AF795,1,1)/OFFSET(DATA!$F$6,BD$10,$AF795,1,1),0)</f>
        <v>0</v>
      </c>
      <c r="BE795" s="190">
        <f ca="1">IF($AG795&gt;0,OFFSET(DATA!$F$6,BE$10+27*(7-$AE$8),$AF795,1,1)/OFFSET(DATA!$F$6,BE$10,$AF795,1,1),0)</f>
        <v>0</v>
      </c>
      <c r="BF795" s="190">
        <f ca="1">IF($AG795&gt;0,OFFSET(DATA!$F$6,BF$10+27*(7-$AE$8),$AF795,1,1)/OFFSET(DATA!$F$6,BF$10,$AF795,1,1),0)</f>
        <v>0</v>
      </c>
      <c r="BG795" s="190">
        <f ca="1">IF($AG795&gt;0,OFFSET(DATA!$F$6,BG$10+27*(7-$AE$8),$AF795,1,1)/OFFSET(DATA!$F$6,BG$10,$AF795,1,1),0)</f>
        <v>0</v>
      </c>
      <c r="BH795" s="190">
        <f ca="1">IF($AG795&gt;0,OFFSET(DATA!$F$6,BH$10+27*(7-$AE$8),$AF795,1,1)/OFFSET(DATA!$F$6,BH$10,$AF795,1,1),0)</f>
        <v>0</v>
      </c>
      <c r="BI795" s="190">
        <f ca="1">IF($AG795&gt;0,OFFSET(DATA!$F$6,BI$10+27*(7-$AE$8),$AF795,1,1)/OFFSET(DATA!$F$6,BI$10,$AF795,1,1),0)</f>
        <v>0</v>
      </c>
      <c r="BJ795" s="190">
        <f ca="1">IF($AG795&gt;0,OFFSET(DATA!$F$6,BJ$10+27*(7-$AE$8),$AF795,1,1)/OFFSET(DATA!$F$6,BJ$10,$AF795,1,1),0)</f>
        <v>0</v>
      </c>
      <c r="BK795" s="190">
        <f ca="1">IF($AG795&gt;0,OFFSET(DATA!$F$6,BK$10+27*(7-$AE$8),$AF795,1,1)/OFFSET(DATA!$F$6,BK$10,$AF795,1,1),0)</f>
        <v>0</v>
      </c>
      <c r="BL795" s="190">
        <f ca="1">IF($AG795&gt;0,OFFSET(DATA!$F$6,BL$10+27*(7-$AE$8),$AF795,1,1)/OFFSET(DATA!$F$6,BL$10,$AF795,1,1),0)</f>
        <v>0</v>
      </c>
      <c r="BM795" s="190">
        <f ca="1">IF($AG795&gt;0,OFFSET(DATA!$F$6,BM$10+27*(7-$AE$8),$AF795,1,1)/OFFSET(DATA!$F$6,BM$10,$AF795,1,1),0)</f>
        <v>0</v>
      </c>
      <c r="BN795" s="190">
        <f ca="1">IF($AG795&gt;0,OFFSET(DATA!$F$6,BN$10+27*(7-$AE$8),$AF795,1,1)/OFFSET(DATA!$F$6,BN$10,$AF795,1,1),0)</f>
        <v>0</v>
      </c>
      <c r="BO795" s="190">
        <f ca="1">IF($AG795&gt;0,OFFSET(DATA!$F$6,BO$10+27*(7-$AE$8),$AF795,1,1)/OFFSET(DATA!$F$6,BO$10,$AF795,1,1),0)</f>
        <v>0</v>
      </c>
      <c r="BP795" s="190">
        <f ca="1">IF($AG795&gt;0,OFFSET(DATA!$F$6,BP$10+27*(7-$AE$8),$AF795,1,1)/OFFSET(DATA!$F$6,BP$10,$AF795,1,1),0)</f>
        <v>0</v>
      </c>
      <c r="BQ795" s="190">
        <f ca="1">IF($AG795&gt;0,OFFSET(DATA!$F$6,BQ$10+27*(7-$AE$8),$AF795,1,1)/OFFSET(DATA!$F$6,BQ$10,$AF795,1,1),0)</f>
        <v>0</v>
      </c>
      <c r="BR795" s="190">
        <f ca="1">IF($AG795&gt;0,OFFSET(DATA!$F$6,BR$10+27*(7-$AE$8),$AF795,1,1)/OFFSET(DATA!$F$6,BR$10,$AF795,1,1),0)</f>
        <v>0</v>
      </c>
      <c r="BS795" s="190">
        <f ca="1">IF($AG795&gt;0,OFFSET(DATA!$F$6,BS$10+27*(7-$AE$8),$AF795,1,1)/OFFSET(DATA!$F$6,BS$10,$AF795,1,1),0)</f>
        <v>0</v>
      </c>
      <c r="BT795" s="190">
        <f ca="1">IF($AG795&gt;0,OFFSET(DATA!$F$6,BT$10+27*(7-$AE$8),$AF795,1,1)/OFFSET(DATA!$F$6,BT$10,$AF795,1,1),0)</f>
        <v>0</v>
      </c>
      <c r="BU795" s="190">
        <f ca="1">IF($AG795&gt;0,OFFSET(DATA!$F$6,BU$10+27*(7-$AE$8),$AF795,1,1)/OFFSET(DATA!$F$6,BU$10,$AF795,1,1),0)</f>
        <v>0</v>
      </c>
      <c r="BV795" s="190">
        <f ca="1">IF($AG795&gt;0,OFFSET(DATA!$F$6,BV$10+27*(7-$AE$8),$AF795,1,1)/OFFSET(DATA!$F$6,BV$10,$AF795,1,1),0)</f>
        <v>0</v>
      </c>
      <c r="BW795" s="190">
        <f ca="1">IF($AG795&gt;0,OFFSET(DATA!$F$6,BW$10+27*(7-$AE$8),$AF795,1,1)/OFFSET(DATA!$F$6,BW$10,$AF795,1,1),0)</f>
        <v>0</v>
      </c>
      <c r="BX795" s="190">
        <f ca="1">IF($AG795&gt;0,OFFSET(DATA!$F$6,BX$10+27*(7-$AE$8),$AF795,1,1)/OFFSET(DATA!$F$6,BX$10,$AF795,1,1),0)</f>
        <v>0</v>
      </c>
    </row>
    <row r="796" spans="32:76" x14ac:dyDescent="0.2">
      <c r="AF796" s="166">
        <v>785</v>
      </c>
      <c r="AG796" s="96">
        <f ca="1">OFFSET(DATA!$F$6,$AF$10,$AF796,1,1)</f>
        <v>0</v>
      </c>
      <c r="AH796" s="190">
        <f ca="1">IF($AG796&gt;0,OFFSET(DATA!$F$6,$AF$10+27*AH$10,$AF796,1,1)/$AG796,0)</f>
        <v>0</v>
      </c>
      <c r="AI796" s="190">
        <f ca="1">IF($AG796&gt;0,OFFSET(DATA!$F$6,$AF$10+27*AI$10,$AF796,1,1)/$AG796,0)</f>
        <v>0</v>
      </c>
      <c r="AJ796" s="190">
        <f ca="1">IF($AG796&gt;0,OFFSET(DATA!$F$6,$AF$10+27*AJ$10,$AF796,1,1)/$AG796,0)</f>
        <v>0</v>
      </c>
      <c r="AK796" s="190">
        <f ca="1">IF($AG796&gt;0,OFFSET(DATA!$F$6,$AF$10+27*AK$10,$AF796,1,1)/$AG796,0)</f>
        <v>0</v>
      </c>
      <c r="AL796" s="190">
        <f ca="1">IF($AG796&gt;0,OFFSET(DATA!$F$6,$AF$10+27*AL$10,$AF796,1,1)/$AG796,0)</f>
        <v>0</v>
      </c>
      <c r="AM796" s="190">
        <f ca="1">IF($AG796&gt;0,OFFSET(DATA!$F$6,$AF$10+27*AM$10,$AF796,1,1)/$AG796,0)</f>
        <v>0</v>
      </c>
      <c r="AN796" s="166">
        <f ca="1">OFFSET(DATA!$F$6,$AF$10+27*AN$10,$AF796,1,1)</f>
        <v>0</v>
      </c>
      <c r="AO796" s="166">
        <f t="shared" ca="1" si="25"/>
        <v>0</v>
      </c>
      <c r="AQ796" s="96">
        <f ca="1">OFFSET(DATA!$F$6,25,$AF796,1,1)</f>
        <v>0</v>
      </c>
      <c r="AR796" s="190">
        <f ca="1">IF($AQ796&gt;0,OFFSET(DATA!$F$6,25+27*AR$10,$AF796,1,1)/$AQ796,0)</f>
        <v>0</v>
      </c>
      <c r="AS796" s="190">
        <f ca="1">IF($AQ796&gt;0,OFFSET(DATA!$F$6,25+27*AS$10,$AF796,1,1)/$AQ796,0)</f>
        <v>0</v>
      </c>
      <c r="AT796" s="190">
        <f ca="1">IF($AQ796&gt;0,OFFSET(DATA!$F$6,25+27*AT$10,$AF796,1,1)/$AQ796,0)</f>
        <v>0</v>
      </c>
      <c r="AU796" s="190">
        <f ca="1">IF($AQ796&gt;0,OFFSET(DATA!$F$6,25+27*AU$10,$AF796,1,1)/$AQ796,0)</f>
        <v>0</v>
      </c>
      <c r="AV796" s="190">
        <f ca="1">IF($AQ796&gt;0,OFFSET(DATA!$F$6,25+27*AV$10,$AF796,1,1)/$AQ796,0)</f>
        <v>0</v>
      </c>
      <c r="AW796" s="190">
        <f ca="1">IF($AQ796&gt;0,OFFSET(DATA!$F$6,25+27*AW$10,$AF796,1,1)/$AQ796,0)</f>
        <v>0</v>
      </c>
      <c r="AZ796" s="166">
        <f t="shared" ca="1" si="26"/>
        <v>1</v>
      </c>
      <c r="BA796" s="190">
        <f ca="1">IF($AG796&gt;0,OFFSET(DATA!$F$6,BA$10+27*(7-$AE$8),$AF796,1,1)/OFFSET(DATA!$F$6,BA$10,$AF796,1,1),0)</f>
        <v>0</v>
      </c>
      <c r="BB796" s="190">
        <f ca="1">IF($AG796&gt;0,OFFSET(DATA!$F$6,BB$10+27*(7-$AE$8),$AF796,1,1)/OFFSET(DATA!$F$6,BB$10,$AF796,1,1),0)</f>
        <v>0</v>
      </c>
      <c r="BC796" s="190">
        <f ca="1">IF($AG796&gt;0,OFFSET(DATA!$F$6,BC$10+27*(7-$AE$8),$AF796,1,1)/OFFSET(DATA!$F$6,BC$10,$AF796,1,1),0)</f>
        <v>0</v>
      </c>
      <c r="BD796" s="190">
        <f ca="1">IF($AG796&gt;0,OFFSET(DATA!$F$6,BD$10+27*(7-$AE$8),$AF796,1,1)/OFFSET(DATA!$F$6,BD$10,$AF796,1,1),0)</f>
        <v>0</v>
      </c>
      <c r="BE796" s="190">
        <f ca="1">IF($AG796&gt;0,OFFSET(DATA!$F$6,BE$10+27*(7-$AE$8),$AF796,1,1)/OFFSET(DATA!$F$6,BE$10,$AF796,1,1),0)</f>
        <v>0</v>
      </c>
      <c r="BF796" s="190">
        <f ca="1">IF($AG796&gt;0,OFFSET(DATA!$F$6,BF$10+27*(7-$AE$8),$AF796,1,1)/OFFSET(DATA!$F$6,BF$10,$AF796,1,1),0)</f>
        <v>0</v>
      </c>
      <c r="BG796" s="190">
        <f ca="1">IF($AG796&gt;0,OFFSET(DATA!$F$6,BG$10+27*(7-$AE$8),$AF796,1,1)/OFFSET(DATA!$F$6,BG$10,$AF796,1,1),0)</f>
        <v>0</v>
      </c>
      <c r="BH796" s="190">
        <f ca="1">IF($AG796&gt;0,OFFSET(DATA!$F$6,BH$10+27*(7-$AE$8),$AF796,1,1)/OFFSET(DATA!$F$6,BH$10,$AF796,1,1),0)</f>
        <v>0</v>
      </c>
      <c r="BI796" s="190">
        <f ca="1">IF($AG796&gt;0,OFFSET(DATA!$F$6,BI$10+27*(7-$AE$8),$AF796,1,1)/OFFSET(DATA!$F$6,BI$10,$AF796,1,1),0)</f>
        <v>0</v>
      </c>
      <c r="BJ796" s="190">
        <f ca="1">IF($AG796&gt;0,OFFSET(DATA!$F$6,BJ$10+27*(7-$AE$8),$AF796,1,1)/OFFSET(DATA!$F$6,BJ$10,$AF796,1,1),0)</f>
        <v>0</v>
      </c>
      <c r="BK796" s="190">
        <f ca="1">IF($AG796&gt;0,OFFSET(DATA!$F$6,BK$10+27*(7-$AE$8),$AF796,1,1)/OFFSET(DATA!$F$6,BK$10,$AF796,1,1),0)</f>
        <v>0</v>
      </c>
      <c r="BL796" s="190">
        <f ca="1">IF($AG796&gt;0,OFFSET(DATA!$F$6,BL$10+27*(7-$AE$8),$AF796,1,1)/OFFSET(DATA!$F$6,BL$10,$AF796,1,1),0)</f>
        <v>0</v>
      </c>
      <c r="BM796" s="190">
        <f ca="1">IF($AG796&gt;0,OFFSET(DATA!$F$6,BM$10+27*(7-$AE$8),$AF796,1,1)/OFFSET(DATA!$F$6,BM$10,$AF796,1,1),0)</f>
        <v>0</v>
      </c>
      <c r="BN796" s="190">
        <f ca="1">IF($AG796&gt;0,OFFSET(DATA!$F$6,BN$10+27*(7-$AE$8),$AF796,1,1)/OFFSET(DATA!$F$6,BN$10,$AF796,1,1),0)</f>
        <v>0</v>
      </c>
      <c r="BO796" s="190">
        <f ca="1">IF($AG796&gt;0,OFFSET(DATA!$F$6,BO$10+27*(7-$AE$8),$AF796,1,1)/OFFSET(DATA!$F$6,BO$10,$AF796,1,1),0)</f>
        <v>0</v>
      </c>
      <c r="BP796" s="190">
        <f ca="1">IF($AG796&gt;0,OFFSET(DATA!$F$6,BP$10+27*(7-$AE$8),$AF796,1,1)/OFFSET(DATA!$F$6,BP$10,$AF796,1,1),0)</f>
        <v>0</v>
      </c>
      <c r="BQ796" s="190">
        <f ca="1">IF($AG796&gt;0,OFFSET(DATA!$F$6,BQ$10+27*(7-$AE$8),$AF796,1,1)/OFFSET(DATA!$F$6,BQ$10,$AF796,1,1),0)</f>
        <v>0</v>
      </c>
      <c r="BR796" s="190">
        <f ca="1">IF($AG796&gt;0,OFFSET(DATA!$F$6,BR$10+27*(7-$AE$8),$AF796,1,1)/OFFSET(DATA!$F$6,BR$10,$AF796,1,1),0)</f>
        <v>0</v>
      </c>
      <c r="BS796" s="190">
        <f ca="1">IF($AG796&gt;0,OFFSET(DATA!$F$6,BS$10+27*(7-$AE$8),$AF796,1,1)/OFFSET(DATA!$F$6,BS$10,$AF796,1,1),0)</f>
        <v>0</v>
      </c>
      <c r="BT796" s="190">
        <f ca="1">IF($AG796&gt;0,OFFSET(DATA!$F$6,BT$10+27*(7-$AE$8),$AF796,1,1)/OFFSET(DATA!$F$6,BT$10,$AF796,1,1),0)</f>
        <v>0</v>
      </c>
      <c r="BU796" s="190">
        <f ca="1">IF($AG796&gt;0,OFFSET(DATA!$F$6,BU$10+27*(7-$AE$8),$AF796,1,1)/OFFSET(DATA!$F$6,BU$10,$AF796,1,1),0)</f>
        <v>0</v>
      </c>
      <c r="BV796" s="190">
        <f ca="1">IF($AG796&gt;0,OFFSET(DATA!$F$6,BV$10+27*(7-$AE$8),$AF796,1,1)/OFFSET(DATA!$F$6,BV$10,$AF796,1,1),0)</f>
        <v>0</v>
      </c>
      <c r="BW796" s="190">
        <f ca="1">IF($AG796&gt;0,OFFSET(DATA!$F$6,BW$10+27*(7-$AE$8),$AF796,1,1)/OFFSET(DATA!$F$6,BW$10,$AF796,1,1),0)</f>
        <v>0</v>
      </c>
      <c r="BX796" s="190">
        <f ca="1">IF($AG796&gt;0,OFFSET(DATA!$F$6,BX$10+27*(7-$AE$8),$AF796,1,1)/OFFSET(DATA!$F$6,BX$10,$AF796,1,1),0)</f>
        <v>0</v>
      </c>
    </row>
    <row r="797" spans="32:76" x14ac:dyDescent="0.2">
      <c r="AF797" s="166">
        <v>786</v>
      </c>
      <c r="AG797" s="96">
        <f ca="1">OFFSET(DATA!$F$6,$AF$10,$AF797,1,1)</f>
        <v>0</v>
      </c>
      <c r="AH797" s="190">
        <f ca="1">IF($AG797&gt;0,OFFSET(DATA!$F$6,$AF$10+27*AH$10,$AF797,1,1)/$AG797,0)</f>
        <v>0</v>
      </c>
      <c r="AI797" s="190">
        <f ca="1">IF($AG797&gt;0,OFFSET(DATA!$F$6,$AF$10+27*AI$10,$AF797,1,1)/$AG797,0)</f>
        <v>0</v>
      </c>
      <c r="AJ797" s="190">
        <f ca="1">IF($AG797&gt;0,OFFSET(DATA!$F$6,$AF$10+27*AJ$10,$AF797,1,1)/$AG797,0)</f>
        <v>0</v>
      </c>
      <c r="AK797" s="190">
        <f ca="1">IF($AG797&gt;0,OFFSET(DATA!$F$6,$AF$10+27*AK$10,$AF797,1,1)/$AG797,0)</f>
        <v>0</v>
      </c>
      <c r="AL797" s="190">
        <f ca="1">IF($AG797&gt;0,OFFSET(DATA!$F$6,$AF$10+27*AL$10,$AF797,1,1)/$AG797,0)</f>
        <v>0</v>
      </c>
      <c r="AM797" s="190">
        <f ca="1">IF($AG797&gt;0,OFFSET(DATA!$F$6,$AF$10+27*AM$10,$AF797,1,1)/$AG797,0)</f>
        <v>0</v>
      </c>
      <c r="AN797" s="166">
        <f ca="1">OFFSET(DATA!$F$6,$AF$10+27*AN$10,$AF797,1,1)</f>
        <v>0</v>
      </c>
      <c r="AO797" s="166">
        <f t="shared" ca="1" si="25"/>
        <v>0</v>
      </c>
      <c r="AQ797" s="96">
        <f ca="1">OFFSET(DATA!$F$6,25,$AF797,1,1)</f>
        <v>0</v>
      </c>
      <c r="AR797" s="190">
        <f ca="1">IF($AQ797&gt;0,OFFSET(DATA!$F$6,25+27*AR$10,$AF797,1,1)/$AQ797,0)</f>
        <v>0</v>
      </c>
      <c r="AS797" s="190">
        <f ca="1">IF($AQ797&gt;0,OFFSET(DATA!$F$6,25+27*AS$10,$AF797,1,1)/$AQ797,0)</f>
        <v>0</v>
      </c>
      <c r="AT797" s="190">
        <f ca="1">IF($AQ797&gt;0,OFFSET(DATA!$F$6,25+27*AT$10,$AF797,1,1)/$AQ797,0)</f>
        <v>0</v>
      </c>
      <c r="AU797" s="190">
        <f ca="1">IF($AQ797&gt;0,OFFSET(DATA!$F$6,25+27*AU$10,$AF797,1,1)/$AQ797,0)</f>
        <v>0</v>
      </c>
      <c r="AV797" s="190">
        <f ca="1">IF($AQ797&gt;0,OFFSET(DATA!$F$6,25+27*AV$10,$AF797,1,1)/$AQ797,0)</f>
        <v>0</v>
      </c>
      <c r="AW797" s="190">
        <f ca="1">IF($AQ797&gt;0,OFFSET(DATA!$F$6,25+27*AW$10,$AF797,1,1)/$AQ797,0)</f>
        <v>0</v>
      </c>
      <c r="AZ797" s="166">
        <f t="shared" ca="1" si="26"/>
        <v>1</v>
      </c>
      <c r="BA797" s="190">
        <f ca="1">IF($AG797&gt;0,OFFSET(DATA!$F$6,BA$10+27*(7-$AE$8),$AF797,1,1)/OFFSET(DATA!$F$6,BA$10,$AF797,1,1),0)</f>
        <v>0</v>
      </c>
      <c r="BB797" s="190">
        <f ca="1">IF($AG797&gt;0,OFFSET(DATA!$F$6,BB$10+27*(7-$AE$8),$AF797,1,1)/OFFSET(DATA!$F$6,BB$10,$AF797,1,1),0)</f>
        <v>0</v>
      </c>
      <c r="BC797" s="190">
        <f ca="1">IF($AG797&gt;0,OFFSET(DATA!$F$6,BC$10+27*(7-$AE$8),$AF797,1,1)/OFFSET(DATA!$F$6,BC$10,$AF797,1,1),0)</f>
        <v>0</v>
      </c>
      <c r="BD797" s="190">
        <f ca="1">IF($AG797&gt;0,OFFSET(DATA!$F$6,BD$10+27*(7-$AE$8),$AF797,1,1)/OFFSET(DATA!$F$6,BD$10,$AF797,1,1),0)</f>
        <v>0</v>
      </c>
      <c r="BE797" s="190">
        <f ca="1">IF($AG797&gt;0,OFFSET(DATA!$F$6,BE$10+27*(7-$AE$8),$AF797,1,1)/OFFSET(DATA!$F$6,BE$10,$AF797,1,1),0)</f>
        <v>0</v>
      </c>
      <c r="BF797" s="190">
        <f ca="1">IF($AG797&gt;0,OFFSET(DATA!$F$6,BF$10+27*(7-$AE$8),$AF797,1,1)/OFFSET(DATA!$F$6,BF$10,$AF797,1,1),0)</f>
        <v>0</v>
      </c>
      <c r="BG797" s="190">
        <f ca="1">IF($AG797&gt;0,OFFSET(DATA!$F$6,BG$10+27*(7-$AE$8),$AF797,1,1)/OFFSET(DATA!$F$6,BG$10,$AF797,1,1),0)</f>
        <v>0</v>
      </c>
      <c r="BH797" s="190">
        <f ca="1">IF($AG797&gt;0,OFFSET(DATA!$F$6,BH$10+27*(7-$AE$8),$AF797,1,1)/OFFSET(DATA!$F$6,BH$10,$AF797,1,1),0)</f>
        <v>0</v>
      </c>
      <c r="BI797" s="190">
        <f ca="1">IF($AG797&gt;0,OFFSET(DATA!$F$6,BI$10+27*(7-$AE$8),$AF797,1,1)/OFFSET(DATA!$F$6,BI$10,$AF797,1,1),0)</f>
        <v>0</v>
      </c>
      <c r="BJ797" s="190">
        <f ca="1">IF($AG797&gt;0,OFFSET(DATA!$F$6,BJ$10+27*(7-$AE$8),$AF797,1,1)/OFFSET(DATA!$F$6,BJ$10,$AF797,1,1),0)</f>
        <v>0</v>
      </c>
      <c r="BK797" s="190">
        <f ca="1">IF($AG797&gt;0,OFFSET(DATA!$F$6,BK$10+27*(7-$AE$8),$AF797,1,1)/OFFSET(DATA!$F$6,BK$10,$AF797,1,1),0)</f>
        <v>0</v>
      </c>
      <c r="BL797" s="190">
        <f ca="1">IF($AG797&gt;0,OFFSET(DATA!$F$6,BL$10+27*(7-$AE$8),$AF797,1,1)/OFFSET(DATA!$F$6,BL$10,$AF797,1,1),0)</f>
        <v>0</v>
      </c>
      <c r="BM797" s="190">
        <f ca="1">IF($AG797&gt;0,OFFSET(DATA!$F$6,BM$10+27*(7-$AE$8),$AF797,1,1)/OFFSET(DATA!$F$6,BM$10,$AF797,1,1),0)</f>
        <v>0</v>
      </c>
      <c r="BN797" s="190">
        <f ca="1">IF($AG797&gt;0,OFFSET(DATA!$F$6,BN$10+27*(7-$AE$8),$AF797,1,1)/OFFSET(DATA!$F$6,BN$10,$AF797,1,1),0)</f>
        <v>0</v>
      </c>
      <c r="BO797" s="190">
        <f ca="1">IF($AG797&gt;0,OFFSET(DATA!$F$6,BO$10+27*(7-$AE$8),$AF797,1,1)/OFFSET(DATA!$F$6,BO$10,$AF797,1,1),0)</f>
        <v>0</v>
      </c>
      <c r="BP797" s="190">
        <f ca="1">IF($AG797&gt;0,OFFSET(DATA!$F$6,BP$10+27*(7-$AE$8),$AF797,1,1)/OFFSET(DATA!$F$6,BP$10,$AF797,1,1),0)</f>
        <v>0</v>
      </c>
      <c r="BQ797" s="190">
        <f ca="1">IF($AG797&gt;0,OFFSET(DATA!$F$6,BQ$10+27*(7-$AE$8),$AF797,1,1)/OFFSET(DATA!$F$6,BQ$10,$AF797,1,1),0)</f>
        <v>0</v>
      </c>
      <c r="BR797" s="190">
        <f ca="1">IF($AG797&gt;0,OFFSET(DATA!$F$6,BR$10+27*(7-$AE$8),$AF797,1,1)/OFFSET(DATA!$F$6,BR$10,$AF797,1,1),0)</f>
        <v>0</v>
      </c>
      <c r="BS797" s="190">
        <f ca="1">IF($AG797&gt;0,OFFSET(DATA!$F$6,BS$10+27*(7-$AE$8),$AF797,1,1)/OFFSET(DATA!$F$6,BS$10,$AF797,1,1),0)</f>
        <v>0</v>
      </c>
      <c r="BT797" s="190">
        <f ca="1">IF($AG797&gt;0,OFFSET(DATA!$F$6,BT$10+27*(7-$AE$8),$AF797,1,1)/OFFSET(DATA!$F$6,BT$10,$AF797,1,1),0)</f>
        <v>0</v>
      </c>
      <c r="BU797" s="190">
        <f ca="1">IF($AG797&gt;0,OFFSET(DATA!$F$6,BU$10+27*(7-$AE$8),$AF797,1,1)/OFFSET(DATA!$F$6,BU$10,$AF797,1,1),0)</f>
        <v>0</v>
      </c>
      <c r="BV797" s="190">
        <f ca="1">IF($AG797&gt;0,OFFSET(DATA!$F$6,BV$10+27*(7-$AE$8),$AF797,1,1)/OFFSET(DATA!$F$6,BV$10,$AF797,1,1),0)</f>
        <v>0</v>
      </c>
      <c r="BW797" s="190">
        <f ca="1">IF($AG797&gt;0,OFFSET(DATA!$F$6,BW$10+27*(7-$AE$8),$AF797,1,1)/OFFSET(DATA!$F$6,BW$10,$AF797,1,1),0)</f>
        <v>0</v>
      </c>
      <c r="BX797" s="190">
        <f ca="1">IF($AG797&gt;0,OFFSET(DATA!$F$6,BX$10+27*(7-$AE$8),$AF797,1,1)/OFFSET(DATA!$F$6,BX$10,$AF797,1,1),0)</f>
        <v>0</v>
      </c>
    </row>
    <row r="798" spans="32:76" x14ac:dyDescent="0.2">
      <c r="AF798" s="166">
        <v>787</v>
      </c>
      <c r="AG798" s="96">
        <f ca="1">OFFSET(DATA!$F$6,$AF$10,$AF798,1,1)</f>
        <v>0</v>
      </c>
      <c r="AH798" s="190">
        <f ca="1">IF($AG798&gt;0,OFFSET(DATA!$F$6,$AF$10+27*AH$10,$AF798,1,1)/$AG798,0)</f>
        <v>0</v>
      </c>
      <c r="AI798" s="190">
        <f ca="1">IF($AG798&gt;0,OFFSET(DATA!$F$6,$AF$10+27*AI$10,$AF798,1,1)/$AG798,0)</f>
        <v>0</v>
      </c>
      <c r="AJ798" s="190">
        <f ca="1">IF($AG798&gt;0,OFFSET(DATA!$F$6,$AF$10+27*AJ$10,$AF798,1,1)/$AG798,0)</f>
        <v>0</v>
      </c>
      <c r="AK798" s="190">
        <f ca="1">IF($AG798&gt;0,OFFSET(DATA!$F$6,$AF$10+27*AK$10,$AF798,1,1)/$AG798,0)</f>
        <v>0</v>
      </c>
      <c r="AL798" s="190">
        <f ca="1">IF($AG798&gt;0,OFFSET(DATA!$F$6,$AF$10+27*AL$10,$AF798,1,1)/$AG798,0)</f>
        <v>0</v>
      </c>
      <c r="AM798" s="190">
        <f ca="1">IF($AG798&gt;0,OFFSET(DATA!$F$6,$AF$10+27*AM$10,$AF798,1,1)/$AG798,0)</f>
        <v>0</v>
      </c>
      <c r="AN798" s="166">
        <f ca="1">OFFSET(DATA!$F$6,$AF$10+27*AN$10,$AF798,1,1)</f>
        <v>0</v>
      </c>
      <c r="AO798" s="166">
        <f t="shared" ca="1" si="25"/>
        <v>0</v>
      </c>
      <c r="AQ798" s="96">
        <f ca="1">OFFSET(DATA!$F$6,25,$AF798,1,1)</f>
        <v>0</v>
      </c>
      <c r="AR798" s="190">
        <f ca="1">IF($AQ798&gt;0,OFFSET(DATA!$F$6,25+27*AR$10,$AF798,1,1)/$AQ798,0)</f>
        <v>0</v>
      </c>
      <c r="AS798" s="190">
        <f ca="1">IF($AQ798&gt;0,OFFSET(DATA!$F$6,25+27*AS$10,$AF798,1,1)/$AQ798,0)</f>
        <v>0</v>
      </c>
      <c r="AT798" s="190">
        <f ca="1">IF($AQ798&gt;0,OFFSET(DATA!$F$6,25+27*AT$10,$AF798,1,1)/$AQ798,0)</f>
        <v>0</v>
      </c>
      <c r="AU798" s="190">
        <f ca="1">IF($AQ798&gt;0,OFFSET(DATA!$F$6,25+27*AU$10,$AF798,1,1)/$AQ798,0)</f>
        <v>0</v>
      </c>
      <c r="AV798" s="190">
        <f ca="1">IF($AQ798&gt;0,OFFSET(DATA!$F$6,25+27*AV$10,$AF798,1,1)/$AQ798,0)</f>
        <v>0</v>
      </c>
      <c r="AW798" s="190">
        <f ca="1">IF($AQ798&gt;0,OFFSET(DATA!$F$6,25+27*AW$10,$AF798,1,1)/$AQ798,0)</f>
        <v>0</v>
      </c>
      <c r="AZ798" s="166">
        <f t="shared" ca="1" si="26"/>
        <v>1</v>
      </c>
      <c r="BA798" s="190">
        <f ca="1">IF($AG798&gt;0,OFFSET(DATA!$F$6,BA$10+27*(7-$AE$8),$AF798,1,1)/OFFSET(DATA!$F$6,BA$10,$AF798,1,1),0)</f>
        <v>0</v>
      </c>
      <c r="BB798" s="190">
        <f ca="1">IF($AG798&gt;0,OFFSET(DATA!$F$6,BB$10+27*(7-$AE$8),$AF798,1,1)/OFFSET(DATA!$F$6,BB$10,$AF798,1,1),0)</f>
        <v>0</v>
      </c>
      <c r="BC798" s="190">
        <f ca="1">IF($AG798&gt;0,OFFSET(DATA!$F$6,BC$10+27*(7-$AE$8),$AF798,1,1)/OFFSET(DATA!$F$6,BC$10,$AF798,1,1),0)</f>
        <v>0</v>
      </c>
      <c r="BD798" s="190">
        <f ca="1">IF($AG798&gt;0,OFFSET(DATA!$F$6,BD$10+27*(7-$AE$8),$AF798,1,1)/OFFSET(DATA!$F$6,BD$10,$AF798,1,1),0)</f>
        <v>0</v>
      </c>
      <c r="BE798" s="190">
        <f ca="1">IF($AG798&gt;0,OFFSET(DATA!$F$6,BE$10+27*(7-$AE$8),$AF798,1,1)/OFFSET(DATA!$F$6,BE$10,$AF798,1,1),0)</f>
        <v>0</v>
      </c>
      <c r="BF798" s="190">
        <f ca="1">IF($AG798&gt;0,OFFSET(DATA!$F$6,BF$10+27*(7-$AE$8),$AF798,1,1)/OFFSET(DATA!$F$6,BF$10,$AF798,1,1),0)</f>
        <v>0</v>
      </c>
      <c r="BG798" s="190">
        <f ca="1">IF($AG798&gt;0,OFFSET(DATA!$F$6,BG$10+27*(7-$AE$8),$AF798,1,1)/OFFSET(DATA!$F$6,BG$10,$AF798,1,1),0)</f>
        <v>0</v>
      </c>
      <c r="BH798" s="190">
        <f ca="1">IF($AG798&gt;0,OFFSET(DATA!$F$6,BH$10+27*(7-$AE$8),$AF798,1,1)/OFFSET(DATA!$F$6,BH$10,$AF798,1,1),0)</f>
        <v>0</v>
      </c>
      <c r="BI798" s="190">
        <f ca="1">IF($AG798&gt;0,OFFSET(DATA!$F$6,BI$10+27*(7-$AE$8),$AF798,1,1)/OFFSET(DATA!$F$6,BI$10,$AF798,1,1),0)</f>
        <v>0</v>
      </c>
      <c r="BJ798" s="190">
        <f ca="1">IF($AG798&gt;0,OFFSET(DATA!$F$6,BJ$10+27*(7-$AE$8),$AF798,1,1)/OFFSET(DATA!$F$6,BJ$10,$AF798,1,1),0)</f>
        <v>0</v>
      </c>
      <c r="BK798" s="190">
        <f ca="1">IF($AG798&gt;0,OFFSET(DATA!$F$6,BK$10+27*(7-$AE$8),$AF798,1,1)/OFFSET(DATA!$F$6,BK$10,$AF798,1,1),0)</f>
        <v>0</v>
      </c>
      <c r="BL798" s="190">
        <f ca="1">IF($AG798&gt;0,OFFSET(DATA!$F$6,BL$10+27*(7-$AE$8),$AF798,1,1)/OFFSET(DATA!$F$6,BL$10,$AF798,1,1),0)</f>
        <v>0</v>
      </c>
      <c r="BM798" s="190">
        <f ca="1">IF($AG798&gt;0,OFFSET(DATA!$F$6,BM$10+27*(7-$AE$8),$AF798,1,1)/OFFSET(DATA!$F$6,BM$10,$AF798,1,1),0)</f>
        <v>0</v>
      </c>
      <c r="BN798" s="190">
        <f ca="1">IF($AG798&gt;0,OFFSET(DATA!$F$6,BN$10+27*(7-$AE$8),$AF798,1,1)/OFFSET(DATA!$F$6,BN$10,$AF798,1,1),0)</f>
        <v>0</v>
      </c>
      <c r="BO798" s="190">
        <f ca="1">IF($AG798&gt;0,OFFSET(DATA!$F$6,BO$10+27*(7-$AE$8),$AF798,1,1)/OFFSET(DATA!$F$6,BO$10,$AF798,1,1),0)</f>
        <v>0</v>
      </c>
      <c r="BP798" s="190">
        <f ca="1">IF($AG798&gt;0,OFFSET(DATA!$F$6,BP$10+27*(7-$AE$8),$AF798,1,1)/OFFSET(DATA!$F$6,BP$10,$AF798,1,1),0)</f>
        <v>0</v>
      </c>
      <c r="BQ798" s="190">
        <f ca="1">IF($AG798&gt;0,OFFSET(DATA!$F$6,BQ$10+27*(7-$AE$8),$AF798,1,1)/OFFSET(DATA!$F$6,BQ$10,$AF798,1,1),0)</f>
        <v>0</v>
      </c>
      <c r="BR798" s="190">
        <f ca="1">IF($AG798&gt;0,OFFSET(DATA!$F$6,BR$10+27*(7-$AE$8),$AF798,1,1)/OFFSET(DATA!$F$6,BR$10,$AF798,1,1),0)</f>
        <v>0</v>
      </c>
      <c r="BS798" s="190">
        <f ca="1">IF($AG798&gt;0,OFFSET(DATA!$F$6,BS$10+27*(7-$AE$8),$AF798,1,1)/OFFSET(DATA!$F$6,BS$10,$AF798,1,1),0)</f>
        <v>0</v>
      </c>
      <c r="BT798" s="190">
        <f ca="1">IF($AG798&gt;0,OFFSET(DATA!$F$6,BT$10+27*(7-$AE$8),$AF798,1,1)/OFFSET(DATA!$F$6,BT$10,$AF798,1,1),0)</f>
        <v>0</v>
      </c>
      <c r="BU798" s="190">
        <f ca="1">IF($AG798&gt;0,OFFSET(DATA!$F$6,BU$10+27*(7-$AE$8),$AF798,1,1)/OFFSET(DATA!$F$6,BU$10,$AF798,1,1),0)</f>
        <v>0</v>
      </c>
      <c r="BV798" s="190">
        <f ca="1">IF($AG798&gt;0,OFFSET(DATA!$F$6,BV$10+27*(7-$AE$8),$AF798,1,1)/OFFSET(DATA!$F$6,BV$10,$AF798,1,1),0)</f>
        <v>0</v>
      </c>
      <c r="BW798" s="190">
        <f ca="1">IF($AG798&gt;0,OFFSET(DATA!$F$6,BW$10+27*(7-$AE$8),$AF798,1,1)/OFFSET(DATA!$F$6,BW$10,$AF798,1,1),0)</f>
        <v>0</v>
      </c>
      <c r="BX798" s="190">
        <f ca="1">IF($AG798&gt;0,OFFSET(DATA!$F$6,BX$10+27*(7-$AE$8),$AF798,1,1)/OFFSET(DATA!$F$6,BX$10,$AF798,1,1),0)</f>
        <v>0</v>
      </c>
    </row>
    <row r="799" spans="32:76" x14ac:dyDescent="0.2">
      <c r="AF799" s="166">
        <v>788</v>
      </c>
      <c r="AG799" s="96">
        <f ca="1">OFFSET(DATA!$F$6,$AF$10,$AF799,1,1)</f>
        <v>0</v>
      </c>
      <c r="AH799" s="190">
        <f ca="1">IF($AG799&gt;0,OFFSET(DATA!$F$6,$AF$10+27*AH$10,$AF799,1,1)/$AG799,0)</f>
        <v>0</v>
      </c>
      <c r="AI799" s="190">
        <f ca="1">IF($AG799&gt;0,OFFSET(DATA!$F$6,$AF$10+27*AI$10,$AF799,1,1)/$AG799,0)</f>
        <v>0</v>
      </c>
      <c r="AJ799" s="190">
        <f ca="1">IF($AG799&gt;0,OFFSET(DATA!$F$6,$AF$10+27*AJ$10,$AF799,1,1)/$AG799,0)</f>
        <v>0</v>
      </c>
      <c r="AK799" s="190">
        <f ca="1">IF($AG799&gt;0,OFFSET(DATA!$F$6,$AF$10+27*AK$10,$AF799,1,1)/$AG799,0)</f>
        <v>0</v>
      </c>
      <c r="AL799" s="190">
        <f ca="1">IF($AG799&gt;0,OFFSET(DATA!$F$6,$AF$10+27*AL$10,$AF799,1,1)/$AG799,0)</f>
        <v>0</v>
      </c>
      <c r="AM799" s="190">
        <f ca="1">IF($AG799&gt;0,OFFSET(DATA!$F$6,$AF$10+27*AM$10,$AF799,1,1)/$AG799,0)</f>
        <v>0</v>
      </c>
      <c r="AN799" s="166">
        <f ca="1">OFFSET(DATA!$F$6,$AF$10+27*AN$10,$AF799,1,1)</f>
        <v>0</v>
      </c>
      <c r="AO799" s="166">
        <f t="shared" ca="1" si="25"/>
        <v>0</v>
      </c>
      <c r="AQ799" s="96">
        <f ca="1">OFFSET(DATA!$F$6,25,$AF799,1,1)</f>
        <v>0</v>
      </c>
      <c r="AR799" s="190">
        <f ca="1">IF($AQ799&gt;0,OFFSET(DATA!$F$6,25+27*AR$10,$AF799,1,1)/$AQ799,0)</f>
        <v>0</v>
      </c>
      <c r="AS799" s="190">
        <f ca="1">IF($AQ799&gt;0,OFFSET(DATA!$F$6,25+27*AS$10,$AF799,1,1)/$AQ799,0)</f>
        <v>0</v>
      </c>
      <c r="AT799" s="190">
        <f ca="1">IF($AQ799&gt;0,OFFSET(DATA!$F$6,25+27*AT$10,$AF799,1,1)/$AQ799,0)</f>
        <v>0</v>
      </c>
      <c r="AU799" s="190">
        <f ca="1">IF($AQ799&gt;0,OFFSET(DATA!$F$6,25+27*AU$10,$AF799,1,1)/$AQ799,0)</f>
        <v>0</v>
      </c>
      <c r="AV799" s="190">
        <f ca="1">IF($AQ799&gt;0,OFFSET(DATA!$F$6,25+27*AV$10,$AF799,1,1)/$AQ799,0)</f>
        <v>0</v>
      </c>
      <c r="AW799" s="190">
        <f ca="1">IF($AQ799&gt;0,OFFSET(DATA!$F$6,25+27*AW$10,$AF799,1,1)/$AQ799,0)</f>
        <v>0</v>
      </c>
      <c r="AZ799" s="166">
        <f t="shared" ca="1" si="26"/>
        <v>1</v>
      </c>
      <c r="BA799" s="190">
        <f ca="1">IF($AG799&gt;0,OFFSET(DATA!$F$6,BA$10+27*(7-$AE$8),$AF799,1,1)/OFFSET(DATA!$F$6,BA$10,$AF799,1,1),0)</f>
        <v>0</v>
      </c>
      <c r="BB799" s="190">
        <f ca="1">IF($AG799&gt;0,OFFSET(DATA!$F$6,BB$10+27*(7-$AE$8),$AF799,1,1)/OFFSET(DATA!$F$6,BB$10,$AF799,1,1),0)</f>
        <v>0</v>
      </c>
      <c r="BC799" s="190">
        <f ca="1">IF($AG799&gt;0,OFFSET(DATA!$F$6,BC$10+27*(7-$AE$8),$AF799,1,1)/OFFSET(DATA!$F$6,BC$10,$AF799,1,1),0)</f>
        <v>0</v>
      </c>
      <c r="BD799" s="190">
        <f ca="1">IF($AG799&gt;0,OFFSET(DATA!$F$6,BD$10+27*(7-$AE$8),$AF799,1,1)/OFFSET(DATA!$F$6,BD$10,$AF799,1,1),0)</f>
        <v>0</v>
      </c>
      <c r="BE799" s="190">
        <f ca="1">IF($AG799&gt;0,OFFSET(DATA!$F$6,BE$10+27*(7-$AE$8),$AF799,1,1)/OFFSET(DATA!$F$6,BE$10,$AF799,1,1),0)</f>
        <v>0</v>
      </c>
      <c r="BF799" s="190">
        <f ca="1">IF($AG799&gt;0,OFFSET(DATA!$F$6,BF$10+27*(7-$AE$8),$AF799,1,1)/OFFSET(DATA!$F$6,BF$10,$AF799,1,1),0)</f>
        <v>0</v>
      </c>
      <c r="BG799" s="190">
        <f ca="1">IF($AG799&gt;0,OFFSET(DATA!$F$6,BG$10+27*(7-$AE$8),$AF799,1,1)/OFFSET(DATA!$F$6,BG$10,$AF799,1,1),0)</f>
        <v>0</v>
      </c>
      <c r="BH799" s="190">
        <f ca="1">IF($AG799&gt;0,OFFSET(DATA!$F$6,BH$10+27*(7-$AE$8),$AF799,1,1)/OFFSET(DATA!$F$6,BH$10,$AF799,1,1),0)</f>
        <v>0</v>
      </c>
      <c r="BI799" s="190">
        <f ca="1">IF($AG799&gt;0,OFFSET(DATA!$F$6,BI$10+27*(7-$AE$8),$AF799,1,1)/OFFSET(DATA!$F$6,BI$10,$AF799,1,1),0)</f>
        <v>0</v>
      </c>
      <c r="BJ799" s="190">
        <f ca="1">IF($AG799&gt;0,OFFSET(DATA!$F$6,BJ$10+27*(7-$AE$8),$AF799,1,1)/OFFSET(DATA!$F$6,BJ$10,$AF799,1,1),0)</f>
        <v>0</v>
      </c>
      <c r="BK799" s="190">
        <f ca="1">IF($AG799&gt;0,OFFSET(DATA!$F$6,BK$10+27*(7-$AE$8),$AF799,1,1)/OFFSET(DATA!$F$6,BK$10,$AF799,1,1),0)</f>
        <v>0</v>
      </c>
      <c r="BL799" s="190">
        <f ca="1">IF($AG799&gt;0,OFFSET(DATA!$F$6,BL$10+27*(7-$AE$8),$AF799,1,1)/OFFSET(DATA!$F$6,BL$10,$AF799,1,1),0)</f>
        <v>0</v>
      </c>
      <c r="BM799" s="190">
        <f ca="1">IF($AG799&gt;0,OFFSET(DATA!$F$6,BM$10+27*(7-$AE$8),$AF799,1,1)/OFFSET(DATA!$F$6,BM$10,$AF799,1,1),0)</f>
        <v>0</v>
      </c>
      <c r="BN799" s="190">
        <f ca="1">IF($AG799&gt;0,OFFSET(DATA!$F$6,BN$10+27*(7-$AE$8),$AF799,1,1)/OFFSET(DATA!$F$6,BN$10,$AF799,1,1),0)</f>
        <v>0</v>
      </c>
      <c r="BO799" s="190">
        <f ca="1">IF($AG799&gt;0,OFFSET(DATA!$F$6,BO$10+27*(7-$AE$8),$AF799,1,1)/OFFSET(DATA!$F$6,BO$10,$AF799,1,1),0)</f>
        <v>0</v>
      </c>
      <c r="BP799" s="190">
        <f ca="1">IF($AG799&gt;0,OFFSET(DATA!$F$6,BP$10+27*(7-$AE$8),$AF799,1,1)/OFFSET(DATA!$F$6,BP$10,$AF799,1,1),0)</f>
        <v>0</v>
      </c>
      <c r="BQ799" s="190">
        <f ca="1">IF($AG799&gt;0,OFFSET(DATA!$F$6,BQ$10+27*(7-$AE$8),$AF799,1,1)/OFFSET(DATA!$F$6,BQ$10,$AF799,1,1),0)</f>
        <v>0</v>
      </c>
      <c r="BR799" s="190">
        <f ca="1">IF($AG799&gt;0,OFFSET(DATA!$F$6,BR$10+27*(7-$AE$8),$AF799,1,1)/OFFSET(DATA!$F$6,BR$10,$AF799,1,1),0)</f>
        <v>0</v>
      </c>
      <c r="BS799" s="190">
        <f ca="1">IF($AG799&gt;0,OFFSET(DATA!$F$6,BS$10+27*(7-$AE$8),$AF799,1,1)/OFFSET(DATA!$F$6,BS$10,$AF799,1,1),0)</f>
        <v>0</v>
      </c>
      <c r="BT799" s="190">
        <f ca="1">IF($AG799&gt;0,OFFSET(DATA!$F$6,BT$10+27*(7-$AE$8),$AF799,1,1)/OFFSET(DATA!$F$6,BT$10,$AF799,1,1),0)</f>
        <v>0</v>
      </c>
      <c r="BU799" s="190">
        <f ca="1">IF($AG799&gt;0,OFFSET(DATA!$F$6,BU$10+27*(7-$AE$8),$AF799,1,1)/OFFSET(DATA!$F$6,BU$10,$AF799,1,1),0)</f>
        <v>0</v>
      </c>
      <c r="BV799" s="190">
        <f ca="1">IF($AG799&gt;0,OFFSET(DATA!$F$6,BV$10+27*(7-$AE$8),$AF799,1,1)/OFFSET(DATA!$F$6,BV$10,$AF799,1,1),0)</f>
        <v>0</v>
      </c>
      <c r="BW799" s="190">
        <f ca="1">IF($AG799&gt;0,OFFSET(DATA!$F$6,BW$10+27*(7-$AE$8),$AF799,1,1)/OFFSET(DATA!$F$6,BW$10,$AF799,1,1),0)</f>
        <v>0</v>
      </c>
      <c r="BX799" s="190">
        <f ca="1">IF($AG799&gt;0,OFFSET(DATA!$F$6,BX$10+27*(7-$AE$8),$AF799,1,1)/OFFSET(DATA!$F$6,BX$10,$AF799,1,1),0)</f>
        <v>0</v>
      </c>
    </row>
    <row r="800" spans="32:76" x14ac:dyDescent="0.2">
      <c r="AF800" s="166">
        <v>789</v>
      </c>
      <c r="AG800" s="96">
        <f ca="1">OFFSET(DATA!$F$6,$AF$10,$AF800,1,1)</f>
        <v>0</v>
      </c>
      <c r="AH800" s="190">
        <f ca="1">IF($AG800&gt;0,OFFSET(DATA!$F$6,$AF$10+27*AH$10,$AF800,1,1)/$AG800,0)</f>
        <v>0</v>
      </c>
      <c r="AI800" s="190">
        <f ca="1">IF($AG800&gt;0,OFFSET(DATA!$F$6,$AF$10+27*AI$10,$AF800,1,1)/$AG800,0)</f>
        <v>0</v>
      </c>
      <c r="AJ800" s="190">
        <f ca="1">IF($AG800&gt;0,OFFSET(DATA!$F$6,$AF$10+27*AJ$10,$AF800,1,1)/$AG800,0)</f>
        <v>0</v>
      </c>
      <c r="AK800" s="190">
        <f ca="1">IF($AG800&gt;0,OFFSET(DATA!$F$6,$AF$10+27*AK$10,$AF800,1,1)/$AG800,0)</f>
        <v>0</v>
      </c>
      <c r="AL800" s="190">
        <f ca="1">IF($AG800&gt;0,OFFSET(DATA!$F$6,$AF$10+27*AL$10,$AF800,1,1)/$AG800,0)</f>
        <v>0</v>
      </c>
      <c r="AM800" s="190">
        <f ca="1">IF($AG800&gt;0,OFFSET(DATA!$F$6,$AF$10+27*AM$10,$AF800,1,1)/$AG800,0)</f>
        <v>0</v>
      </c>
      <c r="AN800" s="166">
        <f ca="1">OFFSET(DATA!$F$6,$AF$10+27*AN$10,$AF800,1,1)</f>
        <v>0</v>
      </c>
      <c r="AO800" s="166">
        <f t="shared" ca="1" si="25"/>
        <v>0</v>
      </c>
      <c r="AQ800" s="96">
        <f ca="1">OFFSET(DATA!$F$6,25,$AF800,1,1)</f>
        <v>0</v>
      </c>
      <c r="AR800" s="190">
        <f ca="1">IF($AQ800&gt;0,OFFSET(DATA!$F$6,25+27*AR$10,$AF800,1,1)/$AQ800,0)</f>
        <v>0</v>
      </c>
      <c r="AS800" s="190">
        <f ca="1">IF($AQ800&gt;0,OFFSET(DATA!$F$6,25+27*AS$10,$AF800,1,1)/$AQ800,0)</f>
        <v>0</v>
      </c>
      <c r="AT800" s="190">
        <f ca="1">IF($AQ800&gt;0,OFFSET(DATA!$F$6,25+27*AT$10,$AF800,1,1)/$AQ800,0)</f>
        <v>0</v>
      </c>
      <c r="AU800" s="190">
        <f ca="1">IF($AQ800&gt;0,OFFSET(DATA!$F$6,25+27*AU$10,$AF800,1,1)/$AQ800,0)</f>
        <v>0</v>
      </c>
      <c r="AV800" s="190">
        <f ca="1">IF($AQ800&gt;0,OFFSET(DATA!$F$6,25+27*AV$10,$AF800,1,1)/$AQ800,0)</f>
        <v>0</v>
      </c>
      <c r="AW800" s="190">
        <f ca="1">IF($AQ800&gt;0,OFFSET(DATA!$F$6,25+27*AW$10,$AF800,1,1)/$AQ800,0)</f>
        <v>0</v>
      </c>
      <c r="AZ800" s="166">
        <f t="shared" ca="1" si="26"/>
        <v>1</v>
      </c>
      <c r="BA800" s="190">
        <f ca="1">IF($AG800&gt;0,OFFSET(DATA!$F$6,BA$10+27*(7-$AE$8),$AF800,1,1)/OFFSET(DATA!$F$6,BA$10,$AF800,1,1),0)</f>
        <v>0</v>
      </c>
      <c r="BB800" s="190">
        <f ca="1">IF($AG800&gt;0,OFFSET(DATA!$F$6,BB$10+27*(7-$AE$8),$AF800,1,1)/OFFSET(DATA!$F$6,BB$10,$AF800,1,1),0)</f>
        <v>0</v>
      </c>
      <c r="BC800" s="190">
        <f ca="1">IF($AG800&gt;0,OFFSET(DATA!$F$6,BC$10+27*(7-$AE$8),$AF800,1,1)/OFFSET(DATA!$F$6,BC$10,$AF800,1,1),0)</f>
        <v>0</v>
      </c>
      <c r="BD800" s="190">
        <f ca="1">IF($AG800&gt;0,OFFSET(DATA!$F$6,BD$10+27*(7-$AE$8),$AF800,1,1)/OFFSET(DATA!$F$6,BD$10,$AF800,1,1),0)</f>
        <v>0</v>
      </c>
      <c r="BE800" s="190">
        <f ca="1">IF($AG800&gt;0,OFFSET(DATA!$F$6,BE$10+27*(7-$AE$8),$AF800,1,1)/OFFSET(DATA!$F$6,BE$10,$AF800,1,1),0)</f>
        <v>0</v>
      </c>
      <c r="BF800" s="190">
        <f ca="1">IF($AG800&gt;0,OFFSET(DATA!$F$6,BF$10+27*(7-$AE$8),$AF800,1,1)/OFFSET(DATA!$F$6,BF$10,$AF800,1,1),0)</f>
        <v>0</v>
      </c>
      <c r="BG800" s="190">
        <f ca="1">IF($AG800&gt;0,OFFSET(DATA!$F$6,BG$10+27*(7-$AE$8),$AF800,1,1)/OFFSET(DATA!$F$6,BG$10,$AF800,1,1),0)</f>
        <v>0</v>
      </c>
      <c r="BH800" s="190">
        <f ca="1">IF($AG800&gt;0,OFFSET(DATA!$F$6,BH$10+27*(7-$AE$8),$AF800,1,1)/OFFSET(DATA!$F$6,BH$10,$AF800,1,1),0)</f>
        <v>0</v>
      </c>
      <c r="BI800" s="190">
        <f ca="1">IF($AG800&gt;0,OFFSET(DATA!$F$6,BI$10+27*(7-$AE$8),$AF800,1,1)/OFFSET(DATA!$F$6,BI$10,$AF800,1,1),0)</f>
        <v>0</v>
      </c>
      <c r="BJ800" s="190">
        <f ca="1">IF($AG800&gt;0,OFFSET(DATA!$F$6,BJ$10+27*(7-$AE$8),$AF800,1,1)/OFFSET(DATA!$F$6,BJ$10,$AF800,1,1),0)</f>
        <v>0</v>
      </c>
      <c r="BK800" s="190">
        <f ca="1">IF($AG800&gt;0,OFFSET(DATA!$F$6,BK$10+27*(7-$AE$8),$AF800,1,1)/OFFSET(DATA!$F$6,BK$10,$AF800,1,1),0)</f>
        <v>0</v>
      </c>
      <c r="BL800" s="190">
        <f ca="1">IF($AG800&gt;0,OFFSET(DATA!$F$6,BL$10+27*(7-$AE$8),$AF800,1,1)/OFFSET(DATA!$F$6,BL$10,$AF800,1,1),0)</f>
        <v>0</v>
      </c>
      <c r="BM800" s="190">
        <f ca="1">IF($AG800&gt;0,OFFSET(DATA!$F$6,BM$10+27*(7-$AE$8),$AF800,1,1)/OFFSET(DATA!$F$6,BM$10,$AF800,1,1),0)</f>
        <v>0</v>
      </c>
      <c r="BN800" s="190">
        <f ca="1">IF($AG800&gt;0,OFFSET(DATA!$F$6,BN$10+27*(7-$AE$8),$AF800,1,1)/OFFSET(DATA!$F$6,BN$10,$AF800,1,1),0)</f>
        <v>0</v>
      </c>
      <c r="BO800" s="190">
        <f ca="1">IF($AG800&gt;0,OFFSET(DATA!$F$6,BO$10+27*(7-$AE$8),$AF800,1,1)/OFFSET(DATA!$F$6,BO$10,$AF800,1,1),0)</f>
        <v>0</v>
      </c>
      <c r="BP800" s="190">
        <f ca="1">IF($AG800&gt;0,OFFSET(DATA!$F$6,BP$10+27*(7-$AE$8),$AF800,1,1)/OFFSET(DATA!$F$6,BP$10,$AF800,1,1),0)</f>
        <v>0</v>
      </c>
      <c r="BQ800" s="190">
        <f ca="1">IF($AG800&gt;0,OFFSET(DATA!$F$6,BQ$10+27*(7-$AE$8),$AF800,1,1)/OFFSET(DATA!$F$6,BQ$10,$AF800,1,1),0)</f>
        <v>0</v>
      </c>
      <c r="BR800" s="190">
        <f ca="1">IF($AG800&gt;0,OFFSET(DATA!$F$6,BR$10+27*(7-$AE$8),$AF800,1,1)/OFFSET(DATA!$F$6,BR$10,$AF800,1,1),0)</f>
        <v>0</v>
      </c>
      <c r="BS800" s="190">
        <f ca="1">IF($AG800&gt;0,OFFSET(DATA!$F$6,BS$10+27*(7-$AE$8),$AF800,1,1)/OFFSET(DATA!$F$6,BS$10,$AF800,1,1),0)</f>
        <v>0</v>
      </c>
      <c r="BT800" s="190">
        <f ca="1">IF($AG800&gt;0,OFFSET(DATA!$F$6,BT$10+27*(7-$AE$8),$AF800,1,1)/OFFSET(DATA!$F$6,BT$10,$AF800,1,1),0)</f>
        <v>0</v>
      </c>
      <c r="BU800" s="190">
        <f ca="1">IF($AG800&gt;0,OFFSET(DATA!$F$6,BU$10+27*(7-$AE$8),$AF800,1,1)/OFFSET(DATA!$F$6,BU$10,$AF800,1,1),0)</f>
        <v>0</v>
      </c>
      <c r="BV800" s="190">
        <f ca="1">IF($AG800&gt;0,OFFSET(DATA!$F$6,BV$10+27*(7-$AE$8),$AF800,1,1)/OFFSET(DATA!$F$6,BV$10,$AF800,1,1),0)</f>
        <v>0</v>
      </c>
      <c r="BW800" s="190">
        <f ca="1">IF($AG800&gt;0,OFFSET(DATA!$F$6,BW$10+27*(7-$AE$8),$AF800,1,1)/OFFSET(DATA!$F$6,BW$10,$AF800,1,1),0)</f>
        <v>0</v>
      </c>
      <c r="BX800" s="190">
        <f ca="1">IF($AG800&gt;0,OFFSET(DATA!$F$6,BX$10+27*(7-$AE$8),$AF800,1,1)/OFFSET(DATA!$F$6,BX$10,$AF800,1,1),0)</f>
        <v>0</v>
      </c>
    </row>
    <row r="801" spans="32:76" x14ac:dyDescent="0.2">
      <c r="AF801" s="166">
        <v>790</v>
      </c>
      <c r="AG801" s="96">
        <f ca="1">OFFSET(DATA!$F$6,$AF$10,$AF801,1,1)</f>
        <v>0</v>
      </c>
      <c r="AH801" s="190">
        <f ca="1">IF($AG801&gt;0,OFFSET(DATA!$F$6,$AF$10+27*AH$10,$AF801,1,1)/$AG801,0)</f>
        <v>0</v>
      </c>
      <c r="AI801" s="190">
        <f ca="1">IF($AG801&gt;0,OFFSET(DATA!$F$6,$AF$10+27*AI$10,$AF801,1,1)/$AG801,0)</f>
        <v>0</v>
      </c>
      <c r="AJ801" s="190">
        <f ca="1">IF($AG801&gt;0,OFFSET(DATA!$F$6,$AF$10+27*AJ$10,$AF801,1,1)/$AG801,0)</f>
        <v>0</v>
      </c>
      <c r="AK801" s="190">
        <f ca="1">IF($AG801&gt;0,OFFSET(DATA!$F$6,$AF$10+27*AK$10,$AF801,1,1)/$AG801,0)</f>
        <v>0</v>
      </c>
      <c r="AL801" s="190">
        <f ca="1">IF($AG801&gt;0,OFFSET(DATA!$F$6,$AF$10+27*AL$10,$AF801,1,1)/$AG801,0)</f>
        <v>0</v>
      </c>
      <c r="AM801" s="190">
        <f ca="1">IF($AG801&gt;0,OFFSET(DATA!$F$6,$AF$10+27*AM$10,$AF801,1,1)/$AG801,0)</f>
        <v>0</v>
      </c>
      <c r="AN801" s="166">
        <f ca="1">OFFSET(DATA!$F$6,$AF$10+27*AN$10,$AF801,1,1)</f>
        <v>0</v>
      </c>
      <c r="AO801" s="166">
        <f t="shared" ca="1" si="25"/>
        <v>0</v>
      </c>
      <c r="AQ801" s="96">
        <f ca="1">OFFSET(DATA!$F$6,25,$AF801,1,1)</f>
        <v>0</v>
      </c>
      <c r="AR801" s="190">
        <f ca="1">IF($AQ801&gt;0,OFFSET(DATA!$F$6,25+27*AR$10,$AF801,1,1)/$AQ801,0)</f>
        <v>0</v>
      </c>
      <c r="AS801" s="190">
        <f ca="1">IF($AQ801&gt;0,OFFSET(DATA!$F$6,25+27*AS$10,$AF801,1,1)/$AQ801,0)</f>
        <v>0</v>
      </c>
      <c r="AT801" s="190">
        <f ca="1">IF($AQ801&gt;0,OFFSET(DATA!$F$6,25+27*AT$10,$AF801,1,1)/$AQ801,0)</f>
        <v>0</v>
      </c>
      <c r="AU801" s="190">
        <f ca="1">IF($AQ801&gt;0,OFFSET(DATA!$F$6,25+27*AU$10,$AF801,1,1)/$AQ801,0)</f>
        <v>0</v>
      </c>
      <c r="AV801" s="190">
        <f ca="1">IF($AQ801&gt;0,OFFSET(DATA!$F$6,25+27*AV$10,$AF801,1,1)/$AQ801,0)</f>
        <v>0</v>
      </c>
      <c r="AW801" s="190">
        <f ca="1">IF($AQ801&gt;0,OFFSET(DATA!$F$6,25+27*AW$10,$AF801,1,1)/$AQ801,0)</f>
        <v>0</v>
      </c>
      <c r="AZ801" s="166">
        <f t="shared" ca="1" si="26"/>
        <v>1</v>
      </c>
      <c r="BA801" s="190">
        <f ca="1">IF($AG801&gt;0,OFFSET(DATA!$F$6,BA$10+27*(7-$AE$8),$AF801,1,1)/OFFSET(DATA!$F$6,BA$10,$AF801,1,1),0)</f>
        <v>0</v>
      </c>
      <c r="BB801" s="190">
        <f ca="1">IF($AG801&gt;0,OFFSET(DATA!$F$6,BB$10+27*(7-$AE$8),$AF801,1,1)/OFFSET(DATA!$F$6,BB$10,$AF801,1,1),0)</f>
        <v>0</v>
      </c>
      <c r="BC801" s="190">
        <f ca="1">IF($AG801&gt;0,OFFSET(DATA!$F$6,BC$10+27*(7-$AE$8),$AF801,1,1)/OFFSET(DATA!$F$6,BC$10,$AF801,1,1),0)</f>
        <v>0</v>
      </c>
      <c r="BD801" s="190">
        <f ca="1">IF($AG801&gt;0,OFFSET(DATA!$F$6,BD$10+27*(7-$AE$8),$AF801,1,1)/OFFSET(DATA!$F$6,BD$10,$AF801,1,1),0)</f>
        <v>0</v>
      </c>
      <c r="BE801" s="190">
        <f ca="1">IF($AG801&gt;0,OFFSET(DATA!$F$6,BE$10+27*(7-$AE$8),$AF801,1,1)/OFFSET(DATA!$F$6,BE$10,$AF801,1,1),0)</f>
        <v>0</v>
      </c>
      <c r="BF801" s="190">
        <f ca="1">IF($AG801&gt;0,OFFSET(DATA!$F$6,BF$10+27*(7-$AE$8),$AF801,1,1)/OFFSET(DATA!$F$6,BF$10,$AF801,1,1),0)</f>
        <v>0</v>
      </c>
      <c r="BG801" s="190">
        <f ca="1">IF($AG801&gt;0,OFFSET(DATA!$F$6,BG$10+27*(7-$AE$8),$AF801,1,1)/OFFSET(DATA!$F$6,BG$10,$AF801,1,1),0)</f>
        <v>0</v>
      </c>
      <c r="BH801" s="190">
        <f ca="1">IF($AG801&gt;0,OFFSET(DATA!$F$6,BH$10+27*(7-$AE$8),$AF801,1,1)/OFFSET(DATA!$F$6,BH$10,$AF801,1,1),0)</f>
        <v>0</v>
      </c>
      <c r="BI801" s="190">
        <f ca="1">IF($AG801&gt;0,OFFSET(DATA!$F$6,BI$10+27*(7-$AE$8),$AF801,1,1)/OFFSET(DATA!$F$6,BI$10,$AF801,1,1),0)</f>
        <v>0</v>
      </c>
      <c r="BJ801" s="190">
        <f ca="1">IF($AG801&gt;0,OFFSET(DATA!$F$6,BJ$10+27*(7-$AE$8),$AF801,1,1)/OFFSET(DATA!$F$6,BJ$10,$AF801,1,1),0)</f>
        <v>0</v>
      </c>
      <c r="BK801" s="190">
        <f ca="1">IF($AG801&gt;0,OFFSET(DATA!$F$6,BK$10+27*(7-$AE$8),$AF801,1,1)/OFFSET(DATA!$F$6,BK$10,$AF801,1,1),0)</f>
        <v>0</v>
      </c>
      <c r="BL801" s="190">
        <f ca="1">IF($AG801&gt;0,OFFSET(DATA!$F$6,BL$10+27*(7-$AE$8),$AF801,1,1)/OFFSET(DATA!$F$6,BL$10,$AF801,1,1),0)</f>
        <v>0</v>
      </c>
      <c r="BM801" s="190">
        <f ca="1">IF($AG801&gt;0,OFFSET(DATA!$F$6,BM$10+27*(7-$AE$8),$AF801,1,1)/OFFSET(DATA!$F$6,BM$10,$AF801,1,1),0)</f>
        <v>0</v>
      </c>
      <c r="BN801" s="190">
        <f ca="1">IF($AG801&gt;0,OFFSET(DATA!$F$6,BN$10+27*(7-$AE$8),$AF801,1,1)/OFFSET(DATA!$F$6,BN$10,$AF801,1,1),0)</f>
        <v>0</v>
      </c>
      <c r="BO801" s="190">
        <f ca="1">IF($AG801&gt;0,OFFSET(DATA!$F$6,BO$10+27*(7-$AE$8),$AF801,1,1)/OFFSET(DATA!$F$6,BO$10,$AF801,1,1),0)</f>
        <v>0</v>
      </c>
      <c r="BP801" s="190">
        <f ca="1">IF($AG801&gt;0,OFFSET(DATA!$F$6,BP$10+27*(7-$AE$8),$AF801,1,1)/OFFSET(DATA!$F$6,BP$10,$AF801,1,1),0)</f>
        <v>0</v>
      </c>
      <c r="BQ801" s="190">
        <f ca="1">IF($AG801&gt;0,OFFSET(DATA!$F$6,BQ$10+27*(7-$AE$8),$AF801,1,1)/OFFSET(DATA!$F$6,BQ$10,$AF801,1,1),0)</f>
        <v>0</v>
      </c>
      <c r="BR801" s="190">
        <f ca="1">IF($AG801&gt;0,OFFSET(DATA!$F$6,BR$10+27*(7-$AE$8),$AF801,1,1)/OFFSET(DATA!$F$6,BR$10,$AF801,1,1),0)</f>
        <v>0</v>
      </c>
      <c r="BS801" s="190">
        <f ca="1">IF($AG801&gt;0,OFFSET(DATA!$F$6,BS$10+27*(7-$AE$8),$AF801,1,1)/OFFSET(DATA!$F$6,BS$10,$AF801,1,1),0)</f>
        <v>0</v>
      </c>
      <c r="BT801" s="190">
        <f ca="1">IF($AG801&gt;0,OFFSET(DATA!$F$6,BT$10+27*(7-$AE$8),$AF801,1,1)/OFFSET(DATA!$F$6,BT$10,$AF801,1,1),0)</f>
        <v>0</v>
      </c>
      <c r="BU801" s="190">
        <f ca="1">IF($AG801&gt;0,OFFSET(DATA!$F$6,BU$10+27*(7-$AE$8),$AF801,1,1)/OFFSET(DATA!$F$6,BU$10,$AF801,1,1),0)</f>
        <v>0</v>
      </c>
      <c r="BV801" s="190">
        <f ca="1">IF($AG801&gt;0,OFFSET(DATA!$F$6,BV$10+27*(7-$AE$8),$AF801,1,1)/OFFSET(DATA!$F$6,BV$10,$AF801,1,1),0)</f>
        <v>0</v>
      </c>
      <c r="BW801" s="190">
        <f ca="1">IF($AG801&gt;0,OFFSET(DATA!$F$6,BW$10+27*(7-$AE$8),$AF801,1,1)/OFFSET(DATA!$F$6,BW$10,$AF801,1,1),0)</f>
        <v>0</v>
      </c>
      <c r="BX801" s="190">
        <f ca="1">IF($AG801&gt;0,OFFSET(DATA!$F$6,BX$10+27*(7-$AE$8),$AF801,1,1)/OFFSET(DATA!$F$6,BX$10,$AF801,1,1),0)</f>
        <v>0</v>
      </c>
    </row>
    <row r="802" spans="32:76" x14ac:dyDescent="0.2">
      <c r="AF802" s="166">
        <v>791</v>
      </c>
      <c r="AG802" s="96">
        <f ca="1">OFFSET(DATA!$F$6,$AF$10,$AF802,1,1)</f>
        <v>0</v>
      </c>
      <c r="AH802" s="190">
        <f ca="1">IF($AG802&gt;0,OFFSET(DATA!$F$6,$AF$10+27*AH$10,$AF802,1,1)/$AG802,0)</f>
        <v>0</v>
      </c>
      <c r="AI802" s="190">
        <f ca="1">IF($AG802&gt;0,OFFSET(DATA!$F$6,$AF$10+27*AI$10,$AF802,1,1)/$AG802,0)</f>
        <v>0</v>
      </c>
      <c r="AJ802" s="190">
        <f ca="1">IF($AG802&gt;0,OFFSET(DATA!$F$6,$AF$10+27*AJ$10,$AF802,1,1)/$AG802,0)</f>
        <v>0</v>
      </c>
      <c r="AK802" s="190">
        <f ca="1">IF($AG802&gt;0,OFFSET(DATA!$F$6,$AF$10+27*AK$10,$AF802,1,1)/$AG802,0)</f>
        <v>0</v>
      </c>
      <c r="AL802" s="190">
        <f ca="1">IF($AG802&gt;0,OFFSET(DATA!$F$6,$AF$10+27*AL$10,$AF802,1,1)/$AG802,0)</f>
        <v>0</v>
      </c>
      <c r="AM802" s="190">
        <f ca="1">IF($AG802&gt;0,OFFSET(DATA!$F$6,$AF$10+27*AM$10,$AF802,1,1)/$AG802,0)</f>
        <v>0</v>
      </c>
      <c r="AN802" s="166">
        <f ca="1">OFFSET(DATA!$F$6,$AF$10+27*AN$10,$AF802,1,1)</f>
        <v>0</v>
      </c>
      <c r="AO802" s="166">
        <f t="shared" ca="1" si="25"/>
        <v>0</v>
      </c>
      <c r="AQ802" s="96">
        <f ca="1">OFFSET(DATA!$F$6,25,$AF802,1,1)</f>
        <v>0</v>
      </c>
      <c r="AR802" s="190">
        <f ca="1">IF($AQ802&gt;0,OFFSET(DATA!$F$6,25+27*AR$10,$AF802,1,1)/$AQ802,0)</f>
        <v>0</v>
      </c>
      <c r="AS802" s="190">
        <f ca="1">IF($AQ802&gt;0,OFFSET(DATA!$F$6,25+27*AS$10,$AF802,1,1)/$AQ802,0)</f>
        <v>0</v>
      </c>
      <c r="AT802" s="190">
        <f ca="1">IF($AQ802&gt;0,OFFSET(DATA!$F$6,25+27*AT$10,$AF802,1,1)/$AQ802,0)</f>
        <v>0</v>
      </c>
      <c r="AU802" s="190">
        <f ca="1">IF($AQ802&gt;0,OFFSET(DATA!$F$6,25+27*AU$10,$AF802,1,1)/$AQ802,0)</f>
        <v>0</v>
      </c>
      <c r="AV802" s="190">
        <f ca="1">IF($AQ802&gt;0,OFFSET(DATA!$F$6,25+27*AV$10,$AF802,1,1)/$AQ802,0)</f>
        <v>0</v>
      </c>
      <c r="AW802" s="190">
        <f ca="1">IF($AQ802&gt;0,OFFSET(DATA!$F$6,25+27*AW$10,$AF802,1,1)/$AQ802,0)</f>
        <v>0</v>
      </c>
      <c r="AZ802" s="166">
        <f t="shared" ca="1" si="26"/>
        <v>1</v>
      </c>
      <c r="BA802" s="190">
        <f ca="1">IF($AG802&gt;0,OFFSET(DATA!$F$6,BA$10+27*(7-$AE$8),$AF802,1,1)/OFFSET(DATA!$F$6,BA$10,$AF802,1,1),0)</f>
        <v>0</v>
      </c>
      <c r="BB802" s="190">
        <f ca="1">IF($AG802&gt;0,OFFSET(DATA!$F$6,BB$10+27*(7-$AE$8),$AF802,1,1)/OFFSET(DATA!$F$6,BB$10,$AF802,1,1),0)</f>
        <v>0</v>
      </c>
      <c r="BC802" s="190">
        <f ca="1">IF($AG802&gt;0,OFFSET(DATA!$F$6,BC$10+27*(7-$AE$8),$AF802,1,1)/OFFSET(DATA!$F$6,BC$10,$AF802,1,1),0)</f>
        <v>0</v>
      </c>
      <c r="BD802" s="190">
        <f ca="1">IF($AG802&gt;0,OFFSET(DATA!$F$6,BD$10+27*(7-$AE$8),$AF802,1,1)/OFFSET(DATA!$F$6,BD$10,$AF802,1,1),0)</f>
        <v>0</v>
      </c>
      <c r="BE802" s="190">
        <f ca="1">IF($AG802&gt;0,OFFSET(DATA!$F$6,BE$10+27*(7-$AE$8),$AF802,1,1)/OFFSET(DATA!$F$6,BE$10,$AF802,1,1),0)</f>
        <v>0</v>
      </c>
      <c r="BF802" s="190">
        <f ca="1">IF($AG802&gt;0,OFFSET(DATA!$F$6,BF$10+27*(7-$AE$8),$AF802,1,1)/OFFSET(DATA!$F$6,BF$10,$AF802,1,1),0)</f>
        <v>0</v>
      </c>
      <c r="BG802" s="190">
        <f ca="1">IF($AG802&gt;0,OFFSET(DATA!$F$6,BG$10+27*(7-$AE$8),$AF802,1,1)/OFFSET(DATA!$F$6,BG$10,$AF802,1,1),0)</f>
        <v>0</v>
      </c>
      <c r="BH802" s="190">
        <f ca="1">IF($AG802&gt;0,OFFSET(DATA!$F$6,BH$10+27*(7-$AE$8),$AF802,1,1)/OFFSET(DATA!$F$6,BH$10,$AF802,1,1),0)</f>
        <v>0</v>
      </c>
      <c r="BI802" s="190">
        <f ca="1">IF($AG802&gt;0,OFFSET(DATA!$F$6,BI$10+27*(7-$AE$8),$AF802,1,1)/OFFSET(DATA!$F$6,BI$10,$AF802,1,1),0)</f>
        <v>0</v>
      </c>
      <c r="BJ802" s="190">
        <f ca="1">IF($AG802&gt;0,OFFSET(DATA!$F$6,BJ$10+27*(7-$AE$8),$AF802,1,1)/OFFSET(DATA!$F$6,BJ$10,$AF802,1,1),0)</f>
        <v>0</v>
      </c>
      <c r="BK802" s="190">
        <f ca="1">IF($AG802&gt;0,OFFSET(DATA!$F$6,BK$10+27*(7-$AE$8),$AF802,1,1)/OFFSET(DATA!$F$6,BK$10,$AF802,1,1),0)</f>
        <v>0</v>
      </c>
      <c r="BL802" s="190">
        <f ca="1">IF($AG802&gt;0,OFFSET(DATA!$F$6,BL$10+27*(7-$AE$8),$AF802,1,1)/OFFSET(DATA!$F$6,BL$10,$AF802,1,1),0)</f>
        <v>0</v>
      </c>
      <c r="BM802" s="190">
        <f ca="1">IF($AG802&gt;0,OFFSET(DATA!$F$6,BM$10+27*(7-$AE$8),$AF802,1,1)/OFFSET(DATA!$F$6,BM$10,$AF802,1,1),0)</f>
        <v>0</v>
      </c>
      <c r="BN802" s="190">
        <f ca="1">IF($AG802&gt;0,OFFSET(DATA!$F$6,BN$10+27*(7-$AE$8),$AF802,1,1)/OFFSET(DATA!$F$6,BN$10,$AF802,1,1),0)</f>
        <v>0</v>
      </c>
      <c r="BO802" s="190">
        <f ca="1">IF($AG802&gt;0,OFFSET(DATA!$F$6,BO$10+27*(7-$AE$8),$AF802,1,1)/OFFSET(DATA!$F$6,BO$10,$AF802,1,1),0)</f>
        <v>0</v>
      </c>
      <c r="BP802" s="190">
        <f ca="1">IF($AG802&gt;0,OFFSET(DATA!$F$6,BP$10+27*(7-$AE$8),$AF802,1,1)/OFFSET(DATA!$F$6,BP$10,$AF802,1,1),0)</f>
        <v>0</v>
      </c>
      <c r="BQ802" s="190">
        <f ca="1">IF($AG802&gt;0,OFFSET(DATA!$F$6,BQ$10+27*(7-$AE$8),$AF802,1,1)/OFFSET(DATA!$F$6,BQ$10,$AF802,1,1),0)</f>
        <v>0</v>
      </c>
      <c r="BR802" s="190">
        <f ca="1">IF($AG802&gt;0,OFFSET(DATA!$F$6,BR$10+27*(7-$AE$8),$AF802,1,1)/OFFSET(DATA!$F$6,BR$10,$AF802,1,1),0)</f>
        <v>0</v>
      </c>
      <c r="BS802" s="190">
        <f ca="1">IF($AG802&gt;0,OFFSET(DATA!$F$6,BS$10+27*(7-$AE$8),$AF802,1,1)/OFFSET(DATA!$F$6,BS$10,$AF802,1,1),0)</f>
        <v>0</v>
      </c>
      <c r="BT802" s="190">
        <f ca="1">IF($AG802&gt;0,OFFSET(DATA!$F$6,BT$10+27*(7-$AE$8),$AF802,1,1)/OFFSET(DATA!$F$6,BT$10,$AF802,1,1),0)</f>
        <v>0</v>
      </c>
      <c r="BU802" s="190">
        <f ca="1">IF($AG802&gt;0,OFFSET(DATA!$F$6,BU$10+27*(7-$AE$8),$AF802,1,1)/OFFSET(DATA!$F$6,BU$10,$AF802,1,1),0)</f>
        <v>0</v>
      </c>
      <c r="BV802" s="190">
        <f ca="1">IF($AG802&gt;0,OFFSET(DATA!$F$6,BV$10+27*(7-$AE$8),$AF802,1,1)/OFFSET(DATA!$F$6,BV$10,$AF802,1,1),0)</f>
        <v>0</v>
      </c>
      <c r="BW802" s="190">
        <f ca="1">IF($AG802&gt;0,OFFSET(DATA!$F$6,BW$10+27*(7-$AE$8),$AF802,1,1)/OFFSET(DATA!$F$6,BW$10,$AF802,1,1),0)</f>
        <v>0</v>
      </c>
      <c r="BX802" s="190">
        <f ca="1">IF($AG802&gt;0,OFFSET(DATA!$F$6,BX$10+27*(7-$AE$8),$AF802,1,1)/OFFSET(DATA!$F$6,BX$10,$AF802,1,1),0)</f>
        <v>0</v>
      </c>
    </row>
    <row r="803" spans="32:76" x14ac:dyDescent="0.2">
      <c r="AF803" s="166">
        <v>792</v>
      </c>
      <c r="AG803" s="96">
        <f ca="1">OFFSET(DATA!$F$6,$AF$10,$AF803,1,1)</f>
        <v>0</v>
      </c>
      <c r="AH803" s="190">
        <f ca="1">IF($AG803&gt;0,OFFSET(DATA!$F$6,$AF$10+27*AH$10,$AF803,1,1)/$AG803,0)</f>
        <v>0</v>
      </c>
      <c r="AI803" s="190">
        <f ca="1">IF($AG803&gt;0,OFFSET(DATA!$F$6,$AF$10+27*AI$10,$AF803,1,1)/$AG803,0)</f>
        <v>0</v>
      </c>
      <c r="AJ803" s="190">
        <f ca="1">IF($AG803&gt;0,OFFSET(DATA!$F$6,$AF$10+27*AJ$10,$AF803,1,1)/$AG803,0)</f>
        <v>0</v>
      </c>
      <c r="AK803" s="190">
        <f ca="1">IF($AG803&gt;0,OFFSET(DATA!$F$6,$AF$10+27*AK$10,$AF803,1,1)/$AG803,0)</f>
        <v>0</v>
      </c>
      <c r="AL803" s="190">
        <f ca="1">IF($AG803&gt;0,OFFSET(DATA!$F$6,$AF$10+27*AL$10,$AF803,1,1)/$AG803,0)</f>
        <v>0</v>
      </c>
      <c r="AM803" s="190">
        <f ca="1">IF($AG803&gt;0,OFFSET(DATA!$F$6,$AF$10+27*AM$10,$AF803,1,1)/$AG803,0)</f>
        <v>0</v>
      </c>
      <c r="AN803" s="166">
        <f ca="1">OFFSET(DATA!$F$6,$AF$10+27*AN$10,$AF803,1,1)</f>
        <v>0</v>
      </c>
      <c r="AO803" s="166">
        <f t="shared" ca="1" si="25"/>
        <v>0</v>
      </c>
      <c r="AQ803" s="96">
        <f ca="1">OFFSET(DATA!$F$6,25,$AF803,1,1)</f>
        <v>0</v>
      </c>
      <c r="AR803" s="190">
        <f ca="1">IF($AQ803&gt;0,OFFSET(DATA!$F$6,25+27*AR$10,$AF803,1,1)/$AQ803,0)</f>
        <v>0</v>
      </c>
      <c r="AS803" s="190">
        <f ca="1">IF($AQ803&gt;0,OFFSET(DATA!$F$6,25+27*AS$10,$AF803,1,1)/$AQ803,0)</f>
        <v>0</v>
      </c>
      <c r="AT803" s="190">
        <f ca="1">IF($AQ803&gt;0,OFFSET(DATA!$F$6,25+27*AT$10,$AF803,1,1)/$AQ803,0)</f>
        <v>0</v>
      </c>
      <c r="AU803" s="190">
        <f ca="1">IF($AQ803&gt;0,OFFSET(DATA!$F$6,25+27*AU$10,$AF803,1,1)/$AQ803,0)</f>
        <v>0</v>
      </c>
      <c r="AV803" s="190">
        <f ca="1">IF($AQ803&gt;0,OFFSET(DATA!$F$6,25+27*AV$10,$AF803,1,1)/$AQ803,0)</f>
        <v>0</v>
      </c>
      <c r="AW803" s="190">
        <f ca="1">IF($AQ803&gt;0,OFFSET(DATA!$F$6,25+27*AW$10,$AF803,1,1)/$AQ803,0)</f>
        <v>0</v>
      </c>
      <c r="AZ803" s="166">
        <f t="shared" ca="1" si="26"/>
        <v>1</v>
      </c>
      <c r="BA803" s="190">
        <f ca="1">IF($AG803&gt;0,OFFSET(DATA!$F$6,BA$10+27*(7-$AE$8),$AF803,1,1)/OFFSET(DATA!$F$6,BA$10,$AF803,1,1),0)</f>
        <v>0</v>
      </c>
      <c r="BB803" s="190">
        <f ca="1">IF($AG803&gt;0,OFFSET(DATA!$F$6,BB$10+27*(7-$AE$8),$AF803,1,1)/OFFSET(DATA!$F$6,BB$10,$AF803,1,1),0)</f>
        <v>0</v>
      </c>
      <c r="BC803" s="190">
        <f ca="1">IF($AG803&gt;0,OFFSET(DATA!$F$6,BC$10+27*(7-$AE$8),$AF803,1,1)/OFFSET(DATA!$F$6,BC$10,$AF803,1,1),0)</f>
        <v>0</v>
      </c>
      <c r="BD803" s="190">
        <f ca="1">IF($AG803&gt;0,OFFSET(DATA!$F$6,BD$10+27*(7-$AE$8),$AF803,1,1)/OFFSET(DATA!$F$6,BD$10,$AF803,1,1),0)</f>
        <v>0</v>
      </c>
      <c r="BE803" s="190">
        <f ca="1">IF($AG803&gt;0,OFFSET(DATA!$F$6,BE$10+27*(7-$AE$8),$AF803,1,1)/OFFSET(DATA!$F$6,BE$10,$AF803,1,1),0)</f>
        <v>0</v>
      </c>
      <c r="BF803" s="190">
        <f ca="1">IF($AG803&gt;0,OFFSET(DATA!$F$6,BF$10+27*(7-$AE$8),$AF803,1,1)/OFFSET(DATA!$F$6,BF$10,$AF803,1,1),0)</f>
        <v>0</v>
      </c>
      <c r="BG803" s="190">
        <f ca="1">IF($AG803&gt;0,OFFSET(DATA!$F$6,BG$10+27*(7-$AE$8),$AF803,1,1)/OFFSET(DATA!$F$6,BG$10,$AF803,1,1),0)</f>
        <v>0</v>
      </c>
      <c r="BH803" s="190">
        <f ca="1">IF($AG803&gt;0,OFFSET(DATA!$F$6,BH$10+27*(7-$AE$8),$AF803,1,1)/OFFSET(DATA!$F$6,BH$10,$AF803,1,1),0)</f>
        <v>0</v>
      </c>
      <c r="BI803" s="190">
        <f ca="1">IF($AG803&gt;0,OFFSET(DATA!$F$6,BI$10+27*(7-$AE$8),$AF803,1,1)/OFFSET(DATA!$F$6,BI$10,$AF803,1,1),0)</f>
        <v>0</v>
      </c>
      <c r="BJ803" s="190">
        <f ca="1">IF($AG803&gt;0,OFFSET(DATA!$F$6,BJ$10+27*(7-$AE$8),$AF803,1,1)/OFFSET(DATA!$F$6,BJ$10,$AF803,1,1),0)</f>
        <v>0</v>
      </c>
      <c r="BK803" s="190">
        <f ca="1">IF($AG803&gt;0,OFFSET(DATA!$F$6,BK$10+27*(7-$AE$8),$AF803,1,1)/OFFSET(DATA!$F$6,BK$10,$AF803,1,1),0)</f>
        <v>0</v>
      </c>
      <c r="BL803" s="190">
        <f ca="1">IF($AG803&gt;0,OFFSET(DATA!$F$6,BL$10+27*(7-$AE$8),$AF803,1,1)/OFFSET(DATA!$F$6,BL$10,$AF803,1,1),0)</f>
        <v>0</v>
      </c>
      <c r="BM803" s="190">
        <f ca="1">IF($AG803&gt;0,OFFSET(DATA!$F$6,BM$10+27*(7-$AE$8),$AF803,1,1)/OFFSET(DATA!$F$6,BM$10,$AF803,1,1),0)</f>
        <v>0</v>
      </c>
      <c r="BN803" s="190">
        <f ca="1">IF($AG803&gt;0,OFFSET(DATA!$F$6,BN$10+27*(7-$AE$8),$AF803,1,1)/OFFSET(DATA!$F$6,BN$10,$AF803,1,1),0)</f>
        <v>0</v>
      </c>
      <c r="BO803" s="190">
        <f ca="1">IF($AG803&gt;0,OFFSET(DATA!$F$6,BO$10+27*(7-$AE$8),$AF803,1,1)/OFFSET(DATA!$F$6,BO$10,$AF803,1,1),0)</f>
        <v>0</v>
      </c>
      <c r="BP803" s="190">
        <f ca="1">IF($AG803&gt;0,OFFSET(DATA!$F$6,BP$10+27*(7-$AE$8),$AF803,1,1)/OFFSET(DATA!$F$6,BP$10,$AF803,1,1),0)</f>
        <v>0</v>
      </c>
      <c r="BQ803" s="190">
        <f ca="1">IF($AG803&gt;0,OFFSET(DATA!$F$6,BQ$10+27*(7-$AE$8),$AF803,1,1)/OFFSET(DATA!$F$6,BQ$10,$AF803,1,1),0)</f>
        <v>0</v>
      </c>
      <c r="BR803" s="190">
        <f ca="1">IF($AG803&gt;0,OFFSET(DATA!$F$6,BR$10+27*(7-$AE$8),$AF803,1,1)/OFFSET(DATA!$F$6,BR$10,$AF803,1,1),0)</f>
        <v>0</v>
      </c>
      <c r="BS803" s="190">
        <f ca="1">IF($AG803&gt;0,OFFSET(DATA!$F$6,BS$10+27*(7-$AE$8),$AF803,1,1)/OFFSET(DATA!$F$6,BS$10,$AF803,1,1),0)</f>
        <v>0</v>
      </c>
      <c r="BT803" s="190">
        <f ca="1">IF($AG803&gt;0,OFFSET(DATA!$F$6,BT$10+27*(7-$AE$8),$AF803,1,1)/OFFSET(DATA!$F$6,BT$10,$AF803,1,1),0)</f>
        <v>0</v>
      </c>
      <c r="BU803" s="190">
        <f ca="1">IF($AG803&gt;0,OFFSET(DATA!$F$6,BU$10+27*(7-$AE$8),$AF803,1,1)/OFFSET(DATA!$F$6,BU$10,$AF803,1,1),0)</f>
        <v>0</v>
      </c>
      <c r="BV803" s="190">
        <f ca="1">IF($AG803&gt;0,OFFSET(DATA!$F$6,BV$10+27*(7-$AE$8),$AF803,1,1)/OFFSET(DATA!$F$6,BV$10,$AF803,1,1),0)</f>
        <v>0</v>
      </c>
      <c r="BW803" s="190">
        <f ca="1">IF($AG803&gt;0,OFFSET(DATA!$F$6,BW$10+27*(7-$AE$8),$AF803,1,1)/OFFSET(DATA!$F$6,BW$10,$AF803,1,1),0)</f>
        <v>0</v>
      </c>
      <c r="BX803" s="190">
        <f ca="1">IF($AG803&gt;0,OFFSET(DATA!$F$6,BX$10+27*(7-$AE$8),$AF803,1,1)/OFFSET(DATA!$F$6,BX$10,$AF803,1,1),0)</f>
        <v>0</v>
      </c>
    </row>
    <row r="804" spans="32:76" x14ac:dyDescent="0.2">
      <c r="AF804" s="166">
        <v>793</v>
      </c>
      <c r="AG804" s="96">
        <f ca="1">OFFSET(DATA!$F$6,$AF$10,$AF804,1,1)</f>
        <v>0</v>
      </c>
      <c r="AH804" s="190">
        <f ca="1">IF($AG804&gt;0,OFFSET(DATA!$F$6,$AF$10+27*AH$10,$AF804,1,1)/$AG804,0)</f>
        <v>0</v>
      </c>
      <c r="AI804" s="190">
        <f ca="1">IF($AG804&gt;0,OFFSET(DATA!$F$6,$AF$10+27*AI$10,$AF804,1,1)/$AG804,0)</f>
        <v>0</v>
      </c>
      <c r="AJ804" s="190">
        <f ca="1">IF($AG804&gt;0,OFFSET(DATA!$F$6,$AF$10+27*AJ$10,$AF804,1,1)/$AG804,0)</f>
        <v>0</v>
      </c>
      <c r="AK804" s="190">
        <f ca="1">IF($AG804&gt;0,OFFSET(DATA!$F$6,$AF$10+27*AK$10,$AF804,1,1)/$AG804,0)</f>
        <v>0</v>
      </c>
      <c r="AL804" s="190">
        <f ca="1">IF($AG804&gt;0,OFFSET(DATA!$F$6,$AF$10+27*AL$10,$AF804,1,1)/$AG804,0)</f>
        <v>0</v>
      </c>
      <c r="AM804" s="190">
        <f ca="1">IF($AG804&gt;0,OFFSET(DATA!$F$6,$AF$10+27*AM$10,$AF804,1,1)/$AG804,0)</f>
        <v>0</v>
      </c>
      <c r="AN804" s="166">
        <f ca="1">OFFSET(DATA!$F$6,$AF$10+27*AN$10,$AF804,1,1)</f>
        <v>0</v>
      </c>
      <c r="AO804" s="166">
        <f t="shared" ca="1" si="25"/>
        <v>0</v>
      </c>
      <c r="AQ804" s="96">
        <f ca="1">OFFSET(DATA!$F$6,25,$AF804,1,1)</f>
        <v>0</v>
      </c>
      <c r="AR804" s="190">
        <f ca="1">IF($AQ804&gt;0,OFFSET(DATA!$F$6,25+27*AR$10,$AF804,1,1)/$AQ804,0)</f>
        <v>0</v>
      </c>
      <c r="AS804" s="190">
        <f ca="1">IF($AQ804&gt;0,OFFSET(DATA!$F$6,25+27*AS$10,$AF804,1,1)/$AQ804,0)</f>
        <v>0</v>
      </c>
      <c r="AT804" s="190">
        <f ca="1">IF($AQ804&gt;0,OFFSET(DATA!$F$6,25+27*AT$10,$AF804,1,1)/$AQ804,0)</f>
        <v>0</v>
      </c>
      <c r="AU804" s="190">
        <f ca="1">IF($AQ804&gt;0,OFFSET(DATA!$F$6,25+27*AU$10,$AF804,1,1)/$AQ804,0)</f>
        <v>0</v>
      </c>
      <c r="AV804" s="190">
        <f ca="1">IF($AQ804&gt;0,OFFSET(DATA!$F$6,25+27*AV$10,$AF804,1,1)/$AQ804,0)</f>
        <v>0</v>
      </c>
      <c r="AW804" s="190">
        <f ca="1">IF($AQ804&gt;0,OFFSET(DATA!$F$6,25+27*AW$10,$AF804,1,1)/$AQ804,0)</f>
        <v>0</v>
      </c>
      <c r="AZ804" s="166">
        <f t="shared" ca="1" si="26"/>
        <v>1</v>
      </c>
      <c r="BA804" s="190">
        <f ca="1">IF($AG804&gt;0,OFFSET(DATA!$F$6,BA$10+27*(7-$AE$8),$AF804,1,1)/OFFSET(DATA!$F$6,BA$10,$AF804,1,1),0)</f>
        <v>0</v>
      </c>
      <c r="BB804" s="190">
        <f ca="1">IF($AG804&gt;0,OFFSET(DATA!$F$6,BB$10+27*(7-$AE$8),$AF804,1,1)/OFFSET(DATA!$F$6,BB$10,$AF804,1,1),0)</f>
        <v>0</v>
      </c>
      <c r="BC804" s="190">
        <f ca="1">IF($AG804&gt;0,OFFSET(DATA!$F$6,BC$10+27*(7-$AE$8),$AF804,1,1)/OFFSET(DATA!$F$6,BC$10,$AF804,1,1),0)</f>
        <v>0</v>
      </c>
      <c r="BD804" s="190">
        <f ca="1">IF($AG804&gt;0,OFFSET(DATA!$F$6,BD$10+27*(7-$AE$8),$AF804,1,1)/OFFSET(DATA!$F$6,BD$10,$AF804,1,1),0)</f>
        <v>0</v>
      </c>
      <c r="BE804" s="190">
        <f ca="1">IF($AG804&gt;0,OFFSET(DATA!$F$6,BE$10+27*(7-$AE$8),$AF804,1,1)/OFFSET(DATA!$F$6,BE$10,$AF804,1,1),0)</f>
        <v>0</v>
      </c>
      <c r="BF804" s="190">
        <f ca="1">IF($AG804&gt;0,OFFSET(DATA!$F$6,BF$10+27*(7-$AE$8),$AF804,1,1)/OFFSET(DATA!$F$6,BF$10,$AF804,1,1),0)</f>
        <v>0</v>
      </c>
      <c r="BG804" s="190">
        <f ca="1">IF($AG804&gt;0,OFFSET(DATA!$F$6,BG$10+27*(7-$AE$8),$AF804,1,1)/OFFSET(DATA!$F$6,BG$10,$AF804,1,1),0)</f>
        <v>0</v>
      </c>
      <c r="BH804" s="190">
        <f ca="1">IF($AG804&gt;0,OFFSET(DATA!$F$6,BH$10+27*(7-$AE$8),$AF804,1,1)/OFFSET(DATA!$F$6,BH$10,$AF804,1,1),0)</f>
        <v>0</v>
      </c>
      <c r="BI804" s="190">
        <f ca="1">IF($AG804&gt;0,OFFSET(DATA!$F$6,BI$10+27*(7-$AE$8),$AF804,1,1)/OFFSET(DATA!$F$6,BI$10,$AF804,1,1),0)</f>
        <v>0</v>
      </c>
      <c r="BJ804" s="190">
        <f ca="1">IF($AG804&gt;0,OFFSET(DATA!$F$6,BJ$10+27*(7-$AE$8),$AF804,1,1)/OFFSET(DATA!$F$6,BJ$10,$AF804,1,1),0)</f>
        <v>0</v>
      </c>
      <c r="BK804" s="190">
        <f ca="1">IF($AG804&gt;0,OFFSET(DATA!$F$6,BK$10+27*(7-$AE$8),$AF804,1,1)/OFFSET(DATA!$F$6,BK$10,$AF804,1,1),0)</f>
        <v>0</v>
      </c>
      <c r="BL804" s="190">
        <f ca="1">IF($AG804&gt;0,OFFSET(DATA!$F$6,BL$10+27*(7-$AE$8),$AF804,1,1)/OFFSET(DATA!$F$6,BL$10,$AF804,1,1),0)</f>
        <v>0</v>
      </c>
      <c r="BM804" s="190">
        <f ca="1">IF($AG804&gt;0,OFFSET(DATA!$F$6,BM$10+27*(7-$AE$8),$AF804,1,1)/OFFSET(DATA!$F$6,BM$10,$AF804,1,1),0)</f>
        <v>0</v>
      </c>
      <c r="BN804" s="190">
        <f ca="1">IF($AG804&gt;0,OFFSET(DATA!$F$6,BN$10+27*(7-$AE$8),$AF804,1,1)/OFFSET(DATA!$F$6,BN$10,$AF804,1,1),0)</f>
        <v>0</v>
      </c>
      <c r="BO804" s="190">
        <f ca="1">IF($AG804&gt;0,OFFSET(DATA!$F$6,BO$10+27*(7-$AE$8),$AF804,1,1)/OFFSET(DATA!$F$6,BO$10,$AF804,1,1),0)</f>
        <v>0</v>
      </c>
      <c r="BP804" s="190">
        <f ca="1">IF($AG804&gt;0,OFFSET(DATA!$F$6,BP$10+27*(7-$AE$8),$AF804,1,1)/OFFSET(DATA!$F$6,BP$10,$AF804,1,1),0)</f>
        <v>0</v>
      </c>
      <c r="BQ804" s="190">
        <f ca="1">IF($AG804&gt;0,OFFSET(DATA!$F$6,BQ$10+27*(7-$AE$8),$AF804,1,1)/OFFSET(DATA!$F$6,BQ$10,$AF804,1,1),0)</f>
        <v>0</v>
      </c>
      <c r="BR804" s="190">
        <f ca="1">IF($AG804&gt;0,OFFSET(DATA!$F$6,BR$10+27*(7-$AE$8),$AF804,1,1)/OFFSET(DATA!$F$6,BR$10,$AF804,1,1),0)</f>
        <v>0</v>
      </c>
      <c r="BS804" s="190">
        <f ca="1">IF($AG804&gt;0,OFFSET(DATA!$F$6,BS$10+27*(7-$AE$8),$AF804,1,1)/OFFSET(DATA!$F$6,BS$10,$AF804,1,1),0)</f>
        <v>0</v>
      </c>
      <c r="BT804" s="190">
        <f ca="1">IF($AG804&gt;0,OFFSET(DATA!$F$6,BT$10+27*(7-$AE$8),$AF804,1,1)/OFFSET(DATA!$F$6,BT$10,$AF804,1,1),0)</f>
        <v>0</v>
      </c>
      <c r="BU804" s="190">
        <f ca="1">IF($AG804&gt;0,OFFSET(DATA!$F$6,BU$10+27*(7-$AE$8),$AF804,1,1)/OFFSET(DATA!$F$6,BU$10,$AF804,1,1),0)</f>
        <v>0</v>
      </c>
      <c r="BV804" s="190">
        <f ca="1">IF($AG804&gt;0,OFFSET(DATA!$F$6,BV$10+27*(7-$AE$8),$AF804,1,1)/OFFSET(DATA!$F$6,BV$10,$AF804,1,1),0)</f>
        <v>0</v>
      </c>
      <c r="BW804" s="190">
        <f ca="1">IF($AG804&gt;0,OFFSET(DATA!$F$6,BW$10+27*(7-$AE$8),$AF804,1,1)/OFFSET(DATA!$F$6,BW$10,$AF804,1,1),0)</f>
        <v>0</v>
      </c>
      <c r="BX804" s="190">
        <f ca="1">IF($AG804&gt;0,OFFSET(DATA!$F$6,BX$10+27*(7-$AE$8),$AF804,1,1)/OFFSET(DATA!$F$6,BX$10,$AF804,1,1),0)</f>
        <v>0</v>
      </c>
    </row>
    <row r="805" spans="32:76" x14ac:dyDescent="0.2">
      <c r="AF805" s="166">
        <v>794</v>
      </c>
      <c r="AG805" s="96">
        <f ca="1">OFFSET(DATA!$F$6,$AF$10,$AF805,1,1)</f>
        <v>0</v>
      </c>
      <c r="AH805" s="190">
        <f ca="1">IF($AG805&gt;0,OFFSET(DATA!$F$6,$AF$10+27*AH$10,$AF805,1,1)/$AG805,0)</f>
        <v>0</v>
      </c>
      <c r="AI805" s="190">
        <f ca="1">IF($AG805&gt;0,OFFSET(DATA!$F$6,$AF$10+27*AI$10,$AF805,1,1)/$AG805,0)</f>
        <v>0</v>
      </c>
      <c r="AJ805" s="190">
        <f ca="1">IF($AG805&gt;0,OFFSET(DATA!$F$6,$AF$10+27*AJ$10,$AF805,1,1)/$AG805,0)</f>
        <v>0</v>
      </c>
      <c r="AK805" s="190">
        <f ca="1">IF($AG805&gt;0,OFFSET(DATA!$F$6,$AF$10+27*AK$10,$AF805,1,1)/$AG805,0)</f>
        <v>0</v>
      </c>
      <c r="AL805" s="190">
        <f ca="1">IF($AG805&gt;0,OFFSET(DATA!$F$6,$AF$10+27*AL$10,$AF805,1,1)/$AG805,0)</f>
        <v>0</v>
      </c>
      <c r="AM805" s="190">
        <f ca="1">IF($AG805&gt;0,OFFSET(DATA!$F$6,$AF$10+27*AM$10,$AF805,1,1)/$AG805,0)</f>
        <v>0</v>
      </c>
      <c r="AN805" s="166">
        <f ca="1">OFFSET(DATA!$F$6,$AF$10+27*AN$10,$AF805,1,1)</f>
        <v>0</v>
      </c>
      <c r="AO805" s="166">
        <f t="shared" ca="1" si="25"/>
        <v>0</v>
      </c>
      <c r="AQ805" s="96">
        <f ca="1">OFFSET(DATA!$F$6,25,$AF805,1,1)</f>
        <v>0</v>
      </c>
      <c r="AR805" s="190">
        <f ca="1">IF($AQ805&gt;0,OFFSET(DATA!$F$6,25+27*AR$10,$AF805,1,1)/$AQ805,0)</f>
        <v>0</v>
      </c>
      <c r="AS805" s="190">
        <f ca="1">IF($AQ805&gt;0,OFFSET(DATA!$F$6,25+27*AS$10,$AF805,1,1)/$AQ805,0)</f>
        <v>0</v>
      </c>
      <c r="AT805" s="190">
        <f ca="1">IF($AQ805&gt;0,OFFSET(DATA!$F$6,25+27*AT$10,$AF805,1,1)/$AQ805,0)</f>
        <v>0</v>
      </c>
      <c r="AU805" s="190">
        <f ca="1">IF($AQ805&gt;0,OFFSET(DATA!$F$6,25+27*AU$10,$AF805,1,1)/$AQ805,0)</f>
        <v>0</v>
      </c>
      <c r="AV805" s="190">
        <f ca="1">IF($AQ805&gt;0,OFFSET(DATA!$F$6,25+27*AV$10,$AF805,1,1)/$AQ805,0)</f>
        <v>0</v>
      </c>
      <c r="AW805" s="190">
        <f ca="1">IF($AQ805&gt;0,OFFSET(DATA!$F$6,25+27*AW$10,$AF805,1,1)/$AQ805,0)</f>
        <v>0</v>
      </c>
      <c r="AZ805" s="166">
        <f t="shared" ca="1" si="26"/>
        <v>1</v>
      </c>
      <c r="BA805" s="190">
        <f ca="1">IF($AG805&gt;0,OFFSET(DATA!$F$6,BA$10+27*(7-$AE$8),$AF805,1,1)/OFFSET(DATA!$F$6,BA$10,$AF805,1,1),0)</f>
        <v>0</v>
      </c>
      <c r="BB805" s="190">
        <f ca="1">IF($AG805&gt;0,OFFSET(DATA!$F$6,BB$10+27*(7-$AE$8),$AF805,1,1)/OFFSET(DATA!$F$6,BB$10,$AF805,1,1),0)</f>
        <v>0</v>
      </c>
      <c r="BC805" s="190">
        <f ca="1">IF($AG805&gt;0,OFFSET(DATA!$F$6,BC$10+27*(7-$AE$8),$AF805,1,1)/OFFSET(DATA!$F$6,BC$10,$AF805,1,1),0)</f>
        <v>0</v>
      </c>
      <c r="BD805" s="190">
        <f ca="1">IF($AG805&gt;0,OFFSET(DATA!$F$6,BD$10+27*(7-$AE$8),$AF805,1,1)/OFFSET(DATA!$F$6,BD$10,$AF805,1,1),0)</f>
        <v>0</v>
      </c>
      <c r="BE805" s="190">
        <f ca="1">IF($AG805&gt;0,OFFSET(DATA!$F$6,BE$10+27*(7-$AE$8),$AF805,1,1)/OFFSET(DATA!$F$6,BE$10,$AF805,1,1),0)</f>
        <v>0</v>
      </c>
      <c r="BF805" s="190">
        <f ca="1">IF($AG805&gt;0,OFFSET(DATA!$F$6,BF$10+27*(7-$AE$8),$AF805,1,1)/OFFSET(DATA!$F$6,BF$10,$AF805,1,1),0)</f>
        <v>0</v>
      </c>
      <c r="BG805" s="190">
        <f ca="1">IF($AG805&gt;0,OFFSET(DATA!$F$6,BG$10+27*(7-$AE$8),$AF805,1,1)/OFFSET(DATA!$F$6,BG$10,$AF805,1,1),0)</f>
        <v>0</v>
      </c>
      <c r="BH805" s="190">
        <f ca="1">IF($AG805&gt;0,OFFSET(DATA!$F$6,BH$10+27*(7-$AE$8),$AF805,1,1)/OFFSET(DATA!$F$6,BH$10,$AF805,1,1),0)</f>
        <v>0</v>
      </c>
      <c r="BI805" s="190">
        <f ca="1">IF($AG805&gt;0,OFFSET(DATA!$F$6,BI$10+27*(7-$AE$8),$AF805,1,1)/OFFSET(DATA!$F$6,BI$10,$AF805,1,1),0)</f>
        <v>0</v>
      </c>
      <c r="BJ805" s="190">
        <f ca="1">IF($AG805&gt;0,OFFSET(DATA!$F$6,BJ$10+27*(7-$AE$8),$AF805,1,1)/OFFSET(DATA!$F$6,BJ$10,$AF805,1,1),0)</f>
        <v>0</v>
      </c>
      <c r="BK805" s="190">
        <f ca="1">IF($AG805&gt;0,OFFSET(DATA!$F$6,BK$10+27*(7-$AE$8),$AF805,1,1)/OFFSET(DATA!$F$6,BK$10,$AF805,1,1),0)</f>
        <v>0</v>
      </c>
      <c r="BL805" s="190">
        <f ca="1">IF($AG805&gt;0,OFFSET(DATA!$F$6,BL$10+27*(7-$AE$8),$AF805,1,1)/OFFSET(DATA!$F$6,BL$10,$AF805,1,1),0)</f>
        <v>0</v>
      </c>
      <c r="BM805" s="190">
        <f ca="1">IF($AG805&gt;0,OFFSET(DATA!$F$6,BM$10+27*(7-$AE$8),$AF805,1,1)/OFFSET(DATA!$F$6,BM$10,$AF805,1,1),0)</f>
        <v>0</v>
      </c>
      <c r="BN805" s="190">
        <f ca="1">IF($AG805&gt;0,OFFSET(DATA!$F$6,BN$10+27*(7-$AE$8),$AF805,1,1)/OFFSET(DATA!$F$6,BN$10,$AF805,1,1),0)</f>
        <v>0</v>
      </c>
      <c r="BO805" s="190">
        <f ca="1">IF($AG805&gt;0,OFFSET(DATA!$F$6,BO$10+27*(7-$AE$8),$AF805,1,1)/OFFSET(DATA!$F$6,BO$10,$AF805,1,1),0)</f>
        <v>0</v>
      </c>
      <c r="BP805" s="190">
        <f ca="1">IF($AG805&gt;0,OFFSET(DATA!$F$6,BP$10+27*(7-$AE$8),$AF805,1,1)/OFFSET(DATA!$F$6,BP$10,$AF805,1,1),0)</f>
        <v>0</v>
      </c>
      <c r="BQ805" s="190">
        <f ca="1">IF($AG805&gt;0,OFFSET(DATA!$F$6,BQ$10+27*(7-$AE$8),$AF805,1,1)/OFFSET(DATA!$F$6,BQ$10,$AF805,1,1),0)</f>
        <v>0</v>
      </c>
      <c r="BR805" s="190">
        <f ca="1">IF($AG805&gt;0,OFFSET(DATA!$F$6,BR$10+27*(7-$AE$8),$AF805,1,1)/OFFSET(DATA!$F$6,BR$10,$AF805,1,1),0)</f>
        <v>0</v>
      </c>
      <c r="BS805" s="190">
        <f ca="1">IF($AG805&gt;0,OFFSET(DATA!$F$6,BS$10+27*(7-$AE$8),$AF805,1,1)/OFFSET(DATA!$F$6,BS$10,$AF805,1,1),0)</f>
        <v>0</v>
      </c>
      <c r="BT805" s="190">
        <f ca="1">IF($AG805&gt;0,OFFSET(DATA!$F$6,BT$10+27*(7-$AE$8),$AF805,1,1)/OFFSET(DATA!$F$6,BT$10,$AF805,1,1),0)</f>
        <v>0</v>
      </c>
      <c r="BU805" s="190">
        <f ca="1">IF($AG805&gt;0,OFFSET(DATA!$F$6,BU$10+27*(7-$AE$8),$AF805,1,1)/OFFSET(DATA!$F$6,BU$10,$AF805,1,1),0)</f>
        <v>0</v>
      </c>
      <c r="BV805" s="190">
        <f ca="1">IF($AG805&gt;0,OFFSET(DATA!$F$6,BV$10+27*(7-$AE$8),$AF805,1,1)/OFFSET(DATA!$F$6,BV$10,$AF805,1,1),0)</f>
        <v>0</v>
      </c>
      <c r="BW805" s="190">
        <f ca="1">IF($AG805&gt;0,OFFSET(DATA!$F$6,BW$10+27*(7-$AE$8),$AF805,1,1)/OFFSET(DATA!$F$6,BW$10,$AF805,1,1),0)</f>
        <v>0</v>
      </c>
      <c r="BX805" s="190">
        <f ca="1">IF($AG805&gt;0,OFFSET(DATA!$F$6,BX$10+27*(7-$AE$8),$AF805,1,1)/OFFSET(DATA!$F$6,BX$10,$AF805,1,1),0)</f>
        <v>0</v>
      </c>
    </row>
    <row r="806" spans="32:76" x14ac:dyDescent="0.2">
      <c r="AF806" s="166">
        <v>795</v>
      </c>
      <c r="AG806" s="96">
        <f ca="1">OFFSET(DATA!$F$6,$AF$10,$AF806,1,1)</f>
        <v>0</v>
      </c>
      <c r="AH806" s="190">
        <f ca="1">IF($AG806&gt;0,OFFSET(DATA!$F$6,$AF$10+27*AH$10,$AF806,1,1)/$AG806,0)</f>
        <v>0</v>
      </c>
      <c r="AI806" s="190">
        <f ca="1">IF($AG806&gt;0,OFFSET(DATA!$F$6,$AF$10+27*AI$10,$AF806,1,1)/$AG806,0)</f>
        <v>0</v>
      </c>
      <c r="AJ806" s="190">
        <f ca="1">IF($AG806&gt;0,OFFSET(DATA!$F$6,$AF$10+27*AJ$10,$AF806,1,1)/$AG806,0)</f>
        <v>0</v>
      </c>
      <c r="AK806" s="190">
        <f ca="1">IF($AG806&gt;0,OFFSET(DATA!$F$6,$AF$10+27*AK$10,$AF806,1,1)/$AG806,0)</f>
        <v>0</v>
      </c>
      <c r="AL806" s="190">
        <f ca="1">IF($AG806&gt;0,OFFSET(DATA!$F$6,$AF$10+27*AL$10,$AF806,1,1)/$AG806,0)</f>
        <v>0</v>
      </c>
      <c r="AM806" s="190">
        <f ca="1">IF($AG806&gt;0,OFFSET(DATA!$F$6,$AF$10+27*AM$10,$AF806,1,1)/$AG806,0)</f>
        <v>0</v>
      </c>
      <c r="AN806" s="166">
        <f ca="1">OFFSET(DATA!$F$6,$AF$10+27*AN$10,$AF806,1,1)</f>
        <v>0</v>
      </c>
      <c r="AO806" s="166">
        <f t="shared" ca="1" si="25"/>
        <v>0</v>
      </c>
      <c r="AQ806" s="96">
        <f ca="1">OFFSET(DATA!$F$6,25,$AF806,1,1)</f>
        <v>0</v>
      </c>
      <c r="AR806" s="190">
        <f ca="1">IF($AQ806&gt;0,OFFSET(DATA!$F$6,25+27*AR$10,$AF806,1,1)/$AQ806,0)</f>
        <v>0</v>
      </c>
      <c r="AS806" s="190">
        <f ca="1">IF($AQ806&gt;0,OFFSET(DATA!$F$6,25+27*AS$10,$AF806,1,1)/$AQ806,0)</f>
        <v>0</v>
      </c>
      <c r="AT806" s="190">
        <f ca="1">IF($AQ806&gt;0,OFFSET(DATA!$F$6,25+27*AT$10,$AF806,1,1)/$AQ806,0)</f>
        <v>0</v>
      </c>
      <c r="AU806" s="190">
        <f ca="1">IF($AQ806&gt;0,OFFSET(DATA!$F$6,25+27*AU$10,$AF806,1,1)/$AQ806,0)</f>
        <v>0</v>
      </c>
      <c r="AV806" s="190">
        <f ca="1">IF($AQ806&gt;0,OFFSET(DATA!$F$6,25+27*AV$10,$AF806,1,1)/$AQ806,0)</f>
        <v>0</v>
      </c>
      <c r="AW806" s="190">
        <f ca="1">IF($AQ806&gt;0,OFFSET(DATA!$F$6,25+27*AW$10,$AF806,1,1)/$AQ806,0)</f>
        <v>0</v>
      </c>
      <c r="AZ806" s="166">
        <f t="shared" ca="1" si="26"/>
        <v>1</v>
      </c>
      <c r="BA806" s="190">
        <f ca="1">IF($AG806&gt;0,OFFSET(DATA!$F$6,BA$10+27*(7-$AE$8),$AF806,1,1)/OFFSET(DATA!$F$6,BA$10,$AF806,1,1),0)</f>
        <v>0</v>
      </c>
      <c r="BB806" s="190">
        <f ca="1">IF($AG806&gt;0,OFFSET(DATA!$F$6,BB$10+27*(7-$AE$8),$AF806,1,1)/OFFSET(DATA!$F$6,BB$10,$AF806,1,1),0)</f>
        <v>0</v>
      </c>
      <c r="BC806" s="190">
        <f ca="1">IF($AG806&gt;0,OFFSET(DATA!$F$6,BC$10+27*(7-$AE$8),$AF806,1,1)/OFFSET(DATA!$F$6,BC$10,$AF806,1,1),0)</f>
        <v>0</v>
      </c>
      <c r="BD806" s="190">
        <f ca="1">IF($AG806&gt;0,OFFSET(DATA!$F$6,BD$10+27*(7-$AE$8),$AF806,1,1)/OFFSET(DATA!$F$6,BD$10,$AF806,1,1),0)</f>
        <v>0</v>
      </c>
      <c r="BE806" s="190">
        <f ca="1">IF($AG806&gt;0,OFFSET(DATA!$F$6,BE$10+27*(7-$AE$8),$AF806,1,1)/OFFSET(DATA!$F$6,BE$10,$AF806,1,1),0)</f>
        <v>0</v>
      </c>
      <c r="BF806" s="190">
        <f ca="1">IF($AG806&gt;0,OFFSET(DATA!$F$6,BF$10+27*(7-$AE$8),$AF806,1,1)/OFFSET(DATA!$F$6,BF$10,$AF806,1,1),0)</f>
        <v>0</v>
      </c>
      <c r="BG806" s="190">
        <f ca="1">IF($AG806&gt;0,OFFSET(DATA!$F$6,BG$10+27*(7-$AE$8),$AF806,1,1)/OFFSET(DATA!$F$6,BG$10,$AF806,1,1),0)</f>
        <v>0</v>
      </c>
      <c r="BH806" s="190">
        <f ca="1">IF($AG806&gt;0,OFFSET(DATA!$F$6,BH$10+27*(7-$AE$8),$AF806,1,1)/OFFSET(DATA!$F$6,BH$10,$AF806,1,1),0)</f>
        <v>0</v>
      </c>
      <c r="BI806" s="190">
        <f ca="1">IF($AG806&gt;0,OFFSET(DATA!$F$6,BI$10+27*(7-$AE$8),$AF806,1,1)/OFFSET(DATA!$F$6,BI$10,$AF806,1,1),0)</f>
        <v>0</v>
      </c>
      <c r="BJ806" s="190">
        <f ca="1">IF($AG806&gt;0,OFFSET(DATA!$F$6,BJ$10+27*(7-$AE$8),$AF806,1,1)/OFFSET(DATA!$F$6,BJ$10,$AF806,1,1),0)</f>
        <v>0</v>
      </c>
      <c r="BK806" s="190">
        <f ca="1">IF($AG806&gt;0,OFFSET(DATA!$F$6,BK$10+27*(7-$AE$8),$AF806,1,1)/OFFSET(DATA!$F$6,BK$10,$AF806,1,1),0)</f>
        <v>0</v>
      </c>
      <c r="BL806" s="190">
        <f ca="1">IF($AG806&gt;0,OFFSET(DATA!$F$6,BL$10+27*(7-$AE$8),$AF806,1,1)/OFFSET(DATA!$F$6,BL$10,$AF806,1,1),0)</f>
        <v>0</v>
      </c>
      <c r="BM806" s="190">
        <f ca="1">IF($AG806&gt;0,OFFSET(DATA!$F$6,BM$10+27*(7-$AE$8),$AF806,1,1)/OFFSET(DATA!$F$6,BM$10,$AF806,1,1),0)</f>
        <v>0</v>
      </c>
      <c r="BN806" s="190">
        <f ca="1">IF($AG806&gt;0,OFFSET(DATA!$F$6,BN$10+27*(7-$AE$8),$AF806,1,1)/OFFSET(DATA!$F$6,BN$10,$AF806,1,1),0)</f>
        <v>0</v>
      </c>
      <c r="BO806" s="190">
        <f ca="1">IF($AG806&gt;0,OFFSET(DATA!$F$6,BO$10+27*(7-$AE$8),$AF806,1,1)/OFFSET(DATA!$F$6,BO$10,$AF806,1,1),0)</f>
        <v>0</v>
      </c>
      <c r="BP806" s="190">
        <f ca="1">IF($AG806&gt;0,OFFSET(DATA!$F$6,BP$10+27*(7-$AE$8),$AF806,1,1)/OFFSET(DATA!$F$6,BP$10,$AF806,1,1),0)</f>
        <v>0</v>
      </c>
      <c r="BQ806" s="190">
        <f ca="1">IF($AG806&gt;0,OFFSET(DATA!$F$6,BQ$10+27*(7-$AE$8),$AF806,1,1)/OFFSET(DATA!$F$6,BQ$10,$AF806,1,1),0)</f>
        <v>0</v>
      </c>
      <c r="BR806" s="190">
        <f ca="1">IF($AG806&gt;0,OFFSET(DATA!$F$6,BR$10+27*(7-$AE$8),$AF806,1,1)/OFFSET(DATA!$F$6,BR$10,$AF806,1,1),0)</f>
        <v>0</v>
      </c>
      <c r="BS806" s="190">
        <f ca="1">IF($AG806&gt;0,OFFSET(DATA!$F$6,BS$10+27*(7-$AE$8),$AF806,1,1)/OFFSET(DATA!$F$6,BS$10,$AF806,1,1),0)</f>
        <v>0</v>
      </c>
      <c r="BT806" s="190">
        <f ca="1">IF($AG806&gt;0,OFFSET(DATA!$F$6,BT$10+27*(7-$AE$8),$AF806,1,1)/OFFSET(DATA!$F$6,BT$10,$AF806,1,1),0)</f>
        <v>0</v>
      </c>
      <c r="BU806" s="190">
        <f ca="1">IF($AG806&gt;0,OFFSET(DATA!$F$6,BU$10+27*(7-$AE$8),$AF806,1,1)/OFFSET(DATA!$F$6,BU$10,$AF806,1,1),0)</f>
        <v>0</v>
      </c>
      <c r="BV806" s="190">
        <f ca="1">IF($AG806&gt;0,OFFSET(DATA!$F$6,BV$10+27*(7-$AE$8),$AF806,1,1)/OFFSET(DATA!$F$6,BV$10,$AF806,1,1),0)</f>
        <v>0</v>
      </c>
      <c r="BW806" s="190">
        <f ca="1">IF($AG806&gt;0,OFFSET(DATA!$F$6,BW$10+27*(7-$AE$8),$AF806,1,1)/OFFSET(DATA!$F$6,BW$10,$AF806,1,1),0)</f>
        <v>0</v>
      </c>
      <c r="BX806" s="190">
        <f ca="1">IF($AG806&gt;0,OFFSET(DATA!$F$6,BX$10+27*(7-$AE$8),$AF806,1,1)/OFFSET(DATA!$F$6,BX$10,$AF806,1,1),0)</f>
        <v>0</v>
      </c>
    </row>
    <row r="807" spans="32:76" x14ac:dyDescent="0.2">
      <c r="AF807" s="166">
        <v>796</v>
      </c>
      <c r="AG807" s="96">
        <f ca="1">OFFSET(DATA!$F$6,$AF$10,$AF807,1,1)</f>
        <v>0</v>
      </c>
      <c r="AH807" s="190">
        <f ca="1">IF($AG807&gt;0,OFFSET(DATA!$F$6,$AF$10+27*AH$10,$AF807,1,1)/$AG807,0)</f>
        <v>0</v>
      </c>
      <c r="AI807" s="190">
        <f ca="1">IF($AG807&gt;0,OFFSET(DATA!$F$6,$AF$10+27*AI$10,$AF807,1,1)/$AG807,0)</f>
        <v>0</v>
      </c>
      <c r="AJ807" s="190">
        <f ca="1">IF($AG807&gt;0,OFFSET(DATA!$F$6,$AF$10+27*AJ$10,$AF807,1,1)/$AG807,0)</f>
        <v>0</v>
      </c>
      <c r="AK807" s="190">
        <f ca="1">IF($AG807&gt;0,OFFSET(DATA!$F$6,$AF$10+27*AK$10,$AF807,1,1)/$AG807,0)</f>
        <v>0</v>
      </c>
      <c r="AL807" s="190">
        <f ca="1">IF($AG807&gt;0,OFFSET(DATA!$F$6,$AF$10+27*AL$10,$AF807,1,1)/$AG807,0)</f>
        <v>0</v>
      </c>
      <c r="AM807" s="190">
        <f ca="1">IF($AG807&gt;0,OFFSET(DATA!$F$6,$AF$10+27*AM$10,$AF807,1,1)/$AG807,0)</f>
        <v>0</v>
      </c>
      <c r="AN807" s="166">
        <f ca="1">OFFSET(DATA!$F$6,$AF$10+27*AN$10,$AF807,1,1)</f>
        <v>0</v>
      </c>
      <c r="AO807" s="166">
        <f t="shared" ca="1" si="25"/>
        <v>0</v>
      </c>
      <c r="AQ807" s="96">
        <f ca="1">OFFSET(DATA!$F$6,25,$AF807,1,1)</f>
        <v>0</v>
      </c>
      <c r="AR807" s="190">
        <f ca="1">IF($AQ807&gt;0,OFFSET(DATA!$F$6,25+27*AR$10,$AF807,1,1)/$AQ807,0)</f>
        <v>0</v>
      </c>
      <c r="AS807" s="190">
        <f ca="1">IF($AQ807&gt;0,OFFSET(DATA!$F$6,25+27*AS$10,$AF807,1,1)/$AQ807,0)</f>
        <v>0</v>
      </c>
      <c r="AT807" s="190">
        <f ca="1">IF($AQ807&gt;0,OFFSET(DATA!$F$6,25+27*AT$10,$AF807,1,1)/$AQ807,0)</f>
        <v>0</v>
      </c>
      <c r="AU807" s="190">
        <f ca="1">IF($AQ807&gt;0,OFFSET(DATA!$F$6,25+27*AU$10,$AF807,1,1)/$AQ807,0)</f>
        <v>0</v>
      </c>
      <c r="AV807" s="190">
        <f ca="1">IF($AQ807&gt;0,OFFSET(DATA!$F$6,25+27*AV$10,$AF807,1,1)/$AQ807,0)</f>
        <v>0</v>
      </c>
      <c r="AW807" s="190">
        <f ca="1">IF($AQ807&gt;0,OFFSET(DATA!$F$6,25+27*AW$10,$AF807,1,1)/$AQ807,0)</f>
        <v>0</v>
      </c>
      <c r="AZ807" s="166">
        <f t="shared" ca="1" si="26"/>
        <v>1</v>
      </c>
      <c r="BA807" s="190">
        <f ca="1">IF($AG807&gt;0,OFFSET(DATA!$F$6,BA$10+27*(7-$AE$8),$AF807,1,1)/OFFSET(DATA!$F$6,BA$10,$AF807,1,1),0)</f>
        <v>0</v>
      </c>
      <c r="BB807" s="190">
        <f ca="1">IF($AG807&gt;0,OFFSET(DATA!$F$6,BB$10+27*(7-$AE$8),$AF807,1,1)/OFFSET(DATA!$F$6,BB$10,$AF807,1,1),0)</f>
        <v>0</v>
      </c>
      <c r="BC807" s="190">
        <f ca="1">IF($AG807&gt;0,OFFSET(DATA!$F$6,BC$10+27*(7-$AE$8),$AF807,1,1)/OFFSET(DATA!$F$6,BC$10,$AF807,1,1),0)</f>
        <v>0</v>
      </c>
      <c r="BD807" s="190">
        <f ca="1">IF($AG807&gt;0,OFFSET(DATA!$F$6,BD$10+27*(7-$AE$8),$AF807,1,1)/OFFSET(DATA!$F$6,BD$10,$AF807,1,1),0)</f>
        <v>0</v>
      </c>
      <c r="BE807" s="190">
        <f ca="1">IF($AG807&gt;0,OFFSET(DATA!$F$6,BE$10+27*(7-$AE$8),$AF807,1,1)/OFFSET(DATA!$F$6,BE$10,$AF807,1,1),0)</f>
        <v>0</v>
      </c>
      <c r="BF807" s="190">
        <f ca="1">IF($AG807&gt;0,OFFSET(DATA!$F$6,BF$10+27*(7-$AE$8),$AF807,1,1)/OFFSET(DATA!$F$6,BF$10,$AF807,1,1),0)</f>
        <v>0</v>
      </c>
      <c r="BG807" s="190">
        <f ca="1">IF($AG807&gt;0,OFFSET(DATA!$F$6,BG$10+27*(7-$AE$8),$AF807,1,1)/OFFSET(DATA!$F$6,BG$10,$AF807,1,1),0)</f>
        <v>0</v>
      </c>
      <c r="BH807" s="190">
        <f ca="1">IF($AG807&gt;0,OFFSET(DATA!$F$6,BH$10+27*(7-$AE$8),$AF807,1,1)/OFFSET(DATA!$F$6,BH$10,$AF807,1,1),0)</f>
        <v>0</v>
      </c>
      <c r="BI807" s="190">
        <f ca="1">IF($AG807&gt;0,OFFSET(DATA!$F$6,BI$10+27*(7-$AE$8),$AF807,1,1)/OFFSET(DATA!$F$6,BI$10,$AF807,1,1),0)</f>
        <v>0</v>
      </c>
      <c r="BJ807" s="190">
        <f ca="1">IF($AG807&gt;0,OFFSET(DATA!$F$6,BJ$10+27*(7-$AE$8),$AF807,1,1)/OFFSET(DATA!$F$6,BJ$10,$AF807,1,1),0)</f>
        <v>0</v>
      </c>
      <c r="BK807" s="190">
        <f ca="1">IF($AG807&gt;0,OFFSET(DATA!$F$6,BK$10+27*(7-$AE$8),$AF807,1,1)/OFFSET(DATA!$F$6,BK$10,$AF807,1,1),0)</f>
        <v>0</v>
      </c>
      <c r="BL807" s="190">
        <f ca="1">IF($AG807&gt;0,OFFSET(DATA!$F$6,BL$10+27*(7-$AE$8),$AF807,1,1)/OFFSET(DATA!$F$6,BL$10,$AF807,1,1),0)</f>
        <v>0</v>
      </c>
      <c r="BM807" s="190">
        <f ca="1">IF($AG807&gt;0,OFFSET(DATA!$F$6,BM$10+27*(7-$AE$8),$AF807,1,1)/OFFSET(DATA!$F$6,BM$10,$AF807,1,1),0)</f>
        <v>0</v>
      </c>
      <c r="BN807" s="190">
        <f ca="1">IF($AG807&gt;0,OFFSET(DATA!$F$6,BN$10+27*(7-$AE$8),$AF807,1,1)/OFFSET(DATA!$F$6,BN$10,$AF807,1,1),0)</f>
        <v>0</v>
      </c>
      <c r="BO807" s="190">
        <f ca="1">IF($AG807&gt;0,OFFSET(DATA!$F$6,BO$10+27*(7-$AE$8),$AF807,1,1)/OFFSET(DATA!$F$6,BO$10,$AF807,1,1),0)</f>
        <v>0</v>
      </c>
      <c r="BP807" s="190">
        <f ca="1">IF($AG807&gt;0,OFFSET(DATA!$F$6,BP$10+27*(7-$AE$8),$AF807,1,1)/OFFSET(DATA!$F$6,BP$10,$AF807,1,1),0)</f>
        <v>0</v>
      </c>
      <c r="BQ807" s="190">
        <f ca="1">IF($AG807&gt;0,OFFSET(DATA!$F$6,BQ$10+27*(7-$AE$8),$AF807,1,1)/OFFSET(DATA!$F$6,BQ$10,$AF807,1,1),0)</f>
        <v>0</v>
      </c>
      <c r="BR807" s="190">
        <f ca="1">IF($AG807&gt;0,OFFSET(DATA!$F$6,BR$10+27*(7-$AE$8),$AF807,1,1)/OFFSET(DATA!$F$6,BR$10,$AF807,1,1),0)</f>
        <v>0</v>
      </c>
      <c r="BS807" s="190">
        <f ca="1">IF($AG807&gt;0,OFFSET(DATA!$F$6,BS$10+27*(7-$AE$8),$AF807,1,1)/OFFSET(DATA!$F$6,BS$10,$AF807,1,1),0)</f>
        <v>0</v>
      </c>
      <c r="BT807" s="190">
        <f ca="1">IF($AG807&gt;0,OFFSET(DATA!$F$6,BT$10+27*(7-$AE$8),$AF807,1,1)/OFFSET(DATA!$F$6,BT$10,$AF807,1,1),0)</f>
        <v>0</v>
      </c>
      <c r="BU807" s="190">
        <f ca="1">IF($AG807&gt;0,OFFSET(DATA!$F$6,BU$10+27*(7-$AE$8),$AF807,1,1)/OFFSET(DATA!$F$6,BU$10,$AF807,1,1),0)</f>
        <v>0</v>
      </c>
      <c r="BV807" s="190">
        <f ca="1">IF($AG807&gt;0,OFFSET(DATA!$F$6,BV$10+27*(7-$AE$8),$AF807,1,1)/OFFSET(DATA!$F$6,BV$10,$AF807,1,1),0)</f>
        <v>0</v>
      </c>
      <c r="BW807" s="190">
        <f ca="1">IF($AG807&gt;0,OFFSET(DATA!$F$6,BW$10+27*(7-$AE$8),$AF807,1,1)/OFFSET(DATA!$F$6,BW$10,$AF807,1,1),0)</f>
        <v>0</v>
      </c>
      <c r="BX807" s="190">
        <f ca="1">IF($AG807&gt;0,OFFSET(DATA!$F$6,BX$10+27*(7-$AE$8),$AF807,1,1)/OFFSET(DATA!$F$6,BX$10,$AF807,1,1),0)</f>
        <v>0</v>
      </c>
    </row>
    <row r="808" spans="32:76" x14ac:dyDescent="0.2">
      <c r="AF808" s="166">
        <v>797</v>
      </c>
      <c r="AG808" s="96">
        <f ca="1">OFFSET(DATA!$F$6,$AF$10,$AF808,1,1)</f>
        <v>0</v>
      </c>
      <c r="AH808" s="190">
        <f ca="1">IF($AG808&gt;0,OFFSET(DATA!$F$6,$AF$10+27*AH$10,$AF808,1,1)/$AG808,0)</f>
        <v>0</v>
      </c>
      <c r="AI808" s="190">
        <f ca="1">IF($AG808&gt;0,OFFSET(DATA!$F$6,$AF$10+27*AI$10,$AF808,1,1)/$AG808,0)</f>
        <v>0</v>
      </c>
      <c r="AJ808" s="190">
        <f ca="1">IF($AG808&gt;0,OFFSET(DATA!$F$6,$AF$10+27*AJ$10,$AF808,1,1)/$AG808,0)</f>
        <v>0</v>
      </c>
      <c r="AK808" s="190">
        <f ca="1">IF($AG808&gt;0,OFFSET(DATA!$F$6,$AF$10+27*AK$10,$AF808,1,1)/$AG808,0)</f>
        <v>0</v>
      </c>
      <c r="AL808" s="190">
        <f ca="1">IF($AG808&gt;0,OFFSET(DATA!$F$6,$AF$10+27*AL$10,$AF808,1,1)/$AG808,0)</f>
        <v>0</v>
      </c>
      <c r="AM808" s="190">
        <f ca="1">IF($AG808&gt;0,OFFSET(DATA!$F$6,$AF$10+27*AM$10,$AF808,1,1)/$AG808,0)</f>
        <v>0</v>
      </c>
      <c r="AN808" s="166">
        <f ca="1">OFFSET(DATA!$F$6,$AF$10+27*AN$10,$AF808,1,1)</f>
        <v>0</v>
      </c>
      <c r="AO808" s="166">
        <f t="shared" ca="1" si="25"/>
        <v>0</v>
      </c>
      <c r="AQ808" s="96">
        <f ca="1">OFFSET(DATA!$F$6,25,$AF808,1,1)</f>
        <v>0</v>
      </c>
      <c r="AR808" s="190">
        <f ca="1">IF($AQ808&gt;0,OFFSET(DATA!$F$6,25+27*AR$10,$AF808,1,1)/$AQ808,0)</f>
        <v>0</v>
      </c>
      <c r="AS808" s="190">
        <f ca="1">IF($AQ808&gt;0,OFFSET(DATA!$F$6,25+27*AS$10,$AF808,1,1)/$AQ808,0)</f>
        <v>0</v>
      </c>
      <c r="AT808" s="190">
        <f ca="1">IF($AQ808&gt;0,OFFSET(DATA!$F$6,25+27*AT$10,$AF808,1,1)/$AQ808,0)</f>
        <v>0</v>
      </c>
      <c r="AU808" s="190">
        <f ca="1">IF($AQ808&gt;0,OFFSET(DATA!$F$6,25+27*AU$10,$AF808,1,1)/$AQ808,0)</f>
        <v>0</v>
      </c>
      <c r="AV808" s="190">
        <f ca="1">IF($AQ808&gt;0,OFFSET(DATA!$F$6,25+27*AV$10,$AF808,1,1)/$AQ808,0)</f>
        <v>0</v>
      </c>
      <c r="AW808" s="190">
        <f ca="1">IF($AQ808&gt;0,OFFSET(DATA!$F$6,25+27*AW$10,$AF808,1,1)/$AQ808,0)</f>
        <v>0</v>
      </c>
      <c r="AZ808" s="166">
        <f t="shared" ca="1" si="26"/>
        <v>1</v>
      </c>
      <c r="BA808" s="190">
        <f ca="1">IF($AG808&gt;0,OFFSET(DATA!$F$6,BA$10+27*(7-$AE$8),$AF808,1,1)/OFFSET(DATA!$F$6,BA$10,$AF808,1,1),0)</f>
        <v>0</v>
      </c>
      <c r="BB808" s="190">
        <f ca="1">IF($AG808&gt;0,OFFSET(DATA!$F$6,BB$10+27*(7-$AE$8),$AF808,1,1)/OFFSET(DATA!$F$6,BB$10,$AF808,1,1),0)</f>
        <v>0</v>
      </c>
      <c r="BC808" s="190">
        <f ca="1">IF($AG808&gt;0,OFFSET(DATA!$F$6,BC$10+27*(7-$AE$8),$AF808,1,1)/OFFSET(DATA!$F$6,BC$10,$AF808,1,1),0)</f>
        <v>0</v>
      </c>
      <c r="BD808" s="190">
        <f ca="1">IF($AG808&gt;0,OFFSET(DATA!$F$6,BD$10+27*(7-$AE$8),$AF808,1,1)/OFFSET(DATA!$F$6,BD$10,$AF808,1,1),0)</f>
        <v>0</v>
      </c>
      <c r="BE808" s="190">
        <f ca="1">IF($AG808&gt;0,OFFSET(DATA!$F$6,BE$10+27*(7-$AE$8),$AF808,1,1)/OFFSET(DATA!$F$6,BE$10,$AF808,1,1),0)</f>
        <v>0</v>
      </c>
      <c r="BF808" s="190">
        <f ca="1">IF($AG808&gt;0,OFFSET(DATA!$F$6,BF$10+27*(7-$AE$8),$AF808,1,1)/OFFSET(DATA!$F$6,BF$10,$AF808,1,1),0)</f>
        <v>0</v>
      </c>
      <c r="BG808" s="190">
        <f ca="1">IF($AG808&gt;0,OFFSET(DATA!$F$6,BG$10+27*(7-$AE$8),$AF808,1,1)/OFFSET(DATA!$F$6,BG$10,$AF808,1,1),0)</f>
        <v>0</v>
      </c>
      <c r="BH808" s="190">
        <f ca="1">IF($AG808&gt;0,OFFSET(DATA!$F$6,BH$10+27*(7-$AE$8),$AF808,1,1)/OFFSET(DATA!$F$6,BH$10,$AF808,1,1),0)</f>
        <v>0</v>
      </c>
      <c r="BI808" s="190">
        <f ca="1">IF($AG808&gt;0,OFFSET(DATA!$F$6,BI$10+27*(7-$AE$8),$AF808,1,1)/OFFSET(DATA!$F$6,BI$10,$AF808,1,1),0)</f>
        <v>0</v>
      </c>
      <c r="BJ808" s="190">
        <f ca="1">IF($AG808&gt;0,OFFSET(DATA!$F$6,BJ$10+27*(7-$AE$8),$AF808,1,1)/OFFSET(DATA!$F$6,BJ$10,$AF808,1,1),0)</f>
        <v>0</v>
      </c>
      <c r="BK808" s="190">
        <f ca="1">IF($AG808&gt;0,OFFSET(DATA!$F$6,BK$10+27*(7-$AE$8),$AF808,1,1)/OFFSET(DATA!$F$6,BK$10,$AF808,1,1),0)</f>
        <v>0</v>
      </c>
      <c r="BL808" s="190">
        <f ca="1">IF($AG808&gt;0,OFFSET(DATA!$F$6,BL$10+27*(7-$AE$8),$AF808,1,1)/OFFSET(DATA!$F$6,BL$10,$AF808,1,1),0)</f>
        <v>0</v>
      </c>
      <c r="BM808" s="190">
        <f ca="1">IF($AG808&gt;0,OFFSET(DATA!$F$6,BM$10+27*(7-$AE$8),$AF808,1,1)/OFFSET(DATA!$F$6,BM$10,$AF808,1,1),0)</f>
        <v>0</v>
      </c>
      <c r="BN808" s="190">
        <f ca="1">IF($AG808&gt;0,OFFSET(DATA!$F$6,BN$10+27*(7-$AE$8),$AF808,1,1)/OFFSET(DATA!$F$6,BN$10,$AF808,1,1),0)</f>
        <v>0</v>
      </c>
      <c r="BO808" s="190">
        <f ca="1">IF($AG808&gt;0,OFFSET(DATA!$F$6,BO$10+27*(7-$AE$8),$AF808,1,1)/OFFSET(DATA!$F$6,BO$10,$AF808,1,1),0)</f>
        <v>0</v>
      </c>
      <c r="BP808" s="190">
        <f ca="1">IF($AG808&gt;0,OFFSET(DATA!$F$6,BP$10+27*(7-$AE$8),$AF808,1,1)/OFFSET(DATA!$F$6,BP$10,$AF808,1,1),0)</f>
        <v>0</v>
      </c>
      <c r="BQ808" s="190">
        <f ca="1">IF($AG808&gt;0,OFFSET(DATA!$F$6,BQ$10+27*(7-$AE$8),$AF808,1,1)/OFFSET(DATA!$F$6,BQ$10,$AF808,1,1),0)</f>
        <v>0</v>
      </c>
      <c r="BR808" s="190">
        <f ca="1">IF($AG808&gt;0,OFFSET(DATA!$F$6,BR$10+27*(7-$AE$8),$AF808,1,1)/OFFSET(DATA!$F$6,BR$10,$AF808,1,1),0)</f>
        <v>0</v>
      </c>
      <c r="BS808" s="190">
        <f ca="1">IF($AG808&gt;0,OFFSET(DATA!$F$6,BS$10+27*(7-$AE$8),$AF808,1,1)/OFFSET(DATA!$F$6,BS$10,$AF808,1,1),0)</f>
        <v>0</v>
      </c>
      <c r="BT808" s="190">
        <f ca="1">IF($AG808&gt;0,OFFSET(DATA!$F$6,BT$10+27*(7-$AE$8),$AF808,1,1)/OFFSET(DATA!$F$6,BT$10,$AF808,1,1),0)</f>
        <v>0</v>
      </c>
      <c r="BU808" s="190">
        <f ca="1">IF($AG808&gt;0,OFFSET(DATA!$F$6,BU$10+27*(7-$AE$8),$AF808,1,1)/OFFSET(DATA!$F$6,BU$10,$AF808,1,1),0)</f>
        <v>0</v>
      </c>
      <c r="BV808" s="190">
        <f ca="1">IF($AG808&gt;0,OFFSET(DATA!$F$6,BV$10+27*(7-$AE$8),$AF808,1,1)/OFFSET(DATA!$F$6,BV$10,$AF808,1,1),0)</f>
        <v>0</v>
      </c>
      <c r="BW808" s="190">
        <f ca="1">IF($AG808&gt;0,OFFSET(DATA!$F$6,BW$10+27*(7-$AE$8),$AF808,1,1)/OFFSET(DATA!$F$6,BW$10,$AF808,1,1),0)</f>
        <v>0</v>
      </c>
      <c r="BX808" s="190">
        <f ca="1">IF($AG808&gt;0,OFFSET(DATA!$F$6,BX$10+27*(7-$AE$8),$AF808,1,1)/OFFSET(DATA!$F$6,BX$10,$AF808,1,1),0)</f>
        <v>0</v>
      </c>
    </row>
    <row r="809" spans="32:76" x14ac:dyDescent="0.2">
      <c r="AF809" s="166">
        <v>798</v>
      </c>
      <c r="AG809" s="96">
        <f ca="1">OFFSET(DATA!$F$6,$AF$10,$AF809,1,1)</f>
        <v>0</v>
      </c>
      <c r="AH809" s="190">
        <f ca="1">IF($AG809&gt;0,OFFSET(DATA!$F$6,$AF$10+27*AH$10,$AF809,1,1)/$AG809,0)</f>
        <v>0</v>
      </c>
      <c r="AI809" s="190">
        <f ca="1">IF($AG809&gt;0,OFFSET(DATA!$F$6,$AF$10+27*AI$10,$AF809,1,1)/$AG809,0)</f>
        <v>0</v>
      </c>
      <c r="AJ809" s="190">
        <f ca="1">IF($AG809&gt;0,OFFSET(DATA!$F$6,$AF$10+27*AJ$10,$AF809,1,1)/$AG809,0)</f>
        <v>0</v>
      </c>
      <c r="AK809" s="190">
        <f ca="1">IF($AG809&gt;0,OFFSET(DATA!$F$6,$AF$10+27*AK$10,$AF809,1,1)/$AG809,0)</f>
        <v>0</v>
      </c>
      <c r="AL809" s="190">
        <f ca="1">IF($AG809&gt;0,OFFSET(DATA!$F$6,$AF$10+27*AL$10,$AF809,1,1)/$AG809,0)</f>
        <v>0</v>
      </c>
      <c r="AM809" s="190">
        <f ca="1">IF($AG809&gt;0,OFFSET(DATA!$F$6,$AF$10+27*AM$10,$AF809,1,1)/$AG809,0)</f>
        <v>0</v>
      </c>
      <c r="AN809" s="166">
        <f ca="1">OFFSET(DATA!$F$6,$AF$10+27*AN$10,$AF809,1,1)</f>
        <v>0</v>
      </c>
      <c r="AO809" s="166">
        <f t="shared" ca="1" si="25"/>
        <v>0</v>
      </c>
      <c r="AQ809" s="96">
        <f ca="1">OFFSET(DATA!$F$6,25,$AF809,1,1)</f>
        <v>0</v>
      </c>
      <c r="AR809" s="190">
        <f ca="1">IF($AQ809&gt;0,OFFSET(DATA!$F$6,25+27*AR$10,$AF809,1,1)/$AQ809,0)</f>
        <v>0</v>
      </c>
      <c r="AS809" s="190">
        <f ca="1">IF($AQ809&gt;0,OFFSET(DATA!$F$6,25+27*AS$10,$AF809,1,1)/$AQ809,0)</f>
        <v>0</v>
      </c>
      <c r="AT809" s="190">
        <f ca="1">IF($AQ809&gt;0,OFFSET(DATA!$F$6,25+27*AT$10,$AF809,1,1)/$AQ809,0)</f>
        <v>0</v>
      </c>
      <c r="AU809" s="190">
        <f ca="1">IF($AQ809&gt;0,OFFSET(DATA!$F$6,25+27*AU$10,$AF809,1,1)/$AQ809,0)</f>
        <v>0</v>
      </c>
      <c r="AV809" s="190">
        <f ca="1">IF($AQ809&gt;0,OFFSET(DATA!$F$6,25+27*AV$10,$AF809,1,1)/$AQ809,0)</f>
        <v>0</v>
      </c>
      <c r="AW809" s="190">
        <f ca="1">IF($AQ809&gt;0,OFFSET(DATA!$F$6,25+27*AW$10,$AF809,1,1)/$AQ809,0)</f>
        <v>0</v>
      </c>
      <c r="AZ809" s="166">
        <f t="shared" ca="1" si="26"/>
        <v>1</v>
      </c>
      <c r="BA809" s="190">
        <f ca="1">IF($AG809&gt;0,OFFSET(DATA!$F$6,BA$10+27*(7-$AE$8),$AF809,1,1)/OFFSET(DATA!$F$6,BA$10,$AF809,1,1),0)</f>
        <v>0</v>
      </c>
      <c r="BB809" s="190">
        <f ca="1">IF($AG809&gt;0,OFFSET(DATA!$F$6,BB$10+27*(7-$AE$8),$AF809,1,1)/OFFSET(DATA!$F$6,BB$10,$AF809,1,1),0)</f>
        <v>0</v>
      </c>
      <c r="BC809" s="190">
        <f ca="1">IF($AG809&gt;0,OFFSET(DATA!$F$6,BC$10+27*(7-$AE$8),$AF809,1,1)/OFFSET(DATA!$F$6,BC$10,$AF809,1,1),0)</f>
        <v>0</v>
      </c>
      <c r="BD809" s="190">
        <f ca="1">IF($AG809&gt;0,OFFSET(DATA!$F$6,BD$10+27*(7-$AE$8),$AF809,1,1)/OFFSET(DATA!$F$6,BD$10,$AF809,1,1),0)</f>
        <v>0</v>
      </c>
      <c r="BE809" s="190">
        <f ca="1">IF($AG809&gt;0,OFFSET(DATA!$F$6,BE$10+27*(7-$AE$8),$AF809,1,1)/OFFSET(DATA!$F$6,BE$10,$AF809,1,1),0)</f>
        <v>0</v>
      </c>
      <c r="BF809" s="190">
        <f ca="1">IF($AG809&gt;0,OFFSET(DATA!$F$6,BF$10+27*(7-$AE$8),$AF809,1,1)/OFFSET(DATA!$F$6,BF$10,$AF809,1,1),0)</f>
        <v>0</v>
      </c>
      <c r="BG809" s="190">
        <f ca="1">IF($AG809&gt;0,OFFSET(DATA!$F$6,BG$10+27*(7-$AE$8),$AF809,1,1)/OFFSET(DATA!$F$6,BG$10,$AF809,1,1),0)</f>
        <v>0</v>
      </c>
      <c r="BH809" s="190">
        <f ca="1">IF($AG809&gt;0,OFFSET(DATA!$F$6,BH$10+27*(7-$AE$8),$AF809,1,1)/OFFSET(DATA!$F$6,BH$10,$AF809,1,1),0)</f>
        <v>0</v>
      </c>
      <c r="BI809" s="190">
        <f ca="1">IF($AG809&gt;0,OFFSET(DATA!$F$6,BI$10+27*(7-$AE$8),$AF809,1,1)/OFFSET(DATA!$F$6,BI$10,$AF809,1,1),0)</f>
        <v>0</v>
      </c>
      <c r="BJ809" s="190">
        <f ca="1">IF($AG809&gt;0,OFFSET(DATA!$F$6,BJ$10+27*(7-$AE$8),$AF809,1,1)/OFFSET(DATA!$F$6,BJ$10,$AF809,1,1),0)</f>
        <v>0</v>
      </c>
      <c r="BK809" s="190">
        <f ca="1">IF($AG809&gt;0,OFFSET(DATA!$F$6,BK$10+27*(7-$AE$8),$AF809,1,1)/OFFSET(DATA!$F$6,BK$10,$AF809,1,1),0)</f>
        <v>0</v>
      </c>
      <c r="BL809" s="190">
        <f ca="1">IF($AG809&gt;0,OFFSET(DATA!$F$6,BL$10+27*(7-$AE$8),$AF809,1,1)/OFFSET(DATA!$F$6,BL$10,$AF809,1,1),0)</f>
        <v>0</v>
      </c>
      <c r="BM809" s="190">
        <f ca="1">IF($AG809&gt;0,OFFSET(DATA!$F$6,BM$10+27*(7-$AE$8),$AF809,1,1)/OFFSET(DATA!$F$6,BM$10,$AF809,1,1),0)</f>
        <v>0</v>
      </c>
      <c r="BN809" s="190">
        <f ca="1">IF($AG809&gt;0,OFFSET(DATA!$F$6,BN$10+27*(7-$AE$8),$AF809,1,1)/OFFSET(DATA!$F$6,BN$10,$AF809,1,1),0)</f>
        <v>0</v>
      </c>
      <c r="BO809" s="190">
        <f ca="1">IF($AG809&gt;0,OFFSET(DATA!$F$6,BO$10+27*(7-$AE$8),$AF809,1,1)/OFFSET(DATA!$F$6,BO$10,$AF809,1,1),0)</f>
        <v>0</v>
      </c>
      <c r="BP809" s="190">
        <f ca="1">IF($AG809&gt;0,OFFSET(DATA!$F$6,BP$10+27*(7-$AE$8),$AF809,1,1)/OFFSET(DATA!$F$6,BP$10,$AF809,1,1),0)</f>
        <v>0</v>
      </c>
      <c r="BQ809" s="190">
        <f ca="1">IF($AG809&gt;0,OFFSET(DATA!$F$6,BQ$10+27*(7-$AE$8),$AF809,1,1)/OFFSET(DATA!$F$6,BQ$10,$AF809,1,1),0)</f>
        <v>0</v>
      </c>
      <c r="BR809" s="190">
        <f ca="1">IF($AG809&gt;0,OFFSET(DATA!$F$6,BR$10+27*(7-$AE$8),$AF809,1,1)/OFFSET(DATA!$F$6,BR$10,$AF809,1,1),0)</f>
        <v>0</v>
      </c>
      <c r="BS809" s="190">
        <f ca="1">IF($AG809&gt;0,OFFSET(DATA!$F$6,BS$10+27*(7-$AE$8),$AF809,1,1)/OFFSET(DATA!$F$6,BS$10,$AF809,1,1),0)</f>
        <v>0</v>
      </c>
      <c r="BT809" s="190">
        <f ca="1">IF($AG809&gt;0,OFFSET(DATA!$F$6,BT$10+27*(7-$AE$8),$AF809,1,1)/OFFSET(DATA!$F$6,BT$10,$AF809,1,1),0)</f>
        <v>0</v>
      </c>
      <c r="BU809" s="190">
        <f ca="1">IF($AG809&gt;0,OFFSET(DATA!$F$6,BU$10+27*(7-$AE$8),$AF809,1,1)/OFFSET(DATA!$F$6,BU$10,$AF809,1,1),0)</f>
        <v>0</v>
      </c>
      <c r="BV809" s="190">
        <f ca="1">IF($AG809&gt;0,OFFSET(DATA!$F$6,BV$10+27*(7-$AE$8),$AF809,1,1)/OFFSET(DATA!$F$6,BV$10,$AF809,1,1),0)</f>
        <v>0</v>
      </c>
      <c r="BW809" s="190">
        <f ca="1">IF($AG809&gt;0,OFFSET(DATA!$F$6,BW$10+27*(7-$AE$8),$AF809,1,1)/OFFSET(DATA!$F$6,BW$10,$AF809,1,1),0)</f>
        <v>0</v>
      </c>
      <c r="BX809" s="190">
        <f ca="1">IF($AG809&gt;0,OFFSET(DATA!$F$6,BX$10+27*(7-$AE$8),$AF809,1,1)/OFFSET(DATA!$F$6,BX$10,$AF809,1,1),0)</f>
        <v>0</v>
      </c>
    </row>
    <row r="810" spans="32:76" x14ac:dyDescent="0.2">
      <c r="AF810" s="166">
        <v>799</v>
      </c>
      <c r="AG810" s="96">
        <f ca="1">OFFSET(DATA!$F$6,$AF$10,$AF810,1,1)</f>
        <v>0</v>
      </c>
      <c r="AH810" s="190">
        <f ca="1">IF($AG810&gt;0,OFFSET(DATA!$F$6,$AF$10+27*AH$10,$AF810,1,1)/$AG810,0)</f>
        <v>0</v>
      </c>
      <c r="AI810" s="190">
        <f ca="1">IF($AG810&gt;0,OFFSET(DATA!$F$6,$AF$10+27*AI$10,$AF810,1,1)/$AG810,0)</f>
        <v>0</v>
      </c>
      <c r="AJ810" s="190">
        <f ca="1">IF($AG810&gt;0,OFFSET(DATA!$F$6,$AF$10+27*AJ$10,$AF810,1,1)/$AG810,0)</f>
        <v>0</v>
      </c>
      <c r="AK810" s="190">
        <f ca="1">IF($AG810&gt;0,OFFSET(DATA!$F$6,$AF$10+27*AK$10,$AF810,1,1)/$AG810,0)</f>
        <v>0</v>
      </c>
      <c r="AL810" s="190">
        <f ca="1">IF($AG810&gt;0,OFFSET(DATA!$F$6,$AF$10+27*AL$10,$AF810,1,1)/$AG810,0)</f>
        <v>0</v>
      </c>
      <c r="AM810" s="190">
        <f ca="1">IF($AG810&gt;0,OFFSET(DATA!$F$6,$AF$10+27*AM$10,$AF810,1,1)/$AG810,0)</f>
        <v>0</v>
      </c>
      <c r="AN810" s="166">
        <f ca="1">OFFSET(DATA!$F$6,$AF$10+27*AN$10,$AF810,1,1)</f>
        <v>0</v>
      </c>
      <c r="AO810" s="166">
        <f t="shared" ca="1" si="25"/>
        <v>0</v>
      </c>
      <c r="AQ810" s="96">
        <f ca="1">OFFSET(DATA!$F$6,25,$AF810,1,1)</f>
        <v>0</v>
      </c>
      <c r="AR810" s="190">
        <f ca="1">IF($AQ810&gt;0,OFFSET(DATA!$F$6,25+27*AR$10,$AF810,1,1)/$AQ810,0)</f>
        <v>0</v>
      </c>
      <c r="AS810" s="190">
        <f ca="1">IF($AQ810&gt;0,OFFSET(DATA!$F$6,25+27*AS$10,$AF810,1,1)/$AQ810,0)</f>
        <v>0</v>
      </c>
      <c r="AT810" s="190">
        <f ca="1">IF($AQ810&gt;0,OFFSET(DATA!$F$6,25+27*AT$10,$AF810,1,1)/$AQ810,0)</f>
        <v>0</v>
      </c>
      <c r="AU810" s="190">
        <f ca="1">IF($AQ810&gt;0,OFFSET(DATA!$F$6,25+27*AU$10,$AF810,1,1)/$AQ810,0)</f>
        <v>0</v>
      </c>
      <c r="AV810" s="190">
        <f ca="1">IF($AQ810&gt;0,OFFSET(DATA!$F$6,25+27*AV$10,$AF810,1,1)/$AQ810,0)</f>
        <v>0</v>
      </c>
      <c r="AW810" s="190">
        <f ca="1">IF($AQ810&gt;0,OFFSET(DATA!$F$6,25+27*AW$10,$AF810,1,1)/$AQ810,0)</f>
        <v>0</v>
      </c>
      <c r="AZ810" s="166">
        <f t="shared" ca="1" si="26"/>
        <v>1</v>
      </c>
      <c r="BA810" s="190">
        <f ca="1">IF($AG810&gt;0,OFFSET(DATA!$F$6,BA$10+27*(7-$AE$8),$AF810,1,1)/OFFSET(DATA!$F$6,BA$10,$AF810,1,1),0)</f>
        <v>0</v>
      </c>
      <c r="BB810" s="190">
        <f ca="1">IF($AG810&gt;0,OFFSET(DATA!$F$6,BB$10+27*(7-$AE$8),$AF810,1,1)/OFFSET(DATA!$F$6,BB$10,$AF810,1,1),0)</f>
        <v>0</v>
      </c>
      <c r="BC810" s="190">
        <f ca="1">IF($AG810&gt;0,OFFSET(DATA!$F$6,BC$10+27*(7-$AE$8),$AF810,1,1)/OFFSET(DATA!$F$6,BC$10,$AF810,1,1),0)</f>
        <v>0</v>
      </c>
      <c r="BD810" s="190">
        <f ca="1">IF($AG810&gt;0,OFFSET(DATA!$F$6,BD$10+27*(7-$AE$8),$AF810,1,1)/OFFSET(DATA!$F$6,BD$10,$AF810,1,1),0)</f>
        <v>0</v>
      </c>
      <c r="BE810" s="190">
        <f ca="1">IF($AG810&gt;0,OFFSET(DATA!$F$6,BE$10+27*(7-$AE$8),$AF810,1,1)/OFFSET(DATA!$F$6,BE$10,$AF810,1,1),0)</f>
        <v>0</v>
      </c>
      <c r="BF810" s="190">
        <f ca="1">IF($AG810&gt;0,OFFSET(DATA!$F$6,BF$10+27*(7-$AE$8),$AF810,1,1)/OFFSET(DATA!$F$6,BF$10,$AF810,1,1),0)</f>
        <v>0</v>
      </c>
      <c r="BG810" s="190">
        <f ca="1">IF($AG810&gt;0,OFFSET(DATA!$F$6,BG$10+27*(7-$AE$8),$AF810,1,1)/OFFSET(DATA!$F$6,BG$10,$AF810,1,1),0)</f>
        <v>0</v>
      </c>
      <c r="BH810" s="190">
        <f ca="1">IF($AG810&gt;0,OFFSET(DATA!$F$6,BH$10+27*(7-$AE$8),$AF810,1,1)/OFFSET(DATA!$F$6,BH$10,$AF810,1,1),0)</f>
        <v>0</v>
      </c>
      <c r="BI810" s="190">
        <f ca="1">IF($AG810&gt;0,OFFSET(DATA!$F$6,BI$10+27*(7-$AE$8),$AF810,1,1)/OFFSET(DATA!$F$6,BI$10,$AF810,1,1),0)</f>
        <v>0</v>
      </c>
      <c r="BJ810" s="190">
        <f ca="1">IF($AG810&gt;0,OFFSET(DATA!$F$6,BJ$10+27*(7-$AE$8),$AF810,1,1)/OFFSET(DATA!$F$6,BJ$10,$AF810,1,1),0)</f>
        <v>0</v>
      </c>
      <c r="BK810" s="190">
        <f ca="1">IF($AG810&gt;0,OFFSET(DATA!$F$6,BK$10+27*(7-$AE$8),$AF810,1,1)/OFFSET(DATA!$F$6,BK$10,$AF810,1,1),0)</f>
        <v>0</v>
      </c>
      <c r="BL810" s="190">
        <f ca="1">IF($AG810&gt;0,OFFSET(DATA!$F$6,BL$10+27*(7-$AE$8),$AF810,1,1)/OFFSET(DATA!$F$6,BL$10,$AF810,1,1),0)</f>
        <v>0</v>
      </c>
      <c r="BM810" s="190">
        <f ca="1">IF($AG810&gt;0,OFFSET(DATA!$F$6,BM$10+27*(7-$AE$8),$AF810,1,1)/OFFSET(DATA!$F$6,BM$10,$AF810,1,1),0)</f>
        <v>0</v>
      </c>
      <c r="BN810" s="190">
        <f ca="1">IF($AG810&gt;0,OFFSET(DATA!$F$6,BN$10+27*(7-$AE$8),$AF810,1,1)/OFFSET(DATA!$F$6,BN$10,$AF810,1,1),0)</f>
        <v>0</v>
      </c>
      <c r="BO810" s="190">
        <f ca="1">IF($AG810&gt;0,OFFSET(DATA!$F$6,BO$10+27*(7-$AE$8),$AF810,1,1)/OFFSET(DATA!$F$6,BO$10,$AF810,1,1),0)</f>
        <v>0</v>
      </c>
      <c r="BP810" s="190">
        <f ca="1">IF($AG810&gt;0,OFFSET(DATA!$F$6,BP$10+27*(7-$AE$8),$AF810,1,1)/OFFSET(DATA!$F$6,BP$10,$AF810,1,1),0)</f>
        <v>0</v>
      </c>
      <c r="BQ810" s="190">
        <f ca="1">IF($AG810&gt;0,OFFSET(DATA!$F$6,BQ$10+27*(7-$AE$8),$AF810,1,1)/OFFSET(DATA!$F$6,BQ$10,$AF810,1,1),0)</f>
        <v>0</v>
      </c>
      <c r="BR810" s="190">
        <f ca="1">IF($AG810&gt;0,OFFSET(DATA!$F$6,BR$10+27*(7-$AE$8),$AF810,1,1)/OFFSET(DATA!$F$6,BR$10,$AF810,1,1),0)</f>
        <v>0</v>
      </c>
      <c r="BS810" s="190">
        <f ca="1">IF($AG810&gt;0,OFFSET(DATA!$F$6,BS$10+27*(7-$AE$8),$AF810,1,1)/OFFSET(DATA!$F$6,BS$10,$AF810,1,1),0)</f>
        <v>0</v>
      </c>
      <c r="BT810" s="190">
        <f ca="1">IF($AG810&gt;0,OFFSET(DATA!$F$6,BT$10+27*(7-$AE$8),$AF810,1,1)/OFFSET(DATA!$F$6,BT$10,$AF810,1,1),0)</f>
        <v>0</v>
      </c>
      <c r="BU810" s="190">
        <f ca="1">IF($AG810&gt;0,OFFSET(DATA!$F$6,BU$10+27*(7-$AE$8),$AF810,1,1)/OFFSET(DATA!$F$6,BU$10,$AF810,1,1),0)</f>
        <v>0</v>
      </c>
      <c r="BV810" s="190">
        <f ca="1">IF($AG810&gt;0,OFFSET(DATA!$F$6,BV$10+27*(7-$AE$8),$AF810,1,1)/OFFSET(DATA!$F$6,BV$10,$AF810,1,1),0)</f>
        <v>0</v>
      </c>
      <c r="BW810" s="190">
        <f ca="1">IF($AG810&gt;0,OFFSET(DATA!$F$6,BW$10+27*(7-$AE$8),$AF810,1,1)/OFFSET(DATA!$F$6,BW$10,$AF810,1,1),0)</f>
        <v>0</v>
      </c>
      <c r="BX810" s="190">
        <f ca="1">IF($AG810&gt;0,OFFSET(DATA!$F$6,BX$10+27*(7-$AE$8),$AF810,1,1)/OFFSET(DATA!$F$6,BX$10,$AF810,1,1),0)</f>
        <v>0</v>
      </c>
    </row>
    <row r="811" spans="32:76" x14ac:dyDescent="0.2">
      <c r="AF811" s="166">
        <v>800</v>
      </c>
      <c r="AG811" s="96">
        <f ca="1">OFFSET(DATA!$F$6,$AF$10,$AF811,1,1)</f>
        <v>0</v>
      </c>
      <c r="AH811" s="190">
        <f ca="1">IF($AG811&gt;0,OFFSET(DATA!$F$6,$AF$10+27*AH$10,$AF811,1,1)/$AG811,0)</f>
        <v>0</v>
      </c>
      <c r="AI811" s="190">
        <f ca="1">IF($AG811&gt;0,OFFSET(DATA!$F$6,$AF$10+27*AI$10,$AF811,1,1)/$AG811,0)</f>
        <v>0</v>
      </c>
      <c r="AJ811" s="190">
        <f ca="1">IF($AG811&gt;0,OFFSET(DATA!$F$6,$AF$10+27*AJ$10,$AF811,1,1)/$AG811,0)</f>
        <v>0</v>
      </c>
      <c r="AK811" s="190">
        <f ca="1">IF($AG811&gt;0,OFFSET(DATA!$F$6,$AF$10+27*AK$10,$AF811,1,1)/$AG811,0)</f>
        <v>0</v>
      </c>
      <c r="AL811" s="190">
        <f ca="1">IF($AG811&gt;0,OFFSET(DATA!$F$6,$AF$10+27*AL$10,$AF811,1,1)/$AG811,0)</f>
        <v>0</v>
      </c>
      <c r="AM811" s="190">
        <f ca="1">IF($AG811&gt;0,OFFSET(DATA!$F$6,$AF$10+27*AM$10,$AF811,1,1)/$AG811,0)</f>
        <v>0</v>
      </c>
      <c r="AN811" s="166">
        <f ca="1">OFFSET(DATA!$F$6,$AF$10+27*AN$10,$AF811,1,1)</f>
        <v>0</v>
      </c>
      <c r="AO811" s="166">
        <f t="shared" ca="1" si="25"/>
        <v>0</v>
      </c>
      <c r="AQ811" s="96">
        <f ca="1">OFFSET(DATA!$F$6,25,$AF811,1,1)</f>
        <v>0</v>
      </c>
      <c r="AR811" s="190">
        <f ca="1">IF($AQ811&gt;0,OFFSET(DATA!$F$6,25+27*AR$10,$AF811,1,1)/$AQ811,0)</f>
        <v>0</v>
      </c>
      <c r="AS811" s="190">
        <f ca="1">IF($AQ811&gt;0,OFFSET(DATA!$F$6,25+27*AS$10,$AF811,1,1)/$AQ811,0)</f>
        <v>0</v>
      </c>
      <c r="AT811" s="190">
        <f ca="1">IF($AQ811&gt;0,OFFSET(DATA!$F$6,25+27*AT$10,$AF811,1,1)/$AQ811,0)</f>
        <v>0</v>
      </c>
      <c r="AU811" s="190">
        <f ca="1">IF($AQ811&gt;0,OFFSET(DATA!$F$6,25+27*AU$10,$AF811,1,1)/$AQ811,0)</f>
        <v>0</v>
      </c>
      <c r="AV811" s="190">
        <f ca="1">IF($AQ811&gt;0,OFFSET(DATA!$F$6,25+27*AV$10,$AF811,1,1)/$AQ811,0)</f>
        <v>0</v>
      </c>
      <c r="AW811" s="190">
        <f ca="1">IF($AQ811&gt;0,OFFSET(DATA!$F$6,25+27*AW$10,$AF811,1,1)/$AQ811,0)</f>
        <v>0</v>
      </c>
      <c r="AZ811" s="166">
        <f t="shared" ca="1" si="26"/>
        <v>1</v>
      </c>
      <c r="BA811" s="190">
        <f ca="1">IF($AG811&gt;0,OFFSET(DATA!$F$6,BA$10+27*(7-$AE$8),$AF811,1,1)/OFFSET(DATA!$F$6,BA$10,$AF811,1,1),0)</f>
        <v>0</v>
      </c>
      <c r="BB811" s="190">
        <f ca="1">IF($AG811&gt;0,OFFSET(DATA!$F$6,BB$10+27*(7-$AE$8),$AF811,1,1)/OFFSET(DATA!$F$6,BB$10,$AF811,1,1),0)</f>
        <v>0</v>
      </c>
      <c r="BC811" s="190">
        <f ca="1">IF($AG811&gt;0,OFFSET(DATA!$F$6,BC$10+27*(7-$AE$8),$AF811,1,1)/OFFSET(DATA!$F$6,BC$10,$AF811,1,1),0)</f>
        <v>0</v>
      </c>
      <c r="BD811" s="190">
        <f ca="1">IF($AG811&gt;0,OFFSET(DATA!$F$6,BD$10+27*(7-$AE$8),$AF811,1,1)/OFFSET(DATA!$F$6,BD$10,$AF811,1,1),0)</f>
        <v>0</v>
      </c>
      <c r="BE811" s="190">
        <f ca="1">IF($AG811&gt;0,OFFSET(DATA!$F$6,BE$10+27*(7-$AE$8),$AF811,1,1)/OFFSET(DATA!$F$6,BE$10,$AF811,1,1),0)</f>
        <v>0</v>
      </c>
      <c r="BF811" s="190">
        <f ca="1">IF($AG811&gt;0,OFFSET(DATA!$F$6,BF$10+27*(7-$AE$8),$AF811,1,1)/OFFSET(DATA!$F$6,BF$10,$AF811,1,1),0)</f>
        <v>0</v>
      </c>
      <c r="BG811" s="190">
        <f ca="1">IF($AG811&gt;0,OFFSET(DATA!$F$6,BG$10+27*(7-$AE$8),$AF811,1,1)/OFFSET(DATA!$F$6,BG$10,$AF811,1,1),0)</f>
        <v>0</v>
      </c>
      <c r="BH811" s="190">
        <f ca="1">IF($AG811&gt;0,OFFSET(DATA!$F$6,BH$10+27*(7-$AE$8),$AF811,1,1)/OFFSET(DATA!$F$6,BH$10,$AF811,1,1),0)</f>
        <v>0</v>
      </c>
      <c r="BI811" s="190">
        <f ca="1">IF($AG811&gt;0,OFFSET(DATA!$F$6,BI$10+27*(7-$AE$8),$AF811,1,1)/OFFSET(DATA!$F$6,BI$10,$AF811,1,1),0)</f>
        <v>0</v>
      </c>
      <c r="BJ811" s="190">
        <f ca="1">IF($AG811&gt;0,OFFSET(DATA!$F$6,BJ$10+27*(7-$AE$8),$AF811,1,1)/OFFSET(DATA!$F$6,BJ$10,$AF811,1,1),0)</f>
        <v>0</v>
      </c>
      <c r="BK811" s="190">
        <f ca="1">IF($AG811&gt;0,OFFSET(DATA!$F$6,BK$10+27*(7-$AE$8),$AF811,1,1)/OFFSET(DATA!$F$6,BK$10,$AF811,1,1),0)</f>
        <v>0</v>
      </c>
      <c r="BL811" s="190">
        <f ca="1">IF($AG811&gt;0,OFFSET(DATA!$F$6,BL$10+27*(7-$AE$8),$AF811,1,1)/OFFSET(DATA!$F$6,BL$10,$AF811,1,1),0)</f>
        <v>0</v>
      </c>
      <c r="BM811" s="190">
        <f ca="1">IF($AG811&gt;0,OFFSET(DATA!$F$6,BM$10+27*(7-$AE$8),$AF811,1,1)/OFFSET(DATA!$F$6,BM$10,$AF811,1,1),0)</f>
        <v>0</v>
      </c>
      <c r="BN811" s="190">
        <f ca="1">IF($AG811&gt;0,OFFSET(DATA!$F$6,BN$10+27*(7-$AE$8),$AF811,1,1)/OFFSET(DATA!$F$6,BN$10,$AF811,1,1),0)</f>
        <v>0</v>
      </c>
      <c r="BO811" s="190">
        <f ca="1">IF($AG811&gt;0,OFFSET(DATA!$F$6,BO$10+27*(7-$AE$8),$AF811,1,1)/OFFSET(DATA!$F$6,BO$10,$AF811,1,1),0)</f>
        <v>0</v>
      </c>
      <c r="BP811" s="190">
        <f ca="1">IF($AG811&gt;0,OFFSET(DATA!$F$6,BP$10+27*(7-$AE$8),$AF811,1,1)/OFFSET(DATA!$F$6,BP$10,$AF811,1,1),0)</f>
        <v>0</v>
      </c>
      <c r="BQ811" s="190">
        <f ca="1">IF($AG811&gt;0,OFFSET(DATA!$F$6,BQ$10+27*(7-$AE$8),$AF811,1,1)/OFFSET(DATA!$F$6,BQ$10,$AF811,1,1),0)</f>
        <v>0</v>
      </c>
      <c r="BR811" s="190">
        <f ca="1">IF($AG811&gt;0,OFFSET(DATA!$F$6,BR$10+27*(7-$AE$8),$AF811,1,1)/OFFSET(DATA!$F$6,BR$10,$AF811,1,1),0)</f>
        <v>0</v>
      </c>
      <c r="BS811" s="190">
        <f ca="1">IF($AG811&gt;0,OFFSET(DATA!$F$6,BS$10+27*(7-$AE$8),$AF811,1,1)/OFFSET(DATA!$F$6,BS$10,$AF811,1,1),0)</f>
        <v>0</v>
      </c>
      <c r="BT811" s="190">
        <f ca="1">IF($AG811&gt;0,OFFSET(DATA!$F$6,BT$10+27*(7-$AE$8),$AF811,1,1)/OFFSET(DATA!$F$6,BT$10,$AF811,1,1),0)</f>
        <v>0</v>
      </c>
      <c r="BU811" s="190">
        <f ca="1">IF($AG811&gt;0,OFFSET(DATA!$F$6,BU$10+27*(7-$AE$8),$AF811,1,1)/OFFSET(DATA!$F$6,BU$10,$AF811,1,1),0)</f>
        <v>0</v>
      </c>
      <c r="BV811" s="190">
        <f ca="1">IF($AG811&gt;0,OFFSET(DATA!$F$6,BV$10+27*(7-$AE$8),$AF811,1,1)/OFFSET(DATA!$F$6,BV$10,$AF811,1,1),0)</f>
        <v>0</v>
      </c>
      <c r="BW811" s="190">
        <f ca="1">IF($AG811&gt;0,OFFSET(DATA!$F$6,BW$10+27*(7-$AE$8),$AF811,1,1)/OFFSET(DATA!$F$6,BW$10,$AF811,1,1),0)</f>
        <v>0</v>
      </c>
      <c r="BX811" s="190">
        <f ca="1">IF($AG811&gt;0,OFFSET(DATA!$F$6,BX$10+27*(7-$AE$8),$AF811,1,1)/OFFSET(DATA!$F$6,BX$10,$AF811,1,1),0)</f>
        <v>0</v>
      </c>
    </row>
    <row r="812" spans="32:76" x14ac:dyDescent="0.2">
      <c r="AF812" s="166">
        <v>801</v>
      </c>
      <c r="AG812" s="96">
        <f ca="1">OFFSET(DATA!$F$6,$AF$10,$AF812,1,1)</f>
        <v>0</v>
      </c>
      <c r="AH812" s="190">
        <f ca="1">IF($AG812&gt;0,OFFSET(DATA!$F$6,$AF$10+27*AH$10,$AF812,1,1)/$AG812,0)</f>
        <v>0</v>
      </c>
      <c r="AI812" s="190">
        <f ca="1">IF($AG812&gt;0,OFFSET(DATA!$F$6,$AF$10+27*AI$10,$AF812,1,1)/$AG812,0)</f>
        <v>0</v>
      </c>
      <c r="AJ812" s="190">
        <f ca="1">IF($AG812&gt;0,OFFSET(DATA!$F$6,$AF$10+27*AJ$10,$AF812,1,1)/$AG812,0)</f>
        <v>0</v>
      </c>
      <c r="AK812" s="190">
        <f ca="1">IF($AG812&gt;0,OFFSET(DATA!$F$6,$AF$10+27*AK$10,$AF812,1,1)/$AG812,0)</f>
        <v>0</v>
      </c>
      <c r="AL812" s="190">
        <f ca="1">IF($AG812&gt;0,OFFSET(DATA!$F$6,$AF$10+27*AL$10,$AF812,1,1)/$AG812,0)</f>
        <v>0</v>
      </c>
      <c r="AM812" s="190">
        <f ca="1">IF($AG812&gt;0,OFFSET(DATA!$F$6,$AF$10+27*AM$10,$AF812,1,1)/$AG812,0)</f>
        <v>0</v>
      </c>
      <c r="AN812" s="166">
        <f ca="1">OFFSET(DATA!$F$6,$AF$10+27*AN$10,$AF812,1,1)</f>
        <v>0</v>
      </c>
      <c r="AO812" s="166">
        <f t="shared" ca="1" si="25"/>
        <v>0</v>
      </c>
      <c r="AQ812" s="96">
        <f ca="1">OFFSET(DATA!$F$6,25,$AF812,1,1)</f>
        <v>0</v>
      </c>
      <c r="AR812" s="190">
        <f ca="1">IF($AQ812&gt;0,OFFSET(DATA!$F$6,25+27*AR$10,$AF812,1,1)/$AQ812,0)</f>
        <v>0</v>
      </c>
      <c r="AS812" s="190">
        <f ca="1">IF($AQ812&gt;0,OFFSET(DATA!$F$6,25+27*AS$10,$AF812,1,1)/$AQ812,0)</f>
        <v>0</v>
      </c>
      <c r="AT812" s="190">
        <f ca="1">IF($AQ812&gt;0,OFFSET(DATA!$F$6,25+27*AT$10,$AF812,1,1)/$AQ812,0)</f>
        <v>0</v>
      </c>
      <c r="AU812" s="190">
        <f ca="1">IF($AQ812&gt;0,OFFSET(DATA!$F$6,25+27*AU$10,$AF812,1,1)/$AQ812,0)</f>
        <v>0</v>
      </c>
      <c r="AV812" s="190">
        <f ca="1">IF($AQ812&gt;0,OFFSET(DATA!$F$6,25+27*AV$10,$AF812,1,1)/$AQ812,0)</f>
        <v>0</v>
      </c>
      <c r="AW812" s="190">
        <f ca="1">IF($AQ812&gt;0,OFFSET(DATA!$F$6,25+27*AW$10,$AF812,1,1)/$AQ812,0)</f>
        <v>0</v>
      </c>
      <c r="AZ812" s="166">
        <f t="shared" ca="1" si="26"/>
        <v>1</v>
      </c>
      <c r="BA812" s="190">
        <f ca="1">IF($AG812&gt;0,OFFSET(DATA!$F$6,BA$10+27*(7-$AE$8),$AF812,1,1)/OFFSET(DATA!$F$6,BA$10,$AF812,1,1),0)</f>
        <v>0</v>
      </c>
      <c r="BB812" s="190">
        <f ca="1">IF($AG812&gt;0,OFFSET(DATA!$F$6,BB$10+27*(7-$AE$8),$AF812,1,1)/OFFSET(DATA!$F$6,BB$10,$AF812,1,1),0)</f>
        <v>0</v>
      </c>
      <c r="BC812" s="190">
        <f ca="1">IF($AG812&gt;0,OFFSET(DATA!$F$6,BC$10+27*(7-$AE$8),$AF812,1,1)/OFFSET(DATA!$F$6,BC$10,$AF812,1,1),0)</f>
        <v>0</v>
      </c>
      <c r="BD812" s="190">
        <f ca="1">IF($AG812&gt;0,OFFSET(DATA!$F$6,BD$10+27*(7-$AE$8),$AF812,1,1)/OFFSET(DATA!$F$6,BD$10,$AF812,1,1),0)</f>
        <v>0</v>
      </c>
      <c r="BE812" s="190">
        <f ca="1">IF($AG812&gt;0,OFFSET(DATA!$F$6,BE$10+27*(7-$AE$8),$AF812,1,1)/OFFSET(DATA!$F$6,BE$10,$AF812,1,1),0)</f>
        <v>0</v>
      </c>
      <c r="BF812" s="190">
        <f ca="1">IF($AG812&gt;0,OFFSET(DATA!$F$6,BF$10+27*(7-$AE$8),$AF812,1,1)/OFFSET(DATA!$F$6,BF$10,$AF812,1,1),0)</f>
        <v>0</v>
      </c>
      <c r="BG812" s="190">
        <f ca="1">IF($AG812&gt;0,OFFSET(DATA!$F$6,BG$10+27*(7-$AE$8),$AF812,1,1)/OFFSET(DATA!$F$6,BG$10,$AF812,1,1),0)</f>
        <v>0</v>
      </c>
      <c r="BH812" s="190">
        <f ca="1">IF($AG812&gt;0,OFFSET(DATA!$F$6,BH$10+27*(7-$AE$8),$AF812,1,1)/OFFSET(DATA!$F$6,BH$10,$AF812,1,1),0)</f>
        <v>0</v>
      </c>
      <c r="BI812" s="190">
        <f ca="1">IF($AG812&gt;0,OFFSET(DATA!$F$6,BI$10+27*(7-$AE$8),$AF812,1,1)/OFFSET(DATA!$F$6,BI$10,$AF812,1,1),0)</f>
        <v>0</v>
      </c>
      <c r="BJ812" s="190">
        <f ca="1">IF($AG812&gt;0,OFFSET(DATA!$F$6,BJ$10+27*(7-$AE$8),$AF812,1,1)/OFFSET(DATA!$F$6,BJ$10,$AF812,1,1),0)</f>
        <v>0</v>
      </c>
      <c r="BK812" s="190">
        <f ca="1">IF($AG812&gt;0,OFFSET(DATA!$F$6,BK$10+27*(7-$AE$8),$AF812,1,1)/OFFSET(DATA!$F$6,BK$10,$AF812,1,1),0)</f>
        <v>0</v>
      </c>
      <c r="BL812" s="190">
        <f ca="1">IF($AG812&gt;0,OFFSET(DATA!$F$6,BL$10+27*(7-$AE$8),$AF812,1,1)/OFFSET(DATA!$F$6,BL$10,$AF812,1,1),0)</f>
        <v>0</v>
      </c>
      <c r="BM812" s="190">
        <f ca="1">IF($AG812&gt;0,OFFSET(DATA!$F$6,BM$10+27*(7-$AE$8),$AF812,1,1)/OFFSET(DATA!$F$6,BM$10,$AF812,1,1),0)</f>
        <v>0</v>
      </c>
      <c r="BN812" s="190">
        <f ca="1">IF($AG812&gt;0,OFFSET(DATA!$F$6,BN$10+27*(7-$AE$8),$AF812,1,1)/OFFSET(DATA!$F$6,BN$10,$AF812,1,1),0)</f>
        <v>0</v>
      </c>
      <c r="BO812" s="190">
        <f ca="1">IF($AG812&gt;0,OFFSET(DATA!$F$6,BO$10+27*(7-$AE$8),$AF812,1,1)/OFFSET(DATA!$F$6,BO$10,$AF812,1,1),0)</f>
        <v>0</v>
      </c>
      <c r="BP812" s="190">
        <f ca="1">IF($AG812&gt;0,OFFSET(DATA!$F$6,BP$10+27*(7-$AE$8),$AF812,1,1)/OFFSET(DATA!$F$6,BP$10,$AF812,1,1),0)</f>
        <v>0</v>
      </c>
      <c r="BQ812" s="190">
        <f ca="1">IF($AG812&gt;0,OFFSET(DATA!$F$6,BQ$10+27*(7-$AE$8),$AF812,1,1)/OFFSET(DATA!$F$6,BQ$10,$AF812,1,1),0)</f>
        <v>0</v>
      </c>
      <c r="BR812" s="190">
        <f ca="1">IF($AG812&gt;0,OFFSET(DATA!$F$6,BR$10+27*(7-$AE$8),$AF812,1,1)/OFFSET(DATA!$F$6,BR$10,$AF812,1,1),0)</f>
        <v>0</v>
      </c>
      <c r="BS812" s="190">
        <f ca="1">IF($AG812&gt;0,OFFSET(DATA!$F$6,BS$10+27*(7-$AE$8),$AF812,1,1)/OFFSET(DATA!$F$6,BS$10,$AF812,1,1),0)</f>
        <v>0</v>
      </c>
      <c r="BT812" s="190">
        <f ca="1">IF($AG812&gt;0,OFFSET(DATA!$F$6,BT$10+27*(7-$AE$8),$AF812,1,1)/OFFSET(DATA!$F$6,BT$10,$AF812,1,1),0)</f>
        <v>0</v>
      </c>
      <c r="BU812" s="190">
        <f ca="1">IF($AG812&gt;0,OFFSET(DATA!$F$6,BU$10+27*(7-$AE$8),$AF812,1,1)/OFFSET(DATA!$F$6,BU$10,$AF812,1,1),0)</f>
        <v>0</v>
      </c>
      <c r="BV812" s="190">
        <f ca="1">IF($AG812&gt;0,OFFSET(DATA!$F$6,BV$10+27*(7-$AE$8),$AF812,1,1)/OFFSET(DATA!$F$6,BV$10,$AF812,1,1),0)</f>
        <v>0</v>
      </c>
      <c r="BW812" s="190">
        <f ca="1">IF($AG812&gt;0,OFFSET(DATA!$F$6,BW$10+27*(7-$AE$8),$AF812,1,1)/OFFSET(DATA!$F$6,BW$10,$AF812,1,1),0)</f>
        <v>0</v>
      </c>
      <c r="BX812" s="190">
        <f ca="1">IF($AG812&gt;0,OFFSET(DATA!$F$6,BX$10+27*(7-$AE$8),$AF812,1,1)/OFFSET(DATA!$F$6,BX$10,$AF812,1,1),0)</f>
        <v>0</v>
      </c>
    </row>
    <row r="813" spans="32:76" x14ac:dyDescent="0.2">
      <c r="AF813" s="166">
        <v>802</v>
      </c>
      <c r="AG813" s="96">
        <f ca="1">OFFSET(DATA!$F$6,$AF$10,$AF813,1,1)</f>
        <v>0</v>
      </c>
      <c r="AH813" s="190">
        <f ca="1">IF($AG813&gt;0,OFFSET(DATA!$F$6,$AF$10+27*AH$10,$AF813,1,1)/$AG813,0)</f>
        <v>0</v>
      </c>
      <c r="AI813" s="190">
        <f ca="1">IF($AG813&gt;0,OFFSET(DATA!$F$6,$AF$10+27*AI$10,$AF813,1,1)/$AG813,0)</f>
        <v>0</v>
      </c>
      <c r="AJ813" s="190">
        <f ca="1">IF($AG813&gt;0,OFFSET(DATA!$F$6,$AF$10+27*AJ$10,$AF813,1,1)/$AG813,0)</f>
        <v>0</v>
      </c>
      <c r="AK813" s="190">
        <f ca="1">IF($AG813&gt;0,OFFSET(DATA!$F$6,$AF$10+27*AK$10,$AF813,1,1)/$AG813,0)</f>
        <v>0</v>
      </c>
      <c r="AL813" s="190">
        <f ca="1">IF($AG813&gt;0,OFFSET(DATA!$F$6,$AF$10+27*AL$10,$AF813,1,1)/$AG813,0)</f>
        <v>0</v>
      </c>
      <c r="AM813" s="190">
        <f ca="1">IF($AG813&gt;0,OFFSET(DATA!$F$6,$AF$10+27*AM$10,$AF813,1,1)/$AG813,0)</f>
        <v>0</v>
      </c>
      <c r="AN813" s="166">
        <f ca="1">OFFSET(DATA!$F$6,$AF$10+27*AN$10,$AF813,1,1)</f>
        <v>0</v>
      </c>
      <c r="AO813" s="166">
        <f t="shared" ca="1" si="25"/>
        <v>0</v>
      </c>
      <c r="AQ813" s="96">
        <f ca="1">OFFSET(DATA!$F$6,25,$AF813,1,1)</f>
        <v>0</v>
      </c>
      <c r="AR813" s="190">
        <f ca="1">IF($AQ813&gt;0,OFFSET(DATA!$F$6,25+27*AR$10,$AF813,1,1)/$AQ813,0)</f>
        <v>0</v>
      </c>
      <c r="AS813" s="190">
        <f ca="1">IF($AQ813&gt;0,OFFSET(DATA!$F$6,25+27*AS$10,$AF813,1,1)/$AQ813,0)</f>
        <v>0</v>
      </c>
      <c r="AT813" s="190">
        <f ca="1">IF($AQ813&gt;0,OFFSET(DATA!$F$6,25+27*AT$10,$AF813,1,1)/$AQ813,0)</f>
        <v>0</v>
      </c>
      <c r="AU813" s="190">
        <f ca="1">IF($AQ813&gt;0,OFFSET(DATA!$F$6,25+27*AU$10,$AF813,1,1)/$AQ813,0)</f>
        <v>0</v>
      </c>
      <c r="AV813" s="190">
        <f ca="1">IF($AQ813&gt;0,OFFSET(DATA!$F$6,25+27*AV$10,$AF813,1,1)/$AQ813,0)</f>
        <v>0</v>
      </c>
      <c r="AW813" s="190">
        <f ca="1">IF($AQ813&gt;0,OFFSET(DATA!$F$6,25+27*AW$10,$AF813,1,1)/$AQ813,0)</f>
        <v>0</v>
      </c>
      <c r="AZ813" s="166">
        <f t="shared" ca="1" si="26"/>
        <v>1</v>
      </c>
      <c r="BA813" s="190">
        <f ca="1">IF($AG813&gt;0,OFFSET(DATA!$F$6,BA$10+27*(7-$AE$8),$AF813,1,1)/OFFSET(DATA!$F$6,BA$10,$AF813,1,1),0)</f>
        <v>0</v>
      </c>
      <c r="BB813" s="190">
        <f ca="1">IF($AG813&gt;0,OFFSET(DATA!$F$6,BB$10+27*(7-$AE$8),$AF813,1,1)/OFFSET(DATA!$F$6,BB$10,$AF813,1,1),0)</f>
        <v>0</v>
      </c>
      <c r="BC813" s="190">
        <f ca="1">IF($AG813&gt;0,OFFSET(DATA!$F$6,BC$10+27*(7-$AE$8),$AF813,1,1)/OFFSET(DATA!$F$6,BC$10,$AF813,1,1),0)</f>
        <v>0</v>
      </c>
      <c r="BD813" s="190">
        <f ca="1">IF($AG813&gt;0,OFFSET(DATA!$F$6,BD$10+27*(7-$AE$8),$AF813,1,1)/OFFSET(DATA!$F$6,BD$10,$AF813,1,1),0)</f>
        <v>0</v>
      </c>
      <c r="BE813" s="190">
        <f ca="1">IF($AG813&gt;0,OFFSET(DATA!$F$6,BE$10+27*(7-$AE$8),$AF813,1,1)/OFFSET(DATA!$F$6,BE$10,$AF813,1,1),0)</f>
        <v>0</v>
      </c>
      <c r="BF813" s="190">
        <f ca="1">IF($AG813&gt;0,OFFSET(DATA!$F$6,BF$10+27*(7-$AE$8),$AF813,1,1)/OFFSET(DATA!$F$6,BF$10,$AF813,1,1),0)</f>
        <v>0</v>
      </c>
      <c r="BG813" s="190">
        <f ca="1">IF($AG813&gt;0,OFFSET(DATA!$F$6,BG$10+27*(7-$AE$8),$AF813,1,1)/OFFSET(DATA!$F$6,BG$10,$AF813,1,1),0)</f>
        <v>0</v>
      </c>
      <c r="BH813" s="190">
        <f ca="1">IF($AG813&gt;0,OFFSET(DATA!$F$6,BH$10+27*(7-$AE$8),$AF813,1,1)/OFFSET(DATA!$F$6,BH$10,$AF813,1,1),0)</f>
        <v>0</v>
      </c>
      <c r="BI813" s="190">
        <f ca="1">IF($AG813&gt;0,OFFSET(DATA!$F$6,BI$10+27*(7-$AE$8),$AF813,1,1)/OFFSET(DATA!$F$6,BI$10,$AF813,1,1),0)</f>
        <v>0</v>
      </c>
      <c r="BJ813" s="190">
        <f ca="1">IF($AG813&gt;0,OFFSET(DATA!$F$6,BJ$10+27*(7-$AE$8),$AF813,1,1)/OFFSET(DATA!$F$6,BJ$10,$AF813,1,1),0)</f>
        <v>0</v>
      </c>
      <c r="BK813" s="190">
        <f ca="1">IF($AG813&gt;0,OFFSET(DATA!$F$6,BK$10+27*(7-$AE$8),$AF813,1,1)/OFFSET(DATA!$F$6,BK$10,$AF813,1,1),0)</f>
        <v>0</v>
      </c>
      <c r="BL813" s="190">
        <f ca="1">IF($AG813&gt;0,OFFSET(DATA!$F$6,BL$10+27*(7-$AE$8),$AF813,1,1)/OFFSET(DATA!$F$6,BL$10,$AF813,1,1),0)</f>
        <v>0</v>
      </c>
      <c r="BM813" s="190">
        <f ca="1">IF($AG813&gt;0,OFFSET(DATA!$F$6,BM$10+27*(7-$AE$8),$AF813,1,1)/OFFSET(DATA!$F$6,BM$10,$AF813,1,1),0)</f>
        <v>0</v>
      </c>
      <c r="BN813" s="190">
        <f ca="1">IF($AG813&gt;0,OFFSET(DATA!$F$6,BN$10+27*(7-$AE$8),$AF813,1,1)/OFFSET(DATA!$F$6,BN$10,$AF813,1,1),0)</f>
        <v>0</v>
      </c>
      <c r="BO813" s="190">
        <f ca="1">IF($AG813&gt;0,OFFSET(DATA!$F$6,BO$10+27*(7-$AE$8),$AF813,1,1)/OFFSET(DATA!$F$6,BO$10,$AF813,1,1),0)</f>
        <v>0</v>
      </c>
      <c r="BP813" s="190">
        <f ca="1">IF($AG813&gt;0,OFFSET(DATA!$F$6,BP$10+27*(7-$AE$8),$AF813,1,1)/OFFSET(DATA!$F$6,BP$10,$AF813,1,1),0)</f>
        <v>0</v>
      </c>
      <c r="BQ813" s="190">
        <f ca="1">IF($AG813&gt;0,OFFSET(DATA!$F$6,BQ$10+27*(7-$AE$8),$AF813,1,1)/OFFSET(DATA!$F$6,BQ$10,$AF813,1,1),0)</f>
        <v>0</v>
      </c>
      <c r="BR813" s="190">
        <f ca="1">IF($AG813&gt;0,OFFSET(DATA!$F$6,BR$10+27*(7-$AE$8),$AF813,1,1)/OFFSET(DATA!$F$6,BR$10,$AF813,1,1),0)</f>
        <v>0</v>
      </c>
      <c r="BS813" s="190">
        <f ca="1">IF($AG813&gt;0,OFFSET(DATA!$F$6,BS$10+27*(7-$AE$8),$AF813,1,1)/OFFSET(DATA!$F$6,BS$10,$AF813,1,1),0)</f>
        <v>0</v>
      </c>
      <c r="BT813" s="190">
        <f ca="1">IF($AG813&gt;0,OFFSET(DATA!$F$6,BT$10+27*(7-$AE$8),$AF813,1,1)/OFFSET(DATA!$F$6,BT$10,$AF813,1,1),0)</f>
        <v>0</v>
      </c>
      <c r="BU813" s="190">
        <f ca="1">IF($AG813&gt;0,OFFSET(DATA!$F$6,BU$10+27*(7-$AE$8),$AF813,1,1)/OFFSET(DATA!$F$6,BU$10,$AF813,1,1),0)</f>
        <v>0</v>
      </c>
      <c r="BV813" s="190">
        <f ca="1">IF($AG813&gt;0,OFFSET(DATA!$F$6,BV$10+27*(7-$AE$8),$AF813,1,1)/OFFSET(DATA!$F$6,BV$10,$AF813,1,1),0)</f>
        <v>0</v>
      </c>
      <c r="BW813" s="190">
        <f ca="1">IF($AG813&gt;0,OFFSET(DATA!$F$6,BW$10+27*(7-$AE$8),$AF813,1,1)/OFFSET(DATA!$F$6,BW$10,$AF813,1,1),0)</f>
        <v>0</v>
      </c>
      <c r="BX813" s="190">
        <f ca="1">IF($AG813&gt;0,OFFSET(DATA!$F$6,BX$10+27*(7-$AE$8),$AF813,1,1)/OFFSET(DATA!$F$6,BX$10,$AF813,1,1),0)</f>
        <v>0</v>
      </c>
    </row>
    <row r="814" spans="32:76" x14ac:dyDescent="0.2">
      <c r="AF814" s="166">
        <v>803</v>
      </c>
      <c r="AG814" s="96">
        <f ca="1">OFFSET(DATA!$F$6,$AF$10,$AF814,1,1)</f>
        <v>0</v>
      </c>
      <c r="AH814" s="190">
        <f ca="1">IF($AG814&gt;0,OFFSET(DATA!$F$6,$AF$10+27*AH$10,$AF814,1,1)/$AG814,0)</f>
        <v>0</v>
      </c>
      <c r="AI814" s="190">
        <f ca="1">IF($AG814&gt;0,OFFSET(DATA!$F$6,$AF$10+27*AI$10,$AF814,1,1)/$AG814,0)</f>
        <v>0</v>
      </c>
      <c r="AJ814" s="190">
        <f ca="1">IF($AG814&gt;0,OFFSET(DATA!$F$6,$AF$10+27*AJ$10,$AF814,1,1)/$AG814,0)</f>
        <v>0</v>
      </c>
      <c r="AK814" s="190">
        <f ca="1">IF($AG814&gt;0,OFFSET(DATA!$F$6,$AF$10+27*AK$10,$AF814,1,1)/$AG814,0)</f>
        <v>0</v>
      </c>
      <c r="AL814" s="190">
        <f ca="1">IF($AG814&gt;0,OFFSET(DATA!$F$6,$AF$10+27*AL$10,$AF814,1,1)/$AG814,0)</f>
        <v>0</v>
      </c>
      <c r="AM814" s="190">
        <f ca="1">IF($AG814&gt;0,OFFSET(DATA!$F$6,$AF$10+27*AM$10,$AF814,1,1)/$AG814,0)</f>
        <v>0</v>
      </c>
      <c r="AN814" s="166">
        <f ca="1">OFFSET(DATA!$F$6,$AF$10+27*AN$10,$AF814,1,1)</f>
        <v>0</v>
      </c>
      <c r="AO814" s="166">
        <f t="shared" ca="1" si="25"/>
        <v>0</v>
      </c>
      <c r="AQ814" s="96">
        <f ca="1">OFFSET(DATA!$F$6,25,$AF814,1,1)</f>
        <v>0</v>
      </c>
      <c r="AR814" s="190">
        <f ca="1">IF($AQ814&gt;0,OFFSET(DATA!$F$6,25+27*AR$10,$AF814,1,1)/$AQ814,0)</f>
        <v>0</v>
      </c>
      <c r="AS814" s="190">
        <f ca="1">IF($AQ814&gt;0,OFFSET(DATA!$F$6,25+27*AS$10,$AF814,1,1)/$AQ814,0)</f>
        <v>0</v>
      </c>
      <c r="AT814" s="190">
        <f ca="1">IF($AQ814&gt;0,OFFSET(DATA!$F$6,25+27*AT$10,$AF814,1,1)/$AQ814,0)</f>
        <v>0</v>
      </c>
      <c r="AU814" s="190">
        <f ca="1">IF($AQ814&gt;0,OFFSET(DATA!$F$6,25+27*AU$10,$AF814,1,1)/$AQ814,0)</f>
        <v>0</v>
      </c>
      <c r="AV814" s="190">
        <f ca="1">IF($AQ814&gt;0,OFFSET(DATA!$F$6,25+27*AV$10,$AF814,1,1)/$AQ814,0)</f>
        <v>0</v>
      </c>
      <c r="AW814" s="190">
        <f ca="1">IF($AQ814&gt;0,OFFSET(DATA!$F$6,25+27*AW$10,$AF814,1,1)/$AQ814,0)</f>
        <v>0</v>
      </c>
      <c r="AZ814" s="166">
        <f t="shared" ca="1" si="26"/>
        <v>1</v>
      </c>
      <c r="BA814" s="190">
        <f ca="1">IF($AG814&gt;0,OFFSET(DATA!$F$6,BA$10+27*(7-$AE$8),$AF814,1,1)/OFFSET(DATA!$F$6,BA$10,$AF814,1,1),0)</f>
        <v>0</v>
      </c>
      <c r="BB814" s="190">
        <f ca="1">IF($AG814&gt;0,OFFSET(DATA!$F$6,BB$10+27*(7-$AE$8),$AF814,1,1)/OFFSET(DATA!$F$6,BB$10,$AF814,1,1),0)</f>
        <v>0</v>
      </c>
      <c r="BC814" s="190">
        <f ca="1">IF($AG814&gt;0,OFFSET(DATA!$F$6,BC$10+27*(7-$AE$8),$AF814,1,1)/OFFSET(DATA!$F$6,BC$10,$AF814,1,1),0)</f>
        <v>0</v>
      </c>
      <c r="BD814" s="190">
        <f ca="1">IF($AG814&gt;0,OFFSET(DATA!$F$6,BD$10+27*(7-$AE$8),$AF814,1,1)/OFFSET(DATA!$F$6,BD$10,$AF814,1,1),0)</f>
        <v>0</v>
      </c>
      <c r="BE814" s="190">
        <f ca="1">IF($AG814&gt;0,OFFSET(DATA!$F$6,BE$10+27*(7-$AE$8),$AF814,1,1)/OFFSET(DATA!$F$6,BE$10,$AF814,1,1),0)</f>
        <v>0</v>
      </c>
      <c r="BF814" s="190">
        <f ca="1">IF($AG814&gt;0,OFFSET(DATA!$F$6,BF$10+27*(7-$AE$8),$AF814,1,1)/OFFSET(DATA!$F$6,BF$10,$AF814,1,1),0)</f>
        <v>0</v>
      </c>
      <c r="BG814" s="190">
        <f ca="1">IF($AG814&gt;0,OFFSET(DATA!$F$6,BG$10+27*(7-$AE$8),$AF814,1,1)/OFFSET(DATA!$F$6,BG$10,$AF814,1,1),0)</f>
        <v>0</v>
      </c>
      <c r="BH814" s="190">
        <f ca="1">IF($AG814&gt;0,OFFSET(DATA!$F$6,BH$10+27*(7-$AE$8),$AF814,1,1)/OFFSET(DATA!$F$6,BH$10,$AF814,1,1),0)</f>
        <v>0</v>
      </c>
      <c r="BI814" s="190">
        <f ca="1">IF($AG814&gt;0,OFFSET(DATA!$F$6,BI$10+27*(7-$AE$8),$AF814,1,1)/OFFSET(DATA!$F$6,BI$10,$AF814,1,1),0)</f>
        <v>0</v>
      </c>
      <c r="BJ814" s="190">
        <f ca="1">IF($AG814&gt;0,OFFSET(DATA!$F$6,BJ$10+27*(7-$AE$8),$AF814,1,1)/OFFSET(DATA!$F$6,BJ$10,$AF814,1,1),0)</f>
        <v>0</v>
      </c>
      <c r="BK814" s="190">
        <f ca="1">IF($AG814&gt;0,OFFSET(DATA!$F$6,BK$10+27*(7-$AE$8),$AF814,1,1)/OFFSET(DATA!$F$6,BK$10,$AF814,1,1),0)</f>
        <v>0</v>
      </c>
      <c r="BL814" s="190">
        <f ca="1">IF($AG814&gt;0,OFFSET(DATA!$F$6,BL$10+27*(7-$AE$8),$AF814,1,1)/OFFSET(DATA!$F$6,BL$10,$AF814,1,1),0)</f>
        <v>0</v>
      </c>
      <c r="BM814" s="190">
        <f ca="1">IF($AG814&gt;0,OFFSET(DATA!$F$6,BM$10+27*(7-$AE$8),$AF814,1,1)/OFFSET(DATA!$F$6,BM$10,$AF814,1,1),0)</f>
        <v>0</v>
      </c>
      <c r="BN814" s="190">
        <f ca="1">IF($AG814&gt;0,OFFSET(DATA!$F$6,BN$10+27*(7-$AE$8),$AF814,1,1)/OFFSET(DATA!$F$6,BN$10,$AF814,1,1),0)</f>
        <v>0</v>
      </c>
      <c r="BO814" s="190">
        <f ca="1">IF($AG814&gt;0,OFFSET(DATA!$F$6,BO$10+27*(7-$AE$8),$AF814,1,1)/OFFSET(DATA!$F$6,BO$10,$AF814,1,1),0)</f>
        <v>0</v>
      </c>
      <c r="BP814" s="190">
        <f ca="1">IF($AG814&gt;0,OFFSET(DATA!$F$6,BP$10+27*(7-$AE$8),$AF814,1,1)/OFFSET(DATA!$F$6,BP$10,$AF814,1,1),0)</f>
        <v>0</v>
      </c>
      <c r="BQ814" s="190">
        <f ca="1">IF($AG814&gt;0,OFFSET(DATA!$F$6,BQ$10+27*(7-$AE$8),$AF814,1,1)/OFFSET(DATA!$F$6,BQ$10,$AF814,1,1),0)</f>
        <v>0</v>
      </c>
      <c r="BR814" s="190">
        <f ca="1">IF($AG814&gt;0,OFFSET(DATA!$F$6,BR$10+27*(7-$AE$8),$AF814,1,1)/OFFSET(DATA!$F$6,BR$10,$AF814,1,1),0)</f>
        <v>0</v>
      </c>
      <c r="BS814" s="190">
        <f ca="1">IF($AG814&gt;0,OFFSET(DATA!$F$6,BS$10+27*(7-$AE$8),$AF814,1,1)/OFFSET(DATA!$F$6,BS$10,$AF814,1,1),0)</f>
        <v>0</v>
      </c>
      <c r="BT814" s="190">
        <f ca="1">IF($AG814&gt;0,OFFSET(DATA!$F$6,BT$10+27*(7-$AE$8),$AF814,1,1)/OFFSET(DATA!$F$6,BT$10,$AF814,1,1),0)</f>
        <v>0</v>
      </c>
      <c r="BU814" s="190">
        <f ca="1">IF($AG814&gt;0,OFFSET(DATA!$F$6,BU$10+27*(7-$AE$8),$AF814,1,1)/OFFSET(DATA!$F$6,BU$10,$AF814,1,1),0)</f>
        <v>0</v>
      </c>
      <c r="BV814" s="190">
        <f ca="1">IF($AG814&gt;0,OFFSET(DATA!$F$6,BV$10+27*(7-$AE$8),$AF814,1,1)/OFFSET(DATA!$F$6,BV$10,$AF814,1,1),0)</f>
        <v>0</v>
      </c>
      <c r="BW814" s="190">
        <f ca="1">IF($AG814&gt;0,OFFSET(DATA!$F$6,BW$10+27*(7-$AE$8),$AF814,1,1)/OFFSET(DATA!$F$6,BW$10,$AF814,1,1),0)</f>
        <v>0</v>
      </c>
      <c r="BX814" s="190">
        <f ca="1">IF($AG814&gt;0,OFFSET(DATA!$F$6,BX$10+27*(7-$AE$8),$AF814,1,1)/OFFSET(DATA!$F$6,BX$10,$AF814,1,1),0)</f>
        <v>0</v>
      </c>
    </row>
    <row r="815" spans="32:76" x14ac:dyDescent="0.2">
      <c r="AF815" s="166">
        <v>804</v>
      </c>
      <c r="AG815" s="96">
        <f ca="1">OFFSET(DATA!$F$6,$AF$10,$AF815,1,1)</f>
        <v>0</v>
      </c>
      <c r="AH815" s="190">
        <f ca="1">IF($AG815&gt;0,OFFSET(DATA!$F$6,$AF$10+27*AH$10,$AF815,1,1)/$AG815,0)</f>
        <v>0</v>
      </c>
      <c r="AI815" s="190">
        <f ca="1">IF($AG815&gt;0,OFFSET(DATA!$F$6,$AF$10+27*AI$10,$AF815,1,1)/$AG815,0)</f>
        <v>0</v>
      </c>
      <c r="AJ815" s="190">
        <f ca="1">IF($AG815&gt;0,OFFSET(DATA!$F$6,$AF$10+27*AJ$10,$AF815,1,1)/$AG815,0)</f>
        <v>0</v>
      </c>
      <c r="AK815" s="190">
        <f ca="1">IF($AG815&gt;0,OFFSET(DATA!$F$6,$AF$10+27*AK$10,$AF815,1,1)/$AG815,0)</f>
        <v>0</v>
      </c>
      <c r="AL815" s="190">
        <f ca="1">IF($AG815&gt;0,OFFSET(DATA!$F$6,$AF$10+27*AL$10,$AF815,1,1)/$AG815,0)</f>
        <v>0</v>
      </c>
      <c r="AM815" s="190">
        <f ca="1">IF($AG815&gt;0,OFFSET(DATA!$F$6,$AF$10+27*AM$10,$AF815,1,1)/$AG815,0)</f>
        <v>0</v>
      </c>
      <c r="AN815" s="166">
        <f ca="1">OFFSET(DATA!$F$6,$AF$10+27*AN$10,$AF815,1,1)</f>
        <v>0</v>
      </c>
      <c r="AO815" s="166">
        <f t="shared" ca="1" si="25"/>
        <v>0</v>
      </c>
      <c r="AQ815" s="96">
        <f ca="1">OFFSET(DATA!$F$6,25,$AF815,1,1)</f>
        <v>0</v>
      </c>
      <c r="AR815" s="190">
        <f ca="1">IF($AQ815&gt;0,OFFSET(DATA!$F$6,25+27*AR$10,$AF815,1,1)/$AQ815,0)</f>
        <v>0</v>
      </c>
      <c r="AS815" s="190">
        <f ca="1">IF($AQ815&gt;0,OFFSET(DATA!$F$6,25+27*AS$10,$AF815,1,1)/$AQ815,0)</f>
        <v>0</v>
      </c>
      <c r="AT815" s="190">
        <f ca="1">IF($AQ815&gt;0,OFFSET(DATA!$F$6,25+27*AT$10,$AF815,1,1)/$AQ815,0)</f>
        <v>0</v>
      </c>
      <c r="AU815" s="190">
        <f ca="1">IF($AQ815&gt;0,OFFSET(DATA!$F$6,25+27*AU$10,$AF815,1,1)/$AQ815,0)</f>
        <v>0</v>
      </c>
      <c r="AV815" s="190">
        <f ca="1">IF($AQ815&gt;0,OFFSET(DATA!$F$6,25+27*AV$10,$AF815,1,1)/$AQ815,0)</f>
        <v>0</v>
      </c>
      <c r="AW815" s="190">
        <f ca="1">IF($AQ815&gt;0,OFFSET(DATA!$F$6,25+27*AW$10,$AF815,1,1)/$AQ815,0)</f>
        <v>0</v>
      </c>
      <c r="AZ815" s="166">
        <f t="shared" ca="1" si="26"/>
        <v>1</v>
      </c>
      <c r="BA815" s="190">
        <f ca="1">IF($AG815&gt;0,OFFSET(DATA!$F$6,BA$10+27*(7-$AE$8),$AF815,1,1)/OFFSET(DATA!$F$6,BA$10,$AF815,1,1),0)</f>
        <v>0</v>
      </c>
      <c r="BB815" s="190">
        <f ca="1">IF($AG815&gt;0,OFFSET(DATA!$F$6,BB$10+27*(7-$AE$8),$AF815,1,1)/OFFSET(DATA!$F$6,BB$10,$AF815,1,1),0)</f>
        <v>0</v>
      </c>
      <c r="BC815" s="190">
        <f ca="1">IF($AG815&gt;0,OFFSET(DATA!$F$6,BC$10+27*(7-$AE$8),$AF815,1,1)/OFFSET(DATA!$F$6,BC$10,$AF815,1,1),0)</f>
        <v>0</v>
      </c>
      <c r="BD815" s="190">
        <f ca="1">IF($AG815&gt;0,OFFSET(DATA!$F$6,BD$10+27*(7-$AE$8),$AF815,1,1)/OFFSET(DATA!$F$6,BD$10,$AF815,1,1),0)</f>
        <v>0</v>
      </c>
      <c r="BE815" s="190">
        <f ca="1">IF($AG815&gt;0,OFFSET(DATA!$F$6,BE$10+27*(7-$AE$8),$AF815,1,1)/OFFSET(DATA!$F$6,BE$10,$AF815,1,1),0)</f>
        <v>0</v>
      </c>
      <c r="BF815" s="190">
        <f ca="1">IF($AG815&gt;0,OFFSET(DATA!$F$6,BF$10+27*(7-$AE$8),$AF815,1,1)/OFFSET(DATA!$F$6,BF$10,$AF815,1,1),0)</f>
        <v>0</v>
      </c>
      <c r="BG815" s="190">
        <f ca="1">IF($AG815&gt;0,OFFSET(DATA!$F$6,BG$10+27*(7-$AE$8),$AF815,1,1)/OFFSET(DATA!$F$6,BG$10,$AF815,1,1),0)</f>
        <v>0</v>
      </c>
      <c r="BH815" s="190">
        <f ca="1">IF($AG815&gt;0,OFFSET(DATA!$F$6,BH$10+27*(7-$AE$8),$AF815,1,1)/OFFSET(DATA!$F$6,BH$10,$AF815,1,1),0)</f>
        <v>0</v>
      </c>
      <c r="BI815" s="190">
        <f ca="1">IF($AG815&gt;0,OFFSET(DATA!$F$6,BI$10+27*(7-$AE$8),$AF815,1,1)/OFFSET(DATA!$F$6,BI$10,$AF815,1,1),0)</f>
        <v>0</v>
      </c>
      <c r="BJ815" s="190">
        <f ca="1">IF($AG815&gt;0,OFFSET(DATA!$F$6,BJ$10+27*(7-$AE$8),$AF815,1,1)/OFFSET(DATA!$F$6,BJ$10,$AF815,1,1),0)</f>
        <v>0</v>
      </c>
      <c r="BK815" s="190">
        <f ca="1">IF($AG815&gt;0,OFFSET(DATA!$F$6,BK$10+27*(7-$AE$8),$AF815,1,1)/OFFSET(DATA!$F$6,BK$10,$AF815,1,1),0)</f>
        <v>0</v>
      </c>
      <c r="BL815" s="190">
        <f ca="1">IF($AG815&gt;0,OFFSET(DATA!$F$6,BL$10+27*(7-$AE$8),$AF815,1,1)/OFFSET(DATA!$F$6,BL$10,$AF815,1,1),0)</f>
        <v>0</v>
      </c>
      <c r="BM815" s="190">
        <f ca="1">IF($AG815&gt;0,OFFSET(DATA!$F$6,BM$10+27*(7-$AE$8),$AF815,1,1)/OFFSET(DATA!$F$6,BM$10,$AF815,1,1),0)</f>
        <v>0</v>
      </c>
      <c r="BN815" s="190">
        <f ca="1">IF($AG815&gt;0,OFFSET(DATA!$F$6,BN$10+27*(7-$AE$8),$AF815,1,1)/OFFSET(DATA!$F$6,BN$10,$AF815,1,1),0)</f>
        <v>0</v>
      </c>
      <c r="BO815" s="190">
        <f ca="1">IF($AG815&gt;0,OFFSET(DATA!$F$6,BO$10+27*(7-$AE$8),$AF815,1,1)/OFFSET(DATA!$F$6,BO$10,$AF815,1,1),0)</f>
        <v>0</v>
      </c>
      <c r="BP815" s="190">
        <f ca="1">IF($AG815&gt;0,OFFSET(DATA!$F$6,BP$10+27*(7-$AE$8),$AF815,1,1)/OFFSET(DATA!$F$6,BP$10,$AF815,1,1),0)</f>
        <v>0</v>
      </c>
      <c r="BQ815" s="190">
        <f ca="1">IF($AG815&gt;0,OFFSET(DATA!$F$6,BQ$10+27*(7-$AE$8),$AF815,1,1)/OFFSET(DATA!$F$6,BQ$10,$AF815,1,1),0)</f>
        <v>0</v>
      </c>
      <c r="BR815" s="190">
        <f ca="1">IF($AG815&gt;0,OFFSET(DATA!$F$6,BR$10+27*(7-$AE$8),$AF815,1,1)/OFFSET(DATA!$F$6,BR$10,$AF815,1,1),0)</f>
        <v>0</v>
      </c>
      <c r="BS815" s="190">
        <f ca="1">IF($AG815&gt;0,OFFSET(DATA!$F$6,BS$10+27*(7-$AE$8),$AF815,1,1)/OFFSET(DATA!$F$6,BS$10,$AF815,1,1),0)</f>
        <v>0</v>
      </c>
      <c r="BT815" s="190">
        <f ca="1">IF($AG815&gt;0,OFFSET(DATA!$F$6,BT$10+27*(7-$AE$8),$AF815,1,1)/OFFSET(DATA!$F$6,BT$10,$AF815,1,1),0)</f>
        <v>0</v>
      </c>
      <c r="BU815" s="190">
        <f ca="1">IF($AG815&gt;0,OFFSET(DATA!$F$6,BU$10+27*(7-$AE$8),$AF815,1,1)/OFFSET(DATA!$F$6,BU$10,$AF815,1,1),0)</f>
        <v>0</v>
      </c>
      <c r="BV815" s="190">
        <f ca="1">IF($AG815&gt;0,OFFSET(DATA!$F$6,BV$10+27*(7-$AE$8),$AF815,1,1)/OFFSET(DATA!$F$6,BV$10,$AF815,1,1),0)</f>
        <v>0</v>
      </c>
      <c r="BW815" s="190">
        <f ca="1">IF($AG815&gt;0,OFFSET(DATA!$F$6,BW$10+27*(7-$AE$8),$AF815,1,1)/OFFSET(DATA!$F$6,BW$10,$AF815,1,1),0)</f>
        <v>0</v>
      </c>
      <c r="BX815" s="190">
        <f ca="1">IF($AG815&gt;0,OFFSET(DATA!$F$6,BX$10+27*(7-$AE$8),$AF815,1,1)/OFFSET(DATA!$F$6,BX$10,$AF815,1,1),0)</f>
        <v>0</v>
      </c>
    </row>
    <row r="816" spans="32:76" x14ac:dyDescent="0.2">
      <c r="AF816" s="166">
        <v>805</v>
      </c>
      <c r="AG816" s="96">
        <f ca="1">OFFSET(DATA!$F$6,$AF$10,$AF816,1,1)</f>
        <v>0</v>
      </c>
      <c r="AH816" s="190">
        <f ca="1">IF($AG816&gt;0,OFFSET(DATA!$F$6,$AF$10+27*AH$10,$AF816,1,1)/$AG816,0)</f>
        <v>0</v>
      </c>
      <c r="AI816" s="190">
        <f ca="1">IF($AG816&gt;0,OFFSET(DATA!$F$6,$AF$10+27*AI$10,$AF816,1,1)/$AG816,0)</f>
        <v>0</v>
      </c>
      <c r="AJ816" s="190">
        <f ca="1">IF($AG816&gt;0,OFFSET(DATA!$F$6,$AF$10+27*AJ$10,$AF816,1,1)/$AG816,0)</f>
        <v>0</v>
      </c>
      <c r="AK816" s="190">
        <f ca="1">IF($AG816&gt;0,OFFSET(DATA!$F$6,$AF$10+27*AK$10,$AF816,1,1)/$AG816,0)</f>
        <v>0</v>
      </c>
      <c r="AL816" s="190">
        <f ca="1">IF($AG816&gt;0,OFFSET(DATA!$F$6,$AF$10+27*AL$10,$AF816,1,1)/$AG816,0)</f>
        <v>0</v>
      </c>
      <c r="AM816" s="190">
        <f ca="1">IF($AG816&gt;0,OFFSET(DATA!$F$6,$AF$10+27*AM$10,$AF816,1,1)/$AG816,0)</f>
        <v>0</v>
      </c>
      <c r="AN816" s="166">
        <f ca="1">OFFSET(DATA!$F$6,$AF$10+27*AN$10,$AF816,1,1)</f>
        <v>0</v>
      </c>
      <c r="AO816" s="166">
        <f t="shared" ca="1" si="25"/>
        <v>0</v>
      </c>
      <c r="AQ816" s="96">
        <f ca="1">OFFSET(DATA!$F$6,25,$AF816,1,1)</f>
        <v>0</v>
      </c>
      <c r="AR816" s="190">
        <f ca="1">IF($AQ816&gt;0,OFFSET(DATA!$F$6,25+27*AR$10,$AF816,1,1)/$AQ816,0)</f>
        <v>0</v>
      </c>
      <c r="AS816" s="190">
        <f ca="1">IF($AQ816&gt;0,OFFSET(DATA!$F$6,25+27*AS$10,$AF816,1,1)/$AQ816,0)</f>
        <v>0</v>
      </c>
      <c r="AT816" s="190">
        <f ca="1">IF($AQ816&gt;0,OFFSET(DATA!$F$6,25+27*AT$10,$AF816,1,1)/$AQ816,0)</f>
        <v>0</v>
      </c>
      <c r="AU816" s="190">
        <f ca="1">IF($AQ816&gt;0,OFFSET(DATA!$F$6,25+27*AU$10,$AF816,1,1)/$AQ816,0)</f>
        <v>0</v>
      </c>
      <c r="AV816" s="190">
        <f ca="1">IF($AQ816&gt;0,OFFSET(DATA!$F$6,25+27*AV$10,$AF816,1,1)/$AQ816,0)</f>
        <v>0</v>
      </c>
      <c r="AW816" s="190">
        <f ca="1">IF($AQ816&gt;0,OFFSET(DATA!$F$6,25+27*AW$10,$AF816,1,1)/$AQ816,0)</f>
        <v>0</v>
      </c>
      <c r="AZ816" s="166">
        <f t="shared" ca="1" si="26"/>
        <v>1</v>
      </c>
      <c r="BA816" s="190">
        <f ca="1">IF($AG816&gt;0,OFFSET(DATA!$F$6,BA$10+27*(7-$AE$8),$AF816,1,1)/OFFSET(DATA!$F$6,BA$10,$AF816,1,1),0)</f>
        <v>0</v>
      </c>
      <c r="BB816" s="190">
        <f ca="1">IF($AG816&gt;0,OFFSET(DATA!$F$6,BB$10+27*(7-$AE$8),$AF816,1,1)/OFFSET(DATA!$F$6,BB$10,$AF816,1,1),0)</f>
        <v>0</v>
      </c>
      <c r="BC816" s="190">
        <f ca="1">IF($AG816&gt;0,OFFSET(DATA!$F$6,BC$10+27*(7-$AE$8),$AF816,1,1)/OFFSET(DATA!$F$6,BC$10,$AF816,1,1),0)</f>
        <v>0</v>
      </c>
      <c r="BD816" s="190">
        <f ca="1">IF($AG816&gt;0,OFFSET(DATA!$F$6,BD$10+27*(7-$AE$8),$AF816,1,1)/OFFSET(DATA!$F$6,BD$10,$AF816,1,1),0)</f>
        <v>0</v>
      </c>
      <c r="BE816" s="190">
        <f ca="1">IF($AG816&gt;0,OFFSET(DATA!$F$6,BE$10+27*(7-$AE$8),$AF816,1,1)/OFFSET(DATA!$F$6,BE$10,$AF816,1,1),0)</f>
        <v>0</v>
      </c>
      <c r="BF816" s="190">
        <f ca="1">IF($AG816&gt;0,OFFSET(DATA!$F$6,BF$10+27*(7-$AE$8),$AF816,1,1)/OFFSET(DATA!$F$6,BF$10,$AF816,1,1),0)</f>
        <v>0</v>
      </c>
      <c r="BG816" s="190">
        <f ca="1">IF($AG816&gt;0,OFFSET(DATA!$F$6,BG$10+27*(7-$AE$8),$AF816,1,1)/OFFSET(DATA!$F$6,BG$10,$AF816,1,1),0)</f>
        <v>0</v>
      </c>
      <c r="BH816" s="190">
        <f ca="1">IF($AG816&gt;0,OFFSET(DATA!$F$6,BH$10+27*(7-$AE$8),$AF816,1,1)/OFFSET(DATA!$F$6,BH$10,$AF816,1,1),0)</f>
        <v>0</v>
      </c>
      <c r="BI816" s="190">
        <f ca="1">IF($AG816&gt;0,OFFSET(DATA!$F$6,BI$10+27*(7-$AE$8),$AF816,1,1)/OFFSET(DATA!$F$6,BI$10,$AF816,1,1),0)</f>
        <v>0</v>
      </c>
      <c r="BJ816" s="190">
        <f ca="1">IF($AG816&gt;0,OFFSET(DATA!$F$6,BJ$10+27*(7-$AE$8),$AF816,1,1)/OFFSET(DATA!$F$6,BJ$10,$AF816,1,1),0)</f>
        <v>0</v>
      </c>
      <c r="BK816" s="190">
        <f ca="1">IF($AG816&gt;0,OFFSET(DATA!$F$6,BK$10+27*(7-$AE$8),$AF816,1,1)/OFFSET(DATA!$F$6,BK$10,$AF816,1,1),0)</f>
        <v>0</v>
      </c>
      <c r="BL816" s="190">
        <f ca="1">IF($AG816&gt;0,OFFSET(DATA!$F$6,BL$10+27*(7-$AE$8),$AF816,1,1)/OFFSET(DATA!$F$6,BL$10,$AF816,1,1),0)</f>
        <v>0</v>
      </c>
      <c r="BM816" s="190">
        <f ca="1">IF($AG816&gt;0,OFFSET(DATA!$F$6,BM$10+27*(7-$AE$8),$AF816,1,1)/OFFSET(DATA!$F$6,BM$10,$AF816,1,1),0)</f>
        <v>0</v>
      </c>
      <c r="BN816" s="190">
        <f ca="1">IF($AG816&gt;0,OFFSET(DATA!$F$6,BN$10+27*(7-$AE$8),$AF816,1,1)/OFFSET(DATA!$F$6,BN$10,$AF816,1,1),0)</f>
        <v>0</v>
      </c>
      <c r="BO816" s="190">
        <f ca="1">IF($AG816&gt;0,OFFSET(DATA!$F$6,BO$10+27*(7-$AE$8),$AF816,1,1)/OFFSET(DATA!$F$6,BO$10,$AF816,1,1),0)</f>
        <v>0</v>
      </c>
      <c r="BP816" s="190">
        <f ca="1">IF($AG816&gt;0,OFFSET(DATA!$F$6,BP$10+27*(7-$AE$8),$AF816,1,1)/OFFSET(DATA!$F$6,BP$10,$AF816,1,1),0)</f>
        <v>0</v>
      </c>
      <c r="BQ816" s="190">
        <f ca="1">IF($AG816&gt;0,OFFSET(DATA!$F$6,BQ$10+27*(7-$AE$8),$AF816,1,1)/OFFSET(DATA!$F$6,BQ$10,$AF816,1,1),0)</f>
        <v>0</v>
      </c>
      <c r="BR816" s="190">
        <f ca="1">IF($AG816&gt;0,OFFSET(DATA!$F$6,BR$10+27*(7-$AE$8),$AF816,1,1)/OFFSET(DATA!$F$6,BR$10,$AF816,1,1),0)</f>
        <v>0</v>
      </c>
      <c r="BS816" s="190">
        <f ca="1">IF($AG816&gt;0,OFFSET(DATA!$F$6,BS$10+27*(7-$AE$8),$AF816,1,1)/OFFSET(DATA!$F$6,BS$10,$AF816,1,1),0)</f>
        <v>0</v>
      </c>
      <c r="BT816" s="190">
        <f ca="1">IF($AG816&gt;0,OFFSET(DATA!$F$6,BT$10+27*(7-$AE$8),$AF816,1,1)/OFFSET(DATA!$F$6,BT$10,$AF816,1,1),0)</f>
        <v>0</v>
      </c>
      <c r="BU816" s="190">
        <f ca="1">IF($AG816&gt;0,OFFSET(DATA!$F$6,BU$10+27*(7-$AE$8),$AF816,1,1)/OFFSET(DATA!$F$6,BU$10,$AF816,1,1),0)</f>
        <v>0</v>
      </c>
      <c r="BV816" s="190">
        <f ca="1">IF($AG816&gt;0,OFFSET(DATA!$F$6,BV$10+27*(7-$AE$8),$AF816,1,1)/OFFSET(DATA!$F$6,BV$10,$AF816,1,1),0)</f>
        <v>0</v>
      </c>
      <c r="BW816" s="190">
        <f ca="1">IF($AG816&gt;0,OFFSET(DATA!$F$6,BW$10+27*(7-$AE$8),$AF816,1,1)/OFFSET(DATA!$F$6,BW$10,$AF816,1,1),0)</f>
        <v>0</v>
      </c>
      <c r="BX816" s="190">
        <f ca="1">IF($AG816&gt;0,OFFSET(DATA!$F$6,BX$10+27*(7-$AE$8),$AF816,1,1)/OFFSET(DATA!$F$6,BX$10,$AF816,1,1),0)</f>
        <v>0</v>
      </c>
    </row>
    <row r="817" spans="32:76" x14ac:dyDescent="0.2">
      <c r="AF817" s="166">
        <v>806</v>
      </c>
      <c r="AG817" s="96">
        <f ca="1">OFFSET(DATA!$F$6,$AF$10,$AF817,1,1)</f>
        <v>0</v>
      </c>
      <c r="AH817" s="190">
        <f ca="1">IF($AG817&gt;0,OFFSET(DATA!$F$6,$AF$10+27*AH$10,$AF817,1,1)/$AG817,0)</f>
        <v>0</v>
      </c>
      <c r="AI817" s="190">
        <f ca="1">IF($AG817&gt;0,OFFSET(DATA!$F$6,$AF$10+27*AI$10,$AF817,1,1)/$AG817,0)</f>
        <v>0</v>
      </c>
      <c r="AJ817" s="190">
        <f ca="1">IF($AG817&gt;0,OFFSET(DATA!$F$6,$AF$10+27*AJ$10,$AF817,1,1)/$AG817,0)</f>
        <v>0</v>
      </c>
      <c r="AK817" s="190">
        <f ca="1">IF($AG817&gt;0,OFFSET(DATA!$F$6,$AF$10+27*AK$10,$AF817,1,1)/$AG817,0)</f>
        <v>0</v>
      </c>
      <c r="AL817" s="190">
        <f ca="1">IF($AG817&gt;0,OFFSET(DATA!$F$6,$AF$10+27*AL$10,$AF817,1,1)/$AG817,0)</f>
        <v>0</v>
      </c>
      <c r="AM817" s="190">
        <f ca="1">IF($AG817&gt;0,OFFSET(DATA!$F$6,$AF$10+27*AM$10,$AF817,1,1)/$AG817,0)</f>
        <v>0</v>
      </c>
      <c r="AN817" s="166">
        <f ca="1">OFFSET(DATA!$F$6,$AF$10+27*AN$10,$AF817,1,1)</f>
        <v>0</v>
      </c>
      <c r="AO817" s="166">
        <f t="shared" ca="1" si="25"/>
        <v>0</v>
      </c>
      <c r="AQ817" s="96">
        <f ca="1">OFFSET(DATA!$F$6,25,$AF817,1,1)</f>
        <v>0</v>
      </c>
      <c r="AR817" s="190">
        <f ca="1">IF($AQ817&gt;0,OFFSET(DATA!$F$6,25+27*AR$10,$AF817,1,1)/$AQ817,0)</f>
        <v>0</v>
      </c>
      <c r="AS817" s="190">
        <f ca="1">IF($AQ817&gt;0,OFFSET(DATA!$F$6,25+27*AS$10,$AF817,1,1)/$AQ817,0)</f>
        <v>0</v>
      </c>
      <c r="AT817" s="190">
        <f ca="1">IF($AQ817&gt;0,OFFSET(DATA!$F$6,25+27*AT$10,$AF817,1,1)/$AQ817,0)</f>
        <v>0</v>
      </c>
      <c r="AU817" s="190">
        <f ca="1">IF($AQ817&gt;0,OFFSET(DATA!$F$6,25+27*AU$10,$AF817,1,1)/$AQ817,0)</f>
        <v>0</v>
      </c>
      <c r="AV817" s="190">
        <f ca="1">IF($AQ817&gt;0,OFFSET(DATA!$F$6,25+27*AV$10,$AF817,1,1)/$AQ817,0)</f>
        <v>0</v>
      </c>
      <c r="AW817" s="190">
        <f ca="1">IF($AQ817&gt;0,OFFSET(DATA!$F$6,25+27*AW$10,$AF817,1,1)/$AQ817,0)</f>
        <v>0</v>
      </c>
      <c r="AZ817" s="166">
        <f t="shared" ca="1" si="26"/>
        <v>1</v>
      </c>
      <c r="BA817" s="190">
        <f ca="1">IF($AG817&gt;0,OFFSET(DATA!$F$6,BA$10+27*(7-$AE$8),$AF817,1,1)/OFFSET(DATA!$F$6,BA$10,$AF817,1,1),0)</f>
        <v>0</v>
      </c>
      <c r="BB817" s="190">
        <f ca="1">IF($AG817&gt;0,OFFSET(DATA!$F$6,BB$10+27*(7-$AE$8),$AF817,1,1)/OFFSET(DATA!$F$6,BB$10,$AF817,1,1),0)</f>
        <v>0</v>
      </c>
      <c r="BC817" s="190">
        <f ca="1">IF($AG817&gt;0,OFFSET(DATA!$F$6,BC$10+27*(7-$AE$8),$AF817,1,1)/OFFSET(DATA!$F$6,BC$10,$AF817,1,1),0)</f>
        <v>0</v>
      </c>
      <c r="BD817" s="190">
        <f ca="1">IF($AG817&gt;0,OFFSET(DATA!$F$6,BD$10+27*(7-$AE$8),$AF817,1,1)/OFFSET(DATA!$F$6,BD$10,$AF817,1,1),0)</f>
        <v>0</v>
      </c>
      <c r="BE817" s="190">
        <f ca="1">IF($AG817&gt;0,OFFSET(DATA!$F$6,BE$10+27*(7-$AE$8),$AF817,1,1)/OFFSET(DATA!$F$6,BE$10,$AF817,1,1),0)</f>
        <v>0</v>
      </c>
      <c r="BF817" s="190">
        <f ca="1">IF($AG817&gt;0,OFFSET(DATA!$F$6,BF$10+27*(7-$AE$8),$AF817,1,1)/OFFSET(DATA!$F$6,BF$10,$AF817,1,1),0)</f>
        <v>0</v>
      </c>
      <c r="BG817" s="190">
        <f ca="1">IF($AG817&gt;0,OFFSET(DATA!$F$6,BG$10+27*(7-$AE$8),$AF817,1,1)/OFFSET(DATA!$F$6,BG$10,$AF817,1,1),0)</f>
        <v>0</v>
      </c>
      <c r="BH817" s="190">
        <f ca="1">IF($AG817&gt;0,OFFSET(DATA!$F$6,BH$10+27*(7-$AE$8),$AF817,1,1)/OFFSET(DATA!$F$6,BH$10,$AF817,1,1),0)</f>
        <v>0</v>
      </c>
      <c r="BI817" s="190">
        <f ca="1">IF($AG817&gt;0,OFFSET(DATA!$F$6,BI$10+27*(7-$AE$8),$AF817,1,1)/OFFSET(DATA!$F$6,BI$10,$AF817,1,1),0)</f>
        <v>0</v>
      </c>
      <c r="BJ817" s="190">
        <f ca="1">IF($AG817&gt;0,OFFSET(DATA!$F$6,BJ$10+27*(7-$AE$8),$AF817,1,1)/OFFSET(DATA!$F$6,BJ$10,$AF817,1,1),0)</f>
        <v>0</v>
      </c>
      <c r="BK817" s="190">
        <f ca="1">IF($AG817&gt;0,OFFSET(DATA!$F$6,BK$10+27*(7-$AE$8),$AF817,1,1)/OFFSET(DATA!$F$6,BK$10,$AF817,1,1),0)</f>
        <v>0</v>
      </c>
      <c r="BL817" s="190">
        <f ca="1">IF($AG817&gt;0,OFFSET(DATA!$F$6,BL$10+27*(7-$AE$8),$AF817,1,1)/OFFSET(DATA!$F$6,BL$10,$AF817,1,1),0)</f>
        <v>0</v>
      </c>
      <c r="BM817" s="190">
        <f ca="1">IF($AG817&gt;0,OFFSET(DATA!$F$6,BM$10+27*(7-$AE$8),$AF817,1,1)/OFFSET(DATA!$F$6,BM$10,$AF817,1,1),0)</f>
        <v>0</v>
      </c>
      <c r="BN817" s="190">
        <f ca="1">IF($AG817&gt;0,OFFSET(DATA!$F$6,BN$10+27*(7-$AE$8),$AF817,1,1)/OFFSET(DATA!$F$6,BN$10,$AF817,1,1),0)</f>
        <v>0</v>
      </c>
      <c r="BO817" s="190">
        <f ca="1">IF($AG817&gt;0,OFFSET(DATA!$F$6,BO$10+27*(7-$AE$8),$AF817,1,1)/OFFSET(DATA!$F$6,BO$10,$AF817,1,1),0)</f>
        <v>0</v>
      </c>
      <c r="BP817" s="190">
        <f ca="1">IF($AG817&gt;0,OFFSET(DATA!$F$6,BP$10+27*(7-$AE$8),$AF817,1,1)/OFFSET(DATA!$F$6,BP$10,$AF817,1,1),0)</f>
        <v>0</v>
      </c>
      <c r="BQ817" s="190">
        <f ca="1">IF($AG817&gt;0,OFFSET(DATA!$F$6,BQ$10+27*(7-$AE$8),$AF817,1,1)/OFFSET(DATA!$F$6,BQ$10,$AF817,1,1),0)</f>
        <v>0</v>
      </c>
      <c r="BR817" s="190">
        <f ca="1">IF($AG817&gt;0,OFFSET(DATA!$F$6,BR$10+27*(7-$AE$8),$AF817,1,1)/OFFSET(DATA!$F$6,BR$10,$AF817,1,1),0)</f>
        <v>0</v>
      </c>
      <c r="BS817" s="190">
        <f ca="1">IF($AG817&gt;0,OFFSET(DATA!$F$6,BS$10+27*(7-$AE$8),$AF817,1,1)/OFFSET(DATA!$F$6,BS$10,$AF817,1,1),0)</f>
        <v>0</v>
      </c>
      <c r="BT817" s="190">
        <f ca="1">IF($AG817&gt;0,OFFSET(DATA!$F$6,BT$10+27*(7-$AE$8),$AF817,1,1)/OFFSET(DATA!$F$6,BT$10,$AF817,1,1),0)</f>
        <v>0</v>
      </c>
      <c r="BU817" s="190">
        <f ca="1">IF($AG817&gt;0,OFFSET(DATA!$F$6,BU$10+27*(7-$AE$8),$AF817,1,1)/OFFSET(DATA!$F$6,BU$10,$AF817,1,1),0)</f>
        <v>0</v>
      </c>
      <c r="BV817" s="190">
        <f ca="1">IF($AG817&gt;0,OFFSET(DATA!$F$6,BV$10+27*(7-$AE$8),$AF817,1,1)/OFFSET(DATA!$F$6,BV$10,$AF817,1,1),0)</f>
        <v>0</v>
      </c>
      <c r="BW817" s="190">
        <f ca="1">IF($AG817&gt;0,OFFSET(DATA!$F$6,BW$10+27*(7-$AE$8),$AF817,1,1)/OFFSET(DATA!$F$6,BW$10,$AF817,1,1),0)</f>
        <v>0</v>
      </c>
      <c r="BX817" s="190">
        <f ca="1">IF($AG817&gt;0,OFFSET(DATA!$F$6,BX$10+27*(7-$AE$8),$AF817,1,1)/OFFSET(DATA!$F$6,BX$10,$AF817,1,1),0)</f>
        <v>0</v>
      </c>
    </row>
    <row r="818" spans="32:76" x14ac:dyDescent="0.2">
      <c r="AF818" s="166">
        <v>807</v>
      </c>
      <c r="AG818" s="96">
        <f ca="1">OFFSET(DATA!$F$6,$AF$10,$AF818,1,1)</f>
        <v>0</v>
      </c>
      <c r="AH818" s="190">
        <f ca="1">IF($AG818&gt;0,OFFSET(DATA!$F$6,$AF$10+27*AH$10,$AF818,1,1)/$AG818,0)</f>
        <v>0</v>
      </c>
      <c r="AI818" s="190">
        <f ca="1">IF($AG818&gt;0,OFFSET(DATA!$F$6,$AF$10+27*AI$10,$AF818,1,1)/$AG818,0)</f>
        <v>0</v>
      </c>
      <c r="AJ818" s="190">
        <f ca="1">IF($AG818&gt;0,OFFSET(DATA!$F$6,$AF$10+27*AJ$10,$AF818,1,1)/$AG818,0)</f>
        <v>0</v>
      </c>
      <c r="AK818" s="190">
        <f ca="1">IF($AG818&gt;0,OFFSET(DATA!$F$6,$AF$10+27*AK$10,$AF818,1,1)/$AG818,0)</f>
        <v>0</v>
      </c>
      <c r="AL818" s="190">
        <f ca="1">IF($AG818&gt;0,OFFSET(DATA!$F$6,$AF$10+27*AL$10,$AF818,1,1)/$AG818,0)</f>
        <v>0</v>
      </c>
      <c r="AM818" s="190">
        <f ca="1">IF($AG818&gt;0,OFFSET(DATA!$F$6,$AF$10+27*AM$10,$AF818,1,1)/$AG818,0)</f>
        <v>0</v>
      </c>
      <c r="AN818" s="166">
        <f ca="1">OFFSET(DATA!$F$6,$AF$10+27*AN$10,$AF818,1,1)</f>
        <v>0</v>
      </c>
      <c r="AO818" s="166">
        <f t="shared" ca="1" si="25"/>
        <v>0</v>
      </c>
      <c r="AQ818" s="96">
        <f ca="1">OFFSET(DATA!$F$6,25,$AF818,1,1)</f>
        <v>0</v>
      </c>
      <c r="AR818" s="190">
        <f ca="1">IF($AQ818&gt;0,OFFSET(DATA!$F$6,25+27*AR$10,$AF818,1,1)/$AQ818,0)</f>
        <v>0</v>
      </c>
      <c r="AS818" s="190">
        <f ca="1">IF($AQ818&gt;0,OFFSET(DATA!$F$6,25+27*AS$10,$AF818,1,1)/$AQ818,0)</f>
        <v>0</v>
      </c>
      <c r="AT818" s="190">
        <f ca="1">IF($AQ818&gt;0,OFFSET(DATA!$F$6,25+27*AT$10,$AF818,1,1)/$AQ818,0)</f>
        <v>0</v>
      </c>
      <c r="AU818" s="190">
        <f ca="1">IF($AQ818&gt;0,OFFSET(DATA!$F$6,25+27*AU$10,$AF818,1,1)/$AQ818,0)</f>
        <v>0</v>
      </c>
      <c r="AV818" s="190">
        <f ca="1">IF($AQ818&gt;0,OFFSET(DATA!$F$6,25+27*AV$10,$AF818,1,1)/$AQ818,0)</f>
        <v>0</v>
      </c>
      <c r="AW818" s="190">
        <f ca="1">IF($AQ818&gt;0,OFFSET(DATA!$F$6,25+27*AW$10,$AF818,1,1)/$AQ818,0)</f>
        <v>0</v>
      </c>
      <c r="AZ818" s="166">
        <f t="shared" ca="1" si="26"/>
        <v>1</v>
      </c>
      <c r="BA818" s="190">
        <f ca="1">IF($AG818&gt;0,OFFSET(DATA!$F$6,BA$10+27*(7-$AE$8),$AF818,1,1)/OFFSET(DATA!$F$6,BA$10,$AF818,1,1),0)</f>
        <v>0</v>
      </c>
      <c r="BB818" s="190">
        <f ca="1">IF($AG818&gt;0,OFFSET(DATA!$F$6,BB$10+27*(7-$AE$8),$AF818,1,1)/OFFSET(DATA!$F$6,BB$10,$AF818,1,1),0)</f>
        <v>0</v>
      </c>
      <c r="BC818" s="190">
        <f ca="1">IF($AG818&gt;0,OFFSET(DATA!$F$6,BC$10+27*(7-$AE$8),$AF818,1,1)/OFFSET(DATA!$F$6,BC$10,$AF818,1,1),0)</f>
        <v>0</v>
      </c>
      <c r="BD818" s="190">
        <f ca="1">IF($AG818&gt;0,OFFSET(DATA!$F$6,BD$10+27*(7-$AE$8),$AF818,1,1)/OFFSET(DATA!$F$6,BD$10,$AF818,1,1),0)</f>
        <v>0</v>
      </c>
      <c r="BE818" s="190">
        <f ca="1">IF($AG818&gt;0,OFFSET(DATA!$F$6,BE$10+27*(7-$AE$8),$AF818,1,1)/OFFSET(DATA!$F$6,BE$10,$AF818,1,1),0)</f>
        <v>0</v>
      </c>
      <c r="BF818" s="190">
        <f ca="1">IF($AG818&gt;0,OFFSET(DATA!$F$6,BF$10+27*(7-$AE$8),$AF818,1,1)/OFFSET(DATA!$F$6,BF$10,$AF818,1,1),0)</f>
        <v>0</v>
      </c>
      <c r="BG818" s="190">
        <f ca="1">IF($AG818&gt;0,OFFSET(DATA!$F$6,BG$10+27*(7-$AE$8),$AF818,1,1)/OFFSET(DATA!$F$6,BG$10,$AF818,1,1),0)</f>
        <v>0</v>
      </c>
      <c r="BH818" s="190">
        <f ca="1">IF($AG818&gt;0,OFFSET(DATA!$F$6,BH$10+27*(7-$AE$8),$AF818,1,1)/OFFSET(DATA!$F$6,BH$10,$AF818,1,1),0)</f>
        <v>0</v>
      </c>
      <c r="BI818" s="190">
        <f ca="1">IF($AG818&gt;0,OFFSET(DATA!$F$6,BI$10+27*(7-$AE$8),$AF818,1,1)/OFFSET(DATA!$F$6,BI$10,$AF818,1,1),0)</f>
        <v>0</v>
      </c>
      <c r="BJ818" s="190">
        <f ca="1">IF($AG818&gt;0,OFFSET(DATA!$F$6,BJ$10+27*(7-$AE$8),$AF818,1,1)/OFFSET(DATA!$F$6,BJ$10,$AF818,1,1),0)</f>
        <v>0</v>
      </c>
      <c r="BK818" s="190">
        <f ca="1">IF($AG818&gt;0,OFFSET(DATA!$F$6,BK$10+27*(7-$AE$8),$AF818,1,1)/OFFSET(DATA!$F$6,BK$10,$AF818,1,1),0)</f>
        <v>0</v>
      </c>
      <c r="BL818" s="190">
        <f ca="1">IF($AG818&gt;0,OFFSET(DATA!$F$6,BL$10+27*(7-$AE$8),$AF818,1,1)/OFFSET(DATA!$F$6,BL$10,$AF818,1,1),0)</f>
        <v>0</v>
      </c>
      <c r="BM818" s="190">
        <f ca="1">IF($AG818&gt;0,OFFSET(DATA!$F$6,BM$10+27*(7-$AE$8),$AF818,1,1)/OFFSET(DATA!$F$6,BM$10,$AF818,1,1),0)</f>
        <v>0</v>
      </c>
      <c r="BN818" s="190">
        <f ca="1">IF($AG818&gt;0,OFFSET(DATA!$F$6,BN$10+27*(7-$AE$8),$AF818,1,1)/OFFSET(DATA!$F$6,BN$10,$AF818,1,1),0)</f>
        <v>0</v>
      </c>
      <c r="BO818" s="190">
        <f ca="1">IF($AG818&gt;0,OFFSET(DATA!$F$6,BO$10+27*(7-$AE$8),$AF818,1,1)/OFFSET(DATA!$F$6,BO$10,$AF818,1,1),0)</f>
        <v>0</v>
      </c>
      <c r="BP818" s="190">
        <f ca="1">IF($AG818&gt;0,OFFSET(DATA!$F$6,BP$10+27*(7-$AE$8),$AF818,1,1)/OFFSET(DATA!$F$6,BP$10,$AF818,1,1),0)</f>
        <v>0</v>
      </c>
      <c r="BQ818" s="190">
        <f ca="1">IF($AG818&gt;0,OFFSET(DATA!$F$6,BQ$10+27*(7-$AE$8),$AF818,1,1)/OFFSET(DATA!$F$6,BQ$10,$AF818,1,1),0)</f>
        <v>0</v>
      </c>
      <c r="BR818" s="190">
        <f ca="1">IF($AG818&gt;0,OFFSET(DATA!$F$6,BR$10+27*(7-$AE$8),$AF818,1,1)/OFFSET(DATA!$F$6,BR$10,$AF818,1,1),0)</f>
        <v>0</v>
      </c>
      <c r="BS818" s="190">
        <f ca="1">IF($AG818&gt;0,OFFSET(DATA!$F$6,BS$10+27*(7-$AE$8),$AF818,1,1)/OFFSET(DATA!$F$6,BS$10,$AF818,1,1),0)</f>
        <v>0</v>
      </c>
      <c r="BT818" s="190">
        <f ca="1">IF($AG818&gt;0,OFFSET(DATA!$F$6,BT$10+27*(7-$AE$8),$AF818,1,1)/OFFSET(DATA!$F$6,BT$10,$AF818,1,1),0)</f>
        <v>0</v>
      </c>
      <c r="BU818" s="190">
        <f ca="1">IF($AG818&gt;0,OFFSET(DATA!$F$6,BU$10+27*(7-$AE$8),$AF818,1,1)/OFFSET(DATA!$F$6,BU$10,$AF818,1,1),0)</f>
        <v>0</v>
      </c>
      <c r="BV818" s="190">
        <f ca="1">IF($AG818&gt;0,OFFSET(DATA!$F$6,BV$10+27*(7-$AE$8),$AF818,1,1)/OFFSET(DATA!$F$6,BV$10,$AF818,1,1),0)</f>
        <v>0</v>
      </c>
      <c r="BW818" s="190">
        <f ca="1">IF($AG818&gt;0,OFFSET(DATA!$F$6,BW$10+27*(7-$AE$8),$AF818,1,1)/OFFSET(DATA!$F$6,BW$10,$AF818,1,1),0)</f>
        <v>0</v>
      </c>
      <c r="BX818" s="190">
        <f ca="1">IF($AG818&gt;0,OFFSET(DATA!$F$6,BX$10+27*(7-$AE$8),$AF818,1,1)/OFFSET(DATA!$F$6,BX$10,$AF818,1,1),0)</f>
        <v>0</v>
      </c>
    </row>
    <row r="819" spans="32:76" x14ac:dyDescent="0.2">
      <c r="AF819" s="166">
        <v>808</v>
      </c>
      <c r="AG819" s="96">
        <f ca="1">OFFSET(DATA!$F$6,$AF$10,$AF819,1,1)</f>
        <v>0</v>
      </c>
      <c r="AH819" s="190">
        <f ca="1">IF($AG819&gt;0,OFFSET(DATA!$F$6,$AF$10+27*AH$10,$AF819,1,1)/$AG819,0)</f>
        <v>0</v>
      </c>
      <c r="AI819" s="190">
        <f ca="1">IF($AG819&gt;0,OFFSET(DATA!$F$6,$AF$10+27*AI$10,$AF819,1,1)/$AG819,0)</f>
        <v>0</v>
      </c>
      <c r="AJ819" s="190">
        <f ca="1">IF($AG819&gt;0,OFFSET(DATA!$F$6,$AF$10+27*AJ$10,$AF819,1,1)/$AG819,0)</f>
        <v>0</v>
      </c>
      <c r="AK819" s="190">
        <f ca="1">IF($AG819&gt;0,OFFSET(DATA!$F$6,$AF$10+27*AK$10,$AF819,1,1)/$AG819,0)</f>
        <v>0</v>
      </c>
      <c r="AL819" s="190">
        <f ca="1">IF($AG819&gt;0,OFFSET(DATA!$F$6,$AF$10+27*AL$10,$AF819,1,1)/$AG819,0)</f>
        <v>0</v>
      </c>
      <c r="AM819" s="190">
        <f ca="1">IF($AG819&gt;0,OFFSET(DATA!$F$6,$AF$10+27*AM$10,$AF819,1,1)/$AG819,0)</f>
        <v>0</v>
      </c>
      <c r="AN819" s="166">
        <f ca="1">OFFSET(DATA!$F$6,$AF$10+27*AN$10,$AF819,1,1)</f>
        <v>0</v>
      </c>
      <c r="AO819" s="166">
        <f t="shared" ca="1" si="25"/>
        <v>0</v>
      </c>
      <c r="AQ819" s="96">
        <f ca="1">OFFSET(DATA!$F$6,25,$AF819,1,1)</f>
        <v>0</v>
      </c>
      <c r="AR819" s="190">
        <f ca="1">IF($AQ819&gt;0,OFFSET(DATA!$F$6,25+27*AR$10,$AF819,1,1)/$AQ819,0)</f>
        <v>0</v>
      </c>
      <c r="AS819" s="190">
        <f ca="1">IF($AQ819&gt;0,OFFSET(DATA!$F$6,25+27*AS$10,$AF819,1,1)/$AQ819,0)</f>
        <v>0</v>
      </c>
      <c r="AT819" s="190">
        <f ca="1">IF($AQ819&gt;0,OFFSET(DATA!$F$6,25+27*AT$10,$AF819,1,1)/$AQ819,0)</f>
        <v>0</v>
      </c>
      <c r="AU819" s="190">
        <f ca="1">IF($AQ819&gt;0,OFFSET(DATA!$F$6,25+27*AU$10,$AF819,1,1)/$AQ819,0)</f>
        <v>0</v>
      </c>
      <c r="AV819" s="190">
        <f ca="1">IF($AQ819&gt;0,OFFSET(DATA!$F$6,25+27*AV$10,$AF819,1,1)/$AQ819,0)</f>
        <v>0</v>
      </c>
      <c r="AW819" s="190">
        <f ca="1">IF($AQ819&gt;0,OFFSET(DATA!$F$6,25+27*AW$10,$AF819,1,1)/$AQ819,0)</f>
        <v>0</v>
      </c>
      <c r="AZ819" s="166">
        <f t="shared" ca="1" si="26"/>
        <v>1</v>
      </c>
      <c r="BA819" s="190">
        <f ca="1">IF($AG819&gt;0,OFFSET(DATA!$F$6,BA$10+27*(7-$AE$8),$AF819,1,1)/OFFSET(DATA!$F$6,BA$10,$AF819,1,1),0)</f>
        <v>0</v>
      </c>
      <c r="BB819" s="190">
        <f ca="1">IF($AG819&gt;0,OFFSET(DATA!$F$6,BB$10+27*(7-$AE$8),$AF819,1,1)/OFFSET(DATA!$F$6,BB$10,$AF819,1,1),0)</f>
        <v>0</v>
      </c>
      <c r="BC819" s="190">
        <f ca="1">IF($AG819&gt;0,OFFSET(DATA!$F$6,BC$10+27*(7-$AE$8),$AF819,1,1)/OFFSET(DATA!$F$6,BC$10,$AF819,1,1),0)</f>
        <v>0</v>
      </c>
      <c r="BD819" s="190">
        <f ca="1">IF($AG819&gt;0,OFFSET(DATA!$F$6,BD$10+27*(7-$AE$8),$AF819,1,1)/OFFSET(DATA!$F$6,BD$10,$AF819,1,1),0)</f>
        <v>0</v>
      </c>
      <c r="BE819" s="190">
        <f ca="1">IF($AG819&gt;0,OFFSET(DATA!$F$6,BE$10+27*(7-$AE$8),$AF819,1,1)/OFFSET(DATA!$F$6,BE$10,$AF819,1,1),0)</f>
        <v>0</v>
      </c>
      <c r="BF819" s="190">
        <f ca="1">IF($AG819&gt;0,OFFSET(DATA!$F$6,BF$10+27*(7-$AE$8),$AF819,1,1)/OFFSET(DATA!$F$6,BF$10,$AF819,1,1),0)</f>
        <v>0</v>
      </c>
      <c r="BG819" s="190">
        <f ca="1">IF($AG819&gt;0,OFFSET(DATA!$F$6,BG$10+27*(7-$AE$8),$AF819,1,1)/OFFSET(DATA!$F$6,BG$10,$AF819,1,1),0)</f>
        <v>0</v>
      </c>
      <c r="BH819" s="190">
        <f ca="1">IF($AG819&gt;0,OFFSET(DATA!$F$6,BH$10+27*(7-$AE$8),$AF819,1,1)/OFFSET(DATA!$F$6,BH$10,$AF819,1,1),0)</f>
        <v>0</v>
      </c>
      <c r="BI819" s="190">
        <f ca="1">IF($AG819&gt;0,OFFSET(DATA!$F$6,BI$10+27*(7-$AE$8),$AF819,1,1)/OFFSET(DATA!$F$6,BI$10,$AF819,1,1),0)</f>
        <v>0</v>
      </c>
      <c r="BJ819" s="190">
        <f ca="1">IF($AG819&gt;0,OFFSET(DATA!$F$6,BJ$10+27*(7-$AE$8),$AF819,1,1)/OFFSET(DATA!$F$6,BJ$10,$AF819,1,1),0)</f>
        <v>0</v>
      </c>
      <c r="BK819" s="190">
        <f ca="1">IF($AG819&gt;0,OFFSET(DATA!$F$6,BK$10+27*(7-$AE$8),$AF819,1,1)/OFFSET(DATA!$F$6,BK$10,$AF819,1,1),0)</f>
        <v>0</v>
      </c>
      <c r="BL819" s="190">
        <f ca="1">IF($AG819&gt;0,OFFSET(DATA!$F$6,BL$10+27*(7-$AE$8),$AF819,1,1)/OFFSET(DATA!$F$6,BL$10,$AF819,1,1),0)</f>
        <v>0</v>
      </c>
      <c r="BM819" s="190">
        <f ca="1">IF($AG819&gt;0,OFFSET(DATA!$F$6,BM$10+27*(7-$AE$8),$AF819,1,1)/OFFSET(DATA!$F$6,BM$10,$AF819,1,1),0)</f>
        <v>0</v>
      </c>
      <c r="BN819" s="190">
        <f ca="1">IF($AG819&gt;0,OFFSET(DATA!$F$6,BN$10+27*(7-$AE$8),$AF819,1,1)/OFFSET(DATA!$F$6,BN$10,$AF819,1,1),0)</f>
        <v>0</v>
      </c>
      <c r="BO819" s="190">
        <f ca="1">IF($AG819&gt;0,OFFSET(DATA!$F$6,BO$10+27*(7-$AE$8),$AF819,1,1)/OFFSET(DATA!$F$6,BO$10,$AF819,1,1),0)</f>
        <v>0</v>
      </c>
      <c r="BP819" s="190">
        <f ca="1">IF($AG819&gt;0,OFFSET(DATA!$F$6,BP$10+27*(7-$AE$8),$AF819,1,1)/OFFSET(DATA!$F$6,BP$10,$AF819,1,1),0)</f>
        <v>0</v>
      </c>
      <c r="BQ819" s="190">
        <f ca="1">IF($AG819&gt;0,OFFSET(DATA!$F$6,BQ$10+27*(7-$AE$8),$AF819,1,1)/OFFSET(DATA!$F$6,BQ$10,$AF819,1,1),0)</f>
        <v>0</v>
      </c>
      <c r="BR819" s="190">
        <f ca="1">IF($AG819&gt;0,OFFSET(DATA!$F$6,BR$10+27*(7-$AE$8),$AF819,1,1)/OFFSET(DATA!$F$6,BR$10,$AF819,1,1),0)</f>
        <v>0</v>
      </c>
      <c r="BS819" s="190">
        <f ca="1">IF($AG819&gt;0,OFFSET(DATA!$F$6,BS$10+27*(7-$AE$8),$AF819,1,1)/OFFSET(DATA!$F$6,BS$10,$AF819,1,1),0)</f>
        <v>0</v>
      </c>
      <c r="BT819" s="190">
        <f ca="1">IF($AG819&gt;0,OFFSET(DATA!$F$6,BT$10+27*(7-$AE$8),$AF819,1,1)/OFFSET(DATA!$F$6,BT$10,$AF819,1,1),0)</f>
        <v>0</v>
      </c>
      <c r="BU819" s="190">
        <f ca="1">IF($AG819&gt;0,OFFSET(DATA!$F$6,BU$10+27*(7-$AE$8),$AF819,1,1)/OFFSET(DATA!$F$6,BU$10,$AF819,1,1),0)</f>
        <v>0</v>
      </c>
      <c r="BV819" s="190">
        <f ca="1">IF($AG819&gt;0,OFFSET(DATA!$F$6,BV$10+27*(7-$AE$8),$AF819,1,1)/OFFSET(DATA!$F$6,BV$10,$AF819,1,1),0)</f>
        <v>0</v>
      </c>
      <c r="BW819" s="190">
        <f ca="1">IF($AG819&gt;0,OFFSET(DATA!$F$6,BW$10+27*(7-$AE$8),$AF819,1,1)/OFFSET(DATA!$F$6,BW$10,$AF819,1,1),0)</f>
        <v>0</v>
      </c>
      <c r="BX819" s="190">
        <f ca="1">IF($AG819&gt;0,OFFSET(DATA!$F$6,BX$10+27*(7-$AE$8),$AF819,1,1)/OFFSET(DATA!$F$6,BX$10,$AF819,1,1),0)</f>
        <v>0</v>
      </c>
    </row>
    <row r="820" spans="32:76" x14ac:dyDescent="0.2">
      <c r="AF820" s="166">
        <v>809</v>
      </c>
      <c r="AG820" s="96">
        <f ca="1">OFFSET(DATA!$F$6,$AF$10,$AF820,1,1)</f>
        <v>0</v>
      </c>
      <c r="AH820" s="190">
        <f ca="1">IF($AG820&gt;0,OFFSET(DATA!$F$6,$AF$10+27*AH$10,$AF820,1,1)/$AG820,0)</f>
        <v>0</v>
      </c>
      <c r="AI820" s="190">
        <f ca="1">IF($AG820&gt;0,OFFSET(DATA!$F$6,$AF$10+27*AI$10,$AF820,1,1)/$AG820,0)</f>
        <v>0</v>
      </c>
      <c r="AJ820" s="190">
        <f ca="1">IF($AG820&gt;0,OFFSET(DATA!$F$6,$AF$10+27*AJ$10,$AF820,1,1)/$AG820,0)</f>
        <v>0</v>
      </c>
      <c r="AK820" s="190">
        <f ca="1">IF($AG820&gt;0,OFFSET(DATA!$F$6,$AF$10+27*AK$10,$AF820,1,1)/$AG820,0)</f>
        <v>0</v>
      </c>
      <c r="AL820" s="190">
        <f ca="1">IF($AG820&gt;0,OFFSET(DATA!$F$6,$AF$10+27*AL$10,$AF820,1,1)/$AG820,0)</f>
        <v>0</v>
      </c>
      <c r="AM820" s="190">
        <f ca="1">IF($AG820&gt;0,OFFSET(DATA!$F$6,$AF$10+27*AM$10,$AF820,1,1)/$AG820,0)</f>
        <v>0</v>
      </c>
      <c r="AN820" s="166">
        <f ca="1">OFFSET(DATA!$F$6,$AF$10+27*AN$10,$AF820,1,1)</f>
        <v>0</v>
      </c>
      <c r="AO820" s="166">
        <f t="shared" ca="1" si="25"/>
        <v>0</v>
      </c>
      <c r="AQ820" s="96">
        <f ca="1">OFFSET(DATA!$F$6,25,$AF820,1,1)</f>
        <v>0</v>
      </c>
      <c r="AR820" s="190">
        <f ca="1">IF($AQ820&gt;0,OFFSET(DATA!$F$6,25+27*AR$10,$AF820,1,1)/$AQ820,0)</f>
        <v>0</v>
      </c>
      <c r="AS820" s="190">
        <f ca="1">IF($AQ820&gt;0,OFFSET(DATA!$F$6,25+27*AS$10,$AF820,1,1)/$AQ820,0)</f>
        <v>0</v>
      </c>
      <c r="AT820" s="190">
        <f ca="1">IF($AQ820&gt;0,OFFSET(DATA!$F$6,25+27*AT$10,$AF820,1,1)/$AQ820,0)</f>
        <v>0</v>
      </c>
      <c r="AU820" s="190">
        <f ca="1">IF($AQ820&gt;0,OFFSET(DATA!$F$6,25+27*AU$10,$AF820,1,1)/$AQ820,0)</f>
        <v>0</v>
      </c>
      <c r="AV820" s="190">
        <f ca="1">IF($AQ820&gt;0,OFFSET(DATA!$F$6,25+27*AV$10,$AF820,1,1)/$AQ820,0)</f>
        <v>0</v>
      </c>
      <c r="AW820" s="190">
        <f ca="1">IF($AQ820&gt;0,OFFSET(DATA!$F$6,25+27*AW$10,$AF820,1,1)/$AQ820,0)</f>
        <v>0</v>
      </c>
      <c r="AZ820" s="166">
        <f t="shared" ca="1" si="26"/>
        <v>1</v>
      </c>
      <c r="BA820" s="190">
        <f ca="1">IF($AG820&gt;0,OFFSET(DATA!$F$6,BA$10+27*(7-$AE$8),$AF820,1,1)/OFFSET(DATA!$F$6,BA$10,$AF820,1,1),0)</f>
        <v>0</v>
      </c>
      <c r="BB820" s="190">
        <f ca="1">IF($AG820&gt;0,OFFSET(DATA!$F$6,BB$10+27*(7-$AE$8),$AF820,1,1)/OFFSET(DATA!$F$6,BB$10,$AF820,1,1),0)</f>
        <v>0</v>
      </c>
      <c r="BC820" s="190">
        <f ca="1">IF($AG820&gt;0,OFFSET(DATA!$F$6,BC$10+27*(7-$AE$8),$AF820,1,1)/OFFSET(DATA!$F$6,BC$10,$AF820,1,1),0)</f>
        <v>0</v>
      </c>
      <c r="BD820" s="190">
        <f ca="1">IF($AG820&gt;0,OFFSET(DATA!$F$6,BD$10+27*(7-$AE$8),$AF820,1,1)/OFFSET(DATA!$F$6,BD$10,$AF820,1,1),0)</f>
        <v>0</v>
      </c>
      <c r="BE820" s="190">
        <f ca="1">IF($AG820&gt;0,OFFSET(DATA!$F$6,BE$10+27*(7-$AE$8),$AF820,1,1)/OFFSET(DATA!$F$6,BE$10,$AF820,1,1),0)</f>
        <v>0</v>
      </c>
      <c r="BF820" s="190">
        <f ca="1">IF($AG820&gt;0,OFFSET(DATA!$F$6,BF$10+27*(7-$AE$8),$AF820,1,1)/OFFSET(DATA!$F$6,BF$10,$AF820,1,1),0)</f>
        <v>0</v>
      </c>
      <c r="BG820" s="190">
        <f ca="1">IF($AG820&gt;0,OFFSET(DATA!$F$6,BG$10+27*(7-$AE$8),$AF820,1,1)/OFFSET(DATA!$F$6,BG$10,$AF820,1,1),0)</f>
        <v>0</v>
      </c>
      <c r="BH820" s="190">
        <f ca="1">IF($AG820&gt;0,OFFSET(DATA!$F$6,BH$10+27*(7-$AE$8),$AF820,1,1)/OFFSET(DATA!$F$6,BH$10,$AF820,1,1),0)</f>
        <v>0</v>
      </c>
      <c r="BI820" s="190">
        <f ca="1">IF($AG820&gt;0,OFFSET(DATA!$F$6,BI$10+27*(7-$AE$8),$AF820,1,1)/OFFSET(DATA!$F$6,BI$10,$AF820,1,1),0)</f>
        <v>0</v>
      </c>
      <c r="BJ820" s="190">
        <f ca="1">IF($AG820&gt;0,OFFSET(DATA!$F$6,BJ$10+27*(7-$AE$8),$AF820,1,1)/OFFSET(DATA!$F$6,BJ$10,$AF820,1,1),0)</f>
        <v>0</v>
      </c>
      <c r="BK820" s="190">
        <f ca="1">IF($AG820&gt;0,OFFSET(DATA!$F$6,BK$10+27*(7-$AE$8),$AF820,1,1)/OFFSET(DATA!$F$6,BK$10,$AF820,1,1),0)</f>
        <v>0</v>
      </c>
      <c r="BL820" s="190">
        <f ca="1">IF($AG820&gt;0,OFFSET(DATA!$F$6,BL$10+27*(7-$AE$8),$AF820,1,1)/OFFSET(DATA!$F$6,BL$10,$AF820,1,1),0)</f>
        <v>0</v>
      </c>
      <c r="BM820" s="190">
        <f ca="1">IF($AG820&gt;0,OFFSET(DATA!$F$6,BM$10+27*(7-$AE$8),$AF820,1,1)/OFFSET(DATA!$F$6,BM$10,$AF820,1,1),0)</f>
        <v>0</v>
      </c>
      <c r="BN820" s="190">
        <f ca="1">IF($AG820&gt;0,OFFSET(DATA!$F$6,BN$10+27*(7-$AE$8),$AF820,1,1)/OFFSET(DATA!$F$6,BN$10,$AF820,1,1),0)</f>
        <v>0</v>
      </c>
      <c r="BO820" s="190">
        <f ca="1">IF($AG820&gt;0,OFFSET(DATA!$F$6,BO$10+27*(7-$AE$8),$AF820,1,1)/OFFSET(DATA!$F$6,BO$10,$AF820,1,1),0)</f>
        <v>0</v>
      </c>
      <c r="BP820" s="190">
        <f ca="1">IF($AG820&gt;0,OFFSET(DATA!$F$6,BP$10+27*(7-$AE$8),$AF820,1,1)/OFFSET(DATA!$F$6,BP$10,$AF820,1,1),0)</f>
        <v>0</v>
      </c>
      <c r="BQ820" s="190">
        <f ca="1">IF($AG820&gt;0,OFFSET(DATA!$F$6,BQ$10+27*(7-$AE$8),$AF820,1,1)/OFFSET(DATA!$F$6,BQ$10,$AF820,1,1),0)</f>
        <v>0</v>
      </c>
      <c r="BR820" s="190">
        <f ca="1">IF($AG820&gt;0,OFFSET(DATA!$F$6,BR$10+27*(7-$AE$8),$AF820,1,1)/OFFSET(DATA!$F$6,BR$10,$AF820,1,1),0)</f>
        <v>0</v>
      </c>
      <c r="BS820" s="190">
        <f ca="1">IF($AG820&gt;0,OFFSET(DATA!$F$6,BS$10+27*(7-$AE$8),$AF820,1,1)/OFFSET(DATA!$F$6,BS$10,$AF820,1,1),0)</f>
        <v>0</v>
      </c>
      <c r="BT820" s="190">
        <f ca="1">IF($AG820&gt;0,OFFSET(DATA!$F$6,BT$10+27*(7-$AE$8),$AF820,1,1)/OFFSET(DATA!$F$6,BT$10,$AF820,1,1),0)</f>
        <v>0</v>
      </c>
      <c r="BU820" s="190">
        <f ca="1">IF($AG820&gt;0,OFFSET(DATA!$F$6,BU$10+27*(7-$AE$8),$AF820,1,1)/OFFSET(DATA!$F$6,BU$10,$AF820,1,1),0)</f>
        <v>0</v>
      </c>
      <c r="BV820" s="190">
        <f ca="1">IF($AG820&gt;0,OFFSET(DATA!$F$6,BV$10+27*(7-$AE$8),$AF820,1,1)/OFFSET(DATA!$F$6,BV$10,$AF820,1,1),0)</f>
        <v>0</v>
      </c>
      <c r="BW820" s="190">
        <f ca="1">IF($AG820&gt;0,OFFSET(DATA!$F$6,BW$10+27*(7-$AE$8),$AF820,1,1)/OFFSET(DATA!$F$6,BW$10,$AF820,1,1),0)</f>
        <v>0</v>
      </c>
      <c r="BX820" s="190">
        <f ca="1">IF($AG820&gt;0,OFFSET(DATA!$F$6,BX$10+27*(7-$AE$8),$AF820,1,1)/OFFSET(DATA!$F$6,BX$10,$AF820,1,1),0)</f>
        <v>0</v>
      </c>
    </row>
    <row r="821" spans="32:76" x14ac:dyDescent="0.2">
      <c r="AF821" s="166">
        <v>810</v>
      </c>
      <c r="AG821" s="96">
        <f ca="1">OFFSET(DATA!$F$6,$AF$10,$AF821,1,1)</f>
        <v>0</v>
      </c>
      <c r="AH821" s="190">
        <f ca="1">IF($AG821&gt;0,OFFSET(DATA!$F$6,$AF$10+27*AH$10,$AF821,1,1)/$AG821,0)</f>
        <v>0</v>
      </c>
      <c r="AI821" s="190">
        <f ca="1">IF($AG821&gt;0,OFFSET(DATA!$F$6,$AF$10+27*AI$10,$AF821,1,1)/$AG821,0)</f>
        <v>0</v>
      </c>
      <c r="AJ821" s="190">
        <f ca="1">IF($AG821&gt;0,OFFSET(DATA!$F$6,$AF$10+27*AJ$10,$AF821,1,1)/$AG821,0)</f>
        <v>0</v>
      </c>
      <c r="AK821" s="190">
        <f ca="1">IF($AG821&gt;0,OFFSET(DATA!$F$6,$AF$10+27*AK$10,$AF821,1,1)/$AG821,0)</f>
        <v>0</v>
      </c>
      <c r="AL821" s="190">
        <f ca="1">IF($AG821&gt;0,OFFSET(DATA!$F$6,$AF$10+27*AL$10,$AF821,1,1)/$AG821,0)</f>
        <v>0</v>
      </c>
      <c r="AM821" s="190">
        <f ca="1">IF($AG821&gt;0,OFFSET(DATA!$F$6,$AF$10+27*AM$10,$AF821,1,1)/$AG821,0)</f>
        <v>0</v>
      </c>
      <c r="AN821" s="166">
        <f ca="1">OFFSET(DATA!$F$6,$AF$10+27*AN$10,$AF821,1,1)</f>
        <v>0</v>
      </c>
      <c r="AO821" s="166">
        <f t="shared" ca="1" si="25"/>
        <v>0</v>
      </c>
      <c r="AQ821" s="96">
        <f ca="1">OFFSET(DATA!$F$6,25,$AF821,1,1)</f>
        <v>0</v>
      </c>
      <c r="AR821" s="190">
        <f ca="1">IF($AQ821&gt;0,OFFSET(DATA!$F$6,25+27*AR$10,$AF821,1,1)/$AQ821,0)</f>
        <v>0</v>
      </c>
      <c r="AS821" s="190">
        <f ca="1">IF($AQ821&gt;0,OFFSET(DATA!$F$6,25+27*AS$10,$AF821,1,1)/$AQ821,0)</f>
        <v>0</v>
      </c>
      <c r="AT821" s="190">
        <f ca="1">IF($AQ821&gt;0,OFFSET(DATA!$F$6,25+27*AT$10,$AF821,1,1)/$AQ821,0)</f>
        <v>0</v>
      </c>
      <c r="AU821" s="190">
        <f ca="1">IF($AQ821&gt;0,OFFSET(DATA!$F$6,25+27*AU$10,$AF821,1,1)/$AQ821,0)</f>
        <v>0</v>
      </c>
      <c r="AV821" s="190">
        <f ca="1">IF($AQ821&gt;0,OFFSET(DATA!$F$6,25+27*AV$10,$AF821,1,1)/$AQ821,0)</f>
        <v>0</v>
      </c>
      <c r="AW821" s="190">
        <f ca="1">IF($AQ821&gt;0,OFFSET(DATA!$F$6,25+27*AW$10,$AF821,1,1)/$AQ821,0)</f>
        <v>0</v>
      </c>
      <c r="AZ821" s="166">
        <f t="shared" ca="1" si="26"/>
        <v>1</v>
      </c>
      <c r="BA821" s="190">
        <f ca="1">IF($AG821&gt;0,OFFSET(DATA!$F$6,BA$10+27*(7-$AE$8),$AF821,1,1)/OFFSET(DATA!$F$6,BA$10,$AF821,1,1),0)</f>
        <v>0</v>
      </c>
      <c r="BB821" s="190">
        <f ca="1">IF($AG821&gt;0,OFFSET(DATA!$F$6,BB$10+27*(7-$AE$8),$AF821,1,1)/OFFSET(DATA!$F$6,BB$10,$AF821,1,1),0)</f>
        <v>0</v>
      </c>
      <c r="BC821" s="190">
        <f ca="1">IF($AG821&gt;0,OFFSET(DATA!$F$6,BC$10+27*(7-$AE$8),$AF821,1,1)/OFFSET(DATA!$F$6,BC$10,$AF821,1,1),0)</f>
        <v>0</v>
      </c>
      <c r="BD821" s="190">
        <f ca="1">IF($AG821&gt;0,OFFSET(DATA!$F$6,BD$10+27*(7-$AE$8),$AF821,1,1)/OFFSET(DATA!$F$6,BD$10,$AF821,1,1),0)</f>
        <v>0</v>
      </c>
      <c r="BE821" s="190">
        <f ca="1">IF($AG821&gt;0,OFFSET(DATA!$F$6,BE$10+27*(7-$AE$8),$AF821,1,1)/OFFSET(DATA!$F$6,BE$10,$AF821,1,1),0)</f>
        <v>0</v>
      </c>
      <c r="BF821" s="190">
        <f ca="1">IF($AG821&gt;0,OFFSET(DATA!$F$6,BF$10+27*(7-$AE$8),$AF821,1,1)/OFFSET(DATA!$F$6,BF$10,$AF821,1,1),0)</f>
        <v>0</v>
      </c>
      <c r="BG821" s="190">
        <f ca="1">IF($AG821&gt;0,OFFSET(DATA!$F$6,BG$10+27*(7-$AE$8),$AF821,1,1)/OFFSET(DATA!$F$6,BG$10,$AF821,1,1),0)</f>
        <v>0</v>
      </c>
      <c r="BH821" s="190">
        <f ca="1">IF($AG821&gt;0,OFFSET(DATA!$F$6,BH$10+27*(7-$AE$8),$AF821,1,1)/OFFSET(DATA!$F$6,BH$10,$AF821,1,1),0)</f>
        <v>0</v>
      </c>
      <c r="BI821" s="190">
        <f ca="1">IF($AG821&gt;0,OFFSET(DATA!$F$6,BI$10+27*(7-$AE$8),$AF821,1,1)/OFFSET(DATA!$F$6,BI$10,$AF821,1,1),0)</f>
        <v>0</v>
      </c>
      <c r="BJ821" s="190">
        <f ca="1">IF($AG821&gt;0,OFFSET(DATA!$F$6,BJ$10+27*(7-$AE$8),$AF821,1,1)/OFFSET(DATA!$F$6,BJ$10,$AF821,1,1),0)</f>
        <v>0</v>
      </c>
      <c r="BK821" s="190">
        <f ca="1">IF($AG821&gt;0,OFFSET(DATA!$F$6,BK$10+27*(7-$AE$8),$AF821,1,1)/OFFSET(DATA!$F$6,BK$10,$AF821,1,1),0)</f>
        <v>0</v>
      </c>
      <c r="BL821" s="190">
        <f ca="1">IF($AG821&gt;0,OFFSET(DATA!$F$6,BL$10+27*(7-$AE$8),$AF821,1,1)/OFFSET(DATA!$F$6,BL$10,$AF821,1,1),0)</f>
        <v>0</v>
      </c>
      <c r="BM821" s="190">
        <f ca="1">IF($AG821&gt;0,OFFSET(DATA!$F$6,BM$10+27*(7-$AE$8),$AF821,1,1)/OFFSET(DATA!$F$6,BM$10,$AF821,1,1),0)</f>
        <v>0</v>
      </c>
      <c r="BN821" s="190">
        <f ca="1">IF($AG821&gt;0,OFFSET(DATA!$F$6,BN$10+27*(7-$AE$8),$AF821,1,1)/OFFSET(DATA!$F$6,BN$10,$AF821,1,1),0)</f>
        <v>0</v>
      </c>
      <c r="BO821" s="190">
        <f ca="1">IF($AG821&gt;0,OFFSET(DATA!$F$6,BO$10+27*(7-$AE$8),$AF821,1,1)/OFFSET(DATA!$F$6,BO$10,$AF821,1,1),0)</f>
        <v>0</v>
      </c>
      <c r="BP821" s="190">
        <f ca="1">IF($AG821&gt;0,OFFSET(DATA!$F$6,BP$10+27*(7-$AE$8),$AF821,1,1)/OFFSET(DATA!$F$6,BP$10,$AF821,1,1),0)</f>
        <v>0</v>
      </c>
      <c r="BQ821" s="190">
        <f ca="1">IF($AG821&gt;0,OFFSET(DATA!$F$6,BQ$10+27*(7-$AE$8),$AF821,1,1)/OFFSET(DATA!$F$6,BQ$10,$AF821,1,1),0)</f>
        <v>0</v>
      </c>
      <c r="BR821" s="190">
        <f ca="1">IF($AG821&gt;0,OFFSET(DATA!$F$6,BR$10+27*(7-$AE$8),$AF821,1,1)/OFFSET(DATA!$F$6,BR$10,$AF821,1,1),0)</f>
        <v>0</v>
      </c>
      <c r="BS821" s="190">
        <f ca="1">IF($AG821&gt;0,OFFSET(DATA!$F$6,BS$10+27*(7-$AE$8),$AF821,1,1)/OFFSET(DATA!$F$6,BS$10,$AF821,1,1),0)</f>
        <v>0</v>
      </c>
      <c r="BT821" s="190">
        <f ca="1">IF($AG821&gt;0,OFFSET(DATA!$F$6,BT$10+27*(7-$AE$8),$AF821,1,1)/OFFSET(DATA!$F$6,BT$10,$AF821,1,1),0)</f>
        <v>0</v>
      </c>
      <c r="BU821" s="190">
        <f ca="1">IF($AG821&gt;0,OFFSET(DATA!$F$6,BU$10+27*(7-$AE$8),$AF821,1,1)/OFFSET(DATA!$F$6,BU$10,$AF821,1,1),0)</f>
        <v>0</v>
      </c>
      <c r="BV821" s="190">
        <f ca="1">IF($AG821&gt;0,OFFSET(DATA!$F$6,BV$10+27*(7-$AE$8),$AF821,1,1)/OFFSET(DATA!$F$6,BV$10,$AF821,1,1),0)</f>
        <v>0</v>
      </c>
      <c r="BW821" s="190">
        <f ca="1">IF($AG821&gt;0,OFFSET(DATA!$F$6,BW$10+27*(7-$AE$8),$AF821,1,1)/OFFSET(DATA!$F$6,BW$10,$AF821,1,1),0)</f>
        <v>0</v>
      </c>
      <c r="BX821" s="190">
        <f ca="1">IF($AG821&gt;0,OFFSET(DATA!$F$6,BX$10+27*(7-$AE$8),$AF821,1,1)/OFFSET(DATA!$F$6,BX$10,$AF821,1,1),0)</f>
        <v>0</v>
      </c>
    </row>
    <row r="822" spans="32:76" x14ac:dyDescent="0.2">
      <c r="AF822" s="166">
        <v>811</v>
      </c>
      <c r="AG822" s="96">
        <f ca="1">OFFSET(DATA!$F$6,$AF$10,$AF822,1,1)</f>
        <v>0</v>
      </c>
      <c r="AH822" s="190">
        <f ca="1">IF($AG822&gt;0,OFFSET(DATA!$F$6,$AF$10+27*AH$10,$AF822,1,1)/$AG822,0)</f>
        <v>0</v>
      </c>
      <c r="AI822" s="190">
        <f ca="1">IF($AG822&gt;0,OFFSET(DATA!$F$6,$AF$10+27*AI$10,$AF822,1,1)/$AG822,0)</f>
        <v>0</v>
      </c>
      <c r="AJ822" s="190">
        <f ca="1">IF($AG822&gt;0,OFFSET(DATA!$F$6,$AF$10+27*AJ$10,$AF822,1,1)/$AG822,0)</f>
        <v>0</v>
      </c>
      <c r="AK822" s="190">
        <f ca="1">IF($AG822&gt;0,OFFSET(DATA!$F$6,$AF$10+27*AK$10,$AF822,1,1)/$AG822,0)</f>
        <v>0</v>
      </c>
      <c r="AL822" s="190">
        <f ca="1">IF($AG822&gt;0,OFFSET(DATA!$F$6,$AF$10+27*AL$10,$AF822,1,1)/$AG822,0)</f>
        <v>0</v>
      </c>
      <c r="AM822" s="190">
        <f ca="1">IF($AG822&gt;0,OFFSET(DATA!$F$6,$AF$10+27*AM$10,$AF822,1,1)/$AG822,0)</f>
        <v>0</v>
      </c>
      <c r="AN822" s="166">
        <f ca="1">OFFSET(DATA!$F$6,$AF$10+27*AN$10,$AF822,1,1)</f>
        <v>0</v>
      </c>
      <c r="AO822" s="166">
        <f t="shared" ca="1" si="25"/>
        <v>0</v>
      </c>
      <c r="AQ822" s="96">
        <f ca="1">OFFSET(DATA!$F$6,25,$AF822,1,1)</f>
        <v>0</v>
      </c>
      <c r="AR822" s="190">
        <f ca="1">IF($AQ822&gt;0,OFFSET(DATA!$F$6,25+27*AR$10,$AF822,1,1)/$AQ822,0)</f>
        <v>0</v>
      </c>
      <c r="AS822" s="190">
        <f ca="1">IF($AQ822&gt;0,OFFSET(DATA!$F$6,25+27*AS$10,$AF822,1,1)/$AQ822,0)</f>
        <v>0</v>
      </c>
      <c r="AT822" s="190">
        <f ca="1">IF($AQ822&gt;0,OFFSET(DATA!$F$6,25+27*AT$10,$AF822,1,1)/$AQ822,0)</f>
        <v>0</v>
      </c>
      <c r="AU822" s="190">
        <f ca="1">IF($AQ822&gt;0,OFFSET(DATA!$F$6,25+27*AU$10,$AF822,1,1)/$AQ822,0)</f>
        <v>0</v>
      </c>
      <c r="AV822" s="190">
        <f ca="1">IF($AQ822&gt;0,OFFSET(DATA!$F$6,25+27*AV$10,$AF822,1,1)/$AQ822,0)</f>
        <v>0</v>
      </c>
      <c r="AW822" s="190">
        <f ca="1">IF($AQ822&gt;0,OFFSET(DATA!$F$6,25+27*AW$10,$AF822,1,1)/$AQ822,0)</f>
        <v>0</v>
      </c>
      <c r="AZ822" s="166">
        <f t="shared" ca="1" si="26"/>
        <v>1</v>
      </c>
      <c r="BA822" s="190">
        <f ca="1">IF($AG822&gt;0,OFFSET(DATA!$F$6,BA$10+27*(7-$AE$8),$AF822,1,1)/OFFSET(DATA!$F$6,BA$10,$AF822,1,1),0)</f>
        <v>0</v>
      </c>
      <c r="BB822" s="190">
        <f ca="1">IF($AG822&gt;0,OFFSET(DATA!$F$6,BB$10+27*(7-$AE$8),$AF822,1,1)/OFFSET(DATA!$F$6,BB$10,$AF822,1,1),0)</f>
        <v>0</v>
      </c>
      <c r="BC822" s="190">
        <f ca="1">IF($AG822&gt;0,OFFSET(DATA!$F$6,BC$10+27*(7-$AE$8),$AF822,1,1)/OFFSET(DATA!$F$6,BC$10,$AF822,1,1),0)</f>
        <v>0</v>
      </c>
      <c r="BD822" s="190">
        <f ca="1">IF($AG822&gt;0,OFFSET(DATA!$F$6,BD$10+27*(7-$AE$8),$AF822,1,1)/OFFSET(DATA!$F$6,BD$10,$AF822,1,1),0)</f>
        <v>0</v>
      </c>
      <c r="BE822" s="190">
        <f ca="1">IF($AG822&gt;0,OFFSET(DATA!$F$6,BE$10+27*(7-$AE$8),$AF822,1,1)/OFFSET(DATA!$F$6,BE$10,$AF822,1,1),0)</f>
        <v>0</v>
      </c>
      <c r="BF822" s="190">
        <f ca="1">IF($AG822&gt;0,OFFSET(DATA!$F$6,BF$10+27*(7-$AE$8),$AF822,1,1)/OFFSET(DATA!$F$6,BF$10,$AF822,1,1),0)</f>
        <v>0</v>
      </c>
      <c r="BG822" s="190">
        <f ca="1">IF($AG822&gt;0,OFFSET(DATA!$F$6,BG$10+27*(7-$AE$8),$AF822,1,1)/OFFSET(DATA!$F$6,BG$10,$AF822,1,1),0)</f>
        <v>0</v>
      </c>
      <c r="BH822" s="190">
        <f ca="1">IF($AG822&gt;0,OFFSET(DATA!$F$6,BH$10+27*(7-$AE$8),$AF822,1,1)/OFFSET(DATA!$F$6,BH$10,$AF822,1,1),0)</f>
        <v>0</v>
      </c>
      <c r="BI822" s="190">
        <f ca="1">IF($AG822&gt;0,OFFSET(DATA!$F$6,BI$10+27*(7-$AE$8),$AF822,1,1)/OFFSET(DATA!$F$6,BI$10,$AF822,1,1),0)</f>
        <v>0</v>
      </c>
      <c r="BJ822" s="190">
        <f ca="1">IF($AG822&gt;0,OFFSET(DATA!$F$6,BJ$10+27*(7-$AE$8),$AF822,1,1)/OFFSET(DATA!$F$6,BJ$10,$AF822,1,1),0)</f>
        <v>0</v>
      </c>
      <c r="BK822" s="190">
        <f ca="1">IF($AG822&gt;0,OFFSET(DATA!$F$6,BK$10+27*(7-$AE$8),$AF822,1,1)/OFFSET(DATA!$F$6,BK$10,$AF822,1,1),0)</f>
        <v>0</v>
      </c>
      <c r="BL822" s="190">
        <f ca="1">IF($AG822&gt;0,OFFSET(DATA!$F$6,BL$10+27*(7-$AE$8),$AF822,1,1)/OFFSET(DATA!$F$6,BL$10,$AF822,1,1),0)</f>
        <v>0</v>
      </c>
      <c r="BM822" s="190">
        <f ca="1">IF($AG822&gt;0,OFFSET(DATA!$F$6,BM$10+27*(7-$AE$8),$AF822,1,1)/OFFSET(DATA!$F$6,BM$10,$AF822,1,1),0)</f>
        <v>0</v>
      </c>
      <c r="BN822" s="190">
        <f ca="1">IF($AG822&gt;0,OFFSET(DATA!$F$6,BN$10+27*(7-$AE$8),$AF822,1,1)/OFFSET(DATA!$F$6,BN$10,$AF822,1,1),0)</f>
        <v>0</v>
      </c>
      <c r="BO822" s="190">
        <f ca="1">IF($AG822&gt;0,OFFSET(DATA!$F$6,BO$10+27*(7-$AE$8),$AF822,1,1)/OFFSET(DATA!$F$6,BO$10,$AF822,1,1),0)</f>
        <v>0</v>
      </c>
      <c r="BP822" s="190">
        <f ca="1">IF($AG822&gt;0,OFFSET(DATA!$F$6,BP$10+27*(7-$AE$8),$AF822,1,1)/OFFSET(DATA!$F$6,BP$10,$AF822,1,1),0)</f>
        <v>0</v>
      </c>
      <c r="BQ822" s="190">
        <f ca="1">IF($AG822&gt;0,OFFSET(DATA!$F$6,BQ$10+27*(7-$AE$8),$AF822,1,1)/OFFSET(DATA!$F$6,BQ$10,$AF822,1,1),0)</f>
        <v>0</v>
      </c>
      <c r="BR822" s="190">
        <f ca="1">IF($AG822&gt;0,OFFSET(DATA!$F$6,BR$10+27*(7-$AE$8),$AF822,1,1)/OFFSET(DATA!$F$6,BR$10,$AF822,1,1),0)</f>
        <v>0</v>
      </c>
      <c r="BS822" s="190">
        <f ca="1">IF($AG822&gt;0,OFFSET(DATA!$F$6,BS$10+27*(7-$AE$8),$AF822,1,1)/OFFSET(DATA!$F$6,BS$10,$AF822,1,1),0)</f>
        <v>0</v>
      </c>
      <c r="BT822" s="190">
        <f ca="1">IF($AG822&gt;0,OFFSET(DATA!$F$6,BT$10+27*(7-$AE$8),$AF822,1,1)/OFFSET(DATA!$F$6,BT$10,$AF822,1,1),0)</f>
        <v>0</v>
      </c>
      <c r="BU822" s="190">
        <f ca="1">IF($AG822&gt;0,OFFSET(DATA!$F$6,BU$10+27*(7-$AE$8),$AF822,1,1)/OFFSET(DATA!$F$6,BU$10,$AF822,1,1),0)</f>
        <v>0</v>
      </c>
      <c r="BV822" s="190">
        <f ca="1">IF($AG822&gt;0,OFFSET(DATA!$F$6,BV$10+27*(7-$AE$8),$AF822,1,1)/OFFSET(DATA!$F$6,BV$10,$AF822,1,1),0)</f>
        <v>0</v>
      </c>
      <c r="BW822" s="190">
        <f ca="1">IF($AG822&gt;0,OFFSET(DATA!$F$6,BW$10+27*(7-$AE$8),$AF822,1,1)/OFFSET(DATA!$F$6,BW$10,$AF822,1,1),0)</f>
        <v>0</v>
      </c>
      <c r="BX822" s="190">
        <f ca="1">IF($AG822&gt;0,OFFSET(DATA!$F$6,BX$10+27*(7-$AE$8),$AF822,1,1)/OFFSET(DATA!$F$6,BX$10,$AF822,1,1),0)</f>
        <v>0</v>
      </c>
    </row>
    <row r="823" spans="32:76" x14ac:dyDescent="0.2">
      <c r="AF823" s="166">
        <v>812</v>
      </c>
      <c r="AG823" s="96">
        <f ca="1">OFFSET(DATA!$F$6,$AF$10,$AF823,1,1)</f>
        <v>0</v>
      </c>
      <c r="AH823" s="190">
        <f ca="1">IF($AG823&gt;0,OFFSET(DATA!$F$6,$AF$10+27*AH$10,$AF823,1,1)/$AG823,0)</f>
        <v>0</v>
      </c>
      <c r="AI823" s="190">
        <f ca="1">IF($AG823&gt;0,OFFSET(DATA!$F$6,$AF$10+27*AI$10,$AF823,1,1)/$AG823,0)</f>
        <v>0</v>
      </c>
      <c r="AJ823" s="190">
        <f ca="1">IF($AG823&gt;0,OFFSET(DATA!$F$6,$AF$10+27*AJ$10,$AF823,1,1)/$AG823,0)</f>
        <v>0</v>
      </c>
      <c r="AK823" s="190">
        <f ca="1">IF($AG823&gt;0,OFFSET(DATA!$F$6,$AF$10+27*AK$10,$AF823,1,1)/$AG823,0)</f>
        <v>0</v>
      </c>
      <c r="AL823" s="190">
        <f ca="1">IF($AG823&gt;0,OFFSET(DATA!$F$6,$AF$10+27*AL$10,$AF823,1,1)/$AG823,0)</f>
        <v>0</v>
      </c>
      <c r="AM823" s="190">
        <f ca="1">IF($AG823&gt;0,OFFSET(DATA!$F$6,$AF$10+27*AM$10,$AF823,1,1)/$AG823,0)</f>
        <v>0</v>
      </c>
      <c r="AN823" s="166">
        <f ca="1">OFFSET(DATA!$F$6,$AF$10+27*AN$10,$AF823,1,1)</f>
        <v>0</v>
      </c>
      <c r="AO823" s="166">
        <f t="shared" ca="1" si="25"/>
        <v>0</v>
      </c>
      <c r="AQ823" s="96">
        <f ca="1">OFFSET(DATA!$F$6,25,$AF823,1,1)</f>
        <v>0</v>
      </c>
      <c r="AR823" s="190">
        <f ca="1">IF($AQ823&gt;0,OFFSET(DATA!$F$6,25+27*AR$10,$AF823,1,1)/$AQ823,0)</f>
        <v>0</v>
      </c>
      <c r="AS823" s="190">
        <f ca="1">IF($AQ823&gt;0,OFFSET(DATA!$F$6,25+27*AS$10,$AF823,1,1)/$AQ823,0)</f>
        <v>0</v>
      </c>
      <c r="AT823" s="190">
        <f ca="1">IF($AQ823&gt;0,OFFSET(DATA!$F$6,25+27*AT$10,$AF823,1,1)/$AQ823,0)</f>
        <v>0</v>
      </c>
      <c r="AU823" s="190">
        <f ca="1">IF($AQ823&gt;0,OFFSET(DATA!$F$6,25+27*AU$10,$AF823,1,1)/$AQ823,0)</f>
        <v>0</v>
      </c>
      <c r="AV823" s="190">
        <f ca="1">IF($AQ823&gt;0,OFFSET(DATA!$F$6,25+27*AV$10,$AF823,1,1)/$AQ823,0)</f>
        <v>0</v>
      </c>
      <c r="AW823" s="190">
        <f ca="1">IF($AQ823&gt;0,OFFSET(DATA!$F$6,25+27*AW$10,$AF823,1,1)/$AQ823,0)</f>
        <v>0</v>
      </c>
      <c r="AZ823" s="166">
        <f t="shared" ca="1" si="26"/>
        <v>1</v>
      </c>
      <c r="BA823" s="190">
        <f ca="1">IF($AG823&gt;0,OFFSET(DATA!$F$6,BA$10+27*(7-$AE$8),$AF823,1,1)/OFFSET(DATA!$F$6,BA$10,$AF823,1,1),0)</f>
        <v>0</v>
      </c>
      <c r="BB823" s="190">
        <f ca="1">IF($AG823&gt;0,OFFSET(DATA!$F$6,BB$10+27*(7-$AE$8),$AF823,1,1)/OFFSET(DATA!$F$6,BB$10,$AF823,1,1),0)</f>
        <v>0</v>
      </c>
      <c r="BC823" s="190">
        <f ca="1">IF($AG823&gt;0,OFFSET(DATA!$F$6,BC$10+27*(7-$AE$8),$AF823,1,1)/OFFSET(DATA!$F$6,BC$10,$AF823,1,1),0)</f>
        <v>0</v>
      </c>
      <c r="BD823" s="190">
        <f ca="1">IF($AG823&gt;0,OFFSET(DATA!$F$6,BD$10+27*(7-$AE$8),$AF823,1,1)/OFFSET(DATA!$F$6,BD$10,$AF823,1,1),0)</f>
        <v>0</v>
      </c>
      <c r="BE823" s="190">
        <f ca="1">IF($AG823&gt;0,OFFSET(DATA!$F$6,BE$10+27*(7-$AE$8),$AF823,1,1)/OFFSET(DATA!$F$6,BE$10,$AF823,1,1),0)</f>
        <v>0</v>
      </c>
      <c r="BF823" s="190">
        <f ca="1">IF($AG823&gt;0,OFFSET(DATA!$F$6,BF$10+27*(7-$AE$8),$AF823,1,1)/OFFSET(DATA!$F$6,BF$10,$AF823,1,1),0)</f>
        <v>0</v>
      </c>
      <c r="BG823" s="190">
        <f ca="1">IF($AG823&gt;0,OFFSET(DATA!$F$6,BG$10+27*(7-$AE$8),$AF823,1,1)/OFFSET(DATA!$F$6,BG$10,$AF823,1,1),0)</f>
        <v>0</v>
      </c>
      <c r="BH823" s="190">
        <f ca="1">IF($AG823&gt;0,OFFSET(DATA!$F$6,BH$10+27*(7-$AE$8),$AF823,1,1)/OFFSET(DATA!$F$6,BH$10,$AF823,1,1),0)</f>
        <v>0</v>
      </c>
      <c r="BI823" s="190">
        <f ca="1">IF($AG823&gt;0,OFFSET(DATA!$F$6,BI$10+27*(7-$AE$8),$AF823,1,1)/OFFSET(DATA!$F$6,BI$10,$AF823,1,1),0)</f>
        <v>0</v>
      </c>
      <c r="BJ823" s="190">
        <f ca="1">IF($AG823&gt;0,OFFSET(DATA!$F$6,BJ$10+27*(7-$AE$8),$AF823,1,1)/OFFSET(DATA!$F$6,BJ$10,$AF823,1,1),0)</f>
        <v>0</v>
      </c>
      <c r="BK823" s="190">
        <f ca="1">IF($AG823&gt;0,OFFSET(DATA!$F$6,BK$10+27*(7-$AE$8),$AF823,1,1)/OFFSET(DATA!$F$6,BK$10,$AF823,1,1),0)</f>
        <v>0</v>
      </c>
      <c r="BL823" s="190">
        <f ca="1">IF($AG823&gt;0,OFFSET(DATA!$F$6,BL$10+27*(7-$AE$8),$AF823,1,1)/OFFSET(DATA!$F$6,BL$10,$AF823,1,1),0)</f>
        <v>0</v>
      </c>
      <c r="BM823" s="190">
        <f ca="1">IF($AG823&gt;0,OFFSET(DATA!$F$6,BM$10+27*(7-$AE$8),$AF823,1,1)/OFFSET(DATA!$F$6,BM$10,$AF823,1,1),0)</f>
        <v>0</v>
      </c>
      <c r="BN823" s="190">
        <f ca="1">IF($AG823&gt;0,OFFSET(DATA!$F$6,BN$10+27*(7-$AE$8),$AF823,1,1)/OFFSET(DATA!$F$6,BN$10,$AF823,1,1),0)</f>
        <v>0</v>
      </c>
      <c r="BO823" s="190">
        <f ca="1">IF($AG823&gt;0,OFFSET(DATA!$F$6,BO$10+27*(7-$AE$8),$AF823,1,1)/OFFSET(DATA!$F$6,BO$10,$AF823,1,1),0)</f>
        <v>0</v>
      </c>
      <c r="BP823" s="190">
        <f ca="1">IF($AG823&gt;0,OFFSET(DATA!$F$6,BP$10+27*(7-$AE$8),$AF823,1,1)/OFFSET(DATA!$F$6,BP$10,$AF823,1,1),0)</f>
        <v>0</v>
      </c>
      <c r="BQ823" s="190">
        <f ca="1">IF($AG823&gt;0,OFFSET(DATA!$F$6,BQ$10+27*(7-$AE$8),$AF823,1,1)/OFFSET(DATA!$F$6,BQ$10,$AF823,1,1),0)</f>
        <v>0</v>
      </c>
      <c r="BR823" s="190">
        <f ca="1">IF($AG823&gt;0,OFFSET(DATA!$F$6,BR$10+27*(7-$AE$8),$AF823,1,1)/OFFSET(DATA!$F$6,BR$10,$AF823,1,1),0)</f>
        <v>0</v>
      </c>
      <c r="BS823" s="190">
        <f ca="1">IF($AG823&gt;0,OFFSET(DATA!$F$6,BS$10+27*(7-$AE$8),$AF823,1,1)/OFFSET(DATA!$F$6,BS$10,$AF823,1,1),0)</f>
        <v>0</v>
      </c>
      <c r="BT823" s="190">
        <f ca="1">IF($AG823&gt;0,OFFSET(DATA!$F$6,BT$10+27*(7-$AE$8),$AF823,1,1)/OFFSET(DATA!$F$6,BT$10,$AF823,1,1),0)</f>
        <v>0</v>
      </c>
      <c r="BU823" s="190">
        <f ca="1">IF($AG823&gt;0,OFFSET(DATA!$F$6,BU$10+27*(7-$AE$8),$AF823,1,1)/OFFSET(DATA!$F$6,BU$10,$AF823,1,1),0)</f>
        <v>0</v>
      </c>
      <c r="BV823" s="190">
        <f ca="1">IF($AG823&gt;0,OFFSET(DATA!$F$6,BV$10+27*(7-$AE$8),$AF823,1,1)/OFFSET(DATA!$F$6,BV$10,$AF823,1,1),0)</f>
        <v>0</v>
      </c>
      <c r="BW823" s="190">
        <f ca="1">IF($AG823&gt;0,OFFSET(DATA!$F$6,BW$10+27*(7-$AE$8),$AF823,1,1)/OFFSET(DATA!$F$6,BW$10,$AF823,1,1),0)</f>
        <v>0</v>
      </c>
      <c r="BX823" s="190">
        <f ca="1">IF($AG823&gt;0,OFFSET(DATA!$F$6,BX$10+27*(7-$AE$8),$AF823,1,1)/OFFSET(DATA!$F$6,BX$10,$AF823,1,1),0)</f>
        <v>0</v>
      </c>
    </row>
    <row r="824" spans="32:76" x14ac:dyDescent="0.2">
      <c r="AF824" s="166">
        <v>813</v>
      </c>
      <c r="AG824" s="96">
        <f ca="1">OFFSET(DATA!$F$6,$AF$10,$AF824,1,1)</f>
        <v>0</v>
      </c>
      <c r="AH824" s="190">
        <f ca="1">IF($AG824&gt;0,OFFSET(DATA!$F$6,$AF$10+27*AH$10,$AF824,1,1)/$AG824,0)</f>
        <v>0</v>
      </c>
      <c r="AI824" s="190">
        <f ca="1">IF($AG824&gt;0,OFFSET(DATA!$F$6,$AF$10+27*AI$10,$AF824,1,1)/$AG824,0)</f>
        <v>0</v>
      </c>
      <c r="AJ824" s="190">
        <f ca="1">IF($AG824&gt;0,OFFSET(DATA!$F$6,$AF$10+27*AJ$10,$AF824,1,1)/$AG824,0)</f>
        <v>0</v>
      </c>
      <c r="AK824" s="190">
        <f ca="1">IF($AG824&gt;0,OFFSET(DATA!$F$6,$AF$10+27*AK$10,$AF824,1,1)/$AG824,0)</f>
        <v>0</v>
      </c>
      <c r="AL824" s="190">
        <f ca="1">IF($AG824&gt;0,OFFSET(DATA!$F$6,$AF$10+27*AL$10,$AF824,1,1)/$AG824,0)</f>
        <v>0</v>
      </c>
      <c r="AM824" s="190">
        <f ca="1">IF($AG824&gt;0,OFFSET(DATA!$F$6,$AF$10+27*AM$10,$AF824,1,1)/$AG824,0)</f>
        <v>0</v>
      </c>
      <c r="AN824" s="166">
        <f ca="1">OFFSET(DATA!$F$6,$AF$10+27*AN$10,$AF824,1,1)</f>
        <v>0</v>
      </c>
      <c r="AO824" s="166">
        <f t="shared" ca="1" si="25"/>
        <v>0</v>
      </c>
      <c r="AQ824" s="96">
        <f ca="1">OFFSET(DATA!$F$6,25,$AF824,1,1)</f>
        <v>0</v>
      </c>
      <c r="AR824" s="190">
        <f ca="1">IF($AQ824&gt;0,OFFSET(DATA!$F$6,25+27*AR$10,$AF824,1,1)/$AQ824,0)</f>
        <v>0</v>
      </c>
      <c r="AS824" s="190">
        <f ca="1">IF($AQ824&gt;0,OFFSET(DATA!$F$6,25+27*AS$10,$AF824,1,1)/$AQ824,0)</f>
        <v>0</v>
      </c>
      <c r="AT824" s="190">
        <f ca="1">IF($AQ824&gt;0,OFFSET(DATA!$F$6,25+27*AT$10,$AF824,1,1)/$AQ824,0)</f>
        <v>0</v>
      </c>
      <c r="AU824" s="190">
        <f ca="1">IF($AQ824&gt;0,OFFSET(DATA!$F$6,25+27*AU$10,$AF824,1,1)/$AQ824,0)</f>
        <v>0</v>
      </c>
      <c r="AV824" s="190">
        <f ca="1">IF($AQ824&gt;0,OFFSET(DATA!$F$6,25+27*AV$10,$AF824,1,1)/$AQ824,0)</f>
        <v>0</v>
      </c>
      <c r="AW824" s="190">
        <f ca="1">IF($AQ824&gt;0,OFFSET(DATA!$F$6,25+27*AW$10,$AF824,1,1)/$AQ824,0)</f>
        <v>0</v>
      </c>
      <c r="AZ824" s="166">
        <f t="shared" ca="1" si="26"/>
        <v>1</v>
      </c>
      <c r="BA824" s="190">
        <f ca="1">IF($AG824&gt;0,OFFSET(DATA!$F$6,BA$10+27*(7-$AE$8),$AF824,1,1)/OFFSET(DATA!$F$6,BA$10,$AF824,1,1),0)</f>
        <v>0</v>
      </c>
      <c r="BB824" s="190">
        <f ca="1">IF($AG824&gt;0,OFFSET(DATA!$F$6,BB$10+27*(7-$AE$8),$AF824,1,1)/OFFSET(DATA!$F$6,BB$10,$AF824,1,1),0)</f>
        <v>0</v>
      </c>
      <c r="BC824" s="190">
        <f ca="1">IF($AG824&gt;0,OFFSET(DATA!$F$6,BC$10+27*(7-$AE$8),$AF824,1,1)/OFFSET(DATA!$F$6,BC$10,$AF824,1,1),0)</f>
        <v>0</v>
      </c>
      <c r="BD824" s="190">
        <f ca="1">IF($AG824&gt;0,OFFSET(DATA!$F$6,BD$10+27*(7-$AE$8),$AF824,1,1)/OFFSET(DATA!$F$6,BD$10,$AF824,1,1),0)</f>
        <v>0</v>
      </c>
      <c r="BE824" s="190">
        <f ca="1">IF($AG824&gt;0,OFFSET(DATA!$F$6,BE$10+27*(7-$AE$8),$AF824,1,1)/OFFSET(DATA!$F$6,BE$10,$AF824,1,1),0)</f>
        <v>0</v>
      </c>
      <c r="BF824" s="190">
        <f ca="1">IF($AG824&gt;0,OFFSET(DATA!$F$6,BF$10+27*(7-$AE$8),$AF824,1,1)/OFFSET(DATA!$F$6,BF$10,$AF824,1,1),0)</f>
        <v>0</v>
      </c>
      <c r="BG824" s="190">
        <f ca="1">IF($AG824&gt;0,OFFSET(DATA!$F$6,BG$10+27*(7-$AE$8),$AF824,1,1)/OFFSET(DATA!$F$6,BG$10,$AF824,1,1),0)</f>
        <v>0</v>
      </c>
      <c r="BH824" s="190">
        <f ca="1">IF($AG824&gt;0,OFFSET(DATA!$F$6,BH$10+27*(7-$AE$8),$AF824,1,1)/OFFSET(DATA!$F$6,BH$10,$AF824,1,1),0)</f>
        <v>0</v>
      </c>
      <c r="BI824" s="190">
        <f ca="1">IF($AG824&gt;0,OFFSET(DATA!$F$6,BI$10+27*(7-$AE$8),$AF824,1,1)/OFFSET(DATA!$F$6,BI$10,$AF824,1,1),0)</f>
        <v>0</v>
      </c>
      <c r="BJ824" s="190">
        <f ca="1">IF($AG824&gt;0,OFFSET(DATA!$F$6,BJ$10+27*(7-$AE$8),$AF824,1,1)/OFFSET(DATA!$F$6,BJ$10,$AF824,1,1),0)</f>
        <v>0</v>
      </c>
      <c r="BK824" s="190">
        <f ca="1">IF($AG824&gt;0,OFFSET(DATA!$F$6,BK$10+27*(7-$AE$8),$AF824,1,1)/OFFSET(DATA!$F$6,BK$10,$AF824,1,1),0)</f>
        <v>0</v>
      </c>
      <c r="BL824" s="190">
        <f ca="1">IF($AG824&gt;0,OFFSET(DATA!$F$6,BL$10+27*(7-$AE$8),$AF824,1,1)/OFFSET(DATA!$F$6,BL$10,$AF824,1,1),0)</f>
        <v>0</v>
      </c>
      <c r="BM824" s="190">
        <f ca="1">IF($AG824&gt;0,OFFSET(DATA!$F$6,BM$10+27*(7-$AE$8),$AF824,1,1)/OFFSET(DATA!$F$6,BM$10,$AF824,1,1),0)</f>
        <v>0</v>
      </c>
      <c r="BN824" s="190">
        <f ca="1">IF($AG824&gt;0,OFFSET(DATA!$F$6,BN$10+27*(7-$AE$8),$AF824,1,1)/OFFSET(DATA!$F$6,BN$10,$AF824,1,1),0)</f>
        <v>0</v>
      </c>
      <c r="BO824" s="190">
        <f ca="1">IF($AG824&gt;0,OFFSET(DATA!$F$6,BO$10+27*(7-$AE$8),$AF824,1,1)/OFFSET(DATA!$F$6,BO$10,$AF824,1,1),0)</f>
        <v>0</v>
      </c>
      <c r="BP824" s="190">
        <f ca="1">IF($AG824&gt;0,OFFSET(DATA!$F$6,BP$10+27*(7-$AE$8),$AF824,1,1)/OFFSET(DATA!$F$6,BP$10,$AF824,1,1),0)</f>
        <v>0</v>
      </c>
      <c r="BQ824" s="190">
        <f ca="1">IF($AG824&gt;0,OFFSET(DATA!$F$6,BQ$10+27*(7-$AE$8),$AF824,1,1)/OFFSET(DATA!$F$6,BQ$10,$AF824,1,1),0)</f>
        <v>0</v>
      </c>
      <c r="BR824" s="190">
        <f ca="1">IF($AG824&gt;0,OFFSET(DATA!$F$6,BR$10+27*(7-$AE$8),$AF824,1,1)/OFFSET(DATA!$F$6,BR$10,$AF824,1,1),0)</f>
        <v>0</v>
      </c>
      <c r="BS824" s="190">
        <f ca="1">IF($AG824&gt;0,OFFSET(DATA!$F$6,BS$10+27*(7-$AE$8),$AF824,1,1)/OFFSET(DATA!$F$6,BS$10,$AF824,1,1),0)</f>
        <v>0</v>
      </c>
      <c r="BT824" s="190">
        <f ca="1">IF($AG824&gt;0,OFFSET(DATA!$F$6,BT$10+27*(7-$AE$8),$AF824,1,1)/OFFSET(DATA!$F$6,BT$10,$AF824,1,1),0)</f>
        <v>0</v>
      </c>
      <c r="BU824" s="190">
        <f ca="1">IF($AG824&gt;0,OFFSET(DATA!$F$6,BU$10+27*(7-$AE$8),$AF824,1,1)/OFFSET(DATA!$F$6,BU$10,$AF824,1,1),0)</f>
        <v>0</v>
      </c>
      <c r="BV824" s="190">
        <f ca="1">IF($AG824&gt;0,OFFSET(DATA!$F$6,BV$10+27*(7-$AE$8),$AF824,1,1)/OFFSET(DATA!$F$6,BV$10,$AF824,1,1),0)</f>
        <v>0</v>
      </c>
      <c r="BW824" s="190">
        <f ca="1">IF($AG824&gt;0,OFFSET(DATA!$F$6,BW$10+27*(7-$AE$8),$AF824,1,1)/OFFSET(DATA!$F$6,BW$10,$AF824,1,1),0)</f>
        <v>0</v>
      </c>
      <c r="BX824" s="190">
        <f ca="1">IF($AG824&gt;0,OFFSET(DATA!$F$6,BX$10+27*(7-$AE$8),$AF824,1,1)/OFFSET(DATA!$F$6,BX$10,$AF824,1,1),0)</f>
        <v>0</v>
      </c>
    </row>
    <row r="825" spans="32:76" x14ac:dyDescent="0.2">
      <c r="AF825" s="166">
        <v>814</v>
      </c>
      <c r="AG825" s="96">
        <f ca="1">OFFSET(DATA!$F$6,$AF$10,$AF825,1,1)</f>
        <v>0</v>
      </c>
      <c r="AH825" s="190">
        <f ca="1">IF($AG825&gt;0,OFFSET(DATA!$F$6,$AF$10+27*AH$10,$AF825,1,1)/$AG825,0)</f>
        <v>0</v>
      </c>
      <c r="AI825" s="190">
        <f ca="1">IF($AG825&gt;0,OFFSET(DATA!$F$6,$AF$10+27*AI$10,$AF825,1,1)/$AG825,0)</f>
        <v>0</v>
      </c>
      <c r="AJ825" s="190">
        <f ca="1">IF($AG825&gt;0,OFFSET(DATA!$F$6,$AF$10+27*AJ$10,$AF825,1,1)/$AG825,0)</f>
        <v>0</v>
      </c>
      <c r="AK825" s="190">
        <f ca="1">IF($AG825&gt;0,OFFSET(DATA!$F$6,$AF$10+27*AK$10,$AF825,1,1)/$AG825,0)</f>
        <v>0</v>
      </c>
      <c r="AL825" s="190">
        <f ca="1">IF($AG825&gt;0,OFFSET(DATA!$F$6,$AF$10+27*AL$10,$AF825,1,1)/$AG825,0)</f>
        <v>0</v>
      </c>
      <c r="AM825" s="190">
        <f ca="1">IF($AG825&gt;0,OFFSET(DATA!$F$6,$AF$10+27*AM$10,$AF825,1,1)/$AG825,0)</f>
        <v>0</v>
      </c>
      <c r="AN825" s="166">
        <f ca="1">OFFSET(DATA!$F$6,$AF$10+27*AN$10,$AF825,1,1)</f>
        <v>0</v>
      </c>
      <c r="AO825" s="166">
        <f t="shared" ca="1" si="25"/>
        <v>0</v>
      </c>
      <c r="AQ825" s="96">
        <f ca="1">OFFSET(DATA!$F$6,25,$AF825,1,1)</f>
        <v>0</v>
      </c>
      <c r="AR825" s="190">
        <f ca="1">IF($AQ825&gt;0,OFFSET(DATA!$F$6,25+27*AR$10,$AF825,1,1)/$AQ825,0)</f>
        <v>0</v>
      </c>
      <c r="AS825" s="190">
        <f ca="1">IF($AQ825&gt;0,OFFSET(DATA!$F$6,25+27*AS$10,$AF825,1,1)/$AQ825,0)</f>
        <v>0</v>
      </c>
      <c r="AT825" s="190">
        <f ca="1">IF($AQ825&gt;0,OFFSET(DATA!$F$6,25+27*AT$10,$AF825,1,1)/$AQ825,0)</f>
        <v>0</v>
      </c>
      <c r="AU825" s="190">
        <f ca="1">IF($AQ825&gt;0,OFFSET(DATA!$F$6,25+27*AU$10,$AF825,1,1)/$AQ825,0)</f>
        <v>0</v>
      </c>
      <c r="AV825" s="190">
        <f ca="1">IF($AQ825&gt;0,OFFSET(DATA!$F$6,25+27*AV$10,$AF825,1,1)/$AQ825,0)</f>
        <v>0</v>
      </c>
      <c r="AW825" s="190">
        <f ca="1">IF($AQ825&gt;0,OFFSET(DATA!$F$6,25+27*AW$10,$AF825,1,1)/$AQ825,0)</f>
        <v>0</v>
      </c>
      <c r="AZ825" s="166">
        <f t="shared" ca="1" si="26"/>
        <v>1</v>
      </c>
      <c r="BA825" s="190">
        <f ca="1">IF($AG825&gt;0,OFFSET(DATA!$F$6,BA$10+27*(7-$AE$8),$AF825,1,1)/OFFSET(DATA!$F$6,BA$10,$AF825,1,1),0)</f>
        <v>0</v>
      </c>
      <c r="BB825" s="190">
        <f ca="1">IF($AG825&gt;0,OFFSET(DATA!$F$6,BB$10+27*(7-$AE$8),$AF825,1,1)/OFFSET(DATA!$F$6,BB$10,$AF825,1,1),0)</f>
        <v>0</v>
      </c>
      <c r="BC825" s="190">
        <f ca="1">IF($AG825&gt;0,OFFSET(DATA!$F$6,BC$10+27*(7-$AE$8),$AF825,1,1)/OFFSET(DATA!$F$6,BC$10,$AF825,1,1),0)</f>
        <v>0</v>
      </c>
      <c r="BD825" s="190">
        <f ca="1">IF($AG825&gt;0,OFFSET(DATA!$F$6,BD$10+27*(7-$AE$8),$AF825,1,1)/OFFSET(DATA!$F$6,BD$10,$AF825,1,1),0)</f>
        <v>0</v>
      </c>
      <c r="BE825" s="190">
        <f ca="1">IF($AG825&gt;0,OFFSET(DATA!$F$6,BE$10+27*(7-$AE$8),$AF825,1,1)/OFFSET(DATA!$F$6,BE$10,$AF825,1,1),0)</f>
        <v>0</v>
      </c>
      <c r="BF825" s="190">
        <f ca="1">IF($AG825&gt;0,OFFSET(DATA!$F$6,BF$10+27*(7-$AE$8),$AF825,1,1)/OFFSET(DATA!$F$6,BF$10,$AF825,1,1),0)</f>
        <v>0</v>
      </c>
      <c r="BG825" s="190">
        <f ca="1">IF($AG825&gt;0,OFFSET(DATA!$F$6,BG$10+27*(7-$AE$8),$AF825,1,1)/OFFSET(DATA!$F$6,BG$10,$AF825,1,1),0)</f>
        <v>0</v>
      </c>
      <c r="BH825" s="190">
        <f ca="1">IF($AG825&gt;0,OFFSET(DATA!$F$6,BH$10+27*(7-$AE$8),$AF825,1,1)/OFFSET(DATA!$F$6,BH$10,$AF825,1,1),0)</f>
        <v>0</v>
      </c>
      <c r="BI825" s="190">
        <f ca="1">IF($AG825&gt;0,OFFSET(DATA!$F$6,BI$10+27*(7-$AE$8),$AF825,1,1)/OFFSET(DATA!$F$6,BI$10,$AF825,1,1),0)</f>
        <v>0</v>
      </c>
      <c r="BJ825" s="190">
        <f ca="1">IF($AG825&gt;0,OFFSET(DATA!$F$6,BJ$10+27*(7-$AE$8),$AF825,1,1)/OFFSET(DATA!$F$6,BJ$10,$AF825,1,1),0)</f>
        <v>0</v>
      </c>
      <c r="BK825" s="190">
        <f ca="1">IF($AG825&gt;0,OFFSET(DATA!$F$6,BK$10+27*(7-$AE$8),$AF825,1,1)/OFFSET(DATA!$F$6,BK$10,$AF825,1,1),0)</f>
        <v>0</v>
      </c>
      <c r="BL825" s="190">
        <f ca="1">IF($AG825&gt;0,OFFSET(DATA!$F$6,BL$10+27*(7-$AE$8),$AF825,1,1)/OFFSET(DATA!$F$6,BL$10,$AF825,1,1),0)</f>
        <v>0</v>
      </c>
      <c r="BM825" s="190">
        <f ca="1">IF($AG825&gt;0,OFFSET(DATA!$F$6,BM$10+27*(7-$AE$8),$AF825,1,1)/OFFSET(DATA!$F$6,BM$10,$AF825,1,1),0)</f>
        <v>0</v>
      </c>
      <c r="BN825" s="190">
        <f ca="1">IF($AG825&gt;0,OFFSET(DATA!$F$6,BN$10+27*(7-$AE$8),$AF825,1,1)/OFFSET(DATA!$F$6,BN$10,$AF825,1,1),0)</f>
        <v>0</v>
      </c>
      <c r="BO825" s="190">
        <f ca="1">IF($AG825&gt;0,OFFSET(DATA!$F$6,BO$10+27*(7-$AE$8),$AF825,1,1)/OFFSET(DATA!$F$6,BO$10,$AF825,1,1),0)</f>
        <v>0</v>
      </c>
      <c r="BP825" s="190">
        <f ca="1">IF($AG825&gt;0,OFFSET(DATA!$F$6,BP$10+27*(7-$AE$8),$AF825,1,1)/OFFSET(DATA!$F$6,BP$10,$AF825,1,1),0)</f>
        <v>0</v>
      </c>
      <c r="BQ825" s="190">
        <f ca="1">IF($AG825&gt;0,OFFSET(DATA!$F$6,BQ$10+27*(7-$AE$8),$AF825,1,1)/OFFSET(DATA!$F$6,BQ$10,$AF825,1,1),0)</f>
        <v>0</v>
      </c>
      <c r="BR825" s="190">
        <f ca="1">IF($AG825&gt;0,OFFSET(DATA!$F$6,BR$10+27*(7-$AE$8),$AF825,1,1)/OFFSET(DATA!$F$6,BR$10,$AF825,1,1),0)</f>
        <v>0</v>
      </c>
      <c r="BS825" s="190">
        <f ca="1">IF($AG825&gt;0,OFFSET(DATA!$F$6,BS$10+27*(7-$AE$8),$AF825,1,1)/OFFSET(DATA!$F$6,BS$10,$AF825,1,1),0)</f>
        <v>0</v>
      </c>
      <c r="BT825" s="190">
        <f ca="1">IF($AG825&gt;0,OFFSET(DATA!$F$6,BT$10+27*(7-$AE$8),$AF825,1,1)/OFFSET(DATA!$F$6,BT$10,$AF825,1,1),0)</f>
        <v>0</v>
      </c>
      <c r="BU825" s="190">
        <f ca="1">IF($AG825&gt;0,OFFSET(DATA!$F$6,BU$10+27*(7-$AE$8),$AF825,1,1)/OFFSET(DATA!$F$6,BU$10,$AF825,1,1),0)</f>
        <v>0</v>
      </c>
      <c r="BV825" s="190">
        <f ca="1">IF($AG825&gt;0,OFFSET(DATA!$F$6,BV$10+27*(7-$AE$8),$AF825,1,1)/OFFSET(DATA!$F$6,BV$10,$AF825,1,1),0)</f>
        <v>0</v>
      </c>
      <c r="BW825" s="190">
        <f ca="1">IF($AG825&gt;0,OFFSET(DATA!$F$6,BW$10+27*(7-$AE$8),$AF825,1,1)/OFFSET(DATA!$F$6,BW$10,$AF825,1,1),0)</f>
        <v>0</v>
      </c>
      <c r="BX825" s="190">
        <f ca="1">IF($AG825&gt;0,OFFSET(DATA!$F$6,BX$10+27*(7-$AE$8),$AF825,1,1)/OFFSET(DATA!$F$6,BX$10,$AF825,1,1),0)</f>
        <v>0</v>
      </c>
    </row>
    <row r="826" spans="32:76" x14ac:dyDescent="0.2">
      <c r="AF826" s="166">
        <v>815</v>
      </c>
      <c r="AG826" s="96">
        <f ca="1">OFFSET(DATA!$F$6,$AF$10,$AF826,1,1)</f>
        <v>0</v>
      </c>
      <c r="AH826" s="190">
        <f ca="1">IF($AG826&gt;0,OFFSET(DATA!$F$6,$AF$10+27*AH$10,$AF826,1,1)/$AG826,0)</f>
        <v>0</v>
      </c>
      <c r="AI826" s="190">
        <f ca="1">IF($AG826&gt;0,OFFSET(DATA!$F$6,$AF$10+27*AI$10,$AF826,1,1)/$AG826,0)</f>
        <v>0</v>
      </c>
      <c r="AJ826" s="190">
        <f ca="1">IF($AG826&gt;0,OFFSET(DATA!$F$6,$AF$10+27*AJ$10,$AF826,1,1)/$AG826,0)</f>
        <v>0</v>
      </c>
      <c r="AK826" s="190">
        <f ca="1">IF($AG826&gt;0,OFFSET(DATA!$F$6,$AF$10+27*AK$10,$AF826,1,1)/$AG826,0)</f>
        <v>0</v>
      </c>
      <c r="AL826" s="190">
        <f ca="1">IF($AG826&gt;0,OFFSET(DATA!$F$6,$AF$10+27*AL$10,$AF826,1,1)/$AG826,0)</f>
        <v>0</v>
      </c>
      <c r="AM826" s="190">
        <f ca="1">IF($AG826&gt;0,OFFSET(DATA!$F$6,$AF$10+27*AM$10,$AF826,1,1)/$AG826,0)</f>
        <v>0</v>
      </c>
      <c r="AN826" s="166">
        <f ca="1">OFFSET(DATA!$F$6,$AF$10+27*AN$10,$AF826,1,1)</f>
        <v>0</v>
      </c>
      <c r="AO826" s="166">
        <f t="shared" ca="1" si="25"/>
        <v>0</v>
      </c>
      <c r="AQ826" s="96">
        <f ca="1">OFFSET(DATA!$F$6,25,$AF826,1,1)</f>
        <v>0</v>
      </c>
      <c r="AR826" s="190">
        <f ca="1">IF($AQ826&gt;0,OFFSET(DATA!$F$6,25+27*AR$10,$AF826,1,1)/$AQ826,0)</f>
        <v>0</v>
      </c>
      <c r="AS826" s="190">
        <f ca="1">IF($AQ826&gt;0,OFFSET(DATA!$F$6,25+27*AS$10,$AF826,1,1)/$AQ826,0)</f>
        <v>0</v>
      </c>
      <c r="AT826" s="190">
        <f ca="1">IF($AQ826&gt;0,OFFSET(DATA!$F$6,25+27*AT$10,$AF826,1,1)/$AQ826,0)</f>
        <v>0</v>
      </c>
      <c r="AU826" s="190">
        <f ca="1">IF($AQ826&gt;0,OFFSET(DATA!$F$6,25+27*AU$10,$AF826,1,1)/$AQ826,0)</f>
        <v>0</v>
      </c>
      <c r="AV826" s="190">
        <f ca="1">IF($AQ826&gt;0,OFFSET(DATA!$F$6,25+27*AV$10,$AF826,1,1)/$AQ826,0)</f>
        <v>0</v>
      </c>
      <c r="AW826" s="190">
        <f ca="1">IF($AQ826&gt;0,OFFSET(DATA!$F$6,25+27*AW$10,$AF826,1,1)/$AQ826,0)</f>
        <v>0</v>
      </c>
      <c r="AZ826" s="166">
        <f t="shared" ca="1" si="26"/>
        <v>1</v>
      </c>
      <c r="BA826" s="190">
        <f ca="1">IF($AG826&gt;0,OFFSET(DATA!$F$6,BA$10+27*(7-$AE$8),$AF826,1,1)/OFFSET(DATA!$F$6,BA$10,$AF826,1,1),0)</f>
        <v>0</v>
      </c>
      <c r="BB826" s="190">
        <f ca="1">IF($AG826&gt;0,OFFSET(DATA!$F$6,BB$10+27*(7-$AE$8),$AF826,1,1)/OFFSET(DATA!$F$6,BB$10,$AF826,1,1),0)</f>
        <v>0</v>
      </c>
      <c r="BC826" s="190">
        <f ca="1">IF($AG826&gt;0,OFFSET(DATA!$F$6,BC$10+27*(7-$AE$8),$AF826,1,1)/OFFSET(DATA!$F$6,BC$10,$AF826,1,1),0)</f>
        <v>0</v>
      </c>
      <c r="BD826" s="190">
        <f ca="1">IF($AG826&gt;0,OFFSET(DATA!$F$6,BD$10+27*(7-$AE$8),$AF826,1,1)/OFFSET(DATA!$F$6,BD$10,$AF826,1,1),0)</f>
        <v>0</v>
      </c>
      <c r="BE826" s="190">
        <f ca="1">IF($AG826&gt;0,OFFSET(DATA!$F$6,BE$10+27*(7-$AE$8),$AF826,1,1)/OFFSET(DATA!$F$6,BE$10,$AF826,1,1),0)</f>
        <v>0</v>
      </c>
      <c r="BF826" s="190">
        <f ca="1">IF($AG826&gt;0,OFFSET(DATA!$F$6,BF$10+27*(7-$AE$8),$AF826,1,1)/OFFSET(DATA!$F$6,BF$10,$AF826,1,1),0)</f>
        <v>0</v>
      </c>
      <c r="BG826" s="190">
        <f ca="1">IF($AG826&gt;0,OFFSET(DATA!$F$6,BG$10+27*(7-$AE$8),$AF826,1,1)/OFFSET(DATA!$F$6,BG$10,$AF826,1,1),0)</f>
        <v>0</v>
      </c>
      <c r="BH826" s="190">
        <f ca="1">IF($AG826&gt;0,OFFSET(DATA!$F$6,BH$10+27*(7-$AE$8),$AF826,1,1)/OFFSET(DATA!$F$6,BH$10,$AF826,1,1),0)</f>
        <v>0</v>
      </c>
      <c r="BI826" s="190">
        <f ca="1">IF($AG826&gt;0,OFFSET(DATA!$F$6,BI$10+27*(7-$AE$8),$AF826,1,1)/OFFSET(DATA!$F$6,BI$10,$AF826,1,1),0)</f>
        <v>0</v>
      </c>
      <c r="BJ826" s="190">
        <f ca="1">IF($AG826&gt;0,OFFSET(DATA!$F$6,BJ$10+27*(7-$AE$8),$AF826,1,1)/OFFSET(DATA!$F$6,BJ$10,$AF826,1,1),0)</f>
        <v>0</v>
      </c>
      <c r="BK826" s="190">
        <f ca="1">IF($AG826&gt;0,OFFSET(DATA!$F$6,BK$10+27*(7-$AE$8),$AF826,1,1)/OFFSET(DATA!$F$6,BK$10,$AF826,1,1),0)</f>
        <v>0</v>
      </c>
      <c r="BL826" s="190">
        <f ca="1">IF($AG826&gt;0,OFFSET(DATA!$F$6,BL$10+27*(7-$AE$8),$AF826,1,1)/OFFSET(DATA!$F$6,BL$10,$AF826,1,1),0)</f>
        <v>0</v>
      </c>
      <c r="BM826" s="190">
        <f ca="1">IF($AG826&gt;0,OFFSET(DATA!$F$6,BM$10+27*(7-$AE$8),$AF826,1,1)/OFFSET(DATA!$F$6,BM$10,$AF826,1,1),0)</f>
        <v>0</v>
      </c>
      <c r="BN826" s="190">
        <f ca="1">IF($AG826&gt;0,OFFSET(DATA!$F$6,BN$10+27*(7-$AE$8),$AF826,1,1)/OFFSET(DATA!$F$6,BN$10,$AF826,1,1),0)</f>
        <v>0</v>
      </c>
      <c r="BO826" s="190">
        <f ca="1">IF($AG826&gt;0,OFFSET(DATA!$F$6,BO$10+27*(7-$AE$8),$AF826,1,1)/OFFSET(DATA!$F$6,BO$10,$AF826,1,1),0)</f>
        <v>0</v>
      </c>
      <c r="BP826" s="190">
        <f ca="1">IF($AG826&gt;0,OFFSET(DATA!$F$6,BP$10+27*(7-$AE$8),$AF826,1,1)/OFFSET(DATA!$F$6,BP$10,$AF826,1,1),0)</f>
        <v>0</v>
      </c>
      <c r="BQ826" s="190">
        <f ca="1">IF($AG826&gt;0,OFFSET(DATA!$F$6,BQ$10+27*(7-$AE$8),$AF826,1,1)/OFFSET(DATA!$F$6,BQ$10,$AF826,1,1),0)</f>
        <v>0</v>
      </c>
      <c r="BR826" s="190">
        <f ca="1">IF($AG826&gt;0,OFFSET(DATA!$F$6,BR$10+27*(7-$AE$8),$AF826,1,1)/OFFSET(DATA!$F$6,BR$10,$AF826,1,1),0)</f>
        <v>0</v>
      </c>
      <c r="BS826" s="190">
        <f ca="1">IF($AG826&gt;0,OFFSET(DATA!$F$6,BS$10+27*(7-$AE$8),$AF826,1,1)/OFFSET(DATA!$F$6,BS$10,$AF826,1,1),0)</f>
        <v>0</v>
      </c>
      <c r="BT826" s="190">
        <f ca="1">IF($AG826&gt;0,OFFSET(DATA!$F$6,BT$10+27*(7-$AE$8),$AF826,1,1)/OFFSET(DATA!$F$6,BT$10,$AF826,1,1),0)</f>
        <v>0</v>
      </c>
      <c r="BU826" s="190">
        <f ca="1">IF($AG826&gt;0,OFFSET(DATA!$F$6,BU$10+27*(7-$AE$8),$AF826,1,1)/OFFSET(DATA!$F$6,BU$10,$AF826,1,1),0)</f>
        <v>0</v>
      </c>
      <c r="BV826" s="190">
        <f ca="1">IF($AG826&gt;0,OFFSET(DATA!$F$6,BV$10+27*(7-$AE$8),$AF826,1,1)/OFFSET(DATA!$F$6,BV$10,$AF826,1,1),0)</f>
        <v>0</v>
      </c>
      <c r="BW826" s="190">
        <f ca="1">IF($AG826&gt;0,OFFSET(DATA!$F$6,BW$10+27*(7-$AE$8),$AF826,1,1)/OFFSET(DATA!$F$6,BW$10,$AF826,1,1),0)</f>
        <v>0</v>
      </c>
      <c r="BX826" s="190">
        <f ca="1">IF($AG826&gt;0,OFFSET(DATA!$F$6,BX$10+27*(7-$AE$8),$AF826,1,1)/OFFSET(DATA!$F$6,BX$10,$AF826,1,1),0)</f>
        <v>0</v>
      </c>
    </row>
    <row r="827" spans="32:76" x14ac:dyDescent="0.2">
      <c r="AF827" s="166">
        <v>816</v>
      </c>
      <c r="AG827" s="96">
        <f ca="1">OFFSET(DATA!$F$6,$AF$10,$AF827,1,1)</f>
        <v>0</v>
      </c>
      <c r="AH827" s="190">
        <f ca="1">IF($AG827&gt;0,OFFSET(DATA!$F$6,$AF$10+27*AH$10,$AF827,1,1)/$AG827,0)</f>
        <v>0</v>
      </c>
      <c r="AI827" s="190">
        <f ca="1">IF($AG827&gt;0,OFFSET(DATA!$F$6,$AF$10+27*AI$10,$AF827,1,1)/$AG827,0)</f>
        <v>0</v>
      </c>
      <c r="AJ827" s="190">
        <f ca="1">IF($AG827&gt;0,OFFSET(DATA!$F$6,$AF$10+27*AJ$10,$AF827,1,1)/$AG827,0)</f>
        <v>0</v>
      </c>
      <c r="AK827" s="190">
        <f ca="1">IF($AG827&gt;0,OFFSET(DATA!$F$6,$AF$10+27*AK$10,$AF827,1,1)/$AG827,0)</f>
        <v>0</v>
      </c>
      <c r="AL827" s="190">
        <f ca="1">IF($AG827&gt;0,OFFSET(DATA!$F$6,$AF$10+27*AL$10,$AF827,1,1)/$AG827,0)</f>
        <v>0</v>
      </c>
      <c r="AM827" s="190">
        <f ca="1">IF($AG827&gt;0,OFFSET(DATA!$F$6,$AF$10+27*AM$10,$AF827,1,1)/$AG827,0)</f>
        <v>0</v>
      </c>
      <c r="AN827" s="166">
        <f ca="1">OFFSET(DATA!$F$6,$AF$10+27*AN$10,$AF827,1,1)</f>
        <v>0</v>
      </c>
      <c r="AO827" s="166">
        <f t="shared" ca="1" si="25"/>
        <v>0</v>
      </c>
      <c r="AQ827" s="96">
        <f ca="1">OFFSET(DATA!$F$6,25,$AF827,1,1)</f>
        <v>0</v>
      </c>
      <c r="AR827" s="190">
        <f ca="1">IF($AQ827&gt;0,OFFSET(DATA!$F$6,25+27*AR$10,$AF827,1,1)/$AQ827,0)</f>
        <v>0</v>
      </c>
      <c r="AS827" s="190">
        <f ca="1">IF($AQ827&gt;0,OFFSET(DATA!$F$6,25+27*AS$10,$AF827,1,1)/$AQ827,0)</f>
        <v>0</v>
      </c>
      <c r="AT827" s="190">
        <f ca="1">IF($AQ827&gt;0,OFFSET(DATA!$F$6,25+27*AT$10,$AF827,1,1)/$AQ827,0)</f>
        <v>0</v>
      </c>
      <c r="AU827" s="190">
        <f ca="1">IF($AQ827&gt;0,OFFSET(DATA!$F$6,25+27*AU$10,$AF827,1,1)/$AQ827,0)</f>
        <v>0</v>
      </c>
      <c r="AV827" s="190">
        <f ca="1">IF($AQ827&gt;0,OFFSET(DATA!$F$6,25+27*AV$10,$AF827,1,1)/$AQ827,0)</f>
        <v>0</v>
      </c>
      <c r="AW827" s="190">
        <f ca="1">IF($AQ827&gt;0,OFFSET(DATA!$F$6,25+27*AW$10,$AF827,1,1)/$AQ827,0)</f>
        <v>0</v>
      </c>
      <c r="AZ827" s="166">
        <f t="shared" ca="1" si="26"/>
        <v>1</v>
      </c>
      <c r="BA827" s="190">
        <f ca="1">IF($AG827&gt;0,OFFSET(DATA!$F$6,BA$10+27*(7-$AE$8),$AF827,1,1)/OFFSET(DATA!$F$6,BA$10,$AF827,1,1),0)</f>
        <v>0</v>
      </c>
      <c r="BB827" s="190">
        <f ca="1">IF($AG827&gt;0,OFFSET(DATA!$F$6,BB$10+27*(7-$AE$8),$AF827,1,1)/OFFSET(DATA!$F$6,BB$10,$AF827,1,1),0)</f>
        <v>0</v>
      </c>
      <c r="BC827" s="190">
        <f ca="1">IF($AG827&gt;0,OFFSET(DATA!$F$6,BC$10+27*(7-$AE$8),$AF827,1,1)/OFFSET(DATA!$F$6,BC$10,$AF827,1,1),0)</f>
        <v>0</v>
      </c>
      <c r="BD827" s="190">
        <f ca="1">IF($AG827&gt;0,OFFSET(DATA!$F$6,BD$10+27*(7-$AE$8),$AF827,1,1)/OFFSET(DATA!$F$6,BD$10,$AF827,1,1),0)</f>
        <v>0</v>
      </c>
      <c r="BE827" s="190">
        <f ca="1">IF($AG827&gt;0,OFFSET(DATA!$F$6,BE$10+27*(7-$AE$8),$AF827,1,1)/OFFSET(DATA!$F$6,BE$10,$AF827,1,1),0)</f>
        <v>0</v>
      </c>
      <c r="BF827" s="190">
        <f ca="1">IF($AG827&gt;0,OFFSET(DATA!$F$6,BF$10+27*(7-$AE$8),$AF827,1,1)/OFFSET(DATA!$F$6,BF$10,$AF827,1,1),0)</f>
        <v>0</v>
      </c>
      <c r="BG827" s="190">
        <f ca="1">IF($AG827&gt;0,OFFSET(DATA!$F$6,BG$10+27*(7-$AE$8),$AF827,1,1)/OFFSET(DATA!$F$6,BG$10,$AF827,1,1),0)</f>
        <v>0</v>
      </c>
      <c r="BH827" s="190">
        <f ca="1">IF($AG827&gt;0,OFFSET(DATA!$F$6,BH$10+27*(7-$AE$8),$AF827,1,1)/OFFSET(DATA!$F$6,BH$10,$AF827,1,1),0)</f>
        <v>0</v>
      </c>
      <c r="BI827" s="190">
        <f ca="1">IF($AG827&gt;0,OFFSET(DATA!$F$6,BI$10+27*(7-$AE$8),$AF827,1,1)/OFFSET(DATA!$F$6,BI$10,$AF827,1,1),0)</f>
        <v>0</v>
      </c>
      <c r="BJ827" s="190">
        <f ca="1">IF($AG827&gt;0,OFFSET(DATA!$F$6,BJ$10+27*(7-$AE$8),$AF827,1,1)/OFFSET(DATA!$F$6,BJ$10,$AF827,1,1),0)</f>
        <v>0</v>
      </c>
      <c r="BK827" s="190">
        <f ca="1">IF($AG827&gt;0,OFFSET(DATA!$F$6,BK$10+27*(7-$AE$8),$AF827,1,1)/OFFSET(DATA!$F$6,BK$10,$AF827,1,1),0)</f>
        <v>0</v>
      </c>
      <c r="BL827" s="190">
        <f ca="1">IF($AG827&gt;0,OFFSET(DATA!$F$6,BL$10+27*(7-$AE$8),$AF827,1,1)/OFFSET(DATA!$F$6,BL$10,$AF827,1,1),0)</f>
        <v>0</v>
      </c>
      <c r="BM827" s="190">
        <f ca="1">IF($AG827&gt;0,OFFSET(DATA!$F$6,BM$10+27*(7-$AE$8),$AF827,1,1)/OFFSET(DATA!$F$6,BM$10,$AF827,1,1),0)</f>
        <v>0</v>
      </c>
      <c r="BN827" s="190">
        <f ca="1">IF($AG827&gt;0,OFFSET(DATA!$F$6,BN$10+27*(7-$AE$8),$AF827,1,1)/OFFSET(DATA!$F$6,BN$10,$AF827,1,1),0)</f>
        <v>0</v>
      </c>
      <c r="BO827" s="190">
        <f ca="1">IF($AG827&gt;0,OFFSET(DATA!$F$6,BO$10+27*(7-$AE$8),$AF827,1,1)/OFFSET(DATA!$F$6,BO$10,$AF827,1,1),0)</f>
        <v>0</v>
      </c>
      <c r="BP827" s="190">
        <f ca="1">IF($AG827&gt;0,OFFSET(DATA!$F$6,BP$10+27*(7-$AE$8),$AF827,1,1)/OFFSET(DATA!$F$6,BP$10,$AF827,1,1),0)</f>
        <v>0</v>
      </c>
      <c r="BQ827" s="190">
        <f ca="1">IF($AG827&gt;0,OFFSET(DATA!$F$6,BQ$10+27*(7-$AE$8),$AF827,1,1)/OFFSET(DATA!$F$6,BQ$10,$AF827,1,1),0)</f>
        <v>0</v>
      </c>
      <c r="BR827" s="190">
        <f ca="1">IF($AG827&gt;0,OFFSET(DATA!$F$6,BR$10+27*(7-$AE$8),$AF827,1,1)/OFFSET(DATA!$F$6,BR$10,$AF827,1,1),0)</f>
        <v>0</v>
      </c>
      <c r="BS827" s="190">
        <f ca="1">IF($AG827&gt;0,OFFSET(DATA!$F$6,BS$10+27*(7-$AE$8),$AF827,1,1)/OFFSET(DATA!$F$6,BS$10,$AF827,1,1),0)</f>
        <v>0</v>
      </c>
      <c r="BT827" s="190">
        <f ca="1">IF($AG827&gt;0,OFFSET(DATA!$F$6,BT$10+27*(7-$AE$8),$AF827,1,1)/OFFSET(DATA!$F$6,BT$10,$AF827,1,1),0)</f>
        <v>0</v>
      </c>
      <c r="BU827" s="190">
        <f ca="1">IF($AG827&gt;0,OFFSET(DATA!$F$6,BU$10+27*(7-$AE$8),$AF827,1,1)/OFFSET(DATA!$F$6,BU$10,$AF827,1,1),0)</f>
        <v>0</v>
      </c>
      <c r="BV827" s="190">
        <f ca="1">IF($AG827&gt;0,OFFSET(DATA!$F$6,BV$10+27*(7-$AE$8),$AF827,1,1)/OFFSET(DATA!$F$6,BV$10,$AF827,1,1),0)</f>
        <v>0</v>
      </c>
      <c r="BW827" s="190">
        <f ca="1">IF($AG827&gt;0,OFFSET(DATA!$F$6,BW$10+27*(7-$AE$8),$AF827,1,1)/OFFSET(DATA!$F$6,BW$10,$AF827,1,1),0)</f>
        <v>0</v>
      </c>
      <c r="BX827" s="190">
        <f ca="1">IF($AG827&gt;0,OFFSET(DATA!$F$6,BX$10+27*(7-$AE$8),$AF827,1,1)/OFFSET(DATA!$F$6,BX$10,$AF827,1,1),0)</f>
        <v>0</v>
      </c>
    </row>
    <row r="828" spans="32:76" x14ac:dyDescent="0.2">
      <c r="AF828" s="166">
        <v>817</v>
      </c>
      <c r="AG828" s="96">
        <f ca="1">OFFSET(DATA!$F$6,$AF$10,$AF828,1,1)</f>
        <v>0</v>
      </c>
      <c r="AH828" s="190">
        <f ca="1">IF($AG828&gt;0,OFFSET(DATA!$F$6,$AF$10+27*AH$10,$AF828,1,1)/$AG828,0)</f>
        <v>0</v>
      </c>
      <c r="AI828" s="190">
        <f ca="1">IF($AG828&gt;0,OFFSET(DATA!$F$6,$AF$10+27*AI$10,$AF828,1,1)/$AG828,0)</f>
        <v>0</v>
      </c>
      <c r="AJ828" s="190">
        <f ca="1">IF($AG828&gt;0,OFFSET(DATA!$F$6,$AF$10+27*AJ$10,$AF828,1,1)/$AG828,0)</f>
        <v>0</v>
      </c>
      <c r="AK828" s="190">
        <f ca="1">IF($AG828&gt;0,OFFSET(DATA!$F$6,$AF$10+27*AK$10,$AF828,1,1)/$AG828,0)</f>
        <v>0</v>
      </c>
      <c r="AL828" s="190">
        <f ca="1">IF($AG828&gt;0,OFFSET(DATA!$F$6,$AF$10+27*AL$10,$AF828,1,1)/$AG828,0)</f>
        <v>0</v>
      </c>
      <c r="AM828" s="190">
        <f ca="1">IF($AG828&gt;0,OFFSET(DATA!$F$6,$AF$10+27*AM$10,$AF828,1,1)/$AG828,0)</f>
        <v>0</v>
      </c>
      <c r="AN828" s="166">
        <f ca="1">OFFSET(DATA!$F$6,$AF$10+27*AN$10,$AF828,1,1)</f>
        <v>0</v>
      </c>
      <c r="AO828" s="166">
        <f t="shared" ca="1" si="25"/>
        <v>0</v>
      </c>
      <c r="AQ828" s="96">
        <f ca="1">OFFSET(DATA!$F$6,25,$AF828,1,1)</f>
        <v>0</v>
      </c>
      <c r="AR828" s="190">
        <f ca="1">IF($AQ828&gt;0,OFFSET(DATA!$F$6,25+27*AR$10,$AF828,1,1)/$AQ828,0)</f>
        <v>0</v>
      </c>
      <c r="AS828" s="190">
        <f ca="1">IF($AQ828&gt;0,OFFSET(DATA!$F$6,25+27*AS$10,$AF828,1,1)/$AQ828,0)</f>
        <v>0</v>
      </c>
      <c r="AT828" s="190">
        <f ca="1">IF($AQ828&gt;0,OFFSET(DATA!$F$6,25+27*AT$10,$AF828,1,1)/$AQ828,0)</f>
        <v>0</v>
      </c>
      <c r="AU828" s="190">
        <f ca="1">IF($AQ828&gt;0,OFFSET(DATA!$F$6,25+27*AU$10,$AF828,1,1)/$AQ828,0)</f>
        <v>0</v>
      </c>
      <c r="AV828" s="190">
        <f ca="1">IF($AQ828&gt;0,OFFSET(DATA!$F$6,25+27*AV$10,$AF828,1,1)/$AQ828,0)</f>
        <v>0</v>
      </c>
      <c r="AW828" s="190">
        <f ca="1">IF($AQ828&gt;0,OFFSET(DATA!$F$6,25+27*AW$10,$AF828,1,1)/$AQ828,0)</f>
        <v>0</v>
      </c>
      <c r="AZ828" s="166">
        <f t="shared" ca="1" si="26"/>
        <v>1</v>
      </c>
      <c r="BA828" s="190">
        <f ca="1">IF($AG828&gt;0,OFFSET(DATA!$F$6,BA$10+27*(7-$AE$8),$AF828,1,1)/OFFSET(DATA!$F$6,BA$10,$AF828,1,1),0)</f>
        <v>0</v>
      </c>
      <c r="BB828" s="190">
        <f ca="1">IF($AG828&gt;0,OFFSET(DATA!$F$6,BB$10+27*(7-$AE$8),$AF828,1,1)/OFFSET(DATA!$F$6,BB$10,$AF828,1,1),0)</f>
        <v>0</v>
      </c>
      <c r="BC828" s="190">
        <f ca="1">IF($AG828&gt;0,OFFSET(DATA!$F$6,BC$10+27*(7-$AE$8),$AF828,1,1)/OFFSET(DATA!$F$6,BC$10,$AF828,1,1),0)</f>
        <v>0</v>
      </c>
      <c r="BD828" s="190">
        <f ca="1">IF($AG828&gt;0,OFFSET(DATA!$F$6,BD$10+27*(7-$AE$8),$AF828,1,1)/OFFSET(DATA!$F$6,BD$10,$AF828,1,1),0)</f>
        <v>0</v>
      </c>
      <c r="BE828" s="190">
        <f ca="1">IF($AG828&gt;0,OFFSET(DATA!$F$6,BE$10+27*(7-$AE$8),$AF828,1,1)/OFFSET(DATA!$F$6,BE$10,$AF828,1,1),0)</f>
        <v>0</v>
      </c>
      <c r="BF828" s="190">
        <f ca="1">IF($AG828&gt;0,OFFSET(DATA!$F$6,BF$10+27*(7-$AE$8),$AF828,1,1)/OFFSET(DATA!$F$6,BF$10,$AF828,1,1),0)</f>
        <v>0</v>
      </c>
      <c r="BG828" s="190">
        <f ca="1">IF($AG828&gt;0,OFFSET(DATA!$F$6,BG$10+27*(7-$AE$8),$AF828,1,1)/OFFSET(DATA!$F$6,BG$10,$AF828,1,1),0)</f>
        <v>0</v>
      </c>
      <c r="BH828" s="190">
        <f ca="1">IF($AG828&gt;0,OFFSET(DATA!$F$6,BH$10+27*(7-$AE$8),$AF828,1,1)/OFFSET(DATA!$F$6,BH$10,$AF828,1,1),0)</f>
        <v>0</v>
      </c>
      <c r="BI828" s="190">
        <f ca="1">IF($AG828&gt;0,OFFSET(DATA!$F$6,BI$10+27*(7-$AE$8),$AF828,1,1)/OFFSET(DATA!$F$6,BI$10,$AF828,1,1),0)</f>
        <v>0</v>
      </c>
      <c r="BJ828" s="190">
        <f ca="1">IF($AG828&gt;0,OFFSET(DATA!$F$6,BJ$10+27*(7-$AE$8),$AF828,1,1)/OFFSET(DATA!$F$6,BJ$10,$AF828,1,1),0)</f>
        <v>0</v>
      </c>
      <c r="BK828" s="190">
        <f ca="1">IF($AG828&gt;0,OFFSET(DATA!$F$6,BK$10+27*(7-$AE$8),$AF828,1,1)/OFFSET(DATA!$F$6,BK$10,$AF828,1,1),0)</f>
        <v>0</v>
      </c>
      <c r="BL828" s="190">
        <f ca="1">IF($AG828&gt;0,OFFSET(DATA!$F$6,BL$10+27*(7-$AE$8),$AF828,1,1)/OFFSET(DATA!$F$6,BL$10,$AF828,1,1),0)</f>
        <v>0</v>
      </c>
      <c r="BM828" s="190">
        <f ca="1">IF($AG828&gt;0,OFFSET(DATA!$F$6,BM$10+27*(7-$AE$8),$AF828,1,1)/OFFSET(DATA!$F$6,BM$10,$AF828,1,1),0)</f>
        <v>0</v>
      </c>
      <c r="BN828" s="190">
        <f ca="1">IF($AG828&gt;0,OFFSET(DATA!$F$6,BN$10+27*(7-$AE$8),$AF828,1,1)/OFFSET(DATA!$F$6,BN$10,$AF828,1,1),0)</f>
        <v>0</v>
      </c>
      <c r="BO828" s="190">
        <f ca="1">IF($AG828&gt;0,OFFSET(DATA!$F$6,BO$10+27*(7-$AE$8),$AF828,1,1)/OFFSET(DATA!$F$6,BO$10,$AF828,1,1),0)</f>
        <v>0</v>
      </c>
      <c r="BP828" s="190">
        <f ca="1">IF($AG828&gt;0,OFFSET(DATA!$F$6,BP$10+27*(7-$AE$8),$AF828,1,1)/OFFSET(DATA!$F$6,BP$10,$AF828,1,1),0)</f>
        <v>0</v>
      </c>
      <c r="BQ828" s="190">
        <f ca="1">IF($AG828&gt;0,OFFSET(DATA!$F$6,BQ$10+27*(7-$AE$8),$AF828,1,1)/OFFSET(DATA!$F$6,BQ$10,$AF828,1,1),0)</f>
        <v>0</v>
      </c>
      <c r="BR828" s="190">
        <f ca="1">IF($AG828&gt;0,OFFSET(DATA!$F$6,BR$10+27*(7-$AE$8),$AF828,1,1)/OFFSET(DATA!$F$6,BR$10,$AF828,1,1),0)</f>
        <v>0</v>
      </c>
      <c r="BS828" s="190">
        <f ca="1">IF($AG828&gt;0,OFFSET(DATA!$F$6,BS$10+27*(7-$AE$8),$AF828,1,1)/OFFSET(DATA!$F$6,BS$10,$AF828,1,1),0)</f>
        <v>0</v>
      </c>
      <c r="BT828" s="190">
        <f ca="1">IF($AG828&gt;0,OFFSET(DATA!$F$6,BT$10+27*(7-$AE$8),$AF828,1,1)/OFFSET(DATA!$F$6,BT$10,$AF828,1,1),0)</f>
        <v>0</v>
      </c>
      <c r="BU828" s="190">
        <f ca="1">IF($AG828&gt;0,OFFSET(DATA!$F$6,BU$10+27*(7-$AE$8),$AF828,1,1)/OFFSET(DATA!$F$6,BU$10,$AF828,1,1),0)</f>
        <v>0</v>
      </c>
      <c r="BV828" s="190">
        <f ca="1">IF($AG828&gt;0,OFFSET(DATA!$F$6,BV$10+27*(7-$AE$8),$AF828,1,1)/OFFSET(DATA!$F$6,BV$10,$AF828,1,1),0)</f>
        <v>0</v>
      </c>
      <c r="BW828" s="190">
        <f ca="1">IF($AG828&gt;0,OFFSET(DATA!$F$6,BW$10+27*(7-$AE$8),$AF828,1,1)/OFFSET(DATA!$F$6,BW$10,$AF828,1,1),0)</f>
        <v>0</v>
      </c>
      <c r="BX828" s="190">
        <f ca="1">IF($AG828&gt;0,OFFSET(DATA!$F$6,BX$10+27*(7-$AE$8),$AF828,1,1)/OFFSET(DATA!$F$6,BX$10,$AF828,1,1),0)</f>
        <v>0</v>
      </c>
    </row>
    <row r="829" spans="32:76" x14ac:dyDescent="0.2">
      <c r="AF829" s="166">
        <v>818</v>
      </c>
      <c r="AG829" s="96">
        <f ca="1">OFFSET(DATA!$F$6,$AF$10,$AF829,1,1)</f>
        <v>0</v>
      </c>
      <c r="AH829" s="190">
        <f ca="1">IF($AG829&gt;0,OFFSET(DATA!$F$6,$AF$10+27*AH$10,$AF829,1,1)/$AG829,0)</f>
        <v>0</v>
      </c>
      <c r="AI829" s="190">
        <f ca="1">IF($AG829&gt;0,OFFSET(DATA!$F$6,$AF$10+27*AI$10,$AF829,1,1)/$AG829,0)</f>
        <v>0</v>
      </c>
      <c r="AJ829" s="190">
        <f ca="1">IF($AG829&gt;0,OFFSET(DATA!$F$6,$AF$10+27*AJ$10,$AF829,1,1)/$AG829,0)</f>
        <v>0</v>
      </c>
      <c r="AK829" s="190">
        <f ca="1">IF($AG829&gt;0,OFFSET(DATA!$F$6,$AF$10+27*AK$10,$AF829,1,1)/$AG829,0)</f>
        <v>0</v>
      </c>
      <c r="AL829" s="190">
        <f ca="1">IF($AG829&gt;0,OFFSET(DATA!$F$6,$AF$10+27*AL$10,$AF829,1,1)/$AG829,0)</f>
        <v>0</v>
      </c>
      <c r="AM829" s="190">
        <f ca="1">IF($AG829&gt;0,OFFSET(DATA!$F$6,$AF$10+27*AM$10,$AF829,1,1)/$AG829,0)</f>
        <v>0</v>
      </c>
      <c r="AN829" s="166">
        <f ca="1">OFFSET(DATA!$F$6,$AF$10+27*AN$10,$AF829,1,1)</f>
        <v>0</v>
      </c>
      <c r="AO829" s="166">
        <f t="shared" ca="1" si="25"/>
        <v>0</v>
      </c>
      <c r="AQ829" s="96">
        <f ca="1">OFFSET(DATA!$F$6,25,$AF829,1,1)</f>
        <v>0</v>
      </c>
      <c r="AR829" s="190">
        <f ca="1">IF($AQ829&gt;0,OFFSET(DATA!$F$6,25+27*AR$10,$AF829,1,1)/$AQ829,0)</f>
        <v>0</v>
      </c>
      <c r="AS829" s="190">
        <f ca="1">IF($AQ829&gt;0,OFFSET(DATA!$F$6,25+27*AS$10,$AF829,1,1)/$AQ829,0)</f>
        <v>0</v>
      </c>
      <c r="AT829" s="190">
        <f ca="1">IF($AQ829&gt;0,OFFSET(DATA!$F$6,25+27*AT$10,$AF829,1,1)/$AQ829,0)</f>
        <v>0</v>
      </c>
      <c r="AU829" s="190">
        <f ca="1">IF($AQ829&gt;0,OFFSET(DATA!$F$6,25+27*AU$10,$AF829,1,1)/$AQ829,0)</f>
        <v>0</v>
      </c>
      <c r="AV829" s="190">
        <f ca="1">IF($AQ829&gt;0,OFFSET(DATA!$F$6,25+27*AV$10,$AF829,1,1)/$AQ829,0)</f>
        <v>0</v>
      </c>
      <c r="AW829" s="190">
        <f ca="1">IF($AQ829&gt;0,OFFSET(DATA!$F$6,25+27*AW$10,$AF829,1,1)/$AQ829,0)</f>
        <v>0</v>
      </c>
      <c r="AZ829" s="166">
        <f t="shared" ca="1" si="26"/>
        <v>1</v>
      </c>
      <c r="BA829" s="190">
        <f ca="1">IF($AG829&gt;0,OFFSET(DATA!$F$6,BA$10+27*(7-$AE$8),$AF829,1,1)/OFFSET(DATA!$F$6,BA$10,$AF829,1,1),0)</f>
        <v>0</v>
      </c>
      <c r="BB829" s="190">
        <f ca="1">IF($AG829&gt;0,OFFSET(DATA!$F$6,BB$10+27*(7-$AE$8),$AF829,1,1)/OFFSET(DATA!$F$6,BB$10,$AF829,1,1),0)</f>
        <v>0</v>
      </c>
      <c r="BC829" s="190">
        <f ca="1">IF($AG829&gt;0,OFFSET(DATA!$F$6,BC$10+27*(7-$AE$8),$AF829,1,1)/OFFSET(DATA!$F$6,BC$10,$AF829,1,1),0)</f>
        <v>0</v>
      </c>
      <c r="BD829" s="190">
        <f ca="1">IF($AG829&gt;0,OFFSET(DATA!$F$6,BD$10+27*(7-$AE$8),$AF829,1,1)/OFFSET(DATA!$F$6,BD$10,$AF829,1,1),0)</f>
        <v>0</v>
      </c>
      <c r="BE829" s="190">
        <f ca="1">IF($AG829&gt;0,OFFSET(DATA!$F$6,BE$10+27*(7-$AE$8),$AF829,1,1)/OFFSET(DATA!$F$6,BE$10,$AF829,1,1),0)</f>
        <v>0</v>
      </c>
      <c r="BF829" s="190">
        <f ca="1">IF($AG829&gt;0,OFFSET(DATA!$F$6,BF$10+27*(7-$AE$8),$AF829,1,1)/OFFSET(DATA!$F$6,BF$10,$AF829,1,1),0)</f>
        <v>0</v>
      </c>
      <c r="BG829" s="190">
        <f ca="1">IF($AG829&gt;0,OFFSET(DATA!$F$6,BG$10+27*(7-$AE$8),$AF829,1,1)/OFFSET(DATA!$F$6,BG$10,$AF829,1,1),0)</f>
        <v>0</v>
      </c>
      <c r="BH829" s="190">
        <f ca="1">IF($AG829&gt;0,OFFSET(DATA!$F$6,BH$10+27*(7-$AE$8),$AF829,1,1)/OFFSET(DATA!$F$6,BH$10,$AF829,1,1),0)</f>
        <v>0</v>
      </c>
      <c r="BI829" s="190">
        <f ca="1">IF($AG829&gt;0,OFFSET(DATA!$F$6,BI$10+27*(7-$AE$8),$AF829,1,1)/OFFSET(DATA!$F$6,BI$10,$AF829,1,1),0)</f>
        <v>0</v>
      </c>
      <c r="BJ829" s="190">
        <f ca="1">IF($AG829&gt;0,OFFSET(DATA!$F$6,BJ$10+27*(7-$AE$8),$AF829,1,1)/OFFSET(DATA!$F$6,BJ$10,$AF829,1,1),0)</f>
        <v>0</v>
      </c>
      <c r="BK829" s="190">
        <f ca="1">IF($AG829&gt;0,OFFSET(DATA!$F$6,BK$10+27*(7-$AE$8),$AF829,1,1)/OFFSET(DATA!$F$6,BK$10,$AF829,1,1),0)</f>
        <v>0</v>
      </c>
      <c r="BL829" s="190">
        <f ca="1">IF($AG829&gt;0,OFFSET(DATA!$F$6,BL$10+27*(7-$AE$8),$AF829,1,1)/OFFSET(DATA!$F$6,BL$10,$AF829,1,1),0)</f>
        <v>0</v>
      </c>
      <c r="BM829" s="190">
        <f ca="1">IF($AG829&gt;0,OFFSET(DATA!$F$6,BM$10+27*(7-$AE$8),$AF829,1,1)/OFFSET(DATA!$F$6,BM$10,$AF829,1,1),0)</f>
        <v>0</v>
      </c>
      <c r="BN829" s="190">
        <f ca="1">IF($AG829&gt;0,OFFSET(DATA!$F$6,BN$10+27*(7-$AE$8),$AF829,1,1)/OFFSET(DATA!$F$6,BN$10,$AF829,1,1),0)</f>
        <v>0</v>
      </c>
      <c r="BO829" s="190">
        <f ca="1">IF($AG829&gt;0,OFFSET(DATA!$F$6,BO$10+27*(7-$AE$8),$AF829,1,1)/OFFSET(DATA!$F$6,BO$10,$AF829,1,1),0)</f>
        <v>0</v>
      </c>
      <c r="BP829" s="190">
        <f ca="1">IF($AG829&gt;0,OFFSET(DATA!$F$6,BP$10+27*(7-$AE$8),$AF829,1,1)/OFFSET(DATA!$F$6,BP$10,$AF829,1,1),0)</f>
        <v>0</v>
      </c>
      <c r="BQ829" s="190">
        <f ca="1">IF($AG829&gt;0,OFFSET(DATA!$F$6,BQ$10+27*(7-$AE$8),$AF829,1,1)/OFFSET(DATA!$F$6,BQ$10,$AF829,1,1),0)</f>
        <v>0</v>
      </c>
      <c r="BR829" s="190">
        <f ca="1">IF($AG829&gt;0,OFFSET(DATA!$F$6,BR$10+27*(7-$AE$8),$AF829,1,1)/OFFSET(DATA!$F$6,BR$10,$AF829,1,1),0)</f>
        <v>0</v>
      </c>
      <c r="BS829" s="190">
        <f ca="1">IF($AG829&gt;0,OFFSET(DATA!$F$6,BS$10+27*(7-$AE$8),$AF829,1,1)/OFFSET(DATA!$F$6,BS$10,$AF829,1,1),0)</f>
        <v>0</v>
      </c>
      <c r="BT829" s="190">
        <f ca="1">IF($AG829&gt;0,OFFSET(DATA!$F$6,BT$10+27*(7-$AE$8),$AF829,1,1)/OFFSET(DATA!$F$6,BT$10,$AF829,1,1),0)</f>
        <v>0</v>
      </c>
      <c r="BU829" s="190">
        <f ca="1">IF($AG829&gt;0,OFFSET(DATA!$F$6,BU$10+27*(7-$AE$8),$AF829,1,1)/OFFSET(DATA!$F$6,BU$10,$AF829,1,1),0)</f>
        <v>0</v>
      </c>
      <c r="BV829" s="190">
        <f ca="1">IF($AG829&gt;0,OFFSET(DATA!$F$6,BV$10+27*(7-$AE$8),$AF829,1,1)/OFFSET(DATA!$F$6,BV$10,$AF829,1,1),0)</f>
        <v>0</v>
      </c>
      <c r="BW829" s="190">
        <f ca="1">IF($AG829&gt;0,OFFSET(DATA!$F$6,BW$10+27*(7-$AE$8),$AF829,1,1)/OFFSET(DATA!$F$6,BW$10,$AF829,1,1),0)</f>
        <v>0</v>
      </c>
      <c r="BX829" s="190">
        <f ca="1">IF($AG829&gt;0,OFFSET(DATA!$F$6,BX$10+27*(7-$AE$8),$AF829,1,1)/OFFSET(DATA!$F$6,BX$10,$AF829,1,1),0)</f>
        <v>0</v>
      </c>
    </row>
    <row r="830" spans="32:76" x14ac:dyDescent="0.2">
      <c r="AF830" s="166">
        <v>819</v>
      </c>
      <c r="AG830" s="96">
        <f ca="1">OFFSET(DATA!$F$6,$AF$10,$AF830,1,1)</f>
        <v>0</v>
      </c>
      <c r="AH830" s="190">
        <f ca="1">IF($AG830&gt;0,OFFSET(DATA!$F$6,$AF$10+27*AH$10,$AF830,1,1)/$AG830,0)</f>
        <v>0</v>
      </c>
      <c r="AI830" s="190">
        <f ca="1">IF($AG830&gt;0,OFFSET(DATA!$F$6,$AF$10+27*AI$10,$AF830,1,1)/$AG830,0)</f>
        <v>0</v>
      </c>
      <c r="AJ830" s="190">
        <f ca="1">IF($AG830&gt;0,OFFSET(DATA!$F$6,$AF$10+27*AJ$10,$AF830,1,1)/$AG830,0)</f>
        <v>0</v>
      </c>
      <c r="AK830" s="190">
        <f ca="1">IF($AG830&gt;0,OFFSET(DATA!$F$6,$AF$10+27*AK$10,$AF830,1,1)/$AG830,0)</f>
        <v>0</v>
      </c>
      <c r="AL830" s="190">
        <f ca="1">IF($AG830&gt;0,OFFSET(DATA!$F$6,$AF$10+27*AL$10,$AF830,1,1)/$AG830,0)</f>
        <v>0</v>
      </c>
      <c r="AM830" s="190">
        <f ca="1">IF($AG830&gt;0,OFFSET(DATA!$F$6,$AF$10+27*AM$10,$AF830,1,1)/$AG830,0)</f>
        <v>0</v>
      </c>
      <c r="AN830" s="166">
        <f ca="1">OFFSET(DATA!$F$6,$AF$10+27*AN$10,$AF830,1,1)</f>
        <v>0</v>
      </c>
      <c r="AO830" s="166">
        <f t="shared" ca="1" si="25"/>
        <v>0</v>
      </c>
      <c r="AQ830" s="96">
        <f ca="1">OFFSET(DATA!$F$6,25,$AF830,1,1)</f>
        <v>0</v>
      </c>
      <c r="AR830" s="190">
        <f ca="1">IF($AQ830&gt;0,OFFSET(DATA!$F$6,25+27*AR$10,$AF830,1,1)/$AQ830,0)</f>
        <v>0</v>
      </c>
      <c r="AS830" s="190">
        <f ca="1">IF($AQ830&gt;0,OFFSET(DATA!$F$6,25+27*AS$10,$AF830,1,1)/$AQ830,0)</f>
        <v>0</v>
      </c>
      <c r="AT830" s="190">
        <f ca="1">IF($AQ830&gt;0,OFFSET(DATA!$F$6,25+27*AT$10,$AF830,1,1)/$AQ830,0)</f>
        <v>0</v>
      </c>
      <c r="AU830" s="190">
        <f ca="1">IF($AQ830&gt;0,OFFSET(DATA!$F$6,25+27*AU$10,$AF830,1,1)/$AQ830,0)</f>
        <v>0</v>
      </c>
      <c r="AV830" s="190">
        <f ca="1">IF($AQ830&gt;0,OFFSET(DATA!$F$6,25+27*AV$10,$AF830,1,1)/$AQ830,0)</f>
        <v>0</v>
      </c>
      <c r="AW830" s="190">
        <f ca="1">IF($AQ830&gt;0,OFFSET(DATA!$F$6,25+27*AW$10,$AF830,1,1)/$AQ830,0)</f>
        <v>0</v>
      </c>
      <c r="AZ830" s="166">
        <f t="shared" ca="1" si="26"/>
        <v>1</v>
      </c>
      <c r="BA830" s="190">
        <f ca="1">IF($AG830&gt;0,OFFSET(DATA!$F$6,BA$10+27*(7-$AE$8),$AF830,1,1)/OFFSET(DATA!$F$6,BA$10,$AF830,1,1),0)</f>
        <v>0</v>
      </c>
      <c r="BB830" s="190">
        <f ca="1">IF($AG830&gt;0,OFFSET(DATA!$F$6,BB$10+27*(7-$AE$8),$AF830,1,1)/OFFSET(DATA!$F$6,BB$10,$AF830,1,1),0)</f>
        <v>0</v>
      </c>
      <c r="BC830" s="190">
        <f ca="1">IF($AG830&gt;0,OFFSET(DATA!$F$6,BC$10+27*(7-$AE$8),$AF830,1,1)/OFFSET(DATA!$F$6,BC$10,$AF830,1,1),0)</f>
        <v>0</v>
      </c>
      <c r="BD830" s="190">
        <f ca="1">IF($AG830&gt;0,OFFSET(DATA!$F$6,BD$10+27*(7-$AE$8),$AF830,1,1)/OFFSET(DATA!$F$6,BD$10,$AF830,1,1),0)</f>
        <v>0</v>
      </c>
      <c r="BE830" s="190">
        <f ca="1">IF($AG830&gt;0,OFFSET(DATA!$F$6,BE$10+27*(7-$AE$8),$AF830,1,1)/OFFSET(DATA!$F$6,BE$10,$AF830,1,1),0)</f>
        <v>0</v>
      </c>
      <c r="BF830" s="190">
        <f ca="1">IF($AG830&gt;0,OFFSET(DATA!$F$6,BF$10+27*(7-$AE$8),$AF830,1,1)/OFFSET(DATA!$F$6,BF$10,$AF830,1,1),0)</f>
        <v>0</v>
      </c>
      <c r="BG830" s="190">
        <f ca="1">IF($AG830&gt;0,OFFSET(DATA!$F$6,BG$10+27*(7-$AE$8),$AF830,1,1)/OFFSET(DATA!$F$6,BG$10,$AF830,1,1),0)</f>
        <v>0</v>
      </c>
      <c r="BH830" s="190">
        <f ca="1">IF($AG830&gt;0,OFFSET(DATA!$F$6,BH$10+27*(7-$AE$8),$AF830,1,1)/OFFSET(DATA!$F$6,BH$10,$AF830,1,1),0)</f>
        <v>0</v>
      </c>
      <c r="BI830" s="190">
        <f ca="1">IF($AG830&gt;0,OFFSET(DATA!$F$6,BI$10+27*(7-$AE$8),$AF830,1,1)/OFFSET(DATA!$F$6,BI$10,$AF830,1,1),0)</f>
        <v>0</v>
      </c>
      <c r="BJ830" s="190">
        <f ca="1">IF($AG830&gt;0,OFFSET(DATA!$F$6,BJ$10+27*(7-$AE$8),$AF830,1,1)/OFFSET(DATA!$F$6,BJ$10,$AF830,1,1),0)</f>
        <v>0</v>
      </c>
      <c r="BK830" s="190">
        <f ca="1">IF($AG830&gt;0,OFFSET(DATA!$F$6,BK$10+27*(7-$AE$8),$AF830,1,1)/OFFSET(DATA!$F$6,BK$10,$AF830,1,1),0)</f>
        <v>0</v>
      </c>
      <c r="BL830" s="190">
        <f ca="1">IF($AG830&gt;0,OFFSET(DATA!$F$6,BL$10+27*(7-$AE$8),$AF830,1,1)/OFFSET(DATA!$F$6,BL$10,$AF830,1,1),0)</f>
        <v>0</v>
      </c>
      <c r="BM830" s="190">
        <f ca="1">IF($AG830&gt;0,OFFSET(DATA!$F$6,BM$10+27*(7-$AE$8),$AF830,1,1)/OFFSET(DATA!$F$6,BM$10,$AF830,1,1),0)</f>
        <v>0</v>
      </c>
      <c r="BN830" s="190">
        <f ca="1">IF($AG830&gt;0,OFFSET(DATA!$F$6,BN$10+27*(7-$AE$8),$AF830,1,1)/OFFSET(DATA!$F$6,BN$10,$AF830,1,1),0)</f>
        <v>0</v>
      </c>
      <c r="BO830" s="190">
        <f ca="1">IF($AG830&gt;0,OFFSET(DATA!$F$6,BO$10+27*(7-$AE$8),$AF830,1,1)/OFFSET(DATA!$F$6,BO$10,$AF830,1,1),0)</f>
        <v>0</v>
      </c>
      <c r="BP830" s="190">
        <f ca="1">IF($AG830&gt;0,OFFSET(DATA!$F$6,BP$10+27*(7-$AE$8),$AF830,1,1)/OFFSET(DATA!$F$6,BP$10,$AF830,1,1),0)</f>
        <v>0</v>
      </c>
      <c r="BQ830" s="190">
        <f ca="1">IF($AG830&gt;0,OFFSET(DATA!$F$6,BQ$10+27*(7-$AE$8),$AF830,1,1)/OFFSET(DATA!$F$6,BQ$10,$AF830,1,1),0)</f>
        <v>0</v>
      </c>
      <c r="BR830" s="190">
        <f ca="1">IF($AG830&gt;0,OFFSET(DATA!$F$6,BR$10+27*(7-$AE$8),$AF830,1,1)/OFFSET(DATA!$F$6,BR$10,$AF830,1,1),0)</f>
        <v>0</v>
      </c>
      <c r="BS830" s="190">
        <f ca="1">IF($AG830&gt;0,OFFSET(DATA!$F$6,BS$10+27*(7-$AE$8),$AF830,1,1)/OFFSET(DATA!$F$6,BS$10,$AF830,1,1),0)</f>
        <v>0</v>
      </c>
      <c r="BT830" s="190">
        <f ca="1">IF($AG830&gt;0,OFFSET(DATA!$F$6,BT$10+27*(7-$AE$8),$AF830,1,1)/OFFSET(DATA!$F$6,BT$10,$AF830,1,1),0)</f>
        <v>0</v>
      </c>
      <c r="BU830" s="190">
        <f ca="1">IF($AG830&gt;0,OFFSET(DATA!$F$6,BU$10+27*(7-$AE$8),$AF830,1,1)/OFFSET(DATA!$F$6,BU$10,$AF830,1,1),0)</f>
        <v>0</v>
      </c>
      <c r="BV830" s="190">
        <f ca="1">IF($AG830&gt;0,OFFSET(DATA!$F$6,BV$10+27*(7-$AE$8),$AF830,1,1)/OFFSET(DATA!$F$6,BV$10,$AF830,1,1),0)</f>
        <v>0</v>
      </c>
      <c r="BW830" s="190">
        <f ca="1">IF($AG830&gt;0,OFFSET(DATA!$F$6,BW$10+27*(7-$AE$8),$AF830,1,1)/OFFSET(DATA!$F$6,BW$10,$AF830,1,1),0)</f>
        <v>0</v>
      </c>
      <c r="BX830" s="190">
        <f ca="1">IF($AG830&gt;0,OFFSET(DATA!$F$6,BX$10+27*(7-$AE$8),$AF830,1,1)/OFFSET(DATA!$F$6,BX$10,$AF830,1,1),0)</f>
        <v>0</v>
      </c>
    </row>
    <row r="831" spans="32:76" x14ac:dyDescent="0.2">
      <c r="AF831" s="166">
        <v>820</v>
      </c>
      <c r="AG831" s="96">
        <f ca="1">OFFSET(DATA!$F$6,$AF$10,$AF831,1,1)</f>
        <v>0</v>
      </c>
      <c r="AH831" s="190">
        <f ca="1">IF($AG831&gt;0,OFFSET(DATA!$F$6,$AF$10+27*AH$10,$AF831,1,1)/$AG831,0)</f>
        <v>0</v>
      </c>
      <c r="AI831" s="190">
        <f ca="1">IF($AG831&gt;0,OFFSET(DATA!$F$6,$AF$10+27*AI$10,$AF831,1,1)/$AG831,0)</f>
        <v>0</v>
      </c>
      <c r="AJ831" s="190">
        <f ca="1">IF($AG831&gt;0,OFFSET(DATA!$F$6,$AF$10+27*AJ$10,$AF831,1,1)/$AG831,0)</f>
        <v>0</v>
      </c>
      <c r="AK831" s="190">
        <f ca="1">IF($AG831&gt;0,OFFSET(DATA!$F$6,$AF$10+27*AK$10,$AF831,1,1)/$AG831,0)</f>
        <v>0</v>
      </c>
      <c r="AL831" s="190">
        <f ca="1">IF($AG831&gt;0,OFFSET(DATA!$F$6,$AF$10+27*AL$10,$AF831,1,1)/$AG831,0)</f>
        <v>0</v>
      </c>
      <c r="AM831" s="190">
        <f ca="1">IF($AG831&gt;0,OFFSET(DATA!$F$6,$AF$10+27*AM$10,$AF831,1,1)/$AG831,0)</f>
        <v>0</v>
      </c>
      <c r="AN831" s="166">
        <f ca="1">OFFSET(DATA!$F$6,$AF$10+27*AN$10,$AF831,1,1)</f>
        <v>0</v>
      </c>
      <c r="AO831" s="166">
        <f t="shared" ca="1" si="25"/>
        <v>0</v>
      </c>
      <c r="AQ831" s="96">
        <f ca="1">OFFSET(DATA!$F$6,25,$AF831,1,1)</f>
        <v>0</v>
      </c>
      <c r="AR831" s="190">
        <f ca="1">IF($AQ831&gt;0,OFFSET(DATA!$F$6,25+27*AR$10,$AF831,1,1)/$AQ831,0)</f>
        <v>0</v>
      </c>
      <c r="AS831" s="190">
        <f ca="1">IF($AQ831&gt;0,OFFSET(DATA!$F$6,25+27*AS$10,$AF831,1,1)/$AQ831,0)</f>
        <v>0</v>
      </c>
      <c r="AT831" s="190">
        <f ca="1">IF($AQ831&gt;0,OFFSET(DATA!$F$6,25+27*AT$10,$AF831,1,1)/$AQ831,0)</f>
        <v>0</v>
      </c>
      <c r="AU831" s="190">
        <f ca="1">IF($AQ831&gt;0,OFFSET(DATA!$F$6,25+27*AU$10,$AF831,1,1)/$AQ831,0)</f>
        <v>0</v>
      </c>
      <c r="AV831" s="190">
        <f ca="1">IF($AQ831&gt;0,OFFSET(DATA!$F$6,25+27*AV$10,$AF831,1,1)/$AQ831,0)</f>
        <v>0</v>
      </c>
      <c r="AW831" s="190">
        <f ca="1">IF($AQ831&gt;0,OFFSET(DATA!$F$6,25+27*AW$10,$AF831,1,1)/$AQ831,0)</f>
        <v>0</v>
      </c>
      <c r="AZ831" s="166">
        <f t="shared" ca="1" si="26"/>
        <v>1</v>
      </c>
      <c r="BA831" s="190">
        <f ca="1">IF($AG831&gt;0,OFFSET(DATA!$F$6,BA$10+27*(7-$AE$8),$AF831,1,1)/OFFSET(DATA!$F$6,BA$10,$AF831,1,1),0)</f>
        <v>0</v>
      </c>
      <c r="BB831" s="190">
        <f ca="1">IF($AG831&gt;0,OFFSET(DATA!$F$6,BB$10+27*(7-$AE$8),$AF831,1,1)/OFFSET(DATA!$F$6,BB$10,$AF831,1,1),0)</f>
        <v>0</v>
      </c>
      <c r="BC831" s="190">
        <f ca="1">IF($AG831&gt;0,OFFSET(DATA!$F$6,BC$10+27*(7-$AE$8),$AF831,1,1)/OFFSET(DATA!$F$6,BC$10,$AF831,1,1),0)</f>
        <v>0</v>
      </c>
      <c r="BD831" s="190">
        <f ca="1">IF($AG831&gt;0,OFFSET(DATA!$F$6,BD$10+27*(7-$AE$8),$AF831,1,1)/OFFSET(DATA!$F$6,BD$10,$AF831,1,1),0)</f>
        <v>0</v>
      </c>
      <c r="BE831" s="190">
        <f ca="1">IF($AG831&gt;0,OFFSET(DATA!$F$6,BE$10+27*(7-$AE$8),$AF831,1,1)/OFFSET(DATA!$F$6,BE$10,$AF831,1,1),0)</f>
        <v>0</v>
      </c>
      <c r="BF831" s="190">
        <f ca="1">IF($AG831&gt;0,OFFSET(DATA!$F$6,BF$10+27*(7-$AE$8),$AF831,1,1)/OFFSET(DATA!$F$6,BF$10,$AF831,1,1),0)</f>
        <v>0</v>
      </c>
      <c r="BG831" s="190">
        <f ca="1">IF($AG831&gt;0,OFFSET(DATA!$F$6,BG$10+27*(7-$AE$8),$AF831,1,1)/OFFSET(DATA!$F$6,BG$10,$AF831,1,1),0)</f>
        <v>0</v>
      </c>
      <c r="BH831" s="190">
        <f ca="1">IF($AG831&gt;0,OFFSET(DATA!$F$6,BH$10+27*(7-$AE$8),$AF831,1,1)/OFFSET(DATA!$F$6,BH$10,$AF831,1,1),0)</f>
        <v>0</v>
      </c>
      <c r="BI831" s="190">
        <f ca="1">IF($AG831&gt;0,OFFSET(DATA!$F$6,BI$10+27*(7-$AE$8),$AF831,1,1)/OFFSET(DATA!$F$6,BI$10,$AF831,1,1),0)</f>
        <v>0</v>
      </c>
      <c r="BJ831" s="190">
        <f ca="1">IF($AG831&gt;0,OFFSET(DATA!$F$6,BJ$10+27*(7-$AE$8),$AF831,1,1)/OFFSET(DATA!$F$6,BJ$10,$AF831,1,1),0)</f>
        <v>0</v>
      </c>
      <c r="BK831" s="190">
        <f ca="1">IF($AG831&gt;0,OFFSET(DATA!$F$6,BK$10+27*(7-$AE$8),$AF831,1,1)/OFFSET(DATA!$F$6,BK$10,$AF831,1,1),0)</f>
        <v>0</v>
      </c>
      <c r="BL831" s="190">
        <f ca="1">IF($AG831&gt;0,OFFSET(DATA!$F$6,BL$10+27*(7-$AE$8),$AF831,1,1)/OFFSET(DATA!$F$6,BL$10,$AF831,1,1),0)</f>
        <v>0</v>
      </c>
      <c r="BM831" s="190">
        <f ca="1">IF($AG831&gt;0,OFFSET(DATA!$F$6,BM$10+27*(7-$AE$8),$AF831,1,1)/OFFSET(DATA!$F$6,BM$10,$AF831,1,1),0)</f>
        <v>0</v>
      </c>
      <c r="BN831" s="190">
        <f ca="1">IF($AG831&gt;0,OFFSET(DATA!$F$6,BN$10+27*(7-$AE$8),$AF831,1,1)/OFFSET(DATA!$F$6,BN$10,$AF831,1,1),0)</f>
        <v>0</v>
      </c>
      <c r="BO831" s="190">
        <f ca="1">IF($AG831&gt;0,OFFSET(DATA!$F$6,BO$10+27*(7-$AE$8),$AF831,1,1)/OFFSET(DATA!$F$6,BO$10,$AF831,1,1),0)</f>
        <v>0</v>
      </c>
      <c r="BP831" s="190">
        <f ca="1">IF($AG831&gt;0,OFFSET(DATA!$F$6,BP$10+27*(7-$AE$8),$AF831,1,1)/OFFSET(DATA!$F$6,BP$10,$AF831,1,1),0)</f>
        <v>0</v>
      </c>
      <c r="BQ831" s="190">
        <f ca="1">IF($AG831&gt;0,OFFSET(DATA!$F$6,BQ$10+27*(7-$AE$8),$AF831,1,1)/OFFSET(DATA!$F$6,BQ$10,$AF831,1,1),0)</f>
        <v>0</v>
      </c>
      <c r="BR831" s="190">
        <f ca="1">IF($AG831&gt;0,OFFSET(DATA!$F$6,BR$10+27*(7-$AE$8),$AF831,1,1)/OFFSET(DATA!$F$6,BR$10,$AF831,1,1),0)</f>
        <v>0</v>
      </c>
      <c r="BS831" s="190">
        <f ca="1">IF($AG831&gt;0,OFFSET(DATA!$F$6,BS$10+27*(7-$AE$8),$AF831,1,1)/OFFSET(DATA!$F$6,BS$10,$AF831,1,1),0)</f>
        <v>0</v>
      </c>
      <c r="BT831" s="190">
        <f ca="1">IF($AG831&gt;0,OFFSET(DATA!$F$6,BT$10+27*(7-$AE$8),$AF831,1,1)/OFFSET(DATA!$F$6,BT$10,$AF831,1,1),0)</f>
        <v>0</v>
      </c>
      <c r="BU831" s="190">
        <f ca="1">IF($AG831&gt;0,OFFSET(DATA!$F$6,BU$10+27*(7-$AE$8),$AF831,1,1)/OFFSET(DATA!$F$6,BU$10,$AF831,1,1),0)</f>
        <v>0</v>
      </c>
      <c r="BV831" s="190">
        <f ca="1">IF($AG831&gt;0,OFFSET(DATA!$F$6,BV$10+27*(7-$AE$8),$AF831,1,1)/OFFSET(DATA!$F$6,BV$10,$AF831,1,1),0)</f>
        <v>0</v>
      </c>
      <c r="BW831" s="190">
        <f ca="1">IF($AG831&gt;0,OFFSET(DATA!$F$6,BW$10+27*(7-$AE$8),$AF831,1,1)/OFFSET(DATA!$F$6,BW$10,$AF831,1,1),0)</f>
        <v>0</v>
      </c>
      <c r="BX831" s="190">
        <f ca="1">IF($AG831&gt;0,OFFSET(DATA!$F$6,BX$10+27*(7-$AE$8),$AF831,1,1)/OFFSET(DATA!$F$6,BX$10,$AF831,1,1),0)</f>
        <v>0</v>
      </c>
    </row>
    <row r="832" spans="32:76" x14ac:dyDescent="0.2">
      <c r="AF832" s="166">
        <v>821</v>
      </c>
      <c r="AG832" s="96">
        <f ca="1">OFFSET(DATA!$F$6,$AF$10,$AF832,1,1)</f>
        <v>0</v>
      </c>
      <c r="AH832" s="190">
        <f ca="1">IF($AG832&gt;0,OFFSET(DATA!$F$6,$AF$10+27*AH$10,$AF832,1,1)/$AG832,0)</f>
        <v>0</v>
      </c>
      <c r="AI832" s="190">
        <f ca="1">IF($AG832&gt;0,OFFSET(DATA!$F$6,$AF$10+27*AI$10,$AF832,1,1)/$AG832,0)</f>
        <v>0</v>
      </c>
      <c r="AJ832" s="190">
        <f ca="1">IF($AG832&gt;0,OFFSET(DATA!$F$6,$AF$10+27*AJ$10,$AF832,1,1)/$AG832,0)</f>
        <v>0</v>
      </c>
      <c r="AK832" s="190">
        <f ca="1">IF($AG832&gt;0,OFFSET(DATA!$F$6,$AF$10+27*AK$10,$AF832,1,1)/$AG832,0)</f>
        <v>0</v>
      </c>
      <c r="AL832" s="190">
        <f ca="1">IF($AG832&gt;0,OFFSET(DATA!$F$6,$AF$10+27*AL$10,$AF832,1,1)/$AG832,0)</f>
        <v>0</v>
      </c>
      <c r="AM832" s="190">
        <f ca="1">IF($AG832&gt;0,OFFSET(DATA!$F$6,$AF$10+27*AM$10,$AF832,1,1)/$AG832,0)</f>
        <v>0</v>
      </c>
      <c r="AN832" s="166">
        <f ca="1">OFFSET(DATA!$F$6,$AF$10+27*AN$10,$AF832,1,1)</f>
        <v>0</v>
      </c>
      <c r="AO832" s="166">
        <f t="shared" ca="1" si="25"/>
        <v>0</v>
      </c>
      <c r="AQ832" s="96">
        <f ca="1">OFFSET(DATA!$F$6,25,$AF832,1,1)</f>
        <v>0</v>
      </c>
      <c r="AR832" s="190">
        <f ca="1">IF($AQ832&gt;0,OFFSET(DATA!$F$6,25+27*AR$10,$AF832,1,1)/$AQ832,0)</f>
        <v>0</v>
      </c>
      <c r="AS832" s="190">
        <f ca="1">IF($AQ832&gt;0,OFFSET(DATA!$F$6,25+27*AS$10,$AF832,1,1)/$AQ832,0)</f>
        <v>0</v>
      </c>
      <c r="AT832" s="190">
        <f ca="1">IF($AQ832&gt;0,OFFSET(DATA!$F$6,25+27*AT$10,$AF832,1,1)/$AQ832,0)</f>
        <v>0</v>
      </c>
      <c r="AU832" s="190">
        <f ca="1">IF($AQ832&gt;0,OFFSET(DATA!$F$6,25+27*AU$10,$AF832,1,1)/$AQ832,0)</f>
        <v>0</v>
      </c>
      <c r="AV832" s="190">
        <f ca="1">IF($AQ832&gt;0,OFFSET(DATA!$F$6,25+27*AV$10,$AF832,1,1)/$AQ832,0)</f>
        <v>0</v>
      </c>
      <c r="AW832" s="190">
        <f ca="1">IF($AQ832&gt;0,OFFSET(DATA!$F$6,25+27*AW$10,$AF832,1,1)/$AQ832,0)</f>
        <v>0</v>
      </c>
      <c r="AZ832" s="166">
        <f t="shared" ca="1" si="26"/>
        <v>1</v>
      </c>
      <c r="BA832" s="190">
        <f ca="1">IF($AG832&gt;0,OFFSET(DATA!$F$6,BA$10+27*(7-$AE$8),$AF832,1,1)/OFFSET(DATA!$F$6,BA$10,$AF832,1,1),0)</f>
        <v>0</v>
      </c>
      <c r="BB832" s="190">
        <f ca="1">IF($AG832&gt;0,OFFSET(DATA!$F$6,BB$10+27*(7-$AE$8),$AF832,1,1)/OFFSET(DATA!$F$6,BB$10,$AF832,1,1),0)</f>
        <v>0</v>
      </c>
      <c r="BC832" s="190">
        <f ca="1">IF($AG832&gt;0,OFFSET(DATA!$F$6,BC$10+27*(7-$AE$8),$AF832,1,1)/OFFSET(DATA!$F$6,BC$10,$AF832,1,1),0)</f>
        <v>0</v>
      </c>
      <c r="BD832" s="190">
        <f ca="1">IF($AG832&gt;0,OFFSET(DATA!$F$6,BD$10+27*(7-$AE$8),$AF832,1,1)/OFFSET(DATA!$F$6,BD$10,$AF832,1,1),0)</f>
        <v>0</v>
      </c>
      <c r="BE832" s="190">
        <f ca="1">IF($AG832&gt;0,OFFSET(DATA!$F$6,BE$10+27*(7-$AE$8),$AF832,1,1)/OFFSET(DATA!$F$6,BE$10,$AF832,1,1),0)</f>
        <v>0</v>
      </c>
      <c r="BF832" s="190">
        <f ca="1">IF($AG832&gt;0,OFFSET(DATA!$F$6,BF$10+27*(7-$AE$8),$AF832,1,1)/OFFSET(DATA!$F$6,BF$10,$AF832,1,1),0)</f>
        <v>0</v>
      </c>
      <c r="BG832" s="190">
        <f ca="1">IF($AG832&gt;0,OFFSET(DATA!$F$6,BG$10+27*(7-$AE$8),$AF832,1,1)/OFFSET(DATA!$F$6,BG$10,$AF832,1,1),0)</f>
        <v>0</v>
      </c>
      <c r="BH832" s="190">
        <f ca="1">IF($AG832&gt;0,OFFSET(DATA!$F$6,BH$10+27*(7-$AE$8),$AF832,1,1)/OFFSET(DATA!$F$6,BH$10,$AF832,1,1),0)</f>
        <v>0</v>
      </c>
      <c r="BI832" s="190">
        <f ca="1">IF($AG832&gt;0,OFFSET(DATA!$F$6,BI$10+27*(7-$AE$8),$AF832,1,1)/OFFSET(DATA!$F$6,BI$10,$AF832,1,1),0)</f>
        <v>0</v>
      </c>
      <c r="BJ832" s="190">
        <f ca="1">IF($AG832&gt;0,OFFSET(DATA!$F$6,BJ$10+27*(7-$AE$8),$AF832,1,1)/OFFSET(DATA!$F$6,BJ$10,$AF832,1,1),0)</f>
        <v>0</v>
      </c>
      <c r="BK832" s="190">
        <f ca="1">IF($AG832&gt;0,OFFSET(DATA!$F$6,BK$10+27*(7-$AE$8),$AF832,1,1)/OFFSET(DATA!$F$6,BK$10,$AF832,1,1),0)</f>
        <v>0</v>
      </c>
      <c r="BL832" s="190">
        <f ca="1">IF($AG832&gt;0,OFFSET(DATA!$F$6,BL$10+27*(7-$AE$8),$AF832,1,1)/OFFSET(DATA!$F$6,BL$10,$AF832,1,1),0)</f>
        <v>0</v>
      </c>
      <c r="BM832" s="190">
        <f ca="1">IF($AG832&gt;0,OFFSET(DATA!$F$6,BM$10+27*(7-$AE$8),$AF832,1,1)/OFFSET(DATA!$F$6,BM$10,$AF832,1,1),0)</f>
        <v>0</v>
      </c>
      <c r="BN832" s="190">
        <f ca="1">IF($AG832&gt;0,OFFSET(DATA!$F$6,BN$10+27*(7-$AE$8),$AF832,1,1)/OFFSET(DATA!$F$6,BN$10,$AF832,1,1),0)</f>
        <v>0</v>
      </c>
      <c r="BO832" s="190">
        <f ca="1">IF($AG832&gt;0,OFFSET(DATA!$F$6,BO$10+27*(7-$AE$8),$AF832,1,1)/OFFSET(DATA!$F$6,BO$10,$AF832,1,1),0)</f>
        <v>0</v>
      </c>
      <c r="BP832" s="190">
        <f ca="1">IF($AG832&gt;0,OFFSET(DATA!$F$6,BP$10+27*(7-$AE$8),$AF832,1,1)/OFFSET(DATA!$F$6,BP$10,$AF832,1,1),0)</f>
        <v>0</v>
      </c>
      <c r="BQ832" s="190">
        <f ca="1">IF($AG832&gt;0,OFFSET(DATA!$F$6,BQ$10+27*(7-$AE$8),$AF832,1,1)/OFFSET(DATA!$F$6,BQ$10,$AF832,1,1),0)</f>
        <v>0</v>
      </c>
      <c r="BR832" s="190">
        <f ca="1">IF($AG832&gt;0,OFFSET(DATA!$F$6,BR$10+27*(7-$AE$8),$AF832,1,1)/OFFSET(DATA!$F$6,BR$10,$AF832,1,1),0)</f>
        <v>0</v>
      </c>
      <c r="BS832" s="190">
        <f ca="1">IF($AG832&gt;0,OFFSET(DATA!$F$6,BS$10+27*(7-$AE$8),$AF832,1,1)/OFFSET(DATA!$F$6,BS$10,$AF832,1,1),0)</f>
        <v>0</v>
      </c>
      <c r="BT832" s="190">
        <f ca="1">IF($AG832&gt;0,OFFSET(DATA!$F$6,BT$10+27*(7-$AE$8),$AF832,1,1)/OFFSET(DATA!$F$6,BT$10,$AF832,1,1),0)</f>
        <v>0</v>
      </c>
      <c r="BU832" s="190">
        <f ca="1">IF($AG832&gt;0,OFFSET(DATA!$F$6,BU$10+27*(7-$AE$8),$AF832,1,1)/OFFSET(DATA!$F$6,BU$10,$AF832,1,1),0)</f>
        <v>0</v>
      </c>
      <c r="BV832" s="190">
        <f ca="1">IF($AG832&gt;0,OFFSET(DATA!$F$6,BV$10+27*(7-$AE$8),$AF832,1,1)/OFFSET(DATA!$F$6,BV$10,$AF832,1,1),0)</f>
        <v>0</v>
      </c>
      <c r="BW832" s="190">
        <f ca="1">IF($AG832&gt;0,OFFSET(DATA!$F$6,BW$10+27*(7-$AE$8),$AF832,1,1)/OFFSET(DATA!$F$6,BW$10,$AF832,1,1),0)</f>
        <v>0</v>
      </c>
      <c r="BX832" s="190">
        <f ca="1">IF($AG832&gt;0,OFFSET(DATA!$F$6,BX$10+27*(7-$AE$8),$AF832,1,1)/OFFSET(DATA!$F$6,BX$10,$AF832,1,1),0)</f>
        <v>0</v>
      </c>
    </row>
    <row r="833" spans="32:76" x14ac:dyDescent="0.2">
      <c r="AF833" s="166">
        <v>822</v>
      </c>
      <c r="AG833" s="96">
        <f ca="1">OFFSET(DATA!$F$6,$AF$10,$AF833,1,1)</f>
        <v>0</v>
      </c>
      <c r="AH833" s="190">
        <f ca="1">IF($AG833&gt;0,OFFSET(DATA!$F$6,$AF$10+27*AH$10,$AF833,1,1)/$AG833,0)</f>
        <v>0</v>
      </c>
      <c r="AI833" s="190">
        <f ca="1">IF($AG833&gt;0,OFFSET(DATA!$F$6,$AF$10+27*AI$10,$AF833,1,1)/$AG833,0)</f>
        <v>0</v>
      </c>
      <c r="AJ833" s="190">
        <f ca="1">IF($AG833&gt;0,OFFSET(DATA!$F$6,$AF$10+27*AJ$10,$AF833,1,1)/$AG833,0)</f>
        <v>0</v>
      </c>
      <c r="AK833" s="190">
        <f ca="1">IF($AG833&gt;0,OFFSET(DATA!$F$6,$AF$10+27*AK$10,$AF833,1,1)/$AG833,0)</f>
        <v>0</v>
      </c>
      <c r="AL833" s="190">
        <f ca="1">IF($AG833&gt;0,OFFSET(DATA!$F$6,$AF$10+27*AL$10,$AF833,1,1)/$AG833,0)</f>
        <v>0</v>
      </c>
      <c r="AM833" s="190">
        <f ca="1">IF($AG833&gt;0,OFFSET(DATA!$F$6,$AF$10+27*AM$10,$AF833,1,1)/$AG833,0)</f>
        <v>0</v>
      </c>
      <c r="AN833" s="166">
        <f ca="1">OFFSET(DATA!$F$6,$AF$10+27*AN$10,$AF833,1,1)</f>
        <v>0</v>
      </c>
      <c r="AO833" s="166">
        <f t="shared" ca="1" si="25"/>
        <v>0</v>
      </c>
      <c r="AQ833" s="96">
        <f ca="1">OFFSET(DATA!$F$6,25,$AF833,1,1)</f>
        <v>0</v>
      </c>
      <c r="AR833" s="190">
        <f ca="1">IF($AQ833&gt;0,OFFSET(DATA!$F$6,25+27*AR$10,$AF833,1,1)/$AQ833,0)</f>
        <v>0</v>
      </c>
      <c r="AS833" s="190">
        <f ca="1">IF($AQ833&gt;0,OFFSET(DATA!$F$6,25+27*AS$10,$AF833,1,1)/$AQ833,0)</f>
        <v>0</v>
      </c>
      <c r="AT833" s="190">
        <f ca="1">IF($AQ833&gt;0,OFFSET(DATA!$F$6,25+27*AT$10,$AF833,1,1)/$AQ833,0)</f>
        <v>0</v>
      </c>
      <c r="AU833" s="190">
        <f ca="1">IF($AQ833&gt;0,OFFSET(DATA!$F$6,25+27*AU$10,$AF833,1,1)/$AQ833,0)</f>
        <v>0</v>
      </c>
      <c r="AV833" s="190">
        <f ca="1">IF($AQ833&gt;0,OFFSET(DATA!$F$6,25+27*AV$10,$AF833,1,1)/$AQ833,0)</f>
        <v>0</v>
      </c>
      <c r="AW833" s="190">
        <f ca="1">IF($AQ833&gt;0,OFFSET(DATA!$F$6,25+27*AW$10,$AF833,1,1)/$AQ833,0)</f>
        <v>0</v>
      </c>
      <c r="AZ833" s="166">
        <f t="shared" ca="1" si="26"/>
        <v>1</v>
      </c>
      <c r="BA833" s="190">
        <f ca="1">IF($AG833&gt;0,OFFSET(DATA!$F$6,BA$10+27*(7-$AE$8),$AF833,1,1)/OFFSET(DATA!$F$6,BA$10,$AF833,1,1),0)</f>
        <v>0</v>
      </c>
      <c r="BB833" s="190">
        <f ca="1">IF($AG833&gt;0,OFFSET(DATA!$F$6,BB$10+27*(7-$AE$8),$AF833,1,1)/OFFSET(DATA!$F$6,BB$10,$AF833,1,1),0)</f>
        <v>0</v>
      </c>
      <c r="BC833" s="190">
        <f ca="1">IF($AG833&gt;0,OFFSET(DATA!$F$6,BC$10+27*(7-$AE$8),$AF833,1,1)/OFFSET(DATA!$F$6,BC$10,$AF833,1,1),0)</f>
        <v>0</v>
      </c>
      <c r="BD833" s="190">
        <f ca="1">IF($AG833&gt;0,OFFSET(DATA!$F$6,BD$10+27*(7-$AE$8),$AF833,1,1)/OFFSET(DATA!$F$6,BD$10,$AF833,1,1),0)</f>
        <v>0</v>
      </c>
      <c r="BE833" s="190">
        <f ca="1">IF($AG833&gt;0,OFFSET(DATA!$F$6,BE$10+27*(7-$AE$8),$AF833,1,1)/OFFSET(DATA!$F$6,BE$10,$AF833,1,1),0)</f>
        <v>0</v>
      </c>
      <c r="BF833" s="190">
        <f ca="1">IF($AG833&gt;0,OFFSET(DATA!$F$6,BF$10+27*(7-$AE$8),$AF833,1,1)/OFFSET(DATA!$F$6,BF$10,$AF833,1,1),0)</f>
        <v>0</v>
      </c>
      <c r="BG833" s="190">
        <f ca="1">IF($AG833&gt;0,OFFSET(DATA!$F$6,BG$10+27*(7-$AE$8),$AF833,1,1)/OFFSET(DATA!$F$6,BG$10,$AF833,1,1),0)</f>
        <v>0</v>
      </c>
      <c r="BH833" s="190">
        <f ca="1">IF($AG833&gt;0,OFFSET(DATA!$F$6,BH$10+27*(7-$AE$8),$AF833,1,1)/OFFSET(DATA!$F$6,BH$10,$AF833,1,1),0)</f>
        <v>0</v>
      </c>
      <c r="BI833" s="190">
        <f ca="1">IF($AG833&gt;0,OFFSET(DATA!$F$6,BI$10+27*(7-$AE$8),$AF833,1,1)/OFFSET(DATA!$F$6,BI$10,$AF833,1,1),0)</f>
        <v>0</v>
      </c>
      <c r="BJ833" s="190">
        <f ca="1">IF($AG833&gt;0,OFFSET(DATA!$F$6,BJ$10+27*(7-$AE$8),$AF833,1,1)/OFFSET(DATA!$F$6,BJ$10,$AF833,1,1),0)</f>
        <v>0</v>
      </c>
      <c r="BK833" s="190">
        <f ca="1">IF($AG833&gt;0,OFFSET(DATA!$F$6,BK$10+27*(7-$AE$8),$AF833,1,1)/OFFSET(DATA!$F$6,BK$10,$AF833,1,1),0)</f>
        <v>0</v>
      </c>
      <c r="BL833" s="190">
        <f ca="1">IF($AG833&gt;0,OFFSET(DATA!$F$6,BL$10+27*(7-$AE$8),$AF833,1,1)/OFFSET(DATA!$F$6,BL$10,$AF833,1,1),0)</f>
        <v>0</v>
      </c>
      <c r="BM833" s="190">
        <f ca="1">IF($AG833&gt;0,OFFSET(DATA!$F$6,BM$10+27*(7-$AE$8),$AF833,1,1)/OFFSET(DATA!$F$6,BM$10,$AF833,1,1),0)</f>
        <v>0</v>
      </c>
      <c r="BN833" s="190">
        <f ca="1">IF($AG833&gt;0,OFFSET(DATA!$F$6,BN$10+27*(7-$AE$8),$AF833,1,1)/OFFSET(DATA!$F$6,BN$10,$AF833,1,1),0)</f>
        <v>0</v>
      </c>
      <c r="BO833" s="190">
        <f ca="1">IF($AG833&gt;0,OFFSET(DATA!$F$6,BO$10+27*(7-$AE$8),$AF833,1,1)/OFFSET(DATA!$F$6,BO$10,$AF833,1,1),0)</f>
        <v>0</v>
      </c>
      <c r="BP833" s="190">
        <f ca="1">IF($AG833&gt;0,OFFSET(DATA!$F$6,BP$10+27*(7-$AE$8),$AF833,1,1)/OFFSET(DATA!$F$6,BP$10,$AF833,1,1),0)</f>
        <v>0</v>
      </c>
      <c r="BQ833" s="190">
        <f ca="1">IF($AG833&gt;0,OFFSET(DATA!$F$6,BQ$10+27*(7-$AE$8),$AF833,1,1)/OFFSET(DATA!$F$6,BQ$10,$AF833,1,1),0)</f>
        <v>0</v>
      </c>
      <c r="BR833" s="190">
        <f ca="1">IF($AG833&gt;0,OFFSET(DATA!$F$6,BR$10+27*(7-$AE$8),$AF833,1,1)/OFFSET(DATA!$F$6,BR$10,$AF833,1,1),0)</f>
        <v>0</v>
      </c>
      <c r="BS833" s="190">
        <f ca="1">IF($AG833&gt;0,OFFSET(DATA!$F$6,BS$10+27*(7-$AE$8),$AF833,1,1)/OFFSET(DATA!$F$6,BS$10,$AF833,1,1),0)</f>
        <v>0</v>
      </c>
      <c r="BT833" s="190">
        <f ca="1">IF($AG833&gt;0,OFFSET(DATA!$F$6,BT$10+27*(7-$AE$8),$AF833,1,1)/OFFSET(DATA!$F$6,BT$10,$AF833,1,1),0)</f>
        <v>0</v>
      </c>
      <c r="BU833" s="190">
        <f ca="1">IF($AG833&gt;0,OFFSET(DATA!$F$6,BU$10+27*(7-$AE$8),$AF833,1,1)/OFFSET(DATA!$F$6,BU$10,$AF833,1,1),0)</f>
        <v>0</v>
      </c>
      <c r="BV833" s="190">
        <f ca="1">IF($AG833&gt;0,OFFSET(DATA!$F$6,BV$10+27*(7-$AE$8),$AF833,1,1)/OFFSET(DATA!$F$6,BV$10,$AF833,1,1),0)</f>
        <v>0</v>
      </c>
      <c r="BW833" s="190">
        <f ca="1">IF($AG833&gt;0,OFFSET(DATA!$F$6,BW$10+27*(7-$AE$8),$AF833,1,1)/OFFSET(DATA!$F$6,BW$10,$AF833,1,1),0)</f>
        <v>0</v>
      </c>
      <c r="BX833" s="190">
        <f ca="1">IF($AG833&gt;0,OFFSET(DATA!$F$6,BX$10+27*(7-$AE$8),$AF833,1,1)/OFFSET(DATA!$F$6,BX$10,$AF833,1,1),0)</f>
        <v>0</v>
      </c>
    </row>
    <row r="834" spans="32:76" x14ac:dyDescent="0.2">
      <c r="AF834" s="166">
        <v>823</v>
      </c>
      <c r="AG834" s="96">
        <f ca="1">OFFSET(DATA!$F$6,$AF$10,$AF834,1,1)</f>
        <v>0</v>
      </c>
      <c r="AH834" s="190">
        <f ca="1">IF($AG834&gt;0,OFFSET(DATA!$F$6,$AF$10+27*AH$10,$AF834,1,1)/$AG834,0)</f>
        <v>0</v>
      </c>
      <c r="AI834" s="190">
        <f ca="1">IF($AG834&gt;0,OFFSET(DATA!$F$6,$AF$10+27*AI$10,$AF834,1,1)/$AG834,0)</f>
        <v>0</v>
      </c>
      <c r="AJ834" s="190">
        <f ca="1">IF($AG834&gt;0,OFFSET(DATA!$F$6,$AF$10+27*AJ$10,$AF834,1,1)/$AG834,0)</f>
        <v>0</v>
      </c>
      <c r="AK834" s="190">
        <f ca="1">IF($AG834&gt;0,OFFSET(DATA!$F$6,$AF$10+27*AK$10,$AF834,1,1)/$AG834,0)</f>
        <v>0</v>
      </c>
      <c r="AL834" s="190">
        <f ca="1">IF($AG834&gt;0,OFFSET(DATA!$F$6,$AF$10+27*AL$10,$AF834,1,1)/$AG834,0)</f>
        <v>0</v>
      </c>
      <c r="AM834" s="190">
        <f ca="1">IF($AG834&gt;0,OFFSET(DATA!$F$6,$AF$10+27*AM$10,$AF834,1,1)/$AG834,0)</f>
        <v>0</v>
      </c>
      <c r="AN834" s="166">
        <f ca="1">OFFSET(DATA!$F$6,$AF$10+27*AN$10,$AF834,1,1)</f>
        <v>0</v>
      </c>
      <c r="AO834" s="166">
        <f t="shared" ca="1" si="25"/>
        <v>0</v>
      </c>
      <c r="AQ834" s="96">
        <f ca="1">OFFSET(DATA!$F$6,25,$AF834,1,1)</f>
        <v>0</v>
      </c>
      <c r="AR834" s="190">
        <f ca="1">IF($AQ834&gt;0,OFFSET(DATA!$F$6,25+27*AR$10,$AF834,1,1)/$AQ834,0)</f>
        <v>0</v>
      </c>
      <c r="AS834" s="190">
        <f ca="1">IF($AQ834&gt;0,OFFSET(DATA!$F$6,25+27*AS$10,$AF834,1,1)/$AQ834,0)</f>
        <v>0</v>
      </c>
      <c r="AT834" s="190">
        <f ca="1">IF($AQ834&gt;0,OFFSET(DATA!$F$6,25+27*AT$10,$AF834,1,1)/$AQ834,0)</f>
        <v>0</v>
      </c>
      <c r="AU834" s="190">
        <f ca="1">IF($AQ834&gt;0,OFFSET(DATA!$F$6,25+27*AU$10,$AF834,1,1)/$AQ834,0)</f>
        <v>0</v>
      </c>
      <c r="AV834" s="190">
        <f ca="1">IF($AQ834&gt;0,OFFSET(DATA!$F$6,25+27*AV$10,$AF834,1,1)/$AQ834,0)</f>
        <v>0</v>
      </c>
      <c r="AW834" s="190">
        <f ca="1">IF($AQ834&gt;0,OFFSET(DATA!$F$6,25+27*AW$10,$AF834,1,1)/$AQ834,0)</f>
        <v>0</v>
      </c>
      <c r="AZ834" s="166">
        <f t="shared" ca="1" si="26"/>
        <v>1</v>
      </c>
      <c r="BA834" s="190">
        <f ca="1">IF($AG834&gt;0,OFFSET(DATA!$F$6,BA$10+27*(7-$AE$8),$AF834,1,1)/OFFSET(DATA!$F$6,BA$10,$AF834,1,1),0)</f>
        <v>0</v>
      </c>
      <c r="BB834" s="190">
        <f ca="1">IF($AG834&gt;0,OFFSET(DATA!$F$6,BB$10+27*(7-$AE$8),$AF834,1,1)/OFFSET(DATA!$F$6,BB$10,$AF834,1,1),0)</f>
        <v>0</v>
      </c>
      <c r="BC834" s="190">
        <f ca="1">IF($AG834&gt;0,OFFSET(DATA!$F$6,BC$10+27*(7-$AE$8),$AF834,1,1)/OFFSET(DATA!$F$6,BC$10,$AF834,1,1),0)</f>
        <v>0</v>
      </c>
      <c r="BD834" s="190">
        <f ca="1">IF($AG834&gt;0,OFFSET(DATA!$F$6,BD$10+27*(7-$AE$8),$AF834,1,1)/OFFSET(DATA!$F$6,BD$10,$AF834,1,1),0)</f>
        <v>0</v>
      </c>
      <c r="BE834" s="190">
        <f ca="1">IF($AG834&gt;0,OFFSET(DATA!$F$6,BE$10+27*(7-$AE$8),$AF834,1,1)/OFFSET(DATA!$F$6,BE$10,$AF834,1,1),0)</f>
        <v>0</v>
      </c>
      <c r="BF834" s="190">
        <f ca="1">IF($AG834&gt;0,OFFSET(DATA!$F$6,BF$10+27*(7-$AE$8),$AF834,1,1)/OFFSET(DATA!$F$6,BF$10,$AF834,1,1),0)</f>
        <v>0</v>
      </c>
      <c r="BG834" s="190">
        <f ca="1">IF($AG834&gt;0,OFFSET(DATA!$F$6,BG$10+27*(7-$AE$8),$AF834,1,1)/OFFSET(DATA!$F$6,BG$10,$AF834,1,1),0)</f>
        <v>0</v>
      </c>
      <c r="BH834" s="190">
        <f ca="1">IF($AG834&gt;0,OFFSET(DATA!$F$6,BH$10+27*(7-$AE$8),$AF834,1,1)/OFFSET(DATA!$F$6,BH$10,$AF834,1,1),0)</f>
        <v>0</v>
      </c>
      <c r="BI834" s="190">
        <f ca="1">IF($AG834&gt;0,OFFSET(DATA!$F$6,BI$10+27*(7-$AE$8),$AF834,1,1)/OFFSET(DATA!$F$6,BI$10,$AF834,1,1),0)</f>
        <v>0</v>
      </c>
      <c r="BJ834" s="190">
        <f ca="1">IF($AG834&gt;0,OFFSET(DATA!$F$6,BJ$10+27*(7-$AE$8),$AF834,1,1)/OFFSET(DATA!$F$6,BJ$10,$AF834,1,1),0)</f>
        <v>0</v>
      </c>
      <c r="BK834" s="190">
        <f ca="1">IF($AG834&gt;0,OFFSET(DATA!$F$6,BK$10+27*(7-$AE$8),$AF834,1,1)/OFFSET(DATA!$F$6,BK$10,$AF834,1,1),0)</f>
        <v>0</v>
      </c>
      <c r="BL834" s="190">
        <f ca="1">IF($AG834&gt;0,OFFSET(DATA!$F$6,BL$10+27*(7-$AE$8),$AF834,1,1)/OFFSET(DATA!$F$6,BL$10,$AF834,1,1),0)</f>
        <v>0</v>
      </c>
      <c r="BM834" s="190">
        <f ca="1">IF($AG834&gt;0,OFFSET(DATA!$F$6,BM$10+27*(7-$AE$8),$AF834,1,1)/OFFSET(DATA!$F$6,BM$10,$AF834,1,1),0)</f>
        <v>0</v>
      </c>
      <c r="BN834" s="190">
        <f ca="1">IF($AG834&gt;0,OFFSET(DATA!$F$6,BN$10+27*(7-$AE$8),$AF834,1,1)/OFFSET(DATA!$F$6,BN$10,$AF834,1,1),0)</f>
        <v>0</v>
      </c>
      <c r="BO834" s="190">
        <f ca="1">IF($AG834&gt;0,OFFSET(DATA!$F$6,BO$10+27*(7-$AE$8),$AF834,1,1)/OFFSET(DATA!$F$6,BO$10,$AF834,1,1),0)</f>
        <v>0</v>
      </c>
      <c r="BP834" s="190">
        <f ca="1">IF($AG834&gt;0,OFFSET(DATA!$F$6,BP$10+27*(7-$AE$8),$AF834,1,1)/OFFSET(DATA!$F$6,BP$10,$AF834,1,1),0)</f>
        <v>0</v>
      </c>
      <c r="BQ834" s="190">
        <f ca="1">IF($AG834&gt;0,OFFSET(DATA!$F$6,BQ$10+27*(7-$AE$8),$AF834,1,1)/OFFSET(DATA!$F$6,BQ$10,$AF834,1,1),0)</f>
        <v>0</v>
      </c>
      <c r="BR834" s="190">
        <f ca="1">IF($AG834&gt;0,OFFSET(DATA!$F$6,BR$10+27*(7-$AE$8),$AF834,1,1)/OFFSET(DATA!$F$6,BR$10,$AF834,1,1),0)</f>
        <v>0</v>
      </c>
      <c r="BS834" s="190">
        <f ca="1">IF($AG834&gt;0,OFFSET(DATA!$F$6,BS$10+27*(7-$AE$8),$AF834,1,1)/OFFSET(DATA!$F$6,BS$10,$AF834,1,1),0)</f>
        <v>0</v>
      </c>
      <c r="BT834" s="190">
        <f ca="1">IF($AG834&gt;0,OFFSET(DATA!$F$6,BT$10+27*(7-$AE$8),$AF834,1,1)/OFFSET(DATA!$F$6,BT$10,$AF834,1,1),0)</f>
        <v>0</v>
      </c>
      <c r="BU834" s="190">
        <f ca="1">IF($AG834&gt;0,OFFSET(DATA!$F$6,BU$10+27*(7-$AE$8),$AF834,1,1)/OFFSET(DATA!$F$6,BU$10,$AF834,1,1),0)</f>
        <v>0</v>
      </c>
      <c r="BV834" s="190">
        <f ca="1">IF($AG834&gt;0,OFFSET(DATA!$F$6,BV$10+27*(7-$AE$8),$AF834,1,1)/OFFSET(DATA!$F$6,BV$10,$AF834,1,1),0)</f>
        <v>0</v>
      </c>
      <c r="BW834" s="190">
        <f ca="1">IF($AG834&gt;0,OFFSET(DATA!$F$6,BW$10+27*(7-$AE$8),$AF834,1,1)/OFFSET(DATA!$F$6,BW$10,$AF834,1,1),0)</f>
        <v>0</v>
      </c>
      <c r="BX834" s="190">
        <f ca="1">IF($AG834&gt;0,OFFSET(DATA!$F$6,BX$10+27*(7-$AE$8),$AF834,1,1)/OFFSET(DATA!$F$6,BX$10,$AF834,1,1),0)</f>
        <v>0</v>
      </c>
    </row>
    <row r="835" spans="32:76" x14ac:dyDescent="0.2">
      <c r="AF835" s="166">
        <v>824</v>
      </c>
      <c r="AG835" s="96">
        <f ca="1">OFFSET(DATA!$F$6,$AF$10,$AF835,1,1)</f>
        <v>0</v>
      </c>
      <c r="AH835" s="190">
        <f ca="1">IF($AG835&gt;0,OFFSET(DATA!$F$6,$AF$10+27*AH$10,$AF835,1,1)/$AG835,0)</f>
        <v>0</v>
      </c>
      <c r="AI835" s="190">
        <f ca="1">IF($AG835&gt;0,OFFSET(DATA!$F$6,$AF$10+27*AI$10,$AF835,1,1)/$AG835,0)</f>
        <v>0</v>
      </c>
      <c r="AJ835" s="190">
        <f ca="1">IF($AG835&gt;0,OFFSET(DATA!$F$6,$AF$10+27*AJ$10,$AF835,1,1)/$AG835,0)</f>
        <v>0</v>
      </c>
      <c r="AK835" s="190">
        <f ca="1">IF($AG835&gt;0,OFFSET(DATA!$F$6,$AF$10+27*AK$10,$AF835,1,1)/$AG835,0)</f>
        <v>0</v>
      </c>
      <c r="AL835" s="190">
        <f ca="1">IF($AG835&gt;0,OFFSET(DATA!$F$6,$AF$10+27*AL$10,$AF835,1,1)/$AG835,0)</f>
        <v>0</v>
      </c>
      <c r="AM835" s="190">
        <f ca="1">IF($AG835&gt;0,OFFSET(DATA!$F$6,$AF$10+27*AM$10,$AF835,1,1)/$AG835,0)</f>
        <v>0</v>
      </c>
      <c r="AN835" s="166">
        <f ca="1">OFFSET(DATA!$F$6,$AF$10+27*AN$10,$AF835,1,1)</f>
        <v>0</v>
      </c>
      <c r="AO835" s="166">
        <f t="shared" ca="1" si="25"/>
        <v>0</v>
      </c>
      <c r="AQ835" s="96">
        <f ca="1">OFFSET(DATA!$F$6,25,$AF835,1,1)</f>
        <v>0</v>
      </c>
      <c r="AR835" s="190">
        <f ca="1">IF($AQ835&gt;0,OFFSET(DATA!$F$6,25+27*AR$10,$AF835,1,1)/$AQ835,0)</f>
        <v>0</v>
      </c>
      <c r="AS835" s="190">
        <f ca="1">IF($AQ835&gt;0,OFFSET(DATA!$F$6,25+27*AS$10,$AF835,1,1)/$AQ835,0)</f>
        <v>0</v>
      </c>
      <c r="AT835" s="190">
        <f ca="1">IF($AQ835&gt;0,OFFSET(DATA!$F$6,25+27*AT$10,$AF835,1,1)/$AQ835,0)</f>
        <v>0</v>
      </c>
      <c r="AU835" s="190">
        <f ca="1">IF($AQ835&gt;0,OFFSET(DATA!$F$6,25+27*AU$10,$AF835,1,1)/$AQ835,0)</f>
        <v>0</v>
      </c>
      <c r="AV835" s="190">
        <f ca="1">IF($AQ835&gt;0,OFFSET(DATA!$F$6,25+27*AV$10,$AF835,1,1)/$AQ835,0)</f>
        <v>0</v>
      </c>
      <c r="AW835" s="190">
        <f ca="1">IF($AQ835&gt;0,OFFSET(DATA!$F$6,25+27*AW$10,$AF835,1,1)/$AQ835,0)</f>
        <v>0</v>
      </c>
      <c r="AZ835" s="166">
        <f t="shared" ca="1" si="26"/>
        <v>1</v>
      </c>
      <c r="BA835" s="190">
        <f ca="1">IF($AG835&gt;0,OFFSET(DATA!$F$6,BA$10+27*(7-$AE$8),$AF835,1,1)/OFFSET(DATA!$F$6,BA$10,$AF835,1,1),0)</f>
        <v>0</v>
      </c>
      <c r="BB835" s="190">
        <f ca="1">IF($AG835&gt;0,OFFSET(DATA!$F$6,BB$10+27*(7-$AE$8),$AF835,1,1)/OFFSET(DATA!$F$6,BB$10,$AF835,1,1),0)</f>
        <v>0</v>
      </c>
      <c r="BC835" s="190">
        <f ca="1">IF($AG835&gt;0,OFFSET(DATA!$F$6,BC$10+27*(7-$AE$8),$AF835,1,1)/OFFSET(DATA!$F$6,BC$10,$AF835,1,1),0)</f>
        <v>0</v>
      </c>
      <c r="BD835" s="190">
        <f ca="1">IF($AG835&gt;0,OFFSET(DATA!$F$6,BD$10+27*(7-$AE$8),$AF835,1,1)/OFFSET(DATA!$F$6,BD$10,$AF835,1,1),0)</f>
        <v>0</v>
      </c>
      <c r="BE835" s="190">
        <f ca="1">IF($AG835&gt;0,OFFSET(DATA!$F$6,BE$10+27*(7-$AE$8),$AF835,1,1)/OFFSET(DATA!$F$6,BE$10,$AF835,1,1),0)</f>
        <v>0</v>
      </c>
      <c r="BF835" s="190">
        <f ca="1">IF($AG835&gt;0,OFFSET(DATA!$F$6,BF$10+27*(7-$AE$8),$AF835,1,1)/OFFSET(DATA!$F$6,BF$10,$AF835,1,1),0)</f>
        <v>0</v>
      </c>
      <c r="BG835" s="190">
        <f ca="1">IF($AG835&gt;0,OFFSET(DATA!$F$6,BG$10+27*(7-$AE$8),$AF835,1,1)/OFFSET(DATA!$F$6,BG$10,$AF835,1,1),0)</f>
        <v>0</v>
      </c>
      <c r="BH835" s="190">
        <f ca="1">IF($AG835&gt;0,OFFSET(DATA!$F$6,BH$10+27*(7-$AE$8),$AF835,1,1)/OFFSET(DATA!$F$6,BH$10,$AF835,1,1),0)</f>
        <v>0</v>
      </c>
      <c r="BI835" s="190">
        <f ca="1">IF($AG835&gt;0,OFFSET(DATA!$F$6,BI$10+27*(7-$AE$8),$AF835,1,1)/OFFSET(DATA!$F$6,BI$10,$AF835,1,1),0)</f>
        <v>0</v>
      </c>
      <c r="BJ835" s="190">
        <f ca="1">IF($AG835&gt;0,OFFSET(DATA!$F$6,BJ$10+27*(7-$AE$8),$AF835,1,1)/OFFSET(DATA!$F$6,BJ$10,$AF835,1,1),0)</f>
        <v>0</v>
      </c>
      <c r="BK835" s="190">
        <f ca="1">IF($AG835&gt;0,OFFSET(DATA!$F$6,BK$10+27*(7-$AE$8),$AF835,1,1)/OFFSET(DATA!$F$6,BK$10,$AF835,1,1),0)</f>
        <v>0</v>
      </c>
      <c r="BL835" s="190">
        <f ca="1">IF($AG835&gt;0,OFFSET(DATA!$F$6,BL$10+27*(7-$AE$8),$AF835,1,1)/OFFSET(DATA!$F$6,BL$10,$AF835,1,1),0)</f>
        <v>0</v>
      </c>
      <c r="BM835" s="190">
        <f ca="1">IF($AG835&gt;0,OFFSET(DATA!$F$6,BM$10+27*(7-$AE$8),$AF835,1,1)/OFFSET(DATA!$F$6,BM$10,$AF835,1,1),0)</f>
        <v>0</v>
      </c>
      <c r="BN835" s="190">
        <f ca="1">IF($AG835&gt;0,OFFSET(DATA!$F$6,BN$10+27*(7-$AE$8),$AF835,1,1)/OFFSET(DATA!$F$6,BN$10,$AF835,1,1),0)</f>
        <v>0</v>
      </c>
      <c r="BO835" s="190">
        <f ca="1">IF($AG835&gt;0,OFFSET(DATA!$F$6,BO$10+27*(7-$AE$8),$AF835,1,1)/OFFSET(DATA!$F$6,BO$10,$AF835,1,1),0)</f>
        <v>0</v>
      </c>
      <c r="BP835" s="190">
        <f ca="1">IF($AG835&gt;0,OFFSET(DATA!$F$6,BP$10+27*(7-$AE$8),$AF835,1,1)/OFFSET(DATA!$F$6,BP$10,$AF835,1,1),0)</f>
        <v>0</v>
      </c>
      <c r="BQ835" s="190">
        <f ca="1">IF($AG835&gt;0,OFFSET(DATA!$F$6,BQ$10+27*(7-$AE$8),$AF835,1,1)/OFFSET(DATA!$F$6,BQ$10,$AF835,1,1),0)</f>
        <v>0</v>
      </c>
      <c r="BR835" s="190">
        <f ca="1">IF($AG835&gt;0,OFFSET(DATA!$F$6,BR$10+27*(7-$AE$8),$AF835,1,1)/OFFSET(DATA!$F$6,BR$10,$AF835,1,1),0)</f>
        <v>0</v>
      </c>
      <c r="BS835" s="190">
        <f ca="1">IF($AG835&gt;0,OFFSET(DATA!$F$6,BS$10+27*(7-$AE$8),$AF835,1,1)/OFFSET(DATA!$F$6,BS$10,$AF835,1,1),0)</f>
        <v>0</v>
      </c>
      <c r="BT835" s="190">
        <f ca="1">IF($AG835&gt;0,OFFSET(DATA!$F$6,BT$10+27*(7-$AE$8),$AF835,1,1)/OFFSET(DATA!$F$6,BT$10,$AF835,1,1),0)</f>
        <v>0</v>
      </c>
      <c r="BU835" s="190">
        <f ca="1">IF($AG835&gt;0,OFFSET(DATA!$F$6,BU$10+27*(7-$AE$8),$AF835,1,1)/OFFSET(DATA!$F$6,BU$10,$AF835,1,1),0)</f>
        <v>0</v>
      </c>
      <c r="BV835" s="190">
        <f ca="1">IF($AG835&gt;0,OFFSET(DATA!$F$6,BV$10+27*(7-$AE$8),$AF835,1,1)/OFFSET(DATA!$F$6,BV$10,$AF835,1,1),0)</f>
        <v>0</v>
      </c>
      <c r="BW835" s="190">
        <f ca="1">IF($AG835&gt;0,OFFSET(DATA!$F$6,BW$10+27*(7-$AE$8),$AF835,1,1)/OFFSET(DATA!$F$6,BW$10,$AF835,1,1),0)</f>
        <v>0</v>
      </c>
      <c r="BX835" s="190">
        <f ca="1">IF($AG835&gt;0,OFFSET(DATA!$F$6,BX$10+27*(7-$AE$8),$AF835,1,1)/OFFSET(DATA!$F$6,BX$10,$AF835,1,1),0)</f>
        <v>0</v>
      </c>
    </row>
    <row r="836" spans="32:76" x14ac:dyDescent="0.2">
      <c r="AF836" s="166">
        <v>825</v>
      </c>
      <c r="AG836" s="96">
        <f ca="1">OFFSET(DATA!$F$6,$AF$10,$AF836,1,1)</f>
        <v>0</v>
      </c>
      <c r="AH836" s="190">
        <f ca="1">IF($AG836&gt;0,OFFSET(DATA!$F$6,$AF$10+27*AH$10,$AF836,1,1)/$AG836,0)</f>
        <v>0</v>
      </c>
      <c r="AI836" s="190">
        <f ca="1">IF($AG836&gt;0,OFFSET(DATA!$F$6,$AF$10+27*AI$10,$AF836,1,1)/$AG836,0)</f>
        <v>0</v>
      </c>
      <c r="AJ836" s="190">
        <f ca="1">IF($AG836&gt;0,OFFSET(DATA!$F$6,$AF$10+27*AJ$10,$AF836,1,1)/$AG836,0)</f>
        <v>0</v>
      </c>
      <c r="AK836" s="190">
        <f ca="1">IF($AG836&gt;0,OFFSET(DATA!$F$6,$AF$10+27*AK$10,$AF836,1,1)/$AG836,0)</f>
        <v>0</v>
      </c>
      <c r="AL836" s="190">
        <f ca="1">IF($AG836&gt;0,OFFSET(DATA!$F$6,$AF$10+27*AL$10,$AF836,1,1)/$AG836,0)</f>
        <v>0</v>
      </c>
      <c r="AM836" s="190">
        <f ca="1">IF($AG836&gt;0,OFFSET(DATA!$F$6,$AF$10+27*AM$10,$AF836,1,1)/$AG836,0)</f>
        <v>0</v>
      </c>
      <c r="AN836" s="166">
        <f ca="1">OFFSET(DATA!$F$6,$AF$10+27*AN$10,$AF836,1,1)</f>
        <v>0</v>
      </c>
      <c r="AO836" s="166">
        <f t="shared" ca="1" si="25"/>
        <v>0</v>
      </c>
      <c r="AQ836" s="96">
        <f ca="1">OFFSET(DATA!$F$6,25,$AF836,1,1)</f>
        <v>0</v>
      </c>
      <c r="AR836" s="190">
        <f ca="1">IF($AQ836&gt;0,OFFSET(DATA!$F$6,25+27*AR$10,$AF836,1,1)/$AQ836,0)</f>
        <v>0</v>
      </c>
      <c r="AS836" s="190">
        <f ca="1">IF($AQ836&gt;0,OFFSET(DATA!$F$6,25+27*AS$10,$AF836,1,1)/$AQ836,0)</f>
        <v>0</v>
      </c>
      <c r="AT836" s="190">
        <f ca="1">IF($AQ836&gt;0,OFFSET(DATA!$F$6,25+27*AT$10,$AF836,1,1)/$AQ836,0)</f>
        <v>0</v>
      </c>
      <c r="AU836" s="190">
        <f ca="1">IF($AQ836&gt;0,OFFSET(DATA!$F$6,25+27*AU$10,$AF836,1,1)/$AQ836,0)</f>
        <v>0</v>
      </c>
      <c r="AV836" s="190">
        <f ca="1">IF($AQ836&gt;0,OFFSET(DATA!$F$6,25+27*AV$10,$AF836,1,1)/$AQ836,0)</f>
        <v>0</v>
      </c>
      <c r="AW836" s="190">
        <f ca="1">IF($AQ836&gt;0,OFFSET(DATA!$F$6,25+27*AW$10,$AF836,1,1)/$AQ836,0)</f>
        <v>0</v>
      </c>
      <c r="AZ836" s="166">
        <f t="shared" ca="1" si="26"/>
        <v>1</v>
      </c>
      <c r="BA836" s="190">
        <f ca="1">IF($AG836&gt;0,OFFSET(DATA!$F$6,BA$10+27*(7-$AE$8),$AF836,1,1)/OFFSET(DATA!$F$6,BA$10,$AF836,1,1),0)</f>
        <v>0</v>
      </c>
      <c r="BB836" s="190">
        <f ca="1">IF($AG836&gt;0,OFFSET(DATA!$F$6,BB$10+27*(7-$AE$8),$AF836,1,1)/OFFSET(DATA!$F$6,BB$10,$AF836,1,1),0)</f>
        <v>0</v>
      </c>
      <c r="BC836" s="190">
        <f ca="1">IF($AG836&gt;0,OFFSET(DATA!$F$6,BC$10+27*(7-$AE$8),$AF836,1,1)/OFFSET(DATA!$F$6,BC$10,$AF836,1,1),0)</f>
        <v>0</v>
      </c>
      <c r="BD836" s="190">
        <f ca="1">IF($AG836&gt;0,OFFSET(DATA!$F$6,BD$10+27*(7-$AE$8),$AF836,1,1)/OFFSET(DATA!$F$6,BD$10,$AF836,1,1),0)</f>
        <v>0</v>
      </c>
      <c r="BE836" s="190">
        <f ca="1">IF($AG836&gt;0,OFFSET(DATA!$F$6,BE$10+27*(7-$AE$8),$AF836,1,1)/OFFSET(DATA!$F$6,BE$10,$AF836,1,1),0)</f>
        <v>0</v>
      </c>
      <c r="BF836" s="190">
        <f ca="1">IF($AG836&gt;0,OFFSET(DATA!$F$6,BF$10+27*(7-$AE$8),$AF836,1,1)/OFFSET(DATA!$F$6,BF$10,$AF836,1,1),0)</f>
        <v>0</v>
      </c>
      <c r="BG836" s="190">
        <f ca="1">IF($AG836&gt;0,OFFSET(DATA!$F$6,BG$10+27*(7-$AE$8),$AF836,1,1)/OFFSET(DATA!$F$6,BG$10,$AF836,1,1),0)</f>
        <v>0</v>
      </c>
      <c r="BH836" s="190">
        <f ca="1">IF($AG836&gt;0,OFFSET(DATA!$F$6,BH$10+27*(7-$AE$8),$AF836,1,1)/OFFSET(DATA!$F$6,BH$10,$AF836,1,1),0)</f>
        <v>0</v>
      </c>
      <c r="BI836" s="190">
        <f ca="1">IF($AG836&gt;0,OFFSET(DATA!$F$6,BI$10+27*(7-$AE$8),$AF836,1,1)/OFFSET(DATA!$F$6,BI$10,$AF836,1,1),0)</f>
        <v>0</v>
      </c>
      <c r="BJ836" s="190">
        <f ca="1">IF($AG836&gt;0,OFFSET(DATA!$F$6,BJ$10+27*(7-$AE$8),$AF836,1,1)/OFFSET(DATA!$F$6,BJ$10,$AF836,1,1),0)</f>
        <v>0</v>
      </c>
      <c r="BK836" s="190">
        <f ca="1">IF($AG836&gt;0,OFFSET(DATA!$F$6,BK$10+27*(7-$AE$8),$AF836,1,1)/OFFSET(DATA!$F$6,BK$10,$AF836,1,1),0)</f>
        <v>0</v>
      </c>
      <c r="BL836" s="190">
        <f ca="1">IF($AG836&gt;0,OFFSET(DATA!$F$6,BL$10+27*(7-$AE$8),$AF836,1,1)/OFFSET(DATA!$F$6,BL$10,$AF836,1,1),0)</f>
        <v>0</v>
      </c>
      <c r="BM836" s="190">
        <f ca="1">IF($AG836&gt;0,OFFSET(DATA!$F$6,BM$10+27*(7-$AE$8),$AF836,1,1)/OFFSET(DATA!$F$6,BM$10,$AF836,1,1),0)</f>
        <v>0</v>
      </c>
      <c r="BN836" s="190">
        <f ca="1">IF($AG836&gt;0,OFFSET(DATA!$F$6,BN$10+27*(7-$AE$8),$AF836,1,1)/OFFSET(DATA!$F$6,BN$10,$AF836,1,1),0)</f>
        <v>0</v>
      </c>
      <c r="BO836" s="190">
        <f ca="1">IF($AG836&gt;0,OFFSET(DATA!$F$6,BO$10+27*(7-$AE$8),$AF836,1,1)/OFFSET(DATA!$F$6,BO$10,$AF836,1,1),0)</f>
        <v>0</v>
      </c>
      <c r="BP836" s="190">
        <f ca="1">IF($AG836&gt;0,OFFSET(DATA!$F$6,BP$10+27*(7-$AE$8),$AF836,1,1)/OFFSET(DATA!$F$6,BP$10,$AF836,1,1),0)</f>
        <v>0</v>
      </c>
      <c r="BQ836" s="190">
        <f ca="1">IF($AG836&gt;0,OFFSET(DATA!$F$6,BQ$10+27*(7-$AE$8),$AF836,1,1)/OFFSET(DATA!$F$6,BQ$10,$AF836,1,1),0)</f>
        <v>0</v>
      </c>
      <c r="BR836" s="190">
        <f ca="1">IF($AG836&gt;0,OFFSET(DATA!$F$6,BR$10+27*(7-$AE$8),$AF836,1,1)/OFFSET(DATA!$F$6,BR$10,$AF836,1,1),0)</f>
        <v>0</v>
      </c>
      <c r="BS836" s="190">
        <f ca="1">IF($AG836&gt;0,OFFSET(DATA!$F$6,BS$10+27*(7-$AE$8),$AF836,1,1)/OFFSET(DATA!$F$6,BS$10,$AF836,1,1),0)</f>
        <v>0</v>
      </c>
      <c r="BT836" s="190">
        <f ca="1">IF($AG836&gt;0,OFFSET(DATA!$F$6,BT$10+27*(7-$AE$8),$AF836,1,1)/OFFSET(DATA!$F$6,BT$10,$AF836,1,1),0)</f>
        <v>0</v>
      </c>
      <c r="BU836" s="190">
        <f ca="1">IF($AG836&gt;0,OFFSET(DATA!$F$6,BU$10+27*(7-$AE$8),$AF836,1,1)/OFFSET(DATA!$F$6,BU$10,$AF836,1,1),0)</f>
        <v>0</v>
      </c>
      <c r="BV836" s="190">
        <f ca="1">IF($AG836&gt;0,OFFSET(DATA!$F$6,BV$10+27*(7-$AE$8),$AF836,1,1)/OFFSET(DATA!$F$6,BV$10,$AF836,1,1),0)</f>
        <v>0</v>
      </c>
      <c r="BW836" s="190">
        <f ca="1">IF($AG836&gt;0,OFFSET(DATA!$F$6,BW$10+27*(7-$AE$8),$AF836,1,1)/OFFSET(DATA!$F$6,BW$10,$AF836,1,1),0)</f>
        <v>0</v>
      </c>
      <c r="BX836" s="190">
        <f ca="1">IF($AG836&gt;0,OFFSET(DATA!$F$6,BX$10+27*(7-$AE$8),$AF836,1,1)/OFFSET(DATA!$F$6,BX$10,$AF836,1,1),0)</f>
        <v>0</v>
      </c>
    </row>
    <row r="837" spans="32:76" x14ac:dyDescent="0.2">
      <c r="AF837" s="166">
        <v>826</v>
      </c>
      <c r="AG837" s="96">
        <f ca="1">OFFSET(DATA!$F$6,$AF$10,$AF837,1,1)</f>
        <v>0</v>
      </c>
      <c r="AH837" s="190">
        <f ca="1">IF($AG837&gt;0,OFFSET(DATA!$F$6,$AF$10+27*AH$10,$AF837,1,1)/$AG837,0)</f>
        <v>0</v>
      </c>
      <c r="AI837" s="190">
        <f ca="1">IF($AG837&gt;0,OFFSET(DATA!$F$6,$AF$10+27*AI$10,$AF837,1,1)/$AG837,0)</f>
        <v>0</v>
      </c>
      <c r="AJ837" s="190">
        <f ca="1">IF($AG837&gt;0,OFFSET(DATA!$F$6,$AF$10+27*AJ$10,$AF837,1,1)/$AG837,0)</f>
        <v>0</v>
      </c>
      <c r="AK837" s="190">
        <f ca="1">IF($AG837&gt;0,OFFSET(DATA!$F$6,$AF$10+27*AK$10,$AF837,1,1)/$AG837,0)</f>
        <v>0</v>
      </c>
      <c r="AL837" s="190">
        <f ca="1">IF($AG837&gt;0,OFFSET(DATA!$F$6,$AF$10+27*AL$10,$AF837,1,1)/$AG837,0)</f>
        <v>0</v>
      </c>
      <c r="AM837" s="190">
        <f ca="1">IF($AG837&gt;0,OFFSET(DATA!$F$6,$AF$10+27*AM$10,$AF837,1,1)/$AG837,0)</f>
        <v>0</v>
      </c>
      <c r="AN837" s="166">
        <f ca="1">OFFSET(DATA!$F$6,$AF$10+27*AN$10,$AF837,1,1)</f>
        <v>0</v>
      </c>
      <c r="AO837" s="166">
        <f t="shared" ca="1" si="25"/>
        <v>0</v>
      </c>
      <c r="AQ837" s="96">
        <f ca="1">OFFSET(DATA!$F$6,25,$AF837,1,1)</f>
        <v>0</v>
      </c>
      <c r="AR837" s="190">
        <f ca="1">IF($AQ837&gt;0,OFFSET(DATA!$F$6,25+27*AR$10,$AF837,1,1)/$AQ837,0)</f>
        <v>0</v>
      </c>
      <c r="AS837" s="190">
        <f ca="1">IF($AQ837&gt;0,OFFSET(DATA!$F$6,25+27*AS$10,$AF837,1,1)/$AQ837,0)</f>
        <v>0</v>
      </c>
      <c r="AT837" s="190">
        <f ca="1">IF($AQ837&gt;0,OFFSET(DATA!$F$6,25+27*AT$10,$AF837,1,1)/$AQ837,0)</f>
        <v>0</v>
      </c>
      <c r="AU837" s="190">
        <f ca="1">IF($AQ837&gt;0,OFFSET(DATA!$F$6,25+27*AU$10,$AF837,1,1)/$AQ837,0)</f>
        <v>0</v>
      </c>
      <c r="AV837" s="190">
        <f ca="1">IF($AQ837&gt;0,OFFSET(DATA!$F$6,25+27*AV$10,$AF837,1,1)/$AQ837,0)</f>
        <v>0</v>
      </c>
      <c r="AW837" s="190">
        <f ca="1">IF($AQ837&gt;0,OFFSET(DATA!$F$6,25+27*AW$10,$AF837,1,1)/$AQ837,0)</f>
        <v>0</v>
      </c>
      <c r="AZ837" s="166">
        <f t="shared" ca="1" si="26"/>
        <v>1</v>
      </c>
      <c r="BA837" s="190">
        <f ca="1">IF($AG837&gt;0,OFFSET(DATA!$F$6,BA$10+27*(7-$AE$8),$AF837,1,1)/OFFSET(DATA!$F$6,BA$10,$AF837,1,1),0)</f>
        <v>0</v>
      </c>
      <c r="BB837" s="190">
        <f ca="1">IF($AG837&gt;0,OFFSET(DATA!$F$6,BB$10+27*(7-$AE$8),$AF837,1,1)/OFFSET(DATA!$F$6,BB$10,$AF837,1,1),0)</f>
        <v>0</v>
      </c>
      <c r="BC837" s="190">
        <f ca="1">IF($AG837&gt;0,OFFSET(DATA!$F$6,BC$10+27*(7-$AE$8),$AF837,1,1)/OFFSET(DATA!$F$6,BC$10,$AF837,1,1),0)</f>
        <v>0</v>
      </c>
      <c r="BD837" s="190">
        <f ca="1">IF($AG837&gt;0,OFFSET(DATA!$F$6,BD$10+27*(7-$AE$8),$AF837,1,1)/OFFSET(DATA!$F$6,BD$10,$AF837,1,1),0)</f>
        <v>0</v>
      </c>
      <c r="BE837" s="190">
        <f ca="1">IF($AG837&gt;0,OFFSET(DATA!$F$6,BE$10+27*(7-$AE$8),$AF837,1,1)/OFFSET(DATA!$F$6,BE$10,$AF837,1,1),0)</f>
        <v>0</v>
      </c>
      <c r="BF837" s="190">
        <f ca="1">IF($AG837&gt;0,OFFSET(DATA!$F$6,BF$10+27*(7-$AE$8),$AF837,1,1)/OFFSET(DATA!$F$6,BF$10,$AF837,1,1),0)</f>
        <v>0</v>
      </c>
      <c r="BG837" s="190">
        <f ca="1">IF($AG837&gt;0,OFFSET(DATA!$F$6,BG$10+27*(7-$AE$8),$AF837,1,1)/OFFSET(DATA!$F$6,BG$10,$AF837,1,1),0)</f>
        <v>0</v>
      </c>
      <c r="BH837" s="190">
        <f ca="1">IF($AG837&gt;0,OFFSET(DATA!$F$6,BH$10+27*(7-$AE$8),$AF837,1,1)/OFFSET(DATA!$F$6,BH$10,$AF837,1,1),0)</f>
        <v>0</v>
      </c>
      <c r="BI837" s="190">
        <f ca="1">IF($AG837&gt;0,OFFSET(DATA!$F$6,BI$10+27*(7-$AE$8),$AF837,1,1)/OFFSET(DATA!$F$6,BI$10,$AF837,1,1),0)</f>
        <v>0</v>
      </c>
      <c r="BJ837" s="190">
        <f ca="1">IF($AG837&gt;0,OFFSET(DATA!$F$6,BJ$10+27*(7-$AE$8),$AF837,1,1)/OFFSET(DATA!$F$6,BJ$10,$AF837,1,1),0)</f>
        <v>0</v>
      </c>
      <c r="BK837" s="190">
        <f ca="1">IF($AG837&gt;0,OFFSET(DATA!$F$6,BK$10+27*(7-$AE$8),$AF837,1,1)/OFFSET(DATA!$F$6,BK$10,$AF837,1,1),0)</f>
        <v>0</v>
      </c>
      <c r="BL837" s="190">
        <f ca="1">IF($AG837&gt;0,OFFSET(DATA!$F$6,BL$10+27*(7-$AE$8),$AF837,1,1)/OFFSET(DATA!$F$6,BL$10,$AF837,1,1),0)</f>
        <v>0</v>
      </c>
      <c r="BM837" s="190">
        <f ca="1">IF($AG837&gt;0,OFFSET(DATA!$F$6,BM$10+27*(7-$AE$8),$AF837,1,1)/OFFSET(DATA!$F$6,BM$10,$AF837,1,1),0)</f>
        <v>0</v>
      </c>
      <c r="BN837" s="190">
        <f ca="1">IF($AG837&gt;0,OFFSET(DATA!$F$6,BN$10+27*(7-$AE$8),$AF837,1,1)/OFFSET(DATA!$F$6,BN$10,$AF837,1,1),0)</f>
        <v>0</v>
      </c>
      <c r="BO837" s="190">
        <f ca="1">IF($AG837&gt;0,OFFSET(DATA!$F$6,BO$10+27*(7-$AE$8),$AF837,1,1)/OFFSET(DATA!$F$6,BO$10,$AF837,1,1),0)</f>
        <v>0</v>
      </c>
      <c r="BP837" s="190">
        <f ca="1">IF($AG837&gt;0,OFFSET(DATA!$F$6,BP$10+27*(7-$AE$8),$AF837,1,1)/OFFSET(DATA!$F$6,BP$10,$AF837,1,1),0)</f>
        <v>0</v>
      </c>
      <c r="BQ837" s="190">
        <f ca="1">IF($AG837&gt;0,OFFSET(DATA!$F$6,BQ$10+27*(7-$AE$8),$AF837,1,1)/OFFSET(DATA!$F$6,BQ$10,$AF837,1,1),0)</f>
        <v>0</v>
      </c>
      <c r="BR837" s="190">
        <f ca="1">IF($AG837&gt;0,OFFSET(DATA!$F$6,BR$10+27*(7-$AE$8),$AF837,1,1)/OFFSET(DATA!$F$6,BR$10,$AF837,1,1),0)</f>
        <v>0</v>
      </c>
      <c r="BS837" s="190">
        <f ca="1">IF($AG837&gt;0,OFFSET(DATA!$F$6,BS$10+27*(7-$AE$8),$AF837,1,1)/OFFSET(DATA!$F$6,BS$10,$AF837,1,1),0)</f>
        <v>0</v>
      </c>
      <c r="BT837" s="190">
        <f ca="1">IF($AG837&gt;0,OFFSET(DATA!$F$6,BT$10+27*(7-$AE$8),$AF837,1,1)/OFFSET(DATA!$F$6,BT$10,$AF837,1,1),0)</f>
        <v>0</v>
      </c>
      <c r="BU837" s="190">
        <f ca="1">IF($AG837&gt;0,OFFSET(DATA!$F$6,BU$10+27*(7-$AE$8),$AF837,1,1)/OFFSET(DATA!$F$6,BU$10,$AF837,1,1),0)</f>
        <v>0</v>
      </c>
      <c r="BV837" s="190">
        <f ca="1">IF($AG837&gt;0,OFFSET(DATA!$F$6,BV$10+27*(7-$AE$8),$AF837,1,1)/OFFSET(DATA!$F$6,BV$10,$AF837,1,1),0)</f>
        <v>0</v>
      </c>
      <c r="BW837" s="190">
        <f ca="1">IF($AG837&gt;0,OFFSET(DATA!$F$6,BW$10+27*(7-$AE$8),$AF837,1,1)/OFFSET(DATA!$F$6,BW$10,$AF837,1,1),0)</f>
        <v>0</v>
      </c>
      <c r="BX837" s="190">
        <f ca="1">IF($AG837&gt;0,OFFSET(DATA!$F$6,BX$10+27*(7-$AE$8),$AF837,1,1)/OFFSET(DATA!$F$6,BX$10,$AF837,1,1),0)</f>
        <v>0</v>
      </c>
    </row>
    <row r="838" spans="32:76" x14ac:dyDescent="0.2">
      <c r="AF838" s="166">
        <v>827</v>
      </c>
      <c r="AG838" s="96">
        <f ca="1">OFFSET(DATA!$F$6,$AF$10,$AF838,1,1)</f>
        <v>0</v>
      </c>
      <c r="AH838" s="190">
        <f ca="1">IF($AG838&gt;0,OFFSET(DATA!$F$6,$AF$10+27*AH$10,$AF838,1,1)/$AG838,0)</f>
        <v>0</v>
      </c>
      <c r="AI838" s="190">
        <f ca="1">IF($AG838&gt;0,OFFSET(DATA!$F$6,$AF$10+27*AI$10,$AF838,1,1)/$AG838,0)</f>
        <v>0</v>
      </c>
      <c r="AJ838" s="190">
        <f ca="1">IF($AG838&gt;0,OFFSET(DATA!$F$6,$AF$10+27*AJ$10,$AF838,1,1)/$AG838,0)</f>
        <v>0</v>
      </c>
      <c r="AK838" s="190">
        <f ca="1">IF($AG838&gt;0,OFFSET(DATA!$F$6,$AF$10+27*AK$10,$AF838,1,1)/$AG838,0)</f>
        <v>0</v>
      </c>
      <c r="AL838" s="190">
        <f ca="1">IF($AG838&gt;0,OFFSET(DATA!$F$6,$AF$10+27*AL$10,$AF838,1,1)/$AG838,0)</f>
        <v>0</v>
      </c>
      <c r="AM838" s="190">
        <f ca="1">IF($AG838&gt;0,OFFSET(DATA!$F$6,$AF$10+27*AM$10,$AF838,1,1)/$AG838,0)</f>
        <v>0</v>
      </c>
      <c r="AN838" s="166">
        <f ca="1">OFFSET(DATA!$F$6,$AF$10+27*AN$10,$AF838,1,1)</f>
        <v>0</v>
      </c>
      <c r="AO838" s="166">
        <f t="shared" ca="1" si="25"/>
        <v>0</v>
      </c>
      <c r="AQ838" s="96">
        <f ca="1">OFFSET(DATA!$F$6,25,$AF838,1,1)</f>
        <v>0</v>
      </c>
      <c r="AR838" s="190">
        <f ca="1">IF($AQ838&gt;0,OFFSET(DATA!$F$6,25+27*AR$10,$AF838,1,1)/$AQ838,0)</f>
        <v>0</v>
      </c>
      <c r="AS838" s="190">
        <f ca="1">IF($AQ838&gt;0,OFFSET(DATA!$F$6,25+27*AS$10,$AF838,1,1)/$AQ838,0)</f>
        <v>0</v>
      </c>
      <c r="AT838" s="190">
        <f ca="1">IF($AQ838&gt;0,OFFSET(DATA!$F$6,25+27*AT$10,$AF838,1,1)/$AQ838,0)</f>
        <v>0</v>
      </c>
      <c r="AU838" s="190">
        <f ca="1">IF($AQ838&gt;0,OFFSET(DATA!$F$6,25+27*AU$10,$AF838,1,1)/$AQ838,0)</f>
        <v>0</v>
      </c>
      <c r="AV838" s="190">
        <f ca="1">IF($AQ838&gt;0,OFFSET(DATA!$F$6,25+27*AV$10,$AF838,1,1)/$AQ838,0)</f>
        <v>0</v>
      </c>
      <c r="AW838" s="190">
        <f ca="1">IF($AQ838&gt;0,OFFSET(DATA!$F$6,25+27*AW$10,$AF838,1,1)/$AQ838,0)</f>
        <v>0</v>
      </c>
      <c r="AZ838" s="166">
        <f t="shared" ca="1" si="26"/>
        <v>1</v>
      </c>
      <c r="BA838" s="190">
        <f ca="1">IF($AG838&gt;0,OFFSET(DATA!$F$6,BA$10+27*(7-$AE$8),$AF838,1,1)/OFFSET(DATA!$F$6,BA$10,$AF838,1,1),0)</f>
        <v>0</v>
      </c>
      <c r="BB838" s="190">
        <f ca="1">IF($AG838&gt;0,OFFSET(DATA!$F$6,BB$10+27*(7-$AE$8),$AF838,1,1)/OFFSET(DATA!$F$6,BB$10,$AF838,1,1),0)</f>
        <v>0</v>
      </c>
      <c r="BC838" s="190">
        <f ca="1">IF($AG838&gt;0,OFFSET(DATA!$F$6,BC$10+27*(7-$AE$8),$AF838,1,1)/OFFSET(DATA!$F$6,BC$10,$AF838,1,1),0)</f>
        <v>0</v>
      </c>
      <c r="BD838" s="190">
        <f ca="1">IF($AG838&gt;0,OFFSET(DATA!$F$6,BD$10+27*(7-$AE$8),$AF838,1,1)/OFFSET(DATA!$F$6,BD$10,$AF838,1,1),0)</f>
        <v>0</v>
      </c>
      <c r="BE838" s="190">
        <f ca="1">IF($AG838&gt;0,OFFSET(DATA!$F$6,BE$10+27*(7-$AE$8),$AF838,1,1)/OFFSET(DATA!$F$6,BE$10,$AF838,1,1),0)</f>
        <v>0</v>
      </c>
      <c r="BF838" s="190">
        <f ca="1">IF($AG838&gt;0,OFFSET(DATA!$F$6,BF$10+27*(7-$AE$8),$AF838,1,1)/OFFSET(DATA!$F$6,BF$10,$AF838,1,1),0)</f>
        <v>0</v>
      </c>
      <c r="BG838" s="190">
        <f ca="1">IF($AG838&gt;0,OFFSET(DATA!$F$6,BG$10+27*(7-$AE$8),$AF838,1,1)/OFFSET(DATA!$F$6,BG$10,$AF838,1,1),0)</f>
        <v>0</v>
      </c>
      <c r="BH838" s="190">
        <f ca="1">IF($AG838&gt;0,OFFSET(DATA!$F$6,BH$10+27*(7-$AE$8),$AF838,1,1)/OFFSET(DATA!$F$6,BH$10,$AF838,1,1),0)</f>
        <v>0</v>
      </c>
      <c r="BI838" s="190">
        <f ca="1">IF($AG838&gt;0,OFFSET(DATA!$F$6,BI$10+27*(7-$AE$8),$AF838,1,1)/OFFSET(DATA!$F$6,BI$10,$AF838,1,1),0)</f>
        <v>0</v>
      </c>
      <c r="BJ838" s="190">
        <f ca="1">IF($AG838&gt;0,OFFSET(DATA!$F$6,BJ$10+27*(7-$AE$8),$AF838,1,1)/OFFSET(DATA!$F$6,BJ$10,$AF838,1,1),0)</f>
        <v>0</v>
      </c>
      <c r="BK838" s="190">
        <f ca="1">IF($AG838&gt;0,OFFSET(DATA!$F$6,BK$10+27*(7-$AE$8),$AF838,1,1)/OFFSET(DATA!$F$6,BK$10,$AF838,1,1),0)</f>
        <v>0</v>
      </c>
      <c r="BL838" s="190">
        <f ca="1">IF($AG838&gt;0,OFFSET(DATA!$F$6,BL$10+27*(7-$AE$8),$AF838,1,1)/OFFSET(DATA!$F$6,BL$10,$AF838,1,1),0)</f>
        <v>0</v>
      </c>
      <c r="BM838" s="190">
        <f ca="1">IF($AG838&gt;0,OFFSET(DATA!$F$6,BM$10+27*(7-$AE$8),$AF838,1,1)/OFFSET(DATA!$F$6,BM$10,$AF838,1,1),0)</f>
        <v>0</v>
      </c>
      <c r="BN838" s="190">
        <f ca="1">IF($AG838&gt;0,OFFSET(DATA!$F$6,BN$10+27*(7-$AE$8),$AF838,1,1)/OFFSET(DATA!$F$6,BN$10,$AF838,1,1),0)</f>
        <v>0</v>
      </c>
      <c r="BO838" s="190">
        <f ca="1">IF($AG838&gt;0,OFFSET(DATA!$F$6,BO$10+27*(7-$AE$8),$AF838,1,1)/OFFSET(DATA!$F$6,BO$10,$AF838,1,1),0)</f>
        <v>0</v>
      </c>
      <c r="BP838" s="190">
        <f ca="1">IF($AG838&gt;0,OFFSET(DATA!$F$6,BP$10+27*(7-$AE$8),$AF838,1,1)/OFFSET(DATA!$F$6,BP$10,$AF838,1,1),0)</f>
        <v>0</v>
      </c>
      <c r="BQ838" s="190">
        <f ca="1">IF($AG838&gt;0,OFFSET(DATA!$F$6,BQ$10+27*(7-$AE$8),$AF838,1,1)/OFFSET(DATA!$F$6,BQ$10,$AF838,1,1),0)</f>
        <v>0</v>
      </c>
      <c r="BR838" s="190">
        <f ca="1">IF($AG838&gt;0,OFFSET(DATA!$F$6,BR$10+27*(7-$AE$8),$AF838,1,1)/OFFSET(DATA!$F$6,BR$10,$AF838,1,1),0)</f>
        <v>0</v>
      </c>
      <c r="BS838" s="190">
        <f ca="1">IF($AG838&gt;0,OFFSET(DATA!$F$6,BS$10+27*(7-$AE$8),$AF838,1,1)/OFFSET(DATA!$F$6,BS$10,$AF838,1,1),0)</f>
        <v>0</v>
      </c>
      <c r="BT838" s="190">
        <f ca="1">IF($AG838&gt;0,OFFSET(DATA!$F$6,BT$10+27*(7-$AE$8),$AF838,1,1)/OFFSET(DATA!$F$6,BT$10,$AF838,1,1),0)</f>
        <v>0</v>
      </c>
      <c r="BU838" s="190">
        <f ca="1">IF($AG838&gt;0,OFFSET(DATA!$F$6,BU$10+27*(7-$AE$8),$AF838,1,1)/OFFSET(DATA!$F$6,BU$10,$AF838,1,1),0)</f>
        <v>0</v>
      </c>
      <c r="BV838" s="190">
        <f ca="1">IF($AG838&gt;0,OFFSET(DATA!$F$6,BV$10+27*(7-$AE$8),$AF838,1,1)/OFFSET(DATA!$F$6,BV$10,$AF838,1,1),0)</f>
        <v>0</v>
      </c>
      <c r="BW838" s="190">
        <f ca="1">IF($AG838&gt;0,OFFSET(DATA!$F$6,BW$10+27*(7-$AE$8),$AF838,1,1)/OFFSET(DATA!$F$6,BW$10,$AF838,1,1),0)</f>
        <v>0</v>
      </c>
      <c r="BX838" s="190">
        <f ca="1">IF($AG838&gt;0,OFFSET(DATA!$F$6,BX$10+27*(7-$AE$8),$AF838,1,1)/OFFSET(DATA!$F$6,BX$10,$AF838,1,1),0)</f>
        <v>0</v>
      </c>
    </row>
    <row r="839" spans="32:76" x14ac:dyDescent="0.2">
      <c r="AF839" s="166">
        <v>828</v>
      </c>
      <c r="AG839" s="96">
        <f ca="1">OFFSET(DATA!$F$6,$AF$10,$AF839,1,1)</f>
        <v>0</v>
      </c>
      <c r="AH839" s="190">
        <f ca="1">IF($AG839&gt;0,OFFSET(DATA!$F$6,$AF$10+27*AH$10,$AF839,1,1)/$AG839,0)</f>
        <v>0</v>
      </c>
      <c r="AI839" s="190">
        <f ca="1">IF($AG839&gt;0,OFFSET(DATA!$F$6,$AF$10+27*AI$10,$AF839,1,1)/$AG839,0)</f>
        <v>0</v>
      </c>
      <c r="AJ839" s="190">
        <f ca="1">IF($AG839&gt;0,OFFSET(DATA!$F$6,$AF$10+27*AJ$10,$AF839,1,1)/$AG839,0)</f>
        <v>0</v>
      </c>
      <c r="AK839" s="190">
        <f ca="1">IF($AG839&gt;0,OFFSET(DATA!$F$6,$AF$10+27*AK$10,$AF839,1,1)/$AG839,0)</f>
        <v>0</v>
      </c>
      <c r="AL839" s="190">
        <f ca="1">IF($AG839&gt;0,OFFSET(DATA!$F$6,$AF$10+27*AL$10,$AF839,1,1)/$AG839,0)</f>
        <v>0</v>
      </c>
      <c r="AM839" s="190">
        <f ca="1">IF($AG839&gt;0,OFFSET(DATA!$F$6,$AF$10+27*AM$10,$AF839,1,1)/$AG839,0)</f>
        <v>0</v>
      </c>
      <c r="AN839" s="166">
        <f ca="1">OFFSET(DATA!$F$6,$AF$10+27*AN$10,$AF839,1,1)</f>
        <v>0</v>
      </c>
      <c r="AO839" s="166">
        <f t="shared" ca="1" si="25"/>
        <v>0</v>
      </c>
      <c r="AQ839" s="96">
        <f ca="1">OFFSET(DATA!$F$6,25,$AF839,1,1)</f>
        <v>0</v>
      </c>
      <c r="AR839" s="190">
        <f ca="1">IF($AQ839&gt;0,OFFSET(DATA!$F$6,25+27*AR$10,$AF839,1,1)/$AQ839,0)</f>
        <v>0</v>
      </c>
      <c r="AS839" s="190">
        <f ca="1">IF($AQ839&gt;0,OFFSET(DATA!$F$6,25+27*AS$10,$AF839,1,1)/$AQ839,0)</f>
        <v>0</v>
      </c>
      <c r="AT839" s="190">
        <f ca="1">IF($AQ839&gt;0,OFFSET(DATA!$F$6,25+27*AT$10,$AF839,1,1)/$AQ839,0)</f>
        <v>0</v>
      </c>
      <c r="AU839" s="190">
        <f ca="1">IF($AQ839&gt;0,OFFSET(DATA!$F$6,25+27*AU$10,$AF839,1,1)/$AQ839,0)</f>
        <v>0</v>
      </c>
      <c r="AV839" s="190">
        <f ca="1">IF($AQ839&gt;0,OFFSET(DATA!$F$6,25+27*AV$10,$AF839,1,1)/$AQ839,0)</f>
        <v>0</v>
      </c>
      <c r="AW839" s="190">
        <f ca="1">IF($AQ839&gt;0,OFFSET(DATA!$F$6,25+27*AW$10,$AF839,1,1)/$AQ839,0)</f>
        <v>0</v>
      </c>
      <c r="AZ839" s="166">
        <f t="shared" ca="1" si="26"/>
        <v>1</v>
      </c>
      <c r="BA839" s="190">
        <f ca="1">IF($AG839&gt;0,OFFSET(DATA!$F$6,BA$10+27*(7-$AE$8),$AF839,1,1)/OFFSET(DATA!$F$6,BA$10,$AF839,1,1),0)</f>
        <v>0</v>
      </c>
      <c r="BB839" s="190">
        <f ca="1">IF($AG839&gt;0,OFFSET(DATA!$F$6,BB$10+27*(7-$AE$8),$AF839,1,1)/OFFSET(DATA!$F$6,BB$10,$AF839,1,1),0)</f>
        <v>0</v>
      </c>
      <c r="BC839" s="190">
        <f ca="1">IF($AG839&gt;0,OFFSET(DATA!$F$6,BC$10+27*(7-$AE$8),$AF839,1,1)/OFFSET(DATA!$F$6,BC$10,$AF839,1,1),0)</f>
        <v>0</v>
      </c>
      <c r="BD839" s="190">
        <f ca="1">IF($AG839&gt;0,OFFSET(DATA!$F$6,BD$10+27*(7-$AE$8),$AF839,1,1)/OFFSET(DATA!$F$6,BD$10,$AF839,1,1),0)</f>
        <v>0</v>
      </c>
      <c r="BE839" s="190">
        <f ca="1">IF($AG839&gt;0,OFFSET(DATA!$F$6,BE$10+27*(7-$AE$8),$AF839,1,1)/OFFSET(DATA!$F$6,BE$10,$AF839,1,1),0)</f>
        <v>0</v>
      </c>
      <c r="BF839" s="190">
        <f ca="1">IF($AG839&gt;0,OFFSET(DATA!$F$6,BF$10+27*(7-$AE$8),$AF839,1,1)/OFFSET(DATA!$F$6,BF$10,$AF839,1,1),0)</f>
        <v>0</v>
      </c>
      <c r="BG839" s="190">
        <f ca="1">IF($AG839&gt;0,OFFSET(DATA!$F$6,BG$10+27*(7-$AE$8),$AF839,1,1)/OFFSET(DATA!$F$6,BG$10,$AF839,1,1),0)</f>
        <v>0</v>
      </c>
      <c r="BH839" s="190">
        <f ca="1">IF($AG839&gt;0,OFFSET(DATA!$F$6,BH$10+27*(7-$AE$8),$AF839,1,1)/OFFSET(DATA!$F$6,BH$10,$AF839,1,1),0)</f>
        <v>0</v>
      </c>
      <c r="BI839" s="190">
        <f ca="1">IF($AG839&gt;0,OFFSET(DATA!$F$6,BI$10+27*(7-$AE$8),$AF839,1,1)/OFFSET(DATA!$F$6,BI$10,$AF839,1,1),0)</f>
        <v>0</v>
      </c>
      <c r="BJ839" s="190">
        <f ca="1">IF($AG839&gt;0,OFFSET(DATA!$F$6,BJ$10+27*(7-$AE$8),$AF839,1,1)/OFFSET(DATA!$F$6,BJ$10,$AF839,1,1),0)</f>
        <v>0</v>
      </c>
      <c r="BK839" s="190">
        <f ca="1">IF($AG839&gt;0,OFFSET(DATA!$F$6,BK$10+27*(7-$AE$8),$AF839,1,1)/OFFSET(DATA!$F$6,BK$10,$AF839,1,1),0)</f>
        <v>0</v>
      </c>
      <c r="BL839" s="190">
        <f ca="1">IF($AG839&gt;0,OFFSET(DATA!$F$6,BL$10+27*(7-$AE$8),$AF839,1,1)/OFFSET(DATA!$F$6,BL$10,$AF839,1,1),0)</f>
        <v>0</v>
      </c>
      <c r="BM839" s="190">
        <f ca="1">IF($AG839&gt;0,OFFSET(DATA!$F$6,BM$10+27*(7-$AE$8),$AF839,1,1)/OFFSET(DATA!$F$6,BM$10,$AF839,1,1),0)</f>
        <v>0</v>
      </c>
      <c r="BN839" s="190">
        <f ca="1">IF($AG839&gt;0,OFFSET(DATA!$F$6,BN$10+27*(7-$AE$8),$AF839,1,1)/OFFSET(DATA!$F$6,BN$10,$AF839,1,1),0)</f>
        <v>0</v>
      </c>
      <c r="BO839" s="190">
        <f ca="1">IF($AG839&gt;0,OFFSET(DATA!$F$6,BO$10+27*(7-$AE$8),$AF839,1,1)/OFFSET(DATA!$F$6,BO$10,$AF839,1,1),0)</f>
        <v>0</v>
      </c>
      <c r="BP839" s="190">
        <f ca="1">IF($AG839&gt;0,OFFSET(DATA!$F$6,BP$10+27*(7-$AE$8),$AF839,1,1)/OFFSET(DATA!$F$6,BP$10,$AF839,1,1),0)</f>
        <v>0</v>
      </c>
      <c r="BQ839" s="190">
        <f ca="1">IF($AG839&gt;0,OFFSET(DATA!$F$6,BQ$10+27*(7-$AE$8),$AF839,1,1)/OFFSET(DATA!$F$6,BQ$10,$AF839,1,1),0)</f>
        <v>0</v>
      </c>
      <c r="BR839" s="190">
        <f ca="1">IF($AG839&gt;0,OFFSET(DATA!$F$6,BR$10+27*(7-$AE$8),$AF839,1,1)/OFFSET(DATA!$F$6,BR$10,$AF839,1,1),0)</f>
        <v>0</v>
      </c>
      <c r="BS839" s="190">
        <f ca="1">IF($AG839&gt;0,OFFSET(DATA!$F$6,BS$10+27*(7-$AE$8),$AF839,1,1)/OFFSET(DATA!$F$6,BS$10,$AF839,1,1),0)</f>
        <v>0</v>
      </c>
      <c r="BT839" s="190">
        <f ca="1">IF($AG839&gt;0,OFFSET(DATA!$F$6,BT$10+27*(7-$AE$8),$AF839,1,1)/OFFSET(DATA!$F$6,BT$10,$AF839,1,1),0)</f>
        <v>0</v>
      </c>
      <c r="BU839" s="190">
        <f ca="1">IF($AG839&gt;0,OFFSET(DATA!$F$6,BU$10+27*(7-$AE$8),$AF839,1,1)/OFFSET(DATA!$F$6,BU$10,$AF839,1,1),0)</f>
        <v>0</v>
      </c>
      <c r="BV839" s="190">
        <f ca="1">IF($AG839&gt;0,OFFSET(DATA!$F$6,BV$10+27*(7-$AE$8),$AF839,1,1)/OFFSET(DATA!$F$6,BV$10,$AF839,1,1),0)</f>
        <v>0</v>
      </c>
      <c r="BW839" s="190">
        <f ca="1">IF($AG839&gt;0,OFFSET(DATA!$F$6,BW$10+27*(7-$AE$8),$AF839,1,1)/OFFSET(DATA!$F$6,BW$10,$AF839,1,1),0)</f>
        <v>0</v>
      </c>
      <c r="BX839" s="190">
        <f ca="1">IF($AG839&gt;0,OFFSET(DATA!$F$6,BX$10+27*(7-$AE$8),$AF839,1,1)/OFFSET(DATA!$F$6,BX$10,$AF839,1,1),0)</f>
        <v>0</v>
      </c>
    </row>
    <row r="840" spans="32:76" x14ac:dyDescent="0.2">
      <c r="AF840" s="166">
        <v>829</v>
      </c>
      <c r="AG840" s="96">
        <f ca="1">OFFSET(DATA!$F$6,$AF$10,$AF840,1,1)</f>
        <v>0</v>
      </c>
      <c r="AH840" s="190">
        <f ca="1">IF($AG840&gt;0,OFFSET(DATA!$F$6,$AF$10+27*AH$10,$AF840,1,1)/$AG840,0)</f>
        <v>0</v>
      </c>
      <c r="AI840" s="190">
        <f ca="1">IF($AG840&gt;0,OFFSET(DATA!$F$6,$AF$10+27*AI$10,$AF840,1,1)/$AG840,0)</f>
        <v>0</v>
      </c>
      <c r="AJ840" s="190">
        <f ca="1">IF($AG840&gt;0,OFFSET(DATA!$F$6,$AF$10+27*AJ$10,$AF840,1,1)/$AG840,0)</f>
        <v>0</v>
      </c>
      <c r="AK840" s="190">
        <f ca="1">IF($AG840&gt;0,OFFSET(DATA!$F$6,$AF$10+27*AK$10,$AF840,1,1)/$AG840,0)</f>
        <v>0</v>
      </c>
      <c r="AL840" s="190">
        <f ca="1">IF($AG840&gt;0,OFFSET(DATA!$F$6,$AF$10+27*AL$10,$AF840,1,1)/$AG840,0)</f>
        <v>0</v>
      </c>
      <c r="AM840" s="190">
        <f ca="1">IF($AG840&gt;0,OFFSET(DATA!$F$6,$AF$10+27*AM$10,$AF840,1,1)/$AG840,0)</f>
        <v>0</v>
      </c>
      <c r="AN840" s="166">
        <f ca="1">OFFSET(DATA!$F$6,$AF$10+27*AN$10,$AF840,1,1)</f>
        <v>0</v>
      </c>
      <c r="AO840" s="166">
        <f t="shared" ca="1" si="25"/>
        <v>0</v>
      </c>
      <c r="AQ840" s="96">
        <f ca="1">OFFSET(DATA!$F$6,25,$AF840,1,1)</f>
        <v>0</v>
      </c>
      <c r="AR840" s="190">
        <f ca="1">IF($AQ840&gt;0,OFFSET(DATA!$F$6,25+27*AR$10,$AF840,1,1)/$AQ840,0)</f>
        <v>0</v>
      </c>
      <c r="AS840" s="190">
        <f ca="1">IF($AQ840&gt;0,OFFSET(DATA!$F$6,25+27*AS$10,$AF840,1,1)/$AQ840,0)</f>
        <v>0</v>
      </c>
      <c r="AT840" s="190">
        <f ca="1">IF($AQ840&gt;0,OFFSET(DATA!$F$6,25+27*AT$10,$AF840,1,1)/$AQ840,0)</f>
        <v>0</v>
      </c>
      <c r="AU840" s="190">
        <f ca="1">IF($AQ840&gt;0,OFFSET(DATA!$F$6,25+27*AU$10,$AF840,1,1)/$AQ840,0)</f>
        <v>0</v>
      </c>
      <c r="AV840" s="190">
        <f ca="1">IF($AQ840&gt;0,OFFSET(DATA!$F$6,25+27*AV$10,$AF840,1,1)/$AQ840,0)</f>
        <v>0</v>
      </c>
      <c r="AW840" s="190">
        <f ca="1">IF($AQ840&gt;0,OFFSET(DATA!$F$6,25+27*AW$10,$AF840,1,1)/$AQ840,0)</f>
        <v>0</v>
      </c>
      <c r="AZ840" s="166">
        <f t="shared" ca="1" si="26"/>
        <v>1</v>
      </c>
      <c r="BA840" s="190">
        <f ca="1">IF($AG840&gt;0,OFFSET(DATA!$F$6,BA$10+27*(7-$AE$8),$AF840,1,1)/OFFSET(DATA!$F$6,BA$10,$AF840,1,1),0)</f>
        <v>0</v>
      </c>
      <c r="BB840" s="190">
        <f ca="1">IF($AG840&gt;0,OFFSET(DATA!$F$6,BB$10+27*(7-$AE$8),$AF840,1,1)/OFFSET(DATA!$F$6,BB$10,$AF840,1,1),0)</f>
        <v>0</v>
      </c>
      <c r="BC840" s="190">
        <f ca="1">IF($AG840&gt;0,OFFSET(DATA!$F$6,BC$10+27*(7-$AE$8),$AF840,1,1)/OFFSET(DATA!$F$6,BC$10,$AF840,1,1),0)</f>
        <v>0</v>
      </c>
      <c r="BD840" s="190">
        <f ca="1">IF($AG840&gt;0,OFFSET(DATA!$F$6,BD$10+27*(7-$AE$8),$AF840,1,1)/OFFSET(DATA!$F$6,BD$10,$AF840,1,1),0)</f>
        <v>0</v>
      </c>
      <c r="BE840" s="190">
        <f ca="1">IF($AG840&gt;0,OFFSET(DATA!$F$6,BE$10+27*(7-$AE$8),$AF840,1,1)/OFFSET(DATA!$F$6,BE$10,$AF840,1,1),0)</f>
        <v>0</v>
      </c>
      <c r="BF840" s="190">
        <f ca="1">IF($AG840&gt;0,OFFSET(DATA!$F$6,BF$10+27*(7-$AE$8),$AF840,1,1)/OFFSET(DATA!$F$6,BF$10,$AF840,1,1),0)</f>
        <v>0</v>
      </c>
      <c r="BG840" s="190">
        <f ca="1">IF($AG840&gt;0,OFFSET(DATA!$F$6,BG$10+27*(7-$AE$8),$AF840,1,1)/OFFSET(DATA!$F$6,BG$10,$AF840,1,1),0)</f>
        <v>0</v>
      </c>
      <c r="BH840" s="190">
        <f ca="1">IF($AG840&gt;0,OFFSET(DATA!$F$6,BH$10+27*(7-$AE$8),$AF840,1,1)/OFFSET(DATA!$F$6,BH$10,$AF840,1,1),0)</f>
        <v>0</v>
      </c>
      <c r="BI840" s="190">
        <f ca="1">IF($AG840&gt;0,OFFSET(DATA!$F$6,BI$10+27*(7-$AE$8),$AF840,1,1)/OFFSET(DATA!$F$6,BI$10,$AF840,1,1),0)</f>
        <v>0</v>
      </c>
      <c r="BJ840" s="190">
        <f ca="1">IF($AG840&gt;0,OFFSET(DATA!$F$6,BJ$10+27*(7-$AE$8),$AF840,1,1)/OFFSET(DATA!$F$6,BJ$10,$AF840,1,1),0)</f>
        <v>0</v>
      </c>
      <c r="BK840" s="190">
        <f ca="1">IF($AG840&gt;0,OFFSET(DATA!$F$6,BK$10+27*(7-$AE$8),$AF840,1,1)/OFFSET(DATA!$F$6,BK$10,$AF840,1,1),0)</f>
        <v>0</v>
      </c>
      <c r="BL840" s="190">
        <f ca="1">IF($AG840&gt;0,OFFSET(DATA!$F$6,BL$10+27*(7-$AE$8),$AF840,1,1)/OFFSET(DATA!$F$6,BL$10,$AF840,1,1),0)</f>
        <v>0</v>
      </c>
      <c r="BM840" s="190">
        <f ca="1">IF($AG840&gt;0,OFFSET(DATA!$F$6,BM$10+27*(7-$AE$8),$AF840,1,1)/OFFSET(DATA!$F$6,BM$10,$AF840,1,1),0)</f>
        <v>0</v>
      </c>
      <c r="BN840" s="190">
        <f ca="1">IF($AG840&gt;0,OFFSET(DATA!$F$6,BN$10+27*(7-$AE$8),$AF840,1,1)/OFFSET(DATA!$F$6,BN$10,$AF840,1,1),0)</f>
        <v>0</v>
      </c>
      <c r="BO840" s="190">
        <f ca="1">IF($AG840&gt;0,OFFSET(DATA!$F$6,BO$10+27*(7-$AE$8),$AF840,1,1)/OFFSET(DATA!$F$6,BO$10,$AF840,1,1),0)</f>
        <v>0</v>
      </c>
      <c r="BP840" s="190">
        <f ca="1">IF($AG840&gt;0,OFFSET(DATA!$F$6,BP$10+27*(7-$AE$8),$AF840,1,1)/OFFSET(DATA!$F$6,BP$10,$AF840,1,1),0)</f>
        <v>0</v>
      </c>
      <c r="BQ840" s="190">
        <f ca="1">IF($AG840&gt;0,OFFSET(DATA!$F$6,BQ$10+27*(7-$AE$8),$AF840,1,1)/OFFSET(DATA!$F$6,BQ$10,$AF840,1,1),0)</f>
        <v>0</v>
      </c>
      <c r="BR840" s="190">
        <f ca="1">IF($AG840&gt;0,OFFSET(DATA!$F$6,BR$10+27*(7-$AE$8),$AF840,1,1)/OFFSET(DATA!$F$6,BR$10,$AF840,1,1),0)</f>
        <v>0</v>
      </c>
      <c r="BS840" s="190">
        <f ca="1">IF($AG840&gt;0,OFFSET(DATA!$F$6,BS$10+27*(7-$AE$8),$AF840,1,1)/OFFSET(DATA!$F$6,BS$10,$AF840,1,1),0)</f>
        <v>0</v>
      </c>
      <c r="BT840" s="190">
        <f ca="1">IF($AG840&gt;0,OFFSET(DATA!$F$6,BT$10+27*(7-$AE$8),$AF840,1,1)/OFFSET(DATA!$F$6,BT$10,$AF840,1,1),0)</f>
        <v>0</v>
      </c>
      <c r="BU840" s="190">
        <f ca="1">IF($AG840&gt;0,OFFSET(DATA!$F$6,BU$10+27*(7-$AE$8),$AF840,1,1)/OFFSET(DATA!$F$6,BU$10,$AF840,1,1),0)</f>
        <v>0</v>
      </c>
      <c r="BV840" s="190">
        <f ca="1">IF($AG840&gt;0,OFFSET(DATA!$F$6,BV$10+27*(7-$AE$8),$AF840,1,1)/OFFSET(DATA!$F$6,BV$10,$AF840,1,1),0)</f>
        <v>0</v>
      </c>
      <c r="BW840" s="190">
        <f ca="1">IF($AG840&gt;0,OFFSET(DATA!$F$6,BW$10+27*(7-$AE$8),$AF840,1,1)/OFFSET(DATA!$F$6,BW$10,$AF840,1,1),0)</f>
        <v>0</v>
      </c>
      <c r="BX840" s="190">
        <f ca="1">IF($AG840&gt;0,OFFSET(DATA!$F$6,BX$10+27*(7-$AE$8),$AF840,1,1)/OFFSET(DATA!$F$6,BX$10,$AF840,1,1),0)</f>
        <v>0</v>
      </c>
    </row>
    <row r="841" spans="32:76" x14ac:dyDescent="0.2">
      <c r="AF841" s="166">
        <v>830</v>
      </c>
      <c r="AG841" s="96">
        <f ca="1">OFFSET(DATA!$F$6,$AF$10,$AF841,1,1)</f>
        <v>0</v>
      </c>
      <c r="AH841" s="190">
        <f ca="1">IF($AG841&gt;0,OFFSET(DATA!$F$6,$AF$10+27*AH$10,$AF841,1,1)/$AG841,0)</f>
        <v>0</v>
      </c>
      <c r="AI841" s="190">
        <f ca="1">IF($AG841&gt;0,OFFSET(DATA!$F$6,$AF$10+27*AI$10,$AF841,1,1)/$AG841,0)</f>
        <v>0</v>
      </c>
      <c r="AJ841" s="190">
        <f ca="1">IF($AG841&gt;0,OFFSET(DATA!$F$6,$AF$10+27*AJ$10,$AF841,1,1)/$AG841,0)</f>
        <v>0</v>
      </c>
      <c r="AK841" s="190">
        <f ca="1">IF($AG841&gt;0,OFFSET(DATA!$F$6,$AF$10+27*AK$10,$AF841,1,1)/$AG841,0)</f>
        <v>0</v>
      </c>
      <c r="AL841" s="190">
        <f ca="1">IF($AG841&gt;0,OFFSET(DATA!$F$6,$AF$10+27*AL$10,$AF841,1,1)/$AG841,0)</f>
        <v>0</v>
      </c>
      <c r="AM841" s="190">
        <f ca="1">IF($AG841&gt;0,OFFSET(DATA!$F$6,$AF$10+27*AM$10,$AF841,1,1)/$AG841,0)</f>
        <v>0</v>
      </c>
      <c r="AN841" s="166">
        <f ca="1">OFFSET(DATA!$F$6,$AF$10+27*AN$10,$AF841,1,1)</f>
        <v>0</v>
      </c>
      <c r="AO841" s="166">
        <f t="shared" ca="1" si="25"/>
        <v>0</v>
      </c>
      <c r="AQ841" s="96">
        <f ca="1">OFFSET(DATA!$F$6,25,$AF841,1,1)</f>
        <v>0</v>
      </c>
      <c r="AR841" s="190">
        <f ca="1">IF($AQ841&gt;0,OFFSET(DATA!$F$6,25+27*AR$10,$AF841,1,1)/$AQ841,0)</f>
        <v>0</v>
      </c>
      <c r="AS841" s="190">
        <f ca="1">IF($AQ841&gt;0,OFFSET(DATA!$F$6,25+27*AS$10,$AF841,1,1)/$AQ841,0)</f>
        <v>0</v>
      </c>
      <c r="AT841" s="190">
        <f ca="1">IF($AQ841&gt;0,OFFSET(DATA!$F$6,25+27*AT$10,$AF841,1,1)/$AQ841,0)</f>
        <v>0</v>
      </c>
      <c r="AU841" s="190">
        <f ca="1">IF($AQ841&gt;0,OFFSET(DATA!$F$6,25+27*AU$10,$AF841,1,1)/$AQ841,0)</f>
        <v>0</v>
      </c>
      <c r="AV841" s="190">
        <f ca="1">IF($AQ841&gt;0,OFFSET(DATA!$F$6,25+27*AV$10,$AF841,1,1)/$AQ841,0)</f>
        <v>0</v>
      </c>
      <c r="AW841" s="190">
        <f ca="1">IF($AQ841&gt;0,OFFSET(DATA!$F$6,25+27*AW$10,$AF841,1,1)/$AQ841,0)</f>
        <v>0</v>
      </c>
      <c r="AZ841" s="166">
        <f t="shared" ca="1" si="26"/>
        <v>1</v>
      </c>
      <c r="BA841" s="190">
        <f ca="1">IF($AG841&gt;0,OFFSET(DATA!$F$6,BA$10+27*(7-$AE$8),$AF841,1,1)/OFFSET(DATA!$F$6,BA$10,$AF841,1,1),0)</f>
        <v>0</v>
      </c>
      <c r="BB841" s="190">
        <f ca="1">IF($AG841&gt;0,OFFSET(DATA!$F$6,BB$10+27*(7-$AE$8),$AF841,1,1)/OFFSET(DATA!$F$6,BB$10,$AF841,1,1),0)</f>
        <v>0</v>
      </c>
      <c r="BC841" s="190">
        <f ca="1">IF($AG841&gt;0,OFFSET(DATA!$F$6,BC$10+27*(7-$AE$8),$AF841,1,1)/OFFSET(DATA!$F$6,BC$10,$AF841,1,1),0)</f>
        <v>0</v>
      </c>
      <c r="BD841" s="190">
        <f ca="1">IF($AG841&gt;0,OFFSET(DATA!$F$6,BD$10+27*(7-$AE$8),$AF841,1,1)/OFFSET(DATA!$F$6,BD$10,$AF841,1,1),0)</f>
        <v>0</v>
      </c>
      <c r="BE841" s="190">
        <f ca="1">IF($AG841&gt;0,OFFSET(DATA!$F$6,BE$10+27*(7-$AE$8),$AF841,1,1)/OFFSET(DATA!$F$6,BE$10,$AF841,1,1),0)</f>
        <v>0</v>
      </c>
      <c r="BF841" s="190">
        <f ca="1">IF($AG841&gt;0,OFFSET(DATA!$F$6,BF$10+27*(7-$AE$8),$AF841,1,1)/OFFSET(DATA!$F$6,BF$10,$AF841,1,1),0)</f>
        <v>0</v>
      </c>
      <c r="BG841" s="190">
        <f ca="1">IF($AG841&gt;0,OFFSET(DATA!$F$6,BG$10+27*(7-$AE$8),$AF841,1,1)/OFFSET(DATA!$F$6,BG$10,$AF841,1,1),0)</f>
        <v>0</v>
      </c>
      <c r="BH841" s="190">
        <f ca="1">IF($AG841&gt;0,OFFSET(DATA!$F$6,BH$10+27*(7-$AE$8),$AF841,1,1)/OFFSET(DATA!$F$6,BH$10,$AF841,1,1),0)</f>
        <v>0</v>
      </c>
      <c r="BI841" s="190">
        <f ca="1">IF($AG841&gt;0,OFFSET(DATA!$F$6,BI$10+27*(7-$AE$8),$AF841,1,1)/OFFSET(DATA!$F$6,BI$10,$AF841,1,1),0)</f>
        <v>0</v>
      </c>
      <c r="BJ841" s="190">
        <f ca="1">IF($AG841&gt;0,OFFSET(DATA!$F$6,BJ$10+27*(7-$AE$8),$AF841,1,1)/OFFSET(DATA!$F$6,BJ$10,$AF841,1,1),0)</f>
        <v>0</v>
      </c>
      <c r="BK841" s="190">
        <f ca="1">IF($AG841&gt;0,OFFSET(DATA!$F$6,BK$10+27*(7-$AE$8),$AF841,1,1)/OFFSET(DATA!$F$6,BK$10,$AF841,1,1),0)</f>
        <v>0</v>
      </c>
      <c r="BL841" s="190">
        <f ca="1">IF($AG841&gt;0,OFFSET(DATA!$F$6,BL$10+27*(7-$AE$8),$AF841,1,1)/OFFSET(DATA!$F$6,BL$10,$AF841,1,1),0)</f>
        <v>0</v>
      </c>
      <c r="BM841" s="190">
        <f ca="1">IF($AG841&gt;0,OFFSET(DATA!$F$6,BM$10+27*(7-$AE$8),$AF841,1,1)/OFFSET(DATA!$F$6,BM$10,$AF841,1,1),0)</f>
        <v>0</v>
      </c>
      <c r="BN841" s="190">
        <f ca="1">IF($AG841&gt;0,OFFSET(DATA!$F$6,BN$10+27*(7-$AE$8),$AF841,1,1)/OFFSET(DATA!$F$6,BN$10,$AF841,1,1),0)</f>
        <v>0</v>
      </c>
      <c r="BO841" s="190">
        <f ca="1">IF($AG841&gt;0,OFFSET(DATA!$F$6,BO$10+27*(7-$AE$8),$AF841,1,1)/OFFSET(DATA!$F$6,BO$10,$AF841,1,1),0)</f>
        <v>0</v>
      </c>
      <c r="BP841" s="190">
        <f ca="1">IF($AG841&gt;0,OFFSET(DATA!$F$6,BP$10+27*(7-$AE$8),$AF841,1,1)/OFFSET(DATA!$F$6,BP$10,$AF841,1,1),0)</f>
        <v>0</v>
      </c>
      <c r="BQ841" s="190">
        <f ca="1">IF($AG841&gt;0,OFFSET(DATA!$F$6,BQ$10+27*(7-$AE$8),$AF841,1,1)/OFFSET(DATA!$F$6,BQ$10,$AF841,1,1),0)</f>
        <v>0</v>
      </c>
      <c r="BR841" s="190">
        <f ca="1">IF($AG841&gt;0,OFFSET(DATA!$F$6,BR$10+27*(7-$AE$8),$AF841,1,1)/OFFSET(DATA!$F$6,BR$10,$AF841,1,1),0)</f>
        <v>0</v>
      </c>
      <c r="BS841" s="190">
        <f ca="1">IF($AG841&gt;0,OFFSET(DATA!$F$6,BS$10+27*(7-$AE$8),$AF841,1,1)/OFFSET(DATA!$F$6,BS$10,$AF841,1,1),0)</f>
        <v>0</v>
      </c>
      <c r="BT841" s="190">
        <f ca="1">IF($AG841&gt;0,OFFSET(DATA!$F$6,BT$10+27*(7-$AE$8),$AF841,1,1)/OFFSET(DATA!$F$6,BT$10,$AF841,1,1),0)</f>
        <v>0</v>
      </c>
      <c r="BU841" s="190">
        <f ca="1">IF($AG841&gt;0,OFFSET(DATA!$F$6,BU$10+27*(7-$AE$8),$AF841,1,1)/OFFSET(DATA!$F$6,BU$10,$AF841,1,1),0)</f>
        <v>0</v>
      </c>
      <c r="BV841" s="190">
        <f ca="1">IF($AG841&gt;0,OFFSET(DATA!$F$6,BV$10+27*(7-$AE$8),$AF841,1,1)/OFFSET(DATA!$F$6,BV$10,$AF841,1,1),0)</f>
        <v>0</v>
      </c>
      <c r="BW841" s="190">
        <f ca="1">IF($AG841&gt;0,OFFSET(DATA!$F$6,BW$10+27*(7-$AE$8),$AF841,1,1)/OFFSET(DATA!$F$6,BW$10,$AF841,1,1),0)</f>
        <v>0</v>
      </c>
      <c r="BX841" s="190">
        <f ca="1">IF($AG841&gt;0,OFFSET(DATA!$F$6,BX$10+27*(7-$AE$8),$AF841,1,1)/OFFSET(DATA!$F$6,BX$10,$AF841,1,1),0)</f>
        <v>0</v>
      </c>
    </row>
    <row r="842" spans="32:76" x14ac:dyDescent="0.2">
      <c r="AF842" s="166">
        <v>831</v>
      </c>
      <c r="AG842" s="96">
        <f ca="1">OFFSET(DATA!$F$6,$AF$10,$AF842,1,1)</f>
        <v>0</v>
      </c>
      <c r="AH842" s="190">
        <f ca="1">IF($AG842&gt;0,OFFSET(DATA!$F$6,$AF$10+27*AH$10,$AF842,1,1)/$AG842,0)</f>
        <v>0</v>
      </c>
      <c r="AI842" s="190">
        <f ca="1">IF($AG842&gt;0,OFFSET(DATA!$F$6,$AF$10+27*AI$10,$AF842,1,1)/$AG842,0)</f>
        <v>0</v>
      </c>
      <c r="AJ842" s="190">
        <f ca="1">IF($AG842&gt;0,OFFSET(DATA!$F$6,$AF$10+27*AJ$10,$AF842,1,1)/$AG842,0)</f>
        <v>0</v>
      </c>
      <c r="AK842" s="190">
        <f ca="1">IF($AG842&gt;0,OFFSET(DATA!$F$6,$AF$10+27*AK$10,$AF842,1,1)/$AG842,0)</f>
        <v>0</v>
      </c>
      <c r="AL842" s="190">
        <f ca="1">IF($AG842&gt;0,OFFSET(DATA!$F$6,$AF$10+27*AL$10,$AF842,1,1)/$AG842,0)</f>
        <v>0</v>
      </c>
      <c r="AM842" s="190">
        <f ca="1">IF($AG842&gt;0,OFFSET(DATA!$F$6,$AF$10+27*AM$10,$AF842,1,1)/$AG842,0)</f>
        <v>0</v>
      </c>
      <c r="AN842" s="166">
        <f ca="1">OFFSET(DATA!$F$6,$AF$10+27*AN$10,$AF842,1,1)</f>
        <v>0</v>
      </c>
      <c r="AO842" s="166">
        <f t="shared" ca="1" si="25"/>
        <v>0</v>
      </c>
      <c r="AQ842" s="96">
        <f ca="1">OFFSET(DATA!$F$6,25,$AF842,1,1)</f>
        <v>0</v>
      </c>
      <c r="AR842" s="190">
        <f ca="1">IF($AQ842&gt;0,OFFSET(DATA!$F$6,25+27*AR$10,$AF842,1,1)/$AQ842,0)</f>
        <v>0</v>
      </c>
      <c r="AS842" s="190">
        <f ca="1">IF($AQ842&gt;0,OFFSET(DATA!$F$6,25+27*AS$10,$AF842,1,1)/$AQ842,0)</f>
        <v>0</v>
      </c>
      <c r="AT842" s="190">
        <f ca="1">IF($AQ842&gt;0,OFFSET(DATA!$F$6,25+27*AT$10,$AF842,1,1)/$AQ842,0)</f>
        <v>0</v>
      </c>
      <c r="AU842" s="190">
        <f ca="1">IF($AQ842&gt;0,OFFSET(DATA!$F$6,25+27*AU$10,$AF842,1,1)/$AQ842,0)</f>
        <v>0</v>
      </c>
      <c r="AV842" s="190">
        <f ca="1">IF($AQ842&gt;0,OFFSET(DATA!$F$6,25+27*AV$10,$AF842,1,1)/$AQ842,0)</f>
        <v>0</v>
      </c>
      <c r="AW842" s="190">
        <f ca="1">IF($AQ842&gt;0,OFFSET(DATA!$F$6,25+27*AW$10,$AF842,1,1)/$AQ842,0)</f>
        <v>0</v>
      </c>
      <c r="AZ842" s="166">
        <f t="shared" ca="1" si="26"/>
        <v>1</v>
      </c>
      <c r="BA842" s="190">
        <f ca="1">IF($AG842&gt;0,OFFSET(DATA!$F$6,BA$10+27*(7-$AE$8),$AF842,1,1)/OFFSET(DATA!$F$6,BA$10,$AF842,1,1),0)</f>
        <v>0</v>
      </c>
      <c r="BB842" s="190">
        <f ca="1">IF($AG842&gt;0,OFFSET(DATA!$F$6,BB$10+27*(7-$AE$8),$AF842,1,1)/OFFSET(DATA!$F$6,BB$10,$AF842,1,1),0)</f>
        <v>0</v>
      </c>
      <c r="BC842" s="190">
        <f ca="1">IF($AG842&gt;0,OFFSET(DATA!$F$6,BC$10+27*(7-$AE$8),$AF842,1,1)/OFFSET(DATA!$F$6,BC$10,$AF842,1,1),0)</f>
        <v>0</v>
      </c>
      <c r="BD842" s="190">
        <f ca="1">IF($AG842&gt;0,OFFSET(DATA!$F$6,BD$10+27*(7-$AE$8),$AF842,1,1)/OFFSET(DATA!$F$6,BD$10,$AF842,1,1),0)</f>
        <v>0</v>
      </c>
      <c r="BE842" s="190">
        <f ca="1">IF($AG842&gt;0,OFFSET(DATA!$F$6,BE$10+27*(7-$AE$8),$AF842,1,1)/OFFSET(DATA!$F$6,BE$10,$AF842,1,1),0)</f>
        <v>0</v>
      </c>
      <c r="BF842" s="190">
        <f ca="1">IF($AG842&gt;0,OFFSET(DATA!$F$6,BF$10+27*(7-$AE$8),$AF842,1,1)/OFFSET(DATA!$F$6,BF$10,$AF842,1,1),0)</f>
        <v>0</v>
      </c>
      <c r="BG842" s="190">
        <f ca="1">IF($AG842&gt;0,OFFSET(DATA!$F$6,BG$10+27*(7-$AE$8),$AF842,1,1)/OFFSET(DATA!$F$6,BG$10,$AF842,1,1),0)</f>
        <v>0</v>
      </c>
      <c r="BH842" s="190">
        <f ca="1">IF($AG842&gt;0,OFFSET(DATA!$F$6,BH$10+27*(7-$AE$8),$AF842,1,1)/OFFSET(DATA!$F$6,BH$10,$AF842,1,1),0)</f>
        <v>0</v>
      </c>
      <c r="BI842" s="190">
        <f ca="1">IF($AG842&gt;0,OFFSET(DATA!$F$6,BI$10+27*(7-$AE$8),$AF842,1,1)/OFFSET(DATA!$F$6,BI$10,$AF842,1,1),0)</f>
        <v>0</v>
      </c>
      <c r="BJ842" s="190">
        <f ca="1">IF($AG842&gt;0,OFFSET(DATA!$F$6,BJ$10+27*(7-$AE$8),$AF842,1,1)/OFFSET(DATA!$F$6,BJ$10,$AF842,1,1),0)</f>
        <v>0</v>
      </c>
      <c r="BK842" s="190">
        <f ca="1">IF($AG842&gt;0,OFFSET(DATA!$F$6,BK$10+27*(7-$AE$8),$AF842,1,1)/OFFSET(DATA!$F$6,BK$10,$AF842,1,1),0)</f>
        <v>0</v>
      </c>
      <c r="BL842" s="190">
        <f ca="1">IF($AG842&gt;0,OFFSET(DATA!$F$6,BL$10+27*(7-$AE$8),$AF842,1,1)/OFFSET(DATA!$F$6,BL$10,$AF842,1,1),0)</f>
        <v>0</v>
      </c>
      <c r="BM842" s="190">
        <f ca="1">IF($AG842&gt;0,OFFSET(DATA!$F$6,BM$10+27*(7-$AE$8),$AF842,1,1)/OFFSET(DATA!$F$6,BM$10,$AF842,1,1),0)</f>
        <v>0</v>
      </c>
      <c r="BN842" s="190">
        <f ca="1">IF($AG842&gt;0,OFFSET(DATA!$F$6,BN$10+27*(7-$AE$8),$AF842,1,1)/OFFSET(DATA!$F$6,BN$10,$AF842,1,1),0)</f>
        <v>0</v>
      </c>
      <c r="BO842" s="190">
        <f ca="1">IF($AG842&gt;0,OFFSET(DATA!$F$6,BO$10+27*(7-$AE$8),$AF842,1,1)/OFFSET(DATA!$F$6,BO$10,$AF842,1,1),0)</f>
        <v>0</v>
      </c>
      <c r="BP842" s="190">
        <f ca="1">IF($AG842&gt;0,OFFSET(DATA!$F$6,BP$10+27*(7-$AE$8),$AF842,1,1)/OFFSET(DATA!$F$6,BP$10,$AF842,1,1),0)</f>
        <v>0</v>
      </c>
      <c r="BQ842" s="190">
        <f ca="1">IF($AG842&gt;0,OFFSET(DATA!$F$6,BQ$10+27*(7-$AE$8),$AF842,1,1)/OFFSET(DATA!$F$6,BQ$10,$AF842,1,1),0)</f>
        <v>0</v>
      </c>
      <c r="BR842" s="190">
        <f ca="1">IF($AG842&gt;0,OFFSET(DATA!$F$6,BR$10+27*(7-$AE$8),$AF842,1,1)/OFFSET(DATA!$F$6,BR$10,$AF842,1,1),0)</f>
        <v>0</v>
      </c>
      <c r="BS842" s="190">
        <f ca="1">IF($AG842&gt;0,OFFSET(DATA!$F$6,BS$10+27*(7-$AE$8),$AF842,1,1)/OFFSET(DATA!$F$6,BS$10,$AF842,1,1),0)</f>
        <v>0</v>
      </c>
      <c r="BT842" s="190">
        <f ca="1">IF($AG842&gt;0,OFFSET(DATA!$F$6,BT$10+27*(7-$AE$8),$AF842,1,1)/OFFSET(DATA!$F$6,BT$10,$AF842,1,1),0)</f>
        <v>0</v>
      </c>
      <c r="BU842" s="190">
        <f ca="1">IF($AG842&gt;0,OFFSET(DATA!$F$6,BU$10+27*(7-$AE$8),$AF842,1,1)/OFFSET(DATA!$F$6,BU$10,$AF842,1,1),0)</f>
        <v>0</v>
      </c>
      <c r="BV842" s="190">
        <f ca="1">IF($AG842&gt;0,OFFSET(DATA!$F$6,BV$10+27*(7-$AE$8),$AF842,1,1)/OFFSET(DATA!$F$6,BV$10,$AF842,1,1),0)</f>
        <v>0</v>
      </c>
      <c r="BW842" s="190">
        <f ca="1">IF($AG842&gt;0,OFFSET(DATA!$F$6,BW$10+27*(7-$AE$8),$AF842,1,1)/OFFSET(DATA!$F$6,BW$10,$AF842,1,1),0)</f>
        <v>0</v>
      </c>
      <c r="BX842" s="190">
        <f ca="1">IF($AG842&gt;0,OFFSET(DATA!$F$6,BX$10+27*(7-$AE$8),$AF842,1,1)/OFFSET(DATA!$F$6,BX$10,$AF842,1,1),0)</f>
        <v>0</v>
      </c>
    </row>
    <row r="843" spans="32:76" x14ac:dyDescent="0.2">
      <c r="AF843" s="166">
        <v>832</v>
      </c>
      <c r="AG843" s="96">
        <f ca="1">OFFSET(DATA!$F$6,$AF$10,$AF843,1,1)</f>
        <v>0</v>
      </c>
      <c r="AH843" s="190">
        <f ca="1">IF($AG843&gt;0,OFFSET(DATA!$F$6,$AF$10+27*AH$10,$AF843,1,1)/$AG843,0)</f>
        <v>0</v>
      </c>
      <c r="AI843" s="190">
        <f ca="1">IF($AG843&gt;0,OFFSET(DATA!$F$6,$AF$10+27*AI$10,$AF843,1,1)/$AG843,0)</f>
        <v>0</v>
      </c>
      <c r="AJ843" s="190">
        <f ca="1">IF($AG843&gt;0,OFFSET(DATA!$F$6,$AF$10+27*AJ$10,$AF843,1,1)/$AG843,0)</f>
        <v>0</v>
      </c>
      <c r="AK843" s="190">
        <f ca="1">IF($AG843&gt;0,OFFSET(DATA!$F$6,$AF$10+27*AK$10,$AF843,1,1)/$AG843,0)</f>
        <v>0</v>
      </c>
      <c r="AL843" s="190">
        <f ca="1">IF($AG843&gt;0,OFFSET(DATA!$F$6,$AF$10+27*AL$10,$AF843,1,1)/$AG843,0)</f>
        <v>0</v>
      </c>
      <c r="AM843" s="190">
        <f ca="1">IF($AG843&gt;0,OFFSET(DATA!$F$6,$AF$10+27*AM$10,$AF843,1,1)/$AG843,0)</f>
        <v>0</v>
      </c>
      <c r="AN843" s="166">
        <f ca="1">OFFSET(DATA!$F$6,$AF$10+27*AN$10,$AF843,1,1)</f>
        <v>0</v>
      </c>
      <c r="AO843" s="166">
        <f t="shared" ca="1" si="25"/>
        <v>0</v>
      </c>
      <c r="AQ843" s="96">
        <f ca="1">OFFSET(DATA!$F$6,25,$AF843,1,1)</f>
        <v>0</v>
      </c>
      <c r="AR843" s="190">
        <f ca="1">IF($AQ843&gt;0,OFFSET(DATA!$F$6,25+27*AR$10,$AF843,1,1)/$AQ843,0)</f>
        <v>0</v>
      </c>
      <c r="AS843" s="190">
        <f ca="1">IF($AQ843&gt;0,OFFSET(DATA!$F$6,25+27*AS$10,$AF843,1,1)/$AQ843,0)</f>
        <v>0</v>
      </c>
      <c r="AT843" s="190">
        <f ca="1">IF($AQ843&gt;0,OFFSET(DATA!$F$6,25+27*AT$10,$AF843,1,1)/$AQ843,0)</f>
        <v>0</v>
      </c>
      <c r="AU843" s="190">
        <f ca="1">IF($AQ843&gt;0,OFFSET(DATA!$F$6,25+27*AU$10,$AF843,1,1)/$AQ843,0)</f>
        <v>0</v>
      </c>
      <c r="AV843" s="190">
        <f ca="1">IF($AQ843&gt;0,OFFSET(DATA!$F$6,25+27*AV$10,$AF843,1,1)/$AQ843,0)</f>
        <v>0</v>
      </c>
      <c r="AW843" s="190">
        <f ca="1">IF($AQ843&gt;0,OFFSET(DATA!$F$6,25+27*AW$10,$AF843,1,1)/$AQ843,0)</f>
        <v>0</v>
      </c>
      <c r="AZ843" s="166">
        <f t="shared" ca="1" si="26"/>
        <v>1</v>
      </c>
      <c r="BA843" s="190">
        <f ca="1">IF($AG843&gt;0,OFFSET(DATA!$F$6,BA$10+27*(7-$AE$8),$AF843,1,1)/OFFSET(DATA!$F$6,BA$10,$AF843,1,1),0)</f>
        <v>0</v>
      </c>
      <c r="BB843" s="190">
        <f ca="1">IF($AG843&gt;0,OFFSET(DATA!$F$6,BB$10+27*(7-$AE$8),$AF843,1,1)/OFFSET(DATA!$F$6,BB$10,$AF843,1,1),0)</f>
        <v>0</v>
      </c>
      <c r="BC843" s="190">
        <f ca="1">IF($AG843&gt;0,OFFSET(DATA!$F$6,BC$10+27*(7-$AE$8),$AF843,1,1)/OFFSET(DATA!$F$6,BC$10,$AF843,1,1),0)</f>
        <v>0</v>
      </c>
      <c r="BD843" s="190">
        <f ca="1">IF($AG843&gt;0,OFFSET(DATA!$F$6,BD$10+27*(7-$AE$8),$AF843,1,1)/OFFSET(DATA!$F$6,BD$10,$AF843,1,1),0)</f>
        <v>0</v>
      </c>
      <c r="BE843" s="190">
        <f ca="1">IF($AG843&gt;0,OFFSET(DATA!$F$6,BE$10+27*(7-$AE$8),$AF843,1,1)/OFFSET(DATA!$F$6,BE$10,$AF843,1,1),0)</f>
        <v>0</v>
      </c>
      <c r="BF843" s="190">
        <f ca="1">IF($AG843&gt;0,OFFSET(DATA!$F$6,BF$10+27*(7-$AE$8),$AF843,1,1)/OFFSET(DATA!$F$6,BF$10,$AF843,1,1),0)</f>
        <v>0</v>
      </c>
      <c r="BG843" s="190">
        <f ca="1">IF($AG843&gt;0,OFFSET(DATA!$F$6,BG$10+27*(7-$AE$8),$AF843,1,1)/OFFSET(DATA!$F$6,BG$10,$AF843,1,1),0)</f>
        <v>0</v>
      </c>
      <c r="BH843" s="190">
        <f ca="1">IF($AG843&gt;0,OFFSET(DATA!$F$6,BH$10+27*(7-$AE$8),$AF843,1,1)/OFFSET(DATA!$F$6,BH$10,$AF843,1,1),0)</f>
        <v>0</v>
      </c>
      <c r="BI843" s="190">
        <f ca="1">IF($AG843&gt;0,OFFSET(DATA!$F$6,BI$10+27*(7-$AE$8),$AF843,1,1)/OFFSET(DATA!$F$6,BI$10,$AF843,1,1),0)</f>
        <v>0</v>
      </c>
      <c r="BJ843" s="190">
        <f ca="1">IF($AG843&gt;0,OFFSET(DATA!$F$6,BJ$10+27*(7-$AE$8),$AF843,1,1)/OFFSET(DATA!$F$6,BJ$10,$AF843,1,1),0)</f>
        <v>0</v>
      </c>
      <c r="BK843" s="190">
        <f ca="1">IF($AG843&gt;0,OFFSET(DATA!$F$6,BK$10+27*(7-$AE$8),$AF843,1,1)/OFFSET(DATA!$F$6,BK$10,$AF843,1,1),0)</f>
        <v>0</v>
      </c>
      <c r="BL843" s="190">
        <f ca="1">IF($AG843&gt;0,OFFSET(DATA!$F$6,BL$10+27*(7-$AE$8),$AF843,1,1)/OFFSET(DATA!$F$6,BL$10,$AF843,1,1),0)</f>
        <v>0</v>
      </c>
      <c r="BM843" s="190">
        <f ca="1">IF($AG843&gt;0,OFFSET(DATA!$F$6,BM$10+27*(7-$AE$8),$AF843,1,1)/OFFSET(DATA!$F$6,BM$10,$AF843,1,1),0)</f>
        <v>0</v>
      </c>
      <c r="BN843" s="190">
        <f ca="1">IF($AG843&gt;0,OFFSET(DATA!$F$6,BN$10+27*(7-$AE$8),$AF843,1,1)/OFFSET(DATA!$F$6,BN$10,$AF843,1,1),0)</f>
        <v>0</v>
      </c>
      <c r="BO843" s="190">
        <f ca="1">IF($AG843&gt;0,OFFSET(DATA!$F$6,BO$10+27*(7-$AE$8),$AF843,1,1)/OFFSET(DATA!$F$6,BO$10,$AF843,1,1),0)</f>
        <v>0</v>
      </c>
      <c r="BP843" s="190">
        <f ca="1">IF($AG843&gt;0,OFFSET(DATA!$F$6,BP$10+27*(7-$AE$8),$AF843,1,1)/OFFSET(DATA!$F$6,BP$10,$AF843,1,1),0)</f>
        <v>0</v>
      </c>
      <c r="BQ843" s="190">
        <f ca="1">IF($AG843&gt;0,OFFSET(DATA!$F$6,BQ$10+27*(7-$AE$8),$AF843,1,1)/OFFSET(DATA!$F$6,BQ$10,$AF843,1,1),0)</f>
        <v>0</v>
      </c>
      <c r="BR843" s="190">
        <f ca="1">IF($AG843&gt;0,OFFSET(DATA!$F$6,BR$10+27*(7-$AE$8),$AF843,1,1)/OFFSET(DATA!$F$6,BR$10,$AF843,1,1),0)</f>
        <v>0</v>
      </c>
      <c r="BS843" s="190">
        <f ca="1">IF($AG843&gt;0,OFFSET(DATA!$F$6,BS$10+27*(7-$AE$8),$AF843,1,1)/OFFSET(DATA!$F$6,BS$10,$AF843,1,1),0)</f>
        <v>0</v>
      </c>
      <c r="BT843" s="190">
        <f ca="1">IF($AG843&gt;0,OFFSET(DATA!$F$6,BT$10+27*(7-$AE$8),$AF843,1,1)/OFFSET(DATA!$F$6,BT$10,$AF843,1,1),0)</f>
        <v>0</v>
      </c>
      <c r="BU843" s="190">
        <f ca="1">IF($AG843&gt;0,OFFSET(DATA!$F$6,BU$10+27*(7-$AE$8),$AF843,1,1)/OFFSET(DATA!$F$6,BU$10,$AF843,1,1),0)</f>
        <v>0</v>
      </c>
      <c r="BV843" s="190">
        <f ca="1">IF($AG843&gt;0,OFFSET(DATA!$F$6,BV$10+27*(7-$AE$8),$AF843,1,1)/OFFSET(DATA!$F$6,BV$10,$AF843,1,1),0)</f>
        <v>0</v>
      </c>
      <c r="BW843" s="190">
        <f ca="1">IF($AG843&gt;0,OFFSET(DATA!$F$6,BW$10+27*(7-$AE$8),$AF843,1,1)/OFFSET(DATA!$F$6,BW$10,$AF843,1,1),0)</f>
        <v>0</v>
      </c>
      <c r="BX843" s="190">
        <f ca="1">IF($AG843&gt;0,OFFSET(DATA!$F$6,BX$10+27*(7-$AE$8),$AF843,1,1)/OFFSET(DATA!$F$6,BX$10,$AF843,1,1),0)</f>
        <v>0</v>
      </c>
    </row>
    <row r="844" spans="32:76" x14ac:dyDescent="0.2">
      <c r="AF844" s="166">
        <v>833</v>
      </c>
      <c r="AG844" s="96">
        <f ca="1">OFFSET(DATA!$F$6,$AF$10,$AF844,1,1)</f>
        <v>0</v>
      </c>
      <c r="AH844" s="190">
        <f ca="1">IF($AG844&gt;0,OFFSET(DATA!$F$6,$AF$10+27*AH$10,$AF844,1,1)/$AG844,0)</f>
        <v>0</v>
      </c>
      <c r="AI844" s="190">
        <f ca="1">IF($AG844&gt;0,OFFSET(DATA!$F$6,$AF$10+27*AI$10,$AF844,1,1)/$AG844,0)</f>
        <v>0</v>
      </c>
      <c r="AJ844" s="190">
        <f ca="1">IF($AG844&gt;0,OFFSET(DATA!$F$6,$AF$10+27*AJ$10,$AF844,1,1)/$AG844,0)</f>
        <v>0</v>
      </c>
      <c r="AK844" s="190">
        <f ca="1">IF($AG844&gt;0,OFFSET(DATA!$F$6,$AF$10+27*AK$10,$AF844,1,1)/$AG844,0)</f>
        <v>0</v>
      </c>
      <c r="AL844" s="190">
        <f ca="1">IF($AG844&gt;0,OFFSET(DATA!$F$6,$AF$10+27*AL$10,$AF844,1,1)/$AG844,0)</f>
        <v>0</v>
      </c>
      <c r="AM844" s="190">
        <f ca="1">IF($AG844&gt;0,OFFSET(DATA!$F$6,$AF$10+27*AM$10,$AF844,1,1)/$AG844,0)</f>
        <v>0</v>
      </c>
      <c r="AN844" s="166">
        <f ca="1">OFFSET(DATA!$F$6,$AF$10+27*AN$10,$AF844,1,1)</f>
        <v>0</v>
      </c>
      <c r="AO844" s="166">
        <f t="shared" ref="AO844:AO907" ca="1" si="27">IF($AN$8=1,$AN844,$AZ844)</f>
        <v>0</v>
      </c>
      <c r="AQ844" s="96">
        <f ca="1">OFFSET(DATA!$F$6,25,$AF844,1,1)</f>
        <v>0</v>
      </c>
      <c r="AR844" s="190">
        <f ca="1">IF($AQ844&gt;0,OFFSET(DATA!$F$6,25+27*AR$10,$AF844,1,1)/$AQ844,0)</f>
        <v>0</v>
      </c>
      <c r="AS844" s="190">
        <f ca="1">IF($AQ844&gt;0,OFFSET(DATA!$F$6,25+27*AS$10,$AF844,1,1)/$AQ844,0)</f>
        <v>0</v>
      </c>
      <c r="AT844" s="190">
        <f ca="1">IF($AQ844&gt;0,OFFSET(DATA!$F$6,25+27*AT$10,$AF844,1,1)/$AQ844,0)</f>
        <v>0</v>
      </c>
      <c r="AU844" s="190">
        <f ca="1">IF($AQ844&gt;0,OFFSET(DATA!$F$6,25+27*AU$10,$AF844,1,1)/$AQ844,0)</f>
        <v>0</v>
      </c>
      <c r="AV844" s="190">
        <f ca="1">IF($AQ844&gt;0,OFFSET(DATA!$F$6,25+27*AV$10,$AF844,1,1)/$AQ844,0)</f>
        <v>0</v>
      </c>
      <c r="AW844" s="190">
        <f ca="1">IF($AQ844&gt;0,OFFSET(DATA!$F$6,25+27*AW$10,$AF844,1,1)/$AQ844,0)</f>
        <v>0</v>
      </c>
      <c r="AZ844" s="166">
        <f t="shared" ref="AZ844:AZ907" ca="1" si="28">RANK(OFFSET($AZ843,$AF$12,$AF$10,1,1),$BA844:$BX844,OFFSET($AY$21,7-$AE$8,0,1,1))</f>
        <v>1</v>
      </c>
      <c r="BA844" s="190">
        <f ca="1">IF($AG844&gt;0,OFFSET(DATA!$F$6,BA$10+27*(7-$AE$8),$AF844,1,1)/OFFSET(DATA!$F$6,BA$10,$AF844,1,1),0)</f>
        <v>0</v>
      </c>
      <c r="BB844" s="190">
        <f ca="1">IF($AG844&gt;0,OFFSET(DATA!$F$6,BB$10+27*(7-$AE$8),$AF844,1,1)/OFFSET(DATA!$F$6,BB$10,$AF844,1,1),0)</f>
        <v>0</v>
      </c>
      <c r="BC844" s="190">
        <f ca="1">IF($AG844&gt;0,OFFSET(DATA!$F$6,BC$10+27*(7-$AE$8),$AF844,1,1)/OFFSET(DATA!$F$6,BC$10,$AF844,1,1),0)</f>
        <v>0</v>
      </c>
      <c r="BD844" s="190">
        <f ca="1">IF($AG844&gt;0,OFFSET(DATA!$F$6,BD$10+27*(7-$AE$8),$AF844,1,1)/OFFSET(DATA!$F$6,BD$10,$AF844,1,1),0)</f>
        <v>0</v>
      </c>
      <c r="BE844" s="190">
        <f ca="1">IF($AG844&gt;0,OFFSET(DATA!$F$6,BE$10+27*(7-$AE$8),$AF844,1,1)/OFFSET(DATA!$F$6,BE$10,$AF844,1,1),0)</f>
        <v>0</v>
      </c>
      <c r="BF844" s="190">
        <f ca="1">IF($AG844&gt;0,OFFSET(DATA!$F$6,BF$10+27*(7-$AE$8),$AF844,1,1)/OFFSET(DATA!$F$6,BF$10,$AF844,1,1),0)</f>
        <v>0</v>
      </c>
      <c r="BG844" s="190">
        <f ca="1">IF($AG844&gt;0,OFFSET(DATA!$F$6,BG$10+27*(7-$AE$8),$AF844,1,1)/OFFSET(DATA!$F$6,BG$10,$AF844,1,1),0)</f>
        <v>0</v>
      </c>
      <c r="BH844" s="190">
        <f ca="1">IF($AG844&gt;0,OFFSET(DATA!$F$6,BH$10+27*(7-$AE$8),$AF844,1,1)/OFFSET(DATA!$F$6,BH$10,$AF844,1,1),0)</f>
        <v>0</v>
      </c>
      <c r="BI844" s="190">
        <f ca="1">IF($AG844&gt;0,OFFSET(DATA!$F$6,BI$10+27*(7-$AE$8),$AF844,1,1)/OFFSET(DATA!$F$6,BI$10,$AF844,1,1),0)</f>
        <v>0</v>
      </c>
      <c r="BJ844" s="190">
        <f ca="1">IF($AG844&gt;0,OFFSET(DATA!$F$6,BJ$10+27*(7-$AE$8),$AF844,1,1)/OFFSET(DATA!$F$6,BJ$10,$AF844,1,1),0)</f>
        <v>0</v>
      </c>
      <c r="BK844" s="190">
        <f ca="1">IF($AG844&gt;0,OFFSET(DATA!$F$6,BK$10+27*(7-$AE$8),$AF844,1,1)/OFFSET(DATA!$F$6,BK$10,$AF844,1,1),0)</f>
        <v>0</v>
      </c>
      <c r="BL844" s="190">
        <f ca="1">IF($AG844&gt;0,OFFSET(DATA!$F$6,BL$10+27*(7-$AE$8),$AF844,1,1)/OFFSET(DATA!$F$6,BL$10,$AF844,1,1),0)</f>
        <v>0</v>
      </c>
      <c r="BM844" s="190">
        <f ca="1">IF($AG844&gt;0,OFFSET(DATA!$F$6,BM$10+27*(7-$AE$8),$AF844,1,1)/OFFSET(DATA!$F$6,BM$10,$AF844,1,1),0)</f>
        <v>0</v>
      </c>
      <c r="BN844" s="190">
        <f ca="1">IF($AG844&gt;0,OFFSET(DATA!$F$6,BN$10+27*(7-$AE$8),$AF844,1,1)/OFFSET(DATA!$F$6,BN$10,$AF844,1,1),0)</f>
        <v>0</v>
      </c>
      <c r="BO844" s="190">
        <f ca="1">IF($AG844&gt;0,OFFSET(DATA!$F$6,BO$10+27*(7-$AE$8),$AF844,1,1)/OFFSET(DATA!$F$6,BO$10,$AF844,1,1),0)</f>
        <v>0</v>
      </c>
      <c r="BP844" s="190">
        <f ca="1">IF($AG844&gt;0,OFFSET(DATA!$F$6,BP$10+27*(7-$AE$8),$AF844,1,1)/OFFSET(DATA!$F$6,BP$10,$AF844,1,1),0)</f>
        <v>0</v>
      </c>
      <c r="BQ844" s="190">
        <f ca="1">IF($AG844&gt;0,OFFSET(DATA!$F$6,BQ$10+27*(7-$AE$8),$AF844,1,1)/OFFSET(DATA!$F$6,BQ$10,$AF844,1,1),0)</f>
        <v>0</v>
      </c>
      <c r="BR844" s="190">
        <f ca="1">IF($AG844&gt;0,OFFSET(DATA!$F$6,BR$10+27*(7-$AE$8),$AF844,1,1)/OFFSET(DATA!$F$6,BR$10,$AF844,1,1),0)</f>
        <v>0</v>
      </c>
      <c r="BS844" s="190">
        <f ca="1">IF($AG844&gt;0,OFFSET(DATA!$F$6,BS$10+27*(7-$AE$8),$AF844,1,1)/OFFSET(DATA!$F$6,BS$10,$AF844,1,1),0)</f>
        <v>0</v>
      </c>
      <c r="BT844" s="190">
        <f ca="1">IF($AG844&gt;0,OFFSET(DATA!$F$6,BT$10+27*(7-$AE$8),$AF844,1,1)/OFFSET(DATA!$F$6,BT$10,$AF844,1,1),0)</f>
        <v>0</v>
      </c>
      <c r="BU844" s="190">
        <f ca="1">IF($AG844&gt;0,OFFSET(DATA!$F$6,BU$10+27*(7-$AE$8),$AF844,1,1)/OFFSET(DATA!$F$6,BU$10,$AF844,1,1),0)</f>
        <v>0</v>
      </c>
      <c r="BV844" s="190">
        <f ca="1">IF($AG844&gt;0,OFFSET(DATA!$F$6,BV$10+27*(7-$AE$8),$AF844,1,1)/OFFSET(DATA!$F$6,BV$10,$AF844,1,1),0)</f>
        <v>0</v>
      </c>
      <c r="BW844" s="190">
        <f ca="1">IF($AG844&gt;0,OFFSET(DATA!$F$6,BW$10+27*(7-$AE$8),$AF844,1,1)/OFFSET(DATA!$F$6,BW$10,$AF844,1,1),0)</f>
        <v>0</v>
      </c>
      <c r="BX844" s="190">
        <f ca="1">IF($AG844&gt;0,OFFSET(DATA!$F$6,BX$10+27*(7-$AE$8),$AF844,1,1)/OFFSET(DATA!$F$6,BX$10,$AF844,1,1),0)</f>
        <v>0</v>
      </c>
    </row>
    <row r="845" spans="32:76" x14ac:dyDescent="0.2">
      <c r="AF845" s="166">
        <v>834</v>
      </c>
      <c r="AG845" s="96">
        <f ca="1">OFFSET(DATA!$F$6,$AF$10,$AF845,1,1)</f>
        <v>0</v>
      </c>
      <c r="AH845" s="190">
        <f ca="1">IF($AG845&gt;0,OFFSET(DATA!$F$6,$AF$10+27*AH$10,$AF845,1,1)/$AG845,0)</f>
        <v>0</v>
      </c>
      <c r="AI845" s="190">
        <f ca="1">IF($AG845&gt;0,OFFSET(DATA!$F$6,$AF$10+27*AI$10,$AF845,1,1)/$AG845,0)</f>
        <v>0</v>
      </c>
      <c r="AJ845" s="190">
        <f ca="1">IF($AG845&gt;0,OFFSET(DATA!$F$6,$AF$10+27*AJ$10,$AF845,1,1)/$AG845,0)</f>
        <v>0</v>
      </c>
      <c r="AK845" s="190">
        <f ca="1">IF($AG845&gt;0,OFFSET(DATA!$F$6,$AF$10+27*AK$10,$AF845,1,1)/$AG845,0)</f>
        <v>0</v>
      </c>
      <c r="AL845" s="190">
        <f ca="1">IF($AG845&gt;0,OFFSET(DATA!$F$6,$AF$10+27*AL$10,$AF845,1,1)/$AG845,0)</f>
        <v>0</v>
      </c>
      <c r="AM845" s="190">
        <f ca="1">IF($AG845&gt;0,OFFSET(DATA!$F$6,$AF$10+27*AM$10,$AF845,1,1)/$AG845,0)</f>
        <v>0</v>
      </c>
      <c r="AN845" s="166">
        <f ca="1">OFFSET(DATA!$F$6,$AF$10+27*AN$10,$AF845,1,1)</f>
        <v>0</v>
      </c>
      <c r="AO845" s="166">
        <f t="shared" ca="1" si="27"/>
        <v>0</v>
      </c>
      <c r="AQ845" s="96">
        <f ca="1">OFFSET(DATA!$F$6,25,$AF845,1,1)</f>
        <v>0</v>
      </c>
      <c r="AR845" s="190">
        <f ca="1">IF($AQ845&gt;0,OFFSET(DATA!$F$6,25+27*AR$10,$AF845,1,1)/$AQ845,0)</f>
        <v>0</v>
      </c>
      <c r="AS845" s="190">
        <f ca="1">IF($AQ845&gt;0,OFFSET(DATA!$F$6,25+27*AS$10,$AF845,1,1)/$AQ845,0)</f>
        <v>0</v>
      </c>
      <c r="AT845" s="190">
        <f ca="1">IF($AQ845&gt;0,OFFSET(DATA!$F$6,25+27*AT$10,$AF845,1,1)/$AQ845,0)</f>
        <v>0</v>
      </c>
      <c r="AU845" s="190">
        <f ca="1">IF($AQ845&gt;0,OFFSET(DATA!$F$6,25+27*AU$10,$AF845,1,1)/$AQ845,0)</f>
        <v>0</v>
      </c>
      <c r="AV845" s="190">
        <f ca="1">IF($AQ845&gt;0,OFFSET(DATA!$F$6,25+27*AV$10,$AF845,1,1)/$AQ845,0)</f>
        <v>0</v>
      </c>
      <c r="AW845" s="190">
        <f ca="1">IF($AQ845&gt;0,OFFSET(DATA!$F$6,25+27*AW$10,$AF845,1,1)/$AQ845,0)</f>
        <v>0</v>
      </c>
      <c r="AZ845" s="166">
        <f t="shared" ca="1" si="28"/>
        <v>1</v>
      </c>
      <c r="BA845" s="190">
        <f ca="1">IF($AG845&gt;0,OFFSET(DATA!$F$6,BA$10+27*(7-$AE$8),$AF845,1,1)/OFFSET(DATA!$F$6,BA$10,$AF845,1,1),0)</f>
        <v>0</v>
      </c>
      <c r="BB845" s="190">
        <f ca="1">IF($AG845&gt;0,OFFSET(DATA!$F$6,BB$10+27*(7-$AE$8),$AF845,1,1)/OFFSET(DATA!$F$6,BB$10,$AF845,1,1),0)</f>
        <v>0</v>
      </c>
      <c r="BC845" s="190">
        <f ca="1">IF($AG845&gt;0,OFFSET(DATA!$F$6,BC$10+27*(7-$AE$8),$AF845,1,1)/OFFSET(DATA!$F$6,BC$10,$AF845,1,1),0)</f>
        <v>0</v>
      </c>
      <c r="BD845" s="190">
        <f ca="1">IF($AG845&gt;0,OFFSET(DATA!$F$6,BD$10+27*(7-$AE$8),$AF845,1,1)/OFFSET(DATA!$F$6,BD$10,$AF845,1,1),0)</f>
        <v>0</v>
      </c>
      <c r="BE845" s="190">
        <f ca="1">IF($AG845&gt;0,OFFSET(DATA!$F$6,BE$10+27*(7-$AE$8),$AF845,1,1)/OFFSET(DATA!$F$6,BE$10,$AF845,1,1),0)</f>
        <v>0</v>
      </c>
      <c r="BF845" s="190">
        <f ca="1">IF($AG845&gt;0,OFFSET(DATA!$F$6,BF$10+27*(7-$AE$8),$AF845,1,1)/OFFSET(DATA!$F$6,BF$10,$AF845,1,1),0)</f>
        <v>0</v>
      </c>
      <c r="BG845" s="190">
        <f ca="1">IF($AG845&gt;0,OFFSET(DATA!$F$6,BG$10+27*(7-$AE$8),$AF845,1,1)/OFFSET(DATA!$F$6,BG$10,$AF845,1,1),0)</f>
        <v>0</v>
      </c>
      <c r="BH845" s="190">
        <f ca="1">IF($AG845&gt;0,OFFSET(DATA!$F$6,BH$10+27*(7-$AE$8),$AF845,1,1)/OFFSET(DATA!$F$6,BH$10,$AF845,1,1),0)</f>
        <v>0</v>
      </c>
      <c r="BI845" s="190">
        <f ca="1">IF($AG845&gt;0,OFFSET(DATA!$F$6,BI$10+27*(7-$AE$8),$AF845,1,1)/OFFSET(DATA!$F$6,BI$10,$AF845,1,1),0)</f>
        <v>0</v>
      </c>
      <c r="BJ845" s="190">
        <f ca="1">IF($AG845&gt;0,OFFSET(DATA!$F$6,BJ$10+27*(7-$AE$8),$AF845,1,1)/OFFSET(DATA!$F$6,BJ$10,$AF845,1,1),0)</f>
        <v>0</v>
      </c>
      <c r="BK845" s="190">
        <f ca="1">IF($AG845&gt;0,OFFSET(DATA!$F$6,BK$10+27*(7-$AE$8),$AF845,1,1)/OFFSET(DATA!$F$6,BK$10,$AF845,1,1),0)</f>
        <v>0</v>
      </c>
      <c r="BL845" s="190">
        <f ca="1">IF($AG845&gt;0,OFFSET(DATA!$F$6,BL$10+27*(7-$AE$8),$AF845,1,1)/OFFSET(DATA!$F$6,BL$10,$AF845,1,1),0)</f>
        <v>0</v>
      </c>
      <c r="BM845" s="190">
        <f ca="1">IF($AG845&gt;0,OFFSET(DATA!$F$6,BM$10+27*(7-$AE$8),$AF845,1,1)/OFFSET(DATA!$F$6,BM$10,$AF845,1,1),0)</f>
        <v>0</v>
      </c>
      <c r="BN845" s="190">
        <f ca="1">IF($AG845&gt;0,OFFSET(DATA!$F$6,BN$10+27*(7-$AE$8),$AF845,1,1)/OFFSET(DATA!$F$6,BN$10,$AF845,1,1),0)</f>
        <v>0</v>
      </c>
      <c r="BO845" s="190">
        <f ca="1">IF($AG845&gt;0,OFFSET(DATA!$F$6,BO$10+27*(7-$AE$8),$AF845,1,1)/OFFSET(DATA!$F$6,BO$10,$AF845,1,1),0)</f>
        <v>0</v>
      </c>
      <c r="BP845" s="190">
        <f ca="1">IF($AG845&gt;0,OFFSET(DATA!$F$6,BP$10+27*(7-$AE$8),$AF845,1,1)/OFFSET(DATA!$F$6,BP$10,$AF845,1,1),0)</f>
        <v>0</v>
      </c>
      <c r="BQ845" s="190">
        <f ca="1">IF($AG845&gt;0,OFFSET(DATA!$F$6,BQ$10+27*(7-$AE$8),$AF845,1,1)/OFFSET(DATA!$F$6,BQ$10,$AF845,1,1),0)</f>
        <v>0</v>
      </c>
      <c r="BR845" s="190">
        <f ca="1">IF($AG845&gt;0,OFFSET(DATA!$F$6,BR$10+27*(7-$AE$8),$AF845,1,1)/OFFSET(DATA!$F$6,BR$10,$AF845,1,1),0)</f>
        <v>0</v>
      </c>
      <c r="BS845" s="190">
        <f ca="1">IF($AG845&gt;0,OFFSET(DATA!$F$6,BS$10+27*(7-$AE$8),$AF845,1,1)/OFFSET(DATA!$F$6,BS$10,$AF845,1,1),0)</f>
        <v>0</v>
      </c>
      <c r="BT845" s="190">
        <f ca="1">IF($AG845&gt;0,OFFSET(DATA!$F$6,BT$10+27*(7-$AE$8),$AF845,1,1)/OFFSET(DATA!$F$6,BT$10,$AF845,1,1),0)</f>
        <v>0</v>
      </c>
      <c r="BU845" s="190">
        <f ca="1">IF($AG845&gt;0,OFFSET(DATA!$F$6,BU$10+27*(7-$AE$8),$AF845,1,1)/OFFSET(DATA!$F$6,BU$10,$AF845,1,1),0)</f>
        <v>0</v>
      </c>
      <c r="BV845" s="190">
        <f ca="1">IF($AG845&gt;0,OFFSET(DATA!$F$6,BV$10+27*(7-$AE$8),$AF845,1,1)/OFFSET(DATA!$F$6,BV$10,$AF845,1,1),0)</f>
        <v>0</v>
      </c>
      <c r="BW845" s="190">
        <f ca="1">IF($AG845&gt;0,OFFSET(DATA!$F$6,BW$10+27*(7-$AE$8),$AF845,1,1)/OFFSET(DATA!$F$6,BW$10,$AF845,1,1),0)</f>
        <v>0</v>
      </c>
      <c r="BX845" s="190">
        <f ca="1">IF($AG845&gt;0,OFFSET(DATA!$F$6,BX$10+27*(7-$AE$8),$AF845,1,1)/OFFSET(DATA!$F$6,BX$10,$AF845,1,1),0)</f>
        <v>0</v>
      </c>
    </row>
    <row r="846" spans="32:76" x14ac:dyDescent="0.2">
      <c r="AF846" s="166">
        <v>835</v>
      </c>
      <c r="AG846" s="96">
        <f ca="1">OFFSET(DATA!$F$6,$AF$10,$AF846,1,1)</f>
        <v>0</v>
      </c>
      <c r="AH846" s="190">
        <f ca="1">IF($AG846&gt;0,OFFSET(DATA!$F$6,$AF$10+27*AH$10,$AF846,1,1)/$AG846,0)</f>
        <v>0</v>
      </c>
      <c r="AI846" s="190">
        <f ca="1">IF($AG846&gt;0,OFFSET(DATA!$F$6,$AF$10+27*AI$10,$AF846,1,1)/$AG846,0)</f>
        <v>0</v>
      </c>
      <c r="AJ846" s="190">
        <f ca="1">IF($AG846&gt;0,OFFSET(DATA!$F$6,$AF$10+27*AJ$10,$AF846,1,1)/$AG846,0)</f>
        <v>0</v>
      </c>
      <c r="AK846" s="190">
        <f ca="1">IF($AG846&gt;0,OFFSET(DATA!$F$6,$AF$10+27*AK$10,$AF846,1,1)/$AG846,0)</f>
        <v>0</v>
      </c>
      <c r="AL846" s="190">
        <f ca="1">IF($AG846&gt;0,OFFSET(DATA!$F$6,$AF$10+27*AL$10,$AF846,1,1)/$AG846,0)</f>
        <v>0</v>
      </c>
      <c r="AM846" s="190">
        <f ca="1">IF($AG846&gt;0,OFFSET(DATA!$F$6,$AF$10+27*AM$10,$AF846,1,1)/$AG846,0)</f>
        <v>0</v>
      </c>
      <c r="AN846" s="166">
        <f ca="1">OFFSET(DATA!$F$6,$AF$10+27*AN$10,$AF846,1,1)</f>
        <v>0</v>
      </c>
      <c r="AO846" s="166">
        <f t="shared" ca="1" si="27"/>
        <v>0</v>
      </c>
      <c r="AQ846" s="96">
        <f ca="1">OFFSET(DATA!$F$6,25,$AF846,1,1)</f>
        <v>0</v>
      </c>
      <c r="AR846" s="190">
        <f ca="1">IF($AQ846&gt;0,OFFSET(DATA!$F$6,25+27*AR$10,$AF846,1,1)/$AQ846,0)</f>
        <v>0</v>
      </c>
      <c r="AS846" s="190">
        <f ca="1">IF($AQ846&gt;0,OFFSET(DATA!$F$6,25+27*AS$10,$AF846,1,1)/$AQ846,0)</f>
        <v>0</v>
      </c>
      <c r="AT846" s="190">
        <f ca="1">IF($AQ846&gt;0,OFFSET(DATA!$F$6,25+27*AT$10,$AF846,1,1)/$AQ846,0)</f>
        <v>0</v>
      </c>
      <c r="AU846" s="190">
        <f ca="1">IF($AQ846&gt;0,OFFSET(DATA!$F$6,25+27*AU$10,$AF846,1,1)/$AQ846,0)</f>
        <v>0</v>
      </c>
      <c r="AV846" s="190">
        <f ca="1">IF($AQ846&gt;0,OFFSET(DATA!$F$6,25+27*AV$10,$AF846,1,1)/$AQ846,0)</f>
        <v>0</v>
      </c>
      <c r="AW846" s="190">
        <f ca="1">IF($AQ846&gt;0,OFFSET(DATA!$F$6,25+27*AW$10,$AF846,1,1)/$AQ846,0)</f>
        <v>0</v>
      </c>
      <c r="AZ846" s="166">
        <f t="shared" ca="1" si="28"/>
        <v>1</v>
      </c>
      <c r="BA846" s="190">
        <f ca="1">IF($AG846&gt;0,OFFSET(DATA!$F$6,BA$10+27*(7-$AE$8),$AF846,1,1)/OFFSET(DATA!$F$6,BA$10,$AF846,1,1),0)</f>
        <v>0</v>
      </c>
      <c r="BB846" s="190">
        <f ca="1">IF($AG846&gt;0,OFFSET(DATA!$F$6,BB$10+27*(7-$AE$8),$AF846,1,1)/OFFSET(DATA!$F$6,BB$10,$AF846,1,1),0)</f>
        <v>0</v>
      </c>
      <c r="BC846" s="190">
        <f ca="1">IF($AG846&gt;0,OFFSET(DATA!$F$6,BC$10+27*(7-$AE$8),$AF846,1,1)/OFFSET(DATA!$F$6,BC$10,$AF846,1,1),0)</f>
        <v>0</v>
      </c>
      <c r="BD846" s="190">
        <f ca="1">IF($AG846&gt;0,OFFSET(DATA!$F$6,BD$10+27*(7-$AE$8),$AF846,1,1)/OFFSET(DATA!$F$6,BD$10,$AF846,1,1),0)</f>
        <v>0</v>
      </c>
      <c r="BE846" s="190">
        <f ca="1">IF($AG846&gt;0,OFFSET(DATA!$F$6,BE$10+27*(7-$AE$8),$AF846,1,1)/OFFSET(DATA!$F$6,BE$10,$AF846,1,1),0)</f>
        <v>0</v>
      </c>
      <c r="BF846" s="190">
        <f ca="1">IF($AG846&gt;0,OFFSET(DATA!$F$6,BF$10+27*(7-$AE$8),$AF846,1,1)/OFFSET(DATA!$F$6,BF$10,$AF846,1,1),0)</f>
        <v>0</v>
      </c>
      <c r="BG846" s="190">
        <f ca="1">IF($AG846&gt;0,OFFSET(DATA!$F$6,BG$10+27*(7-$AE$8),$AF846,1,1)/OFFSET(DATA!$F$6,BG$10,$AF846,1,1),0)</f>
        <v>0</v>
      </c>
      <c r="BH846" s="190">
        <f ca="1">IF($AG846&gt;0,OFFSET(DATA!$F$6,BH$10+27*(7-$AE$8),$AF846,1,1)/OFFSET(DATA!$F$6,BH$10,$AF846,1,1),0)</f>
        <v>0</v>
      </c>
      <c r="BI846" s="190">
        <f ca="1">IF($AG846&gt;0,OFFSET(DATA!$F$6,BI$10+27*(7-$AE$8),$AF846,1,1)/OFFSET(DATA!$F$6,BI$10,$AF846,1,1),0)</f>
        <v>0</v>
      </c>
      <c r="BJ846" s="190">
        <f ca="1">IF($AG846&gt;0,OFFSET(DATA!$F$6,BJ$10+27*(7-$AE$8),$AF846,1,1)/OFFSET(DATA!$F$6,BJ$10,$AF846,1,1),0)</f>
        <v>0</v>
      </c>
      <c r="BK846" s="190">
        <f ca="1">IF($AG846&gt;0,OFFSET(DATA!$F$6,BK$10+27*(7-$AE$8),$AF846,1,1)/OFFSET(DATA!$F$6,BK$10,$AF846,1,1),0)</f>
        <v>0</v>
      </c>
      <c r="BL846" s="190">
        <f ca="1">IF($AG846&gt;0,OFFSET(DATA!$F$6,BL$10+27*(7-$AE$8),$AF846,1,1)/OFFSET(DATA!$F$6,BL$10,$AF846,1,1),0)</f>
        <v>0</v>
      </c>
      <c r="BM846" s="190">
        <f ca="1">IF($AG846&gt;0,OFFSET(DATA!$F$6,BM$10+27*(7-$AE$8),$AF846,1,1)/OFFSET(DATA!$F$6,BM$10,$AF846,1,1),0)</f>
        <v>0</v>
      </c>
      <c r="BN846" s="190">
        <f ca="1">IF($AG846&gt;0,OFFSET(DATA!$F$6,BN$10+27*(7-$AE$8),$AF846,1,1)/OFFSET(DATA!$F$6,BN$10,$AF846,1,1),0)</f>
        <v>0</v>
      </c>
      <c r="BO846" s="190">
        <f ca="1">IF($AG846&gt;0,OFFSET(DATA!$F$6,BO$10+27*(7-$AE$8),$AF846,1,1)/OFFSET(DATA!$F$6,BO$10,$AF846,1,1),0)</f>
        <v>0</v>
      </c>
      <c r="BP846" s="190">
        <f ca="1">IF($AG846&gt;0,OFFSET(DATA!$F$6,BP$10+27*(7-$AE$8),$AF846,1,1)/OFFSET(DATA!$F$6,BP$10,$AF846,1,1),0)</f>
        <v>0</v>
      </c>
      <c r="BQ846" s="190">
        <f ca="1">IF($AG846&gt;0,OFFSET(DATA!$F$6,BQ$10+27*(7-$AE$8),$AF846,1,1)/OFFSET(DATA!$F$6,BQ$10,$AF846,1,1),0)</f>
        <v>0</v>
      </c>
      <c r="BR846" s="190">
        <f ca="1">IF($AG846&gt;0,OFFSET(DATA!$F$6,BR$10+27*(7-$AE$8),$AF846,1,1)/OFFSET(DATA!$F$6,BR$10,$AF846,1,1),0)</f>
        <v>0</v>
      </c>
      <c r="BS846" s="190">
        <f ca="1">IF($AG846&gt;0,OFFSET(DATA!$F$6,BS$10+27*(7-$AE$8),$AF846,1,1)/OFFSET(DATA!$F$6,BS$10,$AF846,1,1),0)</f>
        <v>0</v>
      </c>
      <c r="BT846" s="190">
        <f ca="1">IF($AG846&gt;0,OFFSET(DATA!$F$6,BT$10+27*(7-$AE$8),$AF846,1,1)/OFFSET(DATA!$F$6,BT$10,$AF846,1,1),0)</f>
        <v>0</v>
      </c>
      <c r="BU846" s="190">
        <f ca="1">IF($AG846&gt;0,OFFSET(DATA!$F$6,BU$10+27*(7-$AE$8),$AF846,1,1)/OFFSET(DATA!$F$6,BU$10,$AF846,1,1),0)</f>
        <v>0</v>
      </c>
      <c r="BV846" s="190">
        <f ca="1">IF($AG846&gt;0,OFFSET(DATA!$F$6,BV$10+27*(7-$AE$8),$AF846,1,1)/OFFSET(DATA!$F$6,BV$10,$AF846,1,1),0)</f>
        <v>0</v>
      </c>
      <c r="BW846" s="190">
        <f ca="1">IF($AG846&gt;0,OFFSET(DATA!$F$6,BW$10+27*(7-$AE$8),$AF846,1,1)/OFFSET(DATA!$F$6,BW$10,$AF846,1,1),0)</f>
        <v>0</v>
      </c>
      <c r="BX846" s="190">
        <f ca="1">IF($AG846&gt;0,OFFSET(DATA!$F$6,BX$10+27*(7-$AE$8),$AF846,1,1)/OFFSET(DATA!$F$6,BX$10,$AF846,1,1),0)</f>
        <v>0</v>
      </c>
    </row>
    <row r="847" spans="32:76" x14ac:dyDescent="0.2">
      <c r="AF847" s="166">
        <v>836</v>
      </c>
      <c r="AG847" s="96">
        <f ca="1">OFFSET(DATA!$F$6,$AF$10,$AF847,1,1)</f>
        <v>0</v>
      </c>
      <c r="AH847" s="190">
        <f ca="1">IF($AG847&gt;0,OFFSET(DATA!$F$6,$AF$10+27*AH$10,$AF847,1,1)/$AG847,0)</f>
        <v>0</v>
      </c>
      <c r="AI847" s="190">
        <f ca="1">IF($AG847&gt;0,OFFSET(DATA!$F$6,$AF$10+27*AI$10,$AF847,1,1)/$AG847,0)</f>
        <v>0</v>
      </c>
      <c r="AJ847" s="190">
        <f ca="1">IF($AG847&gt;0,OFFSET(DATA!$F$6,$AF$10+27*AJ$10,$AF847,1,1)/$AG847,0)</f>
        <v>0</v>
      </c>
      <c r="AK847" s="190">
        <f ca="1">IF($AG847&gt;0,OFFSET(DATA!$F$6,$AF$10+27*AK$10,$AF847,1,1)/$AG847,0)</f>
        <v>0</v>
      </c>
      <c r="AL847" s="190">
        <f ca="1">IF($AG847&gt;0,OFFSET(DATA!$F$6,$AF$10+27*AL$10,$AF847,1,1)/$AG847,0)</f>
        <v>0</v>
      </c>
      <c r="AM847" s="190">
        <f ca="1">IF($AG847&gt;0,OFFSET(DATA!$F$6,$AF$10+27*AM$10,$AF847,1,1)/$AG847,0)</f>
        <v>0</v>
      </c>
      <c r="AN847" s="166">
        <f ca="1">OFFSET(DATA!$F$6,$AF$10+27*AN$10,$AF847,1,1)</f>
        <v>0</v>
      </c>
      <c r="AO847" s="166">
        <f t="shared" ca="1" si="27"/>
        <v>0</v>
      </c>
      <c r="AQ847" s="96">
        <f ca="1">OFFSET(DATA!$F$6,25,$AF847,1,1)</f>
        <v>0</v>
      </c>
      <c r="AR847" s="190">
        <f ca="1">IF($AQ847&gt;0,OFFSET(DATA!$F$6,25+27*AR$10,$AF847,1,1)/$AQ847,0)</f>
        <v>0</v>
      </c>
      <c r="AS847" s="190">
        <f ca="1">IF($AQ847&gt;0,OFFSET(DATA!$F$6,25+27*AS$10,$AF847,1,1)/$AQ847,0)</f>
        <v>0</v>
      </c>
      <c r="AT847" s="190">
        <f ca="1">IF($AQ847&gt;0,OFFSET(DATA!$F$6,25+27*AT$10,$AF847,1,1)/$AQ847,0)</f>
        <v>0</v>
      </c>
      <c r="AU847" s="190">
        <f ca="1">IF($AQ847&gt;0,OFFSET(DATA!$F$6,25+27*AU$10,$AF847,1,1)/$AQ847,0)</f>
        <v>0</v>
      </c>
      <c r="AV847" s="190">
        <f ca="1">IF($AQ847&gt;0,OFFSET(DATA!$F$6,25+27*AV$10,$AF847,1,1)/$AQ847,0)</f>
        <v>0</v>
      </c>
      <c r="AW847" s="190">
        <f ca="1">IF($AQ847&gt;0,OFFSET(DATA!$F$6,25+27*AW$10,$AF847,1,1)/$AQ847,0)</f>
        <v>0</v>
      </c>
      <c r="AZ847" s="166">
        <f t="shared" ca="1" si="28"/>
        <v>1</v>
      </c>
      <c r="BA847" s="190">
        <f ca="1">IF($AG847&gt;0,OFFSET(DATA!$F$6,BA$10+27*(7-$AE$8),$AF847,1,1)/OFFSET(DATA!$F$6,BA$10,$AF847,1,1),0)</f>
        <v>0</v>
      </c>
      <c r="BB847" s="190">
        <f ca="1">IF($AG847&gt;0,OFFSET(DATA!$F$6,BB$10+27*(7-$AE$8),$AF847,1,1)/OFFSET(DATA!$F$6,BB$10,$AF847,1,1),0)</f>
        <v>0</v>
      </c>
      <c r="BC847" s="190">
        <f ca="1">IF($AG847&gt;0,OFFSET(DATA!$F$6,BC$10+27*(7-$AE$8),$AF847,1,1)/OFFSET(DATA!$F$6,BC$10,$AF847,1,1),0)</f>
        <v>0</v>
      </c>
      <c r="BD847" s="190">
        <f ca="1">IF($AG847&gt;0,OFFSET(DATA!$F$6,BD$10+27*(7-$AE$8),$AF847,1,1)/OFFSET(DATA!$F$6,BD$10,$AF847,1,1),0)</f>
        <v>0</v>
      </c>
      <c r="BE847" s="190">
        <f ca="1">IF($AG847&gt;0,OFFSET(DATA!$F$6,BE$10+27*(7-$AE$8),$AF847,1,1)/OFFSET(DATA!$F$6,BE$10,$AF847,1,1),0)</f>
        <v>0</v>
      </c>
      <c r="BF847" s="190">
        <f ca="1">IF($AG847&gt;0,OFFSET(DATA!$F$6,BF$10+27*(7-$AE$8),$AF847,1,1)/OFFSET(DATA!$F$6,BF$10,$AF847,1,1),0)</f>
        <v>0</v>
      </c>
      <c r="BG847" s="190">
        <f ca="1">IF($AG847&gt;0,OFFSET(DATA!$F$6,BG$10+27*(7-$AE$8),$AF847,1,1)/OFFSET(DATA!$F$6,BG$10,$AF847,1,1),0)</f>
        <v>0</v>
      </c>
      <c r="BH847" s="190">
        <f ca="1">IF($AG847&gt;0,OFFSET(DATA!$F$6,BH$10+27*(7-$AE$8),$AF847,1,1)/OFFSET(DATA!$F$6,BH$10,$AF847,1,1),0)</f>
        <v>0</v>
      </c>
      <c r="BI847" s="190">
        <f ca="1">IF($AG847&gt;0,OFFSET(DATA!$F$6,BI$10+27*(7-$AE$8),$AF847,1,1)/OFFSET(DATA!$F$6,BI$10,$AF847,1,1),0)</f>
        <v>0</v>
      </c>
      <c r="BJ847" s="190">
        <f ca="1">IF($AG847&gt;0,OFFSET(DATA!$F$6,BJ$10+27*(7-$AE$8),$AF847,1,1)/OFFSET(DATA!$F$6,BJ$10,$AF847,1,1),0)</f>
        <v>0</v>
      </c>
      <c r="BK847" s="190">
        <f ca="1">IF($AG847&gt;0,OFFSET(DATA!$F$6,BK$10+27*(7-$AE$8),$AF847,1,1)/OFFSET(DATA!$F$6,BK$10,$AF847,1,1),0)</f>
        <v>0</v>
      </c>
      <c r="BL847" s="190">
        <f ca="1">IF($AG847&gt;0,OFFSET(DATA!$F$6,BL$10+27*(7-$AE$8),$AF847,1,1)/OFFSET(DATA!$F$6,BL$10,$AF847,1,1),0)</f>
        <v>0</v>
      </c>
      <c r="BM847" s="190">
        <f ca="1">IF($AG847&gt;0,OFFSET(DATA!$F$6,BM$10+27*(7-$AE$8),$AF847,1,1)/OFFSET(DATA!$F$6,BM$10,$AF847,1,1),0)</f>
        <v>0</v>
      </c>
      <c r="BN847" s="190">
        <f ca="1">IF($AG847&gt;0,OFFSET(DATA!$F$6,BN$10+27*(7-$AE$8),$AF847,1,1)/OFFSET(DATA!$F$6,BN$10,$AF847,1,1),0)</f>
        <v>0</v>
      </c>
      <c r="BO847" s="190">
        <f ca="1">IF($AG847&gt;0,OFFSET(DATA!$F$6,BO$10+27*(7-$AE$8),$AF847,1,1)/OFFSET(DATA!$F$6,BO$10,$AF847,1,1),0)</f>
        <v>0</v>
      </c>
      <c r="BP847" s="190">
        <f ca="1">IF($AG847&gt;0,OFFSET(DATA!$F$6,BP$10+27*(7-$AE$8),$AF847,1,1)/OFFSET(DATA!$F$6,BP$10,$AF847,1,1),0)</f>
        <v>0</v>
      </c>
      <c r="BQ847" s="190">
        <f ca="1">IF($AG847&gt;0,OFFSET(DATA!$F$6,BQ$10+27*(7-$AE$8),$AF847,1,1)/OFFSET(DATA!$F$6,BQ$10,$AF847,1,1),0)</f>
        <v>0</v>
      </c>
      <c r="BR847" s="190">
        <f ca="1">IF($AG847&gt;0,OFFSET(DATA!$F$6,BR$10+27*(7-$AE$8),$AF847,1,1)/OFFSET(DATA!$F$6,BR$10,$AF847,1,1),0)</f>
        <v>0</v>
      </c>
      <c r="BS847" s="190">
        <f ca="1">IF($AG847&gt;0,OFFSET(DATA!$F$6,BS$10+27*(7-$AE$8),$AF847,1,1)/OFFSET(DATA!$F$6,BS$10,$AF847,1,1),0)</f>
        <v>0</v>
      </c>
      <c r="BT847" s="190">
        <f ca="1">IF($AG847&gt;0,OFFSET(DATA!$F$6,BT$10+27*(7-$AE$8),$AF847,1,1)/OFFSET(DATA!$F$6,BT$10,$AF847,1,1),0)</f>
        <v>0</v>
      </c>
      <c r="BU847" s="190">
        <f ca="1">IF($AG847&gt;0,OFFSET(DATA!$F$6,BU$10+27*(7-$AE$8),$AF847,1,1)/OFFSET(DATA!$F$6,BU$10,$AF847,1,1),0)</f>
        <v>0</v>
      </c>
      <c r="BV847" s="190">
        <f ca="1">IF($AG847&gt;0,OFFSET(DATA!$F$6,BV$10+27*(7-$AE$8),$AF847,1,1)/OFFSET(DATA!$F$6,BV$10,$AF847,1,1),0)</f>
        <v>0</v>
      </c>
      <c r="BW847" s="190">
        <f ca="1">IF($AG847&gt;0,OFFSET(DATA!$F$6,BW$10+27*(7-$AE$8),$AF847,1,1)/OFFSET(DATA!$F$6,BW$10,$AF847,1,1),0)</f>
        <v>0</v>
      </c>
      <c r="BX847" s="190">
        <f ca="1">IF($AG847&gt;0,OFFSET(DATA!$F$6,BX$10+27*(7-$AE$8),$AF847,1,1)/OFFSET(DATA!$F$6,BX$10,$AF847,1,1),0)</f>
        <v>0</v>
      </c>
    </row>
    <row r="848" spans="32:76" x14ac:dyDescent="0.2">
      <c r="AF848" s="166">
        <v>837</v>
      </c>
      <c r="AG848" s="96">
        <f ca="1">OFFSET(DATA!$F$6,$AF$10,$AF848,1,1)</f>
        <v>0</v>
      </c>
      <c r="AH848" s="190">
        <f ca="1">IF($AG848&gt;0,OFFSET(DATA!$F$6,$AF$10+27*AH$10,$AF848,1,1)/$AG848,0)</f>
        <v>0</v>
      </c>
      <c r="AI848" s="190">
        <f ca="1">IF($AG848&gt;0,OFFSET(DATA!$F$6,$AF$10+27*AI$10,$AF848,1,1)/$AG848,0)</f>
        <v>0</v>
      </c>
      <c r="AJ848" s="190">
        <f ca="1">IF($AG848&gt;0,OFFSET(DATA!$F$6,$AF$10+27*AJ$10,$AF848,1,1)/$AG848,0)</f>
        <v>0</v>
      </c>
      <c r="AK848" s="190">
        <f ca="1">IF($AG848&gt;0,OFFSET(DATA!$F$6,$AF$10+27*AK$10,$AF848,1,1)/$AG848,0)</f>
        <v>0</v>
      </c>
      <c r="AL848" s="190">
        <f ca="1">IF($AG848&gt;0,OFFSET(DATA!$F$6,$AF$10+27*AL$10,$AF848,1,1)/$AG848,0)</f>
        <v>0</v>
      </c>
      <c r="AM848" s="190">
        <f ca="1">IF($AG848&gt;0,OFFSET(DATA!$F$6,$AF$10+27*AM$10,$AF848,1,1)/$AG848,0)</f>
        <v>0</v>
      </c>
      <c r="AN848" s="166">
        <f ca="1">OFFSET(DATA!$F$6,$AF$10+27*AN$10,$AF848,1,1)</f>
        <v>0</v>
      </c>
      <c r="AO848" s="166">
        <f t="shared" ca="1" si="27"/>
        <v>0</v>
      </c>
      <c r="AQ848" s="96">
        <f ca="1">OFFSET(DATA!$F$6,25,$AF848,1,1)</f>
        <v>0</v>
      </c>
      <c r="AR848" s="190">
        <f ca="1">IF($AQ848&gt;0,OFFSET(DATA!$F$6,25+27*AR$10,$AF848,1,1)/$AQ848,0)</f>
        <v>0</v>
      </c>
      <c r="AS848" s="190">
        <f ca="1">IF($AQ848&gt;0,OFFSET(DATA!$F$6,25+27*AS$10,$AF848,1,1)/$AQ848,0)</f>
        <v>0</v>
      </c>
      <c r="AT848" s="190">
        <f ca="1">IF($AQ848&gt;0,OFFSET(DATA!$F$6,25+27*AT$10,$AF848,1,1)/$AQ848,0)</f>
        <v>0</v>
      </c>
      <c r="AU848" s="190">
        <f ca="1">IF($AQ848&gt;0,OFFSET(DATA!$F$6,25+27*AU$10,$AF848,1,1)/$AQ848,0)</f>
        <v>0</v>
      </c>
      <c r="AV848" s="190">
        <f ca="1">IF($AQ848&gt;0,OFFSET(DATA!$F$6,25+27*AV$10,$AF848,1,1)/$AQ848,0)</f>
        <v>0</v>
      </c>
      <c r="AW848" s="190">
        <f ca="1">IF($AQ848&gt;0,OFFSET(DATA!$F$6,25+27*AW$10,$AF848,1,1)/$AQ848,0)</f>
        <v>0</v>
      </c>
      <c r="AZ848" s="166">
        <f t="shared" ca="1" si="28"/>
        <v>1</v>
      </c>
      <c r="BA848" s="190">
        <f ca="1">IF($AG848&gt;0,OFFSET(DATA!$F$6,BA$10+27*(7-$AE$8),$AF848,1,1)/OFFSET(DATA!$F$6,BA$10,$AF848,1,1),0)</f>
        <v>0</v>
      </c>
      <c r="BB848" s="190">
        <f ca="1">IF($AG848&gt;0,OFFSET(DATA!$F$6,BB$10+27*(7-$AE$8),$AF848,1,1)/OFFSET(DATA!$F$6,BB$10,$AF848,1,1),0)</f>
        <v>0</v>
      </c>
      <c r="BC848" s="190">
        <f ca="1">IF($AG848&gt;0,OFFSET(DATA!$F$6,BC$10+27*(7-$AE$8),$AF848,1,1)/OFFSET(DATA!$F$6,BC$10,$AF848,1,1),0)</f>
        <v>0</v>
      </c>
      <c r="BD848" s="190">
        <f ca="1">IF($AG848&gt;0,OFFSET(DATA!$F$6,BD$10+27*(7-$AE$8),$AF848,1,1)/OFFSET(DATA!$F$6,BD$10,$AF848,1,1),0)</f>
        <v>0</v>
      </c>
      <c r="BE848" s="190">
        <f ca="1">IF($AG848&gt;0,OFFSET(DATA!$F$6,BE$10+27*(7-$AE$8),$AF848,1,1)/OFFSET(DATA!$F$6,BE$10,$AF848,1,1),0)</f>
        <v>0</v>
      </c>
      <c r="BF848" s="190">
        <f ca="1">IF($AG848&gt;0,OFFSET(DATA!$F$6,BF$10+27*(7-$AE$8),$AF848,1,1)/OFFSET(DATA!$F$6,BF$10,$AF848,1,1),0)</f>
        <v>0</v>
      </c>
      <c r="BG848" s="190">
        <f ca="1">IF($AG848&gt;0,OFFSET(DATA!$F$6,BG$10+27*(7-$AE$8),$AF848,1,1)/OFFSET(DATA!$F$6,BG$10,$AF848,1,1),0)</f>
        <v>0</v>
      </c>
      <c r="BH848" s="190">
        <f ca="1">IF($AG848&gt;0,OFFSET(DATA!$F$6,BH$10+27*(7-$AE$8),$AF848,1,1)/OFFSET(DATA!$F$6,BH$10,$AF848,1,1),0)</f>
        <v>0</v>
      </c>
      <c r="BI848" s="190">
        <f ca="1">IF($AG848&gt;0,OFFSET(DATA!$F$6,BI$10+27*(7-$AE$8),$AF848,1,1)/OFFSET(DATA!$F$6,BI$10,$AF848,1,1),0)</f>
        <v>0</v>
      </c>
      <c r="BJ848" s="190">
        <f ca="1">IF($AG848&gt;0,OFFSET(DATA!$F$6,BJ$10+27*(7-$AE$8),$AF848,1,1)/OFFSET(DATA!$F$6,BJ$10,$AF848,1,1),0)</f>
        <v>0</v>
      </c>
      <c r="BK848" s="190">
        <f ca="1">IF($AG848&gt;0,OFFSET(DATA!$F$6,BK$10+27*(7-$AE$8),$AF848,1,1)/OFFSET(DATA!$F$6,BK$10,$AF848,1,1),0)</f>
        <v>0</v>
      </c>
      <c r="BL848" s="190">
        <f ca="1">IF($AG848&gt;0,OFFSET(DATA!$F$6,BL$10+27*(7-$AE$8),$AF848,1,1)/OFFSET(DATA!$F$6,BL$10,$AF848,1,1),0)</f>
        <v>0</v>
      </c>
      <c r="BM848" s="190">
        <f ca="1">IF($AG848&gt;0,OFFSET(DATA!$F$6,BM$10+27*(7-$AE$8),$AF848,1,1)/OFFSET(DATA!$F$6,BM$10,$AF848,1,1),0)</f>
        <v>0</v>
      </c>
      <c r="BN848" s="190">
        <f ca="1">IF($AG848&gt;0,OFFSET(DATA!$F$6,BN$10+27*(7-$AE$8),$AF848,1,1)/OFFSET(DATA!$F$6,BN$10,$AF848,1,1),0)</f>
        <v>0</v>
      </c>
      <c r="BO848" s="190">
        <f ca="1">IF($AG848&gt;0,OFFSET(DATA!$F$6,BO$10+27*(7-$AE$8),$AF848,1,1)/OFFSET(DATA!$F$6,BO$10,$AF848,1,1),0)</f>
        <v>0</v>
      </c>
      <c r="BP848" s="190">
        <f ca="1">IF($AG848&gt;0,OFFSET(DATA!$F$6,BP$10+27*(7-$AE$8),$AF848,1,1)/OFFSET(DATA!$F$6,BP$10,$AF848,1,1),0)</f>
        <v>0</v>
      </c>
      <c r="BQ848" s="190">
        <f ca="1">IF($AG848&gt;0,OFFSET(DATA!$F$6,BQ$10+27*(7-$AE$8),$AF848,1,1)/OFFSET(DATA!$F$6,BQ$10,$AF848,1,1),0)</f>
        <v>0</v>
      </c>
      <c r="BR848" s="190">
        <f ca="1">IF($AG848&gt;0,OFFSET(DATA!$F$6,BR$10+27*(7-$AE$8),$AF848,1,1)/OFFSET(DATA!$F$6,BR$10,$AF848,1,1),0)</f>
        <v>0</v>
      </c>
      <c r="BS848" s="190">
        <f ca="1">IF($AG848&gt;0,OFFSET(DATA!$F$6,BS$10+27*(7-$AE$8),$AF848,1,1)/OFFSET(DATA!$F$6,BS$10,$AF848,1,1),0)</f>
        <v>0</v>
      </c>
      <c r="BT848" s="190">
        <f ca="1">IF($AG848&gt;0,OFFSET(DATA!$F$6,BT$10+27*(7-$AE$8),$AF848,1,1)/OFFSET(DATA!$F$6,BT$10,$AF848,1,1),0)</f>
        <v>0</v>
      </c>
      <c r="BU848" s="190">
        <f ca="1">IF($AG848&gt;0,OFFSET(DATA!$F$6,BU$10+27*(7-$AE$8),$AF848,1,1)/OFFSET(DATA!$F$6,BU$10,$AF848,1,1),0)</f>
        <v>0</v>
      </c>
      <c r="BV848" s="190">
        <f ca="1">IF($AG848&gt;0,OFFSET(DATA!$F$6,BV$10+27*(7-$AE$8),$AF848,1,1)/OFFSET(DATA!$F$6,BV$10,$AF848,1,1),0)</f>
        <v>0</v>
      </c>
      <c r="BW848" s="190">
        <f ca="1">IF($AG848&gt;0,OFFSET(DATA!$F$6,BW$10+27*(7-$AE$8),$AF848,1,1)/OFFSET(DATA!$F$6,BW$10,$AF848,1,1),0)</f>
        <v>0</v>
      </c>
      <c r="BX848" s="190">
        <f ca="1">IF($AG848&gt;0,OFFSET(DATA!$F$6,BX$10+27*(7-$AE$8),$AF848,1,1)/OFFSET(DATA!$F$6,BX$10,$AF848,1,1),0)</f>
        <v>0</v>
      </c>
    </row>
    <row r="849" spans="32:76" x14ac:dyDescent="0.2">
      <c r="AF849" s="166">
        <v>838</v>
      </c>
      <c r="AG849" s="96">
        <f ca="1">OFFSET(DATA!$F$6,$AF$10,$AF849,1,1)</f>
        <v>0</v>
      </c>
      <c r="AH849" s="190">
        <f ca="1">IF($AG849&gt;0,OFFSET(DATA!$F$6,$AF$10+27*AH$10,$AF849,1,1)/$AG849,0)</f>
        <v>0</v>
      </c>
      <c r="AI849" s="190">
        <f ca="1">IF($AG849&gt;0,OFFSET(DATA!$F$6,$AF$10+27*AI$10,$AF849,1,1)/$AG849,0)</f>
        <v>0</v>
      </c>
      <c r="AJ849" s="190">
        <f ca="1">IF($AG849&gt;0,OFFSET(DATA!$F$6,$AF$10+27*AJ$10,$AF849,1,1)/$AG849,0)</f>
        <v>0</v>
      </c>
      <c r="AK849" s="190">
        <f ca="1">IF($AG849&gt;0,OFFSET(DATA!$F$6,$AF$10+27*AK$10,$AF849,1,1)/$AG849,0)</f>
        <v>0</v>
      </c>
      <c r="AL849" s="190">
        <f ca="1">IF($AG849&gt;0,OFFSET(DATA!$F$6,$AF$10+27*AL$10,$AF849,1,1)/$AG849,0)</f>
        <v>0</v>
      </c>
      <c r="AM849" s="190">
        <f ca="1">IF($AG849&gt;0,OFFSET(DATA!$F$6,$AF$10+27*AM$10,$AF849,1,1)/$AG849,0)</f>
        <v>0</v>
      </c>
      <c r="AN849" s="166">
        <f ca="1">OFFSET(DATA!$F$6,$AF$10+27*AN$10,$AF849,1,1)</f>
        <v>0</v>
      </c>
      <c r="AO849" s="166">
        <f t="shared" ca="1" si="27"/>
        <v>0</v>
      </c>
      <c r="AQ849" s="96">
        <f ca="1">OFFSET(DATA!$F$6,25,$AF849,1,1)</f>
        <v>0</v>
      </c>
      <c r="AR849" s="190">
        <f ca="1">IF($AQ849&gt;0,OFFSET(DATA!$F$6,25+27*AR$10,$AF849,1,1)/$AQ849,0)</f>
        <v>0</v>
      </c>
      <c r="AS849" s="190">
        <f ca="1">IF($AQ849&gt;0,OFFSET(DATA!$F$6,25+27*AS$10,$AF849,1,1)/$AQ849,0)</f>
        <v>0</v>
      </c>
      <c r="AT849" s="190">
        <f ca="1">IF($AQ849&gt;0,OFFSET(DATA!$F$6,25+27*AT$10,$AF849,1,1)/$AQ849,0)</f>
        <v>0</v>
      </c>
      <c r="AU849" s="190">
        <f ca="1">IF($AQ849&gt;0,OFFSET(DATA!$F$6,25+27*AU$10,$AF849,1,1)/$AQ849,0)</f>
        <v>0</v>
      </c>
      <c r="AV849" s="190">
        <f ca="1">IF($AQ849&gt;0,OFFSET(DATA!$F$6,25+27*AV$10,$AF849,1,1)/$AQ849,0)</f>
        <v>0</v>
      </c>
      <c r="AW849" s="190">
        <f ca="1">IF($AQ849&gt;0,OFFSET(DATA!$F$6,25+27*AW$10,$AF849,1,1)/$AQ849,0)</f>
        <v>0</v>
      </c>
      <c r="AZ849" s="166">
        <f t="shared" ca="1" si="28"/>
        <v>1</v>
      </c>
      <c r="BA849" s="190">
        <f ca="1">IF($AG849&gt;0,OFFSET(DATA!$F$6,BA$10+27*(7-$AE$8),$AF849,1,1)/OFFSET(DATA!$F$6,BA$10,$AF849,1,1),0)</f>
        <v>0</v>
      </c>
      <c r="BB849" s="190">
        <f ca="1">IF($AG849&gt;0,OFFSET(DATA!$F$6,BB$10+27*(7-$AE$8),$AF849,1,1)/OFFSET(DATA!$F$6,BB$10,$AF849,1,1),0)</f>
        <v>0</v>
      </c>
      <c r="BC849" s="190">
        <f ca="1">IF($AG849&gt;0,OFFSET(DATA!$F$6,BC$10+27*(7-$AE$8),$AF849,1,1)/OFFSET(DATA!$F$6,BC$10,$AF849,1,1),0)</f>
        <v>0</v>
      </c>
      <c r="BD849" s="190">
        <f ca="1">IF($AG849&gt;0,OFFSET(DATA!$F$6,BD$10+27*(7-$AE$8),$AF849,1,1)/OFFSET(DATA!$F$6,BD$10,$AF849,1,1),0)</f>
        <v>0</v>
      </c>
      <c r="BE849" s="190">
        <f ca="1">IF($AG849&gt;0,OFFSET(DATA!$F$6,BE$10+27*(7-$AE$8),$AF849,1,1)/OFFSET(DATA!$F$6,BE$10,$AF849,1,1),0)</f>
        <v>0</v>
      </c>
      <c r="BF849" s="190">
        <f ca="1">IF($AG849&gt;0,OFFSET(DATA!$F$6,BF$10+27*(7-$AE$8),$AF849,1,1)/OFFSET(DATA!$F$6,BF$10,$AF849,1,1),0)</f>
        <v>0</v>
      </c>
      <c r="BG849" s="190">
        <f ca="1">IF($AG849&gt;0,OFFSET(DATA!$F$6,BG$10+27*(7-$AE$8),$AF849,1,1)/OFFSET(DATA!$F$6,BG$10,$AF849,1,1),0)</f>
        <v>0</v>
      </c>
      <c r="BH849" s="190">
        <f ca="1">IF($AG849&gt;0,OFFSET(DATA!$F$6,BH$10+27*(7-$AE$8),$AF849,1,1)/OFFSET(DATA!$F$6,BH$10,$AF849,1,1),0)</f>
        <v>0</v>
      </c>
      <c r="BI849" s="190">
        <f ca="1">IF($AG849&gt;0,OFFSET(DATA!$F$6,BI$10+27*(7-$AE$8),$AF849,1,1)/OFFSET(DATA!$F$6,BI$10,$AF849,1,1),0)</f>
        <v>0</v>
      </c>
      <c r="BJ849" s="190">
        <f ca="1">IF($AG849&gt;0,OFFSET(DATA!$F$6,BJ$10+27*(7-$AE$8),$AF849,1,1)/OFFSET(DATA!$F$6,BJ$10,$AF849,1,1),0)</f>
        <v>0</v>
      </c>
      <c r="BK849" s="190">
        <f ca="1">IF($AG849&gt;0,OFFSET(DATA!$F$6,BK$10+27*(7-$AE$8),$AF849,1,1)/OFFSET(DATA!$F$6,BK$10,$AF849,1,1),0)</f>
        <v>0</v>
      </c>
      <c r="BL849" s="190">
        <f ca="1">IF($AG849&gt;0,OFFSET(DATA!$F$6,BL$10+27*(7-$AE$8),$AF849,1,1)/OFFSET(DATA!$F$6,BL$10,$AF849,1,1),0)</f>
        <v>0</v>
      </c>
      <c r="BM849" s="190">
        <f ca="1">IF($AG849&gt;0,OFFSET(DATA!$F$6,BM$10+27*(7-$AE$8),$AF849,1,1)/OFFSET(DATA!$F$6,BM$10,$AF849,1,1),0)</f>
        <v>0</v>
      </c>
      <c r="BN849" s="190">
        <f ca="1">IF($AG849&gt;0,OFFSET(DATA!$F$6,BN$10+27*(7-$AE$8),$AF849,1,1)/OFFSET(DATA!$F$6,BN$10,$AF849,1,1),0)</f>
        <v>0</v>
      </c>
      <c r="BO849" s="190">
        <f ca="1">IF($AG849&gt;0,OFFSET(DATA!$F$6,BO$10+27*(7-$AE$8),$AF849,1,1)/OFFSET(DATA!$F$6,BO$10,$AF849,1,1),0)</f>
        <v>0</v>
      </c>
      <c r="BP849" s="190">
        <f ca="1">IF($AG849&gt;0,OFFSET(DATA!$F$6,BP$10+27*(7-$AE$8),$AF849,1,1)/OFFSET(DATA!$F$6,BP$10,$AF849,1,1),0)</f>
        <v>0</v>
      </c>
      <c r="BQ849" s="190">
        <f ca="1">IF($AG849&gt;0,OFFSET(DATA!$F$6,BQ$10+27*(7-$AE$8),$AF849,1,1)/OFFSET(DATA!$F$6,BQ$10,$AF849,1,1),0)</f>
        <v>0</v>
      </c>
      <c r="BR849" s="190">
        <f ca="1">IF($AG849&gt;0,OFFSET(DATA!$F$6,BR$10+27*(7-$AE$8),$AF849,1,1)/OFFSET(DATA!$F$6,BR$10,$AF849,1,1),0)</f>
        <v>0</v>
      </c>
      <c r="BS849" s="190">
        <f ca="1">IF($AG849&gt;0,OFFSET(DATA!$F$6,BS$10+27*(7-$AE$8),$AF849,1,1)/OFFSET(DATA!$F$6,BS$10,$AF849,1,1),0)</f>
        <v>0</v>
      </c>
      <c r="BT849" s="190">
        <f ca="1">IF($AG849&gt;0,OFFSET(DATA!$F$6,BT$10+27*(7-$AE$8),$AF849,1,1)/OFFSET(DATA!$F$6,BT$10,$AF849,1,1),0)</f>
        <v>0</v>
      </c>
      <c r="BU849" s="190">
        <f ca="1">IF($AG849&gt;0,OFFSET(DATA!$F$6,BU$10+27*(7-$AE$8),$AF849,1,1)/OFFSET(DATA!$F$6,BU$10,$AF849,1,1),0)</f>
        <v>0</v>
      </c>
      <c r="BV849" s="190">
        <f ca="1">IF($AG849&gt;0,OFFSET(DATA!$F$6,BV$10+27*(7-$AE$8),$AF849,1,1)/OFFSET(DATA!$F$6,BV$10,$AF849,1,1),0)</f>
        <v>0</v>
      </c>
      <c r="BW849" s="190">
        <f ca="1">IF($AG849&gt;0,OFFSET(DATA!$F$6,BW$10+27*(7-$AE$8),$AF849,1,1)/OFFSET(DATA!$F$6,BW$10,$AF849,1,1),0)</f>
        <v>0</v>
      </c>
      <c r="BX849" s="190">
        <f ca="1">IF($AG849&gt;0,OFFSET(DATA!$F$6,BX$10+27*(7-$AE$8),$AF849,1,1)/OFFSET(DATA!$F$6,BX$10,$AF849,1,1),0)</f>
        <v>0</v>
      </c>
    </row>
    <row r="850" spans="32:76" x14ac:dyDescent="0.2">
      <c r="AF850" s="166">
        <v>839</v>
      </c>
      <c r="AG850" s="96">
        <f ca="1">OFFSET(DATA!$F$6,$AF$10,$AF850,1,1)</f>
        <v>0</v>
      </c>
      <c r="AH850" s="190">
        <f ca="1">IF($AG850&gt;0,OFFSET(DATA!$F$6,$AF$10+27*AH$10,$AF850,1,1)/$AG850,0)</f>
        <v>0</v>
      </c>
      <c r="AI850" s="190">
        <f ca="1">IF($AG850&gt;0,OFFSET(DATA!$F$6,$AF$10+27*AI$10,$AF850,1,1)/$AG850,0)</f>
        <v>0</v>
      </c>
      <c r="AJ850" s="190">
        <f ca="1">IF($AG850&gt;0,OFFSET(DATA!$F$6,$AF$10+27*AJ$10,$AF850,1,1)/$AG850,0)</f>
        <v>0</v>
      </c>
      <c r="AK850" s="190">
        <f ca="1">IF($AG850&gt;0,OFFSET(DATA!$F$6,$AF$10+27*AK$10,$AF850,1,1)/$AG850,0)</f>
        <v>0</v>
      </c>
      <c r="AL850" s="190">
        <f ca="1">IF($AG850&gt;0,OFFSET(DATA!$F$6,$AF$10+27*AL$10,$AF850,1,1)/$AG850,0)</f>
        <v>0</v>
      </c>
      <c r="AM850" s="190">
        <f ca="1">IF($AG850&gt;0,OFFSET(DATA!$F$6,$AF$10+27*AM$10,$AF850,1,1)/$AG850,0)</f>
        <v>0</v>
      </c>
      <c r="AN850" s="166">
        <f ca="1">OFFSET(DATA!$F$6,$AF$10+27*AN$10,$AF850,1,1)</f>
        <v>0</v>
      </c>
      <c r="AO850" s="166">
        <f t="shared" ca="1" si="27"/>
        <v>0</v>
      </c>
      <c r="AQ850" s="96">
        <f ca="1">OFFSET(DATA!$F$6,25,$AF850,1,1)</f>
        <v>0</v>
      </c>
      <c r="AR850" s="190">
        <f ca="1">IF($AQ850&gt;0,OFFSET(DATA!$F$6,25+27*AR$10,$AF850,1,1)/$AQ850,0)</f>
        <v>0</v>
      </c>
      <c r="AS850" s="190">
        <f ca="1">IF($AQ850&gt;0,OFFSET(DATA!$F$6,25+27*AS$10,$AF850,1,1)/$AQ850,0)</f>
        <v>0</v>
      </c>
      <c r="AT850" s="190">
        <f ca="1">IF($AQ850&gt;0,OFFSET(DATA!$F$6,25+27*AT$10,$AF850,1,1)/$AQ850,0)</f>
        <v>0</v>
      </c>
      <c r="AU850" s="190">
        <f ca="1">IF($AQ850&gt;0,OFFSET(DATA!$F$6,25+27*AU$10,$AF850,1,1)/$AQ850,0)</f>
        <v>0</v>
      </c>
      <c r="AV850" s="190">
        <f ca="1">IF($AQ850&gt;0,OFFSET(DATA!$F$6,25+27*AV$10,$AF850,1,1)/$AQ850,0)</f>
        <v>0</v>
      </c>
      <c r="AW850" s="190">
        <f ca="1">IF($AQ850&gt;0,OFFSET(DATA!$F$6,25+27*AW$10,$AF850,1,1)/$AQ850,0)</f>
        <v>0</v>
      </c>
      <c r="AZ850" s="166">
        <f t="shared" ca="1" si="28"/>
        <v>1</v>
      </c>
      <c r="BA850" s="190">
        <f ca="1">IF($AG850&gt;0,OFFSET(DATA!$F$6,BA$10+27*(7-$AE$8),$AF850,1,1)/OFFSET(DATA!$F$6,BA$10,$AF850,1,1),0)</f>
        <v>0</v>
      </c>
      <c r="BB850" s="190">
        <f ca="1">IF($AG850&gt;0,OFFSET(DATA!$F$6,BB$10+27*(7-$AE$8),$AF850,1,1)/OFFSET(DATA!$F$6,BB$10,$AF850,1,1),0)</f>
        <v>0</v>
      </c>
      <c r="BC850" s="190">
        <f ca="1">IF($AG850&gt;0,OFFSET(DATA!$F$6,BC$10+27*(7-$AE$8),$AF850,1,1)/OFFSET(DATA!$F$6,BC$10,$AF850,1,1),0)</f>
        <v>0</v>
      </c>
      <c r="BD850" s="190">
        <f ca="1">IF($AG850&gt;0,OFFSET(DATA!$F$6,BD$10+27*(7-$AE$8),$AF850,1,1)/OFFSET(DATA!$F$6,BD$10,$AF850,1,1),0)</f>
        <v>0</v>
      </c>
      <c r="BE850" s="190">
        <f ca="1">IF($AG850&gt;0,OFFSET(DATA!$F$6,BE$10+27*(7-$AE$8),$AF850,1,1)/OFFSET(DATA!$F$6,BE$10,$AF850,1,1),0)</f>
        <v>0</v>
      </c>
      <c r="BF850" s="190">
        <f ca="1">IF($AG850&gt;0,OFFSET(DATA!$F$6,BF$10+27*(7-$AE$8),$AF850,1,1)/OFFSET(DATA!$F$6,BF$10,$AF850,1,1),0)</f>
        <v>0</v>
      </c>
      <c r="BG850" s="190">
        <f ca="1">IF($AG850&gt;0,OFFSET(DATA!$F$6,BG$10+27*(7-$AE$8),$AF850,1,1)/OFFSET(DATA!$F$6,BG$10,$AF850,1,1),0)</f>
        <v>0</v>
      </c>
      <c r="BH850" s="190">
        <f ca="1">IF($AG850&gt;0,OFFSET(DATA!$F$6,BH$10+27*(7-$AE$8),$AF850,1,1)/OFFSET(DATA!$F$6,BH$10,$AF850,1,1),0)</f>
        <v>0</v>
      </c>
      <c r="BI850" s="190">
        <f ca="1">IF($AG850&gt;0,OFFSET(DATA!$F$6,BI$10+27*(7-$AE$8),$AF850,1,1)/OFFSET(DATA!$F$6,BI$10,$AF850,1,1),0)</f>
        <v>0</v>
      </c>
      <c r="BJ850" s="190">
        <f ca="1">IF($AG850&gt;0,OFFSET(DATA!$F$6,BJ$10+27*(7-$AE$8),$AF850,1,1)/OFFSET(DATA!$F$6,BJ$10,$AF850,1,1),0)</f>
        <v>0</v>
      </c>
      <c r="BK850" s="190">
        <f ca="1">IF($AG850&gt;0,OFFSET(DATA!$F$6,BK$10+27*(7-$AE$8),$AF850,1,1)/OFFSET(DATA!$F$6,BK$10,$AF850,1,1),0)</f>
        <v>0</v>
      </c>
      <c r="BL850" s="190">
        <f ca="1">IF($AG850&gt;0,OFFSET(DATA!$F$6,BL$10+27*(7-$AE$8),$AF850,1,1)/OFFSET(DATA!$F$6,BL$10,$AF850,1,1),0)</f>
        <v>0</v>
      </c>
      <c r="BM850" s="190">
        <f ca="1">IF($AG850&gt;0,OFFSET(DATA!$F$6,BM$10+27*(7-$AE$8),$AF850,1,1)/OFFSET(DATA!$F$6,BM$10,$AF850,1,1),0)</f>
        <v>0</v>
      </c>
      <c r="BN850" s="190">
        <f ca="1">IF($AG850&gt;0,OFFSET(DATA!$F$6,BN$10+27*(7-$AE$8),$AF850,1,1)/OFFSET(DATA!$F$6,BN$10,$AF850,1,1),0)</f>
        <v>0</v>
      </c>
      <c r="BO850" s="190">
        <f ca="1">IF($AG850&gt;0,OFFSET(DATA!$F$6,BO$10+27*(7-$AE$8),$AF850,1,1)/OFFSET(DATA!$F$6,BO$10,$AF850,1,1),0)</f>
        <v>0</v>
      </c>
      <c r="BP850" s="190">
        <f ca="1">IF($AG850&gt;0,OFFSET(DATA!$F$6,BP$10+27*(7-$AE$8),$AF850,1,1)/OFFSET(DATA!$F$6,BP$10,$AF850,1,1),0)</f>
        <v>0</v>
      </c>
      <c r="BQ850" s="190">
        <f ca="1">IF($AG850&gt;0,OFFSET(DATA!$F$6,BQ$10+27*(7-$AE$8),$AF850,1,1)/OFFSET(DATA!$F$6,BQ$10,$AF850,1,1),0)</f>
        <v>0</v>
      </c>
      <c r="BR850" s="190">
        <f ca="1">IF($AG850&gt;0,OFFSET(DATA!$F$6,BR$10+27*(7-$AE$8),$AF850,1,1)/OFFSET(DATA!$F$6,BR$10,$AF850,1,1),0)</f>
        <v>0</v>
      </c>
      <c r="BS850" s="190">
        <f ca="1">IF($AG850&gt;0,OFFSET(DATA!$F$6,BS$10+27*(7-$AE$8),$AF850,1,1)/OFFSET(DATA!$F$6,BS$10,$AF850,1,1),0)</f>
        <v>0</v>
      </c>
      <c r="BT850" s="190">
        <f ca="1">IF($AG850&gt;0,OFFSET(DATA!$F$6,BT$10+27*(7-$AE$8),$AF850,1,1)/OFFSET(DATA!$F$6,BT$10,$AF850,1,1),0)</f>
        <v>0</v>
      </c>
      <c r="BU850" s="190">
        <f ca="1">IF($AG850&gt;0,OFFSET(DATA!$F$6,BU$10+27*(7-$AE$8),$AF850,1,1)/OFFSET(DATA!$F$6,BU$10,$AF850,1,1),0)</f>
        <v>0</v>
      </c>
      <c r="BV850" s="190">
        <f ca="1">IF($AG850&gt;0,OFFSET(DATA!$F$6,BV$10+27*(7-$AE$8),$AF850,1,1)/OFFSET(DATA!$F$6,BV$10,$AF850,1,1),0)</f>
        <v>0</v>
      </c>
      <c r="BW850" s="190">
        <f ca="1">IF($AG850&gt;0,OFFSET(DATA!$F$6,BW$10+27*(7-$AE$8),$AF850,1,1)/OFFSET(DATA!$F$6,BW$10,$AF850,1,1),0)</f>
        <v>0</v>
      </c>
      <c r="BX850" s="190">
        <f ca="1">IF($AG850&gt;0,OFFSET(DATA!$F$6,BX$10+27*(7-$AE$8),$AF850,1,1)/OFFSET(DATA!$F$6,BX$10,$AF850,1,1),0)</f>
        <v>0</v>
      </c>
    </row>
    <row r="851" spans="32:76" x14ac:dyDescent="0.2">
      <c r="AF851" s="166">
        <v>840</v>
      </c>
      <c r="AG851" s="96">
        <f ca="1">OFFSET(DATA!$F$6,$AF$10,$AF851,1,1)</f>
        <v>0</v>
      </c>
      <c r="AH851" s="190">
        <f ca="1">IF($AG851&gt;0,OFFSET(DATA!$F$6,$AF$10+27*AH$10,$AF851,1,1)/$AG851,0)</f>
        <v>0</v>
      </c>
      <c r="AI851" s="190">
        <f ca="1">IF($AG851&gt;0,OFFSET(DATA!$F$6,$AF$10+27*AI$10,$AF851,1,1)/$AG851,0)</f>
        <v>0</v>
      </c>
      <c r="AJ851" s="190">
        <f ca="1">IF($AG851&gt;0,OFFSET(DATA!$F$6,$AF$10+27*AJ$10,$AF851,1,1)/$AG851,0)</f>
        <v>0</v>
      </c>
      <c r="AK851" s="190">
        <f ca="1">IF($AG851&gt;0,OFFSET(DATA!$F$6,$AF$10+27*AK$10,$AF851,1,1)/$AG851,0)</f>
        <v>0</v>
      </c>
      <c r="AL851" s="190">
        <f ca="1">IF($AG851&gt;0,OFFSET(DATA!$F$6,$AF$10+27*AL$10,$AF851,1,1)/$AG851,0)</f>
        <v>0</v>
      </c>
      <c r="AM851" s="190">
        <f ca="1">IF($AG851&gt;0,OFFSET(DATA!$F$6,$AF$10+27*AM$10,$AF851,1,1)/$AG851,0)</f>
        <v>0</v>
      </c>
      <c r="AN851" s="166">
        <f ca="1">OFFSET(DATA!$F$6,$AF$10+27*AN$10,$AF851,1,1)</f>
        <v>0</v>
      </c>
      <c r="AO851" s="166">
        <f t="shared" ca="1" si="27"/>
        <v>0</v>
      </c>
      <c r="AQ851" s="96">
        <f ca="1">OFFSET(DATA!$F$6,25,$AF851,1,1)</f>
        <v>0</v>
      </c>
      <c r="AR851" s="190">
        <f ca="1">IF($AQ851&gt;0,OFFSET(DATA!$F$6,25+27*AR$10,$AF851,1,1)/$AQ851,0)</f>
        <v>0</v>
      </c>
      <c r="AS851" s="190">
        <f ca="1">IF($AQ851&gt;0,OFFSET(DATA!$F$6,25+27*AS$10,$AF851,1,1)/$AQ851,0)</f>
        <v>0</v>
      </c>
      <c r="AT851" s="190">
        <f ca="1">IF($AQ851&gt;0,OFFSET(DATA!$F$6,25+27*AT$10,$AF851,1,1)/$AQ851,0)</f>
        <v>0</v>
      </c>
      <c r="AU851" s="190">
        <f ca="1">IF($AQ851&gt;0,OFFSET(DATA!$F$6,25+27*AU$10,$AF851,1,1)/$AQ851,0)</f>
        <v>0</v>
      </c>
      <c r="AV851" s="190">
        <f ca="1">IF($AQ851&gt;0,OFFSET(DATA!$F$6,25+27*AV$10,$AF851,1,1)/$AQ851,0)</f>
        <v>0</v>
      </c>
      <c r="AW851" s="190">
        <f ca="1">IF($AQ851&gt;0,OFFSET(DATA!$F$6,25+27*AW$10,$AF851,1,1)/$AQ851,0)</f>
        <v>0</v>
      </c>
      <c r="AZ851" s="166">
        <f t="shared" ca="1" si="28"/>
        <v>1</v>
      </c>
      <c r="BA851" s="190">
        <f ca="1">IF($AG851&gt;0,OFFSET(DATA!$F$6,BA$10+27*(7-$AE$8),$AF851,1,1)/OFFSET(DATA!$F$6,BA$10,$AF851,1,1),0)</f>
        <v>0</v>
      </c>
      <c r="BB851" s="190">
        <f ca="1">IF($AG851&gt;0,OFFSET(DATA!$F$6,BB$10+27*(7-$AE$8),$AF851,1,1)/OFFSET(DATA!$F$6,BB$10,$AF851,1,1),0)</f>
        <v>0</v>
      </c>
      <c r="BC851" s="190">
        <f ca="1">IF($AG851&gt;0,OFFSET(DATA!$F$6,BC$10+27*(7-$AE$8),$AF851,1,1)/OFFSET(DATA!$F$6,BC$10,$AF851,1,1),0)</f>
        <v>0</v>
      </c>
      <c r="BD851" s="190">
        <f ca="1">IF($AG851&gt;0,OFFSET(DATA!$F$6,BD$10+27*(7-$AE$8),$AF851,1,1)/OFFSET(DATA!$F$6,BD$10,$AF851,1,1),0)</f>
        <v>0</v>
      </c>
      <c r="BE851" s="190">
        <f ca="1">IF($AG851&gt;0,OFFSET(DATA!$F$6,BE$10+27*(7-$AE$8),$AF851,1,1)/OFFSET(DATA!$F$6,BE$10,$AF851,1,1),0)</f>
        <v>0</v>
      </c>
      <c r="BF851" s="190">
        <f ca="1">IF($AG851&gt;0,OFFSET(DATA!$F$6,BF$10+27*(7-$AE$8),$AF851,1,1)/OFFSET(DATA!$F$6,BF$10,$AF851,1,1),0)</f>
        <v>0</v>
      </c>
      <c r="BG851" s="190">
        <f ca="1">IF($AG851&gt;0,OFFSET(DATA!$F$6,BG$10+27*(7-$AE$8),$AF851,1,1)/OFFSET(DATA!$F$6,BG$10,$AF851,1,1),0)</f>
        <v>0</v>
      </c>
      <c r="BH851" s="190">
        <f ca="1">IF($AG851&gt;0,OFFSET(DATA!$F$6,BH$10+27*(7-$AE$8),$AF851,1,1)/OFFSET(DATA!$F$6,BH$10,$AF851,1,1),0)</f>
        <v>0</v>
      </c>
      <c r="BI851" s="190">
        <f ca="1">IF($AG851&gt;0,OFFSET(DATA!$F$6,BI$10+27*(7-$AE$8),$AF851,1,1)/OFFSET(DATA!$F$6,BI$10,$AF851,1,1),0)</f>
        <v>0</v>
      </c>
      <c r="BJ851" s="190">
        <f ca="1">IF($AG851&gt;0,OFFSET(DATA!$F$6,BJ$10+27*(7-$AE$8),$AF851,1,1)/OFFSET(DATA!$F$6,BJ$10,$AF851,1,1),0)</f>
        <v>0</v>
      </c>
      <c r="BK851" s="190">
        <f ca="1">IF($AG851&gt;0,OFFSET(DATA!$F$6,BK$10+27*(7-$AE$8),$AF851,1,1)/OFFSET(DATA!$F$6,BK$10,$AF851,1,1),0)</f>
        <v>0</v>
      </c>
      <c r="BL851" s="190">
        <f ca="1">IF($AG851&gt;0,OFFSET(DATA!$F$6,BL$10+27*(7-$AE$8),$AF851,1,1)/OFFSET(DATA!$F$6,BL$10,$AF851,1,1),0)</f>
        <v>0</v>
      </c>
      <c r="BM851" s="190">
        <f ca="1">IF($AG851&gt;0,OFFSET(DATA!$F$6,BM$10+27*(7-$AE$8),$AF851,1,1)/OFFSET(DATA!$F$6,BM$10,$AF851,1,1),0)</f>
        <v>0</v>
      </c>
      <c r="BN851" s="190">
        <f ca="1">IF($AG851&gt;0,OFFSET(DATA!$F$6,BN$10+27*(7-$AE$8),$AF851,1,1)/OFFSET(DATA!$F$6,BN$10,$AF851,1,1),0)</f>
        <v>0</v>
      </c>
      <c r="BO851" s="190">
        <f ca="1">IF($AG851&gt;0,OFFSET(DATA!$F$6,BO$10+27*(7-$AE$8),$AF851,1,1)/OFFSET(DATA!$F$6,BO$10,$AF851,1,1),0)</f>
        <v>0</v>
      </c>
      <c r="BP851" s="190">
        <f ca="1">IF($AG851&gt;0,OFFSET(DATA!$F$6,BP$10+27*(7-$AE$8),$AF851,1,1)/OFFSET(DATA!$F$6,BP$10,$AF851,1,1),0)</f>
        <v>0</v>
      </c>
      <c r="BQ851" s="190">
        <f ca="1">IF($AG851&gt;0,OFFSET(DATA!$F$6,BQ$10+27*(7-$AE$8),$AF851,1,1)/OFFSET(DATA!$F$6,BQ$10,$AF851,1,1),0)</f>
        <v>0</v>
      </c>
      <c r="BR851" s="190">
        <f ca="1">IF($AG851&gt;0,OFFSET(DATA!$F$6,BR$10+27*(7-$AE$8),$AF851,1,1)/OFFSET(DATA!$F$6,BR$10,$AF851,1,1),0)</f>
        <v>0</v>
      </c>
      <c r="BS851" s="190">
        <f ca="1">IF($AG851&gt;0,OFFSET(DATA!$F$6,BS$10+27*(7-$AE$8),$AF851,1,1)/OFFSET(DATA!$F$6,BS$10,$AF851,1,1),0)</f>
        <v>0</v>
      </c>
      <c r="BT851" s="190">
        <f ca="1">IF($AG851&gt;0,OFFSET(DATA!$F$6,BT$10+27*(7-$AE$8),$AF851,1,1)/OFFSET(DATA!$F$6,BT$10,$AF851,1,1),0)</f>
        <v>0</v>
      </c>
      <c r="BU851" s="190">
        <f ca="1">IF($AG851&gt;0,OFFSET(DATA!$F$6,BU$10+27*(7-$AE$8),$AF851,1,1)/OFFSET(DATA!$F$6,BU$10,$AF851,1,1),0)</f>
        <v>0</v>
      </c>
      <c r="BV851" s="190">
        <f ca="1">IF($AG851&gt;0,OFFSET(DATA!$F$6,BV$10+27*(7-$AE$8),$AF851,1,1)/OFFSET(DATA!$F$6,BV$10,$AF851,1,1),0)</f>
        <v>0</v>
      </c>
      <c r="BW851" s="190">
        <f ca="1">IF($AG851&gt;0,OFFSET(DATA!$F$6,BW$10+27*(7-$AE$8),$AF851,1,1)/OFFSET(DATA!$F$6,BW$10,$AF851,1,1),0)</f>
        <v>0</v>
      </c>
      <c r="BX851" s="190">
        <f ca="1">IF($AG851&gt;0,OFFSET(DATA!$F$6,BX$10+27*(7-$AE$8),$AF851,1,1)/OFFSET(DATA!$F$6,BX$10,$AF851,1,1),0)</f>
        <v>0</v>
      </c>
    </row>
    <row r="852" spans="32:76" x14ac:dyDescent="0.2">
      <c r="AF852" s="166">
        <v>841</v>
      </c>
      <c r="AG852" s="96">
        <f ca="1">OFFSET(DATA!$F$6,$AF$10,$AF852,1,1)</f>
        <v>0</v>
      </c>
      <c r="AH852" s="190">
        <f ca="1">IF($AG852&gt;0,OFFSET(DATA!$F$6,$AF$10+27*AH$10,$AF852,1,1)/$AG852,0)</f>
        <v>0</v>
      </c>
      <c r="AI852" s="190">
        <f ca="1">IF($AG852&gt;0,OFFSET(DATA!$F$6,$AF$10+27*AI$10,$AF852,1,1)/$AG852,0)</f>
        <v>0</v>
      </c>
      <c r="AJ852" s="190">
        <f ca="1">IF($AG852&gt;0,OFFSET(DATA!$F$6,$AF$10+27*AJ$10,$AF852,1,1)/$AG852,0)</f>
        <v>0</v>
      </c>
      <c r="AK852" s="190">
        <f ca="1">IF($AG852&gt;0,OFFSET(DATA!$F$6,$AF$10+27*AK$10,$AF852,1,1)/$AG852,0)</f>
        <v>0</v>
      </c>
      <c r="AL852" s="190">
        <f ca="1">IF($AG852&gt;0,OFFSET(DATA!$F$6,$AF$10+27*AL$10,$AF852,1,1)/$AG852,0)</f>
        <v>0</v>
      </c>
      <c r="AM852" s="190">
        <f ca="1">IF($AG852&gt;0,OFFSET(DATA!$F$6,$AF$10+27*AM$10,$AF852,1,1)/$AG852,0)</f>
        <v>0</v>
      </c>
      <c r="AN852" s="166">
        <f ca="1">OFFSET(DATA!$F$6,$AF$10+27*AN$10,$AF852,1,1)</f>
        <v>0</v>
      </c>
      <c r="AO852" s="166">
        <f t="shared" ca="1" si="27"/>
        <v>0</v>
      </c>
      <c r="AQ852" s="96">
        <f ca="1">OFFSET(DATA!$F$6,25,$AF852,1,1)</f>
        <v>0</v>
      </c>
      <c r="AR852" s="190">
        <f ca="1">IF($AQ852&gt;0,OFFSET(DATA!$F$6,25+27*AR$10,$AF852,1,1)/$AQ852,0)</f>
        <v>0</v>
      </c>
      <c r="AS852" s="190">
        <f ca="1">IF($AQ852&gt;0,OFFSET(DATA!$F$6,25+27*AS$10,$AF852,1,1)/$AQ852,0)</f>
        <v>0</v>
      </c>
      <c r="AT852" s="190">
        <f ca="1">IF($AQ852&gt;0,OFFSET(DATA!$F$6,25+27*AT$10,$AF852,1,1)/$AQ852,0)</f>
        <v>0</v>
      </c>
      <c r="AU852" s="190">
        <f ca="1">IF($AQ852&gt;0,OFFSET(DATA!$F$6,25+27*AU$10,$AF852,1,1)/$AQ852,0)</f>
        <v>0</v>
      </c>
      <c r="AV852" s="190">
        <f ca="1">IF($AQ852&gt;0,OFFSET(DATA!$F$6,25+27*AV$10,$AF852,1,1)/$AQ852,0)</f>
        <v>0</v>
      </c>
      <c r="AW852" s="190">
        <f ca="1">IF($AQ852&gt;0,OFFSET(DATA!$F$6,25+27*AW$10,$AF852,1,1)/$AQ852,0)</f>
        <v>0</v>
      </c>
      <c r="AZ852" s="166">
        <f t="shared" ca="1" si="28"/>
        <v>1</v>
      </c>
      <c r="BA852" s="190">
        <f ca="1">IF($AG852&gt;0,OFFSET(DATA!$F$6,BA$10+27*(7-$AE$8),$AF852,1,1)/OFFSET(DATA!$F$6,BA$10,$AF852,1,1),0)</f>
        <v>0</v>
      </c>
      <c r="BB852" s="190">
        <f ca="1">IF($AG852&gt;0,OFFSET(DATA!$F$6,BB$10+27*(7-$AE$8),$AF852,1,1)/OFFSET(DATA!$F$6,BB$10,$AF852,1,1),0)</f>
        <v>0</v>
      </c>
      <c r="BC852" s="190">
        <f ca="1">IF($AG852&gt;0,OFFSET(DATA!$F$6,BC$10+27*(7-$AE$8),$AF852,1,1)/OFFSET(DATA!$F$6,BC$10,$AF852,1,1),0)</f>
        <v>0</v>
      </c>
      <c r="BD852" s="190">
        <f ca="1">IF($AG852&gt;0,OFFSET(DATA!$F$6,BD$10+27*(7-$AE$8),$AF852,1,1)/OFFSET(DATA!$F$6,BD$10,$AF852,1,1),0)</f>
        <v>0</v>
      </c>
      <c r="BE852" s="190">
        <f ca="1">IF($AG852&gt;0,OFFSET(DATA!$F$6,BE$10+27*(7-$AE$8),$AF852,1,1)/OFFSET(DATA!$F$6,BE$10,$AF852,1,1),0)</f>
        <v>0</v>
      </c>
      <c r="BF852" s="190">
        <f ca="1">IF($AG852&gt;0,OFFSET(DATA!$F$6,BF$10+27*(7-$AE$8),$AF852,1,1)/OFFSET(DATA!$F$6,BF$10,$AF852,1,1),0)</f>
        <v>0</v>
      </c>
      <c r="BG852" s="190">
        <f ca="1">IF($AG852&gt;0,OFFSET(DATA!$F$6,BG$10+27*(7-$AE$8),$AF852,1,1)/OFFSET(DATA!$F$6,BG$10,$AF852,1,1),0)</f>
        <v>0</v>
      </c>
      <c r="BH852" s="190">
        <f ca="1">IF($AG852&gt;0,OFFSET(DATA!$F$6,BH$10+27*(7-$AE$8),$AF852,1,1)/OFFSET(DATA!$F$6,BH$10,$AF852,1,1),0)</f>
        <v>0</v>
      </c>
      <c r="BI852" s="190">
        <f ca="1">IF($AG852&gt;0,OFFSET(DATA!$F$6,BI$10+27*(7-$AE$8),$AF852,1,1)/OFFSET(DATA!$F$6,BI$10,$AF852,1,1),0)</f>
        <v>0</v>
      </c>
      <c r="BJ852" s="190">
        <f ca="1">IF($AG852&gt;0,OFFSET(DATA!$F$6,BJ$10+27*(7-$AE$8),$AF852,1,1)/OFFSET(DATA!$F$6,BJ$10,$AF852,1,1),0)</f>
        <v>0</v>
      </c>
      <c r="BK852" s="190">
        <f ca="1">IF($AG852&gt;0,OFFSET(DATA!$F$6,BK$10+27*(7-$AE$8),$AF852,1,1)/OFFSET(DATA!$F$6,BK$10,$AF852,1,1),0)</f>
        <v>0</v>
      </c>
      <c r="BL852" s="190">
        <f ca="1">IF($AG852&gt;0,OFFSET(DATA!$F$6,BL$10+27*(7-$AE$8),$AF852,1,1)/OFFSET(DATA!$F$6,BL$10,$AF852,1,1),0)</f>
        <v>0</v>
      </c>
      <c r="BM852" s="190">
        <f ca="1">IF($AG852&gt;0,OFFSET(DATA!$F$6,BM$10+27*(7-$AE$8),$AF852,1,1)/OFFSET(DATA!$F$6,BM$10,$AF852,1,1),0)</f>
        <v>0</v>
      </c>
      <c r="BN852" s="190">
        <f ca="1">IF($AG852&gt;0,OFFSET(DATA!$F$6,BN$10+27*(7-$AE$8),$AF852,1,1)/OFFSET(DATA!$F$6,BN$10,$AF852,1,1),0)</f>
        <v>0</v>
      </c>
      <c r="BO852" s="190">
        <f ca="1">IF($AG852&gt;0,OFFSET(DATA!$F$6,BO$10+27*(7-$AE$8),$AF852,1,1)/OFFSET(DATA!$F$6,BO$10,$AF852,1,1),0)</f>
        <v>0</v>
      </c>
      <c r="BP852" s="190">
        <f ca="1">IF($AG852&gt;0,OFFSET(DATA!$F$6,BP$10+27*(7-$AE$8),$AF852,1,1)/OFFSET(DATA!$F$6,BP$10,$AF852,1,1),0)</f>
        <v>0</v>
      </c>
      <c r="BQ852" s="190">
        <f ca="1">IF($AG852&gt;0,OFFSET(DATA!$F$6,BQ$10+27*(7-$AE$8),$AF852,1,1)/OFFSET(DATA!$F$6,BQ$10,$AF852,1,1),0)</f>
        <v>0</v>
      </c>
      <c r="BR852" s="190">
        <f ca="1">IF($AG852&gt;0,OFFSET(DATA!$F$6,BR$10+27*(7-$AE$8),$AF852,1,1)/OFFSET(DATA!$F$6,BR$10,$AF852,1,1),0)</f>
        <v>0</v>
      </c>
      <c r="BS852" s="190">
        <f ca="1">IF($AG852&gt;0,OFFSET(DATA!$F$6,BS$10+27*(7-$AE$8),$AF852,1,1)/OFFSET(DATA!$F$6,BS$10,$AF852,1,1),0)</f>
        <v>0</v>
      </c>
      <c r="BT852" s="190">
        <f ca="1">IF($AG852&gt;0,OFFSET(DATA!$F$6,BT$10+27*(7-$AE$8),$AF852,1,1)/OFFSET(DATA!$F$6,BT$10,$AF852,1,1),0)</f>
        <v>0</v>
      </c>
      <c r="BU852" s="190">
        <f ca="1">IF($AG852&gt;0,OFFSET(DATA!$F$6,BU$10+27*(7-$AE$8),$AF852,1,1)/OFFSET(DATA!$F$6,BU$10,$AF852,1,1),0)</f>
        <v>0</v>
      </c>
      <c r="BV852" s="190">
        <f ca="1">IF($AG852&gt;0,OFFSET(DATA!$F$6,BV$10+27*(7-$AE$8),$AF852,1,1)/OFFSET(DATA!$F$6,BV$10,$AF852,1,1),0)</f>
        <v>0</v>
      </c>
      <c r="BW852" s="190">
        <f ca="1">IF($AG852&gt;0,OFFSET(DATA!$F$6,BW$10+27*(7-$AE$8),$AF852,1,1)/OFFSET(DATA!$F$6,BW$10,$AF852,1,1),0)</f>
        <v>0</v>
      </c>
      <c r="BX852" s="190">
        <f ca="1">IF($AG852&gt;0,OFFSET(DATA!$F$6,BX$10+27*(7-$AE$8),$AF852,1,1)/OFFSET(DATA!$F$6,BX$10,$AF852,1,1),0)</f>
        <v>0</v>
      </c>
    </row>
    <row r="853" spans="32:76" x14ac:dyDescent="0.2">
      <c r="AF853" s="166">
        <v>842</v>
      </c>
      <c r="AG853" s="96">
        <f ca="1">OFFSET(DATA!$F$6,$AF$10,$AF853,1,1)</f>
        <v>0</v>
      </c>
      <c r="AH853" s="190">
        <f ca="1">IF($AG853&gt;0,OFFSET(DATA!$F$6,$AF$10+27*AH$10,$AF853,1,1)/$AG853,0)</f>
        <v>0</v>
      </c>
      <c r="AI853" s="190">
        <f ca="1">IF($AG853&gt;0,OFFSET(DATA!$F$6,$AF$10+27*AI$10,$AF853,1,1)/$AG853,0)</f>
        <v>0</v>
      </c>
      <c r="AJ853" s="190">
        <f ca="1">IF($AG853&gt;0,OFFSET(DATA!$F$6,$AF$10+27*AJ$10,$AF853,1,1)/$AG853,0)</f>
        <v>0</v>
      </c>
      <c r="AK853" s="190">
        <f ca="1">IF($AG853&gt;0,OFFSET(DATA!$F$6,$AF$10+27*AK$10,$AF853,1,1)/$AG853,0)</f>
        <v>0</v>
      </c>
      <c r="AL853" s="190">
        <f ca="1">IF($AG853&gt;0,OFFSET(DATA!$F$6,$AF$10+27*AL$10,$AF853,1,1)/$AG853,0)</f>
        <v>0</v>
      </c>
      <c r="AM853" s="190">
        <f ca="1">IF($AG853&gt;0,OFFSET(DATA!$F$6,$AF$10+27*AM$10,$AF853,1,1)/$AG853,0)</f>
        <v>0</v>
      </c>
      <c r="AN853" s="166">
        <f ca="1">OFFSET(DATA!$F$6,$AF$10+27*AN$10,$AF853,1,1)</f>
        <v>0</v>
      </c>
      <c r="AO853" s="166">
        <f t="shared" ca="1" si="27"/>
        <v>0</v>
      </c>
      <c r="AQ853" s="96">
        <f ca="1">OFFSET(DATA!$F$6,25,$AF853,1,1)</f>
        <v>0</v>
      </c>
      <c r="AR853" s="190">
        <f ca="1">IF($AQ853&gt;0,OFFSET(DATA!$F$6,25+27*AR$10,$AF853,1,1)/$AQ853,0)</f>
        <v>0</v>
      </c>
      <c r="AS853" s="190">
        <f ca="1">IF($AQ853&gt;0,OFFSET(DATA!$F$6,25+27*AS$10,$AF853,1,1)/$AQ853,0)</f>
        <v>0</v>
      </c>
      <c r="AT853" s="190">
        <f ca="1">IF($AQ853&gt;0,OFFSET(DATA!$F$6,25+27*AT$10,$AF853,1,1)/$AQ853,0)</f>
        <v>0</v>
      </c>
      <c r="AU853" s="190">
        <f ca="1">IF($AQ853&gt;0,OFFSET(DATA!$F$6,25+27*AU$10,$AF853,1,1)/$AQ853,0)</f>
        <v>0</v>
      </c>
      <c r="AV853" s="190">
        <f ca="1">IF($AQ853&gt;0,OFFSET(DATA!$F$6,25+27*AV$10,$AF853,1,1)/$AQ853,0)</f>
        <v>0</v>
      </c>
      <c r="AW853" s="190">
        <f ca="1">IF($AQ853&gt;0,OFFSET(DATA!$F$6,25+27*AW$10,$AF853,1,1)/$AQ853,0)</f>
        <v>0</v>
      </c>
      <c r="AZ853" s="166">
        <f t="shared" ca="1" si="28"/>
        <v>1</v>
      </c>
      <c r="BA853" s="190">
        <f ca="1">IF($AG853&gt;0,OFFSET(DATA!$F$6,BA$10+27*(7-$AE$8),$AF853,1,1)/OFFSET(DATA!$F$6,BA$10,$AF853,1,1),0)</f>
        <v>0</v>
      </c>
      <c r="BB853" s="190">
        <f ca="1">IF($AG853&gt;0,OFFSET(DATA!$F$6,BB$10+27*(7-$AE$8),$AF853,1,1)/OFFSET(DATA!$F$6,BB$10,$AF853,1,1),0)</f>
        <v>0</v>
      </c>
      <c r="BC853" s="190">
        <f ca="1">IF($AG853&gt;0,OFFSET(DATA!$F$6,BC$10+27*(7-$AE$8),$AF853,1,1)/OFFSET(DATA!$F$6,BC$10,$AF853,1,1),0)</f>
        <v>0</v>
      </c>
      <c r="BD853" s="190">
        <f ca="1">IF($AG853&gt;0,OFFSET(DATA!$F$6,BD$10+27*(7-$AE$8),$AF853,1,1)/OFFSET(DATA!$F$6,BD$10,$AF853,1,1),0)</f>
        <v>0</v>
      </c>
      <c r="BE853" s="190">
        <f ca="1">IF($AG853&gt;0,OFFSET(DATA!$F$6,BE$10+27*(7-$AE$8),$AF853,1,1)/OFFSET(DATA!$F$6,BE$10,$AF853,1,1),0)</f>
        <v>0</v>
      </c>
      <c r="BF853" s="190">
        <f ca="1">IF($AG853&gt;0,OFFSET(DATA!$F$6,BF$10+27*(7-$AE$8),$AF853,1,1)/OFFSET(DATA!$F$6,BF$10,$AF853,1,1),0)</f>
        <v>0</v>
      </c>
      <c r="BG853" s="190">
        <f ca="1">IF($AG853&gt;0,OFFSET(DATA!$F$6,BG$10+27*(7-$AE$8),$AF853,1,1)/OFFSET(DATA!$F$6,BG$10,$AF853,1,1),0)</f>
        <v>0</v>
      </c>
      <c r="BH853" s="190">
        <f ca="1">IF($AG853&gt;0,OFFSET(DATA!$F$6,BH$10+27*(7-$AE$8),$AF853,1,1)/OFFSET(DATA!$F$6,BH$10,$AF853,1,1),0)</f>
        <v>0</v>
      </c>
      <c r="BI853" s="190">
        <f ca="1">IF($AG853&gt;0,OFFSET(DATA!$F$6,BI$10+27*(7-$AE$8),$AF853,1,1)/OFFSET(DATA!$F$6,BI$10,$AF853,1,1),0)</f>
        <v>0</v>
      </c>
      <c r="BJ853" s="190">
        <f ca="1">IF($AG853&gt;0,OFFSET(DATA!$F$6,BJ$10+27*(7-$AE$8),$AF853,1,1)/OFFSET(DATA!$F$6,BJ$10,$AF853,1,1),0)</f>
        <v>0</v>
      </c>
      <c r="BK853" s="190">
        <f ca="1">IF($AG853&gt;0,OFFSET(DATA!$F$6,BK$10+27*(7-$AE$8),$AF853,1,1)/OFFSET(DATA!$F$6,BK$10,$AF853,1,1),0)</f>
        <v>0</v>
      </c>
      <c r="BL853" s="190">
        <f ca="1">IF($AG853&gt;0,OFFSET(DATA!$F$6,BL$10+27*(7-$AE$8),$AF853,1,1)/OFFSET(DATA!$F$6,BL$10,$AF853,1,1),0)</f>
        <v>0</v>
      </c>
      <c r="BM853" s="190">
        <f ca="1">IF($AG853&gt;0,OFFSET(DATA!$F$6,BM$10+27*(7-$AE$8),$AF853,1,1)/OFFSET(DATA!$F$6,BM$10,$AF853,1,1),0)</f>
        <v>0</v>
      </c>
      <c r="BN853" s="190">
        <f ca="1">IF($AG853&gt;0,OFFSET(DATA!$F$6,BN$10+27*(7-$AE$8),$AF853,1,1)/OFFSET(DATA!$F$6,BN$10,$AF853,1,1),0)</f>
        <v>0</v>
      </c>
      <c r="BO853" s="190">
        <f ca="1">IF($AG853&gt;0,OFFSET(DATA!$F$6,BO$10+27*(7-$AE$8),$AF853,1,1)/OFFSET(DATA!$F$6,BO$10,$AF853,1,1),0)</f>
        <v>0</v>
      </c>
      <c r="BP853" s="190">
        <f ca="1">IF($AG853&gt;0,OFFSET(DATA!$F$6,BP$10+27*(7-$AE$8),$AF853,1,1)/OFFSET(DATA!$F$6,BP$10,$AF853,1,1),0)</f>
        <v>0</v>
      </c>
      <c r="BQ853" s="190">
        <f ca="1">IF($AG853&gt;0,OFFSET(DATA!$F$6,BQ$10+27*(7-$AE$8),$AF853,1,1)/OFFSET(DATA!$F$6,BQ$10,$AF853,1,1),0)</f>
        <v>0</v>
      </c>
      <c r="BR853" s="190">
        <f ca="1">IF($AG853&gt;0,OFFSET(DATA!$F$6,BR$10+27*(7-$AE$8),$AF853,1,1)/OFFSET(DATA!$F$6,BR$10,$AF853,1,1),0)</f>
        <v>0</v>
      </c>
      <c r="BS853" s="190">
        <f ca="1">IF($AG853&gt;0,OFFSET(DATA!$F$6,BS$10+27*(7-$AE$8),$AF853,1,1)/OFFSET(DATA!$F$6,BS$10,$AF853,1,1),0)</f>
        <v>0</v>
      </c>
      <c r="BT853" s="190">
        <f ca="1">IF($AG853&gt;0,OFFSET(DATA!$F$6,BT$10+27*(7-$AE$8),$AF853,1,1)/OFFSET(DATA!$F$6,BT$10,$AF853,1,1),0)</f>
        <v>0</v>
      </c>
      <c r="BU853" s="190">
        <f ca="1">IF($AG853&gt;0,OFFSET(DATA!$F$6,BU$10+27*(7-$AE$8),$AF853,1,1)/OFFSET(DATA!$F$6,BU$10,$AF853,1,1),0)</f>
        <v>0</v>
      </c>
      <c r="BV853" s="190">
        <f ca="1">IF($AG853&gt;0,OFFSET(DATA!$F$6,BV$10+27*(7-$AE$8),$AF853,1,1)/OFFSET(DATA!$F$6,BV$10,$AF853,1,1),0)</f>
        <v>0</v>
      </c>
      <c r="BW853" s="190">
        <f ca="1">IF($AG853&gt;0,OFFSET(DATA!$F$6,BW$10+27*(7-$AE$8),$AF853,1,1)/OFFSET(DATA!$F$6,BW$10,$AF853,1,1),0)</f>
        <v>0</v>
      </c>
      <c r="BX853" s="190">
        <f ca="1">IF($AG853&gt;0,OFFSET(DATA!$F$6,BX$10+27*(7-$AE$8),$AF853,1,1)/OFFSET(DATA!$F$6,BX$10,$AF853,1,1),0)</f>
        <v>0</v>
      </c>
    </row>
    <row r="854" spans="32:76" x14ac:dyDescent="0.2">
      <c r="AF854" s="166">
        <v>843</v>
      </c>
      <c r="AG854" s="96">
        <f ca="1">OFFSET(DATA!$F$6,$AF$10,$AF854,1,1)</f>
        <v>0</v>
      </c>
      <c r="AH854" s="190">
        <f ca="1">IF($AG854&gt;0,OFFSET(DATA!$F$6,$AF$10+27*AH$10,$AF854,1,1)/$AG854,0)</f>
        <v>0</v>
      </c>
      <c r="AI854" s="190">
        <f ca="1">IF($AG854&gt;0,OFFSET(DATA!$F$6,$AF$10+27*AI$10,$AF854,1,1)/$AG854,0)</f>
        <v>0</v>
      </c>
      <c r="AJ854" s="190">
        <f ca="1">IF($AG854&gt;0,OFFSET(DATA!$F$6,$AF$10+27*AJ$10,$AF854,1,1)/$AG854,0)</f>
        <v>0</v>
      </c>
      <c r="AK854" s="190">
        <f ca="1">IF($AG854&gt;0,OFFSET(DATA!$F$6,$AF$10+27*AK$10,$AF854,1,1)/$AG854,0)</f>
        <v>0</v>
      </c>
      <c r="AL854" s="190">
        <f ca="1">IF($AG854&gt;0,OFFSET(DATA!$F$6,$AF$10+27*AL$10,$AF854,1,1)/$AG854,0)</f>
        <v>0</v>
      </c>
      <c r="AM854" s="190">
        <f ca="1">IF($AG854&gt;0,OFFSET(DATA!$F$6,$AF$10+27*AM$10,$AF854,1,1)/$AG854,0)</f>
        <v>0</v>
      </c>
      <c r="AN854" s="166">
        <f ca="1">OFFSET(DATA!$F$6,$AF$10+27*AN$10,$AF854,1,1)</f>
        <v>0</v>
      </c>
      <c r="AO854" s="166">
        <f t="shared" ca="1" si="27"/>
        <v>0</v>
      </c>
      <c r="AQ854" s="96">
        <f ca="1">OFFSET(DATA!$F$6,25,$AF854,1,1)</f>
        <v>0</v>
      </c>
      <c r="AR854" s="190">
        <f ca="1">IF($AQ854&gt;0,OFFSET(DATA!$F$6,25+27*AR$10,$AF854,1,1)/$AQ854,0)</f>
        <v>0</v>
      </c>
      <c r="AS854" s="190">
        <f ca="1">IF($AQ854&gt;0,OFFSET(DATA!$F$6,25+27*AS$10,$AF854,1,1)/$AQ854,0)</f>
        <v>0</v>
      </c>
      <c r="AT854" s="190">
        <f ca="1">IF($AQ854&gt;0,OFFSET(DATA!$F$6,25+27*AT$10,$AF854,1,1)/$AQ854,0)</f>
        <v>0</v>
      </c>
      <c r="AU854" s="190">
        <f ca="1">IF($AQ854&gt;0,OFFSET(DATA!$F$6,25+27*AU$10,$AF854,1,1)/$AQ854,0)</f>
        <v>0</v>
      </c>
      <c r="AV854" s="190">
        <f ca="1">IF($AQ854&gt;0,OFFSET(DATA!$F$6,25+27*AV$10,$AF854,1,1)/$AQ854,0)</f>
        <v>0</v>
      </c>
      <c r="AW854" s="190">
        <f ca="1">IF($AQ854&gt;0,OFFSET(DATA!$F$6,25+27*AW$10,$AF854,1,1)/$AQ854,0)</f>
        <v>0</v>
      </c>
      <c r="AZ854" s="166">
        <f t="shared" ca="1" si="28"/>
        <v>1</v>
      </c>
      <c r="BA854" s="190">
        <f ca="1">IF($AG854&gt;0,OFFSET(DATA!$F$6,BA$10+27*(7-$AE$8),$AF854,1,1)/OFFSET(DATA!$F$6,BA$10,$AF854,1,1),0)</f>
        <v>0</v>
      </c>
      <c r="BB854" s="190">
        <f ca="1">IF($AG854&gt;0,OFFSET(DATA!$F$6,BB$10+27*(7-$AE$8),$AF854,1,1)/OFFSET(DATA!$F$6,BB$10,$AF854,1,1),0)</f>
        <v>0</v>
      </c>
      <c r="BC854" s="190">
        <f ca="1">IF($AG854&gt;0,OFFSET(DATA!$F$6,BC$10+27*(7-$AE$8),$AF854,1,1)/OFFSET(DATA!$F$6,BC$10,$AF854,1,1),0)</f>
        <v>0</v>
      </c>
      <c r="BD854" s="190">
        <f ca="1">IF($AG854&gt;0,OFFSET(DATA!$F$6,BD$10+27*(7-$AE$8),$AF854,1,1)/OFFSET(DATA!$F$6,BD$10,$AF854,1,1),0)</f>
        <v>0</v>
      </c>
      <c r="BE854" s="190">
        <f ca="1">IF($AG854&gt;0,OFFSET(DATA!$F$6,BE$10+27*(7-$AE$8),$AF854,1,1)/OFFSET(DATA!$F$6,BE$10,$AF854,1,1),0)</f>
        <v>0</v>
      </c>
      <c r="BF854" s="190">
        <f ca="1">IF($AG854&gt;0,OFFSET(DATA!$F$6,BF$10+27*(7-$AE$8),$AF854,1,1)/OFFSET(DATA!$F$6,BF$10,$AF854,1,1),0)</f>
        <v>0</v>
      </c>
      <c r="BG854" s="190">
        <f ca="1">IF($AG854&gt;0,OFFSET(DATA!$F$6,BG$10+27*(7-$AE$8),$AF854,1,1)/OFFSET(DATA!$F$6,BG$10,$AF854,1,1),0)</f>
        <v>0</v>
      </c>
      <c r="BH854" s="190">
        <f ca="1">IF($AG854&gt;0,OFFSET(DATA!$F$6,BH$10+27*(7-$AE$8),$AF854,1,1)/OFFSET(DATA!$F$6,BH$10,$AF854,1,1),0)</f>
        <v>0</v>
      </c>
      <c r="BI854" s="190">
        <f ca="1">IF($AG854&gt;0,OFFSET(DATA!$F$6,BI$10+27*(7-$AE$8),$AF854,1,1)/OFFSET(DATA!$F$6,BI$10,$AF854,1,1),0)</f>
        <v>0</v>
      </c>
      <c r="BJ854" s="190">
        <f ca="1">IF($AG854&gt;0,OFFSET(DATA!$F$6,BJ$10+27*(7-$AE$8),$AF854,1,1)/OFFSET(DATA!$F$6,BJ$10,$AF854,1,1),0)</f>
        <v>0</v>
      </c>
      <c r="BK854" s="190">
        <f ca="1">IF($AG854&gt;0,OFFSET(DATA!$F$6,BK$10+27*(7-$AE$8),$AF854,1,1)/OFFSET(DATA!$F$6,BK$10,$AF854,1,1),0)</f>
        <v>0</v>
      </c>
      <c r="BL854" s="190">
        <f ca="1">IF($AG854&gt;0,OFFSET(DATA!$F$6,BL$10+27*(7-$AE$8),$AF854,1,1)/OFFSET(DATA!$F$6,BL$10,$AF854,1,1),0)</f>
        <v>0</v>
      </c>
      <c r="BM854" s="190">
        <f ca="1">IF($AG854&gt;0,OFFSET(DATA!$F$6,BM$10+27*(7-$AE$8),$AF854,1,1)/OFFSET(DATA!$F$6,BM$10,$AF854,1,1),0)</f>
        <v>0</v>
      </c>
      <c r="BN854" s="190">
        <f ca="1">IF($AG854&gt;0,OFFSET(DATA!$F$6,BN$10+27*(7-$AE$8),$AF854,1,1)/OFFSET(DATA!$F$6,BN$10,$AF854,1,1),0)</f>
        <v>0</v>
      </c>
      <c r="BO854" s="190">
        <f ca="1">IF($AG854&gt;0,OFFSET(DATA!$F$6,BO$10+27*(7-$AE$8),$AF854,1,1)/OFFSET(DATA!$F$6,BO$10,$AF854,1,1),0)</f>
        <v>0</v>
      </c>
      <c r="BP854" s="190">
        <f ca="1">IF($AG854&gt;0,OFFSET(DATA!$F$6,BP$10+27*(7-$AE$8),$AF854,1,1)/OFFSET(DATA!$F$6,BP$10,$AF854,1,1),0)</f>
        <v>0</v>
      </c>
      <c r="BQ854" s="190">
        <f ca="1">IF($AG854&gt;0,OFFSET(DATA!$F$6,BQ$10+27*(7-$AE$8),$AF854,1,1)/OFFSET(DATA!$F$6,BQ$10,$AF854,1,1),0)</f>
        <v>0</v>
      </c>
      <c r="BR854" s="190">
        <f ca="1">IF($AG854&gt;0,OFFSET(DATA!$F$6,BR$10+27*(7-$AE$8),$AF854,1,1)/OFFSET(DATA!$F$6,BR$10,$AF854,1,1),0)</f>
        <v>0</v>
      </c>
      <c r="BS854" s="190">
        <f ca="1">IF($AG854&gt;0,OFFSET(DATA!$F$6,BS$10+27*(7-$AE$8),$AF854,1,1)/OFFSET(DATA!$F$6,BS$10,$AF854,1,1),0)</f>
        <v>0</v>
      </c>
      <c r="BT854" s="190">
        <f ca="1">IF($AG854&gt;0,OFFSET(DATA!$F$6,BT$10+27*(7-$AE$8),$AF854,1,1)/OFFSET(DATA!$F$6,BT$10,$AF854,1,1),0)</f>
        <v>0</v>
      </c>
      <c r="BU854" s="190">
        <f ca="1">IF($AG854&gt;0,OFFSET(DATA!$F$6,BU$10+27*(7-$AE$8),$AF854,1,1)/OFFSET(DATA!$F$6,BU$10,$AF854,1,1),0)</f>
        <v>0</v>
      </c>
      <c r="BV854" s="190">
        <f ca="1">IF($AG854&gt;0,OFFSET(DATA!$F$6,BV$10+27*(7-$AE$8),$AF854,1,1)/OFFSET(DATA!$F$6,BV$10,$AF854,1,1),0)</f>
        <v>0</v>
      </c>
      <c r="BW854" s="190">
        <f ca="1">IF($AG854&gt;0,OFFSET(DATA!$F$6,BW$10+27*(7-$AE$8),$AF854,1,1)/OFFSET(DATA!$F$6,BW$10,$AF854,1,1),0)</f>
        <v>0</v>
      </c>
      <c r="BX854" s="190">
        <f ca="1">IF($AG854&gt;0,OFFSET(DATA!$F$6,BX$10+27*(7-$AE$8),$AF854,1,1)/OFFSET(DATA!$F$6,BX$10,$AF854,1,1),0)</f>
        <v>0</v>
      </c>
    </row>
    <row r="855" spans="32:76" x14ac:dyDescent="0.2">
      <c r="AF855" s="166">
        <v>844</v>
      </c>
      <c r="AG855" s="96">
        <f ca="1">OFFSET(DATA!$F$6,$AF$10,$AF855,1,1)</f>
        <v>0</v>
      </c>
      <c r="AH855" s="190">
        <f ca="1">IF($AG855&gt;0,OFFSET(DATA!$F$6,$AF$10+27*AH$10,$AF855,1,1)/$AG855,0)</f>
        <v>0</v>
      </c>
      <c r="AI855" s="190">
        <f ca="1">IF($AG855&gt;0,OFFSET(DATA!$F$6,$AF$10+27*AI$10,$AF855,1,1)/$AG855,0)</f>
        <v>0</v>
      </c>
      <c r="AJ855" s="190">
        <f ca="1">IF($AG855&gt;0,OFFSET(DATA!$F$6,$AF$10+27*AJ$10,$AF855,1,1)/$AG855,0)</f>
        <v>0</v>
      </c>
      <c r="AK855" s="190">
        <f ca="1">IF($AG855&gt;0,OFFSET(DATA!$F$6,$AF$10+27*AK$10,$AF855,1,1)/$AG855,0)</f>
        <v>0</v>
      </c>
      <c r="AL855" s="190">
        <f ca="1">IF($AG855&gt;0,OFFSET(DATA!$F$6,$AF$10+27*AL$10,$AF855,1,1)/$AG855,0)</f>
        <v>0</v>
      </c>
      <c r="AM855" s="190">
        <f ca="1">IF($AG855&gt;0,OFFSET(DATA!$F$6,$AF$10+27*AM$10,$AF855,1,1)/$AG855,0)</f>
        <v>0</v>
      </c>
      <c r="AN855" s="166">
        <f ca="1">OFFSET(DATA!$F$6,$AF$10+27*AN$10,$AF855,1,1)</f>
        <v>0</v>
      </c>
      <c r="AO855" s="166">
        <f t="shared" ca="1" si="27"/>
        <v>0</v>
      </c>
      <c r="AQ855" s="96">
        <f ca="1">OFFSET(DATA!$F$6,25,$AF855,1,1)</f>
        <v>0</v>
      </c>
      <c r="AR855" s="190">
        <f ca="1">IF($AQ855&gt;0,OFFSET(DATA!$F$6,25+27*AR$10,$AF855,1,1)/$AQ855,0)</f>
        <v>0</v>
      </c>
      <c r="AS855" s="190">
        <f ca="1">IF($AQ855&gt;0,OFFSET(DATA!$F$6,25+27*AS$10,$AF855,1,1)/$AQ855,0)</f>
        <v>0</v>
      </c>
      <c r="AT855" s="190">
        <f ca="1">IF($AQ855&gt;0,OFFSET(DATA!$F$6,25+27*AT$10,$AF855,1,1)/$AQ855,0)</f>
        <v>0</v>
      </c>
      <c r="AU855" s="190">
        <f ca="1">IF($AQ855&gt;0,OFFSET(DATA!$F$6,25+27*AU$10,$AF855,1,1)/$AQ855,0)</f>
        <v>0</v>
      </c>
      <c r="AV855" s="190">
        <f ca="1">IF($AQ855&gt;0,OFFSET(DATA!$F$6,25+27*AV$10,$AF855,1,1)/$AQ855,0)</f>
        <v>0</v>
      </c>
      <c r="AW855" s="190">
        <f ca="1">IF($AQ855&gt;0,OFFSET(DATA!$F$6,25+27*AW$10,$AF855,1,1)/$AQ855,0)</f>
        <v>0</v>
      </c>
      <c r="AZ855" s="166">
        <f t="shared" ca="1" si="28"/>
        <v>1</v>
      </c>
      <c r="BA855" s="190">
        <f ca="1">IF($AG855&gt;0,OFFSET(DATA!$F$6,BA$10+27*(7-$AE$8),$AF855,1,1)/OFFSET(DATA!$F$6,BA$10,$AF855,1,1),0)</f>
        <v>0</v>
      </c>
      <c r="BB855" s="190">
        <f ca="1">IF($AG855&gt;0,OFFSET(DATA!$F$6,BB$10+27*(7-$AE$8),$AF855,1,1)/OFFSET(DATA!$F$6,BB$10,$AF855,1,1),0)</f>
        <v>0</v>
      </c>
      <c r="BC855" s="190">
        <f ca="1">IF($AG855&gt;0,OFFSET(DATA!$F$6,BC$10+27*(7-$AE$8),$AF855,1,1)/OFFSET(DATA!$F$6,BC$10,$AF855,1,1),0)</f>
        <v>0</v>
      </c>
      <c r="BD855" s="190">
        <f ca="1">IF($AG855&gt;0,OFFSET(DATA!$F$6,BD$10+27*(7-$AE$8),$AF855,1,1)/OFFSET(DATA!$F$6,BD$10,$AF855,1,1),0)</f>
        <v>0</v>
      </c>
      <c r="BE855" s="190">
        <f ca="1">IF($AG855&gt;0,OFFSET(DATA!$F$6,BE$10+27*(7-$AE$8),$AF855,1,1)/OFFSET(DATA!$F$6,BE$10,$AF855,1,1),0)</f>
        <v>0</v>
      </c>
      <c r="BF855" s="190">
        <f ca="1">IF($AG855&gt;0,OFFSET(DATA!$F$6,BF$10+27*(7-$AE$8),$AF855,1,1)/OFFSET(DATA!$F$6,BF$10,$AF855,1,1),0)</f>
        <v>0</v>
      </c>
      <c r="BG855" s="190">
        <f ca="1">IF($AG855&gt;0,OFFSET(DATA!$F$6,BG$10+27*(7-$AE$8),$AF855,1,1)/OFFSET(DATA!$F$6,BG$10,$AF855,1,1),0)</f>
        <v>0</v>
      </c>
      <c r="BH855" s="190">
        <f ca="1">IF($AG855&gt;0,OFFSET(DATA!$F$6,BH$10+27*(7-$AE$8),$AF855,1,1)/OFFSET(DATA!$F$6,BH$10,$AF855,1,1),0)</f>
        <v>0</v>
      </c>
      <c r="BI855" s="190">
        <f ca="1">IF($AG855&gt;0,OFFSET(DATA!$F$6,BI$10+27*(7-$AE$8),$AF855,1,1)/OFFSET(DATA!$F$6,BI$10,$AF855,1,1),0)</f>
        <v>0</v>
      </c>
      <c r="BJ855" s="190">
        <f ca="1">IF($AG855&gt;0,OFFSET(DATA!$F$6,BJ$10+27*(7-$AE$8),$AF855,1,1)/OFFSET(DATA!$F$6,BJ$10,$AF855,1,1),0)</f>
        <v>0</v>
      </c>
      <c r="BK855" s="190">
        <f ca="1">IF($AG855&gt;0,OFFSET(DATA!$F$6,BK$10+27*(7-$AE$8),$AF855,1,1)/OFFSET(DATA!$F$6,BK$10,$AF855,1,1),0)</f>
        <v>0</v>
      </c>
      <c r="BL855" s="190">
        <f ca="1">IF($AG855&gt;0,OFFSET(DATA!$F$6,BL$10+27*(7-$AE$8),$AF855,1,1)/OFFSET(DATA!$F$6,BL$10,$AF855,1,1),0)</f>
        <v>0</v>
      </c>
      <c r="BM855" s="190">
        <f ca="1">IF($AG855&gt;0,OFFSET(DATA!$F$6,BM$10+27*(7-$AE$8),$AF855,1,1)/OFFSET(DATA!$F$6,BM$10,$AF855,1,1),0)</f>
        <v>0</v>
      </c>
      <c r="BN855" s="190">
        <f ca="1">IF($AG855&gt;0,OFFSET(DATA!$F$6,BN$10+27*(7-$AE$8),$AF855,1,1)/OFFSET(DATA!$F$6,BN$10,$AF855,1,1),0)</f>
        <v>0</v>
      </c>
      <c r="BO855" s="190">
        <f ca="1">IF($AG855&gt;0,OFFSET(DATA!$F$6,BO$10+27*(7-$AE$8),$AF855,1,1)/OFFSET(DATA!$F$6,BO$10,$AF855,1,1),0)</f>
        <v>0</v>
      </c>
      <c r="BP855" s="190">
        <f ca="1">IF($AG855&gt;0,OFFSET(DATA!$F$6,BP$10+27*(7-$AE$8),$AF855,1,1)/OFFSET(DATA!$F$6,BP$10,$AF855,1,1),0)</f>
        <v>0</v>
      </c>
      <c r="BQ855" s="190">
        <f ca="1">IF($AG855&gt;0,OFFSET(DATA!$F$6,BQ$10+27*(7-$AE$8),$AF855,1,1)/OFFSET(DATA!$F$6,BQ$10,$AF855,1,1),0)</f>
        <v>0</v>
      </c>
      <c r="BR855" s="190">
        <f ca="1">IF($AG855&gt;0,OFFSET(DATA!$F$6,BR$10+27*(7-$AE$8),$AF855,1,1)/OFFSET(DATA!$F$6,BR$10,$AF855,1,1),0)</f>
        <v>0</v>
      </c>
      <c r="BS855" s="190">
        <f ca="1">IF($AG855&gt;0,OFFSET(DATA!$F$6,BS$10+27*(7-$AE$8),$AF855,1,1)/OFFSET(DATA!$F$6,BS$10,$AF855,1,1),0)</f>
        <v>0</v>
      </c>
      <c r="BT855" s="190">
        <f ca="1">IF($AG855&gt;0,OFFSET(DATA!$F$6,BT$10+27*(7-$AE$8),$AF855,1,1)/OFFSET(DATA!$F$6,BT$10,$AF855,1,1),0)</f>
        <v>0</v>
      </c>
      <c r="BU855" s="190">
        <f ca="1">IF($AG855&gt;0,OFFSET(DATA!$F$6,BU$10+27*(7-$AE$8),$AF855,1,1)/OFFSET(DATA!$F$6,BU$10,$AF855,1,1),0)</f>
        <v>0</v>
      </c>
      <c r="BV855" s="190">
        <f ca="1">IF($AG855&gt;0,OFFSET(DATA!$F$6,BV$10+27*(7-$AE$8),$AF855,1,1)/OFFSET(DATA!$F$6,BV$10,$AF855,1,1),0)</f>
        <v>0</v>
      </c>
      <c r="BW855" s="190">
        <f ca="1">IF($AG855&gt;0,OFFSET(DATA!$F$6,BW$10+27*(7-$AE$8),$AF855,1,1)/OFFSET(DATA!$F$6,BW$10,$AF855,1,1),0)</f>
        <v>0</v>
      </c>
      <c r="BX855" s="190">
        <f ca="1">IF($AG855&gt;0,OFFSET(DATA!$F$6,BX$10+27*(7-$AE$8),$AF855,1,1)/OFFSET(DATA!$F$6,BX$10,$AF855,1,1),0)</f>
        <v>0</v>
      </c>
    </row>
    <row r="856" spans="32:76" x14ac:dyDescent="0.2">
      <c r="AF856" s="166">
        <v>845</v>
      </c>
      <c r="AG856" s="96">
        <f ca="1">OFFSET(DATA!$F$6,$AF$10,$AF856,1,1)</f>
        <v>0</v>
      </c>
      <c r="AH856" s="190">
        <f ca="1">IF($AG856&gt;0,OFFSET(DATA!$F$6,$AF$10+27*AH$10,$AF856,1,1)/$AG856,0)</f>
        <v>0</v>
      </c>
      <c r="AI856" s="190">
        <f ca="1">IF($AG856&gt;0,OFFSET(DATA!$F$6,$AF$10+27*AI$10,$AF856,1,1)/$AG856,0)</f>
        <v>0</v>
      </c>
      <c r="AJ856" s="190">
        <f ca="1">IF($AG856&gt;0,OFFSET(DATA!$F$6,$AF$10+27*AJ$10,$AF856,1,1)/$AG856,0)</f>
        <v>0</v>
      </c>
      <c r="AK856" s="190">
        <f ca="1">IF($AG856&gt;0,OFFSET(DATA!$F$6,$AF$10+27*AK$10,$AF856,1,1)/$AG856,0)</f>
        <v>0</v>
      </c>
      <c r="AL856" s="190">
        <f ca="1">IF($AG856&gt;0,OFFSET(DATA!$F$6,$AF$10+27*AL$10,$AF856,1,1)/$AG856,0)</f>
        <v>0</v>
      </c>
      <c r="AM856" s="190">
        <f ca="1">IF($AG856&gt;0,OFFSET(DATA!$F$6,$AF$10+27*AM$10,$AF856,1,1)/$AG856,0)</f>
        <v>0</v>
      </c>
      <c r="AN856" s="166">
        <f ca="1">OFFSET(DATA!$F$6,$AF$10+27*AN$10,$AF856,1,1)</f>
        <v>0</v>
      </c>
      <c r="AO856" s="166">
        <f t="shared" ca="1" si="27"/>
        <v>0</v>
      </c>
      <c r="AQ856" s="96">
        <f ca="1">OFFSET(DATA!$F$6,25,$AF856,1,1)</f>
        <v>0</v>
      </c>
      <c r="AR856" s="190">
        <f ca="1">IF($AQ856&gt;0,OFFSET(DATA!$F$6,25+27*AR$10,$AF856,1,1)/$AQ856,0)</f>
        <v>0</v>
      </c>
      <c r="AS856" s="190">
        <f ca="1">IF($AQ856&gt;0,OFFSET(DATA!$F$6,25+27*AS$10,$AF856,1,1)/$AQ856,0)</f>
        <v>0</v>
      </c>
      <c r="AT856" s="190">
        <f ca="1">IF($AQ856&gt;0,OFFSET(DATA!$F$6,25+27*AT$10,$AF856,1,1)/$AQ856,0)</f>
        <v>0</v>
      </c>
      <c r="AU856" s="190">
        <f ca="1">IF($AQ856&gt;0,OFFSET(DATA!$F$6,25+27*AU$10,$AF856,1,1)/$AQ856,0)</f>
        <v>0</v>
      </c>
      <c r="AV856" s="190">
        <f ca="1">IF($AQ856&gt;0,OFFSET(DATA!$F$6,25+27*AV$10,$AF856,1,1)/$AQ856,0)</f>
        <v>0</v>
      </c>
      <c r="AW856" s="190">
        <f ca="1">IF($AQ856&gt;0,OFFSET(DATA!$F$6,25+27*AW$10,$AF856,1,1)/$AQ856,0)</f>
        <v>0</v>
      </c>
      <c r="AZ856" s="166">
        <f t="shared" ca="1" si="28"/>
        <v>1</v>
      </c>
      <c r="BA856" s="190">
        <f ca="1">IF($AG856&gt;0,OFFSET(DATA!$F$6,BA$10+27*(7-$AE$8),$AF856,1,1)/OFFSET(DATA!$F$6,BA$10,$AF856,1,1),0)</f>
        <v>0</v>
      </c>
      <c r="BB856" s="190">
        <f ca="1">IF($AG856&gt;0,OFFSET(DATA!$F$6,BB$10+27*(7-$AE$8),$AF856,1,1)/OFFSET(DATA!$F$6,BB$10,$AF856,1,1),0)</f>
        <v>0</v>
      </c>
      <c r="BC856" s="190">
        <f ca="1">IF($AG856&gt;0,OFFSET(DATA!$F$6,BC$10+27*(7-$AE$8),$AF856,1,1)/OFFSET(DATA!$F$6,BC$10,$AF856,1,1),0)</f>
        <v>0</v>
      </c>
      <c r="BD856" s="190">
        <f ca="1">IF($AG856&gt;0,OFFSET(DATA!$F$6,BD$10+27*(7-$AE$8),$AF856,1,1)/OFFSET(DATA!$F$6,BD$10,$AF856,1,1),0)</f>
        <v>0</v>
      </c>
      <c r="BE856" s="190">
        <f ca="1">IF($AG856&gt;0,OFFSET(DATA!$F$6,BE$10+27*(7-$AE$8),$AF856,1,1)/OFFSET(DATA!$F$6,BE$10,$AF856,1,1),0)</f>
        <v>0</v>
      </c>
      <c r="BF856" s="190">
        <f ca="1">IF($AG856&gt;0,OFFSET(DATA!$F$6,BF$10+27*(7-$AE$8),$AF856,1,1)/OFFSET(DATA!$F$6,BF$10,$AF856,1,1),0)</f>
        <v>0</v>
      </c>
      <c r="BG856" s="190">
        <f ca="1">IF($AG856&gt;0,OFFSET(DATA!$F$6,BG$10+27*(7-$AE$8),$AF856,1,1)/OFFSET(DATA!$F$6,BG$10,$AF856,1,1),0)</f>
        <v>0</v>
      </c>
      <c r="BH856" s="190">
        <f ca="1">IF($AG856&gt;0,OFFSET(DATA!$F$6,BH$10+27*(7-$AE$8),$AF856,1,1)/OFFSET(DATA!$F$6,BH$10,$AF856,1,1),0)</f>
        <v>0</v>
      </c>
      <c r="BI856" s="190">
        <f ca="1">IF($AG856&gt;0,OFFSET(DATA!$F$6,BI$10+27*(7-$AE$8),$AF856,1,1)/OFFSET(DATA!$F$6,BI$10,$AF856,1,1),0)</f>
        <v>0</v>
      </c>
      <c r="BJ856" s="190">
        <f ca="1">IF($AG856&gt;0,OFFSET(DATA!$F$6,BJ$10+27*(7-$AE$8),$AF856,1,1)/OFFSET(DATA!$F$6,BJ$10,$AF856,1,1),0)</f>
        <v>0</v>
      </c>
      <c r="BK856" s="190">
        <f ca="1">IF($AG856&gt;0,OFFSET(DATA!$F$6,BK$10+27*(7-$AE$8),$AF856,1,1)/OFFSET(DATA!$F$6,BK$10,$AF856,1,1),0)</f>
        <v>0</v>
      </c>
      <c r="BL856" s="190">
        <f ca="1">IF($AG856&gt;0,OFFSET(DATA!$F$6,BL$10+27*(7-$AE$8),$AF856,1,1)/OFFSET(DATA!$F$6,BL$10,$AF856,1,1),0)</f>
        <v>0</v>
      </c>
      <c r="BM856" s="190">
        <f ca="1">IF($AG856&gt;0,OFFSET(DATA!$F$6,BM$10+27*(7-$AE$8),$AF856,1,1)/OFFSET(DATA!$F$6,BM$10,$AF856,1,1),0)</f>
        <v>0</v>
      </c>
      <c r="BN856" s="190">
        <f ca="1">IF($AG856&gt;0,OFFSET(DATA!$F$6,BN$10+27*(7-$AE$8),$AF856,1,1)/OFFSET(DATA!$F$6,BN$10,$AF856,1,1),0)</f>
        <v>0</v>
      </c>
      <c r="BO856" s="190">
        <f ca="1">IF($AG856&gt;0,OFFSET(DATA!$F$6,BO$10+27*(7-$AE$8),$AF856,1,1)/OFFSET(DATA!$F$6,BO$10,$AF856,1,1),0)</f>
        <v>0</v>
      </c>
      <c r="BP856" s="190">
        <f ca="1">IF($AG856&gt;0,OFFSET(DATA!$F$6,BP$10+27*(7-$AE$8),$AF856,1,1)/OFFSET(DATA!$F$6,BP$10,$AF856,1,1),0)</f>
        <v>0</v>
      </c>
      <c r="BQ856" s="190">
        <f ca="1">IF($AG856&gt;0,OFFSET(DATA!$F$6,BQ$10+27*(7-$AE$8),$AF856,1,1)/OFFSET(DATA!$F$6,BQ$10,$AF856,1,1),0)</f>
        <v>0</v>
      </c>
      <c r="BR856" s="190">
        <f ca="1">IF($AG856&gt;0,OFFSET(DATA!$F$6,BR$10+27*(7-$AE$8),$AF856,1,1)/OFFSET(DATA!$F$6,BR$10,$AF856,1,1),0)</f>
        <v>0</v>
      </c>
      <c r="BS856" s="190">
        <f ca="1">IF($AG856&gt;0,OFFSET(DATA!$F$6,BS$10+27*(7-$AE$8),$AF856,1,1)/OFFSET(DATA!$F$6,BS$10,$AF856,1,1),0)</f>
        <v>0</v>
      </c>
      <c r="BT856" s="190">
        <f ca="1">IF($AG856&gt;0,OFFSET(DATA!$F$6,BT$10+27*(7-$AE$8),$AF856,1,1)/OFFSET(DATA!$F$6,BT$10,$AF856,1,1),0)</f>
        <v>0</v>
      </c>
      <c r="BU856" s="190">
        <f ca="1">IF($AG856&gt;0,OFFSET(DATA!$F$6,BU$10+27*(7-$AE$8),$AF856,1,1)/OFFSET(DATA!$F$6,BU$10,$AF856,1,1),0)</f>
        <v>0</v>
      </c>
      <c r="BV856" s="190">
        <f ca="1">IF($AG856&gt;0,OFFSET(DATA!$F$6,BV$10+27*(7-$AE$8),$AF856,1,1)/OFFSET(DATA!$F$6,BV$10,$AF856,1,1),0)</f>
        <v>0</v>
      </c>
      <c r="BW856" s="190">
        <f ca="1">IF($AG856&gt;0,OFFSET(DATA!$F$6,BW$10+27*(7-$AE$8),$AF856,1,1)/OFFSET(DATA!$F$6,BW$10,$AF856,1,1),0)</f>
        <v>0</v>
      </c>
      <c r="BX856" s="190">
        <f ca="1">IF($AG856&gt;0,OFFSET(DATA!$F$6,BX$10+27*(7-$AE$8),$AF856,1,1)/OFFSET(DATA!$F$6,BX$10,$AF856,1,1),0)</f>
        <v>0</v>
      </c>
    </row>
    <row r="857" spans="32:76" x14ac:dyDescent="0.2">
      <c r="AF857" s="166">
        <v>846</v>
      </c>
      <c r="AG857" s="96">
        <f ca="1">OFFSET(DATA!$F$6,$AF$10,$AF857,1,1)</f>
        <v>0</v>
      </c>
      <c r="AH857" s="190">
        <f ca="1">IF($AG857&gt;0,OFFSET(DATA!$F$6,$AF$10+27*AH$10,$AF857,1,1)/$AG857,0)</f>
        <v>0</v>
      </c>
      <c r="AI857" s="190">
        <f ca="1">IF($AG857&gt;0,OFFSET(DATA!$F$6,$AF$10+27*AI$10,$AF857,1,1)/$AG857,0)</f>
        <v>0</v>
      </c>
      <c r="AJ857" s="190">
        <f ca="1">IF($AG857&gt;0,OFFSET(DATA!$F$6,$AF$10+27*AJ$10,$AF857,1,1)/$AG857,0)</f>
        <v>0</v>
      </c>
      <c r="AK857" s="190">
        <f ca="1">IF($AG857&gt;0,OFFSET(DATA!$F$6,$AF$10+27*AK$10,$AF857,1,1)/$AG857,0)</f>
        <v>0</v>
      </c>
      <c r="AL857" s="190">
        <f ca="1">IF($AG857&gt;0,OFFSET(DATA!$F$6,$AF$10+27*AL$10,$AF857,1,1)/$AG857,0)</f>
        <v>0</v>
      </c>
      <c r="AM857" s="190">
        <f ca="1">IF($AG857&gt;0,OFFSET(DATA!$F$6,$AF$10+27*AM$10,$AF857,1,1)/$AG857,0)</f>
        <v>0</v>
      </c>
      <c r="AN857" s="166">
        <f ca="1">OFFSET(DATA!$F$6,$AF$10+27*AN$10,$AF857,1,1)</f>
        <v>0</v>
      </c>
      <c r="AO857" s="166">
        <f t="shared" ca="1" si="27"/>
        <v>0</v>
      </c>
      <c r="AQ857" s="96">
        <f ca="1">OFFSET(DATA!$F$6,25,$AF857,1,1)</f>
        <v>0</v>
      </c>
      <c r="AR857" s="190">
        <f ca="1">IF($AQ857&gt;0,OFFSET(DATA!$F$6,25+27*AR$10,$AF857,1,1)/$AQ857,0)</f>
        <v>0</v>
      </c>
      <c r="AS857" s="190">
        <f ca="1">IF($AQ857&gt;0,OFFSET(DATA!$F$6,25+27*AS$10,$AF857,1,1)/$AQ857,0)</f>
        <v>0</v>
      </c>
      <c r="AT857" s="190">
        <f ca="1">IF($AQ857&gt;0,OFFSET(DATA!$F$6,25+27*AT$10,$AF857,1,1)/$AQ857,0)</f>
        <v>0</v>
      </c>
      <c r="AU857" s="190">
        <f ca="1">IF($AQ857&gt;0,OFFSET(DATA!$F$6,25+27*AU$10,$AF857,1,1)/$AQ857,0)</f>
        <v>0</v>
      </c>
      <c r="AV857" s="190">
        <f ca="1">IF($AQ857&gt;0,OFFSET(DATA!$F$6,25+27*AV$10,$AF857,1,1)/$AQ857,0)</f>
        <v>0</v>
      </c>
      <c r="AW857" s="190">
        <f ca="1">IF($AQ857&gt;0,OFFSET(DATA!$F$6,25+27*AW$10,$AF857,1,1)/$AQ857,0)</f>
        <v>0</v>
      </c>
      <c r="AZ857" s="166">
        <f t="shared" ca="1" si="28"/>
        <v>1</v>
      </c>
      <c r="BA857" s="190">
        <f ca="1">IF($AG857&gt;0,OFFSET(DATA!$F$6,BA$10+27*(7-$AE$8),$AF857,1,1)/OFFSET(DATA!$F$6,BA$10,$AF857,1,1),0)</f>
        <v>0</v>
      </c>
      <c r="BB857" s="190">
        <f ca="1">IF($AG857&gt;0,OFFSET(DATA!$F$6,BB$10+27*(7-$AE$8),$AF857,1,1)/OFFSET(DATA!$F$6,BB$10,$AF857,1,1),0)</f>
        <v>0</v>
      </c>
      <c r="BC857" s="190">
        <f ca="1">IF($AG857&gt;0,OFFSET(DATA!$F$6,BC$10+27*(7-$AE$8),$AF857,1,1)/OFFSET(DATA!$F$6,BC$10,$AF857,1,1),0)</f>
        <v>0</v>
      </c>
      <c r="BD857" s="190">
        <f ca="1">IF($AG857&gt;0,OFFSET(DATA!$F$6,BD$10+27*(7-$AE$8),$AF857,1,1)/OFFSET(DATA!$F$6,BD$10,$AF857,1,1),0)</f>
        <v>0</v>
      </c>
      <c r="BE857" s="190">
        <f ca="1">IF($AG857&gt;0,OFFSET(DATA!$F$6,BE$10+27*(7-$AE$8),$AF857,1,1)/OFFSET(DATA!$F$6,BE$10,$AF857,1,1),0)</f>
        <v>0</v>
      </c>
      <c r="BF857" s="190">
        <f ca="1">IF($AG857&gt;0,OFFSET(DATA!$F$6,BF$10+27*(7-$AE$8),$AF857,1,1)/OFFSET(DATA!$F$6,BF$10,$AF857,1,1),0)</f>
        <v>0</v>
      </c>
      <c r="BG857" s="190">
        <f ca="1">IF($AG857&gt;0,OFFSET(DATA!$F$6,BG$10+27*(7-$AE$8),$AF857,1,1)/OFFSET(DATA!$F$6,BG$10,$AF857,1,1),0)</f>
        <v>0</v>
      </c>
      <c r="BH857" s="190">
        <f ca="1">IF($AG857&gt;0,OFFSET(DATA!$F$6,BH$10+27*(7-$AE$8),$AF857,1,1)/OFFSET(DATA!$F$6,BH$10,$AF857,1,1),0)</f>
        <v>0</v>
      </c>
      <c r="BI857" s="190">
        <f ca="1">IF($AG857&gt;0,OFFSET(DATA!$F$6,BI$10+27*(7-$AE$8),$AF857,1,1)/OFFSET(DATA!$F$6,BI$10,$AF857,1,1),0)</f>
        <v>0</v>
      </c>
      <c r="BJ857" s="190">
        <f ca="1">IF($AG857&gt;0,OFFSET(DATA!$F$6,BJ$10+27*(7-$AE$8),$AF857,1,1)/OFFSET(DATA!$F$6,BJ$10,$AF857,1,1),0)</f>
        <v>0</v>
      </c>
      <c r="BK857" s="190">
        <f ca="1">IF($AG857&gt;0,OFFSET(DATA!$F$6,BK$10+27*(7-$AE$8),$AF857,1,1)/OFFSET(DATA!$F$6,BK$10,$AF857,1,1),0)</f>
        <v>0</v>
      </c>
      <c r="BL857" s="190">
        <f ca="1">IF($AG857&gt;0,OFFSET(DATA!$F$6,BL$10+27*(7-$AE$8),$AF857,1,1)/OFFSET(DATA!$F$6,BL$10,$AF857,1,1),0)</f>
        <v>0</v>
      </c>
      <c r="BM857" s="190">
        <f ca="1">IF($AG857&gt;0,OFFSET(DATA!$F$6,BM$10+27*(7-$AE$8),$AF857,1,1)/OFFSET(DATA!$F$6,BM$10,$AF857,1,1),0)</f>
        <v>0</v>
      </c>
      <c r="BN857" s="190">
        <f ca="1">IF($AG857&gt;0,OFFSET(DATA!$F$6,BN$10+27*(7-$AE$8),$AF857,1,1)/OFFSET(DATA!$F$6,BN$10,$AF857,1,1),0)</f>
        <v>0</v>
      </c>
      <c r="BO857" s="190">
        <f ca="1">IF($AG857&gt;0,OFFSET(DATA!$F$6,BO$10+27*(7-$AE$8),$AF857,1,1)/OFFSET(DATA!$F$6,BO$10,$AF857,1,1),0)</f>
        <v>0</v>
      </c>
      <c r="BP857" s="190">
        <f ca="1">IF($AG857&gt;0,OFFSET(DATA!$F$6,BP$10+27*(7-$AE$8),$AF857,1,1)/OFFSET(DATA!$F$6,BP$10,$AF857,1,1),0)</f>
        <v>0</v>
      </c>
      <c r="BQ857" s="190">
        <f ca="1">IF($AG857&gt;0,OFFSET(DATA!$F$6,BQ$10+27*(7-$AE$8),$AF857,1,1)/OFFSET(DATA!$F$6,BQ$10,$AF857,1,1),0)</f>
        <v>0</v>
      </c>
      <c r="BR857" s="190">
        <f ca="1">IF($AG857&gt;0,OFFSET(DATA!$F$6,BR$10+27*(7-$AE$8),$AF857,1,1)/OFFSET(DATA!$F$6,BR$10,$AF857,1,1),0)</f>
        <v>0</v>
      </c>
      <c r="BS857" s="190">
        <f ca="1">IF($AG857&gt;0,OFFSET(DATA!$F$6,BS$10+27*(7-$AE$8),$AF857,1,1)/OFFSET(DATA!$F$6,BS$10,$AF857,1,1),0)</f>
        <v>0</v>
      </c>
      <c r="BT857" s="190">
        <f ca="1">IF($AG857&gt;0,OFFSET(DATA!$F$6,BT$10+27*(7-$AE$8),$AF857,1,1)/OFFSET(DATA!$F$6,BT$10,$AF857,1,1),0)</f>
        <v>0</v>
      </c>
      <c r="BU857" s="190">
        <f ca="1">IF($AG857&gt;0,OFFSET(DATA!$F$6,BU$10+27*(7-$AE$8),$AF857,1,1)/OFFSET(DATA!$F$6,BU$10,$AF857,1,1),0)</f>
        <v>0</v>
      </c>
      <c r="BV857" s="190">
        <f ca="1">IF($AG857&gt;0,OFFSET(DATA!$F$6,BV$10+27*(7-$AE$8),$AF857,1,1)/OFFSET(DATA!$F$6,BV$10,$AF857,1,1),0)</f>
        <v>0</v>
      </c>
      <c r="BW857" s="190">
        <f ca="1">IF($AG857&gt;0,OFFSET(DATA!$F$6,BW$10+27*(7-$AE$8),$AF857,1,1)/OFFSET(DATA!$F$6,BW$10,$AF857,1,1),0)</f>
        <v>0</v>
      </c>
      <c r="BX857" s="190">
        <f ca="1">IF($AG857&gt;0,OFFSET(DATA!$F$6,BX$10+27*(7-$AE$8),$AF857,1,1)/OFFSET(DATA!$F$6,BX$10,$AF857,1,1),0)</f>
        <v>0</v>
      </c>
    </row>
    <row r="858" spans="32:76" x14ac:dyDescent="0.2">
      <c r="AF858" s="166">
        <v>847</v>
      </c>
      <c r="AG858" s="96">
        <f ca="1">OFFSET(DATA!$F$6,$AF$10,$AF858,1,1)</f>
        <v>0</v>
      </c>
      <c r="AH858" s="190">
        <f ca="1">IF($AG858&gt;0,OFFSET(DATA!$F$6,$AF$10+27*AH$10,$AF858,1,1)/$AG858,0)</f>
        <v>0</v>
      </c>
      <c r="AI858" s="190">
        <f ca="1">IF($AG858&gt;0,OFFSET(DATA!$F$6,$AF$10+27*AI$10,$AF858,1,1)/$AG858,0)</f>
        <v>0</v>
      </c>
      <c r="AJ858" s="190">
        <f ca="1">IF($AG858&gt;0,OFFSET(DATA!$F$6,$AF$10+27*AJ$10,$AF858,1,1)/$AG858,0)</f>
        <v>0</v>
      </c>
      <c r="AK858" s="190">
        <f ca="1">IF($AG858&gt;0,OFFSET(DATA!$F$6,$AF$10+27*AK$10,$AF858,1,1)/$AG858,0)</f>
        <v>0</v>
      </c>
      <c r="AL858" s="190">
        <f ca="1">IF($AG858&gt;0,OFFSET(DATA!$F$6,$AF$10+27*AL$10,$AF858,1,1)/$AG858,0)</f>
        <v>0</v>
      </c>
      <c r="AM858" s="190">
        <f ca="1">IF($AG858&gt;0,OFFSET(DATA!$F$6,$AF$10+27*AM$10,$AF858,1,1)/$AG858,0)</f>
        <v>0</v>
      </c>
      <c r="AN858" s="166">
        <f ca="1">OFFSET(DATA!$F$6,$AF$10+27*AN$10,$AF858,1,1)</f>
        <v>0</v>
      </c>
      <c r="AO858" s="166">
        <f t="shared" ca="1" si="27"/>
        <v>0</v>
      </c>
      <c r="AQ858" s="96">
        <f ca="1">OFFSET(DATA!$F$6,25,$AF858,1,1)</f>
        <v>0</v>
      </c>
      <c r="AR858" s="190">
        <f ca="1">IF($AQ858&gt;0,OFFSET(DATA!$F$6,25+27*AR$10,$AF858,1,1)/$AQ858,0)</f>
        <v>0</v>
      </c>
      <c r="AS858" s="190">
        <f ca="1">IF($AQ858&gt;0,OFFSET(DATA!$F$6,25+27*AS$10,$AF858,1,1)/$AQ858,0)</f>
        <v>0</v>
      </c>
      <c r="AT858" s="190">
        <f ca="1">IF($AQ858&gt;0,OFFSET(DATA!$F$6,25+27*AT$10,$AF858,1,1)/$AQ858,0)</f>
        <v>0</v>
      </c>
      <c r="AU858" s="190">
        <f ca="1">IF($AQ858&gt;0,OFFSET(DATA!$F$6,25+27*AU$10,$AF858,1,1)/$AQ858,0)</f>
        <v>0</v>
      </c>
      <c r="AV858" s="190">
        <f ca="1">IF($AQ858&gt;0,OFFSET(DATA!$F$6,25+27*AV$10,$AF858,1,1)/$AQ858,0)</f>
        <v>0</v>
      </c>
      <c r="AW858" s="190">
        <f ca="1">IF($AQ858&gt;0,OFFSET(DATA!$F$6,25+27*AW$10,$AF858,1,1)/$AQ858,0)</f>
        <v>0</v>
      </c>
      <c r="AZ858" s="166">
        <f t="shared" ca="1" si="28"/>
        <v>1</v>
      </c>
      <c r="BA858" s="190">
        <f ca="1">IF($AG858&gt;0,OFFSET(DATA!$F$6,BA$10+27*(7-$AE$8),$AF858,1,1)/OFFSET(DATA!$F$6,BA$10,$AF858,1,1),0)</f>
        <v>0</v>
      </c>
      <c r="BB858" s="190">
        <f ca="1">IF($AG858&gt;0,OFFSET(DATA!$F$6,BB$10+27*(7-$AE$8),$AF858,1,1)/OFFSET(DATA!$F$6,BB$10,$AF858,1,1),0)</f>
        <v>0</v>
      </c>
      <c r="BC858" s="190">
        <f ca="1">IF($AG858&gt;0,OFFSET(DATA!$F$6,BC$10+27*(7-$AE$8),$AF858,1,1)/OFFSET(DATA!$F$6,BC$10,$AF858,1,1),0)</f>
        <v>0</v>
      </c>
      <c r="BD858" s="190">
        <f ca="1">IF($AG858&gt;0,OFFSET(DATA!$F$6,BD$10+27*(7-$AE$8),$AF858,1,1)/OFFSET(DATA!$F$6,BD$10,$AF858,1,1),0)</f>
        <v>0</v>
      </c>
      <c r="BE858" s="190">
        <f ca="1">IF($AG858&gt;0,OFFSET(DATA!$F$6,BE$10+27*(7-$AE$8),$AF858,1,1)/OFFSET(DATA!$F$6,BE$10,$AF858,1,1),0)</f>
        <v>0</v>
      </c>
      <c r="BF858" s="190">
        <f ca="1">IF($AG858&gt;0,OFFSET(DATA!$F$6,BF$10+27*(7-$AE$8),$AF858,1,1)/OFFSET(DATA!$F$6,BF$10,$AF858,1,1),0)</f>
        <v>0</v>
      </c>
      <c r="BG858" s="190">
        <f ca="1">IF($AG858&gt;0,OFFSET(DATA!$F$6,BG$10+27*(7-$AE$8),$AF858,1,1)/OFFSET(DATA!$F$6,BG$10,$AF858,1,1),0)</f>
        <v>0</v>
      </c>
      <c r="BH858" s="190">
        <f ca="1">IF($AG858&gt;0,OFFSET(DATA!$F$6,BH$10+27*(7-$AE$8),$AF858,1,1)/OFFSET(DATA!$F$6,BH$10,$AF858,1,1),0)</f>
        <v>0</v>
      </c>
      <c r="BI858" s="190">
        <f ca="1">IF($AG858&gt;0,OFFSET(DATA!$F$6,BI$10+27*(7-$AE$8),$AF858,1,1)/OFFSET(DATA!$F$6,BI$10,$AF858,1,1),0)</f>
        <v>0</v>
      </c>
      <c r="BJ858" s="190">
        <f ca="1">IF($AG858&gt;0,OFFSET(DATA!$F$6,BJ$10+27*(7-$AE$8),$AF858,1,1)/OFFSET(DATA!$F$6,BJ$10,$AF858,1,1),0)</f>
        <v>0</v>
      </c>
      <c r="BK858" s="190">
        <f ca="1">IF($AG858&gt;0,OFFSET(DATA!$F$6,BK$10+27*(7-$AE$8),$AF858,1,1)/OFFSET(DATA!$F$6,BK$10,$AF858,1,1),0)</f>
        <v>0</v>
      </c>
      <c r="BL858" s="190">
        <f ca="1">IF($AG858&gt;0,OFFSET(DATA!$F$6,BL$10+27*(7-$AE$8),$AF858,1,1)/OFFSET(DATA!$F$6,BL$10,$AF858,1,1),0)</f>
        <v>0</v>
      </c>
      <c r="BM858" s="190">
        <f ca="1">IF($AG858&gt;0,OFFSET(DATA!$F$6,BM$10+27*(7-$AE$8),$AF858,1,1)/OFFSET(DATA!$F$6,BM$10,$AF858,1,1),0)</f>
        <v>0</v>
      </c>
      <c r="BN858" s="190">
        <f ca="1">IF($AG858&gt;0,OFFSET(DATA!$F$6,BN$10+27*(7-$AE$8),$AF858,1,1)/OFFSET(DATA!$F$6,BN$10,$AF858,1,1),0)</f>
        <v>0</v>
      </c>
      <c r="BO858" s="190">
        <f ca="1">IF($AG858&gt;0,OFFSET(DATA!$F$6,BO$10+27*(7-$AE$8),$AF858,1,1)/OFFSET(DATA!$F$6,BO$10,$AF858,1,1),0)</f>
        <v>0</v>
      </c>
      <c r="BP858" s="190">
        <f ca="1">IF($AG858&gt;0,OFFSET(DATA!$F$6,BP$10+27*(7-$AE$8),$AF858,1,1)/OFFSET(DATA!$F$6,BP$10,$AF858,1,1),0)</f>
        <v>0</v>
      </c>
      <c r="BQ858" s="190">
        <f ca="1">IF($AG858&gt;0,OFFSET(DATA!$F$6,BQ$10+27*(7-$AE$8),$AF858,1,1)/OFFSET(DATA!$F$6,BQ$10,$AF858,1,1),0)</f>
        <v>0</v>
      </c>
      <c r="BR858" s="190">
        <f ca="1">IF($AG858&gt;0,OFFSET(DATA!$F$6,BR$10+27*(7-$AE$8),$AF858,1,1)/OFFSET(DATA!$F$6,BR$10,$AF858,1,1),0)</f>
        <v>0</v>
      </c>
      <c r="BS858" s="190">
        <f ca="1">IF($AG858&gt;0,OFFSET(DATA!$F$6,BS$10+27*(7-$AE$8),$AF858,1,1)/OFFSET(DATA!$F$6,BS$10,$AF858,1,1),0)</f>
        <v>0</v>
      </c>
      <c r="BT858" s="190">
        <f ca="1">IF($AG858&gt;0,OFFSET(DATA!$F$6,BT$10+27*(7-$AE$8),$AF858,1,1)/OFFSET(DATA!$F$6,BT$10,$AF858,1,1),0)</f>
        <v>0</v>
      </c>
      <c r="BU858" s="190">
        <f ca="1">IF($AG858&gt;0,OFFSET(DATA!$F$6,BU$10+27*(7-$AE$8),$AF858,1,1)/OFFSET(DATA!$F$6,BU$10,$AF858,1,1),0)</f>
        <v>0</v>
      </c>
      <c r="BV858" s="190">
        <f ca="1">IF($AG858&gt;0,OFFSET(DATA!$F$6,BV$10+27*(7-$AE$8),$AF858,1,1)/OFFSET(DATA!$F$6,BV$10,$AF858,1,1),0)</f>
        <v>0</v>
      </c>
      <c r="BW858" s="190">
        <f ca="1">IF($AG858&gt;0,OFFSET(DATA!$F$6,BW$10+27*(7-$AE$8),$AF858,1,1)/OFFSET(DATA!$F$6,BW$10,$AF858,1,1),0)</f>
        <v>0</v>
      </c>
      <c r="BX858" s="190">
        <f ca="1">IF($AG858&gt;0,OFFSET(DATA!$F$6,BX$10+27*(7-$AE$8),$AF858,1,1)/OFFSET(DATA!$F$6,BX$10,$AF858,1,1),0)</f>
        <v>0</v>
      </c>
    </row>
    <row r="859" spans="32:76" x14ac:dyDescent="0.2">
      <c r="AF859" s="166">
        <v>848</v>
      </c>
      <c r="AG859" s="96">
        <f ca="1">OFFSET(DATA!$F$6,$AF$10,$AF859,1,1)</f>
        <v>0</v>
      </c>
      <c r="AH859" s="190">
        <f ca="1">IF($AG859&gt;0,OFFSET(DATA!$F$6,$AF$10+27*AH$10,$AF859,1,1)/$AG859,0)</f>
        <v>0</v>
      </c>
      <c r="AI859" s="190">
        <f ca="1">IF($AG859&gt;0,OFFSET(DATA!$F$6,$AF$10+27*AI$10,$AF859,1,1)/$AG859,0)</f>
        <v>0</v>
      </c>
      <c r="AJ859" s="190">
        <f ca="1">IF($AG859&gt;0,OFFSET(DATA!$F$6,$AF$10+27*AJ$10,$AF859,1,1)/$AG859,0)</f>
        <v>0</v>
      </c>
      <c r="AK859" s="190">
        <f ca="1">IF($AG859&gt;0,OFFSET(DATA!$F$6,$AF$10+27*AK$10,$AF859,1,1)/$AG859,0)</f>
        <v>0</v>
      </c>
      <c r="AL859" s="190">
        <f ca="1">IF($AG859&gt;0,OFFSET(DATA!$F$6,$AF$10+27*AL$10,$AF859,1,1)/$AG859,0)</f>
        <v>0</v>
      </c>
      <c r="AM859" s="190">
        <f ca="1">IF($AG859&gt;0,OFFSET(DATA!$F$6,$AF$10+27*AM$10,$AF859,1,1)/$AG859,0)</f>
        <v>0</v>
      </c>
      <c r="AN859" s="166">
        <f ca="1">OFFSET(DATA!$F$6,$AF$10+27*AN$10,$AF859,1,1)</f>
        <v>0</v>
      </c>
      <c r="AO859" s="166">
        <f t="shared" ca="1" si="27"/>
        <v>0</v>
      </c>
      <c r="AQ859" s="96">
        <f ca="1">OFFSET(DATA!$F$6,25,$AF859,1,1)</f>
        <v>0</v>
      </c>
      <c r="AR859" s="190">
        <f ca="1">IF($AQ859&gt;0,OFFSET(DATA!$F$6,25+27*AR$10,$AF859,1,1)/$AQ859,0)</f>
        <v>0</v>
      </c>
      <c r="AS859" s="190">
        <f ca="1">IF($AQ859&gt;0,OFFSET(DATA!$F$6,25+27*AS$10,$AF859,1,1)/$AQ859,0)</f>
        <v>0</v>
      </c>
      <c r="AT859" s="190">
        <f ca="1">IF($AQ859&gt;0,OFFSET(DATA!$F$6,25+27*AT$10,$AF859,1,1)/$AQ859,0)</f>
        <v>0</v>
      </c>
      <c r="AU859" s="190">
        <f ca="1">IF($AQ859&gt;0,OFFSET(DATA!$F$6,25+27*AU$10,$AF859,1,1)/$AQ859,0)</f>
        <v>0</v>
      </c>
      <c r="AV859" s="190">
        <f ca="1">IF($AQ859&gt;0,OFFSET(DATA!$F$6,25+27*AV$10,$AF859,1,1)/$AQ859,0)</f>
        <v>0</v>
      </c>
      <c r="AW859" s="190">
        <f ca="1">IF($AQ859&gt;0,OFFSET(DATA!$F$6,25+27*AW$10,$AF859,1,1)/$AQ859,0)</f>
        <v>0</v>
      </c>
      <c r="AZ859" s="166">
        <f t="shared" ca="1" si="28"/>
        <v>1</v>
      </c>
      <c r="BA859" s="190">
        <f ca="1">IF($AG859&gt;0,OFFSET(DATA!$F$6,BA$10+27*(7-$AE$8),$AF859,1,1)/OFFSET(DATA!$F$6,BA$10,$AF859,1,1),0)</f>
        <v>0</v>
      </c>
      <c r="BB859" s="190">
        <f ca="1">IF($AG859&gt;0,OFFSET(DATA!$F$6,BB$10+27*(7-$AE$8),$AF859,1,1)/OFFSET(DATA!$F$6,BB$10,$AF859,1,1),0)</f>
        <v>0</v>
      </c>
      <c r="BC859" s="190">
        <f ca="1">IF($AG859&gt;0,OFFSET(DATA!$F$6,BC$10+27*(7-$AE$8),$AF859,1,1)/OFFSET(DATA!$F$6,BC$10,$AF859,1,1),0)</f>
        <v>0</v>
      </c>
      <c r="BD859" s="190">
        <f ca="1">IF($AG859&gt;0,OFFSET(DATA!$F$6,BD$10+27*(7-$AE$8),$AF859,1,1)/OFFSET(DATA!$F$6,BD$10,$AF859,1,1),0)</f>
        <v>0</v>
      </c>
      <c r="BE859" s="190">
        <f ca="1">IF($AG859&gt;0,OFFSET(DATA!$F$6,BE$10+27*(7-$AE$8),$AF859,1,1)/OFFSET(DATA!$F$6,BE$10,$AF859,1,1),0)</f>
        <v>0</v>
      </c>
      <c r="BF859" s="190">
        <f ca="1">IF($AG859&gt;0,OFFSET(DATA!$F$6,BF$10+27*(7-$AE$8),$AF859,1,1)/OFFSET(DATA!$F$6,BF$10,$AF859,1,1),0)</f>
        <v>0</v>
      </c>
      <c r="BG859" s="190">
        <f ca="1">IF($AG859&gt;0,OFFSET(DATA!$F$6,BG$10+27*(7-$AE$8),$AF859,1,1)/OFFSET(DATA!$F$6,BG$10,$AF859,1,1),0)</f>
        <v>0</v>
      </c>
      <c r="BH859" s="190">
        <f ca="1">IF($AG859&gt;0,OFFSET(DATA!$F$6,BH$10+27*(7-$AE$8),$AF859,1,1)/OFFSET(DATA!$F$6,BH$10,$AF859,1,1),0)</f>
        <v>0</v>
      </c>
      <c r="BI859" s="190">
        <f ca="1">IF($AG859&gt;0,OFFSET(DATA!$F$6,BI$10+27*(7-$AE$8),$AF859,1,1)/OFFSET(DATA!$F$6,BI$10,$AF859,1,1),0)</f>
        <v>0</v>
      </c>
      <c r="BJ859" s="190">
        <f ca="1">IF($AG859&gt;0,OFFSET(DATA!$F$6,BJ$10+27*(7-$AE$8),$AF859,1,1)/OFFSET(DATA!$F$6,BJ$10,$AF859,1,1),0)</f>
        <v>0</v>
      </c>
      <c r="BK859" s="190">
        <f ca="1">IF($AG859&gt;0,OFFSET(DATA!$F$6,BK$10+27*(7-$AE$8),$AF859,1,1)/OFFSET(DATA!$F$6,BK$10,$AF859,1,1),0)</f>
        <v>0</v>
      </c>
      <c r="BL859" s="190">
        <f ca="1">IF($AG859&gt;0,OFFSET(DATA!$F$6,BL$10+27*(7-$AE$8),$AF859,1,1)/OFFSET(DATA!$F$6,BL$10,$AF859,1,1),0)</f>
        <v>0</v>
      </c>
      <c r="BM859" s="190">
        <f ca="1">IF($AG859&gt;0,OFFSET(DATA!$F$6,BM$10+27*(7-$AE$8),$AF859,1,1)/OFFSET(DATA!$F$6,BM$10,$AF859,1,1),0)</f>
        <v>0</v>
      </c>
      <c r="BN859" s="190">
        <f ca="1">IF($AG859&gt;0,OFFSET(DATA!$F$6,BN$10+27*(7-$AE$8),$AF859,1,1)/OFFSET(DATA!$F$6,BN$10,$AF859,1,1),0)</f>
        <v>0</v>
      </c>
      <c r="BO859" s="190">
        <f ca="1">IF($AG859&gt;0,OFFSET(DATA!$F$6,BO$10+27*(7-$AE$8),$AF859,1,1)/OFFSET(DATA!$F$6,BO$10,$AF859,1,1),0)</f>
        <v>0</v>
      </c>
      <c r="BP859" s="190">
        <f ca="1">IF($AG859&gt;0,OFFSET(DATA!$F$6,BP$10+27*(7-$AE$8),$AF859,1,1)/OFFSET(DATA!$F$6,BP$10,$AF859,1,1),0)</f>
        <v>0</v>
      </c>
      <c r="BQ859" s="190">
        <f ca="1">IF($AG859&gt;0,OFFSET(DATA!$F$6,BQ$10+27*(7-$AE$8),$AF859,1,1)/OFFSET(DATA!$F$6,BQ$10,$AF859,1,1),0)</f>
        <v>0</v>
      </c>
      <c r="BR859" s="190">
        <f ca="1">IF($AG859&gt;0,OFFSET(DATA!$F$6,BR$10+27*(7-$AE$8),$AF859,1,1)/OFFSET(DATA!$F$6,BR$10,$AF859,1,1),0)</f>
        <v>0</v>
      </c>
      <c r="BS859" s="190">
        <f ca="1">IF($AG859&gt;0,OFFSET(DATA!$F$6,BS$10+27*(7-$AE$8),$AF859,1,1)/OFFSET(DATA!$F$6,BS$10,$AF859,1,1),0)</f>
        <v>0</v>
      </c>
      <c r="BT859" s="190">
        <f ca="1">IF($AG859&gt;0,OFFSET(DATA!$F$6,BT$10+27*(7-$AE$8),$AF859,1,1)/OFFSET(DATA!$F$6,BT$10,$AF859,1,1),0)</f>
        <v>0</v>
      </c>
      <c r="BU859" s="190">
        <f ca="1">IF($AG859&gt;0,OFFSET(DATA!$F$6,BU$10+27*(7-$AE$8),$AF859,1,1)/OFFSET(DATA!$F$6,BU$10,$AF859,1,1),0)</f>
        <v>0</v>
      </c>
      <c r="BV859" s="190">
        <f ca="1">IF($AG859&gt;0,OFFSET(DATA!$F$6,BV$10+27*(7-$AE$8),$AF859,1,1)/OFFSET(DATA!$F$6,BV$10,$AF859,1,1),0)</f>
        <v>0</v>
      </c>
      <c r="BW859" s="190">
        <f ca="1">IF($AG859&gt;0,OFFSET(DATA!$F$6,BW$10+27*(7-$AE$8),$AF859,1,1)/OFFSET(DATA!$F$6,BW$10,$AF859,1,1),0)</f>
        <v>0</v>
      </c>
      <c r="BX859" s="190">
        <f ca="1">IF($AG859&gt;0,OFFSET(DATA!$F$6,BX$10+27*(7-$AE$8),$AF859,1,1)/OFFSET(DATA!$F$6,BX$10,$AF859,1,1),0)</f>
        <v>0</v>
      </c>
    </row>
    <row r="860" spans="32:76" x14ac:dyDescent="0.2">
      <c r="AF860" s="166">
        <v>849</v>
      </c>
      <c r="AG860" s="96">
        <f ca="1">OFFSET(DATA!$F$6,$AF$10,$AF860,1,1)</f>
        <v>0</v>
      </c>
      <c r="AH860" s="190">
        <f ca="1">IF($AG860&gt;0,OFFSET(DATA!$F$6,$AF$10+27*AH$10,$AF860,1,1)/$AG860,0)</f>
        <v>0</v>
      </c>
      <c r="AI860" s="190">
        <f ca="1">IF($AG860&gt;0,OFFSET(DATA!$F$6,$AF$10+27*AI$10,$AF860,1,1)/$AG860,0)</f>
        <v>0</v>
      </c>
      <c r="AJ860" s="190">
        <f ca="1">IF($AG860&gt;0,OFFSET(DATA!$F$6,$AF$10+27*AJ$10,$AF860,1,1)/$AG860,0)</f>
        <v>0</v>
      </c>
      <c r="AK860" s="190">
        <f ca="1">IF($AG860&gt;0,OFFSET(DATA!$F$6,$AF$10+27*AK$10,$AF860,1,1)/$AG860,0)</f>
        <v>0</v>
      </c>
      <c r="AL860" s="190">
        <f ca="1">IF($AG860&gt;0,OFFSET(DATA!$F$6,$AF$10+27*AL$10,$AF860,1,1)/$AG860,0)</f>
        <v>0</v>
      </c>
      <c r="AM860" s="190">
        <f ca="1">IF($AG860&gt;0,OFFSET(DATA!$F$6,$AF$10+27*AM$10,$AF860,1,1)/$AG860,0)</f>
        <v>0</v>
      </c>
      <c r="AN860" s="166">
        <f ca="1">OFFSET(DATA!$F$6,$AF$10+27*AN$10,$AF860,1,1)</f>
        <v>0</v>
      </c>
      <c r="AO860" s="166">
        <f t="shared" ca="1" si="27"/>
        <v>0</v>
      </c>
      <c r="AQ860" s="96">
        <f ca="1">OFFSET(DATA!$F$6,25,$AF860,1,1)</f>
        <v>0</v>
      </c>
      <c r="AR860" s="190">
        <f ca="1">IF($AQ860&gt;0,OFFSET(DATA!$F$6,25+27*AR$10,$AF860,1,1)/$AQ860,0)</f>
        <v>0</v>
      </c>
      <c r="AS860" s="190">
        <f ca="1">IF($AQ860&gt;0,OFFSET(DATA!$F$6,25+27*AS$10,$AF860,1,1)/$AQ860,0)</f>
        <v>0</v>
      </c>
      <c r="AT860" s="190">
        <f ca="1">IF($AQ860&gt;0,OFFSET(DATA!$F$6,25+27*AT$10,$AF860,1,1)/$AQ860,0)</f>
        <v>0</v>
      </c>
      <c r="AU860" s="190">
        <f ca="1">IF($AQ860&gt;0,OFFSET(DATA!$F$6,25+27*AU$10,$AF860,1,1)/$AQ860,0)</f>
        <v>0</v>
      </c>
      <c r="AV860" s="190">
        <f ca="1">IF($AQ860&gt;0,OFFSET(DATA!$F$6,25+27*AV$10,$AF860,1,1)/$AQ860,0)</f>
        <v>0</v>
      </c>
      <c r="AW860" s="190">
        <f ca="1">IF($AQ860&gt;0,OFFSET(DATA!$F$6,25+27*AW$10,$AF860,1,1)/$AQ860,0)</f>
        <v>0</v>
      </c>
      <c r="AZ860" s="166">
        <f t="shared" ca="1" si="28"/>
        <v>1</v>
      </c>
      <c r="BA860" s="190">
        <f ca="1">IF($AG860&gt;0,OFFSET(DATA!$F$6,BA$10+27*(7-$AE$8),$AF860,1,1)/OFFSET(DATA!$F$6,BA$10,$AF860,1,1),0)</f>
        <v>0</v>
      </c>
      <c r="BB860" s="190">
        <f ca="1">IF($AG860&gt;0,OFFSET(DATA!$F$6,BB$10+27*(7-$AE$8),$AF860,1,1)/OFFSET(DATA!$F$6,BB$10,$AF860,1,1),0)</f>
        <v>0</v>
      </c>
      <c r="BC860" s="190">
        <f ca="1">IF($AG860&gt;0,OFFSET(DATA!$F$6,BC$10+27*(7-$AE$8),$AF860,1,1)/OFFSET(DATA!$F$6,BC$10,$AF860,1,1),0)</f>
        <v>0</v>
      </c>
      <c r="BD860" s="190">
        <f ca="1">IF($AG860&gt;0,OFFSET(DATA!$F$6,BD$10+27*(7-$AE$8),$AF860,1,1)/OFFSET(DATA!$F$6,BD$10,$AF860,1,1),0)</f>
        <v>0</v>
      </c>
      <c r="BE860" s="190">
        <f ca="1">IF($AG860&gt;0,OFFSET(DATA!$F$6,BE$10+27*(7-$AE$8),$AF860,1,1)/OFFSET(DATA!$F$6,BE$10,$AF860,1,1),0)</f>
        <v>0</v>
      </c>
      <c r="BF860" s="190">
        <f ca="1">IF($AG860&gt;0,OFFSET(DATA!$F$6,BF$10+27*(7-$AE$8),$AF860,1,1)/OFFSET(DATA!$F$6,BF$10,$AF860,1,1),0)</f>
        <v>0</v>
      </c>
      <c r="BG860" s="190">
        <f ca="1">IF($AG860&gt;0,OFFSET(DATA!$F$6,BG$10+27*(7-$AE$8),$AF860,1,1)/OFFSET(DATA!$F$6,BG$10,$AF860,1,1),0)</f>
        <v>0</v>
      </c>
      <c r="BH860" s="190">
        <f ca="1">IF($AG860&gt;0,OFFSET(DATA!$F$6,BH$10+27*(7-$AE$8),$AF860,1,1)/OFFSET(DATA!$F$6,BH$10,$AF860,1,1),0)</f>
        <v>0</v>
      </c>
      <c r="BI860" s="190">
        <f ca="1">IF($AG860&gt;0,OFFSET(DATA!$F$6,BI$10+27*(7-$AE$8),$AF860,1,1)/OFFSET(DATA!$F$6,BI$10,$AF860,1,1),0)</f>
        <v>0</v>
      </c>
      <c r="BJ860" s="190">
        <f ca="1">IF($AG860&gt;0,OFFSET(DATA!$F$6,BJ$10+27*(7-$AE$8),$AF860,1,1)/OFFSET(DATA!$F$6,BJ$10,$AF860,1,1),0)</f>
        <v>0</v>
      </c>
      <c r="BK860" s="190">
        <f ca="1">IF($AG860&gt;0,OFFSET(DATA!$F$6,BK$10+27*(7-$AE$8),$AF860,1,1)/OFFSET(DATA!$F$6,BK$10,$AF860,1,1),0)</f>
        <v>0</v>
      </c>
      <c r="BL860" s="190">
        <f ca="1">IF($AG860&gt;0,OFFSET(DATA!$F$6,BL$10+27*(7-$AE$8),$AF860,1,1)/OFFSET(DATA!$F$6,BL$10,$AF860,1,1),0)</f>
        <v>0</v>
      </c>
      <c r="BM860" s="190">
        <f ca="1">IF($AG860&gt;0,OFFSET(DATA!$F$6,BM$10+27*(7-$AE$8),$AF860,1,1)/OFFSET(DATA!$F$6,BM$10,$AF860,1,1),0)</f>
        <v>0</v>
      </c>
      <c r="BN860" s="190">
        <f ca="1">IF($AG860&gt;0,OFFSET(DATA!$F$6,BN$10+27*(7-$AE$8),$AF860,1,1)/OFFSET(DATA!$F$6,BN$10,$AF860,1,1),0)</f>
        <v>0</v>
      </c>
      <c r="BO860" s="190">
        <f ca="1">IF($AG860&gt;0,OFFSET(DATA!$F$6,BO$10+27*(7-$AE$8),$AF860,1,1)/OFFSET(DATA!$F$6,BO$10,$AF860,1,1),0)</f>
        <v>0</v>
      </c>
      <c r="BP860" s="190">
        <f ca="1">IF($AG860&gt;0,OFFSET(DATA!$F$6,BP$10+27*(7-$AE$8),$AF860,1,1)/OFFSET(DATA!$F$6,BP$10,$AF860,1,1),0)</f>
        <v>0</v>
      </c>
      <c r="BQ860" s="190">
        <f ca="1">IF($AG860&gt;0,OFFSET(DATA!$F$6,BQ$10+27*(7-$AE$8),$AF860,1,1)/OFFSET(DATA!$F$6,BQ$10,$AF860,1,1),0)</f>
        <v>0</v>
      </c>
      <c r="BR860" s="190">
        <f ca="1">IF($AG860&gt;0,OFFSET(DATA!$F$6,BR$10+27*(7-$AE$8),$AF860,1,1)/OFFSET(DATA!$F$6,BR$10,$AF860,1,1),0)</f>
        <v>0</v>
      </c>
      <c r="BS860" s="190">
        <f ca="1">IF($AG860&gt;0,OFFSET(DATA!$F$6,BS$10+27*(7-$AE$8),$AF860,1,1)/OFFSET(DATA!$F$6,BS$10,$AF860,1,1),0)</f>
        <v>0</v>
      </c>
      <c r="BT860" s="190">
        <f ca="1">IF($AG860&gt;0,OFFSET(DATA!$F$6,BT$10+27*(7-$AE$8),$AF860,1,1)/OFFSET(DATA!$F$6,BT$10,$AF860,1,1),0)</f>
        <v>0</v>
      </c>
      <c r="BU860" s="190">
        <f ca="1">IF($AG860&gt;0,OFFSET(DATA!$F$6,BU$10+27*(7-$AE$8),$AF860,1,1)/OFFSET(DATA!$F$6,BU$10,$AF860,1,1),0)</f>
        <v>0</v>
      </c>
      <c r="BV860" s="190">
        <f ca="1">IF($AG860&gt;0,OFFSET(DATA!$F$6,BV$10+27*(7-$AE$8),$AF860,1,1)/OFFSET(DATA!$F$6,BV$10,$AF860,1,1),0)</f>
        <v>0</v>
      </c>
      <c r="BW860" s="190">
        <f ca="1">IF($AG860&gt;0,OFFSET(DATA!$F$6,BW$10+27*(7-$AE$8),$AF860,1,1)/OFFSET(DATA!$F$6,BW$10,$AF860,1,1),0)</f>
        <v>0</v>
      </c>
      <c r="BX860" s="190">
        <f ca="1">IF($AG860&gt;0,OFFSET(DATA!$F$6,BX$10+27*(7-$AE$8),$AF860,1,1)/OFFSET(DATA!$F$6,BX$10,$AF860,1,1),0)</f>
        <v>0</v>
      </c>
    </row>
    <row r="861" spans="32:76" x14ac:dyDescent="0.2">
      <c r="AF861" s="166">
        <v>850</v>
      </c>
      <c r="AG861" s="96">
        <f ca="1">OFFSET(DATA!$F$6,$AF$10,$AF861,1,1)</f>
        <v>0</v>
      </c>
      <c r="AH861" s="190">
        <f ca="1">IF($AG861&gt;0,OFFSET(DATA!$F$6,$AF$10+27*AH$10,$AF861,1,1)/$AG861,0)</f>
        <v>0</v>
      </c>
      <c r="AI861" s="190">
        <f ca="1">IF($AG861&gt;0,OFFSET(DATA!$F$6,$AF$10+27*AI$10,$AF861,1,1)/$AG861,0)</f>
        <v>0</v>
      </c>
      <c r="AJ861" s="190">
        <f ca="1">IF($AG861&gt;0,OFFSET(DATA!$F$6,$AF$10+27*AJ$10,$AF861,1,1)/$AG861,0)</f>
        <v>0</v>
      </c>
      <c r="AK861" s="190">
        <f ca="1">IF($AG861&gt;0,OFFSET(DATA!$F$6,$AF$10+27*AK$10,$AF861,1,1)/$AG861,0)</f>
        <v>0</v>
      </c>
      <c r="AL861" s="190">
        <f ca="1">IF($AG861&gt;0,OFFSET(DATA!$F$6,$AF$10+27*AL$10,$AF861,1,1)/$AG861,0)</f>
        <v>0</v>
      </c>
      <c r="AM861" s="190">
        <f ca="1">IF($AG861&gt;0,OFFSET(DATA!$F$6,$AF$10+27*AM$10,$AF861,1,1)/$AG861,0)</f>
        <v>0</v>
      </c>
      <c r="AN861" s="166">
        <f ca="1">OFFSET(DATA!$F$6,$AF$10+27*AN$10,$AF861,1,1)</f>
        <v>0</v>
      </c>
      <c r="AO861" s="166">
        <f t="shared" ca="1" si="27"/>
        <v>0</v>
      </c>
      <c r="AQ861" s="96">
        <f ca="1">OFFSET(DATA!$F$6,25,$AF861,1,1)</f>
        <v>0</v>
      </c>
      <c r="AR861" s="190">
        <f ca="1">IF($AQ861&gt;0,OFFSET(DATA!$F$6,25+27*AR$10,$AF861,1,1)/$AQ861,0)</f>
        <v>0</v>
      </c>
      <c r="AS861" s="190">
        <f ca="1">IF($AQ861&gt;0,OFFSET(DATA!$F$6,25+27*AS$10,$AF861,1,1)/$AQ861,0)</f>
        <v>0</v>
      </c>
      <c r="AT861" s="190">
        <f ca="1">IF($AQ861&gt;0,OFFSET(DATA!$F$6,25+27*AT$10,$AF861,1,1)/$AQ861,0)</f>
        <v>0</v>
      </c>
      <c r="AU861" s="190">
        <f ca="1">IF($AQ861&gt;0,OFFSET(DATA!$F$6,25+27*AU$10,$AF861,1,1)/$AQ861,0)</f>
        <v>0</v>
      </c>
      <c r="AV861" s="190">
        <f ca="1">IF($AQ861&gt;0,OFFSET(DATA!$F$6,25+27*AV$10,$AF861,1,1)/$AQ861,0)</f>
        <v>0</v>
      </c>
      <c r="AW861" s="190">
        <f ca="1">IF($AQ861&gt;0,OFFSET(DATA!$F$6,25+27*AW$10,$AF861,1,1)/$AQ861,0)</f>
        <v>0</v>
      </c>
      <c r="AZ861" s="166">
        <f t="shared" ca="1" si="28"/>
        <v>1</v>
      </c>
      <c r="BA861" s="190">
        <f ca="1">IF($AG861&gt;0,OFFSET(DATA!$F$6,BA$10+27*(7-$AE$8),$AF861,1,1)/OFFSET(DATA!$F$6,BA$10,$AF861,1,1),0)</f>
        <v>0</v>
      </c>
      <c r="BB861" s="190">
        <f ca="1">IF($AG861&gt;0,OFFSET(DATA!$F$6,BB$10+27*(7-$AE$8),$AF861,1,1)/OFFSET(DATA!$F$6,BB$10,$AF861,1,1),0)</f>
        <v>0</v>
      </c>
      <c r="BC861" s="190">
        <f ca="1">IF($AG861&gt;0,OFFSET(DATA!$F$6,BC$10+27*(7-$AE$8),$AF861,1,1)/OFFSET(DATA!$F$6,BC$10,$AF861,1,1),0)</f>
        <v>0</v>
      </c>
      <c r="BD861" s="190">
        <f ca="1">IF($AG861&gt;0,OFFSET(DATA!$F$6,BD$10+27*(7-$AE$8),$AF861,1,1)/OFFSET(DATA!$F$6,BD$10,$AF861,1,1),0)</f>
        <v>0</v>
      </c>
      <c r="BE861" s="190">
        <f ca="1">IF($AG861&gt;0,OFFSET(DATA!$F$6,BE$10+27*(7-$AE$8),$AF861,1,1)/OFFSET(DATA!$F$6,BE$10,$AF861,1,1),0)</f>
        <v>0</v>
      </c>
      <c r="BF861" s="190">
        <f ca="1">IF($AG861&gt;0,OFFSET(DATA!$F$6,BF$10+27*(7-$AE$8),$AF861,1,1)/OFFSET(DATA!$F$6,BF$10,$AF861,1,1),0)</f>
        <v>0</v>
      </c>
      <c r="BG861" s="190">
        <f ca="1">IF($AG861&gt;0,OFFSET(DATA!$F$6,BG$10+27*(7-$AE$8),$AF861,1,1)/OFFSET(DATA!$F$6,BG$10,$AF861,1,1),0)</f>
        <v>0</v>
      </c>
      <c r="BH861" s="190">
        <f ca="1">IF($AG861&gt;0,OFFSET(DATA!$F$6,BH$10+27*(7-$AE$8),$AF861,1,1)/OFFSET(DATA!$F$6,BH$10,$AF861,1,1),0)</f>
        <v>0</v>
      </c>
      <c r="BI861" s="190">
        <f ca="1">IF($AG861&gt;0,OFFSET(DATA!$F$6,BI$10+27*(7-$AE$8),$AF861,1,1)/OFFSET(DATA!$F$6,BI$10,$AF861,1,1),0)</f>
        <v>0</v>
      </c>
      <c r="BJ861" s="190">
        <f ca="1">IF($AG861&gt;0,OFFSET(DATA!$F$6,BJ$10+27*(7-$AE$8),$AF861,1,1)/OFFSET(DATA!$F$6,BJ$10,$AF861,1,1),0)</f>
        <v>0</v>
      </c>
      <c r="BK861" s="190">
        <f ca="1">IF($AG861&gt;0,OFFSET(DATA!$F$6,BK$10+27*(7-$AE$8),$AF861,1,1)/OFFSET(DATA!$F$6,BK$10,$AF861,1,1),0)</f>
        <v>0</v>
      </c>
      <c r="BL861" s="190">
        <f ca="1">IF($AG861&gt;0,OFFSET(DATA!$F$6,BL$10+27*(7-$AE$8),$AF861,1,1)/OFFSET(DATA!$F$6,BL$10,$AF861,1,1),0)</f>
        <v>0</v>
      </c>
      <c r="BM861" s="190">
        <f ca="1">IF($AG861&gt;0,OFFSET(DATA!$F$6,BM$10+27*(7-$AE$8),$AF861,1,1)/OFFSET(DATA!$F$6,BM$10,$AF861,1,1),0)</f>
        <v>0</v>
      </c>
      <c r="BN861" s="190">
        <f ca="1">IF($AG861&gt;0,OFFSET(DATA!$F$6,BN$10+27*(7-$AE$8),$AF861,1,1)/OFFSET(DATA!$F$6,BN$10,$AF861,1,1),0)</f>
        <v>0</v>
      </c>
      <c r="BO861" s="190">
        <f ca="1">IF($AG861&gt;0,OFFSET(DATA!$F$6,BO$10+27*(7-$AE$8),$AF861,1,1)/OFFSET(DATA!$F$6,BO$10,$AF861,1,1),0)</f>
        <v>0</v>
      </c>
      <c r="BP861" s="190">
        <f ca="1">IF($AG861&gt;0,OFFSET(DATA!$F$6,BP$10+27*(7-$AE$8),$AF861,1,1)/OFFSET(DATA!$F$6,BP$10,$AF861,1,1),0)</f>
        <v>0</v>
      </c>
      <c r="BQ861" s="190">
        <f ca="1">IF($AG861&gt;0,OFFSET(DATA!$F$6,BQ$10+27*(7-$AE$8),$AF861,1,1)/OFFSET(DATA!$F$6,BQ$10,$AF861,1,1),0)</f>
        <v>0</v>
      </c>
      <c r="BR861" s="190">
        <f ca="1">IF($AG861&gt;0,OFFSET(DATA!$F$6,BR$10+27*(7-$AE$8),$AF861,1,1)/OFFSET(DATA!$F$6,BR$10,$AF861,1,1),0)</f>
        <v>0</v>
      </c>
      <c r="BS861" s="190">
        <f ca="1">IF($AG861&gt;0,OFFSET(DATA!$F$6,BS$10+27*(7-$AE$8),$AF861,1,1)/OFFSET(DATA!$F$6,BS$10,$AF861,1,1),0)</f>
        <v>0</v>
      </c>
      <c r="BT861" s="190">
        <f ca="1">IF($AG861&gt;0,OFFSET(DATA!$F$6,BT$10+27*(7-$AE$8),$AF861,1,1)/OFFSET(DATA!$F$6,BT$10,$AF861,1,1),0)</f>
        <v>0</v>
      </c>
      <c r="BU861" s="190">
        <f ca="1">IF($AG861&gt;0,OFFSET(DATA!$F$6,BU$10+27*(7-$AE$8),$AF861,1,1)/OFFSET(DATA!$F$6,BU$10,$AF861,1,1),0)</f>
        <v>0</v>
      </c>
      <c r="BV861" s="190">
        <f ca="1">IF($AG861&gt;0,OFFSET(DATA!$F$6,BV$10+27*(7-$AE$8),$AF861,1,1)/OFFSET(DATA!$F$6,BV$10,$AF861,1,1),0)</f>
        <v>0</v>
      </c>
      <c r="BW861" s="190">
        <f ca="1">IF($AG861&gt;0,OFFSET(DATA!$F$6,BW$10+27*(7-$AE$8),$AF861,1,1)/OFFSET(DATA!$F$6,BW$10,$AF861,1,1),0)</f>
        <v>0</v>
      </c>
      <c r="BX861" s="190">
        <f ca="1">IF($AG861&gt;0,OFFSET(DATA!$F$6,BX$10+27*(7-$AE$8),$AF861,1,1)/OFFSET(DATA!$F$6,BX$10,$AF861,1,1),0)</f>
        <v>0</v>
      </c>
    </row>
    <row r="862" spans="32:76" x14ac:dyDescent="0.2">
      <c r="AF862" s="166">
        <v>851</v>
      </c>
      <c r="AG862" s="96">
        <f ca="1">OFFSET(DATA!$F$6,$AF$10,$AF862,1,1)</f>
        <v>0</v>
      </c>
      <c r="AH862" s="190">
        <f ca="1">IF($AG862&gt;0,OFFSET(DATA!$F$6,$AF$10+27*AH$10,$AF862,1,1)/$AG862,0)</f>
        <v>0</v>
      </c>
      <c r="AI862" s="190">
        <f ca="1">IF($AG862&gt;0,OFFSET(DATA!$F$6,$AF$10+27*AI$10,$AF862,1,1)/$AG862,0)</f>
        <v>0</v>
      </c>
      <c r="AJ862" s="190">
        <f ca="1">IF($AG862&gt;0,OFFSET(DATA!$F$6,$AF$10+27*AJ$10,$AF862,1,1)/$AG862,0)</f>
        <v>0</v>
      </c>
      <c r="AK862" s="190">
        <f ca="1">IF($AG862&gt;0,OFFSET(DATA!$F$6,$AF$10+27*AK$10,$AF862,1,1)/$AG862,0)</f>
        <v>0</v>
      </c>
      <c r="AL862" s="190">
        <f ca="1">IF($AG862&gt;0,OFFSET(DATA!$F$6,$AF$10+27*AL$10,$AF862,1,1)/$AG862,0)</f>
        <v>0</v>
      </c>
      <c r="AM862" s="190">
        <f ca="1">IF($AG862&gt;0,OFFSET(DATA!$F$6,$AF$10+27*AM$10,$AF862,1,1)/$AG862,0)</f>
        <v>0</v>
      </c>
      <c r="AN862" s="166">
        <f ca="1">OFFSET(DATA!$F$6,$AF$10+27*AN$10,$AF862,1,1)</f>
        <v>0</v>
      </c>
      <c r="AO862" s="166">
        <f t="shared" ca="1" si="27"/>
        <v>0</v>
      </c>
      <c r="AQ862" s="96">
        <f ca="1">OFFSET(DATA!$F$6,25,$AF862,1,1)</f>
        <v>0</v>
      </c>
      <c r="AR862" s="190">
        <f ca="1">IF($AQ862&gt;0,OFFSET(DATA!$F$6,25+27*AR$10,$AF862,1,1)/$AQ862,0)</f>
        <v>0</v>
      </c>
      <c r="AS862" s="190">
        <f ca="1">IF($AQ862&gt;0,OFFSET(DATA!$F$6,25+27*AS$10,$AF862,1,1)/$AQ862,0)</f>
        <v>0</v>
      </c>
      <c r="AT862" s="190">
        <f ca="1">IF($AQ862&gt;0,OFFSET(DATA!$F$6,25+27*AT$10,$AF862,1,1)/$AQ862,0)</f>
        <v>0</v>
      </c>
      <c r="AU862" s="190">
        <f ca="1">IF($AQ862&gt;0,OFFSET(DATA!$F$6,25+27*AU$10,$AF862,1,1)/$AQ862,0)</f>
        <v>0</v>
      </c>
      <c r="AV862" s="190">
        <f ca="1">IF($AQ862&gt;0,OFFSET(DATA!$F$6,25+27*AV$10,$AF862,1,1)/$AQ862,0)</f>
        <v>0</v>
      </c>
      <c r="AW862" s="190">
        <f ca="1">IF($AQ862&gt;0,OFFSET(DATA!$F$6,25+27*AW$10,$AF862,1,1)/$AQ862,0)</f>
        <v>0</v>
      </c>
      <c r="AZ862" s="166">
        <f t="shared" ca="1" si="28"/>
        <v>1</v>
      </c>
      <c r="BA862" s="190">
        <f ca="1">IF($AG862&gt;0,OFFSET(DATA!$F$6,BA$10+27*(7-$AE$8),$AF862,1,1)/OFFSET(DATA!$F$6,BA$10,$AF862,1,1),0)</f>
        <v>0</v>
      </c>
      <c r="BB862" s="190">
        <f ca="1">IF($AG862&gt;0,OFFSET(DATA!$F$6,BB$10+27*(7-$AE$8),$AF862,1,1)/OFFSET(DATA!$F$6,BB$10,$AF862,1,1),0)</f>
        <v>0</v>
      </c>
      <c r="BC862" s="190">
        <f ca="1">IF($AG862&gt;0,OFFSET(DATA!$F$6,BC$10+27*(7-$AE$8),$AF862,1,1)/OFFSET(DATA!$F$6,BC$10,$AF862,1,1),0)</f>
        <v>0</v>
      </c>
      <c r="BD862" s="190">
        <f ca="1">IF($AG862&gt;0,OFFSET(DATA!$F$6,BD$10+27*(7-$AE$8),$AF862,1,1)/OFFSET(DATA!$F$6,BD$10,$AF862,1,1),0)</f>
        <v>0</v>
      </c>
      <c r="BE862" s="190">
        <f ca="1">IF($AG862&gt;0,OFFSET(DATA!$F$6,BE$10+27*(7-$AE$8),$AF862,1,1)/OFFSET(DATA!$F$6,BE$10,$AF862,1,1),0)</f>
        <v>0</v>
      </c>
      <c r="BF862" s="190">
        <f ca="1">IF($AG862&gt;0,OFFSET(DATA!$F$6,BF$10+27*(7-$AE$8),$AF862,1,1)/OFFSET(DATA!$F$6,BF$10,$AF862,1,1),0)</f>
        <v>0</v>
      </c>
      <c r="BG862" s="190">
        <f ca="1">IF($AG862&gt;0,OFFSET(DATA!$F$6,BG$10+27*(7-$AE$8),$AF862,1,1)/OFFSET(DATA!$F$6,BG$10,$AF862,1,1),0)</f>
        <v>0</v>
      </c>
      <c r="BH862" s="190">
        <f ca="1">IF($AG862&gt;0,OFFSET(DATA!$F$6,BH$10+27*(7-$AE$8),$AF862,1,1)/OFFSET(DATA!$F$6,BH$10,$AF862,1,1),0)</f>
        <v>0</v>
      </c>
      <c r="BI862" s="190">
        <f ca="1">IF($AG862&gt;0,OFFSET(DATA!$F$6,BI$10+27*(7-$AE$8),$AF862,1,1)/OFFSET(DATA!$F$6,BI$10,$AF862,1,1),0)</f>
        <v>0</v>
      </c>
      <c r="BJ862" s="190">
        <f ca="1">IF($AG862&gt;0,OFFSET(DATA!$F$6,BJ$10+27*(7-$AE$8),$AF862,1,1)/OFFSET(DATA!$F$6,BJ$10,$AF862,1,1),0)</f>
        <v>0</v>
      </c>
      <c r="BK862" s="190">
        <f ca="1">IF($AG862&gt;0,OFFSET(DATA!$F$6,BK$10+27*(7-$AE$8),$AF862,1,1)/OFFSET(DATA!$F$6,BK$10,$AF862,1,1),0)</f>
        <v>0</v>
      </c>
      <c r="BL862" s="190">
        <f ca="1">IF($AG862&gt;0,OFFSET(DATA!$F$6,BL$10+27*(7-$AE$8),$AF862,1,1)/OFFSET(DATA!$F$6,BL$10,$AF862,1,1),0)</f>
        <v>0</v>
      </c>
      <c r="BM862" s="190">
        <f ca="1">IF($AG862&gt;0,OFFSET(DATA!$F$6,BM$10+27*(7-$AE$8),$AF862,1,1)/OFFSET(DATA!$F$6,BM$10,$AF862,1,1),0)</f>
        <v>0</v>
      </c>
      <c r="BN862" s="190">
        <f ca="1">IF($AG862&gt;0,OFFSET(DATA!$F$6,BN$10+27*(7-$AE$8),$AF862,1,1)/OFFSET(DATA!$F$6,BN$10,$AF862,1,1),0)</f>
        <v>0</v>
      </c>
      <c r="BO862" s="190">
        <f ca="1">IF($AG862&gt;0,OFFSET(DATA!$F$6,BO$10+27*(7-$AE$8),$AF862,1,1)/OFFSET(DATA!$F$6,BO$10,$AF862,1,1),0)</f>
        <v>0</v>
      </c>
      <c r="BP862" s="190">
        <f ca="1">IF($AG862&gt;0,OFFSET(DATA!$F$6,BP$10+27*(7-$AE$8),$AF862,1,1)/OFFSET(DATA!$F$6,BP$10,$AF862,1,1),0)</f>
        <v>0</v>
      </c>
      <c r="BQ862" s="190">
        <f ca="1">IF($AG862&gt;0,OFFSET(DATA!$F$6,BQ$10+27*(7-$AE$8),$AF862,1,1)/OFFSET(DATA!$F$6,BQ$10,$AF862,1,1),0)</f>
        <v>0</v>
      </c>
      <c r="BR862" s="190">
        <f ca="1">IF($AG862&gt;0,OFFSET(DATA!$F$6,BR$10+27*(7-$AE$8),$AF862,1,1)/OFFSET(DATA!$F$6,BR$10,$AF862,1,1),0)</f>
        <v>0</v>
      </c>
      <c r="BS862" s="190">
        <f ca="1">IF($AG862&gt;0,OFFSET(DATA!$F$6,BS$10+27*(7-$AE$8),$AF862,1,1)/OFFSET(DATA!$F$6,BS$10,$AF862,1,1),0)</f>
        <v>0</v>
      </c>
      <c r="BT862" s="190">
        <f ca="1">IF($AG862&gt;0,OFFSET(DATA!$F$6,BT$10+27*(7-$AE$8),$AF862,1,1)/OFFSET(DATA!$F$6,BT$10,$AF862,1,1),0)</f>
        <v>0</v>
      </c>
      <c r="BU862" s="190">
        <f ca="1">IF($AG862&gt;0,OFFSET(DATA!$F$6,BU$10+27*(7-$AE$8),$AF862,1,1)/OFFSET(DATA!$F$6,BU$10,$AF862,1,1),0)</f>
        <v>0</v>
      </c>
      <c r="BV862" s="190">
        <f ca="1">IF($AG862&gt;0,OFFSET(DATA!$F$6,BV$10+27*(7-$AE$8),$AF862,1,1)/OFFSET(DATA!$F$6,BV$10,$AF862,1,1),0)</f>
        <v>0</v>
      </c>
      <c r="BW862" s="190">
        <f ca="1">IF($AG862&gt;0,OFFSET(DATA!$F$6,BW$10+27*(7-$AE$8),$AF862,1,1)/OFFSET(DATA!$F$6,BW$10,$AF862,1,1),0)</f>
        <v>0</v>
      </c>
      <c r="BX862" s="190">
        <f ca="1">IF($AG862&gt;0,OFFSET(DATA!$F$6,BX$10+27*(7-$AE$8),$AF862,1,1)/OFFSET(DATA!$F$6,BX$10,$AF862,1,1),0)</f>
        <v>0</v>
      </c>
    </row>
    <row r="863" spans="32:76" x14ac:dyDescent="0.2">
      <c r="AF863" s="166">
        <v>852</v>
      </c>
      <c r="AG863" s="96">
        <f ca="1">OFFSET(DATA!$F$6,$AF$10,$AF863,1,1)</f>
        <v>0</v>
      </c>
      <c r="AH863" s="190">
        <f ca="1">IF($AG863&gt;0,OFFSET(DATA!$F$6,$AF$10+27*AH$10,$AF863,1,1)/$AG863,0)</f>
        <v>0</v>
      </c>
      <c r="AI863" s="190">
        <f ca="1">IF($AG863&gt;0,OFFSET(DATA!$F$6,$AF$10+27*AI$10,$AF863,1,1)/$AG863,0)</f>
        <v>0</v>
      </c>
      <c r="AJ863" s="190">
        <f ca="1">IF($AG863&gt;0,OFFSET(DATA!$F$6,$AF$10+27*AJ$10,$AF863,1,1)/$AG863,0)</f>
        <v>0</v>
      </c>
      <c r="AK863" s="190">
        <f ca="1">IF($AG863&gt;0,OFFSET(DATA!$F$6,$AF$10+27*AK$10,$AF863,1,1)/$AG863,0)</f>
        <v>0</v>
      </c>
      <c r="AL863" s="190">
        <f ca="1">IF($AG863&gt;0,OFFSET(DATA!$F$6,$AF$10+27*AL$10,$AF863,1,1)/$AG863,0)</f>
        <v>0</v>
      </c>
      <c r="AM863" s="190">
        <f ca="1">IF($AG863&gt;0,OFFSET(DATA!$F$6,$AF$10+27*AM$10,$AF863,1,1)/$AG863,0)</f>
        <v>0</v>
      </c>
      <c r="AN863" s="166">
        <f ca="1">OFFSET(DATA!$F$6,$AF$10+27*AN$10,$AF863,1,1)</f>
        <v>0</v>
      </c>
      <c r="AO863" s="166">
        <f t="shared" ca="1" si="27"/>
        <v>0</v>
      </c>
      <c r="AQ863" s="96">
        <f ca="1">OFFSET(DATA!$F$6,25,$AF863,1,1)</f>
        <v>0</v>
      </c>
      <c r="AR863" s="190">
        <f ca="1">IF($AQ863&gt;0,OFFSET(DATA!$F$6,25+27*AR$10,$AF863,1,1)/$AQ863,0)</f>
        <v>0</v>
      </c>
      <c r="AS863" s="190">
        <f ca="1">IF($AQ863&gt;0,OFFSET(DATA!$F$6,25+27*AS$10,$AF863,1,1)/$AQ863,0)</f>
        <v>0</v>
      </c>
      <c r="AT863" s="190">
        <f ca="1">IF($AQ863&gt;0,OFFSET(DATA!$F$6,25+27*AT$10,$AF863,1,1)/$AQ863,0)</f>
        <v>0</v>
      </c>
      <c r="AU863" s="190">
        <f ca="1">IF($AQ863&gt;0,OFFSET(DATA!$F$6,25+27*AU$10,$AF863,1,1)/$AQ863,0)</f>
        <v>0</v>
      </c>
      <c r="AV863" s="190">
        <f ca="1">IF($AQ863&gt;0,OFFSET(DATA!$F$6,25+27*AV$10,$AF863,1,1)/$AQ863,0)</f>
        <v>0</v>
      </c>
      <c r="AW863" s="190">
        <f ca="1">IF($AQ863&gt;0,OFFSET(DATA!$F$6,25+27*AW$10,$AF863,1,1)/$AQ863,0)</f>
        <v>0</v>
      </c>
      <c r="AZ863" s="166">
        <f t="shared" ca="1" si="28"/>
        <v>1</v>
      </c>
      <c r="BA863" s="190">
        <f ca="1">IF($AG863&gt;0,OFFSET(DATA!$F$6,BA$10+27*(7-$AE$8),$AF863,1,1)/OFFSET(DATA!$F$6,BA$10,$AF863,1,1),0)</f>
        <v>0</v>
      </c>
      <c r="BB863" s="190">
        <f ca="1">IF($AG863&gt;0,OFFSET(DATA!$F$6,BB$10+27*(7-$AE$8),$AF863,1,1)/OFFSET(DATA!$F$6,BB$10,$AF863,1,1),0)</f>
        <v>0</v>
      </c>
      <c r="BC863" s="190">
        <f ca="1">IF($AG863&gt;0,OFFSET(DATA!$F$6,BC$10+27*(7-$AE$8),$AF863,1,1)/OFFSET(DATA!$F$6,BC$10,$AF863,1,1),0)</f>
        <v>0</v>
      </c>
      <c r="BD863" s="190">
        <f ca="1">IF($AG863&gt;0,OFFSET(DATA!$F$6,BD$10+27*(7-$AE$8),$AF863,1,1)/OFFSET(DATA!$F$6,BD$10,$AF863,1,1),0)</f>
        <v>0</v>
      </c>
      <c r="BE863" s="190">
        <f ca="1">IF($AG863&gt;0,OFFSET(DATA!$F$6,BE$10+27*(7-$AE$8),$AF863,1,1)/OFFSET(DATA!$F$6,BE$10,$AF863,1,1),0)</f>
        <v>0</v>
      </c>
      <c r="BF863" s="190">
        <f ca="1">IF($AG863&gt;0,OFFSET(DATA!$F$6,BF$10+27*(7-$AE$8),$AF863,1,1)/OFFSET(DATA!$F$6,BF$10,$AF863,1,1),0)</f>
        <v>0</v>
      </c>
      <c r="BG863" s="190">
        <f ca="1">IF($AG863&gt;0,OFFSET(DATA!$F$6,BG$10+27*(7-$AE$8),$AF863,1,1)/OFFSET(DATA!$F$6,BG$10,$AF863,1,1),0)</f>
        <v>0</v>
      </c>
      <c r="BH863" s="190">
        <f ca="1">IF($AG863&gt;0,OFFSET(DATA!$F$6,BH$10+27*(7-$AE$8),$AF863,1,1)/OFFSET(DATA!$F$6,BH$10,$AF863,1,1),0)</f>
        <v>0</v>
      </c>
      <c r="BI863" s="190">
        <f ca="1">IF($AG863&gt;0,OFFSET(DATA!$F$6,BI$10+27*(7-$AE$8),$AF863,1,1)/OFFSET(DATA!$F$6,BI$10,$AF863,1,1),0)</f>
        <v>0</v>
      </c>
      <c r="BJ863" s="190">
        <f ca="1">IF($AG863&gt;0,OFFSET(DATA!$F$6,BJ$10+27*(7-$AE$8),$AF863,1,1)/OFFSET(DATA!$F$6,BJ$10,$AF863,1,1),0)</f>
        <v>0</v>
      </c>
      <c r="BK863" s="190">
        <f ca="1">IF($AG863&gt;0,OFFSET(DATA!$F$6,BK$10+27*(7-$AE$8),$AF863,1,1)/OFFSET(DATA!$F$6,BK$10,$AF863,1,1),0)</f>
        <v>0</v>
      </c>
      <c r="BL863" s="190">
        <f ca="1">IF($AG863&gt;0,OFFSET(DATA!$F$6,BL$10+27*(7-$AE$8),$AF863,1,1)/OFFSET(DATA!$F$6,BL$10,$AF863,1,1),0)</f>
        <v>0</v>
      </c>
      <c r="BM863" s="190">
        <f ca="1">IF($AG863&gt;0,OFFSET(DATA!$F$6,BM$10+27*(7-$AE$8),$AF863,1,1)/OFFSET(DATA!$F$6,BM$10,$AF863,1,1),0)</f>
        <v>0</v>
      </c>
      <c r="BN863" s="190">
        <f ca="1">IF($AG863&gt;0,OFFSET(DATA!$F$6,BN$10+27*(7-$AE$8),$AF863,1,1)/OFFSET(DATA!$F$6,BN$10,$AF863,1,1),0)</f>
        <v>0</v>
      </c>
      <c r="BO863" s="190">
        <f ca="1">IF($AG863&gt;0,OFFSET(DATA!$F$6,BO$10+27*(7-$AE$8),$AF863,1,1)/OFFSET(DATA!$F$6,BO$10,$AF863,1,1),0)</f>
        <v>0</v>
      </c>
      <c r="BP863" s="190">
        <f ca="1">IF($AG863&gt;0,OFFSET(DATA!$F$6,BP$10+27*(7-$AE$8),$AF863,1,1)/OFFSET(DATA!$F$6,BP$10,$AF863,1,1),0)</f>
        <v>0</v>
      </c>
      <c r="BQ863" s="190">
        <f ca="1">IF($AG863&gt;0,OFFSET(DATA!$F$6,BQ$10+27*(7-$AE$8),$AF863,1,1)/OFFSET(DATA!$F$6,BQ$10,$AF863,1,1),0)</f>
        <v>0</v>
      </c>
      <c r="BR863" s="190">
        <f ca="1">IF($AG863&gt;0,OFFSET(DATA!$F$6,BR$10+27*(7-$AE$8),$AF863,1,1)/OFFSET(DATA!$F$6,BR$10,$AF863,1,1),0)</f>
        <v>0</v>
      </c>
      <c r="BS863" s="190">
        <f ca="1">IF($AG863&gt;0,OFFSET(DATA!$F$6,BS$10+27*(7-$AE$8),$AF863,1,1)/OFFSET(DATA!$F$6,BS$10,$AF863,1,1),0)</f>
        <v>0</v>
      </c>
      <c r="BT863" s="190">
        <f ca="1">IF($AG863&gt;0,OFFSET(DATA!$F$6,BT$10+27*(7-$AE$8),$AF863,1,1)/OFFSET(DATA!$F$6,BT$10,$AF863,1,1),0)</f>
        <v>0</v>
      </c>
      <c r="BU863" s="190">
        <f ca="1">IF($AG863&gt;0,OFFSET(DATA!$F$6,BU$10+27*(7-$AE$8),$AF863,1,1)/OFFSET(DATA!$F$6,BU$10,$AF863,1,1),0)</f>
        <v>0</v>
      </c>
      <c r="BV863" s="190">
        <f ca="1">IF($AG863&gt;0,OFFSET(DATA!$F$6,BV$10+27*(7-$AE$8),$AF863,1,1)/OFFSET(DATA!$F$6,BV$10,$AF863,1,1),0)</f>
        <v>0</v>
      </c>
      <c r="BW863" s="190">
        <f ca="1">IF($AG863&gt;0,OFFSET(DATA!$F$6,BW$10+27*(7-$AE$8),$AF863,1,1)/OFFSET(DATA!$F$6,BW$10,$AF863,1,1),0)</f>
        <v>0</v>
      </c>
      <c r="BX863" s="190">
        <f ca="1">IF($AG863&gt;0,OFFSET(DATA!$F$6,BX$10+27*(7-$AE$8),$AF863,1,1)/OFFSET(DATA!$F$6,BX$10,$AF863,1,1),0)</f>
        <v>0</v>
      </c>
    </row>
    <row r="864" spans="32:76" x14ac:dyDescent="0.2">
      <c r="AF864" s="166">
        <v>853</v>
      </c>
      <c r="AG864" s="96">
        <f ca="1">OFFSET(DATA!$F$6,$AF$10,$AF864,1,1)</f>
        <v>0</v>
      </c>
      <c r="AH864" s="190">
        <f ca="1">IF($AG864&gt;0,OFFSET(DATA!$F$6,$AF$10+27*AH$10,$AF864,1,1)/$AG864,0)</f>
        <v>0</v>
      </c>
      <c r="AI864" s="190">
        <f ca="1">IF($AG864&gt;0,OFFSET(DATA!$F$6,$AF$10+27*AI$10,$AF864,1,1)/$AG864,0)</f>
        <v>0</v>
      </c>
      <c r="AJ864" s="190">
        <f ca="1">IF($AG864&gt;0,OFFSET(DATA!$F$6,$AF$10+27*AJ$10,$AF864,1,1)/$AG864,0)</f>
        <v>0</v>
      </c>
      <c r="AK864" s="190">
        <f ca="1">IF($AG864&gt;0,OFFSET(DATA!$F$6,$AF$10+27*AK$10,$AF864,1,1)/$AG864,0)</f>
        <v>0</v>
      </c>
      <c r="AL864" s="190">
        <f ca="1">IF($AG864&gt;0,OFFSET(DATA!$F$6,$AF$10+27*AL$10,$AF864,1,1)/$AG864,0)</f>
        <v>0</v>
      </c>
      <c r="AM864" s="190">
        <f ca="1">IF($AG864&gt;0,OFFSET(DATA!$F$6,$AF$10+27*AM$10,$AF864,1,1)/$AG864,0)</f>
        <v>0</v>
      </c>
      <c r="AN864" s="166">
        <f ca="1">OFFSET(DATA!$F$6,$AF$10+27*AN$10,$AF864,1,1)</f>
        <v>0</v>
      </c>
      <c r="AO864" s="166">
        <f t="shared" ca="1" si="27"/>
        <v>0</v>
      </c>
      <c r="AQ864" s="96">
        <f ca="1">OFFSET(DATA!$F$6,25,$AF864,1,1)</f>
        <v>0</v>
      </c>
      <c r="AR864" s="190">
        <f ca="1">IF($AQ864&gt;0,OFFSET(DATA!$F$6,25+27*AR$10,$AF864,1,1)/$AQ864,0)</f>
        <v>0</v>
      </c>
      <c r="AS864" s="190">
        <f ca="1">IF($AQ864&gt;0,OFFSET(DATA!$F$6,25+27*AS$10,$AF864,1,1)/$AQ864,0)</f>
        <v>0</v>
      </c>
      <c r="AT864" s="190">
        <f ca="1">IF($AQ864&gt;0,OFFSET(DATA!$F$6,25+27*AT$10,$AF864,1,1)/$AQ864,0)</f>
        <v>0</v>
      </c>
      <c r="AU864" s="190">
        <f ca="1">IF($AQ864&gt;0,OFFSET(DATA!$F$6,25+27*AU$10,$AF864,1,1)/$AQ864,0)</f>
        <v>0</v>
      </c>
      <c r="AV864" s="190">
        <f ca="1">IF($AQ864&gt;0,OFFSET(DATA!$F$6,25+27*AV$10,$AF864,1,1)/$AQ864,0)</f>
        <v>0</v>
      </c>
      <c r="AW864" s="190">
        <f ca="1">IF($AQ864&gt;0,OFFSET(DATA!$F$6,25+27*AW$10,$AF864,1,1)/$AQ864,0)</f>
        <v>0</v>
      </c>
      <c r="AZ864" s="166">
        <f t="shared" ca="1" si="28"/>
        <v>1</v>
      </c>
      <c r="BA864" s="190">
        <f ca="1">IF($AG864&gt;0,OFFSET(DATA!$F$6,BA$10+27*(7-$AE$8),$AF864,1,1)/OFFSET(DATA!$F$6,BA$10,$AF864,1,1),0)</f>
        <v>0</v>
      </c>
      <c r="BB864" s="190">
        <f ca="1">IF($AG864&gt;0,OFFSET(DATA!$F$6,BB$10+27*(7-$AE$8),$AF864,1,1)/OFFSET(DATA!$F$6,BB$10,$AF864,1,1),0)</f>
        <v>0</v>
      </c>
      <c r="BC864" s="190">
        <f ca="1">IF($AG864&gt;0,OFFSET(DATA!$F$6,BC$10+27*(7-$AE$8),$AF864,1,1)/OFFSET(DATA!$F$6,BC$10,$AF864,1,1),0)</f>
        <v>0</v>
      </c>
      <c r="BD864" s="190">
        <f ca="1">IF($AG864&gt;0,OFFSET(DATA!$F$6,BD$10+27*(7-$AE$8),$AF864,1,1)/OFFSET(DATA!$F$6,BD$10,$AF864,1,1),0)</f>
        <v>0</v>
      </c>
      <c r="BE864" s="190">
        <f ca="1">IF($AG864&gt;0,OFFSET(DATA!$F$6,BE$10+27*(7-$AE$8),$AF864,1,1)/OFFSET(DATA!$F$6,BE$10,$AF864,1,1),0)</f>
        <v>0</v>
      </c>
      <c r="BF864" s="190">
        <f ca="1">IF($AG864&gt;0,OFFSET(DATA!$F$6,BF$10+27*(7-$AE$8),$AF864,1,1)/OFFSET(DATA!$F$6,BF$10,$AF864,1,1),0)</f>
        <v>0</v>
      </c>
      <c r="BG864" s="190">
        <f ca="1">IF($AG864&gt;0,OFFSET(DATA!$F$6,BG$10+27*(7-$AE$8),$AF864,1,1)/OFFSET(DATA!$F$6,BG$10,$AF864,1,1),0)</f>
        <v>0</v>
      </c>
      <c r="BH864" s="190">
        <f ca="1">IF($AG864&gt;0,OFFSET(DATA!$F$6,BH$10+27*(7-$AE$8),$AF864,1,1)/OFFSET(DATA!$F$6,BH$10,$AF864,1,1),0)</f>
        <v>0</v>
      </c>
      <c r="BI864" s="190">
        <f ca="1">IF($AG864&gt;0,OFFSET(DATA!$F$6,BI$10+27*(7-$AE$8),$AF864,1,1)/OFFSET(DATA!$F$6,BI$10,$AF864,1,1),0)</f>
        <v>0</v>
      </c>
      <c r="BJ864" s="190">
        <f ca="1">IF($AG864&gt;0,OFFSET(DATA!$F$6,BJ$10+27*(7-$AE$8),$AF864,1,1)/OFFSET(DATA!$F$6,BJ$10,$AF864,1,1),0)</f>
        <v>0</v>
      </c>
      <c r="BK864" s="190">
        <f ca="1">IF($AG864&gt;0,OFFSET(DATA!$F$6,BK$10+27*(7-$AE$8),$AF864,1,1)/OFFSET(DATA!$F$6,BK$10,$AF864,1,1),0)</f>
        <v>0</v>
      </c>
      <c r="BL864" s="190">
        <f ca="1">IF($AG864&gt;0,OFFSET(DATA!$F$6,BL$10+27*(7-$AE$8),$AF864,1,1)/OFFSET(DATA!$F$6,BL$10,$AF864,1,1),0)</f>
        <v>0</v>
      </c>
      <c r="BM864" s="190">
        <f ca="1">IF($AG864&gt;0,OFFSET(DATA!$F$6,BM$10+27*(7-$AE$8),$AF864,1,1)/OFFSET(DATA!$F$6,BM$10,$AF864,1,1),0)</f>
        <v>0</v>
      </c>
      <c r="BN864" s="190">
        <f ca="1">IF($AG864&gt;0,OFFSET(DATA!$F$6,BN$10+27*(7-$AE$8),$AF864,1,1)/OFFSET(DATA!$F$6,BN$10,$AF864,1,1),0)</f>
        <v>0</v>
      </c>
      <c r="BO864" s="190">
        <f ca="1">IF($AG864&gt;0,OFFSET(DATA!$F$6,BO$10+27*(7-$AE$8),$AF864,1,1)/OFFSET(DATA!$F$6,BO$10,$AF864,1,1),0)</f>
        <v>0</v>
      </c>
      <c r="BP864" s="190">
        <f ca="1">IF($AG864&gt;0,OFFSET(DATA!$F$6,BP$10+27*(7-$AE$8),$AF864,1,1)/OFFSET(DATA!$F$6,BP$10,$AF864,1,1),0)</f>
        <v>0</v>
      </c>
      <c r="BQ864" s="190">
        <f ca="1">IF($AG864&gt;0,OFFSET(DATA!$F$6,BQ$10+27*(7-$AE$8),$AF864,1,1)/OFFSET(DATA!$F$6,BQ$10,$AF864,1,1),0)</f>
        <v>0</v>
      </c>
      <c r="BR864" s="190">
        <f ca="1">IF($AG864&gt;0,OFFSET(DATA!$F$6,BR$10+27*(7-$AE$8),$AF864,1,1)/OFFSET(DATA!$F$6,BR$10,$AF864,1,1),0)</f>
        <v>0</v>
      </c>
      <c r="BS864" s="190">
        <f ca="1">IF($AG864&gt;0,OFFSET(DATA!$F$6,BS$10+27*(7-$AE$8),$AF864,1,1)/OFFSET(DATA!$F$6,BS$10,$AF864,1,1),0)</f>
        <v>0</v>
      </c>
      <c r="BT864" s="190">
        <f ca="1">IF($AG864&gt;0,OFFSET(DATA!$F$6,BT$10+27*(7-$AE$8),$AF864,1,1)/OFFSET(DATA!$F$6,BT$10,$AF864,1,1),0)</f>
        <v>0</v>
      </c>
      <c r="BU864" s="190">
        <f ca="1">IF($AG864&gt;0,OFFSET(DATA!$F$6,BU$10+27*(7-$AE$8),$AF864,1,1)/OFFSET(DATA!$F$6,BU$10,$AF864,1,1),0)</f>
        <v>0</v>
      </c>
      <c r="BV864" s="190">
        <f ca="1">IF($AG864&gt;0,OFFSET(DATA!$F$6,BV$10+27*(7-$AE$8),$AF864,1,1)/OFFSET(DATA!$F$6,BV$10,$AF864,1,1),0)</f>
        <v>0</v>
      </c>
      <c r="BW864" s="190">
        <f ca="1">IF($AG864&gt;0,OFFSET(DATA!$F$6,BW$10+27*(7-$AE$8),$AF864,1,1)/OFFSET(DATA!$F$6,BW$10,$AF864,1,1),0)</f>
        <v>0</v>
      </c>
      <c r="BX864" s="190">
        <f ca="1">IF($AG864&gt;0,OFFSET(DATA!$F$6,BX$10+27*(7-$AE$8),$AF864,1,1)/OFFSET(DATA!$F$6,BX$10,$AF864,1,1),0)</f>
        <v>0</v>
      </c>
    </row>
    <row r="865" spans="32:76" x14ac:dyDescent="0.2">
      <c r="AF865" s="166">
        <v>854</v>
      </c>
      <c r="AG865" s="96">
        <f ca="1">OFFSET(DATA!$F$6,$AF$10,$AF865,1,1)</f>
        <v>0</v>
      </c>
      <c r="AH865" s="190">
        <f ca="1">IF($AG865&gt;0,OFFSET(DATA!$F$6,$AF$10+27*AH$10,$AF865,1,1)/$AG865,0)</f>
        <v>0</v>
      </c>
      <c r="AI865" s="190">
        <f ca="1">IF($AG865&gt;0,OFFSET(DATA!$F$6,$AF$10+27*AI$10,$AF865,1,1)/$AG865,0)</f>
        <v>0</v>
      </c>
      <c r="AJ865" s="190">
        <f ca="1">IF($AG865&gt;0,OFFSET(DATA!$F$6,$AF$10+27*AJ$10,$AF865,1,1)/$AG865,0)</f>
        <v>0</v>
      </c>
      <c r="AK865" s="190">
        <f ca="1">IF($AG865&gt;0,OFFSET(DATA!$F$6,$AF$10+27*AK$10,$AF865,1,1)/$AG865,0)</f>
        <v>0</v>
      </c>
      <c r="AL865" s="190">
        <f ca="1">IF($AG865&gt;0,OFFSET(DATA!$F$6,$AF$10+27*AL$10,$AF865,1,1)/$AG865,0)</f>
        <v>0</v>
      </c>
      <c r="AM865" s="190">
        <f ca="1">IF($AG865&gt;0,OFFSET(DATA!$F$6,$AF$10+27*AM$10,$AF865,1,1)/$AG865,0)</f>
        <v>0</v>
      </c>
      <c r="AN865" s="166">
        <f ca="1">OFFSET(DATA!$F$6,$AF$10+27*AN$10,$AF865,1,1)</f>
        <v>0</v>
      </c>
      <c r="AO865" s="166">
        <f t="shared" ca="1" si="27"/>
        <v>0</v>
      </c>
      <c r="AQ865" s="96">
        <f ca="1">OFFSET(DATA!$F$6,25,$AF865,1,1)</f>
        <v>0</v>
      </c>
      <c r="AR865" s="190">
        <f ca="1">IF($AQ865&gt;0,OFFSET(DATA!$F$6,25+27*AR$10,$AF865,1,1)/$AQ865,0)</f>
        <v>0</v>
      </c>
      <c r="AS865" s="190">
        <f ca="1">IF($AQ865&gt;0,OFFSET(DATA!$F$6,25+27*AS$10,$AF865,1,1)/$AQ865,0)</f>
        <v>0</v>
      </c>
      <c r="AT865" s="190">
        <f ca="1">IF($AQ865&gt;0,OFFSET(DATA!$F$6,25+27*AT$10,$AF865,1,1)/$AQ865,0)</f>
        <v>0</v>
      </c>
      <c r="AU865" s="190">
        <f ca="1">IF($AQ865&gt;0,OFFSET(DATA!$F$6,25+27*AU$10,$AF865,1,1)/$AQ865,0)</f>
        <v>0</v>
      </c>
      <c r="AV865" s="190">
        <f ca="1">IF($AQ865&gt;0,OFFSET(DATA!$F$6,25+27*AV$10,$AF865,1,1)/$AQ865,0)</f>
        <v>0</v>
      </c>
      <c r="AW865" s="190">
        <f ca="1">IF($AQ865&gt;0,OFFSET(DATA!$F$6,25+27*AW$10,$AF865,1,1)/$AQ865,0)</f>
        <v>0</v>
      </c>
      <c r="AZ865" s="166">
        <f t="shared" ca="1" si="28"/>
        <v>1</v>
      </c>
      <c r="BA865" s="190">
        <f ca="1">IF($AG865&gt;0,OFFSET(DATA!$F$6,BA$10+27*(7-$AE$8),$AF865,1,1)/OFFSET(DATA!$F$6,BA$10,$AF865,1,1),0)</f>
        <v>0</v>
      </c>
      <c r="BB865" s="190">
        <f ca="1">IF($AG865&gt;0,OFFSET(DATA!$F$6,BB$10+27*(7-$AE$8),$AF865,1,1)/OFFSET(DATA!$F$6,BB$10,$AF865,1,1),0)</f>
        <v>0</v>
      </c>
      <c r="BC865" s="190">
        <f ca="1">IF($AG865&gt;0,OFFSET(DATA!$F$6,BC$10+27*(7-$AE$8),$AF865,1,1)/OFFSET(DATA!$F$6,BC$10,$AF865,1,1),0)</f>
        <v>0</v>
      </c>
      <c r="BD865" s="190">
        <f ca="1">IF($AG865&gt;0,OFFSET(DATA!$F$6,BD$10+27*(7-$AE$8),$AF865,1,1)/OFFSET(DATA!$F$6,BD$10,$AF865,1,1),0)</f>
        <v>0</v>
      </c>
      <c r="BE865" s="190">
        <f ca="1">IF($AG865&gt;0,OFFSET(DATA!$F$6,BE$10+27*(7-$AE$8),$AF865,1,1)/OFFSET(DATA!$F$6,BE$10,$AF865,1,1),0)</f>
        <v>0</v>
      </c>
      <c r="BF865" s="190">
        <f ca="1">IF($AG865&gt;0,OFFSET(DATA!$F$6,BF$10+27*(7-$AE$8),$AF865,1,1)/OFFSET(DATA!$F$6,BF$10,$AF865,1,1),0)</f>
        <v>0</v>
      </c>
      <c r="BG865" s="190">
        <f ca="1">IF($AG865&gt;0,OFFSET(DATA!$F$6,BG$10+27*(7-$AE$8),$AF865,1,1)/OFFSET(DATA!$F$6,BG$10,$AF865,1,1),0)</f>
        <v>0</v>
      </c>
      <c r="BH865" s="190">
        <f ca="1">IF($AG865&gt;0,OFFSET(DATA!$F$6,BH$10+27*(7-$AE$8),$AF865,1,1)/OFFSET(DATA!$F$6,BH$10,$AF865,1,1),0)</f>
        <v>0</v>
      </c>
      <c r="BI865" s="190">
        <f ca="1">IF($AG865&gt;0,OFFSET(DATA!$F$6,BI$10+27*(7-$AE$8),$AF865,1,1)/OFFSET(DATA!$F$6,BI$10,$AF865,1,1),0)</f>
        <v>0</v>
      </c>
      <c r="BJ865" s="190">
        <f ca="1">IF($AG865&gt;0,OFFSET(DATA!$F$6,BJ$10+27*(7-$AE$8),$AF865,1,1)/OFFSET(DATA!$F$6,BJ$10,$AF865,1,1),0)</f>
        <v>0</v>
      </c>
      <c r="BK865" s="190">
        <f ca="1">IF($AG865&gt;0,OFFSET(DATA!$F$6,BK$10+27*(7-$AE$8),$AF865,1,1)/OFFSET(DATA!$F$6,BK$10,$AF865,1,1),0)</f>
        <v>0</v>
      </c>
      <c r="BL865" s="190">
        <f ca="1">IF($AG865&gt;0,OFFSET(DATA!$F$6,BL$10+27*(7-$AE$8),$AF865,1,1)/OFFSET(DATA!$F$6,BL$10,$AF865,1,1),0)</f>
        <v>0</v>
      </c>
      <c r="BM865" s="190">
        <f ca="1">IF($AG865&gt;0,OFFSET(DATA!$F$6,BM$10+27*(7-$AE$8),$AF865,1,1)/OFFSET(DATA!$F$6,BM$10,$AF865,1,1),0)</f>
        <v>0</v>
      </c>
      <c r="BN865" s="190">
        <f ca="1">IF($AG865&gt;0,OFFSET(DATA!$F$6,BN$10+27*(7-$AE$8),$AF865,1,1)/OFFSET(DATA!$F$6,BN$10,$AF865,1,1),0)</f>
        <v>0</v>
      </c>
      <c r="BO865" s="190">
        <f ca="1">IF($AG865&gt;0,OFFSET(DATA!$F$6,BO$10+27*(7-$AE$8),$AF865,1,1)/OFFSET(DATA!$F$6,BO$10,$AF865,1,1),0)</f>
        <v>0</v>
      </c>
      <c r="BP865" s="190">
        <f ca="1">IF($AG865&gt;0,OFFSET(DATA!$F$6,BP$10+27*(7-$AE$8),$AF865,1,1)/OFFSET(DATA!$F$6,BP$10,$AF865,1,1),0)</f>
        <v>0</v>
      </c>
      <c r="BQ865" s="190">
        <f ca="1">IF($AG865&gt;0,OFFSET(DATA!$F$6,BQ$10+27*(7-$AE$8),$AF865,1,1)/OFFSET(DATA!$F$6,BQ$10,$AF865,1,1),0)</f>
        <v>0</v>
      </c>
      <c r="BR865" s="190">
        <f ca="1">IF($AG865&gt;0,OFFSET(DATA!$F$6,BR$10+27*(7-$AE$8),$AF865,1,1)/OFFSET(DATA!$F$6,BR$10,$AF865,1,1),0)</f>
        <v>0</v>
      </c>
      <c r="BS865" s="190">
        <f ca="1">IF($AG865&gt;0,OFFSET(DATA!$F$6,BS$10+27*(7-$AE$8),$AF865,1,1)/OFFSET(DATA!$F$6,BS$10,$AF865,1,1),0)</f>
        <v>0</v>
      </c>
      <c r="BT865" s="190">
        <f ca="1">IF($AG865&gt;0,OFFSET(DATA!$F$6,BT$10+27*(7-$AE$8),$AF865,1,1)/OFFSET(DATA!$F$6,BT$10,$AF865,1,1),0)</f>
        <v>0</v>
      </c>
      <c r="BU865" s="190">
        <f ca="1">IF($AG865&gt;0,OFFSET(DATA!$F$6,BU$10+27*(7-$AE$8),$AF865,1,1)/OFFSET(DATA!$F$6,BU$10,$AF865,1,1),0)</f>
        <v>0</v>
      </c>
      <c r="BV865" s="190">
        <f ca="1">IF($AG865&gt;0,OFFSET(DATA!$F$6,BV$10+27*(7-$AE$8),$AF865,1,1)/OFFSET(DATA!$F$6,BV$10,$AF865,1,1),0)</f>
        <v>0</v>
      </c>
      <c r="BW865" s="190">
        <f ca="1">IF($AG865&gt;0,OFFSET(DATA!$F$6,BW$10+27*(7-$AE$8),$AF865,1,1)/OFFSET(DATA!$F$6,BW$10,$AF865,1,1),0)</f>
        <v>0</v>
      </c>
      <c r="BX865" s="190">
        <f ca="1">IF($AG865&gt;0,OFFSET(DATA!$F$6,BX$10+27*(7-$AE$8),$AF865,1,1)/OFFSET(DATA!$F$6,BX$10,$AF865,1,1),0)</f>
        <v>0</v>
      </c>
    </row>
    <row r="866" spans="32:76" x14ac:dyDescent="0.2">
      <c r="AF866" s="166">
        <v>855</v>
      </c>
      <c r="AG866" s="96">
        <f ca="1">OFFSET(DATA!$F$6,$AF$10,$AF866,1,1)</f>
        <v>0</v>
      </c>
      <c r="AH866" s="190">
        <f ca="1">IF($AG866&gt;0,OFFSET(DATA!$F$6,$AF$10+27*AH$10,$AF866,1,1)/$AG866,0)</f>
        <v>0</v>
      </c>
      <c r="AI866" s="190">
        <f ca="1">IF($AG866&gt;0,OFFSET(DATA!$F$6,$AF$10+27*AI$10,$AF866,1,1)/$AG866,0)</f>
        <v>0</v>
      </c>
      <c r="AJ866" s="190">
        <f ca="1">IF($AG866&gt;0,OFFSET(DATA!$F$6,$AF$10+27*AJ$10,$AF866,1,1)/$AG866,0)</f>
        <v>0</v>
      </c>
      <c r="AK866" s="190">
        <f ca="1">IF($AG866&gt;0,OFFSET(DATA!$F$6,$AF$10+27*AK$10,$AF866,1,1)/$AG866,0)</f>
        <v>0</v>
      </c>
      <c r="AL866" s="190">
        <f ca="1">IF($AG866&gt;0,OFFSET(DATA!$F$6,$AF$10+27*AL$10,$AF866,1,1)/$AG866,0)</f>
        <v>0</v>
      </c>
      <c r="AM866" s="190">
        <f ca="1">IF($AG866&gt;0,OFFSET(DATA!$F$6,$AF$10+27*AM$10,$AF866,1,1)/$AG866,0)</f>
        <v>0</v>
      </c>
      <c r="AN866" s="166">
        <f ca="1">OFFSET(DATA!$F$6,$AF$10+27*AN$10,$AF866,1,1)</f>
        <v>0</v>
      </c>
      <c r="AO866" s="166">
        <f t="shared" ca="1" si="27"/>
        <v>0</v>
      </c>
      <c r="AQ866" s="96">
        <f ca="1">OFFSET(DATA!$F$6,25,$AF866,1,1)</f>
        <v>0</v>
      </c>
      <c r="AR866" s="190">
        <f ca="1">IF($AQ866&gt;0,OFFSET(DATA!$F$6,25+27*AR$10,$AF866,1,1)/$AQ866,0)</f>
        <v>0</v>
      </c>
      <c r="AS866" s="190">
        <f ca="1">IF($AQ866&gt;0,OFFSET(DATA!$F$6,25+27*AS$10,$AF866,1,1)/$AQ866,0)</f>
        <v>0</v>
      </c>
      <c r="AT866" s="190">
        <f ca="1">IF($AQ866&gt;0,OFFSET(DATA!$F$6,25+27*AT$10,$AF866,1,1)/$AQ866,0)</f>
        <v>0</v>
      </c>
      <c r="AU866" s="190">
        <f ca="1">IF($AQ866&gt;0,OFFSET(DATA!$F$6,25+27*AU$10,$AF866,1,1)/$AQ866,0)</f>
        <v>0</v>
      </c>
      <c r="AV866" s="190">
        <f ca="1">IF($AQ866&gt;0,OFFSET(DATA!$F$6,25+27*AV$10,$AF866,1,1)/$AQ866,0)</f>
        <v>0</v>
      </c>
      <c r="AW866" s="190">
        <f ca="1">IF($AQ866&gt;0,OFFSET(DATA!$F$6,25+27*AW$10,$AF866,1,1)/$AQ866,0)</f>
        <v>0</v>
      </c>
      <c r="AZ866" s="166">
        <f t="shared" ca="1" si="28"/>
        <v>1</v>
      </c>
      <c r="BA866" s="190">
        <f ca="1">IF($AG866&gt;0,OFFSET(DATA!$F$6,BA$10+27*(7-$AE$8),$AF866,1,1)/OFFSET(DATA!$F$6,BA$10,$AF866,1,1),0)</f>
        <v>0</v>
      </c>
      <c r="BB866" s="190">
        <f ca="1">IF($AG866&gt;0,OFFSET(DATA!$F$6,BB$10+27*(7-$AE$8),$AF866,1,1)/OFFSET(DATA!$F$6,BB$10,$AF866,1,1),0)</f>
        <v>0</v>
      </c>
      <c r="BC866" s="190">
        <f ca="1">IF($AG866&gt;0,OFFSET(DATA!$F$6,BC$10+27*(7-$AE$8),$AF866,1,1)/OFFSET(DATA!$F$6,BC$10,$AF866,1,1),0)</f>
        <v>0</v>
      </c>
      <c r="BD866" s="190">
        <f ca="1">IF($AG866&gt;0,OFFSET(DATA!$F$6,BD$10+27*(7-$AE$8),$AF866,1,1)/OFFSET(DATA!$F$6,BD$10,$AF866,1,1),0)</f>
        <v>0</v>
      </c>
      <c r="BE866" s="190">
        <f ca="1">IF($AG866&gt;0,OFFSET(DATA!$F$6,BE$10+27*(7-$AE$8),$AF866,1,1)/OFFSET(DATA!$F$6,BE$10,$AF866,1,1),0)</f>
        <v>0</v>
      </c>
      <c r="BF866" s="190">
        <f ca="1">IF($AG866&gt;0,OFFSET(DATA!$F$6,BF$10+27*(7-$AE$8),$AF866,1,1)/OFFSET(DATA!$F$6,BF$10,$AF866,1,1),0)</f>
        <v>0</v>
      </c>
      <c r="BG866" s="190">
        <f ca="1">IF($AG866&gt;0,OFFSET(DATA!$F$6,BG$10+27*(7-$AE$8),$AF866,1,1)/OFFSET(DATA!$F$6,BG$10,$AF866,1,1),0)</f>
        <v>0</v>
      </c>
      <c r="BH866" s="190">
        <f ca="1">IF($AG866&gt;0,OFFSET(DATA!$F$6,BH$10+27*(7-$AE$8),$AF866,1,1)/OFFSET(DATA!$F$6,BH$10,$AF866,1,1),0)</f>
        <v>0</v>
      </c>
      <c r="BI866" s="190">
        <f ca="1">IF($AG866&gt;0,OFFSET(DATA!$F$6,BI$10+27*(7-$AE$8),$AF866,1,1)/OFFSET(DATA!$F$6,BI$10,$AF866,1,1),0)</f>
        <v>0</v>
      </c>
      <c r="BJ866" s="190">
        <f ca="1">IF($AG866&gt;0,OFFSET(DATA!$F$6,BJ$10+27*(7-$AE$8),$AF866,1,1)/OFFSET(DATA!$F$6,BJ$10,$AF866,1,1),0)</f>
        <v>0</v>
      </c>
      <c r="BK866" s="190">
        <f ca="1">IF($AG866&gt;0,OFFSET(DATA!$F$6,BK$10+27*(7-$AE$8),$AF866,1,1)/OFFSET(DATA!$F$6,BK$10,$AF866,1,1),0)</f>
        <v>0</v>
      </c>
      <c r="BL866" s="190">
        <f ca="1">IF($AG866&gt;0,OFFSET(DATA!$F$6,BL$10+27*(7-$AE$8),$AF866,1,1)/OFFSET(DATA!$F$6,BL$10,$AF866,1,1),0)</f>
        <v>0</v>
      </c>
      <c r="BM866" s="190">
        <f ca="1">IF($AG866&gt;0,OFFSET(DATA!$F$6,BM$10+27*(7-$AE$8),$AF866,1,1)/OFFSET(DATA!$F$6,BM$10,$AF866,1,1),0)</f>
        <v>0</v>
      </c>
      <c r="BN866" s="190">
        <f ca="1">IF($AG866&gt;0,OFFSET(DATA!$F$6,BN$10+27*(7-$AE$8),$AF866,1,1)/OFFSET(DATA!$F$6,BN$10,$AF866,1,1),0)</f>
        <v>0</v>
      </c>
      <c r="BO866" s="190">
        <f ca="1">IF($AG866&gt;0,OFFSET(DATA!$F$6,BO$10+27*(7-$AE$8),$AF866,1,1)/OFFSET(DATA!$F$6,BO$10,$AF866,1,1),0)</f>
        <v>0</v>
      </c>
      <c r="BP866" s="190">
        <f ca="1">IF($AG866&gt;0,OFFSET(DATA!$F$6,BP$10+27*(7-$AE$8),$AF866,1,1)/OFFSET(DATA!$F$6,BP$10,$AF866,1,1),0)</f>
        <v>0</v>
      </c>
      <c r="BQ866" s="190">
        <f ca="1">IF($AG866&gt;0,OFFSET(DATA!$F$6,BQ$10+27*(7-$AE$8),$AF866,1,1)/OFFSET(DATA!$F$6,BQ$10,$AF866,1,1),0)</f>
        <v>0</v>
      </c>
      <c r="BR866" s="190">
        <f ca="1">IF($AG866&gt;0,OFFSET(DATA!$F$6,BR$10+27*(7-$AE$8),$AF866,1,1)/OFFSET(DATA!$F$6,BR$10,$AF866,1,1),0)</f>
        <v>0</v>
      </c>
      <c r="BS866" s="190">
        <f ca="1">IF($AG866&gt;0,OFFSET(DATA!$F$6,BS$10+27*(7-$AE$8),$AF866,1,1)/OFFSET(DATA!$F$6,BS$10,$AF866,1,1),0)</f>
        <v>0</v>
      </c>
      <c r="BT866" s="190">
        <f ca="1">IF($AG866&gt;0,OFFSET(DATA!$F$6,BT$10+27*(7-$AE$8),$AF866,1,1)/OFFSET(DATA!$F$6,BT$10,$AF866,1,1),0)</f>
        <v>0</v>
      </c>
      <c r="BU866" s="190">
        <f ca="1">IF($AG866&gt;0,OFFSET(DATA!$F$6,BU$10+27*(7-$AE$8),$AF866,1,1)/OFFSET(DATA!$F$6,BU$10,$AF866,1,1),0)</f>
        <v>0</v>
      </c>
      <c r="BV866" s="190">
        <f ca="1">IF($AG866&gt;0,OFFSET(DATA!$F$6,BV$10+27*(7-$AE$8),$AF866,1,1)/OFFSET(DATA!$F$6,BV$10,$AF866,1,1),0)</f>
        <v>0</v>
      </c>
      <c r="BW866" s="190">
        <f ca="1">IF($AG866&gt;0,OFFSET(DATA!$F$6,BW$10+27*(7-$AE$8),$AF866,1,1)/OFFSET(DATA!$F$6,BW$10,$AF866,1,1),0)</f>
        <v>0</v>
      </c>
      <c r="BX866" s="190">
        <f ca="1">IF($AG866&gt;0,OFFSET(DATA!$F$6,BX$10+27*(7-$AE$8),$AF866,1,1)/OFFSET(DATA!$F$6,BX$10,$AF866,1,1),0)</f>
        <v>0</v>
      </c>
    </row>
    <row r="867" spans="32:76" x14ac:dyDescent="0.2">
      <c r="AF867" s="166">
        <v>856</v>
      </c>
      <c r="AG867" s="96">
        <f ca="1">OFFSET(DATA!$F$6,$AF$10,$AF867,1,1)</f>
        <v>0</v>
      </c>
      <c r="AH867" s="190">
        <f ca="1">IF($AG867&gt;0,OFFSET(DATA!$F$6,$AF$10+27*AH$10,$AF867,1,1)/$AG867,0)</f>
        <v>0</v>
      </c>
      <c r="AI867" s="190">
        <f ca="1">IF($AG867&gt;0,OFFSET(DATA!$F$6,$AF$10+27*AI$10,$AF867,1,1)/$AG867,0)</f>
        <v>0</v>
      </c>
      <c r="AJ867" s="190">
        <f ca="1">IF($AG867&gt;0,OFFSET(DATA!$F$6,$AF$10+27*AJ$10,$AF867,1,1)/$AG867,0)</f>
        <v>0</v>
      </c>
      <c r="AK867" s="190">
        <f ca="1">IF($AG867&gt;0,OFFSET(DATA!$F$6,$AF$10+27*AK$10,$AF867,1,1)/$AG867,0)</f>
        <v>0</v>
      </c>
      <c r="AL867" s="190">
        <f ca="1">IF($AG867&gt;0,OFFSET(DATA!$F$6,$AF$10+27*AL$10,$AF867,1,1)/$AG867,0)</f>
        <v>0</v>
      </c>
      <c r="AM867" s="190">
        <f ca="1">IF($AG867&gt;0,OFFSET(DATA!$F$6,$AF$10+27*AM$10,$AF867,1,1)/$AG867,0)</f>
        <v>0</v>
      </c>
      <c r="AN867" s="166">
        <f ca="1">OFFSET(DATA!$F$6,$AF$10+27*AN$10,$AF867,1,1)</f>
        <v>0</v>
      </c>
      <c r="AO867" s="166">
        <f t="shared" ca="1" si="27"/>
        <v>0</v>
      </c>
      <c r="AQ867" s="96">
        <f ca="1">OFFSET(DATA!$F$6,25,$AF867,1,1)</f>
        <v>0</v>
      </c>
      <c r="AR867" s="190">
        <f ca="1">IF($AQ867&gt;0,OFFSET(DATA!$F$6,25+27*AR$10,$AF867,1,1)/$AQ867,0)</f>
        <v>0</v>
      </c>
      <c r="AS867" s="190">
        <f ca="1">IF($AQ867&gt;0,OFFSET(DATA!$F$6,25+27*AS$10,$AF867,1,1)/$AQ867,0)</f>
        <v>0</v>
      </c>
      <c r="AT867" s="190">
        <f ca="1">IF($AQ867&gt;0,OFFSET(DATA!$F$6,25+27*AT$10,$AF867,1,1)/$AQ867,0)</f>
        <v>0</v>
      </c>
      <c r="AU867" s="190">
        <f ca="1">IF($AQ867&gt;0,OFFSET(DATA!$F$6,25+27*AU$10,$AF867,1,1)/$AQ867,0)</f>
        <v>0</v>
      </c>
      <c r="AV867" s="190">
        <f ca="1">IF($AQ867&gt;0,OFFSET(DATA!$F$6,25+27*AV$10,$AF867,1,1)/$AQ867,0)</f>
        <v>0</v>
      </c>
      <c r="AW867" s="190">
        <f ca="1">IF($AQ867&gt;0,OFFSET(DATA!$F$6,25+27*AW$10,$AF867,1,1)/$AQ867,0)</f>
        <v>0</v>
      </c>
      <c r="AZ867" s="166">
        <f t="shared" ca="1" si="28"/>
        <v>1</v>
      </c>
      <c r="BA867" s="190">
        <f ca="1">IF($AG867&gt;0,OFFSET(DATA!$F$6,BA$10+27*(7-$AE$8),$AF867,1,1)/OFFSET(DATA!$F$6,BA$10,$AF867,1,1),0)</f>
        <v>0</v>
      </c>
      <c r="BB867" s="190">
        <f ca="1">IF($AG867&gt;0,OFFSET(DATA!$F$6,BB$10+27*(7-$AE$8),$AF867,1,1)/OFFSET(DATA!$F$6,BB$10,$AF867,1,1),0)</f>
        <v>0</v>
      </c>
      <c r="BC867" s="190">
        <f ca="1">IF($AG867&gt;0,OFFSET(DATA!$F$6,BC$10+27*(7-$AE$8),$AF867,1,1)/OFFSET(DATA!$F$6,BC$10,$AF867,1,1),0)</f>
        <v>0</v>
      </c>
      <c r="BD867" s="190">
        <f ca="1">IF($AG867&gt;0,OFFSET(DATA!$F$6,BD$10+27*(7-$AE$8),$AF867,1,1)/OFFSET(DATA!$F$6,BD$10,$AF867,1,1),0)</f>
        <v>0</v>
      </c>
      <c r="BE867" s="190">
        <f ca="1">IF($AG867&gt;0,OFFSET(DATA!$F$6,BE$10+27*(7-$AE$8),$AF867,1,1)/OFFSET(DATA!$F$6,BE$10,$AF867,1,1),0)</f>
        <v>0</v>
      </c>
      <c r="BF867" s="190">
        <f ca="1">IF($AG867&gt;0,OFFSET(DATA!$F$6,BF$10+27*(7-$AE$8),$AF867,1,1)/OFFSET(DATA!$F$6,BF$10,$AF867,1,1),0)</f>
        <v>0</v>
      </c>
      <c r="BG867" s="190">
        <f ca="1">IF($AG867&gt;0,OFFSET(DATA!$F$6,BG$10+27*(7-$AE$8),$AF867,1,1)/OFFSET(DATA!$F$6,BG$10,$AF867,1,1),0)</f>
        <v>0</v>
      </c>
      <c r="BH867" s="190">
        <f ca="1">IF($AG867&gt;0,OFFSET(DATA!$F$6,BH$10+27*(7-$AE$8),$AF867,1,1)/OFFSET(DATA!$F$6,BH$10,$AF867,1,1),0)</f>
        <v>0</v>
      </c>
      <c r="BI867" s="190">
        <f ca="1">IF($AG867&gt;0,OFFSET(DATA!$F$6,BI$10+27*(7-$AE$8),$AF867,1,1)/OFFSET(DATA!$F$6,BI$10,$AF867,1,1),0)</f>
        <v>0</v>
      </c>
      <c r="BJ867" s="190">
        <f ca="1">IF($AG867&gt;0,OFFSET(DATA!$F$6,BJ$10+27*(7-$AE$8),$AF867,1,1)/OFFSET(DATA!$F$6,BJ$10,$AF867,1,1),0)</f>
        <v>0</v>
      </c>
      <c r="BK867" s="190">
        <f ca="1">IF($AG867&gt;0,OFFSET(DATA!$F$6,BK$10+27*(7-$AE$8),$AF867,1,1)/OFFSET(DATA!$F$6,BK$10,$AF867,1,1),0)</f>
        <v>0</v>
      </c>
      <c r="BL867" s="190">
        <f ca="1">IF($AG867&gt;0,OFFSET(DATA!$F$6,BL$10+27*(7-$AE$8),$AF867,1,1)/OFFSET(DATA!$F$6,BL$10,$AF867,1,1),0)</f>
        <v>0</v>
      </c>
      <c r="BM867" s="190">
        <f ca="1">IF($AG867&gt;0,OFFSET(DATA!$F$6,BM$10+27*(7-$AE$8),$AF867,1,1)/OFFSET(DATA!$F$6,BM$10,$AF867,1,1),0)</f>
        <v>0</v>
      </c>
      <c r="BN867" s="190">
        <f ca="1">IF($AG867&gt;0,OFFSET(DATA!$F$6,BN$10+27*(7-$AE$8),$AF867,1,1)/OFFSET(DATA!$F$6,BN$10,$AF867,1,1),0)</f>
        <v>0</v>
      </c>
      <c r="BO867" s="190">
        <f ca="1">IF($AG867&gt;0,OFFSET(DATA!$F$6,BO$10+27*(7-$AE$8),$AF867,1,1)/OFFSET(DATA!$F$6,BO$10,$AF867,1,1),0)</f>
        <v>0</v>
      </c>
      <c r="BP867" s="190">
        <f ca="1">IF($AG867&gt;0,OFFSET(DATA!$F$6,BP$10+27*(7-$AE$8),$AF867,1,1)/OFFSET(DATA!$F$6,BP$10,$AF867,1,1),0)</f>
        <v>0</v>
      </c>
      <c r="BQ867" s="190">
        <f ca="1">IF($AG867&gt;0,OFFSET(DATA!$F$6,BQ$10+27*(7-$AE$8),$AF867,1,1)/OFFSET(DATA!$F$6,BQ$10,$AF867,1,1),0)</f>
        <v>0</v>
      </c>
      <c r="BR867" s="190">
        <f ca="1">IF($AG867&gt;0,OFFSET(DATA!$F$6,BR$10+27*(7-$AE$8),$AF867,1,1)/OFFSET(DATA!$F$6,BR$10,$AF867,1,1),0)</f>
        <v>0</v>
      </c>
      <c r="BS867" s="190">
        <f ca="1">IF($AG867&gt;0,OFFSET(DATA!$F$6,BS$10+27*(7-$AE$8),$AF867,1,1)/OFFSET(DATA!$F$6,BS$10,$AF867,1,1),0)</f>
        <v>0</v>
      </c>
      <c r="BT867" s="190">
        <f ca="1">IF($AG867&gt;0,OFFSET(DATA!$F$6,BT$10+27*(7-$AE$8),$AF867,1,1)/OFFSET(DATA!$F$6,BT$10,$AF867,1,1),0)</f>
        <v>0</v>
      </c>
      <c r="BU867" s="190">
        <f ca="1">IF($AG867&gt;0,OFFSET(DATA!$F$6,BU$10+27*(7-$AE$8),$AF867,1,1)/OFFSET(DATA!$F$6,BU$10,$AF867,1,1),0)</f>
        <v>0</v>
      </c>
      <c r="BV867" s="190">
        <f ca="1">IF($AG867&gt;0,OFFSET(DATA!$F$6,BV$10+27*(7-$AE$8),$AF867,1,1)/OFFSET(DATA!$F$6,BV$10,$AF867,1,1),0)</f>
        <v>0</v>
      </c>
      <c r="BW867" s="190">
        <f ca="1">IF($AG867&gt;0,OFFSET(DATA!$F$6,BW$10+27*(7-$AE$8),$AF867,1,1)/OFFSET(DATA!$F$6,BW$10,$AF867,1,1),0)</f>
        <v>0</v>
      </c>
      <c r="BX867" s="190">
        <f ca="1">IF($AG867&gt;0,OFFSET(DATA!$F$6,BX$10+27*(7-$AE$8),$AF867,1,1)/OFFSET(DATA!$F$6,BX$10,$AF867,1,1),0)</f>
        <v>0</v>
      </c>
    </row>
    <row r="868" spans="32:76" x14ac:dyDescent="0.2">
      <c r="AF868" s="166">
        <v>857</v>
      </c>
      <c r="AG868" s="96">
        <f ca="1">OFFSET(DATA!$F$6,$AF$10,$AF868,1,1)</f>
        <v>0</v>
      </c>
      <c r="AH868" s="190">
        <f ca="1">IF($AG868&gt;0,OFFSET(DATA!$F$6,$AF$10+27*AH$10,$AF868,1,1)/$AG868,0)</f>
        <v>0</v>
      </c>
      <c r="AI868" s="190">
        <f ca="1">IF($AG868&gt;0,OFFSET(DATA!$F$6,$AF$10+27*AI$10,$AF868,1,1)/$AG868,0)</f>
        <v>0</v>
      </c>
      <c r="AJ868" s="190">
        <f ca="1">IF($AG868&gt;0,OFFSET(DATA!$F$6,$AF$10+27*AJ$10,$AF868,1,1)/$AG868,0)</f>
        <v>0</v>
      </c>
      <c r="AK868" s="190">
        <f ca="1">IF($AG868&gt;0,OFFSET(DATA!$F$6,$AF$10+27*AK$10,$AF868,1,1)/$AG868,0)</f>
        <v>0</v>
      </c>
      <c r="AL868" s="190">
        <f ca="1">IF($AG868&gt;0,OFFSET(DATA!$F$6,$AF$10+27*AL$10,$AF868,1,1)/$AG868,0)</f>
        <v>0</v>
      </c>
      <c r="AM868" s="190">
        <f ca="1">IF($AG868&gt;0,OFFSET(DATA!$F$6,$AF$10+27*AM$10,$AF868,1,1)/$AG868,0)</f>
        <v>0</v>
      </c>
      <c r="AN868" s="166">
        <f ca="1">OFFSET(DATA!$F$6,$AF$10+27*AN$10,$AF868,1,1)</f>
        <v>0</v>
      </c>
      <c r="AO868" s="166">
        <f t="shared" ca="1" si="27"/>
        <v>0</v>
      </c>
      <c r="AQ868" s="96">
        <f ca="1">OFFSET(DATA!$F$6,25,$AF868,1,1)</f>
        <v>0</v>
      </c>
      <c r="AR868" s="190">
        <f ca="1">IF($AQ868&gt;0,OFFSET(DATA!$F$6,25+27*AR$10,$AF868,1,1)/$AQ868,0)</f>
        <v>0</v>
      </c>
      <c r="AS868" s="190">
        <f ca="1">IF($AQ868&gt;0,OFFSET(DATA!$F$6,25+27*AS$10,$AF868,1,1)/$AQ868,0)</f>
        <v>0</v>
      </c>
      <c r="AT868" s="190">
        <f ca="1">IF($AQ868&gt;0,OFFSET(DATA!$F$6,25+27*AT$10,$AF868,1,1)/$AQ868,0)</f>
        <v>0</v>
      </c>
      <c r="AU868" s="190">
        <f ca="1">IF($AQ868&gt;0,OFFSET(DATA!$F$6,25+27*AU$10,$AF868,1,1)/$AQ868,0)</f>
        <v>0</v>
      </c>
      <c r="AV868" s="190">
        <f ca="1">IF($AQ868&gt;0,OFFSET(DATA!$F$6,25+27*AV$10,$AF868,1,1)/$AQ868,0)</f>
        <v>0</v>
      </c>
      <c r="AW868" s="190">
        <f ca="1">IF($AQ868&gt;0,OFFSET(DATA!$F$6,25+27*AW$10,$AF868,1,1)/$AQ868,0)</f>
        <v>0</v>
      </c>
      <c r="AZ868" s="166">
        <f t="shared" ca="1" si="28"/>
        <v>1</v>
      </c>
      <c r="BA868" s="190">
        <f ca="1">IF($AG868&gt;0,OFFSET(DATA!$F$6,BA$10+27*(7-$AE$8),$AF868,1,1)/OFFSET(DATA!$F$6,BA$10,$AF868,1,1),0)</f>
        <v>0</v>
      </c>
      <c r="BB868" s="190">
        <f ca="1">IF($AG868&gt;0,OFFSET(DATA!$F$6,BB$10+27*(7-$AE$8),$AF868,1,1)/OFFSET(DATA!$F$6,BB$10,$AF868,1,1),0)</f>
        <v>0</v>
      </c>
      <c r="BC868" s="190">
        <f ca="1">IF($AG868&gt;0,OFFSET(DATA!$F$6,BC$10+27*(7-$AE$8),$AF868,1,1)/OFFSET(DATA!$F$6,BC$10,$AF868,1,1),0)</f>
        <v>0</v>
      </c>
      <c r="BD868" s="190">
        <f ca="1">IF($AG868&gt;0,OFFSET(DATA!$F$6,BD$10+27*(7-$AE$8),$AF868,1,1)/OFFSET(DATA!$F$6,BD$10,$AF868,1,1),0)</f>
        <v>0</v>
      </c>
      <c r="BE868" s="190">
        <f ca="1">IF($AG868&gt;0,OFFSET(DATA!$F$6,BE$10+27*(7-$AE$8),$AF868,1,1)/OFFSET(DATA!$F$6,BE$10,$AF868,1,1),0)</f>
        <v>0</v>
      </c>
      <c r="BF868" s="190">
        <f ca="1">IF($AG868&gt;0,OFFSET(DATA!$F$6,BF$10+27*(7-$AE$8),$AF868,1,1)/OFFSET(DATA!$F$6,BF$10,$AF868,1,1),0)</f>
        <v>0</v>
      </c>
      <c r="BG868" s="190">
        <f ca="1">IF($AG868&gt;0,OFFSET(DATA!$F$6,BG$10+27*(7-$AE$8),$AF868,1,1)/OFFSET(DATA!$F$6,BG$10,$AF868,1,1),0)</f>
        <v>0</v>
      </c>
      <c r="BH868" s="190">
        <f ca="1">IF($AG868&gt;0,OFFSET(DATA!$F$6,BH$10+27*(7-$AE$8),$AF868,1,1)/OFFSET(DATA!$F$6,BH$10,$AF868,1,1),0)</f>
        <v>0</v>
      </c>
      <c r="BI868" s="190">
        <f ca="1">IF($AG868&gt;0,OFFSET(DATA!$F$6,BI$10+27*(7-$AE$8),$AF868,1,1)/OFFSET(DATA!$F$6,BI$10,$AF868,1,1),0)</f>
        <v>0</v>
      </c>
      <c r="BJ868" s="190">
        <f ca="1">IF($AG868&gt;0,OFFSET(DATA!$F$6,BJ$10+27*(7-$AE$8),$AF868,1,1)/OFFSET(DATA!$F$6,BJ$10,$AF868,1,1),0)</f>
        <v>0</v>
      </c>
      <c r="BK868" s="190">
        <f ca="1">IF($AG868&gt;0,OFFSET(DATA!$F$6,BK$10+27*(7-$AE$8),$AF868,1,1)/OFFSET(DATA!$F$6,BK$10,$AF868,1,1),0)</f>
        <v>0</v>
      </c>
      <c r="BL868" s="190">
        <f ca="1">IF($AG868&gt;0,OFFSET(DATA!$F$6,BL$10+27*(7-$AE$8),$AF868,1,1)/OFFSET(DATA!$F$6,BL$10,$AF868,1,1),0)</f>
        <v>0</v>
      </c>
      <c r="BM868" s="190">
        <f ca="1">IF($AG868&gt;0,OFFSET(DATA!$F$6,BM$10+27*(7-$AE$8),$AF868,1,1)/OFFSET(DATA!$F$6,BM$10,$AF868,1,1),0)</f>
        <v>0</v>
      </c>
      <c r="BN868" s="190">
        <f ca="1">IF($AG868&gt;0,OFFSET(DATA!$F$6,BN$10+27*(7-$AE$8),$AF868,1,1)/OFFSET(DATA!$F$6,BN$10,$AF868,1,1),0)</f>
        <v>0</v>
      </c>
      <c r="BO868" s="190">
        <f ca="1">IF($AG868&gt;0,OFFSET(DATA!$F$6,BO$10+27*(7-$AE$8),$AF868,1,1)/OFFSET(DATA!$F$6,BO$10,$AF868,1,1),0)</f>
        <v>0</v>
      </c>
      <c r="BP868" s="190">
        <f ca="1">IF($AG868&gt;0,OFFSET(DATA!$F$6,BP$10+27*(7-$AE$8),$AF868,1,1)/OFFSET(DATA!$F$6,BP$10,$AF868,1,1),0)</f>
        <v>0</v>
      </c>
      <c r="BQ868" s="190">
        <f ca="1">IF($AG868&gt;0,OFFSET(DATA!$F$6,BQ$10+27*(7-$AE$8),$AF868,1,1)/OFFSET(DATA!$F$6,BQ$10,$AF868,1,1),0)</f>
        <v>0</v>
      </c>
      <c r="BR868" s="190">
        <f ca="1">IF($AG868&gt;0,OFFSET(DATA!$F$6,BR$10+27*(7-$AE$8),$AF868,1,1)/OFFSET(DATA!$F$6,BR$10,$AF868,1,1),0)</f>
        <v>0</v>
      </c>
      <c r="BS868" s="190">
        <f ca="1">IF($AG868&gt;0,OFFSET(DATA!$F$6,BS$10+27*(7-$AE$8),$AF868,1,1)/OFFSET(DATA!$F$6,BS$10,$AF868,1,1),0)</f>
        <v>0</v>
      </c>
      <c r="BT868" s="190">
        <f ca="1">IF($AG868&gt;0,OFFSET(DATA!$F$6,BT$10+27*(7-$AE$8),$AF868,1,1)/OFFSET(DATA!$F$6,BT$10,$AF868,1,1),0)</f>
        <v>0</v>
      </c>
      <c r="BU868" s="190">
        <f ca="1">IF($AG868&gt;0,OFFSET(DATA!$F$6,BU$10+27*(7-$AE$8),$AF868,1,1)/OFFSET(DATA!$F$6,BU$10,$AF868,1,1),0)</f>
        <v>0</v>
      </c>
      <c r="BV868" s="190">
        <f ca="1">IF($AG868&gt;0,OFFSET(DATA!$F$6,BV$10+27*(7-$AE$8),$AF868,1,1)/OFFSET(DATA!$F$6,BV$10,$AF868,1,1),0)</f>
        <v>0</v>
      </c>
      <c r="BW868" s="190">
        <f ca="1">IF($AG868&gt;0,OFFSET(DATA!$F$6,BW$10+27*(7-$AE$8),$AF868,1,1)/OFFSET(DATA!$F$6,BW$10,$AF868,1,1),0)</f>
        <v>0</v>
      </c>
      <c r="BX868" s="190">
        <f ca="1">IF($AG868&gt;0,OFFSET(DATA!$F$6,BX$10+27*(7-$AE$8),$AF868,1,1)/OFFSET(DATA!$F$6,BX$10,$AF868,1,1),0)</f>
        <v>0</v>
      </c>
    </row>
    <row r="869" spans="32:76" x14ac:dyDescent="0.2">
      <c r="AF869" s="166">
        <v>858</v>
      </c>
      <c r="AG869" s="96">
        <f ca="1">OFFSET(DATA!$F$6,$AF$10,$AF869,1,1)</f>
        <v>0</v>
      </c>
      <c r="AH869" s="190">
        <f ca="1">IF($AG869&gt;0,OFFSET(DATA!$F$6,$AF$10+27*AH$10,$AF869,1,1)/$AG869,0)</f>
        <v>0</v>
      </c>
      <c r="AI869" s="190">
        <f ca="1">IF($AG869&gt;0,OFFSET(DATA!$F$6,$AF$10+27*AI$10,$AF869,1,1)/$AG869,0)</f>
        <v>0</v>
      </c>
      <c r="AJ869" s="190">
        <f ca="1">IF($AG869&gt;0,OFFSET(DATA!$F$6,$AF$10+27*AJ$10,$AF869,1,1)/$AG869,0)</f>
        <v>0</v>
      </c>
      <c r="AK869" s="190">
        <f ca="1">IF($AG869&gt;0,OFFSET(DATA!$F$6,$AF$10+27*AK$10,$AF869,1,1)/$AG869,0)</f>
        <v>0</v>
      </c>
      <c r="AL869" s="190">
        <f ca="1">IF($AG869&gt;0,OFFSET(DATA!$F$6,$AF$10+27*AL$10,$AF869,1,1)/$AG869,0)</f>
        <v>0</v>
      </c>
      <c r="AM869" s="190">
        <f ca="1">IF($AG869&gt;0,OFFSET(DATA!$F$6,$AF$10+27*AM$10,$AF869,1,1)/$AG869,0)</f>
        <v>0</v>
      </c>
      <c r="AN869" s="166">
        <f ca="1">OFFSET(DATA!$F$6,$AF$10+27*AN$10,$AF869,1,1)</f>
        <v>0</v>
      </c>
      <c r="AO869" s="166">
        <f t="shared" ca="1" si="27"/>
        <v>0</v>
      </c>
      <c r="AQ869" s="96">
        <f ca="1">OFFSET(DATA!$F$6,25,$AF869,1,1)</f>
        <v>0</v>
      </c>
      <c r="AR869" s="190">
        <f ca="1">IF($AQ869&gt;0,OFFSET(DATA!$F$6,25+27*AR$10,$AF869,1,1)/$AQ869,0)</f>
        <v>0</v>
      </c>
      <c r="AS869" s="190">
        <f ca="1">IF($AQ869&gt;0,OFFSET(DATA!$F$6,25+27*AS$10,$AF869,1,1)/$AQ869,0)</f>
        <v>0</v>
      </c>
      <c r="AT869" s="190">
        <f ca="1">IF($AQ869&gt;0,OFFSET(DATA!$F$6,25+27*AT$10,$AF869,1,1)/$AQ869,0)</f>
        <v>0</v>
      </c>
      <c r="AU869" s="190">
        <f ca="1">IF($AQ869&gt;0,OFFSET(DATA!$F$6,25+27*AU$10,$AF869,1,1)/$AQ869,0)</f>
        <v>0</v>
      </c>
      <c r="AV869" s="190">
        <f ca="1">IF($AQ869&gt;0,OFFSET(DATA!$F$6,25+27*AV$10,$AF869,1,1)/$AQ869,0)</f>
        <v>0</v>
      </c>
      <c r="AW869" s="190">
        <f ca="1">IF($AQ869&gt;0,OFFSET(DATA!$F$6,25+27*AW$10,$AF869,1,1)/$AQ869,0)</f>
        <v>0</v>
      </c>
      <c r="AZ869" s="166">
        <f t="shared" ca="1" si="28"/>
        <v>1</v>
      </c>
      <c r="BA869" s="190">
        <f ca="1">IF($AG869&gt;0,OFFSET(DATA!$F$6,BA$10+27*(7-$AE$8),$AF869,1,1)/OFFSET(DATA!$F$6,BA$10,$AF869,1,1),0)</f>
        <v>0</v>
      </c>
      <c r="BB869" s="190">
        <f ca="1">IF($AG869&gt;0,OFFSET(DATA!$F$6,BB$10+27*(7-$AE$8),$AF869,1,1)/OFFSET(DATA!$F$6,BB$10,$AF869,1,1),0)</f>
        <v>0</v>
      </c>
      <c r="BC869" s="190">
        <f ca="1">IF($AG869&gt;0,OFFSET(DATA!$F$6,BC$10+27*(7-$AE$8),$AF869,1,1)/OFFSET(DATA!$F$6,BC$10,$AF869,1,1),0)</f>
        <v>0</v>
      </c>
      <c r="BD869" s="190">
        <f ca="1">IF($AG869&gt;0,OFFSET(DATA!$F$6,BD$10+27*(7-$AE$8),$AF869,1,1)/OFFSET(DATA!$F$6,BD$10,$AF869,1,1),0)</f>
        <v>0</v>
      </c>
      <c r="BE869" s="190">
        <f ca="1">IF($AG869&gt;0,OFFSET(DATA!$F$6,BE$10+27*(7-$AE$8),$AF869,1,1)/OFFSET(DATA!$F$6,BE$10,$AF869,1,1),0)</f>
        <v>0</v>
      </c>
      <c r="BF869" s="190">
        <f ca="1">IF($AG869&gt;0,OFFSET(DATA!$F$6,BF$10+27*(7-$AE$8),$AF869,1,1)/OFFSET(DATA!$F$6,BF$10,$AF869,1,1),0)</f>
        <v>0</v>
      </c>
      <c r="BG869" s="190">
        <f ca="1">IF($AG869&gt;0,OFFSET(DATA!$F$6,BG$10+27*(7-$AE$8),$AF869,1,1)/OFFSET(DATA!$F$6,BG$10,$AF869,1,1),0)</f>
        <v>0</v>
      </c>
      <c r="BH869" s="190">
        <f ca="1">IF($AG869&gt;0,OFFSET(DATA!$F$6,BH$10+27*(7-$AE$8),$AF869,1,1)/OFFSET(DATA!$F$6,BH$10,$AF869,1,1),0)</f>
        <v>0</v>
      </c>
      <c r="BI869" s="190">
        <f ca="1">IF($AG869&gt;0,OFFSET(DATA!$F$6,BI$10+27*(7-$AE$8),$AF869,1,1)/OFFSET(DATA!$F$6,BI$10,$AF869,1,1),0)</f>
        <v>0</v>
      </c>
      <c r="BJ869" s="190">
        <f ca="1">IF($AG869&gt;0,OFFSET(DATA!$F$6,BJ$10+27*(7-$AE$8),$AF869,1,1)/OFFSET(DATA!$F$6,BJ$10,$AF869,1,1),0)</f>
        <v>0</v>
      </c>
      <c r="BK869" s="190">
        <f ca="1">IF($AG869&gt;0,OFFSET(DATA!$F$6,BK$10+27*(7-$AE$8),$AF869,1,1)/OFFSET(DATA!$F$6,BK$10,$AF869,1,1),0)</f>
        <v>0</v>
      </c>
      <c r="BL869" s="190">
        <f ca="1">IF($AG869&gt;0,OFFSET(DATA!$F$6,BL$10+27*(7-$AE$8),$AF869,1,1)/OFFSET(DATA!$F$6,BL$10,$AF869,1,1),0)</f>
        <v>0</v>
      </c>
      <c r="BM869" s="190">
        <f ca="1">IF($AG869&gt;0,OFFSET(DATA!$F$6,BM$10+27*(7-$AE$8),$AF869,1,1)/OFFSET(DATA!$F$6,BM$10,$AF869,1,1),0)</f>
        <v>0</v>
      </c>
      <c r="BN869" s="190">
        <f ca="1">IF($AG869&gt;0,OFFSET(DATA!$F$6,BN$10+27*(7-$AE$8),$AF869,1,1)/OFFSET(DATA!$F$6,BN$10,$AF869,1,1),0)</f>
        <v>0</v>
      </c>
      <c r="BO869" s="190">
        <f ca="1">IF($AG869&gt;0,OFFSET(DATA!$F$6,BO$10+27*(7-$AE$8),$AF869,1,1)/OFFSET(DATA!$F$6,BO$10,$AF869,1,1),0)</f>
        <v>0</v>
      </c>
      <c r="BP869" s="190">
        <f ca="1">IF($AG869&gt;0,OFFSET(DATA!$F$6,BP$10+27*(7-$AE$8),$AF869,1,1)/OFFSET(DATA!$F$6,BP$10,$AF869,1,1),0)</f>
        <v>0</v>
      </c>
      <c r="BQ869" s="190">
        <f ca="1">IF($AG869&gt;0,OFFSET(DATA!$F$6,BQ$10+27*(7-$AE$8),$AF869,1,1)/OFFSET(DATA!$F$6,BQ$10,$AF869,1,1),0)</f>
        <v>0</v>
      </c>
      <c r="BR869" s="190">
        <f ca="1">IF($AG869&gt;0,OFFSET(DATA!$F$6,BR$10+27*(7-$AE$8),$AF869,1,1)/OFFSET(DATA!$F$6,BR$10,$AF869,1,1),0)</f>
        <v>0</v>
      </c>
      <c r="BS869" s="190">
        <f ca="1">IF($AG869&gt;0,OFFSET(DATA!$F$6,BS$10+27*(7-$AE$8),$AF869,1,1)/OFFSET(DATA!$F$6,BS$10,$AF869,1,1),0)</f>
        <v>0</v>
      </c>
      <c r="BT869" s="190">
        <f ca="1">IF($AG869&gt;0,OFFSET(DATA!$F$6,BT$10+27*(7-$AE$8),$AF869,1,1)/OFFSET(DATA!$F$6,BT$10,$AF869,1,1),0)</f>
        <v>0</v>
      </c>
      <c r="BU869" s="190">
        <f ca="1">IF($AG869&gt;0,OFFSET(DATA!$F$6,BU$10+27*(7-$AE$8),$AF869,1,1)/OFFSET(DATA!$F$6,BU$10,$AF869,1,1),0)</f>
        <v>0</v>
      </c>
      <c r="BV869" s="190">
        <f ca="1">IF($AG869&gt;0,OFFSET(DATA!$F$6,BV$10+27*(7-$AE$8),$AF869,1,1)/OFFSET(DATA!$F$6,BV$10,$AF869,1,1),0)</f>
        <v>0</v>
      </c>
      <c r="BW869" s="190">
        <f ca="1">IF($AG869&gt;0,OFFSET(DATA!$F$6,BW$10+27*(7-$AE$8),$AF869,1,1)/OFFSET(DATA!$F$6,BW$10,$AF869,1,1),0)</f>
        <v>0</v>
      </c>
      <c r="BX869" s="190">
        <f ca="1">IF($AG869&gt;0,OFFSET(DATA!$F$6,BX$10+27*(7-$AE$8),$AF869,1,1)/OFFSET(DATA!$F$6,BX$10,$AF869,1,1),0)</f>
        <v>0</v>
      </c>
    </row>
    <row r="870" spans="32:76" x14ac:dyDescent="0.2">
      <c r="AF870" s="166">
        <v>859</v>
      </c>
      <c r="AG870" s="96">
        <f ca="1">OFFSET(DATA!$F$6,$AF$10,$AF870,1,1)</f>
        <v>0</v>
      </c>
      <c r="AH870" s="190">
        <f ca="1">IF($AG870&gt;0,OFFSET(DATA!$F$6,$AF$10+27*AH$10,$AF870,1,1)/$AG870,0)</f>
        <v>0</v>
      </c>
      <c r="AI870" s="190">
        <f ca="1">IF($AG870&gt;0,OFFSET(DATA!$F$6,$AF$10+27*AI$10,$AF870,1,1)/$AG870,0)</f>
        <v>0</v>
      </c>
      <c r="AJ870" s="190">
        <f ca="1">IF($AG870&gt;0,OFFSET(DATA!$F$6,$AF$10+27*AJ$10,$AF870,1,1)/$AG870,0)</f>
        <v>0</v>
      </c>
      <c r="AK870" s="190">
        <f ca="1">IF($AG870&gt;0,OFFSET(DATA!$F$6,$AF$10+27*AK$10,$AF870,1,1)/$AG870,0)</f>
        <v>0</v>
      </c>
      <c r="AL870" s="190">
        <f ca="1">IF($AG870&gt;0,OFFSET(DATA!$F$6,$AF$10+27*AL$10,$AF870,1,1)/$AG870,0)</f>
        <v>0</v>
      </c>
      <c r="AM870" s="190">
        <f ca="1">IF($AG870&gt;0,OFFSET(DATA!$F$6,$AF$10+27*AM$10,$AF870,1,1)/$AG870,0)</f>
        <v>0</v>
      </c>
      <c r="AN870" s="166">
        <f ca="1">OFFSET(DATA!$F$6,$AF$10+27*AN$10,$AF870,1,1)</f>
        <v>0</v>
      </c>
      <c r="AO870" s="166">
        <f t="shared" ca="1" si="27"/>
        <v>0</v>
      </c>
      <c r="AQ870" s="96">
        <f ca="1">OFFSET(DATA!$F$6,25,$AF870,1,1)</f>
        <v>0</v>
      </c>
      <c r="AR870" s="190">
        <f ca="1">IF($AQ870&gt;0,OFFSET(DATA!$F$6,25+27*AR$10,$AF870,1,1)/$AQ870,0)</f>
        <v>0</v>
      </c>
      <c r="AS870" s="190">
        <f ca="1">IF($AQ870&gt;0,OFFSET(DATA!$F$6,25+27*AS$10,$AF870,1,1)/$AQ870,0)</f>
        <v>0</v>
      </c>
      <c r="AT870" s="190">
        <f ca="1">IF($AQ870&gt;0,OFFSET(DATA!$F$6,25+27*AT$10,$AF870,1,1)/$AQ870,0)</f>
        <v>0</v>
      </c>
      <c r="AU870" s="190">
        <f ca="1">IF($AQ870&gt;0,OFFSET(DATA!$F$6,25+27*AU$10,$AF870,1,1)/$AQ870,0)</f>
        <v>0</v>
      </c>
      <c r="AV870" s="190">
        <f ca="1">IF($AQ870&gt;0,OFFSET(DATA!$F$6,25+27*AV$10,$AF870,1,1)/$AQ870,0)</f>
        <v>0</v>
      </c>
      <c r="AW870" s="190">
        <f ca="1">IF($AQ870&gt;0,OFFSET(DATA!$F$6,25+27*AW$10,$AF870,1,1)/$AQ870,0)</f>
        <v>0</v>
      </c>
      <c r="AZ870" s="166">
        <f t="shared" ca="1" si="28"/>
        <v>1</v>
      </c>
      <c r="BA870" s="190">
        <f ca="1">IF($AG870&gt;0,OFFSET(DATA!$F$6,BA$10+27*(7-$AE$8),$AF870,1,1)/OFFSET(DATA!$F$6,BA$10,$AF870,1,1),0)</f>
        <v>0</v>
      </c>
      <c r="BB870" s="190">
        <f ca="1">IF($AG870&gt;0,OFFSET(DATA!$F$6,BB$10+27*(7-$AE$8),$AF870,1,1)/OFFSET(DATA!$F$6,BB$10,$AF870,1,1),0)</f>
        <v>0</v>
      </c>
      <c r="BC870" s="190">
        <f ca="1">IF($AG870&gt;0,OFFSET(DATA!$F$6,BC$10+27*(7-$AE$8),$AF870,1,1)/OFFSET(DATA!$F$6,BC$10,$AF870,1,1),0)</f>
        <v>0</v>
      </c>
      <c r="BD870" s="190">
        <f ca="1">IF($AG870&gt;0,OFFSET(DATA!$F$6,BD$10+27*(7-$AE$8),$AF870,1,1)/OFFSET(DATA!$F$6,BD$10,$AF870,1,1),0)</f>
        <v>0</v>
      </c>
      <c r="BE870" s="190">
        <f ca="1">IF($AG870&gt;0,OFFSET(DATA!$F$6,BE$10+27*(7-$AE$8),$AF870,1,1)/OFFSET(DATA!$F$6,BE$10,$AF870,1,1),0)</f>
        <v>0</v>
      </c>
      <c r="BF870" s="190">
        <f ca="1">IF($AG870&gt;0,OFFSET(DATA!$F$6,BF$10+27*(7-$AE$8),$AF870,1,1)/OFFSET(DATA!$F$6,BF$10,$AF870,1,1),0)</f>
        <v>0</v>
      </c>
      <c r="BG870" s="190">
        <f ca="1">IF($AG870&gt;0,OFFSET(DATA!$F$6,BG$10+27*(7-$AE$8),$AF870,1,1)/OFFSET(DATA!$F$6,BG$10,$AF870,1,1),0)</f>
        <v>0</v>
      </c>
      <c r="BH870" s="190">
        <f ca="1">IF($AG870&gt;0,OFFSET(DATA!$F$6,BH$10+27*(7-$AE$8),$AF870,1,1)/OFFSET(DATA!$F$6,BH$10,$AF870,1,1),0)</f>
        <v>0</v>
      </c>
      <c r="BI870" s="190">
        <f ca="1">IF($AG870&gt;0,OFFSET(DATA!$F$6,BI$10+27*(7-$AE$8),$AF870,1,1)/OFFSET(DATA!$F$6,BI$10,$AF870,1,1),0)</f>
        <v>0</v>
      </c>
      <c r="BJ870" s="190">
        <f ca="1">IF($AG870&gt;0,OFFSET(DATA!$F$6,BJ$10+27*(7-$AE$8),$AF870,1,1)/OFFSET(DATA!$F$6,BJ$10,$AF870,1,1),0)</f>
        <v>0</v>
      </c>
      <c r="BK870" s="190">
        <f ca="1">IF($AG870&gt;0,OFFSET(DATA!$F$6,BK$10+27*(7-$AE$8),$AF870,1,1)/OFFSET(DATA!$F$6,BK$10,$AF870,1,1),0)</f>
        <v>0</v>
      </c>
      <c r="BL870" s="190">
        <f ca="1">IF($AG870&gt;0,OFFSET(DATA!$F$6,BL$10+27*(7-$AE$8),$AF870,1,1)/OFFSET(DATA!$F$6,BL$10,$AF870,1,1),0)</f>
        <v>0</v>
      </c>
      <c r="BM870" s="190">
        <f ca="1">IF($AG870&gt;0,OFFSET(DATA!$F$6,BM$10+27*(7-$AE$8),$AF870,1,1)/OFFSET(DATA!$F$6,BM$10,$AF870,1,1),0)</f>
        <v>0</v>
      </c>
      <c r="BN870" s="190">
        <f ca="1">IF($AG870&gt;0,OFFSET(DATA!$F$6,BN$10+27*(7-$AE$8),$AF870,1,1)/OFFSET(DATA!$F$6,BN$10,$AF870,1,1),0)</f>
        <v>0</v>
      </c>
      <c r="BO870" s="190">
        <f ca="1">IF($AG870&gt;0,OFFSET(DATA!$F$6,BO$10+27*(7-$AE$8),$AF870,1,1)/OFFSET(DATA!$F$6,BO$10,$AF870,1,1),0)</f>
        <v>0</v>
      </c>
      <c r="BP870" s="190">
        <f ca="1">IF($AG870&gt;0,OFFSET(DATA!$F$6,BP$10+27*(7-$AE$8),$AF870,1,1)/OFFSET(DATA!$F$6,BP$10,$AF870,1,1),0)</f>
        <v>0</v>
      </c>
      <c r="BQ870" s="190">
        <f ca="1">IF($AG870&gt;0,OFFSET(DATA!$F$6,BQ$10+27*(7-$AE$8),$AF870,1,1)/OFFSET(DATA!$F$6,BQ$10,$AF870,1,1),0)</f>
        <v>0</v>
      </c>
      <c r="BR870" s="190">
        <f ca="1">IF($AG870&gt;0,OFFSET(DATA!$F$6,BR$10+27*(7-$AE$8),$AF870,1,1)/OFFSET(DATA!$F$6,BR$10,$AF870,1,1),0)</f>
        <v>0</v>
      </c>
      <c r="BS870" s="190">
        <f ca="1">IF($AG870&gt;0,OFFSET(DATA!$F$6,BS$10+27*(7-$AE$8),$AF870,1,1)/OFFSET(DATA!$F$6,BS$10,$AF870,1,1),0)</f>
        <v>0</v>
      </c>
      <c r="BT870" s="190">
        <f ca="1">IF($AG870&gt;0,OFFSET(DATA!$F$6,BT$10+27*(7-$AE$8),$AF870,1,1)/OFFSET(DATA!$F$6,BT$10,$AF870,1,1),0)</f>
        <v>0</v>
      </c>
      <c r="BU870" s="190">
        <f ca="1">IF($AG870&gt;0,OFFSET(DATA!$F$6,BU$10+27*(7-$AE$8),$AF870,1,1)/OFFSET(DATA!$F$6,BU$10,$AF870,1,1),0)</f>
        <v>0</v>
      </c>
      <c r="BV870" s="190">
        <f ca="1">IF($AG870&gt;0,OFFSET(DATA!$F$6,BV$10+27*(7-$AE$8),$AF870,1,1)/OFFSET(DATA!$F$6,BV$10,$AF870,1,1),0)</f>
        <v>0</v>
      </c>
      <c r="BW870" s="190">
        <f ca="1">IF($AG870&gt;0,OFFSET(DATA!$F$6,BW$10+27*(7-$AE$8),$AF870,1,1)/OFFSET(DATA!$F$6,BW$10,$AF870,1,1),0)</f>
        <v>0</v>
      </c>
      <c r="BX870" s="190">
        <f ca="1">IF($AG870&gt;0,OFFSET(DATA!$F$6,BX$10+27*(7-$AE$8),$AF870,1,1)/OFFSET(DATA!$F$6,BX$10,$AF870,1,1),0)</f>
        <v>0</v>
      </c>
    </row>
    <row r="871" spans="32:76" x14ac:dyDescent="0.2">
      <c r="AF871" s="166">
        <v>860</v>
      </c>
      <c r="AG871" s="96">
        <f ca="1">OFFSET(DATA!$F$6,$AF$10,$AF871,1,1)</f>
        <v>0</v>
      </c>
      <c r="AH871" s="190">
        <f ca="1">IF($AG871&gt;0,OFFSET(DATA!$F$6,$AF$10+27*AH$10,$AF871,1,1)/$AG871,0)</f>
        <v>0</v>
      </c>
      <c r="AI871" s="190">
        <f ca="1">IF($AG871&gt;0,OFFSET(DATA!$F$6,$AF$10+27*AI$10,$AF871,1,1)/$AG871,0)</f>
        <v>0</v>
      </c>
      <c r="AJ871" s="190">
        <f ca="1">IF($AG871&gt;0,OFFSET(DATA!$F$6,$AF$10+27*AJ$10,$AF871,1,1)/$AG871,0)</f>
        <v>0</v>
      </c>
      <c r="AK871" s="190">
        <f ca="1">IF($AG871&gt;0,OFFSET(DATA!$F$6,$AF$10+27*AK$10,$AF871,1,1)/$AG871,0)</f>
        <v>0</v>
      </c>
      <c r="AL871" s="190">
        <f ca="1">IF($AG871&gt;0,OFFSET(DATA!$F$6,$AF$10+27*AL$10,$AF871,1,1)/$AG871,0)</f>
        <v>0</v>
      </c>
      <c r="AM871" s="190">
        <f ca="1">IF($AG871&gt;0,OFFSET(DATA!$F$6,$AF$10+27*AM$10,$AF871,1,1)/$AG871,0)</f>
        <v>0</v>
      </c>
      <c r="AN871" s="166">
        <f ca="1">OFFSET(DATA!$F$6,$AF$10+27*AN$10,$AF871,1,1)</f>
        <v>0</v>
      </c>
      <c r="AO871" s="166">
        <f t="shared" ca="1" si="27"/>
        <v>0</v>
      </c>
      <c r="AQ871" s="96">
        <f ca="1">OFFSET(DATA!$F$6,25,$AF871,1,1)</f>
        <v>0</v>
      </c>
      <c r="AR871" s="190">
        <f ca="1">IF($AQ871&gt;0,OFFSET(DATA!$F$6,25+27*AR$10,$AF871,1,1)/$AQ871,0)</f>
        <v>0</v>
      </c>
      <c r="AS871" s="190">
        <f ca="1">IF($AQ871&gt;0,OFFSET(DATA!$F$6,25+27*AS$10,$AF871,1,1)/$AQ871,0)</f>
        <v>0</v>
      </c>
      <c r="AT871" s="190">
        <f ca="1">IF($AQ871&gt;0,OFFSET(DATA!$F$6,25+27*AT$10,$AF871,1,1)/$AQ871,0)</f>
        <v>0</v>
      </c>
      <c r="AU871" s="190">
        <f ca="1">IF($AQ871&gt;0,OFFSET(DATA!$F$6,25+27*AU$10,$AF871,1,1)/$AQ871,0)</f>
        <v>0</v>
      </c>
      <c r="AV871" s="190">
        <f ca="1">IF($AQ871&gt;0,OFFSET(DATA!$F$6,25+27*AV$10,$AF871,1,1)/$AQ871,0)</f>
        <v>0</v>
      </c>
      <c r="AW871" s="190">
        <f ca="1">IF($AQ871&gt;0,OFFSET(DATA!$F$6,25+27*AW$10,$AF871,1,1)/$AQ871,0)</f>
        <v>0</v>
      </c>
      <c r="AZ871" s="166">
        <f t="shared" ca="1" si="28"/>
        <v>1</v>
      </c>
      <c r="BA871" s="190">
        <f ca="1">IF($AG871&gt;0,OFFSET(DATA!$F$6,BA$10+27*(7-$AE$8),$AF871,1,1)/OFFSET(DATA!$F$6,BA$10,$AF871,1,1),0)</f>
        <v>0</v>
      </c>
      <c r="BB871" s="190">
        <f ca="1">IF($AG871&gt;0,OFFSET(DATA!$F$6,BB$10+27*(7-$AE$8),$AF871,1,1)/OFFSET(DATA!$F$6,BB$10,$AF871,1,1),0)</f>
        <v>0</v>
      </c>
      <c r="BC871" s="190">
        <f ca="1">IF($AG871&gt;0,OFFSET(DATA!$F$6,BC$10+27*(7-$AE$8),$AF871,1,1)/OFFSET(DATA!$F$6,BC$10,$AF871,1,1),0)</f>
        <v>0</v>
      </c>
      <c r="BD871" s="190">
        <f ca="1">IF($AG871&gt;0,OFFSET(DATA!$F$6,BD$10+27*(7-$AE$8),$AF871,1,1)/OFFSET(DATA!$F$6,BD$10,$AF871,1,1),0)</f>
        <v>0</v>
      </c>
      <c r="BE871" s="190">
        <f ca="1">IF($AG871&gt;0,OFFSET(DATA!$F$6,BE$10+27*(7-$AE$8),$AF871,1,1)/OFFSET(DATA!$F$6,BE$10,$AF871,1,1),0)</f>
        <v>0</v>
      </c>
      <c r="BF871" s="190">
        <f ca="1">IF($AG871&gt;0,OFFSET(DATA!$F$6,BF$10+27*(7-$AE$8),$AF871,1,1)/OFFSET(DATA!$F$6,BF$10,$AF871,1,1),0)</f>
        <v>0</v>
      </c>
      <c r="BG871" s="190">
        <f ca="1">IF($AG871&gt;0,OFFSET(DATA!$F$6,BG$10+27*(7-$AE$8),$AF871,1,1)/OFFSET(DATA!$F$6,BG$10,$AF871,1,1),0)</f>
        <v>0</v>
      </c>
      <c r="BH871" s="190">
        <f ca="1">IF($AG871&gt;0,OFFSET(DATA!$F$6,BH$10+27*(7-$AE$8),$AF871,1,1)/OFFSET(DATA!$F$6,BH$10,$AF871,1,1),0)</f>
        <v>0</v>
      </c>
      <c r="BI871" s="190">
        <f ca="1">IF($AG871&gt;0,OFFSET(DATA!$F$6,BI$10+27*(7-$AE$8),$AF871,1,1)/OFFSET(DATA!$F$6,BI$10,$AF871,1,1),0)</f>
        <v>0</v>
      </c>
      <c r="BJ871" s="190">
        <f ca="1">IF($AG871&gt;0,OFFSET(DATA!$F$6,BJ$10+27*(7-$AE$8),$AF871,1,1)/OFFSET(DATA!$F$6,BJ$10,$AF871,1,1),0)</f>
        <v>0</v>
      </c>
      <c r="BK871" s="190">
        <f ca="1">IF($AG871&gt;0,OFFSET(DATA!$F$6,BK$10+27*(7-$AE$8),$AF871,1,1)/OFFSET(DATA!$F$6,BK$10,$AF871,1,1),0)</f>
        <v>0</v>
      </c>
      <c r="BL871" s="190">
        <f ca="1">IF($AG871&gt;0,OFFSET(DATA!$F$6,BL$10+27*(7-$AE$8),$AF871,1,1)/OFFSET(DATA!$F$6,BL$10,$AF871,1,1),0)</f>
        <v>0</v>
      </c>
      <c r="BM871" s="190">
        <f ca="1">IF($AG871&gt;0,OFFSET(DATA!$F$6,BM$10+27*(7-$AE$8),$AF871,1,1)/OFFSET(DATA!$F$6,BM$10,$AF871,1,1),0)</f>
        <v>0</v>
      </c>
      <c r="BN871" s="190">
        <f ca="1">IF($AG871&gt;0,OFFSET(DATA!$F$6,BN$10+27*(7-$AE$8),$AF871,1,1)/OFFSET(DATA!$F$6,BN$10,$AF871,1,1),0)</f>
        <v>0</v>
      </c>
      <c r="BO871" s="190">
        <f ca="1">IF($AG871&gt;0,OFFSET(DATA!$F$6,BO$10+27*(7-$AE$8),$AF871,1,1)/OFFSET(DATA!$F$6,BO$10,$AF871,1,1),0)</f>
        <v>0</v>
      </c>
      <c r="BP871" s="190">
        <f ca="1">IF($AG871&gt;0,OFFSET(DATA!$F$6,BP$10+27*(7-$AE$8),$AF871,1,1)/OFFSET(DATA!$F$6,BP$10,$AF871,1,1),0)</f>
        <v>0</v>
      </c>
      <c r="BQ871" s="190">
        <f ca="1">IF($AG871&gt;0,OFFSET(DATA!$F$6,BQ$10+27*(7-$AE$8),$AF871,1,1)/OFFSET(DATA!$F$6,BQ$10,$AF871,1,1),0)</f>
        <v>0</v>
      </c>
      <c r="BR871" s="190">
        <f ca="1">IF($AG871&gt;0,OFFSET(DATA!$F$6,BR$10+27*(7-$AE$8),$AF871,1,1)/OFFSET(DATA!$F$6,BR$10,$AF871,1,1),0)</f>
        <v>0</v>
      </c>
      <c r="BS871" s="190">
        <f ca="1">IF($AG871&gt;0,OFFSET(DATA!$F$6,BS$10+27*(7-$AE$8),$AF871,1,1)/OFFSET(DATA!$F$6,BS$10,$AF871,1,1),0)</f>
        <v>0</v>
      </c>
      <c r="BT871" s="190">
        <f ca="1">IF($AG871&gt;0,OFFSET(DATA!$F$6,BT$10+27*(7-$AE$8),$AF871,1,1)/OFFSET(DATA!$F$6,BT$10,$AF871,1,1),0)</f>
        <v>0</v>
      </c>
      <c r="BU871" s="190">
        <f ca="1">IF($AG871&gt;0,OFFSET(DATA!$F$6,BU$10+27*(7-$AE$8),$AF871,1,1)/OFFSET(DATA!$F$6,BU$10,$AF871,1,1),0)</f>
        <v>0</v>
      </c>
      <c r="BV871" s="190">
        <f ca="1">IF($AG871&gt;0,OFFSET(DATA!$F$6,BV$10+27*(7-$AE$8),$AF871,1,1)/OFFSET(DATA!$F$6,BV$10,$AF871,1,1),0)</f>
        <v>0</v>
      </c>
      <c r="BW871" s="190">
        <f ca="1">IF($AG871&gt;0,OFFSET(DATA!$F$6,BW$10+27*(7-$AE$8),$AF871,1,1)/OFFSET(DATA!$F$6,BW$10,$AF871,1,1),0)</f>
        <v>0</v>
      </c>
      <c r="BX871" s="190">
        <f ca="1">IF($AG871&gt;0,OFFSET(DATA!$F$6,BX$10+27*(7-$AE$8),$AF871,1,1)/OFFSET(DATA!$F$6,BX$10,$AF871,1,1),0)</f>
        <v>0</v>
      </c>
    </row>
    <row r="872" spans="32:76" x14ac:dyDescent="0.2">
      <c r="AF872" s="166">
        <v>861</v>
      </c>
      <c r="AG872" s="96">
        <f ca="1">OFFSET(DATA!$F$6,$AF$10,$AF872,1,1)</f>
        <v>0</v>
      </c>
      <c r="AH872" s="190">
        <f ca="1">IF($AG872&gt;0,OFFSET(DATA!$F$6,$AF$10+27*AH$10,$AF872,1,1)/$AG872,0)</f>
        <v>0</v>
      </c>
      <c r="AI872" s="190">
        <f ca="1">IF($AG872&gt;0,OFFSET(DATA!$F$6,$AF$10+27*AI$10,$AF872,1,1)/$AG872,0)</f>
        <v>0</v>
      </c>
      <c r="AJ872" s="190">
        <f ca="1">IF($AG872&gt;0,OFFSET(DATA!$F$6,$AF$10+27*AJ$10,$AF872,1,1)/$AG872,0)</f>
        <v>0</v>
      </c>
      <c r="AK872" s="190">
        <f ca="1">IF($AG872&gt;0,OFFSET(DATA!$F$6,$AF$10+27*AK$10,$AF872,1,1)/$AG872,0)</f>
        <v>0</v>
      </c>
      <c r="AL872" s="190">
        <f ca="1">IF($AG872&gt;0,OFFSET(DATA!$F$6,$AF$10+27*AL$10,$AF872,1,1)/$AG872,0)</f>
        <v>0</v>
      </c>
      <c r="AM872" s="190">
        <f ca="1">IF($AG872&gt;0,OFFSET(DATA!$F$6,$AF$10+27*AM$10,$AF872,1,1)/$AG872,0)</f>
        <v>0</v>
      </c>
      <c r="AN872" s="166">
        <f ca="1">OFFSET(DATA!$F$6,$AF$10+27*AN$10,$AF872,1,1)</f>
        <v>0</v>
      </c>
      <c r="AO872" s="166">
        <f t="shared" ca="1" si="27"/>
        <v>0</v>
      </c>
      <c r="AQ872" s="96">
        <f ca="1">OFFSET(DATA!$F$6,25,$AF872,1,1)</f>
        <v>0</v>
      </c>
      <c r="AR872" s="190">
        <f ca="1">IF($AQ872&gt;0,OFFSET(DATA!$F$6,25+27*AR$10,$AF872,1,1)/$AQ872,0)</f>
        <v>0</v>
      </c>
      <c r="AS872" s="190">
        <f ca="1">IF($AQ872&gt;0,OFFSET(DATA!$F$6,25+27*AS$10,$AF872,1,1)/$AQ872,0)</f>
        <v>0</v>
      </c>
      <c r="AT872" s="190">
        <f ca="1">IF($AQ872&gt;0,OFFSET(DATA!$F$6,25+27*AT$10,$AF872,1,1)/$AQ872,0)</f>
        <v>0</v>
      </c>
      <c r="AU872" s="190">
        <f ca="1">IF($AQ872&gt;0,OFFSET(DATA!$F$6,25+27*AU$10,$AF872,1,1)/$AQ872,0)</f>
        <v>0</v>
      </c>
      <c r="AV872" s="190">
        <f ca="1">IF($AQ872&gt;0,OFFSET(DATA!$F$6,25+27*AV$10,$AF872,1,1)/$AQ872,0)</f>
        <v>0</v>
      </c>
      <c r="AW872" s="190">
        <f ca="1">IF($AQ872&gt;0,OFFSET(DATA!$F$6,25+27*AW$10,$AF872,1,1)/$AQ872,0)</f>
        <v>0</v>
      </c>
      <c r="AZ872" s="166">
        <f t="shared" ca="1" si="28"/>
        <v>1</v>
      </c>
      <c r="BA872" s="190">
        <f ca="1">IF($AG872&gt;0,OFFSET(DATA!$F$6,BA$10+27*(7-$AE$8),$AF872,1,1)/OFFSET(DATA!$F$6,BA$10,$AF872,1,1),0)</f>
        <v>0</v>
      </c>
      <c r="BB872" s="190">
        <f ca="1">IF($AG872&gt;0,OFFSET(DATA!$F$6,BB$10+27*(7-$AE$8),$AF872,1,1)/OFFSET(DATA!$F$6,BB$10,$AF872,1,1),0)</f>
        <v>0</v>
      </c>
      <c r="BC872" s="190">
        <f ca="1">IF($AG872&gt;0,OFFSET(DATA!$F$6,BC$10+27*(7-$AE$8),$AF872,1,1)/OFFSET(DATA!$F$6,BC$10,$AF872,1,1),0)</f>
        <v>0</v>
      </c>
      <c r="BD872" s="190">
        <f ca="1">IF($AG872&gt;0,OFFSET(DATA!$F$6,BD$10+27*(7-$AE$8),$AF872,1,1)/OFFSET(DATA!$F$6,BD$10,$AF872,1,1),0)</f>
        <v>0</v>
      </c>
      <c r="BE872" s="190">
        <f ca="1">IF($AG872&gt;0,OFFSET(DATA!$F$6,BE$10+27*(7-$AE$8),$AF872,1,1)/OFFSET(DATA!$F$6,BE$10,$AF872,1,1),0)</f>
        <v>0</v>
      </c>
      <c r="BF872" s="190">
        <f ca="1">IF($AG872&gt;0,OFFSET(DATA!$F$6,BF$10+27*(7-$AE$8),$AF872,1,1)/OFFSET(DATA!$F$6,BF$10,$AF872,1,1),0)</f>
        <v>0</v>
      </c>
      <c r="BG872" s="190">
        <f ca="1">IF($AG872&gt;0,OFFSET(DATA!$F$6,BG$10+27*(7-$AE$8),$AF872,1,1)/OFFSET(DATA!$F$6,BG$10,$AF872,1,1),0)</f>
        <v>0</v>
      </c>
      <c r="BH872" s="190">
        <f ca="1">IF($AG872&gt;0,OFFSET(DATA!$F$6,BH$10+27*(7-$AE$8),$AF872,1,1)/OFFSET(DATA!$F$6,BH$10,$AF872,1,1),0)</f>
        <v>0</v>
      </c>
      <c r="BI872" s="190">
        <f ca="1">IF($AG872&gt;0,OFFSET(DATA!$F$6,BI$10+27*(7-$AE$8),$AF872,1,1)/OFFSET(DATA!$F$6,BI$10,$AF872,1,1),0)</f>
        <v>0</v>
      </c>
      <c r="BJ872" s="190">
        <f ca="1">IF($AG872&gt;0,OFFSET(DATA!$F$6,BJ$10+27*(7-$AE$8),$AF872,1,1)/OFFSET(DATA!$F$6,BJ$10,$AF872,1,1),0)</f>
        <v>0</v>
      </c>
      <c r="BK872" s="190">
        <f ca="1">IF($AG872&gt;0,OFFSET(DATA!$F$6,BK$10+27*(7-$AE$8),$AF872,1,1)/OFFSET(DATA!$F$6,BK$10,$AF872,1,1),0)</f>
        <v>0</v>
      </c>
      <c r="BL872" s="190">
        <f ca="1">IF($AG872&gt;0,OFFSET(DATA!$F$6,BL$10+27*(7-$AE$8),$AF872,1,1)/OFFSET(DATA!$F$6,BL$10,$AF872,1,1),0)</f>
        <v>0</v>
      </c>
      <c r="BM872" s="190">
        <f ca="1">IF($AG872&gt;0,OFFSET(DATA!$F$6,BM$10+27*(7-$AE$8),$AF872,1,1)/OFFSET(DATA!$F$6,BM$10,$AF872,1,1),0)</f>
        <v>0</v>
      </c>
      <c r="BN872" s="190">
        <f ca="1">IF($AG872&gt;0,OFFSET(DATA!$F$6,BN$10+27*(7-$AE$8),$AF872,1,1)/OFFSET(DATA!$F$6,BN$10,$AF872,1,1),0)</f>
        <v>0</v>
      </c>
      <c r="BO872" s="190">
        <f ca="1">IF($AG872&gt;0,OFFSET(DATA!$F$6,BO$10+27*(7-$AE$8),$AF872,1,1)/OFFSET(DATA!$F$6,BO$10,$AF872,1,1),0)</f>
        <v>0</v>
      </c>
      <c r="BP872" s="190">
        <f ca="1">IF($AG872&gt;0,OFFSET(DATA!$F$6,BP$10+27*(7-$AE$8),$AF872,1,1)/OFFSET(DATA!$F$6,BP$10,$AF872,1,1),0)</f>
        <v>0</v>
      </c>
      <c r="BQ872" s="190">
        <f ca="1">IF($AG872&gt;0,OFFSET(DATA!$F$6,BQ$10+27*(7-$AE$8),$AF872,1,1)/OFFSET(DATA!$F$6,BQ$10,$AF872,1,1),0)</f>
        <v>0</v>
      </c>
      <c r="BR872" s="190">
        <f ca="1">IF($AG872&gt;0,OFFSET(DATA!$F$6,BR$10+27*(7-$AE$8),$AF872,1,1)/OFFSET(DATA!$F$6,BR$10,$AF872,1,1),0)</f>
        <v>0</v>
      </c>
      <c r="BS872" s="190">
        <f ca="1">IF($AG872&gt;0,OFFSET(DATA!$F$6,BS$10+27*(7-$AE$8),$AF872,1,1)/OFFSET(DATA!$F$6,BS$10,$AF872,1,1),0)</f>
        <v>0</v>
      </c>
      <c r="BT872" s="190">
        <f ca="1">IF($AG872&gt;0,OFFSET(DATA!$F$6,BT$10+27*(7-$AE$8),$AF872,1,1)/OFFSET(DATA!$F$6,BT$10,$AF872,1,1),0)</f>
        <v>0</v>
      </c>
      <c r="BU872" s="190">
        <f ca="1">IF($AG872&gt;0,OFFSET(DATA!$F$6,BU$10+27*(7-$AE$8),$AF872,1,1)/OFFSET(DATA!$F$6,BU$10,$AF872,1,1),0)</f>
        <v>0</v>
      </c>
      <c r="BV872" s="190">
        <f ca="1">IF($AG872&gt;0,OFFSET(DATA!$F$6,BV$10+27*(7-$AE$8),$AF872,1,1)/OFFSET(DATA!$F$6,BV$10,$AF872,1,1),0)</f>
        <v>0</v>
      </c>
      <c r="BW872" s="190">
        <f ca="1">IF($AG872&gt;0,OFFSET(DATA!$F$6,BW$10+27*(7-$AE$8),$AF872,1,1)/OFFSET(DATA!$F$6,BW$10,$AF872,1,1),0)</f>
        <v>0</v>
      </c>
      <c r="BX872" s="190">
        <f ca="1">IF($AG872&gt;0,OFFSET(DATA!$F$6,BX$10+27*(7-$AE$8),$AF872,1,1)/OFFSET(DATA!$F$6,BX$10,$AF872,1,1),0)</f>
        <v>0</v>
      </c>
    </row>
    <row r="873" spans="32:76" x14ac:dyDescent="0.2">
      <c r="AF873" s="166">
        <v>862</v>
      </c>
      <c r="AG873" s="96">
        <f ca="1">OFFSET(DATA!$F$6,$AF$10,$AF873,1,1)</f>
        <v>0</v>
      </c>
      <c r="AH873" s="190">
        <f ca="1">IF($AG873&gt;0,OFFSET(DATA!$F$6,$AF$10+27*AH$10,$AF873,1,1)/$AG873,0)</f>
        <v>0</v>
      </c>
      <c r="AI873" s="190">
        <f ca="1">IF($AG873&gt;0,OFFSET(DATA!$F$6,$AF$10+27*AI$10,$AF873,1,1)/$AG873,0)</f>
        <v>0</v>
      </c>
      <c r="AJ873" s="190">
        <f ca="1">IF($AG873&gt;0,OFFSET(DATA!$F$6,$AF$10+27*AJ$10,$AF873,1,1)/$AG873,0)</f>
        <v>0</v>
      </c>
      <c r="AK873" s="190">
        <f ca="1">IF($AG873&gt;0,OFFSET(DATA!$F$6,$AF$10+27*AK$10,$AF873,1,1)/$AG873,0)</f>
        <v>0</v>
      </c>
      <c r="AL873" s="190">
        <f ca="1">IF($AG873&gt;0,OFFSET(DATA!$F$6,$AF$10+27*AL$10,$AF873,1,1)/$AG873,0)</f>
        <v>0</v>
      </c>
      <c r="AM873" s="190">
        <f ca="1">IF($AG873&gt;0,OFFSET(DATA!$F$6,$AF$10+27*AM$10,$AF873,1,1)/$AG873,0)</f>
        <v>0</v>
      </c>
      <c r="AN873" s="166">
        <f ca="1">OFFSET(DATA!$F$6,$AF$10+27*AN$10,$AF873,1,1)</f>
        <v>0</v>
      </c>
      <c r="AO873" s="166">
        <f t="shared" ca="1" si="27"/>
        <v>0</v>
      </c>
      <c r="AQ873" s="96">
        <f ca="1">OFFSET(DATA!$F$6,25,$AF873,1,1)</f>
        <v>0</v>
      </c>
      <c r="AR873" s="190">
        <f ca="1">IF($AQ873&gt;0,OFFSET(DATA!$F$6,25+27*AR$10,$AF873,1,1)/$AQ873,0)</f>
        <v>0</v>
      </c>
      <c r="AS873" s="190">
        <f ca="1">IF($AQ873&gt;0,OFFSET(DATA!$F$6,25+27*AS$10,$AF873,1,1)/$AQ873,0)</f>
        <v>0</v>
      </c>
      <c r="AT873" s="190">
        <f ca="1">IF($AQ873&gt;0,OFFSET(DATA!$F$6,25+27*AT$10,$AF873,1,1)/$AQ873,0)</f>
        <v>0</v>
      </c>
      <c r="AU873" s="190">
        <f ca="1">IF($AQ873&gt;0,OFFSET(DATA!$F$6,25+27*AU$10,$AF873,1,1)/$AQ873,0)</f>
        <v>0</v>
      </c>
      <c r="AV873" s="190">
        <f ca="1">IF($AQ873&gt;0,OFFSET(DATA!$F$6,25+27*AV$10,$AF873,1,1)/$AQ873,0)</f>
        <v>0</v>
      </c>
      <c r="AW873" s="190">
        <f ca="1">IF($AQ873&gt;0,OFFSET(DATA!$F$6,25+27*AW$10,$AF873,1,1)/$AQ873,0)</f>
        <v>0</v>
      </c>
      <c r="AZ873" s="166">
        <f t="shared" ca="1" si="28"/>
        <v>1</v>
      </c>
      <c r="BA873" s="190">
        <f ca="1">IF($AG873&gt;0,OFFSET(DATA!$F$6,BA$10+27*(7-$AE$8),$AF873,1,1)/OFFSET(DATA!$F$6,BA$10,$AF873,1,1),0)</f>
        <v>0</v>
      </c>
      <c r="BB873" s="190">
        <f ca="1">IF($AG873&gt;0,OFFSET(DATA!$F$6,BB$10+27*(7-$AE$8),$AF873,1,1)/OFFSET(DATA!$F$6,BB$10,$AF873,1,1),0)</f>
        <v>0</v>
      </c>
      <c r="BC873" s="190">
        <f ca="1">IF($AG873&gt;0,OFFSET(DATA!$F$6,BC$10+27*(7-$AE$8),$AF873,1,1)/OFFSET(DATA!$F$6,BC$10,$AF873,1,1),0)</f>
        <v>0</v>
      </c>
      <c r="BD873" s="190">
        <f ca="1">IF($AG873&gt;0,OFFSET(DATA!$F$6,BD$10+27*(7-$AE$8),$AF873,1,1)/OFFSET(DATA!$F$6,BD$10,$AF873,1,1),0)</f>
        <v>0</v>
      </c>
      <c r="BE873" s="190">
        <f ca="1">IF($AG873&gt;0,OFFSET(DATA!$F$6,BE$10+27*(7-$AE$8),$AF873,1,1)/OFFSET(DATA!$F$6,BE$10,$AF873,1,1),0)</f>
        <v>0</v>
      </c>
      <c r="BF873" s="190">
        <f ca="1">IF($AG873&gt;0,OFFSET(DATA!$F$6,BF$10+27*(7-$AE$8),$AF873,1,1)/OFFSET(DATA!$F$6,BF$10,$AF873,1,1),0)</f>
        <v>0</v>
      </c>
      <c r="BG873" s="190">
        <f ca="1">IF($AG873&gt;0,OFFSET(DATA!$F$6,BG$10+27*(7-$AE$8),$AF873,1,1)/OFFSET(DATA!$F$6,BG$10,$AF873,1,1),0)</f>
        <v>0</v>
      </c>
      <c r="BH873" s="190">
        <f ca="1">IF($AG873&gt;0,OFFSET(DATA!$F$6,BH$10+27*(7-$AE$8),$AF873,1,1)/OFFSET(DATA!$F$6,BH$10,$AF873,1,1),0)</f>
        <v>0</v>
      </c>
      <c r="BI873" s="190">
        <f ca="1">IF($AG873&gt;0,OFFSET(DATA!$F$6,BI$10+27*(7-$AE$8),$AF873,1,1)/OFFSET(DATA!$F$6,BI$10,$AF873,1,1),0)</f>
        <v>0</v>
      </c>
      <c r="BJ873" s="190">
        <f ca="1">IF($AG873&gt;0,OFFSET(DATA!$F$6,BJ$10+27*(7-$AE$8),$AF873,1,1)/OFFSET(DATA!$F$6,BJ$10,$AF873,1,1),0)</f>
        <v>0</v>
      </c>
      <c r="BK873" s="190">
        <f ca="1">IF($AG873&gt;0,OFFSET(DATA!$F$6,BK$10+27*(7-$AE$8),$AF873,1,1)/OFFSET(DATA!$F$6,BK$10,$AF873,1,1),0)</f>
        <v>0</v>
      </c>
      <c r="BL873" s="190">
        <f ca="1">IF($AG873&gt;0,OFFSET(DATA!$F$6,BL$10+27*(7-$AE$8),$AF873,1,1)/OFFSET(DATA!$F$6,BL$10,$AF873,1,1),0)</f>
        <v>0</v>
      </c>
      <c r="BM873" s="190">
        <f ca="1">IF($AG873&gt;0,OFFSET(DATA!$F$6,BM$10+27*(7-$AE$8),$AF873,1,1)/OFFSET(DATA!$F$6,BM$10,$AF873,1,1),0)</f>
        <v>0</v>
      </c>
      <c r="BN873" s="190">
        <f ca="1">IF($AG873&gt;0,OFFSET(DATA!$F$6,BN$10+27*(7-$AE$8),$AF873,1,1)/OFFSET(DATA!$F$6,BN$10,$AF873,1,1),0)</f>
        <v>0</v>
      </c>
      <c r="BO873" s="190">
        <f ca="1">IF($AG873&gt;0,OFFSET(DATA!$F$6,BO$10+27*(7-$AE$8),$AF873,1,1)/OFFSET(DATA!$F$6,BO$10,$AF873,1,1),0)</f>
        <v>0</v>
      </c>
      <c r="BP873" s="190">
        <f ca="1">IF($AG873&gt;0,OFFSET(DATA!$F$6,BP$10+27*(7-$AE$8),$AF873,1,1)/OFFSET(DATA!$F$6,BP$10,$AF873,1,1),0)</f>
        <v>0</v>
      </c>
      <c r="BQ873" s="190">
        <f ca="1">IF($AG873&gt;0,OFFSET(DATA!$F$6,BQ$10+27*(7-$AE$8),$AF873,1,1)/OFFSET(DATA!$F$6,BQ$10,$AF873,1,1),0)</f>
        <v>0</v>
      </c>
      <c r="BR873" s="190">
        <f ca="1">IF($AG873&gt;0,OFFSET(DATA!$F$6,BR$10+27*(7-$AE$8),$AF873,1,1)/OFFSET(DATA!$F$6,BR$10,$AF873,1,1),0)</f>
        <v>0</v>
      </c>
      <c r="BS873" s="190">
        <f ca="1">IF($AG873&gt;0,OFFSET(DATA!$F$6,BS$10+27*(7-$AE$8),$AF873,1,1)/OFFSET(DATA!$F$6,BS$10,$AF873,1,1),0)</f>
        <v>0</v>
      </c>
      <c r="BT873" s="190">
        <f ca="1">IF($AG873&gt;0,OFFSET(DATA!$F$6,BT$10+27*(7-$AE$8),$AF873,1,1)/OFFSET(DATA!$F$6,BT$10,$AF873,1,1),0)</f>
        <v>0</v>
      </c>
      <c r="BU873" s="190">
        <f ca="1">IF($AG873&gt;0,OFFSET(DATA!$F$6,BU$10+27*(7-$AE$8),$AF873,1,1)/OFFSET(DATA!$F$6,BU$10,$AF873,1,1),0)</f>
        <v>0</v>
      </c>
      <c r="BV873" s="190">
        <f ca="1">IF($AG873&gt;0,OFFSET(DATA!$F$6,BV$10+27*(7-$AE$8),$AF873,1,1)/OFFSET(DATA!$F$6,BV$10,$AF873,1,1),0)</f>
        <v>0</v>
      </c>
      <c r="BW873" s="190">
        <f ca="1">IF($AG873&gt;0,OFFSET(DATA!$F$6,BW$10+27*(7-$AE$8),$AF873,1,1)/OFFSET(DATA!$F$6,BW$10,$AF873,1,1),0)</f>
        <v>0</v>
      </c>
      <c r="BX873" s="190">
        <f ca="1">IF($AG873&gt;0,OFFSET(DATA!$F$6,BX$10+27*(7-$AE$8),$AF873,1,1)/OFFSET(DATA!$F$6,BX$10,$AF873,1,1),0)</f>
        <v>0</v>
      </c>
    </row>
    <row r="874" spans="32:76" x14ac:dyDescent="0.2">
      <c r="AF874" s="166">
        <v>863</v>
      </c>
      <c r="AG874" s="96">
        <f ca="1">OFFSET(DATA!$F$6,$AF$10,$AF874,1,1)</f>
        <v>0</v>
      </c>
      <c r="AH874" s="190">
        <f ca="1">IF($AG874&gt;0,OFFSET(DATA!$F$6,$AF$10+27*AH$10,$AF874,1,1)/$AG874,0)</f>
        <v>0</v>
      </c>
      <c r="AI874" s="190">
        <f ca="1">IF($AG874&gt;0,OFFSET(DATA!$F$6,$AF$10+27*AI$10,$AF874,1,1)/$AG874,0)</f>
        <v>0</v>
      </c>
      <c r="AJ874" s="190">
        <f ca="1">IF($AG874&gt;0,OFFSET(DATA!$F$6,$AF$10+27*AJ$10,$AF874,1,1)/$AG874,0)</f>
        <v>0</v>
      </c>
      <c r="AK874" s="190">
        <f ca="1">IF($AG874&gt;0,OFFSET(DATA!$F$6,$AF$10+27*AK$10,$AF874,1,1)/$AG874,0)</f>
        <v>0</v>
      </c>
      <c r="AL874" s="190">
        <f ca="1">IF($AG874&gt;0,OFFSET(DATA!$F$6,$AF$10+27*AL$10,$AF874,1,1)/$AG874,0)</f>
        <v>0</v>
      </c>
      <c r="AM874" s="190">
        <f ca="1">IF($AG874&gt;0,OFFSET(DATA!$F$6,$AF$10+27*AM$10,$AF874,1,1)/$AG874,0)</f>
        <v>0</v>
      </c>
      <c r="AN874" s="166">
        <f ca="1">OFFSET(DATA!$F$6,$AF$10+27*AN$10,$AF874,1,1)</f>
        <v>0</v>
      </c>
      <c r="AO874" s="166">
        <f t="shared" ca="1" si="27"/>
        <v>0</v>
      </c>
      <c r="AQ874" s="96">
        <f ca="1">OFFSET(DATA!$F$6,25,$AF874,1,1)</f>
        <v>0</v>
      </c>
      <c r="AR874" s="190">
        <f ca="1">IF($AQ874&gt;0,OFFSET(DATA!$F$6,25+27*AR$10,$AF874,1,1)/$AQ874,0)</f>
        <v>0</v>
      </c>
      <c r="AS874" s="190">
        <f ca="1">IF($AQ874&gt;0,OFFSET(DATA!$F$6,25+27*AS$10,$AF874,1,1)/$AQ874,0)</f>
        <v>0</v>
      </c>
      <c r="AT874" s="190">
        <f ca="1">IF($AQ874&gt;0,OFFSET(DATA!$F$6,25+27*AT$10,$AF874,1,1)/$AQ874,0)</f>
        <v>0</v>
      </c>
      <c r="AU874" s="190">
        <f ca="1">IF($AQ874&gt;0,OFFSET(DATA!$F$6,25+27*AU$10,$AF874,1,1)/$AQ874,0)</f>
        <v>0</v>
      </c>
      <c r="AV874" s="190">
        <f ca="1">IF($AQ874&gt;0,OFFSET(DATA!$F$6,25+27*AV$10,$AF874,1,1)/$AQ874,0)</f>
        <v>0</v>
      </c>
      <c r="AW874" s="190">
        <f ca="1">IF($AQ874&gt;0,OFFSET(DATA!$F$6,25+27*AW$10,$AF874,1,1)/$AQ874,0)</f>
        <v>0</v>
      </c>
      <c r="AZ874" s="166">
        <f t="shared" ca="1" si="28"/>
        <v>1</v>
      </c>
      <c r="BA874" s="190">
        <f ca="1">IF($AG874&gt;0,OFFSET(DATA!$F$6,BA$10+27*(7-$AE$8),$AF874,1,1)/OFFSET(DATA!$F$6,BA$10,$AF874,1,1),0)</f>
        <v>0</v>
      </c>
      <c r="BB874" s="190">
        <f ca="1">IF($AG874&gt;0,OFFSET(DATA!$F$6,BB$10+27*(7-$AE$8),$AF874,1,1)/OFFSET(DATA!$F$6,BB$10,$AF874,1,1),0)</f>
        <v>0</v>
      </c>
      <c r="BC874" s="190">
        <f ca="1">IF($AG874&gt;0,OFFSET(DATA!$F$6,BC$10+27*(7-$AE$8),$AF874,1,1)/OFFSET(DATA!$F$6,BC$10,$AF874,1,1),0)</f>
        <v>0</v>
      </c>
      <c r="BD874" s="190">
        <f ca="1">IF($AG874&gt;0,OFFSET(DATA!$F$6,BD$10+27*(7-$AE$8),$AF874,1,1)/OFFSET(DATA!$F$6,BD$10,$AF874,1,1),0)</f>
        <v>0</v>
      </c>
      <c r="BE874" s="190">
        <f ca="1">IF($AG874&gt;0,OFFSET(DATA!$F$6,BE$10+27*(7-$AE$8),$AF874,1,1)/OFFSET(DATA!$F$6,BE$10,$AF874,1,1),0)</f>
        <v>0</v>
      </c>
      <c r="BF874" s="190">
        <f ca="1">IF($AG874&gt;0,OFFSET(DATA!$F$6,BF$10+27*(7-$AE$8),$AF874,1,1)/OFFSET(DATA!$F$6,BF$10,$AF874,1,1),0)</f>
        <v>0</v>
      </c>
      <c r="BG874" s="190">
        <f ca="1">IF($AG874&gt;0,OFFSET(DATA!$F$6,BG$10+27*(7-$AE$8),$AF874,1,1)/OFFSET(DATA!$F$6,BG$10,$AF874,1,1),0)</f>
        <v>0</v>
      </c>
      <c r="BH874" s="190">
        <f ca="1">IF($AG874&gt;0,OFFSET(DATA!$F$6,BH$10+27*(7-$AE$8),$AF874,1,1)/OFFSET(DATA!$F$6,BH$10,$AF874,1,1),0)</f>
        <v>0</v>
      </c>
      <c r="BI874" s="190">
        <f ca="1">IF($AG874&gt;0,OFFSET(DATA!$F$6,BI$10+27*(7-$AE$8),$AF874,1,1)/OFFSET(DATA!$F$6,BI$10,$AF874,1,1),0)</f>
        <v>0</v>
      </c>
      <c r="BJ874" s="190">
        <f ca="1">IF($AG874&gt;0,OFFSET(DATA!$F$6,BJ$10+27*(7-$AE$8),$AF874,1,1)/OFFSET(DATA!$F$6,BJ$10,$AF874,1,1),0)</f>
        <v>0</v>
      </c>
      <c r="BK874" s="190">
        <f ca="1">IF($AG874&gt;0,OFFSET(DATA!$F$6,BK$10+27*(7-$AE$8),$AF874,1,1)/OFFSET(DATA!$F$6,BK$10,$AF874,1,1),0)</f>
        <v>0</v>
      </c>
      <c r="BL874" s="190">
        <f ca="1">IF($AG874&gt;0,OFFSET(DATA!$F$6,BL$10+27*(7-$AE$8),$AF874,1,1)/OFFSET(DATA!$F$6,BL$10,$AF874,1,1),0)</f>
        <v>0</v>
      </c>
      <c r="BM874" s="190">
        <f ca="1">IF($AG874&gt;0,OFFSET(DATA!$F$6,BM$10+27*(7-$AE$8),$AF874,1,1)/OFFSET(DATA!$F$6,BM$10,$AF874,1,1),0)</f>
        <v>0</v>
      </c>
      <c r="BN874" s="190">
        <f ca="1">IF($AG874&gt;0,OFFSET(DATA!$F$6,BN$10+27*(7-$AE$8),$AF874,1,1)/OFFSET(DATA!$F$6,BN$10,$AF874,1,1),0)</f>
        <v>0</v>
      </c>
      <c r="BO874" s="190">
        <f ca="1">IF($AG874&gt;0,OFFSET(DATA!$F$6,BO$10+27*(7-$AE$8),$AF874,1,1)/OFFSET(DATA!$F$6,BO$10,$AF874,1,1),0)</f>
        <v>0</v>
      </c>
      <c r="BP874" s="190">
        <f ca="1">IF($AG874&gt;0,OFFSET(DATA!$F$6,BP$10+27*(7-$AE$8),$AF874,1,1)/OFFSET(DATA!$F$6,BP$10,$AF874,1,1),0)</f>
        <v>0</v>
      </c>
      <c r="BQ874" s="190">
        <f ca="1">IF($AG874&gt;0,OFFSET(DATA!$F$6,BQ$10+27*(7-$AE$8),$AF874,1,1)/OFFSET(DATA!$F$6,BQ$10,$AF874,1,1),0)</f>
        <v>0</v>
      </c>
      <c r="BR874" s="190">
        <f ca="1">IF($AG874&gt;0,OFFSET(DATA!$F$6,BR$10+27*(7-$AE$8),$AF874,1,1)/OFFSET(DATA!$F$6,BR$10,$AF874,1,1),0)</f>
        <v>0</v>
      </c>
      <c r="BS874" s="190">
        <f ca="1">IF($AG874&gt;0,OFFSET(DATA!$F$6,BS$10+27*(7-$AE$8),$AF874,1,1)/OFFSET(DATA!$F$6,BS$10,$AF874,1,1),0)</f>
        <v>0</v>
      </c>
      <c r="BT874" s="190">
        <f ca="1">IF($AG874&gt;0,OFFSET(DATA!$F$6,BT$10+27*(7-$AE$8),$AF874,1,1)/OFFSET(DATA!$F$6,BT$10,$AF874,1,1),0)</f>
        <v>0</v>
      </c>
      <c r="BU874" s="190">
        <f ca="1">IF($AG874&gt;0,OFFSET(DATA!$F$6,BU$10+27*(7-$AE$8),$AF874,1,1)/OFFSET(DATA!$F$6,BU$10,$AF874,1,1),0)</f>
        <v>0</v>
      </c>
      <c r="BV874" s="190">
        <f ca="1">IF($AG874&gt;0,OFFSET(DATA!$F$6,BV$10+27*(7-$AE$8),$AF874,1,1)/OFFSET(DATA!$F$6,BV$10,$AF874,1,1),0)</f>
        <v>0</v>
      </c>
      <c r="BW874" s="190">
        <f ca="1">IF($AG874&gt;0,OFFSET(DATA!$F$6,BW$10+27*(7-$AE$8),$AF874,1,1)/OFFSET(DATA!$F$6,BW$10,$AF874,1,1),0)</f>
        <v>0</v>
      </c>
      <c r="BX874" s="190">
        <f ca="1">IF($AG874&gt;0,OFFSET(DATA!$F$6,BX$10+27*(7-$AE$8),$AF874,1,1)/OFFSET(DATA!$F$6,BX$10,$AF874,1,1),0)</f>
        <v>0</v>
      </c>
    </row>
    <row r="875" spans="32:76" x14ac:dyDescent="0.2">
      <c r="AF875" s="166">
        <v>864</v>
      </c>
      <c r="AG875" s="96">
        <f ca="1">OFFSET(DATA!$F$6,$AF$10,$AF875,1,1)</f>
        <v>0</v>
      </c>
      <c r="AH875" s="190">
        <f ca="1">IF($AG875&gt;0,OFFSET(DATA!$F$6,$AF$10+27*AH$10,$AF875,1,1)/$AG875,0)</f>
        <v>0</v>
      </c>
      <c r="AI875" s="190">
        <f ca="1">IF($AG875&gt;0,OFFSET(DATA!$F$6,$AF$10+27*AI$10,$AF875,1,1)/$AG875,0)</f>
        <v>0</v>
      </c>
      <c r="AJ875" s="190">
        <f ca="1">IF($AG875&gt;0,OFFSET(DATA!$F$6,$AF$10+27*AJ$10,$AF875,1,1)/$AG875,0)</f>
        <v>0</v>
      </c>
      <c r="AK875" s="190">
        <f ca="1">IF($AG875&gt;0,OFFSET(DATA!$F$6,$AF$10+27*AK$10,$AF875,1,1)/$AG875,0)</f>
        <v>0</v>
      </c>
      <c r="AL875" s="190">
        <f ca="1">IF($AG875&gt;0,OFFSET(DATA!$F$6,$AF$10+27*AL$10,$AF875,1,1)/$AG875,0)</f>
        <v>0</v>
      </c>
      <c r="AM875" s="190">
        <f ca="1">IF($AG875&gt;0,OFFSET(DATA!$F$6,$AF$10+27*AM$10,$AF875,1,1)/$AG875,0)</f>
        <v>0</v>
      </c>
      <c r="AN875" s="166">
        <f ca="1">OFFSET(DATA!$F$6,$AF$10+27*AN$10,$AF875,1,1)</f>
        <v>0</v>
      </c>
      <c r="AO875" s="166">
        <f t="shared" ca="1" si="27"/>
        <v>0</v>
      </c>
      <c r="AQ875" s="96">
        <f ca="1">OFFSET(DATA!$F$6,25,$AF875,1,1)</f>
        <v>0</v>
      </c>
      <c r="AR875" s="190">
        <f ca="1">IF($AQ875&gt;0,OFFSET(DATA!$F$6,25+27*AR$10,$AF875,1,1)/$AQ875,0)</f>
        <v>0</v>
      </c>
      <c r="AS875" s="190">
        <f ca="1">IF($AQ875&gt;0,OFFSET(DATA!$F$6,25+27*AS$10,$AF875,1,1)/$AQ875,0)</f>
        <v>0</v>
      </c>
      <c r="AT875" s="190">
        <f ca="1">IF($AQ875&gt;0,OFFSET(DATA!$F$6,25+27*AT$10,$AF875,1,1)/$AQ875,0)</f>
        <v>0</v>
      </c>
      <c r="AU875" s="190">
        <f ca="1">IF($AQ875&gt;0,OFFSET(DATA!$F$6,25+27*AU$10,$AF875,1,1)/$AQ875,0)</f>
        <v>0</v>
      </c>
      <c r="AV875" s="190">
        <f ca="1">IF($AQ875&gt;0,OFFSET(DATA!$F$6,25+27*AV$10,$AF875,1,1)/$AQ875,0)</f>
        <v>0</v>
      </c>
      <c r="AW875" s="190">
        <f ca="1">IF($AQ875&gt;0,OFFSET(DATA!$F$6,25+27*AW$10,$AF875,1,1)/$AQ875,0)</f>
        <v>0</v>
      </c>
      <c r="AZ875" s="166">
        <f t="shared" ca="1" si="28"/>
        <v>1</v>
      </c>
      <c r="BA875" s="190">
        <f ca="1">IF($AG875&gt;0,OFFSET(DATA!$F$6,BA$10+27*(7-$AE$8),$AF875,1,1)/OFFSET(DATA!$F$6,BA$10,$AF875,1,1),0)</f>
        <v>0</v>
      </c>
      <c r="BB875" s="190">
        <f ca="1">IF($AG875&gt;0,OFFSET(DATA!$F$6,BB$10+27*(7-$AE$8),$AF875,1,1)/OFFSET(DATA!$F$6,BB$10,$AF875,1,1),0)</f>
        <v>0</v>
      </c>
      <c r="BC875" s="190">
        <f ca="1">IF($AG875&gt;0,OFFSET(DATA!$F$6,BC$10+27*(7-$AE$8),$AF875,1,1)/OFFSET(DATA!$F$6,BC$10,$AF875,1,1),0)</f>
        <v>0</v>
      </c>
      <c r="BD875" s="190">
        <f ca="1">IF($AG875&gt;0,OFFSET(DATA!$F$6,BD$10+27*(7-$AE$8),$AF875,1,1)/OFFSET(DATA!$F$6,BD$10,$AF875,1,1),0)</f>
        <v>0</v>
      </c>
      <c r="BE875" s="190">
        <f ca="1">IF($AG875&gt;0,OFFSET(DATA!$F$6,BE$10+27*(7-$AE$8),$AF875,1,1)/OFFSET(DATA!$F$6,BE$10,$AF875,1,1),0)</f>
        <v>0</v>
      </c>
      <c r="BF875" s="190">
        <f ca="1">IF($AG875&gt;0,OFFSET(DATA!$F$6,BF$10+27*(7-$AE$8),$AF875,1,1)/OFFSET(DATA!$F$6,BF$10,$AF875,1,1),0)</f>
        <v>0</v>
      </c>
      <c r="BG875" s="190">
        <f ca="1">IF($AG875&gt;0,OFFSET(DATA!$F$6,BG$10+27*(7-$AE$8),$AF875,1,1)/OFFSET(DATA!$F$6,BG$10,$AF875,1,1),0)</f>
        <v>0</v>
      </c>
      <c r="BH875" s="190">
        <f ca="1">IF($AG875&gt;0,OFFSET(DATA!$F$6,BH$10+27*(7-$AE$8),$AF875,1,1)/OFFSET(DATA!$F$6,BH$10,$AF875,1,1),0)</f>
        <v>0</v>
      </c>
      <c r="BI875" s="190">
        <f ca="1">IF($AG875&gt;0,OFFSET(DATA!$F$6,BI$10+27*(7-$AE$8),$AF875,1,1)/OFFSET(DATA!$F$6,BI$10,$AF875,1,1),0)</f>
        <v>0</v>
      </c>
      <c r="BJ875" s="190">
        <f ca="1">IF($AG875&gt;0,OFFSET(DATA!$F$6,BJ$10+27*(7-$AE$8),$AF875,1,1)/OFFSET(DATA!$F$6,BJ$10,$AF875,1,1),0)</f>
        <v>0</v>
      </c>
      <c r="BK875" s="190">
        <f ca="1">IF($AG875&gt;0,OFFSET(DATA!$F$6,BK$10+27*(7-$AE$8),$AF875,1,1)/OFFSET(DATA!$F$6,BK$10,$AF875,1,1),0)</f>
        <v>0</v>
      </c>
      <c r="BL875" s="190">
        <f ca="1">IF($AG875&gt;0,OFFSET(DATA!$F$6,BL$10+27*(7-$AE$8),$AF875,1,1)/OFFSET(DATA!$F$6,BL$10,$AF875,1,1),0)</f>
        <v>0</v>
      </c>
      <c r="BM875" s="190">
        <f ca="1">IF($AG875&gt;0,OFFSET(DATA!$F$6,BM$10+27*(7-$AE$8),$AF875,1,1)/OFFSET(DATA!$F$6,BM$10,$AF875,1,1),0)</f>
        <v>0</v>
      </c>
      <c r="BN875" s="190">
        <f ca="1">IF($AG875&gt;0,OFFSET(DATA!$F$6,BN$10+27*(7-$AE$8),$AF875,1,1)/OFFSET(DATA!$F$6,BN$10,$AF875,1,1),0)</f>
        <v>0</v>
      </c>
      <c r="BO875" s="190">
        <f ca="1">IF($AG875&gt;0,OFFSET(DATA!$F$6,BO$10+27*(7-$AE$8),$AF875,1,1)/OFFSET(DATA!$F$6,BO$10,$AF875,1,1),0)</f>
        <v>0</v>
      </c>
      <c r="BP875" s="190">
        <f ca="1">IF($AG875&gt;0,OFFSET(DATA!$F$6,BP$10+27*(7-$AE$8),$AF875,1,1)/OFFSET(DATA!$F$6,BP$10,$AF875,1,1),0)</f>
        <v>0</v>
      </c>
      <c r="BQ875" s="190">
        <f ca="1">IF($AG875&gt;0,OFFSET(DATA!$F$6,BQ$10+27*(7-$AE$8),$AF875,1,1)/OFFSET(DATA!$F$6,BQ$10,$AF875,1,1),0)</f>
        <v>0</v>
      </c>
      <c r="BR875" s="190">
        <f ca="1">IF($AG875&gt;0,OFFSET(DATA!$F$6,BR$10+27*(7-$AE$8),$AF875,1,1)/OFFSET(DATA!$F$6,BR$10,$AF875,1,1),0)</f>
        <v>0</v>
      </c>
      <c r="BS875" s="190">
        <f ca="1">IF($AG875&gt;0,OFFSET(DATA!$F$6,BS$10+27*(7-$AE$8),$AF875,1,1)/OFFSET(DATA!$F$6,BS$10,$AF875,1,1),0)</f>
        <v>0</v>
      </c>
      <c r="BT875" s="190">
        <f ca="1">IF($AG875&gt;0,OFFSET(DATA!$F$6,BT$10+27*(7-$AE$8),$AF875,1,1)/OFFSET(DATA!$F$6,BT$10,$AF875,1,1),0)</f>
        <v>0</v>
      </c>
      <c r="BU875" s="190">
        <f ca="1">IF($AG875&gt;0,OFFSET(DATA!$F$6,BU$10+27*(7-$AE$8),$AF875,1,1)/OFFSET(DATA!$F$6,BU$10,$AF875,1,1),0)</f>
        <v>0</v>
      </c>
      <c r="BV875" s="190">
        <f ca="1">IF($AG875&gt;0,OFFSET(DATA!$F$6,BV$10+27*(7-$AE$8),$AF875,1,1)/OFFSET(DATA!$F$6,BV$10,$AF875,1,1),0)</f>
        <v>0</v>
      </c>
      <c r="BW875" s="190">
        <f ca="1">IF($AG875&gt;0,OFFSET(DATA!$F$6,BW$10+27*(7-$AE$8),$AF875,1,1)/OFFSET(DATA!$F$6,BW$10,$AF875,1,1),0)</f>
        <v>0</v>
      </c>
      <c r="BX875" s="190">
        <f ca="1">IF($AG875&gt;0,OFFSET(DATA!$F$6,BX$10+27*(7-$AE$8),$AF875,1,1)/OFFSET(DATA!$F$6,BX$10,$AF875,1,1),0)</f>
        <v>0</v>
      </c>
    </row>
    <row r="876" spans="32:76" x14ac:dyDescent="0.2">
      <c r="AF876" s="166">
        <v>865</v>
      </c>
      <c r="AG876" s="96">
        <f ca="1">OFFSET(DATA!$F$6,$AF$10,$AF876,1,1)</f>
        <v>0</v>
      </c>
      <c r="AH876" s="190">
        <f ca="1">IF($AG876&gt;0,OFFSET(DATA!$F$6,$AF$10+27*AH$10,$AF876,1,1)/$AG876,0)</f>
        <v>0</v>
      </c>
      <c r="AI876" s="190">
        <f ca="1">IF($AG876&gt;0,OFFSET(DATA!$F$6,$AF$10+27*AI$10,$AF876,1,1)/$AG876,0)</f>
        <v>0</v>
      </c>
      <c r="AJ876" s="190">
        <f ca="1">IF($AG876&gt;0,OFFSET(DATA!$F$6,$AF$10+27*AJ$10,$AF876,1,1)/$AG876,0)</f>
        <v>0</v>
      </c>
      <c r="AK876" s="190">
        <f ca="1">IF($AG876&gt;0,OFFSET(DATA!$F$6,$AF$10+27*AK$10,$AF876,1,1)/$AG876,0)</f>
        <v>0</v>
      </c>
      <c r="AL876" s="190">
        <f ca="1">IF($AG876&gt;0,OFFSET(DATA!$F$6,$AF$10+27*AL$10,$AF876,1,1)/$AG876,0)</f>
        <v>0</v>
      </c>
      <c r="AM876" s="190">
        <f ca="1">IF($AG876&gt;0,OFFSET(DATA!$F$6,$AF$10+27*AM$10,$AF876,1,1)/$AG876,0)</f>
        <v>0</v>
      </c>
      <c r="AN876" s="166">
        <f ca="1">OFFSET(DATA!$F$6,$AF$10+27*AN$10,$AF876,1,1)</f>
        <v>0</v>
      </c>
      <c r="AO876" s="166">
        <f t="shared" ca="1" si="27"/>
        <v>0</v>
      </c>
      <c r="AQ876" s="96">
        <f ca="1">OFFSET(DATA!$F$6,25,$AF876,1,1)</f>
        <v>0</v>
      </c>
      <c r="AR876" s="190">
        <f ca="1">IF($AQ876&gt;0,OFFSET(DATA!$F$6,25+27*AR$10,$AF876,1,1)/$AQ876,0)</f>
        <v>0</v>
      </c>
      <c r="AS876" s="190">
        <f ca="1">IF($AQ876&gt;0,OFFSET(DATA!$F$6,25+27*AS$10,$AF876,1,1)/$AQ876,0)</f>
        <v>0</v>
      </c>
      <c r="AT876" s="190">
        <f ca="1">IF($AQ876&gt;0,OFFSET(DATA!$F$6,25+27*AT$10,$AF876,1,1)/$AQ876,0)</f>
        <v>0</v>
      </c>
      <c r="AU876" s="190">
        <f ca="1">IF($AQ876&gt;0,OFFSET(DATA!$F$6,25+27*AU$10,$AF876,1,1)/$AQ876,0)</f>
        <v>0</v>
      </c>
      <c r="AV876" s="190">
        <f ca="1">IF($AQ876&gt;0,OFFSET(DATA!$F$6,25+27*AV$10,$AF876,1,1)/$AQ876,0)</f>
        <v>0</v>
      </c>
      <c r="AW876" s="190">
        <f ca="1">IF($AQ876&gt;0,OFFSET(DATA!$F$6,25+27*AW$10,$AF876,1,1)/$AQ876,0)</f>
        <v>0</v>
      </c>
      <c r="AZ876" s="166">
        <f t="shared" ca="1" si="28"/>
        <v>1</v>
      </c>
      <c r="BA876" s="190">
        <f ca="1">IF($AG876&gt;0,OFFSET(DATA!$F$6,BA$10+27*(7-$AE$8),$AF876,1,1)/OFFSET(DATA!$F$6,BA$10,$AF876,1,1),0)</f>
        <v>0</v>
      </c>
      <c r="BB876" s="190">
        <f ca="1">IF($AG876&gt;0,OFFSET(DATA!$F$6,BB$10+27*(7-$AE$8),$AF876,1,1)/OFFSET(DATA!$F$6,BB$10,$AF876,1,1),0)</f>
        <v>0</v>
      </c>
      <c r="BC876" s="190">
        <f ca="1">IF($AG876&gt;0,OFFSET(DATA!$F$6,BC$10+27*(7-$AE$8),$AF876,1,1)/OFFSET(DATA!$F$6,BC$10,$AF876,1,1),0)</f>
        <v>0</v>
      </c>
      <c r="BD876" s="190">
        <f ca="1">IF($AG876&gt;0,OFFSET(DATA!$F$6,BD$10+27*(7-$AE$8),$AF876,1,1)/OFFSET(DATA!$F$6,BD$10,$AF876,1,1),0)</f>
        <v>0</v>
      </c>
      <c r="BE876" s="190">
        <f ca="1">IF($AG876&gt;0,OFFSET(DATA!$F$6,BE$10+27*(7-$AE$8),$AF876,1,1)/OFFSET(DATA!$F$6,BE$10,$AF876,1,1),0)</f>
        <v>0</v>
      </c>
      <c r="BF876" s="190">
        <f ca="1">IF($AG876&gt;0,OFFSET(DATA!$F$6,BF$10+27*(7-$AE$8),$AF876,1,1)/OFFSET(DATA!$F$6,BF$10,$AF876,1,1),0)</f>
        <v>0</v>
      </c>
      <c r="BG876" s="190">
        <f ca="1">IF($AG876&gt;0,OFFSET(DATA!$F$6,BG$10+27*(7-$AE$8),$AF876,1,1)/OFFSET(DATA!$F$6,BG$10,$AF876,1,1),0)</f>
        <v>0</v>
      </c>
      <c r="BH876" s="190">
        <f ca="1">IF($AG876&gt;0,OFFSET(DATA!$F$6,BH$10+27*(7-$AE$8),$AF876,1,1)/OFFSET(DATA!$F$6,BH$10,$AF876,1,1),0)</f>
        <v>0</v>
      </c>
      <c r="BI876" s="190">
        <f ca="1">IF($AG876&gt;0,OFFSET(DATA!$F$6,BI$10+27*(7-$AE$8),$AF876,1,1)/OFFSET(DATA!$F$6,BI$10,$AF876,1,1),0)</f>
        <v>0</v>
      </c>
      <c r="BJ876" s="190">
        <f ca="1">IF($AG876&gt;0,OFFSET(DATA!$F$6,BJ$10+27*(7-$AE$8),$AF876,1,1)/OFFSET(DATA!$F$6,BJ$10,$AF876,1,1),0)</f>
        <v>0</v>
      </c>
      <c r="BK876" s="190">
        <f ca="1">IF($AG876&gt;0,OFFSET(DATA!$F$6,BK$10+27*(7-$AE$8),$AF876,1,1)/OFFSET(DATA!$F$6,BK$10,$AF876,1,1),0)</f>
        <v>0</v>
      </c>
      <c r="BL876" s="190">
        <f ca="1">IF($AG876&gt;0,OFFSET(DATA!$F$6,BL$10+27*(7-$AE$8),$AF876,1,1)/OFFSET(DATA!$F$6,BL$10,$AF876,1,1),0)</f>
        <v>0</v>
      </c>
      <c r="BM876" s="190">
        <f ca="1">IF($AG876&gt;0,OFFSET(DATA!$F$6,BM$10+27*(7-$AE$8),$AF876,1,1)/OFFSET(DATA!$F$6,BM$10,$AF876,1,1),0)</f>
        <v>0</v>
      </c>
      <c r="BN876" s="190">
        <f ca="1">IF($AG876&gt;0,OFFSET(DATA!$F$6,BN$10+27*(7-$AE$8),$AF876,1,1)/OFFSET(DATA!$F$6,BN$10,$AF876,1,1),0)</f>
        <v>0</v>
      </c>
      <c r="BO876" s="190">
        <f ca="1">IF($AG876&gt;0,OFFSET(DATA!$F$6,BO$10+27*(7-$AE$8),$AF876,1,1)/OFFSET(DATA!$F$6,BO$10,$AF876,1,1),0)</f>
        <v>0</v>
      </c>
      <c r="BP876" s="190">
        <f ca="1">IF($AG876&gt;0,OFFSET(DATA!$F$6,BP$10+27*(7-$AE$8),$AF876,1,1)/OFFSET(DATA!$F$6,BP$10,$AF876,1,1),0)</f>
        <v>0</v>
      </c>
      <c r="BQ876" s="190">
        <f ca="1">IF($AG876&gt;0,OFFSET(DATA!$F$6,BQ$10+27*(7-$AE$8),$AF876,1,1)/OFFSET(DATA!$F$6,BQ$10,$AF876,1,1),0)</f>
        <v>0</v>
      </c>
      <c r="BR876" s="190">
        <f ca="1">IF($AG876&gt;0,OFFSET(DATA!$F$6,BR$10+27*(7-$AE$8),$AF876,1,1)/OFFSET(DATA!$F$6,BR$10,$AF876,1,1),0)</f>
        <v>0</v>
      </c>
      <c r="BS876" s="190">
        <f ca="1">IF($AG876&gt;0,OFFSET(DATA!$F$6,BS$10+27*(7-$AE$8),$AF876,1,1)/OFFSET(DATA!$F$6,BS$10,$AF876,1,1),0)</f>
        <v>0</v>
      </c>
      <c r="BT876" s="190">
        <f ca="1">IF($AG876&gt;0,OFFSET(DATA!$F$6,BT$10+27*(7-$AE$8),$AF876,1,1)/OFFSET(DATA!$F$6,BT$10,$AF876,1,1),0)</f>
        <v>0</v>
      </c>
      <c r="BU876" s="190">
        <f ca="1">IF($AG876&gt;0,OFFSET(DATA!$F$6,BU$10+27*(7-$AE$8),$AF876,1,1)/OFFSET(DATA!$F$6,BU$10,$AF876,1,1),0)</f>
        <v>0</v>
      </c>
      <c r="BV876" s="190">
        <f ca="1">IF($AG876&gt;0,OFFSET(DATA!$F$6,BV$10+27*(7-$AE$8),$AF876,1,1)/OFFSET(DATA!$F$6,BV$10,$AF876,1,1),0)</f>
        <v>0</v>
      </c>
      <c r="BW876" s="190">
        <f ca="1">IF($AG876&gt;0,OFFSET(DATA!$F$6,BW$10+27*(7-$AE$8),$AF876,1,1)/OFFSET(DATA!$F$6,BW$10,$AF876,1,1),0)</f>
        <v>0</v>
      </c>
      <c r="BX876" s="190">
        <f ca="1">IF($AG876&gt;0,OFFSET(DATA!$F$6,BX$10+27*(7-$AE$8),$AF876,1,1)/OFFSET(DATA!$F$6,BX$10,$AF876,1,1),0)</f>
        <v>0</v>
      </c>
    </row>
    <row r="877" spans="32:76" x14ac:dyDescent="0.2">
      <c r="AF877" s="166">
        <v>866</v>
      </c>
      <c r="AG877" s="96">
        <f ca="1">OFFSET(DATA!$F$6,$AF$10,$AF877,1,1)</f>
        <v>0</v>
      </c>
      <c r="AH877" s="190">
        <f ca="1">IF($AG877&gt;0,OFFSET(DATA!$F$6,$AF$10+27*AH$10,$AF877,1,1)/$AG877,0)</f>
        <v>0</v>
      </c>
      <c r="AI877" s="190">
        <f ca="1">IF($AG877&gt;0,OFFSET(DATA!$F$6,$AF$10+27*AI$10,$AF877,1,1)/$AG877,0)</f>
        <v>0</v>
      </c>
      <c r="AJ877" s="190">
        <f ca="1">IF($AG877&gt;0,OFFSET(DATA!$F$6,$AF$10+27*AJ$10,$AF877,1,1)/$AG877,0)</f>
        <v>0</v>
      </c>
      <c r="AK877" s="190">
        <f ca="1">IF($AG877&gt;0,OFFSET(DATA!$F$6,$AF$10+27*AK$10,$AF877,1,1)/$AG877,0)</f>
        <v>0</v>
      </c>
      <c r="AL877" s="190">
        <f ca="1">IF($AG877&gt;0,OFFSET(DATA!$F$6,$AF$10+27*AL$10,$AF877,1,1)/$AG877,0)</f>
        <v>0</v>
      </c>
      <c r="AM877" s="190">
        <f ca="1">IF($AG877&gt;0,OFFSET(DATA!$F$6,$AF$10+27*AM$10,$AF877,1,1)/$AG877,0)</f>
        <v>0</v>
      </c>
      <c r="AN877" s="166">
        <f ca="1">OFFSET(DATA!$F$6,$AF$10+27*AN$10,$AF877,1,1)</f>
        <v>0</v>
      </c>
      <c r="AO877" s="166">
        <f t="shared" ca="1" si="27"/>
        <v>0</v>
      </c>
      <c r="AQ877" s="96">
        <f ca="1">OFFSET(DATA!$F$6,25,$AF877,1,1)</f>
        <v>0</v>
      </c>
      <c r="AR877" s="190">
        <f ca="1">IF($AQ877&gt;0,OFFSET(DATA!$F$6,25+27*AR$10,$AF877,1,1)/$AQ877,0)</f>
        <v>0</v>
      </c>
      <c r="AS877" s="190">
        <f ca="1">IF($AQ877&gt;0,OFFSET(DATA!$F$6,25+27*AS$10,$AF877,1,1)/$AQ877,0)</f>
        <v>0</v>
      </c>
      <c r="AT877" s="190">
        <f ca="1">IF($AQ877&gt;0,OFFSET(DATA!$F$6,25+27*AT$10,$AF877,1,1)/$AQ877,0)</f>
        <v>0</v>
      </c>
      <c r="AU877" s="190">
        <f ca="1">IF($AQ877&gt;0,OFFSET(DATA!$F$6,25+27*AU$10,$AF877,1,1)/$AQ877,0)</f>
        <v>0</v>
      </c>
      <c r="AV877" s="190">
        <f ca="1">IF($AQ877&gt;0,OFFSET(DATA!$F$6,25+27*AV$10,$AF877,1,1)/$AQ877,0)</f>
        <v>0</v>
      </c>
      <c r="AW877" s="190">
        <f ca="1">IF($AQ877&gt;0,OFFSET(DATA!$F$6,25+27*AW$10,$AF877,1,1)/$AQ877,0)</f>
        <v>0</v>
      </c>
      <c r="AZ877" s="166">
        <f t="shared" ca="1" si="28"/>
        <v>1</v>
      </c>
      <c r="BA877" s="190">
        <f ca="1">IF($AG877&gt;0,OFFSET(DATA!$F$6,BA$10+27*(7-$AE$8),$AF877,1,1)/OFFSET(DATA!$F$6,BA$10,$AF877,1,1),0)</f>
        <v>0</v>
      </c>
      <c r="BB877" s="190">
        <f ca="1">IF($AG877&gt;0,OFFSET(DATA!$F$6,BB$10+27*(7-$AE$8),$AF877,1,1)/OFFSET(DATA!$F$6,BB$10,$AF877,1,1),0)</f>
        <v>0</v>
      </c>
      <c r="BC877" s="190">
        <f ca="1">IF($AG877&gt;0,OFFSET(DATA!$F$6,BC$10+27*(7-$AE$8),$AF877,1,1)/OFFSET(DATA!$F$6,BC$10,$AF877,1,1),0)</f>
        <v>0</v>
      </c>
      <c r="BD877" s="190">
        <f ca="1">IF($AG877&gt;0,OFFSET(DATA!$F$6,BD$10+27*(7-$AE$8),$AF877,1,1)/OFFSET(DATA!$F$6,BD$10,$AF877,1,1),0)</f>
        <v>0</v>
      </c>
      <c r="BE877" s="190">
        <f ca="1">IF($AG877&gt;0,OFFSET(DATA!$F$6,BE$10+27*(7-$AE$8),$AF877,1,1)/OFFSET(DATA!$F$6,BE$10,$AF877,1,1),0)</f>
        <v>0</v>
      </c>
      <c r="BF877" s="190">
        <f ca="1">IF($AG877&gt;0,OFFSET(DATA!$F$6,BF$10+27*(7-$AE$8),$AF877,1,1)/OFFSET(DATA!$F$6,BF$10,$AF877,1,1),0)</f>
        <v>0</v>
      </c>
      <c r="BG877" s="190">
        <f ca="1">IF($AG877&gt;0,OFFSET(DATA!$F$6,BG$10+27*(7-$AE$8),$AF877,1,1)/OFFSET(DATA!$F$6,BG$10,$AF877,1,1),0)</f>
        <v>0</v>
      </c>
      <c r="BH877" s="190">
        <f ca="1">IF($AG877&gt;0,OFFSET(DATA!$F$6,BH$10+27*(7-$AE$8),$AF877,1,1)/OFFSET(DATA!$F$6,BH$10,$AF877,1,1),0)</f>
        <v>0</v>
      </c>
      <c r="BI877" s="190">
        <f ca="1">IF($AG877&gt;0,OFFSET(DATA!$F$6,BI$10+27*(7-$AE$8),$AF877,1,1)/OFFSET(DATA!$F$6,BI$10,$AF877,1,1),0)</f>
        <v>0</v>
      </c>
      <c r="BJ877" s="190">
        <f ca="1">IF($AG877&gt;0,OFFSET(DATA!$F$6,BJ$10+27*(7-$AE$8),$AF877,1,1)/OFFSET(DATA!$F$6,BJ$10,$AF877,1,1),0)</f>
        <v>0</v>
      </c>
      <c r="BK877" s="190">
        <f ca="1">IF($AG877&gt;0,OFFSET(DATA!$F$6,BK$10+27*(7-$AE$8),$AF877,1,1)/OFFSET(DATA!$F$6,BK$10,$AF877,1,1),0)</f>
        <v>0</v>
      </c>
      <c r="BL877" s="190">
        <f ca="1">IF($AG877&gt;0,OFFSET(DATA!$F$6,BL$10+27*(7-$AE$8),$AF877,1,1)/OFFSET(DATA!$F$6,BL$10,$AF877,1,1),0)</f>
        <v>0</v>
      </c>
      <c r="BM877" s="190">
        <f ca="1">IF($AG877&gt;0,OFFSET(DATA!$F$6,BM$10+27*(7-$AE$8),$AF877,1,1)/OFFSET(DATA!$F$6,BM$10,$AF877,1,1),0)</f>
        <v>0</v>
      </c>
      <c r="BN877" s="190">
        <f ca="1">IF($AG877&gt;0,OFFSET(DATA!$F$6,BN$10+27*(7-$AE$8),$AF877,1,1)/OFFSET(DATA!$F$6,BN$10,$AF877,1,1),0)</f>
        <v>0</v>
      </c>
      <c r="BO877" s="190">
        <f ca="1">IF($AG877&gt;0,OFFSET(DATA!$F$6,BO$10+27*(7-$AE$8),$AF877,1,1)/OFFSET(DATA!$F$6,BO$10,$AF877,1,1),0)</f>
        <v>0</v>
      </c>
      <c r="BP877" s="190">
        <f ca="1">IF($AG877&gt;0,OFFSET(DATA!$F$6,BP$10+27*(7-$AE$8),$AF877,1,1)/OFFSET(DATA!$F$6,BP$10,$AF877,1,1),0)</f>
        <v>0</v>
      </c>
      <c r="BQ877" s="190">
        <f ca="1">IF($AG877&gt;0,OFFSET(DATA!$F$6,BQ$10+27*(7-$AE$8),$AF877,1,1)/OFFSET(DATA!$F$6,BQ$10,$AF877,1,1),0)</f>
        <v>0</v>
      </c>
      <c r="BR877" s="190">
        <f ca="1">IF($AG877&gt;0,OFFSET(DATA!$F$6,BR$10+27*(7-$AE$8),$AF877,1,1)/OFFSET(DATA!$F$6,BR$10,$AF877,1,1),0)</f>
        <v>0</v>
      </c>
      <c r="BS877" s="190">
        <f ca="1">IF($AG877&gt;0,OFFSET(DATA!$F$6,BS$10+27*(7-$AE$8),$AF877,1,1)/OFFSET(DATA!$F$6,BS$10,$AF877,1,1),0)</f>
        <v>0</v>
      </c>
      <c r="BT877" s="190">
        <f ca="1">IF($AG877&gt;0,OFFSET(DATA!$F$6,BT$10+27*(7-$AE$8),$AF877,1,1)/OFFSET(DATA!$F$6,BT$10,$AF877,1,1),0)</f>
        <v>0</v>
      </c>
      <c r="BU877" s="190">
        <f ca="1">IF($AG877&gt;0,OFFSET(DATA!$F$6,BU$10+27*(7-$AE$8),$AF877,1,1)/OFFSET(DATA!$F$6,BU$10,$AF877,1,1),0)</f>
        <v>0</v>
      </c>
      <c r="BV877" s="190">
        <f ca="1">IF($AG877&gt;0,OFFSET(DATA!$F$6,BV$10+27*(7-$AE$8),$AF877,1,1)/OFFSET(DATA!$F$6,BV$10,$AF877,1,1),0)</f>
        <v>0</v>
      </c>
      <c r="BW877" s="190">
        <f ca="1">IF($AG877&gt;0,OFFSET(DATA!$F$6,BW$10+27*(7-$AE$8),$AF877,1,1)/OFFSET(DATA!$F$6,BW$10,$AF877,1,1),0)</f>
        <v>0</v>
      </c>
      <c r="BX877" s="190">
        <f ca="1">IF($AG877&gt;0,OFFSET(DATA!$F$6,BX$10+27*(7-$AE$8),$AF877,1,1)/OFFSET(DATA!$F$6,BX$10,$AF877,1,1),0)</f>
        <v>0</v>
      </c>
    </row>
    <row r="878" spans="32:76" x14ac:dyDescent="0.2">
      <c r="AF878" s="166">
        <v>867</v>
      </c>
      <c r="AG878" s="96">
        <f ca="1">OFFSET(DATA!$F$6,$AF$10,$AF878,1,1)</f>
        <v>0</v>
      </c>
      <c r="AH878" s="190">
        <f ca="1">IF($AG878&gt;0,OFFSET(DATA!$F$6,$AF$10+27*AH$10,$AF878,1,1)/$AG878,0)</f>
        <v>0</v>
      </c>
      <c r="AI878" s="190">
        <f ca="1">IF($AG878&gt;0,OFFSET(DATA!$F$6,$AF$10+27*AI$10,$AF878,1,1)/$AG878,0)</f>
        <v>0</v>
      </c>
      <c r="AJ878" s="190">
        <f ca="1">IF($AG878&gt;0,OFFSET(DATA!$F$6,$AF$10+27*AJ$10,$AF878,1,1)/$AG878,0)</f>
        <v>0</v>
      </c>
      <c r="AK878" s="190">
        <f ca="1">IF($AG878&gt;0,OFFSET(DATA!$F$6,$AF$10+27*AK$10,$AF878,1,1)/$AG878,0)</f>
        <v>0</v>
      </c>
      <c r="AL878" s="190">
        <f ca="1">IF($AG878&gt;0,OFFSET(DATA!$F$6,$AF$10+27*AL$10,$AF878,1,1)/$AG878,0)</f>
        <v>0</v>
      </c>
      <c r="AM878" s="190">
        <f ca="1">IF($AG878&gt;0,OFFSET(DATA!$F$6,$AF$10+27*AM$10,$AF878,1,1)/$AG878,0)</f>
        <v>0</v>
      </c>
      <c r="AN878" s="166">
        <f ca="1">OFFSET(DATA!$F$6,$AF$10+27*AN$10,$AF878,1,1)</f>
        <v>0</v>
      </c>
      <c r="AO878" s="166">
        <f t="shared" ca="1" si="27"/>
        <v>0</v>
      </c>
      <c r="AQ878" s="96">
        <f ca="1">OFFSET(DATA!$F$6,25,$AF878,1,1)</f>
        <v>0</v>
      </c>
      <c r="AR878" s="190">
        <f ca="1">IF($AQ878&gt;0,OFFSET(DATA!$F$6,25+27*AR$10,$AF878,1,1)/$AQ878,0)</f>
        <v>0</v>
      </c>
      <c r="AS878" s="190">
        <f ca="1">IF($AQ878&gt;0,OFFSET(DATA!$F$6,25+27*AS$10,$AF878,1,1)/$AQ878,0)</f>
        <v>0</v>
      </c>
      <c r="AT878" s="190">
        <f ca="1">IF($AQ878&gt;0,OFFSET(DATA!$F$6,25+27*AT$10,$AF878,1,1)/$AQ878,0)</f>
        <v>0</v>
      </c>
      <c r="AU878" s="190">
        <f ca="1">IF($AQ878&gt;0,OFFSET(DATA!$F$6,25+27*AU$10,$AF878,1,1)/$AQ878,0)</f>
        <v>0</v>
      </c>
      <c r="AV878" s="190">
        <f ca="1">IF($AQ878&gt;0,OFFSET(DATA!$F$6,25+27*AV$10,$AF878,1,1)/$AQ878,0)</f>
        <v>0</v>
      </c>
      <c r="AW878" s="190">
        <f ca="1">IF($AQ878&gt;0,OFFSET(DATA!$F$6,25+27*AW$10,$AF878,1,1)/$AQ878,0)</f>
        <v>0</v>
      </c>
      <c r="AZ878" s="166">
        <f t="shared" ca="1" si="28"/>
        <v>1</v>
      </c>
      <c r="BA878" s="190">
        <f ca="1">IF($AG878&gt;0,OFFSET(DATA!$F$6,BA$10+27*(7-$AE$8),$AF878,1,1)/OFFSET(DATA!$F$6,BA$10,$AF878,1,1),0)</f>
        <v>0</v>
      </c>
      <c r="BB878" s="190">
        <f ca="1">IF($AG878&gt;0,OFFSET(DATA!$F$6,BB$10+27*(7-$AE$8),$AF878,1,1)/OFFSET(DATA!$F$6,BB$10,$AF878,1,1),0)</f>
        <v>0</v>
      </c>
      <c r="BC878" s="190">
        <f ca="1">IF($AG878&gt;0,OFFSET(DATA!$F$6,BC$10+27*(7-$AE$8),$AF878,1,1)/OFFSET(DATA!$F$6,BC$10,$AF878,1,1),0)</f>
        <v>0</v>
      </c>
      <c r="BD878" s="190">
        <f ca="1">IF($AG878&gt;0,OFFSET(DATA!$F$6,BD$10+27*(7-$AE$8),$AF878,1,1)/OFFSET(DATA!$F$6,BD$10,$AF878,1,1),0)</f>
        <v>0</v>
      </c>
      <c r="BE878" s="190">
        <f ca="1">IF($AG878&gt;0,OFFSET(DATA!$F$6,BE$10+27*(7-$AE$8),$AF878,1,1)/OFFSET(DATA!$F$6,BE$10,$AF878,1,1),0)</f>
        <v>0</v>
      </c>
      <c r="BF878" s="190">
        <f ca="1">IF($AG878&gt;0,OFFSET(DATA!$F$6,BF$10+27*(7-$AE$8),$AF878,1,1)/OFFSET(DATA!$F$6,BF$10,$AF878,1,1),0)</f>
        <v>0</v>
      </c>
      <c r="BG878" s="190">
        <f ca="1">IF($AG878&gt;0,OFFSET(DATA!$F$6,BG$10+27*(7-$AE$8),$AF878,1,1)/OFFSET(DATA!$F$6,BG$10,$AF878,1,1),0)</f>
        <v>0</v>
      </c>
      <c r="BH878" s="190">
        <f ca="1">IF($AG878&gt;0,OFFSET(DATA!$F$6,BH$10+27*(7-$AE$8),$AF878,1,1)/OFFSET(DATA!$F$6,BH$10,$AF878,1,1),0)</f>
        <v>0</v>
      </c>
      <c r="BI878" s="190">
        <f ca="1">IF($AG878&gt;0,OFFSET(DATA!$F$6,BI$10+27*(7-$AE$8),$AF878,1,1)/OFFSET(DATA!$F$6,BI$10,$AF878,1,1),0)</f>
        <v>0</v>
      </c>
      <c r="BJ878" s="190">
        <f ca="1">IF($AG878&gt;0,OFFSET(DATA!$F$6,BJ$10+27*(7-$AE$8),$AF878,1,1)/OFFSET(DATA!$F$6,BJ$10,$AF878,1,1),0)</f>
        <v>0</v>
      </c>
      <c r="BK878" s="190">
        <f ca="1">IF($AG878&gt;0,OFFSET(DATA!$F$6,BK$10+27*(7-$AE$8),$AF878,1,1)/OFFSET(DATA!$F$6,BK$10,$AF878,1,1),0)</f>
        <v>0</v>
      </c>
      <c r="BL878" s="190">
        <f ca="1">IF($AG878&gt;0,OFFSET(DATA!$F$6,BL$10+27*(7-$AE$8),$AF878,1,1)/OFFSET(DATA!$F$6,BL$10,$AF878,1,1),0)</f>
        <v>0</v>
      </c>
      <c r="BM878" s="190">
        <f ca="1">IF($AG878&gt;0,OFFSET(DATA!$F$6,BM$10+27*(7-$AE$8),$AF878,1,1)/OFFSET(DATA!$F$6,BM$10,$AF878,1,1),0)</f>
        <v>0</v>
      </c>
      <c r="BN878" s="190">
        <f ca="1">IF($AG878&gt;0,OFFSET(DATA!$F$6,BN$10+27*(7-$AE$8),$AF878,1,1)/OFFSET(DATA!$F$6,BN$10,$AF878,1,1),0)</f>
        <v>0</v>
      </c>
      <c r="BO878" s="190">
        <f ca="1">IF($AG878&gt;0,OFFSET(DATA!$F$6,BO$10+27*(7-$AE$8),$AF878,1,1)/OFFSET(DATA!$F$6,BO$10,$AF878,1,1),0)</f>
        <v>0</v>
      </c>
      <c r="BP878" s="190">
        <f ca="1">IF($AG878&gt;0,OFFSET(DATA!$F$6,BP$10+27*(7-$AE$8),$AF878,1,1)/OFFSET(DATA!$F$6,BP$10,$AF878,1,1),0)</f>
        <v>0</v>
      </c>
      <c r="BQ878" s="190">
        <f ca="1">IF($AG878&gt;0,OFFSET(DATA!$F$6,BQ$10+27*(7-$AE$8),$AF878,1,1)/OFFSET(DATA!$F$6,BQ$10,$AF878,1,1),0)</f>
        <v>0</v>
      </c>
      <c r="BR878" s="190">
        <f ca="1">IF($AG878&gt;0,OFFSET(DATA!$F$6,BR$10+27*(7-$AE$8),$AF878,1,1)/OFFSET(DATA!$F$6,BR$10,$AF878,1,1),0)</f>
        <v>0</v>
      </c>
      <c r="BS878" s="190">
        <f ca="1">IF($AG878&gt;0,OFFSET(DATA!$F$6,BS$10+27*(7-$AE$8),$AF878,1,1)/OFFSET(DATA!$F$6,BS$10,$AF878,1,1),0)</f>
        <v>0</v>
      </c>
      <c r="BT878" s="190">
        <f ca="1">IF($AG878&gt;0,OFFSET(DATA!$F$6,BT$10+27*(7-$AE$8),$AF878,1,1)/OFFSET(DATA!$F$6,BT$10,$AF878,1,1),0)</f>
        <v>0</v>
      </c>
      <c r="BU878" s="190">
        <f ca="1">IF($AG878&gt;0,OFFSET(DATA!$F$6,BU$10+27*(7-$AE$8),$AF878,1,1)/OFFSET(DATA!$F$6,BU$10,$AF878,1,1),0)</f>
        <v>0</v>
      </c>
      <c r="BV878" s="190">
        <f ca="1">IF($AG878&gt;0,OFFSET(DATA!$F$6,BV$10+27*(7-$AE$8),$AF878,1,1)/OFFSET(DATA!$F$6,BV$10,$AF878,1,1),0)</f>
        <v>0</v>
      </c>
      <c r="BW878" s="190">
        <f ca="1">IF($AG878&gt;0,OFFSET(DATA!$F$6,BW$10+27*(7-$AE$8),$AF878,1,1)/OFFSET(DATA!$F$6,BW$10,$AF878,1,1),0)</f>
        <v>0</v>
      </c>
      <c r="BX878" s="190">
        <f ca="1">IF($AG878&gt;0,OFFSET(DATA!$F$6,BX$10+27*(7-$AE$8),$AF878,1,1)/OFFSET(DATA!$F$6,BX$10,$AF878,1,1),0)</f>
        <v>0</v>
      </c>
    </row>
    <row r="879" spans="32:76" x14ac:dyDescent="0.2">
      <c r="AF879" s="166">
        <v>868</v>
      </c>
      <c r="AG879" s="96">
        <f ca="1">OFFSET(DATA!$F$6,$AF$10,$AF879,1,1)</f>
        <v>0</v>
      </c>
      <c r="AH879" s="190">
        <f ca="1">IF($AG879&gt;0,OFFSET(DATA!$F$6,$AF$10+27*AH$10,$AF879,1,1)/$AG879,0)</f>
        <v>0</v>
      </c>
      <c r="AI879" s="190">
        <f ca="1">IF($AG879&gt;0,OFFSET(DATA!$F$6,$AF$10+27*AI$10,$AF879,1,1)/$AG879,0)</f>
        <v>0</v>
      </c>
      <c r="AJ879" s="190">
        <f ca="1">IF($AG879&gt;0,OFFSET(DATA!$F$6,$AF$10+27*AJ$10,$AF879,1,1)/$AG879,0)</f>
        <v>0</v>
      </c>
      <c r="AK879" s="190">
        <f ca="1">IF($AG879&gt;0,OFFSET(DATA!$F$6,$AF$10+27*AK$10,$AF879,1,1)/$AG879,0)</f>
        <v>0</v>
      </c>
      <c r="AL879" s="190">
        <f ca="1">IF($AG879&gt;0,OFFSET(DATA!$F$6,$AF$10+27*AL$10,$AF879,1,1)/$AG879,0)</f>
        <v>0</v>
      </c>
      <c r="AM879" s="190">
        <f ca="1">IF($AG879&gt;0,OFFSET(DATA!$F$6,$AF$10+27*AM$10,$AF879,1,1)/$AG879,0)</f>
        <v>0</v>
      </c>
      <c r="AN879" s="166">
        <f ca="1">OFFSET(DATA!$F$6,$AF$10+27*AN$10,$AF879,1,1)</f>
        <v>0</v>
      </c>
      <c r="AO879" s="166">
        <f t="shared" ca="1" si="27"/>
        <v>0</v>
      </c>
      <c r="AQ879" s="96">
        <f ca="1">OFFSET(DATA!$F$6,25,$AF879,1,1)</f>
        <v>0</v>
      </c>
      <c r="AR879" s="190">
        <f ca="1">IF($AQ879&gt;0,OFFSET(DATA!$F$6,25+27*AR$10,$AF879,1,1)/$AQ879,0)</f>
        <v>0</v>
      </c>
      <c r="AS879" s="190">
        <f ca="1">IF($AQ879&gt;0,OFFSET(DATA!$F$6,25+27*AS$10,$AF879,1,1)/$AQ879,0)</f>
        <v>0</v>
      </c>
      <c r="AT879" s="190">
        <f ca="1">IF($AQ879&gt;0,OFFSET(DATA!$F$6,25+27*AT$10,$AF879,1,1)/$AQ879,0)</f>
        <v>0</v>
      </c>
      <c r="AU879" s="190">
        <f ca="1">IF($AQ879&gt;0,OFFSET(DATA!$F$6,25+27*AU$10,$AF879,1,1)/$AQ879,0)</f>
        <v>0</v>
      </c>
      <c r="AV879" s="190">
        <f ca="1">IF($AQ879&gt;0,OFFSET(DATA!$F$6,25+27*AV$10,$AF879,1,1)/$AQ879,0)</f>
        <v>0</v>
      </c>
      <c r="AW879" s="190">
        <f ca="1">IF($AQ879&gt;0,OFFSET(DATA!$F$6,25+27*AW$10,$AF879,1,1)/$AQ879,0)</f>
        <v>0</v>
      </c>
      <c r="AZ879" s="166">
        <f t="shared" ca="1" si="28"/>
        <v>1</v>
      </c>
      <c r="BA879" s="190">
        <f ca="1">IF($AG879&gt;0,OFFSET(DATA!$F$6,BA$10+27*(7-$AE$8),$AF879,1,1)/OFFSET(DATA!$F$6,BA$10,$AF879,1,1),0)</f>
        <v>0</v>
      </c>
      <c r="BB879" s="190">
        <f ca="1">IF($AG879&gt;0,OFFSET(DATA!$F$6,BB$10+27*(7-$AE$8),$AF879,1,1)/OFFSET(DATA!$F$6,BB$10,$AF879,1,1),0)</f>
        <v>0</v>
      </c>
      <c r="BC879" s="190">
        <f ca="1">IF($AG879&gt;0,OFFSET(DATA!$F$6,BC$10+27*(7-$AE$8),$AF879,1,1)/OFFSET(DATA!$F$6,BC$10,$AF879,1,1),0)</f>
        <v>0</v>
      </c>
      <c r="BD879" s="190">
        <f ca="1">IF($AG879&gt;0,OFFSET(DATA!$F$6,BD$10+27*(7-$AE$8),$AF879,1,1)/OFFSET(DATA!$F$6,BD$10,$AF879,1,1),0)</f>
        <v>0</v>
      </c>
      <c r="BE879" s="190">
        <f ca="1">IF($AG879&gt;0,OFFSET(DATA!$F$6,BE$10+27*(7-$AE$8),$AF879,1,1)/OFFSET(DATA!$F$6,BE$10,$AF879,1,1),0)</f>
        <v>0</v>
      </c>
      <c r="BF879" s="190">
        <f ca="1">IF($AG879&gt;0,OFFSET(DATA!$F$6,BF$10+27*(7-$AE$8),$AF879,1,1)/OFFSET(DATA!$F$6,BF$10,$AF879,1,1),0)</f>
        <v>0</v>
      </c>
      <c r="BG879" s="190">
        <f ca="1">IF($AG879&gt;0,OFFSET(DATA!$F$6,BG$10+27*(7-$AE$8),$AF879,1,1)/OFFSET(DATA!$F$6,BG$10,$AF879,1,1),0)</f>
        <v>0</v>
      </c>
      <c r="BH879" s="190">
        <f ca="1">IF($AG879&gt;0,OFFSET(DATA!$F$6,BH$10+27*(7-$AE$8),$AF879,1,1)/OFFSET(DATA!$F$6,BH$10,$AF879,1,1),0)</f>
        <v>0</v>
      </c>
      <c r="BI879" s="190">
        <f ca="1">IF($AG879&gt;0,OFFSET(DATA!$F$6,BI$10+27*(7-$AE$8),$AF879,1,1)/OFFSET(DATA!$F$6,BI$10,$AF879,1,1),0)</f>
        <v>0</v>
      </c>
      <c r="BJ879" s="190">
        <f ca="1">IF($AG879&gt;0,OFFSET(DATA!$F$6,BJ$10+27*(7-$AE$8),$AF879,1,1)/OFFSET(DATA!$F$6,BJ$10,$AF879,1,1),0)</f>
        <v>0</v>
      </c>
      <c r="BK879" s="190">
        <f ca="1">IF($AG879&gt;0,OFFSET(DATA!$F$6,BK$10+27*(7-$AE$8),$AF879,1,1)/OFFSET(DATA!$F$6,BK$10,$AF879,1,1),0)</f>
        <v>0</v>
      </c>
      <c r="BL879" s="190">
        <f ca="1">IF($AG879&gt;0,OFFSET(DATA!$F$6,BL$10+27*(7-$AE$8),$AF879,1,1)/OFFSET(DATA!$F$6,BL$10,$AF879,1,1),0)</f>
        <v>0</v>
      </c>
      <c r="BM879" s="190">
        <f ca="1">IF($AG879&gt;0,OFFSET(DATA!$F$6,BM$10+27*(7-$AE$8),$AF879,1,1)/OFFSET(DATA!$F$6,BM$10,$AF879,1,1),0)</f>
        <v>0</v>
      </c>
      <c r="BN879" s="190">
        <f ca="1">IF($AG879&gt;0,OFFSET(DATA!$F$6,BN$10+27*(7-$AE$8),$AF879,1,1)/OFFSET(DATA!$F$6,BN$10,$AF879,1,1),0)</f>
        <v>0</v>
      </c>
      <c r="BO879" s="190">
        <f ca="1">IF($AG879&gt;0,OFFSET(DATA!$F$6,BO$10+27*(7-$AE$8),$AF879,1,1)/OFFSET(DATA!$F$6,BO$10,$AF879,1,1),0)</f>
        <v>0</v>
      </c>
      <c r="BP879" s="190">
        <f ca="1">IF($AG879&gt;0,OFFSET(DATA!$F$6,BP$10+27*(7-$AE$8),$AF879,1,1)/OFFSET(DATA!$F$6,BP$10,$AF879,1,1),0)</f>
        <v>0</v>
      </c>
      <c r="BQ879" s="190">
        <f ca="1">IF($AG879&gt;0,OFFSET(DATA!$F$6,BQ$10+27*(7-$AE$8),$AF879,1,1)/OFFSET(DATA!$F$6,BQ$10,$AF879,1,1),0)</f>
        <v>0</v>
      </c>
      <c r="BR879" s="190">
        <f ca="1">IF($AG879&gt;0,OFFSET(DATA!$F$6,BR$10+27*(7-$AE$8),$AF879,1,1)/OFFSET(DATA!$F$6,BR$10,$AF879,1,1),0)</f>
        <v>0</v>
      </c>
      <c r="BS879" s="190">
        <f ca="1">IF($AG879&gt;0,OFFSET(DATA!$F$6,BS$10+27*(7-$AE$8),$AF879,1,1)/OFFSET(DATA!$F$6,BS$10,$AF879,1,1),0)</f>
        <v>0</v>
      </c>
      <c r="BT879" s="190">
        <f ca="1">IF($AG879&gt;0,OFFSET(DATA!$F$6,BT$10+27*(7-$AE$8),$AF879,1,1)/OFFSET(DATA!$F$6,BT$10,$AF879,1,1),0)</f>
        <v>0</v>
      </c>
      <c r="BU879" s="190">
        <f ca="1">IF($AG879&gt;0,OFFSET(DATA!$F$6,BU$10+27*(7-$AE$8),$AF879,1,1)/OFFSET(DATA!$F$6,BU$10,$AF879,1,1),0)</f>
        <v>0</v>
      </c>
      <c r="BV879" s="190">
        <f ca="1">IF($AG879&gt;0,OFFSET(DATA!$F$6,BV$10+27*(7-$AE$8),$AF879,1,1)/OFFSET(DATA!$F$6,BV$10,$AF879,1,1),0)</f>
        <v>0</v>
      </c>
      <c r="BW879" s="190">
        <f ca="1">IF($AG879&gt;0,OFFSET(DATA!$F$6,BW$10+27*(7-$AE$8),$AF879,1,1)/OFFSET(DATA!$F$6,BW$10,$AF879,1,1),0)</f>
        <v>0</v>
      </c>
      <c r="BX879" s="190">
        <f ca="1">IF($AG879&gt;0,OFFSET(DATA!$F$6,BX$10+27*(7-$AE$8),$AF879,1,1)/OFFSET(DATA!$F$6,BX$10,$AF879,1,1),0)</f>
        <v>0</v>
      </c>
    </row>
    <row r="880" spans="32:76" x14ac:dyDescent="0.2">
      <c r="AF880" s="166">
        <v>869</v>
      </c>
      <c r="AG880" s="96">
        <f ca="1">OFFSET(DATA!$F$6,$AF$10,$AF880,1,1)</f>
        <v>0</v>
      </c>
      <c r="AH880" s="190">
        <f ca="1">IF($AG880&gt;0,OFFSET(DATA!$F$6,$AF$10+27*AH$10,$AF880,1,1)/$AG880,0)</f>
        <v>0</v>
      </c>
      <c r="AI880" s="190">
        <f ca="1">IF($AG880&gt;0,OFFSET(DATA!$F$6,$AF$10+27*AI$10,$AF880,1,1)/$AG880,0)</f>
        <v>0</v>
      </c>
      <c r="AJ880" s="190">
        <f ca="1">IF($AG880&gt;0,OFFSET(DATA!$F$6,$AF$10+27*AJ$10,$AF880,1,1)/$AG880,0)</f>
        <v>0</v>
      </c>
      <c r="AK880" s="190">
        <f ca="1">IF($AG880&gt;0,OFFSET(DATA!$F$6,$AF$10+27*AK$10,$AF880,1,1)/$AG880,0)</f>
        <v>0</v>
      </c>
      <c r="AL880" s="190">
        <f ca="1">IF($AG880&gt;0,OFFSET(DATA!$F$6,$AF$10+27*AL$10,$AF880,1,1)/$AG880,0)</f>
        <v>0</v>
      </c>
      <c r="AM880" s="190">
        <f ca="1">IF($AG880&gt;0,OFFSET(DATA!$F$6,$AF$10+27*AM$10,$AF880,1,1)/$AG880,0)</f>
        <v>0</v>
      </c>
      <c r="AN880" s="166">
        <f ca="1">OFFSET(DATA!$F$6,$AF$10+27*AN$10,$AF880,1,1)</f>
        <v>0</v>
      </c>
      <c r="AO880" s="166">
        <f t="shared" ca="1" si="27"/>
        <v>0</v>
      </c>
      <c r="AQ880" s="96">
        <f ca="1">OFFSET(DATA!$F$6,25,$AF880,1,1)</f>
        <v>0</v>
      </c>
      <c r="AR880" s="190">
        <f ca="1">IF($AQ880&gt;0,OFFSET(DATA!$F$6,25+27*AR$10,$AF880,1,1)/$AQ880,0)</f>
        <v>0</v>
      </c>
      <c r="AS880" s="190">
        <f ca="1">IF($AQ880&gt;0,OFFSET(DATA!$F$6,25+27*AS$10,$AF880,1,1)/$AQ880,0)</f>
        <v>0</v>
      </c>
      <c r="AT880" s="190">
        <f ca="1">IF($AQ880&gt;0,OFFSET(DATA!$F$6,25+27*AT$10,$AF880,1,1)/$AQ880,0)</f>
        <v>0</v>
      </c>
      <c r="AU880" s="190">
        <f ca="1">IF($AQ880&gt;0,OFFSET(DATA!$F$6,25+27*AU$10,$AF880,1,1)/$AQ880,0)</f>
        <v>0</v>
      </c>
      <c r="AV880" s="190">
        <f ca="1">IF($AQ880&gt;0,OFFSET(DATA!$F$6,25+27*AV$10,$AF880,1,1)/$AQ880,0)</f>
        <v>0</v>
      </c>
      <c r="AW880" s="190">
        <f ca="1">IF($AQ880&gt;0,OFFSET(DATA!$F$6,25+27*AW$10,$AF880,1,1)/$AQ880,0)</f>
        <v>0</v>
      </c>
      <c r="AZ880" s="166">
        <f t="shared" ca="1" si="28"/>
        <v>1</v>
      </c>
      <c r="BA880" s="190">
        <f ca="1">IF($AG880&gt;0,OFFSET(DATA!$F$6,BA$10+27*(7-$AE$8),$AF880,1,1)/OFFSET(DATA!$F$6,BA$10,$AF880,1,1),0)</f>
        <v>0</v>
      </c>
      <c r="BB880" s="190">
        <f ca="1">IF($AG880&gt;0,OFFSET(DATA!$F$6,BB$10+27*(7-$AE$8),$AF880,1,1)/OFFSET(DATA!$F$6,BB$10,$AF880,1,1),0)</f>
        <v>0</v>
      </c>
      <c r="BC880" s="190">
        <f ca="1">IF($AG880&gt;0,OFFSET(DATA!$F$6,BC$10+27*(7-$AE$8),$AF880,1,1)/OFFSET(DATA!$F$6,BC$10,$AF880,1,1),0)</f>
        <v>0</v>
      </c>
      <c r="BD880" s="190">
        <f ca="1">IF($AG880&gt;0,OFFSET(DATA!$F$6,BD$10+27*(7-$AE$8),$AF880,1,1)/OFFSET(DATA!$F$6,BD$10,$AF880,1,1),0)</f>
        <v>0</v>
      </c>
      <c r="BE880" s="190">
        <f ca="1">IF($AG880&gt;0,OFFSET(DATA!$F$6,BE$10+27*(7-$AE$8),$AF880,1,1)/OFFSET(DATA!$F$6,BE$10,$AF880,1,1),0)</f>
        <v>0</v>
      </c>
      <c r="BF880" s="190">
        <f ca="1">IF($AG880&gt;0,OFFSET(DATA!$F$6,BF$10+27*(7-$AE$8),$AF880,1,1)/OFFSET(DATA!$F$6,BF$10,$AF880,1,1),0)</f>
        <v>0</v>
      </c>
      <c r="BG880" s="190">
        <f ca="1">IF($AG880&gt;0,OFFSET(DATA!$F$6,BG$10+27*(7-$AE$8),$AF880,1,1)/OFFSET(DATA!$F$6,BG$10,$AF880,1,1),0)</f>
        <v>0</v>
      </c>
      <c r="BH880" s="190">
        <f ca="1">IF($AG880&gt;0,OFFSET(DATA!$F$6,BH$10+27*(7-$AE$8),$AF880,1,1)/OFFSET(DATA!$F$6,BH$10,$AF880,1,1),0)</f>
        <v>0</v>
      </c>
      <c r="BI880" s="190">
        <f ca="1">IF($AG880&gt;0,OFFSET(DATA!$F$6,BI$10+27*(7-$AE$8),$AF880,1,1)/OFFSET(DATA!$F$6,BI$10,$AF880,1,1),0)</f>
        <v>0</v>
      </c>
      <c r="BJ880" s="190">
        <f ca="1">IF($AG880&gt;0,OFFSET(DATA!$F$6,BJ$10+27*(7-$AE$8),$AF880,1,1)/OFFSET(DATA!$F$6,BJ$10,$AF880,1,1),0)</f>
        <v>0</v>
      </c>
      <c r="BK880" s="190">
        <f ca="1">IF($AG880&gt;0,OFFSET(DATA!$F$6,BK$10+27*(7-$AE$8),$AF880,1,1)/OFFSET(DATA!$F$6,BK$10,$AF880,1,1),0)</f>
        <v>0</v>
      </c>
      <c r="BL880" s="190">
        <f ca="1">IF($AG880&gt;0,OFFSET(DATA!$F$6,BL$10+27*(7-$AE$8),$AF880,1,1)/OFFSET(DATA!$F$6,BL$10,$AF880,1,1),0)</f>
        <v>0</v>
      </c>
      <c r="BM880" s="190">
        <f ca="1">IF($AG880&gt;0,OFFSET(DATA!$F$6,BM$10+27*(7-$AE$8),$AF880,1,1)/OFFSET(DATA!$F$6,BM$10,$AF880,1,1),0)</f>
        <v>0</v>
      </c>
      <c r="BN880" s="190">
        <f ca="1">IF($AG880&gt;0,OFFSET(DATA!$F$6,BN$10+27*(7-$AE$8),$AF880,1,1)/OFFSET(DATA!$F$6,BN$10,$AF880,1,1),0)</f>
        <v>0</v>
      </c>
      <c r="BO880" s="190">
        <f ca="1">IF($AG880&gt;0,OFFSET(DATA!$F$6,BO$10+27*(7-$AE$8),$AF880,1,1)/OFFSET(DATA!$F$6,BO$10,$AF880,1,1),0)</f>
        <v>0</v>
      </c>
      <c r="BP880" s="190">
        <f ca="1">IF($AG880&gt;0,OFFSET(DATA!$F$6,BP$10+27*(7-$AE$8),$AF880,1,1)/OFFSET(DATA!$F$6,BP$10,$AF880,1,1),0)</f>
        <v>0</v>
      </c>
      <c r="BQ880" s="190">
        <f ca="1">IF($AG880&gt;0,OFFSET(DATA!$F$6,BQ$10+27*(7-$AE$8),$AF880,1,1)/OFFSET(DATA!$F$6,BQ$10,$AF880,1,1),0)</f>
        <v>0</v>
      </c>
      <c r="BR880" s="190">
        <f ca="1">IF($AG880&gt;0,OFFSET(DATA!$F$6,BR$10+27*(7-$AE$8),$AF880,1,1)/OFFSET(DATA!$F$6,BR$10,$AF880,1,1),0)</f>
        <v>0</v>
      </c>
      <c r="BS880" s="190">
        <f ca="1">IF($AG880&gt;0,OFFSET(DATA!$F$6,BS$10+27*(7-$AE$8),$AF880,1,1)/OFFSET(DATA!$F$6,BS$10,$AF880,1,1),0)</f>
        <v>0</v>
      </c>
      <c r="BT880" s="190">
        <f ca="1">IF($AG880&gt;0,OFFSET(DATA!$F$6,BT$10+27*(7-$AE$8),$AF880,1,1)/OFFSET(DATA!$F$6,BT$10,$AF880,1,1),0)</f>
        <v>0</v>
      </c>
      <c r="BU880" s="190">
        <f ca="1">IF($AG880&gt;0,OFFSET(DATA!$F$6,BU$10+27*(7-$AE$8),$AF880,1,1)/OFFSET(DATA!$F$6,BU$10,$AF880,1,1),0)</f>
        <v>0</v>
      </c>
      <c r="BV880" s="190">
        <f ca="1">IF($AG880&gt;0,OFFSET(DATA!$F$6,BV$10+27*(7-$AE$8),$AF880,1,1)/OFFSET(DATA!$F$6,BV$10,$AF880,1,1),0)</f>
        <v>0</v>
      </c>
      <c r="BW880" s="190">
        <f ca="1">IF($AG880&gt;0,OFFSET(DATA!$F$6,BW$10+27*(7-$AE$8),$AF880,1,1)/OFFSET(DATA!$F$6,BW$10,$AF880,1,1),0)</f>
        <v>0</v>
      </c>
      <c r="BX880" s="190">
        <f ca="1">IF($AG880&gt;0,OFFSET(DATA!$F$6,BX$10+27*(7-$AE$8),$AF880,1,1)/OFFSET(DATA!$F$6,BX$10,$AF880,1,1),0)</f>
        <v>0</v>
      </c>
    </row>
    <row r="881" spans="32:76" x14ac:dyDescent="0.2">
      <c r="AF881" s="166">
        <v>870</v>
      </c>
      <c r="AG881" s="96">
        <f ca="1">OFFSET(DATA!$F$6,$AF$10,$AF881,1,1)</f>
        <v>0</v>
      </c>
      <c r="AH881" s="190">
        <f ca="1">IF($AG881&gt;0,OFFSET(DATA!$F$6,$AF$10+27*AH$10,$AF881,1,1)/$AG881,0)</f>
        <v>0</v>
      </c>
      <c r="AI881" s="190">
        <f ca="1">IF($AG881&gt;0,OFFSET(DATA!$F$6,$AF$10+27*AI$10,$AF881,1,1)/$AG881,0)</f>
        <v>0</v>
      </c>
      <c r="AJ881" s="190">
        <f ca="1">IF($AG881&gt;0,OFFSET(DATA!$F$6,$AF$10+27*AJ$10,$AF881,1,1)/$AG881,0)</f>
        <v>0</v>
      </c>
      <c r="AK881" s="190">
        <f ca="1">IF($AG881&gt;0,OFFSET(DATA!$F$6,$AF$10+27*AK$10,$AF881,1,1)/$AG881,0)</f>
        <v>0</v>
      </c>
      <c r="AL881" s="190">
        <f ca="1">IF($AG881&gt;0,OFFSET(DATA!$F$6,$AF$10+27*AL$10,$AF881,1,1)/$AG881,0)</f>
        <v>0</v>
      </c>
      <c r="AM881" s="190">
        <f ca="1">IF($AG881&gt;0,OFFSET(DATA!$F$6,$AF$10+27*AM$10,$AF881,1,1)/$AG881,0)</f>
        <v>0</v>
      </c>
      <c r="AN881" s="166">
        <f ca="1">OFFSET(DATA!$F$6,$AF$10+27*AN$10,$AF881,1,1)</f>
        <v>0</v>
      </c>
      <c r="AO881" s="166">
        <f t="shared" ca="1" si="27"/>
        <v>0</v>
      </c>
      <c r="AQ881" s="96">
        <f ca="1">OFFSET(DATA!$F$6,25,$AF881,1,1)</f>
        <v>0</v>
      </c>
      <c r="AR881" s="190">
        <f ca="1">IF($AQ881&gt;0,OFFSET(DATA!$F$6,25+27*AR$10,$AF881,1,1)/$AQ881,0)</f>
        <v>0</v>
      </c>
      <c r="AS881" s="190">
        <f ca="1">IF($AQ881&gt;0,OFFSET(DATA!$F$6,25+27*AS$10,$AF881,1,1)/$AQ881,0)</f>
        <v>0</v>
      </c>
      <c r="AT881" s="190">
        <f ca="1">IF($AQ881&gt;0,OFFSET(DATA!$F$6,25+27*AT$10,$AF881,1,1)/$AQ881,0)</f>
        <v>0</v>
      </c>
      <c r="AU881" s="190">
        <f ca="1">IF($AQ881&gt;0,OFFSET(DATA!$F$6,25+27*AU$10,$AF881,1,1)/$AQ881,0)</f>
        <v>0</v>
      </c>
      <c r="AV881" s="190">
        <f ca="1">IF($AQ881&gt;0,OFFSET(DATA!$F$6,25+27*AV$10,$AF881,1,1)/$AQ881,0)</f>
        <v>0</v>
      </c>
      <c r="AW881" s="190">
        <f ca="1">IF($AQ881&gt;0,OFFSET(DATA!$F$6,25+27*AW$10,$AF881,1,1)/$AQ881,0)</f>
        <v>0</v>
      </c>
      <c r="AZ881" s="166">
        <f t="shared" ca="1" si="28"/>
        <v>1</v>
      </c>
      <c r="BA881" s="190">
        <f ca="1">IF($AG881&gt;0,OFFSET(DATA!$F$6,BA$10+27*(7-$AE$8),$AF881,1,1)/OFFSET(DATA!$F$6,BA$10,$AF881,1,1),0)</f>
        <v>0</v>
      </c>
      <c r="BB881" s="190">
        <f ca="1">IF($AG881&gt;0,OFFSET(DATA!$F$6,BB$10+27*(7-$AE$8),$AF881,1,1)/OFFSET(DATA!$F$6,BB$10,$AF881,1,1),0)</f>
        <v>0</v>
      </c>
      <c r="BC881" s="190">
        <f ca="1">IF($AG881&gt;0,OFFSET(DATA!$F$6,BC$10+27*(7-$AE$8),$AF881,1,1)/OFFSET(DATA!$F$6,BC$10,$AF881,1,1),0)</f>
        <v>0</v>
      </c>
      <c r="BD881" s="190">
        <f ca="1">IF($AG881&gt;0,OFFSET(DATA!$F$6,BD$10+27*(7-$AE$8),$AF881,1,1)/OFFSET(DATA!$F$6,BD$10,$AF881,1,1),0)</f>
        <v>0</v>
      </c>
      <c r="BE881" s="190">
        <f ca="1">IF($AG881&gt;0,OFFSET(DATA!$F$6,BE$10+27*(7-$AE$8),$AF881,1,1)/OFFSET(DATA!$F$6,BE$10,$AF881,1,1),0)</f>
        <v>0</v>
      </c>
      <c r="BF881" s="190">
        <f ca="1">IF($AG881&gt;0,OFFSET(DATA!$F$6,BF$10+27*(7-$AE$8),$AF881,1,1)/OFFSET(DATA!$F$6,BF$10,$AF881,1,1),0)</f>
        <v>0</v>
      </c>
      <c r="BG881" s="190">
        <f ca="1">IF($AG881&gt;0,OFFSET(DATA!$F$6,BG$10+27*(7-$AE$8),$AF881,1,1)/OFFSET(DATA!$F$6,BG$10,$AF881,1,1),0)</f>
        <v>0</v>
      </c>
      <c r="BH881" s="190">
        <f ca="1">IF($AG881&gt;0,OFFSET(DATA!$F$6,BH$10+27*(7-$AE$8),$AF881,1,1)/OFFSET(DATA!$F$6,BH$10,$AF881,1,1),0)</f>
        <v>0</v>
      </c>
      <c r="BI881" s="190">
        <f ca="1">IF($AG881&gt;0,OFFSET(DATA!$F$6,BI$10+27*(7-$AE$8),$AF881,1,1)/OFFSET(DATA!$F$6,BI$10,$AF881,1,1),0)</f>
        <v>0</v>
      </c>
      <c r="BJ881" s="190">
        <f ca="1">IF($AG881&gt;0,OFFSET(DATA!$F$6,BJ$10+27*(7-$AE$8),$AF881,1,1)/OFFSET(DATA!$F$6,BJ$10,$AF881,1,1),0)</f>
        <v>0</v>
      </c>
      <c r="BK881" s="190">
        <f ca="1">IF($AG881&gt;0,OFFSET(DATA!$F$6,BK$10+27*(7-$AE$8),$AF881,1,1)/OFFSET(DATA!$F$6,BK$10,$AF881,1,1),0)</f>
        <v>0</v>
      </c>
      <c r="BL881" s="190">
        <f ca="1">IF($AG881&gt;0,OFFSET(DATA!$F$6,BL$10+27*(7-$AE$8),$AF881,1,1)/OFFSET(DATA!$F$6,BL$10,$AF881,1,1),0)</f>
        <v>0</v>
      </c>
      <c r="BM881" s="190">
        <f ca="1">IF($AG881&gt;0,OFFSET(DATA!$F$6,BM$10+27*(7-$AE$8),$AF881,1,1)/OFFSET(DATA!$F$6,BM$10,$AF881,1,1),0)</f>
        <v>0</v>
      </c>
      <c r="BN881" s="190">
        <f ca="1">IF($AG881&gt;0,OFFSET(DATA!$F$6,BN$10+27*(7-$AE$8),$AF881,1,1)/OFFSET(DATA!$F$6,BN$10,$AF881,1,1),0)</f>
        <v>0</v>
      </c>
      <c r="BO881" s="190">
        <f ca="1">IF($AG881&gt;0,OFFSET(DATA!$F$6,BO$10+27*(7-$AE$8),$AF881,1,1)/OFFSET(DATA!$F$6,BO$10,$AF881,1,1),0)</f>
        <v>0</v>
      </c>
      <c r="BP881" s="190">
        <f ca="1">IF($AG881&gt;0,OFFSET(DATA!$F$6,BP$10+27*(7-$AE$8),$AF881,1,1)/OFFSET(DATA!$F$6,BP$10,$AF881,1,1),0)</f>
        <v>0</v>
      </c>
      <c r="BQ881" s="190">
        <f ca="1">IF($AG881&gt;0,OFFSET(DATA!$F$6,BQ$10+27*(7-$AE$8),$AF881,1,1)/OFFSET(DATA!$F$6,BQ$10,$AF881,1,1),0)</f>
        <v>0</v>
      </c>
      <c r="BR881" s="190">
        <f ca="1">IF($AG881&gt;0,OFFSET(DATA!$F$6,BR$10+27*(7-$AE$8),$AF881,1,1)/OFFSET(DATA!$F$6,BR$10,$AF881,1,1),0)</f>
        <v>0</v>
      </c>
      <c r="BS881" s="190">
        <f ca="1">IF($AG881&gt;0,OFFSET(DATA!$F$6,BS$10+27*(7-$AE$8),$AF881,1,1)/OFFSET(DATA!$F$6,BS$10,$AF881,1,1),0)</f>
        <v>0</v>
      </c>
      <c r="BT881" s="190">
        <f ca="1">IF($AG881&gt;0,OFFSET(DATA!$F$6,BT$10+27*(7-$AE$8),$AF881,1,1)/OFFSET(DATA!$F$6,BT$10,$AF881,1,1),0)</f>
        <v>0</v>
      </c>
      <c r="BU881" s="190">
        <f ca="1">IF($AG881&gt;0,OFFSET(DATA!$F$6,BU$10+27*(7-$AE$8),$AF881,1,1)/OFFSET(DATA!$F$6,BU$10,$AF881,1,1),0)</f>
        <v>0</v>
      </c>
      <c r="BV881" s="190">
        <f ca="1">IF($AG881&gt;0,OFFSET(DATA!$F$6,BV$10+27*(7-$AE$8),$AF881,1,1)/OFFSET(DATA!$F$6,BV$10,$AF881,1,1),0)</f>
        <v>0</v>
      </c>
      <c r="BW881" s="190">
        <f ca="1">IF($AG881&gt;0,OFFSET(DATA!$F$6,BW$10+27*(7-$AE$8),$AF881,1,1)/OFFSET(DATA!$F$6,BW$10,$AF881,1,1),0)</f>
        <v>0</v>
      </c>
      <c r="BX881" s="190">
        <f ca="1">IF($AG881&gt;0,OFFSET(DATA!$F$6,BX$10+27*(7-$AE$8),$AF881,1,1)/OFFSET(DATA!$F$6,BX$10,$AF881,1,1),0)</f>
        <v>0</v>
      </c>
    </row>
    <row r="882" spans="32:76" x14ac:dyDescent="0.2">
      <c r="AF882" s="166">
        <v>871</v>
      </c>
      <c r="AG882" s="96">
        <f ca="1">OFFSET(DATA!$F$6,$AF$10,$AF882,1,1)</f>
        <v>0</v>
      </c>
      <c r="AH882" s="190">
        <f ca="1">IF($AG882&gt;0,OFFSET(DATA!$F$6,$AF$10+27*AH$10,$AF882,1,1)/$AG882,0)</f>
        <v>0</v>
      </c>
      <c r="AI882" s="190">
        <f ca="1">IF($AG882&gt;0,OFFSET(DATA!$F$6,$AF$10+27*AI$10,$AF882,1,1)/$AG882,0)</f>
        <v>0</v>
      </c>
      <c r="AJ882" s="190">
        <f ca="1">IF($AG882&gt;0,OFFSET(DATA!$F$6,$AF$10+27*AJ$10,$AF882,1,1)/$AG882,0)</f>
        <v>0</v>
      </c>
      <c r="AK882" s="190">
        <f ca="1">IF($AG882&gt;0,OFFSET(DATA!$F$6,$AF$10+27*AK$10,$AF882,1,1)/$AG882,0)</f>
        <v>0</v>
      </c>
      <c r="AL882" s="190">
        <f ca="1">IF($AG882&gt;0,OFFSET(DATA!$F$6,$AF$10+27*AL$10,$AF882,1,1)/$AG882,0)</f>
        <v>0</v>
      </c>
      <c r="AM882" s="190">
        <f ca="1">IF($AG882&gt;0,OFFSET(DATA!$F$6,$AF$10+27*AM$10,$AF882,1,1)/$AG882,0)</f>
        <v>0</v>
      </c>
      <c r="AN882" s="166">
        <f ca="1">OFFSET(DATA!$F$6,$AF$10+27*AN$10,$AF882,1,1)</f>
        <v>0</v>
      </c>
      <c r="AO882" s="166">
        <f t="shared" ca="1" si="27"/>
        <v>0</v>
      </c>
      <c r="AQ882" s="96">
        <f ca="1">OFFSET(DATA!$F$6,25,$AF882,1,1)</f>
        <v>0</v>
      </c>
      <c r="AR882" s="190">
        <f ca="1">IF($AQ882&gt;0,OFFSET(DATA!$F$6,25+27*AR$10,$AF882,1,1)/$AQ882,0)</f>
        <v>0</v>
      </c>
      <c r="AS882" s="190">
        <f ca="1">IF($AQ882&gt;0,OFFSET(DATA!$F$6,25+27*AS$10,$AF882,1,1)/$AQ882,0)</f>
        <v>0</v>
      </c>
      <c r="AT882" s="190">
        <f ca="1">IF($AQ882&gt;0,OFFSET(DATA!$F$6,25+27*AT$10,$AF882,1,1)/$AQ882,0)</f>
        <v>0</v>
      </c>
      <c r="AU882" s="190">
        <f ca="1">IF($AQ882&gt;0,OFFSET(DATA!$F$6,25+27*AU$10,$AF882,1,1)/$AQ882,0)</f>
        <v>0</v>
      </c>
      <c r="AV882" s="190">
        <f ca="1">IF($AQ882&gt;0,OFFSET(DATA!$F$6,25+27*AV$10,$AF882,1,1)/$AQ882,0)</f>
        <v>0</v>
      </c>
      <c r="AW882" s="190">
        <f ca="1">IF($AQ882&gt;0,OFFSET(DATA!$F$6,25+27*AW$10,$AF882,1,1)/$AQ882,0)</f>
        <v>0</v>
      </c>
      <c r="AZ882" s="166">
        <f t="shared" ca="1" si="28"/>
        <v>1</v>
      </c>
      <c r="BA882" s="190">
        <f ca="1">IF($AG882&gt;0,OFFSET(DATA!$F$6,BA$10+27*(7-$AE$8),$AF882,1,1)/OFFSET(DATA!$F$6,BA$10,$AF882,1,1),0)</f>
        <v>0</v>
      </c>
      <c r="BB882" s="190">
        <f ca="1">IF($AG882&gt;0,OFFSET(DATA!$F$6,BB$10+27*(7-$AE$8),$AF882,1,1)/OFFSET(DATA!$F$6,BB$10,$AF882,1,1),0)</f>
        <v>0</v>
      </c>
      <c r="BC882" s="190">
        <f ca="1">IF($AG882&gt;0,OFFSET(DATA!$F$6,BC$10+27*(7-$AE$8),$AF882,1,1)/OFFSET(DATA!$F$6,BC$10,$AF882,1,1),0)</f>
        <v>0</v>
      </c>
      <c r="BD882" s="190">
        <f ca="1">IF($AG882&gt;0,OFFSET(DATA!$F$6,BD$10+27*(7-$AE$8),$AF882,1,1)/OFFSET(DATA!$F$6,BD$10,$AF882,1,1),0)</f>
        <v>0</v>
      </c>
      <c r="BE882" s="190">
        <f ca="1">IF($AG882&gt;0,OFFSET(DATA!$F$6,BE$10+27*(7-$AE$8),$AF882,1,1)/OFFSET(DATA!$F$6,BE$10,$AF882,1,1),0)</f>
        <v>0</v>
      </c>
      <c r="BF882" s="190">
        <f ca="1">IF($AG882&gt;0,OFFSET(DATA!$F$6,BF$10+27*(7-$AE$8),$AF882,1,1)/OFFSET(DATA!$F$6,BF$10,$AF882,1,1),0)</f>
        <v>0</v>
      </c>
      <c r="BG882" s="190">
        <f ca="1">IF($AG882&gt;0,OFFSET(DATA!$F$6,BG$10+27*(7-$AE$8),$AF882,1,1)/OFFSET(DATA!$F$6,BG$10,$AF882,1,1),0)</f>
        <v>0</v>
      </c>
      <c r="BH882" s="190">
        <f ca="1">IF($AG882&gt;0,OFFSET(DATA!$F$6,BH$10+27*(7-$AE$8),$AF882,1,1)/OFFSET(DATA!$F$6,BH$10,$AF882,1,1),0)</f>
        <v>0</v>
      </c>
      <c r="BI882" s="190">
        <f ca="1">IF($AG882&gt;0,OFFSET(DATA!$F$6,BI$10+27*(7-$AE$8),$AF882,1,1)/OFFSET(DATA!$F$6,BI$10,$AF882,1,1),0)</f>
        <v>0</v>
      </c>
      <c r="BJ882" s="190">
        <f ca="1">IF($AG882&gt;0,OFFSET(DATA!$F$6,BJ$10+27*(7-$AE$8),$AF882,1,1)/OFFSET(DATA!$F$6,BJ$10,$AF882,1,1),0)</f>
        <v>0</v>
      </c>
      <c r="BK882" s="190">
        <f ca="1">IF($AG882&gt;0,OFFSET(DATA!$F$6,BK$10+27*(7-$AE$8),$AF882,1,1)/OFFSET(DATA!$F$6,BK$10,$AF882,1,1),0)</f>
        <v>0</v>
      </c>
      <c r="BL882" s="190">
        <f ca="1">IF($AG882&gt;0,OFFSET(DATA!$F$6,BL$10+27*(7-$AE$8),$AF882,1,1)/OFFSET(DATA!$F$6,BL$10,$AF882,1,1),0)</f>
        <v>0</v>
      </c>
      <c r="BM882" s="190">
        <f ca="1">IF($AG882&gt;0,OFFSET(DATA!$F$6,BM$10+27*(7-$AE$8),$AF882,1,1)/OFFSET(DATA!$F$6,BM$10,$AF882,1,1),0)</f>
        <v>0</v>
      </c>
      <c r="BN882" s="190">
        <f ca="1">IF($AG882&gt;0,OFFSET(DATA!$F$6,BN$10+27*(7-$AE$8),$AF882,1,1)/OFFSET(DATA!$F$6,BN$10,$AF882,1,1),0)</f>
        <v>0</v>
      </c>
      <c r="BO882" s="190">
        <f ca="1">IF($AG882&gt;0,OFFSET(DATA!$F$6,BO$10+27*(7-$AE$8),$AF882,1,1)/OFFSET(DATA!$F$6,BO$10,$AF882,1,1),0)</f>
        <v>0</v>
      </c>
      <c r="BP882" s="190">
        <f ca="1">IF($AG882&gt;0,OFFSET(DATA!$F$6,BP$10+27*(7-$AE$8),$AF882,1,1)/OFFSET(DATA!$F$6,BP$10,$AF882,1,1),0)</f>
        <v>0</v>
      </c>
      <c r="BQ882" s="190">
        <f ca="1">IF($AG882&gt;0,OFFSET(DATA!$F$6,BQ$10+27*(7-$AE$8),$AF882,1,1)/OFFSET(DATA!$F$6,BQ$10,$AF882,1,1),0)</f>
        <v>0</v>
      </c>
      <c r="BR882" s="190">
        <f ca="1">IF($AG882&gt;0,OFFSET(DATA!$F$6,BR$10+27*(7-$AE$8),$AF882,1,1)/OFFSET(DATA!$F$6,BR$10,$AF882,1,1),0)</f>
        <v>0</v>
      </c>
      <c r="BS882" s="190">
        <f ca="1">IF($AG882&gt;0,OFFSET(DATA!$F$6,BS$10+27*(7-$AE$8),$AF882,1,1)/OFFSET(DATA!$F$6,BS$10,$AF882,1,1),0)</f>
        <v>0</v>
      </c>
      <c r="BT882" s="190">
        <f ca="1">IF($AG882&gt;0,OFFSET(DATA!$F$6,BT$10+27*(7-$AE$8),$AF882,1,1)/OFFSET(DATA!$F$6,BT$10,$AF882,1,1),0)</f>
        <v>0</v>
      </c>
      <c r="BU882" s="190">
        <f ca="1">IF($AG882&gt;0,OFFSET(DATA!$F$6,BU$10+27*(7-$AE$8),$AF882,1,1)/OFFSET(DATA!$F$6,BU$10,$AF882,1,1),0)</f>
        <v>0</v>
      </c>
      <c r="BV882" s="190">
        <f ca="1">IF($AG882&gt;0,OFFSET(DATA!$F$6,BV$10+27*(7-$AE$8),$AF882,1,1)/OFFSET(DATA!$F$6,BV$10,$AF882,1,1),0)</f>
        <v>0</v>
      </c>
      <c r="BW882" s="190">
        <f ca="1">IF($AG882&gt;0,OFFSET(DATA!$F$6,BW$10+27*(7-$AE$8),$AF882,1,1)/OFFSET(DATA!$F$6,BW$10,$AF882,1,1),0)</f>
        <v>0</v>
      </c>
      <c r="BX882" s="190">
        <f ca="1">IF($AG882&gt;0,OFFSET(DATA!$F$6,BX$10+27*(7-$AE$8),$AF882,1,1)/OFFSET(DATA!$F$6,BX$10,$AF882,1,1),0)</f>
        <v>0</v>
      </c>
    </row>
    <row r="883" spans="32:76" x14ac:dyDescent="0.2">
      <c r="AF883" s="166">
        <v>872</v>
      </c>
      <c r="AG883" s="96">
        <f ca="1">OFFSET(DATA!$F$6,$AF$10,$AF883,1,1)</f>
        <v>0</v>
      </c>
      <c r="AH883" s="190">
        <f ca="1">IF($AG883&gt;0,OFFSET(DATA!$F$6,$AF$10+27*AH$10,$AF883,1,1)/$AG883,0)</f>
        <v>0</v>
      </c>
      <c r="AI883" s="190">
        <f ca="1">IF($AG883&gt;0,OFFSET(DATA!$F$6,$AF$10+27*AI$10,$AF883,1,1)/$AG883,0)</f>
        <v>0</v>
      </c>
      <c r="AJ883" s="190">
        <f ca="1">IF($AG883&gt;0,OFFSET(DATA!$F$6,$AF$10+27*AJ$10,$AF883,1,1)/$AG883,0)</f>
        <v>0</v>
      </c>
      <c r="AK883" s="190">
        <f ca="1">IF($AG883&gt;0,OFFSET(DATA!$F$6,$AF$10+27*AK$10,$AF883,1,1)/$AG883,0)</f>
        <v>0</v>
      </c>
      <c r="AL883" s="190">
        <f ca="1">IF($AG883&gt;0,OFFSET(DATA!$F$6,$AF$10+27*AL$10,$AF883,1,1)/$AG883,0)</f>
        <v>0</v>
      </c>
      <c r="AM883" s="190">
        <f ca="1">IF($AG883&gt;0,OFFSET(DATA!$F$6,$AF$10+27*AM$10,$AF883,1,1)/$AG883,0)</f>
        <v>0</v>
      </c>
      <c r="AN883" s="166">
        <f ca="1">OFFSET(DATA!$F$6,$AF$10+27*AN$10,$AF883,1,1)</f>
        <v>0</v>
      </c>
      <c r="AO883" s="166">
        <f t="shared" ca="1" si="27"/>
        <v>0</v>
      </c>
      <c r="AQ883" s="96">
        <f ca="1">OFFSET(DATA!$F$6,25,$AF883,1,1)</f>
        <v>0</v>
      </c>
      <c r="AR883" s="190">
        <f ca="1">IF($AQ883&gt;0,OFFSET(DATA!$F$6,25+27*AR$10,$AF883,1,1)/$AQ883,0)</f>
        <v>0</v>
      </c>
      <c r="AS883" s="190">
        <f ca="1">IF($AQ883&gt;0,OFFSET(DATA!$F$6,25+27*AS$10,$AF883,1,1)/$AQ883,0)</f>
        <v>0</v>
      </c>
      <c r="AT883" s="190">
        <f ca="1">IF($AQ883&gt;0,OFFSET(DATA!$F$6,25+27*AT$10,$AF883,1,1)/$AQ883,0)</f>
        <v>0</v>
      </c>
      <c r="AU883" s="190">
        <f ca="1">IF($AQ883&gt;0,OFFSET(DATA!$F$6,25+27*AU$10,$AF883,1,1)/$AQ883,0)</f>
        <v>0</v>
      </c>
      <c r="AV883" s="190">
        <f ca="1">IF($AQ883&gt;0,OFFSET(DATA!$F$6,25+27*AV$10,$AF883,1,1)/$AQ883,0)</f>
        <v>0</v>
      </c>
      <c r="AW883" s="190">
        <f ca="1">IF($AQ883&gt;0,OFFSET(DATA!$F$6,25+27*AW$10,$AF883,1,1)/$AQ883,0)</f>
        <v>0</v>
      </c>
      <c r="AZ883" s="166">
        <f t="shared" ca="1" si="28"/>
        <v>1</v>
      </c>
      <c r="BA883" s="190">
        <f ca="1">IF($AG883&gt;0,OFFSET(DATA!$F$6,BA$10+27*(7-$AE$8),$AF883,1,1)/OFFSET(DATA!$F$6,BA$10,$AF883,1,1),0)</f>
        <v>0</v>
      </c>
      <c r="BB883" s="190">
        <f ca="1">IF($AG883&gt;0,OFFSET(DATA!$F$6,BB$10+27*(7-$AE$8),$AF883,1,1)/OFFSET(DATA!$F$6,BB$10,$AF883,1,1),0)</f>
        <v>0</v>
      </c>
      <c r="BC883" s="190">
        <f ca="1">IF($AG883&gt;0,OFFSET(DATA!$F$6,BC$10+27*(7-$AE$8),$AF883,1,1)/OFFSET(DATA!$F$6,BC$10,$AF883,1,1),0)</f>
        <v>0</v>
      </c>
      <c r="BD883" s="190">
        <f ca="1">IF($AG883&gt;0,OFFSET(DATA!$F$6,BD$10+27*(7-$AE$8),$AF883,1,1)/OFFSET(DATA!$F$6,BD$10,$AF883,1,1),0)</f>
        <v>0</v>
      </c>
      <c r="BE883" s="190">
        <f ca="1">IF($AG883&gt;0,OFFSET(DATA!$F$6,BE$10+27*(7-$AE$8),$AF883,1,1)/OFFSET(DATA!$F$6,BE$10,$AF883,1,1),0)</f>
        <v>0</v>
      </c>
      <c r="BF883" s="190">
        <f ca="1">IF($AG883&gt;0,OFFSET(DATA!$F$6,BF$10+27*(7-$AE$8),$AF883,1,1)/OFFSET(DATA!$F$6,BF$10,$AF883,1,1),0)</f>
        <v>0</v>
      </c>
      <c r="BG883" s="190">
        <f ca="1">IF($AG883&gt;0,OFFSET(DATA!$F$6,BG$10+27*(7-$AE$8),$AF883,1,1)/OFFSET(DATA!$F$6,BG$10,$AF883,1,1),0)</f>
        <v>0</v>
      </c>
      <c r="BH883" s="190">
        <f ca="1">IF($AG883&gt;0,OFFSET(DATA!$F$6,BH$10+27*(7-$AE$8),$AF883,1,1)/OFFSET(DATA!$F$6,BH$10,$AF883,1,1),0)</f>
        <v>0</v>
      </c>
      <c r="BI883" s="190">
        <f ca="1">IF($AG883&gt;0,OFFSET(DATA!$F$6,BI$10+27*(7-$AE$8),$AF883,1,1)/OFFSET(DATA!$F$6,BI$10,$AF883,1,1),0)</f>
        <v>0</v>
      </c>
      <c r="BJ883" s="190">
        <f ca="1">IF($AG883&gt;0,OFFSET(DATA!$F$6,BJ$10+27*(7-$AE$8),$AF883,1,1)/OFFSET(DATA!$F$6,BJ$10,$AF883,1,1),0)</f>
        <v>0</v>
      </c>
      <c r="BK883" s="190">
        <f ca="1">IF($AG883&gt;0,OFFSET(DATA!$F$6,BK$10+27*(7-$AE$8),$AF883,1,1)/OFFSET(DATA!$F$6,BK$10,$AF883,1,1),0)</f>
        <v>0</v>
      </c>
      <c r="BL883" s="190">
        <f ca="1">IF($AG883&gt;0,OFFSET(DATA!$F$6,BL$10+27*(7-$AE$8),$AF883,1,1)/OFFSET(DATA!$F$6,BL$10,$AF883,1,1),0)</f>
        <v>0</v>
      </c>
      <c r="BM883" s="190">
        <f ca="1">IF($AG883&gt;0,OFFSET(DATA!$F$6,BM$10+27*(7-$AE$8),$AF883,1,1)/OFFSET(DATA!$F$6,BM$10,$AF883,1,1),0)</f>
        <v>0</v>
      </c>
      <c r="BN883" s="190">
        <f ca="1">IF($AG883&gt;0,OFFSET(DATA!$F$6,BN$10+27*(7-$AE$8),$AF883,1,1)/OFFSET(DATA!$F$6,BN$10,$AF883,1,1),0)</f>
        <v>0</v>
      </c>
      <c r="BO883" s="190">
        <f ca="1">IF($AG883&gt;0,OFFSET(DATA!$F$6,BO$10+27*(7-$AE$8),$AF883,1,1)/OFFSET(DATA!$F$6,BO$10,$AF883,1,1),0)</f>
        <v>0</v>
      </c>
      <c r="BP883" s="190">
        <f ca="1">IF($AG883&gt;0,OFFSET(DATA!$F$6,BP$10+27*(7-$AE$8),$AF883,1,1)/OFFSET(DATA!$F$6,BP$10,$AF883,1,1),0)</f>
        <v>0</v>
      </c>
      <c r="BQ883" s="190">
        <f ca="1">IF($AG883&gt;0,OFFSET(DATA!$F$6,BQ$10+27*(7-$AE$8),$AF883,1,1)/OFFSET(DATA!$F$6,BQ$10,$AF883,1,1),0)</f>
        <v>0</v>
      </c>
      <c r="BR883" s="190">
        <f ca="1">IF($AG883&gt;0,OFFSET(DATA!$F$6,BR$10+27*(7-$AE$8),$AF883,1,1)/OFFSET(DATA!$F$6,BR$10,$AF883,1,1),0)</f>
        <v>0</v>
      </c>
      <c r="BS883" s="190">
        <f ca="1">IF($AG883&gt;0,OFFSET(DATA!$F$6,BS$10+27*(7-$AE$8),$AF883,1,1)/OFFSET(DATA!$F$6,BS$10,$AF883,1,1),0)</f>
        <v>0</v>
      </c>
      <c r="BT883" s="190">
        <f ca="1">IF($AG883&gt;0,OFFSET(DATA!$F$6,BT$10+27*(7-$AE$8),$AF883,1,1)/OFFSET(DATA!$F$6,BT$10,$AF883,1,1),0)</f>
        <v>0</v>
      </c>
      <c r="BU883" s="190">
        <f ca="1">IF($AG883&gt;0,OFFSET(DATA!$F$6,BU$10+27*(7-$AE$8),$AF883,1,1)/OFFSET(DATA!$F$6,BU$10,$AF883,1,1),0)</f>
        <v>0</v>
      </c>
      <c r="BV883" s="190">
        <f ca="1">IF($AG883&gt;0,OFFSET(DATA!$F$6,BV$10+27*(7-$AE$8),$AF883,1,1)/OFFSET(DATA!$F$6,BV$10,$AF883,1,1),0)</f>
        <v>0</v>
      </c>
      <c r="BW883" s="190">
        <f ca="1">IF($AG883&gt;0,OFFSET(DATA!$F$6,BW$10+27*(7-$AE$8),$AF883,1,1)/OFFSET(DATA!$F$6,BW$10,$AF883,1,1),0)</f>
        <v>0</v>
      </c>
      <c r="BX883" s="190">
        <f ca="1">IF($AG883&gt;0,OFFSET(DATA!$F$6,BX$10+27*(7-$AE$8),$AF883,1,1)/OFFSET(DATA!$F$6,BX$10,$AF883,1,1),0)</f>
        <v>0</v>
      </c>
    </row>
    <row r="884" spans="32:76" x14ac:dyDescent="0.2">
      <c r="AF884" s="166">
        <v>873</v>
      </c>
      <c r="AG884" s="96">
        <f ca="1">OFFSET(DATA!$F$6,$AF$10,$AF884,1,1)</f>
        <v>0</v>
      </c>
      <c r="AH884" s="190">
        <f ca="1">IF($AG884&gt;0,OFFSET(DATA!$F$6,$AF$10+27*AH$10,$AF884,1,1)/$AG884,0)</f>
        <v>0</v>
      </c>
      <c r="AI884" s="190">
        <f ca="1">IF($AG884&gt;0,OFFSET(DATA!$F$6,$AF$10+27*AI$10,$AF884,1,1)/$AG884,0)</f>
        <v>0</v>
      </c>
      <c r="AJ884" s="190">
        <f ca="1">IF($AG884&gt;0,OFFSET(DATA!$F$6,$AF$10+27*AJ$10,$AF884,1,1)/$AG884,0)</f>
        <v>0</v>
      </c>
      <c r="AK884" s="190">
        <f ca="1">IF($AG884&gt;0,OFFSET(DATA!$F$6,$AF$10+27*AK$10,$AF884,1,1)/$AG884,0)</f>
        <v>0</v>
      </c>
      <c r="AL884" s="190">
        <f ca="1">IF($AG884&gt;0,OFFSET(DATA!$F$6,$AF$10+27*AL$10,$AF884,1,1)/$AG884,0)</f>
        <v>0</v>
      </c>
      <c r="AM884" s="190">
        <f ca="1">IF($AG884&gt;0,OFFSET(DATA!$F$6,$AF$10+27*AM$10,$AF884,1,1)/$AG884,0)</f>
        <v>0</v>
      </c>
      <c r="AN884" s="166">
        <f ca="1">OFFSET(DATA!$F$6,$AF$10+27*AN$10,$AF884,1,1)</f>
        <v>0</v>
      </c>
      <c r="AO884" s="166">
        <f t="shared" ca="1" si="27"/>
        <v>0</v>
      </c>
      <c r="AQ884" s="96">
        <f ca="1">OFFSET(DATA!$F$6,25,$AF884,1,1)</f>
        <v>0</v>
      </c>
      <c r="AR884" s="190">
        <f ca="1">IF($AQ884&gt;0,OFFSET(DATA!$F$6,25+27*AR$10,$AF884,1,1)/$AQ884,0)</f>
        <v>0</v>
      </c>
      <c r="AS884" s="190">
        <f ca="1">IF($AQ884&gt;0,OFFSET(DATA!$F$6,25+27*AS$10,$AF884,1,1)/$AQ884,0)</f>
        <v>0</v>
      </c>
      <c r="AT884" s="190">
        <f ca="1">IF($AQ884&gt;0,OFFSET(DATA!$F$6,25+27*AT$10,$AF884,1,1)/$AQ884,0)</f>
        <v>0</v>
      </c>
      <c r="AU884" s="190">
        <f ca="1">IF($AQ884&gt;0,OFFSET(DATA!$F$6,25+27*AU$10,$AF884,1,1)/$AQ884,0)</f>
        <v>0</v>
      </c>
      <c r="AV884" s="190">
        <f ca="1">IF($AQ884&gt;0,OFFSET(DATA!$F$6,25+27*AV$10,$AF884,1,1)/$AQ884,0)</f>
        <v>0</v>
      </c>
      <c r="AW884" s="190">
        <f ca="1">IF($AQ884&gt;0,OFFSET(DATA!$F$6,25+27*AW$10,$AF884,1,1)/$AQ884,0)</f>
        <v>0</v>
      </c>
      <c r="AZ884" s="166">
        <f t="shared" ca="1" si="28"/>
        <v>1</v>
      </c>
      <c r="BA884" s="190">
        <f ca="1">IF($AG884&gt;0,OFFSET(DATA!$F$6,BA$10+27*(7-$AE$8),$AF884,1,1)/OFFSET(DATA!$F$6,BA$10,$AF884,1,1),0)</f>
        <v>0</v>
      </c>
      <c r="BB884" s="190">
        <f ca="1">IF($AG884&gt;0,OFFSET(DATA!$F$6,BB$10+27*(7-$AE$8),$AF884,1,1)/OFFSET(DATA!$F$6,BB$10,$AF884,1,1),0)</f>
        <v>0</v>
      </c>
      <c r="BC884" s="190">
        <f ca="1">IF($AG884&gt;0,OFFSET(DATA!$F$6,BC$10+27*(7-$AE$8),$AF884,1,1)/OFFSET(DATA!$F$6,BC$10,$AF884,1,1),0)</f>
        <v>0</v>
      </c>
      <c r="BD884" s="190">
        <f ca="1">IF($AG884&gt;0,OFFSET(DATA!$F$6,BD$10+27*(7-$AE$8),$AF884,1,1)/OFFSET(DATA!$F$6,BD$10,$AF884,1,1),0)</f>
        <v>0</v>
      </c>
      <c r="BE884" s="190">
        <f ca="1">IF($AG884&gt;0,OFFSET(DATA!$F$6,BE$10+27*(7-$AE$8),$AF884,1,1)/OFFSET(DATA!$F$6,BE$10,$AF884,1,1),0)</f>
        <v>0</v>
      </c>
      <c r="BF884" s="190">
        <f ca="1">IF($AG884&gt;0,OFFSET(DATA!$F$6,BF$10+27*(7-$AE$8),$AF884,1,1)/OFFSET(DATA!$F$6,BF$10,$AF884,1,1),0)</f>
        <v>0</v>
      </c>
      <c r="BG884" s="190">
        <f ca="1">IF($AG884&gt;0,OFFSET(DATA!$F$6,BG$10+27*(7-$AE$8),$AF884,1,1)/OFFSET(DATA!$F$6,BG$10,$AF884,1,1),0)</f>
        <v>0</v>
      </c>
      <c r="BH884" s="190">
        <f ca="1">IF($AG884&gt;0,OFFSET(DATA!$F$6,BH$10+27*(7-$AE$8),$AF884,1,1)/OFFSET(DATA!$F$6,BH$10,$AF884,1,1),0)</f>
        <v>0</v>
      </c>
      <c r="BI884" s="190">
        <f ca="1">IF($AG884&gt;0,OFFSET(DATA!$F$6,BI$10+27*(7-$AE$8),$AF884,1,1)/OFFSET(DATA!$F$6,BI$10,$AF884,1,1),0)</f>
        <v>0</v>
      </c>
      <c r="BJ884" s="190">
        <f ca="1">IF($AG884&gt;0,OFFSET(DATA!$F$6,BJ$10+27*(7-$AE$8),$AF884,1,1)/OFFSET(DATA!$F$6,BJ$10,$AF884,1,1),0)</f>
        <v>0</v>
      </c>
      <c r="BK884" s="190">
        <f ca="1">IF($AG884&gt;0,OFFSET(DATA!$F$6,BK$10+27*(7-$AE$8),$AF884,1,1)/OFFSET(DATA!$F$6,BK$10,$AF884,1,1),0)</f>
        <v>0</v>
      </c>
      <c r="BL884" s="190">
        <f ca="1">IF($AG884&gt;0,OFFSET(DATA!$F$6,BL$10+27*(7-$AE$8),$AF884,1,1)/OFFSET(DATA!$F$6,BL$10,$AF884,1,1),0)</f>
        <v>0</v>
      </c>
      <c r="BM884" s="190">
        <f ca="1">IF($AG884&gt;0,OFFSET(DATA!$F$6,BM$10+27*(7-$AE$8),$AF884,1,1)/OFFSET(DATA!$F$6,BM$10,$AF884,1,1),0)</f>
        <v>0</v>
      </c>
      <c r="BN884" s="190">
        <f ca="1">IF($AG884&gt;0,OFFSET(DATA!$F$6,BN$10+27*(7-$AE$8),$AF884,1,1)/OFFSET(DATA!$F$6,BN$10,$AF884,1,1),0)</f>
        <v>0</v>
      </c>
      <c r="BO884" s="190">
        <f ca="1">IF($AG884&gt;0,OFFSET(DATA!$F$6,BO$10+27*(7-$AE$8),$AF884,1,1)/OFFSET(DATA!$F$6,BO$10,$AF884,1,1),0)</f>
        <v>0</v>
      </c>
      <c r="BP884" s="190">
        <f ca="1">IF($AG884&gt;0,OFFSET(DATA!$F$6,BP$10+27*(7-$AE$8),$AF884,1,1)/OFFSET(DATA!$F$6,BP$10,$AF884,1,1),0)</f>
        <v>0</v>
      </c>
      <c r="BQ884" s="190">
        <f ca="1">IF($AG884&gt;0,OFFSET(DATA!$F$6,BQ$10+27*(7-$AE$8),$AF884,1,1)/OFFSET(DATA!$F$6,BQ$10,$AF884,1,1),0)</f>
        <v>0</v>
      </c>
      <c r="BR884" s="190">
        <f ca="1">IF($AG884&gt;0,OFFSET(DATA!$F$6,BR$10+27*(7-$AE$8),$AF884,1,1)/OFFSET(DATA!$F$6,BR$10,$AF884,1,1),0)</f>
        <v>0</v>
      </c>
      <c r="BS884" s="190">
        <f ca="1">IF($AG884&gt;0,OFFSET(DATA!$F$6,BS$10+27*(7-$AE$8),$AF884,1,1)/OFFSET(DATA!$F$6,BS$10,$AF884,1,1),0)</f>
        <v>0</v>
      </c>
      <c r="BT884" s="190">
        <f ca="1">IF($AG884&gt;0,OFFSET(DATA!$F$6,BT$10+27*(7-$AE$8),$AF884,1,1)/OFFSET(DATA!$F$6,BT$10,$AF884,1,1),0)</f>
        <v>0</v>
      </c>
      <c r="BU884" s="190">
        <f ca="1">IF($AG884&gt;0,OFFSET(DATA!$F$6,BU$10+27*(7-$AE$8),$AF884,1,1)/OFFSET(DATA!$F$6,BU$10,$AF884,1,1),0)</f>
        <v>0</v>
      </c>
      <c r="BV884" s="190">
        <f ca="1">IF($AG884&gt;0,OFFSET(DATA!$F$6,BV$10+27*(7-$AE$8),$AF884,1,1)/OFFSET(DATA!$F$6,BV$10,$AF884,1,1),0)</f>
        <v>0</v>
      </c>
      <c r="BW884" s="190">
        <f ca="1">IF($AG884&gt;0,OFFSET(DATA!$F$6,BW$10+27*(7-$AE$8),$AF884,1,1)/OFFSET(DATA!$F$6,BW$10,$AF884,1,1),0)</f>
        <v>0</v>
      </c>
      <c r="BX884" s="190">
        <f ca="1">IF($AG884&gt;0,OFFSET(DATA!$F$6,BX$10+27*(7-$AE$8),$AF884,1,1)/OFFSET(DATA!$F$6,BX$10,$AF884,1,1),0)</f>
        <v>0</v>
      </c>
    </row>
    <row r="885" spans="32:76" x14ac:dyDescent="0.2">
      <c r="AF885" s="166">
        <v>874</v>
      </c>
      <c r="AG885" s="96">
        <f ca="1">OFFSET(DATA!$F$6,$AF$10,$AF885,1,1)</f>
        <v>0</v>
      </c>
      <c r="AH885" s="190">
        <f ca="1">IF($AG885&gt;0,OFFSET(DATA!$F$6,$AF$10+27*AH$10,$AF885,1,1)/$AG885,0)</f>
        <v>0</v>
      </c>
      <c r="AI885" s="190">
        <f ca="1">IF($AG885&gt;0,OFFSET(DATA!$F$6,$AF$10+27*AI$10,$AF885,1,1)/$AG885,0)</f>
        <v>0</v>
      </c>
      <c r="AJ885" s="190">
        <f ca="1">IF($AG885&gt;0,OFFSET(DATA!$F$6,$AF$10+27*AJ$10,$AF885,1,1)/$AG885,0)</f>
        <v>0</v>
      </c>
      <c r="AK885" s="190">
        <f ca="1">IF($AG885&gt;0,OFFSET(DATA!$F$6,$AF$10+27*AK$10,$AF885,1,1)/$AG885,0)</f>
        <v>0</v>
      </c>
      <c r="AL885" s="190">
        <f ca="1">IF($AG885&gt;0,OFFSET(DATA!$F$6,$AF$10+27*AL$10,$AF885,1,1)/$AG885,0)</f>
        <v>0</v>
      </c>
      <c r="AM885" s="190">
        <f ca="1">IF($AG885&gt;0,OFFSET(DATA!$F$6,$AF$10+27*AM$10,$AF885,1,1)/$AG885,0)</f>
        <v>0</v>
      </c>
      <c r="AN885" s="166">
        <f ca="1">OFFSET(DATA!$F$6,$AF$10+27*AN$10,$AF885,1,1)</f>
        <v>0</v>
      </c>
      <c r="AO885" s="166">
        <f t="shared" ca="1" si="27"/>
        <v>0</v>
      </c>
      <c r="AQ885" s="96">
        <f ca="1">OFFSET(DATA!$F$6,25,$AF885,1,1)</f>
        <v>0</v>
      </c>
      <c r="AR885" s="190">
        <f ca="1">IF($AQ885&gt;0,OFFSET(DATA!$F$6,25+27*AR$10,$AF885,1,1)/$AQ885,0)</f>
        <v>0</v>
      </c>
      <c r="AS885" s="190">
        <f ca="1">IF($AQ885&gt;0,OFFSET(DATA!$F$6,25+27*AS$10,$AF885,1,1)/$AQ885,0)</f>
        <v>0</v>
      </c>
      <c r="AT885" s="190">
        <f ca="1">IF($AQ885&gt;0,OFFSET(DATA!$F$6,25+27*AT$10,$AF885,1,1)/$AQ885,0)</f>
        <v>0</v>
      </c>
      <c r="AU885" s="190">
        <f ca="1">IF($AQ885&gt;0,OFFSET(DATA!$F$6,25+27*AU$10,$AF885,1,1)/$AQ885,0)</f>
        <v>0</v>
      </c>
      <c r="AV885" s="190">
        <f ca="1">IF($AQ885&gt;0,OFFSET(DATA!$F$6,25+27*AV$10,$AF885,1,1)/$AQ885,0)</f>
        <v>0</v>
      </c>
      <c r="AW885" s="190">
        <f ca="1">IF($AQ885&gt;0,OFFSET(DATA!$F$6,25+27*AW$10,$AF885,1,1)/$AQ885,0)</f>
        <v>0</v>
      </c>
      <c r="AZ885" s="166">
        <f t="shared" ca="1" si="28"/>
        <v>1</v>
      </c>
      <c r="BA885" s="190">
        <f ca="1">IF($AG885&gt;0,OFFSET(DATA!$F$6,BA$10+27*(7-$AE$8),$AF885,1,1)/OFFSET(DATA!$F$6,BA$10,$AF885,1,1),0)</f>
        <v>0</v>
      </c>
      <c r="BB885" s="190">
        <f ca="1">IF($AG885&gt;0,OFFSET(DATA!$F$6,BB$10+27*(7-$AE$8),$AF885,1,1)/OFFSET(DATA!$F$6,BB$10,$AF885,1,1),0)</f>
        <v>0</v>
      </c>
      <c r="BC885" s="190">
        <f ca="1">IF($AG885&gt;0,OFFSET(DATA!$F$6,BC$10+27*(7-$AE$8),$AF885,1,1)/OFFSET(DATA!$F$6,BC$10,$AF885,1,1),0)</f>
        <v>0</v>
      </c>
      <c r="BD885" s="190">
        <f ca="1">IF($AG885&gt;0,OFFSET(DATA!$F$6,BD$10+27*(7-$AE$8),$AF885,1,1)/OFFSET(DATA!$F$6,BD$10,$AF885,1,1),0)</f>
        <v>0</v>
      </c>
      <c r="BE885" s="190">
        <f ca="1">IF($AG885&gt;0,OFFSET(DATA!$F$6,BE$10+27*(7-$AE$8),$AF885,1,1)/OFFSET(DATA!$F$6,BE$10,$AF885,1,1),0)</f>
        <v>0</v>
      </c>
      <c r="BF885" s="190">
        <f ca="1">IF($AG885&gt;0,OFFSET(DATA!$F$6,BF$10+27*(7-$AE$8),$AF885,1,1)/OFFSET(DATA!$F$6,BF$10,$AF885,1,1),0)</f>
        <v>0</v>
      </c>
      <c r="BG885" s="190">
        <f ca="1">IF($AG885&gt;0,OFFSET(DATA!$F$6,BG$10+27*(7-$AE$8),$AF885,1,1)/OFFSET(DATA!$F$6,BG$10,$AF885,1,1),0)</f>
        <v>0</v>
      </c>
      <c r="BH885" s="190">
        <f ca="1">IF($AG885&gt;0,OFFSET(DATA!$F$6,BH$10+27*(7-$AE$8),$AF885,1,1)/OFFSET(DATA!$F$6,BH$10,$AF885,1,1),0)</f>
        <v>0</v>
      </c>
      <c r="BI885" s="190">
        <f ca="1">IF($AG885&gt;0,OFFSET(DATA!$F$6,BI$10+27*(7-$AE$8),$AF885,1,1)/OFFSET(DATA!$F$6,BI$10,$AF885,1,1),0)</f>
        <v>0</v>
      </c>
      <c r="BJ885" s="190">
        <f ca="1">IF($AG885&gt;0,OFFSET(DATA!$F$6,BJ$10+27*(7-$AE$8),$AF885,1,1)/OFFSET(DATA!$F$6,BJ$10,$AF885,1,1),0)</f>
        <v>0</v>
      </c>
      <c r="BK885" s="190">
        <f ca="1">IF($AG885&gt;0,OFFSET(DATA!$F$6,BK$10+27*(7-$AE$8),$AF885,1,1)/OFFSET(DATA!$F$6,BK$10,$AF885,1,1),0)</f>
        <v>0</v>
      </c>
      <c r="BL885" s="190">
        <f ca="1">IF($AG885&gt;0,OFFSET(DATA!$F$6,BL$10+27*(7-$AE$8),$AF885,1,1)/OFFSET(DATA!$F$6,BL$10,$AF885,1,1),0)</f>
        <v>0</v>
      </c>
      <c r="BM885" s="190">
        <f ca="1">IF($AG885&gt;0,OFFSET(DATA!$F$6,BM$10+27*(7-$AE$8),$AF885,1,1)/OFFSET(DATA!$F$6,BM$10,$AF885,1,1),0)</f>
        <v>0</v>
      </c>
      <c r="BN885" s="190">
        <f ca="1">IF($AG885&gt;0,OFFSET(DATA!$F$6,BN$10+27*(7-$AE$8),$AF885,1,1)/OFFSET(DATA!$F$6,BN$10,$AF885,1,1),0)</f>
        <v>0</v>
      </c>
      <c r="BO885" s="190">
        <f ca="1">IF($AG885&gt;0,OFFSET(DATA!$F$6,BO$10+27*(7-$AE$8),$AF885,1,1)/OFFSET(DATA!$F$6,BO$10,$AF885,1,1),0)</f>
        <v>0</v>
      </c>
      <c r="BP885" s="190">
        <f ca="1">IF($AG885&gt;0,OFFSET(DATA!$F$6,BP$10+27*(7-$AE$8),$AF885,1,1)/OFFSET(DATA!$F$6,BP$10,$AF885,1,1),0)</f>
        <v>0</v>
      </c>
      <c r="BQ885" s="190">
        <f ca="1">IF($AG885&gt;0,OFFSET(DATA!$F$6,BQ$10+27*(7-$AE$8),$AF885,1,1)/OFFSET(DATA!$F$6,BQ$10,$AF885,1,1),0)</f>
        <v>0</v>
      </c>
      <c r="BR885" s="190">
        <f ca="1">IF($AG885&gt;0,OFFSET(DATA!$F$6,BR$10+27*(7-$AE$8),$AF885,1,1)/OFFSET(DATA!$F$6,BR$10,$AF885,1,1),0)</f>
        <v>0</v>
      </c>
      <c r="BS885" s="190">
        <f ca="1">IF($AG885&gt;0,OFFSET(DATA!$F$6,BS$10+27*(7-$AE$8),$AF885,1,1)/OFFSET(DATA!$F$6,BS$10,$AF885,1,1),0)</f>
        <v>0</v>
      </c>
      <c r="BT885" s="190">
        <f ca="1">IF($AG885&gt;0,OFFSET(DATA!$F$6,BT$10+27*(7-$AE$8),$AF885,1,1)/OFFSET(DATA!$F$6,BT$10,$AF885,1,1),0)</f>
        <v>0</v>
      </c>
      <c r="BU885" s="190">
        <f ca="1">IF($AG885&gt;0,OFFSET(DATA!$F$6,BU$10+27*(7-$AE$8),$AF885,1,1)/OFFSET(DATA!$F$6,BU$10,$AF885,1,1),0)</f>
        <v>0</v>
      </c>
      <c r="BV885" s="190">
        <f ca="1">IF($AG885&gt;0,OFFSET(DATA!$F$6,BV$10+27*(7-$AE$8),$AF885,1,1)/OFFSET(DATA!$F$6,BV$10,$AF885,1,1),0)</f>
        <v>0</v>
      </c>
      <c r="BW885" s="190">
        <f ca="1">IF($AG885&gt;0,OFFSET(DATA!$F$6,BW$10+27*(7-$AE$8),$AF885,1,1)/OFFSET(DATA!$F$6,BW$10,$AF885,1,1),0)</f>
        <v>0</v>
      </c>
      <c r="BX885" s="190">
        <f ca="1">IF($AG885&gt;0,OFFSET(DATA!$F$6,BX$10+27*(7-$AE$8),$AF885,1,1)/OFFSET(DATA!$F$6,BX$10,$AF885,1,1),0)</f>
        <v>0</v>
      </c>
    </row>
    <row r="886" spans="32:76" x14ac:dyDescent="0.2">
      <c r="AF886" s="166">
        <v>875</v>
      </c>
      <c r="AG886" s="96">
        <f ca="1">OFFSET(DATA!$F$6,$AF$10,$AF886,1,1)</f>
        <v>0</v>
      </c>
      <c r="AH886" s="190">
        <f ca="1">IF($AG886&gt;0,OFFSET(DATA!$F$6,$AF$10+27*AH$10,$AF886,1,1)/$AG886,0)</f>
        <v>0</v>
      </c>
      <c r="AI886" s="190">
        <f ca="1">IF($AG886&gt;0,OFFSET(DATA!$F$6,$AF$10+27*AI$10,$AF886,1,1)/$AG886,0)</f>
        <v>0</v>
      </c>
      <c r="AJ886" s="190">
        <f ca="1">IF($AG886&gt;0,OFFSET(DATA!$F$6,$AF$10+27*AJ$10,$AF886,1,1)/$AG886,0)</f>
        <v>0</v>
      </c>
      <c r="AK886" s="190">
        <f ca="1">IF($AG886&gt;0,OFFSET(DATA!$F$6,$AF$10+27*AK$10,$AF886,1,1)/$AG886,0)</f>
        <v>0</v>
      </c>
      <c r="AL886" s="190">
        <f ca="1">IF($AG886&gt;0,OFFSET(DATA!$F$6,$AF$10+27*AL$10,$AF886,1,1)/$AG886,0)</f>
        <v>0</v>
      </c>
      <c r="AM886" s="190">
        <f ca="1">IF($AG886&gt;0,OFFSET(DATA!$F$6,$AF$10+27*AM$10,$AF886,1,1)/$AG886,0)</f>
        <v>0</v>
      </c>
      <c r="AN886" s="166">
        <f ca="1">OFFSET(DATA!$F$6,$AF$10+27*AN$10,$AF886,1,1)</f>
        <v>0</v>
      </c>
      <c r="AO886" s="166">
        <f t="shared" ca="1" si="27"/>
        <v>0</v>
      </c>
      <c r="AQ886" s="96">
        <f ca="1">OFFSET(DATA!$F$6,25,$AF886,1,1)</f>
        <v>0</v>
      </c>
      <c r="AR886" s="190">
        <f ca="1">IF($AQ886&gt;0,OFFSET(DATA!$F$6,25+27*AR$10,$AF886,1,1)/$AQ886,0)</f>
        <v>0</v>
      </c>
      <c r="AS886" s="190">
        <f ca="1">IF($AQ886&gt;0,OFFSET(DATA!$F$6,25+27*AS$10,$AF886,1,1)/$AQ886,0)</f>
        <v>0</v>
      </c>
      <c r="AT886" s="190">
        <f ca="1">IF($AQ886&gt;0,OFFSET(DATA!$F$6,25+27*AT$10,$AF886,1,1)/$AQ886,0)</f>
        <v>0</v>
      </c>
      <c r="AU886" s="190">
        <f ca="1">IF($AQ886&gt;0,OFFSET(DATA!$F$6,25+27*AU$10,$AF886,1,1)/$AQ886,0)</f>
        <v>0</v>
      </c>
      <c r="AV886" s="190">
        <f ca="1">IF($AQ886&gt;0,OFFSET(DATA!$F$6,25+27*AV$10,$AF886,1,1)/$AQ886,0)</f>
        <v>0</v>
      </c>
      <c r="AW886" s="190">
        <f ca="1">IF($AQ886&gt;0,OFFSET(DATA!$F$6,25+27*AW$10,$AF886,1,1)/$AQ886,0)</f>
        <v>0</v>
      </c>
      <c r="AZ886" s="166">
        <f t="shared" ca="1" si="28"/>
        <v>1</v>
      </c>
      <c r="BA886" s="190">
        <f ca="1">IF($AG886&gt;0,OFFSET(DATA!$F$6,BA$10+27*(7-$AE$8),$AF886,1,1)/OFFSET(DATA!$F$6,BA$10,$AF886,1,1),0)</f>
        <v>0</v>
      </c>
      <c r="BB886" s="190">
        <f ca="1">IF($AG886&gt;0,OFFSET(DATA!$F$6,BB$10+27*(7-$AE$8),$AF886,1,1)/OFFSET(DATA!$F$6,BB$10,$AF886,1,1),0)</f>
        <v>0</v>
      </c>
      <c r="BC886" s="190">
        <f ca="1">IF($AG886&gt;0,OFFSET(DATA!$F$6,BC$10+27*(7-$AE$8),$AF886,1,1)/OFFSET(DATA!$F$6,BC$10,$AF886,1,1),0)</f>
        <v>0</v>
      </c>
      <c r="BD886" s="190">
        <f ca="1">IF($AG886&gt;0,OFFSET(DATA!$F$6,BD$10+27*(7-$AE$8),$AF886,1,1)/OFFSET(DATA!$F$6,BD$10,$AF886,1,1),0)</f>
        <v>0</v>
      </c>
      <c r="BE886" s="190">
        <f ca="1">IF($AG886&gt;0,OFFSET(DATA!$F$6,BE$10+27*(7-$AE$8),$AF886,1,1)/OFFSET(DATA!$F$6,BE$10,$AF886,1,1),0)</f>
        <v>0</v>
      </c>
      <c r="BF886" s="190">
        <f ca="1">IF($AG886&gt;0,OFFSET(DATA!$F$6,BF$10+27*(7-$AE$8),$AF886,1,1)/OFFSET(DATA!$F$6,BF$10,$AF886,1,1),0)</f>
        <v>0</v>
      </c>
      <c r="BG886" s="190">
        <f ca="1">IF($AG886&gt;0,OFFSET(DATA!$F$6,BG$10+27*(7-$AE$8),$AF886,1,1)/OFFSET(DATA!$F$6,BG$10,$AF886,1,1),0)</f>
        <v>0</v>
      </c>
      <c r="BH886" s="190">
        <f ca="1">IF($AG886&gt;0,OFFSET(DATA!$F$6,BH$10+27*(7-$AE$8),$AF886,1,1)/OFFSET(DATA!$F$6,BH$10,$AF886,1,1),0)</f>
        <v>0</v>
      </c>
      <c r="BI886" s="190">
        <f ca="1">IF($AG886&gt;0,OFFSET(DATA!$F$6,BI$10+27*(7-$AE$8),$AF886,1,1)/OFFSET(DATA!$F$6,BI$10,$AF886,1,1),0)</f>
        <v>0</v>
      </c>
      <c r="BJ886" s="190">
        <f ca="1">IF($AG886&gt;0,OFFSET(DATA!$F$6,BJ$10+27*(7-$AE$8),$AF886,1,1)/OFFSET(DATA!$F$6,BJ$10,$AF886,1,1),0)</f>
        <v>0</v>
      </c>
      <c r="BK886" s="190">
        <f ca="1">IF($AG886&gt;0,OFFSET(DATA!$F$6,BK$10+27*(7-$AE$8),$AF886,1,1)/OFFSET(DATA!$F$6,BK$10,$AF886,1,1),0)</f>
        <v>0</v>
      </c>
      <c r="BL886" s="190">
        <f ca="1">IF($AG886&gt;0,OFFSET(DATA!$F$6,BL$10+27*(7-$AE$8),$AF886,1,1)/OFFSET(DATA!$F$6,BL$10,$AF886,1,1),0)</f>
        <v>0</v>
      </c>
      <c r="BM886" s="190">
        <f ca="1">IF($AG886&gt;0,OFFSET(DATA!$F$6,BM$10+27*(7-$AE$8),$AF886,1,1)/OFFSET(DATA!$F$6,BM$10,$AF886,1,1),0)</f>
        <v>0</v>
      </c>
      <c r="BN886" s="190">
        <f ca="1">IF($AG886&gt;0,OFFSET(DATA!$F$6,BN$10+27*(7-$AE$8),$AF886,1,1)/OFFSET(DATA!$F$6,BN$10,$AF886,1,1),0)</f>
        <v>0</v>
      </c>
      <c r="BO886" s="190">
        <f ca="1">IF($AG886&gt;0,OFFSET(DATA!$F$6,BO$10+27*(7-$AE$8),$AF886,1,1)/OFFSET(DATA!$F$6,BO$10,$AF886,1,1),0)</f>
        <v>0</v>
      </c>
      <c r="BP886" s="190">
        <f ca="1">IF($AG886&gt;0,OFFSET(DATA!$F$6,BP$10+27*(7-$AE$8),$AF886,1,1)/OFFSET(DATA!$F$6,BP$10,$AF886,1,1),0)</f>
        <v>0</v>
      </c>
      <c r="BQ886" s="190">
        <f ca="1">IF($AG886&gt;0,OFFSET(DATA!$F$6,BQ$10+27*(7-$AE$8),$AF886,1,1)/OFFSET(DATA!$F$6,BQ$10,$AF886,1,1),0)</f>
        <v>0</v>
      </c>
      <c r="BR886" s="190">
        <f ca="1">IF($AG886&gt;0,OFFSET(DATA!$F$6,BR$10+27*(7-$AE$8),$AF886,1,1)/OFFSET(DATA!$F$6,BR$10,$AF886,1,1),0)</f>
        <v>0</v>
      </c>
      <c r="BS886" s="190">
        <f ca="1">IF($AG886&gt;0,OFFSET(DATA!$F$6,BS$10+27*(7-$AE$8),$AF886,1,1)/OFFSET(DATA!$F$6,BS$10,$AF886,1,1),0)</f>
        <v>0</v>
      </c>
      <c r="BT886" s="190">
        <f ca="1">IF($AG886&gt;0,OFFSET(DATA!$F$6,BT$10+27*(7-$AE$8),$AF886,1,1)/OFFSET(DATA!$F$6,BT$10,$AF886,1,1),0)</f>
        <v>0</v>
      </c>
      <c r="BU886" s="190">
        <f ca="1">IF($AG886&gt;0,OFFSET(DATA!$F$6,BU$10+27*(7-$AE$8),$AF886,1,1)/OFFSET(DATA!$F$6,BU$10,$AF886,1,1),0)</f>
        <v>0</v>
      </c>
      <c r="BV886" s="190">
        <f ca="1">IF($AG886&gt;0,OFFSET(DATA!$F$6,BV$10+27*(7-$AE$8),$AF886,1,1)/OFFSET(DATA!$F$6,BV$10,$AF886,1,1),0)</f>
        <v>0</v>
      </c>
      <c r="BW886" s="190">
        <f ca="1">IF($AG886&gt;0,OFFSET(DATA!$F$6,BW$10+27*(7-$AE$8),$AF886,1,1)/OFFSET(DATA!$F$6,BW$10,$AF886,1,1),0)</f>
        <v>0</v>
      </c>
      <c r="BX886" s="190">
        <f ca="1">IF($AG886&gt;0,OFFSET(DATA!$F$6,BX$10+27*(7-$AE$8),$AF886,1,1)/OFFSET(DATA!$F$6,BX$10,$AF886,1,1),0)</f>
        <v>0</v>
      </c>
    </row>
    <row r="887" spans="32:76" x14ac:dyDescent="0.2">
      <c r="AF887" s="166">
        <v>876</v>
      </c>
      <c r="AG887" s="96">
        <f ca="1">OFFSET(DATA!$F$6,$AF$10,$AF887,1,1)</f>
        <v>0</v>
      </c>
      <c r="AH887" s="190">
        <f ca="1">IF($AG887&gt;0,OFFSET(DATA!$F$6,$AF$10+27*AH$10,$AF887,1,1)/$AG887,0)</f>
        <v>0</v>
      </c>
      <c r="AI887" s="190">
        <f ca="1">IF($AG887&gt;0,OFFSET(DATA!$F$6,$AF$10+27*AI$10,$AF887,1,1)/$AG887,0)</f>
        <v>0</v>
      </c>
      <c r="AJ887" s="190">
        <f ca="1">IF($AG887&gt;0,OFFSET(DATA!$F$6,$AF$10+27*AJ$10,$AF887,1,1)/$AG887,0)</f>
        <v>0</v>
      </c>
      <c r="AK887" s="190">
        <f ca="1">IF($AG887&gt;0,OFFSET(DATA!$F$6,$AF$10+27*AK$10,$AF887,1,1)/$AG887,0)</f>
        <v>0</v>
      </c>
      <c r="AL887" s="190">
        <f ca="1">IF($AG887&gt;0,OFFSET(DATA!$F$6,$AF$10+27*AL$10,$AF887,1,1)/$AG887,0)</f>
        <v>0</v>
      </c>
      <c r="AM887" s="190">
        <f ca="1">IF($AG887&gt;0,OFFSET(DATA!$F$6,$AF$10+27*AM$10,$AF887,1,1)/$AG887,0)</f>
        <v>0</v>
      </c>
      <c r="AN887" s="166">
        <f ca="1">OFFSET(DATA!$F$6,$AF$10+27*AN$10,$AF887,1,1)</f>
        <v>0</v>
      </c>
      <c r="AO887" s="166">
        <f t="shared" ca="1" si="27"/>
        <v>0</v>
      </c>
      <c r="AQ887" s="96">
        <f ca="1">OFFSET(DATA!$F$6,25,$AF887,1,1)</f>
        <v>0</v>
      </c>
      <c r="AR887" s="190">
        <f ca="1">IF($AQ887&gt;0,OFFSET(DATA!$F$6,25+27*AR$10,$AF887,1,1)/$AQ887,0)</f>
        <v>0</v>
      </c>
      <c r="AS887" s="190">
        <f ca="1">IF($AQ887&gt;0,OFFSET(DATA!$F$6,25+27*AS$10,$AF887,1,1)/$AQ887,0)</f>
        <v>0</v>
      </c>
      <c r="AT887" s="190">
        <f ca="1">IF($AQ887&gt;0,OFFSET(DATA!$F$6,25+27*AT$10,$AF887,1,1)/$AQ887,0)</f>
        <v>0</v>
      </c>
      <c r="AU887" s="190">
        <f ca="1">IF($AQ887&gt;0,OFFSET(DATA!$F$6,25+27*AU$10,$AF887,1,1)/$AQ887,0)</f>
        <v>0</v>
      </c>
      <c r="AV887" s="190">
        <f ca="1">IF($AQ887&gt;0,OFFSET(DATA!$F$6,25+27*AV$10,$AF887,1,1)/$AQ887,0)</f>
        <v>0</v>
      </c>
      <c r="AW887" s="190">
        <f ca="1">IF($AQ887&gt;0,OFFSET(DATA!$F$6,25+27*AW$10,$AF887,1,1)/$AQ887,0)</f>
        <v>0</v>
      </c>
      <c r="AZ887" s="166">
        <f t="shared" ca="1" si="28"/>
        <v>1</v>
      </c>
      <c r="BA887" s="190">
        <f ca="1">IF($AG887&gt;0,OFFSET(DATA!$F$6,BA$10+27*(7-$AE$8),$AF887,1,1)/OFFSET(DATA!$F$6,BA$10,$AF887,1,1),0)</f>
        <v>0</v>
      </c>
      <c r="BB887" s="190">
        <f ca="1">IF($AG887&gt;0,OFFSET(DATA!$F$6,BB$10+27*(7-$AE$8),$AF887,1,1)/OFFSET(DATA!$F$6,BB$10,$AF887,1,1),0)</f>
        <v>0</v>
      </c>
      <c r="BC887" s="190">
        <f ca="1">IF($AG887&gt;0,OFFSET(DATA!$F$6,BC$10+27*(7-$AE$8),$AF887,1,1)/OFFSET(DATA!$F$6,BC$10,$AF887,1,1),0)</f>
        <v>0</v>
      </c>
      <c r="BD887" s="190">
        <f ca="1">IF($AG887&gt;0,OFFSET(DATA!$F$6,BD$10+27*(7-$AE$8),$AF887,1,1)/OFFSET(DATA!$F$6,BD$10,$AF887,1,1),0)</f>
        <v>0</v>
      </c>
      <c r="BE887" s="190">
        <f ca="1">IF($AG887&gt;0,OFFSET(DATA!$F$6,BE$10+27*(7-$AE$8),$AF887,1,1)/OFFSET(DATA!$F$6,BE$10,$AF887,1,1),0)</f>
        <v>0</v>
      </c>
      <c r="BF887" s="190">
        <f ca="1">IF($AG887&gt;0,OFFSET(DATA!$F$6,BF$10+27*(7-$AE$8),$AF887,1,1)/OFFSET(DATA!$F$6,BF$10,$AF887,1,1),0)</f>
        <v>0</v>
      </c>
      <c r="BG887" s="190">
        <f ca="1">IF($AG887&gt;0,OFFSET(DATA!$F$6,BG$10+27*(7-$AE$8),$AF887,1,1)/OFFSET(DATA!$F$6,BG$10,$AF887,1,1),0)</f>
        <v>0</v>
      </c>
      <c r="BH887" s="190">
        <f ca="1">IF($AG887&gt;0,OFFSET(DATA!$F$6,BH$10+27*(7-$AE$8),$AF887,1,1)/OFFSET(DATA!$F$6,BH$10,$AF887,1,1),0)</f>
        <v>0</v>
      </c>
      <c r="BI887" s="190">
        <f ca="1">IF($AG887&gt;0,OFFSET(DATA!$F$6,BI$10+27*(7-$AE$8),$AF887,1,1)/OFFSET(DATA!$F$6,BI$10,$AF887,1,1),0)</f>
        <v>0</v>
      </c>
      <c r="BJ887" s="190">
        <f ca="1">IF($AG887&gt;0,OFFSET(DATA!$F$6,BJ$10+27*(7-$AE$8),$AF887,1,1)/OFFSET(DATA!$F$6,BJ$10,$AF887,1,1),0)</f>
        <v>0</v>
      </c>
      <c r="BK887" s="190">
        <f ca="1">IF($AG887&gt;0,OFFSET(DATA!$F$6,BK$10+27*(7-$AE$8),$AF887,1,1)/OFFSET(DATA!$F$6,BK$10,$AF887,1,1),0)</f>
        <v>0</v>
      </c>
      <c r="BL887" s="190">
        <f ca="1">IF($AG887&gt;0,OFFSET(DATA!$F$6,BL$10+27*(7-$AE$8),$AF887,1,1)/OFFSET(DATA!$F$6,BL$10,$AF887,1,1),0)</f>
        <v>0</v>
      </c>
      <c r="BM887" s="190">
        <f ca="1">IF($AG887&gt;0,OFFSET(DATA!$F$6,BM$10+27*(7-$AE$8),$AF887,1,1)/OFFSET(DATA!$F$6,BM$10,$AF887,1,1),0)</f>
        <v>0</v>
      </c>
      <c r="BN887" s="190">
        <f ca="1">IF($AG887&gt;0,OFFSET(DATA!$F$6,BN$10+27*(7-$AE$8),$AF887,1,1)/OFFSET(DATA!$F$6,BN$10,$AF887,1,1),0)</f>
        <v>0</v>
      </c>
      <c r="BO887" s="190">
        <f ca="1">IF($AG887&gt;0,OFFSET(DATA!$F$6,BO$10+27*(7-$AE$8),$AF887,1,1)/OFFSET(DATA!$F$6,BO$10,$AF887,1,1),0)</f>
        <v>0</v>
      </c>
      <c r="BP887" s="190">
        <f ca="1">IF($AG887&gt;0,OFFSET(DATA!$F$6,BP$10+27*(7-$AE$8),$AF887,1,1)/OFFSET(DATA!$F$6,BP$10,$AF887,1,1),0)</f>
        <v>0</v>
      </c>
      <c r="BQ887" s="190">
        <f ca="1">IF($AG887&gt;0,OFFSET(DATA!$F$6,BQ$10+27*(7-$AE$8),$AF887,1,1)/OFFSET(DATA!$F$6,BQ$10,$AF887,1,1),0)</f>
        <v>0</v>
      </c>
      <c r="BR887" s="190">
        <f ca="1">IF($AG887&gt;0,OFFSET(DATA!$F$6,BR$10+27*(7-$AE$8),$AF887,1,1)/OFFSET(DATA!$F$6,BR$10,$AF887,1,1),0)</f>
        <v>0</v>
      </c>
      <c r="BS887" s="190">
        <f ca="1">IF($AG887&gt;0,OFFSET(DATA!$F$6,BS$10+27*(7-$AE$8),$AF887,1,1)/OFFSET(DATA!$F$6,BS$10,$AF887,1,1),0)</f>
        <v>0</v>
      </c>
      <c r="BT887" s="190">
        <f ca="1">IF($AG887&gt;0,OFFSET(DATA!$F$6,BT$10+27*(7-$AE$8),$AF887,1,1)/OFFSET(DATA!$F$6,BT$10,$AF887,1,1),0)</f>
        <v>0</v>
      </c>
      <c r="BU887" s="190">
        <f ca="1">IF($AG887&gt;0,OFFSET(DATA!$F$6,BU$10+27*(7-$AE$8),$AF887,1,1)/OFFSET(DATA!$F$6,BU$10,$AF887,1,1),0)</f>
        <v>0</v>
      </c>
      <c r="BV887" s="190">
        <f ca="1">IF($AG887&gt;0,OFFSET(DATA!$F$6,BV$10+27*(7-$AE$8),$AF887,1,1)/OFFSET(DATA!$F$6,BV$10,$AF887,1,1),0)</f>
        <v>0</v>
      </c>
      <c r="BW887" s="190">
        <f ca="1">IF($AG887&gt;0,OFFSET(DATA!$F$6,BW$10+27*(7-$AE$8),$AF887,1,1)/OFFSET(DATA!$F$6,BW$10,$AF887,1,1),0)</f>
        <v>0</v>
      </c>
      <c r="BX887" s="190">
        <f ca="1">IF($AG887&gt;0,OFFSET(DATA!$F$6,BX$10+27*(7-$AE$8),$AF887,1,1)/OFFSET(DATA!$F$6,BX$10,$AF887,1,1),0)</f>
        <v>0</v>
      </c>
    </row>
    <row r="888" spans="32:76" x14ac:dyDescent="0.2">
      <c r="AF888" s="166">
        <v>877</v>
      </c>
      <c r="AG888" s="96">
        <f ca="1">OFFSET(DATA!$F$6,$AF$10,$AF888,1,1)</f>
        <v>0</v>
      </c>
      <c r="AH888" s="190">
        <f ca="1">IF($AG888&gt;0,OFFSET(DATA!$F$6,$AF$10+27*AH$10,$AF888,1,1)/$AG888,0)</f>
        <v>0</v>
      </c>
      <c r="AI888" s="190">
        <f ca="1">IF($AG888&gt;0,OFFSET(DATA!$F$6,$AF$10+27*AI$10,$AF888,1,1)/$AG888,0)</f>
        <v>0</v>
      </c>
      <c r="AJ888" s="190">
        <f ca="1">IF($AG888&gt;0,OFFSET(DATA!$F$6,$AF$10+27*AJ$10,$AF888,1,1)/$AG888,0)</f>
        <v>0</v>
      </c>
      <c r="AK888" s="190">
        <f ca="1">IF($AG888&gt;0,OFFSET(DATA!$F$6,$AF$10+27*AK$10,$AF888,1,1)/$AG888,0)</f>
        <v>0</v>
      </c>
      <c r="AL888" s="190">
        <f ca="1">IF($AG888&gt;0,OFFSET(DATA!$F$6,$AF$10+27*AL$10,$AF888,1,1)/$AG888,0)</f>
        <v>0</v>
      </c>
      <c r="AM888" s="190">
        <f ca="1">IF($AG888&gt;0,OFFSET(DATA!$F$6,$AF$10+27*AM$10,$AF888,1,1)/$AG888,0)</f>
        <v>0</v>
      </c>
      <c r="AN888" s="166">
        <f ca="1">OFFSET(DATA!$F$6,$AF$10+27*AN$10,$AF888,1,1)</f>
        <v>0</v>
      </c>
      <c r="AO888" s="166">
        <f t="shared" ca="1" si="27"/>
        <v>0</v>
      </c>
      <c r="AQ888" s="96">
        <f ca="1">OFFSET(DATA!$F$6,25,$AF888,1,1)</f>
        <v>0</v>
      </c>
      <c r="AR888" s="190">
        <f ca="1">IF($AQ888&gt;0,OFFSET(DATA!$F$6,25+27*AR$10,$AF888,1,1)/$AQ888,0)</f>
        <v>0</v>
      </c>
      <c r="AS888" s="190">
        <f ca="1">IF($AQ888&gt;0,OFFSET(DATA!$F$6,25+27*AS$10,$AF888,1,1)/$AQ888,0)</f>
        <v>0</v>
      </c>
      <c r="AT888" s="190">
        <f ca="1">IF($AQ888&gt;0,OFFSET(DATA!$F$6,25+27*AT$10,$AF888,1,1)/$AQ888,0)</f>
        <v>0</v>
      </c>
      <c r="AU888" s="190">
        <f ca="1">IF($AQ888&gt;0,OFFSET(DATA!$F$6,25+27*AU$10,$AF888,1,1)/$AQ888,0)</f>
        <v>0</v>
      </c>
      <c r="AV888" s="190">
        <f ca="1">IF($AQ888&gt;0,OFFSET(DATA!$F$6,25+27*AV$10,$AF888,1,1)/$AQ888,0)</f>
        <v>0</v>
      </c>
      <c r="AW888" s="190">
        <f ca="1">IF($AQ888&gt;0,OFFSET(DATA!$F$6,25+27*AW$10,$AF888,1,1)/$AQ888,0)</f>
        <v>0</v>
      </c>
      <c r="AZ888" s="166">
        <f t="shared" ca="1" si="28"/>
        <v>1</v>
      </c>
      <c r="BA888" s="190">
        <f ca="1">IF($AG888&gt;0,OFFSET(DATA!$F$6,BA$10+27*(7-$AE$8),$AF888,1,1)/OFFSET(DATA!$F$6,BA$10,$AF888,1,1),0)</f>
        <v>0</v>
      </c>
      <c r="BB888" s="190">
        <f ca="1">IF($AG888&gt;0,OFFSET(DATA!$F$6,BB$10+27*(7-$AE$8),$AF888,1,1)/OFFSET(DATA!$F$6,BB$10,$AF888,1,1),0)</f>
        <v>0</v>
      </c>
      <c r="BC888" s="190">
        <f ca="1">IF($AG888&gt;0,OFFSET(DATA!$F$6,BC$10+27*(7-$AE$8),$AF888,1,1)/OFFSET(DATA!$F$6,BC$10,$AF888,1,1),0)</f>
        <v>0</v>
      </c>
      <c r="BD888" s="190">
        <f ca="1">IF($AG888&gt;0,OFFSET(DATA!$F$6,BD$10+27*(7-$AE$8),$AF888,1,1)/OFFSET(DATA!$F$6,BD$10,$AF888,1,1),0)</f>
        <v>0</v>
      </c>
      <c r="BE888" s="190">
        <f ca="1">IF($AG888&gt;0,OFFSET(DATA!$F$6,BE$10+27*(7-$AE$8),$AF888,1,1)/OFFSET(DATA!$F$6,BE$10,$AF888,1,1),0)</f>
        <v>0</v>
      </c>
      <c r="BF888" s="190">
        <f ca="1">IF($AG888&gt;0,OFFSET(DATA!$F$6,BF$10+27*(7-$AE$8),$AF888,1,1)/OFFSET(DATA!$F$6,BF$10,$AF888,1,1),0)</f>
        <v>0</v>
      </c>
      <c r="BG888" s="190">
        <f ca="1">IF($AG888&gt;0,OFFSET(DATA!$F$6,BG$10+27*(7-$AE$8),$AF888,1,1)/OFFSET(DATA!$F$6,BG$10,$AF888,1,1),0)</f>
        <v>0</v>
      </c>
      <c r="BH888" s="190">
        <f ca="1">IF($AG888&gt;0,OFFSET(DATA!$F$6,BH$10+27*(7-$AE$8),$AF888,1,1)/OFFSET(DATA!$F$6,BH$10,$AF888,1,1),0)</f>
        <v>0</v>
      </c>
      <c r="BI888" s="190">
        <f ca="1">IF($AG888&gt;0,OFFSET(DATA!$F$6,BI$10+27*(7-$AE$8),$AF888,1,1)/OFFSET(DATA!$F$6,BI$10,$AF888,1,1),0)</f>
        <v>0</v>
      </c>
      <c r="BJ888" s="190">
        <f ca="1">IF($AG888&gt;0,OFFSET(DATA!$F$6,BJ$10+27*(7-$AE$8),$AF888,1,1)/OFFSET(DATA!$F$6,BJ$10,$AF888,1,1),0)</f>
        <v>0</v>
      </c>
      <c r="BK888" s="190">
        <f ca="1">IF($AG888&gt;0,OFFSET(DATA!$F$6,BK$10+27*(7-$AE$8),$AF888,1,1)/OFFSET(DATA!$F$6,BK$10,$AF888,1,1),0)</f>
        <v>0</v>
      </c>
      <c r="BL888" s="190">
        <f ca="1">IF($AG888&gt;0,OFFSET(DATA!$F$6,BL$10+27*(7-$AE$8),$AF888,1,1)/OFFSET(DATA!$F$6,BL$10,$AF888,1,1),0)</f>
        <v>0</v>
      </c>
      <c r="BM888" s="190">
        <f ca="1">IF($AG888&gt;0,OFFSET(DATA!$F$6,BM$10+27*(7-$AE$8),$AF888,1,1)/OFFSET(DATA!$F$6,BM$10,$AF888,1,1),0)</f>
        <v>0</v>
      </c>
      <c r="BN888" s="190">
        <f ca="1">IF($AG888&gt;0,OFFSET(DATA!$F$6,BN$10+27*(7-$AE$8),$AF888,1,1)/OFFSET(DATA!$F$6,BN$10,$AF888,1,1),0)</f>
        <v>0</v>
      </c>
      <c r="BO888" s="190">
        <f ca="1">IF($AG888&gt;0,OFFSET(DATA!$F$6,BO$10+27*(7-$AE$8),$AF888,1,1)/OFFSET(DATA!$F$6,BO$10,$AF888,1,1),0)</f>
        <v>0</v>
      </c>
      <c r="BP888" s="190">
        <f ca="1">IF($AG888&gt;0,OFFSET(DATA!$F$6,BP$10+27*(7-$AE$8),$AF888,1,1)/OFFSET(DATA!$F$6,BP$10,$AF888,1,1),0)</f>
        <v>0</v>
      </c>
      <c r="BQ888" s="190">
        <f ca="1">IF($AG888&gt;0,OFFSET(DATA!$F$6,BQ$10+27*(7-$AE$8),$AF888,1,1)/OFFSET(DATA!$F$6,BQ$10,$AF888,1,1),0)</f>
        <v>0</v>
      </c>
      <c r="BR888" s="190">
        <f ca="1">IF($AG888&gt;0,OFFSET(DATA!$F$6,BR$10+27*(7-$AE$8),$AF888,1,1)/OFFSET(DATA!$F$6,BR$10,$AF888,1,1),0)</f>
        <v>0</v>
      </c>
      <c r="BS888" s="190">
        <f ca="1">IF($AG888&gt;0,OFFSET(DATA!$F$6,BS$10+27*(7-$AE$8),$AF888,1,1)/OFFSET(DATA!$F$6,BS$10,$AF888,1,1),0)</f>
        <v>0</v>
      </c>
      <c r="BT888" s="190">
        <f ca="1">IF($AG888&gt;0,OFFSET(DATA!$F$6,BT$10+27*(7-$AE$8),$AF888,1,1)/OFFSET(DATA!$F$6,BT$10,$AF888,1,1),0)</f>
        <v>0</v>
      </c>
      <c r="BU888" s="190">
        <f ca="1">IF($AG888&gt;0,OFFSET(DATA!$F$6,BU$10+27*(7-$AE$8),$AF888,1,1)/OFFSET(DATA!$F$6,BU$10,$AF888,1,1),0)</f>
        <v>0</v>
      </c>
      <c r="BV888" s="190">
        <f ca="1">IF($AG888&gt;0,OFFSET(DATA!$F$6,BV$10+27*(7-$AE$8),$AF888,1,1)/OFFSET(DATA!$F$6,BV$10,$AF888,1,1),0)</f>
        <v>0</v>
      </c>
      <c r="BW888" s="190">
        <f ca="1">IF($AG888&gt;0,OFFSET(DATA!$F$6,BW$10+27*(7-$AE$8),$AF888,1,1)/OFFSET(DATA!$F$6,BW$10,$AF888,1,1),0)</f>
        <v>0</v>
      </c>
      <c r="BX888" s="190">
        <f ca="1">IF($AG888&gt;0,OFFSET(DATA!$F$6,BX$10+27*(7-$AE$8),$AF888,1,1)/OFFSET(DATA!$F$6,BX$10,$AF888,1,1),0)</f>
        <v>0</v>
      </c>
    </row>
    <row r="889" spans="32:76" x14ac:dyDescent="0.2">
      <c r="AF889" s="166">
        <v>878</v>
      </c>
      <c r="AG889" s="96">
        <f ca="1">OFFSET(DATA!$F$6,$AF$10,$AF889,1,1)</f>
        <v>0</v>
      </c>
      <c r="AH889" s="190">
        <f ca="1">IF($AG889&gt;0,OFFSET(DATA!$F$6,$AF$10+27*AH$10,$AF889,1,1)/$AG889,0)</f>
        <v>0</v>
      </c>
      <c r="AI889" s="190">
        <f ca="1">IF($AG889&gt;0,OFFSET(DATA!$F$6,$AF$10+27*AI$10,$AF889,1,1)/$AG889,0)</f>
        <v>0</v>
      </c>
      <c r="AJ889" s="190">
        <f ca="1">IF($AG889&gt;0,OFFSET(DATA!$F$6,$AF$10+27*AJ$10,$AF889,1,1)/$AG889,0)</f>
        <v>0</v>
      </c>
      <c r="AK889" s="190">
        <f ca="1">IF($AG889&gt;0,OFFSET(DATA!$F$6,$AF$10+27*AK$10,$AF889,1,1)/$AG889,0)</f>
        <v>0</v>
      </c>
      <c r="AL889" s="190">
        <f ca="1">IF($AG889&gt;0,OFFSET(DATA!$F$6,$AF$10+27*AL$10,$AF889,1,1)/$AG889,0)</f>
        <v>0</v>
      </c>
      <c r="AM889" s="190">
        <f ca="1">IF($AG889&gt;0,OFFSET(DATA!$F$6,$AF$10+27*AM$10,$AF889,1,1)/$AG889,0)</f>
        <v>0</v>
      </c>
      <c r="AN889" s="166">
        <f ca="1">OFFSET(DATA!$F$6,$AF$10+27*AN$10,$AF889,1,1)</f>
        <v>0</v>
      </c>
      <c r="AO889" s="166">
        <f t="shared" ca="1" si="27"/>
        <v>0</v>
      </c>
      <c r="AQ889" s="96">
        <f ca="1">OFFSET(DATA!$F$6,25,$AF889,1,1)</f>
        <v>0</v>
      </c>
      <c r="AR889" s="190">
        <f ca="1">IF($AQ889&gt;0,OFFSET(DATA!$F$6,25+27*AR$10,$AF889,1,1)/$AQ889,0)</f>
        <v>0</v>
      </c>
      <c r="AS889" s="190">
        <f ca="1">IF($AQ889&gt;0,OFFSET(DATA!$F$6,25+27*AS$10,$AF889,1,1)/$AQ889,0)</f>
        <v>0</v>
      </c>
      <c r="AT889" s="190">
        <f ca="1">IF($AQ889&gt;0,OFFSET(DATA!$F$6,25+27*AT$10,$AF889,1,1)/$AQ889,0)</f>
        <v>0</v>
      </c>
      <c r="AU889" s="190">
        <f ca="1">IF($AQ889&gt;0,OFFSET(DATA!$F$6,25+27*AU$10,$AF889,1,1)/$AQ889,0)</f>
        <v>0</v>
      </c>
      <c r="AV889" s="190">
        <f ca="1">IF($AQ889&gt;0,OFFSET(DATA!$F$6,25+27*AV$10,$AF889,1,1)/$AQ889,0)</f>
        <v>0</v>
      </c>
      <c r="AW889" s="190">
        <f ca="1">IF($AQ889&gt;0,OFFSET(DATA!$F$6,25+27*AW$10,$AF889,1,1)/$AQ889,0)</f>
        <v>0</v>
      </c>
      <c r="AZ889" s="166">
        <f t="shared" ca="1" si="28"/>
        <v>1</v>
      </c>
      <c r="BA889" s="190">
        <f ca="1">IF($AG889&gt;0,OFFSET(DATA!$F$6,BA$10+27*(7-$AE$8),$AF889,1,1)/OFFSET(DATA!$F$6,BA$10,$AF889,1,1),0)</f>
        <v>0</v>
      </c>
      <c r="BB889" s="190">
        <f ca="1">IF($AG889&gt;0,OFFSET(DATA!$F$6,BB$10+27*(7-$AE$8),$AF889,1,1)/OFFSET(DATA!$F$6,BB$10,$AF889,1,1),0)</f>
        <v>0</v>
      </c>
      <c r="BC889" s="190">
        <f ca="1">IF($AG889&gt;0,OFFSET(DATA!$F$6,BC$10+27*(7-$AE$8),$AF889,1,1)/OFFSET(DATA!$F$6,BC$10,$AF889,1,1),0)</f>
        <v>0</v>
      </c>
      <c r="BD889" s="190">
        <f ca="1">IF($AG889&gt;0,OFFSET(DATA!$F$6,BD$10+27*(7-$AE$8),$AF889,1,1)/OFFSET(DATA!$F$6,BD$10,$AF889,1,1),0)</f>
        <v>0</v>
      </c>
      <c r="BE889" s="190">
        <f ca="1">IF($AG889&gt;0,OFFSET(DATA!$F$6,BE$10+27*(7-$AE$8),$AF889,1,1)/OFFSET(DATA!$F$6,BE$10,$AF889,1,1),0)</f>
        <v>0</v>
      </c>
      <c r="BF889" s="190">
        <f ca="1">IF($AG889&gt;0,OFFSET(DATA!$F$6,BF$10+27*(7-$AE$8),$AF889,1,1)/OFFSET(DATA!$F$6,BF$10,$AF889,1,1),0)</f>
        <v>0</v>
      </c>
      <c r="BG889" s="190">
        <f ca="1">IF($AG889&gt;0,OFFSET(DATA!$F$6,BG$10+27*(7-$AE$8),$AF889,1,1)/OFFSET(DATA!$F$6,BG$10,$AF889,1,1),0)</f>
        <v>0</v>
      </c>
      <c r="BH889" s="190">
        <f ca="1">IF($AG889&gt;0,OFFSET(DATA!$F$6,BH$10+27*(7-$AE$8),$AF889,1,1)/OFFSET(DATA!$F$6,BH$10,$AF889,1,1),0)</f>
        <v>0</v>
      </c>
      <c r="BI889" s="190">
        <f ca="1">IF($AG889&gt;0,OFFSET(DATA!$F$6,BI$10+27*(7-$AE$8),$AF889,1,1)/OFFSET(DATA!$F$6,BI$10,$AF889,1,1),0)</f>
        <v>0</v>
      </c>
      <c r="BJ889" s="190">
        <f ca="1">IF($AG889&gt;0,OFFSET(DATA!$F$6,BJ$10+27*(7-$AE$8),$AF889,1,1)/OFFSET(DATA!$F$6,BJ$10,$AF889,1,1),0)</f>
        <v>0</v>
      </c>
      <c r="BK889" s="190">
        <f ca="1">IF($AG889&gt;0,OFFSET(DATA!$F$6,BK$10+27*(7-$AE$8),$AF889,1,1)/OFFSET(DATA!$F$6,BK$10,$AF889,1,1),0)</f>
        <v>0</v>
      </c>
      <c r="BL889" s="190">
        <f ca="1">IF($AG889&gt;0,OFFSET(DATA!$F$6,BL$10+27*(7-$AE$8),$AF889,1,1)/OFFSET(DATA!$F$6,BL$10,$AF889,1,1),0)</f>
        <v>0</v>
      </c>
      <c r="BM889" s="190">
        <f ca="1">IF($AG889&gt;0,OFFSET(DATA!$F$6,BM$10+27*(7-$AE$8),$AF889,1,1)/OFFSET(DATA!$F$6,BM$10,$AF889,1,1),0)</f>
        <v>0</v>
      </c>
      <c r="BN889" s="190">
        <f ca="1">IF($AG889&gt;0,OFFSET(DATA!$F$6,BN$10+27*(7-$AE$8),$AF889,1,1)/OFFSET(DATA!$F$6,BN$10,$AF889,1,1),0)</f>
        <v>0</v>
      </c>
      <c r="BO889" s="190">
        <f ca="1">IF($AG889&gt;0,OFFSET(DATA!$F$6,BO$10+27*(7-$AE$8),$AF889,1,1)/OFFSET(DATA!$F$6,BO$10,$AF889,1,1),0)</f>
        <v>0</v>
      </c>
      <c r="BP889" s="190">
        <f ca="1">IF($AG889&gt;0,OFFSET(DATA!$F$6,BP$10+27*(7-$AE$8),$AF889,1,1)/OFFSET(DATA!$F$6,BP$10,$AF889,1,1),0)</f>
        <v>0</v>
      </c>
      <c r="BQ889" s="190">
        <f ca="1">IF($AG889&gt;0,OFFSET(DATA!$F$6,BQ$10+27*(7-$AE$8),$AF889,1,1)/OFFSET(DATA!$F$6,BQ$10,$AF889,1,1),0)</f>
        <v>0</v>
      </c>
      <c r="BR889" s="190">
        <f ca="1">IF($AG889&gt;0,OFFSET(DATA!$F$6,BR$10+27*(7-$AE$8),$AF889,1,1)/OFFSET(DATA!$F$6,BR$10,$AF889,1,1),0)</f>
        <v>0</v>
      </c>
      <c r="BS889" s="190">
        <f ca="1">IF($AG889&gt;0,OFFSET(DATA!$F$6,BS$10+27*(7-$AE$8),$AF889,1,1)/OFFSET(DATA!$F$6,BS$10,$AF889,1,1),0)</f>
        <v>0</v>
      </c>
      <c r="BT889" s="190">
        <f ca="1">IF($AG889&gt;0,OFFSET(DATA!$F$6,BT$10+27*(7-$AE$8),$AF889,1,1)/OFFSET(DATA!$F$6,BT$10,$AF889,1,1),0)</f>
        <v>0</v>
      </c>
      <c r="BU889" s="190">
        <f ca="1">IF($AG889&gt;0,OFFSET(DATA!$F$6,BU$10+27*(7-$AE$8),$AF889,1,1)/OFFSET(DATA!$F$6,BU$10,$AF889,1,1),0)</f>
        <v>0</v>
      </c>
      <c r="BV889" s="190">
        <f ca="1">IF($AG889&gt;0,OFFSET(DATA!$F$6,BV$10+27*(7-$AE$8),$AF889,1,1)/OFFSET(DATA!$F$6,BV$10,$AF889,1,1),0)</f>
        <v>0</v>
      </c>
      <c r="BW889" s="190">
        <f ca="1">IF($AG889&gt;0,OFFSET(DATA!$F$6,BW$10+27*(7-$AE$8),$AF889,1,1)/OFFSET(DATA!$F$6,BW$10,$AF889,1,1),0)</f>
        <v>0</v>
      </c>
      <c r="BX889" s="190">
        <f ca="1">IF($AG889&gt;0,OFFSET(DATA!$F$6,BX$10+27*(7-$AE$8),$AF889,1,1)/OFFSET(DATA!$F$6,BX$10,$AF889,1,1),0)</f>
        <v>0</v>
      </c>
    </row>
    <row r="890" spans="32:76" x14ac:dyDescent="0.2">
      <c r="AF890" s="166">
        <v>879</v>
      </c>
      <c r="AG890" s="96">
        <f ca="1">OFFSET(DATA!$F$6,$AF$10,$AF890,1,1)</f>
        <v>0</v>
      </c>
      <c r="AH890" s="190">
        <f ca="1">IF($AG890&gt;0,OFFSET(DATA!$F$6,$AF$10+27*AH$10,$AF890,1,1)/$AG890,0)</f>
        <v>0</v>
      </c>
      <c r="AI890" s="190">
        <f ca="1">IF($AG890&gt;0,OFFSET(DATA!$F$6,$AF$10+27*AI$10,$AF890,1,1)/$AG890,0)</f>
        <v>0</v>
      </c>
      <c r="AJ890" s="190">
        <f ca="1">IF($AG890&gt;0,OFFSET(DATA!$F$6,$AF$10+27*AJ$10,$AF890,1,1)/$AG890,0)</f>
        <v>0</v>
      </c>
      <c r="AK890" s="190">
        <f ca="1">IF($AG890&gt;0,OFFSET(DATA!$F$6,$AF$10+27*AK$10,$AF890,1,1)/$AG890,0)</f>
        <v>0</v>
      </c>
      <c r="AL890" s="190">
        <f ca="1">IF($AG890&gt;0,OFFSET(DATA!$F$6,$AF$10+27*AL$10,$AF890,1,1)/$AG890,0)</f>
        <v>0</v>
      </c>
      <c r="AM890" s="190">
        <f ca="1">IF($AG890&gt;0,OFFSET(DATA!$F$6,$AF$10+27*AM$10,$AF890,1,1)/$AG890,0)</f>
        <v>0</v>
      </c>
      <c r="AN890" s="166">
        <f ca="1">OFFSET(DATA!$F$6,$AF$10+27*AN$10,$AF890,1,1)</f>
        <v>0</v>
      </c>
      <c r="AO890" s="166">
        <f t="shared" ca="1" si="27"/>
        <v>0</v>
      </c>
      <c r="AQ890" s="96">
        <f ca="1">OFFSET(DATA!$F$6,25,$AF890,1,1)</f>
        <v>0</v>
      </c>
      <c r="AR890" s="190">
        <f ca="1">IF($AQ890&gt;0,OFFSET(DATA!$F$6,25+27*AR$10,$AF890,1,1)/$AQ890,0)</f>
        <v>0</v>
      </c>
      <c r="AS890" s="190">
        <f ca="1">IF($AQ890&gt;0,OFFSET(DATA!$F$6,25+27*AS$10,$AF890,1,1)/$AQ890,0)</f>
        <v>0</v>
      </c>
      <c r="AT890" s="190">
        <f ca="1">IF($AQ890&gt;0,OFFSET(DATA!$F$6,25+27*AT$10,$AF890,1,1)/$AQ890,0)</f>
        <v>0</v>
      </c>
      <c r="AU890" s="190">
        <f ca="1">IF($AQ890&gt;0,OFFSET(DATA!$F$6,25+27*AU$10,$AF890,1,1)/$AQ890,0)</f>
        <v>0</v>
      </c>
      <c r="AV890" s="190">
        <f ca="1">IF($AQ890&gt;0,OFFSET(DATA!$F$6,25+27*AV$10,$AF890,1,1)/$AQ890,0)</f>
        <v>0</v>
      </c>
      <c r="AW890" s="190">
        <f ca="1">IF($AQ890&gt;0,OFFSET(DATA!$F$6,25+27*AW$10,$AF890,1,1)/$AQ890,0)</f>
        <v>0</v>
      </c>
      <c r="AZ890" s="166">
        <f t="shared" ca="1" si="28"/>
        <v>1</v>
      </c>
      <c r="BA890" s="190">
        <f ca="1">IF($AG890&gt;0,OFFSET(DATA!$F$6,BA$10+27*(7-$AE$8),$AF890,1,1)/OFFSET(DATA!$F$6,BA$10,$AF890,1,1),0)</f>
        <v>0</v>
      </c>
      <c r="BB890" s="190">
        <f ca="1">IF($AG890&gt;0,OFFSET(DATA!$F$6,BB$10+27*(7-$AE$8),$AF890,1,1)/OFFSET(DATA!$F$6,BB$10,$AF890,1,1),0)</f>
        <v>0</v>
      </c>
      <c r="BC890" s="190">
        <f ca="1">IF($AG890&gt;0,OFFSET(DATA!$F$6,BC$10+27*(7-$AE$8),$AF890,1,1)/OFFSET(DATA!$F$6,BC$10,$AF890,1,1),0)</f>
        <v>0</v>
      </c>
      <c r="BD890" s="190">
        <f ca="1">IF($AG890&gt;0,OFFSET(DATA!$F$6,BD$10+27*(7-$AE$8),$AF890,1,1)/OFFSET(DATA!$F$6,BD$10,$AF890,1,1),0)</f>
        <v>0</v>
      </c>
      <c r="BE890" s="190">
        <f ca="1">IF($AG890&gt;0,OFFSET(DATA!$F$6,BE$10+27*(7-$AE$8),$AF890,1,1)/OFFSET(DATA!$F$6,BE$10,$AF890,1,1),0)</f>
        <v>0</v>
      </c>
      <c r="BF890" s="190">
        <f ca="1">IF($AG890&gt;0,OFFSET(DATA!$F$6,BF$10+27*(7-$AE$8),$AF890,1,1)/OFFSET(DATA!$F$6,BF$10,$AF890,1,1),0)</f>
        <v>0</v>
      </c>
      <c r="BG890" s="190">
        <f ca="1">IF($AG890&gt;0,OFFSET(DATA!$F$6,BG$10+27*(7-$AE$8),$AF890,1,1)/OFFSET(DATA!$F$6,BG$10,$AF890,1,1),0)</f>
        <v>0</v>
      </c>
      <c r="BH890" s="190">
        <f ca="1">IF($AG890&gt;0,OFFSET(DATA!$F$6,BH$10+27*(7-$AE$8),$AF890,1,1)/OFFSET(DATA!$F$6,BH$10,$AF890,1,1),0)</f>
        <v>0</v>
      </c>
      <c r="BI890" s="190">
        <f ca="1">IF($AG890&gt;0,OFFSET(DATA!$F$6,BI$10+27*(7-$AE$8),$AF890,1,1)/OFFSET(DATA!$F$6,BI$10,$AF890,1,1),0)</f>
        <v>0</v>
      </c>
      <c r="BJ890" s="190">
        <f ca="1">IF($AG890&gt;0,OFFSET(DATA!$F$6,BJ$10+27*(7-$AE$8),$AF890,1,1)/OFFSET(DATA!$F$6,BJ$10,$AF890,1,1),0)</f>
        <v>0</v>
      </c>
      <c r="BK890" s="190">
        <f ca="1">IF($AG890&gt;0,OFFSET(DATA!$F$6,BK$10+27*(7-$AE$8),$AF890,1,1)/OFFSET(DATA!$F$6,BK$10,$AF890,1,1),0)</f>
        <v>0</v>
      </c>
      <c r="BL890" s="190">
        <f ca="1">IF($AG890&gt;0,OFFSET(DATA!$F$6,BL$10+27*(7-$AE$8),$AF890,1,1)/OFFSET(DATA!$F$6,BL$10,$AF890,1,1),0)</f>
        <v>0</v>
      </c>
      <c r="BM890" s="190">
        <f ca="1">IF($AG890&gt;0,OFFSET(DATA!$F$6,BM$10+27*(7-$AE$8),$AF890,1,1)/OFFSET(DATA!$F$6,BM$10,$AF890,1,1),0)</f>
        <v>0</v>
      </c>
      <c r="BN890" s="190">
        <f ca="1">IF($AG890&gt;0,OFFSET(DATA!$F$6,BN$10+27*(7-$AE$8),$AF890,1,1)/OFFSET(DATA!$F$6,BN$10,$AF890,1,1),0)</f>
        <v>0</v>
      </c>
      <c r="BO890" s="190">
        <f ca="1">IF($AG890&gt;0,OFFSET(DATA!$F$6,BO$10+27*(7-$AE$8),$AF890,1,1)/OFFSET(DATA!$F$6,BO$10,$AF890,1,1),0)</f>
        <v>0</v>
      </c>
      <c r="BP890" s="190">
        <f ca="1">IF($AG890&gt;0,OFFSET(DATA!$F$6,BP$10+27*(7-$AE$8),$AF890,1,1)/OFFSET(DATA!$F$6,BP$10,$AF890,1,1),0)</f>
        <v>0</v>
      </c>
      <c r="BQ890" s="190">
        <f ca="1">IF($AG890&gt;0,OFFSET(DATA!$F$6,BQ$10+27*(7-$AE$8),$AF890,1,1)/OFFSET(DATA!$F$6,BQ$10,$AF890,1,1),0)</f>
        <v>0</v>
      </c>
      <c r="BR890" s="190">
        <f ca="1">IF($AG890&gt;0,OFFSET(DATA!$F$6,BR$10+27*(7-$AE$8),$AF890,1,1)/OFFSET(DATA!$F$6,BR$10,$AF890,1,1),0)</f>
        <v>0</v>
      </c>
      <c r="BS890" s="190">
        <f ca="1">IF($AG890&gt;0,OFFSET(DATA!$F$6,BS$10+27*(7-$AE$8),$AF890,1,1)/OFFSET(DATA!$F$6,BS$10,$AF890,1,1),0)</f>
        <v>0</v>
      </c>
      <c r="BT890" s="190">
        <f ca="1">IF($AG890&gt;0,OFFSET(DATA!$F$6,BT$10+27*(7-$AE$8),$AF890,1,1)/OFFSET(DATA!$F$6,BT$10,$AF890,1,1),0)</f>
        <v>0</v>
      </c>
      <c r="BU890" s="190">
        <f ca="1">IF($AG890&gt;0,OFFSET(DATA!$F$6,BU$10+27*(7-$AE$8),$AF890,1,1)/OFFSET(DATA!$F$6,BU$10,$AF890,1,1),0)</f>
        <v>0</v>
      </c>
      <c r="BV890" s="190">
        <f ca="1">IF($AG890&gt;0,OFFSET(DATA!$F$6,BV$10+27*(7-$AE$8),$AF890,1,1)/OFFSET(DATA!$F$6,BV$10,$AF890,1,1),0)</f>
        <v>0</v>
      </c>
      <c r="BW890" s="190">
        <f ca="1">IF($AG890&gt;0,OFFSET(DATA!$F$6,BW$10+27*(7-$AE$8),$AF890,1,1)/OFFSET(DATA!$F$6,BW$10,$AF890,1,1),0)</f>
        <v>0</v>
      </c>
      <c r="BX890" s="190">
        <f ca="1">IF($AG890&gt;0,OFFSET(DATA!$F$6,BX$10+27*(7-$AE$8),$AF890,1,1)/OFFSET(DATA!$F$6,BX$10,$AF890,1,1),0)</f>
        <v>0</v>
      </c>
    </row>
    <row r="891" spans="32:76" x14ac:dyDescent="0.2">
      <c r="AF891" s="166">
        <v>880</v>
      </c>
      <c r="AG891" s="96">
        <f ca="1">OFFSET(DATA!$F$6,$AF$10,$AF891,1,1)</f>
        <v>0</v>
      </c>
      <c r="AH891" s="190">
        <f ca="1">IF($AG891&gt;0,OFFSET(DATA!$F$6,$AF$10+27*AH$10,$AF891,1,1)/$AG891,0)</f>
        <v>0</v>
      </c>
      <c r="AI891" s="190">
        <f ca="1">IF($AG891&gt;0,OFFSET(DATA!$F$6,$AF$10+27*AI$10,$AF891,1,1)/$AG891,0)</f>
        <v>0</v>
      </c>
      <c r="AJ891" s="190">
        <f ca="1">IF($AG891&gt;0,OFFSET(DATA!$F$6,$AF$10+27*AJ$10,$AF891,1,1)/$AG891,0)</f>
        <v>0</v>
      </c>
      <c r="AK891" s="190">
        <f ca="1">IF($AG891&gt;0,OFFSET(DATA!$F$6,$AF$10+27*AK$10,$AF891,1,1)/$AG891,0)</f>
        <v>0</v>
      </c>
      <c r="AL891" s="190">
        <f ca="1">IF($AG891&gt;0,OFFSET(DATA!$F$6,$AF$10+27*AL$10,$AF891,1,1)/$AG891,0)</f>
        <v>0</v>
      </c>
      <c r="AM891" s="190">
        <f ca="1">IF($AG891&gt;0,OFFSET(DATA!$F$6,$AF$10+27*AM$10,$AF891,1,1)/$AG891,0)</f>
        <v>0</v>
      </c>
      <c r="AN891" s="166">
        <f ca="1">OFFSET(DATA!$F$6,$AF$10+27*AN$10,$AF891,1,1)</f>
        <v>0</v>
      </c>
      <c r="AO891" s="166">
        <f t="shared" ca="1" si="27"/>
        <v>0</v>
      </c>
      <c r="AQ891" s="96">
        <f ca="1">OFFSET(DATA!$F$6,25,$AF891,1,1)</f>
        <v>0</v>
      </c>
      <c r="AR891" s="190">
        <f ca="1">IF($AQ891&gt;0,OFFSET(DATA!$F$6,25+27*AR$10,$AF891,1,1)/$AQ891,0)</f>
        <v>0</v>
      </c>
      <c r="AS891" s="190">
        <f ca="1">IF($AQ891&gt;0,OFFSET(DATA!$F$6,25+27*AS$10,$AF891,1,1)/$AQ891,0)</f>
        <v>0</v>
      </c>
      <c r="AT891" s="190">
        <f ca="1">IF($AQ891&gt;0,OFFSET(DATA!$F$6,25+27*AT$10,$AF891,1,1)/$AQ891,0)</f>
        <v>0</v>
      </c>
      <c r="AU891" s="190">
        <f ca="1">IF($AQ891&gt;0,OFFSET(DATA!$F$6,25+27*AU$10,$AF891,1,1)/$AQ891,0)</f>
        <v>0</v>
      </c>
      <c r="AV891" s="190">
        <f ca="1">IF($AQ891&gt;0,OFFSET(DATA!$F$6,25+27*AV$10,$AF891,1,1)/$AQ891,0)</f>
        <v>0</v>
      </c>
      <c r="AW891" s="190">
        <f ca="1">IF($AQ891&gt;0,OFFSET(DATA!$F$6,25+27*AW$10,$AF891,1,1)/$AQ891,0)</f>
        <v>0</v>
      </c>
      <c r="AZ891" s="166">
        <f t="shared" ca="1" si="28"/>
        <v>1</v>
      </c>
      <c r="BA891" s="190">
        <f ca="1">IF($AG891&gt;0,OFFSET(DATA!$F$6,BA$10+27*(7-$AE$8),$AF891,1,1)/OFFSET(DATA!$F$6,BA$10,$AF891,1,1),0)</f>
        <v>0</v>
      </c>
      <c r="BB891" s="190">
        <f ca="1">IF($AG891&gt;0,OFFSET(DATA!$F$6,BB$10+27*(7-$AE$8),$AF891,1,1)/OFFSET(DATA!$F$6,BB$10,$AF891,1,1),0)</f>
        <v>0</v>
      </c>
      <c r="BC891" s="190">
        <f ca="1">IF($AG891&gt;0,OFFSET(DATA!$F$6,BC$10+27*(7-$AE$8),$AF891,1,1)/OFFSET(DATA!$F$6,BC$10,$AF891,1,1),0)</f>
        <v>0</v>
      </c>
      <c r="BD891" s="190">
        <f ca="1">IF($AG891&gt;0,OFFSET(DATA!$F$6,BD$10+27*(7-$AE$8),$AF891,1,1)/OFFSET(DATA!$F$6,BD$10,$AF891,1,1),0)</f>
        <v>0</v>
      </c>
      <c r="BE891" s="190">
        <f ca="1">IF($AG891&gt;0,OFFSET(DATA!$F$6,BE$10+27*(7-$AE$8),$AF891,1,1)/OFFSET(DATA!$F$6,BE$10,$AF891,1,1),0)</f>
        <v>0</v>
      </c>
      <c r="BF891" s="190">
        <f ca="1">IF($AG891&gt;0,OFFSET(DATA!$F$6,BF$10+27*(7-$AE$8),$AF891,1,1)/OFFSET(DATA!$F$6,BF$10,$AF891,1,1),0)</f>
        <v>0</v>
      </c>
      <c r="BG891" s="190">
        <f ca="1">IF($AG891&gt;0,OFFSET(DATA!$F$6,BG$10+27*(7-$AE$8),$AF891,1,1)/OFFSET(DATA!$F$6,BG$10,$AF891,1,1),0)</f>
        <v>0</v>
      </c>
      <c r="BH891" s="190">
        <f ca="1">IF($AG891&gt;0,OFFSET(DATA!$F$6,BH$10+27*(7-$AE$8),$AF891,1,1)/OFFSET(DATA!$F$6,BH$10,$AF891,1,1),0)</f>
        <v>0</v>
      </c>
      <c r="BI891" s="190">
        <f ca="1">IF($AG891&gt;0,OFFSET(DATA!$F$6,BI$10+27*(7-$AE$8),$AF891,1,1)/OFFSET(DATA!$F$6,BI$10,$AF891,1,1),0)</f>
        <v>0</v>
      </c>
      <c r="BJ891" s="190">
        <f ca="1">IF($AG891&gt;0,OFFSET(DATA!$F$6,BJ$10+27*(7-$AE$8),$AF891,1,1)/OFFSET(DATA!$F$6,BJ$10,$AF891,1,1),0)</f>
        <v>0</v>
      </c>
      <c r="BK891" s="190">
        <f ca="1">IF($AG891&gt;0,OFFSET(DATA!$F$6,BK$10+27*(7-$AE$8),$AF891,1,1)/OFFSET(DATA!$F$6,BK$10,$AF891,1,1),0)</f>
        <v>0</v>
      </c>
      <c r="BL891" s="190">
        <f ca="1">IF($AG891&gt;0,OFFSET(DATA!$F$6,BL$10+27*(7-$AE$8),$AF891,1,1)/OFFSET(DATA!$F$6,BL$10,$AF891,1,1),0)</f>
        <v>0</v>
      </c>
      <c r="BM891" s="190">
        <f ca="1">IF($AG891&gt;0,OFFSET(DATA!$F$6,BM$10+27*(7-$AE$8),$AF891,1,1)/OFFSET(DATA!$F$6,BM$10,$AF891,1,1),0)</f>
        <v>0</v>
      </c>
      <c r="BN891" s="190">
        <f ca="1">IF($AG891&gt;0,OFFSET(DATA!$F$6,BN$10+27*(7-$AE$8),$AF891,1,1)/OFFSET(DATA!$F$6,BN$10,$AF891,1,1),0)</f>
        <v>0</v>
      </c>
      <c r="BO891" s="190">
        <f ca="1">IF($AG891&gt;0,OFFSET(DATA!$F$6,BO$10+27*(7-$AE$8),$AF891,1,1)/OFFSET(DATA!$F$6,BO$10,$AF891,1,1),0)</f>
        <v>0</v>
      </c>
      <c r="BP891" s="190">
        <f ca="1">IF($AG891&gt;0,OFFSET(DATA!$F$6,BP$10+27*(7-$AE$8),$AF891,1,1)/OFFSET(DATA!$F$6,BP$10,$AF891,1,1),0)</f>
        <v>0</v>
      </c>
      <c r="BQ891" s="190">
        <f ca="1">IF($AG891&gt;0,OFFSET(DATA!$F$6,BQ$10+27*(7-$AE$8),$AF891,1,1)/OFFSET(DATA!$F$6,BQ$10,$AF891,1,1),0)</f>
        <v>0</v>
      </c>
      <c r="BR891" s="190">
        <f ca="1">IF($AG891&gt;0,OFFSET(DATA!$F$6,BR$10+27*(7-$AE$8),$AF891,1,1)/OFFSET(DATA!$F$6,BR$10,$AF891,1,1),0)</f>
        <v>0</v>
      </c>
      <c r="BS891" s="190">
        <f ca="1">IF($AG891&gt;0,OFFSET(DATA!$F$6,BS$10+27*(7-$AE$8),$AF891,1,1)/OFFSET(DATA!$F$6,BS$10,$AF891,1,1),0)</f>
        <v>0</v>
      </c>
      <c r="BT891" s="190">
        <f ca="1">IF($AG891&gt;0,OFFSET(DATA!$F$6,BT$10+27*(7-$AE$8),$AF891,1,1)/OFFSET(DATA!$F$6,BT$10,$AF891,1,1),0)</f>
        <v>0</v>
      </c>
      <c r="BU891" s="190">
        <f ca="1">IF($AG891&gt;0,OFFSET(DATA!$F$6,BU$10+27*(7-$AE$8),$AF891,1,1)/OFFSET(DATA!$F$6,BU$10,$AF891,1,1),0)</f>
        <v>0</v>
      </c>
      <c r="BV891" s="190">
        <f ca="1">IF($AG891&gt;0,OFFSET(DATA!$F$6,BV$10+27*(7-$AE$8),$AF891,1,1)/OFFSET(DATA!$F$6,BV$10,$AF891,1,1),0)</f>
        <v>0</v>
      </c>
      <c r="BW891" s="190">
        <f ca="1">IF($AG891&gt;0,OFFSET(DATA!$F$6,BW$10+27*(7-$AE$8),$AF891,1,1)/OFFSET(DATA!$F$6,BW$10,$AF891,1,1),0)</f>
        <v>0</v>
      </c>
      <c r="BX891" s="190">
        <f ca="1">IF($AG891&gt;0,OFFSET(DATA!$F$6,BX$10+27*(7-$AE$8),$AF891,1,1)/OFFSET(DATA!$F$6,BX$10,$AF891,1,1),0)</f>
        <v>0</v>
      </c>
    </row>
    <row r="892" spans="32:76" x14ac:dyDescent="0.2">
      <c r="AF892" s="166">
        <v>881</v>
      </c>
      <c r="AG892" s="96">
        <f ca="1">OFFSET(DATA!$F$6,$AF$10,$AF892,1,1)</f>
        <v>0</v>
      </c>
      <c r="AH892" s="190">
        <f ca="1">IF($AG892&gt;0,OFFSET(DATA!$F$6,$AF$10+27*AH$10,$AF892,1,1)/$AG892,0)</f>
        <v>0</v>
      </c>
      <c r="AI892" s="190">
        <f ca="1">IF($AG892&gt;0,OFFSET(DATA!$F$6,$AF$10+27*AI$10,$AF892,1,1)/$AG892,0)</f>
        <v>0</v>
      </c>
      <c r="AJ892" s="190">
        <f ca="1">IF($AG892&gt;0,OFFSET(DATA!$F$6,$AF$10+27*AJ$10,$AF892,1,1)/$AG892,0)</f>
        <v>0</v>
      </c>
      <c r="AK892" s="190">
        <f ca="1">IF($AG892&gt;0,OFFSET(DATA!$F$6,$AF$10+27*AK$10,$AF892,1,1)/$AG892,0)</f>
        <v>0</v>
      </c>
      <c r="AL892" s="190">
        <f ca="1">IF($AG892&gt;0,OFFSET(DATA!$F$6,$AF$10+27*AL$10,$AF892,1,1)/$AG892,0)</f>
        <v>0</v>
      </c>
      <c r="AM892" s="190">
        <f ca="1">IF($AG892&gt;0,OFFSET(DATA!$F$6,$AF$10+27*AM$10,$AF892,1,1)/$AG892,0)</f>
        <v>0</v>
      </c>
      <c r="AN892" s="166">
        <f ca="1">OFFSET(DATA!$F$6,$AF$10+27*AN$10,$AF892,1,1)</f>
        <v>0</v>
      </c>
      <c r="AO892" s="166">
        <f t="shared" ca="1" si="27"/>
        <v>0</v>
      </c>
      <c r="AQ892" s="96">
        <f ca="1">OFFSET(DATA!$F$6,25,$AF892,1,1)</f>
        <v>0</v>
      </c>
      <c r="AR892" s="190">
        <f ca="1">IF($AQ892&gt;0,OFFSET(DATA!$F$6,25+27*AR$10,$AF892,1,1)/$AQ892,0)</f>
        <v>0</v>
      </c>
      <c r="AS892" s="190">
        <f ca="1">IF($AQ892&gt;0,OFFSET(DATA!$F$6,25+27*AS$10,$AF892,1,1)/$AQ892,0)</f>
        <v>0</v>
      </c>
      <c r="AT892" s="190">
        <f ca="1">IF($AQ892&gt;0,OFFSET(DATA!$F$6,25+27*AT$10,$AF892,1,1)/$AQ892,0)</f>
        <v>0</v>
      </c>
      <c r="AU892" s="190">
        <f ca="1">IF($AQ892&gt;0,OFFSET(DATA!$F$6,25+27*AU$10,$AF892,1,1)/$AQ892,0)</f>
        <v>0</v>
      </c>
      <c r="AV892" s="190">
        <f ca="1">IF($AQ892&gt;0,OFFSET(DATA!$F$6,25+27*AV$10,$AF892,1,1)/$AQ892,0)</f>
        <v>0</v>
      </c>
      <c r="AW892" s="190">
        <f ca="1">IF($AQ892&gt;0,OFFSET(DATA!$F$6,25+27*AW$10,$AF892,1,1)/$AQ892,0)</f>
        <v>0</v>
      </c>
      <c r="AZ892" s="166">
        <f t="shared" ca="1" si="28"/>
        <v>1</v>
      </c>
      <c r="BA892" s="190">
        <f ca="1">IF($AG892&gt;0,OFFSET(DATA!$F$6,BA$10+27*(7-$AE$8),$AF892,1,1)/OFFSET(DATA!$F$6,BA$10,$AF892,1,1),0)</f>
        <v>0</v>
      </c>
      <c r="BB892" s="190">
        <f ca="1">IF($AG892&gt;0,OFFSET(DATA!$F$6,BB$10+27*(7-$AE$8),$AF892,1,1)/OFFSET(DATA!$F$6,BB$10,$AF892,1,1),0)</f>
        <v>0</v>
      </c>
      <c r="BC892" s="190">
        <f ca="1">IF($AG892&gt;0,OFFSET(DATA!$F$6,BC$10+27*(7-$AE$8),$AF892,1,1)/OFFSET(DATA!$F$6,BC$10,$AF892,1,1),0)</f>
        <v>0</v>
      </c>
      <c r="BD892" s="190">
        <f ca="1">IF($AG892&gt;0,OFFSET(DATA!$F$6,BD$10+27*(7-$AE$8),$AF892,1,1)/OFFSET(DATA!$F$6,BD$10,$AF892,1,1),0)</f>
        <v>0</v>
      </c>
      <c r="BE892" s="190">
        <f ca="1">IF($AG892&gt;0,OFFSET(DATA!$F$6,BE$10+27*(7-$AE$8),$AF892,1,1)/OFFSET(DATA!$F$6,BE$10,$AF892,1,1),0)</f>
        <v>0</v>
      </c>
      <c r="BF892" s="190">
        <f ca="1">IF($AG892&gt;0,OFFSET(DATA!$F$6,BF$10+27*(7-$AE$8),$AF892,1,1)/OFFSET(DATA!$F$6,BF$10,$AF892,1,1),0)</f>
        <v>0</v>
      </c>
      <c r="BG892" s="190">
        <f ca="1">IF($AG892&gt;0,OFFSET(DATA!$F$6,BG$10+27*(7-$AE$8),$AF892,1,1)/OFFSET(DATA!$F$6,BG$10,$AF892,1,1),0)</f>
        <v>0</v>
      </c>
      <c r="BH892" s="190">
        <f ca="1">IF($AG892&gt;0,OFFSET(DATA!$F$6,BH$10+27*(7-$AE$8),$AF892,1,1)/OFFSET(DATA!$F$6,BH$10,$AF892,1,1),0)</f>
        <v>0</v>
      </c>
      <c r="BI892" s="190">
        <f ca="1">IF($AG892&gt;0,OFFSET(DATA!$F$6,BI$10+27*(7-$AE$8),$AF892,1,1)/OFFSET(DATA!$F$6,BI$10,$AF892,1,1),0)</f>
        <v>0</v>
      </c>
      <c r="BJ892" s="190">
        <f ca="1">IF($AG892&gt;0,OFFSET(DATA!$F$6,BJ$10+27*(7-$AE$8),$AF892,1,1)/OFFSET(DATA!$F$6,BJ$10,$AF892,1,1),0)</f>
        <v>0</v>
      </c>
      <c r="BK892" s="190">
        <f ca="1">IF($AG892&gt;0,OFFSET(DATA!$F$6,BK$10+27*(7-$AE$8),$AF892,1,1)/OFFSET(DATA!$F$6,BK$10,$AF892,1,1),0)</f>
        <v>0</v>
      </c>
      <c r="BL892" s="190">
        <f ca="1">IF($AG892&gt;0,OFFSET(DATA!$F$6,BL$10+27*(7-$AE$8),$AF892,1,1)/OFFSET(DATA!$F$6,BL$10,$AF892,1,1),0)</f>
        <v>0</v>
      </c>
      <c r="BM892" s="190">
        <f ca="1">IF($AG892&gt;0,OFFSET(DATA!$F$6,BM$10+27*(7-$AE$8),$AF892,1,1)/OFFSET(DATA!$F$6,BM$10,$AF892,1,1),0)</f>
        <v>0</v>
      </c>
      <c r="BN892" s="190">
        <f ca="1">IF($AG892&gt;0,OFFSET(DATA!$F$6,BN$10+27*(7-$AE$8),$AF892,1,1)/OFFSET(DATA!$F$6,BN$10,$AF892,1,1),0)</f>
        <v>0</v>
      </c>
      <c r="BO892" s="190">
        <f ca="1">IF($AG892&gt;0,OFFSET(DATA!$F$6,BO$10+27*(7-$AE$8),$AF892,1,1)/OFFSET(DATA!$F$6,BO$10,$AF892,1,1),0)</f>
        <v>0</v>
      </c>
      <c r="BP892" s="190">
        <f ca="1">IF($AG892&gt;0,OFFSET(DATA!$F$6,BP$10+27*(7-$AE$8),$AF892,1,1)/OFFSET(DATA!$F$6,BP$10,$AF892,1,1),0)</f>
        <v>0</v>
      </c>
      <c r="BQ892" s="190">
        <f ca="1">IF($AG892&gt;0,OFFSET(DATA!$F$6,BQ$10+27*(7-$AE$8),$AF892,1,1)/OFFSET(DATA!$F$6,BQ$10,$AF892,1,1),0)</f>
        <v>0</v>
      </c>
      <c r="BR892" s="190">
        <f ca="1">IF($AG892&gt;0,OFFSET(DATA!$F$6,BR$10+27*(7-$AE$8),$AF892,1,1)/OFFSET(DATA!$F$6,BR$10,$AF892,1,1),0)</f>
        <v>0</v>
      </c>
      <c r="BS892" s="190">
        <f ca="1">IF($AG892&gt;0,OFFSET(DATA!$F$6,BS$10+27*(7-$AE$8),$AF892,1,1)/OFFSET(DATA!$F$6,BS$10,$AF892,1,1),0)</f>
        <v>0</v>
      </c>
      <c r="BT892" s="190">
        <f ca="1">IF($AG892&gt;0,OFFSET(DATA!$F$6,BT$10+27*(7-$AE$8),$AF892,1,1)/OFFSET(DATA!$F$6,BT$10,$AF892,1,1),0)</f>
        <v>0</v>
      </c>
      <c r="BU892" s="190">
        <f ca="1">IF($AG892&gt;0,OFFSET(DATA!$F$6,BU$10+27*(7-$AE$8),$AF892,1,1)/OFFSET(DATA!$F$6,BU$10,$AF892,1,1),0)</f>
        <v>0</v>
      </c>
      <c r="BV892" s="190">
        <f ca="1">IF($AG892&gt;0,OFFSET(DATA!$F$6,BV$10+27*(7-$AE$8),$AF892,1,1)/OFFSET(DATA!$F$6,BV$10,$AF892,1,1),0)</f>
        <v>0</v>
      </c>
      <c r="BW892" s="190">
        <f ca="1">IF($AG892&gt;0,OFFSET(DATA!$F$6,BW$10+27*(7-$AE$8),$AF892,1,1)/OFFSET(DATA!$F$6,BW$10,$AF892,1,1),0)</f>
        <v>0</v>
      </c>
      <c r="BX892" s="190">
        <f ca="1">IF($AG892&gt;0,OFFSET(DATA!$F$6,BX$10+27*(7-$AE$8),$AF892,1,1)/OFFSET(DATA!$F$6,BX$10,$AF892,1,1),0)</f>
        <v>0</v>
      </c>
    </row>
    <row r="893" spans="32:76" x14ac:dyDescent="0.2">
      <c r="AF893" s="166">
        <v>882</v>
      </c>
      <c r="AG893" s="96">
        <f ca="1">OFFSET(DATA!$F$6,$AF$10,$AF893,1,1)</f>
        <v>0</v>
      </c>
      <c r="AH893" s="190">
        <f ca="1">IF($AG893&gt;0,OFFSET(DATA!$F$6,$AF$10+27*AH$10,$AF893,1,1)/$AG893,0)</f>
        <v>0</v>
      </c>
      <c r="AI893" s="190">
        <f ca="1">IF($AG893&gt;0,OFFSET(DATA!$F$6,$AF$10+27*AI$10,$AF893,1,1)/$AG893,0)</f>
        <v>0</v>
      </c>
      <c r="AJ893" s="190">
        <f ca="1">IF($AG893&gt;0,OFFSET(DATA!$F$6,$AF$10+27*AJ$10,$AF893,1,1)/$AG893,0)</f>
        <v>0</v>
      </c>
      <c r="AK893" s="190">
        <f ca="1">IF($AG893&gt;0,OFFSET(DATA!$F$6,$AF$10+27*AK$10,$AF893,1,1)/$AG893,0)</f>
        <v>0</v>
      </c>
      <c r="AL893" s="190">
        <f ca="1">IF($AG893&gt;0,OFFSET(DATA!$F$6,$AF$10+27*AL$10,$AF893,1,1)/$AG893,0)</f>
        <v>0</v>
      </c>
      <c r="AM893" s="190">
        <f ca="1">IF($AG893&gt;0,OFFSET(DATA!$F$6,$AF$10+27*AM$10,$AF893,1,1)/$AG893,0)</f>
        <v>0</v>
      </c>
      <c r="AN893" s="166">
        <f ca="1">OFFSET(DATA!$F$6,$AF$10+27*AN$10,$AF893,1,1)</f>
        <v>0</v>
      </c>
      <c r="AO893" s="166">
        <f t="shared" ca="1" si="27"/>
        <v>0</v>
      </c>
      <c r="AQ893" s="96">
        <f ca="1">OFFSET(DATA!$F$6,25,$AF893,1,1)</f>
        <v>0</v>
      </c>
      <c r="AR893" s="190">
        <f ca="1">IF($AQ893&gt;0,OFFSET(DATA!$F$6,25+27*AR$10,$AF893,1,1)/$AQ893,0)</f>
        <v>0</v>
      </c>
      <c r="AS893" s="190">
        <f ca="1">IF($AQ893&gt;0,OFFSET(DATA!$F$6,25+27*AS$10,$AF893,1,1)/$AQ893,0)</f>
        <v>0</v>
      </c>
      <c r="AT893" s="190">
        <f ca="1">IF($AQ893&gt;0,OFFSET(DATA!$F$6,25+27*AT$10,$AF893,1,1)/$AQ893,0)</f>
        <v>0</v>
      </c>
      <c r="AU893" s="190">
        <f ca="1">IF($AQ893&gt;0,OFFSET(DATA!$F$6,25+27*AU$10,$AF893,1,1)/$AQ893,0)</f>
        <v>0</v>
      </c>
      <c r="AV893" s="190">
        <f ca="1">IF($AQ893&gt;0,OFFSET(DATA!$F$6,25+27*AV$10,$AF893,1,1)/$AQ893,0)</f>
        <v>0</v>
      </c>
      <c r="AW893" s="190">
        <f ca="1">IF($AQ893&gt;0,OFFSET(DATA!$F$6,25+27*AW$10,$AF893,1,1)/$AQ893,0)</f>
        <v>0</v>
      </c>
      <c r="AZ893" s="166">
        <f t="shared" ca="1" si="28"/>
        <v>1</v>
      </c>
      <c r="BA893" s="190">
        <f ca="1">IF($AG893&gt;0,OFFSET(DATA!$F$6,BA$10+27*(7-$AE$8),$AF893,1,1)/OFFSET(DATA!$F$6,BA$10,$AF893,1,1),0)</f>
        <v>0</v>
      </c>
      <c r="BB893" s="190">
        <f ca="1">IF($AG893&gt;0,OFFSET(DATA!$F$6,BB$10+27*(7-$AE$8),$AF893,1,1)/OFFSET(DATA!$F$6,BB$10,$AF893,1,1),0)</f>
        <v>0</v>
      </c>
      <c r="BC893" s="190">
        <f ca="1">IF($AG893&gt;0,OFFSET(DATA!$F$6,BC$10+27*(7-$AE$8),$AF893,1,1)/OFFSET(DATA!$F$6,BC$10,$AF893,1,1),0)</f>
        <v>0</v>
      </c>
      <c r="BD893" s="190">
        <f ca="1">IF($AG893&gt;0,OFFSET(DATA!$F$6,BD$10+27*(7-$AE$8),$AF893,1,1)/OFFSET(DATA!$F$6,BD$10,$AF893,1,1),0)</f>
        <v>0</v>
      </c>
      <c r="BE893" s="190">
        <f ca="1">IF($AG893&gt;0,OFFSET(DATA!$F$6,BE$10+27*(7-$AE$8),$AF893,1,1)/OFFSET(DATA!$F$6,BE$10,$AF893,1,1),0)</f>
        <v>0</v>
      </c>
      <c r="BF893" s="190">
        <f ca="1">IF($AG893&gt;0,OFFSET(DATA!$F$6,BF$10+27*(7-$AE$8),$AF893,1,1)/OFFSET(DATA!$F$6,BF$10,$AF893,1,1),0)</f>
        <v>0</v>
      </c>
      <c r="BG893" s="190">
        <f ca="1">IF($AG893&gt;0,OFFSET(DATA!$F$6,BG$10+27*(7-$AE$8),$AF893,1,1)/OFFSET(DATA!$F$6,BG$10,$AF893,1,1),0)</f>
        <v>0</v>
      </c>
      <c r="BH893" s="190">
        <f ca="1">IF($AG893&gt;0,OFFSET(DATA!$F$6,BH$10+27*(7-$AE$8),$AF893,1,1)/OFFSET(DATA!$F$6,BH$10,$AF893,1,1),0)</f>
        <v>0</v>
      </c>
      <c r="BI893" s="190">
        <f ca="1">IF($AG893&gt;0,OFFSET(DATA!$F$6,BI$10+27*(7-$AE$8),$AF893,1,1)/OFFSET(DATA!$F$6,BI$10,$AF893,1,1),0)</f>
        <v>0</v>
      </c>
      <c r="BJ893" s="190">
        <f ca="1">IF($AG893&gt;0,OFFSET(DATA!$F$6,BJ$10+27*(7-$AE$8),$AF893,1,1)/OFFSET(DATA!$F$6,BJ$10,$AF893,1,1),0)</f>
        <v>0</v>
      </c>
      <c r="BK893" s="190">
        <f ca="1">IF($AG893&gt;0,OFFSET(DATA!$F$6,BK$10+27*(7-$AE$8),$AF893,1,1)/OFFSET(DATA!$F$6,BK$10,$AF893,1,1),0)</f>
        <v>0</v>
      </c>
      <c r="BL893" s="190">
        <f ca="1">IF($AG893&gt;0,OFFSET(DATA!$F$6,BL$10+27*(7-$AE$8),$AF893,1,1)/OFFSET(DATA!$F$6,BL$10,$AF893,1,1),0)</f>
        <v>0</v>
      </c>
      <c r="BM893" s="190">
        <f ca="1">IF($AG893&gt;0,OFFSET(DATA!$F$6,BM$10+27*(7-$AE$8),$AF893,1,1)/OFFSET(DATA!$F$6,BM$10,$AF893,1,1),0)</f>
        <v>0</v>
      </c>
      <c r="BN893" s="190">
        <f ca="1">IF($AG893&gt;0,OFFSET(DATA!$F$6,BN$10+27*(7-$AE$8),$AF893,1,1)/OFFSET(DATA!$F$6,BN$10,$AF893,1,1),0)</f>
        <v>0</v>
      </c>
      <c r="BO893" s="190">
        <f ca="1">IF($AG893&gt;0,OFFSET(DATA!$F$6,BO$10+27*(7-$AE$8),$AF893,1,1)/OFFSET(DATA!$F$6,BO$10,$AF893,1,1),0)</f>
        <v>0</v>
      </c>
      <c r="BP893" s="190">
        <f ca="1">IF($AG893&gt;0,OFFSET(DATA!$F$6,BP$10+27*(7-$AE$8),$AF893,1,1)/OFFSET(DATA!$F$6,BP$10,$AF893,1,1),0)</f>
        <v>0</v>
      </c>
      <c r="BQ893" s="190">
        <f ca="1">IF($AG893&gt;0,OFFSET(DATA!$F$6,BQ$10+27*(7-$AE$8),$AF893,1,1)/OFFSET(DATA!$F$6,BQ$10,$AF893,1,1),0)</f>
        <v>0</v>
      </c>
      <c r="BR893" s="190">
        <f ca="1">IF($AG893&gt;0,OFFSET(DATA!$F$6,BR$10+27*(7-$AE$8),$AF893,1,1)/OFFSET(DATA!$F$6,BR$10,$AF893,1,1),0)</f>
        <v>0</v>
      </c>
      <c r="BS893" s="190">
        <f ca="1">IF($AG893&gt;0,OFFSET(DATA!$F$6,BS$10+27*(7-$AE$8),$AF893,1,1)/OFFSET(DATA!$F$6,BS$10,$AF893,1,1),0)</f>
        <v>0</v>
      </c>
      <c r="BT893" s="190">
        <f ca="1">IF($AG893&gt;0,OFFSET(DATA!$F$6,BT$10+27*(7-$AE$8),$AF893,1,1)/OFFSET(DATA!$F$6,BT$10,$AF893,1,1),0)</f>
        <v>0</v>
      </c>
      <c r="BU893" s="190">
        <f ca="1">IF($AG893&gt;0,OFFSET(DATA!$F$6,BU$10+27*(7-$AE$8),$AF893,1,1)/OFFSET(DATA!$F$6,BU$10,$AF893,1,1),0)</f>
        <v>0</v>
      </c>
      <c r="BV893" s="190">
        <f ca="1">IF($AG893&gt;0,OFFSET(DATA!$F$6,BV$10+27*(7-$AE$8),$AF893,1,1)/OFFSET(DATA!$F$6,BV$10,$AF893,1,1),0)</f>
        <v>0</v>
      </c>
      <c r="BW893" s="190">
        <f ca="1">IF($AG893&gt;0,OFFSET(DATA!$F$6,BW$10+27*(7-$AE$8),$AF893,1,1)/OFFSET(DATA!$F$6,BW$10,$AF893,1,1),0)</f>
        <v>0</v>
      </c>
      <c r="BX893" s="190">
        <f ca="1">IF($AG893&gt;0,OFFSET(DATA!$F$6,BX$10+27*(7-$AE$8),$AF893,1,1)/OFFSET(DATA!$F$6,BX$10,$AF893,1,1),0)</f>
        <v>0</v>
      </c>
    </row>
    <row r="894" spans="32:76" x14ac:dyDescent="0.2">
      <c r="AF894" s="166">
        <v>883</v>
      </c>
      <c r="AG894" s="96">
        <f ca="1">OFFSET(DATA!$F$6,$AF$10,$AF894,1,1)</f>
        <v>0</v>
      </c>
      <c r="AH894" s="190">
        <f ca="1">IF($AG894&gt;0,OFFSET(DATA!$F$6,$AF$10+27*AH$10,$AF894,1,1)/$AG894,0)</f>
        <v>0</v>
      </c>
      <c r="AI894" s="190">
        <f ca="1">IF($AG894&gt;0,OFFSET(DATA!$F$6,$AF$10+27*AI$10,$AF894,1,1)/$AG894,0)</f>
        <v>0</v>
      </c>
      <c r="AJ894" s="190">
        <f ca="1">IF($AG894&gt;0,OFFSET(DATA!$F$6,$AF$10+27*AJ$10,$AF894,1,1)/$AG894,0)</f>
        <v>0</v>
      </c>
      <c r="AK894" s="190">
        <f ca="1">IF($AG894&gt;0,OFFSET(DATA!$F$6,$AF$10+27*AK$10,$AF894,1,1)/$AG894,0)</f>
        <v>0</v>
      </c>
      <c r="AL894" s="190">
        <f ca="1">IF($AG894&gt;0,OFFSET(DATA!$F$6,$AF$10+27*AL$10,$AF894,1,1)/$AG894,0)</f>
        <v>0</v>
      </c>
      <c r="AM894" s="190">
        <f ca="1">IF($AG894&gt;0,OFFSET(DATA!$F$6,$AF$10+27*AM$10,$AF894,1,1)/$AG894,0)</f>
        <v>0</v>
      </c>
      <c r="AN894" s="166">
        <f ca="1">OFFSET(DATA!$F$6,$AF$10+27*AN$10,$AF894,1,1)</f>
        <v>0</v>
      </c>
      <c r="AO894" s="166">
        <f t="shared" ca="1" si="27"/>
        <v>0</v>
      </c>
      <c r="AQ894" s="96">
        <f ca="1">OFFSET(DATA!$F$6,25,$AF894,1,1)</f>
        <v>0</v>
      </c>
      <c r="AR894" s="190">
        <f ca="1">IF($AQ894&gt;0,OFFSET(DATA!$F$6,25+27*AR$10,$AF894,1,1)/$AQ894,0)</f>
        <v>0</v>
      </c>
      <c r="AS894" s="190">
        <f ca="1">IF($AQ894&gt;0,OFFSET(DATA!$F$6,25+27*AS$10,$AF894,1,1)/$AQ894,0)</f>
        <v>0</v>
      </c>
      <c r="AT894" s="190">
        <f ca="1">IF($AQ894&gt;0,OFFSET(DATA!$F$6,25+27*AT$10,$AF894,1,1)/$AQ894,0)</f>
        <v>0</v>
      </c>
      <c r="AU894" s="190">
        <f ca="1">IF($AQ894&gt;0,OFFSET(DATA!$F$6,25+27*AU$10,$AF894,1,1)/$AQ894,0)</f>
        <v>0</v>
      </c>
      <c r="AV894" s="190">
        <f ca="1">IF($AQ894&gt;0,OFFSET(DATA!$F$6,25+27*AV$10,$AF894,1,1)/$AQ894,0)</f>
        <v>0</v>
      </c>
      <c r="AW894" s="190">
        <f ca="1">IF($AQ894&gt;0,OFFSET(DATA!$F$6,25+27*AW$10,$AF894,1,1)/$AQ894,0)</f>
        <v>0</v>
      </c>
      <c r="AZ894" s="166">
        <f t="shared" ca="1" si="28"/>
        <v>1</v>
      </c>
      <c r="BA894" s="190">
        <f ca="1">IF($AG894&gt;0,OFFSET(DATA!$F$6,BA$10+27*(7-$AE$8),$AF894,1,1)/OFFSET(DATA!$F$6,BA$10,$AF894,1,1),0)</f>
        <v>0</v>
      </c>
      <c r="BB894" s="190">
        <f ca="1">IF($AG894&gt;0,OFFSET(DATA!$F$6,BB$10+27*(7-$AE$8),$AF894,1,1)/OFFSET(DATA!$F$6,BB$10,$AF894,1,1),0)</f>
        <v>0</v>
      </c>
      <c r="BC894" s="190">
        <f ca="1">IF($AG894&gt;0,OFFSET(DATA!$F$6,BC$10+27*(7-$AE$8),$AF894,1,1)/OFFSET(DATA!$F$6,BC$10,$AF894,1,1),0)</f>
        <v>0</v>
      </c>
      <c r="BD894" s="190">
        <f ca="1">IF($AG894&gt;0,OFFSET(DATA!$F$6,BD$10+27*(7-$AE$8),$AF894,1,1)/OFFSET(DATA!$F$6,BD$10,$AF894,1,1),0)</f>
        <v>0</v>
      </c>
      <c r="BE894" s="190">
        <f ca="1">IF($AG894&gt;0,OFFSET(DATA!$F$6,BE$10+27*(7-$AE$8),$AF894,1,1)/OFFSET(DATA!$F$6,BE$10,$AF894,1,1),0)</f>
        <v>0</v>
      </c>
      <c r="BF894" s="190">
        <f ca="1">IF($AG894&gt;0,OFFSET(DATA!$F$6,BF$10+27*(7-$AE$8),$AF894,1,1)/OFFSET(DATA!$F$6,BF$10,$AF894,1,1),0)</f>
        <v>0</v>
      </c>
      <c r="BG894" s="190">
        <f ca="1">IF($AG894&gt;0,OFFSET(DATA!$F$6,BG$10+27*(7-$AE$8),$AF894,1,1)/OFFSET(DATA!$F$6,BG$10,$AF894,1,1),0)</f>
        <v>0</v>
      </c>
      <c r="BH894" s="190">
        <f ca="1">IF($AG894&gt;0,OFFSET(DATA!$F$6,BH$10+27*(7-$AE$8),$AF894,1,1)/OFFSET(DATA!$F$6,BH$10,$AF894,1,1),0)</f>
        <v>0</v>
      </c>
      <c r="BI894" s="190">
        <f ca="1">IF($AG894&gt;0,OFFSET(DATA!$F$6,BI$10+27*(7-$AE$8),$AF894,1,1)/OFFSET(DATA!$F$6,BI$10,$AF894,1,1),0)</f>
        <v>0</v>
      </c>
      <c r="BJ894" s="190">
        <f ca="1">IF($AG894&gt;0,OFFSET(DATA!$F$6,BJ$10+27*(7-$AE$8),$AF894,1,1)/OFFSET(DATA!$F$6,BJ$10,$AF894,1,1),0)</f>
        <v>0</v>
      </c>
      <c r="BK894" s="190">
        <f ca="1">IF($AG894&gt;0,OFFSET(DATA!$F$6,BK$10+27*(7-$AE$8),$AF894,1,1)/OFFSET(DATA!$F$6,BK$10,$AF894,1,1),0)</f>
        <v>0</v>
      </c>
      <c r="BL894" s="190">
        <f ca="1">IF($AG894&gt;0,OFFSET(DATA!$F$6,BL$10+27*(7-$AE$8),$AF894,1,1)/OFFSET(DATA!$F$6,BL$10,$AF894,1,1),0)</f>
        <v>0</v>
      </c>
      <c r="BM894" s="190">
        <f ca="1">IF($AG894&gt;0,OFFSET(DATA!$F$6,BM$10+27*(7-$AE$8),$AF894,1,1)/OFFSET(DATA!$F$6,BM$10,$AF894,1,1),0)</f>
        <v>0</v>
      </c>
      <c r="BN894" s="190">
        <f ca="1">IF($AG894&gt;0,OFFSET(DATA!$F$6,BN$10+27*(7-$AE$8),$AF894,1,1)/OFFSET(DATA!$F$6,BN$10,$AF894,1,1),0)</f>
        <v>0</v>
      </c>
      <c r="BO894" s="190">
        <f ca="1">IF($AG894&gt;0,OFFSET(DATA!$F$6,BO$10+27*(7-$AE$8),$AF894,1,1)/OFFSET(DATA!$F$6,BO$10,$AF894,1,1),0)</f>
        <v>0</v>
      </c>
      <c r="BP894" s="190">
        <f ca="1">IF($AG894&gt;0,OFFSET(DATA!$F$6,BP$10+27*(7-$AE$8),$AF894,1,1)/OFFSET(DATA!$F$6,BP$10,$AF894,1,1),0)</f>
        <v>0</v>
      </c>
      <c r="BQ894" s="190">
        <f ca="1">IF($AG894&gt;0,OFFSET(DATA!$F$6,BQ$10+27*(7-$AE$8),$AF894,1,1)/OFFSET(DATA!$F$6,BQ$10,$AF894,1,1),0)</f>
        <v>0</v>
      </c>
      <c r="BR894" s="190">
        <f ca="1">IF($AG894&gt;0,OFFSET(DATA!$F$6,BR$10+27*(7-$AE$8),$AF894,1,1)/OFFSET(DATA!$F$6,BR$10,$AF894,1,1),0)</f>
        <v>0</v>
      </c>
      <c r="BS894" s="190">
        <f ca="1">IF($AG894&gt;0,OFFSET(DATA!$F$6,BS$10+27*(7-$AE$8),$AF894,1,1)/OFFSET(DATA!$F$6,BS$10,$AF894,1,1),0)</f>
        <v>0</v>
      </c>
      <c r="BT894" s="190">
        <f ca="1">IF($AG894&gt;0,OFFSET(DATA!$F$6,BT$10+27*(7-$AE$8),$AF894,1,1)/OFFSET(DATA!$F$6,BT$10,$AF894,1,1),0)</f>
        <v>0</v>
      </c>
      <c r="BU894" s="190">
        <f ca="1">IF($AG894&gt;0,OFFSET(DATA!$F$6,BU$10+27*(7-$AE$8),$AF894,1,1)/OFFSET(DATA!$F$6,BU$10,$AF894,1,1),0)</f>
        <v>0</v>
      </c>
      <c r="BV894" s="190">
        <f ca="1">IF($AG894&gt;0,OFFSET(DATA!$F$6,BV$10+27*(7-$AE$8),$AF894,1,1)/OFFSET(DATA!$F$6,BV$10,$AF894,1,1),0)</f>
        <v>0</v>
      </c>
      <c r="BW894" s="190">
        <f ca="1">IF($AG894&gt;0,OFFSET(DATA!$F$6,BW$10+27*(7-$AE$8),$AF894,1,1)/OFFSET(DATA!$F$6,BW$10,$AF894,1,1),0)</f>
        <v>0</v>
      </c>
      <c r="BX894" s="190">
        <f ca="1">IF($AG894&gt;0,OFFSET(DATA!$F$6,BX$10+27*(7-$AE$8),$AF894,1,1)/OFFSET(DATA!$F$6,BX$10,$AF894,1,1),0)</f>
        <v>0</v>
      </c>
    </row>
    <row r="895" spans="32:76" x14ac:dyDescent="0.2">
      <c r="AF895" s="166">
        <v>884</v>
      </c>
      <c r="AG895" s="96">
        <f ca="1">OFFSET(DATA!$F$6,$AF$10,$AF895,1,1)</f>
        <v>0</v>
      </c>
      <c r="AH895" s="190">
        <f ca="1">IF($AG895&gt;0,OFFSET(DATA!$F$6,$AF$10+27*AH$10,$AF895,1,1)/$AG895,0)</f>
        <v>0</v>
      </c>
      <c r="AI895" s="190">
        <f ca="1">IF($AG895&gt;0,OFFSET(DATA!$F$6,$AF$10+27*AI$10,$AF895,1,1)/$AG895,0)</f>
        <v>0</v>
      </c>
      <c r="AJ895" s="190">
        <f ca="1">IF($AG895&gt;0,OFFSET(DATA!$F$6,$AF$10+27*AJ$10,$AF895,1,1)/$AG895,0)</f>
        <v>0</v>
      </c>
      <c r="AK895" s="190">
        <f ca="1">IF($AG895&gt;0,OFFSET(DATA!$F$6,$AF$10+27*AK$10,$AF895,1,1)/$AG895,0)</f>
        <v>0</v>
      </c>
      <c r="AL895" s="190">
        <f ca="1">IF($AG895&gt;0,OFFSET(DATA!$F$6,$AF$10+27*AL$10,$AF895,1,1)/$AG895,0)</f>
        <v>0</v>
      </c>
      <c r="AM895" s="190">
        <f ca="1">IF($AG895&gt;0,OFFSET(DATA!$F$6,$AF$10+27*AM$10,$AF895,1,1)/$AG895,0)</f>
        <v>0</v>
      </c>
      <c r="AN895" s="166">
        <f ca="1">OFFSET(DATA!$F$6,$AF$10+27*AN$10,$AF895,1,1)</f>
        <v>0</v>
      </c>
      <c r="AO895" s="166">
        <f t="shared" ca="1" si="27"/>
        <v>0</v>
      </c>
      <c r="AQ895" s="96">
        <f ca="1">OFFSET(DATA!$F$6,25,$AF895,1,1)</f>
        <v>0</v>
      </c>
      <c r="AR895" s="190">
        <f ca="1">IF($AQ895&gt;0,OFFSET(DATA!$F$6,25+27*AR$10,$AF895,1,1)/$AQ895,0)</f>
        <v>0</v>
      </c>
      <c r="AS895" s="190">
        <f ca="1">IF($AQ895&gt;0,OFFSET(DATA!$F$6,25+27*AS$10,$AF895,1,1)/$AQ895,0)</f>
        <v>0</v>
      </c>
      <c r="AT895" s="190">
        <f ca="1">IF($AQ895&gt;0,OFFSET(DATA!$F$6,25+27*AT$10,$AF895,1,1)/$AQ895,0)</f>
        <v>0</v>
      </c>
      <c r="AU895" s="190">
        <f ca="1">IF($AQ895&gt;0,OFFSET(DATA!$F$6,25+27*AU$10,$AF895,1,1)/$AQ895,0)</f>
        <v>0</v>
      </c>
      <c r="AV895" s="190">
        <f ca="1">IF($AQ895&gt;0,OFFSET(DATA!$F$6,25+27*AV$10,$AF895,1,1)/$AQ895,0)</f>
        <v>0</v>
      </c>
      <c r="AW895" s="190">
        <f ca="1">IF($AQ895&gt;0,OFFSET(DATA!$F$6,25+27*AW$10,$AF895,1,1)/$AQ895,0)</f>
        <v>0</v>
      </c>
      <c r="AZ895" s="166">
        <f t="shared" ca="1" si="28"/>
        <v>1</v>
      </c>
      <c r="BA895" s="190">
        <f ca="1">IF($AG895&gt;0,OFFSET(DATA!$F$6,BA$10+27*(7-$AE$8),$AF895,1,1)/OFFSET(DATA!$F$6,BA$10,$AF895,1,1),0)</f>
        <v>0</v>
      </c>
      <c r="BB895" s="190">
        <f ca="1">IF($AG895&gt;0,OFFSET(DATA!$F$6,BB$10+27*(7-$AE$8),$AF895,1,1)/OFFSET(DATA!$F$6,BB$10,$AF895,1,1),0)</f>
        <v>0</v>
      </c>
      <c r="BC895" s="190">
        <f ca="1">IF($AG895&gt;0,OFFSET(DATA!$F$6,BC$10+27*(7-$AE$8),$AF895,1,1)/OFFSET(DATA!$F$6,BC$10,$AF895,1,1),0)</f>
        <v>0</v>
      </c>
      <c r="BD895" s="190">
        <f ca="1">IF($AG895&gt;0,OFFSET(DATA!$F$6,BD$10+27*(7-$AE$8),$AF895,1,1)/OFFSET(DATA!$F$6,BD$10,$AF895,1,1),0)</f>
        <v>0</v>
      </c>
      <c r="BE895" s="190">
        <f ca="1">IF($AG895&gt;0,OFFSET(DATA!$F$6,BE$10+27*(7-$AE$8),$AF895,1,1)/OFFSET(DATA!$F$6,BE$10,$AF895,1,1),0)</f>
        <v>0</v>
      </c>
      <c r="BF895" s="190">
        <f ca="1">IF($AG895&gt;0,OFFSET(DATA!$F$6,BF$10+27*(7-$AE$8),$AF895,1,1)/OFFSET(DATA!$F$6,BF$10,$AF895,1,1),0)</f>
        <v>0</v>
      </c>
      <c r="BG895" s="190">
        <f ca="1">IF($AG895&gt;0,OFFSET(DATA!$F$6,BG$10+27*(7-$AE$8),$AF895,1,1)/OFFSET(DATA!$F$6,BG$10,$AF895,1,1),0)</f>
        <v>0</v>
      </c>
      <c r="BH895" s="190">
        <f ca="1">IF($AG895&gt;0,OFFSET(DATA!$F$6,BH$10+27*(7-$AE$8),$AF895,1,1)/OFFSET(DATA!$F$6,BH$10,$AF895,1,1),0)</f>
        <v>0</v>
      </c>
      <c r="BI895" s="190">
        <f ca="1">IF($AG895&gt;0,OFFSET(DATA!$F$6,BI$10+27*(7-$AE$8),$AF895,1,1)/OFFSET(DATA!$F$6,BI$10,$AF895,1,1),0)</f>
        <v>0</v>
      </c>
      <c r="BJ895" s="190">
        <f ca="1">IF($AG895&gt;0,OFFSET(DATA!$F$6,BJ$10+27*(7-$AE$8),$AF895,1,1)/OFFSET(DATA!$F$6,BJ$10,$AF895,1,1),0)</f>
        <v>0</v>
      </c>
      <c r="BK895" s="190">
        <f ca="1">IF($AG895&gt;0,OFFSET(DATA!$F$6,BK$10+27*(7-$AE$8),$AF895,1,1)/OFFSET(DATA!$F$6,BK$10,$AF895,1,1),0)</f>
        <v>0</v>
      </c>
      <c r="BL895" s="190">
        <f ca="1">IF($AG895&gt;0,OFFSET(DATA!$F$6,BL$10+27*(7-$AE$8),$AF895,1,1)/OFFSET(DATA!$F$6,BL$10,$AF895,1,1),0)</f>
        <v>0</v>
      </c>
      <c r="BM895" s="190">
        <f ca="1">IF($AG895&gt;0,OFFSET(DATA!$F$6,BM$10+27*(7-$AE$8),$AF895,1,1)/OFFSET(DATA!$F$6,BM$10,$AF895,1,1),0)</f>
        <v>0</v>
      </c>
      <c r="BN895" s="190">
        <f ca="1">IF($AG895&gt;0,OFFSET(DATA!$F$6,BN$10+27*(7-$AE$8),$AF895,1,1)/OFFSET(DATA!$F$6,BN$10,$AF895,1,1),0)</f>
        <v>0</v>
      </c>
      <c r="BO895" s="190">
        <f ca="1">IF($AG895&gt;0,OFFSET(DATA!$F$6,BO$10+27*(7-$AE$8),$AF895,1,1)/OFFSET(DATA!$F$6,BO$10,$AF895,1,1),0)</f>
        <v>0</v>
      </c>
      <c r="BP895" s="190">
        <f ca="1">IF($AG895&gt;0,OFFSET(DATA!$F$6,BP$10+27*(7-$AE$8),$AF895,1,1)/OFFSET(DATA!$F$6,BP$10,$AF895,1,1),0)</f>
        <v>0</v>
      </c>
      <c r="BQ895" s="190">
        <f ca="1">IF($AG895&gt;0,OFFSET(DATA!$F$6,BQ$10+27*(7-$AE$8),$AF895,1,1)/OFFSET(DATA!$F$6,BQ$10,$AF895,1,1),0)</f>
        <v>0</v>
      </c>
      <c r="BR895" s="190">
        <f ca="1">IF($AG895&gt;0,OFFSET(DATA!$F$6,BR$10+27*(7-$AE$8),$AF895,1,1)/OFFSET(DATA!$F$6,BR$10,$AF895,1,1),0)</f>
        <v>0</v>
      </c>
      <c r="BS895" s="190">
        <f ca="1">IF($AG895&gt;0,OFFSET(DATA!$F$6,BS$10+27*(7-$AE$8),$AF895,1,1)/OFFSET(DATA!$F$6,BS$10,$AF895,1,1),0)</f>
        <v>0</v>
      </c>
      <c r="BT895" s="190">
        <f ca="1">IF($AG895&gt;0,OFFSET(DATA!$F$6,BT$10+27*(7-$AE$8),$AF895,1,1)/OFFSET(DATA!$F$6,BT$10,$AF895,1,1),0)</f>
        <v>0</v>
      </c>
      <c r="BU895" s="190">
        <f ca="1">IF($AG895&gt;0,OFFSET(DATA!$F$6,BU$10+27*(7-$AE$8),$AF895,1,1)/OFFSET(DATA!$F$6,BU$10,$AF895,1,1),0)</f>
        <v>0</v>
      </c>
      <c r="BV895" s="190">
        <f ca="1">IF($AG895&gt;0,OFFSET(DATA!$F$6,BV$10+27*(7-$AE$8),$AF895,1,1)/OFFSET(DATA!$F$6,BV$10,$AF895,1,1),0)</f>
        <v>0</v>
      </c>
      <c r="BW895" s="190">
        <f ca="1">IF($AG895&gt;0,OFFSET(DATA!$F$6,BW$10+27*(7-$AE$8),$AF895,1,1)/OFFSET(DATA!$F$6,BW$10,$AF895,1,1),0)</f>
        <v>0</v>
      </c>
      <c r="BX895" s="190">
        <f ca="1">IF($AG895&gt;0,OFFSET(DATA!$F$6,BX$10+27*(7-$AE$8),$AF895,1,1)/OFFSET(DATA!$F$6,BX$10,$AF895,1,1),0)</f>
        <v>0</v>
      </c>
    </row>
    <row r="896" spans="32:76" x14ac:dyDescent="0.2">
      <c r="AF896" s="166">
        <v>885</v>
      </c>
      <c r="AG896" s="96">
        <f ca="1">OFFSET(DATA!$F$6,$AF$10,$AF896,1,1)</f>
        <v>0</v>
      </c>
      <c r="AH896" s="190">
        <f ca="1">IF($AG896&gt;0,OFFSET(DATA!$F$6,$AF$10+27*AH$10,$AF896,1,1)/$AG896,0)</f>
        <v>0</v>
      </c>
      <c r="AI896" s="190">
        <f ca="1">IF($AG896&gt;0,OFFSET(DATA!$F$6,$AF$10+27*AI$10,$AF896,1,1)/$AG896,0)</f>
        <v>0</v>
      </c>
      <c r="AJ896" s="190">
        <f ca="1">IF($AG896&gt;0,OFFSET(DATA!$F$6,$AF$10+27*AJ$10,$AF896,1,1)/$AG896,0)</f>
        <v>0</v>
      </c>
      <c r="AK896" s="190">
        <f ca="1">IF($AG896&gt;0,OFFSET(DATA!$F$6,$AF$10+27*AK$10,$AF896,1,1)/$AG896,0)</f>
        <v>0</v>
      </c>
      <c r="AL896" s="190">
        <f ca="1">IF($AG896&gt;0,OFFSET(DATA!$F$6,$AF$10+27*AL$10,$AF896,1,1)/$AG896,0)</f>
        <v>0</v>
      </c>
      <c r="AM896" s="190">
        <f ca="1">IF($AG896&gt;0,OFFSET(DATA!$F$6,$AF$10+27*AM$10,$AF896,1,1)/$AG896,0)</f>
        <v>0</v>
      </c>
      <c r="AN896" s="166">
        <f ca="1">OFFSET(DATA!$F$6,$AF$10+27*AN$10,$AF896,1,1)</f>
        <v>0</v>
      </c>
      <c r="AO896" s="166">
        <f t="shared" ca="1" si="27"/>
        <v>0</v>
      </c>
      <c r="AQ896" s="96">
        <f ca="1">OFFSET(DATA!$F$6,25,$AF896,1,1)</f>
        <v>0</v>
      </c>
      <c r="AR896" s="190">
        <f ca="1">IF($AQ896&gt;0,OFFSET(DATA!$F$6,25+27*AR$10,$AF896,1,1)/$AQ896,0)</f>
        <v>0</v>
      </c>
      <c r="AS896" s="190">
        <f ca="1">IF($AQ896&gt;0,OFFSET(DATA!$F$6,25+27*AS$10,$AF896,1,1)/$AQ896,0)</f>
        <v>0</v>
      </c>
      <c r="AT896" s="190">
        <f ca="1">IF($AQ896&gt;0,OFFSET(DATA!$F$6,25+27*AT$10,$AF896,1,1)/$AQ896,0)</f>
        <v>0</v>
      </c>
      <c r="AU896" s="190">
        <f ca="1">IF($AQ896&gt;0,OFFSET(DATA!$F$6,25+27*AU$10,$AF896,1,1)/$AQ896,0)</f>
        <v>0</v>
      </c>
      <c r="AV896" s="190">
        <f ca="1">IF($AQ896&gt;0,OFFSET(DATA!$F$6,25+27*AV$10,$AF896,1,1)/$AQ896,0)</f>
        <v>0</v>
      </c>
      <c r="AW896" s="190">
        <f ca="1">IF($AQ896&gt;0,OFFSET(DATA!$F$6,25+27*AW$10,$AF896,1,1)/$AQ896,0)</f>
        <v>0</v>
      </c>
      <c r="AZ896" s="166">
        <f t="shared" ca="1" si="28"/>
        <v>1</v>
      </c>
      <c r="BA896" s="190">
        <f ca="1">IF($AG896&gt;0,OFFSET(DATA!$F$6,BA$10+27*(7-$AE$8),$AF896,1,1)/OFFSET(DATA!$F$6,BA$10,$AF896,1,1),0)</f>
        <v>0</v>
      </c>
      <c r="BB896" s="190">
        <f ca="1">IF($AG896&gt;0,OFFSET(DATA!$F$6,BB$10+27*(7-$AE$8),$AF896,1,1)/OFFSET(DATA!$F$6,BB$10,$AF896,1,1),0)</f>
        <v>0</v>
      </c>
      <c r="BC896" s="190">
        <f ca="1">IF($AG896&gt;0,OFFSET(DATA!$F$6,BC$10+27*(7-$AE$8),$AF896,1,1)/OFFSET(DATA!$F$6,BC$10,$AF896,1,1),0)</f>
        <v>0</v>
      </c>
      <c r="BD896" s="190">
        <f ca="1">IF($AG896&gt;0,OFFSET(DATA!$F$6,BD$10+27*(7-$AE$8),$AF896,1,1)/OFFSET(DATA!$F$6,BD$10,$AF896,1,1),0)</f>
        <v>0</v>
      </c>
      <c r="BE896" s="190">
        <f ca="1">IF($AG896&gt;0,OFFSET(DATA!$F$6,BE$10+27*(7-$AE$8),$AF896,1,1)/OFFSET(DATA!$F$6,BE$10,$AF896,1,1),0)</f>
        <v>0</v>
      </c>
      <c r="BF896" s="190">
        <f ca="1">IF($AG896&gt;0,OFFSET(DATA!$F$6,BF$10+27*(7-$AE$8),$AF896,1,1)/OFFSET(DATA!$F$6,BF$10,$AF896,1,1),0)</f>
        <v>0</v>
      </c>
      <c r="BG896" s="190">
        <f ca="1">IF($AG896&gt;0,OFFSET(DATA!$F$6,BG$10+27*(7-$AE$8),$AF896,1,1)/OFFSET(DATA!$F$6,BG$10,$AF896,1,1),0)</f>
        <v>0</v>
      </c>
      <c r="BH896" s="190">
        <f ca="1">IF($AG896&gt;0,OFFSET(DATA!$F$6,BH$10+27*(7-$AE$8),$AF896,1,1)/OFFSET(DATA!$F$6,BH$10,$AF896,1,1),0)</f>
        <v>0</v>
      </c>
      <c r="BI896" s="190">
        <f ca="1">IF($AG896&gt;0,OFFSET(DATA!$F$6,BI$10+27*(7-$AE$8),$AF896,1,1)/OFFSET(DATA!$F$6,BI$10,$AF896,1,1),0)</f>
        <v>0</v>
      </c>
      <c r="BJ896" s="190">
        <f ca="1">IF($AG896&gt;0,OFFSET(DATA!$F$6,BJ$10+27*(7-$AE$8),$AF896,1,1)/OFFSET(DATA!$F$6,BJ$10,$AF896,1,1),0)</f>
        <v>0</v>
      </c>
      <c r="BK896" s="190">
        <f ca="1">IF($AG896&gt;0,OFFSET(DATA!$F$6,BK$10+27*(7-$AE$8),$AF896,1,1)/OFFSET(DATA!$F$6,BK$10,$AF896,1,1),0)</f>
        <v>0</v>
      </c>
      <c r="BL896" s="190">
        <f ca="1">IF($AG896&gt;0,OFFSET(DATA!$F$6,BL$10+27*(7-$AE$8),$AF896,1,1)/OFFSET(DATA!$F$6,BL$10,$AF896,1,1),0)</f>
        <v>0</v>
      </c>
      <c r="BM896" s="190">
        <f ca="1">IF($AG896&gt;0,OFFSET(DATA!$F$6,BM$10+27*(7-$AE$8),$AF896,1,1)/OFFSET(DATA!$F$6,BM$10,$AF896,1,1),0)</f>
        <v>0</v>
      </c>
      <c r="BN896" s="190">
        <f ca="1">IF($AG896&gt;0,OFFSET(DATA!$F$6,BN$10+27*(7-$AE$8),$AF896,1,1)/OFFSET(DATA!$F$6,BN$10,$AF896,1,1),0)</f>
        <v>0</v>
      </c>
      <c r="BO896" s="190">
        <f ca="1">IF($AG896&gt;0,OFFSET(DATA!$F$6,BO$10+27*(7-$AE$8),$AF896,1,1)/OFFSET(DATA!$F$6,BO$10,$AF896,1,1),0)</f>
        <v>0</v>
      </c>
      <c r="BP896" s="190">
        <f ca="1">IF($AG896&gt;0,OFFSET(DATA!$F$6,BP$10+27*(7-$AE$8),$AF896,1,1)/OFFSET(DATA!$F$6,BP$10,$AF896,1,1),0)</f>
        <v>0</v>
      </c>
      <c r="BQ896" s="190">
        <f ca="1">IF($AG896&gt;0,OFFSET(DATA!$F$6,BQ$10+27*(7-$AE$8),$AF896,1,1)/OFFSET(DATA!$F$6,BQ$10,$AF896,1,1),0)</f>
        <v>0</v>
      </c>
      <c r="BR896" s="190">
        <f ca="1">IF($AG896&gt;0,OFFSET(DATA!$F$6,BR$10+27*(7-$AE$8),$AF896,1,1)/OFFSET(DATA!$F$6,BR$10,$AF896,1,1),0)</f>
        <v>0</v>
      </c>
      <c r="BS896" s="190">
        <f ca="1">IF($AG896&gt;0,OFFSET(DATA!$F$6,BS$10+27*(7-$AE$8),$AF896,1,1)/OFFSET(DATA!$F$6,BS$10,$AF896,1,1),0)</f>
        <v>0</v>
      </c>
      <c r="BT896" s="190">
        <f ca="1">IF($AG896&gt;0,OFFSET(DATA!$F$6,BT$10+27*(7-$AE$8),$AF896,1,1)/OFFSET(DATA!$F$6,BT$10,$AF896,1,1),0)</f>
        <v>0</v>
      </c>
      <c r="BU896" s="190">
        <f ca="1">IF($AG896&gt;0,OFFSET(DATA!$F$6,BU$10+27*(7-$AE$8),$AF896,1,1)/OFFSET(DATA!$F$6,BU$10,$AF896,1,1),0)</f>
        <v>0</v>
      </c>
      <c r="BV896" s="190">
        <f ca="1">IF($AG896&gt;0,OFFSET(DATA!$F$6,BV$10+27*(7-$AE$8),$AF896,1,1)/OFFSET(DATA!$F$6,BV$10,$AF896,1,1),0)</f>
        <v>0</v>
      </c>
      <c r="BW896" s="190">
        <f ca="1">IF($AG896&gt;0,OFFSET(DATA!$F$6,BW$10+27*(7-$AE$8),$AF896,1,1)/OFFSET(DATA!$F$6,BW$10,$AF896,1,1),0)</f>
        <v>0</v>
      </c>
      <c r="BX896" s="190">
        <f ca="1">IF($AG896&gt;0,OFFSET(DATA!$F$6,BX$10+27*(7-$AE$8),$AF896,1,1)/OFFSET(DATA!$F$6,BX$10,$AF896,1,1),0)</f>
        <v>0</v>
      </c>
    </row>
    <row r="897" spans="32:76" x14ac:dyDescent="0.2">
      <c r="AF897" s="166">
        <v>886</v>
      </c>
      <c r="AG897" s="96">
        <f ca="1">OFFSET(DATA!$F$6,$AF$10,$AF897,1,1)</f>
        <v>0</v>
      </c>
      <c r="AH897" s="190">
        <f ca="1">IF($AG897&gt;0,OFFSET(DATA!$F$6,$AF$10+27*AH$10,$AF897,1,1)/$AG897,0)</f>
        <v>0</v>
      </c>
      <c r="AI897" s="190">
        <f ca="1">IF($AG897&gt;0,OFFSET(DATA!$F$6,$AF$10+27*AI$10,$AF897,1,1)/$AG897,0)</f>
        <v>0</v>
      </c>
      <c r="AJ897" s="190">
        <f ca="1">IF($AG897&gt;0,OFFSET(DATA!$F$6,$AF$10+27*AJ$10,$AF897,1,1)/$AG897,0)</f>
        <v>0</v>
      </c>
      <c r="AK897" s="190">
        <f ca="1">IF($AG897&gt;0,OFFSET(DATA!$F$6,$AF$10+27*AK$10,$AF897,1,1)/$AG897,0)</f>
        <v>0</v>
      </c>
      <c r="AL897" s="190">
        <f ca="1">IF($AG897&gt;0,OFFSET(DATA!$F$6,$AF$10+27*AL$10,$AF897,1,1)/$AG897,0)</f>
        <v>0</v>
      </c>
      <c r="AM897" s="190">
        <f ca="1">IF($AG897&gt;0,OFFSET(DATA!$F$6,$AF$10+27*AM$10,$AF897,1,1)/$AG897,0)</f>
        <v>0</v>
      </c>
      <c r="AN897" s="166">
        <f ca="1">OFFSET(DATA!$F$6,$AF$10+27*AN$10,$AF897,1,1)</f>
        <v>0</v>
      </c>
      <c r="AO897" s="166">
        <f t="shared" ca="1" si="27"/>
        <v>0</v>
      </c>
      <c r="AQ897" s="96">
        <f ca="1">OFFSET(DATA!$F$6,25,$AF897,1,1)</f>
        <v>0</v>
      </c>
      <c r="AR897" s="190">
        <f ca="1">IF($AQ897&gt;0,OFFSET(DATA!$F$6,25+27*AR$10,$AF897,1,1)/$AQ897,0)</f>
        <v>0</v>
      </c>
      <c r="AS897" s="190">
        <f ca="1">IF($AQ897&gt;0,OFFSET(DATA!$F$6,25+27*AS$10,$AF897,1,1)/$AQ897,0)</f>
        <v>0</v>
      </c>
      <c r="AT897" s="190">
        <f ca="1">IF($AQ897&gt;0,OFFSET(DATA!$F$6,25+27*AT$10,$AF897,1,1)/$AQ897,0)</f>
        <v>0</v>
      </c>
      <c r="AU897" s="190">
        <f ca="1">IF($AQ897&gt;0,OFFSET(DATA!$F$6,25+27*AU$10,$AF897,1,1)/$AQ897,0)</f>
        <v>0</v>
      </c>
      <c r="AV897" s="190">
        <f ca="1">IF($AQ897&gt;0,OFFSET(DATA!$F$6,25+27*AV$10,$AF897,1,1)/$AQ897,0)</f>
        <v>0</v>
      </c>
      <c r="AW897" s="190">
        <f ca="1">IF($AQ897&gt;0,OFFSET(DATA!$F$6,25+27*AW$10,$AF897,1,1)/$AQ897,0)</f>
        <v>0</v>
      </c>
      <c r="AZ897" s="166">
        <f t="shared" ca="1" si="28"/>
        <v>1</v>
      </c>
      <c r="BA897" s="190">
        <f ca="1">IF($AG897&gt;0,OFFSET(DATA!$F$6,BA$10+27*(7-$AE$8),$AF897,1,1)/OFFSET(DATA!$F$6,BA$10,$AF897,1,1),0)</f>
        <v>0</v>
      </c>
      <c r="BB897" s="190">
        <f ca="1">IF($AG897&gt;0,OFFSET(DATA!$F$6,BB$10+27*(7-$AE$8),$AF897,1,1)/OFFSET(DATA!$F$6,BB$10,$AF897,1,1),0)</f>
        <v>0</v>
      </c>
      <c r="BC897" s="190">
        <f ca="1">IF($AG897&gt;0,OFFSET(DATA!$F$6,BC$10+27*(7-$AE$8),$AF897,1,1)/OFFSET(DATA!$F$6,BC$10,$AF897,1,1),0)</f>
        <v>0</v>
      </c>
      <c r="BD897" s="190">
        <f ca="1">IF($AG897&gt;0,OFFSET(DATA!$F$6,BD$10+27*(7-$AE$8),$AF897,1,1)/OFFSET(DATA!$F$6,BD$10,$AF897,1,1),0)</f>
        <v>0</v>
      </c>
      <c r="BE897" s="190">
        <f ca="1">IF($AG897&gt;0,OFFSET(DATA!$F$6,BE$10+27*(7-$AE$8),$AF897,1,1)/OFFSET(DATA!$F$6,BE$10,$AF897,1,1),0)</f>
        <v>0</v>
      </c>
      <c r="BF897" s="190">
        <f ca="1">IF($AG897&gt;0,OFFSET(DATA!$F$6,BF$10+27*(7-$AE$8),$AF897,1,1)/OFFSET(DATA!$F$6,BF$10,$AF897,1,1),0)</f>
        <v>0</v>
      </c>
      <c r="BG897" s="190">
        <f ca="1">IF($AG897&gt;0,OFFSET(DATA!$F$6,BG$10+27*(7-$AE$8),$AF897,1,1)/OFFSET(DATA!$F$6,BG$10,$AF897,1,1),0)</f>
        <v>0</v>
      </c>
      <c r="BH897" s="190">
        <f ca="1">IF($AG897&gt;0,OFFSET(DATA!$F$6,BH$10+27*(7-$AE$8),$AF897,1,1)/OFFSET(DATA!$F$6,BH$10,$AF897,1,1),0)</f>
        <v>0</v>
      </c>
      <c r="BI897" s="190">
        <f ca="1">IF($AG897&gt;0,OFFSET(DATA!$F$6,BI$10+27*(7-$AE$8),$AF897,1,1)/OFFSET(DATA!$F$6,BI$10,$AF897,1,1),0)</f>
        <v>0</v>
      </c>
      <c r="BJ897" s="190">
        <f ca="1">IF($AG897&gt;0,OFFSET(DATA!$F$6,BJ$10+27*(7-$AE$8),$AF897,1,1)/OFFSET(DATA!$F$6,BJ$10,$AF897,1,1),0)</f>
        <v>0</v>
      </c>
      <c r="BK897" s="190">
        <f ca="1">IF($AG897&gt;0,OFFSET(DATA!$F$6,BK$10+27*(7-$AE$8),$AF897,1,1)/OFFSET(DATA!$F$6,BK$10,$AF897,1,1),0)</f>
        <v>0</v>
      </c>
      <c r="BL897" s="190">
        <f ca="1">IF($AG897&gt;0,OFFSET(DATA!$F$6,BL$10+27*(7-$AE$8),$AF897,1,1)/OFFSET(DATA!$F$6,BL$10,$AF897,1,1),0)</f>
        <v>0</v>
      </c>
      <c r="BM897" s="190">
        <f ca="1">IF($AG897&gt;0,OFFSET(DATA!$F$6,BM$10+27*(7-$AE$8),$AF897,1,1)/OFFSET(DATA!$F$6,BM$10,$AF897,1,1),0)</f>
        <v>0</v>
      </c>
      <c r="BN897" s="190">
        <f ca="1">IF($AG897&gt;0,OFFSET(DATA!$F$6,BN$10+27*(7-$AE$8),$AF897,1,1)/OFFSET(DATA!$F$6,BN$10,$AF897,1,1),0)</f>
        <v>0</v>
      </c>
      <c r="BO897" s="190">
        <f ca="1">IF($AG897&gt;0,OFFSET(DATA!$F$6,BO$10+27*(7-$AE$8),$AF897,1,1)/OFFSET(DATA!$F$6,BO$10,$AF897,1,1),0)</f>
        <v>0</v>
      </c>
      <c r="BP897" s="190">
        <f ca="1">IF($AG897&gt;0,OFFSET(DATA!$F$6,BP$10+27*(7-$AE$8),$AF897,1,1)/OFFSET(DATA!$F$6,BP$10,$AF897,1,1),0)</f>
        <v>0</v>
      </c>
      <c r="BQ897" s="190">
        <f ca="1">IF($AG897&gt;0,OFFSET(DATA!$F$6,BQ$10+27*(7-$AE$8),$AF897,1,1)/OFFSET(DATA!$F$6,BQ$10,$AF897,1,1),0)</f>
        <v>0</v>
      </c>
      <c r="BR897" s="190">
        <f ca="1">IF($AG897&gt;0,OFFSET(DATA!$F$6,BR$10+27*(7-$AE$8),$AF897,1,1)/OFFSET(DATA!$F$6,BR$10,$AF897,1,1),0)</f>
        <v>0</v>
      </c>
      <c r="BS897" s="190">
        <f ca="1">IF($AG897&gt;0,OFFSET(DATA!$F$6,BS$10+27*(7-$AE$8),$AF897,1,1)/OFFSET(DATA!$F$6,BS$10,$AF897,1,1),0)</f>
        <v>0</v>
      </c>
      <c r="BT897" s="190">
        <f ca="1">IF($AG897&gt;0,OFFSET(DATA!$F$6,BT$10+27*(7-$AE$8),$AF897,1,1)/OFFSET(DATA!$F$6,BT$10,$AF897,1,1),0)</f>
        <v>0</v>
      </c>
      <c r="BU897" s="190">
        <f ca="1">IF($AG897&gt;0,OFFSET(DATA!$F$6,BU$10+27*(7-$AE$8),$AF897,1,1)/OFFSET(DATA!$F$6,BU$10,$AF897,1,1),0)</f>
        <v>0</v>
      </c>
      <c r="BV897" s="190">
        <f ca="1">IF($AG897&gt;0,OFFSET(DATA!$F$6,BV$10+27*(7-$AE$8),$AF897,1,1)/OFFSET(DATA!$F$6,BV$10,$AF897,1,1),0)</f>
        <v>0</v>
      </c>
      <c r="BW897" s="190">
        <f ca="1">IF($AG897&gt;0,OFFSET(DATA!$F$6,BW$10+27*(7-$AE$8),$AF897,1,1)/OFFSET(DATA!$F$6,BW$10,$AF897,1,1),0)</f>
        <v>0</v>
      </c>
      <c r="BX897" s="190">
        <f ca="1">IF($AG897&gt;0,OFFSET(DATA!$F$6,BX$10+27*(7-$AE$8),$AF897,1,1)/OFFSET(DATA!$F$6,BX$10,$AF897,1,1),0)</f>
        <v>0</v>
      </c>
    </row>
    <row r="898" spans="32:76" x14ac:dyDescent="0.2">
      <c r="AF898" s="166">
        <v>887</v>
      </c>
      <c r="AG898" s="96">
        <f ca="1">OFFSET(DATA!$F$6,$AF$10,$AF898,1,1)</f>
        <v>0</v>
      </c>
      <c r="AH898" s="190">
        <f ca="1">IF($AG898&gt;0,OFFSET(DATA!$F$6,$AF$10+27*AH$10,$AF898,1,1)/$AG898,0)</f>
        <v>0</v>
      </c>
      <c r="AI898" s="190">
        <f ca="1">IF($AG898&gt;0,OFFSET(DATA!$F$6,$AF$10+27*AI$10,$AF898,1,1)/$AG898,0)</f>
        <v>0</v>
      </c>
      <c r="AJ898" s="190">
        <f ca="1">IF($AG898&gt;0,OFFSET(DATA!$F$6,$AF$10+27*AJ$10,$AF898,1,1)/$AG898,0)</f>
        <v>0</v>
      </c>
      <c r="AK898" s="190">
        <f ca="1">IF($AG898&gt;0,OFFSET(DATA!$F$6,$AF$10+27*AK$10,$AF898,1,1)/$AG898,0)</f>
        <v>0</v>
      </c>
      <c r="AL898" s="190">
        <f ca="1">IF($AG898&gt;0,OFFSET(DATA!$F$6,$AF$10+27*AL$10,$AF898,1,1)/$AG898,0)</f>
        <v>0</v>
      </c>
      <c r="AM898" s="190">
        <f ca="1">IF($AG898&gt;0,OFFSET(DATA!$F$6,$AF$10+27*AM$10,$AF898,1,1)/$AG898,0)</f>
        <v>0</v>
      </c>
      <c r="AN898" s="166">
        <f ca="1">OFFSET(DATA!$F$6,$AF$10+27*AN$10,$AF898,1,1)</f>
        <v>0</v>
      </c>
      <c r="AO898" s="166">
        <f t="shared" ca="1" si="27"/>
        <v>0</v>
      </c>
      <c r="AQ898" s="96">
        <f ca="1">OFFSET(DATA!$F$6,25,$AF898,1,1)</f>
        <v>0</v>
      </c>
      <c r="AR898" s="190">
        <f ca="1">IF($AQ898&gt;0,OFFSET(DATA!$F$6,25+27*AR$10,$AF898,1,1)/$AQ898,0)</f>
        <v>0</v>
      </c>
      <c r="AS898" s="190">
        <f ca="1">IF($AQ898&gt;0,OFFSET(DATA!$F$6,25+27*AS$10,$AF898,1,1)/$AQ898,0)</f>
        <v>0</v>
      </c>
      <c r="AT898" s="190">
        <f ca="1">IF($AQ898&gt;0,OFFSET(DATA!$F$6,25+27*AT$10,$AF898,1,1)/$AQ898,0)</f>
        <v>0</v>
      </c>
      <c r="AU898" s="190">
        <f ca="1">IF($AQ898&gt;0,OFFSET(DATA!$F$6,25+27*AU$10,$AF898,1,1)/$AQ898,0)</f>
        <v>0</v>
      </c>
      <c r="AV898" s="190">
        <f ca="1">IF($AQ898&gt;0,OFFSET(DATA!$F$6,25+27*AV$10,$AF898,1,1)/$AQ898,0)</f>
        <v>0</v>
      </c>
      <c r="AW898" s="190">
        <f ca="1">IF($AQ898&gt;0,OFFSET(DATA!$F$6,25+27*AW$10,$AF898,1,1)/$AQ898,0)</f>
        <v>0</v>
      </c>
      <c r="AZ898" s="166">
        <f t="shared" ca="1" si="28"/>
        <v>1</v>
      </c>
      <c r="BA898" s="190">
        <f ca="1">IF($AG898&gt;0,OFFSET(DATA!$F$6,BA$10+27*(7-$AE$8),$AF898,1,1)/OFFSET(DATA!$F$6,BA$10,$AF898,1,1),0)</f>
        <v>0</v>
      </c>
      <c r="BB898" s="190">
        <f ca="1">IF($AG898&gt;0,OFFSET(DATA!$F$6,BB$10+27*(7-$AE$8),$AF898,1,1)/OFFSET(DATA!$F$6,BB$10,$AF898,1,1),0)</f>
        <v>0</v>
      </c>
      <c r="BC898" s="190">
        <f ca="1">IF($AG898&gt;0,OFFSET(DATA!$F$6,BC$10+27*(7-$AE$8),$AF898,1,1)/OFFSET(DATA!$F$6,BC$10,$AF898,1,1),0)</f>
        <v>0</v>
      </c>
      <c r="BD898" s="190">
        <f ca="1">IF($AG898&gt;0,OFFSET(DATA!$F$6,BD$10+27*(7-$AE$8),$AF898,1,1)/OFFSET(DATA!$F$6,BD$10,$AF898,1,1),0)</f>
        <v>0</v>
      </c>
      <c r="BE898" s="190">
        <f ca="1">IF($AG898&gt;0,OFFSET(DATA!$F$6,BE$10+27*(7-$AE$8),$AF898,1,1)/OFFSET(DATA!$F$6,BE$10,$AF898,1,1),0)</f>
        <v>0</v>
      </c>
      <c r="BF898" s="190">
        <f ca="1">IF($AG898&gt;0,OFFSET(DATA!$F$6,BF$10+27*(7-$AE$8),$AF898,1,1)/OFFSET(DATA!$F$6,BF$10,$AF898,1,1),0)</f>
        <v>0</v>
      </c>
      <c r="BG898" s="190">
        <f ca="1">IF($AG898&gt;0,OFFSET(DATA!$F$6,BG$10+27*(7-$AE$8),$AF898,1,1)/OFFSET(DATA!$F$6,BG$10,$AF898,1,1),0)</f>
        <v>0</v>
      </c>
      <c r="BH898" s="190">
        <f ca="1">IF($AG898&gt;0,OFFSET(DATA!$F$6,BH$10+27*(7-$AE$8),$AF898,1,1)/OFFSET(DATA!$F$6,BH$10,$AF898,1,1),0)</f>
        <v>0</v>
      </c>
      <c r="BI898" s="190">
        <f ca="1">IF($AG898&gt;0,OFFSET(DATA!$F$6,BI$10+27*(7-$AE$8),$AF898,1,1)/OFFSET(DATA!$F$6,BI$10,$AF898,1,1),0)</f>
        <v>0</v>
      </c>
      <c r="BJ898" s="190">
        <f ca="1">IF($AG898&gt;0,OFFSET(DATA!$F$6,BJ$10+27*(7-$AE$8),$AF898,1,1)/OFFSET(DATA!$F$6,BJ$10,$AF898,1,1),0)</f>
        <v>0</v>
      </c>
      <c r="BK898" s="190">
        <f ca="1">IF($AG898&gt;0,OFFSET(DATA!$F$6,BK$10+27*(7-$AE$8),$AF898,1,1)/OFFSET(DATA!$F$6,BK$10,$AF898,1,1),0)</f>
        <v>0</v>
      </c>
      <c r="BL898" s="190">
        <f ca="1">IF($AG898&gt;0,OFFSET(DATA!$F$6,BL$10+27*(7-$AE$8),$AF898,1,1)/OFFSET(DATA!$F$6,BL$10,$AF898,1,1),0)</f>
        <v>0</v>
      </c>
      <c r="BM898" s="190">
        <f ca="1">IF($AG898&gt;0,OFFSET(DATA!$F$6,BM$10+27*(7-$AE$8),$AF898,1,1)/OFFSET(DATA!$F$6,BM$10,$AF898,1,1),0)</f>
        <v>0</v>
      </c>
      <c r="BN898" s="190">
        <f ca="1">IF($AG898&gt;0,OFFSET(DATA!$F$6,BN$10+27*(7-$AE$8),$AF898,1,1)/OFFSET(DATA!$F$6,BN$10,$AF898,1,1),0)</f>
        <v>0</v>
      </c>
      <c r="BO898" s="190">
        <f ca="1">IF($AG898&gt;0,OFFSET(DATA!$F$6,BO$10+27*(7-$AE$8),$AF898,1,1)/OFFSET(DATA!$F$6,BO$10,$AF898,1,1),0)</f>
        <v>0</v>
      </c>
      <c r="BP898" s="190">
        <f ca="1">IF($AG898&gt;0,OFFSET(DATA!$F$6,BP$10+27*(7-$AE$8),$AF898,1,1)/OFFSET(DATA!$F$6,BP$10,$AF898,1,1),0)</f>
        <v>0</v>
      </c>
      <c r="BQ898" s="190">
        <f ca="1">IF($AG898&gt;0,OFFSET(DATA!$F$6,BQ$10+27*(7-$AE$8),$AF898,1,1)/OFFSET(DATA!$F$6,BQ$10,$AF898,1,1),0)</f>
        <v>0</v>
      </c>
      <c r="BR898" s="190">
        <f ca="1">IF($AG898&gt;0,OFFSET(DATA!$F$6,BR$10+27*(7-$AE$8),$AF898,1,1)/OFFSET(DATA!$F$6,BR$10,$AF898,1,1),0)</f>
        <v>0</v>
      </c>
      <c r="BS898" s="190">
        <f ca="1">IF($AG898&gt;0,OFFSET(DATA!$F$6,BS$10+27*(7-$AE$8),$AF898,1,1)/OFFSET(DATA!$F$6,BS$10,$AF898,1,1),0)</f>
        <v>0</v>
      </c>
      <c r="BT898" s="190">
        <f ca="1">IF($AG898&gt;0,OFFSET(DATA!$F$6,BT$10+27*(7-$AE$8),$AF898,1,1)/OFFSET(DATA!$F$6,BT$10,$AF898,1,1),0)</f>
        <v>0</v>
      </c>
      <c r="BU898" s="190">
        <f ca="1">IF($AG898&gt;0,OFFSET(DATA!$F$6,BU$10+27*(7-$AE$8),$AF898,1,1)/OFFSET(DATA!$F$6,BU$10,$AF898,1,1),0)</f>
        <v>0</v>
      </c>
      <c r="BV898" s="190">
        <f ca="1">IF($AG898&gt;0,OFFSET(DATA!$F$6,BV$10+27*(7-$AE$8),$AF898,1,1)/OFFSET(DATA!$F$6,BV$10,$AF898,1,1),0)</f>
        <v>0</v>
      </c>
      <c r="BW898" s="190">
        <f ca="1">IF($AG898&gt;0,OFFSET(DATA!$F$6,BW$10+27*(7-$AE$8),$AF898,1,1)/OFFSET(DATA!$F$6,BW$10,$AF898,1,1),0)</f>
        <v>0</v>
      </c>
      <c r="BX898" s="190">
        <f ca="1">IF($AG898&gt;0,OFFSET(DATA!$F$6,BX$10+27*(7-$AE$8),$AF898,1,1)/OFFSET(DATA!$F$6,BX$10,$AF898,1,1),0)</f>
        <v>0</v>
      </c>
    </row>
    <row r="899" spans="32:76" x14ac:dyDescent="0.2">
      <c r="AF899" s="166">
        <v>888</v>
      </c>
      <c r="AG899" s="96">
        <f ca="1">OFFSET(DATA!$F$6,$AF$10,$AF899,1,1)</f>
        <v>0</v>
      </c>
      <c r="AH899" s="190">
        <f ca="1">IF($AG899&gt;0,OFFSET(DATA!$F$6,$AF$10+27*AH$10,$AF899,1,1)/$AG899,0)</f>
        <v>0</v>
      </c>
      <c r="AI899" s="190">
        <f ca="1">IF($AG899&gt;0,OFFSET(DATA!$F$6,$AF$10+27*AI$10,$AF899,1,1)/$AG899,0)</f>
        <v>0</v>
      </c>
      <c r="AJ899" s="190">
        <f ca="1">IF($AG899&gt;0,OFFSET(DATA!$F$6,$AF$10+27*AJ$10,$AF899,1,1)/$AG899,0)</f>
        <v>0</v>
      </c>
      <c r="AK899" s="190">
        <f ca="1">IF($AG899&gt;0,OFFSET(DATA!$F$6,$AF$10+27*AK$10,$AF899,1,1)/$AG899,0)</f>
        <v>0</v>
      </c>
      <c r="AL899" s="190">
        <f ca="1">IF($AG899&gt;0,OFFSET(DATA!$F$6,$AF$10+27*AL$10,$AF899,1,1)/$AG899,0)</f>
        <v>0</v>
      </c>
      <c r="AM899" s="190">
        <f ca="1">IF($AG899&gt;0,OFFSET(DATA!$F$6,$AF$10+27*AM$10,$AF899,1,1)/$AG899,0)</f>
        <v>0</v>
      </c>
      <c r="AN899" s="166">
        <f ca="1">OFFSET(DATA!$F$6,$AF$10+27*AN$10,$AF899,1,1)</f>
        <v>0</v>
      </c>
      <c r="AO899" s="166">
        <f t="shared" ca="1" si="27"/>
        <v>0</v>
      </c>
      <c r="AQ899" s="96">
        <f ca="1">OFFSET(DATA!$F$6,25,$AF899,1,1)</f>
        <v>0</v>
      </c>
      <c r="AR899" s="190">
        <f ca="1">IF($AQ899&gt;0,OFFSET(DATA!$F$6,25+27*AR$10,$AF899,1,1)/$AQ899,0)</f>
        <v>0</v>
      </c>
      <c r="AS899" s="190">
        <f ca="1">IF($AQ899&gt;0,OFFSET(DATA!$F$6,25+27*AS$10,$AF899,1,1)/$AQ899,0)</f>
        <v>0</v>
      </c>
      <c r="AT899" s="190">
        <f ca="1">IF($AQ899&gt;0,OFFSET(DATA!$F$6,25+27*AT$10,$AF899,1,1)/$AQ899,0)</f>
        <v>0</v>
      </c>
      <c r="AU899" s="190">
        <f ca="1">IF($AQ899&gt;0,OFFSET(DATA!$F$6,25+27*AU$10,$AF899,1,1)/$AQ899,0)</f>
        <v>0</v>
      </c>
      <c r="AV899" s="190">
        <f ca="1">IF($AQ899&gt;0,OFFSET(DATA!$F$6,25+27*AV$10,$AF899,1,1)/$AQ899,0)</f>
        <v>0</v>
      </c>
      <c r="AW899" s="190">
        <f ca="1">IF($AQ899&gt;0,OFFSET(DATA!$F$6,25+27*AW$10,$AF899,1,1)/$AQ899,0)</f>
        <v>0</v>
      </c>
      <c r="AZ899" s="166">
        <f t="shared" ca="1" si="28"/>
        <v>1</v>
      </c>
      <c r="BA899" s="190">
        <f ca="1">IF($AG899&gt;0,OFFSET(DATA!$F$6,BA$10+27*(7-$AE$8),$AF899,1,1)/OFFSET(DATA!$F$6,BA$10,$AF899,1,1),0)</f>
        <v>0</v>
      </c>
      <c r="BB899" s="190">
        <f ca="1">IF($AG899&gt;0,OFFSET(DATA!$F$6,BB$10+27*(7-$AE$8),$AF899,1,1)/OFFSET(DATA!$F$6,BB$10,$AF899,1,1),0)</f>
        <v>0</v>
      </c>
      <c r="BC899" s="190">
        <f ca="1">IF($AG899&gt;0,OFFSET(DATA!$F$6,BC$10+27*(7-$AE$8),$AF899,1,1)/OFFSET(DATA!$F$6,BC$10,$AF899,1,1),0)</f>
        <v>0</v>
      </c>
      <c r="BD899" s="190">
        <f ca="1">IF($AG899&gt;0,OFFSET(DATA!$F$6,BD$10+27*(7-$AE$8),$AF899,1,1)/OFFSET(DATA!$F$6,BD$10,$AF899,1,1),0)</f>
        <v>0</v>
      </c>
      <c r="BE899" s="190">
        <f ca="1">IF($AG899&gt;0,OFFSET(DATA!$F$6,BE$10+27*(7-$AE$8),$AF899,1,1)/OFFSET(DATA!$F$6,BE$10,$AF899,1,1),0)</f>
        <v>0</v>
      </c>
      <c r="BF899" s="190">
        <f ca="1">IF($AG899&gt;0,OFFSET(DATA!$F$6,BF$10+27*(7-$AE$8),$AF899,1,1)/OFFSET(DATA!$F$6,BF$10,$AF899,1,1),0)</f>
        <v>0</v>
      </c>
      <c r="BG899" s="190">
        <f ca="1">IF($AG899&gt;0,OFFSET(DATA!$F$6,BG$10+27*(7-$AE$8),$AF899,1,1)/OFFSET(DATA!$F$6,BG$10,$AF899,1,1),0)</f>
        <v>0</v>
      </c>
      <c r="BH899" s="190">
        <f ca="1">IF($AG899&gt;0,OFFSET(DATA!$F$6,BH$10+27*(7-$AE$8),$AF899,1,1)/OFFSET(DATA!$F$6,BH$10,$AF899,1,1),0)</f>
        <v>0</v>
      </c>
      <c r="BI899" s="190">
        <f ca="1">IF($AG899&gt;0,OFFSET(DATA!$F$6,BI$10+27*(7-$AE$8),$AF899,1,1)/OFFSET(DATA!$F$6,BI$10,$AF899,1,1),0)</f>
        <v>0</v>
      </c>
      <c r="BJ899" s="190">
        <f ca="1">IF($AG899&gt;0,OFFSET(DATA!$F$6,BJ$10+27*(7-$AE$8),$AF899,1,1)/OFFSET(DATA!$F$6,BJ$10,$AF899,1,1),0)</f>
        <v>0</v>
      </c>
      <c r="BK899" s="190">
        <f ca="1">IF($AG899&gt;0,OFFSET(DATA!$F$6,BK$10+27*(7-$AE$8),$AF899,1,1)/OFFSET(DATA!$F$6,BK$10,$AF899,1,1),0)</f>
        <v>0</v>
      </c>
      <c r="BL899" s="190">
        <f ca="1">IF($AG899&gt;0,OFFSET(DATA!$F$6,BL$10+27*(7-$AE$8),$AF899,1,1)/OFFSET(DATA!$F$6,BL$10,$AF899,1,1),0)</f>
        <v>0</v>
      </c>
      <c r="BM899" s="190">
        <f ca="1">IF($AG899&gt;0,OFFSET(DATA!$F$6,BM$10+27*(7-$AE$8),$AF899,1,1)/OFFSET(DATA!$F$6,BM$10,$AF899,1,1),0)</f>
        <v>0</v>
      </c>
      <c r="BN899" s="190">
        <f ca="1">IF($AG899&gt;0,OFFSET(DATA!$F$6,BN$10+27*(7-$AE$8),$AF899,1,1)/OFFSET(DATA!$F$6,BN$10,$AF899,1,1),0)</f>
        <v>0</v>
      </c>
      <c r="BO899" s="190">
        <f ca="1">IF($AG899&gt;0,OFFSET(DATA!$F$6,BO$10+27*(7-$AE$8),$AF899,1,1)/OFFSET(DATA!$F$6,BO$10,$AF899,1,1),0)</f>
        <v>0</v>
      </c>
      <c r="BP899" s="190">
        <f ca="1">IF($AG899&gt;0,OFFSET(DATA!$F$6,BP$10+27*(7-$AE$8),$AF899,1,1)/OFFSET(DATA!$F$6,BP$10,$AF899,1,1),0)</f>
        <v>0</v>
      </c>
      <c r="BQ899" s="190">
        <f ca="1">IF($AG899&gt;0,OFFSET(DATA!$F$6,BQ$10+27*(7-$AE$8),$AF899,1,1)/OFFSET(DATA!$F$6,BQ$10,$AF899,1,1),0)</f>
        <v>0</v>
      </c>
      <c r="BR899" s="190">
        <f ca="1">IF($AG899&gt;0,OFFSET(DATA!$F$6,BR$10+27*(7-$AE$8),$AF899,1,1)/OFFSET(DATA!$F$6,BR$10,$AF899,1,1),0)</f>
        <v>0</v>
      </c>
      <c r="BS899" s="190">
        <f ca="1">IF($AG899&gt;0,OFFSET(DATA!$F$6,BS$10+27*(7-$AE$8),$AF899,1,1)/OFFSET(DATA!$F$6,BS$10,$AF899,1,1),0)</f>
        <v>0</v>
      </c>
      <c r="BT899" s="190">
        <f ca="1">IF($AG899&gt;0,OFFSET(DATA!$F$6,BT$10+27*(7-$AE$8),$AF899,1,1)/OFFSET(DATA!$F$6,BT$10,$AF899,1,1),0)</f>
        <v>0</v>
      </c>
      <c r="BU899" s="190">
        <f ca="1">IF($AG899&gt;0,OFFSET(DATA!$F$6,BU$10+27*(7-$AE$8),$AF899,1,1)/OFFSET(DATA!$F$6,BU$10,$AF899,1,1),0)</f>
        <v>0</v>
      </c>
      <c r="BV899" s="190">
        <f ca="1">IF($AG899&gt;0,OFFSET(DATA!$F$6,BV$10+27*(7-$AE$8),$AF899,1,1)/OFFSET(DATA!$F$6,BV$10,$AF899,1,1),0)</f>
        <v>0</v>
      </c>
      <c r="BW899" s="190">
        <f ca="1">IF($AG899&gt;0,OFFSET(DATA!$F$6,BW$10+27*(7-$AE$8),$AF899,1,1)/OFFSET(DATA!$F$6,BW$10,$AF899,1,1),0)</f>
        <v>0</v>
      </c>
      <c r="BX899" s="190">
        <f ca="1">IF($AG899&gt;0,OFFSET(DATA!$F$6,BX$10+27*(7-$AE$8),$AF899,1,1)/OFFSET(DATA!$F$6,BX$10,$AF899,1,1),0)</f>
        <v>0</v>
      </c>
    </row>
    <row r="900" spans="32:76" x14ac:dyDescent="0.2">
      <c r="AF900" s="166">
        <v>889</v>
      </c>
      <c r="AG900" s="96">
        <f ca="1">OFFSET(DATA!$F$6,$AF$10,$AF900,1,1)</f>
        <v>0</v>
      </c>
      <c r="AH900" s="190">
        <f ca="1">IF($AG900&gt;0,OFFSET(DATA!$F$6,$AF$10+27*AH$10,$AF900,1,1)/$AG900,0)</f>
        <v>0</v>
      </c>
      <c r="AI900" s="190">
        <f ca="1">IF($AG900&gt;0,OFFSET(DATA!$F$6,$AF$10+27*AI$10,$AF900,1,1)/$AG900,0)</f>
        <v>0</v>
      </c>
      <c r="AJ900" s="190">
        <f ca="1">IF($AG900&gt;0,OFFSET(DATA!$F$6,$AF$10+27*AJ$10,$AF900,1,1)/$AG900,0)</f>
        <v>0</v>
      </c>
      <c r="AK900" s="190">
        <f ca="1">IF($AG900&gt;0,OFFSET(DATA!$F$6,$AF$10+27*AK$10,$AF900,1,1)/$AG900,0)</f>
        <v>0</v>
      </c>
      <c r="AL900" s="190">
        <f ca="1">IF($AG900&gt;0,OFFSET(DATA!$F$6,$AF$10+27*AL$10,$AF900,1,1)/$AG900,0)</f>
        <v>0</v>
      </c>
      <c r="AM900" s="190">
        <f ca="1">IF($AG900&gt;0,OFFSET(DATA!$F$6,$AF$10+27*AM$10,$AF900,1,1)/$AG900,0)</f>
        <v>0</v>
      </c>
      <c r="AN900" s="166">
        <f ca="1">OFFSET(DATA!$F$6,$AF$10+27*AN$10,$AF900,1,1)</f>
        <v>0</v>
      </c>
      <c r="AO900" s="166">
        <f t="shared" ca="1" si="27"/>
        <v>0</v>
      </c>
      <c r="AQ900" s="96">
        <f ca="1">OFFSET(DATA!$F$6,25,$AF900,1,1)</f>
        <v>0</v>
      </c>
      <c r="AR900" s="190">
        <f ca="1">IF($AQ900&gt;0,OFFSET(DATA!$F$6,25+27*AR$10,$AF900,1,1)/$AQ900,0)</f>
        <v>0</v>
      </c>
      <c r="AS900" s="190">
        <f ca="1">IF($AQ900&gt;0,OFFSET(DATA!$F$6,25+27*AS$10,$AF900,1,1)/$AQ900,0)</f>
        <v>0</v>
      </c>
      <c r="AT900" s="190">
        <f ca="1">IF($AQ900&gt;0,OFFSET(DATA!$F$6,25+27*AT$10,$AF900,1,1)/$AQ900,0)</f>
        <v>0</v>
      </c>
      <c r="AU900" s="190">
        <f ca="1">IF($AQ900&gt;0,OFFSET(DATA!$F$6,25+27*AU$10,$AF900,1,1)/$AQ900,0)</f>
        <v>0</v>
      </c>
      <c r="AV900" s="190">
        <f ca="1">IF($AQ900&gt;0,OFFSET(DATA!$F$6,25+27*AV$10,$AF900,1,1)/$AQ900,0)</f>
        <v>0</v>
      </c>
      <c r="AW900" s="190">
        <f ca="1">IF($AQ900&gt;0,OFFSET(DATA!$F$6,25+27*AW$10,$AF900,1,1)/$AQ900,0)</f>
        <v>0</v>
      </c>
      <c r="AZ900" s="166">
        <f t="shared" ca="1" si="28"/>
        <v>1</v>
      </c>
      <c r="BA900" s="190">
        <f ca="1">IF($AG900&gt;0,OFFSET(DATA!$F$6,BA$10+27*(7-$AE$8),$AF900,1,1)/OFFSET(DATA!$F$6,BA$10,$AF900,1,1),0)</f>
        <v>0</v>
      </c>
      <c r="BB900" s="190">
        <f ca="1">IF($AG900&gt;0,OFFSET(DATA!$F$6,BB$10+27*(7-$AE$8),$AF900,1,1)/OFFSET(DATA!$F$6,BB$10,$AF900,1,1),0)</f>
        <v>0</v>
      </c>
      <c r="BC900" s="190">
        <f ca="1">IF($AG900&gt;0,OFFSET(DATA!$F$6,BC$10+27*(7-$AE$8),$AF900,1,1)/OFFSET(DATA!$F$6,BC$10,$AF900,1,1),0)</f>
        <v>0</v>
      </c>
      <c r="BD900" s="190">
        <f ca="1">IF($AG900&gt;0,OFFSET(DATA!$F$6,BD$10+27*(7-$AE$8),$AF900,1,1)/OFFSET(DATA!$F$6,BD$10,$AF900,1,1),0)</f>
        <v>0</v>
      </c>
      <c r="BE900" s="190">
        <f ca="1">IF($AG900&gt;0,OFFSET(DATA!$F$6,BE$10+27*(7-$AE$8),$AF900,1,1)/OFFSET(DATA!$F$6,BE$10,$AF900,1,1),0)</f>
        <v>0</v>
      </c>
      <c r="BF900" s="190">
        <f ca="1">IF($AG900&gt;0,OFFSET(DATA!$F$6,BF$10+27*(7-$AE$8),$AF900,1,1)/OFFSET(DATA!$F$6,BF$10,$AF900,1,1),0)</f>
        <v>0</v>
      </c>
      <c r="BG900" s="190">
        <f ca="1">IF($AG900&gt;0,OFFSET(DATA!$F$6,BG$10+27*(7-$AE$8),$AF900,1,1)/OFFSET(DATA!$F$6,BG$10,$AF900,1,1),0)</f>
        <v>0</v>
      </c>
      <c r="BH900" s="190">
        <f ca="1">IF($AG900&gt;0,OFFSET(DATA!$F$6,BH$10+27*(7-$AE$8),$AF900,1,1)/OFFSET(DATA!$F$6,BH$10,$AF900,1,1),0)</f>
        <v>0</v>
      </c>
      <c r="BI900" s="190">
        <f ca="1">IF($AG900&gt;0,OFFSET(DATA!$F$6,BI$10+27*(7-$AE$8),$AF900,1,1)/OFFSET(DATA!$F$6,BI$10,$AF900,1,1),0)</f>
        <v>0</v>
      </c>
      <c r="BJ900" s="190">
        <f ca="1">IF($AG900&gt;0,OFFSET(DATA!$F$6,BJ$10+27*(7-$AE$8),$AF900,1,1)/OFFSET(DATA!$F$6,BJ$10,$AF900,1,1),0)</f>
        <v>0</v>
      </c>
      <c r="BK900" s="190">
        <f ca="1">IF($AG900&gt;0,OFFSET(DATA!$F$6,BK$10+27*(7-$AE$8),$AF900,1,1)/OFFSET(DATA!$F$6,BK$10,$AF900,1,1),0)</f>
        <v>0</v>
      </c>
      <c r="BL900" s="190">
        <f ca="1">IF($AG900&gt;0,OFFSET(DATA!$F$6,BL$10+27*(7-$AE$8),$AF900,1,1)/OFFSET(DATA!$F$6,BL$10,$AF900,1,1),0)</f>
        <v>0</v>
      </c>
      <c r="BM900" s="190">
        <f ca="1">IF($AG900&gt;0,OFFSET(DATA!$F$6,BM$10+27*(7-$AE$8),$AF900,1,1)/OFFSET(DATA!$F$6,BM$10,$AF900,1,1),0)</f>
        <v>0</v>
      </c>
      <c r="BN900" s="190">
        <f ca="1">IF($AG900&gt;0,OFFSET(DATA!$F$6,BN$10+27*(7-$AE$8),$AF900,1,1)/OFFSET(DATA!$F$6,BN$10,$AF900,1,1),0)</f>
        <v>0</v>
      </c>
      <c r="BO900" s="190">
        <f ca="1">IF($AG900&gt;0,OFFSET(DATA!$F$6,BO$10+27*(7-$AE$8),$AF900,1,1)/OFFSET(DATA!$F$6,BO$10,$AF900,1,1),0)</f>
        <v>0</v>
      </c>
      <c r="BP900" s="190">
        <f ca="1">IF($AG900&gt;0,OFFSET(DATA!$F$6,BP$10+27*(7-$AE$8),$AF900,1,1)/OFFSET(DATA!$F$6,BP$10,$AF900,1,1),0)</f>
        <v>0</v>
      </c>
      <c r="BQ900" s="190">
        <f ca="1">IF($AG900&gt;0,OFFSET(DATA!$F$6,BQ$10+27*(7-$AE$8),$AF900,1,1)/OFFSET(DATA!$F$6,BQ$10,$AF900,1,1),0)</f>
        <v>0</v>
      </c>
      <c r="BR900" s="190">
        <f ca="1">IF($AG900&gt;0,OFFSET(DATA!$F$6,BR$10+27*(7-$AE$8),$AF900,1,1)/OFFSET(DATA!$F$6,BR$10,$AF900,1,1),0)</f>
        <v>0</v>
      </c>
      <c r="BS900" s="190">
        <f ca="1">IF($AG900&gt;0,OFFSET(DATA!$F$6,BS$10+27*(7-$AE$8),$AF900,1,1)/OFFSET(DATA!$F$6,BS$10,$AF900,1,1),0)</f>
        <v>0</v>
      </c>
      <c r="BT900" s="190">
        <f ca="1">IF($AG900&gt;0,OFFSET(DATA!$F$6,BT$10+27*(7-$AE$8),$AF900,1,1)/OFFSET(DATA!$F$6,BT$10,$AF900,1,1),0)</f>
        <v>0</v>
      </c>
      <c r="BU900" s="190">
        <f ca="1">IF($AG900&gt;0,OFFSET(DATA!$F$6,BU$10+27*(7-$AE$8),$AF900,1,1)/OFFSET(DATA!$F$6,BU$10,$AF900,1,1),0)</f>
        <v>0</v>
      </c>
      <c r="BV900" s="190">
        <f ca="1">IF($AG900&gt;0,OFFSET(DATA!$F$6,BV$10+27*(7-$AE$8),$AF900,1,1)/OFFSET(DATA!$F$6,BV$10,$AF900,1,1),0)</f>
        <v>0</v>
      </c>
      <c r="BW900" s="190">
        <f ca="1">IF($AG900&gt;0,OFFSET(DATA!$F$6,BW$10+27*(7-$AE$8),$AF900,1,1)/OFFSET(DATA!$F$6,BW$10,$AF900,1,1),0)</f>
        <v>0</v>
      </c>
      <c r="BX900" s="190">
        <f ca="1">IF($AG900&gt;0,OFFSET(DATA!$F$6,BX$10+27*(7-$AE$8),$AF900,1,1)/OFFSET(DATA!$F$6,BX$10,$AF900,1,1),0)</f>
        <v>0</v>
      </c>
    </row>
    <row r="901" spans="32:76" x14ac:dyDescent="0.2">
      <c r="AF901" s="166">
        <v>890</v>
      </c>
      <c r="AG901" s="96">
        <f ca="1">OFFSET(DATA!$F$6,$AF$10,$AF901,1,1)</f>
        <v>0</v>
      </c>
      <c r="AH901" s="190">
        <f ca="1">IF($AG901&gt;0,OFFSET(DATA!$F$6,$AF$10+27*AH$10,$AF901,1,1)/$AG901,0)</f>
        <v>0</v>
      </c>
      <c r="AI901" s="190">
        <f ca="1">IF($AG901&gt;0,OFFSET(DATA!$F$6,$AF$10+27*AI$10,$AF901,1,1)/$AG901,0)</f>
        <v>0</v>
      </c>
      <c r="AJ901" s="190">
        <f ca="1">IF($AG901&gt;0,OFFSET(DATA!$F$6,$AF$10+27*AJ$10,$AF901,1,1)/$AG901,0)</f>
        <v>0</v>
      </c>
      <c r="AK901" s="190">
        <f ca="1">IF($AG901&gt;0,OFFSET(DATA!$F$6,$AF$10+27*AK$10,$AF901,1,1)/$AG901,0)</f>
        <v>0</v>
      </c>
      <c r="AL901" s="190">
        <f ca="1">IF($AG901&gt;0,OFFSET(DATA!$F$6,$AF$10+27*AL$10,$AF901,1,1)/$AG901,0)</f>
        <v>0</v>
      </c>
      <c r="AM901" s="190">
        <f ca="1">IF($AG901&gt;0,OFFSET(DATA!$F$6,$AF$10+27*AM$10,$AF901,1,1)/$AG901,0)</f>
        <v>0</v>
      </c>
      <c r="AN901" s="166">
        <f ca="1">OFFSET(DATA!$F$6,$AF$10+27*AN$10,$AF901,1,1)</f>
        <v>0</v>
      </c>
      <c r="AO901" s="166">
        <f t="shared" ca="1" si="27"/>
        <v>0</v>
      </c>
      <c r="AQ901" s="96">
        <f ca="1">OFFSET(DATA!$F$6,25,$AF901,1,1)</f>
        <v>0</v>
      </c>
      <c r="AR901" s="190">
        <f ca="1">IF($AQ901&gt;0,OFFSET(DATA!$F$6,25+27*AR$10,$AF901,1,1)/$AQ901,0)</f>
        <v>0</v>
      </c>
      <c r="AS901" s="190">
        <f ca="1">IF($AQ901&gt;0,OFFSET(DATA!$F$6,25+27*AS$10,$AF901,1,1)/$AQ901,0)</f>
        <v>0</v>
      </c>
      <c r="AT901" s="190">
        <f ca="1">IF($AQ901&gt;0,OFFSET(DATA!$F$6,25+27*AT$10,$AF901,1,1)/$AQ901,0)</f>
        <v>0</v>
      </c>
      <c r="AU901" s="190">
        <f ca="1">IF($AQ901&gt;0,OFFSET(DATA!$F$6,25+27*AU$10,$AF901,1,1)/$AQ901,0)</f>
        <v>0</v>
      </c>
      <c r="AV901" s="190">
        <f ca="1">IF($AQ901&gt;0,OFFSET(DATA!$F$6,25+27*AV$10,$AF901,1,1)/$AQ901,0)</f>
        <v>0</v>
      </c>
      <c r="AW901" s="190">
        <f ca="1">IF($AQ901&gt;0,OFFSET(DATA!$F$6,25+27*AW$10,$AF901,1,1)/$AQ901,0)</f>
        <v>0</v>
      </c>
      <c r="AZ901" s="166">
        <f t="shared" ca="1" si="28"/>
        <v>1</v>
      </c>
      <c r="BA901" s="190">
        <f ca="1">IF($AG901&gt;0,OFFSET(DATA!$F$6,BA$10+27*(7-$AE$8),$AF901,1,1)/OFFSET(DATA!$F$6,BA$10,$AF901,1,1),0)</f>
        <v>0</v>
      </c>
      <c r="BB901" s="190">
        <f ca="1">IF($AG901&gt;0,OFFSET(DATA!$F$6,BB$10+27*(7-$AE$8),$AF901,1,1)/OFFSET(DATA!$F$6,BB$10,$AF901,1,1),0)</f>
        <v>0</v>
      </c>
      <c r="BC901" s="190">
        <f ca="1">IF($AG901&gt;0,OFFSET(DATA!$F$6,BC$10+27*(7-$AE$8),$AF901,1,1)/OFFSET(DATA!$F$6,BC$10,$AF901,1,1),0)</f>
        <v>0</v>
      </c>
      <c r="BD901" s="190">
        <f ca="1">IF($AG901&gt;0,OFFSET(DATA!$F$6,BD$10+27*(7-$AE$8),$AF901,1,1)/OFFSET(DATA!$F$6,BD$10,$AF901,1,1),0)</f>
        <v>0</v>
      </c>
      <c r="BE901" s="190">
        <f ca="1">IF($AG901&gt;0,OFFSET(DATA!$F$6,BE$10+27*(7-$AE$8),$AF901,1,1)/OFFSET(DATA!$F$6,BE$10,$AF901,1,1),0)</f>
        <v>0</v>
      </c>
      <c r="BF901" s="190">
        <f ca="1">IF($AG901&gt;0,OFFSET(DATA!$F$6,BF$10+27*(7-$AE$8),$AF901,1,1)/OFFSET(DATA!$F$6,BF$10,$AF901,1,1),0)</f>
        <v>0</v>
      </c>
      <c r="BG901" s="190">
        <f ca="1">IF($AG901&gt;0,OFFSET(DATA!$F$6,BG$10+27*(7-$AE$8),$AF901,1,1)/OFFSET(DATA!$F$6,BG$10,$AF901,1,1),0)</f>
        <v>0</v>
      </c>
      <c r="BH901" s="190">
        <f ca="1">IF($AG901&gt;0,OFFSET(DATA!$F$6,BH$10+27*(7-$AE$8),$AF901,1,1)/OFFSET(DATA!$F$6,BH$10,$AF901,1,1),0)</f>
        <v>0</v>
      </c>
      <c r="BI901" s="190">
        <f ca="1">IF($AG901&gt;0,OFFSET(DATA!$F$6,BI$10+27*(7-$AE$8),$AF901,1,1)/OFFSET(DATA!$F$6,BI$10,$AF901,1,1),0)</f>
        <v>0</v>
      </c>
      <c r="BJ901" s="190">
        <f ca="1">IF($AG901&gt;0,OFFSET(DATA!$F$6,BJ$10+27*(7-$AE$8),$AF901,1,1)/OFFSET(DATA!$F$6,BJ$10,$AF901,1,1),0)</f>
        <v>0</v>
      </c>
      <c r="BK901" s="190">
        <f ca="1">IF($AG901&gt;0,OFFSET(DATA!$F$6,BK$10+27*(7-$AE$8),$AF901,1,1)/OFFSET(DATA!$F$6,BK$10,$AF901,1,1),0)</f>
        <v>0</v>
      </c>
      <c r="BL901" s="190">
        <f ca="1">IF($AG901&gt;0,OFFSET(DATA!$F$6,BL$10+27*(7-$AE$8),$AF901,1,1)/OFFSET(DATA!$F$6,BL$10,$AF901,1,1),0)</f>
        <v>0</v>
      </c>
      <c r="BM901" s="190">
        <f ca="1">IF($AG901&gt;0,OFFSET(DATA!$F$6,BM$10+27*(7-$AE$8),$AF901,1,1)/OFFSET(DATA!$F$6,BM$10,$AF901,1,1),0)</f>
        <v>0</v>
      </c>
      <c r="BN901" s="190">
        <f ca="1">IF($AG901&gt;0,OFFSET(DATA!$F$6,BN$10+27*(7-$AE$8),$AF901,1,1)/OFFSET(DATA!$F$6,BN$10,$AF901,1,1),0)</f>
        <v>0</v>
      </c>
      <c r="BO901" s="190">
        <f ca="1">IF($AG901&gt;0,OFFSET(DATA!$F$6,BO$10+27*(7-$AE$8),$AF901,1,1)/OFFSET(DATA!$F$6,BO$10,$AF901,1,1),0)</f>
        <v>0</v>
      </c>
      <c r="BP901" s="190">
        <f ca="1">IF($AG901&gt;0,OFFSET(DATA!$F$6,BP$10+27*(7-$AE$8),$AF901,1,1)/OFFSET(DATA!$F$6,BP$10,$AF901,1,1),0)</f>
        <v>0</v>
      </c>
      <c r="BQ901" s="190">
        <f ca="1">IF($AG901&gt;0,OFFSET(DATA!$F$6,BQ$10+27*(7-$AE$8),$AF901,1,1)/OFFSET(DATA!$F$6,BQ$10,$AF901,1,1),0)</f>
        <v>0</v>
      </c>
      <c r="BR901" s="190">
        <f ca="1">IF($AG901&gt;0,OFFSET(DATA!$F$6,BR$10+27*(7-$AE$8),$AF901,1,1)/OFFSET(DATA!$F$6,BR$10,$AF901,1,1),0)</f>
        <v>0</v>
      </c>
      <c r="BS901" s="190">
        <f ca="1">IF($AG901&gt;0,OFFSET(DATA!$F$6,BS$10+27*(7-$AE$8),$AF901,1,1)/OFFSET(DATA!$F$6,BS$10,$AF901,1,1),0)</f>
        <v>0</v>
      </c>
      <c r="BT901" s="190">
        <f ca="1">IF($AG901&gt;0,OFFSET(DATA!$F$6,BT$10+27*(7-$AE$8),$AF901,1,1)/OFFSET(DATA!$F$6,BT$10,$AF901,1,1),0)</f>
        <v>0</v>
      </c>
      <c r="BU901" s="190">
        <f ca="1">IF($AG901&gt;0,OFFSET(DATA!$F$6,BU$10+27*(7-$AE$8),$AF901,1,1)/OFFSET(DATA!$F$6,BU$10,$AF901,1,1),0)</f>
        <v>0</v>
      </c>
      <c r="BV901" s="190">
        <f ca="1">IF($AG901&gt;0,OFFSET(DATA!$F$6,BV$10+27*(7-$AE$8),$AF901,1,1)/OFFSET(DATA!$F$6,BV$10,$AF901,1,1),0)</f>
        <v>0</v>
      </c>
      <c r="BW901" s="190">
        <f ca="1">IF($AG901&gt;0,OFFSET(DATA!$F$6,BW$10+27*(7-$AE$8),$AF901,1,1)/OFFSET(DATA!$F$6,BW$10,$AF901,1,1),0)</f>
        <v>0</v>
      </c>
      <c r="BX901" s="190">
        <f ca="1">IF($AG901&gt;0,OFFSET(DATA!$F$6,BX$10+27*(7-$AE$8),$AF901,1,1)/OFFSET(DATA!$F$6,BX$10,$AF901,1,1),0)</f>
        <v>0</v>
      </c>
    </row>
    <row r="902" spans="32:76" x14ac:dyDescent="0.2">
      <c r="AF902" s="166">
        <v>891</v>
      </c>
      <c r="AG902" s="96">
        <f ca="1">OFFSET(DATA!$F$6,$AF$10,$AF902,1,1)</f>
        <v>0</v>
      </c>
      <c r="AH902" s="190">
        <f ca="1">IF($AG902&gt;0,OFFSET(DATA!$F$6,$AF$10+27*AH$10,$AF902,1,1)/$AG902,0)</f>
        <v>0</v>
      </c>
      <c r="AI902" s="190">
        <f ca="1">IF($AG902&gt;0,OFFSET(DATA!$F$6,$AF$10+27*AI$10,$AF902,1,1)/$AG902,0)</f>
        <v>0</v>
      </c>
      <c r="AJ902" s="190">
        <f ca="1">IF($AG902&gt;0,OFFSET(DATA!$F$6,$AF$10+27*AJ$10,$AF902,1,1)/$AG902,0)</f>
        <v>0</v>
      </c>
      <c r="AK902" s="190">
        <f ca="1">IF($AG902&gt;0,OFFSET(DATA!$F$6,$AF$10+27*AK$10,$AF902,1,1)/$AG902,0)</f>
        <v>0</v>
      </c>
      <c r="AL902" s="190">
        <f ca="1">IF($AG902&gt;0,OFFSET(DATA!$F$6,$AF$10+27*AL$10,$AF902,1,1)/$AG902,0)</f>
        <v>0</v>
      </c>
      <c r="AM902" s="190">
        <f ca="1">IF($AG902&gt;0,OFFSET(DATA!$F$6,$AF$10+27*AM$10,$AF902,1,1)/$AG902,0)</f>
        <v>0</v>
      </c>
      <c r="AN902" s="166">
        <f ca="1">OFFSET(DATA!$F$6,$AF$10+27*AN$10,$AF902,1,1)</f>
        <v>0</v>
      </c>
      <c r="AO902" s="166">
        <f t="shared" ca="1" si="27"/>
        <v>0</v>
      </c>
      <c r="AQ902" s="96">
        <f ca="1">OFFSET(DATA!$F$6,25,$AF902,1,1)</f>
        <v>0</v>
      </c>
      <c r="AR902" s="190">
        <f ca="1">IF($AQ902&gt;0,OFFSET(DATA!$F$6,25+27*AR$10,$AF902,1,1)/$AQ902,0)</f>
        <v>0</v>
      </c>
      <c r="AS902" s="190">
        <f ca="1">IF($AQ902&gt;0,OFFSET(DATA!$F$6,25+27*AS$10,$AF902,1,1)/$AQ902,0)</f>
        <v>0</v>
      </c>
      <c r="AT902" s="190">
        <f ca="1">IF($AQ902&gt;0,OFFSET(DATA!$F$6,25+27*AT$10,$AF902,1,1)/$AQ902,0)</f>
        <v>0</v>
      </c>
      <c r="AU902" s="190">
        <f ca="1">IF($AQ902&gt;0,OFFSET(DATA!$F$6,25+27*AU$10,$AF902,1,1)/$AQ902,0)</f>
        <v>0</v>
      </c>
      <c r="AV902" s="190">
        <f ca="1">IF($AQ902&gt;0,OFFSET(DATA!$F$6,25+27*AV$10,$AF902,1,1)/$AQ902,0)</f>
        <v>0</v>
      </c>
      <c r="AW902" s="190">
        <f ca="1">IF($AQ902&gt;0,OFFSET(DATA!$F$6,25+27*AW$10,$AF902,1,1)/$AQ902,0)</f>
        <v>0</v>
      </c>
      <c r="AZ902" s="166">
        <f t="shared" ca="1" si="28"/>
        <v>1</v>
      </c>
      <c r="BA902" s="190">
        <f ca="1">IF($AG902&gt;0,OFFSET(DATA!$F$6,BA$10+27*(7-$AE$8),$AF902,1,1)/OFFSET(DATA!$F$6,BA$10,$AF902,1,1),0)</f>
        <v>0</v>
      </c>
      <c r="BB902" s="190">
        <f ca="1">IF($AG902&gt;0,OFFSET(DATA!$F$6,BB$10+27*(7-$AE$8),$AF902,1,1)/OFFSET(DATA!$F$6,BB$10,$AF902,1,1),0)</f>
        <v>0</v>
      </c>
      <c r="BC902" s="190">
        <f ca="1">IF($AG902&gt;0,OFFSET(DATA!$F$6,BC$10+27*(7-$AE$8),$AF902,1,1)/OFFSET(DATA!$F$6,BC$10,$AF902,1,1),0)</f>
        <v>0</v>
      </c>
      <c r="BD902" s="190">
        <f ca="1">IF($AG902&gt;0,OFFSET(DATA!$F$6,BD$10+27*(7-$AE$8),$AF902,1,1)/OFFSET(DATA!$F$6,BD$10,$AF902,1,1),0)</f>
        <v>0</v>
      </c>
      <c r="BE902" s="190">
        <f ca="1">IF($AG902&gt;0,OFFSET(DATA!$F$6,BE$10+27*(7-$AE$8),$AF902,1,1)/OFFSET(DATA!$F$6,BE$10,$AF902,1,1),0)</f>
        <v>0</v>
      </c>
      <c r="BF902" s="190">
        <f ca="1">IF($AG902&gt;0,OFFSET(DATA!$F$6,BF$10+27*(7-$AE$8),$AF902,1,1)/OFFSET(DATA!$F$6,BF$10,$AF902,1,1),0)</f>
        <v>0</v>
      </c>
      <c r="BG902" s="190">
        <f ca="1">IF($AG902&gt;0,OFFSET(DATA!$F$6,BG$10+27*(7-$AE$8),$AF902,1,1)/OFFSET(DATA!$F$6,BG$10,$AF902,1,1),0)</f>
        <v>0</v>
      </c>
      <c r="BH902" s="190">
        <f ca="1">IF($AG902&gt;0,OFFSET(DATA!$F$6,BH$10+27*(7-$AE$8),$AF902,1,1)/OFFSET(DATA!$F$6,BH$10,$AF902,1,1),0)</f>
        <v>0</v>
      </c>
      <c r="BI902" s="190">
        <f ca="1">IF($AG902&gt;0,OFFSET(DATA!$F$6,BI$10+27*(7-$AE$8),$AF902,1,1)/OFFSET(DATA!$F$6,BI$10,$AF902,1,1),0)</f>
        <v>0</v>
      </c>
      <c r="BJ902" s="190">
        <f ca="1">IF($AG902&gt;0,OFFSET(DATA!$F$6,BJ$10+27*(7-$AE$8),$AF902,1,1)/OFFSET(DATA!$F$6,BJ$10,$AF902,1,1),0)</f>
        <v>0</v>
      </c>
      <c r="BK902" s="190">
        <f ca="1">IF($AG902&gt;0,OFFSET(DATA!$F$6,BK$10+27*(7-$AE$8),$AF902,1,1)/OFFSET(DATA!$F$6,BK$10,$AF902,1,1),0)</f>
        <v>0</v>
      </c>
      <c r="BL902" s="190">
        <f ca="1">IF($AG902&gt;0,OFFSET(DATA!$F$6,BL$10+27*(7-$AE$8),$AF902,1,1)/OFFSET(DATA!$F$6,BL$10,$AF902,1,1),0)</f>
        <v>0</v>
      </c>
      <c r="BM902" s="190">
        <f ca="1">IF($AG902&gt;0,OFFSET(DATA!$F$6,BM$10+27*(7-$AE$8),$AF902,1,1)/OFFSET(DATA!$F$6,BM$10,$AF902,1,1),0)</f>
        <v>0</v>
      </c>
      <c r="BN902" s="190">
        <f ca="1">IF($AG902&gt;0,OFFSET(DATA!$F$6,BN$10+27*(7-$AE$8),$AF902,1,1)/OFFSET(DATA!$F$6,BN$10,$AF902,1,1),0)</f>
        <v>0</v>
      </c>
      <c r="BO902" s="190">
        <f ca="1">IF($AG902&gt;0,OFFSET(DATA!$F$6,BO$10+27*(7-$AE$8),$AF902,1,1)/OFFSET(DATA!$F$6,BO$10,$AF902,1,1),0)</f>
        <v>0</v>
      </c>
      <c r="BP902" s="190">
        <f ca="1">IF($AG902&gt;0,OFFSET(DATA!$F$6,BP$10+27*(7-$AE$8),$AF902,1,1)/OFFSET(DATA!$F$6,BP$10,$AF902,1,1),0)</f>
        <v>0</v>
      </c>
      <c r="BQ902" s="190">
        <f ca="1">IF($AG902&gt;0,OFFSET(DATA!$F$6,BQ$10+27*(7-$AE$8),$AF902,1,1)/OFFSET(DATA!$F$6,BQ$10,$AF902,1,1),0)</f>
        <v>0</v>
      </c>
      <c r="BR902" s="190">
        <f ca="1">IF($AG902&gt;0,OFFSET(DATA!$F$6,BR$10+27*(7-$AE$8),$AF902,1,1)/OFFSET(DATA!$F$6,BR$10,$AF902,1,1),0)</f>
        <v>0</v>
      </c>
      <c r="BS902" s="190">
        <f ca="1">IF($AG902&gt;0,OFFSET(DATA!$F$6,BS$10+27*(7-$AE$8),$AF902,1,1)/OFFSET(DATA!$F$6,BS$10,$AF902,1,1),0)</f>
        <v>0</v>
      </c>
      <c r="BT902" s="190">
        <f ca="1">IF($AG902&gt;0,OFFSET(DATA!$F$6,BT$10+27*(7-$AE$8),$AF902,1,1)/OFFSET(DATA!$F$6,BT$10,$AF902,1,1),0)</f>
        <v>0</v>
      </c>
      <c r="BU902" s="190">
        <f ca="1">IF($AG902&gt;0,OFFSET(DATA!$F$6,BU$10+27*(7-$AE$8),$AF902,1,1)/OFFSET(DATA!$F$6,BU$10,$AF902,1,1),0)</f>
        <v>0</v>
      </c>
      <c r="BV902" s="190">
        <f ca="1">IF($AG902&gt;0,OFFSET(DATA!$F$6,BV$10+27*(7-$AE$8),$AF902,1,1)/OFFSET(DATA!$F$6,BV$10,$AF902,1,1),0)</f>
        <v>0</v>
      </c>
      <c r="BW902" s="190">
        <f ca="1">IF($AG902&gt;0,OFFSET(DATA!$F$6,BW$10+27*(7-$AE$8),$AF902,1,1)/OFFSET(DATA!$F$6,BW$10,$AF902,1,1),0)</f>
        <v>0</v>
      </c>
      <c r="BX902" s="190">
        <f ca="1">IF($AG902&gt;0,OFFSET(DATA!$F$6,BX$10+27*(7-$AE$8),$AF902,1,1)/OFFSET(DATA!$F$6,BX$10,$AF902,1,1),0)</f>
        <v>0</v>
      </c>
    </row>
    <row r="903" spans="32:76" x14ac:dyDescent="0.2">
      <c r="AF903" s="166">
        <v>892</v>
      </c>
      <c r="AG903" s="96">
        <f ca="1">OFFSET(DATA!$F$6,$AF$10,$AF903,1,1)</f>
        <v>0</v>
      </c>
      <c r="AH903" s="190">
        <f ca="1">IF($AG903&gt;0,OFFSET(DATA!$F$6,$AF$10+27*AH$10,$AF903,1,1)/$AG903,0)</f>
        <v>0</v>
      </c>
      <c r="AI903" s="190">
        <f ca="1">IF($AG903&gt;0,OFFSET(DATA!$F$6,$AF$10+27*AI$10,$AF903,1,1)/$AG903,0)</f>
        <v>0</v>
      </c>
      <c r="AJ903" s="190">
        <f ca="1">IF($AG903&gt;0,OFFSET(DATA!$F$6,$AF$10+27*AJ$10,$AF903,1,1)/$AG903,0)</f>
        <v>0</v>
      </c>
      <c r="AK903" s="190">
        <f ca="1">IF($AG903&gt;0,OFFSET(DATA!$F$6,$AF$10+27*AK$10,$AF903,1,1)/$AG903,0)</f>
        <v>0</v>
      </c>
      <c r="AL903" s="190">
        <f ca="1">IF($AG903&gt;0,OFFSET(DATA!$F$6,$AF$10+27*AL$10,$AF903,1,1)/$AG903,0)</f>
        <v>0</v>
      </c>
      <c r="AM903" s="190">
        <f ca="1">IF($AG903&gt;0,OFFSET(DATA!$F$6,$AF$10+27*AM$10,$AF903,1,1)/$AG903,0)</f>
        <v>0</v>
      </c>
      <c r="AN903" s="166">
        <f ca="1">OFFSET(DATA!$F$6,$AF$10+27*AN$10,$AF903,1,1)</f>
        <v>0</v>
      </c>
      <c r="AO903" s="166">
        <f t="shared" ca="1" si="27"/>
        <v>0</v>
      </c>
      <c r="AQ903" s="96">
        <f ca="1">OFFSET(DATA!$F$6,25,$AF903,1,1)</f>
        <v>0</v>
      </c>
      <c r="AR903" s="190">
        <f ca="1">IF($AQ903&gt;0,OFFSET(DATA!$F$6,25+27*AR$10,$AF903,1,1)/$AQ903,0)</f>
        <v>0</v>
      </c>
      <c r="AS903" s="190">
        <f ca="1">IF($AQ903&gt;0,OFFSET(DATA!$F$6,25+27*AS$10,$AF903,1,1)/$AQ903,0)</f>
        <v>0</v>
      </c>
      <c r="AT903" s="190">
        <f ca="1">IF($AQ903&gt;0,OFFSET(DATA!$F$6,25+27*AT$10,$AF903,1,1)/$AQ903,0)</f>
        <v>0</v>
      </c>
      <c r="AU903" s="190">
        <f ca="1">IF($AQ903&gt;0,OFFSET(DATA!$F$6,25+27*AU$10,$AF903,1,1)/$AQ903,0)</f>
        <v>0</v>
      </c>
      <c r="AV903" s="190">
        <f ca="1">IF($AQ903&gt;0,OFFSET(DATA!$F$6,25+27*AV$10,$AF903,1,1)/$AQ903,0)</f>
        <v>0</v>
      </c>
      <c r="AW903" s="190">
        <f ca="1">IF($AQ903&gt;0,OFFSET(DATA!$F$6,25+27*AW$10,$AF903,1,1)/$AQ903,0)</f>
        <v>0</v>
      </c>
      <c r="AZ903" s="166">
        <f t="shared" ca="1" si="28"/>
        <v>1</v>
      </c>
      <c r="BA903" s="190">
        <f ca="1">IF($AG903&gt;0,OFFSET(DATA!$F$6,BA$10+27*(7-$AE$8),$AF903,1,1)/OFFSET(DATA!$F$6,BA$10,$AF903,1,1),0)</f>
        <v>0</v>
      </c>
      <c r="BB903" s="190">
        <f ca="1">IF($AG903&gt;0,OFFSET(DATA!$F$6,BB$10+27*(7-$AE$8),$AF903,1,1)/OFFSET(DATA!$F$6,BB$10,$AF903,1,1),0)</f>
        <v>0</v>
      </c>
      <c r="BC903" s="190">
        <f ca="1">IF($AG903&gt;0,OFFSET(DATA!$F$6,BC$10+27*(7-$AE$8),$AF903,1,1)/OFFSET(DATA!$F$6,BC$10,$AF903,1,1),0)</f>
        <v>0</v>
      </c>
      <c r="BD903" s="190">
        <f ca="1">IF($AG903&gt;0,OFFSET(DATA!$F$6,BD$10+27*(7-$AE$8),$AF903,1,1)/OFFSET(DATA!$F$6,BD$10,$AF903,1,1),0)</f>
        <v>0</v>
      </c>
      <c r="BE903" s="190">
        <f ca="1">IF($AG903&gt;0,OFFSET(DATA!$F$6,BE$10+27*(7-$AE$8),$AF903,1,1)/OFFSET(DATA!$F$6,BE$10,$AF903,1,1),0)</f>
        <v>0</v>
      </c>
      <c r="BF903" s="190">
        <f ca="1">IF($AG903&gt;0,OFFSET(DATA!$F$6,BF$10+27*(7-$AE$8),$AF903,1,1)/OFFSET(DATA!$F$6,BF$10,$AF903,1,1),0)</f>
        <v>0</v>
      </c>
      <c r="BG903" s="190">
        <f ca="1">IF($AG903&gt;0,OFFSET(DATA!$F$6,BG$10+27*(7-$AE$8),$AF903,1,1)/OFFSET(DATA!$F$6,BG$10,$AF903,1,1),0)</f>
        <v>0</v>
      </c>
      <c r="BH903" s="190">
        <f ca="1">IF($AG903&gt;0,OFFSET(DATA!$F$6,BH$10+27*(7-$AE$8),$AF903,1,1)/OFFSET(DATA!$F$6,BH$10,$AF903,1,1),0)</f>
        <v>0</v>
      </c>
      <c r="BI903" s="190">
        <f ca="1">IF($AG903&gt;0,OFFSET(DATA!$F$6,BI$10+27*(7-$AE$8),$AF903,1,1)/OFFSET(DATA!$F$6,BI$10,$AF903,1,1),0)</f>
        <v>0</v>
      </c>
      <c r="BJ903" s="190">
        <f ca="1">IF($AG903&gt;0,OFFSET(DATA!$F$6,BJ$10+27*(7-$AE$8),$AF903,1,1)/OFFSET(DATA!$F$6,BJ$10,$AF903,1,1),0)</f>
        <v>0</v>
      </c>
      <c r="BK903" s="190">
        <f ca="1">IF($AG903&gt;0,OFFSET(DATA!$F$6,BK$10+27*(7-$AE$8),$AF903,1,1)/OFFSET(DATA!$F$6,BK$10,$AF903,1,1),0)</f>
        <v>0</v>
      </c>
      <c r="BL903" s="190">
        <f ca="1">IF($AG903&gt;0,OFFSET(DATA!$F$6,BL$10+27*(7-$AE$8),$AF903,1,1)/OFFSET(DATA!$F$6,BL$10,$AF903,1,1),0)</f>
        <v>0</v>
      </c>
      <c r="BM903" s="190">
        <f ca="1">IF($AG903&gt;0,OFFSET(DATA!$F$6,BM$10+27*(7-$AE$8),$AF903,1,1)/OFFSET(DATA!$F$6,BM$10,$AF903,1,1),0)</f>
        <v>0</v>
      </c>
      <c r="BN903" s="190">
        <f ca="1">IF($AG903&gt;0,OFFSET(DATA!$F$6,BN$10+27*(7-$AE$8),$AF903,1,1)/OFFSET(DATA!$F$6,BN$10,$AF903,1,1),0)</f>
        <v>0</v>
      </c>
      <c r="BO903" s="190">
        <f ca="1">IF($AG903&gt;0,OFFSET(DATA!$F$6,BO$10+27*(7-$AE$8),$AF903,1,1)/OFFSET(DATA!$F$6,BO$10,$AF903,1,1),0)</f>
        <v>0</v>
      </c>
      <c r="BP903" s="190">
        <f ca="1">IF($AG903&gt;0,OFFSET(DATA!$F$6,BP$10+27*(7-$AE$8),$AF903,1,1)/OFFSET(DATA!$F$6,BP$10,$AF903,1,1),0)</f>
        <v>0</v>
      </c>
      <c r="BQ903" s="190">
        <f ca="1">IF($AG903&gt;0,OFFSET(DATA!$F$6,BQ$10+27*(7-$AE$8),$AF903,1,1)/OFFSET(DATA!$F$6,BQ$10,$AF903,1,1),0)</f>
        <v>0</v>
      </c>
      <c r="BR903" s="190">
        <f ca="1">IF($AG903&gt;0,OFFSET(DATA!$F$6,BR$10+27*(7-$AE$8),$AF903,1,1)/OFFSET(DATA!$F$6,BR$10,$AF903,1,1),0)</f>
        <v>0</v>
      </c>
      <c r="BS903" s="190">
        <f ca="1">IF($AG903&gt;0,OFFSET(DATA!$F$6,BS$10+27*(7-$AE$8),$AF903,1,1)/OFFSET(DATA!$F$6,BS$10,$AF903,1,1),0)</f>
        <v>0</v>
      </c>
      <c r="BT903" s="190">
        <f ca="1">IF($AG903&gt;0,OFFSET(DATA!$F$6,BT$10+27*(7-$AE$8),$AF903,1,1)/OFFSET(DATA!$F$6,BT$10,$AF903,1,1),0)</f>
        <v>0</v>
      </c>
      <c r="BU903" s="190">
        <f ca="1">IF($AG903&gt;0,OFFSET(DATA!$F$6,BU$10+27*(7-$AE$8),$AF903,1,1)/OFFSET(DATA!$F$6,BU$10,$AF903,1,1),0)</f>
        <v>0</v>
      </c>
      <c r="BV903" s="190">
        <f ca="1">IF($AG903&gt;0,OFFSET(DATA!$F$6,BV$10+27*(7-$AE$8),$AF903,1,1)/OFFSET(DATA!$F$6,BV$10,$AF903,1,1),0)</f>
        <v>0</v>
      </c>
      <c r="BW903" s="190">
        <f ca="1">IF($AG903&gt;0,OFFSET(DATA!$F$6,BW$10+27*(7-$AE$8),$AF903,1,1)/OFFSET(DATA!$F$6,BW$10,$AF903,1,1),0)</f>
        <v>0</v>
      </c>
      <c r="BX903" s="190">
        <f ca="1">IF($AG903&gt;0,OFFSET(DATA!$F$6,BX$10+27*(7-$AE$8),$AF903,1,1)/OFFSET(DATA!$F$6,BX$10,$AF903,1,1),0)</f>
        <v>0</v>
      </c>
    </row>
    <row r="904" spans="32:76" x14ac:dyDescent="0.2">
      <c r="AF904" s="166">
        <v>893</v>
      </c>
      <c r="AG904" s="96">
        <f ca="1">OFFSET(DATA!$F$6,$AF$10,$AF904,1,1)</f>
        <v>0</v>
      </c>
      <c r="AH904" s="190">
        <f ca="1">IF($AG904&gt;0,OFFSET(DATA!$F$6,$AF$10+27*AH$10,$AF904,1,1)/$AG904,0)</f>
        <v>0</v>
      </c>
      <c r="AI904" s="190">
        <f ca="1">IF($AG904&gt;0,OFFSET(DATA!$F$6,$AF$10+27*AI$10,$AF904,1,1)/$AG904,0)</f>
        <v>0</v>
      </c>
      <c r="AJ904" s="190">
        <f ca="1">IF($AG904&gt;0,OFFSET(DATA!$F$6,$AF$10+27*AJ$10,$AF904,1,1)/$AG904,0)</f>
        <v>0</v>
      </c>
      <c r="AK904" s="190">
        <f ca="1">IF($AG904&gt;0,OFFSET(DATA!$F$6,$AF$10+27*AK$10,$AF904,1,1)/$AG904,0)</f>
        <v>0</v>
      </c>
      <c r="AL904" s="190">
        <f ca="1">IF($AG904&gt;0,OFFSET(DATA!$F$6,$AF$10+27*AL$10,$AF904,1,1)/$AG904,0)</f>
        <v>0</v>
      </c>
      <c r="AM904" s="190">
        <f ca="1">IF($AG904&gt;0,OFFSET(DATA!$F$6,$AF$10+27*AM$10,$AF904,1,1)/$AG904,0)</f>
        <v>0</v>
      </c>
      <c r="AN904" s="166">
        <f ca="1">OFFSET(DATA!$F$6,$AF$10+27*AN$10,$AF904,1,1)</f>
        <v>0</v>
      </c>
      <c r="AO904" s="166">
        <f t="shared" ca="1" si="27"/>
        <v>0</v>
      </c>
      <c r="AQ904" s="96">
        <f ca="1">OFFSET(DATA!$F$6,25,$AF904,1,1)</f>
        <v>0</v>
      </c>
      <c r="AR904" s="190">
        <f ca="1">IF($AQ904&gt;0,OFFSET(DATA!$F$6,25+27*AR$10,$AF904,1,1)/$AQ904,0)</f>
        <v>0</v>
      </c>
      <c r="AS904" s="190">
        <f ca="1">IF($AQ904&gt;0,OFFSET(DATA!$F$6,25+27*AS$10,$AF904,1,1)/$AQ904,0)</f>
        <v>0</v>
      </c>
      <c r="AT904" s="190">
        <f ca="1">IF($AQ904&gt;0,OFFSET(DATA!$F$6,25+27*AT$10,$AF904,1,1)/$AQ904,0)</f>
        <v>0</v>
      </c>
      <c r="AU904" s="190">
        <f ca="1">IF($AQ904&gt;0,OFFSET(DATA!$F$6,25+27*AU$10,$AF904,1,1)/$AQ904,0)</f>
        <v>0</v>
      </c>
      <c r="AV904" s="190">
        <f ca="1">IF($AQ904&gt;0,OFFSET(DATA!$F$6,25+27*AV$10,$AF904,1,1)/$AQ904,0)</f>
        <v>0</v>
      </c>
      <c r="AW904" s="190">
        <f ca="1">IF($AQ904&gt;0,OFFSET(DATA!$F$6,25+27*AW$10,$AF904,1,1)/$AQ904,0)</f>
        <v>0</v>
      </c>
      <c r="AZ904" s="166">
        <f t="shared" ca="1" si="28"/>
        <v>1</v>
      </c>
      <c r="BA904" s="190">
        <f ca="1">IF($AG904&gt;0,OFFSET(DATA!$F$6,BA$10+27*(7-$AE$8),$AF904,1,1)/OFFSET(DATA!$F$6,BA$10,$AF904,1,1),0)</f>
        <v>0</v>
      </c>
      <c r="BB904" s="190">
        <f ca="1">IF($AG904&gt;0,OFFSET(DATA!$F$6,BB$10+27*(7-$AE$8),$AF904,1,1)/OFFSET(DATA!$F$6,BB$10,$AF904,1,1),0)</f>
        <v>0</v>
      </c>
      <c r="BC904" s="190">
        <f ca="1">IF($AG904&gt;0,OFFSET(DATA!$F$6,BC$10+27*(7-$AE$8),$AF904,1,1)/OFFSET(DATA!$F$6,BC$10,$AF904,1,1),0)</f>
        <v>0</v>
      </c>
      <c r="BD904" s="190">
        <f ca="1">IF($AG904&gt;0,OFFSET(DATA!$F$6,BD$10+27*(7-$AE$8),$AF904,1,1)/OFFSET(DATA!$F$6,BD$10,$AF904,1,1),0)</f>
        <v>0</v>
      </c>
      <c r="BE904" s="190">
        <f ca="1">IF($AG904&gt;0,OFFSET(DATA!$F$6,BE$10+27*(7-$AE$8),$AF904,1,1)/OFFSET(DATA!$F$6,BE$10,$AF904,1,1),0)</f>
        <v>0</v>
      </c>
      <c r="BF904" s="190">
        <f ca="1">IF($AG904&gt;0,OFFSET(DATA!$F$6,BF$10+27*(7-$AE$8),$AF904,1,1)/OFFSET(DATA!$F$6,BF$10,$AF904,1,1),0)</f>
        <v>0</v>
      </c>
      <c r="BG904" s="190">
        <f ca="1">IF($AG904&gt;0,OFFSET(DATA!$F$6,BG$10+27*(7-$AE$8),$AF904,1,1)/OFFSET(DATA!$F$6,BG$10,$AF904,1,1),0)</f>
        <v>0</v>
      </c>
      <c r="BH904" s="190">
        <f ca="1">IF($AG904&gt;0,OFFSET(DATA!$F$6,BH$10+27*(7-$AE$8),$AF904,1,1)/OFFSET(DATA!$F$6,BH$10,$AF904,1,1),0)</f>
        <v>0</v>
      </c>
      <c r="BI904" s="190">
        <f ca="1">IF($AG904&gt;0,OFFSET(DATA!$F$6,BI$10+27*(7-$AE$8),$AF904,1,1)/OFFSET(DATA!$F$6,BI$10,$AF904,1,1),0)</f>
        <v>0</v>
      </c>
      <c r="BJ904" s="190">
        <f ca="1">IF($AG904&gt;0,OFFSET(DATA!$F$6,BJ$10+27*(7-$AE$8),$AF904,1,1)/OFFSET(DATA!$F$6,BJ$10,$AF904,1,1),0)</f>
        <v>0</v>
      </c>
      <c r="BK904" s="190">
        <f ca="1">IF($AG904&gt;0,OFFSET(DATA!$F$6,BK$10+27*(7-$AE$8),$AF904,1,1)/OFFSET(DATA!$F$6,BK$10,$AF904,1,1),0)</f>
        <v>0</v>
      </c>
      <c r="BL904" s="190">
        <f ca="1">IF($AG904&gt;0,OFFSET(DATA!$F$6,BL$10+27*(7-$AE$8),$AF904,1,1)/OFFSET(DATA!$F$6,BL$10,$AF904,1,1),0)</f>
        <v>0</v>
      </c>
      <c r="BM904" s="190">
        <f ca="1">IF($AG904&gt;0,OFFSET(DATA!$F$6,BM$10+27*(7-$AE$8),$AF904,1,1)/OFFSET(DATA!$F$6,BM$10,$AF904,1,1),0)</f>
        <v>0</v>
      </c>
      <c r="BN904" s="190">
        <f ca="1">IF($AG904&gt;0,OFFSET(DATA!$F$6,BN$10+27*(7-$AE$8),$AF904,1,1)/OFFSET(DATA!$F$6,BN$10,$AF904,1,1),0)</f>
        <v>0</v>
      </c>
      <c r="BO904" s="190">
        <f ca="1">IF($AG904&gt;0,OFFSET(DATA!$F$6,BO$10+27*(7-$AE$8),$AF904,1,1)/OFFSET(DATA!$F$6,BO$10,$AF904,1,1),0)</f>
        <v>0</v>
      </c>
      <c r="BP904" s="190">
        <f ca="1">IF($AG904&gt;0,OFFSET(DATA!$F$6,BP$10+27*(7-$AE$8),$AF904,1,1)/OFFSET(DATA!$F$6,BP$10,$AF904,1,1),0)</f>
        <v>0</v>
      </c>
      <c r="BQ904" s="190">
        <f ca="1">IF($AG904&gt;0,OFFSET(DATA!$F$6,BQ$10+27*(7-$AE$8),$AF904,1,1)/OFFSET(DATA!$F$6,BQ$10,$AF904,1,1),0)</f>
        <v>0</v>
      </c>
      <c r="BR904" s="190">
        <f ca="1">IF($AG904&gt;0,OFFSET(DATA!$F$6,BR$10+27*(7-$AE$8),$AF904,1,1)/OFFSET(DATA!$F$6,BR$10,$AF904,1,1),0)</f>
        <v>0</v>
      </c>
      <c r="BS904" s="190">
        <f ca="1">IF($AG904&gt;0,OFFSET(DATA!$F$6,BS$10+27*(7-$AE$8),$AF904,1,1)/OFFSET(DATA!$F$6,BS$10,$AF904,1,1),0)</f>
        <v>0</v>
      </c>
      <c r="BT904" s="190">
        <f ca="1">IF($AG904&gt;0,OFFSET(DATA!$F$6,BT$10+27*(7-$AE$8),$AF904,1,1)/OFFSET(DATA!$F$6,BT$10,$AF904,1,1),0)</f>
        <v>0</v>
      </c>
      <c r="BU904" s="190">
        <f ca="1">IF($AG904&gt;0,OFFSET(DATA!$F$6,BU$10+27*(7-$AE$8),$AF904,1,1)/OFFSET(DATA!$F$6,BU$10,$AF904,1,1),0)</f>
        <v>0</v>
      </c>
      <c r="BV904" s="190">
        <f ca="1">IF($AG904&gt;0,OFFSET(DATA!$F$6,BV$10+27*(7-$AE$8),$AF904,1,1)/OFFSET(DATA!$F$6,BV$10,$AF904,1,1),0)</f>
        <v>0</v>
      </c>
      <c r="BW904" s="190">
        <f ca="1">IF($AG904&gt;0,OFFSET(DATA!$F$6,BW$10+27*(7-$AE$8),$AF904,1,1)/OFFSET(DATA!$F$6,BW$10,$AF904,1,1),0)</f>
        <v>0</v>
      </c>
      <c r="BX904" s="190">
        <f ca="1">IF($AG904&gt;0,OFFSET(DATA!$F$6,BX$10+27*(7-$AE$8),$AF904,1,1)/OFFSET(DATA!$F$6,BX$10,$AF904,1,1),0)</f>
        <v>0</v>
      </c>
    </row>
    <row r="905" spans="32:76" x14ac:dyDescent="0.2">
      <c r="AF905" s="166">
        <v>894</v>
      </c>
      <c r="AG905" s="96">
        <f ca="1">OFFSET(DATA!$F$6,$AF$10,$AF905,1,1)</f>
        <v>0</v>
      </c>
      <c r="AH905" s="190">
        <f ca="1">IF($AG905&gt;0,OFFSET(DATA!$F$6,$AF$10+27*AH$10,$AF905,1,1)/$AG905,0)</f>
        <v>0</v>
      </c>
      <c r="AI905" s="190">
        <f ca="1">IF($AG905&gt;0,OFFSET(DATA!$F$6,$AF$10+27*AI$10,$AF905,1,1)/$AG905,0)</f>
        <v>0</v>
      </c>
      <c r="AJ905" s="190">
        <f ca="1">IF($AG905&gt;0,OFFSET(DATA!$F$6,$AF$10+27*AJ$10,$AF905,1,1)/$AG905,0)</f>
        <v>0</v>
      </c>
      <c r="AK905" s="190">
        <f ca="1">IF($AG905&gt;0,OFFSET(DATA!$F$6,$AF$10+27*AK$10,$AF905,1,1)/$AG905,0)</f>
        <v>0</v>
      </c>
      <c r="AL905" s="190">
        <f ca="1">IF($AG905&gt;0,OFFSET(DATA!$F$6,$AF$10+27*AL$10,$AF905,1,1)/$AG905,0)</f>
        <v>0</v>
      </c>
      <c r="AM905" s="190">
        <f ca="1">IF($AG905&gt;0,OFFSET(DATA!$F$6,$AF$10+27*AM$10,$AF905,1,1)/$AG905,0)</f>
        <v>0</v>
      </c>
      <c r="AN905" s="166">
        <f ca="1">OFFSET(DATA!$F$6,$AF$10+27*AN$10,$AF905,1,1)</f>
        <v>0</v>
      </c>
      <c r="AO905" s="166">
        <f t="shared" ca="1" si="27"/>
        <v>0</v>
      </c>
      <c r="AQ905" s="96">
        <f ca="1">OFFSET(DATA!$F$6,25,$AF905,1,1)</f>
        <v>0</v>
      </c>
      <c r="AR905" s="190">
        <f ca="1">IF($AQ905&gt;0,OFFSET(DATA!$F$6,25+27*AR$10,$AF905,1,1)/$AQ905,0)</f>
        <v>0</v>
      </c>
      <c r="AS905" s="190">
        <f ca="1">IF($AQ905&gt;0,OFFSET(DATA!$F$6,25+27*AS$10,$AF905,1,1)/$AQ905,0)</f>
        <v>0</v>
      </c>
      <c r="AT905" s="190">
        <f ca="1">IF($AQ905&gt;0,OFFSET(DATA!$F$6,25+27*AT$10,$AF905,1,1)/$AQ905,0)</f>
        <v>0</v>
      </c>
      <c r="AU905" s="190">
        <f ca="1">IF($AQ905&gt;0,OFFSET(DATA!$F$6,25+27*AU$10,$AF905,1,1)/$AQ905,0)</f>
        <v>0</v>
      </c>
      <c r="AV905" s="190">
        <f ca="1">IF($AQ905&gt;0,OFFSET(DATA!$F$6,25+27*AV$10,$AF905,1,1)/$AQ905,0)</f>
        <v>0</v>
      </c>
      <c r="AW905" s="190">
        <f ca="1">IF($AQ905&gt;0,OFFSET(DATA!$F$6,25+27*AW$10,$AF905,1,1)/$AQ905,0)</f>
        <v>0</v>
      </c>
      <c r="AZ905" s="166">
        <f t="shared" ca="1" si="28"/>
        <v>1</v>
      </c>
      <c r="BA905" s="190">
        <f ca="1">IF($AG905&gt;0,OFFSET(DATA!$F$6,BA$10+27*(7-$AE$8),$AF905,1,1)/OFFSET(DATA!$F$6,BA$10,$AF905,1,1),0)</f>
        <v>0</v>
      </c>
      <c r="BB905" s="190">
        <f ca="1">IF($AG905&gt;0,OFFSET(DATA!$F$6,BB$10+27*(7-$AE$8),$AF905,1,1)/OFFSET(DATA!$F$6,BB$10,$AF905,1,1),0)</f>
        <v>0</v>
      </c>
      <c r="BC905" s="190">
        <f ca="1">IF($AG905&gt;0,OFFSET(DATA!$F$6,BC$10+27*(7-$AE$8),$AF905,1,1)/OFFSET(DATA!$F$6,BC$10,$AF905,1,1),0)</f>
        <v>0</v>
      </c>
      <c r="BD905" s="190">
        <f ca="1">IF($AG905&gt;0,OFFSET(DATA!$F$6,BD$10+27*(7-$AE$8),$AF905,1,1)/OFFSET(DATA!$F$6,BD$10,$AF905,1,1),0)</f>
        <v>0</v>
      </c>
      <c r="BE905" s="190">
        <f ca="1">IF($AG905&gt;0,OFFSET(DATA!$F$6,BE$10+27*(7-$AE$8),$AF905,1,1)/OFFSET(DATA!$F$6,BE$10,$AF905,1,1),0)</f>
        <v>0</v>
      </c>
      <c r="BF905" s="190">
        <f ca="1">IF($AG905&gt;0,OFFSET(DATA!$F$6,BF$10+27*(7-$AE$8),$AF905,1,1)/OFFSET(DATA!$F$6,BF$10,$AF905,1,1),0)</f>
        <v>0</v>
      </c>
      <c r="BG905" s="190">
        <f ca="1">IF($AG905&gt;0,OFFSET(DATA!$F$6,BG$10+27*(7-$AE$8),$AF905,1,1)/OFFSET(DATA!$F$6,BG$10,$AF905,1,1),0)</f>
        <v>0</v>
      </c>
      <c r="BH905" s="190">
        <f ca="1">IF($AG905&gt;0,OFFSET(DATA!$F$6,BH$10+27*(7-$AE$8),$AF905,1,1)/OFFSET(DATA!$F$6,BH$10,$AF905,1,1),0)</f>
        <v>0</v>
      </c>
      <c r="BI905" s="190">
        <f ca="1">IF($AG905&gt;0,OFFSET(DATA!$F$6,BI$10+27*(7-$AE$8),$AF905,1,1)/OFFSET(DATA!$F$6,BI$10,$AF905,1,1),0)</f>
        <v>0</v>
      </c>
      <c r="BJ905" s="190">
        <f ca="1">IF($AG905&gt;0,OFFSET(DATA!$F$6,BJ$10+27*(7-$AE$8),$AF905,1,1)/OFFSET(DATA!$F$6,BJ$10,$AF905,1,1),0)</f>
        <v>0</v>
      </c>
      <c r="BK905" s="190">
        <f ca="1">IF($AG905&gt;0,OFFSET(DATA!$F$6,BK$10+27*(7-$AE$8),$AF905,1,1)/OFFSET(DATA!$F$6,BK$10,$AF905,1,1),0)</f>
        <v>0</v>
      </c>
      <c r="BL905" s="190">
        <f ca="1">IF($AG905&gt;0,OFFSET(DATA!$F$6,BL$10+27*(7-$AE$8),$AF905,1,1)/OFFSET(DATA!$F$6,BL$10,$AF905,1,1),0)</f>
        <v>0</v>
      </c>
      <c r="BM905" s="190">
        <f ca="1">IF($AG905&gt;0,OFFSET(DATA!$F$6,BM$10+27*(7-$AE$8),$AF905,1,1)/OFFSET(DATA!$F$6,BM$10,$AF905,1,1),0)</f>
        <v>0</v>
      </c>
      <c r="BN905" s="190">
        <f ca="1">IF($AG905&gt;0,OFFSET(DATA!$F$6,BN$10+27*(7-$AE$8),$AF905,1,1)/OFFSET(DATA!$F$6,BN$10,$AF905,1,1),0)</f>
        <v>0</v>
      </c>
      <c r="BO905" s="190">
        <f ca="1">IF($AG905&gt;0,OFFSET(DATA!$F$6,BO$10+27*(7-$AE$8),$AF905,1,1)/OFFSET(DATA!$F$6,BO$10,$AF905,1,1),0)</f>
        <v>0</v>
      </c>
      <c r="BP905" s="190">
        <f ca="1">IF($AG905&gt;0,OFFSET(DATA!$F$6,BP$10+27*(7-$AE$8),$AF905,1,1)/OFFSET(DATA!$F$6,BP$10,$AF905,1,1),0)</f>
        <v>0</v>
      </c>
      <c r="BQ905" s="190">
        <f ca="1">IF($AG905&gt;0,OFFSET(DATA!$F$6,BQ$10+27*(7-$AE$8),$AF905,1,1)/OFFSET(DATA!$F$6,BQ$10,$AF905,1,1),0)</f>
        <v>0</v>
      </c>
      <c r="BR905" s="190">
        <f ca="1">IF($AG905&gt;0,OFFSET(DATA!$F$6,BR$10+27*(7-$AE$8),$AF905,1,1)/OFFSET(DATA!$F$6,BR$10,$AF905,1,1),0)</f>
        <v>0</v>
      </c>
      <c r="BS905" s="190">
        <f ca="1">IF($AG905&gt;0,OFFSET(DATA!$F$6,BS$10+27*(7-$AE$8),$AF905,1,1)/OFFSET(DATA!$F$6,BS$10,$AF905,1,1),0)</f>
        <v>0</v>
      </c>
      <c r="BT905" s="190">
        <f ca="1">IF($AG905&gt;0,OFFSET(DATA!$F$6,BT$10+27*(7-$AE$8),$AF905,1,1)/OFFSET(DATA!$F$6,BT$10,$AF905,1,1),0)</f>
        <v>0</v>
      </c>
      <c r="BU905" s="190">
        <f ca="1">IF($AG905&gt;0,OFFSET(DATA!$F$6,BU$10+27*(7-$AE$8),$AF905,1,1)/OFFSET(DATA!$F$6,BU$10,$AF905,1,1),0)</f>
        <v>0</v>
      </c>
      <c r="BV905" s="190">
        <f ca="1">IF($AG905&gt;0,OFFSET(DATA!$F$6,BV$10+27*(7-$AE$8),$AF905,1,1)/OFFSET(DATA!$F$6,BV$10,$AF905,1,1),0)</f>
        <v>0</v>
      </c>
      <c r="BW905" s="190">
        <f ca="1">IF($AG905&gt;0,OFFSET(DATA!$F$6,BW$10+27*(7-$AE$8),$AF905,1,1)/OFFSET(DATA!$F$6,BW$10,$AF905,1,1),0)</f>
        <v>0</v>
      </c>
      <c r="BX905" s="190">
        <f ca="1">IF($AG905&gt;0,OFFSET(DATA!$F$6,BX$10+27*(7-$AE$8),$AF905,1,1)/OFFSET(DATA!$F$6,BX$10,$AF905,1,1),0)</f>
        <v>0</v>
      </c>
    </row>
    <row r="906" spans="32:76" x14ac:dyDescent="0.2">
      <c r="AF906" s="166">
        <v>895</v>
      </c>
      <c r="AG906" s="96">
        <f ca="1">OFFSET(DATA!$F$6,$AF$10,$AF906,1,1)</f>
        <v>0</v>
      </c>
      <c r="AH906" s="190">
        <f ca="1">IF($AG906&gt;0,OFFSET(DATA!$F$6,$AF$10+27*AH$10,$AF906,1,1)/$AG906,0)</f>
        <v>0</v>
      </c>
      <c r="AI906" s="190">
        <f ca="1">IF($AG906&gt;0,OFFSET(DATA!$F$6,$AF$10+27*AI$10,$AF906,1,1)/$AG906,0)</f>
        <v>0</v>
      </c>
      <c r="AJ906" s="190">
        <f ca="1">IF($AG906&gt;0,OFFSET(DATA!$F$6,$AF$10+27*AJ$10,$AF906,1,1)/$AG906,0)</f>
        <v>0</v>
      </c>
      <c r="AK906" s="190">
        <f ca="1">IF($AG906&gt;0,OFFSET(DATA!$F$6,$AF$10+27*AK$10,$AF906,1,1)/$AG906,0)</f>
        <v>0</v>
      </c>
      <c r="AL906" s="190">
        <f ca="1">IF($AG906&gt;0,OFFSET(DATA!$F$6,$AF$10+27*AL$10,$AF906,1,1)/$AG906,0)</f>
        <v>0</v>
      </c>
      <c r="AM906" s="190">
        <f ca="1">IF($AG906&gt;0,OFFSET(DATA!$F$6,$AF$10+27*AM$10,$AF906,1,1)/$AG906,0)</f>
        <v>0</v>
      </c>
      <c r="AN906" s="166">
        <f ca="1">OFFSET(DATA!$F$6,$AF$10+27*AN$10,$AF906,1,1)</f>
        <v>0</v>
      </c>
      <c r="AO906" s="166">
        <f t="shared" ca="1" si="27"/>
        <v>0</v>
      </c>
      <c r="AQ906" s="96">
        <f ca="1">OFFSET(DATA!$F$6,25,$AF906,1,1)</f>
        <v>0</v>
      </c>
      <c r="AR906" s="190">
        <f ca="1">IF($AQ906&gt;0,OFFSET(DATA!$F$6,25+27*AR$10,$AF906,1,1)/$AQ906,0)</f>
        <v>0</v>
      </c>
      <c r="AS906" s="190">
        <f ca="1">IF($AQ906&gt;0,OFFSET(DATA!$F$6,25+27*AS$10,$AF906,1,1)/$AQ906,0)</f>
        <v>0</v>
      </c>
      <c r="AT906" s="190">
        <f ca="1">IF($AQ906&gt;0,OFFSET(DATA!$F$6,25+27*AT$10,$AF906,1,1)/$AQ906,0)</f>
        <v>0</v>
      </c>
      <c r="AU906" s="190">
        <f ca="1">IF($AQ906&gt;0,OFFSET(DATA!$F$6,25+27*AU$10,$AF906,1,1)/$AQ906,0)</f>
        <v>0</v>
      </c>
      <c r="AV906" s="190">
        <f ca="1">IF($AQ906&gt;0,OFFSET(DATA!$F$6,25+27*AV$10,$AF906,1,1)/$AQ906,0)</f>
        <v>0</v>
      </c>
      <c r="AW906" s="190">
        <f ca="1">IF($AQ906&gt;0,OFFSET(DATA!$F$6,25+27*AW$10,$AF906,1,1)/$AQ906,0)</f>
        <v>0</v>
      </c>
      <c r="AZ906" s="166">
        <f t="shared" ca="1" si="28"/>
        <v>1</v>
      </c>
      <c r="BA906" s="190">
        <f ca="1">IF($AG906&gt;0,OFFSET(DATA!$F$6,BA$10+27*(7-$AE$8),$AF906,1,1)/OFFSET(DATA!$F$6,BA$10,$AF906,1,1),0)</f>
        <v>0</v>
      </c>
      <c r="BB906" s="190">
        <f ca="1">IF($AG906&gt;0,OFFSET(DATA!$F$6,BB$10+27*(7-$AE$8),$AF906,1,1)/OFFSET(DATA!$F$6,BB$10,$AF906,1,1),0)</f>
        <v>0</v>
      </c>
      <c r="BC906" s="190">
        <f ca="1">IF($AG906&gt;0,OFFSET(DATA!$F$6,BC$10+27*(7-$AE$8),$AF906,1,1)/OFFSET(DATA!$F$6,BC$10,$AF906,1,1),0)</f>
        <v>0</v>
      </c>
      <c r="BD906" s="190">
        <f ca="1">IF($AG906&gt;0,OFFSET(DATA!$F$6,BD$10+27*(7-$AE$8),$AF906,1,1)/OFFSET(DATA!$F$6,BD$10,$AF906,1,1),0)</f>
        <v>0</v>
      </c>
      <c r="BE906" s="190">
        <f ca="1">IF($AG906&gt;0,OFFSET(DATA!$F$6,BE$10+27*(7-$AE$8),$AF906,1,1)/OFFSET(DATA!$F$6,BE$10,$AF906,1,1),0)</f>
        <v>0</v>
      </c>
      <c r="BF906" s="190">
        <f ca="1">IF($AG906&gt;0,OFFSET(DATA!$F$6,BF$10+27*(7-$AE$8),$AF906,1,1)/OFFSET(DATA!$F$6,BF$10,$AF906,1,1),0)</f>
        <v>0</v>
      </c>
      <c r="BG906" s="190">
        <f ca="1">IF($AG906&gt;0,OFFSET(DATA!$F$6,BG$10+27*(7-$AE$8),$AF906,1,1)/OFFSET(DATA!$F$6,BG$10,$AF906,1,1),0)</f>
        <v>0</v>
      </c>
      <c r="BH906" s="190">
        <f ca="1">IF($AG906&gt;0,OFFSET(DATA!$F$6,BH$10+27*(7-$AE$8),$AF906,1,1)/OFFSET(DATA!$F$6,BH$10,$AF906,1,1),0)</f>
        <v>0</v>
      </c>
      <c r="BI906" s="190">
        <f ca="1">IF($AG906&gt;0,OFFSET(DATA!$F$6,BI$10+27*(7-$AE$8),$AF906,1,1)/OFFSET(DATA!$F$6,BI$10,$AF906,1,1),0)</f>
        <v>0</v>
      </c>
      <c r="BJ906" s="190">
        <f ca="1">IF($AG906&gt;0,OFFSET(DATA!$F$6,BJ$10+27*(7-$AE$8),$AF906,1,1)/OFFSET(DATA!$F$6,BJ$10,$AF906,1,1),0)</f>
        <v>0</v>
      </c>
      <c r="BK906" s="190">
        <f ca="1">IF($AG906&gt;0,OFFSET(DATA!$F$6,BK$10+27*(7-$AE$8),$AF906,1,1)/OFFSET(DATA!$F$6,BK$10,$AF906,1,1),0)</f>
        <v>0</v>
      </c>
      <c r="BL906" s="190">
        <f ca="1">IF($AG906&gt;0,OFFSET(DATA!$F$6,BL$10+27*(7-$AE$8),$AF906,1,1)/OFFSET(DATA!$F$6,BL$10,$AF906,1,1),0)</f>
        <v>0</v>
      </c>
      <c r="BM906" s="190">
        <f ca="1">IF($AG906&gt;0,OFFSET(DATA!$F$6,BM$10+27*(7-$AE$8),$AF906,1,1)/OFFSET(DATA!$F$6,BM$10,$AF906,1,1),0)</f>
        <v>0</v>
      </c>
      <c r="BN906" s="190">
        <f ca="1">IF($AG906&gt;0,OFFSET(DATA!$F$6,BN$10+27*(7-$AE$8),$AF906,1,1)/OFFSET(DATA!$F$6,BN$10,$AF906,1,1),0)</f>
        <v>0</v>
      </c>
      <c r="BO906" s="190">
        <f ca="1">IF($AG906&gt;0,OFFSET(DATA!$F$6,BO$10+27*(7-$AE$8),$AF906,1,1)/OFFSET(DATA!$F$6,BO$10,$AF906,1,1),0)</f>
        <v>0</v>
      </c>
      <c r="BP906" s="190">
        <f ca="1">IF($AG906&gt;0,OFFSET(DATA!$F$6,BP$10+27*(7-$AE$8),$AF906,1,1)/OFFSET(DATA!$F$6,BP$10,$AF906,1,1),0)</f>
        <v>0</v>
      </c>
      <c r="BQ906" s="190">
        <f ca="1">IF($AG906&gt;0,OFFSET(DATA!$F$6,BQ$10+27*(7-$AE$8),$AF906,1,1)/OFFSET(DATA!$F$6,BQ$10,$AF906,1,1),0)</f>
        <v>0</v>
      </c>
      <c r="BR906" s="190">
        <f ca="1">IF($AG906&gt;0,OFFSET(DATA!$F$6,BR$10+27*(7-$AE$8),$AF906,1,1)/OFFSET(DATA!$F$6,BR$10,$AF906,1,1),0)</f>
        <v>0</v>
      </c>
      <c r="BS906" s="190">
        <f ca="1">IF($AG906&gt;0,OFFSET(DATA!$F$6,BS$10+27*(7-$AE$8),$AF906,1,1)/OFFSET(DATA!$F$6,BS$10,$AF906,1,1),0)</f>
        <v>0</v>
      </c>
      <c r="BT906" s="190">
        <f ca="1">IF($AG906&gt;0,OFFSET(DATA!$F$6,BT$10+27*(7-$AE$8),$AF906,1,1)/OFFSET(DATA!$F$6,BT$10,$AF906,1,1),0)</f>
        <v>0</v>
      </c>
      <c r="BU906" s="190">
        <f ca="1">IF($AG906&gt;0,OFFSET(DATA!$F$6,BU$10+27*(7-$AE$8),$AF906,1,1)/OFFSET(DATA!$F$6,BU$10,$AF906,1,1),0)</f>
        <v>0</v>
      </c>
      <c r="BV906" s="190">
        <f ca="1">IF($AG906&gt;0,OFFSET(DATA!$F$6,BV$10+27*(7-$AE$8),$AF906,1,1)/OFFSET(DATA!$F$6,BV$10,$AF906,1,1),0)</f>
        <v>0</v>
      </c>
      <c r="BW906" s="190">
        <f ca="1">IF($AG906&gt;0,OFFSET(DATA!$F$6,BW$10+27*(7-$AE$8),$AF906,1,1)/OFFSET(DATA!$F$6,BW$10,$AF906,1,1),0)</f>
        <v>0</v>
      </c>
      <c r="BX906" s="190">
        <f ca="1">IF($AG906&gt;0,OFFSET(DATA!$F$6,BX$10+27*(7-$AE$8),$AF906,1,1)/OFFSET(DATA!$F$6,BX$10,$AF906,1,1),0)</f>
        <v>0</v>
      </c>
    </row>
    <row r="907" spans="32:76" x14ac:dyDescent="0.2">
      <c r="AF907" s="166">
        <v>896</v>
      </c>
      <c r="AG907" s="96">
        <f ca="1">OFFSET(DATA!$F$6,$AF$10,$AF907,1,1)</f>
        <v>0</v>
      </c>
      <c r="AH907" s="190">
        <f ca="1">IF($AG907&gt;0,OFFSET(DATA!$F$6,$AF$10+27*AH$10,$AF907,1,1)/$AG907,0)</f>
        <v>0</v>
      </c>
      <c r="AI907" s="190">
        <f ca="1">IF($AG907&gt;0,OFFSET(DATA!$F$6,$AF$10+27*AI$10,$AF907,1,1)/$AG907,0)</f>
        <v>0</v>
      </c>
      <c r="AJ907" s="190">
        <f ca="1">IF($AG907&gt;0,OFFSET(DATA!$F$6,$AF$10+27*AJ$10,$AF907,1,1)/$AG907,0)</f>
        <v>0</v>
      </c>
      <c r="AK907" s="190">
        <f ca="1">IF($AG907&gt;0,OFFSET(DATA!$F$6,$AF$10+27*AK$10,$AF907,1,1)/$AG907,0)</f>
        <v>0</v>
      </c>
      <c r="AL907" s="190">
        <f ca="1">IF($AG907&gt;0,OFFSET(DATA!$F$6,$AF$10+27*AL$10,$AF907,1,1)/$AG907,0)</f>
        <v>0</v>
      </c>
      <c r="AM907" s="190">
        <f ca="1">IF($AG907&gt;0,OFFSET(DATA!$F$6,$AF$10+27*AM$10,$AF907,1,1)/$AG907,0)</f>
        <v>0</v>
      </c>
      <c r="AN907" s="166">
        <f ca="1">OFFSET(DATA!$F$6,$AF$10+27*AN$10,$AF907,1,1)</f>
        <v>0</v>
      </c>
      <c r="AO907" s="166">
        <f t="shared" ca="1" si="27"/>
        <v>0</v>
      </c>
      <c r="AQ907" s="96">
        <f ca="1">OFFSET(DATA!$F$6,25,$AF907,1,1)</f>
        <v>0</v>
      </c>
      <c r="AR907" s="190">
        <f ca="1">IF($AQ907&gt;0,OFFSET(DATA!$F$6,25+27*AR$10,$AF907,1,1)/$AQ907,0)</f>
        <v>0</v>
      </c>
      <c r="AS907" s="190">
        <f ca="1">IF($AQ907&gt;0,OFFSET(DATA!$F$6,25+27*AS$10,$AF907,1,1)/$AQ907,0)</f>
        <v>0</v>
      </c>
      <c r="AT907" s="190">
        <f ca="1">IF($AQ907&gt;0,OFFSET(DATA!$F$6,25+27*AT$10,$AF907,1,1)/$AQ907,0)</f>
        <v>0</v>
      </c>
      <c r="AU907" s="190">
        <f ca="1">IF($AQ907&gt;0,OFFSET(DATA!$F$6,25+27*AU$10,$AF907,1,1)/$AQ907,0)</f>
        <v>0</v>
      </c>
      <c r="AV907" s="190">
        <f ca="1">IF($AQ907&gt;0,OFFSET(DATA!$F$6,25+27*AV$10,$AF907,1,1)/$AQ907,0)</f>
        <v>0</v>
      </c>
      <c r="AW907" s="190">
        <f ca="1">IF($AQ907&gt;0,OFFSET(DATA!$F$6,25+27*AW$10,$AF907,1,1)/$AQ907,0)</f>
        <v>0</v>
      </c>
      <c r="AZ907" s="166">
        <f t="shared" ca="1" si="28"/>
        <v>1</v>
      </c>
      <c r="BA907" s="190">
        <f ca="1">IF($AG907&gt;0,OFFSET(DATA!$F$6,BA$10+27*(7-$AE$8),$AF907,1,1)/OFFSET(DATA!$F$6,BA$10,$AF907,1,1),0)</f>
        <v>0</v>
      </c>
      <c r="BB907" s="190">
        <f ca="1">IF($AG907&gt;0,OFFSET(DATA!$F$6,BB$10+27*(7-$AE$8),$AF907,1,1)/OFFSET(DATA!$F$6,BB$10,$AF907,1,1),0)</f>
        <v>0</v>
      </c>
      <c r="BC907" s="190">
        <f ca="1">IF($AG907&gt;0,OFFSET(DATA!$F$6,BC$10+27*(7-$AE$8),$AF907,1,1)/OFFSET(DATA!$F$6,BC$10,$AF907,1,1),0)</f>
        <v>0</v>
      </c>
      <c r="BD907" s="190">
        <f ca="1">IF($AG907&gt;0,OFFSET(DATA!$F$6,BD$10+27*(7-$AE$8),$AF907,1,1)/OFFSET(DATA!$F$6,BD$10,$AF907,1,1),0)</f>
        <v>0</v>
      </c>
      <c r="BE907" s="190">
        <f ca="1">IF($AG907&gt;0,OFFSET(DATA!$F$6,BE$10+27*(7-$AE$8),$AF907,1,1)/OFFSET(DATA!$F$6,BE$10,$AF907,1,1),0)</f>
        <v>0</v>
      </c>
      <c r="BF907" s="190">
        <f ca="1">IF($AG907&gt;0,OFFSET(DATA!$F$6,BF$10+27*(7-$AE$8),$AF907,1,1)/OFFSET(DATA!$F$6,BF$10,$AF907,1,1),0)</f>
        <v>0</v>
      </c>
      <c r="BG907" s="190">
        <f ca="1">IF($AG907&gt;0,OFFSET(DATA!$F$6,BG$10+27*(7-$AE$8),$AF907,1,1)/OFFSET(DATA!$F$6,BG$10,$AF907,1,1),0)</f>
        <v>0</v>
      </c>
      <c r="BH907" s="190">
        <f ca="1">IF($AG907&gt;0,OFFSET(DATA!$F$6,BH$10+27*(7-$AE$8),$AF907,1,1)/OFFSET(DATA!$F$6,BH$10,$AF907,1,1),0)</f>
        <v>0</v>
      </c>
      <c r="BI907" s="190">
        <f ca="1">IF($AG907&gt;0,OFFSET(DATA!$F$6,BI$10+27*(7-$AE$8),$AF907,1,1)/OFFSET(DATA!$F$6,BI$10,$AF907,1,1),0)</f>
        <v>0</v>
      </c>
      <c r="BJ907" s="190">
        <f ca="1">IF($AG907&gt;0,OFFSET(DATA!$F$6,BJ$10+27*(7-$AE$8),$AF907,1,1)/OFFSET(DATA!$F$6,BJ$10,$AF907,1,1),0)</f>
        <v>0</v>
      </c>
      <c r="BK907" s="190">
        <f ca="1">IF($AG907&gt;0,OFFSET(DATA!$F$6,BK$10+27*(7-$AE$8),$AF907,1,1)/OFFSET(DATA!$F$6,BK$10,$AF907,1,1),0)</f>
        <v>0</v>
      </c>
      <c r="BL907" s="190">
        <f ca="1">IF($AG907&gt;0,OFFSET(DATA!$F$6,BL$10+27*(7-$AE$8),$AF907,1,1)/OFFSET(DATA!$F$6,BL$10,$AF907,1,1),0)</f>
        <v>0</v>
      </c>
      <c r="BM907" s="190">
        <f ca="1">IF($AG907&gt;0,OFFSET(DATA!$F$6,BM$10+27*(7-$AE$8),$AF907,1,1)/OFFSET(DATA!$F$6,BM$10,$AF907,1,1),0)</f>
        <v>0</v>
      </c>
      <c r="BN907" s="190">
        <f ca="1">IF($AG907&gt;0,OFFSET(DATA!$F$6,BN$10+27*(7-$AE$8),$AF907,1,1)/OFFSET(DATA!$F$6,BN$10,$AF907,1,1),0)</f>
        <v>0</v>
      </c>
      <c r="BO907" s="190">
        <f ca="1">IF($AG907&gt;0,OFFSET(DATA!$F$6,BO$10+27*(7-$AE$8),$AF907,1,1)/OFFSET(DATA!$F$6,BO$10,$AF907,1,1),0)</f>
        <v>0</v>
      </c>
      <c r="BP907" s="190">
        <f ca="1">IF($AG907&gt;0,OFFSET(DATA!$F$6,BP$10+27*(7-$AE$8),$AF907,1,1)/OFFSET(DATA!$F$6,BP$10,$AF907,1,1),0)</f>
        <v>0</v>
      </c>
      <c r="BQ907" s="190">
        <f ca="1">IF($AG907&gt;0,OFFSET(DATA!$F$6,BQ$10+27*(7-$AE$8),$AF907,1,1)/OFFSET(DATA!$F$6,BQ$10,$AF907,1,1),0)</f>
        <v>0</v>
      </c>
      <c r="BR907" s="190">
        <f ca="1">IF($AG907&gt;0,OFFSET(DATA!$F$6,BR$10+27*(7-$AE$8),$AF907,1,1)/OFFSET(DATA!$F$6,BR$10,$AF907,1,1),0)</f>
        <v>0</v>
      </c>
      <c r="BS907" s="190">
        <f ca="1">IF($AG907&gt;0,OFFSET(DATA!$F$6,BS$10+27*(7-$AE$8),$AF907,1,1)/OFFSET(DATA!$F$6,BS$10,$AF907,1,1),0)</f>
        <v>0</v>
      </c>
      <c r="BT907" s="190">
        <f ca="1">IF($AG907&gt;0,OFFSET(DATA!$F$6,BT$10+27*(7-$AE$8),$AF907,1,1)/OFFSET(DATA!$F$6,BT$10,$AF907,1,1),0)</f>
        <v>0</v>
      </c>
      <c r="BU907" s="190">
        <f ca="1">IF($AG907&gt;0,OFFSET(DATA!$F$6,BU$10+27*(7-$AE$8),$AF907,1,1)/OFFSET(DATA!$F$6,BU$10,$AF907,1,1),0)</f>
        <v>0</v>
      </c>
      <c r="BV907" s="190">
        <f ca="1">IF($AG907&gt;0,OFFSET(DATA!$F$6,BV$10+27*(7-$AE$8),$AF907,1,1)/OFFSET(DATA!$F$6,BV$10,$AF907,1,1),0)</f>
        <v>0</v>
      </c>
      <c r="BW907" s="190">
        <f ca="1">IF($AG907&gt;0,OFFSET(DATA!$F$6,BW$10+27*(7-$AE$8),$AF907,1,1)/OFFSET(DATA!$F$6,BW$10,$AF907,1,1),0)</f>
        <v>0</v>
      </c>
      <c r="BX907" s="190">
        <f ca="1">IF($AG907&gt;0,OFFSET(DATA!$F$6,BX$10+27*(7-$AE$8),$AF907,1,1)/OFFSET(DATA!$F$6,BX$10,$AF907,1,1),0)</f>
        <v>0</v>
      </c>
    </row>
    <row r="908" spans="32:76" x14ac:dyDescent="0.2">
      <c r="AF908" s="166">
        <v>897</v>
      </c>
      <c r="AG908" s="96">
        <f ca="1">OFFSET(DATA!$F$6,$AF$10,$AF908,1,1)</f>
        <v>0</v>
      </c>
      <c r="AH908" s="190">
        <f ca="1">IF($AG908&gt;0,OFFSET(DATA!$F$6,$AF$10+27*AH$10,$AF908,1,1)/$AG908,0)</f>
        <v>0</v>
      </c>
      <c r="AI908" s="190">
        <f ca="1">IF($AG908&gt;0,OFFSET(DATA!$F$6,$AF$10+27*AI$10,$AF908,1,1)/$AG908,0)</f>
        <v>0</v>
      </c>
      <c r="AJ908" s="190">
        <f ca="1">IF($AG908&gt;0,OFFSET(DATA!$F$6,$AF$10+27*AJ$10,$AF908,1,1)/$AG908,0)</f>
        <v>0</v>
      </c>
      <c r="AK908" s="190">
        <f ca="1">IF($AG908&gt;0,OFFSET(DATA!$F$6,$AF$10+27*AK$10,$AF908,1,1)/$AG908,0)</f>
        <v>0</v>
      </c>
      <c r="AL908" s="190">
        <f ca="1">IF($AG908&gt;0,OFFSET(DATA!$F$6,$AF$10+27*AL$10,$AF908,1,1)/$AG908,0)</f>
        <v>0</v>
      </c>
      <c r="AM908" s="190">
        <f ca="1">IF($AG908&gt;0,OFFSET(DATA!$F$6,$AF$10+27*AM$10,$AF908,1,1)/$AG908,0)</f>
        <v>0</v>
      </c>
      <c r="AN908" s="166">
        <f ca="1">OFFSET(DATA!$F$6,$AF$10+27*AN$10,$AF908,1,1)</f>
        <v>0</v>
      </c>
      <c r="AO908" s="166">
        <f t="shared" ref="AO908:AO971" ca="1" si="29">IF($AN$8=1,$AN908,$AZ908)</f>
        <v>0</v>
      </c>
      <c r="AQ908" s="96">
        <f ca="1">OFFSET(DATA!$F$6,25,$AF908,1,1)</f>
        <v>0</v>
      </c>
      <c r="AR908" s="190">
        <f ca="1">IF($AQ908&gt;0,OFFSET(DATA!$F$6,25+27*AR$10,$AF908,1,1)/$AQ908,0)</f>
        <v>0</v>
      </c>
      <c r="AS908" s="190">
        <f ca="1">IF($AQ908&gt;0,OFFSET(DATA!$F$6,25+27*AS$10,$AF908,1,1)/$AQ908,0)</f>
        <v>0</v>
      </c>
      <c r="AT908" s="190">
        <f ca="1">IF($AQ908&gt;0,OFFSET(DATA!$F$6,25+27*AT$10,$AF908,1,1)/$AQ908,0)</f>
        <v>0</v>
      </c>
      <c r="AU908" s="190">
        <f ca="1">IF($AQ908&gt;0,OFFSET(DATA!$F$6,25+27*AU$10,$AF908,1,1)/$AQ908,0)</f>
        <v>0</v>
      </c>
      <c r="AV908" s="190">
        <f ca="1">IF($AQ908&gt;0,OFFSET(DATA!$F$6,25+27*AV$10,$AF908,1,1)/$AQ908,0)</f>
        <v>0</v>
      </c>
      <c r="AW908" s="190">
        <f ca="1">IF($AQ908&gt;0,OFFSET(DATA!$F$6,25+27*AW$10,$AF908,1,1)/$AQ908,0)</f>
        <v>0</v>
      </c>
      <c r="AZ908" s="166">
        <f t="shared" ref="AZ908:AZ971" ca="1" si="30">RANK(OFFSET($AZ907,$AF$12,$AF$10,1,1),$BA908:$BX908,OFFSET($AY$21,7-$AE$8,0,1,1))</f>
        <v>1</v>
      </c>
      <c r="BA908" s="190">
        <f ca="1">IF($AG908&gt;0,OFFSET(DATA!$F$6,BA$10+27*(7-$AE$8),$AF908,1,1)/OFFSET(DATA!$F$6,BA$10,$AF908,1,1),0)</f>
        <v>0</v>
      </c>
      <c r="BB908" s="190">
        <f ca="1">IF($AG908&gt;0,OFFSET(DATA!$F$6,BB$10+27*(7-$AE$8),$AF908,1,1)/OFFSET(DATA!$F$6,BB$10,$AF908,1,1),0)</f>
        <v>0</v>
      </c>
      <c r="BC908" s="190">
        <f ca="1">IF($AG908&gt;0,OFFSET(DATA!$F$6,BC$10+27*(7-$AE$8),$AF908,1,1)/OFFSET(DATA!$F$6,BC$10,$AF908,1,1),0)</f>
        <v>0</v>
      </c>
      <c r="BD908" s="190">
        <f ca="1">IF($AG908&gt;0,OFFSET(DATA!$F$6,BD$10+27*(7-$AE$8),$AF908,1,1)/OFFSET(DATA!$F$6,BD$10,$AF908,1,1),0)</f>
        <v>0</v>
      </c>
      <c r="BE908" s="190">
        <f ca="1">IF($AG908&gt;0,OFFSET(DATA!$F$6,BE$10+27*(7-$AE$8),$AF908,1,1)/OFFSET(DATA!$F$6,BE$10,$AF908,1,1),0)</f>
        <v>0</v>
      </c>
      <c r="BF908" s="190">
        <f ca="1">IF($AG908&gt;0,OFFSET(DATA!$F$6,BF$10+27*(7-$AE$8),$AF908,1,1)/OFFSET(DATA!$F$6,BF$10,$AF908,1,1),0)</f>
        <v>0</v>
      </c>
      <c r="BG908" s="190">
        <f ca="1">IF($AG908&gt;0,OFFSET(DATA!$F$6,BG$10+27*(7-$AE$8),$AF908,1,1)/OFFSET(DATA!$F$6,BG$10,$AF908,1,1),0)</f>
        <v>0</v>
      </c>
      <c r="BH908" s="190">
        <f ca="1">IF($AG908&gt;0,OFFSET(DATA!$F$6,BH$10+27*(7-$AE$8),$AF908,1,1)/OFFSET(DATA!$F$6,BH$10,$AF908,1,1),0)</f>
        <v>0</v>
      </c>
      <c r="BI908" s="190">
        <f ca="1">IF($AG908&gt;0,OFFSET(DATA!$F$6,BI$10+27*(7-$AE$8),$AF908,1,1)/OFFSET(DATA!$F$6,BI$10,$AF908,1,1),0)</f>
        <v>0</v>
      </c>
      <c r="BJ908" s="190">
        <f ca="1">IF($AG908&gt;0,OFFSET(DATA!$F$6,BJ$10+27*(7-$AE$8),$AF908,1,1)/OFFSET(DATA!$F$6,BJ$10,$AF908,1,1),0)</f>
        <v>0</v>
      </c>
      <c r="BK908" s="190">
        <f ca="1">IF($AG908&gt;0,OFFSET(DATA!$F$6,BK$10+27*(7-$AE$8),$AF908,1,1)/OFFSET(DATA!$F$6,BK$10,$AF908,1,1),0)</f>
        <v>0</v>
      </c>
      <c r="BL908" s="190">
        <f ca="1">IF($AG908&gt;0,OFFSET(DATA!$F$6,BL$10+27*(7-$AE$8),$AF908,1,1)/OFFSET(DATA!$F$6,BL$10,$AF908,1,1),0)</f>
        <v>0</v>
      </c>
      <c r="BM908" s="190">
        <f ca="1">IF($AG908&gt;0,OFFSET(DATA!$F$6,BM$10+27*(7-$AE$8),$AF908,1,1)/OFFSET(DATA!$F$6,BM$10,$AF908,1,1),0)</f>
        <v>0</v>
      </c>
      <c r="BN908" s="190">
        <f ca="1">IF($AG908&gt;0,OFFSET(DATA!$F$6,BN$10+27*(7-$AE$8),$AF908,1,1)/OFFSET(DATA!$F$6,BN$10,$AF908,1,1),0)</f>
        <v>0</v>
      </c>
      <c r="BO908" s="190">
        <f ca="1">IF($AG908&gt;0,OFFSET(DATA!$F$6,BO$10+27*(7-$AE$8),$AF908,1,1)/OFFSET(DATA!$F$6,BO$10,$AF908,1,1),0)</f>
        <v>0</v>
      </c>
      <c r="BP908" s="190">
        <f ca="1">IF($AG908&gt;0,OFFSET(DATA!$F$6,BP$10+27*(7-$AE$8),$AF908,1,1)/OFFSET(DATA!$F$6,BP$10,$AF908,1,1),0)</f>
        <v>0</v>
      </c>
      <c r="BQ908" s="190">
        <f ca="1">IF($AG908&gt;0,OFFSET(DATA!$F$6,BQ$10+27*(7-$AE$8),$AF908,1,1)/OFFSET(DATA!$F$6,BQ$10,$AF908,1,1),0)</f>
        <v>0</v>
      </c>
      <c r="BR908" s="190">
        <f ca="1">IF($AG908&gt;0,OFFSET(DATA!$F$6,BR$10+27*(7-$AE$8),$AF908,1,1)/OFFSET(DATA!$F$6,BR$10,$AF908,1,1),0)</f>
        <v>0</v>
      </c>
      <c r="BS908" s="190">
        <f ca="1">IF($AG908&gt;0,OFFSET(DATA!$F$6,BS$10+27*(7-$AE$8),$AF908,1,1)/OFFSET(DATA!$F$6,BS$10,$AF908,1,1),0)</f>
        <v>0</v>
      </c>
      <c r="BT908" s="190">
        <f ca="1">IF($AG908&gt;0,OFFSET(DATA!$F$6,BT$10+27*(7-$AE$8),$AF908,1,1)/OFFSET(DATA!$F$6,BT$10,$AF908,1,1),0)</f>
        <v>0</v>
      </c>
      <c r="BU908" s="190">
        <f ca="1">IF($AG908&gt;0,OFFSET(DATA!$F$6,BU$10+27*(7-$AE$8),$AF908,1,1)/OFFSET(DATA!$F$6,BU$10,$AF908,1,1),0)</f>
        <v>0</v>
      </c>
      <c r="BV908" s="190">
        <f ca="1">IF($AG908&gt;0,OFFSET(DATA!$F$6,BV$10+27*(7-$AE$8),$AF908,1,1)/OFFSET(DATA!$F$6,BV$10,$AF908,1,1),0)</f>
        <v>0</v>
      </c>
      <c r="BW908" s="190">
        <f ca="1">IF($AG908&gt;0,OFFSET(DATA!$F$6,BW$10+27*(7-$AE$8),$AF908,1,1)/OFFSET(DATA!$F$6,BW$10,$AF908,1,1),0)</f>
        <v>0</v>
      </c>
      <c r="BX908" s="190">
        <f ca="1">IF($AG908&gt;0,OFFSET(DATA!$F$6,BX$10+27*(7-$AE$8),$AF908,1,1)/OFFSET(DATA!$F$6,BX$10,$AF908,1,1),0)</f>
        <v>0</v>
      </c>
    </row>
    <row r="909" spans="32:76" x14ac:dyDescent="0.2">
      <c r="AF909" s="166">
        <v>898</v>
      </c>
      <c r="AG909" s="96">
        <f ca="1">OFFSET(DATA!$F$6,$AF$10,$AF909,1,1)</f>
        <v>0</v>
      </c>
      <c r="AH909" s="190">
        <f ca="1">IF($AG909&gt;0,OFFSET(DATA!$F$6,$AF$10+27*AH$10,$AF909,1,1)/$AG909,0)</f>
        <v>0</v>
      </c>
      <c r="AI909" s="190">
        <f ca="1">IF($AG909&gt;0,OFFSET(DATA!$F$6,$AF$10+27*AI$10,$AF909,1,1)/$AG909,0)</f>
        <v>0</v>
      </c>
      <c r="AJ909" s="190">
        <f ca="1">IF($AG909&gt;0,OFFSET(DATA!$F$6,$AF$10+27*AJ$10,$AF909,1,1)/$AG909,0)</f>
        <v>0</v>
      </c>
      <c r="AK909" s="190">
        <f ca="1">IF($AG909&gt;0,OFFSET(DATA!$F$6,$AF$10+27*AK$10,$AF909,1,1)/$AG909,0)</f>
        <v>0</v>
      </c>
      <c r="AL909" s="190">
        <f ca="1">IF($AG909&gt;0,OFFSET(DATA!$F$6,$AF$10+27*AL$10,$AF909,1,1)/$AG909,0)</f>
        <v>0</v>
      </c>
      <c r="AM909" s="190">
        <f ca="1">IF($AG909&gt;0,OFFSET(DATA!$F$6,$AF$10+27*AM$10,$AF909,1,1)/$AG909,0)</f>
        <v>0</v>
      </c>
      <c r="AN909" s="166">
        <f ca="1">OFFSET(DATA!$F$6,$AF$10+27*AN$10,$AF909,1,1)</f>
        <v>0</v>
      </c>
      <c r="AO909" s="166">
        <f t="shared" ca="1" si="29"/>
        <v>0</v>
      </c>
      <c r="AQ909" s="96">
        <f ca="1">OFFSET(DATA!$F$6,25,$AF909,1,1)</f>
        <v>0</v>
      </c>
      <c r="AR909" s="190">
        <f ca="1">IF($AQ909&gt;0,OFFSET(DATA!$F$6,25+27*AR$10,$AF909,1,1)/$AQ909,0)</f>
        <v>0</v>
      </c>
      <c r="AS909" s="190">
        <f ca="1">IF($AQ909&gt;0,OFFSET(DATA!$F$6,25+27*AS$10,$AF909,1,1)/$AQ909,0)</f>
        <v>0</v>
      </c>
      <c r="AT909" s="190">
        <f ca="1">IF($AQ909&gt;0,OFFSET(DATA!$F$6,25+27*AT$10,$AF909,1,1)/$AQ909,0)</f>
        <v>0</v>
      </c>
      <c r="AU909" s="190">
        <f ca="1">IF($AQ909&gt;0,OFFSET(DATA!$F$6,25+27*AU$10,$AF909,1,1)/$AQ909,0)</f>
        <v>0</v>
      </c>
      <c r="AV909" s="190">
        <f ca="1">IF($AQ909&gt;0,OFFSET(DATA!$F$6,25+27*AV$10,$AF909,1,1)/$AQ909,0)</f>
        <v>0</v>
      </c>
      <c r="AW909" s="190">
        <f ca="1">IF($AQ909&gt;0,OFFSET(DATA!$F$6,25+27*AW$10,$AF909,1,1)/$AQ909,0)</f>
        <v>0</v>
      </c>
      <c r="AZ909" s="166">
        <f t="shared" ca="1" si="30"/>
        <v>1</v>
      </c>
      <c r="BA909" s="190">
        <f ca="1">IF($AG909&gt;0,OFFSET(DATA!$F$6,BA$10+27*(7-$AE$8),$AF909,1,1)/OFFSET(DATA!$F$6,BA$10,$AF909,1,1),0)</f>
        <v>0</v>
      </c>
      <c r="BB909" s="190">
        <f ca="1">IF($AG909&gt;0,OFFSET(DATA!$F$6,BB$10+27*(7-$AE$8),$AF909,1,1)/OFFSET(DATA!$F$6,BB$10,$AF909,1,1),0)</f>
        <v>0</v>
      </c>
      <c r="BC909" s="190">
        <f ca="1">IF($AG909&gt;0,OFFSET(DATA!$F$6,BC$10+27*(7-$AE$8),$AF909,1,1)/OFFSET(DATA!$F$6,BC$10,$AF909,1,1),0)</f>
        <v>0</v>
      </c>
      <c r="BD909" s="190">
        <f ca="1">IF($AG909&gt;0,OFFSET(DATA!$F$6,BD$10+27*(7-$AE$8),$AF909,1,1)/OFFSET(DATA!$F$6,BD$10,$AF909,1,1),0)</f>
        <v>0</v>
      </c>
      <c r="BE909" s="190">
        <f ca="1">IF($AG909&gt;0,OFFSET(DATA!$F$6,BE$10+27*(7-$AE$8),$AF909,1,1)/OFFSET(DATA!$F$6,BE$10,$AF909,1,1),0)</f>
        <v>0</v>
      </c>
      <c r="BF909" s="190">
        <f ca="1">IF($AG909&gt;0,OFFSET(DATA!$F$6,BF$10+27*(7-$AE$8),$AF909,1,1)/OFFSET(DATA!$F$6,BF$10,$AF909,1,1),0)</f>
        <v>0</v>
      </c>
      <c r="BG909" s="190">
        <f ca="1">IF($AG909&gt;0,OFFSET(DATA!$F$6,BG$10+27*(7-$AE$8),$AF909,1,1)/OFFSET(DATA!$F$6,BG$10,$AF909,1,1),0)</f>
        <v>0</v>
      </c>
      <c r="BH909" s="190">
        <f ca="1">IF($AG909&gt;0,OFFSET(DATA!$F$6,BH$10+27*(7-$AE$8),$AF909,1,1)/OFFSET(DATA!$F$6,BH$10,$AF909,1,1),0)</f>
        <v>0</v>
      </c>
      <c r="BI909" s="190">
        <f ca="1">IF($AG909&gt;0,OFFSET(DATA!$F$6,BI$10+27*(7-$AE$8),$AF909,1,1)/OFFSET(DATA!$F$6,BI$10,$AF909,1,1),0)</f>
        <v>0</v>
      </c>
      <c r="BJ909" s="190">
        <f ca="1">IF($AG909&gt;0,OFFSET(DATA!$F$6,BJ$10+27*(7-$AE$8),$AF909,1,1)/OFFSET(DATA!$F$6,BJ$10,$AF909,1,1),0)</f>
        <v>0</v>
      </c>
      <c r="BK909" s="190">
        <f ca="1">IF($AG909&gt;0,OFFSET(DATA!$F$6,BK$10+27*(7-$AE$8),$AF909,1,1)/OFFSET(DATA!$F$6,BK$10,$AF909,1,1),0)</f>
        <v>0</v>
      </c>
      <c r="BL909" s="190">
        <f ca="1">IF($AG909&gt;0,OFFSET(DATA!$F$6,BL$10+27*(7-$AE$8),$AF909,1,1)/OFFSET(DATA!$F$6,BL$10,$AF909,1,1),0)</f>
        <v>0</v>
      </c>
      <c r="BM909" s="190">
        <f ca="1">IF($AG909&gt;0,OFFSET(DATA!$F$6,BM$10+27*(7-$AE$8),$AF909,1,1)/OFFSET(DATA!$F$6,BM$10,$AF909,1,1),0)</f>
        <v>0</v>
      </c>
      <c r="BN909" s="190">
        <f ca="1">IF($AG909&gt;0,OFFSET(DATA!$F$6,BN$10+27*(7-$AE$8),$AF909,1,1)/OFFSET(DATA!$F$6,BN$10,$AF909,1,1),0)</f>
        <v>0</v>
      </c>
      <c r="BO909" s="190">
        <f ca="1">IF($AG909&gt;0,OFFSET(DATA!$F$6,BO$10+27*(7-$AE$8),$AF909,1,1)/OFFSET(DATA!$F$6,BO$10,$AF909,1,1),0)</f>
        <v>0</v>
      </c>
      <c r="BP909" s="190">
        <f ca="1">IF($AG909&gt;0,OFFSET(DATA!$F$6,BP$10+27*(7-$AE$8),$AF909,1,1)/OFFSET(DATA!$F$6,BP$10,$AF909,1,1),0)</f>
        <v>0</v>
      </c>
      <c r="BQ909" s="190">
        <f ca="1">IF($AG909&gt;0,OFFSET(DATA!$F$6,BQ$10+27*(7-$AE$8),$AF909,1,1)/OFFSET(DATA!$F$6,BQ$10,$AF909,1,1),0)</f>
        <v>0</v>
      </c>
      <c r="BR909" s="190">
        <f ca="1">IF($AG909&gt;0,OFFSET(DATA!$F$6,BR$10+27*(7-$AE$8),$AF909,1,1)/OFFSET(DATA!$F$6,BR$10,$AF909,1,1),0)</f>
        <v>0</v>
      </c>
      <c r="BS909" s="190">
        <f ca="1">IF($AG909&gt;0,OFFSET(DATA!$F$6,BS$10+27*(7-$AE$8),$AF909,1,1)/OFFSET(DATA!$F$6,BS$10,$AF909,1,1),0)</f>
        <v>0</v>
      </c>
      <c r="BT909" s="190">
        <f ca="1">IF($AG909&gt;0,OFFSET(DATA!$F$6,BT$10+27*(7-$AE$8),$AF909,1,1)/OFFSET(DATA!$F$6,BT$10,$AF909,1,1),0)</f>
        <v>0</v>
      </c>
      <c r="BU909" s="190">
        <f ca="1">IF($AG909&gt;0,OFFSET(DATA!$F$6,BU$10+27*(7-$AE$8),$AF909,1,1)/OFFSET(DATA!$F$6,BU$10,$AF909,1,1),0)</f>
        <v>0</v>
      </c>
      <c r="BV909" s="190">
        <f ca="1">IF($AG909&gt;0,OFFSET(DATA!$F$6,BV$10+27*(7-$AE$8),$AF909,1,1)/OFFSET(DATA!$F$6,BV$10,$AF909,1,1),0)</f>
        <v>0</v>
      </c>
      <c r="BW909" s="190">
        <f ca="1">IF($AG909&gt;0,OFFSET(DATA!$F$6,BW$10+27*(7-$AE$8),$AF909,1,1)/OFFSET(DATA!$F$6,BW$10,$AF909,1,1),0)</f>
        <v>0</v>
      </c>
      <c r="BX909" s="190">
        <f ca="1">IF($AG909&gt;0,OFFSET(DATA!$F$6,BX$10+27*(7-$AE$8),$AF909,1,1)/OFFSET(DATA!$F$6,BX$10,$AF909,1,1),0)</f>
        <v>0</v>
      </c>
    </row>
    <row r="910" spans="32:76" x14ac:dyDescent="0.2">
      <c r="AF910" s="166">
        <v>899</v>
      </c>
      <c r="AG910" s="96">
        <f ca="1">OFFSET(DATA!$F$6,$AF$10,$AF910,1,1)</f>
        <v>0</v>
      </c>
      <c r="AH910" s="190">
        <f ca="1">IF($AG910&gt;0,OFFSET(DATA!$F$6,$AF$10+27*AH$10,$AF910,1,1)/$AG910,0)</f>
        <v>0</v>
      </c>
      <c r="AI910" s="190">
        <f ca="1">IF($AG910&gt;0,OFFSET(DATA!$F$6,$AF$10+27*AI$10,$AF910,1,1)/$AG910,0)</f>
        <v>0</v>
      </c>
      <c r="AJ910" s="190">
        <f ca="1">IF($AG910&gt;0,OFFSET(DATA!$F$6,$AF$10+27*AJ$10,$AF910,1,1)/$AG910,0)</f>
        <v>0</v>
      </c>
      <c r="AK910" s="190">
        <f ca="1">IF($AG910&gt;0,OFFSET(DATA!$F$6,$AF$10+27*AK$10,$AF910,1,1)/$AG910,0)</f>
        <v>0</v>
      </c>
      <c r="AL910" s="190">
        <f ca="1">IF($AG910&gt;0,OFFSET(DATA!$F$6,$AF$10+27*AL$10,$AF910,1,1)/$AG910,0)</f>
        <v>0</v>
      </c>
      <c r="AM910" s="190">
        <f ca="1">IF($AG910&gt;0,OFFSET(DATA!$F$6,$AF$10+27*AM$10,$AF910,1,1)/$AG910,0)</f>
        <v>0</v>
      </c>
      <c r="AN910" s="166">
        <f ca="1">OFFSET(DATA!$F$6,$AF$10+27*AN$10,$AF910,1,1)</f>
        <v>0</v>
      </c>
      <c r="AO910" s="166">
        <f t="shared" ca="1" si="29"/>
        <v>0</v>
      </c>
      <c r="AQ910" s="96">
        <f ca="1">OFFSET(DATA!$F$6,25,$AF910,1,1)</f>
        <v>0</v>
      </c>
      <c r="AR910" s="190">
        <f ca="1">IF($AQ910&gt;0,OFFSET(DATA!$F$6,25+27*AR$10,$AF910,1,1)/$AQ910,0)</f>
        <v>0</v>
      </c>
      <c r="AS910" s="190">
        <f ca="1">IF($AQ910&gt;0,OFFSET(DATA!$F$6,25+27*AS$10,$AF910,1,1)/$AQ910,0)</f>
        <v>0</v>
      </c>
      <c r="AT910" s="190">
        <f ca="1">IF($AQ910&gt;0,OFFSET(DATA!$F$6,25+27*AT$10,$AF910,1,1)/$AQ910,0)</f>
        <v>0</v>
      </c>
      <c r="AU910" s="190">
        <f ca="1">IF($AQ910&gt;0,OFFSET(DATA!$F$6,25+27*AU$10,$AF910,1,1)/$AQ910,0)</f>
        <v>0</v>
      </c>
      <c r="AV910" s="190">
        <f ca="1">IF($AQ910&gt;0,OFFSET(DATA!$F$6,25+27*AV$10,$AF910,1,1)/$AQ910,0)</f>
        <v>0</v>
      </c>
      <c r="AW910" s="190">
        <f ca="1">IF($AQ910&gt;0,OFFSET(DATA!$F$6,25+27*AW$10,$AF910,1,1)/$AQ910,0)</f>
        <v>0</v>
      </c>
      <c r="AZ910" s="166">
        <f t="shared" ca="1" si="30"/>
        <v>1</v>
      </c>
      <c r="BA910" s="190">
        <f ca="1">IF($AG910&gt;0,OFFSET(DATA!$F$6,BA$10+27*(7-$AE$8),$AF910,1,1)/OFFSET(DATA!$F$6,BA$10,$AF910,1,1),0)</f>
        <v>0</v>
      </c>
      <c r="BB910" s="190">
        <f ca="1">IF($AG910&gt;0,OFFSET(DATA!$F$6,BB$10+27*(7-$AE$8),$AF910,1,1)/OFFSET(DATA!$F$6,BB$10,$AF910,1,1),0)</f>
        <v>0</v>
      </c>
      <c r="BC910" s="190">
        <f ca="1">IF($AG910&gt;0,OFFSET(DATA!$F$6,BC$10+27*(7-$AE$8),$AF910,1,1)/OFFSET(DATA!$F$6,BC$10,$AF910,1,1),0)</f>
        <v>0</v>
      </c>
      <c r="BD910" s="190">
        <f ca="1">IF($AG910&gt;0,OFFSET(DATA!$F$6,BD$10+27*(7-$AE$8),$AF910,1,1)/OFFSET(DATA!$F$6,BD$10,$AF910,1,1),0)</f>
        <v>0</v>
      </c>
      <c r="BE910" s="190">
        <f ca="1">IF($AG910&gt;0,OFFSET(DATA!$F$6,BE$10+27*(7-$AE$8),$AF910,1,1)/OFFSET(DATA!$F$6,BE$10,$AF910,1,1),0)</f>
        <v>0</v>
      </c>
      <c r="BF910" s="190">
        <f ca="1">IF($AG910&gt;0,OFFSET(DATA!$F$6,BF$10+27*(7-$AE$8),$AF910,1,1)/OFFSET(DATA!$F$6,BF$10,$AF910,1,1),0)</f>
        <v>0</v>
      </c>
      <c r="BG910" s="190">
        <f ca="1">IF($AG910&gt;0,OFFSET(DATA!$F$6,BG$10+27*(7-$AE$8),$AF910,1,1)/OFFSET(DATA!$F$6,BG$10,$AF910,1,1),0)</f>
        <v>0</v>
      </c>
      <c r="BH910" s="190">
        <f ca="1">IF($AG910&gt;0,OFFSET(DATA!$F$6,BH$10+27*(7-$AE$8),$AF910,1,1)/OFFSET(DATA!$F$6,BH$10,$AF910,1,1),0)</f>
        <v>0</v>
      </c>
      <c r="BI910" s="190">
        <f ca="1">IF($AG910&gt;0,OFFSET(DATA!$F$6,BI$10+27*(7-$AE$8),$AF910,1,1)/OFFSET(DATA!$F$6,BI$10,$AF910,1,1),0)</f>
        <v>0</v>
      </c>
      <c r="BJ910" s="190">
        <f ca="1">IF($AG910&gt;0,OFFSET(DATA!$F$6,BJ$10+27*(7-$AE$8),$AF910,1,1)/OFFSET(DATA!$F$6,BJ$10,$AF910,1,1),0)</f>
        <v>0</v>
      </c>
      <c r="BK910" s="190">
        <f ca="1">IF($AG910&gt;0,OFFSET(DATA!$F$6,BK$10+27*(7-$AE$8),$AF910,1,1)/OFFSET(DATA!$F$6,BK$10,$AF910,1,1),0)</f>
        <v>0</v>
      </c>
      <c r="BL910" s="190">
        <f ca="1">IF($AG910&gt;0,OFFSET(DATA!$F$6,BL$10+27*(7-$AE$8),$AF910,1,1)/OFFSET(DATA!$F$6,BL$10,$AF910,1,1),0)</f>
        <v>0</v>
      </c>
      <c r="BM910" s="190">
        <f ca="1">IF($AG910&gt;0,OFFSET(DATA!$F$6,BM$10+27*(7-$AE$8),$AF910,1,1)/OFFSET(DATA!$F$6,BM$10,$AF910,1,1),0)</f>
        <v>0</v>
      </c>
      <c r="BN910" s="190">
        <f ca="1">IF($AG910&gt;0,OFFSET(DATA!$F$6,BN$10+27*(7-$AE$8),$AF910,1,1)/OFFSET(DATA!$F$6,BN$10,$AF910,1,1),0)</f>
        <v>0</v>
      </c>
      <c r="BO910" s="190">
        <f ca="1">IF($AG910&gt;0,OFFSET(DATA!$F$6,BO$10+27*(7-$AE$8),$AF910,1,1)/OFFSET(DATA!$F$6,BO$10,$AF910,1,1),0)</f>
        <v>0</v>
      </c>
      <c r="BP910" s="190">
        <f ca="1">IF($AG910&gt;0,OFFSET(DATA!$F$6,BP$10+27*(7-$AE$8),$AF910,1,1)/OFFSET(DATA!$F$6,BP$10,$AF910,1,1),0)</f>
        <v>0</v>
      </c>
      <c r="BQ910" s="190">
        <f ca="1">IF($AG910&gt;0,OFFSET(DATA!$F$6,BQ$10+27*(7-$AE$8),$AF910,1,1)/OFFSET(DATA!$F$6,BQ$10,$AF910,1,1),0)</f>
        <v>0</v>
      </c>
      <c r="BR910" s="190">
        <f ca="1">IF($AG910&gt;0,OFFSET(DATA!$F$6,BR$10+27*(7-$AE$8),$AF910,1,1)/OFFSET(DATA!$F$6,BR$10,$AF910,1,1),0)</f>
        <v>0</v>
      </c>
      <c r="BS910" s="190">
        <f ca="1">IF($AG910&gt;0,OFFSET(DATA!$F$6,BS$10+27*(7-$AE$8),$AF910,1,1)/OFFSET(DATA!$F$6,BS$10,$AF910,1,1),0)</f>
        <v>0</v>
      </c>
      <c r="BT910" s="190">
        <f ca="1">IF($AG910&gt;0,OFFSET(DATA!$F$6,BT$10+27*(7-$AE$8),$AF910,1,1)/OFFSET(DATA!$F$6,BT$10,$AF910,1,1),0)</f>
        <v>0</v>
      </c>
      <c r="BU910" s="190">
        <f ca="1">IF($AG910&gt;0,OFFSET(DATA!$F$6,BU$10+27*(7-$AE$8),$AF910,1,1)/OFFSET(DATA!$F$6,BU$10,$AF910,1,1),0)</f>
        <v>0</v>
      </c>
      <c r="BV910" s="190">
        <f ca="1">IF($AG910&gt;0,OFFSET(DATA!$F$6,BV$10+27*(7-$AE$8),$AF910,1,1)/OFFSET(DATA!$F$6,BV$10,$AF910,1,1),0)</f>
        <v>0</v>
      </c>
      <c r="BW910" s="190">
        <f ca="1">IF($AG910&gt;0,OFFSET(DATA!$F$6,BW$10+27*(7-$AE$8),$AF910,1,1)/OFFSET(DATA!$F$6,BW$10,$AF910,1,1),0)</f>
        <v>0</v>
      </c>
      <c r="BX910" s="190">
        <f ca="1">IF($AG910&gt;0,OFFSET(DATA!$F$6,BX$10+27*(7-$AE$8),$AF910,1,1)/OFFSET(DATA!$F$6,BX$10,$AF910,1,1),0)</f>
        <v>0</v>
      </c>
    </row>
    <row r="911" spans="32:76" x14ac:dyDescent="0.2">
      <c r="AF911" s="166">
        <v>900</v>
      </c>
      <c r="AG911" s="96">
        <f ca="1">OFFSET(DATA!$F$6,$AF$10,$AF911,1,1)</f>
        <v>0</v>
      </c>
      <c r="AH911" s="190">
        <f ca="1">IF($AG911&gt;0,OFFSET(DATA!$F$6,$AF$10+27*AH$10,$AF911,1,1)/$AG911,0)</f>
        <v>0</v>
      </c>
      <c r="AI911" s="190">
        <f ca="1">IF($AG911&gt;0,OFFSET(DATA!$F$6,$AF$10+27*AI$10,$AF911,1,1)/$AG911,0)</f>
        <v>0</v>
      </c>
      <c r="AJ911" s="190">
        <f ca="1">IF($AG911&gt;0,OFFSET(DATA!$F$6,$AF$10+27*AJ$10,$AF911,1,1)/$AG911,0)</f>
        <v>0</v>
      </c>
      <c r="AK911" s="190">
        <f ca="1">IF($AG911&gt;0,OFFSET(DATA!$F$6,$AF$10+27*AK$10,$AF911,1,1)/$AG911,0)</f>
        <v>0</v>
      </c>
      <c r="AL911" s="190">
        <f ca="1">IF($AG911&gt;0,OFFSET(DATA!$F$6,$AF$10+27*AL$10,$AF911,1,1)/$AG911,0)</f>
        <v>0</v>
      </c>
      <c r="AM911" s="190">
        <f ca="1">IF($AG911&gt;0,OFFSET(DATA!$F$6,$AF$10+27*AM$10,$AF911,1,1)/$AG911,0)</f>
        <v>0</v>
      </c>
      <c r="AN911" s="166">
        <f ca="1">OFFSET(DATA!$F$6,$AF$10+27*AN$10,$AF911,1,1)</f>
        <v>0</v>
      </c>
      <c r="AO911" s="166">
        <f t="shared" ca="1" si="29"/>
        <v>0</v>
      </c>
      <c r="AQ911" s="96">
        <f ca="1">OFFSET(DATA!$F$6,25,$AF911,1,1)</f>
        <v>0</v>
      </c>
      <c r="AR911" s="190">
        <f ca="1">IF($AQ911&gt;0,OFFSET(DATA!$F$6,25+27*AR$10,$AF911,1,1)/$AQ911,0)</f>
        <v>0</v>
      </c>
      <c r="AS911" s="190">
        <f ca="1">IF($AQ911&gt;0,OFFSET(DATA!$F$6,25+27*AS$10,$AF911,1,1)/$AQ911,0)</f>
        <v>0</v>
      </c>
      <c r="AT911" s="190">
        <f ca="1">IF($AQ911&gt;0,OFFSET(DATA!$F$6,25+27*AT$10,$AF911,1,1)/$AQ911,0)</f>
        <v>0</v>
      </c>
      <c r="AU911" s="190">
        <f ca="1">IF($AQ911&gt;0,OFFSET(DATA!$F$6,25+27*AU$10,$AF911,1,1)/$AQ911,0)</f>
        <v>0</v>
      </c>
      <c r="AV911" s="190">
        <f ca="1">IF($AQ911&gt;0,OFFSET(DATA!$F$6,25+27*AV$10,$AF911,1,1)/$AQ911,0)</f>
        <v>0</v>
      </c>
      <c r="AW911" s="190">
        <f ca="1">IF($AQ911&gt;0,OFFSET(DATA!$F$6,25+27*AW$10,$AF911,1,1)/$AQ911,0)</f>
        <v>0</v>
      </c>
      <c r="AZ911" s="166">
        <f t="shared" ca="1" si="30"/>
        <v>1</v>
      </c>
      <c r="BA911" s="190">
        <f ca="1">IF($AG911&gt;0,OFFSET(DATA!$F$6,BA$10+27*(7-$AE$8),$AF911,1,1)/OFFSET(DATA!$F$6,BA$10,$AF911,1,1),0)</f>
        <v>0</v>
      </c>
      <c r="BB911" s="190">
        <f ca="1">IF($AG911&gt;0,OFFSET(DATA!$F$6,BB$10+27*(7-$AE$8),$AF911,1,1)/OFFSET(DATA!$F$6,BB$10,$AF911,1,1),0)</f>
        <v>0</v>
      </c>
      <c r="BC911" s="190">
        <f ca="1">IF($AG911&gt;0,OFFSET(DATA!$F$6,BC$10+27*(7-$AE$8),$AF911,1,1)/OFFSET(DATA!$F$6,BC$10,$AF911,1,1),0)</f>
        <v>0</v>
      </c>
      <c r="BD911" s="190">
        <f ca="1">IF($AG911&gt;0,OFFSET(DATA!$F$6,BD$10+27*(7-$AE$8),$AF911,1,1)/OFFSET(DATA!$F$6,BD$10,$AF911,1,1),0)</f>
        <v>0</v>
      </c>
      <c r="BE911" s="190">
        <f ca="1">IF($AG911&gt;0,OFFSET(DATA!$F$6,BE$10+27*(7-$AE$8),$AF911,1,1)/OFFSET(DATA!$F$6,BE$10,$AF911,1,1),0)</f>
        <v>0</v>
      </c>
      <c r="BF911" s="190">
        <f ca="1">IF($AG911&gt;0,OFFSET(DATA!$F$6,BF$10+27*(7-$AE$8),$AF911,1,1)/OFFSET(DATA!$F$6,BF$10,$AF911,1,1),0)</f>
        <v>0</v>
      </c>
      <c r="BG911" s="190">
        <f ca="1">IF($AG911&gt;0,OFFSET(DATA!$F$6,BG$10+27*(7-$AE$8),$AF911,1,1)/OFFSET(DATA!$F$6,BG$10,$AF911,1,1),0)</f>
        <v>0</v>
      </c>
      <c r="BH911" s="190">
        <f ca="1">IF($AG911&gt;0,OFFSET(DATA!$F$6,BH$10+27*(7-$AE$8),$AF911,1,1)/OFFSET(DATA!$F$6,BH$10,$AF911,1,1),0)</f>
        <v>0</v>
      </c>
      <c r="BI911" s="190">
        <f ca="1">IF($AG911&gt;0,OFFSET(DATA!$F$6,BI$10+27*(7-$AE$8),$AF911,1,1)/OFFSET(DATA!$F$6,BI$10,$AF911,1,1),0)</f>
        <v>0</v>
      </c>
      <c r="BJ911" s="190">
        <f ca="1">IF($AG911&gt;0,OFFSET(DATA!$F$6,BJ$10+27*(7-$AE$8),$AF911,1,1)/OFFSET(DATA!$F$6,BJ$10,$AF911,1,1),0)</f>
        <v>0</v>
      </c>
      <c r="BK911" s="190">
        <f ca="1">IF($AG911&gt;0,OFFSET(DATA!$F$6,BK$10+27*(7-$AE$8),$AF911,1,1)/OFFSET(DATA!$F$6,BK$10,$AF911,1,1),0)</f>
        <v>0</v>
      </c>
      <c r="BL911" s="190">
        <f ca="1">IF($AG911&gt;0,OFFSET(DATA!$F$6,BL$10+27*(7-$AE$8),$AF911,1,1)/OFFSET(DATA!$F$6,BL$10,$AF911,1,1),0)</f>
        <v>0</v>
      </c>
      <c r="BM911" s="190">
        <f ca="1">IF($AG911&gt;0,OFFSET(DATA!$F$6,BM$10+27*(7-$AE$8),$AF911,1,1)/OFFSET(DATA!$F$6,BM$10,$AF911,1,1),0)</f>
        <v>0</v>
      </c>
      <c r="BN911" s="190">
        <f ca="1">IF($AG911&gt;0,OFFSET(DATA!$F$6,BN$10+27*(7-$AE$8),$AF911,1,1)/OFFSET(DATA!$F$6,BN$10,$AF911,1,1),0)</f>
        <v>0</v>
      </c>
      <c r="BO911" s="190">
        <f ca="1">IF($AG911&gt;0,OFFSET(DATA!$F$6,BO$10+27*(7-$AE$8),$AF911,1,1)/OFFSET(DATA!$F$6,BO$10,$AF911,1,1),0)</f>
        <v>0</v>
      </c>
      <c r="BP911" s="190">
        <f ca="1">IF($AG911&gt;0,OFFSET(DATA!$F$6,BP$10+27*(7-$AE$8),$AF911,1,1)/OFFSET(DATA!$F$6,BP$10,$AF911,1,1),0)</f>
        <v>0</v>
      </c>
      <c r="BQ911" s="190">
        <f ca="1">IF($AG911&gt;0,OFFSET(DATA!$F$6,BQ$10+27*(7-$AE$8),$AF911,1,1)/OFFSET(DATA!$F$6,BQ$10,$AF911,1,1),0)</f>
        <v>0</v>
      </c>
      <c r="BR911" s="190">
        <f ca="1">IF($AG911&gt;0,OFFSET(DATA!$F$6,BR$10+27*(7-$AE$8),$AF911,1,1)/OFFSET(DATA!$F$6,BR$10,$AF911,1,1),0)</f>
        <v>0</v>
      </c>
      <c r="BS911" s="190">
        <f ca="1">IF($AG911&gt;0,OFFSET(DATA!$F$6,BS$10+27*(7-$AE$8),$AF911,1,1)/OFFSET(DATA!$F$6,BS$10,$AF911,1,1),0)</f>
        <v>0</v>
      </c>
      <c r="BT911" s="190">
        <f ca="1">IF($AG911&gt;0,OFFSET(DATA!$F$6,BT$10+27*(7-$AE$8),$AF911,1,1)/OFFSET(DATA!$F$6,BT$10,$AF911,1,1),0)</f>
        <v>0</v>
      </c>
      <c r="BU911" s="190">
        <f ca="1">IF($AG911&gt;0,OFFSET(DATA!$F$6,BU$10+27*(7-$AE$8),$AF911,1,1)/OFFSET(DATA!$F$6,BU$10,$AF911,1,1),0)</f>
        <v>0</v>
      </c>
      <c r="BV911" s="190">
        <f ca="1">IF($AG911&gt;0,OFFSET(DATA!$F$6,BV$10+27*(7-$AE$8),$AF911,1,1)/OFFSET(DATA!$F$6,BV$10,$AF911,1,1),0)</f>
        <v>0</v>
      </c>
      <c r="BW911" s="190">
        <f ca="1">IF($AG911&gt;0,OFFSET(DATA!$F$6,BW$10+27*(7-$AE$8),$AF911,1,1)/OFFSET(DATA!$F$6,BW$10,$AF911,1,1),0)</f>
        <v>0</v>
      </c>
      <c r="BX911" s="190">
        <f ca="1">IF($AG911&gt;0,OFFSET(DATA!$F$6,BX$10+27*(7-$AE$8),$AF911,1,1)/OFFSET(DATA!$F$6,BX$10,$AF911,1,1),0)</f>
        <v>0</v>
      </c>
    </row>
    <row r="912" spans="32:76" x14ac:dyDescent="0.2">
      <c r="AF912" s="166">
        <v>901</v>
      </c>
      <c r="AG912" s="96">
        <f ca="1">OFFSET(DATA!$F$6,$AF$10,$AF912,1,1)</f>
        <v>0</v>
      </c>
      <c r="AH912" s="190">
        <f ca="1">IF($AG912&gt;0,OFFSET(DATA!$F$6,$AF$10+27*AH$10,$AF912,1,1)/$AG912,0)</f>
        <v>0</v>
      </c>
      <c r="AI912" s="190">
        <f ca="1">IF($AG912&gt;0,OFFSET(DATA!$F$6,$AF$10+27*AI$10,$AF912,1,1)/$AG912,0)</f>
        <v>0</v>
      </c>
      <c r="AJ912" s="190">
        <f ca="1">IF($AG912&gt;0,OFFSET(DATA!$F$6,$AF$10+27*AJ$10,$AF912,1,1)/$AG912,0)</f>
        <v>0</v>
      </c>
      <c r="AK912" s="190">
        <f ca="1">IF($AG912&gt;0,OFFSET(DATA!$F$6,$AF$10+27*AK$10,$AF912,1,1)/$AG912,0)</f>
        <v>0</v>
      </c>
      <c r="AL912" s="190">
        <f ca="1">IF($AG912&gt;0,OFFSET(DATA!$F$6,$AF$10+27*AL$10,$AF912,1,1)/$AG912,0)</f>
        <v>0</v>
      </c>
      <c r="AM912" s="190">
        <f ca="1">IF($AG912&gt;0,OFFSET(DATA!$F$6,$AF$10+27*AM$10,$AF912,1,1)/$AG912,0)</f>
        <v>0</v>
      </c>
      <c r="AN912" s="166">
        <f ca="1">OFFSET(DATA!$F$6,$AF$10+27*AN$10,$AF912,1,1)</f>
        <v>0</v>
      </c>
      <c r="AO912" s="166">
        <f t="shared" ca="1" si="29"/>
        <v>0</v>
      </c>
      <c r="AQ912" s="96">
        <f ca="1">OFFSET(DATA!$F$6,25,$AF912,1,1)</f>
        <v>0</v>
      </c>
      <c r="AR912" s="190">
        <f ca="1">IF($AQ912&gt;0,OFFSET(DATA!$F$6,25+27*AR$10,$AF912,1,1)/$AQ912,0)</f>
        <v>0</v>
      </c>
      <c r="AS912" s="190">
        <f ca="1">IF($AQ912&gt;0,OFFSET(DATA!$F$6,25+27*AS$10,$AF912,1,1)/$AQ912,0)</f>
        <v>0</v>
      </c>
      <c r="AT912" s="190">
        <f ca="1">IF($AQ912&gt;0,OFFSET(DATA!$F$6,25+27*AT$10,$AF912,1,1)/$AQ912,0)</f>
        <v>0</v>
      </c>
      <c r="AU912" s="190">
        <f ca="1">IF($AQ912&gt;0,OFFSET(DATA!$F$6,25+27*AU$10,$AF912,1,1)/$AQ912,0)</f>
        <v>0</v>
      </c>
      <c r="AV912" s="190">
        <f ca="1">IF($AQ912&gt;0,OFFSET(DATA!$F$6,25+27*AV$10,$AF912,1,1)/$AQ912,0)</f>
        <v>0</v>
      </c>
      <c r="AW912" s="190">
        <f ca="1">IF($AQ912&gt;0,OFFSET(DATA!$F$6,25+27*AW$10,$AF912,1,1)/$AQ912,0)</f>
        <v>0</v>
      </c>
      <c r="AZ912" s="166">
        <f t="shared" ca="1" si="30"/>
        <v>1</v>
      </c>
      <c r="BA912" s="190">
        <f ca="1">IF($AG912&gt;0,OFFSET(DATA!$F$6,BA$10+27*(7-$AE$8),$AF912,1,1)/OFFSET(DATA!$F$6,BA$10,$AF912,1,1),0)</f>
        <v>0</v>
      </c>
      <c r="BB912" s="190">
        <f ca="1">IF($AG912&gt;0,OFFSET(DATA!$F$6,BB$10+27*(7-$AE$8),$AF912,1,1)/OFFSET(DATA!$F$6,BB$10,$AF912,1,1),0)</f>
        <v>0</v>
      </c>
      <c r="BC912" s="190">
        <f ca="1">IF($AG912&gt;0,OFFSET(DATA!$F$6,BC$10+27*(7-$AE$8),$AF912,1,1)/OFFSET(DATA!$F$6,BC$10,$AF912,1,1),0)</f>
        <v>0</v>
      </c>
      <c r="BD912" s="190">
        <f ca="1">IF($AG912&gt;0,OFFSET(DATA!$F$6,BD$10+27*(7-$AE$8),$AF912,1,1)/OFFSET(DATA!$F$6,BD$10,$AF912,1,1),0)</f>
        <v>0</v>
      </c>
      <c r="BE912" s="190">
        <f ca="1">IF($AG912&gt;0,OFFSET(DATA!$F$6,BE$10+27*(7-$AE$8),$AF912,1,1)/OFFSET(DATA!$F$6,BE$10,$AF912,1,1),0)</f>
        <v>0</v>
      </c>
      <c r="BF912" s="190">
        <f ca="1">IF($AG912&gt;0,OFFSET(DATA!$F$6,BF$10+27*(7-$AE$8),$AF912,1,1)/OFFSET(DATA!$F$6,BF$10,$AF912,1,1),0)</f>
        <v>0</v>
      </c>
      <c r="BG912" s="190">
        <f ca="1">IF($AG912&gt;0,OFFSET(DATA!$F$6,BG$10+27*(7-$AE$8),$AF912,1,1)/OFFSET(DATA!$F$6,BG$10,$AF912,1,1),0)</f>
        <v>0</v>
      </c>
      <c r="BH912" s="190">
        <f ca="1">IF($AG912&gt;0,OFFSET(DATA!$F$6,BH$10+27*(7-$AE$8),$AF912,1,1)/OFFSET(DATA!$F$6,BH$10,$AF912,1,1),0)</f>
        <v>0</v>
      </c>
      <c r="BI912" s="190">
        <f ca="1">IF($AG912&gt;0,OFFSET(DATA!$F$6,BI$10+27*(7-$AE$8),$AF912,1,1)/OFFSET(DATA!$F$6,BI$10,$AF912,1,1),0)</f>
        <v>0</v>
      </c>
      <c r="BJ912" s="190">
        <f ca="1">IF($AG912&gt;0,OFFSET(DATA!$F$6,BJ$10+27*(7-$AE$8),$AF912,1,1)/OFFSET(DATA!$F$6,BJ$10,$AF912,1,1),0)</f>
        <v>0</v>
      </c>
      <c r="BK912" s="190">
        <f ca="1">IF($AG912&gt;0,OFFSET(DATA!$F$6,BK$10+27*(7-$AE$8),$AF912,1,1)/OFFSET(DATA!$F$6,BK$10,$AF912,1,1),0)</f>
        <v>0</v>
      </c>
      <c r="BL912" s="190">
        <f ca="1">IF($AG912&gt;0,OFFSET(DATA!$F$6,BL$10+27*(7-$AE$8),$AF912,1,1)/OFFSET(DATA!$F$6,BL$10,$AF912,1,1),0)</f>
        <v>0</v>
      </c>
      <c r="BM912" s="190">
        <f ca="1">IF($AG912&gt;0,OFFSET(DATA!$F$6,BM$10+27*(7-$AE$8),$AF912,1,1)/OFFSET(DATA!$F$6,BM$10,$AF912,1,1),0)</f>
        <v>0</v>
      </c>
      <c r="BN912" s="190">
        <f ca="1">IF($AG912&gt;0,OFFSET(DATA!$F$6,BN$10+27*(7-$AE$8),$AF912,1,1)/OFFSET(DATA!$F$6,BN$10,$AF912,1,1),0)</f>
        <v>0</v>
      </c>
      <c r="BO912" s="190">
        <f ca="1">IF($AG912&gt;0,OFFSET(DATA!$F$6,BO$10+27*(7-$AE$8),$AF912,1,1)/OFFSET(DATA!$F$6,BO$10,$AF912,1,1),0)</f>
        <v>0</v>
      </c>
      <c r="BP912" s="190">
        <f ca="1">IF($AG912&gt;0,OFFSET(DATA!$F$6,BP$10+27*(7-$AE$8),$AF912,1,1)/OFFSET(DATA!$F$6,BP$10,$AF912,1,1),0)</f>
        <v>0</v>
      </c>
      <c r="BQ912" s="190">
        <f ca="1">IF($AG912&gt;0,OFFSET(DATA!$F$6,BQ$10+27*(7-$AE$8),$AF912,1,1)/OFFSET(DATA!$F$6,BQ$10,$AF912,1,1),0)</f>
        <v>0</v>
      </c>
      <c r="BR912" s="190">
        <f ca="1">IF($AG912&gt;0,OFFSET(DATA!$F$6,BR$10+27*(7-$AE$8),$AF912,1,1)/OFFSET(DATA!$F$6,BR$10,$AF912,1,1),0)</f>
        <v>0</v>
      </c>
      <c r="BS912" s="190">
        <f ca="1">IF($AG912&gt;0,OFFSET(DATA!$F$6,BS$10+27*(7-$AE$8),$AF912,1,1)/OFFSET(DATA!$F$6,BS$10,$AF912,1,1),0)</f>
        <v>0</v>
      </c>
      <c r="BT912" s="190">
        <f ca="1">IF($AG912&gt;0,OFFSET(DATA!$F$6,BT$10+27*(7-$AE$8),$AF912,1,1)/OFFSET(DATA!$F$6,BT$10,$AF912,1,1),0)</f>
        <v>0</v>
      </c>
      <c r="BU912" s="190">
        <f ca="1">IF($AG912&gt;0,OFFSET(DATA!$F$6,BU$10+27*(7-$AE$8),$AF912,1,1)/OFFSET(DATA!$F$6,BU$10,$AF912,1,1),0)</f>
        <v>0</v>
      </c>
      <c r="BV912" s="190">
        <f ca="1">IF($AG912&gt;0,OFFSET(DATA!$F$6,BV$10+27*(7-$AE$8),$AF912,1,1)/OFFSET(DATA!$F$6,BV$10,$AF912,1,1),0)</f>
        <v>0</v>
      </c>
      <c r="BW912" s="190">
        <f ca="1">IF($AG912&gt;0,OFFSET(DATA!$F$6,BW$10+27*(7-$AE$8),$AF912,1,1)/OFFSET(DATA!$F$6,BW$10,$AF912,1,1),0)</f>
        <v>0</v>
      </c>
      <c r="BX912" s="190">
        <f ca="1">IF($AG912&gt;0,OFFSET(DATA!$F$6,BX$10+27*(7-$AE$8),$AF912,1,1)/OFFSET(DATA!$F$6,BX$10,$AF912,1,1),0)</f>
        <v>0</v>
      </c>
    </row>
    <row r="913" spans="32:76" x14ac:dyDescent="0.2">
      <c r="AF913" s="166">
        <v>902</v>
      </c>
      <c r="AG913" s="96">
        <f ca="1">OFFSET(DATA!$F$6,$AF$10,$AF913,1,1)</f>
        <v>0</v>
      </c>
      <c r="AH913" s="190">
        <f ca="1">IF($AG913&gt;0,OFFSET(DATA!$F$6,$AF$10+27*AH$10,$AF913,1,1)/$AG913,0)</f>
        <v>0</v>
      </c>
      <c r="AI913" s="190">
        <f ca="1">IF($AG913&gt;0,OFFSET(DATA!$F$6,$AF$10+27*AI$10,$AF913,1,1)/$AG913,0)</f>
        <v>0</v>
      </c>
      <c r="AJ913" s="190">
        <f ca="1">IF($AG913&gt;0,OFFSET(DATA!$F$6,$AF$10+27*AJ$10,$AF913,1,1)/$AG913,0)</f>
        <v>0</v>
      </c>
      <c r="AK913" s="190">
        <f ca="1">IF($AG913&gt;0,OFFSET(DATA!$F$6,$AF$10+27*AK$10,$AF913,1,1)/$AG913,0)</f>
        <v>0</v>
      </c>
      <c r="AL913" s="190">
        <f ca="1">IF($AG913&gt;0,OFFSET(DATA!$F$6,$AF$10+27*AL$10,$AF913,1,1)/$AG913,0)</f>
        <v>0</v>
      </c>
      <c r="AM913" s="190">
        <f ca="1">IF($AG913&gt;0,OFFSET(DATA!$F$6,$AF$10+27*AM$10,$AF913,1,1)/$AG913,0)</f>
        <v>0</v>
      </c>
      <c r="AN913" s="166">
        <f ca="1">OFFSET(DATA!$F$6,$AF$10+27*AN$10,$AF913,1,1)</f>
        <v>0</v>
      </c>
      <c r="AO913" s="166">
        <f t="shared" ca="1" si="29"/>
        <v>0</v>
      </c>
      <c r="AQ913" s="96">
        <f ca="1">OFFSET(DATA!$F$6,25,$AF913,1,1)</f>
        <v>0</v>
      </c>
      <c r="AR913" s="190">
        <f ca="1">IF($AQ913&gt;0,OFFSET(DATA!$F$6,25+27*AR$10,$AF913,1,1)/$AQ913,0)</f>
        <v>0</v>
      </c>
      <c r="AS913" s="190">
        <f ca="1">IF($AQ913&gt;0,OFFSET(DATA!$F$6,25+27*AS$10,$AF913,1,1)/$AQ913,0)</f>
        <v>0</v>
      </c>
      <c r="AT913" s="190">
        <f ca="1">IF($AQ913&gt;0,OFFSET(DATA!$F$6,25+27*AT$10,$AF913,1,1)/$AQ913,0)</f>
        <v>0</v>
      </c>
      <c r="AU913" s="190">
        <f ca="1">IF($AQ913&gt;0,OFFSET(DATA!$F$6,25+27*AU$10,$AF913,1,1)/$AQ913,0)</f>
        <v>0</v>
      </c>
      <c r="AV913" s="190">
        <f ca="1">IF($AQ913&gt;0,OFFSET(DATA!$F$6,25+27*AV$10,$AF913,1,1)/$AQ913,0)</f>
        <v>0</v>
      </c>
      <c r="AW913" s="190">
        <f ca="1">IF($AQ913&gt;0,OFFSET(DATA!$F$6,25+27*AW$10,$AF913,1,1)/$AQ913,0)</f>
        <v>0</v>
      </c>
      <c r="AZ913" s="166">
        <f t="shared" ca="1" si="30"/>
        <v>1</v>
      </c>
      <c r="BA913" s="190">
        <f ca="1">IF($AG913&gt;0,OFFSET(DATA!$F$6,BA$10+27*(7-$AE$8),$AF913,1,1)/OFFSET(DATA!$F$6,BA$10,$AF913,1,1),0)</f>
        <v>0</v>
      </c>
      <c r="BB913" s="190">
        <f ca="1">IF($AG913&gt;0,OFFSET(DATA!$F$6,BB$10+27*(7-$AE$8),$AF913,1,1)/OFFSET(DATA!$F$6,BB$10,$AF913,1,1),0)</f>
        <v>0</v>
      </c>
      <c r="BC913" s="190">
        <f ca="1">IF($AG913&gt;0,OFFSET(DATA!$F$6,BC$10+27*(7-$AE$8),$AF913,1,1)/OFFSET(DATA!$F$6,BC$10,$AF913,1,1),0)</f>
        <v>0</v>
      </c>
      <c r="BD913" s="190">
        <f ca="1">IF($AG913&gt;0,OFFSET(DATA!$F$6,BD$10+27*(7-$AE$8),$AF913,1,1)/OFFSET(DATA!$F$6,BD$10,$AF913,1,1),0)</f>
        <v>0</v>
      </c>
      <c r="BE913" s="190">
        <f ca="1">IF($AG913&gt;0,OFFSET(DATA!$F$6,BE$10+27*(7-$AE$8),$AF913,1,1)/OFFSET(DATA!$F$6,BE$10,$AF913,1,1),0)</f>
        <v>0</v>
      </c>
      <c r="BF913" s="190">
        <f ca="1">IF($AG913&gt;0,OFFSET(DATA!$F$6,BF$10+27*(7-$AE$8),$AF913,1,1)/OFFSET(DATA!$F$6,BF$10,$AF913,1,1),0)</f>
        <v>0</v>
      </c>
      <c r="BG913" s="190">
        <f ca="1">IF($AG913&gt;0,OFFSET(DATA!$F$6,BG$10+27*(7-$AE$8),$AF913,1,1)/OFFSET(DATA!$F$6,BG$10,$AF913,1,1),0)</f>
        <v>0</v>
      </c>
      <c r="BH913" s="190">
        <f ca="1">IF($AG913&gt;0,OFFSET(DATA!$F$6,BH$10+27*(7-$AE$8),$AF913,1,1)/OFFSET(DATA!$F$6,BH$10,$AF913,1,1),0)</f>
        <v>0</v>
      </c>
      <c r="BI913" s="190">
        <f ca="1">IF($AG913&gt;0,OFFSET(DATA!$F$6,BI$10+27*(7-$AE$8),$AF913,1,1)/OFFSET(DATA!$F$6,BI$10,$AF913,1,1),0)</f>
        <v>0</v>
      </c>
      <c r="BJ913" s="190">
        <f ca="1">IF($AG913&gt;0,OFFSET(DATA!$F$6,BJ$10+27*(7-$AE$8),$AF913,1,1)/OFFSET(DATA!$F$6,BJ$10,$AF913,1,1),0)</f>
        <v>0</v>
      </c>
      <c r="BK913" s="190">
        <f ca="1">IF($AG913&gt;0,OFFSET(DATA!$F$6,BK$10+27*(7-$AE$8),$AF913,1,1)/OFFSET(DATA!$F$6,BK$10,$AF913,1,1),0)</f>
        <v>0</v>
      </c>
      <c r="BL913" s="190">
        <f ca="1">IF($AG913&gt;0,OFFSET(DATA!$F$6,BL$10+27*(7-$AE$8),$AF913,1,1)/OFFSET(DATA!$F$6,BL$10,$AF913,1,1),0)</f>
        <v>0</v>
      </c>
      <c r="BM913" s="190">
        <f ca="1">IF($AG913&gt;0,OFFSET(DATA!$F$6,BM$10+27*(7-$AE$8),$AF913,1,1)/OFFSET(DATA!$F$6,BM$10,$AF913,1,1),0)</f>
        <v>0</v>
      </c>
      <c r="BN913" s="190">
        <f ca="1">IF($AG913&gt;0,OFFSET(DATA!$F$6,BN$10+27*(7-$AE$8),$AF913,1,1)/OFFSET(DATA!$F$6,BN$10,$AF913,1,1),0)</f>
        <v>0</v>
      </c>
      <c r="BO913" s="190">
        <f ca="1">IF($AG913&gt;0,OFFSET(DATA!$F$6,BO$10+27*(7-$AE$8),$AF913,1,1)/OFFSET(DATA!$F$6,BO$10,$AF913,1,1),0)</f>
        <v>0</v>
      </c>
      <c r="BP913" s="190">
        <f ca="1">IF($AG913&gt;0,OFFSET(DATA!$F$6,BP$10+27*(7-$AE$8),$AF913,1,1)/OFFSET(DATA!$F$6,BP$10,$AF913,1,1),0)</f>
        <v>0</v>
      </c>
      <c r="BQ913" s="190">
        <f ca="1">IF($AG913&gt;0,OFFSET(DATA!$F$6,BQ$10+27*(7-$AE$8),$AF913,1,1)/OFFSET(DATA!$F$6,BQ$10,$AF913,1,1),0)</f>
        <v>0</v>
      </c>
      <c r="BR913" s="190">
        <f ca="1">IF($AG913&gt;0,OFFSET(DATA!$F$6,BR$10+27*(7-$AE$8),$AF913,1,1)/OFFSET(DATA!$F$6,BR$10,$AF913,1,1),0)</f>
        <v>0</v>
      </c>
      <c r="BS913" s="190">
        <f ca="1">IF($AG913&gt;0,OFFSET(DATA!$F$6,BS$10+27*(7-$AE$8),$AF913,1,1)/OFFSET(DATA!$F$6,BS$10,$AF913,1,1),0)</f>
        <v>0</v>
      </c>
      <c r="BT913" s="190">
        <f ca="1">IF($AG913&gt;0,OFFSET(DATA!$F$6,BT$10+27*(7-$AE$8),$AF913,1,1)/OFFSET(DATA!$F$6,BT$10,$AF913,1,1),0)</f>
        <v>0</v>
      </c>
      <c r="BU913" s="190">
        <f ca="1">IF($AG913&gt;0,OFFSET(DATA!$F$6,BU$10+27*(7-$AE$8),$AF913,1,1)/OFFSET(DATA!$F$6,BU$10,$AF913,1,1),0)</f>
        <v>0</v>
      </c>
      <c r="BV913" s="190">
        <f ca="1">IF($AG913&gt;0,OFFSET(DATA!$F$6,BV$10+27*(7-$AE$8),$AF913,1,1)/OFFSET(DATA!$F$6,BV$10,$AF913,1,1),0)</f>
        <v>0</v>
      </c>
      <c r="BW913" s="190">
        <f ca="1">IF($AG913&gt;0,OFFSET(DATA!$F$6,BW$10+27*(7-$AE$8),$AF913,1,1)/OFFSET(DATA!$F$6,BW$10,$AF913,1,1),0)</f>
        <v>0</v>
      </c>
      <c r="BX913" s="190">
        <f ca="1">IF($AG913&gt;0,OFFSET(DATA!$F$6,BX$10+27*(7-$AE$8),$AF913,1,1)/OFFSET(DATA!$F$6,BX$10,$AF913,1,1),0)</f>
        <v>0</v>
      </c>
    </row>
    <row r="914" spans="32:76" x14ac:dyDescent="0.2">
      <c r="AF914" s="166">
        <v>903</v>
      </c>
      <c r="AG914" s="96">
        <f ca="1">OFFSET(DATA!$F$6,$AF$10,$AF914,1,1)</f>
        <v>0</v>
      </c>
      <c r="AH914" s="190">
        <f ca="1">IF($AG914&gt;0,OFFSET(DATA!$F$6,$AF$10+27*AH$10,$AF914,1,1)/$AG914,0)</f>
        <v>0</v>
      </c>
      <c r="AI914" s="190">
        <f ca="1">IF($AG914&gt;0,OFFSET(DATA!$F$6,$AF$10+27*AI$10,$AF914,1,1)/$AG914,0)</f>
        <v>0</v>
      </c>
      <c r="AJ914" s="190">
        <f ca="1">IF($AG914&gt;0,OFFSET(DATA!$F$6,$AF$10+27*AJ$10,$AF914,1,1)/$AG914,0)</f>
        <v>0</v>
      </c>
      <c r="AK914" s="190">
        <f ca="1">IF($AG914&gt;0,OFFSET(DATA!$F$6,$AF$10+27*AK$10,$AF914,1,1)/$AG914,0)</f>
        <v>0</v>
      </c>
      <c r="AL914" s="190">
        <f ca="1">IF($AG914&gt;0,OFFSET(DATA!$F$6,$AF$10+27*AL$10,$AF914,1,1)/$AG914,0)</f>
        <v>0</v>
      </c>
      <c r="AM914" s="190">
        <f ca="1">IF($AG914&gt;0,OFFSET(DATA!$F$6,$AF$10+27*AM$10,$AF914,1,1)/$AG914,0)</f>
        <v>0</v>
      </c>
      <c r="AN914" s="166">
        <f ca="1">OFFSET(DATA!$F$6,$AF$10+27*AN$10,$AF914,1,1)</f>
        <v>0</v>
      </c>
      <c r="AO914" s="166">
        <f t="shared" ca="1" si="29"/>
        <v>0</v>
      </c>
      <c r="AQ914" s="96">
        <f ca="1">OFFSET(DATA!$F$6,25,$AF914,1,1)</f>
        <v>0</v>
      </c>
      <c r="AR914" s="190">
        <f ca="1">IF($AQ914&gt;0,OFFSET(DATA!$F$6,25+27*AR$10,$AF914,1,1)/$AQ914,0)</f>
        <v>0</v>
      </c>
      <c r="AS914" s="190">
        <f ca="1">IF($AQ914&gt;0,OFFSET(DATA!$F$6,25+27*AS$10,$AF914,1,1)/$AQ914,0)</f>
        <v>0</v>
      </c>
      <c r="AT914" s="190">
        <f ca="1">IF($AQ914&gt;0,OFFSET(DATA!$F$6,25+27*AT$10,$AF914,1,1)/$AQ914,0)</f>
        <v>0</v>
      </c>
      <c r="AU914" s="190">
        <f ca="1">IF($AQ914&gt;0,OFFSET(DATA!$F$6,25+27*AU$10,$AF914,1,1)/$AQ914,0)</f>
        <v>0</v>
      </c>
      <c r="AV914" s="190">
        <f ca="1">IF($AQ914&gt;0,OFFSET(DATA!$F$6,25+27*AV$10,$AF914,1,1)/$AQ914,0)</f>
        <v>0</v>
      </c>
      <c r="AW914" s="190">
        <f ca="1">IF($AQ914&gt;0,OFFSET(DATA!$F$6,25+27*AW$10,$AF914,1,1)/$AQ914,0)</f>
        <v>0</v>
      </c>
      <c r="AZ914" s="166">
        <f t="shared" ca="1" si="30"/>
        <v>1</v>
      </c>
      <c r="BA914" s="190">
        <f ca="1">IF($AG914&gt;0,OFFSET(DATA!$F$6,BA$10+27*(7-$AE$8),$AF914,1,1)/OFFSET(DATA!$F$6,BA$10,$AF914,1,1),0)</f>
        <v>0</v>
      </c>
      <c r="BB914" s="190">
        <f ca="1">IF($AG914&gt;0,OFFSET(DATA!$F$6,BB$10+27*(7-$AE$8),$AF914,1,1)/OFFSET(DATA!$F$6,BB$10,$AF914,1,1),0)</f>
        <v>0</v>
      </c>
      <c r="BC914" s="190">
        <f ca="1">IF($AG914&gt;0,OFFSET(DATA!$F$6,BC$10+27*(7-$AE$8),$AF914,1,1)/OFFSET(DATA!$F$6,BC$10,$AF914,1,1),0)</f>
        <v>0</v>
      </c>
      <c r="BD914" s="190">
        <f ca="1">IF($AG914&gt;0,OFFSET(DATA!$F$6,BD$10+27*(7-$AE$8),$AF914,1,1)/OFFSET(DATA!$F$6,BD$10,$AF914,1,1),0)</f>
        <v>0</v>
      </c>
      <c r="BE914" s="190">
        <f ca="1">IF($AG914&gt;0,OFFSET(DATA!$F$6,BE$10+27*(7-$AE$8),$AF914,1,1)/OFFSET(DATA!$F$6,BE$10,$AF914,1,1),0)</f>
        <v>0</v>
      </c>
      <c r="BF914" s="190">
        <f ca="1">IF($AG914&gt;0,OFFSET(DATA!$F$6,BF$10+27*(7-$AE$8),$AF914,1,1)/OFFSET(DATA!$F$6,BF$10,$AF914,1,1),0)</f>
        <v>0</v>
      </c>
      <c r="BG914" s="190">
        <f ca="1">IF($AG914&gt;0,OFFSET(DATA!$F$6,BG$10+27*(7-$AE$8),$AF914,1,1)/OFFSET(DATA!$F$6,BG$10,$AF914,1,1),0)</f>
        <v>0</v>
      </c>
      <c r="BH914" s="190">
        <f ca="1">IF($AG914&gt;0,OFFSET(DATA!$F$6,BH$10+27*(7-$AE$8),$AF914,1,1)/OFFSET(DATA!$F$6,BH$10,$AF914,1,1),0)</f>
        <v>0</v>
      </c>
      <c r="BI914" s="190">
        <f ca="1">IF($AG914&gt;0,OFFSET(DATA!$F$6,BI$10+27*(7-$AE$8),$AF914,1,1)/OFFSET(DATA!$F$6,BI$10,$AF914,1,1),0)</f>
        <v>0</v>
      </c>
      <c r="BJ914" s="190">
        <f ca="1">IF($AG914&gt;0,OFFSET(DATA!$F$6,BJ$10+27*(7-$AE$8),$AF914,1,1)/OFFSET(DATA!$F$6,BJ$10,$AF914,1,1),0)</f>
        <v>0</v>
      </c>
      <c r="BK914" s="190">
        <f ca="1">IF($AG914&gt;0,OFFSET(DATA!$F$6,BK$10+27*(7-$AE$8),$AF914,1,1)/OFFSET(DATA!$F$6,BK$10,$AF914,1,1),0)</f>
        <v>0</v>
      </c>
      <c r="BL914" s="190">
        <f ca="1">IF($AG914&gt;0,OFFSET(DATA!$F$6,BL$10+27*(7-$AE$8),$AF914,1,1)/OFFSET(DATA!$F$6,BL$10,$AF914,1,1),0)</f>
        <v>0</v>
      </c>
      <c r="BM914" s="190">
        <f ca="1">IF($AG914&gt;0,OFFSET(DATA!$F$6,BM$10+27*(7-$AE$8),$AF914,1,1)/OFFSET(DATA!$F$6,BM$10,$AF914,1,1),0)</f>
        <v>0</v>
      </c>
      <c r="BN914" s="190">
        <f ca="1">IF($AG914&gt;0,OFFSET(DATA!$F$6,BN$10+27*(7-$AE$8),$AF914,1,1)/OFFSET(DATA!$F$6,BN$10,$AF914,1,1),0)</f>
        <v>0</v>
      </c>
      <c r="BO914" s="190">
        <f ca="1">IF($AG914&gt;0,OFFSET(DATA!$F$6,BO$10+27*(7-$AE$8),$AF914,1,1)/OFFSET(DATA!$F$6,BO$10,$AF914,1,1),0)</f>
        <v>0</v>
      </c>
      <c r="BP914" s="190">
        <f ca="1">IF($AG914&gt;0,OFFSET(DATA!$F$6,BP$10+27*(7-$AE$8),$AF914,1,1)/OFFSET(DATA!$F$6,BP$10,$AF914,1,1),0)</f>
        <v>0</v>
      </c>
      <c r="BQ914" s="190">
        <f ca="1">IF($AG914&gt;0,OFFSET(DATA!$F$6,BQ$10+27*(7-$AE$8),$AF914,1,1)/OFFSET(DATA!$F$6,BQ$10,$AF914,1,1),0)</f>
        <v>0</v>
      </c>
      <c r="BR914" s="190">
        <f ca="1">IF($AG914&gt;0,OFFSET(DATA!$F$6,BR$10+27*(7-$AE$8),$AF914,1,1)/OFFSET(DATA!$F$6,BR$10,$AF914,1,1),0)</f>
        <v>0</v>
      </c>
      <c r="BS914" s="190">
        <f ca="1">IF($AG914&gt;0,OFFSET(DATA!$F$6,BS$10+27*(7-$AE$8),$AF914,1,1)/OFFSET(DATA!$F$6,BS$10,$AF914,1,1),0)</f>
        <v>0</v>
      </c>
      <c r="BT914" s="190">
        <f ca="1">IF($AG914&gt;0,OFFSET(DATA!$F$6,BT$10+27*(7-$AE$8),$AF914,1,1)/OFFSET(DATA!$F$6,BT$10,$AF914,1,1),0)</f>
        <v>0</v>
      </c>
      <c r="BU914" s="190">
        <f ca="1">IF($AG914&gt;0,OFFSET(DATA!$F$6,BU$10+27*(7-$AE$8),$AF914,1,1)/OFFSET(DATA!$F$6,BU$10,$AF914,1,1),0)</f>
        <v>0</v>
      </c>
      <c r="BV914" s="190">
        <f ca="1">IF($AG914&gt;0,OFFSET(DATA!$F$6,BV$10+27*(7-$AE$8),$AF914,1,1)/OFFSET(DATA!$F$6,BV$10,$AF914,1,1),0)</f>
        <v>0</v>
      </c>
      <c r="BW914" s="190">
        <f ca="1">IF($AG914&gt;0,OFFSET(DATA!$F$6,BW$10+27*(7-$AE$8),$AF914,1,1)/OFFSET(DATA!$F$6,BW$10,$AF914,1,1),0)</f>
        <v>0</v>
      </c>
      <c r="BX914" s="190">
        <f ca="1">IF($AG914&gt;0,OFFSET(DATA!$F$6,BX$10+27*(7-$AE$8),$AF914,1,1)/OFFSET(DATA!$F$6,BX$10,$AF914,1,1),0)</f>
        <v>0</v>
      </c>
    </row>
    <row r="915" spans="32:76" x14ac:dyDescent="0.2">
      <c r="AF915" s="166">
        <v>904</v>
      </c>
      <c r="AG915" s="96">
        <f ca="1">OFFSET(DATA!$F$6,$AF$10,$AF915,1,1)</f>
        <v>0</v>
      </c>
      <c r="AH915" s="190">
        <f ca="1">IF($AG915&gt;0,OFFSET(DATA!$F$6,$AF$10+27*AH$10,$AF915,1,1)/$AG915,0)</f>
        <v>0</v>
      </c>
      <c r="AI915" s="190">
        <f ca="1">IF($AG915&gt;0,OFFSET(DATA!$F$6,$AF$10+27*AI$10,$AF915,1,1)/$AG915,0)</f>
        <v>0</v>
      </c>
      <c r="AJ915" s="190">
        <f ca="1">IF($AG915&gt;0,OFFSET(DATA!$F$6,$AF$10+27*AJ$10,$AF915,1,1)/$AG915,0)</f>
        <v>0</v>
      </c>
      <c r="AK915" s="190">
        <f ca="1">IF($AG915&gt;0,OFFSET(DATA!$F$6,$AF$10+27*AK$10,$AF915,1,1)/$AG915,0)</f>
        <v>0</v>
      </c>
      <c r="AL915" s="190">
        <f ca="1">IF($AG915&gt;0,OFFSET(DATA!$F$6,$AF$10+27*AL$10,$AF915,1,1)/$AG915,0)</f>
        <v>0</v>
      </c>
      <c r="AM915" s="190">
        <f ca="1">IF($AG915&gt;0,OFFSET(DATA!$F$6,$AF$10+27*AM$10,$AF915,1,1)/$AG915,0)</f>
        <v>0</v>
      </c>
      <c r="AN915" s="166">
        <f ca="1">OFFSET(DATA!$F$6,$AF$10+27*AN$10,$AF915,1,1)</f>
        <v>0</v>
      </c>
      <c r="AO915" s="166">
        <f t="shared" ca="1" si="29"/>
        <v>0</v>
      </c>
      <c r="AQ915" s="96">
        <f ca="1">OFFSET(DATA!$F$6,25,$AF915,1,1)</f>
        <v>0</v>
      </c>
      <c r="AR915" s="190">
        <f ca="1">IF($AQ915&gt;0,OFFSET(DATA!$F$6,25+27*AR$10,$AF915,1,1)/$AQ915,0)</f>
        <v>0</v>
      </c>
      <c r="AS915" s="190">
        <f ca="1">IF($AQ915&gt;0,OFFSET(DATA!$F$6,25+27*AS$10,$AF915,1,1)/$AQ915,0)</f>
        <v>0</v>
      </c>
      <c r="AT915" s="190">
        <f ca="1">IF($AQ915&gt;0,OFFSET(DATA!$F$6,25+27*AT$10,$AF915,1,1)/$AQ915,0)</f>
        <v>0</v>
      </c>
      <c r="AU915" s="190">
        <f ca="1">IF($AQ915&gt;0,OFFSET(DATA!$F$6,25+27*AU$10,$AF915,1,1)/$AQ915,0)</f>
        <v>0</v>
      </c>
      <c r="AV915" s="190">
        <f ca="1">IF($AQ915&gt;0,OFFSET(DATA!$F$6,25+27*AV$10,$AF915,1,1)/$AQ915,0)</f>
        <v>0</v>
      </c>
      <c r="AW915" s="190">
        <f ca="1">IF($AQ915&gt;0,OFFSET(DATA!$F$6,25+27*AW$10,$AF915,1,1)/$AQ915,0)</f>
        <v>0</v>
      </c>
      <c r="AZ915" s="166">
        <f t="shared" ca="1" si="30"/>
        <v>1</v>
      </c>
      <c r="BA915" s="190">
        <f ca="1">IF($AG915&gt;0,OFFSET(DATA!$F$6,BA$10+27*(7-$AE$8),$AF915,1,1)/OFFSET(DATA!$F$6,BA$10,$AF915,1,1),0)</f>
        <v>0</v>
      </c>
      <c r="BB915" s="190">
        <f ca="1">IF($AG915&gt;0,OFFSET(DATA!$F$6,BB$10+27*(7-$AE$8),$AF915,1,1)/OFFSET(DATA!$F$6,BB$10,$AF915,1,1),0)</f>
        <v>0</v>
      </c>
      <c r="BC915" s="190">
        <f ca="1">IF($AG915&gt;0,OFFSET(DATA!$F$6,BC$10+27*(7-$AE$8),$AF915,1,1)/OFFSET(DATA!$F$6,BC$10,$AF915,1,1),0)</f>
        <v>0</v>
      </c>
      <c r="BD915" s="190">
        <f ca="1">IF($AG915&gt;0,OFFSET(DATA!$F$6,BD$10+27*(7-$AE$8),$AF915,1,1)/OFFSET(DATA!$F$6,BD$10,$AF915,1,1),0)</f>
        <v>0</v>
      </c>
      <c r="BE915" s="190">
        <f ca="1">IF($AG915&gt;0,OFFSET(DATA!$F$6,BE$10+27*(7-$AE$8),$AF915,1,1)/OFFSET(DATA!$F$6,BE$10,$AF915,1,1),0)</f>
        <v>0</v>
      </c>
      <c r="BF915" s="190">
        <f ca="1">IF($AG915&gt;0,OFFSET(DATA!$F$6,BF$10+27*(7-$AE$8),$AF915,1,1)/OFFSET(DATA!$F$6,BF$10,$AF915,1,1),0)</f>
        <v>0</v>
      </c>
      <c r="BG915" s="190">
        <f ca="1">IF($AG915&gt;0,OFFSET(DATA!$F$6,BG$10+27*(7-$AE$8),$AF915,1,1)/OFFSET(DATA!$F$6,BG$10,$AF915,1,1),0)</f>
        <v>0</v>
      </c>
      <c r="BH915" s="190">
        <f ca="1">IF($AG915&gt;0,OFFSET(DATA!$F$6,BH$10+27*(7-$AE$8),$AF915,1,1)/OFFSET(DATA!$F$6,BH$10,$AF915,1,1),0)</f>
        <v>0</v>
      </c>
      <c r="BI915" s="190">
        <f ca="1">IF($AG915&gt;0,OFFSET(DATA!$F$6,BI$10+27*(7-$AE$8),$AF915,1,1)/OFFSET(DATA!$F$6,BI$10,$AF915,1,1),0)</f>
        <v>0</v>
      </c>
      <c r="BJ915" s="190">
        <f ca="1">IF($AG915&gt;0,OFFSET(DATA!$F$6,BJ$10+27*(7-$AE$8),$AF915,1,1)/OFFSET(DATA!$F$6,BJ$10,$AF915,1,1),0)</f>
        <v>0</v>
      </c>
      <c r="BK915" s="190">
        <f ca="1">IF($AG915&gt;0,OFFSET(DATA!$F$6,BK$10+27*(7-$AE$8),$AF915,1,1)/OFFSET(DATA!$F$6,BK$10,$AF915,1,1),0)</f>
        <v>0</v>
      </c>
      <c r="BL915" s="190">
        <f ca="1">IF($AG915&gt;0,OFFSET(DATA!$F$6,BL$10+27*(7-$AE$8),$AF915,1,1)/OFFSET(DATA!$F$6,BL$10,$AF915,1,1),0)</f>
        <v>0</v>
      </c>
      <c r="BM915" s="190">
        <f ca="1">IF($AG915&gt;0,OFFSET(DATA!$F$6,BM$10+27*(7-$AE$8),$AF915,1,1)/OFFSET(DATA!$F$6,BM$10,$AF915,1,1),0)</f>
        <v>0</v>
      </c>
      <c r="BN915" s="190">
        <f ca="1">IF($AG915&gt;0,OFFSET(DATA!$F$6,BN$10+27*(7-$AE$8),$AF915,1,1)/OFFSET(DATA!$F$6,BN$10,$AF915,1,1),0)</f>
        <v>0</v>
      </c>
      <c r="BO915" s="190">
        <f ca="1">IF($AG915&gt;0,OFFSET(DATA!$F$6,BO$10+27*(7-$AE$8),$AF915,1,1)/OFFSET(DATA!$F$6,BO$10,$AF915,1,1),0)</f>
        <v>0</v>
      </c>
      <c r="BP915" s="190">
        <f ca="1">IF($AG915&gt;0,OFFSET(DATA!$F$6,BP$10+27*(7-$AE$8),$AF915,1,1)/OFFSET(DATA!$F$6,BP$10,$AF915,1,1),0)</f>
        <v>0</v>
      </c>
      <c r="BQ915" s="190">
        <f ca="1">IF($AG915&gt;0,OFFSET(DATA!$F$6,BQ$10+27*(7-$AE$8),$AF915,1,1)/OFFSET(DATA!$F$6,BQ$10,$AF915,1,1),0)</f>
        <v>0</v>
      </c>
      <c r="BR915" s="190">
        <f ca="1">IF($AG915&gt;0,OFFSET(DATA!$F$6,BR$10+27*(7-$AE$8),$AF915,1,1)/OFFSET(DATA!$F$6,BR$10,$AF915,1,1),0)</f>
        <v>0</v>
      </c>
      <c r="BS915" s="190">
        <f ca="1">IF($AG915&gt;0,OFFSET(DATA!$F$6,BS$10+27*(7-$AE$8),$AF915,1,1)/OFFSET(DATA!$F$6,BS$10,$AF915,1,1),0)</f>
        <v>0</v>
      </c>
      <c r="BT915" s="190">
        <f ca="1">IF($AG915&gt;0,OFFSET(DATA!$F$6,BT$10+27*(7-$AE$8),$AF915,1,1)/OFFSET(DATA!$F$6,BT$10,$AF915,1,1),0)</f>
        <v>0</v>
      </c>
      <c r="BU915" s="190">
        <f ca="1">IF($AG915&gt;0,OFFSET(DATA!$F$6,BU$10+27*(7-$AE$8),$AF915,1,1)/OFFSET(DATA!$F$6,BU$10,$AF915,1,1),0)</f>
        <v>0</v>
      </c>
      <c r="BV915" s="190">
        <f ca="1">IF($AG915&gt;0,OFFSET(DATA!$F$6,BV$10+27*(7-$AE$8),$AF915,1,1)/OFFSET(DATA!$F$6,BV$10,$AF915,1,1),0)</f>
        <v>0</v>
      </c>
      <c r="BW915" s="190">
        <f ca="1">IF($AG915&gt;0,OFFSET(DATA!$F$6,BW$10+27*(7-$AE$8),$AF915,1,1)/OFFSET(DATA!$F$6,BW$10,$AF915,1,1),0)</f>
        <v>0</v>
      </c>
      <c r="BX915" s="190">
        <f ca="1">IF($AG915&gt;0,OFFSET(DATA!$F$6,BX$10+27*(7-$AE$8),$AF915,1,1)/OFFSET(DATA!$F$6,BX$10,$AF915,1,1),0)</f>
        <v>0</v>
      </c>
    </row>
    <row r="916" spans="32:76" x14ac:dyDescent="0.2">
      <c r="AF916" s="166">
        <v>905</v>
      </c>
      <c r="AG916" s="96">
        <f ca="1">OFFSET(DATA!$F$6,$AF$10,$AF916,1,1)</f>
        <v>0</v>
      </c>
      <c r="AH916" s="190">
        <f ca="1">IF($AG916&gt;0,OFFSET(DATA!$F$6,$AF$10+27*AH$10,$AF916,1,1)/$AG916,0)</f>
        <v>0</v>
      </c>
      <c r="AI916" s="190">
        <f ca="1">IF($AG916&gt;0,OFFSET(DATA!$F$6,$AF$10+27*AI$10,$AF916,1,1)/$AG916,0)</f>
        <v>0</v>
      </c>
      <c r="AJ916" s="190">
        <f ca="1">IF($AG916&gt;0,OFFSET(DATA!$F$6,$AF$10+27*AJ$10,$AF916,1,1)/$AG916,0)</f>
        <v>0</v>
      </c>
      <c r="AK916" s="190">
        <f ca="1">IF($AG916&gt;0,OFFSET(DATA!$F$6,$AF$10+27*AK$10,$AF916,1,1)/$AG916,0)</f>
        <v>0</v>
      </c>
      <c r="AL916" s="190">
        <f ca="1">IF($AG916&gt;0,OFFSET(DATA!$F$6,$AF$10+27*AL$10,$AF916,1,1)/$AG916,0)</f>
        <v>0</v>
      </c>
      <c r="AM916" s="190">
        <f ca="1">IF($AG916&gt;0,OFFSET(DATA!$F$6,$AF$10+27*AM$10,$AF916,1,1)/$AG916,0)</f>
        <v>0</v>
      </c>
      <c r="AN916" s="166">
        <f ca="1">OFFSET(DATA!$F$6,$AF$10+27*AN$10,$AF916,1,1)</f>
        <v>0</v>
      </c>
      <c r="AO916" s="166">
        <f t="shared" ca="1" si="29"/>
        <v>0</v>
      </c>
      <c r="AQ916" s="96">
        <f ca="1">OFFSET(DATA!$F$6,25,$AF916,1,1)</f>
        <v>0</v>
      </c>
      <c r="AR916" s="190">
        <f ca="1">IF($AQ916&gt;0,OFFSET(DATA!$F$6,25+27*AR$10,$AF916,1,1)/$AQ916,0)</f>
        <v>0</v>
      </c>
      <c r="AS916" s="190">
        <f ca="1">IF($AQ916&gt;0,OFFSET(DATA!$F$6,25+27*AS$10,$AF916,1,1)/$AQ916,0)</f>
        <v>0</v>
      </c>
      <c r="AT916" s="190">
        <f ca="1">IF($AQ916&gt;0,OFFSET(DATA!$F$6,25+27*AT$10,$AF916,1,1)/$AQ916,0)</f>
        <v>0</v>
      </c>
      <c r="AU916" s="190">
        <f ca="1">IF($AQ916&gt;0,OFFSET(DATA!$F$6,25+27*AU$10,$AF916,1,1)/$AQ916,0)</f>
        <v>0</v>
      </c>
      <c r="AV916" s="190">
        <f ca="1">IF($AQ916&gt;0,OFFSET(DATA!$F$6,25+27*AV$10,$AF916,1,1)/$AQ916,0)</f>
        <v>0</v>
      </c>
      <c r="AW916" s="190">
        <f ca="1">IF($AQ916&gt;0,OFFSET(DATA!$F$6,25+27*AW$10,$AF916,1,1)/$AQ916,0)</f>
        <v>0</v>
      </c>
      <c r="AZ916" s="166">
        <f t="shared" ca="1" si="30"/>
        <v>1</v>
      </c>
      <c r="BA916" s="190">
        <f ca="1">IF($AG916&gt;0,OFFSET(DATA!$F$6,BA$10+27*(7-$AE$8),$AF916,1,1)/OFFSET(DATA!$F$6,BA$10,$AF916,1,1),0)</f>
        <v>0</v>
      </c>
      <c r="BB916" s="190">
        <f ca="1">IF($AG916&gt;0,OFFSET(DATA!$F$6,BB$10+27*(7-$AE$8),$AF916,1,1)/OFFSET(DATA!$F$6,BB$10,$AF916,1,1),0)</f>
        <v>0</v>
      </c>
      <c r="BC916" s="190">
        <f ca="1">IF($AG916&gt;0,OFFSET(DATA!$F$6,BC$10+27*(7-$AE$8),$AF916,1,1)/OFFSET(DATA!$F$6,BC$10,$AF916,1,1),0)</f>
        <v>0</v>
      </c>
      <c r="BD916" s="190">
        <f ca="1">IF($AG916&gt;0,OFFSET(DATA!$F$6,BD$10+27*(7-$AE$8),$AF916,1,1)/OFFSET(DATA!$F$6,BD$10,$AF916,1,1),0)</f>
        <v>0</v>
      </c>
      <c r="BE916" s="190">
        <f ca="1">IF($AG916&gt;0,OFFSET(DATA!$F$6,BE$10+27*(7-$AE$8),$AF916,1,1)/OFFSET(DATA!$F$6,BE$10,$AF916,1,1),0)</f>
        <v>0</v>
      </c>
      <c r="BF916" s="190">
        <f ca="1">IF($AG916&gt;0,OFFSET(DATA!$F$6,BF$10+27*(7-$AE$8),$AF916,1,1)/OFFSET(DATA!$F$6,BF$10,$AF916,1,1),0)</f>
        <v>0</v>
      </c>
      <c r="BG916" s="190">
        <f ca="1">IF($AG916&gt;0,OFFSET(DATA!$F$6,BG$10+27*(7-$AE$8),$AF916,1,1)/OFFSET(DATA!$F$6,BG$10,$AF916,1,1),0)</f>
        <v>0</v>
      </c>
      <c r="BH916" s="190">
        <f ca="1">IF($AG916&gt;0,OFFSET(DATA!$F$6,BH$10+27*(7-$AE$8),$AF916,1,1)/OFFSET(DATA!$F$6,BH$10,$AF916,1,1),0)</f>
        <v>0</v>
      </c>
      <c r="BI916" s="190">
        <f ca="1">IF($AG916&gt;0,OFFSET(DATA!$F$6,BI$10+27*(7-$AE$8),$AF916,1,1)/OFFSET(DATA!$F$6,BI$10,$AF916,1,1),0)</f>
        <v>0</v>
      </c>
      <c r="BJ916" s="190">
        <f ca="1">IF($AG916&gt;0,OFFSET(DATA!$F$6,BJ$10+27*(7-$AE$8),$AF916,1,1)/OFFSET(DATA!$F$6,BJ$10,$AF916,1,1),0)</f>
        <v>0</v>
      </c>
      <c r="BK916" s="190">
        <f ca="1">IF($AG916&gt;0,OFFSET(DATA!$F$6,BK$10+27*(7-$AE$8),$AF916,1,1)/OFFSET(DATA!$F$6,BK$10,$AF916,1,1),0)</f>
        <v>0</v>
      </c>
      <c r="BL916" s="190">
        <f ca="1">IF($AG916&gt;0,OFFSET(DATA!$F$6,BL$10+27*(7-$AE$8),$AF916,1,1)/OFFSET(DATA!$F$6,BL$10,$AF916,1,1),0)</f>
        <v>0</v>
      </c>
      <c r="BM916" s="190">
        <f ca="1">IF($AG916&gt;0,OFFSET(DATA!$F$6,BM$10+27*(7-$AE$8),$AF916,1,1)/OFFSET(DATA!$F$6,BM$10,$AF916,1,1),0)</f>
        <v>0</v>
      </c>
      <c r="BN916" s="190">
        <f ca="1">IF($AG916&gt;0,OFFSET(DATA!$F$6,BN$10+27*(7-$AE$8),$AF916,1,1)/OFFSET(DATA!$F$6,BN$10,$AF916,1,1),0)</f>
        <v>0</v>
      </c>
      <c r="BO916" s="190">
        <f ca="1">IF($AG916&gt;0,OFFSET(DATA!$F$6,BO$10+27*(7-$AE$8),$AF916,1,1)/OFFSET(DATA!$F$6,BO$10,$AF916,1,1),0)</f>
        <v>0</v>
      </c>
      <c r="BP916" s="190">
        <f ca="1">IF($AG916&gt;0,OFFSET(DATA!$F$6,BP$10+27*(7-$AE$8),$AF916,1,1)/OFFSET(DATA!$F$6,BP$10,$AF916,1,1),0)</f>
        <v>0</v>
      </c>
      <c r="BQ916" s="190">
        <f ca="1">IF($AG916&gt;0,OFFSET(DATA!$F$6,BQ$10+27*(7-$AE$8),$AF916,1,1)/OFFSET(DATA!$F$6,BQ$10,$AF916,1,1),0)</f>
        <v>0</v>
      </c>
      <c r="BR916" s="190">
        <f ca="1">IF($AG916&gt;0,OFFSET(DATA!$F$6,BR$10+27*(7-$AE$8),$AF916,1,1)/OFFSET(DATA!$F$6,BR$10,$AF916,1,1),0)</f>
        <v>0</v>
      </c>
      <c r="BS916" s="190">
        <f ca="1">IF($AG916&gt;0,OFFSET(DATA!$F$6,BS$10+27*(7-$AE$8),$AF916,1,1)/OFFSET(DATA!$F$6,BS$10,$AF916,1,1),0)</f>
        <v>0</v>
      </c>
      <c r="BT916" s="190">
        <f ca="1">IF($AG916&gt;0,OFFSET(DATA!$F$6,BT$10+27*(7-$AE$8),$AF916,1,1)/OFFSET(DATA!$F$6,BT$10,$AF916,1,1),0)</f>
        <v>0</v>
      </c>
      <c r="BU916" s="190">
        <f ca="1">IF($AG916&gt;0,OFFSET(DATA!$F$6,BU$10+27*(7-$AE$8),$AF916,1,1)/OFFSET(DATA!$F$6,BU$10,$AF916,1,1),0)</f>
        <v>0</v>
      </c>
      <c r="BV916" s="190">
        <f ca="1">IF($AG916&gt;0,OFFSET(DATA!$F$6,BV$10+27*(7-$AE$8),$AF916,1,1)/OFFSET(DATA!$F$6,BV$10,$AF916,1,1),0)</f>
        <v>0</v>
      </c>
      <c r="BW916" s="190">
        <f ca="1">IF($AG916&gt;0,OFFSET(DATA!$F$6,BW$10+27*(7-$AE$8),$AF916,1,1)/OFFSET(DATA!$F$6,BW$10,$AF916,1,1),0)</f>
        <v>0</v>
      </c>
      <c r="BX916" s="190">
        <f ca="1">IF($AG916&gt;0,OFFSET(DATA!$F$6,BX$10+27*(7-$AE$8),$AF916,1,1)/OFFSET(DATA!$F$6,BX$10,$AF916,1,1),0)</f>
        <v>0</v>
      </c>
    </row>
    <row r="917" spans="32:76" x14ac:dyDescent="0.2">
      <c r="AF917" s="166">
        <v>906</v>
      </c>
      <c r="AG917" s="96">
        <f ca="1">OFFSET(DATA!$F$6,$AF$10,$AF917,1,1)</f>
        <v>0</v>
      </c>
      <c r="AH917" s="190">
        <f ca="1">IF($AG917&gt;0,OFFSET(DATA!$F$6,$AF$10+27*AH$10,$AF917,1,1)/$AG917,0)</f>
        <v>0</v>
      </c>
      <c r="AI917" s="190">
        <f ca="1">IF($AG917&gt;0,OFFSET(DATA!$F$6,$AF$10+27*AI$10,$AF917,1,1)/$AG917,0)</f>
        <v>0</v>
      </c>
      <c r="AJ917" s="190">
        <f ca="1">IF($AG917&gt;0,OFFSET(DATA!$F$6,$AF$10+27*AJ$10,$AF917,1,1)/$AG917,0)</f>
        <v>0</v>
      </c>
      <c r="AK917" s="190">
        <f ca="1">IF($AG917&gt;0,OFFSET(DATA!$F$6,$AF$10+27*AK$10,$AF917,1,1)/$AG917,0)</f>
        <v>0</v>
      </c>
      <c r="AL917" s="190">
        <f ca="1">IF($AG917&gt;0,OFFSET(DATA!$F$6,$AF$10+27*AL$10,$AF917,1,1)/$AG917,0)</f>
        <v>0</v>
      </c>
      <c r="AM917" s="190">
        <f ca="1">IF($AG917&gt;0,OFFSET(DATA!$F$6,$AF$10+27*AM$10,$AF917,1,1)/$AG917,0)</f>
        <v>0</v>
      </c>
      <c r="AN917" s="166">
        <f ca="1">OFFSET(DATA!$F$6,$AF$10+27*AN$10,$AF917,1,1)</f>
        <v>0</v>
      </c>
      <c r="AO917" s="166">
        <f t="shared" ca="1" si="29"/>
        <v>0</v>
      </c>
      <c r="AQ917" s="96">
        <f ca="1">OFFSET(DATA!$F$6,25,$AF917,1,1)</f>
        <v>0</v>
      </c>
      <c r="AR917" s="190">
        <f ca="1">IF($AQ917&gt;0,OFFSET(DATA!$F$6,25+27*AR$10,$AF917,1,1)/$AQ917,0)</f>
        <v>0</v>
      </c>
      <c r="AS917" s="190">
        <f ca="1">IF($AQ917&gt;0,OFFSET(DATA!$F$6,25+27*AS$10,$AF917,1,1)/$AQ917,0)</f>
        <v>0</v>
      </c>
      <c r="AT917" s="190">
        <f ca="1">IF($AQ917&gt;0,OFFSET(DATA!$F$6,25+27*AT$10,$AF917,1,1)/$AQ917,0)</f>
        <v>0</v>
      </c>
      <c r="AU917" s="190">
        <f ca="1">IF($AQ917&gt;0,OFFSET(DATA!$F$6,25+27*AU$10,$AF917,1,1)/$AQ917,0)</f>
        <v>0</v>
      </c>
      <c r="AV917" s="190">
        <f ca="1">IF($AQ917&gt;0,OFFSET(DATA!$F$6,25+27*AV$10,$AF917,1,1)/$AQ917,0)</f>
        <v>0</v>
      </c>
      <c r="AW917" s="190">
        <f ca="1">IF($AQ917&gt;0,OFFSET(DATA!$F$6,25+27*AW$10,$AF917,1,1)/$AQ917,0)</f>
        <v>0</v>
      </c>
      <c r="AZ917" s="166">
        <f t="shared" ca="1" si="30"/>
        <v>1</v>
      </c>
      <c r="BA917" s="190">
        <f ca="1">IF($AG917&gt;0,OFFSET(DATA!$F$6,BA$10+27*(7-$AE$8),$AF917,1,1)/OFFSET(DATA!$F$6,BA$10,$AF917,1,1),0)</f>
        <v>0</v>
      </c>
      <c r="BB917" s="190">
        <f ca="1">IF($AG917&gt;0,OFFSET(DATA!$F$6,BB$10+27*(7-$AE$8),$AF917,1,1)/OFFSET(DATA!$F$6,BB$10,$AF917,1,1),0)</f>
        <v>0</v>
      </c>
      <c r="BC917" s="190">
        <f ca="1">IF($AG917&gt;0,OFFSET(DATA!$F$6,BC$10+27*(7-$AE$8),$AF917,1,1)/OFFSET(DATA!$F$6,BC$10,$AF917,1,1),0)</f>
        <v>0</v>
      </c>
      <c r="BD917" s="190">
        <f ca="1">IF($AG917&gt;0,OFFSET(DATA!$F$6,BD$10+27*(7-$AE$8),$AF917,1,1)/OFFSET(DATA!$F$6,BD$10,$AF917,1,1),0)</f>
        <v>0</v>
      </c>
      <c r="BE917" s="190">
        <f ca="1">IF($AG917&gt;0,OFFSET(DATA!$F$6,BE$10+27*(7-$AE$8),$AF917,1,1)/OFFSET(DATA!$F$6,BE$10,$AF917,1,1),0)</f>
        <v>0</v>
      </c>
      <c r="BF917" s="190">
        <f ca="1">IF($AG917&gt;0,OFFSET(DATA!$F$6,BF$10+27*(7-$AE$8),$AF917,1,1)/OFFSET(DATA!$F$6,BF$10,$AF917,1,1),0)</f>
        <v>0</v>
      </c>
      <c r="BG917" s="190">
        <f ca="1">IF($AG917&gt;0,OFFSET(DATA!$F$6,BG$10+27*(7-$AE$8),$AF917,1,1)/OFFSET(DATA!$F$6,BG$10,$AF917,1,1),0)</f>
        <v>0</v>
      </c>
      <c r="BH917" s="190">
        <f ca="1">IF($AG917&gt;0,OFFSET(DATA!$F$6,BH$10+27*(7-$AE$8),$AF917,1,1)/OFFSET(DATA!$F$6,BH$10,$AF917,1,1),0)</f>
        <v>0</v>
      </c>
      <c r="BI917" s="190">
        <f ca="1">IF($AG917&gt;0,OFFSET(DATA!$F$6,BI$10+27*(7-$AE$8),$AF917,1,1)/OFFSET(DATA!$F$6,BI$10,$AF917,1,1),0)</f>
        <v>0</v>
      </c>
      <c r="BJ917" s="190">
        <f ca="1">IF($AG917&gt;0,OFFSET(DATA!$F$6,BJ$10+27*(7-$AE$8),$AF917,1,1)/OFFSET(DATA!$F$6,BJ$10,$AF917,1,1),0)</f>
        <v>0</v>
      </c>
      <c r="BK917" s="190">
        <f ca="1">IF($AG917&gt;0,OFFSET(DATA!$F$6,BK$10+27*(7-$AE$8),$AF917,1,1)/OFFSET(DATA!$F$6,BK$10,$AF917,1,1),0)</f>
        <v>0</v>
      </c>
      <c r="BL917" s="190">
        <f ca="1">IF($AG917&gt;0,OFFSET(DATA!$F$6,BL$10+27*(7-$AE$8),$AF917,1,1)/OFFSET(DATA!$F$6,BL$10,$AF917,1,1),0)</f>
        <v>0</v>
      </c>
      <c r="BM917" s="190">
        <f ca="1">IF($AG917&gt;0,OFFSET(DATA!$F$6,BM$10+27*(7-$AE$8),$AF917,1,1)/OFFSET(DATA!$F$6,BM$10,$AF917,1,1),0)</f>
        <v>0</v>
      </c>
      <c r="BN917" s="190">
        <f ca="1">IF($AG917&gt;0,OFFSET(DATA!$F$6,BN$10+27*(7-$AE$8),$AF917,1,1)/OFFSET(DATA!$F$6,BN$10,$AF917,1,1),0)</f>
        <v>0</v>
      </c>
      <c r="BO917" s="190">
        <f ca="1">IF($AG917&gt;0,OFFSET(DATA!$F$6,BO$10+27*(7-$AE$8),$AF917,1,1)/OFFSET(DATA!$F$6,BO$10,$AF917,1,1),0)</f>
        <v>0</v>
      </c>
      <c r="BP917" s="190">
        <f ca="1">IF($AG917&gt;0,OFFSET(DATA!$F$6,BP$10+27*(7-$AE$8),$AF917,1,1)/OFFSET(DATA!$F$6,BP$10,$AF917,1,1),0)</f>
        <v>0</v>
      </c>
      <c r="BQ917" s="190">
        <f ca="1">IF($AG917&gt;0,OFFSET(DATA!$F$6,BQ$10+27*(7-$AE$8),$AF917,1,1)/OFFSET(DATA!$F$6,BQ$10,$AF917,1,1),0)</f>
        <v>0</v>
      </c>
      <c r="BR917" s="190">
        <f ca="1">IF($AG917&gt;0,OFFSET(DATA!$F$6,BR$10+27*(7-$AE$8),$AF917,1,1)/OFFSET(DATA!$F$6,BR$10,$AF917,1,1),0)</f>
        <v>0</v>
      </c>
      <c r="BS917" s="190">
        <f ca="1">IF($AG917&gt;0,OFFSET(DATA!$F$6,BS$10+27*(7-$AE$8),$AF917,1,1)/OFFSET(DATA!$F$6,BS$10,$AF917,1,1),0)</f>
        <v>0</v>
      </c>
      <c r="BT917" s="190">
        <f ca="1">IF($AG917&gt;0,OFFSET(DATA!$F$6,BT$10+27*(7-$AE$8),$AF917,1,1)/OFFSET(DATA!$F$6,BT$10,$AF917,1,1),0)</f>
        <v>0</v>
      </c>
      <c r="BU917" s="190">
        <f ca="1">IF($AG917&gt;0,OFFSET(DATA!$F$6,BU$10+27*(7-$AE$8),$AF917,1,1)/OFFSET(DATA!$F$6,BU$10,$AF917,1,1),0)</f>
        <v>0</v>
      </c>
      <c r="BV917" s="190">
        <f ca="1">IF($AG917&gt;0,OFFSET(DATA!$F$6,BV$10+27*(7-$AE$8),$AF917,1,1)/OFFSET(DATA!$F$6,BV$10,$AF917,1,1),0)</f>
        <v>0</v>
      </c>
      <c r="BW917" s="190">
        <f ca="1">IF($AG917&gt;0,OFFSET(DATA!$F$6,BW$10+27*(7-$AE$8),$AF917,1,1)/OFFSET(DATA!$F$6,BW$10,$AF917,1,1),0)</f>
        <v>0</v>
      </c>
      <c r="BX917" s="190">
        <f ca="1">IF($AG917&gt;0,OFFSET(DATA!$F$6,BX$10+27*(7-$AE$8),$AF917,1,1)/OFFSET(DATA!$F$6,BX$10,$AF917,1,1),0)</f>
        <v>0</v>
      </c>
    </row>
    <row r="918" spans="32:76" x14ac:dyDescent="0.2">
      <c r="AF918" s="166">
        <v>907</v>
      </c>
      <c r="AG918" s="96">
        <f ca="1">OFFSET(DATA!$F$6,$AF$10,$AF918,1,1)</f>
        <v>0</v>
      </c>
      <c r="AH918" s="190">
        <f ca="1">IF($AG918&gt;0,OFFSET(DATA!$F$6,$AF$10+27*AH$10,$AF918,1,1)/$AG918,0)</f>
        <v>0</v>
      </c>
      <c r="AI918" s="190">
        <f ca="1">IF($AG918&gt;0,OFFSET(DATA!$F$6,$AF$10+27*AI$10,$AF918,1,1)/$AG918,0)</f>
        <v>0</v>
      </c>
      <c r="AJ918" s="190">
        <f ca="1">IF($AG918&gt;0,OFFSET(DATA!$F$6,$AF$10+27*AJ$10,$AF918,1,1)/$AG918,0)</f>
        <v>0</v>
      </c>
      <c r="AK918" s="190">
        <f ca="1">IF($AG918&gt;0,OFFSET(DATA!$F$6,$AF$10+27*AK$10,$AF918,1,1)/$AG918,0)</f>
        <v>0</v>
      </c>
      <c r="AL918" s="190">
        <f ca="1">IF($AG918&gt;0,OFFSET(DATA!$F$6,$AF$10+27*AL$10,$AF918,1,1)/$AG918,0)</f>
        <v>0</v>
      </c>
      <c r="AM918" s="190">
        <f ca="1">IF($AG918&gt;0,OFFSET(DATA!$F$6,$AF$10+27*AM$10,$AF918,1,1)/$AG918,0)</f>
        <v>0</v>
      </c>
      <c r="AN918" s="166">
        <f ca="1">OFFSET(DATA!$F$6,$AF$10+27*AN$10,$AF918,1,1)</f>
        <v>0</v>
      </c>
      <c r="AO918" s="166">
        <f t="shared" ca="1" si="29"/>
        <v>0</v>
      </c>
      <c r="AQ918" s="96">
        <f ca="1">OFFSET(DATA!$F$6,25,$AF918,1,1)</f>
        <v>0</v>
      </c>
      <c r="AR918" s="190">
        <f ca="1">IF($AQ918&gt;0,OFFSET(DATA!$F$6,25+27*AR$10,$AF918,1,1)/$AQ918,0)</f>
        <v>0</v>
      </c>
      <c r="AS918" s="190">
        <f ca="1">IF($AQ918&gt;0,OFFSET(DATA!$F$6,25+27*AS$10,$AF918,1,1)/$AQ918,0)</f>
        <v>0</v>
      </c>
      <c r="AT918" s="190">
        <f ca="1">IF($AQ918&gt;0,OFFSET(DATA!$F$6,25+27*AT$10,$AF918,1,1)/$AQ918,0)</f>
        <v>0</v>
      </c>
      <c r="AU918" s="190">
        <f ca="1">IF($AQ918&gt;0,OFFSET(DATA!$F$6,25+27*AU$10,$AF918,1,1)/$AQ918,0)</f>
        <v>0</v>
      </c>
      <c r="AV918" s="190">
        <f ca="1">IF($AQ918&gt;0,OFFSET(DATA!$F$6,25+27*AV$10,$AF918,1,1)/$AQ918,0)</f>
        <v>0</v>
      </c>
      <c r="AW918" s="190">
        <f ca="1">IF($AQ918&gt;0,OFFSET(DATA!$F$6,25+27*AW$10,$AF918,1,1)/$AQ918,0)</f>
        <v>0</v>
      </c>
      <c r="AZ918" s="166">
        <f t="shared" ca="1" si="30"/>
        <v>1</v>
      </c>
      <c r="BA918" s="190">
        <f ca="1">IF($AG918&gt;0,OFFSET(DATA!$F$6,BA$10+27*(7-$AE$8),$AF918,1,1)/OFFSET(DATA!$F$6,BA$10,$AF918,1,1),0)</f>
        <v>0</v>
      </c>
      <c r="BB918" s="190">
        <f ca="1">IF($AG918&gt;0,OFFSET(DATA!$F$6,BB$10+27*(7-$AE$8),$AF918,1,1)/OFFSET(DATA!$F$6,BB$10,$AF918,1,1),0)</f>
        <v>0</v>
      </c>
      <c r="BC918" s="190">
        <f ca="1">IF($AG918&gt;0,OFFSET(DATA!$F$6,BC$10+27*(7-$AE$8),$AF918,1,1)/OFFSET(DATA!$F$6,BC$10,$AF918,1,1),0)</f>
        <v>0</v>
      </c>
      <c r="BD918" s="190">
        <f ca="1">IF($AG918&gt;0,OFFSET(DATA!$F$6,BD$10+27*(7-$AE$8),$AF918,1,1)/OFFSET(DATA!$F$6,BD$10,$AF918,1,1),0)</f>
        <v>0</v>
      </c>
      <c r="BE918" s="190">
        <f ca="1">IF($AG918&gt;0,OFFSET(DATA!$F$6,BE$10+27*(7-$AE$8),$AF918,1,1)/OFFSET(DATA!$F$6,BE$10,$AF918,1,1),0)</f>
        <v>0</v>
      </c>
      <c r="BF918" s="190">
        <f ca="1">IF($AG918&gt;0,OFFSET(DATA!$F$6,BF$10+27*(7-$AE$8),$AF918,1,1)/OFFSET(DATA!$F$6,BF$10,$AF918,1,1),0)</f>
        <v>0</v>
      </c>
      <c r="BG918" s="190">
        <f ca="1">IF($AG918&gt;0,OFFSET(DATA!$F$6,BG$10+27*(7-$AE$8),$AF918,1,1)/OFFSET(DATA!$F$6,BG$10,$AF918,1,1),0)</f>
        <v>0</v>
      </c>
      <c r="BH918" s="190">
        <f ca="1">IF($AG918&gt;0,OFFSET(DATA!$F$6,BH$10+27*(7-$AE$8),$AF918,1,1)/OFFSET(DATA!$F$6,BH$10,$AF918,1,1),0)</f>
        <v>0</v>
      </c>
      <c r="BI918" s="190">
        <f ca="1">IF($AG918&gt;0,OFFSET(DATA!$F$6,BI$10+27*(7-$AE$8),$AF918,1,1)/OFFSET(DATA!$F$6,BI$10,$AF918,1,1),0)</f>
        <v>0</v>
      </c>
      <c r="BJ918" s="190">
        <f ca="1">IF($AG918&gt;0,OFFSET(DATA!$F$6,BJ$10+27*(7-$AE$8),$AF918,1,1)/OFFSET(DATA!$F$6,BJ$10,$AF918,1,1),0)</f>
        <v>0</v>
      </c>
      <c r="BK918" s="190">
        <f ca="1">IF($AG918&gt;0,OFFSET(DATA!$F$6,BK$10+27*(7-$AE$8),$AF918,1,1)/OFFSET(DATA!$F$6,BK$10,$AF918,1,1),0)</f>
        <v>0</v>
      </c>
      <c r="BL918" s="190">
        <f ca="1">IF($AG918&gt;0,OFFSET(DATA!$F$6,BL$10+27*(7-$AE$8),$AF918,1,1)/OFFSET(DATA!$F$6,BL$10,$AF918,1,1),0)</f>
        <v>0</v>
      </c>
      <c r="BM918" s="190">
        <f ca="1">IF($AG918&gt;0,OFFSET(DATA!$F$6,BM$10+27*(7-$AE$8),$AF918,1,1)/OFFSET(DATA!$F$6,BM$10,$AF918,1,1),0)</f>
        <v>0</v>
      </c>
      <c r="BN918" s="190">
        <f ca="1">IF($AG918&gt;0,OFFSET(DATA!$F$6,BN$10+27*(7-$AE$8),$AF918,1,1)/OFFSET(DATA!$F$6,BN$10,$AF918,1,1),0)</f>
        <v>0</v>
      </c>
      <c r="BO918" s="190">
        <f ca="1">IF($AG918&gt;0,OFFSET(DATA!$F$6,BO$10+27*(7-$AE$8),$AF918,1,1)/OFFSET(DATA!$F$6,BO$10,$AF918,1,1),0)</f>
        <v>0</v>
      </c>
      <c r="BP918" s="190">
        <f ca="1">IF($AG918&gt;0,OFFSET(DATA!$F$6,BP$10+27*(7-$AE$8),$AF918,1,1)/OFFSET(DATA!$F$6,BP$10,$AF918,1,1),0)</f>
        <v>0</v>
      </c>
      <c r="BQ918" s="190">
        <f ca="1">IF($AG918&gt;0,OFFSET(DATA!$F$6,BQ$10+27*(7-$AE$8),$AF918,1,1)/OFFSET(DATA!$F$6,BQ$10,$AF918,1,1),0)</f>
        <v>0</v>
      </c>
      <c r="BR918" s="190">
        <f ca="1">IF($AG918&gt;0,OFFSET(DATA!$F$6,BR$10+27*(7-$AE$8),$AF918,1,1)/OFFSET(DATA!$F$6,BR$10,$AF918,1,1),0)</f>
        <v>0</v>
      </c>
      <c r="BS918" s="190">
        <f ca="1">IF($AG918&gt;0,OFFSET(DATA!$F$6,BS$10+27*(7-$AE$8),$AF918,1,1)/OFFSET(DATA!$F$6,BS$10,$AF918,1,1),0)</f>
        <v>0</v>
      </c>
      <c r="BT918" s="190">
        <f ca="1">IF($AG918&gt;0,OFFSET(DATA!$F$6,BT$10+27*(7-$AE$8),$AF918,1,1)/OFFSET(DATA!$F$6,BT$10,$AF918,1,1),0)</f>
        <v>0</v>
      </c>
      <c r="BU918" s="190">
        <f ca="1">IF($AG918&gt;0,OFFSET(DATA!$F$6,BU$10+27*(7-$AE$8),$AF918,1,1)/OFFSET(DATA!$F$6,BU$10,$AF918,1,1),0)</f>
        <v>0</v>
      </c>
      <c r="BV918" s="190">
        <f ca="1">IF($AG918&gt;0,OFFSET(DATA!$F$6,BV$10+27*(7-$AE$8),$AF918,1,1)/OFFSET(DATA!$F$6,BV$10,$AF918,1,1),0)</f>
        <v>0</v>
      </c>
      <c r="BW918" s="190">
        <f ca="1">IF($AG918&gt;0,OFFSET(DATA!$F$6,BW$10+27*(7-$AE$8),$AF918,1,1)/OFFSET(DATA!$F$6,BW$10,$AF918,1,1),0)</f>
        <v>0</v>
      </c>
      <c r="BX918" s="190">
        <f ca="1">IF($AG918&gt;0,OFFSET(DATA!$F$6,BX$10+27*(7-$AE$8),$AF918,1,1)/OFFSET(DATA!$F$6,BX$10,$AF918,1,1),0)</f>
        <v>0</v>
      </c>
    </row>
    <row r="919" spans="32:76" x14ac:dyDescent="0.2">
      <c r="AF919" s="166">
        <v>908</v>
      </c>
      <c r="AG919" s="96">
        <f ca="1">OFFSET(DATA!$F$6,$AF$10,$AF919,1,1)</f>
        <v>0</v>
      </c>
      <c r="AH919" s="190">
        <f ca="1">IF($AG919&gt;0,OFFSET(DATA!$F$6,$AF$10+27*AH$10,$AF919,1,1)/$AG919,0)</f>
        <v>0</v>
      </c>
      <c r="AI919" s="190">
        <f ca="1">IF($AG919&gt;0,OFFSET(DATA!$F$6,$AF$10+27*AI$10,$AF919,1,1)/$AG919,0)</f>
        <v>0</v>
      </c>
      <c r="AJ919" s="190">
        <f ca="1">IF($AG919&gt;0,OFFSET(DATA!$F$6,$AF$10+27*AJ$10,$AF919,1,1)/$AG919,0)</f>
        <v>0</v>
      </c>
      <c r="AK919" s="190">
        <f ca="1">IF($AG919&gt;0,OFFSET(DATA!$F$6,$AF$10+27*AK$10,$AF919,1,1)/$AG919,0)</f>
        <v>0</v>
      </c>
      <c r="AL919" s="190">
        <f ca="1">IF($AG919&gt;0,OFFSET(DATA!$F$6,$AF$10+27*AL$10,$AF919,1,1)/$AG919,0)</f>
        <v>0</v>
      </c>
      <c r="AM919" s="190">
        <f ca="1">IF($AG919&gt;0,OFFSET(DATA!$F$6,$AF$10+27*AM$10,$AF919,1,1)/$AG919,0)</f>
        <v>0</v>
      </c>
      <c r="AN919" s="166">
        <f ca="1">OFFSET(DATA!$F$6,$AF$10+27*AN$10,$AF919,1,1)</f>
        <v>0</v>
      </c>
      <c r="AO919" s="166">
        <f t="shared" ca="1" si="29"/>
        <v>0</v>
      </c>
      <c r="AQ919" s="96">
        <f ca="1">OFFSET(DATA!$F$6,25,$AF919,1,1)</f>
        <v>0</v>
      </c>
      <c r="AR919" s="190">
        <f ca="1">IF($AQ919&gt;0,OFFSET(DATA!$F$6,25+27*AR$10,$AF919,1,1)/$AQ919,0)</f>
        <v>0</v>
      </c>
      <c r="AS919" s="190">
        <f ca="1">IF($AQ919&gt;0,OFFSET(DATA!$F$6,25+27*AS$10,$AF919,1,1)/$AQ919,0)</f>
        <v>0</v>
      </c>
      <c r="AT919" s="190">
        <f ca="1">IF($AQ919&gt;0,OFFSET(DATA!$F$6,25+27*AT$10,$AF919,1,1)/$AQ919,0)</f>
        <v>0</v>
      </c>
      <c r="AU919" s="190">
        <f ca="1">IF($AQ919&gt;0,OFFSET(DATA!$F$6,25+27*AU$10,$AF919,1,1)/$AQ919,0)</f>
        <v>0</v>
      </c>
      <c r="AV919" s="190">
        <f ca="1">IF($AQ919&gt;0,OFFSET(DATA!$F$6,25+27*AV$10,$AF919,1,1)/$AQ919,0)</f>
        <v>0</v>
      </c>
      <c r="AW919" s="190">
        <f ca="1">IF($AQ919&gt;0,OFFSET(DATA!$F$6,25+27*AW$10,$AF919,1,1)/$AQ919,0)</f>
        <v>0</v>
      </c>
      <c r="AZ919" s="166">
        <f t="shared" ca="1" si="30"/>
        <v>1</v>
      </c>
      <c r="BA919" s="190">
        <f ca="1">IF($AG919&gt;0,OFFSET(DATA!$F$6,BA$10+27*(7-$AE$8),$AF919,1,1)/OFFSET(DATA!$F$6,BA$10,$AF919,1,1),0)</f>
        <v>0</v>
      </c>
      <c r="BB919" s="190">
        <f ca="1">IF($AG919&gt;0,OFFSET(DATA!$F$6,BB$10+27*(7-$AE$8),$AF919,1,1)/OFFSET(DATA!$F$6,BB$10,$AF919,1,1),0)</f>
        <v>0</v>
      </c>
      <c r="BC919" s="190">
        <f ca="1">IF($AG919&gt;0,OFFSET(DATA!$F$6,BC$10+27*(7-$AE$8),$AF919,1,1)/OFFSET(DATA!$F$6,BC$10,$AF919,1,1),0)</f>
        <v>0</v>
      </c>
      <c r="BD919" s="190">
        <f ca="1">IF($AG919&gt;0,OFFSET(DATA!$F$6,BD$10+27*(7-$AE$8),$AF919,1,1)/OFFSET(DATA!$F$6,BD$10,$AF919,1,1),0)</f>
        <v>0</v>
      </c>
      <c r="BE919" s="190">
        <f ca="1">IF($AG919&gt;0,OFFSET(DATA!$F$6,BE$10+27*(7-$AE$8),$AF919,1,1)/OFFSET(DATA!$F$6,BE$10,$AF919,1,1),0)</f>
        <v>0</v>
      </c>
      <c r="BF919" s="190">
        <f ca="1">IF($AG919&gt;0,OFFSET(DATA!$F$6,BF$10+27*(7-$AE$8),$AF919,1,1)/OFFSET(DATA!$F$6,BF$10,$AF919,1,1),0)</f>
        <v>0</v>
      </c>
      <c r="BG919" s="190">
        <f ca="1">IF($AG919&gt;0,OFFSET(DATA!$F$6,BG$10+27*(7-$AE$8),$AF919,1,1)/OFFSET(DATA!$F$6,BG$10,$AF919,1,1),0)</f>
        <v>0</v>
      </c>
      <c r="BH919" s="190">
        <f ca="1">IF($AG919&gt;0,OFFSET(DATA!$F$6,BH$10+27*(7-$AE$8),$AF919,1,1)/OFFSET(DATA!$F$6,BH$10,$AF919,1,1),0)</f>
        <v>0</v>
      </c>
      <c r="BI919" s="190">
        <f ca="1">IF($AG919&gt;0,OFFSET(DATA!$F$6,BI$10+27*(7-$AE$8),$AF919,1,1)/OFFSET(DATA!$F$6,BI$10,$AF919,1,1),0)</f>
        <v>0</v>
      </c>
      <c r="BJ919" s="190">
        <f ca="1">IF($AG919&gt;0,OFFSET(DATA!$F$6,BJ$10+27*(7-$AE$8),$AF919,1,1)/OFFSET(DATA!$F$6,BJ$10,$AF919,1,1),0)</f>
        <v>0</v>
      </c>
      <c r="BK919" s="190">
        <f ca="1">IF($AG919&gt;0,OFFSET(DATA!$F$6,BK$10+27*(7-$AE$8),$AF919,1,1)/OFFSET(DATA!$F$6,BK$10,$AF919,1,1),0)</f>
        <v>0</v>
      </c>
      <c r="BL919" s="190">
        <f ca="1">IF($AG919&gt;0,OFFSET(DATA!$F$6,BL$10+27*(7-$AE$8),$AF919,1,1)/OFFSET(DATA!$F$6,BL$10,$AF919,1,1),0)</f>
        <v>0</v>
      </c>
      <c r="BM919" s="190">
        <f ca="1">IF($AG919&gt;0,OFFSET(DATA!$F$6,BM$10+27*(7-$AE$8),$AF919,1,1)/OFFSET(DATA!$F$6,BM$10,$AF919,1,1),0)</f>
        <v>0</v>
      </c>
      <c r="BN919" s="190">
        <f ca="1">IF($AG919&gt;0,OFFSET(DATA!$F$6,BN$10+27*(7-$AE$8),$AF919,1,1)/OFFSET(DATA!$F$6,BN$10,$AF919,1,1),0)</f>
        <v>0</v>
      </c>
      <c r="BO919" s="190">
        <f ca="1">IF($AG919&gt;0,OFFSET(DATA!$F$6,BO$10+27*(7-$AE$8),$AF919,1,1)/OFFSET(DATA!$F$6,BO$10,$AF919,1,1),0)</f>
        <v>0</v>
      </c>
      <c r="BP919" s="190">
        <f ca="1">IF($AG919&gt;0,OFFSET(DATA!$F$6,BP$10+27*(7-$AE$8),$AF919,1,1)/OFFSET(DATA!$F$6,BP$10,$AF919,1,1),0)</f>
        <v>0</v>
      </c>
      <c r="BQ919" s="190">
        <f ca="1">IF($AG919&gt;0,OFFSET(DATA!$F$6,BQ$10+27*(7-$AE$8),$AF919,1,1)/OFFSET(DATA!$F$6,BQ$10,$AF919,1,1),0)</f>
        <v>0</v>
      </c>
      <c r="BR919" s="190">
        <f ca="1">IF($AG919&gt;0,OFFSET(DATA!$F$6,BR$10+27*(7-$AE$8),$AF919,1,1)/OFFSET(DATA!$F$6,BR$10,$AF919,1,1),0)</f>
        <v>0</v>
      </c>
      <c r="BS919" s="190">
        <f ca="1">IF($AG919&gt;0,OFFSET(DATA!$F$6,BS$10+27*(7-$AE$8),$AF919,1,1)/OFFSET(DATA!$F$6,BS$10,$AF919,1,1),0)</f>
        <v>0</v>
      </c>
      <c r="BT919" s="190">
        <f ca="1">IF($AG919&gt;0,OFFSET(DATA!$F$6,BT$10+27*(7-$AE$8),$AF919,1,1)/OFFSET(DATA!$F$6,BT$10,$AF919,1,1),0)</f>
        <v>0</v>
      </c>
      <c r="BU919" s="190">
        <f ca="1">IF($AG919&gt;0,OFFSET(DATA!$F$6,BU$10+27*(7-$AE$8),$AF919,1,1)/OFFSET(DATA!$F$6,BU$10,$AF919,1,1),0)</f>
        <v>0</v>
      </c>
      <c r="BV919" s="190">
        <f ca="1">IF($AG919&gt;0,OFFSET(DATA!$F$6,BV$10+27*(7-$AE$8),$AF919,1,1)/OFFSET(DATA!$F$6,BV$10,$AF919,1,1),0)</f>
        <v>0</v>
      </c>
      <c r="BW919" s="190">
        <f ca="1">IF($AG919&gt;0,OFFSET(DATA!$F$6,BW$10+27*(7-$AE$8),$AF919,1,1)/OFFSET(DATA!$F$6,BW$10,$AF919,1,1),0)</f>
        <v>0</v>
      </c>
      <c r="BX919" s="190">
        <f ca="1">IF($AG919&gt;0,OFFSET(DATA!$F$6,BX$10+27*(7-$AE$8),$AF919,1,1)/OFFSET(DATA!$F$6,BX$10,$AF919,1,1),0)</f>
        <v>0</v>
      </c>
    </row>
    <row r="920" spans="32:76" x14ac:dyDescent="0.2">
      <c r="AF920" s="166">
        <v>909</v>
      </c>
      <c r="AG920" s="96">
        <f ca="1">OFFSET(DATA!$F$6,$AF$10,$AF920,1,1)</f>
        <v>0</v>
      </c>
      <c r="AH920" s="190">
        <f ca="1">IF($AG920&gt;0,OFFSET(DATA!$F$6,$AF$10+27*AH$10,$AF920,1,1)/$AG920,0)</f>
        <v>0</v>
      </c>
      <c r="AI920" s="190">
        <f ca="1">IF($AG920&gt;0,OFFSET(DATA!$F$6,$AF$10+27*AI$10,$AF920,1,1)/$AG920,0)</f>
        <v>0</v>
      </c>
      <c r="AJ920" s="190">
        <f ca="1">IF($AG920&gt;0,OFFSET(DATA!$F$6,$AF$10+27*AJ$10,$AF920,1,1)/$AG920,0)</f>
        <v>0</v>
      </c>
      <c r="AK920" s="190">
        <f ca="1">IF($AG920&gt;0,OFFSET(DATA!$F$6,$AF$10+27*AK$10,$AF920,1,1)/$AG920,0)</f>
        <v>0</v>
      </c>
      <c r="AL920" s="190">
        <f ca="1">IF($AG920&gt;0,OFFSET(DATA!$F$6,$AF$10+27*AL$10,$AF920,1,1)/$AG920,0)</f>
        <v>0</v>
      </c>
      <c r="AM920" s="190">
        <f ca="1">IF($AG920&gt;0,OFFSET(DATA!$F$6,$AF$10+27*AM$10,$AF920,1,1)/$AG920,0)</f>
        <v>0</v>
      </c>
      <c r="AN920" s="166">
        <f ca="1">OFFSET(DATA!$F$6,$AF$10+27*AN$10,$AF920,1,1)</f>
        <v>0</v>
      </c>
      <c r="AO920" s="166">
        <f t="shared" ca="1" si="29"/>
        <v>0</v>
      </c>
      <c r="AQ920" s="96">
        <f ca="1">OFFSET(DATA!$F$6,25,$AF920,1,1)</f>
        <v>0</v>
      </c>
      <c r="AR920" s="190">
        <f ca="1">IF($AQ920&gt;0,OFFSET(DATA!$F$6,25+27*AR$10,$AF920,1,1)/$AQ920,0)</f>
        <v>0</v>
      </c>
      <c r="AS920" s="190">
        <f ca="1">IF($AQ920&gt;0,OFFSET(DATA!$F$6,25+27*AS$10,$AF920,1,1)/$AQ920,0)</f>
        <v>0</v>
      </c>
      <c r="AT920" s="190">
        <f ca="1">IF($AQ920&gt;0,OFFSET(DATA!$F$6,25+27*AT$10,$AF920,1,1)/$AQ920,0)</f>
        <v>0</v>
      </c>
      <c r="AU920" s="190">
        <f ca="1">IF($AQ920&gt;0,OFFSET(DATA!$F$6,25+27*AU$10,$AF920,1,1)/$AQ920,0)</f>
        <v>0</v>
      </c>
      <c r="AV920" s="190">
        <f ca="1">IF($AQ920&gt;0,OFFSET(DATA!$F$6,25+27*AV$10,$AF920,1,1)/$AQ920,0)</f>
        <v>0</v>
      </c>
      <c r="AW920" s="190">
        <f ca="1">IF($AQ920&gt;0,OFFSET(DATA!$F$6,25+27*AW$10,$AF920,1,1)/$AQ920,0)</f>
        <v>0</v>
      </c>
      <c r="AZ920" s="166">
        <f t="shared" ca="1" si="30"/>
        <v>1</v>
      </c>
      <c r="BA920" s="190">
        <f ca="1">IF($AG920&gt;0,OFFSET(DATA!$F$6,BA$10+27*(7-$AE$8),$AF920,1,1)/OFFSET(DATA!$F$6,BA$10,$AF920,1,1),0)</f>
        <v>0</v>
      </c>
      <c r="BB920" s="190">
        <f ca="1">IF($AG920&gt;0,OFFSET(DATA!$F$6,BB$10+27*(7-$AE$8),$AF920,1,1)/OFFSET(DATA!$F$6,BB$10,$AF920,1,1),0)</f>
        <v>0</v>
      </c>
      <c r="BC920" s="190">
        <f ca="1">IF($AG920&gt;0,OFFSET(DATA!$F$6,BC$10+27*(7-$AE$8),$AF920,1,1)/OFFSET(DATA!$F$6,BC$10,$AF920,1,1),0)</f>
        <v>0</v>
      </c>
      <c r="BD920" s="190">
        <f ca="1">IF($AG920&gt;0,OFFSET(DATA!$F$6,BD$10+27*(7-$AE$8),$AF920,1,1)/OFFSET(DATA!$F$6,BD$10,$AF920,1,1),0)</f>
        <v>0</v>
      </c>
      <c r="BE920" s="190">
        <f ca="1">IF($AG920&gt;0,OFFSET(DATA!$F$6,BE$10+27*(7-$AE$8),$AF920,1,1)/OFFSET(DATA!$F$6,BE$10,$AF920,1,1),0)</f>
        <v>0</v>
      </c>
      <c r="BF920" s="190">
        <f ca="1">IF($AG920&gt;0,OFFSET(DATA!$F$6,BF$10+27*(7-$AE$8),$AF920,1,1)/OFFSET(DATA!$F$6,BF$10,$AF920,1,1),0)</f>
        <v>0</v>
      </c>
      <c r="BG920" s="190">
        <f ca="1">IF($AG920&gt;0,OFFSET(DATA!$F$6,BG$10+27*(7-$AE$8),$AF920,1,1)/OFFSET(DATA!$F$6,BG$10,$AF920,1,1),0)</f>
        <v>0</v>
      </c>
      <c r="BH920" s="190">
        <f ca="1">IF($AG920&gt;0,OFFSET(DATA!$F$6,BH$10+27*(7-$AE$8),$AF920,1,1)/OFFSET(DATA!$F$6,BH$10,$AF920,1,1),0)</f>
        <v>0</v>
      </c>
      <c r="BI920" s="190">
        <f ca="1">IF($AG920&gt;0,OFFSET(DATA!$F$6,BI$10+27*(7-$AE$8),$AF920,1,1)/OFFSET(DATA!$F$6,BI$10,$AF920,1,1),0)</f>
        <v>0</v>
      </c>
      <c r="BJ920" s="190">
        <f ca="1">IF($AG920&gt;0,OFFSET(DATA!$F$6,BJ$10+27*(7-$AE$8),$AF920,1,1)/OFFSET(DATA!$F$6,BJ$10,$AF920,1,1),0)</f>
        <v>0</v>
      </c>
      <c r="BK920" s="190">
        <f ca="1">IF($AG920&gt;0,OFFSET(DATA!$F$6,BK$10+27*(7-$AE$8),$AF920,1,1)/OFFSET(DATA!$F$6,BK$10,$AF920,1,1),0)</f>
        <v>0</v>
      </c>
      <c r="BL920" s="190">
        <f ca="1">IF($AG920&gt;0,OFFSET(DATA!$F$6,BL$10+27*(7-$AE$8),$AF920,1,1)/OFFSET(DATA!$F$6,BL$10,$AF920,1,1),0)</f>
        <v>0</v>
      </c>
      <c r="BM920" s="190">
        <f ca="1">IF($AG920&gt;0,OFFSET(DATA!$F$6,BM$10+27*(7-$AE$8),$AF920,1,1)/OFFSET(DATA!$F$6,BM$10,$AF920,1,1),0)</f>
        <v>0</v>
      </c>
      <c r="BN920" s="190">
        <f ca="1">IF($AG920&gt;0,OFFSET(DATA!$F$6,BN$10+27*(7-$AE$8),$AF920,1,1)/OFFSET(DATA!$F$6,BN$10,$AF920,1,1),0)</f>
        <v>0</v>
      </c>
      <c r="BO920" s="190">
        <f ca="1">IF($AG920&gt;0,OFFSET(DATA!$F$6,BO$10+27*(7-$AE$8),$AF920,1,1)/OFFSET(DATA!$F$6,BO$10,$AF920,1,1),0)</f>
        <v>0</v>
      </c>
      <c r="BP920" s="190">
        <f ca="1">IF($AG920&gt;0,OFFSET(DATA!$F$6,BP$10+27*(7-$AE$8),$AF920,1,1)/OFFSET(DATA!$F$6,BP$10,$AF920,1,1),0)</f>
        <v>0</v>
      </c>
      <c r="BQ920" s="190">
        <f ca="1">IF($AG920&gt;0,OFFSET(DATA!$F$6,BQ$10+27*(7-$AE$8),$AF920,1,1)/OFFSET(DATA!$F$6,BQ$10,$AF920,1,1),0)</f>
        <v>0</v>
      </c>
      <c r="BR920" s="190">
        <f ca="1">IF($AG920&gt;0,OFFSET(DATA!$F$6,BR$10+27*(7-$AE$8),$AF920,1,1)/OFFSET(DATA!$F$6,BR$10,$AF920,1,1),0)</f>
        <v>0</v>
      </c>
      <c r="BS920" s="190">
        <f ca="1">IF($AG920&gt;0,OFFSET(DATA!$F$6,BS$10+27*(7-$AE$8),$AF920,1,1)/OFFSET(DATA!$F$6,BS$10,$AF920,1,1),0)</f>
        <v>0</v>
      </c>
      <c r="BT920" s="190">
        <f ca="1">IF($AG920&gt;0,OFFSET(DATA!$F$6,BT$10+27*(7-$AE$8),$AF920,1,1)/OFFSET(DATA!$F$6,BT$10,$AF920,1,1),0)</f>
        <v>0</v>
      </c>
      <c r="BU920" s="190">
        <f ca="1">IF($AG920&gt;0,OFFSET(DATA!$F$6,BU$10+27*(7-$AE$8),$AF920,1,1)/OFFSET(DATA!$F$6,BU$10,$AF920,1,1),0)</f>
        <v>0</v>
      </c>
      <c r="BV920" s="190">
        <f ca="1">IF($AG920&gt;0,OFFSET(DATA!$F$6,BV$10+27*(7-$AE$8),$AF920,1,1)/OFFSET(DATA!$F$6,BV$10,$AF920,1,1),0)</f>
        <v>0</v>
      </c>
      <c r="BW920" s="190">
        <f ca="1">IF($AG920&gt;0,OFFSET(DATA!$F$6,BW$10+27*(7-$AE$8),$AF920,1,1)/OFFSET(DATA!$F$6,BW$10,$AF920,1,1),0)</f>
        <v>0</v>
      </c>
      <c r="BX920" s="190">
        <f ca="1">IF($AG920&gt;0,OFFSET(DATA!$F$6,BX$10+27*(7-$AE$8),$AF920,1,1)/OFFSET(DATA!$F$6,BX$10,$AF920,1,1),0)</f>
        <v>0</v>
      </c>
    </row>
    <row r="921" spans="32:76" x14ac:dyDescent="0.2">
      <c r="AF921" s="166">
        <v>910</v>
      </c>
      <c r="AG921" s="96">
        <f ca="1">OFFSET(DATA!$F$6,$AF$10,$AF921,1,1)</f>
        <v>0</v>
      </c>
      <c r="AH921" s="190">
        <f ca="1">IF($AG921&gt;0,OFFSET(DATA!$F$6,$AF$10+27*AH$10,$AF921,1,1)/$AG921,0)</f>
        <v>0</v>
      </c>
      <c r="AI921" s="190">
        <f ca="1">IF($AG921&gt;0,OFFSET(DATA!$F$6,$AF$10+27*AI$10,$AF921,1,1)/$AG921,0)</f>
        <v>0</v>
      </c>
      <c r="AJ921" s="190">
        <f ca="1">IF($AG921&gt;0,OFFSET(DATA!$F$6,$AF$10+27*AJ$10,$AF921,1,1)/$AG921,0)</f>
        <v>0</v>
      </c>
      <c r="AK921" s="190">
        <f ca="1">IF($AG921&gt;0,OFFSET(DATA!$F$6,$AF$10+27*AK$10,$AF921,1,1)/$AG921,0)</f>
        <v>0</v>
      </c>
      <c r="AL921" s="190">
        <f ca="1">IF($AG921&gt;0,OFFSET(DATA!$F$6,$AF$10+27*AL$10,$AF921,1,1)/$AG921,0)</f>
        <v>0</v>
      </c>
      <c r="AM921" s="190">
        <f ca="1">IF($AG921&gt;0,OFFSET(DATA!$F$6,$AF$10+27*AM$10,$AF921,1,1)/$AG921,0)</f>
        <v>0</v>
      </c>
      <c r="AN921" s="166">
        <f ca="1">OFFSET(DATA!$F$6,$AF$10+27*AN$10,$AF921,1,1)</f>
        <v>0</v>
      </c>
      <c r="AO921" s="166">
        <f t="shared" ca="1" si="29"/>
        <v>0</v>
      </c>
      <c r="AQ921" s="96">
        <f ca="1">OFFSET(DATA!$F$6,25,$AF921,1,1)</f>
        <v>0</v>
      </c>
      <c r="AR921" s="190">
        <f ca="1">IF($AQ921&gt;0,OFFSET(DATA!$F$6,25+27*AR$10,$AF921,1,1)/$AQ921,0)</f>
        <v>0</v>
      </c>
      <c r="AS921" s="190">
        <f ca="1">IF($AQ921&gt;0,OFFSET(DATA!$F$6,25+27*AS$10,$AF921,1,1)/$AQ921,0)</f>
        <v>0</v>
      </c>
      <c r="AT921" s="190">
        <f ca="1">IF($AQ921&gt;0,OFFSET(DATA!$F$6,25+27*AT$10,$AF921,1,1)/$AQ921,0)</f>
        <v>0</v>
      </c>
      <c r="AU921" s="190">
        <f ca="1">IF($AQ921&gt;0,OFFSET(DATA!$F$6,25+27*AU$10,$AF921,1,1)/$AQ921,0)</f>
        <v>0</v>
      </c>
      <c r="AV921" s="190">
        <f ca="1">IF($AQ921&gt;0,OFFSET(DATA!$F$6,25+27*AV$10,$AF921,1,1)/$AQ921,0)</f>
        <v>0</v>
      </c>
      <c r="AW921" s="190">
        <f ca="1">IF($AQ921&gt;0,OFFSET(DATA!$F$6,25+27*AW$10,$AF921,1,1)/$AQ921,0)</f>
        <v>0</v>
      </c>
      <c r="AZ921" s="166">
        <f t="shared" ca="1" si="30"/>
        <v>1</v>
      </c>
      <c r="BA921" s="190">
        <f ca="1">IF($AG921&gt;0,OFFSET(DATA!$F$6,BA$10+27*(7-$AE$8),$AF921,1,1)/OFFSET(DATA!$F$6,BA$10,$AF921,1,1),0)</f>
        <v>0</v>
      </c>
      <c r="BB921" s="190">
        <f ca="1">IF($AG921&gt;0,OFFSET(DATA!$F$6,BB$10+27*(7-$AE$8),$AF921,1,1)/OFFSET(DATA!$F$6,BB$10,$AF921,1,1),0)</f>
        <v>0</v>
      </c>
      <c r="BC921" s="190">
        <f ca="1">IF($AG921&gt;0,OFFSET(DATA!$F$6,BC$10+27*(7-$AE$8),$AF921,1,1)/OFFSET(DATA!$F$6,BC$10,$AF921,1,1),0)</f>
        <v>0</v>
      </c>
      <c r="BD921" s="190">
        <f ca="1">IF($AG921&gt;0,OFFSET(DATA!$F$6,BD$10+27*(7-$AE$8),$AF921,1,1)/OFFSET(DATA!$F$6,BD$10,$AF921,1,1),0)</f>
        <v>0</v>
      </c>
      <c r="BE921" s="190">
        <f ca="1">IF($AG921&gt;0,OFFSET(DATA!$F$6,BE$10+27*(7-$AE$8),$AF921,1,1)/OFFSET(DATA!$F$6,BE$10,$AF921,1,1),0)</f>
        <v>0</v>
      </c>
      <c r="BF921" s="190">
        <f ca="1">IF($AG921&gt;0,OFFSET(DATA!$F$6,BF$10+27*(7-$AE$8),$AF921,1,1)/OFFSET(DATA!$F$6,BF$10,$AF921,1,1),0)</f>
        <v>0</v>
      </c>
      <c r="BG921" s="190">
        <f ca="1">IF($AG921&gt;0,OFFSET(DATA!$F$6,BG$10+27*(7-$AE$8),$AF921,1,1)/OFFSET(DATA!$F$6,BG$10,$AF921,1,1),0)</f>
        <v>0</v>
      </c>
      <c r="BH921" s="190">
        <f ca="1">IF($AG921&gt;0,OFFSET(DATA!$F$6,BH$10+27*(7-$AE$8),$AF921,1,1)/OFFSET(DATA!$F$6,BH$10,$AF921,1,1),0)</f>
        <v>0</v>
      </c>
      <c r="BI921" s="190">
        <f ca="1">IF($AG921&gt;0,OFFSET(DATA!$F$6,BI$10+27*(7-$AE$8),$AF921,1,1)/OFFSET(DATA!$F$6,BI$10,$AF921,1,1),0)</f>
        <v>0</v>
      </c>
      <c r="BJ921" s="190">
        <f ca="1">IF($AG921&gt;0,OFFSET(DATA!$F$6,BJ$10+27*(7-$AE$8),$AF921,1,1)/OFFSET(DATA!$F$6,BJ$10,$AF921,1,1),0)</f>
        <v>0</v>
      </c>
      <c r="BK921" s="190">
        <f ca="1">IF($AG921&gt;0,OFFSET(DATA!$F$6,BK$10+27*(7-$AE$8),$AF921,1,1)/OFFSET(DATA!$F$6,BK$10,$AF921,1,1),0)</f>
        <v>0</v>
      </c>
      <c r="BL921" s="190">
        <f ca="1">IF($AG921&gt;0,OFFSET(DATA!$F$6,BL$10+27*(7-$AE$8),$AF921,1,1)/OFFSET(DATA!$F$6,BL$10,$AF921,1,1),0)</f>
        <v>0</v>
      </c>
      <c r="BM921" s="190">
        <f ca="1">IF($AG921&gt;0,OFFSET(DATA!$F$6,BM$10+27*(7-$AE$8),$AF921,1,1)/OFFSET(DATA!$F$6,BM$10,$AF921,1,1),0)</f>
        <v>0</v>
      </c>
      <c r="BN921" s="190">
        <f ca="1">IF($AG921&gt;0,OFFSET(DATA!$F$6,BN$10+27*(7-$AE$8),$AF921,1,1)/OFFSET(DATA!$F$6,BN$10,$AF921,1,1),0)</f>
        <v>0</v>
      </c>
      <c r="BO921" s="190">
        <f ca="1">IF($AG921&gt;0,OFFSET(DATA!$F$6,BO$10+27*(7-$AE$8),$AF921,1,1)/OFFSET(DATA!$F$6,BO$10,$AF921,1,1),0)</f>
        <v>0</v>
      </c>
      <c r="BP921" s="190">
        <f ca="1">IF($AG921&gt;0,OFFSET(DATA!$F$6,BP$10+27*(7-$AE$8),$AF921,1,1)/OFFSET(DATA!$F$6,BP$10,$AF921,1,1),0)</f>
        <v>0</v>
      </c>
      <c r="BQ921" s="190">
        <f ca="1">IF($AG921&gt;0,OFFSET(DATA!$F$6,BQ$10+27*(7-$AE$8),$AF921,1,1)/OFFSET(DATA!$F$6,BQ$10,$AF921,1,1),0)</f>
        <v>0</v>
      </c>
      <c r="BR921" s="190">
        <f ca="1">IF($AG921&gt;0,OFFSET(DATA!$F$6,BR$10+27*(7-$AE$8),$AF921,1,1)/OFFSET(DATA!$F$6,BR$10,$AF921,1,1),0)</f>
        <v>0</v>
      </c>
      <c r="BS921" s="190">
        <f ca="1">IF($AG921&gt;0,OFFSET(DATA!$F$6,BS$10+27*(7-$AE$8),$AF921,1,1)/OFFSET(DATA!$F$6,BS$10,$AF921,1,1),0)</f>
        <v>0</v>
      </c>
      <c r="BT921" s="190">
        <f ca="1">IF($AG921&gt;0,OFFSET(DATA!$F$6,BT$10+27*(7-$AE$8),$AF921,1,1)/OFFSET(DATA!$F$6,BT$10,$AF921,1,1),0)</f>
        <v>0</v>
      </c>
      <c r="BU921" s="190">
        <f ca="1">IF($AG921&gt;0,OFFSET(DATA!$F$6,BU$10+27*(7-$AE$8),$AF921,1,1)/OFFSET(DATA!$F$6,BU$10,$AF921,1,1),0)</f>
        <v>0</v>
      </c>
      <c r="BV921" s="190">
        <f ca="1">IF($AG921&gt;0,OFFSET(DATA!$F$6,BV$10+27*(7-$AE$8),$AF921,1,1)/OFFSET(DATA!$F$6,BV$10,$AF921,1,1),0)</f>
        <v>0</v>
      </c>
      <c r="BW921" s="190">
        <f ca="1">IF($AG921&gt;0,OFFSET(DATA!$F$6,BW$10+27*(7-$AE$8),$AF921,1,1)/OFFSET(DATA!$F$6,BW$10,$AF921,1,1),0)</f>
        <v>0</v>
      </c>
      <c r="BX921" s="190">
        <f ca="1">IF($AG921&gt;0,OFFSET(DATA!$F$6,BX$10+27*(7-$AE$8),$AF921,1,1)/OFFSET(DATA!$F$6,BX$10,$AF921,1,1),0)</f>
        <v>0</v>
      </c>
    </row>
    <row r="922" spans="32:76" x14ac:dyDescent="0.2">
      <c r="AF922" s="166">
        <v>911</v>
      </c>
      <c r="AG922" s="96">
        <f ca="1">OFFSET(DATA!$F$6,$AF$10,$AF922,1,1)</f>
        <v>0</v>
      </c>
      <c r="AH922" s="190">
        <f ca="1">IF($AG922&gt;0,OFFSET(DATA!$F$6,$AF$10+27*AH$10,$AF922,1,1)/$AG922,0)</f>
        <v>0</v>
      </c>
      <c r="AI922" s="190">
        <f ca="1">IF($AG922&gt;0,OFFSET(DATA!$F$6,$AF$10+27*AI$10,$AF922,1,1)/$AG922,0)</f>
        <v>0</v>
      </c>
      <c r="AJ922" s="190">
        <f ca="1">IF($AG922&gt;0,OFFSET(DATA!$F$6,$AF$10+27*AJ$10,$AF922,1,1)/$AG922,0)</f>
        <v>0</v>
      </c>
      <c r="AK922" s="190">
        <f ca="1">IF($AG922&gt;0,OFFSET(DATA!$F$6,$AF$10+27*AK$10,$AF922,1,1)/$AG922,0)</f>
        <v>0</v>
      </c>
      <c r="AL922" s="190">
        <f ca="1">IF($AG922&gt;0,OFFSET(DATA!$F$6,$AF$10+27*AL$10,$AF922,1,1)/$AG922,0)</f>
        <v>0</v>
      </c>
      <c r="AM922" s="190">
        <f ca="1">IF($AG922&gt;0,OFFSET(DATA!$F$6,$AF$10+27*AM$10,$AF922,1,1)/$AG922,0)</f>
        <v>0</v>
      </c>
      <c r="AN922" s="166">
        <f ca="1">OFFSET(DATA!$F$6,$AF$10+27*AN$10,$AF922,1,1)</f>
        <v>0</v>
      </c>
      <c r="AO922" s="166">
        <f t="shared" ca="1" si="29"/>
        <v>0</v>
      </c>
      <c r="AQ922" s="96">
        <f ca="1">OFFSET(DATA!$F$6,25,$AF922,1,1)</f>
        <v>0</v>
      </c>
      <c r="AR922" s="190">
        <f ca="1">IF($AQ922&gt;0,OFFSET(DATA!$F$6,25+27*AR$10,$AF922,1,1)/$AQ922,0)</f>
        <v>0</v>
      </c>
      <c r="AS922" s="190">
        <f ca="1">IF($AQ922&gt;0,OFFSET(DATA!$F$6,25+27*AS$10,$AF922,1,1)/$AQ922,0)</f>
        <v>0</v>
      </c>
      <c r="AT922" s="190">
        <f ca="1">IF($AQ922&gt;0,OFFSET(DATA!$F$6,25+27*AT$10,$AF922,1,1)/$AQ922,0)</f>
        <v>0</v>
      </c>
      <c r="AU922" s="190">
        <f ca="1">IF($AQ922&gt;0,OFFSET(DATA!$F$6,25+27*AU$10,$AF922,1,1)/$AQ922,0)</f>
        <v>0</v>
      </c>
      <c r="AV922" s="190">
        <f ca="1">IF($AQ922&gt;0,OFFSET(DATA!$F$6,25+27*AV$10,$AF922,1,1)/$AQ922,0)</f>
        <v>0</v>
      </c>
      <c r="AW922" s="190">
        <f ca="1">IF($AQ922&gt;0,OFFSET(DATA!$F$6,25+27*AW$10,$AF922,1,1)/$AQ922,0)</f>
        <v>0</v>
      </c>
      <c r="AZ922" s="166">
        <f t="shared" ca="1" si="30"/>
        <v>1</v>
      </c>
      <c r="BA922" s="190">
        <f ca="1">IF($AG922&gt;0,OFFSET(DATA!$F$6,BA$10+27*(7-$AE$8),$AF922,1,1)/OFFSET(DATA!$F$6,BA$10,$AF922,1,1),0)</f>
        <v>0</v>
      </c>
      <c r="BB922" s="190">
        <f ca="1">IF($AG922&gt;0,OFFSET(DATA!$F$6,BB$10+27*(7-$AE$8),$AF922,1,1)/OFFSET(DATA!$F$6,BB$10,$AF922,1,1),0)</f>
        <v>0</v>
      </c>
      <c r="BC922" s="190">
        <f ca="1">IF($AG922&gt;0,OFFSET(DATA!$F$6,BC$10+27*(7-$AE$8),$AF922,1,1)/OFFSET(DATA!$F$6,BC$10,$AF922,1,1),0)</f>
        <v>0</v>
      </c>
      <c r="BD922" s="190">
        <f ca="1">IF($AG922&gt;0,OFFSET(DATA!$F$6,BD$10+27*(7-$AE$8),$AF922,1,1)/OFFSET(DATA!$F$6,BD$10,$AF922,1,1),0)</f>
        <v>0</v>
      </c>
      <c r="BE922" s="190">
        <f ca="1">IF($AG922&gt;0,OFFSET(DATA!$F$6,BE$10+27*(7-$AE$8),$AF922,1,1)/OFFSET(DATA!$F$6,BE$10,$AF922,1,1),0)</f>
        <v>0</v>
      </c>
      <c r="BF922" s="190">
        <f ca="1">IF($AG922&gt;0,OFFSET(DATA!$F$6,BF$10+27*(7-$AE$8),$AF922,1,1)/OFFSET(DATA!$F$6,BF$10,$AF922,1,1),0)</f>
        <v>0</v>
      </c>
      <c r="BG922" s="190">
        <f ca="1">IF($AG922&gt;0,OFFSET(DATA!$F$6,BG$10+27*(7-$AE$8),$AF922,1,1)/OFFSET(DATA!$F$6,BG$10,$AF922,1,1),0)</f>
        <v>0</v>
      </c>
      <c r="BH922" s="190">
        <f ca="1">IF($AG922&gt;0,OFFSET(DATA!$F$6,BH$10+27*(7-$AE$8),$AF922,1,1)/OFFSET(DATA!$F$6,BH$10,$AF922,1,1),0)</f>
        <v>0</v>
      </c>
      <c r="BI922" s="190">
        <f ca="1">IF($AG922&gt;0,OFFSET(DATA!$F$6,BI$10+27*(7-$AE$8),$AF922,1,1)/OFFSET(DATA!$F$6,BI$10,$AF922,1,1),0)</f>
        <v>0</v>
      </c>
      <c r="BJ922" s="190">
        <f ca="1">IF($AG922&gt;0,OFFSET(DATA!$F$6,BJ$10+27*(7-$AE$8),$AF922,1,1)/OFFSET(DATA!$F$6,BJ$10,$AF922,1,1),0)</f>
        <v>0</v>
      </c>
      <c r="BK922" s="190">
        <f ca="1">IF($AG922&gt;0,OFFSET(DATA!$F$6,BK$10+27*(7-$AE$8),$AF922,1,1)/OFFSET(DATA!$F$6,BK$10,$AF922,1,1),0)</f>
        <v>0</v>
      </c>
      <c r="BL922" s="190">
        <f ca="1">IF($AG922&gt;0,OFFSET(DATA!$F$6,BL$10+27*(7-$AE$8),$AF922,1,1)/OFFSET(DATA!$F$6,BL$10,$AF922,1,1),0)</f>
        <v>0</v>
      </c>
      <c r="BM922" s="190">
        <f ca="1">IF($AG922&gt;0,OFFSET(DATA!$F$6,BM$10+27*(7-$AE$8),$AF922,1,1)/OFFSET(DATA!$F$6,BM$10,$AF922,1,1),0)</f>
        <v>0</v>
      </c>
      <c r="BN922" s="190">
        <f ca="1">IF($AG922&gt;0,OFFSET(DATA!$F$6,BN$10+27*(7-$AE$8),$AF922,1,1)/OFFSET(DATA!$F$6,BN$10,$AF922,1,1),0)</f>
        <v>0</v>
      </c>
      <c r="BO922" s="190">
        <f ca="1">IF($AG922&gt;0,OFFSET(DATA!$F$6,BO$10+27*(7-$AE$8),$AF922,1,1)/OFFSET(DATA!$F$6,BO$10,$AF922,1,1),0)</f>
        <v>0</v>
      </c>
      <c r="BP922" s="190">
        <f ca="1">IF($AG922&gt;0,OFFSET(DATA!$F$6,BP$10+27*(7-$AE$8),$AF922,1,1)/OFFSET(DATA!$F$6,BP$10,$AF922,1,1),0)</f>
        <v>0</v>
      </c>
      <c r="BQ922" s="190">
        <f ca="1">IF($AG922&gt;0,OFFSET(DATA!$F$6,BQ$10+27*(7-$AE$8),$AF922,1,1)/OFFSET(DATA!$F$6,BQ$10,$AF922,1,1),0)</f>
        <v>0</v>
      </c>
      <c r="BR922" s="190">
        <f ca="1">IF($AG922&gt;0,OFFSET(DATA!$F$6,BR$10+27*(7-$AE$8),$AF922,1,1)/OFFSET(DATA!$F$6,BR$10,$AF922,1,1),0)</f>
        <v>0</v>
      </c>
      <c r="BS922" s="190">
        <f ca="1">IF($AG922&gt;0,OFFSET(DATA!$F$6,BS$10+27*(7-$AE$8),$AF922,1,1)/OFFSET(DATA!$F$6,BS$10,$AF922,1,1),0)</f>
        <v>0</v>
      </c>
      <c r="BT922" s="190">
        <f ca="1">IF($AG922&gt;0,OFFSET(DATA!$F$6,BT$10+27*(7-$AE$8),$AF922,1,1)/OFFSET(DATA!$F$6,BT$10,$AF922,1,1),0)</f>
        <v>0</v>
      </c>
      <c r="BU922" s="190">
        <f ca="1">IF($AG922&gt;0,OFFSET(DATA!$F$6,BU$10+27*(7-$AE$8),$AF922,1,1)/OFFSET(DATA!$F$6,BU$10,$AF922,1,1),0)</f>
        <v>0</v>
      </c>
      <c r="BV922" s="190">
        <f ca="1">IF($AG922&gt;0,OFFSET(DATA!$F$6,BV$10+27*(7-$AE$8),$AF922,1,1)/OFFSET(DATA!$F$6,BV$10,$AF922,1,1),0)</f>
        <v>0</v>
      </c>
      <c r="BW922" s="190">
        <f ca="1">IF($AG922&gt;0,OFFSET(DATA!$F$6,BW$10+27*(7-$AE$8),$AF922,1,1)/OFFSET(DATA!$F$6,BW$10,$AF922,1,1),0)</f>
        <v>0</v>
      </c>
      <c r="BX922" s="190">
        <f ca="1">IF($AG922&gt;0,OFFSET(DATA!$F$6,BX$10+27*(7-$AE$8),$AF922,1,1)/OFFSET(DATA!$F$6,BX$10,$AF922,1,1),0)</f>
        <v>0</v>
      </c>
    </row>
    <row r="923" spans="32:76" x14ac:dyDescent="0.2">
      <c r="AF923" s="166">
        <v>912</v>
      </c>
      <c r="AG923" s="96">
        <f ca="1">OFFSET(DATA!$F$6,$AF$10,$AF923,1,1)</f>
        <v>0</v>
      </c>
      <c r="AH923" s="190">
        <f ca="1">IF($AG923&gt;0,OFFSET(DATA!$F$6,$AF$10+27*AH$10,$AF923,1,1)/$AG923,0)</f>
        <v>0</v>
      </c>
      <c r="AI923" s="190">
        <f ca="1">IF($AG923&gt;0,OFFSET(DATA!$F$6,$AF$10+27*AI$10,$AF923,1,1)/$AG923,0)</f>
        <v>0</v>
      </c>
      <c r="AJ923" s="190">
        <f ca="1">IF($AG923&gt;0,OFFSET(DATA!$F$6,$AF$10+27*AJ$10,$AF923,1,1)/$AG923,0)</f>
        <v>0</v>
      </c>
      <c r="AK923" s="190">
        <f ca="1">IF($AG923&gt;0,OFFSET(DATA!$F$6,$AF$10+27*AK$10,$AF923,1,1)/$AG923,0)</f>
        <v>0</v>
      </c>
      <c r="AL923" s="190">
        <f ca="1">IF($AG923&gt;0,OFFSET(DATA!$F$6,$AF$10+27*AL$10,$AF923,1,1)/$AG923,0)</f>
        <v>0</v>
      </c>
      <c r="AM923" s="190">
        <f ca="1">IF($AG923&gt;0,OFFSET(DATA!$F$6,$AF$10+27*AM$10,$AF923,1,1)/$AG923,0)</f>
        <v>0</v>
      </c>
      <c r="AN923" s="166">
        <f ca="1">OFFSET(DATA!$F$6,$AF$10+27*AN$10,$AF923,1,1)</f>
        <v>0</v>
      </c>
      <c r="AO923" s="166">
        <f t="shared" ca="1" si="29"/>
        <v>0</v>
      </c>
      <c r="AQ923" s="96">
        <f ca="1">OFFSET(DATA!$F$6,25,$AF923,1,1)</f>
        <v>0</v>
      </c>
      <c r="AR923" s="190">
        <f ca="1">IF($AQ923&gt;0,OFFSET(DATA!$F$6,25+27*AR$10,$AF923,1,1)/$AQ923,0)</f>
        <v>0</v>
      </c>
      <c r="AS923" s="190">
        <f ca="1">IF($AQ923&gt;0,OFFSET(DATA!$F$6,25+27*AS$10,$AF923,1,1)/$AQ923,0)</f>
        <v>0</v>
      </c>
      <c r="AT923" s="190">
        <f ca="1">IF($AQ923&gt;0,OFFSET(DATA!$F$6,25+27*AT$10,$AF923,1,1)/$AQ923,0)</f>
        <v>0</v>
      </c>
      <c r="AU923" s="190">
        <f ca="1">IF($AQ923&gt;0,OFFSET(DATA!$F$6,25+27*AU$10,$AF923,1,1)/$AQ923,0)</f>
        <v>0</v>
      </c>
      <c r="AV923" s="190">
        <f ca="1">IF($AQ923&gt;0,OFFSET(DATA!$F$6,25+27*AV$10,$AF923,1,1)/$AQ923,0)</f>
        <v>0</v>
      </c>
      <c r="AW923" s="190">
        <f ca="1">IF($AQ923&gt;0,OFFSET(DATA!$F$6,25+27*AW$10,$AF923,1,1)/$AQ923,0)</f>
        <v>0</v>
      </c>
      <c r="AZ923" s="166">
        <f t="shared" ca="1" si="30"/>
        <v>1</v>
      </c>
      <c r="BA923" s="190">
        <f ca="1">IF($AG923&gt;0,OFFSET(DATA!$F$6,BA$10+27*(7-$AE$8),$AF923,1,1)/OFFSET(DATA!$F$6,BA$10,$AF923,1,1),0)</f>
        <v>0</v>
      </c>
      <c r="BB923" s="190">
        <f ca="1">IF($AG923&gt;0,OFFSET(DATA!$F$6,BB$10+27*(7-$AE$8),$AF923,1,1)/OFFSET(DATA!$F$6,BB$10,$AF923,1,1),0)</f>
        <v>0</v>
      </c>
      <c r="BC923" s="190">
        <f ca="1">IF($AG923&gt;0,OFFSET(DATA!$F$6,BC$10+27*(7-$AE$8),$AF923,1,1)/OFFSET(DATA!$F$6,BC$10,$AF923,1,1),0)</f>
        <v>0</v>
      </c>
      <c r="BD923" s="190">
        <f ca="1">IF($AG923&gt;0,OFFSET(DATA!$F$6,BD$10+27*(7-$AE$8),$AF923,1,1)/OFFSET(DATA!$F$6,BD$10,$AF923,1,1),0)</f>
        <v>0</v>
      </c>
      <c r="BE923" s="190">
        <f ca="1">IF($AG923&gt;0,OFFSET(DATA!$F$6,BE$10+27*(7-$AE$8),$AF923,1,1)/OFFSET(DATA!$F$6,BE$10,$AF923,1,1),0)</f>
        <v>0</v>
      </c>
      <c r="BF923" s="190">
        <f ca="1">IF($AG923&gt;0,OFFSET(DATA!$F$6,BF$10+27*(7-$AE$8),$AF923,1,1)/OFFSET(DATA!$F$6,BF$10,$AF923,1,1),0)</f>
        <v>0</v>
      </c>
      <c r="BG923" s="190">
        <f ca="1">IF($AG923&gt;0,OFFSET(DATA!$F$6,BG$10+27*(7-$AE$8),$AF923,1,1)/OFFSET(DATA!$F$6,BG$10,$AF923,1,1),0)</f>
        <v>0</v>
      </c>
      <c r="BH923" s="190">
        <f ca="1">IF($AG923&gt;0,OFFSET(DATA!$F$6,BH$10+27*(7-$AE$8),$AF923,1,1)/OFFSET(DATA!$F$6,BH$10,$AF923,1,1),0)</f>
        <v>0</v>
      </c>
      <c r="BI923" s="190">
        <f ca="1">IF($AG923&gt;0,OFFSET(DATA!$F$6,BI$10+27*(7-$AE$8),$AF923,1,1)/OFFSET(DATA!$F$6,BI$10,$AF923,1,1),0)</f>
        <v>0</v>
      </c>
      <c r="BJ923" s="190">
        <f ca="1">IF($AG923&gt;0,OFFSET(DATA!$F$6,BJ$10+27*(7-$AE$8),$AF923,1,1)/OFFSET(DATA!$F$6,BJ$10,$AF923,1,1),0)</f>
        <v>0</v>
      </c>
      <c r="BK923" s="190">
        <f ca="1">IF($AG923&gt;0,OFFSET(DATA!$F$6,BK$10+27*(7-$AE$8),$AF923,1,1)/OFFSET(DATA!$F$6,BK$10,$AF923,1,1),0)</f>
        <v>0</v>
      </c>
      <c r="BL923" s="190">
        <f ca="1">IF($AG923&gt;0,OFFSET(DATA!$F$6,BL$10+27*(7-$AE$8),$AF923,1,1)/OFFSET(DATA!$F$6,BL$10,$AF923,1,1),0)</f>
        <v>0</v>
      </c>
      <c r="BM923" s="190">
        <f ca="1">IF($AG923&gt;0,OFFSET(DATA!$F$6,BM$10+27*(7-$AE$8),$AF923,1,1)/OFFSET(DATA!$F$6,BM$10,$AF923,1,1),0)</f>
        <v>0</v>
      </c>
      <c r="BN923" s="190">
        <f ca="1">IF($AG923&gt;0,OFFSET(DATA!$F$6,BN$10+27*(7-$AE$8),$AF923,1,1)/OFFSET(DATA!$F$6,BN$10,$AF923,1,1),0)</f>
        <v>0</v>
      </c>
      <c r="BO923" s="190">
        <f ca="1">IF($AG923&gt;0,OFFSET(DATA!$F$6,BO$10+27*(7-$AE$8),$AF923,1,1)/OFFSET(DATA!$F$6,BO$10,$AF923,1,1),0)</f>
        <v>0</v>
      </c>
      <c r="BP923" s="190">
        <f ca="1">IF($AG923&gt;0,OFFSET(DATA!$F$6,BP$10+27*(7-$AE$8),$AF923,1,1)/OFFSET(DATA!$F$6,BP$10,$AF923,1,1),0)</f>
        <v>0</v>
      </c>
      <c r="BQ923" s="190">
        <f ca="1">IF($AG923&gt;0,OFFSET(DATA!$F$6,BQ$10+27*(7-$AE$8),$AF923,1,1)/OFFSET(DATA!$F$6,BQ$10,$AF923,1,1),0)</f>
        <v>0</v>
      </c>
      <c r="BR923" s="190">
        <f ca="1">IF($AG923&gt;0,OFFSET(DATA!$F$6,BR$10+27*(7-$AE$8),$AF923,1,1)/OFFSET(DATA!$F$6,BR$10,$AF923,1,1),0)</f>
        <v>0</v>
      </c>
      <c r="BS923" s="190">
        <f ca="1">IF($AG923&gt;0,OFFSET(DATA!$F$6,BS$10+27*(7-$AE$8),$AF923,1,1)/OFFSET(DATA!$F$6,BS$10,$AF923,1,1),0)</f>
        <v>0</v>
      </c>
      <c r="BT923" s="190">
        <f ca="1">IF($AG923&gt;0,OFFSET(DATA!$F$6,BT$10+27*(7-$AE$8),$AF923,1,1)/OFFSET(DATA!$F$6,BT$10,$AF923,1,1),0)</f>
        <v>0</v>
      </c>
      <c r="BU923" s="190">
        <f ca="1">IF($AG923&gt;0,OFFSET(DATA!$F$6,BU$10+27*(7-$AE$8),$AF923,1,1)/OFFSET(DATA!$F$6,BU$10,$AF923,1,1),0)</f>
        <v>0</v>
      </c>
      <c r="BV923" s="190">
        <f ca="1">IF($AG923&gt;0,OFFSET(DATA!$F$6,BV$10+27*(7-$AE$8),$AF923,1,1)/OFFSET(DATA!$F$6,BV$10,$AF923,1,1),0)</f>
        <v>0</v>
      </c>
      <c r="BW923" s="190">
        <f ca="1">IF($AG923&gt;0,OFFSET(DATA!$F$6,BW$10+27*(7-$AE$8),$AF923,1,1)/OFFSET(DATA!$F$6,BW$10,$AF923,1,1),0)</f>
        <v>0</v>
      </c>
      <c r="BX923" s="190">
        <f ca="1">IF($AG923&gt;0,OFFSET(DATA!$F$6,BX$10+27*(7-$AE$8),$AF923,1,1)/OFFSET(DATA!$F$6,BX$10,$AF923,1,1),0)</f>
        <v>0</v>
      </c>
    </row>
    <row r="924" spans="32:76" x14ac:dyDescent="0.2">
      <c r="AF924" s="166">
        <v>913</v>
      </c>
      <c r="AG924" s="96">
        <f ca="1">OFFSET(DATA!$F$6,$AF$10,$AF924,1,1)</f>
        <v>0</v>
      </c>
      <c r="AH924" s="190">
        <f ca="1">IF($AG924&gt;0,OFFSET(DATA!$F$6,$AF$10+27*AH$10,$AF924,1,1)/$AG924,0)</f>
        <v>0</v>
      </c>
      <c r="AI924" s="190">
        <f ca="1">IF($AG924&gt;0,OFFSET(DATA!$F$6,$AF$10+27*AI$10,$AF924,1,1)/$AG924,0)</f>
        <v>0</v>
      </c>
      <c r="AJ924" s="190">
        <f ca="1">IF($AG924&gt;0,OFFSET(DATA!$F$6,$AF$10+27*AJ$10,$AF924,1,1)/$AG924,0)</f>
        <v>0</v>
      </c>
      <c r="AK924" s="190">
        <f ca="1">IF($AG924&gt;0,OFFSET(DATA!$F$6,$AF$10+27*AK$10,$AF924,1,1)/$AG924,0)</f>
        <v>0</v>
      </c>
      <c r="AL924" s="190">
        <f ca="1">IF($AG924&gt;0,OFFSET(DATA!$F$6,$AF$10+27*AL$10,$AF924,1,1)/$AG924,0)</f>
        <v>0</v>
      </c>
      <c r="AM924" s="190">
        <f ca="1">IF($AG924&gt;0,OFFSET(DATA!$F$6,$AF$10+27*AM$10,$AF924,1,1)/$AG924,0)</f>
        <v>0</v>
      </c>
      <c r="AN924" s="166">
        <f ca="1">OFFSET(DATA!$F$6,$AF$10+27*AN$10,$AF924,1,1)</f>
        <v>0</v>
      </c>
      <c r="AO924" s="166">
        <f t="shared" ca="1" si="29"/>
        <v>0</v>
      </c>
      <c r="AQ924" s="96">
        <f ca="1">OFFSET(DATA!$F$6,25,$AF924,1,1)</f>
        <v>0</v>
      </c>
      <c r="AR924" s="190">
        <f ca="1">IF($AQ924&gt;0,OFFSET(DATA!$F$6,25+27*AR$10,$AF924,1,1)/$AQ924,0)</f>
        <v>0</v>
      </c>
      <c r="AS924" s="190">
        <f ca="1">IF($AQ924&gt;0,OFFSET(DATA!$F$6,25+27*AS$10,$AF924,1,1)/$AQ924,0)</f>
        <v>0</v>
      </c>
      <c r="AT924" s="190">
        <f ca="1">IF($AQ924&gt;0,OFFSET(DATA!$F$6,25+27*AT$10,$AF924,1,1)/$AQ924,0)</f>
        <v>0</v>
      </c>
      <c r="AU924" s="190">
        <f ca="1">IF($AQ924&gt;0,OFFSET(DATA!$F$6,25+27*AU$10,$AF924,1,1)/$AQ924,0)</f>
        <v>0</v>
      </c>
      <c r="AV924" s="190">
        <f ca="1">IF($AQ924&gt;0,OFFSET(DATA!$F$6,25+27*AV$10,$AF924,1,1)/$AQ924,0)</f>
        <v>0</v>
      </c>
      <c r="AW924" s="190">
        <f ca="1">IF($AQ924&gt;0,OFFSET(DATA!$F$6,25+27*AW$10,$AF924,1,1)/$AQ924,0)</f>
        <v>0</v>
      </c>
      <c r="AZ924" s="166">
        <f t="shared" ca="1" si="30"/>
        <v>1</v>
      </c>
      <c r="BA924" s="190">
        <f ca="1">IF($AG924&gt;0,OFFSET(DATA!$F$6,BA$10+27*(7-$AE$8),$AF924,1,1)/OFFSET(DATA!$F$6,BA$10,$AF924,1,1),0)</f>
        <v>0</v>
      </c>
      <c r="BB924" s="190">
        <f ca="1">IF($AG924&gt;0,OFFSET(DATA!$F$6,BB$10+27*(7-$AE$8),$AF924,1,1)/OFFSET(DATA!$F$6,BB$10,$AF924,1,1),0)</f>
        <v>0</v>
      </c>
      <c r="BC924" s="190">
        <f ca="1">IF($AG924&gt;0,OFFSET(DATA!$F$6,BC$10+27*(7-$AE$8),$AF924,1,1)/OFFSET(DATA!$F$6,BC$10,$AF924,1,1),0)</f>
        <v>0</v>
      </c>
      <c r="BD924" s="190">
        <f ca="1">IF($AG924&gt;0,OFFSET(DATA!$F$6,BD$10+27*(7-$AE$8),$AF924,1,1)/OFFSET(DATA!$F$6,BD$10,$AF924,1,1),0)</f>
        <v>0</v>
      </c>
      <c r="BE924" s="190">
        <f ca="1">IF($AG924&gt;0,OFFSET(DATA!$F$6,BE$10+27*(7-$AE$8),$AF924,1,1)/OFFSET(DATA!$F$6,BE$10,$AF924,1,1),0)</f>
        <v>0</v>
      </c>
      <c r="BF924" s="190">
        <f ca="1">IF($AG924&gt;0,OFFSET(DATA!$F$6,BF$10+27*(7-$AE$8),$AF924,1,1)/OFFSET(DATA!$F$6,BF$10,$AF924,1,1),0)</f>
        <v>0</v>
      </c>
      <c r="BG924" s="190">
        <f ca="1">IF($AG924&gt;0,OFFSET(DATA!$F$6,BG$10+27*(7-$AE$8),$AF924,1,1)/OFFSET(DATA!$F$6,BG$10,$AF924,1,1),0)</f>
        <v>0</v>
      </c>
      <c r="BH924" s="190">
        <f ca="1">IF($AG924&gt;0,OFFSET(DATA!$F$6,BH$10+27*(7-$AE$8),$AF924,1,1)/OFFSET(DATA!$F$6,BH$10,$AF924,1,1),0)</f>
        <v>0</v>
      </c>
      <c r="BI924" s="190">
        <f ca="1">IF($AG924&gt;0,OFFSET(DATA!$F$6,BI$10+27*(7-$AE$8),$AF924,1,1)/OFFSET(DATA!$F$6,BI$10,$AF924,1,1),0)</f>
        <v>0</v>
      </c>
      <c r="BJ924" s="190">
        <f ca="1">IF($AG924&gt;0,OFFSET(DATA!$F$6,BJ$10+27*(7-$AE$8),$AF924,1,1)/OFFSET(DATA!$F$6,BJ$10,$AF924,1,1),0)</f>
        <v>0</v>
      </c>
      <c r="BK924" s="190">
        <f ca="1">IF($AG924&gt;0,OFFSET(DATA!$F$6,BK$10+27*(7-$AE$8),$AF924,1,1)/OFFSET(DATA!$F$6,BK$10,$AF924,1,1),0)</f>
        <v>0</v>
      </c>
      <c r="BL924" s="190">
        <f ca="1">IF($AG924&gt;0,OFFSET(DATA!$F$6,BL$10+27*(7-$AE$8),$AF924,1,1)/OFFSET(DATA!$F$6,BL$10,$AF924,1,1),0)</f>
        <v>0</v>
      </c>
      <c r="BM924" s="190">
        <f ca="1">IF($AG924&gt;0,OFFSET(DATA!$F$6,BM$10+27*(7-$AE$8),$AF924,1,1)/OFFSET(DATA!$F$6,BM$10,$AF924,1,1),0)</f>
        <v>0</v>
      </c>
      <c r="BN924" s="190">
        <f ca="1">IF($AG924&gt;0,OFFSET(DATA!$F$6,BN$10+27*(7-$AE$8),$AF924,1,1)/OFFSET(DATA!$F$6,BN$10,$AF924,1,1),0)</f>
        <v>0</v>
      </c>
      <c r="BO924" s="190">
        <f ca="1">IF($AG924&gt;0,OFFSET(DATA!$F$6,BO$10+27*(7-$AE$8),$AF924,1,1)/OFFSET(DATA!$F$6,BO$10,$AF924,1,1),0)</f>
        <v>0</v>
      </c>
      <c r="BP924" s="190">
        <f ca="1">IF($AG924&gt;0,OFFSET(DATA!$F$6,BP$10+27*(7-$AE$8),$AF924,1,1)/OFFSET(DATA!$F$6,BP$10,$AF924,1,1),0)</f>
        <v>0</v>
      </c>
      <c r="BQ924" s="190">
        <f ca="1">IF($AG924&gt;0,OFFSET(DATA!$F$6,BQ$10+27*(7-$AE$8),$AF924,1,1)/OFFSET(DATA!$F$6,BQ$10,$AF924,1,1),0)</f>
        <v>0</v>
      </c>
      <c r="BR924" s="190">
        <f ca="1">IF($AG924&gt;0,OFFSET(DATA!$F$6,BR$10+27*(7-$AE$8),$AF924,1,1)/OFFSET(DATA!$F$6,BR$10,$AF924,1,1),0)</f>
        <v>0</v>
      </c>
      <c r="BS924" s="190">
        <f ca="1">IF($AG924&gt;0,OFFSET(DATA!$F$6,BS$10+27*(7-$AE$8),$AF924,1,1)/OFFSET(DATA!$F$6,BS$10,$AF924,1,1),0)</f>
        <v>0</v>
      </c>
      <c r="BT924" s="190">
        <f ca="1">IF($AG924&gt;0,OFFSET(DATA!$F$6,BT$10+27*(7-$AE$8),$AF924,1,1)/OFFSET(DATA!$F$6,BT$10,$AF924,1,1),0)</f>
        <v>0</v>
      </c>
      <c r="BU924" s="190">
        <f ca="1">IF($AG924&gt;0,OFFSET(DATA!$F$6,BU$10+27*(7-$AE$8),$AF924,1,1)/OFFSET(DATA!$F$6,BU$10,$AF924,1,1),0)</f>
        <v>0</v>
      </c>
      <c r="BV924" s="190">
        <f ca="1">IF($AG924&gt;0,OFFSET(DATA!$F$6,BV$10+27*(7-$AE$8),$AF924,1,1)/OFFSET(DATA!$F$6,BV$10,$AF924,1,1),0)</f>
        <v>0</v>
      </c>
      <c r="BW924" s="190">
        <f ca="1">IF($AG924&gt;0,OFFSET(DATA!$F$6,BW$10+27*(7-$AE$8),$AF924,1,1)/OFFSET(DATA!$F$6,BW$10,$AF924,1,1),0)</f>
        <v>0</v>
      </c>
      <c r="BX924" s="190">
        <f ca="1">IF($AG924&gt;0,OFFSET(DATA!$F$6,BX$10+27*(7-$AE$8),$AF924,1,1)/OFFSET(DATA!$F$6,BX$10,$AF924,1,1),0)</f>
        <v>0</v>
      </c>
    </row>
    <row r="925" spans="32:76" x14ac:dyDescent="0.2">
      <c r="AF925" s="166">
        <v>914</v>
      </c>
      <c r="AG925" s="96">
        <f ca="1">OFFSET(DATA!$F$6,$AF$10,$AF925,1,1)</f>
        <v>0</v>
      </c>
      <c r="AH925" s="190">
        <f ca="1">IF($AG925&gt;0,OFFSET(DATA!$F$6,$AF$10+27*AH$10,$AF925,1,1)/$AG925,0)</f>
        <v>0</v>
      </c>
      <c r="AI925" s="190">
        <f ca="1">IF($AG925&gt;0,OFFSET(DATA!$F$6,$AF$10+27*AI$10,$AF925,1,1)/$AG925,0)</f>
        <v>0</v>
      </c>
      <c r="AJ925" s="190">
        <f ca="1">IF($AG925&gt;0,OFFSET(DATA!$F$6,$AF$10+27*AJ$10,$AF925,1,1)/$AG925,0)</f>
        <v>0</v>
      </c>
      <c r="AK925" s="190">
        <f ca="1">IF($AG925&gt;0,OFFSET(DATA!$F$6,$AF$10+27*AK$10,$AF925,1,1)/$AG925,0)</f>
        <v>0</v>
      </c>
      <c r="AL925" s="190">
        <f ca="1">IF($AG925&gt;0,OFFSET(DATA!$F$6,$AF$10+27*AL$10,$AF925,1,1)/$AG925,0)</f>
        <v>0</v>
      </c>
      <c r="AM925" s="190">
        <f ca="1">IF($AG925&gt;0,OFFSET(DATA!$F$6,$AF$10+27*AM$10,$AF925,1,1)/$AG925,0)</f>
        <v>0</v>
      </c>
      <c r="AN925" s="166">
        <f ca="1">OFFSET(DATA!$F$6,$AF$10+27*AN$10,$AF925,1,1)</f>
        <v>0</v>
      </c>
      <c r="AO925" s="166">
        <f t="shared" ca="1" si="29"/>
        <v>0</v>
      </c>
      <c r="AQ925" s="96">
        <f ca="1">OFFSET(DATA!$F$6,25,$AF925,1,1)</f>
        <v>0</v>
      </c>
      <c r="AR925" s="190">
        <f ca="1">IF($AQ925&gt;0,OFFSET(DATA!$F$6,25+27*AR$10,$AF925,1,1)/$AQ925,0)</f>
        <v>0</v>
      </c>
      <c r="AS925" s="190">
        <f ca="1">IF($AQ925&gt;0,OFFSET(DATA!$F$6,25+27*AS$10,$AF925,1,1)/$AQ925,0)</f>
        <v>0</v>
      </c>
      <c r="AT925" s="190">
        <f ca="1">IF($AQ925&gt;0,OFFSET(DATA!$F$6,25+27*AT$10,$AF925,1,1)/$AQ925,0)</f>
        <v>0</v>
      </c>
      <c r="AU925" s="190">
        <f ca="1">IF($AQ925&gt;0,OFFSET(DATA!$F$6,25+27*AU$10,$AF925,1,1)/$AQ925,0)</f>
        <v>0</v>
      </c>
      <c r="AV925" s="190">
        <f ca="1">IF($AQ925&gt;0,OFFSET(DATA!$F$6,25+27*AV$10,$AF925,1,1)/$AQ925,0)</f>
        <v>0</v>
      </c>
      <c r="AW925" s="190">
        <f ca="1">IF($AQ925&gt;0,OFFSET(DATA!$F$6,25+27*AW$10,$AF925,1,1)/$AQ925,0)</f>
        <v>0</v>
      </c>
      <c r="AZ925" s="166">
        <f t="shared" ca="1" si="30"/>
        <v>1</v>
      </c>
      <c r="BA925" s="190">
        <f ca="1">IF($AG925&gt;0,OFFSET(DATA!$F$6,BA$10+27*(7-$AE$8),$AF925,1,1)/OFFSET(DATA!$F$6,BA$10,$AF925,1,1),0)</f>
        <v>0</v>
      </c>
      <c r="BB925" s="190">
        <f ca="1">IF($AG925&gt;0,OFFSET(DATA!$F$6,BB$10+27*(7-$AE$8),$AF925,1,1)/OFFSET(DATA!$F$6,BB$10,$AF925,1,1),0)</f>
        <v>0</v>
      </c>
      <c r="BC925" s="190">
        <f ca="1">IF($AG925&gt;0,OFFSET(DATA!$F$6,BC$10+27*(7-$AE$8),$AF925,1,1)/OFFSET(DATA!$F$6,BC$10,$AF925,1,1),0)</f>
        <v>0</v>
      </c>
      <c r="BD925" s="190">
        <f ca="1">IF($AG925&gt;0,OFFSET(DATA!$F$6,BD$10+27*(7-$AE$8),$AF925,1,1)/OFFSET(DATA!$F$6,BD$10,$AF925,1,1),0)</f>
        <v>0</v>
      </c>
      <c r="BE925" s="190">
        <f ca="1">IF($AG925&gt;0,OFFSET(DATA!$F$6,BE$10+27*(7-$AE$8),$AF925,1,1)/OFFSET(DATA!$F$6,BE$10,$AF925,1,1),0)</f>
        <v>0</v>
      </c>
      <c r="BF925" s="190">
        <f ca="1">IF($AG925&gt;0,OFFSET(DATA!$F$6,BF$10+27*(7-$AE$8),$AF925,1,1)/OFFSET(DATA!$F$6,BF$10,$AF925,1,1),0)</f>
        <v>0</v>
      </c>
      <c r="BG925" s="190">
        <f ca="1">IF($AG925&gt;0,OFFSET(DATA!$F$6,BG$10+27*(7-$AE$8),$AF925,1,1)/OFFSET(DATA!$F$6,BG$10,$AF925,1,1),0)</f>
        <v>0</v>
      </c>
      <c r="BH925" s="190">
        <f ca="1">IF($AG925&gt;0,OFFSET(DATA!$F$6,BH$10+27*(7-$AE$8),$AF925,1,1)/OFFSET(DATA!$F$6,BH$10,$AF925,1,1),0)</f>
        <v>0</v>
      </c>
      <c r="BI925" s="190">
        <f ca="1">IF($AG925&gt;0,OFFSET(DATA!$F$6,BI$10+27*(7-$AE$8),$AF925,1,1)/OFFSET(DATA!$F$6,BI$10,$AF925,1,1),0)</f>
        <v>0</v>
      </c>
      <c r="BJ925" s="190">
        <f ca="1">IF($AG925&gt;0,OFFSET(DATA!$F$6,BJ$10+27*(7-$AE$8),$AF925,1,1)/OFFSET(DATA!$F$6,BJ$10,$AF925,1,1),0)</f>
        <v>0</v>
      </c>
      <c r="BK925" s="190">
        <f ca="1">IF($AG925&gt;0,OFFSET(DATA!$F$6,BK$10+27*(7-$AE$8),$AF925,1,1)/OFFSET(DATA!$F$6,BK$10,$AF925,1,1),0)</f>
        <v>0</v>
      </c>
      <c r="BL925" s="190">
        <f ca="1">IF($AG925&gt;0,OFFSET(DATA!$F$6,BL$10+27*(7-$AE$8),$AF925,1,1)/OFFSET(DATA!$F$6,BL$10,$AF925,1,1),0)</f>
        <v>0</v>
      </c>
      <c r="BM925" s="190">
        <f ca="1">IF($AG925&gt;0,OFFSET(DATA!$F$6,BM$10+27*(7-$AE$8),$AF925,1,1)/OFFSET(DATA!$F$6,BM$10,$AF925,1,1),0)</f>
        <v>0</v>
      </c>
      <c r="BN925" s="190">
        <f ca="1">IF($AG925&gt;0,OFFSET(DATA!$F$6,BN$10+27*(7-$AE$8),$AF925,1,1)/OFFSET(DATA!$F$6,BN$10,$AF925,1,1),0)</f>
        <v>0</v>
      </c>
      <c r="BO925" s="190">
        <f ca="1">IF($AG925&gt;0,OFFSET(DATA!$F$6,BO$10+27*(7-$AE$8),$AF925,1,1)/OFFSET(DATA!$F$6,BO$10,$AF925,1,1),0)</f>
        <v>0</v>
      </c>
      <c r="BP925" s="190">
        <f ca="1">IF($AG925&gt;0,OFFSET(DATA!$F$6,BP$10+27*(7-$AE$8),$AF925,1,1)/OFFSET(DATA!$F$6,BP$10,$AF925,1,1),0)</f>
        <v>0</v>
      </c>
      <c r="BQ925" s="190">
        <f ca="1">IF($AG925&gt;0,OFFSET(DATA!$F$6,BQ$10+27*(7-$AE$8),$AF925,1,1)/OFFSET(DATA!$F$6,BQ$10,$AF925,1,1),0)</f>
        <v>0</v>
      </c>
      <c r="BR925" s="190">
        <f ca="1">IF($AG925&gt;0,OFFSET(DATA!$F$6,BR$10+27*(7-$AE$8),$AF925,1,1)/OFFSET(DATA!$F$6,BR$10,$AF925,1,1),0)</f>
        <v>0</v>
      </c>
      <c r="BS925" s="190">
        <f ca="1">IF($AG925&gt;0,OFFSET(DATA!$F$6,BS$10+27*(7-$AE$8),$AF925,1,1)/OFFSET(DATA!$F$6,BS$10,$AF925,1,1),0)</f>
        <v>0</v>
      </c>
      <c r="BT925" s="190">
        <f ca="1">IF($AG925&gt;0,OFFSET(DATA!$F$6,BT$10+27*(7-$AE$8),$AF925,1,1)/OFFSET(DATA!$F$6,BT$10,$AF925,1,1),0)</f>
        <v>0</v>
      </c>
      <c r="BU925" s="190">
        <f ca="1">IF($AG925&gt;0,OFFSET(DATA!$F$6,BU$10+27*(7-$AE$8),$AF925,1,1)/OFFSET(DATA!$F$6,BU$10,$AF925,1,1),0)</f>
        <v>0</v>
      </c>
      <c r="BV925" s="190">
        <f ca="1">IF($AG925&gt;0,OFFSET(DATA!$F$6,BV$10+27*(7-$AE$8),$AF925,1,1)/OFFSET(DATA!$F$6,BV$10,$AF925,1,1),0)</f>
        <v>0</v>
      </c>
      <c r="BW925" s="190">
        <f ca="1">IF($AG925&gt;0,OFFSET(DATA!$F$6,BW$10+27*(7-$AE$8),$AF925,1,1)/OFFSET(DATA!$F$6,BW$10,$AF925,1,1),0)</f>
        <v>0</v>
      </c>
      <c r="BX925" s="190">
        <f ca="1">IF($AG925&gt;0,OFFSET(DATA!$F$6,BX$10+27*(7-$AE$8),$AF925,1,1)/OFFSET(DATA!$F$6,BX$10,$AF925,1,1),0)</f>
        <v>0</v>
      </c>
    </row>
    <row r="926" spans="32:76" x14ac:dyDescent="0.2">
      <c r="AF926" s="166">
        <v>915</v>
      </c>
      <c r="AG926" s="96">
        <f ca="1">OFFSET(DATA!$F$6,$AF$10,$AF926,1,1)</f>
        <v>0</v>
      </c>
      <c r="AH926" s="190">
        <f ca="1">IF($AG926&gt;0,OFFSET(DATA!$F$6,$AF$10+27*AH$10,$AF926,1,1)/$AG926,0)</f>
        <v>0</v>
      </c>
      <c r="AI926" s="190">
        <f ca="1">IF($AG926&gt;0,OFFSET(DATA!$F$6,$AF$10+27*AI$10,$AF926,1,1)/$AG926,0)</f>
        <v>0</v>
      </c>
      <c r="AJ926" s="190">
        <f ca="1">IF($AG926&gt;0,OFFSET(DATA!$F$6,$AF$10+27*AJ$10,$AF926,1,1)/$AG926,0)</f>
        <v>0</v>
      </c>
      <c r="AK926" s="190">
        <f ca="1">IF($AG926&gt;0,OFFSET(DATA!$F$6,$AF$10+27*AK$10,$AF926,1,1)/$AG926,0)</f>
        <v>0</v>
      </c>
      <c r="AL926" s="190">
        <f ca="1">IF($AG926&gt;0,OFFSET(DATA!$F$6,$AF$10+27*AL$10,$AF926,1,1)/$AG926,0)</f>
        <v>0</v>
      </c>
      <c r="AM926" s="190">
        <f ca="1">IF($AG926&gt;0,OFFSET(DATA!$F$6,$AF$10+27*AM$10,$AF926,1,1)/$AG926,0)</f>
        <v>0</v>
      </c>
      <c r="AN926" s="166">
        <f ca="1">OFFSET(DATA!$F$6,$AF$10+27*AN$10,$AF926,1,1)</f>
        <v>0</v>
      </c>
      <c r="AO926" s="166">
        <f t="shared" ca="1" si="29"/>
        <v>0</v>
      </c>
      <c r="AQ926" s="96">
        <f ca="1">OFFSET(DATA!$F$6,25,$AF926,1,1)</f>
        <v>0</v>
      </c>
      <c r="AR926" s="190">
        <f ca="1">IF($AQ926&gt;0,OFFSET(DATA!$F$6,25+27*AR$10,$AF926,1,1)/$AQ926,0)</f>
        <v>0</v>
      </c>
      <c r="AS926" s="190">
        <f ca="1">IF($AQ926&gt;0,OFFSET(DATA!$F$6,25+27*AS$10,$AF926,1,1)/$AQ926,0)</f>
        <v>0</v>
      </c>
      <c r="AT926" s="190">
        <f ca="1">IF($AQ926&gt;0,OFFSET(DATA!$F$6,25+27*AT$10,$AF926,1,1)/$AQ926,0)</f>
        <v>0</v>
      </c>
      <c r="AU926" s="190">
        <f ca="1">IF($AQ926&gt;0,OFFSET(DATA!$F$6,25+27*AU$10,$AF926,1,1)/$AQ926,0)</f>
        <v>0</v>
      </c>
      <c r="AV926" s="190">
        <f ca="1">IF($AQ926&gt;0,OFFSET(DATA!$F$6,25+27*AV$10,$AF926,1,1)/$AQ926,0)</f>
        <v>0</v>
      </c>
      <c r="AW926" s="190">
        <f ca="1">IF($AQ926&gt;0,OFFSET(DATA!$F$6,25+27*AW$10,$AF926,1,1)/$AQ926,0)</f>
        <v>0</v>
      </c>
      <c r="AZ926" s="166">
        <f t="shared" ca="1" si="30"/>
        <v>1</v>
      </c>
      <c r="BA926" s="190">
        <f ca="1">IF($AG926&gt;0,OFFSET(DATA!$F$6,BA$10+27*(7-$AE$8),$AF926,1,1)/OFFSET(DATA!$F$6,BA$10,$AF926,1,1),0)</f>
        <v>0</v>
      </c>
      <c r="BB926" s="190">
        <f ca="1">IF($AG926&gt;0,OFFSET(DATA!$F$6,BB$10+27*(7-$AE$8),$AF926,1,1)/OFFSET(DATA!$F$6,BB$10,$AF926,1,1),0)</f>
        <v>0</v>
      </c>
      <c r="BC926" s="190">
        <f ca="1">IF($AG926&gt;0,OFFSET(DATA!$F$6,BC$10+27*(7-$AE$8),$AF926,1,1)/OFFSET(DATA!$F$6,BC$10,$AF926,1,1),0)</f>
        <v>0</v>
      </c>
      <c r="BD926" s="190">
        <f ca="1">IF($AG926&gt;0,OFFSET(DATA!$F$6,BD$10+27*(7-$AE$8),$AF926,1,1)/OFFSET(DATA!$F$6,BD$10,$AF926,1,1),0)</f>
        <v>0</v>
      </c>
      <c r="BE926" s="190">
        <f ca="1">IF($AG926&gt;0,OFFSET(DATA!$F$6,BE$10+27*(7-$AE$8),$AF926,1,1)/OFFSET(DATA!$F$6,BE$10,$AF926,1,1),0)</f>
        <v>0</v>
      </c>
      <c r="BF926" s="190">
        <f ca="1">IF($AG926&gt;0,OFFSET(DATA!$F$6,BF$10+27*(7-$AE$8),$AF926,1,1)/OFFSET(DATA!$F$6,BF$10,$AF926,1,1),0)</f>
        <v>0</v>
      </c>
      <c r="BG926" s="190">
        <f ca="1">IF($AG926&gt;0,OFFSET(DATA!$F$6,BG$10+27*(7-$AE$8),$AF926,1,1)/OFFSET(DATA!$F$6,BG$10,$AF926,1,1),0)</f>
        <v>0</v>
      </c>
      <c r="BH926" s="190">
        <f ca="1">IF($AG926&gt;0,OFFSET(DATA!$F$6,BH$10+27*(7-$AE$8),$AF926,1,1)/OFFSET(DATA!$F$6,BH$10,$AF926,1,1),0)</f>
        <v>0</v>
      </c>
      <c r="BI926" s="190">
        <f ca="1">IF($AG926&gt;0,OFFSET(DATA!$F$6,BI$10+27*(7-$AE$8),$AF926,1,1)/OFFSET(DATA!$F$6,BI$10,$AF926,1,1),0)</f>
        <v>0</v>
      </c>
      <c r="BJ926" s="190">
        <f ca="1">IF($AG926&gt;0,OFFSET(DATA!$F$6,BJ$10+27*(7-$AE$8),$AF926,1,1)/OFFSET(DATA!$F$6,BJ$10,$AF926,1,1),0)</f>
        <v>0</v>
      </c>
      <c r="BK926" s="190">
        <f ca="1">IF($AG926&gt;0,OFFSET(DATA!$F$6,BK$10+27*(7-$AE$8),$AF926,1,1)/OFFSET(DATA!$F$6,BK$10,$AF926,1,1),0)</f>
        <v>0</v>
      </c>
      <c r="BL926" s="190">
        <f ca="1">IF($AG926&gt;0,OFFSET(DATA!$F$6,BL$10+27*(7-$AE$8),$AF926,1,1)/OFFSET(DATA!$F$6,BL$10,$AF926,1,1),0)</f>
        <v>0</v>
      </c>
      <c r="BM926" s="190">
        <f ca="1">IF($AG926&gt;0,OFFSET(DATA!$F$6,BM$10+27*(7-$AE$8),$AF926,1,1)/OFFSET(DATA!$F$6,BM$10,$AF926,1,1),0)</f>
        <v>0</v>
      </c>
      <c r="BN926" s="190">
        <f ca="1">IF($AG926&gt;0,OFFSET(DATA!$F$6,BN$10+27*(7-$AE$8),$AF926,1,1)/OFFSET(DATA!$F$6,BN$10,$AF926,1,1),0)</f>
        <v>0</v>
      </c>
      <c r="BO926" s="190">
        <f ca="1">IF($AG926&gt;0,OFFSET(DATA!$F$6,BO$10+27*(7-$AE$8),$AF926,1,1)/OFFSET(DATA!$F$6,BO$10,$AF926,1,1),0)</f>
        <v>0</v>
      </c>
      <c r="BP926" s="190">
        <f ca="1">IF($AG926&gt;0,OFFSET(DATA!$F$6,BP$10+27*(7-$AE$8),$AF926,1,1)/OFFSET(DATA!$F$6,BP$10,$AF926,1,1),0)</f>
        <v>0</v>
      </c>
      <c r="BQ926" s="190">
        <f ca="1">IF($AG926&gt;0,OFFSET(DATA!$F$6,BQ$10+27*(7-$AE$8),$AF926,1,1)/OFFSET(DATA!$F$6,BQ$10,$AF926,1,1),0)</f>
        <v>0</v>
      </c>
      <c r="BR926" s="190">
        <f ca="1">IF($AG926&gt;0,OFFSET(DATA!$F$6,BR$10+27*(7-$AE$8),$AF926,1,1)/OFFSET(DATA!$F$6,BR$10,$AF926,1,1),0)</f>
        <v>0</v>
      </c>
      <c r="BS926" s="190">
        <f ca="1">IF($AG926&gt;0,OFFSET(DATA!$F$6,BS$10+27*(7-$AE$8),$AF926,1,1)/OFFSET(DATA!$F$6,BS$10,$AF926,1,1),0)</f>
        <v>0</v>
      </c>
      <c r="BT926" s="190">
        <f ca="1">IF($AG926&gt;0,OFFSET(DATA!$F$6,BT$10+27*(7-$AE$8),$AF926,1,1)/OFFSET(DATA!$F$6,BT$10,$AF926,1,1),0)</f>
        <v>0</v>
      </c>
      <c r="BU926" s="190">
        <f ca="1">IF($AG926&gt;0,OFFSET(DATA!$F$6,BU$10+27*(7-$AE$8),$AF926,1,1)/OFFSET(DATA!$F$6,BU$10,$AF926,1,1),0)</f>
        <v>0</v>
      </c>
      <c r="BV926" s="190">
        <f ca="1">IF($AG926&gt;0,OFFSET(DATA!$F$6,BV$10+27*(7-$AE$8),$AF926,1,1)/OFFSET(DATA!$F$6,BV$10,$AF926,1,1),0)</f>
        <v>0</v>
      </c>
      <c r="BW926" s="190">
        <f ca="1">IF($AG926&gt;0,OFFSET(DATA!$F$6,BW$10+27*(7-$AE$8),$AF926,1,1)/OFFSET(DATA!$F$6,BW$10,$AF926,1,1),0)</f>
        <v>0</v>
      </c>
      <c r="BX926" s="190">
        <f ca="1">IF($AG926&gt;0,OFFSET(DATA!$F$6,BX$10+27*(7-$AE$8),$AF926,1,1)/OFFSET(DATA!$F$6,BX$10,$AF926,1,1),0)</f>
        <v>0</v>
      </c>
    </row>
    <row r="927" spans="32:76" x14ac:dyDescent="0.2">
      <c r="AF927" s="166">
        <v>916</v>
      </c>
      <c r="AG927" s="96">
        <f ca="1">OFFSET(DATA!$F$6,$AF$10,$AF927,1,1)</f>
        <v>0</v>
      </c>
      <c r="AH927" s="190">
        <f ca="1">IF($AG927&gt;0,OFFSET(DATA!$F$6,$AF$10+27*AH$10,$AF927,1,1)/$AG927,0)</f>
        <v>0</v>
      </c>
      <c r="AI927" s="190">
        <f ca="1">IF($AG927&gt;0,OFFSET(DATA!$F$6,$AF$10+27*AI$10,$AF927,1,1)/$AG927,0)</f>
        <v>0</v>
      </c>
      <c r="AJ927" s="190">
        <f ca="1">IF($AG927&gt;0,OFFSET(DATA!$F$6,$AF$10+27*AJ$10,$AF927,1,1)/$AG927,0)</f>
        <v>0</v>
      </c>
      <c r="AK927" s="190">
        <f ca="1">IF($AG927&gt;0,OFFSET(DATA!$F$6,$AF$10+27*AK$10,$AF927,1,1)/$AG927,0)</f>
        <v>0</v>
      </c>
      <c r="AL927" s="190">
        <f ca="1">IF($AG927&gt;0,OFFSET(DATA!$F$6,$AF$10+27*AL$10,$AF927,1,1)/$AG927,0)</f>
        <v>0</v>
      </c>
      <c r="AM927" s="190">
        <f ca="1">IF($AG927&gt;0,OFFSET(DATA!$F$6,$AF$10+27*AM$10,$AF927,1,1)/$AG927,0)</f>
        <v>0</v>
      </c>
      <c r="AN927" s="166">
        <f ca="1">OFFSET(DATA!$F$6,$AF$10+27*AN$10,$AF927,1,1)</f>
        <v>0</v>
      </c>
      <c r="AO927" s="166">
        <f t="shared" ca="1" si="29"/>
        <v>0</v>
      </c>
      <c r="AQ927" s="96">
        <f ca="1">OFFSET(DATA!$F$6,25,$AF927,1,1)</f>
        <v>0</v>
      </c>
      <c r="AR927" s="190">
        <f ca="1">IF($AQ927&gt;0,OFFSET(DATA!$F$6,25+27*AR$10,$AF927,1,1)/$AQ927,0)</f>
        <v>0</v>
      </c>
      <c r="AS927" s="190">
        <f ca="1">IF($AQ927&gt;0,OFFSET(DATA!$F$6,25+27*AS$10,$AF927,1,1)/$AQ927,0)</f>
        <v>0</v>
      </c>
      <c r="AT927" s="190">
        <f ca="1">IF($AQ927&gt;0,OFFSET(DATA!$F$6,25+27*AT$10,$AF927,1,1)/$AQ927,0)</f>
        <v>0</v>
      </c>
      <c r="AU927" s="190">
        <f ca="1">IF($AQ927&gt;0,OFFSET(DATA!$F$6,25+27*AU$10,$AF927,1,1)/$AQ927,0)</f>
        <v>0</v>
      </c>
      <c r="AV927" s="190">
        <f ca="1">IF($AQ927&gt;0,OFFSET(DATA!$F$6,25+27*AV$10,$AF927,1,1)/$AQ927,0)</f>
        <v>0</v>
      </c>
      <c r="AW927" s="190">
        <f ca="1">IF($AQ927&gt;0,OFFSET(DATA!$F$6,25+27*AW$10,$AF927,1,1)/$AQ927,0)</f>
        <v>0</v>
      </c>
      <c r="AZ927" s="166">
        <f t="shared" ca="1" si="30"/>
        <v>1</v>
      </c>
      <c r="BA927" s="190">
        <f ca="1">IF($AG927&gt;0,OFFSET(DATA!$F$6,BA$10+27*(7-$AE$8),$AF927,1,1)/OFFSET(DATA!$F$6,BA$10,$AF927,1,1),0)</f>
        <v>0</v>
      </c>
      <c r="BB927" s="190">
        <f ca="1">IF($AG927&gt;0,OFFSET(DATA!$F$6,BB$10+27*(7-$AE$8),$AF927,1,1)/OFFSET(DATA!$F$6,BB$10,$AF927,1,1),0)</f>
        <v>0</v>
      </c>
      <c r="BC927" s="190">
        <f ca="1">IF($AG927&gt;0,OFFSET(DATA!$F$6,BC$10+27*(7-$AE$8),$AF927,1,1)/OFFSET(DATA!$F$6,BC$10,$AF927,1,1),0)</f>
        <v>0</v>
      </c>
      <c r="BD927" s="190">
        <f ca="1">IF($AG927&gt;0,OFFSET(DATA!$F$6,BD$10+27*(7-$AE$8),$AF927,1,1)/OFFSET(DATA!$F$6,BD$10,$AF927,1,1),0)</f>
        <v>0</v>
      </c>
      <c r="BE927" s="190">
        <f ca="1">IF($AG927&gt;0,OFFSET(DATA!$F$6,BE$10+27*(7-$AE$8),$AF927,1,1)/OFFSET(DATA!$F$6,BE$10,$AF927,1,1),0)</f>
        <v>0</v>
      </c>
      <c r="BF927" s="190">
        <f ca="1">IF($AG927&gt;0,OFFSET(DATA!$F$6,BF$10+27*(7-$AE$8),$AF927,1,1)/OFFSET(DATA!$F$6,BF$10,$AF927,1,1),0)</f>
        <v>0</v>
      </c>
      <c r="BG927" s="190">
        <f ca="1">IF($AG927&gt;0,OFFSET(DATA!$F$6,BG$10+27*(7-$AE$8),$AF927,1,1)/OFFSET(DATA!$F$6,BG$10,$AF927,1,1),0)</f>
        <v>0</v>
      </c>
      <c r="BH927" s="190">
        <f ca="1">IF($AG927&gt;0,OFFSET(DATA!$F$6,BH$10+27*(7-$AE$8),$AF927,1,1)/OFFSET(DATA!$F$6,BH$10,$AF927,1,1),0)</f>
        <v>0</v>
      </c>
      <c r="BI927" s="190">
        <f ca="1">IF($AG927&gt;0,OFFSET(DATA!$F$6,BI$10+27*(7-$AE$8),$AF927,1,1)/OFFSET(DATA!$F$6,BI$10,$AF927,1,1),0)</f>
        <v>0</v>
      </c>
      <c r="BJ927" s="190">
        <f ca="1">IF($AG927&gt;0,OFFSET(DATA!$F$6,BJ$10+27*(7-$AE$8),$AF927,1,1)/OFFSET(DATA!$F$6,BJ$10,$AF927,1,1),0)</f>
        <v>0</v>
      </c>
      <c r="BK927" s="190">
        <f ca="1">IF($AG927&gt;0,OFFSET(DATA!$F$6,BK$10+27*(7-$AE$8),$AF927,1,1)/OFFSET(DATA!$F$6,BK$10,$AF927,1,1),0)</f>
        <v>0</v>
      </c>
      <c r="BL927" s="190">
        <f ca="1">IF($AG927&gt;0,OFFSET(DATA!$F$6,BL$10+27*(7-$AE$8),$AF927,1,1)/OFFSET(DATA!$F$6,BL$10,$AF927,1,1),0)</f>
        <v>0</v>
      </c>
      <c r="BM927" s="190">
        <f ca="1">IF($AG927&gt;0,OFFSET(DATA!$F$6,BM$10+27*(7-$AE$8),$AF927,1,1)/OFFSET(DATA!$F$6,BM$10,$AF927,1,1),0)</f>
        <v>0</v>
      </c>
      <c r="BN927" s="190">
        <f ca="1">IF($AG927&gt;0,OFFSET(DATA!$F$6,BN$10+27*(7-$AE$8),$AF927,1,1)/OFFSET(DATA!$F$6,BN$10,$AF927,1,1),0)</f>
        <v>0</v>
      </c>
      <c r="BO927" s="190">
        <f ca="1">IF($AG927&gt;0,OFFSET(DATA!$F$6,BO$10+27*(7-$AE$8),$AF927,1,1)/OFFSET(DATA!$F$6,BO$10,$AF927,1,1),0)</f>
        <v>0</v>
      </c>
      <c r="BP927" s="190">
        <f ca="1">IF($AG927&gt;0,OFFSET(DATA!$F$6,BP$10+27*(7-$AE$8),$AF927,1,1)/OFFSET(DATA!$F$6,BP$10,$AF927,1,1),0)</f>
        <v>0</v>
      </c>
      <c r="BQ927" s="190">
        <f ca="1">IF($AG927&gt;0,OFFSET(DATA!$F$6,BQ$10+27*(7-$AE$8),$AF927,1,1)/OFFSET(DATA!$F$6,BQ$10,$AF927,1,1),0)</f>
        <v>0</v>
      </c>
      <c r="BR927" s="190">
        <f ca="1">IF($AG927&gt;0,OFFSET(DATA!$F$6,BR$10+27*(7-$AE$8),$AF927,1,1)/OFFSET(DATA!$F$6,BR$10,$AF927,1,1),0)</f>
        <v>0</v>
      </c>
      <c r="BS927" s="190">
        <f ca="1">IF($AG927&gt;0,OFFSET(DATA!$F$6,BS$10+27*(7-$AE$8),$AF927,1,1)/OFFSET(DATA!$F$6,BS$10,$AF927,1,1),0)</f>
        <v>0</v>
      </c>
      <c r="BT927" s="190">
        <f ca="1">IF($AG927&gt;0,OFFSET(DATA!$F$6,BT$10+27*(7-$AE$8),$AF927,1,1)/OFFSET(DATA!$F$6,BT$10,$AF927,1,1),0)</f>
        <v>0</v>
      </c>
      <c r="BU927" s="190">
        <f ca="1">IF($AG927&gt;0,OFFSET(DATA!$F$6,BU$10+27*(7-$AE$8),$AF927,1,1)/OFFSET(DATA!$F$6,BU$10,$AF927,1,1),0)</f>
        <v>0</v>
      </c>
      <c r="BV927" s="190">
        <f ca="1">IF($AG927&gt;0,OFFSET(DATA!$F$6,BV$10+27*(7-$AE$8),$AF927,1,1)/OFFSET(DATA!$F$6,BV$10,$AF927,1,1),0)</f>
        <v>0</v>
      </c>
      <c r="BW927" s="190">
        <f ca="1">IF($AG927&gt;0,OFFSET(DATA!$F$6,BW$10+27*(7-$AE$8),$AF927,1,1)/OFFSET(DATA!$F$6,BW$10,$AF927,1,1),0)</f>
        <v>0</v>
      </c>
      <c r="BX927" s="190">
        <f ca="1">IF($AG927&gt;0,OFFSET(DATA!$F$6,BX$10+27*(7-$AE$8),$AF927,1,1)/OFFSET(DATA!$F$6,BX$10,$AF927,1,1),0)</f>
        <v>0</v>
      </c>
    </row>
    <row r="928" spans="32:76" x14ac:dyDescent="0.2">
      <c r="AF928" s="166">
        <v>917</v>
      </c>
      <c r="AG928" s="96">
        <f ca="1">OFFSET(DATA!$F$6,$AF$10,$AF928,1,1)</f>
        <v>0</v>
      </c>
      <c r="AH928" s="190">
        <f ca="1">IF($AG928&gt;0,OFFSET(DATA!$F$6,$AF$10+27*AH$10,$AF928,1,1)/$AG928,0)</f>
        <v>0</v>
      </c>
      <c r="AI928" s="190">
        <f ca="1">IF($AG928&gt;0,OFFSET(DATA!$F$6,$AF$10+27*AI$10,$AF928,1,1)/$AG928,0)</f>
        <v>0</v>
      </c>
      <c r="AJ928" s="190">
        <f ca="1">IF($AG928&gt;0,OFFSET(DATA!$F$6,$AF$10+27*AJ$10,$AF928,1,1)/$AG928,0)</f>
        <v>0</v>
      </c>
      <c r="AK928" s="190">
        <f ca="1">IF($AG928&gt;0,OFFSET(DATA!$F$6,$AF$10+27*AK$10,$AF928,1,1)/$AG928,0)</f>
        <v>0</v>
      </c>
      <c r="AL928" s="190">
        <f ca="1">IF($AG928&gt;0,OFFSET(DATA!$F$6,$AF$10+27*AL$10,$AF928,1,1)/$AG928,0)</f>
        <v>0</v>
      </c>
      <c r="AM928" s="190">
        <f ca="1">IF($AG928&gt;0,OFFSET(DATA!$F$6,$AF$10+27*AM$10,$AF928,1,1)/$AG928,0)</f>
        <v>0</v>
      </c>
      <c r="AN928" s="166">
        <f ca="1">OFFSET(DATA!$F$6,$AF$10+27*AN$10,$AF928,1,1)</f>
        <v>0</v>
      </c>
      <c r="AO928" s="166">
        <f t="shared" ca="1" si="29"/>
        <v>0</v>
      </c>
      <c r="AQ928" s="96">
        <f ca="1">OFFSET(DATA!$F$6,25,$AF928,1,1)</f>
        <v>0</v>
      </c>
      <c r="AR928" s="190">
        <f ca="1">IF($AQ928&gt;0,OFFSET(DATA!$F$6,25+27*AR$10,$AF928,1,1)/$AQ928,0)</f>
        <v>0</v>
      </c>
      <c r="AS928" s="190">
        <f ca="1">IF($AQ928&gt;0,OFFSET(DATA!$F$6,25+27*AS$10,$AF928,1,1)/$AQ928,0)</f>
        <v>0</v>
      </c>
      <c r="AT928" s="190">
        <f ca="1">IF($AQ928&gt;0,OFFSET(DATA!$F$6,25+27*AT$10,$AF928,1,1)/$AQ928,0)</f>
        <v>0</v>
      </c>
      <c r="AU928" s="190">
        <f ca="1">IF($AQ928&gt;0,OFFSET(DATA!$F$6,25+27*AU$10,$AF928,1,1)/$AQ928,0)</f>
        <v>0</v>
      </c>
      <c r="AV928" s="190">
        <f ca="1">IF($AQ928&gt;0,OFFSET(DATA!$F$6,25+27*AV$10,$AF928,1,1)/$AQ928,0)</f>
        <v>0</v>
      </c>
      <c r="AW928" s="190">
        <f ca="1">IF($AQ928&gt;0,OFFSET(DATA!$F$6,25+27*AW$10,$AF928,1,1)/$AQ928,0)</f>
        <v>0</v>
      </c>
      <c r="AZ928" s="166">
        <f t="shared" ca="1" si="30"/>
        <v>1</v>
      </c>
      <c r="BA928" s="190">
        <f ca="1">IF($AG928&gt;0,OFFSET(DATA!$F$6,BA$10+27*(7-$AE$8),$AF928,1,1)/OFFSET(DATA!$F$6,BA$10,$AF928,1,1),0)</f>
        <v>0</v>
      </c>
      <c r="BB928" s="190">
        <f ca="1">IF($AG928&gt;0,OFFSET(DATA!$F$6,BB$10+27*(7-$AE$8),$AF928,1,1)/OFFSET(DATA!$F$6,BB$10,$AF928,1,1),0)</f>
        <v>0</v>
      </c>
      <c r="BC928" s="190">
        <f ca="1">IF($AG928&gt;0,OFFSET(DATA!$F$6,BC$10+27*(7-$AE$8),$AF928,1,1)/OFFSET(DATA!$F$6,BC$10,$AF928,1,1),0)</f>
        <v>0</v>
      </c>
      <c r="BD928" s="190">
        <f ca="1">IF($AG928&gt;0,OFFSET(DATA!$F$6,BD$10+27*(7-$AE$8),$AF928,1,1)/OFFSET(DATA!$F$6,BD$10,$AF928,1,1),0)</f>
        <v>0</v>
      </c>
      <c r="BE928" s="190">
        <f ca="1">IF($AG928&gt;0,OFFSET(DATA!$F$6,BE$10+27*(7-$AE$8),$AF928,1,1)/OFFSET(DATA!$F$6,BE$10,$AF928,1,1),0)</f>
        <v>0</v>
      </c>
      <c r="BF928" s="190">
        <f ca="1">IF($AG928&gt;0,OFFSET(DATA!$F$6,BF$10+27*(7-$AE$8),$AF928,1,1)/OFFSET(DATA!$F$6,BF$10,$AF928,1,1),0)</f>
        <v>0</v>
      </c>
      <c r="BG928" s="190">
        <f ca="1">IF($AG928&gt;0,OFFSET(DATA!$F$6,BG$10+27*(7-$AE$8),$AF928,1,1)/OFFSET(DATA!$F$6,BG$10,$AF928,1,1),0)</f>
        <v>0</v>
      </c>
      <c r="BH928" s="190">
        <f ca="1">IF($AG928&gt;0,OFFSET(DATA!$F$6,BH$10+27*(7-$AE$8),$AF928,1,1)/OFFSET(DATA!$F$6,BH$10,$AF928,1,1),0)</f>
        <v>0</v>
      </c>
      <c r="BI928" s="190">
        <f ca="1">IF($AG928&gt;0,OFFSET(DATA!$F$6,BI$10+27*(7-$AE$8),$AF928,1,1)/OFFSET(DATA!$F$6,BI$10,$AF928,1,1),0)</f>
        <v>0</v>
      </c>
      <c r="BJ928" s="190">
        <f ca="1">IF($AG928&gt;0,OFFSET(DATA!$F$6,BJ$10+27*(7-$AE$8),$AF928,1,1)/OFFSET(DATA!$F$6,BJ$10,$AF928,1,1),0)</f>
        <v>0</v>
      </c>
      <c r="BK928" s="190">
        <f ca="1">IF($AG928&gt;0,OFFSET(DATA!$F$6,BK$10+27*(7-$AE$8),$AF928,1,1)/OFFSET(DATA!$F$6,BK$10,$AF928,1,1),0)</f>
        <v>0</v>
      </c>
      <c r="BL928" s="190">
        <f ca="1">IF($AG928&gt;0,OFFSET(DATA!$F$6,BL$10+27*(7-$AE$8),$AF928,1,1)/OFFSET(DATA!$F$6,BL$10,$AF928,1,1),0)</f>
        <v>0</v>
      </c>
      <c r="BM928" s="190">
        <f ca="1">IF($AG928&gt;0,OFFSET(DATA!$F$6,BM$10+27*(7-$AE$8),$AF928,1,1)/OFFSET(DATA!$F$6,BM$10,$AF928,1,1),0)</f>
        <v>0</v>
      </c>
      <c r="BN928" s="190">
        <f ca="1">IF($AG928&gt;0,OFFSET(DATA!$F$6,BN$10+27*(7-$AE$8),$AF928,1,1)/OFFSET(DATA!$F$6,BN$10,$AF928,1,1),0)</f>
        <v>0</v>
      </c>
      <c r="BO928" s="190">
        <f ca="1">IF($AG928&gt;0,OFFSET(DATA!$F$6,BO$10+27*(7-$AE$8),$AF928,1,1)/OFFSET(DATA!$F$6,BO$10,$AF928,1,1),0)</f>
        <v>0</v>
      </c>
      <c r="BP928" s="190">
        <f ca="1">IF($AG928&gt;0,OFFSET(DATA!$F$6,BP$10+27*(7-$AE$8),$AF928,1,1)/OFFSET(DATA!$F$6,BP$10,$AF928,1,1),0)</f>
        <v>0</v>
      </c>
      <c r="BQ928" s="190">
        <f ca="1">IF($AG928&gt;0,OFFSET(DATA!$F$6,BQ$10+27*(7-$AE$8),$AF928,1,1)/OFFSET(DATA!$F$6,BQ$10,$AF928,1,1),0)</f>
        <v>0</v>
      </c>
      <c r="BR928" s="190">
        <f ca="1">IF($AG928&gt;0,OFFSET(DATA!$F$6,BR$10+27*(7-$AE$8),$AF928,1,1)/OFFSET(DATA!$F$6,BR$10,$AF928,1,1),0)</f>
        <v>0</v>
      </c>
      <c r="BS928" s="190">
        <f ca="1">IF($AG928&gt;0,OFFSET(DATA!$F$6,BS$10+27*(7-$AE$8),$AF928,1,1)/OFFSET(DATA!$F$6,BS$10,$AF928,1,1),0)</f>
        <v>0</v>
      </c>
      <c r="BT928" s="190">
        <f ca="1">IF($AG928&gt;0,OFFSET(DATA!$F$6,BT$10+27*(7-$AE$8),$AF928,1,1)/OFFSET(DATA!$F$6,BT$10,$AF928,1,1),0)</f>
        <v>0</v>
      </c>
      <c r="BU928" s="190">
        <f ca="1">IF($AG928&gt;0,OFFSET(DATA!$F$6,BU$10+27*(7-$AE$8),$AF928,1,1)/OFFSET(DATA!$F$6,BU$10,$AF928,1,1),0)</f>
        <v>0</v>
      </c>
      <c r="BV928" s="190">
        <f ca="1">IF($AG928&gt;0,OFFSET(DATA!$F$6,BV$10+27*(7-$AE$8),$AF928,1,1)/OFFSET(DATA!$F$6,BV$10,$AF928,1,1),0)</f>
        <v>0</v>
      </c>
      <c r="BW928" s="190">
        <f ca="1">IF($AG928&gt;0,OFFSET(DATA!$F$6,BW$10+27*(7-$AE$8),$AF928,1,1)/OFFSET(DATA!$F$6,BW$10,$AF928,1,1),0)</f>
        <v>0</v>
      </c>
      <c r="BX928" s="190">
        <f ca="1">IF($AG928&gt;0,OFFSET(DATA!$F$6,BX$10+27*(7-$AE$8),$AF928,1,1)/OFFSET(DATA!$F$6,BX$10,$AF928,1,1),0)</f>
        <v>0</v>
      </c>
    </row>
    <row r="929" spans="32:76" x14ac:dyDescent="0.2">
      <c r="AF929" s="166">
        <v>918</v>
      </c>
      <c r="AG929" s="96">
        <f ca="1">OFFSET(DATA!$F$6,$AF$10,$AF929,1,1)</f>
        <v>0</v>
      </c>
      <c r="AH929" s="190">
        <f ca="1">IF($AG929&gt;0,OFFSET(DATA!$F$6,$AF$10+27*AH$10,$AF929,1,1)/$AG929,0)</f>
        <v>0</v>
      </c>
      <c r="AI929" s="190">
        <f ca="1">IF($AG929&gt;0,OFFSET(DATA!$F$6,$AF$10+27*AI$10,$AF929,1,1)/$AG929,0)</f>
        <v>0</v>
      </c>
      <c r="AJ929" s="190">
        <f ca="1">IF($AG929&gt;0,OFFSET(DATA!$F$6,$AF$10+27*AJ$10,$AF929,1,1)/$AG929,0)</f>
        <v>0</v>
      </c>
      <c r="AK929" s="190">
        <f ca="1">IF($AG929&gt;0,OFFSET(DATA!$F$6,$AF$10+27*AK$10,$AF929,1,1)/$AG929,0)</f>
        <v>0</v>
      </c>
      <c r="AL929" s="190">
        <f ca="1">IF($AG929&gt;0,OFFSET(DATA!$F$6,$AF$10+27*AL$10,$AF929,1,1)/$AG929,0)</f>
        <v>0</v>
      </c>
      <c r="AM929" s="190">
        <f ca="1">IF($AG929&gt;0,OFFSET(DATA!$F$6,$AF$10+27*AM$10,$AF929,1,1)/$AG929,0)</f>
        <v>0</v>
      </c>
      <c r="AN929" s="166">
        <f ca="1">OFFSET(DATA!$F$6,$AF$10+27*AN$10,$AF929,1,1)</f>
        <v>0</v>
      </c>
      <c r="AO929" s="166">
        <f t="shared" ca="1" si="29"/>
        <v>0</v>
      </c>
      <c r="AQ929" s="96">
        <f ca="1">OFFSET(DATA!$F$6,25,$AF929,1,1)</f>
        <v>0</v>
      </c>
      <c r="AR929" s="190">
        <f ca="1">IF($AQ929&gt;0,OFFSET(DATA!$F$6,25+27*AR$10,$AF929,1,1)/$AQ929,0)</f>
        <v>0</v>
      </c>
      <c r="AS929" s="190">
        <f ca="1">IF($AQ929&gt;0,OFFSET(DATA!$F$6,25+27*AS$10,$AF929,1,1)/$AQ929,0)</f>
        <v>0</v>
      </c>
      <c r="AT929" s="190">
        <f ca="1">IF($AQ929&gt;0,OFFSET(DATA!$F$6,25+27*AT$10,$AF929,1,1)/$AQ929,0)</f>
        <v>0</v>
      </c>
      <c r="AU929" s="190">
        <f ca="1">IF($AQ929&gt;0,OFFSET(DATA!$F$6,25+27*AU$10,$AF929,1,1)/$AQ929,0)</f>
        <v>0</v>
      </c>
      <c r="AV929" s="190">
        <f ca="1">IF($AQ929&gt;0,OFFSET(DATA!$F$6,25+27*AV$10,$AF929,1,1)/$AQ929,0)</f>
        <v>0</v>
      </c>
      <c r="AW929" s="190">
        <f ca="1">IF($AQ929&gt;0,OFFSET(DATA!$F$6,25+27*AW$10,$AF929,1,1)/$AQ929,0)</f>
        <v>0</v>
      </c>
      <c r="AZ929" s="166">
        <f t="shared" ca="1" si="30"/>
        <v>1</v>
      </c>
      <c r="BA929" s="190">
        <f ca="1">IF($AG929&gt;0,OFFSET(DATA!$F$6,BA$10+27*(7-$AE$8),$AF929,1,1)/OFFSET(DATA!$F$6,BA$10,$AF929,1,1),0)</f>
        <v>0</v>
      </c>
      <c r="BB929" s="190">
        <f ca="1">IF($AG929&gt;0,OFFSET(DATA!$F$6,BB$10+27*(7-$AE$8),$AF929,1,1)/OFFSET(DATA!$F$6,BB$10,$AF929,1,1),0)</f>
        <v>0</v>
      </c>
      <c r="BC929" s="190">
        <f ca="1">IF($AG929&gt;0,OFFSET(DATA!$F$6,BC$10+27*(7-$AE$8),$AF929,1,1)/OFFSET(DATA!$F$6,BC$10,$AF929,1,1),0)</f>
        <v>0</v>
      </c>
      <c r="BD929" s="190">
        <f ca="1">IF($AG929&gt;0,OFFSET(DATA!$F$6,BD$10+27*(7-$AE$8),$AF929,1,1)/OFFSET(DATA!$F$6,BD$10,$AF929,1,1),0)</f>
        <v>0</v>
      </c>
      <c r="BE929" s="190">
        <f ca="1">IF($AG929&gt;0,OFFSET(DATA!$F$6,BE$10+27*(7-$AE$8),$AF929,1,1)/OFFSET(DATA!$F$6,BE$10,$AF929,1,1),0)</f>
        <v>0</v>
      </c>
      <c r="BF929" s="190">
        <f ca="1">IF($AG929&gt;0,OFFSET(DATA!$F$6,BF$10+27*(7-$AE$8),$AF929,1,1)/OFFSET(DATA!$F$6,BF$10,$AF929,1,1),0)</f>
        <v>0</v>
      </c>
      <c r="BG929" s="190">
        <f ca="1">IF($AG929&gt;0,OFFSET(DATA!$F$6,BG$10+27*(7-$AE$8),$AF929,1,1)/OFFSET(DATA!$F$6,BG$10,$AF929,1,1),0)</f>
        <v>0</v>
      </c>
      <c r="BH929" s="190">
        <f ca="1">IF($AG929&gt;0,OFFSET(DATA!$F$6,BH$10+27*(7-$AE$8),$AF929,1,1)/OFFSET(DATA!$F$6,BH$10,$AF929,1,1),0)</f>
        <v>0</v>
      </c>
      <c r="BI929" s="190">
        <f ca="1">IF($AG929&gt;0,OFFSET(DATA!$F$6,BI$10+27*(7-$AE$8),$AF929,1,1)/OFFSET(DATA!$F$6,BI$10,$AF929,1,1),0)</f>
        <v>0</v>
      </c>
      <c r="BJ929" s="190">
        <f ca="1">IF($AG929&gt;0,OFFSET(DATA!$F$6,BJ$10+27*(7-$AE$8),$AF929,1,1)/OFFSET(DATA!$F$6,BJ$10,$AF929,1,1),0)</f>
        <v>0</v>
      </c>
      <c r="BK929" s="190">
        <f ca="1">IF($AG929&gt;0,OFFSET(DATA!$F$6,BK$10+27*(7-$AE$8),$AF929,1,1)/OFFSET(DATA!$F$6,BK$10,$AF929,1,1),0)</f>
        <v>0</v>
      </c>
      <c r="BL929" s="190">
        <f ca="1">IF($AG929&gt;0,OFFSET(DATA!$F$6,BL$10+27*(7-$AE$8),$AF929,1,1)/OFFSET(DATA!$F$6,BL$10,$AF929,1,1),0)</f>
        <v>0</v>
      </c>
      <c r="BM929" s="190">
        <f ca="1">IF($AG929&gt;0,OFFSET(DATA!$F$6,BM$10+27*(7-$AE$8),$AF929,1,1)/OFFSET(DATA!$F$6,BM$10,$AF929,1,1),0)</f>
        <v>0</v>
      </c>
      <c r="BN929" s="190">
        <f ca="1">IF($AG929&gt;0,OFFSET(DATA!$F$6,BN$10+27*(7-$AE$8),$AF929,1,1)/OFFSET(DATA!$F$6,BN$10,$AF929,1,1),0)</f>
        <v>0</v>
      </c>
      <c r="BO929" s="190">
        <f ca="1">IF($AG929&gt;0,OFFSET(DATA!$F$6,BO$10+27*(7-$AE$8),$AF929,1,1)/OFFSET(DATA!$F$6,BO$10,$AF929,1,1),0)</f>
        <v>0</v>
      </c>
      <c r="BP929" s="190">
        <f ca="1">IF($AG929&gt;0,OFFSET(DATA!$F$6,BP$10+27*(7-$AE$8),$AF929,1,1)/OFFSET(DATA!$F$6,BP$10,$AF929,1,1),0)</f>
        <v>0</v>
      </c>
      <c r="BQ929" s="190">
        <f ca="1">IF($AG929&gt;0,OFFSET(DATA!$F$6,BQ$10+27*(7-$AE$8),$AF929,1,1)/OFFSET(DATA!$F$6,BQ$10,$AF929,1,1),0)</f>
        <v>0</v>
      </c>
      <c r="BR929" s="190">
        <f ca="1">IF($AG929&gt;0,OFFSET(DATA!$F$6,BR$10+27*(7-$AE$8),$AF929,1,1)/OFFSET(DATA!$F$6,BR$10,$AF929,1,1),0)</f>
        <v>0</v>
      </c>
      <c r="BS929" s="190">
        <f ca="1">IF($AG929&gt;0,OFFSET(DATA!$F$6,BS$10+27*(7-$AE$8),$AF929,1,1)/OFFSET(DATA!$F$6,BS$10,$AF929,1,1),0)</f>
        <v>0</v>
      </c>
      <c r="BT929" s="190">
        <f ca="1">IF($AG929&gt;0,OFFSET(DATA!$F$6,BT$10+27*(7-$AE$8),$AF929,1,1)/OFFSET(DATA!$F$6,BT$10,$AF929,1,1),0)</f>
        <v>0</v>
      </c>
      <c r="BU929" s="190">
        <f ca="1">IF($AG929&gt;0,OFFSET(DATA!$F$6,BU$10+27*(7-$AE$8),$AF929,1,1)/OFFSET(DATA!$F$6,BU$10,$AF929,1,1),0)</f>
        <v>0</v>
      </c>
      <c r="BV929" s="190">
        <f ca="1">IF($AG929&gt;0,OFFSET(DATA!$F$6,BV$10+27*(7-$AE$8),$AF929,1,1)/OFFSET(DATA!$F$6,BV$10,$AF929,1,1),0)</f>
        <v>0</v>
      </c>
      <c r="BW929" s="190">
        <f ca="1">IF($AG929&gt;0,OFFSET(DATA!$F$6,BW$10+27*(7-$AE$8),$AF929,1,1)/OFFSET(DATA!$F$6,BW$10,$AF929,1,1),0)</f>
        <v>0</v>
      </c>
      <c r="BX929" s="190">
        <f ca="1">IF($AG929&gt;0,OFFSET(DATA!$F$6,BX$10+27*(7-$AE$8),$AF929,1,1)/OFFSET(DATA!$F$6,BX$10,$AF929,1,1),0)</f>
        <v>0</v>
      </c>
    </row>
    <row r="930" spans="32:76" x14ac:dyDescent="0.2">
      <c r="AF930" s="166">
        <v>919</v>
      </c>
      <c r="AG930" s="96">
        <f ca="1">OFFSET(DATA!$F$6,$AF$10,$AF930,1,1)</f>
        <v>0</v>
      </c>
      <c r="AH930" s="190">
        <f ca="1">IF($AG930&gt;0,OFFSET(DATA!$F$6,$AF$10+27*AH$10,$AF930,1,1)/$AG930,0)</f>
        <v>0</v>
      </c>
      <c r="AI930" s="190">
        <f ca="1">IF($AG930&gt;0,OFFSET(DATA!$F$6,$AF$10+27*AI$10,$AF930,1,1)/$AG930,0)</f>
        <v>0</v>
      </c>
      <c r="AJ930" s="190">
        <f ca="1">IF($AG930&gt;0,OFFSET(DATA!$F$6,$AF$10+27*AJ$10,$AF930,1,1)/$AG930,0)</f>
        <v>0</v>
      </c>
      <c r="AK930" s="190">
        <f ca="1">IF($AG930&gt;0,OFFSET(DATA!$F$6,$AF$10+27*AK$10,$AF930,1,1)/$AG930,0)</f>
        <v>0</v>
      </c>
      <c r="AL930" s="190">
        <f ca="1">IF($AG930&gt;0,OFFSET(DATA!$F$6,$AF$10+27*AL$10,$AF930,1,1)/$AG930,0)</f>
        <v>0</v>
      </c>
      <c r="AM930" s="190">
        <f ca="1">IF($AG930&gt;0,OFFSET(DATA!$F$6,$AF$10+27*AM$10,$AF930,1,1)/$AG930,0)</f>
        <v>0</v>
      </c>
      <c r="AN930" s="166">
        <f ca="1">OFFSET(DATA!$F$6,$AF$10+27*AN$10,$AF930,1,1)</f>
        <v>0</v>
      </c>
      <c r="AO930" s="166">
        <f t="shared" ca="1" si="29"/>
        <v>0</v>
      </c>
      <c r="AQ930" s="96">
        <f ca="1">OFFSET(DATA!$F$6,25,$AF930,1,1)</f>
        <v>0</v>
      </c>
      <c r="AR930" s="190">
        <f ca="1">IF($AQ930&gt;0,OFFSET(DATA!$F$6,25+27*AR$10,$AF930,1,1)/$AQ930,0)</f>
        <v>0</v>
      </c>
      <c r="AS930" s="190">
        <f ca="1">IF($AQ930&gt;0,OFFSET(DATA!$F$6,25+27*AS$10,$AF930,1,1)/$AQ930,0)</f>
        <v>0</v>
      </c>
      <c r="AT930" s="190">
        <f ca="1">IF($AQ930&gt;0,OFFSET(DATA!$F$6,25+27*AT$10,$AF930,1,1)/$AQ930,0)</f>
        <v>0</v>
      </c>
      <c r="AU930" s="190">
        <f ca="1">IF($AQ930&gt;0,OFFSET(DATA!$F$6,25+27*AU$10,$AF930,1,1)/$AQ930,0)</f>
        <v>0</v>
      </c>
      <c r="AV930" s="190">
        <f ca="1">IF($AQ930&gt;0,OFFSET(DATA!$F$6,25+27*AV$10,$AF930,1,1)/$AQ930,0)</f>
        <v>0</v>
      </c>
      <c r="AW930" s="190">
        <f ca="1">IF($AQ930&gt;0,OFFSET(DATA!$F$6,25+27*AW$10,$AF930,1,1)/$AQ930,0)</f>
        <v>0</v>
      </c>
      <c r="AZ930" s="166">
        <f t="shared" ca="1" si="30"/>
        <v>1</v>
      </c>
      <c r="BA930" s="190">
        <f ca="1">IF($AG930&gt;0,OFFSET(DATA!$F$6,BA$10+27*(7-$AE$8),$AF930,1,1)/OFFSET(DATA!$F$6,BA$10,$AF930,1,1),0)</f>
        <v>0</v>
      </c>
      <c r="BB930" s="190">
        <f ca="1">IF($AG930&gt;0,OFFSET(DATA!$F$6,BB$10+27*(7-$AE$8),$AF930,1,1)/OFFSET(DATA!$F$6,BB$10,$AF930,1,1),0)</f>
        <v>0</v>
      </c>
      <c r="BC930" s="190">
        <f ca="1">IF($AG930&gt;0,OFFSET(DATA!$F$6,BC$10+27*(7-$AE$8),$AF930,1,1)/OFFSET(DATA!$F$6,BC$10,$AF930,1,1),0)</f>
        <v>0</v>
      </c>
      <c r="BD930" s="190">
        <f ca="1">IF($AG930&gt;0,OFFSET(DATA!$F$6,BD$10+27*(7-$AE$8),$AF930,1,1)/OFFSET(DATA!$F$6,BD$10,$AF930,1,1),0)</f>
        <v>0</v>
      </c>
      <c r="BE930" s="190">
        <f ca="1">IF($AG930&gt;0,OFFSET(DATA!$F$6,BE$10+27*(7-$AE$8),$AF930,1,1)/OFFSET(DATA!$F$6,BE$10,$AF930,1,1),0)</f>
        <v>0</v>
      </c>
      <c r="BF930" s="190">
        <f ca="1">IF($AG930&gt;0,OFFSET(DATA!$F$6,BF$10+27*(7-$AE$8),$AF930,1,1)/OFFSET(DATA!$F$6,BF$10,$AF930,1,1),0)</f>
        <v>0</v>
      </c>
      <c r="BG930" s="190">
        <f ca="1">IF($AG930&gt;0,OFFSET(DATA!$F$6,BG$10+27*(7-$AE$8),$AF930,1,1)/OFFSET(DATA!$F$6,BG$10,$AF930,1,1),0)</f>
        <v>0</v>
      </c>
      <c r="BH930" s="190">
        <f ca="1">IF($AG930&gt;0,OFFSET(DATA!$F$6,BH$10+27*(7-$AE$8),$AF930,1,1)/OFFSET(DATA!$F$6,BH$10,$AF930,1,1),0)</f>
        <v>0</v>
      </c>
      <c r="BI930" s="190">
        <f ca="1">IF($AG930&gt;0,OFFSET(DATA!$F$6,BI$10+27*(7-$AE$8),$AF930,1,1)/OFFSET(DATA!$F$6,BI$10,$AF930,1,1),0)</f>
        <v>0</v>
      </c>
      <c r="BJ930" s="190">
        <f ca="1">IF($AG930&gt;0,OFFSET(DATA!$F$6,BJ$10+27*(7-$AE$8),$AF930,1,1)/OFFSET(DATA!$F$6,BJ$10,$AF930,1,1),0)</f>
        <v>0</v>
      </c>
      <c r="BK930" s="190">
        <f ca="1">IF($AG930&gt;0,OFFSET(DATA!$F$6,BK$10+27*(7-$AE$8),$AF930,1,1)/OFFSET(DATA!$F$6,BK$10,$AF930,1,1),0)</f>
        <v>0</v>
      </c>
      <c r="BL930" s="190">
        <f ca="1">IF($AG930&gt;0,OFFSET(DATA!$F$6,BL$10+27*(7-$AE$8),$AF930,1,1)/OFFSET(DATA!$F$6,BL$10,$AF930,1,1),0)</f>
        <v>0</v>
      </c>
      <c r="BM930" s="190">
        <f ca="1">IF($AG930&gt;0,OFFSET(DATA!$F$6,BM$10+27*(7-$AE$8),$AF930,1,1)/OFFSET(DATA!$F$6,BM$10,$AF930,1,1),0)</f>
        <v>0</v>
      </c>
      <c r="BN930" s="190">
        <f ca="1">IF($AG930&gt;0,OFFSET(DATA!$F$6,BN$10+27*(7-$AE$8),$AF930,1,1)/OFFSET(DATA!$F$6,BN$10,$AF930,1,1),0)</f>
        <v>0</v>
      </c>
      <c r="BO930" s="190">
        <f ca="1">IF($AG930&gt;0,OFFSET(DATA!$F$6,BO$10+27*(7-$AE$8),$AF930,1,1)/OFFSET(DATA!$F$6,BO$10,$AF930,1,1),0)</f>
        <v>0</v>
      </c>
      <c r="BP930" s="190">
        <f ca="1">IF($AG930&gt;0,OFFSET(DATA!$F$6,BP$10+27*(7-$AE$8),$AF930,1,1)/OFFSET(DATA!$F$6,BP$10,$AF930,1,1),0)</f>
        <v>0</v>
      </c>
      <c r="BQ930" s="190">
        <f ca="1">IF($AG930&gt;0,OFFSET(DATA!$F$6,BQ$10+27*(7-$AE$8),$AF930,1,1)/OFFSET(DATA!$F$6,BQ$10,$AF930,1,1),0)</f>
        <v>0</v>
      </c>
      <c r="BR930" s="190">
        <f ca="1">IF($AG930&gt;0,OFFSET(DATA!$F$6,BR$10+27*(7-$AE$8),$AF930,1,1)/OFFSET(DATA!$F$6,BR$10,$AF930,1,1),0)</f>
        <v>0</v>
      </c>
      <c r="BS930" s="190">
        <f ca="1">IF($AG930&gt;0,OFFSET(DATA!$F$6,BS$10+27*(7-$AE$8),$AF930,1,1)/OFFSET(DATA!$F$6,BS$10,$AF930,1,1),0)</f>
        <v>0</v>
      </c>
      <c r="BT930" s="190">
        <f ca="1">IF($AG930&gt;0,OFFSET(DATA!$F$6,BT$10+27*(7-$AE$8),$AF930,1,1)/OFFSET(DATA!$F$6,BT$10,$AF930,1,1),0)</f>
        <v>0</v>
      </c>
      <c r="BU930" s="190">
        <f ca="1">IF($AG930&gt;0,OFFSET(DATA!$F$6,BU$10+27*(7-$AE$8),$AF930,1,1)/OFFSET(DATA!$F$6,BU$10,$AF930,1,1),0)</f>
        <v>0</v>
      </c>
      <c r="BV930" s="190">
        <f ca="1">IF($AG930&gt;0,OFFSET(DATA!$F$6,BV$10+27*(7-$AE$8),$AF930,1,1)/OFFSET(DATA!$F$6,BV$10,$AF930,1,1),0)</f>
        <v>0</v>
      </c>
      <c r="BW930" s="190">
        <f ca="1">IF($AG930&gt;0,OFFSET(DATA!$F$6,BW$10+27*(7-$AE$8),$AF930,1,1)/OFFSET(DATA!$F$6,BW$10,$AF930,1,1),0)</f>
        <v>0</v>
      </c>
      <c r="BX930" s="190">
        <f ca="1">IF($AG930&gt;0,OFFSET(DATA!$F$6,BX$10+27*(7-$AE$8),$AF930,1,1)/OFFSET(DATA!$F$6,BX$10,$AF930,1,1),0)</f>
        <v>0</v>
      </c>
    </row>
    <row r="931" spans="32:76" x14ac:dyDescent="0.2">
      <c r="AF931" s="166">
        <v>920</v>
      </c>
      <c r="AG931" s="96">
        <f ca="1">OFFSET(DATA!$F$6,$AF$10,$AF931,1,1)</f>
        <v>0</v>
      </c>
      <c r="AH931" s="190">
        <f ca="1">IF($AG931&gt;0,OFFSET(DATA!$F$6,$AF$10+27*AH$10,$AF931,1,1)/$AG931,0)</f>
        <v>0</v>
      </c>
      <c r="AI931" s="190">
        <f ca="1">IF($AG931&gt;0,OFFSET(DATA!$F$6,$AF$10+27*AI$10,$AF931,1,1)/$AG931,0)</f>
        <v>0</v>
      </c>
      <c r="AJ931" s="190">
        <f ca="1">IF($AG931&gt;0,OFFSET(DATA!$F$6,$AF$10+27*AJ$10,$AF931,1,1)/$AG931,0)</f>
        <v>0</v>
      </c>
      <c r="AK931" s="190">
        <f ca="1">IF($AG931&gt;0,OFFSET(DATA!$F$6,$AF$10+27*AK$10,$AF931,1,1)/$AG931,0)</f>
        <v>0</v>
      </c>
      <c r="AL931" s="190">
        <f ca="1">IF($AG931&gt;0,OFFSET(DATA!$F$6,$AF$10+27*AL$10,$AF931,1,1)/$AG931,0)</f>
        <v>0</v>
      </c>
      <c r="AM931" s="190">
        <f ca="1">IF($AG931&gt;0,OFFSET(DATA!$F$6,$AF$10+27*AM$10,$AF931,1,1)/$AG931,0)</f>
        <v>0</v>
      </c>
      <c r="AN931" s="166">
        <f ca="1">OFFSET(DATA!$F$6,$AF$10+27*AN$10,$AF931,1,1)</f>
        <v>0</v>
      </c>
      <c r="AO931" s="166">
        <f t="shared" ca="1" si="29"/>
        <v>0</v>
      </c>
      <c r="AQ931" s="96">
        <f ca="1">OFFSET(DATA!$F$6,25,$AF931,1,1)</f>
        <v>0</v>
      </c>
      <c r="AR931" s="190">
        <f ca="1">IF($AQ931&gt;0,OFFSET(DATA!$F$6,25+27*AR$10,$AF931,1,1)/$AQ931,0)</f>
        <v>0</v>
      </c>
      <c r="AS931" s="190">
        <f ca="1">IF($AQ931&gt;0,OFFSET(DATA!$F$6,25+27*AS$10,$AF931,1,1)/$AQ931,0)</f>
        <v>0</v>
      </c>
      <c r="AT931" s="190">
        <f ca="1">IF($AQ931&gt;0,OFFSET(DATA!$F$6,25+27*AT$10,$AF931,1,1)/$AQ931,0)</f>
        <v>0</v>
      </c>
      <c r="AU931" s="190">
        <f ca="1">IF($AQ931&gt;0,OFFSET(DATA!$F$6,25+27*AU$10,$AF931,1,1)/$AQ931,0)</f>
        <v>0</v>
      </c>
      <c r="AV931" s="190">
        <f ca="1">IF($AQ931&gt;0,OFFSET(DATA!$F$6,25+27*AV$10,$AF931,1,1)/$AQ931,0)</f>
        <v>0</v>
      </c>
      <c r="AW931" s="190">
        <f ca="1">IF($AQ931&gt;0,OFFSET(DATA!$F$6,25+27*AW$10,$AF931,1,1)/$AQ931,0)</f>
        <v>0</v>
      </c>
      <c r="AZ931" s="166">
        <f t="shared" ca="1" si="30"/>
        <v>1</v>
      </c>
      <c r="BA931" s="190">
        <f ca="1">IF($AG931&gt;0,OFFSET(DATA!$F$6,BA$10+27*(7-$AE$8),$AF931,1,1)/OFFSET(DATA!$F$6,BA$10,$AF931,1,1),0)</f>
        <v>0</v>
      </c>
      <c r="BB931" s="190">
        <f ca="1">IF($AG931&gt;0,OFFSET(DATA!$F$6,BB$10+27*(7-$AE$8),$AF931,1,1)/OFFSET(DATA!$F$6,BB$10,$AF931,1,1),0)</f>
        <v>0</v>
      </c>
      <c r="BC931" s="190">
        <f ca="1">IF($AG931&gt;0,OFFSET(DATA!$F$6,BC$10+27*(7-$AE$8),$AF931,1,1)/OFFSET(DATA!$F$6,BC$10,$AF931,1,1),0)</f>
        <v>0</v>
      </c>
      <c r="BD931" s="190">
        <f ca="1">IF($AG931&gt;0,OFFSET(DATA!$F$6,BD$10+27*(7-$AE$8),$AF931,1,1)/OFFSET(DATA!$F$6,BD$10,$AF931,1,1),0)</f>
        <v>0</v>
      </c>
      <c r="BE931" s="190">
        <f ca="1">IF($AG931&gt;0,OFFSET(DATA!$F$6,BE$10+27*(7-$AE$8),$AF931,1,1)/OFFSET(DATA!$F$6,BE$10,$AF931,1,1),0)</f>
        <v>0</v>
      </c>
      <c r="BF931" s="190">
        <f ca="1">IF($AG931&gt;0,OFFSET(DATA!$F$6,BF$10+27*(7-$AE$8),$AF931,1,1)/OFFSET(DATA!$F$6,BF$10,$AF931,1,1),0)</f>
        <v>0</v>
      </c>
      <c r="BG931" s="190">
        <f ca="1">IF($AG931&gt;0,OFFSET(DATA!$F$6,BG$10+27*(7-$AE$8),$AF931,1,1)/OFFSET(DATA!$F$6,BG$10,$AF931,1,1),0)</f>
        <v>0</v>
      </c>
      <c r="BH931" s="190">
        <f ca="1">IF($AG931&gt;0,OFFSET(DATA!$F$6,BH$10+27*(7-$AE$8),$AF931,1,1)/OFFSET(DATA!$F$6,BH$10,$AF931,1,1),0)</f>
        <v>0</v>
      </c>
      <c r="BI931" s="190">
        <f ca="1">IF($AG931&gt;0,OFFSET(DATA!$F$6,BI$10+27*(7-$AE$8),$AF931,1,1)/OFFSET(DATA!$F$6,BI$10,$AF931,1,1),0)</f>
        <v>0</v>
      </c>
      <c r="BJ931" s="190">
        <f ca="1">IF($AG931&gt;0,OFFSET(DATA!$F$6,BJ$10+27*(7-$AE$8),$AF931,1,1)/OFFSET(DATA!$F$6,BJ$10,$AF931,1,1),0)</f>
        <v>0</v>
      </c>
      <c r="BK931" s="190">
        <f ca="1">IF($AG931&gt;0,OFFSET(DATA!$F$6,BK$10+27*(7-$AE$8),$AF931,1,1)/OFFSET(DATA!$F$6,BK$10,$AF931,1,1),0)</f>
        <v>0</v>
      </c>
      <c r="BL931" s="190">
        <f ca="1">IF($AG931&gt;0,OFFSET(DATA!$F$6,BL$10+27*(7-$AE$8),$AF931,1,1)/OFFSET(DATA!$F$6,BL$10,$AF931,1,1),0)</f>
        <v>0</v>
      </c>
      <c r="BM931" s="190">
        <f ca="1">IF($AG931&gt;0,OFFSET(DATA!$F$6,BM$10+27*(7-$AE$8),$AF931,1,1)/OFFSET(DATA!$F$6,BM$10,$AF931,1,1),0)</f>
        <v>0</v>
      </c>
      <c r="BN931" s="190">
        <f ca="1">IF($AG931&gt;0,OFFSET(DATA!$F$6,BN$10+27*(7-$AE$8),$AF931,1,1)/OFFSET(DATA!$F$6,BN$10,$AF931,1,1),0)</f>
        <v>0</v>
      </c>
      <c r="BO931" s="190">
        <f ca="1">IF($AG931&gt;0,OFFSET(DATA!$F$6,BO$10+27*(7-$AE$8),$AF931,1,1)/OFFSET(DATA!$F$6,BO$10,$AF931,1,1),0)</f>
        <v>0</v>
      </c>
      <c r="BP931" s="190">
        <f ca="1">IF($AG931&gt;0,OFFSET(DATA!$F$6,BP$10+27*(7-$AE$8),$AF931,1,1)/OFFSET(DATA!$F$6,BP$10,$AF931,1,1),0)</f>
        <v>0</v>
      </c>
      <c r="BQ931" s="190">
        <f ca="1">IF($AG931&gt;0,OFFSET(DATA!$F$6,BQ$10+27*(7-$AE$8),$AF931,1,1)/OFFSET(DATA!$F$6,BQ$10,$AF931,1,1),0)</f>
        <v>0</v>
      </c>
      <c r="BR931" s="190">
        <f ca="1">IF($AG931&gt;0,OFFSET(DATA!$F$6,BR$10+27*(7-$AE$8),$AF931,1,1)/OFFSET(DATA!$F$6,BR$10,$AF931,1,1),0)</f>
        <v>0</v>
      </c>
      <c r="BS931" s="190">
        <f ca="1">IF($AG931&gt;0,OFFSET(DATA!$F$6,BS$10+27*(7-$AE$8),$AF931,1,1)/OFFSET(DATA!$F$6,BS$10,$AF931,1,1),0)</f>
        <v>0</v>
      </c>
      <c r="BT931" s="190">
        <f ca="1">IF($AG931&gt;0,OFFSET(DATA!$F$6,BT$10+27*(7-$AE$8),$AF931,1,1)/OFFSET(DATA!$F$6,BT$10,$AF931,1,1),0)</f>
        <v>0</v>
      </c>
      <c r="BU931" s="190">
        <f ca="1">IF($AG931&gt;0,OFFSET(DATA!$F$6,BU$10+27*(7-$AE$8),$AF931,1,1)/OFFSET(DATA!$F$6,BU$10,$AF931,1,1),0)</f>
        <v>0</v>
      </c>
      <c r="BV931" s="190">
        <f ca="1">IF($AG931&gt;0,OFFSET(DATA!$F$6,BV$10+27*(7-$AE$8),$AF931,1,1)/OFFSET(DATA!$F$6,BV$10,$AF931,1,1),0)</f>
        <v>0</v>
      </c>
      <c r="BW931" s="190">
        <f ca="1">IF($AG931&gt;0,OFFSET(DATA!$F$6,BW$10+27*(7-$AE$8),$AF931,1,1)/OFFSET(DATA!$F$6,BW$10,$AF931,1,1),0)</f>
        <v>0</v>
      </c>
      <c r="BX931" s="190">
        <f ca="1">IF($AG931&gt;0,OFFSET(DATA!$F$6,BX$10+27*(7-$AE$8),$AF931,1,1)/OFFSET(DATA!$F$6,BX$10,$AF931,1,1),0)</f>
        <v>0</v>
      </c>
    </row>
    <row r="932" spans="32:76" x14ac:dyDescent="0.2">
      <c r="AF932" s="166">
        <v>921</v>
      </c>
      <c r="AG932" s="96">
        <f ca="1">OFFSET(DATA!$F$6,$AF$10,$AF932,1,1)</f>
        <v>0</v>
      </c>
      <c r="AH932" s="190">
        <f ca="1">IF($AG932&gt;0,OFFSET(DATA!$F$6,$AF$10+27*AH$10,$AF932,1,1)/$AG932,0)</f>
        <v>0</v>
      </c>
      <c r="AI932" s="190">
        <f ca="1">IF($AG932&gt;0,OFFSET(DATA!$F$6,$AF$10+27*AI$10,$AF932,1,1)/$AG932,0)</f>
        <v>0</v>
      </c>
      <c r="AJ932" s="190">
        <f ca="1">IF($AG932&gt;0,OFFSET(DATA!$F$6,$AF$10+27*AJ$10,$AF932,1,1)/$AG932,0)</f>
        <v>0</v>
      </c>
      <c r="AK932" s="190">
        <f ca="1">IF($AG932&gt;0,OFFSET(DATA!$F$6,$AF$10+27*AK$10,$AF932,1,1)/$AG932,0)</f>
        <v>0</v>
      </c>
      <c r="AL932" s="190">
        <f ca="1">IF($AG932&gt;0,OFFSET(DATA!$F$6,$AF$10+27*AL$10,$AF932,1,1)/$AG932,0)</f>
        <v>0</v>
      </c>
      <c r="AM932" s="190">
        <f ca="1">IF($AG932&gt;0,OFFSET(DATA!$F$6,$AF$10+27*AM$10,$AF932,1,1)/$AG932,0)</f>
        <v>0</v>
      </c>
      <c r="AN932" s="166">
        <f ca="1">OFFSET(DATA!$F$6,$AF$10+27*AN$10,$AF932,1,1)</f>
        <v>0</v>
      </c>
      <c r="AO932" s="166">
        <f t="shared" ca="1" si="29"/>
        <v>0</v>
      </c>
      <c r="AQ932" s="96">
        <f ca="1">OFFSET(DATA!$F$6,25,$AF932,1,1)</f>
        <v>0</v>
      </c>
      <c r="AR932" s="190">
        <f ca="1">IF($AQ932&gt;0,OFFSET(DATA!$F$6,25+27*AR$10,$AF932,1,1)/$AQ932,0)</f>
        <v>0</v>
      </c>
      <c r="AS932" s="190">
        <f ca="1">IF($AQ932&gt;0,OFFSET(DATA!$F$6,25+27*AS$10,$AF932,1,1)/$AQ932,0)</f>
        <v>0</v>
      </c>
      <c r="AT932" s="190">
        <f ca="1">IF($AQ932&gt;0,OFFSET(DATA!$F$6,25+27*AT$10,$AF932,1,1)/$AQ932,0)</f>
        <v>0</v>
      </c>
      <c r="AU932" s="190">
        <f ca="1">IF($AQ932&gt;0,OFFSET(DATA!$F$6,25+27*AU$10,$AF932,1,1)/$AQ932,0)</f>
        <v>0</v>
      </c>
      <c r="AV932" s="190">
        <f ca="1">IF($AQ932&gt;0,OFFSET(DATA!$F$6,25+27*AV$10,$AF932,1,1)/$AQ932,0)</f>
        <v>0</v>
      </c>
      <c r="AW932" s="190">
        <f ca="1">IF($AQ932&gt;0,OFFSET(DATA!$F$6,25+27*AW$10,$AF932,1,1)/$AQ932,0)</f>
        <v>0</v>
      </c>
      <c r="AZ932" s="166">
        <f t="shared" ca="1" si="30"/>
        <v>1</v>
      </c>
      <c r="BA932" s="190">
        <f ca="1">IF($AG932&gt;0,OFFSET(DATA!$F$6,BA$10+27*(7-$AE$8),$AF932,1,1)/OFFSET(DATA!$F$6,BA$10,$AF932,1,1),0)</f>
        <v>0</v>
      </c>
      <c r="BB932" s="190">
        <f ca="1">IF($AG932&gt;0,OFFSET(DATA!$F$6,BB$10+27*(7-$AE$8),$AF932,1,1)/OFFSET(DATA!$F$6,BB$10,$AF932,1,1),0)</f>
        <v>0</v>
      </c>
      <c r="BC932" s="190">
        <f ca="1">IF($AG932&gt;0,OFFSET(DATA!$F$6,BC$10+27*(7-$AE$8),$AF932,1,1)/OFFSET(DATA!$F$6,BC$10,$AF932,1,1),0)</f>
        <v>0</v>
      </c>
      <c r="BD932" s="190">
        <f ca="1">IF($AG932&gt;0,OFFSET(DATA!$F$6,BD$10+27*(7-$AE$8),$AF932,1,1)/OFFSET(DATA!$F$6,BD$10,$AF932,1,1),0)</f>
        <v>0</v>
      </c>
      <c r="BE932" s="190">
        <f ca="1">IF($AG932&gt;0,OFFSET(DATA!$F$6,BE$10+27*(7-$AE$8),$AF932,1,1)/OFFSET(DATA!$F$6,BE$10,$AF932,1,1),0)</f>
        <v>0</v>
      </c>
      <c r="BF932" s="190">
        <f ca="1">IF($AG932&gt;0,OFFSET(DATA!$F$6,BF$10+27*(7-$AE$8),$AF932,1,1)/OFFSET(DATA!$F$6,BF$10,$AF932,1,1),0)</f>
        <v>0</v>
      </c>
      <c r="BG932" s="190">
        <f ca="1">IF($AG932&gt;0,OFFSET(DATA!$F$6,BG$10+27*(7-$AE$8),$AF932,1,1)/OFFSET(DATA!$F$6,BG$10,$AF932,1,1),0)</f>
        <v>0</v>
      </c>
      <c r="BH932" s="190">
        <f ca="1">IF($AG932&gt;0,OFFSET(DATA!$F$6,BH$10+27*(7-$AE$8),$AF932,1,1)/OFFSET(DATA!$F$6,BH$10,$AF932,1,1),0)</f>
        <v>0</v>
      </c>
      <c r="BI932" s="190">
        <f ca="1">IF($AG932&gt;0,OFFSET(DATA!$F$6,BI$10+27*(7-$AE$8),$AF932,1,1)/OFFSET(DATA!$F$6,BI$10,$AF932,1,1),0)</f>
        <v>0</v>
      </c>
      <c r="BJ932" s="190">
        <f ca="1">IF($AG932&gt;0,OFFSET(DATA!$F$6,BJ$10+27*(7-$AE$8),$AF932,1,1)/OFFSET(DATA!$F$6,BJ$10,$AF932,1,1),0)</f>
        <v>0</v>
      </c>
      <c r="BK932" s="190">
        <f ca="1">IF($AG932&gt;0,OFFSET(DATA!$F$6,BK$10+27*(7-$AE$8),$AF932,1,1)/OFFSET(DATA!$F$6,BK$10,$AF932,1,1),0)</f>
        <v>0</v>
      </c>
      <c r="BL932" s="190">
        <f ca="1">IF($AG932&gt;0,OFFSET(DATA!$F$6,BL$10+27*(7-$AE$8),$AF932,1,1)/OFFSET(DATA!$F$6,BL$10,$AF932,1,1),0)</f>
        <v>0</v>
      </c>
      <c r="BM932" s="190">
        <f ca="1">IF($AG932&gt;0,OFFSET(DATA!$F$6,BM$10+27*(7-$AE$8),$AF932,1,1)/OFFSET(DATA!$F$6,BM$10,$AF932,1,1),0)</f>
        <v>0</v>
      </c>
      <c r="BN932" s="190">
        <f ca="1">IF($AG932&gt;0,OFFSET(DATA!$F$6,BN$10+27*(7-$AE$8),$AF932,1,1)/OFFSET(DATA!$F$6,BN$10,$AF932,1,1),0)</f>
        <v>0</v>
      </c>
      <c r="BO932" s="190">
        <f ca="1">IF($AG932&gt;0,OFFSET(DATA!$F$6,BO$10+27*(7-$AE$8),$AF932,1,1)/OFFSET(DATA!$F$6,BO$10,$AF932,1,1),0)</f>
        <v>0</v>
      </c>
      <c r="BP932" s="190">
        <f ca="1">IF($AG932&gt;0,OFFSET(DATA!$F$6,BP$10+27*(7-$AE$8),$AF932,1,1)/OFFSET(DATA!$F$6,BP$10,$AF932,1,1),0)</f>
        <v>0</v>
      </c>
      <c r="BQ932" s="190">
        <f ca="1">IF($AG932&gt;0,OFFSET(DATA!$F$6,BQ$10+27*(7-$AE$8),$AF932,1,1)/OFFSET(DATA!$F$6,BQ$10,$AF932,1,1),0)</f>
        <v>0</v>
      </c>
      <c r="BR932" s="190">
        <f ca="1">IF($AG932&gt;0,OFFSET(DATA!$F$6,BR$10+27*(7-$AE$8),$AF932,1,1)/OFFSET(DATA!$F$6,BR$10,$AF932,1,1),0)</f>
        <v>0</v>
      </c>
      <c r="BS932" s="190">
        <f ca="1">IF($AG932&gt;0,OFFSET(DATA!$F$6,BS$10+27*(7-$AE$8),$AF932,1,1)/OFFSET(DATA!$F$6,BS$10,$AF932,1,1),0)</f>
        <v>0</v>
      </c>
      <c r="BT932" s="190">
        <f ca="1">IF($AG932&gt;0,OFFSET(DATA!$F$6,BT$10+27*(7-$AE$8),$AF932,1,1)/OFFSET(DATA!$F$6,BT$10,$AF932,1,1),0)</f>
        <v>0</v>
      </c>
      <c r="BU932" s="190">
        <f ca="1">IF($AG932&gt;0,OFFSET(DATA!$F$6,BU$10+27*(7-$AE$8),$AF932,1,1)/OFFSET(DATA!$F$6,BU$10,$AF932,1,1),0)</f>
        <v>0</v>
      </c>
      <c r="BV932" s="190">
        <f ca="1">IF($AG932&gt;0,OFFSET(DATA!$F$6,BV$10+27*(7-$AE$8),$AF932,1,1)/OFFSET(DATA!$F$6,BV$10,$AF932,1,1),0)</f>
        <v>0</v>
      </c>
      <c r="BW932" s="190">
        <f ca="1">IF($AG932&gt;0,OFFSET(DATA!$F$6,BW$10+27*(7-$AE$8),$AF932,1,1)/OFFSET(DATA!$F$6,BW$10,$AF932,1,1),0)</f>
        <v>0</v>
      </c>
      <c r="BX932" s="190">
        <f ca="1">IF($AG932&gt;0,OFFSET(DATA!$F$6,BX$10+27*(7-$AE$8),$AF932,1,1)/OFFSET(DATA!$F$6,BX$10,$AF932,1,1),0)</f>
        <v>0</v>
      </c>
    </row>
    <row r="933" spans="32:76" x14ac:dyDescent="0.2">
      <c r="AF933" s="166">
        <v>922</v>
      </c>
      <c r="AG933" s="96">
        <f ca="1">OFFSET(DATA!$F$6,$AF$10,$AF933,1,1)</f>
        <v>0</v>
      </c>
      <c r="AH933" s="190">
        <f ca="1">IF($AG933&gt;0,OFFSET(DATA!$F$6,$AF$10+27*AH$10,$AF933,1,1)/$AG933,0)</f>
        <v>0</v>
      </c>
      <c r="AI933" s="190">
        <f ca="1">IF($AG933&gt;0,OFFSET(DATA!$F$6,$AF$10+27*AI$10,$AF933,1,1)/$AG933,0)</f>
        <v>0</v>
      </c>
      <c r="AJ933" s="190">
        <f ca="1">IF($AG933&gt;0,OFFSET(DATA!$F$6,$AF$10+27*AJ$10,$AF933,1,1)/$AG933,0)</f>
        <v>0</v>
      </c>
      <c r="AK933" s="190">
        <f ca="1">IF($AG933&gt;0,OFFSET(DATA!$F$6,$AF$10+27*AK$10,$AF933,1,1)/$AG933,0)</f>
        <v>0</v>
      </c>
      <c r="AL933" s="190">
        <f ca="1">IF($AG933&gt;0,OFFSET(DATA!$F$6,$AF$10+27*AL$10,$AF933,1,1)/$AG933,0)</f>
        <v>0</v>
      </c>
      <c r="AM933" s="190">
        <f ca="1">IF($AG933&gt;0,OFFSET(DATA!$F$6,$AF$10+27*AM$10,$AF933,1,1)/$AG933,0)</f>
        <v>0</v>
      </c>
      <c r="AN933" s="166">
        <f ca="1">OFFSET(DATA!$F$6,$AF$10+27*AN$10,$AF933,1,1)</f>
        <v>0</v>
      </c>
      <c r="AO933" s="166">
        <f t="shared" ca="1" si="29"/>
        <v>0</v>
      </c>
      <c r="AQ933" s="96">
        <f ca="1">OFFSET(DATA!$F$6,25,$AF933,1,1)</f>
        <v>0</v>
      </c>
      <c r="AR933" s="190">
        <f ca="1">IF($AQ933&gt;0,OFFSET(DATA!$F$6,25+27*AR$10,$AF933,1,1)/$AQ933,0)</f>
        <v>0</v>
      </c>
      <c r="AS933" s="190">
        <f ca="1">IF($AQ933&gt;0,OFFSET(DATA!$F$6,25+27*AS$10,$AF933,1,1)/$AQ933,0)</f>
        <v>0</v>
      </c>
      <c r="AT933" s="190">
        <f ca="1">IF($AQ933&gt;0,OFFSET(DATA!$F$6,25+27*AT$10,$AF933,1,1)/$AQ933,0)</f>
        <v>0</v>
      </c>
      <c r="AU933" s="190">
        <f ca="1">IF($AQ933&gt;0,OFFSET(DATA!$F$6,25+27*AU$10,$AF933,1,1)/$AQ933,0)</f>
        <v>0</v>
      </c>
      <c r="AV933" s="190">
        <f ca="1">IF($AQ933&gt;0,OFFSET(DATA!$F$6,25+27*AV$10,$AF933,1,1)/$AQ933,0)</f>
        <v>0</v>
      </c>
      <c r="AW933" s="190">
        <f ca="1">IF($AQ933&gt;0,OFFSET(DATA!$F$6,25+27*AW$10,$AF933,1,1)/$AQ933,0)</f>
        <v>0</v>
      </c>
      <c r="AZ933" s="166">
        <f t="shared" ca="1" si="30"/>
        <v>1</v>
      </c>
      <c r="BA933" s="190">
        <f ca="1">IF($AG933&gt;0,OFFSET(DATA!$F$6,BA$10+27*(7-$AE$8),$AF933,1,1)/OFFSET(DATA!$F$6,BA$10,$AF933,1,1),0)</f>
        <v>0</v>
      </c>
      <c r="BB933" s="190">
        <f ca="1">IF($AG933&gt;0,OFFSET(DATA!$F$6,BB$10+27*(7-$AE$8),$AF933,1,1)/OFFSET(DATA!$F$6,BB$10,$AF933,1,1),0)</f>
        <v>0</v>
      </c>
      <c r="BC933" s="190">
        <f ca="1">IF($AG933&gt;0,OFFSET(DATA!$F$6,BC$10+27*(7-$AE$8),$AF933,1,1)/OFFSET(DATA!$F$6,BC$10,$AF933,1,1),0)</f>
        <v>0</v>
      </c>
      <c r="BD933" s="190">
        <f ca="1">IF($AG933&gt;0,OFFSET(DATA!$F$6,BD$10+27*(7-$AE$8),$AF933,1,1)/OFFSET(DATA!$F$6,BD$10,$AF933,1,1),0)</f>
        <v>0</v>
      </c>
      <c r="BE933" s="190">
        <f ca="1">IF($AG933&gt;0,OFFSET(DATA!$F$6,BE$10+27*(7-$AE$8),$AF933,1,1)/OFFSET(DATA!$F$6,BE$10,$AF933,1,1),0)</f>
        <v>0</v>
      </c>
      <c r="BF933" s="190">
        <f ca="1">IF($AG933&gt;0,OFFSET(DATA!$F$6,BF$10+27*(7-$AE$8),$AF933,1,1)/OFFSET(DATA!$F$6,BF$10,$AF933,1,1),0)</f>
        <v>0</v>
      </c>
      <c r="BG933" s="190">
        <f ca="1">IF($AG933&gt;0,OFFSET(DATA!$F$6,BG$10+27*(7-$AE$8),$AF933,1,1)/OFFSET(DATA!$F$6,BG$10,$AF933,1,1),0)</f>
        <v>0</v>
      </c>
      <c r="BH933" s="190">
        <f ca="1">IF($AG933&gt;0,OFFSET(DATA!$F$6,BH$10+27*(7-$AE$8),$AF933,1,1)/OFFSET(DATA!$F$6,BH$10,$AF933,1,1),0)</f>
        <v>0</v>
      </c>
      <c r="BI933" s="190">
        <f ca="1">IF($AG933&gt;0,OFFSET(DATA!$F$6,BI$10+27*(7-$AE$8),$AF933,1,1)/OFFSET(DATA!$F$6,BI$10,$AF933,1,1),0)</f>
        <v>0</v>
      </c>
      <c r="BJ933" s="190">
        <f ca="1">IF($AG933&gt;0,OFFSET(DATA!$F$6,BJ$10+27*(7-$AE$8),$AF933,1,1)/OFFSET(DATA!$F$6,BJ$10,$AF933,1,1),0)</f>
        <v>0</v>
      </c>
      <c r="BK933" s="190">
        <f ca="1">IF($AG933&gt;0,OFFSET(DATA!$F$6,BK$10+27*(7-$AE$8),$AF933,1,1)/OFFSET(DATA!$F$6,BK$10,$AF933,1,1),0)</f>
        <v>0</v>
      </c>
      <c r="BL933" s="190">
        <f ca="1">IF($AG933&gt;0,OFFSET(DATA!$F$6,BL$10+27*(7-$AE$8),$AF933,1,1)/OFFSET(DATA!$F$6,BL$10,$AF933,1,1),0)</f>
        <v>0</v>
      </c>
      <c r="BM933" s="190">
        <f ca="1">IF($AG933&gt;0,OFFSET(DATA!$F$6,BM$10+27*(7-$AE$8),$AF933,1,1)/OFFSET(DATA!$F$6,BM$10,$AF933,1,1),0)</f>
        <v>0</v>
      </c>
      <c r="BN933" s="190">
        <f ca="1">IF($AG933&gt;0,OFFSET(DATA!$F$6,BN$10+27*(7-$AE$8),$AF933,1,1)/OFFSET(DATA!$F$6,BN$10,$AF933,1,1),0)</f>
        <v>0</v>
      </c>
      <c r="BO933" s="190">
        <f ca="1">IF($AG933&gt;0,OFFSET(DATA!$F$6,BO$10+27*(7-$AE$8),$AF933,1,1)/OFFSET(DATA!$F$6,BO$10,$AF933,1,1),0)</f>
        <v>0</v>
      </c>
      <c r="BP933" s="190">
        <f ca="1">IF($AG933&gt;0,OFFSET(DATA!$F$6,BP$10+27*(7-$AE$8),$AF933,1,1)/OFFSET(DATA!$F$6,BP$10,$AF933,1,1),0)</f>
        <v>0</v>
      </c>
      <c r="BQ933" s="190">
        <f ca="1">IF($AG933&gt;0,OFFSET(DATA!$F$6,BQ$10+27*(7-$AE$8),$AF933,1,1)/OFFSET(DATA!$F$6,BQ$10,$AF933,1,1),0)</f>
        <v>0</v>
      </c>
      <c r="BR933" s="190">
        <f ca="1">IF($AG933&gt;0,OFFSET(DATA!$F$6,BR$10+27*(7-$AE$8),$AF933,1,1)/OFFSET(DATA!$F$6,BR$10,$AF933,1,1),0)</f>
        <v>0</v>
      </c>
      <c r="BS933" s="190">
        <f ca="1">IF($AG933&gt;0,OFFSET(DATA!$F$6,BS$10+27*(7-$AE$8),$AF933,1,1)/OFFSET(DATA!$F$6,BS$10,$AF933,1,1),0)</f>
        <v>0</v>
      </c>
      <c r="BT933" s="190">
        <f ca="1">IF($AG933&gt;0,OFFSET(DATA!$F$6,BT$10+27*(7-$AE$8),$AF933,1,1)/OFFSET(DATA!$F$6,BT$10,$AF933,1,1),0)</f>
        <v>0</v>
      </c>
      <c r="BU933" s="190">
        <f ca="1">IF($AG933&gt;0,OFFSET(DATA!$F$6,BU$10+27*(7-$AE$8),$AF933,1,1)/OFFSET(DATA!$F$6,BU$10,$AF933,1,1),0)</f>
        <v>0</v>
      </c>
      <c r="BV933" s="190">
        <f ca="1">IF($AG933&gt;0,OFFSET(DATA!$F$6,BV$10+27*(7-$AE$8),$AF933,1,1)/OFFSET(DATA!$F$6,BV$10,$AF933,1,1),0)</f>
        <v>0</v>
      </c>
      <c r="BW933" s="190">
        <f ca="1">IF($AG933&gt;0,OFFSET(DATA!$F$6,BW$10+27*(7-$AE$8),$AF933,1,1)/OFFSET(DATA!$F$6,BW$10,$AF933,1,1),0)</f>
        <v>0</v>
      </c>
      <c r="BX933" s="190">
        <f ca="1">IF($AG933&gt;0,OFFSET(DATA!$F$6,BX$10+27*(7-$AE$8),$AF933,1,1)/OFFSET(DATA!$F$6,BX$10,$AF933,1,1),0)</f>
        <v>0</v>
      </c>
    </row>
    <row r="934" spans="32:76" x14ac:dyDescent="0.2">
      <c r="AF934" s="166">
        <v>923</v>
      </c>
      <c r="AG934" s="96">
        <f ca="1">OFFSET(DATA!$F$6,$AF$10,$AF934,1,1)</f>
        <v>0</v>
      </c>
      <c r="AH934" s="190">
        <f ca="1">IF($AG934&gt;0,OFFSET(DATA!$F$6,$AF$10+27*AH$10,$AF934,1,1)/$AG934,0)</f>
        <v>0</v>
      </c>
      <c r="AI934" s="190">
        <f ca="1">IF($AG934&gt;0,OFFSET(DATA!$F$6,$AF$10+27*AI$10,$AF934,1,1)/$AG934,0)</f>
        <v>0</v>
      </c>
      <c r="AJ934" s="190">
        <f ca="1">IF($AG934&gt;0,OFFSET(DATA!$F$6,$AF$10+27*AJ$10,$AF934,1,1)/$AG934,0)</f>
        <v>0</v>
      </c>
      <c r="AK934" s="190">
        <f ca="1">IF($AG934&gt;0,OFFSET(DATA!$F$6,$AF$10+27*AK$10,$AF934,1,1)/$AG934,0)</f>
        <v>0</v>
      </c>
      <c r="AL934" s="190">
        <f ca="1">IF($AG934&gt;0,OFFSET(DATA!$F$6,$AF$10+27*AL$10,$AF934,1,1)/$AG934,0)</f>
        <v>0</v>
      </c>
      <c r="AM934" s="190">
        <f ca="1">IF($AG934&gt;0,OFFSET(DATA!$F$6,$AF$10+27*AM$10,$AF934,1,1)/$AG934,0)</f>
        <v>0</v>
      </c>
      <c r="AN934" s="166">
        <f ca="1">OFFSET(DATA!$F$6,$AF$10+27*AN$10,$AF934,1,1)</f>
        <v>0</v>
      </c>
      <c r="AO934" s="166">
        <f t="shared" ca="1" si="29"/>
        <v>0</v>
      </c>
      <c r="AQ934" s="96">
        <f ca="1">OFFSET(DATA!$F$6,25,$AF934,1,1)</f>
        <v>0</v>
      </c>
      <c r="AR934" s="190">
        <f ca="1">IF($AQ934&gt;0,OFFSET(DATA!$F$6,25+27*AR$10,$AF934,1,1)/$AQ934,0)</f>
        <v>0</v>
      </c>
      <c r="AS934" s="190">
        <f ca="1">IF($AQ934&gt;0,OFFSET(DATA!$F$6,25+27*AS$10,$AF934,1,1)/$AQ934,0)</f>
        <v>0</v>
      </c>
      <c r="AT934" s="190">
        <f ca="1">IF($AQ934&gt;0,OFFSET(DATA!$F$6,25+27*AT$10,$AF934,1,1)/$AQ934,0)</f>
        <v>0</v>
      </c>
      <c r="AU934" s="190">
        <f ca="1">IF($AQ934&gt;0,OFFSET(DATA!$F$6,25+27*AU$10,$AF934,1,1)/$AQ934,0)</f>
        <v>0</v>
      </c>
      <c r="AV934" s="190">
        <f ca="1">IF($AQ934&gt;0,OFFSET(DATA!$F$6,25+27*AV$10,$AF934,1,1)/$AQ934,0)</f>
        <v>0</v>
      </c>
      <c r="AW934" s="190">
        <f ca="1">IF($AQ934&gt;0,OFFSET(DATA!$F$6,25+27*AW$10,$AF934,1,1)/$AQ934,0)</f>
        <v>0</v>
      </c>
      <c r="AZ934" s="166">
        <f t="shared" ca="1" si="30"/>
        <v>1</v>
      </c>
      <c r="BA934" s="190">
        <f ca="1">IF($AG934&gt;0,OFFSET(DATA!$F$6,BA$10+27*(7-$AE$8),$AF934,1,1)/OFFSET(DATA!$F$6,BA$10,$AF934,1,1),0)</f>
        <v>0</v>
      </c>
      <c r="BB934" s="190">
        <f ca="1">IF($AG934&gt;0,OFFSET(DATA!$F$6,BB$10+27*(7-$AE$8),$AF934,1,1)/OFFSET(DATA!$F$6,BB$10,$AF934,1,1),0)</f>
        <v>0</v>
      </c>
      <c r="BC934" s="190">
        <f ca="1">IF($AG934&gt;0,OFFSET(DATA!$F$6,BC$10+27*(7-$AE$8),$AF934,1,1)/OFFSET(DATA!$F$6,BC$10,$AF934,1,1),0)</f>
        <v>0</v>
      </c>
      <c r="BD934" s="190">
        <f ca="1">IF($AG934&gt;0,OFFSET(DATA!$F$6,BD$10+27*(7-$AE$8),$AF934,1,1)/OFFSET(DATA!$F$6,BD$10,$AF934,1,1),0)</f>
        <v>0</v>
      </c>
      <c r="BE934" s="190">
        <f ca="1">IF($AG934&gt;0,OFFSET(DATA!$F$6,BE$10+27*(7-$AE$8),$AF934,1,1)/OFFSET(DATA!$F$6,BE$10,$AF934,1,1),0)</f>
        <v>0</v>
      </c>
      <c r="BF934" s="190">
        <f ca="1">IF($AG934&gt;0,OFFSET(DATA!$F$6,BF$10+27*(7-$AE$8),$AF934,1,1)/OFFSET(DATA!$F$6,BF$10,$AF934,1,1),0)</f>
        <v>0</v>
      </c>
      <c r="BG934" s="190">
        <f ca="1">IF($AG934&gt;0,OFFSET(DATA!$F$6,BG$10+27*(7-$AE$8),$AF934,1,1)/OFFSET(DATA!$F$6,BG$10,$AF934,1,1),0)</f>
        <v>0</v>
      </c>
      <c r="BH934" s="190">
        <f ca="1">IF($AG934&gt;0,OFFSET(DATA!$F$6,BH$10+27*(7-$AE$8),$AF934,1,1)/OFFSET(DATA!$F$6,BH$10,$AF934,1,1),0)</f>
        <v>0</v>
      </c>
      <c r="BI934" s="190">
        <f ca="1">IF($AG934&gt;0,OFFSET(DATA!$F$6,BI$10+27*(7-$AE$8),$AF934,1,1)/OFFSET(DATA!$F$6,BI$10,$AF934,1,1),0)</f>
        <v>0</v>
      </c>
      <c r="BJ934" s="190">
        <f ca="1">IF($AG934&gt;0,OFFSET(DATA!$F$6,BJ$10+27*(7-$AE$8),$AF934,1,1)/OFFSET(DATA!$F$6,BJ$10,$AF934,1,1),0)</f>
        <v>0</v>
      </c>
      <c r="BK934" s="190">
        <f ca="1">IF($AG934&gt;0,OFFSET(DATA!$F$6,BK$10+27*(7-$AE$8),$AF934,1,1)/OFFSET(DATA!$F$6,BK$10,$AF934,1,1),0)</f>
        <v>0</v>
      </c>
      <c r="BL934" s="190">
        <f ca="1">IF($AG934&gt;0,OFFSET(DATA!$F$6,BL$10+27*(7-$AE$8),$AF934,1,1)/OFFSET(DATA!$F$6,BL$10,$AF934,1,1),0)</f>
        <v>0</v>
      </c>
      <c r="BM934" s="190">
        <f ca="1">IF($AG934&gt;0,OFFSET(DATA!$F$6,BM$10+27*(7-$AE$8),$AF934,1,1)/OFFSET(DATA!$F$6,BM$10,$AF934,1,1),0)</f>
        <v>0</v>
      </c>
      <c r="BN934" s="190">
        <f ca="1">IF($AG934&gt;0,OFFSET(DATA!$F$6,BN$10+27*(7-$AE$8),$AF934,1,1)/OFFSET(DATA!$F$6,BN$10,$AF934,1,1),0)</f>
        <v>0</v>
      </c>
      <c r="BO934" s="190">
        <f ca="1">IF($AG934&gt;0,OFFSET(DATA!$F$6,BO$10+27*(7-$AE$8),$AF934,1,1)/OFFSET(DATA!$F$6,BO$10,$AF934,1,1),0)</f>
        <v>0</v>
      </c>
      <c r="BP934" s="190">
        <f ca="1">IF($AG934&gt;0,OFFSET(DATA!$F$6,BP$10+27*(7-$AE$8),$AF934,1,1)/OFFSET(DATA!$F$6,BP$10,$AF934,1,1),0)</f>
        <v>0</v>
      </c>
      <c r="BQ934" s="190">
        <f ca="1">IF($AG934&gt;0,OFFSET(DATA!$F$6,BQ$10+27*(7-$AE$8),$AF934,1,1)/OFFSET(DATA!$F$6,BQ$10,$AF934,1,1),0)</f>
        <v>0</v>
      </c>
      <c r="BR934" s="190">
        <f ca="1">IF($AG934&gt;0,OFFSET(DATA!$F$6,BR$10+27*(7-$AE$8),$AF934,1,1)/OFFSET(DATA!$F$6,BR$10,$AF934,1,1),0)</f>
        <v>0</v>
      </c>
      <c r="BS934" s="190">
        <f ca="1">IF($AG934&gt;0,OFFSET(DATA!$F$6,BS$10+27*(7-$AE$8),$AF934,1,1)/OFFSET(DATA!$F$6,BS$10,$AF934,1,1),0)</f>
        <v>0</v>
      </c>
      <c r="BT934" s="190">
        <f ca="1">IF($AG934&gt;0,OFFSET(DATA!$F$6,BT$10+27*(7-$AE$8),$AF934,1,1)/OFFSET(DATA!$F$6,BT$10,$AF934,1,1),0)</f>
        <v>0</v>
      </c>
      <c r="BU934" s="190">
        <f ca="1">IF($AG934&gt;0,OFFSET(DATA!$F$6,BU$10+27*(7-$AE$8),$AF934,1,1)/OFFSET(DATA!$F$6,BU$10,$AF934,1,1),0)</f>
        <v>0</v>
      </c>
      <c r="BV934" s="190">
        <f ca="1">IF($AG934&gt;0,OFFSET(DATA!$F$6,BV$10+27*(7-$AE$8),$AF934,1,1)/OFFSET(DATA!$F$6,BV$10,$AF934,1,1),0)</f>
        <v>0</v>
      </c>
      <c r="BW934" s="190">
        <f ca="1">IF($AG934&gt;0,OFFSET(DATA!$F$6,BW$10+27*(7-$AE$8),$AF934,1,1)/OFFSET(DATA!$F$6,BW$10,$AF934,1,1),0)</f>
        <v>0</v>
      </c>
      <c r="BX934" s="190">
        <f ca="1">IF($AG934&gt;0,OFFSET(DATA!$F$6,BX$10+27*(7-$AE$8),$AF934,1,1)/OFFSET(DATA!$F$6,BX$10,$AF934,1,1),0)</f>
        <v>0</v>
      </c>
    </row>
    <row r="935" spans="32:76" x14ac:dyDescent="0.2">
      <c r="AF935" s="166">
        <v>924</v>
      </c>
      <c r="AG935" s="96">
        <f ca="1">OFFSET(DATA!$F$6,$AF$10,$AF935,1,1)</f>
        <v>0</v>
      </c>
      <c r="AH935" s="190">
        <f ca="1">IF($AG935&gt;0,OFFSET(DATA!$F$6,$AF$10+27*AH$10,$AF935,1,1)/$AG935,0)</f>
        <v>0</v>
      </c>
      <c r="AI935" s="190">
        <f ca="1">IF($AG935&gt;0,OFFSET(DATA!$F$6,$AF$10+27*AI$10,$AF935,1,1)/$AG935,0)</f>
        <v>0</v>
      </c>
      <c r="AJ935" s="190">
        <f ca="1">IF($AG935&gt;0,OFFSET(DATA!$F$6,$AF$10+27*AJ$10,$AF935,1,1)/$AG935,0)</f>
        <v>0</v>
      </c>
      <c r="AK935" s="190">
        <f ca="1">IF($AG935&gt;0,OFFSET(DATA!$F$6,$AF$10+27*AK$10,$AF935,1,1)/$AG935,0)</f>
        <v>0</v>
      </c>
      <c r="AL935" s="190">
        <f ca="1">IF($AG935&gt;0,OFFSET(DATA!$F$6,$AF$10+27*AL$10,$AF935,1,1)/$AG935,0)</f>
        <v>0</v>
      </c>
      <c r="AM935" s="190">
        <f ca="1">IF($AG935&gt;0,OFFSET(DATA!$F$6,$AF$10+27*AM$10,$AF935,1,1)/$AG935,0)</f>
        <v>0</v>
      </c>
      <c r="AN935" s="166">
        <f ca="1">OFFSET(DATA!$F$6,$AF$10+27*AN$10,$AF935,1,1)</f>
        <v>0</v>
      </c>
      <c r="AO935" s="166">
        <f t="shared" ca="1" si="29"/>
        <v>0</v>
      </c>
      <c r="AQ935" s="96">
        <f ca="1">OFFSET(DATA!$F$6,25,$AF935,1,1)</f>
        <v>0</v>
      </c>
      <c r="AR935" s="190">
        <f ca="1">IF($AQ935&gt;0,OFFSET(DATA!$F$6,25+27*AR$10,$AF935,1,1)/$AQ935,0)</f>
        <v>0</v>
      </c>
      <c r="AS935" s="190">
        <f ca="1">IF($AQ935&gt;0,OFFSET(DATA!$F$6,25+27*AS$10,$AF935,1,1)/$AQ935,0)</f>
        <v>0</v>
      </c>
      <c r="AT935" s="190">
        <f ca="1">IF($AQ935&gt;0,OFFSET(DATA!$F$6,25+27*AT$10,$AF935,1,1)/$AQ935,0)</f>
        <v>0</v>
      </c>
      <c r="AU935" s="190">
        <f ca="1">IF($AQ935&gt;0,OFFSET(DATA!$F$6,25+27*AU$10,$AF935,1,1)/$AQ935,0)</f>
        <v>0</v>
      </c>
      <c r="AV935" s="190">
        <f ca="1">IF($AQ935&gt;0,OFFSET(DATA!$F$6,25+27*AV$10,$AF935,1,1)/$AQ935,0)</f>
        <v>0</v>
      </c>
      <c r="AW935" s="190">
        <f ca="1">IF($AQ935&gt;0,OFFSET(DATA!$F$6,25+27*AW$10,$AF935,1,1)/$AQ935,0)</f>
        <v>0</v>
      </c>
      <c r="AZ935" s="166">
        <f t="shared" ca="1" si="30"/>
        <v>1</v>
      </c>
      <c r="BA935" s="190">
        <f ca="1">IF($AG935&gt;0,OFFSET(DATA!$F$6,BA$10+27*(7-$AE$8),$AF935,1,1)/OFFSET(DATA!$F$6,BA$10,$AF935,1,1),0)</f>
        <v>0</v>
      </c>
      <c r="BB935" s="190">
        <f ca="1">IF($AG935&gt;0,OFFSET(DATA!$F$6,BB$10+27*(7-$AE$8),$AF935,1,1)/OFFSET(DATA!$F$6,BB$10,$AF935,1,1),0)</f>
        <v>0</v>
      </c>
      <c r="BC935" s="190">
        <f ca="1">IF($AG935&gt;0,OFFSET(DATA!$F$6,BC$10+27*(7-$AE$8),$AF935,1,1)/OFFSET(DATA!$F$6,BC$10,$AF935,1,1),0)</f>
        <v>0</v>
      </c>
      <c r="BD935" s="190">
        <f ca="1">IF($AG935&gt;0,OFFSET(DATA!$F$6,BD$10+27*(7-$AE$8),$AF935,1,1)/OFFSET(DATA!$F$6,BD$10,$AF935,1,1),0)</f>
        <v>0</v>
      </c>
      <c r="BE935" s="190">
        <f ca="1">IF($AG935&gt;0,OFFSET(DATA!$F$6,BE$10+27*(7-$AE$8),$AF935,1,1)/OFFSET(DATA!$F$6,BE$10,$AF935,1,1),0)</f>
        <v>0</v>
      </c>
      <c r="BF935" s="190">
        <f ca="1">IF($AG935&gt;0,OFFSET(DATA!$F$6,BF$10+27*(7-$AE$8),$AF935,1,1)/OFFSET(DATA!$F$6,BF$10,$AF935,1,1),0)</f>
        <v>0</v>
      </c>
      <c r="BG935" s="190">
        <f ca="1">IF($AG935&gt;0,OFFSET(DATA!$F$6,BG$10+27*(7-$AE$8),$AF935,1,1)/OFFSET(DATA!$F$6,BG$10,$AF935,1,1),0)</f>
        <v>0</v>
      </c>
      <c r="BH935" s="190">
        <f ca="1">IF($AG935&gt;0,OFFSET(DATA!$F$6,BH$10+27*(7-$AE$8),$AF935,1,1)/OFFSET(DATA!$F$6,BH$10,$AF935,1,1),0)</f>
        <v>0</v>
      </c>
      <c r="BI935" s="190">
        <f ca="1">IF($AG935&gt;0,OFFSET(DATA!$F$6,BI$10+27*(7-$AE$8),$AF935,1,1)/OFFSET(DATA!$F$6,BI$10,$AF935,1,1),0)</f>
        <v>0</v>
      </c>
      <c r="BJ935" s="190">
        <f ca="1">IF($AG935&gt;0,OFFSET(DATA!$F$6,BJ$10+27*(7-$AE$8),$AF935,1,1)/OFFSET(DATA!$F$6,BJ$10,$AF935,1,1),0)</f>
        <v>0</v>
      </c>
      <c r="BK935" s="190">
        <f ca="1">IF($AG935&gt;0,OFFSET(DATA!$F$6,BK$10+27*(7-$AE$8),$AF935,1,1)/OFFSET(DATA!$F$6,BK$10,$AF935,1,1),0)</f>
        <v>0</v>
      </c>
      <c r="BL935" s="190">
        <f ca="1">IF($AG935&gt;0,OFFSET(DATA!$F$6,BL$10+27*(7-$AE$8),$AF935,1,1)/OFFSET(DATA!$F$6,BL$10,$AF935,1,1),0)</f>
        <v>0</v>
      </c>
      <c r="BM935" s="190">
        <f ca="1">IF($AG935&gt;0,OFFSET(DATA!$F$6,BM$10+27*(7-$AE$8),$AF935,1,1)/OFFSET(DATA!$F$6,BM$10,$AF935,1,1),0)</f>
        <v>0</v>
      </c>
      <c r="BN935" s="190">
        <f ca="1">IF($AG935&gt;0,OFFSET(DATA!$F$6,BN$10+27*(7-$AE$8),$AF935,1,1)/OFFSET(DATA!$F$6,BN$10,$AF935,1,1),0)</f>
        <v>0</v>
      </c>
      <c r="BO935" s="190">
        <f ca="1">IF($AG935&gt;0,OFFSET(DATA!$F$6,BO$10+27*(7-$AE$8),$AF935,1,1)/OFFSET(DATA!$F$6,BO$10,$AF935,1,1),0)</f>
        <v>0</v>
      </c>
      <c r="BP935" s="190">
        <f ca="1">IF($AG935&gt;0,OFFSET(DATA!$F$6,BP$10+27*(7-$AE$8),$AF935,1,1)/OFFSET(DATA!$F$6,BP$10,$AF935,1,1),0)</f>
        <v>0</v>
      </c>
      <c r="BQ935" s="190">
        <f ca="1">IF($AG935&gt;0,OFFSET(DATA!$F$6,BQ$10+27*(7-$AE$8),$AF935,1,1)/OFFSET(DATA!$F$6,BQ$10,$AF935,1,1),0)</f>
        <v>0</v>
      </c>
      <c r="BR935" s="190">
        <f ca="1">IF($AG935&gt;0,OFFSET(DATA!$F$6,BR$10+27*(7-$AE$8),$AF935,1,1)/OFFSET(DATA!$F$6,BR$10,$AF935,1,1),0)</f>
        <v>0</v>
      </c>
      <c r="BS935" s="190">
        <f ca="1">IF($AG935&gt;0,OFFSET(DATA!$F$6,BS$10+27*(7-$AE$8),$AF935,1,1)/OFFSET(DATA!$F$6,BS$10,$AF935,1,1),0)</f>
        <v>0</v>
      </c>
      <c r="BT935" s="190">
        <f ca="1">IF($AG935&gt;0,OFFSET(DATA!$F$6,BT$10+27*(7-$AE$8),$AF935,1,1)/OFFSET(DATA!$F$6,BT$10,$AF935,1,1),0)</f>
        <v>0</v>
      </c>
      <c r="BU935" s="190">
        <f ca="1">IF($AG935&gt;0,OFFSET(DATA!$F$6,BU$10+27*(7-$AE$8),$AF935,1,1)/OFFSET(DATA!$F$6,BU$10,$AF935,1,1),0)</f>
        <v>0</v>
      </c>
      <c r="BV935" s="190">
        <f ca="1">IF($AG935&gt;0,OFFSET(DATA!$F$6,BV$10+27*(7-$AE$8),$AF935,1,1)/OFFSET(DATA!$F$6,BV$10,$AF935,1,1),0)</f>
        <v>0</v>
      </c>
      <c r="BW935" s="190">
        <f ca="1">IF($AG935&gt;0,OFFSET(DATA!$F$6,BW$10+27*(7-$AE$8),$AF935,1,1)/OFFSET(DATA!$F$6,BW$10,$AF935,1,1),0)</f>
        <v>0</v>
      </c>
      <c r="BX935" s="190">
        <f ca="1">IF($AG935&gt;0,OFFSET(DATA!$F$6,BX$10+27*(7-$AE$8),$AF935,1,1)/OFFSET(DATA!$F$6,BX$10,$AF935,1,1),0)</f>
        <v>0</v>
      </c>
    </row>
    <row r="936" spans="32:76" x14ac:dyDescent="0.2">
      <c r="AF936" s="166">
        <v>925</v>
      </c>
      <c r="AG936" s="96">
        <f ca="1">OFFSET(DATA!$F$6,$AF$10,$AF936,1,1)</f>
        <v>0</v>
      </c>
      <c r="AH936" s="190">
        <f ca="1">IF($AG936&gt;0,OFFSET(DATA!$F$6,$AF$10+27*AH$10,$AF936,1,1)/$AG936,0)</f>
        <v>0</v>
      </c>
      <c r="AI936" s="190">
        <f ca="1">IF($AG936&gt;0,OFFSET(DATA!$F$6,$AF$10+27*AI$10,$AF936,1,1)/$AG936,0)</f>
        <v>0</v>
      </c>
      <c r="AJ936" s="190">
        <f ca="1">IF($AG936&gt;0,OFFSET(DATA!$F$6,$AF$10+27*AJ$10,$AF936,1,1)/$AG936,0)</f>
        <v>0</v>
      </c>
      <c r="AK936" s="190">
        <f ca="1">IF($AG936&gt;0,OFFSET(DATA!$F$6,$AF$10+27*AK$10,$AF936,1,1)/$AG936,0)</f>
        <v>0</v>
      </c>
      <c r="AL936" s="190">
        <f ca="1">IF($AG936&gt;0,OFFSET(DATA!$F$6,$AF$10+27*AL$10,$AF936,1,1)/$AG936,0)</f>
        <v>0</v>
      </c>
      <c r="AM936" s="190">
        <f ca="1">IF($AG936&gt;0,OFFSET(DATA!$F$6,$AF$10+27*AM$10,$AF936,1,1)/$AG936,0)</f>
        <v>0</v>
      </c>
      <c r="AN936" s="166">
        <f ca="1">OFFSET(DATA!$F$6,$AF$10+27*AN$10,$AF936,1,1)</f>
        <v>0</v>
      </c>
      <c r="AO936" s="166">
        <f t="shared" ca="1" si="29"/>
        <v>0</v>
      </c>
      <c r="AQ936" s="96">
        <f ca="1">OFFSET(DATA!$F$6,25,$AF936,1,1)</f>
        <v>0</v>
      </c>
      <c r="AR936" s="190">
        <f ca="1">IF($AQ936&gt;0,OFFSET(DATA!$F$6,25+27*AR$10,$AF936,1,1)/$AQ936,0)</f>
        <v>0</v>
      </c>
      <c r="AS936" s="190">
        <f ca="1">IF($AQ936&gt;0,OFFSET(DATA!$F$6,25+27*AS$10,$AF936,1,1)/$AQ936,0)</f>
        <v>0</v>
      </c>
      <c r="AT936" s="190">
        <f ca="1">IF($AQ936&gt;0,OFFSET(DATA!$F$6,25+27*AT$10,$AF936,1,1)/$AQ936,0)</f>
        <v>0</v>
      </c>
      <c r="AU936" s="190">
        <f ca="1">IF($AQ936&gt;0,OFFSET(DATA!$F$6,25+27*AU$10,$AF936,1,1)/$AQ936,0)</f>
        <v>0</v>
      </c>
      <c r="AV936" s="190">
        <f ca="1">IF($AQ936&gt;0,OFFSET(DATA!$F$6,25+27*AV$10,$AF936,1,1)/$AQ936,0)</f>
        <v>0</v>
      </c>
      <c r="AW936" s="190">
        <f ca="1">IF($AQ936&gt;0,OFFSET(DATA!$F$6,25+27*AW$10,$AF936,1,1)/$AQ936,0)</f>
        <v>0</v>
      </c>
      <c r="AZ936" s="166">
        <f t="shared" ca="1" si="30"/>
        <v>1</v>
      </c>
      <c r="BA936" s="190">
        <f ca="1">IF($AG936&gt;0,OFFSET(DATA!$F$6,BA$10+27*(7-$AE$8),$AF936,1,1)/OFFSET(DATA!$F$6,BA$10,$AF936,1,1),0)</f>
        <v>0</v>
      </c>
      <c r="BB936" s="190">
        <f ca="1">IF($AG936&gt;0,OFFSET(DATA!$F$6,BB$10+27*(7-$AE$8),$AF936,1,1)/OFFSET(DATA!$F$6,BB$10,$AF936,1,1),0)</f>
        <v>0</v>
      </c>
      <c r="BC936" s="190">
        <f ca="1">IF($AG936&gt;0,OFFSET(DATA!$F$6,BC$10+27*(7-$AE$8),$AF936,1,1)/OFFSET(DATA!$F$6,BC$10,$AF936,1,1),0)</f>
        <v>0</v>
      </c>
      <c r="BD936" s="190">
        <f ca="1">IF($AG936&gt;0,OFFSET(DATA!$F$6,BD$10+27*(7-$AE$8),$AF936,1,1)/OFFSET(DATA!$F$6,BD$10,$AF936,1,1),0)</f>
        <v>0</v>
      </c>
      <c r="BE936" s="190">
        <f ca="1">IF($AG936&gt;0,OFFSET(DATA!$F$6,BE$10+27*(7-$AE$8),$AF936,1,1)/OFFSET(DATA!$F$6,BE$10,$AF936,1,1),0)</f>
        <v>0</v>
      </c>
      <c r="BF936" s="190">
        <f ca="1">IF($AG936&gt;0,OFFSET(DATA!$F$6,BF$10+27*(7-$AE$8),$AF936,1,1)/OFFSET(DATA!$F$6,BF$10,$AF936,1,1),0)</f>
        <v>0</v>
      </c>
      <c r="BG936" s="190">
        <f ca="1">IF($AG936&gt;0,OFFSET(DATA!$F$6,BG$10+27*(7-$AE$8),$AF936,1,1)/OFFSET(DATA!$F$6,BG$10,$AF936,1,1),0)</f>
        <v>0</v>
      </c>
      <c r="BH936" s="190">
        <f ca="1">IF($AG936&gt;0,OFFSET(DATA!$F$6,BH$10+27*(7-$AE$8),$AF936,1,1)/OFFSET(DATA!$F$6,BH$10,$AF936,1,1),0)</f>
        <v>0</v>
      </c>
      <c r="BI936" s="190">
        <f ca="1">IF($AG936&gt;0,OFFSET(DATA!$F$6,BI$10+27*(7-$AE$8),$AF936,1,1)/OFFSET(DATA!$F$6,BI$10,$AF936,1,1),0)</f>
        <v>0</v>
      </c>
      <c r="BJ936" s="190">
        <f ca="1">IF($AG936&gt;0,OFFSET(DATA!$F$6,BJ$10+27*(7-$AE$8),$AF936,1,1)/OFFSET(DATA!$F$6,BJ$10,$AF936,1,1),0)</f>
        <v>0</v>
      </c>
      <c r="BK936" s="190">
        <f ca="1">IF($AG936&gt;0,OFFSET(DATA!$F$6,BK$10+27*(7-$AE$8),$AF936,1,1)/OFFSET(DATA!$F$6,BK$10,$AF936,1,1),0)</f>
        <v>0</v>
      </c>
      <c r="BL936" s="190">
        <f ca="1">IF($AG936&gt;0,OFFSET(DATA!$F$6,BL$10+27*(7-$AE$8),$AF936,1,1)/OFFSET(DATA!$F$6,BL$10,$AF936,1,1),0)</f>
        <v>0</v>
      </c>
      <c r="BM936" s="190">
        <f ca="1">IF($AG936&gt;0,OFFSET(DATA!$F$6,BM$10+27*(7-$AE$8),$AF936,1,1)/OFFSET(DATA!$F$6,BM$10,$AF936,1,1),0)</f>
        <v>0</v>
      </c>
      <c r="BN936" s="190">
        <f ca="1">IF($AG936&gt;0,OFFSET(DATA!$F$6,BN$10+27*(7-$AE$8),$AF936,1,1)/OFFSET(DATA!$F$6,BN$10,$AF936,1,1),0)</f>
        <v>0</v>
      </c>
      <c r="BO936" s="190">
        <f ca="1">IF($AG936&gt;0,OFFSET(DATA!$F$6,BO$10+27*(7-$AE$8),$AF936,1,1)/OFFSET(DATA!$F$6,BO$10,$AF936,1,1),0)</f>
        <v>0</v>
      </c>
      <c r="BP936" s="190">
        <f ca="1">IF($AG936&gt;0,OFFSET(DATA!$F$6,BP$10+27*(7-$AE$8),$AF936,1,1)/OFFSET(DATA!$F$6,BP$10,$AF936,1,1),0)</f>
        <v>0</v>
      </c>
      <c r="BQ936" s="190">
        <f ca="1">IF($AG936&gt;0,OFFSET(DATA!$F$6,BQ$10+27*(7-$AE$8),$AF936,1,1)/OFFSET(DATA!$F$6,BQ$10,$AF936,1,1),0)</f>
        <v>0</v>
      </c>
      <c r="BR936" s="190">
        <f ca="1">IF($AG936&gt;0,OFFSET(DATA!$F$6,BR$10+27*(7-$AE$8),$AF936,1,1)/OFFSET(DATA!$F$6,BR$10,$AF936,1,1),0)</f>
        <v>0</v>
      </c>
      <c r="BS936" s="190">
        <f ca="1">IF($AG936&gt;0,OFFSET(DATA!$F$6,BS$10+27*(7-$AE$8),$AF936,1,1)/OFFSET(DATA!$F$6,BS$10,$AF936,1,1),0)</f>
        <v>0</v>
      </c>
      <c r="BT936" s="190">
        <f ca="1">IF($AG936&gt;0,OFFSET(DATA!$F$6,BT$10+27*(7-$AE$8),$AF936,1,1)/OFFSET(DATA!$F$6,BT$10,$AF936,1,1),0)</f>
        <v>0</v>
      </c>
      <c r="BU936" s="190">
        <f ca="1">IF($AG936&gt;0,OFFSET(DATA!$F$6,BU$10+27*(7-$AE$8),$AF936,1,1)/OFFSET(DATA!$F$6,BU$10,$AF936,1,1),0)</f>
        <v>0</v>
      </c>
      <c r="BV936" s="190">
        <f ca="1">IF($AG936&gt;0,OFFSET(DATA!$F$6,BV$10+27*(7-$AE$8),$AF936,1,1)/OFFSET(DATA!$F$6,BV$10,$AF936,1,1),0)</f>
        <v>0</v>
      </c>
      <c r="BW936" s="190">
        <f ca="1">IF($AG936&gt;0,OFFSET(DATA!$F$6,BW$10+27*(7-$AE$8),$AF936,1,1)/OFFSET(DATA!$F$6,BW$10,$AF936,1,1),0)</f>
        <v>0</v>
      </c>
      <c r="BX936" s="190">
        <f ca="1">IF($AG936&gt;0,OFFSET(DATA!$F$6,BX$10+27*(7-$AE$8),$AF936,1,1)/OFFSET(DATA!$F$6,BX$10,$AF936,1,1),0)</f>
        <v>0</v>
      </c>
    </row>
    <row r="937" spans="32:76" x14ac:dyDescent="0.2">
      <c r="AF937" s="166">
        <v>926</v>
      </c>
      <c r="AG937" s="96">
        <f ca="1">OFFSET(DATA!$F$6,$AF$10,$AF937,1,1)</f>
        <v>0</v>
      </c>
      <c r="AH937" s="190">
        <f ca="1">IF($AG937&gt;0,OFFSET(DATA!$F$6,$AF$10+27*AH$10,$AF937,1,1)/$AG937,0)</f>
        <v>0</v>
      </c>
      <c r="AI937" s="190">
        <f ca="1">IF($AG937&gt;0,OFFSET(DATA!$F$6,$AF$10+27*AI$10,$AF937,1,1)/$AG937,0)</f>
        <v>0</v>
      </c>
      <c r="AJ937" s="190">
        <f ca="1">IF($AG937&gt;0,OFFSET(DATA!$F$6,$AF$10+27*AJ$10,$AF937,1,1)/$AG937,0)</f>
        <v>0</v>
      </c>
      <c r="AK937" s="190">
        <f ca="1">IF($AG937&gt;0,OFFSET(DATA!$F$6,$AF$10+27*AK$10,$AF937,1,1)/$AG937,0)</f>
        <v>0</v>
      </c>
      <c r="AL937" s="190">
        <f ca="1">IF($AG937&gt;0,OFFSET(DATA!$F$6,$AF$10+27*AL$10,$AF937,1,1)/$AG937,0)</f>
        <v>0</v>
      </c>
      <c r="AM937" s="190">
        <f ca="1">IF($AG937&gt;0,OFFSET(DATA!$F$6,$AF$10+27*AM$10,$AF937,1,1)/$AG937,0)</f>
        <v>0</v>
      </c>
      <c r="AN937" s="166">
        <f ca="1">OFFSET(DATA!$F$6,$AF$10+27*AN$10,$AF937,1,1)</f>
        <v>0</v>
      </c>
      <c r="AO937" s="166">
        <f t="shared" ca="1" si="29"/>
        <v>0</v>
      </c>
      <c r="AQ937" s="96">
        <f ca="1">OFFSET(DATA!$F$6,25,$AF937,1,1)</f>
        <v>0</v>
      </c>
      <c r="AR937" s="190">
        <f ca="1">IF($AQ937&gt;0,OFFSET(DATA!$F$6,25+27*AR$10,$AF937,1,1)/$AQ937,0)</f>
        <v>0</v>
      </c>
      <c r="AS937" s="190">
        <f ca="1">IF($AQ937&gt;0,OFFSET(DATA!$F$6,25+27*AS$10,$AF937,1,1)/$AQ937,0)</f>
        <v>0</v>
      </c>
      <c r="AT937" s="190">
        <f ca="1">IF($AQ937&gt;0,OFFSET(DATA!$F$6,25+27*AT$10,$AF937,1,1)/$AQ937,0)</f>
        <v>0</v>
      </c>
      <c r="AU937" s="190">
        <f ca="1">IF($AQ937&gt;0,OFFSET(DATA!$F$6,25+27*AU$10,$AF937,1,1)/$AQ937,0)</f>
        <v>0</v>
      </c>
      <c r="AV937" s="190">
        <f ca="1">IF($AQ937&gt;0,OFFSET(DATA!$F$6,25+27*AV$10,$AF937,1,1)/$AQ937,0)</f>
        <v>0</v>
      </c>
      <c r="AW937" s="190">
        <f ca="1">IF($AQ937&gt;0,OFFSET(DATA!$F$6,25+27*AW$10,$AF937,1,1)/$AQ937,0)</f>
        <v>0</v>
      </c>
      <c r="AZ937" s="166">
        <f t="shared" ca="1" si="30"/>
        <v>1</v>
      </c>
      <c r="BA937" s="190">
        <f ca="1">IF($AG937&gt;0,OFFSET(DATA!$F$6,BA$10+27*(7-$AE$8),$AF937,1,1)/OFFSET(DATA!$F$6,BA$10,$AF937,1,1),0)</f>
        <v>0</v>
      </c>
      <c r="BB937" s="190">
        <f ca="1">IF($AG937&gt;0,OFFSET(DATA!$F$6,BB$10+27*(7-$AE$8),$AF937,1,1)/OFFSET(DATA!$F$6,BB$10,$AF937,1,1),0)</f>
        <v>0</v>
      </c>
      <c r="BC937" s="190">
        <f ca="1">IF($AG937&gt;0,OFFSET(DATA!$F$6,BC$10+27*(7-$AE$8),$AF937,1,1)/OFFSET(DATA!$F$6,BC$10,$AF937,1,1),0)</f>
        <v>0</v>
      </c>
      <c r="BD937" s="190">
        <f ca="1">IF($AG937&gt;0,OFFSET(DATA!$F$6,BD$10+27*(7-$AE$8),$AF937,1,1)/OFFSET(DATA!$F$6,BD$10,$AF937,1,1),0)</f>
        <v>0</v>
      </c>
      <c r="BE937" s="190">
        <f ca="1">IF($AG937&gt;0,OFFSET(DATA!$F$6,BE$10+27*(7-$AE$8),$AF937,1,1)/OFFSET(DATA!$F$6,BE$10,$AF937,1,1),0)</f>
        <v>0</v>
      </c>
      <c r="BF937" s="190">
        <f ca="1">IF($AG937&gt;0,OFFSET(DATA!$F$6,BF$10+27*(7-$AE$8),$AF937,1,1)/OFFSET(DATA!$F$6,BF$10,$AF937,1,1),0)</f>
        <v>0</v>
      </c>
      <c r="BG937" s="190">
        <f ca="1">IF($AG937&gt;0,OFFSET(DATA!$F$6,BG$10+27*(7-$AE$8),$AF937,1,1)/OFFSET(DATA!$F$6,BG$10,$AF937,1,1),0)</f>
        <v>0</v>
      </c>
      <c r="BH937" s="190">
        <f ca="1">IF($AG937&gt;0,OFFSET(DATA!$F$6,BH$10+27*(7-$AE$8),$AF937,1,1)/OFFSET(DATA!$F$6,BH$10,$AF937,1,1),0)</f>
        <v>0</v>
      </c>
      <c r="BI937" s="190">
        <f ca="1">IF($AG937&gt;0,OFFSET(DATA!$F$6,BI$10+27*(7-$AE$8),$AF937,1,1)/OFFSET(DATA!$F$6,BI$10,$AF937,1,1),0)</f>
        <v>0</v>
      </c>
      <c r="BJ937" s="190">
        <f ca="1">IF($AG937&gt;0,OFFSET(DATA!$F$6,BJ$10+27*(7-$AE$8),$AF937,1,1)/OFFSET(DATA!$F$6,BJ$10,$AF937,1,1),0)</f>
        <v>0</v>
      </c>
      <c r="BK937" s="190">
        <f ca="1">IF($AG937&gt;0,OFFSET(DATA!$F$6,BK$10+27*(7-$AE$8),$AF937,1,1)/OFFSET(DATA!$F$6,BK$10,$AF937,1,1),0)</f>
        <v>0</v>
      </c>
      <c r="BL937" s="190">
        <f ca="1">IF($AG937&gt;0,OFFSET(DATA!$F$6,BL$10+27*(7-$AE$8),$AF937,1,1)/OFFSET(DATA!$F$6,BL$10,$AF937,1,1),0)</f>
        <v>0</v>
      </c>
      <c r="BM937" s="190">
        <f ca="1">IF($AG937&gt;0,OFFSET(DATA!$F$6,BM$10+27*(7-$AE$8),$AF937,1,1)/OFFSET(DATA!$F$6,BM$10,$AF937,1,1),0)</f>
        <v>0</v>
      </c>
      <c r="BN937" s="190">
        <f ca="1">IF($AG937&gt;0,OFFSET(DATA!$F$6,BN$10+27*(7-$AE$8),$AF937,1,1)/OFFSET(DATA!$F$6,BN$10,$AF937,1,1),0)</f>
        <v>0</v>
      </c>
      <c r="BO937" s="190">
        <f ca="1">IF($AG937&gt;0,OFFSET(DATA!$F$6,BO$10+27*(7-$AE$8),$AF937,1,1)/OFFSET(DATA!$F$6,BO$10,$AF937,1,1),0)</f>
        <v>0</v>
      </c>
      <c r="BP937" s="190">
        <f ca="1">IF($AG937&gt;0,OFFSET(DATA!$F$6,BP$10+27*(7-$AE$8),$AF937,1,1)/OFFSET(DATA!$F$6,BP$10,$AF937,1,1),0)</f>
        <v>0</v>
      </c>
      <c r="BQ937" s="190">
        <f ca="1">IF($AG937&gt;0,OFFSET(DATA!$F$6,BQ$10+27*(7-$AE$8),$AF937,1,1)/OFFSET(DATA!$F$6,BQ$10,$AF937,1,1),0)</f>
        <v>0</v>
      </c>
      <c r="BR937" s="190">
        <f ca="1">IF($AG937&gt;0,OFFSET(DATA!$F$6,BR$10+27*(7-$AE$8),$AF937,1,1)/OFFSET(DATA!$F$6,BR$10,$AF937,1,1),0)</f>
        <v>0</v>
      </c>
      <c r="BS937" s="190">
        <f ca="1">IF($AG937&gt;0,OFFSET(DATA!$F$6,BS$10+27*(7-$AE$8),$AF937,1,1)/OFFSET(DATA!$F$6,BS$10,$AF937,1,1),0)</f>
        <v>0</v>
      </c>
      <c r="BT937" s="190">
        <f ca="1">IF($AG937&gt;0,OFFSET(DATA!$F$6,BT$10+27*(7-$AE$8),$AF937,1,1)/OFFSET(DATA!$F$6,BT$10,$AF937,1,1),0)</f>
        <v>0</v>
      </c>
      <c r="BU937" s="190">
        <f ca="1">IF($AG937&gt;0,OFFSET(DATA!$F$6,BU$10+27*(7-$AE$8),$AF937,1,1)/OFFSET(DATA!$F$6,BU$10,$AF937,1,1),0)</f>
        <v>0</v>
      </c>
      <c r="BV937" s="190">
        <f ca="1">IF($AG937&gt;0,OFFSET(DATA!$F$6,BV$10+27*(7-$AE$8),$AF937,1,1)/OFFSET(DATA!$F$6,BV$10,$AF937,1,1),0)</f>
        <v>0</v>
      </c>
      <c r="BW937" s="190">
        <f ca="1">IF($AG937&gt;0,OFFSET(DATA!$F$6,BW$10+27*(7-$AE$8),$AF937,1,1)/OFFSET(DATA!$F$6,BW$10,$AF937,1,1),0)</f>
        <v>0</v>
      </c>
      <c r="BX937" s="190">
        <f ca="1">IF($AG937&gt;0,OFFSET(DATA!$F$6,BX$10+27*(7-$AE$8),$AF937,1,1)/OFFSET(DATA!$F$6,BX$10,$AF937,1,1),0)</f>
        <v>0</v>
      </c>
    </row>
    <row r="938" spans="32:76" x14ac:dyDescent="0.2">
      <c r="AF938" s="166">
        <v>927</v>
      </c>
      <c r="AG938" s="96">
        <f ca="1">OFFSET(DATA!$F$6,$AF$10,$AF938,1,1)</f>
        <v>0</v>
      </c>
      <c r="AH938" s="190">
        <f ca="1">IF($AG938&gt;0,OFFSET(DATA!$F$6,$AF$10+27*AH$10,$AF938,1,1)/$AG938,0)</f>
        <v>0</v>
      </c>
      <c r="AI938" s="190">
        <f ca="1">IF($AG938&gt;0,OFFSET(DATA!$F$6,$AF$10+27*AI$10,$AF938,1,1)/$AG938,0)</f>
        <v>0</v>
      </c>
      <c r="AJ938" s="190">
        <f ca="1">IF($AG938&gt;0,OFFSET(DATA!$F$6,$AF$10+27*AJ$10,$AF938,1,1)/$AG938,0)</f>
        <v>0</v>
      </c>
      <c r="AK938" s="190">
        <f ca="1">IF($AG938&gt;0,OFFSET(DATA!$F$6,$AF$10+27*AK$10,$AF938,1,1)/$AG938,0)</f>
        <v>0</v>
      </c>
      <c r="AL938" s="190">
        <f ca="1">IF($AG938&gt;0,OFFSET(DATA!$F$6,$AF$10+27*AL$10,$AF938,1,1)/$AG938,0)</f>
        <v>0</v>
      </c>
      <c r="AM938" s="190">
        <f ca="1">IF($AG938&gt;0,OFFSET(DATA!$F$6,$AF$10+27*AM$10,$AF938,1,1)/$AG938,0)</f>
        <v>0</v>
      </c>
      <c r="AN938" s="166">
        <f ca="1">OFFSET(DATA!$F$6,$AF$10+27*AN$10,$AF938,1,1)</f>
        <v>0</v>
      </c>
      <c r="AO938" s="166">
        <f t="shared" ca="1" si="29"/>
        <v>0</v>
      </c>
      <c r="AQ938" s="96">
        <f ca="1">OFFSET(DATA!$F$6,25,$AF938,1,1)</f>
        <v>0</v>
      </c>
      <c r="AR938" s="190">
        <f ca="1">IF($AQ938&gt;0,OFFSET(DATA!$F$6,25+27*AR$10,$AF938,1,1)/$AQ938,0)</f>
        <v>0</v>
      </c>
      <c r="AS938" s="190">
        <f ca="1">IF($AQ938&gt;0,OFFSET(DATA!$F$6,25+27*AS$10,$AF938,1,1)/$AQ938,0)</f>
        <v>0</v>
      </c>
      <c r="AT938" s="190">
        <f ca="1">IF($AQ938&gt;0,OFFSET(DATA!$F$6,25+27*AT$10,$AF938,1,1)/$AQ938,0)</f>
        <v>0</v>
      </c>
      <c r="AU938" s="190">
        <f ca="1">IF($AQ938&gt;0,OFFSET(DATA!$F$6,25+27*AU$10,$AF938,1,1)/$AQ938,0)</f>
        <v>0</v>
      </c>
      <c r="AV938" s="190">
        <f ca="1">IF($AQ938&gt;0,OFFSET(DATA!$F$6,25+27*AV$10,$AF938,1,1)/$AQ938,0)</f>
        <v>0</v>
      </c>
      <c r="AW938" s="190">
        <f ca="1">IF($AQ938&gt;0,OFFSET(DATA!$F$6,25+27*AW$10,$AF938,1,1)/$AQ938,0)</f>
        <v>0</v>
      </c>
      <c r="AZ938" s="166">
        <f t="shared" ca="1" si="30"/>
        <v>1</v>
      </c>
      <c r="BA938" s="190">
        <f ca="1">IF($AG938&gt;0,OFFSET(DATA!$F$6,BA$10+27*(7-$AE$8),$AF938,1,1)/OFFSET(DATA!$F$6,BA$10,$AF938,1,1),0)</f>
        <v>0</v>
      </c>
      <c r="BB938" s="190">
        <f ca="1">IF($AG938&gt;0,OFFSET(DATA!$F$6,BB$10+27*(7-$AE$8),$AF938,1,1)/OFFSET(DATA!$F$6,BB$10,$AF938,1,1),0)</f>
        <v>0</v>
      </c>
      <c r="BC938" s="190">
        <f ca="1">IF($AG938&gt;0,OFFSET(DATA!$F$6,BC$10+27*(7-$AE$8),$AF938,1,1)/OFFSET(DATA!$F$6,BC$10,$AF938,1,1),0)</f>
        <v>0</v>
      </c>
      <c r="BD938" s="190">
        <f ca="1">IF($AG938&gt;0,OFFSET(DATA!$F$6,BD$10+27*(7-$AE$8),$AF938,1,1)/OFFSET(DATA!$F$6,BD$10,$AF938,1,1),0)</f>
        <v>0</v>
      </c>
      <c r="BE938" s="190">
        <f ca="1">IF($AG938&gt;0,OFFSET(DATA!$F$6,BE$10+27*(7-$AE$8),$AF938,1,1)/OFFSET(DATA!$F$6,BE$10,$AF938,1,1),0)</f>
        <v>0</v>
      </c>
      <c r="BF938" s="190">
        <f ca="1">IF($AG938&gt;0,OFFSET(DATA!$F$6,BF$10+27*(7-$AE$8),$AF938,1,1)/OFFSET(DATA!$F$6,BF$10,$AF938,1,1),0)</f>
        <v>0</v>
      </c>
      <c r="BG938" s="190">
        <f ca="1">IF($AG938&gt;0,OFFSET(DATA!$F$6,BG$10+27*(7-$AE$8),$AF938,1,1)/OFFSET(DATA!$F$6,BG$10,$AF938,1,1),0)</f>
        <v>0</v>
      </c>
      <c r="BH938" s="190">
        <f ca="1">IF($AG938&gt;0,OFFSET(DATA!$F$6,BH$10+27*(7-$AE$8),$AF938,1,1)/OFFSET(DATA!$F$6,BH$10,$AF938,1,1),0)</f>
        <v>0</v>
      </c>
      <c r="BI938" s="190">
        <f ca="1">IF($AG938&gt;0,OFFSET(DATA!$F$6,BI$10+27*(7-$AE$8),$AF938,1,1)/OFFSET(DATA!$F$6,BI$10,$AF938,1,1),0)</f>
        <v>0</v>
      </c>
      <c r="BJ938" s="190">
        <f ca="1">IF($AG938&gt;0,OFFSET(DATA!$F$6,BJ$10+27*(7-$AE$8),$AF938,1,1)/OFFSET(DATA!$F$6,BJ$10,$AF938,1,1),0)</f>
        <v>0</v>
      </c>
      <c r="BK938" s="190">
        <f ca="1">IF($AG938&gt;0,OFFSET(DATA!$F$6,BK$10+27*(7-$AE$8),$AF938,1,1)/OFFSET(DATA!$F$6,BK$10,$AF938,1,1),0)</f>
        <v>0</v>
      </c>
      <c r="BL938" s="190">
        <f ca="1">IF($AG938&gt;0,OFFSET(DATA!$F$6,BL$10+27*(7-$AE$8),$AF938,1,1)/OFFSET(DATA!$F$6,BL$10,$AF938,1,1),0)</f>
        <v>0</v>
      </c>
      <c r="BM938" s="190">
        <f ca="1">IF($AG938&gt;0,OFFSET(DATA!$F$6,BM$10+27*(7-$AE$8),$AF938,1,1)/OFFSET(DATA!$F$6,BM$10,$AF938,1,1),0)</f>
        <v>0</v>
      </c>
      <c r="BN938" s="190">
        <f ca="1">IF($AG938&gt;0,OFFSET(DATA!$F$6,BN$10+27*(7-$AE$8),$AF938,1,1)/OFFSET(DATA!$F$6,BN$10,$AF938,1,1),0)</f>
        <v>0</v>
      </c>
      <c r="BO938" s="190">
        <f ca="1">IF($AG938&gt;0,OFFSET(DATA!$F$6,BO$10+27*(7-$AE$8),$AF938,1,1)/OFFSET(DATA!$F$6,BO$10,$AF938,1,1),0)</f>
        <v>0</v>
      </c>
      <c r="BP938" s="190">
        <f ca="1">IF($AG938&gt;0,OFFSET(DATA!$F$6,BP$10+27*(7-$AE$8),$AF938,1,1)/OFFSET(DATA!$F$6,BP$10,$AF938,1,1),0)</f>
        <v>0</v>
      </c>
      <c r="BQ938" s="190">
        <f ca="1">IF($AG938&gt;0,OFFSET(DATA!$F$6,BQ$10+27*(7-$AE$8),$AF938,1,1)/OFFSET(DATA!$F$6,BQ$10,$AF938,1,1),0)</f>
        <v>0</v>
      </c>
      <c r="BR938" s="190">
        <f ca="1">IF($AG938&gt;0,OFFSET(DATA!$F$6,BR$10+27*(7-$AE$8),$AF938,1,1)/OFFSET(DATA!$F$6,BR$10,$AF938,1,1),0)</f>
        <v>0</v>
      </c>
      <c r="BS938" s="190">
        <f ca="1">IF($AG938&gt;0,OFFSET(DATA!$F$6,BS$10+27*(7-$AE$8),$AF938,1,1)/OFFSET(DATA!$F$6,BS$10,$AF938,1,1),0)</f>
        <v>0</v>
      </c>
      <c r="BT938" s="190">
        <f ca="1">IF($AG938&gt;0,OFFSET(DATA!$F$6,BT$10+27*(7-$AE$8),$AF938,1,1)/OFFSET(DATA!$F$6,BT$10,$AF938,1,1),0)</f>
        <v>0</v>
      </c>
      <c r="BU938" s="190">
        <f ca="1">IF($AG938&gt;0,OFFSET(DATA!$F$6,BU$10+27*(7-$AE$8),$AF938,1,1)/OFFSET(DATA!$F$6,BU$10,$AF938,1,1),0)</f>
        <v>0</v>
      </c>
      <c r="BV938" s="190">
        <f ca="1">IF($AG938&gt;0,OFFSET(DATA!$F$6,BV$10+27*(7-$AE$8),$AF938,1,1)/OFFSET(DATA!$F$6,BV$10,$AF938,1,1),0)</f>
        <v>0</v>
      </c>
      <c r="BW938" s="190">
        <f ca="1">IF($AG938&gt;0,OFFSET(DATA!$F$6,BW$10+27*(7-$AE$8),$AF938,1,1)/OFFSET(DATA!$F$6,BW$10,$AF938,1,1),0)</f>
        <v>0</v>
      </c>
      <c r="BX938" s="190">
        <f ca="1">IF($AG938&gt;0,OFFSET(DATA!$F$6,BX$10+27*(7-$AE$8),$AF938,1,1)/OFFSET(DATA!$F$6,BX$10,$AF938,1,1),0)</f>
        <v>0</v>
      </c>
    </row>
    <row r="939" spans="32:76" x14ac:dyDescent="0.2">
      <c r="AF939" s="166">
        <v>928</v>
      </c>
      <c r="AG939" s="96">
        <f ca="1">OFFSET(DATA!$F$6,$AF$10,$AF939,1,1)</f>
        <v>0</v>
      </c>
      <c r="AH939" s="190">
        <f ca="1">IF($AG939&gt;0,OFFSET(DATA!$F$6,$AF$10+27*AH$10,$AF939,1,1)/$AG939,0)</f>
        <v>0</v>
      </c>
      <c r="AI939" s="190">
        <f ca="1">IF($AG939&gt;0,OFFSET(DATA!$F$6,$AF$10+27*AI$10,$AF939,1,1)/$AG939,0)</f>
        <v>0</v>
      </c>
      <c r="AJ939" s="190">
        <f ca="1">IF($AG939&gt;0,OFFSET(DATA!$F$6,$AF$10+27*AJ$10,$AF939,1,1)/$AG939,0)</f>
        <v>0</v>
      </c>
      <c r="AK939" s="190">
        <f ca="1">IF($AG939&gt;0,OFFSET(DATA!$F$6,$AF$10+27*AK$10,$AF939,1,1)/$AG939,0)</f>
        <v>0</v>
      </c>
      <c r="AL939" s="190">
        <f ca="1">IF($AG939&gt;0,OFFSET(DATA!$F$6,$AF$10+27*AL$10,$AF939,1,1)/$AG939,0)</f>
        <v>0</v>
      </c>
      <c r="AM939" s="190">
        <f ca="1">IF($AG939&gt;0,OFFSET(DATA!$F$6,$AF$10+27*AM$10,$AF939,1,1)/$AG939,0)</f>
        <v>0</v>
      </c>
      <c r="AN939" s="166">
        <f ca="1">OFFSET(DATA!$F$6,$AF$10+27*AN$10,$AF939,1,1)</f>
        <v>0</v>
      </c>
      <c r="AO939" s="166">
        <f t="shared" ca="1" si="29"/>
        <v>0</v>
      </c>
      <c r="AQ939" s="96">
        <f ca="1">OFFSET(DATA!$F$6,25,$AF939,1,1)</f>
        <v>0</v>
      </c>
      <c r="AR939" s="190">
        <f ca="1">IF($AQ939&gt;0,OFFSET(DATA!$F$6,25+27*AR$10,$AF939,1,1)/$AQ939,0)</f>
        <v>0</v>
      </c>
      <c r="AS939" s="190">
        <f ca="1">IF($AQ939&gt;0,OFFSET(DATA!$F$6,25+27*AS$10,$AF939,1,1)/$AQ939,0)</f>
        <v>0</v>
      </c>
      <c r="AT939" s="190">
        <f ca="1">IF($AQ939&gt;0,OFFSET(DATA!$F$6,25+27*AT$10,$AF939,1,1)/$AQ939,0)</f>
        <v>0</v>
      </c>
      <c r="AU939" s="190">
        <f ca="1">IF($AQ939&gt;0,OFFSET(DATA!$F$6,25+27*AU$10,$AF939,1,1)/$AQ939,0)</f>
        <v>0</v>
      </c>
      <c r="AV939" s="190">
        <f ca="1">IF($AQ939&gt;0,OFFSET(DATA!$F$6,25+27*AV$10,$AF939,1,1)/$AQ939,0)</f>
        <v>0</v>
      </c>
      <c r="AW939" s="190">
        <f ca="1">IF($AQ939&gt;0,OFFSET(DATA!$F$6,25+27*AW$10,$AF939,1,1)/$AQ939,0)</f>
        <v>0</v>
      </c>
      <c r="AZ939" s="166">
        <f t="shared" ca="1" si="30"/>
        <v>1</v>
      </c>
      <c r="BA939" s="190">
        <f ca="1">IF($AG939&gt;0,OFFSET(DATA!$F$6,BA$10+27*(7-$AE$8),$AF939,1,1)/OFFSET(DATA!$F$6,BA$10,$AF939,1,1),0)</f>
        <v>0</v>
      </c>
      <c r="BB939" s="190">
        <f ca="1">IF($AG939&gt;0,OFFSET(DATA!$F$6,BB$10+27*(7-$AE$8),$AF939,1,1)/OFFSET(DATA!$F$6,BB$10,$AF939,1,1),0)</f>
        <v>0</v>
      </c>
      <c r="BC939" s="190">
        <f ca="1">IF($AG939&gt;0,OFFSET(DATA!$F$6,BC$10+27*(7-$AE$8),$AF939,1,1)/OFFSET(DATA!$F$6,BC$10,$AF939,1,1),0)</f>
        <v>0</v>
      </c>
      <c r="BD939" s="190">
        <f ca="1">IF($AG939&gt;0,OFFSET(DATA!$F$6,BD$10+27*(7-$AE$8),$AF939,1,1)/OFFSET(DATA!$F$6,BD$10,$AF939,1,1),0)</f>
        <v>0</v>
      </c>
      <c r="BE939" s="190">
        <f ca="1">IF($AG939&gt;0,OFFSET(DATA!$F$6,BE$10+27*(7-$AE$8),$AF939,1,1)/OFFSET(DATA!$F$6,BE$10,$AF939,1,1),0)</f>
        <v>0</v>
      </c>
      <c r="BF939" s="190">
        <f ca="1">IF($AG939&gt;0,OFFSET(DATA!$F$6,BF$10+27*(7-$AE$8),$AF939,1,1)/OFFSET(DATA!$F$6,BF$10,$AF939,1,1),0)</f>
        <v>0</v>
      </c>
      <c r="BG939" s="190">
        <f ca="1">IF($AG939&gt;0,OFFSET(DATA!$F$6,BG$10+27*(7-$AE$8),$AF939,1,1)/OFFSET(DATA!$F$6,BG$10,$AF939,1,1),0)</f>
        <v>0</v>
      </c>
      <c r="BH939" s="190">
        <f ca="1">IF($AG939&gt;0,OFFSET(DATA!$F$6,BH$10+27*(7-$AE$8),$AF939,1,1)/OFFSET(DATA!$F$6,BH$10,$AF939,1,1),0)</f>
        <v>0</v>
      </c>
      <c r="BI939" s="190">
        <f ca="1">IF($AG939&gt;0,OFFSET(DATA!$F$6,BI$10+27*(7-$AE$8),$AF939,1,1)/OFFSET(DATA!$F$6,BI$10,$AF939,1,1),0)</f>
        <v>0</v>
      </c>
      <c r="BJ939" s="190">
        <f ca="1">IF($AG939&gt;0,OFFSET(DATA!$F$6,BJ$10+27*(7-$AE$8),$AF939,1,1)/OFFSET(DATA!$F$6,BJ$10,$AF939,1,1),0)</f>
        <v>0</v>
      </c>
      <c r="BK939" s="190">
        <f ca="1">IF($AG939&gt;0,OFFSET(DATA!$F$6,BK$10+27*(7-$AE$8),$AF939,1,1)/OFFSET(DATA!$F$6,BK$10,$AF939,1,1),0)</f>
        <v>0</v>
      </c>
      <c r="BL939" s="190">
        <f ca="1">IF($AG939&gt;0,OFFSET(DATA!$F$6,BL$10+27*(7-$AE$8),$AF939,1,1)/OFFSET(DATA!$F$6,BL$10,$AF939,1,1),0)</f>
        <v>0</v>
      </c>
      <c r="BM939" s="190">
        <f ca="1">IF($AG939&gt;0,OFFSET(DATA!$F$6,BM$10+27*(7-$AE$8),$AF939,1,1)/OFFSET(DATA!$F$6,BM$10,$AF939,1,1),0)</f>
        <v>0</v>
      </c>
      <c r="BN939" s="190">
        <f ca="1">IF($AG939&gt;0,OFFSET(DATA!$F$6,BN$10+27*(7-$AE$8),$AF939,1,1)/OFFSET(DATA!$F$6,BN$10,$AF939,1,1),0)</f>
        <v>0</v>
      </c>
      <c r="BO939" s="190">
        <f ca="1">IF($AG939&gt;0,OFFSET(DATA!$F$6,BO$10+27*(7-$AE$8),$AF939,1,1)/OFFSET(DATA!$F$6,BO$10,$AF939,1,1),0)</f>
        <v>0</v>
      </c>
      <c r="BP939" s="190">
        <f ca="1">IF($AG939&gt;0,OFFSET(DATA!$F$6,BP$10+27*(7-$AE$8),$AF939,1,1)/OFFSET(DATA!$F$6,BP$10,$AF939,1,1),0)</f>
        <v>0</v>
      </c>
      <c r="BQ939" s="190">
        <f ca="1">IF($AG939&gt;0,OFFSET(DATA!$F$6,BQ$10+27*(7-$AE$8),$AF939,1,1)/OFFSET(DATA!$F$6,BQ$10,$AF939,1,1),0)</f>
        <v>0</v>
      </c>
      <c r="BR939" s="190">
        <f ca="1">IF($AG939&gt;0,OFFSET(DATA!$F$6,BR$10+27*(7-$AE$8),$AF939,1,1)/OFFSET(DATA!$F$6,BR$10,$AF939,1,1),0)</f>
        <v>0</v>
      </c>
      <c r="BS939" s="190">
        <f ca="1">IF($AG939&gt;0,OFFSET(DATA!$F$6,BS$10+27*(7-$AE$8),$AF939,1,1)/OFFSET(DATA!$F$6,BS$10,$AF939,1,1),0)</f>
        <v>0</v>
      </c>
      <c r="BT939" s="190">
        <f ca="1">IF($AG939&gt;0,OFFSET(DATA!$F$6,BT$10+27*(7-$AE$8),$AF939,1,1)/OFFSET(DATA!$F$6,BT$10,$AF939,1,1),0)</f>
        <v>0</v>
      </c>
      <c r="BU939" s="190">
        <f ca="1">IF($AG939&gt;0,OFFSET(DATA!$F$6,BU$10+27*(7-$AE$8),$AF939,1,1)/OFFSET(DATA!$F$6,BU$10,$AF939,1,1),0)</f>
        <v>0</v>
      </c>
      <c r="BV939" s="190">
        <f ca="1">IF($AG939&gt;0,OFFSET(DATA!$F$6,BV$10+27*(7-$AE$8),$AF939,1,1)/OFFSET(DATA!$F$6,BV$10,$AF939,1,1),0)</f>
        <v>0</v>
      </c>
      <c r="BW939" s="190">
        <f ca="1">IF($AG939&gt;0,OFFSET(DATA!$F$6,BW$10+27*(7-$AE$8),$AF939,1,1)/OFFSET(DATA!$F$6,BW$10,$AF939,1,1),0)</f>
        <v>0</v>
      </c>
      <c r="BX939" s="190">
        <f ca="1">IF($AG939&gt;0,OFFSET(DATA!$F$6,BX$10+27*(7-$AE$8),$AF939,1,1)/OFFSET(DATA!$F$6,BX$10,$AF939,1,1),0)</f>
        <v>0</v>
      </c>
    </row>
    <row r="940" spans="32:76" x14ac:dyDescent="0.2">
      <c r="AF940" s="166">
        <v>929</v>
      </c>
      <c r="AG940" s="96">
        <f ca="1">OFFSET(DATA!$F$6,$AF$10,$AF940,1,1)</f>
        <v>0</v>
      </c>
      <c r="AH940" s="190">
        <f ca="1">IF($AG940&gt;0,OFFSET(DATA!$F$6,$AF$10+27*AH$10,$AF940,1,1)/$AG940,0)</f>
        <v>0</v>
      </c>
      <c r="AI940" s="190">
        <f ca="1">IF($AG940&gt;0,OFFSET(DATA!$F$6,$AF$10+27*AI$10,$AF940,1,1)/$AG940,0)</f>
        <v>0</v>
      </c>
      <c r="AJ940" s="190">
        <f ca="1">IF($AG940&gt;0,OFFSET(DATA!$F$6,$AF$10+27*AJ$10,$AF940,1,1)/$AG940,0)</f>
        <v>0</v>
      </c>
      <c r="AK940" s="190">
        <f ca="1">IF($AG940&gt;0,OFFSET(DATA!$F$6,$AF$10+27*AK$10,$AF940,1,1)/$AG940,0)</f>
        <v>0</v>
      </c>
      <c r="AL940" s="190">
        <f ca="1">IF($AG940&gt;0,OFFSET(DATA!$F$6,$AF$10+27*AL$10,$AF940,1,1)/$AG940,0)</f>
        <v>0</v>
      </c>
      <c r="AM940" s="190">
        <f ca="1">IF($AG940&gt;0,OFFSET(DATA!$F$6,$AF$10+27*AM$10,$AF940,1,1)/$AG940,0)</f>
        <v>0</v>
      </c>
      <c r="AN940" s="166">
        <f ca="1">OFFSET(DATA!$F$6,$AF$10+27*AN$10,$AF940,1,1)</f>
        <v>0</v>
      </c>
      <c r="AO940" s="166">
        <f t="shared" ca="1" si="29"/>
        <v>0</v>
      </c>
      <c r="AQ940" s="96">
        <f ca="1">OFFSET(DATA!$F$6,25,$AF940,1,1)</f>
        <v>0</v>
      </c>
      <c r="AR940" s="190">
        <f ca="1">IF($AQ940&gt;0,OFFSET(DATA!$F$6,25+27*AR$10,$AF940,1,1)/$AQ940,0)</f>
        <v>0</v>
      </c>
      <c r="AS940" s="190">
        <f ca="1">IF($AQ940&gt;0,OFFSET(DATA!$F$6,25+27*AS$10,$AF940,1,1)/$AQ940,0)</f>
        <v>0</v>
      </c>
      <c r="AT940" s="190">
        <f ca="1">IF($AQ940&gt;0,OFFSET(DATA!$F$6,25+27*AT$10,$AF940,1,1)/$AQ940,0)</f>
        <v>0</v>
      </c>
      <c r="AU940" s="190">
        <f ca="1">IF($AQ940&gt;0,OFFSET(DATA!$F$6,25+27*AU$10,$AF940,1,1)/$AQ940,0)</f>
        <v>0</v>
      </c>
      <c r="AV940" s="190">
        <f ca="1">IF($AQ940&gt;0,OFFSET(DATA!$F$6,25+27*AV$10,$AF940,1,1)/$AQ940,0)</f>
        <v>0</v>
      </c>
      <c r="AW940" s="190">
        <f ca="1">IF($AQ940&gt;0,OFFSET(DATA!$F$6,25+27*AW$10,$AF940,1,1)/$AQ940,0)</f>
        <v>0</v>
      </c>
      <c r="AZ940" s="166">
        <f t="shared" ca="1" si="30"/>
        <v>1</v>
      </c>
      <c r="BA940" s="190">
        <f ca="1">IF($AG940&gt;0,OFFSET(DATA!$F$6,BA$10+27*(7-$AE$8),$AF940,1,1)/OFFSET(DATA!$F$6,BA$10,$AF940,1,1),0)</f>
        <v>0</v>
      </c>
      <c r="BB940" s="190">
        <f ca="1">IF($AG940&gt;0,OFFSET(DATA!$F$6,BB$10+27*(7-$AE$8),$AF940,1,1)/OFFSET(DATA!$F$6,BB$10,$AF940,1,1),0)</f>
        <v>0</v>
      </c>
      <c r="BC940" s="190">
        <f ca="1">IF($AG940&gt;0,OFFSET(DATA!$F$6,BC$10+27*(7-$AE$8),$AF940,1,1)/OFFSET(DATA!$F$6,BC$10,$AF940,1,1),0)</f>
        <v>0</v>
      </c>
      <c r="BD940" s="190">
        <f ca="1">IF($AG940&gt;0,OFFSET(DATA!$F$6,BD$10+27*(7-$AE$8),$AF940,1,1)/OFFSET(DATA!$F$6,BD$10,$AF940,1,1),0)</f>
        <v>0</v>
      </c>
      <c r="BE940" s="190">
        <f ca="1">IF($AG940&gt;0,OFFSET(DATA!$F$6,BE$10+27*(7-$AE$8),$AF940,1,1)/OFFSET(DATA!$F$6,BE$10,$AF940,1,1),0)</f>
        <v>0</v>
      </c>
      <c r="BF940" s="190">
        <f ca="1">IF($AG940&gt;0,OFFSET(DATA!$F$6,BF$10+27*(7-$AE$8),$AF940,1,1)/OFFSET(DATA!$F$6,BF$10,$AF940,1,1),0)</f>
        <v>0</v>
      </c>
      <c r="BG940" s="190">
        <f ca="1">IF($AG940&gt;0,OFFSET(DATA!$F$6,BG$10+27*(7-$AE$8),$AF940,1,1)/OFFSET(DATA!$F$6,BG$10,$AF940,1,1),0)</f>
        <v>0</v>
      </c>
      <c r="BH940" s="190">
        <f ca="1">IF($AG940&gt;0,OFFSET(DATA!$F$6,BH$10+27*(7-$AE$8),$AF940,1,1)/OFFSET(DATA!$F$6,BH$10,$AF940,1,1),0)</f>
        <v>0</v>
      </c>
      <c r="BI940" s="190">
        <f ca="1">IF($AG940&gt;0,OFFSET(DATA!$F$6,BI$10+27*(7-$AE$8),$AF940,1,1)/OFFSET(DATA!$F$6,BI$10,$AF940,1,1),0)</f>
        <v>0</v>
      </c>
      <c r="BJ940" s="190">
        <f ca="1">IF($AG940&gt;0,OFFSET(DATA!$F$6,BJ$10+27*(7-$AE$8),$AF940,1,1)/OFFSET(DATA!$F$6,BJ$10,$AF940,1,1),0)</f>
        <v>0</v>
      </c>
      <c r="BK940" s="190">
        <f ca="1">IF($AG940&gt;0,OFFSET(DATA!$F$6,BK$10+27*(7-$AE$8),$AF940,1,1)/OFFSET(DATA!$F$6,BK$10,$AF940,1,1),0)</f>
        <v>0</v>
      </c>
      <c r="BL940" s="190">
        <f ca="1">IF($AG940&gt;0,OFFSET(DATA!$F$6,BL$10+27*(7-$AE$8),$AF940,1,1)/OFFSET(DATA!$F$6,BL$10,$AF940,1,1),0)</f>
        <v>0</v>
      </c>
      <c r="BM940" s="190">
        <f ca="1">IF($AG940&gt;0,OFFSET(DATA!$F$6,BM$10+27*(7-$AE$8),$AF940,1,1)/OFFSET(DATA!$F$6,BM$10,$AF940,1,1),0)</f>
        <v>0</v>
      </c>
      <c r="BN940" s="190">
        <f ca="1">IF($AG940&gt;0,OFFSET(DATA!$F$6,BN$10+27*(7-$AE$8),$AF940,1,1)/OFFSET(DATA!$F$6,BN$10,$AF940,1,1),0)</f>
        <v>0</v>
      </c>
      <c r="BO940" s="190">
        <f ca="1">IF($AG940&gt;0,OFFSET(DATA!$F$6,BO$10+27*(7-$AE$8),$AF940,1,1)/OFFSET(DATA!$F$6,BO$10,$AF940,1,1),0)</f>
        <v>0</v>
      </c>
      <c r="BP940" s="190">
        <f ca="1">IF($AG940&gt;0,OFFSET(DATA!$F$6,BP$10+27*(7-$AE$8),$AF940,1,1)/OFFSET(DATA!$F$6,BP$10,$AF940,1,1),0)</f>
        <v>0</v>
      </c>
      <c r="BQ940" s="190">
        <f ca="1">IF($AG940&gt;0,OFFSET(DATA!$F$6,BQ$10+27*(7-$AE$8),$AF940,1,1)/OFFSET(DATA!$F$6,BQ$10,$AF940,1,1),0)</f>
        <v>0</v>
      </c>
      <c r="BR940" s="190">
        <f ca="1">IF($AG940&gt;0,OFFSET(DATA!$F$6,BR$10+27*(7-$AE$8),$AF940,1,1)/OFFSET(DATA!$F$6,BR$10,$AF940,1,1),0)</f>
        <v>0</v>
      </c>
      <c r="BS940" s="190">
        <f ca="1">IF($AG940&gt;0,OFFSET(DATA!$F$6,BS$10+27*(7-$AE$8),$AF940,1,1)/OFFSET(DATA!$F$6,BS$10,$AF940,1,1),0)</f>
        <v>0</v>
      </c>
      <c r="BT940" s="190">
        <f ca="1">IF($AG940&gt;0,OFFSET(DATA!$F$6,BT$10+27*(7-$AE$8),$AF940,1,1)/OFFSET(DATA!$F$6,BT$10,$AF940,1,1),0)</f>
        <v>0</v>
      </c>
      <c r="BU940" s="190">
        <f ca="1">IF($AG940&gt;0,OFFSET(DATA!$F$6,BU$10+27*(7-$AE$8),$AF940,1,1)/OFFSET(DATA!$F$6,BU$10,$AF940,1,1),0)</f>
        <v>0</v>
      </c>
      <c r="BV940" s="190">
        <f ca="1">IF($AG940&gt;0,OFFSET(DATA!$F$6,BV$10+27*(7-$AE$8),$AF940,1,1)/OFFSET(DATA!$F$6,BV$10,$AF940,1,1),0)</f>
        <v>0</v>
      </c>
      <c r="BW940" s="190">
        <f ca="1">IF($AG940&gt;0,OFFSET(DATA!$F$6,BW$10+27*(7-$AE$8),$AF940,1,1)/OFFSET(DATA!$F$6,BW$10,$AF940,1,1),0)</f>
        <v>0</v>
      </c>
      <c r="BX940" s="190">
        <f ca="1">IF($AG940&gt;0,OFFSET(DATA!$F$6,BX$10+27*(7-$AE$8),$AF940,1,1)/OFFSET(DATA!$F$6,BX$10,$AF940,1,1),0)</f>
        <v>0</v>
      </c>
    </row>
    <row r="941" spans="32:76" x14ac:dyDescent="0.2">
      <c r="AF941" s="166">
        <v>930</v>
      </c>
      <c r="AG941" s="96">
        <f ca="1">OFFSET(DATA!$F$6,$AF$10,$AF941,1,1)</f>
        <v>0</v>
      </c>
      <c r="AH941" s="190">
        <f ca="1">IF($AG941&gt;0,OFFSET(DATA!$F$6,$AF$10+27*AH$10,$AF941,1,1)/$AG941,0)</f>
        <v>0</v>
      </c>
      <c r="AI941" s="190">
        <f ca="1">IF($AG941&gt;0,OFFSET(DATA!$F$6,$AF$10+27*AI$10,$AF941,1,1)/$AG941,0)</f>
        <v>0</v>
      </c>
      <c r="AJ941" s="190">
        <f ca="1">IF($AG941&gt;0,OFFSET(DATA!$F$6,$AF$10+27*AJ$10,$AF941,1,1)/$AG941,0)</f>
        <v>0</v>
      </c>
      <c r="AK941" s="190">
        <f ca="1">IF($AG941&gt;0,OFFSET(DATA!$F$6,$AF$10+27*AK$10,$AF941,1,1)/$AG941,0)</f>
        <v>0</v>
      </c>
      <c r="AL941" s="190">
        <f ca="1">IF($AG941&gt;0,OFFSET(DATA!$F$6,$AF$10+27*AL$10,$AF941,1,1)/$AG941,0)</f>
        <v>0</v>
      </c>
      <c r="AM941" s="190">
        <f ca="1">IF($AG941&gt;0,OFFSET(DATA!$F$6,$AF$10+27*AM$10,$AF941,1,1)/$AG941,0)</f>
        <v>0</v>
      </c>
      <c r="AN941" s="166">
        <f ca="1">OFFSET(DATA!$F$6,$AF$10+27*AN$10,$AF941,1,1)</f>
        <v>0</v>
      </c>
      <c r="AO941" s="166">
        <f t="shared" ca="1" si="29"/>
        <v>0</v>
      </c>
      <c r="AQ941" s="96">
        <f ca="1">OFFSET(DATA!$F$6,25,$AF941,1,1)</f>
        <v>0</v>
      </c>
      <c r="AR941" s="190">
        <f ca="1">IF($AQ941&gt;0,OFFSET(DATA!$F$6,25+27*AR$10,$AF941,1,1)/$AQ941,0)</f>
        <v>0</v>
      </c>
      <c r="AS941" s="190">
        <f ca="1">IF($AQ941&gt;0,OFFSET(DATA!$F$6,25+27*AS$10,$AF941,1,1)/$AQ941,0)</f>
        <v>0</v>
      </c>
      <c r="AT941" s="190">
        <f ca="1">IF($AQ941&gt;0,OFFSET(DATA!$F$6,25+27*AT$10,$AF941,1,1)/$AQ941,0)</f>
        <v>0</v>
      </c>
      <c r="AU941" s="190">
        <f ca="1">IF($AQ941&gt;0,OFFSET(DATA!$F$6,25+27*AU$10,$AF941,1,1)/$AQ941,0)</f>
        <v>0</v>
      </c>
      <c r="AV941" s="190">
        <f ca="1">IF($AQ941&gt;0,OFFSET(DATA!$F$6,25+27*AV$10,$AF941,1,1)/$AQ941,0)</f>
        <v>0</v>
      </c>
      <c r="AW941" s="190">
        <f ca="1">IF($AQ941&gt;0,OFFSET(DATA!$F$6,25+27*AW$10,$AF941,1,1)/$AQ941,0)</f>
        <v>0</v>
      </c>
      <c r="AZ941" s="166">
        <f t="shared" ca="1" si="30"/>
        <v>1</v>
      </c>
      <c r="BA941" s="190">
        <f ca="1">IF($AG941&gt;0,OFFSET(DATA!$F$6,BA$10+27*(7-$AE$8),$AF941,1,1)/OFFSET(DATA!$F$6,BA$10,$AF941,1,1),0)</f>
        <v>0</v>
      </c>
      <c r="BB941" s="190">
        <f ca="1">IF($AG941&gt;0,OFFSET(DATA!$F$6,BB$10+27*(7-$AE$8),$AF941,1,1)/OFFSET(DATA!$F$6,BB$10,$AF941,1,1),0)</f>
        <v>0</v>
      </c>
      <c r="BC941" s="190">
        <f ca="1">IF($AG941&gt;0,OFFSET(DATA!$F$6,BC$10+27*(7-$AE$8),$AF941,1,1)/OFFSET(DATA!$F$6,BC$10,$AF941,1,1),0)</f>
        <v>0</v>
      </c>
      <c r="BD941" s="190">
        <f ca="1">IF($AG941&gt;0,OFFSET(DATA!$F$6,BD$10+27*(7-$AE$8),$AF941,1,1)/OFFSET(DATA!$F$6,BD$10,$AF941,1,1),0)</f>
        <v>0</v>
      </c>
      <c r="BE941" s="190">
        <f ca="1">IF($AG941&gt;0,OFFSET(DATA!$F$6,BE$10+27*(7-$AE$8),$AF941,1,1)/OFFSET(DATA!$F$6,BE$10,$AF941,1,1),0)</f>
        <v>0</v>
      </c>
      <c r="BF941" s="190">
        <f ca="1">IF($AG941&gt;0,OFFSET(DATA!$F$6,BF$10+27*(7-$AE$8),$AF941,1,1)/OFFSET(DATA!$F$6,BF$10,$AF941,1,1),0)</f>
        <v>0</v>
      </c>
      <c r="BG941" s="190">
        <f ca="1">IF($AG941&gt;0,OFFSET(DATA!$F$6,BG$10+27*(7-$AE$8),$AF941,1,1)/OFFSET(DATA!$F$6,BG$10,$AF941,1,1),0)</f>
        <v>0</v>
      </c>
      <c r="BH941" s="190">
        <f ca="1">IF($AG941&gt;0,OFFSET(DATA!$F$6,BH$10+27*(7-$AE$8),$AF941,1,1)/OFFSET(DATA!$F$6,BH$10,$AF941,1,1),0)</f>
        <v>0</v>
      </c>
      <c r="BI941" s="190">
        <f ca="1">IF($AG941&gt;0,OFFSET(DATA!$F$6,BI$10+27*(7-$AE$8),$AF941,1,1)/OFFSET(DATA!$F$6,BI$10,$AF941,1,1),0)</f>
        <v>0</v>
      </c>
      <c r="BJ941" s="190">
        <f ca="1">IF($AG941&gt;0,OFFSET(DATA!$F$6,BJ$10+27*(7-$AE$8),$AF941,1,1)/OFFSET(DATA!$F$6,BJ$10,$AF941,1,1),0)</f>
        <v>0</v>
      </c>
      <c r="BK941" s="190">
        <f ca="1">IF($AG941&gt;0,OFFSET(DATA!$F$6,BK$10+27*(7-$AE$8),$AF941,1,1)/OFFSET(DATA!$F$6,BK$10,$AF941,1,1),0)</f>
        <v>0</v>
      </c>
      <c r="BL941" s="190">
        <f ca="1">IF($AG941&gt;0,OFFSET(DATA!$F$6,BL$10+27*(7-$AE$8),$AF941,1,1)/OFFSET(DATA!$F$6,BL$10,$AF941,1,1),0)</f>
        <v>0</v>
      </c>
      <c r="BM941" s="190">
        <f ca="1">IF($AG941&gt;0,OFFSET(DATA!$F$6,BM$10+27*(7-$AE$8),$AF941,1,1)/OFFSET(DATA!$F$6,BM$10,$AF941,1,1),0)</f>
        <v>0</v>
      </c>
      <c r="BN941" s="190">
        <f ca="1">IF($AG941&gt;0,OFFSET(DATA!$F$6,BN$10+27*(7-$AE$8),$AF941,1,1)/OFFSET(DATA!$F$6,BN$10,$AF941,1,1),0)</f>
        <v>0</v>
      </c>
      <c r="BO941" s="190">
        <f ca="1">IF($AG941&gt;0,OFFSET(DATA!$F$6,BO$10+27*(7-$AE$8),$AF941,1,1)/OFFSET(DATA!$F$6,BO$10,$AF941,1,1),0)</f>
        <v>0</v>
      </c>
      <c r="BP941" s="190">
        <f ca="1">IF($AG941&gt;0,OFFSET(DATA!$F$6,BP$10+27*(7-$AE$8),$AF941,1,1)/OFFSET(DATA!$F$6,BP$10,$AF941,1,1),0)</f>
        <v>0</v>
      </c>
      <c r="BQ941" s="190">
        <f ca="1">IF($AG941&gt;0,OFFSET(DATA!$F$6,BQ$10+27*(7-$AE$8),$AF941,1,1)/OFFSET(DATA!$F$6,BQ$10,$AF941,1,1),0)</f>
        <v>0</v>
      </c>
      <c r="BR941" s="190">
        <f ca="1">IF($AG941&gt;0,OFFSET(DATA!$F$6,BR$10+27*(7-$AE$8),$AF941,1,1)/OFFSET(DATA!$F$6,BR$10,$AF941,1,1),0)</f>
        <v>0</v>
      </c>
      <c r="BS941" s="190">
        <f ca="1">IF($AG941&gt;0,OFFSET(DATA!$F$6,BS$10+27*(7-$AE$8),$AF941,1,1)/OFFSET(DATA!$F$6,BS$10,$AF941,1,1),0)</f>
        <v>0</v>
      </c>
      <c r="BT941" s="190">
        <f ca="1">IF($AG941&gt;0,OFFSET(DATA!$F$6,BT$10+27*(7-$AE$8),$AF941,1,1)/OFFSET(DATA!$F$6,BT$10,$AF941,1,1),0)</f>
        <v>0</v>
      </c>
      <c r="BU941" s="190">
        <f ca="1">IF($AG941&gt;0,OFFSET(DATA!$F$6,BU$10+27*(7-$AE$8),$AF941,1,1)/OFFSET(DATA!$F$6,BU$10,$AF941,1,1),0)</f>
        <v>0</v>
      </c>
      <c r="BV941" s="190">
        <f ca="1">IF($AG941&gt;0,OFFSET(DATA!$F$6,BV$10+27*(7-$AE$8),$AF941,1,1)/OFFSET(DATA!$F$6,BV$10,$AF941,1,1),0)</f>
        <v>0</v>
      </c>
      <c r="BW941" s="190">
        <f ca="1">IF($AG941&gt;0,OFFSET(DATA!$F$6,BW$10+27*(7-$AE$8),$AF941,1,1)/OFFSET(DATA!$F$6,BW$10,$AF941,1,1),0)</f>
        <v>0</v>
      </c>
      <c r="BX941" s="190">
        <f ca="1">IF($AG941&gt;0,OFFSET(DATA!$F$6,BX$10+27*(7-$AE$8),$AF941,1,1)/OFFSET(DATA!$F$6,BX$10,$AF941,1,1),0)</f>
        <v>0</v>
      </c>
    </row>
    <row r="942" spans="32:76" x14ac:dyDescent="0.2">
      <c r="AF942" s="166">
        <v>931</v>
      </c>
      <c r="AG942" s="96">
        <f ca="1">OFFSET(DATA!$F$6,$AF$10,$AF942,1,1)</f>
        <v>0</v>
      </c>
      <c r="AH942" s="190">
        <f ca="1">IF($AG942&gt;0,OFFSET(DATA!$F$6,$AF$10+27*AH$10,$AF942,1,1)/$AG942,0)</f>
        <v>0</v>
      </c>
      <c r="AI942" s="190">
        <f ca="1">IF($AG942&gt;0,OFFSET(DATA!$F$6,$AF$10+27*AI$10,$AF942,1,1)/$AG942,0)</f>
        <v>0</v>
      </c>
      <c r="AJ942" s="190">
        <f ca="1">IF($AG942&gt;0,OFFSET(DATA!$F$6,$AF$10+27*AJ$10,$AF942,1,1)/$AG942,0)</f>
        <v>0</v>
      </c>
      <c r="AK942" s="190">
        <f ca="1">IF($AG942&gt;0,OFFSET(DATA!$F$6,$AF$10+27*AK$10,$AF942,1,1)/$AG942,0)</f>
        <v>0</v>
      </c>
      <c r="AL942" s="190">
        <f ca="1">IF($AG942&gt;0,OFFSET(DATA!$F$6,$AF$10+27*AL$10,$AF942,1,1)/$AG942,0)</f>
        <v>0</v>
      </c>
      <c r="AM942" s="190">
        <f ca="1">IF($AG942&gt;0,OFFSET(DATA!$F$6,$AF$10+27*AM$10,$AF942,1,1)/$AG942,0)</f>
        <v>0</v>
      </c>
      <c r="AN942" s="166">
        <f ca="1">OFFSET(DATA!$F$6,$AF$10+27*AN$10,$AF942,1,1)</f>
        <v>0</v>
      </c>
      <c r="AO942" s="166">
        <f t="shared" ca="1" si="29"/>
        <v>0</v>
      </c>
      <c r="AQ942" s="96">
        <f ca="1">OFFSET(DATA!$F$6,25,$AF942,1,1)</f>
        <v>0</v>
      </c>
      <c r="AR942" s="190">
        <f ca="1">IF($AQ942&gt;0,OFFSET(DATA!$F$6,25+27*AR$10,$AF942,1,1)/$AQ942,0)</f>
        <v>0</v>
      </c>
      <c r="AS942" s="190">
        <f ca="1">IF($AQ942&gt;0,OFFSET(DATA!$F$6,25+27*AS$10,$AF942,1,1)/$AQ942,0)</f>
        <v>0</v>
      </c>
      <c r="AT942" s="190">
        <f ca="1">IF($AQ942&gt;0,OFFSET(DATA!$F$6,25+27*AT$10,$AF942,1,1)/$AQ942,0)</f>
        <v>0</v>
      </c>
      <c r="AU942" s="190">
        <f ca="1">IF($AQ942&gt;0,OFFSET(DATA!$F$6,25+27*AU$10,$AF942,1,1)/$AQ942,0)</f>
        <v>0</v>
      </c>
      <c r="AV942" s="190">
        <f ca="1">IF($AQ942&gt;0,OFFSET(DATA!$F$6,25+27*AV$10,$AF942,1,1)/$AQ942,0)</f>
        <v>0</v>
      </c>
      <c r="AW942" s="190">
        <f ca="1">IF($AQ942&gt;0,OFFSET(DATA!$F$6,25+27*AW$10,$AF942,1,1)/$AQ942,0)</f>
        <v>0</v>
      </c>
      <c r="AZ942" s="166">
        <f t="shared" ca="1" si="30"/>
        <v>1</v>
      </c>
      <c r="BA942" s="190">
        <f ca="1">IF($AG942&gt;0,OFFSET(DATA!$F$6,BA$10+27*(7-$AE$8),$AF942,1,1)/OFFSET(DATA!$F$6,BA$10,$AF942,1,1),0)</f>
        <v>0</v>
      </c>
      <c r="BB942" s="190">
        <f ca="1">IF($AG942&gt;0,OFFSET(DATA!$F$6,BB$10+27*(7-$AE$8),$AF942,1,1)/OFFSET(DATA!$F$6,BB$10,$AF942,1,1),0)</f>
        <v>0</v>
      </c>
      <c r="BC942" s="190">
        <f ca="1">IF($AG942&gt;0,OFFSET(DATA!$F$6,BC$10+27*(7-$AE$8),$AF942,1,1)/OFFSET(DATA!$F$6,BC$10,$AF942,1,1),0)</f>
        <v>0</v>
      </c>
      <c r="BD942" s="190">
        <f ca="1">IF($AG942&gt;0,OFFSET(DATA!$F$6,BD$10+27*(7-$AE$8),$AF942,1,1)/OFFSET(DATA!$F$6,BD$10,$AF942,1,1),0)</f>
        <v>0</v>
      </c>
      <c r="BE942" s="190">
        <f ca="1">IF($AG942&gt;0,OFFSET(DATA!$F$6,BE$10+27*(7-$AE$8),$AF942,1,1)/OFFSET(DATA!$F$6,BE$10,$AF942,1,1),0)</f>
        <v>0</v>
      </c>
      <c r="BF942" s="190">
        <f ca="1">IF($AG942&gt;0,OFFSET(DATA!$F$6,BF$10+27*(7-$AE$8),$AF942,1,1)/OFFSET(DATA!$F$6,BF$10,$AF942,1,1),0)</f>
        <v>0</v>
      </c>
      <c r="BG942" s="190">
        <f ca="1">IF($AG942&gt;0,OFFSET(DATA!$F$6,BG$10+27*(7-$AE$8),$AF942,1,1)/OFFSET(DATA!$F$6,BG$10,$AF942,1,1),0)</f>
        <v>0</v>
      </c>
      <c r="BH942" s="190">
        <f ca="1">IF($AG942&gt;0,OFFSET(DATA!$F$6,BH$10+27*(7-$AE$8),$AF942,1,1)/OFFSET(DATA!$F$6,BH$10,$AF942,1,1),0)</f>
        <v>0</v>
      </c>
      <c r="BI942" s="190">
        <f ca="1">IF($AG942&gt;0,OFFSET(DATA!$F$6,BI$10+27*(7-$AE$8),$AF942,1,1)/OFFSET(DATA!$F$6,BI$10,$AF942,1,1),0)</f>
        <v>0</v>
      </c>
      <c r="BJ942" s="190">
        <f ca="1">IF($AG942&gt;0,OFFSET(DATA!$F$6,BJ$10+27*(7-$AE$8),$AF942,1,1)/OFFSET(DATA!$F$6,BJ$10,$AF942,1,1),0)</f>
        <v>0</v>
      </c>
      <c r="BK942" s="190">
        <f ca="1">IF($AG942&gt;0,OFFSET(DATA!$F$6,BK$10+27*(7-$AE$8),$AF942,1,1)/OFFSET(DATA!$F$6,BK$10,$AF942,1,1),0)</f>
        <v>0</v>
      </c>
      <c r="BL942" s="190">
        <f ca="1">IF($AG942&gt;0,OFFSET(DATA!$F$6,BL$10+27*(7-$AE$8),$AF942,1,1)/OFFSET(DATA!$F$6,BL$10,$AF942,1,1),0)</f>
        <v>0</v>
      </c>
      <c r="BM942" s="190">
        <f ca="1">IF($AG942&gt;0,OFFSET(DATA!$F$6,BM$10+27*(7-$AE$8),$AF942,1,1)/OFFSET(DATA!$F$6,BM$10,$AF942,1,1),0)</f>
        <v>0</v>
      </c>
      <c r="BN942" s="190">
        <f ca="1">IF($AG942&gt;0,OFFSET(DATA!$F$6,BN$10+27*(7-$AE$8),$AF942,1,1)/OFFSET(DATA!$F$6,BN$10,$AF942,1,1),0)</f>
        <v>0</v>
      </c>
      <c r="BO942" s="190">
        <f ca="1">IF($AG942&gt;0,OFFSET(DATA!$F$6,BO$10+27*(7-$AE$8),$AF942,1,1)/OFFSET(DATA!$F$6,BO$10,$AF942,1,1),0)</f>
        <v>0</v>
      </c>
      <c r="BP942" s="190">
        <f ca="1">IF($AG942&gt;0,OFFSET(DATA!$F$6,BP$10+27*(7-$AE$8),$AF942,1,1)/OFFSET(DATA!$F$6,BP$10,$AF942,1,1),0)</f>
        <v>0</v>
      </c>
      <c r="BQ942" s="190">
        <f ca="1">IF($AG942&gt;0,OFFSET(DATA!$F$6,BQ$10+27*(7-$AE$8),$AF942,1,1)/OFFSET(DATA!$F$6,BQ$10,$AF942,1,1),0)</f>
        <v>0</v>
      </c>
      <c r="BR942" s="190">
        <f ca="1">IF($AG942&gt;0,OFFSET(DATA!$F$6,BR$10+27*(7-$AE$8),$AF942,1,1)/OFFSET(DATA!$F$6,BR$10,$AF942,1,1),0)</f>
        <v>0</v>
      </c>
      <c r="BS942" s="190">
        <f ca="1">IF($AG942&gt;0,OFFSET(DATA!$F$6,BS$10+27*(7-$AE$8),$AF942,1,1)/OFFSET(DATA!$F$6,BS$10,$AF942,1,1),0)</f>
        <v>0</v>
      </c>
      <c r="BT942" s="190">
        <f ca="1">IF($AG942&gt;0,OFFSET(DATA!$F$6,BT$10+27*(7-$AE$8),$AF942,1,1)/OFFSET(DATA!$F$6,BT$10,$AF942,1,1),0)</f>
        <v>0</v>
      </c>
      <c r="BU942" s="190">
        <f ca="1">IF($AG942&gt;0,OFFSET(DATA!$F$6,BU$10+27*(7-$AE$8),$AF942,1,1)/OFFSET(DATA!$F$6,BU$10,$AF942,1,1),0)</f>
        <v>0</v>
      </c>
      <c r="BV942" s="190">
        <f ca="1">IF($AG942&gt;0,OFFSET(DATA!$F$6,BV$10+27*(7-$AE$8),$AF942,1,1)/OFFSET(DATA!$F$6,BV$10,$AF942,1,1),0)</f>
        <v>0</v>
      </c>
      <c r="BW942" s="190">
        <f ca="1">IF($AG942&gt;0,OFFSET(DATA!$F$6,BW$10+27*(7-$AE$8),$AF942,1,1)/OFFSET(DATA!$F$6,BW$10,$AF942,1,1),0)</f>
        <v>0</v>
      </c>
      <c r="BX942" s="190">
        <f ca="1">IF($AG942&gt;0,OFFSET(DATA!$F$6,BX$10+27*(7-$AE$8),$AF942,1,1)/OFFSET(DATA!$F$6,BX$10,$AF942,1,1),0)</f>
        <v>0</v>
      </c>
    </row>
    <row r="943" spans="32:76" x14ac:dyDescent="0.2">
      <c r="AF943" s="166">
        <v>932</v>
      </c>
      <c r="AG943" s="96">
        <f ca="1">OFFSET(DATA!$F$6,$AF$10,$AF943,1,1)</f>
        <v>0</v>
      </c>
      <c r="AH943" s="190">
        <f ca="1">IF($AG943&gt;0,OFFSET(DATA!$F$6,$AF$10+27*AH$10,$AF943,1,1)/$AG943,0)</f>
        <v>0</v>
      </c>
      <c r="AI943" s="190">
        <f ca="1">IF($AG943&gt;0,OFFSET(DATA!$F$6,$AF$10+27*AI$10,$AF943,1,1)/$AG943,0)</f>
        <v>0</v>
      </c>
      <c r="AJ943" s="190">
        <f ca="1">IF($AG943&gt;0,OFFSET(DATA!$F$6,$AF$10+27*AJ$10,$AF943,1,1)/$AG943,0)</f>
        <v>0</v>
      </c>
      <c r="AK943" s="190">
        <f ca="1">IF($AG943&gt;0,OFFSET(DATA!$F$6,$AF$10+27*AK$10,$AF943,1,1)/$AG943,0)</f>
        <v>0</v>
      </c>
      <c r="AL943" s="190">
        <f ca="1">IF($AG943&gt;0,OFFSET(DATA!$F$6,$AF$10+27*AL$10,$AF943,1,1)/$AG943,0)</f>
        <v>0</v>
      </c>
      <c r="AM943" s="190">
        <f ca="1">IF($AG943&gt;0,OFFSET(DATA!$F$6,$AF$10+27*AM$10,$AF943,1,1)/$AG943,0)</f>
        <v>0</v>
      </c>
      <c r="AN943" s="166">
        <f ca="1">OFFSET(DATA!$F$6,$AF$10+27*AN$10,$AF943,1,1)</f>
        <v>0</v>
      </c>
      <c r="AO943" s="166">
        <f t="shared" ca="1" si="29"/>
        <v>0</v>
      </c>
      <c r="AQ943" s="96">
        <f ca="1">OFFSET(DATA!$F$6,25,$AF943,1,1)</f>
        <v>0</v>
      </c>
      <c r="AR943" s="190">
        <f ca="1">IF($AQ943&gt;0,OFFSET(DATA!$F$6,25+27*AR$10,$AF943,1,1)/$AQ943,0)</f>
        <v>0</v>
      </c>
      <c r="AS943" s="190">
        <f ca="1">IF($AQ943&gt;0,OFFSET(DATA!$F$6,25+27*AS$10,$AF943,1,1)/$AQ943,0)</f>
        <v>0</v>
      </c>
      <c r="AT943" s="190">
        <f ca="1">IF($AQ943&gt;0,OFFSET(DATA!$F$6,25+27*AT$10,$AF943,1,1)/$AQ943,0)</f>
        <v>0</v>
      </c>
      <c r="AU943" s="190">
        <f ca="1">IF($AQ943&gt;0,OFFSET(DATA!$F$6,25+27*AU$10,$AF943,1,1)/$AQ943,0)</f>
        <v>0</v>
      </c>
      <c r="AV943" s="190">
        <f ca="1">IF($AQ943&gt;0,OFFSET(DATA!$F$6,25+27*AV$10,$AF943,1,1)/$AQ943,0)</f>
        <v>0</v>
      </c>
      <c r="AW943" s="190">
        <f ca="1">IF($AQ943&gt;0,OFFSET(DATA!$F$6,25+27*AW$10,$AF943,1,1)/$AQ943,0)</f>
        <v>0</v>
      </c>
      <c r="AZ943" s="166">
        <f t="shared" ca="1" si="30"/>
        <v>1</v>
      </c>
      <c r="BA943" s="190">
        <f ca="1">IF($AG943&gt;0,OFFSET(DATA!$F$6,BA$10+27*(7-$AE$8),$AF943,1,1)/OFFSET(DATA!$F$6,BA$10,$AF943,1,1),0)</f>
        <v>0</v>
      </c>
      <c r="BB943" s="190">
        <f ca="1">IF($AG943&gt;0,OFFSET(DATA!$F$6,BB$10+27*(7-$AE$8),$AF943,1,1)/OFFSET(DATA!$F$6,BB$10,$AF943,1,1),0)</f>
        <v>0</v>
      </c>
      <c r="BC943" s="190">
        <f ca="1">IF($AG943&gt;0,OFFSET(DATA!$F$6,BC$10+27*(7-$AE$8),$AF943,1,1)/OFFSET(DATA!$F$6,BC$10,$AF943,1,1),0)</f>
        <v>0</v>
      </c>
      <c r="BD943" s="190">
        <f ca="1">IF($AG943&gt;0,OFFSET(DATA!$F$6,BD$10+27*(7-$AE$8),$AF943,1,1)/OFFSET(DATA!$F$6,BD$10,$AF943,1,1),0)</f>
        <v>0</v>
      </c>
      <c r="BE943" s="190">
        <f ca="1">IF($AG943&gt;0,OFFSET(DATA!$F$6,BE$10+27*(7-$AE$8),$AF943,1,1)/OFFSET(DATA!$F$6,BE$10,$AF943,1,1),0)</f>
        <v>0</v>
      </c>
      <c r="BF943" s="190">
        <f ca="1">IF($AG943&gt;0,OFFSET(DATA!$F$6,BF$10+27*(7-$AE$8),$AF943,1,1)/OFFSET(DATA!$F$6,BF$10,$AF943,1,1),0)</f>
        <v>0</v>
      </c>
      <c r="BG943" s="190">
        <f ca="1">IF($AG943&gt;0,OFFSET(DATA!$F$6,BG$10+27*(7-$AE$8),$AF943,1,1)/OFFSET(DATA!$F$6,BG$10,$AF943,1,1),0)</f>
        <v>0</v>
      </c>
      <c r="BH943" s="190">
        <f ca="1">IF($AG943&gt;0,OFFSET(DATA!$F$6,BH$10+27*(7-$AE$8),$AF943,1,1)/OFFSET(DATA!$F$6,BH$10,$AF943,1,1),0)</f>
        <v>0</v>
      </c>
      <c r="BI943" s="190">
        <f ca="1">IF($AG943&gt;0,OFFSET(DATA!$F$6,BI$10+27*(7-$AE$8),$AF943,1,1)/OFFSET(DATA!$F$6,BI$10,$AF943,1,1),0)</f>
        <v>0</v>
      </c>
      <c r="BJ943" s="190">
        <f ca="1">IF($AG943&gt;0,OFFSET(DATA!$F$6,BJ$10+27*(7-$AE$8),$AF943,1,1)/OFFSET(DATA!$F$6,BJ$10,$AF943,1,1),0)</f>
        <v>0</v>
      </c>
      <c r="BK943" s="190">
        <f ca="1">IF($AG943&gt;0,OFFSET(DATA!$F$6,BK$10+27*(7-$AE$8),$AF943,1,1)/OFFSET(DATA!$F$6,BK$10,$AF943,1,1),0)</f>
        <v>0</v>
      </c>
      <c r="BL943" s="190">
        <f ca="1">IF($AG943&gt;0,OFFSET(DATA!$F$6,BL$10+27*(7-$AE$8),$AF943,1,1)/OFFSET(DATA!$F$6,BL$10,$AF943,1,1),0)</f>
        <v>0</v>
      </c>
      <c r="BM943" s="190">
        <f ca="1">IF($AG943&gt;0,OFFSET(DATA!$F$6,BM$10+27*(7-$AE$8),$AF943,1,1)/OFFSET(DATA!$F$6,BM$10,$AF943,1,1),0)</f>
        <v>0</v>
      </c>
      <c r="BN943" s="190">
        <f ca="1">IF($AG943&gt;0,OFFSET(DATA!$F$6,BN$10+27*(7-$AE$8),$AF943,1,1)/OFFSET(DATA!$F$6,BN$10,$AF943,1,1),0)</f>
        <v>0</v>
      </c>
      <c r="BO943" s="190">
        <f ca="1">IF($AG943&gt;0,OFFSET(DATA!$F$6,BO$10+27*(7-$AE$8),$AF943,1,1)/OFFSET(DATA!$F$6,BO$10,$AF943,1,1),0)</f>
        <v>0</v>
      </c>
      <c r="BP943" s="190">
        <f ca="1">IF($AG943&gt;0,OFFSET(DATA!$F$6,BP$10+27*(7-$AE$8),$AF943,1,1)/OFFSET(DATA!$F$6,BP$10,$AF943,1,1),0)</f>
        <v>0</v>
      </c>
      <c r="BQ943" s="190">
        <f ca="1">IF($AG943&gt;0,OFFSET(DATA!$F$6,BQ$10+27*(7-$AE$8),$AF943,1,1)/OFFSET(DATA!$F$6,BQ$10,$AF943,1,1),0)</f>
        <v>0</v>
      </c>
      <c r="BR943" s="190">
        <f ca="1">IF($AG943&gt;0,OFFSET(DATA!$F$6,BR$10+27*(7-$AE$8),$AF943,1,1)/OFFSET(DATA!$F$6,BR$10,$AF943,1,1),0)</f>
        <v>0</v>
      </c>
      <c r="BS943" s="190">
        <f ca="1">IF($AG943&gt;0,OFFSET(DATA!$F$6,BS$10+27*(7-$AE$8),$AF943,1,1)/OFFSET(DATA!$F$6,BS$10,$AF943,1,1),0)</f>
        <v>0</v>
      </c>
      <c r="BT943" s="190">
        <f ca="1">IF($AG943&gt;0,OFFSET(DATA!$F$6,BT$10+27*(7-$AE$8),$AF943,1,1)/OFFSET(DATA!$F$6,BT$10,$AF943,1,1),0)</f>
        <v>0</v>
      </c>
      <c r="BU943" s="190">
        <f ca="1">IF($AG943&gt;0,OFFSET(DATA!$F$6,BU$10+27*(7-$AE$8),$AF943,1,1)/OFFSET(DATA!$F$6,BU$10,$AF943,1,1),0)</f>
        <v>0</v>
      </c>
      <c r="BV943" s="190">
        <f ca="1">IF($AG943&gt;0,OFFSET(DATA!$F$6,BV$10+27*(7-$AE$8),$AF943,1,1)/OFFSET(DATA!$F$6,BV$10,$AF943,1,1),0)</f>
        <v>0</v>
      </c>
      <c r="BW943" s="190">
        <f ca="1">IF($AG943&gt;0,OFFSET(DATA!$F$6,BW$10+27*(7-$AE$8),$AF943,1,1)/OFFSET(DATA!$F$6,BW$10,$AF943,1,1),0)</f>
        <v>0</v>
      </c>
      <c r="BX943" s="190">
        <f ca="1">IF($AG943&gt;0,OFFSET(DATA!$F$6,BX$10+27*(7-$AE$8),$AF943,1,1)/OFFSET(DATA!$F$6,BX$10,$AF943,1,1),0)</f>
        <v>0</v>
      </c>
    </row>
    <row r="944" spans="32:76" x14ac:dyDescent="0.2">
      <c r="AF944" s="166">
        <v>933</v>
      </c>
      <c r="AG944" s="96">
        <f ca="1">OFFSET(DATA!$F$6,$AF$10,$AF944,1,1)</f>
        <v>0</v>
      </c>
      <c r="AH944" s="190">
        <f ca="1">IF($AG944&gt;0,OFFSET(DATA!$F$6,$AF$10+27*AH$10,$AF944,1,1)/$AG944,0)</f>
        <v>0</v>
      </c>
      <c r="AI944" s="190">
        <f ca="1">IF($AG944&gt;0,OFFSET(DATA!$F$6,$AF$10+27*AI$10,$AF944,1,1)/$AG944,0)</f>
        <v>0</v>
      </c>
      <c r="AJ944" s="190">
        <f ca="1">IF($AG944&gt;0,OFFSET(DATA!$F$6,$AF$10+27*AJ$10,$AF944,1,1)/$AG944,0)</f>
        <v>0</v>
      </c>
      <c r="AK944" s="190">
        <f ca="1">IF($AG944&gt;0,OFFSET(DATA!$F$6,$AF$10+27*AK$10,$AF944,1,1)/$AG944,0)</f>
        <v>0</v>
      </c>
      <c r="AL944" s="190">
        <f ca="1">IF($AG944&gt;0,OFFSET(DATA!$F$6,$AF$10+27*AL$10,$AF944,1,1)/$AG944,0)</f>
        <v>0</v>
      </c>
      <c r="AM944" s="190">
        <f ca="1">IF($AG944&gt;0,OFFSET(DATA!$F$6,$AF$10+27*AM$10,$AF944,1,1)/$AG944,0)</f>
        <v>0</v>
      </c>
      <c r="AN944" s="166">
        <f ca="1">OFFSET(DATA!$F$6,$AF$10+27*AN$10,$AF944,1,1)</f>
        <v>0</v>
      </c>
      <c r="AO944" s="166">
        <f t="shared" ca="1" si="29"/>
        <v>0</v>
      </c>
      <c r="AQ944" s="96">
        <f ca="1">OFFSET(DATA!$F$6,25,$AF944,1,1)</f>
        <v>0</v>
      </c>
      <c r="AR944" s="190">
        <f ca="1">IF($AQ944&gt;0,OFFSET(DATA!$F$6,25+27*AR$10,$AF944,1,1)/$AQ944,0)</f>
        <v>0</v>
      </c>
      <c r="AS944" s="190">
        <f ca="1">IF($AQ944&gt;0,OFFSET(DATA!$F$6,25+27*AS$10,$AF944,1,1)/$AQ944,0)</f>
        <v>0</v>
      </c>
      <c r="AT944" s="190">
        <f ca="1">IF($AQ944&gt;0,OFFSET(DATA!$F$6,25+27*AT$10,$AF944,1,1)/$AQ944,0)</f>
        <v>0</v>
      </c>
      <c r="AU944" s="190">
        <f ca="1">IF($AQ944&gt;0,OFFSET(DATA!$F$6,25+27*AU$10,$AF944,1,1)/$AQ944,0)</f>
        <v>0</v>
      </c>
      <c r="AV944" s="190">
        <f ca="1">IF($AQ944&gt;0,OFFSET(DATA!$F$6,25+27*AV$10,$AF944,1,1)/$AQ944,0)</f>
        <v>0</v>
      </c>
      <c r="AW944" s="190">
        <f ca="1">IF($AQ944&gt;0,OFFSET(DATA!$F$6,25+27*AW$10,$AF944,1,1)/$AQ944,0)</f>
        <v>0</v>
      </c>
      <c r="AZ944" s="166">
        <f t="shared" ca="1" si="30"/>
        <v>1</v>
      </c>
      <c r="BA944" s="190">
        <f ca="1">IF($AG944&gt;0,OFFSET(DATA!$F$6,BA$10+27*(7-$AE$8),$AF944,1,1)/OFFSET(DATA!$F$6,BA$10,$AF944,1,1),0)</f>
        <v>0</v>
      </c>
      <c r="BB944" s="190">
        <f ca="1">IF($AG944&gt;0,OFFSET(DATA!$F$6,BB$10+27*(7-$AE$8),$AF944,1,1)/OFFSET(DATA!$F$6,BB$10,$AF944,1,1),0)</f>
        <v>0</v>
      </c>
      <c r="BC944" s="190">
        <f ca="1">IF($AG944&gt;0,OFFSET(DATA!$F$6,BC$10+27*(7-$AE$8),$AF944,1,1)/OFFSET(DATA!$F$6,BC$10,$AF944,1,1),0)</f>
        <v>0</v>
      </c>
      <c r="BD944" s="190">
        <f ca="1">IF($AG944&gt;0,OFFSET(DATA!$F$6,BD$10+27*(7-$AE$8),$AF944,1,1)/OFFSET(DATA!$F$6,BD$10,$AF944,1,1),0)</f>
        <v>0</v>
      </c>
      <c r="BE944" s="190">
        <f ca="1">IF($AG944&gt;0,OFFSET(DATA!$F$6,BE$10+27*(7-$AE$8),$AF944,1,1)/OFFSET(DATA!$F$6,BE$10,$AF944,1,1),0)</f>
        <v>0</v>
      </c>
      <c r="BF944" s="190">
        <f ca="1">IF($AG944&gt;0,OFFSET(DATA!$F$6,BF$10+27*(7-$AE$8),$AF944,1,1)/OFFSET(DATA!$F$6,BF$10,$AF944,1,1),0)</f>
        <v>0</v>
      </c>
      <c r="BG944" s="190">
        <f ca="1">IF($AG944&gt;0,OFFSET(DATA!$F$6,BG$10+27*(7-$AE$8),$AF944,1,1)/OFFSET(DATA!$F$6,BG$10,$AF944,1,1),0)</f>
        <v>0</v>
      </c>
      <c r="BH944" s="190">
        <f ca="1">IF($AG944&gt;0,OFFSET(DATA!$F$6,BH$10+27*(7-$AE$8),$AF944,1,1)/OFFSET(DATA!$F$6,BH$10,$AF944,1,1),0)</f>
        <v>0</v>
      </c>
      <c r="BI944" s="190">
        <f ca="1">IF($AG944&gt;0,OFFSET(DATA!$F$6,BI$10+27*(7-$AE$8),$AF944,1,1)/OFFSET(DATA!$F$6,BI$10,$AF944,1,1),0)</f>
        <v>0</v>
      </c>
      <c r="BJ944" s="190">
        <f ca="1">IF($AG944&gt;0,OFFSET(DATA!$F$6,BJ$10+27*(7-$AE$8),$AF944,1,1)/OFFSET(DATA!$F$6,BJ$10,$AF944,1,1),0)</f>
        <v>0</v>
      </c>
      <c r="BK944" s="190">
        <f ca="1">IF($AG944&gt;0,OFFSET(DATA!$F$6,BK$10+27*(7-$AE$8),$AF944,1,1)/OFFSET(DATA!$F$6,BK$10,$AF944,1,1),0)</f>
        <v>0</v>
      </c>
      <c r="BL944" s="190">
        <f ca="1">IF($AG944&gt;0,OFFSET(DATA!$F$6,BL$10+27*(7-$AE$8),$AF944,1,1)/OFFSET(DATA!$F$6,BL$10,$AF944,1,1),0)</f>
        <v>0</v>
      </c>
      <c r="BM944" s="190">
        <f ca="1">IF($AG944&gt;0,OFFSET(DATA!$F$6,BM$10+27*(7-$AE$8),$AF944,1,1)/OFFSET(DATA!$F$6,BM$10,$AF944,1,1),0)</f>
        <v>0</v>
      </c>
      <c r="BN944" s="190">
        <f ca="1">IF($AG944&gt;0,OFFSET(DATA!$F$6,BN$10+27*(7-$AE$8),$AF944,1,1)/OFFSET(DATA!$F$6,BN$10,$AF944,1,1),0)</f>
        <v>0</v>
      </c>
      <c r="BO944" s="190">
        <f ca="1">IF($AG944&gt;0,OFFSET(DATA!$F$6,BO$10+27*(7-$AE$8),$AF944,1,1)/OFFSET(DATA!$F$6,BO$10,$AF944,1,1),0)</f>
        <v>0</v>
      </c>
      <c r="BP944" s="190">
        <f ca="1">IF($AG944&gt;0,OFFSET(DATA!$F$6,BP$10+27*(7-$AE$8),$AF944,1,1)/OFFSET(DATA!$F$6,BP$10,$AF944,1,1),0)</f>
        <v>0</v>
      </c>
      <c r="BQ944" s="190">
        <f ca="1">IF($AG944&gt;0,OFFSET(DATA!$F$6,BQ$10+27*(7-$AE$8),$AF944,1,1)/OFFSET(DATA!$F$6,BQ$10,$AF944,1,1),0)</f>
        <v>0</v>
      </c>
      <c r="BR944" s="190">
        <f ca="1">IF($AG944&gt;0,OFFSET(DATA!$F$6,BR$10+27*(7-$AE$8),$AF944,1,1)/OFFSET(DATA!$F$6,BR$10,$AF944,1,1),0)</f>
        <v>0</v>
      </c>
      <c r="BS944" s="190">
        <f ca="1">IF($AG944&gt;0,OFFSET(DATA!$F$6,BS$10+27*(7-$AE$8),$AF944,1,1)/OFFSET(DATA!$F$6,BS$10,$AF944,1,1),0)</f>
        <v>0</v>
      </c>
      <c r="BT944" s="190">
        <f ca="1">IF($AG944&gt;0,OFFSET(DATA!$F$6,BT$10+27*(7-$AE$8),$AF944,1,1)/OFFSET(DATA!$F$6,BT$10,$AF944,1,1),0)</f>
        <v>0</v>
      </c>
      <c r="BU944" s="190">
        <f ca="1">IF($AG944&gt;0,OFFSET(DATA!$F$6,BU$10+27*(7-$AE$8),$AF944,1,1)/OFFSET(DATA!$F$6,BU$10,$AF944,1,1),0)</f>
        <v>0</v>
      </c>
      <c r="BV944" s="190">
        <f ca="1">IF($AG944&gt;0,OFFSET(DATA!$F$6,BV$10+27*(7-$AE$8),$AF944,1,1)/OFFSET(DATA!$F$6,BV$10,$AF944,1,1),0)</f>
        <v>0</v>
      </c>
      <c r="BW944" s="190">
        <f ca="1">IF($AG944&gt;0,OFFSET(DATA!$F$6,BW$10+27*(7-$AE$8),$AF944,1,1)/OFFSET(DATA!$F$6,BW$10,$AF944,1,1),0)</f>
        <v>0</v>
      </c>
      <c r="BX944" s="190">
        <f ca="1">IF($AG944&gt;0,OFFSET(DATA!$F$6,BX$10+27*(7-$AE$8),$AF944,1,1)/OFFSET(DATA!$F$6,BX$10,$AF944,1,1),0)</f>
        <v>0</v>
      </c>
    </row>
    <row r="945" spans="32:76" x14ac:dyDescent="0.2">
      <c r="AF945" s="166">
        <v>934</v>
      </c>
      <c r="AG945" s="96">
        <f ca="1">OFFSET(DATA!$F$6,$AF$10,$AF945,1,1)</f>
        <v>0</v>
      </c>
      <c r="AH945" s="190">
        <f ca="1">IF($AG945&gt;0,OFFSET(DATA!$F$6,$AF$10+27*AH$10,$AF945,1,1)/$AG945,0)</f>
        <v>0</v>
      </c>
      <c r="AI945" s="190">
        <f ca="1">IF($AG945&gt;0,OFFSET(DATA!$F$6,$AF$10+27*AI$10,$AF945,1,1)/$AG945,0)</f>
        <v>0</v>
      </c>
      <c r="AJ945" s="190">
        <f ca="1">IF($AG945&gt;0,OFFSET(DATA!$F$6,$AF$10+27*AJ$10,$AF945,1,1)/$AG945,0)</f>
        <v>0</v>
      </c>
      <c r="AK945" s="190">
        <f ca="1">IF($AG945&gt;0,OFFSET(DATA!$F$6,$AF$10+27*AK$10,$AF945,1,1)/$AG945,0)</f>
        <v>0</v>
      </c>
      <c r="AL945" s="190">
        <f ca="1">IF($AG945&gt;0,OFFSET(DATA!$F$6,$AF$10+27*AL$10,$AF945,1,1)/$AG945,0)</f>
        <v>0</v>
      </c>
      <c r="AM945" s="190">
        <f ca="1">IF($AG945&gt;0,OFFSET(DATA!$F$6,$AF$10+27*AM$10,$AF945,1,1)/$AG945,0)</f>
        <v>0</v>
      </c>
      <c r="AN945" s="166">
        <f ca="1">OFFSET(DATA!$F$6,$AF$10+27*AN$10,$AF945,1,1)</f>
        <v>0</v>
      </c>
      <c r="AO945" s="166">
        <f t="shared" ca="1" si="29"/>
        <v>0</v>
      </c>
      <c r="AQ945" s="96">
        <f ca="1">OFFSET(DATA!$F$6,25,$AF945,1,1)</f>
        <v>0</v>
      </c>
      <c r="AR945" s="190">
        <f ca="1">IF($AQ945&gt;0,OFFSET(DATA!$F$6,25+27*AR$10,$AF945,1,1)/$AQ945,0)</f>
        <v>0</v>
      </c>
      <c r="AS945" s="190">
        <f ca="1">IF($AQ945&gt;0,OFFSET(DATA!$F$6,25+27*AS$10,$AF945,1,1)/$AQ945,0)</f>
        <v>0</v>
      </c>
      <c r="AT945" s="190">
        <f ca="1">IF($AQ945&gt;0,OFFSET(DATA!$F$6,25+27*AT$10,$AF945,1,1)/$AQ945,0)</f>
        <v>0</v>
      </c>
      <c r="AU945" s="190">
        <f ca="1">IF($AQ945&gt;0,OFFSET(DATA!$F$6,25+27*AU$10,$AF945,1,1)/$AQ945,0)</f>
        <v>0</v>
      </c>
      <c r="AV945" s="190">
        <f ca="1">IF($AQ945&gt;0,OFFSET(DATA!$F$6,25+27*AV$10,$AF945,1,1)/$AQ945,0)</f>
        <v>0</v>
      </c>
      <c r="AW945" s="190">
        <f ca="1">IF($AQ945&gt;0,OFFSET(DATA!$F$6,25+27*AW$10,$AF945,1,1)/$AQ945,0)</f>
        <v>0</v>
      </c>
      <c r="AZ945" s="166">
        <f t="shared" ca="1" si="30"/>
        <v>1</v>
      </c>
      <c r="BA945" s="190">
        <f ca="1">IF($AG945&gt;0,OFFSET(DATA!$F$6,BA$10+27*(7-$AE$8),$AF945,1,1)/OFFSET(DATA!$F$6,BA$10,$AF945,1,1),0)</f>
        <v>0</v>
      </c>
      <c r="BB945" s="190">
        <f ca="1">IF($AG945&gt;0,OFFSET(DATA!$F$6,BB$10+27*(7-$AE$8),$AF945,1,1)/OFFSET(DATA!$F$6,BB$10,$AF945,1,1),0)</f>
        <v>0</v>
      </c>
      <c r="BC945" s="190">
        <f ca="1">IF($AG945&gt;0,OFFSET(DATA!$F$6,BC$10+27*(7-$AE$8),$AF945,1,1)/OFFSET(DATA!$F$6,BC$10,$AF945,1,1),0)</f>
        <v>0</v>
      </c>
      <c r="BD945" s="190">
        <f ca="1">IF($AG945&gt;0,OFFSET(DATA!$F$6,BD$10+27*(7-$AE$8),$AF945,1,1)/OFFSET(DATA!$F$6,BD$10,$AF945,1,1),0)</f>
        <v>0</v>
      </c>
      <c r="BE945" s="190">
        <f ca="1">IF($AG945&gt;0,OFFSET(DATA!$F$6,BE$10+27*(7-$AE$8),$AF945,1,1)/OFFSET(DATA!$F$6,BE$10,$AF945,1,1),0)</f>
        <v>0</v>
      </c>
      <c r="BF945" s="190">
        <f ca="1">IF($AG945&gt;0,OFFSET(DATA!$F$6,BF$10+27*(7-$AE$8),$AF945,1,1)/OFFSET(DATA!$F$6,BF$10,$AF945,1,1),0)</f>
        <v>0</v>
      </c>
      <c r="BG945" s="190">
        <f ca="1">IF($AG945&gt;0,OFFSET(DATA!$F$6,BG$10+27*(7-$AE$8),$AF945,1,1)/OFFSET(DATA!$F$6,BG$10,$AF945,1,1),0)</f>
        <v>0</v>
      </c>
      <c r="BH945" s="190">
        <f ca="1">IF($AG945&gt;0,OFFSET(DATA!$F$6,BH$10+27*(7-$AE$8),$AF945,1,1)/OFFSET(DATA!$F$6,BH$10,$AF945,1,1),0)</f>
        <v>0</v>
      </c>
      <c r="BI945" s="190">
        <f ca="1">IF($AG945&gt;0,OFFSET(DATA!$F$6,BI$10+27*(7-$AE$8),$AF945,1,1)/OFFSET(DATA!$F$6,BI$10,$AF945,1,1),0)</f>
        <v>0</v>
      </c>
      <c r="BJ945" s="190">
        <f ca="1">IF($AG945&gt;0,OFFSET(DATA!$F$6,BJ$10+27*(7-$AE$8),$AF945,1,1)/OFFSET(DATA!$F$6,BJ$10,$AF945,1,1),0)</f>
        <v>0</v>
      </c>
      <c r="BK945" s="190">
        <f ca="1">IF($AG945&gt;0,OFFSET(DATA!$F$6,BK$10+27*(7-$AE$8),$AF945,1,1)/OFFSET(DATA!$F$6,BK$10,$AF945,1,1),0)</f>
        <v>0</v>
      </c>
      <c r="BL945" s="190">
        <f ca="1">IF($AG945&gt;0,OFFSET(DATA!$F$6,BL$10+27*(7-$AE$8),$AF945,1,1)/OFFSET(DATA!$F$6,BL$10,$AF945,1,1),0)</f>
        <v>0</v>
      </c>
      <c r="BM945" s="190">
        <f ca="1">IF($AG945&gt;0,OFFSET(DATA!$F$6,BM$10+27*(7-$AE$8),$AF945,1,1)/OFFSET(DATA!$F$6,BM$10,$AF945,1,1),0)</f>
        <v>0</v>
      </c>
      <c r="BN945" s="190">
        <f ca="1">IF($AG945&gt;0,OFFSET(DATA!$F$6,BN$10+27*(7-$AE$8),$AF945,1,1)/OFFSET(DATA!$F$6,BN$10,$AF945,1,1),0)</f>
        <v>0</v>
      </c>
      <c r="BO945" s="190">
        <f ca="1">IF($AG945&gt;0,OFFSET(DATA!$F$6,BO$10+27*(7-$AE$8),$AF945,1,1)/OFFSET(DATA!$F$6,BO$10,$AF945,1,1),0)</f>
        <v>0</v>
      </c>
      <c r="BP945" s="190">
        <f ca="1">IF($AG945&gt;0,OFFSET(DATA!$F$6,BP$10+27*(7-$AE$8),$AF945,1,1)/OFFSET(DATA!$F$6,BP$10,$AF945,1,1),0)</f>
        <v>0</v>
      </c>
      <c r="BQ945" s="190">
        <f ca="1">IF($AG945&gt;0,OFFSET(DATA!$F$6,BQ$10+27*(7-$AE$8),$AF945,1,1)/OFFSET(DATA!$F$6,BQ$10,$AF945,1,1),0)</f>
        <v>0</v>
      </c>
      <c r="BR945" s="190">
        <f ca="1">IF($AG945&gt;0,OFFSET(DATA!$F$6,BR$10+27*(7-$AE$8),$AF945,1,1)/OFFSET(DATA!$F$6,BR$10,$AF945,1,1),0)</f>
        <v>0</v>
      </c>
      <c r="BS945" s="190">
        <f ca="1">IF($AG945&gt;0,OFFSET(DATA!$F$6,BS$10+27*(7-$AE$8),$AF945,1,1)/OFFSET(DATA!$F$6,BS$10,$AF945,1,1),0)</f>
        <v>0</v>
      </c>
      <c r="BT945" s="190">
        <f ca="1">IF($AG945&gt;0,OFFSET(DATA!$F$6,BT$10+27*(7-$AE$8),$AF945,1,1)/OFFSET(DATA!$F$6,BT$10,$AF945,1,1),0)</f>
        <v>0</v>
      </c>
      <c r="BU945" s="190">
        <f ca="1">IF($AG945&gt;0,OFFSET(DATA!$F$6,BU$10+27*(7-$AE$8),$AF945,1,1)/OFFSET(DATA!$F$6,BU$10,$AF945,1,1),0)</f>
        <v>0</v>
      </c>
      <c r="BV945" s="190">
        <f ca="1">IF($AG945&gt;0,OFFSET(DATA!$F$6,BV$10+27*(7-$AE$8),$AF945,1,1)/OFFSET(DATA!$F$6,BV$10,$AF945,1,1),0)</f>
        <v>0</v>
      </c>
      <c r="BW945" s="190">
        <f ca="1">IF($AG945&gt;0,OFFSET(DATA!$F$6,BW$10+27*(7-$AE$8),$AF945,1,1)/OFFSET(DATA!$F$6,BW$10,$AF945,1,1),0)</f>
        <v>0</v>
      </c>
      <c r="BX945" s="190">
        <f ca="1">IF($AG945&gt;0,OFFSET(DATA!$F$6,BX$10+27*(7-$AE$8),$AF945,1,1)/OFFSET(DATA!$F$6,BX$10,$AF945,1,1),0)</f>
        <v>0</v>
      </c>
    </row>
    <row r="946" spans="32:76" x14ac:dyDescent="0.2">
      <c r="AF946" s="166">
        <v>935</v>
      </c>
      <c r="AG946" s="96">
        <f ca="1">OFFSET(DATA!$F$6,$AF$10,$AF946,1,1)</f>
        <v>0</v>
      </c>
      <c r="AH946" s="190">
        <f ca="1">IF($AG946&gt;0,OFFSET(DATA!$F$6,$AF$10+27*AH$10,$AF946,1,1)/$AG946,0)</f>
        <v>0</v>
      </c>
      <c r="AI946" s="190">
        <f ca="1">IF($AG946&gt;0,OFFSET(DATA!$F$6,$AF$10+27*AI$10,$AF946,1,1)/$AG946,0)</f>
        <v>0</v>
      </c>
      <c r="AJ946" s="190">
        <f ca="1">IF($AG946&gt;0,OFFSET(DATA!$F$6,$AF$10+27*AJ$10,$AF946,1,1)/$AG946,0)</f>
        <v>0</v>
      </c>
      <c r="AK946" s="190">
        <f ca="1">IF($AG946&gt;0,OFFSET(DATA!$F$6,$AF$10+27*AK$10,$AF946,1,1)/$AG946,0)</f>
        <v>0</v>
      </c>
      <c r="AL946" s="190">
        <f ca="1">IF($AG946&gt;0,OFFSET(DATA!$F$6,$AF$10+27*AL$10,$AF946,1,1)/$AG946,0)</f>
        <v>0</v>
      </c>
      <c r="AM946" s="190">
        <f ca="1">IF($AG946&gt;0,OFFSET(DATA!$F$6,$AF$10+27*AM$10,$AF946,1,1)/$AG946,0)</f>
        <v>0</v>
      </c>
      <c r="AN946" s="166">
        <f ca="1">OFFSET(DATA!$F$6,$AF$10+27*AN$10,$AF946,1,1)</f>
        <v>0</v>
      </c>
      <c r="AO946" s="166">
        <f t="shared" ca="1" si="29"/>
        <v>0</v>
      </c>
      <c r="AQ946" s="96">
        <f ca="1">OFFSET(DATA!$F$6,25,$AF946,1,1)</f>
        <v>0</v>
      </c>
      <c r="AR946" s="190">
        <f ca="1">IF($AQ946&gt;0,OFFSET(DATA!$F$6,25+27*AR$10,$AF946,1,1)/$AQ946,0)</f>
        <v>0</v>
      </c>
      <c r="AS946" s="190">
        <f ca="1">IF($AQ946&gt;0,OFFSET(DATA!$F$6,25+27*AS$10,$AF946,1,1)/$AQ946,0)</f>
        <v>0</v>
      </c>
      <c r="AT946" s="190">
        <f ca="1">IF($AQ946&gt;0,OFFSET(DATA!$F$6,25+27*AT$10,$AF946,1,1)/$AQ946,0)</f>
        <v>0</v>
      </c>
      <c r="AU946" s="190">
        <f ca="1">IF($AQ946&gt;0,OFFSET(DATA!$F$6,25+27*AU$10,$AF946,1,1)/$AQ946,0)</f>
        <v>0</v>
      </c>
      <c r="AV946" s="190">
        <f ca="1">IF($AQ946&gt;0,OFFSET(DATA!$F$6,25+27*AV$10,$AF946,1,1)/$AQ946,0)</f>
        <v>0</v>
      </c>
      <c r="AW946" s="190">
        <f ca="1">IF($AQ946&gt;0,OFFSET(DATA!$F$6,25+27*AW$10,$AF946,1,1)/$AQ946,0)</f>
        <v>0</v>
      </c>
      <c r="AZ946" s="166">
        <f t="shared" ca="1" si="30"/>
        <v>1</v>
      </c>
      <c r="BA946" s="190">
        <f ca="1">IF($AG946&gt;0,OFFSET(DATA!$F$6,BA$10+27*(7-$AE$8),$AF946,1,1)/OFFSET(DATA!$F$6,BA$10,$AF946,1,1),0)</f>
        <v>0</v>
      </c>
      <c r="BB946" s="190">
        <f ca="1">IF($AG946&gt;0,OFFSET(DATA!$F$6,BB$10+27*(7-$AE$8),$AF946,1,1)/OFFSET(DATA!$F$6,BB$10,$AF946,1,1),0)</f>
        <v>0</v>
      </c>
      <c r="BC946" s="190">
        <f ca="1">IF($AG946&gt;0,OFFSET(DATA!$F$6,BC$10+27*(7-$AE$8),$AF946,1,1)/OFFSET(DATA!$F$6,BC$10,$AF946,1,1),0)</f>
        <v>0</v>
      </c>
      <c r="BD946" s="190">
        <f ca="1">IF($AG946&gt;0,OFFSET(DATA!$F$6,BD$10+27*(7-$AE$8),$AF946,1,1)/OFFSET(DATA!$F$6,BD$10,$AF946,1,1),0)</f>
        <v>0</v>
      </c>
      <c r="BE946" s="190">
        <f ca="1">IF($AG946&gt;0,OFFSET(DATA!$F$6,BE$10+27*(7-$AE$8),$AF946,1,1)/OFFSET(DATA!$F$6,BE$10,$AF946,1,1),0)</f>
        <v>0</v>
      </c>
      <c r="BF946" s="190">
        <f ca="1">IF($AG946&gt;0,OFFSET(DATA!$F$6,BF$10+27*(7-$AE$8),$AF946,1,1)/OFFSET(DATA!$F$6,BF$10,$AF946,1,1),0)</f>
        <v>0</v>
      </c>
      <c r="BG946" s="190">
        <f ca="1">IF($AG946&gt;0,OFFSET(DATA!$F$6,BG$10+27*(7-$AE$8),$AF946,1,1)/OFFSET(DATA!$F$6,BG$10,$AF946,1,1),0)</f>
        <v>0</v>
      </c>
      <c r="BH946" s="190">
        <f ca="1">IF($AG946&gt;0,OFFSET(DATA!$F$6,BH$10+27*(7-$AE$8),$AF946,1,1)/OFFSET(DATA!$F$6,BH$10,$AF946,1,1),0)</f>
        <v>0</v>
      </c>
      <c r="BI946" s="190">
        <f ca="1">IF($AG946&gt;0,OFFSET(DATA!$F$6,BI$10+27*(7-$AE$8),$AF946,1,1)/OFFSET(DATA!$F$6,BI$10,$AF946,1,1),0)</f>
        <v>0</v>
      </c>
      <c r="BJ946" s="190">
        <f ca="1">IF($AG946&gt;0,OFFSET(DATA!$F$6,BJ$10+27*(7-$AE$8),$AF946,1,1)/OFFSET(DATA!$F$6,BJ$10,$AF946,1,1),0)</f>
        <v>0</v>
      </c>
      <c r="BK946" s="190">
        <f ca="1">IF($AG946&gt;0,OFFSET(DATA!$F$6,BK$10+27*(7-$AE$8),$AF946,1,1)/OFFSET(DATA!$F$6,BK$10,$AF946,1,1),0)</f>
        <v>0</v>
      </c>
      <c r="BL946" s="190">
        <f ca="1">IF($AG946&gt;0,OFFSET(DATA!$F$6,BL$10+27*(7-$AE$8),$AF946,1,1)/OFFSET(DATA!$F$6,BL$10,$AF946,1,1),0)</f>
        <v>0</v>
      </c>
      <c r="BM946" s="190">
        <f ca="1">IF($AG946&gt;0,OFFSET(DATA!$F$6,BM$10+27*(7-$AE$8),$AF946,1,1)/OFFSET(DATA!$F$6,BM$10,$AF946,1,1),0)</f>
        <v>0</v>
      </c>
      <c r="BN946" s="190">
        <f ca="1">IF($AG946&gt;0,OFFSET(DATA!$F$6,BN$10+27*(7-$AE$8),$AF946,1,1)/OFFSET(DATA!$F$6,BN$10,$AF946,1,1),0)</f>
        <v>0</v>
      </c>
      <c r="BO946" s="190">
        <f ca="1">IF($AG946&gt;0,OFFSET(DATA!$F$6,BO$10+27*(7-$AE$8),$AF946,1,1)/OFFSET(DATA!$F$6,BO$10,$AF946,1,1),0)</f>
        <v>0</v>
      </c>
      <c r="BP946" s="190">
        <f ca="1">IF($AG946&gt;0,OFFSET(DATA!$F$6,BP$10+27*(7-$AE$8),$AF946,1,1)/OFFSET(DATA!$F$6,BP$10,$AF946,1,1),0)</f>
        <v>0</v>
      </c>
      <c r="BQ946" s="190">
        <f ca="1">IF($AG946&gt;0,OFFSET(DATA!$F$6,BQ$10+27*(7-$AE$8),$AF946,1,1)/OFFSET(DATA!$F$6,BQ$10,$AF946,1,1),0)</f>
        <v>0</v>
      </c>
      <c r="BR946" s="190">
        <f ca="1">IF($AG946&gt;0,OFFSET(DATA!$F$6,BR$10+27*(7-$AE$8),$AF946,1,1)/OFFSET(DATA!$F$6,BR$10,$AF946,1,1),0)</f>
        <v>0</v>
      </c>
      <c r="BS946" s="190">
        <f ca="1">IF($AG946&gt;0,OFFSET(DATA!$F$6,BS$10+27*(7-$AE$8),$AF946,1,1)/OFFSET(DATA!$F$6,BS$10,$AF946,1,1),0)</f>
        <v>0</v>
      </c>
      <c r="BT946" s="190">
        <f ca="1">IF($AG946&gt;0,OFFSET(DATA!$F$6,BT$10+27*(7-$AE$8),$AF946,1,1)/OFFSET(DATA!$F$6,BT$10,$AF946,1,1),0)</f>
        <v>0</v>
      </c>
      <c r="BU946" s="190">
        <f ca="1">IF($AG946&gt;0,OFFSET(DATA!$F$6,BU$10+27*(7-$AE$8),$AF946,1,1)/OFFSET(DATA!$F$6,BU$10,$AF946,1,1),0)</f>
        <v>0</v>
      </c>
      <c r="BV946" s="190">
        <f ca="1">IF($AG946&gt;0,OFFSET(DATA!$F$6,BV$10+27*(7-$AE$8),$AF946,1,1)/OFFSET(DATA!$F$6,BV$10,$AF946,1,1),0)</f>
        <v>0</v>
      </c>
      <c r="BW946" s="190">
        <f ca="1">IF($AG946&gt;0,OFFSET(DATA!$F$6,BW$10+27*(7-$AE$8),$AF946,1,1)/OFFSET(DATA!$F$6,BW$10,$AF946,1,1),0)</f>
        <v>0</v>
      </c>
      <c r="BX946" s="190">
        <f ca="1">IF($AG946&gt;0,OFFSET(DATA!$F$6,BX$10+27*(7-$AE$8),$AF946,1,1)/OFFSET(DATA!$F$6,BX$10,$AF946,1,1),0)</f>
        <v>0</v>
      </c>
    </row>
    <row r="947" spans="32:76" x14ac:dyDescent="0.2">
      <c r="AF947" s="166">
        <v>936</v>
      </c>
      <c r="AG947" s="96">
        <f ca="1">OFFSET(DATA!$F$6,$AF$10,$AF947,1,1)</f>
        <v>0</v>
      </c>
      <c r="AH947" s="190">
        <f ca="1">IF($AG947&gt;0,OFFSET(DATA!$F$6,$AF$10+27*AH$10,$AF947,1,1)/$AG947,0)</f>
        <v>0</v>
      </c>
      <c r="AI947" s="190">
        <f ca="1">IF($AG947&gt;0,OFFSET(DATA!$F$6,$AF$10+27*AI$10,$AF947,1,1)/$AG947,0)</f>
        <v>0</v>
      </c>
      <c r="AJ947" s="190">
        <f ca="1">IF($AG947&gt;0,OFFSET(DATA!$F$6,$AF$10+27*AJ$10,$AF947,1,1)/$AG947,0)</f>
        <v>0</v>
      </c>
      <c r="AK947" s="190">
        <f ca="1">IF($AG947&gt;0,OFFSET(DATA!$F$6,$AF$10+27*AK$10,$AF947,1,1)/$AG947,0)</f>
        <v>0</v>
      </c>
      <c r="AL947" s="190">
        <f ca="1">IF($AG947&gt;0,OFFSET(DATA!$F$6,$AF$10+27*AL$10,$AF947,1,1)/$AG947,0)</f>
        <v>0</v>
      </c>
      <c r="AM947" s="190">
        <f ca="1">IF($AG947&gt;0,OFFSET(DATA!$F$6,$AF$10+27*AM$10,$AF947,1,1)/$AG947,0)</f>
        <v>0</v>
      </c>
      <c r="AN947" s="166">
        <f ca="1">OFFSET(DATA!$F$6,$AF$10+27*AN$10,$AF947,1,1)</f>
        <v>0</v>
      </c>
      <c r="AO947" s="166">
        <f t="shared" ca="1" si="29"/>
        <v>0</v>
      </c>
      <c r="AQ947" s="96">
        <f ca="1">OFFSET(DATA!$F$6,25,$AF947,1,1)</f>
        <v>0</v>
      </c>
      <c r="AR947" s="190">
        <f ca="1">IF($AQ947&gt;0,OFFSET(DATA!$F$6,25+27*AR$10,$AF947,1,1)/$AQ947,0)</f>
        <v>0</v>
      </c>
      <c r="AS947" s="190">
        <f ca="1">IF($AQ947&gt;0,OFFSET(DATA!$F$6,25+27*AS$10,$AF947,1,1)/$AQ947,0)</f>
        <v>0</v>
      </c>
      <c r="AT947" s="190">
        <f ca="1">IF($AQ947&gt;0,OFFSET(DATA!$F$6,25+27*AT$10,$AF947,1,1)/$AQ947,0)</f>
        <v>0</v>
      </c>
      <c r="AU947" s="190">
        <f ca="1">IF($AQ947&gt;0,OFFSET(DATA!$F$6,25+27*AU$10,$AF947,1,1)/$AQ947,0)</f>
        <v>0</v>
      </c>
      <c r="AV947" s="190">
        <f ca="1">IF($AQ947&gt;0,OFFSET(DATA!$F$6,25+27*AV$10,$AF947,1,1)/$AQ947,0)</f>
        <v>0</v>
      </c>
      <c r="AW947" s="190">
        <f ca="1">IF($AQ947&gt;0,OFFSET(DATA!$F$6,25+27*AW$10,$AF947,1,1)/$AQ947,0)</f>
        <v>0</v>
      </c>
      <c r="AZ947" s="166">
        <f t="shared" ca="1" si="30"/>
        <v>1</v>
      </c>
      <c r="BA947" s="190">
        <f ca="1">IF($AG947&gt;0,OFFSET(DATA!$F$6,BA$10+27*(7-$AE$8),$AF947,1,1)/OFFSET(DATA!$F$6,BA$10,$AF947,1,1),0)</f>
        <v>0</v>
      </c>
      <c r="BB947" s="190">
        <f ca="1">IF($AG947&gt;0,OFFSET(DATA!$F$6,BB$10+27*(7-$AE$8),$AF947,1,1)/OFFSET(DATA!$F$6,BB$10,$AF947,1,1),0)</f>
        <v>0</v>
      </c>
      <c r="BC947" s="190">
        <f ca="1">IF($AG947&gt;0,OFFSET(DATA!$F$6,BC$10+27*(7-$AE$8),$AF947,1,1)/OFFSET(DATA!$F$6,BC$10,$AF947,1,1),0)</f>
        <v>0</v>
      </c>
      <c r="BD947" s="190">
        <f ca="1">IF($AG947&gt;0,OFFSET(DATA!$F$6,BD$10+27*(7-$AE$8),$AF947,1,1)/OFFSET(DATA!$F$6,BD$10,$AF947,1,1),0)</f>
        <v>0</v>
      </c>
      <c r="BE947" s="190">
        <f ca="1">IF($AG947&gt;0,OFFSET(DATA!$F$6,BE$10+27*(7-$AE$8),$AF947,1,1)/OFFSET(DATA!$F$6,BE$10,$AF947,1,1),0)</f>
        <v>0</v>
      </c>
      <c r="BF947" s="190">
        <f ca="1">IF($AG947&gt;0,OFFSET(DATA!$F$6,BF$10+27*(7-$AE$8),$AF947,1,1)/OFFSET(DATA!$F$6,BF$10,$AF947,1,1),0)</f>
        <v>0</v>
      </c>
      <c r="BG947" s="190">
        <f ca="1">IF($AG947&gt;0,OFFSET(DATA!$F$6,BG$10+27*(7-$AE$8),$AF947,1,1)/OFFSET(DATA!$F$6,BG$10,$AF947,1,1),0)</f>
        <v>0</v>
      </c>
      <c r="BH947" s="190">
        <f ca="1">IF($AG947&gt;0,OFFSET(DATA!$F$6,BH$10+27*(7-$AE$8),$AF947,1,1)/OFFSET(DATA!$F$6,BH$10,$AF947,1,1),0)</f>
        <v>0</v>
      </c>
      <c r="BI947" s="190">
        <f ca="1">IF($AG947&gt;0,OFFSET(DATA!$F$6,BI$10+27*(7-$AE$8),$AF947,1,1)/OFFSET(DATA!$F$6,BI$10,$AF947,1,1),0)</f>
        <v>0</v>
      </c>
      <c r="BJ947" s="190">
        <f ca="1">IF($AG947&gt;0,OFFSET(DATA!$F$6,BJ$10+27*(7-$AE$8),$AF947,1,1)/OFFSET(DATA!$F$6,BJ$10,$AF947,1,1),0)</f>
        <v>0</v>
      </c>
      <c r="BK947" s="190">
        <f ca="1">IF($AG947&gt;0,OFFSET(DATA!$F$6,BK$10+27*(7-$AE$8),$AF947,1,1)/OFFSET(DATA!$F$6,BK$10,$AF947,1,1),0)</f>
        <v>0</v>
      </c>
      <c r="BL947" s="190">
        <f ca="1">IF($AG947&gt;0,OFFSET(DATA!$F$6,BL$10+27*(7-$AE$8),$AF947,1,1)/OFFSET(DATA!$F$6,BL$10,$AF947,1,1),0)</f>
        <v>0</v>
      </c>
      <c r="BM947" s="190">
        <f ca="1">IF($AG947&gt;0,OFFSET(DATA!$F$6,BM$10+27*(7-$AE$8),$AF947,1,1)/OFFSET(DATA!$F$6,BM$10,$AF947,1,1),0)</f>
        <v>0</v>
      </c>
      <c r="BN947" s="190">
        <f ca="1">IF($AG947&gt;0,OFFSET(DATA!$F$6,BN$10+27*(7-$AE$8),$AF947,1,1)/OFFSET(DATA!$F$6,BN$10,$AF947,1,1),0)</f>
        <v>0</v>
      </c>
      <c r="BO947" s="190">
        <f ca="1">IF($AG947&gt;0,OFFSET(DATA!$F$6,BO$10+27*(7-$AE$8),$AF947,1,1)/OFFSET(DATA!$F$6,BO$10,$AF947,1,1),0)</f>
        <v>0</v>
      </c>
      <c r="BP947" s="190">
        <f ca="1">IF($AG947&gt;0,OFFSET(DATA!$F$6,BP$10+27*(7-$AE$8),$AF947,1,1)/OFFSET(DATA!$F$6,BP$10,$AF947,1,1),0)</f>
        <v>0</v>
      </c>
      <c r="BQ947" s="190">
        <f ca="1">IF($AG947&gt;0,OFFSET(DATA!$F$6,BQ$10+27*(7-$AE$8),$AF947,1,1)/OFFSET(DATA!$F$6,BQ$10,$AF947,1,1),0)</f>
        <v>0</v>
      </c>
      <c r="BR947" s="190">
        <f ca="1">IF($AG947&gt;0,OFFSET(DATA!$F$6,BR$10+27*(7-$AE$8),$AF947,1,1)/OFFSET(DATA!$F$6,BR$10,$AF947,1,1),0)</f>
        <v>0</v>
      </c>
      <c r="BS947" s="190">
        <f ca="1">IF($AG947&gt;0,OFFSET(DATA!$F$6,BS$10+27*(7-$AE$8),$AF947,1,1)/OFFSET(DATA!$F$6,BS$10,$AF947,1,1),0)</f>
        <v>0</v>
      </c>
      <c r="BT947" s="190">
        <f ca="1">IF($AG947&gt;0,OFFSET(DATA!$F$6,BT$10+27*(7-$AE$8),$AF947,1,1)/OFFSET(DATA!$F$6,BT$10,$AF947,1,1),0)</f>
        <v>0</v>
      </c>
      <c r="BU947" s="190">
        <f ca="1">IF($AG947&gt;0,OFFSET(DATA!$F$6,BU$10+27*(7-$AE$8),$AF947,1,1)/OFFSET(DATA!$F$6,BU$10,$AF947,1,1),0)</f>
        <v>0</v>
      </c>
      <c r="BV947" s="190">
        <f ca="1">IF($AG947&gt;0,OFFSET(DATA!$F$6,BV$10+27*(7-$AE$8),$AF947,1,1)/OFFSET(DATA!$F$6,BV$10,$AF947,1,1),0)</f>
        <v>0</v>
      </c>
      <c r="BW947" s="190">
        <f ca="1">IF($AG947&gt;0,OFFSET(DATA!$F$6,BW$10+27*(7-$AE$8),$AF947,1,1)/OFFSET(DATA!$F$6,BW$10,$AF947,1,1),0)</f>
        <v>0</v>
      </c>
      <c r="BX947" s="190">
        <f ca="1">IF($AG947&gt;0,OFFSET(DATA!$F$6,BX$10+27*(7-$AE$8),$AF947,1,1)/OFFSET(DATA!$F$6,BX$10,$AF947,1,1),0)</f>
        <v>0</v>
      </c>
    </row>
    <row r="948" spans="32:76" x14ac:dyDescent="0.2">
      <c r="AF948" s="166">
        <v>937</v>
      </c>
      <c r="AG948" s="96">
        <f ca="1">OFFSET(DATA!$F$6,$AF$10,$AF948,1,1)</f>
        <v>0</v>
      </c>
      <c r="AH948" s="190">
        <f ca="1">IF($AG948&gt;0,OFFSET(DATA!$F$6,$AF$10+27*AH$10,$AF948,1,1)/$AG948,0)</f>
        <v>0</v>
      </c>
      <c r="AI948" s="190">
        <f ca="1">IF($AG948&gt;0,OFFSET(DATA!$F$6,$AF$10+27*AI$10,$AF948,1,1)/$AG948,0)</f>
        <v>0</v>
      </c>
      <c r="AJ948" s="190">
        <f ca="1">IF($AG948&gt;0,OFFSET(DATA!$F$6,$AF$10+27*AJ$10,$AF948,1,1)/$AG948,0)</f>
        <v>0</v>
      </c>
      <c r="AK948" s="190">
        <f ca="1">IF($AG948&gt;0,OFFSET(DATA!$F$6,$AF$10+27*AK$10,$AF948,1,1)/$AG948,0)</f>
        <v>0</v>
      </c>
      <c r="AL948" s="190">
        <f ca="1">IF($AG948&gt;0,OFFSET(DATA!$F$6,$AF$10+27*AL$10,$AF948,1,1)/$AG948,0)</f>
        <v>0</v>
      </c>
      <c r="AM948" s="190">
        <f ca="1">IF($AG948&gt;0,OFFSET(DATA!$F$6,$AF$10+27*AM$10,$AF948,1,1)/$AG948,0)</f>
        <v>0</v>
      </c>
      <c r="AN948" s="166">
        <f ca="1">OFFSET(DATA!$F$6,$AF$10+27*AN$10,$AF948,1,1)</f>
        <v>0</v>
      </c>
      <c r="AO948" s="166">
        <f t="shared" ca="1" si="29"/>
        <v>0</v>
      </c>
      <c r="AQ948" s="96">
        <f ca="1">OFFSET(DATA!$F$6,25,$AF948,1,1)</f>
        <v>0</v>
      </c>
      <c r="AR948" s="190">
        <f ca="1">IF($AQ948&gt;0,OFFSET(DATA!$F$6,25+27*AR$10,$AF948,1,1)/$AQ948,0)</f>
        <v>0</v>
      </c>
      <c r="AS948" s="190">
        <f ca="1">IF($AQ948&gt;0,OFFSET(DATA!$F$6,25+27*AS$10,$AF948,1,1)/$AQ948,0)</f>
        <v>0</v>
      </c>
      <c r="AT948" s="190">
        <f ca="1">IF($AQ948&gt;0,OFFSET(DATA!$F$6,25+27*AT$10,$AF948,1,1)/$AQ948,0)</f>
        <v>0</v>
      </c>
      <c r="AU948" s="190">
        <f ca="1">IF($AQ948&gt;0,OFFSET(DATA!$F$6,25+27*AU$10,$AF948,1,1)/$AQ948,0)</f>
        <v>0</v>
      </c>
      <c r="AV948" s="190">
        <f ca="1">IF($AQ948&gt;0,OFFSET(DATA!$F$6,25+27*AV$10,$AF948,1,1)/$AQ948,0)</f>
        <v>0</v>
      </c>
      <c r="AW948" s="190">
        <f ca="1">IF($AQ948&gt;0,OFFSET(DATA!$F$6,25+27*AW$10,$AF948,1,1)/$AQ948,0)</f>
        <v>0</v>
      </c>
      <c r="AZ948" s="166">
        <f t="shared" ca="1" si="30"/>
        <v>1</v>
      </c>
      <c r="BA948" s="190">
        <f ca="1">IF($AG948&gt;0,OFFSET(DATA!$F$6,BA$10+27*(7-$AE$8),$AF948,1,1)/OFFSET(DATA!$F$6,BA$10,$AF948,1,1),0)</f>
        <v>0</v>
      </c>
      <c r="BB948" s="190">
        <f ca="1">IF($AG948&gt;0,OFFSET(DATA!$F$6,BB$10+27*(7-$AE$8),$AF948,1,1)/OFFSET(DATA!$F$6,BB$10,$AF948,1,1),0)</f>
        <v>0</v>
      </c>
      <c r="BC948" s="190">
        <f ca="1">IF($AG948&gt;0,OFFSET(DATA!$F$6,BC$10+27*(7-$AE$8),$AF948,1,1)/OFFSET(DATA!$F$6,BC$10,$AF948,1,1),0)</f>
        <v>0</v>
      </c>
      <c r="BD948" s="190">
        <f ca="1">IF($AG948&gt;0,OFFSET(DATA!$F$6,BD$10+27*(7-$AE$8),$AF948,1,1)/OFFSET(DATA!$F$6,BD$10,$AF948,1,1),0)</f>
        <v>0</v>
      </c>
      <c r="BE948" s="190">
        <f ca="1">IF($AG948&gt;0,OFFSET(DATA!$F$6,BE$10+27*(7-$AE$8),$AF948,1,1)/OFFSET(DATA!$F$6,BE$10,$AF948,1,1),0)</f>
        <v>0</v>
      </c>
      <c r="BF948" s="190">
        <f ca="1">IF($AG948&gt;0,OFFSET(DATA!$F$6,BF$10+27*(7-$AE$8),$AF948,1,1)/OFFSET(DATA!$F$6,BF$10,$AF948,1,1),0)</f>
        <v>0</v>
      </c>
      <c r="BG948" s="190">
        <f ca="1">IF($AG948&gt;0,OFFSET(DATA!$F$6,BG$10+27*(7-$AE$8),$AF948,1,1)/OFFSET(DATA!$F$6,BG$10,$AF948,1,1),0)</f>
        <v>0</v>
      </c>
      <c r="BH948" s="190">
        <f ca="1">IF($AG948&gt;0,OFFSET(DATA!$F$6,BH$10+27*(7-$AE$8),$AF948,1,1)/OFFSET(DATA!$F$6,BH$10,$AF948,1,1),0)</f>
        <v>0</v>
      </c>
      <c r="BI948" s="190">
        <f ca="1">IF($AG948&gt;0,OFFSET(DATA!$F$6,BI$10+27*(7-$AE$8),$AF948,1,1)/OFFSET(DATA!$F$6,BI$10,$AF948,1,1),0)</f>
        <v>0</v>
      </c>
      <c r="BJ948" s="190">
        <f ca="1">IF($AG948&gt;0,OFFSET(DATA!$F$6,BJ$10+27*(7-$AE$8),$AF948,1,1)/OFFSET(DATA!$F$6,BJ$10,$AF948,1,1),0)</f>
        <v>0</v>
      </c>
      <c r="BK948" s="190">
        <f ca="1">IF($AG948&gt;0,OFFSET(DATA!$F$6,BK$10+27*(7-$AE$8),$AF948,1,1)/OFFSET(DATA!$F$6,BK$10,$AF948,1,1),0)</f>
        <v>0</v>
      </c>
      <c r="BL948" s="190">
        <f ca="1">IF($AG948&gt;0,OFFSET(DATA!$F$6,BL$10+27*(7-$AE$8),$AF948,1,1)/OFFSET(DATA!$F$6,BL$10,$AF948,1,1),0)</f>
        <v>0</v>
      </c>
      <c r="BM948" s="190">
        <f ca="1">IF($AG948&gt;0,OFFSET(DATA!$F$6,BM$10+27*(7-$AE$8),$AF948,1,1)/OFFSET(DATA!$F$6,BM$10,$AF948,1,1),0)</f>
        <v>0</v>
      </c>
      <c r="BN948" s="190">
        <f ca="1">IF($AG948&gt;0,OFFSET(DATA!$F$6,BN$10+27*(7-$AE$8),$AF948,1,1)/OFFSET(DATA!$F$6,BN$10,$AF948,1,1),0)</f>
        <v>0</v>
      </c>
      <c r="BO948" s="190">
        <f ca="1">IF($AG948&gt;0,OFFSET(DATA!$F$6,BO$10+27*(7-$AE$8),$AF948,1,1)/OFFSET(DATA!$F$6,BO$10,$AF948,1,1),0)</f>
        <v>0</v>
      </c>
      <c r="BP948" s="190">
        <f ca="1">IF($AG948&gt;0,OFFSET(DATA!$F$6,BP$10+27*(7-$AE$8),$AF948,1,1)/OFFSET(DATA!$F$6,BP$10,$AF948,1,1),0)</f>
        <v>0</v>
      </c>
      <c r="BQ948" s="190">
        <f ca="1">IF($AG948&gt;0,OFFSET(DATA!$F$6,BQ$10+27*(7-$AE$8),$AF948,1,1)/OFFSET(DATA!$F$6,BQ$10,$AF948,1,1),0)</f>
        <v>0</v>
      </c>
      <c r="BR948" s="190">
        <f ca="1">IF($AG948&gt;0,OFFSET(DATA!$F$6,BR$10+27*(7-$AE$8),$AF948,1,1)/OFFSET(DATA!$F$6,BR$10,$AF948,1,1),0)</f>
        <v>0</v>
      </c>
      <c r="BS948" s="190">
        <f ca="1">IF($AG948&gt;0,OFFSET(DATA!$F$6,BS$10+27*(7-$AE$8),$AF948,1,1)/OFFSET(DATA!$F$6,BS$10,$AF948,1,1),0)</f>
        <v>0</v>
      </c>
      <c r="BT948" s="190">
        <f ca="1">IF($AG948&gt;0,OFFSET(DATA!$F$6,BT$10+27*(7-$AE$8),$AF948,1,1)/OFFSET(DATA!$F$6,BT$10,$AF948,1,1),0)</f>
        <v>0</v>
      </c>
      <c r="BU948" s="190">
        <f ca="1">IF($AG948&gt;0,OFFSET(DATA!$F$6,BU$10+27*(7-$AE$8),$AF948,1,1)/OFFSET(DATA!$F$6,BU$10,$AF948,1,1),0)</f>
        <v>0</v>
      </c>
      <c r="BV948" s="190">
        <f ca="1">IF($AG948&gt;0,OFFSET(DATA!$F$6,BV$10+27*(7-$AE$8),$AF948,1,1)/OFFSET(DATA!$F$6,BV$10,$AF948,1,1),0)</f>
        <v>0</v>
      </c>
      <c r="BW948" s="190">
        <f ca="1">IF($AG948&gt;0,OFFSET(DATA!$F$6,BW$10+27*(7-$AE$8),$AF948,1,1)/OFFSET(DATA!$F$6,BW$10,$AF948,1,1),0)</f>
        <v>0</v>
      </c>
      <c r="BX948" s="190">
        <f ca="1">IF($AG948&gt;0,OFFSET(DATA!$F$6,BX$10+27*(7-$AE$8),$AF948,1,1)/OFFSET(DATA!$F$6,BX$10,$AF948,1,1),0)</f>
        <v>0</v>
      </c>
    </row>
    <row r="949" spans="32:76" x14ac:dyDescent="0.2">
      <c r="AF949" s="166">
        <v>938</v>
      </c>
      <c r="AG949" s="96">
        <f ca="1">OFFSET(DATA!$F$6,$AF$10,$AF949,1,1)</f>
        <v>0</v>
      </c>
      <c r="AH949" s="190">
        <f ca="1">IF($AG949&gt;0,OFFSET(DATA!$F$6,$AF$10+27*AH$10,$AF949,1,1)/$AG949,0)</f>
        <v>0</v>
      </c>
      <c r="AI949" s="190">
        <f ca="1">IF($AG949&gt;0,OFFSET(DATA!$F$6,$AF$10+27*AI$10,$AF949,1,1)/$AG949,0)</f>
        <v>0</v>
      </c>
      <c r="AJ949" s="190">
        <f ca="1">IF($AG949&gt;0,OFFSET(DATA!$F$6,$AF$10+27*AJ$10,$AF949,1,1)/$AG949,0)</f>
        <v>0</v>
      </c>
      <c r="AK949" s="190">
        <f ca="1">IF($AG949&gt;0,OFFSET(DATA!$F$6,$AF$10+27*AK$10,$AF949,1,1)/$AG949,0)</f>
        <v>0</v>
      </c>
      <c r="AL949" s="190">
        <f ca="1">IF($AG949&gt;0,OFFSET(DATA!$F$6,$AF$10+27*AL$10,$AF949,1,1)/$AG949,0)</f>
        <v>0</v>
      </c>
      <c r="AM949" s="190">
        <f ca="1">IF($AG949&gt;0,OFFSET(DATA!$F$6,$AF$10+27*AM$10,$AF949,1,1)/$AG949,0)</f>
        <v>0</v>
      </c>
      <c r="AN949" s="166">
        <f ca="1">OFFSET(DATA!$F$6,$AF$10+27*AN$10,$AF949,1,1)</f>
        <v>0</v>
      </c>
      <c r="AO949" s="166">
        <f t="shared" ca="1" si="29"/>
        <v>0</v>
      </c>
      <c r="AQ949" s="96">
        <f ca="1">OFFSET(DATA!$F$6,25,$AF949,1,1)</f>
        <v>0</v>
      </c>
      <c r="AR949" s="190">
        <f ca="1">IF($AQ949&gt;0,OFFSET(DATA!$F$6,25+27*AR$10,$AF949,1,1)/$AQ949,0)</f>
        <v>0</v>
      </c>
      <c r="AS949" s="190">
        <f ca="1">IF($AQ949&gt;0,OFFSET(DATA!$F$6,25+27*AS$10,$AF949,1,1)/$AQ949,0)</f>
        <v>0</v>
      </c>
      <c r="AT949" s="190">
        <f ca="1">IF($AQ949&gt;0,OFFSET(DATA!$F$6,25+27*AT$10,$AF949,1,1)/$AQ949,0)</f>
        <v>0</v>
      </c>
      <c r="AU949" s="190">
        <f ca="1">IF($AQ949&gt;0,OFFSET(DATA!$F$6,25+27*AU$10,$AF949,1,1)/$AQ949,0)</f>
        <v>0</v>
      </c>
      <c r="AV949" s="190">
        <f ca="1">IF($AQ949&gt;0,OFFSET(DATA!$F$6,25+27*AV$10,$AF949,1,1)/$AQ949,0)</f>
        <v>0</v>
      </c>
      <c r="AW949" s="190">
        <f ca="1">IF($AQ949&gt;0,OFFSET(DATA!$F$6,25+27*AW$10,$AF949,1,1)/$AQ949,0)</f>
        <v>0</v>
      </c>
      <c r="AZ949" s="166">
        <f t="shared" ca="1" si="30"/>
        <v>1</v>
      </c>
      <c r="BA949" s="190">
        <f ca="1">IF($AG949&gt;0,OFFSET(DATA!$F$6,BA$10+27*(7-$AE$8),$AF949,1,1)/OFFSET(DATA!$F$6,BA$10,$AF949,1,1),0)</f>
        <v>0</v>
      </c>
      <c r="BB949" s="190">
        <f ca="1">IF($AG949&gt;0,OFFSET(DATA!$F$6,BB$10+27*(7-$AE$8),$AF949,1,1)/OFFSET(DATA!$F$6,BB$10,$AF949,1,1),0)</f>
        <v>0</v>
      </c>
      <c r="BC949" s="190">
        <f ca="1">IF($AG949&gt;0,OFFSET(DATA!$F$6,BC$10+27*(7-$AE$8),$AF949,1,1)/OFFSET(DATA!$F$6,BC$10,$AF949,1,1),0)</f>
        <v>0</v>
      </c>
      <c r="BD949" s="190">
        <f ca="1">IF($AG949&gt;0,OFFSET(DATA!$F$6,BD$10+27*(7-$AE$8),$AF949,1,1)/OFFSET(DATA!$F$6,BD$10,$AF949,1,1),0)</f>
        <v>0</v>
      </c>
      <c r="BE949" s="190">
        <f ca="1">IF($AG949&gt;0,OFFSET(DATA!$F$6,BE$10+27*(7-$AE$8),$AF949,1,1)/OFFSET(DATA!$F$6,BE$10,$AF949,1,1),0)</f>
        <v>0</v>
      </c>
      <c r="BF949" s="190">
        <f ca="1">IF($AG949&gt;0,OFFSET(DATA!$F$6,BF$10+27*(7-$AE$8),$AF949,1,1)/OFFSET(DATA!$F$6,BF$10,$AF949,1,1),0)</f>
        <v>0</v>
      </c>
      <c r="BG949" s="190">
        <f ca="1">IF($AG949&gt;0,OFFSET(DATA!$F$6,BG$10+27*(7-$AE$8),$AF949,1,1)/OFFSET(DATA!$F$6,BG$10,$AF949,1,1),0)</f>
        <v>0</v>
      </c>
      <c r="BH949" s="190">
        <f ca="1">IF($AG949&gt;0,OFFSET(DATA!$F$6,BH$10+27*(7-$AE$8),$AF949,1,1)/OFFSET(DATA!$F$6,BH$10,$AF949,1,1),0)</f>
        <v>0</v>
      </c>
      <c r="BI949" s="190">
        <f ca="1">IF($AG949&gt;0,OFFSET(DATA!$F$6,BI$10+27*(7-$AE$8),$AF949,1,1)/OFFSET(DATA!$F$6,BI$10,$AF949,1,1),0)</f>
        <v>0</v>
      </c>
      <c r="BJ949" s="190">
        <f ca="1">IF($AG949&gt;0,OFFSET(DATA!$F$6,BJ$10+27*(7-$AE$8),$AF949,1,1)/OFFSET(DATA!$F$6,BJ$10,$AF949,1,1),0)</f>
        <v>0</v>
      </c>
      <c r="BK949" s="190">
        <f ca="1">IF($AG949&gt;0,OFFSET(DATA!$F$6,BK$10+27*(7-$AE$8),$AF949,1,1)/OFFSET(DATA!$F$6,BK$10,$AF949,1,1),0)</f>
        <v>0</v>
      </c>
      <c r="BL949" s="190">
        <f ca="1">IF($AG949&gt;0,OFFSET(DATA!$F$6,BL$10+27*(7-$AE$8),$AF949,1,1)/OFFSET(DATA!$F$6,BL$10,$AF949,1,1),0)</f>
        <v>0</v>
      </c>
      <c r="BM949" s="190">
        <f ca="1">IF($AG949&gt;0,OFFSET(DATA!$F$6,BM$10+27*(7-$AE$8),$AF949,1,1)/OFFSET(DATA!$F$6,BM$10,$AF949,1,1),0)</f>
        <v>0</v>
      </c>
      <c r="BN949" s="190">
        <f ca="1">IF($AG949&gt;0,OFFSET(DATA!$F$6,BN$10+27*(7-$AE$8),$AF949,1,1)/OFFSET(DATA!$F$6,BN$10,$AF949,1,1),0)</f>
        <v>0</v>
      </c>
      <c r="BO949" s="190">
        <f ca="1">IF($AG949&gt;0,OFFSET(DATA!$F$6,BO$10+27*(7-$AE$8),$AF949,1,1)/OFFSET(DATA!$F$6,BO$10,$AF949,1,1),0)</f>
        <v>0</v>
      </c>
      <c r="BP949" s="190">
        <f ca="1">IF($AG949&gt;0,OFFSET(DATA!$F$6,BP$10+27*(7-$AE$8),$AF949,1,1)/OFFSET(DATA!$F$6,BP$10,$AF949,1,1),0)</f>
        <v>0</v>
      </c>
      <c r="BQ949" s="190">
        <f ca="1">IF($AG949&gt;0,OFFSET(DATA!$F$6,BQ$10+27*(7-$AE$8),$AF949,1,1)/OFFSET(DATA!$F$6,BQ$10,$AF949,1,1),0)</f>
        <v>0</v>
      </c>
      <c r="BR949" s="190">
        <f ca="1">IF($AG949&gt;0,OFFSET(DATA!$F$6,BR$10+27*(7-$AE$8),$AF949,1,1)/OFFSET(DATA!$F$6,BR$10,$AF949,1,1),0)</f>
        <v>0</v>
      </c>
      <c r="BS949" s="190">
        <f ca="1">IF($AG949&gt;0,OFFSET(DATA!$F$6,BS$10+27*(7-$AE$8),$AF949,1,1)/OFFSET(DATA!$F$6,BS$10,$AF949,1,1),0)</f>
        <v>0</v>
      </c>
      <c r="BT949" s="190">
        <f ca="1">IF($AG949&gt;0,OFFSET(DATA!$F$6,BT$10+27*(7-$AE$8),$AF949,1,1)/OFFSET(DATA!$F$6,BT$10,$AF949,1,1),0)</f>
        <v>0</v>
      </c>
      <c r="BU949" s="190">
        <f ca="1">IF($AG949&gt;0,OFFSET(DATA!$F$6,BU$10+27*(7-$AE$8),$AF949,1,1)/OFFSET(DATA!$F$6,BU$10,$AF949,1,1),0)</f>
        <v>0</v>
      </c>
      <c r="BV949" s="190">
        <f ca="1">IF($AG949&gt;0,OFFSET(DATA!$F$6,BV$10+27*(7-$AE$8),$AF949,1,1)/OFFSET(DATA!$F$6,BV$10,$AF949,1,1),0)</f>
        <v>0</v>
      </c>
      <c r="BW949" s="190">
        <f ca="1">IF($AG949&gt;0,OFFSET(DATA!$F$6,BW$10+27*(7-$AE$8),$AF949,1,1)/OFFSET(DATA!$F$6,BW$10,$AF949,1,1),0)</f>
        <v>0</v>
      </c>
      <c r="BX949" s="190">
        <f ca="1">IF($AG949&gt;0,OFFSET(DATA!$F$6,BX$10+27*(7-$AE$8),$AF949,1,1)/OFFSET(DATA!$F$6,BX$10,$AF949,1,1),0)</f>
        <v>0</v>
      </c>
    </row>
    <row r="950" spans="32:76" x14ac:dyDescent="0.2">
      <c r="AF950" s="166">
        <v>939</v>
      </c>
      <c r="AG950" s="96">
        <f ca="1">OFFSET(DATA!$F$6,$AF$10,$AF950,1,1)</f>
        <v>0</v>
      </c>
      <c r="AH950" s="190">
        <f ca="1">IF($AG950&gt;0,OFFSET(DATA!$F$6,$AF$10+27*AH$10,$AF950,1,1)/$AG950,0)</f>
        <v>0</v>
      </c>
      <c r="AI950" s="190">
        <f ca="1">IF($AG950&gt;0,OFFSET(DATA!$F$6,$AF$10+27*AI$10,$AF950,1,1)/$AG950,0)</f>
        <v>0</v>
      </c>
      <c r="AJ950" s="190">
        <f ca="1">IF($AG950&gt;0,OFFSET(DATA!$F$6,$AF$10+27*AJ$10,$AF950,1,1)/$AG950,0)</f>
        <v>0</v>
      </c>
      <c r="AK950" s="190">
        <f ca="1">IF($AG950&gt;0,OFFSET(DATA!$F$6,$AF$10+27*AK$10,$AF950,1,1)/$AG950,0)</f>
        <v>0</v>
      </c>
      <c r="AL950" s="190">
        <f ca="1">IF($AG950&gt;0,OFFSET(DATA!$F$6,$AF$10+27*AL$10,$AF950,1,1)/$AG950,0)</f>
        <v>0</v>
      </c>
      <c r="AM950" s="190">
        <f ca="1">IF($AG950&gt;0,OFFSET(DATA!$F$6,$AF$10+27*AM$10,$AF950,1,1)/$AG950,0)</f>
        <v>0</v>
      </c>
      <c r="AN950" s="166">
        <f ca="1">OFFSET(DATA!$F$6,$AF$10+27*AN$10,$AF950,1,1)</f>
        <v>0</v>
      </c>
      <c r="AO950" s="166">
        <f t="shared" ca="1" si="29"/>
        <v>0</v>
      </c>
      <c r="AQ950" s="96">
        <f ca="1">OFFSET(DATA!$F$6,25,$AF950,1,1)</f>
        <v>0</v>
      </c>
      <c r="AR950" s="190">
        <f ca="1">IF($AQ950&gt;0,OFFSET(DATA!$F$6,25+27*AR$10,$AF950,1,1)/$AQ950,0)</f>
        <v>0</v>
      </c>
      <c r="AS950" s="190">
        <f ca="1">IF($AQ950&gt;0,OFFSET(DATA!$F$6,25+27*AS$10,$AF950,1,1)/$AQ950,0)</f>
        <v>0</v>
      </c>
      <c r="AT950" s="190">
        <f ca="1">IF($AQ950&gt;0,OFFSET(DATA!$F$6,25+27*AT$10,$AF950,1,1)/$AQ950,0)</f>
        <v>0</v>
      </c>
      <c r="AU950" s="190">
        <f ca="1">IF($AQ950&gt;0,OFFSET(DATA!$F$6,25+27*AU$10,$AF950,1,1)/$AQ950,0)</f>
        <v>0</v>
      </c>
      <c r="AV950" s="190">
        <f ca="1">IF($AQ950&gt;0,OFFSET(DATA!$F$6,25+27*AV$10,$AF950,1,1)/$AQ950,0)</f>
        <v>0</v>
      </c>
      <c r="AW950" s="190">
        <f ca="1">IF($AQ950&gt;0,OFFSET(DATA!$F$6,25+27*AW$10,$AF950,1,1)/$AQ950,0)</f>
        <v>0</v>
      </c>
      <c r="AZ950" s="166">
        <f t="shared" ca="1" si="30"/>
        <v>1</v>
      </c>
      <c r="BA950" s="190">
        <f ca="1">IF($AG950&gt;0,OFFSET(DATA!$F$6,BA$10+27*(7-$AE$8),$AF950,1,1)/OFFSET(DATA!$F$6,BA$10,$AF950,1,1),0)</f>
        <v>0</v>
      </c>
      <c r="BB950" s="190">
        <f ca="1">IF($AG950&gt;0,OFFSET(DATA!$F$6,BB$10+27*(7-$AE$8),$AF950,1,1)/OFFSET(DATA!$F$6,BB$10,$AF950,1,1),0)</f>
        <v>0</v>
      </c>
      <c r="BC950" s="190">
        <f ca="1">IF($AG950&gt;0,OFFSET(DATA!$F$6,BC$10+27*(7-$AE$8),$AF950,1,1)/OFFSET(DATA!$F$6,BC$10,$AF950,1,1),0)</f>
        <v>0</v>
      </c>
      <c r="BD950" s="190">
        <f ca="1">IF($AG950&gt;0,OFFSET(DATA!$F$6,BD$10+27*(7-$AE$8),$AF950,1,1)/OFFSET(DATA!$F$6,BD$10,$AF950,1,1),0)</f>
        <v>0</v>
      </c>
      <c r="BE950" s="190">
        <f ca="1">IF($AG950&gt;0,OFFSET(DATA!$F$6,BE$10+27*(7-$AE$8),$AF950,1,1)/OFFSET(DATA!$F$6,BE$10,$AF950,1,1),0)</f>
        <v>0</v>
      </c>
      <c r="BF950" s="190">
        <f ca="1">IF($AG950&gt;0,OFFSET(DATA!$F$6,BF$10+27*(7-$AE$8),$AF950,1,1)/OFFSET(DATA!$F$6,BF$10,$AF950,1,1),0)</f>
        <v>0</v>
      </c>
      <c r="BG950" s="190">
        <f ca="1">IF($AG950&gt;0,OFFSET(DATA!$F$6,BG$10+27*(7-$AE$8),$AF950,1,1)/OFFSET(DATA!$F$6,BG$10,$AF950,1,1),0)</f>
        <v>0</v>
      </c>
      <c r="BH950" s="190">
        <f ca="1">IF($AG950&gt;0,OFFSET(DATA!$F$6,BH$10+27*(7-$AE$8),$AF950,1,1)/OFFSET(DATA!$F$6,BH$10,$AF950,1,1),0)</f>
        <v>0</v>
      </c>
      <c r="BI950" s="190">
        <f ca="1">IF($AG950&gt;0,OFFSET(DATA!$F$6,BI$10+27*(7-$AE$8),$AF950,1,1)/OFFSET(DATA!$F$6,BI$10,$AF950,1,1),0)</f>
        <v>0</v>
      </c>
      <c r="BJ950" s="190">
        <f ca="1">IF($AG950&gt;0,OFFSET(DATA!$F$6,BJ$10+27*(7-$AE$8),$AF950,1,1)/OFFSET(DATA!$F$6,BJ$10,$AF950,1,1),0)</f>
        <v>0</v>
      </c>
      <c r="BK950" s="190">
        <f ca="1">IF($AG950&gt;0,OFFSET(DATA!$F$6,BK$10+27*(7-$AE$8),$AF950,1,1)/OFFSET(DATA!$F$6,BK$10,$AF950,1,1),0)</f>
        <v>0</v>
      </c>
      <c r="BL950" s="190">
        <f ca="1">IF($AG950&gt;0,OFFSET(DATA!$F$6,BL$10+27*(7-$AE$8),$AF950,1,1)/OFFSET(DATA!$F$6,BL$10,$AF950,1,1),0)</f>
        <v>0</v>
      </c>
      <c r="BM950" s="190">
        <f ca="1">IF($AG950&gt;0,OFFSET(DATA!$F$6,BM$10+27*(7-$AE$8),$AF950,1,1)/OFFSET(DATA!$F$6,BM$10,$AF950,1,1),0)</f>
        <v>0</v>
      </c>
      <c r="BN950" s="190">
        <f ca="1">IF($AG950&gt;0,OFFSET(DATA!$F$6,BN$10+27*(7-$AE$8),$AF950,1,1)/OFFSET(DATA!$F$6,BN$10,$AF950,1,1),0)</f>
        <v>0</v>
      </c>
      <c r="BO950" s="190">
        <f ca="1">IF($AG950&gt;0,OFFSET(DATA!$F$6,BO$10+27*(7-$AE$8),$AF950,1,1)/OFFSET(DATA!$F$6,BO$10,$AF950,1,1),0)</f>
        <v>0</v>
      </c>
      <c r="BP950" s="190">
        <f ca="1">IF($AG950&gt;0,OFFSET(DATA!$F$6,BP$10+27*(7-$AE$8),$AF950,1,1)/OFFSET(DATA!$F$6,BP$10,$AF950,1,1),0)</f>
        <v>0</v>
      </c>
      <c r="BQ950" s="190">
        <f ca="1">IF($AG950&gt;0,OFFSET(DATA!$F$6,BQ$10+27*(7-$AE$8),$AF950,1,1)/OFFSET(DATA!$F$6,BQ$10,$AF950,1,1),0)</f>
        <v>0</v>
      </c>
      <c r="BR950" s="190">
        <f ca="1">IF($AG950&gt;0,OFFSET(DATA!$F$6,BR$10+27*(7-$AE$8),$AF950,1,1)/OFFSET(DATA!$F$6,BR$10,$AF950,1,1),0)</f>
        <v>0</v>
      </c>
      <c r="BS950" s="190">
        <f ca="1">IF($AG950&gt;0,OFFSET(DATA!$F$6,BS$10+27*(7-$AE$8),$AF950,1,1)/OFFSET(DATA!$F$6,BS$10,$AF950,1,1),0)</f>
        <v>0</v>
      </c>
      <c r="BT950" s="190">
        <f ca="1">IF($AG950&gt;0,OFFSET(DATA!$F$6,BT$10+27*(7-$AE$8),$AF950,1,1)/OFFSET(DATA!$F$6,BT$10,$AF950,1,1),0)</f>
        <v>0</v>
      </c>
      <c r="BU950" s="190">
        <f ca="1">IF($AG950&gt;0,OFFSET(DATA!$F$6,BU$10+27*(7-$AE$8),$AF950,1,1)/OFFSET(DATA!$F$6,BU$10,$AF950,1,1),0)</f>
        <v>0</v>
      </c>
      <c r="BV950" s="190">
        <f ca="1">IF($AG950&gt;0,OFFSET(DATA!$F$6,BV$10+27*(7-$AE$8),$AF950,1,1)/OFFSET(DATA!$F$6,BV$10,$AF950,1,1),0)</f>
        <v>0</v>
      </c>
      <c r="BW950" s="190">
        <f ca="1">IF($AG950&gt;0,OFFSET(DATA!$F$6,BW$10+27*(7-$AE$8),$AF950,1,1)/OFFSET(DATA!$F$6,BW$10,$AF950,1,1),0)</f>
        <v>0</v>
      </c>
      <c r="BX950" s="190">
        <f ca="1">IF($AG950&gt;0,OFFSET(DATA!$F$6,BX$10+27*(7-$AE$8),$AF950,1,1)/OFFSET(DATA!$F$6,BX$10,$AF950,1,1),0)</f>
        <v>0</v>
      </c>
    </row>
    <row r="951" spans="32:76" x14ac:dyDescent="0.2">
      <c r="AF951" s="166">
        <v>940</v>
      </c>
      <c r="AG951" s="96">
        <f ca="1">OFFSET(DATA!$F$6,$AF$10,$AF951,1,1)</f>
        <v>0</v>
      </c>
      <c r="AH951" s="190">
        <f ca="1">IF($AG951&gt;0,OFFSET(DATA!$F$6,$AF$10+27*AH$10,$AF951,1,1)/$AG951,0)</f>
        <v>0</v>
      </c>
      <c r="AI951" s="190">
        <f ca="1">IF($AG951&gt;0,OFFSET(DATA!$F$6,$AF$10+27*AI$10,$AF951,1,1)/$AG951,0)</f>
        <v>0</v>
      </c>
      <c r="AJ951" s="190">
        <f ca="1">IF($AG951&gt;0,OFFSET(DATA!$F$6,$AF$10+27*AJ$10,$AF951,1,1)/$AG951,0)</f>
        <v>0</v>
      </c>
      <c r="AK951" s="190">
        <f ca="1">IF($AG951&gt;0,OFFSET(DATA!$F$6,$AF$10+27*AK$10,$AF951,1,1)/$AG951,0)</f>
        <v>0</v>
      </c>
      <c r="AL951" s="190">
        <f ca="1">IF($AG951&gt;0,OFFSET(DATA!$F$6,$AF$10+27*AL$10,$AF951,1,1)/$AG951,0)</f>
        <v>0</v>
      </c>
      <c r="AM951" s="190">
        <f ca="1">IF($AG951&gt;0,OFFSET(DATA!$F$6,$AF$10+27*AM$10,$AF951,1,1)/$AG951,0)</f>
        <v>0</v>
      </c>
      <c r="AN951" s="166">
        <f ca="1">OFFSET(DATA!$F$6,$AF$10+27*AN$10,$AF951,1,1)</f>
        <v>0</v>
      </c>
      <c r="AO951" s="166">
        <f t="shared" ca="1" si="29"/>
        <v>0</v>
      </c>
      <c r="AQ951" s="96">
        <f ca="1">OFFSET(DATA!$F$6,25,$AF951,1,1)</f>
        <v>0</v>
      </c>
      <c r="AR951" s="190">
        <f ca="1">IF($AQ951&gt;0,OFFSET(DATA!$F$6,25+27*AR$10,$AF951,1,1)/$AQ951,0)</f>
        <v>0</v>
      </c>
      <c r="AS951" s="190">
        <f ca="1">IF($AQ951&gt;0,OFFSET(DATA!$F$6,25+27*AS$10,$AF951,1,1)/$AQ951,0)</f>
        <v>0</v>
      </c>
      <c r="AT951" s="190">
        <f ca="1">IF($AQ951&gt;0,OFFSET(DATA!$F$6,25+27*AT$10,$AF951,1,1)/$AQ951,0)</f>
        <v>0</v>
      </c>
      <c r="AU951" s="190">
        <f ca="1">IF($AQ951&gt;0,OFFSET(DATA!$F$6,25+27*AU$10,$AF951,1,1)/$AQ951,0)</f>
        <v>0</v>
      </c>
      <c r="AV951" s="190">
        <f ca="1">IF($AQ951&gt;0,OFFSET(DATA!$F$6,25+27*AV$10,$AF951,1,1)/$AQ951,0)</f>
        <v>0</v>
      </c>
      <c r="AW951" s="190">
        <f ca="1">IF($AQ951&gt;0,OFFSET(DATA!$F$6,25+27*AW$10,$AF951,1,1)/$AQ951,0)</f>
        <v>0</v>
      </c>
      <c r="AZ951" s="166">
        <f t="shared" ca="1" si="30"/>
        <v>1</v>
      </c>
      <c r="BA951" s="190">
        <f ca="1">IF($AG951&gt;0,OFFSET(DATA!$F$6,BA$10+27*(7-$AE$8),$AF951,1,1)/OFFSET(DATA!$F$6,BA$10,$AF951,1,1),0)</f>
        <v>0</v>
      </c>
      <c r="BB951" s="190">
        <f ca="1">IF($AG951&gt;0,OFFSET(DATA!$F$6,BB$10+27*(7-$AE$8),$AF951,1,1)/OFFSET(DATA!$F$6,BB$10,$AF951,1,1),0)</f>
        <v>0</v>
      </c>
      <c r="BC951" s="190">
        <f ca="1">IF($AG951&gt;0,OFFSET(DATA!$F$6,BC$10+27*(7-$AE$8),$AF951,1,1)/OFFSET(DATA!$F$6,BC$10,$AF951,1,1),0)</f>
        <v>0</v>
      </c>
      <c r="BD951" s="190">
        <f ca="1">IF($AG951&gt;0,OFFSET(DATA!$F$6,BD$10+27*(7-$AE$8),$AF951,1,1)/OFFSET(DATA!$F$6,BD$10,$AF951,1,1),0)</f>
        <v>0</v>
      </c>
      <c r="BE951" s="190">
        <f ca="1">IF($AG951&gt;0,OFFSET(DATA!$F$6,BE$10+27*(7-$AE$8),$AF951,1,1)/OFFSET(DATA!$F$6,BE$10,$AF951,1,1),0)</f>
        <v>0</v>
      </c>
      <c r="BF951" s="190">
        <f ca="1">IF($AG951&gt;0,OFFSET(DATA!$F$6,BF$10+27*(7-$AE$8),$AF951,1,1)/OFFSET(DATA!$F$6,BF$10,$AF951,1,1),0)</f>
        <v>0</v>
      </c>
      <c r="BG951" s="190">
        <f ca="1">IF($AG951&gt;0,OFFSET(DATA!$F$6,BG$10+27*(7-$AE$8),$AF951,1,1)/OFFSET(DATA!$F$6,BG$10,$AF951,1,1),0)</f>
        <v>0</v>
      </c>
      <c r="BH951" s="190">
        <f ca="1">IF($AG951&gt;0,OFFSET(DATA!$F$6,BH$10+27*(7-$AE$8),$AF951,1,1)/OFFSET(DATA!$F$6,BH$10,$AF951,1,1),0)</f>
        <v>0</v>
      </c>
      <c r="BI951" s="190">
        <f ca="1">IF($AG951&gt;0,OFFSET(DATA!$F$6,BI$10+27*(7-$AE$8),$AF951,1,1)/OFFSET(DATA!$F$6,BI$10,$AF951,1,1),0)</f>
        <v>0</v>
      </c>
      <c r="BJ951" s="190">
        <f ca="1">IF($AG951&gt;0,OFFSET(DATA!$F$6,BJ$10+27*(7-$AE$8),$AF951,1,1)/OFFSET(DATA!$F$6,BJ$10,$AF951,1,1),0)</f>
        <v>0</v>
      </c>
      <c r="BK951" s="190">
        <f ca="1">IF($AG951&gt;0,OFFSET(DATA!$F$6,BK$10+27*(7-$AE$8),$AF951,1,1)/OFFSET(DATA!$F$6,BK$10,$AF951,1,1),0)</f>
        <v>0</v>
      </c>
      <c r="BL951" s="190">
        <f ca="1">IF($AG951&gt;0,OFFSET(DATA!$F$6,BL$10+27*(7-$AE$8),$AF951,1,1)/OFFSET(DATA!$F$6,BL$10,$AF951,1,1),0)</f>
        <v>0</v>
      </c>
      <c r="BM951" s="190">
        <f ca="1">IF($AG951&gt;0,OFFSET(DATA!$F$6,BM$10+27*(7-$AE$8),$AF951,1,1)/OFFSET(DATA!$F$6,BM$10,$AF951,1,1),0)</f>
        <v>0</v>
      </c>
      <c r="BN951" s="190">
        <f ca="1">IF($AG951&gt;0,OFFSET(DATA!$F$6,BN$10+27*(7-$AE$8),$AF951,1,1)/OFFSET(DATA!$F$6,BN$10,$AF951,1,1),0)</f>
        <v>0</v>
      </c>
      <c r="BO951" s="190">
        <f ca="1">IF($AG951&gt;0,OFFSET(DATA!$F$6,BO$10+27*(7-$AE$8),$AF951,1,1)/OFFSET(DATA!$F$6,BO$10,$AF951,1,1),0)</f>
        <v>0</v>
      </c>
      <c r="BP951" s="190">
        <f ca="1">IF($AG951&gt;0,OFFSET(DATA!$F$6,BP$10+27*(7-$AE$8),$AF951,1,1)/OFFSET(DATA!$F$6,BP$10,$AF951,1,1),0)</f>
        <v>0</v>
      </c>
      <c r="BQ951" s="190">
        <f ca="1">IF($AG951&gt;0,OFFSET(DATA!$F$6,BQ$10+27*(7-$AE$8),$AF951,1,1)/OFFSET(DATA!$F$6,BQ$10,$AF951,1,1),0)</f>
        <v>0</v>
      </c>
      <c r="BR951" s="190">
        <f ca="1">IF($AG951&gt;0,OFFSET(DATA!$F$6,BR$10+27*(7-$AE$8),$AF951,1,1)/OFFSET(DATA!$F$6,BR$10,$AF951,1,1),0)</f>
        <v>0</v>
      </c>
      <c r="BS951" s="190">
        <f ca="1">IF($AG951&gt;0,OFFSET(DATA!$F$6,BS$10+27*(7-$AE$8),$AF951,1,1)/OFFSET(DATA!$F$6,BS$10,$AF951,1,1),0)</f>
        <v>0</v>
      </c>
      <c r="BT951" s="190">
        <f ca="1">IF($AG951&gt;0,OFFSET(DATA!$F$6,BT$10+27*(7-$AE$8),$AF951,1,1)/OFFSET(DATA!$F$6,BT$10,$AF951,1,1),0)</f>
        <v>0</v>
      </c>
      <c r="BU951" s="190">
        <f ca="1">IF($AG951&gt;0,OFFSET(DATA!$F$6,BU$10+27*(7-$AE$8),$AF951,1,1)/OFFSET(DATA!$F$6,BU$10,$AF951,1,1),0)</f>
        <v>0</v>
      </c>
      <c r="BV951" s="190">
        <f ca="1">IF($AG951&gt;0,OFFSET(DATA!$F$6,BV$10+27*(7-$AE$8),$AF951,1,1)/OFFSET(DATA!$F$6,BV$10,$AF951,1,1),0)</f>
        <v>0</v>
      </c>
      <c r="BW951" s="190">
        <f ca="1">IF($AG951&gt;0,OFFSET(DATA!$F$6,BW$10+27*(7-$AE$8),$AF951,1,1)/OFFSET(DATA!$F$6,BW$10,$AF951,1,1),0)</f>
        <v>0</v>
      </c>
      <c r="BX951" s="190">
        <f ca="1">IF($AG951&gt;0,OFFSET(DATA!$F$6,BX$10+27*(7-$AE$8),$AF951,1,1)/OFFSET(DATA!$F$6,BX$10,$AF951,1,1),0)</f>
        <v>0</v>
      </c>
    </row>
    <row r="952" spans="32:76" x14ac:dyDescent="0.2">
      <c r="AF952" s="166">
        <v>941</v>
      </c>
      <c r="AG952" s="96">
        <f ca="1">OFFSET(DATA!$F$6,$AF$10,$AF952,1,1)</f>
        <v>0</v>
      </c>
      <c r="AH952" s="190">
        <f ca="1">IF($AG952&gt;0,OFFSET(DATA!$F$6,$AF$10+27*AH$10,$AF952,1,1)/$AG952,0)</f>
        <v>0</v>
      </c>
      <c r="AI952" s="190">
        <f ca="1">IF($AG952&gt;0,OFFSET(DATA!$F$6,$AF$10+27*AI$10,$AF952,1,1)/$AG952,0)</f>
        <v>0</v>
      </c>
      <c r="AJ952" s="190">
        <f ca="1">IF($AG952&gt;0,OFFSET(DATA!$F$6,$AF$10+27*AJ$10,$AF952,1,1)/$AG952,0)</f>
        <v>0</v>
      </c>
      <c r="AK952" s="190">
        <f ca="1">IF($AG952&gt;0,OFFSET(DATA!$F$6,$AF$10+27*AK$10,$AF952,1,1)/$AG952,0)</f>
        <v>0</v>
      </c>
      <c r="AL952" s="190">
        <f ca="1">IF($AG952&gt;0,OFFSET(DATA!$F$6,$AF$10+27*AL$10,$AF952,1,1)/$AG952,0)</f>
        <v>0</v>
      </c>
      <c r="AM952" s="190">
        <f ca="1">IF($AG952&gt;0,OFFSET(DATA!$F$6,$AF$10+27*AM$10,$AF952,1,1)/$AG952,0)</f>
        <v>0</v>
      </c>
      <c r="AN952" s="166">
        <f ca="1">OFFSET(DATA!$F$6,$AF$10+27*AN$10,$AF952,1,1)</f>
        <v>0</v>
      </c>
      <c r="AO952" s="166">
        <f t="shared" ca="1" si="29"/>
        <v>0</v>
      </c>
      <c r="AQ952" s="96">
        <f ca="1">OFFSET(DATA!$F$6,25,$AF952,1,1)</f>
        <v>0</v>
      </c>
      <c r="AR952" s="190">
        <f ca="1">IF($AQ952&gt;0,OFFSET(DATA!$F$6,25+27*AR$10,$AF952,1,1)/$AQ952,0)</f>
        <v>0</v>
      </c>
      <c r="AS952" s="190">
        <f ca="1">IF($AQ952&gt;0,OFFSET(DATA!$F$6,25+27*AS$10,$AF952,1,1)/$AQ952,0)</f>
        <v>0</v>
      </c>
      <c r="AT952" s="190">
        <f ca="1">IF($AQ952&gt;0,OFFSET(DATA!$F$6,25+27*AT$10,$AF952,1,1)/$AQ952,0)</f>
        <v>0</v>
      </c>
      <c r="AU952" s="190">
        <f ca="1">IF($AQ952&gt;0,OFFSET(DATA!$F$6,25+27*AU$10,$AF952,1,1)/$AQ952,0)</f>
        <v>0</v>
      </c>
      <c r="AV952" s="190">
        <f ca="1">IF($AQ952&gt;0,OFFSET(DATA!$F$6,25+27*AV$10,$AF952,1,1)/$AQ952,0)</f>
        <v>0</v>
      </c>
      <c r="AW952" s="190">
        <f ca="1">IF($AQ952&gt;0,OFFSET(DATA!$F$6,25+27*AW$10,$AF952,1,1)/$AQ952,0)</f>
        <v>0</v>
      </c>
      <c r="AZ952" s="166">
        <f t="shared" ca="1" si="30"/>
        <v>1</v>
      </c>
      <c r="BA952" s="190">
        <f ca="1">IF($AG952&gt;0,OFFSET(DATA!$F$6,BA$10+27*(7-$AE$8),$AF952,1,1)/OFFSET(DATA!$F$6,BA$10,$AF952,1,1),0)</f>
        <v>0</v>
      </c>
      <c r="BB952" s="190">
        <f ca="1">IF($AG952&gt;0,OFFSET(DATA!$F$6,BB$10+27*(7-$AE$8),$AF952,1,1)/OFFSET(DATA!$F$6,BB$10,$AF952,1,1),0)</f>
        <v>0</v>
      </c>
      <c r="BC952" s="190">
        <f ca="1">IF($AG952&gt;0,OFFSET(DATA!$F$6,BC$10+27*(7-$AE$8),$AF952,1,1)/OFFSET(DATA!$F$6,BC$10,$AF952,1,1),0)</f>
        <v>0</v>
      </c>
      <c r="BD952" s="190">
        <f ca="1">IF($AG952&gt;0,OFFSET(DATA!$F$6,BD$10+27*(7-$AE$8),$AF952,1,1)/OFFSET(DATA!$F$6,BD$10,$AF952,1,1),0)</f>
        <v>0</v>
      </c>
      <c r="BE952" s="190">
        <f ca="1">IF($AG952&gt;0,OFFSET(DATA!$F$6,BE$10+27*(7-$AE$8),$AF952,1,1)/OFFSET(DATA!$F$6,BE$10,$AF952,1,1),0)</f>
        <v>0</v>
      </c>
      <c r="BF952" s="190">
        <f ca="1">IF($AG952&gt;0,OFFSET(DATA!$F$6,BF$10+27*(7-$AE$8),$AF952,1,1)/OFFSET(DATA!$F$6,BF$10,$AF952,1,1),0)</f>
        <v>0</v>
      </c>
      <c r="BG952" s="190">
        <f ca="1">IF($AG952&gt;0,OFFSET(DATA!$F$6,BG$10+27*(7-$AE$8),$AF952,1,1)/OFFSET(DATA!$F$6,BG$10,$AF952,1,1),0)</f>
        <v>0</v>
      </c>
      <c r="BH952" s="190">
        <f ca="1">IF($AG952&gt;0,OFFSET(DATA!$F$6,BH$10+27*(7-$AE$8),$AF952,1,1)/OFFSET(DATA!$F$6,BH$10,$AF952,1,1),0)</f>
        <v>0</v>
      </c>
      <c r="BI952" s="190">
        <f ca="1">IF($AG952&gt;0,OFFSET(DATA!$F$6,BI$10+27*(7-$AE$8),$AF952,1,1)/OFFSET(DATA!$F$6,BI$10,$AF952,1,1),0)</f>
        <v>0</v>
      </c>
      <c r="BJ952" s="190">
        <f ca="1">IF($AG952&gt;0,OFFSET(DATA!$F$6,BJ$10+27*(7-$AE$8),$AF952,1,1)/OFFSET(DATA!$F$6,BJ$10,$AF952,1,1),0)</f>
        <v>0</v>
      </c>
      <c r="BK952" s="190">
        <f ca="1">IF($AG952&gt;0,OFFSET(DATA!$F$6,BK$10+27*(7-$AE$8),$AF952,1,1)/OFFSET(DATA!$F$6,BK$10,$AF952,1,1),0)</f>
        <v>0</v>
      </c>
      <c r="BL952" s="190">
        <f ca="1">IF($AG952&gt;0,OFFSET(DATA!$F$6,BL$10+27*(7-$AE$8),$AF952,1,1)/OFFSET(DATA!$F$6,BL$10,$AF952,1,1),0)</f>
        <v>0</v>
      </c>
      <c r="BM952" s="190">
        <f ca="1">IF($AG952&gt;0,OFFSET(DATA!$F$6,BM$10+27*(7-$AE$8),$AF952,1,1)/OFFSET(DATA!$F$6,BM$10,$AF952,1,1),0)</f>
        <v>0</v>
      </c>
      <c r="BN952" s="190">
        <f ca="1">IF($AG952&gt;0,OFFSET(DATA!$F$6,BN$10+27*(7-$AE$8),$AF952,1,1)/OFFSET(DATA!$F$6,BN$10,$AF952,1,1),0)</f>
        <v>0</v>
      </c>
      <c r="BO952" s="190">
        <f ca="1">IF($AG952&gt;0,OFFSET(DATA!$F$6,BO$10+27*(7-$AE$8),$AF952,1,1)/OFFSET(DATA!$F$6,BO$10,$AF952,1,1),0)</f>
        <v>0</v>
      </c>
      <c r="BP952" s="190">
        <f ca="1">IF($AG952&gt;0,OFFSET(DATA!$F$6,BP$10+27*(7-$AE$8),$AF952,1,1)/OFFSET(DATA!$F$6,BP$10,$AF952,1,1),0)</f>
        <v>0</v>
      </c>
      <c r="BQ952" s="190">
        <f ca="1">IF($AG952&gt;0,OFFSET(DATA!$F$6,BQ$10+27*(7-$AE$8),$AF952,1,1)/OFFSET(DATA!$F$6,BQ$10,$AF952,1,1),0)</f>
        <v>0</v>
      </c>
      <c r="BR952" s="190">
        <f ca="1">IF($AG952&gt;0,OFFSET(DATA!$F$6,BR$10+27*(7-$AE$8),$AF952,1,1)/OFFSET(DATA!$F$6,BR$10,$AF952,1,1),0)</f>
        <v>0</v>
      </c>
      <c r="BS952" s="190">
        <f ca="1">IF($AG952&gt;0,OFFSET(DATA!$F$6,BS$10+27*(7-$AE$8),$AF952,1,1)/OFFSET(DATA!$F$6,BS$10,$AF952,1,1),0)</f>
        <v>0</v>
      </c>
      <c r="BT952" s="190">
        <f ca="1">IF($AG952&gt;0,OFFSET(DATA!$F$6,BT$10+27*(7-$AE$8),$AF952,1,1)/OFFSET(DATA!$F$6,BT$10,$AF952,1,1),0)</f>
        <v>0</v>
      </c>
      <c r="BU952" s="190">
        <f ca="1">IF($AG952&gt;0,OFFSET(DATA!$F$6,BU$10+27*(7-$AE$8),$AF952,1,1)/OFFSET(DATA!$F$6,BU$10,$AF952,1,1),0)</f>
        <v>0</v>
      </c>
      <c r="BV952" s="190">
        <f ca="1">IF($AG952&gt;0,OFFSET(DATA!$F$6,BV$10+27*(7-$AE$8),$AF952,1,1)/OFFSET(DATA!$F$6,BV$10,$AF952,1,1),0)</f>
        <v>0</v>
      </c>
      <c r="BW952" s="190">
        <f ca="1">IF($AG952&gt;0,OFFSET(DATA!$F$6,BW$10+27*(7-$AE$8),$AF952,1,1)/OFFSET(DATA!$F$6,BW$10,$AF952,1,1),0)</f>
        <v>0</v>
      </c>
      <c r="BX952" s="190">
        <f ca="1">IF($AG952&gt;0,OFFSET(DATA!$F$6,BX$10+27*(7-$AE$8),$AF952,1,1)/OFFSET(DATA!$F$6,BX$10,$AF952,1,1),0)</f>
        <v>0</v>
      </c>
    </row>
    <row r="953" spans="32:76" x14ac:dyDescent="0.2">
      <c r="AF953" s="166">
        <v>942</v>
      </c>
      <c r="AG953" s="96">
        <f ca="1">OFFSET(DATA!$F$6,$AF$10,$AF953,1,1)</f>
        <v>0</v>
      </c>
      <c r="AH953" s="190">
        <f ca="1">IF($AG953&gt;0,OFFSET(DATA!$F$6,$AF$10+27*AH$10,$AF953,1,1)/$AG953,0)</f>
        <v>0</v>
      </c>
      <c r="AI953" s="190">
        <f ca="1">IF($AG953&gt;0,OFFSET(DATA!$F$6,$AF$10+27*AI$10,$AF953,1,1)/$AG953,0)</f>
        <v>0</v>
      </c>
      <c r="AJ953" s="190">
        <f ca="1">IF($AG953&gt;0,OFFSET(DATA!$F$6,$AF$10+27*AJ$10,$AF953,1,1)/$AG953,0)</f>
        <v>0</v>
      </c>
      <c r="AK953" s="190">
        <f ca="1">IF($AG953&gt;0,OFFSET(DATA!$F$6,$AF$10+27*AK$10,$AF953,1,1)/$AG953,0)</f>
        <v>0</v>
      </c>
      <c r="AL953" s="190">
        <f ca="1">IF($AG953&gt;0,OFFSET(DATA!$F$6,$AF$10+27*AL$10,$AF953,1,1)/$AG953,0)</f>
        <v>0</v>
      </c>
      <c r="AM953" s="190">
        <f ca="1">IF($AG953&gt;0,OFFSET(DATA!$F$6,$AF$10+27*AM$10,$AF953,1,1)/$AG953,0)</f>
        <v>0</v>
      </c>
      <c r="AN953" s="166">
        <f ca="1">OFFSET(DATA!$F$6,$AF$10+27*AN$10,$AF953,1,1)</f>
        <v>0</v>
      </c>
      <c r="AO953" s="166">
        <f t="shared" ca="1" si="29"/>
        <v>0</v>
      </c>
      <c r="AQ953" s="96">
        <f ca="1">OFFSET(DATA!$F$6,25,$AF953,1,1)</f>
        <v>0</v>
      </c>
      <c r="AR953" s="190">
        <f ca="1">IF($AQ953&gt;0,OFFSET(DATA!$F$6,25+27*AR$10,$AF953,1,1)/$AQ953,0)</f>
        <v>0</v>
      </c>
      <c r="AS953" s="190">
        <f ca="1">IF($AQ953&gt;0,OFFSET(DATA!$F$6,25+27*AS$10,$AF953,1,1)/$AQ953,0)</f>
        <v>0</v>
      </c>
      <c r="AT953" s="190">
        <f ca="1">IF($AQ953&gt;0,OFFSET(DATA!$F$6,25+27*AT$10,$AF953,1,1)/$AQ953,0)</f>
        <v>0</v>
      </c>
      <c r="AU953" s="190">
        <f ca="1">IF($AQ953&gt;0,OFFSET(DATA!$F$6,25+27*AU$10,$AF953,1,1)/$AQ953,0)</f>
        <v>0</v>
      </c>
      <c r="AV953" s="190">
        <f ca="1">IF($AQ953&gt;0,OFFSET(DATA!$F$6,25+27*AV$10,$AF953,1,1)/$AQ953,0)</f>
        <v>0</v>
      </c>
      <c r="AW953" s="190">
        <f ca="1">IF($AQ953&gt;0,OFFSET(DATA!$F$6,25+27*AW$10,$AF953,1,1)/$AQ953,0)</f>
        <v>0</v>
      </c>
      <c r="AZ953" s="166">
        <f t="shared" ca="1" si="30"/>
        <v>1</v>
      </c>
      <c r="BA953" s="190">
        <f ca="1">IF($AG953&gt;0,OFFSET(DATA!$F$6,BA$10+27*(7-$AE$8),$AF953,1,1)/OFFSET(DATA!$F$6,BA$10,$AF953,1,1),0)</f>
        <v>0</v>
      </c>
      <c r="BB953" s="190">
        <f ca="1">IF($AG953&gt;0,OFFSET(DATA!$F$6,BB$10+27*(7-$AE$8),$AF953,1,1)/OFFSET(DATA!$F$6,BB$10,$AF953,1,1),0)</f>
        <v>0</v>
      </c>
      <c r="BC953" s="190">
        <f ca="1">IF($AG953&gt;0,OFFSET(DATA!$F$6,BC$10+27*(7-$AE$8),$AF953,1,1)/OFFSET(DATA!$F$6,BC$10,$AF953,1,1),0)</f>
        <v>0</v>
      </c>
      <c r="BD953" s="190">
        <f ca="1">IF($AG953&gt;0,OFFSET(DATA!$F$6,BD$10+27*(7-$AE$8),$AF953,1,1)/OFFSET(DATA!$F$6,BD$10,$AF953,1,1),0)</f>
        <v>0</v>
      </c>
      <c r="BE953" s="190">
        <f ca="1">IF($AG953&gt;0,OFFSET(DATA!$F$6,BE$10+27*(7-$AE$8),$AF953,1,1)/OFFSET(DATA!$F$6,BE$10,$AF953,1,1),0)</f>
        <v>0</v>
      </c>
      <c r="BF953" s="190">
        <f ca="1">IF($AG953&gt;0,OFFSET(DATA!$F$6,BF$10+27*(7-$AE$8),$AF953,1,1)/OFFSET(DATA!$F$6,BF$10,$AF953,1,1),0)</f>
        <v>0</v>
      </c>
      <c r="BG953" s="190">
        <f ca="1">IF($AG953&gt;0,OFFSET(DATA!$F$6,BG$10+27*(7-$AE$8),$AF953,1,1)/OFFSET(DATA!$F$6,BG$10,$AF953,1,1),0)</f>
        <v>0</v>
      </c>
      <c r="BH953" s="190">
        <f ca="1">IF($AG953&gt;0,OFFSET(DATA!$F$6,BH$10+27*(7-$AE$8),$AF953,1,1)/OFFSET(DATA!$F$6,BH$10,$AF953,1,1),0)</f>
        <v>0</v>
      </c>
      <c r="BI953" s="190">
        <f ca="1">IF($AG953&gt;0,OFFSET(DATA!$F$6,BI$10+27*(7-$AE$8),$AF953,1,1)/OFFSET(DATA!$F$6,BI$10,$AF953,1,1),0)</f>
        <v>0</v>
      </c>
      <c r="BJ953" s="190">
        <f ca="1">IF($AG953&gt;0,OFFSET(DATA!$F$6,BJ$10+27*(7-$AE$8),$AF953,1,1)/OFFSET(DATA!$F$6,BJ$10,$AF953,1,1),0)</f>
        <v>0</v>
      </c>
      <c r="BK953" s="190">
        <f ca="1">IF($AG953&gt;0,OFFSET(DATA!$F$6,BK$10+27*(7-$AE$8),$AF953,1,1)/OFFSET(DATA!$F$6,BK$10,$AF953,1,1),0)</f>
        <v>0</v>
      </c>
      <c r="BL953" s="190">
        <f ca="1">IF($AG953&gt;0,OFFSET(DATA!$F$6,BL$10+27*(7-$AE$8),$AF953,1,1)/OFFSET(DATA!$F$6,BL$10,$AF953,1,1),0)</f>
        <v>0</v>
      </c>
      <c r="BM953" s="190">
        <f ca="1">IF($AG953&gt;0,OFFSET(DATA!$F$6,BM$10+27*(7-$AE$8),$AF953,1,1)/OFFSET(DATA!$F$6,BM$10,$AF953,1,1),0)</f>
        <v>0</v>
      </c>
      <c r="BN953" s="190">
        <f ca="1">IF($AG953&gt;0,OFFSET(DATA!$F$6,BN$10+27*(7-$AE$8),$AF953,1,1)/OFFSET(DATA!$F$6,BN$10,$AF953,1,1),0)</f>
        <v>0</v>
      </c>
      <c r="BO953" s="190">
        <f ca="1">IF($AG953&gt;0,OFFSET(DATA!$F$6,BO$10+27*(7-$AE$8),$AF953,1,1)/OFFSET(DATA!$F$6,BO$10,$AF953,1,1),0)</f>
        <v>0</v>
      </c>
      <c r="BP953" s="190">
        <f ca="1">IF($AG953&gt;0,OFFSET(DATA!$F$6,BP$10+27*(7-$AE$8),$AF953,1,1)/OFFSET(DATA!$F$6,BP$10,$AF953,1,1),0)</f>
        <v>0</v>
      </c>
      <c r="BQ953" s="190">
        <f ca="1">IF($AG953&gt;0,OFFSET(DATA!$F$6,BQ$10+27*(7-$AE$8),$AF953,1,1)/OFFSET(DATA!$F$6,BQ$10,$AF953,1,1),0)</f>
        <v>0</v>
      </c>
      <c r="BR953" s="190">
        <f ca="1">IF($AG953&gt;0,OFFSET(DATA!$F$6,BR$10+27*(7-$AE$8),$AF953,1,1)/OFFSET(DATA!$F$6,BR$10,$AF953,1,1),0)</f>
        <v>0</v>
      </c>
      <c r="BS953" s="190">
        <f ca="1">IF($AG953&gt;0,OFFSET(DATA!$F$6,BS$10+27*(7-$AE$8),$AF953,1,1)/OFFSET(DATA!$F$6,BS$10,$AF953,1,1),0)</f>
        <v>0</v>
      </c>
      <c r="BT953" s="190">
        <f ca="1">IF($AG953&gt;0,OFFSET(DATA!$F$6,BT$10+27*(7-$AE$8),$AF953,1,1)/OFFSET(DATA!$F$6,BT$10,$AF953,1,1),0)</f>
        <v>0</v>
      </c>
      <c r="BU953" s="190">
        <f ca="1">IF($AG953&gt;0,OFFSET(DATA!$F$6,BU$10+27*(7-$AE$8),$AF953,1,1)/OFFSET(DATA!$F$6,BU$10,$AF953,1,1),0)</f>
        <v>0</v>
      </c>
      <c r="BV953" s="190">
        <f ca="1">IF($AG953&gt;0,OFFSET(DATA!$F$6,BV$10+27*(7-$AE$8),$AF953,1,1)/OFFSET(DATA!$F$6,BV$10,$AF953,1,1),0)</f>
        <v>0</v>
      </c>
      <c r="BW953" s="190">
        <f ca="1">IF($AG953&gt;0,OFFSET(DATA!$F$6,BW$10+27*(7-$AE$8),$AF953,1,1)/OFFSET(DATA!$F$6,BW$10,$AF953,1,1),0)</f>
        <v>0</v>
      </c>
      <c r="BX953" s="190">
        <f ca="1">IF($AG953&gt;0,OFFSET(DATA!$F$6,BX$10+27*(7-$AE$8),$AF953,1,1)/OFFSET(DATA!$F$6,BX$10,$AF953,1,1),0)</f>
        <v>0</v>
      </c>
    </row>
    <row r="954" spans="32:76" x14ac:dyDescent="0.2">
      <c r="AF954" s="166">
        <v>943</v>
      </c>
      <c r="AG954" s="96">
        <f ca="1">OFFSET(DATA!$F$6,$AF$10,$AF954,1,1)</f>
        <v>0</v>
      </c>
      <c r="AH954" s="190">
        <f ca="1">IF($AG954&gt;0,OFFSET(DATA!$F$6,$AF$10+27*AH$10,$AF954,1,1)/$AG954,0)</f>
        <v>0</v>
      </c>
      <c r="AI954" s="190">
        <f ca="1">IF($AG954&gt;0,OFFSET(DATA!$F$6,$AF$10+27*AI$10,$AF954,1,1)/$AG954,0)</f>
        <v>0</v>
      </c>
      <c r="AJ954" s="190">
        <f ca="1">IF($AG954&gt;0,OFFSET(DATA!$F$6,$AF$10+27*AJ$10,$AF954,1,1)/$AG954,0)</f>
        <v>0</v>
      </c>
      <c r="AK954" s="190">
        <f ca="1">IF($AG954&gt;0,OFFSET(DATA!$F$6,$AF$10+27*AK$10,$AF954,1,1)/$AG954,0)</f>
        <v>0</v>
      </c>
      <c r="AL954" s="190">
        <f ca="1">IF($AG954&gt;0,OFFSET(DATA!$F$6,$AF$10+27*AL$10,$AF954,1,1)/$AG954,0)</f>
        <v>0</v>
      </c>
      <c r="AM954" s="190">
        <f ca="1">IF($AG954&gt;0,OFFSET(DATA!$F$6,$AF$10+27*AM$10,$AF954,1,1)/$AG954,0)</f>
        <v>0</v>
      </c>
      <c r="AN954" s="166">
        <f ca="1">OFFSET(DATA!$F$6,$AF$10+27*AN$10,$AF954,1,1)</f>
        <v>0</v>
      </c>
      <c r="AO954" s="166">
        <f t="shared" ca="1" si="29"/>
        <v>0</v>
      </c>
      <c r="AQ954" s="96">
        <f ca="1">OFFSET(DATA!$F$6,25,$AF954,1,1)</f>
        <v>0</v>
      </c>
      <c r="AR954" s="190">
        <f ca="1">IF($AQ954&gt;0,OFFSET(DATA!$F$6,25+27*AR$10,$AF954,1,1)/$AQ954,0)</f>
        <v>0</v>
      </c>
      <c r="AS954" s="190">
        <f ca="1">IF($AQ954&gt;0,OFFSET(DATA!$F$6,25+27*AS$10,$AF954,1,1)/$AQ954,0)</f>
        <v>0</v>
      </c>
      <c r="AT954" s="190">
        <f ca="1">IF($AQ954&gt;0,OFFSET(DATA!$F$6,25+27*AT$10,$AF954,1,1)/$AQ954,0)</f>
        <v>0</v>
      </c>
      <c r="AU954" s="190">
        <f ca="1">IF($AQ954&gt;0,OFFSET(DATA!$F$6,25+27*AU$10,$AF954,1,1)/$AQ954,0)</f>
        <v>0</v>
      </c>
      <c r="AV954" s="190">
        <f ca="1">IF($AQ954&gt;0,OFFSET(DATA!$F$6,25+27*AV$10,$AF954,1,1)/$AQ954,0)</f>
        <v>0</v>
      </c>
      <c r="AW954" s="190">
        <f ca="1">IF($AQ954&gt;0,OFFSET(DATA!$F$6,25+27*AW$10,$AF954,1,1)/$AQ954,0)</f>
        <v>0</v>
      </c>
      <c r="AZ954" s="166">
        <f t="shared" ca="1" si="30"/>
        <v>1</v>
      </c>
      <c r="BA954" s="190">
        <f ca="1">IF($AG954&gt;0,OFFSET(DATA!$F$6,BA$10+27*(7-$AE$8),$AF954,1,1)/OFFSET(DATA!$F$6,BA$10,$AF954,1,1),0)</f>
        <v>0</v>
      </c>
      <c r="BB954" s="190">
        <f ca="1">IF($AG954&gt;0,OFFSET(DATA!$F$6,BB$10+27*(7-$AE$8),$AF954,1,1)/OFFSET(DATA!$F$6,BB$10,$AF954,1,1),0)</f>
        <v>0</v>
      </c>
      <c r="BC954" s="190">
        <f ca="1">IF($AG954&gt;0,OFFSET(DATA!$F$6,BC$10+27*(7-$AE$8),$AF954,1,1)/OFFSET(DATA!$F$6,BC$10,$AF954,1,1),0)</f>
        <v>0</v>
      </c>
      <c r="BD954" s="190">
        <f ca="1">IF($AG954&gt;0,OFFSET(DATA!$F$6,BD$10+27*(7-$AE$8),$AF954,1,1)/OFFSET(DATA!$F$6,BD$10,$AF954,1,1),0)</f>
        <v>0</v>
      </c>
      <c r="BE954" s="190">
        <f ca="1">IF($AG954&gt;0,OFFSET(DATA!$F$6,BE$10+27*(7-$AE$8),$AF954,1,1)/OFFSET(DATA!$F$6,BE$10,$AF954,1,1),0)</f>
        <v>0</v>
      </c>
      <c r="BF954" s="190">
        <f ca="1">IF($AG954&gt;0,OFFSET(DATA!$F$6,BF$10+27*(7-$AE$8),$AF954,1,1)/OFFSET(DATA!$F$6,BF$10,$AF954,1,1),0)</f>
        <v>0</v>
      </c>
      <c r="BG954" s="190">
        <f ca="1">IF($AG954&gt;0,OFFSET(DATA!$F$6,BG$10+27*(7-$AE$8),$AF954,1,1)/OFFSET(DATA!$F$6,BG$10,$AF954,1,1),0)</f>
        <v>0</v>
      </c>
      <c r="BH954" s="190">
        <f ca="1">IF($AG954&gt;0,OFFSET(DATA!$F$6,BH$10+27*(7-$AE$8),$AF954,1,1)/OFFSET(DATA!$F$6,BH$10,$AF954,1,1),0)</f>
        <v>0</v>
      </c>
      <c r="BI954" s="190">
        <f ca="1">IF($AG954&gt;0,OFFSET(DATA!$F$6,BI$10+27*(7-$AE$8),$AF954,1,1)/OFFSET(DATA!$F$6,BI$10,$AF954,1,1),0)</f>
        <v>0</v>
      </c>
      <c r="BJ954" s="190">
        <f ca="1">IF($AG954&gt;0,OFFSET(DATA!$F$6,BJ$10+27*(7-$AE$8),$AF954,1,1)/OFFSET(DATA!$F$6,BJ$10,$AF954,1,1),0)</f>
        <v>0</v>
      </c>
      <c r="BK954" s="190">
        <f ca="1">IF($AG954&gt;0,OFFSET(DATA!$F$6,BK$10+27*(7-$AE$8),$AF954,1,1)/OFFSET(DATA!$F$6,BK$10,$AF954,1,1),0)</f>
        <v>0</v>
      </c>
      <c r="BL954" s="190">
        <f ca="1">IF($AG954&gt;0,OFFSET(DATA!$F$6,BL$10+27*(7-$AE$8),$AF954,1,1)/OFFSET(DATA!$F$6,BL$10,$AF954,1,1),0)</f>
        <v>0</v>
      </c>
      <c r="BM954" s="190">
        <f ca="1">IF($AG954&gt;0,OFFSET(DATA!$F$6,BM$10+27*(7-$AE$8),$AF954,1,1)/OFFSET(DATA!$F$6,BM$10,$AF954,1,1),0)</f>
        <v>0</v>
      </c>
      <c r="BN954" s="190">
        <f ca="1">IF($AG954&gt;0,OFFSET(DATA!$F$6,BN$10+27*(7-$AE$8),$AF954,1,1)/OFFSET(DATA!$F$6,BN$10,$AF954,1,1),0)</f>
        <v>0</v>
      </c>
      <c r="BO954" s="190">
        <f ca="1">IF($AG954&gt;0,OFFSET(DATA!$F$6,BO$10+27*(7-$AE$8),$AF954,1,1)/OFFSET(DATA!$F$6,BO$10,$AF954,1,1),0)</f>
        <v>0</v>
      </c>
      <c r="BP954" s="190">
        <f ca="1">IF($AG954&gt;0,OFFSET(DATA!$F$6,BP$10+27*(7-$AE$8),$AF954,1,1)/OFFSET(DATA!$F$6,BP$10,$AF954,1,1),0)</f>
        <v>0</v>
      </c>
      <c r="BQ954" s="190">
        <f ca="1">IF($AG954&gt;0,OFFSET(DATA!$F$6,BQ$10+27*(7-$AE$8),$AF954,1,1)/OFFSET(DATA!$F$6,BQ$10,$AF954,1,1),0)</f>
        <v>0</v>
      </c>
      <c r="BR954" s="190">
        <f ca="1">IF($AG954&gt;0,OFFSET(DATA!$F$6,BR$10+27*(7-$AE$8),$AF954,1,1)/OFFSET(DATA!$F$6,BR$10,$AF954,1,1),0)</f>
        <v>0</v>
      </c>
      <c r="BS954" s="190">
        <f ca="1">IF($AG954&gt;0,OFFSET(DATA!$F$6,BS$10+27*(7-$AE$8),$AF954,1,1)/OFFSET(DATA!$F$6,BS$10,$AF954,1,1),0)</f>
        <v>0</v>
      </c>
      <c r="BT954" s="190">
        <f ca="1">IF($AG954&gt;0,OFFSET(DATA!$F$6,BT$10+27*(7-$AE$8),$AF954,1,1)/OFFSET(DATA!$F$6,BT$10,$AF954,1,1),0)</f>
        <v>0</v>
      </c>
      <c r="BU954" s="190">
        <f ca="1">IF($AG954&gt;0,OFFSET(DATA!$F$6,BU$10+27*(7-$AE$8),$AF954,1,1)/OFFSET(DATA!$F$6,BU$10,$AF954,1,1),0)</f>
        <v>0</v>
      </c>
      <c r="BV954" s="190">
        <f ca="1">IF($AG954&gt;0,OFFSET(DATA!$F$6,BV$10+27*(7-$AE$8),$AF954,1,1)/OFFSET(DATA!$F$6,BV$10,$AF954,1,1),0)</f>
        <v>0</v>
      </c>
      <c r="BW954" s="190">
        <f ca="1">IF($AG954&gt;0,OFFSET(DATA!$F$6,BW$10+27*(7-$AE$8),$AF954,1,1)/OFFSET(DATA!$F$6,BW$10,$AF954,1,1),0)</f>
        <v>0</v>
      </c>
      <c r="BX954" s="190">
        <f ca="1">IF($AG954&gt;0,OFFSET(DATA!$F$6,BX$10+27*(7-$AE$8),$AF954,1,1)/OFFSET(DATA!$F$6,BX$10,$AF954,1,1),0)</f>
        <v>0</v>
      </c>
    </row>
    <row r="955" spans="32:76" x14ac:dyDescent="0.2">
      <c r="AF955" s="166">
        <v>944</v>
      </c>
      <c r="AG955" s="96">
        <f ca="1">OFFSET(DATA!$F$6,$AF$10,$AF955,1,1)</f>
        <v>0</v>
      </c>
      <c r="AH955" s="190">
        <f ca="1">IF($AG955&gt;0,OFFSET(DATA!$F$6,$AF$10+27*AH$10,$AF955,1,1)/$AG955,0)</f>
        <v>0</v>
      </c>
      <c r="AI955" s="190">
        <f ca="1">IF($AG955&gt;0,OFFSET(DATA!$F$6,$AF$10+27*AI$10,$AF955,1,1)/$AG955,0)</f>
        <v>0</v>
      </c>
      <c r="AJ955" s="190">
        <f ca="1">IF($AG955&gt;0,OFFSET(DATA!$F$6,$AF$10+27*AJ$10,$AF955,1,1)/$AG955,0)</f>
        <v>0</v>
      </c>
      <c r="AK955" s="190">
        <f ca="1">IF($AG955&gt;0,OFFSET(DATA!$F$6,$AF$10+27*AK$10,$AF955,1,1)/$AG955,0)</f>
        <v>0</v>
      </c>
      <c r="AL955" s="190">
        <f ca="1">IF($AG955&gt;0,OFFSET(DATA!$F$6,$AF$10+27*AL$10,$AF955,1,1)/$AG955,0)</f>
        <v>0</v>
      </c>
      <c r="AM955" s="190">
        <f ca="1">IF($AG955&gt;0,OFFSET(DATA!$F$6,$AF$10+27*AM$10,$AF955,1,1)/$AG955,0)</f>
        <v>0</v>
      </c>
      <c r="AN955" s="166">
        <f ca="1">OFFSET(DATA!$F$6,$AF$10+27*AN$10,$AF955,1,1)</f>
        <v>0</v>
      </c>
      <c r="AO955" s="166">
        <f t="shared" ca="1" si="29"/>
        <v>0</v>
      </c>
      <c r="AQ955" s="96">
        <f ca="1">OFFSET(DATA!$F$6,25,$AF955,1,1)</f>
        <v>0</v>
      </c>
      <c r="AR955" s="190">
        <f ca="1">IF($AQ955&gt;0,OFFSET(DATA!$F$6,25+27*AR$10,$AF955,1,1)/$AQ955,0)</f>
        <v>0</v>
      </c>
      <c r="AS955" s="190">
        <f ca="1">IF($AQ955&gt;0,OFFSET(DATA!$F$6,25+27*AS$10,$AF955,1,1)/$AQ955,0)</f>
        <v>0</v>
      </c>
      <c r="AT955" s="190">
        <f ca="1">IF($AQ955&gt;0,OFFSET(DATA!$F$6,25+27*AT$10,$AF955,1,1)/$AQ955,0)</f>
        <v>0</v>
      </c>
      <c r="AU955" s="190">
        <f ca="1">IF($AQ955&gt;0,OFFSET(DATA!$F$6,25+27*AU$10,$AF955,1,1)/$AQ955,0)</f>
        <v>0</v>
      </c>
      <c r="AV955" s="190">
        <f ca="1">IF($AQ955&gt;0,OFFSET(DATA!$F$6,25+27*AV$10,$AF955,1,1)/$AQ955,0)</f>
        <v>0</v>
      </c>
      <c r="AW955" s="190">
        <f ca="1">IF($AQ955&gt;0,OFFSET(DATA!$F$6,25+27*AW$10,$AF955,1,1)/$AQ955,0)</f>
        <v>0</v>
      </c>
      <c r="AZ955" s="166">
        <f t="shared" ca="1" si="30"/>
        <v>1</v>
      </c>
      <c r="BA955" s="190">
        <f ca="1">IF($AG955&gt;0,OFFSET(DATA!$F$6,BA$10+27*(7-$AE$8),$AF955,1,1)/OFFSET(DATA!$F$6,BA$10,$AF955,1,1),0)</f>
        <v>0</v>
      </c>
      <c r="BB955" s="190">
        <f ca="1">IF($AG955&gt;0,OFFSET(DATA!$F$6,BB$10+27*(7-$AE$8),$AF955,1,1)/OFFSET(DATA!$F$6,BB$10,$AF955,1,1),0)</f>
        <v>0</v>
      </c>
      <c r="BC955" s="190">
        <f ca="1">IF($AG955&gt;0,OFFSET(DATA!$F$6,BC$10+27*(7-$AE$8),$AF955,1,1)/OFFSET(DATA!$F$6,BC$10,$AF955,1,1),0)</f>
        <v>0</v>
      </c>
      <c r="BD955" s="190">
        <f ca="1">IF($AG955&gt;0,OFFSET(DATA!$F$6,BD$10+27*(7-$AE$8),$AF955,1,1)/OFFSET(DATA!$F$6,BD$10,$AF955,1,1),0)</f>
        <v>0</v>
      </c>
      <c r="BE955" s="190">
        <f ca="1">IF($AG955&gt;0,OFFSET(DATA!$F$6,BE$10+27*(7-$AE$8),$AF955,1,1)/OFFSET(DATA!$F$6,BE$10,$AF955,1,1),0)</f>
        <v>0</v>
      </c>
      <c r="BF955" s="190">
        <f ca="1">IF($AG955&gt;0,OFFSET(DATA!$F$6,BF$10+27*(7-$AE$8),$AF955,1,1)/OFFSET(DATA!$F$6,BF$10,$AF955,1,1),0)</f>
        <v>0</v>
      </c>
      <c r="BG955" s="190">
        <f ca="1">IF($AG955&gt;0,OFFSET(DATA!$F$6,BG$10+27*(7-$AE$8),$AF955,1,1)/OFFSET(DATA!$F$6,BG$10,$AF955,1,1),0)</f>
        <v>0</v>
      </c>
      <c r="BH955" s="190">
        <f ca="1">IF($AG955&gt;0,OFFSET(DATA!$F$6,BH$10+27*(7-$AE$8),$AF955,1,1)/OFFSET(DATA!$F$6,BH$10,$AF955,1,1),0)</f>
        <v>0</v>
      </c>
      <c r="BI955" s="190">
        <f ca="1">IF($AG955&gt;0,OFFSET(DATA!$F$6,BI$10+27*(7-$AE$8),$AF955,1,1)/OFFSET(DATA!$F$6,BI$10,$AF955,1,1),0)</f>
        <v>0</v>
      </c>
      <c r="BJ955" s="190">
        <f ca="1">IF($AG955&gt;0,OFFSET(DATA!$F$6,BJ$10+27*(7-$AE$8),$AF955,1,1)/OFFSET(DATA!$F$6,BJ$10,$AF955,1,1),0)</f>
        <v>0</v>
      </c>
      <c r="BK955" s="190">
        <f ca="1">IF($AG955&gt;0,OFFSET(DATA!$F$6,BK$10+27*(7-$AE$8),$AF955,1,1)/OFFSET(DATA!$F$6,BK$10,$AF955,1,1),0)</f>
        <v>0</v>
      </c>
      <c r="BL955" s="190">
        <f ca="1">IF($AG955&gt;0,OFFSET(DATA!$F$6,BL$10+27*(7-$AE$8),$AF955,1,1)/OFFSET(DATA!$F$6,BL$10,$AF955,1,1),0)</f>
        <v>0</v>
      </c>
      <c r="BM955" s="190">
        <f ca="1">IF($AG955&gt;0,OFFSET(DATA!$F$6,BM$10+27*(7-$AE$8),$AF955,1,1)/OFFSET(DATA!$F$6,BM$10,$AF955,1,1),0)</f>
        <v>0</v>
      </c>
      <c r="BN955" s="190">
        <f ca="1">IF($AG955&gt;0,OFFSET(DATA!$F$6,BN$10+27*(7-$AE$8),$AF955,1,1)/OFFSET(DATA!$F$6,BN$10,$AF955,1,1),0)</f>
        <v>0</v>
      </c>
      <c r="BO955" s="190">
        <f ca="1">IF($AG955&gt;0,OFFSET(DATA!$F$6,BO$10+27*(7-$AE$8),$AF955,1,1)/OFFSET(DATA!$F$6,BO$10,$AF955,1,1),0)</f>
        <v>0</v>
      </c>
      <c r="BP955" s="190">
        <f ca="1">IF($AG955&gt;0,OFFSET(DATA!$F$6,BP$10+27*(7-$AE$8),$AF955,1,1)/OFFSET(DATA!$F$6,BP$10,$AF955,1,1),0)</f>
        <v>0</v>
      </c>
      <c r="BQ955" s="190">
        <f ca="1">IF($AG955&gt;0,OFFSET(DATA!$F$6,BQ$10+27*(7-$AE$8),$AF955,1,1)/OFFSET(DATA!$F$6,BQ$10,$AF955,1,1),0)</f>
        <v>0</v>
      </c>
      <c r="BR955" s="190">
        <f ca="1">IF($AG955&gt;0,OFFSET(DATA!$F$6,BR$10+27*(7-$AE$8),$AF955,1,1)/OFFSET(DATA!$F$6,BR$10,$AF955,1,1),0)</f>
        <v>0</v>
      </c>
      <c r="BS955" s="190">
        <f ca="1">IF($AG955&gt;0,OFFSET(DATA!$F$6,BS$10+27*(7-$AE$8),$AF955,1,1)/OFFSET(DATA!$F$6,BS$10,$AF955,1,1),0)</f>
        <v>0</v>
      </c>
      <c r="BT955" s="190">
        <f ca="1">IF($AG955&gt;0,OFFSET(DATA!$F$6,BT$10+27*(7-$AE$8),$AF955,1,1)/OFFSET(DATA!$F$6,BT$10,$AF955,1,1),0)</f>
        <v>0</v>
      </c>
      <c r="BU955" s="190">
        <f ca="1">IF($AG955&gt;0,OFFSET(DATA!$F$6,BU$10+27*(7-$AE$8),$AF955,1,1)/OFFSET(DATA!$F$6,BU$10,$AF955,1,1),0)</f>
        <v>0</v>
      </c>
      <c r="BV955" s="190">
        <f ca="1">IF($AG955&gt;0,OFFSET(DATA!$F$6,BV$10+27*(7-$AE$8),$AF955,1,1)/OFFSET(DATA!$F$6,BV$10,$AF955,1,1),0)</f>
        <v>0</v>
      </c>
      <c r="BW955" s="190">
        <f ca="1">IF($AG955&gt;0,OFFSET(DATA!$F$6,BW$10+27*(7-$AE$8),$AF955,1,1)/OFFSET(DATA!$F$6,BW$10,$AF955,1,1),0)</f>
        <v>0</v>
      </c>
      <c r="BX955" s="190">
        <f ca="1">IF($AG955&gt;0,OFFSET(DATA!$F$6,BX$10+27*(7-$AE$8),$AF955,1,1)/OFFSET(DATA!$F$6,BX$10,$AF955,1,1),0)</f>
        <v>0</v>
      </c>
    </row>
    <row r="956" spans="32:76" x14ac:dyDescent="0.2">
      <c r="AF956" s="166">
        <v>945</v>
      </c>
      <c r="AG956" s="96">
        <f ca="1">OFFSET(DATA!$F$6,$AF$10,$AF956,1,1)</f>
        <v>0</v>
      </c>
      <c r="AH956" s="190">
        <f ca="1">IF($AG956&gt;0,OFFSET(DATA!$F$6,$AF$10+27*AH$10,$AF956,1,1)/$AG956,0)</f>
        <v>0</v>
      </c>
      <c r="AI956" s="190">
        <f ca="1">IF($AG956&gt;0,OFFSET(DATA!$F$6,$AF$10+27*AI$10,$AF956,1,1)/$AG956,0)</f>
        <v>0</v>
      </c>
      <c r="AJ956" s="190">
        <f ca="1">IF($AG956&gt;0,OFFSET(DATA!$F$6,$AF$10+27*AJ$10,$AF956,1,1)/$AG956,0)</f>
        <v>0</v>
      </c>
      <c r="AK956" s="190">
        <f ca="1">IF($AG956&gt;0,OFFSET(DATA!$F$6,$AF$10+27*AK$10,$AF956,1,1)/$AG956,0)</f>
        <v>0</v>
      </c>
      <c r="AL956" s="190">
        <f ca="1">IF($AG956&gt;0,OFFSET(DATA!$F$6,$AF$10+27*AL$10,$AF956,1,1)/$AG956,0)</f>
        <v>0</v>
      </c>
      <c r="AM956" s="190">
        <f ca="1">IF($AG956&gt;0,OFFSET(DATA!$F$6,$AF$10+27*AM$10,$AF956,1,1)/$AG956,0)</f>
        <v>0</v>
      </c>
      <c r="AN956" s="166">
        <f ca="1">OFFSET(DATA!$F$6,$AF$10+27*AN$10,$AF956,1,1)</f>
        <v>0</v>
      </c>
      <c r="AO956" s="166">
        <f t="shared" ca="1" si="29"/>
        <v>0</v>
      </c>
      <c r="AQ956" s="96">
        <f ca="1">OFFSET(DATA!$F$6,25,$AF956,1,1)</f>
        <v>0</v>
      </c>
      <c r="AR956" s="190">
        <f ca="1">IF($AQ956&gt;0,OFFSET(DATA!$F$6,25+27*AR$10,$AF956,1,1)/$AQ956,0)</f>
        <v>0</v>
      </c>
      <c r="AS956" s="190">
        <f ca="1">IF($AQ956&gt;0,OFFSET(DATA!$F$6,25+27*AS$10,$AF956,1,1)/$AQ956,0)</f>
        <v>0</v>
      </c>
      <c r="AT956" s="190">
        <f ca="1">IF($AQ956&gt;0,OFFSET(DATA!$F$6,25+27*AT$10,$AF956,1,1)/$AQ956,0)</f>
        <v>0</v>
      </c>
      <c r="AU956" s="190">
        <f ca="1">IF($AQ956&gt;0,OFFSET(DATA!$F$6,25+27*AU$10,$AF956,1,1)/$AQ956,0)</f>
        <v>0</v>
      </c>
      <c r="AV956" s="190">
        <f ca="1">IF($AQ956&gt;0,OFFSET(DATA!$F$6,25+27*AV$10,$AF956,1,1)/$AQ956,0)</f>
        <v>0</v>
      </c>
      <c r="AW956" s="190">
        <f ca="1">IF($AQ956&gt;0,OFFSET(DATA!$F$6,25+27*AW$10,$AF956,1,1)/$AQ956,0)</f>
        <v>0</v>
      </c>
      <c r="AZ956" s="166">
        <f t="shared" ca="1" si="30"/>
        <v>1</v>
      </c>
      <c r="BA956" s="190">
        <f ca="1">IF($AG956&gt;0,OFFSET(DATA!$F$6,BA$10+27*(7-$AE$8),$AF956,1,1)/OFFSET(DATA!$F$6,BA$10,$AF956,1,1),0)</f>
        <v>0</v>
      </c>
      <c r="BB956" s="190">
        <f ca="1">IF($AG956&gt;0,OFFSET(DATA!$F$6,BB$10+27*(7-$AE$8),$AF956,1,1)/OFFSET(DATA!$F$6,BB$10,$AF956,1,1),0)</f>
        <v>0</v>
      </c>
      <c r="BC956" s="190">
        <f ca="1">IF($AG956&gt;0,OFFSET(DATA!$F$6,BC$10+27*(7-$AE$8),$AF956,1,1)/OFFSET(DATA!$F$6,BC$10,$AF956,1,1),0)</f>
        <v>0</v>
      </c>
      <c r="BD956" s="190">
        <f ca="1">IF($AG956&gt;0,OFFSET(DATA!$F$6,BD$10+27*(7-$AE$8),$AF956,1,1)/OFFSET(DATA!$F$6,BD$10,$AF956,1,1),0)</f>
        <v>0</v>
      </c>
      <c r="BE956" s="190">
        <f ca="1">IF($AG956&gt;0,OFFSET(DATA!$F$6,BE$10+27*(7-$AE$8),$AF956,1,1)/OFFSET(DATA!$F$6,BE$10,$AF956,1,1),0)</f>
        <v>0</v>
      </c>
      <c r="BF956" s="190">
        <f ca="1">IF($AG956&gt;0,OFFSET(DATA!$F$6,BF$10+27*(7-$AE$8),$AF956,1,1)/OFFSET(DATA!$F$6,BF$10,$AF956,1,1),0)</f>
        <v>0</v>
      </c>
      <c r="BG956" s="190">
        <f ca="1">IF($AG956&gt;0,OFFSET(DATA!$F$6,BG$10+27*(7-$AE$8),$AF956,1,1)/OFFSET(DATA!$F$6,BG$10,$AF956,1,1),0)</f>
        <v>0</v>
      </c>
      <c r="BH956" s="190">
        <f ca="1">IF($AG956&gt;0,OFFSET(DATA!$F$6,BH$10+27*(7-$AE$8),$AF956,1,1)/OFFSET(DATA!$F$6,BH$10,$AF956,1,1),0)</f>
        <v>0</v>
      </c>
      <c r="BI956" s="190">
        <f ca="1">IF($AG956&gt;0,OFFSET(DATA!$F$6,BI$10+27*(7-$AE$8),$AF956,1,1)/OFFSET(DATA!$F$6,BI$10,$AF956,1,1),0)</f>
        <v>0</v>
      </c>
      <c r="BJ956" s="190">
        <f ca="1">IF($AG956&gt;0,OFFSET(DATA!$F$6,BJ$10+27*(7-$AE$8),$AF956,1,1)/OFFSET(DATA!$F$6,BJ$10,$AF956,1,1),0)</f>
        <v>0</v>
      </c>
      <c r="BK956" s="190">
        <f ca="1">IF($AG956&gt;0,OFFSET(DATA!$F$6,BK$10+27*(7-$AE$8),$AF956,1,1)/OFFSET(DATA!$F$6,BK$10,$AF956,1,1),0)</f>
        <v>0</v>
      </c>
      <c r="BL956" s="190">
        <f ca="1">IF($AG956&gt;0,OFFSET(DATA!$F$6,BL$10+27*(7-$AE$8),$AF956,1,1)/OFFSET(DATA!$F$6,BL$10,$AF956,1,1),0)</f>
        <v>0</v>
      </c>
      <c r="BM956" s="190">
        <f ca="1">IF($AG956&gt;0,OFFSET(DATA!$F$6,BM$10+27*(7-$AE$8),$AF956,1,1)/OFFSET(DATA!$F$6,BM$10,$AF956,1,1),0)</f>
        <v>0</v>
      </c>
      <c r="BN956" s="190">
        <f ca="1">IF($AG956&gt;0,OFFSET(DATA!$F$6,BN$10+27*(7-$AE$8),$AF956,1,1)/OFFSET(DATA!$F$6,BN$10,$AF956,1,1),0)</f>
        <v>0</v>
      </c>
      <c r="BO956" s="190">
        <f ca="1">IF($AG956&gt;0,OFFSET(DATA!$F$6,BO$10+27*(7-$AE$8),$AF956,1,1)/OFFSET(DATA!$F$6,BO$10,$AF956,1,1),0)</f>
        <v>0</v>
      </c>
      <c r="BP956" s="190">
        <f ca="1">IF($AG956&gt;0,OFFSET(DATA!$F$6,BP$10+27*(7-$AE$8),$AF956,1,1)/OFFSET(DATA!$F$6,BP$10,$AF956,1,1),0)</f>
        <v>0</v>
      </c>
      <c r="BQ956" s="190">
        <f ca="1">IF($AG956&gt;0,OFFSET(DATA!$F$6,BQ$10+27*(7-$AE$8),$AF956,1,1)/OFFSET(DATA!$F$6,BQ$10,$AF956,1,1),0)</f>
        <v>0</v>
      </c>
      <c r="BR956" s="190">
        <f ca="1">IF($AG956&gt;0,OFFSET(DATA!$F$6,BR$10+27*(7-$AE$8),$AF956,1,1)/OFFSET(DATA!$F$6,BR$10,$AF956,1,1),0)</f>
        <v>0</v>
      </c>
      <c r="BS956" s="190">
        <f ca="1">IF($AG956&gt;0,OFFSET(DATA!$F$6,BS$10+27*(7-$AE$8),$AF956,1,1)/OFFSET(DATA!$F$6,BS$10,$AF956,1,1),0)</f>
        <v>0</v>
      </c>
      <c r="BT956" s="190">
        <f ca="1">IF($AG956&gt;0,OFFSET(DATA!$F$6,BT$10+27*(7-$AE$8),$AF956,1,1)/OFFSET(DATA!$F$6,BT$10,$AF956,1,1),0)</f>
        <v>0</v>
      </c>
      <c r="BU956" s="190">
        <f ca="1">IF($AG956&gt;0,OFFSET(DATA!$F$6,BU$10+27*(7-$AE$8),$AF956,1,1)/OFFSET(DATA!$F$6,BU$10,$AF956,1,1),0)</f>
        <v>0</v>
      </c>
      <c r="BV956" s="190">
        <f ca="1">IF($AG956&gt;0,OFFSET(DATA!$F$6,BV$10+27*(7-$AE$8),$AF956,1,1)/OFFSET(DATA!$F$6,BV$10,$AF956,1,1),0)</f>
        <v>0</v>
      </c>
      <c r="BW956" s="190">
        <f ca="1">IF($AG956&gt;0,OFFSET(DATA!$F$6,BW$10+27*(7-$AE$8),$AF956,1,1)/OFFSET(DATA!$F$6,BW$10,$AF956,1,1),0)</f>
        <v>0</v>
      </c>
      <c r="BX956" s="190">
        <f ca="1">IF($AG956&gt;0,OFFSET(DATA!$F$6,BX$10+27*(7-$AE$8),$AF956,1,1)/OFFSET(DATA!$F$6,BX$10,$AF956,1,1),0)</f>
        <v>0</v>
      </c>
    </row>
    <row r="957" spans="32:76" x14ac:dyDescent="0.2">
      <c r="AF957" s="166">
        <v>946</v>
      </c>
      <c r="AG957" s="96">
        <f ca="1">OFFSET(DATA!$F$6,$AF$10,$AF957,1,1)</f>
        <v>0</v>
      </c>
      <c r="AH957" s="190">
        <f ca="1">IF($AG957&gt;0,OFFSET(DATA!$F$6,$AF$10+27*AH$10,$AF957,1,1)/$AG957,0)</f>
        <v>0</v>
      </c>
      <c r="AI957" s="190">
        <f ca="1">IF($AG957&gt;0,OFFSET(DATA!$F$6,$AF$10+27*AI$10,$AF957,1,1)/$AG957,0)</f>
        <v>0</v>
      </c>
      <c r="AJ957" s="190">
        <f ca="1">IF($AG957&gt;0,OFFSET(DATA!$F$6,$AF$10+27*AJ$10,$AF957,1,1)/$AG957,0)</f>
        <v>0</v>
      </c>
      <c r="AK957" s="190">
        <f ca="1">IF($AG957&gt;0,OFFSET(DATA!$F$6,$AF$10+27*AK$10,$AF957,1,1)/$AG957,0)</f>
        <v>0</v>
      </c>
      <c r="AL957" s="190">
        <f ca="1">IF($AG957&gt;0,OFFSET(DATA!$F$6,$AF$10+27*AL$10,$AF957,1,1)/$AG957,0)</f>
        <v>0</v>
      </c>
      <c r="AM957" s="190">
        <f ca="1">IF($AG957&gt;0,OFFSET(DATA!$F$6,$AF$10+27*AM$10,$AF957,1,1)/$AG957,0)</f>
        <v>0</v>
      </c>
      <c r="AN957" s="166">
        <f ca="1">OFFSET(DATA!$F$6,$AF$10+27*AN$10,$AF957,1,1)</f>
        <v>0</v>
      </c>
      <c r="AO957" s="166">
        <f t="shared" ca="1" si="29"/>
        <v>0</v>
      </c>
      <c r="AQ957" s="96">
        <f ca="1">OFFSET(DATA!$F$6,25,$AF957,1,1)</f>
        <v>0</v>
      </c>
      <c r="AR957" s="190">
        <f ca="1">IF($AQ957&gt;0,OFFSET(DATA!$F$6,25+27*AR$10,$AF957,1,1)/$AQ957,0)</f>
        <v>0</v>
      </c>
      <c r="AS957" s="190">
        <f ca="1">IF($AQ957&gt;0,OFFSET(DATA!$F$6,25+27*AS$10,$AF957,1,1)/$AQ957,0)</f>
        <v>0</v>
      </c>
      <c r="AT957" s="190">
        <f ca="1">IF($AQ957&gt;0,OFFSET(DATA!$F$6,25+27*AT$10,$AF957,1,1)/$AQ957,0)</f>
        <v>0</v>
      </c>
      <c r="AU957" s="190">
        <f ca="1">IF($AQ957&gt;0,OFFSET(DATA!$F$6,25+27*AU$10,$AF957,1,1)/$AQ957,0)</f>
        <v>0</v>
      </c>
      <c r="AV957" s="190">
        <f ca="1">IF($AQ957&gt;0,OFFSET(DATA!$F$6,25+27*AV$10,$AF957,1,1)/$AQ957,0)</f>
        <v>0</v>
      </c>
      <c r="AW957" s="190">
        <f ca="1">IF($AQ957&gt;0,OFFSET(DATA!$F$6,25+27*AW$10,$AF957,1,1)/$AQ957,0)</f>
        <v>0</v>
      </c>
      <c r="AZ957" s="166">
        <f t="shared" ca="1" si="30"/>
        <v>1</v>
      </c>
      <c r="BA957" s="190">
        <f ca="1">IF($AG957&gt;0,OFFSET(DATA!$F$6,BA$10+27*(7-$AE$8),$AF957,1,1)/OFFSET(DATA!$F$6,BA$10,$AF957,1,1),0)</f>
        <v>0</v>
      </c>
      <c r="BB957" s="190">
        <f ca="1">IF($AG957&gt;0,OFFSET(DATA!$F$6,BB$10+27*(7-$AE$8),$AF957,1,1)/OFFSET(DATA!$F$6,BB$10,$AF957,1,1),0)</f>
        <v>0</v>
      </c>
      <c r="BC957" s="190">
        <f ca="1">IF($AG957&gt;0,OFFSET(DATA!$F$6,BC$10+27*(7-$AE$8),$AF957,1,1)/OFFSET(DATA!$F$6,BC$10,$AF957,1,1),0)</f>
        <v>0</v>
      </c>
      <c r="BD957" s="190">
        <f ca="1">IF($AG957&gt;0,OFFSET(DATA!$F$6,BD$10+27*(7-$AE$8),$AF957,1,1)/OFFSET(DATA!$F$6,BD$10,$AF957,1,1),0)</f>
        <v>0</v>
      </c>
      <c r="BE957" s="190">
        <f ca="1">IF($AG957&gt;0,OFFSET(DATA!$F$6,BE$10+27*(7-$AE$8),$AF957,1,1)/OFFSET(DATA!$F$6,BE$10,$AF957,1,1),0)</f>
        <v>0</v>
      </c>
      <c r="BF957" s="190">
        <f ca="1">IF($AG957&gt;0,OFFSET(DATA!$F$6,BF$10+27*(7-$AE$8),$AF957,1,1)/OFFSET(DATA!$F$6,BF$10,$AF957,1,1),0)</f>
        <v>0</v>
      </c>
      <c r="BG957" s="190">
        <f ca="1">IF($AG957&gt;0,OFFSET(DATA!$F$6,BG$10+27*(7-$AE$8),$AF957,1,1)/OFFSET(DATA!$F$6,BG$10,$AF957,1,1),0)</f>
        <v>0</v>
      </c>
      <c r="BH957" s="190">
        <f ca="1">IF($AG957&gt;0,OFFSET(DATA!$F$6,BH$10+27*(7-$AE$8),$AF957,1,1)/OFFSET(DATA!$F$6,BH$10,$AF957,1,1),0)</f>
        <v>0</v>
      </c>
      <c r="BI957" s="190">
        <f ca="1">IF($AG957&gt;0,OFFSET(DATA!$F$6,BI$10+27*(7-$AE$8),$AF957,1,1)/OFFSET(DATA!$F$6,BI$10,$AF957,1,1),0)</f>
        <v>0</v>
      </c>
      <c r="BJ957" s="190">
        <f ca="1">IF($AG957&gt;0,OFFSET(DATA!$F$6,BJ$10+27*(7-$AE$8),$AF957,1,1)/OFFSET(DATA!$F$6,BJ$10,$AF957,1,1),0)</f>
        <v>0</v>
      </c>
      <c r="BK957" s="190">
        <f ca="1">IF($AG957&gt;0,OFFSET(DATA!$F$6,BK$10+27*(7-$AE$8),$AF957,1,1)/OFFSET(DATA!$F$6,BK$10,$AF957,1,1),0)</f>
        <v>0</v>
      </c>
      <c r="BL957" s="190">
        <f ca="1">IF($AG957&gt;0,OFFSET(DATA!$F$6,BL$10+27*(7-$AE$8),$AF957,1,1)/OFFSET(DATA!$F$6,BL$10,$AF957,1,1),0)</f>
        <v>0</v>
      </c>
      <c r="BM957" s="190">
        <f ca="1">IF($AG957&gt;0,OFFSET(DATA!$F$6,BM$10+27*(7-$AE$8),$AF957,1,1)/OFFSET(DATA!$F$6,BM$10,$AF957,1,1),0)</f>
        <v>0</v>
      </c>
      <c r="BN957" s="190">
        <f ca="1">IF($AG957&gt;0,OFFSET(DATA!$F$6,BN$10+27*(7-$AE$8),$AF957,1,1)/OFFSET(DATA!$F$6,BN$10,$AF957,1,1),0)</f>
        <v>0</v>
      </c>
      <c r="BO957" s="190">
        <f ca="1">IF($AG957&gt;0,OFFSET(DATA!$F$6,BO$10+27*(7-$AE$8),$AF957,1,1)/OFFSET(DATA!$F$6,BO$10,$AF957,1,1),0)</f>
        <v>0</v>
      </c>
      <c r="BP957" s="190">
        <f ca="1">IF($AG957&gt;0,OFFSET(DATA!$F$6,BP$10+27*(7-$AE$8),$AF957,1,1)/OFFSET(DATA!$F$6,BP$10,$AF957,1,1),0)</f>
        <v>0</v>
      </c>
      <c r="BQ957" s="190">
        <f ca="1">IF($AG957&gt;0,OFFSET(DATA!$F$6,BQ$10+27*(7-$AE$8),$AF957,1,1)/OFFSET(DATA!$F$6,BQ$10,$AF957,1,1),0)</f>
        <v>0</v>
      </c>
      <c r="BR957" s="190">
        <f ca="1">IF($AG957&gt;0,OFFSET(DATA!$F$6,BR$10+27*(7-$AE$8),$AF957,1,1)/OFFSET(DATA!$F$6,BR$10,$AF957,1,1),0)</f>
        <v>0</v>
      </c>
      <c r="BS957" s="190">
        <f ca="1">IF($AG957&gt;0,OFFSET(DATA!$F$6,BS$10+27*(7-$AE$8),$AF957,1,1)/OFFSET(DATA!$F$6,BS$10,$AF957,1,1),0)</f>
        <v>0</v>
      </c>
      <c r="BT957" s="190">
        <f ca="1">IF($AG957&gt;0,OFFSET(DATA!$F$6,BT$10+27*(7-$AE$8),$AF957,1,1)/OFFSET(DATA!$F$6,BT$10,$AF957,1,1),0)</f>
        <v>0</v>
      </c>
      <c r="BU957" s="190">
        <f ca="1">IF($AG957&gt;0,OFFSET(DATA!$F$6,BU$10+27*(7-$AE$8),$AF957,1,1)/OFFSET(DATA!$F$6,BU$10,$AF957,1,1),0)</f>
        <v>0</v>
      </c>
      <c r="BV957" s="190">
        <f ca="1">IF($AG957&gt;0,OFFSET(DATA!$F$6,BV$10+27*(7-$AE$8),$AF957,1,1)/OFFSET(DATA!$F$6,BV$10,$AF957,1,1),0)</f>
        <v>0</v>
      </c>
      <c r="BW957" s="190">
        <f ca="1">IF($AG957&gt;0,OFFSET(DATA!$F$6,BW$10+27*(7-$AE$8),$AF957,1,1)/OFFSET(DATA!$F$6,BW$10,$AF957,1,1),0)</f>
        <v>0</v>
      </c>
      <c r="BX957" s="190">
        <f ca="1">IF($AG957&gt;0,OFFSET(DATA!$F$6,BX$10+27*(7-$AE$8),$AF957,1,1)/OFFSET(DATA!$F$6,BX$10,$AF957,1,1),0)</f>
        <v>0</v>
      </c>
    </row>
    <row r="958" spans="32:76" x14ac:dyDescent="0.2">
      <c r="AF958" s="166">
        <v>947</v>
      </c>
      <c r="AG958" s="96">
        <f ca="1">OFFSET(DATA!$F$6,$AF$10,$AF958,1,1)</f>
        <v>0</v>
      </c>
      <c r="AH958" s="190">
        <f ca="1">IF($AG958&gt;0,OFFSET(DATA!$F$6,$AF$10+27*AH$10,$AF958,1,1)/$AG958,0)</f>
        <v>0</v>
      </c>
      <c r="AI958" s="190">
        <f ca="1">IF($AG958&gt;0,OFFSET(DATA!$F$6,$AF$10+27*AI$10,$AF958,1,1)/$AG958,0)</f>
        <v>0</v>
      </c>
      <c r="AJ958" s="190">
        <f ca="1">IF($AG958&gt;0,OFFSET(DATA!$F$6,$AF$10+27*AJ$10,$AF958,1,1)/$AG958,0)</f>
        <v>0</v>
      </c>
      <c r="AK958" s="190">
        <f ca="1">IF($AG958&gt;0,OFFSET(DATA!$F$6,$AF$10+27*AK$10,$AF958,1,1)/$AG958,0)</f>
        <v>0</v>
      </c>
      <c r="AL958" s="190">
        <f ca="1">IF($AG958&gt;0,OFFSET(DATA!$F$6,$AF$10+27*AL$10,$AF958,1,1)/$AG958,0)</f>
        <v>0</v>
      </c>
      <c r="AM958" s="190">
        <f ca="1">IF($AG958&gt;0,OFFSET(DATA!$F$6,$AF$10+27*AM$10,$AF958,1,1)/$AG958,0)</f>
        <v>0</v>
      </c>
      <c r="AN958" s="166">
        <f ca="1">OFFSET(DATA!$F$6,$AF$10+27*AN$10,$AF958,1,1)</f>
        <v>0</v>
      </c>
      <c r="AO958" s="166">
        <f t="shared" ca="1" si="29"/>
        <v>0</v>
      </c>
      <c r="AQ958" s="96">
        <f ca="1">OFFSET(DATA!$F$6,25,$AF958,1,1)</f>
        <v>0</v>
      </c>
      <c r="AR958" s="190">
        <f ca="1">IF($AQ958&gt;0,OFFSET(DATA!$F$6,25+27*AR$10,$AF958,1,1)/$AQ958,0)</f>
        <v>0</v>
      </c>
      <c r="AS958" s="190">
        <f ca="1">IF($AQ958&gt;0,OFFSET(DATA!$F$6,25+27*AS$10,$AF958,1,1)/$AQ958,0)</f>
        <v>0</v>
      </c>
      <c r="AT958" s="190">
        <f ca="1">IF($AQ958&gt;0,OFFSET(DATA!$F$6,25+27*AT$10,$AF958,1,1)/$AQ958,0)</f>
        <v>0</v>
      </c>
      <c r="AU958" s="190">
        <f ca="1">IF($AQ958&gt;0,OFFSET(DATA!$F$6,25+27*AU$10,$AF958,1,1)/$AQ958,0)</f>
        <v>0</v>
      </c>
      <c r="AV958" s="190">
        <f ca="1">IF($AQ958&gt;0,OFFSET(DATA!$F$6,25+27*AV$10,$AF958,1,1)/$AQ958,0)</f>
        <v>0</v>
      </c>
      <c r="AW958" s="190">
        <f ca="1">IF($AQ958&gt;0,OFFSET(DATA!$F$6,25+27*AW$10,$AF958,1,1)/$AQ958,0)</f>
        <v>0</v>
      </c>
      <c r="AZ958" s="166">
        <f t="shared" ca="1" si="30"/>
        <v>1</v>
      </c>
      <c r="BA958" s="190">
        <f ca="1">IF($AG958&gt;0,OFFSET(DATA!$F$6,BA$10+27*(7-$AE$8),$AF958,1,1)/OFFSET(DATA!$F$6,BA$10,$AF958,1,1),0)</f>
        <v>0</v>
      </c>
      <c r="BB958" s="190">
        <f ca="1">IF($AG958&gt;0,OFFSET(DATA!$F$6,BB$10+27*(7-$AE$8),$AF958,1,1)/OFFSET(DATA!$F$6,BB$10,$AF958,1,1),0)</f>
        <v>0</v>
      </c>
      <c r="BC958" s="190">
        <f ca="1">IF($AG958&gt;0,OFFSET(DATA!$F$6,BC$10+27*(7-$AE$8),$AF958,1,1)/OFFSET(DATA!$F$6,BC$10,$AF958,1,1),0)</f>
        <v>0</v>
      </c>
      <c r="BD958" s="190">
        <f ca="1">IF($AG958&gt;0,OFFSET(DATA!$F$6,BD$10+27*(7-$AE$8),$AF958,1,1)/OFFSET(DATA!$F$6,BD$10,$AF958,1,1),0)</f>
        <v>0</v>
      </c>
      <c r="BE958" s="190">
        <f ca="1">IF($AG958&gt;0,OFFSET(DATA!$F$6,BE$10+27*(7-$AE$8),$AF958,1,1)/OFFSET(DATA!$F$6,BE$10,$AF958,1,1),0)</f>
        <v>0</v>
      </c>
      <c r="BF958" s="190">
        <f ca="1">IF($AG958&gt;0,OFFSET(DATA!$F$6,BF$10+27*(7-$AE$8),$AF958,1,1)/OFFSET(DATA!$F$6,BF$10,$AF958,1,1),0)</f>
        <v>0</v>
      </c>
      <c r="BG958" s="190">
        <f ca="1">IF($AG958&gt;0,OFFSET(DATA!$F$6,BG$10+27*(7-$AE$8),$AF958,1,1)/OFFSET(DATA!$F$6,BG$10,$AF958,1,1),0)</f>
        <v>0</v>
      </c>
      <c r="BH958" s="190">
        <f ca="1">IF($AG958&gt;0,OFFSET(DATA!$F$6,BH$10+27*(7-$AE$8),$AF958,1,1)/OFFSET(DATA!$F$6,BH$10,$AF958,1,1),0)</f>
        <v>0</v>
      </c>
      <c r="BI958" s="190">
        <f ca="1">IF($AG958&gt;0,OFFSET(DATA!$F$6,BI$10+27*(7-$AE$8),$AF958,1,1)/OFFSET(DATA!$F$6,BI$10,$AF958,1,1),0)</f>
        <v>0</v>
      </c>
      <c r="BJ958" s="190">
        <f ca="1">IF($AG958&gt;0,OFFSET(DATA!$F$6,BJ$10+27*(7-$AE$8),$AF958,1,1)/OFFSET(DATA!$F$6,BJ$10,$AF958,1,1),0)</f>
        <v>0</v>
      </c>
      <c r="BK958" s="190">
        <f ca="1">IF($AG958&gt;0,OFFSET(DATA!$F$6,BK$10+27*(7-$AE$8),$AF958,1,1)/OFFSET(DATA!$F$6,BK$10,$AF958,1,1),0)</f>
        <v>0</v>
      </c>
      <c r="BL958" s="190">
        <f ca="1">IF($AG958&gt;0,OFFSET(DATA!$F$6,BL$10+27*(7-$AE$8),$AF958,1,1)/OFFSET(DATA!$F$6,BL$10,$AF958,1,1),0)</f>
        <v>0</v>
      </c>
      <c r="BM958" s="190">
        <f ca="1">IF($AG958&gt;0,OFFSET(DATA!$F$6,BM$10+27*(7-$AE$8),$AF958,1,1)/OFFSET(DATA!$F$6,BM$10,$AF958,1,1),0)</f>
        <v>0</v>
      </c>
      <c r="BN958" s="190">
        <f ca="1">IF($AG958&gt;0,OFFSET(DATA!$F$6,BN$10+27*(7-$AE$8),$AF958,1,1)/OFFSET(DATA!$F$6,BN$10,$AF958,1,1),0)</f>
        <v>0</v>
      </c>
      <c r="BO958" s="190">
        <f ca="1">IF($AG958&gt;0,OFFSET(DATA!$F$6,BO$10+27*(7-$AE$8),$AF958,1,1)/OFFSET(DATA!$F$6,BO$10,$AF958,1,1),0)</f>
        <v>0</v>
      </c>
      <c r="BP958" s="190">
        <f ca="1">IF($AG958&gt;0,OFFSET(DATA!$F$6,BP$10+27*(7-$AE$8),$AF958,1,1)/OFFSET(DATA!$F$6,BP$10,$AF958,1,1),0)</f>
        <v>0</v>
      </c>
      <c r="BQ958" s="190">
        <f ca="1">IF($AG958&gt;0,OFFSET(DATA!$F$6,BQ$10+27*(7-$AE$8),$AF958,1,1)/OFFSET(DATA!$F$6,BQ$10,$AF958,1,1),0)</f>
        <v>0</v>
      </c>
      <c r="BR958" s="190">
        <f ca="1">IF($AG958&gt;0,OFFSET(DATA!$F$6,BR$10+27*(7-$AE$8),$AF958,1,1)/OFFSET(DATA!$F$6,BR$10,$AF958,1,1),0)</f>
        <v>0</v>
      </c>
      <c r="BS958" s="190">
        <f ca="1">IF($AG958&gt;0,OFFSET(DATA!$F$6,BS$10+27*(7-$AE$8),$AF958,1,1)/OFFSET(DATA!$F$6,BS$10,$AF958,1,1),0)</f>
        <v>0</v>
      </c>
      <c r="BT958" s="190">
        <f ca="1">IF($AG958&gt;0,OFFSET(DATA!$F$6,BT$10+27*(7-$AE$8),$AF958,1,1)/OFFSET(DATA!$F$6,BT$10,$AF958,1,1),0)</f>
        <v>0</v>
      </c>
      <c r="BU958" s="190">
        <f ca="1">IF($AG958&gt;0,OFFSET(DATA!$F$6,BU$10+27*(7-$AE$8),$AF958,1,1)/OFFSET(DATA!$F$6,BU$10,$AF958,1,1),0)</f>
        <v>0</v>
      </c>
      <c r="BV958" s="190">
        <f ca="1">IF($AG958&gt;0,OFFSET(DATA!$F$6,BV$10+27*(7-$AE$8),$AF958,1,1)/OFFSET(DATA!$F$6,BV$10,$AF958,1,1),0)</f>
        <v>0</v>
      </c>
      <c r="BW958" s="190">
        <f ca="1">IF($AG958&gt;0,OFFSET(DATA!$F$6,BW$10+27*(7-$AE$8),$AF958,1,1)/OFFSET(DATA!$F$6,BW$10,$AF958,1,1),0)</f>
        <v>0</v>
      </c>
      <c r="BX958" s="190">
        <f ca="1">IF($AG958&gt;0,OFFSET(DATA!$F$6,BX$10+27*(7-$AE$8),$AF958,1,1)/OFFSET(DATA!$F$6,BX$10,$AF958,1,1),0)</f>
        <v>0</v>
      </c>
    </row>
    <row r="959" spans="32:76" x14ac:dyDescent="0.2">
      <c r="AF959" s="166">
        <v>948</v>
      </c>
      <c r="AG959" s="96">
        <f ca="1">OFFSET(DATA!$F$6,$AF$10,$AF959,1,1)</f>
        <v>0</v>
      </c>
      <c r="AH959" s="190">
        <f ca="1">IF($AG959&gt;0,OFFSET(DATA!$F$6,$AF$10+27*AH$10,$AF959,1,1)/$AG959,0)</f>
        <v>0</v>
      </c>
      <c r="AI959" s="190">
        <f ca="1">IF($AG959&gt;0,OFFSET(DATA!$F$6,$AF$10+27*AI$10,$AF959,1,1)/$AG959,0)</f>
        <v>0</v>
      </c>
      <c r="AJ959" s="190">
        <f ca="1">IF($AG959&gt;0,OFFSET(DATA!$F$6,$AF$10+27*AJ$10,$AF959,1,1)/$AG959,0)</f>
        <v>0</v>
      </c>
      <c r="AK959" s="190">
        <f ca="1">IF($AG959&gt;0,OFFSET(DATA!$F$6,$AF$10+27*AK$10,$AF959,1,1)/$AG959,0)</f>
        <v>0</v>
      </c>
      <c r="AL959" s="190">
        <f ca="1">IF($AG959&gt;0,OFFSET(DATA!$F$6,$AF$10+27*AL$10,$AF959,1,1)/$AG959,0)</f>
        <v>0</v>
      </c>
      <c r="AM959" s="190">
        <f ca="1">IF($AG959&gt;0,OFFSET(DATA!$F$6,$AF$10+27*AM$10,$AF959,1,1)/$AG959,0)</f>
        <v>0</v>
      </c>
      <c r="AN959" s="166">
        <f ca="1">OFFSET(DATA!$F$6,$AF$10+27*AN$10,$AF959,1,1)</f>
        <v>0</v>
      </c>
      <c r="AO959" s="166">
        <f t="shared" ca="1" si="29"/>
        <v>0</v>
      </c>
      <c r="AQ959" s="96">
        <f ca="1">OFFSET(DATA!$F$6,25,$AF959,1,1)</f>
        <v>0</v>
      </c>
      <c r="AR959" s="190">
        <f ca="1">IF($AQ959&gt;0,OFFSET(DATA!$F$6,25+27*AR$10,$AF959,1,1)/$AQ959,0)</f>
        <v>0</v>
      </c>
      <c r="AS959" s="190">
        <f ca="1">IF($AQ959&gt;0,OFFSET(DATA!$F$6,25+27*AS$10,$AF959,1,1)/$AQ959,0)</f>
        <v>0</v>
      </c>
      <c r="AT959" s="190">
        <f ca="1">IF($AQ959&gt;0,OFFSET(DATA!$F$6,25+27*AT$10,$AF959,1,1)/$AQ959,0)</f>
        <v>0</v>
      </c>
      <c r="AU959" s="190">
        <f ca="1">IF($AQ959&gt;0,OFFSET(DATA!$F$6,25+27*AU$10,$AF959,1,1)/$AQ959,0)</f>
        <v>0</v>
      </c>
      <c r="AV959" s="190">
        <f ca="1">IF($AQ959&gt;0,OFFSET(DATA!$F$6,25+27*AV$10,$AF959,1,1)/$AQ959,0)</f>
        <v>0</v>
      </c>
      <c r="AW959" s="190">
        <f ca="1">IF($AQ959&gt;0,OFFSET(DATA!$F$6,25+27*AW$10,$AF959,1,1)/$AQ959,0)</f>
        <v>0</v>
      </c>
      <c r="AZ959" s="166">
        <f t="shared" ca="1" si="30"/>
        <v>1</v>
      </c>
      <c r="BA959" s="190">
        <f ca="1">IF($AG959&gt;0,OFFSET(DATA!$F$6,BA$10+27*(7-$AE$8),$AF959,1,1)/OFFSET(DATA!$F$6,BA$10,$AF959,1,1),0)</f>
        <v>0</v>
      </c>
      <c r="BB959" s="190">
        <f ca="1">IF($AG959&gt;0,OFFSET(DATA!$F$6,BB$10+27*(7-$AE$8),$AF959,1,1)/OFFSET(DATA!$F$6,BB$10,$AF959,1,1),0)</f>
        <v>0</v>
      </c>
      <c r="BC959" s="190">
        <f ca="1">IF($AG959&gt;0,OFFSET(DATA!$F$6,BC$10+27*(7-$AE$8),$AF959,1,1)/OFFSET(DATA!$F$6,BC$10,$AF959,1,1),0)</f>
        <v>0</v>
      </c>
      <c r="BD959" s="190">
        <f ca="1">IF($AG959&gt;0,OFFSET(DATA!$F$6,BD$10+27*(7-$AE$8),$AF959,1,1)/OFFSET(DATA!$F$6,BD$10,$AF959,1,1),0)</f>
        <v>0</v>
      </c>
      <c r="BE959" s="190">
        <f ca="1">IF($AG959&gt;0,OFFSET(DATA!$F$6,BE$10+27*(7-$AE$8),$AF959,1,1)/OFFSET(DATA!$F$6,BE$10,$AF959,1,1),0)</f>
        <v>0</v>
      </c>
      <c r="BF959" s="190">
        <f ca="1">IF($AG959&gt;0,OFFSET(DATA!$F$6,BF$10+27*(7-$AE$8),$AF959,1,1)/OFFSET(DATA!$F$6,BF$10,$AF959,1,1),0)</f>
        <v>0</v>
      </c>
      <c r="BG959" s="190">
        <f ca="1">IF($AG959&gt;0,OFFSET(DATA!$F$6,BG$10+27*(7-$AE$8),$AF959,1,1)/OFFSET(DATA!$F$6,BG$10,$AF959,1,1),0)</f>
        <v>0</v>
      </c>
      <c r="BH959" s="190">
        <f ca="1">IF($AG959&gt;0,OFFSET(DATA!$F$6,BH$10+27*(7-$AE$8),$AF959,1,1)/OFFSET(DATA!$F$6,BH$10,$AF959,1,1),0)</f>
        <v>0</v>
      </c>
      <c r="BI959" s="190">
        <f ca="1">IF($AG959&gt;0,OFFSET(DATA!$F$6,BI$10+27*(7-$AE$8),$AF959,1,1)/OFFSET(DATA!$F$6,BI$10,$AF959,1,1),0)</f>
        <v>0</v>
      </c>
      <c r="BJ959" s="190">
        <f ca="1">IF($AG959&gt;0,OFFSET(DATA!$F$6,BJ$10+27*(7-$AE$8),$AF959,1,1)/OFFSET(DATA!$F$6,BJ$10,$AF959,1,1),0)</f>
        <v>0</v>
      </c>
      <c r="BK959" s="190">
        <f ca="1">IF($AG959&gt;0,OFFSET(DATA!$F$6,BK$10+27*(7-$AE$8),$AF959,1,1)/OFFSET(DATA!$F$6,BK$10,$AF959,1,1),0)</f>
        <v>0</v>
      </c>
      <c r="BL959" s="190">
        <f ca="1">IF($AG959&gt;0,OFFSET(DATA!$F$6,BL$10+27*(7-$AE$8),$AF959,1,1)/OFFSET(DATA!$F$6,BL$10,$AF959,1,1),0)</f>
        <v>0</v>
      </c>
      <c r="BM959" s="190">
        <f ca="1">IF($AG959&gt;0,OFFSET(DATA!$F$6,BM$10+27*(7-$AE$8),$AF959,1,1)/OFFSET(DATA!$F$6,BM$10,$AF959,1,1),0)</f>
        <v>0</v>
      </c>
      <c r="BN959" s="190">
        <f ca="1">IF($AG959&gt;0,OFFSET(DATA!$F$6,BN$10+27*(7-$AE$8),$AF959,1,1)/OFFSET(DATA!$F$6,BN$10,$AF959,1,1),0)</f>
        <v>0</v>
      </c>
      <c r="BO959" s="190">
        <f ca="1">IF($AG959&gt;0,OFFSET(DATA!$F$6,BO$10+27*(7-$AE$8),$AF959,1,1)/OFFSET(DATA!$F$6,BO$10,$AF959,1,1),0)</f>
        <v>0</v>
      </c>
      <c r="BP959" s="190">
        <f ca="1">IF($AG959&gt;0,OFFSET(DATA!$F$6,BP$10+27*(7-$AE$8),$AF959,1,1)/OFFSET(DATA!$F$6,BP$10,$AF959,1,1),0)</f>
        <v>0</v>
      </c>
      <c r="BQ959" s="190">
        <f ca="1">IF($AG959&gt;0,OFFSET(DATA!$F$6,BQ$10+27*(7-$AE$8),$AF959,1,1)/OFFSET(DATA!$F$6,BQ$10,$AF959,1,1),0)</f>
        <v>0</v>
      </c>
      <c r="BR959" s="190">
        <f ca="1">IF($AG959&gt;0,OFFSET(DATA!$F$6,BR$10+27*(7-$AE$8),$AF959,1,1)/OFFSET(DATA!$F$6,BR$10,$AF959,1,1),0)</f>
        <v>0</v>
      </c>
      <c r="BS959" s="190">
        <f ca="1">IF($AG959&gt;0,OFFSET(DATA!$F$6,BS$10+27*(7-$AE$8),$AF959,1,1)/OFFSET(DATA!$F$6,BS$10,$AF959,1,1),0)</f>
        <v>0</v>
      </c>
      <c r="BT959" s="190">
        <f ca="1">IF($AG959&gt;0,OFFSET(DATA!$F$6,BT$10+27*(7-$AE$8),$AF959,1,1)/OFFSET(DATA!$F$6,BT$10,$AF959,1,1),0)</f>
        <v>0</v>
      </c>
      <c r="BU959" s="190">
        <f ca="1">IF($AG959&gt;0,OFFSET(DATA!$F$6,BU$10+27*(7-$AE$8),$AF959,1,1)/OFFSET(DATA!$F$6,BU$10,$AF959,1,1),0)</f>
        <v>0</v>
      </c>
      <c r="BV959" s="190">
        <f ca="1">IF($AG959&gt;0,OFFSET(DATA!$F$6,BV$10+27*(7-$AE$8),$AF959,1,1)/OFFSET(DATA!$F$6,BV$10,$AF959,1,1),0)</f>
        <v>0</v>
      </c>
      <c r="BW959" s="190">
        <f ca="1">IF($AG959&gt;0,OFFSET(DATA!$F$6,BW$10+27*(7-$AE$8),$AF959,1,1)/OFFSET(DATA!$F$6,BW$10,$AF959,1,1),0)</f>
        <v>0</v>
      </c>
      <c r="BX959" s="190">
        <f ca="1">IF($AG959&gt;0,OFFSET(DATA!$F$6,BX$10+27*(7-$AE$8),$AF959,1,1)/OFFSET(DATA!$F$6,BX$10,$AF959,1,1),0)</f>
        <v>0</v>
      </c>
    </row>
    <row r="960" spans="32:76" x14ac:dyDescent="0.2">
      <c r="AF960" s="166">
        <v>949</v>
      </c>
      <c r="AG960" s="96">
        <f ca="1">OFFSET(DATA!$F$6,$AF$10,$AF960,1,1)</f>
        <v>0</v>
      </c>
      <c r="AH960" s="190">
        <f ca="1">IF($AG960&gt;0,OFFSET(DATA!$F$6,$AF$10+27*AH$10,$AF960,1,1)/$AG960,0)</f>
        <v>0</v>
      </c>
      <c r="AI960" s="190">
        <f ca="1">IF($AG960&gt;0,OFFSET(DATA!$F$6,$AF$10+27*AI$10,$AF960,1,1)/$AG960,0)</f>
        <v>0</v>
      </c>
      <c r="AJ960" s="190">
        <f ca="1">IF($AG960&gt;0,OFFSET(DATA!$F$6,$AF$10+27*AJ$10,$AF960,1,1)/$AG960,0)</f>
        <v>0</v>
      </c>
      <c r="AK960" s="190">
        <f ca="1">IF($AG960&gt;0,OFFSET(DATA!$F$6,$AF$10+27*AK$10,$AF960,1,1)/$AG960,0)</f>
        <v>0</v>
      </c>
      <c r="AL960" s="190">
        <f ca="1">IF($AG960&gt;0,OFFSET(DATA!$F$6,$AF$10+27*AL$10,$AF960,1,1)/$AG960,0)</f>
        <v>0</v>
      </c>
      <c r="AM960" s="190">
        <f ca="1">IF($AG960&gt;0,OFFSET(DATA!$F$6,$AF$10+27*AM$10,$AF960,1,1)/$AG960,0)</f>
        <v>0</v>
      </c>
      <c r="AN960" s="166">
        <f ca="1">OFFSET(DATA!$F$6,$AF$10+27*AN$10,$AF960,1,1)</f>
        <v>0</v>
      </c>
      <c r="AO960" s="166">
        <f t="shared" ca="1" si="29"/>
        <v>0</v>
      </c>
      <c r="AQ960" s="96">
        <f ca="1">OFFSET(DATA!$F$6,25,$AF960,1,1)</f>
        <v>0</v>
      </c>
      <c r="AR960" s="190">
        <f ca="1">IF($AQ960&gt;0,OFFSET(DATA!$F$6,25+27*AR$10,$AF960,1,1)/$AQ960,0)</f>
        <v>0</v>
      </c>
      <c r="AS960" s="190">
        <f ca="1">IF($AQ960&gt;0,OFFSET(DATA!$F$6,25+27*AS$10,$AF960,1,1)/$AQ960,0)</f>
        <v>0</v>
      </c>
      <c r="AT960" s="190">
        <f ca="1">IF($AQ960&gt;0,OFFSET(DATA!$F$6,25+27*AT$10,$AF960,1,1)/$AQ960,0)</f>
        <v>0</v>
      </c>
      <c r="AU960" s="190">
        <f ca="1">IF($AQ960&gt;0,OFFSET(DATA!$F$6,25+27*AU$10,$AF960,1,1)/$AQ960,0)</f>
        <v>0</v>
      </c>
      <c r="AV960" s="190">
        <f ca="1">IF($AQ960&gt;0,OFFSET(DATA!$F$6,25+27*AV$10,$AF960,1,1)/$AQ960,0)</f>
        <v>0</v>
      </c>
      <c r="AW960" s="190">
        <f ca="1">IF($AQ960&gt;0,OFFSET(DATA!$F$6,25+27*AW$10,$AF960,1,1)/$AQ960,0)</f>
        <v>0</v>
      </c>
      <c r="AZ960" s="166">
        <f t="shared" ca="1" si="30"/>
        <v>1</v>
      </c>
      <c r="BA960" s="190">
        <f ca="1">IF($AG960&gt;0,OFFSET(DATA!$F$6,BA$10+27*(7-$AE$8),$AF960,1,1)/OFFSET(DATA!$F$6,BA$10,$AF960,1,1),0)</f>
        <v>0</v>
      </c>
      <c r="BB960" s="190">
        <f ca="1">IF($AG960&gt;0,OFFSET(DATA!$F$6,BB$10+27*(7-$AE$8),$AF960,1,1)/OFFSET(DATA!$F$6,BB$10,$AF960,1,1),0)</f>
        <v>0</v>
      </c>
      <c r="BC960" s="190">
        <f ca="1">IF($AG960&gt;0,OFFSET(DATA!$F$6,BC$10+27*(7-$AE$8),$AF960,1,1)/OFFSET(DATA!$F$6,BC$10,$AF960,1,1),0)</f>
        <v>0</v>
      </c>
      <c r="BD960" s="190">
        <f ca="1">IF($AG960&gt;0,OFFSET(DATA!$F$6,BD$10+27*(7-$AE$8),$AF960,1,1)/OFFSET(DATA!$F$6,BD$10,$AF960,1,1),0)</f>
        <v>0</v>
      </c>
      <c r="BE960" s="190">
        <f ca="1">IF($AG960&gt;0,OFFSET(DATA!$F$6,BE$10+27*(7-$AE$8),$AF960,1,1)/OFFSET(DATA!$F$6,BE$10,$AF960,1,1),0)</f>
        <v>0</v>
      </c>
      <c r="BF960" s="190">
        <f ca="1">IF($AG960&gt;0,OFFSET(DATA!$F$6,BF$10+27*(7-$AE$8),$AF960,1,1)/OFFSET(DATA!$F$6,BF$10,$AF960,1,1),0)</f>
        <v>0</v>
      </c>
      <c r="BG960" s="190">
        <f ca="1">IF($AG960&gt;0,OFFSET(DATA!$F$6,BG$10+27*(7-$AE$8),$AF960,1,1)/OFFSET(DATA!$F$6,BG$10,$AF960,1,1),0)</f>
        <v>0</v>
      </c>
      <c r="BH960" s="190">
        <f ca="1">IF($AG960&gt;0,OFFSET(DATA!$F$6,BH$10+27*(7-$AE$8),$AF960,1,1)/OFFSET(DATA!$F$6,BH$10,$AF960,1,1),0)</f>
        <v>0</v>
      </c>
      <c r="BI960" s="190">
        <f ca="1">IF($AG960&gt;0,OFFSET(DATA!$F$6,BI$10+27*(7-$AE$8),$AF960,1,1)/OFFSET(DATA!$F$6,BI$10,$AF960,1,1),0)</f>
        <v>0</v>
      </c>
      <c r="BJ960" s="190">
        <f ca="1">IF($AG960&gt;0,OFFSET(DATA!$F$6,BJ$10+27*(7-$AE$8),$AF960,1,1)/OFFSET(DATA!$F$6,BJ$10,$AF960,1,1),0)</f>
        <v>0</v>
      </c>
      <c r="BK960" s="190">
        <f ca="1">IF($AG960&gt;0,OFFSET(DATA!$F$6,BK$10+27*(7-$AE$8),$AF960,1,1)/OFFSET(DATA!$F$6,BK$10,$AF960,1,1),0)</f>
        <v>0</v>
      </c>
      <c r="BL960" s="190">
        <f ca="1">IF($AG960&gt;0,OFFSET(DATA!$F$6,BL$10+27*(7-$AE$8),$AF960,1,1)/OFFSET(DATA!$F$6,BL$10,$AF960,1,1),0)</f>
        <v>0</v>
      </c>
      <c r="BM960" s="190">
        <f ca="1">IF($AG960&gt;0,OFFSET(DATA!$F$6,BM$10+27*(7-$AE$8),$AF960,1,1)/OFFSET(DATA!$F$6,BM$10,$AF960,1,1),0)</f>
        <v>0</v>
      </c>
      <c r="BN960" s="190">
        <f ca="1">IF($AG960&gt;0,OFFSET(DATA!$F$6,BN$10+27*(7-$AE$8),$AF960,1,1)/OFFSET(DATA!$F$6,BN$10,$AF960,1,1),0)</f>
        <v>0</v>
      </c>
      <c r="BO960" s="190">
        <f ca="1">IF($AG960&gt;0,OFFSET(DATA!$F$6,BO$10+27*(7-$AE$8),$AF960,1,1)/OFFSET(DATA!$F$6,BO$10,$AF960,1,1),0)</f>
        <v>0</v>
      </c>
      <c r="BP960" s="190">
        <f ca="1">IF($AG960&gt;0,OFFSET(DATA!$F$6,BP$10+27*(7-$AE$8),$AF960,1,1)/OFFSET(DATA!$F$6,BP$10,$AF960,1,1),0)</f>
        <v>0</v>
      </c>
      <c r="BQ960" s="190">
        <f ca="1">IF($AG960&gt;0,OFFSET(DATA!$F$6,BQ$10+27*(7-$AE$8),$AF960,1,1)/OFFSET(DATA!$F$6,BQ$10,$AF960,1,1),0)</f>
        <v>0</v>
      </c>
      <c r="BR960" s="190">
        <f ca="1">IF($AG960&gt;0,OFFSET(DATA!$F$6,BR$10+27*(7-$AE$8),$AF960,1,1)/OFFSET(DATA!$F$6,BR$10,$AF960,1,1),0)</f>
        <v>0</v>
      </c>
      <c r="BS960" s="190">
        <f ca="1">IF($AG960&gt;0,OFFSET(DATA!$F$6,BS$10+27*(7-$AE$8),$AF960,1,1)/OFFSET(DATA!$F$6,BS$10,$AF960,1,1),0)</f>
        <v>0</v>
      </c>
      <c r="BT960" s="190">
        <f ca="1">IF($AG960&gt;0,OFFSET(DATA!$F$6,BT$10+27*(7-$AE$8),$AF960,1,1)/OFFSET(DATA!$F$6,BT$10,$AF960,1,1),0)</f>
        <v>0</v>
      </c>
      <c r="BU960" s="190">
        <f ca="1">IF($AG960&gt;0,OFFSET(DATA!$F$6,BU$10+27*(7-$AE$8),$AF960,1,1)/OFFSET(DATA!$F$6,BU$10,$AF960,1,1),0)</f>
        <v>0</v>
      </c>
      <c r="BV960" s="190">
        <f ca="1">IF($AG960&gt;0,OFFSET(DATA!$F$6,BV$10+27*(7-$AE$8),$AF960,1,1)/OFFSET(DATA!$F$6,BV$10,$AF960,1,1),0)</f>
        <v>0</v>
      </c>
      <c r="BW960" s="190">
        <f ca="1">IF($AG960&gt;0,OFFSET(DATA!$F$6,BW$10+27*(7-$AE$8),$AF960,1,1)/OFFSET(DATA!$F$6,BW$10,$AF960,1,1),0)</f>
        <v>0</v>
      </c>
      <c r="BX960" s="190">
        <f ca="1">IF($AG960&gt;0,OFFSET(DATA!$F$6,BX$10+27*(7-$AE$8),$AF960,1,1)/OFFSET(DATA!$F$6,BX$10,$AF960,1,1),0)</f>
        <v>0</v>
      </c>
    </row>
    <row r="961" spans="32:76" x14ac:dyDescent="0.2">
      <c r="AF961" s="166">
        <v>950</v>
      </c>
      <c r="AG961" s="96">
        <f ca="1">OFFSET(DATA!$F$6,$AF$10,$AF961,1,1)</f>
        <v>0</v>
      </c>
      <c r="AH961" s="190">
        <f ca="1">IF($AG961&gt;0,OFFSET(DATA!$F$6,$AF$10+27*AH$10,$AF961,1,1)/$AG961,0)</f>
        <v>0</v>
      </c>
      <c r="AI961" s="190">
        <f ca="1">IF($AG961&gt;0,OFFSET(DATA!$F$6,$AF$10+27*AI$10,$AF961,1,1)/$AG961,0)</f>
        <v>0</v>
      </c>
      <c r="AJ961" s="190">
        <f ca="1">IF($AG961&gt;0,OFFSET(DATA!$F$6,$AF$10+27*AJ$10,$AF961,1,1)/$AG961,0)</f>
        <v>0</v>
      </c>
      <c r="AK961" s="190">
        <f ca="1">IF($AG961&gt;0,OFFSET(DATA!$F$6,$AF$10+27*AK$10,$AF961,1,1)/$AG961,0)</f>
        <v>0</v>
      </c>
      <c r="AL961" s="190">
        <f ca="1">IF($AG961&gt;0,OFFSET(DATA!$F$6,$AF$10+27*AL$10,$AF961,1,1)/$AG961,0)</f>
        <v>0</v>
      </c>
      <c r="AM961" s="190">
        <f ca="1">IF($AG961&gt;0,OFFSET(DATA!$F$6,$AF$10+27*AM$10,$AF961,1,1)/$AG961,0)</f>
        <v>0</v>
      </c>
      <c r="AN961" s="166">
        <f ca="1">OFFSET(DATA!$F$6,$AF$10+27*AN$10,$AF961,1,1)</f>
        <v>0</v>
      </c>
      <c r="AO961" s="166">
        <f t="shared" ca="1" si="29"/>
        <v>0</v>
      </c>
      <c r="AQ961" s="96">
        <f ca="1">OFFSET(DATA!$F$6,25,$AF961,1,1)</f>
        <v>0</v>
      </c>
      <c r="AR961" s="190">
        <f ca="1">IF($AQ961&gt;0,OFFSET(DATA!$F$6,25+27*AR$10,$AF961,1,1)/$AQ961,0)</f>
        <v>0</v>
      </c>
      <c r="AS961" s="190">
        <f ca="1">IF($AQ961&gt;0,OFFSET(DATA!$F$6,25+27*AS$10,$AF961,1,1)/$AQ961,0)</f>
        <v>0</v>
      </c>
      <c r="AT961" s="190">
        <f ca="1">IF($AQ961&gt;0,OFFSET(DATA!$F$6,25+27*AT$10,$AF961,1,1)/$AQ961,0)</f>
        <v>0</v>
      </c>
      <c r="AU961" s="190">
        <f ca="1">IF($AQ961&gt;0,OFFSET(DATA!$F$6,25+27*AU$10,$AF961,1,1)/$AQ961,0)</f>
        <v>0</v>
      </c>
      <c r="AV961" s="190">
        <f ca="1">IF($AQ961&gt;0,OFFSET(DATA!$F$6,25+27*AV$10,$AF961,1,1)/$AQ961,0)</f>
        <v>0</v>
      </c>
      <c r="AW961" s="190">
        <f ca="1">IF($AQ961&gt;0,OFFSET(DATA!$F$6,25+27*AW$10,$AF961,1,1)/$AQ961,0)</f>
        <v>0</v>
      </c>
      <c r="AZ961" s="166">
        <f t="shared" ca="1" si="30"/>
        <v>1</v>
      </c>
      <c r="BA961" s="190">
        <f ca="1">IF($AG961&gt;0,OFFSET(DATA!$F$6,BA$10+27*(7-$AE$8),$AF961,1,1)/OFFSET(DATA!$F$6,BA$10,$AF961,1,1),0)</f>
        <v>0</v>
      </c>
      <c r="BB961" s="190">
        <f ca="1">IF($AG961&gt;0,OFFSET(DATA!$F$6,BB$10+27*(7-$AE$8),$AF961,1,1)/OFFSET(DATA!$F$6,BB$10,$AF961,1,1),0)</f>
        <v>0</v>
      </c>
      <c r="BC961" s="190">
        <f ca="1">IF($AG961&gt;0,OFFSET(DATA!$F$6,BC$10+27*(7-$AE$8),$AF961,1,1)/OFFSET(DATA!$F$6,BC$10,$AF961,1,1),0)</f>
        <v>0</v>
      </c>
      <c r="BD961" s="190">
        <f ca="1">IF($AG961&gt;0,OFFSET(DATA!$F$6,BD$10+27*(7-$AE$8),$AF961,1,1)/OFFSET(DATA!$F$6,BD$10,$AF961,1,1),0)</f>
        <v>0</v>
      </c>
      <c r="BE961" s="190">
        <f ca="1">IF($AG961&gt;0,OFFSET(DATA!$F$6,BE$10+27*(7-$AE$8),$AF961,1,1)/OFFSET(DATA!$F$6,BE$10,$AF961,1,1),0)</f>
        <v>0</v>
      </c>
      <c r="BF961" s="190">
        <f ca="1">IF($AG961&gt;0,OFFSET(DATA!$F$6,BF$10+27*(7-$AE$8),$AF961,1,1)/OFFSET(DATA!$F$6,BF$10,$AF961,1,1),0)</f>
        <v>0</v>
      </c>
      <c r="BG961" s="190">
        <f ca="1">IF($AG961&gt;0,OFFSET(DATA!$F$6,BG$10+27*(7-$AE$8),$AF961,1,1)/OFFSET(DATA!$F$6,BG$10,$AF961,1,1),0)</f>
        <v>0</v>
      </c>
      <c r="BH961" s="190">
        <f ca="1">IF($AG961&gt;0,OFFSET(DATA!$F$6,BH$10+27*(7-$AE$8),$AF961,1,1)/OFFSET(DATA!$F$6,BH$10,$AF961,1,1),0)</f>
        <v>0</v>
      </c>
      <c r="BI961" s="190">
        <f ca="1">IF($AG961&gt;0,OFFSET(DATA!$F$6,BI$10+27*(7-$AE$8),$AF961,1,1)/OFFSET(DATA!$F$6,BI$10,$AF961,1,1),0)</f>
        <v>0</v>
      </c>
      <c r="BJ961" s="190">
        <f ca="1">IF($AG961&gt;0,OFFSET(DATA!$F$6,BJ$10+27*(7-$AE$8),$AF961,1,1)/OFFSET(DATA!$F$6,BJ$10,$AF961,1,1),0)</f>
        <v>0</v>
      </c>
      <c r="BK961" s="190">
        <f ca="1">IF($AG961&gt;0,OFFSET(DATA!$F$6,BK$10+27*(7-$AE$8),$AF961,1,1)/OFFSET(DATA!$F$6,BK$10,$AF961,1,1),0)</f>
        <v>0</v>
      </c>
      <c r="BL961" s="190">
        <f ca="1">IF($AG961&gt;0,OFFSET(DATA!$F$6,BL$10+27*(7-$AE$8),$AF961,1,1)/OFFSET(DATA!$F$6,BL$10,$AF961,1,1),0)</f>
        <v>0</v>
      </c>
      <c r="BM961" s="190">
        <f ca="1">IF($AG961&gt;0,OFFSET(DATA!$F$6,BM$10+27*(7-$AE$8),$AF961,1,1)/OFFSET(DATA!$F$6,BM$10,$AF961,1,1),0)</f>
        <v>0</v>
      </c>
      <c r="BN961" s="190">
        <f ca="1">IF($AG961&gt;0,OFFSET(DATA!$F$6,BN$10+27*(7-$AE$8),$AF961,1,1)/OFFSET(DATA!$F$6,BN$10,$AF961,1,1),0)</f>
        <v>0</v>
      </c>
      <c r="BO961" s="190">
        <f ca="1">IF($AG961&gt;0,OFFSET(DATA!$F$6,BO$10+27*(7-$AE$8),$AF961,1,1)/OFFSET(DATA!$F$6,BO$10,$AF961,1,1),0)</f>
        <v>0</v>
      </c>
      <c r="BP961" s="190">
        <f ca="1">IF($AG961&gt;0,OFFSET(DATA!$F$6,BP$10+27*(7-$AE$8),$AF961,1,1)/OFFSET(DATA!$F$6,BP$10,$AF961,1,1),0)</f>
        <v>0</v>
      </c>
      <c r="BQ961" s="190">
        <f ca="1">IF($AG961&gt;0,OFFSET(DATA!$F$6,BQ$10+27*(7-$AE$8),$AF961,1,1)/OFFSET(DATA!$F$6,BQ$10,$AF961,1,1),0)</f>
        <v>0</v>
      </c>
      <c r="BR961" s="190">
        <f ca="1">IF($AG961&gt;0,OFFSET(DATA!$F$6,BR$10+27*(7-$AE$8),$AF961,1,1)/OFFSET(DATA!$F$6,BR$10,$AF961,1,1),0)</f>
        <v>0</v>
      </c>
      <c r="BS961" s="190">
        <f ca="1">IF($AG961&gt;0,OFFSET(DATA!$F$6,BS$10+27*(7-$AE$8),$AF961,1,1)/OFFSET(DATA!$F$6,BS$10,$AF961,1,1),0)</f>
        <v>0</v>
      </c>
      <c r="BT961" s="190">
        <f ca="1">IF($AG961&gt;0,OFFSET(DATA!$F$6,BT$10+27*(7-$AE$8),$AF961,1,1)/OFFSET(DATA!$F$6,BT$10,$AF961,1,1),0)</f>
        <v>0</v>
      </c>
      <c r="BU961" s="190">
        <f ca="1">IF($AG961&gt;0,OFFSET(DATA!$F$6,BU$10+27*(7-$AE$8),$AF961,1,1)/OFFSET(DATA!$F$6,BU$10,$AF961,1,1),0)</f>
        <v>0</v>
      </c>
      <c r="BV961" s="190">
        <f ca="1">IF($AG961&gt;0,OFFSET(DATA!$F$6,BV$10+27*(7-$AE$8),$AF961,1,1)/OFFSET(DATA!$F$6,BV$10,$AF961,1,1),0)</f>
        <v>0</v>
      </c>
      <c r="BW961" s="190">
        <f ca="1">IF($AG961&gt;0,OFFSET(DATA!$F$6,BW$10+27*(7-$AE$8),$AF961,1,1)/OFFSET(DATA!$F$6,BW$10,$AF961,1,1),0)</f>
        <v>0</v>
      </c>
      <c r="BX961" s="190">
        <f ca="1">IF($AG961&gt;0,OFFSET(DATA!$F$6,BX$10+27*(7-$AE$8),$AF961,1,1)/OFFSET(DATA!$F$6,BX$10,$AF961,1,1),0)</f>
        <v>0</v>
      </c>
    </row>
    <row r="962" spans="32:76" x14ac:dyDescent="0.2">
      <c r="AF962" s="166">
        <v>951</v>
      </c>
      <c r="AG962" s="96">
        <f ca="1">OFFSET(DATA!$F$6,$AF$10,$AF962,1,1)</f>
        <v>0</v>
      </c>
      <c r="AH962" s="190">
        <f ca="1">IF($AG962&gt;0,OFFSET(DATA!$F$6,$AF$10+27*AH$10,$AF962,1,1)/$AG962,0)</f>
        <v>0</v>
      </c>
      <c r="AI962" s="190">
        <f ca="1">IF($AG962&gt;0,OFFSET(DATA!$F$6,$AF$10+27*AI$10,$AF962,1,1)/$AG962,0)</f>
        <v>0</v>
      </c>
      <c r="AJ962" s="190">
        <f ca="1">IF($AG962&gt;0,OFFSET(DATA!$F$6,$AF$10+27*AJ$10,$AF962,1,1)/$AG962,0)</f>
        <v>0</v>
      </c>
      <c r="AK962" s="190">
        <f ca="1">IF($AG962&gt;0,OFFSET(DATA!$F$6,$AF$10+27*AK$10,$AF962,1,1)/$AG962,0)</f>
        <v>0</v>
      </c>
      <c r="AL962" s="190">
        <f ca="1">IF($AG962&gt;0,OFFSET(DATA!$F$6,$AF$10+27*AL$10,$AF962,1,1)/$AG962,0)</f>
        <v>0</v>
      </c>
      <c r="AM962" s="190">
        <f ca="1">IF($AG962&gt;0,OFFSET(DATA!$F$6,$AF$10+27*AM$10,$AF962,1,1)/$AG962,0)</f>
        <v>0</v>
      </c>
      <c r="AN962" s="166">
        <f ca="1">OFFSET(DATA!$F$6,$AF$10+27*AN$10,$AF962,1,1)</f>
        <v>0</v>
      </c>
      <c r="AO962" s="166">
        <f t="shared" ca="1" si="29"/>
        <v>0</v>
      </c>
      <c r="AQ962" s="96">
        <f ca="1">OFFSET(DATA!$F$6,25,$AF962,1,1)</f>
        <v>0</v>
      </c>
      <c r="AR962" s="190">
        <f ca="1">IF($AQ962&gt;0,OFFSET(DATA!$F$6,25+27*AR$10,$AF962,1,1)/$AQ962,0)</f>
        <v>0</v>
      </c>
      <c r="AS962" s="190">
        <f ca="1">IF($AQ962&gt;0,OFFSET(DATA!$F$6,25+27*AS$10,$AF962,1,1)/$AQ962,0)</f>
        <v>0</v>
      </c>
      <c r="AT962" s="190">
        <f ca="1">IF($AQ962&gt;0,OFFSET(DATA!$F$6,25+27*AT$10,$AF962,1,1)/$AQ962,0)</f>
        <v>0</v>
      </c>
      <c r="AU962" s="190">
        <f ca="1">IF($AQ962&gt;0,OFFSET(DATA!$F$6,25+27*AU$10,$AF962,1,1)/$AQ962,0)</f>
        <v>0</v>
      </c>
      <c r="AV962" s="190">
        <f ca="1">IF($AQ962&gt;0,OFFSET(DATA!$F$6,25+27*AV$10,$AF962,1,1)/$AQ962,0)</f>
        <v>0</v>
      </c>
      <c r="AW962" s="190">
        <f ca="1">IF($AQ962&gt;0,OFFSET(DATA!$F$6,25+27*AW$10,$AF962,1,1)/$AQ962,0)</f>
        <v>0</v>
      </c>
      <c r="AZ962" s="166">
        <f t="shared" ca="1" si="30"/>
        <v>1</v>
      </c>
      <c r="BA962" s="190">
        <f ca="1">IF($AG962&gt;0,OFFSET(DATA!$F$6,BA$10+27*(7-$AE$8),$AF962,1,1)/OFFSET(DATA!$F$6,BA$10,$AF962,1,1),0)</f>
        <v>0</v>
      </c>
      <c r="BB962" s="190">
        <f ca="1">IF($AG962&gt;0,OFFSET(DATA!$F$6,BB$10+27*(7-$AE$8),$AF962,1,1)/OFFSET(DATA!$F$6,BB$10,$AF962,1,1),0)</f>
        <v>0</v>
      </c>
      <c r="BC962" s="190">
        <f ca="1">IF($AG962&gt;0,OFFSET(DATA!$F$6,BC$10+27*(7-$AE$8),$AF962,1,1)/OFFSET(DATA!$F$6,BC$10,$AF962,1,1),0)</f>
        <v>0</v>
      </c>
      <c r="BD962" s="190">
        <f ca="1">IF($AG962&gt;0,OFFSET(DATA!$F$6,BD$10+27*(7-$AE$8),$AF962,1,1)/OFFSET(DATA!$F$6,BD$10,$AF962,1,1),0)</f>
        <v>0</v>
      </c>
      <c r="BE962" s="190">
        <f ca="1">IF($AG962&gt;0,OFFSET(DATA!$F$6,BE$10+27*(7-$AE$8),$AF962,1,1)/OFFSET(DATA!$F$6,BE$10,$AF962,1,1),0)</f>
        <v>0</v>
      </c>
      <c r="BF962" s="190">
        <f ca="1">IF($AG962&gt;0,OFFSET(DATA!$F$6,BF$10+27*(7-$AE$8),$AF962,1,1)/OFFSET(DATA!$F$6,BF$10,$AF962,1,1),0)</f>
        <v>0</v>
      </c>
      <c r="BG962" s="190">
        <f ca="1">IF($AG962&gt;0,OFFSET(DATA!$F$6,BG$10+27*(7-$AE$8),$AF962,1,1)/OFFSET(DATA!$F$6,BG$10,$AF962,1,1),0)</f>
        <v>0</v>
      </c>
      <c r="BH962" s="190">
        <f ca="1">IF($AG962&gt;0,OFFSET(DATA!$F$6,BH$10+27*(7-$AE$8),$AF962,1,1)/OFFSET(DATA!$F$6,BH$10,$AF962,1,1),0)</f>
        <v>0</v>
      </c>
      <c r="BI962" s="190">
        <f ca="1">IF($AG962&gt;0,OFFSET(DATA!$F$6,BI$10+27*(7-$AE$8),$AF962,1,1)/OFFSET(DATA!$F$6,BI$10,$AF962,1,1),0)</f>
        <v>0</v>
      </c>
      <c r="BJ962" s="190">
        <f ca="1">IF($AG962&gt;0,OFFSET(DATA!$F$6,BJ$10+27*(7-$AE$8),$AF962,1,1)/OFFSET(DATA!$F$6,BJ$10,$AF962,1,1),0)</f>
        <v>0</v>
      </c>
      <c r="BK962" s="190">
        <f ca="1">IF($AG962&gt;0,OFFSET(DATA!$F$6,BK$10+27*(7-$AE$8),$AF962,1,1)/OFFSET(DATA!$F$6,BK$10,$AF962,1,1),0)</f>
        <v>0</v>
      </c>
      <c r="BL962" s="190">
        <f ca="1">IF($AG962&gt;0,OFFSET(DATA!$F$6,BL$10+27*(7-$AE$8),$AF962,1,1)/OFFSET(DATA!$F$6,BL$10,$AF962,1,1),0)</f>
        <v>0</v>
      </c>
      <c r="BM962" s="190">
        <f ca="1">IF($AG962&gt;0,OFFSET(DATA!$F$6,BM$10+27*(7-$AE$8),$AF962,1,1)/OFFSET(DATA!$F$6,BM$10,$AF962,1,1),0)</f>
        <v>0</v>
      </c>
      <c r="BN962" s="190">
        <f ca="1">IF($AG962&gt;0,OFFSET(DATA!$F$6,BN$10+27*(7-$AE$8),$AF962,1,1)/OFFSET(DATA!$F$6,BN$10,$AF962,1,1),0)</f>
        <v>0</v>
      </c>
      <c r="BO962" s="190">
        <f ca="1">IF($AG962&gt;0,OFFSET(DATA!$F$6,BO$10+27*(7-$AE$8),$AF962,1,1)/OFFSET(DATA!$F$6,BO$10,$AF962,1,1),0)</f>
        <v>0</v>
      </c>
      <c r="BP962" s="190">
        <f ca="1">IF($AG962&gt;0,OFFSET(DATA!$F$6,BP$10+27*(7-$AE$8),$AF962,1,1)/OFFSET(DATA!$F$6,BP$10,$AF962,1,1),0)</f>
        <v>0</v>
      </c>
      <c r="BQ962" s="190">
        <f ca="1">IF($AG962&gt;0,OFFSET(DATA!$F$6,BQ$10+27*(7-$AE$8),$AF962,1,1)/OFFSET(DATA!$F$6,BQ$10,$AF962,1,1),0)</f>
        <v>0</v>
      </c>
      <c r="BR962" s="190">
        <f ca="1">IF($AG962&gt;0,OFFSET(DATA!$F$6,BR$10+27*(7-$AE$8),$AF962,1,1)/OFFSET(DATA!$F$6,BR$10,$AF962,1,1),0)</f>
        <v>0</v>
      </c>
      <c r="BS962" s="190">
        <f ca="1">IF($AG962&gt;0,OFFSET(DATA!$F$6,BS$10+27*(7-$AE$8),$AF962,1,1)/OFFSET(DATA!$F$6,BS$10,$AF962,1,1),0)</f>
        <v>0</v>
      </c>
      <c r="BT962" s="190">
        <f ca="1">IF($AG962&gt;0,OFFSET(DATA!$F$6,BT$10+27*(7-$AE$8),$AF962,1,1)/OFFSET(DATA!$F$6,BT$10,$AF962,1,1),0)</f>
        <v>0</v>
      </c>
      <c r="BU962" s="190">
        <f ca="1">IF($AG962&gt;0,OFFSET(DATA!$F$6,BU$10+27*(7-$AE$8),$AF962,1,1)/OFFSET(DATA!$F$6,BU$10,$AF962,1,1),0)</f>
        <v>0</v>
      </c>
      <c r="BV962" s="190">
        <f ca="1">IF($AG962&gt;0,OFFSET(DATA!$F$6,BV$10+27*(7-$AE$8),$AF962,1,1)/OFFSET(DATA!$F$6,BV$10,$AF962,1,1),0)</f>
        <v>0</v>
      </c>
      <c r="BW962" s="190">
        <f ca="1">IF($AG962&gt;0,OFFSET(DATA!$F$6,BW$10+27*(7-$AE$8),$AF962,1,1)/OFFSET(DATA!$F$6,BW$10,$AF962,1,1),0)</f>
        <v>0</v>
      </c>
      <c r="BX962" s="190">
        <f ca="1">IF($AG962&gt;0,OFFSET(DATA!$F$6,BX$10+27*(7-$AE$8),$AF962,1,1)/OFFSET(DATA!$F$6,BX$10,$AF962,1,1),0)</f>
        <v>0</v>
      </c>
    </row>
    <row r="963" spans="32:76" x14ac:dyDescent="0.2">
      <c r="AF963" s="166">
        <v>952</v>
      </c>
      <c r="AG963" s="96">
        <f ca="1">OFFSET(DATA!$F$6,$AF$10,$AF963,1,1)</f>
        <v>0</v>
      </c>
      <c r="AH963" s="190">
        <f ca="1">IF($AG963&gt;0,OFFSET(DATA!$F$6,$AF$10+27*AH$10,$AF963,1,1)/$AG963,0)</f>
        <v>0</v>
      </c>
      <c r="AI963" s="190">
        <f ca="1">IF($AG963&gt;0,OFFSET(DATA!$F$6,$AF$10+27*AI$10,$AF963,1,1)/$AG963,0)</f>
        <v>0</v>
      </c>
      <c r="AJ963" s="190">
        <f ca="1">IF($AG963&gt;0,OFFSET(DATA!$F$6,$AF$10+27*AJ$10,$AF963,1,1)/$AG963,0)</f>
        <v>0</v>
      </c>
      <c r="AK963" s="190">
        <f ca="1">IF($AG963&gt;0,OFFSET(DATA!$F$6,$AF$10+27*AK$10,$AF963,1,1)/$AG963,0)</f>
        <v>0</v>
      </c>
      <c r="AL963" s="190">
        <f ca="1">IF($AG963&gt;0,OFFSET(DATA!$F$6,$AF$10+27*AL$10,$AF963,1,1)/$AG963,0)</f>
        <v>0</v>
      </c>
      <c r="AM963" s="190">
        <f ca="1">IF($AG963&gt;0,OFFSET(DATA!$F$6,$AF$10+27*AM$10,$AF963,1,1)/$AG963,0)</f>
        <v>0</v>
      </c>
      <c r="AN963" s="166">
        <f ca="1">OFFSET(DATA!$F$6,$AF$10+27*AN$10,$AF963,1,1)</f>
        <v>0</v>
      </c>
      <c r="AO963" s="166">
        <f t="shared" ca="1" si="29"/>
        <v>0</v>
      </c>
      <c r="AQ963" s="96">
        <f ca="1">OFFSET(DATA!$F$6,25,$AF963,1,1)</f>
        <v>0</v>
      </c>
      <c r="AR963" s="190">
        <f ca="1">IF($AQ963&gt;0,OFFSET(DATA!$F$6,25+27*AR$10,$AF963,1,1)/$AQ963,0)</f>
        <v>0</v>
      </c>
      <c r="AS963" s="190">
        <f ca="1">IF($AQ963&gt;0,OFFSET(DATA!$F$6,25+27*AS$10,$AF963,1,1)/$AQ963,0)</f>
        <v>0</v>
      </c>
      <c r="AT963" s="190">
        <f ca="1">IF($AQ963&gt;0,OFFSET(DATA!$F$6,25+27*AT$10,$AF963,1,1)/$AQ963,0)</f>
        <v>0</v>
      </c>
      <c r="AU963" s="190">
        <f ca="1">IF($AQ963&gt;0,OFFSET(DATA!$F$6,25+27*AU$10,$AF963,1,1)/$AQ963,0)</f>
        <v>0</v>
      </c>
      <c r="AV963" s="190">
        <f ca="1">IF($AQ963&gt;0,OFFSET(DATA!$F$6,25+27*AV$10,$AF963,1,1)/$AQ963,0)</f>
        <v>0</v>
      </c>
      <c r="AW963" s="190">
        <f ca="1">IF($AQ963&gt;0,OFFSET(DATA!$F$6,25+27*AW$10,$AF963,1,1)/$AQ963,0)</f>
        <v>0</v>
      </c>
      <c r="AZ963" s="166">
        <f t="shared" ca="1" si="30"/>
        <v>1</v>
      </c>
      <c r="BA963" s="190">
        <f ca="1">IF($AG963&gt;0,OFFSET(DATA!$F$6,BA$10+27*(7-$AE$8),$AF963,1,1)/OFFSET(DATA!$F$6,BA$10,$AF963,1,1),0)</f>
        <v>0</v>
      </c>
      <c r="BB963" s="190">
        <f ca="1">IF($AG963&gt;0,OFFSET(DATA!$F$6,BB$10+27*(7-$AE$8),$AF963,1,1)/OFFSET(DATA!$F$6,BB$10,$AF963,1,1),0)</f>
        <v>0</v>
      </c>
      <c r="BC963" s="190">
        <f ca="1">IF($AG963&gt;0,OFFSET(DATA!$F$6,BC$10+27*(7-$AE$8),$AF963,1,1)/OFFSET(DATA!$F$6,BC$10,$AF963,1,1),0)</f>
        <v>0</v>
      </c>
      <c r="BD963" s="190">
        <f ca="1">IF($AG963&gt;0,OFFSET(DATA!$F$6,BD$10+27*(7-$AE$8),$AF963,1,1)/OFFSET(DATA!$F$6,BD$10,$AF963,1,1),0)</f>
        <v>0</v>
      </c>
      <c r="BE963" s="190">
        <f ca="1">IF($AG963&gt;0,OFFSET(DATA!$F$6,BE$10+27*(7-$AE$8),$AF963,1,1)/OFFSET(DATA!$F$6,BE$10,$AF963,1,1),0)</f>
        <v>0</v>
      </c>
      <c r="BF963" s="190">
        <f ca="1">IF($AG963&gt;0,OFFSET(DATA!$F$6,BF$10+27*(7-$AE$8),$AF963,1,1)/OFFSET(DATA!$F$6,BF$10,$AF963,1,1),0)</f>
        <v>0</v>
      </c>
      <c r="BG963" s="190">
        <f ca="1">IF($AG963&gt;0,OFFSET(DATA!$F$6,BG$10+27*(7-$AE$8),$AF963,1,1)/OFFSET(DATA!$F$6,BG$10,$AF963,1,1),0)</f>
        <v>0</v>
      </c>
      <c r="BH963" s="190">
        <f ca="1">IF($AG963&gt;0,OFFSET(DATA!$F$6,BH$10+27*(7-$AE$8),$AF963,1,1)/OFFSET(DATA!$F$6,BH$10,$AF963,1,1),0)</f>
        <v>0</v>
      </c>
      <c r="BI963" s="190">
        <f ca="1">IF($AG963&gt;0,OFFSET(DATA!$F$6,BI$10+27*(7-$AE$8),$AF963,1,1)/OFFSET(DATA!$F$6,BI$10,$AF963,1,1),0)</f>
        <v>0</v>
      </c>
      <c r="BJ963" s="190">
        <f ca="1">IF($AG963&gt;0,OFFSET(DATA!$F$6,BJ$10+27*(7-$AE$8),$AF963,1,1)/OFFSET(DATA!$F$6,BJ$10,$AF963,1,1),0)</f>
        <v>0</v>
      </c>
      <c r="BK963" s="190">
        <f ca="1">IF($AG963&gt;0,OFFSET(DATA!$F$6,BK$10+27*(7-$AE$8),$AF963,1,1)/OFFSET(DATA!$F$6,BK$10,$AF963,1,1),0)</f>
        <v>0</v>
      </c>
      <c r="BL963" s="190">
        <f ca="1">IF($AG963&gt;0,OFFSET(DATA!$F$6,BL$10+27*(7-$AE$8),$AF963,1,1)/OFFSET(DATA!$F$6,BL$10,$AF963,1,1),0)</f>
        <v>0</v>
      </c>
      <c r="BM963" s="190">
        <f ca="1">IF($AG963&gt;0,OFFSET(DATA!$F$6,BM$10+27*(7-$AE$8),$AF963,1,1)/OFFSET(DATA!$F$6,BM$10,$AF963,1,1),0)</f>
        <v>0</v>
      </c>
      <c r="BN963" s="190">
        <f ca="1">IF($AG963&gt;0,OFFSET(DATA!$F$6,BN$10+27*(7-$AE$8),$AF963,1,1)/OFFSET(DATA!$F$6,BN$10,$AF963,1,1),0)</f>
        <v>0</v>
      </c>
      <c r="BO963" s="190">
        <f ca="1">IF($AG963&gt;0,OFFSET(DATA!$F$6,BO$10+27*(7-$AE$8),$AF963,1,1)/OFFSET(DATA!$F$6,BO$10,$AF963,1,1),0)</f>
        <v>0</v>
      </c>
      <c r="BP963" s="190">
        <f ca="1">IF($AG963&gt;0,OFFSET(DATA!$F$6,BP$10+27*(7-$AE$8),$AF963,1,1)/OFFSET(DATA!$F$6,BP$10,$AF963,1,1),0)</f>
        <v>0</v>
      </c>
      <c r="BQ963" s="190">
        <f ca="1">IF($AG963&gt;0,OFFSET(DATA!$F$6,BQ$10+27*(7-$AE$8),$AF963,1,1)/OFFSET(DATA!$F$6,BQ$10,$AF963,1,1),0)</f>
        <v>0</v>
      </c>
      <c r="BR963" s="190">
        <f ca="1">IF($AG963&gt;0,OFFSET(DATA!$F$6,BR$10+27*(7-$AE$8),$AF963,1,1)/OFFSET(DATA!$F$6,BR$10,$AF963,1,1),0)</f>
        <v>0</v>
      </c>
      <c r="BS963" s="190">
        <f ca="1">IF($AG963&gt;0,OFFSET(DATA!$F$6,BS$10+27*(7-$AE$8),$AF963,1,1)/OFFSET(DATA!$F$6,BS$10,$AF963,1,1),0)</f>
        <v>0</v>
      </c>
      <c r="BT963" s="190">
        <f ca="1">IF($AG963&gt;0,OFFSET(DATA!$F$6,BT$10+27*(7-$AE$8),$AF963,1,1)/OFFSET(DATA!$F$6,BT$10,$AF963,1,1),0)</f>
        <v>0</v>
      </c>
      <c r="BU963" s="190">
        <f ca="1">IF($AG963&gt;0,OFFSET(DATA!$F$6,BU$10+27*(7-$AE$8),$AF963,1,1)/OFFSET(DATA!$F$6,BU$10,$AF963,1,1),0)</f>
        <v>0</v>
      </c>
      <c r="BV963" s="190">
        <f ca="1">IF($AG963&gt;0,OFFSET(DATA!$F$6,BV$10+27*(7-$AE$8),$AF963,1,1)/OFFSET(DATA!$F$6,BV$10,$AF963,1,1),0)</f>
        <v>0</v>
      </c>
      <c r="BW963" s="190">
        <f ca="1">IF($AG963&gt;0,OFFSET(DATA!$F$6,BW$10+27*(7-$AE$8),$AF963,1,1)/OFFSET(DATA!$F$6,BW$10,$AF963,1,1),0)</f>
        <v>0</v>
      </c>
      <c r="BX963" s="190">
        <f ca="1">IF($AG963&gt;0,OFFSET(DATA!$F$6,BX$10+27*(7-$AE$8),$AF963,1,1)/OFFSET(DATA!$F$6,BX$10,$AF963,1,1),0)</f>
        <v>0</v>
      </c>
    </row>
    <row r="964" spans="32:76" x14ac:dyDescent="0.2">
      <c r="AF964" s="166">
        <v>953</v>
      </c>
      <c r="AG964" s="96">
        <f ca="1">OFFSET(DATA!$F$6,$AF$10,$AF964,1,1)</f>
        <v>0</v>
      </c>
      <c r="AH964" s="190">
        <f ca="1">IF($AG964&gt;0,OFFSET(DATA!$F$6,$AF$10+27*AH$10,$AF964,1,1)/$AG964,0)</f>
        <v>0</v>
      </c>
      <c r="AI964" s="190">
        <f ca="1">IF($AG964&gt;0,OFFSET(DATA!$F$6,$AF$10+27*AI$10,$AF964,1,1)/$AG964,0)</f>
        <v>0</v>
      </c>
      <c r="AJ964" s="190">
        <f ca="1">IF($AG964&gt;0,OFFSET(DATA!$F$6,$AF$10+27*AJ$10,$AF964,1,1)/$AG964,0)</f>
        <v>0</v>
      </c>
      <c r="AK964" s="190">
        <f ca="1">IF($AG964&gt;0,OFFSET(DATA!$F$6,$AF$10+27*AK$10,$AF964,1,1)/$AG964,0)</f>
        <v>0</v>
      </c>
      <c r="AL964" s="190">
        <f ca="1">IF($AG964&gt;0,OFFSET(DATA!$F$6,$AF$10+27*AL$10,$AF964,1,1)/$AG964,0)</f>
        <v>0</v>
      </c>
      <c r="AM964" s="190">
        <f ca="1">IF($AG964&gt;0,OFFSET(DATA!$F$6,$AF$10+27*AM$10,$AF964,1,1)/$AG964,0)</f>
        <v>0</v>
      </c>
      <c r="AN964" s="166">
        <f ca="1">OFFSET(DATA!$F$6,$AF$10+27*AN$10,$AF964,1,1)</f>
        <v>0</v>
      </c>
      <c r="AO964" s="166">
        <f t="shared" ca="1" si="29"/>
        <v>0</v>
      </c>
      <c r="AQ964" s="96">
        <f ca="1">OFFSET(DATA!$F$6,25,$AF964,1,1)</f>
        <v>0</v>
      </c>
      <c r="AR964" s="190">
        <f ca="1">IF($AQ964&gt;0,OFFSET(DATA!$F$6,25+27*AR$10,$AF964,1,1)/$AQ964,0)</f>
        <v>0</v>
      </c>
      <c r="AS964" s="190">
        <f ca="1">IF($AQ964&gt;0,OFFSET(DATA!$F$6,25+27*AS$10,$AF964,1,1)/$AQ964,0)</f>
        <v>0</v>
      </c>
      <c r="AT964" s="190">
        <f ca="1">IF($AQ964&gt;0,OFFSET(DATA!$F$6,25+27*AT$10,$AF964,1,1)/$AQ964,0)</f>
        <v>0</v>
      </c>
      <c r="AU964" s="190">
        <f ca="1">IF($AQ964&gt;0,OFFSET(DATA!$F$6,25+27*AU$10,$AF964,1,1)/$AQ964,0)</f>
        <v>0</v>
      </c>
      <c r="AV964" s="190">
        <f ca="1">IF($AQ964&gt;0,OFFSET(DATA!$F$6,25+27*AV$10,$AF964,1,1)/$AQ964,0)</f>
        <v>0</v>
      </c>
      <c r="AW964" s="190">
        <f ca="1">IF($AQ964&gt;0,OFFSET(DATA!$F$6,25+27*AW$10,$AF964,1,1)/$AQ964,0)</f>
        <v>0</v>
      </c>
      <c r="AZ964" s="166">
        <f t="shared" ca="1" si="30"/>
        <v>1</v>
      </c>
      <c r="BA964" s="190">
        <f ca="1">IF($AG964&gt;0,OFFSET(DATA!$F$6,BA$10+27*(7-$AE$8),$AF964,1,1)/OFFSET(DATA!$F$6,BA$10,$AF964,1,1),0)</f>
        <v>0</v>
      </c>
      <c r="BB964" s="190">
        <f ca="1">IF($AG964&gt;0,OFFSET(DATA!$F$6,BB$10+27*(7-$AE$8),$AF964,1,1)/OFFSET(DATA!$F$6,BB$10,$AF964,1,1),0)</f>
        <v>0</v>
      </c>
      <c r="BC964" s="190">
        <f ca="1">IF($AG964&gt;0,OFFSET(DATA!$F$6,BC$10+27*(7-$AE$8),$AF964,1,1)/OFFSET(DATA!$F$6,BC$10,$AF964,1,1),0)</f>
        <v>0</v>
      </c>
      <c r="BD964" s="190">
        <f ca="1">IF($AG964&gt;0,OFFSET(DATA!$F$6,BD$10+27*(7-$AE$8),$AF964,1,1)/OFFSET(DATA!$F$6,BD$10,$AF964,1,1),0)</f>
        <v>0</v>
      </c>
      <c r="BE964" s="190">
        <f ca="1">IF($AG964&gt;0,OFFSET(DATA!$F$6,BE$10+27*(7-$AE$8),$AF964,1,1)/OFFSET(DATA!$F$6,BE$10,$AF964,1,1),0)</f>
        <v>0</v>
      </c>
      <c r="BF964" s="190">
        <f ca="1">IF($AG964&gt;0,OFFSET(DATA!$F$6,BF$10+27*(7-$AE$8),$AF964,1,1)/OFFSET(DATA!$F$6,BF$10,$AF964,1,1),0)</f>
        <v>0</v>
      </c>
      <c r="BG964" s="190">
        <f ca="1">IF($AG964&gt;0,OFFSET(DATA!$F$6,BG$10+27*(7-$AE$8),$AF964,1,1)/OFFSET(DATA!$F$6,BG$10,$AF964,1,1),0)</f>
        <v>0</v>
      </c>
      <c r="BH964" s="190">
        <f ca="1">IF($AG964&gt;0,OFFSET(DATA!$F$6,BH$10+27*(7-$AE$8),$AF964,1,1)/OFFSET(DATA!$F$6,BH$10,$AF964,1,1),0)</f>
        <v>0</v>
      </c>
      <c r="BI964" s="190">
        <f ca="1">IF($AG964&gt;0,OFFSET(DATA!$F$6,BI$10+27*(7-$AE$8),$AF964,1,1)/OFFSET(DATA!$F$6,BI$10,$AF964,1,1),0)</f>
        <v>0</v>
      </c>
      <c r="BJ964" s="190">
        <f ca="1">IF($AG964&gt;0,OFFSET(DATA!$F$6,BJ$10+27*(7-$AE$8),$AF964,1,1)/OFFSET(DATA!$F$6,BJ$10,$AF964,1,1),0)</f>
        <v>0</v>
      </c>
      <c r="BK964" s="190">
        <f ca="1">IF($AG964&gt;0,OFFSET(DATA!$F$6,BK$10+27*(7-$AE$8),$AF964,1,1)/OFFSET(DATA!$F$6,BK$10,$AF964,1,1),0)</f>
        <v>0</v>
      </c>
      <c r="BL964" s="190">
        <f ca="1">IF($AG964&gt;0,OFFSET(DATA!$F$6,BL$10+27*(7-$AE$8),$AF964,1,1)/OFFSET(DATA!$F$6,BL$10,$AF964,1,1),0)</f>
        <v>0</v>
      </c>
      <c r="BM964" s="190">
        <f ca="1">IF($AG964&gt;0,OFFSET(DATA!$F$6,BM$10+27*(7-$AE$8),$AF964,1,1)/OFFSET(DATA!$F$6,BM$10,$AF964,1,1),0)</f>
        <v>0</v>
      </c>
      <c r="BN964" s="190">
        <f ca="1">IF($AG964&gt;0,OFFSET(DATA!$F$6,BN$10+27*(7-$AE$8),$AF964,1,1)/OFFSET(DATA!$F$6,BN$10,$AF964,1,1),0)</f>
        <v>0</v>
      </c>
      <c r="BO964" s="190">
        <f ca="1">IF($AG964&gt;0,OFFSET(DATA!$F$6,BO$10+27*(7-$AE$8),$AF964,1,1)/OFFSET(DATA!$F$6,BO$10,$AF964,1,1),0)</f>
        <v>0</v>
      </c>
      <c r="BP964" s="190">
        <f ca="1">IF($AG964&gt;0,OFFSET(DATA!$F$6,BP$10+27*(7-$AE$8),$AF964,1,1)/OFFSET(DATA!$F$6,BP$10,$AF964,1,1),0)</f>
        <v>0</v>
      </c>
      <c r="BQ964" s="190">
        <f ca="1">IF($AG964&gt;0,OFFSET(DATA!$F$6,BQ$10+27*(7-$AE$8),$AF964,1,1)/OFFSET(DATA!$F$6,BQ$10,$AF964,1,1),0)</f>
        <v>0</v>
      </c>
      <c r="BR964" s="190">
        <f ca="1">IF($AG964&gt;0,OFFSET(DATA!$F$6,BR$10+27*(7-$AE$8),$AF964,1,1)/OFFSET(DATA!$F$6,BR$10,$AF964,1,1),0)</f>
        <v>0</v>
      </c>
      <c r="BS964" s="190">
        <f ca="1">IF($AG964&gt;0,OFFSET(DATA!$F$6,BS$10+27*(7-$AE$8),$AF964,1,1)/OFFSET(DATA!$F$6,BS$10,$AF964,1,1),0)</f>
        <v>0</v>
      </c>
      <c r="BT964" s="190">
        <f ca="1">IF($AG964&gt;0,OFFSET(DATA!$F$6,BT$10+27*(7-$AE$8),$AF964,1,1)/OFFSET(DATA!$F$6,BT$10,$AF964,1,1),0)</f>
        <v>0</v>
      </c>
      <c r="BU964" s="190">
        <f ca="1">IF($AG964&gt;0,OFFSET(DATA!$F$6,BU$10+27*(7-$AE$8),$AF964,1,1)/OFFSET(DATA!$F$6,BU$10,$AF964,1,1),0)</f>
        <v>0</v>
      </c>
      <c r="BV964" s="190">
        <f ca="1">IF($AG964&gt;0,OFFSET(DATA!$F$6,BV$10+27*(7-$AE$8),$AF964,1,1)/OFFSET(DATA!$F$6,BV$10,$AF964,1,1),0)</f>
        <v>0</v>
      </c>
      <c r="BW964" s="190">
        <f ca="1">IF($AG964&gt;0,OFFSET(DATA!$F$6,BW$10+27*(7-$AE$8),$AF964,1,1)/OFFSET(DATA!$F$6,BW$10,$AF964,1,1),0)</f>
        <v>0</v>
      </c>
      <c r="BX964" s="190">
        <f ca="1">IF($AG964&gt;0,OFFSET(DATA!$F$6,BX$10+27*(7-$AE$8),$AF964,1,1)/OFFSET(DATA!$F$6,BX$10,$AF964,1,1),0)</f>
        <v>0</v>
      </c>
    </row>
    <row r="965" spans="32:76" x14ac:dyDescent="0.2">
      <c r="AF965" s="166">
        <v>954</v>
      </c>
      <c r="AG965" s="96">
        <f ca="1">OFFSET(DATA!$F$6,$AF$10,$AF965,1,1)</f>
        <v>0</v>
      </c>
      <c r="AH965" s="190">
        <f ca="1">IF($AG965&gt;0,OFFSET(DATA!$F$6,$AF$10+27*AH$10,$AF965,1,1)/$AG965,0)</f>
        <v>0</v>
      </c>
      <c r="AI965" s="190">
        <f ca="1">IF($AG965&gt;0,OFFSET(DATA!$F$6,$AF$10+27*AI$10,$AF965,1,1)/$AG965,0)</f>
        <v>0</v>
      </c>
      <c r="AJ965" s="190">
        <f ca="1">IF($AG965&gt;0,OFFSET(DATA!$F$6,$AF$10+27*AJ$10,$AF965,1,1)/$AG965,0)</f>
        <v>0</v>
      </c>
      <c r="AK965" s="190">
        <f ca="1">IF($AG965&gt;0,OFFSET(DATA!$F$6,$AF$10+27*AK$10,$AF965,1,1)/$AG965,0)</f>
        <v>0</v>
      </c>
      <c r="AL965" s="190">
        <f ca="1">IF($AG965&gt;0,OFFSET(DATA!$F$6,$AF$10+27*AL$10,$AF965,1,1)/$AG965,0)</f>
        <v>0</v>
      </c>
      <c r="AM965" s="190">
        <f ca="1">IF($AG965&gt;0,OFFSET(DATA!$F$6,$AF$10+27*AM$10,$AF965,1,1)/$AG965,0)</f>
        <v>0</v>
      </c>
      <c r="AN965" s="166">
        <f ca="1">OFFSET(DATA!$F$6,$AF$10+27*AN$10,$AF965,1,1)</f>
        <v>0</v>
      </c>
      <c r="AO965" s="166">
        <f t="shared" ca="1" si="29"/>
        <v>0</v>
      </c>
      <c r="AQ965" s="96">
        <f ca="1">OFFSET(DATA!$F$6,25,$AF965,1,1)</f>
        <v>0</v>
      </c>
      <c r="AR965" s="190">
        <f ca="1">IF($AQ965&gt;0,OFFSET(DATA!$F$6,25+27*AR$10,$AF965,1,1)/$AQ965,0)</f>
        <v>0</v>
      </c>
      <c r="AS965" s="190">
        <f ca="1">IF($AQ965&gt;0,OFFSET(DATA!$F$6,25+27*AS$10,$AF965,1,1)/$AQ965,0)</f>
        <v>0</v>
      </c>
      <c r="AT965" s="190">
        <f ca="1">IF($AQ965&gt;0,OFFSET(DATA!$F$6,25+27*AT$10,$AF965,1,1)/$AQ965,0)</f>
        <v>0</v>
      </c>
      <c r="AU965" s="190">
        <f ca="1">IF($AQ965&gt;0,OFFSET(DATA!$F$6,25+27*AU$10,$AF965,1,1)/$AQ965,0)</f>
        <v>0</v>
      </c>
      <c r="AV965" s="190">
        <f ca="1">IF($AQ965&gt;0,OFFSET(DATA!$F$6,25+27*AV$10,$AF965,1,1)/$AQ965,0)</f>
        <v>0</v>
      </c>
      <c r="AW965" s="190">
        <f ca="1">IF($AQ965&gt;0,OFFSET(DATA!$F$6,25+27*AW$10,$AF965,1,1)/$AQ965,0)</f>
        <v>0</v>
      </c>
      <c r="AZ965" s="166">
        <f t="shared" ca="1" si="30"/>
        <v>1</v>
      </c>
      <c r="BA965" s="190">
        <f ca="1">IF($AG965&gt;0,OFFSET(DATA!$F$6,BA$10+27*(7-$AE$8),$AF965,1,1)/OFFSET(DATA!$F$6,BA$10,$AF965,1,1),0)</f>
        <v>0</v>
      </c>
      <c r="BB965" s="190">
        <f ca="1">IF($AG965&gt;0,OFFSET(DATA!$F$6,BB$10+27*(7-$AE$8),$AF965,1,1)/OFFSET(DATA!$F$6,BB$10,$AF965,1,1),0)</f>
        <v>0</v>
      </c>
      <c r="BC965" s="190">
        <f ca="1">IF($AG965&gt;0,OFFSET(DATA!$F$6,BC$10+27*(7-$AE$8),$AF965,1,1)/OFFSET(DATA!$F$6,BC$10,$AF965,1,1),0)</f>
        <v>0</v>
      </c>
      <c r="BD965" s="190">
        <f ca="1">IF($AG965&gt;0,OFFSET(DATA!$F$6,BD$10+27*(7-$AE$8),$AF965,1,1)/OFFSET(DATA!$F$6,BD$10,$AF965,1,1),0)</f>
        <v>0</v>
      </c>
      <c r="BE965" s="190">
        <f ca="1">IF($AG965&gt;0,OFFSET(DATA!$F$6,BE$10+27*(7-$AE$8),$AF965,1,1)/OFFSET(DATA!$F$6,BE$10,$AF965,1,1),0)</f>
        <v>0</v>
      </c>
      <c r="BF965" s="190">
        <f ca="1">IF($AG965&gt;0,OFFSET(DATA!$F$6,BF$10+27*(7-$AE$8),$AF965,1,1)/OFFSET(DATA!$F$6,BF$10,$AF965,1,1),0)</f>
        <v>0</v>
      </c>
      <c r="BG965" s="190">
        <f ca="1">IF($AG965&gt;0,OFFSET(DATA!$F$6,BG$10+27*(7-$AE$8),$AF965,1,1)/OFFSET(DATA!$F$6,BG$10,$AF965,1,1),0)</f>
        <v>0</v>
      </c>
      <c r="BH965" s="190">
        <f ca="1">IF($AG965&gt;0,OFFSET(DATA!$F$6,BH$10+27*(7-$AE$8),$AF965,1,1)/OFFSET(DATA!$F$6,BH$10,$AF965,1,1),0)</f>
        <v>0</v>
      </c>
      <c r="BI965" s="190">
        <f ca="1">IF($AG965&gt;0,OFFSET(DATA!$F$6,BI$10+27*(7-$AE$8),$AF965,1,1)/OFFSET(DATA!$F$6,BI$10,$AF965,1,1),0)</f>
        <v>0</v>
      </c>
      <c r="BJ965" s="190">
        <f ca="1">IF($AG965&gt;0,OFFSET(DATA!$F$6,BJ$10+27*(7-$AE$8),$AF965,1,1)/OFFSET(DATA!$F$6,BJ$10,$AF965,1,1),0)</f>
        <v>0</v>
      </c>
      <c r="BK965" s="190">
        <f ca="1">IF($AG965&gt;0,OFFSET(DATA!$F$6,BK$10+27*(7-$AE$8),$AF965,1,1)/OFFSET(DATA!$F$6,BK$10,$AF965,1,1),0)</f>
        <v>0</v>
      </c>
      <c r="BL965" s="190">
        <f ca="1">IF($AG965&gt;0,OFFSET(DATA!$F$6,BL$10+27*(7-$AE$8),$AF965,1,1)/OFFSET(DATA!$F$6,BL$10,$AF965,1,1),0)</f>
        <v>0</v>
      </c>
      <c r="BM965" s="190">
        <f ca="1">IF($AG965&gt;0,OFFSET(DATA!$F$6,BM$10+27*(7-$AE$8),$AF965,1,1)/OFFSET(DATA!$F$6,BM$10,$AF965,1,1),0)</f>
        <v>0</v>
      </c>
      <c r="BN965" s="190">
        <f ca="1">IF($AG965&gt;0,OFFSET(DATA!$F$6,BN$10+27*(7-$AE$8),$AF965,1,1)/OFFSET(DATA!$F$6,BN$10,$AF965,1,1),0)</f>
        <v>0</v>
      </c>
      <c r="BO965" s="190">
        <f ca="1">IF($AG965&gt;0,OFFSET(DATA!$F$6,BO$10+27*(7-$AE$8),$AF965,1,1)/OFFSET(DATA!$F$6,BO$10,$AF965,1,1),0)</f>
        <v>0</v>
      </c>
      <c r="BP965" s="190">
        <f ca="1">IF($AG965&gt;0,OFFSET(DATA!$F$6,BP$10+27*(7-$AE$8),$AF965,1,1)/OFFSET(DATA!$F$6,BP$10,$AF965,1,1),0)</f>
        <v>0</v>
      </c>
      <c r="BQ965" s="190">
        <f ca="1">IF($AG965&gt;0,OFFSET(DATA!$F$6,BQ$10+27*(7-$AE$8),$AF965,1,1)/OFFSET(DATA!$F$6,BQ$10,$AF965,1,1),0)</f>
        <v>0</v>
      </c>
      <c r="BR965" s="190">
        <f ca="1">IF($AG965&gt;0,OFFSET(DATA!$F$6,BR$10+27*(7-$AE$8),$AF965,1,1)/OFFSET(DATA!$F$6,BR$10,$AF965,1,1),0)</f>
        <v>0</v>
      </c>
      <c r="BS965" s="190">
        <f ca="1">IF($AG965&gt;0,OFFSET(DATA!$F$6,BS$10+27*(7-$AE$8),$AF965,1,1)/OFFSET(DATA!$F$6,BS$10,$AF965,1,1),0)</f>
        <v>0</v>
      </c>
      <c r="BT965" s="190">
        <f ca="1">IF($AG965&gt;0,OFFSET(DATA!$F$6,BT$10+27*(7-$AE$8),$AF965,1,1)/OFFSET(DATA!$F$6,BT$10,$AF965,1,1),0)</f>
        <v>0</v>
      </c>
      <c r="BU965" s="190">
        <f ca="1">IF($AG965&gt;0,OFFSET(DATA!$F$6,BU$10+27*(7-$AE$8),$AF965,1,1)/OFFSET(DATA!$F$6,BU$10,$AF965,1,1),0)</f>
        <v>0</v>
      </c>
      <c r="BV965" s="190">
        <f ca="1">IF($AG965&gt;0,OFFSET(DATA!$F$6,BV$10+27*(7-$AE$8),$AF965,1,1)/OFFSET(DATA!$F$6,BV$10,$AF965,1,1),0)</f>
        <v>0</v>
      </c>
      <c r="BW965" s="190">
        <f ca="1">IF($AG965&gt;0,OFFSET(DATA!$F$6,BW$10+27*(7-$AE$8),$AF965,1,1)/OFFSET(DATA!$F$6,BW$10,$AF965,1,1),0)</f>
        <v>0</v>
      </c>
      <c r="BX965" s="190">
        <f ca="1">IF($AG965&gt;0,OFFSET(DATA!$F$6,BX$10+27*(7-$AE$8),$AF965,1,1)/OFFSET(DATA!$F$6,BX$10,$AF965,1,1),0)</f>
        <v>0</v>
      </c>
    </row>
    <row r="966" spans="32:76" x14ac:dyDescent="0.2">
      <c r="AF966" s="166">
        <v>955</v>
      </c>
      <c r="AG966" s="96">
        <f ca="1">OFFSET(DATA!$F$6,$AF$10,$AF966,1,1)</f>
        <v>0</v>
      </c>
      <c r="AH966" s="190">
        <f ca="1">IF($AG966&gt;0,OFFSET(DATA!$F$6,$AF$10+27*AH$10,$AF966,1,1)/$AG966,0)</f>
        <v>0</v>
      </c>
      <c r="AI966" s="190">
        <f ca="1">IF($AG966&gt;0,OFFSET(DATA!$F$6,$AF$10+27*AI$10,$AF966,1,1)/$AG966,0)</f>
        <v>0</v>
      </c>
      <c r="AJ966" s="190">
        <f ca="1">IF($AG966&gt;0,OFFSET(DATA!$F$6,$AF$10+27*AJ$10,$AF966,1,1)/$AG966,0)</f>
        <v>0</v>
      </c>
      <c r="AK966" s="190">
        <f ca="1">IF($AG966&gt;0,OFFSET(DATA!$F$6,$AF$10+27*AK$10,$AF966,1,1)/$AG966,0)</f>
        <v>0</v>
      </c>
      <c r="AL966" s="190">
        <f ca="1">IF($AG966&gt;0,OFFSET(DATA!$F$6,$AF$10+27*AL$10,$AF966,1,1)/$AG966,0)</f>
        <v>0</v>
      </c>
      <c r="AM966" s="190">
        <f ca="1">IF($AG966&gt;0,OFFSET(DATA!$F$6,$AF$10+27*AM$10,$AF966,1,1)/$AG966,0)</f>
        <v>0</v>
      </c>
      <c r="AN966" s="166">
        <f ca="1">OFFSET(DATA!$F$6,$AF$10+27*AN$10,$AF966,1,1)</f>
        <v>0</v>
      </c>
      <c r="AO966" s="166">
        <f t="shared" ca="1" si="29"/>
        <v>0</v>
      </c>
      <c r="AQ966" s="96">
        <f ca="1">OFFSET(DATA!$F$6,25,$AF966,1,1)</f>
        <v>0</v>
      </c>
      <c r="AR966" s="190">
        <f ca="1">IF($AQ966&gt;0,OFFSET(DATA!$F$6,25+27*AR$10,$AF966,1,1)/$AQ966,0)</f>
        <v>0</v>
      </c>
      <c r="AS966" s="190">
        <f ca="1">IF($AQ966&gt;0,OFFSET(DATA!$F$6,25+27*AS$10,$AF966,1,1)/$AQ966,0)</f>
        <v>0</v>
      </c>
      <c r="AT966" s="190">
        <f ca="1">IF($AQ966&gt;0,OFFSET(DATA!$F$6,25+27*AT$10,$AF966,1,1)/$AQ966,0)</f>
        <v>0</v>
      </c>
      <c r="AU966" s="190">
        <f ca="1">IF($AQ966&gt;0,OFFSET(DATA!$F$6,25+27*AU$10,$AF966,1,1)/$AQ966,0)</f>
        <v>0</v>
      </c>
      <c r="AV966" s="190">
        <f ca="1">IF($AQ966&gt;0,OFFSET(DATA!$F$6,25+27*AV$10,$AF966,1,1)/$AQ966,0)</f>
        <v>0</v>
      </c>
      <c r="AW966" s="190">
        <f ca="1">IF($AQ966&gt;0,OFFSET(DATA!$F$6,25+27*AW$10,$AF966,1,1)/$AQ966,0)</f>
        <v>0</v>
      </c>
      <c r="AZ966" s="166">
        <f t="shared" ca="1" si="30"/>
        <v>1</v>
      </c>
      <c r="BA966" s="190">
        <f ca="1">IF($AG966&gt;0,OFFSET(DATA!$F$6,BA$10+27*(7-$AE$8),$AF966,1,1)/OFFSET(DATA!$F$6,BA$10,$AF966,1,1),0)</f>
        <v>0</v>
      </c>
      <c r="BB966" s="190">
        <f ca="1">IF($AG966&gt;0,OFFSET(DATA!$F$6,BB$10+27*(7-$AE$8),$AF966,1,1)/OFFSET(DATA!$F$6,BB$10,$AF966,1,1),0)</f>
        <v>0</v>
      </c>
      <c r="BC966" s="190">
        <f ca="1">IF($AG966&gt;0,OFFSET(DATA!$F$6,BC$10+27*(7-$AE$8),$AF966,1,1)/OFFSET(DATA!$F$6,BC$10,$AF966,1,1),0)</f>
        <v>0</v>
      </c>
      <c r="BD966" s="190">
        <f ca="1">IF($AG966&gt;0,OFFSET(DATA!$F$6,BD$10+27*(7-$AE$8),$AF966,1,1)/OFFSET(DATA!$F$6,BD$10,$AF966,1,1),0)</f>
        <v>0</v>
      </c>
      <c r="BE966" s="190">
        <f ca="1">IF($AG966&gt;0,OFFSET(DATA!$F$6,BE$10+27*(7-$AE$8),$AF966,1,1)/OFFSET(DATA!$F$6,BE$10,$AF966,1,1),0)</f>
        <v>0</v>
      </c>
      <c r="BF966" s="190">
        <f ca="1">IF($AG966&gt;0,OFFSET(DATA!$F$6,BF$10+27*(7-$AE$8),$AF966,1,1)/OFFSET(DATA!$F$6,BF$10,$AF966,1,1),0)</f>
        <v>0</v>
      </c>
      <c r="BG966" s="190">
        <f ca="1">IF($AG966&gt;0,OFFSET(DATA!$F$6,BG$10+27*(7-$AE$8),$AF966,1,1)/OFFSET(DATA!$F$6,BG$10,$AF966,1,1),0)</f>
        <v>0</v>
      </c>
      <c r="BH966" s="190">
        <f ca="1">IF($AG966&gt;0,OFFSET(DATA!$F$6,BH$10+27*(7-$AE$8),$AF966,1,1)/OFFSET(DATA!$F$6,BH$10,$AF966,1,1),0)</f>
        <v>0</v>
      </c>
      <c r="BI966" s="190">
        <f ca="1">IF($AG966&gt;0,OFFSET(DATA!$F$6,BI$10+27*(7-$AE$8),$AF966,1,1)/OFFSET(DATA!$F$6,BI$10,$AF966,1,1),0)</f>
        <v>0</v>
      </c>
      <c r="BJ966" s="190">
        <f ca="1">IF($AG966&gt;0,OFFSET(DATA!$F$6,BJ$10+27*(7-$AE$8),$AF966,1,1)/OFFSET(DATA!$F$6,BJ$10,$AF966,1,1),0)</f>
        <v>0</v>
      </c>
      <c r="BK966" s="190">
        <f ca="1">IF($AG966&gt;0,OFFSET(DATA!$F$6,BK$10+27*(7-$AE$8),$AF966,1,1)/OFFSET(DATA!$F$6,BK$10,$AF966,1,1),0)</f>
        <v>0</v>
      </c>
      <c r="BL966" s="190">
        <f ca="1">IF($AG966&gt;0,OFFSET(DATA!$F$6,BL$10+27*(7-$AE$8),$AF966,1,1)/OFFSET(DATA!$F$6,BL$10,$AF966,1,1),0)</f>
        <v>0</v>
      </c>
      <c r="BM966" s="190">
        <f ca="1">IF($AG966&gt;0,OFFSET(DATA!$F$6,BM$10+27*(7-$AE$8),$AF966,1,1)/OFFSET(DATA!$F$6,BM$10,$AF966,1,1),0)</f>
        <v>0</v>
      </c>
      <c r="BN966" s="190">
        <f ca="1">IF($AG966&gt;0,OFFSET(DATA!$F$6,BN$10+27*(7-$AE$8),$AF966,1,1)/OFFSET(DATA!$F$6,BN$10,$AF966,1,1),0)</f>
        <v>0</v>
      </c>
      <c r="BO966" s="190">
        <f ca="1">IF($AG966&gt;0,OFFSET(DATA!$F$6,BO$10+27*(7-$AE$8),$AF966,1,1)/OFFSET(DATA!$F$6,BO$10,$AF966,1,1),0)</f>
        <v>0</v>
      </c>
      <c r="BP966" s="190">
        <f ca="1">IF($AG966&gt;0,OFFSET(DATA!$F$6,BP$10+27*(7-$AE$8),$AF966,1,1)/OFFSET(DATA!$F$6,BP$10,$AF966,1,1),0)</f>
        <v>0</v>
      </c>
      <c r="BQ966" s="190">
        <f ca="1">IF($AG966&gt;0,OFFSET(DATA!$F$6,BQ$10+27*(7-$AE$8),$AF966,1,1)/OFFSET(DATA!$F$6,BQ$10,$AF966,1,1),0)</f>
        <v>0</v>
      </c>
      <c r="BR966" s="190">
        <f ca="1">IF($AG966&gt;0,OFFSET(DATA!$F$6,BR$10+27*(7-$AE$8),$AF966,1,1)/OFFSET(DATA!$F$6,BR$10,$AF966,1,1),0)</f>
        <v>0</v>
      </c>
      <c r="BS966" s="190">
        <f ca="1">IF($AG966&gt;0,OFFSET(DATA!$F$6,BS$10+27*(7-$AE$8),$AF966,1,1)/OFFSET(DATA!$F$6,BS$10,$AF966,1,1),0)</f>
        <v>0</v>
      </c>
      <c r="BT966" s="190">
        <f ca="1">IF($AG966&gt;0,OFFSET(DATA!$F$6,BT$10+27*(7-$AE$8),$AF966,1,1)/OFFSET(DATA!$F$6,BT$10,$AF966,1,1),0)</f>
        <v>0</v>
      </c>
      <c r="BU966" s="190">
        <f ca="1">IF($AG966&gt;0,OFFSET(DATA!$F$6,BU$10+27*(7-$AE$8),$AF966,1,1)/OFFSET(DATA!$F$6,BU$10,$AF966,1,1),0)</f>
        <v>0</v>
      </c>
      <c r="BV966" s="190">
        <f ca="1">IF($AG966&gt;0,OFFSET(DATA!$F$6,BV$10+27*(7-$AE$8),$AF966,1,1)/OFFSET(DATA!$F$6,BV$10,$AF966,1,1),0)</f>
        <v>0</v>
      </c>
      <c r="BW966" s="190">
        <f ca="1">IF($AG966&gt;0,OFFSET(DATA!$F$6,BW$10+27*(7-$AE$8),$AF966,1,1)/OFFSET(DATA!$F$6,BW$10,$AF966,1,1),0)</f>
        <v>0</v>
      </c>
      <c r="BX966" s="190">
        <f ca="1">IF($AG966&gt;0,OFFSET(DATA!$F$6,BX$10+27*(7-$AE$8),$AF966,1,1)/OFFSET(DATA!$F$6,BX$10,$AF966,1,1),0)</f>
        <v>0</v>
      </c>
    </row>
    <row r="967" spans="32:76" x14ac:dyDescent="0.2">
      <c r="AF967" s="166">
        <v>956</v>
      </c>
      <c r="AG967" s="96">
        <f ca="1">OFFSET(DATA!$F$6,$AF$10,$AF967,1,1)</f>
        <v>0</v>
      </c>
      <c r="AH967" s="190">
        <f ca="1">IF($AG967&gt;0,OFFSET(DATA!$F$6,$AF$10+27*AH$10,$AF967,1,1)/$AG967,0)</f>
        <v>0</v>
      </c>
      <c r="AI967" s="190">
        <f ca="1">IF($AG967&gt;0,OFFSET(DATA!$F$6,$AF$10+27*AI$10,$AF967,1,1)/$AG967,0)</f>
        <v>0</v>
      </c>
      <c r="AJ967" s="190">
        <f ca="1">IF($AG967&gt;0,OFFSET(DATA!$F$6,$AF$10+27*AJ$10,$AF967,1,1)/$AG967,0)</f>
        <v>0</v>
      </c>
      <c r="AK967" s="190">
        <f ca="1">IF($AG967&gt;0,OFFSET(DATA!$F$6,$AF$10+27*AK$10,$AF967,1,1)/$AG967,0)</f>
        <v>0</v>
      </c>
      <c r="AL967" s="190">
        <f ca="1">IF($AG967&gt;0,OFFSET(DATA!$F$6,$AF$10+27*AL$10,$AF967,1,1)/$AG967,0)</f>
        <v>0</v>
      </c>
      <c r="AM967" s="190">
        <f ca="1">IF($AG967&gt;0,OFFSET(DATA!$F$6,$AF$10+27*AM$10,$AF967,1,1)/$AG967,0)</f>
        <v>0</v>
      </c>
      <c r="AN967" s="166">
        <f ca="1">OFFSET(DATA!$F$6,$AF$10+27*AN$10,$AF967,1,1)</f>
        <v>0</v>
      </c>
      <c r="AO967" s="166">
        <f t="shared" ca="1" si="29"/>
        <v>0</v>
      </c>
      <c r="AQ967" s="96">
        <f ca="1">OFFSET(DATA!$F$6,25,$AF967,1,1)</f>
        <v>0</v>
      </c>
      <c r="AR967" s="190">
        <f ca="1">IF($AQ967&gt;0,OFFSET(DATA!$F$6,25+27*AR$10,$AF967,1,1)/$AQ967,0)</f>
        <v>0</v>
      </c>
      <c r="AS967" s="190">
        <f ca="1">IF($AQ967&gt;0,OFFSET(DATA!$F$6,25+27*AS$10,$AF967,1,1)/$AQ967,0)</f>
        <v>0</v>
      </c>
      <c r="AT967" s="190">
        <f ca="1">IF($AQ967&gt;0,OFFSET(DATA!$F$6,25+27*AT$10,$AF967,1,1)/$AQ967,0)</f>
        <v>0</v>
      </c>
      <c r="AU967" s="190">
        <f ca="1">IF($AQ967&gt;0,OFFSET(DATA!$F$6,25+27*AU$10,$AF967,1,1)/$AQ967,0)</f>
        <v>0</v>
      </c>
      <c r="AV967" s="190">
        <f ca="1">IF($AQ967&gt;0,OFFSET(DATA!$F$6,25+27*AV$10,$AF967,1,1)/$AQ967,0)</f>
        <v>0</v>
      </c>
      <c r="AW967" s="190">
        <f ca="1">IF($AQ967&gt;0,OFFSET(DATA!$F$6,25+27*AW$10,$AF967,1,1)/$AQ967,0)</f>
        <v>0</v>
      </c>
      <c r="AZ967" s="166">
        <f t="shared" ca="1" si="30"/>
        <v>1</v>
      </c>
      <c r="BA967" s="190">
        <f ca="1">IF($AG967&gt;0,OFFSET(DATA!$F$6,BA$10+27*(7-$AE$8),$AF967,1,1)/OFFSET(DATA!$F$6,BA$10,$AF967,1,1),0)</f>
        <v>0</v>
      </c>
      <c r="BB967" s="190">
        <f ca="1">IF($AG967&gt;0,OFFSET(DATA!$F$6,BB$10+27*(7-$AE$8),$AF967,1,1)/OFFSET(DATA!$F$6,BB$10,$AF967,1,1),0)</f>
        <v>0</v>
      </c>
      <c r="BC967" s="190">
        <f ca="1">IF($AG967&gt;0,OFFSET(DATA!$F$6,BC$10+27*(7-$AE$8),$AF967,1,1)/OFFSET(DATA!$F$6,BC$10,$AF967,1,1),0)</f>
        <v>0</v>
      </c>
      <c r="BD967" s="190">
        <f ca="1">IF($AG967&gt;0,OFFSET(DATA!$F$6,BD$10+27*(7-$AE$8),$AF967,1,1)/OFFSET(DATA!$F$6,BD$10,$AF967,1,1),0)</f>
        <v>0</v>
      </c>
      <c r="BE967" s="190">
        <f ca="1">IF($AG967&gt;0,OFFSET(DATA!$F$6,BE$10+27*(7-$AE$8),$AF967,1,1)/OFFSET(DATA!$F$6,BE$10,$AF967,1,1),0)</f>
        <v>0</v>
      </c>
      <c r="BF967" s="190">
        <f ca="1">IF($AG967&gt;0,OFFSET(DATA!$F$6,BF$10+27*(7-$AE$8),$AF967,1,1)/OFFSET(DATA!$F$6,BF$10,$AF967,1,1),0)</f>
        <v>0</v>
      </c>
      <c r="BG967" s="190">
        <f ca="1">IF($AG967&gt;0,OFFSET(DATA!$F$6,BG$10+27*(7-$AE$8),$AF967,1,1)/OFFSET(DATA!$F$6,BG$10,$AF967,1,1),0)</f>
        <v>0</v>
      </c>
      <c r="BH967" s="190">
        <f ca="1">IF($AG967&gt;0,OFFSET(DATA!$F$6,BH$10+27*(7-$AE$8),$AF967,1,1)/OFFSET(DATA!$F$6,BH$10,$AF967,1,1),0)</f>
        <v>0</v>
      </c>
      <c r="BI967" s="190">
        <f ca="1">IF($AG967&gt;0,OFFSET(DATA!$F$6,BI$10+27*(7-$AE$8),$AF967,1,1)/OFFSET(DATA!$F$6,BI$10,$AF967,1,1),0)</f>
        <v>0</v>
      </c>
      <c r="BJ967" s="190">
        <f ca="1">IF($AG967&gt;0,OFFSET(DATA!$F$6,BJ$10+27*(7-$AE$8),$AF967,1,1)/OFFSET(DATA!$F$6,BJ$10,$AF967,1,1),0)</f>
        <v>0</v>
      </c>
      <c r="BK967" s="190">
        <f ca="1">IF($AG967&gt;0,OFFSET(DATA!$F$6,BK$10+27*(7-$AE$8),$AF967,1,1)/OFFSET(DATA!$F$6,BK$10,$AF967,1,1),0)</f>
        <v>0</v>
      </c>
      <c r="BL967" s="190">
        <f ca="1">IF($AG967&gt;0,OFFSET(DATA!$F$6,BL$10+27*(7-$AE$8),$AF967,1,1)/OFFSET(DATA!$F$6,BL$10,$AF967,1,1),0)</f>
        <v>0</v>
      </c>
      <c r="BM967" s="190">
        <f ca="1">IF($AG967&gt;0,OFFSET(DATA!$F$6,BM$10+27*(7-$AE$8),$AF967,1,1)/OFFSET(DATA!$F$6,BM$10,$AF967,1,1),0)</f>
        <v>0</v>
      </c>
      <c r="BN967" s="190">
        <f ca="1">IF($AG967&gt;0,OFFSET(DATA!$F$6,BN$10+27*(7-$AE$8),$AF967,1,1)/OFFSET(DATA!$F$6,BN$10,$AF967,1,1),0)</f>
        <v>0</v>
      </c>
      <c r="BO967" s="190">
        <f ca="1">IF($AG967&gt;0,OFFSET(DATA!$F$6,BO$10+27*(7-$AE$8),$AF967,1,1)/OFFSET(DATA!$F$6,BO$10,$AF967,1,1),0)</f>
        <v>0</v>
      </c>
      <c r="BP967" s="190">
        <f ca="1">IF($AG967&gt;0,OFFSET(DATA!$F$6,BP$10+27*(7-$AE$8),$AF967,1,1)/OFFSET(DATA!$F$6,BP$10,$AF967,1,1),0)</f>
        <v>0</v>
      </c>
      <c r="BQ967" s="190">
        <f ca="1">IF($AG967&gt;0,OFFSET(DATA!$F$6,BQ$10+27*(7-$AE$8),$AF967,1,1)/OFFSET(DATA!$F$6,BQ$10,$AF967,1,1),0)</f>
        <v>0</v>
      </c>
      <c r="BR967" s="190">
        <f ca="1">IF($AG967&gt;0,OFFSET(DATA!$F$6,BR$10+27*(7-$AE$8),$AF967,1,1)/OFFSET(DATA!$F$6,BR$10,$AF967,1,1),0)</f>
        <v>0</v>
      </c>
      <c r="BS967" s="190">
        <f ca="1">IF($AG967&gt;0,OFFSET(DATA!$F$6,BS$10+27*(7-$AE$8),$AF967,1,1)/OFFSET(DATA!$F$6,BS$10,$AF967,1,1),0)</f>
        <v>0</v>
      </c>
      <c r="BT967" s="190">
        <f ca="1">IF($AG967&gt;0,OFFSET(DATA!$F$6,BT$10+27*(7-$AE$8),$AF967,1,1)/OFFSET(DATA!$F$6,BT$10,$AF967,1,1),0)</f>
        <v>0</v>
      </c>
      <c r="BU967" s="190">
        <f ca="1">IF($AG967&gt;0,OFFSET(DATA!$F$6,BU$10+27*(7-$AE$8),$AF967,1,1)/OFFSET(DATA!$F$6,BU$10,$AF967,1,1),0)</f>
        <v>0</v>
      </c>
      <c r="BV967" s="190">
        <f ca="1">IF($AG967&gt;0,OFFSET(DATA!$F$6,BV$10+27*(7-$AE$8),$AF967,1,1)/OFFSET(DATA!$F$6,BV$10,$AF967,1,1),0)</f>
        <v>0</v>
      </c>
      <c r="BW967" s="190">
        <f ca="1">IF($AG967&gt;0,OFFSET(DATA!$F$6,BW$10+27*(7-$AE$8),$AF967,1,1)/OFFSET(DATA!$F$6,BW$10,$AF967,1,1),0)</f>
        <v>0</v>
      </c>
      <c r="BX967" s="190">
        <f ca="1">IF($AG967&gt;0,OFFSET(DATA!$F$6,BX$10+27*(7-$AE$8),$AF967,1,1)/OFFSET(DATA!$F$6,BX$10,$AF967,1,1),0)</f>
        <v>0</v>
      </c>
    </row>
    <row r="968" spans="32:76" x14ac:dyDescent="0.2">
      <c r="AF968" s="166">
        <v>957</v>
      </c>
      <c r="AG968" s="96">
        <f ca="1">OFFSET(DATA!$F$6,$AF$10,$AF968,1,1)</f>
        <v>0</v>
      </c>
      <c r="AH968" s="190">
        <f ca="1">IF($AG968&gt;0,OFFSET(DATA!$F$6,$AF$10+27*AH$10,$AF968,1,1)/$AG968,0)</f>
        <v>0</v>
      </c>
      <c r="AI968" s="190">
        <f ca="1">IF($AG968&gt;0,OFFSET(DATA!$F$6,$AF$10+27*AI$10,$AF968,1,1)/$AG968,0)</f>
        <v>0</v>
      </c>
      <c r="AJ968" s="190">
        <f ca="1">IF($AG968&gt;0,OFFSET(DATA!$F$6,$AF$10+27*AJ$10,$AF968,1,1)/$AG968,0)</f>
        <v>0</v>
      </c>
      <c r="AK968" s="190">
        <f ca="1">IF($AG968&gt;0,OFFSET(DATA!$F$6,$AF$10+27*AK$10,$AF968,1,1)/$AG968,0)</f>
        <v>0</v>
      </c>
      <c r="AL968" s="190">
        <f ca="1">IF($AG968&gt;0,OFFSET(DATA!$F$6,$AF$10+27*AL$10,$AF968,1,1)/$AG968,0)</f>
        <v>0</v>
      </c>
      <c r="AM968" s="190">
        <f ca="1">IF($AG968&gt;0,OFFSET(DATA!$F$6,$AF$10+27*AM$10,$AF968,1,1)/$AG968,0)</f>
        <v>0</v>
      </c>
      <c r="AN968" s="166">
        <f ca="1">OFFSET(DATA!$F$6,$AF$10+27*AN$10,$AF968,1,1)</f>
        <v>0</v>
      </c>
      <c r="AO968" s="166">
        <f t="shared" ca="1" si="29"/>
        <v>0</v>
      </c>
      <c r="AQ968" s="96">
        <f ca="1">OFFSET(DATA!$F$6,25,$AF968,1,1)</f>
        <v>0</v>
      </c>
      <c r="AR968" s="190">
        <f ca="1">IF($AQ968&gt;0,OFFSET(DATA!$F$6,25+27*AR$10,$AF968,1,1)/$AQ968,0)</f>
        <v>0</v>
      </c>
      <c r="AS968" s="190">
        <f ca="1">IF($AQ968&gt;0,OFFSET(DATA!$F$6,25+27*AS$10,$AF968,1,1)/$AQ968,0)</f>
        <v>0</v>
      </c>
      <c r="AT968" s="190">
        <f ca="1">IF($AQ968&gt;0,OFFSET(DATA!$F$6,25+27*AT$10,$AF968,1,1)/$AQ968,0)</f>
        <v>0</v>
      </c>
      <c r="AU968" s="190">
        <f ca="1">IF($AQ968&gt;0,OFFSET(DATA!$F$6,25+27*AU$10,$AF968,1,1)/$AQ968,0)</f>
        <v>0</v>
      </c>
      <c r="AV968" s="190">
        <f ca="1">IF($AQ968&gt;0,OFFSET(DATA!$F$6,25+27*AV$10,$AF968,1,1)/$AQ968,0)</f>
        <v>0</v>
      </c>
      <c r="AW968" s="190">
        <f ca="1">IF($AQ968&gt;0,OFFSET(DATA!$F$6,25+27*AW$10,$AF968,1,1)/$AQ968,0)</f>
        <v>0</v>
      </c>
      <c r="AZ968" s="166">
        <f t="shared" ca="1" si="30"/>
        <v>1</v>
      </c>
      <c r="BA968" s="190">
        <f ca="1">IF($AG968&gt;0,OFFSET(DATA!$F$6,BA$10+27*(7-$AE$8),$AF968,1,1)/OFFSET(DATA!$F$6,BA$10,$AF968,1,1),0)</f>
        <v>0</v>
      </c>
      <c r="BB968" s="190">
        <f ca="1">IF($AG968&gt;0,OFFSET(DATA!$F$6,BB$10+27*(7-$AE$8),$AF968,1,1)/OFFSET(DATA!$F$6,BB$10,$AF968,1,1),0)</f>
        <v>0</v>
      </c>
      <c r="BC968" s="190">
        <f ca="1">IF($AG968&gt;0,OFFSET(DATA!$F$6,BC$10+27*(7-$AE$8),$AF968,1,1)/OFFSET(DATA!$F$6,BC$10,$AF968,1,1),0)</f>
        <v>0</v>
      </c>
      <c r="BD968" s="190">
        <f ca="1">IF($AG968&gt;0,OFFSET(DATA!$F$6,BD$10+27*(7-$AE$8),$AF968,1,1)/OFFSET(DATA!$F$6,BD$10,$AF968,1,1),0)</f>
        <v>0</v>
      </c>
      <c r="BE968" s="190">
        <f ca="1">IF($AG968&gt;0,OFFSET(DATA!$F$6,BE$10+27*(7-$AE$8),$AF968,1,1)/OFFSET(DATA!$F$6,BE$10,$AF968,1,1),0)</f>
        <v>0</v>
      </c>
      <c r="BF968" s="190">
        <f ca="1">IF($AG968&gt;0,OFFSET(DATA!$F$6,BF$10+27*(7-$AE$8),$AF968,1,1)/OFFSET(DATA!$F$6,BF$10,$AF968,1,1),0)</f>
        <v>0</v>
      </c>
      <c r="BG968" s="190">
        <f ca="1">IF($AG968&gt;0,OFFSET(DATA!$F$6,BG$10+27*(7-$AE$8),$AF968,1,1)/OFFSET(DATA!$F$6,BG$10,$AF968,1,1),0)</f>
        <v>0</v>
      </c>
      <c r="BH968" s="190">
        <f ca="1">IF($AG968&gt;0,OFFSET(DATA!$F$6,BH$10+27*(7-$AE$8),$AF968,1,1)/OFFSET(DATA!$F$6,BH$10,$AF968,1,1),0)</f>
        <v>0</v>
      </c>
      <c r="BI968" s="190">
        <f ca="1">IF($AG968&gt;0,OFFSET(DATA!$F$6,BI$10+27*(7-$AE$8),$AF968,1,1)/OFFSET(DATA!$F$6,BI$10,$AF968,1,1),0)</f>
        <v>0</v>
      </c>
      <c r="BJ968" s="190">
        <f ca="1">IF($AG968&gt;0,OFFSET(DATA!$F$6,BJ$10+27*(7-$AE$8),$AF968,1,1)/OFFSET(DATA!$F$6,BJ$10,$AF968,1,1),0)</f>
        <v>0</v>
      </c>
      <c r="BK968" s="190">
        <f ca="1">IF($AG968&gt;0,OFFSET(DATA!$F$6,BK$10+27*(7-$AE$8),$AF968,1,1)/OFFSET(DATA!$F$6,BK$10,$AF968,1,1),0)</f>
        <v>0</v>
      </c>
      <c r="BL968" s="190">
        <f ca="1">IF($AG968&gt;0,OFFSET(DATA!$F$6,BL$10+27*(7-$AE$8),$AF968,1,1)/OFFSET(DATA!$F$6,BL$10,$AF968,1,1),0)</f>
        <v>0</v>
      </c>
      <c r="BM968" s="190">
        <f ca="1">IF($AG968&gt;0,OFFSET(DATA!$F$6,BM$10+27*(7-$AE$8),$AF968,1,1)/OFFSET(DATA!$F$6,BM$10,$AF968,1,1),0)</f>
        <v>0</v>
      </c>
      <c r="BN968" s="190">
        <f ca="1">IF($AG968&gt;0,OFFSET(DATA!$F$6,BN$10+27*(7-$AE$8),$AF968,1,1)/OFFSET(DATA!$F$6,BN$10,$AF968,1,1),0)</f>
        <v>0</v>
      </c>
      <c r="BO968" s="190">
        <f ca="1">IF($AG968&gt;0,OFFSET(DATA!$F$6,BO$10+27*(7-$AE$8),$AF968,1,1)/OFFSET(DATA!$F$6,BO$10,$AF968,1,1),0)</f>
        <v>0</v>
      </c>
      <c r="BP968" s="190">
        <f ca="1">IF($AG968&gt;0,OFFSET(DATA!$F$6,BP$10+27*(7-$AE$8),$AF968,1,1)/OFFSET(DATA!$F$6,BP$10,$AF968,1,1),0)</f>
        <v>0</v>
      </c>
      <c r="BQ968" s="190">
        <f ca="1">IF($AG968&gt;0,OFFSET(DATA!$F$6,BQ$10+27*(7-$AE$8),$AF968,1,1)/OFFSET(DATA!$F$6,BQ$10,$AF968,1,1),0)</f>
        <v>0</v>
      </c>
      <c r="BR968" s="190">
        <f ca="1">IF($AG968&gt;0,OFFSET(DATA!$F$6,BR$10+27*(7-$AE$8),$AF968,1,1)/OFFSET(DATA!$F$6,BR$10,$AF968,1,1),0)</f>
        <v>0</v>
      </c>
      <c r="BS968" s="190">
        <f ca="1">IF($AG968&gt;0,OFFSET(DATA!$F$6,BS$10+27*(7-$AE$8),$AF968,1,1)/OFFSET(DATA!$F$6,BS$10,$AF968,1,1),0)</f>
        <v>0</v>
      </c>
      <c r="BT968" s="190">
        <f ca="1">IF($AG968&gt;0,OFFSET(DATA!$F$6,BT$10+27*(7-$AE$8),$AF968,1,1)/OFFSET(DATA!$F$6,BT$10,$AF968,1,1),0)</f>
        <v>0</v>
      </c>
      <c r="BU968" s="190">
        <f ca="1">IF($AG968&gt;0,OFFSET(DATA!$F$6,BU$10+27*(7-$AE$8),$AF968,1,1)/OFFSET(DATA!$F$6,BU$10,$AF968,1,1),0)</f>
        <v>0</v>
      </c>
      <c r="BV968" s="190">
        <f ca="1">IF($AG968&gt;0,OFFSET(DATA!$F$6,BV$10+27*(7-$AE$8),$AF968,1,1)/OFFSET(DATA!$F$6,BV$10,$AF968,1,1),0)</f>
        <v>0</v>
      </c>
      <c r="BW968" s="190">
        <f ca="1">IF($AG968&gt;0,OFFSET(DATA!$F$6,BW$10+27*(7-$AE$8),$AF968,1,1)/OFFSET(DATA!$F$6,BW$10,$AF968,1,1),0)</f>
        <v>0</v>
      </c>
      <c r="BX968" s="190">
        <f ca="1">IF($AG968&gt;0,OFFSET(DATA!$F$6,BX$10+27*(7-$AE$8),$AF968,1,1)/OFFSET(DATA!$F$6,BX$10,$AF968,1,1),0)</f>
        <v>0</v>
      </c>
    </row>
    <row r="969" spans="32:76" x14ac:dyDescent="0.2">
      <c r="AF969" s="166">
        <v>958</v>
      </c>
      <c r="AG969" s="96">
        <f ca="1">OFFSET(DATA!$F$6,$AF$10,$AF969,1,1)</f>
        <v>0</v>
      </c>
      <c r="AH969" s="190">
        <f ca="1">IF($AG969&gt;0,OFFSET(DATA!$F$6,$AF$10+27*AH$10,$AF969,1,1)/$AG969,0)</f>
        <v>0</v>
      </c>
      <c r="AI969" s="190">
        <f ca="1">IF($AG969&gt;0,OFFSET(DATA!$F$6,$AF$10+27*AI$10,$AF969,1,1)/$AG969,0)</f>
        <v>0</v>
      </c>
      <c r="AJ969" s="190">
        <f ca="1">IF($AG969&gt;0,OFFSET(DATA!$F$6,$AF$10+27*AJ$10,$AF969,1,1)/$AG969,0)</f>
        <v>0</v>
      </c>
      <c r="AK969" s="190">
        <f ca="1">IF($AG969&gt;0,OFFSET(DATA!$F$6,$AF$10+27*AK$10,$AF969,1,1)/$AG969,0)</f>
        <v>0</v>
      </c>
      <c r="AL969" s="190">
        <f ca="1">IF($AG969&gt;0,OFFSET(DATA!$F$6,$AF$10+27*AL$10,$AF969,1,1)/$AG969,0)</f>
        <v>0</v>
      </c>
      <c r="AM969" s="190">
        <f ca="1">IF($AG969&gt;0,OFFSET(DATA!$F$6,$AF$10+27*AM$10,$AF969,1,1)/$AG969,0)</f>
        <v>0</v>
      </c>
      <c r="AN969" s="166">
        <f ca="1">OFFSET(DATA!$F$6,$AF$10+27*AN$10,$AF969,1,1)</f>
        <v>0</v>
      </c>
      <c r="AO969" s="166">
        <f t="shared" ca="1" si="29"/>
        <v>0</v>
      </c>
      <c r="AQ969" s="96">
        <f ca="1">OFFSET(DATA!$F$6,25,$AF969,1,1)</f>
        <v>0</v>
      </c>
      <c r="AR969" s="190">
        <f ca="1">IF($AQ969&gt;0,OFFSET(DATA!$F$6,25+27*AR$10,$AF969,1,1)/$AQ969,0)</f>
        <v>0</v>
      </c>
      <c r="AS969" s="190">
        <f ca="1">IF($AQ969&gt;0,OFFSET(DATA!$F$6,25+27*AS$10,$AF969,1,1)/$AQ969,0)</f>
        <v>0</v>
      </c>
      <c r="AT969" s="190">
        <f ca="1">IF($AQ969&gt;0,OFFSET(DATA!$F$6,25+27*AT$10,$AF969,1,1)/$AQ969,0)</f>
        <v>0</v>
      </c>
      <c r="AU969" s="190">
        <f ca="1">IF($AQ969&gt;0,OFFSET(DATA!$F$6,25+27*AU$10,$AF969,1,1)/$AQ969,0)</f>
        <v>0</v>
      </c>
      <c r="AV969" s="190">
        <f ca="1">IF($AQ969&gt;0,OFFSET(DATA!$F$6,25+27*AV$10,$AF969,1,1)/$AQ969,0)</f>
        <v>0</v>
      </c>
      <c r="AW969" s="190">
        <f ca="1">IF($AQ969&gt;0,OFFSET(DATA!$F$6,25+27*AW$10,$AF969,1,1)/$AQ969,0)</f>
        <v>0</v>
      </c>
      <c r="AZ969" s="166">
        <f t="shared" ca="1" si="30"/>
        <v>1</v>
      </c>
      <c r="BA969" s="190">
        <f ca="1">IF($AG969&gt;0,OFFSET(DATA!$F$6,BA$10+27*(7-$AE$8),$AF969,1,1)/OFFSET(DATA!$F$6,BA$10,$AF969,1,1),0)</f>
        <v>0</v>
      </c>
      <c r="BB969" s="190">
        <f ca="1">IF($AG969&gt;0,OFFSET(DATA!$F$6,BB$10+27*(7-$AE$8),$AF969,1,1)/OFFSET(DATA!$F$6,BB$10,$AF969,1,1),0)</f>
        <v>0</v>
      </c>
      <c r="BC969" s="190">
        <f ca="1">IF($AG969&gt;0,OFFSET(DATA!$F$6,BC$10+27*(7-$AE$8),$AF969,1,1)/OFFSET(DATA!$F$6,BC$10,$AF969,1,1),0)</f>
        <v>0</v>
      </c>
      <c r="BD969" s="190">
        <f ca="1">IF($AG969&gt;0,OFFSET(DATA!$F$6,BD$10+27*(7-$AE$8),$AF969,1,1)/OFFSET(DATA!$F$6,BD$10,$AF969,1,1),0)</f>
        <v>0</v>
      </c>
      <c r="BE969" s="190">
        <f ca="1">IF($AG969&gt;0,OFFSET(DATA!$F$6,BE$10+27*(7-$AE$8),$AF969,1,1)/OFFSET(DATA!$F$6,BE$10,$AF969,1,1),0)</f>
        <v>0</v>
      </c>
      <c r="BF969" s="190">
        <f ca="1">IF($AG969&gt;0,OFFSET(DATA!$F$6,BF$10+27*(7-$AE$8),$AF969,1,1)/OFFSET(DATA!$F$6,BF$10,$AF969,1,1),0)</f>
        <v>0</v>
      </c>
      <c r="BG969" s="190">
        <f ca="1">IF($AG969&gt;0,OFFSET(DATA!$F$6,BG$10+27*(7-$AE$8),$AF969,1,1)/OFFSET(DATA!$F$6,BG$10,$AF969,1,1),0)</f>
        <v>0</v>
      </c>
      <c r="BH969" s="190">
        <f ca="1">IF($AG969&gt;0,OFFSET(DATA!$F$6,BH$10+27*(7-$AE$8),$AF969,1,1)/OFFSET(DATA!$F$6,BH$10,$AF969,1,1),0)</f>
        <v>0</v>
      </c>
      <c r="BI969" s="190">
        <f ca="1">IF($AG969&gt;0,OFFSET(DATA!$F$6,BI$10+27*(7-$AE$8),$AF969,1,1)/OFFSET(DATA!$F$6,BI$10,$AF969,1,1),0)</f>
        <v>0</v>
      </c>
      <c r="BJ969" s="190">
        <f ca="1">IF($AG969&gt;0,OFFSET(DATA!$F$6,BJ$10+27*(7-$AE$8),$AF969,1,1)/OFFSET(DATA!$F$6,BJ$10,$AF969,1,1),0)</f>
        <v>0</v>
      </c>
      <c r="BK969" s="190">
        <f ca="1">IF($AG969&gt;0,OFFSET(DATA!$F$6,BK$10+27*(7-$AE$8),$AF969,1,1)/OFFSET(DATA!$F$6,BK$10,$AF969,1,1),0)</f>
        <v>0</v>
      </c>
      <c r="BL969" s="190">
        <f ca="1">IF($AG969&gt;0,OFFSET(DATA!$F$6,BL$10+27*(7-$AE$8),$AF969,1,1)/OFFSET(DATA!$F$6,BL$10,$AF969,1,1),0)</f>
        <v>0</v>
      </c>
      <c r="BM969" s="190">
        <f ca="1">IF($AG969&gt;0,OFFSET(DATA!$F$6,BM$10+27*(7-$AE$8),$AF969,1,1)/OFFSET(DATA!$F$6,BM$10,$AF969,1,1),0)</f>
        <v>0</v>
      </c>
      <c r="BN969" s="190">
        <f ca="1">IF($AG969&gt;0,OFFSET(DATA!$F$6,BN$10+27*(7-$AE$8),$AF969,1,1)/OFFSET(DATA!$F$6,BN$10,$AF969,1,1),0)</f>
        <v>0</v>
      </c>
      <c r="BO969" s="190">
        <f ca="1">IF($AG969&gt;0,OFFSET(DATA!$F$6,BO$10+27*(7-$AE$8),$AF969,1,1)/OFFSET(DATA!$F$6,BO$10,$AF969,1,1),0)</f>
        <v>0</v>
      </c>
      <c r="BP969" s="190">
        <f ca="1">IF($AG969&gt;0,OFFSET(DATA!$F$6,BP$10+27*(7-$AE$8),$AF969,1,1)/OFFSET(DATA!$F$6,BP$10,$AF969,1,1),0)</f>
        <v>0</v>
      </c>
      <c r="BQ969" s="190">
        <f ca="1">IF($AG969&gt;0,OFFSET(DATA!$F$6,BQ$10+27*(7-$AE$8),$AF969,1,1)/OFFSET(DATA!$F$6,BQ$10,$AF969,1,1),0)</f>
        <v>0</v>
      </c>
      <c r="BR969" s="190">
        <f ca="1">IF($AG969&gt;0,OFFSET(DATA!$F$6,BR$10+27*(7-$AE$8),$AF969,1,1)/OFFSET(DATA!$F$6,BR$10,$AF969,1,1),0)</f>
        <v>0</v>
      </c>
      <c r="BS969" s="190">
        <f ca="1">IF($AG969&gt;0,OFFSET(DATA!$F$6,BS$10+27*(7-$AE$8),$AF969,1,1)/OFFSET(DATA!$F$6,BS$10,$AF969,1,1),0)</f>
        <v>0</v>
      </c>
      <c r="BT969" s="190">
        <f ca="1">IF($AG969&gt;0,OFFSET(DATA!$F$6,BT$10+27*(7-$AE$8),$AF969,1,1)/OFFSET(DATA!$F$6,BT$10,$AF969,1,1),0)</f>
        <v>0</v>
      </c>
      <c r="BU969" s="190">
        <f ca="1">IF($AG969&gt;0,OFFSET(DATA!$F$6,BU$10+27*(7-$AE$8),$AF969,1,1)/OFFSET(DATA!$F$6,BU$10,$AF969,1,1),0)</f>
        <v>0</v>
      </c>
      <c r="BV969" s="190">
        <f ca="1">IF($AG969&gt;0,OFFSET(DATA!$F$6,BV$10+27*(7-$AE$8),$AF969,1,1)/OFFSET(DATA!$F$6,BV$10,$AF969,1,1),0)</f>
        <v>0</v>
      </c>
      <c r="BW969" s="190">
        <f ca="1">IF($AG969&gt;0,OFFSET(DATA!$F$6,BW$10+27*(7-$AE$8),$AF969,1,1)/OFFSET(DATA!$F$6,BW$10,$AF969,1,1),0)</f>
        <v>0</v>
      </c>
      <c r="BX969" s="190">
        <f ca="1">IF($AG969&gt;0,OFFSET(DATA!$F$6,BX$10+27*(7-$AE$8),$AF969,1,1)/OFFSET(DATA!$F$6,BX$10,$AF969,1,1),0)</f>
        <v>0</v>
      </c>
    </row>
    <row r="970" spans="32:76" x14ac:dyDescent="0.2">
      <c r="AF970" s="166">
        <v>959</v>
      </c>
      <c r="AG970" s="96">
        <f ca="1">OFFSET(DATA!$F$6,$AF$10,$AF970,1,1)</f>
        <v>0</v>
      </c>
      <c r="AH970" s="190">
        <f ca="1">IF($AG970&gt;0,OFFSET(DATA!$F$6,$AF$10+27*AH$10,$AF970,1,1)/$AG970,0)</f>
        <v>0</v>
      </c>
      <c r="AI970" s="190">
        <f ca="1">IF($AG970&gt;0,OFFSET(DATA!$F$6,$AF$10+27*AI$10,$AF970,1,1)/$AG970,0)</f>
        <v>0</v>
      </c>
      <c r="AJ970" s="190">
        <f ca="1">IF($AG970&gt;0,OFFSET(DATA!$F$6,$AF$10+27*AJ$10,$AF970,1,1)/$AG970,0)</f>
        <v>0</v>
      </c>
      <c r="AK970" s="190">
        <f ca="1">IF($AG970&gt;0,OFFSET(DATA!$F$6,$AF$10+27*AK$10,$AF970,1,1)/$AG970,0)</f>
        <v>0</v>
      </c>
      <c r="AL970" s="190">
        <f ca="1">IF($AG970&gt;0,OFFSET(DATA!$F$6,$AF$10+27*AL$10,$AF970,1,1)/$AG970,0)</f>
        <v>0</v>
      </c>
      <c r="AM970" s="190">
        <f ca="1">IF($AG970&gt;0,OFFSET(DATA!$F$6,$AF$10+27*AM$10,$AF970,1,1)/$AG970,0)</f>
        <v>0</v>
      </c>
      <c r="AN970" s="166">
        <f ca="1">OFFSET(DATA!$F$6,$AF$10+27*AN$10,$AF970,1,1)</f>
        <v>0</v>
      </c>
      <c r="AO970" s="166">
        <f t="shared" ca="1" si="29"/>
        <v>0</v>
      </c>
      <c r="AQ970" s="96">
        <f ca="1">OFFSET(DATA!$F$6,25,$AF970,1,1)</f>
        <v>0</v>
      </c>
      <c r="AR970" s="190">
        <f ca="1">IF($AQ970&gt;0,OFFSET(DATA!$F$6,25+27*AR$10,$AF970,1,1)/$AQ970,0)</f>
        <v>0</v>
      </c>
      <c r="AS970" s="190">
        <f ca="1">IF($AQ970&gt;0,OFFSET(DATA!$F$6,25+27*AS$10,$AF970,1,1)/$AQ970,0)</f>
        <v>0</v>
      </c>
      <c r="AT970" s="190">
        <f ca="1">IF($AQ970&gt;0,OFFSET(DATA!$F$6,25+27*AT$10,$AF970,1,1)/$AQ970,0)</f>
        <v>0</v>
      </c>
      <c r="AU970" s="190">
        <f ca="1">IF($AQ970&gt;0,OFFSET(DATA!$F$6,25+27*AU$10,$AF970,1,1)/$AQ970,0)</f>
        <v>0</v>
      </c>
      <c r="AV970" s="190">
        <f ca="1">IF($AQ970&gt;0,OFFSET(DATA!$F$6,25+27*AV$10,$AF970,1,1)/$AQ970,0)</f>
        <v>0</v>
      </c>
      <c r="AW970" s="190">
        <f ca="1">IF($AQ970&gt;0,OFFSET(DATA!$F$6,25+27*AW$10,$AF970,1,1)/$AQ970,0)</f>
        <v>0</v>
      </c>
      <c r="AZ970" s="166">
        <f t="shared" ca="1" si="30"/>
        <v>1</v>
      </c>
      <c r="BA970" s="190">
        <f ca="1">IF($AG970&gt;0,OFFSET(DATA!$F$6,BA$10+27*(7-$AE$8),$AF970,1,1)/OFFSET(DATA!$F$6,BA$10,$AF970,1,1),0)</f>
        <v>0</v>
      </c>
      <c r="BB970" s="190">
        <f ca="1">IF($AG970&gt;0,OFFSET(DATA!$F$6,BB$10+27*(7-$AE$8),$AF970,1,1)/OFFSET(DATA!$F$6,BB$10,$AF970,1,1),0)</f>
        <v>0</v>
      </c>
      <c r="BC970" s="190">
        <f ca="1">IF($AG970&gt;0,OFFSET(DATA!$F$6,BC$10+27*(7-$AE$8),$AF970,1,1)/OFFSET(DATA!$F$6,BC$10,$AF970,1,1),0)</f>
        <v>0</v>
      </c>
      <c r="BD970" s="190">
        <f ca="1">IF($AG970&gt;0,OFFSET(DATA!$F$6,BD$10+27*(7-$AE$8),$AF970,1,1)/OFFSET(DATA!$F$6,BD$10,$AF970,1,1),0)</f>
        <v>0</v>
      </c>
      <c r="BE970" s="190">
        <f ca="1">IF($AG970&gt;0,OFFSET(DATA!$F$6,BE$10+27*(7-$AE$8),$AF970,1,1)/OFFSET(DATA!$F$6,BE$10,$AF970,1,1),0)</f>
        <v>0</v>
      </c>
      <c r="BF970" s="190">
        <f ca="1">IF($AG970&gt;0,OFFSET(DATA!$F$6,BF$10+27*(7-$AE$8),$AF970,1,1)/OFFSET(DATA!$F$6,BF$10,$AF970,1,1),0)</f>
        <v>0</v>
      </c>
      <c r="BG970" s="190">
        <f ca="1">IF($AG970&gt;0,OFFSET(DATA!$F$6,BG$10+27*(7-$AE$8),$AF970,1,1)/OFFSET(DATA!$F$6,BG$10,$AF970,1,1),0)</f>
        <v>0</v>
      </c>
      <c r="BH970" s="190">
        <f ca="1">IF($AG970&gt;0,OFFSET(DATA!$F$6,BH$10+27*(7-$AE$8),$AF970,1,1)/OFFSET(DATA!$F$6,BH$10,$AF970,1,1),0)</f>
        <v>0</v>
      </c>
      <c r="BI970" s="190">
        <f ca="1">IF($AG970&gt;0,OFFSET(DATA!$F$6,BI$10+27*(7-$AE$8),$AF970,1,1)/OFFSET(DATA!$F$6,BI$10,$AF970,1,1),0)</f>
        <v>0</v>
      </c>
      <c r="BJ970" s="190">
        <f ca="1">IF($AG970&gt;0,OFFSET(DATA!$F$6,BJ$10+27*(7-$AE$8),$AF970,1,1)/OFFSET(DATA!$F$6,BJ$10,$AF970,1,1),0)</f>
        <v>0</v>
      </c>
      <c r="BK970" s="190">
        <f ca="1">IF($AG970&gt;0,OFFSET(DATA!$F$6,BK$10+27*(7-$AE$8),$AF970,1,1)/OFFSET(DATA!$F$6,BK$10,$AF970,1,1),0)</f>
        <v>0</v>
      </c>
      <c r="BL970" s="190">
        <f ca="1">IF($AG970&gt;0,OFFSET(DATA!$F$6,BL$10+27*(7-$AE$8),$AF970,1,1)/OFFSET(DATA!$F$6,BL$10,$AF970,1,1),0)</f>
        <v>0</v>
      </c>
      <c r="BM970" s="190">
        <f ca="1">IF($AG970&gt;0,OFFSET(DATA!$F$6,BM$10+27*(7-$AE$8),$AF970,1,1)/OFFSET(DATA!$F$6,BM$10,$AF970,1,1),0)</f>
        <v>0</v>
      </c>
      <c r="BN970" s="190">
        <f ca="1">IF($AG970&gt;0,OFFSET(DATA!$F$6,BN$10+27*(7-$AE$8),$AF970,1,1)/OFFSET(DATA!$F$6,BN$10,$AF970,1,1),0)</f>
        <v>0</v>
      </c>
      <c r="BO970" s="190">
        <f ca="1">IF($AG970&gt;0,OFFSET(DATA!$F$6,BO$10+27*(7-$AE$8),$AF970,1,1)/OFFSET(DATA!$F$6,BO$10,$AF970,1,1),0)</f>
        <v>0</v>
      </c>
      <c r="BP970" s="190">
        <f ca="1">IF($AG970&gt;0,OFFSET(DATA!$F$6,BP$10+27*(7-$AE$8),$AF970,1,1)/OFFSET(DATA!$F$6,BP$10,$AF970,1,1),0)</f>
        <v>0</v>
      </c>
      <c r="BQ970" s="190">
        <f ca="1">IF($AG970&gt;0,OFFSET(DATA!$F$6,BQ$10+27*(7-$AE$8),$AF970,1,1)/OFFSET(DATA!$F$6,BQ$10,$AF970,1,1),0)</f>
        <v>0</v>
      </c>
      <c r="BR970" s="190">
        <f ca="1">IF($AG970&gt;0,OFFSET(DATA!$F$6,BR$10+27*(7-$AE$8),$AF970,1,1)/OFFSET(DATA!$F$6,BR$10,$AF970,1,1),0)</f>
        <v>0</v>
      </c>
      <c r="BS970" s="190">
        <f ca="1">IF($AG970&gt;0,OFFSET(DATA!$F$6,BS$10+27*(7-$AE$8),$AF970,1,1)/OFFSET(DATA!$F$6,BS$10,$AF970,1,1),0)</f>
        <v>0</v>
      </c>
      <c r="BT970" s="190">
        <f ca="1">IF($AG970&gt;0,OFFSET(DATA!$F$6,BT$10+27*(7-$AE$8),$AF970,1,1)/OFFSET(DATA!$F$6,BT$10,$AF970,1,1),0)</f>
        <v>0</v>
      </c>
      <c r="BU970" s="190">
        <f ca="1">IF($AG970&gt;0,OFFSET(DATA!$F$6,BU$10+27*(7-$AE$8),$AF970,1,1)/OFFSET(DATA!$F$6,BU$10,$AF970,1,1),0)</f>
        <v>0</v>
      </c>
      <c r="BV970" s="190">
        <f ca="1">IF($AG970&gt;0,OFFSET(DATA!$F$6,BV$10+27*(7-$AE$8),$AF970,1,1)/OFFSET(DATA!$F$6,BV$10,$AF970,1,1),0)</f>
        <v>0</v>
      </c>
      <c r="BW970" s="190">
        <f ca="1">IF($AG970&gt;0,OFFSET(DATA!$F$6,BW$10+27*(7-$AE$8),$AF970,1,1)/OFFSET(DATA!$F$6,BW$10,$AF970,1,1),0)</f>
        <v>0</v>
      </c>
      <c r="BX970" s="190">
        <f ca="1">IF($AG970&gt;0,OFFSET(DATA!$F$6,BX$10+27*(7-$AE$8),$AF970,1,1)/OFFSET(DATA!$F$6,BX$10,$AF970,1,1),0)</f>
        <v>0</v>
      </c>
    </row>
    <row r="971" spans="32:76" x14ac:dyDescent="0.2">
      <c r="AF971" s="166">
        <v>960</v>
      </c>
      <c r="AG971" s="96">
        <f ca="1">OFFSET(DATA!$F$6,$AF$10,$AF971,1,1)</f>
        <v>0</v>
      </c>
      <c r="AH971" s="190">
        <f ca="1">IF($AG971&gt;0,OFFSET(DATA!$F$6,$AF$10+27*AH$10,$AF971,1,1)/$AG971,0)</f>
        <v>0</v>
      </c>
      <c r="AI971" s="190">
        <f ca="1">IF($AG971&gt;0,OFFSET(DATA!$F$6,$AF$10+27*AI$10,$AF971,1,1)/$AG971,0)</f>
        <v>0</v>
      </c>
      <c r="AJ971" s="190">
        <f ca="1">IF($AG971&gt;0,OFFSET(DATA!$F$6,$AF$10+27*AJ$10,$AF971,1,1)/$AG971,0)</f>
        <v>0</v>
      </c>
      <c r="AK971" s="190">
        <f ca="1">IF($AG971&gt;0,OFFSET(DATA!$F$6,$AF$10+27*AK$10,$AF971,1,1)/$AG971,0)</f>
        <v>0</v>
      </c>
      <c r="AL971" s="190">
        <f ca="1">IF($AG971&gt;0,OFFSET(DATA!$F$6,$AF$10+27*AL$10,$AF971,1,1)/$AG971,0)</f>
        <v>0</v>
      </c>
      <c r="AM971" s="190">
        <f ca="1">IF($AG971&gt;0,OFFSET(DATA!$F$6,$AF$10+27*AM$10,$AF971,1,1)/$AG971,0)</f>
        <v>0</v>
      </c>
      <c r="AN971" s="166">
        <f ca="1">OFFSET(DATA!$F$6,$AF$10+27*AN$10,$AF971,1,1)</f>
        <v>0</v>
      </c>
      <c r="AO971" s="166">
        <f t="shared" ca="1" si="29"/>
        <v>0</v>
      </c>
      <c r="AQ971" s="96">
        <f ca="1">OFFSET(DATA!$F$6,25,$AF971,1,1)</f>
        <v>0</v>
      </c>
      <c r="AR971" s="190">
        <f ca="1">IF($AQ971&gt;0,OFFSET(DATA!$F$6,25+27*AR$10,$AF971,1,1)/$AQ971,0)</f>
        <v>0</v>
      </c>
      <c r="AS971" s="190">
        <f ca="1">IF($AQ971&gt;0,OFFSET(DATA!$F$6,25+27*AS$10,$AF971,1,1)/$AQ971,0)</f>
        <v>0</v>
      </c>
      <c r="AT971" s="190">
        <f ca="1">IF($AQ971&gt;0,OFFSET(DATA!$F$6,25+27*AT$10,$AF971,1,1)/$AQ971,0)</f>
        <v>0</v>
      </c>
      <c r="AU971" s="190">
        <f ca="1">IF($AQ971&gt;0,OFFSET(DATA!$F$6,25+27*AU$10,$AF971,1,1)/$AQ971,0)</f>
        <v>0</v>
      </c>
      <c r="AV971" s="190">
        <f ca="1">IF($AQ971&gt;0,OFFSET(DATA!$F$6,25+27*AV$10,$AF971,1,1)/$AQ971,0)</f>
        <v>0</v>
      </c>
      <c r="AW971" s="190">
        <f ca="1">IF($AQ971&gt;0,OFFSET(DATA!$F$6,25+27*AW$10,$AF971,1,1)/$AQ971,0)</f>
        <v>0</v>
      </c>
      <c r="AZ971" s="166">
        <f t="shared" ca="1" si="30"/>
        <v>1</v>
      </c>
      <c r="BA971" s="190">
        <f ca="1">IF($AG971&gt;0,OFFSET(DATA!$F$6,BA$10+27*(7-$AE$8),$AF971,1,1)/OFFSET(DATA!$F$6,BA$10,$AF971,1,1),0)</f>
        <v>0</v>
      </c>
      <c r="BB971" s="190">
        <f ca="1">IF($AG971&gt;0,OFFSET(DATA!$F$6,BB$10+27*(7-$AE$8),$AF971,1,1)/OFFSET(DATA!$F$6,BB$10,$AF971,1,1),0)</f>
        <v>0</v>
      </c>
      <c r="BC971" s="190">
        <f ca="1">IF($AG971&gt;0,OFFSET(DATA!$F$6,BC$10+27*(7-$AE$8),$AF971,1,1)/OFFSET(DATA!$F$6,BC$10,$AF971,1,1),0)</f>
        <v>0</v>
      </c>
      <c r="BD971" s="190">
        <f ca="1">IF($AG971&gt;0,OFFSET(DATA!$F$6,BD$10+27*(7-$AE$8),$AF971,1,1)/OFFSET(DATA!$F$6,BD$10,$AF971,1,1),0)</f>
        <v>0</v>
      </c>
      <c r="BE971" s="190">
        <f ca="1">IF($AG971&gt;0,OFFSET(DATA!$F$6,BE$10+27*(7-$AE$8),$AF971,1,1)/OFFSET(DATA!$F$6,BE$10,$AF971,1,1),0)</f>
        <v>0</v>
      </c>
      <c r="BF971" s="190">
        <f ca="1">IF($AG971&gt;0,OFFSET(DATA!$F$6,BF$10+27*(7-$AE$8),$AF971,1,1)/OFFSET(DATA!$F$6,BF$10,$AF971,1,1),0)</f>
        <v>0</v>
      </c>
      <c r="BG971" s="190">
        <f ca="1">IF($AG971&gt;0,OFFSET(DATA!$F$6,BG$10+27*(7-$AE$8),$AF971,1,1)/OFFSET(DATA!$F$6,BG$10,$AF971,1,1),0)</f>
        <v>0</v>
      </c>
      <c r="BH971" s="190">
        <f ca="1">IF($AG971&gt;0,OFFSET(DATA!$F$6,BH$10+27*(7-$AE$8),$AF971,1,1)/OFFSET(DATA!$F$6,BH$10,$AF971,1,1),0)</f>
        <v>0</v>
      </c>
      <c r="BI971" s="190">
        <f ca="1">IF($AG971&gt;0,OFFSET(DATA!$F$6,BI$10+27*(7-$AE$8),$AF971,1,1)/OFFSET(DATA!$F$6,BI$10,$AF971,1,1),0)</f>
        <v>0</v>
      </c>
      <c r="BJ971" s="190">
        <f ca="1">IF($AG971&gt;0,OFFSET(DATA!$F$6,BJ$10+27*(7-$AE$8),$AF971,1,1)/OFFSET(DATA!$F$6,BJ$10,$AF971,1,1),0)</f>
        <v>0</v>
      </c>
      <c r="BK971" s="190">
        <f ca="1">IF($AG971&gt;0,OFFSET(DATA!$F$6,BK$10+27*(7-$AE$8),$AF971,1,1)/OFFSET(DATA!$F$6,BK$10,$AF971,1,1),0)</f>
        <v>0</v>
      </c>
      <c r="BL971" s="190">
        <f ca="1">IF($AG971&gt;0,OFFSET(DATA!$F$6,BL$10+27*(7-$AE$8),$AF971,1,1)/OFFSET(DATA!$F$6,BL$10,$AF971,1,1),0)</f>
        <v>0</v>
      </c>
      <c r="BM971" s="190">
        <f ca="1">IF($AG971&gt;0,OFFSET(DATA!$F$6,BM$10+27*(7-$AE$8),$AF971,1,1)/OFFSET(DATA!$F$6,BM$10,$AF971,1,1),0)</f>
        <v>0</v>
      </c>
      <c r="BN971" s="190">
        <f ca="1">IF($AG971&gt;0,OFFSET(DATA!$F$6,BN$10+27*(7-$AE$8),$AF971,1,1)/OFFSET(DATA!$F$6,BN$10,$AF971,1,1),0)</f>
        <v>0</v>
      </c>
      <c r="BO971" s="190">
        <f ca="1">IF($AG971&gt;0,OFFSET(DATA!$F$6,BO$10+27*(7-$AE$8),$AF971,1,1)/OFFSET(DATA!$F$6,BO$10,$AF971,1,1),0)</f>
        <v>0</v>
      </c>
      <c r="BP971" s="190">
        <f ca="1">IF($AG971&gt;0,OFFSET(DATA!$F$6,BP$10+27*(7-$AE$8),$AF971,1,1)/OFFSET(DATA!$F$6,BP$10,$AF971,1,1),0)</f>
        <v>0</v>
      </c>
      <c r="BQ971" s="190">
        <f ca="1">IF($AG971&gt;0,OFFSET(DATA!$F$6,BQ$10+27*(7-$AE$8),$AF971,1,1)/OFFSET(DATA!$F$6,BQ$10,$AF971,1,1),0)</f>
        <v>0</v>
      </c>
      <c r="BR971" s="190">
        <f ca="1">IF($AG971&gt;0,OFFSET(DATA!$F$6,BR$10+27*(7-$AE$8),$AF971,1,1)/OFFSET(DATA!$F$6,BR$10,$AF971,1,1),0)</f>
        <v>0</v>
      </c>
      <c r="BS971" s="190">
        <f ca="1">IF($AG971&gt;0,OFFSET(DATA!$F$6,BS$10+27*(7-$AE$8),$AF971,1,1)/OFFSET(DATA!$F$6,BS$10,$AF971,1,1),0)</f>
        <v>0</v>
      </c>
      <c r="BT971" s="190">
        <f ca="1">IF($AG971&gt;0,OFFSET(DATA!$F$6,BT$10+27*(7-$AE$8),$AF971,1,1)/OFFSET(DATA!$F$6,BT$10,$AF971,1,1),0)</f>
        <v>0</v>
      </c>
      <c r="BU971" s="190">
        <f ca="1">IF($AG971&gt;0,OFFSET(DATA!$F$6,BU$10+27*(7-$AE$8),$AF971,1,1)/OFFSET(DATA!$F$6,BU$10,$AF971,1,1),0)</f>
        <v>0</v>
      </c>
      <c r="BV971" s="190">
        <f ca="1">IF($AG971&gt;0,OFFSET(DATA!$F$6,BV$10+27*(7-$AE$8),$AF971,1,1)/OFFSET(DATA!$F$6,BV$10,$AF971,1,1),0)</f>
        <v>0</v>
      </c>
      <c r="BW971" s="190">
        <f ca="1">IF($AG971&gt;0,OFFSET(DATA!$F$6,BW$10+27*(7-$AE$8),$AF971,1,1)/OFFSET(DATA!$F$6,BW$10,$AF971,1,1),0)</f>
        <v>0</v>
      </c>
      <c r="BX971" s="190">
        <f ca="1">IF($AG971&gt;0,OFFSET(DATA!$F$6,BX$10+27*(7-$AE$8),$AF971,1,1)/OFFSET(DATA!$F$6,BX$10,$AF971,1,1),0)</f>
        <v>0</v>
      </c>
    </row>
    <row r="972" spans="32:76" x14ac:dyDescent="0.2">
      <c r="AF972" s="166">
        <v>961</v>
      </c>
      <c r="AG972" s="96">
        <f ca="1">OFFSET(DATA!$F$6,$AF$10,$AF972,1,1)</f>
        <v>0</v>
      </c>
      <c r="AH972" s="190">
        <f ca="1">IF($AG972&gt;0,OFFSET(DATA!$F$6,$AF$10+27*AH$10,$AF972,1,1)/$AG972,0)</f>
        <v>0</v>
      </c>
      <c r="AI972" s="190">
        <f ca="1">IF($AG972&gt;0,OFFSET(DATA!$F$6,$AF$10+27*AI$10,$AF972,1,1)/$AG972,0)</f>
        <v>0</v>
      </c>
      <c r="AJ972" s="190">
        <f ca="1">IF($AG972&gt;0,OFFSET(DATA!$F$6,$AF$10+27*AJ$10,$AF972,1,1)/$AG972,0)</f>
        <v>0</v>
      </c>
      <c r="AK972" s="190">
        <f ca="1">IF($AG972&gt;0,OFFSET(DATA!$F$6,$AF$10+27*AK$10,$AF972,1,1)/$AG972,0)</f>
        <v>0</v>
      </c>
      <c r="AL972" s="190">
        <f ca="1">IF($AG972&gt;0,OFFSET(DATA!$F$6,$AF$10+27*AL$10,$AF972,1,1)/$AG972,0)</f>
        <v>0</v>
      </c>
      <c r="AM972" s="190">
        <f ca="1">IF($AG972&gt;0,OFFSET(DATA!$F$6,$AF$10+27*AM$10,$AF972,1,1)/$AG972,0)</f>
        <v>0</v>
      </c>
      <c r="AN972" s="166">
        <f ca="1">OFFSET(DATA!$F$6,$AF$10+27*AN$10,$AF972,1,1)</f>
        <v>0</v>
      </c>
      <c r="AO972" s="166">
        <f t="shared" ref="AO972:AO1035" ca="1" si="31">IF($AN$8=1,$AN972,$AZ972)</f>
        <v>0</v>
      </c>
      <c r="AQ972" s="96">
        <f ca="1">OFFSET(DATA!$F$6,25,$AF972,1,1)</f>
        <v>0</v>
      </c>
      <c r="AR972" s="190">
        <f ca="1">IF($AQ972&gt;0,OFFSET(DATA!$F$6,25+27*AR$10,$AF972,1,1)/$AQ972,0)</f>
        <v>0</v>
      </c>
      <c r="AS972" s="190">
        <f ca="1">IF($AQ972&gt;0,OFFSET(DATA!$F$6,25+27*AS$10,$AF972,1,1)/$AQ972,0)</f>
        <v>0</v>
      </c>
      <c r="AT972" s="190">
        <f ca="1">IF($AQ972&gt;0,OFFSET(DATA!$F$6,25+27*AT$10,$AF972,1,1)/$AQ972,0)</f>
        <v>0</v>
      </c>
      <c r="AU972" s="190">
        <f ca="1">IF($AQ972&gt;0,OFFSET(DATA!$F$6,25+27*AU$10,$AF972,1,1)/$AQ972,0)</f>
        <v>0</v>
      </c>
      <c r="AV972" s="190">
        <f ca="1">IF($AQ972&gt;0,OFFSET(DATA!$F$6,25+27*AV$10,$AF972,1,1)/$AQ972,0)</f>
        <v>0</v>
      </c>
      <c r="AW972" s="190">
        <f ca="1">IF($AQ972&gt;0,OFFSET(DATA!$F$6,25+27*AW$10,$AF972,1,1)/$AQ972,0)</f>
        <v>0</v>
      </c>
      <c r="AZ972" s="166">
        <f t="shared" ref="AZ972:AZ1035" ca="1" si="32">RANK(OFFSET($AZ971,$AF$12,$AF$10,1,1),$BA972:$BX972,OFFSET($AY$21,7-$AE$8,0,1,1))</f>
        <v>1</v>
      </c>
      <c r="BA972" s="190">
        <f ca="1">IF($AG972&gt;0,OFFSET(DATA!$F$6,BA$10+27*(7-$AE$8),$AF972,1,1)/OFFSET(DATA!$F$6,BA$10,$AF972,1,1),0)</f>
        <v>0</v>
      </c>
      <c r="BB972" s="190">
        <f ca="1">IF($AG972&gt;0,OFFSET(DATA!$F$6,BB$10+27*(7-$AE$8),$AF972,1,1)/OFFSET(DATA!$F$6,BB$10,$AF972,1,1),0)</f>
        <v>0</v>
      </c>
      <c r="BC972" s="190">
        <f ca="1">IF($AG972&gt;0,OFFSET(DATA!$F$6,BC$10+27*(7-$AE$8),$AF972,1,1)/OFFSET(DATA!$F$6,BC$10,$AF972,1,1),0)</f>
        <v>0</v>
      </c>
      <c r="BD972" s="190">
        <f ca="1">IF($AG972&gt;0,OFFSET(DATA!$F$6,BD$10+27*(7-$AE$8),$AF972,1,1)/OFFSET(DATA!$F$6,BD$10,$AF972,1,1),0)</f>
        <v>0</v>
      </c>
      <c r="BE972" s="190">
        <f ca="1">IF($AG972&gt;0,OFFSET(DATA!$F$6,BE$10+27*(7-$AE$8),$AF972,1,1)/OFFSET(DATA!$F$6,BE$10,$AF972,1,1),0)</f>
        <v>0</v>
      </c>
      <c r="BF972" s="190">
        <f ca="1">IF($AG972&gt;0,OFFSET(DATA!$F$6,BF$10+27*(7-$AE$8),$AF972,1,1)/OFFSET(DATA!$F$6,BF$10,$AF972,1,1),0)</f>
        <v>0</v>
      </c>
      <c r="BG972" s="190">
        <f ca="1">IF($AG972&gt;0,OFFSET(DATA!$F$6,BG$10+27*(7-$AE$8),$AF972,1,1)/OFFSET(DATA!$F$6,BG$10,$AF972,1,1),0)</f>
        <v>0</v>
      </c>
      <c r="BH972" s="190">
        <f ca="1">IF($AG972&gt;0,OFFSET(DATA!$F$6,BH$10+27*(7-$AE$8),$AF972,1,1)/OFFSET(DATA!$F$6,BH$10,$AF972,1,1),0)</f>
        <v>0</v>
      </c>
      <c r="BI972" s="190">
        <f ca="1">IF($AG972&gt;0,OFFSET(DATA!$F$6,BI$10+27*(7-$AE$8),$AF972,1,1)/OFFSET(DATA!$F$6,BI$10,$AF972,1,1),0)</f>
        <v>0</v>
      </c>
      <c r="BJ972" s="190">
        <f ca="1">IF($AG972&gt;0,OFFSET(DATA!$F$6,BJ$10+27*(7-$AE$8),$AF972,1,1)/OFFSET(DATA!$F$6,BJ$10,$AF972,1,1),0)</f>
        <v>0</v>
      </c>
      <c r="BK972" s="190">
        <f ca="1">IF($AG972&gt;0,OFFSET(DATA!$F$6,BK$10+27*(7-$AE$8),$AF972,1,1)/OFFSET(DATA!$F$6,BK$10,$AF972,1,1),0)</f>
        <v>0</v>
      </c>
      <c r="BL972" s="190">
        <f ca="1">IF($AG972&gt;0,OFFSET(DATA!$F$6,BL$10+27*(7-$AE$8),$AF972,1,1)/OFFSET(DATA!$F$6,BL$10,$AF972,1,1),0)</f>
        <v>0</v>
      </c>
      <c r="BM972" s="190">
        <f ca="1">IF($AG972&gt;0,OFFSET(DATA!$F$6,BM$10+27*(7-$AE$8),$AF972,1,1)/OFFSET(DATA!$F$6,BM$10,$AF972,1,1),0)</f>
        <v>0</v>
      </c>
      <c r="BN972" s="190">
        <f ca="1">IF($AG972&gt;0,OFFSET(DATA!$F$6,BN$10+27*(7-$AE$8),$AF972,1,1)/OFFSET(DATA!$F$6,BN$10,$AF972,1,1),0)</f>
        <v>0</v>
      </c>
      <c r="BO972" s="190">
        <f ca="1">IF($AG972&gt;0,OFFSET(DATA!$F$6,BO$10+27*(7-$AE$8),$AF972,1,1)/OFFSET(DATA!$F$6,BO$10,$AF972,1,1),0)</f>
        <v>0</v>
      </c>
      <c r="BP972" s="190">
        <f ca="1">IF($AG972&gt;0,OFFSET(DATA!$F$6,BP$10+27*(7-$AE$8),$AF972,1,1)/OFFSET(DATA!$F$6,BP$10,$AF972,1,1),0)</f>
        <v>0</v>
      </c>
      <c r="BQ972" s="190">
        <f ca="1">IF($AG972&gt;0,OFFSET(DATA!$F$6,BQ$10+27*(7-$AE$8),$AF972,1,1)/OFFSET(DATA!$F$6,BQ$10,$AF972,1,1),0)</f>
        <v>0</v>
      </c>
      <c r="BR972" s="190">
        <f ca="1">IF($AG972&gt;0,OFFSET(DATA!$F$6,BR$10+27*(7-$AE$8),$AF972,1,1)/OFFSET(DATA!$F$6,BR$10,$AF972,1,1),0)</f>
        <v>0</v>
      </c>
      <c r="BS972" s="190">
        <f ca="1">IF($AG972&gt;0,OFFSET(DATA!$F$6,BS$10+27*(7-$AE$8),$AF972,1,1)/OFFSET(DATA!$F$6,BS$10,$AF972,1,1),0)</f>
        <v>0</v>
      </c>
      <c r="BT972" s="190">
        <f ca="1">IF($AG972&gt;0,OFFSET(DATA!$F$6,BT$10+27*(7-$AE$8),$AF972,1,1)/OFFSET(DATA!$F$6,BT$10,$AF972,1,1),0)</f>
        <v>0</v>
      </c>
      <c r="BU972" s="190">
        <f ca="1">IF($AG972&gt;0,OFFSET(DATA!$F$6,BU$10+27*(7-$AE$8),$AF972,1,1)/OFFSET(DATA!$F$6,BU$10,$AF972,1,1),0)</f>
        <v>0</v>
      </c>
      <c r="BV972" s="190">
        <f ca="1">IF($AG972&gt;0,OFFSET(DATA!$F$6,BV$10+27*(7-$AE$8),$AF972,1,1)/OFFSET(DATA!$F$6,BV$10,$AF972,1,1),0)</f>
        <v>0</v>
      </c>
      <c r="BW972" s="190">
        <f ca="1">IF($AG972&gt;0,OFFSET(DATA!$F$6,BW$10+27*(7-$AE$8),$AF972,1,1)/OFFSET(DATA!$F$6,BW$10,$AF972,1,1),0)</f>
        <v>0</v>
      </c>
      <c r="BX972" s="190">
        <f ca="1">IF($AG972&gt;0,OFFSET(DATA!$F$6,BX$10+27*(7-$AE$8),$AF972,1,1)/OFFSET(DATA!$F$6,BX$10,$AF972,1,1),0)</f>
        <v>0</v>
      </c>
    </row>
    <row r="973" spans="32:76" x14ac:dyDescent="0.2">
      <c r="AF973" s="166">
        <v>962</v>
      </c>
      <c r="AG973" s="96">
        <f ca="1">OFFSET(DATA!$F$6,$AF$10,$AF973,1,1)</f>
        <v>0</v>
      </c>
      <c r="AH973" s="190">
        <f ca="1">IF($AG973&gt;0,OFFSET(DATA!$F$6,$AF$10+27*AH$10,$AF973,1,1)/$AG973,0)</f>
        <v>0</v>
      </c>
      <c r="AI973" s="190">
        <f ca="1">IF($AG973&gt;0,OFFSET(DATA!$F$6,$AF$10+27*AI$10,$AF973,1,1)/$AG973,0)</f>
        <v>0</v>
      </c>
      <c r="AJ973" s="190">
        <f ca="1">IF($AG973&gt;0,OFFSET(DATA!$F$6,$AF$10+27*AJ$10,$AF973,1,1)/$AG973,0)</f>
        <v>0</v>
      </c>
      <c r="AK973" s="190">
        <f ca="1">IF($AG973&gt;0,OFFSET(DATA!$F$6,$AF$10+27*AK$10,$AF973,1,1)/$AG973,0)</f>
        <v>0</v>
      </c>
      <c r="AL973" s="190">
        <f ca="1">IF($AG973&gt;0,OFFSET(DATA!$F$6,$AF$10+27*AL$10,$AF973,1,1)/$AG973,0)</f>
        <v>0</v>
      </c>
      <c r="AM973" s="190">
        <f ca="1">IF($AG973&gt;0,OFFSET(DATA!$F$6,$AF$10+27*AM$10,$AF973,1,1)/$AG973,0)</f>
        <v>0</v>
      </c>
      <c r="AN973" s="166">
        <f ca="1">OFFSET(DATA!$F$6,$AF$10+27*AN$10,$AF973,1,1)</f>
        <v>0</v>
      </c>
      <c r="AO973" s="166">
        <f t="shared" ca="1" si="31"/>
        <v>0</v>
      </c>
      <c r="AQ973" s="96">
        <f ca="1">OFFSET(DATA!$F$6,25,$AF973,1,1)</f>
        <v>0</v>
      </c>
      <c r="AR973" s="190">
        <f ca="1">IF($AQ973&gt;0,OFFSET(DATA!$F$6,25+27*AR$10,$AF973,1,1)/$AQ973,0)</f>
        <v>0</v>
      </c>
      <c r="AS973" s="190">
        <f ca="1">IF($AQ973&gt;0,OFFSET(DATA!$F$6,25+27*AS$10,$AF973,1,1)/$AQ973,0)</f>
        <v>0</v>
      </c>
      <c r="AT973" s="190">
        <f ca="1">IF($AQ973&gt;0,OFFSET(DATA!$F$6,25+27*AT$10,$AF973,1,1)/$AQ973,0)</f>
        <v>0</v>
      </c>
      <c r="AU973" s="190">
        <f ca="1">IF($AQ973&gt;0,OFFSET(DATA!$F$6,25+27*AU$10,$AF973,1,1)/$AQ973,0)</f>
        <v>0</v>
      </c>
      <c r="AV973" s="190">
        <f ca="1">IF($AQ973&gt;0,OFFSET(DATA!$F$6,25+27*AV$10,$AF973,1,1)/$AQ973,0)</f>
        <v>0</v>
      </c>
      <c r="AW973" s="190">
        <f ca="1">IF($AQ973&gt;0,OFFSET(DATA!$F$6,25+27*AW$10,$AF973,1,1)/$AQ973,0)</f>
        <v>0</v>
      </c>
      <c r="AZ973" s="166">
        <f t="shared" ca="1" si="32"/>
        <v>1</v>
      </c>
      <c r="BA973" s="190">
        <f ca="1">IF($AG973&gt;0,OFFSET(DATA!$F$6,BA$10+27*(7-$AE$8),$AF973,1,1)/OFFSET(DATA!$F$6,BA$10,$AF973,1,1),0)</f>
        <v>0</v>
      </c>
      <c r="BB973" s="190">
        <f ca="1">IF($AG973&gt;0,OFFSET(DATA!$F$6,BB$10+27*(7-$AE$8),$AF973,1,1)/OFFSET(DATA!$F$6,BB$10,$AF973,1,1),0)</f>
        <v>0</v>
      </c>
      <c r="BC973" s="190">
        <f ca="1">IF($AG973&gt;0,OFFSET(DATA!$F$6,BC$10+27*(7-$AE$8),$AF973,1,1)/OFFSET(DATA!$F$6,BC$10,$AF973,1,1),0)</f>
        <v>0</v>
      </c>
      <c r="BD973" s="190">
        <f ca="1">IF($AG973&gt;0,OFFSET(DATA!$F$6,BD$10+27*(7-$AE$8),$AF973,1,1)/OFFSET(DATA!$F$6,BD$10,$AF973,1,1),0)</f>
        <v>0</v>
      </c>
      <c r="BE973" s="190">
        <f ca="1">IF($AG973&gt;0,OFFSET(DATA!$F$6,BE$10+27*(7-$AE$8),$AF973,1,1)/OFFSET(DATA!$F$6,BE$10,$AF973,1,1),0)</f>
        <v>0</v>
      </c>
      <c r="BF973" s="190">
        <f ca="1">IF($AG973&gt;0,OFFSET(DATA!$F$6,BF$10+27*(7-$AE$8),$AF973,1,1)/OFFSET(DATA!$F$6,BF$10,$AF973,1,1),0)</f>
        <v>0</v>
      </c>
      <c r="BG973" s="190">
        <f ca="1">IF($AG973&gt;0,OFFSET(DATA!$F$6,BG$10+27*(7-$AE$8),$AF973,1,1)/OFFSET(DATA!$F$6,BG$10,$AF973,1,1),0)</f>
        <v>0</v>
      </c>
      <c r="BH973" s="190">
        <f ca="1">IF($AG973&gt;0,OFFSET(DATA!$F$6,BH$10+27*(7-$AE$8),$AF973,1,1)/OFFSET(DATA!$F$6,BH$10,$AF973,1,1),0)</f>
        <v>0</v>
      </c>
      <c r="BI973" s="190">
        <f ca="1">IF($AG973&gt;0,OFFSET(DATA!$F$6,BI$10+27*(7-$AE$8),$AF973,1,1)/OFFSET(DATA!$F$6,BI$10,$AF973,1,1),0)</f>
        <v>0</v>
      </c>
      <c r="BJ973" s="190">
        <f ca="1">IF($AG973&gt;0,OFFSET(DATA!$F$6,BJ$10+27*(7-$AE$8),$AF973,1,1)/OFFSET(DATA!$F$6,BJ$10,$AF973,1,1),0)</f>
        <v>0</v>
      </c>
      <c r="BK973" s="190">
        <f ca="1">IF($AG973&gt;0,OFFSET(DATA!$F$6,BK$10+27*(7-$AE$8),$AF973,1,1)/OFFSET(DATA!$F$6,BK$10,$AF973,1,1),0)</f>
        <v>0</v>
      </c>
      <c r="BL973" s="190">
        <f ca="1">IF($AG973&gt;0,OFFSET(DATA!$F$6,BL$10+27*(7-$AE$8),$AF973,1,1)/OFFSET(DATA!$F$6,BL$10,$AF973,1,1),0)</f>
        <v>0</v>
      </c>
      <c r="BM973" s="190">
        <f ca="1">IF($AG973&gt;0,OFFSET(DATA!$F$6,BM$10+27*(7-$AE$8),$AF973,1,1)/OFFSET(DATA!$F$6,BM$10,$AF973,1,1),0)</f>
        <v>0</v>
      </c>
      <c r="BN973" s="190">
        <f ca="1">IF($AG973&gt;0,OFFSET(DATA!$F$6,BN$10+27*(7-$AE$8),$AF973,1,1)/OFFSET(DATA!$F$6,BN$10,$AF973,1,1),0)</f>
        <v>0</v>
      </c>
      <c r="BO973" s="190">
        <f ca="1">IF($AG973&gt;0,OFFSET(DATA!$F$6,BO$10+27*(7-$AE$8),$AF973,1,1)/OFFSET(DATA!$F$6,BO$10,$AF973,1,1),0)</f>
        <v>0</v>
      </c>
      <c r="BP973" s="190">
        <f ca="1">IF($AG973&gt;0,OFFSET(DATA!$F$6,BP$10+27*(7-$AE$8),$AF973,1,1)/OFFSET(DATA!$F$6,BP$10,$AF973,1,1),0)</f>
        <v>0</v>
      </c>
      <c r="BQ973" s="190">
        <f ca="1">IF($AG973&gt;0,OFFSET(DATA!$F$6,BQ$10+27*(7-$AE$8),$AF973,1,1)/OFFSET(DATA!$F$6,BQ$10,$AF973,1,1),0)</f>
        <v>0</v>
      </c>
      <c r="BR973" s="190">
        <f ca="1">IF($AG973&gt;0,OFFSET(DATA!$F$6,BR$10+27*(7-$AE$8),$AF973,1,1)/OFFSET(DATA!$F$6,BR$10,$AF973,1,1),0)</f>
        <v>0</v>
      </c>
      <c r="BS973" s="190">
        <f ca="1">IF($AG973&gt;0,OFFSET(DATA!$F$6,BS$10+27*(7-$AE$8),$AF973,1,1)/OFFSET(DATA!$F$6,BS$10,$AF973,1,1),0)</f>
        <v>0</v>
      </c>
      <c r="BT973" s="190">
        <f ca="1">IF($AG973&gt;0,OFFSET(DATA!$F$6,BT$10+27*(7-$AE$8),$AF973,1,1)/OFFSET(DATA!$F$6,BT$10,$AF973,1,1),0)</f>
        <v>0</v>
      </c>
      <c r="BU973" s="190">
        <f ca="1">IF($AG973&gt;0,OFFSET(DATA!$F$6,BU$10+27*(7-$AE$8),$AF973,1,1)/OFFSET(DATA!$F$6,BU$10,$AF973,1,1),0)</f>
        <v>0</v>
      </c>
      <c r="BV973" s="190">
        <f ca="1">IF($AG973&gt;0,OFFSET(DATA!$F$6,BV$10+27*(7-$AE$8),$AF973,1,1)/OFFSET(DATA!$F$6,BV$10,$AF973,1,1),0)</f>
        <v>0</v>
      </c>
      <c r="BW973" s="190">
        <f ca="1">IF($AG973&gt;0,OFFSET(DATA!$F$6,BW$10+27*(7-$AE$8),$AF973,1,1)/OFFSET(DATA!$F$6,BW$10,$AF973,1,1),0)</f>
        <v>0</v>
      </c>
      <c r="BX973" s="190">
        <f ca="1">IF($AG973&gt;0,OFFSET(DATA!$F$6,BX$10+27*(7-$AE$8),$AF973,1,1)/OFFSET(DATA!$F$6,BX$10,$AF973,1,1),0)</f>
        <v>0</v>
      </c>
    </row>
    <row r="974" spans="32:76" x14ac:dyDescent="0.2">
      <c r="AF974" s="166">
        <v>963</v>
      </c>
      <c r="AG974" s="96">
        <f ca="1">OFFSET(DATA!$F$6,$AF$10,$AF974,1,1)</f>
        <v>0</v>
      </c>
      <c r="AH974" s="190">
        <f ca="1">IF($AG974&gt;0,OFFSET(DATA!$F$6,$AF$10+27*AH$10,$AF974,1,1)/$AG974,0)</f>
        <v>0</v>
      </c>
      <c r="AI974" s="190">
        <f ca="1">IF($AG974&gt;0,OFFSET(DATA!$F$6,$AF$10+27*AI$10,$AF974,1,1)/$AG974,0)</f>
        <v>0</v>
      </c>
      <c r="AJ974" s="190">
        <f ca="1">IF($AG974&gt;0,OFFSET(DATA!$F$6,$AF$10+27*AJ$10,$AF974,1,1)/$AG974,0)</f>
        <v>0</v>
      </c>
      <c r="AK974" s="190">
        <f ca="1">IF($AG974&gt;0,OFFSET(DATA!$F$6,$AF$10+27*AK$10,$AF974,1,1)/$AG974,0)</f>
        <v>0</v>
      </c>
      <c r="AL974" s="190">
        <f ca="1">IF($AG974&gt;0,OFFSET(DATA!$F$6,$AF$10+27*AL$10,$AF974,1,1)/$AG974,0)</f>
        <v>0</v>
      </c>
      <c r="AM974" s="190">
        <f ca="1">IF($AG974&gt;0,OFFSET(DATA!$F$6,$AF$10+27*AM$10,$AF974,1,1)/$AG974,0)</f>
        <v>0</v>
      </c>
      <c r="AN974" s="166">
        <f ca="1">OFFSET(DATA!$F$6,$AF$10+27*AN$10,$AF974,1,1)</f>
        <v>0</v>
      </c>
      <c r="AO974" s="166">
        <f t="shared" ca="1" si="31"/>
        <v>0</v>
      </c>
      <c r="AQ974" s="96">
        <f ca="1">OFFSET(DATA!$F$6,25,$AF974,1,1)</f>
        <v>0</v>
      </c>
      <c r="AR974" s="190">
        <f ca="1">IF($AQ974&gt;0,OFFSET(DATA!$F$6,25+27*AR$10,$AF974,1,1)/$AQ974,0)</f>
        <v>0</v>
      </c>
      <c r="AS974" s="190">
        <f ca="1">IF($AQ974&gt;0,OFFSET(DATA!$F$6,25+27*AS$10,$AF974,1,1)/$AQ974,0)</f>
        <v>0</v>
      </c>
      <c r="AT974" s="190">
        <f ca="1">IF($AQ974&gt;0,OFFSET(DATA!$F$6,25+27*AT$10,$AF974,1,1)/$AQ974,0)</f>
        <v>0</v>
      </c>
      <c r="AU974" s="190">
        <f ca="1">IF($AQ974&gt;0,OFFSET(DATA!$F$6,25+27*AU$10,$AF974,1,1)/$AQ974,0)</f>
        <v>0</v>
      </c>
      <c r="AV974" s="190">
        <f ca="1">IF($AQ974&gt;0,OFFSET(DATA!$F$6,25+27*AV$10,$AF974,1,1)/$AQ974,0)</f>
        <v>0</v>
      </c>
      <c r="AW974" s="190">
        <f ca="1">IF($AQ974&gt;0,OFFSET(DATA!$F$6,25+27*AW$10,$AF974,1,1)/$AQ974,0)</f>
        <v>0</v>
      </c>
      <c r="AZ974" s="166">
        <f t="shared" ca="1" si="32"/>
        <v>1</v>
      </c>
      <c r="BA974" s="190">
        <f ca="1">IF($AG974&gt;0,OFFSET(DATA!$F$6,BA$10+27*(7-$AE$8),$AF974,1,1)/OFFSET(DATA!$F$6,BA$10,$AF974,1,1),0)</f>
        <v>0</v>
      </c>
      <c r="BB974" s="190">
        <f ca="1">IF($AG974&gt;0,OFFSET(DATA!$F$6,BB$10+27*(7-$AE$8),$AF974,1,1)/OFFSET(DATA!$F$6,BB$10,$AF974,1,1),0)</f>
        <v>0</v>
      </c>
      <c r="BC974" s="190">
        <f ca="1">IF($AG974&gt;0,OFFSET(DATA!$F$6,BC$10+27*(7-$AE$8),$AF974,1,1)/OFFSET(DATA!$F$6,BC$10,$AF974,1,1),0)</f>
        <v>0</v>
      </c>
      <c r="BD974" s="190">
        <f ca="1">IF($AG974&gt;0,OFFSET(DATA!$F$6,BD$10+27*(7-$AE$8),$AF974,1,1)/OFFSET(DATA!$F$6,BD$10,$AF974,1,1),0)</f>
        <v>0</v>
      </c>
      <c r="BE974" s="190">
        <f ca="1">IF($AG974&gt;0,OFFSET(DATA!$F$6,BE$10+27*(7-$AE$8),$AF974,1,1)/OFFSET(DATA!$F$6,BE$10,$AF974,1,1),0)</f>
        <v>0</v>
      </c>
      <c r="BF974" s="190">
        <f ca="1">IF($AG974&gt;0,OFFSET(DATA!$F$6,BF$10+27*(7-$AE$8),$AF974,1,1)/OFFSET(DATA!$F$6,BF$10,$AF974,1,1),0)</f>
        <v>0</v>
      </c>
      <c r="BG974" s="190">
        <f ca="1">IF($AG974&gt;0,OFFSET(DATA!$F$6,BG$10+27*(7-$AE$8),$AF974,1,1)/OFFSET(DATA!$F$6,BG$10,$AF974,1,1),0)</f>
        <v>0</v>
      </c>
      <c r="BH974" s="190">
        <f ca="1">IF($AG974&gt;0,OFFSET(DATA!$F$6,BH$10+27*(7-$AE$8),$AF974,1,1)/OFFSET(DATA!$F$6,BH$10,$AF974,1,1),0)</f>
        <v>0</v>
      </c>
      <c r="BI974" s="190">
        <f ca="1">IF($AG974&gt;0,OFFSET(DATA!$F$6,BI$10+27*(7-$AE$8),$AF974,1,1)/OFFSET(DATA!$F$6,BI$10,$AF974,1,1),0)</f>
        <v>0</v>
      </c>
      <c r="BJ974" s="190">
        <f ca="1">IF($AG974&gt;0,OFFSET(DATA!$F$6,BJ$10+27*(7-$AE$8),$AF974,1,1)/OFFSET(DATA!$F$6,BJ$10,$AF974,1,1),0)</f>
        <v>0</v>
      </c>
      <c r="BK974" s="190">
        <f ca="1">IF($AG974&gt;0,OFFSET(DATA!$F$6,BK$10+27*(7-$AE$8),$AF974,1,1)/OFFSET(DATA!$F$6,BK$10,$AF974,1,1),0)</f>
        <v>0</v>
      </c>
      <c r="BL974" s="190">
        <f ca="1">IF($AG974&gt;0,OFFSET(DATA!$F$6,BL$10+27*(7-$AE$8),$AF974,1,1)/OFFSET(DATA!$F$6,BL$10,$AF974,1,1),0)</f>
        <v>0</v>
      </c>
      <c r="BM974" s="190">
        <f ca="1">IF($AG974&gt;0,OFFSET(DATA!$F$6,BM$10+27*(7-$AE$8),$AF974,1,1)/OFFSET(DATA!$F$6,BM$10,$AF974,1,1),0)</f>
        <v>0</v>
      </c>
      <c r="BN974" s="190">
        <f ca="1">IF($AG974&gt;0,OFFSET(DATA!$F$6,BN$10+27*(7-$AE$8),$AF974,1,1)/OFFSET(DATA!$F$6,BN$10,$AF974,1,1),0)</f>
        <v>0</v>
      </c>
      <c r="BO974" s="190">
        <f ca="1">IF($AG974&gt;0,OFFSET(DATA!$F$6,BO$10+27*(7-$AE$8),$AF974,1,1)/OFFSET(DATA!$F$6,BO$10,$AF974,1,1),0)</f>
        <v>0</v>
      </c>
      <c r="BP974" s="190">
        <f ca="1">IF($AG974&gt;0,OFFSET(DATA!$F$6,BP$10+27*(7-$AE$8),$AF974,1,1)/OFFSET(DATA!$F$6,BP$10,$AF974,1,1),0)</f>
        <v>0</v>
      </c>
      <c r="BQ974" s="190">
        <f ca="1">IF($AG974&gt;0,OFFSET(DATA!$F$6,BQ$10+27*(7-$AE$8),$AF974,1,1)/OFFSET(DATA!$F$6,BQ$10,$AF974,1,1),0)</f>
        <v>0</v>
      </c>
      <c r="BR974" s="190">
        <f ca="1">IF($AG974&gt;0,OFFSET(DATA!$F$6,BR$10+27*(7-$AE$8),$AF974,1,1)/OFFSET(DATA!$F$6,BR$10,$AF974,1,1),0)</f>
        <v>0</v>
      </c>
      <c r="BS974" s="190">
        <f ca="1">IF($AG974&gt;0,OFFSET(DATA!$F$6,BS$10+27*(7-$AE$8),$AF974,1,1)/OFFSET(DATA!$F$6,BS$10,$AF974,1,1),0)</f>
        <v>0</v>
      </c>
      <c r="BT974" s="190">
        <f ca="1">IF($AG974&gt;0,OFFSET(DATA!$F$6,BT$10+27*(7-$AE$8),$AF974,1,1)/OFFSET(DATA!$F$6,BT$10,$AF974,1,1),0)</f>
        <v>0</v>
      </c>
      <c r="BU974" s="190">
        <f ca="1">IF($AG974&gt;0,OFFSET(DATA!$F$6,BU$10+27*(7-$AE$8),$AF974,1,1)/OFFSET(DATA!$F$6,BU$10,$AF974,1,1),0)</f>
        <v>0</v>
      </c>
      <c r="BV974" s="190">
        <f ca="1">IF($AG974&gt;0,OFFSET(DATA!$F$6,BV$10+27*(7-$AE$8),$AF974,1,1)/OFFSET(DATA!$F$6,BV$10,$AF974,1,1),0)</f>
        <v>0</v>
      </c>
      <c r="BW974" s="190">
        <f ca="1">IF($AG974&gt;0,OFFSET(DATA!$F$6,BW$10+27*(7-$AE$8),$AF974,1,1)/OFFSET(DATA!$F$6,BW$10,$AF974,1,1),0)</f>
        <v>0</v>
      </c>
      <c r="BX974" s="190">
        <f ca="1">IF($AG974&gt;0,OFFSET(DATA!$F$6,BX$10+27*(7-$AE$8),$AF974,1,1)/OFFSET(DATA!$F$6,BX$10,$AF974,1,1),0)</f>
        <v>0</v>
      </c>
    </row>
    <row r="975" spans="32:76" x14ac:dyDescent="0.2">
      <c r="AF975" s="166">
        <v>964</v>
      </c>
      <c r="AG975" s="96">
        <f ca="1">OFFSET(DATA!$F$6,$AF$10,$AF975,1,1)</f>
        <v>0</v>
      </c>
      <c r="AH975" s="190">
        <f ca="1">IF($AG975&gt;0,OFFSET(DATA!$F$6,$AF$10+27*AH$10,$AF975,1,1)/$AG975,0)</f>
        <v>0</v>
      </c>
      <c r="AI975" s="190">
        <f ca="1">IF($AG975&gt;0,OFFSET(DATA!$F$6,$AF$10+27*AI$10,$AF975,1,1)/$AG975,0)</f>
        <v>0</v>
      </c>
      <c r="AJ975" s="190">
        <f ca="1">IF($AG975&gt;0,OFFSET(DATA!$F$6,$AF$10+27*AJ$10,$AF975,1,1)/$AG975,0)</f>
        <v>0</v>
      </c>
      <c r="AK975" s="190">
        <f ca="1">IF($AG975&gt;0,OFFSET(DATA!$F$6,$AF$10+27*AK$10,$AF975,1,1)/$AG975,0)</f>
        <v>0</v>
      </c>
      <c r="AL975" s="190">
        <f ca="1">IF($AG975&gt;0,OFFSET(DATA!$F$6,$AF$10+27*AL$10,$AF975,1,1)/$AG975,0)</f>
        <v>0</v>
      </c>
      <c r="AM975" s="190">
        <f ca="1">IF($AG975&gt;0,OFFSET(DATA!$F$6,$AF$10+27*AM$10,$AF975,1,1)/$AG975,0)</f>
        <v>0</v>
      </c>
      <c r="AN975" s="166">
        <f ca="1">OFFSET(DATA!$F$6,$AF$10+27*AN$10,$AF975,1,1)</f>
        <v>0</v>
      </c>
      <c r="AO975" s="166">
        <f t="shared" ca="1" si="31"/>
        <v>0</v>
      </c>
      <c r="AQ975" s="96">
        <f ca="1">OFFSET(DATA!$F$6,25,$AF975,1,1)</f>
        <v>0</v>
      </c>
      <c r="AR975" s="190">
        <f ca="1">IF($AQ975&gt;0,OFFSET(DATA!$F$6,25+27*AR$10,$AF975,1,1)/$AQ975,0)</f>
        <v>0</v>
      </c>
      <c r="AS975" s="190">
        <f ca="1">IF($AQ975&gt;0,OFFSET(DATA!$F$6,25+27*AS$10,$AF975,1,1)/$AQ975,0)</f>
        <v>0</v>
      </c>
      <c r="AT975" s="190">
        <f ca="1">IF($AQ975&gt;0,OFFSET(DATA!$F$6,25+27*AT$10,$AF975,1,1)/$AQ975,0)</f>
        <v>0</v>
      </c>
      <c r="AU975" s="190">
        <f ca="1">IF($AQ975&gt;0,OFFSET(DATA!$F$6,25+27*AU$10,$AF975,1,1)/$AQ975,0)</f>
        <v>0</v>
      </c>
      <c r="AV975" s="190">
        <f ca="1">IF($AQ975&gt;0,OFFSET(DATA!$F$6,25+27*AV$10,$AF975,1,1)/$AQ975,0)</f>
        <v>0</v>
      </c>
      <c r="AW975" s="190">
        <f ca="1">IF($AQ975&gt;0,OFFSET(DATA!$F$6,25+27*AW$10,$AF975,1,1)/$AQ975,0)</f>
        <v>0</v>
      </c>
      <c r="AZ975" s="166">
        <f t="shared" ca="1" si="32"/>
        <v>1</v>
      </c>
      <c r="BA975" s="190">
        <f ca="1">IF($AG975&gt;0,OFFSET(DATA!$F$6,BA$10+27*(7-$AE$8),$AF975,1,1)/OFFSET(DATA!$F$6,BA$10,$AF975,1,1),0)</f>
        <v>0</v>
      </c>
      <c r="BB975" s="190">
        <f ca="1">IF($AG975&gt;0,OFFSET(DATA!$F$6,BB$10+27*(7-$AE$8),$AF975,1,1)/OFFSET(DATA!$F$6,BB$10,$AF975,1,1),0)</f>
        <v>0</v>
      </c>
      <c r="BC975" s="190">
        <f ca="1">IF($AG975&gt;0,OFFSET(DATA!$F$6,BC$10+27*(7-$AE$8),$AF975,1,1)/OFFSET(DATA!$F$6,BC$10,$AF975,1,1),0)</f>
        <v>0</v>
      </c>
      <c r="BD975" s="190">
        <f ca="1">IF($AG975&gt;0,OFFSET(DATA!$F$6,BD$10+27*(7-$AE$8),$AF975,1,1)/OFFSET(DATA!$F$6,BD$10,$AF975,1,1),0)</f>
        <v>0</v>
      </c>
      <c r="BE975" s="190">
        <f ca="1">IF($AG975&gt;0,OFFSET(DATA!$F$6,BE$10+27*(7-$AE$8),$AF975,1,1)/OFFSET(DATA!$F$6,BE$10,$AF975,1,1),0)</f>
        <v>0</v>
      </c>
      <c r="BF975" s="190">
        <f ca="1">IF($AG975&gt;0,OFFSET(DATA!$F$6,BF$10+27*(7-$AE$8),$AF975,1,1)/OFFSET(DATA!$F$6,BF$10,$AF975,1,1),0)</f>
        <v>0</v>
      </c>
      <c r="BG975" s="190">
        <f ca="1">IF($AG975&gt;0,OFFSET(DATA!$F$6,BG$10+27*(7-$AE$8),$AF975,1,1)/OFFSET(DATA!$F$6,BG$10,$AF975,1,1),0)</f>
        <v>0</v>
      </c>
      <c r="BH975" s="190">
        <f ca="1">IF($AG975&gt;0,OFFSET(DATA!$F$6,BH$10+27*(7-$AE$8),$AF975,1,1)/OFFSET(DATA!$F$6,BH$10,$AF975,1,1),0)</f>
        <v>0</v>
      </c>
      <c r="BI975" s="190">
        <f ca="1">IF($AG975&gt;0,OFFSET(DATA!$F$6,BI$10+27*(7-$AE$8),$AF975,1,1)/OFFSET(DATA!$F$6,BI$10,$AF975,1,1),0)</f>
        <v>0</v>
      </c>
      <c r="BJ975" s="190">
        <f ca="1">IF($AG975&gt;0,OFFSET(DATA!$F$6,BJ$10+27*(7-$AE$8),$AF975,1,1)/OFFSET(DATA!$F$6,BJ$10,$AF975,1,1),0)</f>
        <v>0</v>
      </c>
      <c r="BK975" s="190">
        <f ca="1">IF($AG975&gt;0,OFFSET(DATA!$F$6,BK$10+27*(7-$AE$8),$AF975,1,1)/OFFSET(DATA!$F$6,BK$10,$AF975,1,1),0)</f>
        <v>0</v>
      </c>
      <c r="BL975" s="190">
        <f ca="1">IF($AG975&gt;0,OFFSET(DATA!$F$6,BL$10+27*(7-$AE$8),$AF975,1,1)/OFFSET(DATA!$F$6,BL$10,$AF975,1,1),0)</f>
        <v>0</v>
      </c>
      <c r="BM975" s="190">
        <f ca="1">IF($AG975&gt;0,OFFSET(DATA!$F$6,BM$10+27*(7-$AE$8),$AF975,1,1)/OFFSET(DATA!$F$6,BM$10,$AF975,1,1),0)</f>
        <v>0</v>
      </c>
      <c r="BN975" s="190">
        <f ca="1">IF($AG975&gt;0,OFFSET(DATA!$F$6,BN$10+27*(7-$AE$8),$AF975,1,1)/OFFSET(DATA!$F$6,BN$10,$AF975,1,1),0)</f>
        <v>0</v>
      </c>
      <c r="BO975" s="190">
        <f ca="1">IF($AG975&gt;0,OFFSET(DATA!$F$6,BO$10+27*(7-$AE$8),$AF975,1,1)/OFFSET(DATA!$F$6,BO$10,$AF975,1,1),0)</f>
        <v>0</v>
      </c>
      <c r="BP975" s="190">
        <f ca="1">IF($AG975&gt;0,OFFSET(DATA!$F$6,BP$10+27*(7-$AE$8),$AF975,1,1)/OFFSET(DATA!$F$6,BP$10,$AF975,1,1),0)</f>
        <v>0</v>
      </c>
      <c r="BQ975" s="190">
        <f ca="1">IF($AG975&gt;0,OFFSET(DATA!$F$6,BQ$10+27*(7-$AE$8),$AF975,1,1)/OFFSET(DATA!$F$6,BQ$10,$AF975,1,1),0)</f>
        <v>0</v>
      </c>
      <c r="BR975" s="190">
        <f ca="1">IF($AG975&gt;0,OFFSET(DATA!$F$6,BR$10+27*(7-$AE$8),$AF975,1,1)/OFFSET(DATA!$F$6,BR$10,$AF975,1,1),0)</f>
        <v>0</v>
      </c>
      <c r="BS975" s="190">
        <f ca="1">IF($AG975&gt;0,OFFSET(DATA!$F$6,BS$10+27*(7-$AE$8),$AF975,1,1)/OFFSET(DATA!$F$6,BS$10,$AF975,1,1),0)</f>
        <v>0</v>
      </c>
      <c r="BT975" s="190">
        <f ca="1">IF($AG975&gt;0,OFFSET(DATA!$F$6,BT$10+27*(7-$AE$8),$AF975,1,1)/OFFSET(DATA!$F$6,BT$10,$AF975,1,1),0)</f>
        <v>0</v>
      </c>
      <c r="BU975" s="190">
        <f ca="1">IF($AG975&gt;0,OFFSET(DATA!$F$6,BU$10+27*(7-$AE$8),$AF975,1,1)/OFFSET(DATA!$F$6,BU$10,$AF975,1,1),0)</f>
        <v>0</v>
      </c>
      <c r="BV975" s="190">
        <f ca="1">IF($AG975&gt;0,OFFSET(DATA!$F$6,BV$10+27*(7-$AE$8),$AF975,1,1)/OFFSET(DATA!$F$6,BV$10,$AF975,1,1),0)</f>
        <v>0</v>
      </c>
      <c r="BW975" s="190">
        <f ca="1">IF($AG975&gt;0,OFFSET(DATA!$F$6,BW$10+27*(7-$AE$8),$AF975,1,1)/OFFSET(DATA!$F$6,BW$10,$AF975,1,1),0)</f>
        <v>0</v>
      </c>
      <c r="BX975" s="190">
        <f ca="1">IF($AG975&gt;0,OFFSET(DATA!$F$6,BX$10+27*(7-$AE$8),$AF975,1,1)/OFFSET(DATA!$F$6,BX$10,$AF975,1,1),0)</f>
        <v>0</v>
      </c>
    </row>
    <row r="976" spans="32:76" x14ac:dyDescent="0.2">
      <c r="AF976" s="166">
        <v>965</v>
      </c>
      <c r="AG976" s="96">
        <f ca="1">OFFSET(DATA!$F$6,$AF$10,$AF976,1,1)</f>
        <v>0</v>
      </c>
      <c r="AH976" s="190">
        <f ca="1">IF($AG976&gt;0,OFFSET(DATA!$F$6,$AF$10+27*AH$10,$AF976,1,1)/$AG976,0)</f>
        <v>0</v>
      </c>
      <c r="AI976" s="190">
        <f ca="1">IF($AG976&gt;0,OFFSET(DATA!$F$6,$AF$10+27*AI$10,$AF976,1,1)/$AG976,0)</f>
        <v>0</v>
      </c>
      <c r="AJ976" s="190">
        <f ca="1">IF($AG976&gt;0,OFFSET(DATA!$F$6,$AF$10+27*AJ$10,$AF976,1,1)/$AG976,0)</f>
        <v>0</v>
      </c>
      <c r="AK976" s="190">
        <f ca="1">IF($AG976&gt;0,OFFSET(DATA!$F$6,$AF$10+27*AK$10,$AF976,1,1)/$AG976,0)</f>
        <v>0</v>
      </c>
      <c r="AL976" s="190">
        <f ca="1">IF($AG976&gt;0,OFFSET(DATA!$F$6,$AF$10+27*AL$10,$AF976,1,1)/$AG976,0)</f>
        <v>0</v>
      </c>
      <c r="AM976" s="190">
        <f ca="1">IF($AG976&gt;0,OFFSET(DATA!$F$6,$AF$10+27*AM$10,$AF976,1,1)/$AG976,0)</f>
        <v>0</v>
      </c>
      <c r="AN976" s="166">
        <f ca="1">OFFSET(DATA!$F$6,$AF$10+27*AN$10,$AF976,1,1)</f>
        <v>0</v>
      </c>
      <c r="AO976" s="166">
        <f t="shared" ca="1" si="31"/>
        <v>0</v>
      </c>
      <c r="AQ976" s="96">
        <f ca="1">OFFSET(DATA!$F$6,25,$AF976,1,1)</f>
        <v>0</v>
      </c>
      <c r="AR976" s="190">
        <f ca="1">IF($AQ976&gt;0,OFFSET(DATA!$F$6,25+27*AR$10,$AF976,1,1)/$AQ976,0)</f>
        <v>0</v>
      </c>
      <c r="AS976" s="190">
        <f ca="1">IF($AQ976&gt;0,OFFSET(DATA!$F$6,25+27*AS$10,$AF976,1,1)/$AQ976,0)</f>
        <v>0</v>
      </c>
      <c r="AT976" s="190">
        <f ca="1">IF($AQ976&gt;0,OFFSET(DATA!$F$6,25+27*AT$10,$AF976,1,1)/$AQ976,0)</f>
        <v>0</v>
      </c>
      <c r="AU976" s="190">
        <f ca="1">IF($AQ976&gt;0,OFFSET(DATA!$F$6,25+27*AU$10,$AF976,1,1)/$AQ976,0)</f>
        <v>0</v>
      </c>
      <c r="AV976" s="190">
        <f ca="1">IF($AQ976&gt;0,OFFSET(DATA!$F$6,25+27*AV$10,$AF976,1,1)/$AQ976,0)</f>
        <v>0</v>
      </c>
      <c r="AW976" s="190">
        <f ca="1">IF($AQ976&gt;0,OFFSET(DATA!$F$6,25+27*AW$10,$AF976,1,1)/$AQ976,0)</f>
        <v>0</v>
      </c>
      <c r="AZ976" s="166">
        <f t="shared" ca="1" si="32"/>
        <v>1</v>
      </c>
      <c r="BA976" s="190">
        <f ca="1">IF($AG976&gt;0,OFFSET(DATA!$F$6,BA$10+27*(7-$AE$8),$AF976,1,1)/OFFSET(DATA!$F$6,BA$10,$AF976,1,1),0)</f>
        <v>0</v>
      </c>
      <c r="BB976" s="190">
        <f ca="1">IF($AG976&gt;0,OFFSET(DATA!$F$6,BB$10+27*(7-$AE$8),$AF976,1,1)/OFFSET(DATA!$F$6,BB$10,$AF976,1,1),0)</f>
        <v>0</v>
      </c>
      <c r="BC976" s="190">
        <f ca="1">IF($AG976&gt;0,OFFSET(DATA!$F$6,BC$10+27*(7-$AE$8),$AF976,1,1)/OFFSET(DATA!$F$6,BC$10,$AF976,1,1),0)</f>
        <v>0</v>
      </c>
      <c r="BD976" s="190">
        <f ca="1">IF($AG976&gt;0,OFFSET(DATA!$F$6,BD$10+27*(7-$AE$8),$AF976,1,1)/OFFSET(DATA!$F$6,BD$10,$AF976,1,1),0)</f>
        <v>0</v>
      </c>
      <c r="BE976" s="190">
        <f ca="1">IF($AG976&gt;0,OFFSET(DATA!$F$6,BE$10+27*(7-$AE$8),$AF976,1,1)/OFFSET(DATA!$F$6,BE$10,$AF976,1,1),0)</f>
        <v>0</v>
      </c>
      <c r="BF976" s="190">
        <f ca="1">IF($AG976&gt;0,OFFSET(DATA!$F$6,BF$10+27*(7-$AE$8),$AF976,1,1)/OFFSET(DATA!$F$6,BF$10,$AF976,1,1),0)</f>
        <v>0</v>
      </c>
      <c r="BG976" s="190">
        <f ca="1">IF($AG976&gt;0,OFFSET(DATA!$F$6,BG$10+27*(7-$AE$8),$AF976,1,1)/OFFSET(DATA!$F$6,BG$10,$AF976,1,1),0)</f>
        <v>0</v>
      </c>
      <c r="BH976" s="190">
        <f ca="1">IF($AG976&gt;0,OFFSET(DATA!$F$6,BH$10+27*(7-$AE$8),$AF976,1,1)/OFFSET(DATA!$F$6,BH$10,$AF976,1,1),0)</f>
        <v>0</v>
      </c>
      <c r="BI976" s="190">
        <f ca="1">IF($AG976&gt;0,OFFSET(DATA!$F$6,BI$10+27*(7-$AE$8),$AF976,1,1)/OFFSET(DATA!$F$6,BI$10,$AF976,1,1),0)</f>
        <v>0</v>
      </c>
      <c r="BJ976" s="190">
        <f ca="1">IF($AG976&gt;0,OFFSET(DATA!$F$6,BJ$10+27*(7-$AE$8),$AF976,1,1)/OFFSET(DATA!$F$6,BJ$10,$AF976,1,1),0)</f>
        <v>0</v>
      </c>
      <c r="BK976" s="190">
        <f ca="1">IF($AG976&gt;0,OFFSET(DATA!$F$6,BK$10+27*(7-$AE$8),$AF976,1,1)/OFFSET(DATA!$F$6,BK$10,$AF976,1,1),0)</f>
        <v>0</v>
      </c>
      <c r="BL976" s="190">
        <f ca="1">IF($AG976&gt;0,OFFSET(DATA!$F$6,BL$10+27*(7-$AE$8),$AF976,1,1)/OFFSET(DATA!$F$6,BL$10,$AF976,1,1),0)</f>
        <v>0</v>
      </c>
      <c r="BM976" s="190">
        <f ca="1">IF($AG976&gt;0,OFFSET(DATA!$F$6,BM$10+27*(7-$AE$8),$AF976,1,1)/OFFSET(DATA!$F$6,BM$10,$AF976,1,1),0)</f>
        <v>0</v>
      </c>
      <c r="BN976" s="190">
        <f ca="1">IF($AG976&gt;0,OFFSET(DATA!$F$6,BN$10+27*(7-$AE$8),$AF976,1,1)/OFFSET(DATA!$F$6,BN$10,$AF976,1,1),0)</f>
        <v>0</v>
      </c>
      <c r="BO976" s="190">
        <f ca="1">IF($AG976&gt;0,OFFSET(DATA!$F$6,BO$10+27*(7-$AE$8),$AF976,1,1)/OFFSET(DATA!$F$6,BO$10,$AF976,1,1),0)</f>
        <v>0</v>
      </c>
      <c r="BP976" s="190">
        <f ca="1">IF($AG976&gt;0,OFFSET(DATA!$F$6,BP$10+27*(7-$AE$8),$AF976,1,1)/OFFSET(DATA!$F$6,BP$10,$AF976,1,1),0)</f>
        <v>0</v>
      </c>
      <c r="BQ976" s="190">
        <f ca="1">IF($AG976&gt;0,OFFSET(DATA!$F$6,BQ$10+27*(7-$AE$8),$AF976,1,1)/OFFSET(DATA!$F$6,BQ$10,$AF976,1,1),0)</f>
        <v>0</v>
      </c>
      <c r="BR976" s="190">
        <f ca="1">IF($AG976&gt;0,OFFSET(DATA!$F$6,BR$10+27*(7-$AE$8),$AF976,1,1)/OFFSET(DATA!$F$6,BR$10,$AF976,1,1),0)</f>
        <v>0</v>
      </c>
      <c r="BS976" s="190">
        <f ca="1">IF($AG976&gt;0,OFFSET(DATA!$F$6,BS$10+27*(7-$AE$8),$AF976,1,1)/OFFSET(DATA!$F$6,BS$10,$AF976,1,1),0)</f>
        <v>0</v>
      </c>
      <c r="BT976" s="190">
        <f ca="1">IF($AG976&gt;0,OFFSET(DATA!$F$6,BT$10+27*(7-$AE$8),$AF976,1,1)/OFFSET(DATA!$F$6,BT$10,$AF976,1,1),0)</f>
        <v>0</v>
      </c>
      <c r="BU976" s="190">
        <f ca="1">IF($AG976&gt;0,OFFSET(DATA!$F$6,BU$10+27*(7-$AE$8),$AF976,1,1)/OFFSET(DATA!$F$6,BU$10,$AF976,1,1),0)</f>
        <v>0</v>
      </c>
      <c r="BV976" s="190">
        <f ca="1">IF($AG976&gt;0,OFFSET(DATA!$F$6,BV$10+27*(7-$AE$8),$AF976,1,1)/OFFSET(DATA!$F$6,BV$10,$AF976,1,1),0)</f>
        <v>0</v>
      </c>
      <c r="BW976" s="190">
        <f ca="1">IF($AG976&gt;0,OFFSET(DATA!$F$6,BW$10+27*(7-$AE$8),$AF976,1,1)/OFFSET(DATA!$F$6,BW$10,$AF976,1,1),0)</f>
        <v>0</v>
      </c>
      <c r="BX976" s="190">
        <f ca="1">IF($AG976&gt;0,OFFSET(DATA!$F$6,BX$10+27*(7-$AE$8),$AF976,1,1)/OFFSET(DATA!$F$6,BX$10,$AF976,1,1),0)</f>
        <v>0</v>
      </c>
    </row>
    <row r="977" spans="32:76" x14ac:dyDescent="0.2">
      <c r="AF977" s="166">
        <v>966</v>
      </c>
      <c r="AG977" s="96">
        <f ca="1">OFFSET(DATA!$F$6,$AF$10,$AF977,1,1)</f>
        <v>0</v>
      </c>
      <c r="AH977" s="190">
        <f ca="1">IF($AG977&gt;0,OFFSET(DATA!$F$6,$AF$10+27*AH$10,$AF977,1,1)/$AG977,0)</f>
        <v>0</v>
      </c>
      <c r="AI977" s="190">
        <f ca="1">IF($AG977&gt;0,OFFSET(DATA!$F$6,$AF$10+27*AI$10,$AF977,1,1)/$AG977,0)</f>
        <v>0</v>
      </c>
      <c r="AJ977" s="190">
        <f ca="1">IF($AG977&gt;0,OFFSET(DATA!$F$6,$AF$10+27*AJ$10,$AF977,1,1)/$AG977,0)</f>
        <v>0</v>
      </c>
      <c r="AK977" s="190">
        <f ca="1">IF($AG977&gt;0,OFFSET(DATA!$F$6,$AF$10+27*AK$10,$AF977,1,1)/$AG977,0)</f>
        <v>0</v>
      </c>
      <c r="AL977" s="190">
        <f ca="1">IF($AG977&gt;0,OFFSET(DATA!$F$6,$AF$10+27*AL$10,$AF977,1,1)/$AG977,0)</f>
        <v>0</v>
      </c>
      <c r="AM977" s="190">
        <f ca="1">IF($AG977&gt;0,OFFSET(DATA!$F$6,$AF$10+27*AM$10,$AF977,1,1)/$AG977,0)</f>
        <v>0</v>
      </c>
      <c r="AN977" s="166">
        <f ca="1">OFFSET(DATA!$F$6,$AF$10+27*AN$10,$AF977,1,1)</f>
        <v>0</v>
      </c>
      <c r="AO977" s="166">
        <f t="shared" ca="1" si="31"/>
        <v>0</v>
      </c>
      <c r="AQ977" s="96">
        <f ca="1">OFFSET(DATA!$F$6,25,$AF977,1,1)</f>
        <v>0</v>
      </c>
      <c r="AR977" s="190">
        <f ca="1">IF($AQ977&gt;0,OFFSET(DATA!$F$6,25+27*AR$10,$AF977,1,1)/$AQ977,0)</f>
        <v>0</v>
      </c>
      <c r="AS977" s="190">
        <f ca="1">IF($AQ977&gt;0,OFFSET(DATA!$F$6,25+27*AS$10,$AF977,1,1)/$AQ977,0)</f>
        <v>0</v>
      </c>
      <c r="AT977" s="190">
        <f ca="1">IF($AQ977&gt;0,OFFSET(DATA!$F$6,25+27*AT$10,$AF977,1,1)/$AQ977,0)</f>
        <v>0</v>
      </c>
      <c r="AU977" s="190">
        <f ca="1">IF($AQ977&gt;0,OFFSET(DATA!$F$6,25+27*AU$10,$AF977,1,1)/$AQ977,0)</f>
        <v>0</v>
      </c>
      <c r="AV977" s="190">
        <f ca="1">IF($AQ977&gt;0,OFFSET(DATA!$F$6,25+27*AV$10,$AF977,1,1)/$AQ977,0)</f>
        <v>0</v>
      </c>
      <c r="AW977" s="190">
        <f ca="1">IF($AQ977&gt;0,OFFSET(DATA!$F$6,25+27*AW$10,$AF977,1,1)/$AQ977,0)</f>
        <v>0</v>
      </c>
      <c r="AZ977" s="166">
        <f t="shared" ca="1" si="32"/>
        <v>1</v>
      </c>
      <c r="BA977" s="190">
        <f ca="1">IF($AG977&gt;0,OFFSET(DATA!$F$6,BA$10+27*(7-$AE$8),$AF977,1,1)/OFFSET(DATA!$F$6,BA$10,$AF977,1,1),0)</f>
        <v>0</v>
      </c>
      <c r="BB977" s="190">
        <f ca="1">IF($AG977&gt;0,OFFSET(DATA!$F$6,BB$10+27*(7-$AE$8),$AF977,1,1)/OFFSET(DATA!$F$6,BB$10,$AF977,1,1),0)</f>
        <v>0</v>
      </c>
      <c r="BC977" s="190">
        <f ca="1">IF($AG977&gt;0,OFFSET(DATA!$F$6,BC$10+27*(7-$AE$8),$AF977,1,1)/OFFSET(DATA!$F$6,BC$10,$AF977,1,1),0)</f>
        <v>0</v>
      </c>
      <c r="BD977" s="190">
        <f ca="1">IF($AG977&gt;0,OFFSET(DATA!$F$6,BD$10+27*(7-$AE$8),$AF977,1,1)/OFFSET(DATA!$F$6,BD$10,$AF977,1,1),0)</f>
        <v>0</v>
      </c>
      <c r="BE977" s="190">
        <f ca="1">IF($AG977&gt;0,OFFSET(DATA!$F$6,BE$10+27*(7-$AE$8),$AF977,1,1)/OFFSET(DATA!$F$6,BE$10,$AF977,1,1),0)</f>
        <v>0</v>
      </c>
      <c r="BF977" s="190">
        <f ca="1">IF($AG977&gt;0,OFFSET(DATA!$F$6,BF$10+27*(7-$AE$8),$AF977,1,1)/OFFSET(DATA!$F$6,BF$10,$AF977,1,1),0)</f>
        <v>0</v>
      </c>
      <c r="BG977" s="190">
        <f ca="1">IF($AG977&gt;0,OFFSET(DATA!$F$6,BG$10+27*(7-$AE$8),$AF977,1,1)/OFFSET(DATA!$F$6,BG$10,$AF977,1,1),0)</f>
        <v>0</v>
      </c>
      <c r="BH977" s="190">
        <f ca="1">IF($AG977&gt;0,OFFSET(DATA!$F$6,BH$10+27*(7-$AE$8),$AF977,1,1)/OFFSET(DATA!$F$6,BH$10,$AF977,1,1),0)</f>
        <v>0</v>
      </c>
      <c r="BI977" s="190">
        <f ca="1">IF($AG977&gt;0,OFFSET(DATA!$F$6,BI$10+27*(7-$AE$8),$AF977,1,1)/OFFSET(DATA!$F$6,BI$10,$AF977,1,1),0)</f>
        <v>0</v>
      </c>
      <c r="BJ977" s="190">
        <f ca="1">IF($AG977&gt;0,OFFSET(DATA!$F$6,BJ$10+27*(7-$AE$8),$AF977,1,1)/OFFSET(DATA!$F$6,BJ$10,$AF977,1,1),0)</f>
        <v>0</v>
      </c>
      <c r="BK977" s="190">
        <f ca="1">IF($AG977&gt;0,OFFSET(DATA!$F$6,BK$10+27*(7-$AE$8),$AF977,1,1)/OFFSET(DATA!$F$6,BK$10,$AF977,1,1),0)</f>
        <v>0</v>
      </c>
      <c r="BL977" s="190">
        <f ca="1">IF($AG977&gt;0,OFFSET(DATA!$F$6,BL$10+27*(7-$AE$8),$AF977,1,1)/OFFSET(DATA!$F$6,BL$10,$AF977,1,1),0)</f>
        <v>0</v>
      </c>
      <c r="BM977" s="190">
        <f ca="1">IF($AG977&gt;0,OFFSET(DATA!$F$6,BM$10+27*(7-$AE$8),$AF977,1,1)/OFFSET(DATA!$F$6,BM$10,$AF977,1,1),0)</f>
        <v>0</v>
      </c>
      <c r="BN977" s="190">
        <f ca="1">IF($AG977&gt;0,OFFSET(DATA!$F$6,BN$10+27*(7-$AE$8),$AF977,1,1)/OFFSET(DATA!$F$6,BN$10,$AF977,1,1),0)</f>
        <v>0</v>
      </c>
      <c r="BO977" s="190">
        <f ca="1">IF($AG977&gt;0,OFFSET(DATA!$F$6,BO$10+27*(7-$AE$8),$AF977,1,1)/OFFSET(DATA!$F$6,BO$10,$AF977,1,1),0)</f>
        <v>0</v>
      </c>
      <c r="BP977" s="190">
        <f ca="1">IF($AG977&gt;0,OFFSET(DATA!$F$6,BP$10+27*(7-$AE$8),$AF977,1,1)/OFFSET(DATA!$F$6,BP$10,$AF977,1,1),0)</f>
        <v>0</v>
      </c>
      <c r="BQ977" s="190">
        <f ca="1">IF($AG977&gt;0,OFFSET(DATA!$F$6,BQ$10+27*(7-$AE$8),$AF977,1,1)/OFFSET(DATA!$F$6,BQ$10,$AF977,1,1),0)</f>
        <v>0</v>
      </c>
      <c r="BR977" s="190">
        <f ca="1">IF($AG977&gt;0,OFFSET(DATA!$F$6,BR$10+27*(7-$AE$8),$AF977,1,1)/OFFSET(DATA!$F$6,BR$10,$AF977,1,1),0)</f>
        <v>0</v>
      </c>
      <c r="BS977" s="190">
        <f ca="1">IF($AG977&gt;0,OFFSET(DATA!$F$6,BS$10+27*(7-$AE$8),$AF977,1,1)/OFFSET(DATA!$F$6,BS$10,$AF977,1,1),0)</f>
        <v>0</v>
      </c>
      <c r="BT977" s="190">
        <f ca="1">IF($AG977&gt;0,OFFSET(DATA!$F$6,BT$10+27*(7-$AE$8),$AF977,1,1)/OFFSET(DATA!$F$6,BT$10,$AF977,1,1),0)</f>
        <v>0</v>
      </c>
      <c r="BU977" s="190">
        <f ca="1">IF($AG977&gt;0,OFFSET(DATA!$F$6,BU$10+27*(7-$AE$8),$AF977,1,1)/OFFSET(DATA!$F$6,BU$10,$AF977,1,1),0)</f>
        <v>0</v>
      </c>
      <c r="BV977" s="190">
        <f ca="1">IF($AG977&gt;0,OFFSET(DATA!$F$6,BV$10+27*(7-$AE$8),$AF977,1,1)/OFFSET(DATA!$F$6,BV$10,$AF977,1,1),0)</f>
        <v>0</v>
      </c>
      <c r="BW977" s="190">
        <f ca="1">IF($AG977&gt;0,OFFSET(DATA!$F$6,BW$10+27*(7-$AE$8),$AF977,1,1)/OFFSET(DATA!$F$6,BW$10,$AF977,1,1),0)</f>
        <v>0</v>
      </c>
      <c r="BX977" s="190">
        <f ca="1">IF($AG977&gt;0,OFFSET(DATA!$F$6,BX$10+27*(7-$AE$8),$AF977,1,1)/OFFSET(DATA!$F$6,BX$10,$AF977,1,1),0)</f>
        <v>0</v>
      </c>
    </row>
    <row r="978" spans="32:76" x14ac:dyDescent="0.2">
      <c r="AF978" s="166">
        <v>967</v>
      </c>
      <c r="AG978" s="96">
        <f ca="1">OFFSET(DATA!$F$6,$AF$10,$AF978,1,1)</f>
        <v>0</v>
      </c>
      <c r="AH978" s="190">
        <f ca="1">IF($AG978&gt;0,OFFSET(DATA!$F$6,$AF$10+27*AH$10,$AF978,1,1)/$AG978,0)</f>
        <v>0</v>
      </c>
      <c r="AI978" s="190">
        <f ca="1">IF($AG978&gt;0,OFFSET(DATA!$F$6,$AF$10+27*AI$10,$AF978,1,1)/$AG978,0)</f>
        <v>0</v>
      </c>
      <c r="AJ978" s="190">
        <f ca="1">IF($AG978&gt;0,OFFSET(DATA!$F$6,$AF$10+27*AJ$10,$AF978,1,1)/$AG978,0)</f>
        <v>0</v>
      </c>
      <c r="AK978" s="190">
        <f ca="1">IF($AG978&gt;0,OFFSET(DATA!$F$6,$AF$10+27*AK$10,$AF978,1,1)/$AG978,0)</f>
        <v>0</v>
      </c>
      <c r="AL978" s="190">
        <f ca="1">IF($AG978&gt;0,OFFSET(DATA!$F$6,$AF$10+27*AL$10,$AF978,1,1)/$AG978,0)</f>
        <v>0</v>
      </c>
      <c r="AM978" s="190">
        <f ca="1">IF($AG978&gt;0,OFFSET(DATA!$F$6,$AF$10+27*AM$10,$AF978,1,1)/$AG978,0)</f>
        <v>0</v>
      </c>
      <c r="AN978" s="166">
        <f ca="1">OFFSET(DATA!$F$6,$AF$10+27*AN$10,$AF978,1,1)</f>
        <v>0</v>
      </c>
      <c r="AO978" s="166">
        <f t="shared" ca="1" si="31"/>
        <v>0</v>
      </c>
      <c r="AQ978" s="96">
        <f ca="1">OFFSET(DATA!$F$6,25,$AF978,1,1)</f>
        <v>0</v>
      </c>
      <c r="AR978" s="190">
        <f ca="1">IF($AQ978&gt;0,OFFSET(DATA!$F$6,25+27*AR$10,$AF978,1,1)/$AQ978,0)</f>
        <v>0</v>
      </c>
      <c r="AS978" s="190">
        <f ca="1">IF($AQ978&gt;0,OFFSET(DATA!$F$6,25+27*AS$10,$AF978,1,1)/$AQ978,0)</f>
        <v>0</v>
      </c>
      <c r="AT978" s="190">
        <f ca="1">IF($AQ978&gt;0,OFFSET(DATA!$F$6,25+27*AT$10,$AF978,1,1)/$AQ978,0)</f>
        <v>0</v>
      </c>
      <c r="AU978" s="190">
        <f ca="1">IF($AQ978&gt;0,OFFSET(DATA!$F$6,25+27*AU$10,$AF978,1,1)/$AQ978,0)</f>
        <v>0</v>
      </c>
      <c r="AV978" s="190">
        <f ca="1">IF($AQ978&gt;0,OFFSET(DATA!$F$6,25+27*AV$10,$AF978,1,1)/$AQ978,0)</f>
        <v>0</v>
      </c>
      <c r="AW978" s="190">
        <f ca="1">IF($AQ978&gt;0,OFFSET(DATA!$F$6,25+27*AW$10,$AF978,1,1)/$AQ978,0)</f>
        <v>0</v>
      </c>
      <c r="AZ978" s="166">
        <f t="shared" ca="1" si="32"/>
        <v>1</v>
      </c>
      <c r="BA978" s="190">
        <f ca="1">IF($AG978&gt;0,OFFSET(DATA!$F$6,BA$10+27*(7-$AE$8),$AF978,1,1)/OFFSET(DATA!$F$6,BA$10,$AF978,1,1),0)</f>
        <v>0</v>
      </c>
      <c r="BB978" s="190">
        <f ca="1">IF($AG978&gt;0,OFFSET(DATA!$F$6,BB$10+27*(7-$AE$8),$AF978,1,1)/OFFSET(DATA!$F$6,BB$10,$AF978,1,1),0)</f>
        <v>0</v>
      </c>
      <c r="BC978" s="190">
        <f ca="1">IF($AG978&gt;0,OFFSET(DATA!$F$6,BC$10+27*(7-$AE$8),$AF978,1,1)/OFFSET(DATA!$F$6,BC$10,$AF978,1,1),0)</f>
        <v>0</v>
      </c>
      <c r="BD978" s="190">
        <f ca="1">IF($AG978&gt;0,OFFSET(DATA!$F$6,BD$10+27*(7-$AE$8),$AF978,1,1)/OFFSET(DATA!$F$6,BD$10,$AF978,1,1),0)</f>
        <v>0</v>
      </c>
      <c r="BE978" s="190">
        <f ca="1">IF($AG978&gt;0,OFFSET(DATA!$F$6,BE$10+27*(7-$AE$8),$AF978,1,1)/OFFSET(DATA!$F$6,BE$10,$AF978,1,1),0)</f>
        <v>0</v>
      </c>
      <c r="BF978" s="190">
        <f ca="1">IF($AG978&gt;0,OFFSET(DATA!$F$6,BF$10+27*(7-$AE$8),$AF978,1,1)/OFFSET(DATA!$F$6,BF$10,$AF978,1,1),0)</f>
        <v>0</v>
      </c>
      <c r="BG978" s="190">
        <f ca="1">IF($AG978&gt;0,OFFSET(DATA!$F$6,BG$10+27*(7-$AE$8),$AF978,1,1)/OFFSET(DATA!$F$6,BG$10,$AF978,1,1),0)</f>
        <v>0</v>
      </c>
      <c r="BH978" s="190">
        <f ca="1">IF($AG978&gt;0,OFFSET(DATA!$F$6,BH$10+27*(7-$AE$8),$AF978,1,1)/OFFSET(DATA!$F$6,BH$10,$AF978,1,1),0)</f>
        <v>0</v>
      </c>
      <c r="BI978" s="190">
        <f ca="1">IF($AG978&gt;0,OFFSET(DATA!$F$6,BI$10+27*(7-$AE$8),$AF978,1,1)/OFFSET(DATA!$F$6,BI$10,$AF978,1,1),0)</f>
        <v>0</v>
      </c>
      <c r="BJ978" s="190">
        <f ca="1">IF($AG978&gt;0,OFFSET(DATA!$F$6,BJ$10+27*(7-$AE$8),$AF978,1,1)/OFFSET(DATA!$F$6,BJ$10,$AF978,1,1),0)</f>
        <v>0</v>
      </c>
      <c r="BK978" s="190">
        <f ca="1">IF($AG978&gt;0,OFFSET(DATA!$F$6,BK$10+27*(7-$AE$8),$AF978,1,1)/OFFSET(DATA!$F$6,BK$10,$AF978,1,1),0)</f>
        <v>0</v>
      </c>
      <c r="BL978" s="190">
        <f ca="1">IF($AG978&gt;0,OFFSET(DATA!$F$6,BL$10+27*(7-$AE$8),$AF978,1,1)/OFFSET(DATA!$F$6,BL$10,$AF978,1,1),0)</f>
        <v>0</v>
      </c>
      <c r="BM978" s="190">
        <f ca="1">IF($AG978&gt;0,OFFSET(DATA!$F$6,BM$10+27*(7-$AE$8),$AF978,1,1)/OFFSET(DATA!$F$6,BM$10,$AF978,1,1),0)</f>
        <v>0</v>
      </c>
      <c r="BN978" s="190">
        <f ca="1">IF($AG978&gt;0,OFFSET(DATA!$F$6,BN$10+27*(7-$AE$8),$AF978,1,1)/OFFSET(DATA!$F$6,BN$10,$AF978,1,1),0)</f>
        <v>0</v>
      </c>
      <c r="BO978" s="190">
        <f ca="1">IF($AG978&gt;0,OFFSET(DATA!$F$6,BO$10+27*(7-$AE$8),$AF978,1,1)/OFFSET(DATA!$F$6,BO$10,$AF978,1,1),0)</f>
        <v>0</v>
      </c>
      <c r="BP978" s="190">
        <f ca="1">IF($AG978&gt;0,OFFSET(DATA!$F$6,BP$10+27*(7-$AE$8),$AF978,1,1)/OFFSET(DATA!$F$6,BP$10,$AF978,1,1),0)</f>
        <v>0</v>
      </c>
      <c r="BQ978" s="190">
        <f ca="1">IF($AG978&gt;0,OFFSET(DATA!$F$6,BQ$10+27*(7-$AE$8),$AF978,1,1)/OFFSET(DATA!$F$6,BQ$10,$AF978,1,1),0)</f>
        <v>0</v>
      </c>
      <c r="BR978" s="190">
        <f ca="1">IF($AG978&gt;0,OFFSET(DATA!$F$6,BR$10+27*(7-$AE$8),$AF978,1,1)/OFFSET(DATA!$F$6,BR$10,$AF978,1,1),0)</f>
        <v>0</v>
      </c>
      <c r="BS978" s="190">
        <f ca="1">IF($AG978&gt;0,OFFSET(DATA!$F$6,BS$10+27*(7-$AE$8),$AF978,1,1)/OFFSET(DATA!$F$6,BS$10,$AF978,1,1),0)</f>
        <v>0</v>
      </c>
      <c r="BT978" s="190">
        <f ca="1">IF($AG978&gt;0,OFFSET(DATA!$F$6,BT$10+27*(7-$AE$8),$AF978,1,1)/OFFSET(DATA!$F$6,BT$10,$AF978,1,1),0)</f>
        <v>0</v>
      </c>
      <c r="BU978" s="190">
        <f ca="1">IF($AG978&gt;0,OFFSET(DATA!$F$6,BU$10+27*(7-$AE$8),$AF978,1,1)/OFFSET(DATA!$F$6,BU$10,$AF978,1,1),0)</f>
        <v>0</v>
      </c>
      <c r="BV978" s="190">
        <f ca="1">IF($AG978&gt;0,OFFSET(DATA!$F$6,BV$10+27*(7-$AE$8),$AF978,1,1)/OFFSET(DATA!$F$6,BV$10,$AF978,1,1),0)</f>
        <v>0</v>
      </c>
      <c r="BW978" s="190">
        <f ca="1">IF($AG978&gt;0,OFFSET(DATA!$F$6,BW$10+27*(7-$AE$8),$AF978,1,1)/OFFSET(DATA!$F$6,BW$10,$AF978,1,1),0)</f>
        <v>0</v>
      </c>
      <c r="BX978" s="190">
        <f ca="1">IF($AG978&gt;0,OFFSET(DATA!$F$6,BX$10+27*(7-$AE$8),$AF978,1,1)/OFFSET(DATA!$F$6,BX$10,$AF978,1,1),0)</f>
        <v>0</v>
      </c>
    </row>
    <row r="979" spans="32:76" x14ac:dyDescent="0.2">
      <c r="AF979" s="166">
        <v>968</v>
      </c>
      <c r="AG979" s="96">
        <f ca="1">OFFSET(DATA!$F$6,$AF$10,$AF979,1,1)</f>
        <v>0</v>
      </c>
      <c r="AH979" s="190">
        <f ca="1">IF($AG979&gt;0,OFFSET(DATA!$F$6,$AF$10+27*AH$10,$AF979,1,1)/$AG979,0)</f>
        <v>0</v>
      </c>
      <c r="AI979" s="190">
        <f ca="1">IF($AG979&gt;0,OFFSET(DATA!$F$6,$AF$10+27*AI$10,$AF979,1,1)/$AG979,0)</f>
        <v>0</v>
      </c>
      <c r="AJ979" s="190">
        <f ca="1">IF($AG979&gt;0,OFFSET(DATA!$F$6,$AF$10+27*AJ$10,$AF979,1,1)/$AG979,0)</f>
        <v>0</v>
      </c>
      <c r="AK979" s="190">
        <f ca="1">IF($AG979&gt;0,OFFSET(DATA!$F$6,$AF$10+27*AK$10,$AF979,1,1)/$AG979,0)</f>
        <v>0</v>
      </c>
      <c r="AL979" s="190">
        <f ca="1">IF($AG979&gt;0,OFFSET(DATA!$F$6,$AF$10+27*AL$10,$AF979,1,1)/$AG979,0)</f>
        <v>0</v>
      </c>
      <c r="AM979" s="190">
        <f ca="1">IF($AG979&gt;0,OFFSET(DATA!$F$6,$AF$10+27*AM$10,$AF979,1,1)/$AG979,0)</f>
        <v>0</v>
      </c>
      <c r="AN979" s="166">
        <f ca="1">OFFSET(DATA!$F$6,$AF$10+27*AN$10,$AF979,1,1)</f>
        <v>0</v>
      </c>
      <c r="AO979" s="166">
        <f t="shared" ca="1" si="31"/>
        <v>0</v>
      </c>
      <c r="AQ979" s="96">
        <f ca="1">OFFSET(DATA!$F$6,25,$AF979,1,1)</f>
        <v>0</v>
      </c>
      <c r="AR979" s="190">
        <f ca="1">IF($AQ979&gt;0,OFFSET(DATA!$F$6,25+27*AR$10,$AF979,1,1)/$AQ979,0)</f>
        <v>0</v>
      </c>
      <c r="AS979" s="190">
        <f ca="1">IF($AQ979&gt;0,OFFSET(DATA!$F$6,25+27*AS$10,$AF979,1,1)/$AQ979,0)</f>
        <v>0</v>
      </c>
      <c r="AT979" s="190">
        <f ca="1">IF($AQ979&gt;0,OFFSET(DATA!$F$6,25+27*AT$10,$AF979,1,1)/$AQ979,0)</f>
        <v>0</v>
      </c>
      <c r="AU979" s="190">
        <f ca="1">IF($AQ979&gt;0,OFFSET(DATA!$F$6,25+27*AU$10,$AF979,1,1)/$AQ979,0)</f>
        <v>0</v>
      </c>
      <c r="AV979" s="190">
        <f ca="1">IF($AQ979&gt;0,OFFSET(DATA!$F$6,25+27*AV$10,$AF979,1,1)/$AQ979,0)</f>
        <v>0</v>
      </c>
      <c r="AW979" s="190">
        <f ca="1">IF($AQ979&gt;0,OFFSET(DATA!$F$6,25+27*AW$10,$AF979,1,1)/$AQ979,0)</f>
        <v>0</v>
      </c>
      <c r="AZ979" s="166">
        <f t="shared" ca="1" si="32"/>
        <v>1</v>
      </c>
      <c r="BA979" s="190">
        <f ca="1">IF($AG979&gt;0,OFFSET(DATA!$F$6,BA$10+27*(7-$AE$8),$AF979,1,1)/OFFSET(DATA!$F$6,BA$10,$AF979,1,1),0)</f>
        <v>0</v>
      </c>
      <c r="BB979" s="190">
        <f ca="1">IF($AG979&gt;0,OFFSET(DATA!$F$6,BB$10+27*(7-$AE$8),$AF979,1,1)/OFFSET(DATA!$F$6,BB$10,$AF979,1,1),0)</f>
        <v>0</v>
      </c>
      <c r="BC979" s="190">
        <f ca="1">IF($AG979&gt;0,OFFSET(DATA!$F$6,BC$10+27*(7-$AE$8),$AF979,1,1)/OFFSET(DATA!$F$6,BC$10,$AF979,1,1),0)</f>
        <v>0</v>
      </c>
      <c r="BD979" s="190">
        <f ca="1">IF($AG979&gt;0,OFFSET(DATA!$F$6,BD$10+27*(7-$AE$8),$AF979,1,1)/OFFSET(DATA!$F$6,BD$10,$AF979,1,1),0)</f>
        <v>0</v>
      </c>
      <c r="BE979" s="190">
        <f ca="1">IF($AG979&gt;0,OFFSET(DATA!$F$6,BE$10+27*(7-$AE$8),$AF979,1,1)/OFFSET(DATA!$F$6,BE$10,$AF979,1,1),0)</f>
        <v>0</v>
      </c>
      <c r="BF979" s="190">
        <f ca="1">IF($AG979&gt;0,OFFSET(DATA!$F$6,BF$10+27*(7-$AE$8),$AF979,1,1)/OFFSET(DATA!$F$6,BF$10,$AF979,1,1),0)</f>
        <v>0</v>
      </c>
      <c r="BG979" s="190">
        <f ca="1">IF($AG979&gt;0,OFFSET(DATA!$F$6,BG$10+27*(7-$AE$8),$AF979,1,1)/OFFSET(DATA!$F$6,BG$10,$AF979,1,1),0)</f>
        <v>0</v>
      </c>
      <c r="BH979" s="190">
        <f ca="1">IF($AG979&gt;0,OFFSET(DATA!$F$6,BH$10+27*(7-$AE$8),$AF979,1,1)/OFFSET(DATA!$F$6,BH$10,$AF979,1,1),0)</f>
        <v>0</v>
      </c>
      <c r="BI979" s="190">
        <f ca="1">IF($AG979&gt;0,OFFSET(DATA!$F$6,BI$10+27*(7-$AE$8),$AF979,1,1)/OFFSET(DATA!$F$6,BI$10,$AF979,1,1),0)</f>
        <v>0</v>
      </c>
      <c r="BJ979" s="190">
        <f ca="1">IF($AG979&gt;0,OFFSET(DATA!$F$6,BJ$10+27*(7-$AE$8),$AF979,1,1)/OFFSET(DATA!$F$6,BJ$10,$AF979,1,1),0)</f>
        <v>0</v>
      </c>
      <c r="BK979" s="190">
        <f ca="1">IF($AG979&gt;0,OFFSET(DATA!$F$6,BK$10+27*(7-$AE$8),$AF979,1,1)/OFFSET(DATA!$F$6,BK$10,$AF979,1,1),0)</f>
        <v>0</v>
      </c>
      <c r="BL979" s="190">
        <f ca="1">IF($AG979&gt;0,OFFSET(DATA!$F$6,BL$10+27*(7-$AE$8),$AF979,1,1)/OFFSET(DATA!$F$6,BL$10,$AF979,1,1),0)</f>
        <v>0</v>
      </c>
      <c r="BM979" s="190">
        <f ca="1">IF($AG979&gt;0,OFFSET(DATA!$F$6,BM$10+27*(7-$AE$8),$AF979,1,1)/OFFSET(DATA!$F$6,BM$10,$AF979,1,1),0)</f>
        <v>0</v>
      </c>
      <c r="BN979" s="190">
        <f ca="1">IF($AG979&gt;0,OFFSET(DATA!$F$6,BN$10+27*(7-$AE$8),$AF979,1,1)/OFFSET(DATA!$F$6,BN$10,$AF979,1,1),0)</f>
        <v>0</v>
      </c>
      <c r="BO979" s="190">
        <f ca="1">IF($AG979&gt;0,OFFSET(DATA!$F$6,BO$10+27*(7-$AE$8),$AF979,1,1)/OFFSET(DATA!$F$6,BO$10,$AF979,1,1),0)</f>
        <v>0</v>
      </c>
      <c r="BP979" s="190">
        <f ca="1">IF($AG979&gt;0,OFFSET(DATA!$F$6,BP$10+27*(7-$AE$8),$AF979,1,1)/OFFSET(DATA!$F$6,BP$10,$AF979,1,1),0)</f>
        <v>0</v>
      </c>
      <c r="BQ979" s="190">
        <f ca="1">IF($AG979&gt;0,OFFSET(DATA!$F$6,BQ$10+27*(7-$AE$8),$AF979,1,1)/OFFSET(DATA!$F$6,BQ$10,$AF979,1,1),0)</f>
        <v>0</v>
      </c>
      <c r="BR979" s="190">
        <f ca="1">IF($AG979&gt;0,OFFSET(DATA!$F$6,BR$10+27*(7-$AE$8),$AF979,1,1)/OFFSET(DATA!$F$6,BR$10,$AF979,1,1),0)</f>
        <v>0</v>
      </c>
      <c r="BS979" s="190">
        <f ca="1">IF($AG979&gt;0,OFFSET(DATA!$F$6,BS$10+27*(7-$AE$8),$AF979,1,1)/OFFSET(DATA!$F$6,BS$10,$AF979,1,1),0)</f>
        <v>0</v>
      </c>
      <c r="BT979" s="190">
        <f ca="1">IF($AG979&gt;0,OFFSET(DATA!$F$6,BT$10+27*(7-$AE$8),$AF979,1,1)/OFFSET(DATA!$F$6,BT$10,$AF979,1,1),0)</f>
        <v>0</v>
      </c>
      <c r="BU979" s="190">
        <f ca="1">IF($AG979&gt;0,OFFSET(DATA!$F$6,BU$10+27*(7-$AE$8),$AF979,1,1)/OFFSET(DATA!$F$6,BU$10,$AF979,1,1),0)</f>
        <v>0</v>
      </c>
      <c r="BV979" s="190">
        <f ca="1">IF($AG979&gt;0,OFFSET(DATA!$F$6,BV$10+27*(7-$AE$8),$AF979,1,1)/OFFSET(DATA!$F$6,BV$10,$AF979,1,1),0)</f>
        <v>0</v>
      </c>
      <c r="BW979" s="190">
        <f ca="1">IF($AG979&gt;0,OFFSET(DATA!$F$6,BW$10+27*(7-$AE$8),$AF979,1,1)/OFFSET(DATA!$F$6,BW$10,$AF979,1,1),0)</f>
        <v>0</v>
      </c>
      <c r="BX979" s="190">
        <f ca="1">IF($AG979&gt;0,OFFSET(DATA!$F$6,BX$10+27*(7-$AE$8),$AF979,1,1)/OFFSET(DATA!$F$6,BX$10,$AF979,1,1),0)</f>
        <v>0</v>
      </c>
    </row>
    <row r="980" spans="32:76" x14ac:dyDescent="0.2">
      <c r="AF980" s="166">
        <v>969</v>
      </c>
      <c r="AG980" s="96">
        <f ca="1">OFFSET(DATA!$F$6,$AF$10,$AF980,1,1)</f>
        <v>0</v>
      </c>
      <c r="AH980" s="190">
        <f ca="1">IF($AG980&gt;0,OFFSET(DATA!$F$6,$AF$10+27*AH$10,$AF980,1,1)/$AG980,0)</f>
        <v>0</v>
      </c>
      <c r="AI980" s="190">
        <f ca="1">IF($AG980&gt;0,OFFSET(DATA!$F$6,$AF$10+27*AI$10,$AF980,1,1)/$AG980,0)</f>
        <v>0</v>
      </c>
      <c r="AJ980" s="190">
        <f ca="1">IF($AG980&gt;0,OFFSET(DATA!$F$6,$AF$10+27*AJ$10,$AF980,1,1)/$AG980,0)</f>
        <v>0</v>
      </c>
      <c r="AK980" s="190">
        <f ca="1">IF($AG980&gt;0,OFFSET(DATA!$F$6,$AF$10+27*AK$10,$AF980,1,1)/$AG980,0)</f>
        <v>0</v>
      </c>
      <c r="AL980" s="190">
        <f ca="1">IF($AG980&gt;0,OFFSET(DATA!$F$6,$AF$10+27*AL$10,$AF980,1,1)/$AG980,0)</f>
        <v>0</v>
      </c>
      <c r="AM980" s="190">
        <f ca="1">IF($AG980&gt;0,OFFSET(DATA!$F$6,$AF$10+27*AM$10,$AF980,1,1)/$AG980,0)</f>
        <v>0</v>
      </c>
      <c r="AN980" s="166">
        <f ca="1">OFFSET(DATA!$F$6,$AF$10+27*AN$10,$AF980,1,1)</f>
        <v>0</v>
      </c>
      <c r="AO980" s="166">
        <f t="shared" ca="1" si="31"/>
        <v>0</v>
      </c>
      <c r="AQ980" s="96">
        <f ca="1">OFFSET(DATA!$F$6,25,$AF980,1,1)</f>
        <v>0</v>
      </c>
      <c r="AR980" s="190">
        <f ca="1">IF($AQ980&gt;0,OFFSET(DATA!$F$6,25+27*AR$10,$AF980,1,1)/$AQ980,0)</f>
        <v>0</v>
      </c>
      <c r="AS980" s="190">
        <f ca="1">IF($AQ980&gt;0,OFFSET(DATA!$F$6,25+27*AS$10,$AF980,1,1)/$AQ980,0)</f>
        <v>0</v>
      </c>
      <c r="AT980" s="190">
        <f ca="1">IF($AQ980&gt;0,OFFSET(DATA!$F$6,25+27*AT$10,$AF980,1,1)/$AQ980,0)</f>
        <v>0</v>
      </c>
      <c r="AU980" s="190">
        <f ca="1">IF($AQ980&gt;0,OFFSET(DATA!$F$6,25+27*AU$10,$AF980,1,1)/$AQ980,0)</f>
        <v>0</v>
      </c>
      <c r="AV980" s="190">
        <f ca="1">IF($AQ980&gt;0,OFFSET(DATA!$F$6,25+27*AV$10,$AF980,1,1)/$AQ980,0)</f>
        <v>0</v>
      </c>
      <c r="AW980" s="190">
        <f ca="1">IF($AQ980&gt;0,OFFSET(DATA!$F$6,25+27*AW$10,$AF980,1,1)/$AQ980,0)</f>
        <v>0</v>
      </c>
      <c r="AZ980" s="166">
        <f t="shared" ca="1" si="32"/>
        <v>1</v>
      </c>
      <c r="BA980" s="190">
        <f ca="1">IF($AG980&gt;0,OFFSET(DATA!$F$6,BA$10+27*(7-$AE$8),$AF980,1,1)/OFFSET(DATA!$F$6,BA$10,$AF980,1,1),0)</f>
        <v>0</v>
      </c>
      <c r="BB980" s="190">
        <f ca="1">IF($AG980&gt;0,OFFSET(DATA!$F$6,BB$10+27*(7-$AE$8),$AF980,1,1)/OFFSET(DATA!$F$6,BB$10,$AF980,1,1),0)</f>
        <v>0</v>
      </c>
      <c r="BC980" s="190">
        <f ca="1">IF($AG980&gt;0,OFFSET(DATA!$F$6,BC$10+27*(7-$AE$8),$AF980,1,1)/OFFSET(DATA!$F$6,BC$10,$AF980,1,1),0)</f>
        <v>0</v>
      </c>
      <c r="BD980" s="190">
        <f ca="1">IF($AG980&gt;0,OFFSET(DATA!$F$6,BD$10+27*(7-$AE$8),$AF980,1,1)/OFFSET(DATA!$F$6,BD$10,$AF980,1,1),0)</f>
        <v>0</v>
      </c>
      <c r="BE980" s="190">
        <f ca="1">IF($AG980&gt;0,OFFSET(DATA!$F$6,BE$10+27*(7-$AE$8),$AF980,1,1)/OFFSET(DATA!$F$6,BE$10,$AF980,1,1),0)</f>
        <v>0</v>
      </c>
      <c r="BF980" s="190">
        <f ca="1">IF($AG980&gt;0,OFFSET(DATA!$F$6,BF$10+27*(7-$AE$8),$AF980,1,1)/OFFSET(DATA!$F$6,BF$10,$AF980,1,1),0)</f>
        <v>0</v>
      </c>
      <c r="BG980" s="190">
        <f ca="1">IF($AG980&gt;0,OFFSET(DATA!$F$6,BG$10+27*(7-$AE$8),$AF980,1,1)/OFFSET(DATA!$F$6,BG$10,$AF980,1,1),0)</f>
        <v>0</v>
      </c>
      <c r="BH980" s="190">
        <f ca="1">IF($AG980&gt;0,OFFSET(DATA!$F$6,BH$10+27*(7-$AE$8),$AF980,1,1)/OFFSET(DATA!$F$6,BH$10,$AF980,1,1),0)</f>
        <v>0</v>
      </c>
      <c r="BI980" s="190">
        <f ca="1">IF($AG980&gt;0,OFFSET(DATA!$F$6,BI$10+27*(7-$AE$8),$AF980,1,1)/OFFSET(DATA!$F$6,BI$10,$AF980,1,1),0)</f>
        <v>0</v>
      </c>
      <c r="BJ980" s="190">
        <f ca="1">IF($AG980&gt;0,OFFSET(DATA!$F$6,BJ$10+27*(7-$AE$8),$AF980,1,1)/OFFSET(DATA!$F$6,BJ$10,$AF980,1,1),0)</f>
        <v>0</v>
      </c>
      <c r="BK980" s="190">
        <f ca="1">IF($AG980&gt;0,OFFSET(DATA!$F$6,BK$10+27*(7-$AE$8),$AF980,1,1)/OFFSET(DATA!$F$6,BK$10,$AF980,1,1),0)</f>
        <v>0</v>
      </c>
      <c r="BL980" s="190">
        <f ca="1">IF($AG980&gt;0,OFFSET(DATA!$F$6,BL$10+27*(7-$AE$8),$AF980,1,1)/OFFSET(DATA!$F$6,BL$10,$AF980,1,1),0)</f>
        <v>0</v>
      </c>
      <c r="BM980" s="190">
        <f ca="1">IF($AG980&gt;0,OFFSET(DATA!$F$6,BM$10+27*(7-$AE$8),$AF980,1,1)/OFFSET(DATA!$F$6,BM$10,$AF980,1,1),0)</f>
        <v>0</v>
      </c>
      <c r="BN980" s="190">
        <f ca="1">IF($AG980&gt;0,OFFSET(DATA!$F$6,BN$10+27*(7-$AE$8),$AF980,1,1)/OFFSET(DATA!$F$6,BN$10,$AF980,1,1),0)</f>
        <v>0</v>
      </c>
      <c r="BO980" s="190">
        <f ca="1">IF($AG980&gt;0,OFFSET(DATA!$F$6,BO$10+27*(7-$AE$8),$AF980,1,1)/OFFSET(DATA!$F$6,BO$10,$AF980,1,1),0)</f>
        <v>0</v>
      </c>
      <c r="BP980" s="190">
        <f ca="1">IF($AG980&gt;0,OFFSET(DATA!$F$6,BP$10+27*(7-$AE$8),$AF980,1,1)/OFFSET(DATA!$F$6,BP$10,$AF980,1,1),0)</f>
        <v>0</v>
      </c>
      <c r="BQ980" s="190">
        <f ca="1">IF($AG980&gt;0,OFFSET(DATA!$F$6,BQ$10+27*(7-$AE$8),$AF980,1,1)/OFFSET(DATA!$F$6,BQ$10,$AF980,1,1),0)</f>
        <v>0</v>
      </c>
      <c r="BR980" s="190">
        <f ca="1">IF($AG980&gt;0,OFFSET(DATA!$F$6,BR$10+27*(7-$AE$8),$AF980,1,1)/OFFSET(DATA!$F$6,BR$10,$AF980,1,1),0)</f>
        <v>0</v>
      </c>
      <c r="BS980" s="190">
        <f ca="1">IF($AG980&gt;0,OFFSET(DATA!$F$6,BS$10+27*(7-$AE$8),$AF980,1,1)/OFFSET(DATA!$F$6,BS$10,$AF980,1,1),0)</f>
        <v>0</v>
      </c>
      <c r="BT980" s="190">
        <f ca="1">IF($AG980&gt;0,OFFSET(DATA!$F$6,BT$10+27*(7-$AE$8),$AF980,1,1)/OFFSET(DATA!$F$6,BT$10,$AF980,1,1),0)</f>
        <v>0</v>
      </c>
      <c r="BU980" s="190">
        <f ca="1">IF($AG980&gt;0,OFFSET(DATA!$F$6,BU$10+27*(7-$AE$8),$AF980,1,1)/OFFSET(DATA!$F$6,BU$10,$AF980,1,1),0)</f>
        <v>0</v>
      </c>
      <c r="BV980" s="190">
        <f ca="1">IF($AG980&gt;0,OFFSET(DATA!$F$6,BV$10+27*(7-$AE$8),$AF980,1,1)/OFFSET(DATA!$F$6,BV$10,$AF980,1,1),0)</f>
        <v>0</v>
      </c>
      <c r="BW980" s="190">
        <f ca="1">IF($AG980&gt;0,OFFSET(DATA!$F$6,BW$10+27*(7-$AE$8),$AF980,1,1)/OFFSET(DATA!$F$6,BW$10,$AF980,1,1),0)</f>
        <v>0</v>
      </c>
      <c r="BX980" s="190">
        <f ca="1">IF($AG980&gt;0,OFFSET(DATA!$F$6,BX$10+27*(7-$AE$8),$AF980,1,1)/OFFSET(DATA!$F$6,BX$10,$AF980,1,1),0)</f>
        <v>0</v>
      </c>
    </row>
    <row r="981" spans="32:76" x14ac:dyDescent="0.2">
      <c r="AF981" s="166">
        <v>970</v>
      </c>
      <c r="AG981" s="96">
        <f ca="1">OFFSET(DATA!$F$6,$AF$10,$AF981,1,1)</f>
        <v>0</v>
      </c>
      <c r="AH981" s="190">
        <f ca="1">IF($AG981&gt;0,OFFSET(DATA!$F$6,$AF$10+27*AH$10,$AF981,1,1)/$AG981,0)</f>
        <v>0</v>
      </c>
      <c r="AI981" s="190">
        <f ca="1">IF($AG981&gt;0,OFFSET(DATA!$F$6,$AF$10+27*AI$10,$AF981,1,1)/$AG981,0)</f>
        <v>0</v>
      </c>
      <c r="AJ981" s="190">
        <f ca="1">IF($AG981&gt;0,OFFSET(DATA!$F$6,$AF$10+27*AJ$10,$AF981,1,1)/$AG981,0)</f>
        <v>0</v>
      </c>
      <c r="AK981" s="190">
        <f ca="1">IF($AG981&gt;0,OFFSET(DATA!$F$6,$AF$10+27*AK$10,$AF981,1,1)/$AG981,0)</f>
        <v>0</v>
      </c>
      <c r="AL981" s="190">
        <f ca="1">IF($AG981&gt;0,OFFSET(DATA!$F$6,$AF$10+27*AL$10,$AF981,1,1)/$AG981,0)</f>
        <v>0</v>
      </c>
      <c r="AM981" s="190">
        <f ca="1">IF($AG981&gt;0,OFFSET(DATA!$F$6,$AF$10+27*AM$10,$AF981,1,1)/$AG981,0)</f>
        <v>0</v>
      </c>
      <c r="AN981" s="166">
        <f ca="1">OFFSET(DATA!$F$6,$AF$10+27*AN$10,$AF981,1,1)</f>
        <v>0</v>
      </c>
      <c r="AO981" s="166">
        <f t="shared" ca="1" si="31"/>
        <v>0</v>
      </c>
      <c r="AQ981" s="96">
        <f ca="1">OFFSET(DATA!$F$6,25,$AF981,1,1)</f>
        <v>0</v>
      </c>
      <c r="AR981" s="190">
        <f ca="1">IF($AQ981&gt;0,OFFSET(DATA!$F$6,25+27*AR$10,$AF981,1,1)/$AQ981,0)</f>
        <v>0</v>
      </c>
      <c r="AS981" s="190">
        <f ca="1">IF($AQ981&gt;0,OFFSET(DATA!$F$6,25+27*AS$10,$AF981,1,1)/$AQ981,0)</f>
        <v>0</v>
      </c>
      <c r="AT981" s="190">
        <f ca="1">IF($AQ981&gt;0,OFFSET(DATA!$F$6,25+27*AT$10,$AF981,1,1)/$AQ981,0)</f>
        <v>0</v>
      </c>
      <c r="AU981" s="190">
        <f ca="1">IF($AQ981&gt;0,OFFSET(DATA!$F$6,25+27*AU$10,$AF981,1,1)/$AQ981,0)</f>
        <v>0</v>
      </c>
      <c r="AV981" s="190">
        <f ca="1">IF($AQ981&gt;0,OFFSET(DATA!$F$6,25+27*AV$10,$AF981,1,1)/$AQ981,0)</f>
        <v>0</v>
      </c>
      <c r="AW981" s="190">
        <f ca="1">IF($AQ981&gt;0,OFFSET(DATA!$F$6,25+27*AW$10,$AF981,1,1)/$AQ981,0)</f>
        <v>0</v>
      </c>
      <c r="AZ981" s="166">
        <f t="shared" ca="1" si="32"/>
        <v>1</v>
      </c>
      <c r="BA981" s="190">
        <f ca="1">IF($AG981&gt;0,OFFSET(DATA!$F$6,BA$10+27*(7-$AE$8),$AF981,1,1)/OFFSET(DATA!$F$6,BA$10,$AF981,1,1),0)</f>
        <v>0</v>
      </c>
      <c r="BB981" s="190">
        <f ca="1">IF($AG981&gt;0,OFFSET(DATA!$F$6,BB$10+27*(7-$AE$8),$AF981,1,1)/OFFSET(DATA!$F$6,BB$10,$AF981,1,1),0)</f>
        <v>0</v>
      </c>
      <c r="BC981" s="190">
        <f ca="1">IF($AG981&gt;0,OFFSET(DATA!$F$6,BC$10+27*(7-$AE$8),$AF981,1,1)/OFFSET(DATA!$F$6,BC$10,$AF981,1,1),0)</f>
        <v>0</v>
      </c>
      <c r="BD981" s="190">
        <f ca="1">IF($AG981&gt;0,OFFSET(DATA!$F$6,BD$10+27*(7-$AE$8),$AF981,1,1)/OFFSET(DATA!$F$6,BD$10,$AF981,1,1),0)</f>
        <v>0</v>
      </c>
      <c r="BE981" s="190">
        <f ca="1">IF($AG981&gt;0,OFFSET(DATA!$F$6,BE$10+27*(7-$AE$8),$AF981,1,1)/OFFSET(DATA!$F$6,BE$10,$AF981,1,1),0)</f>
        <v>0</v>
      </c>
      <c r="BF981" s="190">
        <f ca="1">IF($AG981&gt;0,OFFSET(DATA!$F$6,BF$10+27*(7-$AE$8),$AF981,1,1)/OFFSET(DATA!$F$6,BF$10,$AF981,1,1),0)</f>
        <v>0</v>
      </c>
      <c r="BG981" s="190">
        <f ca="1">IF($AG981&gt;0,OFFSET(DATA!$F$6,BG$10+27*(7-$AE$8),$AF981,1,1)/OFFSET(DATA!$F$6,BG$10,$AF981,1,1),0)</f>
        <v>0</v>
      </c>
      <c r="BH981" s="190">
        <f ca="1">IF($AG981&gt;0,OFFSET(DATA!$F$6,BH$10+27*(7-$AE$8),$AF981,1,1)/OFFSET(DATA!$F$6,BH$10,$AF981,1,1),0)</f>
        <v>0</v>
      </c>
      <c r="BI981" s="190">
        <f ca="1">IF($AG981&gt;0,OFFSET(DATA!$F$6,BI$10+27*(7-$AE$8),$AF981,1,1)/OFFSET(DATA!$F$6,BI$10,$AF981,1,1),0)</f>
        <v>0</v>
      </c>
      <c r="BJ981" s="190">
        <f ca="1">IF($AG981&gt;0,OFFSET(DATA!$F$6,BJ$10+27*(7-$AE$8),$AF981,1,1)/OFFSET(DATA!$F$6,BJ$10,$AF981,1,1),0)</f>
        <v>0</v>
      </c>
      <c r="BK981" s="190">
        <f ca="1">IF($AG981&gt;0,OFFSET(DATA!$F$6,BK$10+27*(7-$AE$8),$AF981,1,1)/OFFSET(DATA!$F$6,BK$10,$AF981,1,1),0)</f>
        <v>0</v>
      </c>
      <c r="BL981" s="190">
        <f ca="1">IF($AG981&gt;0,OFFSET(DATA!$F$6,BL$10+27*(7-$AE$8),$AF981,1,1)/OFFSET(DATA!$F$6,BL$10,$AF981,1,1),0)</f>
        <v>0</v>
      </c>
      <c r="BM981" s="190">
        <f ca="1">IF($AG981&gt;0,OFFSET(DATA!$F$6,BM$10+27*(7-$AE$8),$AF981,1,1)/OFFSET(DATA!$F$6,BM$10,$AF981,1,1),0)</f>
        <v>0</v>
      </c>
      <c r="BN981" s="190">
        <f ca="1">IF($AG981&gt;0,OFFSET(DATA!$F$6,BN$10+27*(7-$AE$8),$AF981,1,1)/OFFSET(DATA!$F$6,BN$10,$AF981,1,1),0)</f>
        <v>0</v>
      </c>
      <c r="BO981" s="190">
        <f ca="1">IF($AG981&gt;0,OFFSET(DATA!$F$6,BO$10+27*(7-$AE$8),$AF981,1,1)/OFFSET(DATA!$F$6,BO$10,$AF981,1,1),0)</f>
        <v>0</v>
      </c>
      <c r="BP981" s="190">
        <f ca="1">IF($AG981&gt;0,OFFSET(DATA!$F$6,BP$10+27*(7-$AE$8),$AF981,1,1)/OFFSET(DATA!$F$6,BP$10,$AF981,1,1),0)</f>
        <v>0</v>
      </c>
      <c r="BQ981" s="190">
        <f ca="1">IF($AG981&gt;0,OFFSET(DATA!$F$6,BQ$10+27*(7-$AE$8),$AF981,1,1)/OFFSET(DATA!$F$6,BQ$10,$AF981,1,1),0)</f>
        <v>0</v>
      </c>
      <c r="BR981" s="190">
        <f ca="1">IF($AG981&gt;0,OFFSET(DATA!$F$6,BR$10+27*(7-$AE$8),$AF981,1,1)/OFFSET(DATA!$F$6,BR$10,$AF981,1,1),0)</f>
        <v>0</v>
      </c>
      <c r="BS981" s="190">
        <f ca="1">IF($AG981&gt;0,OFFSET(DATA!$F$6,BS$10+27*(7-$AE$8),$AF981,1,1)/OFFSET(DATA!$F$6,BS$10,$AF981,1,1),0)</f>
        <v>0</v>
      </c>
      <c r="BT981" s="190">
        <f ca="1">IF($AG981&gt;0,OFFSET(DATA!$F$6,BT$10+27*(7-$AE$8),$AF981,1,1)/OFFSET(DATA!$F$6,BT$10,$AF981,1,1),0)</f>
        <v>0</v>
      </c>
      <c r="BU981" s="190">
        <f ca="1">IF($AG981&gt;0,OFFSET(DATA!$F$6,BU$10+27*(7-$AE$8),$AF981,1,1)/OFFSET(DATA!$F$6,BU$10,$AF981,1,1),0)</f>
        <v>0</v>
      </c>
      <c r="BV981" s="190">
        <f ca="1">IF($AG981&gt;0,OFFSET(DATA!$F$6,BV$10+27*(7-$AE$8),$AF981,1,1)/OFFSET(DATA!$F$6,BV$10,$AF981,1,1),0)</f>
        <v>0</v>
      </c>
      <c r="BW981" s="190">
        <f ca="1">IF($AG981&gt;0,OFFSET(DATA!$F$6,BW$10+27*(7-$AE$8),$AF981,1,1)/OFFSET(DATA!$F$6,BW$10,$AF981,1,1),0)</f>
        <v>0</v>
      </c>
      <c r="BX981" s="190">
        <f ca="1">IF($AG981&gt;0,OFFSET(DATA!$F$6,BX$10+27*(7-$AE$8),$AF981,1,1)/OFFSET(DATA!$F$6,BX$10,$AF981,1,1),0)</f>
        <v>0</v>
      </c>
    </row>
    <row r="982" spans="32:76" x14ac:dyDescent="0.2">
      <c r="AF982" s="166">
        <v>971</v>
      </c>
      <c r="AG982" s="96">
        <f ca="1">OFFSET(DATA!$F$6,$AF$10,$AF982,1,1)</f>
        <v>0</v>
      </c>
      <c r="AH982" s="190">
        <f ca="1">IF($AG982&gt;0,OFFSET(DATA!$F$6,$AF$10+27*AH$10,$AF982,1,1)/$AG982,0)</f>
        <v>0</v>
      </c>
      <c r="AI982" s="190">
        <f ca="1">IF($AG982&gt;0,OFFSET(DATA!$F$6,$AF$10+27*AI$10,$AF982,1,1)/$AG982,0)</f>
        <v>0</v>
      </c>
      <c r="AJ982" s="190">
        <f ca="1">IF($AG982&gt;0,OFFSET(DATA!$F$6,$AF$10+27*AJ$10,$AF982,1,1)/$AG982,0)</f>
        <v>0</v>
      </c>
      <c r="AK982" s="190">
        <f ca="1">IF($AG982&gt;0,OFFSET(DATA!$F$6,$AF$10+27*AK$10,$AF982,1,1)/$AG982,0)</f>
        <v>0</v>
      </c>
      <c r="AL982" s="190">
        <f ca="1">IF($AG982&gt;0,OFFSET(DATA!$F$6,$AF$10+27*AL$10,$AF982,1,1)/$AG982,0)</f>
        <v>0</v>
      </c>
      <c r="AM982" s="190">
        <f ca="1">IF($AG982&gt;0,OFFSET(DATA!$F$6,$AF$10+27*AM$10,$AF982,1,1)/$AG982,0)</f>
        <v>0</v>
      </c>
      <c r="AN982" s="166">
        <f ca="1">OFFSET(DATA!$F$6,$AF$10+27*AN$10,$AF982,1,1)</f>
        <v>0</v>
      </c>
      <c r="AO982" s="166">
        <f t="shared" ca="1" si="31"/>
        <v>0</v>
      </c>
      <c r="AQ982" s="96">
        <f ca="1">OFFSET(DATA!$F$6,25,$AF982,1,1)</f>
        <v>0</v>
      </c>
      <c r="AR982" s="190">
        <f ca="1">IF($AQ982&gt;0,OFFSET(DATA!$F$6,25+27*AR$10,$AF982,1,1)/$AQ982,0)</f>
        <v>0</v>
      </c>
      <c r="AS982" s="190">
        <f ca="1">IF($AQ982&gt;0,OFFSET(DATA!$F$6,25+27*AS$10,$AF982,1,1)/$AQ982,0)</f>
        <v>0</v>
      </c>
      <c r="AT982" s="190">
        <f ca="1">IF($AQ982&gt;0,OFFSET(DATA!$F$6,25+27*AT$10,$AF982,1,1)/$AQ982,0)</f>
        <v>0</v>
      </c>
      <c r="AU982" s="190">
        <f ca="1">IF($AQ982&gt;0,OFFSET(DATA!$F$6,25+27*AU$10,$AF982,1,1)/$AQ982,0)</f>
        <v>0</v>
      </c>
      <c r="AV982" s="190">
        <f ca="1">IF($AQ982&gt;0,OFFSET(DATA!$F$6,25+27*AV$10,$AF982,1,1)/$AQ982,0)</f>
        <v>0</v>
      </c>
      <c r="AW982" s="190">
        <f ca="1">IF($AQ982&gt;0,OFFSET(DATA!$F$6,25+27*AW$10,$AF982,1,1)/$AQ982,0)</f>
        <v>0</v>
      </c>
      <c r="AZ982" s="166">
        <f t="shared" ca="1" si="32"/>
        <v>1</v>
      </c>
      <c r="BA982" s="190">
        <f ca="1">IF($AG982&gt;0,OFFSET(DATA!$F$6,BA$10+27*(7-$AE$8),$AF982,1,1)/OFFSET(DATA!$F$6,BA$10,$AF982,1,1),0)</f>
        <v>0</v>
      </c>
      <c r="BB982" s="190">
        <f ca="1">IF($AG982&gt;0,OFFSET(DATA!$F$6,BB$10+27*(7-$AE$8),$AF982,1,1)/OFFSET(DATA!$F$6,BB$10,$AF982,1,1),0)</f>
        <v>0</v>
      </c>
      <c r="BC982" s="190">
        <f ca="1">IF($AG982&gt;0,OFFSET(DATA!$F$6,BC$10+27*(7-$AE$8),$AF982,1,1)/OFFSET(DATA!$F$6,BC$10,$AF982,1,1),0)</f>
        <v>0</v>
      </c>
      <c r="BD982" s="190">
        <f ca="1">IF($AG982&gt;0,OFFSET(DATA!$F$6,BD$10+27*(7-$AE$8),$AF982,1,1)/OFFSET(DATA!$F$6,BD$10,$AF982,1,1),0)</f>
        <v>0</v>
      </c>
      <c r="BE982" s="190">
        <f ca="1">IF($AG982&gt;0,OFFSET(DATA!$F$6,BE$10+27*(7-$AE$8),$AF982,1,1)/OFFSET(DATA!$F$6,BE$10,$AF982,1,1),0)</f>
        <v>0</v>
      </c>
      <c r="BF982" s="190">
        <f ca="1">IF($AG982&gt;0,OFFSET(DATA!$F$6,BF$10+27*(7-$AE$8),$AF982,1,1)/OFFSET(DATA!$F$6,BF$10,$AF982,1,1),0)</f>
        <v>0</v>
      </c>
      <c r="BG982" s="190">
        <f ca="1">IF($AG982&gt;0,OFFSET(DATA!$F$6,BG$10+27*(7-$AE$8),$AF982,1,1)/OFFSET(DATA!$F$6,BG$10,$AF982,1,1),0)</f>
        <v>0</v>
      </c>
      <c r="BH982" s="190">
        <f ca="1">IF($AG982&gt;0,OFFSET(DATA!$F$6,BH$10+27*(7-$AE$8),$AF982,1,1)/OFFSET(DATA!$F$6,BH$10,$AF982,1,1),0)</f>
        <v>0</v>
      </c>
      <c r="BI982" s="190">
        <f ca="1">IF($AG982&gt;0,OFFSET(DATA!$F$6,BI$10+27*(7-$AE$8),$AF982,1,1)/OFFSET(DATA!$F$6,BI$10,$AF982,1,1),0)</f>
        <v>0</v>
      </c>
      <c r="BJ982" s="190">
        <f ca="1">IF($AG982&gt;0,OFFSET(DATA!$F$6,BJ$10+27*(7-$AE$8),$AF982,1,1)/OFFSET(DATA!$F$6,BJ$10,$AF982,1,1),0)</f>
        <v>0</v>
      </c>
      <c r="BK982" s="190">
        <f ca="1">IF($AG982&gt;0,OFFSET(DATA!$F$6,BK$10+27*(7-$AE$8),$AF982,1,1)/OFFSET(DATA!$F$6,BK$10,$AF982,1,1),0)</f>
        <v>0</v>
      </c>
      <c r="BL982" s="190">
        <f ca="1">IF($AG982&gt;0,OFFSET(DATA!$F$6,BL$10+27*(7-$AE$8),$AF982,1,1)/OFFSET(DATA!$F$6,BL$10,$AF982,1,1),0)</f>
        <v>0</v>
      </c>
      <c r="BM982" s="190">
        <f ca="1">IF($AG982&gt;0,OFFSET(DATA!$F$6,BM$10+27*(7-$AE$8),$AF982,1,1)/OFFSET(DATA!$F$6,BM$10,$AF982,1,1),0)</f>
        <v>0</v>
      </c>
      <c r="BN982" s="190">
        <f ca="1">IF($AG982&gt;0,OFFSET(DATA!$F$6,BN$10+27*(7-$AE$8),$AF982,1,1)/OFFSET(DATA!$F$6,BN$10,$AF982,1,1),0)</f>
        <v>0</v>
      </c>
      <c r="BO982" s="190">
        <f ca="1">IF($AG982&gt;0,OFFSET(DATA!$F$6,BO$10+27*(7-$AE$8),$AF982,1,1)/OFFSET(DATA!$F$6,BO$10,$AF982,1,1),0)</f>
        <v>0</v>
      </c>
      <c r="BP982" s="190">
        <f ca="1">IF($AG982&gt;0,OFFSET(DATA!$F$6,BP$10+27*(7-$AE$8),$AF982,1,1)/OFFSET(DATA!$F$6,BP$10,$AF982,1,1),0)</f>
        <v>0</v>
      </c>
      <c r="BQ982" s="190">
        <f ca="1">IF($AG982&gt;0,OFFSET(DATA!$F$6,BQ$10+27*(7-$AE$8),$AF982,1,1)/OFFSET(DATA!$F$6,BQ$10,$AF982,1,1),0)</f>
        <v>0</v>
      </c>
      <c r="BR982" s="190">
        <f ca="1">IF($AG982&gt;0,OFFSET(DATA!$F$6,BR$10+27*(7-$AE$8),$AF982,1,1)/OFFSET(DATA!$F$6,BR$10,$AF982,1,1),0)</f>
        <v>0</v>
      </c>
      <c r="BS982" s="190">
        <f ca="1">IF($AG982&gt;0,OFFSET(DATA!$F$6,BS$10+27*(7-$AE$8),$AF982,1,1)/OFFSET(DATA!$F$6,BS$10,$AF982,1,1),0)</f>
        <v>0</v>
      </c>
      <c r="BT982" s="190">
        <f ca="1">IF($AG982&gt;0,OFFSET(DATA!$F$6,BT$10+27*(7-$AE$8),$AF982,1,1)/OFFSET(DATA!$F$6,BT$10,$AF982,1,1),0)</f>
        <v>0</v>
      </c>
      <c r="BU982" s="190">
        <f ca="1">IF($AG982&gt;0,OFFSET(DATA!$F$6,BU$10+27*(7-$AE$8),$AF982,1,1)/OFFSET(DATA!$F$6,BU$10,$AF982,1,1),0)</f>
        <v>0</v>
      </c>
      <c r="BV982" s="190">
        <f ca="1">IF($AG982&gt;0,OFFSET(DATA!$F$6,BV$10+27*(7-$AE$8),$AF982,1,1)/OFFSET(DATA!$F$6,BV$10,$AF982,1,1),0)</f>
        <v>0</v>
      </c>
      <c r="BW982" s="190">
        <f ca="1">IF($AG982&gt;0,OFFSET(DATA!$F$6,BW$10+27*(7-$AE$8),$AF982,1,1)/OFFSET(DATA!$F$6,BW$10,$AF982,1,1),0)</f>
        <v>0</v>
      </c>
      <c r="BX982" s="190">
        <f ca="1">IF($AG982&gt;0,OFFSET(DATA!$F$6,BX$10+27*(7-$AE$8),$AF982,1,1)/OFFSET(DATA!$F$6,BX$10,$AF982,1,1),0)</f>
        <v>0</v>
      </c>
    </row>
    <row r="983" spans="32:76" x14ac:dyDescent="0.2">
      <c r="AF983" s="166">
        <v>972</v>
      </c>
      <c r="AG983" s="96">
        <f ca="1">OFFSET(DATA!$F$6,$AF$10,$AF983,1,1)</f>
        <v>0</v>
      </c>
      <c r="AH983" s="190">
        <f ca="1">IF($AG983&gt;0,OFFSET(DATA!$F$6,$AF$10+27*AH$10,$AF983,1,1)/$AG983,0)</f>
        <v>0</v>
      </c>
      <c r="AI983" s="190">
        <f ca="1">IF($AG983&gt;0,OFFSET(DATA!$F$6,$AF$10+27*AI$10,$AF983,1,1)/$AG983,0)</f>
        <v>0</v>
      </c>
      <c r="AJ983" s="190">
        <f ca="1">IF($AG983&gt;0,OFFSET(DATA!$F$6,$AF$10+27*AJ$10,$AF983,1,1)/$AG983,0)</f>
        <v>0</v>
      </c>
      <c r="AK983" s="190">
        <f ca="1">IF($AG983&gt;0,OFFSET(DATA!$F$6,$AF$10+27*AK$10,$AF983,1,1)/$AG983,0)</f>
        <v>0</v>
      </c>
      <c r="AL983" s="190">
        <f ca="1">IF($AG983&gt;0,OFFSET(DATA!$F$6,$AF$10+27*AL$10,$AF983,1,1)/$AG983,0)</f>
        <v>0</v>
      </c>
      <c r="AM983" s="190">
        <f ca="1">IF($AG983&gt;0,OFFSET(DATA!$F$6,$AF$10+27*AM$10,$AF983,1,1)/$AG983,0)</f>
        <v>0</v>
      </c>
      <c r="AN983" s="166">
        <f ca="1">OFFSET(DATA!$F$6,$AF$10+27*AN$10,$AF983,1,1)</f>
        <v>0</v>
      </c>
      <c r="AO983" s="166">
        <f t="shared" ca="1" si="31"/>
        <v>0</v>
      </c>
      <c r="AQ983" s="96">
        <f ca="1">OFFSET(DATA!$F$6,25,$AF983,1,1)</f>
        <v>0</v>
      </c>
      <c r="AR983" s="190">
        <f ca="1">IF($AQ983&gt;0,OFFSET(DATA!$F$6,25+27*AR$10,$AF983,1,1)/$AQ983,0)</f>
        <v>0</v>
      </c>
      <c r="AS983" s="190">
        <f ca="1">IF($AQ983&gt;0,OFFSET(DATA!$F$6,25+27*AS$10,$AF983,1,1)/$AQ983,0)</f>
        <v>0</v>
      </c>
      <c r="AT983" s="190">
        <f ca="1">IF($AQ983&gt;0,OFFSET(DATA!$F$6,25+27*AT$10,$AF983,1,1)/$AQ983,0)</f>
        <v>0</v>
      </c>
      <c r="AU983" s="190">
        <f ca="1">IF($AQ983&gt;0,OFFSET(DATA!$F$6,25+27*AU$10,$AF983,1,1)/$AQ983,0)</f>
        <v>0</v>
      </c>
      <c r="AV983" s="190">
        <f ca="1">IF($AQ983&gt;0,OFFSET(DATA!$F$6,25+27*AV$10,$AF983,1,1)/$AQ983,0)</f>
        <v>0</v>
      </c>
      <c r="AW983" s="190">
        <f ca="1">IF($AQ983&gt;0,OFFSET(DATA!$F$6,25+27*AW$10,$AF983,1,1)/$AQ983,0)</f>
        <v>0</v>
      </c>
      <c r="AZ983" s="166">
        <f t="shared" ca="1" si="32"/>
        <v>1</v>
      </c>
      <c r="BA983" s="190">
        <f ca="1">IF($AG983&gt;0,OFFSET(DATA!$F$6,BA$10+27*(7-$AE$8),$AF983,1,1)/OFFSET(DATA!$F$6,BA$10,$AF983,1,1),0)</f>
        <v>0</v>
      </c>
      <c r="BB983" s="190">
        <f ca="1">IF($AG983&gt;0,OFFSET(DATA!$F$6,BB$10+27*(7-$AE$8),$AF983,1,1)/OFFSET(DATA!$F$6,BB$10,$AF983,1,1),0)</f>
        <v>0</v>
      </c>
      <c r="BC983" s="190">
        <f ca="1">IF($AG983&gt;0,OFFSET(DATA!$F$6,BC$10+27*(7-$AE$8),$AF983,1,1)/OFFSET(DATA!$F$6,BC$10,$AF983,1,1),0)</f>
        <v>0</v>
      </c>
      <c r="BD983" s="190">
        <f ca="1">IF($AG983&gt;0,OFFSET(DATA!$F$6,BD$10+27*(7-$AE$8),$AF983,1,1)/OFFSET(DATA!$F$6,BD$10,$AF983,1,1),0)</f>
        <v>0</v>
      </c>
      <c r="BE983" s="190">
        <f ca="1">IF($AG983&gt;0,OFFSET(DATA!$F$6,BE$10+27*(7-$AE$8),$AF983,1,1)/OFFSET(DATA!$F$6,BE$10,$AF983,1,1),0)</f>
        <v>0</v>
      </c>
      <c r="BF983" s="190">
        <f ca="1">IF($AG983&gt;0,OFFSET(DATA!$F$6,BF$10+27*(7-$AE$8),$AF983,1,1)/OFFSET(DATA!$F$6,BF$10,$AF983,1,1),0)</f>
        <v>0</v>
      </c>
      <c r="BG983" s="190">
        <f ca="1">IF($AG983&gt;0,OFFSET(DATA!$F$6,BG$10+27*(7-$AE$8),$AF983,1,1)/OFFSET(DATA!$F$6,BG$10,$AF983,1,1),0)</f>
        <v>0</v>
      </c>
      <c r="BH983" s="190">
        <f ca="1">IF($AG983&gt;0,OFFSET(DATA!$F$6,BH$10+27*(7-$AE$8),$AF983,1,1)/OFFSET(DATA!$F$6,BH$10,$AF983,1,1),0)</f>
        <v>0</v>
      </c>
      <c r="BI983" s="190">
        <f ca="1">IF($AG983&gt;0,OFFSET(DATA!$F$6,BI$10+27*(7-$AE$8),$AF983,1,1)/OFFSET(DATA!$F$6,BI$10,$AF983,1,1),0)</f>
        <v>0</v>
      </c>
      <c r="BJ983" s="190">
        <f ca="1">IF($AG983&gt;0,OFFSET(DATA!$F$6,BJ$10+27*(7-$AE$8),$AF983,1,1)/OFFSET(DATA!$F$6,BJ$10,$AF983,1,1),0)</f>
        <v>0</v>
      </c>
      <c r="BK983" s="190">
        <f ca="1">IF($AG983&gt;0,OFFSET(DATA!$F$6,BK$10+27*(7-$AE$8),$AF983,1,1)/OFFSET(DATA!$F$6,BK$10,$AF983,1,1),0)</f>
        <v>0</v>
      </c>
      <c r="BL983" s="190">
        <f ca="1">IF($AG983&gt;0,OFFSET(DATA!$F$6,BL$10+27*(7-$AE$8),$AF983,1,1)/OFFSET(DATA!$F$6,BL$10,$AF983,1,1),0)</f>
        <v>0</v>
      </c>
      <c r="BM983" s="190">
        <f ca="1">IF($AG983&gt;0,OFFSET(DATA!$F$6,BM$10+27*(7-$AE$8),$AF983,1,1)/OFFSET(DATA!$F$6,BM$10,$AF983,1,1),0)</f>
        <v>0</v>
      </c>
      <c r="BN983" s="190">
        <f ca="1">IF($AG983&gt;0,OFFSET(DATA!$F$6,BN$10+27*(7-$AE$8),$AF983,1,1)/OFFSET(DATA!$F$6,BN$10,$AF983,1,1),0)</f>
        <v>0</v>
      </c>
      <c r="BO983" s="190">
        <f ca="1">IF($AG983&gt;0,OFFSET(DATA!$F$6,BO$10+27*(7-$AE$8),$AF983,1,1)/OFFSET(DATA!$F$6,BO$10,$AF983,1,1),0)</f>
        <v>0</v>
      </c>
      <c r="BP983" s="190">
        <f ca="1">IF($AG983&gt;0,OFFSET(DATA!$F$6,BP$10+27*(7-$AE$8),$AF983,1,1)/OFFSET(DATA!$F$6,BP$10,$AF983,1,1),0)</f>
        <v>0</v>
      </c>
      <c r="BQ983" s="190">
        <f ca="1">IF($AG983&gt;0,OFFSET(DATA!$F$6,BQ$10+27*(7-$AE$8),$AF983,1,1)/OFFSET(DATA!$F$6,BQ$10,$AF983,1,1),0)</f>
        <v>0</v>
      </c>
      <c r="BR983" s="190">
        <f ca="1">IF($AG983&gt;0,OFFSET(DATA!$F$6,BR$10+27*(7-$AE$8),$AF983,1,1)/OFFSET(DATA!$F$6,BR$10,$AF983,1,1),0)</f>
        <v>0</v>
      </c>
      <c r="BS983" s="190">
        <f ca="1">IF($AG983&gt;0,OFFSET(DATA!$F$6,BS$10+27*(7-$AE$8),$AF983,1,1)/OFFSET(DATA!$F$6,BS$10,$AF983,1,1),0)</f>
        <v>0</v>
      </c>
      <c r="BT983" s="190">
        <f ca="1">IF($AG983&gt;0,OFFSET(DATA!$F$6,BT$10+27*(7-$AE$8),$AF983,1,1)/OFFSET(DATA!$F$6,BT$10,$AF983,1,1),0)</f>
        <v>0</v>
      </c>
      <c r="BU983" s="190">
        <f ca="1">IF($AG983&gt;0,OFFSET(DATA!$F$6,BU$10+27*(7-$AE$8),$AF983,1,1)/OFFSET(DATA!$F$6,BU$10,$AF983,1,1),0)</f>
        <v>0</v>
      </c>
      <c r="BV983" s="190">
        <f ca="1">IF($AG983&gt;0,OFFSET(DATA!$F$6,BV$10+27*(7-$AE$8),$AF983,1,1)/OFFSET(DATA!$F$6,BV$10,$AF983,1,1),0)</f>
        <v>0</v>
      </c>
      <c r="BW983" s="190">
        <f ca="1">IF($AG983&gt;0,OFFSET(DATA!$F$6,BW$10+27*(7-$AE$8),$AF983,1,1)/OFFSET(DATA!$F$6,BW$10,$AF983,1,1),0)</f>
        <v>0</v>
      </c>
      <c r="BX983" s="190">
        <f ca="1">IF($AG983&gt;0,OFFSET(DATA!$F$6,BX$10+27*(7-$AE$8),$AF983,1,1)/OFFSET(DATA!$F$6,BX$10,$AF983,1,1),0)</f>
        <v>0</v>
      </c>
    </row>
    <row r="984" spans="32:76" x14ac:dyDescent="0.2">
      <c r="AF984" s="166">
        <v>973</v>
      </c>
      <c r="AG984" s="96">
        <f ca="1">OFFSET(DATA!$F$6,$AF$10,$AF984,1,1)</f>
        <v>0</v>
      </c>
      <c r="AH984" s="190">
        <f ca="1">IF($AG984&gt;0,OFFSET(DATA!$F$6,$AF$10+27*AH$10,$AF984,1,1)/$AG984,0)</f>
        <v>0</v>
      </c>
      <c r="AI984" s="190">
        <f ca="1">IF($AG984&gt;0,OFFSET(DATA!$F$6,$AF$10+27*AI$10,$AF984,1,1)/$AG984,0)</f>
        <v>0</v>
      </c>
      <c r="AJ984" s="190">
        <f ca="1">IF($AG984&gt;0,OFFSET(DATA!$F$6,$AF$10+27*AJ$10,$AF984,1,1)/$AG984,0)</f>
        <v>0</v>
      </c>
      <c r="AK984" s="190">
        <f ca="1">IF($AG984&gt;0,OFFSET(DATA!$F$6,$AF$10+27*AK$10,$AF984,1,1)/$AG984,0)</f>
        <v>0</v>
      </c>
      <c r="AL984" s="190">
        <f ca="1">IF($AG984&gt;0,OFFSET(DATA!$F$6,$AF$10+27*AL$10,$AF984,1,1)/$AG984,0)</f>
        <v>0</v>
      </c>
      <c r="AM984" s="190">
        <f ca="1">IF($AG984&gt;0,OFFSET(DATA!$F$6,$AF$10+27*AM$10,$AF984,1,1)/$AG984,0)</f>
        <v>0</v>
      </c>
      <c r="AN984" s="166">
        <f ca="1">OFFSET(DATA!$F$6,$AF$10+27*AN$10,$AF984,1,1)</f>
        <v>0</v>
      </c>
      <c r="AO984" s="166">
        <f t="shared" ca="1" si="31"/>
        <v>0</v>
      </c>
      <c r="AQ984" s="96">
        <f ca="1">OFFSET(DATA!$F$6,25,$AF984,1,1)</f>
        <v>0</v>
      </c>
      <c r="AR984" s="190">
        <f ca="1">IF($AQ984&gt;0,OFFSET(DATA!$F$6,25+27*AR$10,$AF984,1,1)/$AQ984,0)</f>
        <v>0</v>
      </c>
      <c r="AS984" s="190">
        <f ca="1">IF($AQ984&gt;0,OFFSET(DATA!$F$6,25+27*AS$10,$AF984,1,1)/$AQ984,0)</f>
        <v>0</v>
      </c>
      <c r="AT984" s="190">
        <f ca="1">IF($AQ984&gt;0,OFFSET(DATA!$F$6,25+27*AT$10,$AF984,1,1)/$AQ984,0)</f>
        <v>0</v>
      </c>
      <c r="AU984" s="190">
        <f ca="1">IF($AQ984&gt;0,OFFSET(DATA!$F$6,25+27*AU$10,$AF984,1,1)/$AQ984,0)</f>
        <v>0</v>
      </c>
      <c r="AV984" s="190">
        <f ca="1">IF($AQ984&gt;0,OFFSET(DATA!$F$6,25+27*AV$10,$AF984,1,1)/$AQ984,0)</f>
        <v>0</v>
      </c>
      <c r="AW984" s="190">
        <f ca="1">IF($AQ984&gt;0,OFFSET(DATA!$F$6,25+27*AW$10,$AF984,1,1)/$AQ984,0)</f>
        <v>0</v>
      </c>
      <c r="AZ984" s="166">
        <f t="shared" ca="1" si="32"/>
        <v>1</v>
      </c>
      <c r="BA984" s="190">
        <f ca="1">IF($AG984&gt;0,OFFSET(DATA!$F$6,BA$10+27*(7-$AE$8),$AF984,1,1)/OFFSET(DATA!$F$6,BA$10,$AF984,1,1),0)</f>
        <v>0</v>
      </c>
      <c r="BB984" s="190">
        <f ca="1">IF($AG984&gt;0,OFFSET(DATA!$F$6,BB$10+27*(7-$AE$8),$AF984,1,1)/OFFSET(DATA!$F$6,BB$10,$AF984,1,1),0)</f>
        <v>0</v>
      </c>
      <c r="BC984" s="190">
        <f ca="1">IF($AG984&gt;0,OFFSET(DATA!$F$6,BC$10+27*(7-$AE$8),$AF984,1,1)/OFFSET(DATA!$F$6,BC$10,$AF984,1,1),0)</f>
        <v>0</v>
      </c>
      <c r="BD984" s="190">
        <f ca="1">IF($AG984&gt;0,OFFSET(DATA!$F$6,BD$10+27*(7-$AE$8),$AF984,1,1)/OFFSET(DATA!$F$6,BD$10,$AF984,1,1),0)</f>
        <v>0</v>
      </c>
      <c r="BE984" s="190">
        <f ca="1">IF($AG984&gt;0,OFFSET(DATA!$F$6,BE$10+27*(7-$AE$8),$AF984,1,1)/OFFSET(DATA!$F$6,BE$10,$AF984,1,1),0)</f>
        <v>0</v>
      </c>
      <c r="BF984" s="190">
        <f ca="1">IF($AG984&gt;0,OFFSET(DATA!$F$6,BF$10+27*(7-$AE$8),$AF984,1,1)/OFFSET(DATA!$F$6,BF$10,$AF984,1,1),0)</f>
        <v>0</v>
      </c>
      <c r="BG984" s="190">
        <f ca="1">IF($AG984&gt;0,OFFSET(DATA!$F$6,BG$10+27*(7-$AE$8),$AF984,1,1)/OFFSET(DATA!$F$6,BG$10,$AF984,1,1),0)</f>
        <v>0</v>
      </c>
      <c r="BH984" s="190">
        <f ca="1">IF($AG984&gt;0,OFFSET(DATA!$F$6,BH$10+27*(7-$AE$8),$AF984,1,1)/OFFSET(DATA!$F$6,BH$10,$AF984,1,1),0)</f>
        <v>0</v>
      </c>
      <c r="BI984" s="190">
        <f ca="1">IF($AG984&gt;0,OFFSET(DATA!$F$6,BI$10+27*(7-$AE$8),$AF984,1,1)/OFFSET(DATA!$F$6,BI$10,$AF984,1,1),0)</f>
        <v>0</v>
      </c>
      <c r="BJ984" s="190">
        <f ca="1">IF($AG984&gt;0,OFFSET(DATA!$F$6,BJ$10+27*(7-$AE$8),$AF984,1,1)/OFFSET(DATA!$F$6,BJ$10,$AF984,1,1),0)</f>
        <v>0</v>
      </c>
      <c r="BK984" s="190">
        <f ca="1">IF($AG984&gt;0,OFFSET(DATA!$F$6,BK$10+27*(7-$AE$8),$AF984,1,1)/OFFSET(DATA!$F$6,BK$10,$AF984,1,1),0)</f>
        <v>0</v>
      </c>
      <c r="BL984" s="190">
        <f ca="1">IF($AG984&gt;0,OFFSET(DATA!$F$6,BL$10+27*(7-$AE$8),$AF984,1,1)/OFFSET(DATA!$F$6,BL$10,$AF984,1,1),0)</f>
        <v>0</v>
      </c>
      <c r="BM984" s="190">
        <f ca="1">IF($AG984&gt;0,OFFSET(DATA!$F$6,BM$10+27*(7-$AE$8),$AF984,1,1)/OFFSET(DATA!$F$6,BM$10,$AF984,1,1),0)</f>
        <v>0</v>
      </c>
      <c r="BN984" s="190">
        <f ca="1">IF($AG984&gt;0,OFFSET(DATA!$F$6,BN$10+27*(7-$AE$8),$AF984,1,1)/OFFSET(DATA!$F$6,BN$10,$AF984,1,1),0)</f>
        <v>0</v>
      </c>
      <c r="BO984" s="190">
        <f ca="1">IF($AG984&gt;0,OFFSET(DATA!$F$6,BO$10+27*(7-$AE$8),$AF984,1,1)/OFFSET(DATA!$F$6,BO$10,$AF984,1,1),0)</f>
        <v>0</v>
      </c>
      <c r="BP984" s="190">
        <f ca="1">IF($AG984&gt;0,OFFSET(DATA!$F$6,BP$10+27*(7-$AE$8),$AF984,1,1)/OFFSET(DATA!$F$6,BP$10,$AF984,1,1),0)</f>
        <v>0</v>
      </c>
      <c r="BQ984" s="190">
        <f ca="1">IF($AG984&gt;0,OFFSET(DATA!$F$6,BQ$10+27*(7-$AE$8),$AF984,1,1)/OFFSET(DATA!$F$6,BQ$10,$AF984,1,1),0)</f>
        <v>0</v>
      </c>
      <c r="BR984" s="190">
        <f ca="1">IF($AG984&gt;0,OFFSET(DATA!$F$6,BR$10+27*(7-$AE$8),$AF984,1,1)/OFFSET(DATA!$F$6,BR$10,$AF984,1,1),0)</f>
        <v>0</v>
      </c>
      <c r="BS984" s="190">
        <f ca="1">IF($AG984&gt;0,OFFSET(DATA!$F$6,BS$10+27*(7-$AE$8),$AF984,1,1)/OFFSET(DATA!$F$6,BS$10,$AF984,1,1),0)</f>
        <v>0</v>
      </c>
      <c r="BT984" s="190">
        <f ca="1">IF($AG984&gt;0,OFFSET(DATA!$F$6,BT$10+27*(7-$AE$8),$AF984,1,1)/OFFSET(DATA!$F$6,BT$10,$AF984,1,1),0)</f>
        <v>0</v>
      </c>
      <c r="BU984" s="190">
        <f ca="1">IF($AG984&gt;0,OFFSET(DATA!$F$6,BU$10+27*(7-$AE$8),$AF984,1,1)/OFFSET(DATA!$F$6,BU$10,$AF984,1,1),0)</f>
        <v>0</v>
      </c>
      <c r="BV984" s="190">
        <f ca="1">IF($AG984&gt;0,OFFSET(DATA!$F$6,BV$10+27*(7-$AE$8),$AF984,1,1)/OFFSET(DATA!$F$6,BV$10,$AF984,1,1),0)</f>
        <v>0</v>
      </c>
      <c r="BW984" s="190">
        <f ca="1">IF($AG984&gt;0,OFFSET(DATA!$F$6,BW$10+27*(7-$AE$8),$AF984,1,1)/OFFSET(DATA!$F$6,BW$10,$AF984,1,1),0)</f>
        <v>0</v>
      </c>
      <c r="BX984" s="190">
        <f ca="1">IF($AG984&gt;0,OFFSET(DATA!$F$6,BX$10+27*(7-$AE$8),$AF984,1,1)/OFFSET(DATA!$F$6,BX$10,$AF984,1,1),0)</f>
        <v>0</v>
      </c>
    </row>
    <row r="985" spans="32:76" x14ac:dyDescent="0.2">
      <c r="AF985" s="166">
        <v>974</v>
      </c>
      <c r="AG985" s="96">
        <f ca="1">OFFSET(DATA!$F$6,$AF$10,$AF985,1,1)</f>
        <v>0</v>
      </c>
      <c r="AH985" s="190">
        <f ca="1">IF($AG985&gt;0,OFFSET(DATA!$F$6,$AF$10+27*AH$10,$AF985,1,1)/$AG985,0)</f>
        <v>0</v>
      </c>
      <c r="AI985" s="190">
        <f ca="1">IF($AG985&gt;0,OFFSET(DATA!$F$6,$AF$10+27*AI$10,$AF985,1,1)/$AG985,0)</f>
        <v>0</v>
      </c>
      <c r="AJ985" s="190">
        <f ca="1">IF($AG985&gt;0,OFFSET(DATA!$F$6,$AF$10+27*AJ$10,$AF985,1,1)/$AG985,0)</f>
        <v>0</v>
      </c>
      <c r="AK985" s="190">
        <f ca="1">IF($AG985&gt;0,OFFSET(DATA!$F$6,$AF$10+27*AK$10,$AF985,1,1)/$AG985,0)</f>
        <v>0</v>
      </c>
      <c r="AL985" s="190">
        <f ca="1">IF($AG985&gt;0,OFFSET(DATA!$F$6,$AF$10+27*AL$10,$AF985,1,1)/$AG985,0)</f>
        <v>0</v>
      </c>
      <c r="AM985" s="190">
        <f ca="1">IF($AG985&gt;0,OFFSET(DATA!$F$6,$AF$10+27*AM$10,$AF985,1,1)/$AG985,0)</f>
        <v>0</v>
      </c>
      <c r="AN985" s="166">
        <f ca="1">OFFSET(DATA!$F$6,$AF$10+27*AN$10,$AF985,1,1)</f>
        <v>0</v>
      </c>
      <c r="AO985" s="166">
        <f t="shared" ca="1" si="31"/>
        <v>0</v>
      </c>
      <c r="AQ985" s="96">
        <f ca="1">OFFSET(DATA!$F$6,25,$AF985,1,1)</f>
        <v>0</v>
      </c>
      <c r="AR985" s="190">
        <f ca="1">IF($AQ985&gt;0,OFFSET(DATA!$F$6,25+27*AR$10,$AF985,1,1)/$AQ985,0)</f>
        <v>0</v>
      </c>
      <c r="AS985" s="190">
        <f ca="1">IF($AQ985&gt;0,OFFSET(DATA!$F$6,25+27*AS$10,$AF985,1,1)/$AQ985,0)</f>
        <v>0</v>
      </c>
      <c r="AT985" s="190">
        <f ca="1">IF($AQ985&gt;0,OFFSET(DATA!$F$6,25+27*AT$10,$AF985,1,1)/$AQ985,0)</f>
        <v>0</v>
      </c>
      <c r="AU985" s="190">
        <f ca="1">IF($AQ985&gt;0,OFFSET(DATA!$F$6,25+27*AU$10,$AF985,1,1)/$AQ985,0)</f>
        <v>0</v>
      </c>
      <c r="AV985" s="190">
        <f ca="1">IF($AQ985&gt;0,OFFSET(DATA!$F$6,25+27*AV$10,$AF985,1,1)/$AQ985,0)</f>
        <v>0</v>
      </c>
      <c r="AW985" s="190">
        <f ca="1">IF($AQ985&gt;0,OFFSET(DATA!$F$6,25+27*AW$10,$AF985,1,1)/$AQ985,0)</f>
        <v>0</v>
      </c>
      <c r="AZ985" s="166">
        <f t="shared" ca="1" si="32"/>
        <v>1</v>
      </c>
      <c r="BA985" s="190">
        <f ca="1">IF($AG985&gt;0,OFFSET(DATA!$F$6,BA$10+27*(7-$AE$8),$AF985,1,1)/OFFSET(DATA!$F$6,BA$10,$AF985,1,1),0)</f>
        <v>0</v>
      </c>
      <c r="BB985" s="190">
        <f ca="1">IF($AG985&gt;0,OFFSET(DATA!$F$6,BB$10+27*(7-$AE$8),$AF985,1,1)/OFFSET(DATA!$F$6,BB$10,$AF985,1,1),0)</f>
        <v>0</v>
      </c>
      <c r="BC985" s="190">
        <f ca="1">IF($AG985&gt;0,OFFSET(DATA!$F$6,BC$10+27*(7-$AE$8),$AF985,1,1)/OFFSET(DATA!$F$6,BC$10,$AF985,1,1),0)</f>
        <v>0</v>
      </c>
      <c r="BD985" s="190">
        <f ca="1">IF($AG985&gt;0,OFFSET(DATA!$F$6,BD$10+27*(7-$AE$8),$AF985,1,1)/OFFSET(DATA!$F$6,BD$10,$AF985,1,1),0)</f>
        <v>0</v>
      </c>
      <c r="BE985" s="190">
        <f ca="1">IF($AG985&gt;0,OFFSET(DATA!$F$6,BE$10+27*(7-$AE$8),$AF985,1,1)/OFFSET(DATA!$F$6,BE$10,$AF985,1,1),0)</f>
        <v>0</v>
      </c>
      <c r="BF985" s="190">
        <f ca="1">IF($AG985&gt;0,OFFSET(DATA!$F$6,BF$10+27*(7-$AE$8),$AF985,1,1)/OFFSET(DATA!$F$6,BF$10,$AF985,1,1),0)</f>
        <v>0</v>
      </c>
      <c r="BG985" s="190">
        <f ca="1">IF($AG985&gt;0,OFFSET(DATA!$F$6,BG$10+27*(7-$AE$8),$AF985,1,1)/OFFSET(DATA!$F$6,BG$10,$AF985,1,1),0)</f>
        <v>0</v>
      </c>
      <c r="BH985" s="190">
        <f ca="1">IF($AG985&gt;0,OFFSET(DATA!$F$6,BH$10+27*(7-$AE$8),$AF985,1,1)/OFFSET(DATA!$F$6,BH$10,$AF985,1,1),0)</f>
        <v>0</v>
      </c>
      <c r="BI985" s="190">
        <f ca="1">IF($AG985&gt;0,OFFSET(DATA!$F$6,BI$10+27*(7-$AE$8),$AF985,1,1)/OFFSET(DATA!$F$6,BI$10,$AF985,1,1),0)</f>
        <v>0</v>
      </c>
      <c r="BJ985" s="190">
        <f ca="1">IF($AG985&gt;0,OFFSET(DATA!$F$6,BJ$10+27*(7-$AE$8),$AF985,1,1)/OFFSET(DATA!$F$6,BJ$10,$AF985,1,1),0)</f>
        <v>0</v>
      </c>
      <c r="BK985" s="190">
        <f ca="1">IF($AG985&gt;0,OFFSET(DATA!$F$6,BK$10+27*(7-$AE$8),$AF985,1,1)/OFFSET(DATA!$F$6,BK$10,$AF985,1,1),0)</f>
        <v>0</v>
      </c>
      <c r="BL985" s="190">
        <f ca="1">IF($AG985&gt;0,OFFSET(DATA!$F$6,BL$10+27*(7-$AE$8),$AF985,1,1)/OFFSET(DATA!$F$6,BL$10,$AF985,1,1),0)</f>
        <v>0</v>
      </c>
      <c r="BM985" s="190">
        <f ca="1">IF($AG985&gt;0,OFFSET(DATA!$F$6,BM$10+27*(7-$AE$8),$AF985,1,1)/OFFSET(DATA!$F$6,BM$10,$AF985,1,1),0)</f>
        <v>0</v>
      </c>
      <c r="BN985" s="190">
        <f ca="1">IF($AG985&gt;0,OFFSET(DATA!$F$6,BN$10+27*(7-$AE$8),$AF985,1,1)/OFFSET(DATA!$F$6,BN$10,$AF985,1,1),0)</f>
        <v>0</v>
      </c>
      <c r="BO985" s="190">
        <f ca="1">IF($AG985&gt;0,OFFSET(DATA!$F$6,BO$10+27*(7-$AE$8),$AF985,1,1)/OFFSET(DATA!$F$6,BO$10,$AF985,1,1),0)</f>
        <v>0</v>
      </c>
      <c r="BP985" s="190">
        <f ca="1">IF($AG985&gt;0,OFFSET(DATA!$F$6,BP$10+27*(7-$AE$8),$AF985,1,1)/OFFSET(DATA!$F$6,BP$10,$AF985,1,1),0)</f>
        <v>0</v>
      </c>
      <c r="BQ985" s="190">
        <f ca="1">IF($AG985&gt;0,OFFSET(DATA!$F$6,BQ$10+27*(7-$AE$8),$AF985,1,1)/OFFSET(DATA!$F$6,BQ$10,$AF985,1,1),0)</f>
        <v>0</v>
      </c>
      <c r="BR985" s="190">
        <f ca="1">IF($AG985&gt;0,OFFSET(DATA!$F$6,BR$10+27*(7-$AE$8),$AF985,1,1)/OFFSET(DATA!$F$6,BR$10,$AF985,1,1),0)</f>
        <v>0</v>
      </c>
      <c r="BS985" s="190">
        <f ca="1">IF($AG985&gt;0,OFFSET(DATA!$F$6,BS$10+27*(7-$AE$8),$AF985,1,1)/OFFSET(DATA!$F$6,BS$10,$AF985,1,1),0)</f>
        <v>0</v>
      </c>
      <c r="BT985" s="190">
        <f ca="1">IF($AG985&gt;0,OFFSET(DATA!$F$6,BT$10+27*(7-$AE$8),$AF985,1,1)/OFFSET(DATA!$F$6,BT$10,$AF985,1,1),0)</f>
        <v>0</v>
      </c>
      <c r="BU985" s="190">
        <f ca="1">IF($AG985&gt;0,OFFSET(DATA!$F$6,BU$10+27*(7-$AE$8),$AF985,1,1)/OFFSET(DATA!$F$6,BU$10,$AF985,1,1),0)</f>
        <v>0</v>
      </c>
      <c r="BV985" s="190">
        <f ca="1">IF($AG985&gt;0,OFFSET(DATA!$F$6,BV$10+27*(7-$AE$8),$AF985,1,1)/OFFSET(DATA!$F$6,BV$10,$AF985,1,1),0)</f>
        <v>0</v>
      </c>
      <c r="BW985" s="190">
        <f ca="1">IF($AG985&gt;0,OFFSET(DATA!$F$6,BW$10+27*(7-$AE$8),$AF985,1,1)/OFFSET(DATA!$F$6,BW$10,$AF985,1,1),0)</f>
        <v>0</v>
      </c>
      <c r="BX985" s="190">
        <f ca="1">IF($AG985&gt;0,OFFSET(DATA!$F$6,BX$10+27*(7-$AE$8),$AF985,1,1)/OFFSET(DATA!$F$6,BX$10,$AF985,1,1),0)</f>
        <v>0</v>
      </c>
    </row>
    <row r="986" spans="32:76" x14ac:dyDescent="0.2">
      <c r="AF986" s="166">
        <v>975</v>
      </c>
      <c r="AG986" s="96">
        <f ca="1">OFFSET(DATA!$F$6,$AF$10,$AF986,1,1)</f>
        <v>0</v>
      </c>
      <c r="AH986" s="190">
        <f ca="1">IF($AG986&gt;0,OFFSET(DATA!$F$6,$AF$10+27*AH$10,$AF986,1,1)/$AG986,0)</f>
        <v>0</v>
      </c>
      <c r="AI986" s="190">
        <f ca="1">IF($AG986&gt;0,OFFSET(DATA!$F$6,$AF$10+27*AI$10,$AF986,1,1)/$AG986,0)</f>
        <v>0</v>
      </c>
      <c r="AJ986" s="190">
        <f ca="1">IF($AG986&gt;0,OFFSET(DATA!$F$6,$AF$10+27*AJ$10,$AF986,1,1)/$AG986,0)</f>
        <v>0</v>
      </c>
      <c r="AK986" s="190">
        <f ca="1">IF($AG986&gt;0,OFFSET(DATA!$F$6,$AF$10+27*AK$10,$AF986,1,1)/$AG986,0)</f>
        <v>0</v>
      </c>
      <c r="AL986" s="190">
        <f ca="1">IF($AG986&gt;0,OFFSET(DATA!$F$6,$AF$10+27*AL$10,$AF986,1,1)/$AG986,0)</f>
        <v>0</v>
      </c>
      <c r="AM986" s="190">
        <f ca="1">IF($AG986&gt;0,OFFSET(DATA!$F$6,$AF$10+27*AM$10,$AF986,1,1)/$AG986,0)</f>
        <v>0</v>
      </c>
      <c r="AN986" s="166">
        <f ca="1">OFFSET(DATA!$F$6,$AF$10+27*AN$10,$AF986,1,1)</f>
        <v>0</v>
      </c>
      <c r="AO986" s="166">
        <f t="shared" ca="1" si="31"/>
        <v>0</v>
      </c>
      <c r="AQ986" s="96">
        <f ca="1">OFFSET(DATA!$F$6,25,$AF986,1,1)</f>
        <v>0</v>
      </c>
      <c r="AR986" s="190">
        <f ca="1">IF($AQ986&gt;0,OFFSET(DATA!$F$6,25+27*AR$10,$AF986,1,1)/$AQ986,0)</f>
        <v>0</v>
      </c>
      <c r="AS986" s="190">
        <f ca="1">IF($AQ986&gt;0,OFFSET(DATA!$F$6,25+27*AS$10,$AF986,1,1)/$AQ986,0)</f>
        <v>0</v>
      </c>
      <c r="AT986" s="190">
        <f ca="1">IF($AQ986&gt;0,OFFSET(DATA!$F$6,25+27*AT$10,$AF986,1,1)/$AQ986,0)</f>
        <v>0</v>
      </c>
      <c r="AU986" s="190">
        <f ca="1">IF($AQ986&gt;0,OFFSET(DATA!$F$6,25+27*AU$10,$AF986,1,1)/$AQ986,0)</f>
        <v>0</v>
      </c>
      <c r="AV986" s="190">
        <f ca="1">IF($AQ986&gt;0,OFFSET(DATA!$F$6,25+27*AV$10,$AF986,1,1)/$AQ986,0)</f>
        <v>0</v>
      </c>
      <c r="AW986" s="190">
        <f ca="1">IF($AQ986&gt;0,OFFSET(DATA!$F$6,25+27*AW$10,$AF986,1,1)/$AQ986,0)</f>
        <v>0</v>
      </c>
      <c r="AZ986" s="166">
        <f t="shared" ca="1" si="32"/>
        <v>1</v>
      </c>
      <c r="BA986" s="190">
        <f ca="1">IF($AG986&gt;0,OFFSET(DATA!$F$6,BA$10+27*(7-$AE$8),$AF986,1,1)/OFFSET(DATA!$F$6,BA$10,$AF986,1,1),0)</f>
        <v>0</v>
      </c>
      <c r="BB986" s="190">
        <f ca="1">IF($AG986&gt;0,OFFSET(DATA!$F$6,BB$10+27*(7-$AE$8),$AF986,1,1)/OFFSET(DATA!$F$6,BB$10,$AF986,1,1),0)</f>
        <v>0</v>
      </c>
      <c r="BC986" s="190">
        <f ca="1">IF($AG986&gt;0,OFFSET(DATA!$F$6,BC$10+27*(7-$AE$8),$AF986,1,1)/OFFSET(DATA!$F$6,BC$10,$AF986,1,1),0)</f>
        <v>0</v>
      </c>
      <c r="BD986" s="190">
        <f ca="1">IF($AG986&gt;0,OFFSET(DATA!$F$6,BD$10+27*(7-$AE$8),$AF986,1,1)/OFFSET(DATA!$F$6,BD$10,$AF986,1,1),0)</f>
        <v>0</v>
      </c>
      <c r="BE986" s="190">
        <f ca="1">IF($AG986&gt;0,OFFSET(DATA!$F$6,BE$10+27*(7-$AE$8),$AF986,1,1)/OFFSET(DATA!$F$6,BE$10,$AF986,1,1),0)</f>
        <v>0</v>
      </c>
      <c r="BF986" s="190">
        <f ca="1">IF($AG986&gt;0,OFFSET(DATA!$F$6,BF$10+27*(7-$AE$8),$AF986,1,1)/OFFSET(DATA!$F$6,BF$10,$AF986,1,1),0)</f>
        <v>0</v>
      </c>
      <c r="BG986" s="190">
        <f ca="1">IF($AG986&gt;0,OFFSET(DATA!$F$6,BG$10+27*(7-$AE$8),$AF986,1,1)/OFFSET(DATA!$F$6,BG$10,$AF986,1,1),0)</f>
        <v>0</v>
      </c>
      <c r="BH986" s="190">
        <f ca="1">IF($AG986&gt;0,OFFSET(DATA!$F$6,BH$10+27*(7-$AE$8),$AF986,1,1)/OFFSET(DATA!$F$6,BH$10,$AF986,1,1),0)</f>
        <v>0</v>
      </c>
      <c r="BI986" s="190">
        <f ca="1">IF($AG986&gt;0,OFFSET(DATA!$F$6,BI$10+27*(7-$AE$8),$AF986,1,1)/OFFSET(DATA!$F$6,BI$10,$AF986,1,1),0)</f>
        <v>0</v>
      </c>
      <c r="BJ986" s="190">
        <f ca="1">IF($AG986&gt;0,OFFSET(DATA!$F$6,BJ$10+27*(7-$AE$8),$AF986,1,1)/OFFSET(DATA!$F$6,BJ$10,$AF986,1,1),0)</f>
        <v>0</v>
      </c>
      <c r="BK986" s="190">
        <f ca="1">IF($AG986&gt;0,OFFSET(DATA!$F$6,BK$10+27*(7-$AE$8),$AF986,1,1)/OFFSET(DATA!$F$6,BK$10,$AF986,1,1),0)</f>
        <v>0</v>
      </c>
      <c r="BL986" s="190">
        <f ca="1">IF($AG986&gt;0,OFFSET(DATA!$F$6,BL$10+27*(7-$AE$8),$AF986,1,1)/OFFSET(DATA!$F$6,BL$10,$AF986,1,1),0)</f>
        <v>0</v>
      </c>
      <c r="BM986" s="190">
        <f ca="1">IF($AG986&gt;0,OFFSET(DATA!$F$6,BM$10+27*(7-$AE$8),$AF986,1,1)/OFFSET(DATA!$F$6,BM$10,$AF986,1,1),0)</f>
        <v>0</v>
      </c>
      <c r="BN986" s="190">
        <f ca="1">IF($AG986&gt;0,OFFSET(DATA!$F$6,BN$10+27*(7-$AE$8),$AF986,1,1)/OFFSET(DATA!$F$6,BN$10,$AF986,1,1),0)</f>
        <v>0</v>
      </c>
      <c r="BO986" s="190">
        <f ca="1">IF($AG986&gt;0,OFFSET(DATA!$F$6,BO$10+27*(7-$AE$8),$AF986,1,1)/OFFSET(DATA!$F$6,BO$10,$AF986,1,1),0)</f>
        <v>0</v>
      </c>
      <c r="BP986" s="190">
        <f ca="1">IF($AG986&gt;0,OFFSET(DATA!$F$6,BP$10+27*(7-$AE$8),$AF986,1,1)/OFFSET(DATA!$F$6,BP$10,$AF986,1,1),0)</f>
        <v>0</v>
      </c>
      <c r="BQ986" s="190">
        <f ca="1">IF($AG986&gt;0,OFFSET(DATA!$F$6,BQ$10+27*(7-$AE$8),$AF986,1,1)/OFFSET(DATA!$F$6,BQ$10,$AF986,1,1),0)</f>
        <v>0</v>
      </c>
      <c r="BR986" s="190">
        <f ca="1">IF($AG986&gt;0,OFFSET(DATA!$F$6,BR$10+27*(7-$AE$8),$AF986,1,1)/OFFSET(DATA!$F$6,BR$10,$AF986,1,1),0)</f>
        <v>0</v>
      </c>
      <c r="BS986" s="190">
        <f ca="1">IF($AG986&gt;0,OFFSET(DATA!$F$6,BS$10+27*(7-$AE$8),$AF986,1,1)/OFFSET(DATA!$F$6,BS$10,$AF986,1,1),0)</f>
        <v>0</v>
      </c>
      <c r="BT986" s="190">
        <f ca="1">IF($AG986&gt;0,OFFSET(DATA!$F$6,BT$10+27*(7-$AE$8),$AF986,1,1)/OFFSET(DATA!$F$6,BT$10,$AF986,1,1),0)</f>
        <v>0</v>
      </c>
      <c r="BU986" s="190">
        <f ca="1">IF($AG986&gt;0,OFFSET(DATA!$F$6,BU$10+27*(7-$AE$8),$AF986,1,1)/OFFSET(DATA!$F$6,BU$10,$AF986,1,1),0)</f>
        <v>0</v>
      </c>
      <c r="BV986" s="190">
        <f ca="1">IF($AG986&gt;0,OFFSET(DATA!$F$6,BV$10+27*(7-$AE$8),$AF986,1,1)/OFFSET(DATA!$F$6,BV$10,$AF986,1,1),0)</f>
        <v>0</v>
      </c>
      <c r="BW986" s="190">
        <f ca="1">IF($AG986&gt;0,OFFSET(DATA!$F$6,BW$10+27*(7-$AE$8),$AF986,1,1)/OFFSET(DATA!$F$6,BW$10,$AF986,1,1),0)</f>
        <v>0</v>
      </c>
      <c r="BX986" s="190">
        <f ca="1">IF($AG986&gt;0,OFFSET(DATA!$F$6,BX$10+27*(7-$AE$8),$AF986,1,1)/OFFSET(DATA!$F$6,BX$10,$AF986,1,1),0)</f>
        <v>0</v>
      </c>
    </row>
    <row r="987" spans="32:76" x14ac:dyDescent="0.2">
      <c r="AF987" s="166">
        <v>976</v>
      </c>
      <c r="AG987" s="96">
        <f ca="1">OFFSET(DATA!$F$6,$AF$10,$AF987,1,1)</f>
        <v>0</v>
      </c>
      <c r="AH987" s="190">
        <f ca="1">IF($AG987&gt;0,OFFSET(DATA!$F$6,$AF$10+27*AH$10,$AF987,1,1)/$AG987,0)</f>
        <v>0</v>
      </c>
      <c r="AI987" s="190">
        <f ca="1">IF($AG987&gt;0,OFFSET(DATA!$F$6,$AF$10+27*AI$10,$AF987,1,1)/$AG987,0)</f>
        <v>0</v>
      </c>
      <c r="AJ987" s="190">
        <f ca="1">IF($AG987&gt;0,OFFSET(DATA!$F$6,$AF$10+27*AJ$10,$AF987,1,1)/$AG987,0)</f>
        <v>0</v>
      </c>
      <c r="AK987" s="190">
        <f ca="1">IF($AG987&gt;0,OFFSET(DATA!$F$6,$AF$10+27*AK$10,$AF987,1,1)/$AG987,0)</f>
        <v>0</v>
      </c>
      <c r="AL987" s="190">
        <f ca="1">IF($AG987&gt;0,OFFSET(DATA!$F$6,$AF$10+27*AL$10,$AF987,1,1)/$AG987,0)</f>
        <v>0</v>
      </c>
      <c r="AM987" s="190">
        <f ca="1">IF($AG987&gt;0,OFFSET(DATA!$F$6,$AF$10+27*AM$10,$AF987,1,1)/$AG987,0)</f>
        <v>0</v>
      </c>
      <c r="AN987" s="166">
        <f ca="1">OFFSET(DATA!$F$6,$AF$10+27*AN$10,$AF987,1,1)</f>
        <v>0</v>
      </c>
      <c r="AO987" s="166">
        <f t="shared" ca="1" si="31"/>
        <v>0</v>
      </c>
      <c r="AQ987" s="96">
        <f ca="1">OFFSET(DATA!$F$6,25,$AF987,1,1)</f>
        <v>0</v>
      </c>
      <c r="AR987" s="190">
        <f ca="1">IF($AQ987&gt;0,OFFSET(DATA!$F$6,25+27*AR$10,$AF987,1,1)/$AQ987,0)</f>
        <v>0</v>
      </c>
      <c r="AS987" s="190">
        <f ca="1">IF($AQ987&gt;0,OFFSET(DATA!$F$6,25+27*AS$10,$AF987,1,1)/$AQ987,0)</f>
        <v>0</v>
      </c>
      <c r="AT987" s="190">
        <f ca="1">IF($AQ987&gt;0,OFFSET(DATA!$F$6,25+27*AT$10,$AF987,1,1)/$AQ987,0)</f>
        <v>0</v>
      </c>
      <c r="AU987" s="190">
        <f ca="1">IF($AQ987&gt;0,OFFSET(DATA!$F$6,25+27*AU$10,$AF987,1,1)/$AQ987,0)</f>
        <v>0</v>
      </c>
      <c r="AV987" s="190">
        <f ca="1">IF($AQ987&gt;0,OFFSET(DATA!$F$6,25+27*AV$10,$AF987,1,1)/$AQ987,0)</f>
        <v>0</v>
      </c>
      <c r="AW987" s="190">
        <f ca="1">IF($AQ987&gt;0,OFFSET(DATA!$F$6,25+27*AW$10,$AF987,1,1)/$AQ987,0)</f>
        <v>0</v>
      </c>
      <c r="AZ987" s="166">
        <f t="shared" ca="1" si="32"/>
        <v>1</v>
      </c>
      <c r="BA987" s="190">
        <f ca="1">IF($AG987&gt;0,OFFSET(DATA!$F$6,BA$10+27*(7-$AE$8),$AF987,1,1)/OFFSET(DATA!$F$6,BA$10,$AF987,1,1),0)</f>
        <v>0</v>
      </c>
      <c r="BB987" s="190">
        <f ca="1">IF($AG987&gt;0,OFFSET(DATA!$F$6,BB$10+27*(7-$AE$8),$AF987,1,1)/OFFSET(DATA!$F$6,BB$10,$AF987,1,1),0)</f>
        <v>0</v>
      </c>
      <c r="BC987" s="190">
        <f ca="1">IF($AG987&gt;0,OFFSET(DATA!$F$6,BC$10+27*(7-$AE$8),$AF987,1,1)/OFFSET(DATA!$F$6,BC$10,$AF987,1,1),0)</f>
        <v>0</v>
      </c>
      <c r="BD987" s="190">
        <f ca="1">IF($AG987&gt;0,OFFSET(DATA!$F$6,BD$10+27*(7-$AE$8),$AF987,1,1)/OFFSET(DATA!$F$6,BD$10,$AF987,1,1),0)</f>
        <v>0</v>
      </c>
      <c r="BE987" s="190">
        <f ca="1">IF($AG987&gt;0,OFFSET(DATA!$F$6,BE$10+27*(7-$AE$8),$AF987,1,1)/OFFSET(DATA!$F$6,BE$10,$AF987,1,1),0)</f>
        <v>0</v>
      </c>
      <c r="BF987" s="190">
        <f ca="1">IF($AG987&gt;0,OFFSET(DATA!$F$6,BF$10+27*(7-$AE$8),$AF987,1,1)/OFFSET(DATA!$F$6,BF$10,$AF987,1,1),0)</f>
        <v>0</v>
      </c>
      <c r="BG987" s="190">
        <f ca="1">IF($AG987&gt;0,OFFSET(DATA!$F$6,BG$10+27*(7-$AE$8),$AF987,1,1)/OFFSET(DATA!$F$6,BG$10,$AF987,1,1),0)</f>
        <v>0</v>
      </c>
      <c r="BH987" s="190">
        <f ca="1">IF($AG987&gt;0,OFFSET(DATA!$F$6,BH$10+27*(7-$AE$8),$AF987,1,1)/OFFSET(DATA!$F$6,BH$10,$AF987,1,1),0)</f>
        <v>0</v>
      </c>
      <c r="BI987" s="190">
        <f ca="1">IF($AG987&gt;0,OFFSET(DATA!$F$6,BI$10+27*(7-$AE$8),$AF987,1,1)/OFFSET(DATA!$F$6,BI$10,$AF987,1,1),0)</f>
        <v>0</v>
      </c>
      <c r="BJ987" s="190">
        <f ca="1">IF($AG987&gt;0,OFFSET(DATA!$F$6,BJ$10+27*(7-$AE$8),$AF987,1,1)/OFFSET(DATA!$F$6,BJ$10,$AF987,1,1),0)</f>
        <v>0</v>
      </c>
      <c r="BK987" s="190">
        <f ca="1">IF($AG987&gt;0,OFFSET(DATA!$F$6,BK$10+27*(7-$AE$8),$AF987,1,1)/OFFSET(DATA!$F$6,BK$10,$AF987,1,1),0)</f>
        <v>0</v>
      </c>
      <c r="BL987" s="190">
        <f ca="1">IF($AG987&gt;0,OFFSET(DATA!$F$6,BL$10+27*(7-$AE$8),$AF987,1,1)/OFFSET(DATA!$F$6,BL$10,$AF987,1,1),0)</f>
        <v>0</v>
      </c>
      <c r="BM987" s="190">
        <f ca="1">IF($AG987&gt;0,OFFSET(DATA!$F$6,BM$10+27*(7-$AE$8),$AF987,1,1)/OFFSET(DATA!$F$6,BM$10,$AF987,1,1),0)</f>
        <v>0</v>
      </c>
      <c r="BN987" s="190">
        <f ca="1">IF($AG987&gt;0,OFFSET(DATA!$F$6,BN$10+27*(7-$AE$8),$AF987,1,1)/OFFSET(DATA!$F$6,BN$10,$AF987,1,1),0)</f>
        <v>0</v>
      </c>
      <c r="BO987" s="190">
        <f ca="1">IF($AG987&gt;0,OFFSET(DATA!$F$6,BO$10+27*(7-$AE$8),$AF987,1,1)/OFFSET(DATA!$F$6,BO$10,$AF987,1,1),0)</f>
        <v>0</v>
      </c>
      <c r="BP987" s="190">
        <f ca="1">IF($AG987&gt;0,OFFSET(DATA!$F$6,BP$10+27*(7-$AE$8),$AF987,1,1)/OFFSET(DATA!$F$6,BP$10,$AF987,1,1),0)</f>
        <v>0</v>
      </c>
      <c r="BQ987" s="190">
        <f ca="1">IF($AG987&gt;0,OFFSET(DATA!$F$6,BQ$10+27*(7-$AE$8),$AF987,1,1)/OFFSET(DATA!$F$6,BQ$10,$AF987,1,1),0)</f>
        <v>0</v>
      </c>
      <c r="BR987" s="190">
        <f ca="1">IF($AG987&gt;0,OFFSET(DATA!$F$6,BR$10+27*(7-$AE$8),$AF987,1,1)/OFFSET(DATA!$F$6,BR$10,$AF987,1,1),0)</f>
        <v>0</v>
      </c>
      <c r="BS987" s="190">
        <f ca="1">IF($AG987&gt;0,OFFSET(DATA!$F$6,BS$10+27*(7-$AE$8),$AF987,1,1)/OFFSET(DATA!$F$6,BS$10,$AF987,1,1),0)</f>
        <v>0</v>
      </c>
      <c r="BT987" s="190">
        <f ca="1">IF($AG987&gt;0,OFFSET(DATA!$F$6,BT$10+27*(7-$AE$8),$AF987,1,1)/OFFSET(DATA!$F$6,BT$10,$AF987,1,1),0)</f>
        <v>0</v>
      </c>
      <c r="BU987" s="190">
        <f ca="1">IF($AG987&gt;0,OFFSET(DATA!$F$6,BU$10+27*(7-$AE$8),$AF987,1,1)/OFFSET(DATA!$F$6,BU$10,$AF987,1,1),0)</f>
        <v>0</v>
      </c>
      <c r="BV987" s="190">
        <f ca="1">IF($AG987&gt;0,OFFSET(DATA!$F$6,BV$10+27*(7-$AE$8),$AF987,1,1)/OFFSET(DATA!$F$6,BV$10,$AF987,1,1),0)</f>
        <v>0</v>
      </c>
      <c r="BW987" s="190">
        <f ca="1">IF($AG987&gt;0,OFFSET(DATA!$F$6,BW$10+27*(7-$AE$8),$AF987,1,1)/OFFSET(DATA!$F$6,BW$10,$AF987,1,1),0)</f>
        <v>0</v>
      </c>
      <c r="BX987" s="190">
        <f ca="1">IF($AG987&gt;0,OFFSET(DATA!$F$6,BX$10+27*(7-$AE$8),$AF987,1,1)/OFFSET(DATA!$F$6,BX$10,$AF987,1,1),0)</f>
        <v>0</v>
      </c>
    </row>
    <row r="988" spans="32:76" x14ac:dyDescent="0.2">
      <c r="AF988" s="166">
        <v>977</v>
      </c>
      <c r="AG988" s="96">
        <f ca="1">OFFSET(DATA!$F$6,$AF$10,$AF988,1,1)</f>
        <v>0</v>
      </c>
      <c r="AH988" s="190">
        <f ca="1">IF($AG988&gt;0,OFFSET(DATA!$F$6,$AF$10+27*AH$10,$AF988,1,1)/$AG988,0)</f>
        <v>0</v>
      </c>
      <c r="AI988" s="190">
        <f ca="1">IF($AG988&gt;0,OFFSET(DATA!$F$6,$AF$10+27*AI$10,$AF988,1,1)/$AG988,0)</f>
        <v>0</v>
      </c>
      <c r="AJ988" s="190">
        <f ca="1">IF($AG988&gt;0,OFFSET(DATA!$F$6,$AF$10+27*AJ$10,$AF988,1,1)/$AG988,0)</f>
        <v>0</v>
      </c>
      <c r="AK988" s="190">
        <f ca="1">IF($AG988&gt;0,OFFSET(DATA!$F$6,$AF$10+27*AK$10,$AF988,1,1)/$AG988,0)</f>
        <v>0</v>
      </c>
      <c r="AL988" s="190">
        <f ca="1">IF($AG988&gt;0,OFFSET(DATA!$F$6,$AF$10+27*AL$10,$AF988,1,1)/$AG988,0)</f>
        <v>0</v>
      </c>
      <c r="AM988" s="190">
        <f ca="1">IF($AG988&gt;0,OFFSET(DATA!$F$6,$AF$10+27*AM$10,$AF988,1,1)/$AG988,0)</f>
        <v>0</v>
      </c>
      <c r="AN988" s="166">
        <f ca="1">OFFSET(DATA!$F$6,$AF$10+27*AN$10,$AF988,1,1)</f>
        <v>0</v>
      </c>
      <c r="AO988" s="166">
        <f t="shared" ca="1" si="31"/>
        <v>0</v>
      </c>
      <c r="AQ988" s="96">
        <f ca="1">OFFSET(DATA!$F$6,25,$AF988,1,1)</f>
        <v>0</v>
      </c>
      <c r="AR988" s="190">
        <f ca="1">IF($AQ988&gt;0,OFFSET(DATA!$F$6,25+27*AR$10,$AF988,1,1)/$AQ988,0)</f>
        <v>0</v>
      </c>
      <c r="AS988" s="190">
        <f ca="1">IF($AQ988&gt;0,OFFSET(DATA!$F$6,25+27*AS$10,$AF988,1,1)/$AQ988,0)</f>
        <v>0</v>
      </c>
      <c r="AT988" s="190">
        <f ca="1">IF($AQ988&gt;0,OFFSET(DATA!$F$6,25+27*AT$10,$AF988,1,1)/$AQ988,0)</f>
        <v>0</v>
      </c>
      <c r="AU988" s="190">
        <f ca="1">IF($AQ988&gt;0,OFFSET(DATA!$F$6,25+27*AU$10,$AF988,1,1)/$AQ988,0)</f>
        <v>0</v>
      </c>
      <c r="AV988" s="190">
        <f ca="1">IF($AQ988&gt;0,OFFSET(DATA!$F$6,25+27*AV$10,$AF988,1,1)/$AQ988,0)</f>
        <v>0</v>
      </c>
      <c r="AW988" s="190">
        <f ca="1">IF($AQ988&gt;0,OFFSET(DATA!$F$6,25+27*AW$10,$AF988,1,1)/$AQ988,0)</f>
        <v>0</v>
      </c>
      <c r="AZ988" s="166">
        <f t="shared" ca="1" si="32"/>
        <v>1</v>
      </c>
      <c r="BA988" s="190">
        <f ca="1">IF($AG988&gt;0,OFFSET(DATA!$F$6,BA$10+27*(7-$AE$8),$AF988,1,1)/OFFSET(DATA!$F$6,BA$10,$AF988,1,1),0)</f>
        <v>0</v>
      </c>
      <c r="BB988" s="190">
        <f ca="1">IF($AG988&gt;0,OFFSET(DATA!$F$6,BB$10+27*(7-$AE$8),$AF988,1,1)/OFFSET(DATA!$F$6,BB$10,$AF988,1,1),0)</f>
        <v>0</v>
      </c>
      <c r="BC988" s="190">
        <f ca="1">IF($AG988&gt;0,OFFSET(DATA!$F$6,BC$10+27*(7-$AE$8),$AF988,1,1)/OFFSET(DATA!$F$6,BC$10,$AF988,1,1),0)</f>
        <v>0</v>
      </c>
      <c r="BD988" s="190">
        <f ca="1">IF($AG988&gt;0,OFFSET(DATA!$F$6,BD$10+27*(7-$AE$8),$AF988,1,1)/OFFSET(DATA!$F$6,BD$10,$AF988,1,1),0)</f>
        <v>0</v>
      </c>
      <c r="BE988" s="190">
        <f ca="1">IF($AG988&gt;0,OFFSET(DATA!$F$6,BE$10+27*(7-$AE$8),$AF988,1,1)/OFFSET(DATA!$F$6,BE$10,$AF988,1,1),0)</f>
        <v>0</v>
      </c>
      <c r="BF988" s="190">
        <f ca="1">IF($AG988&gt;0,OFFSET(DATA!$F$6,BF$10+27*(7-$AE$8),$AF988,1,1)/OFFSET(DATA!$F$6,BF$10,$AF988,1,1),0)</f>
        <v>0</v>
      </c>
      <c r="BG988" s="190">
        <f ca="1">IF($AG988&gt;0,OFFSET(DATA!$F$6,BG$10+27*(7-$AE$8),$AF988,1,1)/OFFSET(DATA!$F$6,BG$10,$AF988,1,1),0)</f>
        <v>0</v>
      </c>
      <c r="BH988" s="190">
        <f ca="1">IF($AG988&gt;0,OFFSET(DATA!$F$6,BH$10+27*(7-$AE$8),$AF988,1,1)/OFFSET(DATA!$F$6,BH$10,$AF988,1,1),0)</f>
        <v>0</v>
      </c>
      <c r="BI988" s="190">
        <f ca="1">IF($AG988&gt;0,OFFSET(DATA!$F$6,BI$10+27*(7-$AE$8),$AF988,1,1)/OFFSET(DATA!$F$6,BI$10,$AF988,1,1),0)</f>
        <v>0</v>
      </c>
      <c r="BJ988" s="190">
        <f ca="1">IF($AG988&gt;0,OFFSET(DATA!$F$6,BJ$10+27*(7-$AE$8),$AF988,1,1)/OFFSET(DATA!$F$6,BJ$10,$AF988,1,1),0)</f>
        <v>0</v>
      </c>
      <c r="BK988" s="190">
        <f ca="1">IF($AG988&gt;0,OFFSET(DATA!$F$6,BK$10+27*(7-$AE$8),$AF988,1,1)/OFFSET(DATA!$F$6,BK$10,$AF988,1,1),0)</f>
        <v>0</v>
      </c>
      <c r="BL988" s="190">
        <f ca="1">IF($AG988&gt;0,OFFSET(DATA!$F$6,BL$10+27*(7-$AE$8),$AF988,1,1)/OFFSET(DATA!$F$6,BL$10,$AF988,1,1),0)</f>
        <v>0</v>
      </c>
      <c r="BM988" s="190">
        <f ca="1">IF($AG988&gt;0,OFFSET(DATA!$F$6,BM$10+27*(7-$AE$8),$AF988,1,1)/OFFSET(DATA!$F$6,BM$10,$AF988,1,1),0)</f>
        <v>0</v>
      </c>
      <c r="BN988" s="190">
        <f ca="1">IF($AG988&gt;0,OFFSET(DATA!$F$6,BN$10+27*(7-$AE$8),$AF988,1,1)/OFFSET(DATA!$F$6,BN$10,$AF988,1,1),0)</f>
        <v>0</v>
      </c>
      <c r="BO988" s="190">
        <f ca="1">IF($AG988&gt;0,OFFSET(DATA!$F$6,BO$10+27*(7-$AE$8),$AF988,1,1)/OFFSET(DATA!$F$6,BO$10,$AF988,1,1),0)</f>
        <v>0</v>
      </c>
      <c r="BP988" s="190">
        <f ca="1">IF($AG988&gt;0,OFFSET(DATA!$F$6,BP$10+27*(7-$AE$8),$AF988,1,1)/OFFSET(DATA!$F$6,BP$10,$AF988,1,1),0)</f>
        <v>0</v>
      </c>
      <c r="BQ988" s="190">
        <f ca="1">IF($AG988&gt;0,OFFSET(DATA!$F$6,BQ$10+27*(7-$AE$8),$AF988,1,1)/OFFSET(DATA!$F$6,BQ$10,$AF988,1,1),0)</f>
        <v>0</v>
      </c>
      <c r="BR988" s="190">
        <f ca="1">IF($AG988&gt;0,OFFSET(DATA!$F$6,BR$10+27*(7-$AE$8),$AF988,1,1)/OFFSET(DATA!$F$6,BR$10,$AF988,1,1),0)</f>
        <v>0</v>
      </c>
      <c r="BS988" s="190">
        <f ca="1">IF($AG988&gt;0,OFFSET(DATA!$F$6,BS$10+27*(7-$AE$8),$AF988,1,1)/OFFSET(DATA!$F$6,BS$10,$AF988,1,1),0)</f>
        <v>0</v>
      </c>
      <c r="BT988" s="190">
        <f ca="1">IF($AG988&gt;0,OFFSET(DATA!$F$6,BT$10+27*(7-$AE$8),$AF988,1,1)/OFFSET(DATA!$F$6,BT$10,$AF988,1,1),0)</f>
        <v>0</v>
      </c>
      <c r="BU988" s="190">
        <f ca="1">IF($AG988&gt;0,OFFSET(DATA!$F$6,BU$10+27*(7-$AE$8),$AF988,1,1)/OFFSET(DATA!$F$6,BU$10,$AF988,1,1),0)</f>
        <v>0</v>
      </c>
      <c r="BV988" s="190">
        <f ca="1">IF($AG988&gt;0,OFFSET(DATA!$F$6,BV$10+27*(7-$AE$8),$AF988,1,1)/OFFSET(DATA!$F$6,BV$10,$AF988,1,1),0)</f>
        <v>0</v>
      </c>
      <c r="BW988" s="190">
        <f ca="1">IF($AG988&gt;0,OFFSET(DATA!$F$6,BW$10+27*(7-$AE$8),$AF988,1,1)/OFFSET(DATA!$F$6,BW$10,$AF988,1,1),0)</f>
        <v>0</v>
      </c>
      <c r="BX988" s="190">
        <f ca="1">IF($AG988&gt;0,OFFSET(DATA!$F$6,BX$10+27*(7-$AE$8),$AF988,1,1)/OFFSET(DATA!$F$6,BX$10,$AF988,1,1),0)</f>
        <v>0</v>
      </c>
    </row>
    <row r="989" spans="32:76" x14ac:dyDescent="0.2">
      <c r="AF989" s="166">
        <v>978</v>
      </c>
      <c r="AG989" s="96">
        <f ca="1">OFFSET(DATA!$F$6,$AF$10,$AF989,1,1)</f>
        <v>0</v>
      </c>
      <c r="AH989" s="190">
        <f ca="1">IF($AG989&gt;0,OFFSET(DATA!$F$6,$AF$10+27*AH$10,$AF989,1,1)/$AG989,0)</f>
        <v>0</v>
      </c>
      <c r="AI989" s="190">
        <f ca="1">IF($AG989&gt;0,OFFSET(DATA!$F$6,$AF$10+27*AI$10,$AF989,1,1)/$AG989,0)</f>
        <v>0</v>
      </c>
      <c r="AJ989" s="190">
        <f ca="1">IF($AG989&gt;0,OFFSET(DATA!$F$6,$AF$10+27*AJ$10,$AF989,1,1)/$AG989,0)</f>
        <v>0</v>
      </c>
      <c r="AK989" s="190">
        <f ca="1">IF($AG989&gt;0,OFFSET(DATA!$F$6,$AF$10+27*AK$10,$AF989,1,1)/$AG989,0)</f>
        <v>0</v>
      </c>
      <c r="AL989" s="190">
        <f ca="1">IF($AG989&gt;0,OFFSET(DATA!$F$6,$AF$10+27*AL$10,$AF989,1,1)/$AG989,0)</f>
        <v>0</v>
      </c>
      <c r="AM989" s="190">
        <f ca="1">IF($AG989&gt;0,OFFSET(DATA!$F$6,$AF$10+27*AM$10,$AF989,1,1)/$AG989,0)</f>
        <v>0</v>
      </c>
      <c r="AN989" s="166">
        <f ca="1">OFFSET(DATA!$F$6,$AF$10+27*AN$10,$AF989,1,1)</f>
        <v>0</v>
      </c>
      <c r="AO989" s="166">
        <f t="shared" ca="1" si="31"/>
        <v>0</v>
      </c>
      <c r="AQ989" s="96">
        <f ca="1">OFFSET(DATA!$F$6,25,$AF989,1,1)</f>
        <v>0</v>
      </c>
      <c r="AR989" s="190">
        <f ca="1">IF($AQ989&gt;0,OFFSET(DATA!$F$6,25+27*AR$10,$AF989,1,1)/$AQ989,0)</f>
        <v>0</v>
      </c>
      <c r="AS989" s="190">
        <f ca="1">IF($AQ989&gt;0,OFFSET(DATA!$F$6,25+27*AS$10,$AF989,1,1)/$AQ989,0)</f>
        <v>0</v>
      </c>
      <c r="AT989" s="190">
        <f ca="1">IF($AQ989&gt;0,OFFSET(DATA!$F$6,25+27*AT$10,$AF989,1,1)/$AQ989,0)</f>
        <v>0</v>
      </c>
      <c r="AU989" s="190">
        <f ca="1">IF($AQ989&gt;0,OFFSET(DATA!$F$6,25+27*AU$10,$AF989,1,1)/$AQ989,0)</f>
        <v>0</v>
      </c>
      <c r="AV989" s="190">
        <f ca="1">IF($AQ989&gt;0,OFFSET(DATA!$F$6,25+27*AV$10,$AF989,1,1)/$AQ989,0)</f>
        <v>0</v>
      </c>
      <c r="AW989" s="190">
        <f ca="1">IF($AQ989&gt;0,OFFSET(DATA!$F$6,25+27*AW$10,$AF989,1,1)/$AQ989,0)</f>
        <v>0</v>
      </c>
      <c r="AZ989" s="166">
        <f t="shared" ca="1" si="32"/>
        <v>1</v>
      </c>
      <c r="BA989" s="190">
        <f ca="1">IF($AG989&gt;0,OFFSET(DATA!$F$6,BA$10+27*(7-$AE$8),$AF989,1,1)/OFFSET(DATA!$F$6,BA$10,$AF989,1,1),0)</f>
        <v>0</v>
      </c>
      <c r="BB989" s="190">
        <f ca="1">IF($AG989&gt;0,OFFSET(DATA!$F$6,BB$10+27*(7-$AE$8),$AF989,1,1)/OFFSET(DATA!$F$6,BB$10,$AF989,1,1),0)</f>
        <v>0</v>
      </c>
      <c r="BC989" s="190">
        <f ca="1">IF($AG989&gt;0,OFFSET(DATA!$F$6,BC$10+27*(7-$AE$8),$AF989,1,1)/OFFSET(DATA!$F$6,BC$10,$AF989,1,1),0)</f>
        <v>0</v>
      </c>
      <c r="BD989" s="190">
        <f ca="1">IF($AG989&gt;0,OFFSET(DATA!$F$6,BD$10+27*(7-$AE$8),$AF989,1,1)/OFFSET(DATA!$F$6,BD$10,$AF989,1,1),0)</f>
        <v>0</v>
      </c>
      <c r="BE989" s="190">
        <f ca="1">IF($AG989&gt;0,OFFSET(DATA!$F$6,BE$10+27*(7-$AE$8),$AF989,1,1)/OFFSET(DATA!$F$6,BE$10,$AF989,1,1),0)</f>
        <v>0</v>
      </c>
      <c r="BF989" s="190">
        <f ca="1">IF($AG989&gt;0,OFFSET(DATA!$F$6,BF$10+27*(7-$AE$8),$AF989,1,1)/OFFSET(DATA!$F$6,BF$10,$AF989,1,1),0)</f>
        <v>0</v>
      </c>
      <c r="BG989" s="190">
        <f ca="1">IF($AG989&gt;0,OFFSET(DATA!$F$6,BG$10+27*(7-$AE$8),$AF989,1,1)/OFFSET(DATA!$F$6,BG$10,$AF989,1,1),0)</f>
        <v>0</v>
      </c>
      <c r="BH989" s="190">
        <f ca="1">IF($AG989&gt;0,OFFSET(DATA!$F$6,BH$10+27*(7-$AE$8),$AF989,1,1)/OFFSET(DATA!$F$6,BH$10,$AF989,1,1),0)</f>
        <v>0</v>
      </c>
      <c r="BI989" s="190">
        <f ca="1">IF($AG989&gt;0,OFFSET(DATA!$F$6,BI$10+27*(7-$AE$8),$AF989,1,1)/OFFSET(DATA!$F$6,BI$10,$AF989,1,1),0)</f>
        <v>0</v>
      </c>
      <c r="BJ989" s="190">
        <f ca="1">IF($AG989&gt;0,OFFSET(DATA!$F$6,BJ$10+27*(7-$AE$8),$AF989,1,1)/OFFSET(DATA!$F$6,BJ$10,$AF989,1,1),0)</f>
        <v>0</v>
      </c>
      <c r="BK989" s="190">
        <f ca="1">IF($AG989&gt;0,OFFSET(DATA!$F$6,BK$10+27*(7-$AE$8),$AF989,1,1)/OFFSET(DATA!$F$6,BK$10,$AF989,1,1),0)</f>
        <v>0</v>
      </c>
      <c r="BL989" s="190">
        <f ca="1">IF($AG989&gt;0,OFFSET(DATA!$F$6,BL$10+27*(7-$AE$8),$AF989,1,1)/OFFSET(DATA!$F$6,BL$10,$AF989,1,1),0)</f>
        <v>0</v>
      </c>
      <c r="BM989" s="190">
        <f ca="1">IF($AG989&gt;0,OFFSET(DATA!$F$6,BM$10+27*(7-$AE$8),$AF989,1,1)/OFFSET(DATA!$F$6,BM$10,$AF989,1,1),0)</f>
        <v>0</v>
      </c>
      <c r="BN989" s="190">
        <f ca="1">IF($AG989&gt;0,OFFSET(DATA!$F$6,BN$10+27*(7-$AE$8),$AF989,1,1)/OFFSET(DATA!$F$6,BN$10,$AF989,1,1),0)</f>
        <v>0</v>
      </c>
      <c r="BO989" s="190">
        <f ca="1">IF($AG989&gt;0,OFFSET(DATA!$F$6,BO$10+27*(7-$AE$8),$AF989,1,1)/OFFSET(DATA!$F$6,BO$10,$AF989,1,1),0)</f>
        <v>0</v>
      </c>
      <c r="BP989" s="190">
        <f ca="1">IF($AG989&gt;0,OFFSET(DATA!$F$6,BP$10+27*(7-$AE$8),$AF989,1,1)/OFFSET(DATA!$F$6,BP$10,$AF989,1,1),0)</f>
        <v>0</v>
      </c>
      <c r="BQ989" s="190">
        <f ca="1">IF($AG989&gt;0,OFFSET(DATA!$F$6,BQ$10+27*(7-$AE$8),$AF989,1,1)/OFFSET(DATA!$F$6,BQ$10,$AF989,1,1),0)</f>
        <v>0</v>
      </c>
      <c r="BR989" s="190">
        <f ca="1">IF($AG989&gt;0,OFFSET(DATA!$F$6,BR$10+27*(7-$AE$8),$AF989,1,1)/OFFSET(DATA!$F$6,BR$10,$AF989,1,1),0)</f>
        <v>0</v>
      </c>
      <c r="BS989" s="190">
        <f ca="1">IF($AG989&gt;0,OFFSET(DATA!$F$6,BS$10+27*(7-$AE$8),$AF989,1,1)/OFFSET(DATA!$F$6,BS$10,$AF989,1,1),0)</f>
        <v>0</v>
      </c>
      <c r="BT989" s="190">
        <f ca="1">IF($AG989&gt;0,OFFSET(DATA!$F$6,BT$10+27*(7-$AE$8),$AF989,1,1)/OFFSET(DATA!$F$6,BT$10,$AF989,1,1),0)</f>
        <v>0</v>
      </c>
      <c r="BU989" s="190">
        <f ca="1">IF($AG989&gt;0,OFFSET(DATA!$F$6,BU$10+27*(7-$AE$8),$AF989,1,1)/OFFSET(DATA!$F$6,BU$10,$AF989,1,1),0)</f>
        <v>0</v>
      </c>
      <c r="BV989" s="190">
        <f ca="1">IF($AG989&gt;0,OFFSET(DATA!$F$6,BV$10+27*(7-$AE$8),$AF989,1,1)/OFFSET(DATA!$F$6,BV$10,$AF989,1,1),0)</f>
        <v>0</v>
      </c>
      <c r="BW989" s="190">
        <f ca="1">IF($AG989&gt;0,OFFSET(DATA!$F$6,BW$10+27*(7-$AE$8),$AF989,1,1)/OFFSET(DATA!$F$6,BW$10,$AF989,1,1),0)</f>
        <v>0</v>
      </c>
      <c r="BX989" s="190">
        <f ca="1">IF($AG989&gt;0,OFFSET(DATA!$F$6,BX$10+27*(7-$AE$8),$AF989,1,1)/OFFSET(DATA!$F$6,BX$10,$AF989,1,1),0)</f>
        <v>0</v>
      </c>
    </row>
    <row r="990" spans="32:76" x14ac:dyDescent="0.2">
      <c r="AF990" s="166">
        <v>979</v>
      </c>
      <c r="AG990" s="96">
        <f ca="1">OFFSET(DATA!$F$6,$AF$10,$AF990,1,1)</f>
        <v>0</v>
      </c>
      <c r="AH990" s="190">
        <f ca="1">IF($AG990&gt;0,OFFSET(DATA!$F$6,$AF$10+27*AH$10,$AF990,1,1)/$AG990,0)</f>
        <v>0</v>
      </c>
      <c r="AI990" s="190">
        <f ca="1">IF($AG990&gt;0,OFFSET(DATA!$F$6,$AF$10+27*AI$10,$AF990,1,1)/$AG990,0)</f>
        <v>0</v>
      </c>
      <c r="AJ990" s="190">
        <f ca="1">IF($AG990&gt;0,OFFSET(DATA!$F$6,$AF$10+27*AJ$10,$AF990,1,1)/$AG990,0)</f>
        <v>0</v>
      </c>
      <c r="AK990" s="190">
        <f ca="1">IF($AG990&gt;0,OFFSET(DATA!$F$6,$AF$10+27*AK$10,$AF990,1,1)/$AG990,0)</f>
        <v>0</v>
      </c>
      <c r="AL990" s="190">
        <f ca="1">IF($AG990&gt;0,OFFSET(DATA!$F$6,$AF$10+27*AL$10,$AF990,1,1)/$AG990,0)</f>
        <v>0</v>
      </c>
      <c r="AM990" s="190">
        <f ca="1">IF($AG990&gt;0,OFFSET(DATA!$F$6,$AF$10+27*AM$10,$AF990,1,1)/$AG990,0)</f>
        <v>0</v>
      </c>
      <c r="AN990" s="166">
        <f ca="1">OFFSET(DATA!$F$6,$AF$10+27*AN$10,$AF990,1,1)</f>
        <v>0</v>
      </c>
      <c r="AO990" s="166">
        <f t="shared" ca="1" si="31"/>
        <v>0</v>
      </c>
      <c r="AQ990" s="96">
        <f ca="1">OFFSET(DATA!$F$6,25,$AF990,1,1)</f>
        <v>0</v>
      </c>
      <c r="AR990" s="190">
        <f ca="1">IF($AQ990&gt;0,OFFSET(DATA!$F$6,25+27*AR$10,$AF990,1,1)/$AQ990,0)</f>
        <v>0</v>
      </c>
      <c r="AS990" s="190">
        <f ca="1">IF($AQ990&gt;0,OFFSET(DATA!$F$6,25+27*AS$10,$AF990,1,1)/$AQ990,0)</f>
        <v>0</v>
      </c>
      <c r="AT990" s="190">
        <f ca="1">IF($AQ990&gt;0,OFFSET(DATA!$F$6,25+27*AT$10,$AF990,1,1)/$AQ990,0)</f>
        <v>0</v>
      </c>
      <c r="AU990" s="190">
        <f ca="1">IF($AQ990&gt;0,OFFSET(DATA!$F$6,25+27*AU$10,$AF990,1,1)/$AQ990,0)</f>
        <v>0</v>
      </c>
      <c r="AV990" s="190">
        <f ca="1">IF($AQ990&gt;0,OFFSET(DATA!$F$6,25+27*AV$10,$AF990,1,1)/$AQ990,0)</f>
        <v>0</v>
      </c>
      <c r="AW990" s="190">
        <f ca="1">IF($AQ990&gt;0,OFFSET(DATA!$F$6,25+27*AW$10,$AF990,1,1)/$AQ990,0)</f>
        <v>0</v>
      </c>
      <c r="AZ990" s="166">
        <f t="shared" ca="1" si="32"/>
        <v>1</v>
      </c>
      <c r="BA990" s="190">
        <f ca="1">IF($AG990&gt;0,OFFSET(DATA!$F$6,BA$10+27*(7-$AE$8),$AF990,1,1)/OFFSET(DATA!$F$6,BA$10,$AF990,1,1),0)</f>
        <v>0</v>
      </c>
      <c r="BB990" s="190">
        <f ca="1">IF($AG990&gt;0,OFFSET(DATA!$F$6,BB$10+27*(7-$AE$8),$AF990,1,1)/OFFSET(DATA!$F$6,BB$10,$AF990,1,1),0)</f>
        <v>0</v>
      </c>
      <c r="BC990" s="190">
        <f ca="1">IF($AG990&gt;0,OFFSET(DATA!$F$6,BC$10+27*(7-$AE$8),$AF990,1,1)/OFFSET(DATA!$F$6,BC$10,$AF990,1,1),0)</f>
        <v>0</v>
      </c>
      <c r="BD990" s="190">
        <f ca="1">IF($AG990&gt;0,OFFSET(DATA!$F$6,BD$10+27*(7-$AE$8),$AF990,1,1)/OFFSET(DATA!$F$6,BD$10,$AF990,1,1),0)</f>
        <v>0</v>
      </c>
      <c r="BE990" s="190">
        <f ca="1">IF($AG990&gt;0,OFFSET(DATA!$F$6,BE$10+27*(7-$AE$8),$AF990,1,1)/OFFSET(DATA!$F$6,BE$10,$AF990,1,1),0)</f>
        <v>0</v>
      </c>
      <c r="BF990" s="190">
        <f ca="1">IF($AG990&gt;0,OFFSET(DATA!$F$6,BF$10+27*(7-$AE$8),$AF990,1,1)/OFFSET(DATA!$F$6,BF$10,$AF990,1,1),0)</f>
        <v>0</v>
      </c>
      <c r="BG990" s="190">
        <f ca="1">IF($AG990&gt;0,OFFSET(DATA!$F$6,BG$10+27*(7-$AE$8),$AF990,1,1)/OFFSET(DATA!$F$6,BG$10,$AF990,1,1),0)</f>
        <v>0</v>
      </c>
      <c r="BH990" s="190">
        <f ca="1">IF($AG990&gt;0,OFFSET(DATA!$F$6,BH$10+27*(7-$AE$8),$AF990,1,1)/OFFSET(DATA!$F$6,BH$10,$AF990,1,1),0)</f>
        <v>0</v>
      </c>
      <c r="BI990" s="190">
        <f ca="1">IF($AG990&gt;0,OFFSET(DATA!$F$6,BI$10+27*(7-$AE$8),$AF990,1,1)/OFFSET(DATA!$F$6,BI$10,$AF990,1,1),0)</f>
        <v>0</v>
      </c>
      <c r="BJ990" s="190">
        <f ca="1">IF($AG990&gt;0,OFFSET(DATA!$F$6,BJ$10+27*(7-$AE$8),$AF990,1,1)/OFFSET(DATA!$F$6,BJ$10,$AF990,1,1),0)</f>
        <v>0</v>
      </c>
      <c r="BK990" s="190">
        <f ca="1">IF($AG990&gt;0,OFFSET(DATA!$F$6,BK$10+27*(7-$AE$8),$AF990,1,1)/OFFSET(DATA!$F$6,BK$10,$AF990,1,1),0)</f>
        <v>0</v>
      </c>
      <c r="BL990" s="190">
        <f ca="1">IF($AG990&gt;0,OFFSET(DATA!$F$6,BL$10+27*(7-$AE$8),$AF990,1,1)/OFFSET(DATA!$F$6,BL$10,$AF990,1,1),0)</f>
        <v>0</v>
      </c>
      <c r="BM990" s="190">
        <f ca="1">IF($AG990&gt;0,OFFSET(DATA!$F$6,BM$10+27*(7-$AE$8),$AF990,1,1)/OFFSET(DATA!$F$6,BM$10,$AF990,1,1),0)</f>
        <v>0</v>
      </c>
      <c r="BN990" s="190">
        <f ca="1">IF($AG990&gt;0,OFFSET(DATA!$F$6,BN$10+27*(7-$AE$8),$AF990,1,1)/OFFSET(DATA!$F$6,BN$10,$AF990,1,1),0)</f>
        <v>0</v>
      </c>
      <c r="BO990" s="190">
        <f ca="1">IF($AG990&gt;0,OFFSET(DATA!$F$6,BO$10+27*(7-$AE$8),$AF990,1,1)/OFFSET(DATA!$F$6,BO$10,$AF990,1,1),0)</f>
        <v>0</v>
      </c>
      <c r="BP990" s="190">
        <f ca="1">IF($AG990&gt;0,OFFSET(DATA!$F$6,BP$10+27*(7-$AE$8),$AF990,1,1)/OFFSET(DATA!$F$6,BP$10,$AF990,1,1),0)</f>
        <v>0</v>
      </c>
      <c r="BQ990" s="190">
        <f ca="1">IF($AG990&gt;0,OFFSET(DATA!$F$6,BQ$10+27*(7-$AE$8),$AF990,1,1)/OFFSET(DATA!$F$6,BQ$10,$AF990,1,1),0)</f>
        <v>0</v>
      </c>
      <c r="BR990" s="190">
        <f ca="1">IF($AG990&gt;0,OFFSET(DATA!$F$6,BR$10+27*(7-$AE$8),$AF990,1,1)/OFFSET(DATA!$F$6,BR$10,$AF990,1,1),0)</f>
        <v>0</v>
      </c>
      <c r="BS990" s="190">
        <f ca="1">IF($AG990&gt;0,OFFSET(DATA!$F$6,BS$10+27*(7-$AE$8),$AF990,1,1)/OFFSET(DATA!$F$6,BS$10,$AF990,1,1),0)</f>
        <v>0</v>
      </c>
      <c r="BT990" s="190">
        <f ca="1">IF($AG990&gt;0,OFFSET(DATA!$F$6,BT$10+27*(7-$AE$8),$AF990,1,1)/OFFSET(DATA!$F$6,BT$10,$AF990,1,1),0)</f>
        <v>0</v>
      </c>
      <c r="BU990" s="190">
        <f ca="1">IF($AG990&gt;0,OFFSET(DATA!$F$6,BU$10+27*(7-$AE$8),$AF990,1,1)/OFFSET(DATA!$F$6,BU$10,$AF990,1,1),0)</f>
        <v>0</v>
      </c>
      <c r="BV990" s="190">
        <f ca="1">IF($AG990&gt;0,OFFSET(DATA!$F$6,BV$10+27*(7-$AE$8),$AF990,1,1)/OFFSET(DATA!$F$6,BV$10,$AF990,1,1),0)</f>
        <v>0</v>
      </c>
      <c r="BW990" s="190">
        <f ca="1">IF($AG990&gt;0,OFFSET(DATA!$F$6,BW$10+27*(7-$AE$8),$AF990,1,1)/OFFSET(DATA!$F$6,BW$10,$AF990,1,1),0)</f>
        <v>0</v>
      </c>
      <c r="BX990" s="190">
        <f ca="1">IF($AG990&gt;0,OFFSET(DATA!$F$6,BX$10+27*(7-$AE$8),$AF990,1,1)/OFFSET(DATA!$F$6,BX$10,$AF990,1,1),0)</f>
        <v>0</v>
      </c>
    </row>
    <row r="991" spans="32:76" x14ac:dyDescent="0.2">
      <c r="AF991" s="166">
        <v>980</v>
      </c>
      <c r="AG991" s="96">
        <f ca="1">OFFSET(DATA!$F$6,$AF$10,$AF991,1,1)</f>
        <v>0</v>
      </c>
      <c r="AH991" s="190">
        <f ca="1">IF($AG991&gt;0,OFFSET(DATA!$F$6,$AF$10+27*AH$10,$AF991,1,1)/$AG991,0)</f>
        <v>0</v>
      </c>
      <c r="AI991" s="190">
        <f ca="1">IF($AG991&gt;0,OFFSET(DATA!$F$6,$AF$10+27*AI$10,$AF991,1,1)/$AG991,0)</f>
        <v>0</v>
      </c>
      <c r="AJ991" s="190">
        <f ca="1">IF($AG991&gt;0,OFFSET(DATA!$F$6,$AF$10+27*AJ$10,$AF991,1,1)/$AG991,0)</f>
        <v>0</v>
      </c>
      <c r="AK991" s="190">
        <f ca="1">IF($AG991&gt;0,OFFSET(DATA!$F$6,$AF$10+27*AK$10,$AF991,1,1)/$AG991,0)</f>
        <v>0</v>
      </c>
      <c r="AL991" s="190">
        <f ca="1">IF($AG991&gt;0,OFFSET(DATA!$F$6,$AF$10+27*AL$10,$AF991,1,1)/$AG991,0)</f>
        <v>0</v>
      </c>
      <c r="AM991" s="190">
        <f ca="1">IF($AG991&gt;0,OFFSET(DATA!$F$6,$AF$10+27*AM$10,$AF991,1,1)/$AG991,0)</f>
        <v>0</v>
      </c>
      <c r="AN991" s="166">
        <f ca="1">OFFSET(DATA!$F$6,$AF$10+27*AN$10,$AF991,1,1)</f>
        <v>0</v>
      </c>
      <c r="AO991" s="166">
        <f t="shared" ca="1" si="31"/>
        <v>0</v>
      </c>
      <c r="AQ991" s="96">
        <f ca="1">OFFSET(DATA!$F$6,25,$AF991,1,1)</f>
        <v>0</v>
      </c>
      <c r="AR991" s="190">
        <f ca="1">IF($AQ991&gt;0,OFFSET(DATA!$F$6,25+27*AR$10,$AF991,1,1)/$AQ991,0)</f>
        <v>0</v>
      </c>
      <c r="AS991" s="190">
        <f ca="1">IF($AQ991&gt;0,OFFSET(DATA!$F$6,25+27*AS$10,$AF991,1,1)/$AQ991,0)</f>
        <v>0</v>
      </c>
      <c r="AT991" s="190">
        <f ca="1">IF($AQ991&gt;0,OFFSET(DATA!$F$6,25+27*AT$10,$AF991,1,1)/$AQ991,0)</f>
        <v>0</v>
      </c>
      <c r="AU991" s="190">
        <f ca="1">IF($AQ991&gt;0,OFFSET(DATA!$F$6,25+27*AU$10,$AF991,1,1)/$AQ991,0)</f>
        <v>0</v>
      </c>
      <c r="AV991" s="190">
        <f ca="1">IF($AQ991&gt;0,OFFSET(DATA!$F$6,25+27*AV$10,$AF991,1,1)/$AQ991,0)</f>
        <v>0</v>
      </c>
      <c r="AW991" s="190">
        <f ca="1">IF($AQ991&gt;0,OFFSET(DATA!$F$6,25+27*AW$10,$AF991,1,1)/$AQ991,0)</f>
        <v>0</v>
      </c>
      <c r="AZ991" s="166">
        <f t="shared" ca="1" si="32"/>
        <v>1</v>
      </c>
      <c r="BA991" s="190">
        <f ca="1">IF($AG991&gt;0,OFFSET(DATA!$F$6,BA$10+27*(7-$AE$8),$AF991,1,1)/OFFSET(DATA!$F$6,BA$10,$AF991,1,1),0)</f>
        <v>0</v>
      </c>
      <c r="BB991" s="190">
        <f ca="1">IF($AG991&gt;0,OFFSET(DATA!$F$6,BB$10+27*(7-$AE$8),$AF991,1,1)/OFFSET(DATA!$F$6,BB$10,$AF991,1,1),0)</f>
        <v>0</v>
      </c>
      <c r="BC991" s="190">
        <f ca="1">IF($AG991&gt;0,OFFSET(DATA!$F$6,BC$10+27*(7-$AE$8),$AF991,1,1)/OFFSET(DATA!$F$6,BC$10,$AF991,1,1),0)</f>
        <v>0</v>
      </c>
      <c r="BD991" s="190">
        <f ca="1">IF($AG991&gt;0,OFFSET(DATA!$F$6,BD$10+27*(7-$AE$8),$AF991,1,1)/OFFSET(DATA!$F$6,BD$10,$AF991,1,1),0)</f>
        <v>0</v>
      </c>
      <c r="BE991" s="190">
        <f ca="1">IF($AG991&gt;0,OFFSET(DATA!$F$6,BE$10+27*(7-$AE$8),$AF991,1,1)/OFFSET(DATA!$F$6,BE$10,$AF991,1,1),0)</f>
        <v>0</v>
      </c>
      <c r="BF991" s="190">
        <f ca="1">IF($AG991&gt;0,OFFSET(DATA!$F$6,BF$10+27*(7-$AE$8),$AF991,1,1)/OFFSET(DATA!$F$6,BF$10,$AF991,1,1),0)</f>
        <v>0</v>
      </c>
      <c r="BG991" s="190">
        <f ca="1">IF($AG991&gt;0,OFFSET(DATA!$F$6,BG$10+27*(7-$AE$8),$AF991,1,1)/OFFSET(DATA!$F$6,BG$10,$AF991,1,1),0)</f>
        <v>0</v>
      </c>
      <c r="BH991" s="190">
        <f ca="1">IF($AG991&gt;0,OFFSET(DATA!$F$6,BH$10+27*(7-$AE$8),$AF991,1,1)/OFFSET(DATA!$F$6,BH$10,$AF991,1,1),0)</f>
        <v>0</v>
      </c>
      <c r="BI991" s="190">
        <f ca="1">IF($AG991&gt;0,OFFSET(DATA!$F$6,BI$10+27*(7-$AE$8),$AF991,1,1)/OFFSET(DATA!$F$6,BI$10,$AF991,1,1),0)</f>
        <v>0</v>
      </c>
      <c r="BJ991" s="190">
        <f ca="1">IF($AG991&gt;0,OFFSET(DATA!$F$6,BJ$10+27*(7-$AE$8),$AF991,1,1)/OFFSET(DATA!$F$6,BJ$10,$AF991,1,1),0)</f>
        <v>0</v>
      </c>
      <c r="BK991" s="190">
        <f ca="1">IF($AG991&gt;0,OFFSET(DATA!$F$6,BK$10+27*(7-$AE$8),$AF991,1,1)/OFFSET(DATA!$F$6,BK$10,$AF991,1,1),0)</f>
        <v>0</v>
      </c>
      <c r="BL991" s="190">
        <f ca="1">IF($AG991&gt;0,OFFSET(DATA!$F$6,BL$10+27*(7-$AE$8),$AF991,1,1)/OFFSET(DATA!$F$6,BL$10,$AF991,1,1),0)</f>
        <v>0</v>
      </c>
      <c r="BM991" s="190">
        <f ca="1">IF($AG991&gt;0,OFFSET(DATA!$F$6,BM$10+27*(7-$AE$8),$AF991,1,1)/OFFSET(DATA!$F$6,BM$10,$AF991,1,1),0)</f>
        <v>0</v>
      </c>
      <c r="BN991" s="190">
        <f ca="1">IF($AG991&gt;0,OFFSET(DATA!$F$6,BN$10+27*(7-$AE$8),$AF991,1,1)/OFFSET(DATA!$F$6,BN$10,$AF991,1,1),0)</f>
        <v>0</v>
      </c>
      <c r="BO991" s="190">
        <f ca="1">IF($AG991&gt;0,OFFSET(DATA!$F$6,BO$10+27*(7-$AE$8),$AF991,1,1)/OFFSET(DATA!$F$6,BO$10,$AF991,1,1),0)</f>
        <v>0</v>
      </c>
      <c r="BP991" s="190">
        <f ca="1">IF($AG991&gt;0,OFFSET(DATA!$F$6,BP$10+27*(7-$AE$8),$AF991,1,1)/OFFSET(DATA!$F$6,BP$10,$AF991,1,1),0)</f>
        <v>0</v>
      </c>
      <c r="BQ991" s="190">
        <f ca="1">IF($AG991&gt;0,OFFSET(DATA!$F$6,BQ$10+27*(7-$AE$8),$AF991,1,1)/OFFSET(DATA!$F$6,BQ$10,$AF991,1,1),0)</f>
        <v>0</v>
      </c>
      <c r="BR991" s="190">
        <f ca="1">IF($AG991&gt;0,OFFSET(DATA!$F$6,BR$10+27*(7-$AE$8),$AF991,1,1)/OFFSET(DATA!$F$6,BR$10,$AF991,1,1),0)</f>
        <v>0</v>
      </c>
      <c r="BS991" s="190">
        <f ca="1">IF($AG991&gt;0,OFFSET(DATA!$F$6,BS$10+27*(7-$AE$8),$AF991,1,1)/OFFSET(DATA!$F$6,BS$10,$AF991,1,1),0)</f>
        <v>0</v>
      </c>
      <c r="BT991" s="190">
        <f ca="1">IF($AG991&gt;0,OFFSET(DATA!$F$6,BT$10+27*(7-$AE$8),$AF991,1,1)/OFFSET(DATA!$F$6,BT$10,$AF991,1,1),0)</f>
        <v>0</v>
      </c>
      <c r="BU991" s="190">
        <f ca="1">IF($AG991&gt;0,OFFSET(DATA!$F$6,BU$10+27*(7-$AE$8),$AF991,1,1)/OFFSET(DATA!$F$6,BU$10,$AF991,1,1),0)</f>
        <v>0</v>
      </c>
      <c r="BV991" s="190">
        <f ca="1">IF($AG991&gt;0,OFFSET(DATA!$F$6,BV$10+27*(7-$AE$8),$AF991,1,1)/OFFSET(DATA!$F$6,BV$10,$AF991,1,1),0)</f>
        <v>0</v>
      </c>
      <c r="BW991" s="190">
        <f ca="1">IF($AG991&gt;0,OFFSET(DATA!$F$6,BW$10+27*(7-$AE$8),$AF991,1,1)/OFFSET(DATA!$F$6,BW$10,$AF991,1,1),0)</f>
        <v>0</v>
      </c>
      <c r="BX991" s="190">
        <f ca="1">IF($AG991&gt;0,OFFSET(DATA!$F$6,BX$10+27*(7-$AE$8),$AF991,1,1)/OFFSET(DATA!$F$6,BX$10,$AF991,1,1),0)</f>
        <v>0</v>
      </c>
    </row>
    <row r="992" spans="32:76" x14ac:dyDescent="0.2">
      <c r="AF992" s="166">
        <v>981</v>
      </c>
      <c r="AG992" s="96">
        <f ca="1">OFFSET(DATA!$F$6,$AF$10,$AF992,1,1)</f>
        <v>0</v>
      </c>
      <c r="AH992" s="190">
        <f ca="1">IF($AG992&gt;0,OFFSET(DATA!$F$6,$AF$10+27*AH$10,$AF992,1,1)/$AG992,0)</f>
        <v>0</v>
      </c>
      <c r="AI992" s="190">
        <f ca="1">IF($AG992&gt;0,OFFSET(DATA!$F$6,$AF$10+27*AI$10,$AF992,1,1)/$AG992,0)</f>
        <v>0</v>
      </c>
      <c r="AJ992" s="190">
        <f ca="1">IF($AG992&gt;0,OFFSET(DATA!$F$6,$AF$10+27*AJ$10,$AF992,1,1)/$AG992,0)</f>
        <v>0</v>
      </c>
      <c r="AK992" s="190">
        <f ca="1">IF($AG992&gt;0,OFFSET(DATA!$F$6,$AF$10+27*AK$10,$AF992,1,1)/$AG992,0)</f>
        <v>0</v>
      </c>
      <c r="AL992" s="190">
        <f ca="1">IF($AG992&gt;0,OFFSET(DATA!$F$6,$AF$10+27*AL$10,$AF992,1,1)/$AG992,0)</f>
        <v>0</v>
      </c>
      <c r="AM992" s="190">
        <f ca="1">IF($AG992&gt;0,OFFSET(DATA!$F$6,$AF$10+27*AM$10,$AF992,1,1)/$AG992,0)</f>
        <v>0</v>
      </c>
      <c r="AN992" s="166">
        <f ca="1">OFFSET(DATA!$F$6,$AF$10+27*AN$10,$AF992,1,1)</f>
        <v>0</v>
      </c>
      <c r="AO992" s="166">
        <f t="shared" ca="1" si="31"/>
        <v>0</v>
      </c>
      <c r="AQ992" s="96">
        <f ca="1">OFFSET(DATA!$F$6,25,$AF992,1,1)</f>
        <v>0</v>
      </c>
      <c r="AR992" s="190">
        <f ca="1">IF($AQ992&gt;0,OFFSET(DATA!$F$6,25+27*AR$10,$AF992,1,1)/$AQ992,0)</f>
        <v>0</v>
      </c>
      <c r="AS992" s="190">
        <f ca="1">IF($AQ992&gt;0,OFFSET(DATA!$F$6,25+27*AS$10,$AF992,1,1)/$AQ992,0)</f>
        <v>0</v>
      </c>
      <c r="AT992" s="190">
        <f ca="1">IF($AQ992&gt;0,OFFSET(DATA!$F$6,25+27*AT$10,$AF992,1,1)/$AQ992,0)</f>
        <v>0</v>
      </c>
      <c r="AU992" s="190">
        <f ca="1">IF($AQ992&gt;0,OFFSET(DATA!$F$6,25+27*AU$10,$AF992,1,1)/$AQ992,0)</f>
        <v>0</v>
      </c>
      <c r="AV992" s="190">
        <f ca="1">IF($AQ992&gt;0,OFFSET(DATA!$F$6,25+27*AV$10,$AF992,1,1)/$AQ992,0)</f>
        <v>0</v>
      </c>
      <c r="AW992" s="190">
        <f ca="1">IF($AQ992&gt;0,OFFSET(DATA!$F$6,25+27*AW$10,$AF992,1,1)/$AQ992,0)</f>
        <v>0</v>
      </c>
      <c r="AZ992" s="166">
        <f t="shared" ca="1" si="32"/>
        <v>1</v>
      </c>
      <c r="BA992" s="190">
        <f ca="1">IF($AG992&gt;0,OFFSET(DATA!$F$6,BA$10+27*(7-$AE$8),$AF992,1,1)/OFFSET(DATA!$F$6,BA$10,$AF992,1,1),0)</f>
        <v>0</v>
      </c>
      <c r="BB992" s="190">
        <f ca="1">IF($AG992&gt;0,OFFSET(DATA!$F$6,BB$10+27*(7-$AE$8),$AF992,1,1)/OFFSET(DATA!$F$6,BB$10,$AF992,1,1),0)</f>
        <v>0</v>
      </c>
      <c r="BC992" s="190">
        <f ca="1">IF($AG992&gt;0,OFFSET(DATA!$F$6,BC$10+27*(7-$AE$8),$AF992,1,1)/OFFSET(DATA!$F$6,BC$10,$AF992,1,1),0)</f>
        <v>0</v>
      </c>
      <c r="BD992" s="190">
        <f ca="1">IF($AG992&gt;0,OFFSET(DATA!$F$6,BD$10+27*(7-$AE$8),$AF992,1,1)/OFFSET(DATA!$F$6,BD$10,$AF992,1,1),0)</f>
        <v>0</v>
      </c>
      <c r="BE992" s="190">
        <f ca="1">IF($AG992&gt;0,OFFSET(DATA!$F$6,BE$10+27*(7-$AE$8),$AF992,1,1)/OFFSET(DATA!$F$6,BE$10,$AF992,1,1),0)</f>
        <v>0</v>
      </c>
      <c r="BF992" s="190">
        <f ca="1">IF($AG992&gt;0,OFFSET(DATA!$F$6,BF$10+27*(7-$AE$8),$AF992,1,1)/OFFSET(DATA!$F$6,BF$10,$AF992,1,1),0)</f>
        <v>0</v>
      </c>
      <c r="BG992" s="190">
        <f ca="1">IF($AG992&gt;0,OFFSET(DATA!$F$6,BG$10+27*(7-$AE$8),$AF992,1,1)/OFFSET(DATA!$F$6,BG$10,$AF992,1,1),0)</f>
        <v>0</v>
      </c>
      <c r="BH992" s="190">
        <f ca="1">IF($AG992&gt;0,OFFSET(DATA!$F$6,BH$10+27*(7-$AE$8),$AF992,1,1)/OFFSET(DATA!$F$6,BH$10,$AF992,1,1),0)</f>
        <v>0</v>
      </c>
      <c r="BI992" s="190">
        <f ca="1">IF($AG992&gt;0,OFFSET(DATA!$F$6,BI$10+27*(7-$AE$8),$AF992,1,1)/OFFSET(DATA!$F$6,BI$10,$AF992,1,1),0)</f>
        <v>0</v>
      </c>
      <c r="BJ992" s="190">
        <f ca="1">IF($AG992&gt;0,OFFSET(DATA!$F$6,BJ$10+27*(7-$AE$8),$AF992,1,1)/OFFSET(DATA!$F$6,BJ$10,$AF992,1,1),0)</f>
        <v>0</v>
      </c>
      <c r="BK992" s="190">
        <f ca="1">IF($AG992&gt;0,OFFSET(DATA!$F$6,BK$10+27*(7-$AE$8),$AF992,1,1)/OFFSET(DATA!$F$6,BK$10,$AF992,1,1),0)</f>
        <v>0</v>
      </c>
      <c r="BL992" s="190">
        <f ca="1">IF($AG992&gt;0,OFFSET(DATA!$F$6,BL$10+27*(7-$AE$8),$AF992,1,1)/OFFSET(DATA!$F$6,BL$10,$AF992,1,1),0)</f>
        <v>0</v>
      </c>
      <c r="BM992" s="190">
        <f ca="1">IF($AG992&gt;0,OFFSET(DATA!$F$6,BM$10+27*(7-$AE$8),$AF992,1,1)/OFFSET(DATA!$F$6,BM$10,$AF992,1,1),0)</f>
        <v>0</v>
      </c>
      <c r="BN992" s="190">
        <f ca="1">IF($AG992&gt;0,OFFSET(DATA!$F$6,BN$10+27*(7-$AE$8),$AF992,1,1)/OFFSET(DATA!$F$6,BN$10,$AF992,1,1),0)</f>
        <v>0</v>
      </c>
      <c r="BO992" s="190">
        <f ca="1">IF($AG992&gt;0,OFFSET(DATA!$F$6,BO$10+27*(7-$AE$8),$AF992,1,1)/OFFSET(DATA!$F$6,BO$10,$AF992,1,1),0)</f>
        <v>0</v>
      </c>
      <c r="BP992" s="190">
        <f ca="1">IF($AG992&gt;0,OFFSET(DATA!$F$6,BP$10+27*(7-$AE$8),$AF992,1,1)/OFFSET(DATA!$F$6,BP$10,$AF992,1,1),0)</f>
        <v>0</v>
      </c>
      <c r="BQ992" s="190">
        <f ca="1">IF($AG992&gt;0,OFFSET(DATA!$F$6,BQ$10+27*(7-$AE$8),$AF992,1,1)/OFFSET(DATA!$F$6,BQ$10,$AF992,1,1),0)</f>
        <v>0</v>
      </c>
      <c r="BR992" s="190">
        <f ca="1">IF($AG992&gt;0,OFFSET(DATA!$F$6,BR$10+27*(7-$AE$8),$AF992,1,1)/OFFSET(DATA!$F$6,BR$10,$AF992,1,1),0)</f>
        <v>0</v>
      </c>
      <c r="BS992" s="190">
        <f ca="1">IF($AG992&gt;0,OFFSET(DATA!$F$6,BS$10+27*(7-$AE$8),$AF992,1,1)/OFFSET(DATA!$F$6,BS$10,$AF992,1,1),0)</f>
        <v>0</v>
      </c>
      <c r="BT992" s="190">
        <f ca="1">IF($AG992&gt;0,OFFSET(DATA!$F$6,BT$10+27*(7-$AE$8),$AF992,1,1)/OFFSET(DATA!$F$6,BT$10,$AF992,1,1),0)</f>
        <v>0</v>
      </c>
      <c r="BU992" s="190">
        <f ca="1">IF($AG992&gt;0,OFFSET(DATA!$F$6,BU$10+27*(7-$AE$8),$AF992,1,1)/OFFSET(DATA!$F$6,BU$10,$AF992,1,1),0)</f>
        <v>0</v>
      </c>
      <c r="BV992" s="190">
        <f ca="1">IF($AG992&gt;0,OFFSET(DATA!$F$6,BV$10+27*(7-$AE$8),$AF992,1,1)/OFFSET(DATA!$F$6,BV$10,$AF992,1,1),0)</f>
        <v>0</v>
      </c>
      <c r="BW992" s="190">
        <f ca="1">IF($AG992&gt;0,OFFSET(DATA!$F$6,BW$10+27*(7-$AE$8),$AF992,1,1)/OFFSET(DATA!$F$6,BW$10,$AF992,1,1),0)</f>
        <v>0</v>
      </c>
      <c r="BX992" s="190">
        <f ca="1">IF($AG992&gt;0,OFFSET(DATA!$F$6,BX$10+27*(7-$AE$8),$AF992,1,1)/OFFSET(DATA!$F$6,BX$10,$AF992,1,1),0)</f>
        <v>0</v>
      </c>
    </row>
    <row r="993" spans="32:76" x14ac:dyDescent="0.2">
      <c r="AF993" s="166">
        <v>982</v>
      </c>
      <c r="AG993" s="96">
        <f ca="1">OFFSET(DATA!$F$6,$AF$10,$AF993,1,1)</f>
        <v>0</v>
      </c>
      <c r="AH993" s="190">
        <f ca="1">IF($AG993&gt;0,OFFSET(DATA!$F$6,$AF$10+27*AH$10,$AF993,1,1)/$AG993,0)</f>
        <v>0</v>
      </c>
      <c r="AI993" s="190">
        <f ca="1">IF($AG993&gt;0,OFFSET(DATA!$F$6,$AF$10+27*AI$10,$AF993,1,1)/$AG993,0)</f>
        <v>0</v>
      </c>
      <c r="AJ993" s="190">
        <f ca="1">IF($AG993&gt;0,OFFSET(DATA!$F$6,$AF$10+27*AJ$10,$AF993,1,1)/$AG993,0)</f>
        <v>0</v>
      </c>
      <c r="AK993" s="190">
        <f ca="1">IF($AG993&gt;0,OFFSET(DATA!$F$6,$AF$10+27*AK$10,$AF993,1,1)/$AG993,0)</f>
        <v>0</v>
      </c>
      <c r="AL993" s="190">
        <f ca="1">IF($AG993&gt;0,OFFSET(DATA!$F$6,$AF$10+27*AL$10,$AF993,1,1)/$AG993,0)</f>
        <v>0</v>
      </c>
      <c r="AM993" s="190">
        <f ca="1">IF($AG993&gt;0,OFFSET(DATA!$F$6,$AF$10+27*AM$10,$AF993,1,1)/$AG993,0)</f>
        <v>0</v>
      </c>
      <c r="AN993" s="166">
        <f ca="1">OFFSET(DATA!$F$6,$AF$10+27*AN$10,$AF993,1,1)</f>
        <v>0</v>
      </c>
      <c r="AO993" s="166">
        <f t="shared" ca="1" si="31"/>
        <v>0</v>
      </c>
      <c r="AQ993" s="96">
        <f ca="1">OFFSET(DATA!$F$6,25,$AF993,1,1)</f>
        <v>0</v>
      </c>
      <c r="AR993" s="190">
        <f ca="1">IF($AQ993&gt;0,OFFSET(DATA!$F$6,25+27*AR$10,$AF993,1,1)/$AQ993,0)</f>
        <v>0</v>
      </c>
      <c r="AS993" s="190">
        <f ca="1">IF($AQ993&gt;0,OFFSET(DATA!$F$6,25+27*AS$10,$AF993,1,1)/$AQ993,0)</f>
        <v>0</v>
      </c>
      <c r="AT993" s="190">
        <f ca="1">IF($AQ993&gt;0,OFFSET(DATA!$F$6,25+27*AT$10,$AF993,1,1)/$AQ993,0)</f>
        <v>0</v>
      </c>
      <c r="AU993" s="190">
        <f ca="1">IF($AQ993&gt;0,OFFSET(DATA!$F$6,25+27*AU$10,$AF993,1,1)/$AQ993,0)</f>
        <v>0</v>
      </c>
      <c r="AV993" s="190">
        <f ca="1">IF($AQ993&gt;0,OFFSET(DATA!$F$6,25+27*AV$10,$AF993,1,1)/$AQ993,0)</f>
        <v>0</v>
      </c>
      <c r="AW993" s="190">
        <f ca="1">IF($AQ993&gt;0,OFFSET(DATA!$F$6,25+27*AW$10,$AF993,1,1)/$AQ993,0)</f>
        <v>0</v>
      </c>
      <c r="AZ993" s="166">
        <f t="shared" ca="1" si="32"/>
        <v>1</v>
      </c>
      <c r="BA993" s="190">
        <f ca="1">IF($AG993&gt;0,OFFSET(DATA!$F$6,BA$10+27*(7-$AE$8),$AF993,1,1)/OFFSET(DATA!$F$6,BA$10,$AF993,1,1),0)</f>
        <v>0</v>
      </c>
      <c r="BB993" s="190">
        <f ca="1">IF($AG993&gt;0,OFFSET(DATA!$F$6,BB$10+27*(7-$AE$8),$AF993,1,1)/OFFSET(DATA!$F$6,BB$10,$AF993,1,1),0)</f>
        <v>0</v>
      </c>
      <c r="BC993" s="190">
        <f ca="1">IF($AG993&gt;0,OFFSET(DATA!$F$6,BC$10+27*(7-$AE$8),$AF993,1,1)/OFFSET(DATA!$F$6,BC$10,$AF993,1,1),0)</f>
        <v>0</v>
      </c>
      <c r="BD993" s="190">
        <f ca="1">IF($AG993&gt;0,OFFSET(DATA!$F$6,BD$10+27*(7-$AE$8),$AF993,1,1)/OFFSET(DATA!$F$6,BD$10,$AF993,1,1),0)</f>
        <v>0</v>
      </c>
      <c r="BE993" s="190">
        <f ca="1">IF($AG993&gt;0,OFFSET(DATA!$F$6,BE$10+27*(7-$AE$8),$AF993,1,1)/OFFSET(DATA!$F$6,BE$10,$AF993,1,1),0)</f>
        <v>0</v>
      </c>
      <c r="BF993" s="190">
        <f ca="1">IF($AG993&gt;0,OFFSET(DATA!$F$6,BF$10+27*(7-$AE$8),$AF993,1,1)/OFFSET(DATA!$F$6,BF$10,$AF993,1,1),0)</f>
        <v>0</v>
      </c>
      <c r="BG993" s="190">
        <f ca="1">IF($AG993&gt;0,OFFSET(DATA!$F$6,BG$10+27*(7-$AE$8),$AF993,1,1)/OFFSET(DATA!$F$6,BG$10,$AF993,1,1),0)</f>
        <v>0</v>
      </c>
      <c r="BH993" s="190">
        <f ca="1">IF($AG993&gt;0,OFFSET(DATA!$F$6,BH$10+27*(7-$AE$8),$AF993,1,1)/OFFSET(DATA!$F$6,BH$10,$AF993,1,1),0)</f>
        <v>0</v>
      </c>
      <c r="BI993" s="190">
        <f ca="1">IF($AG993&gt;0,OFFSET(DATA!$F$6,BI$10+27*(7-$AE$8),$AF993,1,1)/OFFSET(DATA!$F$6,BI$10,$AF993,1,1),0)</f>
        <v>0</v>
      </c>
      <c r="BJ993" s="190">
        <f ca="1">IF($AG993&gt;0,OFFSET(DATA!$F$6,BJ$10+27*(7-$AE$8),$AF993,1,1)/OFFSET(DATA!$F$6,BJ$10,$AF993,1,1),0)</f>
        <v>0</v>
      </c>
      <c r="BK993" s="190">
        <f ca="1">IF($AG993&gt;0,OFFSET(DATA!$F$6,BK$10+27*(7-$AE$8),$AF993,1,1)/OFFSET(DATA!$F$6,BK$10,$AF993,1,1),0)</f>
        <v>0</v>
      </c>
      <c r="BL993" s="190">
        <f ca="1">IF($AG993&gt;0,OFFSET(DATA!$F$6,BL$10+27*(7-$AE$8),$AF993,1,1)/OFFSET(DATA!$F$6,BL$10,$AF993,1,1),0)</f>
        <v>0</v>
      </c>
      <c r="BM993" s="190">
        <f ca="1">IF($AG993&gt;0,OFFSET(DATA!$F$6,BM$10+27*(7-$AE$8),$AF993,1,1)/OFFSET(DATA!$F$6,BM$10,$AF993,1,1),0)</f>
        <v>0</v>
      </c>
      <c r="BN993" s="190">
        <f ca="1">IF($AG993&gt;0,OFFSET(DATA!$F$6,BN$10+27*(7-$AE$8),$AF993,1,1)/OFFSET(DATA!$F$6,BN$10,$AF993,1,1),0)</f>
        <v>0</v>
      </c>
      <c r="BO993" s="190">
        <f ca="1">IF($AG993&gt;0,OFFSET(DATA!$F$6,BO$10+27*(7-$AE$8),$AF993,1,1)/OFFSET(DATA!$F$6,BO$10,$AF993,1,1),0)</f>
        <v>0</v>
      </c>
      <c r="BP993" s="190">
        <f ca="1">IF($AG993&gt;0,OFFSET(DATA!$F$6,BP$10+27*(7-$AE$8),$AF993,1,1)/OFFSET(DATA!$F$6,BP$10,$AF993,1,1),0)</f>
        <v>0</v>
      </c>
      <c r="BQ993" s="190">
        <f ca="1">IF($AG993&gt;0,OFFSET(DATA!$F$6,BQ$10+27*(7-$AE$8),$AF993,1,1)/OFFSET(DATA!$F$6,BQ$10,$AF993,1,1),0)</f>
        <v>0</v>
      </c>
      <c r="BR993" s="190">
        <f ca="1">IF($AG993&gt;0,OFFSET(DATA!$F$6,BR$10+27*(7-$AE$8),$AF993,1,1)/OFFSET(DATA!$F$6,BR$10,$AF993,1,1),0)</f>
        <v>0</v>
      </c>
      <c r="BS993" s="190">
        <f ca="1">IF($AG993&gt;0,OFFSET(DATA!$F$6,BS$10+27*(7-$AE$8),$AF993,1,1)/OFFSET(DATA!$F$6,BS$10,$AF993,1,1),0)</f>
        <v>0</v>
      </c>
      <c r="BT993" s="190">
        <f ca="1">IF($AG993&gt;0,OFFSET(DATA!$F$6,BT$10+27*(7-$AE$8),$AF993,1,1)/OFFSET(DATA!$F$6,BT$10,$AF993,1,1),0)</f>
        <v>0</v>
      </c>
      <c r="BU993" s="190">
        <f ca="1">IF($AG993&gt;0,OFFSET(DATA!$F$6,BU$10+27*(7-$AE$8),$AF993,1,1)/OFFSET(DATA!$F$6,BU$10,$AF993,1,1),0)</f>
        <v>0</v>
      </c>
      <c r="BV993" s="190">
        <f ca="1">IF($AG993&gt;0,OFFSET(DATA!$F$6,BV$10+27*(7-$AE$8),$AF993,1,1)/OFFSET(DATA!$F$6,BV$10,$AF993,1,1),0)</f>
        <v>0</v>
      </c>
      <c r="BW993" s="190">
        <f ca="1">IF($AG993&gt;0,OFFSET(DATA!$F$6,BW$10+27*(7-$AE$8),$AF993,1,1)/OFFSET(DATA!$F$6,BW$10,$AF993,1,1),0)</f>
        <v>0</v>
      </c>
      <c r="BX993" s="190">
        <f ca="1">IF($AG993&gt;0,OFFSET(DATA!$F$6,BX$10+27*(7-$AE$8),$AF993,1,1)/OFFSET(DATA!$F$6,BX$10,$AF993,1,1),0)</f>
        <v>0</v>
      </c>
    </row>
    <row r="994" spans="32:76" x14ac:dyDescent="0.2">
      <c r="AF994" s="166">
        <v>983</v>
      </c>
      <c r="AG994" s="96">
        <f ca="1">OFFSET(DATA!$F$6,$AF$10,$AF994,1,1)</f>
        <v>0</v>
      </c>
      <c r="AH994" s="190">
        <f ca="1">IF($AG994&gt;0,OFFSET(DATA!$F$6,$AF$10+27*AH$10,$AF994,1,1)/$AG994,0)</f>
        <v>0</v>
      </c>
      <c r="AI994" s="190">
        <f ca="1">IF($AG994&gt;0,OFFSET(DATA!$F$6,$AF$10+27*AI$10,$AF994,1,1)/$AG994,0)</f>
        <v>0</v>
      </c>
      <c r="AJ994" s="190">
        <f ca="1">IF($AG994&gt;0,OFFSET(DATA!$F$6,$AF$10+27*AJ$10,$AF994,1,1)/$AG994,0)</f>
        <v>0</v>
      </c>
      <c r="AK994" s="190">
        <f ca="1">IF($AG994&gt;0,OFFSET(DATA!$F$6,$AF$10+27*AK$10,$AF994,1,1)/$AG994,0)</f>
        <v>0</v>
      </c>
      <c r="AL994" s="190">
        <f ca="1">IF($AG994&gt;0,OFFSET(DATA!$F$6,$AF$10+27*AL$10,$AF994,1,1)/$AG994,0)</f>
        <v>0</v>
      </c>
      <c r="AM994" s="190">
        <f ca="1">IF($AG994&gt;0,OFFSET(DATA!$F$6,$AF$10+27*AM$10,$AF994,1,1)/$AG994,0)</f>
        <v>0</v>
      </c>
      <c r="AN994" s="166">
        <f ca="1">OFFSET(DATA!$F$6,$AF$10+27*AN$10,$AF994,1,1)</f>
        <v>0</v>
      </c>
      <c r="AO994" s="166">
        <f t="shared" ca="1" si="31"/>
        <v>0</v>
      </c>
      <c r="AQ994" s="96">
        <f ca="1">OFFSET(DATA!$F$6,25,$AF994,1,1)</f>
        <v>0</v>
      </c>
      <c r="AR994" s="190">
        <f ca="1">IF($AQ994&gt;0,OFFSET(DATA!$F$6,25+27*AR$10,$AF994,1,1)/$AQ994,0)</f>
        <v>0</v>
      </c>
      <c r="AS994" s="190">
        <f ca="1">IF($AQ994&gt;0,OFFSET(DATA!$F$6,25+27*AS$10,$AF994,1,1)/$AQ994,0)</f>
        <v>0</v>
      </c>
      <c r="AT994" s="190">
        <f ca="1">IF($AQ994&gt;0,OFFSET(DATA!$F$6,25+27*AT$10,$AF994,1,1)/$AQ994,0)</f>
        <v>0</v>
      </c>
      <c r="AU994" s="190">
        <f ca="1">IF($AQ994&gt;0,OFFSET(DATA!$F$6,25+27*AU$10,$AF994,1,1)/$AQ994,0)</f>
        <v>0</v>
      </c>
      <c r="AV994" s="190">
        <f ca="1">IF($AQ994&gt;0,OFFSET(DATA!$F$6,25+27*AV$10,$AF994,1,1)/$AQ994,0)</f>
        <v>0</v>
      </c>
      <c r="AW994" s="190">
        <f ca="1">IF($AQ994&gt;0,OFFSET(DATA!$F$6,25+27*AW$10,$AF994,1,1)/$AQ994,0)</f>
        <v>0</v>
      </c>
      <c r="AZ994" s="166">
        <f t="shared" ca="1" si="32"/>
        <v>1</v>
      </c>
      <c r="BA994" s="190">
        <f ca="1">IF($AG994&gt;0,OFFSET(DATA!$F$6,BA$10+27*(7-$AE$8),$AF994,1,1)/OFFSET(DATA!$F$6,BA$10,$AF994,1,1),0)</f>
        <v>0</v>
      </c>
      <c r="BB994" s="190">
        <f ca="1">IF($AG994&gt;0,OFFSET(DATA!$F$6,BB$10+27*(7-$AE$8),$AF994,1,1)/OFFSET(DATA!$F$6,BB$10,$AF994,1,1),0)</f>
        <v>0</v>
      </c>
      <c r="BC994" s="190">
        <f ca="1">IF($AG994&gt;0,OFFSET(DATA!$F$6,BC$10+27*(7-$AE$8),$AF994,1,1)/OFFSET(DATA!$F$6,BC$10,$AF994,1,1),0)</f>
        <v>0</v>
      </c>
      <c r="BD994" s="190">
        <f ca="1">IF($AG994&gt;0,OFFSET(DATA!$F$6,BD$10+27*(7-$AE$8),$AF994,1,1)/OFFSET(DATA!$F$6,BD$10,$AF994,1,1),0)</f>
        <v>0</v>
      </c>
      <c r="BE994" s="190">
        <f ca="1">IF($AG994&gt;0,OFFSET(DATA!$F$6,BE$10+27*(7-$AE$8),$AF994,1,1)/OFFSET(DATA!$F$6,BE$10,$AF994,1,1),0)</f>
        <v>0</v>
      </c>
      <c r="BF994" s="190">
        <f ca="1">IF($AG994&gt;0,OFFSET(DATA!$F$6,BF$10+27*(7-$AE$8),$AF994,1,1)/OFFSET(DATA!$F$6,BF$10,$AF994,1,1),0)</f>
        <v>0</v>
      </c>
      <c r="BG994" s="190">
        <f ca="1">IF($AG994&gt;0,OFFSET(DATA!$F$6,BG$10+27*(7-$AE$8),$AF994,1,1)/OFFSET(DATA!$F$6,BG$10,$AF994,1,1),0)</f>
        <v>0</v>
      </c>
      <c r="BH994" s="190">
        <f ca="1">IF($AG994&gt;0,OFFSET(DATA!$F$6,BH$10+27*(7-$AE$8),$AF994,1,1)/OFFSET(DATA!$F$6,BH$10,$AF994,1,1),0)</f>
        <v>0</v>
      </c>
      <c r="BI994" s="190">
        <f ca="1">IF($AG994&gt;0,OFFSET(DATA!$F$6,BI$10+27*(7-$AE$8),$AF994,1,1)/OFFSET(DATA!$F$6,BI$10,$AF994,1,1),0)</f>
        <v>0</v>
      </c>
      <c r="BJ994" s="190">
        <f ca="1">IF($AG994&gt;0,OFFSET(DATA!$F$6,BJ$10+27*(7-$AE$8),$AF994,1,1)/OFFSET(DATA!$F$6,BJ$10,$AF994,1,1),0)</f>
        <v>0</v>
      </c>
      <c r="BK994" s="190">
        <f ca="1">IF($AG994&gt;0,OFFSET(DATA!$F$6,BK$10+27*(7-$AE$8),$AF994,1,1)/OFFSET(DATA!$F$6,BK$10,$AF994,1,1),0)</f>
        <v>0</v>
      </c>
      <c r="BL994" s="190">
        <f ca="1">IF($AG994&gt;0,OFFSET(DATA!$F$6,BL$10+27*(7-$AE$8),$AF994,1,1)/OFFSET(DATA!$F$6,BL$10,$AF994,1,1),0)</f>
        <v>0</v>
      </c>
      <c r="BM994" s="190">
        <f ca="1">IF($AG994&gt;0,OFFSET(DATA!$F$6,BM$10+27*(7-$AE$8),$AF994,1,1)/OFFSET(DATA!$F$6,BM$10,$AF994,1,1),0)</f>
        <v>0</v>
      </c>
      <c r="BN994" s="190">
        <f ca="1">IF($AG994&gt;0,OFFSET(DATA!$F$6,BN$10+27*(7-$AE$8),$AF994,1,1)/OFFSET(DATA!$F$6,BN$10,$AF994,1,1),0)</f>
        <v>0</v>
      </c>
      <c r="BO994" s="190">
        <f ca="1">IF($AG994&gt;0,OFFSET(DATA!$F$6,BO$10+27*(7-$AE$8),$AF994,1,1)/OFFSET(DATA!$F$6,BO$10,$AF994,1,1),0)</f>
        <v>0</v>
      </c>
      <c r="BP994" s="190">
        <f ca="1">IF($AG994&gt;0,OFFSET(DATA!$F$6,BP$10+27*(7-$AE$8),$AF994,1,1)/OFFSET(DATA!$F$6,BP$10,$AF994,1,1),0)</f>
        <v>0</v>
      </c>
      <c r="BQ994" s="190">
        <f ca="1">IF($AG994&gt;0,OFFSET(DATA!$F$6,BQ$10+27*(7-$AE$8),$AF994,1,1)/OFFSET(DATA!$F$6,BQ$10,$AF994,1,1),0)</f>
        <v>0</v>
      </c>
      <c r="BR994" s="190">
        <f ca="1">IF($AG994&gt;0,OFFSET(DATA!$F$6,BR$10+27*(7-$AE$8),$AF994,1,1)/OFFSET(DATA!$F$6,BR$10,$AF994,1,1),0)</f>
        <v>0</v>
      </c>
      <c r="BS994" s="190">
        <f ca="1">IF($AG994&gt;0,OFFSET(DATA!$F$6,BS$10+27*(7-$AE$8),$AF994,1,1)/OFFSET(DATA!$F$6,BS$10,$AF994,1,1),0)</f>
        <v>0</v>
      </c>
      <c r="BT994" s="190">
        <f ca="1">IF($AG994&gt;0,OFFSET(DATA!$F$6,BT$10+27*(7-$AE$8),$AF994,1,1)/OFFSET(DATA!$F$6,BT$10,$AF994,1,1),0)</f>
        <v>0</v>
      </c>
      <c r="BU994" s="190">
        <f ca="1">IF($AG994&gt;0,OFFSET(DATA!$F$6,BU$10+27*(7-$AE$8),$AF994,1,1)/OFFSET(DATA!$F$6,BU$10,$AF994,1,1),0)</f>
        <v>0</v>
      </c>
      <c r="BV994" s="190">
        <f ca="1">IF($AG994&gt;0,OFFSET(DATA!$F$6,BV$10+27*(7-$AE$8),$AF994,1,1)/OFFSET(DATA!$F$6,BV$10,$AF994,1,1),0)</f>
        <v>0</v>
      </c>
      <c r="BW994" s="190">
        <f ca="1">IF($AG994&gt;0,OFFSET(DATA!$F$6,BW$10+27*(7-$AE$8),$AF994,1,1)/OFFSET(DATA!$F$6,BW$10,$AF994,1,1),0)</f>
        <v>0</v>
      </c>
      <c r="BX994" s="190">
        <f ca="1">IF($AG994&gt;0,OFFSET(DATA!$F$6,BX$10+27*(7-$AE$8),$AF994,1,1)/OFFSET(DATA!$F$6,BX$10,$AF994,1,1),0)</f>
        <v>0</v>
      </c>
    </row>
    <row r="995" spans="32:76" x14ac:dyDescent="0.2">
      <c r="AF995" s="166">
        <v>984</v>
      </c>
      <c r="AG995" s="96">
        <f ca="1">OFFSET(DATA!$F$6,$AF$10,$AF995,1,1)</f>
        <v>0</v>
      </c>
      <c r="AH995" s="190">
        <f ca="1">IF($AG995&gt;0,OFFSET(DATA!$F$6,$AF$10+27*AH$10,$AF995,1,1)/$AG995,0)</f>
        <v>0</v>
      </c>
      <c r="AI995" s="190">
        <f ca="1">IF($AG995&gt;0,OFFSET(DATA!$F$6,$AF$10+27*AI$10,$AF995,1,1)/$AG995,0)</f>
        <v>0</v>
      </c>
      <c r="AJ995" s="190">
        <f ca="1">IF($AG995&gt;0,OFFSET(DATA!$F$6,$AF$10+27*AJ$10,$AF995,1,1)/$AG995,0)</f>
        <v>0</v>
      </c>
      <c r="AK995" s="190">
        <f ca="1">IF($AG995&gt;0,OFFSET(DATA!$F$6,$AF$10+27*AK$10,$AF995,1,1)/$AG995,0)</f>
        <v>0</v>
      </c>
      <c r="AL995" s="190">
        <f ca="1">IF($AG995&gt;0,OFFSET(DATA!$F$6,$AF$10+27*AL$10,$AF995,1,1)/$AG995,0)</f>
        <v>0</v>
      </c>
      <c r="AM995" s="190">
        <f ca="1">IF($AG995&gt;0,OFFSET(DATA!$F$6,$AF$10+27*AM$10,$AF995,1,1)/$AG995,0)</f>
        <v>0</v>
      </c>
      <c r="AN995" s="166">
        <f ca="1">OFFSET(DATA!$F$6,$AF$10+27*AN$10,$AF995,1,1)</f>
        <v>0</v>
      </c>
      <c r="AO995" s="166">
        <f t="shared" ca="1" si="31"/>
        <v>0</v>
      </c>
      <c r="AQ995" s="96">
        <f ca="1">OFFSET(DATA!$F$6,25,$AF995,1,1)</f>
        <v>0</v>
      </c>
      <c r="AR995" s="190">
        <f ca="1">IF($AQ995&gt;0,OFFSET(DATA!$F$6,25+27*AR$10,$AF995,1,1)/$AQ995,0)</f>
        <v>0</v>
      </c>
      <c r="AS995" s="190">
        <f ca="1">IF($AQ995&gt;0,OFFSET(DATA!$F$6,25+27*AS$10,$AF995,1,1)/$AQ995,0)</f>
        <v>0</v>
      </c>
      <c r="AT995" s="190">
        <f ca="1">IF($AQ995&gt;0,OFFSET(DATA!$F$6,25+27*AT$10,$AF995,1,1)/$AQ995,0)</f>
        <v>0</v>
      </c>
      <c r="AU995" s="190">
        <f ca="1">IF($AQ995&gt;0,OFFSET(DATA!$F$6,25+27*AU$10,$AF995,1,1)/$AQ995,0)</f>
        <v>0</v>
      </c>
      <c r="AV995" s="190">
        <f ca="1">IF($AQ995&gt;0,OFFSET(DATA!$F$6,25+27*AV$10,$AF995,1,1)/$AQ995,0)</f>
        <v>0</v>
      </c>
      <c r="AW995" s="190">
        <f ca="1">IF($AQ995&gt;0,OFFSET(DATA!$F$6,25+27*AW$10,$AF995,1,1)/$AQ995,0)</f>
        <v>0</v>
      </c>
      <c r="AZ995" s="166">
        <f t="shared" ca="1" si="32"/>
        <v>1</v>
      </c>
      <c r="BA995" s="190">
        <f ca="1">IF($AG995&gt;0,OFFSET(DATA!$F$6,BA$10+27*(7-$AE$8),$AF995,1,1)/OFFSET(DATA!$F$6,BA$10,$AF995,1,1),0)</f>
        <v>0</v>
      </c>
      <c r="BB995" s="190">
        <f ca="1">IF($AG995&gt;0,OFFSET(DATA!$F$6,BB$10+27*(7-$AE$8),$AF995,1,1)/OFFSET(DATA!$F$6,BB$10,$AF995,1,1),0)</f>
        <v>0</v>
      </c>
      <c r="BC995" s="190">
        <f ca="1">IF($AG995&gt;0,OFFSET(DATA!$F$6,BC$10+27*(7-$AE$8),$AF995,1,1)/OFFSET(DATA!$F$6,BC$10,$AF995,1,1),0)</f>
        <v>0</v>
      </c>
      <c r="BD995" s="190">
        <f ca="1">IF($AG995&gt;0,OFFSET(DATA!$F$6,BD$10+27*(7-$AE$8),$AF995,1,1)/OFFSET(DATA!$F$6,BD$10,$AF995,1,1),0)</f>
        <v>0</v>
      </c>
      <c r="BE995" s="190">
        <f ca="1">IF($AG995&gt;0,OFFSET(DATA!$F$6,BE$10+27*(7-$AE$8),$AF995,1,1)/OFFSET(DATA!$F$6,BE$10,$AF995,1,1),0)</f>
        <v>0</v>
      </c>
      <c r="BF995" s="190">
        <f ca="1">IF($AG995&gt;0,OFFSET(DATA!$F$6,BF$10+27*(7-$AE$8),$AF995,1,1)/OFFSET(DATA!$F$6,BF$10,$AF995,1,1),0)</f>
        <v>0</v>
      </c>
      <c r="BG995" s="190">
        <f ca="1">IF($AG995&gt;0,OFFSET(DATA!$F$6,BG$10+27*(7-$AE$8),$AF995,1,1)/OFFSET(DATA!$F$6,BG$10,$AF995,1,1),0)</f>
        <v>0</v>
      </c>
      <c r="BH995" s="190">
        <f ca="1">IF($AG995&gt;0,OFFSET(DATA!$F$6,BH$10+27*(7-$AE$8),$AF995,1,1)/OFFSET(DATA!$F$6,BH$10,$AF995,1,1),0)</f>
        <v>0</v>
      </c>
      <c r="BI995" s="190">
        <f ca="1">IF($AG995&gt;0,OFFSET(DATA!$F$6,BI$10+27*(7-$AE$8),$AF995,1,1)/OFFSET(DATA!$F$6,BI$10,$AF995,1,1),0)</f>
        <v>0</v>
      </c>
      <c r="BJ995" s="190">
        <f ca="1">IF($AG995&gt;0,OFFSET(DATA!$F$6,BJ$10+27*(7-$AE$8),$AF995,1,1)/OFFSET(DATA!$F$6,BJ$10,$AF995,1,1),0)</f>
        <v>0</v>
      </c>
      <c r="BK995" s="190">
        <f ca="1">IF($AG995&gt;0,OFFSET(DATA!$F$6,BK$10+27*(7-$AE$8),$AF995,1,1)/OFFSET(DATA!$F$6,BK$10,$AF995,1,1),0)</f>
        <v>0</v>
      </c>
      <c r="BL995" s="190">
        <f ca="1">IF($AG995&gt;0,OFFSET(DATA!$F$6,BL$10+27*(7-$AE$8),$AF995,1,1)/OFFSET(DATA!$F$6,BL$10,$AF995,1,1),0)</f>
        <v>0</v>
      </c>
      <c r="BM995" s="190">
        <f ca="1">IF($AG995&gt;0,OFFSET(DATA!$F$6,BM$10+27*(7-$AE$8),$AF995,1,1)/OFFSET(DATA!$F$6,BM$10,$AF995,1,1),0)</f>
        <v>0</v>
      </c>
      <c r="BN995" s="190">
        <f ca="1">IF($AG995&gt;0,OFFSET(DATA!$F$6,BN$10+27*(7-$AE$8),$AF995,1,1)/OFFSET(DATA!$F$6,BN$10,$AF995,1,1),0)</f>
        <v>0</v>
      </c>
      <c r="BO995" s="190">
        <f ca="1">IF($AG995&gt;0,OFFSET(DATA!$F$6,BO$10+27*(7-$AE$8),$AF995,1,1)/OFFSET(DATA!$F$6,BO$10,$AF995,1,1),0)</f>
        <v>0</v>
      </c>
      <c r="BP995" s="190">
        <f ca="1">IF($AG995&gt;0,OFFSET(DATA!$F$6,BP$10+27*(7-$AE$8),$AF995,1,1)/OFFSET(DATA!$F$6,BP$10,$AF995,1,1),0)</f>
        <v>0</v>
      </c>
      <c r="BQ995" s="190">
        <f ca="1">IF($AG995&gt;0,OFFSET(DATA!$F$6,BQ$10+27*(7-$AE$8),$AF995,1,1)/OFFSET(DATA!$F$6,BQ$10,$AF995,1,1),0)</f>
        <v>0</v>
      </c>
      <c r="BR995" s="190">
        <f ca="1">IF($AG995&gt;0,OFFSET(DATA!$F$6,BR$10+27*(7-$AE$8),$AF995,1,1)/OFFSET(DATA!$F$6,BR$10,$AF995,1,1),0)</f>
        <v>0</v>
      </c>
      <c r="BS995" s="190">
        <f ca="1">IF($AG995&gt;0,OFFSET(DATA!$F$6,BS$10+27*(7-$AE$8),$AF995,1,1)/OFFSET(DATA!$F$6,BS$10,$AF995,1,1),0)</f>
        <v>0</v>
      </c>
      <c r="BT995" s="190">
        <f ca="1">IF($AG995&gt;0,OFFSET(DATA!$F$6,BT$10+27*(7-$AE$8),$AF995,1,1)/OFFSET(DATA!$F$6,BT$10,$AF995,1,1),0)</f>
        <v>0</v>
      </c>
      <c r="BU995" s="190">
        <f ca="1">IF($AG995&gt;0,OFFSET(DATA!$F$6,BU$10+27*(7-$AE$8),$AF995,1,1)/OFFSET(DATA!$F$6,BU$10,$AF995,1,1),0)</f>
        <v>0</v>
      </c>
      <c r="BV995" s="190">
        <f ca="1">IF($AG995&gt;0,OFFSET(DATA!$F$6,BV$10+27*(7-$AE$8),$AF995,1,1)/OFFSET(DATA!$F$6,BV$10,$AF995,1,1),0)</f>
        <v>0</v>
      </c>
      <c r="BW995" s="190">
        <f ca="1">IF($AG995&gt;0,OFFSET(DATA!$F$6,BW$10+27*(7-$AE$8),$AF995,1,1)/OFFSET(DATA!$F$6,BW$10,$AF995,1,1),0)</f>
        <v>0</v>
      </c>
      <c r="BX995" s="190">
        <f ca="1">IF($AG995&gt;0,OFFSET(DATA!$F$6,BX$10+27*(7-$AE$8),$AF995,1,1)/OFFSET(DATA!$F$6,BX$10,$AF995,1,1),0)</f>
        <v>0</v>
      </c>
    </row>
    <row r="996" spans="32:76" x14ac:dyDescent="0.2">
      <c r="AF996" s="166">
        <v>985</v>
      </c>
      <c r="AG996" s="96">
        <f ca="1">OFFSET(DATA!$F$6,$AF$10,$AF996,1,1)</f>
        <v>0</v>
      </c>
      <c r="AH996" s="190">
        <f ca="1">IF($AG996&gt;0,OFFSET(DATA!$F$6,$AF$10+27*AH$10,$AF996,1,1)/$AG996,0)</f>
        <v>0</v>
      </c>
      <c r="AI996" s="190">
        <f ca="1">IF($AG996&gt;0,OFFSET(DATA!$F$6,$AF$10+27*AI$10,$AF996,1,1)/$AG996,0)</f>
        <v>0</v>
      </c>
      <c r="AJ996" s="190">
        <f ca="1">IF($AG996&gt;0,OFFSET(DATA!$F$6,$AF$10+27*AJ$10,$AF996,1,1)/$AG996,0)</f>
        <v>0</v>
      </c>
      <c r="AK996" s="190">
        <f ca="1">IF($AG996&gt;0,OFFSET(DATA!$F$6,$AF$10+27*AK$10,$AF996,1,1)/$AG996,0)</f>
        <v>0</v>
      </c>
      <c r="AL996" s="190">
        <f ca="1">IF($AG996&gt;0,OFFSET(DATA!$F$6,$AF$10+27*AL$10,$AF996,1,1)/$AG996,0)</f>
        <v>0</v>
      </c>
      <c r="AM996" s="190">
        <f ca="1">IF($AG996&gt;0,OFFSET(DATA!$F$6,$AF$10+27*AM$10,$AF996,1,1)/$AG996,0)</f>
        <v>0</v>
      </c>
      <c r="AN996" s="166">
        <f ca="1">OFFSET(DATA!$F$6,$AF$10+27*AN$10,$AF996,1,1)</f>
        <v>0</v>
      </c>
      <c r="AO996" s="166">
        <f t="shared" ca="1" si="31"/>
        <v>0</v>
      </c>
      <c r="AQ996" s="96">
        <f ca="1">OFFSET(DATA!$F$6,25,$AF996,1,1)</f>
        <v>0</v>
      </c>
      <c r="AR996" s="190">
        <f ca="1">IF($AQ996&gt;0,OFFSET(DATA!$F$6,25+27*AR$10,$AF996,1,1)/$AQ996,0)</f>
        <v>0</v>
      </c>
      <c r="AS996" s="190">
        <f ca="1">IF($AQ996&gt;0,OFFSET(DATA!$F$6,25+27*AS$10,$AF996,1,1)/$AQ996,0)</f>
        <v>0</v>
      </c>
      <c r="AT996" s="190">
        <f ca="1">IF($AQ996&gt;0,OFFSET(DATA!$F$6,25+27*AT$10,$AF996,1,1)/$AQ996,0)</f>
        <v>0</v>
      </c>
      <c r="AU996" s="190">
        <f ca="1">IF($AQ996&gt;0,OFFSET(DATA!$F$6,25+27*AU$10,$AF996,1,1)/$AQ996,0)</f>
        <v>0</v>
      </c>
      <c r="AV996" s="190">
        <f ca="1">IF($AQ996&gt;0,OFFSET(DATA!$F$6,25+27*AV$10,$AF996,1,1)/$AQ996,0)</f>
        <v>0</v>
      </c>
      <c r="AW996" s="190">
        <f ca="1">IF($AQ996&gt;0,OFFSET(DATA!$F$6,25+27*AW$10,$AF996,1,1)/$AQ996,0)</f>
        <v>0</v>
      </c>
      <c r="AZ996" s="166">
        <f t="shared" ca="1" si="32"/>
        <v>1</v>
      </c>
      <c r="BA996" s="190">
        <f ca="1">IF($AG996&gt;0,OFFSET(DATA!$F$6,BA$10+27*(7-$AE$8),$AF996,1,1)/OFFSET(DATA!$F$6,BA$10,$AF996,1,1),0)</f>
        <v>0</v>
      </c>
      <c r="BB996" s="190">
        <f ca="1">IF($AG996&gt;0,OFFSET(DATA!$F$6,BB$10+27*(7-$AE$8),$AF996,1,1)/OFFSET(DATA!$F$6,BB$10,$AF996,1,1),0)</f>
        <v>0</v>
      </c>
      <c r="BC996" s="190">
        <f ca="1">IF($AG996&gt;0,OFFSET(DATA!$F$6,BC$10+27*(7-$AE$8),$AF996,1,1)/OFFSET(DATA!$F$6,BC$10,$AF996,1,1),0)</f>
        <v>0</v>
      </c>
      <c r="BD996" s="190">
        <f ca="1">IF($AG996&gt;0,OFFSET(DATA!$F$6,BD$10+27*(7-$AE$8),$AF996,1,1)/OFFSET(DATA!$F$6,BD$10,$AF996,1,1),0)</f>
        <v>0</v>
      </c>
      <c r="BE996" s="190">
        <f ca="1">IF($AG996&gt;0,OFFSET(DATA!$F$6,BE$10+27*(7-$AE$8),$AF996,1,1)/OFFSET(DATA!$F$6,BE$10,$AF996,1,1),0)</f>
        <v>0</v>
      </c>
      <c r="BF996" s="190">
        <f ca="1">IF($AG996&gt;0,OFFSET(DATA!$F$6,BF$10+27*(7-$AE$8),$AF996,1,1)/OFFSET(DATA!$F$6,BF$10,$AF996,1,1),0)</f>
        <v>0</v>
      </c>
      <c r="BG996" s="190">
        <f ca="1">IF($AG996&gt;0,OFFSET(DATA!$F$6,BG$10+27*(7-$AE$8),$AF996,1,1)/OFFSET(DATA!$F$6,BG$10,$AF996,1,1),0)</f>
        <v>0</v>
      </c>
      <c r="BH996" s="190">
        <f ca="1">IF($AG996&gt;0,OFFSET(DATA!$F$6,BH$10+27*(7-$AE$8),$AF996,1,1)/OFFSET(DATA!$F$6,BH$10,$AF996,1,1),0)</f>
        <v>0</v>
      </c>
      <c r="BI996" s="190">
        <f ca="1">IF($AG996&gt;0,OFFSET(DATA!$F$6,BI$10+27*(7-$AE$8),$AF996,1,1)/OFFSET(DATA!$F$6,BI$10,$AF996,1,1),0)</f>
        <v>0</v>
      </c>
      <c r="BJ996" s="190">
        <f ca="1">IF($AG996&gt;0,OFFSET(DATA!$F$6,BJ$10+27*(7-$AE$8),$AF996,1,1)/OFFSET(DATA!$F$6,BJ$10,$AF996,1,1),0)</f>
        <v>0</v>
      </c>
      <c r="BK996" s="190">
        <f ca="1">IF($AG996&gt;0,OFFSET(DATA!$F$6,BK$10+27*(7-$AE$8),$AF996,1,1)/OFFSET(DATA!$F$6,BK$10,$AF996,1,1),0)</f>
        <v>0</v>
      </c>
      <c r="BL996" s="190">
        <f ca="1">IF($AG996&gt;0,OFFSET(DATA!$F$6,BL$10+27*(7-$AE$8),$AF996,1,1)/OFFSET(DATA!$F$6,BL$10,$AF996,1,1),0)</f>
        <v>0</v>
      </c>
      <c r="BM996" s="190">
        <f ca="1">IF($AG996&gt;0,OFFSET(DATA!$F$6,BM$10+27*(7-$AE$8),$AF996,1,1)/OFFSET(DATA!$F$6,BM$10,$AF996,1,1),0)</f>
        <v>0</v>
      </c>
      <c r="BN996" s="190">
        <f ca="1">IF($AG996&gt;0,OFFSET(DATA!$F$6,BN$10+27*(7-$AE$8),$AF996,1,1)/OFFSET(DATA!$F$6,BN$10,$AF996,1,1),0)</f>
        <v>0</v>
      </c>
      <c r="BO996" s="190">
        <f ca="1">IF($AG996&gt;0,OFFSET(DATA!$F$6,BO$10+27*(7-$AE$8),$AF996,1,1)/OFFSET(DATA!$F$6,BO$10,$AF996,1,1),0)</f>
        <v>0</v>
      </c>
      <c r="BP996" s="190">
        <f ca="1">IF($AG996&gt;0,OFFSET(DATA!$F$6,BP$10+27*(7-$AE$8),$AF996,1,1)/OFFSET(DATA!$F$6,BP$10,$AF996,1,1),0)</f>
        <v>0</v>
      </c>
      <c r="BQ996" s="190">
        <f ca="1">IF($AG996&gt;0,OFFSET(DATA!$F$6,BQ$10+27*(7-$AE$8),$AF996,1,1)/OFFSET(DATA!$F$6,BQ$10,$AF996,1,1),0)</f>
        <v>0</v>
      </c>
      <c r="BR996" s="190">
        <f ca="1">IF($AG996&gt;0,OFFSET(DATA!$F$6,BR$10+27*(7-$AE$8),$AF996,1,1)/OFFSET(DATA!$F$6,BR$10,$AF996,1,1),0)</f>
        <v>0</v>
      </c>
      <c r="BS996" s="190">
        <f ca="1">IF($AG996&gt;0,OFFSET(DATA!$F$6,BS$10+27*(7-$AE$8),$AF996,1,1)/OFFSET(DATA!$F$6,BS$10,$AF996,1,1),0)</f>
        <v>0</v>
      </c>
      <c r="BT996" s="190">
        <f ca="1">IF($AG996&gt;0,OFFSET(DATA!$F$6,BT$10+27*(7-$AE$8),$AF996,1,1)/OFFSET(DATA!$F$6,BT$10,$AF996,1,1),0)</f>
        <v>0</v>
      </c>
      <c r="BU996" s="190">
        <f ca="1">IF($AG996&gt;0,OFFSET(DATA!$F$6,BU$10+27*(7-$AE$8),$AF996,1,1)/OFFSET(DATA!$F$6,BU$10,$AF996,1,1),0)</f>
        <v>0</v>
      </c>
      <c r="BV996" s="190">
        <f ca="1">IF($AG996&gt;0,OFFSET(DATA!$F$6,BV$10+27*(7-$AE$8),$AF996,1,1)/OFFSET(DATA!$F$6,BV$10,$AF996,1,1),0)</f>
        <v>0</v>
      </c>
      <c r="BW996" s="190">
        <f ca="1">IF($AG996&gt;0,OFFSET(DATA!$F$6,BW$10+27*(7-$AE$8),$AF996,1,1)/OFFSET(DATA!$F$6,BW$10,$AF996,1,1),0)</f>
        <v>0</v>
      </c>
      <c r="BX996" s="190">
        <f ca="1">IF($AG996&gt;0,OFFSET(DATA!$F$6,BX$10+27*(7-$AE$8),$AF996,1,1)/OFFSET(DATA!$F$6,BX$10,$AF996,1,1),0)</f>
        <v>0</v>
      </c>
    </row>
    <row r="997" spans="32:76" x14ac:dyDescent="0.2">
      <c r="AF997" s="166">
        <v>986</v>
      </c>
      <c r="AG997" s="96">
        <f ca="1">OFFSET(DATA!$F$6,$AF$10,$AF997,1,1)</f>
        <v>0</v>
      </c>
      <c r="AH997" s="190">
        <f ca="1">IF($AG997&gt;0,OFFSET(DATA!$F$6,$AF$10+27*AH$10,$AF997,1,1)/$AG997,0)</f>
        <v>0</v>
      </c>
      <c r="AI997" s="190">
        <f ca="1">IF($AG997&gt;0,OFFSET(DATA!$F$6,$AF$10+27*AI$10,$AF997,1,1)/$AG997,0)</f>
        <v>0</v>
      </c>
      <c r="AJ997" s="190">
        <f ca="1">IF($AG997&gt;0,OFFSET(DATA!$F$6,$AF$10+27*AJ$10,$AF997,1,1)/$AG997,0)</f>
        <v>0</v>
      </c>
      <c r="AK997" s="190">
        <f ca="1">IF($AG997&gt;0,OFFSET(DATA!$F$6,$AF$10+27*AK$10,$AF997,1,1)/$AG997,0)</f>
        <v>0</v>
      </c>
      <c r="AL997" s="190">
        <f ca="1">IF($AG997&gt;0,OFFSET(DATA!$F$6,$AF$10+27*AL$10,$AF997,1,1)/$AG997,0)</f>
        <v>0</v>
      </c>
      <c r="AM997" s="190">
        <f ca="1">IF($AG997&gt;0,OFFSET(DATA!$F$6,$AF$10+27*AM$10,$AF997,1,1)/$AG997,0)</f>
        <v>0</v>
      </c>
      <c r="AN997" s="166">
        <f ca="1">OFFSET(DATA!$F$6,$AF$10+27*AN$10,$AF997,1,1)</f>
        <v>0</v>
      </c>
      <c r="AO997" s="166">
        <f t="shared" ca="1" si="31"/>
        <v>0</v>
      </c>
      <c r="AQ997" s="96">
        <f ca="1">OFFSET(DATA!$F$6,25,$AF997,1,1)</f>
        <v>0</v>
      </c>
      <c r="AR997" s="190">
        <f ca="1">IF($AQ997&gt;0,OFFSET(DATA!$F$6,25+27*AR$10,$AF997,1,1)/$AQ997,0)</f>
        <v>0</v>
      </c>
      <c r="AS997" s="190">
        <f ca="1">IF($AQ997&gt;0,OFFSET(DATA!$F$6,25+27*AS$10,$AF997,1,1)/$AQ997,0)</f>
        <v>0</v>
      </c>
      <c r="AT997" s="190">
        <f ca="1">IF($AQ997&gt;0,OFFSET(DATA!$F$6,25+27*AT$10,$AF997,1,1)/$AQ997,0)</f>
        <v>0</v>
      </c>
      <c r="AU997" s="190">
        <f ca="1">IF($AQ997&gt;0,OFFSET(DATA!$F$6,25+27*AU$10,$AF997,1,1)/$AQ997,0)</f>
        <v>0</v>
      </c>
      <c r="AV997" s="190">
        <f ca="1">IF($AQ997&gt;0,OFFSET(DATA!$F$6,25+27*AV$10,$AF997,1,1)/$AQ997,0)</f>
        <v>0</v>
      </c>
      <c r="AW997" s="190">
        <f ca="1">IF($AQ997&gt;0,OFFSET(DATA!$F$6,25+27*AW$10,$AF997,1,1)/$AQ997,0)</f>
        <v>0</v>
      </c>
      <c r="AZ997" s="166">
        <f t="shared" ca="1" si="32"/>
        <v>1</v>
      </c>
      <c r="BA997" s="190">
        <f ca="1">IF($AG997&gt;0,OFFSET(DATA!$F$6,BA$10+27*(7-$AE$8),$AF997,1,1)/OFFSET(DATA!$F$6,BA$10,$AF997,1,1),0)</f>
        <v>0</v>
      </c>
      <c r="BB997" s="190">
        <f ca="1">IF($AG997&gt;0,OFFSET(DATA!$F$6,BB$10+27*(7-$AE$8),$AF997,1,1)/OFFSET(DATA!$F$6,BB$10,$AF997,1,1),0)</f>
        <v>0</v>
      </c>
      <c r="BC997" s="190">
        <f ca="1">IF($AG997&gt;0,OFFSET(DATA!$F$6,BC$10+27*(7-$AE$8),$AF997,1,1)/OFFSET(DATA!$F$6,BC$10,$AF997,1,1),0)</f>
        <v>0</v>
      </c>
      <c r="BD997" s="190">
        <f ca="1">IF($AG997&gt;0,OFFSET(DATA!$F$6,BD$10+27*(7-$AE$8),$AF997,1,1)/OFFSET(DATA!$F$6,BD$10,$AF997,1,1),0)</f>
        <v>0</v>
      </c>
      <c r="BE997" s="190">
        <f ca="1">IF($AG997&gt;0,OFFSET(DATA!$F$6,BE$10+27*(7-$AE$8),$AF997,1,1)/OFFSET(DATA!$F$6,BE$10,$AF997,1,1),0)</f>
        <v>0</v>
      </c>
      <c r="BF997" s="190">
        <f ca="1">IF($AG997&gt;0,OFFSET(DATA!$F$6,BF$10+27*(7-$AE$8),$AF997,1,1)/OFFSET(DATA!$F$6,BF$10,$AF997,1,1),0)</f>
        <v>0</v>
      </c>
      <c r="BG997" s="190">
        <f ca="1">IF($AG997&gt;0,OFFSET(DATA!$F$6,BG$10+27*(7-$AE$8),$AF997,1,1)/OFFSET(DATA!$F$6,BG$10,$AF997,1,1),0)</f>
        <v>0</v>
      </c>
      <c r="BH997" s="190">
        <f ca="1">IF($AG997&gt;0,OFFSET(DATA!$F$6,BH$10+27*(7-$AE$8),$AF997,1,1)/OFFSET(DATA!$F$6,BH$10,$AF997,1,1),0)</f>
        <v>0</v>
      </c>
      <c r="BI997" s="190">
        <f ca="1">IF($AG997&gt;0,OFFSET(DATA!$F$6,BI$10+27*(7-$AE$8),$AF997,1,1)/OFFSET(DATA!$F$6,BI$10,$AF997,1,1),0)</f>
        <v>0</v>
      </c>
      <c r="BJ997" s="190">
        <f ca="1">IF($AG997&gt;0,OFFSET(DATA!$F$6,BJ$10+27*(7-$AE$8),$AF997,1,1)/OFFSET(DATA!$F$6,BJ$10,$AF997,1,1),0)</f>
        <v>0</v>
      </c>
      <c r="BK997" s="190">
        <f ca="1">IF($AG997&gt;0,OFFSET(DATA!$F$6,BK$10+27*(7-$AE$8),$AF997,1,1)/OFFSET(DATA!$F$6,BK$10,$AF997,1,1),0)</f>
        <v>0</v>
      </c>
      <c r="BL997" s="190">
        <f ca="1">IF($AG997&gt;0,OFFSET(DATA!$F$6,BL$10+27*(7-$AE$8),$AF997,1,1)/OFFSET(DATA!$F$6,BL$10,$AF997,1,1),0)</f>
        <v>0</v>
      </c>
      <c r="BM997" s="190">
        <f ca="1">IF($AG997&gt;0,OFFSET(DATA!$F$6,BM$10+27*(7-$AE$8),$AF997,1,1)/OFFSET(DATA!$F$6,BM$10,$AF997,1,1),0)</f>
        <v>0</v>
      </c>
      <c r="BN997" s="190">
        <f ca="1">IF($AG997&gt;0,OFFSET(DATA!$F$6,BN$10+27*(7-$AE$8),$AF997,1,1)/OFFSET(DATA!$F$6,BN$10,$AF997,1,1),0)</f>
        <v>0</v>
      </c>
      <c r="BO997" s="190">
        <f ca="1">IF($AG997&gt;0,OFFSET(DATA!$F$6,BO$10+27*(7-$AE$8),$AF997,1,1)/OFFSET(DATA!$F$6,BO$10,$AF997,1,1),0)</f>
        <v>0</v>
      </c>
      <c r="BP997" s="190">
        <f ca="1">IF($AG997&gt;0,OFFSET(DATA!$F$6,BP$10+27*(7-$AE$8),$AF997,1,1)/OFFSET(DATA!$F$6,BP$10,$AF997,1,1),0)</f>
        <v>0</v>
      </c>
      <c r="BQ997" s="190">
        <f ca="1">IF($AG997&gt;0,OFFSET(DATA!$F$6,BQ$10+27*(7-$AE$8),$AF997,1,1)/OFFSET(DATA!$F$6,BQ$10,$AF997,1,1),0)</f>
        <v>0</v>
      </c>
      <c r="BR997" s="190">
        <f ca="1">IF($AG997&gt;0,OFFSET(DATA!$F$6,BR$10+27*(7-$AE$8),$AF997,1,1)/OFFSET(DATA!$F$6,BR$10,$AF997,1,1),0)</f>
        <v>0</v>
      </c>
      <c r="BS997" s="190">
        <f ca="1">IF($AG997&gt;0,OFFSET(DATA!$F$6,BS$10+27*(7-$AE$8),$AF997,1,1)/OFFSET(DATA!$F$6,BS$10,$AF997,1,1),0)</f>
        <v>0</v>
      </c>
      <c r="BT997" s="190">
        <f ca="1">IF($AG997&gt;0,OFFSET(DATA!$F$6,BT$10+27*(7-$AE$8),$AF997,1,1)/OFFSET(DATA!$F$6,BT$10,$AF997,1,1),0)</f>
        <v>0</v>
      </c>
      <c r="BU997" s="190">
        <f ca="1">IF($AG997&gt;0,OFFSET(DATA!$F$6,BU$10+27*(7-$AE$8),$AF997,1,1)/OFFSET(DATA!$F$6,BU$10,$AF997,1,1),0)</f>
        <v>0</v>
      </c>
      <c r="BV997" s="190">
        <f ca="1">IF($AG997&gt;0,OFFSET(DATA!$F$6,BV$10+27*(7-$AE$8),$AF997,1,1)/OFFSET(DATA!$F$6,BV$10,$AF997,1,1),0)</f>
        <v>0</v>
      </c>
      <c r="BW997" s="190">
        <f ca="1">IF($AG997&gt;0,OFFSET(DATA!$F$6,BW$10+27*(7-$AE$8),$AF997,1,1)/OFFSET(DATA!$F$6,BW$10,$AF997,1,1),0)</f>
        <v>0</v>
      </c>
      <c r="BX997" s="190">
        <f ca="1">IF($AG997&gt;0,OFFSET(DATA!$F$6,BX$10+27*(7-$AE$8),$AF997,1,1)/OFFSET(DATA!$F$6,BX$10,$AF997,1,1),0)</f>
        <v>0</v>
      </c>
    </row>
    <row r="998" spans="32:76" x14ac:dyDescent="0.2">
      <c r="AF998" s="166">
        <v>987</v>
      </c>
      <c r="AG998" s="96">
        <f ca="1">OFFSET(DATA!$F$6,$AF$10,$AF998,1,1)</f>
        <v>0</v>
      </c>
      <c r="AH998" s="190">
        <f ca="1">IF($AG998&gt;0,OFFSET(DATA!$F$6,$AF$10+27*AH$10,$AF998,1,1)/$AG998,0)</f>
        <v>0</v>
      </c>
      <c r="AI998" s="190">
        <f ca="1">IF($AG998&gt;0,OFFSET(DATA!$F$6,$AF$10+27*AI$10,$AF998,1,1)/$AG998,0)</f>
        <v>0</v>
      </c>
      <c r="AJ998" s="190">
        <f ca="1">IF($AG998&gt;0,OFFSET(DATA!$F$6,$AF$10+27*AJ$10,$AF998,1,1)/$AG998,0)</f>
        <v>0</v>
      </c>
      <c r="AK998" s="190">
        <f ca="1">IF($AG998&gt;0,OFFSET(DATA!$F$6,$AF$10+27*AK$10,$AF998,1,1)/$AG998,0)</f>
        <v>0</v>
      </c>
      <c r="AL998" s="190">
        <f ca="1">IF($AG998&gt;0,OFFSET(DATA!$F$6,$AF$10+27*AL$10,$AF998,1,1)/$AG998,0)</f>
        <v>0</v>
      </c>
      <c r="AM998" s="190">
        <f ca="1">IF($AG998&gt;0,OFFSET(DATA!$F$6,$AF$10+27*AM$10,$AF998,1,1)/$AG998,0)</f>
        <v>0</v>
      </c>
      <c r="AN998" s="166">
        <f ca="1">OFFSET(DATA!$F$6,$AF$10+27*AN$10,$AF998,1,1)</f>
        <v>0</v>
      </c>
      <c r="AO998" s="166">
        <f t="shared" ca="1" si="31"/>
        <v>0</v>
      </c>
      <c r="AQ998" s="96">
        <f ca="1">OFFSET(DATA!$F$6,25,$AF998,1,1)</f>
        <v>0</v>
      </c>
      <c r="AR998" s="190">
        <f ca="1">IF($AQ998&gt;0,OFFSET(DATA!$F$6,25+27*AR$10,$AF998,1,1)/$AQ998,0)</f>
        <v>0</v>
      </c>
      <c r="AS998" s="190">
        <f ca="1">IF($AQ998&gt;0,OFFSET(DATA!$F$6,25+27*AS$10,$AF998,1,1)/$AQ998,0)</f>
        <v>0</v>
      </c>
      <c r="AT998" s="190">
        <f ca="1">IF($AQ998&gt;0,OFFSET(DATA!$F$6,25+27*AT$10,$AF998,1,1)/$AQ998,0)</f>
        <v>0</v>
      </c>
      <c r="AU998" s="190">
        <f ca="1">IF($AQ998&gt;0,OFFSET(DATA!$F$6,25+27*AU$10,$AF998,1,1)/$AQ998,0)</f>
        <v>0</v>
      </c>
      <c r="AV998" s="190">
        <f ca="1">IF($AQ998&gt;0,OFFSET(DATA!$F$6,25+27*AV$10,$AF998,1,1)/$AQ998,0)</f>
        <v>0</v>
      </c>
      <c r="AW998" s="190">
        <f ca="1">IF($AQ998&gt;0,OFFSET(DATA!$F$6,25+27*AW$10,$AF998,1,1)/$AQ998,0)</f>
        <v>0</v>
      </c>
      <c r="AZ998" s="166">
        <f t="shared" ca="1" si="32"/>
        <v>1</v>
      </c>
      <c r="BA998" s="190">
        <f ca="1">IF($AG998&gt;0,OFFSET(DATA!$F$6,BA$10+27*(7-$AE$8),$AF998,1,1)/OFFSET(DATA!$F$6,BA$10,$AF998,1,1),0)</f>
        <v>0</v>
      </c>
      <c r="BB998" s="190">
        <f ca="1">IF($AG998&gt;0,OFFSET(DATA!$F$6,BB$10+27*(7-$AE$8),$AF998,1,1)/OFFSET(DATA!$F$6,BB$10,$AF998,1,1),0)</f>
        <v>0</v>
      </c>
      <c r="BC998" s="190">
        <f ca="1">IF($AG998&gt;0,OFFSET(DATA!$F$6,BC$10+27*(7-$AE$8),$AF998,1,1)/OFFSET(DATA!$F$6,BC$10,$AF998,1,1),0)</f>
        <v>0</v>
      </c>
      <c r="BD998" s="190">
        <f ca="1">IF($AG998&gt;0,OFFSET(DATA!$F$6,BD$10+27*(7-$AE$8),$AF998,1,1)/OFFSET(DATA!$F$6,BD$10,$AF998,1,1),0)</f>
        <v>0</v>
      </c>
      <c r="BE998" s="190">
        <f ca="1">IF($AG998&gt;0,OFFSET(DATA!$F$6,BE$10+27*(7-$AE$8),$AF998,1,1)/OFFSET(DATA!$F$6,BE$10,$AF998,1,1),0)</f>
        <v>0</v>
      </c>
      <c r="BF998" s="190">
        <f ca="1">IF($AG998&gt;0,OFFSET(DATA!$F$6,BF$10+27*(7-$AE$8),$AF998,1,1)/OFFSET(DATA!$F$6,BF$10,$AF998,1,1),0)</f>
        <v>0</v>
      </c>
      <c r="BG998" s="190">
        <f ca="1">IF($AG998&gt;0,OFFSET(DATA!$F$6,BG$10+27*(7-$AE$8),$AF998,1,1)/OFFSET(DATA!$F$6,BG$10,$AF998,1,1),0)</f>
        <v>0</v>
      </c>
      <c r="BH998" s="190">
        <f ca="1">IF($AG998&gt;0,OFFSET(DATA!$F$6,BH$10+27*(7-$AE$8),$AF998,1,1)/OFFSET(DATA!$F$6,BH$10,$AF998,1,1),0)</f>
        <v>0</v>
      </c>
      <c r="BI998" s="190">
        <f ca="1">IF($AG998&gt;0,OFFSET(DATA!$F$6,BI$10+27*(7-$AE$8),$AF998,1,1)/OFFSET(DATA!$F$6,BI$10,$AF998,1,1),0)</f>
        <v>0</v>
      </c>
      <c r="BJ998" s="190">
        <f ca="1">IF($AG998&gt;0,OFFSET(DATA!$F$6,BJ$10+27*(7-$AE$8),$AF998,1,1)/OFFSET(DATA!$F$6,BJ$10,$AF998,1,1),0)</f>
        <v>0</v>
      </c>
      <c r="BK998" s="190">
        <f ca="1">IF($AG998&gt;0,OFFSET(DATA!$F$6,BK$10+27*(7-$AE$8),$AF998,1,1)/OFFSET(DATA!$F$6,BK$10,$AF998,1,1),0)</f>
        <v>0</v>
      </c>
      <c r="BL998" s="190">
        <f ca="1">IF($AG998&gt;0,OFFSET(DATA!$F$6,BL$10+27*(7-$AE$8),$AF998,1,1)/OFFSET(DATA!$F$6,BL$10,$AF998,1,1),0)</f>
        <v>0</v>
      </c>
      <c r="BM998" s="190">
        <f ca="1">IF($AG998&gt;0,OFFSET(DATA!$F$6,BM$10+27*(7-$AE$8),$AF998,1,1)/OFFSET(DATA!$F$6,BM$10,$AF998,1,1),0)</f>
        <v>0</v>
      </c>
      <c r="BN998" s="190">
        <f ca="1">IF($AG998&gt;0,OFFSET(DATA!$F$6,BN$10+27*(7-$AE$8),$AF998,1,1)/OFFSET(DATA!$F$6,BN$10,$AF998,1,1),0)</f>
        <v>0</v>
      </c>
      <c r="BO998" s="190">
        <f ca="1">IF($AG998&gt;0,OFFSET(DATA!$F$6,BO$10+27*(7-$AE$8),$AF998,1,1)/OFFSET(DATA!$F$6,BO$10,$AF998,1,1),0)</f>
        <v>0</v>
      </c>
      <c r="BP998" s="190">
        <f ca="1">IF($AG998&gt;0,OFFSET(DATA!$F$6,BP$10+27*(7-$AE$8),$AF998,1,1)/OFFSET(DATA!$F$6,BP$10,$AF998,1,1),0)</f>
        <v>0</v>
      </c>
      <c r="BQ998" s="190">
        <f ca="1">IF($AG998&gt;0,OFFSET(DATA!$F$6,BQ$10+27*(7-$AE$8),$AF998,1,1)/OFFSET(DATA!$F$6,BQ$10,$AF998,1,1),0)</f>
        <v>0</v>
      </c>
      <c r="BR998" s="190">
        <f ca="1">IF($AG998&gt;0,OFFSET(DATA!$F$6,BR$10+27*(7-$AE$8),$AF998,1,1)/OFFSET(DATA!$F$6,BR$10,$AF998,1,1),0)</f>
        <v>0</v>
      </c>
      <c r="BS998" s="190">
        <f ca="1">IF($AG998&gt;0,OFFSET(DATA!$F$6,BS$10+27*(7-$AE$8),$AF998,1,1)/OFFSET(DATA!$F$6,BS$10,$AF998,1,1),0)</f>
        <v>0</v>
      </c>
      <c r="BT998" s="190">
        <f ca="1">IF($AG998&gt;0,OFFSET(DATA!$F$6,BT$10+27*(7-$AE$8),$AF998,1,1)/OFFSET(DATA!$F$6,BT$10,$AF998,1,1),0)</f>
        <v>0</v>
      </c>
      <c r="BU998" s="190">
        <f ca="1">IF($AG998&gt;0,OFFSET(DATA!$F$6,BU$10+27*(7-$AE$8),$AF998,1,1)/OFFSET(DATA!$F$6,BU$10,$AF998,1,1),0)</f>
        <v>0</v>
      </c>
      <c r="BV998" s="190">
        <f ca="1">IF($AG998&gt;0,OFFSET(DATA!$F$6,BV$10+27*(7-$AE$8),$AF998,1,1)/OFFSET(DATA!$F$6,BV$10,$AF998,1,1),0)</f>
        <v>0</v>
      </c>
      <c r="BW998" s="190">
        <f ca="1">IF($AG998&gt;0,OFFSET(DATA!$F$6,BW$10+27*(7-$AE$8),$AF998,1,1)/OFFSET(DATA!$F$6,BW$10,$AF998,1,1),0)</f>
        <v>0</v>
      </c>
      <c r="BX998" s="190">
        <f ca="1">IF($AG998&gt;0,OFFSET(DATA!$F$6,BX$10+27*(7-$AE$8),$AF998,1,1)/OFFSET(DATA!$F$6,BX$10,$AF998,1,1),0)</f>
        <v>0</v>
      </c>
    </row>
    <row r="999" spans="32:76" x14ac:dyDescent="0.2">
      <c r="AF999" s="166">
        <v>988</v>
      </c>
      <c r="AG999" s="96">
        <f ca="1">OFFSET(DATA!$F$6,$AF$10,$AF999,1,1)</f>
        <v>0</v>
      </c>
      <c r="AH999" s="190">
        <f ca="1">IF($AG999&gt;0,OFFSET(DATA!$F$6,$AF$10+27*AH$10,$AF999,1,1)/$AG999,0)</f>
        <v>0</v>
      </c>
      <c r="AI999" s="190">
        <f ca="1">IF($AG999&gt;0,OFFSET(DATA!$F$6,$AF$10+27*AI$10,$AF999,1,1)/$AG999,0)</f>
        <v>0</v>
      </c>
      <c r="AJ999" s="190">
        <f ca="1">IF($AG999&gt;0,OFFSET(DATA!$F$6,$AF$10+27*AJ$10,$AF999,1,1)/$AG999,0)</f>
        <v>0</v>
      </c>
      <c r="AK999" s="190">
        <f ca="1">IF($AG999&gt;0,OFFSET(DATA!$F$6,$AF$10+27*AK$10,$AF999,1,1)/$AG999,0)</f>
        <v>0</v>
      </c>
      <c r="AL999" s="190">
        <f ca="1">IF($AG999&gt;0,OFFSET(DATA!$F$6,$AF$10+27*AL$10,$AF999,1,1)/$AG999,0)</f>
        <v>0</v>
      </c>
      <c r="AM999" s="190">
        <f ca="1">IF($AG999&gt;0,OFFSET(DATA!$F$6,$AF$10+27*AM$10,$AF999,1,1)/$AG999,0)</f>
        <v>0</v>
      </c>
      <c r="AN999" s="166">
        <f ca="1">OFFSET(DATA!$F$6,$AF$10+27*AN$10,$AF999,1,1)</f>
        <v>0</v>
      </c>
      <c r="AO999" s="166">
        <f t="shared" ca="1" si="31"/>
        <v>0</v>
      </c>
      <c r="AQ999" s="96">
        <f ca="1">OFFSET(DATA!$F$6,25,$AF999,1,1)</f>
        <v>0</v>
      </c>
      <c r="AR999" s="190">
        <f ca="1">IF($AQ999&gt;0,OFFSET(DATA!$F$6,25+27*AR$10,$AF999,1,1)/$AQ999,0)</f>
        <v>0</v>
      </c>
      <c r="AS999" s="190">
        <f ca="1">IF($AQ999&gt;0,OFFSET(DATA!$F$6,25+27*AS$10,$AF999,1,1)/$AQ999,0)</f>
        <v>0</v>
      </c>
      <c r="AT999" s="190">
        <f ca="1">IF($AQ999&gt;0,OFFSET(DATA!$F$6,25+27*AT$10,$AF999,1,1)/$AQ999,0)</f>
        <v>0</v>
      </c>
      <c r="AU999" s="190">
        <f ca="1">IF($AQ999&gt;0,OFFSET(DATA!$F$6,25+27*AU$10,$AF999,1,1)/$AQ999,0)</f>
        <v>0</v>
      </c>
      <c r="AV999" s="190">
        <f ca="1">IF($AQ999&gt;0,OFFSET(DATA!$F$6,25+27*AV$10,$AF999,1,1)/$AQ999,0)</f>
        <v>0</v>
      </c>
      <c r="AW999" s="190">
        <f ca="1">IF($AQ999&gt;0,OFFSET(DATA!$F$6,25+27*AW$10,$AF999,1,1)/$AQ999,0)</f>
        <v>0</v>
      </c>
      <c r="AZ999" s="166">
        <f t="shared" ca="1" si="32"/>
        <v>1</v>
      </c>
      <c r="BA999" s="190">
        <f ca="1">IF($AG999&gt;0,OFFSET(DATA!$F$6,BA$10+27*(7-$AE$8),$AF999,1,1)/OFFSET(DATA!$F$6,BA$10,$AF999,1,1),0)</f>
        <v>0</v>
      </c>
      <c r="BB999" s="190">
        <f ca="1">IF($AG999&gt;0,OFFSET(DATA!$F$6,BB$10+27*(7-$AE$8),$AF999,1,1)/OFFSET(DATA!$F$6,BB$10,$AF999,1,1),0)</f>
        <v>0</v>
      </c>
      <c r="BC999" s="190">
        <f ca="1">IF($AG999&gt;0,OFFSET(DATA!$F$6,BC$10+27*(7-$AE$8),$AF999,1,1)/OFFSET(DATA!$F$6,BC$10,$AF999,1,1),0)</f>
        <v>0</v>
      </c>
      <c r="BD999" s="190">
        <f ca="1">IF($AG999&gt;0,OFFSET(DATA!$F$6,BD$10+27*(7-$AE$8),$AF999,1,1)/OFFSET(DATA!$F$6,BD$10,$AF999,1,1),0)</f>
        <v>0</v>
      </c>
      <c r="BE999" s="190">
        <f ca="1">IF($AG999&gt;0,OFFSET(DATA!$F$6,BE$10+27*(7-$AE$8),$AF999,1,1)/OFFSET(DATA!$F$6,BE$10,$AF999,1,1),0)</f>
        <v>0</v>
      </c>
      <c r="BF999" s="190">
        <f ca="1">IF($AG999&gt;0,OFFSET(DATA!$F$6,BF$10+27*(7-$AE$8),$AF999,1,1)/OFFSET(DATA!$F$6,BF$10,$AF999,1,1),0)</f>
        <v>0</v>
      </c>
      <c r="BG999" s="190">
        <f ca="1">IF($AG999&gt;0,OFFSET(DATA!$F$6,BG$10+27*(7-$AE$8),$AF999,1,1)/OFFSET(DATA!$F$6,BG$10,$AF999,1,1),0)</f>
        <v>0</v>
      </c>
      <c r="BH999" s="190">
        <f ca="1">IF($AG999&gt;0,OFFSET(DATA!$F$6,BH$10+27*(7-$AE$8),$AF999,1,1)/OFFSET(DATA!$F$6,BH$10,$AF999,1,1),0)</f>
        <v>0</v>
      </c>
      <c r="BI999" s="190">
        <f ca="1">IF($AG999&gt;0,OFFSET(DATA!$F$6,BI$10+27*(7-$AE$8),$AF999,1,1)/OFFSET(DATA!$F$6,BI$10,$AF999,1,1),0)</f>
        <v>0</v>
      </c>
      <c r="BJ999" s="190">
        <f ca="1">IF($AG999&gt;0,OFFSET(DATA!$F$6,BJ$10+27*(7-$AE$8),$AF999,1,1)/OFFSET(DATA!$F$6,BJ$10,$AF999,1,1),0)</f>
        <v>0</v>
      </c>
      <c r="BK999" s="190">
        <f ca="1">IF($AG999&gt;0,OFFSET(DATA!$F$6,BK$10+27*(7-$AE$8),$AF999,1,1)/OFFSET(DATA!$F$6,BK$10,$AF999,1,1),0)</f>
        <v>0</v>
      </c>
      <c r="BL999" s="190">
        <f ca="1">IF($AG999&gt;0,OFFSET(DATA!$F$6,BL$10+27*(7-$AE$8),$AF999,1,1)/OFFSET(DATA!$F$6,BL$10,$AF999,1,1),0)</f>
        <v>0</v>
      </c>
      <c r="BM999" s="190">
        <f ca="1">IF($AG999&gt;0,OFFSET(DATA!$F$6,BM$10+27*(7-$AE$8),$AF999,1,1)/OFFSET(DATA!$F$6,BM$10,$AF999,1,1),0)</f>
        <v>0</v>
      </c>
      <c r="BN999" s="190">
        <f ca="1">IF($AG999&gt;0,OFFSET(DATA!$F$6,BN$10+27*(7-$AE$8),$AF999,1,1)/OFFSET(DATA!$F$6,BN$10,$AF999,1,1),0)</f>
        <v>0</v>
      </c>
      <c r="BO999" s="190">
        <f ca="1">IF($AG999&gt;0,OFFSET(DATA!$F$6,BO$10+27*(7-$AE$8),$AF999,1,1)/OFFSET(DATA!$F$6,BO$10,$AF999,1,1),0)</f>
        <v>0</v>
      </c>
      <c r="BP999" s="190">
        <f ca="1">IF($AG999&gt;0,OFFSET(DATA!$F$6,BP$10+27*(7-$AE$8),$AF999,1,1)/OFFSET(DATA!$F$6,BP$10,$AF999,1,1),0)</f>
        <v>0</v>
      </c>
      <c r="BQ999" s="190">
        <f ca="1">IF($AG999&gt;0,OFFSET(DATA!$F$6,BQ$10+27*(7-$AE$8),$AF999,1,1)/OFFSET(DATA!$F$6,BQ$10,$AF999,1,1),0)</f>
        <v>0</v>
      </c>
      <c r="BR999" s="190">
        <f ca="1">IF($AG999&gt;0,OFFSET(DATA!$F$6,BR$10+27*(7-$AE$8),$AF999,1,1)/OFFSET(DATA!$F$6,BR$10,$AF999,1,1),0)</f>
        <v>0</v>
      </c>
      <c r="BS999" s="190">
        <f ca="1">IF($AG999&gt;0,OFFSET(DATA!$F$6,BS$10+27*(7-$AE$8),$AF999,1,1)/OFFSET(DATA!$F$6,BS$10,$AF999,1,1),0)</f>
        <v>0</v>
      </c>
      <c r="BT999" s="190">
        <f ca="1">IF($AG999&gt;0,OFFSET(DATA!$F$6,BT$10+27*(7-$AE$8),$AF999,1,1)/OFFSET(DATA!$F$6,BT$10,$AF999,1,1),0)</f>
        <v>0</v>
      </c>
      <c r="BU999" s="190">
        <f ca="1">IF($AG999&gt;0,OFFSET(DATA!$F$6,BU$10+27*(7-$AE$8),$AF999,1,1)/OFFSET(DATA!$F$6,BU$10,$AF999,1,1),0)</f>
        <v>0</v>
      </c>
      <c r="BV999" s="190">
        <f ca="1">IF($AG999&gt;0,OFFSET(DATA!$F$6,BV$10+27*(7-$AE$8),$AF999,1,1)/OFFSET(DATA!$F$6,BV$10,$AF999,1,1),0)</f>
        <v>0</v>
      </c>
      <c r="BW999" s="190">
        <f ca="1">IF($AG999&gt;0,OFFSET(DATA!$F$6,BW$10+27*(7-$AE$8),$AF999,1,1)/OFFSET(DATA!$F$6,BW$10,$AF999,1,1),0)</f>
        <v>0</v>
      </c>
      <c r="BX999" s="190">
        <f ca="1">IF($AG999&gt;0,OFFSET(DATA!$F$6,BX$10+27*(7-$AE$8),$AF999,1,1)/OFFSET(DATA!$F$6,BX$10,$AF999,1,1),0)</f>
        <v>0</v>
      </c>
    </row>
    <row r="1000" spans="32:76" x14ac:dyDescent="0.2">
      <c r="AF1000" s="166">
        <v>989</v>
      </c>
      <c r="AG1000" s="96">
        <f ca="1">OFFSET(DATA!$F$6,$AF$10,$AF1000,1,1)</f>
        <v>0</v>
      </c>
      <c r="AH1000" s="190">
        <f ca="1">IF($AG1000&gt;0,OFFSET(DATA!$F$6,$AF$10+27*AH$10,$AF1000,1,1)/$AG1000,0)</f>
        <v>0</v>
      </c>
      <c r="AI1000" s="190">
        <f ca="1">IF($AG1000&gt;0,OFFSET(DATA!$F$6,$AF$10+27*AI$10,$AF1000,1,1)/$AG1000,0)</f>
        <v>0</v>
      </c>
      <c r="AJ1000" s="190">
        <f ca="1">IF($AG1000&gt;0,OFFSET(DATA!$F$6,$AF$10+27*AJ$10,$AF1000,1,1)/$AG1000,0)</f>
        <v>0</v>
      </c>
      <c r="AK1000" s="190">
        <f ca="1">IF($AG1000&gt;0,OFFSET(DATA!$F$6,$AF$10+27*AK$10,$AF1000,1,1)/$AG1000,0)</f>
        <v>0</v>
      </c>
      <c r="AL1000" s="190">
        <f ca="1">IF($AG1000&gt;0,OFFSET(DATA!$F$6,$AF$10+27*AL$10,$AF1000,1,1)/$AG1000,0)</f>
        <v>0</v>
      </c>
      <c r="AM1000" s="190">
        <f ca="1">IF($AG1000&gt;0,OFFSET(DATA!$F$6,$AF$10+27*AM$10,$AF1000,1,1)/$AG1000,0)</f>
        <v>0</v>
      </c>
      <c r="AN1000" s="166">
        <f ca="1">OFFSET(DATA!$F$6,$AF$10+27*AN$10,$AF1000,1,1)</f>
        <v>0</v>
      </c>
      <c r="AO1000" s="166">
        <f t="shared" ca="1" si="31"/>
        <v>0</v>
      </c>
      <c r="AQ1000" s="96">
        <f ca="1">OFFSET(DATA!$F$6,25,$AF1000,1,1)</f>
        <v>0</v>
      </c>
      <c r="AR1000" s="190">
        <f ca="1">IF($AQ1000&gt;0,OFFSET(DATA!$F$6,25+27*AR$10,$AF1000,1,1)/$AQ1000,0)</f>
        <v>0</v>
      </c>
      <c r="AS1000" s="190">
        <f ca="1">IF($AQ1000&gt;0,OFFSET(DATA!$F$6,25+27*AS$10,$AF1000,1,1)/$AQ1000,0)</f>
        <v>0</v>
      </c>
      <c r="AT1000" s="190">
        <f ca="1">IF($AQ1000&gt;0,OFFSET(DATA!$F$6,25+27*AT$10,$AF1000,1,1)/$AQ1000,0)</f>
        <v>0</v>
      </c>
      <c r="AU1000" s="190">
        <f ca="1">IF($AQ1000&gt;0,OFFSET(DATA!$F$6,25+27*AU$10,$AF1000,1,1)/$AQ1000,0)</f>
        <v>0</v>
      </c>
      <c r="AV1000" s="190">
        <f ca="1">IF($AQ1000&gt;0,OFFSET(DATA!$F$6,25+27*AV$10,$AF1000,1,1)/$AQ1000,0)</f>
        <v>0</v>
      </c>
      <c r="AW1000" s="190">
        <f ca="1">IF($AQ1000&gt;0,OFFSET(DATA!$F$6,25+27*AW$10,$AF1000,1,1)/$AQ1000,0)</f>
        <v>0</v>
      </c>
      <c r="AZ1000" s="166">
        <f t="shared" ca="1" si="32"/>
        <v>1</v>
      </c>
      <c r="BA1000" s="190">
        <f ca="1">IF($AG1000&gt;0,OFFSET(DATA!$F$6,BA$10+27*(7-$AE$8),$AF1000,1,1)/OFFSET(DATA!$F$6,BA$10,$AF1000,1,1),0)</f>
        <v>0</v>
      </c>
      <c r="BB1000" s="190">
        <f ca="1">IF($AG1000&gt;0,OFFSET(DATA!$F$6,BB$10+27*(7-$AE$8),$AF1000,1,1)/OFFSET(DATA!$F$6,BB$10,$AF1000,1,1),0)</f>
        <v>0</v>
      </c>
      <c r="BC1000" s="190">
        <f ca="1">IF($AG1000&gt;0,OFFSET(DATA!$F$6,BC$10+27*(7-$AE$8),$AF1000,1,1)/OFFSET(DATA!$F$6,BC$10,$AF1000,1,1),0)</f>
        <v>0</v>
      </c>
      <c r="BD1000" s="190">
        <f ca="1">IF($AG1000&gt;0,OFFSET(DATA!$F$6,BD$10+27*(7-$AE$8),$AF1000,1,1)/OFFSET(DATA!$F$6,BD$10,$AF1000,1,1),0)</f>
        <v>0</v>
      </c>
      <c r="BE1000" s="190">
        <f ca="1">IF($AG1000&gt;0,OFFSET(DATA!$F$6,BE$10+27*(7-$AE$8),$AF1000,1,1)/OFFSET(DATA!$F$6,BE$10,$AF1000,1,1),0)</f>
        <v>0</v>
      </c>
      <c r="BF1000" s="190">
        <f ca="1">IF($AG1000&gt;0,OFFSET(DATA!$F$6,BF$10+27*(7-$AE$8),$AF1000,1,1)/OFFSET(DATA!$F$6,BF$10,$AF1000,1,1),0)</f>
        <v>0</v>
      </c>
      <c r="BG1000" s="190">
        <f ca="1">IF($AG1000&gt;0,OFFSET(DATA!$F$6,BG$10+27*(7-$AE$8),$AF1000,1,1)/OFFSET(DATA!$F$6,BG$10,$AF1000,1,1),0)</f>
        <v>0</v>
      </c>
      <c r="BH1000" s="190">
        <f ca="1">IF($AG1000&gt;0,OFFSET(DATA!$F$6,BH$10+27*(7-$AE$8),$AF1000,1,1)/OFFSET(DATA!$F$6,BH$10,$AF1000,1,1),0)</f>
        <v>0</v>
      </c>
      <c r="BI1000" s="190">
        <f ca="1">IF($AG1000&gt;0,OFFSET(DATA!$F$6,BI$10+27*(7-$AE$8),$AF1000,1,1)/OFFSET(DATA!$F$6,BI$10,$AF1000,1,1),0)</f>
        <v>0</v>
      </c>
      <c r="BJ1000" s="190">
        <f ca="1">IF($AG1000&gt;0,OFFSET(DATA!$F$6,BJ$10+27*(7-$AE$8),$AF1000,1,1)/OFFSET(DATA!$F$6,BJ$10,$AF1000,1,1),0)</f>
        <v>0</v>
      </c>
      <c r="BK1000" s="190">
        <f ca="1">IF($AG1000&gt;0,OFFSET(DATA!$F$6,BK$10+27*(7-$AE$8),$AF1000,1,1)/OFFSET(DATA!$F$6,BK$10,$AF1000,1,1),0)</f>
        <v>0</v>
      </c>
      <c r="BL1000" s="190">
        <f ca="1">IF($AG1000&gt;0,OFFSET(DATA!$F$6,BL$10+27*(7-$AE$8),$AF1000,1,1)/OFFSET(DATA!$F$6,BL$10,$AF1000,1,1),0)</f>
        <v>0</v>
      </c>
      <c r="BM1000" s="190">
        <f ca="1">IF($AG1000&gt;0,OFFSET(DATA!$F$6,BM$10+27*(7-$AE$8),$AF1000,1,1)/OFFSET(DATA!$F$6,BM$10,$AF1000,1,1),0)</f>
        <v>0</v>
      </c>
      <c r="BN1000" s="190">
        <f ca="1">IF($AG1000&gt;0,OFFSET(DATA!$F$6,BN$10+27*(7-$AE$8),$AF1000,1,1)/OFFSET(DATA!$F$6,BN$10,$AF1000,1,1),0)</f>
        <v>0</v>
      </c>
      <c r="BO1000" s="190">
        <f ca="1">IF($AG1000&gt;0,OFFSET(DATA!$F$6,BO$10+27*(7-$AE$8),$AF1000,1,1)/OFFSET(DATA!$F$6,BO$10,$AF1000,1,1),0)</f>
        <v>0</v>
      </c>
      <c r="BP1000" s="190">
        <f ca="1">IF($AG1000&gt;0,OFFSET(DATA!$F$6,BP$10+27*(7-$AE$8),$AF1000,1,1)/OFFSET(DATA!$F$6,BP$10,$AF1000,1,1),0)</f>
        <v>0</v>
      </c>
      <c r="BQ1000" s="190">
        <f ca="1">IF($AG1000&gt;0,OFFSET(DATA!$F$6,BQ$10+27*(7-$AE$8),$AF1000,1,1)/OFFSET(DATA!$F$6,BQ$10,$AF1000,1,1),0)</f>
        <v>0</v>
      </c>
      <c r="BR1000" s="190">
        <f ca="1">IF($AG1000&gt;0,OFFSET(DATA!$F$6,BR$10+27*(7-$AE$8),$AF1000,1,1)/OFFSET(DATA!$F$6,BR$10,$AF1000,1,1),0)</f>
        <v>0</v>
      </c>
      <c r="BS1000" s="190">
        <f ca="1">IF($AG1000&gt;0,OFFSET(DATA!$F$6,BS$10+27*(7-$AE$8),$AF1000,1,1)/OFFSET(DATA!$F$6,BS$10,$AF1000,1,1),0)</f>
        <v>0</v>
      </c>
      <c r="BT1000" s="190">
        <f ca="1">IF($AG1000&gt;0,OFFSET(DATA!$F$6,BT$10+27*(7-$AE$8),$AF1000,1,1)/OFFSET(DATA!$F$6,BT$10,$AF1000,1,1),0)</f>
        <v>0</v>
      </c>
      <c r="BU1000" s="190">
        <f ca="1">IF($AG1000&gt;0,OFFSET(DATA!$F$6,BU$10+27*(7-$AE$8),$AF1000,1,1)/OFFSET(DATA!$F$6,BU$10,$AF1000,1,1),0)</f>
        <v>0</v>
      </c>
      <c r="BV1000" s="190">
        <f ca="1">IF($AG1000&gt;0,OFFSET(DATA!$F$6,BV$10+27*(7-$AE$8),$AF1000,1,1)/OFFSET(DATA!$F$6,BV$10,$AF1000,1,1),0)</f>
        <v>0</v>
      </c>
      <c r="BW1000" s="190">
        <f ca="1">IF($AG1000&gt;0,OFFSET(DATA!$F$6,BW$10+27*(7-$AE$8),$AF1000,1,1)/OFFSET(DATA!$F$6,BW$10,$AF1000,1,1),0)</f>
        <v>0</v>
      </c>
      <c r="BX1000" s="190">
        <f ca="1">IF($AG1000&gt;0,OFFSET(DATA!$F$6,BX$10+27*(7-$AE$8),$AF1000,1,1)/OFFSET(DATA!$F$6,BX$10,$AF1000,1,1),0)</f>
        <v>0</v>
      </c>
    </row>
    <row r="1001" spans="32:76" x14ac:dyDescent="0.2">
      <c r="AF1001" s="166">
        <v>990</v>
      </c>
      <c r="AG1001" s="96">
        <f ca="1">OFFSET(DATA!$F$6,$AF$10,$AF1001,1,1)</f>
        <v>0</v>
      </c>
      <c r="AH1001" s="190">
        <f ca="1">IF($AG1001&gt;0,OFFSET(DATA!$F$6,$AF$10+27*AH$10,$AF1001,1,1)/$AG1001,0)</f>
        <v>0</v>
      </c>
      <c r="AI1001" s="190">
        <f ca="1">IF($AG1001&gt;0,OFFSET(DATA!$F$6,$AF$10+27*AI$10,$AF1001,1,1)/$AG1001,0)</f>
        <v>0</v>
      </c>
      <c r="AJ1001" s="190">
        <f ca="1">IF($AG1001&gt;0,OFFSET(DATA!$F$6,$AF$10+27*AJ$10,$AF1001,1,1)/$AG1001,0)</f>
        <v>0</v>
      </c>
      <c r="AK1001" s="190">
        <f ca="1">IF($AG1001&gt;0,OFFSET(DATA!$F$6,$AF$10+27*AK$10,$AF1001,1,1)/$AG1001,0)</f>
        <v>0</v>
      </c>
      <c r="AL1001" s="190">
        <f ca="1">IF($AG1001&gt;0,OFFSET(DATA!$F$6,$AF$10+27*AL$10,$AF1001,1,1)/$AG1001,0)</f>
        <v>0</v>
      </c>
      <c r="AM1001" s="190">
        <f ca="1">IF($AG1001&gt;0,OFFSET(DATA!$F$6,$AF$10+27*AM$10,$AF1001,1,1)/$AG1001,0)</f>
        <v>0</v>
      </c>
      <c r="AN1001" s="166">
        <f ca="1">OFFSET(DATA!$F$6,$AF$10+27*AN$10,$AF1001,1,1)</f>
        <v>0</v>
      </c>
      <c r="AO1001" s="166">
        <f t="shared" ca="1" si="31"/>
        <v>0</v>
      </c>
      <c r="AQ1001" s="96">
        <f ca="1">OFFSET(DATA!$F$6,25,$AF1001,1,1)</f>
        <v>0</v>
      </c>
      <c r="AR1001" s="190">
        <f ca="1">IF($AQ1001&gt;0,OFFSET(DATA!$F$6,25+27*AR$10,$AF1001,1,1)/$AQ1001,0)</f>
        <v>0</v>
      </c>
      <c r="AS1001" s="190">
        <f ca="1">IF($AQ1001&gt;0,OFFSET(DATA!$F$6,25+27*AS$10,$AF1001,1,1)/$AQ1001,0)</f>
        <v>0</v>
      </c>
      <c r="AT1001" s="190">
        <f ca="1">IF($AQ1001&gt;0,OFFSET(DATA!$F$6,25+27*AT$10,$AF1001,1,1)/$AQ1001,0)</f>
        <v>0</v>
      </c>
      <c r="AU1001" s="190">
        <f ca="1">IF($AQ1001&gt;0,OFFSET(DATA!$F$6,25+27*AU$10,$AF1001,1,1)/$AQ1001,0)</f>
        <v>0</v>
      </c>
      <c r="AV1001" s="190">
        <f ca="1">IF($AQ1001&gt;0,OFFSET(DATA!$F$6,25+27*AV$10,$AF1001,1,1)/$AQ1001,0)</f>
        <v>0</v>
      </c>
      <c r="AW1001" s="190">
        <f ca="1">IF($AQ1001&gt;0,OFFSET(DATA!$F$6,25+27*AW$10,$AF1001,1,1)/$AQ1001,0)</f>
        <v>0</v>
      </c>
      <c r="AZ1001" s="166">
        <f t="shared" ca="1" si="32"/>
        <v>1</v>
      </c>
      <c r="BA1001" s="190">
        <f ca="1">IF($AG1001&gt;0,OFFSET(DATA!$F$6,BA$10+27*(7-$AE$8),$AF1001,1,1)/OFFSET(DATA!$F$6,BA$10,$AF1001,1,1),0)</f>
        <v>0</v>
      </c>
      <c r="BB1001" s="190">
        <f ca="1">IF($AG1001&gt;0,OFFSET(DATA!$F$6,BB$10+27*(7-$AE$8),$AF1001,1,1)/OFFSET(DATA!$F$6,BB$10,$AF1001,1,1),0)</f>
        <v>0</v>
      </c>
      <c r="BC1001" s="190">
        <f ca="1">IF($AG1001&gt;0,OFFSET(DATA!$F$6,BC$10+27*(7-$AE$8),$AF1001,1,1)/OFFSET(DATA!$F$6,BC$10,$AF1001,1,1),0)</f>
        <v>0</v>
      </c>
      <c r="BD1001" s="190">
        <f ca="1">IF($AG1001&gt;0,OFFSET(DATA!$F$6,BD$10+27*(7-$AE$8),$AF1001,1,1)/OFFSET(DATA!$F$6,BD$10,$AF1001,1,1),0)</f>
        <v>0</v>
      </c>
      <c r="BE1001" s="190">
        <f ca="1">IF($AG1001&gt;0,OFFSET(DATA!$F$6,BE$10+27*(7-$AE$8),$AF1001,1,1)/OFFSET(DATA!$F$6,BE$10,$AF1001,1,1),0)</f>
        <v>0</v>
      </c>
      <c r="BF1001" s="190">
        <f ca="1">IF($AG1001&gt;0,OFFSET(DATA!$F$6,BF$10+27*(7-$AE$8),$AF1001,1,1)/OFFSET(DATA!$F$6,BF$10,$AF1001,1,1),0)</f>
        <v>0</v>
      </c>
      <c r="BG1001" s="190">
        <f ca="1">IF($AG1001&gt;0,OFFSET(DATA!$F$6,BG$10+27*(7-$AE$8),$AF1001,1,1)/OFFSET(DATA!$F$6,BG$10,$AF1001,1,1),0)</f>
        <v>0</v>
      </c>
      <c r="BH1001" s="190">
        <f ca="1">IF($AG1001&gt;0,OFFSET(DATA!$F$6,BH$10+27*(7-$AE$8),$AF1001,1,1)/OFFSET(DATA!$F$6,BH$10,$AF1001,1,1),0)</f>
        <v>0</v>
      </c>
      <c r="BI1001" s="190">
        <f ca="1">IF($AG1001&gt;0,OFFSET(DATA!$F$6,BI$10+27*(7-$AE$8),$AF1001,1,1)/OFFSET(DATA!$F$6,BI$10,$AF1001,1,1),0)</f>
        <v>0</v>
      </c>
      <c r="BJ1001" s="190">
        <f ca="1">IF($AG1001&gt;0,OFFSET(DATA!$F$6,BJ$10+27*(7-$AE$8),$AF1001,1,1)/OFFSET(DATA!$F$6,BJ$10,$AF1001,1,1),0)</f>
        <v>0</v>
      </c>
      <c r="BK1001" s="190">
        <f ca="1">IF($AG1001&gt;0,OFFSET(DATA!$F$6,BK$10+27*(7-$AE$8),$AF1001,1,1)/OFFSET(DATA!$F$6,BK$10,$AF1001,1,1),0)</f>
        <v>0</v>
      </c>
      <c r="BL1001" s="190">
        <f ca="1">IF($AG1001&gt;0,OFFSET(DATA!$F$6,BL$10+27*(7-$AE$8),$AF1001,1,1)/OFFSET(DATA!$F$6,BL$10,$AF1001,1,1),0)</f>
        <v>0</v>
      </c>
      <c r="BM1001" s="190">
        <f ca="1">IF($AG1001&gt;0,OFFSET(DATA!$F$6,BM$10+27*(7-$AE$8),$AF1001,1,1)/OFFSET(DATA!$F$6,BM$10,$AF1001,1,1),0)</f>
        <v>0</v>
      </c>
      <c r="BN1001" s="190">
        <f ca="1">IF($AG1001&gt;0,OFFSET(DATA!$F$6,BN$10+27*(7-$AE$8),$AF1001,1,1)/OFFSET(DATA!$F$6,BN$10,$AF1001,1,1),0)</f>
        <v>0</v>
      </c>
      <c r="BO1001" s="190">
        <f ca="1">IF($AG1001&gt;0,OFFSET(DATA!$F$6,BO$10+27*(7-$AE$8),$AF1001,1,1)/OFFSET(DATA!$F$6,BO$10,$AF1001,1,1),0)</f>
        <v>0</v>
      </c>
      <c r="BP1001" s="190">
        <f ca="1">IF($AG1001&gt;0,OFFSET(DATA!$F$6,BP$10+27*(7-$AE$8),$AF1001,1,1)/OFFSET(DATA!$F$6,BP$10,$AF1001,1,1),0)</f>
        <v>0</v>
      </c>
      <c r="BQ1001" s="190">
        <f ca="1">IF($AG1001&gt;0,OFFSET(DATA!$F$6,BQ$10+27*(7-$AE$8),$AF1001,1,1)/OFFSET(DATA!$F$6,BQ$10,$AF1001,1,1),0)</f>
        <v>0</v>
      </c>
      <c r="BR1001" s="190">
        <f ca="1">IF($AG1001&gt;0,OFFSET(DATA!$F$6,BR$10+27*(7-$AE$8),$AF1001,1,1)/OFFSET(DATA!$F$6,BR$10,$AF1001,1,1),0)</f>
        <v>0</v>
      </c>
      <c r="BS1001" s="190">
        <f ca="1">IF($AG1001&gt;0,OFFSET(DATA!$F$6,BS$10+27*(7-$AE$8),$AF1001,1,1)/OFFSET(DATA!$F$6,BS$10,$AF1001,1,1),0)</f>
        <v>0</v>
      </c>
      <c r="BT1001" s="190">
        <f ca="1">IF($AG1001&gt;0,OFFSET(DATA!$F$6,BT$10+27*(7-$AE$8),$AF1001,1,1)/OFFSET(DATA!$F$6,BT$10,$AF1001,1,1),0)</f>
        <v>0</v>
      </c>
      <c r="BU1001" s="190">
        <f ca="1">IF($AG1001&gt;0,OFFSET(DATA!$F$6,BU$10+27*(7-$AE$8),$AF1001,1,1)/OFFSET(DATA!$F$6,BU$10,$AF1001,1,1),0)</f>
        <v>0</v>
      </c>
      <c r="BV1001" s="190">
        <f ca="1">IF($AG1001&gt;0,OFFSET(DATA!$F$6,BV$10+27*(7-$AE$8),$AF1001,1,1)/OFFSET(DATA!$F$6,BV$10,$AF1001,1,1),0)</f>
        <v>0</v>
      </c>
      <c r="BW1001" s="190">
        <f ca="1">IF($AG1001&gt;0,OFFSET(DATA!$F$6,BW$10+27*(7-$AE$8),$AF1001,1,1)/OFFSET(DATA!$F$6,BW$10,$AF1001,1,1),0)</f>
        <v>0</v>
      </c>
      <c r="BX1001" s="190">
        <f ca="1">IF($AG1001&gt;0,OFFSET(DATA!$F$6,BX$10+27*(7-$AE$8),$AF1001,1,1)/OFFSET(DATA!$F$6,BX$10,$AF1001,1,1),0)</f>
        <v>0</v>
      </c>
    </row>
    <row r="1002" spans="32:76" x14ac:dyDescent="0.2">
      <c r="AF1002" s="166">
        <v>991</v>
      </c>
      <c r="AG1002" s="96">
        <f ca="1">OFFSET(DATA!$F$6,$AF$10,$AF1002,1,1)</f>
        <v>0</v>
      </c>
      <c r="AH1002" s="190">
        <f ca="1">IF($AG1002&gt;0,OFFSET(DATA!$F$6,$AF$10+27*AH$10,$AF1002,1,1)/$AG1002,0)</f>
        <v>0</v>
      </c>
      <c r="AI1002" s="190">
        <f ca="1">IF($AG1002&gt;0,OFFSET(DATA!$F$6,$AF$10+27*AI$10,$AF1002,1,1)/$AG1002,0)</f>
        <v>0</v>
      </c>
      <c r="AJ1002" s="190">
        <f ca="1">IF($AG1002&gt;0,OFFSET(DATA!$F$6,$AF$10+27*AJ$10,$AF1002,1,1)/$AG1002,0)</f>
        <v>0</v>
      </c>
      <c r="AK1002" s="190">
        <f ca="1">IF($AG1002&gt;0,OFFSET(DATA!$F$6,$AF$10+27*AK$10,$AF1002,1,1)/$AG1002,0)</f>
        <v>0</v>
      </c>
      <c r="AL1002" s="190">
        <f ca="1">IF($AG1002&gt;0,OFFSET(DATA!$F$6,$AF$10+27*AL$10,$AF1002,1,1)/$AG1002,0)</f>
        <v>0</v>
      </c>
      <c r="AM1002" s="190">
        <f ca="1">IF($AG1002&gt;0,OFFSET(DATA!$F$6,$AF$10+27*AM$10,$AF1002,1,1)/$AG1002,0)</f>
        <v>0</v>
      </c>
      <c r="AN1002" s="166">
        <f ca="1">OFFSET(DATA!$F$6,$AF$10+27*AN$10,$AF1002,1,1)</f>
        <v>0</v>
      </c>
      <c r="AO1002" s="166">
        <f t="shared" ca="1" si="31"/>
        <v>0</v>
      </c>
      <c r="AQ1002" s="96">
        <f ca="1">OFFSET(DATA!$F$6,25,$AF1002,1,1)</f>
        <v>0</v>
      </c>
      <c r="AR1002" s="190">
        <f ca="1">IF($AQ1002&gt;0,OFFSET(DATA!$F$6,25+27*AR$10,$AF1002,1,1)/$AQ1002,0)</f>
        <v>0</v>
      </c>
      <c r="AS1002" s="190">
        <f ca="1">IF($AQ1002&gt;0,OFFSET(DATA!$F$6,25+27*AS$10,$AF1002,1,1)/$AQ1002,0)</f>
        <v>0</v>
      </c>
      <c r="AT1002" s="190">
        <f ca="1">IF($AQ1002&gt;0,OFFSET(DATA!$F$6,25+27*AT$10,$AF1002,1,1)/$AQ1002,0)</f>
        <v>0</v>
      </c>
      <c r="AU1002" s="190">
        <f ca="1">IF($AQ1002&gt;0,OFFSET(DATA!$F$6,25+27*AU$10,$AF1002,1,1)/$AQ1002,0)</f>
        <v>0</v>
      </c>
      <c r="AV1002" s="190">
        <f ca="1">IF($AQ1002&gt;0,OFFSET(DATA!$F$6,25+27*AV$10,$AF1002,1,1)/$AQ1002,0)</f>
        <v>0</v>
      </c>
      <c r="AW1002" s="190">
        <f ca="1">IF($AQ1002&gt;0,OFFSET(DATA!$F$6,25+27*AW$10,$AF1002,1,1)/$AQ1002,0)</f>
        <v>0</v>
      </c>
      <c r="AZ1002" s="166">
        <f t="shared" ca="1" si="32"/>
        <v>1</v>
      </c>
      <c r="BA1002" s="190">
        <f ca="1">IF($AG1002&gt;0,OFFSET(DATA!$F$6,BA$10+27*(7-$AE$8),$AF1002,1,1)/OFFSET(DATA!$F$6,BA$10,$AF1002,1,1),0)</f>
        <v>0</v>
      </c>
      <c r="BB1002" s="190">
        <f ca="1">IF($AG1002&gt;0,OFFSET(DATA!$F$6,BB$10+27*(7-$AE$8),$AF1002,1,1)/OFFSET(DATA!$F$6,BB$10,$AF1002,1,1),0)</f>
        <v>0</v>
      </c>
      <c r="BC1002" s="190">
        <f ca="1">IF($AG1002&gt;0,OFFSET(DATA!$F$6,BC$10+27*(7-$AE$8),$AF1002,1,1)/OFFSET(DATA!$F$6,BC$10,$AF1002,1,1),0)</f>
        <v>0</v>
      </c>
      <c r="BD1002" s="190">
        <f ca="1">IF($AG1002&gt;0,OFFSET(DATA!$F$6,BD$10+27*(7-$AE$8),$AF1002,1,1)/OFFSET(DATA!$F$6,BD$10,$AF1002,1,1),0)</f>
        <v>0</v>
      </c>
      <c r="BE1002" s="190">
        <f ca="1">IF($AG1002&gt;0,OFFSET(DATA!$F$6,BE$10+27*(7-$AE$8),$AF1002,1,1)/OFFSET(DATA!$F$6,BE$10,$AF1002,1,1),0)</f>
        <v>0</v>
      </c>
      <c r="BF1002" s="190">
        <f ca="1">IF($AG1002&gt;0,OFFSET(DATA!$F$6,BF$10+27*(7-$AE$8),$AF1002,1,1)/OFFSET(DATA!$F$6,BF$10,$AF1002,1,1),0)</f>
        <v>0</v>
      </c>
      <c r="BG1002" s="190">
        <f ca="1">IF($AG1002&gt;0,OFFSET(DATA!$F$6,BG$10+27*(7-$AE$8),$AF1002,1,1)/OFFSET(DATA!$F$6,BG$10,$AF1002,1,1),0)</f>
        <v>0</v>
      </c>
      <c r="BH1002" s="190">
        <f ca="1">IF($AG1002&gt;0,OFFSET(DATA!$F$6,BH$10+27*(7-$AE$8),$AF1002,1,1)/OFFSET(DATA!$F$6,BH$10,$AF1002,1,1),0)</f>
        <v>0</v>
      </c>
      <c r="BI1002" s="190">
        <f ca="1">IF($AG1002&gt;0,OFFSET(DATA!$F$6,BI$10+27*(7-$AE$8),$AF1002,1,1)/OFFSET(DATA!$F$6,BI$10,$AF1002,1,1),0)</f>
        <v>0</v>
      </c>
      <c r="BJ1002" s="190">
        <f ca="1">IF($AG1002&gt;0,OFFSET(DATA!$F$6,BJ$10+27*(7-$AE$8),$AF1002,1,1)/OFFSET(DATA!$F$6,BJ$10,$AF1002,1,1),0)</f>
        <v>0</v>
      </c>
      <c r="BK1002" s="190">
        <f ca="1">IF($AG1002&gt;0,OFFSET(DATA!$F$6,BK$10+27*(7-$AE$8),$AF1002,1,1)/OFFSET(DATA!$F$6,BK$10,$AF1002,1,1),0)</f>
        <v>0</v>
      </c>
      <c r="BL1002" s="190">
        <f ca="1">IF($AG1002&gt;0,OFFSET(DATA!$F$6,BL$10+27*(7-$AE$8),$AF1002,1,1)/OFFSET(DATA!$F$6,BL$10,$AF1002,1,1),0)</f>
        <v>0</v>
      </c>
      <c r="BM1002" s="190">
        <f ca="1">IF($AG1002&gt;0,OFFSET(DATA!$F$6,BM$10+27*(7-$AE$8),$AF1002,1,1)/OFFSET(DATA!$F$6,BM$10,$AF1002,1,1),0)</f>
        <v>0</v>
      </c>
      <c r="BN1002" s="190">
        <f ca="1">IF($AG1002&gt;0,OFFSET(DATA!$F$6,BN$10+27*(7-$AE$8),$AF1002,1,1)/OFFSET(DATA!$F$6,BN$10,$AF1002,1,1),0)</f>
        <v>0</v>
      </c>
      <c r="BO1002" s="190">
        <f ca="1">IF($AG1002&gt;0,OFFSET(DATA!$F$6,BO$10+27*(7-$AE$8),$AF1002,1,1)/OFFSET(DATA!$F$6,BO$10,$AF1002,1,1),0)</f>
        <v>0</v>
      </c>
      <c r="BP1002" s="190">
        <f ca="1">IF($AG1002&gt;0,OFFSET(DATA!$F$6,BP$10+27*(7-$AE$8),$AF1002,1,1)/OFFSET(DATA!$F$6,BP$10,$AF1002,1,1),0)</f>
        <v>0</v>
      </c>
      <c r="BQ1002" s="190">
        <f ca="1">IF($AG1002&gt;0,OFFSET(DATA!$F$6,BQ$10+27*(7-$AE$8),$AF1002,1,1)/OFFSET(DATA!$F$6,BQ$10,$AF1002,1,1),0)</f>
        <v>0</v>
      </c>
      <c r="BR1002" s="190">
        <f ca="1">IF($AG1002&gt;0,OFFSET(DATA!$F$6,BR$10+27*(7-$AE$8),$AF1002,1,1)/OFFSET(DATA!$F$6,BR$10,$AF1002,1,1),0)</f>
        <v>0</v>
      </c>
      <c r="BS1002" s="190">
        <f ca="1">IF($AG1002&gt;0,OFFSET(DATA!$F$6,BS$10+27*(7-$AE$8),$AF1002,1,1)/OFFSET(DATA!$F$6,BS$10,$AF1002,1,1),0)</f>
        <v>0</v>
      </c>
      <c r="BT1002" s="190">
        <f ca="1">IF($AG1002&gt;0,OFFSET(DATA!$F$6,BT$10+27*(7-$AE$8),$AF1002,1,1)/OFFSET(DATA!$F$6,BT$10,$AF1002,1,1),0)</f>
        <v>0</v>
      </c>
      <c r="BU1002" s="190">
        <f ca="1">IF($AG1002&gt;0,OFFSET(DATA!$F$6,BU$10+27*(7-$AE$8),$AF1002,1,1)/OFFSET(DATA!$F$6,BU$10,$AF1002,1,1),0)</f>
        <v>0</v>
      </c>
      <c r="BV1002" s="190">
        <f ca="1">IF($AG1002&gt;0,OFFSET(DATA!$F$6,BV$10+27*(7-$AE$8),$AF1002,1,1)/OFFSET(DATA!$F$6,BV$10,$AF1002,1,1),0)</f>
        <v>0</v>
      </c>
      <c r="BW1002" s="190">
        <f ca="1">IF($AG1002&gt;0,OFFSET(DATA!$F$6,BW$10+27*(7-$AE$8),$AF1002,1,1)/OFFSET(DATA!$F$6,BW$10,$AF1002,1,1),0)</f>
        <v>0</v>
      </c>
      <c r="BX1002" s="190">
        <f ca="1">IF($AG1002&gt;0,OFFSET(DATA!$F$6,BX$10+27*(7-$AE$8),$AF1002,1,1)/OFFSET(DATA!$F$6,BX$10,$AF1002,1,1),0)</f>
        <v>0</v>
      </c>
    </row>
    <row r="1003" spans="32:76" x14ac:dyDescent="0.2">
      <c r="AF1003" s="166">
        <v>992</v>
      </c>
      <c r="AG1003" s="96">
        <f ca="1">OFFSET(DATA!$F$6,$AF$10,$AF1003,1,1)</f>
        <v>0</v>
      </c>
      <c r="AH1003" s="190">
        <f ca="1">IF($AG1003&gt;0,OFFSET(DATA!$F$6,$AF$10+27*AH$10,$AF1003,1,1)/$AG1003,0)</f>
        <v>0</v>
      </c>
      <c r="AI1003" s="190">
        <f ca="1">IF($AG1003&gt;0,OFFSET(DATA!$F$6,$AF$10+27*AI$10,$AF1003,1,1)/$AG1003,0)</f>
        <v>0</v>
      </c>
      <c r="AJ1003" s="190">
        <f ca="1">IF($AG1003&gt;0,OFFSET(DATA!$F$6,$AF$10+27*AJ$10,$AF1003,1,1)/$AG1003,0)</f>
        <v>0</v>
      </c>
      <c r="AK1003" s="190">
        <f ca="1">IF($AG1003&gt;0,OFFSET(DATA!$F$6,$AF$10+27*AK$10,$AF1003,1,1)/$AG1003,0)</f>
        <v>0</v>
      </c>
      <c r="AL1003" s="190">
        <f ca="1">IF($AG1003&gt;0,OFFSET(DATA!$F$6,$AF$10+27*AL$10,$AF1003,1,1)/$AG1003,0)</f>
        <v>0</v>
      </c>
      <c r="AM1003" s="190">
        <f ca="1">IF($AG1003&gt;0,OFFSET(DATA!$F$6,$AF$10+27*AM$10,$AF1003,1,1)/$AG1003,0)</f>
        <v>0</v>
      </c>
      <c r="AN1003" s="166">
        <f ca="1">OFFSET(DATA!$F$6,$AF$10+27*AN$10,$AF1003,1,1)</f>
        <v>0</v>
      </c>
      <c r="AO1003" s="166">
        <f t="shared" ca="1" si="31"/>
        <v>0</v>
      </c>
      <c r="AQ1003" s="96">
        <f ca="1">OFFSET(DATA!$F$6,25,$AF1003,1,1)</f>
        <v>0</v>
      </c>
      <c r="AR1003" s="190">
        <f ca="1">IF($AQ1003&gt;0,OFFSET(DATA!$F$6,25+27*AR$10,$AF1003,1,1)/$AQ1003,0)</f>
        <v>0</v>
      </c>
      <c r="AS1003" s="190">
        <f ca="1">IF($AQ1003&gt;0,OFFSET(DATA!$F$6,25+27*AS$10,$AF1003,1,1)/$AQ1003,0)</f>
        <v>0</v>
      </c>
      <c r="AT1003" s="190">
        <f ca="1">IF($AQ1003&gt;0,OFFSET(DATA!$F$6,25+27*AT$10,$AF1003,1,1)/$AQ1003,0)</f>
        <v>0</v>
      </c>
      <c r="AU1003" s="190">
        <f ca="1">IF($AQ1003&gt;0,OFFSET(DATA!$F$6,25+27*AU$10,$AF1003,1,1)/$AQ1003,0)</f>
        <v>0</v>
      </c>
      <c r="AV1003" s="190">
        <f ca="1">IF($AQ1003&gt;0,OFFSET(DATA!$F$6,25+27*AV$10,$AF1003,1,1)/$AQ1003,0)</f>
        <v>0</v>
      </c>
      <c r="AW1003" s="190">
        <f ca="1">IF($AQ1003&gt;0,OFFSET(DATA!$F$6,25+27*AW$10,$AF1003,1,1)/$AQ1003,0)</f>
        <v>0</v>
      </c>
      <c r="AZ1003" s="166">
        <f t="shared" ca="1" si="32"/>
        <v>1</v>
      </c>
      <c r="BA1003" s="190">
        <f ca="1">IF($AG1003&gt;0,OFFSET(DATA!$F$6,BA$10+27*(7-$AE$8),$AF1003,1,1)/OFFSET(DATA!$F$6,BA$10,$AF1003,1,1),0)</f>
        <v>0</v>
      </c>
      <c r="BB1003" s="190">
        <f ca="1">IF($AG1003&gt;0,OFFSET(DATA!$F$6,BB$10+27*(7-$AE$8),$AF1003,1,1)/OFFSET(DATA!$F$6,BB$10,$AF1003,1,1),0)</f>
        <v>0</v>
      </c>
      <c r="BC1003" s="190">
        <f ca="1">IF($AG1003&gt;0,OFFSET(DATA!$F$6,BC$10+27*(7-$AE$8),$AF1003,1,1)/OFFSET(DATA!$F$6,BC$10,$AF1003,1,1),0)</f>
        <v>0</v>
      </c>
      <c r="BD1003" s="190">
        <f ca="1">IF($AG1003&gt;0,OFFSET(DATA!$F$6,BD$10+27*(7-$AE$8),$AF1003,1,1)/OFFSET(DATA!$F$6,BD$10,$AF1003,1,1),0)</f>
        <v>0</v>
      </c>
      <c r="BE1003" s="190">
        <f ca="1">IF($AG1003&gt;0,OFFSET(DATA!$F$6,BE$10+27*(7-$AE$8),$AF1003,1,1)/OFFSET(DATA!$F$6,BE$10,$AF1003,1,1),0)</f>
        <v>0</v>
      </c>
      <c r="BF1003" s="190">
        <f ca="1">IF($AG1003&gt;0,OFFSET(DATA!$F$6,BF$10+27*(7-$AE$8),$AF1003,1,1)/OFFSET(DATA!$F$6,BF$10,$AF1003,1,1),0)</f>
        <v>0</v>
      </c>
      <c r="BG1003" s="190">
        <f ca="1">IF($AG1003&gt;0,OFFSET(DATA!$F$6,BG$10+27*(7-$AE$8),$AF1003,1,1)/OFFSET(DATA!$F$6,BG$10,$AF1003,1,1),0)</f>
        <v>0</v>
      </c>
      <c r="BH1003" s="190">
        <f ca="1">IF($AG1003&gt;0,OFFSET(DATA!$F$6,BH$10+27*(7-$AE$8),$AF1003,1,1)/OFFSET(DATA!$F$6,BH$10,$AF1003,1,1),0)</f>
        <v>0</v>
      </c>
      <c r="BI1003" s="190">
        <f ca="1">IF($AG1003&gt;0,OFFSET(DATA!$F$6,BI$10+27*(7-$AE$8),$AF1003,1,1)/OFFSET(DATA!$F$6,BI$10,$AF1003,1,1),0)</f>
        <v>0</v>
      </c>
      <c r="BJ1003" s="190">
        <f ca="1">IF($AG1003&gt;0,OFFSET(DATA!$F$6,BJ$10+27*(7-$AE$8),$AF1003,1,1)/OFFSET(DATA!$F$6,BJ$10,$AF1003,1,1),0)</f>
        <v>0</v>
      </c>
      <c r="BK1003" s="190">
        <f ca="1">IF($AG1003&gt;0,OFFSET(DATA!$F$6,BK$10+27*(7-$AE$8),$AF1003,1,1)/OFFSET(DATA!$F$6,BK$10,$AF1003,1,1),0)</f>
        <v>0</v>
      </c>
      <c r="BL1003" s="190">
        <f ca="1">IF($AG1003&gt;0,OFFSET(DATA!$F$6,BL$10+27*(7-$AE$8),$AF1003,1,1)/OFFSET(DATA!$F$6,BL$10,$AF1003,1,1),0)</f>
        <v>0</v>
      </c>
      <c r="BM1003" s="190">
        <f ca="1">IF($AG1003&gt;0,OFFSET(DATA!$F$6,BM$10+27*(7-$AE$8),$AF1003,1,1)/OFFSET(DATA!$F$6,BM$10,$AF1003,1,1),0)</f>
        <v>0</v>
      </c>
      <c r="BN1003" s="190">
        <f ca="1">IF($AG1003&gt;0,OFFSET(DATA!$F$6,BN$10+27*(7-$AE$8),$AF1003,1,1)/OFFSET(DATA!$F$6,BN$10,$AF1003,1,1),0)</f>
        <v>0</v>
      </c>
      <c r="BO1003" s="190">
        <f ca="1">IF($AG1003&gt;0,OFFSET(DATA!$F$6,BO$10+27*(7-$AE$8),$AF1003,1,1)/OFFSET(DATA!$F$6,BO$10,$AF1003,1,1),0)</f>
        <v>0</v>
      </c>
      <c r="BP1003" s="190">
        <f ca="1">IF($AG1003&gt;0,OFFSET(DATA!$F$6,BP$10+27*(7-$AE$8),$AF1003,1,1)/OFFSET(DATA!$F$6,BP$10,$AF1003,1,1),0)</f>
        <v>0</v>
      </c>
      <c r="BQ1003" s="190">
        <f ca="1">IF($AG1003&gt;0,OFFSET(DATA!$F$6,BQ$10+27*(7-$AE$8),$AF1003,1,1)/OFFSET(DATA!$F$6,BQ$10,$AF1003,1,1),0)</f>
        <v>0</v>
      </c>
      <c r="BR1003" s="190">
        <f ca="1">IF($AG1003&gt;0,OFFSET(DATA!$F$6,BR$10+27*(7-$AE$8),$AF1003,1,1)/OFFSET(DATA!$F$6,BR$10,$AF1003,1,1),0)</f>
        <v>0</v>
      </c>
      <c r="BS1003" s="190">
        <f ca="1">IF($AG1003&gt;0,OFFSET(DATA!$F$6,BS$10+27*(7-$AE$8),$AF1003,1,1)/OFFSET(DATA!$F$6,BS$10,$AF1003,1,1),0)</f>
        <v>0</v>
      </c>
      <c r="BT1003" s="190">
        <f ca="1">IF($AG1003&gt;0,OFFSET(DATA!$F$6,BT$10+27*(7-$AE$8),$AF1003,1,1)/OFFSET(DATA!$F$6,BT$10,$AF1003,1,1),0)</f>
        <v>0</v>
      </c>
      <c r="BU1003" s="190">
        <f ca="1">IF($AG1003&gt;0,OFFSET(DATA!$F$6,BU$10+27*(7-$AE$8),$AF1003,1,1)/OFFSET(DATA!$F$6,BU$10,$AF1003,1,1),0)</f>
        <v>0</v>
      </c>
      <c r="BV1003" s="190">
        <f ca="1">IF($AG1003&gt;0,OFFSET(DATA!$F$6,BV$10+27*(7-$AE$8),$AF1003,1,1)/OFFSET(DATA!$F$6,BV$10,$AF1003,1,1),0)</f>
        <v>0</v>
      </c>
      <c r="BW1003" s="190">
        <f ca="1">IF($AG1003&gt;0,OFFSET(DATA!$F$6,BW$10+27*(7-$AE$8),$AF1003,1,1)/OFFSET(DATA!$F$6,BW$10,$AF1003,1,1),0)</f>
        <v>0</v>
      </c>
      <c r="BX1003" s="190">
        <f ca="1">IF($AG1003&gt;0,OFFSET(DATA!$F$6,BX$10+27*(7-$AE$8),$AF1003,1,1)/OFFSET(DATA!$F$6,BX$10,$AF1003,1,1),0)</f>
        <v>0</v>
      </c>
    </row>
    <row r="1004" spans="32:76" x14ac:dyDescent="0.2">
      <c r="AF1004" s="166">
        <v>993</v>
      </c>
      <c r="AG1004" s="96">
        <f ca="1">OFFSET(DATA!$F$6,$AF$10,$AF1004,1,1)</f>
        <v>0</v>
      </c>
      <c r="AH1004" s="190">
        <f ca="1">IF($AG1004&gt;0,OFFSET(DATA!$F$6,$AF$10+27*AH$10,$AF1004,1,1)/$AG1004,0)</f>
        <v>0</v>
      </c>
      <c r="AI1004" s="190">
        <f ca="1">IF($AG1004&gt;0,OFFSET(DATA!$F$6,$AF$10+27*AI$10,$AF1004,1,1)/$AG1004,0)</f>
        <v>0</v>
      </c>
      <c r="AJ1004" s="190">
        <f ca="1">IF($AG1004&gt;0,OFFSET(DATA!$F$6,$AF$10+27*AJ$10,$AF1004,1,1)/$AG1004,0)</f>
        <v>0</v>
      </c>
      <c r="AK1004" s="190">
        <f ca="1">IF($AG1004&gt;0,OFFSET(DATA!$F$6,$AF$10+27*AK$10,$AF1004,1,1)/$AG1004,0)</f>
        <v>0</v>
      </c>
      <c r="AL1004" s="190">
        <f ca="1">IF($AG1004&gt;0,OFFSET(DATA!$F$6,$AF$10+27*AL$10,$AF1004,1,1)/$AG1004,0)</f>
        <v>0</v>
      </c>
      <c r="AM1004" s="190">
        <f ca="1">IF($AG1004&gt;0,OFFSET(DATA!$F$6,$AF$10+27*AM$10,$AF1004,1,1)/$AG1004,0)</f>
        <v>0</v>
      </c>
      <c r="AN1004" s="166">
        <f ca="1">OFFSET(DATA!$F$6,$AF$10+27*AN$10,$AF1004,1,1)</f>
        <v>0</v>
      </c>
      <c r="AO1004" s="166">
        <f t="shared" ca="1" si="31"/>
        <v>0</v>
      </c>
      <c r="AQ1004" s="96">
        <f ca="1">OFFSET(DATA!$F$6,25,$AF1004,1,1)</f>
        <v>0</v>
      </c>
      <c r="AR1004" s="190">
        <f ca="1">IF($AQ1004&gt;0,OFFSET(DATA!$F$6,25+27*AR$10,$AF1004,1,1)/$AQ1004,0)</f>
        <v>0</v>
      </c>
      <c r="AS1004" s="190">
        <f ca="1">IF($AQ1004&gt;0,OFFSET(DATA!$F$6,25+27*AS$10,$AF1004,1,1)/$AQ1004,0)</f>
        <v>0</v>
      </c>
      <c r="AT1004" s="190">
        <f ca="1">IF($AQ1004&gt;0,OFFSET(DATA!$F$6,25+27*AT$10,$AF1004,1,1)/$AQ1004,0)</f>
        <v>0</v>
      </c>
      <c r="AU1004" s="190">
        <f ca="1">IF($AQ1004&gt;0,OFFSET(DATA!$F$6,25+27*AU$10,$AF1004,1,1)/$AQ1004,0)</f>
        <v>0</v>
      </c>
      <c r="AV1004" s="190">
        <f ca="1">IF($AQ1004&gt;0,OFFSET(DATA!$F$6,25+27*AV$10,$AF1004,1,1)/$AQ1004,0)</f>
        <v>0</v>
      </c>
      <c r="AW1004" s="190">
        <f ca="1">IF($AQ1004&gt;0,OFFSET(DATA!$F$6,25+27*AW$10,$AF1004,1,1)/$AQ1004,0)</f>
        <v>0</v>
      </c>
      <c r="AZ1004" s="166">
        <f t="shared" ca="1" si="32"/>
        <v>1</v>
      </c>
      <c r="BA1004" s="190">
        <f ca="1">IF($AG1004&gt;0,OFFSET(DATA!$F$6,BA$10+27*(7-$AE$8),$AF1004,1,1)/OFFSET(DATA!$F$6,BA$10,$AF1004,1,1),0)</f>
        <v>0</v>
      </c>
      <c r="BB1004" s="190">
        <f ca="1">IF($AG1004&gt;0,OFFSET(DATA!$F$6,BB$10+27*(7-$AE$8),$AF1004,1,1)/OFFSET(DATA!$F$6,BB$10,$AF1004,1,1),0)</f>
        <v>0</v>
      </c>
      <c r="BC1004" s="190">
        <f ca="1">IF($AG1004&gt;0,OFFSET(DATA!$F$6,BC$10+27*(7-$AE$8),$AF1004,1,1)/OFFSET(DATA!$F$6,BC$10,$AF1004,1,1),0)</f>
        <v>0</v>
      </c>
      <c r="BD1004" s="190">
        <f ca="1">IF($AG1004&gt;0,OFFSET(DATA!$F$6,BD$10+27*(7-$AE$8),$AF1004,1,1)/OFFSET(DATA!$F$6,BD$10,$AF1004,1,1),0)</f>
        <v>0</v>
      </c>
      <c r="BE1004" s="190">
        <f ca="1">IF($AG1004&gt;0,OFFSET(DATA!$F$6,BE$10+27*(7-$AE$8),$AF1004,1,1)/OFFSET(DATA!$F$6,BE$10,$AF1004,1,1),0)</f>
        <v>0</v>
      </c>
      <c r="BF1004" s="190">
        <f ca="1">IF($AG1004&gt;0,OFFSET(DATA!$F$6,BF$10+27*(7-$AE$8),$AF1004,1,1)/OFFSET(DATA!$F$6,BF$10,$AF1004,1,1),0)</f>
        <v>0</v>
      </c>
      <c r="BG1004" s="190">
        <f ca="1">IF($AG1004&gt;0,OFFSET(DATA!$F$6,BG$10+27*(7-$AE$8),$AF1004,1,1)/OFFSET(DATA!$F$6,BG$10,$AF1004,1,1),0)</f>
        <v>0</v>
      </c>
      <c r="BH1004" s="190">
        <f ca="1">IF($AG1004&gt;0,OFFSET(DATA!$F$6,BH$10+27*(7-$AE$8),$AF1004,1,1)/OFFSET(DATA!$F$6,BH$10,$AF1004,1,1),0)</f>
        <v>0</v>
      </c>
      <c r="BI1004" s="190">
        <f ca="1">IF($AG1004&gt;0,OFFSET(DATA!$F$6,BI$10+27*(7-$AE$8),$AF1004,1,1)/OFFSET(DATA!$F$6,BI$10,$AF1004,1,1),0)</f>
        <v>0</v>
      </c>
      <c r="BJ1004" s="190">
        <f ca="1">IF($AG1004&gt;0,OFFSET(DATA!$F$6,BJ$10+27*(7-$AE$8),$AF1004,1,1)/OFFSET(DATA!$F$6,BJ$10,$AF1004,1,1),0)</f>
        <v>0</v>
      </c>
      <c r="BK1004" s="190">
        <f ca="1">IF($AG1004&gt;0,OFFSET(DATA!$F$6,BK$10+27*(7-$AE$8),$AF1004,1,1)/OFFSET(DATA!$F$6,BK$10,$AF1004,1,1),0)</f>
        <v>0</v>
      </c>
      <c r="BL1004" s="190">
        <f ca="1">IF($AG1004&gt;0,OFFSET(DATA!$F$6,BL$10+27*(7-$AE$8),$AF1004,1,1)/OFFSET(DATA!$F$6,BL$10,$AF1004,1,1),0)</f>
        <v>0</v>
      </c>
      <c r="BM1004" s="190">
        <f ca="1">IF($AG1004&gt;0,OFFSET(DATA!$F$6,BM$10+27*(7-$AE$8),$AF1004,1,1)/OFFSET(DATA!$F$6,BM$10,$AF1004,1,1),0)</f>
        <v>0</v>
      </c>
      <c r="BN1004" s="190">
        <f ca="1">IF($AG1004&gt;0,OFFSET(DATA!$F$6,BN$10+27*(7-$AE$8),$AF1004,1,1)/OFFSET(DATA!$F$6,BN$10,$AF1004,1,1),0)</f>
        <v>0</v>
      </c>
      <c r="BO1004" s="190">
        <f ca="1">IF($AG1004&gt;0,OFFSET(DATA!$F$6,BO$10+27*(7-$AE$8),$AF1004,1,1)/OFFSET(DATA!$F$6,BO$10,$AF1004,1,1),0)</f>
        <v>0</v>
      </c>
      <c r="BP1004" s="190">
        <f ca="1">IF($AG1004&gt;0,OFFSET(DATA!$F$6,BP$10+27*(7-$AE$8),$AF1004,1,1)/OFFSET(DATA!$F$6,BP$10,$AF1004,1,1),0)</f>
        <v>0</v>
      </c>
      <c r="BQ1004" s="190">
        <f ca="1">IF($AG1004&gt;0,OFFSET(DATA!$F$6,BQ$10+27*(7-$AE$8),$AF1004,1,1)/OFFSET(DATA!$F$6,BQ$10,$AF1004,1,1),0)</f>
        <v>0</v>
      </c>
      <c r="BR1004" s="190">
        <f ca="1">IF($AG1004&gt;0,OFFSET(DATA!$F$6,BR$10+27*(7-$AE$8),$AF1004,1,1)/OFFSET(DATA!$F$6,BR$10,$AF1004,1,1),0)</f>
        <v>0</v>
      </c>
      <c r="BS1004" s="190">
        <f ca="1">IF($AG1004&gt;0,OFFSET(DATA!$F$6,BS$10+27*(7-$AE$8),$AF1004,1,1)/OFFSET(DATA!$F$6,BS$10,$AF1004,1,1),0)</f>
        <v>0</v>
      </c>
      <c r="BT1004" s="190">
        <f ca="1">IF($AG1004&gt;0,OFFSET(DATA!$F$6,BT$10+27*(7-$AE$8),$AF1004,1,1)/OFFSET(DATA!$F$6,BT$10,$AF1004,1,1),0)</f>
        <v>0</v>
      </c>
      <c r="BU1004" s="190">
        <f ca="1">IF($AG1004&gt;0,OFFSET(DATA!$F$6,BU$10+27*(7-$AE$8),$AF1004,1,1)/OFFSET(DATA!$F$6,BU$10,$AF1004,1,1),0)</f>
        <v>0</v>
      </c>
      <c r="BV1004" s="190">
        <f ca="1">IF($AG1004&gt;0,OFFSET(DATA!$F$6,BV$10+27*(7-$AE$8),$AF1004,1,1)/OFFSET(DATA!$F$6,BV$10,$AF1004,1,1),0)</f>
        <v>0</v>
      </c>
      <c r="BW1004" s="190">
        <f ca="1">IF($AG1004&gt;0,OFFSET(DATA!$F$6,BW$10+27*(7-$AE$8),$AF1004,1,1)/OFFSET(DATA!$F$6,BW$10,$AF1004,1,1),0)</f>
        <v>0</v>
      </c>
      <c r="BX1004" s="190">
        <f ca="1">IF($AG1004&gt;0,OFFSET(DATA!$F$6,BX$10+27*(7-$AE$8),$AF1004,1,1)/OFFSET(DATA!$F$6,BX$10,$AF1004,1,1),0)</f>
        <v>0</v>
      </c>
    </row>
    <row r="1005" spans="32:76" x14ac:dyDescent="0.2">
      <c r="AF1005" s="166">
        <v>994</v>
      </c>
      <c r="AG1005" s="96">
        <f ca="1">OFFSET(DATA!$F$6,$AF$10,$AF1005,1,1)</f>
        <v>0</v>
      </c>
      <c r="AH1005" s="190">
        <f ca="1">IF($AG1005&gt;0,OFFSET(DATA!$F$6,$AF$10+27*AH$10,$AF1005,1,1)/$AG1005,0)</f>
        <v>0</v>
      </c>
      <c r="AI1005" s="190">
        <f ca="1">IF($AG1005&gt;0,OFFSET(DATA!$F$6,$AF$10+27*AI$10,$AF1005,1,1)/$AG1005,0)</f>
        <v>0</v>
      </c>
      <c r="AJ1005" s="190">
        <f ca="1">IF($AG1005&gt;0,OFFSET(DATA!$F$6,$AF$10+27*AJ$10,$AF1005,1,1)/$AG1005,0)</f>
        <v>0</v>
      </c>
      <c r="AK1005" s="190">
        <f ca="1">IF($AG1005&gt;0,OFFSET(DATA!$F$6,$AF$10+27*AK$10,$AF1005,1,1)/$AG1005,0)</f>
        <v>0</v>
      </c>
      <c r="AL1005" s="190">
        <f ca="1">IF($AG1005&gt;0,OFFSET(DATA!$F$6,$AF$10+27*AL$10,$AF1005,1,1)/$AG1005,0)</f>
        <v>0</v>
      </c>
      <c r="AM1005" s="190">
        <f ca="1">IF($AG1005&gt;0,OFFSET(DATA!$F$6,$AF$10+27*AM$10,$AF1005,1,1)/$AG1005,0)</f>
        <v>0</v>
      </c>
      <c r="AN1005" s="166">
        <f ca="1">OFFSET(DATA!$F$6,$AF$10+27*AN$10,$AF1005,1,1)</f>
        <v>0</v>
      </c>
      <c r="AO1005" s="166">
        <f t="shared" ca="1" si="31"/>
        <v>0</v>
      </c>
      <c r="AQ1005" s="96">
        <f ca="1">OFFSET(DATA!$F$6,25,$AF1005,1,1)</f>
        <v>0</v>
      </c>
      <c r="AR1005" s="190">
        <f ca="1">IF($AQ1005&gt;0,OFFSET(DATA!$F$6,25+27*AR$10,$AF1005,1,1)/$AQ1005,0)</f>
        <v>0</v>
      </c>
      <c r="AS1005" s="190">
        <f ca="1">IF($AQ1005&gt;0,OFFSET(DATA!$F$6,25+27*AS$10,$AF1005,1,1)/$AQ1005,0)</f>
        <v>0</v>
      </c>
      <c r="AT1005" s="190">
        <f ca="1">IF($AQ1005&gt;0,OFFSET(DATA!$F$6,25+27*AT$10,$AF1005,1,1)/$AQ1005,0)</f>
        <v>0</v>
      </c>
      <c r="AU1005" s="190">
        <f ca="1">IF($AQ1005&gt;0,OFFSET(DATA!$F$6,25+27*AU$10,$AF1005,1,1)/$AQ1005,0)</f>
        <v>0</v>
      </c>
      <c r="AV1005" s="190">
        <f ca="1">IF($AQ1005&gt;0,OFFSET(DATA!$F$6,25+27*AV$10,$AF1005,1,1)/$AQ1005,0)</f>
        <v>0</v>
      </c>
      <c r="AW1005" s="190">
        <f ca="1">IF($AQ1005&gt;0,OFFSET(DATA!$F$6,25+27*AW$10,$AF1005,1,1)/$AQ1005,0)</f>
        <v>0</v>
      </c>
      <c r="AZ1005" s="166">
        <f t="shared" ca="1" si="32"/>
        <v>1</v>
      </c>
      <c r="BA1005" s="190">
        <f ca="1">IF($AG1005&gt;0,OFFSET(DATA!$F$6,BA$10+27*(7-$AE$8),$AF1005,1,1)/OFFSET(DATA!$F$6,BA$10,$AF1005,1,1),0)</f>
        <v>0</v>
      </c>
      <c r="BB1005" s="190">
        <f ca="1">IF($AG1005&gt;0,OFFSET(DATA!$F$6,BB$10+27*(7-$AE$8),$AF1005,1,1)/OFFSET(DATA!$F$6,BB$10,$AF1005,1,1),0)</f>
        <v>0</v>
      </c>
      <c r="BC1005" s="190">
        <f ca="1">IF($AG1005&gt;0,OFFSET(DATA!$F$6,BC$10+27*(7-$AE$8),$AF1005,1,1)/OFFSET(DATA!$F$6,BC$10,$AF1005,1,1),0)</f>
        <v>0</v>
      </c>
      <c r="BD1005" s="190">
        <f ca="1">IF($AG1005&gt;0,OFFSET(DATA!$F$6,BD$10+27*(7-$AE$8),$AF1005,1,1)/OFFSET(DATA!$F$6,BD$10,$AF1005,1,1),0)</f>
        <v>0</v>
      </c>
      <c r="BE1005" s="190">
        <f ca="1">IF($AG1005&gt;0,OFFSET(DATA!$F$6,BE$10+27*(7-$AE$8),$AF1005,1,1)/OFFSET(DATA!$F$6,BE$10,$AF1005,1,1),0)</f>
        <v>0</v>
      </c>
      <c r="BF1005" s="190">
        <f ca="1">IF($AG1005&gt;0,OFFSET(DATA!$F$6,BF$10+27*(7-$AE$8),$AF1005,1,1)/OFFSET(DATA!$F$6,BF$10,$AF1005,1,1),0)</f>
        <v>0</v>
      </c>
      <c r="BG1005" s="190">
        <f ca="1">IF($AG1005&gt;0,OFFSET(DATA!$F$6,BG$10+27*(7-$AE$8),$AF1005,1,1)/OFFSET(DATA!$F$6,BG$10,$AF1005,1,1),0)</f>
        <v>0</v>
      </c>
      <c r="BH1005" s="190">
        <f ca="1">IF($AG1005&gt;0,OFFSET(DATA!$F$6,BH$10+27*(7-$AE$8),$AF1005,1,1)/OFFSET(DATA!$F$6,BH$10,$AF1005,1,1),0)</f>
        <v>0</v>
      </c>
      <c r="BI1005" s="190">
        <f ca="1">IF($AG1005&gt;0,OFFSET(DATA!$F$6,BI$10+27*(7-$AE$8),$AF1005,1,1)/OFFSET(DATA!$F$6,BI$10,$AF1005,1,1),0)</f>
        <v>0</v>
      </c>
      <c r="BJ1005" s="190">
        <f ca="1">IF($AG1005&gt;0,OFFSET(DATA!$F$6,BJ$10+27*(7-$AE$8),$AF1005,1,1)/OFFSET(DATA!$F$6,BJ$10,$AF1005,1,1),0)</f>
        <v>0</v>
      </c>
      <c r="BK1005" s="190">
        <f ca="1">IF($AG1005&gt;0,OFFSET(DATA!$F$6,BK$10+27*(7-$AE$8),$AF1005,1,1)/OFFSET(DATA!$F$6,BK$10,$AF1005,1,1),0)</f>
        <v>0</v>
      </c>
      <c r="BL1005" s="190">
        <f ca="1">IF($AG1005&gt;0,OFFSET(DATA!$F$6,BL$10+27*(7-$AE$8),$AF1005,1,1)/OFFSET(DATA!$F$6,BL$10,$AF1005,1,1),0)</f>
        <v>0</v>
      </c>
      <c r="BM1005" s="190">
        <f ca="1">IF($AG1005&gt;0,OFFSET(DATA!$F$6,BM$10+27*(7-$AE$8),$AF1005,1,1)/OFFSET(DATA!$F$6,BM$10,$AF1005,1,1),0)</f>
        <v>0</v>
      </c>
      <c r="BN1005" s="190">
        <f ca="1">IF($AG1005&gt;0,OFFSET(DATA!$F$6,BN$10+27*(7-$AE$8),$AF1005,1,1)/OFFSET(DATA!$F$6,BN$10,$AF1005,1,1),0)</f>
        <v>0</v>
      </c>
      <c r="BO1005" s="190">
        <f ca="1">IF($AG1005&gt;0,OFFSET(DATA!$F$6,BO$10+27*(7-$AE$8),$AF1005,1,1)/OFFSET(DATA!$F$6,BO$10,$AF1005,1,1),0)</f>
        <v>0</v>
      </c>
      <c r="BP1005" s="190">
        <f ca="1">IF($AG1005&gt;0,OFFSET(DATA!$F$6,BP$10+27*(7-$AE$8),$AF1005,1,1)/OFFSET(DATA!$F$6,BP$10,$AF1005,1,1),0)</f>
        <v>0</v>
      </c>
      <c r="BQ1005" s="190">
        <f ca="1">IF($AG1005&gt;0,OFFSET(DATA!$F$6,BQ$10+27*(7-$AE$8),$AF1005,1,1)/OFFSET(DATA!$F$6,BQ$10,$AF1005,1,1),0)</f>
        <v>0</v>
      </c>
      <c r="BR1005" s="190">
        <f ca="1">IF($AG1005&gt;0,OFFSET(DATA!$F$6,BR$10+27*(7-$AE$8),$AF1005,1,1)/OFFSET(DATA!$F$6,BR$10,$AF1005,1,1),0)</f>
        <v>0</v>
      </c>
      <c r="BS1005" s="190">
        <f ca="1">IF($AG1005&gt;0,OFFSET(DATA!$F$6,BS$10+27*(7-$AE$8),$AF1005,1,1)/OFFSET(DATA!$F$6,BS$10,$AF1005,1,1),0)</f>
        <v>0</v>
      </c>
      <c r="BT1005" s="190">
        <f ca="1">IF($AG1005&gt;0,OFFSET(DATA!$F$6,BT$10+27*(7-$AE$8),$AF1005,1,1)/OFFSET(DATA!$F$6,BT$10,$AF1005,1,1),0)</f>
        <v>0</v>
      </c>
      <c r="BU1005" s="190">
        <f ca="1">IF($AG1005&gt;0,OFFSET(DATA!$F$6,BU$10+27*(7-$AE$8),$AF1005,1,1)/OFFSET(DATA!$F$6,BU$10,$AF1005,1,1),0)</f>
        <v>0</v>
      </c>
      <c r="BV1005" s="190">
        <f ca="1">IF($AG1005&gt;0,OFFSET(DATA!$F$6,BV$10+27*(7-$AE$8),$AF1005,1,1)/OFFSET(DATA!$F$6,BV$10,$AF1005,1,1),0)</f>
        <v>0</v>
      </c>
      <c r="BW1005" s="190">
        <f ca="1">IF($AG1005&gt;0,OFFSET(DATA!$F$6,BW$10+27*(7-$AE$8),$AF1005,1,1)/OFFSET(DATA!$F$6,BW$10,$AF1005,1,1),0)</f>
        <v>0</v>
      </c>
      <c r="BX1005" s="190">
        <f ca="1">IF($AG1005&gt;0,OFFSET(DATA!$F$6,BX$10+27*(7-$AE$8),$AF1005,1,1)/OFFSET(DATA!$F$6,BX$10,$AF1005,1,1),0)</f>
        <v>0</v>
      </c>
    </row>
    <row r="1006" spans="32:76" x14ac:dyDescent="0.2">
      <c r="AF1006" s="166">
        <v>995</v>
      </c>
      <c r="AG1006" s="96">
        <f ca="1">OFFSET(DATA!$F$6,$AF$10,$AF1006,1,1)</f>
        <v>0</v>
      </c>
      <c r="AH1006" s="190">
        <f ca="1">IF($AG1006&gt;0,OFFSET(DATA!$F$6,$AF$10+27*AH$10,$AF1006,1,1)/$AG1006,0)</f>
        <v>0</v>
      </c>
      <c r="AI1006" s="190">
        <f ca="1">IF($AG1006&gt;0,OFFSET(DATA!$F$6,$AF$10+27*AI$10,$AF1006,1,1)/$AG1006,0)</f>
        <v>0</v>
      </c>
      <c r="AJ1006" s="190">
        <f ca="1">IF($AG1006&gt;0,OFFSET(DATA!$F$6,$AF$10+27*AJ$10,$AF1006,1,1)/$AG1006,0)</f>
        <v>0</v>
      </c>
      <c r="AK1006" s="190">
        <f ca="1">IF($AG1006&gt;0,OFFSET(DATA!$F$6,$AF$10+27*AK$10,$AF1006,1,1)/$AG1006,0)</f>
        <v>0</v>
      </c>
      <c r="AL1006" s="190">
        <f ca="1">IF($AG1006&gt;0,OFFSET(DATA!$F$6,$AF$10+27*AL$10,$AF1006,1,1)/$AG1006,0)</f>
        <v>0</v>
      </c>
      <c r="AM1006" s="190">
        <f ca="1">IF($AG1006&gt;0,OFFSET(DATA!$F$6,$AF$10+27*AM$10,$AF1006,1,1)/$AG1006,0)</f>
        <v>0</v>
      </c>
      <c r="AN1006" s="166">
        <f ca="1">OFFSET(DATA!$F$6,$AF$10+27*AN$10,$AF1006,1,1)</f>
        <v>0</v>
      </c>
      <c r="AO1006" s="166">
        <f t="shared" ca="1" si="31"/>
        <v>0</v>
      </c>
      <c r="AQ1006" s="96">
        <f ca="1">OFFSET(DATA!$F$6,25,$AF1006,1,1)</f>
        <v>0</v>
      </c>
      <c r="AR1006" s="190">
        <f ca="1">IF($AQ1006&gt;0,OFFSET(DATA!$F$6,25+27*AR$10,$AF1006,1,1)/$AQ1006,0)</f>
        <v>0</v>
      </c>
      <c r="AS1006" s="190">
        <f ca="1">IF($AQ1006&gt;0,OFFSET(DATA!$F$6,25+27*AS$10,$AF1006,1,1)/$AQ1006,0)</f>
        <v>0</v>
      </c>
      <c r="AT1006" s="190">
        <f ca="1">IF($AQ1006&gt;0,OFFSET(DATA!$F$6,25+27*AT$10,$AF1006,1,1)/$AQ1006,0)</f>
        <v>0</v>
      </c>
      <c r="AU1006" s="190">
        <f ca="1">IF($AQ1006&gt;0,OFFSET(DATA!$F$6,25+27*AU$10,$AF1006,1,1)/$AQ1006,0)</f>
        <v>0</v>
      </c>
      <c r="AV1006" s="190">
        <f ca="1">IF($AQ1006&gt;0,OFFSET(DATA!$F$6,25+27*AV$10,$AF1006,1,1)/$AQ1006,0)</f>
        <v>0</v>
      </c>
      <c r="AW1006" s="190">
        <f ca="1">IF($AQ1006&gt;0,OFFSET(DATA!$F$6,25+27*AW$10,$AF1006,1,1)/$AQ1006,0)</f>
        <v>0</v>
      </c>
      <c r="AZ1006" s="166">
        <f t="shared" ca="1" si="32"/>
        <v>1</v>
      </c>
      <c r="BA1006" s="190">
        <f ca="1">IF($AG1006&gt;0,OFFSET(DATA!$F$6,BA$10+27*(7-$AE$8),$AF1006,1,1)/OFFSET(DATA!$F$6,BA$10,$AF1006,1,1),0)</f>
        <v>0</v>
      </c>
      <c r="BB1006" s="190">
        <f ca="1">IF($AG1006&gt;0,OFFSET(DATA!$F$6,BB$10+27*(7-$AE$8),$AF1006,1,1)/OFFSET(DATA!$F$6,BB$10,$AF1006,1,1),0)</f>
        <v>0</v>
      </c>
      <c r="BC1006" s="190">
        <f ca="1">IF($AG1006&gt;0,OFFSET(DATA!$F$6,BC$10+27*(7-$AE$8),$AF1006,1,1)/OFFSET(DATA!$F$6,BC$10,$AF1006,1,1),0)</f>
        <v>0</v>
      </c>
      <c r="BD1006" s="190">
        <f ca="1">IF($AG1006&gt;0,OFFSET(DATA!$F$6,BD$10+27*(7-$AE$8),$AF1006,1,1)/OFFSET(DATA!$F$6,BD$10,$AF1006,1,1),0)</f>
        <v>0</v>
      </c>
      <c r="BE1006" s="190">
        <f ca="1">IF($AG1006&gt;0,OFFSET(DATA!$F$6,BE$10+27*(7-$AE$8),$AF1006,1,1)/OFFSET(DATA!$F$6,BE$10,$AF1006,1,1),0)</f>
        <v>0</v>
      </c>
      <c r="BF1006" s="190">
        <f ca="1">IF($AG1006&gt;0,OFFSET(DATA!$F$6,BF$10+27*(7-$AE$8),$AF1006,1,1)/OFFSET(DATA!$F$6,BF$10,$AF1006,1,1),0)</f>
        <v>0</v>
      </c>
      <c r="BG1006" s="190">
        <f ca="1">IF($AG1006&gt;0,OFFSET(DATA!$F$6,BG$10+27*(7-$AE$8),$AF1006,1,1)/OFFSET(DATA!$F$6,BG$10,$AF1006,1,1),0)</f>
        <v>0</v>
      </c>
      <c r="BH1006" s="190">
        <f ca="1">IF($AG1006&gt;0,OFFSET(DATA!$F$6,BH$10+27*(7-$AE$8),$AF1006,1,1)/OFFSET(DATA!$F$6,BH$10,$AF1006,1,1),0)</f>
        <v>0</v>
      </c>
      <c r="BI1006" s="190">
        <f ca="1">IF($AG1006&gt;0,OFFSET(DATA!$F$6,BI$10+27*(7-$AE$8),$AF1006,1,1)/OFFSET(DATA!$F$6,BI$10,$AF1006,1,1),0)</f>
        <v>0</v>
      </c>
      <c r="BJ1006" s="190">
        <f ca="1">IF($AG1006&gt;0,OFFSET(DATA!$F$6,BJ$10+27*(7-$AE$8),$AF1006,1,1)/OFFSET(DATA!$F$6,BJ$10,$AF1006,1,1),0)</f>
        <v>0</v>
      </c>
      <c r="BK1006" s="190">
        <f ca="1">IF($AG1006&gt;0,OFFSET(DATA!$F$6,BK$10+27*(7-$AE$8),$AF1006,1,1)/OFFSET(DATA!$F$6,BK$10,$AF1006,1,1),0)</f>
        <v>0</v>
      </c>
      <c r="BL1006" s="190">
        <f ca="1">IF($AG1006&gt;0,OFFSET(DATA!$F$6,BL$10+27*(7-$AE$8),$AF1006,1,1)/OFFSET(DATA!$F$6,BL$10,$AF1006,1,1),0)</f>
        <v>0</v>
      </c>
      <c r="BM1006" s="190">
        <f ca="1">IF($AG1006&gt;0,OFFSET(DATA!$F$6,BM$10+27*(7-$AE$8),$AF1006,1,1)/OFFSET(DATA!$F$6,BM$10,$AF1006,1,1),0)</f>
        <v>0</v>
      </c>
      <c r="BN1006" s="190">
        <f ca="1">IF($AG1006&gt;0,OFFSET(DATA!$F$6,BN$10+27*(7-$AE$8),$AF1006,1,1)/OFFSET(DATA!$F$6,BN$10,$AF1006,1,1),0)</f>
        <v>0</v>
      </c>
      <c r="BO1006" s="190">
        <f ca="1">IF($AG1006&gt;0,OFFSET(DATA!$F$6,BO$10+27*(7-$AE$8),$AF1006,1,1)/OFFSET(DATA!$F$6,BO$10,$AF1006,1,1),0)</f>
        <v>0</v>
      </c>
      <c r="BP1006" s="190">
        <f ca="1">IF($AG1006&gt;0,OFFSET(DATA!$F$6,BP$10+27*(7-$AE$8),$AF1006,1,1)/OFFSET(DATA!$F$6,BP$10,$AF1006,1,1),0)</f>
        <v>0</v>
      </c>
      <c r="BQ1006" s="190">
        <f ca="1">IF($AG1006&gt;0,OFFSET(DATA!$F$6,BQ$10+27*(7-$AE$8),$AF1006,1,1)/OFFSET(DATA!$F$6,BQ$10,$AF1006,1,1),0)</f>
        <v>0</v>
      </c>
      <c r="BR1006" s="190">
        <f ca="1">IF($AG1006&gt;0,OFFSET(DATA!$F$6,BR$10+27*(7-$AE$8),$AF1006,1,1)/OFFSET(DATA!$F$6,BR$10,$AF1006,1,1),0)</f>
        <v>0</v>
      </c>
      <c r="BS1006" s="190">
        <f ca="1">IF($AG1006&gt;0,OFFSET(DATA!$F$6,BS$10+27*(7-$AE$8),$AF1006,1,1)/OFFSET(DATA!$F$6,BS$10,$AF1006,1,1),0)</f>
        <v>0</v>
      </c>
      <c r="BT1006" s="190">
        <f ca="1">IF($AG1006&gt;0,OFFSET(DATA!$F$6,BT$10+27*(7-$AE$8),$AF1006,1,1)/OFFSET(DATA!$F$6,BT$10,$AF1006,1,1),0)</f>
        <v>0</v>
      </c>
      <c r="BU1006" s="190">
        <f ca="1">IF($AG1006&gt;0,OFFSET(DATA!$F$6,BU$10+27*(7-$AE$8),$AF1006,1,1)/OFFSET(DATA!$F$6,BU$10,$AF1006,1,1),0)</f>
        <v>0</v>
      </c>
      <c r="BV1006" s="190">
        <f ca="1">IF($AG1006&gt;0,OFFSET(DATA!$F$6,BV$10+27*(7-$AE$8),$AF1006,1,1)/OFFSET(DATA!$F$6,BV$10,$AF1006,1,1),0)</f>
        <v>0</v>
      </c>
      <c r="BW1006" s="190">
        <f ca="1">IF($AG1006&gt;0,OFFSET(DATA!$F$6,BW$10+27*(7-$AE$8),$AF1006,1,1)/OFFSET(DATA!$F$6,BW$10,$AF1006,1,1),0)</f>
        <v>0</v>
      </c>
      <c r="BX1006" s="190">
        <f ca="1">IF($AG1006&gt;0,OFFSET(DATA!$F$6,BX$10+27*(7-$AE$8),$AF1006,1,1)/OFFSET(DATA!$F$6,BX$10,$AF1006,1,1),0)</f>
        <v>0</v>
      </c>
    </row>
    <row r="1007" spans="32:76" x14ac:dyDescent="0.2">
      <c r="AF1007" s="166">
        <v>996</v>
      </c>
      <c r="AG1007" s="96">
        <f ca="1">OFFSET(DATA!$F$6,$AF$10,$AF1007,1,1)</f>
        <v>0</v>
      </c>
      <c r="AH1007" s="190">
        <f ca="1">IF($AG1007&gt;0,OFFSET(DATA!$F$6,$AF$10+27*AH$10,$AF1007,1,1)/$AG1007,0)</f>
        <v>0</v>
      </c>
      <c r="AI1007" s="190">
        <f ca="1">IF($AG1007&gt;0,OFFSET(DATA!$F$6,$AF$10+27*AI$10,$AF1007,1,1)/$AG1007,0)</f>
        <v>0</v>
      </c>
      <c r="AJ1007" s="190">
        <f ca="1">IF($AG1007&gt;0,OFFSET(DATA!$F$6,$AF$10+27*AJ$10,$AF1007,1,1)/$AG1007,0)</f>
        <v>0</v>
      </c>
      <c r="AK1007" s="190">
        <f ca="1">IF($AG1007&gt;0,OFFSET(DATA!$F$6,$AF$10+27*AK$10,$AF1007,1,1)/$AG1007,0)</f>
        <v>0</v>
      </c>
      <c r="AL1007" s="190">
        <f ca="1">IF($AG1007&gt;0,OFFSET(DATA!$F$6,$AF$10+27*AL$10,$AF1007,1,1)/$AG1007,0)</f>
        <v>0</v>
      </c>
      <c r="AM1007" s="190">
        <f ca="1">IF($AG1007&gt;0,OFFSET(DATA!$F$6,$AF$10+27*AM$10,$AF1007,1,1)/$AG1007,0)</f>
        <v>0</v>
      </c>
      <c r="AN1007" s="166">
        <f ca="1">OFFSET(DATA!$F$6,$AF$10+27*AN$10,$AF1007,1,1)</f>
        <v>0</v>
      </c>
      <c r="AO1007" s="166">
        <f t="shared" ca="1" si="31"/>
        <v>0</v>
      </c>
      <c r="AQ1007" s="96">
        <f ca="1">OFFSET(DATA!$F$6,25,$AF1007,1,1)</f>
        <v>0</v>
      </c>
      <c r="AR1007" s="190">
        <f ca="1">IF($AQ1007&gt;0,OFFSET(DATA!$F$6,25+27*AR$10,$AF1007,1,1)/$AQ1007,0)</f>
        <v>0</v>
      </c>
      <c r="AS1007" s="190">
        <f ca="1">IF($AQ1007&gt;0,OFFSET(DATA!$F$6,25+27*AS$10,$AF1007,1,1)/$AQ1007,0)</f>
        <v>0</v>
      </c>
      <c r="AT1007" s="190">
        <f ca="1">IF($AQ1007&gt;0,OFFSET(DATA!$F$6,25+27*AT$10,$AF1007,1,1)/$AQ1007,0)</f>
        <v>0</v>
      </c>
      <c r="AU1007" s="190">
        <f ca="1">IF($AQ1007&gt;0,OFFSET(DATA!$F$6,25+27*AU$10,$AF1007,1,1)/$AQ1007,0)</f>
        <v>0</v>
      </c>
      <c r="AV1007" s="190">
        <f ca="1">IF($AQ1007&gt;0,OFFSET(DATA!$F$6,25+27*AV$10,$AF1007,1,1)/$AQ1007,0)</f>
        <v>0</v>
      </c>
      <c r="AW1007" s="190">
        <f ca="1">IF($AQ1007&gt;0,OFFSET(DATA!$F$6,25+27*AW$10,$AF1007,1,1)/$AQ1007,0)</f>
        <v>0</v>
      </c>
      <c r="AZ1007" s="166">
        <f t="shared" ca="1" si="32"/>
        <v>1</v>
      </c>
      <c r="BA1007" s="190">
        <f ca="1">IF($AG1007&gt;0,OFFSET(DATA!$F$6,BA$10+27*(7-$AE$8),$AF1007,1,1)/OFFSET(DATA!$F$6,BA$10,$AF1007,1,1),0)</f>
        <v>0</v>
      </c>
      <c r="BB1007" s="190">
        <f ca="1">IF($AG1007&gt;0,OFFSET(DATA!$F$6,BB$10+27*(7-$AE$8),$AF1007,1,1)/OFFSET(DATA!$F$6,BB$10,$AF1007,1,1),0)</f>
        <v>0</v>
      </c>
      <c r="BC1007" s="190">
        <f ca="1">IF($AG1007&gt;0,OFFSET(DATA!$F$6,BC$10+27*(7-$AE$8),$AF1007,1,1)/OFFSET(DATA!$F$6,BC$10,$AF1007,1,1),0)</f>
        <v>0</v>
      </c>
      <c r="BD1007" s="190">
        <f ca="1">IF($AG1007&gt;0,OFFSET(DATA!$F$6,BD$10+27*(7-$AE$8),$AF1007,1,1)/OFFSET(DATA!$F$6,BD$10,$AF1007,1,1),0)</f>
        <v>0</v>
      </c>
      <c r="BE1007" s="190">
        <f ca="1">IF($AG1007&gt;0,OFFSET(DATA!$F$6,BE$10+27*(7-$AE$8),$AF1007,1,1)/OFFSET(DATA!$F$6,BE$10,$AF1007,1,1),0)</f>
        <v>0</v>
      </c>
      <c r="BF1007" s="190">
        <f ca="1">IF($AG1007&gt;0,OFFSET(DATA!$F$6,BF$10+27*(7-$AE$8),$AF1007,1,1)/OFFSET(DATA!$F$6,BF$10,$AF1007,1,1),0)</f>
        <v>0</v>
      </c>
      <c r="BG1007" s="190">
        <f ca="1">IF($AG1007&gt;0,OFFSET(DATA!$F$6,BG$10+27*(7-$AE$8),$AF1007,1,1)/OFFSET(DATA!$F$6,BG$10,$AF1007,1,1),0)</f>
        <v>0</v>
      </c>
      <c r="BH1007" s="190">
        <f ca="1">IF($AG1007&gt;0,OFFSET(DATA!$F$6,BH$10+27*(7-$AE$8),$AF1007,1,1)/OFFSET(DATA!$F$6,BH$10,$AF1007,1,1),0)</f>
        <v>0</v>
      </c>
      <c r="BI1007" s="190">
        <f ca="1">IF($AG1007&gt;0,OFFSET(DATA!$F$6,BI$10+27*(7-$AE$8),$AF1007,1,1)/OFFSET(DATA!$F$6,BI$10,$AF1007,1,1),0)</f>
        <v>0</v>
      </c>
      <c r="BJ1007" s="190">
        <f ca="1">IF($AG1007&gt;0,OFFSET(DATA!$F$6,BJ$10+27*(7-$AE$8),$AF1007,1,1)/OFFSET(DATA!$F$6,BJ$10,$AF1007,1,1),0)</f>
        <v>0</v>
      </c>
      <c r="BK1007" s="190">
        <f ca="1">IF($AG1007&gt;0,OFFSET(DATA!$F$6,BK$10+27*(7-$AE$8),$AF1007,1,1)/OFFSET(DATA!$F$6,BK$10,$AF1007,1,1),0)</f>
        <v>0</v>
      </c>
      <c r="BL1007" s="190">
        <f ca="1">IF($AG1007&gt;0,OFFSET(DATA!$F$6,BL$10+27*(7-$AE$8),$AF1007,1,1)/OFFSET(DATA!$F$6,BL$10,$AF1007,1,1),0)</f>
        <v>0</v>
      </c>
      <c r="BM1007" s="190">
        <f ca="1">IF($AG1007&gt;0,OFFSET(DATA!$F$6,BM$10+27*(7-$AE$8),$AF1007,1,1)/OFFSET(DATA!$F$6,BM$10,$AF1007,1,1),0)</f>
        <v>0</v>
      </c>
      <c r="BN1007" s="190">
        <f ca="1">IF($AG1007&gt;0,OFFSET(DATA!$F$6,BN$10+27*(7-$AE$8),$AF1007,1,1)/OFFSET(DATA!$F$6,BN$10,$AF1007,1,1),0)</f>
        <v>0</v>
      </c>
      <c r="BO1007" s="190">
        <f ca="1">IF($AG1007&gt;0,OFFSET(DATA!$F$6,BO$10+27*(7-$AE$8),$AF1007,1,1)/OFFSET(DATA!$F$6,BO$10,$AF1007,1,1),0)</f>
        <v>0</v>
      </c>
      <c r="BP1007" s="190">
        <f ca="1">IF($AG1007&gt;0,OFFSET(DATA!$F$6,BP$10+27*(7-$AE$8),$AF1007,1,1)/OFFSET(DATA!$F$6,BP$10,$AF1007,1,1),0)</f>
        <v>0</v>
      </c>
      <c r="BQ1007" s="190">
        <f ca="1">IF($AG1007&gt;0,OFFSET(DATA!$F$6,BQ$10+27*(7-$AE$8),$AF1007,1,1)/OFFSET(DATA!$F$6,BQ$10,$AF1007,1,1),0)</f>
        <v>0</v>
      </c>
      <c r="BR1007" s="190">
        <f ca="1">IF($AG1007&gt;0,OFFSET(DATA!$F$6,BR$10+27*(7-$AE$8),$AF1007,1,1)/OFFSET(DATA!$F$6,BR$10,$AF1007,1,1),0)</f>
        <v>0</v>
      </c>
      <c r="BS1007" s="190">
        <f ca="1">IF($AG1007&gt;0,OFFSET(DATA!$F$6,BS$10+27*(7-$AE$8),$AF1007,1,1)/OFFSET(DATA!$F$6,BS$10,$AF1007,1,1),0)</f>
        <v>0</v>
      </c>
      <c r="BT1007" s="190">
        <f ca="1">IF($AG1007&gt;0,OFFSET(DATA!$F$6,BT$10+27*(7-$AE$8),$AF1007,1,1)/OFFSET(DATA!$F$6,BT$10,$AF1007,1,1),0)</f>
        <v>0</v>
      </c>
      <c r="BU1007" s="190">
        <f ca="1">IF($AG1007&gt;0,OFFSET(DATA!$F$6,BU$10+27*(7-$AE$8),$AF1007,1,1)/OFFSET(DATA!$F$6,BU$10,$AF1007,1,1),0)</f>
        <v>0</v>
      </c>
      <c r="BV1007" s="190">
        <f ca="1">IF($AG1007&gt;0,OFFSET(DATA!$F$6,BV$10+27*(7-$AE$8),$AF1007,1,1)/OFFSET(DATA!$F$6,BV$10,$AF1007,1,1),0)</f>
        <v>0</v>
      </c>
      <c r="BW1007" s="190">
        <f ca="1">IF($AG1007&gt;0,OFFSET(DATA!$F$6,BW$10+27*(7-$AE$8),$AF1007,1,1)/OFFSET(DATA!$F$6,BW$10,$AF1007,1,1),0)</f>
        <v>0</v>
      </c>
      <c r="BX1007" s="190">
        <f ca="1">IF($AG1007&gt;0,OFFSET(DATA!$F$6,BX$10+27*(7-$AE$8),$AF1007,1,1)/OFFSET(DATA!$F$6,BX$10,$AF1007,1,1),0)</f>
        <v>0</v>
      </c>
    </row>
    <row r="1008" spans="32:76" x14ac:dyDescent="0.2">
      <c r="AF1008" s="166">
        <v>997</v>
      </c>
      <c r="AG1008" s="96">
        <f ca="1">OFFSET(DATA!$F$6,$AF$10,$AF1008,1,1)</f>
        <v>0</v>
      </c>
      <c r="AH1008" s="190">
        <f ca="1">IF($AG1008&gt;0,OFFSET(DATA!$F$6,$AF$10+27*AH$10,$AF1008,1,1)/$AG1008,0)</f>
        <v>0</v>
      </c>
      <c r="AI1008" s="190">
        <f ca="1">IF($AG1008&gt;0,OFFSET(DATA!$F$6,$AF$10+27*AI$10,$AF1008,1,1)/$AG1008,0)</f>
        <v>0</v>
      </c>
      <c r="AJ1008" s="190">
        <f ca="1">IF($AG1008&gt;0,OFFSET(DATA!$F$6,$AF$10+27*AJ$10,$AF1008,1,1)/$AG1008,0)</f>
        <v>0</v>
      </c>
      <c r="AK1008" s="190">
        <f ca="1">IF($AG1008&gt;0,OFFSET(DATA!$F$6,$AF$10+27*AK$10,$AF1008,1,1)/$AG1008,0)</f>
        <v>0</v>
      </c>
      <c r="AL1008" s="190">
        <f ca="1">IF($AG1008&gt;0,OFFSET(DATA!$F$6,$AF$10+27*AL$10,$AF1008,1,1)/$AG1008,0)</f>
        <v>0</v>
      </c>
      <c r="AM1008" s="190">
        <f ca="1">IF($AG1008&gt;0,OFFSET(DATA!$F$6,$AF$10+27*AM$10,$AF1008,1,1)/$AG1008,0)</f>
        <v>0</v>
      </c>
      <c r="AN1008" s="166">
        <f ca="1">OFFSET(DATA!$F$6,$AF$10+27*AN$10,$AF1008,1,1)</f>
        <v>0</v>
      </c>
      <c r="AO1008" s="166">
        <f t="shared" ca="1" si="31"/>
        <v>0</v>
      </c>
      <c r="AQ1008" s="96">
        <f ca="1">OFFSET(DATA!$F$6,25,$AF1008,1,1)</f>
        <v>0</v>
      </c>
      <c r="AR1008" s="190">
        <f ca="1">IF($AQ1008&gt;0,OFFSET(DATA!$F$6,25+27*AR$10,$AF1008,1,1)/$AQ1008,0)</f>
        <v>0</v>
      </c>
      <c r="AS1008" s="190">
        <f ca="1">IF($AQ1008&gt;0,OFFSET(DATA!$F$6,25+27*AS$10,$AF1008,1,1)/$AQ1008,0)</f>
        <v>0</v>
      </c>
      <c r="AT1008" s="190">
        <f ca="1">IF($AQ1008&gt;0,OFFSET(DATA!$F$6,25+27*AT$10,$AF1008,1,1)/$AQ1008,0)</f>
        <v>0</v>
      </c>
      <c r="AU1008" s="190">
        <f ca="1">IF($AQ1008&gt;0,OFFSET(DATA!$F$6,25+27*AU$10,$AF1008,1,1)/$AQ1008,0)</f>
        <v>0</v>
      </c>
      <c r="AV1008" s="190">
        <f ca="1">IF($AQ1008&gt;0,OFFSET(DATA!$F$6,25+27*AV$10,$AF1008,1,1)/$AQ1008,0)</f>
        <v>0</v>
      </c>
      <c r="AW1008" s="190">
        <f ca="1">IF($AQ1008&gt;0,OFFSET(DATA!$F$6,25+27*AW$10,$AF1008,1,1)/$AQ1008,0)</f>
        <v>0</v>
      </c>
      <c r="AZ1008" s="166">
        <f t="shared" ca="1" si="32"/>
        <v>1</v>
      </c>
      <c r="BA1008" s="190">
        <f ca="1">IF($AG1008&gt;0,OFFSET(DATA!$F$6,BA$10+27*(7-$AE$8),$AF1008,1,1)/OFFSET(DATA!$F$6,BA$10,$AF1008,1,1),0)</f>
        <v>0</v>
      </c>
      <c r="BB1008" s="190">
        <f ca="1">IF($AG1008&gt;0,OFFSET(DATA!$F$6,BB$10+27*(7-$AE$8),$AF1008,1,1)/OFFSET(DATA!$F$6,BB$10,$AF1008,1,1),0)</f>
        <v>0</v>
      </c>
      <c r="BC1008" s="190">
        <f ca="1">IF($AG1008&gt;0,OFFSET(DATA!$F$6,BC$10+27*(7-$AE$8),$AF1008,1,1)/OFFSET(DATA!$F$6,BC$10,$AF1008,1,1),0)</f>
        <v>0</v>
      </c>
      <c r="BD1008" s="190">
        <f ca="1">IF($AG1008&gt;0,OFFSET(DATA!$F$6,BD$10+27*(7-$AE$8),$AF1008,1,1)/OFFSET(DATA!$F$6,BD$10,$AF1008,1,1),0)</f>
        <v>0</v>
      </c>
      <c r="BE1008" s="190">
        <f ca="1">IF($AG1008&gt;0,OFFSET(DATA!$F$6,BE$10+27*(7-$AE$8),$AF1008,1,1)/OFFSET(DATA!$F$6,BE$10,$AF1008,1,1),0)</f>
        <v>0</v>
      </c>
      <c r="BF1008" s="190">
        <f ca="1">IF($AG1008&gt;0,OFFSET(DATA!$F$6,BF$10+27*(7-$AE$8),$AF1008,1,1)/OFFSET(DATA!$F$6,BF$10,$AF1008,1,1),0)</f>
        <v>0</v>
      </c>
      <c r="BG1008" s="190">
        <f ca="1">IF($AG1008&gt;0,OFFSET(DATA!$F$6,BG$10+27*(7-$AE$8),$AF1008,1,1)/OFFSET(DATA!$F$6,BG$10,$AF1008,1,1),0)</f>
        <v>0</v>
      </c>
      <c r="BH1008" s="190">
        <f ca="1">IF($AG1008&gt;0,OFFSET(DATA!$F$6,BH$10+27*(7-$AE$8),$AF1008,1,1)/OFFSET(DATA!$F$6,BH$10,$AF1008,1,1),0)</f>
        <v>0</v>
      </c>
      <c r="BI1008" s="190">
        <f ca="1">IF($AG1008&gt;0,OFFSET(DATA!$F$6,BI$10+27*(7-$AE$8),$AF1008,1,1)/OFFSET(DATA!$F$6,BI$10,$AF1008,1,1),0)</f>
        <v>0</v>
      </c>
      <c r="BJ1008" s="190">
        <f ca="1">IF($AG1008&gt;0,OFFSET(DATA!$F$6,BJ$10+27*(7-$AE$8),$AF1008,1,1)/OFFSET(DATA!$F$6,BJ$10,$AF1008,1,1),0)</f>
        <v>0</v>
      </c>
      <c r="BK1008" s="190">
        <f ca="1">IF($AG1008&gt;0,OFFSET(DATA!$F$6,BK$10+27*(7-$AE$8),$AF1008,1,1)/OFFSET(DATA!$F$6,BK$10,$AF1008,1,1),0)</f>
        <v>0</v>
      </c>
      <c r="BL1008" s="190">
        <f ca="1">IF($AG1008&gt;0,OFFSET(DATA!$F$6,BL$10+27*(7-$AE$8),$AF1008,1,1)/OFFSET(DATA!$F$6,BL$10,$AF1008,1,1),0)</f>
        <v>0</v>
      </c>
      <c r="BM1008" s="190">
        <f ca="1">IF($AG1008&gt;0,OFFSET(DATA!$F$6,BM$10+27*(7-$AE$8),$AF1008,1,1)/OFFSET(DATA!$F$6,BM$10,$AF1008,1,1),0)</f>
        <v>0</v>
      </c>
      <c r="BN1008" s="190">
        <f ca="1">IF($AG1008&gt;0,OFFSET(DATA!$F$6,BN$10+27*(7-$AE$8),$AF1008,1,1)/OFFSET(DATA!$F$6,BN$10,$AF1008,1,1),0)</f>
        <v>0</v>
      </c>
      <c r="BO1008" s="190">
        <f ca="1">IF($AG1008&gt;0,OFFSET(DATA!$F$6,BO$10+27*(7-$AE$8),$AF1008,1,1)/OFFSET(DATA!$F$6,BO$10,$AF1008,1,1),0)</f>
        <v>0</v>
      </c>
      <c r="BP1008" s="190">
        <f ca="1">IF($AG1008&gt;0,OFFSET(DATA!$F$6,BP$10+27*(7-$AE$8),$AF1008,1,1)/OFFSET(DATA!$F$6,BP$10,$AF1008,1,1),0)</f>
        <v>0</v>
      </c>
      <c r="BQ1008" s="190">
        <f ca="1">IF($AG1008&gt;0,OFFSET(DATA!$F$6,BQ$10+27*(7-$AE$8),$AF1008,1,1)/OFFSET(DATA!$F$6,BQ$10,$AF1008,1,1),0)</f>
        <v>0</v>
      </c>
      <c r="BR1008" s="190">
        <f ca="1">IF($AG1008&gt;0,OFFSET(DATA!$F$6,BR$10+27*(7-$AE$8),$AF1008,1,1)/OFFSET(DATA!$F$6,BR$10,$AF1008,1,1),0)</f>
        <v>0</v>
      </c>
      <c r="BS1008" s="190">
        <f ca="1">IF($AG1008&gt;0,OFFSET(DATA!$F$6,BS$10+27*(7-$AE$8),$AF1008,1,1)/OFFSET(DATA!$F$6,BS$10,$AF1008,1,1),0)</f>
        <v>0</v>
      </c>
      <c r="BT1008" s="190">
        <f ca="1">IF($AG1008&gt;0,OFFSET(DATA!$F$6,BT$10+27*(7-$AE$8),$AF1008,1,1)/OFFSET(DATA!$F$6,BT$10,$AF1008,1,1),0)</f>
        <v>0</v>
      </c>
      <c r="BU1008" s="190">
        <f ca="1">IF($AG1008&gt;0,OFFSET(DATA!$F$6,BU$10+27*(7-$AE$8),$AF1008,1,1)/OFFSET(DATA!$F$6,BU$10,$AF1008,1,1),0)</f>
        <v>0</v>
      </c>
      <c r="BV1008" s="190">
        <f ca="1">IF($AG1008&gt;0,OFFSET(DATA!$F$6,BV$10+27*(7-$AE$8),$AF1008,1,1)/OFFSET(DATA!$F$6,BV$10,$AF1008,1,1),0)</f>
        <v>0</v>
      </c>
      <c r="BW1008" s="190">
        <f ca="1">IF($AG1008&gt;0,OFFSET(DATA!$F$6,BW$10+27*(7-$AE$8),$AF1008,1,1)/OFFSET(DATA!$F$6,BW$10,$AF1008,1,1),0)</f>
        <v>0</v>
      </c>
      <c r="BX1008" s="190">
        <f ca="1">IF($AG1008&gt;0,OFFSET(DATA!$F$6,BX$10+27*(7-$AE$8),$AF1008,1,1)/OFFSET(DATA!$F$6,BX$10,$AF1008,1,1),0)</f>
        <v>0</v>
      </c>
    </row>
    <row r="1009" spans="32:76" x14ac:dyDescent="0.2">
      <c r="AF1009" s="166">
        <v>998</v>
      </c>
      <c r="AG1009" s="96">
        <f ca="1">OFFSET(DATA!$F$6,$AF$10,$AF1009,1,1)</f>
        <v>0</v>
      </c>
      <c r="AH1009" s="190">
        <f ca="1">IF($AG1009&gt;0,OFFSET(DATA!$F$6,$AF$10+27*AH$10,$AF1009,1,1)/$AG1009,0)</f>
        <v>0</v>
      </c>
      <c r="AI1009" s="190">
        <f ca="1">IF($AG1009&gt;0,OFFSET(DATA!$F$6,$AF$10+27*AI$10,$AF1009,1,1)/$AG1009,0)</f>
        <v>0</v>
      </c>
      <c r="AJ1009" s="190">
        <f ca="1">IF($AG1009&gt;0,OFFSET(DATA!$F$6,$AF$10+27*AJ$10,$AF1009,1,1)/$AG1009,0)</f>
        <v>0</v>
      </c>
      <c r="AK1009" s="190">
        <f ca="1">IF($AG1009&gt;0,OFFSET(DATA!$F$6,$AF$10+27*AK$10,$AF1009,1,1)/$AG1009,0)</f>
        <v>0</v>
      </c>
      <c r="AL1009" s="190">
        <f ca="1">IF($AG1009&gt;0,OFFSET(DATA!$F$6,$AF$10+27*AL$10,$AF1009,1,1)/$AG1009,0)</f>
        <v>0</v>
      </c>
      <c r="AM1009" s="190">
        <f ca="1">IF($AG1009&gt;0,OFFSET(DATA!$F$6,$AF$10+27*AM$10,$AF1009,1,1)/$AG1009,0)</f>
        <v>0</v>
      </c>
      <c r="AN1009" s="166">
        <f ca="1">OFFSET(DATA!$F$6,$AF$10+27*AN$10,$AF1009,1,1)</f>
        <v>0</v>
      </c>
      <c r="AO1009" s="166">
        <f t="shared" ca="1" si="31"/>
        <v>0</v>
      </c>
      <c r="AQ1009" s="96">
        <f ca="1">OFFSET(DATA!$F$6,25,$AF1009,1,1)</f>
        <v>0</v>
      </c>
      <c r="AR1009" s="190">
        <f ca="1">IF($AQ1009&gt;0,OFFSET(DATA!$F$6,25+27*AR$10,$AF1009,1,1)/$AQ1009,0)</f>
        <v>0</v>
      </c>
      <c r="AS1009" s="190">
        <f ca="1">IF($AQ1009&gt;0,OFFSET(DATA!$F$6,25+27*AS$10,$AF1009,1,1)/$AQ1009,0)</f>
        <v>0</v>
      </c>
      <c r="AT1009" s="190">
        <f ca="1">IF($AQ1009&gt;0,OFFSET(DATA!$F$6,25+27*AT$10,$AF1009,1,1)/$AQ1009,0)</f>
        <v>0</v>
      </c>
      <c r="AU1009" s="190">
        <f ca="1">IF($AQ1009&gt;0,OFFSET(DATA!$F$6,25+27*AU$10,$AF1009,1,1)/$AQ1009,0)</f>
        <v>0</v>
      </c>
      <c r="AV1009" s="190">
        <f ca="1">IF($AQ1009&gt;0,OFFSET(DATA!$F$6,25+27*AV$10,$AF1009,1,1)/$AQ1009,0)</f>
        <v>0</v>
      </c>
      <c r="AW1009" s="190">
        <f ca="1">IF($AQ1009&gt;0,OFFSET(DATA!$F$6,25+27*AW$10,$AF1009,1,1)/$AQ1009,0)</f>
        <v>0</v>
      </c>
      <c r="AZ1009" s="166">
        <f t="shared" ca="1" si="32"/>
        <v>1</v>
      </c>
      <c r="BA1009" s="190">
        <f ca="1">IF($AG1009&gt;0,OFFSET(DATA!$F$6,BA$10+27*(7-$AE$8),$AF1009,1,1)/OFFSET(DATA!$F$6,BA$10,$AF1009,1,1),0)</f>
        <v>0</v>
      </c>
      <c r="BB1009" s="190">
        <f ca="1">IF($AG1009&gt;0,OFFSET(DATA!$F$6,BB$10+27*(7-$AE$8),$AF1009,1,1)/OFFSET(DATA!$F$6,BB$10,$AF1009,1,1),0)</f>
        <v>0</v>
      </c>
      <c r="BC1009" s="190">
        <f ca="1">IF($AG1009&gt;0,OFFSET(DATA!$F$6,BC$10+27*(7-$AE$8),$AF1009,1,1)/OFFSET(DATA!$F$6,BC$10,$AF1009,1,1),0)</f>
        <v>0</v>
      </c>
      <c r="BD1009" s="190">
        <f ca="1">IF($AG1009&gt;0,OFFSET(DATA!$F$6,BD$10+27*(7-$AE$8),$AF1009,1,1)/OFFSET(DATA!$F$6,BD$10,$AF1009,1,1),0)</f>
        <v>0</v>
      </c>
      <c r="BE1009" s="190">
        <f ca="1">IF($AG1009&gt;0,OFFSET(DATA!$F$6,BE$10+27*(7-$AE$8),$AF1009,1,1)/OFFSET(DATA!$F$6,BE$10,$AF1009,1,1),0)</f>
        <v>0</v>
      </c>
      <c r="BF1009" s="190">
        <f ca="1">IF($AG1009&gt;0,OFFSET(DATA!$F$6,BF$10+27*(7-$AE$8),$AF1009,1,1)/OFFSET(DATA!$F$6,BF$10,$AF1009,1,1),0)</f>
        <v>0</v>
      </c>
      <c r="BG1009" s="190">
        <f ca="1">IF($AG1009&gt;0,OFFSET(DATA!$F$6,BG$10+27*(7-$AE$8),$AF1009,1,1)/OFFSET(DATA!$F$6,BG$10,$AF1009,1,1),0)</f>
        <v>0</v>
      </c>
      <c r="BH1009" s="190">
        <f ca="1">IF($AG1009&gt;0,OFFSET(DATA!$F$6,BH$10+27*(7-$AE$8),$AF1009,1,1)/OFFSET(DATA!$F$6,BH$10,$AF1009,1,1),0)</f>
        <v>0</v>
      </c>
      <c r="BI1009" s="190">
        <f ca="1">IF($AG1009&gt;0,OFFSET(DATA!$F$6,BI$10+27*(7-$AE$8),$AF1009,1,1)/OFFSET(DATA!$F$6,BI$10,$AF1009,1,1),0)</f>
        <v>0</v>
      </c>
      <c r="BJ1009" s="190">
        <f ca="1">IF($AG1009&gt;0,OFFSET(DATA!$F$6,BJ$10+27*(7-$AE$8),$AF1009,1,1)/OFFSET(DATA!$F$6,BJ$10,$AF1009,1,1),0)</f>
        <v>0</v>
      </c>
      <c r="BK1009" s="190">
        <f ca="1">IF($AG1009&gt;0,OFFSET(DATA!$F$6,BK$10+27*(7-$AE$8),$AF1009,1,1)/OFFSET(DATA!$F$6,BK$10,$AF1009,1,1),0)</f>
        <v>0</v>
      </c>
      <c r="BL1009" s="190">
        <f ca="1">IF($AG1009&gt;0,OFFSET(DATA!$F$6,BL$10+27*(7-$AE$8),$AF1009,1,1)/OFFSET(DATA!$F$6,BL$10,$AF1009,1,1),0)</f>
        <v>0</v>
      </c>
      <c r="BM1009" s="190">
        <f ca="1">IF($AG1009&gt;0,OFFSET(DATA!$F$6,BM$10+27*(7-$AE$8),$AF1009,1,1)/OFFSET(DATA!$F$6,BM$10,$AF1009,1,1),0)</f>
        <v>0</v>
      </c>
      <c r="BN1009" s="190">
        <f ca="1">IF($AG1009&gt;0,OFFSET(DATA!$F$6,BN$10+27*(7-$AE$8),$AF1009,1,1)/OFFSET(DATA!$F$6,BN$10,$AF1009,1,1),0)</f>
        <v>0</v>
      </c>
      <c r="BO1009" s="190">
        <f ca="1">IF($AG1009&gt;0,OFFSET(DATA!$F$6,BO$10+27*(7-$AE$8),$AF1009,1,1)/OFFSET(DATA!$F$6,BO$10,$AF1009,1,1),0)</f>
        <v>0</v>
      </c>
      <c r="BP1009" s="190">
        <f ca="1">IF($AG1009&gt;0,OFFSET(DATA!$F$6,BP$10+27*(7-$AE$8),$AF1009,1,1)/OFFSET(DATA!$F$6,BP$10,$AF1009,1,1),0)</f>
        <v>0</v>
      </c>
      <c r="BQ1009" s="190">
        <f ca="1">IF($AG1009&gt;0,OFFSET(DATA!$F$6,BQ$10+27*(7-$AE$8),$AF1009,1,1)/OFFSET(DATA!$F$6,BQ$10,$AF1009,1,1),0)</f>
        <v>0</v>
      </c>
      <c r="BR1009" s="190">
        <f ca="1">IF($AG1009&gt;0,OFFSET(DATA!$F$6,BR$10+27*(7-$AE$8),$AF1009,1,1)/OFFSET(DATA!$F$6,BR$10,$AF1009,1,1),0)</f>
        <v>0</v>
      </c>
      <c r="BS1009" s="190">
        <f ca="1">IF($AG1009&gt;0,OFFSET(DATA!$F$6,BS$10+27*(7-$AE$8),$AF1009,1,1)/OFFSET(DATA!$F$6,BS$10,$AF1009,1,1),0)</f>
        <v>0</v>
      </c>
      <c r="BT1009" s="190">
        <f ca="1">IF($AG1009&gt;0,OFFSET(DATA!$F$6,BT$10+27*(7-$AE$8),$AF1009,1,1)/OFFSET(DATA!$F$6,BT$10,$AF1009,1,1),0)</f>
        <v>0</v>
      </c>
      <c r="BU1009" s="190">
        <f ca="1">IF($AG1009&gt;0,OFFSET(DATA!$F$6,BU$10+27*(7-$AE$8),$AF1009,1,1)/OFFSET(DATA!$F$6,BU$10,$AF1009,1,1),0)</f>
        <v>0</v>
      </c>
      <c r="BV1009" s="190">
        <f ca="1">IF($AG1009&gt;0,OFFSET(DATA!$F$6,BV$10+27*(7-$AE$8),$AF1009,1,1)/OFFSET(DATA!$F$6,BV$10,$AF1009,1,1),0)</f>
        <v>0</v>
      </c>
      <c r="BW1009" s="190">
        <f ca="1">IF($AG1009&gt;0,OFFSET(DATA!$F$6,BW$10+27*(7-$AE$8),$AF1009,1,1)/OFFSET(DATA!$F$6,BW$10,$AF1009,1,1),0)</f>
        <v>0</v>
      </c>
      <c r="BX1009" s="190">
        <f ca="1">IF($AG1009&gt;0,OFFSET(DATA!$F$6,BX$10+27*(7-$AE$8),$AF1009,1,1)/OFFSET(DATA!$F$6,BX$10,$AF1009,1,1),0)</f>
        <v>0</v>
      </c>
    </row>
    <row r="1010" spans="32:76" x14ac:dyDescent="0.2">
      <c r="AF1010" s="166">
        <v>999</v>
      </c>
      <c r="AG1010" s="96">
        <f ca="1">OFFSET(DATA!$F$6,$AF$10,$AF1010,1,1)</f>
        <v>0</v>
      </c>
      <c r="AH1010" s="190">
        <f ca="1">IF($AG1010&gt;0,OFFSET(DATA!$F$6,$AF$10+27*AH$10,$AF1010,1,1)/$AG1010,0)</f>
        <v>0</v>
      </c>
      <c r="AI1010" s="190">
        <f ca="1">IF($AG1010&gt;0,OFFSET(DATA!$F$6,$AF$10+27*AI$10,$AF1010,1,1)/$AG1010,0)</f>
        <v>0</v>
      </c>
      <c r="AJ1010" s="190">
        <f ca="1">IF($AG1010&gt;0,OFFSET(DATA!$F$6,$AF$10+27*AJ$10,$AF1010,1,1)/$AG1010,0)</f>
        <v>0</v>
      </c>
      <c r="AK1010" s="190">
        <f ca="1">IF($AG1010&gt;0,OFFSET(DATA!$F$6,$AF$10+27*AK$10,$AF1010,1,1)/$AG1010,0)</f>
        <v>0</v>
      </c>
      <c r="AL1010" s="190">
        <f ca="1">IF($AG1010&gt;0,OFFSET(DATA!$F$6,$AF$10+27*AL$10,$AF1010,1,1)/$AG1010,0)</f>
        <v>0</v>
      </c>
      <c r="AM1010" s="190">
        <f ca="1">IF($AG1010&gt;0,OFFSET(DATA!$F$6,$AF$10+27*AM$10,$AF1010,1,1)/$AG1010,0)</f>
        <v>0</v>
      </c>
      <c r="AN1010" s="166">
        <f ca="1">OFFSET(DATA!$F$6,$AF$10+27*AN$10,$AF1010,1,1)</f>
        <v>0</v>
      </c>
      <c r="AO1010" s="166">
        <f t="shared" ca="1" si="31"/>
        <v>0</v>
      </c>
      <c r="AQ1010" s="96">
        <f ca="1">OFFSET(DATA!$F$6,25,$AF1010,1,1)</f>
        <v>0</v>
      </c>
      <c r="AR1010" s="190">
        <f ca="1">IF($AQ1010&gt;0,OFFSET(DATA!$F$6,25+27*AR$10,$AF1010,1,1)/$AQ1010,0)</f>
        <v>0</v>
      </c>
      <c r="AS1010" s="190">
        <f ca="1">IF($AQ1010&gt;0,OFFSET(DATA!$F$6,25+27*AS$10,$AF1010,1,1)/$AQ1010,0)</f>
        <v>0</v>
      </c>
      <c r="AT1010" s="190">
        <f ca="1">IF($AQ1010&gt;0,OFFSET(DATA!$F$6,25+27*AT$10,$AF1010,1,1)/$AQ1010,0)</f>
        <v>0</v>
      </c>
      <c r="AU1010" s="190">
        <f ca="1">IF($AQ1010&gt;0,OFFSET(DATA!$F$6,25+27*AU$10,$AF1010,1,1)/$AQ1010,0)</f>
        <v>0</v>
      </c>
      <c r="AV1010" s="190">
        <f ca="1">IF($AQ1010&gt;0,OFFSET(DATA!$F$6,25+27*AV$10,$AF1010,1,1)/$AQ1010,0)</f>
        <v>0</v>
      </c>
      <c r="AW1010" s="190">
        <f ca="1">IF($AQ1010&gt;0,OFFSET(DATA!$F$6,25+27*AW$10,$AF1010,1,1)/$AQ1010,0)</f>
        <v>0</v>
      </c>
      <c r="AZ1010" s="166">
        <f t="shared" ca="1" si="32"/>
        <v>1</v>
      </c>
      <c r="BA1010" s="190">
        <f ca="1">IF($AG1010&gt;0,OFFSET(DATA!$F$6,BA$10+27*(7-$AE$8),$AF1010,1,1)/OFFSET(DATA!$F$6,BA$10,$AF1010,1,1),0)</f>
        <v>0</v>
      </c>
      <c r="BB1010" s="190">
        <f ca="1">IF($AG1010&gt;0,OFFSET(DATA!$F$6,BB$10+27*(7-$AE$8),$AF1010,1,1)/OFFSET(DATA!$F$6,BB$10,$AF1010,1,1),0)</f>
        <v>0</v>
      </c>
      <c r="BC1010" s="190">
        <f ca="1">IF($AG1010&gt;0,OFFSET(DATA!$F$6,BC$10+27*(7-$AE$8),$AF1010,1,1)/OFFSET(DATA!$F$6,BC$10,$AF1010,1,1),0)</f>
        <v>0</v>
      </c>
      <c r="BD1010" s="190">
        <f ca="1">IF($AG1010&gt;0,OFFSET(DATA!$F$6,BD$10+27*(7-$AE$8),$AF1010,1,1)/OFFSET(DATA!$F$6,BD$10,$AF1010,1,1),0)</f>
        <v>0</v>
      </c>
      <c r="BE1010" s="190">
        <f ca="1">IF($AG1010&gt;0,OFFSET(DATA!$F$6,BE$10+27*(7-$AE$8),$AF1010,1,1)/OFFSET(DATA!$F$6,BE$10,$AF1010,1,1),0)</f>
        <v>0</v>
      </c>
      <c r="BF1010" s="190">
        <f ca="1">IF($AG1010&gt;0,OFFSET(DATA!$F$6,BF$10+27*(7-$AE$8),$AF1010,1,1)/OFFSET(DATA!$F$6,BF$10,$AF1010,1,1),0)</f>
        <v>0</v>
      </c>
      <c r="BG1010" s="190">
        <f ca="1">IF($AG1010&gt;0,OFFSET(DATA!$F$6,BG$10+27*(7-$AE$8),$AF1010,1,1)/OFFSET(DATA!$F$6,BG$10,$AF1010,1,1),0)</f>
        <v>0</v>
      </c>
      <c r="BH1010" s="190">
        <f ca="1">IF($AG1010&gt;0,OFFSET(DATA!$F$6,BH$10+27*(7-$AE$8),$AF1010,1,1)/OFFSET(DATA!$F$6,BH$10,$AF1010,1,1),0)</f>
        <v>0</v>
      </c>
      <c r="BI1010" s="190">
        <f ca="1">IF($AG1010&gt;0,OFFSET(DATA!$F$6,BI$10+27*(7-$AE$8),$AF1010,1,1)/OFFSET(DATA!$F$6,BI$10,$AF1010,1,1),0)</f>
        <v>0</v>
      </c>
      <c r="BJ1010" s="190">
        <f ca="1">IF($AG1010&gt;0,OFFSET(DATA!$F$6,BJ$10+27*(7-$AE$8),$AF1010,1,1)/OFFSET(DATA!$F$6,BJ$10,$AF1010,1,1),0)</f>
        <v>0</v>
      </c>
      <c r="BK1010" s="190">
        <f ca="1">IF($AG1010&gt;0,OFFSET(DATA!$F$6,BK$10+27*(7-$AE$8),$AF1010,1,1)/OFFSET(DATA!$F$6,BK$10,$AF1010,1,1),0)</f>
        <v>0</v>
      </c>
      <c r="BL1010" s="190">
        <f ca="1">IF($AG1010&gt;0,OFFSET(DATA!$F$6,BL$10+27*(7-$AE$8),$AF1010,1,1)/OFFSET(DATA!$F$6,BL$10,$AF1010,1,1),0)</f>
        <v>0</v>
      </c>
      <c r="BM1010" s="190">
        <f ca="1">IF($AG1010&gt;0,OFFSET(DATA!$F$6,BM$10+27*(7-$AE$8),$AF1010,1,1)/OFFSET(DATA!$F$6,BM$10,$AF1010,1,1),0)</f>
        <v>0</v>
      </c>
      <c r="BN1010" s="190">
        <f ca="1">IF($AG1010&gt;0,OFFSET(DATA!$F$6,BN$10+27*(7-$AE$8),$AF1010,1,1)/OFFSET(DATA!$F$6,BN$10,$AF1010,1,1),0)</f>
        <v>0</v>
      </c>
      <c r="BO1010" s="190">
        <f ca="1">IF($AG1010&gt;0,OFFSET(DATA!$F$6,BO$10+27*(7-$AE$8),$AF1010,1,1)/OFFSET(DATA!$F$6,BO$10,$AF1010,1,1),0)</f>
        <v>0</v>
      </c>
      <c r="BP1010" s="190">
        <f ca="1">IF($AG1010&gt;0,OFFSET(DATA!$F$6,BP$10+27*(7-$AE$8),$AF1010,1,1)/OFFSET(DATA!$F$6,BP$10,$AF1010,1,1),0)</f>
        <v>0</v>
      </c>
      <c r="BQ1010" s="190">
        <f ca="1">IF($AG1010&gt;0,OFFSET(DATA!$F$6,BQ$10+27*(7-$AE$8),$AF1010,1,1)/OFFSET(DATA!$F$6,BQ$10,$AF1010,1,1),0)</f>
        <v>0</v>
      </c>
      <c r="BR1010" s="190">
        <f ca="1">IF($AG1010&gt;0,OFFSET(DATA!$F$6,BR$10+27*(7-$AE$8),$AF1010,1,1)/OFFSET(DATA!$F$6,BR$10,$AF1010,1,1),0)</f>
        <v>0</v>
      </c>
      <c r="BS1010" s="190">
        <f ca="1">IF($AG1010&gt;0,OFFSET(DATA!$F$6,BS$10+27*(7-$AE$8),$AF1010,1,1)/OFFSET(DATA!$F$6,BS$10,$AF1010,1,1),0)</f>
        <v>0</v>
      </c>
      <c r="BT1010" s="190">
        <f ca="1">IF($AG1010&gt;0,OFFSET(DATA!$F$6,BT$10+27*(7-$AE$8),$AF1010,1,1)/OFFSET(DATA!$F$6,BT$10,$AF1010,1,1),0)</f>
        <v>0</v>
      </c>
      <c r="BU1010" s="190">
        <f ca="1">IF($AG1010&gt;0,OFFSET(DATA!$F$6,BU$10+27*(7-$AE$8),$AF1010,1,1)/OFFSET(DATA!$F$6,BU$10,$AF1010,1,1),0)</f>
        <v>0</v>
      </c>
      <c r="BV1010" s="190">
        <f ca="1">IF($AG1010&gt;0,OFFSET(DATA!$F$6,BV$10+27*(7-$AE$8),$AF1010,1,1)/OFFSET(DATA!$F$6,BV$10,$AF1010,1,1),0)</f>
        <v>0</v>
      </c>
      <c r="BW1010" s="190">
        <f ca="1">IF($AG1010&gt;0,OFFSET(DATA!$F$6,BW$10+27*(7-$AE$8),$AF1010,1,1)/OFFSET(DATA!$F$6,BW$10,$AF1010,1,1),0)</f>
        <v>0</v>
      </c>
      <c r="BX1010" s="190">
        <f ca="1">IF($AG1010&gt;0,OFFSET(DATA!$F$6,BX$10+27*(7-$AE$8),$AF1010,1,1)/OFFSET(DATA!$F$6,BX$10,$AF1010,1,1),0)</f>
        <v>0</v>
      </c>
    </row>
    <row r="1011" spans="32:76" x14ac:dyDescent="0.2">
      <c r="AF1011" s="166">
        <v>1000</v>
      </c>
      <c r="AG1011" s="96">
        <f ca="1">OFFSET(DATA!$F$6,$AF$10,$AF1011,1,1)</f>
        <v>0</v>
      </c>
      <c r="AH1011" s="190">
        <f ca="1">IF($AG1011&gt;0,OFFSET(DATA!$F$6,$AF$10+27*AH$10,$AF1011,1,1)/$AG1011,0)</f>
        <v>0</v>
      </c>
      <c r="AI1011" s="190">
        <f ca="1">IF($AG1011&gt;0,OFFSET(DATA!$F$6,$AF$10+27*AI$10,$AF1011,1,1)/$AG1011,0)</f>
        <v>0</v>
      </c>
      <c r="AJ1011" s="190">
        <f ca="1">IF($AG1011&gt;0,OFFSET(DATA!$F$6,$AF$10+27*AJ$10,$AF1011,1,1)/$AG1011,0)</f>
        <v>0</v>
      </c>
      <c r="AK1011" s="190">
        <f ca="1">IF($AG1011&gt;0,OFFSET(DATA!$F$6,$AF$10+27*AK$10,$AF1011,1,1)/$AG1011,0)</f>
        <v>0</v>
      </c>
      <c r="AL1011" s="190">
        <f ca="1">IF($AG1011&gt;0,OFFSET(DATA!$F$6,$AF$10+27*AL$10,$AF1011,1,1)/$AG1011,0)</f>
        <v>0</v>
      </c>
      <c r="AM1011" s="190">
        <f ca="1">IF($AG1011&gt;0,OFFSET(DATA!$F$6,$AF$10+27*AM$10,$AF1011,1,1)/$AG1011,0)</f>
        <v>0</v>
      </c>
      <c r="AN1011" s="166">
        <f ca="1">OFFSET(DATA!$F$6,$AF$10+27*AN$10,$AF1011,1,1)</f>
        <v>0</v>
      </c>
      <c r="AO1011" s="166">
        <f t="shared" ca="1" si="31"/>
        <v>0</v>
      </c>
      <c r="AQ1011" s="96">
        <f ca="1">OFFSET(DATA!$F$6,25,$AF1011,1,1)</f>
        <v>0</v>
      </c>
      <c r="AR1011" s="190">
        <f ca="1">IF($AQ1011&gt;0,OFFSET(DATA!$F$6,25+27*AR$10,$AF1011,1,1)/$AQ1011,0)</f>
        <v>0</v>
      </c>
      <c r="AS1011" s="190">
        <f ca="1">IF($AQ1011&gt;0,OFFSET(DATA!$F$6,25+27*AS$10,$AF1011,1,1)/$AQ1011,0)</f>
        <v>0</v>
      </c>
      <c r="AT1011" s="190">
        <f ca="1">IF($AQ1011&gt;0,OFFSET(DATA!$F$6,25+27*AT$10,$AF1011,1,1)/$AQ1011,0)</f>
        <v>0</v>
      </c>
      <c r="AU1011" s="190">
        <f ca="1">IF($AQ1011&gt;0,OFFSET(DATA!$F$6,25+27*AU$10,$AF1011,1,1)/$AQ1011,0)</f>
        <v>0</v>
      </c>
      <c r="AV1011" s="190">
        <f ca="1">IF($AQ1011&gt;0,OFFSET(DATA!$F$6,25+27*AV$10,$AF1011,1,1)/$AQ1011,0)</f>
        <v>0</v>
      </c>
      <c r="AW1011" s="190">
        <f ca="1">IF($AQ1011&gt;0,OFFSET(DATA!$F$6,25+27*AW$10,$AF1011,1,1)/$AQ1011,0)</f>
        <v>0</v>
      </c>
      <c r="AZ1011" s="166">
        <f t="shared" ca="1" si="32"/>
        <v>1</v>
      </c>
      <c r="BA1011" s="190">
        <f ca="1">IF($AG1011&gt;0,OFFSET(DATA!$F$6,BA$10+27*(7-$AE$8),$AF1011,1,1)/OFFSET(DATA!$F$6,BA$10,$AF1011,1,1),0)</f>
        <v>0</v>
      </c>
      <c r="BB1011" s="190">
        <f ca="1">IF($AG1011&gt;0,OFFSET(DATA!$F$6,BB$10+27*(7-$AE$8),$AF1011,1,1)/OFFSET(DATA!$F$6,BB$10,$AF1011,1,1),0)</f>
        <v>0</v>
      </c>
      <c r="BC1011" s="190">
        <f ca="1">IF($AG1011&gt;0,OFFSET(DATA!$F$6,BC$10+27*(7-$AE$8),$AF1011,1,1)/OFFSET(DATA!$F$6,BC$10,$AF1011,1,1),0)</f>
        <v>0</v>
      </c>
      <c r="BD1011" s="190">
        <f ca="1">IF($AG1011&gt;0,OFFSET(DATA!$F$6,BD$10+27*(7-$AE$8),$AF1011,1,1)/OFFSET(DATA!$F$6,BD$10,$AF1011,1,1),0)</f>
        <v>0</v>
      </c>
      <c r="BE1011" s="190">
        <f ca="1">IF($AG1011&gt;0,OFFSET(DATA!$F$6,BE$10+27*(7-$AE$8),$AF1011,1,1)/OFFSET(DATA!$F$6,BE$10,$AF1011,1,1),0)</f>
        <v>0</v>
      </c>
      <c r="BF1011" s="190">
        <f ca="1">IF($AG1011&gt;0,OFFSET(DATA!$F$6,BF$10+27*(7-$AE$8),$AF1011,1,1)/OFFSET(DATA!$F$6,BF$10,$AF1011,1,1),0)</f>
        <v>0</v>
      </c>
      <c r="BG1011" s="190">
        <f ca="1">IF($AG1011&gt;0,OFFSET(DATA!$F$6,BG$10+27*(7-$AE$8),$AF1011,1,1)/OFFSET(DATA!$F$6,BG$10,$AF1011,1,1),0)</f>
        <v>0</v>
      </c>
      <c r="BH1011" s="190">
        <f ca="1">IF($AG1011&gt;0,OFFSET(DATA!$F$6,BH$10+27*(7-$AE$8),$AF1011,1,1)/OFFSET(DATA!$F$6,BH$10,$AF1011,1,1),0)</f>
        <v>0</v>
      </c>
      <c r="BI1011" s="190">
        <f ca="1">IF($AG1011&gt;0,OFFSET(DATA!$F$6,BI$10+27*(7-$AE$8),$AF1011,1,1)/OFFSET(DATA!$F$6,BI$10,$AF1011,1,1),0)</f>
        <v>0</v>
      </c>
      <c r="BJ1011" s="190">
        <f ca="1">IF($AG1011&gt;0,OFFSET(DATA!$F$6,BJ$10+27*(7-$AE$8),$AF1011,1,1)/OFFSET(DATA!$F$6,BJ$10,$AF1011,1,1),0)</f>
        <v>0</v>
      </c>
      <c r="BK1011" s="190">
        <f ca="1">IF($AG1011&gt;0,OFFSET(DATA!$F$6,BK$10+27*(7-$AE$8),$AF1011,1,1)/OFFSET(DATA!$F$6,BK$10,$AF1011,1,1),0)</f>
        <v>0</v>
      </c>
      <c r="BL1011" s="190">
        <f ca="1">IF($AG1011&gt;0,OFFSET(DATA!$F$6,BL$10+27*(7-$AE$8),$AF1011,1,1)/OFFSET(DATA!$F$6,BL$10,$AF1011,1,1),0)</f>
        <v>0</v>
      </c>
      <c r="BM1011" s="190">
        <f ca="1">IF($AG1011&gt;0,OFFSET(DATA!$F$6,BM$10+27*(7-$AE$8),$AF1011,1,1)/OFFSET(DATA!$F$6,BM$10,$AF1011,1,1),0)</f>
        <v>0</v>
      </c>
      <c r="BN1011" s="190">
        <f ca="1">IF($AG1011&gt;0,OFFSET(DATA!$F$6,BN$10+27*(7-$AE$8),$AF1011,1,1)/OFFSET(DATA!$F$6,BN$10,$AF1011,1,1),0)</f>
        <v>0</v>
      </c>
      <c r="BO1011" s="190">
        <f ca="1">IF($AG1011&gt;0,OFFSET(DATA!$F$6,BO$10+27*(7-$AE$8),$AF1011,1,1)/OFFSET(DATA!$F$6,BO$10,$AF1011,1,1),0)</f>
        <v>0</v>
      </c>
      <c r="BP1011" s="190">
        <f ca="1">IF($AG1011&gt;0,OFFSET(DATA!$F$6,BP$10+27*(7-$AE$8),$AF1011,1,1)/OFFSET(DATA!$F$6,BP$10,$AF1011,1,1),0)</f>
        <v>0</v>
      </c>
      <c r="BQ1011" s="190">
        <f ca="1">IF($AG1011&gt;0,OFFSET(DATA!$F$6,BQ$10+27*(7-$AE$8),$AF1011,1,1)/OFFSET(DATA!$F$6,BQ$10,$AF1011,1,1),0)</f>
        <v>0</v>
      </c>
      <c r="BR1011" s="190">
        <f ca="1">IF($AG1011&gt;0,OFFSET(DATA!$F$6,BR$10+27*(7-$AE$8),$AF1011,1,1)/OFFSET(DATA!$F$6,BR$10,$AF1011,1,1),0)</f>
        <v>0</v>
      </c>
      <c r="BS1011" s="190">
        <f ca="1">IF($AG1011&gt;0,OFFSET(DATA!$F$6,BS$10+27*(7-$AE$8),$AF1011,1,1)/OFFSET(DATA!$F$6,BS$10,$AF1011,1,1),0)</f>
        <v>0</v>
      </c>
      <c r="BT1011" s="190">
        <f ca="1">IF($AG1011&gt;0,OFFSET(DATA!$F$6,BT$10+27*(7-$AE$8),$AF1011,1,1)/OFFSET(DATA!$F$6,BT$10,$AF1011,1,1),0)</f>
        <v>0</v>
      </c>
      <c r="BU1011" s="190">
        <f ca="1">IF($AG1011&gt;0,OFFSET(DATA!$F$6,BU$10+27*(7-$AE$8),$AF1011,1,1)/OFFSET(DATA!$F$6,BU$10,$AF1011,1,1),0)</f>
        <v>0</v>
      </c>
      <c r="BV1011" s="190">
        <f ca="1">IF($AG1011&gt;0,OFFSET(DATA!$F$6,BV$10+27*(7-$AE$8),$AF1011,1,1)/OFFSET(DATA!$F$6,BV$10,$AF1011,1,1),0)</f>
        <v>0</v>
      </c>
      <c r="BW1011" s="190">
        <f ca="1">IF($AG1011&gt;0,OFFSET(DATA!$F$6,BW$10+27*(7-$AE$8),$AF1011,1,1)/OFFSET(DATA!$F$6,BW$10,$AF1011,1,1),0)</f>
        <v>0</v>
      </c>
      <c r="BX1011" s="190">
        <f ca="1">IF($AG1011&gt;0,OFFSET(DATA!$F$6,BX$10+27*(7-$AE$8),$AF1011,1,1)/OFFSET(DATA!$F$6,BX$10,$AF1011,1,1),0)</f>
        <v>0</v>
      </c>
    </row>
    <row r="1012" spans="32:76" x14ac:dyDescent="0.2">
      <c r="AF1012" s="166">
        <v>1001</v>
      </c>
      <c r="AG1012" s="96">
        <f ca="1">OFFSET(DATA!$F$6,$AF$10,$AF1012,1,1)</f>
        <v>0</v>
      </c>
      <c r="AH1012" s="190">
        <f ca="1">IF($AG1012&gt;0,OFFSET(DATA!$F$6,$AF$10+27*AH$10,$AF1012,1,1)/$AG1012,0)</f>
        <v>0</v>
      </c>
      <c r="AI1012" s="190">
        <f ca="1">IF($AG1012&gt;0,OFFSET(DATA!$F$6,$AF$10+27*AI$10,$AF1012,1,1)/$AG1012,0)</f>
        <v>0</v>
      </c>
      <c r="AJ1012" s="190">
        <f ca="1">IF($AG1012&gt;0,OFFSET(DATA!$F$6,$AF$10+27*AJ$10,$AF1012,1,1)/$AG1012,0)</f>
        <v>0</v>
      </c>
      <c r="AK1012" s="190">
        <f ca="1">IF($AG1012&gt;0,OFFSET(DATA!$F$6,$AF$10+27*AK$10,$AF1012,1,1)/$AG1012,0)</f>
        <v>0</v>
      </c>
      <c r="AL1012" s="190">
        <f ca="1">IF($AG1012&gt;0,OFFSET(DATA!$F$6,$AF$10+27*AL$10,$AF1012,1,1)/$AG1012,0)</f>
        <v>0</v>
      </c>
      <c r="AM1012" s="190">
        <f ca="1">IF($AG1012&gt;0,OFFSET(DATA!$F$6,$AF$10+27*AM$10,$AF1012,1,1)/$AG1012,0)</f>
        <v>0</v>
      </c>
      <c r="AN1012" s="166">
        <f ca="1">OFFSET(DATA!$F$6,$AF$10+27*AN$10,$AF1012,1,1)</f>
        <v>0</v>
      </c>
      <c r="AO1012" s="166">
        <f t="shared" ca="1" si="31"/>
        <v>0</v>
      </c>
      <c r="AQ1012" s="96">
        <f ca="1">OFFSET(DATA!$F$6,25,$AF1012,1,1)</f>
        <v>0</v>
      </c>
      <c r="AR1012" s="190">
        <f ca="1">IF($AQ1012&gt;0,OFFSET(DATA!$F$6,25+27*AR$10,$AF1012,1,1)/$AQ1012,0)</f>
        <v>0</v>
      </c>
      <c r="AS1012" s="190">
        <f ca="1">IF($AQ1012&gt;0,OFFSET(DATA!$F$6,25+27*AS$10,$AF1012,1,1)/$AQ1012,0)</f>
        <v>0</v>
      </c>
      <c r="AT1012" s="190">
        <f ca="1">IF($AQ1012&gt;0,OFFSET(DATA!$F$6,25+27*AT$10,$AF1012,1,1)/$AQ1012,0)</f>
        <v>0</v>
      </c>
      <c r="AU1012" s="190">
        <f ca="1">IF($AQ1012&gt;0,OFFSET(DATA!$F$6,25+27*AU$10,$AF1012,1,1)/$AQ1012,0)</f>
        <v>0</v>
      </c>
      <c r="AV1012" s="190">
        <f ca="1">IF($AQ1012&gt;0,OFFSET(DATA!$F$6,25+27*AV$10,$AF1012,1,1)/$AQ1012,0)</f>
        <v>0</v>
      </c>
      <c r="AW1012" s="190">
        <f ca="1">IF($AQ1012&gt;0,OFFSET(DATA!$F$6,25+27*AW$10,$AF1012,1,1)/$AQ1012,0)</f>
        <v>0</v>
      </c>
      <c r="AZ1012" s="166">
        <f t="shared" ca="1" si="32"/>
        <v>1</v>
      </c>
      <c r="BA1012" s="190">
        <f ca="1">IF($AG1012&gt;0,OFFSET(DATA!$F$6,BA$10+27*(7-$AE$8),$AF1012,1,1)/OFFSET(DATA!$F$6,BA$10,$AF1012,1,1),0)</f>
        <v>0</v>
      </c>
      <c r="BB1012" s="190">
        <f ca="1">IF($AG1012&gt;0,OFFSET(DATA!$F$6,BB$10+27*(7-$AE$8),$AF1012,1,1)/OFFSET(DATA!$F$6,BB$10,$AF1012,1,1),0)</f>
        <v>0</v>
      </c>
      <c r="BC1012" s="190">
        <f ca="1">IF($AG1012&gt;0,OFFSET(DATA!$F$6,BC$10+27*(7-$AE$8),$AF1012,1,1)/OFFSET(DATA!$F$6,BC$10,$AF1012,1,1),0)</f>
        <v>0</v>
      </c>
      <c r="BD1012" s="190">
        <f ca="1">IF($AG1012&gt;0,OFFSET(DATA!$F$6,BD$10+27*(7-$AE$8),$AF1012,1,1)/OFFSET(DATA!$F$6,BD$10,$AF1012,1,1),0)</f>
        <v>0</v>
      </c>
      <c r="BE1012" s="190">
        <f ca="1">IF($AG1012&gt;0,OFFSET(DATA!$F$6,BE$10+27*(7-$AE$8),$AF1012,1,1)/OFFSET(DATA!$F$6,BE$10,$AF1012,1,1),0)</f>
        <v>0</v>
      </c>
      <c r="BF1012" s="190">
        <f ca="1">IF($AG1012&gt;0,OFFSET(DATA!$F$6,BF$10+27*(7-$AE$8),$AF1012,1,1)/OFFSET(DATA!$F$6,BF$10,$AF1012,1,1),0)</f>
        <v>0</v>
      </c>
      <c r="BG1012" s="190">
        <f ca="1">IF($AG1012&gt;0,OFFSET(DATA!$F$6,BG$10+27*(7-$AE$8),$AF1012,1,1)/OFFSET(DATA!$F$6,BG$10,$AF1012,1,1),0)</f>
        <v>0</v>
      </c>
      <c r="BH1012" s="190">
        <f ca="1">IF($AG1012&gt;0,OFFSET(DATA!$F$6,BH$10+27*(7-$AE$8),$AF1012,1,1)/OFFSET(DATA!$F$6,BH$10,$AF1012,1,1),0)</f>
        <v>0</v>
      </c>
      <c r="BI1012" s="190">
        <f ca="1">IF($AG1012&gt;0,OFFSET(DATA!$F$6,BI$10+27*(7-$AE$8),$AF1012,1,1)/OFFSET(DATA!$F$6,BI$10,$AF1012,1,1),0)</f>
        <v>0</v>
      </c>
      <c r="BJ1012" s="190">
        <f ca="1">IF($AG1012&gt;0,OFFSET(DATA!$F$6,BJ$10+27*(7-$AE$8),$AF1012,1,1)/OFFSET(DATA!$F$6,BJ$10,$AF1012,1,1),0)</f>
        <v>0</v>
      </c>
      <c r="BK1012" s="190">
        <f ca="1">IF($AG1012&gt;0,OFFSET(DATA!$F$6,BK$10+27*(7-$AE$8),$AF1012,1,1)/OFFSET(DATA!$F$6,BK$10,$AF1012,1,1),0)</f>
        <v>0</v>
      </c>
      <c r="BL1012" s="190">
        <f ca="1">IF($AG1012&gt;0,OFFSET(DATA!$F$6,BL$10+27*(7-$AE$8),$AF1012,1,1)/OFFSET(DATA!$F$6,BL$10,$AF1012,1,1),0)</f>
        <v>0</v>
      </c>
      <c r="BM1012" s="190">
        <f ca="1">IF($AG1012&gt;0,OFFSET(DATA!$F$6,BM$10+27*(7-$AE$8),$AF1012,1,1)/OFFSET(DATA!$F$6,BM$10,$AF1012,1,1),0)</f>
        <v>0</v>
      </c>
      <c r="BN1012" s="190">
        <f ca="1">IF($AG1012&gt;0,OFFSET(DATA!$F$6,BN$10+27*(7-$AE$8),$AF1012,1,1)/OFFSET(DATA!$F$6,BN$10,$AF1012,1,1),0)</f>
        <v>0</v>
      </c>
      <c r="BO1012" s="190">
        <f ca="1">IF($AG1012&gt;0,OFFSET(DATA!$F$6,BO$10+27*(7-$AE$8),$AF1012,1,1)/OFFSET(DATA!$F$6,BO$10,$AF1012,1,1),0)</f>
        <v>0</v>
      </c>
      <c r="BP1012" s="190">
        <f ca="1">IF($AG1012&gt;0,OFFSET(DATA!$F$6,BP$10+27*(7-$AE$8),$AF1012,1,1)/OFFSET(DATA!$F$6,BP$10,$AF1012,1,1),0)</f>
        <v>0</v>
      </c>
      <c r="BQ1012" s="190">
        <f ca="1">IF($AG1012&gt;0,OFFSET(DATA!$F$6,BQ$10+27*(7-$AE$8),$AF1012,1,1)/OFFSET(DATA!$F$6,BQ$10,$AF1012,1,1),0)</f>
        <v>0</v>
      </c>
      <c r="BR1012" s="190">
        <f ca="1">IF($AG1012&gt;0,OFFSET(DATA!$F$6,BR$10+27*(7-$AE$8),$AF1012,1,1)/OFFSET(DATA!$F$6,BR$10,$AF1012,1,1),0)</f>
        <v>0</v>
      </c>
      <c r="BS1012" s="190">
        <f ca="1">IF($AG1012&gt;0,OFFSET(DATA!$F$6,BS$10+27*(7-$AE$8),$AF1012,1,1)/OFFSET(DATA!$F$6,BS$10,$AF1012,1,1),0)</f>
        <v>0</v>
      </c>
      <c r="BT1012" s="190">
        <f ca="1">IF($AG1012&gt;0,OFFSET(DATA!$F$6,BT$10+27*(7-$AE$8),$AF1012,1,1)/OFFSET(DATA!$F$6,BT$10,$AF1012,1,1),0)</f>
        <v>0</v>
      </c>
      <c r="BU1012" s="190">
        <f ca="1">IF($AG1012&gt;0,OFFSET(DATA!$F$6,BU$10+27*(7-$AE$8),$AF1012,1,1)/OFFSET(DATA!$F$6,BU$10,$AF1012,1,1),0)</f>
        <v>0</v>
      </c>
      <c r="BV1012" s="190">
        <f ca="1">IF($AG1012&gt;0,OFFSET(DATA!$F$6,BV$10+27*(7-$AE$8),$AF1012,1,1)/OFFSET(DATA!$F$6,BV$10,$AF1012,1,1),0)</f>
        <v>0</v>
      </c>
      <c r="BW1012" s="190">
        <f ca="1">IF($AG1012&gt;0,OFFSET(DATA!$F$6,BW$10+27*(7-$AE$8),$AF1012,1,1)/OFFSET(DATA!$F$6,BW$10,$AF1012,1,1),0)</f>
        <v>0</v>
      </c>
      <c r="BX1012" s="190">
        <f ca="1">IF($AG1012&gt;0,OFFSET(DATA!$F$6,BX$10+27*(7-$AE$8),$AF1012,1,1)/OFFSET(DATA!$F$6,BX$10,$AF1012,1,1),0)</f>
        <v>0</v>
      </c>
    </row>
    <row r="1013" spans="32:76" x14ac:dyDescent="0.2">
      <c r="AF1013" s="166">
        <v>1002</v>
      </c>
      <c r="AG1013" s="96">
        <f ca="1">OFFSET(DATA!$F$6,$AF$10,$AF1013,1,1)</f>
        <v>0</v>
      </c>
      <c r="AH1013" s="190">
        <f ca="1">IF($AG1013&gt;0,OFFSET(DATA!$F$6,$AF$10+27*AH$10,$AF1013,1,1)/$AG1013,0)</f>
        <v>0</v>
      </c>
      <c r="AI1013" s="190">
        <f ca="1">IF($AG1013&gt;0,OFFSET(DATA!$F$6,$AF$10+27*AI$10,$AF1013,1,1)/$AG1013,0)</f>
        <v>0</v>
      </c>
      <c r="AJ1013" s="190">
        <f ca="1">IF($AG1013&gt;0,OFFSET(DATA!$F$6,$AF$10+27*AJ$10,$AF1013,1,1)/$AG1013,0)</f>
        <v>0</v>
      </c>
      <c r="AK1013" s="190">
        <f ca="1">IF($AG1013&gt;0,OFFSET(DATA!$F$6,$AF$10+27*AK$10,$AF1013,1,1)/$AG1013,0)</f>
        <v>0</v>
      </c>
      <c r="AL1013" s="190">
        <f ca="1">IF($AG1013&gt;0,OFFSET(DATA!$F$6,$AF$10+27*AL$10,$AF1013,1,1)/$AG1013,0)</f>
        <v>0</v>
      </c>
      <c r="AM1013" s="190">
        <f ca="1">IF($AG1013&gt;0,OFFSET(DATA!$F$6,$AF$10+27*AM$10,$AF1013,1,1)/$AG1013,0)</f>
        <v>0</v>
      </c>
      <c r="AN1013" s="166">
        <f ca="1">OFFSET(DATA!$F$6,$AF$10+27*AN$10,$AF1013,1,1)</f>
        <v>0</v>
      </c>
      <c r="AO1013" s="166">
        <f t="shared" ca="1" si="31"/>
        <v>0</v>
      </c>
      <c r="AQ1013" s="96">
        <f ca="1">OFFSET(DATA!$F$6,25,$AF1013,1,1)</f>
        <v>0</v>
      </c>
      <c r="AR1013" s="190">
        <f ca="1">IF($AQ1013&gt;0,OFFSET(DATA!$F$6,25+27*AR$10,$AF1013,1,1)/$AQ1013,0)</f>
        <v>0</v>
      </c>
      <c r="AS1013" s="190">
        <f ca="1">IF($AQ1013&gt;0,OFFSET(DATA!$F$6,25+27*AS$10,$AF1013,1,1)/$AQ1013,0)</f>
        <v>0</v>
      </c>
      <c r="AT1013" s="190">
        <f ca="1">IF($AQ1013&gt;0,OFFSET(DATA!$F$6,25+27*AT$10,$AF1013,1,1)/$AQ1013,0)</f>
        <v>0</v>
      </c>
      <c r="AU1013" s="190">
        <f ca="1">IF($AQ1013&gt;0,OFFSET(DATA!$F$6,25+27*AU$10,$AF1013,1,1)/$AQ1013,0)</f>
        <v>0</v>
      </c>
      <c r="AV1013" s="190">
        <f ca="1">IF($AQ1013&gt;0,OFFSET(DATA!$F$6,25+27*AV$10,$AF1013,1,1)/$AQ1013,0)</f>
        <v>0</v>
      </c>
      <c r="AW1013" s="190">
        <f ca="1">IF($AQ1013&gt;0,OFFSET(DATA!$F$6,25+27*AW$10,$AF1013,1,1)/$AQ1013,0)</f>
        <v>0</v>
      </c>
      <c r="AZ1013" s="166">
        <f t="shared" ca="1" si="32"/>
        <v>1</v>
      </c>
      <c r="BA1013" s="190">
        <f ca="1">IF($AG1013&gt;0,OFFSET(DATA!$F$6,BA$10+27*(7-$AE$8),$AF1013,1,1)/OFFSET(DATA!$F$6,BA$10,$AF1013,1,1),0)</f>
        <v>0</v>
      </c>
      <c r="BB1013" s="190">
        <f ca="1">IF($AG1013&gt;0,OFFSET(DATA!$F$6,BB$10+27*(7-$AE$8),$AF1013,1,1)/OFFSET(DATA!$F$6,BB$10,$AF1013,1,1),0)</f>
        <v>0</v>
      </c>
      <c r="BC1013" s="190">
        <f ca="1">IF($AG1013&gt;0,OFFSET(DATA!$F$6,BC$10+27*(7-$AE$8),$AF1013,1,1)/OFFSET(DATA!$F$6,BC$10,$AF1013,1,1),0)</f>
        <v>0</v>
      </c>
      <c r="BD1013" s="190">
        <f ca="1">IF($AG1013&gt;0,OFFSET(DATA!$F$6,BD$10+27*(7-$AE$8),$AF1013,1,1)/OFFSET(DATA!$F$6,BD$10,$AF1013,1,1),0)</f>
        <v>0</v>
      </c>
      <c r="BE1013" s="190">
        <f ca="1">IF($AG1013&gt;0,OFFSET(DATA!$F$6,BE$10+27*(7-$AE$8),$AF1013,1,1)/OFFSET(DATA!$F$6,BE$10,$AF1013,1,1),0)</f>
        <v>0</v>
      </c>
      <c r="BF1013" s="190">
        <f ca="1">IF($AG1013&gt;0,OFFSET(DATA!$F$6,BF$10+27*(7-$AE$8),$AF1013,1,1)/OFFSET(DATA!$F$6,BF$10,$AF1013,1,1),0)</f>
        <v>0</v>
      </c>
      <c r="BG1013" s="190">
        <f ca="1">IF($AG1013&gt;0,OFFSET(DATA!$F$6,BG$10+27*(7-$AE$8),$AF1013,1,1)/OFFSET(DATA!$F$6,BG$10,$AF1013,1,1),0)</f>
        <v>0</v>
      </c>
      <c r="BH1013" s="190">
        <f ca="1">IF($AG1013&gt;0,OFFSET(DATA!$F$6,BH$10+27*(7-$AE$8),$AF1013,1,1)/OFFSET(DATA!$F$6,BH$10,$AF1013,1,1),0)</f>
        <v>0</v>
      </c>
      <c r="BI1013" s="190">
        <f ca="1">IF($AG1013&gt;0,OFFSET(DATA!$F$6,BI$10+27*(7-$AE$8),$AF1013,1,1)/OFFSET(DATA!$F$6,BI$10,$AF1013,1,1),0)</f>
        <v>0</v>
      </c>
      <c r="BJ1013" s="190">
        <f ca="1">IF($AG1013&gt;0,OFFSET(DATA!$F$6,BJ$10+27*(7-$AE$8),$AF1013,1,1)/OFFSET(DATA!$F$6,BJ$10,$AF1013,1,1),0)</f>
        <v>0</v>
      </c>
      <c r="BK1013" s="190">
        <f ca="1">IF($AG1013&gt;0,OFFSET(DATA!$F$6,BK$10+27*(7-$AE$8),$AF1013,1,1)/OFFSET(DATA!$F$6,BK$10,$AF1013,1,1),0)</f>
        <v>0</v>
      </c>
      <c r="BL1013" s="190">
        <f ca="1">IF($AG1013&gt;0,OFFSET(DATA!$F$6,BL$10+27*(7-$AE$8),$AF1013,1,1)/OFFSET(DATA!$F$6,BL$10,$AF1013,1,1),0)</f>
        <v>0</v>
      </c>
      <c r="BM1013" s="190">
        <f ca="1">IF($AG1013&gt;0,OFFSET(DATA!$F$6,BM$10+27*(7-$AE$8),$AF1013,1,1)/OFFSET(DATA!$F$6,BM$10,$AF1013,1,1),0)</f>
        <v>0</v>
      </c>
      <c r="BN1013" s="190">
        <f ca="1">IF($AG1013&gt;0,OFFSET(DATA!$F$6,BN$10+27*(7-$AE$8),$AF1013,1,1)/OFFSET(DATA!$F$6,BN$10,$AF1013,1,1),0)</f>
        <v>0</v>
      </c>
      <c r="BO1013" s="190">
        <f ca="1">IF($AG1013&gt;0,OFFSET(DATA!$F$6,BO$10+27*(7-$AE$8),$AF1013,1,1)/OFFSET(DATA!$F$6,BO$10,$AF1013,1,1),0)</f>
        <v>0</v>
      </c>
      <c r="BP1013" s="190">
        <f ca="1">IF($AG1013&gt;0,OFFSET(DATA!$F$6,BP$10+27*(7-$AE$8),$AF1013,1,1)/OFFSET(DATA!$F$6,BP$10,$AF1013,1,1),0)</f>
        <v>0</v>
      </c>
      <c r="BQ1013" s="190">
        <f ca="1">IF($AG1013&gt;0,OFFSET(DATA!$F$6,BQ$10+27*(7-$AE$8),$AF1013,1,1)/OFFSET(DATA!$F$6,BQ$10,$AF1013,1,1),0)</f>
        <v>0</v>
      </c>
      <c r="BR1013" s="190">
        <f ca="1">IF($AG1013&gt;0,OFFSET(DATA!$F$6,BR$10+27*(7-$AE$8),$AF1013,1,1)/OFFSET(DATA!$F$6,BR$10,$AF1013,1,1),0)</f>
        <v>0</v>
      </c>
      <c r="BS1013" s="190">
        <f ca="1">IF($AG1013&gt;0,OFFSET(DATA!$F$6,BS$10+27*(7-$AE$8),$AF1013,1,1)/OFFSET(DATA!$F$6,BS$10,$AF1013,1,1),0)</f>
        <v>0</v>
      </c>
      <c r="BT1013" s="190">
        <f ca="1">IF($AG1013&gt;0,OFFSET(DATA!$F$6,BT$10+27*(7-$AE$8),$AF1013,1,1)/OFFSET(DATA!$F$6,BT$10,$AF1013,1,1),0)</f>
        <v>0</v>
      </c>
      <c r="BU1013" s="190">
        <f ca="1">IF($AG1013&gt;0,OFFSET(DATA!$F$6,BU$10+27*(7-$AE$8),$AF1013,1,1)/OFFSET(DATA!$F$6,BU$10,$AF1013,1,1),0)</f>
        <v>0</v>
      </c>
      <c r="BV1013" s="190">
        <f ca="1">IF($AG1013&gt;0,OFFSET(DATA!$F$6,BV$10+27*(7-$AE$8),$AF1013,1,1)/OFFSET(DATA!$F$6,BV$10,$AF1013,1,1),0)</f>
        <v>0</v>
      </c>
      <c r="BW1013" s="190">
        <f ca="1">IF($AG1013&gt;0,OFFSET(DATA!$F$6,BW$10+27*(7-$AE$8),$AF1013,1,1)/OFFSET(DATA!$F$6,BW$10,$AF1013,1,1),0)</f>
        <v>0</v>
      </c>
      <c r="BX1013" s="190">
        <f ca="1">IF($AG1013&gt;0,OFFSET(DATA!$F$6,BX$10+27*(7-$AE$8),$AF1013,1,1)/OFFSET(DATA!$F$6,BX$10,$AF1013,1,1),0)</f>
        <v>0</v>
      </c>
    </row>
    <row r="1014" spans="32:76" x14ac:dyDescent="0.2">
      <c r="AF1014" s="166">
        <v>1003</v>
      </c>
      <c r="AG1014" s="96">
        <f ca="1">OFFSET(DATA!$F$6,$AF$10,$AF1014,1,1)</f>
        <v>0</v>
      </c>
      <c r="AH1014" s="190">
        <f ca="1">IF($AG1014&gt;0,OFFSET(DATA!$F$6,$AF$10+27*AH$10,$AF1014,1,1)/$AG1014,0)</f>
        <v>0</v>
      </c>
      <c r="AI1014" s="190">
        <f ca="1">IF($AG1014&gt;0,OFFSET(DATA!$F$6,$AF$10+27*AI$10,$AF1014,1,1)/$AG1014,0)</f>
        <v>0</v>
      </c>
      <c r="AJ1014" s="190">
        <f ca="1">IF($AG1014&gt;0,OFFSET(DATA!$F$6,$AF$10+27*AJ$10,$AF1014,1,1)/$AG1014,0)</f>
        <v>0</v>
      </c>
      <c r="AK1014" s="190">
        <f ca="1">IF($AG1014&gt;0,OFFSET(DATA!$F$6,$AF$10+27*AK$10,$AF1014,1,1)/$AG1014,0)</f>
        <v>0</v>
      </c>
      <c r="AL1014" s="190">
        <f ca="1">IF($AG1014&gt;0,OFFSET(DATA!$F$6,$AF$10+27*AL$10,$AF1014,1,1)/$AG1014,0)</f>
        <v>0</v>
      </c>
      <c r="AM1014" s="190">
        <f ca="1">IF($AG1014&gt;0,OFFSET(DATA!$F$6,$AF$10+27*AM$10,$AF1014,1,1)/$AG1014,0)</f>
        <v>0</v>
      </c>
      <c r="AN1014" s="166">
        <f ca="1">OFFSET(DATA!$F$6,$AF$10+27*AN$10,$AF1014,1,1)</f>
        <v>0</v>
      </c>
      <c r="AO1014" s="166">
        <f t="shared" ca="1" si="31"/>
        <v>0</v>
      </c>
      <c r="AQ1014" s="96">
        <f ca="1">OFFSET(DATA!$F$6,25,$AF1014,1,1)</f>
        <v>0</v>
      </c>
      <c r="AR1014" s="190">
        <f ca="1">IF($AQ1014&gt;0,OFFSET(DATA!$F$6,25+27*AR$10,$AF1014,1,1)/$AQ1014,0)</f>
        <v>0</v>
      </c>
      <c r="AS1014" s="190">
        <f ca="1">IF($AQ1014&gt;0,OFFSET(DATA!$F$6,25+27*AS$10,$AF1014,1,1)/$AQ1014,0)</f>
        <v>0</v>
      </c>
      <c r="AT1014" s="190">
        <f ca="1">IF($AQ1014&gt;0,OFFSET(DATA!$F$6,25+27*AT$10,$AF1014,1,1)/$AQ1014,0)</f>
        <v>0</v>
      </c>
      <c r="AU1014" s="190">
        <f ca="1">IF($AQ1014&gt;0,OFFSET(DATA!$F$6,25+27*AU$10,$AF1014,1,1)/$AQ1014,0)</f>
        <v>0</v>
      </c>
      <c r="AV1014" s="190">
        <f ca="1">IF($AQ1014&gt;0,OFFSET(DATA!$F$6,25+27*AV$10,$AF1014,1,1)/$AQ1014,0)</f>
        <v>0</v>
      </c>
      <c r="AW1014" s="190">
        <f ca="1">IF($AQ1014&gt;0,OFFSET(DATA!$F$6,25+27*AW$10,$AF1014,1,1)/$AQ1014,0)</f>
        <v>0</v>
      </c>
      <c r="AZ1014" s="166">
        <f t="shared" ca="1" si="32"/>
        <v>1</v>
      </c>
      <c r="BA1014" s="190">
        <f ca="1">IF($AG1014&gt;0,OFFSET(DATA!$F$6,BA$10+27*(7-$AE$8),$AF1014,1,1)/OFFSET(DATA!$F$6,BA$10,$AF1014,1,1),0)</f>
        <v>0</v>
      </c>
      <c r="BB1014" s="190">
        <f ca="1">IF($AG1014&gt;0,OFFSET(DATA!$F$6,BB$10+27*(7-$AE$8),$AF1014,1,1)/OFFSET(DATA!$F$6,BB$10,$AF1014,1,1),0)</f>
        <v>0</v>
      </c>
      <c r="BC1014" s="190">
        <f ca="1">IF($AG1014&gt;0,OFFSET(DATA!$F$6,BC$10+27*(7-$AE$8),$AF1014,1,1)/OFFSET(DATA!$F$6,BC$10,$AF1014,1,1),0)</f>
        <v>0</v>
      </c>
      <c r="BD1014" s="190">
        <f ca="1">IF($AG1014&gt;0,OFFSET(DATA!$F$6,BD$10+27*(7-$AE$8),$AF1014,1,1)/OFFSET(DATA!$F$6,BD$10,$AF1014,1,1),0)</f>
        <v>0</v>
      </c>
      <c r="BE1014" s="190">
        <f ca="1">IF($AG1014&gt;0,OFFSET(DATA!$F$6,BE$10+27*(7-$AE$8),$AF1014,1,1)/OFFSET(DATA!$F$6,BE$10,$AF1014,1,1),0)</f>
        <v>0</v>
      </c>
      <c r="BF1014" s="190">
        <f ca="1">IF($AG1014&gt;0,OFFSET(DATA!$F$6,BF$10+27*(7-$AE$8),$AF1014,1,1)/OFFSET(DATA!$F$6,BF$10,$AF1014,1,1),0)</f>
        <v>0</v>
      </c>
      <c r="BG1014" s="190">
        <f ca="1">IF($AG1014&gt;0,OFFSET(DATA!$F$6,BG$10+27*(7-$AE$8),$AF1014,1,1)/OFFSET(DATA!$F$6,BG$10,$AF1014,1,1),0)</f>
        <v>0</v>
      </c>
      <c r="BH1014" s="190">
        <f ca="1">IF($AG1014&gt;0,OFFSET(DATA!$F$6,BH$10+27*(7-$AE$8),$AF1014,1,1)/OFFSET(DATA!$F$6,BH$10,$AF1014,1,1),0)</f>
        <v>0</v>
      </c>
      <c r="BI1014" s="190">
        <f ca="1">IF($AG1014&gt;0,OFFSET(DATA!$F$6,BI$10+27*(7-$AE$8),$AF1014,1,1)/OFFSET(DATA!$F$6,BI$10,$AF1014,1,1),0)</f>
        <v>0</v>
      </c>
      <c r="BJ1014" s="190">
        <f ca="1">IF($AG1014&gt;0,OFFSET(DATA!$F$6,BJ$10+27*(7-$AE$8),$AF1014,1,1)/OFFSET(DATA!$F$6,BJ$10,$AF1014,1,1),0)</f>
        <v>0</v>
      </c>
      <c r="BK1014" s="190">
        <f ca="1">IF($AG1014&gt;0,OFFSET(DATA!$F$6,BK$10+27*(7-$AE$8),$AF1014,1,1)/OFFSET(DATA!$F$6,BK$10,$AF1014,1,1),0)</f>
        <v>0</v>
      </c>
      <c r="BL1014" s="190">
        <f ca="1">IF($AG1014&gt;0,OFFSET(DATA!$F$6,BL$10+27*(7-$AE$8),$AF1014,1,1)/OFFSET(DATA!$F$6,BL$10,$AF1014,1,1),0)</f>
        <v>0</v>
      </c>
      <c r="BM1014" s="190">
        <f ca="1">IF($AG1014&gt;0,OFFSET(DATA!$F$6,BM$10+27*(7-$AE$8),$AF1014,1,1)/OFFSET(DATA!$F$6,BM$10,$AF1014,1,1),0)</f>
        <v>0</v>
      </c>
      <c r="BN1014" s="190">
        <f ca="1">IF($AG1014&gt;0,OFFSET(DATA!$F$6,BN$10+27*(7-$AE$8),$AF1014,1,1)/OFFSET(DATA!$F$6,BN$10,$AF1014,1,1),0)</f>
        <v>0</v>
      </c>
      <c r="BO1014" s="190">
        <f ca="1">IF($AG1014&gt;0,OFFSET(DATA!$F$6,BO$10+27*(7-$AE$8),$AF1014,1,1)/OFFSET(DATA!$F$6,BO$10,$AF1014,1,1),0)</f>
        <v>0</v>
      </c>
      <c r="BP1014" s="190">
        <f ca="1">IF($AG1014&gt;0,OFFSET(DATA!$F$6,BP$10+27*(7-$AE$8),$AF1014,1,1)/OFFSET(DATA!$F$6,BP$10,$AF1014,1,1),0)</f>
        <v>0</v>
      </c>
      <c r="BQ1014" s="190">
        <f ca="1">IF($AG1014&gt;0,OFFSET(DATA!$F$6,BQ$10+27*(7-$AE$8),$AF1014,1,1)/OFFSET(DATA!$F$6,BQ$10,$AF1014,1,1),0)</f>
        <v>0</v>
      </c>
      <c r="BR1014" s="190">
        <f ca="1">IF($AG1014&gt;0,OFFSET(DATA!$F$6,BR$10+27*(7-$AE$8),$AF1014,1,1)/OFFSET(DATA!$F$6,BR$10,$AF1014,1,1),0)</f>
        <v>0</v>
      </c>
      <c r="BS1014" s="190">
        <f ca="1">IF($AG1014&gt;0,OFFSET(DATA!$F$6,BS$10+27*(7-$AE$8),$AF1014,1,1)/OFFSET(DATA!$F$6,BS$10,$AF1014,1,1),0)</f>
        <v>0</v>
      </c>
      <c r="BT1014" s="190">
        <f ca="1">IF($AG1014&gt;0,OFFSET(DATA!$F$6,BT$10+27*(7-$AE$8),$AF1014,1,1)/OFFSET(DATA!$F$6,BT$10,$AF1014,1,1),0)</f>
        <v>0</v>
      </c>
      <c r="BU1014" s="190">
        <f ca="1">IF($AG1014&gt;0,OFFSET(DATA!$F$6,BU$10+27*(7-$AE$8),$AF1014,1,1)/OFFSET(DATA!$F$6,BU$10,$AF1014,1,1),0)</f>
        <v>0</v>
      </c>
      <c r="BV1014" s="190">
        <f ca="1">IF($AG1014&gt;0,OFFSET(DATA!$F$6,BV$10+27*(7-$AE$8),$AF1014,1,1)/OFFSET(DATA!$F$6,BV$10,$AF1014,1,1),0)</f>
        <v>0</v>
      </c>
      <c r="BW1014" s="190">
        <f ca="1">IF($AG1014&gt;0,OFFSET(DATA!$F$6,BW$10+27*(7-$AE$8),$AF1014,1,1)/OFFSET(DATA!$F$6,BW$10,$AF1014,1,1),0)</f>
        <v>0</v>
      </c>
      <c r="BX1014" s="190">
        <f ca="1">IF($AG1014&gt;0,OFFSET(DATA!$F$6,BX$10+27*(7-$AE$8),$AF1014,1,1)/OFFSET(DATA!$F$6,BX$10,$AF1014,1,1),0)</f>
        <v>0</v>
      </c>
    </row>
    <row r="1015" spans="32:76" x14ac:dyDescent="0.2">
      <c r="AF1015" s="166">
        <v>1004</v>
      </c>
      <c r="AG1015" s="96">
        <f ca="1">OFFSET(DATA!$F$6,$AF$10,$AF1015,1,1)</f>
        <v>0</v>
      </c>
      <c r="AH1015" s="190">
        <f ca="1">IF($AG1015&gt;0,OFFSET(DATA!$F$6,$AF$10+27*AH$10,$AF1015,1,1)/$AG1015,0)</f>
        <v>0</v>
      </c>
      <c r="AI1015" s="190">
        <f ca="1">IF($AG1015&gt;0,OFFSET(DATA!$F$6,$AF$10+27*AI$10,$AF1015,1,1)/$AG1015,0)</f>
        <v>0</v>
      </c>
      <c r="AJ1015" s="190">
        <f ca="1">IF($AG1015&gt;0,OFFSET(DATA!$F$6,$AF$10+27*AJ$10,$AF1015,1,1)/$AG1015,0)</f>
        <v>0</v>
      </c>
      <c r="AK1015" s="190">
        <f ca="1">IF($AG1015&gt;0,OFFSET(DATA!$F$6,$AF$10+27*AK$10,$AF1015,1,1)/$AG1015,0)</f>
        <v>0</v>
      </c>
      <c r="AL1015" s="190">
        <f ca="1">IF($AG1015&gt;0,OFFSET(DATA!$F$6,$AF$10+27*AL$10,$AF1015,1,1)/$AG1015,0)</f>
        <v>0</v>
      </c>
      <c r="AM1015" s="190">
        <f ca="1">IF($AG1015&gt;0,OFFSET(DATA!$F$6,$AF$10+27*AM$10,$AF1015,1,1)/$AG1015,0)</f>
        <v>0</v>
      </c>
      <c r="AN1015" s="166">
        <f ca="1">OFFSET(DATA!$F$6,$AF$10+27*AN$10,$AF1015,1,1)</f>
        <v>0</v>
      </c>
      <c r="AO1015" s="166">
        <f t="shared" ca="1" si="31"/>
        <v>0</v>
      </c>
      <c r="AQ1015" s="96">
        <f ca="1">OFFSET(DATA!$F$6,25,$AF1015,1,1)</f>
        <v>0</v>
      </c>
      <c r="AR1015" s="190">
        <f ca="1">IF($AQ1015&gt;0,OFFSET(DATA!$F$6,25+27*AR$10,$AF1015,1,1)/$AQ1015,0)</f>
        <v>0</v>
      </c>
      <c r="AS1015" s="190">
        <f ca="1">IF($AQ1015&gt;0,OFFSET(DATA!$F$6,25+27*AS$10,$AF1015,1,1)/$AQ1015,0)</f>
        <v>0</v>
      </c>
      <c r="AT1015" s="190">
        <f ca="1">IF($AQ1015&gt;0,OFFSET(DATA!$F$6,25+27*AT$10,$AF1015,1,1)/$AQ1015,0)</f>
        <v>0</v>
      </c>
      <c r="AU1015" s="190">
        <f ca="1">IF($AQ1015&gt;0,OFFSET(DATA!$F$6,25+27*AU$10,$AF1015,1,1)/$AQ1015,0)</f>
        <v>0</v>
      </c>
      <c r="AV1015" s="190">
        <f ca="1">IF($AQ1015&gt;0,OFFSET(DATA!$F$6,25+27*AV$10,$AF1015,1,1)/$AQ1015,0)</f>
        <v>0</v>
      </c>
      <c r="AW1015" s="190">
        <f ca="1">IF($AQ1015&gt;0,OFFSET(DATA!$F$6,25+27*AW$10,$AF1015,1,1)/$AQ1015,0)</f>
        <v>0</v>
      </c>
      <c r="AZ1015" s="166">
        <f t="shared" ca="1" si="32"/>
        <v>1</v>
      </c>
      <c r="BA1015" s="190">
        <f ca="1">IF($AG1015&gt;0,OFFSET(DATA!$F$6,BA$10+27*(7-$AE$8),$AF1015,1,1)/OFFSET(DATA!$F$6,BA$10,$AF1015,1,1),0)</f>
        <v>0</v>
      </c>
      <c r="BB1015" s="190">
        <f ca="1">IF($AG1015&gt;0,OFFSET(DATA!$F$6,BB$10+27*(7-$AE$8),$AF1015,1,1)/OFFSET(DATA!$F$6,BB$10,$AF1015,1,1),0)</f>
        <v>0</v>
      </c>
      <c r="BC1015" s="190">
        <f ca="1">IF($AG1015&gt;0,OFFSET(DATA!$F$6,BC$10+27*(7-$AE$8),$AF1015,1,1)/OFFSET(DATA!$F$6,BC$10,$AF1015,1,1),0)</f>
        <v>0</v>
      </c>
      <c r="BD1015" s="190">
        <f ca="1">IF($AG1015&gt;0,OFFSET(DATA!$F$6,BD$10+27*(7-$AE$8),$AF1015,1,1)/OFFSET(DATA!$F$6,BD$10,$AF1015,1,1),0)</f>
        <v>0</v>
      </c>
      <c r="BE1015" s="190">
        <f ca="1">IF($AG1015&gt;0,OFFSET(DATA!$F$6,BE$10+27*(7-$AE$8),$AF1015,1,1)/OFFSET(DATA!$F$6,BE$10,$AF1015,1,1),0)</f>
        <v>0</v>
      </c>
      <c r="BF1015" s="190">
        <f ca="1">IF($AG1015&gt;0,OFFSET(DATA!$F$6,BF$10+27*(7-$AE$8),$AF1015,1,1)/OFFSET(DATA!$F$6,BF$10,$AF1015,1,1),0)</f>
        <v>0</v>
      </c>
      <c r="BG1015" s="190">
        <f ca="1">IF($AG1015&gt;0,OFFSET(DATA!$F$6,BG$10+27*(7-$AE$8),$AF1015,1,1)/OFFSET(DATA!$F$6,BG$10,$AF1015,1,1),0)</f>
        <v>0</v>
      </c>
      <c r="BH1015" s="190">
        <f ca="1">IF($AG1015&gt;0,OFFSET(DATA!$F$6,BH$10+27*(7-$AE$8),$AF1015,1,1)/OFFSET(DATA!$F$6,BH$10,$AF1015,1,1),0)</f>
        <v>0</v>
      </c>
      <c r="BI1015" s="190">
        <f ca="1">IF($AG1015&gt;0,OFFSET(DATA!$F$6,BI$10+27*(7-$AE$8),$AF1015,1,1)/OFFSET(DATA!$F$6,BI$10,$AF1015,1,1),0)</f>
        <v>0</v>
      </c>
      <c r="BJ1015" s="190">
        <f ca="1">IF($AG1015&gt;0,OFFSET(DATA!$F$6,BJ$10+27*(7-$AE$8),$AF1015,1,1)/OFFSET(DATA!$F$6,BJ$10,$AF1015,1,1),0)</f>
        <v>0</v>
      </c>
      <c r="BK1015" s="190">
        <f ca="1">IF($AG1015&gt;0,OFFSET(DATA!$F$6,BK$10+27*(7-$AE$8),$AF1015,1,1)/OFFSET(DATA!$F$6,BK$10,$AF1015,1,1),0)</f>
        <v>0</v>
      </c>
      <c r="BL1015" s="190">
        <f ca="1">IF($AG1015&gt;0,OFFSET(DATA!$F$6,BL$10+27*(7-$AE$8),$AF1015,1,1)/OFFSET(DATA!$F$6,BL$10,$AF1015,1,1),0)</f>
        <v>0</v>
      </c>
      <c r="BM1015" s="190">
        <f ca="1">IF($AG1015&gt;0,OFFSET(DATA!$F$6,BM$10+27*(7-$AE$8),$AF1015,1,1)/OFFSET(DATA!$F$6,BM$10,$AF1015,1,1),0)</f>
        <v>0</v>
      </c>
      <c r="BN1015" s="190">
        <f ca="1">IF($AG1015&gt;0,OFFSET(DATA!$F$6,BN$10+27*(7-$AE$8),$AF1015,1,1)/OFFSET(DATA!$F$6,BN$10,$AF1015,1,1),0)</f>
        <v>0</v>
      </c>
      <c r="BO1015" s="190">
        <f ca="1">IF($AG1015&gt;0,OFFSET(DATA!$F$6,BO$10+27*(7-$AE$8),$AF1015,1,1)/OFFSET(DATA!$F$6,BO$10,$AF1015,1,1),0)</f>
        <v>0</v>
      </c>
      <c r="BP1015" s="190">
        <f ca="1">IF($AG1015&gt;0,OFFSET(DATA!$F$6,BP$10+27*(7-$AE$8),$AF1015,1,1)/OFFSET(DATA!$F$6,BP$10,$AF1015,1,1),0)</f>
        <v>0</v>
      </c>
      <c r="BQ1015" s="190">
        <f ca="1">IF($AG1015&gt;0,OFFSET(DATA!$F$6,BQ$10+27*(7-$AE$8),$AF1015,1,1)/OFFSET(DATA!$F$6,BQ$10,$AF1015,1,1),0)</f>
        <v>0</v>
      </c>
      <c r="BR1015" s="190">
        <f ca="1">IF($AG1015&gt;0,OFFSET(DATA!$F$6,BR$10+27*(7-$AE$8),$AF1015,1,1)/OFFSET(DATA!$F$6,BR$10,$AF1015,1,1),0)</f>
        <v>0</v>
      </c>
      <c r="BS1015" s="190">
        <f ca="1">IF($AG1015&gt;0,OFFSET(DATA!$F$6,BS$10+27*(7-$AE$8),$AF1015,1,1)/OFFSET(DATA!$F$6,BS$10,$AF1015,1,1),0)</f>
        <v>0</v>
      </c>
      <c r="BT1015" s="190">
        <f ca="1">IF($AG1015&gt;0,OFFSET(DATA!$F$6,BT$10+27*(7-$AE$8),$AF1015,1,1)/OFFSET(DATA!$F$6,BT$10,$AF1015,1,1),0)</f>
        <v>0</v>
      </c>
      <c r="BU1015" s="190">
        <f ca="1">IF($AG1015&gt;0,OFFSET(DATA!$F$6,BU$10+27*(7-$AE$8),$AF1015,1,1)/OFFSET(DATA!$F$6,BU$10,$AF1015,1,1),0)</f>
        <v>0</v>
      </c>
      <c r="BV1015" s="190">
        <f ca="1">IF($AG1015&gt;0,OFFSET(DATA!$F$6,BV$10+27*(7-$AE$8),$AF1015,1,1)/OFFSET(DATA!$F$6,BV$10,$AF1015,1,1),0)</f>
        <v>0</v>
      </c>
      <c r="BW1015" s="190">
        <f ca="1">IF($AG1015&gt;0,OFFSET(DATA!$F$6,BW$10+27*(7-$AE$8),$AF1015,1,1)/OFFSET(DATA!$F$6,BW$10,$AF1015,1,1),0)</f>
        <v>0</v>
      </c>
      <c r="BX1015" s="190">
        <f ca="1">IF($AG1015&gt;0,OFFSET(DATA!$F$6,BX$10+27*(7-$AE$8),$AF1015,1,1)/OFFSET(DATA!$F$6,BX$10,$AF1015,1,1),0)</f>
        <v>0</v>
      </c>
    </row>
    <row r="1016" spans="32:76" x14ac:dyDescent="0.2">
      <c r="AF1016" s="166">
        <v>1005</v>
      </c>
      <c r="AG1016" s="96">
        <f ca="1">OFFSET(DATA!$F$6,$AF$10,$AF1016,1,1)</f>
        <v>0</v>
      </c>
      <c r="AH1016" s="190">
        <f ca="1">IF($AG1016&gt;0,OFFSET(DATA!$F$6,$AF$10+27*AH$10,$AF1016,1,1)/$AG1016,0)</f>
        <v>0</v>
      </c>
      <c r="AI1016" s="190">
        <f ca="1">IF($AG1016&gt;0,OFFSET(DATA!$F$6,$AF$10+27*AI$10,$AF1016,1,1)/$AG1016,0)</f>
        <v>0</v>
      </c>
      <c r="AJ1016" s="190">
        <f ca="1">IF($AG1016&gt;0,OFFSET(DATA!$F$6,$AF$10+27*AJ$10,$AF1016,1,1)/$AG1016,0)</f>
        <v>0</v>
      </c>
      <c r="AK1016" s="190">
        <f ca="1">IF($AG1016&gt;0,OFFSET(DATA!$F$6,$AF$10+27*AK$10,$AF1016,1,1)/$AG1016,0)</f>
        <v>0</v>
      </c>
      <c r="AL1016" s="190">
        <f ca="1">IF($AG1016&gt;0,OFFSET(DATA!$F$6,$AF$10+27*AL$10,$AF1016,1,1)/$AG1016,0)</f>
        <v>0</v>
      </c>
      <c r="AM1016" s="190">
        <f ca="1">IF($AG1016&gt;0,OFFSET(DATA!$F$6,$AF$10+27*AM$10,$AF1016,1,1)/$AG1016,0)</f>
        <v>0</v>
      </c>
      <c r="AN1016" s="166">
        <f ca="1">OFFSET(DATA!$F$6,$AF$10+27*AN$10,$AF1016,1,1)</f>
        <v>0</v>
      </c>
      <c r="AO1016" s="166">
        <f t="shared" ca="1" si="31"/>
        <v>0</v>
      </c>
      <c r="AQ1016" s="96">
        <f ca="1">OFFSET(DATA!$F$6,25,$AF1016,1,1)</f>
        <v>0</v>
      </c>
      <c r="AR1016" s="190">
        <f ca="1">IF($AQ1016&gt;0,OFFSET(DATA!$F$6,25+27*AR$10,$AF1016,1,1)/$AQ1016,0)</f>
        <v>0</v>
      </c>
      <c r="AS1016" s="190">
        <f ca="1">IF($AQ1016&gt;0,OFFSET(DATA!$F$6,25+27*AS$10,$AF1016,1,1)/$AQ1016,0)</f>
        <v>0</v>
      </c>
      <c r="AT1016" s="190">
        <f ca="1">IF($AQ1016&gt;0,OFFSET(DATA!$F$6,25+27*AT$10,$AF1016,1,1)/$AQ1016,0)</f>
        <v>0</v>
      </c>
      <c r="AU1016" s="190">
        <f ca="1">IF($AQ1016&gt;0,OFFSET(DATA!$F$6,25+27*AU$10,$AF1016,1,1)/$AQ1016,0)</f>
        <v>0</v>
      </c>
      <c r="AV1016" s="190">
        <f ca="1">IF($AQ1016&gt;0,OFFSET(DATA!$F$6,25+27*AV$10,$AF1016,1,1)/$AQ1016,0)</f>
        <v>0</v>
      </c>
      <c r="AW1016" s="190">
        <f ca="1">IF($AQ1016&gt;0,OFFSET(DATA!$F$6,25+27*AW$10,$AF1016,1,1)/$AQ1016,0)</f>
        <v>0</v>
      </c>
      <c r="AZ1016" s="166">
        <f t="shared" ca="1" si="32"/>
        <v>1</v>
      </c>
      <c r="BA1016" s="190">
        <f ca="1">IF($AG1016&gt;0,OFFSET(DATA!$F$6,BA$10+27*(7-$AE$8),$AF1016,1,1)/OFFSET(DATA!$F$6,BA$10,$AF1016,1,1),0)</f>
        <v>0</v>
      </c>
      <c r="BB1016" s="190">
        <f ca="1">IF($AG1016&gt;0,OFFSET(DATA!$F$6,BB$10+27*(7-$AE$8),$AF1016,1,1)/OFFSET(DATA!$F$6,BB$10,$AF1016,1,1),0)</f>
        <v>0</v>
      </c>
      <c r="BC1016" s="190">
        <f ca="1">IF($AG1016&gt;0,OFFSET(DATA!$F$6,BC$10+27*(7-$AE$8),$AF1016,1,1)/OFFSET(DATA!$F$6,BC$10,$AF1016,1,1),0)</f>
        <v>0</v>
      </c>
      <c r="BD1016" s="190">
        <f ca="1">IF($AG1016&gt;0,OFFSET(DATA!$F$6,BD$10+27*(7-$AE$8),$AF1016,1,1)/OFFSET(DATA!$F$6,BD$10,$AF1016,1,1),0)</f>
        <v>0</v>
      </c>
      <c r="BE1016" s="190">
        <f ca="1">IF($AG1016&gt;0,OFFSET(DATA!$F$6,BE$10+27*(7-$AE$8),$AF1016,1,1)/OFFSET(DATA!$F$6,BE$10,$AF1016,1,1),0)</f>
        <v>0</v>
      </c>
      <c r="BF1016" s="190">
        <f ca="1">IF($AG1016&gt;0,OFFSET(DATA!$F$6,BF$10+27*(7-$AE$8),$AF1016,1,1)/OFFSET(DATA!$F$6,BF$10,$AF1016,1,1),0)</f>
        <v>0</v>
      </c>
      <c r="BG1016" s="190">
        <f ca="1">IF($AG1016&gt;0,OFFSET(DATA!$F$6,BG$10+27*(7-$AE$8),$AF1016,1,1)/OFFSET(DATA!$F$6,BG$10,$AF1016,1,1),0)</f>
        <v>0</v>
      </c>
      <c r="BH1016" s="190">
        <f ca="1">IF($AG1016&gt;0,OFFSET(DATA!$F$6,BH$10+27*(7-$AE$8),$AF1016,1,1)/OFFSET(DATA!$F$6,BH$10,$AF1016,1,1),0)</f>
        <v>0</v>
      </c>
      <c r="BI1016" s="190">
        <f ca="1">IF($AG1016&gt;0,OFFSET(DATA!$F$6,BI$10+27*(7-$AE$8),$AF1016,1,1)/OFFSET(DATA!$F$6,BI$10,$AF1016,1,1),0)</f>
        <v>0</v>
      </c>
      <c r="BJ1016" s="190">
        <f ca="1">IF($AG1016&gt;0,OFFSET(DATA!$F$6,BJ$10+27*(7-$AE$8),$AF1016,1,1)/OFFSET(DATA!$F$6,BJ$10,$AF1016,1,1),0)</f>
        <v>0</v>
      </c>
      <c r="BK1016" s="190">
        <f ca="1">IF($AG1016&gt;0,OFFSET(DATA!$F$6,BK$10+27*(7-$AE$8),$AF1016,1,1)/OFFSET(DATA!$F$6,BK$10,$AF1016,1,1),0)</f>
        <v>0</v>
      </c>
      <c r="BL1016" s="190">
        <f ca="1">IF($AG1016&gt;0,OFFSET(DATA!$F$6,BL$10+27*(7-$AE$8),$AF1016,1,1)/OFFSET(DATA!$F$6,BL$10,$AF1016,1,1),0)</f>
        <v>0</v>
      </c>
      <c r="BM1016" s="190">
        <f ca="1">IF($AG1016&gt;0,OFFSET(DATA!$F$6,BM$10+27*(7-$AE$8),$AF1016,1,1)/OFFSET(DATA!$F$6,BM$10,$AF1016,1,1),0)</f>
        <v>0</v>
      </c>
      <c r="BN1016" s="190">
        <f ca="1">IF($AG1016&gt;0,OFFSET(DATA!$F$6,BN$10+27*(7-$AE$8),$AF1016,1,1)/OFFSET(DATA!$F$6,BN$10,$AF1016,1,1),0)</f>
        <v>0</v>
      </c>
      <c r="BO1016" s="190">
        <f ca="1">IF($AG1016&gt;0,OFFSET(DATA!$F$6,BO$10+27*(7-$AE$8),$AF1016,1,1)/OFFSET(DATA!$F$6,BO$10,$AF1016,1,1),0)</f>
        <v>0</v>
      </c>
      <c r="BP1016" s="190">
        <f ca="1">IF($AG1016&gt;0,OFFSET(DATA!$F$6,BP$10+27*(7-$AE$8),$AF1016,1,1)/OFFSET(DATA!$F$6,BP$10,$AF1016,1,1),0)</f>
        <v>0</v>
      </c>
      <c r="BQ1016" s="190">
        <f ca="1">IF($AG1016&gt;0,OFFSET(DATA!$F$6,BQ$10+27*(7-$AE$8),$AF1016,1,1)/OFFSET(DATA!$F$6,BQ$10,$AF1016,1,1),0)</f>
        <v>0</v>
      </c>
      <c r="BR1016" s="190">
        <f ca="1">IF($AG1016&gt;0,OFFSET(DATA!$F$6,BR$10+27*(7-$AE$8),$AF1016,1,1)/OFFSET(DATA!$F$6,BR$10,$AF1016,1,1),0)</f>
        <v>0</v>
      </c>
      <c r="BS1016" s="190">
        <f ca="1">IF($AG1016&gt;0,OFFSET(DATA!$F$6,BS$10+27*(7-$AE$8),$AF1016,1,1)/OFFSET(DATA!$F$6,BS$10,$AF1016,1,1),0)</f>
        <v>0</v>
      </c>
      <c r="BT1016" s="190">
        <f ca="1">IF($AG1016&gt;0,OFFSET(DATA!$F$6,BT$10+27*(7-$AE$8),$AF1016,1,1)/OFFSET(DATA!$F$6,BT$10,$AF1016,1,1),0)</f>
        <v>0</v>
      </c>
      <c r="BU1016" s="190">
        <f ca="1">IF($AG1016&gt;0,OFFSET(DATA!$F$6,BU$10+27*(7-$AE$8),$AF1016,1,1)/OFFSET(DATA!$F$6,BU$10,$AF1016,1,1),0)</f>
        <v>0</v>
      </c>
      <c r="BV1016" s="190">
        <f ca="1">IF($AG1016&gt;0,OFFSET(DATA!$F$6,BV$10+27*(7-$AE$8),$AF1016,1,1)/OFFSET(DATA!$F$6,BV$10,$AF1016,1,1),0)</f>
        <v>0</v>
      </c>
      <c r="BW1016" s="190">
        <f ca="1">IF($AG1016&gt;0,OFFSET(DATA!$F$6,BW$10+27*(7-$AE$8),$AF1016,1,1)/OFFSET(DATA!$F$6,BW$10,$AF1016,1,1),0)</f>
        <v>0</v>
      </c>
      <c r="BX1016" s="190">
        <f ca="1">IF($AG1016&gt;0,OFFSET(DATA!$F$6,BX$10+27*(7-$AE$8),$AF1016,1,1)/OFFSET(DATA!$F$6,BX$10,$AF1016,1,1),0)</f>
        <v>0</v>
      </c>
    </row>
    <row r="1017" spans="32:76" x14ac:dyDescent="0.2">
      <c r="AF1017" s="166">
        <v>1006</v>
      </c>
      <c r="AG1017" s="96">
        <f ca="1">OFFSET(DATA!$F$6,$AF$10,$AF1017,1,1)</f>
        <v>0</v>
      </c>
      <c r="AH1017" s="190">
        <f ca="1">IF($AG1017&gt;0,OFFSET(DATA!$F$6,$AF$10+27*AH$10,$AF1017,1,1)/$AG1017,0)</f>
        <v>0</v>
      </c>
      <c r="AI1017" s="190">
        <f ca="1">IF($AG1017&gt;0,OFFSET(DATA!$F$6,$AF$10+27*AI$10,$AF1017,1,1)/$AG1017,0)</f>
        <v>0</v>
      </c>
      <c r="AJ1017" s="190">
        <f ca="1">IF($AG1017&gt;0,OFFSET(DATA!$F$6,$AF$10+27*AJ$10,$AF1017,1,1)/$AG1017,0)</f>
        <v>0</v>
      </c>
      <c r="AK1017" s="190">
        <f ca="1">IF($AG1017&gt;0,OFFSET(DATA!$F$6,$AF$10+27*AK$10,$AF1017,1,1)/$AG1017,0)</f>
        <v>0</v>
      </c>
      <c r="AL1017" s="190">
        <f ca="1">IF($AG1017&gt;0,OFFSET(DATA!$F$6,$AF$10+27*AL$10,$AF1017,1,1)/$AG1017,0)</f>
        <v>0</v>
      </c>
      <c r="AM1017" s="190">
        <f ca="1">IF($AG1017&gt;0,OFFSET(DATA!$F$6,$AF$10+27*AM$10,$AF1017,1,1)/$AG1017,0)</f>
        <v>0</v>
      </c>
      <c r="AN1017" s="166">
        <f ca="1">OFFSET(DATA!$F$6,$AF$10+27*AN$10,$AF1017,1,1)</f>
        <v>0</v>
      </c>
      <c r="AO1017" s="166">
        <f t="shared" ca="1" si="31"/>
        <v>0</v>
      </c>
      <c r="AQ1017" s="96">
        <f ca="1">OFFSET(DATA!$F$6,25,$AF1017,1,1)</f>
        <v>0</v>
      </c>
      <c r="AR1017" s="190">
        <f ca="1">IF($AQ1017&gt;0,OFFSET(DATA!$F$6,25+27*AR$10,$AF1017,1,1)/$AQ1017,0)</f>
        <v>0</v>
      </c>
      <c r="AS1017" s="190">
        <f ca="1">IF($AQ1017&gt;0,OFFSET(DATA!$F$6,25+27*AS$10,$AF1017,1,1)/$AQ1017,0)</f>
        <v>0</v>
      </c>
      <c r="AT1017" s="190">
        <f ca="1">IF($AQ1017&gt;0,OFFSET(DATA!$F$6,25+27*AT$10,$AF1017,1,1)/$AQ1017,0)</f>
        <v>0</v>
      </c>
      <c r="AU1017" s="190">
        <f ca="1">IF($AQ1017&gt;0,OFFSET(DATA!$F$6,25+27*AU$10,$AF1017,1,1)/$AQ1017,0)</f>
        <v>0</v>
      </c>
      <c r="AV1017" s="190">
        <f ca="1">IF($AQ1017&gt;0,OFFSET(DATA!$F$6,25+27*AV$10,$AF1017,1,1)/$AQ1017,0)</f>
        <v>0</v>
      </c>
      <c r="AW1017" s="190">
        <f ca="1">IF($AQ1017&gt;0,OFFSET(DATA!$F$6,25+27*AW$10,$AF1017,1,1)/$AQ1017,0)</f>
        <v>0</v>
      </c>
      <c r="AZ1017" s="166">
        <f t="shared" ca="1" si="32"/>
        <v>1</v>
      </c>
      <c r="BA1017" s="190">
        <f ca="1">IF($AG1017&gt;0,OFFSET(DATA!$F$6,BA$10+27*(7-$AE$8),$AF1017,1,1)/OFFSET(DATA!$F$6,BA$10,$AF1017,1,1),0)</f>
        <v>0</v>
      </c>
      <c r="BB1017" s="190">
        <f ca="1">IF($AG1017&gt;0,OFFSET(DATA!$F$6,BB$10+27*(7-$AE$8),$AF1017,1,1)/OFFSET(DATA!$F$6,BB$10,$AF1017,1,1),0)</f>
        <v>0</v>
      </c>
      <c r="BC1017" s="190">
        <f ca="1">IF($AG1017&gt;0,OFFSET(DATA!$F$6,BC$10+27*(7-$AE$8),$AF1017,1,1)/OFFSET(DATA!$F$6,BC$10,$AF1017,1,1),0)</f>
        <v>0</v>
      </c>
      <c r="BD1017" s="190">
        <f ca="1">IF($AG1017&gt;0,OFFSET(DATA!$F$6,BD$10+27*(7-$AE$8),$AF1017,1,1)/OFFSET(DATA!$F$6,BD$10,$AF1017,1,1),0)</f>
        <v>0</v>
      </c>
      <c r="BE1017" s="190">
        <f ca="1">IF($AG1017&gt;0,OFFSET(DATA!$F$6,BE$10+27*(7-$AE$8),$AF1017,1,1)/OFFSET(DATA!$F$6,BE$10,$AF1017,1,1),0)</f>
        <v>0</v>
      </c>
      <c r="BF1017" s="190">
        <f ca="1">IF($AG1017&gt;0,OFFSET(DATA!$F$6,BF$10+27*(7-$AE$8),$AF1017,1,1)/OFFSET(DATA!$F$6,BF$10,$AF1017,1,1),0)</f>
        <v>0</v>
      </c>
      <c r="BG1017" s="190">
        <f ca="1">IF($AG1017&gt;0,OFFSET(DATA!$F$6,BG$10+27*(7-$AE$8),$AF1017,1,1)/OFFSET(DATA!$F$6,BG$10,$AF1017,1,1),0)</f>
        <v>0</v>
      </c>
      <c r="BH1017" s="190">
        <f ca="1">IF($AG1017&gt;0,OFFSET(DATA!$F$6,BH$10+27*(7-$AE$8),$AF1017,1,1)/OFFSET(DATA!$F$6,BH$10,$AF1017,1,1),0)</f>
        <v>0</v>
      </c>
      <c r="BI1017" s="190">
        <f ca="1">IF($AG1017&gt;0,OFFSET(DATA!$F$6,BI$10+27*(7-$AE$8),$AF1017,1,1)/OFFSET(DATA!$F$6,BI$10,$AF1017,1,1),0)</f>
        <v>0</v>
      </c>
      <c r="BJ1017" s="190">
        <f ca="1">IF($AG1017&gt;0,OFFSET(DATA!$F$6,BJ$10+27*(7-$AE$8),$AF1017,1,1)/OFFSET(DATA!$F$6,BJ$10,$AF1017,1,1),0)</f>
        <v>0</v>
      </c>
      <c r="BK1017" s="190">
        <f ca="1">IF($AG1017&gt;0,OFFSET(DATA!$F$6,BK$10+27*(7-$AE$8),$AF1017,1,1)/OFFSET(DATA!$F$6,BK$10,$AF1017,1,1),0)</f>
        <v>0</v>
      </c>
      <c r="BL1017" s="190">
        <f ca="1">IF($AG1017&gt;0,OFFSET(DATA!$F$6,BL$10+27*(7-$AE$8),$AF1017,1,1)/OFFSET(DATA!$F$6,BL$10,$AF1017,1,1),0)</f>
        <v>0</v>
      </c>
      <c r="BM1017" s="190">
        <f ca="1">IF($AG1017&gt;0,OFFSET(DATA!$F$6,BM$10+27*(7-$AE$8),$AF1017,1,1)/OFFSET(DATA!$F$6,BM$10,$AF1017,1,1),0)</f>
        <v>0</v>
      </c>
      <c r="BN1017" s="190">
        <f ca="1">IF($AG1017&gt;0,OFFSET(DATA!$F$6,BN$10+27*(7-$AE$8),$AF1017,1,1)/OFFSET(DATA!$F$6,BN$10,$AF1017,1,1),0)</f>
        <v>0</v>
      </c>
      <c r="BO1017" s="190">
        <f ca="1">IF($AG1017&gt;0,OFFSET(DATA!$F$6,BO$10+27*(7-$AE$8),$AF1017,1,1)/OFFSET(DATA!$F$6,BO$10,$AF1017,1,1),0)</f>
        <v>0</v>
      </c>
      <c r="BP1017" s="190">
        <f ca="1">IF($AG1017&gt;0,OFFSET(DATA!$F$6,BP$10+27*(7-$AE$8),$AF1017,1,1)/OFFSET(DATA!$F$6,BP$10,$AF1017,1,1),0)</f>
        <v>0</v>
      </c>
      <c r="BQ1017" s="190">
        <f ca="1">IF($AG1017&gt;0,OFFSET(DATA!$F$6,BQ$10+27*(7-$AE$8),$AF1017,1,1)/OFFSET(DATA!$F$6,BQ$10,$AF1017,1,1),0)</f>
        <v>0</v>
      </c>
      <c r="BR1017" s="190">
        <f ca="1">IF($AG1017&gt;0,OFFSET(DATA!$F$6,BR$10+27*(7-$AE$8),$AF1017,1,1)/OFFSET(DATA!$F$6,BR$10,$AF1017,1,1),0)</f>
        <v>0</v>
      </c>
      <c r="BS1017" s="190">
        <f ca="1">IF($AG1017&gt;0,OFFSET(DATA!$F$6,BS$10+27*(7-$AE$8),$AF1017,1,1)/OFFSET(DATA!$F$6,BS$10,$AF1017,1,1),0)</f>
        <v>0</v>
      </c>
      <c r="BT1017" s="190">
        <f ca="1">IF($AG1017&gt;0,OFFSET(DATA!$F$6,BT$10+27*(7-$AE$8),$AF1017,1,1)/OFFSET(DATA!$F$6,BT$10,$AF1017,1,1),0)</f>
        <v>0</v>
      </c>
      <c r="BU1017" s="190">
        <f ca="1">IF($AG1017&gt;0,OFFSET(DATA!$F$6,BU$10+27*(7-$AE$8),$AF1017,1,1)/OFFSET(DATA!$F$6,BU$10,$AF1017,1,1),0)</f>
        <v>0</v>
      </c>
      <c r="BV1017" s="190">
        <f ca="1">IF($AG1017&gt;0,OFFSET(DATA!$F$6,BV$10+27*(7-$AE$8),$AF1017,1,1)/OFFSET(DATA!$F$6,BV$10,$AF1017,1,1),0)</f>
        <v>0</v>
      </c>
      <c r="BW1017" s="190">
        <f ca="1">IF($AG1017&gt;0,OFFSET(DATA!$F$6,BW$10+27*(7-$AE$8),$AF1017,1,1)/OFFSET(DATA!$F$6,BW$10,$AF1017,1,1),0)</f>
        <v>0</v>
      </c>
      <c r="BX1017" s="190">
        <f ca="1">IF($AG1017&gt;0,OFFSET(DATA!$F$6,BX$10+27*(7-$AE$8),$AF1017,1,1)/OFFSET(DATA!$F$6,BX$10,$AF1017,1,1),0)</f>
        <v>0</v>
      </c>
    </row>
    <row r="1018" spans="32:76" x14ac:dyDescent="0.2">
      <c r="AF1018" s="166">
        <v>1007</v>
      </c>
      <c r="AG1018" s="96">
        <f ca="1">OFFSET(DATA!$F$6,$AF$10,$AF1018,1,1)</f>
        <v>0</v>
      </c>
      <c r="AH1018" s="190">
        <f ca="1">IF($AG1018&gt;0,OFFSET(DATA!$F$6,$AF$10+27*AH$10,$AF1018,1,1)/$AG1018,0)</f>
        <v>0</v>
      </c>
      <c r="AI1018" s="190">
        <f ca="1">IF($AG1018&gt;0,OFFSET(DATA!$F$6,$AF$10+27*AI$10,$AF1018,1,1)/$AG1018,0)</f>
        <v>0</v>
      </c>
      <c r="AJ1018" s="190">
        <f ca="1">IF($AG1018&gt;0,OFFSET(DATA!$F$6,$AF$10+27*AJ$10,$AF1018,1,1)/$AG1018,0)</f>
        <v>0</v>
      </c>
      <c r="AK1018" s="190">
        <f ca="1">IF($AG1018&gt;0,OFFSET(DATA!$F$6,$AF$10+27*AK$10,$AF1018,1,1)/$AG1018,0)</f>
        <v>0</v>
      </c>
      <c r="AL1018" s="190">
        <f ca="1">IF($AG1018&gt;0,OFFSET(DATA!$F$6,$AF$10+27*AL$10,$AF1018,1,1)/$AG1018,0)</f>
        <v>0</v>
      </c>
      <c r="AM1018" s="190">
        <f ca="1">IF($AG1018&gt;0,OFFSET(DATA!$F$6,$AF$10+27*AM$10,$AF1018,1,1)/$AG1018,0)</f>
        <v>0</v>
      </c>
      <c r="AN1018" s="166">
        <f ca="1">OFFSET(DATA!$F$6,$AF$10+27*AN$10,$AF1018,1,1)</f>
        <v>0</v>
      </c>
      <c r="AO1018" s="166">
        <f t="shared" ca="1" si="31"/>
        <v>0</v>
      </c>
      <c r="AQ1018" s="96">
        <f ca="1">OFFSET(DATA!$F$6,25,$AF1018,1,1)</f>
        <v>0</v>
      </c>
      <c r="AR1018" s="190">
        <f ca="1">IF($AQ1018&gt;0,OFFSET(DATA!$F$6,25+27*AR$10,$AF1018,1,1)/$AQ1018,0)</f>
        <v>0</v>
      </c>
      <c r="AS1018" s="190">
        <f ca="1">IF($AQ1018&gt;0,OFFSET(DATA!$F$6,25+27*AS$10,$AF1018,1,1)/$AQ1018,0)</f>
        <v>0</v>
      </c>
      <c r="AT1018" s="190">
        <f ca="1">IF($AQ1018&gt;0,OFFSET(DATA!$F$6,25+27*AT$10,$AF1018,1,1)/$AQ1018,0)</f>
        <v>0</v>
      </c>
      <c r="AU1018" s="190">
        <f ca="1">IF($AQ1018&gt;0,OFFSET(DATA!$F$6,25+27*AU$10,$AF1018,1,1)/$AQ1018,0)</f>
        <v>0</v>
      </c>
      <c r="AV1018" s="190">
        <f ca="1">IF($AQ1018&gt;0,OFFSET(DATA!$F$6,25+27*AV$10,$AF1018,1,1)/$AQ1018,0)</f>
        <v>0</v>
      </c>
      <c r="AW1018" s="190">
        <f ca="1">IF($AQ1018&gt;0,OFFSET(DATA!$F$6,25+27*AW$10,$AF1018,1,1)/$AQ1018,0)</f>
        <v>0</v>
      </c>
      <c r="AZ1018" s="166">
        <f t="shared" ca="1" si="32"/>
        <v>1</v>
      </c>
      <c r="BA1018" s="190">
        <f ca="1">IF($AG1018&gt;0,OFFSET(DATA!$F$6,BA$10+27*(7-$AE$8),$AF1018,1,1)/OFFSET(DATA!$F$6,BA$10,$AF1018,1,1),0)</f>
        <v>0</v>
      </c>
      <c r="BB1018" s="190">
        <f ca="1">IF($AG1018&gt;0,OFFSET(DATA!$F$6,BB$10+27*(7-$AE$8),$AF1018,1,1)/OFFSET(DATA!$F$6,BB$10,$AF1018,1,1),0)</f>
        <v>0</v>
      </c>
      <c r="BC1018" s="190">
        <f ca="1">IF($AG1018&gt;0,OFFSET(DATA!$F$6,BC$10+27*(7-$AE$8),$AF1018,1,1)/OFFSET(DATA!$F$6,BC$10,$AF1018,1,1),0)</f>
        <v>0</v>
      </c>
      <c r="BD1018" s="190">
        <f ca="1">IF($AG1018&gt;0,OFFSET(DATA!$F$6,BD$10+27*(7-$AE$8),$AF1018,1,1)/OFFSET(DATA!$F$6,BD$10,$AF1018,1,1),0)</f>
        <v>0</v>
      </c>
      <c r="BE1018" s="190">
        <f ca="1">IF($AG1018&gt;0,OFFSET(DATA!$F$6,BE$10+27*(7-$AE$8),$AF1018,1,1)/OFFSET(DATA!$F$6,BE$10,$AF1018,1,1),0)</f>
        <v>0</v>
      </c>
      <c r="BF1018" s="190">
        <f ca="1">IF($AG1018&gt;0,OFFSET(DATA!$F$6,BF$10+27*(7-$AE$8),$AF1018,1,1)/OFFSET(DATA!$F$6,BF$10,$AF1018,1,1),0)</f>
        <v>0</v>
      </c>
      <c r="BG1018" s="190">
        <f ca="1">IF($AG1018&gt;0,OFFSET(DATA!$F$6,BG$10+27*(7-$AE$8),$AF1018,1,1)/OFFSET(DATA!$F$6,BG$10,$AF1018,1,1),0)</f>
        <v>0</v>
      </c>
      <c r="BH1018" s="190">
        <f ca="1">IF($AG1018&gt;0,OFFSET(DATA!$F$6,BH$10+27*(7-$AE$8),$AF1018,1,1)/OFFSET(DATA!$F$6,BH$10,$AF1018,1,1),0)</f>
        <v>0</v>
      </c>
      <c r="BI1018" s="190">
        <f ca="1">IF($AG1018&gt;0,OFFSET(DATA!$F$6,BI$10+27*(7-$AE$8),$AF1018,1,1)/OFFSET(DATA!$F$6,BI$10,$AF1018,1,1),0)</f>
        <v>0</v>
      </c>
      <c r="BJ1018" s="190">
        <f ca="1">IF($AG1018&gt;0,OFFSET(DATA!$F$6,BJ$10+27*(7-$AE$8),$AF1018,1,1)/OFFSET(DATA!$F$6,BJ$10,$AF1018,1,1),0)</f>
        <v>0</v>
      </c>
      <c r="BK1018" s="190">
        <f ca="1">IF($AG1018&gt;0,OFFSET(DATA!$F$6,BK$10+27*(7-$AE$8),$AF1018,1,1)/OFFSET(DATA!$F$6,BK$10,$AF1018,1,1),0)</f>
        <v>0</v>
      </c>
      <c r="BL1018" s="190">
        <f ca="1">IF($AG1018&gt;0,OFFSET(DATA!$F$6,BL$10+27*(7-$AE$8),$AF1018,1,1)/OFFSET(DATA!$F$6,BL$10,$AF1018,1,1),0)</f>
        <v>0</v>
      </c>
      <c r="BM1018" s="190">
        <f ca="1">IF($AG1018&gt;0,OFFSET(DATA!$F$6,BM$10+27*(7-$AE$8),$AF1018,1,1)/OFFSET(DATA!$F$6,BM$10,$AF1018,1,1),0)</f>
        <v>0</v>
      </c>
      <c r="BN1018" s="190">
        <f ca="1">IF($AG1018&gt;0,OFFSET(DATA!$F$6,BN$10+27*(7-$AE$8),$AF1018,1,1)/OFFSET(DATA!$F$6,BN$10,$AF1018,1,1),0)</f>
        <v>0</v>
      </c>
      <c r="BO1018" s="190">
        <f ca="1">IF($AG1018&gt;0,OFFSET(DATA!$F$6,BO$10+27*(7-$AE$8),$AF1018,1,1)/OFFSET(DATA!$F$6,BO$10,$AF1018,1,1),0)</f>
        <v>0</v>
      </c>
      <c r="BP1018" s="190">
        <f ca="1">IF($AG1018&gt;0,OFFSET(DATA!$F$6,BP$10+27*(7-$AE$8),$AF1018,1,1)/OFFSET(DATA!$F$6,BP$10,$AF1018,1,1),0)</f>
        <v>0</v>
      </c>
      <c r="BQ1018" s="190">
        <f ca="1">IF($AG1018&gt;0,OFFSET(DATA!$F$6,BQ$10+27*(7-$AE$8),$AF1018,1,1)/OFFSET(DATA!$F$6,BQ$10,$AF1018,1,1),0)</f>
        <v>0</v>
      </c>
      <c r="BR1018" s="190">
        <f ca="1">IF($AG1018&gt;0,OFFSET(DATA!$F$6,BR$10+27*(7-$AE$8),$AF1018,1,1)/OFFSET(DATA!$F$6,BR$10,$AF1018,1,1),0)</f>
        <v>0</v>
      </c>
      <c r="BS1018" s="190">
        <f ca="1">IF($AG1018&gt;0,OFFSET(DATA!$F$6,BS$10+27*(7-$AE$8),$AF1018,1,1)/OFFSET(DATA!$F$6,BS$10,$AF1018,1,1),0)</f>
        <v>0</v>
      </c>
      <c r="BT1018" s="190">
        <f ca="1">IF($AG1018&gt;0,OFFSET(DATA!$F$6,BT$10+27*(7-$AE$8),$AF1018,1,1)/OFFSET(DATA!$F$6,BT$10,$AF1018,1,1),0)</f>
        <v>0</v>
      </c>
      <c r="BU1018" s="190">
        <f ca="1">IF($AG1018&gt;0,OFFSET(DATA!$F$6,BU$10+27*(7-$AE$8),$AF1018,1,1)/OFFSET(DATA!$F$6,BU$10,$AF1018,1,1),0)</f>
        <v>0</v>
      </c>
      <c r="BV1018" s="190">
        <f ca="1">IF($AG1018&gt;0,OFFSET(DATA!$F$6,BV$10+27*(7-$AE$8),$AF1018,1,1)/OFFSET(DATA!$F$6,BV$10,$AF1018,1,1),0)</f>
        <v>0</v>
      </c>
      <c r="BW1018" s="190">
        <f ca="1">IF($AG1018&gt;0,OFFSET(DATA!$F$6,BW$10+27*(7-$AE$8),$AF1018,1,1)/OFFSET(DATA!$F$6,BW$10,$AF1018,1,1),0)</f>
        <v>0</v>
      </c>
      <c r="BX1018" s="190">
        <f ca="1">IF($AG1018&gt;0,OFFSET(DATA!$F$6,BX$10+27*(7-$AE$8),$AF1018,1,1)/OFFSET(DATA!$F$6,BX$10,$AF1018,1,1),0)</f>
        <v>0</v>
      </c>
    </row>
    <row r="1019" spans="32:76" x14ac:dyDescent="0.2">
      <c r="AF1019" s="166">
        <v>1008</v>
      </c>
      <c r="AG1019" s="96">
        <f ca="1">OFFSET(DATA!$F$6,$AF$10,$AF1019,1,1)</f>
        <v>0</v>
      </c>
      <c r="AH1019" s="190">
        <f ca="1">IF($AG1019&gt;0,OFFSET(DATA!$F$6,$AF$10+27*AH$10,$AF1019,1,1)/$AG1019,0)</f>
        <v>0</v>
      </c>
      <c r="AI1019" s="190">
        <f ca="1">IF($AG1019&gt;0,OFFSET(DATA!$F$6,$AF$10+27*AI$10,$AF1019,1,1)/$AG1019,0)</f>
        <v>0</v>
      </c>
      <c r="AJ1019" s="190">
        <f ca="1">IF($AG1019&gt;0,OFFSET(DATA!$F$6,$AF$10+27*AJ$10,$AF1019,1,1)/$AG1019,0)</f>
        <v>0</v>
      </c>
      <c r="AK1019" s="190">
        <f ca="1">IF($AG1019&gt;0,OFFSET(DATA!$F$6,$AF$10+27*AK$10,$AF1019,1,1)/$AG1019,0)</f>
        <v>0</v>
      </c>
      <c r="AL1019" s="190">
        <f ca="1">IF($AG1019&gt;0,OFFSET(DATA!$F$6,$AF$10+27*AL$10,$AF1019,1,1)/$AG1019,0)</f>
        <v>0</v>
      </c>
      <c r="AM1019" s="190">
        <f ca="1">IF($AG1019&gt;0,OFFSET(DATA!$F$6,$AF$10+27*AM$10,$AF1019,1,1)/$AG1019,0)</f>
        <v>0</v>
      </c>
      <c r="AN1019" s="166">
        <f ca="1">OFFSET(DATA!$F$6,$AF$10+27*AN$10,$AF1019,1,1)</f>
        <v>0</v>
      </c>
      <c r="AO1019" s="166">
        <f t="shared" ca="1" si="31"/>
        <v>0</v>
      </c>
      <c r="AQ1019" s="96">
        <f ca="1">OFFSET(DATA!$F$6,25,$AF1019,1,1)</f>
        <v>0</v>
      </c>
      <c r="AR1019" s="190">
        <f ca="1">IF($AQ1019&gt;0,OFFSET(DATA!$F$6,25+27*AR$10,$AF1019,1,1)/$AQ1019,0)</f>
        <v>0</v>
      </c>
      <c r="AS1019" s="190">
        <f ca="1">IF($AQ1019&gt;0,OFFSET(DATA!$F$6,25+27*AS$10,$AF1019,1,1)/$AQ1019,0)</f>
        <v>0</v>
      </c>
      <c r="AT1019" s="190">
        <f ca="1">IF($AQ1019&gt;0,OFFSET(DATA!$F$6,25+27*AT$10,$AF1019,1,1)/$AQ1019,0)</f>
        <v>0</v>
      </c>
      <c r="AU1019" s="190">
        <f ca="1">IF($AQ1019&gt;0,OFFSET(DATA!$F$6,25+27*AU$10,$AF1019,1,1)/$AQ1019,0)</f>
        <v>0</v>
      </c>
      <c r="AV1019" s="190">
        <f ca="1">IF($AQ1019&gt;0,OFFSET(DATA!$F$6,25+27*AV$10,$AF1019,1,1)/$AQ1019,0)</f>
        <v>0</v>
      </c>
      <c r="AW1019" s="190">
        <f ca="1">IF($AQ1019&gt;0,OFFSET(DATA!$F$6,25+27*AW$10,$AF1019,1,1)/$AQ1019,0)</f>
        <v>0</v>
      </c>
      <c r="AZ1019" s="166">
        <f t="shared" ca="1" si="32"/>
        <v>1</v>
      </c>
      <c r="BA1019" s="190">
        <f ca="1">IF($AG1019&gt;0,OFFSET(DATA!$F$6,BA$10+27*(7-$AE$8),$AF1019,1,1)/OFFSET(DATA!$F$6,BA$10,$AF1019,1,1),0)</f>
        <v>0</v>
      </c>
      <c r="BB1019" s="190">
        <f ca="1">IF($AG1019&gt;0,OFFSET(DATA!$F$6,BB$10+27*(7-$AE$8),$AF1019,1,1)/OFFSET(DATA!$F$6,BB$10,$AF1019,1,1),0)</f>
        <v>0</v>
      </c>
      <c r="BC1019" s="190">
        <f ca="1">IF($AG1019&gt;0,OFFSET(DATA!$F$6,BC$10+27*(7-$AE$8),$AF1019,1,1)/OFFSET(DATA!$F$6,BC$10,$AF1019,1,1),0)</f>
        <v>0</v>
      </c>
      <c r="BD1019" s="190">
        <f ca="1">IF($AG1019&gt;0,OFFSET(DATA!$F$6,BD$10+27*(7-$AE$8),$AF1019,1,1)/OFFSET(DATA!$F$6,BD$10,$AF1019,1,1),0)</f>
        <v>0</v>
      </c>
      <c r="BE1019" s="190">
        <f ca="1">IF($AG1019&gt;0,OFFSET(DATA!$F$6,BE$10+27*(7-$AE$8),$AF1019,1,1)/OFFSET(DATA!$F$6,BE$10,$AF1019,1,1),0)</f>
        <v>0</v>
      </c>
      <c r="BF1019" s="190">
        <f ca="1">IF($AG1019&gt;0,OFFSET(DATA!$F$6,BF$10+27*(7-$AE$8),$AF1019,1,1)/OFFSET(DATA!$F$6,BF$10,$AF1019,1,1),0)</f>
        <v>0</v>
      </c>
      <c r="BG1019" s="190">
        <f ca="1">IF($AG1019&gt;0,OFFSET(DATA!$F$6,BG$10+27*(7-$AE$8),$AF1019,1,1)/OFFSET(DATA!$F$6,BG$10,$AF1019,1,1),0)</f>
        <v>0</v>
      </c>
      <c r="BH1019" s="190">
        <f ca="1">IF($AG1019&gt;0,OFFSET(DATA!$F$6,BH$10+27*(7-$AE$8),$AF1019,1,1)/OFFSET(DATA!$F$6,BH$10,$AF1019,1,1),0)</f>
        <v>0</v>
      </c>
      <c r="BI1019" s="190">
        <f ca="1">IF($AG1019&gt;0,OFFSET(DATA!$F$6,BI$10+27*(7-$AE$8),$AF1019,1,1)/OFFSET(DATA!$F$6,BI$10,$AF1019,1,1),0)</f>
        <v>0</v>
      </c>
      <c r="BJ1019" s="190">
        <f ca="1">IF($AG1019&gt;0,OFFSET(DATA!$F$6,BJ$10+27*(7-$AE$8),$AF1019,1,1)/OFFSET(DATA!$F$6,BJ$10,$AF1019,1,1),0)</f>
        <v>0</v>
      </c>
      <c r="BK1019" s="190">
        <f ca="1">IF($AG1019&gt;0,OFFSET(DATA!$F$6,BK$10+27*(7-$AE$8),$AF1019,1,1)/OFFSET(DATA!$F$6,BK$10,$AF1019,1,1),0)</f>
        <v>0</v>
      </c>
      <c r="BL1019" s="190">
        <f ca="1">IF($AG1019&gt;0,OFFSET(DATA!$F$6,BL$10+27*(7-$AE$8),$AF1019,1,1)/OFFSET(DATA!$F$6,BL$10,$AF1019,1,1),0)</f>
        <v>0</v>
      </c>
      <c r="BM1019" s="190">
        <f ca="1">IF($AG1019&gt;0,OFFSET(DATA!$F$6,BM$10+27*(7-$AE$8),$AF1019,1,1)/OFFSET(DATA!$F$6,BM$10,$AF1019,1,1),0)</f>
        <v>0</v>
      </c>
      <c r="BN1019" s="190">
        <f ca="1">IF($AG1019&gt;0,OFFSET(DATA!$F$6,BN$10+27*(7-$AE$8),$AF1019,1,1)/OFFSET(DATA!$F$6,BN$10,$AF1019,1,1),0)</f>
        <v>0</v>
      </c>
      <c r="BO1019" s="190">
        <f ca="1">IF($AG1019&gt;0,OFFSET(DATA!$F$6,BO$10+27*(7-$AE$8),$AF1019,1,1)/OFFSET(DATA!$F$6,BO$10,$AF1019,1,1),0)</f>
        <v>0</v>
      </c>
      <c r="BP1019" s="190">
        <f ca="1">IF($AG1019&gt;0,OFFSET(DATA!$F$6,BP$10+27*(7-$AE$8),$AF1019,1,1)/OFFSET(DATA!$F$6,BP$10,$AF1019,1,1),0)</f>
        <v>0</v>
      </c>
      <c r="BQ1019" s="190">
        <f ca="1">IF($AG1019&gt;0,OFFSET(DATA!$F$6,BQ$10+27*(7-$AE$8),$AF1019,1,1)/OFFSET(DATA!$F$6,BQ$10,$AF1019,1,1),0)</f>
        <v>0</v>
      </c>
      <c r="BR1019" s="190">
        <f ca="1">IF($AG1019&gt;0,OFFSET(DATA!$F$6,BR$10+27*(7-$AE$8),$AF1019,1,1)/OFFSET(DATA!$F$6,BR$10,$AF1019,1,1),0)</f>
        <v>0</v>
      </c>
      <c r="BS1019" s="190">
        <f ca="1">IF($AG1019&gt;0,OFFSET(DATA!$F$6,BS$10+27*(7-$AE$8),$AF1019,1,1)/OFFSET(DATA!$F$6,BS$10,$AF1019,1,1),0)</f>
        <v>0</v>
      </c>
      <c r="BT1019" s="190">
        <f ca="1">IF($AG1019&gt;0,OFFSET(DATA!$F$6,BT$10+27*(7-$AE$8),$AF1019,1,1)/OFFSET(DATA!$F$6,BT$10,$AF1019,1,1),0)</f>
        <v>0</v>
      </c>
      <c r="BU1019" s="190">
        <f ca="1">IF($AG1019&gt;0,OFFSET(DATA!$F$6,BU$10+27*(7-$AE$8),$AF1019,1,1)/OFFSET(DATA!$F$6,BU$10,$AF1019,1,1),0)</f>
        <v>0</v>
      </c>
      <c r="BV1019" s="190">
        <f ca="1">IF($AG1019&gt;0,OFFSET(DATA!$F$6,BV$10+27*(7-$AE$8),$AF1019,1,1)/OFFSET(DATA!$F$6,BV$10,$AF1019,1,1),0)</f>
        <v>0</v>
      </c>
      <c r="BW1019" s="190">
        <f ca="1">IF($AG1019&gt;0,OFFSET(DATA!$F$6,BW$10+27*(7-$AE$8),$AF1019,1,1)/OFFSET(DATA!$F$6,BW$10,$AF1019,1,1),0)</f>
        <v>0</v>
      </c>
      <c r="BX1019" s="190">
        <f ca="1">IF($AG1019&gt;0,OFFSET(DATA!$F$6,BX$10+27*(7-$AE$8),$AF1019,1,1)/OFFSET(DATA!$F$6,BX$10,$AF1019,1,1),0)</f>
        <v>0</v>
      </c>
    </row>
    <row r="1020" spans="32:76" x14ac:dyDescent="0.2">
      <c r="AF1020" s="166">
        <v>1009</v>
      </c>
      <c r="AG1020" s="96">
        <f ca="1">OFFSET(DATA!$F$6,$AF$10,$AF1020,1,1)</f>
        <v>0</v>
      </c>
      <c r="AH1020" s="190">
        <f ca="1">IF($AG1020&gt;0,OFFSET(DATA!$F$6,$AF$10+27*AH$10,$AF1020,1,1)/$AG1020,0)</f>
        <v>0</v>
      </c>
      <c r="AI1020" s="190">
        <f ca="1">IF($AG1020&gt;0,OFFSET(DATA!$F$6,$AF$10+27*AI$10,$AF1020,1,1)/$AG1020,0)</f>
        <v>0</v>
      </c>
      <c r="AJ1020" s="190">
        <f ca="1">IF($AG1020&gt;0,OFFSET(DATA!$F$6,$AF$10+27*AJ$10,$AF1020,1,1)/$AG1020,0)</f>
        <v>0</v>
      </c>
      <c r="AK1020" s="190">
        <f ca="1">IF($AG1020&gt;0,OFFSET(DATA!$F$6,$AF$10+27*AK$10,$AF1020,1,1)/$AG1020,0)</f>
        <v>0</v>
      </c>
      <c r="AL1020" s="190">
        <f ca="1">IF($AG1020&gt;0,OFFSET(DATA!$F$6,$AF$10+27*AL$10,$AF1020,1,1)/$AG1020,0)</f>
        <v>0</v>
      </c>
      <c r="AM1020" s="190">
        <f ca="1">IF($AG1020&gt;0,OFFSET(DATA!$F$6,$AF$10+27*AM$10,$AF1020,1,1)/$AG1020,0)</f>
        <v>0</v>
      </c>
      <c r="AN1020" s="166">
        <f ca="1">OFFSET(DATA!$F$6,$AF$10+27*AN$10,$AF1020,1,1)</f>
        <v>0</v>
      </c>
      <c r="AO1020" s="166">
        <f t="shared" ca="1" si="31"/>
        <v>0</v>
      </c>
      <c r="AQ1020" s="96">
        <f ca="1">OFFSET(DATA!$F$6,25,$AF1020,1,1)</f>
        <v>0</v>
      </c>
      <c r="AR1020" s="190">
        <f ca="1">IF($AQ1020&gt;0,OFFSET(DATA!$F$6,25+27*AR$10,$AF1020,1,1)/$AQ1020,0)</f>
        <v>0</v>
      </c>
      <c r="AS1020" s="190">
        <f ca="1">IF($AQ1020&gt;0,OFFSET(DATA!$F$6,25+27*AS$10,$AF1020,1,1)/$AQ1020,0)</f>
        <v>0</v>
      </c>
      <c r="AT1020" s="190">
        <f ca="1">IF($AQ1020&gt;0,OFFSET(DATA!$F$6,25+27*AT$10,$AF1020,1,1)/$AQ1020,0)</f>
        <v>0</v>
      </c>
      <c r="AU1020" s="190">
        <f ca="1">IF($AQ1020&gt;0,OFFSET(DATA!$F$6,25+27*AU$10,$AF1020,1,1)/$AQ1020,0)</f>
        <v>0</v>
      </c>
      <c r="AV1020" s="190">
        <f ca="1">IF($AQ1020&gt;0,OFFSET(DATA!$F$6,25+27*AV$10,$AF1020,1,1)/$AQ1020,0)</f>
        <v>0</v>
      </c>
      <c r="AW1020" s="190">
        <f ca="1">IF($AQ1020&gt;0,OFFSET(DATA!$F$6,25+27*AW$10,$AF1020,1,1)/$AQ1020,0)</f>
        <v>0</v>
      </c>
      <c r="AZ1020" s="166">
        <f t="shared" ca="1" si="32"/>
        <v>1</v>
      </c>
      <c r="BA1020" s="190">
        <f ca="1">IF($AG1020&gt;0,OFFSET(DATA!$F$6,BA$10+27*(7-$AE$8),$AF1020,1,1)/OFFSET(DATA!$F$6,BA$10,$AF1020,1,1),0)</f>
        <v>0</v>
      </c>
      <c r="BB1020" s="190">
        <f ca="1">IF($AG1020&gt;0,OFFSET(DATA!$F$6,BB$10+27*(7-$AE$8),$AF1020,1,1)/OFFSET(DATA!$F$6,BB$10,$AF1020,1,1),0)</f>
        <v>0</v>
      </c>
      <c r="BC1020" s="190">
        <f ca="1">IF($AG1020&gt;0,OFFSET(DATA!$F$6,BC$10+27*(7-$AE$8),$AF1020,1,1)/OFFSET(DATA!$F$6,BC$10,$AF1020,1,1),0)</f>
        <v>0</v>
      </c>
      <c r="BD1020" s="190">
        <f ca="1">IF($AG1020&gt;0,OFFSET(DATA!$F$6,BD$10+27*(7-$AE$8),$AF1020,1,1)/OFFSET(DATA!$F$6,BD$10,$AF1020,1,1),0)</f>
        <v>0</v>
      </c>
      <c r="BE1020" s="190">
        <f ca="1">IF($AG1020&gt;0,OFFSET(DATA!$F$6,BE$10+27*(7-$AE$8),$AF1020,1,1)/OFFSET(DATA!$F$6,BE$10,$AF1020,1,1),0)</f>
        <v>0</v>
      </c>
      <c r="BF1020" s="190">
        <f ca="1">IF($AG1020&gt;0,OFFSET(DATA!$F$6,BF$10+27*(7-$AE$8),$AF1020,1,1)/OFFSET(DATA!$F$6,BF$10,$AF1020,1,1),0)</f>
        <v>0</v>
      </c>
      <c r="BG1020" s="190">
        <f ca="1">IF($AG1020&gt;0,OFFSET(DATA!$F$6,BG$10+27*(7-$AE$8),$AF1020,1,1)/OFFSET(DATA!$F$6,BG$10,$AF1020,1,1),0)</f>
        <v>0</v>
      </c>
      <c r="BH1020" s="190">
        <f ca="1">IF($AG1020&gt;0,OFFSET(DATA!$F$6,BH$10+27*(7-$AE$8),$AF1020,1,1)/OFFSET(DATA!$F$6,BH$10,$AF1020,1,1),0)</f>
        <v>0</v>
      </c>
      <c r="BI1020" s="190">
        <f ca="1">IF($AG1020&gt;0,OFFSET(DATA!$F$6,BI$10+27*(7-$AE$8),$AF1020,1,1)/OFFSET(DATA!$F$6,BI$10,$AF1020,1,1),0)</f>
        <v>0</v>
      </c>
      <c r="BJ1020" s="190">
        <f ca="1">IF($AG1020&gt;0,OFFSET(DATA!$F$6,BJ$10+27*(7-$AE$8),$AF1020,1,1)/OFFSET(DATA!$F$6,BJ$10,$AF1020,1,1),0)</f>
        <v>0</v>
      </c>
      <c r="BK1020" s="190">
        <f ca="1">IF($AG1020&gt;0,OFFSET(DATA!$F$6,BK$10+27*(7-$AE$8),$AF1020,1,1)/OFFSET(DATA!$F$6,BK$10,$AF1020,1,1),0)</f>
        <v>0</v>
      </c>
      <c r="BL1020" s="190">
        <f ca="1">IF($AG1020&gt;0,OFFSET(DATA!$F$6,BL$10+27*(7-$AE$8),$AF1020,1,1)/OFFSET(DATA!$F$6,BL$10,$AF1020,1,1),0)</f>
        <v>0</v>
      </c>
      <c r="BM1020" s="190">
        <f ca="1">IF($AG1020&gt;0,OFFSET(DATA!$F$6,BM$10+27*(7-$AE$8),$AF1020,1,1)/OFFSET(DATA!$F$6,BM$10,$AF1020,1,1),0)</f>
        <v>0</v>
      </c>
      <c r="BN1020" s="190">
        <f ca="1">IF($AG1020&gt;0,OFFSET(DATA!$F$6,BN$10+27*(7-$AE$8),$AF1020,1,1)/OFFSET(DATA!$F$6,BN$10,$AF1020,1,1),0)</f>
        <v>0</v>
      </c>
      <c r="BO1020" s="190">
        <f ca="1">IF($AG1020&gt;0,OFFSET(DATA!$F$6,BO$10+27*(7-$AE$8),$AF1020,1,1)/OFFSET(DATA!$F$6,BO$10,$AF1020,1,1),0)</f>
        <v>0</v>
      </c>
      <c r="BP1020" s="190">
        <f ca="1">IF($AG1020&gt;0,OFFSET(DATA!$F$6,BP$10+27*(7-$AE$8),$AF1020,1,1)/OFFSET(DATA!$F$6,BP$10,$AF1020,1,1),0)</f>
        <v>0</v>
      </c>
      <c r="BQ1020" s="190">
        <f ca="1">IF($AG1020&gt;0,OFFSET(DATA!$F$6,BQ$10+27*(7-$AE$8),$AF1020,1,1)/OFFSET(DATA!$F$6,BQ$10,$AF1020,1,1),0)</f>
        <v>0</v>
      </c>
      <c r="BR1020" s="190">
        <f ca="1">IF($AG1020&gt;0,OFFSET(DATA!$F$6,BR$10+27*(7-$AE$8),$AF1020,1,1)/OFFSET(DATA!$F$6,BR$10,$AF1020,1,1),0)</f>
        <v>0</v>
      </c>
      <c r="BS1020" s="190">
        <f ca="1">IF($AG1020&gt;0,OFFSET(DATA!$F$6,BS$10+27*(7-$AE$8),$AF1020,1,1)/OFFSET(DATA!$F$6,BS$10,$AF1020,1,1),0)</f>
        <v>0</v>
      </c>
      <c r="BT1020" s="190">
        <f ca="1">IF($AG1020&gt;0,OFFSET(DATA!$F$6,BT$10+27*(7-$AE$8),$AF1020,1,1)/OFFSET(DATA!$F$6,BT$10,$AF1020,1,1),0)</f>
        <v>0</v>
      </c>
      <c r="BU1020" s="190">
        <f ca="1">IF($AG1020&gt;0,OFFSET(DATA!$F$6,BU$10+27*(7-$AE$8),$AF1020,1,1)/OFFSET(DATA!$F$6,BU$10,$AF1020,1,1),0)</f>
        <v>0</v>
      </c>
      <c r="BV1020" s="190">
        <f ca="1">IF($AG1020&gt;0,OFFSET(DATA!$F$6,BV$10+27*(7-$AE$8),$AF1020,1,1)/OFFSET(DATA!$F$6,BV$10,$AF1020,1,1),0)</f>
        <v>0</v>
      </c>
      <c r="BW1020" s="190">
        <f ca="1">IF($AG1020&gt;0,OFFSET(DATA!$F$6,BW$10+27*(7-$AE$8),$AF1020,1,1)/OFFSET(DATA!$F$6,BW$10,$AF1020,1,1),0)</f>
        <v>0</v>
      </c>
      <c r="BX1020" s="190">
        <f ca="1">IF($AG1020&gt;0,OFFSET(DATA!$F$6,BX$10+27*(7-$AE$8),$AF1020,1,1)/OFFSET(DATA!$F$6,BX$10,$AF1020,1,1),0)</f>
        <v>0</v>
      </c>
    </row>
    <row r="1021" spans="32:76" x14ac:dyDescent="0.2">
      <c r="AF1021" s="166">
        <v>1010</v>
      </c>
      <c r="AG1021" s="96">
        <f ca="1">OFFSET(DATA!$F$6,$AF$10,$AF1021,1,1)</f>
        <v>0</v>
      </c>
      <c r="AH1021" s="190">
        <f ca="1">IF($AG1021&gt;0,OFFSET(DATA!$F$6,$AF$10+27*AH$10,$AF1021,1,1)/$AG1021,0)</f>
        <v>0</v>
      </c>
      <c r="AI1021" s="190">
        <f ca="1">IF($AG1021&gt;0,OFFSET(DATA!$F$6,$AF$10+27*AI$10,$AF1021,1,1)/$AG1021,0)</f>
        <v>0</v>
      </c>
      <c r="AJ1021" s="190">
        <f ca="1">IF($AG1021&gt;0,OFFSET(DATA!$F$6,$AF$10+27*AJ$10,$AF1021,1,1)/$AG1021,0)</f>
        <v>0</v>
      </c>
      <c r="AK1021" s="190">
        <f ca="1">IF($AG1021&gt;0,OFFSET(DATA!$F$6,$AF$10+27*AK$10,$AF1021,1,1)/$AG1021,0)</f>
        <v>0</v>
      </c>
      <c r="AL1021" s="190">
        <f ca="1">IF($AG1021&gt;0,OFFSET(DATA!$F$6,$AF$10+27*AL$10,$AF1021,1,1)/$AG1021,0)</f>
        <v>0</v>
      </c>
      <c r="AM1021" s="190">
        <f ca="1">IF($AG1021&gt;0,OFFSET(DATA!$F$6,$AF$10+27*AM$10,$AF1021,1,1)/$AG1021,0)</f>
        <v>0</v>
      </c>
      <c r="AN1021" s="166">
        <f ca="1">OFFSET(DATA!$F$6,$AF$10+27*AN$10,$AF1021,1,1)</f>
        <v>0</v>
      </c>
      <c r="AO1021" s="166">
        <f t="shared" ca="1" si="31"/>
        <v>0</v>
      </c>
      <c r="AQ1021" s="96">
        <f ca="1">OFFSET(DATA!$F$6,25,$AF1021,1,1)</f>
        <v>0</v>
      </c>
      <c r="AR1021" s="190">
        <f ca="1">IF($AQ1021&gt;0,OFFSET(DATA!$F$6,25+27*AR$10,$AF1021,1,1)/$AQ1021,0)</f>
        <v>0</v>
      </c>
      <c r="AS1021" s="190">
        <f ca="1">IF($AQ1021&gt;0,OFFSET(DATA!$F$6,25+27*AS$10,$AF1021,1,1)/$AQ1021,0)</f>
        <v>0</v>
      </c>
      <c r="AT1021" s="190">
        <f ca="1">IF($AQ1021&gt;0,OFFSET(DATA!$F$6,25+27*AT$10,$AF1021,1,1)/$AQ1021,0)</f>
        <v>0</v>
      </c>
      <c r="AU1021" s="190">
        <f ca="1">IF($AQ1021&gt;0,OFFSET(DATA!$F$6,25+27*AU$10,$AF1021,1,1)/$AQ1021,0)</f>
        <v>0</v>
      </c>
      <c r="AV1021" s="190">
        <f ca="1">IF($AQ1021&gt;0,OFFSET(DATA!$F$6,25+27*AV$10,$AF1021,1,1)/$AQ1021,0)</f>
        <v>0</v>
      </c>
      <c r="AW1021" s="190">
        <f ca="1">IF($AQ1021&gt;0,OFFSET(DATA!$F$6,25+27*AW$10,$AF1021,1,1)/$AQ1021,0)</f>
        <v>0</v>
      </c>
      <c r="AZ1021" s="166">
        <f t="shared" ca="1" si="32"/>
        <v>1</v>
      </c>
      <c r="BA1021" s="190">
        <f ca="1">IF($AG1021&gt;0,OFFSET(DATA!$F$6,BA$10+27*(7-$AE$8),$AF1021,1,1)/OFFSET(DATA!$F$6,BA$10,$AF1021,1,1),0)</f>
        <v>0</v>
      </c>
      <c r="BB1021" s="190">
        <f ca="1">IF($AG1021&gt;0,OFFSET(DATA!$F$6,BB$10+27*(7-$AE$8),$AF1021,1,1)/OFFSET(DATA!$F$6,BB$10,$AF1021,1,1),0)</f>
        <v>0</v>
      </c>
      <c r="BC1021" s="190">
        <f ca="1">IF($AG1021&gt;0,OFFSET(DATA!$F$6,BC$10+27*(7-$AE$8),$AF1021,1,1)/OFFSET(DATA!$F$6,BC$10,$AF1021,1,1),0)</f>
        <v>0</v>
      </c>
      <c r="BD1021" s="190">
        <f ca="1">IF($AG1021&gt;0,OFFSET(DATA!$F$6,BD$10+27*(7-$AE$8),$AF1021,1,1)/OFFSET(DATA!$F$6,BD$10,$AF1021,1,1),0)</f>
        <v>0</v>
      </c>
      <c r="BE1021" s="190">
        <f ca="1">IF($AG1021&gt;0,OFFSET(DATA!$F$6,BE$10+27*(7-$AE$8),$AF1021,1,1)/OFFSET(DATA!$F$6,BE$10,$AF1021,1,1),0)</f>
        <v>0</v>
      </c>
      <c r="BF1021" s="190">
        <f ca="1">IF($AG1021&gt;0,OFFSET(DATA!$F$6,BF$10+27*(7-$AE$8),$AF1021,1,1)/OFFSET(DATA!$F$6,BF$10,$AF1021,1,1),0)</f>
        <v>0</v>
      </c>
      <c r="BG1021" s="190">
        <f ca="1">IF($AG1021&gt;0,OFFSET(DATA!$F$6,BG$10+27*(7-$AE$8),$AF1021,1,1)/OFFSET(DATA!$F$6,BG$10,$AF1021,1,1),0)</f>
        <v>0</v>
      </c>
      <c r="BH1021" s="190">
        <f ca="1">IF($AG1021&gt;0,OFFSET(DATA!$F$6,BH$10+27*(7-$AE$8),$AF1021,1,1)/OFFSET(DATA!$F$6,BH$10,$AF1021,1,1),0)</f>
        <v>0</v>
      </c>
      <c r="BI1021" s="190">
        <f ca="1">IF($AG1021&gt;0,OFFSET(DATA!$F$6,BI$10+27*(7-$AE$8),$AF1021,1,1)/OFFSET(DATA!$F$6,BI$10,$AF1021,1,1),0)</f>
        <v>0</v>
      </c>
      <c r="BJ1021" s="190">
        <f ca="1">IF($AG1021&gt;0,OFFSET(DATA!$F$6,BJ$10+27*(7-$AE$8),$AF1021,1,1)/OFFSET(DATA!$F$6,BJ$10,$AF1021,1,1),0)</f>
        <v>0</v>
      </c>
      <c r="BK1021" s="190">
        <f ca="1">IF($AG1021&gt;0,OFFSET(DATA!$F$6,BK$10+27*(7-$AE$8),$AF1021,1,1)/OFFSET(DATA!$F$6,BK$10,$AF1021,1,1),0)</f>
        <v>0</v>
      </c>
      <c r="BL1021" s="190">
        <f ca="1">IF($AG1021&gt;0,OFFSET(DATA!$F$6,BL$10+27*(7-$AE$8),$AF1021,1,1)/OFFSET(DATA!$F$6,BL$10,$AF1021,1,1),0)</f>
        <v>0</v>
      </c>
      <c r="BM1021" s="190">
        <f ca="1">IF($AG1021&gt;0,OFFSET(DATA!$F$6,BM$10+27*(7-$AE$8),$AF1021,1,1)/OFFSET(DATA!$F$6,BM$10,$AF1021,1,1),0)</f>
        <v>0</v>
      </c>
      <c r="BN1021" s="190">
        <f ca="1">IF($AG1021&gt;0,OFFSET(DATA!$F$6,BN$10+27*(7-$AE$8),$AF1021,1,1)/OFFSET(DATA!$F$6,BN$10,$AF1021,1,1),0)</f>
        <v>0</v>
      </c>
      <c r="BO1021" s="190">
        <f ca="1">IF($AG1021&gt;0,OFFSET(DATA!$F$6,BO$10+27*(7-$AE$8),$AF1021,1,1)/OFFSET(DATA!$F$6,BO$10,$AF1021,1,1),0)</f>
        <v>0</v>
      </c>
      <c r="BP1021" s="190">
        <f ca="1">IF($AG1021&gt;0,OFFSET(DATA!$F$6,BP$10+27*(7-$AE$8),$AF1021,1,1)/OFFSET(DATA!$F$6,BP$10,$AF1021,1,1),0)</f>
        <v>0</v>
      </c>
      <c r="BQ1021" s="190">
        <f ca="1">IF($AG1021&gt;0,OFFSET(DATA!$F$6,BQ$10+27*(7-$AE$8),$AF1021,1,1)/OFFSET(DATA!$F$6,BQ$10,$AF1021,1,1),0)</f>
        <v>0</v>
      </c>
      <c r="BR1021" s="190">
        <f ca="1">IF($AG1021&gt;0,OFFSET(DATA!$F$6,BR$10+27*(7-$AE$8),$AF1021,1,1)/OFFSET(DATA!$F$6,BR$10,$AF1021,1,1),0)</f>
        <v>0</v>
      </c>
      <c r="BS1021" s="190">
        <f ca="1">IF($AG1021&gt;0,OFFSET(DATA!$F$6,BS$10+27*(7-$AE$8),$AF1021,1,1)/OFFSET(DATA!$F$6,BS$10,$AF1021,1,1),0)</f>
        <v>0</v>
      </c>
      <c r="BT1021" s="190">
        <f ca="1">IF($AG1021&gt;0,OFFSET(DATA!$F$6,BT$10+27*(7-$AE$8),$AF1021,1,1)/OFFSET(DATA!$F$6,BT$10,$AF1021,1,1),0)</f>
        <v>0</v>
      </c>
      <c r="BU1021" s="190">
        <f ca="1">IF($AG1021&gt;0,OFFSET(DATA!$F$6,BU$10+27*(7-$AE$8),$AF1021,1,1)/OFFSET(DATA!$F$6,BU$10,$AF1021,1,1),0)</f>
        <v>0</v>
      </c>
      <c r="BV1021" s="190">
        <f ca="1">IF($AG1021&gt;0,OFFSET(DATA!$F$6,BV$10+27*(7-$AE$8),$AF1021,1,1)/OFFSET(DATA!$F$6,BV$10,$AF1021,1,1),0)</f>
        <v>0</v>
      </c>
      <c r="BW1021" s="190">
        <f ca="1">IF($AG1021&gt;0,OFFSET(DATA!$F$6,BW$10+27*(7-$AE$8),$AF1021,1,1)/OFFSET(DATA!$F$6,BW$10,$AF1021,1,1),0)</f>
        <v>0</v>
      </c>
      <c r="BX1021" s="190">
        <f ca="1">IF($AG1021&gt;0,OFFSET(DATA!$F$6,BX$10+27*(7-$AE$8),$AF1021,1,1)/OFFSET(DATA!$F$6,BX$10,$AF1021,1,1),0)</f>
        <v>0</v>
      </c>
    </row>
    <row r="1022" spans="32:76" x14ac:dyDescent="0.2">
      <c r="AF1022" s="166">
        <v>1011</v>
      </c>
      <c r="AG1022" s="96">
        <f ca="1">OFFSET(DATA!$F$6,$AF$10,$AF1022,1,1)</f>
        <v>0</v>
      </c>
      <c r="AH1022" s="190">
        <f ca="1">IF($AG1022&gt;0,OFFSET(DATA!$F$6,$AF$10+27*AH$10,$AF1022,1,1)/$AG1022,0)</f>
        <v>0</v>
      </c>
      <c r="AI1022" s="190">
        <f ca="1">IF($AG1022&gt;0,OFFSET(DATA!$F$6,$AF$10+27*AI$10,$AF1022,1,1)/$AG1022,0)</f>
        <v>0</v>
      </c>
      <c r="AJ1022" s="190">
        <f ca="1">IF($AG1022&gt;0,OFFSET(DATA!$F$6,$AF$10+27*AJ$10,$AF1022,1,1)/$AG1022,0)</f>
        <v>0</v>
      </c>
      <c r="AK1022" s="190">
        <f ca="1">IF($AG1022&gt;0,OFFSET(DATA!$F$6,$AF$10+27*AK$10,$AF1022,1,1)/$AG1022,0)</f>
        <v>0</v>
      </c>
      <c r="AL1022" s="190">
        <f ca="1">IF($AG1022&gt;0,OFFSET(DATA!$F$6,$AF$10+27*AL$10,$AF1022,1,1)/$AG1022,0)</f>
        <v>0</v>
      </c>
      <c r="AM1022" s="190">
        <f ca="1">IF($AG1022&gt;0,OFFSET(DATA!$F$6,$AF$10+27*AM$10,$AF1022,1,1)/$AG1022,0)</f>
        <v>0</v>
      </c>
      <c r="AN1022" s="166">
        <f ca="1">OFFSET(DATA!$F$6,$AF$10+27*AN$10,$AF1022,1,1)</f>
        <v>0</v>
      </c>
      <c r="AO1022" s="166">
        <f t="shared" ca="1" si="31"/>
        <v>0</v>
      </c>
      <c r="AQ1022" s="96">
        <f ca="1">OFFSET(DATA!$F$6,25,$AF1022,1,1)</f>
        <v>0</v>
      </c>
      <c r="AR1022" s="190">
        <f ca="1">IF($AQ1022&gt;0,OFFSET(DATA!$F$6,25+27*AR$10,$AF1022,1,1)/$AQ1022,0)</f>
        <v>0</v>
      </c>
      <c r="AS1022" s="190">
        <f ca="1">IF($AQ1022&gt;0,OFFSET(DATA!$F$6,25+27*AS$10,$AF1022,1,1)/$AQ1022,0)</f>
        <v>0</v>
      </c>
      <c r="AT1022" s="190">
        <f ca="1">IF($AQ1022&gt;0,OFFSET(DATA!$F$6,25+27*AT$10,$AF1022,1,1)/$AQ1022,0)</f>
        <v>0</v>
      </c>
      <c r="AU1022" s="190">
        <f ca="1">IF($AQ1022&gt;0,OFFSET(DATA!$F$6,25+27*AU$10,$AF1022,1,1)/$AQ1022,0)</f>
        <v>0</v>
      </c>
      <c r="AV1022" s="190">
        <f ca="1">IF($AQ1022&gt;0,OFFSET(DATA!$F$6,25+27*AV$10,$AF1022,1,1)/$AQ1022,0)</f>
        <v>0</v>
      </c>
      <c r="AW1022" s="190">
        <f ca="1">IF($AQ1022&gt;0,OFFSET(DATA!$F$6,25+27*AW$10,$AF1022,1,1)/$AQ1022,0)</f>
        <v>0</v>
      </c>
      <c r="AZ1022" s="166">
        <f t="shared" ca="1" si="32"/>
        <v>1</v>
      </c>
      <c r="BA1022" s="190">
        <f ca="1">IF($AG1022&gt;0,OFFSET(DATA!$F$6,BA$10+27*(7-$AE$8),$AF1022,1,1)/OFFSET(DATA!$F$6,BA$10,$AF1022,1,1),0)</f>
        <v>0</v>
      </c>
      <c r="BB1022" s="190">
        <f ca="1">IF($AG1022&gt;0,OFFSET(DATA!$F$6,BB$10+27*(7-$AE$8),$AF1022,1,1)/OFFSET(DATA!$F$6,BB$10,$AF1022,1,1),0)</f>
        <v>0</v>
      </c>
      <c r="BC1022" s="190">
        <f ca="1">IF($AG1022&gt;0,OFFSET(DATA!$F$6,BC$10+27*(7-$AE$8),$AF1022,1,1)/OFFSET(DATA!$F$6,BC$10,$AF1022,1,1),0)</f>
        <v>0</v>
      </c>
      <c r="BD1022" s="190">
        <f ca="1">IF($AG1022&gt;0,OFFSET(DATA!$F$6,BD$10+27*(7-$AE$8),$AF1022,1,1)/OFFSET(DATA!$F$6,BD$10,$AF1022,1,1),0)</f>
        <v>0</v>
      </c>
      <c r="BE1022" s="190">
        <f ca="1">IF($AG1022&gt;0,OFFSET(DATA!$F$6,BE$10+27*(7-$AE$8),$AF1022,1,1)/OFFSET(DATA!$F$6,BE$10,$AF1022,1,1),0)</f>
        <v>0</v>
      </c>
      <c r="BF1022" s="190">
        <f ca="1">IF($AG1022&gt;0,OFFSET(DATA!$F$6,BF$10+27*(7-$AE$8),$AF1022,1,1)/OFFSET(DATA!$F$6,BF$10,$AF1022,1,1),0)</f>
        <v>0</v>
      </c>
      <c r="BG1022" s="190">
        <f ca="1">IF($AG1022&gt;0,OFFSET(DATA!$F$6,BG$10+27*(7-$AE$8),$AF1022,1,1)/OFFSET(DATA!$F$6,BG$10,$AF1022,1,1),0)</f>
        <v>0</v>
      </c>
      <c r="BH1022" s="190">
        <f ca="1">IF($AG1022&gt;0,OFFSET(DATA!$F$6,BH$10+27*(7-$AE$8),$AF1022,1,1)/OFFSET(DATA!$F$6,BH$10,$AF1022,1,1),0)</f>
        <v>0</v>
      </c>
      <c r="BI1022" s="190">
        <f ca="1">IF($AG1022&gt;0,OFFSET(DATA!$F$6,BI$10+27*(7-$AE$8),$AF1022,1,1)/OFFSET(DATA!$F$6,BI$10,$AF1022,1,1),0)</f>
        <v>0</v>
      </c>
      <c r="BJ1022" s="190">
        <f ca="1">IF($AG1022&gt;0,OFFSET(DATA!$F$6,BJ$10+27*(7-$AE$8),$AF1022,1,1)/OFFSET(DATA!$F$6,BJ$10,$AF1022,1,1),0)</f>
        <v>0</v>
      </c>
      <c r="BK1022" s="190">
        <f ca="1">IF($AG1022&gt;0,OFFSET(DATA!$F$6,BK$10+27*(7-$AE$8),$AF1022,1,1)/OFFSET(DATA!$F$6,BK$10,$AF1022,1,1),0)</f>
        <v>0</v>
      </c>
      <c r="BL1022" s="190">
        <f ca="1">IF($AG1022&gt;0,OFFSET(DATA!$F$6,BL$10+27*(7-$AE$8),$AF1022,1,1)/OFFSET(DATA!$F$6,BL$10,$AF1022,1,1),0)</f>
        <v>0</v>
      </c>
      <c r="BM1022" s="190">
        <f ca="1">IF($AG1022&gt;0,OFFSET(DATA!$F$6,BM$10+27*(7-$AE$8),$AF1022,1,1)/OFFSET(DATA!$F$6,BM$10,$AF1022,1,1),0)</f>
        <v>0</v>
      </c>
      <c r="BN1022" s="190">
        <f ca="1">IF($AG1022&gt;0,OFFSET(DATA!$F$6,BN$10+27*(7-$AE$8),$AF1022,1,1)/OFFSET(DATA!$F$6,BN$10,$AF1022,1,1),0)</f>
        <v>0</v>
      </c>
      <c r="BO1022" s="190">
        <f ca="1">IF($AG1022&gt;0,OFFSET(DATA!$F$6,BO$10+27*(7-$AE$8),$AF1022,1,1)/OFFSET(DATA!$F$6,BO$10,$AF1022,1,1),0)</f>
        <v>0</v>
      </c>
      <c r="BP1022" s="190">
        <f ca="1">IF($AG1022&gt;0,OFFSET(DATA!$F$6,BP$10+27*(7-$AE$8),$AF1022,1,1)/OFFSET(DATA!$F$6,BP$10,$AF1022,1,1),0)</f>
        <v>0</v>
      </c>
      <c r="BQ1022" s="190">
        <f ca="1">IF($AG1022&gt;0,OFFSET(DATA!$F$6,BQ$10+27*(7-$AE$8),$AF1022,1,1)/OFFSET(DATA!$F$6,BQ$10,$AF1022,1,1),0)</f>
        <v>0</v>
      </c>
      <c r="BR1022" s="190">
        <f ca="1">IF($AG1022&gt;0,OFFSET(DATA!$F$6,BR$10+27*(7-$AE$8),$AF1022,1,1)/OFFSET(DATA!$F$6,BR$10,$AF1022,1,1),0)</f>
        <v>0</v>
      </c>
      <c r="BS1022" s="190">
        <f ca="1">IF($AG1022&gt;0,OFFSET(DATA!$F$6,BS$10+27*(7-$AE$8),$AF1022,1,1)/OFFSET(DATA!$F$6,BS$10,$AF1022,1,1),0)</f>
        <v>0</v>
      </c>
      <c r="BT1022" s="190">
        <f ca="1">IF($AG1022&gt;0,OFFSET(DATA!$F$6,BT$10+27*(7-$AE$8),$AF1022,1,1)/OFFSET(DATA!$F$6,BT$10,$AF1022,1,1),0)</f>
        <v>0</v>
      </c>
      <c r="BU1022" s="190">
        <f ca="1">IF($AG1022&gt;0,OFFSET(DATA!$F$6,BU$10+27*(7-$AE$8),$AF1022,1,1)/OFFSET(DATA!$F$6,BU$10,$AF1022,1,1),0)</f>
        <v>0</v>
      </c>
      <c r="BV1022" s="190">
        <f ca="1">IF($AG1022&gt;0,OFFSET(DATA!$F$6,BV$10+27*(7-$AE$8),$AF1022,1,1)/OFFSET(DATA!$F$6,BV$10,$AF1022,1,1),0)</f>
        <v>0</v>
      </c>
      <c r="BW1022" s="190">
        <f ca="1">IF($AG1022&gt;0,OFFSET(DATA!$F$6,BW$10+27*(7-$AE$8),$AF1022,1,1)/OFFSET(DATA!$F$6,BW$10,$AF1022,1,1),0)</f>
        <v>0</v>
      </c>
      <c r="BX1022" s="190">
        <f ca="1">IF($AG1022&gt;0,OFFSET(DATA!$F$6,BX$10+27*(7-$AE$8),$AF1022,1,1)/OFFSET(DATA!$F$6,BX$10,$AF1022,1,1),0)</f>
        <v>0</v>
      </c>
    </row>
    <row r="1023" spans="32:76" x14ac:dyDescent="0.2">
      <c r="AF1023" s="166">
        <v>1012</v>
      </c>
      <c r="AG1023" s="96">
        <f ca="1">OFFSET(DATA!$F$6,$AF$10,$AF1023,1,1)</f>
        <v>0</v>
      </c>
      <c r="AH1023" s="190">
        <f ca="1">IF($AG1023&gt;0,OFFSET(DATA!$F$6,$AF$10+27*AH$10,$AF1023,1,1)/$AG1023,0)</f>
        <v>0</v>
      </c>
      <c r="AI1023" s="190">
        <f ca="1">IF($AG1023&gt;0,OFFSET(DATA!$F$6,$AF$10+27*AI$10,$AF1023,1,1)/$AG1023,0)</f>
        <v>0</v>
      </c>
      <c r="AJ1023" s="190">
        <f ca="1">IF($AG1023&gt;0,OFFSET(DATA!$F$6,$AF$10+27*AJ$10,$AF1023,1,1)/$AG1023,0)</f>
        <v>0</v>
      </c>
      <c r="AK1023" s="190">
        <f ca="1">IF($AG1023&gt;0,OFFSET(DATA!$F$6,$AF$10+27*AK$10,$AF1023,1,1)/$AG1023,0)</f>
        <v>0</v>
      </c>
      <c r="AL1023" s="190">
        <f ca="1">IF($AG1023&gt;0,OFFSET(DATA!$F$6,$AF$10+27*AL$10,$AF1023,1,1)/$AG1023,0)</f>
        <v>0</v>
      </c>
      <c r="AM1023" s="190">
        <f ca="1">IF($AG1023&gt;0,OFFSET(DATA!$F$6,$AF$10+27*AM$10,$AF1023,1,1)/$AG1023,0)</f>
        <v>0</v>
      </c>
      <c r="AN1023" s="166">
        <f ca="1">OFFSET(DATA!$F$6,$AF$10+27*AN$10,$AF1023,1,1)</f>
        <v>0</v>
      </c>
      <c r="AO1023" s="166">
        <f t="shared" ca="1" si="31"/>
        <v>0</v>
      </c>
      <c r="AQ1023" s="96">
        <f ca="1">OFFSET(DATA!$F$6,25,$AF1023,1,1)</f>
        <v>0</v>
      </c>
      <c r="AR1023" s="190">
        <f ca="1">IF($AQ1023&gt;0,OFFSET(DATA!$F$6,25+27*AR$10,$AF1023,1,1)/$AQ1023,0)</f>
        <v>0</v>
      </c>
      <c r="AS1023" s="190">
        <f ca="1">IF($AQ1023&gt;0,OFFSET(DATA!$F$6,25+27*AS$10,$AF1023,1,1)/$AQ1023,0)</f>
        <v>0</v>
      </c>
      <c r="AT1023" s="190">
        <f ca="1">IF($AQ1023&gt;0,OFFSET(DATA!$F$6,25+27*AT$10,$AF1023,1,1)/$AQ1023,0)</f>
        <v>0</v>
      </c>
      <c r="AU1023" s="190">
        <f ca="1">IF($AQ1023&gt;0,OFFSET(DATA!$F$6,25+27*AU$10,$AF1023,1,1)/$AQ1023,0)</f>
        <v>0</v>
      </c>
      <c r="AV1023" s="190">
        <f ca="1">IF($AQ1023&gt;0,OFFSET(DATA!$F$6,25+27*AV$10,$AF1023,1,1)/$AQ1023,0)</f>
        <v>0</v>
      </c>
      <c r="AW1023" s="190">
        <f ca="1">IF($AQ1023&gt;0,OFFSET(DATA!$F$6,25+27*AW$10,$AF1023,1,1)/$AQ1023,0)</f>
        <v>0</v>
      </c>
      <c r="AZ1023" s="166">
        <f t="shared" ca="1" si="32"/>
        <v>1</v>
      </c>
      <c r="BA1023" s="190">
        <f ca="1">IF($AG1023&gt;0,OFFSET(DATA!$F$6,BA$10+27*(7-$AE$8),$AF1023,1,1)/OFFSET(DATA!$F$6,BA$10,$AF1023,1,1),0)</f>
        <v>0</v>
      </c>
      <c r="BB1023" s="190">
        <f ca="1">IF($AG1023&gt;0,OFFSET(DATA!$F$6,BB$10+27*(7-$AE$8),$AF1023,1,1)/OFFSET(DATA!$F$6,BB$10,$AF1023,1,1),0)</f>
        <v>0</v>
      </c>
      <c r="BC1023" s="190">
        <f ca="1">IF($AG1023&gt;0,OFFSET(DATA!$F$6,BC$10+27*(7-$AE$8),$AF1023,1,1)/OFFSET(DATA!$F$6,BC$10,$AF1023,1,1),0)</f>
        <v>0</v>
      </c>
      <c r="BD1023" s="190">
        <f ca="1">IF($AG1023&gt;0,OFFSET(DATA!$F$6,BD$10+27*(7-$AE$8),$AF1023,1,1)/OFFSET(DATA!$F$6,BD$10,$AF1023,1,1),0)</f>
        <v>0</v>
      </c>
      <c r="BE1023" s="190">
        <f ca="1">IF($AG1023&gt;0,OFFSET(DATA!$F$6,BE$10+27*(7-$AE$8),$AF1023,1,1)/OFFSET(DATA!$F$6,BE$10,$AF1023,1,1),0)</f>
        <v>0</v>
      </c>
      <c r="BF1023" s="190">
        <f ca="1">IF($AG1023&gt;0,OFFSET(DATA!$F$6,BF$10+27*(7-$AE$8),$AF1023,1,1)/OFFSET(DATA!$F$6,BF$10,$AF1023,1,1),0)</f>
        <v>0</v>
      </c>
      <c r="BG1023" s="190">
        <f ca="1">IF($AG1023&gt;0,OFFSET(DATA!$F$6,BG$10+27*(7-$AE$8),$AF1023,1,1)/OFFSET(DATA!$F$6,BG$10,$AF1023,1,1),0)</f>
        <v>0</v>
      </c>
      <c r="BH1023" s="190">
        <f ca="1">IF($AG1023&gt;0,OFFSET(DATA!$F$6,BH$10+27*(7-$AE$8),$AF1023,1,1)/OFFSET(DATA!$F$6,BH$10,$AF1023,1,1),0)</f>
        <v>0</v>
      </c>
      <c r="BI1023" s="190">
        <f ca="1">IF($AG1023&gt;0,OFFSET(DATA!$F$6,BI$10+27*(7-$AE$8),$AF1023,1,1)/OFFSET(DATA!$F$6,BI$10,$AF1023,1,1),0)</f>
        <v>0</v>
      </c>
      <c r="BJ1023" s="190">
        <f ca="1">IF($AG1023&gt;0,OFFSET(DATA!$F$6,BJ$10+27*(7-$AE$8),$AF1023,1,1)/OFFSET(DATA!$F$6,BJ$10,$AF1023,1,1),0)</f>
        <v>0</v>
      </c>
      <c r="BK1023" s="190">
        <f ca="1">IF($AG1023&gt;0,OFFSET(DATA!$F$6,BK$10+27*(7-$AE$8),$AF1023,1,1)/OFFSET(DATA!$F$6,BK$10,$AF1023,1,1),0)</f>
        <v>0</v>
      </c>
      <c r="BL1023" s="190">
        <f ca="1">IF($AG1023&gt;0,OFFSET(DATA!$F$6,BL$10+27*(7-$AE$8),$AF1023,1,1)/OFFSET(DATA!$F$6,BL$10,$AF1023,1,1),0)</f>
        <v>0</v>
      </c>
      <c r="BM1023" s="190">
        <f ca="1">IF($AG1023&gt;0,OFFSET(DATA!$F$6,BM$10+27*(7-$AE$8),$AF1023,1,1)/OFFSET(DATA!$F$6,BM$10,$AF1023,1,1),0)</f>
        <v>0</v>
      </c>
      <c r="BN1023" s="190">
        <f ca="1">IF($AG1023&gt;0,OFFSET(DATA!$F$6,BN$10+27*(7-$AE$8),$AF1023,1,1)/OFFSET(DATA!$F$6,BN$10,$AF1023,1,1),0)</f>
        <v>0</v>
      </c>
      <c r="BO1023" s="190">
        <f ca="1">IF($AG1023&gt;0,OFFSET(DATA!$F$6,BO$10+27*(7-$AE$8),$AF1023,1,1)/OFFSET(DATA!$F$6,BO$10,$AF1023,1,1),0)</f>
        <v>0</v>
      </c>
      <c r="BP1023" s="190">
        <f ca="1">IF($AG1023&gt;0,OFFSET(DATA!$F$6,BP$10+27*(7-$AE$8),$AF1023,1,1)/OFFSET(DATA!$F$6,BP$10,$AF1023,1,1),0)</f>
        <v>0</v>
      </c>
      <c r="BQ1023" s="190">
        <f ca="1">IF($AG1023&gt;0,OFFSET(DATA!$F$6,BQ$10+27*(7-$AE$8),$AF1023,1,1)/OFFSET(DATA!$F$6,BQ$10,$AF1023,1,1),0)</f>
        <v>0</v>
      </c>
      <c r="BR1023" s="190">
        <f ca="1">IF($AG1023&gt;0,OFFSET(DATA!$F$6,BR$10+27*(7-$AE$8),$AF1023,1,1)/OFFSET(DATA!$F$6,BR$10,$AF1023,1,1),0)</f>
        <v>0</v>
      </c>
      <c r="BS1023" s="190">
        <f ca="1">IF($AG1023&gt;0,OFFSET(DATA!$F$6,BS$10+27*(7-$AE$8),$AF1023,1,1)/OFFSET(DATA!$F$6,BS$10,$AF1023,1,1),0)</f>
        <v>0</v>
      </c>
      <c r="BT1023" s="190">
        <f ca="1">IF($AG1023&gt;0,OFFSET(DATA!$F$6,BT$10+27*(7-$AE$8),$AF1023,1,1)/OFFSET(DATA!$F$6,BT$10,$AF1023,1,1),0)</f>
        <v>0</v>
      </c>
      <c r="BU1023" s="190">
        <f ca="1">IF($AG1023&gt;0,OFFSET(DATA!$F$6,BU$10+27*(7-$AE$8),$AF1023,1,1)/OFFSET(DATA!$F$6,BU$10,$AF1023,1,1),0)</f>
        <v>0</v>
      </c>
      <c r="BV1023" s="190">
        <f ca="1">IF($AG1023&gt;0,OFFSET(DATA!$F$6,BV$10+27*(7-$AE$8),$AF1023,1,1)/OFFSET(DATA!$F$6,BV$10,$AF1023,1,1),0)</f>
        <v>0</v>
      </c>
      <c r="BW1023" s="190">
        <f ca="1">IF($AG1023&gt;0,OFFSET(DATA!$F$6,BW$10+27*(7-$AE$8),$AF1023,1,1)/OFFSET(DATA!$F$6,BW$10,$AF1023,1,1),0)</f>
        <v>0</v>
      </c>
      <c r="BX1023" s="190">
        <f ca="1">IF($AG1023&gt;0,OFFSET(DATA!$F$6,BX$10+27*(7-$AE$8),$AF1023,1,1)/OFFSET(DATA!$F$6,BX$10,$AF1023,1,1),0)</f>
        <v>0</v>
      </c>
    </row>
    <row r="1024" spans="32:76" x14ac:dyDescent="0.2">
      <c r="AF1024" s="166">
        <v>1013</v>
      </c>
      <c r="AG1024" s="96">
        <f ca="1">OFFSET(DATA!$F$6,$AF$10,$AF1024,1,1)</f>
        <v>0</v>
      </c>
      <c r="AH1024" s="190">
        <f ca="1">IF($AG1024&gt;0,OFFSET(DATA!$F$6,$AF$10+27*AH$10,$AF1024,1,1)/$AG1024,0)</f>
        <v>0</v>
      </c>
      <c r="AI1024" s="190">
        <f ca="1">IF($AG1024&gt;0,OFFSET(DATA!$F$6,$AF$10+27*AI$10,$AF1024,1,1)/$AG1024,0)</f>
        <v>0</v>
      </c>
      <c r="AJ1024" s="190">
        <f ca="1">IF($AG1024&gt;0,OFFSET(DATA!$F$6,$AF$10+27*AJ$10,$AF1024,1,1)/$AG1024,0)</f>
        <v>0</v>
      </c>
      <c r="AK1024" s="190">
        <f ca="1">IF($AG1024&gt;0,OFFSET(DATA!$F$6,$AF$10+27*AK$10,$AF1024,1,1)/$AG1024,0)</f>
        <v>0</v>
      </c>
      <c r="AL1024" s="190">
        <f ca="1">IF($AG1024&gt;0,OFFSET(DATA!$F$6,$AF$10+27*AL$10,$AF1024,1,1)/$AG1024,0)</f>
        <v>0</v>
      </c>
      <c r="AM1024" s="190">
        <f ca="1">IF($AG1024&gt;0,OFFSET(DATA!$F$6,$AF$10+27*AM$10,$AF1024,1,1)/$AG1024,0)</f>
        <v>0</v>
      </c>
      <c r="AN1024" s="166">
        <f ca="1">OFFSET(DATA!$F$6,$AF$10+27*AN$10,$AF1024,1,1)</f>
        <v>0</v>
      </c>
      <c r="AO1024" s="166">
        <f t="shared" ca="1" si="31"/>
        <v>0</v>
      </c>
      <c r="AQ1024" s="96">
        <f ca="1">OFFSET(DATA!$F$6,25,$AF1024,1,1)</f>
        <v>0</v>
      </c>
      <c r="AR1024" s="190">
        <f ca="1">IF($AQ1024&gt;0,OFFSET(DATA!$F$6,25+27*AR$10,$AF1024,1,1)/$AQ1024,0)</f>
        <v>0</v>
      </c>
      <c r="AS1024" s="190">
        <f ca="1">IF($AQ1024&gt;0,OFFSET(DATA!$F$6,25+27*AS$10,$AF1024,1,1)/$AQ1024,0)</f>
        <v>0</v>
      </c>
      <c r="AT1024" s="190">
        <f ca="1">IF($AQ1024&gt;0,OFFSET(DATA!$F$6,25+27*AT$10,$AF1024,1,1)/$AQ1024,0)</f>
        <v>0</v>
      </c>
      <c r="AU1024" s="190">
        <f ca="1">IF($AQ1024&gt;0,OFFSET(DATA!$F$6,25+27*AU$10,$AF1024,1,1)/$AQ1024,0)</f>
        <v>0</v>
      </c>
      <c r="AV1024" s="190">
        <f ca="1">IF($AQ1024&gt;0,OFFSET(DATA!$F$6,25+27*AV$10,$AF1024,1,1)/$AQ1024,0)</f>
        <v>0</v>
      </c>
      <c r="AW1024" s="190">
        <f ca="1">IF($AQ1024&gt;0,OFFSET(DATA!$F$6,25+27*AW$10,$AF1024,1,1)/$AQ1024,0)</f>
        <v>0</v>
      </c>
      <c r="AZ1024" s="166">
        <f t="shared" ca="1" si="32"/>
        <v>1</v>
      </c>
      <c r="BA1024" s="190">
        <f ca="1">IF($AG1024&gt;0,OFFSET(DATA!$F$6,BA$10+27*(7-$AE$8),$AF1024,1,1)/OFFSET(DATA!$F$6,BA$10,$AF1024,1,1),0)</f>
        <v>0</v>
      </c>
      <c r="BB1024" s="190">
        <f ca="1">IF($AG1024&gt;0,OFFSET(DATA!$F$6,BB$10+27*(7-$AE$8),$AF1024,1,1)/OFFSET(DATA!$F$6,BB$10,$AF1024,1,1),0)</f>
        <v>0</v>
      </c>
      <c r="BC1024" s="190">
        <f ca="1">IF($AG1024&gt;0,OFFSET(DATA!$F$6,BC$10+27*(7-$AE$8),$AF1024,1,1)/OFFSET(DATA!$F$6,BC$10,$AF1024,1,1),0)</f>
        <v>0</v>
      </c>
      <c r="BD1024" s="190">
        <f ca="1">IF($AG1024&gt;0,OFFSET(DATA!$F$6,BD$10+27*(7-$AE$8),$AF1024,1,1)/OFFSET(DATA!$F$6,BD$10,$AF1024,1,1),0)</f>
        <v>0</v>
      </c>
      <c r="BE1024" s="190">
        <f ca="1">IF($AG1024&gt;0,OFFSET(DATA!$F$6,BE$10+27*(7-$AE$8),$AF1024,1,1)/OFFSET(DATA!$F$6,BE$10,$AF1024,1,1),0)</f>
        <v>0</v>
      </c>
      <c r="BF1024" s="190">
        <f ca="1">IF($AG1024&gt;0,OFFSET(DATA!$F$6,BF$10+27*(7-$AE$8),$AF1024,1,1)/OFFSET(DATA!$F$6,BF$10,$AF1024,1,1),0)</f>
        <v>0</v>
      </c>
      <c r="BG1024" s="190">
        <f ca="1">IF($AG1024&gt;0,OFFSET(DATA!$F$6,BG$10+27*(7-$AE$8),$AF1024,1,1)/OFFSET(DATA!$F$6,BG$10,$AF1024,1,1),0)</f>
        <v>0</v>
      </c>
      <c r="BH1024" s="190">
        <f ca="1">IF($AG1024&gt;0,OFFSET(DATA!$F$6,BH$10+27*(7-$AE$8),$AF1024,1,1)/OFFSET(DATA!$F$6,BH$10,$AF1024,1,1),0)</f>
        <v>0</v>
      </c>
      <c r="BI1024" s="190">
        <f ca="1">IF($AG1024&gt;0,OFFSET(DATA!$F$6,BI$10+27*(7-$AE$8),$AF1024,1,1)/OFFSET(DATA!$F$6,BI$10,$AF1024,1,1),0)</f>
        <v>0</v>
      </c>
      <c r="BJ1024" s="190">
        <f ca="1">IF($AG1024&gt;0,OFFSET(DATA!$F$6,BJ$10+27*(7-$AE$8),$AF1024,1,1)/OFFSET(DATA!$F$6,BJ$10,$AF1024,1,1),0)</f>
        <v>0</v>
      </c>
      <c r="BK1024" s="190">
        <f ca="1">IF($AG1024&gt;0,OFFSET(DATA!$F$6,BK$10+27*(7-$AE$8),$AF1024,1,1)/OFFSET(DATA!$F$6,BK$10,$AF1024,1,1),0)</f>
        <v>0</v>
      </c>
      <c r="BL1024" s="190">
        <f ca="1">IF($AG1024&gt;0,OFFSET(DATA!$F$6,BL$10+27*(7-$AE$8),$AF1024,1,1)/OFFSET(DATA!$F$6,BL$10,$AF1024,1,1),0)</f>
        <v>0</v>
      </c>
      <c r="BM1024" s="190">
        <f ca="1">IF($AG1024&gt;0,OFFSET(DATA!$F$6,BM$10+27*(7-$AE$8),$AF1024,1,1)/OFFSET(DATA!$F$6,BM$10,$AF1024,1,1),0)</f>
        <v>0</v>
      </c>
      <c r="BN1024" s="190">
        <f ca="1">IF($AG1024&gt;0,OFFSET(DATA!$F$6,BN$10+27*(7-$AE$8),$AF1024,1,1)/OFFSET(DATA!$F$6,BN$10,$AF1024,1,1),0)</f>
        <v>0</v>
      </c>
      <c r="BO1024" s="190">
        <f ca="1">IF($AG1024&gt;0,OFFSET(DATA!$F$6,BO$10+27*(7-$AE$8),$AF1024,1,1)/OFFSET(DATA!$F$6,BO$10,$AF1024,1,1),0)</f>
        <v>0</v>
      </c>
      <c r="BP1024" s="190">
        <f ca="1">IF($AG1024&gt;0,OFFSET(DATA!$F$6,BP$10+27*(7-$AE$8),$AF1024,1,1)/OFFSET(DATA!$F$6,BP$10,$AF1024,1,1),0)</f>
        <v>0</v>
      </c>
      <c r="BQ1024" s="190">
        <f ca="1">IF($AG1024&gt;0,OFFSET(DATA!$F$6,BQ$10+27*(7-$AE$8),$AF1024,1,1)/OFFSET(DATA!$F$6,BQ$10,$AF1024,1,1),0)</f>
        <v>0</v>
      </c>
      <c r="BR1024" s="190">
        <f ca="1">IF($AG1024&gt;0,OFFSET(DATA!$F$6,BR$10+27*(7-$AE$8),$AF1024,1,1)/OFFSET(DATA!$F$6,BR$10,$AF1024,1,1),0)</f>
        <v>0</v>
      </c>
      <c r="BS1024" s="190">
        <f ca="1">IF($AG1024&gt;0,OFFSET(DATA!$F$6,BS$10+27*(7-$AE$8),$AF1024,1,1)/OFFSET(DATA!$F$6,BS$10,$AF1024,1,1),0)</f>
        <v>0</v>
      </c>
      <c r="BT1024" s="190">
        <f ca="1">IF($AG1024&gt;0,OFFSET(DATA!$F$6,BT$10+27*(7-$AE$8),$AF1024,1,1)/OFFSET(DATA!$F$6,BT$10,$AF1024,1,1),0)</f>
        <v>0</v>
      </c>
      <c r="BU1024" s="190">
        <f ca="1">IF($AG1024&gt;0,OFFSET(DATA!$F$6,BU$10+27*(7-$AE$8),$AF1024,1,1)/OFFSET(DATA!$F$6,BU$10,$AF1024,1,1),0)</f>
        <v>0</v>
      </c>
      <c r="BV1024" s="190">
        <f ca="1">IF($AG1024&gt;0,OFFSET(DATA!$F$6,BV$10+27*(7-$AE$8),$AF1024,1,1)/OFFSET(DATA!$F$6,BV$10,$AF1024,1,1),0)</f>
        <v>0</v>
      </c>
      <c r="BW1024" s="190">
        <f ca="1">IF($AG1024&gt;0,OFFSET(DATA!$F$6,BW$10+27*(7-$AE$8),$AF1024,1,1)/OFFSET(DATA!$F$6,BW$10,$AF1024,1,1),0)</f>
        <v>0</v>
      </c>
      <c r="BX1024" s="190">
        <f ca="1">IF($AG1024&gt;0,OFFSET(DATA!$F$6,BX$10+27*(7-$AE$8),$AF1024,1,1)/OFFSET(DATA!$F$6,BX$10,$AF1024,1,1),0)</f>
        <v>0</v>
      </c>
    </row>
    <row r="1025" spans="32:76" x14ac:dyDescent="0.2">
      <c r="AF1025" s="166">
        <v>1014</v>
      </c>
      <c r="AG1025" s="96">
        <f ca="1">OFFSET(DATA!$F$6,$AF$10,$AF1025,1,1)</f>
        <v>0</v>
      </c>
      <c r="AH1025" s="190">
        <f ca="1">IF($AG1025&gt;0,OFFSET(DATA!$F$6,$AF$10+27*AH$10,$AF1025,1,1)/$AG1025,0)</f>
        <v>0</v>
      </c>
      <c r="AI1025" s="190">
        <f ca="1">IF($AG1025&gt;0,OFFSET(DATA!$F$6,$AF$10+27*AI$10,$AF1025,1,1)/$AG1025,0)</f>
        <v>0</v>
      </c>
      <c r="AJ1025" s="190">
        <f ca="1">IF($AG1025&gt;0,OFFSET(DATA!$F$6,$AF$10+27*AJ$10,$AF1025,1,1)/$AG1025,0)</f>
        <v>0</v>
      </c>
      <c r="AK1025" s="190">
        <f ca="1">IF($AG1025&gt;0,OFFSET(DATA!$F$6,$AF$10+27*AK$10,$AF1025,1,1)/$AG1025,0)</f>
        <v>0</v>
      </c>
      <c r="AL1025" s="190">
        <f ca="1">IF($AG1025&gt;0,OFFSET(DATA!$F$6,$AF$10+27*AL$10,$AF1025,1,1)/$AG1025,0)</f>
        <v>0</v>
      </c>
      <c r="AM1025" s="190">
        <f ca="1">IF($AG1025&gt;0,OFFSET(DATA!$F$6,$AF$10+27*AM$10,$AF1025,1,1)/$AG1025,0)</f>
        <v>0</v>
      </c>
      <c r="AN1025" s="166">
        <f ca="1">OFFSET(DATA!$F$6,$AF$10+27*AN$10,$AF1025,1,1)</f>
        <v>0</v>
      </c>
      <c r="AO1025" s="166">
        <f t="shared" ca="1" si="31"/>
        <v>0</v>
      </c>
      <c r="AQ1025" s="96">
        <f ca="1">OFFSET(DATA!$F$6,25,$AF1025,1,1)</f>
        <v>0</v>
      </c>
      <c r="AR1025" s="190">
        <f ca="1">IF($AQ1025&gt;0,OFFSET(DATA!$F$6,25+27*AR$10,$AF1025,1,1)/$AQ1025,0)</f>
        <v>0</v>
      </c>
      <c r="AS1025" s="190">
        <f ca="1">IF($AQ1025&gt;0,OFFSET(DATA!$F$6,25+27*AS$10,$AF1025,1,1)/$AQ1025,0)</f>
        <v>0</v>
      </c>
      <c r="AT1025" s="190">
        <f ca="1">IF($AQ1025&gt;0,OFFSET(DATA!$F$6,25+27*AT$10,$AF1025,1,1)/$AQ1025,0)</f>
        <v>0</v>
      </c>
      <c r="AU1025" s="190">
        <f ca="1">IF($AQ1025&gt;0,OFFSET(DATA!$F$6,25+27*AU$10,$AF1025,1,1)/$AQ1025,0)</f>
        <v>0</v>
      </c>
      <c r="AV1025" s="190">
        <f ca="1">IF($AQ1025&gt;0,OFFSET(DATA!$F$6,25+27*AV$10,$AF1025,1,1)/$AQ1025,0)</f>
        <v>0</v>
      </c>
      <c r="AW1025" s="190">
        <f ca="1">IF($AQ1025&gt;0,OFFSET(DATA!$F$6,25+27*AW$10,$AF1025,1,1)/$AQ1025,0)</f>
        <v>0</v>
      </c>
      <c r="AZ1025" s="166">
        <f t="shared" ca="1" si="32"/>
        <v>1</v>
      </c>
      <c r="BA1025" s="190">
        <f ca="1">IF($AG1025&gt;0,OFFSET(DATA!$F$6,BA$10+27*(7-$AE$8),$AF1025,1,1)/OFFSET(DATA!$F$6,BA$10,$AF1025,1,1),0)</f>
        <v>0</v>
      </c>
      <c r="BB1025" s="190">
        <f ca="1">IF($AG1025&gt;0,OFFSET(DATA!$F$6,BB$10+27*(7-$AE$8),$AF1025,1,1)/OFFSET(DATA!$F$6,BB$10,$AF1025,1,1),0)</f>
        <v>0</v>
      </c>
      <c r="BC1025" s="190">
        <f ca="1">IF($AG1025&gt;0,OFFSET(DATA!$F$6,BC$10+27*(7-$AE$8),$AF1025,1,1)/OFFSET(DATA!$F$6,BC$10,$AF1025,1,1),0)</f>
        <v>0</v>
      </c>
      <c r="BD1025" s="190">
        <f ca="1">IF($AG1025&gt;0,OFFSET(DATA!$F$6,BD$10+27*(7-$AE$8),$AF1025,1,1)/OFFSET(DATA!$F$6,BD$10,$AF1025,1,1),0)</f>
        <v>0</v>
      </c>
      <c r="BE1025" s="190">
        <f ca="1">IF($AG1025&gt;0,OFFSET(DATA!$F$6,BE$10+27*(7-$AE$8),$AF1025,1,1)/OFFSET(DATA!$F$6,BE$10,$AF1025,1,1),0)</f>
        <v>0</v>
      </c>
      <c r="BF1025" s="190">
        <f ca="1">IF($AG1025&gt;0,OFFSET(DATA!$F$6,BF$10+27*(7-$AE$8),$AF1025,1,1)/OFFSET(DATA!$F$6,BF$10,$AF1025,1,1),0)</f>
        <v>0</v>
      </c>
      <c r="BG1025" s="190">
        <f ca="1">IF($AG1025&gt;0,OFFSET(DATA!$F$6,BG$10+27*(7-$AE$8),$AF1025,1,1)/OFFSET(DATA!$F$6,BG$10,$AF1025,1,1),0)</f>
        <v>0</v>
      </c>
      <c r="BH1025" s="190">
        <f ca="1">IF($AG1025&gt;0,OFFSET(DATA!$F$6,BH$10+27*(7-$AE$8),$AF1025,1,1)/OFFSET(DATA!$F$6,BH$10,$AF1025,1,1),0)</f>
        <v>0</v>
      </c>
      <c r="BI1025" s="190">
        <f ca="1">IF($AG1025&gt;0,OFFSET(DATA!$F$6,BI$10+27*(7-$AE$8),$AF1025,1,1)/OFFSET(DATA!$F$6,BI$10,$AF1025,1,1),0)</f>
        <v>0</v>
      </c>
      <c r="BJ1025" s="190">
        <f ca="1">IF($AG1025&gt;0,OFFSET(DATA!$F$6,BJ$10+27*(7-$AE$8),$AF1025,1,1)/OFFSET(DATA!$F$6,BJ$10,$AF1025,1,1),0)</f>
        <v>0</v>
      </c>
      <c r="BK1025" s="190">
        <f ca="1">IF($AG1025&gt;0,OFFSET(DATA!$F$6,BK$10+27*(7-$AE$8),$AF1025,1,1)/OFFSET(DATA!$F$6,BK$10,$AF1025,1,1),0)</f>
        <v>0</v>
      </c>
      <c r="BL1025" s="190">
        <f ca="1">IF($AG1025&gt;0,OFFSET(DATA!$F$6,BL$10+27*(7-$AE$8),$AF1025,1,1)/OFFSET(DATA!$F$6,BL$10,$AF1025,1,1),0)</f>
        <v>0</v>
      </c>
      <c r="BM1025" s="190">
        <f ca="1">IF($AG1025&gt;0,OFFSET(DATA!$F$6,BM$10+27*(7-$AE$8),$AF1025,1,1)/OFFSET(DATA!$F$6,BM$10,$AF1025,1,1),0)</f>
        <v>0</v>
      </c>
      <c r="BN1025" s="190">
        <f ca="1">IF($AG1025&gt;0,OFFSET(DATA!$F$6,BN$10+27*(7-$AE$8),$AF1025,1,1)/OFFSET(DATA!$F$6,BN$10,$AF1025,1,1),0)</f>
        <v>0</v>
      </c>
      <c r="BO1025" s="190">
        <f ca="1">IF($AG1025&gt;0,OFFSET(DATA!$F$6,BO$10+27*(7-$AE$8),$AF1025,1,1)/OFFSET(DATA!$F$6,BO$10,$AF1025,1,1),0)</f>
        <v>0</v>
      </c>
      <c r="BP1025" s="190">
        <f ca="1">IF($AG1025&gt;0,OFFSET(DATA!$F$6,BP$10+27*(7-$AE$8),$AF1025,1,1)/OFFSET(DATA!$F$6,BP$10,$AF1025,1,1),0)</f>
        <v>0</v>
      </c>
      <c r="BQ1025" s="190">
        <f ca="1">IF($AG1025&gt;0,OFFSET(DATA!$F$6,BQ$10+27*(7-$AE$8),$AF1025,1,1)/OFFSET(DATA!$F$6,BQ$10,$AF1025,1,1),0)</f>
        <v>0</v>
      </c>
      <c r="BR1025" s="190">
        <f ca="1">IF($AG1025&gt;0,OFFSET(DATA!$F$6,BR$10+27*(7-$AE$8),$AF1025,1,1)/OFFSET(DATA!$F$6,BR$10,$AF1025,1,1),0)</f>
        <v>0</v>
      </c>
      <c r="BS1025" s="190">
        <f ca="1">IF($AG1025&gt;0,OFFSET(DATA!$F$6,BS$10+27*(7-$AE$8),$AF1025,1,1)/OFFSET(DATA!$F$6,BS$10,$AF1025,1,1),0)</f>
        <v>0</v>
      </c>
      <c r="BT1025" s="190">
        <f ca="1">IF($AG1025&gt;0,OFFSET(DATA!$F$6,BT$10+27*(7-$AE$8),$AF1025,1,1)/OFFSET(DATA!$F$6,BT$10,$AF1025,1,1),0)</f>
        <v>0</v>
      </c>
      <c r="BU1025" s="190">
        <f ca="1">IF($AG1025&gt;0,OFFSET(DATA!$F$6,BU$10+27*(7-$AE$8),$AF1025,1,1)/OFFSET(DATA!$F$6,BU$10,$AF1025,1,1),0)</f>
        <v>0</v>
      </c>
      <c r="BV1025" s="190">
        <f ca="1">IF($AG1025&gt;0,OFFSET(DATA!$F$6,BV$10+27*(7-$AE$8),$AF1025,1,1)/OFFSET(DATA!$F$6,BV$10,$AF1025,1,1),0)</f>
        <v>0</v>
      </c>
      <c r="BW1025" s="190">
        <f ca="1">IF($AG1025&gt;0,OFFSET(DATA!$F$6,BW$10+27*(7-$AE$8),$AF1025,1,1)/OFFSET(DATA!$F$6,BW$10,$AF1025,1,1),0)</f>
        <v>0</v>
      </c>
      <c r="BX1025" s="190">
        <f ca="1">IF($AG1025&gt;0,OFFSET(DATA!$F$6,BX$10+27*(7-$AE$8),$AF1025,1,1)/OFFSET(DATA!$F$6,BX$10,$AF1025,1,1),0)</f>
        <v>0</v>
      </c>
    </row>
    <row r="1026" spans="32:76" x14ac:dyDescent="0.2">
      <c r="AF1026" s="166">
        <v>1015</v>
      </c>
      <c r="AG1026" s="96">
        <f ca="1">OFFSET(DATA!$F$6,$AF$10,$AF1026,1,1)</f>
        <v>0</v>
      </c>
      <c r="AH1026" s="190">
        <f ca="1">IF($AG1026&gt;0,OFFSET(DATA!$F$6,$AF$10+27*AH$10,$AF1026,1,1)/$AG1026,0)</f>
        <v>0</v>
      </c>
      <c r="AI1026" s="190">
        <f ca="1">IF($AG1026&gt;0,OFFSET(DATA!$F$6,$AF$10+27*AI$10,$AF1026,1,1)/$AG1026,0)</f>
        <v>0</v>
      </c>
      <c r="AJ1026" s="190">
        <f ca="1">IF($AG1026&gt;0,OFFSET(DATA!$F$6,$AF$10+27*AJ$10,$AF1026,1,1)/$AG1026,0)</f>
        <v>0</v>
      </c>
      <c r="AK1026" s="190">
        <f ca="1">IF($AG1026&gt;0,OFFSET(DATA!$F$6,$AF$10+27*AK$10,$AF1026,1,1)/$AG1026,0)</f>
        <v>0</v>
      </c>
      <c r="AL1026" s="190">
        <f ca="1">IF($AG1026&gt;0,OFFSET(DATA!$F$6,$AF$10+27*AL$10,$AF1026,1,1)/$AG1026,0)</f>
        <v>0</v>
      </c>
      <c r="AM1026" s="190">
        <f ca="1">IF($AG1026&gt;0,OFFSET(DATA!$F$6,$AF$10+27*AM$10,$AF1026,1,1)/$AG1026,0)</f>
        <v>0</v>
      </c>
      <c r="AN1026" s="166">
        <f ca="1">OFFSET(DATA!$F$6,$AF$10+27*AN$10,$AF1026,1,1)</f>
        <v>0</v>
      </c>
      <c r="AO1026" s="166">
        <f t="shared" ca="1" si="31"/>
        <v>0</v>
      </c>
      <c r="AQ1026" s="96">
        <f ca="1">OFFSET(DATA!$F$6,25,$AF1026,1,1)</f>
        <v>0</v>
      </c>
      <c r="AR1026" s="190">
        <f ca="1">IF($AQ1026&gt;0,OFFSET(DATA!$F$6,25+27*AR$10,$AF1026,1,1)/$AQ1026,0)</f>
        <v>0</v>
      </c>
      <c r="AS1026" s="190">
        <f ca="1">IF($AQ1026&gt;0,OFFSET(DATA!$F$6,25+27*AS$10,$AF1026,1,1)/$AQ1026,0)</f>
        <v>0</v>
      </c>
      <c r="AT1026" s="190">
        <f ca="1">IF($AQ1026&gt;0,OFFSET(DATA!$F$6,25+27*AT$10,$AF1026,1,1)/$AQ1026,0)</f>
        <v>0</v>
      </c>
      <c r="AU1026" s="190">
        <f ca="1">IF($AQ1026&gt;0,OFFSET(DATA!$F$6,25+27*AU$10,$AF1026,1,1)/$AQ1026,0)</f>
        <v>0</v>
      </c>
      <c r="AV1026" s="190">
        <f ca="1">IF($AQ1026&gt;0,OFFSET(DATA!$F$6,25+27*AV$10,$AF1026,1,1)/$AQ1026,0)</f>
        <v>0</v>
      </c>
      <c r="AW1026" s="190">
        <f ca="1">IF($AQ1026&gt;0,OFFSET(DATA!$F$6,25+27*AW$10,$AF1026,1,1)/$AQ1026,0)</f>
        <v>0</v>
      </c>
      <c r="AZ1026" s="166">
        <f t="shared" ca="1" si="32"/>
        <v>1</v>
      </c>
      <c r="BA1026" s="190">
        <f ca="1">IF($AG1026&gt;0,OFFSET(DATA!$F$6,BA$10+27*(7-$AE$8),$AF1026,1,1)/OFFSET(DATA!$F$6,BA$10,$AF1026,1,1),0)</f>
        <v>0</v>
      </c>
      <c r="BB1026" s="190">
        <f ca="1">IF($AG1026&gt;0,OFFSET(DATA!$F$6,BB$10+27*(7-$AE$8),$AF1026,1,1)/OFFSET(DATA!$F$6,BB$10,$AF1026,1,1),0)</f>
        <v>0</v>
      </c>
      <c r="BC1026" s="190">
        <f ca="1">IF($AG1026&gt;0,OFFSET(DATA!$F$6,BC$10+27*(7-$AE$8),$AF1026,1,1)/OFFSET(DATA!$F$6,BC$10,$AF1026,1,1),0)</f>
        <v>0</v>
      </c>
      <c r="BD1026" s="190">
        <f ca="1">IF($AG1026&gt;0,OFFSET(DATA!$F$6,BD$10+27*(7-$AE$8),$AF1026,1,1)/OFFSET(DATA!$F$6,BD$10,$AF1026,1,1),0)</f>
        <v>0</v>
      </c>
      <c r="BE1026" s="190">
        <f ca="1">IF($AG1026&gt;0,OFFSET(DATA!$F$6,BE$10+27*(7-$AE$8),$AF1026,1,1)/OFFSET(DATA!$F$6,BE$10,$AF1026,1,1),0)</f>
        <v>0</v>
      </c>
      <c r="BF1026" s="190">
        <f ca="1">IF($AG1026&gt;0,OFFSET(DATA!$F$6,BF$10+27*(7-$AE$8),$AF1026,1,1)/OFFSET(DATA!$F$6,BF$10,$AF1026,1,1),0)</f>
        <v>0</v>
      </c>
      <c r="BG1026" s="190">
        <f ca="1">IF($AG1026&gt;0,OFFSET(DATA!$F$6,BG$10+27*(7-$AE$8),$AF1026,1,1)/OFFSET(DATA!$F$6,BG$10,$AF1026,1,1),0)</f>
        <v>0</v>
      </c>
      <c r="BH1026" s="190">
        <f ca="1">IF($AG1026&gt;0,OFFSET(DATA!$F$6,BH$10+27*(7-$AE$8),$AF1026,1,1)/OFFSET(DATA!$F$6,BH$10,$AF1026,1,1),0)</f>
        <v>0</v>
      </c>
      <c r="BI1026" s="190">
        <f ca="1">IF($AG1026&gt;0,OFFSET(DATA!$F$6,BI$10+27*(7-$AE$8),$AF1026,1,1)/OFFSET(DATA!$F$6,BI$10,$AF1026,1,1),0)</f>
        <v>0</v>
      </c>
      <c r="BJ1026" s="190">
        <f ca="1">IF($AG1026&gt;0,OFFSET(DATA!$F$6,BJ$10+27*(7-$AE$8),$AF1026,1,1)/OFFSET(DATA!$F$6,BJ$10,$AF1026,1,1),0)</f>
        <v>0</v>
      </c>
      <c r="BK1026" s="190">
        <f ca="1">IF($AG1026&gt;0,OFFSET(DATA!$F$6,BK$10+27*(7-$AE$8),$AF1026,1,1)/OFFSET(DATA!$F$6,BK$10,$AF1026,1,1),0)</f>
        <v>0</v>
      </c>
      <c r="BL1026" s="190">
        <f ca="1">IF($AG1026&gt;0,OFFSET(DATA!$F$6,BL$10+27*(7-$AE$8),$AF1026,1,1)/OFFSET(DATA!$F$6,BL$10,$AF1026,1,1),0)</f>
        <v>0</v>
      </c>
      <c r="BM1026" s="190">
        <f ca="1">IF($AG1026&gt;0,OFFSET(DATA!$F$6,BM$10+27*(7-$AE$8),$AF1026,1,1)/OFFSET(DATA!$F$6,BM$10,$AF1026,1,1),0)</f>
        <v>0</v>
      </c>
      <c r="BN1026" s="190">
        <f ca="1">IF($AG1026&gt;0,OFFSET(DATA!$F$6,BN$10+27*(7-$AE$8),$AF1026,1,1)/OFFSET(DATA!$F$6,BN$10,$AF1026,1,1),0)</f>
        <v>0</v>
      </c>
      <c r="BO1026" s="190">
        <f ca="1">IF($AG1026&gt;0,OFFSET(DATA!$F$6,BO$10+27*(7-$AE$8),$AF1026,1,1)/OFFSET(DATA!$F$6,BO$10,$AF1026,1,1),0)</f>
        <v>0</v>
      </c>
      <c r="BP1026" s="190">
        <f ca="1">IF($AG1026&gt;0,OFFSET(DATA!$F$6,BP$10+27*(7-$AE$8),$AF1026,1,1)/OFFSET(DATA!$F$6,BP$10,$AF1026,1,1),0)</f>
        <v>0</v>
      </c>
      <c r="BQ1026" s="190">
        <f ca="1">IF($AG1026&gt;0,OFFSET(DATA!$F$6,BQ$10+27*(7-$AE$8),$AF1026,1,1)/OFFSET(DATA!$F$6,BQ$10,$AF1026,1,1),0)</f>
        <v>0</v>
      </c>
      <c r="BR1026" s="190">
        <f ca="1">IF($AG1026&gt;0,OFFSET(DATA!$F$6,BR$10+27*(7-$AE$8),$AF1026,1,1)/OFFSET(DATA!$F$6,BR$10,$AF1026,1,1),0)</f>
        <v>0</v>
      </c>
      <c r="BS1026" s="190">
        <f ca="1">IF($AG1026&gt;0,OFFSET(DATA!$F$6,BS$10+27*(7-$AE$8),$AF1026,1,1)/OFFSET(DATA!$F$6,BS$10,$AF1026,1,1),0)</f>
        <v>0</v>
      </c>
      <c r="BT1026" s="190">
        <f ca="1">IF($AG1026&gt;0,OFFSET(DATA!$F$6,BT$10+27*(7-$AE$8),$AF1026,1,1)/OFFSET(DATA!$F$6,BT$10,$AF1026,1,1),0)</f>
        <v>0</v>
      </c>
      <c r="BU1026" s="190">
        <f ca="1">IF($AG1026&gt;0,OFFSET(DATA!$F$6,BU$10+27*(7-$AE$8),$AF1026,1,1)/OFFSET(DATA!$F$6,BU$10,$AF1026,1,1),0)</f>
        <v>0</v>
      </c>
      <c r="BV1026" s="190">
        <f ca="1">IF($AG1026&gt;0,OFFSET(DATA!$F$6,BV$10+27*(7-$AE$8),$AF1026,1,1)/OFFSET(DATA!$F$6,BV$10,$AF1026,1,1),0)</f>
        <v>0</v>
      </c>
      <c r="BW1026" s="190">
        <f ca="1">IF($AG1026&gt;0,OFFSET(DATA!$F$6,BW$10+27*(7-$AE$8),$AF1026,1,1)/OFFSET(DATA!$F$6,BW$10,$AF1026,1,1),0)</f>
        <v>0</v>
      </c>
      <c r="BX1026" s="190">
        <f ca="1">IF($AG1026&gt;0,OFFSET(DATA!$F$6,BX$10+27*(7-$AE$8),$AF1026,1,1)/OFFSET(DATA!$F$6,BX$10,$AF1026,1,1),0)</f>
        <v>0</v>
      </c>
    </row>
    <row r="1027" spans="32:76" x14ac:dyDescent="0.2">
      <c r="AF1027" s="166">
        <v>1016</v>
      </c>
      <c r="AG1027" s="96">
        <f ca="1">OFFSET(DATA!$F$6,$AF$10,$AF1027,1,1)</f>
        <v>0</v>
      </c>
      <c r="AH1027" s="190">
        <f ca="1">IF($AG1027&gt;0,OFFSET(DATA!$F$6,$AF$10+27*AH$10,$AF1027,1,1)/$AG1027,0)</f>
        <v>0</v>
      </c>
      <c r="AI1027" s="190">
        <f ca="1">IF($AG1027&gt;0,OFFSET(DATA!$F$6,$AF$10+27*AI$10,$AF1027,1,1)/$AG1027,0)</f>
        <v>0</v>
      </c>
      <c r="AJ1027" s="190">
        <f ca="1">IF($AG1027&gt;0,OFFSET(DATA!$F$6,$AF$10+27*AJ$10,$AF1027,1,1)/$AG1027,0)</f>
        <v>0</v>
      </c>
      <c r="AK1027" s="190">
        <f ca="1">IF($AG1027&gt;0,OFFSET(DATA!$F$6,$AF$10+27*AK$10,$AF1027,1,1)/$AG1027,0)</f>
        <v>0</v>
      </c>
      <c r="AL1027" s="190">
        <f ca="1">IF($AG1027&gt;0,OFFSET(DATA!$F$6,$AF$10+27*AL$10,$AF1027,1,1)/$AG1027,0)</f>
        <v>0</v>
      </c>
      <c r="AM1027" s="190">
        <f ca="1">IF($AG1027&gt;0,OFFSET(DATA!$F$6,$AF$10+27*AM$10,$AF1027,1,1)/$AG1027,0)</f>
        <v>0</v>
      </c>
      <c r="AN1027" s="166">
        <f ca="1">OFFSET(DATA!$F$6,$AF$10+27*AN$10,$AF1027,1,1)</f>
        <v>0</v>
      </c>
      <c r="AO1027" s="166">
        <f t="shared" ca="1" si="31"/>
        <v>0</v>
      </c>
      <c r="AQ1027" s="96">
        <f ca="1">OFFSET(DATA!$F$6,25,$AF1027,1,1)</f>
        <v>0</v>
      </c>
      <c r="AR1027" s="190">
        <f ca="1">IF($AQ1027&gt;0,OFFSET(DATA!$F$6,25+27*AR$10,$AF1027,1,1)/$AQ1027,0)</f>
        <v>0</v>
      </c>
      <c r="AS1027" s="190">
        <f ca="1">IF($AQ1027&gt;0,OFFSET(DATA!$F$6,25+27*AS$10,$AF1027,1,1)/$AQ1027,0)</f>
        <v>0</v>
      </c>
      <c r="AT1027" s="190">
        <f ca="1">IF($AQ1027&gt;0,OFFSET(DATA!$F$6,25+27*AT$10,$AF1027,1,1)/$AQ1027,0)</f>
        <v>0</v>
      </c>
      <c r="AU1027" s="190">
        <f ca="1">IF($AQ1027&gt;0,OFFSET(DATA!$F$6,25+27*AU$10,$AF1027,1,1)/$AQ1027,0)</f>
        <v>0</v>
      </c>
      <c r="AV1027" s="190">
        <f ca="1">IF($AQ1027&gt;0,OFFSET(DATA!$F$6,25+27*AV$10,$AF1027,1,1)/$AQ1027,0)</f>
        <v>0</v>
      </c>
      <c r="AW1027" s="190">
        <f ca="1">IF($AQ1027&gt;0,OFFSET(DATA!$F$6,25+27*AW$10,$AF1027,1,1)/$AQ1027,0)</f>
        <v>0</v>
      </c>
      <c r="AZ1027" s="166">
        <f t="shared" ca="1" si="32"/>
        <v>1</v>
      </c>
      <c r="BA1027" s="190">
        <f ca="1">IF($AG1027&gt;0,OFFSET(DATA!$F$6,BA$10+27*(7-$AE$8),$AF1027,1,1)/OFFSET(DATA!$F$6,BA$10,$AF1027,1,1),0)</f>
        <v>0</v>
      </c>
      <c r="BB1027" s="190">
        <f ca="1">IF($AG1027&gt;0,OFFSET(DATA!$F$6,BB$10+27*(7-$AE$8),$AF1027,1,1)/OFFSET(DATA!$F$6,BB$10,$AF1027,1,1),0)</f>
        <v>0</v>
      </c>
      <c r="BC1027" s="190">
        <f ca="1">IF($AG1027&gt;0,OFFSET(DATA!$F$6,BC$10+27*(7-$AE$8),$AF1027,1,1)/OFFSET(DATA!$F$6,BC$10,$AF1027,1,1),0)</f>
        <v>0</v>
      </c>
      <c r="BD1027" s="190">
        <f ca="1">IF($AG1027&gt;0,OFFSET(DATA!$F$6,BD$10+27*(7-$AE$8),$AF1027,1,1)/OFFSET(DATA!$F$6,BD$10,$AF1027,1,1),0)</f>
        <v>0</v>
      </c>
      <c r="BE1027" s="190">
        <f ca="1">IF($AG1027&gt;0,OFFSET(DATA!$F$6,BE$10+27*(7-$AE$8),$AF1027,1,1)/OFFSET(DATA!$F$6,BE$10,$AF1027,1,1),0)</f>
        <v>0</v>
      </c>
      <c r="BF1027" s="190">
        <f ca="1">IF($AG1027&gt;0,OFFSET(DATA!$F$6,BF$10+27*(7-$AE$8),$AF1027,1,1)/OFFSET(DATA!$F$6,BF$10,$AF1027,1,1),0)</f>
        <v>0</v>
      </c>
      <c r="BG1027" s="190">
        <f ca="1">IF($AG1027&gt;0,OFFSET(DATA!$F$6,BG$10+27*(7-$AE$8),$AF1027,1,1)/OFFSET(DATA!$F$6,BG$10,$AF1027,1,1),0)</f>
        <v>0</v>
      </c>
      <c r="BH1027" s="190">
        <f ca="1">IF($AG1027&gt;0,OFFSET(DATA!$F$6,BH$10+27*(7-$AE$8),$AF1027,1,1)/OFFSET(DATA!$F$6,BH$10,$AF1027,1,1),0)</f>
        <v>0</v>
      </c>
      <c r="BI1027" s="190">
        <f ca="1">IF($AG1027&gt;0,OFFSET(DATA!$F$6,BI$10+27*(7-$AE$8),$AF1027,1,1)/OFFSET(DATA!$F$6,BI$10,$AF1027,1,1),0)</f>
        <v>0</v>
      </c>
      <c r="BJ1027" s="190">
        <f ca="1">IF($AG1027&gt;0,OFFSET(DATA!$F$6,BJ$10+27*(7-$AE$8),$AF1027,1,1)/OFFSET(DATA!$F$6,BJ$10,$AF1027,1,1),0)</f>
        <v>0</v>
      </c>
      <c r="BK1027" s="190">
        <f ca="1">IF($AG1027&gt;0,OFFSET(DATA!$F$6,BK$10+27*(7-$AE$8),$AF1027,1,1)/OFFSET(DATA!$F$6,BK$10,$AF1027,1,1),0)</f>
        <v>0</v>
      </c>
      <c r="BL1027" s="190">
        <f ca="1">IF($AG1027&gt;0,OFFSET(DATA!$F$6,BL$10+27*(7-$AE$8),$AF1027,1,1)/OFFSET(DATA!$F$6,BL$10,$AF1027,1,1),0)</f>
        <v>0</v>
      </c>
      <c r="BM1027" s="190">
        <f ca="1">IF($AG1027&gt;0,OFFSET(DATA!$F$6,BM$10+27*(7-$AE$8),$AF1027,1,1)/OFFSET(DATA!$F$6,BM$10,$AF1027,1,1),0)</f>
        <v>0</v>
      </c>
      <c r="BN1027" s="190">
        <f ca="1">IF($AG1027&gt;0,OFFSET(DATA!$F$6,BN$10+27*(7-$AE$8),$AF1027,1,1)/OFFSET(DATA!$F$6,BN$10,$AF1027,1,1),0)</f>
        <v>0</v>
      </c>
      <c r="BO1027" s="190">
        <f ca="1">IF($AG1027&gt;0,OFFSET(DATA!$F$6,BO$10+27*(7-$AE$8),$AF1027,1,1)/OFFSET(DATA!$F$6,BO$10,$AF1027,1,1),0)</f>
        <v>0</v>
      </c>
      <c r="BP1027" s="190">
        <f ca="1">IF($AG1027&gt;0,OFFSET(DATA!$F$6,BP$10+27*(7-$AE$8),$AF1027,1,1)/OFFSET(DATA!$F$6,BP$10,$AF1027,1,1),0)</f>
        <v>0</v>
      </c>
      <c r="BQ1027" s="190">
        <f ca="1">IF($AG1027&gt;0,OFFSET(DATA!$F$6,BQ$10+27*(7-$AE$8),$AF1027,1,1)/OFFSET(DATA!$F$6,BQ$10,$AF1027,1,1),0)</f>
        <v>0</v>
      </c>
      <c r="BR1027" s="190">
        <f ca="1">IF($AG1027&gt;0,OFFSET(DATA!$F$6,BR$10+27*(7-$AE$8),$AF1027,1,1)/OFFSET(DATA!$F$6,BR$10,$AF1027,1,1),0)</f>
        <v>0</v>
      </c>
      <c r="BS1027" s="190">
        <f ca="1">IF($AG1027&gt;0,OFFSET(DATA!$F$6,BS$10+27*(7-$AE$8),$AF1027,1,1)/OFFSET(DATA!$F$6,BS$10,$AF1027,1,1),0)</f>
        <v>0</v>
      </c>
      <c r="BT1027" s="190">
        <f ca="1">IF($AG1027&gt;0,OFFSET(DATA!$F$6,BT$10+27*(7-$AE$8),$AF1027,1,1)/OFFSET(DATA!$F$6,BT$10,$AF1027,1,1),0)</f>
        <v>0</v>
      </c>
      <c r="BU1027" s="190">
        <f ca="1">IF($AG1027&gt;0,OFFSET(DATA!$F$6,BU$10+27*(7-$AE$8),$AF1027,1,1)/OFFSET(DATA!$F$6,BU$10,$AF1027,1,1),0)</f>
        <v>0</v>
      </c>
      <c r="BV1027" s="190">
        <f ca="1">IF($AG1027&gt;0,OFFSET(DATA!$F$6,BV$10+27*(7-$AE$8),$AF1027,1,1)/OFFSET(DATA!$F$6,BV$10,$AF1027,1,1),0)</f>
        <v>0</v>
      </c>
      <c r="BW1027" s="190">
        <f ca="1">IF($AG1027&gt;0,OFFSET(DATA!$F$6,BW$10+27*(7-$AE$8),$AF1027,1,1)/OFFSET(DATA!$F$6,BW$10,$AF1027,1,1),0)</f>
        <v>0</v>
      </c>
      <c r="BX1027" s="190">
        <f ca="1">IF($AG1027&gt;0,OFFSET(DATA!$F$6,BX$10+27*(7-$AE$8),$AF1027,1,1)/OFFSET(DATA!$F$6,BX$10,$AF1027,1,1),0)</f>
        <v>0</v>
      </c>
    </row>
    <row r="1028" spans="32:76" x14ac:dyDescent="0.2">
      <c r="AF1028" s="166">
        <v>1017</v>
      </c>
      <c r="AG1028" s="96">
        <f ca="1">OFFSET(DATA!$F$6,$AF$10,$AF1028,1,1)</f>
        <v>0</v>
      </c>
      <c r="AH1028" s="190">
        <f ca="1">IF($AG1028&gt;0,OFFSET(DATA!$F$6,$AF$10+27*AH$10,$AF1028,1,1)/$AG1028,0)</f>
        <v>0</v>
      </c>
      <c r="AI1028" s="190">
        <f ca="1">IF($AG1028&gt;0,OFFSET(DATA!$F$6,$AF$10+27*AI$10,$AF1028,1,1)/$AG1028,0)</f>
        <v>0</v>
      </c>
      <c r="AJ1028" s="190">
        <f ca="1">IF($AG1028&gt;0,OFFSET(DATA!$F$6,$AF$10+27*AJ$10,$AF1028,1,1)/$AG1028,0)</f>
        <v>0</v>
      </c>
      <c r="AK1028" s="190">
        <f ca="1">IF($AG1028&gt;0,OFFSET(DATA!$F$6,$AF$10+27*AK$10,$AF1028,1,1)/$AG1028,0)</f>
        <v>0</v>
      </c>
      <c r="AL1028" s="190">
        <f ca="1">IF($AG1028&gt;0,OFFSET(DATA!$F$6,$AF$10+27*AL$10,$AF1028,1,1)/$AG1028,0)</f>
        <v>0</v>
      </c>
      <c r="AM1028" s="190">
        <f ca="1">IF($AG1028&gt;0,OFFSET(DATA!$F$6,$AF$10+27*AM$10,$AF1028,1,1)/$AG1028,0)</f>
        <v>0</v>
      </c>
      <c r="AN1028" s="166">
        <f ca="1">OFFSET(DATA!$F$6,$AF$10+27*AN$10,$AF1028,1,1)</f>
        <v>0</v>
      </c>
      <c r="AO1028" s="166">
        <f t="shared" ca="1" si="31"/>
        <v>0</v>
      </c>
      <c r="AQ1028" s="96">
        <f ca="1">OFFSET(DATA!$F$6,25,$AF1028,1,1)</f>
        <v>0</v>
      </c>
      <c r="AR1028" s="190">
        <f ca="1">IF($AQ1028&gt;0,OFFSET(DATA!$F$6,25+27*AR$10,$AF1028,1,1)/$AQ1028,0)</f>
        <v>0</v>
      </c>
      <c r="AS1028" s="190">
        <f ca="1">IF($AQ1028&gt;0,OFFSET(DATA!$F$6,25+27*AS$10,$AF1028,1,1)/$AQ1028,0)</f>
        <v>0</v>
      </c>
      <c r="AT1028" s="190">
        <f ca="1">IF($AQ1028&gt;0,OFFSET(DATA!$F$6,25+27*AT$10,$AF1028,1,1)/$AQ1028,0)</f>
        <v>0</v>
      </c>
      <c r="AU1028" s="190">
        <f ca="1">IF($AQ1028&gt;0,OFFSET(DATA!$F$6,25+27*AU$10,$AF1028,1,1)/$AQ1028,0)</f>
        <v>0</v>
      </c>
      <c r="AV1028" s="190">
        <f ca="1">IF($AQ1028&gt;0,OFFSET(DATA!$F$6,25+27*AV$10,$AF1028,1,1)/$AQ1028,0)</f>
        <v>0</v>
      </c>
      <c r="AW1028" s="190">
        <f ca="1">IF($AQ1028&gt;0,OFFSET(DATA!$F$6,25+27*AW$10,$AF1028,1,1)/$AQ1028,0)</f>
        <v>0</v>
      </c>
      <c r="AZ1028" s="166">
        <f t="shared" ca="1" si="32"/>
        <v>1</v>
      </c>
      <c r="BA1028" s="190">
        <f ca="1">IF($AG1028&gt;0,OFFSET(DATA!$F$6,BA$10+27*(7-$AE$8),$AF1028,1,1)/OFFSET(DATA!$F$6,BA$10,$AF1028,1,1),0)</f>
        <v>0</v>
      </c>
      <c r="BB1028" s="190">
        <f ca="1">IF($AG1028&gt;0,OFFSET(DATA!$F$6,BB$10+27*(7-$AE$8),$AF1028,1,1)/OFFSET(DATA!$F$6,BB$10,$AF1028,1,1),0)</f>
        <v>0</v>
      </c>
      <c r="BC1028" s="190">
        <f ca="1">IF($AG1028&gt;0,OFFSET(DATA!$F$6,BC$10+27*(7-$AE$8),$AF1028,1,1)/OFFSET(DATA!$F$6,BC$10,$AF1028,1,1),0)</f>
        <v>0</v>
      </c>
      <c r="BD1028" s="190">
        <f ca="1">IF($AG1028&gt;0,OFFSET(DATA!$F$6,BD$10+27*(7-$AE$8),$AF1028,1,1)/OFFSET(DATA!$F$6,BD$10,$AF1028,1,1),0)</f>
        <v>0</v>
      </c>
      <c r="BE1028" s="190">
        <f ca="1">IF($AG1028&gt;0,OFFSET(DATA!$F$6,BE$10+27*(7-$AE$8),$AF1028,1,1)/OFFSET(DATA!$F$6,BE$10,$AF1028,1,1),0)</f>
        <v>0</v>
      </c>
      <c r="BF1028" s="190">
        <f ca="1">IF($AG1028&gt;0,OFFSET(DATA!$F$6,BF$10+27*(7-$AE$8),$AF1028,1,1)/OFFSET(DATA!$F$6,BF$10,$AF1028,1,1),0)</f>
        <v>0</v>
      </c>
      <c r="BG1028" s="190">
        <f ca="1">IF($AG1028&gt;0,OFFSET(DATA!$F$6,BG$10+27*(7-$AE$8),$AF1028,1,1)/OFFSET(DATA!$F$6,BG$10,$AF1028,1,1),0)</f>
        <v>0</v>
      </c>
      <c r="BH1028" s="190">
        <f ca="1">IF($AG1028&gt;0,OFFSET(DATA!$F$6,BH$10+27*(7-$AE$8),$AF1028,1,1)/OFFSET(DATA!$F$6,BH$10,$AF1028,1,1),0)</f>
        <v>0</v>
      </c>
      <c r="BI1028" s="190">
        <f ca="1">IF($AG1028&gt;0,OFFSET(DATA!$F$6,BI$10+27*(7-$AE$8),$AF1028,1,1)/OFFSET(DATA!$F$6,BI$10,$AF1028,1,1),0)</f>
        <v>0</v>
      </c>
      <c r="BJ1028" s="190">
        <f ca="1">IF($AG1028&gt;0,OFFSET(DATA!$F$6,BJ$10+27*(7-$AE$8),$AF1028,1,1)/OFFSET(DATA!$F$6,BJ$10,$AF1028,1,1),0)</f>
        <v>0</v>
      </c>
      <c r="BK1028" s="190">
        <f ca="1">IF($AG1028&gt;0,OFFSET(DATA!$F$6,BK$10+27*(7-$AE$8),$AF1028,1,1)/OFFSET(DATA!$F$6,BK$10,$AF1028,1,1),0)</f>
        <v>0</v>
      </c>
      <c r="BL1028" s="190">
        <f ca="1">IF($AG1028&gt;0,OFFSET(DATA!$F$6,BL$10+27*(7-$AE$8),$AF1028,1,1)/OFFSET(DATA!$F$6,BL$10,$AF1028,1,1),0)</f>
        <v>0</v>
      </c>
      <c r="BM1028" s="190">
        <f ca="1">IF($AG1028&gt;0,OFFSET(DATA!$F$6,BM$10+27*(7-$AE$8),$AF1028,1,1)/OFFSET(DATA!$F$6,BM$10,$AF1028,1,1),0)</f>
        <v>0</v>
      </c>
      <c r="BN1028" s="190">
        <f ca="1">IF($AG1028&gt;0,OFFSET(DATA!$F$6,BN$10+27*(7-$AE$8),$AF1028,1,1)/OFFSET(DATA!$F$6,BN$10,$AF1028,1,1),0)</f>
        <v>0</v>
      </c>
      <c r="BO1028" s="190">
        <f ca="1">IF($AG1028&gt;0,OFFSET(DATA!$F$6,BO$10+27*(7-$AE$8),$AF1028,1,1)/OFFSET(DATA!$F$6,BO$10,$AF1028,1,1),0)</f>
        <v>0</v>
      </c>
      <c r="BP1028" s="190">
        <f ca="1">IF($AG1028&gt;0,OFFSET(DATA!$F$6,BP$10+27*(7-$AE$8),$AF1028,1,1)/OFFSET(DATA!$F$6,BP$10,$AF1028,1,1),0)</f>
        <v>0</v>
      </c>
      <c r="BQ1028" s="190">
        <f ca="1">IF($AG1028&gt;0,OFFSET(DATA!$F$6,BQ$10+27*(7-$AE$8),$AF1028,1,1)/OFFSET(DATA!$F$6,BQ$10,$AF1028,1,1),0)</f>
        <v>0</v>
      </c>
      <c r="BR1028" s="190">
        <f ca="1">IF($AG1028&gt;0,OFFSET(DATA!$F$6,BR$10+27*(7-$AE$8),$AF1028,1,1)/OFFSET(DATA!$F$6,BR$10,$AF1028,1,1),0)</f>
        <v>0</v>
      </c>
      <c r="BS1028" s="190">
        <f ca="1">IF($AG1028&gt;0,OFFSET(DATA!$F$6,BS$10+27*(7-$AE$8),$AF1028,1,1)/OFFSET(DATA!$F$6,BS$10,$AF1028,1,1),0)</f>
        <v>0</v>
      </c>
      <c r="BT1028" s="190">
        <f ca="1">IF($AG1028&gt;0,OFFSET(DATA!$F$6,BT$10+27*(7-$AE$8),$AF1028,1,1)/OFFSET(DATA!$F$6,BT$10,$AF1028,1,1),0)</f>
        <v>0</v>
      </c>
      <c r="BU1028" s="190">
        <f ca="1">IF($AG1028&gt;0,OFFSET(DATA!$F$6,BU$10+27*(7-$AE$8),$AF1028,1,1)/OFFSET(DATA!$F$6,BU$10,$AF1028,1,1),0)</f>
        <v>0</v>
      </c>
      <c r="BV1028" s="190">
        <f ca="1">IF($AG1028&gt;0,OFFSET(DATA!$F$6,BV$10+27*(7-$AE$8),$AF1028,1,1)/OFFSET(DATA!$F$6,BV$10,$AF1028,1,1),0)</f>
        <v>0</v>
      </c>
      <c r="BW1028" s="190">
        <f ca="1">IF($AG1028&gt;0,OFFSET(DATA!$F$6,BW$10+27*(7-$AE$8),$AF1028,1,1)/OFFSET(DATA!$F$6,BW$10,$AF1028,1,1),0)</f>
        <v>0</v>
      </c>
      <c r="BX1028" s="190">
        <f ca="1">IF($AG1028&gt;0,OFFSET(DATA!$F$6,BX$10+27*(7-$AE$8),$AF1028,1,1)/OFFSET(DATA!$F$6,BX$10,$AF1028,1,1),0)</f>
        <v>0</v>
      </c>
    </row>
    <row r="1029" spans="32:76" x14ac:dyDescent="0.2">
      <c r="AF1029" s="166">
        <v>1018</v>
      </c>
      <c r="AG1029" s="96">
        <f ca="1">OFFSET(DATA!$F$6,$AF$10,$AF1029,1,1)</f>
        <v>0</v>
      </c>
      <c r="AH1029" s="190">
        <f ca="1">IF($AG1029&gt;0,OFFSET(DATA!$F$6,$AF$10+27*AH$10,$AF1029,1,1)/$AG1029,0)</f>
        <v>0</v>
      </c>
      <c r="AI1029" s="190">
        <f ca="1">IF($AG1029&gt;0,OFFSET(DATA!$F$6,$AF$10+27*AI$10,$AF1029,1,1)/$AG1029,0)</f>
        <v>0</v>
      </c>
      <c r="AJ1029" s="190">
        <f ca="1">IF($AG1029&gt;0,OFFSET(DATA!$F$6,$AF$10+27*AJ$10,$AF1029,1,1)/$AG1029,0)</f>
        <v>0</v>
      </c>
      <c r="AK1029" s="190">
        <f ca="1">IF($AG1029&gt;0,OFFSET(DATA!$F$6,$AF$10+27*AK$10,$AF1029,1,1)/$AG1029,0)</f>
        <v>0</v>
      </c>
      <c r="AL1029" s="190">
        <f ca="1">IF($AG1029&gt;0,OFFSET(DATA!$F$6,$AF$10+27*AL$10,$AF1029,1,1)/$AG1029,0)</f>
        <v>0</v>
      </c>
      <c r="AM1029" s="190">
        <f ca="1">IF($AG1029&gt;0,OFFSET(DATA!$F$6,$AF$10+27*AM$10,$AF1029,1,1)/$AG1029,0)</f>
        <v>0</v>
      </c>
      <c r="AN1029" s="166">
        <f ca="1">OFFSET(DATA!$F$6,$AF$10+27*AN$10,$AF1029,1,1)</f>
        <v>0</v>
      </c>
      <c r="AO1029" s="166">
        <f t="shared" ca="1" si="31"/>
        <v>0</v>
      </c>
      <c r="AQ1029" s="96">
        <f ca="1">OFFSET(DATA!$F$6,25,$AF1029,1,1)</f>
        <v>0</v>
      </c>
      <c r="AR1029" s="190">
        <f ca="1">IF($AQ1029&gt;0,OFFSET(DATA!$F$6,25+27*AR$10,$AF1029,1,1)/$AQ1029,0)</f>
        <v>0</v>
      </c>
      <c r="AS1029" s="190">
        <f ca="1">IF($AQ1029&gt;0,OFFSET(DATA!$F$6,25+27*AS$10,$AF1029,1,1)/$AQ1029,0)</f>
        <v>0</v>
      </c>
      <c r="AT1029" s="190">
        <f ca="1">IF($AQ1029&gt;0,OFFSET(DATA!$F$6,25+27*AT$10,$AF1029,1,1)/$AQ1029,0)</f>
        <v>0</v>
      </c>
      <c r="AU1029" s="190">
        <f ca="1">IF($AQ1029&gt;0,OFFSET(DATA!$F$6,25+27*AU$10,$AF1029,1,1)/$AQ1029,0)</f>
        <v>0</v>
      </c>
      <c r="AV1029" s="190">
        <f ca="1">IF($AQ1029&gt;0,OFFSET(DATA!$F$6,25+27*AV$10,$AF1029,1,1)/$AQ1029,0)</f>
        <v>0</v>
      </c>
      <c r="AW1029" s="190">
        <f ca="1">IF($AQ1029&gt;0,OFFSET(DATA!$F$6,25+27*AW$10,$AF1029,1,1)/$AQ1029,0)</f>
        <v>0</v>
      </c>
      <c r="AZ1029" s="166">
        <f t="shared" ca="1" si="32"/>
        <v>1</v>
      </c>
      <c r="BA1029" s="190">
        <f ca="1">IF($AG1029&gt;0,OFFSET(DATA!$F$6,BA$10+27*(7-$AE$8),$AF1029,1,1)/OFFSET(DATA!$F$6,BA$10,$AF1029,1,1),0)</f>
        <v>0</v>
      </c>
      <c r="BB1029" s="190">
        <f ca="1">IF($AG1029&gt;0,OFFSET(DATA!$F$6,BB$10+27*(7-$AE$8),$AF1029,1,1)/OFFSET(DATA!$F$6,BB$10,$AF1029,1,1),0)</f>
        <v>0</v>
      </c>
      <c r="BC1029" s="190">
        <f ca="1">IF($AG1029&gt;0,OFFSET(DATA!$F$6,BC$10+27*(7-$AE$8),$AF1029,1,1)/OFFSET(DATA!$F$6,BC$10,$AF1029,1,1),0)</f>
        <v>0</v>
      </c>
      <c r="BD1029" s="190">
        <f ca="1">IF($AG1029&gt;0,OFFSET(DATA!$F$6,BD$10+27*(7-$AE$8),$AF1029,1,1)/OFFSET(DATA!$F$6,BD$10,$AF1029,1,1),0)</f>
        <v>0</v>
      </c>
      <c r="BE1029" s="190">
        <f ca="1">IF($AG1029&gt;0,OFFSET(DATA!$F$6,BE$10+27*(7-$AE$8),$AF1029,1,1)/OFFSET(DATA!$F$6,BE$10,$AF1029,1,1),0)</f>
        <v>0</v>
      </c>
      <c r="BF1029" s="190">
        <f ca="1">IF($AG1029&gt;0,OFFSET(DATA!$F$6,BF$10+27*(7-$AE$8),$AF1029,1,1)/OFFSET(DATA!$F$6,BF$10,$AF1029,1,1),0)</f>
        <v>0</v>
      </c>
      <c r="BG1029" s="190">
        <f ca="1">IF($AG1029&gt;0,OFFSET(DATA!$F$6,BG$10+27*(7-$AE$8),$AF1029,1,1)/OFFSET(DATA!$F$6,BG$10,$AF1029,1,1),0)</f>
        <v>0</v>
      </c>
      <c r="BH1029" s="190">
        <f ca="1">IF($AG1029&gt;0,OFFSET(DATA!$F$6,BH$10+27*(7-$AE$8),$AF1029,1,1)/OFFSET(DATA!$F$6,BH$10,$AF1029,1,1),0)</f>
        <v>0</v>
      </c>
      <c r="BI1029" s="190">
        <f ca="1">IF($AG1029&gt;0,OFFSET(DATA!$F$6,BI$10+27*(7-$AE$8),$AF1029,1,1)/OFFSET(DATA!$F$6,BI$10,$AF1029,1,1),0)</f>
        <v>0</v>
      </c>
      <c r="BJ1029" s="190">
        <f ca="1">IF($AG1029&gt;0,OFFSET(DATA!$F$6,BJ$10+27*(7-$AE$8),$AF1029,1,1)/OFFSET(DATA!$F$6,BJ$10,$AF1029,1,1),0)</f>
        <v>0</v>
      </c>
      <c r="BK1029" s="190">
        <f ca="1">IF($AG1029&gt;0,OFFSET(DATA!$F$6,BK$10+27*(7-$AE$8),$AF1029,1,1)/OFFSET(DATA!$F$6,BK$10,$AF1029,1,1),0)</f>
        <v>0</v>
      </c>
      <c r="BL1029" s="190">
        <f ca="1">IF($AG1029&gt;0,OFFSET(DATA!$F$6,BL$10+27*(7-$AE$8),$AF1029,1,1)/OFFSET(DATA!$F$6,BL$10,$AF1029,1,1),0)</f>
        <v>0</v>
      </c>
      <c r="BM1029" s="190">
        <f ca="1">IF($AG1029&gt;0,OFFSET(DATA!$F$6,BM$10+27*(7-$AE$8),$AF1029,1,1)/OFFSET(DATA!$F$6,BM$10,$AF1029,1,1),0)</f>
        <v>0</v>
      </c>
      <c r="BN1029" s="190">
        <f ca="1">IF($AG1029&gt;0,OFFSET(DATA!$F$6,BN$10+27*(7-$AE$8),$AF1029,1,1)/OFFSET(DATA!$F$6,BN$10,$AF1029,1,1),0)</f>
        <v>0</v>
      </c>
      <c r="BO1029" s="190">
        <f ca="1">IF($AG1029&gt;0,OFFSET(DATA!$F$6,BO$10+27*(7-$AE$8),$AF1029,1,1)/OFFSET(DATA!$F$6,BO$10,$AF1029,1,1),0)</f>
        <v>0</v>
      </c>
      <c r="BP1029" s="190">
        <f ca="1">IF($AG1029&gt;0,OFFSET(DATA!$F$6,BP$10+27*(7-$AE$8),$AF1029,1,1)/OFFSET(DATA!$F$6,BP$10,$AF1029,1,1),0)</f>
        <v>0</v>
      </c>
      <c r="BQ1029" s="190">
        <f ca="1">IF($AG1029&gt;0,OFFSET(DATA!$F$6,BQ$10+27*(7-$AE$8),$AF1029,1,1)/OFFSET(DATA!$F$6,BQ$10,$AF1029,1,1),0)</f>
        <v>0</v>
      </c>
      <c r="BR1029" s="190">
        <f ca="1">IF($AG1029&gt;0,OFFSET(DATA!$F$6,BR$10+27*(7-$AE$8),$AF1029,1,1)/OFFSET(DATA!$F$6,BR$10,$AF1029,1,1),0)</f>
        <v>0</v>
      </c>
      <c r="BS1029" s="190">
        <f ca="1">IF($AG1029&gt;0,OFFSET(DATA!$F$6,BS$10+27*(7-$AE$8),$AF1029,1,1)/OFFSET(DATA!$F$6,BS$10,$AF1029,1,1),0)</f>
        <v>0</v>
      </c>
      <c r="BT1029" s="190">
        <f ca="1">IF($AG1029&gt;0,OFFSET(DATA!$F$6,BT$10+27*(7-$AE$8),$AF1029,1,1)/OFFSET(DATA!$F$6,BT$10,$AF1029,1,1),0)</f>
        <v>0</v>
      </c>
      <c r="BU1029" s="190">
        <f ca="1">IF($AG1029&gt;0,OFFSET(DATA!$F$6,BU$10+27*(7-$AE$8),$AF1029,1,1)/OFFSET(DATA!$F$6,BU$10,$AF1029,1,1),0)</f>
        <v>0</v>
      </c>
      <c r="BV1029" s="190">
        <f ca="1">IF($AG1029&gt;0,OFFSET(DATA!$F$6,BV$10+27*(7-$AE$8),$AF1029,1,1)/OFFSET(DATA!$F$6,BV$10,$AF1029,1,1),0)</f>
        <v>0</v>
      </c>
      <c r="BW1029" s="190">
        <f ca="1">IF($AG1029&gt;0,OFFSET(DATA!$F$6,BW$10+27*(7-$AE$8),$AF1029,1,1)/OFFSET(DATA!$F$6,BW$10,$AF1029,1,1),0)</f>
        <v>0</v>
      </c>
      <c r="BX1029" s="190">
        <f ca="1">IF($AG1029&gt;0,OFFSET(DATA!$F$6,BX$10+27*(7-$AE$8),$AF1029,1,1)/OFFSET(DATA!$F$6,BX$10,$AF1029,1,1),0)</f>
        <v>0</v>
      </c>
    </row>
    <row r="1030" spans="32:76" x14ac:dyDescent="0.2">
      <c r="AF1030" s="166">
        <v>1019</v>
      </c>
      <c r="AG1030" s="96">
        <f ca="1">OFFSET(DATA!$F$6,$AF$10,$AF1030,1,1)</f>
        <v>0</v>
      </c>
      <c r="AH1030" s="190">
        <f ca="1">IF($AG1030&gt;0,OFFSET(DATA!$F$6,$AF$10+27*AH$10,$AF1030,1,1)/$AG1030,0)</f>
        <v>0</v>
      </c>
      <c r="AI1030" s="190">
        <f ca="1">IF($AG1030&gt;0,OFFSET(DATA!$F$6,$AF$10+27*AI$10,$AF1030,1,1)/$AG1030,0)</f>
        <v>0</v>
      </c>
      <c r="AJ1030" s="190">
        <f ca="1">IF($AG1030&gt;0,OFFSET(DATA!$F$6,$AF$10+27*AJ$10,$AF1030,1,1)/$AG1030,0)</f>
        <v>0</v>
      </c>
      <c r="AK1030" s="190">
        <f ca="1">IF($AG1030&gt;0,OFFSET(DATA!$F$6,$AF$10+27*AK$10,$AF1030,1,1)/$AG1030,0)</f>
        <v>0</v>
      </c>
      <c r="AL1030" s="190">
        <f ca="1">IF($AG1030&gt;0,OFFSET(DATA!$F$6,$AF$10+27*AL$10,$AF1030,1,1)/$AG1030,0)</f>
        <v>0</v>
      </c>
      <c r="AM1030" s="190">
        <f ca="1">IF($AG1030&gt;0,OFFSET(DATA!$F$6,$AF$10+27*AM$10,$AF1030,1,1)/$AG1030,0)</f>
        <v>0</v>
      </c>
      <c r="AN1030" s="166">
        <f ca="1">OFFSET(DATA!$F$6,$AF$10+27*AN$10,$AF1030,1,1)</f>
        <v>0</v>
      </c>
      <c r="AO1030" s="166">
        <f t="shared" ca="1" si="31"/>
        <v>0</v>
      </c>
      <c r="AQ1030" s="96">
        <f ca="1">OFFSET(DATA!$F$6,25,$AF1030,1,1)</f>
        <v>0</v>
      </c>
      <c r="AR1030" s="190">
        <f ca="1">IF($AQ1030&gt;0,OFFSET(DATA!$F$6,25+27*AR$10,$AF1030,1,1)/$AQ1030,0)</f>
        <v>0</v>
      </c>
      <c r="AS1030" s="190">
        <f ca="1">IF($AQ1030&gt;0,OFFSET(DATA!$F$6,25+27*AS$10,$AF1030,1,1)/$AQ1030,0)</f>
        <v>0</v>
      </c>
      <c r="AT1030" s="190">
        <f ca="1">IF($AQ1030&gt;0,OFFSET(DATA!$F$6,25+27*AT$10,$AF1030,1,1)/$AQ1030,0)</f>
        <v>0</v>
      </c>
      <c r="AU1030" s="190">
        <f ca="1">IF($AQ1030&gt;0,OFFSET(DATA!$F$6,25+27*AU$10,$AF1030,1,1)/$AQ1030,0)</f>
        <v>0</v>
      </c>
      <c r="AV1030" s="190">
        <f ca="1">IF($AQ1030&gt;0,OFFSET(DATA!$F$6,25+27*AV$10,$AF1030,1,1)/$AQ1030,0)</f>
        <v>0</v>
      </c>
      <c r="AW1030" s="190">
        <f ca="1">IF($AQ1030&gt;0,OFFSET(DATA!$F$6,25+27*AW$10,$AF1030,1,1)/$AQ1030,0)</f>
        <v>0</v>
      </c>
      <c r="AZ1030" s="166">
        <f t="shared" ca="1" si="32"/>
        <v>1</v>
      </c>
      <c r="BA1030" s="190">
        <f ca="1">IF($AG1030&gt;0,OFFSET(DATA!$F$6,BA$10+27*(7-$AE$8),$AF1030,1,1)/OFFSET(DATA!$F$6,BA$10,$AF1030,1,1),0)</f>
        <v>0</v>
      </c>
      <c r="BB1030" s="190">
        <f ca="1">IF($AG1030&gt;0,OFFSET(DATA!$F$6,BB$10+27*(7-$AE$8),$AF1030,1,1)/OFFSET(DATA!$F$6,BB$10,$AF1030,1,1),0)</f>
        <v>0</v>
      </c>
      <c r="BC1030" s="190">
        <f ca="1">IF($AG1030&gt;0,OFFSET(DATA!$F$6,BC$10+27*(7-$AE$8),$AF1030,1,1)/OFFSET(DATA!$F$6,BC$10,$AF1030,1,1),0)</f>
        <v>0</v>
      </c>
      <c r="BD1030" s="190">
        <f ca="1">IF($AG1030&gt;0,OFFSET(DATA!$F$6,BD$10+27*(7-$AE$8),$AF1030,1,1)/OFFSET(DATA!$F$6,BD$10,$AF1030,1,1),0)</f>
        <v>0</v>
      </c>
      <c r="BE1030" s="190">
        <f ca="1">IF($AG1030&gt;0,OFFSET(DATA!$F$6,BE$10+27*(7-$AE$8),$AF1030,1,1)/OFFSET(DATA!$F$6,BE$10,$AF1030,1,1),0)</f>
        <v>0</v>
      </c>
      <c r="BF1030" s="190">
        <f ca="1">IF($AG1030&gt;0,OFFSET(DATA!$F$6,BF$10+27*(7-$AE$8),$AF1030,1,1)/OFFSET(DATA!$F$6,BF$10,$AF1030,1,1),0)</f>
        <v>0</v>
      </c>
      <c r="BG1030" s="190">
        <f ca="1">IF($AG1030&gt;0,OFFSET(DATA!$F$6,BG$10+27*(7-$AE$8),$AF1030,1,1)/OFFSET(DATA!$F$6,BG$10,$AF1030,1,1),0)</f>
        <v>0</v>
      </c>
      <c r="BH1030" s="190">
        <f ca="1">IF($AG1030&gt;0,OFFSET(DATA!$F$6,BH$10+27*(7-$AE$8),$AF1030,1,1)/OFFSET(DATA!$F$6,BH$10,$AF1030,1,1),0)</f>
        <v>0</v>
      </c>
      <c r="BI1030" s="190">
        <f ca="1">IF($AG1030&gt;0,OFFSET(DATA!$F$6,BI$10+27*(7-$AE$8),$AF1030,1,1)/OFFSET(DATA!$F$6,BI$10,$AF1030,1,1),0)</f>
        <v>0</v>
      </c>
      <c r="BJ1030" s="190">
        <f ca="1">IF($AG1030&gt;0,OFFSET(DATA!$F$6,BJ$10+27*(7-$AE$8),$AF1030,1,1)/OFFSET(DATA!$F$6,BJ$10,$AF1030,1,1),0)</f>
        <v>0</v>
      </c>
      <c r="BK1030" s="190">
        <f ca="1">IF($AG1030&gt;0,OFFSET(DATA!$F$6,BK$10+27*(7-$AE$8),$AF1030,1,1)/OFFSET(DATA!$F$6,BK$10,$AF1030,1,1),0)</f>
        <v>0</v>
      </c>
      <c r="BL1030" s="190">
        <f ca="1">IF($AG1030&gt;0,OFFSET(DATA!$F$6,BL$10+27*(7-$AE$8),$AF1030,1,1)/OFFSET(DATA!$F$6,BL$10,$AF1030,1,1),0)</f>
        <v>0</v>
      </c>
      <c r="BM1030" s="190">
        <f ca="1">IF($AG1030&gt;0,OFFSET(DATA!$F$6,BM$10+27*(7-$AE$8),$AF1030,1,1)/OFFSET(DATA!$F$6,BM$10,$AF1030,1,1),0)</f>
        <v>0</v>
      </c>
      <c r="BN1030" s="190">
        <f ca="1">IF($AG1030&gt;0,OFFSET(DATA!$F$6,BN$10+27*(7-$AE$8),$AF1030,1,1)/OFFSET(DATA!$F$6,BN$10,$AF1030,1,1),0)</f>
        <v>0</v>
      </c>
      <c r="BO1030" s="190">
        <f ca="1">IF($AG1030&gt;0,OFFSET(DATA!$F$6,BO$10+27*(7-$AE$8),$AF1030,1,1)/OFFSET(DATA!$F$6,BO$10,$AF1030,1,1),0)</f>
        <v>0</v>
      </c>
      <c r="BP1030" s="190">
        <f ca="1">IF($AG1030&gt;0,OFFSET(DATA!$F$6,BP$10+27*(7-$AE$8),$AF1030,1,1)/OFFSET(DATA!$F$6,BP$10,$AF1030,1,1),0)</f>
        <v>0</v>
      </c>
      <c r="BQ1030" s="190">
        <f ca="1">IF($AG1030&gt;0,OFFSET(DATA!$F$6,BQ$10+27*(7-$AE$8),$AF1030,1,1)/OFFSET(DATA!$F$6,BQ$10,$AF1030,1,1),0)</f>
        <v>0</v>
      </c>
      <c r="BR1030" s="190">
        <f ca="1">IF($AG1030&gt;0,OFFSET(DATA!$F$6,BR$10+27*(7-$AE$8),$AF1030,1,1)/OFFSET(DATA!$F$6,BR$10,$AF1030,1,1),0)</f>
        <v>0</v>
      </c>
      <c r="BS1030" s="190">
        <f ca="1">IF($AG1030&gt;0,OFFSET(DATA!$F$6,BS$10+27*(7-$AE$8),$AF1030,1,1)/OFFSET(DATA!$F$6,BS$10,$AF1030,1,1),0)</f>
        <v>0</v>
      </c>
      <c r="BT1030" s="190">
        <f ca="1">IF($AG1030&gt;0,OFFSET(DATA!$F$6,BT$10+27*(7-$AE$8),$AF1030,1,1)/OFFSET(DATA!$F$6,BT$10,$AF1030,1,1),0)</f>
        <v>0</v>
      </c>
      <c r="BU1030" s="190">
        <f ca="1">IF($AG1030&gt;0,OFFSET(DATA!$F$6,BU$10+27*(7-$AE$8),$AF1030,1,1)/OFFSET(DATA!$F$6,BU$10,$AF1030,1,1),0)</f>
        <v>0</v>
      </c>
      <c r="BV1030" s="190">
        <f ca="1">IF($AG1030&gt;0,OFFSET(DATA!$F$6,BV$10+27*(7-$AE$8),$AF1030,1,1)/OFFSET(DATA!$F$6,BV$10,$AF1030,1,1),0)</f>
        <v>0</v>
      </c>
      <c r="BW1030" s="190">
        <f ca="1">IF($AG1030&gt;0,OFFSET(DATA!$F$6,BW$10+27*(7-$AE$8),$AF1030,1,1)/OFFSET(DATA!$F$6,BW$10,$AF1030,1,1),0)</f>
        <v>0</v>
      </c>
      <c r="BX1030" s="190">
        <f ca="1">IF($AG1030&gt;0,OFFSET(DATA!$F$6,BX$10+27*(7-$AE$8),$AF1030,1,1)/OFFSET(DATA!$F$6,BX$10,$AF1030,1,1),0)</f>
        <v>0</v>
      </c>
    </row>
    <row r="1031" spans="32:76" x14ac:dyDescent="0.2">
      <c r="AF1031" s="166">
        <v>1020</v>
      </c>
      <c r="AG1031" s="96">
        <f ca="1">OFFSET(DATA!$F$6,$AF$10,$AF1031,1,1)</f>
        <v>0</v>
      </c>
      <c r="AH1031" s="190">
        <f ca="1">IF($AG1031&gt;0,OFFSET(DATA!$F$6,$AF$10+27*AH$10,$AF1031,1,1)/$AG1031,0)</f>
        <v>0</v>
      </c>
      <c r="AI1031" s="190">
        <f ca="1">IF($AG1031&gt;0,OFFSET(DATA!$F$6,$AF$10+27*AI$10,$AF1031,1,1)/$AG1031,0)</f>
        <v>0</v>
      </c>
      <c r="AJ1031" s="190">
        <f ca="1">IF($AG1031&gt;0,OFFSET(DATA!$F$6,$AF$10+27*AJ$10,$AF1031,1,1)/$AG1031,0)</f>
        <v>0</v>
      </c>
      <c r="AK1031" s="190">
        <f ca="1">IF($AG1031&gt;0,OFFSET(DATA!$F$6,$AF$10+27*AK$10,$AF1031,1,1)/$AG1031,0)</f>
        <v>0</v>
      </c>
      <c r="AL1031" s="190">
        <f ca="1">IF($AG1031&gt;0,OFFSET(DATA!$F$6,$AF$10+27*AL$10,$AF1031,1,1)/$AG1031,0)</f>
        <v>0</v>
      </c>
      <c r="AM1031" s="190">
        <f ca="1">IF($AG1031&gt;0,OFFSET(DATA!$F$6,$AF$10+27*AM$10,$AF1031,1,1)/$AG1031,0)</f>
        <v>0</v>
      </c>
      <c r="AN1031" s="166">
        <f ca="1">OFFSET(DATA!$F$6,$AF$10+27*AN$10,$AF1031,1,1)</f>
        <v>0</v>
      </c>
      <c r="AO1031" s="166">
        <f t="shared" ca="1" si="31"/>
        <v>0</v>
      </c>
      <c r="AQ1031" s="96">
        <f ca="1">OFFSET(DATA!$F$6,25,$AF1031,1,1)</f>
        <v>0</v>
      </c>
      <c r="AR1031" s="190">
        <f ca="1">IF($AQ1031&gt;0,OFFSET(DATA!$F$6,25+27*AR$10,$AF1031,1,1)/$AQ1031,0)</f>
        <v>0</v>
      </c>
      <c r="AS1031" s="190">
        <f ca="1">IF($AQ1031&gt;0,OFFSET(DATA!$F$6,25+27*AS$10,$AF1031,1,1)/$AQ1031,0)</f>
        <v>0</v>
      </c>
      <c r="AT1031" s="190">
        <f ca="1">IF($AQ1031&gt;0,OFFSET(DATA!$F$6,25+27*AT$10,$AF1031,1,1)/$AQ1031,0)</f>
        <v>0</v>
      </c>
      <c r="AU1031" s="190">
        <f ca="1">IF($AQ1031&gt;0,OFFSET(DATA!$F$6,25+27*AU$10,$AF1031,1,1)/$AQ1031,0)</f>
        <v>0</v>
      </c>
      <c r="AV1031" s="190">
        <f ca="1">IF($AQ1031&gt;0,OFFSET(DATA!$F$6,25+27*AV$10,$AF1031,1,1)/$AQ1031,0)</f>
        <v>0</v>
      </c>
      <c r="AW1031" s="190">
        <f ca="1">IF($AQ1031&gt;0,OFFSET(DATA!$F$6,25+27*AW$10,$AF1031,1,1)/$AQ1031,0)</f>
        <v>0</v>
      </c>
      <c r="AZ1031" s="166">
        <f t="shared" ca="1" si="32"/>
        <v>1</v>
      </c>
      <c r="BA1031" s="190">
        <f ca="1">IF($AG1031&gt;0,OFFSET(DATA!$F$6,BA$10+27*(7-$AE$8),$AF1031,1,1)/OFFSET(DATA!$F$6,BA$10,$AF1031,1,1),0)</f>
        <v>0</v>
      </c>
      <c r="BB1031" s="190">
        <f ca="1">IF($AG1031&gt;0,OFFSET(DATA!$F$6,BB$10+27*(7-$AE$8),$AF1031,1,1)/OFFSET(DATA!$F$6,BB$10,$AF1031,1,1),0)</f>
        <v>0</v>
      </c>
      <c r="BC1031" s="190">
        <f ca="1">IF($AG1031&gt;0,OFFSET(DATA!$F$6,BC$10+27*(7-$AE$8),$AF1031,1,1)/OFFSET(DATA!$F$6,BC$10,$AF1031,1,1),0)</f>
        <v>0</v>
      </c>
      <c r="BD1031" s="190">
        <f ca="1">IF($AG1031&gt;0,OFFSET(DATA!$F$6,BD$10+27*(7-$AE$8),$AF1031,1,1)/OFFSET(DATA!$F$6,BD$10,$AF1031,1,1),0)</f>
        <v>0</v>
      </c>
      <c r="BE1031" s="190">
        <f ca="1">IF($AG1031&gt;0,OFFSET(DATA!$F$6,BE$10+27*(7-$AE$8),$AF1031,1,1)/OFFSET(DATA!$F$6,BE$10,$AF1031,1,1),0)</f>
        <v>0</v>
      </c>
      <c r="BF1031" s="190">
        <f ca="1">IF($AG1031&gt;0,OFFSET(DATA!$F$6,BF$10+27*(7-$AE$8),$AF1031,1,1)/OFFSET(DATA!$F$6,BF$10,$AF1031,1,1),0)</f>
        <v>0</v>
      </c>
      <c r="BG1031" s="190">
        <f ca="1">IF($AG1031&gt;0,OFFSET(DATA!$F$6,BG$10+27*(7-$AE$8),$AF1031,1,1)/OFFSET(DATA!$F$6,BG$10,$AF1031,1,1),0)</f>
        <v>0</v>
      </c>
      <c r="BH1031" s="190">
        <f ca="1">IF($AG1031&gt;0,OFFSET(DATA!$F$6,BH$10+27*(7-$AE$8),$AF1031,1,1)/OFFSET(DATA!$F$6,BH$10,$AF1031,1,1),0)</f>
        <v>0</v>
      </c>
      <c r="BI1031" s="190">
        <f ca="1">IF($AG1031&gt;0,OFFSET(DATA!$F$6,BI$10+27*(7-$AE$8),$AF1031,1,1)/OFFSET(DATA!$F$6,BI$10,$AF1031,1,1),0)</f>
        <v>0</v>
      </c>
      <c r="BJ1031" s="190">
        <f ca="1">IF($AG1031&gt;0,OFFSET(DATA!$F$6,BJ$10+27*(7-$AE$8),$AF1031,1,1)/OFFSET(DATA!$F$6,BJ$10,$AF1031,1,1),0)</f>
        <v>0</v>
      </c>
      <c r="BK1031" s="190">
        <f ca="1">IF($AG1031&gt;0,OFFSET(DATA!$F$6,BK$10+27*(7-$AE$8),$AF1031,1,1)/OFFSET(DATA!$F$6,BK$10,$AF1031,1,1),0)</f>
        <v>0</v>
      </c>
      <c r="BL1031" s="190">
        <f ca="1">IF($AG1031&gt;0,OFFSET(DATA!$F$6,BL$10+27*(7-$AE$8),$AF1031,1,1)/OFFSET(DATA!$F$6,BL$10,$AF1031,1,1),0)</f>
        <v>0</v>
      </c>
      <c r="BM1031" s="190">
        <f ca="1">IF($AG1031&gt;0,OFFSET(DATA!$F$6,BM$10+27*(7-$AE$8),$AF1031,1,1)/OFFSET(DATA!$F$6,BM$10,$AF1031,1,1),0)</f>
        <v>0</v>
      </c>
      <c r="BN1031" s="190">
        <f ca="1">IF($AG1031&gt;0,OFFSET(DATA!$F$6,BN$10+27*(7-$AE$8),$AF1031,1,1)/OFFSET(DATA!$F$6,BN$10,$AF1031,1,1),0)</f>
        <v>0</v>
      </c>
      <c r="BO1031" s="190">
        <f ca="1">IF($AG1031&gt;0,OFFSET(DATA!$F$6,BO$10+27*(7-$AE$8),$AF1031,1,1)/OFFSET(DATA!$F$6,BO$10,$AF1031,1,1),0)</f>
        <v>0</v>
      </c>
      <c r="BP1031" s="190">
        <f ca="1">IF($AG1031&gt;0,OFFSET(DATA!$F$6,BP$10+27*(7-$AE$8),$AF1031,1,1)/OFFSET(DATA!$F$6,BP$10,$AF1031,1,1),0)</f>
        <v>0</v>
      </c>
      <c r="BQ1031" s="190">
        <f ca="1">IF($AG1031&gt;0,OFFSET(DATA!$F$6,BQ$10+27*(7-$AE$8),$AF1031,1,1)/OFFSET(DATA!$F$6,BQ$10,$AF1031,1,1),0)</f>
        <v>0</v>
      </c>
      <c r="BR1031" s="190">
        <f ca="1">IF($AG1031&gt;0,OFFSET(DATA!$F$6,BR$10+27*(7-$AE$8),$AF1031,1,1)/OFFSET(DATA!$F$6,BR$10,$AF1031,1,1),0)</f>
        <v>0</v>
      </c>
      <c r="BS1031" s="190">
        <f ca="1">IF($AG1031&gt;0,OFFSET(DATA!$F$6,BS$10+27*(7-$AE$8),$AF1031,1,1)/OFFSET(DATA!$F$6,BS$10,$AF1031,1,1),0)</f>
        <v>0</v>
      </c>
      <c r="BT1031" s="190">
        <f ca="1">IF($AG1031&gt;0,OFFSET(DATA!$F$6,BT$10+27*(7-$AE$8),$AF1031,1,1)/OFFSET(DATA!$F$6,BT$10,$AF1031,1,1),0)</f>
        <v>0</v>
      </c>
      <c r="BU1031" s="190">
        <f ca="1">IF($AG1031&gt;0,OFFSET(DATA!$F$6,BU$10+27*(7-$AE$8),$AF1031,1,1)/OFFSET(DATA!$F$6,BU$10,$AF1031,1,1),0)</f>
        <v>0</v>
      </c>
      <c r="BV1031" s="190">
        <f ca="1">IF($AG1031&gt;0,OFFSET(DATA!$F$6,BV$10+27*(7-$AE$8),$AF1031,1,1)/OFFSET(DATA!$F$6,BV$10,$AF1031,1,1),0)</f>
        <v>0</v>
      </c>
      <c r="BW1031" s="190">
        <f ca="1">IF($AG1031&gt;0,OFFSET(DATA!$F$6,BW$10+27*(7-$AE$8),$AF1031,1,1)/OFFSET(DATA!$F$6,BW$10,$AF1031,1,1),0)</f>
        <v>0</v>
      </c>
      <c r="BX1031" s="190">
        <f ca="1">IF($AG1031&gt;0,OFFSET(DATA!$F$6,BX$10+27*(7-$AE$8),$AF1031,1,1)/OFFSET(DATA!$F$6,BX$10,$AF1031,1,1),0)</f>
        <v>0</v>
      </c>
    </row>
    <row r="1032" spans="32:76" x14ac:dyDescent="0.2">
      <c r="AF1032" s="166">
        <v>1021</v>
      </c>
      <c r="AG1032" s="96">
        <f ca="1">OFFSET(DATA!$F$6,$AF$10,$AF1032,1,1)</f>
        <v>0</v>
      </c>
      <c r="AH1032" s="190">
        <f ca="1">IF($AG1032&gt;0,OFFSET(DATA!$F$6,$AF$10+27*AH$10,$AF1032,1,1)/$AG1032,0)</f>
        <v>0</v>
      </c>
      <c r="AI1032" s="190">
        <f ca="1">IF($AG1032&gt;0,OFFSET(DATA!$F$6,$AF$10+27*AI$10,$AF1032,1,1)/$AG1032,0)</f>
        <v>0</v>
      </c>
      <c r="AJ1032" s="190">
        <f ca="1">IF($AG1032&gt;0,OFFSET(DATA!$F$6,$AF$10+27*AJ$10,$AF1032,1,1)/$AG1032,0)</f>
        <v>0</v>
      </c>
      <c r="AK1032" s="190">
        <f ca="1">IF($AG1032&gt;0,OFFSET(DATA!$F$6,$AF$10+27*AK$10,$AF1032,1,1)/$AG1032,0)</f>
        <v>0</v>
      </c>
      <c r="AL1032" s="190">
        <f ca="1">IF($AG1032&gt;0,OFFSET(DATA!$F$6,$AF$10+27*AL$10,$AF1032,1,1)/$AG1032,0)</f>
        <v>0</v>
      </c>
      <c r="AM1032" s="190">
        <f ca="1">IF($AG1032&gt;0,OFFSET(DATA!$F$6,$AF$10+27*AM$10,$AF1032,1,1)/$AG1032,0)</f>
        <v>0</v>
      </c>
      <c r="AN1032" s="166">
        <f ca="1">OFFSET(DATA!$F$6,$AF$10+27*AN$10,$AF1032,1,1)</f>
        <v>0</v>
      </c>
      <c r="AO1032" s="166">
        <f t="shared" ca="1" si="31"/>
        <v>0</v>
      </c>
      <c r="AQ1032" s="96">
        <f ca="1">OFFSET(DATA!$F$6,25,$AF1032,1,1)</f>
        <v>0</v>
      </c>
      <c r="AR1032" s="190">
        <f ca="1">IF($AQ1032&gt;0,OFFSET(DATA!$F$6,25+27*AR$10,$AF1032,1,1)/$AQ1032,0)</f>
        <v>0</v>
      </c>
      <c r="AS1032" s="190">
        <f ca="1">IF($AQ1032&gt;0,OFFSET(DATA!$F$6,25+27*AS$10,$AF1032,1,1)/$AQ1032,0)</f>
        <v>0</v>
      </c>
      <c r="AT1032" s="190">
        <f ca="1">IF($AQ1032&gt;0,OFFSET(DATA!$F$6,25+27*AT$10,$AF1032,1,1)/$AQ1032,0)</f>
        <v>0</v>
      </c>
      <c r="AU1032" s="190">
        <f ca="1">IF($AQ1032&gt;0,OFFSET(DATA!$F$6,25+27*AU$10,$AF1032,1,1)/$AQ1032,0)</f>
        <v>0</v>
      </c>
      <c r="AV1032" s="190">
        <f ca="1">IF($AQ1032&gt;0,OFFSET(DATA!$F$6,25+27*AV$10,$AF1032,1,1)/$AQ1032,0)</f>
        <v>0</v>
      </c>
      <c r="AW1032" s="190">
        <f ca="1">IF($AQ1032&gt;0,OFFSET(DATA!$F$6,25+27*AW$10,$AF1032,1,1)/$AQ1032,0)</f>
        <v>0</v>
      </c>
      <c r="AZ1032" s="166">
        <f t="shared" ca="1" si="32"/>
        <v>1</v>
      </c>
      <c r="BA1032" s="190">
        <f ca="1">IF($AG1032&gt;0,OFFSET(DATA!$F$6,BA$10+27*(7-$AE$8),$AF1032,1,1)/OFFSET(DATA!$F$6,BA$10,$AF1032,1,1),0)</f>
        <v>0</v>
      </c>
      <c r="BB1032" s="190">
        <f ca="1">IF($AG1032&gt;0,OFFSET(DATA!$F$6,BB$10+27*(7-$AE$8),$AF1032,1,1)/OFFSET(DATA!$F$6,BB$10,$AF1032,1,1),0)</f>
        <v>0</v>
      </c>
      <c r="BC1032" s="190">
        <f ca="1">IF($AG1032&gt;0,OFFSET(DATA!$F$6,BC$10+27*(7-$AE$8),$AF1032,1,1)/OFFSET(DATA!$F$6,BC$10,$AF1032,1,1),0)</f>
        <v>0</v>
      </c>
      <c r="BD1032" s="190">
        <f ca="1">IF($AG1032&gt;0,OFFSET(DATA!$F$6,BD$10+27*(7-$AE$8),$AF1032,1,1)/OFFSET(DATA!$F$6,BD$10,$AF1032,1,1),0)</f>
        <v>0</v>
      </c>
      <c r="BE1032" s="190">
        <f ca="1">IF($AG1032&gt;0,OFFSET(DATA!$F$6,BE$10+27*(7-$AE$8),$AF1032,1,1)/OFFSET(DATA!$F$6,BE$10,$AF1032,1,1),0)</f>
        <v>0</v>
      </c>
      <c r="BF1032" s="190">
        <f ca="1">IF($AG1032&gt;0,OFFSET(DATA!$F$6,BF$10+27*(7-$AE$8),$AF1032,1,1)/OFFSET(DATA!$F$6,BF$10,$AF1032,1,1),0)</f>
        <v>0</v>
      </c>
      <c r="BG1032" s="190">
        <f ca="1">IF($AG1032&gt;0,OFFSET(DATA!$F$6,BG$10+27*(7-$AE$8),$AF1032,1,1)/OFFSET(DATA!$F$6,BG$10,$AF1032,1,1),0)</f>
        <v>0</v>
      </c>
      <c r="BH1032" s="190">
        <f ca="1">IF($AG1032&gt;0,OFFSET(DATA!$F$6,BH$10+27*(7-$AE$8),$AF1032,1,1)/OFFSET(DATA!$F$6,BH$10,$AF1032,1,1),0)</f>
        <v>0</v>
      </c>
      <c r="BI1032" s="190">
        <f ca="1">IF($AG1032&gt;0,OFFSET(DATA!$F$6,BI$10+27*(7-$AE$8),$AF1032,1,1)/OFFSET(DATA!$F$6,BI$10,$AF1032,1,1),0)</f>
        <v>0</v>
      </c>
      <c r="BJ1032" s="190">
        <f ca="1">IF($AG1032&gt;0,OFFSET(DATA!$F$6,BJ$10+27*(7-$AE$8),$AF1032,1,1)/OFFSET(DATA!$F$6,BJ$10,$AF1032,1,1),0)</f>
        <v>0</v>
      </c>
      <c r="BK1032" s="190">
        <f ca="1">IF($AG1032&gt;0,OFFSET(DATA!$F$6,BK$10+27*(7-$AE$8),$AF1032,1,1)/OFFSET(DATA!$F$6,BK$10,$AF1032,1,1),0)</f>
        <v>0</v>
      </c>
      <c r="BL1032" s="190">
        <f ca="1">IF($AG1032&gt;0,OFFSET(DATA!$F$6,BL$10+27*(7-$AE$8),$AF1032,1,1)/OFFSET(DATA!$F$6,BL$10,$AF1032,1,1),0)</f>
        <v>0</v>
      </c>
      <c r="BM1032" s="190">
        <f ca="1">IF($AG1032&gt;0,OFFSET(DATA!$F$6,BM$10+27*(7-$AE$8),$AF1032,1,1)/OFFSET(DATA!$F$6,BM$10,$AF1032,1,1),0)</f>
        <v>0</v>
      </c>
      <c r="BN1032" s="190">
        <f ca="1">IF($AG1032&gt;0,OFFSET(DATA!$F$6,BN$10+27*(7-$AE$8),$AF1032,1,1)/OFFSET(DATA!$F$6,BN$10,$AF1032,1,1),0)</f>
        <v>0</v>
      </c>
      <c r="BO1032" s="190">
        <f ca="1">IF($AG1032&gt;0,OFFSET(DATA!$F$6,BO$10+27*(7-$AE$8),$AF1032,1,1)/OFFSET(DATA!$F$6,BO$10,$AF1032,1,1),0)</f>
        <v>0</v>
      </c>
      <c r="BP1032" s="190">
        <f ca="1">IF($AG1032&gt;0,OFFSET(DATA!$F$6,BP$10+27*(7-$AE$8),$AF1032,1,1)/OFFSET(DATA!$F$6,BP$10,$AF1032,1,1),0)</f>
        <v>0</v>
      </c>
      <c r="BQ1032" s="190">
        <f ca="1">IF($AG1032&gt;0,OFFSET(DATA!$F$6,BQ$10+27*(7-$AE$8),$AF1032,1,1)/OFFSET(DATA!$F$6,BQ$10,$AF1032,1,1),0)</f>
        <v>0</v>
      </c>
      <c r="BR1032" s="190">
        <f ca="1">IF($AG1032&gt;0,OFFSET(DATA!$F$6,BR$10+27*(7-$AE$8),$AF1032,1,1)/OFFSET(DATA!$F$6,BR$10,$AF1032,1,1),0)</f>
        <v>0</v>
      </c>
      <c r="BS1032" s="190">
        <f ca="1">IF($AG1032&gt;0,OFFSET(DATA!$F$6,BS$10+27*(7-$AE$8),$AF1032,1,1)/OFFSET(DATA!$F$6,BS$10,$AF1032,1,1),0)</f>
        <v>0</v>
      </c>
      <c r="BT1032" s="190">
        <f ca="1">IF($AG1032&gt;0,OFFSET(DATA!$F$6,BT$10+27*(7-$AE$8),$AF1032,1,1)/OFFSET(DATA!$F$6,BT$10,$AF1032,1,1),0)</f>
        <v>0</v>
      </c>
      <c r="BU1032" s="190">
        <f ca="1">IF($AG1032&gt;0,OFFSET(DATA!$F$6,BU$10+27*(7-$AE$8),$AF1032,1,1)/OFFSET(DATA!$F$6,BU$10,$AF1032,1,1),0)</f>
        <v>0</v>
      </c>
      <c r="BV1032" s="190">
        <f ca="1">IF($AG1032&gt;0,OFFSET(DATA!$F$6,BV$10+27*(7-$AE$8),$AF1032,1,1)/OFFSET(DATA!$F$6,BV$10,$AF1032,1,1),0)</f>
        <v>0</v>
      </c>
      <c r="BW1032" s="190">
        <f ca="1">IF($AG1032&gt;0,OFFSET(DATA!$F$6,BW$10+27*(7-$AE$8),$AF1032,1,1)/OFFSET(DATA!$F$6,BW$10,$AF1032,1,1),0)</f>
        <v>0</v>
      </c>
      <c r="BX1032" s="190">
        <f ca="1">IF($AG1032&gt;0,OFFSET(DATA!$F$6,BX$10+27*(7-$AE$8),$AF1032,1,1)/OFFSET(DATA!$F$6,BX$10,$AF1032,1,1),0)</f>
        <v>0</v>
      </c>
    </row>
    <row r="1033" spans="32:76" x14ac:dyDescent="0.2">
      <c r="AF1033" s="166">
        <v>1022</v>
      </c>
      <c r="AG1033" s="96">
        <f ca="1">OFFSET(DATA!$F$6,$AF$10,$AF1033,1,1)</f>
        <v>0</v>
      </c>
      <c r="AH1033" s="190">
        <f ca="1">IF($AG1033&gt;0,OFFSET(DATA!$F$6,$AF$10+27*AH$10,$AF1033,1,1)/$AG1033,0)</f>
        <v>0</v>
      </c>
      <c r="AI1033" s="190">
        <f ca="1">IF($AG1033&gt;0,OFFSET(DATA!$F$6,$AF$10+27*AI$10,$AF1033,1,1)/$AG1033,0)</f>
        <v>0</v>
      </c>
      <c r="AJ1033" s="190">
        <f ca="1">IF($AG1033&gt;0,OFFSET(DATA!$F$6,$AF$10+27*AJ$10,$AF1033,1,1)/$AG1033,0)</f>
        <v>0</v>
      </c>
      <c r="AK1033" s="190">
        <f ca="1">IF($AG1033&gt;0,OFFSET(DATA!$F$6,$AF$10+27*AK$10,$AF1033,1,1)/$AG1033,0)</f>
        <v>0</v>
      </c>
      <c r="AL1033" s="190">
        <f ca="1">IF($AG1033&gt;0,OFFSET(DATA!$F$6,$AF$10+27*AL$10,$AF1033,1,1)/$AG1033,0)</f>
        <v>0</v>
      </c>
      <c r="AM1033" s="190">
        <f ca="1">IF($AG1033&gt;0,OFFSET(DATA!$F$6,$AF$10+27*AM$10,$AF1033,1,1)/$AG1033,0)</f>
        <v>0</v>
      </c>
      <c r="AN1033" s="166">
        <f ca="1">OFFSET(DATA!$F$6,$AF$10+27*AN$10,$AF1033,1,1)</f>
        <v>0</v>
      </c>
      <c r="AO1033" s="166">
        <f t="shared" ca="1" si="31"/>
        <v>0</v>
      </c>
      <c r="AQ1033" s="96">
        <f ca="1">OFFSET(DATA!$F$6,25,$AF1033,1,1)</f>
        <v>0</v>
      </c>
      <c r="AR1033" s="190">
        <f ca="1">IF($AQ1033&gt;0,OFFSET(DATA!$F$6,25+27*AR$10,$AF1033,1,1)/$AQ1033,0)</f>
        <v>0</v>
      </c>
      <c r="AS1033" s="190">
        <f ca="1">IF($AQ1033&gt;0,OFFSET(DATA!$F$6,25+27*AS$10,$AF1033,1,1)/$AQ1033,0)</f>
        <v>0</v>
      </c>
      <c r="AT1033" s="190">
        <f ca="1">IF($AQ1033&gt;0,OFFSET(DATA!$F$6,25+27*AT$10,$AF1033,1,1)/$AQ1033,0)</f>
        <v>0</v>
      </c>
      <c r="AU1033" s="190">
        <f ca="1">IF($AQ1033&gt;0,OFFSET(DATA!$F$6,25+27*AU$10,$AF1033,1,1)/$AQ1033,0)</f>
        <v>0</v>
      </c>
      <c r="AV1033" s="190">
        <f ca="1">IF($AQ1033&gt;0,OFFSET(DATA!$F$6,25+27*AV$10,$AF1033,1,1)/$AQ1033,0)</f>
        <v>0</v>
      </c>
      <c r="AW1033" s="190">
        <f ca="1">IF($AQ1033&gt;0,OFFSET(DATA!$F$6,25+27*AW$10,$AF1033,1,1)/$AQ1033,0)</f>
        <v>0</v>
      </c>
      <c r="AZ1033" s="166">
        <f t="shared" ca="1" si="32"/>
        <v>1</v>
      </c>
      <c r="BA1033" s="190">
        <f ca="1">IF($AG1033&gt;0,OFFSET(DATA!$F$6,BA$10+27*(7-$AE$8),$AF1033,1,1)/OFFSET(DATA!$F$6,BA$10,$AF1033,1,1),0)</f>
        <v>0</v>
      </c>
      <c r="BB1033" s="190">
        <f ca="1">IF($AG1033&gt;0,OFFSET(DATA!$F$6,BB$10+27*(7-$AE$8),$AF1033,1,1)/OFFSET(DATA!$F$6,BB$10,$AF1033,1,1),0)</f>
        <v>0</v>
      </c>
      <c r="BC1033" s="190">
        <f ca="1">IF($AG1033&gt;0,OFFSET(DATA!$F$6,BC$10+27*(7-$AE$8),$AF1033,1,1)/OFFSET(DATA!$F$6,BC$10,$AF1033,1,1),0)</f>
        <v>0</v>
      </c>
      <c r="BD1033" s="190">
        <f ca="1">IF($AG1033&gt;0,OFFSET(DATA!$F$6,BD$10+27*(7-$AE$8),$AF1033,1,1)/OFFSET(DATA!$F$6,BD$10,$AF1033,1,1),0)</f>
        <v>0</v>
      </c>
      <c r="BE1033" s="190">
        <f ca="1">IF($AG1033&gt;0,OFFSET(DATA!$F$6,BE$10+27*(7-$AE$8),$AF1033,1,1)/OFFSET(DATA!$F$6,BE$10,$AF1033,1,1),0)</f>
        <v>0</v>
      </c>
      <c r="BF1033" s="190">
        <f ca="1">IF($AG1033&gt;0,OFFSET(DATA!$F$6,BF$10+27*(7-$AE$8),$AF1033,1,1)/OFFSET(DATA!$F$6,BF$10,$AF1033,1,1),0)</f>
        <v>0</v>
      </c>
      <c r="BG1033" s="190">
        <f ca="1">IF($AG1033&gt;0,OFFSET(DATA!$F$6,BG$10+27*(7-$AE$8),$AF1033,1,1)/OFFSET(DATA!$F$6,BG$10,$AF1033,1,1),0)</f>
        <v>0</v>
      </c>
      <c r="BH1033" s="190">
        <f ca="1">IF($AG1033&gt;0,OFFSET(DATA!$F$6,BH$10+27*(7-$AE$8),$AF1033,1,1)/OFFSET(DATA!$F$6,BH$10,$AF1033,1,1),0)</f>
        <v>0</v>
      </c>
      <c r="BI1033" s="190">
        <f ca="1">IF($AG1033&gt;0,OFFSET(DATA!$F$6,BI$10+27*(7-$AE$8),$AF1033,1,1)/OFFSET(DATA!$F$6,BI$10,$AF1033,1,1),0)</f>
        <v>0</v>
      </c>
      <c r="BJ1033" s="190">
        <f ca="1">IF($AG1033&gt;0,OFFSET(DATA!$F$6,BJ$10+27*(7-$AE$8),$AF1033,1,1)/OFFSET(DATA!$F$6,BJ$10,$AF1033,1,1),0)</f>
        <v>0</v>
      </c>
      <c r="BK1033" s="190">
        <f ca="1">IF($AG1033&gt;0,OFFSET(DATA!$F$6,BK$10+27*(7-$AE$8),$AF1033,1,1)/OFFSET(DATA!$F$6,BK$10,$AF1033,1,1),0)</f>
        <v>0</v>
      </c>
      <c r="BL1033" s="190">
        <f ca="1">IF($AG1033&gt;0,OFFSET(DATA!$F$6,BL$10+27*(7-$AE$8),$AF1033,1,1)/OFFSET(DATA!$F$6,BL$10,$AF1033,1,1),0)</f>
        <v>0</v>
      </c>
      <c r="BM1033" s="190">
        <f ca="1">IF($AG1033&gt;0,OFFSET(DATA!$F$6,BM$10+27*(7-$AE$8),$AF1033,1,1)/OFFSET(DATA!$F$6,BM$10,$AF1033,1,1),0)</f>
        <v>0</v>
      </c>
      <c r="BN1033" s="190">
        <f ca="1">IF($AG1033&gt;0,OFFSET(DATA!$F$6,BN$10+27*(7-$AE$8),$AF1033,1,1)/OFFSET(DATA!$F$6,BN$10,$AF1033,1,1),0)</f>
        <v>0</v>
      </c>
      <c r="BO1033" s="190">
        <f ca="1">IF($AG1033&gt;0,OFFSET(DATA!$F$6,BO$10+27*(7-$AE$8),$AF1033,1,1)/OFFSET(DATA!$F$6,BO$10,$AF1033,1,1),0)</f>
        <v>0</v>
      </c>
      <c r="BP1033" s="190">
        <f ca="1">IF($AG1033&gt;0,OFFSET(DATA!$F$6,BP$10+27*(7-$AE$8),$AF1033,1,1)/OFFSET(DATA!$F$6,BP$10,$AF1033,1,1),0)</f>
        <v>0</v>
      </c>
      <c r="BQ1033" s="190">
        <f ca="1">IF($AG1033&gt;0,OFFSET(DATA!$F$6,BQ$10+27*(7-$AE$8),$AF1033,1,1)/OFFSET(DATA!$F$6,BQ$10,$AF1033,1,1),0)</f>
        <v>0</v>
      </c>
      <c r="BR1033" s="190">
        <f ca="1">IF($AG1033&gt;0,OFFSET(DATA!$F$6,BR$10+27*(7-$AE$8),$AF1033,1,1)/OFFSET(DATA!$F$6,BR$10,$AF1033,1,1),0)</f>
        <v>0</v>
      </c>
      <c r="BS1033" s="190">
        <f ca="1">IF($AG1033&gt;0,OFFSET(DATA!$F$6,BS$10+27*(7-$AE$8),$AF1033,1,1)/OFFSET(DATA!$F$6,BS$10,$AF1033,1,1),0)</f>
        <v>0</v>
      </c>
      <c r="BT1033" s="190">
        <f ca="1">IF($AG1033&gt;0,OFFSET(DATA!$F$6,BT$10+27*(7-$AE$8),$AF1033,1,1)/OFFSET(DATA!$F$6,BT$10,$AF1033,1,1),0)</f>
        <v>0</v>
      </c>
      <c r="BU1033" s="190">
        <f ca="1">IF($AG1033&gt;0,OFFSET(DATA!$F$6,BU$10+27*(7-$AE$8),$AF1033,1,1)/OFFSET(DATA!$F$6,BU$10,$AF1033,1,1),0)</f>
        <v>0</v>
      </c>
      <c r="BV1033" s="190">
        <f ca="1">IF($AG1033&gt;0,OFFSET(DATA!$F$6,BV$10+27*(7-$AE$8),$AF1033,1,1)/OFFSET(DATA!$F$6,BV$10,$AF1033,1,1),0)</f>
        <v>0</v>
      </c>
      <c r="BW1033" s="190">
        <f ca="1">IF($AG1033&gt;0,OFFSET(DATA!$F$6,BW$10+27*(7-$AE$8),$AF1033,1,1)/OFFSET(DATA!$F$6,BW$10,$AF1033,1,1),0)</f>
        <v>0</v>
      </c>
      <c r="BX1033" s="190">
        <f ca="1">IF($AG1033&gt;0,OFFSET(DATA!$F$6,BX$10+27*(7-$AE$8),$AF1033,1,1)/OFFSET(DATA!$F$6,BX$10,$AF1033,1,1),0)</f>
        <v>0</v>
      </c>
    </row>
    <row r="1034" spans="32:76" x14ac:dyDescent="0.2">
      <c r="AF1034" s="166">
        <v>1023</v>
      </c>
      <c r="AG1034" s="96">
        <f ca="1">OFFSET(DATA!$F$6,$AF$10,$AF1034,1,1)</f>
        <v>0</v>
      </c>
      <c r="AH1034" s="190">
        <f ca="1">IF($AG1034&gt;0,OFFSET(DATA!$F$6,$AF$10+27*AH$10,$AF1034,1,1)/$AG1034,0)</f>
        <v>0</v>
      </c>
      <c r="AI1034" s="190">
        <f ca="1">IF($AG1034&gt;0,OFFSET(DATA!$F$6,$AF$10+27*AI$10,$AF1034,1,1)/$AG1034,0)</f>
        <v>0</v>
      </c>
      <c r="AJ1034" s="190">
        <f ca="1">IF($AG1034&gt;0,OFFSET(DATA!$F$6,$AF$10+27*AJ$10,$AF1034,1,1)/$AG1034,0)</f>
        <v>0</v>
      </c>
      <c r="AK1034" s="190">
        <f ca="1">IF($AG1034&gt;0,OFFSET(DATA!$F$6,$AF$10+27*AK$10,$AF1034,1,1)/$AG1034,0)</f>
        <v>0</v>
      </c>
      <c r="AL1034" s="190">
        <f ca="1">IF($AG1034&gt;0,OFFSET(DATA!$F$6,$AF$10+27*AL$10,$AF1034,1,1)/$AG1034,0)</f>
        <v>0</v>
      </c>
      <c r="AM1034" s="190">
        <f ca="1">IF($AG1034&gt;0,OFFSET(DATA!$F$6,$AF$10+27*AM$10,$AF1034,1,1)/$AG1034,0)</f>
        <v>0</v>
      </c>
      <c r="AN1034" s="166">
        <f ca="1">OFFSET(DATA!$F$6,$AF$10+27*AN$10,$AF1034,1,1)</f>
        <v>0</v>
      </c>
      <c r="AO1034" s="166">
        <f t="shared" ca="1" si="31"/>
        <v>0</v>
      </c>
      <c r="AQ1034" s="96">
        <f ca="1">OFFSET(DATA!$F$6,25,$AF1034,1,1)</f>
        <v>0</v>
      </c>
      <c r="AR1034" s="190">
        <f ca="1">IF($AQ1034&gt;0,OFFSET(DATA!$F$6,25+27*AR$10,$AF1034,1,1)/$AQ1034,0)</f>
        <v>0</v>
      </c>
      <c r="AS1034" s="190">
        <f ca="1">IF($AQ1034&gt;0,OFFSET(DATA!$F$6,25+27*AS$10,$AF1034,1,1)/$AQ1034,0)</f>
        <v>0</v>
      </c>
      <c r="AT1034" s="190">
        <f ca="1">IF($AQ1034&gt;0,OFFSET(DATA!$F$6,25+27*AT$10,$AF1034,1,1)/$AQ1034,0)</f>
        <v>0</v>
      </c>
      <c r="AU1034" s="190">
        <f ca="1">IF($AQ1034&gt;0,OFFSET(DATA!$F$6,25+27*AU$10,$AF1034,1,1)/$AQ1034,0)</f>
        <v>0</v>
      </c>
      <c r="AV1034" s="190">
        <f ca="1">IF($AQ1034&gt;0,OFFSET(DATA!$F$6,25+27*AV$10,$AF1034,1,1)/$AQ1034,0)</f>
        <v>0</v>
      </c>
      <c r="AW1034" s="190">
        <f ca="1">IF($AQ1034&gt;0,OFFSET(DATA!$F$6,25+27*AW$10,$AF1034,1,1)/$AQ1034,0)</f>
        <v>0</v>
      </c>
      <c r="AZ1034" s="166">
        <f t="shared" ca="1" si="32"/>
        <v>1</v>
      </c>
      <c r="BA1034" s="190">
        <f ca="1">IF($AG1034&gt;0,OFFSET(DATA!$F$6,BA$10+27*(7-$AE$8),$AF1034,1,1)/OFFSET(DATA!$F$6,BA$10,$AF1034,1,1),0)</f>
        <v>0</v>
      </c>
      <c r="BB1034" s="190">
        <f ca="1">IF($AG1034&gt;0,OFFSET(DATA!$F$6,BB$10+27*(7-$AE$8),$AF1034,1,1)/OFFSET(DATA!$F$6,BB$10,$AF1034,1,1),0)</f>
        <v>0</v>
      </c>
      <c r="BC1034" s="190">
        <f ca="1">IF($AG1034&gt;0,OFFSET(DATA!$F$6,BC$10+27*(7-$AE$8),$AF1034,1,1)/OFFSET(DATA!$F$6,BC$10,$AF1034,1,1),0)</f>
        <v>0</v>
      </c>
      <c r="BD1034" s="190">
        <f ca="1">IF($AG1034&gt;0,OFFSET(DATA!$F$6,BD$10+27*(7-$AE$8),$AF1034,1,1)/OFFSET(DATA!$F$6,BD$10,$AF1034,1,1),0)</f>
        <v>0</v>
      </c>
      <c r="BE1034" s="190">
        <f ca="1">IF($AG1034&gt;0,OFFSET(DATA!$F$6,BE$10+27*(7-$AE$8),$AF1034,1,1)/OFFSET(DATA!$F$6,BE$10,$AF1034,1,1),0)</f>
        <v>0</v>
      </c>
      <c r="BF1034" s="190">
        <f ca="1">IF($AG1034&gt;0,OFFSET(DATA!$F$6,BF$10+27*(7-$AE$8),$AF1034,1,1)/OFFSET(DATA!$F$6,BF$10,$AF1034,1,1),0)</f>
        <v>0</v>
      </c>
      <c r="BG1034" s="190">
        <f ca="1">IF($AG1034&gt;0,OFFSET(DATA!$F$6,BG$10+27*(7-$AE$8),$AF1034,1,1)/OFFSET(DATA!$F$6,BG$10,$AF1034,1,1),0)</f>
        <v>0</v>
      </c>
      <c r="BH1034" s="190">
        <f ca="1">IF($AG1034&gt;0,OFFSET(DATA!$F$6,BH$10+27*(7-$AE$8),$AF1034,1,1)/OFFSET(DATA!$F$6,BH$10,$AF1034,1,1),0)</f>
        <v>0</v>
      </c>
      <c r="BI1034" s="190">
        <f ca="1">IF($AG1034&gt;0,OFFSET(DATA!$F$6,BI$10+27*(7-$AE$8),$AF1034,1,1)/OFFSET(DATA!$F$6,BI$10,$AF1034,1,1),0)</f>
        <v>0</v>
      </c>
      <c r="BJ1034" s="190">
        <f ca="1">IF($AG1034&gt;0,OFFSET(DATA!$F$6,BJ$10+27*(7-$AE$8),$AF1034,1,1)/OFFSET(DATA!$F$6,BJ$10,$AF1034,1,1),0)</f>
        <v>0</v>
      </c>
      <c r="BK1034" s="190">
        <f ca="1">IF($AG1034&gt;0,OFFSET(DATA!$F$6,BK$10+27*(7-$AE$8),$AF1034,1,1)/OFFSET(DATA!$F$6,BK$10,$AF1034,1,1),0)</f>
        <v>0</v>
      </c>
      <c r="BL1034" s="190">
        <f ca="1">IF($AG1034&gt;0,OFFSET(DATA!$F$6,BL$10+27*(7-$AE$8),$AF1034,1,1)/OFFSET(DATA!$F$6,BL$10,$AF1034,1,1),0)</f>
        <v>0</v>
      </c>
      <c r="BM1034" s="190">
        <f ca="1">IF($AG1034&gt;0,OFFSET(DATA!$F$6,BM$10+27*(7-$AE$8),$AF1034,1,1)/OFFSET(DATA!$F$6,BM$10,$AF1034,1,1),0)</f>
        <v>0</v>
      </c>
      <c r="BN1034" s="190">
        <f ca="1">IF($AG1034&gt;0,OFFSET(DATA!$F$6,BN$10+27*(7-$AE$8),$AF1034,1,1)/OFFSET(DATA!$F$6,BN$10,$AF1034,1,1),0)</f>
        <v>0</v>
      </c>
      <c r="BO1034" s="190">
        <f ca="1">IF($AG1034&gt;0,OFFSET(DATA!$F$6,BO$10+27*(7-$AE$8),$AF1034,1,1)/OFFSET(DATA!$F$6,BO$10,$AF1034,1,1),0)</f>
        <v>0</v>
      </c>
      <c r="BP1034" s="190">
        <f ca="1">IF($AG1034&gt;0,OFFSET(DATA!$F$6,BP$10+27*(7-$AE$8),$AF1034,1,1)/OFFSET(DATA!$F$6,BP$10,$AF1034,1,1),0)</f>
        <v>0</v>
      </c>
      <c r="BQ1034" s="190">
        <f ca="1">IF($AG1034&gt;0,OFFSET(DATA!$F$6,BQ$10+27*(7-$AE$8),$AF1034,1,1)/OFFSET(DATA!$F$6,BQ$10,$AF1034,1,1),0)</f>
        <v>0</v>
      </c>
      <c r="BR1034" s="190">
        <f ca="1">IF($AG1034&gt;0,OFFSET(DATA!$F$6,BR$10+27*(7-$AE$8),$AF1034,1,1)/OFFSET(DATA!$F$6,BR$10,$AF1034,1,1),0)</f>
        <v>0</v>
      </c>
      <c r="BS1034" s="190">
        <f ca="1">IF($AG1034&gt;0,OFFSET(DATA!$F$6,BS$10+27*(7-$AE$8),$AF1034,1,1)/OFFSET(DATA!$F$6,BS$10,$AF1034,1,1),0)</f>
        <v>0</v>
      </c>
      <c r="BT1034" s="190">
        <f ca="1">IF($AG1034&gt;0,OFFSET(DATA!$F$6,BT$10+27*(7-$AE$8),$AF1034,1,1)/OFFSET(DATA!$F$6,BT$10,$AF1034,1,1),0)</f>
        <v>0</v>
      </c>
      <c r="BU1034" s="190">
        <f ca="1">IF($AG1034&gt;0,OFFSET(DATA!$F$6,BU$10+27*(7-$AE$8),$AF1034,1,1)/OFFSET(DATA!$F$6,BU$10,$AF1034,1,1),0)</f>
        <v>0</v>
      </c>
      <c r="BV1034" s="190">
        <f ca="1">IF($AG1034&gt;0,OFFSET(DATA!$F$6,BV$10+27*(7-$AE$8),$AF1034,1,1)/OFFSET(DATA!$F$6,BV$10,$AF1034,1,1),0)</f>
        <v>0</v>
      </c>
      <c r="BW1034" s="190">
        <f ca="1">IF($AG1034&gt;0,OFFSET(DATA!$F$6,BW$10+27*(7-$AE$8),$AF1034,1,1)/OFFSET(DATA!$F$6,BW$10,$AF1034,1,1),0)</f>
        <v>0</v>
      </c>
      <c r="BX1034" s="190">
        <f ca="1">IF($AG1034&gt;0,OFFSET(DATA!$F$6,BX$10+27*(7-$AE$8),$AF1034,1,1)/OFFSET(DATA!$F$6,BX$10,$AF1034,1,1),0)</f>
        <v>0</v>
      </c>
    </row>
    <row r="1035" spans="32:76" x14ac:dyDescent="0.2">
      <c r="AF1035" s="166">
        <v>1024</v>
      </c>
      <c r="AG1035" s="96">
        <f ca="1">OFFSET(DATA!$F$6,$AF$10,$AF1035,1,1)</f>
        <v>0</v>
      </c>
      <c r="AH1035" s="190">
        <f ca="1">IF($AG1035&gt;0,OFFSET(DATA!$F$6,$AF$10+27*AH$10,$AF1035,1,1)/$AG1035,0)</f>
        <v>0</v>
      </c>
      <c r="AI1035" s="190">
        <f ca="1">IF($AG1035&gt;0,OFFSET(DATA!$F$6,$AF$10+27*AI$10,$AF1035,1,1)/$AG1035,0)</f>
        <v>0</v>
      </c>
      <c r="AJ1035" s="190">
        <f ca="1">IF($AG1035&gt;0,OFFSET(DATA!$F$6,$AF$10+27*AJ$10,$AF1035,1,1)/$AG1035,0)</f>
        <v>0</v>
      </c>
      <c r="AK1035" s="190">
        <f ca="1">IF($AG1035&gt;0,OFFSET(DATA!$F$6,$AF$10+27*AK$10,$AF1035,1,1)/$AG1035,0)</f>
        <v>0</v>
      </c>
      <c r="AL1035" s="190">
        <f ca="1">IF($AG1035&gt;0,OFFSET(DATA!$F$6,$AF$10+27*AL$10,$AF1035,1,1)/$AG1035,0)</f>
        <v>0</v>
      </c>
      <c r="AM1035" s="190">
        <f ca="1">IF($AG1035&gt;0,OFFSET(DATA!$F$6,$AF$10+27*AM$10,$AF1035,1,1)/$AG1035,0)</f>
        <v>0</v>
      </c>
      <c r="AN1035" s="166">
        <f ca="1">OFFSET(DATA!$F$6,$AF$10+27*AN$10,$AF1035,1,1)</f>
        <v>0</v>
      </c>
      <c r="AO1035" s="166">
        <f t="shared" ca="1" si="31"/>
        <v>0</v>
      </c>
      <c r="AQ1035" s="96">
        <f ca="1">OFFSET(DATA!$F$6,25,$AF1035,1,1)</f>
        <v>0</v>
      </c>
      <c r="AR1035" s="190">
        <f ca="1">IF($AQ1035&gt;0,OFFSET(DATA!$F$6,25+27*AR$10,$AF1035,1,1)/$AQ1035,0)</f>
        <v>0</v>
      </c>
      <c r="AS1035" s="190">
        <f ca="1">IF($AQ1035&gt;0,OFFSET(DATA!$F$6,25+27*AS$10,$AF1035,1,1)/$AQ1035,0)</f>
        <v>0</v>
      </c>
      <c r="AT1035" s="190">
        <f ca="1">IF($AQ1035&gt;0,OFFSET(DATA!$F$6,25+27*AT$10,$AF1035,1,1)/$AQ1035,0)</f>
        <v>0</v>
      </c>
      <c r="AU1035" s="190">
        <f ca="1">IF($AQ1035&gt;0,OFFSET(DATA!$F$6,25+27*AU$10,$AF1035,1,1)/$AQ1035,0)</f>
        <v>0</v>
      </c>
      <c r="AV1035" s="190">
        <f ca="1">IF($AQ1035&gt;0,OFFSET(DATA!$F$6,25+27*AV$10,$AF1035,1,1)/$AQ1035,0)</f>
        <v>0</v>
      </c>
      <c r="AW1035" s="190">
        <f ca="1">IF($AQ1035&gt;0,OFFSET(DATA!$F$6,25+27*AW$10,$AF1035,1,1)/$AQ1035,0)</f>
        <v>0</v>
      </c>
      <c r="AZ1035" s="166">
        <f t="shared" ca="1" si="32"/>
        <v>1</v>
      </c>
      <c r="BA1035" s="190">
        <f ca="1">IF($AG1035&gt;0,OFFSET(DATA!$F$6,BA$10+27*(7-$AE$8),$AF1035,1,1)/OFFSET(DATA!$F$6,BA$10,$AF1035,1,1),0)</f>
        <v>0</v>
      </c>
      <c r="BB1035" s="190">
        <f ca="1">IF($AG1035&gt;0,OFFSET(DATA!$F$6,BB$10+27*(7-$AE$8),$AF1035,1,1)/OFFSET(DATA!$F$6,BB$10,$AF1035,1,1),0)</f>
        <v>0</v>
      </c>
      <c r="BC1035" s="190">
        <f ca="1">IF($AG1035&gt;0,OFFSET(DATA!$F$6,BC$10+27*(7-$AE$8),$AF1035,1,1)/OFFSET(DATA!$F$6,BC$10,$AF1035,1,1),0)</f>
        <v>0</v>
      </c>
      <c r="BD1035" s="190">
        <f ca="1">IF($AG1035&gt;0,OFFSET(DATA!$F$6,BD$10+27*(7-$AE$8),$AF1035,1,1)/OFFSET(DATA!$F$6,BD$10,$AF1035,1,1),0)</f>
        <v>0</v>
      </c>
      <c r="BE1035" s="190">
        <f ca="1">IF($AG1035&gt;0,OFFSET(DATA!$F$6,BE$10+27*(7-$AE$8),$AF1035,1,1)/OFFSET(DATA!$F$6,BE$10,$AF1035,1,1),0)</f>
        <v>0</v>
      </c>
      <c r="BF1035" s="190">
        <f ca="1">IF($AG1035&gt;0,OFFSET(DATA!$F$6,BF$10+27*(7-$AE$8),$AF1035,1,1)/OFFSET(DATA!$F$6,BF$10,$AF1035,1,1),0)</f>
        <v>0</v>
      </c>
      <c r="BG1035" s="190">
        <f ca="1">IF($AG1035&gt;0,OFFSET(DATA!$F$6,BG$10+27*(7-$AE$8),$AF1035,1,1)/OFFSET(DATA!$F$6,BG$10,$AF1035,1,1),0)</f>
        <v>0</v>
      </c>
      <c r="BH1035" s="190">
        <f ca="1">IF($AG1035&gt;0,OFFSET(DATA!$F$6,BH$10+27*(7-$AE$8),$AF1035,1,1)/OFFSET(DATA!$F$6,BH$10,$AF1035,1,1),0)</f>
        <v>0</v>
      </c>
      <c r="BI1035" s="190">
        <f ca="1">IF($AG1035&gt;0,OFFSET(DATA!$F$6,BI$10+27*(7-$AE$8),$AF1035,1,1)/OFFSET(DATA!$F$6,BI$10,$AF1035,1,1),0)</f>
        <v>0</v>
      </c>
      <c r="BJ1035" s="190">
        <f ca="1">IF($AG1035&gt;0,OFFSET(DATA!$F$6,BJ$10+27*(7-$AE$8),$AF1035,1,1)/OFFSET(DATA!$F$6,BJ$10,$AF1035,1,1),0)</f>
        <v>0</v>
      </c>
      <c r="BK1035" s="190">
        <f ca="1">IF($AG1035&gt;0,OFFSET(DATA!$F$6,BK$10+27*(7-$AE$8),$AF1035,1,1)/OFFSET(DATA!$F$6,BK$10,$AF1035,1,1),0)</f>
        <v>0</v>
      </c>
      <c r="BL1035" s="190">
        <f ca="1">IF($AG1035&gt;0,OFFSET(DATA!$F$6,BL$10+27*(7-$AE$8),$AF1035,1,1)/OFFSET(DATA!$F$6,BL$10,$AF1035,1,1),0)</f>
        <v>0</v>
      </c>
      <c r="BM1035" s="190">
        <f ca="1">IF($AG1035&gt;0,OFFSET(DATA!$F$6,BM$10+27*(7-$AE$8),$AF1035,1,1)/OFFSET(DATA!$F$6,BM$10,$AF1035,1,1),0)</f>
        <v>0</v>
      </c>
      <c r="BN1035" s="190">
        <f ca="1">IF($AG1035&gt;0,OFFSET(DATA!$F$6,BN$10+27*(7-$AE$8),$AF1035,1,1)/OFFSET(DATA!$F$6,BN$10,$AF1035,1,1),0)</f>
        <v>0</v>
      </c>
      <c r="BO1035" s="190">
        <f ca="1">IF($AG1035&gt;0,OFFSET(DATA!$F$6,BO$10+27*(7-$AE$8),$AF1035,1,1)/OFFSET(DATA!$F$6,BO$10,$AF1035,1,1),0)</f>
        <v>0</v>
      </c>
      <c r="BP1035" s="190">
        <f ca="1">IF($AG1035&gt;0,OFFSET(DATA!$F$6,BP$10+27*(7-$AE$8),$AF1035,1,1)/OFFSET(DATA!$F$6,BP$10,$AF1035,1,1),0)</f>
        <v>0</v>
      </c>
      <c r="BQ1035" s="190">
        <f ca="1">IF($AG1035&gt;0,OFFSET(DATA!$F$6,BQ$10+27*(7-$AE$8),$AF1035,1,1)/OFFSET(DATA!$F$6,BQ$10,$AF1035,1,1),0)</f>
        <v>0</v>
      </c>
      <c r="BR1035" s="190">
        <f ca="1">IF($AG1035&gt;0,OFFSET(DATA!$F$6,BR$10+27*(7-$AE$8),$AF1035,1,1)/OFFSET(DATA!$F$6,BR$10,$AF1035,1,1),0)</f>
        <v>0</v>
      </c>
      <c r="BS1035" s="190">
        <f ca="1">IF($AG1035&gt;0,OFFSET(DATA!$F$6,BS$10+27*(7-$AE$8),$AF1035,1,1)/OFFSET(DATA!$F$6,BS$10,$AF1035,1,1),0)</f>
        <v>0</v>
      </c>
      <c r="BT1035" s="190">
        <f ca="1">IF($AG1035&gt;0,OFFSET(DATA!$F$6,BT$10+27*(7-$AE$8),$AF1035,1,1)/OFFSET(DATA!$F$6,BT$10,$AF1035,1,1),0)</f>
        <v>0</v>
      </c>
      <c r="BU1035" s="190">
        <f ca="1">IF($AG1035&gt;0,OFFSET(DATA!$F$6,BU$10+27*(7-$AE$8),$AF1035,1,1)/OFFSET(DATA!$F$6,BU$10,$AF1035,1,1),0)</f>
        <v>0</v>
      </c>
      <c r="BV1035" s="190">
        <f ca="1">IF($AG1035&gt;0,OFFSET(DATA!$F$6,BV$10+27*(7-$AE$8),$AF1035,1,1)/OFFSET(DATA!$F$6,BV$10,$AF1035,1,1),0)</f>
        <v>0</v>
      </c>
      <c r="BW1035" s="190">
        <f ca="1">IF($AG1035&gt;0,OFFSET(DATA!$F$6,BW$10+27*(7-$AE$8),$AF1035,1,1)/OFFSET(DATA!$F$6,BW$10,$AF1035,1,1),0)</f>
        <v>0</v>
      </c>
      <c r="BX1035" s="190">
        <f ca="1">IF($AG1035&gt;0,OFFSET(DATA!$F$6,BX$10+27*(7-$AE$8),$AF1035,1,1)/OFFSET(DATA!$F$6,BX$10,$AF1035,1,1),0)</f>
        <v>0</v>
      </c>
    </row>
    <row r="1036" spans="32:76" x14ac:dyDescent="0.2">
      <c r="AF1036" s="166">
        <v>1025</v>
      </c>
      <c r="AG1036" s="96">
        <f ca="1">OFFSET(DATA!$F$6,$AF$10,$AF1036,1,1)</f>
        <v>0</v>
      </c>
      <c r="AH1036" s="190">
        <f ca="1">IF($AG1036&gt;0,OFFSET(DATA!$F$6,$AF$10+27*AH$10,$AF1036,1,1)/$AG1036,0)</f>
        <v>0</v>
      </c>
      <c r="AI1036" s="190">
        <f ca="1">IF($AG1036&gt;0,OFFSET(DATA!$F$6,$AF$10+27*AI$10,$AF1036,1,1)/$AG1036,0)</f>
        <v>0</v>
      </c>
      <c r="AJ1036" s="190">
        <f ca="1">IF($AG1036&gt;0,OFFSET(DATA!$F$6,$AF$10+27*AJ$10,$AF1036,1,1)/$AG1036,0)</f>
        <v>0</v>
      </c>
      <c r="AK1036" s="190">
        <f ca="1">IF($AG1036&gt;0,OFFSET(DATA!$F$6,$AF$10+27*AK$10,$AF1036,1,1)/$AG1036,0)</f>
        <v>0</v>
      </c>
      <c r="AL1036" s="190">
        <f ca="1">IF($AG1036&gt;0,OFFSET(DATA!$F$6,$AF$10+27*AL$10,$AF1036,1,1)/$AG1036,0)</f>
        <v>0</v>
      </c>
      <c r="AM1036" s="190">
        <f ca="1">IF($AG1036&gt;0,OFFSET(DATA!$F$6,$AF$10+27*AM$10,$AF1036,1,1)/$AG1036,0)</f>
        <v>0</v>
      </c>
      <c r="AN1036" s="166">
        <f ca="1">OFFSET(DATA!$F$6,$AF$10+27*AN$10,$AF1036,1,1)</f>
        <v>0</v>
      </c>
      <c r="AO1036" s="166">
        <f t="shared" ref="AO1036:AO1099" ca="1" si="33">IF($AN$8=1,$AN1036,$AZ1036)</f>
        <v>0</v>
      </c>
      <c r="AQ1036" s="96">
        <f ca="1">OFFSET(DATA!$F$6,25,$AF1036,1,1)</f>
        <v>0</v>
      </c>
      <c r="AR1036" s="190">
        <f ca="1">IF($AQ1036&gt;0,OFFSET(DATA!$F$6,25+27*AR$10,$AF1036,1,1)/$AQ1036,0)</f>
        <v>0</v>
      </c>
      <c r="AS1036" s="190">
        <f ca="1">IF($AQ1036&gt;0,OFFSET(DATA!$F$6,25+27*AS$10,$AF1036,1,1)/$AQ1036,0)</f>
        <v>0</v>
      </c>
      <c r="AT1036" s="190">
        <f ca="1">IF($AQ1036&gt;0,OFFSET(DATA!$F$6,25+27*AT$10,$AF1036,1,1)/$AQ1036,0)</f>
        <v>0</v>
      </c>
      <c r="AU1036" s="190">
        <f ca="1">IF($AQ1036&gt;0,OFFSET(DATA!$F$6,25+27*AU$10,$AF1036,1,1)/$AQ1036,0)</f>
        <v>0</v>
      </c>
      <c r="AV1036" s="190">
        <f ca="1">IF($AQ1036&gt;0,OFFSET(DATA!$F$6,25+27*AV$10,$AF1036,1,1)/$AQ1036,0)</f>
        <v>0</v>
      </c>
      <c r="AW1036" s="190">
        <f ca="1">IF($AQ1036&gt;0,OFFSET(DATA!$F$6,25+27*AW$10,$AF1036,1,1)/$AQ1036,0)</f>
        <v>0</v>
      </c>
      <c r="AZ1036" s="166">
        <f t="shared" ref="AZ1036:AZ1099" ca="1" si="34">RANK(OFFSET($AZ1035,$AF$12,$AF$10,1,1),$BA1036:$BX1036,OFFSET($AY$21,7-$AE$8,0,1,1))</f>
        <v>1</v>
      </c>
      <c r="BA1036" s="190">
        <f ca="1">IF($AG1036&gt;0,OFFSET(DATA!$F$6,BA$10+27*(7-$AE$8),$AF1036,1,1)/OFFSET(DATA!$F$6,BA$10,$AF1036,1,1),0)</f>
        <v>0</v>
      </c>
      <c r="BB1036" s="190">
        <f ca="1">IF($AG1036&gt;0,OFFSET(DATA!$F$6,BB$10+27*(7-$AE$8),$AF1036,1,1)/OFFSET(DATA!$F$6,BB$10,$AF1036,1,1),0)</f>
        <v>0</v>
      </c>
      <c r="BC1036" s="190">
        <f ca="1">IF($AG1036&gt;0,OFFSET(DATA!$F$6,BC$10+27*(7-$AE$8),$AF1036,1,1)/OFFSET(DATA!$F$6,BC$10,$AF1036,1,1),0)</f>
        <v>0</v>
      </c>
      <c r="BD1036" s="190">
        <f ca="1">IF($AG1036&gt;0,OFFSET(DATA!$F$6,BD$10+27*(7-$AE$8),$AF1036,1,1)/OFFSET(DATA!$F$6,BD$10,$AF1036,1,1),0)</f>
        <v>0</v>
      </c>
      <c r="BE1036" s="190">
        <f ca="1">IF($AG1036&gt;0,OFFSET(DATA!$F$6,BE$10+27*(7-$AE$8),$AF1036,1,1)/OFFSET(DATA!$F$6,BE$10,$AF1036,1,1),0)</f>
        <v>0</v>
      </c>
      <c r="BF1036" s="190">
        <f ca="1">IF($AG1036&gt;0,OFFSET(DATA!$F$6,BF$10+27*(7-$AE$8),$AF1036,1,1)/OFFSET(DATA!$F$6,BF$10,$AF1036,1,1),0)</f>
        <v>0</v>
      </c>
      <c r="BG1036" s="190">
        <f ca="1">IF($AG1036&gt;0,OFFSET(DATA!$F$6,BG$10+27*(7-$AE$8),$AF1036,1,1)/OFFSET(DATA!$F$6,BG$10,$AF1036,1,1),0)</f>
        <v>0</v>
      </c>
      <c r="BH1036" s="190">
        <f ca="1">IF($AG1036&gt;0,OFFSET(DATA!$F$6,BH$10+27*(7-$AE$8),$AF1036,1,1)/OFFSET(DATA!$F$6,BH$10,$AF1036,1,1),0)</f>
        <v>0</v>
      </c>
      <c r="BI1036" s="190">
        <f ca="1">IF($AG1036&gt;0,OFFSET(DATA!$F$6,BI$10+27*(7-$AE$8),$AF1036,1,1)/OFFSET(DATA!$F$6,BI$10,$AF1036,1,1),0)</f>
        <v>0</v>
      </c>
      <c r="BJ1036" s="190">
        <f ca="1">IF($AG1036&gt;0,OFFSET(DATA!$F$6,BJ$10+27*(7-$AE$8),$AF1036,1,1)/OFFSET(DATA!$F$6,BJ$10,$AF1036,1,1),0)</f>
        <v>0</v>
      </c>
      <c r="BK1036" s="190">
        <f ca="1">IF($AG1036&gt;0,OFFSET(DATA!$F$6,BK$10+27*(7-$AE$8),$AF1036,1,1)/OFFSET(DATA!$F$6,BK$10,$AF1036,1,1),0)</f>
        <v>0</v>
      </c>
      <c r="BL1036" s="190">
        <f ca="1">IF($AG1036&gt;0,OFFSET(DATA!$F$6,BL$10+27*(7-$AE$8),$AF1036,1,1)/OFFSET(DATA!$F$6,BL$10,$AF1036,1,1),0)</f>
        <v>0</v>
      </c>
      <c r="BM1036" s="190">
        <f ca="1">IF($AG1036&gt;0,OFFSET(DATA!$F$6,BM$10+27*(7-$AE$8),$AF1036,1,1)/OFFSET(DATA!$F$6,BM$10,$AF1036,1,1),0)</f>
        <v>0</v>
      </c>
      <c r="BN1036" s="190">
        <f ca="1">IF($AG1036&gt;0,OFFSET(DATA!$F$6,BN$10+27*(7-$AE$8),$AF1036,1,1)/OFFSET(DATA!$F$6,BN$10,$AF1036,1,1),0)</f>
        <v>0</v>
      </c>
      <c r="BO1036" s="190">
        <f ca="1">IF($AG1036&gt;0,OFFSET(DATA!$F$6,BO$10+27*(7-$AE$8),$AF1036,1,1)/OFFSET(DATA!$F$6,BO$10,$AF1036,1,1),0)</f>
        <v>0</v>
      </c>
      <c r="BP1036" s="190">
        <f ca="1">IF($AG1036&gt;0,OFFSET(DATA!$F$6,BP$10+27*(7-$AE$8),$AF1036,1,1)/OFFSET(DATA!$F$6,BP$10,$AF1036,1,1),0)</f>
        <v>0</v>
      </c>
      <c r="BQ1036" s="190">
        <f ca="1">IF($AG1036&gt;0,OFFSET(DATA!$F$6,BQ$10+27*(7-$AE$8),$AF1036,1,1)/OFFSET(DATA!$F$6,BQ$10,$AF1036,1,1),0)</f>
        <v>0</v>
      </c>
      <c r="BR1036" s="190">
        <f ca="1">IF($AG1036&gt;0,OFFSET(DATA!$F$6,BR$10+27*(7-$AE$8),$AF1036,1,1)/OFFSET(DATA!$F$6,BR$10,$AF1036,1,1),0)</f>
        <v>0</v>
      </c>
      <c r="BS1036" s="190">
        <f ca="1">IF($AG1036&gt;0,OFFSET(DATA!$F$6,BS$10+27*(7-$AE$8),$AF1036,1,1)/OFFSET(DATA!$F$6,BS$10,$AF1036,1,1),0)</f>
        <v>0</v>
      </c>
      <c r="BT1036" s="190">
        <f ca="1">IF($AG1036&gt;0,OFFSET(DATA!$F$6,BT$10+27*(7-$AE$8),$AF1036,1,1)/OFFSET(DATA!$F$6,BT$10,$AF1036,1,1),0)</f>
        <v>0</v>
      </c>
      <c r="BU1036" s="190">
        <f ca="1">IF($AG1036&gt;0,OFFSET(DATA!$F$6,BU$10+27*(7-$AE$8),$AF1036,1,1)/OFFSET(DATA!$F$6,BU$10,$AF1036,1,1),0)</f>
        <v>0</v>
      </c>
      <c r="BV1036" s="190">
        <f ca="1">IF($AG1036&gt;0,OFFSET(DATA!$F$6,BV$10+27*(7-$AE$8),$AF1036,1,1)/OFFSET(DATA!$F$6,BV$10,$AF1036,1,1),0)</f>
        <v>0</v>
      </c>
      <c r="BW1036" s="190">
        <f ca="1">IF($AG1036&gt;0,OFFSET(DATA!$F$6,BW$10+27*(7-$AE$8),$AF1036,1,1)/OFFSET(DATA!$F$6,BW$10,$AF1036,1,1),0)</f>
        <v>0</v>
      </c>
      <c r="BX1036" s="190">
        <f ca="1">IF($AG1036&gt;0,OFFSET(DATA!$F$6,BX$10+27*(7-$AE$8),$AF1036,1,1)/OFFSET(DATA!$F$6,BX$10,$AF1036,1,1),0)</f>
        <v>0</v>
      </c>
    </row>
    <row r="1037" spans="32:76" x14ac:dyDescent="0.2">
      <c r="AF1037" s="166">
        <v>1026</v>
      </c>
      <c r="AG1037" s="96">
        <f ca="1">OFFSET(DATA!$F$6,$AF$10,$AF1037,1,1)</f>
        <v>0</v>
      </c>
      <c r="AH1037" s="190">
        <f ca="1">IF($AG1037&gt;0,OFFSET(DATA!$F$6,$AF$10+27*AH$10,$AF1037,1,1)/$AG1037,0)</f>
        <v>0</v>
      </c>
      <c r="AI1037" s="190">
        <f ca="1">IF($AG1037&gt;0,OFFSET(DATA!$F$6,$AF$10+27*AI$10,$AF1037,1,1)/$AG1037,0)</f>
        <v>0</v>
      </c>
      <c r="AJ1037" s="190">
        <f ca="1">IF($AG1037&gt;0,OFFSET(DATA!$F$6,$AF$10+27*AJ$10,$AF1037,1,1)/$AG1037,0)</f>
        <v>0</v>
      </c>
      <c r="AK1037" s="190">
        <f ca="1">IF($AG1037&gt;0,OFFSET(DATA!$F$6,$AF$10+27*AK$10,$AF1037,1,1)/$AG1037,0)</f>
        <v>0</v>
      </c>
      <c r="AL1037" s="190">
        <f ca="1">IF($AG1037&gt;0,OFFSET(DATA!$F$6,$AF$10+27*AL$10,$AF1037,1,1)/$AG1037,0)</f>
        <v>0</v>
      </c>
      <c r="AM1037" s="190">
        <f ca="1">IF($AG1037&gt;0,OFFSET(DATA!$F$6,$AF$10+27*AM$10,$AF1037,1,1)/$AG1037,0)</f>
        <v>0</v>
      </c>
      <c r="AN1037" s="166">
        <f ca="1">OFFSET(DATA!$F$6,$AF$10+27*AN$10,$AF1037,1,1)</f>
        <v>0</v>
      </c>
      <c r="AO1037" s="166">
        <f t="shared" ca="1" si="33"/>
        <v>0</v>
      </c>
      <c r="AQ1037" s="96">
        <f ca="1">OFFSET(DATA!$F$6,25,$AF1037,1,1)</f>
        <v>0</v>
      </c>
      <c r="AR1037" s="190">
        <f ca="1">IF($AQ1037&gt;0,OFFSET(DATA!$F$6,25+27*AR$10,$AF1037,1,1)/$AQ1037,0)</f>
        <v>0</v>
      </c>
      <c r="AS1037" s="190">
        <f ca="1">IF($AQ1037&gt;0,OFFSET(DATA!$F$6,25+27*AS$10,$AF1037,1,1)/$AQ1037,0)</f>
        <v>0</v>
      </c>
      <c r="AT1037" s="190">
        <f ca="1">IF($AQ1037&gt;0,OFFSET(DATA!$F$6,25+27*AT$10,$AF1037,1,1)/$AQ1037,0)</f>
        <v>0</v>
      </c>
      <c r="AU1037" s="190">
        <f ca="1">IF($AQ1037&gt;0,OFFSET(DATA!$F$6,25+27*AU$10,$AF1037,1,1)/$AQ1037,0)</f>
        <v>0</v>
      </c>
      <c r="AV1037" s="190">
        <f ca="1">IF($AQ1037&gt;0,OFFSET(DATA!$F$6,25+27*AV$10,$AF1037,1,1)/$AQ1037,0)</f>
        <v>0</v>
      </c>
      <c r="AW1037" s="190">
        <f ca="1">IF($AQ1037&gt;0,OFFSET(DATA!$F$6,25+27*AW$10,$AF1037,1,1)/$AQ1037,0)</f>
        <v>0</v>
      </c>
      <c r="AZ1037" s="166">
        <f t="shared" ca="1" si="34"/>
        <v>1</v>
      </c>
      <c r="BA1037" s="190">
        <f ca="1">IF($AG1037&gt;0,OFFSET(DATA!$F$6,BA$10+27*(7-$AE$8),$AF1037,1,1)/OFFSET(DATA!$F$6,BA$10,$AF1037,1,1),0)</f>
        <v>0</v>
      </c>
      <c r="BB1037" s="190">
        <f ca="1">IF($AG1037&gt;0,OFFSET(DATA!$F$6,BB$10+27*(7-$AE$8),$AF1037,1,1)/OFFSET(DATA!$F$6,BB$10,$AF1037,1,1),0)</f>
        <v>0</v>
      </c>
      <c r="BC1037" s="190">
        <f ca="1">IF($AG1037&gt;0,OFFSET(DATA!$F$6,BC$10+27*(7-$AE$8),$AF1037,1,1)/OFFSET(DATA!$F$6,BC$10,$AF1037,1,1),0)</f>
        <v>0</v>
      </c>
      <c r="BD1037" s="190">
        <f ca="1">IF($AG1037&gt;0,OFFSET(DATA!$F$6,BD$10+27*(7-$AE$8),$AF1037,1,1)/OFFSET(DATA!$F$6,BD$10,$AF1037,1,1),0)</f>
        <v>0</v>
      </c>
      <c r="BE1037" s="190">
        <f ca="1">IF($AG1037&gt;0,OFFSET(DATA!$F$6,BE$10+27*(7-$AE$8),$AF1037,1,1)/OFFSET(DATA!$F$6,BE$10,$AF1037,1,1),0)</f>
        <v>0</v>
      </c>
      <c r="BF1037" s="190">
        <f ca="1">IF($AG1037&gt;0,OFFSET(DATA!$F$6,BF$10+27*(7-$AE$8),$AF1037,1,1)/OFFSET(DATA!$F$6,BF$10,$AF1037,1,1),0)</f>
        <v>0</v>
      </c>
      <c r="BG1037" s="190">
        <f ca="1">IF($AG1037&gt;0,OFFSET(DATA!$F$6,BG$10+27*(7-$AE$8),$AF1037,1,1)/OFFSET(DATA!$F$6,BG$10,$AF1037,1,1),0)</f>
        <v>0</v>
      </c>
      <c r="BH1037" s="190">
        <f ca="1">IF($AG1037&gt;0,OFFSET(DATA!$F$6,BH$10+27*(7-$AE$8),$AF1037,1,1)/OFFSET(DATA!$F$6,BH$10,$AF1037,1,1),0)</f>
        <v>0</v>
      </c>
      <c r="BI1037" s="190">
        <f ca="1">IF($AG1037&gt;0,OFFSET(DATA!$F$6,BI$10+27*(7-$AE$8),$AF1037,1,1)/OFFSET(DATA!$F$6,BI$10,$AF1037,1,1),0)</f>
        <v>0</v>
      </c>
      <c r="BJ1037" s="190">
        <f ca="1">IF($AG1037&gt;0,OFFSET(DATA!$F$6,BJ$10+27*(7-$AE$8),$AF1037,1,1)/OFFSET(DATA!$F$6,BJ$10,$AF1037,1,1),0)</f>
        <v>0</v>
      </c>
      <c r="BK1037" s="190">
        <f ca="1">IF($AG1037&gt;0,OFFSET(DATA!$F$6,BK$10+27*(7-$AE$8),$AF1037,1,1)/OFFSET(DATA!$F$6,BK$10,$AF1037,1,1),0)</f>
        <v>0</v>
      </c>
      <c r="BL1037" s="190">
        <f ca="1">IF($AG1037&gt;0,OFFSET(DATA!$F$6,BL$10+27*(7-$AE$8),$AF1037,1,1)/OFFSET(DATA!$F$6,BL$10,$AF1037,1,1),0)</f>
        <v>0</v>
      </c>
      <c r="BM1037" s="190">
        <f ca="1">IF($AG1037&gt;0,OFFSET(DATA!$F$6,BM$10+27*(7-$AE$8),$AF1037,1,1)/OFFSET(DATA!$F$6,BM$10,$AF1037,1,1),0)</f>
        <v>0</v>
      </c>
      <c r="BN1037" s="190">
        <f ca="1">IF($AG1037&gt;0,OFFSET(DATA!$F$6,BN$10+27*(7-$AE$8),$AF1037,1,1)/OFFSET(DATA!$F$6,BN$10,$AF1037,1,1),0)</f>
        <v>0</v>
      </c>
      <c r="BO1037" s="190">
        <f ca="1">IF($AG1037&gt;0,OFFSET(DATA!$F$6,BO$10+27*(7-$AE$8),$AF1037,1,1)/OFFSET(DATA!$F$6,BO$10,$AF1037,1,1),0)</f>
        <v>0</v>
      </c>
      <c r="BP1037" s="190">
        <f ca="1">IF($AG1037&gt;0,OFFSET(DATA!$F$6,BP$10+27*(7-$AE$8),$AF1037,1,1)/OFFSET(DATA!$F$6,BP$10,$AF1037,1,1),0)</f>
        <v>0</v>
      </c>
      <c r="BQ1037" s="190">
        <f ca="1">IF($AG1037&gt;0,OFFSET(DATA!$F$6,BQ$10+27*(7-$AE$8),$AF1037,1,1)/OFFSET(DATA!$F$6,BQ$10,$AF1037,1,1),0)</f>
        <v>0</v>
      </c>
      <c r="BR1037" s="190">
        <f ca="1">IF($AG1037&gt;0,OFFSET(DATA!$F$6,BR$10+27*(7-$AE$8),$AF1037,1,1)/OFFSET(DATA!$F$6,BR$10,$AF1037,1,1),0)</f>
        <v>0</v>
      </c>
      <c r="BS1037" s="190">
        <f ca="1">IF($AG1037&gt;0,OFFSET(DATA!$F$6,BS$10+27*(7-$AE$8),$AF1037,1,1)/OFFSET(DATA!$F$6,BS$10,$AF1037,1,1),0)</f>
        <v>0</v>
      </c>
      <c r="BT1037" s="190">
        <f ca="1">IF($AG1037&gt;0,OFFSET(DATA!$F$6,BT$10+27*(7-$AE$8),$AF1037,1,1)/OFFSET(DATA!$F$6,BT$10,$AF1037,1,1),0)</f>
        <v>0</v>
      </c>
      <c r="BU1037" s="190">
        <f ca="1">IF($AG1037&gt;0,OFFSET(DATA!$F$6,BU$10+27*(7-$AE$8),$AF1037,1,1)/OFFSET(DATA!$F$6,BU$10,$AF1037,1,1),0)</f>
        <v>0</v>
      </c>
      <c r="BV1037" s="190">
        <f ca="1">IF($AG1037&gt;0,OFFSET(DATA!$F$6,BV$10+27*(7-$AE$8),$AF1037,1,1)/OFFSET(DATA!$F$6,BV$10,$AF1037,1,1),0)</f>
        <v>0</v>
      </c>
      <c r="BW1037" s="190">
        <f ca="1">IF($AG1037&gt;0,OFFSET(DATA!$F$6,BW$10+27*(7-$AE$8),$AF1037,1,1)/OFFSET(DATA!$F$6,BW$10,$AF1037,1,1),0)</f>
        <v>0</v>
      </c>
      <c r="BX1037" s="190">
        <f ca="1">IF($AG1037&gt;0,OFFSET(DATA!$F$6,BX$10+27*(7-$AE$8),$AF1037,1,1)/OFFSET(DATA!$F$6,BX$10,$AF1037,1,1),0)</f>
        <v>0</v>
      </c>
    </row>
    <row r="1038" spans="32:76" x14ac:dyDescent="0.2">
      <c r="AF1038" s="166">
        <v>1027</v>
      </c>
      <c r="AG1038" s="96">
        <f ca="1">OFFSET(DATA!$F$6,$AF$10,$AF1038,1,1)</f>
        <v>0</v>
      </c>
      <c r="AH1038" s="190">
        <f ca="1">IF($AG1038&gt;0,OFFSET(DATA!$F$6,$AF$10+27*AH$10,$AF1038,1,1)/$AG1038,0)</f>
        <v>0</v>
      </c>
      <c r="AI1038" s="190">
        <f ca="1">IF($AG1038&gt;0,OFFSET(DATA!$F$6,$AF$10+27*AI$10,$AF1038,1,1)/$AG1038,0)</f>
        <v>0</v>
      </c>
      <c r="AJ1038" s="190">
        <f ca="1">IF($AG1038&gt;0,OFFSET(DATA!$F$6,$AF$10+27*AJ$10,$AF1038,1,1)/$AG1038,0)</f>
        <v>0</v>
      </c>
      <c r="AK1038" s="190">
        <f ca="1">IF($AG1038&gt;0,OFFSET(DATA!$F$6,$AF$10+27*AK$10,$AF1038,1,1)/$AG1038,0)</f>
        <v>0</v>
      </c>
      <c r="AL1038" s="190">
        <f ca="1">IF($AG1038&gt;0,OFFSET(DATA!$F$6,$AF$10+27*AL$10,$AF1038,1,1)/$AG1038,0)</f>
        <v>0</v>
      </c>
      <c r="AM1038" s="190">
        <f ca="1">IF($AG1038&gt;0,OFFSET(DATA!$F$6,$AF$10+27*AM$10,$AF1038,1,1)/$AG1038,0)</f>
        <v>0</v>
      </c>
      <c r="AN1038" s="166">
        <f ca="1">OFFSET(DATA!$F$6,$AF$10+27*AN$10,$AF1038,1,1)</f>
        <v>0</v>
      </c>
      <c r="AO1038" s="166">
        <f t="shared" ca="1" si="33"/>
        <v>0</v>
      </c>
      <c r="AQ1038" s="96">
        <f ca="1">OFFSET(DATA!$F$6,25,$AF1038,1,1)</f>
        <v>0</v>
      </c>
      <c r="AR1038" s="190">
        <f ca="1">IF($AQ1038&gt;0,OFFSET(DATA!$F$6,25+27*AR$10,$AF1038,1,1)/$AQ1038,0)</f>
        <v>0</v>
      </c>
      <c r="AS1038" s="190">
        <f ca="1">IF($AQ1038&gt;0,OFFSET(DATA!$F$6,25+27*AS$10,$AF1038,1,1)/$AQ1038,0)</f>
        <v>0</v>
      </c>
      <c r="AT1038" s="190">
        <f ca="1">IF($AQ1038&gt;0,OFFSET(DATA!$F$6,25+27*AT$10,$AF1038,1,1)/$AQ1038,0)</f>
        <v>0</v>
      </c>
      <c r="AU1038" s="190">
        <f ca="1">IF($AQ1038&gt;0,OFFSET(DATA!$F$6,25+27*AU$10,$AF1038,1,1)/$AQ1038,0)</f>
        <v>0</v>
      </c>
      <c r="AV1038" s="190">
        <f ca="1">IF($AQ1038&gt;0,OFFSET(DATA!$F$6,25+27*AV$10,$AF1038,1,1)/$AQ1038,0)</f>
        <v>0</v>
      </c>
      <c r="AW1038" s="190">
        <f ca="1">IF($AQ1038&gt;0,OFFSET(DATA!$F$6,25+27*AW$10,$AF1038,1,1)/$AQ1038,0)</f>
        <v>0</v>
      </c>
      <c r="AZ1038" s="166">
        <f t="shared" ca="1" si="34"/>
        <v>1</v>
      </c>
      <c r="BA1038" s="190">
        <f ca="1">IF($AG1038&gt;0,OFFSET(DATA!$F$6,BA$10+27*(7-$AE$8),$AF1038,1,1)/OFFSET(DATA!$F$6,BA$10,$AF1038,1,1),0)</f>
        <v>0</v>
      </c>
      <c r="BB1038" s="190">
        <f ca="1">IF($AG1038&gt;0,OFFSET(DATA!$F$6,BB$10+27*(7-$AE$8),$AF1038,1,1)/OFFSET(DATA!$F$6,BB$10,$AF1038,1,1),0)</f>
        <v>0</v>
      </c>
      <c r="BC1038" s="190">
        <f ca="1">IF($AG1038&gt;0,OFFSET(DATA!$F$6,BC$10+27*(7-$AE$8),$AF1038,1,1)/OFFSET(DATA!$F$6,BC$10,$AF1038,1,1),0)</f>
        <v>0</v>
      </c>
      <c r="BD1038" s="190">
        <f ca="1">IF($AG1038&gt;0,OFFSET(DATA!$F$6,BD$10+27*(7-$AE$8),$AF1038,1,1)/OFFSET(DATA!$F$6,BD$10,$AF1038,1,1),0)</f>
        <v>0</v>
      </c>
      <c r="BE1038" s="190">
        <f ca="1">IF($AG1038&gt;0,OFFSET(DATA!$F$6,BE$10+27*(7-$AE$8),$AF1038,1,1)/OFFSET(DATA!$F$6,BE$10,$AF1038,1,1),0)</f>
        <v>0</v>
      </c>
      <c r="BF1038" s="190">
        <f ca="1">IF($AG1038&gt;0,OFFSET(DATA!$F$6,BF$10+27*(7-$AE$8),$AF1038,1,1)/OFFSET(DATA!$F$6,BF$10,$AF1038,1,1),0)</f>
        <v>0</v>
      </c>
      <c r="BG1038" s="190">
        <f ca="1">IF($AG1038&gt;0,OFFSET(DATA!$F$6,BG$10+27*(7-$AE$8),$AF1038,1,1)/OFFSET(DATA!$F$6,BG$10,$AF1038,1,1),0)</f>
        <v>0</v>
      </c>
      <c r="BH1038" s="190">
        <f ca="1">IF($AG1038&gt;0,OFFSET(DATA!$F$6,BH$10+27*(7-$AE$8),$AF1038,1,1)/OFFSET(DATA!$F$6,BH$10,$AF1038,1,1),0)</f>
        <v>0</v>
      </c>
      <c r="BI1038" s="190">
        <f ca="1">IF($AG1038&gt;0,OFFSET(DATA!$F$6,BI$10+27*(7-$AE$8),$AF1038,1,1)/OFFSET(DATA!$F$6,BI$10,$AF1038,1,1),0)</f>
        <v>0</v>
      </c>
      <c r="BJ1038" s="190">
        <f ca="1">IF($AG1038&gt;0,OFFSET(DATA!$F$6,BJ$10+27*(7-$AE$8),$AF1038,1,1)/OFFSET(DATA!$F$6,BJ$10,$AF1038,1,1),0)</f>
        <v>0</v>
      </c>
      <c r="BK1038" s="190">
        <f ca="1">IF($AG1038&gt;0,OFFSET(DATA!$F$6,BK$10+27*(7-$AE$8),$AF1038,1,1)/OFFSET(DATA!$F$6,BK$10,$AF1038,1,1),0)</f>
        <v>0</v>
      </c>
      <c r="BL1038" s="190">
        <f ca="1">IF($AG1038&gt;0,OFFSET(DATA!$F$6,BL$10+27*(7-$AE$8),$AF1038,1,1)/OFFSET(DATA!$F$6,BL$10,$AF1038,1,1),0)</f>
        <v>0</v>
      </c>
      <c r="BM1038" s="190">
        <f ca="1">IF($AG1038&gt;0,OFFSET(DATA!$F$6,BM$10+27*(7-$AE$8),$AF1038,1,1)/OFFSET(DATA!$F$6,BM$10,$AF1038,1,1),0)</f>
        <v>0</v>
      </c>
      <c r="BN1038" s="190">
        <f ca="1">IF($AG1038&gt;0,OFFSET(DATA!$F$6,BN$10+27*(7-$AE$8),$AF1038,1,1)/OFFSET(DATA!$F$6,BN$10,$AF1038,1,1),0)</f>
        <v>0</v>
      </c>
      <c r="BO1038" s="190">
        <f ca="1">IF($AG1038&gt;0,OFFSET(DATA!$F$6,BO$10+27*(7-$AE$8),$AF1038,1,1)/OFFSET(DATA!$F$6,BO$10,$AF1038,1,1),0)</f>
        <v>0</v>
      </c>
      <c r="BP1038" s="190">
        <f ca="1">IF($AG1038&gt;0,OFFSET(DATA!$F$6,BP$10+27*(7-$AE$8),$AF1038,1,1)/OFFSET(DATA!$F$6,BP$10,$AF1038,1,1),0)</f>
        <v>0</v>
      </c>
      <c r="BQ1038" s="190">
        <f ca="1">IF($AG1038&gt;0,OFFSET(DATA!$F$6,BQ$10+27*(7-$AE$8),$AF1038,1,1)/OFFSET(DATA!$F$6,BQ$10,$AF1038,1,1),0)</f>
        <v>0</v>
      </c>
      <c r="BR1038" s="190">
        <f ca="1">IF($AG1038&gt;0,OFFSET(DATA!$F$6,BR$10+27*(7-$AE$8),$AF1038,1,1)/OFFSET(DATA!$F$6,BR$10,$AF1038,1,1),0)</f>
        <v>0</v>
      </c>
      <c r="BS1038" s="190">
        <f ca="1">IF($AG1038&gt;0,OFFSET(DATA!$F$6,BS$10+27*(7-$AE$8),$AF1038,1,1)/OFFSET(DATA!$F$6,BS$10,$AF1038,1,1),0)</f>
        <v>0</v>
      </c>
      <c r="BT1038" s="190">
        <f ca="1">IF($AG1038&gt;0,OFFSET(DATA!$F$6,BT$10+27*(7-$AE$8),$AF1038,1,1)/OFFSET(DATA!$F$6,BT$10,$AF1038,1,1),0)</f>
        <v>0</v>
      </c>
      <c r="BU1038" s="190">
        <f ca="1">IF($AG1038&gt;0,OFFSET(DATA!$F$6,BU$10+27*(7-$AE$8),$AF1038,1,1)/OFFSET(DATA!$F$6,BU$10,$AF1038,1,1),0)</f>
        <v>0</v>
      </c>
      <c r="BV1038" s="190">
        <f ca="1">IF($AG1038&gt;0,OFFSET(DATA!$F$6,BV$10+27*(7-$AE$8),$AF1038,1,1)/OFFSET(DATA!$F$6,BV$10,$AF1038,1,1),0)</f>
        <v>0</v>
      </c>
      <c r="BW1038" s="190">
        <f ca="1">IF($AG1038&gt;0,OFFSET(DATA!$F$6,BW$10+27*(7-$AE$8),$AF1038,1,1)/OFFSET(DATA!$F$6,BW$10,$AF1038,1,1),0)</f>
        <v>0</v>
      </c>
      <c r="BX1038" s="190">
        <f ca="1">IF($AG1038&gt;0,OFFSET(DATA!$F$6,BX$10+27*(7-$AE$8),$AF1038,1,1)/OFFSET(DATA!$F$6,BX$10,$AF1038,1,1),0)</f>
        <v>0</v>
      </c>
    </row>
    <row r="1039" spans="32:76" x14ac:dyDescent="0.2">
      <c r="AF1039" s="166">
        <v>1028</v>
      </c>
      <c r="AG1039" s="96">
        <f ca="1">OFFSET(DATA!$F$6,$AF$10,$AF1039,1,1)</f>
        <v>0</v>
      </c>
      <c r="AH1039" s="190">
        <f ca="1">IF($AG1039&gt;0,OFFSET(DATA!$F$6,$AF$10+27*AH$10,$AF1039,1,1)/$AG1039,0)</f>
        <v>0</v>
      </c>
      <c r="AI1039" s="190">
        <f ca="1">IF($AG1039&gt;0,OFFSET(DATA!$F$6,$AF$10+27*AI$10,$AF1039,1,1)/$AG1039,0)</f>
        <v>0</v>
      </c>
      <c r="AJ1039" s="190">
        <f ca="1">IF($AG1039&gt;0,OFFSET(DATA!$F$6,$AF$10+27*AJ$10,$AF1039,1,1)/$AG1039,0)</f>
        <v>0</v>
      </c>
      <c r="AK1039" s="190">
        <f ca="1">IF($AG1039&gt;0,OFFSET(DATA!$F$6,$AF$10+27*AK$10,$AF1039,1,1)/$AG1039,0)</f>
        <v>0</v>
      </c>
      <c r="AL1039" s="190">
        <f ca="1">IF($AG1039&gt;0,OFFSET(DATA!$F$6,$AF$10+27*AL$10,$AF1039,1,1)/$AG1039,0)</f>
        <v>0</v>
      </c>
      <c r="AM1039" s="190">
        <f ca="1">IF($AG1039&gt;0,OFFSET(DATA!$F$6,$AF$10+27*AM$10,$AF1039,1,1)/$AG1039,0)</f>
        <v>0</v>
      </c>
      <c r="AN1039" s="166">
        <f ca="1">OFFSET(DATA!$F$6,$AF$10+27*AN$10,$AF1039,1,1)</f>
        <v>0</v>
      </c>
      <c r="AO1039" s="166">
        <f t="shared" ca="1" si="33"/>
        <v>0</v>
      </c>
      <c r="AQ1039" s="96">
        <f ca="1">OFFSET(DATA!$F$6,25,$AF1039,1,1)</f>
        <v>0</v>
      </c>
      <c r="AR1039" s="190">
        <f ca="1">IF($AQ1039&gt;0,OFFSET(DATA!$F$6,25+27*AR$10,$AF1039,1,1)/$AQ1039,0)</f>
        <v>0</v>
      </c>
      <c r="AS1039" s="190">
        <f ca="1">IF($AQ1039&gt;0,OFFSET(DATA!$F$6,25+27*AS$10,$AF1039,1,1)/$AQ1039,0)</f>
        <v>0</v>
      </c>
      <c r="AT1039" s="190">
        <f ca="1">IF($AQ1039&gt;0,OFFSET(DATA!$F$6,25+27*AT$10,$AF1039,1,1)/$AQ1039,0)</f>
        <v>0</v>
      </c>
      <c r="AU1039" s="190">
        <f ca="1">IF($AQ1039&gt;0,OFFSET(DATA!$F$6,25+27*AU$10,$AF1039,1,1)/$AQ1039,0)</f>
        <v>0</v>
      </c>
      <c r="AV1039" s="190">
        <f ca="1">IF($AQ1039&gt;0,OFFSET(DATA!$F$6,25+27*AV$10,$AF1039,1,1)/$AQ1039,0)</f>
        <v>0</v>
      </c>
      <c r="AW1039" s="190">
        <f ca="1">IF($AQ1039&gt;0,OFFSET(DATA!$F$6,25+27*AW$10,$AF1039,1,1)/$AQ1039,0)</f>
        <v>0</v>
      </c>
      <c r="AZ1039" s="166">
        <f t="shared" ca="1" si="34"/>
        <v>1</v>
      </c>
      <c r="BA1039" s="190">
        <f ca="1">IF($AG1039&gt;0,OFFSET(DATA!$F$6,BA$10+27*(7-$AE$8),$AF1039,1,1)/OFFSET(DATA!$F$6,BA$10,$AF1039,1,1),0)</f>
        <v>0</v>
      </c>
      <c r="BB1039" s="190">
        <f ca="1">IF($AG1039&gt;0,OFFSET(DATA!$F$6,BB$10+27*(7-$AE$8),$AF1039,1,1)/OFFSET(DATA!$F$6,BB$10,$AF1039,1,1),0)</f>
        <v>0</v>
      </c>
      <c r="BC1039" s="190">
        <f ca="1">IF($AG1039&gt;0,OFFSET(DATA!$F$6,BC$10+27*(7-$AE$8),$AF1039,1,1)/OFFSET(DATA!$F$6,BC$10,$AF1039,1,1),0)</f>
        <v>0</v>
      </c>
      <c r="BD1039" s="190">
        <f ca="1">IF($AG1039&gt;0,OFFSET(DATA!$F$6,BD$10+27*(7-$AE$8),$AF1039,1,1)/OFFSET(DATA!$F$6,BD$10,$AF1039,1,1),0)</f>
        <v>0</v>
      </c>
      <c r="BE1039" s="190">
        <f ca="1">IF($AG1039&gt;0,OFFSET(DATA!$F$6,BE$10+27*(7-$AE$8),$AF1039,1,1)/OFFSET(DATA!$F$6,BE$10,$AF1039,1,1),0)</f>
        <v>0</v>
      </c>
      <c r="BF1039" s="190">
        <f ca="1">IF($AG1039&gt;0,OFFSET(DATA!$F$6,BF$10+27*(7-$AE$8),$AF1039,1,1)/OFFSET(DATA!$F$6,BF$10,$AF1039,1,1),0)</f>
        <v>0</v>
      </c>
      <c r="BG1039" s="190">
        <f ca="1">IF($AG1039&gt;0,OFFSET(DATA!$F$6,BG$10+27*(7-$AE$8),$AF1039,1,1)/OFFSET(DATA!$F$6,BG$10,$AF1039,1,1),0)</f>
        <v>0</v>
      </c>
      <c r="BH1039" s="190">
        <f ca="1">IF($AG1039&gt;0,OFFSET(DATA!$F$6,BH$10+27*(7-$AE$8),$AF1039,1,1)/OFFSET(DATA!$F$6,BH$10,$AF1039,1,1),0)</f>
        <v>0</v>
      </c>
      <c r="BI1039" s="190">
        <f ca="1">IF($AG1039&gt;0,OFFSET(DATA!$F$6,BI$10+27*(7-$AE$8),$AF1039,1,1)/OFFSET(DATA!$F$6,BI$10,$AF1039,1,1),0)</f>
        <v>0</v>
      </c>
      <c r="BJ1039" s="190">
        <f ca="1">IF($AG1039&gt;0,OFFSET(DATA!$F$6,BJ$10+27*(7-$AE$8),$AF1039,1,1)/OFFSET(DATA!$F$6,BJ$10,$AF1039,1,1),0)</f>
        <v>0</v>
      </c>
      <c r="BK1039" s="190">
        <f ca="1">IF($AG1039&gt;0,OFFSET(DATA!$F$6,BK$10+27*(7-$AE$8),$AF1039,1,1)/OFFSET(DATA!$F$6,BK$10,$AF1039,1,1),0)</f>
        <v>0</v>
      </c>
      <c r="BL1039" s="190">
        <f ca="1">IF($AG1039&gt;0,OFFSET(DATA!$F$6,BL$10+27*(7-$AE$8),$AF1039,1,1)/OFFSET(DATA!$F$6,BL$10,$AF1039,1,1),0)</f>
        <v>0</v>
      </c>
      <c r="BM1039" s="190">
        <f ca="1">IF($AG1039&gt;0,OFFSET(DATA!$F$6,BM$10+27*(7-$AE$8),$AF1039,1,1)/OFFSET(DATA!$F$6,BM$10,$AF1039,1,1),0)</f>
        <v>0</v>
      </c>
      <c r="BN1039" s="190">
        <f ca="1">IF($AG1039&gt;0,OFFSET(DATA!$F$6,BN$10+27*(7-$AE$8),$AF1039,1,1)/OFFSET(DATA!$F$6,BN$10,$AF1039,1,1),0)</f>
        <v>0</v>
      </c>
      <c r="BO1039" s="190">
        <f ca="1">IF($AG1039&gt;0,OFFSET(DATA!$F$6,BO$10+27*(7-$AE$8),$AF1039,1,1)/OFFSET(DATA!$F$6,BO$10,$AF1039,1,1),0)</f>
        <v>0</v>
      </c>
      <c r="BP1039" s="190">
        <f ca="1">IF($AG1039&gt;0,OFFSET(DATA!$F$6,BP$10+27*(7-$AE$8),$AF1039,1,1)/OFFSET(DATA!$F$6,BP$10,$AF1039,1,1),0)</f>
        <v>0</v>
      </c>
      <c r="BQ1039" s="190">
        <f ca="1">IF($AG1039&gt;0,OFFSET(DATA!$F$6,BQ$10+27*(7-$AE$8),$AF1039,1,1)/OFFSET(DATA!$F$6,BQ$10,$AF1039,1,1),0)</f>
        <v>0</v>
      </c>
      <c r="BR1039" s="190">
        <f ca="1">IF($AG1039&gt;0,OFFSET(DATA!$F$6,BR$10+27*(7-$AE$8),$AF1039,1,1)/OFFSET(DATA!$F$6,BR$10,$AF1039,1,1),0)</f>
        <v>0</v>
      </c>
      <c r="BS1039" s="190">
        <f ca="1">IF($AG1039&gt;0,OFFSET(DATA!$F$6,BS$10+27*(7-$AE$8),$AF1039,1,1)/OFFSET(DATA!$F$6,BS$10,$AF1039,1,1),0)</f>
        <v>0</v>
      </c>
      <c r="BT1039" s="190">
        <f ca="1">IF($AG1039&gt;0,OFFSET(DATA!$F$6,BT$10+27*(7-$AE$8),$AF1039,1,1)/OFFSET(DATA!$F$6,BT$10,$AF1039,1,1),0)</f>
        <v>0</v>
      </c>
      <c r="BU1039" s="190">
        <f ca="1">IF($AG1039&gt;0,OFFSET(DATA!$F$6,BU$10+27*(7-$AE$8),$AF1039,1,1)/OFFSET(DATA!$F$6,BU$10,$AF1039,1,1),0)</f>
        <v>0</v>
      </c>
      <c r="BV1039" s="190">
        <f ca="1">IF($AG1039&gt;0,OFFSET(DATA!$F$6,BV$10+27*(7-$AE$8),$AF1039,1,1)/OFFSET(DATA!$F$6,BV$10,$AF1039,1,1),0)</f>
        <v>0</v>
      </c>
      <c r="BW1039" s="190">
        <f ca="1">IF($AG1039&gt;0,OFFSET(DATA!$F$6,BW$10+27*(7-$AE$8),$AF1039,1,1)/OFFSET(DATA!$F$6,BW$10,$AF1039,1,1),0)</f>
        <v>0</v>
      </c>
      <c r="BX1039" s="190">
        <f ca="1">IF($AG1039&gt;0,OFFSET(DATA!$F$6,BX$10+27*(7-$AE$8),$AF1039,1,1)/OFFSET(DATA!$F$6,BX$10,$AF1039,1,1),0)</f>
        <v>0</v>
      </c>
    </row>
    <row r="1040" spans="32:76" x14ac:dyDescent="0.2">
      <c r="AF1040" s="166">
        <v>1029</v>
      </c>
      <c r="AG1040" s="96">
        <f ca="1">OFFSET(DATA!$F$6,$AF$10,$AF1040,1,1)</f>
        <v>0</v>
      </c>
      <c r="AH1040" s="190">
        <f ca="1">IF($AG1040&gt;0,OFFSET(DATA!$F$6,$AF$10+27*AH$10,$AF1040,1,1)/$AG1040,0)</f>
        <v>0</v>
      </c>
      <c r="AI1040" s="190">
        <f ca="1">IF($AG1040&gt;0,OFFSET(DATA!$F$6,$AF$10+27*AI$10,$AF1040,1,1)/$AG1040,0)</f>
        <v>0</v>
      </c>
      <c r="AJ1040" s="190">
        <f ca="1">IF($AG1040&gt;0,OFFSET(DATA!$F$6,$AF$10+27*AJ$10,$AF1040,1,1)/$AG1040,0)</f>
        <v>0</v>
      </c>
      <c r="AK1040" s="190">
        <f ca="1">IF($AG1040&gt;0,OFFSET(DATA!$F$6,$AF$10+27*AK$10,$AF1040,1,1)/$AG1040,0)</f>
        <v>0</v>
      </c>
      <c r="AL1040" s="190">
        <f ca="1">IF($AG1040&gt;0,OFFSET(DATA!$F$6,$AF$10+27*AL$10,$AF1040,1,1)/$AG1040,0)</f>
        <v>0</v>
      </c>
      <c r="AM1040" s="190">
        <f ca="1">IF($AG1040&gt;0,OFFSET(DATA!$F$6,$AF$10+27*AM$10,$AF1040,1,1)/$AG1040,0)</f>
        <v>0</v>
      </c>
      <c r="AN1040" s="166">
        <f ca="1">OFFSET(DATA!$F$6,$AF$10+27*AN$10,$AF1040,1,1)</f>
        <v>0</v>
      </c>
      <c r="AO1040" s="166">
        <f t="shared" ca="1" si="33"/>
        <v>0</v>
      </c>
      <c r="AQ1040" s="96">
        <f ca="1">OFFSET(DATA!$F$6,25,$AF1040,1,1)</f>
        <v>0</v>
      </c>
      <c r="AR1040" s="190">
        <f ca="1">IF($AQ1040&gt;0,OFFSET(DATA!$F$6,25+27*AR$10,$AF1040,1,1)/$AQ1040,0)</f>
        <v>0</v>
      </c>
      <c r="AS1040" s="190">
        <f ca="1">IF($AQ1040&gt;0,OFFSET(DATA!$F$6,25+27*AS$10,$AF1040,1,1)/$AQ1040,0)</f>
        <v>0</v>
      </c>
      <c r="AT1040" s="190">
        <f ca="1">IF($AQ1040&gt;0,OFFSET(DATA!$F$6,25+27*AT$10,$AF1040,1,1)/$AQ1040,0)</f>
        <v>0</v>
      </c>
      <c r="AU1040" s="190">
        <f ca="1">IF($AQ1040&gt;0,OFFSET(DATA!$F$6,25+27*AU$10,$AF1040,1,1)/$AQ1040,0)</f>
        <v>0</v>
      </c>
      <c r="AV1040" s="190">
        <f ca="1">IF($AQ1040&gt;0,OFFSET(DATA!$F$6,25+27*AV$10,$AF1040,1,1)/$AQ1040,0)</f>
        <v>0</v>
      </c>
      <c r="AW1040" s="190">
        <f ca="1">IF($AQ1040&gt;0,OFFSET(DATA!$F$6,25+27*AW$10,$AF1040,1,1)/$AQ1040,0)</f>
        <v>0</v>
      </c>
      <c r="AZ1040" s="166">
        <f t="shared" ca="1" si="34"/>
        <v>1</v>
      </c>
      <c r="BA1040" s="190">
        <f ca="1">IF($AG1040&gt;0,OFFSET(DATA!$F$6,BA$10+27*(7-$AE$8),$AF1040,1,1)/OFFSET(DATA!$F$6,BA$10,$AF1040,1,1),0)</f>
        <v>0</v>
      </c>
      <c r="BB1040" s="190">
        <f ca="1">IF($AG1040&gt;0,OFFSET(DATA!$F$6,BB$10+27*(7-$AE$8),$AF1040,1,1)/OFFSET(DATA!$F$6,BB$10,$AF1040,1,1),0)</f>
        <v>0</v>
      </c>
      <c r="BC1040" s="190">
        <f ca="1">IF($AG1040&gt;0,OFFSET(DATA!$F$6,BC$10+27*(7-$AE$8),$AF1040,1,1)/OFFSET(DATA!$F$6,BC$10,$AF1040,1,1),0)</f>
        <v>0</v>
      </c>
      <c r="BD1040" s="190">
        <f ca="1">IF($AG1040&gt;0,OFFSET(DATA!$F$6,BD$10+27*(7-$AE$8),$AF1040,1,1)/OFFSET(DATA!$F$6,BD$10,$AF1040,1,1),0)</f>
        <v>0</v>
      </c>
      <c r="BE1040" s="190">
        <f ca="1">IF($AG1040&gt;0,OFFSET(DATA!$F$6,BE$10+27*(7-$AE$8),$AF1040,1,1)/OFFSET(DATA!$F$6,BE$10,$AF1040,1,1),0)</f>
        <v>0</v>
      </c>
      <c r="BF1040" s="190">
        <f ca="1">IF($AG1040&gt;0,OFFSET(DATA!$F$6,BF$10+27*(7-$AE$8),$AF1040,1,1)/OFFSET(DATA!$F$6,BF$10,$AF1040,1,1),0)</f>
        <v>0</v>
      </c>
      <c r="BG1040" s="190">
        <f ca="1">IF($AG1040&gt;0,OFFSET(DATA!$F$6,BG$10+27*(7-$AE$8),$AF1040,1,1)/OFFSET(DATA!$F$6,BG$10,$AF1040,1,1),0)</f>
        <v>0</v>
      </c>
      <c r="BH1040" s="190">
        <f ca="1">IF($AG1040&gt;0,OFFSET(DATA!$F$6,BH$10+27*(7-$AE$8),$AF1040,1,1)/OFFSET(DATA!$F$6,BH$10,$AF1040,1,1),0)</f>
        <v>0</v>
      </c>
      <c r="BI1040" s="190">
        <f ca="1">IF($AG1040&gt;0,OFFSET(DATA!$F$6,BI$10+27*(7-$AE$8),$AF1040,1,1)/OFFSET(DATA!$F$6,BI$10,$AF1040,1,1),0)</f>
        <v>0</v>
      </c>
      <c r="BJ1040" s="190">
        <f ca="1">IF($AG1040&gt;0,OFFSET(DATA!$F$6,BJ$10+27*(7-$AE$8),$AF1040,1,1)/OFFSET(DATA!$F$6,BJ$10,$AF1040,1,1),0)</f>
        <v>0</v>
      </c>
      <c r="BK1040" s="190">
        <f ca="1">IF($AG1040&gt;0,OFFSET(DATA!$F$6,BK$10+27*(7-$AE$8),$AF1040,1,1)/OFFSET(DATA!$F$6,BK$10,$AF1040,1,1),0)</f>
        <v>0</v>
      </c>
      <c r="BL1040" s="190">
        <f ca="1">IF($AG1040&gt;0,OFFSET(DATA!$F$6,BL$10+27*(7-$AE$8),$AF1040,1,1)/OFFSET(DATA!$F$6,BL$10,$AF1040,1,1),0)</f>
        <v>0</v>
      </c>
      <c r="BM1040" s="190">
        <f ca="1">IF($AG1040&gt;0,OFFSET(DATA!$F$6,BM$10+27*(7-$AE$8),$AF1040,1,1)/OFFSET(DATA!$F$6,BM$10,$AF1040,1,1),0)</f>
        <v>0</v>
      </c>
      <c r="BN1040" s="190">
        <f ca="1">IF($AG1040&gt;0,OFFSET(DATA!$F$6,BN$10+27*(7-$AE$8),$AF1040,1,1)/OFFSET(DATA!$F$6,BN$10,$AF1040,1,1),0)</f>
        <v>0</v>
      </c>
      <c r="BO1040" s="190">
        <f ca="1">IF($AG1040&gt;0,OFFSET(DATA!$F$6,BO$10+27*(7-$AE$8),$AF1040,1,1)/OFFSET(DATA!$F$6,BO$10,$AF1040,1,1),0)</f>
        <v>0</v>
      </c>
      <c r="BP1040" s="190">
        <f ca="1">IF($AG1040&gt;0,OFFSET(DATA!$F$6,BP$10+27*(7-$AE$8),$AF1040,1,1)/OFFSET(DATA!$F$6,BP$10,$AF1040,1,1),0)</f>
        <v>0</v>
      </c>
      <c r="BQ1040" s="190">
        <f ca="1">IF($AG1040&gt;0,OFFSET(DATA!$F$6,BQ$10+27*(7-$AE$8),$AF1040,1,1)/OFFSET(DATA!$F$6,BQ$10,$AF1040,1,1),0)</f>
        <v>0</v>
      </c>
      <c r="BR1040" s="190">
        <f ca="1">IF($AG1040&gt;0,OFFSET(DATA!$F$6,BR$10+27*(7-$AE$8),$AF1040,1,1)/OFFSET(DATA!$F$6,BR$10,$AF1040,1,1),0)</f>
        <v>0</v>
      </c>
      <c r="BS1040" s="190">
        <f ca="1">IF($AG1040&gt;0,OFFSET(DATA!$F$6,BS$10+27*(7-$AE$8),$AF1040,1,1)/OFFSET(DATA!$F$6,BS$10,$AF1040,1,1),0)</f>
        <v>0</v>
      </c>
      <c r="BT1040" s="190">
        <f ca="1">IF($AG1040&gt;0,OFFSET(DATA!$F$6,BT$10+27*(7-$AE$8),$AF1040,1,1)/OFFSET(DATA!$F$6,BT$10,$AF1040,1,1),0)</f>
        <v>0</v>
      </c>
      <c r="BU1040" s="190">
        <f ca="1">IF($AG1040&gt;0,OFFSET(DATA!$F$6,BU$10+27*(7-$AE$8),$AF1040,1,1)/OFFSET(DATA!$F$6,BU$10,$AF1040,1,1),0)</f>
        <v>0</v>
      </c>
      <c r="BV1040" s="190">
        <f ca="1">IF($AG1040&gt;0,OFFSET(DATA!$F$6,BV$10+27*(7-$AE$8),$AF1040,1,1)/OFFSET(DATA!$F$6,BV$10,$AF1040,1,1),0)</f>
        <v>0</v>
      </c>
      <c r="BW1040" s="190">
        <f ca="1">IF($AG1040&gt;0,OFFSET(DATA!$F$6,BW$10+27*(7-$AE$8),$AF1040,1,1)/OFFSET(DATA!$F$6,BW$10,$AF1040,1,1),0)</f>
        <v>0</v>
      </c>
      <c r="BX1040" s="190">
        <f ca="1">IF($AG1040&gt;0,OFFSET(DATA!$F$6,BX$10+27*(7-$AE$8),$AF1040,1,1)/OFFSET(DATA!$F$6,BX$10,$AF1040,1,1),0)</f>
        <v>0</v>
      </c>
    </row>
    <row r="1041" spans="32:76" x14ac:dyDescent="0.2">
      <c r="AF1041" s="166">
        <v>1030</v>
      </c>
      <c r="AG1041" s="96">
        <f ca="1">OFFSET(DATA!$F$6,$AF$10,$AF1041,1,1)</f>
        <v>0</v>
      </c>
      <c r="AH1041" s="190">
        <f ca="1">IF($AG1041&gt;0,OFFSET(DATA!$F$6,$AF$10+27*AH$10,$AF1041,1,1)/$AG1041,0)</f>
        <v>0</v>
      </c>
      <c r="AI1041" s="190">
        <f ca="1">IF($AG1041&gt;0,OFFSET(DATA!$F$6,$AF$10+27*AI$10,$AF1041,1,1)/$AG1041,0)</f>
        <v>0</v>
      </c>
      <c r="AJ1041" s="190">
        <f ca="1">IF($AG1041&gt;0,OFFSET(DATA!$F$6,$AF$10+27*AJ$10,$AF1041,1,1)/$AG1041,0)</f>
        <v>0</v>
      </c>
      <c r="AK1041" s="190">
        <f ca="1">IF($AG1041&gt;0,OFFSET(DATA!$F$6,$AF$10+27*AK$10,$AF1041,1,1)/$AG1041,0)</f>
        <v>0</v>
      </c>
      <c r="AL1041" s="190">
        <f ca="1">IF($AG1041&gt;0,OFFSET(DATA!$F$6,$AF$10+27*AL$10,$AF1041,1,1)/$AG1041,0)</f>
        <v>0</v>
      </c>
      <c r="AM1041" s="190">
        <f ca="1">IF($AG1041&gt;0,OFFSET(DATA!$F$6,$AF$10+27*AM$10,$AF1041,1,1)/$AG1041,0)</f>
        <v>0</v>
      </c>
      <c r="AN1041" s="166">
        <f ca="1">OFFSET(DATA!$F$6,$AF$10+27*AN$10,$AF1041,1,1)</f>
        <v>0</v>
      </c>
      <c r="AO1041" s="166">
        <f t="shared" ca="1" si="33"/>
        <v>0</v>
      </c>
      <c r="AQ1041" s="96">
        <f ca="1">OFFSET(DATA!$F$6,25,$AF1041,1,1)</f>
        <v>0</v>
      </c>
      <c r="AR1041" s="190">
        <f ca="1">IF($AQ1041&gt;0,OFFSET(DATA!$F$6,25+27*AR$10,$AF1041,1,1)/$AQ1041,0)</f>
        <v>0</v>
      </c>
      <c r="AS1041" s="190">
        <f ca="1">IF($AQ1041&gt;0,OFFSET(DATA!$F$6,25+27*AS$10,$AF1041,1,1)/$AQ1041,0)</f>
        <v>0</v>
      </c>
      <c r="AT1041" s="190">
        <f ca="1">IF($AQ1041&gt;0,OFFSET(DATA!$F$6,25+27*AT$10,$AF1041,1,1)/$AQ1041,0)</f>
        <v>0</v>
      </c>
      <c r="AU1041" s="190">
        <f ca="1">IF($AQ1041&gt;0,OFFSET(DATA!$F$6,25+27*AU$10,$AF1041,1,1)/$AQ1041,0)</f>
        <v>0</v>
      </c>
      <c r="AV1041" s="190">
        <f ca="1">IF($AQ1041&gt;0,OFFSET(DATA!$F$6,25+27*AV$10,$AF1041,1,1)/$AQ1041,0)</f>
        <v>0</v>
      </c>
      <c r="AW1041" s="190">
        <f ca="1">IF($AQ1041&gt;0,OFFSET(DATA!$F$6,25+27*AW$10,$AF1041,1,1)/$AQ1041,0)</f>
        <v>0</v>
      </c>
      <c r="AZ1041" s="166">
        <f t="shared" ca="1" si="34"/>
        <v>1</v>
      </c>
      <c r="BA1041" s="190">
        <f ca="1">IF($AG1041&gt;0,OFFSET(DATA!$F$6,BA$10+27*(7-$AE$8),$AF1041,1,1)/OFFSET(DATA!$F$6,BA$10,$AF1041,1,1),0)</f>
        <v>0</v>
      </c>
      <c r="BB1041" s="190">
        <f ca="1">IF($AG1041&gt;0,OFFSET(DATA!$F$6,BB$10+27*(7-$AE$8),$AF1041,1,1)/OFFSET(DATA!$F$6,BB$10,$AF1041,1,1),0)</f>
        <v>0</v>
      </c>
      <c r="BC1041" s="190">
        <f ca="1">IF($AG1041&gt;0,OFFSET(DATA!$F$6,BC$10+27*(7-$AE$8),$AF1041,1,1)/OFFSET(DATA!$F$6,BC$10,$AF1041,1,1),0)</f>
        <v>0</v>
      </c>
      <c r="BD1041" s="190">
        <f ca="1">IF($AG1041&gt;0,OFFSET(DATA!$F$6,BD$10+27*(7-$AE$8),$AF1041,1,1)/OFFSET(DATA!$F$6,BD$10,$AF1041,1,1),0)</f>
        <v>0</v>
      </c>
      <c r="BE1041" s="190">
        <f ca="1">IF($AG1041&gt;0,OFFSET(DATA!$F$6,BE$10+27*(7-$AE$8),$AF1041,1,1)/OFFSET(DATA!$F$6,BE$10,$AF1041,1,1),0)</f>
        <v>0</v>
      </c>
      <c r="BF1041" s="190">
        <f ca="1">IF($AG1041&gt;0,OFFSET(DATA!$F$6,BF$10+27*(7-$AE$8),$AF1041,1,1)/OFFSET(DATA!$F$6,BF$10,$AF1041,1,1),0)</f>
        <v>0</v>
      </c>
      <c r="BG1041" s="190">
        <f ca="1">IF($AG1041&gt;0,OFFSET(DATA!$F$6,BG$10+27*(7-$AE$8),$AF1041,1,1)/OFFSET(DATA!$F$6,BG$10,$AF1041,1,1),0)</f>
        <v>0</v>
      </c>
      <c r="BH1041" s="190">
        <f ca="1">IF($AG1041&gt;0,OFFSET(DATA!$F$6,BH$10+27*(7-$AE$8),$AF1041,1,1)/OFFSET(DATA!$F$6,BH$10,$AF1041,1,1),0)</f>
        <v>0</v>
      </c>
      <c r="BI1041" s="190">
        <f ca="1">IF($AG1041&gt;0,OFFSET(DATA!$F$6,BI$10+27*(7-$AE$8),$AF1041,1,1)/OFFSET(DATA!$F$6,BI$10,$AF1041,1,1),0)</f>
        <v>0</v>
      </c>
      <c r="BJ1041" s="190">
        <f ca="1">IF($AG1041&gt;0,OFFSET(DATA!$F$6,BJ$10+27*(7-$AE$8),$AF1041,1,1)/OFFSET(DATA!$F$6,BJ$10,$AF1041,1,1),0)</f>
        <v>0</v>
      </c>
      <c r="BK1041" s="190">
        <f ca="1">IF($AG1041&gt;0,OFFSET(DATA!$F$6,BK$10+27*(7-$AE$8),$AF1041,1,1)/OFFSET(DATA!$F$6,BK$10,$AF1041,1,1),0)</f>
        <v>0</v>
      </c>
      <c r="BL1041" s="190">
        <f ca="1">IF($AG1041&gt;0,OFFSET(DATA!$F$6,BL$10+27*(7-$AE$8),$AF1041,1,1)/OFFSET(DATA!$F$6,BL$10,$AF1041,1,1),0)</f>
        <v>0</v>
      </c>
      <c r="BM1041" s="190">
        <f ca="1">IF($AG1041&gt;0,OFFSET(DATA!$F$6,BM$10+27*(7-$AE$8),$AF1041,1,1)/OFFSET(DATA!$F$6,BM$10,$AF1041,1,1),0)</f>
        <v>0</v>
      </c>
      <c r="BN1041" s="190">
        <f ca="1">IF($AG1041&gt;0,OFFSET(DATA!$F$6,BN$10+27*(7-$AE$8),$AF1041,1,1)/OFFSET(DATA!$F$6,BN$10,$AF1041,1,1),0)</f>
        <v>0</v>
      </c>
      <c r="BO1041" s="190">
        <f ca="1">IF($AG1041&gt;0,OFFSET(DATA!$F$6,BO$10+27*(7-$AE$8),$AF1041,1,1)/OFFSET(DATA!$F$6,BO$10,$AF1041,1,1),0)</f>
        <v>0</v>
      </c>
      <c r="BP1041" s="190">
        <f ca="1">IF($AG1041&gt;0,OFFSET(DATA!$F$6,BP$10+27*(7-$AE$8),$AF1041,1,1)/OFFSET(DATA!$F$6,BP$10,$AF1041,1,1),0)</f>
        <v>0</v>
      </c>
      <c r="BQ1041" s="190">
        <f ca="1">IF($AG1041&gt;0,OFFSET(DATA!$F$6,BQ$10+27*(7-$AE$8),$AF1041,1,1)/OFFSET(DATA!$F$6,BQ$10,$AF1041,1,1),0)</f>
        <v>0</v>
      </c>
      <c r="BR1041" s="190">
        <f ca="1">IF($AG1041&gt;0,OFFSET(DATA!$F$6,BR$10+27*(7-$AE$8),$AF1041,1,1)/OFFSET(DATA!$F$6,BR$10,$AF1041,1,1),0)</f>
        <v>0</v>
      </c>
      <c r="BS1041" s="190">
        <f ca="1">IF($AG1041&gt;0,OFFSET(DATA!$F$6,BS$10+27*(7-$AE$8),$AF1041,1,1)/OFFSET(DATA!$F$6,BS$10,$AF1041,1,1),0)</f>
        <v>0</v>
      </c>
      <c r="BT1041" s="190">
        <f ca="1">IF($AG1041&gt;0,OFFSET(DATA!$F$6,BT$10+27*(7-$AE$8),$AF1041,1,1)/OFFSET(DATA!$F$6,BT$10,$AF1041,1,1),0)</f>
        <v>0</v>
      </c>
      <c r="BU1041" s="190">
        <f ca="1">IF($AG1041&gt;0,OFFSET(DATA!$F$6,BU$10+27*(7-$AE$8),$AF1041,1,1)/OFFSET(DATA!$F$6,BU$10,$AF1041,1,1),0)</f>
        <v>0</v>
      </c>
      <c r="BV1041" s="190">
        <f ca="1">IF($AG1041&gt;0,OFFSET(DATA!$F$6,BV$10+27*(7-$AE$8),$AF1041,1,1)/OFFSET(DATA!$F$6,BV$10,$AF1041,1,1),0)</f>
        <v>0</v>
      </c>
      <c r="BW1041" s="190">
        <f ca="1">IF($AG1041&gt;0,OFFSET(DATA!$F$6,BW$10+27*(7-$AE$8),$AF1041,1,1)/OFFSET(DATA!$F$6,BW$10,$AF1041,1,1),0)</f>
        <v>0</v>
      </c>
      <c r="BX1041" s="190">
        <f ca="1">IF($AG1041&gt;0,OFFSET(DATA!$F$6,BX$10+27*(7-$AE$8),$AF1041,1,1)/OFFSET(DATA!$F$6,BX$10,$AF1041,1,1),0)</f>
        <v>0</v>
      </c>
    </row>
    <row r="1042" spans="32:76" x14ac:dyDescent="0.2">
      <c r="AF1042" s="166">
        <v>1031</v>
      </c>
      <c r="AG1042" s="96">
        <f ca="1">OFFSET(DATA!$F$6,$AF$10,$AF1042,1,1)</f>
        <v>0</v>
      </c>
      <c r="AH1042" s="190">
        <f ca="1">IF($AG1042&gt;0,OFFSET(DATA!$F$6,$AF$10+27*AH$10,$AF1042,1,1)/$AG1042,0)</f>
        <v>0</v>
      </c>
      <c r="AI1042" s="190">
        <f ca="1">IF($AG1042&gt;0,OFFSET(DATA!$F$6,$AF$10+27*AI$10,$AF1042,1,1)/$AG1042,0)</f>
        <v>0</v>
      </c>
      <c r="AJ1042" s="190">
        <f ca="1">IF($AG1042&gt;0,OFFSET(DATA!$F$6,$AF$10+27*AJ$10,$AF1042,1,1)/$AG1042,0)</f>
        <v>0</v>
      </c>
      <c r="AK1042" s="190">
        <f ca="1">IF($AG1042&gt;0,OFFSET(DATA!$F$6,$AF$10+27*AK$10,$AF1042,1,1)/$AG1042,0)</f>
        <v>0</v>
      </c>
      <c r="AL1042" s="190">
        <f ca="1">IF($AG1042&gt;0,OFFSET(DATA!$F$6,$AF$10+27*AL$10,$AF1042,1,1)/$AG1042,0)</f>
        <v>0</v>
      </c>
      <c r="AM1042" s="190">
        <f ca="1">IF($AG1042&gt;0,OFFSET(DATA!$F$6,$AF$10+27*AM$10,$AF1042,1,1)/$AG1042,0)</f>
        <v>0</v>
      </c>
      <c r="AN1042" s="166">
        <f ca="1">OFFSET(DATA!$F$6,$AF$10+27*AN$10,$AF1042,1,1)</f>
        <v>0</v>
      </c>
      <c r="AO1042" s="166">
        <f t="shared" ca="1" si="33"/>
        <v>0</v>
      </c>
      <c r="AQ1042" s="96">
        <f ca="1">OFFSET(DATA!$F$6,25,$AF1042,1,1)</f>
        <v>0</v>
      </c>
      <c r="AR1042" s="190">
        <f ca="1">IF($AQ1042&gt;0,OFFSET(DATA!$F$6,25+27*AR$10,$AF1042,1,1)/$AQ1042,0)</f>
        <v>0</v>
      </c>
      <c r="AS1042" s="190">
        <f ca="1">IF($AQ1042&gt;0,OFFSET(DATA!$F$6,25+27*AS$10,$AF1042,1,1)/$AQ1042,0)</f>
        <v>0</v>
      </c>
      <c r="AT1042" s="190">
        <f ca="1">IF($AQ1042&gt;0,OFFSET(DATA!$F$6,25+27*AT$10,$AF1042,1,1)/$AQ1042,0)</f>
        <v>0</v>
      </c>
      <c r="AU1042" s="190">
        <f ca="1">IF($AQ1042&gt;0,OFFSET(DATA!$F$6,25+27*AU$10,$AF1042,1,1)/$AQ1042,0)</f>
        <v>0</v>
      </c>
      <c r="AV1042" s="190">
        <f ca="1">IF($AQ1042&gt;0,OFFSET(DATA!$F$6,25+27*AV$10,$AF1042,1,1)/$AQ1042,0)</f>
        <v>0</v>
      </c>
      <c r="AW1042" s="190">
        <f ca="1">IF($AQ1042&gt;0,OFFSET(DATA!$F$6,25+27*AW$10,$AF1042,1,1)/$AQ1042,0)</f>
        <v>0</v>
      </c>
      <c r="AZ1042" s="166">
        <f t="shared" ca="1" si="34"/>
        <v>1</v>
      </c>
      <c r="BA1042" s="190">
        <f ca="1">IF($AG1042&gt;0,OFFSET(DATA!$F$6,BA$10+27*(7-$AE$8),$AF1042,1,1)/OFFSET(DATA!$F$6,BA$10,$AF1042,1,1),0)</f>
        <v>0</v>
      </c>
      <c r="BB1042" s="190">
        <f ca="1">IF($AG1042&gt;0,OFFSET(DATA!$F$6,BB$10+27*(7-$AE$8),$AF1042,1,1)/OFFSET(DATA!$F$6,BB$10,$AF1042,1,1),0)</f>
        <v>0</v>
      </c>
      <c r="BC1042" s="190">
        <f ca="1">IF($AG1042&gt;0,OFFSET(DATA!$F$6,BC$10+27*(7-$AE$8),$AF1042,1,1)/OFFSET(DATA!$F$6,BC$10,$AF1042,1,1),0)</f>
        <v>0</v>
      </c>
      <c r="BD1042" s="190">
        <f ca="1">IF($AG1042&gt;0,OFFSET(DATA!$F$6,BD$10+27*(7-$AE$8),$AF1042,1,1)/OFFSET(DATA!$F$6,BD$10,$AF1042,1,1),0)</f>
        <v>0</v>
      </c>
      <c r="BE1042" s="190">
        <f ca="1">IF($AG1042&gt;0,OFFSET(DATA!$F$6,BE$10+27*(7-$AE$8),$AF1042,1,1)/OFFSET(DATA!$F$6,BE$10,$AF1042,1,1),0)</f>
        <v>0</v>
      </c>
      <c r="BF1042" s="190">
        <f ca="1">IF($AG1042&gt;0,OFFSET(DATA!$F$6,BF$10+27*(7-$AE$8),$AF1042,1,1)/OFFSET(DATA!$F$6,BF$10,$AF1042,1,1),0)</f>
        <v>0</v>
      </c>
      <c r="BG1042" s="190">
        <f ca="1">IF($AG1042&gt;0,OFFSET(DATA!$F$6,BG$10+27*(7-$AE$8),$AF1042,1,1)/OFFSET(DATA!$F$6,BG$10,$AF1042,1,1),0)</f>
        <v>0</v>
      </c>
      <c r="BH1042" s="190">
        <f ca="1">IF($AG1042&gt;0,OFFSET(DATA!$F$6,BH$10+27*(7-$AE$8),$AF1042,1,1)/OFFSET(DATA!$F$6,BH$10,$AF1042,1,1),0)</f>
        <v>0</v>
      </c>
      <c r="BI1042" s="190">
        <f ca="1">IF($AG1042&gt;0,OFFSET(DATA!$F$6,BI$10+27*(7-$AE$8),$AF1042,1,1)/OFFSET(DATA!$F$6,BI$10,$AF1042,1,1),0)</f>
        <v>0</v>
      </c>
      <c r="BJ1042" s="190">
        <f ca="1">IF($AG1042&gt;0,OFFSET(DATA!$F$6,BJ$10+27*(7-$AE$8),$AF1042,1,1)/OFFSET(DATA!$F$6,BJ$10,$AF1042,1,1),0)</f>
        <v>0</v>
      </c>
      <c r="BK1042" s="190">
        <f ca="1">IF($AG1042&gt;0,OFFSET(DATA!$F$6,BK$10+27*(7-$AE$8),$AF1042,1,1)/OFFSET(DATA!$F$6,BK$10,$AF1042,1,1),0)</f>
        <v>0</v>
      </c>
      <c r="BL1042" s="190">
        <f ca="1">IF($AG1042&gt;0,OFFSET(DATA!$F$6,BL$10+27*(7-$AE$8),$AF1042,1,1)/OFFSET(DATA!$F$6,BL$10,$AF1042,1,1),0)</f>
        <v>0</v>
      </c>
      <c r="BM1042" s="190">
        <f ca="1">IF($AG1042&gt;0,OFFSET(DATA!$F$6,BM$10+27*(7-$AE$8),$AF1042,1,1)/OFFSET(DATA!$F$6,BM$10,$AF1042,1,1),0)</f>
        <v>0</v>
      </c>
      <c r="BN1042" s="190">
        <f ca="1">IF($AG1042&gt;0,OFFSET(DATA!$F$6,BN$10+27*(7-$AE$8),$AF1042,1,1)/OFFSET(DATA!$F$6,BN$10,$AF1042,1,1),0)</f>
        <v>0</v>
      </c>
      <c r="BO1042" s="190">
        <f ca="1">IF($AG1042&gt;0,OFFSET(DATA!$F$6,BO$10+27*(7-$AE$8),$AF1042,1,1)/OFFSET(DATA!$F$6,BO$10,$AF1042,1,1),0)</f>
        <v>0</v>
      </c>
      <c r="BP1042" s="190">
        <f ca="1">IF($AG1042&gt;0,OFFSET(DATA!$F$6,BP$10+27*(7-$AE$8),$AF1042,1,1)/OFFSET(DATA!$F$6,BP$10,$AF1042,1,1),0)</f>
        <v>0</v>
      </c>
      <c r="BQ1042" s="190">
        <f ca="1">IF($AG1042&gt;0,OFFSET(DATA!$F$6,BQ$10+27*(7-$AE$8),$AF1042,1,1)/OFFSET(DATA!$F$6,BQ$10,$AF1042,1,1),0)</f>
        <v>0</v>
      </c>
      <c r="BR1042" s="190">
        <f ca="1">IF($AG1042&gt;0,OFFSET(DATA!$F$6,BR$10+27*(7-$AE$8),$AF1042,1,1)/OFFSET(DATA!$F$6,BR$10,$AF1042,1,1),0)</f>
        <v>0</v>
      </c>
      <c r="BS1042" s="190">
        <f ca="1">IF($AG1042&gt;0,OFFSET(DATA!$F$6,BS$10+27*(7-$AE$8),$AF1042,1,1)/OFFSET(DATA!$F$6,BS$10,$AF1042,1,1),0)</f>
        <v>0</v>
      </c>
      <c r="BT1042" s="190">
        <f ca="1">IF($AG1042&gt;0,OFFSET(DATA!$F$6,BT$10+27*(7-$AE$8),$AF1042,1,1)/OFFSET(DATA!$F$6,BT$10,$AF1042,1,1),0)</f>
        <v>0</v>
      </c>
      <c r="BU1042" s="190">
        <f ca="1">IF($AG1042&gt;0,OFFSET(DATA!$F$6,BU$10+27*(7-$AE$8),$AF1042,1,1)/OFFSET(DATA!$F$6,BU$10,$AF1042,1,1),0)</f>
        <v>0</v>
      </c>
      <c r="BV1042" s="190">
        <f ca="1">IF($AG1042&gt;0,OFFSET(DATA!$F$6,BV$10+27*(7-$AE$8),$AF1042,1,1)/OFFSET(DATA!$F$6,BV$10,$AF1042,1,1),0)</f>
        <v>0</v>
      </c>
      <c r="BW1042" s="190">
        <f ca="1">IF($AG1042&gt;0,OFFSET(DATA!$F$6,BW$10+27*(7-$AE$8),$AF1042,1,1)/OFFSET(DATA!$F$6,BW$10,$AF1042,1,1),0)</f>
        <v>0</v>
      </c>
      <c r="BX1042" s="190">
        <f ca="1">IF($AG1042&gt;0,OFFSET(DATA!$F$6,BX$10+27*(7-$AE$8),$AF1042,1,1)/OFFSET(DATA!$F$6,BX$10,$AF1042,1,1),0)</f>
        <v>0</v>
      </c>
    </row>
    <row r="1043" spans="32:76" x14ac:dyDescent="0.2">
      <c r="AF1043" s="166">
        <v>1032</v>
      </c>
      <c r="AG1043" s="96">
        <f ca="1">OFFSET(DATA!$F$6,$AF$10,$AF1043,1,1)</f>
        <v>0</v>
      </c>
      <c r="AH1043" s="190">
        <f ca="1">IF($AG1043&gt;0,OFFSET(DATA!$F$6,$AF$10+27*AH$10,$AF1043,1,1)/$AG1043,0)</f>
        <v>0</v>
      </c>
      <c r="AI1043" s="190">
        <f ca="1">IF($AG1043&gt;0,OFFSET(DATA!$F$6,$AF$10+27*AI$10,$AF1043,1,1)/$AG1043,0)</f>
        <v>0</v>
      </c>
      <c r="AJ1043" s="190">
        <f ca="1">IF($AG1043&gt;0,OFFSET(DATA!$F$6,$AF$10+27*AJ$10,$AF1043,1,1)/$AG1043,0)</f>
        <v>0</v>
      </c>
      <c r="AK1043" s="190">
        <f ca="1">IF($AG1043&gt;0,OFFSET(DATA!$F$6,$AF$10+27*AK$10,$AF1043,1,1)/$AG1043,0)</f>
        <v>0</v>
      </c>
      <c r="AL1043" s="190">
        <f ca="1">IF($AG1043&gt;0,OFFSET(DATA!$F$6,$AF$10+27*AL$10,$AF1043,1,1)/$AG1043,0)</f>
        <v>0</v>
      </c>
      <c r="AM1043" s="190">
        <f ca="1">IF($AG1043&gt;0,OFFSET(DATA!$F$6,$AF$10+27*AM$10,$AF1043,1,1)/$AG1043,0)</f>
        <v>0</v>
      </c>
      <c r="AN1043" s="166">
        <f ca="1">OFFSET(DATA!$F$6,$AF$10+27*AN$10,$AF1043,1,1)</f>
        <v>0</v>
      </c>
      <c r="AO1043" s="166">
        <f t="shared" ca="1" si="33"/>
        <v>0</v>
      </c>
      <c r="AQ1043" s="96">
        <f ca="1">OFFSET(DATA!$F$6,25,$AF1043,1,1)</f>
        <v>0</v>
      </c>
      <c r="AR1043" s="190">
        <f ca="1">IF($AQ1043&gt;0,OFFSET(DATA!$F$6,25+27*AR$10,$AF1043,1,1)/$AQ1043,0)</f>
        <v>0</v>
      </c>
      <c r="AS1043" s="190">
        <f ca="1">IF($AQ1043&gt;0,OFFSET(DATA!$F$6,25+27*AS$10,$AF1043,1,1)/$AQ1043,0)</f>
        <v>0</v>
      </c>
      <c r="AT1043" s="190">
        <f ca="1">IF($AQ1043&gt;0,OFFSET(DATA!$F$6,25+27*AT$10,$AF1043,1,1)/$AQ1043,0)</f>
        <v>0</v>
      </c>
      <c r="AU1043" s="190">
        <f ca="1">IF($AQ1043&gt;0,OFFSET(DATA!$F$6,25+27*AU$10,$AF1043,1,1)/$AQ1043,0)</f>
        <v>0</v>
      </c>
      <c r="AV1043" s="190">
        <f ca="1">IF($AQ1043&gt;0,OFFSET(DATA!$F$6,25+27*AV$10,$AF1043,1,1)/$AQ1043,0)</f>
        <v>0</v>
      </c>
      <c r="AW1043" s="190">
        <f ca="1">IF($AQ1043&gt;0,OFFSET(DATA!$F$6,25+27*AW$10,$AF1043,1,1)/$AQ1043,0)</f>
        <v>0</v>
      </c>
      <c r="AZ1043" s="166">
        <f t="shared" ca="1" si="34"/>
        <v>1</v>
      </c>
      <c r="BA1043" s="190">
        <f ca="1">IF($AG1043&gt;0,OFFSET(DATA!$F$6,BA$10+27*(7-$AE$8),$AF1043,1,1)/OFFSET(DATA!$F$6,BA$10,$AF1043,1,1),0)</f>
        <v>0</v>
      </c>
      <c r="BB1043" s="190">
        <f ca="1">IF($AG1043&gt;0,OFFSET(DATA!$F$6,BB$10+27*(7-$AE$8),$AF1043,1,1)/OFFSET(DATA!$F$6,BB$10,$AF1043,1,1),0)</f>
        <v>0</v>
      </c>
      <c r="BC1043" s="190">
        <f ca="1">IF($AG1043&gt;0,OFFSET(DATA!$F$6,BC$10+27*(7-$AE$8),$AF1043,1,1)/OFFSET(DATA!$F$6,BC$10,$AF1043,1,1),0)</f>
        <v>0</v>
      </c>
      <c r="BD1043" s="190">
        <f ca="1">IF($AG1043&gt;0,OFFSET(DATA!$F$6,BD$10+27*(7-$AE$8),$AF1043,1,1)/OFFSET(DATA!$F$6,BD$10,$AF1043,1,1),0)</f>
        <v>0</v>
      </c>
      <c r="BE1043" s="190">
        <f ca="1">IF($AG1043&gt;0,OFFSET(DATA!$F$6,BE$10+27*(7-$AE$8),$AF1043,1,1)/OFFSET(DATA!$F$6,BE$10,$AF1043,1,1),0)</f>
        <v>0</v>
      </c>
      <c r="BF1043" s="190">
        <f ca="1">IF($AG1043&gt;0,OFFSET(DATA!$F$6,BF$10+27*(7-$AE$8),$AF1043,1,1)/OFFSET(DATA!$F$6,BF$10,$AF1043,1,1),0)</f>
        <v>0</v>
      </c>
      <c r="BG1043" s="190">
        <f ca="1">IF($AG1043&gt;0,OFFSET(DATA!$F$6,BG$10+27*(7-$AE$8),$AF1043,1,1)/OFFSET(DATA!$F$6,BG$10,$AF1043,1,1),0)</f>
        <v>0</v>
      </c>
      <c r="BH1043" s="190">
        <f ca="1">IF($AG1043&gt;0,OFFSET(DATA!$F$6,BH$10+27*(7-$AE$8),$AF1043,1,1)/OFFSET(DATA!$F$6,BH$10,$AF1043,1,1),0)</f>
        <v>0</v>
      </c>
      <c r="BI1043" s="190">
        <f ca="1">IF($AG1043&gt;0,OFFSET(DATA!$F$6,BI$10+27*(7-$AE$8),$AF1043,1,1)/OFFSET(DATA!$F$6,BI$10,$AF1043,1,1),0)</f>
        <v>0</v>
      </c>
      <c r="BJ1043" s="190">
        <f ca="1">IF($AG1043&gt;0,OFFSET(DATA!$F$6,BJ$10+27*(7-$AE$8),$AF1043,1,1)/OFFSET(DATA!$F$6,BJ$10,$AF1043,1,1),0)</f>
        <v>0</v>
      </c>
      <c r="BK1043" s="190">
        <f ca="1">IF($AG1043&gt;0,OFFSET(DATA!$F$6,BK$10+27*(7-$AE$8),$AF1043,1,1)/OFFSET(DATA!$F$6,BK$10,$AF1043,1,1),0)</f>
        <v>0</v>
      </c>
      <c r="BL1043" s="190">
        <f ca="1">IF($AG1043&gt;0,OFFSET(DATA!$F$6,BL$10+27*(7-$AE$8),$AF1043,1,1)/OFFSET(DATA!$F$6,BL$10,$AF1043,1,1),0)</f>
        <v>0</v>
      </c>
      <c r="BM1043" s="190">
        <f ca="1">IF($AG1043&gt;0,OFFSET(DATA!$F$6,BM$10+27*(7-$AE$8),$AF1043,1,1)/OFFSET(DATA!$F$6,BM$10,$AF1043,1,1),0)</f>
        <v>0</v>
      </c>
      <c r="BN1043" s="190">
        <f ca="1">IF($AG1043&gt;0,OFFSET(DATA!$F$6,BN$10+27*(7-$AE$8),$AF1043,1,1)/OFFSET(DATA!$F$6,BN$10,$AF1043,1,1),0)</f>
        <v>0</v>
      </c>
      <c r="BO1043" s="190">
        <f ca="1">IF($AG1043&gt;0,OFFSET(DATA!$F$6,BO$10+27*(7-$AE$8),$AF1043,1,1)/OFFSET(DATA!$F$6,BO$10,$AF1043,1,1),0)</f>
        <v>0</v>
      </c>
      <c r="BP1043" s="190">
        <f ca="1">IF($AG1043&gt;0,OFFSET(DATA!$F$6,BP$10+27*(7-$AE$8),$AF1043,1,1)/OFFSET(DATA!$F$6,BP$10,$AF1043,1,1),0)</f>
        <v>0</v>
      </c>
      <c r="BQ1043" s="190">
        <f ca="1">IF($AG1043&gt;0,OFFSET(DATA!$F$6,BQ$10+27*(7-$AE$8),$AF1043,1,1)/OFFSET(DATA!$F$6,BQ$10,$AF1043,1,1),0)</f>
        <v>0</v>
      </c>
      <c r="BR1043" s="190">
        <f ca="1">IF($AG1043&gt;0,OFFSET(DATA!$F$6,BR$10+27*(7-$AE$8),$AF1043,1,1)/OFFSET(DATA!$F$6,BR$10,$AF1043,1,1),0)</f>
        <v>0</v>
      </c>
      <c r="BS1043" s="190">
        <f ca="1">IF($AG1043&gt;0,OFFSET(DATA!$F$6,BS$10+27*(7-$AE$8),$AF1043,1,1)/OFFSET(DATA!$F$6,BS$10,$AF1043,1,1),0)</f>
        <v>0</v>
      </c>
      <c r="BT1043" s="190">
        <f ca="1">IF($AG1043&gt;0,OFFSET(DATA!$F$6,BT$10+27*(7-$AE$8),$AF1043,1,1)/OFFSET(DATA!$F$6,BT$10,$AF1043,1,1),0)</f>
        <v>0</v>
      </c>
      <c r="BU1043" s="190">
        <f ca="1">IF($AG1043&gt;0,OFFSET(DATA!$F$6,BU$10+27*(7-$AE$8),$AF1043,1,1)/OFFSET(DATA!$F$6,BU$10,$AF1043,1,1),0)</f>
        <v>0</v>
      </c>
      <c r="BV1043" s="190">
        <f ca="1">IF($AG1043&gt;0,OFFSET(DATA!$F$6,BV$10+27*(7-$AE$8),$AF1043,1,1)/OFFSET(DATA!$F$6,BV$10,$AF1043,1,1),0)</f>
        <v>0</v>
      </c>
      <c r="BW1043" s="190">
        <f ca="1">IF($AG1043&gt;0,OFFSET(DATA!$F$6,BW$10+27*(7-$AE$8),$AF1043,1,1)/OFFSET(DATA!$F$6,BW$10,$AF1043,1,1),0)</f>
        <v>0</v>
      </c>
      <c r="BX1043" s="190">
        <f ca="1">IF($AG1043&gt;0,OFFSET(DATA!$F$6,BX$10+27*(7-$AE$8),$AF1043,1,1)/OFFSET(DATA!$F$6,BX$10,$AF1043,1,1),0)</f>
        <v>0</v>
      </c>
    </row>
    <row r="1044" spans="32:76" x14ac:dyDescent="0.2">
      <c r="AF1044" s="166">
        <v>1033</v>
      </c>
      <c r="AG1044" s="96">
        <f ca="1">OFFSET(DATA!$F$6,$AF$10,$AF1044,1,1)</f>
        <v>0</v>
      </c>
      <c r="AH1044" s="190">
        <f ca="1">IF($AG1044&gt;0,OFFSET(DATA!$F$6,$AF$10+27*AH$10,$AF1044,1,1)/$AG1044,0)</f>
        <v>0</v>
      </c>
      <c r="AI1044" s="190">
        <f ca="1">IF($AG1044&gt;0,OFFSET(DATA!$F$6,$AF$10+27*AI$10,$AF1044,1,1)/$AG1044,0)</f>
        <v>0</v>
      </c>
      <c r="AJ1044" s="190">
        <f ca="1">IF($AG1044&gt;0,OFFSET(DATA!$F$6,$AF$10+27*AJ$10,$AF1044,1,1)/$AG1044,0)</f>
        <v>0</v>
      </c>
      <c r="AK1044" s="190">
        <f ca="1">IF($AG1044&gt;0,OFFSET(DATA!$F$6,$AF$10+27*AK$10,$AF1044,1,1)/$AG1044,0)</f>
        <v>0</v>
      </c>
      <c r="AL1044" s="190">
        <f ca="1">IF($AG1044&gt;0,OFFSET(DATA!$F$6,$AF$10+27*AL$10,$AF1044,1,1)/$AG1044,0)</f>
        <v>0</v>
      </c>
      <c r="AM1044" s="190">
        <f ca="1">IF($AG1044&gt;0,OFFSET(DATA!$F$6,$AF$10+27*AM$10,$AF1044,1,1)/$AG1044,0)</f>
        <v>0</v>
      </c>
      <c r="AN1044" s="166">
        <f ca="1">OFFSET(DATA!$F$6,$AF$10+27*AN$10,$AF1044,1,1)</f>
        <v>0</v>
      </c>
      <c r="AO1044" s="166">
        <f t="shared" ca="1" si="33"/>
        <v>0</v>
      </c>
      <c r="AQ1044" s="96">
        <f ca="1">OFFSET(DATA!$F$6,25,$AF1044,1,1)</f>
        <v>0</v>
      </c>
      <c r="AR1044" s="190">
        <f ca="1">IF($AQ1044&gt;0,OFFSET(DATA!$F$6,25+27*AR$10,$AF1044,1,1)/$AQ1044,0)</f>
        <v>0</v>
      </c>
      <c r="AS1044" s="190">
        <f ca="1">IF($AQ1044&gt;0,OFFSET(DATA!$F$6,25+27*AS$10,$AF1044,1,1)/$AQ1044,0)</f>
        <v>0</v>
      </c>
      <c r="AT1044" s="190">
        <f ca="1">IF($AQ1044&gt;0,OFFSET(DATA!$F$6,25+27*AT$10,$AF1044,1,1)/$AQ1044,0)</f>
        <v>0</v>
      </c>
      <c r="AU1044" s="190">
        <f ca="1">IF($AQ1044&gt;0,OFFSET(DATA!$F$6,25+27*AU$10,$AF1044,1,1)/$AQ1044,0)</f>
        <v>0</v>
      </c>
      <c r="AV1044" s="190">
        <f ca="1">IF($AQ1044&gt;0,OFFSET(DATA!$F$6,25+27*AV$10,$AF1044,1,1)/$AQ1044,0)</f>
        <v>0</v>
      </c>
      <c r="AW1044" s="190">
        <f ca="1">IF($AQ1044&gt;0,OFFSET(DATA!$F$6,25+27*AW$10,$AF1044,1,1)/$AQ1044,0)</f>
        <v>0</v>
      </c>
      <c r="AZ1044" s="166">
        <f t="shared" ca="1" si="34"/>
        <v>1</v>
      </c>
      <c r="BA1044" s="190">
        <f ca="1">IF($AG1044&gt;0,OFFSET(DATA!$F$6,BA$10+27*(7-$AE$8),$AF1044,1,1)/OFFSET(DATA!$F$6,BA$10,$AF1044,1,1),0)</f>
        <v>0</v>
      </c>
      <c r="BB1044" s="190">
        <f ca="1">IF($AG1044&gt;0,OFFSET(DATA!$F$6,BB$10+27*(7-$AE$8),$AF1044,1,1)/OFFSET(DATA!$F$6,BB$10,$AF1044,1,1),0)</f>
        <v>0</v>
      </c>
      <c r="BC1044" s="190">
        <f ca="1">IF($AG1044&gt;0,OFFSET(DATA!$F$6,BC$10+27*(7-$AE$8),$AF1044,1,1)/OFFSET(DATA!$F$6,BC$10,$AF1044,1,1),0)</f>
        <v>0</v>
      </c>
      <c r="BD1044" s="190">
        <f ca="1">IF($AG1044&gt;0,OFFSET(DATA!$F$6,BD$10+27*(7-$AE$8),$AF1044,1,1)/OFFSET(DATA!$F$6,BD$10,$AF1044,1,1),0)</f>
        <v>0</v>
      </c>
      <c r="BE1044" s="190">
        <f ca="1">IF($AG1044&gt;0,OFFSET(DATA!$F$6,BE$10+27*(7-$AE$8),$AF1044,1,1)/OFFSET(DATA!$F$6,BE$10,$AF1044,1,1),0)</f>
        <v>0</v>
      </c>
      <c r="BF1044" s="190">
        <f ca="1">IF($AG1044&gt;0,OFFSET(DATA!$F$6,BF$10+27*(7-$AE$8),$AF1044,1,1)/OFFSET(DATA!$F$6,BF$10,$AF1044,1,1),0)</f>
        <v>0</v>
      </c>
      <c r="BG1044" s="190">
        <f ca="1">IF($AG1044&gt;0,OFFSET(DATA!$F$6,BG$10+27*(7-$AE$8),$AF1044,1,1)/OFFSET(DATA!$F$6,BG$10,$AF1044,1,1),0)</f>
        <v>0</v>
      </c>
      <c r="BH1044" s="190">
        <f ca="1">IF($AG1044&gt;0,OFFSET(DATA!$F$6,BH$10+27*(7-$AE$8),$AF1044,1,1)/OFFSET(DATA!$F$6,BH$10,$AF1044,1,1),0)</f>
        <v>0</v>
      </c>
      <c r="BI1044" s="190">
        <f ca="1">IF($AG1044&gt;0,OFFSET(DATA!$F$6,BI$10+27*(7-$AE$8),$AF1044,1,1)/OFFSET(DATA!$F$6,BI$10,$AF1044,1,1),0)</f>
        <v>0</v>
      </c>
      <c r="BJ1044" s="190">
        <f ca="1">IF($AG1044&gt;0,OFFSET(DATA!$F$6,BJ$10+27*(7-$AE$8),$AF1044,1,1)/OFFSET(DATA!$F$6,BJ$10,$AF1044,1,1),0)</f>
        <v>0</v>
      </c>
      <c r="BK1044" s="190">
        <f ca="1">IF($AG1044&gt;0,OFFSET(DATA!$F$6,BK$10+27*(7-$AE$8),$AF1044,1,1)/OFFSET(DATA!$F$6,BK$10,$AF1044,1,1),0)</f>
        <v>0</v>
      </c>
      <c r="BL1044" s="190">
        <f ca="1">IF($AG1044&gt;0,OFFSET(DATA!$F$6,BL$10+27*(7-$AE$8),$AF1044,1,1)/OFFSET(DATA!$F$6,BL$10,$AF1044,1,1),0)</f>
        <v>0</v>
      </c>
      <c r="BM1044" s="190">
        <f ca="1">IF($AG1044&gt;0,OFFSET(DATA!$F$6,BM$10+27*(7-$AE$8),$AF1044,1,1)/OFFSET(DATA!$F$6,BM$10,$AF1044,1,1),0)</f>
        <v>0</v>
      </c>
      <c r="BN1044" s="190">
        <f ca="1">IF($AG1044&gt;0,OFFSET(DATA!$F$6,BN$10+27*(7-$AE$8),$AF1044,1,1)/OFFSET(DATA!$F$6,BN$10,$AF1044,1,1),0)</f>
        <v>0</v>
      </c>
      <c r="BO1044" s="190">
        <f ca="1">IF($AG1044&gt;0,OFFSET(DATA!$F$6,BO$10+27*(7-$AE$8),$AF1044,1,1)/OFFSET(DATA!$F$6,BO$10,$AF1044,1,1),0)</f>
        <v>0</v>
      </c>
      <c r="BP1044" s="190">
        <f ca="1">IF($AG1044&gt;0,OFFSET(DATA!$F$6,BP$10+27*(7-$AE$8),$AF1044,1,1)/OFFSET(DATA!$F$6,BP$10,$AF1044,1,1),0)</f>
        <v>0</v>
      </c>
      <c r="BQ1044" s="190">
        <f ca="1">IF($AG1044&gt;0,OFFSET(DATA!$F$6,BQ$10+27*(7-$AE$8),$AF1044,1,1)/OFFSET(DATA!$F$6,BQ$10,$AF1044,1,1),0)</f>
        <v>0</v>
      </c>
      <c r="BR1044" s="190">
        <f ca="1">IF($AG1044&gt;0,OFFSET(DATA!$F$6,BR$10+27*(7-$AE$8),$AF1044,1,1)/OFFSET(DATA!$F$6,BR$10,$AF1044,1,1),0)</f>
        <v>0</v>
      </c>
      <c r="BS1044" s="190">
        <f ca="1">IF($AG1044&gt;0,OFFSET(DATA!$F$6,BS$10+27*(7-$AE$8),$AF1044,1,1)/OFFSET(DATA!$F$6,BS$10,$AF1044,1,1),0)</f>
        <v>0</v>
      </c>
      <c r="BT1044" s="190">
        <f ca="1">IF($AG1044&gt;0,OFFSET(DATA!$F$6,BT$10+27*(7-$AE$8),$AF1044,1,1)/OFFSET(DATA!$F$6,BT$10,$AF1044,1,1),0)</f>
        <v>0</v>
      </c>
      <c r="BU1044" s="190">
        <f ca="1">IF($AG1044&gt;0,OFFSET(DATA!$F$6,BU$10+27*(7-$AE$8),$AF1044,1,1)/OFFSET(DATA!$F$6,BU$10,$AF1044,1,1),0)</f>
        <v>0</v>
      </c>
      <c r="BV1044" s="190">
        <f ca="1">IF($AG1044&gt;0,OFFSET(DATA!$F$6,BV$10+27*(7-$AE$8),$AF1044,1,1)/OFFSET(DATA!$F$6,BV$10,$AF1044,1,1),0)</f>
        <v>0</v>
      </c>
      <c r="BW1044" s="190">
        <f ca="1">IF($AG1044&gt;0,OFFSET(DATA!$F$6,BW$10+27*(7-$AE$8),$AF1044,1,1)/OFFSET(DATA!$F$6,BW$10,$AF1044,1,1),0)</f>
        <v>0</v>
      </c>
      <c r="BX1044" s="190">
        <f ca="1">IF($AG1044&gt;0,OFFSET(DATA!$F$6,BX$10+27*(7-$AE$8),$AF1044,1,1)/OFFSET(DATA!$F$6,BX$10,$AF1044,1,1),0)</f>
        <v>0</v>
      </c>
    </row>
    <row r="1045" spans="32:76" x14ac:dyDescent="0.2">
      <c r="AF1045" s="166">
        <v>1034</v>
      </c>
      <c r="AG1045" s="96">
        <f ca="1">OFFSET(DATA!$F$6,$AF$10,$AF1045,1,1)</f>
        <v>0</v>
      </c>
      <c r="AH1045" s="190">
        <f ca="1">IF($AG1045&gt;0,OFFSET(DATA!$F$6,$AF$10+27*AH$10,$AF1045,1,1)/$AG1045,0)</f>
        <v>0</v>
      </c>
      <c r="AI1045" s="190">
        <f ca="1">IF($AG1045&gt;0,OFFSET(DATA!$F$6,$AF$10+27*AI$10,$AF1045,1,1)/$AG1045,0)</f>
        <v>0</v>
      </c>
      <c r="AJ1045" s="190">
        <f ca="1">IF($AG1045&gt;0,OFFSET(DATA!$F$6,$AF$10+27*AJ$10,$AF1045,1,1)/$AG1045,0)</f>
        <v>0</v>
      </c>
      <c r="AK1045" s="190">
        <f ca="1">IF($AG1045&gt;0,OFFSET(DATA!$F$6,$AF$10+27*AK$10,$AF1045,1,1)/$AG1045,0)</f>
        <v>0</v>
      </c>
      <c r="AL1045" s="190">
        <f ca="1">IF($AG1045&gt;0,OFFSET(DATA!$F$6,$AF$10+27*AL$10,$AF1045,1,1)/$AG1045,0)</f>
        <v>0</v>
      </c>
      <c r="AM1045" s="190">
        <f ca="1">IF($AG1045&gt;0,OFFSET(DATA!$F$6,$AF$10+27*AM$10,$AF1045,1,1)/$AG1045,0)</f>
        <v>0</v>
      </c>
      <c r="AN1045" s="166">
        <f ca="1">OFFSET(DATA!$F$6,$AF$10+27*AN$10,$AF1045,1,1)</f>
        <v>0</v>
      </c>
      <c r="AO1045" s="166">
        <f t="shared" ca="1" si="33"/>
        <v>0</v>
      </c>
      <c r="AQ1045" s="96">
        <f ca="1">OFFSET(DATA!$F$6,25,$AF1045,1,1)</f>
        <v>0</v>
      </c>
      <c r="AR1045" s="190">
        <f ca="1">IF($AQ1045&gt;0,OFFSET(DATA!$F$6,25+27*AR$10,$AF1045,1,1)/$AQ1045,0)</f>
        <v>0</v>
      </c>
      <c r="AS1045" s="190">
        <f ca="1">IF($AQ1045&gt;0,OFFSET(DATA!$F$6,25+27*AS$10,$AF1045,1,1)/$AQ1045,0)</f>
        <v>0</v>
      </c>
      <c r="AT1045" s="190">
        <f ca="1">IF($AQ1045&gt;0,OFFSET(DATA!$F$6,25+27*AT$10,$AF1045,1,1)/$AQ1045,0)</f>
        <v>0</v>
      </c>
      <c r="AU1045" s="190">
        <f ca="1">IF($AQ1045&gt;0,OFFSET(DATA!$F$6,25+27*AU$10,$AF1045,1,1)/$AQ1045,0)</f>
        <v>0</v>
      </c>
      <c r="AV1045" s="190">
        <f ca="1">IF($AQ1045&gt;0,OFFSET(DATA!$F$6,25+27*AV$10,$AF1045,1,1)/$AQ1045,0)</f>
        <v>0</v>
      </c>
      <c r="AW1045" s="190">
        <f ca="1">IF($AQ1045&gt;0,OFFSET(DATA!$F$6,25+27*AW$10,$AF1045,1,1)/$AQ1045,0)</f>
        <v>0</v>
      </c>
      <c r="AZ1045" s="166">
        <f t="shared" ca="1" si="34"/>
        <v>1</v>
      </c>
      <c r="BA1045" s="190">
        <f ca="1">IF($AG1045&gt;0,OFFSET(DATA!$F$6,BA$10+27*(7-$AE$8),$AF1045,1,1)/OFFSET(DATA!$F$6,BA$10,$AF1045,1,1),0)</f>
        <v>0</v>
      </c>
      <c r="BB1045" s="190">
        <f ca="1">IF($AG1045&gt;0,OFFSET(DATA!$F$6,BB$10+27*(7-$AE$8),$AF1045,1,1)/OFFSET(DATA!$F$6,BB$10,$AF1045,1,1),0)</f>
        <v>0</v>
      </c>
      <c r="BC1045" s="190">
        <f ca="1">IF($AG1045&gt;0,OFFSET(DATA!$F$6,BC$10+27*(7-$AE$8),$AF1045,1,1)/OFFSET(DATA!$F$6,BC$10,$AF1045,1,1),0)</f>
        <v>0</v>
      </c>
      <c r="BD1045" s="190">
        <f ca="1">IF($AG1045&gt;0,OFFSET(DATA!$F$6,BD$10+27*(7-$AE$8),$AF1045,1,1)/OFFSET(DATA!$F$6,BD$10,$AF1045,1,1),0)</f>
        <v>0</v>
      </c>
      <c r="BE1045" s="190">
        <f ca="1">IF($AG1045&gt;0,OFFSET(DATA!$F$6,BE$10+27*(7-$AE$8),$AF1045,1,1)/OFFSET(DATA!$F$6,BE$10,$AF1045,1,1),0)</f>
        <v>0</v>
      </c>
      <c r="BF1045" s="190">
        <f ca="1">IF($AG1045&gt;0,OFFSET(DATA!$F$6,BF$10+27*(7-$AE$8),$AF1045,1,1)/OFFSET(DATA!$F$6,BF$10,$AF1045,1,1),0)</f>
        <v>0</v>
      </c>
      <c r="BG1045" s="190">
        <f ca="1">IF($AG1045&gt;0,OFFSET(DATA!$F$6,BG$10+27*(7-$AE$8),$AF1045,1,1)/OFFSET(DATA!$F$6,BG$10,$AF1045,1,1),0)</f>
        <v>0</v>
      </c>
      <c r="BH1045" s="190">
        <f ca="1">IF($AG1045&gt;0,OFFSET(DATA!$F$6,BH$10+27*(7-$AE$8),$AF1045,1,1)/OFFSET(DATA!$F$6,BH$10,$AF1045,1,1),0)</f>
        <v>0</v>
      </c>
      <c r="BI1045" s="190">
        <f ca="1">IF($AG1045&gt;0,OFFSET(DATA!$F$6,BI$10+27*(7-$AE$8),$AF1045,1,1)/OFFSET(DATA!$F$6,BI$10,$AF1045,1,1),0)</f>
        <v>0</v>
      </c>
      <c r="BJ1045" s="190">
        <f ca="1">IF($AG1045&gt;0,OFFSET(DATA!$F$6,BJ$10+27*(7-$AE$8),$AF1045,1,1)/OFFSET(DATA!$F$6,BJ$10,$AF1045,1,1),0)</f>
        <v>0</v>
      </c>
      <c r="BK1045" s="190">
        <f ca="1">IF($AG1045&gt;0,OFFSET(DATA!$F$6,BK$10+27*(7-$AE$8),$AF1045,1,1)/OFFSET(DATA!$F$6,BK$10,$AF1045,1,1),0)</f>
        <v>0</v>
      </c>
      <c r="BL1045" s="190">
        <f ca="1">IF($AG1045&gt;0,OFFSET(DATA!$F$6,BL$10+27*(7-$AE$8),$AF1045,1,1)/OFFSET(DATA!$F$6,BL$10,$AF1045,1,1),0)</f>
        <v>0</v>
      </c>
      <c r="BM1045" s="190">
        <f ca="1">IF($AG1045&gt;0,OFFSET(DATA!$F$6,BM$10+27*(7-$AE$8),$AF1045,1,1)/OFFSET(DATA!$F$6,BM$10,$AF1045,1,1),0)</f>
        <v>0</v>
      </c>
      <c r="BN1045" s="190">
        <f ca="1">IF($AG1045&gt;0,OFFSET(DATA!$F$6,BN$10+27*(7-$AE$8),$AF1045,1,1)/OFFSET(DATA!$F$6,BN$10,$AF1045,1,1),0)</f>
        <v>0</v>
      </c>
      <c r="BO1045" s="190">
        <f ca="1">IF($AG1045&gt;0,OFFSET(DATA!$F$6,BO$10+27*(7-$AE$8),$AF1045,1,1)/OFFSET(DATA!$F$6,BO$10,$AF1045,1,1),0)</f>
        <v>0</v>
      </c>
      <c r="BP1045" s="190">
        <f ca="1">IF($AG1045&gt;0,OFFSET(DATA!$F$6,BP$10+27*(7-$AE$8),$AF1045,1,1)/OFFSET(DATA!$F$6,BP$10,$AF1045,1,1),0)</f>
        <v>0</v>
      </c>
      <c r="BQ1045" s="190">
        <f ca="1">IF($AG1045&gt;0,OFFSET(DATA!$F$6,BQ$10+27*(7-$AE$8),$AF1045,1,1)/OFFSET(DATA!$F$6,BQ$10,$AF1045,1,1),0)</f>
        <v>0</v>
      </c>
      <c r="BR1045" s="190">
        <f ca="1">IF($AG1045&gt;0,OFFSET(DATA!$F$6,BR$10+27*(7-$AE$8),$AF1045,1,1)/OFFSET(DATA!$F$6,BR$10,$AF1045,1,1),0)</f>
        <v>0</v>
      </c>
      <c r="BS1045" s="190">
        <f ca="1">IF($AG1045&gt;0,OFFSET(DATA!$F$6,BS$10+27*(7-$AE$8),$AF1045,1,1)/OFFSET(DATA!$F$6,BS$10,$AF1045,1,1),0)</f>
        <v>0</v>
      </c>
      <c r="BT1045" s="190">
        <f ca="1">IF($AG1045&gt;0,OFFSET(DATA!$F$6,BT$10+27*(7-$AE$8),$AF1045,1,1)/OFFSET(DATA!$F$6,BT$10,$AF1045,1,1),0)</f>
        <v>0</v>
      </c>
      <c r="BU1045" s="190">
        <f ca="1">IF($AG1045&gt;0,OFFSET(DATA!$F$6,BU$10+27*(7-$AE$8),$AF1045,1,1)/OFFSET(DATA!$F$6,BU$10,$AF1045,1,1),0)</f>
        <v>0</v>
      </c>
      <c r="BV1045" s="190">
        <f ca="1">IF($AG1045&gt;0,OFFSET(DATA!$F$6,BV$10+27*(7-$AE$8),$AF1045,1,1)/OFFSET(DATA!$F$6,BV$10,$AF1045,1,1),0)</f>
        <v>0</v>
      </c>
      <c r="BW1045" s="190">
        <f ca="1">IF($AG1045&gt;0,OFFSET(DATA!$F$6,BW$10+27*(7-$AE$8),$AF1045,1,1)/OFFSET(DATA!$F$6,BW$10,$AF1045,1,1),0)</f>
        <v>0</v>
      </c>
      <c r="BX1045" s="190">
        <f ca="1">IF($AG1045&gt;0,OFFSET(DATA!$F$6,BX$10+27*(7-$AE$8),$AF1045,1,1)/OFFSET(DATA!$F$6,BX$10,$AF1045,1,1),0)</f>
        <v>0</v>
      </c>
    </row>
    <row r="1046" spans="32:76" x14ac:dyDescent="0.2">
      <c r="AF1046" s="166">
        <v>1035</v>
      </c>
      <c r="AG1046" s="96">
        <f ca="1">OFFSET(DATA!$F$6,$AF$10,$AF1046,1,1)</f>
        <v>0</v>
      </c>
      <c r="AH1046" s="190">
        <f ca="1">IF($AG1046&gt;0,OFFSET(DATA!$F$6,$AF$10+27*AH$10,$AF1046,1,1)/$AG1046,0)</f>
        <v>0</v>
      </c>
      <c r="AI1046" s="190">
        <f ca="1">IF($AG1046&gt;0,OFFSET(DATA!$F$6,$AF$10+27*AI$10,$AF1046,1,1)/$AG1046,0)</f>
        <v>0</v>
      </c>
      <c r="AJ1046" s="190">
        <f ca="1">IF($AG1046&gt;0,OFFSET(DATA!$F$6,$AF$10+27*AJ$10,$AF1046,1,1)/$AG1046,0)</f>
        <v>0</v>
      </c>
      <c r="AK1046" s="190">
        <f ca="1">IF($AG1046&gt;0,OFFSET(DATA!$F$6,$AF$10+27*AK$10,$AF1046,1,1)/$AG1046,0)</f>
        <v>0</v>
      </c>
      <c r="AL1046" s="190">
        <f ca="1">IF($AG1046&gt;0,OFFSET(DATA!$F$6,$AF$10+27*AL$10,$AF1046,1,1)/$AG1046,0)</f>
        <v>0</v>
      </c>
      <c r="AM1046" s="190">
        <f ca="1">IF($AG1046&gt;0,OFFSET(DATA!$F$6,$AF$10+27*AM$10,$AF1046,1,1)/$AG1046,0)</f>
        <v>0</v>
      </c>
      <c r="AN1046" s="166">
        <f ca="1">OFFSET(DATA!$F$6,$AF$10+27*AN$10,$AF1046,1,1)</f>
        <v>0</v>
      </c>
      <c r="AO1046" s="166">
        <f t="shared" ca="1" si="33"/>
        <v>0</v>
      </c>
      <c r="AQ1046" s="96">
        <f ca="1">OFFSET(DATA!$F$6,25,$AF1046,1,1)</f>
        <v>0</v>
      </c>
      <c r="AR1046" s="190">
        <f ca="1">IF($AQ1046&gt;0,OFFSET(DATA!$F$6,25+27*AR$10,$AF1046,1,1)/$AQ1046,0)</f>
        <v>0</v>
      </c>
      <c r="AS1046" s="190">
        <f ca="1">IF($AQ1046&gt;0,OFFSET(DATA!$F$6,25+27*AS$10,$AF1046,1,1)/$AQ1046,0)</f>
        <v>0</v>
      </c>
      <c r="AT1046" s="190">
        <f ca="1">IF($AQ1046&gt;0,OFFSET(DATA!$F$6,25+27*AT$10,$AF1046,1,1)/$AQ1046,0)</f>
        <v>0</v>
      </c>
      <c r="AU1046" s="190">
        <f ca="1">IF($AQ1046&gt;0,OFFSET(DATA!$F$6,25+27*AU$10,$AF1046,1,1)/$AQ1046,0)</f>
        <v>0</v>
      </c>
      <c r="AV1046" s="190">
        <f ca="1">IF($AQ1046&gt;0,OFFSET(DATA!$F$6,25+27*AV$10,$AF1046,1,1)/$AQ1046,0)</f>
        <v>0</v>
      </c>
      <c r="AW1046" s="190">
        <f ca="1">IF($AQ1046&gt;0,OFFSET(DATA!$F$6,25+27*AW$10,$AF1046,1,1)/$AQ1046,0)</f>
        <v>0</v>
      </c>
      <c r="AZ1046" s="166">
        <f t="shared" ca="1" si="34"/>
        <v>1</v>
      </c>
      <c r="BA1046" s="190">
        <f ca="1">IF($AG1046&gt;0,OFFSET(DATA!$F$6,BA$10+27*(7-$AE$8),$AF1046,1,1)/OFFSET(DATA!$F$6,BA$10,$AF1046,1,1),0)</f>
        <v>0</v>
      </c>
      <c r="BB1046" s="190">
        <f ca="1">IF($AG1046&gt;0,OFFSET(DATA!$F$6,BB$10+27*(7-$AE$8),$AF1046,1,1)/OFFSET(DATA!$F$6,BB$10,$AF1046,1,1),0)</f>
        <v>0</v>
      </c>
      <c r="BC1046" s="190">
        <f ca="1">IF($AG1046&gt;0,OFFSET(DATA!$F$6,BC$10+27*(7-$AE$8),$AF1046,1,1)/OFFSET(DATA!$F$6,BC$10,$AF1046,1,1),0)</f>
        <v>0</v>
      </c>
      <c r="BD1046" s="190">
        <f ca="1">IF($AG1046&gt;0,OFFSET(DATA!$F$6,BD$10+27*(7-$AE$8),$AF1046,1,1)/OFFSET(DATA!$F$6,BD$10,$AF1046,1,1),0)</f>
        <v>0</v>
      </c>
      <c r="BE1046" s="190">
        <f ca="1">IF($AG1046&gt;0,OFFSET(DATA!$F$6,BE$10+27*(7-$AE$8),$AF1046,1,1)/OFFSET(DATA!$F$6,BE$10,$AF1046,1,1),0)</f>
        <v>0</v>
      </c>
      <c r="BF1046" s="190">
        <f ca="1">IF($AG1046&gt;0,OFFSET(DATA!$F$6,BF$10+27*(7-$AE$8),$AF1046,1,1)/OFFSET(DATA!$F$6,BF$10,$AF1046,1,1),0)</f>
        <v>0</v>
      </c>
      <c r="BG1046" s="190">
        <f ca="1">IF($AG1046&gt;0,OFFSET(DATA!$F$6,BG$10+27*(7-$AE$8),$AF1046,1,1)/OFFSET(DATA!$F$6,BG$10,$AF1046,1,1),0)</f>
        <v>0</v>
      </c>
      <c r="BH1046" s="190">
        <f ca="1">IF($AG1046&gt;0,OFFSET(DATA!$F$6,BH$10+27*(7-$AE$8),$AF1046,1,1)/OFFSET(DATA!$F$6,BH$10,$AF1046,1,1),0)</f>
        <v>0</v>
      </c>
      <c r="BI1046" s="190">
        <f ca="1">IF($AG1046&gt;0,OFFSET(DATA!$F$6,BI$10+27*(7-$AE$8),$AF1046,1,1)/OFFSET(DATA!$F$6,BI$10,$AF1046,1,1),0)</f>
        <v>0</v>
      </c>
      <c r="BJ1046" s="190">
        <f ca="1">IF($AG1046&gt;0,OFFSET(DATA!$F$6,BJ$10+27*(7-$AE$8),$AF1046,1,1)/OFFSET(DATA!$F$6,BJ$10,$AF1046,1,1),0)</f>
        <v>0</v>
      </c>
      <c r="BK1046" s="190">
        <f ca="1">IF($AG1046&gt;0,OFFSET(DATA!$F$6,BK$10+27*(7-$AE$8),$AF1046,1,1)/OFFSET(DATA!$F$6,BK$10,$AF1046,1,1),0)</f>
        <v>0</v>
      </c>
      <c r="BL1046" s="190">
        <f ca="1">IF($AG1046&gt;0,OFFSET(DATA!$F$6,BL$10+27*(7-$AE$8),$AF1046,1,1)/OFFSET(DATA!$F$6,BL$10,$AF1046,1,1),0)</f>
        <v>0</v>
      </c>
      <c r="BM1046" s="190">
        <f ca="1">IF($AG1046&gt;0,OFFSET(DATA!$F$6,BM$10+27*(7-$AE$8),$AF1046,1,1)/OFFSET(DATA!$F$6,BM$10,$AF1046,1,1),0)</f>
        <v>0</v>
      </c>
      <c r="BN1046" s="190">
        <f ca="1">IF($AG1046&gt;0,OFFSET(DATA!$F$6,BN$10+27*(7-$AE$8),$AF1046,1,1)/OFFSET(DATA!$F$6,BN$10,$AF1046,1,1),0)</f>
        <v>0</v>
      </c>
      <c r="BO1046" s="190">
        <f ca="1">IF($AG1046&gt;0,OFFSET(DATA!$F$6,BO$10+27*(7-$AE$8),$AF1046,1,1)/OFFSET(DATA!$F$6,BO$10,$AF1046,1,1),0)</f>
        <v>0</v>
      </c>
      <c r="BP1046" s="190">
        <f ca="1">IF($AG1046&gt;0,OFFSET(DATA!$F$6,BP$10+27*(7-$AE$8),$AF1046,1,1)/OFFSET(DATA!$F$6,BP$10,$AF1046,1,1),0)</f>
        <v>0</v>
      </c>
      <c r="BQ1046" s="190">
        <f ca="1">IF($AG1046&gt;0,OFFSET(DATA!$F$6,BQ$10+27*(7-$AE$8),$AF1046,1,1)/OFFSET(DATA!$F$6,BQ$10,$AF1046,1,1),0)</f>
        <v>0</v>
      </c>
      <c r="BR1046" s="190">
        <f ca="1">IF($AG1046&gt;0,OFFSET(DATA!$F$6,BR$10+27*(7-$AE$8),$AF1046,1,1)/OFFSET(DATA!$F$6,BR$10,$AF1046,1,1),0)</f>
        <v>0</v>
      </c>
      <c r="BS1046" s="190">
        <f ca="1">IF($AG1046&gt;0,OFFSET(DATA!$F$6,BS$10+27*(7-$AE$8),$AF1046,1,1)/OFFSET(DATA!$F$6,BS$10,$AF1046,1,1),0)</f>
        <v>0</v>
      </c>
      <c r="BT1046" s="190">
        <f ca="1">IF($AG1046&gt;0,OFFSET(DATA!$F$6,BT$10+27*(7-$AE$8),$AF1046,1,1)/OFFSET(DATA!$F$6,BT$10,$AF1046,1,1),0)</f>
        <v>0</v>
      </c>
      <c r="BU1046" s="190">
        <f ca="1">IF($AG1046&gt;0,OFFSET(DATA!$F$6,BU$10+27*(7-$AE$8),$AF1046,1,1)/OFFSET(DATA!$F$6,BU$10,$AF1046,1,1),0)</f>
        <v>0</v>
      </c>
      <c r="BV1046" s="190">
        <f ca="1">IF($AG1046&gt;0,OFFSET(DATA!$F$6,BV$10+27*(7-$AE$8),$AF1046,1,1)/OFFSET(DATA!$F$6,BV$10,$AF1046,1,1),0)</f>
        <v>0</v>
      </c>
      <c r="BW1046" s="190">
        <f ca="1">IF($AG1046&gt;0,OFFSET(DATA!$F$6,BW$10+27*(7-$AE$8),$AF1046,1,1)/OFFSET(DATA!$F$6,BW$10,$AF1046,1,1),0)</f>
        <v>0</v>
      </c>
      <c r="BX1046" s="190">
        <f ca="1">IF($AG1046&gt;0,OFFSET(DATA!$F$6,BX$10+27*(7-$AE$8),$AF1046,1,1)/OFFSET(DATA!$F$6,BX$10,$AF1046,1,1),0)</f>
        <v>0</v>
      </c>
    </row>
    <row r="1047" spans="32:76" x14ac:dyDescent="0.2">
      <c r="AF1047" s="166">
        <v>1036</v>
      </c>
      <c r="AG1047" s="96">
        <f ca="1">OFFSET(DATA!$F$6,$AF$10,$AF1047,1,1)</f>
        <v>0</v>
      </c>
      <c r="AH1047" s="190">
        <f ca="1">IF($AG1047&gt;0,OFFSET(DATA!$F$6,$AF$10+27*AH$10,$AF1047,1,1)/$AG1047,0)</f>
        <v>0</v>
      </c>
      <c r="AI1047" s="190">
        <f ca="1">IF($AG1047&gt;0,OFFSET(DATA!$F$6,$AF$10+27*AI$10,$AF1047,1,1)/$AG1047,0)</f>
        <v>0</v>
      </c>
      <c r="AJ1047" s="190">
        <f ca="1">IF($AG1047&gt;0,OFFSET(DATA!$F$6,$AF$10+27*AJ$10,$AF1047,1,1)/$AG1047,0)</f>
        <v>0</v>
      </c>
      <c r="AK1047" s="190">
        <f ca="1">IF($AG1047&gt;0,OFFSET(DATA!$F$6,$AF$10+27*AK$10,$AF1047,1,1)/$AG1047,0)</f>
        <v>0</v>
      </c>
      <c r="AL1047" s="190">
        <f ca="1">IF($AG1047&gt;0,OFFSET(DATA!$F$6,$AF$10+27*AL$10,$AF1047,1,1)/$AG1047,0)</f>
        <v>0</v>
      </c>
      <c r="AM1047" s="190">
        <f ca="1">IF($AG1047&gt;0,OFFSET(DATA!$F$6,$AF$10+27*AM$10,$AF1047,1,1)/$AG1047,0)</f>
        <v>0</v>
      </c>
      <c r="AN1047" s="166">
        <f ca="1">OFFSET(DATA!$F$6,$AF$10+27*AN$10,$AF1047,1,1)</f>
        <v>0</v>
      </c>
      <c r="AO1047" s="166">
        <f t="shared" ca="1" si="33"/>
        <v>0</v>
      </c>
      <c r="AQ1047" s="96">
        <f ca="1">OFFSET(DATA!$F$6,25,$AF1047,1,1)</f>
        <v>0</v>
      </c>
      <c r="AR1047" s="190">
        <f ca="1">IF($AQ1047&gt;0,OFFSET(DATA!$F$6,25+27*AR$10,$AF1047,1,1)/$AQ1047,0)</f>
        <v>0</v>
      </c>
      <c r="AS1047" s="190">
        <f ca="1">IF($AQ1047&gt;0,OFFSET(DATA!$F$6,25+27*AS$10,$AF1047,1,1)/$AQ1047,0)</f>
        <v>0</v>
      </c>
      <c r="AT1047" s="190">
        <f ca="1">IF($AQ1047&gt;0,OFFSET(DATA!$F$6,25+27*AT$10,$AF1047,1,1)/$AQ1047,0)</f>
        <v>0</v>
      </c>
      <c r="AU1047" s="190">
        <f ca="1">IF($AQ1047&gt;0,OFFSET(DATA!$F$6,25+27*AU$10,$AF1047,1,1)/$AQ1047,0)</f>
        <v>0</v>
      </c>
      <c r="AV1047" s="190">
        <f ca="1">IF($AQ1047&gt;0,OFFSET(DATA!$F$6,25+27*AV$10,$AF1047,1,1)/$AQ1047,0)</f>
        <v>0</v>
      </c>
      <c r="AW1047" s="190">
        <f ca="1">IF($AQ1047&gt;0,OFFSET(DATA!$F$6,25+27*AW$10,$AF1047,1,1)/$AQ1047,0)</f>
        <v>0</v>
      </c>
      <c r="AZ1047" s="166">
        <f t="shared" ca="1" si="34"/>
        <v>1</v>
      </c>
      <c r="BA1047" s="190">
        <f ca="1">IF($AG1047&gt;0,OFFSET(DATA!$F$6,BA$10+27*(7-$AE$8),$AF1047,1,1)/OFFSET(DATA!$F$6,BA$10,$AF1047,1,1),0)</f>
        <v>0</v>
      </c>
      <c r="BB1047" s="190">
        <f ca="1">IF($AG1047&gt;0,OFFSET(DATA!$F$6,BB$10+27*(7-$AE$8),$AF1047,1,1)/OFFSET(DATA!$F$6,BB$10,$AF1047,1,1),0)</f>
        <v>0</v>
      </c>
      <c r="BC1047" s="190">
        <f ca="1">IF($AG1047&gt;0,OFFSET(DATA!$F$6,BC$10+27*(7-$AE$8),$AF1047,1,1)/OFFSET(DATA!$F$6,BC$10,$AF1047,1,1),0)</f>
        <v>0</v>
      </c>
      <c r="BD1047" s="190">
        <f ca="1">IF($AG1047&gt;0,OFFSET(DATA!$F$6,BD$10+27*(7-$AE$8),$AF1047,1,1)/OFFSET(DATA!$F$6,BD$10,$AF1047,1,1),0)</f>
        <v>0</v>
      </c>
      <c r="BE1047" s="190">
        <f ca="1">IF($AG1047&gt;0,OFFSET(DATA!$F$6,BE$10+27*(7-$AE$8),$AF1047,1,1)/OFFSET(DATA!$F$6,BE$10,$AF1047,1,1),0)</f>
        <v>0</v>
      </c>
      <c r="BF1047" s="190">
        <f ca="1">IF($AG1047&gt;0,OFFSET(DATA!$F$6,BF$10+27*(7-$AE$8),$AF1047,1,1)/OFFSET(DATA!$F$6,BF$10,$AF1047,1,1),0)</f>
        <v>0</v>
      </c>
      <c r="BG1047" s="190">
        <f ca="1">IF($AG1047&gt;0,OFFSET(DATA!$F$6,BG$10+27*(7-$AE$8),$AF1047,1,1)/OFFSET(DATA!$F$6,BG$10,$AF1047,1,1),0)</f>
        <v>0</v>
      </c>
      <c r="BH1047" s="190">
        <f ca="1">IF($AG1047&gt;0,OFFSET(DATA!$F$6,BH$10+27*(7-$AE$8),$AF1047,1,1)/OFFSET(DATA!$F$6,BH$10,$AF1047,1,1),0)</f>
        <v>0</v>
      </c>
      <c r="BI1047" s="190">
        <f ca="1">IF($AG1047&gt;0,OFFSET(DATA!$F$6,BI$10+27*(7-$AE$8),$AF1047,1,1)/OFFSET(DATA!$F$6,BI$10,$AF1047,1,1),0)</f>
        <v>0</v>
      </c>
      <c r="BJ1047" s="190">
        <f ca="1">IF($AG1047&gt;0,OFFSET(DATA!$F$6,BJ$10+27*(7-$AE$8),$AF1047,1,1)/OFFSET(DATA!$F$6,BJ$10,$AF1047,1,1),0)</f>
        <v>0</v>
      </c>
      <c r="BK1047" s="190">
        <f ca="1">IF($AG1047&gt;0,OFFSET(DATA!$F$6,BK$10+27*(7-$AE$8),$AF1047,1,1)/OFFSET(DATA!$F$6,BK$10,$AF1047,1,1),0)</f>
        <v>0</v>
      </c>
      <c r="BL1047" s="190">
        <f ca="1">IF($AG1047&gt;0,OFFSET(DATA!$F$6,BL$10+27*(7-$AE$8),$AF1047,1,1)/OFFSET(DATA!$F$6,BL$10,$AF1047,1,1),0)</f>
        <v>0</v>
      </c>
      <c r="BM1047" s="190">
        <f ca="1">IF($AG1047&gt;0,OFFSET(DATA!$F$6,BM$10+27*(7-$AE$8),$AF1047,1,1)/OFFSET(DATA!$F$6,BM$10,$AF1047,1,1),0)</f>
        <v>0</v>
      </c>
      <c r="BN1047" s="190">
        <f ca="1">IF($AG1047&gt;0,OFFSET(DATA!$F$6,BN$10+27*(7-$AE$8),$AF1047,1,1)/OFFSET(DATA!$F$6,BN$10,$AF1047,1,1),0)</f>
        <v>0</v>
      </c>
      <c r="BO1047" s="190">
        <f ca="1">IF($AG1047&gt;0,OFFSET(DATA!$F$6,BO$10+27*(7-$AE$8),$AF1047,1,1)/OFFSET(DATA!$F$6,BO$10,$AF1047,1,1),0)</f>
        <v>0</v>
      </c>
      <c r="BP1047" s="190">
        <f ca="1">IF($AG1047&gt;0,OFFSET(DATA!$F$6,BP$10+27*(7-$AE$8),$AF1047,1,1)/OFFSET(DATA!$F$6,BP$10,$AF1047,1,1),0)</f>
        <v>0</v>
      </c>
      <c r="BQ1047" s="190">
        <f ca="1">IF($AG1047&gt;0,OFFSET(DATA!$F$6,BQ$10+27*(7-$AE$8),$AF1047,1,1)/OFFSET(DATA!$F$6,BQ$10,$AF1047,1,1),0)</f>
        <v>0</v>
      </c>
      <c r="BR1047" s="190">
        <f ca="1">IF($AG1047&gt;0,OFFSET(DATA!$F$6,BR$10+27*(7-$AE$8),$AF1047,1,1)/OFFSET(DATA!$F$6,BR$10,$AF1047,1,1),0)</f>
        <v>0</v>
      </c>
      <c r="BS1047" s="190">
        <f ca="1">IF($AG1047&gt;0,OFFSET(DATA!$F$6,BS$10+27*(7-$AE$8),$AF1047,1,1)/OFFSET(DATA!$F$6,BS$10,$AF1047,1,1),0)</f>
        <v>0</v>
      </c>
      <c r="BT1047" s="190">
        <f ca="1">IF($AG1047&gt;0,OFFSET(DATA!$F$6,BT$10+27*(7-$AE$8),$AF1047,1,1)/OFFSET(DATA!$F$6,BT$10,$AF1047,1,1),0)</f>
        <v>0</v>
      </c>
      <c r="BU1047" s="190">
        <f ca="1">IF($AG1047&gt;0,OFFSET(DATA!$F$6,BU$10+27*(7-$AE$8),$AF1047,1,1)/OFFSET(DATA!$F$6,BU$10,$AF1047,1,1),0)</f>
        <v>0</v>
      </c>
      <c r="BV1047" s="190">
        <f ca="1">IF($AG1047&gt;0,OFFSET(DATA!$F$6,BV$10+27*(7-$AE$8),$AF1047,1,1)/OFFSET(DATA!$F$6,BV$10,$AF1047,1,1),0)</f>
        <v>0</v>
      </c>
      <c r="BW1047" s="190">
        <f ca="1">IF($AG1047&gt;0,OFFSET(DATA!$F$6,BW$10+27*(7-$AE$8),$AF1047,1,1)/OFFSET(DATA!$F$6,BW$10,$AF1047,1,1),0)</f>
        <v>0</v>
      </c>
      <c r="BX1047" s="190">
        <f ca="1">IF($AG1047&gt;0,OFFSET(DATA!$F$6,BX$10+27*(7-$AE$8),$AF1047,1,1)/OFFSET(DATA!$F$6,BX$10,$AF1047,1,1),0)</f>
        <v>0</v>
      </c>
    </row>
    <row r="1048" spans="32:76" x14ac:dyDescent="0.2">
      <c r="AF1048" s="166">
        <v>1037</v>
      </c>
      <c r="AG1048" s="96">
        <f ca="1">OFFSET(DATA!$F$6,$AF$10,$AF1048,1,1)</f>
        <v>0</v>
      </c>
      <c r="AH1048" s="190">
        <f ca="1">IF($AG1048&gt;0,OFFSET(DATA!$F$6,$AF$10+27*AH$10,$AF1048,1,1)/$AG1048,0)</f>
        <v>0</v>
      </c>
      <c r="AI1048" s="190">
        <f ca="1">IF($AG1048&gt;0,OFFSET(DATA!$F$6,$AF$10+27*AI$10,$AF1048,1,1)/$AG1048,0)</f>
        <v>0</v>
      </c>
      <c r="AJ1048" s="190">
        <f ca="1">IF($AG1048&gt;0,OFFSET(DATA!$F$6,$AF$10+27*AJ$10,$AF1048,1,1)/$AG1048,0)</f>
        <v>0</v>
      </c>
      <c r="AK1048" s="190">
        <f ca="1">IF($AG1048&gt;0,OFFSET(DATA!$F$6,$AF$10+27*AK$10,$AF1048,1,1)/$AG1048,0)</f>
        <v>0</v>
      </c>
      <c r="AL1048" s="190">
        <f ca="1">IF($AG1048&gt;0,OFFSET(DATA!$F$6,$AF$10+27*AL$10,$AF1048,1,1)/$AG1048,0)</f>
        <v>0</v>
      </c>
      <c r="AM1048" s="190">
        <f ca="1">IF($AG1048&gt;0,OFFSET(DATA!$F$6,$AF$10+27*AM$10,$AF1048,1,1)/$AG1048,0)</f>
        <v>0</v>
      </c>
      <c r="AN1048" s="166">
        <f ca="1">OFFSET(DATA!$F$6,$AF$10+27*AN$10,$AF1048,1,1)</f>
        <v>0</v>
      </c>
      <c r="AO1048" s="166">
        <f t="shared" ca="1" si="33"/>
        <v>0</v>
      </c>
      <c r="AQ1048" s="96">
        <f ca="1">OFFSET(DATA!$F$6,25,$AF1048,1,1)</f>
        <v>0</v>
      </c>
      <c r="AR1048" s="190">
        <f ca="1">IF($AQ1048&gt;0,OFFSET(DATA!$F$6,25+27*AR$10,$AF1048,1,1)/$AQ1048,0)</f>
        <v>0</v>
      </c>
      <c r="AS1048" s="190">
        <f ca="1">IF($AQ1048&gt;0,OFFSET(DATA!$F$6,25+27*AS$10,$AF1048,1,1)/$AQ1048,0)</f>
        <v>0</v>
      </c>
      <c r="AT1048" s="190">
        <f ca="1">IF($AQ1048&gt;0,OFFSET(DATA!$F$6,25+27*AT$10,$AF1048,1,1)/$AQ1048,0)</f>
        <v>0</v>
      </c>
      <c r="AU1048" s="190">
        <f ca="1">IF($AQ1048&gt;0,OFFSET(DATA!$F$6,25+27*AU$10,$AF1048,1,1)/$AQ1048,0)</f>
        <v>0</v>
      </c>
      <c r="AV1048" s="190">
        <f ca="1">IF($AQ1048&gt;0,OFFSET(DATA!$F$6,25+27*AV$10,$AF1048,1,1)/$AQ1048,0)</f>
        <v>0</v>
      </c>
      <c r="AW1048" s="190">
        <f ca="1">IF($AQ1048&gt;0,OFFSET(DATA!$F$6,25+27*AW$10,$AF1048,1,1)/$AQ1048,0)</f>
        <v>0</v>
      </c>
      <c r="AZ1048" s="166">
        <f t="shared" ca="1" si="34"/>
        <v>1</v>
      </c>
      <c r="BA1048" s="190">
        <f ca="1">IF($AG1048&gt;0,OFFSET(DATA!$F$6,BA$10+27*(7-$AE$8),$AF1048,1,1)/OFFSET(DATA!$F$6,BA$10,$AF1048,1,1),0)</f>
        <v>0</v>
      </c>
      <c r="BB1048" s="190">
        <f ca="1">IF($AG1048&gt;0,OFFSET(DATA!$F$6,BB$10+27*(7-$AE$8),$AF1048,1,1)/OFFSET(DATA!$F$6,BB$10,$AF1048,1,1),0)</f>
        <v>0</v>
      </c>
      <c r="BC1048" s="190">
        <f ca="1">IF($AG1048&gt;0,OFFSET(DATA!$F$6,BC$10+27*(7-$AE$8),$AF1048,1,1)/OFFSET(DATA!$F$6,BC$10,$AF1048,1,1),0)</f>
        <v>0</v>
      </c>
      <c r="BD1048" s="190">
        <f ca="1">IF($AG1048&gt;0,OFFSET(DATA!$F$6,BD$10+27*(7-$AE$8),$AF1048,1,1)/OFFSET(DATA!$F$6,BD$10,$AF1048,1,1),0)</f>
        <v>0</v>
      </c>
      <c r="BE1048" s="190">
        <f ca="1">IF($AG1048&gt;0,OFFSET(DATA!$F$6,BE$10+27*(7-$AE$8),$AF1048,1,1)/OFFSET(DATA!$F$6,BE$10,$AF1048,1,1),0)</f>
        <v>0</v>
      </c>
      <c r="BF1048" s="190">
        <f ca="1">IF($AG1048&gt;0,OFFSET(DATA!$F$6,BF$10+27*(7-$AE$8),$AF1048,1,1)/OFFSET(DATA!$F$6,BF$10,$AF1048,1,1),0)</f>
        <v>0</v>
      </c>
      <c r="BG1048" s="190">
        <f ca="1">IF($AG1048&gt;0,OFFSET(DATA!$F$6,BG$10+27*(7-$AE$8),$AF1048,1,1)/OFFSET(DATA!$F$6,BG$10,$AF1048,1,1),0)</f>
        <v>0</v>
      </c>
      <c r="BH1048" s="190">
        <f ca="1">IF($AG1048&gt;0,OFFSET(DATA!$F$6,BH$10+27*(7-$AE$8),$AF1048,1,1)/OFFSET(DATA!$F$6,BH$10,$AF1048,1,1),0)</f>
        <v>0</v>
      </c>
      <c r="BI1048" s="190">
        <f ca="1">IF($AG1048&gt;0,OFFSET(DATA!$F$6,BI$10+27*(7-$AE$8),$AF1048,1,1)/OFFSET(DATA!$F$6,BI$10,$AF1048,1,1),0)</f>
        <v>0</v>
      </c>
      <c r="BJ1048" s="190">
        <f ca="1">IF($AG1048&gt;0,OFFSET(DATA!$F$6,BJ$10+27*(7-$AE$8),$AF1048,1,1)/OFFSET(DATA!$F$6,BJ$10,$AF1048,1,1),0)</f>
        <v>0</v>
      </c>
      <c r="BK1048" s="190">
        <f ca="1">IF($AG1048&gt;0,OFFSET(DATA!$F$6,BK$10+27*(7-$AE$8),$AF1048,1,1)/OFFSET(DATA!$F$6,BK$10,$AF1048,1,1),0)</f>
        <v>0</v>
      </c>
      <c r="BL1048" s="190">
        <f ca="1">IF($AG1048&gt;0,OFFSET(DATA!$F$6,BL$10+27*(7-$AE$8),$AF1048,1,1)/OFFSET(DATA!$F$6,BL$10,$AF1048,1,1),0)</f>
        <v>0</v>
      </c>
      <c r="BM1048" s="190">
        <f ca="1">IF($AG1048&gt;0,OFFSET(DATA!$F$6,BM$10+27*(7-$AE$8),$AF1048,1,1)/OFFSET(DATA!$F$6,BM$10,$AF1048,1,1),0)</f>
        <v>0</v>
      </c>
      <c r="BN1048" s="190">
        <f ca="1">IF($AG1048&gt;0,OFFSET(DATA!$F$6,BN$10+27*(7-$AE$8),$AF1048,1,1)/OFFSET(DATA!$F$6,BN$10,$AF1048,1,1),0)</f>
        <v>0</v>
      </c>
      <c r="BO1048" s="190">
        <f ca="1">IF($AG1048&gt;0,OFFSET(DATA!$F$6,BO$10+27*(7-$AE$8),$AF1048,1,1)/OFFSET(DATA!$F$6,BO$10,$AF1048,1,1),0)</f>
        <v>0</v>
      </c>
      <c r="BP1048" s="190">
        <f ca="1">IF($AG1048&gt;0,OFFSET(DATA!$F$6,BP$10+27*(7-$AE$8),$AF1048,1,1)/OFFSET(DATA!$F$6,BP$10,$AF1048,1,1),0)</f>
        <v>0</v>
      </c>
      <c r="BQ1048" s="190">
        <f ca="1">IF($AG1048&gt;0,OFFSET(DATA!$F$6,BQ$10+27*(7-$AE$8),$AF1048,1,1)/OFFSET(DATA!$F$6,BQ$10,$AF1048,1,1),0)</f>
        <v>0</v>
      </c>
      <c r="BR1048" s="190">
        <f ca="1">IF($AG1048&gt;0,OFFSET(DATA!$F$6,BR$10+27*(7-$AE$8),$AF1048,1,1)/OFFSET(DATA!$F$6,BR$10,$AF1048,1,1),0)</f>
        <v>0</v>
      </c>
      <c r="BS1048" s="190">
        <f ca="1">IF($AG1048&gt;0,OFFSET(DATA!$F$6,BS$10+27*(7-$AE$8),$AF1048,1,1)/OFFSET(DATA!$F$6,BS$10,$AF1048,1,1),0)</f>
        <v>0</v>
      </c>
      <c r="BT1048" s="190">
        <f ca="1">IF($AG1048&gt;0,OFFSET(DATA!$F$6,BT$10+27*(7-$AE$8),$AF1048,1,1)/OFFSET(DATA!$F$6,BT$10,$AF1048,1,1),0)</f>
        <v>0</v>
      </c>
      <c r="BU1048" s="190">
        <f ca="1">IF($AG1048&gt;0,OFFSET(DATA!$F$6,BU$10+27*(7-$AE$8),$AF1048,1,1)/OFFSET(DATA!$F$6,BU$10,$AF1048,1,1),0)</f>
        <v>0</v>
      </c>
      <c r="BV1048" s="190">
        <f ca="1">IF($AG1048&gt;0,OFFSET(DATA!$F$6,BV$10+27*(7-$AE$8),$AF1048,1,1)/OFFSET(DATA!$F$6,BV$10,$AF1048,1,1),0)</f>
        <v>0</v>
      </c>
      <c r="BW1048" s="190">
        <f ca="1">IF($AG1048&gt;0,OFFSET(DATA!$F$6,BW$10+27*(7-$AE$8),$AF1048,1,1)/OFFSET(DATA!$F$6,BW$10,$AF1048,1,1),0)</f>
        <v>0</v>
      </c>
      <c r="BX1048" s="190">
        <f ca="1">IF($AG1048&gt;0,OFFSET(DATA!$F$6,BX$10+27*(7-$AE$8),$AF1048,1,1)/OFFSET(DATA!$F$6,BX$10,$AF1048,1,1),0)</f>
        <v>0</v>
      </c>
    </row>
    <row r="1049" spans="32:76" x14ac:dyDescent="0.2">
      <c r="AF1049" s="166">
        <v>1038</v>
      </c>
      <c r="AG1049" s="96">
        <f ca="1">OFFSET(DATA!$F$6,$AF$10,$AF1049,1,1)</f>
        <v>0</v>
      </c>
      <c r="AH1049" s="190">
        <f ca="1">IF($AG1049&gt;0,OFFSET(DATA!$F$6,$AF$10+27*AH$10,$AF1049,1,1)/$AG1049,0)</f>
        <v>0</v>
      </c>
      <c r="AI1049" s="190">
        <f ca="1">IF($AG1049&gt;0,OFFSET(DATA!$F$6,$AF$10+27*AI$10,$AF1049,1,1)/$AG1049,0)</f>
        <v>0</v>
      </c>
      <c r="AJ1049" s="190">
        <f ca="1">IF($AG1049&gt;0,OFFSET(DATA!$F$6,$AF$10+27*AJ$10,$AF1049,1,1)/$AG1049,0)</f>
        <v>0</v>
      </c>
      <c r="AK1049" s="190">
        <f ca="1">IF($AG1049&gt;0,OFFSET(DATA!$F$6,$AF$10+27*AK$10,$AF1049,1,1)/$AG1049,0)</f>
        <v>0</v>
      </c>
      <c r="AL1049" s="190">
        <f ca="1">IF($AG1049&gt;0,OFFSET(DATA!$F$6,$AF$10+27*AL$10,$AF1049,1,1)/$AG1049,0)</f>
        <v>0</v>
      </c>
      <c r="AM1049" s="190">
        <f ca="1">IF($AG1049&gt;0,OFFSET(DATA!$F$6,$AF$10+27*AM$10,$AF1049,1,1)/$AG1049,0)</f>
        <v>0</v>
      </c>
      <c r="AN1049" s="166">
        <f ca="1">OFFSET(DATA!$F$6,$AF$10+27*AN$10,$AF1049,1,1)</f>
        <v>0</v>
      </c>
      <c r="AO1049" s="166">
        <f t="shared" ca="1" si="33"/>
        <v>0</v>
      </c>
      <c r="AQ1049" s="96">
        <f ca="1">OFFSET(DATA!$F$6,25,$AF1049,1,1)</f>
        <v>0</v>
      </c>
      <c r="AR1049" s="190">
        <f ca="1">IF($AQ1049&gt;0,OFFSET(DATA!$F$6,25+27*AR$10,$AF1049,1,1)/$AQ1049,0)</f>
        <v>0</v>
      </c>
      <c r="AS1049" s="190">
        <f ca="1">IF($AQ1049&gt;0,OFFSET(DATA!$F$6,25+27*AS$10,$AF1049,1,1)/$AQ1049,0)</f>
        <v>0</v>
      </c>
      <c r="AT1049" s="190">
        <f ca="1">IF($AQ1049&gt;0,OFFSET(DATA!$F$6,25+27*AT$10,$AF1049,1,1)/$AQ1049,0)</f>
        <v>0</v>
      </c>
      <c r="AU1049" s="190">
        <f ca="1">IF($AQ1049&gt;0,OFFSET(DATA!$F$6,25+27*AU$10,$AF1049,1,1)/$AQ1049,0)</f>
        <v>0</v>
      </c>
      <c r="AV1049" s="190">
        <f ca="1">IF($AQ1049&gt;0,OFFSET(DATA!$F$6,25+27*AV$10,$AF1049,1,1)/$AQ1049,0)</f>
        <v>0</v>
      </c>
      <c r="AW1049" s="190">
        <f ca="1">IF($AQ1049&gt;0,OFFSET(DATA!$F$6,25+27*AW$10,$AF1049,1,1)/$AQ1049,0)</f>
        <v>0</v>
      </c>
      <c r="AZ1049" s="166">
        <f t="shared" ca="1" si="34"/>
        <v>1</v>
      </c>
      <c r="BA1049" s="190">
        <f ca="1">IF($AG1049&gt;0,OFFSET(DATA!$F$6,BA$10+27*(7-$AE$8),$AF1049,1,1)/OFFSET(DATA!$F$6,BA$10,$AF1049,1,1),0)</f>
        <v>0</v>
      </c>
      <c r="BB1049" s="190">
        <f ca="1">IF($AG1049&gt;0,OFFSET(DATA!$F$6,BB$10+27*(7-$AE$8),$AF1049,1,1)/OFFSET(DATA!$F$6,BB$10,$AF1049,1,1),0)</f>
        <v>0</v>
      </c>
      <c r="BC1049" s="190">
        <f ca="1">IF($AG1049&gt;0,OFFSET(DATA!$F$6,BC$10+27*(7-$AE$8),$AF1049,1,1)/OFFSET(DATA!$F$6,BC$10,$AF1049,1,1),0)</f>
        <v>0</v>
      </c>
      <c r="BD1049" s="190">
        <f ca="1">IF($AG1049&gt;0,OFFSET(DATA!$F$6,BD$10+27*(7-$AE$8),$AF1049,1,1)/OFFSET(DATA!$F$6,BD$10,$AF1049,1,1),0)</f>
        <v>0</v>
      </c>
      <c r="BE1049" s="190">
        <f ca="1">IF($AG1049&gt;0,OFFSET(DATA!$F$6,BE$10+27*(7-$AE$8),$AF1049,1,1)/OFFSET(DATA!$F$6,BE$10,$AF1049,1,1),0)</f>
        <v>0</v>
      </c>
      <c r="BF1049" s="190">
        <f ca="1">IF($AG1049&gt;0,OFFSET(DATA!$F$6,BF$10+27*(7-$AE$8),$AF1049,1,1)/OFFSET(DATA!$F$6,BF$10,$AF1049,1,1),0)</f>
        <v>0</v>
      </c>
      <c r="BG1049" s="190">
        <f ca="1">IF($AG1049&gt;0,OFFSET(DATA!$F$6,BG$10+27*(7-$AE$8),$AF1049,1,1)/OFFSET(DATA!$F$6,BG$10,$AF1049,1,1),0)</f>
        <v>0</v>
      </c>
      <c r="BH1049" s="190">
        <f ca="1">IF($AG1049&gt;0,OFFSET(DATA!$F$6,BH$10+27*(7-$AE$8),$AF1049,1,1)/OFFSET(DATA!$F$6,BH$10,$AF1049,1,1),0)</f>
        <v>0</v>
      </c>
      <c r="BI1049" s="190">
        <f ca="1">IF($AG1049&gt;0,OFFSET(DATA!$F$6,BI$10+27*(7-$AE$8),$AF1049,1,1)/OFFSET(DATA!$F$6,BI$10,$AF1049,1,1),0)</f>
        <v>0</v>
      </c>
      <c r="BJ1049" s="190">
        <f ca="1">IF($AG1049&gt;0,OFFSET(DATA!$F$6,BJ$10+27*(7-$AE$8),$AF1049,1,1)/OFFSET(DATA!$F$6,BJ$10,$AF1049,1,1),0)</f>
        <v>0</v>
      </c>
      <c r="BK1049" s="190">
        <f ca="1">IF($AG1049&gt;0,OFFSET(DATA!$F$6,BK$10+27*(7-$AE$8),$AF1049,1,1)/OFFSET(DATA!$F$6,BK$10,$AF1049,1,1),0)</f>
        <v>0</v>
      </c>
      <c r="BL1049" s="190">
        <f ca="1">IF($AG1049&gt;0,OFFSET(DATA!$F$6,BL$10+27*(7-$AE$8),$AF1049,1,1)/OFFSET(DATA!$F$6,BL$10,$AF1049,1,1),0)</f>
        <v>0</v>
      </c>
      <c r="BM1049" s="190">
        <f ca="1">IF($AG1049&gt;0,OFFSET(DATA!$F$6,BM$10+27*(7-$AE$8),$AF1049,1,1)/OFFSET(DATA!$F$6,BM$10,$AF1049,1,1),0)</f>
        <v>0</v>
      </c>
      <c r="BN1049" s="190">
        <f ca="1">IF($AG1049&gt;0,OFFSET(DATA!$F$6,BN$10+27*(7-$AE$8),$AF1049,1,1)/OFFSET(DATA!$F$6,BN$10,$AF1049,1,1),0)</f>
        <v>0</v>
      </c>
      <c r="BO1049" s="190">
        <f ca="1">IF($AG1049&gt;0,OFFSET(DATA!$F$6,BO$10+27*(7-$AE$8),$AF1049,1,1)/OFFSET(DATA!$F$6,BO$10,$AF1049,1,1),0)</f>
        <v>0</v>
      </c>
      <c r="BP1049" s="190">
        <f ca="1">IF($AG1049&gt;0,OFFSET(DATA!$F$6,BP$10+27*(7-$AE$8),$AF1049,1,1)/OFFSET(DATA!$F$6,BP$10,$AF1049,1,1),0)</f>
        <v>0</v>
      </c>
      <c r="BQ1049" s="190">
        <f ca="1">IF($AG1049&gt;0,OFFSET(DATA!$F$6,BQ$10+27*(7-$AE$8),$AF1049,1,1)/OFFSET(DATA!$F$6,BQ$10,$AF1049,1,1),0)</f>
        <v>0</v>
      </c>
      <c r="BR1049" s="190">
        <f ca="1">IF($AG1049&gt;0,OFFSET(DATA!$F$6,BR$10+27*(7-$AE$8),$AF1049,1,1)/OFFSET(DATA!$F$6,BR$10,$AF1049,1,1),0)</f>
        <v>0</v>
      </c>
      <c r="BS1049" s="190">
        <f ca="1">IF($AG1049&gt;0,OFFSET(DATA!$F$6,BS$10+27*(7-$AE$8),$AF1049,1,1)/OFFSET(DATA!$F$6,BS$10,$AF1049,1,1),0)</f>
        <v>0</v>
      </c>
      <c r="BT1049" s="190">
        <f ca="1">IF($AG1049&gt;0,OFFSET(DATA!$F$6,BT$10+27*(7-$AE$8),$AF1049,1,1)/OFFSET(DATA!$F$6,BT$10,$AF1049,1,1),0)</f>
        <v>0</v>
      </c>
      <c r="BU1049" s="190">
        <f ca="1">IF($AG1049&gt;0,OFFSET(DATA!$F$6,BU$10+27*(7-$AE$8),$AF1049,1,1)/OFFSET(DATA!$F$6,BU$10,$AF1049,1,1),0)</f>
        <v>0</v>
      </c>
      <c r="BV1049" s="190">
        <f ca="1">IF($AG1049&gt;0,OFFSET(DATA!$F$6,BV$10+27*(7-$AE$8),$AF1049,1,1)/OFFSET(DATA!$F$6,BV$10,$AF1049,1,1),0)</f>
        <v>0</v>
      </c>
      <c r="BW1049" s="190">
        <f ca="1">IF($AG1049&gt;0,OFFSET(DATA!$F$6,BW$10+27*(7-$AE$8),$AF1049,1,1)/OFFSET(DATA!$F$6,BW$10,$AF1049,1,1),0)</f>
        <v>0</v>
      </c>
      <c r="BX1049" s="190">
        <f ca="1">IF($AG1049&gt;0,OFFSET(DATA!$F$6,BX$10+27*(7-$AE$8),$AF1049,1,1)/OFFSET(DATA!$F$6,BX$10,$AF1049,1,1),0)</f>
        <v>0</v>
      </c>
    </row>
    <row r="1050" spans="32:76" x14ac:dyDescent="0.2">
      <c r="AF1050" s="166">
        <v>1039</v>
      </c>
      <c r="AG1050" s="96">
        <f ca="1">OFFSET(DATA!$F$6,$AF$10,$AF1050,1,1)</f>
        <v>0</v>
      </c>
      <c r="AH1050" s="190">
        <f ca="1">IF($AG1050&gt;0,OFFSET(DATA!$F$6,$AF$10+27*AH$10,$AF1050,1,1)/$AG1050,0)</f>
        <v>0</v>
      </c>
      <c r="AI1050" s="190">
        <f ca="1">IF($AG1050&gt;0,OFFSET(DATA!$F$6,$AF$10+27*AI$10,$AF1050,1,1)/$AG1050,0)</f>
        <v>0</v>
      </c>
      <c r="AJ1050" s="190">
        <f ca="1">IF($AG1050&gt;0,OFFSET(DATA!$F$6,$AF$10+27*AJ$10,$AF1050,1,1)/$AG1050,0)</f>
        <v>0</v>
      </c>
      <c r="AK1050" s="190">
        <f ca="1">IF($AG1050&gt;0,OFFSET(DATA!$F$6,$AF$10+27*AK$10,$AF1050,1,1)/$AG1050,0)</f>
        <v>0</v>
      </c>
      <c r="AL1050" s="190">
        <f ca="1">IF($AG1050&gt;0,OFFSET(DATA!$F$6,$AF$10+27*AL$10,$AF1050,1,1)/$AG1050,0)</f>
        <v>0</v>
      </c>
      <c r="AM1050" s="190">
        <f ca="1">IF($AG1050&gt;0,OFFSET(DATA!$F$6,$AF$10+27*AM$10,$AF1050,1,1)/$AG1050,0)</f>
        <v>0</v>
      </c>
      <c r="AN1050" s="166">
        <f ca="1">OFFSET(DATA!$F$6,$AF$10+27*AN$10,$AF1050,1,1)</f>
        <v>0</v>
      </c>
      <c r="AO1050" s="166">
        <f t="shared" ca="1" si="33"/>
        <v>0</v>
      </c>
      <c r="AQ1050" s="96">
        <f ca="1">OFFSET(DATA!$F$6,25,$AF1050,1,1)</f>
        <v>0</v>
      </c>
      <c r="AR1050" s="190">
        <f ca="1">IF($AQ1050&gt;0,OFFSET(DATA!$F$6,25+27*AR$10,$AF1050,1,1)/$AQ1050,0)</f>
        <v>0</v>
      </c>
      <c r="AS1050" s="190">
        <f ca="1">IF($AQ1050&gt;0,OFFSET(DATA!$F$6,25+27*AS$10,$AF1050,1,1)/$AQ1050,0)</f>
        <v>0</v>
      </c>
      <c r="AT1050" s="190">
        <f ca="1">IF($AQ1050&gt;0,OFFSET(DATA!$F$6,25+27*AT$10,$AF1050,1,1)/$AQ1050,0)</f>
        <v>0</v>
      </c>
      <c r="AU1050" s="190">
        <f ca="1">IF($AQ1050&gt;0,OFFSET(DATA!$F$6,25+27*AU$10,$AF1050,1,1)/$AQ1050,0)</f>
        <v>0</v>
      </c>
      <c r="AV1050" s="190">
        <f ca="1">IF($AQ1050&gt;0,OFFSET(DATA!$F$6,25+27*AV$10,$AF1050,1,1)/$AQ1050,0)</f>
        <v>0</v>
      </c>
      <c r="AW1050" s="190">
        <f ca="1">IF($AQ1050&gt;0,OFFSET(DATA!$F$6,25+27*AW$10,$AF1050,1,1)/$AQ1050,0)</f>
        <v>0</v>
      </c>
      <c r="AZ1050" s="166">
        <f t="shared" ca="1" si="34"/>
        <v>1</v>
      </c>
      <c r="BA1050" s="190">
        <f ca="1">IF($AG1050&gt;0,OFFSET(DATA!$F$6,BA$10+27*(7-$AE$8),$AF1050,1,1)/OFFSET(DATA!$F$6,BA$10,$AF1050,1,1),0)</f>
        <v>0</v>
      </c>
      <c r="BB1050" s="190">
        <f ca="1">IF($AG1050&gt;0,OFFSET(DATA!$F$6,BB$10+27*(7-$AE$8),$AF1050,1,1)/OFFSET(DATA!$F$6,BB$10,$AF1050,1,1),0)</f>
        <v>0</v>
      </c>
      <c r="BC1050" s="190">
        <f ca="1">IF($AG1050&gt;0,OFFSET(DATA!$F$6,BC$10+27*(7-$AE$8),$AF1050,1,1)/OFFSET(DATA!$F$6,BC$10,$AF1050,1,1),0)</f>
        <v>0</v>
      </c>
      <c r="BD1050" s="190">
        <f ca="1">IF($AG1050&gt;0,OFFSET(DATA!$F$6,BD$10+27*(7-$AE$8),$AF1050,1,1)/OFFSET(DATA!$F$6,BD$10,$AF1050,1,1),0)</f>
        <v>0</v>
      </c>
      <c r="BE1050" s="190">
        <f ca="1">IF($AG1050&gt;0,OFFSET(DATA!$F$6,BE$10+27*(7-$AE$8),$AF1050,1,1)/OFFSET(DATA!$F$6,BE$10,$AF1050,1,1),0)</f>
        <v>0</v>
      </c>
      <c r="BF1050" s="190">
        <f ca="1">IF($AG1050&gt;0,OFFSET(DATA!$F$6,BF$10+27*(7-$AE$8),$AF1050,1,1)/OFFSET(DATA!$F$6,BF$10,$AF1050,1,1),0)</f>
        <v>0</v>
      </c>
      <c r="BG1050" s="190">
        <f ca="1">IF($AG1050&gt;0,OFFSET(DATA!$F$6,BG$10+27*(7-$AE$8),$AF1050,1,1)/OFFSET(DATA!$F$6,BG$10,$AF1050,1,1),0)</f>
        <v>0</v>
      </c>
      <c r="BH1050" s="190">
        <f ca="1">IF($AG1050&gt;0,OFFSET(DATA!$F$6,BH$10+27*(7-$AE$8),$AF1050,1,1)/OFFSET(DATA!$F$6,BH$10,$AF1050,1,1),0)</f>
        <v>0</v>
      </c>
      <c r="BI1050" s="190">
        <f ca="1">IF($AG1050&gt;0,OFFSET(DATA!$F$6,BI$10+27*(7-$AE$8),$AF1050,1,1)/OFFSET(DATA!$F$6,BI$10,$AF1050,1,1),0)</f>
        <v>0</v>
      </c>
      <c r="BJ1050" s="190">
        <f ca="1">IF($AG1050&gt;0,OFFSET(DATA!$F$6,BJ$10+27*(7-$AE$8),$AF1050,1,1)/OFFSET(DATA!$F$6,BJ$10,$AF1050,1,1),0)</f>
        <v>0</v>
      </c>
      <c r="BK1050" s="190">
        <f ca="1">IF($AG1050&gt;0,OFFSET(DATA!$F$6,BK$10+27*(7-$AE$8),$AF1050,1,1)/OFFSET(DATA!$F$6,BK$10,$AF1050,1,1),0)</f>
        <v>0</v>
      </c>
      <c r="BL1050" s="190">
        <f ca="1">IF($AG1050&gt;0,OFFSET(DATA!$F$6,BL$10+27*(7-$AE$8),$AF1050,1,1)/OFFSET(DATA!$F$6,BL$10,$AF1050,1,1),0)</f>
        <v>0</v>
      </c>
      <c r="BM1050" s="190">
        <f ca="1">IF($AG1050&gt;0,OFFSET(DATA!$F$6,BM$10+27*(7-$AE$8),$AF1050,1,1)/OFFSET(DATA!$F$6,BM$10,$AF1050,1,1),0)</f>
        <v>0</v>
      </c>
      <c r="BN1050" s="190">
        <f ca="1">IF($AG1050&gt;0,OFFSET(DATA!$F$6,BN$10+27*(7-$AE$8),$AF1050,1,1)/OFFSET(DATA!$F$6,BN$10,$AF1050,1,1),0)</f>
        <v>0</v>
      </c>
      <c r="BO1050" s="190">
        <f ca="1">IF($AG1050&gt;0,OFFSET(DATA!$F$6,BO$10+27*(7-$AE$8),$AF1050,1,1)/OFFSET(DATA!$F$6,BO$10,$AF1050,1,1),0)</f>
        <v>0</v>
      </c>
      <c r="BP1050" s="190">
        <f ca="1">IF($AG1050&gt;0,OFFSET(DATA!$F$6,BP$10+27*(7-$AE$8),$AF1050,1,1)/OFFSET(DATA!$F$6,BP$10,$AF1050,1,1),0)</f>
        <v>0</v>
      </c>
      <c r="BQ1050" s="190">
        <f ca="1">IF($AG1050&gt;0,OFFSET(DATA!$F$6,BQ$10+27*(7-$AE$8),$AF1050,1,1)/OFFSET(DATA!$F$6,BQ$10,$AF1050,1,1),0)</f>
        <v>0</v>
      </c>
      <c r="BR1050" s="190">
        <f ca="1">IF($AG1050&gt;0,OFFSET(DATA!$F$6,BR$10+27*(7-$AE$8),$AF1050,1,1)/OFFSET(DATA!$F$6,BR$10,$AF1050,1,1),0)</f>
        <v>0</v>
      </c>
      <c r="BS1050" s="190">
        <f ca="1">IF($AG1050&gt;0,OFFSET(DATA!$F$6,BS$10+27*(7-$AE$8),$AF1050,1,1)/OFFSET(DATA!$F$6,BS$10,$AF1050,1,1),0)</f>
        <v>0</v>
      </c>
      <c r="BT1050" s="190">
        <f ca="1">IF($AG1050&gt;0,OFFSET(DATA!$F$6,BT$10+27*(7-$AE$8),$AF1050,1,1)/OFFSET(DATA!$F$6,BT$10,$AF1050,1,1),0)</f>
        <v>0</v>
      </c>
      <c r="BU1050" s="190">
        <f ca="1">IF($AG1050&gt;0,OFFSET(DATA!$F$6,BU$10+27*(7-$AE$8),$AF1050,1,1)/OFFSET(DATA!$F$6,BU$10,$AF1050,1,1),0)</f>
        <v>0</v>
      </c>
      <c r="BV1050" s="190">
        <f ca="1">IF($AG1050&gt;0,OFFSET(DATA!$F$6,BV$10+27*(7-$AE$8),$AF1050,1,1)/OFFSET(DATA!$F$6,BV$10,$AF1050,1,1),0)</f>
        <v>0</v>
      </c>
      <c r="BW1050" s="190">
        <f ca="1">IF($AG1050&gt;0,OFFSET(DATA!$F$6,BW$10+27*(7-$AE$8),$AF1050,1,1)/OFFSET(DATA!$F$6,BW$10,$AF1050,1,1),0)</f>
        <v>0</v>
      </c>
      <c r="BX1050" s="190">
        <f ca="1">IF($AG1050&gt;0,OFFSET(DATA!$F$6,BX$10+27*(7-$AE$8),$AF1050,1,1)/OFFSET(DATA!$F$6,BX$10,$AF1050,1,1),0)</f>
        <v>0</v>
      </c>
    </row>
    <row r="1051" spans="32:76" x14ac:dyDescent="0.2">
      <c r="AF1051" s="166">
        <v>1040</v>
      </c>
      <c r="AG1051" s="96">
        <f ca="1">OFFSET(DATA!$F$6,$AF$10,$AF1051,1,1)</f>
        <v>0</v>
      </c>
      <c r="AH1051" s="190">
        <f ca="1">IF($AG1051&gt;0,OFFSET(DATA!$F$6,$AF$10+27*AH$10,$AF1051,1,1)/$AG1051,0)</f>
        <v>0</v>
      </c>
      <c r="AI1051" s="190">
        <f ca="1">IF($AG1051&gt;0,OFFSET(DATA!$F$6,$AF$10+27*AI$10,$AF1051,1,1)/$AG1051,0)</f>
        <v>0</v>
      </c>
      <c r="AJ1051" s="190">
        <f ca="1">IF($AG1051&gt;0,OFFSET(DATA!$F$6,$AF$10+27*AJ$10,$AF1051,1,1)/$AG1051,0)</f>
        <v>0</v>
      </c>
      <c r="AK1051" s="190">
        <f ca="1">IF($AG1051&gt;0,OFFSET(DATA!$F$6,$AF$10+27*AK$10,$AF1051,1,1)/$AG1051,0)</f>
        <v>0</v>
      </c>
      <c r="AL1051" s="190">
        <f ca="1">IF($AG1051&gt;0,OFFSET(DATA!$F$6,$AF$10+27*AL$10,$AF1051,1,1)/$AG1051,0)</f>
        <v>0</v>
      </c>
      <c r="AM1051" s="190">
        <f ca="1">IF($AG1051&gt;0,OFFSET(DATA!$F$6,$AF$10+27*AM$10,$AF1051,1,1)/$AG1051,0)</f>
        <v>0</v>
      </c>
      <c r="AN1051" s="166">
        <f ca="1">OFFSET(DATA!$F$6,$AF$10+27*AN$10,$AF1051,1,1)</f>
        <v>0</v>
      </c>
      <c r="AO1051" s="166">
        <f t="shared" ca="1" si="33"/>
        <v>0</v>
      </c>
      <c r="AQ1051" s="96">
        <f ca="1">OFFSET(DATA!$F$6,25,$AF1051,1,1)</f>
        <v>0</v>
      </c>
      <c r="AR1051" s="190">
        <f ca="1">IF($AQ1051&gt;0,OFFSET(DATA!$F$6,25+27*AR$10,$AF1051,1,1)/$AQ1051,0)</f>
        <v>0</v>
      </c>
      <c r="AS1051" s="190">
        <f ca="1">IF($AQ1051&gt;0,OFFSET(DATA!$F$6,25+27*AS$10,$AF1051,1,1)/$AQ1051,0)</f>
        <v>0</v>
      </c>
      <c r="AT1051" s="190">
        <f ca="1">IF($AQ1051&gt;0,OFFSET(DATA!$F$6,25+27*AT$10,$AF1051,1,1)/$AQ1051,0)</f>
        <v>0</v>
      </c>
      <c r="AU1051" s="190">
        <f ca="1">IF($AQ1051&gt;0,OFFSET(DATA!$F$6,25+27*AU$10,$AF1051,1,1)/$AQ1051,0)</f>
        <v>0</v>
      </c>
      <c r="AV1051" s="190">
        <f ca="1">IF($AQ1051&gt;0,OFFSET(DATA!$F$6,25+27*AV$10,$AF1051,1,1)/$AQ1051,0)</f>
        <v>0</v>
      </c>
      <c r="AW1051" s="190">
        <f ca="1">IF($AQ1051&gt;0,OFFSET(DATA!$F$6,25+27*AW$10,$AF1051,1,1)/$AQ1051,0)</f>
        <v>0</v>
      </c>
      <c r="AZ1051" s="166">
        <f t="shared" ca="1" si="34"/>
        <v>1</v>
      </c>
      <c r="BA1051" s="190">
        <f ca="1">IF($AG1051&gt;0,OFFSET(DATA!$F$6,BA$10+27*(7-$AE$8),$AF1051,1,1)/OFFSET(DATA!$F$6,BA$10,$AF1051,1,1),0)</f>
        <v>0</v>
      </c>
      <c r="BB1051" s="190">
        <f ca="1">IF($AG1051&gt;0,OFFSET(DATA!$F$6,BB$10+27*(7-$AE$8),$AF1051,1,1)/OFFSET(DATA!$F$6,BB$10,$AF1051,1,1),0)</f>
        <v>0</v>
      </c>
      <c r="BC1051" s="190">
        <f ca="1">IF($AG1051&gt;0,OFFSET(DATA!$F$6,BC$10+27*(7-$AE$8),$AF1051,1,1)/OFFSET(DATA!$F$6,BC$10,$AF1051,1,1),0)</f>
        <v>0</v>
      </c>
      <c r="BD1051" s="190">
        <f ca="1">IF($AG1051&gt;0,OFFSET(DATA!$F$6,BD$10+27*(7-$AE$8),$AF1051,1,1)/OFFSET(DATA!$F$6,BD$10,$AF1051,1,1),0)</f>
        <v>0</v>
      </c>
      <c r="BE1051" s="190">
        <f ca="1">IF($AG1051&gt;0,OFFSET(DATA!$F$6,BE$10+27*(7-$AE$8),$AF1051,1,1)/OFFSET(DATA!$F$6,BE$10,$AF1051,1,1),0)</f>
        <v>0</v>
      </c>
      <c r="BF1051" s="190">
        <f ca="1">IF($AG1051&gt;0,OFFSET(DATA!$F$6,BF$10+27*(7-$AE$8),$AF1051,1,1)/OFFSET(DATA!$F$6,BF$10,$AF1051,1,1),0)</f>
        <v>0</v>
      </c>
      <c r="BG1051" s="190">
        <f ca="1">IF($AG1051&gt;0,OFFSET(DATA!$F$6,BG$10+27*(7-$AE$8),$AF1051,1,1)/OFFSET(DATA!$F$6,BG$10,$AF1051,1,1),0)</f>
        <v>0</v>
      </c>
      <c r="BH1051" s="190">
        <f ca="1">IF($AG1051&gt;0,OFFSET(DATA!$F$6,BH$10+27*(7-$AE$8),$AF1051,1,1)/OFFSET(DATA!$F$6,BH$10,$AF1051,1,1),0)</f>
        <v>0</v>
      </c>
      <c r="BI1051" s="190">
        <f ca="1">IF($AG1051&gt;0,OFFSET(DATA!$F$6,BI$10+27*(7-$AE$8),$AF1051,1,1)/OFFSET(DATA!$F$6,BI$10,$AF1051,1,1),0)</f>
        <v>0</v>
      </c>
      <c r="BJ1051" s="190">
        <f ca="1">IF($AG1051&gt;0,OFFSET(DATA!$F$6,BJ$10+27*(7-$AE$8),$AF1051,1,1)/OFFSET(DATA!$F$6,BJ$10,$AF1051,1,1),0)</f>
        <v>0</v>
      </c>
      <c r="BK1051" s="190">
        <f ca="1">IF($AG1051&gt;0,OFFSET(DATA!$F$6,BK$10+27*(7-$AE$8),$AF1051,1,1)/OFFSET(DATA!$F$6,BK$10,$AF1051,1,1),0)</f>
        <v>0</v>
      </c>
      <c r="BL1051" s="190">
        <f ca="1">IF($AG1051&gt;0,OFFSET(DATA!$F$6,BL$10+27*(7-$AE$8),$AF1051,1,1)/OFFSET(DATA!$F$6,BL$10,$AF1051,1,1),0)</f>
        <v>0</v>
      </c>
      <c r="BM1051" s="190">
        <f ca="1">IF($AG1051&gt;0,OFFSET(DATA!$F$6,BM$10+27*(7-$AE$8),$AF1051,1,1)/OFFSET(DATA!$F$6,BM$10,$AF1051,1,1),0)</f>
        <v>0</v>
      </c>
      <c r="BN1051" s="190">
        <f ca="1">IF($AG1051&gt;0,OFFSET(DATA!$F$6,BN$10+27*(7-$AE$8),$AF1051,1,1)/OFFSET(DATA!$F$6,BN$10,$AF1051,1,1),0)</f>
        <v>0</v>
      </c>
      <c r="BO1051" s="190">
        <f ca="1">IF($AG1051&gt;0,OFFSET(DATA!$F$6,BO$10+27*(7-$AE$8),$AF1051,1,1)/OFFSET(DATA!$F$6,BO$10,$AF1051,1,1),0)</f>
        <v>0</v>
      </c>
      <c r="BP1051" s="190">
        <f ca="1">IF($AG1051&gt;0,OFFSET(DATA!$F$6,BP$10+27*(7-$AE$8),$AF1051,1,1)/OFFSET(DATA!$F$6,BP$10,$AF1051,1,1),0)</f>
        <v>0</v>
      </c>
      <c r="BQ1051" s="190">
        <f ca="1">IF($AG1051&gt;0,OFFSET(DATA!$F$6,BQ$10+27*(7-$AE$8),$AF1051,1,1)/OFFSET(DATA!$F$6,BQ$10,$AF1051,1,1),0)</f>
        <v>0</v>
      </c>
      <c r="BR1051" s="190">
        <f ca="1">IF($AG1051&gt;0,OFFSET(DATA!$F$6,BR$10+27*(7-$AE$8),$AF1051,1,1)/OFFSET(DATA!$F$6,BR$10,$AF1051,1,1),0)</f>
        <v>0</v>
      </c>
      <c r="BS1051" s="190">
        <f ca="1">IF($AG1051&gt;0,OFFSET(DATA!$F$6,BS$10+27*(7-$AE$8),$AF1051,1,1)/OFFSET(DATA!$F$6,BS$10,$AF1051,1,1),0)</f>
        <v>0</v>
      </c>
      <c r="BT1051" s="190">
        <f ca="1">IF($AG1051&gt;0,OFFSET(DATA!$F$6,BT$10+27*(7-$AE$8),$AF1051,1,1)/OFFSET(DATA!$F$6,BT$10,$AF1051,1,1),0)</f>
        <v>0</v>
      </c>
      <c r="BU1051" s="190">
        <f ca="1">IF($AG1051&gt;0,OFFSET(DATA!$F$6,BU$10+27*(7-$AE$8),$AF1051,1,1)/OFFSET(DATA!$F$6,BU$10,$AF1051,1,1),0)</f>
        <v>0</v>
      </c>
      <c r="BV1051" s="190">
        <f ca="1">IF($AG1051&gt;0,OFFSET(DATA!$F$6,BV$10+27*(7-$AE$8),$AF1051,1,1)/OFFSET(DATA!$F$6,BV$10,$AF1051,1,1),0)</f>
        <v>0</v>
      </c>
      <c r="BW1051" s="190">
        <f ca="1">IF($AG1051&gt;0,OFFSET(DATA!$F$6,BW$10+27*(7-$AE$8),$AF1051,1,1)/OFFSET(DATA!$F$6,BW$10,$AF1051,1,1),0)</f>
        <v>0</v>
      </c>
      <c r="BX1051" s="190">
        <f ca="1">IF($AG1051&gt;0,OFFSET(DATA!$F$6,BX$10+27*(7-$AE$8),$AF1051,1,1)/OFFSET(DATA!$F$6,BX$10,$AF1051,1,1),0)</f>
        <v>0</v>
      </c>
    </row>
    <row r="1052" spans="32:76" x14ac:dyDescent="0.2">
      <c r="AF1052" s="166">
        <v>1041</v>
      </c>
      <c r="AG1052" s="96">
        <f ca="1">OFFSET(DATA!$F$6,$AF$10,$AF1052,1,1)</f>
        <v>0</v>
      </c>
      <c r="AH1052" s="190">
        <f ca="1">IF($AG1052&gt;0,OFFSET(DATA!$F$6,$AF$10+27*AH$10,$AF1052,1,1)/$AG1052,0)</f>
        <v>0</v>
      </c>
      <c r="AI1052" s="190">
        <f ca="1">IF($AG1052&gt;0,OFFSET(DATA!$F$6,$AF$10+27*AI$10,$AF1052,1,1)/$AG1052,0)</f>
        <v>0</v>
      </c>
      <c r="AJ1052" s="190">
        <f ca="1">IF($AG1052&gt;0,OFFSET(DATA!$F$6,$AF$10+27*AJ$10,$AF1052,1,1)/$AG1052,0)</f>
        <v>0</v>
      </c>
      <c r="AK1052" s="190">
        <f ca="1">IF($AG1052&gt;0,OFFSET(DATA!$F$6,$AF$10+27*AK$10,$AF1052,1,1)/$AG1052,0)</f>
        <v>0</v>
      </c>
      <c r="AL1052" s="190">
        <f ca="1">IF($AG1052&gt;0,OFFSET(DATA!$F$6,$AF$10+27*AL$10,$AF1052,1,1)/$AG1052,0)</f>
        <v>0</v>
      </c>
      <c r="AM1052" s="190">
        <f ca="1">IF($AG1052&gt;0,OFFSET(DATA!$F$6,$AF$10+27*AM$10,$AF1052,1,1)/$AG1052,0)</f>
        <v>0</v>
      </c>
      <c r="AN1052" s="166">
        <f ca="1">OFFSET(DATA!$F$6,$AF$10+27*AN$10,$AF1052,1,1)</f>
        <v>0</v>
      </c>
      <c r="AO1052" s="166">
        <f t="shared" ca="1" si="33"/>
        <v>0</v>
      </c>
      <c r="AQ1052" s="96">
        <f ca="1">OFFSET(DATA!$F$6,25,$AF1052,1,1)</f>
        <v>0</v>
      </c>
      <c r="AR1052" s="190">
        <f ca="1">IF($AQ1052&gt;0,OFFSET(DATA!$F$6,25+27*AR$10,$AF1052,1,1)/$AQ1052,0)</f>
        <v>0</v>
      </c>
      <c r="AS1052" s="190">
        <f ca="1">IF($AQ1052&gt;0,OFFSET(DATA!$F$6,25+27*AS$10,$AF1052,1,1)/$AQ1052,0)</f>
        <v>0</v>
      </c>
      <c r="AT1052" s="190">
        <f ca="1">IF($AQ1052&gt;0,OFFSET(DATA!$F$6,25+27*AT$10,$AF1052,1,1)/$AQ1052,0)</f>
        <v>0</v>
      </c>
      <c r="AU1052" s="190">
        <f ca="1">IF($AQ1052&gt;0,OFFSET(DATA!$F$6,25+27*AU$10,$AF1052,1,1)/$AQ1052,0)</f>
        <v>0</v>
      </c>
      <c r="AV1052" s="190">
        <f ca="1">IF($AQ1052&gt;0,OFFSET(DATA!$F$6,25+27*AV$10,$AF1052,1,1)/$AQ1052,0)</f>
        <v>0</v>
      </c>
      <c r="AW1052" s="190">
        <f ca="1">IF($AQ1052&gt;0,OFFSET(DATA!$F$6,25+27*AW$10,$AF1052,1,1)/$AQ1052,0)</f>
        <v>0</v>
      </c>
      <c r="AZ1052" s="166">
        <f t="shared" ca="1" si="34"/>
        <v>1</v>
      </c>
      <c r="BA1052" s="190">
        <f ca="1">IF($AG1052&gt;0,OFFSET(DATA!$F$6,BA$10+27*(7-$AE$8),$AF1052,1,1)/OFFSET(DATA!$F$6,BA$10,$AF1052,1,1),0)</f>
        <v>0</v>
      </c>
      <c r="BB1052" s="190">
        <f ca="1">IF($AG1052&gt;0,OFFSET(DATA!$F$6,BB$10+27*(7-$AE$8),$AF1052,1,1)/OFFSET(DATA!$F$6,BB$10,$AF1052,1,1),0)</f>
        <v>0</v>
      </c>
      <c r="BC1052" s="190">
        <f ca="1">IF($AG1052&gt;0,OFFSET(DATA!$F$6,BC$10+27*(7-$AE$8),$AF1052,1,1)/OFFSET(DATA!$F$6,BC$10,$AF1052,1,1),0)</f>
        <v>0</v>
      </c>
      <c r="BD1052" s="190">
        <f ca="1">IF($AG1052&gt;0,OFFSET(DATA!$F$6,BD$10+27*(7-$AE$8),$AF1052,1,1)/OFFSET(DATA!$F$6,BD$10,$AF1052,1,1),0)</f>
        <v>0</v>
      </c>
      <c r="BE1052" s="190">
        <f ca="1">IF($AG1052&gt;0,OFFSET(DATA!$F$6,BE$10+27*(7-$AE$8),$AF1052,1,1)/OFFSET(DATA!$F$6,BE$10,$AF1052,1,1),0)</f>
        <v>0</v>
      </c>
      <c r="BF1052" s="190">
        <f ca="1">IF($AG1052&gt;0,OFFSET(DATA!$F$6,BF$10+27*(7-$AE$8),$AF1052,1,1)/OFFSET(DATA!$F$6,BF$10,$AF1052,1,1),0)</f>
        <v>0</v>
      </c>
      <c r="BG1052" s="190">
        <f ca="1">IF($AG1052&gt;0,OFFSET(DATA!$F$6,BG$10+27*(7-$AE$8),$AF1052,1,1)/OFFSET(DATA!$F$6,BG$10,$AF1052,1,1),0)</f>
        <v>0</v>
      </c>
      <c r="BH1052" s="190">
        <f ca="1">IF($AG1052&gt;0,OFFSET(DATA!$F$6,BH$10+27*(7-$AE$8),$AF1052,1,1)/OFFSET(DATA!$F$6,BH$10,$AF1052,1,1),0)</f>
        <v>0</v>
      </c>
      <c r="BI1052" s="190">
        <f ca="1">IF($AG1052&gt;0,OFFSET(DATA!$F$6,BI$10+27*(7-$AE$8),$AF1052,1,1)/OFFSET(DATA!$F$6,BI$10,$AF1052,1,1),0)</f>
        <v>0</v>
      </c>
      <c r="BJ1052" s="190">
        <f ca="1">IF($AG1052&gt;0,OFFSET(DATA!$F$6,BJ$10+27*(7-$AE$8),$AF1052,1,1)/OFFSET(DATA!$F$6,BJ$10,$AF1052,1,1),0)</f>
        <v>0</v>
      </c>
      <c r="BK1052" s="190">
        <f ca="1">IF($AG1052&gt;0,OFFSET(DATA!$F$6,BK$10+27*(7-$AE$8),$AF1052,1,1)/OFFSET(DATA!$F$6,BK$10,$AF1052,1,1),0)</f>
        <v>0</v>
      </c>
      <c r="BL1052" s="190">
        <f ca="1">IF($AG1052&gt;0,OFFSET(DATA!$F$6,BL$10+27*(7-$AE$8),$AF1052,1,1)/OFFSET(DATA!$F$6,BL$10,$AF1052,1,1),0)</f>
        <v>0</v>
      </c>
      <c r="BM1052" s="190">
        <f ca="1">IF($AG1052&gt;0,OFFSET(DATA!$F$6,BM$10+27*(7-$AE$8),$AF1052,1,1)/OFFSET(DATA!$F$6,BM$10,$AF1052,1,1),0)</f>
        <v>0</v>
      </c>
      <c r="BN1052" s="190">
        <f ca="1">IF($AG1052&gt;0,OFFSET(DATA!$F$6,BN$10+27*(7-$AE$8),$AF1052,1,1)/OFFSET(DATA!$F$6,BN$10,$AF1052,1,1),0)</f>
        <v>0</v>
      </c>
      <c r="BO1052" s="190">
        <f ca="1">IF($AG1052&gt;0,OFFSET(DATA!$F$6,BO$10+27*(7-$AE$8),$AF1052,1,1)/OFFSET(DATA!$F$6,BO$10,$AF1052,1,1),0)</f>
        <v>0</v>
      </c>
      <c r="BP1052" s="190">
        <f ca="1">IF($AG1052&gt;0,OFFSET(DATA!$F$6,BP$10+27*(7-$AE$8),$AF1052,1,1)/OFFSET(DATA!$F$6,BP$10,$AF1052,1,1),0)</f>
        <v>0</v>
      </c>
      <c r="BQ1052" s="190">
        <f ca="1">IF($AG1052&gt;0,OFFSET(DATA!$F$6,BQ$10+27*(7-$AE$8),$AF1052,1,1)/OFFSET(DATA!$F$6,BQ$10,$AF1052,1,1),0)</f>
        <v>0</v>
      </c>
      <c r="BR1052" s="190">
        <f ca="1">IF($AG1052&gt;0,OFFSET(DATA!$F$6,BR$10+27*(7-$AE$8),$AF1052,1,1)/OFFSET(DATA!$F$6,BR$10,$AF1052,1,1),0)</f>
        <v>0</v>
      </c>
      <c r="BS1052" s="190">
        <f ca="1">IF($AG1052&gt;0,OFFSET(DATA!$F$6,BS$10+27*(7-$AE$8),$AF1052,1,1)/OFFSET(DATA!$F$6,BS$10,$AF1052,1,1),0)</f>
        <v>0</v>
      </c>
      <c r="BT1052" s="190">
        <f ca="1">IF($AG1052&gt;0,OFFSET(DATA!$F$6,BT$10+27*(7-$AE$8),$AF1052,1,1)/OFFSET(DATA!$F$6,BT$10,$AF1052,1,1),0)</f>
        <v>0</v>
      </c>
      <c r="BU1052" s="190">
        <f ca="1">IF($AG1052&gt;0,OFFSET(DATA!$F$6,BU$10+27*(7-$AE$8),$AF1052,1,1)/OFFSET(DATA!$F$6,BU$10,$AF1052,1,1),0)</f>
        <v>0</v>
      </c>
      <c r="BV1052" s="190">
        <f ca="1">IF($AG1052&gt;0,OFFSET(DATA!$F$6,BV$10+27*(7-$AE$8),$AF1052,1,1)/OFFSET(DATA!$F$6,BV$10,$AF1052,1,1),0)</f>
        <v>0</v>
      </c>
      <c r="BW1052" s="190">
        <f ca="1">IF($AG1052&gt;0,OFFSET(DATA!$F$6,BW$10+27*(7-$AE$8),$AF1052,1,1)/OFFSET(DATA!$F$6,BW$10,$AF1052,1,1),0)</f>
        <v>0</v>
      </c>
      <c r="BX1052" s="190">
        <f ca="1">IF($AG1052&gt;0,OFFSET(DATA!$F$6,BX$10+27*(7-$AE$8),$AF1052,1,1)/OFFSET(DATA!$F$6,BX$10,$AF1052,1,1),0)</f>
        <v>0</v>
      </c>
    </row>
    <row r="1053" spans="32:76" x14ac:dyDescent="0.2">
      <c r="AF1053" s="166">
        <v>1042</v>
      </c>
      <c r="AG1053" s="96">
        <f ca="1">OFFSET(DATA!$F$6,$AF$10,$AF1053,1,1)</f>
        <v>0</v>
      </c>
      <c r="AH1053" s="190">
        <f ca="1">IF($AG1053&gt;0,OFFSET(DATA!$F$6,$AF$10+27*AH$10,$AF1053,1,1)/$AG1053,0)</f>
        <v>0</v>
      </c>
      <c r="AI1053" s="190">
        <f ca="1">IF($AG1053&gt;0,OFFSET(DATA!$F$6,$AF$10+27*AI$10,$AF1053,1,1)/$AG1053,0)</f>
        <v>0</v>
      </c>
      <c r="AJ1053" s="190">
        <f ca="1">IF($AG1053&gt;0,OFFSET(DATA!$F$6,$AF$10+27*AJ$10,$AF1053,1,1)/$AG1053,0)</f>
        <v>0</v>
      </c>
      <c r="AK1053" s="190">
        <f ca="1">IF($AG1053&gt;0,OFFSET(DATA!$F$6,$AF$10+27*AK$10,$AF1053,1,1)/$AG1053,0)</f>
        <v>0</v>
      </c>
      <c r="AL1053" s="190">
        <f ca="1">IF($AG1053&gt;0,OFFSET(DATA!$F$6,$AF$10+27*AL$10,$AF1053,1,1)/$AG1053,0)</f>
        <v>0</v>
      </c>
      <c r="AM1053" s="190">
        <f ca="1">IF($AG1053&gt;0,OFFSET(DATA!$F$6,$AF$10+27*AM$10,$AF1053,1,1)/$AG1053,0)</f>
        <v>0</v>
      </c>
      <c r="AN1053" s="166">
        <f ca="1">OFFSET(DATA!$F$6,$AF$10+27*AN$10,$AF1053,1,1)</f>
        <v>0</v>
      </c>
      <c r="AO1053" s="166">
        <f t="shared" ca="1" si="33"/>
        <v>0</v>
      </c>
      <c r="AQ1053" s="96">
        <f ca="1">OFFSET(DATA!$F$6,25,$AF1053,1,1)</f>
        <v>0</v>
      </c>
      <c r="AR1053" s="190">
        <f ca="1">IF($AQ1053&gt;0,OFFSET(DATA!$F$6,25+27*AR$10,$AF1053,1,1)/$AQ1053,0)</f>
        <v>0</v>
      </c>
      <c r="AS1053" s="190">
        <f ca="1">IF($AQ1053&gt;0,OFFSET(DATA!$F$6,25+27*AS$10,$AF1053,1,1)/$AQ1053,0)</f>
        <v>0</v>
      </c>
      <c r="AT1053" s="190">
        <f ca="1">IF($AQ1053&gt;0,OFFSET(DATA!$F$6,25+27*AT$10,$AF1053,1,1)/$AQ1053,0)</f>
        <v>0</v>
      </c>
      <c r="AU1053" s="190">
        <f ca="1">IF($AQ1053&gt;0,OFFSET(DATA!$F$6,25+27*AU$10,$AF1053,1,1)/$AQ1053,0)</f>
        <v>0</v>
      </c>
      <c r="AV1053" s="190">
        <f ca="1">IF($AQ1053&gt;0,OFFSET(DATA!$F$6,25+27*AV$10,$AF1053,1,1)/$AQ1053,0)</f>
        <v>0</v>
      </c>
      <c r="AW1053" s="190">
        <f ca="1">IF($AQ1053&gt;0,OFFSET(DATA!$F$6,25+27*AW$10,$AF1053,1,1)/$AQ1053,0)</f>
        <v>0</v>
      </c>
      <c r="AZ1053" s="166">
        <f t="shared" ca="1" si="34"/>
        <v>1</v>
      </c>
      <c r="BA1053" s="190">
        <f ca="1">IF($AG1053&gt;0,OFFSET(DATA!$F$6,BA$10+27*(7-$AE$8),$AF1053,1,1)/OFFSET(DATA!$F$6,BA$10,$AF1053,1,1),0)</f>
        <v>0</v>
      </c>
      <c r="BB1053" s="190">
        <f ca="1">IF($AG1053&gt;0,OFFSET(DATA!$F$6,BB$10+27*(7-$AE$8),$AF1053,1,1)/OFFSET(DATA!$F$6,BB$10,$AF1053,1,1),0)</f>
        <v>0</v>
      </c>
      <c r="BC1053" s="190">
        <f ca="1">IF($AG1053&gt;0,OFFSET(DATA!$F$6,BC$10+27*(7-$AE$8),$AF1053,1,1)/OFFSET(DATA!$F$6,BC$10,$AF1053,1,1),0)</f>
        <v>0</v>
      </c>
      <c r="BD1053" s="190">
        <f ca="1">IF($AG1053&gt;0,OFFSET(DATA!$F$6,BD$10+27*(7-$AE$8),$AF1053,1,1)/OFFSET(DATA!$F$6,BD$10,$AF1053,1,1),0)</f>
        <v>0</v>
      </c>
      <c r="BE1053" s="190">
        <f ca="1">IF($AG1053&gt;0,OFFSET(DATA!$F$6,BE$10+27*(7-$AE$8),$AF1053,1,1)/OFFSET(DATA!$F$6,BE$10,$AF1053,1,1),0)</f>
        <v>0</v>
      </c>
      <c r="BF1053" s="190">
        <f ca="1">IF($AG1053&gt;0,OFFSET(DATA!$F$6,BF$10+27*(7-$AE$8),$AF1053,1,1)/OFFSET(DATA!$F$6,BF$10,$AF1053,1,1),0)</f>
        <v>0</v>
      </c>
      <c r="BG1053" s="190">
        <f ca="1">IF($AG1053&gt;0,OFFSET(DATA!$F$6,BG$10+27*(7-$AE$8),$AF1053,1,1)/OFFSET(DATA!$F$6,BG$10,$AF1053,1,1),0)</f>
        <v>0</v>
      </c>
      <c r="BH1053" s="190">
        <f ca="1">IF($AG1053&gt;0,OFFSET(DATA!$F$6,BH$10+27*(7-$AE$8),$AF1053,1,1)/OFFSET(DATA!$F$6,BH$10,$AF1053,1,1),0)</f>
        <v>0</v>
      </c>
      <c r="BI1053" s="190">
        <f ca="1">IF($AG1053&gt;0,OFFSET(DATA!$F$6,BI$10+27*(7-$AE$8),$AF1053,1,1)/OFFSET(DATA!$F$6,BI$10,$AF1053,1,1),0)</f>
        <v>0</v>
      </c>
      <c r="BJ1053" s="190">
        <f ca="1">IF($AG1053&gt;0,OFFSET(DATA!$F$6,BJ$10+27*(7-$AE$8),$AF1053,1,1)/OFFSET(DATA!$F$6,BJ$10,$AF1053,1,1),0)</f>
        <v>0</v>
      </c>
      <c r="BK1053" s="190">
        <f ca="1">IF($AG1053&gt;0,OFFSET(DATA!$F$6,BK$10+27*(7-$AE$8),$AF1053,1,1)/OFFSET(DATA!$F$6,BK$10,$AF1053,1,1),0)</f>
        <v>0</v>
      </c>
      <c r="BL1053" s="190">
        <f ca="1">IF($AG1053&gt;0,OFFSET(DATA!$F$6,BL$10+27*(7-$AE$8),$AF1053,1,1)/OFFSET(DATA!$F$6,BL$10,$AF1053,1,1),0)</f>
        <v>0</v>
      </c>
      <c r="BM1053" s="190">
        <f ca="1">IF($AG1053&gt;0,OFFSET(DATA!$F$6,BM$10+27*(7-$AE$8),$AF1053,1,1)/OFFSET(DATA!$F$6,BM$10,$AF1053,1,1),0)</f>
        <v>0</v>
      </c>
      <c r="BN1053" s="190">
        <f ca="1">IF($AG1053&gt;0,OFFSET(DATA!$F$6,BN$10+27*(7-$AE$8),$AF1053,1,1)/OFFSET(DATA!$F$6,BN$10,$AF1053,1,1),0)</f>
        <v>0</v>
      </c>
      <c r="BO1053" s="190">
        <f ca="1">IF($AG1053&gt;0,OFFSET(DATA!$F$6,BO$10+27*(7-$AE$8),$AF1053,1,1)/OFFSET(DATA!$F$6,BO$10,$AF1053,1,1),0)</f>
        <v>0</v>
      </c>
      <c r="BP1053" s="190">
        <f ca="1">IF($AG1053&gt;0,OFFSET(DATA!$F$6,BP$10+27*(7-$AE$8),$AF1053,1,1)/OFFSET(DATA!$F$6,BP$10,$AF1053,1,1),0)</f>
        <v>0</v>
      </c>
      <c r="BQ1053" s="190">
        <f ca="1">IF($AG1053&gt;0,OFFSET(DATA!$F$6,BQ$10+27*(7-$AE$8),$AF1053,1,1)/OFFSET(DATA!$F$6,BQ$10,$AF1053,1,1),0)</f>
        <v>0</v>
      </c>
      <c r="BR1053" s="190">
        <f ca="1">IF($AG1053&gt;0,OFFSET(DATA!$F$6,BR$10+27*(7-$AE$8),$AF1053,1,1)/OFFSET(DATA!$F$6,BR$10,$AF1053,1,1),0)</f>
        <v>0</v>
      </c>
      <c r="BS1053" s="190">
        <f ca="1">IF($AG1053&gt;0,OFFSET(DATA!$F$6,BS$10+27*(7-$AE$8),$AF1053,1,1)/OFFSET(DATA!$F$6,BS$10,$AF1053,1,1),0)</f>
        <v>0</v>
      </c>
      <c r="BT1053" s="190">
        <f ca="1">IF($AG1053&gt;0,OFFSET(DATA!$F$6,BT$10+27*(7-$AE$8),$AF1053,1,1)/OFFSET(DATA!$F$6,BT$10,$AF1053,1,1),0)</f>
        <v>0</v>
      </c>
      <c r="BU1053" s="190">
        <f ca="1">IF($AG1053&gt;0,OFFSET(DATA!$F$6,BU$10+27*(7-$AE$8),$AF1053,1,1)/OFFSET(DATA!$F$6,BU$10,$AF1053,1,1),0)</f>
        <v>0</v>
      </c>
      <c r="BV1053" s="190">
        <f ca="1">IF($AG1053&gt;0,OFFSET(DATA!$F$6,BV$10+27*(7-$AE$8),$AF1053,1,1)/OFFSET(DATA!$F$6,BV$10,$AF1053,1,1),0)</f>
        <v>0</v>
      </c>
      <c r="BW1053" s="190">
        <f ca="1">IF($AG1053&gt;0,OFFSET(DATA!$F$6,BW$10+27*(7-$AE$8),$AF1053,1,1)/OFFSET(DATA!$F$6,BW$10,$AF1053,1,1),0)</f>
        <v>0</v>
      </c>
      <c r="BX1053" s="190">
        <f ca="1">IF($AG1053&gt;0,OFFSET(DATA!$F$6,BX$10+27*(7-$AE$8),$AF1053,1,1)/OFFSET(DATA!$F$6,BX$10,$AF1053,1,1),0)</f>
        <v>0</v>
      </c>
    </row>
    <row r="1054" spans="32:76" x14ac:dyDescent="0.2">
      <c r="AF1054" s="166">
        <v>1043</v>
      </c>
      <c r="AG1054" s="96">
        <f ca="1">OFFSET(DATA!$F$6,$AF$10,$AF1054,1,1)</f>
        <v>0</v>
      </c>
      <c r="AH1054" s="190">
        <f ca="1">IF($AG1054&gt;0,OFFSET(DATA!$F$6,$AF$10+27*AH$10,$AF1054,1,1)/$AG1054,0)</f>
        <v>0</v>
      </c>
      <c r="AI1054" s="190">
        <f ca="1">IF($AG1054&gt;0,OFFSET(DATA!$F$6,$AF$10+27*AI$10,$AF1054,1,1)/$AG1054,0)</f>
        <v>0</v>
      </c>
      <c r="AJ1054" s="190">
        <f ca="1">IF($AG1054&gt;0,OFFSET(DATA!$F$6,$AF$10+27*AJ$10,$AF1054,1,1)/$AG1054,0)</f>
        <v>0</v>
      </c>
      <c r="AK1054" s="190">
        <f ca="1">IF($AG1054&gt;0,OFFSET(DATA!$F$6,$AF$10+27*AK$10,$AF1054,1,1)/$AG1054,0)</f>
        <v>0</v>
      </c>
      <c r="AL1054" s="190">
        <f ca="1">IF($AG1054&gt;0,OFFSET(DATA!$F$6,$AF$10+27*AL$10,$AF1054,1,1)/$AG1054,0)</f>
        <v>0</v>
      </c>
      <c r="AM1054" s="190">
        <f ca="1">IF($AG1054&gt;0,OFFSET(DATA!$F$6,$AF$10+27*AM$10,$AF1054,1,1)/$AG1054,0)</f>
        <v>0</v>
      </c>
      <c r="AN1054" s="166">
        <f ca="1">OFFSET(DATA!$F$6,$AF$10+27*AN$10,$AF1054,1,1)</f>
        <v>0</v>
      </c>
      <c r="AO1054" s="166">
        <f t="shared" ca="1" si="33"/>
        <v>0</v>
      </c>
      <c r="AQ1054" s="96">
        <f ca="1">OFFSET(DATA!$F$6,25,$AF1054,1,1)</f>
        <v>0</v>
      </c>
      <c r="AR1054" s="190">
        <f ca="1">IF($AQ1054&gt;0,OFFSET(DATA!$F$6,25+27*AR$10,$AF1054,1,1)/$AQ1054,0)</f>
        <v>0</v>
      </c>
      <c r="AS1054" s="190">
        <f ca="1">IF($AQ1054&gt;0,OFFSET(DATA!$F$6,25+27*AS$10,$AF1054,1,1)/$AQ1054,0)</f>
        <v>0</v>
      </c>
      <c r="AT1054" s="190">
        <f ca="1">IF($AQ1054&gt;0,OFFSET(DATA!$F$6,25+27*AT$10,$AF1054,1,1)/$AQ1054,0)</f>
        <v>0</v>
      </c>
      <c r="AU1054" s="190">
        <f ca="1">IF($AQ1054&gt;0,OFFSET(DATA!$F$6,25+27*AU$10,$AF1054,1,1)/$AQ1054,0)</f>
        <v>0</v>
      </c>
      <c r="AV1054" s="190">
        <f ca="1">IF($AQ1054&gt;0,OFFSET(DATA!$F$6,25+27*AV$10,$AF1054,1,1)/$AQ1054,0)</f>
        <v>0</v>
      </c>
      <c r="AW1054" s="190">
        <f ca="1">IF($AQ1054&gt;0,OFFSET(DATA!$F$6,25+27*AW$10,$AF1054,1,1)/$AQ1054,0)</f>
        <v>0</v>
      </c>
      <c r="AZ1054" s="166">
        <f t="shared" ca="1" si="34"/>
        <v>1</v>
      </c>
      <c r="BA1054" s="190">
        <f ca="1">IF($AG1054&gt;0,OFFSET(DATA!$F$6,BA$10+27*(7-$AE$8),$AF1054,1,1)/OFFSET(DATA!$F$6,BA$10,$AF1054,1,1),0)</f>
        <v>0</v>
      </c>
      <c r="BB1054" s="190">
        <f ca="1">IF($AG1054&gt;0,OFFSET(DATA!$F$6,BB$10+27*(7-$AE$8),$AF1054,1,1)/OFFSET(DATA!$F$6,BB$10,$AF1054,1,1),0)</f>
        <v>0</v>
      </c>
      <c r="BC1054" s="190">
        <f ca="1">IF($AG1054&gt;0,OFFSET(DATA!$F$6,BC$10+27*(7-$AE$8),$AF1054,1,1)/OFFSET(DATA!$F$6,BC$10,$AF1054,1,1),0)</f>
        <v>0</v>
      </c>
      <c r="BD1054" s="190">
        <f ca="1">IF($AG1054&gt;0,OFFSET(DATA!$F$6,BD$10+27*(7-$AE$8),$AF1054,1,1)/OFFSET(DATA!$F$6,BD$10,$AF1054,1,1),0)</f>
        <v>0</v>
      </c>
      <c r="BE1054" s="190">
        <f ca="1">IF($AG1054&gt;0,OFFSET(DATA!$F$6,BE$10+27*(7-$AE$8),$AF1054,1,1)/OFFSET(DATA!$F$6,BE$10,$AF1054,1,1),0)</f>
        <v>0</v>
      </c>
      <c r="BF1054" s="190">
        <f ca="1">IF($AG1054&gt;0,OFFSET(DATA!$F$6,BF$10+27*(7-$AE$8),$AF1054,1,1)/OFFSET(DATA!$F$6,BF$10,$AF1054,1,1),0)</f>
        <v>0</v>
      </c>
      <c r="BG1054" s="190">
        <f ca="1">IF($AG1054&gt;0,OFFSET(DATA!$F$6,BG$10+27*(7-$AE$8),$AF1054,1,1)/OFFSET(DATA!$F$6,BG$10,$AF1054,1,1),0)</f>
        <v>0</v>
      </c>
      <c r="BH1054" s="190">
        <f ca="1">IF($AG1054&gt;0,OFFSET(DATA!$F$6,BH$10+27*(7-$AE$8),$AF1054,1,1)/OFFSET(DATA!$F$6,BH$10,$AF1054,1,1),0)</f>
        <v>0</v>
      </c>
      <c r="BI1054" s="190">
        <f ca="1">IF($AG1054&gt;0,OFFSET(DATA!$F$6,BI$10+27*(7-$AE$8),$AF1054,1,1)/OFFSET(DATA!$F$6,BI$10,$AF1054,1,1),0)</f>
        <v>0</v>
      </c>
      <c r="BJ1054" s="190">
        <f ca="1">IF($AG1054&gt;0,OFFSET(DATA!$F$6,BJ$10+27*(7-$AE$8),$AF1054,1,1)/OFFSET(DATA!$F$6,BJ$10,$AF1054,1,1),0)</f>
        <v>0</v>
      </c>
      <c r="BK1054" s="190">
        <f ca="1">IF($AG1054&gt;0,OFFSET(DATA!$F$6,BK$10+27*(7-$AE$8),$AF1054,1,1)/OFFSET(DATA!$F$6,BK$10,$AF1054,1,1),0)</f>
        <v>0</v>
      </c>
      <c r="BL1054" s="190">
        <f ca="1">IF($AG1054&gt;0,OFFSET(DATA!$F$6,BL$10+27*(7-$AE$8),$AF1054,1,1)/OFFSET(DATA!$F$6,BL$10,$AF1054,1,1),0)</f>
        <v>0</v>
      </c>
      <c r="BM1054" s="190">
        <f ca="1">IF($AG1054&gt;0,OFFSET(DATA!$F$6,BM$10+27*(7-$AE$8),$AF1054,1,1)/OFFSET(DATA!$F$6,BM$10,$AF1054,1,1),0)</f>
        <v>0</v>
      </c>
      <c r="BN1054" s="190">
        <f ca="1">IF($AG1054&gt;0,OFFSET(DATA!$F$6,BN$10+27*(7-$AE$8),$AF1054,1,1)/OFFSET(DATA!$F$6,BN$10,$AF1054,1,1),0)</f>
        <v>0</v>
      </c>
      <c r="BO1054" s="190">
        <f ca="1">IF($AG1054&gt;0,OFFSET(DATA!$F$6,BO$10+27*(7-$AE$8),$AF1054,1,1)/OFFSET(DATA!$F$6,BO$10,$AF1054,1,1),0)</f>
        <v>0</v>
      </c>
      <c r="BP1054" s="190">
        <f ca="1">IF($AG1054&gt;0,OFFSET(DATA!$F$6,BP$10+27*(7-$AE$8),$AF1054,1,1)/OFFSET(DATA!$F$6,BP$10,$AF1054,1,1),0)</f>
        <v>0</v>
      </c>
      <c r="BQ1054" s="190">
        <f ca="1">IF($AG1054&gt;0,OFFSET(DATA!$F$6,BQ$10+27*(7-$AE$8),$AF1054,1,1)/OFFSET(DATA!$F$6,BQ$10,$AF1054,1,1),0)</f>
        <v>0</v>
      </c>
      <c r="BR1054" s="190">
        <f ca="1">IF($AG1054&gt;0,OFFSET(DATA!$F$6,BR$10+27*(7-$AE$8),$AF1054,1,1)/OFFSET(DATA!$F$6,BR$10,$AF1054,1,1),0)</f>
        <v>0</v>
      </c>
      <c r="BS1054" s="190">
        <f ca="1">IF($AG1054&gt;0,OFFSET(DATA!$F$6,BS$10+27*(7-$AE$8),$AF1054,1,1)/OFFSET(DATA!$F$6,BS$10,$AF1054,1,1),0)</f>
        <v>0</v>
      </c>
      <c r="BT1054" s="190">
        <f ca="1">IF($AG1054&gt;0,OFFSET(DATA!$F$6,BT$10+27*(7-$AE$8),$AF1054,1,1)/OFFSET(DATA!$F$6,BT$10,$AF1054,1,1),0)</f>
        <v>0</v>
      </c>
      <c r="BU1054" s="190">
        <f ca="1">IF($AG1054&gt;0,OFFSET(DATA!$F$6,BU$10+27*(7-$AE$8),$AF1054,1,1)/OFFSET(DATA!$F$6,BU$10,$AF1054,1,1),0)</f>
        <v>0</v>
      </c>
      <c r="BV1054" s="190">
        <f ca="1">IF($AG1054&gt;0,OFFSET(DATA!$F$6,BV$10+27*(7-$AE$8),$AF1054,1,1)/OFFSET(DATA!$F$6,BV$10,$AF1054,1,1),0)</f>
        <v>0</v>
      </c>
      <c r="BW1054" s="190">
        <f ca="1">IF($AG1054&gt;0,OFFSET(DATA!$F$6,BW$10+27*(7-$AE$8),$AF1054,1,1)/OFFSET(DATA!$F$6,BW$10,$AF1054,1,1),0)</f>
        <v>0</v>
      </c>
      <c r="BX1054" s="190">
        <f ca="1">IF($AG1054&gt;0,OFFSET(DATA!$F$6,BX$10+27*(7-$AE$8),$AF1054,1,1)/OFFSET(DATA!$F$6,BX$10,$AF1054,1,1),0)</f>
        <v>0</v>
      </c>
    </row>
    <row r="1055" spans="32:76" x14ac:dyDescent="0.2">
      <c r="AF1055" s="166">
        <v>1044</v>
      </c>
      <c r="AG1055" s="96">
        <f ca="1">OFFSET(DATA!$F$6,$AF$10,$AF1055,1,1)</f>
        <v>0</v>
      </c>
      <c r="AH1055" s="190">
        <f ca="1">IF($AG1055&gt;0,OFFSET(DATA!$F$6,$AF$10+27*AH$10,$AF1055,1,1)/$AG1055,0)</f>
        <v>0</v>
      </c>
      <c r="AI1055" s="190">
        <f ca="1">IF($AG1055&gt;0,OFFSET(DATA!$F$6,$AF$10+27*AI$10,$AF1055,1,1)/$AG1055,0)</f>
        <v>0</v>
      </c>
      <c r="AJ1055" s="190">
        <f ca="1">IF($AG1055&gt;0,OFFSET(DATA!$F$6,$AF$10+27*AJ$10,$AF1055,1,1)/$AG1055,0)</f>
        <v>0</v>
      </c>
      <c r="AK1055" s="190">
        <f ca="1">IF($AG1055&gt;0,OFFSET(DATA!$F$6,$AF$10+27*AK$10,$AF1055,1,1)/$AG1055,0)</f>
        <v>0</v>
      </c>
      <c r="AL1055" s="190">
        <f ca="1">IF($AG1055&gt;0,OFFSET(DATA!$F$6,$AF$10+27*AL$10,$AF1055,1,1)/$AG1055,0)</f>
        <v>0</v>
      </c>
      <c r="AM1055" s="190">
        <f ca="1">IF($AG1055&gt;0,OFFSET(DATA!$F$6,$AF$10+27*AM$10,$AF1055,1,1)/$AG1055,0)</f>
        <v>0</v>
      </c>
      <c r="AN1055" s="166">
        <f ca="1">OFFSET(DATA!$F$6,$AF$10+27*AN$10,$AF1055,1,1)</f>
        <v>0</v>
      </c>
      <c r="AO1055" s="166">
        <f t="shared" ca="1" si="33"/>
        <v>0</v>
      </c>
      <c r="AQ1055" s="96">
        <f ca="1">OFFSET(DATA!$F$6,25,$AF1055,1,1)</f>
        <v>0</v>
      </c>
      <c r="AR1055" s="190">
        <f ca="1">IF($AQ1055&gt;0,OFFSET(DATA!$F$6,25+27*AR$10,$AF1055,1,1)/$AQ1055,0)</f>
        <v>0</v>
      </c>
      <c r="AS1055" s="190">
        <f ca="1">IF($AQ1055&gt;0,OFFSET(DATA!$F$6,25+27*AS$10,$AF1055,1,1)/$AQ1055,0)</f>
        <v>0</v>
      </c>
      <c r="AT1055" s="190">
        <f ca="1">IF($AQ1055&gt;0,OFFSET(DATA!$F$6,25+27*AT$10,$AF1055,1,1)/$AQ1055,0)</f>
        <v>0</v>
      </c>
      <c r="AU1055" s="190">
        <f ca="1">IF($AQ1055&gt;0,OFFSET(DATA!$F$6,25+27*AU$10,$AF1055,1,1)/$AQ1055,0)</f>
        <v>0</v>
      </c>
      <c r="AV1055" s="190">
        <f ca="1">IF($AQ1055&gt;0,OFFSET(DATA!$F$6,25+27*AV$10,$AF1055,1,1)/$AQ1055,0)</f>
        <v>0</v>
      </c>
      <c r="AW1055" s="190">
        <f ca="1">IF($AQ1055&gt;0,OFFSET(DATA!$F$6,25+27*AW$10,$AF1055,1,1)/$AQ1055,0)</f>
        <v>0</v>
      </c>
      <c r="AZ1055" s="166">
        <f t="shared" ca="1" si="34"/>
        <v>1</v>
      </c>
      <c r="BA1055" s="190">
        <f ca="1">IF($AG1055&gt;0,OFFSET(DATA!$F$6,BA$10+27*(7-$AE$8),$AF1055,1,1)/OFFSET(DATA!$F$6,BA$10,$AF1055,1,1),0)</f>
        <v>0</v>
      </c>
      <c r="BB1055" s="190">
        <f ca="1">IF($AG1055&gt;0,OFFSET(DATA!$F$6,BB$10+27*(7-$AE$8),$AF1055,1,1)/OFFSET(DATA!$F$6,BB$10,$AF1055,1,1),0)</f>
        <v>0</v>
      </c>
      <c r="BC1055" s="190">
        <f ca="1">IF($AG1055&gt;0,OFFSET(DATA!$F$6,BC$10+27*(7-$AE$8),$AF1055,1,1)/OFFSET(DATA!$F$6,BC$10,$AF1055,1,1),0)</f>
        <v>0</v>
      </c>
      <c r="BD1055" s="190">
        <f ca="1">IF($AG1055&gt;0,OFFSET(DATA!$F$6,BD$10+27*(7-$AE$8),$AF1055,1,1)/OFFSET(DATA!$F$6,BD$10,$AF1055,1,1),0)</f>
        <v>0</v>
      </c>
      <c r="BE1055" s="190">
        <f ca="1">IF($AG1055&gt;0,OFFSET(DATA!$F$6,BE$10+27*(7-$AE$8),$AF1055,1,1)/OFFSET(DATA!$F$6,BE$10,$AF1055,1,1),0)</f>
        <v>0</v>
      </c>
      <c r="BF1055" s="190">
        <f ca="1">IF($AG1055&gt;0,OFFSET(DATA!$F$6,BF$10+27*(7-$AE$8),$AF1055,1,1)/OFFSET(DATA!$F$6,BF$10,$AF1055,1,1),0)</f>
        <v>0</v>
      </c>
      <c r="BG1055" s="190">
        <f ca="1">IF($AG1055&gt;0,OFFSET(DATA!$F$6,BG$10+27*(7-$AE$8),$AF1055,1,1)/OFFSET(DATA!$F$6,BG$10,$AF1055,1,1),0)</f>
        <v>0</v>
      </c>
      <c r="BH1055" s="190">
        <f ca="1">IF($AG1055&gt;0,OFFSET(DATA!$F$6,BH$10+27*(7-$AE$8),$AF1055,1,1)/OFFSET(DATA!$F$6,BH$10,$AF1055,1,1),0)</f>
        <v>0</v>
      </c>
      <c r="BI1055" s="190">
        <f ca="1">IF($AG1055&gt;0,OFFSET(DATA!$F$6,BI$10+27*(7-$AE$8),$AF1055,1,1)/OFFSET(DATA!$F$6,BI$10,$AF1055,1,1),0)</f>
        <v>0</v>
      </c>
      <c r="BJ1055" s="190">
        <f ca="1">IF($AG1055&gt;0,OFFSET(DATA!$F$6,BJ$10+27*(7-$AE$8),$AF1055,1,1)/OFFSET(DATA!$F$6,BJ$10,$AF1055,1,1),0)</f>
        <v>0</v>
      </c>
      <c r="BK1055" s="190">
        <f ca="1">IF($AG1055&gt;0,OFFSET(DATA!$F$6,BK$10+27*(7-$AE$8),$AF1055,1,1)/OFFSET(DATA!$F$6,BK$10,$AF1055,1,1),0)</f>
        <v>0</v>
      </c>
      <c r="BL1055" s="190">
        <f ca="1">IF($AG1055&gt;0,OFFSET(DATA!$F$6,BL$10+27*(7-$AE$8),$AF1055,1,1)/OFFSET(DATA!$F$6,BL$10,$AF1055,1,1),0)</f>
        <v>0</v>
      </c>
      <c r="BM1055" s="190">
        <f ca="1">IF($AG1055&gt;0,OFFSET(DATA!$F$6,BM$10+27*(7-$AE$8),$AF1055,1,1)/OFFSET(DATA!$F$6,BM$10,$AF1055,1,1),0)</f>
        <v>0</v>
      </c>
      <c r="BN1055" s="190">
        <f ca="1">IF($AG1055&gt;0,OFFSET(DATA!$F$6,BN$10+27*(7-$AE$8),$AF1055,1,1)/OFFSET(DATA!$F$6,BN$10,$AF1055,1,1),0)</f>
        <v>0</v>
      </c>
      <c r="BO1055" s="190">
        <f ca="1">IF($AG1055&gt;0,OFFSET(DATA!$F$6,BO$10+27*(7-$AE$8),$AF1055,1,1)/OFFSET(DATA!$F$6,BO$10,$AF1055,1,1),0)</f>
        <v>0</v>
      </c>
      <c r="BP1055" s="190">
        <f ca="1">IF($AG1055&gt;0,OFFSET(DATA!$F$6,BP$10+27*(7-$AE$8),$AF1055,1,1)/OFFSET(DATA!$F$6,BP$10,$AF1055,1,1),0)</f>
        <v>0</v>
      </c>
      <c r="BQ1055" s="190">
        <f ca="1">IF($AG1055&gt;0,OFFSET(DATA!$F$6,BQ$10+27*(7-$AE$8),$AF1055,1,1)/OFFSET(DATA!$F$6,BQ$10,$AF1055,1,1),0)</f>
        <v>0</v>
      </c>
      <c r="BR1055" s="190">
        <f ca="1">IF($AG1055&gt;0,OFFSET(DATA!$F$6,BR$10+27*(7-$AE$8),$AF1055,1,1)/OFFSET(DATA!$F$6,BR$10,$AF1055,1,1),0)</f>
        <v>0</v>
      </c>
      <c r="BS1055" s="190">
        <f ca="1">IF($AG1055&gt;0,OFFSET(DATA!$F$6,BS$10+27*(7-$AE$8),$AF1055,1,1)/OFFSET(DATA!$F$6,BS$10,$AF1055,1,1),0)</f>
        <v>0</v>
      </c>
      <c r="BT1055" s="190">
        <f ca="1">IF($AG1055&gt;0,OFFSET(DATA!$F$6,BT$10+27*(7-$AE$8),$AF1055,1,1)/OFFSET(DATA!$F$6,BT$10,$AF1055,1,1),0)</f>
        <v>0</v>
      </c>
      <c r="BU1055" s="190">
        <f ca="1">IF($AG1055&gt;0,OFFSET(DATA!$F$6,BU$10+27*(7-$AE$8),$AF1055,1,1)/OFFSET(DATA!$F$6,BU$10,$AF1055,1,1),0)</f>
        <v>0</v>
      </c>
      <c r="BV1055" s="190">
        <f ca="1">IF($AG1055&gt;0,OFFSET(DATA!$F$6,BV$10+27*(7-$AE$8),$AF1055,1,1)/OFFSET(DATA!$F$6,BV$10,$AF1055,1,1),0)</f>
        <v>0</v>
      </c>
      <c r="BW1055" s="190">
        <f ca="1">IF($AG1055&gt;0,OFFSET(DATA!$F$6,BW$10+27*(7-$AE$8),$AF1055,1,1)/OFFSET(DATA!$F$6,BW$10,$AF1055,1,1),0)</f>
        <v>0</v>
      </c>
      <c r="BX1055" s="190">
        <f ca="1">IF($AG1055&gt;0,OFFSET(DATA!$F$6,BX$10+27*(7-$AE$8),$AF1055,1,1)/OFFSET(DATA!$F$6,BX$10,$AF1055,1,1),0)</f>
        <v>0</v>
      </c>
    </row>
    <row r="1056" spans="32:76" x14ac:dyDescent="0.2">
      <c r="AF1056" s="166">
        <v>1045</v>
      </c>
      <c r="AG1056" s="96">
        <f ca="1">OFFSET(DATA!$F$6,$AF$10,$AF1056,1,1)</f>
        <v>0</v>
      </c>
      <c r="AH1056" s="190">
        <f ca="1">IF($AG1056&gt;0,OFFSET(DATA!$F$6,$AF$10+27*AH$10,$AF1056,1,1)/$AG1056,0)</f>
        <v>0</v>
      </c>
      <c r="AI1056" s="190">
        <f ca="1">IF($AG1056&gt;0,OFFSET(DATA!$F$6,$AF$10+27*AI$10,$AF1056,1,1)/$AG1056,0)</f>
        <v>0</v>
      </c>
      <c r="AJ1056" s="190">
        <f ca="1">IF($AG1056&gt;0,OFFSET(DATA!$F$6,$AF$10+27*AJ$10,$AF1056,1,1)/$AG1056,0)</f>
        <v>0</v>
      </c>
      <c r="AK1056" s="190">
        <f ca="1">IF($AG1056&gt;0,OFFSET(DATA!$F$6,$AF$10+27*AK$10,$AF1056,1,1)/$AG1056,0)</f>
        <v>0</v>
      </c>
      <c r="AL1056" s="190">
        <f ca="1">IF($AG1056&gt;0,OFFSET(DATA!$F$6,$AF$10+27*AL$10,$AF1056,1,1)/$AG1056,0)</f>
        <v>0</v>
      </c>
      <c r="AM1056" s="190">
        <f ca="1">IF($AG1056&gt;0,OFFSET(DATA!$F$6,$AF$10+27*AM$10,$AF1056,1,1)/$AG1056,0)</f>
        <v>0</v>
      </c>
      <c r="AN1056" s="166">
        <f ca="1">OFFSET(DATA!$F$6,$AF$10+27*AN$10,$AF1056,1,1)</f>
        <v>0</v>
      </c>
      <c r="AO1056" s="166">
        <f t="shared" ca="1" si="33"/>
        <v>0</v>
      </c>
      <c r="AQ1056" s="96">
        <f ca="1">OFFSET(DATA!$F$6,25,$AF1056,1,1)</f>
        <v>0</v>
      </c>
      <c r="AR1056" s="190">
        <f ca="1">IF($AQ1056&gt;0,OFFSET(DATA!$F$6,25+27*AR$10,$AF1056,1,1)/$AQ1056,0)</f>
        <v>0</v>
      </c>
      <c r="AS1056" s="190">
        <f ca="1">IF($AQ1056&gt;0,OFFSET(DATA!$F$6,25+27*AS$10,$AF1056,1,1)/$AQ1056,0)</f>
        <v>0</v>
      </c>
      <c r="AT1056" s="190">
        <f ca="1">IF($AQ1056&gt;0,OFFSET(DATA!$F$6,25+27*AT$10,$AF1056,1,1)/$AQ1056,0)</f>
        <v>0</v>
      </c>
      <c r="AU1056" s="190">
        <f ca="1">IF($AQ1056&gt;0,OFFSET(DATA!$F$6,25+27*AU$10,$AF1056,1,1)/$AQ1056,0)</f>
        <v>0</v>
      </c>
      <c r="AV1056" s="190">
        <f ca="1">IF($AQ1056&gt;0,OFFSET(DATA!$F$6,25+27*AV$10,$AF1056,1,1)/$AQ1056,0)</f>
        <v>0</v>
      </c>
      <c r="AW1056" s="190">
        <f ca="1">IF($AQ1056&gt;0,OFFSET(DATA!$F$6,25+27*AW$10,$AF1056,1,1)/$AQ1056,0)</f>
        <v>0</v>
      </c>
      <c r="AZ1056" s="166">
        <f t="shared" ca="1" si="34"/>
        <v>1</v>
      </c>
      <c r="BA1056" s="190">
        <f ca="1">IF($AG1056&gt;0,OFFSET(DATA!$F$6,BA$10+27*(7-$AE$8),$AF1056,1,1)/OFFSET(DATA!$F$6,BA$10,$AF1056,1,1),0)</f>
        <v>0</v>
      </c>
      <c r="BB1056" s="190">
        <f ca="1">IF($AG1056&gt;0,OFFSET(DATA!$F$6,BB$10+27*(7-$AE$8),$AF1056,1,1)/OFFSET(DATA!$F$6,BB$10,$AF1056,1,1),0)</f>
        <v>0</v>
      </c>
      <c r="BC1056" s="190">
        <f ca="1">IF($AG1056&gt;0,OFFSET(DATA!$F$6,BC$10+27*(7-$AE$8),$AF1056,1,1)/OFFSET(DATA!$F$6,BC$10,$AF1056,1,1),0)</f>
        <v>0</v>
      </c>
      <c r="BD1056" s="190">
        <f ca="1">IF($AG1056&gt;0,OFFSET(DATA!$F$6,BD$10+27*(7-$AE$8),$AF1056,1,1)/OFFSET(DATA!$F$6,BD$10,$AF1056,1,1),0)</f>
        <v>0</v>
      </c>
      <c r="BE1056" s="190">
        <f ca="1">IF($AG1056&gt;0,OFFSET(DATA!$F$6,BE$10+27*(7-$AE$8),$AF1056,1,1)/OFFSET(DATA!$F$6,BE$10,$AF1056,1,1),0)</f>
        <v>0</v>
      </c>
      <c r="BF1056" s="190">
        <f ca="1">IF($AG1056&gt;0,OFFSET(DATA!$F$6,BF$10+27*(7-$AE$8),$AF1056,1,1)/OFFSET(DATA!$F$6,BF$10,$AF1056,1,1),0)</f>
        <v>0</v>
      </c>
      <c r="BG1056" s="190">
        <f ca="1">IF($AG1056&gt;0,OFFSET(DATA!$F$6,BG$10+27*(7-$AE$8),$AF1056,1,1)/OFFSET(DATA!$F$6,BG$10,$AF1056,1,1),0)</f>
        <v>0</v>
      </c>
      <c r="BH1056" s="190">
        <f ca="1">IF($AG1056&gt;0,OFFSET(DATA!$F$6,BH$10+27*(7-$AE$8),$AF1056,1,1)/OFFSET(DATA!$F$6,BH$10,$AF1056,1,1),0)</f>
        <v>0</v>
      </c>
      <c r="BI1056" s="190">
        <f ca="1">IF($AG1056&gt;0,OFFSET(DATA!$F$6,BI$10+27*(7-$AE$8),$AF1056,1,1)/OFFSET(DATA!$F$6,BI$10,$AF1056,1,1),0)</f>
        <v>0</v>
      </c>
      <c r="BJ1056" s="190">
        <f ca="1">IF($AG1056&gt;0,OFFSET(DATA!$F$6,BJ$10+27*(7-$AE$8),$AF1056,1,1)/OFFSET(DATA!$F$6,BJ$10,$AF1056,1,1),0)</f>
        <v>0</v>
      </c>
      <c r="BK1056" s="190">
        <f ca="1">IF($AG1056&gt;0,OFFSET(DATA!$F$6,BK$10+27*(7-$AE$8),$AF1056,1,1)/OFFSET(DATA!$F$6,BK$10,$AF1056,1,1),0)</f>
        <v>0</v>
      </c>
      <c r="BL1056" s="190">
        <f ca="1">IF($AG1056&gt;0,OFFSET(DATA!$F$6,BL$10+27*(7-$AE$8),$AF1056,1,1)/OFFSET(DATA!$F$6,BL$10,$AF1056,1,1),0)</f>
        <v>0</v>
      </c>
      <c r="BM1056" s="190">
        <f ca="1">IF($AG1056&gt;0,OFFSET(DATA!$F$6,BM$10+27*(7-$AE$8),$AF1056,1,1)/OFFSET(DATA!$F$6,BM$10,$AF1056,1,1),0)</f>
        <v>0</v>
      </c>
      <c r="BN1056" s="190">
        <f ca="1">IF($AG1056&gt;0,OFFSET(DATA!$F$6,BN$10+27*(7-$AE$8),$AF1056,1,1)/OFFSET(DATA!$F$6,BN$10,$AF1056,1,1),0)</f>
        <v>0</v>
      </c>
      <c r="BO1056" s="190">
        <f ca="1">IF($AG1056&gt;0,OFFSET(DATA!$F$6,BO$10+27*(7-$AE$8),$AF1056,1,1)/OFFSET(DATA!$F$6,BO$10,$AF1056,1,1),0)</f>
        <v>0</v>
      </c>
      <c r="BP1056" s="190">
        <f ca="1">IF($AG1056&gt;0,OFFSET(DATA!$F$6,BP$10+27*(7-$AE$8),$AF1056,1,1)/OFFSET(DATA!$F$6,BP$10,$AF1056,1,1),0)</f>
        <v>0</v>
      </c>
      <c r="BQ1056" s="190">
        <f ca="1">IF($AG1056&gt;0,OFFSET(DATA!$F$6,BQ$10+27*(7-$AE$8),$AF1056,1,1)/OFFSET(DATA!$F$6,BQ$10,$AF1056,1,1),0)</f>
        <v>0</v>
      </c>
      <c r="BR1056" s="190">
        <f ca="1">IF($AG1056&gt;0,OFFSET(DATA!$F$6,BR$10+27*(7-$AE$8),$AF1056,1,1)/OFFSET(DATA!$F$6,BR$10,$AF1056,1,1),0)</f>
        <v>0</v>
      </c>
      <c r="BS1056" s="190">
        <f ca="1">IF($AG1056&gt;0,OFFSET(DATA!$F$6,BS$10+27*(7-$AE$8),$AF1056,1,1)/OFFSET(DATA!$F$6,BS$10,$AF1056,1,1),0)</f>
        <v>0</v>
      </c>
      <c r="BT1056" s="190">
        <f ca="1">IF($AG1056&gt;0,OFFSET(DATA!$F$6,BT$10+27*(7-$AE$8),$AF1056,1,1)/OFFSET(DATA!$F$6,BT$10,$AF1056,1,1),0)</f>
        <v>0</v>
      </c>
      <c r="BU1056" s="190">
        <f ca="1">IF($AG1056&gt;0,OFFSET(DATA!$F$6,BU$10+27*(7-$AE$8),$AF1056,1,1)/OFFSET(DATA!$F$6,BU$10,$AF1056,1,1),0)</f>
        <v>0</v>
      </c>
      <c r="BV1056" s="190">
        <f ca="1">IF($AG1056&gt;0,OFFSET(DATA!$F$6,BV$10+27*(7-$AE$8),$AF1056,1,1)/OFFSET(DATA!$F$6,BV$10,$AF1056,1,1),0)</f>
        <v>0</v>
      </c>
      <c r="BW1056" s="190">
        <f ca="1">IF($AG1056&gt;0,OFFSET(DATA!$F$6,BW$10+27*(7-$AE$8),$AF1056,1,1)/OFFSET(DATA!$F$6,BW$10,$AF1056,1,1),0)</f>
        <v>0</v>
      </c>
      <c r="BX1056" s="190">
        <f ca="1">IF($AG1056&gt;0,OFFSET(DATA!$F$6,BX$10+27*(7-$AE$8),$AF1056,1,1)/OFFSET(DATA!$F$6,BX$10,$AF1056,1,1),0)</f>
        <v>0</v>
      </c>
    </row>
    <row r="1057" spans="32:76" x14ac:dyDescent="0.2">
      <c r="AF1057" s="166">
        <v>1046</v>
      </c>
      <c r="AG1057" s="96">
        <f ca="1">OFFSET(DATA!$F$6,$AF$10,$AF1057,1,1)</f>
        <v>0</v>
      </c>
      <c r="AH1057" s="190">
        <f ca="1">IF($AG1057&gt;0,OFFSET(DATA!$F$6,$AF$10+27*AH$10,$AF1057,1,1)/$AG1057,0)</f>
        <v>0</v>
      </c>
      <c r="AI1057" s="190">
        <f ca="1">IF($AG1057&gt;0,OFFSET(DATA!$F$6,$AF$10+27*AI$10,$AF1057,1,1)/$AG1057,0)</f>
        <v>0</v>
      </c>
      <c r="AJ1057" s="190">
        <f ca="1">IF($AG1057&gt;0,OFFSET(DATA!$F$6,$AF$10+27*AJ$10,$AF1057,1,1)/$AG1057,0)</f>
        <v>0</v>
      </c>
      <c r="AK1057" s="190">
        <f ca="1">IF($AG1057&gt;0,OFFSET(DATA!$F$6,$AF$10+27*AK$10,$AF1057,1,1)/$AG1057,0)</f>
        <v>0</v>
      </c>
      <c r="AL1057" s="190">
        <f ca="1">IF($AG1057&gt;0,OFFSET(DATA!$F$6,$AF$10+27*AL$10,$AF1057,1,1)/$AG1057,0)</f>
        <v>0</v>
      </c>
      <c r="AM1057" s="190">
        <f ca="1">IF($AG1057&gt;0,OFFSET(DATA!$F$6,$AF$10+27*AM$10,$AF1057,1,1)/$AG1057,0)</f>
        <v>0</v>
      </c>
      <c r="AN1057" s="166">
        <f ca="1">OFFSET(DATA!$F$6,$AF$10+27*AN$10,$AF1057,1,1)</f>
        <v>0</v>
      </c>
      <c r="AO1057" s="166">
        <f t="shared" ca="1" si="33"/>
        <v>0</v>
      </c>
      <c r="AQ1057" s="96">
        <f ca="1">OFFSET(DATA!$F$6,25,$AF1057,1,1)</f>
        <v>0</v>
      </c>
      <c r="AR1057" s="190">
        <f ca="1">IF($AQ1057&gt;0,OFFSET(DATA!$F$6,25+27*AR$10,$AF1057,1,1)/$AQ1057,0)</f>
        <v>0</v>
      </c>
      <c r="AS1057" s="190">
        <f ca="1">IF($AQ1057&gt;0,OFFSET(DATA!$F$6,25+27*AS$10,$AF1057,1,1)/$AQ1057,0)</f>
        <v>0</v>
      </c>
      <c r="AT1057" s="190">
        <f ca="1">IF($AQ1057&gt;0,OFFSET(DATA!$F$6,25+27*AT$10,$AF1057,1,1)/$AQ1057,0)</f>
        <v>0</v>
      </c>
      <c r="AU1057" s="190">
        <f ca="1">IF($AQ1057&gt;0,OFFSET(DATA!$F$6,25+27*AU$10,$AF1057,1,1)/$AQ1057,0)</f>
        <v>0</v>
      </c>
      <c r="AV1057" s="190">
        <f ca="1">IF($AQ1057&gt;0,OFFSET(DATA!$F$6,25+27*AV$10,$AF1057,1,1)/$AQ1057,0)</f>
        <v>0</v>
      </c>
      <c r="AW1057" s="190">
        <f ca="1">IF($AQ1057&gt;0,OFFSET(DATA!$F$6,25+27*AW$10,$AF1057,1,1)/$AQ1057,0)</f>
        <v>0</v>
      </c>
      <c r="AZ1057" s="166">
        <f t="shared" ca="1" si="34"/>
        <v>1</v>
      </c>
      <c r="BA1057" s="190">
        <f ca="1">IF($AG1057&gt;0,OFFSET(DATA!$F$6,BA$10+27*(7-$AE$8),$AF1057,1,1)/OFFSET(DATA!$F$6,BA$10,$AF1057,1,1),0)</f>
        <v>0</v>
      </c>
      <c r="BB1057" s="190">
        <f ca="1">IF($AG1057&gt;0,OFFSET(DATA!$F$6,BB$10+27*(7-$AE$8),$AF1057,1,1)/OFFSET(DATA!$F$6,BB$10,$AF1057,1,1),0)</f>
        <v>0</v>
      </c>
      <c r="BC1057" s="190">
        <f ca="1">IF($AG1057&gt;0,OFFSET(DATA!$F$6,BC$10+27*(7-$AE$8),$AF1057,1,1)/OFFSET(DATA!$F$6,BC$10,$AF1057,1,1),0)</f>
        <v>0</v>
      </c>
      <c r="BD1057" s="190">
        <f ca="1">IF($AG1057&gt;0,OFFSET(DATA!$F$6,BD$10+27*(7-$AE$8),$AF1057,1,1)/OFFSET(DATA!$F$6,BD$10,$AF1057,1,1),0)</f>
        <v>0</v>
      </c>
      <c r="BE1057" s="190">
        <f ca="1">IF($AG1057&gt;0,OFFSET(DATA!$F$6,BE$10+27*(7-$AE$8),$AF1057,1,1)/OFFSET(DATA!$F$6,BE$10,$AF1057,1,1),0)</f>
        <v>0</v>
      </c>
      <c r="BF1057" s="190">
        <f ca="1">IF($AG1057&gt;0,OFFSET(DATA!$F$6,BF$10+27*(7-$AE$8),$AF1057,1,1)/OFFSET(DATA!$F$6,BF$10,$AF1057,1,1),0)</f>
        <v>0</v>
      </c>
      <c r="BG1057" s="190">
        <f ca="1">IF($AG1057&gt;0,OFFSET(DATA!$F$6,BG$10+27*(7-$AE$8),$AF1057,1,1)/OFFSET(DATA!$F$6,BG$10,$AF1057,1,1),0)</f>
        <v>0</v>
      </c>
      <c r="BH1057" s="190">
        <f ca="1">IF($AG1057&gt;0,OFFSET(DATA!$F$6,BH$10+27*(7-$AE$8),$AF1057,1,1)/OFFSET(DATA!$F$6,BH$10,$AF1057,1,1),0)</f>
        <v>0</v>
      </c>
      <c r="BI1057" s="190">
        <f ca="1">IF($AG1057&gt;0,OFFSET(DATA!$F$6,BI$10+27*(7-$AE$8),$AF1057,1,1)/OFFSET(DATA!$F$6,BI$10,$AF1057,1,1),0)</f>
        <v>0</v>
      </c>
      <c r="BJ1057" s="190">
        <f ca="1">IF($AG1057&gt;0,OFFSET(DATA!$F$6,BJ$10+27*(7-$AE$8),$AF1057,1,1)/OFFSET(DATA!$F$6,BJ$10,$AF1057,1,1),0)</f>
        <v>0</v>
      </c>
      <c r="BK1057" s="190">
        <f ca="1">IF($AG1057&gt;0,OFFSET(DATA!$F$6,BK$10+27*(7-$AE$8),$AF1057,1,1)/OFFSET(DATA!$F$6,BK$10,$AF1057,1,1),0)</f>
        <v>0</v>
      </c>
      <c r="BL1057" s="190">
        <f ca="1">IF($AG1057&gt;0,OFFSET(DATA!$F$6,BL$10+27*(7-$AE$8),$AF1057,1,1)/OFFSET(DATA!$F$6,BL$10,$AF1057,1,1),0)</f>
        <v>0</v>
      </c>
      <c r="BM1057" s="190">
        <f ca="1">IF($AG1057&gt;0,OFFSET(DATA!$F$6,BM$10+27*(7-$AE$8),$AF1057,1,1)/OFFSET(DATA!$F$6,BM$10,$AF1057,1,1),0)</f>
        <v>0</v>
      </c>
      <c r="BN1057" s="190">
        <f ca="1">IF($AG1057&gt;0,OFFSET(DATA!$F$6,BN$10+27*(7-$AE$8),$AF1057,1,1)/OFFSET(DATA!$F$6,BN$10,$AF1057,1,1),0)</f>
        <v>0</v>
      </c>
      <c r="BO1057" s="190">
        <f ca="1">IF($AG1057&gt;0,OFFSET(DATA!$F$6,BO$10+27*(7-$AE$8),$AF1057,1,1)/OFFSET(DATA!$F$6,BO$10,$AF1057,1,1),0)</f>
        <v>0</v>
      </c>
      <c r="BP1057" s="190">
        <f ca="1">IF($AG1057&gt;0,OFFSET(DATA!$F$6,BP$10+27*(7-$AE$8),$AF1057,1,1)/OFFSET(DATA!$F$6,BP$10,$AF1057,1,1),0)</f>
        <v>0</v>
      </c>
      <c r="BQ1057" s="190">
        <f ca="1">IF($AG1057&gt;0,OFFSET(DATA!$F$6,BQ$10+27*(7-$AE$8),$AF1057,1,1)/OFFSET(DATA!$F$6,BQ$10,$AF1057,1,1),0)</f>
        <v>0</v>
      </c>
      <c r="BR1057" s="190">
        <f ca="1">IF($AG1057&gt;0,OFFSET(DATA!$F$6,BR$10+27*(7-$AE$8),$AF1057,1,1)/OFFSET(DATA!$F$6,BR$10,$AF1057,1,1),0)</f>
        <v>0</v>
      </c>
      <c r="BS1057" s="190">
        <f ca="1">IF($AG1057&gt;0,OFFSET(DATA!$F$6,BS$10+27*(7-$AE$8),$AF1057,1,1)/OFFSET(DATA!$F$6,BS$10,$AF1057,1,1),0)</f>
        <v>0</v>
      </c>
      <c r="BT1057" s="190">
        <f ca="1">IF($AG1057&gt;0,OFFSET(DATA!$F$6,BT$10+27*(7-$AE$8),$AF1057,1,1)/OFFSET(DATA!$F$6,BT$10,$AF1057,1,1),0)</f>
        <v>0</v>
      </c>
      <c r="BU1057" s="190">
        <f ca="1">IF($AG1057&gt;0,OFFSET(DATA!$F$6,BU$10+27*(7-$AE$8),$AF1057,1,1)/OFFSET(DATA!$F$6,BU$10,$AF1057,1,1),0)</f>
        <v>0</v>
      </c>
      <c r="BV1057" s="190">
        <f ca="1">IF($AG1057&gt;0,OFFSET(DATA!$F$6,BV$10+27*(7-$AE$8),$AF1057,1,1)/OFFSET(DATA!$F$6,BV$10,$AF1057,1,1),0)</f>
        <v>0</v>
      </c>
      <c r="BW1057" s="190">
        <f ca="1">IF($AG1057&gt;0,OFFSET(DATA!$F$6,BW$10+27*(7-$AE$8),$AF1057,1,1)/OFFSET(DATA!$F$6,BW$10,$AF1057,1,1),0)</f>
        <v>0</v>
      </c>
      <c r="BX1057" s="190">
        <f ca="1">IF($AG1057&gt;0,OFFSET(DATA!$F$6,BX$10+27*(7-$AE$8),$AF1057,1,1)/OFFSET(DATA!$F$6,BX$10,$AF1057,1,1),0)</f>
        <v>0</v>
      </c>
    </row>
    <row r="1058" spans="32:76" x14ac:dyDescent="0.2">
      <c r="AF1058" s="166">
        <v>1047</v>
      </c>
      <c r="AG1058" s="96">
        <f ca="1">OFFSET(DATA!$F$6,$AF$10,$AF1058,1,1)</f>
        <v>0</v>
      </c>
      <c r="AH1058" s="190">
        <f ca="1">IF($AG1058&gt;0,OFFSET(DATA!$F$6,$AF$10+27*AH$10,$AF1058,1,1)/$AG1058,0)</f>
        <v>0</v>
      </c>
      <c r="AI1058" s="190">
        <f ca="1">IF($AG1058&gt;0,OFFSET(DATA!$F$6,$AF$10+27*AI$10,$AF1058,1,1)/$AG1058,0)</f>
        <v>0</v>
      </c>
      <c r="AJ1058" s="190">
        <f ca="1">IF($AG1058&gt;0,OFFSET(DATA!$F$6,$AF$10+27*AJ$10,$AF1058,1,1)/$AG1058,0)</f>
        <v>0</v>
      </c>
      <c r="AK1058" s="190">
        <f ca="1">IF($AG1058&gt;0,OFFSET(DATA!$F$6,$AF$10+27*AK$10,$AF1058,1,1)/$AG1058,0)</f>
        <v>0</v>
      </c>
      <c r="AL1058" s="190">
        <f ca="1">IF($AG1058&gt;0,OFFSET(DATA!$F$6,$AF$10+27*AL$10,$AF1058,1,1)/$AG1058,0)</f>
        <v>0</v>
      </c>
      <c r="AM1058" s="190">
        <f ca="1">IF($AG1058&gt;0,OFFSET(DATA!$F$6,$AF$10+27*AM$10,$AF1058,1,1)/$AG1058,0)</f>
        <v>0</v>
      </c>
      <c r="AN1058" s="166">
        <f ca="1">OFFSET(DATA!$F$6,$AF$10+27*AN$10,$AF1058,1,1)</f>
        <v>0</v>
      </c>
      <c r="AO1058" s="166">
        <f t="shared" ca="1" si="33"/>
        <v>0</v>
      </c>
      <c r="AQ1058" s="96">
        <f ca="1">OFFSET(DATA!$F$6,25,$AF1058,1,1)</f>
        <v>0</v>
      </c>
      <c r="AR1058" s="190">
        <f ca="1">IF($AQ1058&gt;0,OFFSET(DATA!$F$6,25+27*AR$10,$AF1058,1,1)/$AQ1058,0)</f>
        <v>0</v>
      </c>
      <c r="AS1058" s="190">
        <f ca="1">IF($AQ1058&gt;0,OFFSET(DATA!$F$6,25+27*AS$10,$AF1058,1,1)/$AQ1058,0)</f>
        <v>0</v>
      </c>
      <c r="AT1058" s="190">
        <f ca="1">IF($AQ1058&gt;0,OFFSET(DATA!$F$6,25+27*AT$10,$AF1058,1,1)/$AQ1058,0)</f>
        <v>0</v>
      </c>
      <c r="AU1058" s="190">
        <f ca="1">IF($AQ1058&gt;0,OFFSET(DATA!$F$6,25+27*AU$10,$AF1058,1,1)/$AQ1058,0)</f>
        <v>0</v>
      </c>
      <c r="AV1058" s="190">
        <f ca="1">IF($AQ1058&gt;0,OFFSET(DATA!$F$6,25+27*AV$10,$AF1058,1,1)/$AQ1058,0)</f>
        <v>0</v>
      </c>
      <c r="AW1058" s="190">
        <f ca="1">IF($AQ1058&gt;0,OFFSET(DATA!$F$6,25+27*AW$10,$AF1058,1,1)/$AQ1058,0)</f>
        <v>0</v>
      </c>
      <c r="AZ1058" s="166">
        <f t="shared" ca="1" si="34"/>
        <v>1</v>
      </c>
      <c r="BA1058" s="190">
        <f ca="1">IF($AG1058&gt;0,OFFSET(DATA!$F$6,BA$10+27*(7-$AE$8),$AF1058,1,1)/OFFSET(DATA!$F$6,BA$10,$AF1058,1,1),0)</f>
        <v>0</v>
      </c>
      <c r="BB1058" s="190">
        <f ca="1">IF($AG1058&gt;0,OFFSET(DATA!$F$6,BB$10+27*(7-$AE$8),$AF1058,1,1)/OFFSET(DATA!$F$6,BB$10,$AF1058,1,1),0)</f>
        <v>0</v>
      </c>
      <c r="BC1058" s="190">
        <f ca="1">IF($AG1058&gt;0,OFFSET(DATA!$F$6,BC$10+27*(7-$AE$8),$AF1058,1,1)/OFFSET(DATA!$F$6,BC$10,$AF1058,1,1),0)</f>
        <v>0</v>
      </c>
      <c r="BD1058" s="190">
        <f ca="1">IF($AG1058&gt;0,OFFSET(DATA!$F$6,BD$10+27*(7-$AE$8),$AF1058,1,1)/OFFSET(DATA!$F$6,BD$10,$AF1058,1,1),0)</f>
        <v>0</v>
      </c>
      <c r="BE1058" s="190">
        <f ca="1">IF($AG1058&gt;0,OFFSET(DATA!$F$6,BE$10+27*(7-$AE$8),$AF1058,1,1)/OFFSET(DATA!$F$6,BE$10,$AF1058,1,1),0)</f>
        <v>0</v>
      </c>
      <c r="BF1058" s="190">
        <f ca="1">IF($AG1058&gt;0,OFFSET(DATA!$F$6,BF$10+27*(7-$AE$8),$AF1058,1,1)/OFFSET(DATA!$F$6,BF$10,$AF1058,1,1),0)</f>
        <v>0</v>
      </c>
      <c r="BG1058" s="190">
        <f ca="1">IF($AG1058&gt;0,OFFSET(DATA!$F$6,BG$10+27*(7-$AE$8),$AF1058,1,1)/OFFSET(DATA!$F$6,BG$10,$AF1058,1,1),0)</f>
        <v>0</v>
      </c>
      <c r="BH1058" s="190">
        <f ca="1">IF($AG1058&gt;0,OFFSET(DATA!$F$6,BH$10+27*(7-$AE$8),$AF1058,1,1)/OFFSET(DATA!$F$6,BH$10,$AF1058,1,1),0)</f>
        <v>0</v>
      </c>
      <c r="BI1058" s="190">
        <f ca="1">IF($AG1058&gt;0,OFFSET(DATA!$F$6,BI$10+27*(7-$AE$8),$AF1058,1,1)/OFFSET(DATA!$F$6,BI$10,$AF1058,1,1),0)</f>
        <v>0</v>
      </c>
      <c r="BJ1058" s="190">
        <f ca="1">IF($AG1058&gt;0,OFFSET(DATA!$F$6,BJ$10+27*(7-$AE$8),$AF1058,1,1)/OFFSET(DATA!$F$6,BJ$10,$AF1058,1,1),0)</f>
        <v>0</v>
      </c>
      <c r="BK1058" s="190">
        <f ca="1">IF($AG1058&gt;0,OFFSET(DATA!$F$6,BK$10+27*(7-$AE$8),$AF1058,1,1)/OFFSET(DATA!$F$6,BK$10,$AF1058,1,1),0)</f>
        <v>0</v>
      </c>
      <c r="BL1058" s="190">
        <f ca="1">IF($AG1058&gt;0,OFFSET(DATA!$F$6,BL$10+27*(7-$AE$8),$AF1058,1,1)/OFFSET(DATA!$F$6,BL$10,$AF1058,1,1),0)</f>
        <v>0</v>
      </c>
      <c r="BM1058" s="190">
        <f ca="1">IF($AG1058&gt;0,OFFSET(DATA!$F$6,BM$10+27*(7-$AE$8),$AF1058,1,1)/OFFSET(DATA!$F$6,BM$10,$AF1058,1,1),0)</f>
        <v>0</v>
      </c>
      <c r="BN1058" s="190">
        <f ca="1">IF($AG1058&gt;0,OFFSET(DATA!$F$6,BN$10+27*(7-$AE$8),$AF1058,1,1)/OFFSET(DATA!$F$6,BN$10,$AF1058,1,1),0)</f>
        <v>0</v>
      </c>
      <c r="BO1058" s="190">
        <f ca="1">IF($AG1058&gt;0,OFFSET(DATA!$F$6,BO$10+27*(7-$AE$8),$AF1058,1,1)/OFFSET(DATA!$F$6,BO$10,$AF1058,1,1),0)</f>
        <v>0</v>
      </c>
      <c r="BP1058" s="190">
        <f ca="1">IF($AG1058&gt;0,OFFSET(DATA!$F$6,BP$10+27*(7-$AE$8),$AF1058,1,1)/OFFSET(DATA!$F$6,BP$10,$AF1058,1,1),0)</f>
        <v>0</v>
      </c>
      <c r="BQ1058" s="190">
        <f ca="1">IF($AG1058&gt;0,OFFSET(DATA!$F$6,BQ$10+27*(7-$AE$8),$AF1058,1,1)/OFFSET(DATA!$F$6,BQ$10,$AF1058,1,1),0)</f>
        <v>0</v>
      </c>
      <c r="BR1058" s="190">
        <f ca="1">IF($AG1058&gt;0,OFFSET(DATA!$F$6,BR$10+27*(7-$AE$8),$AF1058,1,1)/OFFSET(DATA!$F$6,BR$10,$AF1058,1,1),0)</f>
        <v>0</v>
      </c>
      <c r="BS1058" s="190">
        <f ca="1">IF($AG1058&gt;0,OFFSET(DATA!$F$6,BS$10+27*(7-$AE$8),$AF1058,1,1)/OFFSET(DATA!$F$6,BS$10,$AF1058,1,1),0)</f>
        <v>0</v>
      </c>
      <c r="BT1058" s="190">
        <f ca="1">IF($AG1058&gt;0,OFFSET(DATA!$F$6,BT$10+27*(7-$AE$8),$AF1058,1,1)/OFFSET(DATA!$F$6,BT$10,$AF1058,1,1),0)</f>
        <v>0</v>
      </c>
      <c r="BU1058" s="190">
        <f ca="1">IF($AG1058&gt;0,OFFSET(DATA!$F$6,BU$10+27*(7-$AE$8),$AF1058,1,1)/OFFSET(DATA!$F$6,BU$10,$AF1058,1,1),0)</f>
        <v>0</v>
      </c>
      <c r="BV1058" s="190">
        <f ca="1">IF($AG1058&gt;0,OFFSET(DATA!$F$6,BV$10+27*(7-$AE$8),$AF1058,1,1)/OFFSET(DATA!$F$6,BV$10,$AF1058,1,1),0)</f>
        <v>0</v>
      </c>
      <c r="BW1058" s="190">
        <f ca="1">IF($AG1058&gt;0,OFFSET(DATA!$F$6,BW$10+27*(7-$AE$8),$AF1058,1,1)/OFFSET(DATA!$F$6,BW$10,$AF1058,1,1),0)</f>
        <v>0</v>
      </c>
      <c r="BX1058" s="190">
        <f ca="1">IF($AG1058&gt;0,OFFSET(DATA!$F$6,BX$10+27*(7-$AE$8),$AF1058,1,1)/OFFSET(DATA!$F$6,BX$10,$AF1058,1,1),0)</f>
        <v>0</v>
      </c>
    </row>
    <row r="1059" spans="32:76" x14ac:dyDescent="0.2">
      <c r="AF1059" s="166">
        <v>1048</v>
      </c>
      <c r="AG1059" s="96">
        <f ca="1">OFFSET(DATA!$F$6,$AF$10,$AF1059,1,1)</f>
        <v>0</v>
      </c>
      <c r="AH1059" s="190">
        <f ca="1">IF($AG1059&gt;0,OFFSET(DATA!$F$6,$AF$10+27*AH$10,$AF1059,1,1)/$AG1059,0)</f>
        <v>0</v>
      </c>
      <c r="AI1059" s="190">
        <f ca="1">IF($AG1059&gt;0,OFFSET(DATA!$F$6,$AF$10+27*AI$10,$AF1059,1,1)/$AG1059,0)</f>
        <v>0</v>
      </c>
      <c r="AJ1059" s="190">
        <f ca="1">IF($AG1059&gt;0,OFFSET(DATA!$F$6,$AF$10+27*AJ$10,$AF1059,1,1)/$AG1059,0)</f>
        <v>0</v>
      </c>
      <c r="AK1059" s="190">
        <f ca="1">IF($AG1059&gt;0,OFFSET(DATA!$F$6,$AF$10+27*AK$10,$AF1059,1,1)/$AG1059,0)</f>
        <v>0</v>
      </c>
      <c r="AL1059" s="190">
        <f ca="1">IF($AG1059&gt;0,OFFSET(DATA!$F$6,$AF$10+27*AL$10,$AF1059,1,1)/$AG1059,0)</f>
        <v>0</v>
      </c>
      <c r="AM1059" s="190">
        <f ca="1">IF($AG1059&gt;0,OFFSET(DATA!$F$6,$AF$10+27*AM$10,$AF1059,1,1)/$AG1059,0)</f>
        <v>0</v>
      </c>
      <c r="AN1059" s="166">
        <f ca="1">OFFSET(DATA!$F$6,$AF$10+27*AN$10,$AF1059,1,1)</f>
        <v>0</v>
      </c>
      <c r="AO1059" s="166">
        <f t="shared" ca="1" si="33"/>
        <v>0</v>
      </c>
      <c r="AQ1059" s="96">
        <f ca="1">OFFSET(DATA!$F$6,25,$AF1059,1,1)</f>
        <v>0</v>
      </c>
      <c r="AR1059" s="190">
        <f ca="1">IF($AQ1059&gt;0,OFFSET(DATA!$F$6,25+27*AR$10,$AF1059,1,1)/$AQ1059,0)</f>
        <v>0</v>
      </c>
      <c r="AS1059" s="190">
        <f ca="1">IF($AQ1059&gt;0,OFFSET(DATA!$F$6,25+27*AS$10,$AF1059,1,1)/$AQ1059,0)</f>
        <v>0</v>
      </c>
      <c r="AT1059" s="190">
        <f ca="1">IF($AQ1059&gt;0,OFFSET(DATA!$F$6,25+27*AT$10,$AF1059,1,1)/$AQ1059,0)</f>
        <v>0</v>
      </c>
      <c r="AU1059" s="190">
        <f ca="1">IF($AQ1059&gt;0,OFFSET(DATA!$F$6,25+27*AU$10,$AF1059,1,1)/$AQ1059,0)</f>
        <v>0</v>
      </c>
      <c r="AV1059" s="190">
        <f ca="1">IF($AQ1059&gt;0,OFFSET(DATA!$F$6,25+27*AV$10,$AF1059,1,1)/$AQ1059,0)</f>
        <v>0</v>
      </c>
      <c r="AW1059" s="190">
        <f ca="1">IF($AQ1059&gt;0,OFFSET(DATA!$F$6,25+27*AW$10,$AF1059,1,1)/$AQ1059,0)</f>
        <v>0</v>
      </c>
      <c r="AZ1059" s="166">
        <f t="shared" ca="1" si="34"/>
        <v>1</v>
      </c>
      <c r="BA1059" s="190">
        <f ca="1">IF($AG1059&gt;0,OFFSET(DATA!$F$6,BA$10+27*(7-$AE$8),$AF1059,1,1)/OFFSET(DATA!$F$6,BA$10,$AF1059,1,1),0)</f>
        <v>0</v>
      </c>
      <c r="BB1059" s="190">
        <f ca="1">IF($AG1059&gt;0,OFFSET(DATA!$F$6,BB$10+27*(7-$AE$8),$AF1059,1,1)/OFFSET(DATA!$F$6,BB$10,$AF1059,1,1),0)</f>
        <v>0</v>
      </c>
      <c r="BC1059" s="190">
        <f ca="1">IF($AG1059&gt;0,OFFSET(DATA!$F$6,BC$10+27*(7-$AE$8),$AF1059,1,1)/OFFSET(DATA!$F$6,BC$10,$AF1059,1,1),0)</f>
        <v>0</v>
      </c>
      <c r="BD1059" s="190">
        <f ca="1">IF($AG1059&gt;0,OFFSET(DATA!$F$6,BD$10+27*(7-$AE$8),$AF1059,1,1)/OFFSET(DATA!$F$6,BD$10,$AF1059,1,1),0)</f>
        <v>0</v>
      </c>
      <c r="BE1059" s="190">
        <f ca="1">IF($AG1059&gt;0,OFFSET(DATA!$F$6,BE$10+27*(7-$AE$8),$AF1059,1,1)/OFFSET(DATA!$F$6,BE$10,$AF1059,1,1),0)</f>
        <v>0</v>
      </c>
      <c r="BF1059" s="190">
        <f ca="1">IF($AG1059&gt;0,OFFSET(DATA!$F$6,BF$10+27*(7-$AE$8),$AF1059,1,1)/OFFSET(DATA!$F$6,BF$10,$AF1059,1,1),0)</f>
        <v>0</v>
      </c>
      <c r="BG1059" s="190">
        <f ca="1">IF($AG1059&gt;0,OFFSET(DATA!$F$6,BG$10+27*(7-$AE$8),$AF1059,1,1)/OFFSET(DATA!$F$6,BG$10,$AF1059,1,1),0)</f>
        <v>0</v>
      </c>
      <c r="BH1059" s="190">
        <f ca="1">IF($AG1059&gt;0,OFFSET(DATA!$F$6,BH$10+27*(7-$AE$8),$AF1059,1,1)/OFFSET(DATA!$F$6,BH$10,$AF1059,1,1),0)</f>
        <v>0</v>
      </c>
      <c r="BI1059" s="190">
        <f ca="1">IF($AG1059&gt;0,OFFSET(DATA!$F$6,BI$10+27*(7-$AE$8),$AF1059,1,1)/OFFSET(DATA!$F$6,BI$10,$AF1059,1,1),0)</f>
        <v>0</v>
      </c>
      <c r="BJ1059" s="190">
        <f ca="1">IF($AG1059&gt;0,OFFSET(DATA!$F$6,BJ$10+27*(7-$AE$8),$AF1059,1,1)/OFFSET(DATA!$F$6,BJ$10,$AF1059,1,1),0)</f>
        <v>0</v>
      </c>
      <c r="BK1059" s="190">
        <f ca="1">IF($AG1059&gt;0,OFFSET(DATA!$F$6,BK$10+27*(7-$AE$8),$AF1059,1,1)/OFFSET(DATA!$F$6,BK$10,$AF1059,1,1),0)</f>
        <v>0</v>
      </c>
      <c r="BL1059" s="190">
        <f ca="1">IF($AG1059&gt;0,OFFSET(DATA!$F$6,BL$10+27*(7-$AE$8),$AF1059,1,1)/OFFSET(DATA!$F$6,BL$10,$AF1059,1,1),0)</f>
        <v>0</v>
      </c>
      <c r="BM1059" s="190">
        <f ca="1">IF($AG1059&gt;0,OFFSET(DATA!$F$6,BM$10+27*(7-$AE$8),$AF1059,1,1)/OFFSET(DATA!$F$6,BM$10,$AF1059,1,1),0)</f>
        <v>0</v>
      </c>
      <c r="BN1059" s="190">
        <f ca="1">IF($AG1059&gt;0,OFFSET(DATA!$F$6,BN$10+27*(7-$AE$8),$AF1059,1,1)/OFFSET(DATA!$F$6,BN$10,$AF1059,1,1),0)</f>
        <v>0</v>
      </c>
      <c r="BO1059" s="190">
        <f ca="1">IF($AG1059&gt;0,OFFSET(DATA!$F$6,BO$10+27*(7-$AE$8),$AF1059,1,1)/OFFSET(DATA!$F$6,BO$10,$AF1059,1,1),0)</f>
        <v>0</v>
      </c>
      <c r="BP1059" s="190">
        <f ca="1">IF($AG1059&gt;0,OFFSET(DATA!$F$6,BP$10+27*(7-$AE$8),$AF1059,1,1)/OFFSET(DATA!$F$6,BP$10,$AF1059,1,1),0)</f>
        <v>0</v>
      </c>
      <c r="BQ1059" s="190">
        <f ca="1">IF($AG1059&gt;0,OFFSET(DATA!$F$6,BQ$10+27*(7-$AE$8),$AF1059,1,1)/OFFSET(DATA!$F$6,BQ$10,$AF1059,1,1),0)</f>
        <v>0</v>
      </c>
      <c r="BR1059" s="190">
        <f ca="1">IF($AG1059&gt;0,OFFSET(DATA!$F$6,BR$10+27*(7-$AE$8),$AF1059,1,1)/OFFSET(DATA!$F$6,BR$10,$AF1059,1,1),0)</f>
        <v>0</v>
      </c>
      <c r="BS1059" s="190">
        <f ca="1">IF($AG1059&gt;0,OFFSET(DATA!$F$6,BS$10+27*(7-$AE$8),$AF1059,1,1)/OFFSET(DATA!$F$6,BS$10,$AF1059,1,1),0)</f>
        <v>0</v>
      </c>
      <c r="BT1059" s="190">
        <f ca="1">IF($AG1059&gt;0,OFFSET(DATA!$F$6,BT$10+27*(7-$AE$8),$AF1059,1,1)/OFFSET(DATA!$F$6,BT$10,$AF1059,1,1),0)</f>
        <v>0</v>
      </c>
      <c r="BU1059" s="190">
        <f ca="1">IF($AG1059&gt;0,OFFSET(DATA!$F$6,BU$10+27*(7-$AE$8),$AF1059,1,1)/OFFSET(DATA!$F$6,BU$10,$AF1059,1,1),0)</f>
        <v>0</v>
      </c>
      <c r="BV1059" s="190">
        <f ca="1">IF($AG1059&gt;0,OFFSET(DATA!$F$6,BV$10+27*(7-$AE$8),$AF1059,1,1)/OFFSET(DATA!$F$6,BV$10,$AF1059,1,1),0)</f>
        <v>0</v>
      </c>
      <c r="BW1059" s="190">
        <f ca="1">IF($AG1059&gt;0,OFFSET(DATA!$F$6,BW$10+27*(7-$AE$8),$AF1059,1,1)/OFFSET(DATA!$F$6,BW$10,$AF1059,1,1),0)</f>
        <v>0</v>
      </c>
      <c r="BX1059" s="190">
        <f ca="1">IF($AG1059&gt;0,OFFSET(DATA!$F$6,BX$10+27*(7-$AE$8),$AF1059,1,1)/OFFSET(DATA!$F$6,BX$10,$AF1059,1,1),0)</f>
        <v>0</v>
      </c>
    </row>
    <row r="1060" spans="32:76" x14ac:dyDescent="0.2">
      <c r="AF1060" s="166">
        <v>1049</v>
      </c>
      <c r="AG1060" s="96">
        <f ca="1">OFFSET(DATA!$F$6,$AF$10,$AF1060,1,1)</f>
        <v>0</v>
      </c>
      <c r="AH1060" s="190">
        <f ca="1">IF($AG1060&gt;0,OFFSET(DATA!$F$6,$AF$10+27*AH$10,$AF1060,1,1)/$AG1060,0)</f>
        <v>0</v>
      </c>
      <c r="AI1060" s="190">
        <f ca="1">IF($AG1060&gt;0,OFFSET(DATA!$F$6,$AF$10+27*AI$10,$AF1060,1,1)/$AG1060,0)</f>
        <v>0</v>
      </c>
      <c r="AJ1060" s="190">
        <f ca="1">IF($AG1060&gt;0,OFFSET(DATA!$F$6,$AF$10+27*AJ$10,$AF1060,1,1)/$AG1060,0)</f>
        <v>0</v>
      </c>
      <c r="AK1060" s="190">
        <f ca="1">IF($AG1060&gt;0,OFFSET(DATA!$F$6,$AF$10+27*AK$10,$AF1060,1,1)/$AG1060,0)</f>
        <v>0</v>
      </c>
      <c r="AL1060" s="190">
        <f ca="1">IF($AG1060&gt;0,OFFSET(DATA!$F$6,$AF$10+27*AL$10,$AF1060,1,1)/$AG1060,0)</f>
        <v>0</v>
      </c>
      <c r="AM1060" s="190">
        <f ca="1">IF($AG1060&gt;0,OFFSET(DATA!$F$6,$AF$10+27*AM$10,$AF1060,1,1)/$AG1060,0)</f>
        <v>0</v>
      </c>
      <c r="AN1060" s="166">
        <f ca="1">OFFSET(DATA!$F$6,$AF$10+27*AN$10,$AF1060,1,1)</f>
        <v>0</v>
      </c>
      <c r="AO1060" s="166">
        <f t="shared" ca="1" si="33"/>
        <v>0</v>
      </c>
      <c r="AQ1060" s="96">
        <f ca="1">OFFSET(DATA!$F$6,25,$AF1060,1,1)</f>
        <v>0</v>
      </c>
      <c r="AR1060" s="190">
        <f ca="1">IF($AQ1060&gt;0,OFFSET(DATA!$F$6,25+27*AR$10,$AF1060,1,1)/$AQ1060,0)</f>
        <v>0</v>
      </c>
      <c r="AS1060" s="190">
        <f ca="1">IF($AQ1060&gt;0,OFFSET(DATA!$F$6,25+27*AS$10,$AF1060,1,1)/$AQ1060,0)</f>
        <v>0</v>
      </c>
      <c r="AT1060" s="190">
        <f ca="1">IF($AQ1060&gt;0,OFFSET(DATA!$F$6,25+27*AT$10,$AF1060,1,1)/$AQ1060,0)</f>
        <v>0</v>
      </c>
      <c r="AU1060" s="190">
        <f ca="1">IF($AQ1060&gt;0,OFFSET(DATA!$F$6,25+27*AU$10,$AF1060,1,1)/$AQ1060,0)</f>
        <v>0</v>
      </c>
      <c r="AV1060" s="190">
        <f ca="1">IF($AQ1060&gt;0,OFFSET(DATA!$F$6,25+27*AV$10,$AF1060,1,1)/$AQ1060,0)</f>
        <v>0</v>
      </c>
      <c r="AW1060" s="190">
        <f ca="1">IF($AQ1060&gt;0,OFFSET(DATA!$F$6,25+27*AW$10,$AF1060,1,1)/$AQ1060,0)</f>
        <v>0</v>
      </c>
      <c r="AZ1060" s="166">
        <f t="shared" ca="1" si="34"/>
        <v>1</v>
      </c>
      <c r="BA1060" s="190">
        <f ca="1">IF($AG1060&gt;0,OFFSET(DATA!$F$6,BA$10+27*(7-$AE$8),$AF1060,1,1)/OFFSET(DATA!$F$6,BA$10,$AF1060,1,1),0)</f>
        <v>0</v>
      </c>
      <c r="BB1060" s="190">
        <f ca="1">IF($AG1060&gt;0,OFFSET(DATA!$F$6,BB$10+27*(7-$AE$8),$AF1060,1,1)/OFFSET(DATA!$F$6,BB$10,$AF1060,1,1),0)</f>
        <v>0</v>
      </c>
      <c r="BC1060" s="190">
        <f ca="1">IF($AG1060&gt;0,OFFSET(DATA!$F$6,BC$10+27*(7-$AE$8),$AF1060,1,1)/OFFSET(DATA!$F$6,BC$10,$AF1060,1,1),0)</f>
        <v>0</v>
      </c>
      <c r="BD1060" s="190">
        <f ca="1">IF($AG1060&gt;0,OFFSET(DATA!$F$6,BD$10+27*(7-$AE$8),$AF1060,1,1)/OFFSET(DATA!$F$6,BD$10,$AF1060,1,1),0)</f>
        <v>0</v>
      </c>
      <c r="BE1060" s="190">
        <f ca="1">IF($AG1060&gt;0,OFFSET(DATA!$F$6,BE$10+27*(7-$AE$8),$AF1060,1,1)/OFFSET(DATA!$F$6,BE$10,$AF1060,1,1),0)</f>
        <v>0</v>
      </c>
      <c r="BF1060" s="190">
        <f ca="1">IF($AG1060&gt;0,OFFSET(DATA!$F$6,BF$10+27*(7-$AE$8),$AF1060,1,1)/OFFSET(DATA!$F$6,BF$10,$AF1060,1,1),0)</f>
        <v>0</v>
      </c>
      <c r="BG1060" s="190">
        <f ca="1">IF($AG1060&gt;0,OFFSET(DATA!$F$6,BG$10+27*(7-$AE$8),$AF1060,1,1)/OFFSET(DATA!$F$6,BG$10,$AF1060,1,1),0)</f>
        <v>0</v>
      </c>
      <c r="BH1060" s="190">
        <f ca="1">IF($AG1060&gt;0,OFFSET(DATA!$F$6,BH$10+27*(7-$AE$8),$AF1060,1,1)/OFFSET(DATA!$F$6,BH$10,$AF1060,1,1),0)</f>
        <v>0</v>
      </c>
      <c r="BI1060" s="190">
        <f ca="1">IF($AG1060&gt;0,OFFSET(DATA!$F$6,BI$10+27*(7-$AE$8),$AF1060,1,1)/OFFSET(DATA!$F$6,BI$10,$AF1060,1,1),0)</f>
        <v>0</v>
      </c>
      <c r="BJ1060" s="190">
        <f ca="1">IF($AG1060&gt;0,OFFSET(DATA!$F$6,BJ$10+27*(7-$AE$8),$AF1060,1,1)/OFFSET(DATA!$F$6,BJ$10,$AF1060,1,1),0)</f>
        <v>0</v>
      </c>
      <c r="BK1060" s="190">
        <f ca="1">IF($AG1060&gt;0,OFFSET(DATA!$F$6,BK$10+27*(7-$AE$8),$AF1060,1,1)/OFFSET(DATA!$F$6,BK$10,$AF1060,1,1),0)</f>
        <v>0</v>
      </c>
      <c r="BL1060" s="190">
        <f ca="1">IF($AG1060&gt;0,OFFSET(DATA!$F$6,BL$10+27*(7-$AE$8),$AF1060,1,1)/OFFSET(DATA!$F$6,BL$10,$AF1060,1,1),0)</f>
        <v>0</v>
      </c>
      <c r="BM1060" s="190">
        <f ca="1">IF($AG1060&gt;0,OFFSET(DATA!$F$6,BM$10+27*(7-$AE$8),$AF1060,1,1)/OFFSET(DATA!$F$6,BM$10,$AF1060,1,1),0)</f>
        <v>0</v>
      </c>
      <c r="BN1060" s="190">
        <f ca="1">IF($AG1060&gt;0,OFFSET(DATA!$F$6,BN$10+27*(7-$AE$8),$AF1060,1,1)/OFFSET(DATA!$F$6,BN$10,$AF1060,1,1),0)</f>
        <v>0</v>
      </c>
      <c r="BO1060" s="190">
        <f ca="1">IF($AG1060&gt;0,OFFSET(DATA!$F$6,BO$10+27*(7-$AE$8),$AF1060,1,1)/OFFSET(DATA!$F$6,BO$10,$AF1060,1,1),0)</f>
        <v>0</v>
      </c>
      <c r="BP1060" s="190">
        <f ca="1">IF($AG1060&gt;0,OFFSET(DATA!$F$6,BP$10+27*(7-$AE$8),$AF1060,1,1)/OFFSET(DATA!$F$6,BP$10,$AF1060,1,1),0)</f>
        <v>0</v>
      </c>
      <c r="BQ1060" s="190">
        <f ca="1">IF($AG1060&gt;0,OFFSET(DATA!$F$6,BQ$10+27*(7-$AE$8),$AF1060,1,1)/OFFSET(DATA!$F$6,BQ$10,$AF1060,1,1),0)</f>
        <v>0</v>
      </c>
      <c r="BR1060" s="190">
        <f ca="1">IF($AG1060&gt;0,OFFSET(DATA!$F$6,BR$10+27*(7-$AE$8),$AF1060,1,1)/OFFSET(DATA!$F$6,BR$10,$AF1060,1,1),0)</f>
        <v>0</v>
      </c>
      <c r="BS1060" s="190">
        <f ca="1">IF($AG1060&gt;0,OFFSET(DATA!$F$6,BS$10+27*(7-$AE$8),$AF1060,1,1)/OFFSET(DATA!$F$6,BS$10,$AF1060,1,1),0)</f>
        <v>0</v>
      </c>
      <c r="BT1060" s="190">
        <f ca="1">IF($AG1060&gt;0,OFFSET(DATA!$F$6,BT$10+27*(7-$AE$8),$AF1060,1,1)/OFFSET(DATA!$F$6,BT$10,$AF1060,1,1),0)</f>
        <v>0</v>
      </c>
      <c r="BU1060" s="190">
        <f ca="1">IF($AG1060&gt;0,OFFSET(DATA!$F$6,BU$10+27*(7-$AE$8),$AF1060,1,1)/OFFSET(DATA!$F$6,BU$10,$AF1060,1,1),0)</f>
        <v>0</v>
      </c>
      <c r="BV1060" s="190">
        <f ca="1">IF($AG1060&gt;0,OFFSET(DATA!$F$6,BV$10+27*(7-$AE$8),$AF1060,1,1)/OFFSET(DATA!$F$6,BV$10,$AF1060,1,1),0)</f>
        <v>0</v>
      </c>
      <c r="BW1060" s="190">
        <f ca="1">IF($AG1060&gt;0,OFFSET(DATA!$F$6,BW$10+27*(7-$AE$8),$AF1060,1,1)/OFFSET(DATA!$F$6,BW$10,$AF1060,1,1),0)</f>
        <v>0</v>
      </c>
      <c r="BX1060" s="190">
        <f ca="1">IF($AG1060&gt;0,OFFSET(DATA!$F$6,BX$10+27*(7-$AE$8),$AF1060,1,1)/OFFSET(DATA!$F$6,BX$10,$AF1060,1,1),0)</f>
        <v>0</v>
      </c>
    </row>
    <row r="1061" spans="32:76" x14ac:dyDescent="0.2">
      <c r="AF1061" s="166">
        <v>1050</v>
      </c>
      <c r="AG1061" s="96">
        <f ca="1">OFFSET(DATA!$F$6,$AF$10,$AF1061,1,1)</f>
        <v>0</v>
      </c>
      <c r="AH1061" s="190">
        <f ca="1">IF($AG1061&gt;0,OFFSET(DATA!$F$6,$AF$10+27*AH$10,$AF1061,1,1)/$AG1061,0)</f>
        <v>0</v>
      </c>
      <c r="AI1061" s="190">
        <f ca="1">IF($AG1061&gt;0,OFFSET(DATA!$F$6,$AF$10+27*AI$10,$AF1061,1,1)/$AG1061,0)</f>
        <v>0</v>
      </c>
      <c r="AJ1061" s="190">
        <f ca="1">IF($AG1061&gt;0,OFFSET(DATA!$F$6,$AF$10+27*AJ$10,$AF1061,1,1)/$AG1061,0)</f>
        <v>0</v>
      </c>
      <c r="AK1061" s="190">
        <f ca="1">IF($AG1061&gt;0,OFFSET(DATA!$F$6,$AF$10+27*AK$10,$AF1061,1,1)/$AG1061,0)</f>
        <v>0</v>
      </c>
      <c r="AL1061" s="190">
        <f ca="1">IF($AG1061&gt;0,OFFSET(DATA!$F$6,$AF$10+27*AL$10,$AF1061,1,1)/$AG1061,0)</f>
        <v>0</v>
      </c>
      <c r="AM1061" s="190">
        <f ca="1">IF($AG1061&gt;0,OFFSET(DATA!$F$6,$AF$10+27*AM$10,$AF1061,1,1)/$AG1061,0)</f>
        <v>0</v>
      </c>
      <c r="AN1061" s="166">
        <f ca="1">OFFSET(DATA!$F$6,$AF$10+27*AN$10,$AF1061,1,1)</f>
        <v>0</v>
      </c>
      <c r="AO1061" s="166">
        <f t="shared" ca="1" si="33"/>
        <v>0</v>
      </c>
      <c r="AQ1061" s="96">
        <f ca="1">OFFSET(DATA!$F$6,25,$AF1061,1,1)</f>
        <v>0</v>
      </c>
      <c r="AR1061" s="190">
        <f ca="1">IF($AQ1061&gt;0,OFFSET(DATA!$F$6,25+27*AR$10,$AF1061,1,1)/$AQ1061,0)</f>
        <v>0</v>
      </c>
      <c r="AS1061" s="190">
        <f ca="1">IF($AQ1061&gt;0,OFFSET(DATA!$F$6,25+27*AS$10,$AF1061,1,1)/$AQ1061,0)</f>
        <v>0</v>
      </c>
      <c r="AT1061" s="190">
        <f ca="1">IF($AQ1061&gt;0,OFFSET(DATA!$F$6,25+27*AT$10,$AF1061,1,1)/$AQ1061,0)</f>
        <v>0</v>
      </c>
      <c r="AU1061" s="190">
        <f ca="1">IF($AQ1061&gt;0,OFFSET(DATA!$F$6,25+27*AU$10,$AF1061,1,1)/$AQ1061,0)</f>
        <v>0</v>
      </c>
      <c r="AV1061" s="190">
        <f ca="1">IF($AQ1061&gt;0,OFFSET(DATA!$F$6,25+27*AV$10,$AF1061,1,1)/$AQ1061,0)</f>
        <v>0</v>
      </c>
      <c r="AW1061" s="190">
        <f ca="1">IF($AQ1061&gt;0,OFFSET(DATA!$F$6,25+27*AW$10,$AF1061,1,1)/$AQ1061,0)</f>
        <v>0</v>
      </c>
      <c r="AZ1061" s="166">
        <f t="shared" ca="1" si="34"/>
        <v>1</v>
      </c>
      <c r="BA1061" s="190">
        <f ca="1">IF($AG1061&gt;0,OFFSET(DATA!$F$6,BA$10+27*(7-$AE$8),$AF1061,1,1)/OFFSET(DATA!$F$6,BA$10,$AF1061,1,1),0)</f>
        <v>0</v>
      </c>
      <c r="BB1061" s="190">
        <f ca="1">IF($AG1061&gt;0,OFFSET(DATA!$F$6,BB$10+27*(7-$AE$8),$AF1061,1,1)/OFFSET(DATA!$F$6,BB$10,$AF1061,1,1),0)</f>
        <v>0</v>
      </c>
      <c r="BC1061" s="190">
        <f ca="1">IF($AG1061&gt;0,OFFSET(DATA!$F$6,BC$10+27*(7-$AE$8),$AF1061,1,1)/OFFSET(DATA!$F$6,BC$10,$AF1061,1,1),0)</f>
        <v>0</v>
      </c>
      <c r="BD1061" s="190">
        <f ca="1">IF($AG1061&gt;0,OFFSET(DATA!$F$6,BD$10+27*(7-$AE$8),$AF1061,1,1)/OFFSET(DATA!$F$6,BD$10,$AF1061,1,1),0)</f>
        <v>0</v>
      </c>
      <c r="BE1061" s="190">
        <f ca="1">IF($AG1061&gt;0,OFFSET(DATA!$F$6,BE$10+27*(7-$AE$8),$AF1061,1,1)/OFFSET(DATA!$F$6,BE$10,$AF1061,1,1),0)</f>
        <v>0</v>
      </c>
      <c r="BF1061" s="190">
        <f ca="1">IF($AG1061&gt;0,OFFSET(DATA!$F$6,BF$10+27*(7-$AE$8),$AF1061,1,1)/OFFSET(DATA!$F$6,BF$10,$AF1061,1,1),0)</f>
        <v>0</v>
      </c>
      <c r="BG1061" s="190">
        <f ca="1">IF($AG1061&gt;0,OFFSET(DATA!$F$6,BG$10+27*(7-$AE$8),$AF1061,1,1)/OFFSET(DATA!$F$6,BG$10,$AF1061,1,1),0)</f>
        <v>0</v>
      </c>
      <c r="BH1061" s="190">
        <f ca="1">IF($AG1061&gt;0,OFFSET(DATA!$F$6,BH$10+27*(7-$AE$8),$AF1061,1,1)/OFFSET(DATA!$F$6,BH$10,$AF1061,1,1),0)</f>
        <v>0</v>
      </c>
      <c r="BI1061" s="190">
        <f ca="1">IF($AG1061&gt;0,OFFSET(DATA!$F$6,BI$10+27*(7-$AE$8),$AF1061,1,1)/OFFSET(DATA!$F$6,BI$10,$AF1061,1,1),0)</f>
        <v>0</v>
      </c>
      <c r="BJ1061" s="190">
        <f ca="1">IF($AG1061&gt;0,OFFSET(DATA!$F$6,BJ$10+27*(7-$AE$8),$AF1061,1,1)/OFFSET(DATA!$F$6,BJ$10,$AF1061,1,1),0)</f>
        <v>0</v>
      </c>
      <c r="BK1061" s="190">
        <f ca="1">IF($AG1061&gt;0,OFFSET(DATA!$F$6,BK$10+27*(7-$AE$8),$AF1061,1,1)/OFFSET(DATA!$F$6,BK$10,$AF1061,1,1),0)</f>
        <v>0</v>
      </c>
      <c r="BL1061" s="190">
        <f ca="1">IF($AG1061&gt;0,OFFSET(DATA!$F$6,BL$10+27*(7-$AE$8),$AF1061,1,1)/OFFSET(DATA!$F$6,BL$10,$AF1061,1,1),0)</f>
        <v>0</v>
      </c>
      <c r="BM1061" s="190">
        <f ca="1">IF($AG1061&gt;0,OFFSET(DATA!$F$6,BM$10+27*(7-$AE$8),$AF1061,1,1)/OFFSET(DATA!$F$6,BM$10,$AF1061,1,1),0)</f>
        <v>0</v>
      </c>
      <c r="BN1061" s="190">
        <f ca="1">IF($AG1061&gt;0,OFFSET(DATA!$F$6,BN$10+27*(7-$AE$8),$AF1061,1,1)/OFFSET(DATA!$F$6,BN$10,$AF1061,1,1),0)</f>
        <v>0</v>
      </c>
      <c r="BO1061" s="190">
        <f ca="1">IF($AG1061&gt;0,OFFSET(DATA!$F$6,BO$10+27*(7-$AE$8),$AF1061,1,1)/OFFSET(DATA!$F$6,BO$10,$AF1061,1,1),0)</f>
        <v>0</v>
      </c>
      <c r="BP1061" s="190">
        <f ca="1">IF($AG1061&gt;0,OFFSET(DATA!$F$6,BP$10+27*(7-$AE$8),$AF1061,1,1)/OFFSET(DATA!$F$6,BP$10,$AF1061,1,1),0)</f>
        <v>0</v>
      </c>
      <c r="BQ1061" s="190">
        <f ca="1">IF($AG1061&gt;0,OFFSET(DATA!$F$6,BQ$10+27*(7-$AE$8),$AF1061,1,1)/OFFSET(DATA!$F$6,BQ$10,$AF1061,1,1),0)</f>
        <v>0</v>
      </c>
      <c r="BR1061" s="190">
        <f ca="1">IF($AG1061&gt;0,OFFSET(DATA!$F$6,BR$10+27*(7-$AE$8),$AF1061,1,1)/OFFSET(DATA!$F$6,BR$10,$AF1061,1,1),0)</f>
        <v>0</v>
      </c>
      <c r="BS1061" s="190">
        <f ca="1">IF($AG1061&gt;0,OFFSET(DATA!$F$6,BS$10+27*(7-$AE$8),$AF1061,1,1)/OFFSET(DATA!$F$6,BS$10,$AF1061,1,1),0)</f>
        <v>0</v>
      </c>
      <c r="BT1061" s="190">
        <f ca="1">IF($AG1061&gt;0,OFFSET(DATA!$F$6,BT$10+27*(7-$AE$8),$AF1061,1,1)/OFFSET(DATA!$F$6,BT$10,$AF1061,1,1),0)</f>
        <v>0</v>
      </c>
      <c r="BU1061" s="190">
        <f ca="1">IF($AG1061&gt;0,OFFSET(DATA!$F$6,BU$10+27*(7-$AE$8),$AF1061,1,1)/OFFSET(DATA!$F$6,BU$10,$AF1061,1,1),0)</f>
        <v>0</v>
      </c>
      <c r="BV1061" s="190">
        <f ca="1">IF($AG1061&gt;0,OFFSET(DATA!$F$6,BV$10+27*(7-$AE$8),$AF1061,1,1)/OFFSET(DATA!$F$6,BV$10,$AF1061,1,1),0)</f>
        <v>0</v>
      </c>
      <c r="BW1061" s="190">
        <f ca="1">IF($AG1061&gt;0,OFFSET(DATA!$F$6,BW$10+27*(7-$AE$8),$AF1061,1,1)/OFFSET(DATA!$F$6,BW$10,$AF1061,1,1),0)</f>
        <v>0</v>
      </c>
      <c r="BX1061" s="190">
        <f ca="1">IF($AG1061&gt;0,OFFSET(DATA!$F$6,BX$10+27*(7-$AE$8),$AF1061,1,1)/OFFSET(DATA!$F$6,BX$10,$AF1061,1,1),0)</f>
        <v>0</v>
      </c>
    </row>
    <row r="1062" spans="32:76" x14ac:dyDescent="0.2">
      <c r="AF1062" s="166">
        <v>1051</v>
      </c>
      <c r="AG1062" s="96">
        <f ca="1">OFFSET(DATA!$F$6,$AF$10,$AF1062,1,1)</f>
        <v>0</v>
      </c>
      <c r="AH1062" s="190">
        <f ca="1">IF($AG1062&gt;0,OFFSET(DATA!$F$6,$AF$10+27*AH$10,$AF1062,1,1)/$AG1062,0)</f>
        <v>0</v>
      </c>
      <c r="AI1062" s="190">
        <f ca="1">IF($AG1062&gt;0,OFFSET(DATA!$F$6,$AF$10+27*AI$10,$AF1062,1,1)/$AG1062,0)</f>
        <v>0</v>
      </c>
      <c r="AJ1062" s="190">
        <f ca="1">IF($AG1062&gt;0,OFFSET(DATA!$F$6,$AF$10+27*AJ$10,$AF1062,1,1)/$AG1062,0)</f>
        <v>0</v>
      </c>
      <c r="AK1062" s="190">
        <f ca="1">IF($AG1062&gt;0,OFFSET(DATA!$F$6,$AF$10+27*AK$10,$AF1062,1,1)/$AG1062,0)</f>
        <v>0</v>
      </c>
      <c r="AL1062" s="190">
        <f ca="1">IF($AG1062&gt;0,OFFSET(DATA!$F$6,$AF$10+27*AL$10,$AF1062,1,1)/$AG1062,0)</f>
        <v>0</v>
      </c>
      <c r="AM1062" s="190">
        <f ca="1">IF($AG1062&gt;0,OFFSET(DATA!$F$6,$AF$10+27*AM$10,$AF1062,1,1)/$AG1062,0)</f>
        <v>0</v>
      </c>
      <c r="AN1062" s="166">
        <f ca="1">OFFSET(DATA!$F$6,$AF$10+27*AN$10,$AF1062,1,1)</f>
        <v>0</v>
      </c>
      <c r="AO1062" s="166">
        <f t="shared" ca="1" si="33"/>
        <v>0</v>
      </c>
      <c r="AQ1062" s="96">
        <f ca="1">OFFSET(DATA!$F$6,25,$AF1062,1,1)</f>
        <v>0</v>
      </c>
      <c r="AR1062" s="190">
        <f ca="1">IF($AQ1062&gt;0,OFFSET(DATA!$F$6,25+27*AR$10,$AF1062,1,1)/$AQ1062,0)</f>
        <v>0</v>
      </c>
      <c r="AS1062" s="190">
        <f ca="1">IF($AQ1062&gt;0,OFFSET(DATA!$F$6,25+27*AS$10,$AF1062,1,1)/$AQ1062,0)</f>
        <v>0</v>
      </c>
      <c r="AT1062" s="190">
        <f ca="1">IF($AQ1062&gt;0,OFFSET(DATA!$F$6,25+27*AT$10,$AF1062,1,1)/$AQ1062,0)</f>
        <v>0</v>
      </c>
      <c r="AU1062" s="190">
        <f ca="1">IF($AQ1062&gt;0,OFFSET(DATA!$F$6,25+27*AU$10,$AF1062,1,1)/$AQ1062,0)</f>
        <v>0</v>
      </c>
      <c r="AV1062" s="190">
        <f ca="1">IF($AQ1062&gt;0,OFFSET(DATA!$F$6,25+27*AV$10,$AF1062,1,1)/$AQ1062,0)</f>
        <v>0</v>
      </c>
      <c r="AW1062" s="190">
        <f ca="1">IF($AQ1062&gt;0,OFFSET(DATA!$F$6,25+27*AW$10,$AF1062,1,1)/$AQ1062,0)</f>
        <v>0</v>
      </c>
      <c r="AZ1062" s="166">
        <f t="shared" ca="1" si="34"/>
        <v>1</v>
      </c>
      <c r="BA1062" s="190">
        <f ca="1">IF($AG1062&gt;0,OFFSET(DATA!$F$6,BA$10+27*(7-$AE$8),$AF1062,1,1)/OFFSET(DATA!$F$6,BA$10,$AF1062,1,1),0)</f>
        <v>0</v>
      </c>
      <c r="BB1062" s="190">
        <f ca="1">IF($AG1062&gt;0,OFFSET(DATA!$F$6,BB$10+27*(7-$AE$8),$AF1062,1,1)/OFFSET(DATA!$F$6,BB$10,$AF1062,1,1),0)</f>
        <v>0</v>
      </c>
      <c r="BC1062" s="190">
        <f ca="1">IF($AG1062&gt;0,OFFSET(DATA!$F$6,BC$10+27*(7-$AE$8),$AF1062,1,1)/OFFSET(DATA!$F$6,BC$10,$AF1062,1,1),0)</f>
        <v>0</v>
      </c>
      <c r="BD1062" s="190">
        <f ca="1">IF($AG1062&gt;0,OFFSET(DATA!$F$6,BD$10+27*(7-$AE$8),$AF1062,1,1)/OFFSET(DATA!$F$6,BD$10,$AF1062,1,1),0)</f>
        <v>0</v>
      </c>
      <c r="BE1062" s="190">
        <f ca="1">IF($AG1062&gt;0,OFFSET(DATA!$F$6,BE$10+27*(7-$AE$8),$AF1062,1,1)/OFFSET(DATA!$F$6,BE$10,$AF1062,1,1),0)</f>
        <v>0</v>
      </c>
      <c r="BF1062" s="190">
        <f ca="1">IF($AG1062&gt;0,OFFSET(DATA!$F$6,BF$10+27*(7-$AE$8),$AF1062,1,1)/OFFSET(DATA!$F$6,BF$10,$AF1062,1,1),0)</f>
        <v>0</v>
      </c>
      <c r="BG1062" s="190">
        <f ca="1">IF($AG1062&gt;0,OFFSET(DATA!$F$6,BG$10+27*(7-$AE$8),$AF1062,1,1)/OFFSET(DATA!$F$6,BG$10,$AF1062,1,1),0)</f>
        <v>0</v>
      </c>
      <c r="BH1062" s="190">
        <f ca="1">IF($AG1062&gt;0,OFFSET(DATA!$F$6,BH$10+27*(7-$AE$8),$AF1062,1,1)/OFFSET(DATA!$F$6,BH$10,$AF1062,1,1),0)</f>
        <v>0</v>
      </c>
      <c r="BI1062" s="190">
        <f ca="1">IF($AG1062&gt;0,OFFSET(DATA!$F$6,BI$10+27*(7-$AE$8),$AF1062,1,1)/OFFSET(DATA!$F$6,BI$10,$AF1062,1,1),0)</f>
        <v>0</v>
      </c>
      <c r="BJ1062" s="190">
        <f ca="1">IF($AG1062&gt;0,OFFSET(DATA!$F$6,BJ$10+27*(7-$AE$8),$AF1062,1,1)/OFFSET(DATA!$F$6,BJ$10,$AF1062,1,1),0)</f>
        <v>0</v>
      </c>
      <c r="BK1062" s="190">
        <f ca="1">IF($AG1062&gt;0,OFFSET(DATA!$F$6,BK$10+27*(7-$AE$8),$AF1062,1,1)/OFFSET(DATA!$F$6,BK$10,$AF1062,1,1),0)</f>
        <v>0</v>
      </c>
      <c r="BL1062" s="190">
        <f ca="1">IF($AG1062&gt;0,OFFSET(DATA!$F$6,BL$10+27*(7-$AE$8),$AF1062,1,1)/OFFSET(DATA!$F$6,BL$10,$AF1062,1,1),0)</f>
        <v>0</v>
      </c>
      <c r="BM1062" s="190">
        <f ca="1">IF($AG1062&gt;0,OFFSET(DATA!$F$6,BM$10+27*(7-$AE$8),$AF1062,1,1)/OFFSET(DATA!$F$6,BM$10,$AF1062,1,1),0)</f>
        <v>0</v>
      </c>
      <c r="BN1062" s="190">
        <f ca="1">IF($AG1062&gt;0,OFFSET(DATA!$F$6,BN$10+27*(7-$AE$8),$AF1062,1,1)/OFFSET(DATA!$F$6,BN$10,$AF1062,1,1),0)</f>
        <v>0</v>
      </c>
      <c r="BO1062" s="190">
        <f ca="1">IF($AG1062&gt;0,OFFSET(DATA!$F$6,BO$10+27*(7-$AE$8),$AF1062,1,1)/OFFSET(DATA!$F$6,BO$10,$AF1062,1,1),0)</f>
        <v>0</v>
      </c>
      <c r="BP1062" s="190">
        <f ca="1">IF($AG1062&gt;0,OFFSET(DATA!$F$6,BP$10+27*(7-$AE$8),$AF1062,1,1)/OFFSET(DATA!$F$6,BP$10,$AF1062,1,1),0)</f>
        <v>0</v>
      </c>
      <c r="BQ1062" s="190">
        <f ca="1">IF($AG1062&gt;0,OFFSET(DATA!$F$6,BQ$10+27*(7-$AE$8),$AF1062,1,1)/OFFSET(DATA!$F$6,BQ$10,$AF1062,1,1),0)</f>
        <v>0</v>
      </c>
      <c r="BR1062" s="190">
        <f ca="1">IF($AG1062&gt;0,OFFSET(DATA!$F$6,BR$10+27*(7-$AE$8),$AF1062,1,1)/OFFSET(DATA!$F$6,BR$10,$AF1062,1,1),0)</f>
        <v>0</v>
      </c>
      <c r="BS1062" s="190">
        <f ca="1">IF($AG1062&gt;0,OFFSET(DATA!$F$6,BS$10+27*(7-$AE$8),$AF1062,1,1)/OFFSET(DATA!$F$6,BS$10,$AF1062,1,1),0)</f>
        <v>0</v>
      </c>
      <c r="BT1062" s="190">
        <f ca="1">IF($AG1062&gt;0,OFFSET(DATA!$F$6,BT$10+27*(7-$AE$8),$AF1062,1,1)/OFFSET(DATA!$F$6,BT$10,$AF1062,1,1),0)</f>
        <v>0</v>
      </c>
      <c r="BU1062" s="190">
        <f ca="1">IF($AG1062&gt;0,OFFSET(DATA!$F$6,BU$10+27*(7-$AE$8),$AF1062,1,1)/OFFSET(DATA!$F$6,BU$10,$AF1062,1,1),0)</f>
        <v>0</v>
      </c>
      <c r="BV1062" s="190">
        <f ca="1">IF($AG1062&gt;0,OFFSET(DATA!$F$6,BV$10+27*(7-$AE$8),$AF1062,1,1)/OFFSET(DATA!$F$6,BV$10,$AF1062,1,1),0)</f>
        <v>0</v>
      </c>
      <c r="BW1062" s="190">
        <f ca="1">IF($AG1062&gt;0,OFFSET(DATA!$F$6,BW$10+27*(7-$AE$8),$AF1062,1,1)/OFFSET(DATA!$F$6,BW$10,$AF1062,1,1),0)</f>
        <v>0</v>
      </c>
      <c r="BX1062" s="190">
        <f ca="1">IF($AG1062&gt;0,OFFSET(DATA!$F$6,BX$10+27*(7-$AE$8),$AF1062,1,1)/OFFSET(DATA!$F$6,BX$10,$AF1062,1,1),0)</f>
        <v>0</v>
      </c>
    </row>
    <row r="1063" spans="32:76" x14ac:dyDescent="0.2">
      <c r="AF1063" s="166">
        <v>1052</v>
      </c>
      <c r="AG1063" s="96">
        <f ca="1">OFFSET(DATA!$F$6,$AF$10,$AF1063,1,1)</f>
        <v>0</v>
      </c>
      <c r="AH1063" s="190">
        <f ca="1">IF($AG1063&gt;0,OFFSET(DATA!$F$6,$AF$10+27*AH$10,$AF1063,1,1)/$AG1063,0)</f>
        <v>0</v>
      </c>
      <c r="AI1063" s="190">
        <f ca="1">IF($AG1063&gt;0,OFFSET(DATA!$F$6,$AF$10+27*AI$10,$AF1063,1,1)/$AG1063,0)</f>
        <v>0</v>
      </c>
      <c r="AJ1063" s="190">
        <f ca="1">IF($AG1063&gt;0,OFFSET(DATA!$F$6,$AF$10+27*AJ$10,$AF1063,1,1)/$AG1063,0)</f>
        <v>0</v>
      </c>
      <c r="AK1063" s="190">
        <f ca="1">IF($AG1063&gt;0,OFFSET(DATA!$F$6,$AF$10+27*AK$10,$AF1063,1,1)/$AG1063,0)</f>
        <v>0</v>
      </c>
      <c r="AL1063" s="190">
        <f ca="1">IF($AG1063&gt;0,OFFSET(DATA!$F$6,$AF$10+27*AL$10,$AF1063,1,1)/$AG1063,0)</f>
        <v>0</v>
      </c>
      <c r="AM1063" s="190">
        <f ca="1">IF($AG1063&gt;0,OFFSET(DATA!$F$6,$AF$10+27*AM$10,$AF1063,1,1)/$AG1063,0)</f>
        <v>0</v>
      </c>
      <c r="AN1063" s="166">
        <f ca="1">OFFSET(DATA!$F$6,$AF$10+27*AN$10,$AF1063,1,1)</f>
        <v>0</v>
      </c>
      <c r="AO1063" s="166">
        <f t="shared" ca="1" si="33"/>
        <v>0</v>
      </c>
      <c r="AQ1063" s="96">
        <f ca="1">OFFSET(DATA!$F$6,25,$AF1063,1,1)</f>
        <v>0</v>
      </c>
      <c r="AR1063" s="190">
        <f ca="1">IF($AQ1063&gt;0,OFFSET(DATA!$F$6,25+27*AR$10,$AF1063,1,1)/$AQ1063,0)</f>
        <v>0</v>
      </c>
      <c r="AS1063" s="190">
        <f ca="1">IF($AQ1063&gt;0,OFFSET(DATA!$F$6,25+27*AS$10,$AF1063,1,1)/$AQ1063,0)</f>
        <v>0</v>
      </c>
      <c r="AT1063" s="190">
        <f ca="1">IF($AQ1063&gt;0,OFFSET(DATA!$F$6,25+27*AT$10,$AF1063,1,1)/$AQ1063,0)</f>
        <v>0</v>
      </c>
      <c r="AU1063" s="190">
        <f ca="1">IF($AQ1063&gt;0,OFFSET(DATA!$F$6,25+27*AU$10,$AF1063,1,1)/$AQ1063,0)</f>
        <v>0</v>
      </c>
      <c r="AV1063" s="190">
        <f ca="1">IF($AQ1063&gt;0,OFFSET(DATA!$F$6,25+27*AV$10,$AF1063,1,1)/$AQ1063,0)</f>
        <v>0</v>
      </c>
      <c r="AW1063" s="190">
        <f ca="1">IF($AQ1063&gt;0,OFFSET(DATA!$F$6,25+27*AW$10,$AF1063,1,1)/$AQ1063,0)</f>
        <v>0</v>
      </c>
      <c r="AZ1063" s="166">
        <f t="shared" ca="1" si="34"/>
        <v>1</v>
      </c>
      <c r="BA1063" s="190">
        <f ca="1">IF($AG1063&gt;0,OFFSET(DATA!$F$6,BA$10+27*(7-$AE$8),$AF1063,1,1)/OFFSET(DATA!$F$6,BA$10,$AF1063,1,1),0)</f>
        <v>0</v>
      </c>
      <c r="BB1063" s="190">
        <f ca="1">IF($AG1063&gt;0,OFFSET(DATA!$F$6,BB$10+27*(7-$AE$8),$AF1063,1,1)/OFFSET(DATA!$F$6,BB$10,$AF1063,1,1),0)</f>
        <v>0</v>
      </c>
      <c r="BC1063" s="190">
        <f ca="1">IF($AG1063&gt;0,OFFSET(DATA!$F$6,BC$10+27*(7-$AE$8),$AF1063,1,1)/OFFSET(DATA!$F$6,BC$10,$AF1063,1,1),0)</f>
        <v>0</v>
      </c>
      <c r="BD1063" s="190">
        <f ca="1">IF($AG1063&gt;0,OFFSET(DATA!$F$6,BD$10+27*(7-$AE$8),$AF1063,1,1)/OFFSET(DATA!$F$6,BD$10,$AF1063,1,1),0)</f>
        <v>0</v>
      </c>
      <c r="BE1063" s="190">
        <f ca="1">IF($AG1063&gt;0,OFFSET(DATA!$F$6,BE$10+27*(7-$AE$8),$AF1063,1,1)/OFFSET(DATA!$F$6,BE$10,$AF1063,1,1),0)</f>
        <v>0</v>
      </c>
      <c r="BF1063" s="190">
        <f ca="1">IF($AG1063&gt;0,OFFSET(DATA!$F$6,BF$10+27*(7-$AE$8),$AF1063,1,1)/OFFSET(DATA!$F$6,BF$10,$AF1063,1,1),0)</f>
        <v>0</v>
      </c>
      <c r="BG1063" s="190">
        <f ca="1">IF($AG1063&gt;0,OFFSET(DATA!$F$6,BG$10+27*(7-$AE$8),$AF1063,1,1)/OFFSET(DATA!$F$6,BG$10,$AF1063,1,1),0)</f>
        <v>0</v>
      </c>
      <c r="BH1063" s="190">
        <f ca="1">IF($AG1063&gt;0,OFFSET(DATA!$F$6,BH$10+27*(7-$AE$8),$AF1063,1,1)/OFFSET(DATA!$F$6,BH$10,$AF1063,1,1),0)</f>
        <v>0</v>
      </c>
      <c r="BI1063" s="190">
        <f ca="1">IF($AG1063&gt;0,OFFSET(DATA!$F$6,BI$10+27*(7-$AE$8),$AF1063,1,1)/OFFSET(DATA!$F$6,BI$10,$AF1063,1,1),0)</f>
        <v>0</v>
      </c>
      <c r="BJ1063" s="190">
        <f ca="1">IF($AG1063&gt;0,OFFSET(DATA!$F$6,BJ$10+27*(7-$AE$8),$AF1063,1,1)/OFFSET(DATA!$F$6,BJ$10,$AF1063,1,1),0)</f>
        <v>0</v>
      </c>
      <c r="BK1063" s="190">
        <f ca="1">IF($AG1063&gt;0,OFFSET(DATA!$F$6,BK$10+27*(7-$AE$8),$AF1063,1,1)/OFFSET(DATA!$F$6,BK$10,$AF1063,1,1),0)</f>
        <v>0</v>
      </c>
      <c r="BL1063" s="190">
        <f ca="1">IF($AG1063&gt;0,OFFSET(DATA!$F$6,BL$10+27*(7-$AE$8),$AF1063,1,1)/OFFSET(DATA!$F$6,BL$10,$AF1063,1,1),0)</f>
        <v>0</v>
      </c>
      <c r="BM1063" s="190">
        <f ca="1">IF($AG1063&gt;0,OFFSET(DATA!$F$6,BM$10+27*(7-$AE$8),$AF1063,1,1)/OFFSET(DATA!$F$6,BM$10,$AF1063,1,1),0)</f>
        <v>0</v>
      </c>
      <c r="BN1063" s="190">
        <f ca="1">IF($AG1063&gt;0,OFFSET(DATA!$F$6,BN$10+27*(7-$AE$8),$AF1063,1,1)/OFFSET(DATA!$F$6,BN$10,$AF1063,1,1),0)</f>
        <v>0</v>
      </c>
      <c r="BO1063" s="190">
        <f ca="1">IF($AG1063&gt;0,OFFSET(DATA!$F$6,BO$10+27*(7-$AE$8),$AF1063,1,1)/OFFSET(DATA!$F$6,BO$10,$AF1063,1,1),0)</f>
        <v>0</v>
      </c>
      <c r="BP1063" s="190">
        <f ca="1">IF($AG1063&gt;0,OFFSET(DATA!$F$6,BP$10+27*(7-$AE$8),$AF1063,1,1)/OFFSET(DATA!$F$6,BP$10,$AF1063,1,1),0)</f>
        <v>0</v>
      </c>
      <c r="BQ1063" s="190">
        <f ca="1">IF($AG1063&gt;0,OFFSET(DATA!$F$6,BQ$10+27*(7-$AE$8),$AF1063,1,1)/OFFSET(DATA!$F$6,BQ$10,$AF1063,1,1),0)</f>
        <v>0</v>
      </c>
      <c r="BR1063" s="190">
        <f ca="1">IF($AG1063&gt;0,OFFSET(DATA!$F$6,BR$10+27*(7-$AE$8),$AF1063,1,1)/OFFSET(DATA!$F$6,BR$10,$AF1063,1,1),0)</f>
        <v>0</v>
      </c>
      <c r="BS1063" s="190">
        <f ca="1">IF($AG1063&gt;0,OFFSET(DATA!$F$6,BS$10+27*(7-$AE$8),$AF1063,1,1)/OFFSET(DATA!$F$6,BS$10,$AF1063,1,1),0)</f>
        <v>0</v>
      </c>
      <c r="BT1063" s="190">
        <f ca="1">IF($AG1063&gt;0,OFFSET(DATA!$F$6,BT$10+27*(7-$AE$8),$AF1063,1,1)/OFFSET(DATA!$F$6,BT$10,$AF1063,1,1),0)</f>
        <v>0</v>
      </c>
      <c r="BU1063" s="190">
        <f ca="1">IF($AG1063&gt;0,OFFSET(DATA!$F$6,BU$10+27*(7-$AE$8),$AF1063,1,1)/OFFSET(DATA!$F$6,BU$10,$AF1063,1,1),0)</f>
        <v>0</v>
      </c>
      <c r="BV1063" s="190">
        <f ca="1">IF($AG1063&gt;0,OFFSET(DATA!$F$6,BV$10+27*(7-$AE$8),$AF1063,1,1)/OFFSET(DATA!$F$6,BV$10,$AF1063,1,1),0)</f>
        <v>0</v>
      </c>
      <c r="BW1063" s="190">
        <f ca="1">IF($AG1063&gt;0,OFFSET(DATA!$F$6,BW$10+27*(7-$AE$8),$AF1063,1,1)/OFFSET(DATA!$F$6,BW$10,$AF1063,1,1),0)</f>
        <v>0</v>
      </c>
      <c r="BX1063" s="190">
        <f ca="1">IF($AG1063&gt;0,OFFSET(DATA!$F$6,BX$10+27*(7-$AE$8),$AF1063,1,1)/OFFSET(DATA!$F$6,BX$10,$AF1063,1,1),0)</f>
        <v>0</v>
      </c>
    </row>
    <row r="1064" spans="32:76" x14ac:dyDescent="0.2">
      <c r="AF1064" s="166">
        <v>1053</v>
      </c>
      <c r="AG1064" s="96">
        <f ca="1">OFFSET(DATA!$F$6,$AF$10,$AF1064,1,1)</f>
        <v>0</v>
      </c>
      <c r="AH1064" s="190">
        <f ca="1">IF($AG1064&gt;0,OFFSET(DATA!$F$6,$AF$10+27*AH$10,$AF1064,1,1)/$AG1064,0)</f>
        <v>0</v>
      </c>
      <c r="AI1064" s="190">
        <f ca="1">IF($AG1064&gt;0,OFFSET(DATA!$F$6,$AF$10+27*AI$10,$AF1064,1,1)/$AG1064,0)</f>
        <v>0</v>
      </c>
      <c r="AJ1064" s="190">
        <f ca="1">IF($AG1064&gt;0,OFFSET(DATA!$F$6,$AF$10+27*AJ$10,$AF1064,1,1)/$AG1064,0)</f>
        <v>0</v>
      </c>
      <c r="AK1064" s="190">
        <f ca="1">IF($AG1064&gt;0,OFFSET(DATA!$F$6,$AF$10+27*AK$10,$AF1064,1,1)/$AG1064,0)</f>
        <v>0</v>
      </c>
      <c r="AL1064" s="190">
        <f ca="1">IF($AG1064&gt;0,OFFSET(DATA!$F$6,$AF$10+27*AL$10,$AF1064,1,1)/$AG1064,0)</f>
        <v>0</v>
      </c>
      <c r="AM1064" s="190">
        <f ca="1">IF($AG1064&gt;0,OFFSET(DATA!$F$6,$AF$10+27*AM$10,$AF1064,1,1)/$AG1064,0)</f>
        <v>0</v>
      </c>
      <c r="AN1064" s="166">
        <f ca="1">OFFSET(DATA!$F$6,$AF$10+27*AN$10,$AF1064,1,1)</f>
        <v>0</v>
      </c>
      <c r="AO1064" s="166">
        <f t="shared" ca="1" si="33"/>
        <v>0</v>
      </c>
      <c r="AQ1064" s="96">
        <f ca="1">OFFSET(DATA!$F$6,25,$AF1064,1,1)</f>
        <v>0</v>
      </c>
      <c r="AR1064" s="190">
        <f ca="1">IF($AQ1064&gt;0,OFFSET(DATA!$F$6,25+27*AR$10,$AF1064,1,1)/$AQ1064,0)</f>
        <v>0</v>
      </c>
      <c r="AS1064" s="190">
        <f ca="1">IF($AQ1064&gt;0,OFFSET(DATA!$F$6,25+27*AS$10,$AF1064,1,1)/$AQ1064,0)</f>
        <v>0</v>
      </c>
      <c r="AT1064" s="190">
        <f ca="1">IF($AQ1064&gt;0,OFFSET(DATA!$F$6,25+27*AT$10,$AF1064,1,1)/$AQ1064,0)</f>
        <v>0</v>
      </c>
      <c r="AU1064" s="190">
        <f ca="1">IF($AQ1064&gt;0,OFFSET(DATA!$F$6,25+27*AU$10,$AF1064,1,1)/$AQ1064,0)</f>
        <v>0</v>
      </c>
      <c r="AV1064" s="190">
        <f ca="1">IF($AQ1064&gt;0,OFFSET(DATA!$F$6,25+27*AV$10,$AF1064,1,1)/$AQ1064,0)</f>
        <v>0</v>
      </c>
      <c r="AW1064" s="190">
        <f ca="1">IF($AQ1064&gt;0,OFFSET(DATA!$F$6,25+27*AW$10,$AF1064,1,1)/$AQ1064,0)</f>
        <v>0</v>
      </c>
      <c r="AZ1064" s="166">
        <f t="shared" ca="1" si="34"/>
        <v>1</v>
      </c>
      <c r="BA1064" s="190">
        <f ca="1">IF($AG1064&gt;0,OFFSET(DATA!$F$6,BA$10+27*(7-$AE$8),$AF1064,1,1)/OFFSET(DATA!$F$6,BA$10,$AF1064,1,1),0)</f>
        <v>0</v>
      </c>
      <c r="BB1064" s="190">
        <f ca="1">IF($AG1064&gt;0,OFFSET(DATA!$F$6,BB$10+27*(7-$AE$8),$AF1064,1,1)/OFFSET(DATA!$F$6,BB$10,$AF1064,1,1),0)</f>
        <v>0</v>
      </c>
      <c r="BC1064" s="190">
        <f ca="1">IF($AG1064&gt;0,OFFSET(DATA!$F$6,BC$10+27*(7-$AE$8),$AF1064,1,1)/OFFSET(DATA!$F$6,BC$10,$AF1064,1,1),0)</f>
        <v>0</v>
      </c>
      <c r="BD1064" s="190">
        <f ca="1">IF($AG1064&gt;0,OFFSET(DATA!$F$6,BD$10+27*(7-$AE$8),$AF1064,1,1)/OFFSET(DATA!$F$6,BD$10,$AF1064,1,1),0)</f>
        <v>0</v>
      </c>
      <c r="BE1064" s="190">
        <f ca="1">IF($AG1064&gt;0,OFFSET(DATA!$F$6,BE$10+27*(7-$AE$8),$AF1064,1,1)/OFFSET(DATA!$F$6,BE$10,$AF1064,1,1),0)</f>
        <v>0</v>
      </c>
      <c r="BF1064" s="190">
        <f ca="1">IF($AG1064&gt;0,OFFSET(DATA!$F$6,BF$10+27*(7-$AE$8),$AF1064,1,1)/OFFSET(DATA!$F$6,BF$10,$AF1064,1,1),0)</f>
        <v>0</v>
      </c>
      <c r="BG1064" s="190">
        <f ca="1">IF($AG1064&gt;0,OFFSET(DATA!$F$6,BG$10+27*(7-$AE$8),$AF1064,1,1)/OFFSET(DATA!$F$6,BG$10,$AF1064,1,1),0)</f>
        <v>0</v>
      </c>
      <c r="BH1064" s="190">
        <f ca="1">IF($AG1064&gt;0,OFFSET(DATA!$F$6,BH$10+27*(7-$AE$8),$AF1064,1,1)/OFFSET(DATA!$F$6,BH$10,$AF1064,1,1),0)</f>
        <v>0</v>
      </c>
      <c r="BI1064" s="190">
        <f ca="1">IF($AG1064&gt;0,OFFSET(DATA!$F$6,BI$10+27*(7-$AE$8),$AF1064,1,1)/OFFSET(DATA!$F$6,BI$10,$AF1064,1,1),0)</f>
        <v>0</v>
      </c>
      <c r="BJ1064" s="190">
        <f ca="1">IF($AG1064&gt;0,OFFSET(DATA!$F$6,BJ$10+27*(7-$AE$8),$AF1064,1,1)/OFFSET(DATA!$F$6,BJ$10,$AF1064,1,1),0)</f>
        <v>0</v>
      </c>
      <c r="BK1064" s="190">
        <f ca="1">IF($AG1064&gt;0,OFFSET(DATA!$F$6,BK$10+27*(7-$AE$8),$AF1064,1,1)/OFFSET(DATA!$F$6,BK$10,$AF1064,1,1),0)</f>
        <v>0</v>
      </c>
      <c r="BL1064" s="190">
        <f ca="1">IF($AG1064&gt;0,OFFSET(DATA!$F$6,BL$10+27*(7-$AE$8),$AF1064,1,1)/OFFSET(DATA!$F$6,BL$10,$AF1064,1,1),0)</f>
        <v>0</v>
      </c>
      <c r="BM1064" s="190">
        <f ca="1">IF($AG1064&gt;0,OFFSET(DATA!$F$6,BM$10+27*(7-$AE$8),$AF1064,1,1)/OFFSET(DATA!$F$6,BM$10,$AF1064,1,1),0)</f>
        <v>0</v>
      </c>
      <c r="BN1064" s="190">
        <f ca="1">IF($AG1064&gt;0,OFFSET(DATA!$F$6,BN$10+27*(7-$AE$8),$AF1064,1,1)/OFFSET(DATA!$F$6,BN$10,$AF1064,1,1),0)</f>
        <v>0</v>
      </c>
      <c r="BO1064" s="190">
        <f ca="1">IF($AG1064&gt;0,OFFSET(DATA!$F$6,BO$10+27*(7-$AE$8),$AF1064,1,1)/OFFSET(DATA!$F$6,BO$10,$AF1064,1,1),0)</f>
        <v>0</v>
      </c>
      <c r="BP1064" s="190">
        <f ca="1">IF($AG1064&gt;0,OFFSET(DATA!$F$6,BP$10+27*(7-$AE$8),$AF1064,1,1)/OFFSET(DATA!$F$6,BP$10,$AF1064,1,1),0)</f>
        <v>0</v>
      </c>
      <c r="BQ1064" s="190">
        <f ca="1">IF($AG1064&gt;0,OFFSET(DATA!$F$6,BQ$10+27*(7-$AE$8),$AF1064,1,1)/OFFSET(DATA!$F$6,BQ$10,$AF1064,1,1),0)</f>
        <v>0</v>
      </c>
      <c r="BR1064" s="190">
        <f ca="1">IF($AG1064&gt;0,OFFSET(DATA!$F$6,BR$10+27*(7-$AE$8),$AF1064,1,1)/OFFSET(DATA!$F$6,BR$10,$AF1064,1,1),0)</f>
        <v>0</v>
      </c>
      <c r="BS1064" s="190">
        <f ca="1">IF($AG1064&gt;0,OFFSET(DATA!$F$6,BS$10+27*(7-$AE$8),$AF1064,1,1)/OFFSET(DATA!$F$6,BS$10,$AF1064,1,1),0)</f>
        <v>0</v>
      </c>
      <c r="BT1064" s="190">
        <f ca="1">IF($AG1064&gt;0,OFFSET(DATA!$F$6,BT$10+27*(7-$AE$8),$AF1064,1,1)/OFFSET(DATA!$F$6,BT$10,$AF1064,1,1),0)</f>
        <v>0</v>
      </c>
      <c r="BU1064" s="190">
        <f ca="1">IF($AG1064&gt;0,OFFSET(DATA!$F$6,BU$10+27*(7-$AE$8),$AF1064,1,1)/OFFSET(DATA!$F$6,BU$10,$AF1064,1,1),0)</f>
        <v>0</v>
      </c>
      <c r="BV1064" s="190">
        <f ca="1">IF($AG1064&gt;0,OFFSET(DATA!$F$6,BV$10+27*(7-$AE$8),$AF1064,1,1)/OFFSET(DATA!$F$6,BV$10,$AF1064,1,1),0)</f>
        <v>0</v>
      </c>
      <c r="BW1064" s="190">
        <f ca="1">IF($AG1064&gt;0,OFFSET(DATA!$F$6,BW$10+27*(7-$AE$8),$AF1064,1,1)/OFFSET(DATA!$F$6,BW$10,$AF1064,1,1),0)</f>
        <v>0</v>
      </c>
      <c r="BX1064" s="190">
        <f ca="1">IF($AG1064&gt;0,OFFSET(DATA!$F$6,BX$10+27*(7-$AE$8),$AF1064,1,1)/OFFSET(DATA!$F$6,BX$10,$AF1064,1,1),0)</f>
        <v>0</v>
      </c>
    </row>
    <row r="1065" spans="32:76" x14ac:dyDescent="0.2">
      <c r="AF1065" s="166">
        <v>1054</v>
      </c>
      <c r="AG1065" s="96">
        <f ca="1">OFFSET(DATA!$F$6,$AF$10,$AF1065,1,1)</f>
        <v>0</v>
      </c>
      <c r="AH1065" s="190">
        <f ca="1">IF($AG1065&gt;0,OFFSET(DATA!$F$6,$AF$10+27*AH$10,$AF1065,1,1)/$AG1065,0)</f>
        <v>0</v>
      </c>
      <c r="AI1065" s="190">
        <f ca="1">IF($AG1065&gt;0,OFFSET(DATA!$F$6,$AF$10+27*AI$10,$AF1065,1,1)/$AG1065,0)</f>
        <v>0</v>
      </c>
      <c r="AJ1065" s="190">
        <f ca="1">IF($AG1065&gt;0,OFFSET(DATA!$F$6,$AF$10+27*AJ$10,$AF1065,1,1)/$AG1065,0)</f>
        <v>0</v>
      </c>
      <c r="AK1065" s="190">
        <f ca="1">IF($AG1065&gt;0,OFFSET(DATA!$F$6,$AF$10+27*AK$10,$AF1065,1,1)/$AG1065,0)</f>
        <v>0</v>
      </c>
      <c r="AL1065" s="190">
        <f ca="1">IF($AG1065&gt;0,OFFSET(DATA!$F$6,$AF$10+27*AL$10,$AF1065,1,1)/$AG1065,0)</f>
        <v>0</v>
      </c>
      <c r="AM1065" s="190">
        <f ca="1">IF($AG1065&gt;0,OFFSET(DATA!$F$6,$AF$10+27*AM$10,$AF1065,1,1)/$AG1065,0)</f>
        <v>0</v>
      </c>
      <c r="AN1065" s="166">
        <f ca="1">OFFSET(DATA!$F$6,$AF$10+27*AN$10,$AF1065,1,1)</f>
        <v>0</v>
      </c>
      <c r="AO1065" s="166">
        <f t="shared" ca="1" si="33"/>
        <v>0</v>
      </c>
      <c r="AQ1065" s="96">
        <f ca="1">OFFSET(DATA!$F$6,25,$AF1065,1,1)</f>
        <v>0</v>
      </c>
      <c r="AR1065" s="190">
        <f ca="1">IF($AQ1065&gt;0,OFFSET(DATA!$F$6,25+27*AR$10,$AF1065,1,1)/$AQ1065,0)</f>
        <v>0</v>
      </c>
      <c r="AS1065" s="190">
        <f ca="1">IF($AQ1065&gt;0,OFFSET(DATA!$F$6,25+27*AS$10,$AF1065,1,1)/$AQ1065,0)</f>
        <v>0</v>
      </c>
      <c r="AT1065" s="190">
        <f ca="1">IF($AQ1065&gt;0,OFFSET(DATA!$F$6,25+27*AT$10,$AF1065,1,1)/$AQ1065,0)</f>
        <v>0</v>
      </c>
      <c r="AU1065" s="190">
        <f ca="1">IF($AQ1065&gt;0,OFFSET(DATA!$F$6,25+27*AU$10,$AF1065,1,1)/$AQ1065,0)</f>
        <v>0</v>
      </c>
      <c r="AV1065" s="190">
        <f ca="1">IF($AQ1065&gt;0,OFFSET(DATA!$F$6,25+27*AV$10,$AF1065,1,1)/$AQ1065,0)</f>
        <v>0</v>
      </c>
      <c r="AW1065" s="190">
        <f ca="1">IF($AQ1065&gt;0,OFFSET(DATA!$F$6,25+27*AW$10,$AF1065,1,1)/$AQ1065,0)</f>
        <v>0</v>
      </c>
      <c r="AZ1065" s="166">
        <f t="shared" ca="1" si="34"/>
        <v>1</v>
      </c>
      <c r="BA1065" s="190">
        <f ca="1">IF($AG1065&gt;0,OFFSET(DATA!$F$6,BA$10+27*(7-$AE$8),$AF1065,1,1)/OFFSET(DATA!$F$6,BA$10,$AF1065,1,1),0)</f>
        <v>0</v>
      </c>
      <c r="BB1065" s="190">
        <f ca="1">IF($AG1065&gt;0,OFFSET(DATA!$F$6,BB$10+27*(7-$AE$8),$AF1065,1,1)/OFFSET(DATA!$F$6,BB$10,$AF1065,1,1),0)</f>
        <v>0</v>
      </c>
      <c r="BC1065" s="190">
        <f ca="1">IF($AG1065&gt;0,OFFSET(DATA!$F$6,BC$10+27*(7-$AE$8),$AF1065,1,1)/OFFSET(DATA!$F$6,BC$10,$AF1065,1,1),0)</f>
        <v>0</v>
      </c>
      <c r="BD1065" s="190">
        <f ca="1">IF($AG1065&gt;0,OFFSET(DATA!$F$6,BD$10+27*(7-$AE$8),$AF1065,1,1)/OFFSET(DATA!$F$6,BD$10,$AF1065,1,1),0)</f>
        <v>0</v>
      </c>
      <c r="BE1065" s="190">
        <f ca="1">IF($AG1065&gt;0,OFFSET(DATA!$F$6,BE$10+27*(7-$AE$8),$AF1065,1,1)/OFFSET(DATA!$F$6,BE$10,$AF1065,1,1),0)</f>
        <v>0</v>
      </c>
      <c r="BF1065" s="190">
        <f ca="1">IF($AG1065&gt;0,OFFSET(DATA!$F$6,BF$10+27*(7-$AE$8),$AF1065,1,1)/OFFSET(DATA!$F$6,BF$10,$AF1065,1,1),0)</f>
        <v>0</v>
      </c>
      <c r="BG1065" s="190">
        <f ca="1">IF($AG1065&gt;0,OFFSET(DATA!$F$6,BG$10+27*(7-$AE$8),$AF1065,1,1)/OFFSET(DATA!$F$6,BG$10,$AF1065,1,1),0)</f>
        <v>0</v>
      </c>
      <c r="BH1065" s="190">
        <f ca="1">IF($AG1065&gt;0,OFFSET(DATA!$F$6,BH$10+27*(7-$AE$8),$AF1065,1,1)/OFFSET(DATA!$F$6,BH$10,$AF1065,1,1),0)</f>
        <v>0</v>
      </c>
      <c r="BI1065" s="190">
        <f ca="1">IF($AG1065&gt;0,OFFSET(DATA!$F$6,BI$10+27*(7-$AE$8),$AF1065,1,1)/OFFSET(DATA!$F$6,BI$10,$AF1065,1,1),0)</f>
        <v>0</v>
      </c>
      <c r="BJ1065" s="190">
        <f ca="1">IF($AG1065&gt;0,OFFSET(DATA!$F$6,BJ$10+27*(7-$AE$8),$AF1065,1,1)/OFFSET(DATA!$F$6,BJ$10,$AF1065,1,1),0)</f>
        <v>0</v>
      </c>
      <c r="BK1065" s="190">
        <f ca="1">IF($AG1065&gt;0,OFFSET(DATA!$F$6,BK$10+27*(7-$AE$8),$AF1065,1,1)/OFFSET(DATA!$F$6,BK$10,$AF1065,1,1),0)</f>
        <v>0</v>
      </c>
      <c r="BL1065" s="190">
        <f ca="1">IF($AG1065&gt;0,OFFSET(DATA!$F$6,BL$10+27*(7-$AE$8),$AF1065,1,1)/OFFSET(DATA!$F$6,BL$10,$AF1065,1,1),0)</f>
        <v>0</v>
      </c>
      <c r="BM1065" s="190">
        <f ca="1">IF($AG1065&gt;0,OFFSET(DATA!$F$6,BM$10+27*(7-$AE$8),$AF1065,1,1)/OFFSET(DATA!$F$6,BM$10,$AF1065,1,1),0)</f>
        <v>0</v>
      </c>
      <c r="BN1065" s="190">
        <f ca="1">IF($AG1065&gt;0,OFFSET(DATA!$F$6,BN$10+27*(7-$AE$8),$AF1065,1,1)/OFFSET(DATA!$F$6,BN$10,$AF1065,1,1),0)</f>
        <v>0</v>
      </c>
      <c r="BO1065" s="190">
        <f ca="1">IF($AG1065&gt;0,OFFSET(DATA!$F$6,BO$10+27*(7-$AE$8),$AF1065,1,1)/OFFSET(DATA!$F$6,BO$10,$AF1065,1,1),0)</f>
        <v>0</v>
      </c>
      <c r="BP1065" s="190">
        <f ca="1">IF($AG1065&gt;0,OFFSET(DATA!$F$6,BP$10+27*(7-$AE$8),$AF1065,1,1)/OFFSET(DATA!$F$6,BP$10,$AF1065,1,1),0)</f>
        <v>0</v>
      </c>
      <c r="BQ1065" s="190">
        <f ca="1">IF($AG1065&gt;0,OFFSET(DATA!$F$6,BQ$10+27*(7-$AE$8),$AF1065,1,1)/OFFSET(DATA!$F$6,BQ$10,$AF1065,1,1),0)</f>
        <v>0</v>
      </c>
      <c r="BR1065" s="190">
        <f ca="1">IF($AG1065&gt;0,OFFSET(DATA!$F$6,BR$10+27*(7-$AE$8),$AF1065,1,1)/OFFSET(DATA!$F$6,BR$10,$AF1065,1,1),0)</f>
        <v>0</v>
      </c>
      <c r="BS1065" s="190">
        <f ca="1">IF($AG1065&gt;0,OFFSET(DATA!$F$6,BS$10+27*(7-$AE$8),$AF1065,1,1)/OFFSET(DATA!$F$6,BS$10,$AF1065,1,1),0)</f>
        <v>0</v>
      </c>
      <c r="BT1065" s="190">
        <f ca="1">IF($AG1065&gt;0,OFFSET(DATA!$F$6,BT$10+27*(7-$AE$8),$AF1065,1,1)/OFFSET(DATA!$F$6,BT$10,$AF1065,1,1),0)</f>
        <v>0</v>
      </c>
      <c r="BU1065" s="190">
        <f ca="1">IF($AG1065&gt;0,OFFSET(DATA!$F$6,BU$10+27*(7-$AE$8),$AF1065,1,1)/OFFSET(DATA!$F$6,BU$10,$AF1065,1,1),0)</f>
        <v>0</v>
      </c>
      <c r="BV1065" s="190">
        <f ca="1">IF($AG1065&gt;0,OFFSET(DATA!$F$6,BV$10+27*(7-$AE$8),$AF1065,1,1)/OFFSET(DATA!$F$6,BV$10,$AF1065,1,1),0)</f>
        <v>0</v>
      </c>
      <c r="BW1065" s="190">
        <f ca="1">IF($AG1065&gt;0,OFFSET(DATA!$F$6,BW$10+27*(7-$AE$8),$AF1065,1,1)/OFFSET(DATA!$F$6,BW$10,$AF1065,1,1),0)</f>
        <v>0</v>
      </c>
      <c r="BX1065" s="190">
        <f ca="1">IF($AG1065&gt;0,OFFSET(DATA!$F$6,BX$10+27*(7-$AE$8),$AF1065,1,1)/OFFSET(DATA!$F$6,BX$10,$AF1065,1,1),0)</f>
        <v>0</v>
      </c>
    </row>
    <row r="1066" spans="32:76" x14ac:dyDescent="0.2">
      <c r="AF1066" s="166">
        <v>1055</v>
      </c>
      <c r="AG1066" s="96">
        <f ca="1">OFFSET(DATA!$F$6,$AF$10,$AF1066,1,1)</f>
        <v>0</v>
      </c>
      <c r="AH1066" s="190">
        <f ca="1">IF($AG1066&gt;0,OFFSET(DATA!$F$6,$AF$10+27*AH$10,$AF1066,1,1)/$AG1066,0)</f>
        <v>0</v>
      </c>
      <c r="AI1066" s="190">
        <f ca="1">IF($AG1066&gt;0,OFFSET(DATA!$F$6,$AF$10+27*AI$10,$AF1066,1,1)/$AG1066,0)</f>
        <v>0</v>
      </c>
      <c r="AJ1066" s="190">
        <f ca="1">IF($AG1066&gt;0,OFFSET(DATA!$F$6,$AF$10+27*AJ$10,$AF1066,1,1)/$AG1066,0)</f>
        <v>0</v>
      </c>
      <c r="AK1066" s="190">
        <f ca="1">IF($AG1066&gt;0,OFFSET(DATA!$F$6,$AF$10+27*AK$10,$AF1066,1,1)/$AG1066,0)</f>
        <v>0</v>
      </c>
      <c r="AL1066" s="190">
        <f ca="1">IF($AG1066&gt;0,OFFSET(DATA!$F$6,$AF$10+27*AL$10,$AF1066,1,1)/$AG1066,0)</f>
        <v>0</v>
      </c>
      <c r="AM1066" s="190">
        <f ca="1">IF($AG1066&gt;0,OFFSET(DATA!$F$6,$AF$10+27*AM$10,$AF1066,1,1)/$AG1066,0)</f>
        <v>0</v>
      </c>
      <c r="AN1066" s="166">
        <f ca="1">OFFSET(DATA!$F$6,$AF$10+27*AN$10,$AF1066,1,1)</f>
        <v>0</v>
      </c>
      <c r="AO1066" s="166">
        <f t="shared" ca="1" si="33"/>
        <v>0</v>
      </c>
      <c r="AQ1066" s="96">
        <f ca="1">OFFSET(DATA!$F$6,25,$AF1066,1,1)</f>
        <v>0</v>
      </c>
      <c r="AR1066" s="190">
        <f ca="1">IF($AQ1066&gt;0,OFFSET(DATA!$F$6,25+27*AR$10,$AF1066,1,1)/$AQ1066,0)</f>
        <v>0</v>
      </c>
      <c r="AS1066" s="190">
        <f ca="1">IF($AQ1066&gt;0,OFFSET(DATA!$F$6,25+27*AS$10,$AF1066,1,1)/$AQ1066,0)</f>
        <v>0</v>
      </c>
      <c r="AT1066" s="190">
        <f ca="1">IF($AQ1066&gt;0,OFFSET(DATA!$F$6,25+27*AT$10,$AF1066,1,1)/$AQ1066,0)</f>
        <v>0</v>
      </c>
      <c r="AU1066" s="190">
        <f ca="1">IF($AQ1066&gt;0,OFFSET(DATA!$F$6,25+27*AU$10,$AF1066,1,1)/$AQ1066,0)</f>
        <v>0</v>
      </c>
      <c r="AV1066" s="190">
        <f ca="1">IF($AQ1066&gt;0,OFFSET(DATA!$F$6,25+27*AV$10,$AF1066,1,1)/$AQ1066,0)</f>
        <v>0</v>
      </c>
      <c r="AW1066" s="190">
        <f ca="1">IF($AQ1066&gt;0,OFFSET(DATA!$F$6,25+27*AW$10,$AF1066,1,1)/$AQ1066,0)</f>
        <v>0</v>
      </c>
      <c r="AZ1066" s="166">
        <f t="shared" ca="1" si="34"/>
        <v>1</v>
      </c>
      <c r="BA1066" s="190">
        <f ca="1">IF($AG1066&gt;0,OFFSET(DATA!$F$6,BA$10+27*(7-$AE$8),$AF1066,1,1)/OFFSET(DATA!$F$6,BA$10,$AF1066,1,1),0)</f>
        <v>0</v>
      </c>
      <c r="BB1066" s="190">
        <f ca="1">IF($AG1066&gt;0,OFFSET(DATA!$F$6,BB$10+27*(7-$AE$8),$AF1066,1,1)/OFFSET(DATA!$F$6,BB$10,$AF1066,1,1),0)</f>
        <v>0</v>
      </c>
      <c r="BC1066" s="190">
        <f ca="1">IF($AG1066&gt;0,OFFSET(DATA!$F$6,BC$10+27*(7-$AE$8),$AF1066,1,1)/OFFSET(DATA!$F$6,BC$10,$AF1066,1,1),0)</f>
        <v>0</v>
      </c>
      <c r="BD1066" s="190">
        <f ca="1">IF($AG1066&gt;0,OFFSET(DATA!$F$6,BD$10+27*(7-$AE$8),$AF1066,1,1)/OFFSET(DATA!$F$6,BD$10,$AF1066,1,1),0)</f>
        <v>0</v>
      </c>
      <c r="BE1066" s="190">
        <f ca="1">IF($AG1066&gt;0,OFFSET(DATA!$F$6,BE$10+27*(7-$AE$8),$AF1066,1,1)/OFFSET(DATA!$F$6,BE$10,$AF1066,1,1),0)</f>
        <v>0</v>
      </c>
      <c r="BF1066" s="190">
        <f ca="1">IF($AG1066&gt;0,OFFSET(DATA!$F$6,BF$10+27*(7-$AE$8),$AF1066,1,1)/OFFSET(DATA!$F$6,BF$10,$AF1066,1,1),0)</f>
        <v>0</v>
      </c>
      <c r="BG1066" s="190">
        <f ca="1">IF($AG1066&gt;0,OFFSET(DATA!$F$6,BG$10+27*(7-$AE$8),$AF1066,1,1)/OFFSET(DATA!$F$6,BG$10,$AF1066,1,1),0)</f>
        <v>0</v>
      </c>
      <c r="BH1066" s="190">
        <f ca="1">IF($AG1066&gt;0,OFFSET(DATA!$F$6,BH$10+27*(7-$AE$8),$AF1066,1,1)/OFFSET(DATA!$F$6,BH$10,$AF1066,1,1),0)</f>
        <v>0</v>
      </c>
      <c r="BI1066" s="190">
        <f ca="1">IF($AG1066&gt;0,OFFSET(DATA!$F$6,BI$10+27*(7-$AE$8),$AF1066,1,1)/OFFSET(DATA!$F$6,BI$10,$AF1066,1,1),0)</f>
        <v>0</v>
      </c>
      <c r="BJ1066" s="190">
        <f ca="1">IF($AG1066&gt;0,OFFSET(DATA!$F$6,BJ$10+27*(7-$AE$8),$AF1066,1,1)/OFFSET(DATA!$F$6,BJ$10,$AF1066,1,1),0)</f>
        <v>0</v>
      </c>
      <c r="BK1066" s="190">
        <f ca="1">IF($AG1066&gt;0,OFFSET(DATA!$F$6,BK$10+27*(7-$AE$8),$AF1066,1,1)/OFFSET(DATA!$F$6,BK$10,$AF1066,1,1),0)</f>
        <v>0</v>
      </c>
      <c r="BL1066" s="190">
        <f ca="1">IF($AG1066&gt;0,OFFSET(DATA!$F$6,BL$10+27*(7-$AE$8),$AF1066,1,1)/OFFSET(DATA!$F$6,BL$10,$AF1066,1,1),0)</f>
        <v>0</v>
      </c>
      <c r="BM1066" s="190">
        <f ca="1">IF($AG1066&gt;0,OFFSET(DATA!$F$6,BM$10+27*(7-$AE$8),$AF1066,1,1)/OFFSET(DATA!$F$6,BM$10,$AF1066,1,1),0)</f>
        <v>0</v>
      </c>
      <c r="BN1066" s="190">
        <f ca="1">IF($AG1066&gt;0,OFFSET(DATA!$F$6,BN$10+27*(7-$AE$8),$AF1066,1,1)/OFFSET(DATA!$F$6,BN$10,$AF1066,1,1),0)</f>
        <v>0</v>
      </c>
      <c r="BO1066" s="190">
        <f ca="1">IF($AG1066&gt;0,OFFSET(DATA!$F$6,BO$10+27*(7-$AE$8),$AF1066,1,1)/OFFSET(DATA!$F$6,BO$10,$AF1066,1,1),0)</f>
        <v>0</v>
      </c>
      <c r="BP1066" s="190">
        <f ca="1">IF($AG1066&gt;0,OFFSET(DATA!$F$6,BP$10+27*(7-$AE$8),$AF1066,1,1)/OFFSET(DATA!$F$6,BP$10,$AF1066,1,1),0)</f>
        <v>0</v>
      </c>
      <c r="BQ1066" s="190">
        <f ca="1">IF($AG1066&gt;0,OFFSET(DATA!$F$6,BQ$10+27*(7-$AE$8),$AF1066,1,1)/OFFSET(DATA!$F$6,BQ$10,$AF1066,1,1),0)</f>
        <v>0</v>
      </c>
      <c r="BR1066" s="190">
        <f ca="1">IF($AG1066&gt;0,OFFSET(DATA!$F$6,BR$10+27*(7-$AE$8),$AF1066,1,1)/OFFSET(DATA!$F$6,BR$10,$AF1066,1,1),0)</f>
        <v>0</v>
      </c>
      <c r="BS1066" s="190">
        <f ca="1">IF($AG1066&gt;0,OFFSET(DATA!$F$6,BS$10+27*(7-$AE$8),$AF1066,1,1)/OFFSET(DATA!$F$6,BS$10,$AF1066,1,1),0)</f>
        <v>0</v>
      </c>
      <c r="BT1066" s="190">
        <f ca="1">IF($AG1066&gt;0,OFFSET(DATA!$F$6,BT$10+27*(7-$AE$8),$AF1066,1,1)/OFFSET(DATA!$F$6,BT$10,$AF1066,1,1),0)</f>
        <v>0</v>
      </c>
      <c r="BU1066" s="190">
        <f ca="1">IF($AG1066&gt;0,OFFSET(DATA!$F$6,BU$10+27*(7-$AE$8),$AF1066,1,1)/OFFSET(DATA!$F$6,BU$10,$AF1066,1,1),0)</f>
        <v>0</v>
      </c>
      <c r="BV1066" s="190">
        <f ca="1">IF($AG1066&gt;0,OFFSET(DATA!$F$6,BV$10+27*(7-$AE$8),$AF1066,1,1)/OFFSET(DATA!$F$6,BV$10,$AF1066,1,1),0)</f>
        <v>0</v>
      </c>
      <c r="BW1066" s="190">
        <f ca="1">IF($AG1066&gt;0,OFFSET(DATA!$F$6,BW$10+27*(7-$AE$8),$AF1066,1,1)/OFFSET(DATA!$F$6,BW$10,$AF1066,1,1),0)</f>
        <v>0</v>
      </c>
      <c r="BX1066" s="190">
        <f ca="1">IF($AG1066&gt;0,OFFSET(DATA!$F$6,BX$10+27*(7-$AE$8),$AF1066,1,1)/OFFSET(DATA!$F$6,BX$10,$AF1066,1,1),0)</f>
        <v>0</v>
      </c>
    </row>
    <row r="1067" spans="32:76" x14ac:dyDescent="0.2">
      <c r="AF1067" s="166">
        <v>1056</v>
      </c>
      <c r="AG1067" s="96">
        <f ca="1">OFFSET(DATA!$F$6,$AF$10,$AF1067,1,1)</f>
        <v>0</v>
      </c>
      <c r="AH1067" s="190">
        <f ca="1">IF($AG1067&gt;0,OFFSET(DATA!$F$6,$AF$10+27*AH$10,$AF1067,1,1)/$AG1067,0)</f>
        <v>0</v>
      </c>
      <c r="AI1067" s="190">
        <f ca="1">IF($AG1067&gt;0,OFFSET(DATA!$F$6,$AF$10+27*AI$10,$AF1067,1,1)/$AG1067,0)</f>
        <v>0</v>
      </c>
      <c r="AJ1067" s="190">
        <f ca="1">IF($AG1067&gt;0,OFFSET(DATA!$F$6,$AF$10+27*AJ$10,$AF1067,1,1)/$AG1067,0)</f>
        <v>0</v>
      </c>
      <c r="AK1067" s="190">
        <f ca="1">IF($AG1067&gt;0,OFFSET(DATA!$F$6,$AF$10+27*AK$10,$AF1067,1,1)/$AG1067,0)</f>
        <v>0</v>
      </c>
      <c r="AL1067" s="190">
        <f ca="1">IF($AG1067&gt;0,OFFSET(DATA!$F$6,$AF$10+27*AL$10,$AF1067,1,1)/$AG1067,0)</f>
        <v>0</v>
      </c>
      <c r="AM1067" s="190">
        <f ca="1">IF($AG1067&gt;0,OFFSET(DATA!$F$6,$AF$10+27*AM$10,$AF1067,1,1)/$AG1067,0)</f>
        <v>0</v>
      </c>
      <c r="AN1067" s="166">
        <f ca="1">OFFSET(DATA!$F$6,$AF$10+27*AN$10,$AF1067,1,1)</f>
        <v>0</v>
      </c>
      <c r="AO1067" s="166">
        <f t="shared" ca="1" si="33"/>
        <v>0</v>
      </c>
      <c r="AQ1067" s="96">
        <f ca="1">OFFSET(DATA!$F$6,25,$AF1067,1,1)</f>
        <v>0</v>
      </c>
      <c r="AR1067" s="190">
        <f ca="1">IF($AQ1067&gt;0,OFFSET(DATA!$F$6,25+27*AR$10,$AF1067,1,1)/$AQ1067,0)</f>
        <v>0</v>
      </c>
      <c r="AS1067" s="190">
        <f ca="1">IF($AQ1067&gt;0,OFFSET(DATA!$F$6,25+27*AS$10,$AF1067,1,1)/$AQ1067,0)</f>
        <v>0</v>
      </c>
      <c r="AT1067" s="190">
        <f ca="1">IF($AQ1067&gt;0,OFFSET(DATA!$F$6,25+27*AT$10,$AF1067,1,1)/$AQ1067,0)</f>
        <v>0</v>
      </c>
      <c r="AU1067" s="190">
        <f ca="1">IF($AQ1067&gt;0,OFFSET(DATA!$F$6,25+27*AU$10,$AF1067,1,1)/$AQ1067,0)</f>
        <v>0</v>
      </c>
      <c r="AV1067" s="190">
        <f ca="1">IF($AQ1067&gt;0,OFFSET(DATA!$F$6,25+27*AV$10,$AF1067,1,1)/$AQ1067,0)</f>
        <v>0</v>
      </c>
      <c r="AW1067" s="190">
        <f ca="1">IF($AQ1067&gt;0,OFFSET(DATA!$F$6,25+27*AW$10,$AF1067,1,1)/$AQ1067,0)</f>
        <v>0</v>
      </c>
      <c r="AZ1067" s="166">
        <f t="shared" ca="1" si="34"/>
        <v>1</v>
      </c>
      <c r="BA1067" s="190">
        <f ca="1">IF($AG1067&gt;0,OFFSET(DATA!$F$6,BA$10+27*(7-$AE$8),$AF1067,1,1)/OFFSET(DATA!$F$6,BA$10,$AF1067,1,1),0)</f>
        <v>0</v>
      </c>
      <c r="BB1067" s="190">
        <f ca="1">IF($AG1067&gt;0,OFFSET(DATA!$F$6,BB$10+27*(7-$AE$8),$AF1067,1,1)/OFFSET(DATA!$F$6,BB$10,$AF1067,1,1),0)</f>
        <v>0</v>
      </c>
      <c r="BC1067" s="190">
        <f ca="1">IF($AG1067&gt;0,OFFSET(DATA!$F$6,BC$10+27*(7-$AE$8),$AF1067,1,1)/OFFSET(DATA!$F$6,BC$10,$AF1067,1,1),0)</f>
        <v>0</v>
      </c>
      <c r="BD1067" s="190">
        <f ca="1">IF($AG1067&gt;0,OFFSET(DATA!$F$6,BD$10+27*(7-$AE$8),$AF1067,1,1)/OFFSET(DATA!$F$6,BD$10,$AF1067,1,1),0)</f>
        <v>0</v>
      </c>
      <c r="BE1067" s="190">
        <f ca="1">IF($AG1067&gt;0,OFFSET(DATA!$F$6,BE$10+27*(7-$AE$8),$AF1067,1,1)/OFFSET(DATA!$F$6,BE$10,$AF1067,1,1),0)</f>
        <v>0</v>
      </c>
      <c r="BF1067" s="190">
        <f ca="1">IF($AG1067&gt;0,OFFSET(DATA!$F$6,BF$10+27*(7-$AE$8),$AF1067,1,1)/OFFSET(DATA!$F$6,BF$10,$AF1067,1,1),0)</f>
        <v>0</v>
      </c>
      <c r="BG1067" s="190">
        <f ca="1">IF($AG1067&gt;0,OFFSET(DATA!$F$6,BG$10+27*(7-$AE$8),$AF1067,1,1)/OFFSET(DATA!$F$6,BG$10,$AF1067,1,1),0)</f>
        <v>0</v>
      </c>
      <c r="BH1067" s="190">
        <f ca="1">IF($AG1067&gt;0,OFFSET(DATA!$F$6,BH$10+27*(7-$AE$8),$AF1067,1,1)/OFFSET(DATA!$F$6,BH$10,$AF1067,1,1),0)</f>
        <v>0</v>
      </c>
      <c r="BI1067" s="190">
        <f ca="1">IF($AG1067&gt;0,OFFSET(DATA!$F$6,BI$10+27*(7-$AE$8),$AF1067,1,1)/OFFSET(DATA!$F$6,BI$10,$AF1067,1,1),0)</f>
        <v>0</v>
      </c>
      <c r="BJ1067" s="190">
        <f ca="1">IF($AG1067&gt;0,OFFSET(DATA!$F$6,BJ$10+27*(7-$AE$8),$AF1067,1,1)/OFFSET(DATA!$F$6,BJ$10,$AF1067,1,1),0)</f>
        <v>0</v>
      </c>
      <c r="BK1067" s="190">
        <f ca="1">IF($AG1067&gt;0,OFFSET(DATA!$F$6,BK$10+27*(7-$AE$8),$AF1067,1,1)/OFFSET(DATA!$F$6,BK$10,$AF1067,1,1),0)</f>
        <v>0</v>
      </c>
      <c r="BL1067" s="190">
        <f ca="1">IF($AG1067&gt;0,OFFSET(DATA!$F$6,BL$10+27*(7-$AE$8),$AF1067,1,1)/OFFSET(DATA!$F$6,BL$10,$AF1067,1,1),0)</f>
        <v>0</v>
      </c>
      <c r="BM1067" s="190">
        <f ca="1">IF($AG1067&gt;0,OFFSET(DATA!$F$6,BM$10+27*(7-$AE$8),$AF1067,1,1)/OFFSET(DATA!$F$6,BM$10,$AF1067,1,1),0)</f>
        <v>0</v>
      </c>
      <c r="BN1067" s="190">
        <f ca="1">IF($AG1067&gt;0,OFFSET(DATA!$F$6,BN$10+27*(7-$AE$8),$AF1067,1,1)/OFFSET(DATA!$F$6,BN$10,$AF1067,1,1),0)</f>
        <v>0</v>
      </c>
      <c r="BO1067" s="190">
        <f ca="1">IF($AG1067&gt;0,OFFSET(DATA!$F$6,BO$10+27*(7-$AE$8),$AF1067,1,1)/OFFSET(DATA!$F$6,BO$10,$AF1067,1,1),0)</f>
        <v>0</v>
      </c>
      <c r="BP1067" s="190">
        <f ca="1">IF($AG1067&gt;0,OFFSET(DATA!$F$6,BP$10+27*(7-$AE$8),$AF1067,1,1)/OFFSET(DATA!$F$6,BP$10,$AF1067,1,1),0)</f>
        <v>0</v>
      </c>
      <c r="BQ1067" s="190">
        <f ca="1">IF($AG1067&gt;0,OFFSET(DATA!$F$6,BQ$10+27*(7-$AE$8),$AF1067,1,1)/OFFSET(DATA!$F$6,BQ$10,$AF1067,1,1),0)</f>
        <v>0</v>
      </c>
      <c r="BR1067" s="190">
        <f ca="1">IF($AG1067&gt;0,OFFSET(DATA!$F$6,BR$10+27*(7-$AE$8),$AF1067,1,1)/OFFSET(DATA!$F$6,BR$10,$AF1067,1,1),0)</f>
        <v>0</v>
      </c>
      <c r="BS1067" s="190">
        <f ca="1">IF($AG1067&gt;0,OFFSET(DATA!$F$6,BS$10+27*(7-$AE$8),$AF1067,1,1)/OFFSET(DATA!$F$6,BS$10,$AF1067,1,1),0)</f>
        <v>0</v>
      </c>
      <c r="BT1067" s="190">
        <f ca="1">IF($AG1067&gt;0,OFFSET(DATA!$F$6,BT$10+27*(7-$AE$8),$AF1067,1,1)/OFFSET(DATA!$F$6,BT$10,$AF1067,1,1),0)</f>
        <v>0</v>
      </c>
      <c r="BU1067" s="190">
        <f ca="1">IF($AG1067&gt;0,OFFSET(DATA!$F$6,BU$10+27*(7-$AE$8),$AF1067,1,1)/OFFSET(DATA!$F$6,BU$10,$AF1067,1,1),0)</f>
        <v>0</v>
      </c>
      <c r="BV1067" s="190">
        <f ca="1">IF($AG1067&gt;0,OFFSET(DATA!$F$6,BV$10+27*(7-$AE$8),$AF1067,1,1)/OFFSET(DATA!$F$6,BV$10,$AF1067,1,1),0)</f>
        <v>0</v>
      </c>
      <c r="BW1067" s="190">
        <f ca="1">IF($AG1067&gt;0,OFFSET(DATA!$F$6,BW$10+27*(7-$AE$8),$AF1067,1,1)/OFFSET(DATA!$F$6,BW$10,$AF1067,1,1),0)</f>
        <v>0</v>
      </c>
      <c r="BX1067" s="190">
        <f ca="1">IF($AG1067&gt;0,OFFSET(DATA!$F$6,BX$10+27*(7-$AE$8),$AF1067,1,1)/OFFSET(DATA!$F$6,BX$10,$AF1067,1,1),0)</f>
        <v>0</v>
      </c>
    </row>
    <row r="1068" spans="32:76" x14ac:dyDescent="0.2">
      <c r="AF1068" s="166">
        <v>1057</v>
      </c>
      <c r="AG1068" s="96">
        <f ca="1">OFFSET(DATA!$F$6,$AF$10,$AF1068,1,1)</f>
        <v>0</v>
      </c>
      <c r="AH1068" s="190">
        <f ca="1">IF($AG1068&gt;0,OFFSET(DATA!$F$6,$AF$10+27*AH$10,$AF1068,1,1)/$AG1068,0)</f>
        <v>0</v>
      </c>
      <c r="AI1068" s="190">
        <f ca="1">IF($AG1068&gt;0,OFFSET(DATA!$F$6,$AF$10+27*AI$10,$AF1068,1,1)/$AG1068,0)</f>
        <v>0</v>
      </c>
      <c r="AJ1068" s="190">
        <f ca="1">IF($AG1068&gt;0,OFFSET(DATA!$F$6,$AF$10+27*AJ$10,$AF1068,1,1)/$AG1068,0)</f>
        <v>0</v>
      </c>
      <c r="AK1068" s="190">
        <f ca="1">IF($AG1068&gt;0,OFFSET(DATA!$F$6,$AF$10+27*AK$10,$AF1068,1,1)/$AG1068,0)</f>
        <v>0</v>
      </c>
      <c r="AL1068" s="190">
        <f ca="1">IF($AG1068&gt;0,OFFSET(DATA!$F$6,$AF$10+27*AL$10,$AF1068,1,1)/$AG1068,0)</f>
        <v>0</v>
      </c>
      <c r="AM1068" s="190">
        <f ca="1">IF($AG1068&gt;0,OFFSET(DATA!$F$6,$AF$10+27*AM$10,$AF1068,1,1)/$AG1068,0)</f>
        <v>0</v>
      </c>
      <c r="AN1068" s="166">
        <f ca="1">OFFSET(DATA!$F$6,$AF$10+27*AN$10,$AF1068,1,1)</f>
        <v>0</v>
      </c>
      <c r="AO1068" s="166">
        <f t="shared" ca="1" si="33"/>
        <v>0</v>
      </c>
      <c r="AQ1068" s="96">
        <f ca="1">OFFSET(DATA!$F$6,25,$AF1068,1,1)</f>
        <v>0</v>
      </c>
      <c r="AR1068" s="190">
        <f ca="1">IF($AQ1068&gt;0,OFFSET(DATA!$F$6,25+27*AR$10,$AF1068,1,1)/$AQ1068,0)</f>
        <v>0</v>
      </c>
      <c r="AS1068" s="190">
        <f ca="1">IF($AQ1068&gt;0,OFFSET(DATA!$F$6,25+27*AS$10,$AF1068,1,1)/$AQ1068,0)</f>
        <v>0</v>
      </c>
      <c r="AT1068" s="190">
        <f ca="1">IF($AQ1068&gt;0,OFFSET(DATA!$F$6,25+27*AT$10,$AF1068,1,1)/$AQ1068,0)</f>
        <v>0</v>
      </c>
      <c r="AU1068" s="190">
        <f ca="1">IF($AQ1068&gt;0,OFFSET(DATA!$F$6,25+27*AU$10,$AF1068,1,1)/$AQ1068,0)</f>
        <v>0</v>
      </c>
      <c r="AV1068" s="190">
        <f ca="1">IF($AQ1068&gt;0,OFFSET(DATA!$F$6,25+27*AV$10,$AF1068,1,1)/$AQ1068,0)</f>
        <v>0</v>
      </c>
      <c r="AW1068" s="190">
        <f ca="1">IF($AQ1068&gt;0,OFFSET(DATA!$F$6,25+27*AW$10,$AF1068,1,1)/$AQ1068,0)</f>
        <v>0</v>
      </c>
      <c r="AZ1068" s="166">
        <f t="shared" ca="1" si="34"/>
        <v>1</v>
      </c>
      <c r="BA1068" s="190">
        <f ca="1">IF($AG1068&gt;0,OFFSET(DATA!$F$6,BA$10+27*(7-$AE$8),$AF1068,1,1)/OFFSET(DATA!$F$6,BA$10,$AF1068,1,1),0)</f>
        <v>0</v>
      </c>
      <c r="BB1068" s="190">
        <f ca="1">IF($AG1068&gt;0,OFFSET(DATA!$F$6,BB$10+27*(7-$AE$8),$AF1068,1,1)/OFFSET(DATA!$F$6,BB$10,$AF1068,1,1),0)</f>
        <v>0</v>
      </c>
      <c r="BC1068" s="190">
        <f ca="1">IF($AG1068&gt;0,OFFSET(DATA!$F$6,BC$10+27*(7-$AE$8),$AF1068,1,1)/OFFSET(DATA!$F$6,BC$10,$AF1068,1,1),0)</f>
        <v>0</v>
      </c>
      <c r="BD1068" s="190">
        <f ca="1">IF($AG1068&gt;0,OFFSET(DATA!$F$6,BD$10+27*(7-$AE$8),$AF1068,1,1)/OFFSET(DATA!$F$6,BD$10,$AF1068,1,1),0)</f>
        <v>0</v>
      </c>
      <c r="BE1068" s="190">
        <f ca="1">IF($AG1068&gt;0,OFFSET(DATA!$F$6,BE$10+27*(7-$AE$8),$AF1068,1,1)/OFFSET(DATA!$F$6,BE$10,$AF1068,1,1),0)</f>
        <v>0</v>
      </c>
      <c r="BF1068" s="190">
        <f ca="1">IF($AG1068&gt;0,OFFSET(DATA!$F$6,BF$10+27*(7-$AE$8),$AF1068,1,1)/OFFSET(DATA!$F$6,BF$10,$AF1068,1,1),0)</f>
        <v>0</v>
      </c>
      <c r="BG1068" s="190">
        <f ca="1">IF($AG1068&gt;0,OFFSET(DATA!$F$6,BG$10+27*(7-$AE$8),$AF1068,1,1)/OFFSET(DATA!$F$6,BG$10,$AF1068,1,1),0)</f>
        <v>0</v>
      </c>
      <c r="BH1068" s="190">
        <f ca="1">IF($AG1068&gt;0,OFFSET(DATA!$F$6,BH$10+27*(7-$AE$8),$AF1068,1,1)/OFFSET(DATA!$F$6,BH$10,$AF1068,1,1),0)</f>
        <v>0</v>
      </c>
      <c r="BI1068" s="190">
        <f ca="1">IF($AG1068&gt;0,OFFSET(DATA!$F$6,BI$10+27*(7-$AE$8),$AF1068,1,1)/OFFSET(DATA!$F$6,BI$10,$AF1068,1,1),0)</f>
        <v>0</v>
      </c>
      <c r="BJ1068" s="190">
        <f ca="1">IF($AG1068&gt;0,OFFSET(DATA!$F$6,BJ$10+27*(7-$AE$8),$AF1068,1,1)/OFFSET(DATA!$F$6,BJ$10,$AF1068,1,1),0)</f>
        <v>0</v>
      </c>
      <c r="BK1068" s="190">
        <f ca="1">IF($AG1068&gt;0,OFFSET(DATA!$F$6,BK$10+27*(7-$AE$8),$AF1068,1,1)/OFFSET(DATA!$F$6,BK$10,$AF1068,1,1),0)</f>
        <v>0</v>
      </c>
      <c r="BL1068" s="190">
        <f ca="1">IF($AG1068&gt;0,OFFSET(DATA!$F$6,BL$10+27*(7-$AE$8),$AF1068,1,1)/OFFSET(DATA!$F$6,BL$10,$AF1068,1,1),0)</f>
        <v>0</v>
      </c>
      <c r="BM1068" s="190">
        <f ca="1">IF($AG1068&gt;0,OFFSET(DATA!$F$6,BM$10+27*(7-$AE$8),$AF1068,1,1)/OFFSET(DATA!$F$6,BM$10,$AF1068,1,1),0)</f>
        <v>0</v>
      </c>
      <c r="BN1068" s="190">
        <f ca="1">IF($AG1068&gt;0,OFFSET(DATA!$F$6,BN$10+27*(7-$AE$8),$AF1068,1,1)/OFFSET(DATA!$F$6,BN$10,$AF1068,1,1),0)</f>
        <v>0</v>
      </c>
      <c r="BO1068" s="190">
        <f ca="1">IF($AG1068&gt;0,OFFSET(DATA!$F$6,BO$10+27*(7-$AE$8),$AF1068,1,1)/OFFSET(DATA!$F$6,BO$10,$AF1068,1,1),0)</f>
        <v>0</v>
      </c>
      <c r="BP1068" s="190">
        <f ca="1">IF($AG1068&gt;0,OFFSET(DATA!$F$6,BP$10+27*(7-$AE$8),$AF1068,1,1)/OFFSET(DATA!$F$6,BP$10,$AF1068,1,1),0)</f>
        <v>0</v>
      </c>
      <c r="BQ1068" s="190">
        <f ca="1">IF($AG1068&gt;0,OFFSET(DATA!$F$6,BQ$10+27*(7-$AE$8),$AF1068,1,1)/OFFSET(DATA!$F$6,BQ$10,$AF1068,1,1),0)</f>
        <v>0</v>
      </c>
      <c r="BR1068" s="190">
        <f ca="1">IF($AG1068&gt;0,OFFSET(DATA!$F$6,BR$10+27*(7-$AE$8),$AF1068,1,1)/OFFSET(DATA!$F$6,BR$10,$AF1068,1,1),0)</f>
        <v>0</v>
      </c>
      <c r="BS1068" s="190">
        <f ca="1">IF($AG1068&gt;0,OFFSET(DATA!$F$6,BS$10+27*(7-$AE$8),$AF1068,1,1)/OFFSET(DATA!$F$6,BS$10,$AF1068,1,1),0)</f>
        <v>0</v>
      </c>
      <c r="BT1068" s="190">
        <f ca="1">IF($AG1068&gt;0,OFFSET(DATA!$F$6,BT$10+27*(7-$AE$8),$AF1068,1,1)/OFFSET(DATA!$F$6,BT$10,$AF1068,1,1),0)</f>
        <v>0</v>
      </c>
      <c r="BU1068" s="190">
        <f ca="1">IF($AG1068&gt;0,OFFSET(DATA!$F$6,BU$10+27*(7-$AE$8),$AF1068,1,1)/OFFSET(DATA!$F$6,BU$10,$AF1068,1,1),0)</f>
        <v>0</v>
      </c>
      <c r="BV1068" s="190">
        <f ca="1">IF($AG1068&gt;0,OFFSET(DATA!$F$6,BV$10+27*(7-$AE$8),$AF1068,1,1)/OFFSET(DATA!$F$6,BV$10,$AF1068,1,1),0)</f>
        <v>0</v>
      </c>
      <c r="BW1068" s="190">
        <f ca="1">IF($AG1068&gt;0,OFFSET(DATA!$F$6,BW$10+27*(7-$AE$8),$AF1068,1,1)/OFFSET(DATA!$F$6,BW$10,$AF1068,1,1),0)</f>
        <v>0</v>
      </c>
      <c r="BX1068" s="190">
        <f ca="1">IF($AG1068&gt;0,OFFSET(DATA!$F$6,BX$10+27*(7-$AE$8),$AF1068,1,1)/OFFSET(DATA!$F$6,BX$10,$AF1068,1,1),0)</f>
        <v>0</v>
      </c>
    </row>
    <row r="1069" spans="32:76" x14ac:dyDescent="0.2">
      <c r="AF1069" s="166">
        <v>1058</v>
      </c>
      <c r="AG1069" s="96">
        <f ca="1">OFFSET(DATA!$F$6,$AF$10,$AF1069,1,1)</f>
        <v>0</v>
      </c>
      <c r="AH1069" s="190">
        <f ca="1">IF($AG1069&gt;0,OFFSET(DATA!$F$6,$AF$10+27*AH$10,$AF1069,1,1)/$AG1069,0)</f>
        <v>0</v>
      </c>
      <c r="AI1069" s="190">
        <f ca="1">IF($AG1069&gt;0,OFFSET(DATA!$F$6,$AF$10+27*AI$10,$AF1069,1,1)/$AG1069,0)</f>
        <v>0</v>
      </c>
      <c r="AJ1069" s="190">
        <f ca="1">IF($AG1069&gt;0,OFFSET(DATA!$F$6,$AF$10+27*AJ$10,$AF1069,1,1)/$AG1069,0)</f>
        <v>0</v>
      </c>
      <c r="AK1069" s="190">
        <f ca="1">IF($AG1069&gt;0,OFFSET(DATA!$F$6,$AF$10+27*AK$10,$AF1069,1,1)/$AG1069,0)</f>
        <v>0</v>
      </c>
      <c r="AL1069" s="190">
        <f ca="1">IF($AG1069&gt;0,OFFSET(DATA!$F$6,$AF$10+27*AL$10,$AF1069,1,1)/$AG1069,0)</f>
        <v>0</v>
      </c>
      <c r="AM1069" s="190">
        <f ca="1">IF($AG1069&gt;0,OFFSET(DATA!$F$6,$AF$10+27*AM$10,$AF1069,1,1)/$AG1069,0)</f>
        <v>0</v>
      </c>
      <c r="AN1069" s="166">
        <f ca="1">OFFSET(DATA!$F$6,$AF$10+27*AN$10,$AF1069,1,1)</f>
        <v>0</v>
      </c>
      <c r="AO1069" s="166">
        <f t="shared" ca="1" si="33"/>
        <v>0</v>
      </c>
      <c r="AQ1069" s="96">
        <f ca="1">OFFSET(DATA!$F$6,25,$AF1069,1,1)</f>
        <v>0</v>
      </c>
      <c r="AR1069" s="190">
        <f ca="1">IF($AQ1069&gt;0,OFFSET(DATA!$F$6,25+27*AR$10,$AF1069,1,1)/$AQ1069,0)</f>
        <v>0</v>
      </c>
      <c r="AS1069" s="190">
        <f ca="1">IF($AQ1069&gt;0,OFFSET(DATA!$F$6,25+27*AS$10,$AF1069,1,1)/$AQ1069,0)</f>
        <v>0</v>
      </c>
      <c r="AT1069" s="190">
        <f ca="1">IF($AQ1069&gt;0,OFFSET(DATA!$F$6,25+27*AT$10,$AF1069,1,1)/$AQ1069,0)</f>
        <v>0</v>
      </c>
      <c r="AU1069" s="190">
        <f ca="1">IF($AQ1069&gt;0,OFFSET(DATA!$F$6,25+27*AU$10,$AF1069,1,1)/$AQ1069,0)</f>
        <v>0</v>
      </c>
      <c r="AV1069" s="190">
        <f ca="1">IF($AQ1069&gt;0,OFFSET(DATA!$F$6,25+27*AV$10,$AF1069,1,1)/$AQ1069,0)</f>
        <v>0</v>
      </c>
      <c r="AW1069" s="190">
        <f ca="1">IF($AQ1069&gt;0,OFFSET(DATA!$F$6,25+27*AW$10,$AF1069,1,1)/$AQ1069,0)</f>
        <v>0</v>
      </c>
      <c r="AZ1069" s="166">
        <f t="shared" ca="1" si="34"/>
        <v>1</v>
      </c>
      <c r="BA1069" s="190">
        <f ca="1">IF($AG1069&gt;0,OFFSET(DATA!$F$6,BA$10+27*(7-$AE$8),$AF1069,1,1)/OFFSET(DATA!$F$6,BA$10,$AF1069,1,1),0)</f>
        <v>0</v>
      </c>
      <c r="BB1069" s="190">
        <f ca="1">IF($AG1069&gt;0,OFFSET(DATA!$F$6,BB$10+27*(7-$AE$8),$AF1069,1,1)/OFFSET(DATA!$F$6,BB$10,$AF1069,1,1),0)</f>
        <v>0</v>
      </c>
      <c r="BC1069" s="190">
        <f ca="1">IF($AG1069&gt;0,OFFSET(DATA!$F$6,BC$10+27*(7-$AE$8),$AF1069,1,1)/OFFSET(DATA!$F$6,BC$10,$AF1069,1,1),0)</f>
        <v>0</v>
      </c>
      <c r="BD1069" s="190">
        <f ca="1">IF($AG1069&gt;0,OFFSET(DATA!$F$6,BD$10+27*(7-$AE$8),$AF1069,1,1)/OFFSET(DATA!$F$6,BD$10,$AF1069,1,1),0)</f>
        <v>0</v>
      </c>
      <c r="BE1069" s="190">
        <f ca="1">IF($AG1069&gt;0,OFFSET(DATA!$F$6,BE$10+27*(7-$AE$8),$AF1069,1,1)/OFFSET(DATA!$F$6,BE$10,$AF1069,1,1),0)</f>
        <v>0</v>
      </c>
      <c r="BF1069" s="190">
        <f ca="1">IF($AG1069&gt;0,OFFSET(DATA!$F$6,BF$10+27*(7-$AE$8),$AF1069,1,1)/OFFSET(DATA!$F$6,BF$10,$AF1069,1,1),0)</f>
        <v>0</v>
      </c>
      <c r="BG1069" s="190">
        <f ca="1">IF($AG1069&gt;0,OFFSET(DATA!$F$6,BG$10+27*(7-$AE$8),$AF1069,1,1)/OFFSET(DATA!$F$6,BG$10,$AF1069,1,1),0)</f>
        <v>0</v>
      </c>
      <c r="BH1069" s="190">
        <f ca="1">IF($AG1069&gt;0,OFFSET(DATA!$F$6,BH$10+27*(7-$AE$8),$AF1069,1,1)/OFFSET(DATA!$F$6,BH$10,$AF1069,1,1),0)</f>
        <v>0</v>
      </c>
      <c r="BI1069" s="190">
        <f ca="1">IF($AG1069&gt;0,OFFSET(DATA!$F$6,BI$10+27*(7-$AE$8),$AF1069,1,1)/OFFSET(DATA!$F$6,BI$10,$AF1069,1,1),0)</f>
        <v>0</v>
      </c>
      <c r="BJ1069" s="190">
        <f ca="1">IF($AG1069&gt;0,OFFSET(DATA!$F$6,BJ$10+27*(7-$AE$8),$AF1069,1,1)/OFFSET(DATA!$F$6,BJ$10,$AF1069,1,1),0)</f>
        <v>0</v>
      </c>
      <c r="BK1069" s="190">
        <f ca="1">IF($AG1069&gt;0,OFFSET(DATA!$F$6,BK$10+27*(7-$AE$8),$AF1069,1,1)/OFFSET(DATA!$F$6,BK$10,$AF1069,1,1),0)</f>
        <v>0</v>
      </c>
      <c r="BL1069" s="190">
        <f ca="1">IF($AG1069&gt;0,OFFSET(DATA!$F$6,BL$10+27*(7-$AE$8),$AF1069,1,1)/OFFSET(DATA!$F$6,BL$10,$AF1069,1,1),0)</f>
        <v>0</v>
      </c>
      <c r="BM1069" s="190">
        <f ca="1">IF($AG1069&gt;0,OFFSET(DATA!$F$6,BM$10+27*(7-$AE$8),$AF1069,1,1)/OFFSET(DATA!$F$6,BM$10,$AF1069,1,1),0)</f>
        <v>0</v>
      </c>
      <c r="BN1069" s="190">
        <f ca="1">IF($AG1069&gt;0,OFFSET(DATA!$F$6,BN$10+27*(7-$AE$8),$AF1069,1,1)/OFFSET(DATA!$F$6,BN$10,$AF1069,1,1),0)</f>
        <v>0</v>
      </c>
      <c r="BO1069" s="190">
        <f ca="1">IF($AG1069&gt;0,OFFSET(DATA!$F$6,BO$10+27*(7-$AE$8),$AF1069,1,1)/OFFSET(DATA!$F$6,BO$10,$AF1069,1,1),0)</f>
        <v>0</v>
      </c>
      <c r="BP1069" s="190">
        <f ca="1">IF($AG1069&gt;0,OFFSET(DATA!$F$6,BP$10+27*(7-$AE$8),$AF1069,1,1)/OFFSET(DATA!$F$6,BP$10,$AF1069,1,1),0)</f>
        <v>0</v>
      </c>
      <c r="BQ1069" s="190">
        <f ca="1">IF($AG1069&gt;0,OFFSET(DATA!$F$6,BQ$10+27*(7-$AE$8),$AF1069,1,1)/OFFSET(DATA!$F$6,BQ$10,$AF1069,1,1),0)</f>
        <v>0</v>
      </c>
      <c r="BR1069" s="190">
        <f ca="1">IF($AG1069&gt;0,OFFSET(DATA!$F$6,BR$10+27*(7-$AE$8),$AF1069,1,1)/OFFSET(DATA!$F$6,BR$10,$AF1069,1,1),0)</f>
        <v>0</v>
      </c>
      <c r="BS1069" s="190">
        <f ca="1">IF($AG1069&gt;0,OFFSET(DATA!$F$6,BS$10+27*(7-$AE$8),$AF1069,1,1)/OFFSET(DATA!$F$6,BS$10,$AF1069,1,1),0)</f>
        <v>0</v>
      </c>
      <c r="BT1069" s="190">
        <f ca="1">IF($AG1069&gt;0,OFFSET(DATA!$F$6,BT$10+27*(7-$AE$8),$AF1069,1,1)/OFFSET(DATA!$F$6,BT$10,$AF1069,1,1),0)</f>
        <v>0</v>
      </c>
      <c r="BU1069" s="190">
        <f ca="1">IF($AG1069&gt;0,OFFSET(DATA!$F$6,BU$10+27*(7-$AE$8),$AF1069,1,1)/OFFSET(DATA!$F$6,BU$10,$AF1069,1,1),0)</f>
        <v>0</v>
      </c>
      <c r="BV1069" s="190">
        <f ca="1">IF($AG1069&gt;0,OFFSET(DATA!$F$6,BV$10+27*(7-$AE$8),$AF1069,1,1)/OFFSET(DATA!$F$6,BV$10,$AF1069,1,1),0)</f>
        <v>0</v>
      </c>
      <c r="BW1069" s="190">
        <f ca="1">IF($AG1069&gt;0,OFFSET(DATA!$F$6,BW$10+27*(7-$AE$8),$AF1069,1,1)/OFFSET(DATA!$F$6,BW$10,$AF1069,1,1),0)</f>
        <v>0</v>
      </c>
      <c r="BX1069" s="190">
        <f ca="1">IF($AG1069&gt;0,OFFSET(DATA!$F$6,BX$10+27*(7-$AE$8),$AF1069,1,1)/OFFSET(DATA!$F$6,BX$10,$AF1069,1,1),0)</f>
        <v>0</v>
      </c>
    </row>
    <row r="1070" spans="32:76" x14ac:dyDescent="0.2">
      <c r="AF1070" s="166">
        <v>1059</v>
      </c>
      <c r="AG1070" s="96">
        <f ca="1">OFFSET(DATA!$F$6,$AF$10,$AF1070,1,1)</f>
        <v>0</v>
      </c>
      <c r="AH1070" s="190">
        <f ca="1">IF($AG1070&gt;0,OFFSET(DATA!$F$6,$AF$10+27*AH$10,$AF1070,1,1)/$AG1070,0)</f>
        <v>0</v>
      </c>
      <c r="AI1070" s="190">
        <f ca="1">IF($AG1070&gt;0,OFFSET(DATA!$F$6,$AF$10+27*AI$10,$AF1070,1,1)/$AG1070,0)</f>
        <v>0</v>
      </c>
      <c r="AJ1070" s="190">
        <f ca="1">IF($AG1070&gt;0,OFFSET(DATA!$F$6,$AF$10+27*AJ$10,$AF1070,1,1)/$AG1070,0)</f>
        <v>0</v>
      </c>
      <c r="AK1070" s="190">
        <f ca="1">IF($AG1070&gt;0,OFFSET(DATA!$F$6,$AF$10+27*AK$10,$AF1070,1,1)/$AG1070,0)</f>
        <v>0</v>
      </c>
      <c r="AL1070" s="190">
        <f ca="1">IF($AG1070&gt;0,OFFSET(DATA!$F$6,$AF$10+27*AL$10,$AF1070,1,1)/$AG1070,0)</f>
        <v>0</v>
      </c>
      <c r="AM1070" s="190">
        <f ca="1">IF($AG1070&gt;0,OFFSET(DATA!$F$6,$AF$10+27*AM$10,$AF1070,1,1)/$AG1070,0)</f>
        <v>0</v>
      </c>
      <c r="AN1070" s="166">
        <f ca="1">OFFSET(DATA!$F$6,$AF$10+27*AN$10,$AF1070,1,1)</f>
        <v>0</v>
      </c>
      <c r="AO1070" s="166">
        <f t="shared" ca="1" si="33"/>
        <v>0</v>
      </c>
      <c r="AQ1070" s="96">
        <f ca="1">OFFSET(DATA!$F$6,25,$AF1070,1,1)</f>
        <v>0</v>
      </c>
      <c r="AR1070" s="190">
        <f ca="1">IF($AQ1070&gt;0,OFFSET(DATA!$F$6,25+27*AR$10,$AF1070,1,1)/$AQ1070,0)</f>
        <v>0</v>
      </c>
      <c r="AS1070" s="190">
        <f ca="1">IF($AQ1070&gt;0,OFFSET(DATA!$F$6,25+27*AS$10,$AF1070,1,1)/$AQ1070,0)</f>
        <v>0</v>
      </c>
      <c r="AT1070" s="190">
        <f ca="1">IF($AQ1070&gt;0,OFFSET(DATA!$F$6,25+27*AT$10,$AF1070,1,1)/$AQ1070,0)</f>
        <v>0</v>
      </c>
      <c r="AU1070" s="190">
        <f ca="1">IF($AQ1070&gt;0,OFFSET(DATA!$F$6,25+27*AU$10,$AF1070,1,1)/$AQ1070,0)</f>
        <v>0</v>
      </c>
      <c r="AV1070" s="190">
        <f ca="1">IF($AQ1070&gt;0,OFFSET(DATA!$F$6,25+27*AV$10,$AF1070,1,1)/$AQ1070,0)</f>
        <v>0</v>
      </c>
      <c r="AW1070" s="190">
        <f ca="1">IF($AQ1070&gt;0,OFFSET(DATA!$F$6,25+27*AW$10,$AF1070,1,1)/$AQ1070,0)</f>
        <v>0</v>
      </c>
      <c r="AZ1070" s="166">
        <f t="shared" ca="1" si="34"/>
        <v>1</v>
      </c>
      <c r="BA1070" s="190">
        <f ca="1">IF($AG1070&gt;0,OFFSET(DATA!$F$6,BA$10+27*(7-$AE$8),$AF1070,1,1)/OFFSET(DATA!$F$6,BA$10,$AF1070,1,1),0)</f>
        <v>0</v>
      </c>
      <c r="BB1070" s="190">
        <f ca="1">IF($AG1070&gt;0,OFFSET(DATA!$F$6,BB$10+27*(7-$AE$8),$AF1070,1,1)/OFFSET(DATA!$F$6,BB$10,$AF1070,1,1),0)</f>
        <v>0</v>
      </c>
      <c r="BC1070" s="190">
        <f ca="1">IF($AG1070&gt;0,OFFSET(DATA!$F$6,BC$10+27*(7-$AE$8),$AF1070,1,1)/OFFSET(DATA!$F$6,BC$10,$AF1070,1,1),0)</f>
        <v>0</v>
      </c>
      <c r="BD1070" s="190">
        <f ca="1">IF($AG1070&gt;0,OFFSET(DATA!$F$6,BD$10+27*(7-$AE$8),$AF1070,1,1)/OFFSET(DATA!$F$6,BD$10,$AF1070,1,1),0)</f>
        <v>0</v>
      </c>
      <c r="BE1070" s="190">
        <f ca="1">IF($AG1070&gt;0,OFFSET(DATA!$F$6,BE$10+27*(7-$AE$8),$AF1070,1,1)/OFFSET(DATA!$F$6,BE$10,$AF1070,1,1),0)</f>
        <v>0</v>
      </c>
      <c r="BF1070" s="190">
        <f ca="1">IF($AG1070&gt;0,OFFSET(DATA!$F$6,BF$10+27*(7-$AE$8),$AF1070,1,1)/OFFSET(DATA!$F$6,BF$10,$AF1070,1,1),0)</f>
        <v>0</v>
      </c>
      <c r="BG1070" s="190">
        <f ca="1">IF($AG1070&gt;0,OFFSET(DATA!$F$6,BG$10+27*(7-$AE$8),$AF1070,1,1)/OFFSET(DATA!$F$6,BG$10,$AF1070,1,1),0)</f>
        <v>0</v>
      </c>
      <c r="BH1070" s="190">
        <f ca="1">IF($AG1070&gt;0,OFFSET(DATA!$F$6,BH$10+27*(7-$AE$8),$AF1070,1,1)/OFFSET(DATA!$F$6,BH$10,$AF1070,1,1),0)</f>
        <v>0</v>
      </c>
      <c r="BI1070" s="190">
        <f ca="1">IF($AG1070&gt;0,OFFSET(DATA!$F$6,BI$10+27*(7-$AE$8),$AF1070,1,1)/OFFSET(DATA!$F$6,BI$10,$AF1070,1,1),0)</f>
        <v>0</v>
      </c>
      <c r="BJ1070" s="190">
        <f ca="1">IF($AG1070&gt;0,OFFSET(DATA!$F$6,BJ$10+27*(7-$AE$8),$AF1070,1,1)/OFFSET(DATA!$F$6,BJ$10,$AF1070,1,1),0)</f>
        <v>0</v>
      </c>
      <c r="BK1070" s="190">
        <f ca="1">IF($AG1070&gt;0,OFFSET(DATA!$F$6,BK$10+27*(7-$AE$8),$AF1070,1,1)/OFFSET(DATA!$F$6,BK$10,$AF1070,1,1),0)</f>
        <v>0</v>
      </c>
      <c r="BL1070" s="190">
        <f ca="1">IF($AG1070&gt;0,OFFSET(DATA!$F$6,BL$10+27*(7-$AE$8),$AF1070,1,1)/OFFSET(DATA!$F$6,BL$10,$AF1070,1,1),0)</f>
        <v>0</v>
      </c>
      <c r="BM1070" s="190">
        <f ca="1">IF($AG1070&gt;0,OFFSET(DATA!$F$6,BM$10+27*(7-$AE$8),$AF1070,1,1)/OFFSET(DATA!$F$6,BM$10,$AF1070,1,1),0)</f>
        <v>0</v>
      </c>
      <c r="BN1070" s="190">
        <f ca="1">IF($AG1070&gt;0,OFFSET(DATA!$F$6,BN$10+27*(7-$AE$8),$AF1070,1,1)/OFFSET(DATA!$F$6,BN$10,$AF1070,1,1),0)</f>
        <v>0</v>
      </c>
      <c r="BO1070" s="190">
        <f ca="1">IF($AG1070&gt;0,OFFSET(DATA!$F$6,BO$10+27*(7-$AE$8),$AF1070,1,1)/OFFSET(DATA!$F$6,BO$10,$AF1070,1,1),0)</f>
        <v>0</v>
      </c>
      <c r="BP1070" s="190">
        <f ca="1">IF($AG1070&gt;0,OFFSET(DATA!$F$6,BP$10+27*(7-$AE$8),$AF1070,1,1)/OFFSET(DATA!$F$6,BP$10,$AF1070,1,1),0)</f>
        <v>0</v>
      </c>
      <c r="BQ1070" s="190">
        <f ca="1">IF($AG1070&gt;0,OFFSET(DATA!$F$6,BQ$10+27*(7-$AE$8),$AF1070,1,1)/OFFSET(DATA!$F$6,BQ$10,$AF1070,1,1),0)</f>
        <v>0</v>
      </c>
      <c r="BR1070" s="190">
        <f ca="1">IF($AG1070&gt;0,OFFSET(DATA!$F$6,BR$10+27*(7-$AE$8),$AF1070,1,1)/OFFSET(DATA!$F$6,BR$10,$AF1070,1,1),0)</f>
        <v>0</v>
      </c>
      <c r="BS1070" s="190">
        <f ca="1">IF($AG1070&gt;0,OFFSET(DATA!$F$6,BS$10+27*(7-$AE$8),$AF1070,1,1)/OFFSET(DATA!$F$6,BS$10,$AF1070,1,1),0)</f>
        <v>0</v>
      </c>
      <c r="BT1070" s="190">
        <f ca="1">IF($AG1070&gt;0,OFFSET(DATA!$F$6,BT$10+27*(7-$AE$8),$AF1070,1,1)/OFFSET(DATA!$F$6,BT$10,$AF1070,1,1),0)</f>
        <v>0</v>
      </c>
      <c r="BU1070" s="190">
        <f ca="1">IF($AG1070&gt;0,OFFSET(DATA!$F$6,BU$10+27*(7-$AE$8),$AF1070,1,1)/OFFSET(DATA!$F$6,BU$10,$AF1070,1,1),0)</f>
        <v>0</v>
      </c>
      <c r="BV1070" s="190">
        <f ca="1">IF($AG1070&gt;0,OFFSET(DATA!$F$6,BV$10+27*(7-$AE$8),$AF1070,1,1)/OFFSET(DATA!$F$6,BV$10,$AF1070,1,1),0)</f>
        <v>0</v>
      </c>
      <c r="BW1070" s="190">
        <f ca="1">IF($AG1070&gt;0,OFFSET(DATA!$F$6,BW$10+27*(7-$AE$8),$AF1070,1,1)/OFFSET(DATA!$F$6,BW$10,$AF1070,1,1),0)</f>
        <v>0</v>
      </c>
      <c r="BX1070" s="190">
        <f ca="1">IF($AG1070&gt;0,OFFSET(DATA!$F$6,BX$10+27*(7-$AE$8),$AF1070,1,1)/OFFSET(DATA!$F$6,BX$10,$AF1070,1,1),0)</f>
        <v>0</v>
      </c>
    </row>
    <row r="1071" spans="32:76" x14ac:dyDescent="0.2">
      <c r="AF1071" s="166">
        <v>1060</v>
      </c>
      <c r="AG1071" s="96">
        <f ca="1">OFFSET(DATA!$F$6,$AF$10,$AF1071,1,1)</f>
        <v>0</v>
      </c>
      <c r="AH1071" s="190">
        <f ca="1">IF($AG1071&gt;0,OFFSET(DATA!$F$6,$AF$10+27*AH$10,$AF1071,1,1)/$AG1071,0)</f>
        <v>0</v>
      </c>
      <c r="AI1071" s="190">
        <f ca="1">IF($AG1071&gt;0,OFFSET(DATA!$F$6,$AF$10+27*AI$10,$AF1071,1,1)/$AG1071,0)</f>
        <v>0</v>
      </c>
      <c r="AJ1071" s="190">
        <f ca="1">IF($AG1071&gt;0,OFFSET(DATA!$F$6,$AF$10+27*AJ$10,$AF1071,1,1)/$AG1071,0)</f>
        <v>0</v>
      </c>
      <c r="AK1071" s="190">
        <f ca="1">IF($AG1071&gt;0,OFFSET(DATA!$F$6,$AF$10+27*AK$10,$AF1071,1,1)/$AG1071,0)</f>
        <v>0</v>
      </c>
      <c r="AL1071" s="190">
        <f ca="1">IF($AG1071&gt;0,OFFSET(DATA!$F$6,$AF$10+27*AL$10,$AF1071,1,1)/$AG1071,0)</f>
        <v>0</v>
      </c>
      <c r="AM1071" s="190">
        <f ca="1">IF($AG1071&gt;0,OFFSET(DATA!$F$6,$AF$10+27*AM$10,$AF1071,1,1)/$AG1071,0)</f>
        <v>0</v>
      </c>
      <c r="AN1071" s="166">
        <f ca="1">OFFSET(DATA!$F$6,$AF$10+27*AN$10,$AF1071,1,1)</f>
        <v>0</v>
      </c>
      <c r="AO1071" s="166">
        <f t="shared" ca="1" si="33"/>
        <v>0</v>
      </c>
      <c r="AQ1071" s="96">
        <f ca="1">OFFSET(DATA!$F$6,25,$AF1071,1,1)</f>
        <v>0</v>
      </c>
      <c r="AR1071" s="190">
        <f ca="1">IF($AQ1071&gt;0,OFFSET(DATA!$F$6,25+27*AR$10,$AF1071,1,1)/$AQ1071,0)</f>
        <v>0</v>
      </c>
      <c r="AS1071" s="190">
        <f ca="1">IF($AQ1071&gt;0,OFFSET(DATA!$F$6,25+27*AS$10,$AF1071,1,1)/$AQ1071,0)</f>
        <v>0</v>
      </c>
      <c r="AT1071" s="190">
        <f ca="1">IF($AQ1071&gt;0,OFFSET(DATA!$F$6,25+27*AT$10,$AF1071,1,1)/$AQ1071,0)</f>
        <v>0</v>
      </c>
      <c r="AU1071" s="190">
        <f ca="1">IF($AQ1071&gt;0,OFFSET(DATA!$F$6,25+27*AU$10,$AF1071,1,1)/$AQ1071,0)</f>
        <v>0</v>
      </c>
      <c r="AV1071" s="190">
        <f ca="1">IF($AQ1071&gt;0,OFFSET(DATA!$F$6,25+27*AV$10,$AF1071,1,1)/$AQ1071,0)</f>
        <v>0</v>
      </c>
      <c r="AW1071" s="190">
        <f ca="1">IF($AQ1071&gt;0,OFFSET(DATA!$F$6,25+27*AW$10,$AF1071,1,1)/$AQ1071,0)</f>
        <v>0</v>
      </c>
      <c r="AZ1071" s="166">
        <f t="shared" ca="1" si="34"/>
        <v>1</v>
      </c>
      <c r="BA1071" s="190">
        <f ca="1">IF($AG1071&gt;0,OFFSET(DATA!$F$6,BA$10+27*(7-$AE$8),$AF1071,1,1)/OFFSET(DATA!$F$6,BA$10,$AF1071,1,1),0)</f>
        <v>0</v>
      </c>
      <c r="BB1071" s="190">
        <f ca="1">IF($AG1071&gt;0,OFFSET(DATA!$F$6,BB$10+27*(7-$AE$8),$AF1071,1,1)/OFFSET(DATA!$F$6,BB$10,$AF1071,1,1),0)</f>
        <v>0</v>
      </c>
      <c r="BC1071" s="190">
        <f ca="1">IF($AG1071&gt;0,OFFSET(DATA!$F$6,BC$10+27*(7-$AE$8),$AF1071,1,1)/OFFSET(DATA!$F$6,BC$10,$AF1071,1,1),0)</f>
        <v>0</v>
      </c>
      <c r="BD1071" s="190">
        <f ca="1">IF($AG1071&gt;0,OFFSET(DATA!$F$6,BD$10+27*(7-$AE$8),$AF1071,1,1)/OFFSET(DATA!$F$6,BD$10,$AF1071,1,1),0)</f>
        <v>0</v>
      </c>
      <c r="BE1071" s="190">
        <f ca="1">IF($AG1071&gt;0,OFFSET(DATA!$F$6,BE$10+27*(7-$AE$8),$AF1071,1,1)/OFFSET(DATA!$F$6,BE$10,$AF1071,1,1),0)</f>
        <v>0</v>
      </c>
      <c r="BF1071" s="190">
        <f ca="1">IF($AG1071&gt;0,OFFSET(DATA!$F$6,BF$10+27*(7-$AE$8),$AF1071,1,1)/OFFSET(DATA!$F$6,BF$10,$AF1071,1,1),0)</f>
        <v>0</v>
      </c>
      <c r="BG1071" s="190">
        <f ca="1">IF($AG1071&gt;0,OFFSET(DATA!$F$6,BG$10+27*(7-$AE$8),$AF1071,1,1)/OFFSET(DATA!$F$6,BG$10,$AF1071,1,1),0)</f>
        <v>0</v>
      </c>
      <c r="BH1071" s="190">
        <f ca="1">IF($AG1071&gt;0,OFFSET(DATA!$F$6,BH$10+27*(7-$AE$8),$AF1071,1,1)/OFFSET(DATA!$F$6,BH$10,$AF1071,1,1),0)</f>
        <v>0</v>
      </c>
      <c r="BI1071" s="190">
        <f ca="1">IF($AG1071&gt;0,OFFSET(DATA!$F$6,BI$10+27*(7-$AE$8),$AF1071,1,1)/OFFSET(DATA!$F$6,BI$10,$AF1071,1,1),0)</f>
        <v>0</v>
      </c>
      <c r="BJ1071" s="190">
        <f ca="1">IF($AG1071&gt;0,OFFSET(DATA!$F$6,BJ$10+27*(7-$AE$8),$AF1071,1,1)/OFFSET(DATA!$F$6,BJ$10,$AF1071,1,1),0)</f>
        <v>0</v>
      </c>
      <c r="BK1071" s="190">
        <f ca="1">IF($AG1071&gt;0,OFFSET(DATA!$F$6,BK$10+27*(7-$AE$8),$AF1071,1,1)/OFFSET(DATA!$F$6,BK$10,$AF1071,1,1),0)</f>
        <v>0</v>
      </c>
      <c r="BL1071" s="190">
        <f ca="1">IF($AG1071&gt;0,OFFSET(DATA!$F$6,BL$10+27*(7-$AE$8),$AF1071,1,1)/OFFSET(DATA!$F$6,BL$10,$AF1071,1,1),0)</f>
        <v>0</v>
      </c>
      <c r="BM1071" s="190">
        <f ca="1">IF($AG1071&gt;0,OFFSET(DATA!$F$6,BM$10+27*(7-$AE$8),$AF1071,1,1)/OFFSET(DATA!$F$6,BM$10,$AF1071,1,1),0)</f>
        <v>0</v>
      </c>
      <c r="BN1071" s="190">
        <f ca="1">IF($AG1071&gt;0,OFFSET(DATA!$F$6,BN$10+27*(7-$AE$8),$AF1071,1,1)/OFFSET(DATA!$F$6,BN$10,$AF1071,1,1),0)</f>
        <v>0</v>
      </c>
      <c r="BO1071" s="190">
        <f ca="1">IF($AG1071&gt;0,OFFSET(DATA!$F$6,BO$10+27*(7-$AE$8),$AF1071,1,1)/OFFSET(DATA!$F$6,BO$10,$AF1071,1,1),0)</f>
        <v>0</v>
      </c>
      <c r="BP1071" s="190">
        <f ca="1">IF($AG1071&gt;0,OFFSET(DATA!$F$6,BP$10+27*(7-$AE$8),$AF1071,1,1)/OFFSET(DATA!$F$6,BP$10,$AF1071,1,1),0)</f>
        <v>0</v>
      </c>
      <c r="BQ1071" s="190">
        <f ca="1">IF($AG1071&gt;0,OFFSET(DATA!$F$6,BQ$10+27*(7-$AE$8),$AF1071,1,1)/OFFSET(DATA!$F$6,BQ$10,$AF1071,1,1),0)</f>
        <v>0</v>
      </c>
      <c r="BR1071" s="190">
        <f ca="1">IF($AG1071&gt;0,OFFSET(DATA!$F$6,BR$10+27*(7-$AE$8),$AF1071,1,1)/OFFSET(DATA!$F$6,BR$10,$AF1071,1,1),0)</f>
        <v>0</v>
      </c>
      <c r="BS1071" s="190">
        <f ca="1">IF($AG1071&gt;0,OFFSET(DATA!$F$6,BS$10+27*(7-$AE$8),$AF1071,1,1)/OFFSET(DATA!$F$6,BS$10,$AF1071,1,1),0)</f>
        <v>0</v>
      </c>
      <c r="BT1071" s="190">
        <f ca="1">IF($AG1071&gt;0,OFFSET(DATA!$F$6,BT$10+27*(7-$AE$8),$AF1071,1,1)/OFFSET(DATA!$F$6,BT$10,$AF1071,1,1),0)</f>
        <v>0</v>
      </c>
      <c r="BU1071" s="190">
        <f ca="1">IF($AG1071&gt;0,OFFSET(DATA!$F$6,BU$10+27*(7-$AE$8),$AF1071,1,1)/OFFSET(DATA!$F$6,BU$10,$AF1071,1,1),0)</f>
        <v>0</v>
      </c>
      <c r="BV1071" s="190">
        <f ca="1">IF($AG1071&gt;0,OFFSET(DATA!$F$6,BV$10+27*(7-$AE$8),$AF1071,1,1)/OFFSET(DATA!$F$6,BV$10,$AF1071,1,1),0)</f>
        <v>0</v>
      </c>
      <c r="BW1071" s="190">
        <f ca="1">IF($AG1071&gt;0,OFFSET(DATA!$F$6,BW$10+27*(7-$AE$8),$AF1071,1,1)/OFFSET(DATA!$F$6,BW$10,$AF1071,1,1),0)</f>
        <v>0</v>
      </c>
      <c r="BX1071" s="190">
        <f ca="1">IF($AG1071&gt;0,OFFSET(DATA!$F$6,BX$10+27*(7-$AE$8),$AF1071,1,1)/OFFSET(DATA!$F$6,BX$10,$AF1071,1,1),0)</f>
        <v>0</v>
      </c>
    </row>
    <row r="1072" spans="32:76" x14ac:dyDescent="0.2">
      <c r="AF1072" s="166">
        <v>1061</v>
      </c>
      <c r="AG1072" s="96">
        <f ca="1">OFFSET(DATA!$F$6,$AF$10,$AF1072,1,1)</f>
        <v>0</v>
      </c>
      <c r="AH1072" s="190">
        <f ca="1">IF($AG1072&gt;0,OFFSET(DATA!$F$6,$AF$10+27*AH$10,$AF1072,1,1)/$AG1072,0)</f>
        <v>0</v>
      </c>
      <c r="AI1072" s="190">
        <f ca="1">IF($AG1072&gt;0,OFFSET(DATA!$F$6,$AF$10+27*AI$10,$AF1072,1,1)/$AG1072,0)</f>
        <v>0</v>
      </c>
      <c r="AJ1072" s="190">
        <f ca="1">IF($AG1072&gt;0,OFFSET(DATA!$F$6,$AF$10+27*AJ$10,$AF1072,1,1)/$AG1072,0)</f>
        <v>0</v>
      </c>
      <c r="AK1072" s="190">
        <f ca="1">IF($AG1072&gt;0,OFFSET(DATA!$F$6,$AF$10+27*AK$10,$AF1072,1,1)/$AG1072,0)</f>
        <v>0</v>
      </c>
      <c r="AL1072" s="190">
        <f ca="1">IF($AG1072&gt;0,OFFSET(DATA!$F$6,$AF$10+27*AL$10,$AF1072,1,1)/$AG1072,0)</f>
        <v>0</v>
      </c>
      <c r="AM1072" s="190">
        <f ca="1">IF($AG1072&gt;0,OFFSET(DATA!$F$6,$AF$10+27*AM$10,$AF1072,1,1)/$AG1072,0)</f>
        <v>0</v>
      </c>
      <c r="AN1072" s="166">
        <f ca="1">OFFSET(DATA!$F$6,$AF$10+27*AN$10,$AF1072,1,1)</f>
        <v>0</v>
      </c>
      <c r="AO1072" s="166">
        <f t="shared" ca="1" si="33"/>
        <v>0</v>
      </c>
      <c r="AQ1072" s="96">
        <f ca="1">OFFSET(DATA!$F$6,25,$AF1072,1,1)</f>
        <v>0</v>
      </c>
      <c r="AR1072" s="190">
        <f ca="1">IF($AQ1072&gt;0,OFFSET(DATA!$F$6,25+27*AR$10,$AF1072,1,1)/$AQ1072,0)</f>
        <v>0</v>
      </c>
      <c r="AS1072" s="190">
        <f ca="1">IF($AQ1072&gt;0,OFFSET(DATA!$F$6,25+27*AS$10,$AF1072,1,1)/$AQ1072,0)</f>
        <v>0</v>
      </c>
      <c r="AT1072" s="190">
        <f ca="1">IF($AQ1072&gt;0,OFFSET(DATA!$F$6,25+27*AT$10,$AF1072,1,1)/$AQ1072,0)</f>
        <v>0</v>
      </c>
      <c r="AU1072" s="190">
        <f ca="1">IF($AQ1072&gt;0,OFFSET(DATA!$F$6,25+27*AU$10,$AF1072,1,1)/$AQ1072,0)</f>
        <v>0</v>
      </c>
      <c r="AV1072" s="190">
        <f ca="1">IF($AQ1072&gt;0,OFFSET(DATA!$F$6,25+27*AV$10,$AF1072,1,1)/$AQ1072,0)</f>
        <v>0</v>
      </c>
      <c r="AW1072" s="190">
        <f ca="1">IF($AQ1072&gt;0,OFFSET(DATA!$F$6,25+27*AW$10,$AF1072,1,1)/$AQ1072,0)</f>
        <v>0</v>
      </c>
      <c r="AZ1072" s="166">
        <f t="shared" ca="1" si="34"/>
        <v>1</v>
      </c>
      <c r="BA1072" s="190">
        <f ca="1">IF($AG1072&gt;0,OFFSET(DATA!$F$6,BA$10+27*(7-$AE$8),$AF1072,1,1)/OFFSET(DATA!$F$6,BA$10,$AF1072,1,1),0)</f>
        <v>0</v>
      </c>
      <c r="BB1072" s="190">
        <f ca="1">IF($AG1072&gt;0,OFFSET(DATA!$F$6,BB$10+27*(7-$AE$8),$AF1072,1,1)/OFFSET(DATA!$F$6,BB$10,$AF1072,1,1),0)</f>
        <v>0</v>
      </c>
      <c r="BC1072" s="190">
        <f ca="1">IF($AG1072&gt;0,OFFSET(DATA!$F$6,BC$10+27*(7-$AE$8),$AF1072,1,1)/OFFSET(DATA!$F$6,BC$10,$AF1072,1,1),0)</f>
        <v>0</v>
      </c>
      <c r="BD1072" s="190">
        <f ca="1">IF($AG1072&gt;0,OFFSET(DATA!$F$6,BD$10+27*(7-$AE$8),$AF1072,1,1)/OFFSET(DATA!$F$6,BD$10,$AF1072,1,1),0)</f>
        <v>0</v>
      </c>
      <c r="BE1072" s="190">
        <f ca="1">IF($AG1072&gt;0,OFFSET(DATA!$F$6,BE$10+27*(7-$AE$8),$AF1072,1,1)/OFFSET(DATA!$F$6,BE$10,$AF1072,1,1),0)</f>
        <v>0</v>
      </c>
      <c r="BF1072" s="190">
        <f ca="1">IF($AG1072&gt;0,OFFSET(DATA!$F$6,BF$10+27*(7-$AE$8),$AF1072,1,1)/OFFSET(DATA!$F$6,BF$10,$AF1072,1,1),0)</f>
        <v>0</v>
      </c>
      <c r="BG1072" s="190">
        <f ca="1">IF($AG1072&gt;0,OFFSET(DATA!$F$6,BG$10+27*(7-$AE$8),$AF1072,1,1)/OFFSET(DATA!$F$6,BG$10,$AF1072,1,1),0)</f>
        <v>0</v>
      </c>
      <c r="BH1072" s="190">
        <f ca="1">IF($AG1072&gt;0,OFFSET(DATA!$F$6,BH$10+27*(7-$AE$8),$AF1072,1,1)/OFFSET(DATA!$F$6,BH$10,$AF1072,1,1),0)</f>
        <v>0</v>
      </c>
      <c r="BI1072" s="190">
        <f ca="1">IF($AG1072&gt;0,OFFSET(DATA!$F$6,BI$10+27*(7-$AE$8),$AF1072,1,1)/OFFSET(DATA!$F$6,BI$10,$AF1072,1,1),0)</f>
        <v>0</v>
      </c>
      <c r="BJ1072" s="190">
        <f ca="1">IF($AG1072&gt;0,OFFSET(DATA!$F$6,BJ$10+27*(7-$AE$8),$AF1072,1,1)/OFFSET(DATA!$F$6,BJ$10,$AF1072,1,1),0)</f>
        <v>0</v>
      </c>
      <c r="BK1072" s="190">
        <f ca="1">IF($AG1072&gt;0,OFFSET(DATA!$F$6,BK$10+27*(7-$AE$8),$AF1072,1,1)/OFFSET(DATA!$F$6,BK$10,$AF1072,1,1),0)</f>
        <v>0</v>
      </c>
      <c r="BL1072" s="190">
        <f ca="1">IF($AG1072&gt;0,OFFSET(DATA!$F$6,BL$10+27*(7-$AE$8),$AF1072,1,1)/OFFSET(DATA!$F$6,BL$10,$AF1072,1,1),0)</f>
        <v>0</v>
      </c>
      <c r="BM1072" s="190">
        <f ca="1">IF($AG1072&gt;0,OFFSET(DATA!$F$6,BM$10+27*(7-$AE$8),$AF1072,1,1)/OFFSET(DATA!$F$6,BM$10,$AF1072,1,1),0)</f>
        <v>0</v>
      </c>
      <c r="BN1072" s="190">
        <f ca="1">IF($AG1072&gt;0,OFFSET(DATA!$F$6,BN$10+27*(7-$AE$8),$AF1072,1,1)/OFFSET(DATA!$F$6,BN$10,$AF1072,1,1),0)</f>
        <v>0</v>
      </c>
      <c r="BO1072" s="190">
        <f ca="1">IF($AG1072&gt;0,OFFSET(DATA!$F$6,BO$10+27*(7-$AE$8),$AF1072,1,1)/OFFSET(DATA!$F$6,BO$10,$AF1072,1,1),0)</f>
        <v>0</v>
      </c>
      <c r="BP1072" s="190">
        <f ca="1">IF($AG1072&gt;0,OFFSET(DATA!$F$6,BP$10+27*(7-$AE$8),$AF1072,1,1)/OFFSET(DATA!$F$6,BP$10,$AF1072,1,1),0)</f>
        <v>0</v>
      </c>
      <c r="BQ1072" s="190">
        <f ca="1">IF($AG1072&gt;0,OFFSET(DATA!$F$6,BQ$10+27*(7-$AE$8),$AF1072,1,1)/OFFSET(DATA!$F$6,BQ$10,$AF1072,1,1),0)</f>
        <v>0</v>
      </c>
      <c r="BR1072" s="190">
        <f ca="1">IF($AG1072&gt;0,OFFSET(DATA!$F$6,BR$10+27*(7-$AE$8),$AF1072,1,1)/OFFSET(DATA!$F$6,BR$10,$AF1072,1,1),0)</f>
        <v>0</v>
      </c>
      <c r="BS1072" s="190">
        <f ca="1">IF($AG1072&gt;0,OFFSET(DATA!$F$6,BS$10+27*(7-$AE$8),$AF1072,1,1)/OFFSET(DATA!$F$6,BS$10,$AF1072,1,1),0)</f>
        <v>0</v>
      </c>
      <c r="BT1072" s="190">
        <f ca="1">IF($AG1072&gt;0,OFFSET(DATA!$F$6,BT$10+27*(7-$AE$8),$AF1072,1,1)/OFFSET(DATA!$F$6,BT$10,$AF1072,1,1),0)</f>
        <v>0</v>
      </c>
      <c r="BU1072" s="190">
        <f ca="1">IF($AG1072&gt;0,OFFSET(DATA!$F$6,BU$10+27*(7-$AE$8),$AF1072,1,1)/OFFSET(DATA!$F$6,BU$10,$AF1072,1,1),0)</f>
        <v>0</v>
      </c>
      <c r="BV1072" s="190">
        <f ca="1">IF($AG1072&gt;0,OFFSET(DATA!$F$6,BV$10+27*(7-$AE$8),$AF1072,1,1)/OFFSET(DATA!$F$6,BV$10,$AF1072,1,1),0)</f>
        <v>0</v>
      </c>
      <c r="BW1072" s="190">
        <f ca="1">IF($AG1072&gt;0,OFFSET(DATA!$F$6,BW$10+27*(7-$AE$8),$AF1072,1,1)/OFFSET(DATA!$F$6,BW$10,$AF1072,1,1),0)</f>
        <v>0</v>
      </c>
      <c r="BX1072" s="190">
        <f ca="1">IF($AG1072&gt;0,OFFSET(DATA!$F$6,BX$10+27*(7-$AE$8),$AF1072,1,1)/OFFSET(DATA!$F$6,BX$10,$AF1072,1,1),0)</f>
        <v>0</v>
      </c>
    </row>
    <row r="1073" spans="32:76" x14ac:dyDescent="0.2">
      <c r="AF1073" s="166">
        <v>1062</v>
      </c>
      <c r="AG1073" s="96">
        <f ca="1">OFFSET(DATA!$F$6,$AF$10,$AF1073,1,1)</f>
        <v>0</v>
      </c>
      <c r="AH1073" s="190">
        <f ca="1">IF($AG1073&gt;0,OFFSET(DATA!$F$6,$AF$10+27*AH$10,$AF1073,1,1)/$AG1073,0)</f>
        <v>0</v>
      </c>
      <c r="AI1073" s="190">
        <f ca="1">IF($AG1073&gt;0,OFFSET(DATA!$F$6,$AF$10+27*AI$10,$AF1073,1,1)/$AG1073,0)</f>
        <v>0</v>
      </c>
      <c r="AJ1073" s="190">
        <f ca="1">IF($AG1073&gt;0,OFFSET(DATA!$F$6,$AF$10+27*AJ$10,$AF1073,1,1)/$AG1073,0)</f>
        <v>0</v>
      </c>
      <c r="AK1073" s="190">
        <f ca="1">IF($AG1073&gt;0,OFFSET(DATA!$F$6,$AF$10+27*AK$10,$AF1073,1,1)/$AG1073,0)</f>
        <v>0</v>
      </c>
      <c r="AL1073" s="190">
        <f ca="1">IF($AG1073&gt;0,OFFSET(DATA!$F$6,$AF$10+27*AL$10,$AF1073,1,1)/$AG1073,0)</f>
        <v>0</v>
      </c>
      <c r="AM1073" s="190">
        <f ca="1">IF($AG1073&gt;0,OFFSET(DATA!$F$6,$AF$10+27*AM$10,$AF1073,1,1)/$AG1073,0)</f>
        <v>0</v>
      </c>
      <c r="AN1073" s="166">
        <f ca="1">OFFSET(DATA!$F$6,$AF$10+27*AN$10,$AF1073,1,1)</f>
        <v>0</v>
      </c>
      <c r="AO1073" s="166">
        <f t="shared" ca="1" si="33"/>
        <v>0</v>
      </c>
      <c r="AQ1073" s="96">
        <f ca="1">OFFSET(DATA!$F$6,25,$AF1073,1,1)</f>
        <v>0</v>
      </c>
      <c r="AR1073" s="190">
        <f ca="1">IF($AQ1073&gt;0,OFFSET(DATA!$F$6,25+27*AR$10,$AF1073,1,1)/$AQ1073,0)</f>
        <v>0</v>
      </c>
      <c r="AS1073" s="190">
        <f ca="1">IF($AQ1073&gt;0,OFFSET(DATA!$F$6,25+27*AS$10,$AF1073,1,1)/$AQ1073,0)</f>
        <v>0</v>
      </c>
      <c r="AT1073" s="190">
        <f ca="1">IF($AQ1073&gt;0,OFFSET(DATA!$F$6,25+27*AT$10,$AF1073,1,1)/$AQ1073,0)</f>
        <v>0</v>
      </c>
      <c r="AU1073" s="190">
        <f ca="1">IF($AQ1073&gt;0,OFFSET(DATA!$F$6,25+27*AU$10,$AF1073,1,1)/$AQ1073,0)</f>
        <v>0</v>
      </c>
      <c r="AV1073" s="190">
        <f ca="1">IF($AQ1073&gt;0,OFFSET(DATA!$F$6,25+27*AV$10,$AF1073,1,1)/$AQ1073,0)</f>
        <v>0</v>
      </c>
      <c r="AW1073" s="190">
        <f ca="1">IF($AQ1073&gt;0,OFFSET(DATA!$F$6,25+27*AW$10,$AF1073,1,1)/$AQ1073,0)</f>
        <v>0</v>
      </c>
      <c r="AZ1073" s="166">
        <f t="shared" ca="1" si="34"/>
        <v>1</v>
      </c>
      <c r="BA1073" s="190">
        <f ca="1">IF($AG1073&gt;0,OFFSET(DATA!$F$6,BA$10+27*(7-$AE$8),$AF1073,1,1)/OFFSET(DATA!$F$6,BA$10,$AF1073,1,1),0)</f>
        <v>0</v>
      </c>
      <c r="BB1073" s="190">
        <f ca="1">IF($AG1073&gt;0,OFFSET(DATA!$F$6,BB$10+27*(7-$AE$8),$AF1073,1,1)/OFFSET(DATA!$F$6,BB$10,$AF1073,1,1),0)</f>
        <v>0</v>
      </c>
      <c r="BC1073" s="190">
        <f ca="1">IF($AG1073&gt;0,OFFSET(DATA!$F$6,BC$10+27*(7-$AE$8),$AF1073,1,1)/OFFSET(DATA!$F$6,BC$10,$AF1073,1,1),0)</f>
        <v>0</v>
      </c>
      <c r="BD1073" s="190">
        <f ca="1">IF($AG1073&gt;0,OFFSET(DATA!$F$6,BD$10+27*(7-$AE$8),$AF1073,1,1)/OFFSET(DATA!$F$6,BD$10,$AF1073,1,1),0)</f>
        <v>0</v>
      </c>
      <c r="BE1073" s="190">
        <f ca="1">IF($AG1073&gt;0,OFFSET(DATA!$F$6,BE$10+27*(7-$AE$8),$AF1073,1,1)/OFFSET(DATA!$F$6,BE$10,$AF1073,1,1),0)</f>
        <v>0</v>
      </c>
      <c r="BF1073" s="190">
        <f ca="1">IF($AG1073&gt;0,OFFSET(DATA!$F$6,BF$10+27*(7-$AE$8),$AF1073,1,1)/OFFSET(DATA!$F$6,BF$10,$AF1073,1,1),0)</f>
        <v>0</v>
      </c>
      <c r="BG1073" s="190">
        <f ca="1">IF($AG1073&gt;0,OFFSET(DATA!$F$6,BG$10+27*(7-$AE$8),$AF1073,1,1)/OFFSET(DATA!$F$6,BG$10,$AF1073,1,1),0)</f>
        <v>0</v>
      </c>
      <c r="BH1073" s="190">
        <f ca="1">IF($AG1073&gt;0,OFFSET(DATA!$F$6,BH$10+27*(7-$AE$8),$AF1073,1,1)/OFFSET(DATA!$F$6,BH$10,$AF1073,1,1),0)</f>
        <v>0</v>
      </c>
      <c r="BI1073" s="190">
        <f ca="1">IF($AG1073&gt;0,OFFSET(DATA!$F$6,BI$10+27*(7-$AE$8),$AF1073,1,1)/OFFSET(DATA!$F$6,BI$10,$AF1073,1,1),0)</f>
        <v>0</v>
      </c>
      <c r="BJ1073" s="190">
        <f ca="1">IF($AG1073&gt;0,OFFSET(DATA!$F$6,BJ$10+27*(7-$AE$8),$AF1073,1,1)/OFFSET(DATA!$F$6,BJ$10,$AF1073,1,1),0)</f>
        <v>0</v>
      </c>
      <c r="BK1073" s="190">
        <f ca="1">IF($AG1073&gt;0,OFFSET(DATA!$F$6,BK$10+27*(7-$AE$8),$AF1073,1,1)/OFFSET(DATA!$F$6,BK$10,$AF1073,1,1),0)</f>
        <v>0</v>
      </c>
      <c r="BL1073" s="190">
        <f ca="1">IF($AG1073&gt;0,OFFSET(DATA!$F$6,BL$10+27*(7-$AE$8),$AF1073,1,1)/OFFSET(DATA!$F$6,BL$10,$AF1073,1,1),0)</f>
        <v>0</v>
      </c>
      <c r="BM1073" s="190">
        <f ca="1">IF($AG1073&gt;0,OFFSET(DATA!$F$6,BM$10+27*(7-$AE$8),$AF1073,1,1)/OFFSET(DATA!$F$6,BM$10,$AF1073,1,1),0)</f>
        <v>0</v>
      </c>
      <c r="BN1073" s="190">
        <f ca="1">IF($AG1073&gt;0,OFFSET(DATA!$F$6,BN$10+27*(7-$AE$8),$AF1073,1,1)/OFFSET(DATA!$F$6,BN$10,$AF1073,1,1),0)</f>
        <v>0</v>
      </c>
      <c r="BO1073" s="190">
        <f ca="1">IF($AG1073&gt;0,OFFSET(DATA!$F$6,BO$10+27*(7-$AE$8),$AF1073,1,1)/OFFSET(DATA!$F$6,BO$10,$AF1073,1,1),0)</f>
        <v>0</v>
      </c>
      <c r="BP1073" s="190">
        <f ca="1">IF($AG1073&gt;0,OFFSET(DATA!$F$6,BP$10+27*(7-$AE$8),$AF1073,1,1)/OFFSET(DATA!$F$6,BP$10,$AF1073,1,1),0)</f>
        <v>0</v>
      </c>
      <c r="BQ1073" s="190">
        <f ca="1">IF($AG1073&gt;0,OFFSET(DATA!$F$6,BQ$10+27*(7-$AE$8),$AF1073,1,1)/OFFSET(DATA!$F$6,BQ$10,$AF1073,1,1),0)</f>
        <v>0</v>
      </c>
      <c r="BR1073" s="190">
        <f ca="1">IF($AG1073&gt;0,OFFSET(DATA!$F$6,BR$10+27*(7-$AE$8),$AF1073,1,1)/OFFSET(DATA!$F$6,BR$10,$AF1073,1,1),0)</f>
        <v>0</v>
      </c>
      <c r="BS1073" s="190">
        <f ca="1">IF($AG1073&gt;0,OFFSET(DATA!$F$6,BS$10+27*(7-$AE$8),$AF1073,1,1)/OFFSET(DATA!$F$6,BS$10,$AF1073,1,1),0)</f>
        <v>0</v>
      </c>
      <c r="BT1073" s="190">
        <f ca="1">IF($AG1073&gt;0,OFFSET(DATA!$F$6,BT$10+27*(7-$AE$8),$AF1073,1,1)/OFFSET(DATA!$F$6,BT$10,$AF1073,1,1),0)</f>
        <v>0</v>
      </c>
      <c r="BU1073" s="190">
        <f ca="1">IF($AG1073&gt;0,OFFSET(DATA!$F$6,BU$10+27*(7-$AE$8),$AF1073,1,1)/OFFSET(DATA!$F$6,BU$10,$AF1073,1,1),0)</f>
        <v>0</v>
      </c>
      <c r="BV1073" s="190">
        <f ca="1">IF($AG1073&gt;0,OFFSET(DATA!$F$6,BV$10+27*(7-$AE$8),$AF1073,1,1)/OFFSET(DATA!$F$6,BV$10,$AF1073,1,1),0)</f>
        <v>0</v>
      </c>
      <c r="BW1073" s="190">
        <f ca="1">IF($AG1073&gt;0,OFFSET(DATA!$F$6,BW$10+27*(7-$AE$8),$AF1073,1,1)/OFFSET(DATA!$F$6,BW$10,$AF1073,1,1),0)</f>
        <v>0</v>
      </c>
      <c r="BX1073" s="190">
        <f ca="1">IF($AG1073&gt;0,OFFSET(DATA!$F$6,BX$10+27*(7-$AE$8),$AF1073,1,1)/OFFSET(DATA!$F$6,BX$10,$AF1073,1,1),0)</f>
        <v>0</v>
      </c>
    </row>
    <row r="1074" spans="32:76" x14ac:dyDescent="0.2">
      <c r="AF1074" s="166">
        <v>1063</v>
      </c>
      <c r="AG1074" s="96">
        <f ca="1">OFFSET(DATA!$F$6,$AF$10,$AF1074,1,1)</f>
        <v>0</v>
      </c>
      <c r="AH1074" s="190">
        <f ca="1">IF($AG1074&gt;0,OFFSET(DATA!$F$6,$AF$10+27*AH$10,$AF1074,1,1)/$AG1074,0)</f>
        <v>0</v>
      </c>
      <c r="AI1074" s="190">
        <f ca="1">IF($AG1074&gt;0,OFFSET(DATA!$F$6,$AF$10+27*AI$10,$AF1074,1,1)/$AG1074,0)</f>
        <v>0</v>
      </c>
      <c r="AJ1074" s="190">
        <f ca="1">IF($AG1074&gt;0,OFFSET(DATA!$F$6,$AF$10+27*AJ$10,$AF1074,1,1)/$AG1074,0)</f>
        <v>0</v>
      </c>
      <c r="AK1074" s="190">
        <f ca="1">IF($AG1074&gt;0,OFFSET(DATA!$F$6,$AF$10+27*AK$10,$AF1074,1,1)/$AG1074,0)</f>
        <v>0</v>
      </c>
      <c r="AL1074" s="190">
        <f ca="1">IF($AG1074&gt;0,OFFSET(DATA!$F$6,$AF$10+27*AL$10,$AF1074,1,1)/$AG1074,0)</f>
        <v>0</v>
      </c>
      <c r="AM1074" s="190">
        <f ca="1">IF($AG1074&gt;0,OFFSET(DATA!$F$6,$AF$10+27*AM$10,$AF1074,1,1)/$AG1074,0)</f>
        <v>0</v>
      </c>
      <c r="AN1074" s="166">
        <f ca="1">OFFSET(DATA!$F$6,$AF$10+27*AN$10,$AF1074,1,1)</f>
        <v>0</v>
      </c>
      <c r="AO1074" s="166">
        <f t="shared" ca="1" si="33"/>
        <v>0</v>
      </c>
      <c r="AQ1074" s="96">
        <f ca="1">OFFSET(DATA!$F$6,25,$AF1074,1,1)</f>
        <v>0</v>
      </c>
      <c r="AR1074" s="190">
        <f ca="1">IF($AQ1074&gt;0,OFFSET(DATA!$F$6,25+27*AR$10,$AF1074,1,1)/$AQ1074,0)</f>
        <v>0</v>
      </c>
      <c r="AS1074" s="190">
        <f ca="1">IF($AQ1074&gt;0,OFFSET(DATA!$F$6,25+27*AS$10,$AF1074,1,1)/$AQ1074,0)</f>
        <v>0</v>
      </c>
      <c r="AT1074" s="190">
        <f ca="1">IF($AQ1074&gt;0,OFFSET(DATA!$F$6,25+27*AT$10,$AF1074,1,1)/$AQ1074,0)</f>
        <v>0</v>
      </c>
      <c r="AU1074" s="190">
        <f ca="1">IF($AQ1074&gt;0,OFFSET(DATA!$F$6,25+27*AU$10,$AF1074,1,1)/$AQ1074,0)</f>
        <v>0</v>
      </c>
      <c r="AV1074" s="190">
        <f ca="1">IF($AQ1074&gt;0,OFFSET(DATA!$F$6,25+27*AV$10,$AF1074,1,1)/$AQ1074,0)</f>
        <v>0</v>
      </c>
      <c r="AW1074" s="190">
        <f ca="1">IF($AQ1074&gt;0,OFFSET(DATA!$F$6,25+27*AW$10,$AF1074,1,1)/$AQ1074,0)</f>
        <v>0</v>
      </c>
      <c r="AZ1074" s="166">
        <f t="shared" ca="1" si="34"/>
        <v>1</v>
      </c>
      <c r="BA1074" s="190">
        <f ca="1">IF($AG1074&gt;0,OFFSET(DATA!$F$6,BA$10+27*(7-$AE$8),$AF1074,1,1)/OFFSET(DATA!$F$6,BA$10,$AF1074,1,1),0)</f>
        <v>0</v>
      </c>
      <c r="BB1074" s="190">
        <f ca="1">IF($AG1074&gt;0,OFFSET(DATA!$F$6,BB$10+27*(7-$AE$8),$AF1074,1,1)/OFFSET(DATA!$F$6,BB$10,$AF1074,1,1),0)</f>
        <v>0</v>
      </c>
      <c r="BC1074" s="190">
        <f ca="1">IF($AG1074&gt;0,OFFSET(DATA!$F$6,BC$10+27*(7-$AE$8),$AF1074,1,1)/OFFSET(DATA!$F$6,BC$10,$AF1074,1,1),0)</f>
        <v>0</v>
      </c>
      <c r="BD1074" s="190">
        <f ca="1">IF($AG1074&gt;0,OFFSET(DATA!$F$6,BD$10+27*(7-$AE$8),$AF1074,1,1)/OFFSET(DATA!$F$6,BD$10,$AF1074,1,1),0)</f>
        <v>0</v>
      </c>
      <c r="BE1074" s="190">
        <f ca="1">IF($AG1074&gt;0,OFFSET(DATA!$F$6,BE$10+27*(7-$AE$8),$AF1074,1,1)/OFFSET(DATA!$F$6,BE$10,$AF1074,1,1),0)</f>
        <v>0</v>
      </c>
      <c r="BF1074" s="190">
        <f ca="1">IF($AG1074&gt;0,OFFSET(DATA!$F$6,BF$10+27*(7-$AE$8),$AF1074,1,1)/OFFSET(DATA!$F$6,BF$10,$AF1074,1,1),0)</f>
        <v>0</v>
      </c>
      <c r="BG1074" s="190">
        <f ca="1">IF($AG1074&gt;0,OFFSET(DATA!$F$6,BG$10+27*(7-$AE$8),$AF1074,1,1)/OFFSET(DATA!$F$6,BG$10,$AF1074,1,1),0)</f>
        <v>0</v>
      </c>
      <c r="BH1074" s="190">
        <f ca="1">IF($AG1074&gt;0,OFFSET(DATA!$F$6,BH$10+27*(7-$AE$8),$AF1074,1,1)/OFFSET(DATA!$F$6,BH$10,$AF1074,1,1),0)</f>
        <v>0</v>
      </c>
      <c r="BI1074" s="190">
        <f ca="1">IF($AG1074&gt;0,OFFSET(DATA!$F$6,BI$10+27*(7-$AE$8),$AF1074,1,1)/OFFSET(DATA!$F$6,BI$10,$AF1074,1,1),0)</f>
        <v>0</v>
      </c>
      <c r="BJ1074" s="190">
        <f ca="1">IF($AG1074&gt;0,OFFSET(DATA!$F$6,BJ$10+27*(7-$AE$8),$AF1074,1,1)/OFFSET(DATA!$F$6,BJ$10,$AF1074,1,1),0)</f>
        <v>0</v>
      </c>
      <c r="BK1074" s="190">
        <f ca="1">IF($AG1074&gt;0,OFFSET(DATA!$F$6,BK$10+27*(7-$AE$8),$AF1074,1,1)/OFFSET(DATA!$F$6,BK$10,$AF1074,1,1),0)</f>
        <v>0</v>
      </c>
      <c r="BL1074" s="190">
        <f ca="1">IF($AG1074&gt;0,OFFSET(DATA!$F$6,BL$10+27*(7-$AE$8),$AF1074,1,1)/OFFSET(DATA!$F$6,BL$10,$AF1074,1,1),0)</f>
        <v>0</v>
      </c>
      <c r="BM1074" s="190">
        <f ca="1">IF($AG1074&gt;0,OFFSET(DATA!$F$6,BM$10+27*(7-$AE$8),$AF1074,1,1)/OFFSET(DATA!$F$6,BM$10,$AF1074,1,1),0)</f>
        <v>0</v>
      </c>
      <c r="BN1074" s="190">
        <f ca="1">IF($AG1074&gt;0,OFFSET(DATA!$F$6,BN$10+27*(7-$AE$8),$AF1074,1,1)/OFFSET(DATA!$F$6,BN$10,$AF1074,1,1),0)</f>
        <v>0</v>
      </c>
      <c r="BO1074" s="190">
        <f ca="1">IF($AG1074&gt;0,OFFSET(DATA!$F$6,BO$10+27*(7-$AE$8),$AF1074,1,1)/OFFSET(DATA!$F$6,BO$10,$AF1074,1,1),0)</f>
        <v>0</v>
      </c>
      <c r="BP1074" s="190">
        <f ca="1">IF($AG1074&gt;0,OFFSET(DATA!$F$6,BP$10+27*(7-$AE$8),$AF1074,1,1)/OFFSET(DATA!$F$6,BP$10,$AF1074,1,1),0)</f>
        <v>0</v>
      </c>
      <c r="BQ1074" s="190">
        <f ca="1">IF($AG1074&gt;0,OFFSET(DATA!$F$6,BQ$10+27*(7-$AE$8),$AF1074,1,1)/OFFSET(DATA!$F$6,BQ$10,$AF1074,1,1),0)</f>
        <v>0</v>
      </c>
      <c r="BR1074" s="190">
        <f ca="1">IF($AG1074&gt;0,OFFSET(DATA!$F$6,BR$10+27*(7-$AE$8),$AF1074,1,1)/OFFSET(DATA!$F$6,BR$10,$AF1074,1,1),0)</f>
        <v>0</v>
      </c>
      <c r="BS1074" s="190">
        <f ca="1">IF($AG1074&gt;0,OFFSET(DATA!$F$6,BS$10+27*(7-$AE$8),$AF1074,1,1)/OFFSET(DATA!$F$6,BS$10,$AF1074,1,1),0)</f>
        <v>0</v>
      </c>
      <c r="BT1074" s="190">
        <f ca="1">IF($AG1074&gt;0,OFFSET(DATA!$F$6,BT$10+27*(7-$AE$8),$AF1074,1,1)/OFFSET(DATA!$F$6,BT$10,$AF1074,1,1),0)</f>
        <v>0</v>
      </c>
      <c r="BU1074" s="190">
        <f ca="1">IF($AG1074&gt;0,OFFSET(DATA!$F$6,BU$10+27*(7-$AE$8),$AF1074,1,1)/OFFSET(DATA!$F$6,BU$10,$AF1074,1,1),0)</f>
        <v>0</v>
      </c>
      <c r="BV1074" s="190">
        <f ca="1">IF($AG1074&gt;0,OFFSET(DATA!$F$6,BV$10+27*(7-$AE$8),$AF1074,1,1)/OFFSET(DATA!$F$6,BV$10,$AF1074,1,1),0)</f>
        <v>0</v>
      </c>
      <c r="BW1074" s="190">
        <f ca="1">IF($AG1074&gt;0,OFFSET(DATA!$F$6,BW$10+27*(7-$AE$8),$AF1074,1,1)/OFFSET(DATA!$F$6,BW$10,$AF1074,1,1),0)</f>
        <v>0</v>
      </c>
      <c r="BX1074" s="190">
        <f ca="1">IF($AG1074&gt;0,OFFSET(DATA!$F$6,BX$10+27*(7-$AE$8),$AF1074,1,1)/OFFSET(DATA!$F$6,BX$10,$AF1074,1,1),0)</f>
        <v>0</v>
      </c>
    </row>
    <row r="1075" spans="32:76" x14ac:dyDescent="0.2">
      <c r="AF1075" s="166">
        <v>1064</v>
      </c>
      <c r="AG1075" s="96">
        <f ca="1">OFFSET(DATA!$F$6,$AF$10,$AF1075,1,1)</f>
        <v>0</v>
      </c>
      <c r="AH1075" s="190">
        <f ca="1">IF($AG1075&gt;0,OFFSET(DATA!$F$6,$AF$10+27*AH$10,$AF1075,1,1)/$AG1075,0)</f>
        <v>0</v>
      </c>
      <c r="AI1075" s="190">
        <f ca="1">IF($AG1075&gt;0,OFFSET(DATA!$F$6,$AF$10+27*AI$10,$AF1075,1,1)/$AG1075,0)</f>
        <v>0</v>
      </c>
      <c r="AJ1075" s="190">
        <f ca="1">IF($AG1075&gt;0,OFFSET(DATA!$F$6,$AF$10+27*AJ$10,$AF1075,1,1)/$AG1075,0)</f>
        <v>0</v>
      </c>
      <c r="AK1075" s="190">
        <f ca="1">IF($AG1075&gt;0,OFFSET(DATA!$F$6,$AF$10+27*AK$10,$AF1075,1,1)/$AG1075,0)</f>
        <v>0</v>
      </c>
      <c r="AL1075" s="190">
        <f ca="1">IF($AG1075&gt;0,OFFSET(DATA!$F$6,$AF$10+27*AL$10,$AF1075,1,1)/$AG1075,0)</f>
        <v>0</v>
      </c>
      <c r="AM1075" s="190">
        <f ca="1">IF($AG1075&gt;0,OFFSET(DATA!$F$6,$AF$10+27*AM$10,$AF1075,1,1)/$AG1075,0)</f>
        <v>0</v>
      </c>
      <c r="AN1075" s="166">
        <f ca="1">OFFSET(DATA!$F$6,$AF$10+27*AN$10,$AF1075,1,1)</f>
        <v>0</v>
      </c>
      <c r="AO1075" s="166">
        <f t="shared" ca="1" si="33"/>
        <v>0</v>
      </c>
      <c r="AQ1075" s="96">
        <f ca="1">OFFSET(DATA!$F$6,25,$AF1075,1,1)</f>
        <v>0</v>
      </c>
      <c r="AR1075" s="190">
        <f ca="1">IF($AQ1075&gt;0,OFFSET(DATA!$F$6,25+27*AR$10,$AF1075,1,1)/$AQ1075,0)</f>
        <v>0</v>
      </c>
      <c r="AS1075" s="190">
        <f ca="1">IF($AQ1075&gt;0,OFFSET(DATA!$F$6,25+27*AS$10,$AF1075,1,1)/$AQ1075,0)</f>
        <v>0</v>
      </c>
      <c r="AT1075" s="190">
        <f ca="1">IF($AQ1075&gt;0,OFFSET(DATA!$F$6,25+27*AT$10,$AF1075,1,1)/$AQ1075,0)</f>
        <v>0</v>
      </c>
      <c r="AU1075" s="190">
        <f ca="1">IF($AQ1075&gt;0,OFFSET(DATA!$F$6,25+27*AU$10,$AF1075,1,1)/$AQ1075,0)</f>
        <v>0</v>
      </c>
      <c r="AV1075" s="190">
        <f ca="1">IF($AQ1075&gt;0,OFFSET(DATA!$F$6,25+27*AV$10,$AF1075,1,1)/$AQ1075,0)</f>
        <v>0</v>
      </c>
      <c r="AW1075" s="190">
        <f ca="1">IF($AQ1075&gt;0,OFFSET(DATA!$F$6,25+27*AW$10,$AF1075,1,1)/$AQ1075,0)</f>
        <v>0</v>
      </c>
      <c r="AZ1075" s="166">
        <f t="shared" ca="1" si="34"/>
        <v>1</v>
      </c>
      <c r="BA1075" s="190">
        <f ca="1">IF($AG1075&gt;0,OFFSET(DATA!$F$6,BA$10+27*(7-$AE$8),$AF1075,1,1)/OFFSET(DATA!$F$6,BA$10,$AF1075,1,1),0)</f>
        <v>0</v>
      </c>
      <c r="BB1075" s="190">
        <f ca="1">IF($AG1075&gt;0,OFFSET(DATA!$F$6,BB$10+27*(7-$AE$8),$AF1075,1,1)/OFFSET(DATA!$F$6,BB$10,$AF1075,1,1),0)</f>
        <v>0</v>
      </c>
      <c r="BC1075" s="190">
        <f ca="1">IF($AG1075&gt;0,OFFSET(DATA!$F$6,BC$10+27*(7-$AE$8),$AF1075,1,1)/OFFSET(DATA!$F$6,BC$10,$AF1075,1,1),0)</f>
        <v>0</v>
      </c>
      <c r="BD1075" s="190">
        <f ca="1">IF($AG1075&gt;0,OFFSET(DATA!$F$6,BD$10+27*(7-$AE$8),$AF1075,1,1)/OFFSET(DATA!$F$6,BD$10,$AF1075,1,1),0)</f>
        <v>0</v>
      </c>
      <c r="BE1075" s="190">
        <f ca="1">IF($AG1075&gt;0,OFFSET(DATA!$F$6,BE$10+27*(7-$AE$8),$AF1075,1,1)/OFFSET(DATA!$F$6,BE$10,$AF1075,1,1),0)</f>
        <v>0</v>
      </c>
      <c r="BF1075" s="190">
        <f ca="1">IF($AG1075&gt;0,OFFSET(DATA!$F$6,BF$10+27*(7-$AE$8),$AF1075,1,1)/OFFSET(DATA!$F$6,BF$10,$AF1075,1,1),0)</f>
        <v>0</v>
      </c>
      <c r="BG1075" s="190">
        <f ca="1">IF($AG1075&gt;0,OFFSET(DATA!$F$6,BG$10+27*(7-$AE$8),$AF1075,1,1)/OFFSET(DATA!$F$6,BG$10,$AF1075,1,1),0)</f>
        <v>0</v>
      </c>
      <c r="BH1075" s="190">
        <f ca="1">IF($AG1075&gt;0,OFFSET(DATA!$F$6,BH$10+27*(7-$AE$8),$AF1075,1,1)/OFFSET(DATA!$F$6,BH$10,$AF1075,1,1),0)</f>
        <v>0</v>
      </c>
      <c r="BI1075" s="190">
        <f ca="1">IF($AG1075&gt;0,OFFSET(DATA!$F$6,BI$10+27*(7-$AE$8),$AF1075,1,1)/OFFSET(DATA!$F$6,BI$10,$AF1075,1,1),0)</f>
        <v>0</v>
      </c>
      <c r="BJ1075" s="190">
        <f ca="1">IF($AG1075&gt;0,OFFSET(DATA!$F$6,BJ$10+27*(7-$AE$8),$AF1075,1,1)/OFFSET(DATA!$F$6,BJ$10,$AF1075,1,1),0)</f>
        <v>0</v>
      </c>
      <c r="BK1075" s="190">
        <f ca="1">IF($AG1075&gt;0,OFFSET(DATA!$F$6,BK$10+27*(7-$AE$8),$AF1075,1,1)/OFFSET(DATA!$F$6,BK$10,$AF1075,1,1),0)</f>
        <v>0</v>
      </c>
      <c r="BL1075" s="190">
        <f ca="1">IF($AG1075&gt;0,OFFSET(DATA!$F$6,BL$10+27*(7-$AE$8),$AF1075,1,1)/OFFSET(DATA!$F$6,BL$10,$AF1075,1,1),0)</f>
        <v>0</v>
      </c>
      <c r="BM1075" s="190">
        <f ca="1">IF($AG1075&gt;0,OFFSET(DATA!$F$6,BM$10+27*(7-$AE$8),$AF1075,1,1)/OFFSET(DATA!$F$6,BM$10,$AF1075,1,1),0)</f>
        <v>0</v>
      </c>
      <c r="BN1075" s="190">
        <f ca="1">IF($AG1075&gt;0,OFFSET(DATA!$F$6,BN$10+27*(7-$AE$8),$AF1075,1,1)/OFFSET(DATA!$F$6,BN$10,$AF1075,1,1),0)</f>
        <v>0</v>
      </c>
      <c r="BO1075" s="190">
        <f ca="1">IF($AG1075&gt;0,OFFSET(DATA!$F$6,BO$10+27*(7-$AE$8),$AF1075,1,1)/OFFSET(DATA!$F$6,BO$10,$AF1075,1,1),0)</f>
        <v>0</v>
      </c>
      <c r="BP1075" s="190">
        <f ca="1">IF($AG1075&gt;0,OFFSET(DATA!$F$6,BP$10+27*(7-$AE$8),$AF1075,1,1)/OFFSET(DATA!$F$6,BP$10,$AF1075,1,1),0)</f>
        <v>0</v>
      </c>
      <c r="BQ1075" s="190">
        <f ca="1">IF($AG1075&gt;0,OFFSET(DATA!$F$6,BQ$10+27*(7-$AE$8),$AF1075,1,1)/OFFSET(DATA!$F$6,BQ$10,$AF1075,1,1),0)</f>
        <v>0</v>
      </c>
      <c r="BR1075" s="190">
        <f ca="1">IF($AG1075&gt;0,OFFSET(DATA!$F$6,BR$10+27*(7-$AE$8),$AF1075,1,1)/OFFSET(DATA!$F$6,BR$10,$AF1075,1,1),0)</f>
        <v>0</v>
      </c>
      <c r="BS1075" s="190">
        <f ca="1">IF($AG1075&gt;0,OFFSET(DATA!$F$6,BS$10+27*(7-$AE$8),$AF1075,1,1)/OFFSET(DATA!$F$6,BS$10,$AF1075,1,1),0)</f>
        <v>0</v>
      </c>
      <c r="BT1075" s="190">
        <f ca="1">IF($AG1075&gt;0,OFFSET(DATA!$F$6,BT$10+27*(7-$AE$8),$AF1075,1,1)/OFFSET(DATA!$F$6,BT$10,$AF1075,1,1),0)</f>
        <v>0</v>
      </c>
      <c r="BU1075" s="190">
        <f ca="1">IF($AG1075&gt;0,OFFSET(DATA!$F$6,BU$10+27*(7-$AE$8),$AF1075,1,1)/OFFSET(DATA!$F$6,BU$10,$AF1075,1,1),0)</f>
        <v>0</v>
      </c>
      <c r="BV1075" s="190">
        <f ca="1">IF($AG1075&gt;0,OFFSET(DATA!$F$6,BV$10+27*(7-$AE$8),$AF1075,1,1)/OFFSET(DATA!$F$6,BV$10,$AF1075,1,1),0)</f>
        <v>0</v>
      </c>
      <c r="BW1075" s="190">
        <f ca="1">IF($AG1075&gt;0,OFFSET(DATA!$F$6,BW$10+27*(7-$AE$8),$AF1075,1,1)/OFFSET(DATA!$F$6,BW$10,$AF1075,1,1),0)</f>
        <v>0</v>
      </c>
      <c r="BX1075" s="190">
        <f ca="1">IF($AG1075&gt;0,OFFSET(DATA!$F$6,BX$10+27*(7-$AE$8),$AF1075,1,1)/OFFSET(DATA!$F$6,BX$10,$AF1075,1,1),0)</f>
        <v>0</v>
      </c>
    </row>
    <row r="1076" spans="32:76" x14ac:dyDescent="0.2">
      <c r="AF1076" s="166">
        <v>1065</v>
      </c>
      <c r="AG1076" s="96">
        <f ca="1">OFFSET(DATA!$F$6,$AF$10,$AF1076,1,1)</f>
        <v>0</v>
      </c>
      <c r="AH1076" s="190">
        <f ca="1">IF($AG1076&gt;0,OFFSET(DATA!$F$6,$AF$10+27*AH$10,$AF1076,1,1)/$AG1076,0)</f>
        <v>0</v>
      </c>
      <c r="AI1076" s="190">
        <f ca="1">IF($AG1076&gt;0,OFFSET(DATA!$F$6,$AF$10+27*AI$10,$AF1076,1,1)/$AG1076,0)</f>
        <v>0</v>
      </c>
      <c r="AJ1076" s="190">
        <f ca="1">IF($AG1076&gt;0,OFFSET(DATA!$F$6,$AF$10+27*AJ$10,$AF1076,1,1)/$AG1076,0)</f>
        <v>0</v>
      </c>
      <c r="AK1076" s="190">
        <f ca="1">IF($AG1076&gt;0,OFFSET(DATA!$F$6,$AF$10+27*AK$10,$AF1076,1,1)/$AG1076,0)</f>
        <v>0</v>
      </c>
      <c r="AL1076" s="190">
        <f ca="1">IF($AG1076&gt;0,OFFSET(DATA!$F$6,$AF$10+27*AL$10,$AF1076,1,1)/$AG1076,0)</f>
        <v>0</v>
      </c>
      <c r="AM1076" s="190">
        <f ca="1">IF($AG1076&gt;0,OFFSET(DATA!$F$6,$AF$10+27*AM$10,$AF1076,1,1)/$AG1076,0)</f>
        <v>0</v>
      </c>
      <c r="AN1076" s="166">
        <f ca="1">OFFSET(DATA!$F$6,$AF$10+27*AN$10,$AF1076,1,1)</f>
        <v>0</v>
      </c>
      <c r="AO1076" s="166">
        <f t="shared" ca="1" si="33"/>
        <v>0</v>
      </c>
      <c r="AQ1076" s="96">
        <f ca="1">OFFSET(DATA!$F$6,25,$AF1076,1,1)</f>
        <v>0</v>
      </c>
      <c r="AR1076" s="190">
        <f ca="1">IF($AQ1076&gt;0,OFFSET(DATA!$F$6,25+27*AR$10,$AF1076,1,1)/$AQ1076,0)</f>
        <v>0</v>
      </c>
      <c r="AS1076" s="190">
        <f ca="1">IF($AQ1076&gt;0,OFFSET(DATA!$F$6,25+27*AS$10,$AF1076,1,1)/$AQ1076,0)</f>
        <v>0</v>
      </c>
      <c r="AT1076" s="190">
        <f ca="1">IF($AQ1076&gt;0,OFFSET(DATA!$F$6,25+27*AT$10,$AF1076,1,1)/$AQ1076,0)</f>
        <v>0</v>
      </c>
      <c r="AU1076" s="190">
        <f ca="1">IF($AQ1076&gt;0,OFFSET(DATA!$F$6,25+27*AU$10,$AF1076,1,1)/$AQ1076,0)</f>
        <v>0</v>
      </c>
      <c r="AV1076" s="190">
        <f ca="1">IF($AQ1076&gt;0,OFFSET(DATA!$F$6,25+27*AV$10,$AF1076,1,1)/$AQ1076,0)</f>
        <v>0</v>
      </c>
      <c r="AW1076" s="190">
        <f ca="1">IF($AQ1076&gt;0,OFFSET(DATA!$F$6,25+27*AW$10,$AF1076,1,1)/$AQ1076,0)</f>
        <v>0</v>
      </c>
      <c r="AZ1076" s="166">
        <f t="shared" ca="1" si="34"/>
        <v>1</v>
      </c>
      <c r="BA1076" s="190">
        <f ca="1">IF($AG1076&gt;0,OFFSET(DATA!$F$6,BA$10+27*(7-$AE$8),$AF1076,1,1)/OFFSET(DATA!$F$6,BA$10,$AF1076,1,1),0)</f>
        <v>0</v>
      </c>
      <c r="BB1076" s="190">
        <f ca="1">IF($AG1076&gt;0,OFFSET(DATA!$F$6,BB$10+27*(7-$AE$8),$AF1076,1,1)/OFFSET(DATA!$F$6,BB$10,$AF1076,1,1),0)</f>
        <v>0</v>
      </c>
      <c r="BC1076" s="190">
        <f ca="1">IF($AG1076&gt;0,OFFSET(DATA!$F$6,BC$10+27*(7-$AE$8),$AF1076,1,1)/OFFSET(DATA!$F$6,BC$10,$AF1076,1,1),0)</f>
        <v>0</v>
      </c>
      <c r="BD1076" s="190">
        <f ca="1">IF($AG1076&gt;0,OFFSET(DATA!$F$6,BD$10+27*(7-$AE$8),$AF1076,1,1)/OFFSET(DATA!$F$6,BD$10,$AF1076,1,1),0)</f>
        <v>0</v>
      </c>
      <c r="BE1076" s="190">
        <f ca="1">IF($AG1076&gt;0,OFFSET(DATA!$F$6,BE$10+27*(7-$AE$8),$AF1076,1,1)/OFFSET(DATA!$F$6,BE$10,$AF1076,1,1),0)</f>
        <v>0</v>
      </c>
      <c r="BF1076" s="190">
        <f ca="1">IF($AG1076&gt;0,OFFSET(DATA!$F$6,BF$10+27*(7-$AE$8),$AF1076,1,1)/OFFSET(DATA!$F$6,BF$10,$AF1076,1,1),0)</f>
        <v>0</v>
      </c>
      <c r="BG1076" s="190">
        <f ca="1">IF($AG1076&gt;0,OFFSET(DATA!$F$6,BG$10+27*(7-$AE$8),$AF1076,1,1)/OFFSET(DATA!$F$6,BG$10,$AF1076,1,1),0)</f>
        <v>0</v>
      </c>
      <c r="BH1076" s="190">
        <f ca="1">IF($AG1076&gt;0,OFFSET(DATA!$F$6,BH$10+27*(7-$AE$8),$AF1076,1,1)/OFFSET(DATA!$F$6,BH$10,$AF1076,1,1),0)</f>
        <v>0</v>
      </c>
      <c r="BI1076" s="190">
        <f ca="1">IF($AG1076&gt;0,OFFSET(DATA!$F$6,BI$10+27*(7-$AE$8),$AF1076,1,1)/OFFSET(DATA!$F$6,BI$10,$AF1076,1,1),0)</f>
        <v>0</v>
      </c>
      <c r="BJ1076" s="190">
        <f ca="1">IF($AG1076&gt;0,OFFSET(DATA!$F$6,BJ$10+27*(7-$AE$8),$AF1076,1,1)/OFFSET(DATA!$F$6,BJ$10,$AF1076,1,1),0)</f>
        <v>0</v>
      </c>
      <c r="BK1076" s="190">
        <f ca="1">IF($AG1076&gt;0,OFFSET(DATA!$F$6,BK$10+27*(7-$AE$8),$AF1076,1,1)/OFFSET(DATA!$F$6,BK$10,$AF1076,1,1),0)</f>
        <v>0</v>
      </c>
      <c r="BL1076" s="190">
        <f ca="1">IF($AG1076&gt;0,OFFSET(DATA!$F$6,BL$10+27*(7-$AE$8),$AF1076,1,1)/OFFSET(DATA!$F$6,BL$10,$AF1076,1,1),0)</f>
        <v>0</v>
      </c>
      <c r="BM1076" s="190">
        <f ca="1">IF($AG1076&gt;0,OFFSET(DATA!$F$6,BM$10+27*(7-$AE$8),$AF1076,1,1)/OFFSET(DATA!$F$6,BM$10,$AF1076,1,1),0)</f>
        <v>0</v>
      </c>
      <c r="BN1076" s="190">
        <f ca="1">IF($AG1076&gt;0,OFFSET(DATA!$F$6,BN$10+27*(7-$AE$8),$AF1076,1,1)/OFFSET(DATA!$F$6,BN$10,$AF1076,1,1),0)</f>
        <v>0</v>
      </c>
      <c r="BO1076" s="190">
        <f ca="1">IF($AG1076&gt;0,OFFSET(DATA!$F$6,BO$10+27*(7-$AE$8),$AF1076,1,1)/OFFSET(DATA!$F$6,BO$10,$AF1076,1,1),0)</f>
        <v>0</v>
      </c>
      <c r="BP1076" s="190">
        <f ca="1">IF($AG1076&gt;0,OFFSET(DATA!$F$6,BP$10+27*(7-$AE$8),$AF1076,1,1)/OFFSET(DATA!$F$6,BP$10,$AF1076,1,1),0)</f>
        <v>0</v>
      </c>
      <c r="BQ1076" s="190">
        <f ca="1">IF($AG1076&gt;0,OFFSET(DATA!$F$6,BQ$10+27*(7-$AE$8),$AF1076,1,1)/OFFSET(DATA!$F$6,BQ$10,$AF1076,1,1),0)</f>
        <v>0</v>
      </c>
      <c r="BR1076" s="190">
        <f ca="1">IF($AG1076&gt;0,OFFSET(DATA!$F$6,BR$10+27*(7-$AE$8),$AF1076,1,1)/OFFSET(DATA!$F$6,BR$10,$AF1076,1,1),0)</f>
        <v>0</v>
      </c>
      <c r="BS1076" s="190">
        <f ca="1">IF($AG1076&gt;0,OFFSET(DATA!$F$6,BS$10+27*(7-$AE$8),$AF1076,1,1)/OFFSET(DATA!$F$6,BS$10,$AF1076,1,1),0)</f>
        <v>0</v>
      </c>
      <c r="BT1076" s="190">
        <f ca="1">IF($AG1076&gt;0,OFFSET(DATA!$F$6,BT$10+27*(7-$AE$8),$AF1076,1,1)/OFFSET(DATA!$F$6,BT$10,$AF1076,1,1),0)</f>
        <v>0</v>
      </c>
      <c r="BU1076" s="190">
        <f ca="1">IF($AG1076&gt;0,OFFSET(DATA!$F$6,BU$10+27*(7-$AE$8),$AF1076,1,1)/OFFSET(DATA!$F$6,BU$10,$AF1076,1,1),0)</f>
        <v>0</v>
      </c>
      <c r="BV1076" s="190">
        <f ca="1">IF($AG1076&gt;0,OFFSET(DATA!$F$6,BV$10+27*(7-$AE$8),$AF1076,1,1)/OFFSET(DATA!$F$6,BV$10,$AF1076,1,1),0)</f>
        <v>0</v>
      </c>
      <c r="BW1076" s="190">
        <f ca="1">IF($AG1076&gt;0,OFFSET(DATA!$F$6,BW$10+27*(7-$AE$8),$AF1076,1,1)/OFFSET(DATA!$F$6,BW$10,$AF1076,1,1),0)</f>
        <v>0</v>
      </c>
      <c r="BX1076" s="190">
        <f ca="1">IF($AG1076&gt;0,OFFSET(DATA!$F$6,BX$10+27*(7-$AE$8),$AF1076,1,1)/OFFSET(DATA!$F$6,BX$10,$AF1076,1,1),0)</f>
        <v>0</v>
      </c>
    </row>
    <row r="1077" spans="32:76" x14ac:dyDescent="0.2">
      <c r="AF1077" s="166">
        <v>1066</v>
      </c>
      <c r="AG1077" s="96">
        <f ca="1">OFFSET(DATA!$F$6,$AF$10,$AF1077,1,1)</f>
        <v>0</v>
      </c>
      <c r="AH1077" s="190">
        <f ca="1">IF($AG1077&gt;0,OFFSET(DATA!$F$6,$AF$10+27*AH$10,$AF1077,1,1)/$AG1077,0)</f>
        <v>0</v>
      </c>
      <c r="AI1077" s="190">
        <f ca="1">IF($AG1077&gt;0,OFFSET(DATA!$F$6,$AF$10+27*AI$10,$AF1077,1,1)/$AG1077,0)</f>
        <v>0</v>
      </c>
      <c r="AJ1077" s="190">
        <f ca="1">IF($AG1077&gt;0,OFFSET(DATA!$F$6,$AF$10+27*AJ$10,$AF1077,1,1)/$AG1077,0)</f>
        <v>0</v>
      </c>
      <c r="AK1077" s="190">
        <f ca="1">IF($AG1077&gt;0,OFFSET(DATA!$F$6,$AF$10+27*AK$10,$AF1077,1,1)/$AG1077,0)</f>
        <v>0</v>
      </c>
      <c r="AL1077" s="190">
        <f ca="1">IF($AG1077&gt;0,OFFSET(DATA!$F$6,$AF$10+27*AL$10,$AF1077,1,1)/$AG1077,0)</f>
        <v>0</v>
      </c>
      <c r="AM1077" s="190">
        <f ca="1">IF($AG1077&gt;0,OFFSET(DATA!$F$6,$AF$10+27*AM$10,$AF1077,1,1)/$AG1077,0)</f>
        <v>0</v>
      </c>
      <c r="AN1077" s="166">
        <f ca="1">OFFSET(DATA!$F$6,$AF$10+27*AN$10,$AF1077,1,1)</f>
        <v>0</v>
      </c>
      <c r="AO1077" s="166">
        <f t="shared" ca="1" si="33"/>
        <v>0</v>
      </c>
      <c r="AQ1077" s="96">
        <f ca="1">OFFSET(DATA!$F$6,25,$AF1077,1,1)</f>
        <v>0</v>
      </c>
      <c r="AR1077" s="190">
        <f ca="1">IF($AQ1077&gt;0,OFFSET(DATA!$F$6,25+27*AR$10,$AF1077,1,1)/$AQ1077,0)</f>
        <v>0</v>
      </c>
      <c r="AS1077" s="190">
        <f ca="1">IF($AQ1077&gt;0,OFFSET(DATA!$F$6,25+27*AS$10,$AF1077,1,1)/$AQ1077,0)</f>
        <v>0</v>
      </c>
      <c r="AT1077" s="190">
        <f ca="1">IF($AQ1077&gt;0,OFFSET(DATA!$F$6,25+27*AT$10,$AF1077,1,1)/$AQ1077,0)</f>
        <v>0</v>
      </c>
      <c r="AU1077" s="190">
        <f ca="1">IF($AQ1077&gt;0,OFFSET(DATA!$F$6,25+27*AU$10,$AF1077,1,1)/$AQ1077,0)</f>
        <v>0</v>
      </c>
      <c r="AV1077" s="190">
        <f ca="1">IF($AQ1077&gt;0,OFFSET(DATA!$F$6,25+27*AV$10,$AF1077,1,1)/$AQ1077,0)</f>
        <v>0</v>
      </c>
      <c r="AW1077" s="190">
        <f ca="1">IF($AQ1077&gt;0,OFFSET(DATA!$F$6,25+27*AW$10,$AF1077,1,1)/$AQ1077,0)</f>
        <v>0</v>
      </c>
      <c r="AZ1077" s="166">
        <f t="shared" ca="1" si="34"/>
        <v>1</v>
      </c>
      <c r="BA1077" s="190">
        <f ca="1">IF($AG1077&gt;0,OFFSET(DATA!$F$6,BA$10+27*(7-$AE$8),$AF1077,1,1)/OFFSET(DATA!$F$6,BA$10,$AF1077,1,1),0)</f>
        <v>0</v>
      </c>
      <c r="BB1077" s="190">
        <f ca="1">IF($AG1077&gt;0,OFFSET(DATA!$F$6,BB$10+27*(7-$AE$8),$AF1077,1,1)/OFFSET(DATA!$F$6,BB$10,$AF1077,1,1),0)</f>
        <v>0</v>
      </c>
      <c r="BC1077" s="190">
        <f ca="1">IF($AG1077&gt;0,OFFSET(DATA!$F$6,BC$10+27*(7-$AE$8),$AF1077,1,1)/OFFSET(DATA!$F$6,BC$10,$AF1077,1,1),0)</f>
        <v>0</v>
      </c>
      <c r="BD1077" s="190">
        <f ca="1">IF($AG1077&gt;0,OFFSET(DATA!$F$6,BD$10+27*(7-$AE$8),$AF1077,1,1)/OFFSET(DATA!$F$6,BD$10,$AF1077,1,1),0)</f>
        <v>0</v>
      </c>
      <c r="BE1077" s="190">
        <f ca="1">IF($AG1077&gt;0,OFFSET(DATA!$F$6,BE$10+27*(7-$AE$8),$AF1077,1,1)/OFFSET(DATA!$F$6,BE$10,$AF1077,1,1),0)</f>
        <v>0</v>
      </c>
      <c r="BF1077" s="190">
        <f ca="1">IF($AG1077&gt;0,OFFSET(DATA!$F$6,BF$10+27*(7-$AE$8),$AF1077,1,1)/OFFSET(DATA!$F$6,BF$10,$AF1077,1,1),0)</f>
        <v>0</v>
      </c>
      <c r="BG1077" s="190">
        <f ca="1">IF($AG1077&gt;0,OFFSET(DATA!$F$6,BG$10+27*(7-$AE$8),$AF1077,1,1)/OFFSET(DATA!$F$6,BG$10,$AF1077,1,1),0)</f>
        <v>0</v>
      </c>
      <c r="BH1077" s="190">
        <f ca="1">IF($AG1077&gt;0,OFFSET(DATA!$F$6,BH$10+27*(7-$AE$8),$AF1077,1,1)/OFFSET(DATA!$F$6,BH$10,$AF1077,1,1),0)</f>
        <v>0</v>
      </c>
      <c r="BI1077" s="190">
        <f ca="1">IF($AG1077&gt;0,OFFSET(DATA!$F$6,BI$10+27*(7-$AE$8),$AF1077,1,1)/OFFSET(DATA!$F$6,BI$10,$AF1077,1,1),0)</f>
        <v>0</v>
      </c>
      <c r="BJ1077" s="190">
        <f ca="1">IF($AG1077&gt;0,OFFSET(DATA!$F$6,BJ$10+27*(7-$AE$8),$AF1077,1,1)/OFFSET(DATA!$F$6,BJ$10,$AF1077,1,1),0)</f>
        <v>0</v>
      </c>
      <c r="BK1077" s="190">
        <f ca="1">IF($AG1077&gt;0,OFFSET(DATA!$F$6,BK$10+27*(7-$AE$8),$AF1077,1,1)/OFFSET(DATA!$F$6,BK$10,$AF1077,1,1),0)</f>
        <v>0</v>
      </c>
      <c r="BL1077" s="190">
        <f ca="1">IF($AG1077&gt;0,OFFSET(DATA!$F$6,BL$10+27*(7-$AE$8),$AF1077,1,1)/OFFSET(DATA!$F$6,BL$10,$AF1077,1,1),0)</f>
        <v>0</v>
      </c>
      <c r="BM1077" s="190">
        <f ca="1">IF($AG1077&gt;0,OFFSET(DATA!$F$6,BM$10+27*(7-$AE$8),$AF1077,1,1)/OFFSET(DATA!$F$6,BM$10,$AF1077,1,1),0)</f>
        <v>0</v>
      </c>
      <c r="BN1077" s="190">
        <f ca="1">IF($AG1077&gt;0,OFFSET(DATA!$F$6,BN$10+27*(7-$AE$8),$AF1077,1,1)/OFFSET(DATA!$F$6,BN$10,$AF1077,1,1),0)</f>
        <v>0</v>
      </c>
      <c r="BO1077" s="190">
        <f ca="1">IF($AG1077&gt;0,OFFSET(DATA!$F$6,BO$10+27*(7-$AE$8),$AF1077,1,1)/OFFSET(DATA!$F$6,BO$10,$AF1077,1,1),0)</f>
        <v>0</v>
      </c>
      <c r="BP1077" s="190">
        <f ca="1">IF($AG1077&gt;0,OFFSET(DATA!$F$6,BP$10+27*(7-$AE$8),$AF1077,1,1)/OFFSET(DATA!$F$6,BP$10,$AF1077,1,1),0)</f>
        <v>0</v>
      </c>
      <c r="BQ1077" s="190">
        <f ca="1">IF($AG1077&gt;0,OFFSET(DATA!$F$6,BQ$10+27*(7-$AE$8),$AF1077,1,1)/OFFSET(DATA!$F$6,BQ$10,$AF1077,1,1),0)</f>
        <v>0</v>
      </c>
      <c r="BR1077" s="190">
        <f ca="1">IF($AG1077&gt;0,OFFSET(DATA!$F$6,BR$10+27*(7-$AE$8),$AF1077,1,1)/OFFSET(DATA!$F$6,BR$10,$AF1077,1,1),0)</f>
        <v>0</v>
      </c>
      <c r="BS1077" s="190">
        <f ca="1">IF($AG1077&gt;0,OFFSET(DATA!$F$6,BS$10+27*(7-$AE$8),$AF1077,1,1)/OFFSET(DATA!$F$6,BS$10,$AF1077,1,1),0)</f>
        <v>0</v>
      </c>
      <c r="BT1077" s="190">
        <f ca="1">IF($AG1077&gt;0,OFFSET(DATA!$F$6,BT$10+27*(7-$AE$8),$AF1077,1,1)/OFFSET(DATA!$F$6,BT$10,$AF1077,1,1),0)</f>
        <v>0</v>
      </c>
      <c r="BU1077" s="190">
        <f ca="1">IF($AG1077&gt;0,OFFSET(DATA!$F$6,BU$10+27*(7-$AE$8),$AF1077,1,1)/OFFSET(DATA!$F$6,BU$10,$AF1077,1,1),0)</f>
        <v>0</v>
      </c>
      <c r="BV1077" s="190">
        <f ca="1">IF($AG1077&gt;0,OFFSET(DATA!$F$6,BV$10+27*(7-$AE$8),$AF1077,1,1)/OFFSET(DATA!$F$6,BV$10,$AF1077,1,1),0)</f>
        <v>0</v>
      </c>
      <c r="BW1077" s="190">
        <f ca="1">IF($AG1077&gt;0,OFFSET(DATA!$F$6,BW$10+27*(7-$AE$8),$AF1077,1,1)/OFFSET(DATA!$F$6,BW$10,$AF1077,1,1),0)</f>
        <v>0</v>
      </c>
      <c r="BX1077" s="190">
        <f ca="1">IF($AG1077&gt;0,OFFSET(DATA!$F$6,BX$10+27*(7-$AE$8),$AF1077,1,1)/OFFSET(DATA!$F$6,BX$10,$AF1077,1,1),0)</f>
        <v>0</v>
      </c>
    </row>
    <row r="1078" spans="32:76" x14ac:dyDescent="0.2">
      <c r="AF1078" s="166">
        <v>1067</v>
      </c>
      <c r="AG1078" s="96">
        <f ca="1">OFFSET(DATA!$F$6,$AF$10,$AF1078,1,1)</f>
        <v>0</v>
      </c>
      <c r="AH1078" s="190">
        <f ca="1">IF($AG1078&gt;0,OFFSET(DATA!$F$6,$AF$10+27*AH$10,$AF1078,1,1)/$AG1078,0)</f>
        <v>0</v>
      </c>
      <c r="AI1078" s="190">
        <f ca="1">IF($AG1078&gt;0,OFFSET(DATA!$F$6,$AF$10+27*AI$10,$AF1078,1,1)/$AG1078,0)</f>
        <v>0</v>
      </c>
      <c r="AJ1078" s="190">
        <f ca="1">IF($AG1078&gt;0,OFFSET(DATA!$F$6,$AF$10+27*AJ$10,$AF1078,1,1)/$AG1078,0)</f>
        <v>0</v>
      </c>
      <c r="AK1078" s="190">
        <f ca="1">IF($AG1078&gt;0,OFFSET(DATA!$F$6,$AF$10+27*AK$10,$AF1078,1,1)/$AG1078,0)</f>
        <v>0</v>
      </c>
      <c r="AL1078" s="190">
        <f ca="1">IF($AG1078&gt;0,OFFSET(DATA!$F$6,$AF$10+27*AL$10,$AF1078,1,1)/$AG1078,0)</f>
        <v>0</v>
      </c>
      <c r="AM1078" s="190">
        <f ca="1">IF($AG1078&gt;0,OFFSET(DATA!$F$6,$AF$10+27*AM$10,$AF1078,1,1)/$AG1078,0)</f>
        <v>0</v>
      </c>
      <c r="AN1078" s="166">
        <f ca="1">OFFSET(DATA!$F$6,$AF$10+27*AN$10,$AF1078,1,1)</f>
        <v>0</v>
      </c>
      <c r="AO1078" s="166">
        <f t="shared" ca="1" si="33"/>
        <v>0</v>
      </c>
      <c r="AQ1078" s="96">
        <f ca="1">OFFSET(DATA!$F$6,25,$AF1078,1,1)</f>
        <v>0</v>
      </c>
      <c r="AR1078" s="190">
        <f ca="1">IF($AQ1078&gt;0,OFFSET(DATA!$F$6,25+27*AR$10,$AF1078,1,1)/$AQ1078,0)</f>
        <v>0</v>
      </c>
      <c r="AS1078" s="190">
        <f ca="1">IF($AQ1078&gt;0,OFFSET(DATA!$F$6,25+27*AS$10,$AF1078,1,1)/$AQ1078,0)</f>
        <v>0</v>
      </c>
      <c r="AT1078" s="190">
        <f ca="1">IF($AQ1078&gt;0,OFFSET(DATA!$F$6,25+27*AT$10,$AF1078,1,1)/$AQ1078,0)</f>
        <v>0</v>
      </c>
      <c r="AU1078" s="190">
        <f ca="1">IF($AQ1078&gt;0,OFFSET(DATA!$F$6,25+27*AU$10,$AF1078,1,1)/$AQ1078,0)</f>
        <v>0</v>
      </c>
      <c r="AV1078" s="190">
        <f ca="1">IF($AQ1078&gt;0,OFFSET(DATA!$F$6,25+27*AV$10,$AF1078,1,1)/$AQ1078,0)</f>
        <v>0</v>
      </c>
      <c r="AW1078" s="190">
        <f ca="1">IF($AQ1078&gt;0,OFFSET(DATA!$F$6,25+27*AW$10,$AF1078,1,1)/$AQ1078,0)</f>
        <v>0</v>
      </c>
      <c r="AZ1078" s="166">
        <f t="shared" ca="1" si="34"/>
        <v>1</v>
      </c>
      <c r="BA1078" s="190">
        <f ca="1">IF($AG1078&gt;0,OFFSET(DATA!$F$6,BA$10+27*(7-$AE$8),$AF1078,1,1)/OFFSET(DATA!$F$6,BA$10,$AF1078,1,1),0)</f>
        <v>0</v>
      </c>
      <c r="BB1078" s="190">
        <f ca="1">IF($AG1078&gt;0,OFFSET(DATA!$F$6,BB$10+27*(7-$AE$8),$AF1078,1,1)/OFFSET(DATA!$F$6,BB$10,$AF1078,1,1),0)</f>
        <v>0</v>
      </c>
      <c r="BC1078" s="190">
        <f ca="1">IF($AG1078&gt;0,OFFSET(DATA!$F$6,BC$10+27*(7-$AE$8),$AF1078,1,1)/OFFSET(DATA!$F$6,BC$10,$AF1078,1,1),0)</f>
        <v>0</v>
      </c>
      <c r="BD1078" s="190">
        <f ca="1">IF($AG1078&gt;0,OFFSET(DATA!$F$6,BD$10+27*(7-$AE$8),$AF1078,1,1)/OFFSET(DATA!$F$6,BD$10,$AF1078,1,1),0)</f>
        <v>0</v>
      </c>
      <c r="BE1078" s="190">
        <f ca="1">IF($AG1078&gt;0,OFFSET(DATA!$F$6,BE$10+27*(7-$AE$8),$AF1078,1,1)/OFFSET(DATA!$F$6,BE$10,$AF1078,1,1),0)</f>
        <v>0</v>
      </c>
      <c r="BF1078" s="190">
        <f ca="1">IF($AG1078&gt;0,OFFSET(DATA!$F$6,BF$10+27*(7-$AE$8),$AF1078,1,1)/OFFSET(DATA!$F$6,BF$10,$AF1078,1,1),0)</f>
        <v>0</v>
      </c>
      <c r="BG1078" s="190">
        <f ca="1">IF($AG1078&gt;0,OFFSET(DATA!$F$6,BG$10+27*(7-$AE$8),$AF1078,1,1)/OFFSET(DATA!$F$6,BG$10,$AF1078,1,1),0)</f>
        <v>0</v>
      </c>
      <c r="BH1078" s="190">
        <f ca="1">IF($AG1078&gt;0,OFFSET(DATA!$F$6,BH$10+27*(7-$AE$8),$AF1078,1,1)/OFFSET(DATA!$F$6,BH$10,$AF1078,1,1),0)</f>
        <v>0</v>
      </c>
      <c r="BI1078" s="190">
        <f ca="1">IF($AG1078&gt;0,OFFSET(DATA!$F$6,BI$10+27*(7-$AE$8),$AF1078,1,1)/OFFSET(DATA!$F$6,BI$10,$AF1078,1,1),0)</f>
        <v>0</v>
      </c>
      <c r="BJ1078" s="190">
        <f ca="1">IF($AG1078&gt;0,OFFSET(DATA!$F$6,BJ$10+27*(7-$AE$8),$AF1078,1,1)/OFFSET(DATA!$F$6,BJ$10,$AF1078,1,1),0)</f>
        <v>0</v>
      </c>
      <c r="BK1078" s="190">
        <f ca="1">IF($AG1078&gt;0,OFFSET(DATA!$F$6,BK$10+27*(7-$AE$8),$AF1078,1,1)/OFFSET(DATA!$F$6,BK$10,$AF1078,1,1),0)</f>
        <v>0</v>
      </c>
      <c r="BL1078" s="190">
        <f ca="1">IF($AG1078&gt;0,OFFSET(DATA!$F$6,BL$10+27*(7-$AE$8),$AF1078,1,1)/OFFSET(DATA!$F$6,BL$10,$AF1078,1,1),0)</f>
        <v>0</v>
      </c>
      <c r="BM1078" s="190">
        <f ca="1">IF($AG1078&gt;0,OFFSET(DATA!$F$6,BM$10+27*(7-$AE$8),$AF1078,1,1)/OFFSET(DATA!$F$6,BM$10,$AF1078,1,1),0)</f>
        <v>0</v>
      </c>
      <c r="BN1078" s="190">
        <f ca="1">IF($AG1078&gt;0,OFFSET(DATA!$F$6,BN$10+27*(7-$AE$8),$AF1078,1,1)/OFFSET(DATA!$F$6,BN$10,$AF1078,1,1),0)</f>
        <v>0</v>
      </c>
      <c r="BO1078" s="190">
        <f ca="1">IF($AG1078&gt;0,OFFSET(DATA!$F$6,BO$10+27*(7-$AE$8),$AF1078,1,1)/OFFSET(DATA!$F$6,BO$10,$AF1078,1,1),0)</f>
        <v>0</v>
      </c>
      <c r="BP1078" s="190">
        <f ca="1">IF($AG1078&gt;0,OFFSET(DATA!$F$6,BP$10+27*(7-$AE$8),$AF1078,1,1)/OFFSET(DATA!$F$6,BP$10,$AF1078,1,1),0)</f>
        <v>0</v>
      </c>
      <c r="BQ1078" s="190">
        <f ca="1">IF($AG1078&gt;0,OFFSET(DATA!$F$6,BQ$10+27*(7-$AE$8),$AF1078,1,1)/OFFSET(DATA!$F$6,BQ$10,$AF1078,1,1),0)</f>
        <v>0</v>
      </c>
      <c r="BR1078" s="190">
        <f ca="1">IF($AG1078&gt;0,OFFSET(DATA!$F$6,BR$10+27*(7-$AE$8),$AF1078,1,1)/OFFSET(DATA!$F$6,BR$10,$AF1078,1,1),0)</f>
        <v>0</v>
      </c>
      <c r="BS1078" s="190">
        <f ca="1">IF($AG1078&gt;0,OFFSET(DATA!$F$6,BS$10+27*(7-$AE$8),$AF1078,1,1)/OFFSET(DATA!$F$6,BS$10,$AF1078,1,1),0)</f>
        <v>0</v>
      </c>
      <c r="BT1078" s="190">
        <f ca="1">IF($AG1078&gt;0,OFFSET(DATA!$F$6,BT$10+27*(7-$AE$8),$AF1078,1,1)/OFFSET(DATA!$F$6,BT$10,$AF1078,1,1),0)</f>
        <v>0</v>
      </c>
      <c r="BU1078" s="190">
        <f ca="1">IF($AG1078&gt;0,OFFSET(DATA!$F$6,BU$10+27*(7-$AE$8),$AF1078,1,1)/OFFSET(DATA!$F$6,BU$10,$AF1078,1,1),0)</f>
        <v>0</v>
      </c>
      <c r="BV1078" s="190">
        <f ca="1">IF($AG1078&gt;0,OFFSET(DATA!$F$6,BV$10+27*(7-$AE$8),$AF1078,1,1)/OFFSET(DATA!$F$6,BV$10,$AF1078,1,1),0)</f>
        <v>0</v>
      </c>
      <c r="BW1078" s="190">
        <f ca="1">IF($AG1078&gt;0,OFFSET(DATA!$F$6,BW$10+27*(7-$AE$8),$AF1078,1,1)/OFFSET(DATA!$F$6,BW$10,$AF1078,1,1),0)</f>
        <v>0</v>
      </c>
      <c r="BX1078" s="190">
        <f ca="1">IF($AG1078&gt;0,OFFSET(DATA!$F$6,BX$10+27*(7-$AE$8),$AF1078,1,1)/OFFSET(DATA!$F$6,BX$10,$AF1078,1,1),0)</f>
        <v>0</v>
      </c>
    </row>
    <row r="1079" spans="32:76" x14ac:dyDescent="0.2">
      <c r="AF1079" s="166">
        <v>1068</v>
      </c>
      <c r="AG1079" s="96">
        <f ca="1">OFFSET(DATA!$F$6,$AF$10,$AF1079,1,1)</f>
        <v>0</v>
      </c>
      <c r="AH1079" s="190">
        <f ca="1">IF($AG1079&gt;0,OFFSET(DATA!$F$6,$AF$10+27*AH$10,$AF1079,1,1)/$AG1079,0)</f>
        <v>0</v>
      </c>
      <c r="AI1079" s="190">
        <f ca="1">IF($AG1079&gt;0,OFFSET(DATA!$F$6,$AF$10+27*AI$10,$AF1079,1,1)/$AG1079,0)</f>
        <v>0</v>
      </c>
      <c r="AJ1079" s="190">
        <f ca="1">IF($AG1079&gt;0,OFFSET(DATA!$F$6,$AF$10+27*AJ$10,$AF1079,1,1)/$AG1079,0)</f>
        <v>0</v>
      </c>
      <c r="AK1079" s="190">
        <f ca="1">IF($AG1079&gt;0,OFFSET(DATA!$F$6,$AF$10+27*AK$10,$AF1079,1,1)/$AG1079,0)</f>
        <v>0</v>
      </c>
      <c r="AL1079" s="190">
        <f ca="1">IF($AG1079&gt;0,OFFSET(DATA!$F$6,$AF$10+27*AL$10,$AF1079,1,1)/$AG1079,0)</f>
        <v>0</v>
      </c>
      <c r="AM1079" s="190">
        <f ca="1">IF($AG1079&gt;0,OFFSET(DATA!$F$6,$AF$10+27*AM$10,$AF1079,1,1)/$AG1079,0)</f>
        <v>0</v>
      </c>
      <c r="AN1079" s="166">
        <f ca="1">OFFSET(DATA!$F$6,$AF$10+27*AN$10,$AF1079,1,1)</f>
        <v>0</v>
      </c>
      <c r="AO1079" s="166">
        <f t="shared" ca="1" si="33"/>
        <v>0</v>
      </c>
      <c r="AQ1079" s="96">
        <f ca="1">OFFSET(DATA!$F$6,25,$AF1079,1,1)</f>
        <v>0</v>
      </c>
      <c r="AR1079" s="190">
        <f ca="1">IF($AQ1079&gt;0,OFFSET(DATA!$F$6,25+27*AR$10,$AF1079,1,1)/$AQ1079,0)</f>
        <v>0</v>
      </c>
      <c r="AS1079" s="190">
        <f ca="1">IF($AQ1079&gt;0,OFFSET(DATA!$F$6,25+27*AS$10,$AF1079,1,1)/$AQ1079,0)</f>
        <v>0</v>
      </c>
      <c r="AT1079" s="190">
        <f ca="1">IF($AQ1079&gt;0,OFFSET(DATA!$F$6,25+27*AT$10,$AF1079,1,1)/$AQ1079,0)</f>
        <v>0</v>
      </c>
      <c r="AU1079" s="190">
        <f ca="1">IF($AQ1079&gt;0,OFFSET(DATA!$F$6,25+27*AU$10,$AF1079,1,1)/$AQ1079,0)</f>
        <v>0</v>
      </c>
      <c r="AV1079" s="190">
        <f ca="1">IF($AQ1079&gt;0,OFFSET(DATA!$F$6,25+27*AV$10,$AF1079,1,1)/$AQ1079,0)</f>
        <v>0</v>
      </c>
      <c r="AW1079" s="190">
        <f ca="1">IF($AQ1079&gt;0,OFFSET(DATA!$F$6,25+27*AW$10,$AF1079,1,1)/$AQ1079,0)</f>
        <v>0</v>
      </c>
      <c r="AZ1079" s="166">
        <f t="shared" ca="1" si="34"/>
        <v>1</v>
      </c>
      <c r="BA1079" s="190">
        <f ca="1">IF($AG1079&gt;0,OFFSET(DATA!$F$6,BA$10+27*(7-$AE$8),$AF1079,1,1)/OFFSET(DATA!$F$6,BA$10,$AF1079,1,1),0)</f>
        <v>0</v>
      </c>
      <c r="BB1079" s="190">
        <f ca="1">IF($AG1079&gt;0,OFFSET(DATA!$F$6,BB$10+27*(7-$AE$8),$AF1079,1,1)/OFFSET(DATA!$F$6,BB$10,$AF1079,1,1),0)</f>
        <v>0</v>
      </c>
      <c r="BC1079" s="190">
        <f ca="1">IF($AG1079&gt;0,OFFSET(DATA!$F$6,BC$10+27*(7-$AE$8),$AF1079,1,1)/OFFSET(DATA!$F$6,BC$10,$AF1079,1,1),0)</f>
        <v>0</v>
      </c>
      <c r="BD1079" s="190">
        <f ca="1">IF($AG1079&gt;0,OFFSET(DATA!$F$6,BD$10+27*(7-$AE$8),$AF1079,1,1)/OFFSET(DATA!$F$6,BD$10,$AF1079,1,1),0)</f>
        <v>0</v>
      </c>
      <c r="BE1079" s="190">
        <f ca="1">IF($AG1079&gt;0,OFFSET(DATA!$F$6,BE$10+27*(7-$AE$8),$AF1079,1,1)/OFFSET(DATA!$F$6,BE$10,$AF1079,1,1),0)</f>
        <v>0</v>
      </c>
      <c r="BF1079" s="190">
        <f ca="1">IF($AG1079&gt;0,OFFSET(DATA!$F$6,BF$10+27*(7-$AE$8),$AF1079,1,1)/OFFSET(DATA!$F$6,BF$10,$AF1079,1,1),0)</f>
        <v>0</v>
      </c>
      <c r="BG1079" s="190">
        <f ca="1">IF($AG1079&gt;0,OFFSET(DATA!$F$6,BG$10+27*(7-$AE$8),$AF1079,1,1)/OFFSET(DATA!$F$6,BG$10,$AF1079,1,1),0)</f>
        <v>0</v>
      </c>
      <c r="BH1079" s="190">
        <f ca="1">IF($AG1079&gt;0,OFFSET(DATA!$F$6,BH$10+27*(7-$AE$8),$AF1079,1,1)/OFFSET(DATA!$F$6,BH$10,$AF1079,1,1),0)</f>
        <v>0</v>
      </c>
      <c r="BI1079" s="190">
        <f ca="1">IF($AG1079&gt;0,OFFSET(DATA!$F$6,BI$10+27*(7-$AE$8),$AF1079,1,1)/OFFSET(DATA!$F$6,BI$10,$AF1079,1,1),0)</f>
        <v>0</v>
      </c>
      <c r="BJ1079" s="190">
        <f ca="1">IF($AG1079&gt;0,OFFSET(DATA!$F$6,BJ$10+27*(7-$AE$8),$AF1079,1,1)/OFFSET(DATA!$F$6,BJ$10,$AF1079,1,1),0)</f>
        <v>0</v>
      </c>
      <c r="BK1079" s="190">
        <f ca="1">IF($AG1079&gt;0,OFFSET(DATA!$F$6,BK$10+27*(7-$AE$8),$AF1079,1,1)/OFFSET(DATA!$F$6,BK$10,$AF1079,1,1),0)</f>
        <v>0</v>
      </c>
      <c r="BL1079" s="190">
        <f ca="1">IF($AG1079&gt;0,OFFSET(DATA!$F$6,BL$10+27*(7-$AE$8),$AF1079,1,1)/OFFSET(DATA!$F$6,BL$10,$AF1079,1,1),0)</f>
        <v>0</v>
      </c>
      <c r="BM1079" s="190">
        <f ca="1">IF($AG1079&gt;0,OFFSET(DATA!$F$6,BM$10+27*(7-$AE$8),$AF1079,1,1)/OFFSET(DATA!$F$6,BM$10,$AF1079,1,1),0)</f>
        <v>0</v>
      </c>
      <c r="BN1079" s="190">
        <f ca="1">IF($AG1079&gt;0,OFFSET(DATA!$F$6,BN$10+27*(7-$AE$8),$AF1079,1,1)/OFFSET(DATA!$F$6,BN$10,$AF1079,1,1),0)</f>
        <v>0</v>
      </c>
      <c r="BO1079" s="190">
        <f ca="1">IF($AG1079&gt;0,OFFSET(DATA!$F$6,BO$10+27*(7-$AE$8),$AF1079,1,1)/OFFSET(DATA!$F$6,BO$10,$AF1079,1,1),0)</f>
        <v>0</v>
      </c>
      <c r="BP1079" s="190">
        <f ca="1">IF($AG1079&gt;0,OFFSET(DATA!$F$6,BP$10+27*(7-$AE$8),$AF1079,1,1)/OFFSET(DATA!$F$6,BP$10,$AF1079,1,1),0)</f>
        <v>0</v>
      </c>
      <c r="BQ1079" s="190">
        <f ca="1">IF($AG1079&gt;0,OFFSET(DATA!$F$6,BQ$10+27*(7-$AE$8),$AF1079,1,1)/OFFSET(DATA!$F$6,BQ$10,$AF1079,1,1),0)</f>
        <v>0</v>
      </c>
      <c r="BR1079" s="190">
        <f ca="1">IF($AG1079&gt;0,OFFSET(DATA!$F$6,BR$10+27*(7-$AE$8),$AF1079,1,1)/OFFSET(DATA!$F$6,BR$10,$AF1079,1,1),0)</f>
        <v>0</v>
      </c>
      <c r="BS1079" s="190">
        <f ca="1">IF($AG1079&gt;0,OFFSET(DATA!$F$6,BS$10+27*(7-$AE$8),$AF1079,1,1)/OFFSET(DATA!$F$6,BS$10,$AF1079,1,1),0)</f>
        <v>0</v>
      </c>
      <c r="BT1079" s="190">
        <f ca="1">IF($AG1079&gt;0,OFFSET(DATA!$F$6,BT$10+27*(7-$AE$8),$AF1079,1,1)/OFFSET(DATA!$F$6,BT$10,$AF1079,1,1),0)</f>
        <v>0</v>
      </c>
      <c r="BU1079" s="190">
        <f ca="1">IF($AG1079&gt;0,OFFSET(DATA!$F$6,BU$10+27*(7-$AE$8),$AF1079,1,1)/OFFSET(DATA!$F$6,BU$10,$AF1079,1,1),0)</f>
        <v>0</v>
      </c>
      <c r="BV1079" s="190">
        <f ca="1">IF($AG1079&gt;0,OFFSET(DATA!$F$6,BV$10+27*(7-$AE$8),$AF1079,1,1)/OFFSET(DATA!$F$6,BV$10,$AF1079,1,1),0)</f>
        <v>0</v>
      </c>
      <c r="BW1079" s="190">
        <f ca="1">IF($AG1079&gt;0,OFFSET(DATA!$F$6,BW$10+27*(7-$AE$8),$AF1079,1,1)/OFFSET(DATA!$F$6,BW$10,$AF1079,1,1),0)</f>
        <v>0</v>
      </c>
      <c r="BX1079" s="190">
        <f ca="1">IF($AG1079&gt;0,OFFSET(DATA!$F$6,BX$10+27*(7-$AE$8),$AF1079,1,1)/OFFSET(DATA!$F$6,BX$10,$AF1079,1,1),0)</f>
        <v>0</v>
      </c>
    </row>
    <row r="1080" spans="32:76" x14ac:dyDescent="0.2">
      <c r="AF1080" s="166">
        <v>1069</v>
      </c>
      <c r="AG1080" s="96">
        <f ca="1">OFFSET(DATA!$F$6,$AF$10,$AF1080,1,1)</f>
        <v>0</v>
      </c>
      <c r="AH1080" s="190">
        <f ca="1">IF($AG1080&gt;0,OFFSET(DATA!$F$6,$AF$10+27*AH$10,$AF1080,1,1)/$AG1080,0)</f>
        <v>0</v>
      </c>
      <c r="AI1080" s="190">
        <f ca="1">IF($AG1080&gt;0,OFFSET(DATA!$F$6,$AF$10+27*AI$10,$AF1080,1,1)/$AG1080,0)</f>
        <v>0</v>
      </c>
      <c r="AJ1080" s="190">
        <f ca="1">IF($AG1080&gt;0,OFFSET(DATA!$F$6,$AF$10+27*AJ$10,$AF1080,1,1)/$AG1080,0)</f>
        <v>0</v>
      </c>
      <c r="AK1080" s="190">
        <f ca="1">IF($AG1080&gt;0,OFFSET(DATA!$F$6,$AF$10+27*AK$10,$AF1080,1,1)/$AG1080,0)</f>
        <v>0</v>
      </c>
      <c r="AL1080" s="190">
        <f ca="1">IF($AG1080&gt;0,OFFSET(DATA!$F$6,$AF$10+27*AL$10,$AF1080,1,1)/$AG1080,0)</f>
        <v>0</v>
      </c>
      <c r="AM1080" s="190">
        <f ca="1">IF($AG1080&gt;0,OFFSET(DATA!$F$6,$AF$10+27*AM$10,$AF1080,1,1)/$AG1080,0)</f>
        <v>0</v>
      </c>
      <c r="AN1080" s="166">
        <f ca="1">OFFSET(DATA!$F$6,$AF$10+27*AN$10,$AF1080,1,1)</f>
        <v>0</v>
      </c>
      <c r="AO1080" s="166">
        <f t="shared" ca="1" si="33"/>
        <v>0</v>
      </c>
      <c r="AQ1080" s="96">
        <f ca="1">OFFSET(DATA!$F$6,25,$AF1080,1,1)</f>
        <v>0</v>
      </c>
      <c r="AR1080" s="190">
        <f ca="1">IF($AQ1080&gt;0,OFFSET(DATA!$F$6,25+27*AR$10,$AF1080,1,1)/$AQ1080,0)</f>
        <v>0</v>
      </c>
      <c r="AS1080" s="190">
        <f ca="1">IF($AQ1080&gt;0,OFFSET(DATA!$F$6,25+27*AS$10,$AF1080,1,1)/$AQ1080,0)</f>
        <v>0</v>
      </c>
      <c r="AT1080" s="190">
        <f ca="1">IF($AQ1080&gt;0,OFFSET(DATA!$F$6,25+27*AT$10,$AF1080,1,1)/$AQ1080,0)</f>
        <v>0</v>
      </c>
      <c r="AU1080" s="190">
        <f ca="1">IF($AQ1080&gt;0,OFFSET(DATA!$F$6,25+27*AU$10,$AF1080,1,1)/$AQ1080,0)</f>
        <v>0</v>
      </c>
      <c r="AV1080" s="190">
        <f ca="1">IF($AQ1080&gt;0,OFFSET(DATA!$F$6,25+27*AV$10,$AF1080,1,1)/$AQ1080,0)</f>
        <v>0</v>
      </c>
      <c r="AW1080" s="190">
        <f ca="1">IF($AQ1080&gt;0,OFFSET(DATA!$F$6,25+27*AW$10,$AF1080,1,1)/$AQ1080,0)</f>
        <v>0</v>
      </c>
      <c r="AZ1080" s="166">
        <f t="shared" ca="1" si="34"/>
        <v>1</v>
      </c>
      <c r="BA1080" s="190">
        <f ca="1">IF($AG1080&gt;0,OFFSET(DATA!$F$6,BA$10+27*(7-$AE$8),$AF1080,1,1)/OFFSET(DATA!$F$6,BA$10,$AF1080,1,1),0)</f>
        <v>0</v>
      </c>
      <c r="BB1080" s="190">
        <f ca="1">IF($AG1080&gt;0,OFFSET(DATA!$F$6,BB$10+27*(7-$AE$8),$AF1080,1,1)/OFFSET(DATA!$F$6,BB$10,$AF1080,1,1),0)</f>
        <v>0</v>
      </c>
      <c r="BC1080" s="190">
        <f ca="1">IF($AG1080&gt;0,OFFSET(DATA!$F$6,BC$10+27*(7-$AE$8),$AF1080,1,1)/OFFSET(DATA!$F$6,BC$10,$AF1080,1,1),0)</f>
        <v>0</v>
      </c>
      <c r="BD1080" s="190">
        <f ca="1">IF($AG1080&gt;0,OFFSET(DATA!$F$6,BD$10+27*(7-$AE$8),$AF1080,1,1)/OFFSET(DATA!$F$6,BD$10,$AF1080,1,1),0)</f>
        <v>0</v>
      </c>
      <c r="BE1080" s="190">
        <f ca="1">IF($AG1080&gt;0,OFFSET(DATA!$F$6,BE$10+27*(7-$AE$8),$AF1080,1,1)/OFFSET(DATA!$F$6,BE$10,$AF1080,1,1),0)</f>
        <v>0</v>
      </c>
      <c r="BF1080" s="190">
        <f ca="1">IF($AG1080&gt;0,OFFSET(DATA!$F$6,BF$10+27*(7-$AE$8),$AF1080,1,1)/OFFSET(DATA!$F$6,BF$10,$AF1080,1,1),0)</f>
        <v>0</v>
      </c>
      <c r="BG1080" s="190">
        <f ca="1">IF($AG1080&gt;0,OFFSET(DATA!$F$6,BG$10+27*(7-$AE$8),$AF1080,1,1)/OFFSET(DATA!$F$6,BG$10,$AF1080,1,1),0)</f>
        <v>0</v>
      </c>
      <c r="BH1080" s="190">
        <f ca="1">IF($AG1080&gt;0,OFFSET(DATA!$F$6,BH$10+27*(7-$AE$8),$AF1080,1,1)/OFFSET(DATA!$F$6,BH$10,$AF1080,1,1),0)</f>
        <v>0</v>
      </c>
      <c r="BI1080" s="190">
        <f ca="1">IF($AG1080&gt;0,OFFSET(DATA!$F$6,BI$10+27*(7-$AE$8),$AF1080,1,1)/OFFSET(DATA!$F$6,BI$10,$AF1080,1,1),0)</f>
        <v>0</v>
      </c>
      <c r="BJ1080" s="190">
        <f ca="1">IF($AG1080&gt;0,OFFSET(DATA!$F$6,BJ$10+27*(7-$AE$8),$AF1080,1,1)/OFFSET(DATA!$F$6,BJ$10,$AF1080,1,1),0)</f>
        <v>0</v>
      </c>
      <c r="BK1080" s="190">
        <f ca="1">IF($AG1080&gt;0,OFFSET(DATA!$F$6,BK$10+27*(7-$AE$8),$AF1080,1,1)/OFFSET(DATA!$F$6,BK$10,$AF1080,1,1),0)</f>
        <v>0</v>
      </c>
      <c r="BL1080" s="190">
        <f ca="1">IF($AG1080&gt;0,OFFSET(DATA!$F$6,BL$10+27*(7-$AE$8),$AF1080,1,1)/OFFSET(DATA!$F$6,BL$10,$AF1080,1,1),0)</f>
        <v>0</v>
      </c>
      <c r="BM1080" s="190">
        <f ca="1">IF($AG1080&gt;0,OFFSET(DATA!$F$6,BM$10+27*(7-$AE$8),$AF1080,1,1)/OFFSET(DATA!$F$6,BM$10,$AF1080,1,1),0)</f>
        <v>0</v>
      </c>
      <c r="BN1080" s="190">
        <f ca="1">IF($AG1080&gt;0,OFFSET(DATA!$F$6,BN$10+27*(7-$AE$8),$AF1080,1,1)/OFFSET(DATA!$F$6,BN$10,$AF1080,1,1),0)</f>
        <v>0</v>
      </c>
      <c r="BO1080" s="190">
        <f ca="1">IF($AG1080&gt;0,OFFSET(DATA!$F$6,BO$10+27*(7-$AE$8),$AF1080,1,1)/OFFSET(DATA!$F$6,BO$10,$AF1080,1,1),0)</f>
        <v>0</v>
      </c>
      <c r="BP1080" s="190">
        <f ca="1">IF($AG1080&gt;0,OFFSET(DATA!$F$6,BP$10+27*(7-$AE$8),$AF1080,1,1)/OFFSET(DATA!$F$6,BP$10,$AF1080,1,1),0)</f>
        <v>0</v>
      </c>
      <c r="BQ1080" s="190">
        <f ca="1">IF($AG1080&gt;0,OFFSET(DATA!$F$6,BQ$10+27*(7-$AE$8),$AF1080,1,1)/OFFSET(DATA!$F$6,BQ$10,$AF1080,1,1),0)</f>
        <v>0</v>
      </c>
      <c r="BR1080" s="190">
        <f ca="1">IF($AG1080&gt;0,OFFSET(DATA!$F$6,BR$10+27*(7-$AE$8),$AF1080,1,1)/OFFSET(DATA!$F$6,BR$10,$AF1080,1,1),0)</f>
        <v>0</v>
      </c>
      <c r="BS1080" s="190">
        <f ca="1">IF($AG1080&gt;0,OFFSET(DATA!$F$6,BS$10+27*(7-$AE$8),$AF1080,1,1)/OFFSET(DATA!$F$6,BS$10,$AF1080,1,1),0)</f>
        <v>0</v>
      </c>
      <c r="BT1080" s="190">
        <f ca="1">IF($AG1080&gt;0,OFFSET(DATA!$F$6,BT$10+27*(7-$AE$8),$AF1080,1,1)/OFFSET(DATA!$F$6,BT$10,$AF1080,1,1),0)</f>
        <v>0</v>
      </c>
      <c r="BU1080" s="190">
        <f ca="1">IF($AG1080&gt;0,OFFSET(DATA!$F$6,BU$10+27*(7-$AE$8),$AF1080,1,1)/OFFSET(DATA!$F$6,BU$10,$AF1080,1,1),0)</f>
        <v>0</v>
      </c>
      <c r="BV1080" s="190">
        <f ca="1">IF($AG1080&gt;0,OFFSET(DATA!$F$6,BV$10+27*(7-$AE$8),$AF1080,1,1)/OFFSET(DATA!$F$6,BV$10,$AF1080,1,1),0)</f>
        <v>0</v>
      </c>
      <c r="BW1080" s="190">
        <f ca="1">IF($AG1080&gt;0,OFFSET(DATA!$F$6,BW$10+27*(7-$AE$8),$AF1080,1,1)/OFFSET(DATA!$F$6,BW$10,$AF1080,1,1),0)</f>
        <v>0</v>
      </c>
      <c r="BX1080" s="190">
        <f ca="1">IF($AG1080&gt;0,OFFSET(DATA!$F$6,BX$10+27*(7-$AE$8),$AF1080,1,1)/OFFSET(DATA!$F$6,BX$10,$AF1080,1,1),0)</f>
        <v>0</v>
      </c>
    </row>
    <row r="1081" spans="32:76" x14ac:dyDescent="0.2">
      <c r="AF1081" s="166">
        <v>1070</v>
      </c>
      <c r="AG1081" s="96">
        <f ca="1">OFFSET(DATA!$F$6,$AF$10,$AF1081,1,1)</f>
        <v>0</v>
      </c>
      <c r="AH1081" s="190">
        <f ca="1">IF($AG1081&gt;0,OFFSET(DATA!$F$6,$AF$10+27*AH$10,$AF1081,1,1)/$AG1081,0)</f>
        <v>0</v>
      </c>
      <c r="AI1081" s="190">
        <f ca="1">IF($AG1081&gt;0,OFFSET(DATA!$F$6,$AF$10+27*AI$10,$AF1081,1,1)/$AG1081,0)</f>
        <v>0</v>
      </c>
      <c r="AJ1081" s="190">
        <f ca="1">IF($AG1081&gt;0,OFFSET(DATA!$F$6,$AF$10+27*AJ$10,$AF1081,1,1)/$AG1081,0)</f>
        <v>0</v>
      </c>
      <c r="AK1081" s="190">
        <f ca="1">IF($AG1081&gt;0,OFFSET(DATA!$F$6,$AF$10+27*AK$10,$AF1081,1,1)/$AG1081,0)</f>
        <v>0</v>
      </c>
      <c r="AL1081" s="190">
        <f ca="1">IF($AG1081&gt;0,OFFSET(DATA!$F$6,$AF$10+27*AL$10,$AF1081,1,1)/$AG1081,0)</f>
        <v>0</v>
      </c>
      <c r="AM1081" s="190">
        <f ca="1">IF($AG1081&gt;0,OFFSET(DATA!$F$6,$AF$10+27*AM$10,$AF1081,1,1)/$AG1081,0)</f>
        <v>0</v>
      </c>
      <c r="AN1081" s="166">
        <f ca="1">OFFSET(DATA!$F$6,$AF$10+27*AN$10,$AF1081,1,1)</f>
        <v>0</v>
      </c>
      <c r="AO1081" s="166">
        <f t="shared" ca="1" si="33"/>
        <v>0</v>
      </c>
      <c r="AQ1081" s="96">
        <f ca="1">OFFSET(DATA!$F$6,25,$AF1081,1,1)</f>
        <v>0</v>
      </c>
      <c r="AR1081" s="190">
        <f ca="1">IF($AQ1081&gt;0,OFFSET(DATA!$F$6,25+27*AR$10,$AF1081,1,1)/$AQ1081,0)</f>
        <v>0</v>
      </c>
      <c r="AS1081" s="190">
        <f ca="1">IF($AQ1081&gt;0,OFFSET(DATA!$F$6,25+27*AS$10,$AF1081,1,1)/$AQ1081,0)</f>
        <v>0</v>
      </c>
      <c r="AT1081" s="190">
        <f ca="1">IF($AQ1081&gt;0,OFFSET(DATA!$F$6,25+27*AT$10,$AF1081,1,1)/$AQ1081,0)</f>
        <v>0</v>
      </c>
      <c r="AU1081" s="190">
        <f ca="1">IF($AQ1081&gt;0,OFFSET(DATA!$F$6,25+27*AU$10,$AF1081,1,1)/$AQ1081,0)</f>
        <v>0</v>
      </c>
      <c r="AV1081" s="190">
        <f ca="1">IF($AQ1081&gt;0,OFFSET(DATA!$F$6,25+27*AV$10,$AF1081,1,1)/$AQ1081,0)</f>
        <v>0</v>
      </c>
      <c r="AW1081" s="190">
        <f ca="1">IF($AQ1081&gt;0,OFFSET(DATA!$F$6,25+27*AW$10,$AF1081,1,1)/$AQ1081,0)</f>
        <v>0</v>
      </c>
      <c r="AZ1081" s="166">
        <f t="shared" ca="1" si="34"/>
        <v>1</v>
      </c>
      <c r="BA1081" s="190">
        <f ca="1">IF($AG1081&gt;0,OFFSET(DATA!$F$6,BA$10+27*(7-$AE$8),$AF1081,1,1)/OFFSET(DATA!$F$6,BA$10,$AF1081,1,1),0)</f>
        <v>0</v>
      </c>
      <c r="BB1081" s="190">
        <f ca="1">IF($AG1081&gt;0,OFFSET(DATA!$F$6,BB$10+27*(7-$AE$8),$AF1081,1,1)/OFFSET(DATA!$F$6,BB$10,$AF1081,1,1),0)</f>
        <v>0</v>
      </c>
      <c r="BC1081" s="190">
        <f ca="1">IF($AG1081&gt;0,OFFSET(DATA!$F$6,BC$10+27*(7-$AE$8),$AF1081,1,1)/OFFSET(DATA!$F$6,BC$10,$AF1081,1,1),0)</f>
        <v>0</v>
      </c>
      <c r="BD1081" s="190">
        <f ca="1">IF($AG1081&gt;0,OFFSET(DATA!$F$6,BD$10+27*(7-$AE$8),$AF1081,1,1)/OFFSET(DATA!$F$6,BD$10,$AF1081,1,1),0)</f>
        <v>0</v>
      </c>
      <c r="BE1081" s="190">
        <f ca="1">IF($AG1081&gt;0,OFFSET(DATA!$F$6,BE$10+27*(7-$AE$8),$AF1081,1,1)/OFFSET(DATA!$F$6,BE$10,$AF1081,1,1),0)</f>
        <v>0</v>
      </c>
      <c r="BF1081" s="190">
        <f ca="1">IF($AG1081&gt;0,OFFSET(DATA!$F$6,BF$10+27*(7-$AE$8),$AF1081,1,1)/OFFSET(DATA!$F$6,BF$10,$AF1081,1,1),0)</f>
        <v>0</v>
      </c>
      <c r="BG1081" s="190">
        <f ca="1">IF($AG1081&gt;0,OFFSET(DATA!$F$6,BG$10+27*(7-$AE$8),$AF1081,1,1)/OFFSET(DATA!$F$6,BG$10,$AF1081,1,1),0)</f>
        <v>0</v>
      </c>
      <c r="BH1081" s="190">
        <f ca="1">IF($AG1081&gt;0,OFFSET(DATA!$F$6,BH$10+27*(7-$AE$8),$AF1081,1,1)/OFFSET(DATA!$F$6,BH$10,$AF1081,1,1),0)</f>
        <v>0</v>
      </c>
      <c r="BI1081" s="190">
        <f ca="1">IF($AG1081&gt;0,OFFSET(DATA!$F$6,BI$10+27*(7-$AE$8),$AF1081,1,1)/OFFSET(DATA!$F$6,BI$10,$AF1081,1,1),0)</f>
        <v>0</v>
      </c>
      <c r="BJ1081" s="190">
        <f ca="1">IF($AG1081&gt;0,OFFSET(DATA!$F$6,BJ$10+27*(7-$AE$8),$AF1081,1,1)/OFFSET(DATA!$F$6,BJ$10,$AF1081,1,1),0)</f>
        <v>0</v>
      </c>
      <c r="BK1081" s="190">
        <f ca="1">IF($AG1081&gt;0,OFFSET(DATA!$F$6,BK$10+27*(7-$AE$8),$AF1081,1,1)/OFFSET(DATA!$F$6,BK$10,$AF1081,1,1),0)</f>
        <v>0</v>
      </c>
      <c r="BL1081" s="190">
        <f ca="1">IF($AG1081&gt;0,OFFSET(DATA!$F$6,BL$10+27*(7-$AE$8),$AF1081,1,1)/OFFSET(DATA!$F$6,BL$10,$AF1081,1,1),0)</f>
        <v>0</v>
      </c>
      <c r="BM1081" s="190">
        <f ca="1">IF($AG1081&gt;0,OFFSET(DATA!$F$6,BM$10+27*(7-$AE$8),$AF1081,1,1)/OFFSET(DATA!$F$6,BM$10,$AF1081,1,1),0)</f>
        <v>0</v>
      </c>
      <c r="BN1081" s="190">
        <f ca="1">IF($AG1081&gt;0,OFFSET(DATA!$F$6,BN$10+27*(7-$AE$8),$AF1081,1,1)/OFFSET(DATA!$F$6,BN$10,$AF1081,1,1),0)</f>
        <v>0</v>
      </c>
      <c r="BO1081" s="190">
        <f ca="1">IF($AG1081&gt;0,OFFSET(DATA!$F$6,BO$10+27*(7-$AE$8),$AF1081,1,1)/OFFSET(DATA!$F$6,BO$10,$AF1081,1,1),0)</f>
        <v>0</v>
      </c>
      <c r="BP1081" s="190">
        <f ca="1">IF($AG1081&gt;0,OFFSET(DATA!$F$6,BP$10+27*(7-$AE$8),$AF1081,1,1)/OFFSET(DATA!$F$6,BP$10,$AF1081,1,1),0)</f>
        <v>0</v>
      </c>
      <c r="BQ1081" s="190">
        <f ca="1">IF($AG1081&gt;0,OFFSET(DATA!$F$6,BQ$10+27*(7-$AE$8),$AF1081,1,1)/OFFSET(DATA!$F$6,BQ$10,$AF1081,1,1),0)</f>
        <v>0</v>
      </c>
      <c r="BR1081" s="190">
        <f ca="1">IF($AG1081&gt;0,OFFSET(DATA!$F$6,BR$10+27*(7-$AE$8),$AF1081,1,1)/OFFSET(DATA!$F$6,BR$10,$AF1081,1,1),0)</f>
        <v>0</v>
      </c>
      <c r="BS1081" s="190">
        <f ca="1">IF($AG1081&gt;0,OFFSET(DATA!$F$6,BS$10+27*(7-$AE$8),$AF1081,1,1)/OFFSET(DATA!$F$6,BS$10,$AF1081,1,1),0)</f>
        <v>0</v>
      </c>
      <c r="BT1081" s="190">
        <f ca="1">IF($AG1081&gt;0,OFFSET(DATA!$F$6,BT$10+27*(7-$AE$8),$AF1081,1,1)/OFFSET(DATA!$F$6,BT$10,$AF1081,1,1),0)</f>
        <v>0</v>
      </c>
      <c r="BU1081" s="190">
        <f ca="1">IF($AG1081&gt;0,OFFSET(DATA!$F$6,BU$10+27*(7-$AE$8),$AF1081,1,1)/OFFSET(DATA!$F$6,BU$10,$AF1081,1,1),0)</f>
        <v>0</v>
      </c>
      <c r="BV1081" s="190">
        <f ca="1">IF($AG1081&gt;0,OFFSET(DATA!$F$6,BV$10+27*(7-$AE$8),$AF1081,1,1)/OFFSET(DATA!$F$6,BV$10,$AF1081,1,1),0)</f>
        <v>0</v>
      </c>
      <c r="BW1081" s="190">
        <f ca="1">IF($AG1081&gt;0,OFFSET(DATA!$F$6,BW$10+27*(7-$AE$8),$AF1081,1,1)/OFFSET(DATA!$F$6,BW$10,$AF1081,1,1),0)</f>
        <v>0</v>
      </c>
      <c r="BX1081" s="190">
        <f ca="1">IF($AG1081&gt;0,OFFSET(DATA!$F$6,BX$10+27*(7-$AE$8),$AF1081,1,1)/OFFSET(DATA!$F$6,BX$10,$AF1081,1,1),0)</f>
        <v>0</v>
      </c>
    </row>
    <row r="1082" spans="32:76" x14ac:dyDescent="0.2">
      <c r="AF1082" s="166">
        <v>1071</v>
      </c>
      <c r="AG1082" s="96">
        <f ca="1">OFFSET(DATA!$F$6,$AF$10,$AF1082,1,1)</f>
        <v>0</v>
      </c>
      <c r="AH1082" s="190">
        <f ca="1">IF($AG1082&gt;0,OFFSET(DATA!$F$6,$AF$10+27*AH$10,$AF1082,1,1)/$AG1082,0)</f>
        <v>0</v>
      </c>
      <c r="AI1082" s="190">
        <f ca="1">IF($AG1082&gt;0,OFFSET(DATA!$F$6,$AF$10+27*AI$10,$AF1082,1,1)/$AG1082,0)</f>
        <v>0</v>
      </c>
      <c r="AJ1082" s="190">
        <f ca="1">IF($AG1082&gt;0,OFFSET(DATA!$F$6,$AF$10+27*AJ$10,$AF1082,1,1)/$AG1082,0)</f>
        <v>0</v>
      </c>
      <c r="AK1082" s="190">
        <f ca="1">IF($AG1082&gt;0,OFFSET(DATA!$F$6,$AF$10+27*AK$10,$AF1082,1,1)/$AG1082,0)</f>
        <v>0</v>
      </c>
      <c r="AL1082" s="190">
        <f ca="1">IF($AG1082&gt;0,OFFSET(DATA!$F$6,$AF$10+27*AL$10,$AF1082,1,1)/$AG1082,0)</f>
        <v>0</v>
      </c>
      <c r="AM1082" s="190">
        <f ca="1">IF($AG1082&gt;0,OFFSET(DATA!$F$6,$AF$10+27*AM$10,$AF1082,1,1)/$AG1082,0)</f>
        <v>0</v>
      </c>
      <c r="AN1082" s="166">
        <f ca="1">OFFSET(DATA!$F$6,$AF$10+27*AN$10,$AF1082,1,1)</f>
        <v>0</v>
      </c>
      <c r="AO1082" s="166">
        <f t="shared" ca="1" si="33"/>
        <v>0</v>
      </c>
      <c r="AQ1082" s="96">
        <f ca="1">OFFSET(DATA!$F$6,25,$AF1082,1,1)</f>
        <v>0</v>
      </c>
      <c r="AR1082" s="190">
        <f ca="1">IF($AQ1082&gt;0,OFFSET(DATA!$F$6,25+27*AR$10,$AF1082,1,1)/$AQ1082,0)</f>
        <v>0</v>
      </c>
      <c r="AS1082" s="190">
        <f ca="1">IF($AQ1082&gt;0,OFFSET(DATA!$F$6,25+27*AS$10,$AF1082,1,1)/$AQ1082,0)</f>
        <v>0</v>
      </c>
      <c r="AT1082" s="190">
        <f ca="1">IF($AQ1082&gt;0,OFFSET(DATA!$F$6,25+27*AT$10,$AF1082,1,1)/$AQ1082,0)</f>
        <v>0</v>
      </c>
      <c r="AU1082" s="190">
        <f ca="1">IF($AQ1082&gt;0,OFFSET(DATA!$F$6,25+27*AU$10,$AF1082,1,1)/$AQ1082,0)</f>
        <v>0</v>
      </c>
      <c r="AV1082" s="190">
        <f ca="1">IF($AQ1082&gt;0,OFFSET(DATA!$F$6,25+27*AV$10,$AF1082,1,1)/$AQ1082,0)</f>
        <v>0</v>
      </c>
      <c r="AW1082" s="190">
        <f ca="1">IF($AQ1082&gt;0,OFFSET(DATA!$F$6,25+27*AW$10,$AF1082,1,1)/$AQ1082,0)</f>
        <v>0</v>
      </c>
      <c r="AZ1082" s="166">
        <f t="shared" ca="1" si="34"/>
        <v>1</v>
      </c>
      <c r="BA1082" s="190">
        <f ca="1">IF($AG1082&gt;0,OFFSET(DATA!$F$6,BA$10+27*(7-$AE$8),$AF1082,1,1)/OFFSET(DATA!$F$6,BA$10,$AF1082,1,1),0)</f>
        <v>0</v>
      </c>
      <c r="BB1082" s="190">
        <f ca="1">IF($AG1082&gt;0,OFFSET(DATA!$F$6,BB$10+27*(7-$AE$8),$AF1082,1,1)/OFFSET(DATA!$F$6,BB$10,$AF1082,1,1),0)</f>
        <v>0</v>
      </c>
      <c r="BC1082" s="190">
        <f ca="1">IF($AG1082&gt;0,OFFSET(DATA!$F$6,BC$10+27*(7-$AE$8),$AF1082,1,1)/OFFSET(DATA!$F$6,BC$10,$AF1082,1,1),0)</f>
        <v>0</v>
      </c>
      <c r="BD1082" s="190">
        <f ca="1">IF($AG1082&gt;0,OFFSET(DATA!$F$6,BD$10+27*(7-$AE$8),$AF1082,1,1)/OFFSET(DATA!$F$6,BD$10,$AF1082,1,1),0)</f>
        <v>0</v>
      </c>
      <c r="BE1082" s="190">
        <f ca="1">IF($AG1082&gt;0,OFFSET(DATA!$F$6,BE$10+27*(7-$AE$8),$AF1082,1,1)/OFFSET(DATA!$F$6,BE$10,$AF1082,1,1),0)</f>
        <v>0</v>
      </c>
      <c r="BF1082" s="190">
        <f ca="1">IF($AG1082&gt;0,OFFSET(DATA!$F$6,BF$10+27*(7-$AE$8),$AF1082,1,1)/OFFSET(DATA!$F$6,BF$10,$AF1082,1,1),0)</f>
        <v>0</v>
      </c>
      <c r="BG1082" s="190">
        <f ca="1">IF($AG1082&gt;0,OFFSET(DATA!$F$6,BG$10+27*(7-$AE$8),$AF1082,1,1)/OFFSET(DATA!$F$6,BG$10,$AF1082,1,1),0)</f>
        <v>0</v>
      </c>
      <c r="BH1082" s="190">
        <f ca="1">IF($AG1082&gt;0,OFFSET(DATA!$F$6,BH$10+27*(7-$AE$8),$AF1082,1,1)/OFFSET(DATA!$F$6,BH$10,$AF1082,1,1),0)</f>
        <v>0</v>
      </c>
      <c r="BI1082" s="190">
        <f ca="1">IF($AG1082&gt;0,OFFSET(DATA!$F$6,BI$10+27*(7-$AE$8),$AF1082,1,1)/OFFSET(DATA!$F$6,BI$10,$AF1082,1,1),0)</f>
        <v>0</v>
      </c>
      <c r="BJ1082" s="190">
        <f ca="1">IF($AG1082&gt;0,OFFSET(DATA!$F$6,BJ$10+27*(7-$AE$8),$AF1082,1,1)/OFFSET(DATA!$F$6,BJ$10,$AF1082,1,1),0)</f>
        <v>0</v>
      </c>
      <c r="BK1082" s="190">
        <f ca="1">IF($AG1082&gt;0,OFFSET(DATA!$F$6,BK$10+27*(7-$AE$8),$AF1082,1,1)/OFFSET(DATA!$F$6,BK$10,$AF1082,1,1),0)</f>
        <v>0</v>
      </c>
      <c r="BL1082" s="190">
        <f ca="1">IF($AG1082&gt;0,OFFSET(DATA!$F$6,BL$10+27*(7-$AE$8),$AF1082,1,1)/OFFSET(DATA!$F$6,BL$10,$AF1082,1,1),0)</f>
        <v>0</v>
      </c>
      <c r="BM1082" s="190">
        <f ca="1">IF($AG1082&gt;0,OFFSET(DATA!$F$6,BM$10+27*(7-$AE$8),$AF1082,1,1)/OFFSET(DATA!$F$6,BM$10,$AF1082,1,1),0)</f>
        <v>0</v>
      </c>
      <c r="BN1082" s="190">
        <f ca="1">IF($AG1082&gt;0,OFFSET(DATA!$F$6,BN$10+27*(7-$AE$8),$AF1082,1,1)/OFFSET(DATA!$F$6,BN$10,$AF1082,1,1),0)</f>
        <v>0</v>
      </c>
      <c r="BO1082" s="190">
        <f ca="1">IF($AG1082&gt;0,OFFSET(DATA!$F$6,BO$10+27*(7-$AE$8),$AF1082,1,1)/OFFSET(DATA!$F$6,BO$10,$AF1082,1,1),0)</f>
        <v>0</v>
      </c>
      <c r="BP1082" s="190">
        <f ca="1">IF($AG1082&gt;0,OFFSET(DATA!$F$6,BP$10+27*(7-$AE$8),$AF1082,1,1)/OFFSET(DATA!$F$6,BP$10,$AF1082,1,1),0)</f>
        <v>0</v>
      </c>
      <c r="BQ1082" s="190">
        <f ca="1">IF($AG1082&gt;0,OFFSET(DATA!$F$6,BQ$10+27*(7-$AE$8),$AF1082,1,1)/OFFSET(DATA!$F$6,BQ$10,$AF1082,1,1),0)</f>
        <v>0</v>
      </c>
      <c r="BR1082" s="190">
        <f ca="1">IF($AG1082&gt;0,OFFSET(DATA!$F$6,BR$10+27*(7-$AE$8),$AF1082,1,1)/OFFSET(DATA!$F$6,BR$10,$AF1082,1,1),0)</f>
        <v>0</v>
      </c>
      <c r="BS1082" s="190">
        <f ca="1">IF($AG1082&gt;0,OFFSET(DATA!$F$6,BS$10+27*(7-$AE$8),$AF1082,1,1)/OFFSET(DATA!$F$6,BS$10,$AF1082,1,1),0)</f>
        <v>0</v>
      </c>
      <c r="BT1082" s="190">
        <f ca="1">IF($AG1082&gt;0,OFFSET(DATA!$F$6,BT$10+27*(7-$AE$8),$AF1082,1,1)/OFFSET(DATA!$F$6,BT$10,$AF1082,1,1),0)</f>
        <v>0</v>
      </c>
      <c r="BU1082" s="190">
        <f ca="1">IF($AG1082&gt;0,OFFSET(DATA!$F$6,BU$10+27*(7-$AE$8),$AF1082,1,1)/OFFSET(DATA!$F$6,BU$10,$AF1082,1,1),0)</f>
        <v>0</v>
      </c>
      <c r="BV1082" s="190">
        <f ca="1">IF($AG1082&gt;0,OFFSET(DATA!$F$6,BV$10+27*(7-$AE$8),$AF1082,1,1)/OFFSET(DATA!$F$6,BV$10,$AF1082,1,1),0)</f>
        <v>0</v>
      </c>
      <c r="BW1082" s="190">
        <f ca="1">IF($AG1082&gt;0,OFFSET(DATA!$F$6,BW$10+27*(7-$AE$8),$AF1082,1,1)/OFFSET(DATA!$F$6,BW$10,$AF1082,1,1),0)</f>
        <v>0</v>
      </c>
      <c r="BX1082" s="190">
        <f ca="1">IF($AG1082&gt;0,OFFSET(DATA!$F$6,BX$10+27*(7-$AE$8),$AF1082,1,1)/OFFSET(DATA!$F$6,BX$10,$AF1082,1,1),0)</f>
        <v>0</v>
      </c>
    </row>
    <row r="1083" spans="32:76" x14ac:dyDescent="0.2">
      <c r="AF1083" s="166">
        <v>1072</v>
      </c>
      <c r="AG1083" s="96">
        <f ca="1">OFFSET(DATA!$F$6,$AF$10,$AF1083,1,1)</f>
        <v>0</v>
      </c>
      <c r="AH1083" s="190">
        <f ca="1">IF($AG1083&gt;0,OFFSET(DATA!$F$6,$AF$10+27*AH$10,$AF1083,1,1)/$AG1083,0)</f>
        <v>0</v>
      </c>
      <c r="AI1083" s="190">
        <f ca="1">IF($AG1083&gt;0,OFFSET(DATA!$F$6,$AF$10+27*AI$10,$AF1083,1,1)/$AG1083,0)</f>
        <v>0</v>
      </c>
      <c r="AJ1083" s="190">
        <f ca="1">IF($AG1083&gt;0,OFFSET(DATA!$F$6,$AF$10+27*AJ$10,$AF1083,1,1)/$AG1083,0)</f>
        <v>0</v>
      </c>
      <c r="AK1083" s="190">
        <f ca="1">IF($AG1083&gt;0,OFFSET(DATA!$F$6,$AF$10+27*AK$10,$AF1083,1,1)/$AG1083,0)</f>
        <v>0</v>
      </c>
      <c r="AL1083" s="190">
        <f ca="1">IF($AG1083&gt;0,OFFSET(DATA!$F$6,$AF$10+27*AL$10,$AF1083,1,1)/$AG1083,0)</f>
        <v>0</v>
      </c>
      <c r="AM1083" s="190">
        <f ca="1">IF($AG1083&gt;0,OFFSET(DATA!$F$6,$AF$10+27*AM$10,$AF1083,1,1)/$AG1083,0)</f>
        <v>0</v>
      </c>
      <c r="AN1083" s="166">
        <f ca="1">OFFSET(DATA!$F$6,$AF$10+27*AN$10,$AF1083,1,1)</f>
        <v>0</v>
      </c>
      <c r="AO1083" s="166">
        <f t="shared" ca="1" si="33"/>
        <v>0</v>
      </c>
      <c r="AQ1083" s="96">
        <f ca="1">OFFSET(DATA!$F$6,25,$AF1083,1,1)</f>
        <v>0</v>
      </c>
      <c r="AR1083" s="190">
        <f ca="1">IF($AQ1083&gt;0,OFFSET(DATA!$F$6,25+27*AR$10,$AF1083,1,1)/$AQ1083,0)</f>
        <v>0</v>
      </c>
      <c r="AS1083" s="190">
        <f ca="1">IF($AQ1083&gt;0,OFFSET(DATA!$F$6,25+27*AS$10,$AF1083,1,1)/$AQ1083,0)</f>
        <v>0</v>
      </c>
      <c r="AT1083" s="190">
        <f ca="1">IF($AQ1083&gt;0,OFFSET(DATA!$F$6,25+27*AT$10,$AF1083,1,1)/$AQ1083,0)</f>
        <v>0</v>
      </c>
      <c r="AU1083" s="190">
        <f ca="1">IF($AQ1083&gt;0,OFFSET(DATA!$F$6,25+27*AU$10,$AF1083,1,1)/$AQ1083,0)</f>
        <v>0</v>
      </c>
      <c r="AV1083" s="190">
        <f ca="1">IF($AQ1083&gt;0,OFFSET(DATA!$F$6,25+27*AV$10,$AF1083,1,1)/$AQ1083,0)</f>
        <v>0</v>
      </c>
      <c r="AW1083" s="190">
        <f ca="1">IF($AQ1083&gt;0,OFFSET(DATA!$F$6,25+27*AW$10,$AF1083,1,1)/$AQ1083,0)</f>
        <v>0</v>
      </c>
      <c r="AZ1083" s="166">
        <f t="shared" ca="1" si="34"/>
        <v>1</v>
      </c>
      <c r="BA1083" s="190">
        <f ca="1">IF($AG1083&gt;0,OFFSET(DATA!$F$6,BA$10+27*(7-$AE$8),$AF1083,1,1)/OFFSET(DATA!$F$6,BA$10,$AF1083,1,1),0)</f>
        <v>0</v>
      </c>
      <c r="BB1083" s="190">
        <f ca="1">IF($AG1083&gt;0,OFFSET(DATA!$F$6,BB$10+27*(7-$AE$8),$AF1083,1,1)/OFFSET(DATA!$F$6,BB$10,$AF1083,1,1),0)</f>
        <v>0</v>
      </c>
      <c r="BC1083" s="190">
        <f ca="1">IF($AG1083&gt;0,OFFSET(DATA!$F$6,BC$10+27*(7-$AE$8),$AF1083,1,1)/OFFSET(DATA!$F$6,BC$10,$AF1083,1,1),0)</f>
        <v>0</v>
      </c>
      <c r="BD1083" s="190">
        <f ca="1">IF($AG1083&gt;0,OFFSET(DATA!$F$6,BD$10+27*(7-$AE$8),$AF1083,1,1)/OFFSET(DATA!$F$6,BD$10,$AF1083,1,1),0)</f>
        <v>0</v>
      </c>
      <c r="BE1083" s="190">
        <f ca="1">IF($AG1083&gt;0,OFFSET(DATA!$F$6,BE$10+27*(7-$AE$8),$AF1083,1,1)/OFFSET(DATA!$F$6,BE$10,$AF1083,1,1),0)</f>
        <v>0</v>
      </c>
      <c r="BF1083" s="190">
        <f ca="1">IF($AG1083&gt;0,OFFSET(DATA!$F$6,BF$10+27*(7-$AE$8),$AF1083,1,1)/OFFSET(DATA!$F$6,BF$10,$AF1083,1,1),0)</f>
        <v>0</v>
      </c>
      <c r="BG1083" s="190">
        <f ca="1">IF($AG1083&gt;0,OFFSET(DATA!$F$6,BG$10+27*(7-$AE$8),$AF1083,1,1)/OFFSET(DATA!$F$6,BG$10,$AF1083,1,1),0)</f>
        <v>0</v>
      </c>
      <c r="BH1083" s="190">
        <f ca="1">IF($AG1083&gt;0,OFFSET(DATA!$F$6,BH$10+27*(7-$AE$8),$AF1083,1,1)/OFFSET(DATA!$F$6,BH$10,$AF1083,1,1),0)</f>
        <v>0</v>
      </c>
      <c r="BI1083" s="190">
        <f ca="1">IF($AG1083&gt;0,OFFSET(DATA!$F$6,BI$10+27*(7-$AE$8),$AF1083,1,1)/OFFSET(DATA!$F$6,BI$10,$AF1083,1,1),0)</f>
        <v>0</v>
      </c>
      <c r="BJ1083" s="190">
        <f ca="1">IF($AG1083&gt;0,OFFSET(DATA!$F$6,BJ$10+27*(7-$AE$8),$AF1083,1,1)/OFFSET(DATA!$F$6,BJ$10,$AF1083,1,1),0)</f>
        <v>0</v>
      </c>
      <c r="BK1083" s="190">
        <f ca="1">IF($AG1083&gt;0,OFFSET(DATA!$F$6,BK$10+27*(7-$AE$8),$AF1083,1,1)/OFFSET(DATA!$F$6,BK$10,$AF1083,1,1),0)</f>
        <v>0</v>
      </c>
      <c r="BL1083" s="190">
        <f ca="1">IF($AG1083&gt;0,OFFSET(DATA!$F$6,BL$10+27*(7-$AE$8),$AF1083,1,1)/OFFSET(DATA!$F$6,BL$10,$AF1083,1,1),0)</f>
        <v>0</v>
      </c>
      <c r="BM1083" s="190">
        <f ca="1">IF($AG1083&gt;0,OFFSET(DATA!$F$6,BM$10+27*(7-$AE$8),$AF1083,1,1)/OFFSET(DATA!$F$6,BM$10,$AF1083,1,1),0)</f>
        <v>0</v>
      </c>
      <c r="BN1083" s="190">
        <f ca="1">IF($AG1083&gt;0,OFFSET(DATA!$F$6,BN$10+27*(7-$AE$8),$AF1083,1,1)/OFFSET(DATA!$F$6,BN$10,$AF1083,1,1),0)</f>
        <v>0</v>
      </c>
      <c r="BO1083" s="190">
        <f ca="1">IF($AG1083&gt;0,OFFSET(DATA!$F$6,BO$10+27*(7-$AE$8),$AF1083,1,1)/OFFSET(DATA!$F$6,BO$10,$AF1083,1,1),0)</f>
        <v>0</v>
      </c>
      <c r="BP1083" s="190">
        <f ca="1">IF($AG1083&gt;0,OFFSET(DATA!$F$6,BP$10+27*(7-$AE$8),$AF1083,1,1)/OFFSET(DATA!$F$6,BP$10,$AF1083,1,1),0)</f>
        <v>0</v>
      </c>
      <c r="BQ1083" s="190">
        <f ca="1">IF($AG1083&gt;0,OFFSET(DATA!$F$6,BQ$10+27*(7-$AE$8),$AF1083,1,1)/OFFSET(DATA!$F$6,BQ$10,$AF1083,1,1),0)</f>
        <v>0</v>
      </c>
      <c r="BR1083" s="190">
        <f ca="1">IF($AG1083&gt;0,OFFSET(DATA!$F$6,BR$10+27*(7-$AE$8),$AF1083,1,1)/OFFSET(DATA!$F$6,BR$10,$AF1083,1,1),0)</f>
        <v>0</v>
      </c>
      <c r="BS1083" s="190">
        <f ca="1">IF($AG1083&gt;0,OFFSET(DATA!$F$6,BS$10+27*(7-$AE$8),$AF1083,1,1)/OFFSET(DATA!$F$6,BS$10,$AF1083,1,1),0)</f>
        <v>0</v>
      </c>
      <c r="BT1083" s="190">
        <f ca="1">IF($AG1083&gt;0,OFFSET(DATA!$F$6,BT$10+27*(7-$AE$8),$AF1083,1,1)/OFFSET(DATA!$F$6,BT$10,$AF1083,1,1),0)</f>
        <v>0</v>
      </c>
      <c r="BU1083" s="190">
        <f ca="1">IF($AG1083&gt;0,OFFSET(DATA!$F$6,BU$10+27*(7-$AE$8),$AF1083,1,1)/OFFSET(DATA!$F$6,BU$10,$AF1083,1,1),0)</f>
        <v>0</v>
      </c>
      <c r="BV1083" s="190">
        <f ca="1">IF($AG1083&gt;0,OFFSET(DATA!$F$6,BV$10+27*(7-$AE$8),$AF1083,1,1)/OFFSET(DATA!$F$6,BV$10,$AF1083,1,1),0)</f>
        <v>0</v>
      </c>
      <c r="BW1083" s="190">
        <f ca="1">IF($AG1083&gt;0,OFFSET(DATA!$F$6,BW$10+27*(7-$AE$8),$AF1083,1,1)/OFFSET(DATA!$F$6,BW$10,$AF1083,1,1),0)</f>
        <v>0</v>
      </c>
      <c r="BX1083" s="190">
        <f ca="1">IF($AG1083&gt;0,OFFSET(DATA!$F$6,BX$10+27*(7-$AE$8),$AF1083,1,1)/OFFSET(DATA!$F$6,BX$10,$AF1083,1,1),0)</f>
        <v>0</v>
      </c>
    </row>
    <row r="1084" spans="32:76" x14ac:dyDescent="0.2">
      <c r="AF1084" s="166">
        <v>1073</v>
      </c>
      <c r="AG1084" s="96">
        <f ca="1">OFFSET(DATA!$F$6,$AF$10,$AF1084,1,1)</f>
        <v>0</v>
      </c>
      <c r="AH1084" s="190">
        <f ca="1">IF($AG1084&gt;0,OFFSET(DATA!$F$6,$AF$10+27*AH$10,$AF1084,1,1)/$AG1084,0)</f>
        <v>0</v>
      </c>
      <c r="AI1084" s="190">
        <f ca="1">IF($AG1084&gt;0,OFFSET(DATA!$F$6,$AF$10+27*AI$10,$AF1084,1,1)/$AG1084,0)</f>
        <v>0</v>
      </c>
      <c r="AJ1084" s="190">
        <f ca="1">IF($AG1084&gt;0,OFFSET(DATA!$F$6,$AF$10+27*AJ$10,$AF1084,1,1)/$AG1084,0)</f>
        <v>0</v>
      </c>
      <c r="AK1084" s="190">
        <f ca="1">IF($AG1084&gt;0,OFFSET(DATA!$F$6,$AF$10+27*AK$10,$AF1084,1,1)/$AG1084,0)</f>
        <v>0</v>
      </c>
      <c r="AL1084" s="190">
        <f ca="1">IF($AG1084&gt;0,OFFSET(DATA!$F$6,$AF$10+27*AL$10,$AF1084,1,1)/$AG1084,0)</f>
        <v>0</v>
      </c>
      <c r="AM1084" s="190">
        <f ca="1">IF($AG1084&gt;0,OFFSET(DATA!$F$6,$AF$10+27*AM$10,$AF1084,1,1)/$AG1084,0)</f>
        <v>0</v>
      </c>
      <c r="AN1084" s="166">
        <f ca="1">OFFSET(DATA!$F$6,$AF$10+27*AN$10,$AF1084,1,1)</f>
        <v>0</v>
      </c>
      <c r="AO1084" s="166">
        <f t="shared" ca="1" si="33"/>
        <v>0</v>
      </c>
      <c r="AQ1084" s="96">
        <f ca="1">OFFSET(DATA!$F$6,25,$AF1084,1,1)</f>
        <v>0</v>
      </c>
      <c r="AR1084" s="190">
        <f ca="1">IF($AQ1084&gt;0,OFFSET(DATA!$F$6,25+27*AR$10,$AF1084,1,1)/$AQ1084,0)</f>
        <v>0</v>
      </c>
      <c r="AS1084" s="190">
        <f ca="1">IF($AQ1084&gt;0,OFFSET(DATA!$F$6,25+27*AS$10,$AF1084,1,1)/$AQ1084,0)</f>
        <v>0</v>
      </c>
      <c r="AT1084" s="190">
        <f ca="1">IF($AQ1084&gt;0,OFFSET(DATA!$F$6,25+27*AT$10,$AF1084,1,1)/$AQ1084,0)</f>
        <v>0</v>
      </c>
      <c r="AU1084" s="190">
        <f ca="1">IF($AQ1084&gt;0,OFFSET(DATA!$F$6,25+27*AU$10,$AF1084,1,1)/$AQ1084,0)</f>
        <v>0</v>
      </c>
      <c r="AV1084" s="190">
        <f ca="1">IF($AQ1084&gt;0,OFFSET(DATA!$F$6,25+27*AV$10,$AF1084,1,1)/$AQ1084,0)</f>
        <v>0</v>
      </c>
      <c r="AW1084" s="190">
        <f ca="1">IF($AQ1084&gt;0,OFFSET(DATA!$F$6,25+27*AW$10,$AF1084,1,1)/$AQ1084,0)</f>
        <v>0</v>
      </c>
      <c r="AZ1084" s="166">
        <f t="shared" ca="1" si="34"/>
        <v>1</v>
      </c>
      <c r="BA1084" s="190">
        <f ca="1">IF($AG1084&gt;0,OFFSET(DATA!$F$6,BA$10+27*(7-$AE$8),$AF1084,1,1)/OFFSET(DATA!$F$6,BA$10,$AF1084,1,1),0)</f>
        <v>0</v>
      </c>
      <c r="BB1084" s="190">
        <f ca="1">IF($AG1084&gt;0,OFFSET(DATA!$F$6,BB$10+27*(7-$AE$8),$AF1084,1,1)/OFFSET(DATA!$F$6,BB$10,$AF1084,1,1),0)</f>
        <v>0</v>
      </c>
      <c r="BC1084" s="190">
        <f ca="1">IF($AG1084&gt;0,OFFSET(DATA!$F$6,BC$10+27*(7-$AE$8),$AF1084,1,1)/OFFSET(DATA!$F$6,BC$10,$AF1084,1,1),0)</f>
        <v>0</v>
      </c>
      <c r="BD1084" s="190">
        <f ca="1">IF($AG1084&gt;0,OFFSET(DATA!$F$6,BD$10+27*(7-$AE$8),$AF1084,1,1)/OFFSET(DATA!$F$6,BD$10,$AF1084,1,1),0)</f>
        <v>0</v>
      </c>
      <c r="BE1084" s="190">
        <f ca="1">IF($AG1084&gt;0,OFFSET(DATA!$F$6,BE$10+27*(7-$AE$8),$AF1084,1,1)/OFFSET(DATA!$F$6,BE$10,$AF1084,1,1),0)</f>
        <v>0</v>
      </c>
      <c r="BF1084" s="190">
        <f ca="1">IF($AG1084&gt;0,OFFSET(DATA!$F$6,BF$10+27*(7-$AE$8),$AF1084,1,1)/OFFSET(DATA!$F$6,BF$10,$AF1084,1,1),0)</f>
        <v>0</v>
      </c>
      <c r="BG1084" s="190">
        <f ca="1">IF($AG1084&gt;0,OFFSET(DATA!$F$6,BG$10+27*(7-$AE$8),$AF1084,1,1)/OFFSET(DATA!$F$6,BG$10,$AF1084,1,1),0)</f>
        <v>0</v>
      </c>
      <c r="BH1084" s="190">
        <f ca="1">IF($AG1084&gt;0,OFFSET(DATA!$F$6,BH$10+27*(7-$AE$8),$AF1084,1,1)/OFFSET(DATA!$F$6,BH$10,$AF1084,1,1),0)</f>
        <v>0</v>
      </c>
      <c r="BI1084" s="190">
        <f ca="1">IF($AG1084&gt;0,OFFSET(DATA!$F$6,BI$10+27*(7-$AE$8),$AF1084,1,1)/OFFSET(DATA!$F$6,BI$10,$AF1084,1,1),0)</f>
        <v>0</v>
      </c>
      <c r="BJ1084" s="190">
        <f ca="1">IF($AG1084&gt;0,OFFSET(DATA!$F$6,BJ$10+27*(7-$AE$8),$AF1084,1,1)/OFFSET(DATA!$F$6,BJ$10,$AF1084,1,1),0)</f>
        <v>0</v>
      </c>
      <c r="BK1084" s="190">
        <f ca="1">IF($AG1084&gt;0,OFFSET(DATA!$F$6,BK$10+27*(7-$AE$8),$AF1084,1,1)/OFFSET(DATA!$F$6,BK$10,$AF1084,1,1),0)</f>
        <v>0</v>
      </c>
      <c r="BL1084" s="190">
        <f ca="1">IF($AG1084&gt;0,OFFSET(DATA!$F$6,BL$10+27*(7-$AE$8),$AF1084,1,1)/OFFSET(DATA!$F$6,BL$10,$AF1084,1,1),0)</f>
        <v>0</v>
      </c>
      <c r="BM1084" s="190">
        <f ca="1">IF($AG1084&gt;0,OFFSET(DATA!$F$6,BM$10+27*(7-$AE$8),$AF1084,1,1)/OFFSET(DATA!$F$6,BM$10,$AF1084,1,1),0)</f>
        <v>0</v>
      </c>
      <c r="BN1084" s="190">
        <f ca="1">IF($AG1084&gt;0,OFFSET(DATA!$F$6,BN$10+27*(7-$AE$8),$AF1084,1,1)/OFFSET(DATA!$F$6,BN$10,$AF1084,1,1),0)</f>
        <v>0</v>
      </c>
      <c r="BO1084" s="190">
        <f ca="1">IF($AG1084&gt;0,OFFSET(DATA!$F$6,BO$10+27*(7-$AE$8),$AF1084,1,1)/OFFSET(DATA!$F$6,BO$10,$AF1084,1,1),0)</f>
        <v>0</v>
      </c>
      <c r="BP1084" s="190">
        <f ca="1">IF($AG1084&gt;0,OFFSET(DATA!$F$6,BP$10+27*(7-$AE$8),$AF1084,1,1)/OFFSET(DATA!$F$6,BP$10,$AF1084,1,1),0)</f>
        <v>0</v>
      </c>
      <c r="BQ1084" s="190">
        <f ca="1">IF($AG1084&gt;0,OFFSET(DATA!$F$6,BQ$10+27*(7-$AE$8),$AF1084,1,1)/OFFSET(DATA!$F$6,BQ$10,$AF1084,1,1),0)</f>
        <v>0</v>
      </c>
      <c r="BR1084" s="190">
        <f ca="1">IF($AG1084&gt;0,OFFSET(DATA!$F$6,BR$10+27*(7-$AE$8),$AF1084,1,1)/OFFSET(DATA!$F$6,BR$10,$AF1084,1,1),0)</f>
        <v>0</v>
      </c>
      <c r="BS1084" s="190">
        <f ca="1">IF($AG1084&gt;0,OFFSET(DATA!$F$6,BS$10+27*(7-$AE$8),$AF1084,1,1)/OFFSET(DATA!$F$6,BS$10,$AF1084,1,1),0)</f>
        <v>0</v>
      </c>
      <c r="BT1084" s="190">
        <f ca="1">IF($AG1084&gt;0,OFFSET(DATA!$F$6,BT$10+27*(7-$AE$8),$AF1084,1,1)/OFFSET(DATA!$F$6,BT$10,$AF1084,1,1),0)</f>
        <v>0</v>
      </c>
      <c r="BU1084" s="190">
        <f ca="1">IF($AG1084&gt;0,OFFSET(DATA!$F$6,BU$10+27*(7-$AE$8),$AF1084,1,1)/OFFSET(DATA!$F$6,BU$10,$AF1084,1,1),0)</f>
        <v>0</v>
      </c>
      <c r="BV1084" s="190">
        <f ca="1">IF($AG1084&gt;0,OFFSET(DATA!$F$6,BV$10+27*(7-$AE$8),$AF1084,1,1)/OFFSET(DATA!$F$6,BV$10,$AF1084,1,1),0)</f>
        <v>0</v>
      </c>
      <c r="BW1084" s="190">
        <f ca="1">IF($AG1084&gt;0,OFFSET(DATA!$F$6,BW$10+27*(7-$AE$8),$AF1084,1,1)/OFFSET(DATA!$F$6,BW$10,$AF1084,1,1),0)</f>
        <v>0</v>
      </c>
      <c r="BX1084" s="190">
        <f ca="1">IF($AG1084&gt;0,OFFSET(DATA!$F$6,BX$10+27*(7-$AE$8),$AF1084,1,1)/OFFSET(DATA!$F$6,BX$10,$AF1084,1,1),0)</f>
        <v>0</v>
      </c>
    </row>
    <row r="1085" spans="32:76" x14ac:dyDescent="0.2">
      <c r="AF1085" s="166">
        <v>1074</v>
      </c>
      <c r="AG1085" s="96">
        <f ca="1">OFFSET(DATA!$F$6,$AF$10,$AF1085,1,1)</f>
        <v>0</v>
      </c>
      <c r="AH1085" s="190">
        <f ca="1">IF($AG1085&gt;0,OFFSET(DATA!$F$6,$AF$10+27*AH$10,$AF1085,1,1)/$AG1085,0)</f>
        <v>0</v>
      </c>
      <c r="AI1085" s="190">
        <f ca="1">IF($AG1085&gt;0,OFFSET(DATA!$F$6,$AF$10+27*AI$10,$AF1085,1,1)/$AG1085,0)</f>
        <v>0</v>
      </c>
      <c r="AJ1085" s="190">
        <f ca="1">IF($AG1085&gt;0,OFFSET(DATA!$F$6,$AF$10+27*AJ$10,$AF1085,1,1)/$AG1085,0)</f>
        <v>0</v>
      </c>
      <c r="AK1085" s="190">
        <f ca="1">IF($AG1085&gt;0,OFFSET(DATA!$F$6,$AF$10+27*AK$10,$AF1085,1,1)/$AG1085,0)</f>
        <v>0</v>
      </c>
      <c r="AL1085" s="190">
        <f ca="1">IF($AG1085&gt;0,OFFSET(DATA!$F$6,$AF$10+27*AL$10,$AF1085,1,1)/$AG1085,0)</f>
        <v>0</v>
      </c>
      <c r="AM1085" s="190">
        <f ca="1">IF($AG1085&gt;0,OFFSET(DATA!$F$6,$AF$10+27*AM$10,$AF1085,1,1)/$AG1085,0)</f>
        <v>0</v>
      </c>
      <c r="AN1085" s="166">
        <f ca="1">OFFSET(DATA!$F$6,$AF$10+27*AN$10,$AF1085,1,1)</f>
        <v>0</v>
      </c>
      <c r="AO1085" s="166">
        <f t="shared" ca="1" si="33"/>
        <v>0</v>
      </c>
      <c r="AQ1085" s="96">
        <f ca="1">OFFSET(DATA!$F$6,25,$AF1085,1,1)</f>
        <v>0</v>
      </c>
      <c r="AR1085" s="190">
        <f ca="1">IF($AQ1085&gt;0,OFFSET(DATA!$F$6,25+27*AR$10,$AF1085,1,1)/$AQ1085,0)</f>
        <v>0</v>
      </c>
      <c r="AS1085" s="190">
        <f ca="1">IF($AQ1085&gt;0,OFFSET(DATA!$F$6,25+27*AS$10,$AF1085,1,1)/$AQ1085,0)</f>
        <v>0</v>
      </c>
      <c r="AT1085" s="190">
        <f ca="1">IF($AQ1085&gt;0,OFFSET(DATA!$F$6,25+27*AT$10,$AF1085,1,1)/$AQ1085,0)</f>
        <v>0</v>
      </c>
      <c r="AU1085" s="190">
        <f ca="1">IF($AQ1085&gt;0,OFFSET(DATA!$F$6,25+27*AU$10,$AF1085,1,1)/$AQ1085,0)</f>
        <v>0</v>
      </c>
      <c r="AV1085" s="190">
        <f ca="1">IF($AQ1085&gt;0,OFFSET(DATA!$F$6,25+27*AV$10,$AF1085,1,1)/$AQ1085,0)</f>
        <v>0</v>
      </c>
      <c r="AW1085" s="190">
        <f ca="1">IF($AQ1085&gt;0,OFFSET(DATA!$F$6,25+27*AW$10,$AF1085,1,1)/$AQ1085,0)</f>
        <v>0</v>
      </c>
      <c r="AZ1085" s="166">
        <f t="shared" ca="1" si="34"/>
        <v>1</v>
      </c>
      <c r="BA1085" s="190">
        <f ca="1">IF($AG1085&gt;0,OFFSET(DATA!$F$6,BA$10+27*(7-$AE$8),$AF1085,1,1)/OFFSET(DATA!$F$6,BA$10,$AF1085,1,1),0)</f>
        <v>0</v>
      </c>
      <c r="BB1085" s="190">
        <f ca="1">IF($AG1085&gt;0,OFFSET(DATA!$F$6,BB$10+27*(7-$AE$8),$AF1085,1,1)/OFFSET(DATA!$F$6,BB$10,$AF1085,1,1),0)</f>
        <v>0</v>
      </c>
      <c r="BC1085" s="190">
        <f ca="1">IF($AG1085&gt;0,OFFSET(DATA!$F$6,BC$10+27*(7-$AE$8),$AF1085,1,1)/OFFSET(DATA!$F$6,BC$10,$AF1085,1,1),0)</f>
        <v>0</v>
      </c>
      <c r="BD1085" s="190">
        <f ca="1">IF($AG1085&gt;0,OFFSET(DATA!$F$6,BD$10+27*(7-$AE$8),$AF1085,1,1)/OFFSET(DATA!$F$6,BD$10,$AF1085,1,1),0)</f>
        <v>0</v>
      </c>
      <c r="BE1085" s="190">
        <f ca="1">IF($AG1085&gt;0,OFFSET(DATA!$F$6,BE$10+27*(7-$AE$8),$AF1085,1,1)/OFFSET(DATA!$F$6,BE$10,$AF1085,1,1),0)</f>
        <v>0</v>
      </c>
      <c r="BF1085" s="190">
        <f ca="1">IF($AG1085&gt;0,OFFSET(DATA!$F$6,BF$10+27*(7-$AE$8),$AF1085,1,1)/OFFSET(DATA!$F$6,BF$10,$AF1085,1,1),0)</f>
        <v>0</v>
      </c>
      <c r="BG1085" s="190">
        <f ca="1">IF($AG1085&gt;0,OFFSET(DATA!$F$6,BG$10+27*(7-$AE$8),$AF1085,1,1)/OFFSET(DATA!$F$6,BG$10,$AF1085,1,1),0)</f>
        <v>0</v>
      </c>
      <c r="BH1085" s="190">
        <f ca="1">IF($AG1085&gt;0,OFFSET(DATA!$F$6,BH$10+27*(7-$AE$8),$AF1085,1,1)/OFFSET(DATA!$F$6,BH$10,$AF1085,1,1),0)</f>
        <v>0</v>
      </c>
      <c r="BI1085" s="190">
        <f ca="1">IF($AG1085&gt;0,OFFSET(DATA!$F$6,BI$10+27*(7-$AE$8),$AF1085,1,1)/OFFSET(DATA!$F$6,BI$10,$AF1085,1,1),0)</f>
        <v>0</v>
      </c>
      <c r="BJ1085" s="190">
        <f ca="1">IF($AG1085&gt;0,OFFSET(DATA!$F$6,BJ$10+27*(7-$AE$8),$AF1085,1,1)/OFFSET(DATA!$F$6,BJ$10,$AF1085,1,1),0)</f>
        <v>0</v>
      </c>
      <c r="BK1085" s="190">
        <f ca="1">IF($AG1085&gt;0,OFFSET(DATA!$F$6,BK$10+27*(7-$AE$8),$AF1085,1,1)/OFFSET(DATA!$F$6,BK$10,$AF1085,1,1),0)</f>
        <v>0</v>
      </c>
      <c r="BL1085" s="190">
        <f ca="1">IF($AG1085&gt;0,OFFSET(DATA!$F$6,BL$10+27*(7-$AE$8),$AF1085,1,1)/OFFSET(DATA!$F$6,BL$10,$AF1085,1,1),0)</f>
        <v>0</v>
      </c>
      <c r="BM1085" s="190">
        <f ca="1">IF($AG1085&gt;0,OFFSET(DATA!$F$6,BM$10+27*(7-$AE$8),$AF1085,1,1)/OFFSET(DATA!$F$6,BM$10,$AF1085,1,1),0)</f>
        <v>0</v>
      </c>
      <c r="BN1085" s="190">
        <f ca="1">IF($AG1085&gt;0,OFFSET(DATA!$F$6,BN$10+27*(7-$AE$8),$AF1085,1,1)/OFFSET(DATA!$F$6,BN$10,$AF1085,1,1),0)</f>
        <v>0</v>
      </c>
      <c r="BO1085" s="190">
        <f ca="1">IF($AG1085&gt;0,OFFSET(DATA!$F$6,BO$10+27*(7-$AE$8),$AF1085,1,1)/OFFSET(DATA!$F$6,BO$10,$AF1085,1,1),0)</f>
        <v>0</v>
      </c>
      <c r="BP1085" s="190">
        <f ca="1">IF($AG1085&gt;0,OFFSET(DATA!$F$6,BP$10+27*(7-$AE$8),$AF1085,1,1)/OFFSET(DATA!$F$6,BP$10,$AF1085,1,1),0)</f>
        <v>0</v>
      </c>
      <c r="BQ1085" s="190">
        <f ca="1">IF($AG1085&gt;0,OFFSET(DATA!$F$6,BQ$10+27*(7-$AE$8),$AF1085,1,1)/OFFSET(DATA!$F$6,BQ$10,$AF1085,1,1),0)</f>
        <v>0</v>
      </c>
      <c r="BR1085" s="190">
        <f ca="1">IF($AG1085&gt;0,OFFSET(DATA!$F$6,BR$10+27*(7-$AE$8),$AF1085,1,1)/OFFSET(DATA!$F$6,BR$10,$AF1085,1,1),0)</f>
        <v>0</v>
      </c>
      <c r="BS1085" s="190">
        <f ca="1">IF($AG1085&gt;0,OFFSET(DATA!$F$6,BS$10+27*(7-$AE$8),$AF1085,1,1)/OFFSET(DATA!$F$6,BS$10,$AF1085,1,1),0)</f>
        <v>0</v>
      </c>
      <c r="BT1085" s="190">
        <f ca="1">IF($AG1085&gt;0,OFFSET(DATA!$F$6,BT$10+27*(7-$AE$8),$AF1085,1,1)/OFFSET(DATA!$F$6,BT$10,$AF1085,1,1),0)</f>
        <v>0</v>
      </c>
      <c r="BU1085" s="190">
        <f ca="1">IF($AG1085&gt;0,OFFSET(DATA!$F$6,BU$10+27*(7-$AE$8),$AF1085,1,1)/OFFSET(DATA!$F$6,BU$10,$AF1085,1,1),0)</f>
        <v>0</v>
      </c>
      <c r="BV1085" s="190">
        <f ca="1">IF($AG1085&gt;0,OFFSET(DATA!$F$6,BV$10+27*(7-$AE$8),$AF1085,1,1)/OFFSET(DATA!$F$6,BV$10,$AF1085,1,1),0)</f>
        <v>0</v>
      </c>
      <c r="BW1085" s="190">
        <f ca="1">IF($AG1085&gt;0,OFFSET(DATA!$F$6,BW$10+27*(7-$AE$8),$AF1085,1,1)/OFFSET(DATA!$F$6,BW$10,$AF1085,1,1),0)</f>
        <v>0</v>
      </c>
      <c r="BX1085" s="190">
        <f ca="1">IF($AG1085&gt;0,OFFSET(DATA!$F$6,BX$10+27*(7-$AE$8),$AF1085,1,1)/OFFSET(DATA!$F$6,BX$10,$AF1085,1,1),0)</f>
        <v>0</v>
      </c>
    </row>
    <row r="1086" spans="32:76" x14ac:dyDescent="0.2">
      <c r="AF1086" s="166">
        <v>1075</v>
      </c>
      <c r="AG1086" s="96">
        <f ca="1">OFFSET(DATA!$F$6,$AF$10,$AF1086,1,1)</f>
        <v>0</v>
      </c>
      <c r="AH1086" s="190">
        <f ca="1">IF($AG1086&gt;0,OFFSET(DATA!$F$6,$AF$10+27*AH$10,$AF1086,1,1)/$AG1086,0)</f>
        <v>0</v>
      </c>
      <c r="AI1086" s="190">
        <f ca="1">IF($AG1086&gt;0,OFFSET(DATA!$F$6,$AF$10+27*AI$10,$AF1086,1,1)/$AG1086,0)</f>
        <v>0</v>
      </c>
      <c r="AJ1086" s="190">
        <f ca="1">IF($AG1086&gt;0,OFFSET(DATA!$F$6,$AF$10+27*AJ$10,$AF1086,1,1)/$AG1086,0)</f>
        <v>0</v>
      </c>
      <c r="AK1086" s="190">
        <f ca="1">IF($AG1086&gt;0,OFFSET(DATA!$F$6,$AF$10+27*AK$10,$AF1086,1,1)/$AG1086,0)</f>
        <v>0</v>
      </c>
      <c r="AL1086" s="190">
        <f ca="1">IF($AG1086&gt;0,OFFSET(DATA!$F$6,$AF$10+27*AL$10,$AF1086,1,1)/$AG1086,0)</f>
        <v>0</v>
      </c>
      <c r="AM1086" s="190">
        <f ca="1">IF($AG1086&gt;0,OFFSET(DATA!$F$6,$AF$10+27*AM$10,$AF1086,1,1)/$AG1086,0)</f>
        <v>0</v>
      </c>
      <c r="AN1086" s="166">
        <f ca="1">OFFSET(DATA!$F$6,$AF$10+27*AN$10,$AF1086,1,1)</f>
        <v>0</v>
      </c>
      <c r="AO1086" s="166">
        <f t="shared" ca="1" si="33"/>
        <v>0</v>
      </c>
      <c r="AQ1086" s="96">
        <f ca="1">OFFSET(DATA!$F$6,25,$AF1086,1,1)</f>
        <v>0</v>
      </c>
      <c r="AR1086" s="190">
        <f ca="1">IF($AQ1086&gt;0,OFFSET(DATA!$F$6,25+27*AR$10,$AF1086,1,1)/$AQ1086,0)</f>
        <v>0</v>
      </c>
      <c r="AS1086" s="190">
        <f ca="1">IF($AQ1086&gt;0,OFFSET(DATA!$F$6,25+27*AS$10,$AF1086,1,1)/$AQ1086,0)</f>
        <v>0</v>
      </c>
      <c r="AT1086" s="190">
        <f ca="1">IF($AQ1086&gt;0,OFFSET(DATA!$F$6,25+27*AT$10,$AF1086,1,1)/$AQ1086,0)</f>
        <v>0</v>
      </c>
      <c r="AU1086" s="190">
        <f ca="1">IF($AQ1086&gt;0,OFFSET(DATA!$F$6,25+27*AU$10,$AF1086,1,1)/$AQ1086,0)</f>
        <v>0</v>
      </c>
      <c r="AV1086" s="190">
        <f ca="1">IF($AQ1086&gt;0,OFFSET(DATA!$F$6,25+27*AV$10,$AF1086,1,1)/$AQ1086,0)</f>
        <v>0</v>
      </c>
      <c r="AW1086" s="190">
        <f ca="1">IF($AQ1086&gt;0,OFFSET(DATA!$F$6,25+27*AW$10,$AF1086,1,1)/$AQ1086,0)</f>
        <v>0</v>
      </c>
      <c r="AZ1086" s="166">
        <f t="shared" ca="1" si="34"/>
        <v>1</v>
      </c>
      <c r="BA1086" s="190">
        <f ca="1">IF($AG1086&gt;0,OFFSET(DATA!$F$6,BA$10+27*(7-$AE$8),$AF1086,1,1)/OFFSET(DATA!$F$6,BA$10,$AF1086,1,1),0)</f>
        <v>0</v>
      </c>
      <c r="BB1086" s="190">
        <f ca="1">IF($AG1086&gt;0,OFFSET(DATA!$F$6,BB$10+27*(7-$AE$8),$AF1086,1,1)/OFFSET(DATA!$F$6,BB$10,$AF1086,1,1),0)</f>
        <v>0</v>
      </c>
      <c r="BC1086" s="190">
        <f ca="1">IF($AG1086&gt;0,OFFSET(DATA!$F$6,BC$10+27*(7-$AE$8),$AF1086,1,1)/OFFSET(DATA!$F$6,BC$10,$AF1086,1,1),0)</f>
        <v>0</v>
      </c>
      <c r="BD1086" s="190">
        <f ca="1">IF($AG1086&gt;0,OFFSET(DATA!$F$6,BD$10+27*(7-$AE$8),$AF1086,1,1)/OFFSET(DATA!$F$6,BD$10,$AF1086,1,1),0)</f>
        <v>0</v>
      </c>
      <c r="BE1086" s="190">
        <f ca="1">IF($AG1086&gt;0,OFFSET(DATA!$F$6,BE$10+27*(7-$AE$8),$AF1086,1,1)/OFFSET(DATA!$F$6,BE$10,$AF1086,1,1),0)</f>
        <v>0</v>
      </c>
      <c r="BF1086" s="190">
        <f ca="1">IF($AG1086&gt;0,OFFSET(DATA!$F$6,BF$10+27*(7-$AE$8),$AF1086,1,1)/OFFSET(DATA!$F$6,BF$10,$AF1086,1,1),0)</f>
        <v>0</v>
      </c>
      <c r="BG1086" s="190">
        <f ca="1">IF($AG1086&gt;0,OFFSET(DATA!$F$6,BG$10+27*(7-$AE$8),$AF1086,1,1)/OFFSET(DATA!$F$6,BG$10,$AF1086,1,1),0)</f>
        <v>0</v>
      </c>
      <c r="BH1086" s="190">
        <f ca="1">IF($AG1086&gt;0,OFFSET(DATA!$F$6,BH$10+27*(7-$AE$8),$AF1086,1,1)/OFFSET(DATA!$F$6,BH$10,$AF1086,1,1),0)</f>
        <v>0</v>
      </c>
      <c r="BI1086" s="190">
        <f ca="1">IF($AG1086&gt;0,OFFSET(DATA!$F$6,BI$10+27*(7-$AE$8),$AF1086,1,1)/OFFSET(DATA!$F$6,BI$10,$AF1086,1,1),0)</f>
        <v>0</v>
      </c>
      <c r="BJ1086" s="190">
        <f ca="1">IF($AG1086&gt;0,OFFSET(DATA!$F$6,BJ$10+27*(7-$AE$8),$AF1086,1,1)/OFFSET(DATA!$F$6,BJ$10,$AF1086,1,1),0)</f>
        <v>0</v>
      </c>
      <c r="BK1086" s="190">
        <f ca="1">IF($AG1086&gt;0,OFFSET(DATA!$F$6,BK$10+27*(7-$AE$8),$AF1086,1,1)/OFFSET(DATA!$F$6,BK$10,$AF1086,1,1),0)</f>
        <v>0</v>
      </c>
      <c r="BL1086" s="190">
        <f ca="1">IF($AG1086&gt;0,OFFSET(DATA!$F$6,BL$10+27*(7-$AE$8),$AF1086,1,1)/OFFSET(DATA!$F$6,BL$10,$AF1086,1,1),0)</f>
        <v>0</v>
      </c>
      <c r="BM1086" s="190">
        <f ca="1">IF($AG1086&gt;0,OFFSET(DATA!$F$6,BM$10+27*(7-$AE$8),$AF1086,1,1)/OFFSET(DATA!$F$6,BM$10,$AF1086,1,1),0)</f>
        <v>0</v>
      </c>
      <c r="BN1086" s="190">
        <f ca="1">IF($AG1086&gt;0,OFFSET(DATA!$F$6,BN$10+27*(7-$AE$8),$AF1086,1,1)/OFFSET(DATA!$F$6,BN$10,$AF1086,1,1),0)</f>
        <v>0</v>
      </c>
      <c r="BO1086" s="190">
        <f ca="1">IF($AG1086&gt;0,OFFSET(DATA!$F$6,BO$10+27*(7-$AE$8),$AF1086,1,1)/OFFSET(DATA!$F$6,BO$10,$AF1086,1,1),0)</f>
        <v>0</v>
      </c>
      <c r="BP1086" s="190">
        <f ca="1">IF($AG1086&gt;0,OFFSET(DATA!$F$6,BP$10+27*(7-$AE$8),$AF1086,1,1)/OFFSET(DATA!$F$6,BP$10,$AF1086,1,1),0)</f>
        <v>0</v>
      </c>
      <c r="BQ1086" s="190">
        <f ca="1">IF($AG1086&gt;0,OFFSET(DATA!$F$6,BQ$10+27*(7-$AE$8),$AF1086,1,1)/OFFSET(DATA!$F$6,BQ$10,$AF1086,1,1),0)</f>
        <v>0</v>
      </c>
      <c r="BR1086" s="190">
        <f ca="1">IF($AG1086&gt;0,OFFSET(DATA!$F$6,BR$10+27*(7-$AE$8),$AF1086,1,1)/OFFSET(DATA!$F$6,BR$10,$AF1086,1,1),0)</f>
        <v>0</v>
      </c>
      <c r="BS1086" s="190">
        <f ca="1">IF($AG1086&gt;0,OFFSET(DATA!$F$6,BS$10+27*(7-$AE$8),$AF1086,1,1)/OFFSET(DATA!$F$6,BS$10,$AF1086,1,1),0)</f>
        <v>0</v>
      </c>
      <c r="BT1086" s="190">
        <f ca="1">IF($AG1086&gt;0,OFFSET(DATA!$F$6,BT$10+27*(7-$AE$8),$AF1086,1,1)/OFFSET(DATA!$F$6,BT$10,$AF1086,1,1),0)</f>
        <v>0</v>
      </c>
      <c r="BU1086" s="190">
        <f ca="1">IF($AG1086&gt;0,OFFSET(DATA!$F$6,BU$10+27*(7-$AE$8),$AF1086,1,1)/OFFSET(DATA!$F$6,BU$10,$AF1086,1,1),0)</f>
        <v>0</v>
      </c>
      <c r="BV1086" s="190">
        <f ca="1">IF($AG1086&gt;0,OFFSET(DATA!$F$6,BV$10+27*(7-$AE$8),$AF1086,1,1)/OFFSET(DATA!$F$6,BV$10,$AF1086,1,1),0)</f>
        <v>0</v>
      </c>
      <c r="BW1086" s="190">
        <f ca="1">IF($AG1086&gt;0,OFFSET(DATA!$F$6,BW$10+27*(7-$AE$8),$AF1086,1,1)/OFFSET(DATA!$F$6,BW$10,$AF1086,1,1),0)</f>
        <v>0</v>
      </c>
      <c r="BX1086" s="190">
        <f ca="1">IF($AG1086&gt;0,OFFSET(DATA!$F$6,BX$10+27*(7-$AE$8),$AF1086,1,1)/OFFSET(DATA!$F$6,BX$10,$AF1086,1,1),0)</f>
        <v>0</v>
      </c>
    </row>
    <row r="1087" spans="32:76" x14ac:dyDescent="0.2">
      <c r="AF1087" s="166">
        <v>1076</v>
      </c>
      <c r="AG1087" s="96">
        <f ca="1">OFFSET(DATA!$F$6,$AF$10,$AF1087,1,1)</f>
        <v>0</v>
      </c>
      <c r="AH1087" s="190">
        <f ca="1">IF($AG1087&gt;0,OFFSET(DATA!$F$6,$AF$10+27*AH$10,$AF1087,1,1)/$AG1087,0)</f>
        <v>0</v>
      </c>
      <c r="AI1087" s="190">
        <f ca="1">IF($AG1087&gt;0,OFFSET(DATA!$F$6,$AF$10+27*AI$10,$AF1087,1,1)/$AG1087,0)</f>
        <v>0</v>
      </c>
      <c r="AJ1087" s="190">
        <f ca="1">IF($AG1087&gt;0,OFFSET(DATA!$F$6,$AF$10+27*AJ$10,$AF1087,1,1)/$AG1087,0)</f>
        <v>0</v>
      </c>
      <c r="AK1087" s="190">
        <f ca="1">IF($AG1087&gt;0,OFFSET(DATA!$F$6,$AF$10+27*AK$10,$AF1087,1,1)/$AG1087,0)</f>
        <v>0</v>
      </c>
      <c r="AL1087" s="190">
        <f ca="1">IF($AG1087&gt;0,OFFSET(DATA!$F$6,$AF$10+27*AL$10,$AF1087,1,1)/$AG1087,0)</f>
        <v>0</v>
      </c>
      <c r="AM1087" s="190">
        <f ca="1">IF($AG1087&gt;0,OFFSET(DATA!$F$6,$AF$10+27*AM$10,$AF1087,1,1)/$AG1087,0)</f>
        <v>0</v>
      </c>
      <c r="AN1087" s="166">
        <f ca="1">OFFSET(DATA!$F$6,$AF$10+27*AN$10,$AF1087,1,1)</f>
        <v>0</v>
      </c>
      <c r="AO1087" s="166">
        <f t="shared" ca="1" si="33"/>
        <v>0</v>
      </c>
      <c r="AQ1087" s="96">
        <f ca="1">OFFSET(DATA!$F$6,25,$AF1087,1,1)</f>
        <v>0</v>
      </c>
      <c r="AR1087" s="190">
        <f ca="1">IF($AQ1087&gt;0,OFFSET(DATA!$F$6,25+27*AR$10,$AF1087,1,1)/$AQ1087,0)</f>
        <v>0</v>
      </c>
      <c r="AS1087" s="190">
        <f ca="1">IF($AQ1087&gt;0,OFFSET(DATA!$F$6,25+27*AS$10,$AF1087,1,1)/$AQ1087,0)</f>
        <v>0</v>
      </c>
      <c r="AT1087" s="190">
        <f ca="1">IF($AQ1087&gt;0,OFFSET(DATA!$F$6,25+27*AT$10,$AF1087,1,1)/$AQ1087,0)</f>
        <v>0</v>
      </c>
      <c r="AU1087" s="190">
        <f ca="1">IF($AQ1087&gt;0,OFFSET(DATA!$F$6,25+27*AU$10,$AF1087,1,1)/$AQ1087,0)</f>
        <v>0</v>
      </c>
      <c r="AV1087" s="190">
        <f ca="1">IF($AQ1087&gt;0,OFFSET(DATA!$F$6,25+27*AV$10,$AF1087,1,1)/$AQ1087,0)</f>
        <v>0</v>
      </c>
      <c r="AW1087" s="190">
        <f ca="1">IF($AQ1087&gt;0,OFFSET(DATA!$F$6,25+27*AW$10,$AF1087,1,1)/$AQ1087,0)</f>
        <v>0</v>
      </c>
      <c r="AZ1087" s="166">
        <f t="shared" ca="1" si="34"/>
        <v>1</v>
      </c>
      <c r="BA1087" s="190">
        <f ca="1">IF($AG1087&gt;0,OFFSET(DATA!$F$6,BA$10+27*(7-$AE$8),$AF1087,1,1)/OFFSET(DATA!$F$6,BA$10,$AF1087,1,1),0)</f>
        <v>0</v>
      </c>
      <c r="BB1087" s="190">
        <f ca="1">IF($AG1087&gt;0,OFFSET(DATA!$F$6,BB$10+27*(7-$AE$8),$AF1087,1,1)/OFFSET(DATA!$F$6,BB$10,$AF1087,1,1),0)</f>
        <v>0</v>
      </c>
      <c r="BC1087" s="190">
        <f ca="1">IF($AG1087&gt;0,OFFSET(DATA!$F$6,BC$10+27*(7-$AE$8),$AF1087,1,1)/OFFSET(DATA!$F$6,BC$10,$AF1087,1,1),0)</f>
        <v>0</v>
      </c>
      <c r="BD1087" s="190">
        <f ca="1">IF($AG1087&gt;0,OFFSET(DATA!$F$6,BD$10+27*(7-$AE$8),$AF1087,1,1)/OFFSET(DATA!$F$6,BD$10,$AF1087,1,1),0)</f>
        <v>0</v>
      </c>
      <c r="BE1087" s="190">
        <f ca="1">IF($AG1087&gt;0,OFFSET(DATA!$F$6,BE$10+27*(7-$AE$8),$AF1087,1,1)/OFFSET(DATA!$F$6,BE$10,$AF1087,1,1),0)</f>
        <v>0</v>
      </c>
      <c r="BF1087" s="190">
        <f ca="1">IF($AG1087&gt;0,OFFSET(DATA!$F$6,BF$10+27*(7-$AE$8),$AF1087,1,1)/OFFSET(DATA!$F$6,BF$10,$AF1087,1,1),0)</f>
        <v>0</v>
      </c>
      <c r="BG1087" s="190">
        <f ca="1">IF($AG1087&gt;0,OFFSET(DATA!$F$6,BG$10+27*(7-$AE$8),$AF1087,1,1)/OFFSET(DATA!$F$6,BG$10,$AF1087,1,1),0)</f>
        <v>0</v>
      </c>
      <c r="BH1087" s="190">
        <f ca="1">IF($AG1087&gt;0,OFFSET(DATA!$F$6,BH$10+27*(7-$AE$8),$AF1087,1,1)/OFFSET(DATA!$F$6,BH$10,$AF1087,1,1),0)</f>
        <v>0</v>
      </c>
      <c r="BI1087" s="190">
        <f ca="1">IF($AG1087&gt;0,OFFSET(DATA!$F$6,BI$10+27*(7-$AE$8),$AF1087,1,1)/OFFSET(DATA!$F$6,BI$10,$AF1087,1,1),0)</f>
        <v>0</v>
      </c>
      <c r="BJ1087" s="190">
        <f ca="1">IF($AG1087&gt;0,OFFSET(DATA!$F$6,BJ$10+27*(7-$AE$8),$AF1087,1,1)/OFFSET(DATA!$F$6,BJ$10,$AF1087,1,1),0)</f>
        <v>0</v>
      </c>
      <c r="BK1087" s="190">
        <f ca="1">IF($AG1087&gt;0,OFFSET(DATA!$F$6,BK$10+27*(7-$AE$8),$AF1087,1,1)/OFFSET(DATA!$F$6,BK$10,$AF1087,1,1),0)</f>
        <v>0</v>
      </c>
      <c r="BL1087" s="190">
        <f ca="1">IF($AG1087&gt;0,OFFSET(DATA!$F$6,BL$10+27*(7-$AE$8),$AF1087,1,1)/OFFSET(DATA!$F$6,BL$10,$AF1087,1,1),0)</f>
        <v>0</v>
      </c>
      <c r="BM1087" s="190">
        <f ca="1">IF($AG1087&gt;0,OFFSET(DATA!$F$6,BM$10+27*(7-$AE$8),$AF1087,1,1)/OFFSET(DATA!$F$6,BM$10,$AF1087,1,1),0)</f>
        <v>0</v>
      </c>
      <c r="BN1087" s="190">
        <f ca="1">IF($AG1087&gt;0,OFFSET(DATA!$F$6,BN$10+27*(7-$AE$8),$AF1087,1,1)/OFFSET(DATA!$F$6,BN$10,$AF1087,1,1),0)</f>
        <v>0</v>
      </c>
      <c r="BO1087" s="190">
        <f ca="1">IF($AG1087&gt;0,OFFSET(DATA!$F$6,BO$10+27*(7-$AE$8),$AF1087,1,1)/OFFSET(DATA!$F$6,BO$10,$AF1087,1,1),0)</f>
        <v>0</v>
      </c>
      <c r="BP1087" s="190">
        <f ca="1">IF($AG1087&gt;0,OFFSET(DATA!$F$6,BP$10+27*(7-$AE$8),$AF1087,1,1)/OFFSET(DATA!$F$6,BP$10,$AF1087,1,1),0)</f>
        <v>0</v>
      </c>
      <c r="BQ1087" s="190">
        <f ca="1">IF($AG1087&gt;0,OFFSET(DATA!$F$6,BQ$10+27*(7-$AE$8),$AF1087,1,1)/OFFSET(DATA!$F$6,BQ$10,$AF1087,1,1),0)</f>
        <v>0</v>
      </c>
      <c r="BR1087" s="190">
        <f ca="1">IF($AG1087&gt;0,OFFSET(DATA!$F$6,BR$10+27*(7-$AE$8),$AF1087,1,1)/OFFSET(DATA!$F$6,BR$10,$AF1087,1,1),0)</f>
        <v>0</v>
      </c>
      <c r="BS1087" s="190">
        <f ca="1">IF($AG1087&gt;0,OFFSET(DATA!$F$6,BS$10+27*(7-$AE$8),$AF1087,1,1)/OFFSET(DATA!$F$6,BS$10,$AF1087,1,1),0)</f>
        <v>0</v>
      </c>
      <c r="BT1087" s="190">
        <f ca="1">IF($AG1087&gt;0,OFFSET(DATA!$F$6,BT$10+27*(7-$AE$8),$AF1087,1,1)/OFFSET(DATA!$F$6,BT$10,$AF1087,1,1),0)</f>
        <v>0</v>
      </c>
      <c r="BU1087" s="190">
        <f ca="1">IF($AG1087&gt;0,OFFSET(DATA!$F$6,BU$10+27*(7-$AE$8),$AF1087,1,1)/OFFSET(DATA!$F$6,BU$10,$AF1087,1,1),0)</f>
        <v>0</v>
      </c>
      <c r="BV1087" s="190">
        <f ca="1">IF($AG1087&gt;0,OFFSET(DATA!$F$6,BV$10+27*(7-$AE$8),$AF1087,1,1)/OFFSET(DATA!$F$6,BV$10,$AF1087,1,1),0)</f>
        <v>0</v>
      </c>
      <c r="BW1087" s="190">
        <f ca="1">IF($AG1087&gt;0,OFFSET(DATA!$F$6,BW$10+27*(7-$AE$8),$AF1087,1,1)/OFFSET(DATA!$F$6,BW$10,$AF1087,1,1),0)</f>
        <v>0</v>
      </c>
      <c r="BX1087" s="190">
        <f ca="1">IF($AG1087&gt;0,OFFSET(DATA!$F$6,BX$10+27*(7-$AE$8),$AF1087,1,1)/OFFSET(DATA!$F$6,BX$10,$AF1087,1,1),0)</f>
        <v>0</v>
      </c>
    </row>
    <row r="1088" spans="32:76" x14ac:dyDescent="0.2">
      <c r="AF1088" s="166">
        <v>1077</v>
      </c>
      <c r="AG1088" s="96">
        <f ca="1">OFFSET(DATA!$F$6,$AF$10,$AF1088,1,1)</f>
        <v>0</v>
      </c>
      <c r="AH1088" s="190">
        <f ca="1">IF($AG1088&gt;0,OFFSET(DATA!$F$6,$AF$10+27*AH$10,$AF1088,1,1)/$AG1088,0)</f>
        <v>0</v>
      </c>
      <c r="AI1088" s="190">
        <f ca="1">IF($AG1088&gt;0,OFFSET(DATA!$F$6,$AF$10+27*AI$10,$AF1088,1,1)/$AG1088,0)</f>
        <v>0</v>
      </c>
      <c r="AJ1088" s="190">
        <f ca="1">IF($AG1088&gt;0,OFFSET(DATA!$F$6,$AF$10+27*AJ$10,$AF1088,1,1)/$AG1088,0)</f>
        <v>0</v>
      </c>
      <c r="AK1088" s="190">
        <f ca="1">IF($AG1088&gt;0,OFFSET(DATA!$F$6,$AF$10+27*AK$10,$AF1088,1,1)/$AG1088,0)</f>
        <v>0</v>
      </c>
      <c r="AL1088" s="190">
        <f ca="1">IF($AG1088&gt;0,OFFSET(DATA!$F$6,$AF$10+27*AL$10,$AF1088,1,1)/$AG1088,0)</f>
        <v>0</v>
      </c>
      <c r="AM1088" s="190">
        <f ca="1">IF($AG1088&gt;0,OFFSET(DATA!$F$6,$AF$10+27*AM$10,$AF1088,1,1)/$AG1088,0)</f>
        <v>0</v>
      </c>
      <c r="AN1088" s="166">
        <f ca="1">OFFSET(DATA!$F$6,$AF$10+27*AN$10,$AF1088,1,1)</f>
        <v>0</v>
      </c>
      <c r="AO1088" s="166">
        <f t="shared" ca="1" si="33"/>
        <v>0</v>
      </c>
      <c r="AQ1088" s="96">
        <f ca="1">OFFSET(DATA!$F$6,25,$AF1088,1,1)</f>
        <v>0</v>
      </c>
      <c r="AR1088" s="190">
        <f ca="1">IF($AQ1088&gt;0,OFFSET(DATA!$F$6,25+27*AR$10,$AF1088,1,1)/$AQ1088,0)</f>
        <v>0</v>
      </c>
      <c r="AS1088" s="190">
        <f ca="1">IF($AQ1088&gt;0,OFFSET(DATA!$F$6,25+27*AS$10,$AF1088,1,1)/$AQ1088,0)</f>
        <v>0</v>
      </c>
      <c r="AT1088" s="190">
        <f ca="1">IF($AQ1088&gt;0,OFFSET(DATA!$F$6,25+27*AT$10,$AF1088,1,1)/$AQ1088,0)</f>
        <v>0</v>
      </c>
      <c r="AU1088" s="190">
        <f ca="1">IF($AQ1088&gt;0,OFFSET(DATA!$F$6,25+27*AU$10,$AF1088,1,1)/$AQ1088,0)</f>
        <v>0</v>
      </c>
      <c r="AV1088" s="190">
        <f ca="1">IF($AQ1088&gt;0,OFFSET(DATA!$F$6,25+27*AV$10,$AF1088,1,1)/$AQ1088,0)</f>
        <v>0</v>
      </c>
      <c r="AW1088" s="190">
        <f ca="1">IF($AQ1088&gt;0,OFFSET(DATA!$F$6,25+27*AW$10,$AF1088,1,1)/$AQ1088,0)</f>
        <v>0</v>
      </c>
      <c r="AZ1088" s="166">
        <f t="shared" ca="1" si="34"/>
        <v>1</v>
      </c>
      <c r="BA1088" s="190">
        <f ca="1">IF($AG1088&gt;0,OFFSET(DATA!$F$6,BA$10+27*(7-$AE$8),$AF1088,1,1)/OFFSET(DATA!$F$6,BA$10,$AF1088,1,1),0)</f>
        <v>0</v>
      </c>
      <c r="BB1088" s="190">
        <f ca="1">IF($AG1088&gt;0,OFFSET(DATA!$F$6,BB$10+27*(7-$AE$8),$AF1088,1,1)/OFFSET(DATA!$F$6,BB$10,$AF1088,1,1),0)</f>
        <v>0</v>
      </c>
      <c r="BC1088" s="190">
        <f ca="1">IF($AG1088&gt;0,OFFSET(DATA!$F$6,BC$10+27*(7-$AE$8),$AF1088,1,1)/OFFSET(DATA!$F$6,BC$10,$AF1088,1,1),0)</f>
        <v>0</v>
      </c>
      <c r="BD1088" s="190">
        <f ca="1">IF($AG1088&gt;0,OFFSET(DATA!$F$6,BD$10+27*(7-$AE$8),$AF1088,1,1)/OFFSET(DATA!$F$6,BD$10,$AF1088,1,1),0)</f>
        <v>0</v>
      </c>
      <c r="BE1088" s="190">
        <f ca="1">IF($AG1088&gt;0,OFFSET(DATA!$F$6,BE$10+27*(7-$AE$8),$AF1088,1,1)/OFFSET(DATA!$F$6,BE$10,$AF1088,1,1),0)</f>
        <v>0</v>
      </c>
      <c r="BF1088" s="190">
        <f ca="1">IF($AG1088&gt;0,OFFSET(DATA!$F$6,BF$10+27*(7-$AE$8),$AF1088,1,1)/OFFSET(DATA!$F$6,BF$10,$AF1088,1,1),0)</f>
        <v>0</v>
      </c>
      <c r="BG1088" s="190">
        <f ca="1">IF($AG1088&gt;0,OFFSET(DATA!$F$6,BG$10+27*(7-$AE$8),$AF1088,1,1)/OFFSET(DATA!$F$6,BG$10,$AF1088,1,1),0)</f>
        <v>0</v>
      </c>
      <c r="BH1088" s="190">
        <f ca="1">IF($AG1088&gt;0,OFFSET(DATA!$F$6,BH$10+27*(7-$AE$8),$AF1088,1,1)/OFFSET(DATA!$F$6,BH$10,$AF1088,1,1),0)</f>
        <v>0</v>
      </c>
      <c r="BI1088" s="190">
        <f ca="1">IF($AG1088&gt;0,OFFSET(DATA!$F$6,BI$10+27*(7-$AE$8),$AF1088,1,1)/OFFSET(DATA!$F$6,BI$10,$AF1088,1,1),0)</f>
        <v>0</v>
      </c>
      <c r="BJ1088" s="190">
        <f ca="1">IF($AG1088&gt;0,OFFSET(DATA!$F$6,BJ$10+27*(7-$AE$8),$AF1088,1,1)/OFFSET(DATA!$F$6,BJ$10,$AF1088,1,1),0)</f>
        <v>0</v>
      </c>
      <c r="BK1088" s="190">
        <f ca="1">IF($AG1088&gt;0,OFFSET(DATA!$F$6,BK$10+27*(7-$AE$8),$AF1088,1,1)/OFFSET(DATA!$F$6,BK$10,$AF1088,1,1),0)</f>
        <v>0</v>
      </c>
      <c r="BL1088" s="190">
        <f ca="1">IF($AG1088&gt;0,OFFSET(DATA!$F$6,BL$10+27*(7-$AE$8),$AF1088,1,1)/OFFSET(DATA!$F$6,BL$10,$AF1088,1,1),0)</f>
        <v>0</v>
      </c>
      <c r="BM1088" s="190">
        <f ca="1">IF($AG1088&gt;0,OFFSET(DATA!$F$6,BM$10+27*(7-$AE$8),$AF1088,1,1)/OFFSET(DATA!$F$6,BM$10,$AF1088,1,1),0)</f>
        <v>0</v>
      </c>
      <c r="BN1088" s="190">
        <f ca="1">IF($AG1088&gt;0,OFFSET(DATA!$F$6,BN$10+27*(7-$AE$8),$AF1088,1,1)/OFFSET(DATA!$F$6,BN$10,$AF1088,1,1),0)</f>
        <v>0</v>
      </c>
      <c r="BO1088" s="190">
        <f ca="1">IF($AG1088&gt;0,OFFSET(DATA!$F$6,BO$10+27*(7-$AE$8),$AF1088,1,1)/OFFSET(DATA!$F$6,BO$10,$AF1088,1,1),0)</f>
        <v>0</v>
      </c>
      <c r="BP1088" s="190">
        <f ca="1">IF($AG1088&gt;0,OFFSET(DATA!$F$6,BP$10+27*(7-$AE$8),$AF1088,1,1)/OFFSET(DATA!$F$6,BP$10,$AF1088,1,1),0)</f>
        <v>0</v>
      </c>
      <c r="BQ1088" s="190">
        <f ca="1">IF($AG1088&gt;0,OFFSET(DATA!$F$6,BQ$10+27*(7-$AE$8),$AF1088,1,1)/OFFSET(DATA!$F$6,BQ$10,$AF1088,1,1),0)</f>
        <v>0</v>
      </c>
      <c r="BR1088" s="190">
        <f ca="1">IF($AG1088&gt;0,OFFSET(DATA!$F$6,BR$10+27*(7-$AE$8),$AF1088,1,1)/OFFSET(DATA!$F$6,BR$10,$AF1088,1,1),0)</f>
        <v>0</v>
      </c>
      <c r="BS1088" s="190">
        <f ca="1">IF($AG1088&gt;0,OFFSET(DATA!$F$6,BS$10+27*(7-$AE$8),$AF1088,1,1)/OFFSET(DATA!$F$6,BS$10,$AF1088,1,1),0)</f>
        <v>0</v>
      </c>
      <c r="BT1088" s="190">
        <f ca="1">IF($AG1088&gt;0,OFFSET(DATA!$F$6,BT$10+27*(7-$AE$8),$AF1088,1,1)/OFFSET(DATA!$F$6,BT$10,$AF1088,1,1),0)</f>
        <v>0</v>
      </c>
      <c r="BU1088" s="190">
        <f ca="1">IF($AG1088&gt;0,OFFSET(DATA!$F$6,BU$10+27*(7-$AE$8),$AF1088,1,1)/OFFSET(DATA!$F$6,BU$10,$AF1088,1,1),0)</f>
        <v>0</v>
      </c>
      <c r="BV1088" s="190">
        <f ca="1">IF($AG1088&gt;0,OFFSET(DATA!$F$6,BV$10+27*(7-$AE$8),$AF1088,1,1)/OFFSET(DATA!$F$6,BV$10,$AF1088,1,1),0)</f>
        <v>0</v>
      </c>
      <c r="BW1088" s="190">
        <f ca="1">IF($AG1088&gt;0,OFFSET(DATA!$F$6,BW$10+27*(7-$AE$8),$AF1088,1,1)/OFFSET(DATA!$F$6,BW$10,$AF1088,1,1),0)</f>
        <v>0</v>
      </c>
      <c r="BX1088" s="190">
        <f ca="1">IF($AG1088&gt;0,OFFSET(DATA!$F$6,BX$10+27*(7-$AE$8),$AF1088,1,1)/OFFSET(DATA!$F$6,BX$10,$AF1088,1,1),0)</f>
        <v>0</v>
      </c>
    </row>
    <row r="1089" spans="32:76" x14ac:dyDescent="0.2">
      <c r="AF1089" s="166">
        <v>1078</v>
      </c>
      <c r="AG1089" s="96">
        <f ca="1">OFFSET(DATA!$F$6,$AF$10,$AF1089,1,1)</f>
        <v>0</v>
      </c>
      <c r="AH1089" s="190">
        <f ca="1">IF($AG1089&gt;0,OFFSET(DATA!$F$6,$AF$10+27*AH$10,$AF1089,1,1)/$AG1089,0)</f>
        <v>0</v>
      </c>
      <c r="AI1089" s="190">
        <f ca="1">IF($AG1089&gt;0,OFFSET(DATA!$F$6,$AF$10+27*AI$10,$AF1089,1,1)/$AG1089,0)</f>
        <v>0</v>
      </c>
      <c r="AJ1089" s="190">
        <f ca="1">IF($AG1089&gt;0,OFFSET(DATA!$F$6,$AF$10+27*AJ$10,$AF1089,1,1)/$AG1089,0)</f>
        <v>0</v>
      </c>
      <c r="AK1089" s="190">
        <f ca="1">IF($AG1089&gt;0,OFFSET(DATA!$F$6,$AF$10+27*AK$10,$AF1089,1,1)/$AG1089,0)</f>
        <v>0</v>
      </c>
      <c r="AL1089" s="190">
        <f ca="1">IF($AG1089&gt;0,OFFSET(DATA!$F$6,$AF$10+27*AL$10,$AF1089,1,1)/$AG1089,0)</f>
        <v>0</v>
      </c>
      <c r="AM1089" s="190">
        <f ca="1">IF($AG1089&gt;0,OFFSET(DATA!$F$6,$AF$10+27*AM$10,$AF1089,1,1)/$AG1089,0)</f>
        <v>0</v>
      </c>
      <c r="AN1089" s="166">
        <f ca="1">OFFSET(DATA!$F$6,$AF$10+27*AN$10,$AF1089,1,1)</f>
        <v>0</v>
      </c>
      <c r="AO1089" s="166">
        <f t="shared" ca="1" si="33"/>
        <v>0</v>
      </c>
      <c r="AQ1089" s="96">
        <f ca="1">OFFSET(DATA!$F$6,25,$AF1089,1,1)</f>
        <v>0</v>
      </c>
      <c r="AR1089" s="190">
        <f ca="1">IF($AQ1089&gt;0,OFFSET(DATA!$F$6,25+27*AR$10,$AF1089,1,1)/$AQ1089,0)</f>
        <v>0</v>
      </c>
      <c r="AS1089" s="190">
        <f ca="1">IF($AQ1089&gt;0,OFFSET(DATA!$F$6,25+27*AS$10,$AF1089,1,1)/$AQ1089,0)</f>
        <v>0</v>
      </c>
      <c r="AT1089" s="190">
        <f ca="1">IF($AQ1089&gt;0,OFFSET(DATA!$F$6,25+27*AT$10,$AF1089,1,1)/$AQ1089,0)</f>
        <v>0</v>
      </c>
      <c r="AU1089" s="190">
        <f ca="1">IF($AQ1089&gt;0,OFFSET(DATA!$F$6,25+27*AU$10,$AF1089,1,1)/$AQ1089,0)</f>
        <v>0</v>
      </c>
      <c r="AV1089" s="190">
        <f ca="1">IF($AQ1089&gt;0,OFFSET(DATA!$F$6,25+27*AV$10,$AF1089,1,1)/$AQ1089,0)</f>
        <v>0</v>
      </c>
      <c r="AW1089" s="190">
        <f ca="1">IF($AQ1089&gt;0,OFFSET(DATA!$F$6,25+27*AW$10,$AF1089,1,1)/$AQ1089,0)</f>
        <v>0</v>
      </c>
      <c r="AZ1089" s="166">
        <f t="shared" ca="1" si="34"/>
        <v>1</v>
      </c>
      <c r="BA1089" s="190">
        <f ca="1">IF($AG1089&gt;0,OFFSET(DATA!$F$6,BA$10+27*(7-$AE$8),$AF1089,1,1)/OFFSET(DATA!$F$6,BA$10,$AF1089,1,1),0)</f>
        <v>0</v>
      </c>
      <c r="BB1089" s="190">
        <f ca="1">IF($AG1089&gt;0,OFFSET(DATA!$F$6,BB$10+27*(7-$AE$8),$AF1089,1,1)/OFFSET(DATA!$F$6,BB$10,$AF1089,1,1),0)</f>
        <v>0</v>
      </c>
      <c r="BC1089" s="190">
        <f ca="1">IF($AG1089&gt;0,OFFSET(DATA!$F$6,BC$10+27*(7-$AE$8),$AF1089,1,1)/OFFSET(DATA!$F$6,BC$10,$AF1089,1,1),0)</f>
        <v>0</v>
      </c>
      <c r="BD1089" s="190">
        <f ca="1">IF($AG1089&gt;0,OFFSET(DATA!$F$6,BD$10+27*(7-$AE$8),$AF1089,1,1)/OFFSET(DATA!$F$6,BD$10,$AF1089,1,1),0)</f>
        <v>0</v>
      </c>
      <c r="BE1089" s="190">
        <f ca="1">IF($AG1089&gt;0,OFFSET(DATA!$F$6,BE$10+27*(7-$AE$8),$AF1089,1,1)/OFFSET(DATA!$F$6,BE$10,$AF1089,1,1),0)</f>
        <v>0</v>
      </c>
      <c r="BF1089" s="190">
        <f ca="1">IF($AG1089&gt;0,OFFSET(DATA!$F$6,BF$10+27*(7-$AE$8),$AF1089,1,1)/OFFSET(DATA!$F$6,BF$10,$AF1089,1,1),0)</f>
        <v>0</v>
      </c>
      <c r="BG1089" s="190">
        <f ca="1">IF($AG1089&gt;0,OFFSET(DATA!$F$6,BG$10+27*(7-$AE$8),$AF1089,1,1)/OFFSET(DATA!$F$6,BG$10,$AF1089,1,1),0)</f>
        <v>0</v>
      </c>
      <c r="BH1089" s="190">
        <f ca="1">IF($AG1089&gt;0,OFFSET(DATA!$F$6,BH$10+27*(7-$AE$8),$AF1089,1,1)/OFFSET(DATA!$F$6,BH$10,$AF1089,1,1),0)</f>
        <v>0</v>
      </c>
      <c r="BI1089" s="190">
        <f ca="1">IF($AG1089&gt;0,OFFSET(DATA!$F$6,BI$10+27*(7-$AE$8),$AF1089,1,1)/OFFSET(DATA!$F$6,BI$10,$AF1089,1,1),0)</f>
        <v>0</v>
      </c>
      <c r="BJ1089" s="190">
        <f ca="1">IF($AG1089&gt;0,OFFSET(DATA!$F$6,BJ$10+27*(7-$AE$8),$AF1089,1,1)/OFFSET(DATA!$F$6,BJ$10,$AF1089,1,1),0)</f>
        <v>0</v>
      </c>
      <c r="BK1089" s="190">
        <f ca="1">IF($AG1089&gt;0,OFFSET(DATA!$F$6,BK$10+27*(7-$AE$8),$AF1089,1,1)/OFFSET(DATA!$F$6,BK$10,$AF1089,1,1),0)</f>
        <v>0</v>
      </c>
      <c r="BL1089" s="190">
        <f ca="1">IF($AG1089&gt;0,OFFSET(DATA!$F$6,BL$10+27*(7-$AE$8),$AF1089,1,1)/OFFSET(DATA!$F$6,BL$10,$AF1089,1,1),0)</f>
        <v>0</v>
      </c>
      <c r="BM1089" s="190">
        <f ca="1">IF($AG1089&gt;0,OFFSET(DATA!$F$6,BM$10+27*(7-$AE$8),$AF1089,1,1)/OFFSET(DATA!$F$6,BM$10,$AF1089,1,1),0)</f>
        <v>0</v>
      </c>
      <c r="BN1089" s="190">
        <f ca="1">IF($AG1089&gt;0,OFFSET(DATA!$F$6,BN$10+27*(7-$AE$8),$AF1089,1,1)/OFFSET(DATA!$F$6,BN$10,$AF1089,1,1),0)</f>
        <v>0</v>
      </c>
      <c r="BO1089" s="190">
        <f ca="1">IF($AG1089&gt;0,OFFSET(DATA!$F$6,BO$10+27*(7-$AE$8),$AF1089,1,1)/OFFSET(DATA!$F$6,BO$10,$AF1089,1,1),0)</f>
        <v>0</v>
      </c>
      <c r="BP1089" s="190">
        <f ca="1">IF($AG1089&gt;0,OFFSET(DATA!$F$6,BP$10+27*(7-$AE$8),$AF1089,1,1)/OFFSET(DATA!$F$6,BP$10,$AF1089,1,1),0)</f>
        <v>0</v>
      </c>
      <c r="BQ1089" s="190">
        <f ca="1">IF($AG1089&gt;0,OFFSET(DATA!$F$6,BQ$10+27*(7-$AE$8),$AF1089,1,1)/OFFSET(DATA!$F$6,BQ$10,$AF1089,1,1),0)</f>
        <v>0</v>
      </c>
      <c r="BR1089" s="190">
        <f ca="1">IF($AG1089&gt;0,OFFSET(DATA!$F$6,BR$10+27*(7-$AE$8),$AF1089,1,1)/OFFSET(DATA!$F$6,BR$10,$AF1089,1,1),0)</f>
        <v>0</v>
      </c>
      <c r="BS1089" s="190">
        <f ca="1">IF($AG1089&gt;0,OFFSET(DATA!$F$6,BS$10+27*(7-$AE$8),$AF1089,1,1)/OFFSET(DATA!$F$6,BS$10,$AF1089,1,1),0)</f>
        <v>0</v>
      </c>
      <c r="BT1089" s="190">
        <f ca="1">IF($AG1089&gt;0,OFFSET(DATA!$F$6,BT$10+27*(7-$AE$8),$AF1089,1,1)/OFFSET(DATA!$F$6,BT$10,$AF1089,1,1),0)</f>
        <v>0</v>
      </c>
      <c r="BU1089" s="190">
        <f ca="1">IF($AG1089&gt;0,OFFSET(DATA!$F$6,BU$10+27*(7-$AE$8),$AF1089,1,1)/OFFSET(DATA!$F$6,BU$10,$AF1089,1,1),0)</f>
        <v>0</v>
      </c>
      <c r="BV1089" s="190">
        <f ca="1">IF($AG1089&gt;0,OFFSET(DATA!$F$6,BV$10+27*(7-$AE$8),$AF1089,1,1)/OFFSET(DATA!$F$6,BV$10,$AF1089,1,1),0)</f>
        <v>0</v>
      </c>
      <c r="BW1089" s="190">
        <f ca="1">IF($AG1089&gt;0,OFFSET(DATA!$F$6,BW$10+27*(7-$AE$8),$AF1089,1,1)/OFFSET(DATA!$F$6,BW$10,$AF1089,1,1),0)</f>
        <v>0</v>
      </c>
      <c r="BX1089" s="190">
        <f ca="1">IF($AG1089&gt;0,OFFSET(DATA!$F$6,BX$10+27*(7-$AE$8),$AF1089,1,1)/OFFSET(DATA!$F$6,BX$10,$AF1089,1,1),0)</f>
        <v>0</v>
      </c>
    </row>
    <row r="1090" spans="32:76" x14ac:dyDescent="0.2">
      <c r="AF1090" s="166">
        <v>1079</v>
      </c>
      <c r="AG1090" s="96">
        <f ca="1">OFFSET(DATA!$F$6,$AF$10,$AF1090,1,1)</f>
        <v>0</v>
      </c>
      <c r="AH1090" s="190">
        <f ca="1">IF($AG1090&gt;0,OFFSET(DATA!$F$6,$AF$10+27*AH$10,$AF1090,1,1)/$AG1090,0)</f>
        <v>0</v>
      </c>
      <c r="AI1090" s="190">
        <f ca="1">IF($AG1090&gt;0,OFFSET(DATA!$F$6,$AF$10+27*AI$10,$AF1090,1,1)/$AG1090,0)</f>
        <v>0</v>
      </c>
      <c r="AJ1090" s="190">
        <f ca="1">IF($AG1090&gt;0,OFFSET(DATA!$F$6,$AF$10+27*AJ$10,$AF1090,1,1)/$AG1090,0)</f>
        <v>0</v>
      </c>
      <c r="AK1090" s="190">
        <f ca="1">IF($AG1090&gt;0,OFFSET(DATA!$F$6,$AF$10+27*AK$10,$AF1090,1,1)/$AG1090,0)</f>
        <v>0</v>
      </c>
      <c r="AL1090" s="190">
        <f ca="1">IF($AG1090&gt;0,OFFSET(DATA!$F$6,$AF$10+27*AL$10,$AF1090,1,1)/$AG1090,0)</f>
        <v>0</v>
      </c>
      <c r="AM1090" s="190">
        <f ca="1">IF($AG1090&gt;0,OFFSET(DATA!$F$6,$AF$10+27*AM$10,$AF1090,1,1)/$AG1090,0)</f>
        <v>0</v>
      </c>
      <c r="AN1090" s="166">
        <f ca="1">OFFSET(DATA!$F$6,$AF$10+27*AN$10,$AF1090,1,1)</f>
        <v>0</v>
      </c>
      <c r="AO1090" s="166">
        <f t="shared" ca="1" si="33"/>
        <v>0</v>
      </c>
      <c r="AQ1090" s="96">
        <f ca="1">OFFSET(DATA!$F$6,25,$AF1090,1,1)</f>
        <v>0</v>
      </c>
      <c r="AR1090" s="190">
        <f ca="1">IF($AQ1090&gt;0,OFFSET(DATA!$F$6,25+27*AR$10,$AF1090,1,1)/$AQ1090,0)</f>
        <v>0</v>
      </c>
      <c r="AS1090" s="190">
        <f ca="1">IF($AQ1090&gt;0,OFFSET(DATA!$F$6,25+27*AS$10,$AF1090,1,1)/$AQ1090,0)</f>
        <v>0</v>
      </c>
      <c r="AT1090" s="190">
        <f ca="1">IF($AQ1090&gt;0,OFFSET(DATA!$F$6,25+27*AT$10,$AF1090,1,1)/$AQ1090,0)</f>
        <v>0</v>
      </c>
      <c r="AU1090" s="190">
        <f ca="1">IF($AQ1090&gt;0,OFFSET(DATA!$F$6,25+27*AU$10,$AF1090,1,1)/$AQ1090,0)</f>
        <v>0</v>
      </c>
      <c r="AV1090" s="190">
        <f ca="1">IF($AQ1090&gt;0,OFFSET(DATA!$F$6,25+27*AV$10,$AF1090,1,1)/$AQ1090,0)</f>
        <v>0</v>
      </c>
      <c r="AW1090" s="190">
        <f ca="1">IF($AQ1090&gt;0,OFFSET(DATA!$F$6,25+27*AW$10,$AF1090,1,1)/$AQ1090,0)</f>
        <v>0</v>
      </c>
      <c r="AZ1090" s="166">
        <f t="shared" ca="1" si="34"/>
        <v>1</v>
      </c>
      <c r="BA1090" s="190">
        <f ca="1">IF($AG1090&gt;0,OFFSET(DATA!$F$6,BA$10+27*(7-$AE$8),$AF1090,1,1)/OFFSET(DATA!$F$6,BA$10,$AF1090,1,1),0)</f>
        <v>0</v>
      </c>
      <c r="BB1090" s="190">
        <f ca="1">IF($AG1090&gt;0,OFFSET(DATA!$F$6,BB$10+27*(7-$AE$8),$AF1090,1,1)/OFFSET(DATA!$F$6,BB$10,$AF1090,1,1),0)</f>
        <v>0</v>
      </c>
      <c r="BC1090" s="190">
        <f ca="1">IF($AG1090&gt;0,OFFSET(DATA!$F$6,BC$10+27*(7-$AE$8),$AF1090,1,1)/OFFSET(DATA!$F$6,BC$10,$AF1090,1,1),0)</f>
        <v>0</v>
      </c>
      <c r="BD1090" s="190">
        <f ca="1">IF($AG1090&gt;0,OFFSET(DATA!$F$6,BD$10+27*(7-$AE$8),$AF1090,1,1)/OFFSET(DATA!$F$6,BD$10,$AF1090,1,1),0)</f>
        <v>0</v>
      </c>
      <c r="BE1090" s="190">
        <f ca="1">IF($AG1090&gt;0,OFFSET(DATA!$F$6,BE$10+27*(7-$AE$8),$AF1090,1,1)/OFFSET(DATA!$F$6,BE$10,$AF1090,1,1),0)</f>
        <v>0</v>
      </c>
      <c r="BF1090" s="190">
        <f ca="1">IF($AG1090&gt;0,OFFSET(DATA!$F$6,BF$10+27*(7-$AE$8),$AF1090,1,1)/OFFSET(DATA!$F$6,BF$10,$AF1090,1,1),0)</f>
        <v>0</v>
      </c>
      <c r="BG1090" s="190">
        <f ca="1">IF($AG1090&gt;0,OFFSET(DATA!$F$6,BG$10+27*(7-$AE$8),$AF1090,1,1)/OFFSET(DATA!$F$6,BG$10,$AF1090,1,1),0)</f>
        <v>0</v>
      </c>
      <c r="BH1090" s="190">
        <f ca="1">IF($AG1090&gt;0,OFFSET(DATA!$F$6,BH$10+27*(7-$AE$8),$AF1090,1,1)/OFFSET(DATA!$F$6,BH$10,$AF1090,1,1),0)</f>
        <v>0</v>
      </c>
      <c r="BI1090" s="190">
        <f ca="1">IF($AG1090&gt;0,OFFSET(DATA!$F$6,BI$10+27*(7-$AE$8),$AF1090,1,1)/OFFSET(DATA!$F$6,BI$10,$AF1090,1,1),0)</f>
        <v>0</v>
      </c>
      <c r="BJ1090" s="190">
        <f ca="1">IF($AG1090&gt;0,OFFSET(DATA!$F$6,BJ$10+27*(7-$AE$8),$AF1090,1,1)/OFFSET(DATA!$F$6,BJ$10,$AF1090,1,1),0)</f>
        <v>0</v>
      </c>
      <c r="BK1090" s="190">
        <f ca="1">IF($AG1090&gt;0,OFFSET(DATA!$F$6,BK$10+27*(7-$AE$8),$AF1090,1,1)/OFFSET(DATA!$F$6,BK$10,$AF1090,1,1),0)</f>
        <v>0</v>
      </c>
      <c r="BL1090" s="190">
        <f ca="1">IF($AG1090&gt;0,OFFSET(DATA!$F$6,BL$10+27*(7-$AE$8),$AF1090,1,1)/OFFSET(DATA!$F$6,BL$10,$AF1090,1,1),0)</f>
        <v>0</v>
      </c>
      <c r="BM1090" s="190">
        <f ca="1">IF($AG1090&gt;0,OFFSET(DATA!$F$6,BM$10+27*(7-$AE$8),$AF1090,1,1)/OFFSET(DATA!$F$6,BM$10,$AF1090,1,1),0)</f>
        <v>0</v>
      </c>
      <c r="BN1090" s="190">
        <f ca="1">IF($AG1090&gt;0,OFFSET(DATA!$F$6,BN$10+27*(7-$AE$8),$AF1090,1,1)/OFFSET(DATA!$F$6,BN$10,$AF1090,1,1),0)</f>
        <v>0</v>
      </c>
      <c r="BO1090" s="190">
        <f ca="1">IF($AG1090&gt;0,OFFSET(DATA!$F$6,BO$10+27*(7-$AE$8),$AF1090,1,1)/OFFSET(DATA!$F$6,BO$10,$AF1090,1,1),0)</f>
        <v>0</v>
      </c>
      <c r="BP1090" s="190">
        <f ca="1">IF($AG1090&gt;0,OFFSET(DATA!$F$6,BP$10+27*(7-$AE$8),$AF1090,1,1)/OFFSET(DATA!$F$6,BP$10,$AF1090,1,1),0)</f>
        <v>0</v>
      </c>
      <c r="BQ1090" s="190">
        <f ca="1">IF($AG1090&gt;0,OFFSET(DATA!$F$6,BQ$10+27*(7-$AE$8),$AF1090,1,1)/OFFSET(DATA!$F$6,BQ$10,$AF1090,1,1),0)</f>
        <v>0</v>
      </c>
      <c r="BR1090" s="190">
        <f ca="1">IF($AG1090&gt;0,OFFSET(DATA!$F$6,BR$10+27*(7-$AE$8),$AF1090,1,1)/OFFSET(DATA!$F$6,BR$10,$AF1090,1,1),0)</f>
        <v>0</v>
      </c>
      <c r="BS1090" s="190">
        <f ca="1">IF($AG1090&gt;0,OFFSET(DATA!$F$6,BS$10+27*(7-$AE$8),$AF1090,1,1)/OFFSET(DATA!$F$6,BS$10,$AF1090,1,1),0)</f>
        <v>0</v>
      </c>
      <c r="BT1090" s="190">
        <f ca="1">IF($AG1090&gt;0,OFFSET(DATA!$F$6,BT$10+27*(7-$AE$8),$AF1090,1,1)/OFFSET(DATA!$F$6,BT$10,$AF1090,1,1),0)</f>
        <v>0</v>
      </c>
      <c r="BU1090" s="190">
        <f ca="1">IF($AG1090&gt;0,OFFSET(DATA!$F$6,BU$10+27*(7-$AE$8),$AF1090,1,1)/OFFSET(DATA!$F$6,BU$10,$AF1090,1,1),0)</f>
        <v>0</v>
      </c>
      <c r="BV1090" s="190">
        <f ca="1">IF($AG1090&gt;0,OFFSET(DATA!$F$6,BV$10+27*(7-$AE$8),$AF1090,1,1)/OFFSET(DATA!$F$6,BV$10,$AF1090,1,1),0)</f>
        <v>0</v>
      </c>
      <c r="BW1090" s="190">
        <f ca="1">IF($AG1090&gt;0,OFFSET(DATA!$F$6,BW$10+27*(7-$AE$8),$AF1090,1,1)/OFFSET(DATA!$F$6,BW$10,$AF1090,1,1),0)</f>
        <v>0</v>
      </c>
      <c r="BX1090" s="190">
        <f ca="1">IF($AG1090&gt;0,OFFSET(DATA!$F$6,BX$10+27*(7-$AE$8),$AF1090,1,1)/OFFSET(DATA!$F$6,BX$10,$AF1090,1,1),0)</f>
        <v>0</v>
      </c>
    </row>
    <row r="1091" spans="32:76" x14ac:dyDescent="0.2">
      <c r="AF1091" s="166">
        <v>1080</v>
      </c>
      <c r="AG1091" s="96">
        <f ca="1">OFFSET(DATA!$F$6,$AF$10,$AF1091,1,1)</f>
        <v>0</v>
      </c>
      <c r="AH1091" s="190">
        <f ca="1">IF($AG1091&gt;0,OFFSET(DATA!$F$6,$AF$10+27*AH$10,$AF1091,1,1)/$AG1091,0)</f>
        <v>0</v>
      </c>
      <c r="AI1091" s="190">
        <f ca="1">IF($AG1091&gt;0,OFFSET(DATA!$F$6,$AF$10+27*AI$10,$AF1091,1,1)/$AG1091,0)</f>
        <v>0</v>
      </c>
      <c r="AJ1091" s="190">
        <f ca="1">IF($AG1091&gt;0,OFFSET(DATA!$F$6,$AF$10+27*AJ$10,$AF1091,1,1)/$AG1091,0)</f>
        <v>0</v>
      </c>
      <c r="AK1091" s="190">
        <f ca="1">IF($AG1091&gt;0,OFFSET(DATA!$F$6,$AF$10+27*AK$10,$AF1091,1,1)/$AG1091,0)</f>
        <v>0</v>
      </c>
      <c r="AL1091" s="190">
        <f ca="1">IF($AG1091&gt;0,OFFSET(DATA!$F$6,$AF$10+27*AL$10,$AF1091,1,1)/$AG1091,0)</f>
        <v>0</v>
      </c>
      <c r="AM1091" s="190">
        <f ca="1">IF($AG1091&gt;0,OFFSET(DATA!$F$6,$AF$10+27*AM$10,$AF1091,1,1)/$AG1091,0)</f>
        <v>0</v>
      </c>
      <c r="AN1091" s="166">
        <f ca="1">OFFSET(DATA!$F$6,$AF$10+27*AN$10,$AF1091,1,1)</f>
        <v>0</v>
      </c>
      <c r="AO1091" s="166">
        <f t="shared" ca="1" si="33"/>
        <v>0</v>
      </c>
      <c r="AQ1091" s="96">
        <f ca="1">OFFSET(DATA!$F$6,25,$AF1091,1,1)</f>
        <v>0</v>
      </c>
      <c r="AR1091" s="190">
        <f ca="1">IF($AQ1091&gt;0,OFFSET(DATA!$F$6,25+27*AR$10,$AF1091,1,1)/$AQ1091,0)</f>
        <v>0</v>
      </c>
      <c r="AS1091" s="190">
        <f ca="1">IF($AQ1091&gt;0,OFFSET(DATA!$F$6,25+27*AS$10,$AF1091,1,1)/$AQ1091,0)</f>
        <v>0</v>
      </c>
      <c r="AT1091" s="190">
        <f ca="1">IF($AQ1091&gt;0,OFFSET(DATA!$F$6,25+27*AT$10,$AF1091,1,1)/$AQ1091,0)</f>
        <v>0</v>
      </c>
      <c r="AU1091" s="190">
        <f ca="1">IF($AQ1091&gt;0,OFFSET(DATA!$F$6,25+27*AU$10,$AF1091,1,1)/$AQ1091,0)</f>
        <v>0</v>
      </c>
      <c r="AV1091" s="190">
        <f ca="1">IF($AQ1091&gt;0,OFFSET(DATA!$F$6,25+27*AV$10,$AF1091,1,1)/$AQ1091,0)</f>
        <v>0</v>
      </c>
      <c r="AW1091" s="190">
        <f ca="1">IF($AQ1091&gt;0,OFFSET(DATA!$F$6,25+27*AW$10,$AF1091,1,1)/$AQ1091,0)</f>
        <v>0</v>
      </c>
      <c r="AZ1091" s="166">
        <f t="shared" ca="1" si="34"/>
        <v>1</v>
      </c>
      <c r="BA1091" s="190">
        <f ca="1">IF($AG1091&gt;0,OFFSET(DATA!$F$6,BA$10+27*(7-$AE$8),$AF1091,1,1)/OFFSET(DATA!$F$6,BA$10,$AF1091,1,1),0)</f>
        <v>0</v>
      </c>
      <c r="BB1091" s="190">
        <f ca="1">IF($AG1091&gt;0,OFFSET(DATA!$F$6,BB$10+27*(7-$AE$8),$AF1091,1,1)/OFFSET(DATA!$F$6,BB$10,$AF1091,1,1),0)</f>
        <v>0</v>
      </c>
      <c r="BC1091" s="190">
        <f ca="1">IF($AG1091&gt;0,OFFSET(DATA!$F$6,BC$10+27*(7-$AE$8),$AF1091,1,1)/OFFSET(DATA!$F$6,BC$10,$AF1091,1,1),0)</f>
        <v>0</v>
      </c>
      <c r="BD1091" s="190">
        <f ca="1">IF($AG1091&gt;0,OFFSET(DATA!$F$6,BD$10+27*(7-$AE$8),$AF1091,1,1)/OFFSET(DATA!$F$6,BD$10,$AF1091,1,1),0)</f>
        <v>0</v>
      </c>
      <c r="BE1091" s="190">
        <f ca="1">IF($AG1091&gt;0,OFFSET(DATA!$F$6,BE$10+27*(7-$AE$8),$AF1091,1,1)/OFFSET(DATA!$F$6,BE$10,$AF1091,1,1),0)</f>
        <v>0</v>
      </c>
      <c r="BF1091" s="190">
        <f ca="1">IF($AG1091&gt;0,OFFSET(DATA!$F$6,BF$10+27*(7-$AE$8),$AF1091,1,1)/OFFSET(DATA!$F$6,BF$10,$AF1091,1,1),0)</f>
        <v>0</v>
      </c>
      <c r="BG1091" s="190">
        <f ca="1">IF($AG1091&gt;0,OFFSET(DATA!$F$6,BG$10+27*(7-$AE$8),$AF1091,1,1)/OFFSET(DATA!$F$6,BG$10,$AF1091,1,1),0)</f>
        <v>0</v>
      </c>
      <c r="BH1091" s="190">
        <f ca="1">IF($AG1091&gt;0,OFFSET(DATA!$F$6,BH$10+27*(7-$AE$8),$AF1091,1,1)/OFFSET(DATA!$F$6,BH$10,$AF1091,1,1),0)</f>
        <v>0</v>
      </c>
      <c r="BI1091" s="190">
        <f ca="1">IF($AG1091&gt;0,OFFSET(DATA!$F$6,BI$10+27*(7-$AE$8),$AF1091,1,1)/OFFSET(DATA!$F$6,BI$10,$AF1091,1,1),0)</f>
        <v>0</v>
      </c>
      <c r="BJ1091" s="190">
        <f ca="1">IF($AG1091&gt;0,OFFSET(DATA!$F$6,BJ$10+27*(7-$AE$8),$AF1091,1,1)/OFFSET(DATA!$F$6,BJ$10,$AF1091,1,1),0)</f>
        <v>0</v>
      </c>
      <c r="BK1091" s="190">
        <f ca="1">IF($AG1091&gt;0,OFFSET(DATA!$F$6,BK$10+27*(7-$AE$8),$AF1091,1,1)/OFFSET(DATA!$F$6,BK$10,$AF1091,1,1),0)</f>
        <v>0</v>
      </c>
      <c r="BL1091" s="190">
        <f ca="1">IF($AG1091&gt;0,OFFSET(DATA!$F$6,BL$10+27*(7-$AE$8),$AF1091,1,1)/OFFSET(DATA!$F$6,BL$10,$AF1091,1,1),0)</f>
        <v>0</v>
      </c>
      <c r="BM1091" s="190">
        <f ca="1">IF($AG1091&gt;0,OFFSET(DATA!$F$6,BM$10+27*(7-$AE$8),$AF1091,1,1)/OFFSET(DATA!$F$6,BM$10,$AF1091,1,1),0)</f>
        <v>0</v>
      </c>
      <c r="BN1091" s="190">
        <f ca="1">IF($AG1091&gt;0,OFFSET(DATA!$F$6,BN$10+27*(7-$AE$8),$AF1091,1,1)/OFFSET(DATA!$F$6,BN$10,$AF1091,1,1),0)</f>
        <v>0</v>
      </c>
      <c r="BO1091" s="190">
        <f ca="1">IF($AG1091&gt;0,OFFSET(DATA!$F$6,BO$10+27*(7-$AE$8),$AF1091,1,1)/OFFSET(DATA!$F$6,BO$10,$AF1091,1,1),0)</f>
        <v>0</v>
      </c>
      <c r="BP1091" s="190">
        <f ca="1">IF($AG1091&gt;0,OFFSET(DATA!$F$6,BP$10+27*(7-$AE$8),$AF1091,1,1)/OFFSET(DATA!$F$6,BP$10,$AF1091,1,1),0)</f>
        <v>0</v>
      </c>
      <c r="BQ1091" s="190">
        <f ca="1">IF($AG1091&gt;0,OFFSET(DATA!$F$6,BQ$10+27*(7-$AE$8),$AF1091,1,1)/OFFSET(DATA!$F$6,BQ$10,$AF1091,1,1),0)</f>
        <v>0</v>
      </c>
      <c r="BR1091" s="190">
        <f ca="1">IF($AG1091&gt;0,OFFSET(DATA!$F$6,BR$10+27*(7-$AE$8),$AF1091,1,1)/OFFSET(DATA!$F$6,BR$10,$AF1091,1,1),0)</f>
        <v>0</v>
      </c>
      <c r="BS1091" s="190">
        <f ca="1">IF($AG1091&gt;0,OFFSET(DATA!$F$6,BS$10+27*(7-$AE$8),$AF1091,1,1)/OFFSET(DATA!$F$6,BS$10,$AF1091,1,1),0)</f>
        <v>0</v>
      </c>
      <c r="BT1091" s="190">
        <f ca="1">IF($AG1091&gt;0,OFFSET(DATA!$F$6,BT$10+27*(7-$AE$8),$AF1091,1,1)/OFFSET(DATA!$F$6,BT$10,$AF1091,1,1),0)</f>
        <v>0</v>
      </c>
      <c r="BU1091" s="190">
        <f ca="1">IF($AG1091&gt;0,OFFSET(DATA!$F$6,BU$10+27*(7-$AE$8),$AF1091,1,1)/OFFSET(DATA!$F$6,BU$10,$AF1091,1,1),0)</f>
        <v>0</v>
      </c>
      <c r="BV1091" s="190">
        <f ca="1">IF($AG1091&gt;0,OFFSET(DATA!$F$6,BV$10+27*(7-$AE$8),$AF1091,1,1)/OFFSET(DATA!$F$6,BV$10,$AF1091,1,1),0)</f>
        <v>0</v>
      </c>
      <c r="BW1091" s="190">
        <f ca="1">IF($AG1091&gt;0,OFFSET(DATA!$F$6,BW$10+27*(7-$AE$8),$AF1091,1,1)/OFFSET(DATA!$F$6,BW$10,$AF1091,1,1),0)</f>
        <v>0</v>
      </c>
      <c r="BX1091" s="190">
        <f ca="1">IF($AG1091&gt;0,OFFSET(DATA!$F$6,BX$10+27*(7-$AE$8),$AF1091,1,1)/OFFSET(DATA!$F$6,BX$10,$AF1091,1,1),0)</f>
        <v>0</v>
      </c>
    </row>
    <row r="1092" spans="32:76" x14ac:dyDescent="0.2">
      <c r="AF1092" s="166">
        <v>1081</v>
      </c>
      <c r="AG1092" s="96">
        <f ca="1">OFFSET(DATA!$F$6,$AF$10,$AF1092,1,1)</f>
        <v>0</v>
      </c>
      <c r="AH1092" s="190">
        <f ca="1">IF($AG1092&gt;0,OFFSET(DATA!$F$6,$AF$10+27*AH$10,$AF1092,1,1)/$AG1092,0)</f>
        <v>0</v>
      </c>
      <c r="AI1092" s="190">
        <f ca="1">IF($AG1092&gt;0,OFFSET(DATA!$F$6,$AF$10+27*AI$10,$AF1092,1,1)/$AG1092,0)</f>
        <v>0</v>
      </c>
      <c r="AJ1092" s="190">
        <f ca="1">IF($AG1092&gt;0,OFFSET(DATA!$F$6,$AF$10+27*AJ$10,$AF1092,1,1)/$AG1092,0)</f>
        <v>0</v>
      </c>
      <c r="AK1092" s="190">
        <f ca="1">IF($AG1092&gt;0,OFFSET(DATA!$F$6,$AF$10+27*AK$10,$AF1092,1,1)/$AG1092,0)</f>
        <v>0</v>
      </c>
      <c r="AL1092" s="190">
        <f ca="1">IF($AG1092&gt;0,OFFSET(DATA!$F$6,$AF$10+27*AL$10,$AF1092,1,1)/$AG1092,0)</f>
        <v>0</v>
      </c>
      <c r="AM1092" s="190">
        <f ca="1">IF($AG1092&gt;0,OFFSET(DATA!$F$6,$AF$10+27*AM$10,$AF1092,1,1)/$AG1092,0)</f>
        <v>0</v>
      </c>
      <c r="AN1092" s="166">
        <f ca="1">OFFSET(DATA!$F$6,$AF$10+27*AN$10,$AF1092,1,1)</f>
        <v>0</v>
      </c>
      <c r="AO1092" s="166">
        <f t="shared" ca="1" si="33"/>
        <v>0</v>
      </c>
      <c r="AQ1092" s="96">
        <f ca="1">OFFSET(DATA!$F$6,25,$AF1092,1,1)</f>
        <v>0</v>
      </c>
      <c r="AR1092" s="190">
        <f ca="1">IF($AQ1092&gt;0,OFFSET(DATA!$F$6,25+27*AR$10,$AF1092,1,1)/$AQ1092,0)</f>
        <v>0</v>
      </c>
      <c r="AS1092" s="190">
        <f ca="1">IF($AQ1092&gt;0,OFFSET(DATA!$F$6,25+27*AS$10,$AF1092,1,1)/$AQ1092,0)</f>
        <v>0</v>
      </c>
      <c r="AT1092" s="190">
        <f ca="1">IF($AQ1092&gt;0,OFFSET(DATA!$F$6,25+27*AT$10,$AF1092,1,1)/$AQ1092,0)</f>
        <v>0</v>
      </c>
      <c r="AU1092" s="190">
        <f ca="1">IF($AQ1092&gt;0,OFFSET(DATA!$F$6,25+27*AU$10,$AF1092,1,1)/$AQ1092,0)</f>
        <v>0</v>
      </c>
      <c r="AV1092" s="190">
        <f ca="1">IF($AQ1092&gt;0,OFFSET(DATA!$F$6,25+27*AV$10,$AF1092,1,1)/$AQ1092,0)</f>
        <v>0</v>
      </c>
      <c r="AW1092" s="190">
        <f ca="1">IF($AQ1092&gt;0,OFFSET(DATA!$F$6,25+27*AW$10,$AF1092,1,1)/$AQ1092,0)</f>
        <v>0</v>
      </c>
      <c r="AZ1092" s="166">
        <f t="shared" ca="1" si="34"/>
        <v>1</v>
      </c>
      <c r="BA1092" s="190">
        <f ca="1">IF($AG1092&gt;0,OFFSET(DATA!$F$6,BA$10+27*(7-$AE$8),$AF1092,1,1)/OFFSET(DATA!$F$6,BA$10,$AF1092,1,1),0)</f>
        <v>0</v>
      </c>
      <c r="BB1092" s="190">
        <f ca="1">IF($AG1092&gt;0,OFFSET(DATA!$F$6,BB$10+27*(7-$AE$8),$AF1092,1,1)/OFFSET(DATA!$F$6,BB$10,$AF1092,1,1),0)</f>
        <v>0</v>
      </c>
      <c r="BC1092" s="190">
        <f ca="1">IF($AG1092&gt;0,OFFSET(DATA!$F$6,BC$10+27*(7-$AE$8),$AF1092,1,1)/OFFSET(DATA!$F$6,BC$10,$AF1092,1,1),0)</f>
        <v>0</v>
      </c>
      <c r="BD1092" s="190">
        <f ca="1">IF($AG1092&gt;0,OFFSET(DATA!$F$6,BD$10+27*(7-$AE$8),$AF1092,1,1)/OFFSET(DATA!$F$6,BD$10,$AF1092,1,1),0)</f>
        <v>0</v>
      </c>
      <c r="BE1092" s="190">
        <f ca="1">IF($AG1092&gt;0,OFFSET(DATA!$F$6,BE$10+27*(7-$AE$8),$AF1092,1,1)/OFFSET(DATA!$F$6,BE$10,$AF1092,1,1),0)</f>
        <v>0</v>
      </c>
      <c r="BF1092" s="190">
        <f ca="1">IF($AG1092&gt;0,OFFSET(DATA!$F$6,BF$10+27*(7-$AE$8),$AF1092,1,1)/OFFSET(DATA!$F$6,BF$10,$AF1092,1,1),0)</f>
        <v>0</v>
      </c>
      <c r="BG1092" s="190">
        <f ca="1">IF($AG1092&gt;0,OFFSET(DATA!$F$6,BG$10+27*(7-$AE$8),$AF1092,1,1)/OFFSET(DATA!$F$6,BG$10,$AF1092,1,1),0)</f>
        <v>0</v>
      </c>
      <c r="BH1092" s="190">
        <f ca="1">IF($AG1092&gt;0,OFFSET(DATA!$F$6,BH$10+27*(7-$AE$8),$AF1092,1,1)/OFFSET(DATA!$F$6,BH$10,$AF1092,1,1),0)</f>
        <v>0</v>
      </c>
      <c r="BI1092" s="190">
        <f ca="1">IF($AG1092&gt;0,OFFSET(DATA!$F$6,BI$10+27*(7-$AE$8),$AF1092,1,1)/OFFSET(DATA!$F$6,BI$10,$AF1092,1,1),0)</f>
        <v>0</v>
      </c>
      <c r="BJ1092" s="190">
        <f ca="1">IF($AG1092&gt;0,OFFSET(DATA!$F$6,BJ$10+27*(7-$AE$8),$AF1092,1,1)/OFFSET(DATA!$F$6,BJ$10,$AF1092,1,1),0)</f>
        <v>0</v>
      </c>
      <c r="BK1092" s="190">
        <f ca="1">IF($AG1092&gt;0,OFFSET(DATA!$F$6,BK$10+27*(7-$AE$8),$AF1092,1,1)/OFFSET(DATA!$F$6,BK$10,$AF1092,1,1),0)</f>
        <v>0</v>
      </c>
      <c r="BL1092" s="190">
        <f ca="1">IF($AG1092&gt;0,OFFSET(DATA!$F$6,BL$10+27*(7-$AE$8),$AF1092,1,1)/OFFSET(DATA!$F$6,BL$10,$AF1092,1,1),0)</f>
        <v>0</v>
      </c>
      <c r="BM1092" s="190">
        <f ca="1">IF($AG1092&gt;0,OFFSET(DATA!$F$6,BM$10+27*(7-$AE$8),$AF1092,1,1)/OFFSET(DATA!$F$6,BM$10,$AF1092,1,1),0)</f>
        <v>0</v>
      </c>
      <c r="BN1092" s="190">
        <f ca="1">IF($AG1092&gt;0,OFFSET(DATA!$F$6,BN$10+27*(7-$AE$8),$AF1092,1,1)/OFFSET(DATA!$F$6,BN$10,$AF1092,1,1),0)</f>
        <v>0</v>
      </c>
      <c r="BO1092" s="190">
        <f ca="1">IF($AG1092&gt;0,OFFSET(DATA!$F$6,BO$10+27*(7-$AE$8),$AF1092,1,1)/OFFSET(DATA!$F$6,BO$10,$AF1092,1,1),0)</f>
        <v>0</v>
      </c>
      <c r="BP1092" s="190">
        <f ca="1">IF($AG1092&gt;0,OFFSET(DATA!$F$6,BP$10+27*(7-$AE$8),$AF1092,1,1)/OFFSET(DATA!$F$6,BP$10,$AF1092,1,1),0)</f>
        <v>0</v>
      </c>
      <c r="BQ1092" s="190">
        <f ca="1">IF($AG1092&gt;0,OFFSET(DATA!$F$6,BQ$10+27*(7-$AE$8),$AF1092,1,1)/OFFSET(DATA!$F$6,BQ$10,$AF1092,1,1),0)</f>
        <v>0</v>
      </c>
      <c r="BR1092" s="190">
        <f ca="1">IF($AG1092&gt;0,OFFSET(DATA!$F$6,BR$10+27*(7-$AE$8),$AF1092,1,1)/OFFSET(DATA!$F$6,BR$10,$AF1092,1,1),0)</f>
        <v>0</v>
      </c>
      <c r="BS1092" s="190">
        <f ca="1">IF($AG1092&gt;0,OFFSET(DATA!$F$6,BS$10+27*(7-$AE$8),$AF1092,1,1)/OFFSET(DATA!$F$6,BS$10,$AF1092,1,1),0)</f>
        <v>0</v>
      </c>
      <c r="BT1092" s="190">
        <f ca="1">IF($AG1092&gt;0,OFFSET(DATA!$F$6,BT$10+27*(7-$AE$8),$AF1092,1,1)/OFFSET(DATA!$F$6,BT$10,$AF1092,1,1),0)</f>
        <v>0</v>
      </c>
      <c r="BU1092" s="190">
        <f ca="1">IF($AG1092&gt;0,OFFSET(DATA!$F$6,BU$10+27*(7-$AE$8),$AF1092,1,1)/OFFSET(DATA!$F$6,BU$10,$AF1092,1,1),0)</f>
        <v>0</v>
      </c>
      <c r="BV1092" s="190">
        <f ca="1">IF($AG1092&gt;0,OFFSET(DATA!$F$6,BV$10+27*(7-$AE$8),$AF1092,1,1)/OFFSET(DATA!$F$6,BV$10,$AF1092,1,1),0)</f>
        <v>0</v>
      </c>
      <c r="BW1092" s="190">
        <f ca="1">IF($AG1092&gt;0,OFFSET(DATA!$F$6,BW$10+27*(7-$AE$8),$AF1092,1,1)/OFFSET(DATA!$F$6,BW$10,$AF1092,1,1),0)</f>
        <v>0</v>
      </c>
      <c r="BX1092" s="190">
        <f ca="1">IF($AG1092&gt;0,OFFSET(DATA!$F$6,BX$10+27*(7-$AE$8),$AF1092,1,1)/OFFSET(DATA!$F$6,BX$10,$AF1092,1,1),0)</f>
        <v>0</v>
      </c>
    </row>
    <row r="1093" spans="32:76" x14ac:dyDescent="0.2">
      <c r="AF1093" s="166">
        <v>1082</v>
      </c>
      <c r="AG1093" s="96">
        <f ca="1">OFFSET(DATA!$F$6,$AF$10,$AF1093,1,1)</f>
        <v>0</v>
      </c>
      <c r="AH1093" s="190">
        <f ca="1">IF($AG1093&gt;0,OFFSET(DATA!$F$6,$AF$10+27*AH$10,$AF1093,1,1)/$AG1093,0)</f>
        <v>0</v>
      </c>
      <c r="AI1093" s="190">
        <f ca="1">IF($AG1093&gt;0,OFFSET(DATA!$F$6,$AF$10+27*AI$10,$AF1093,1,1)/$AG1093,0)</f>
        <v>0</v>
      </c>
      <c r="AJ1093" s="190">
        <f ca="1">IF($AG1093&gt;0,OFFSET(DATA!$F$6,$AF$10+27*AJ$10,$AF1093,1,1)/$AG1093,0)</f>
        <v>0</v>
      </c>
      <c r="AK1093" s="190">
        <f ca="1">IF($AG1093&gt;0,OFFSET(DATA!$F$6,$AF$10+27*AK$10,$AF1093,1,1)/$AG1093,0)</f>
        <v>0</v>
      </c>
      <c r="AL1093" s="190">
        <f ca="1">IF($AG1093&gt;0,OFFSET(DATA!$F$6,$AF$10+27*AL$10,$AF1093,1,1)/$AG1093,0)</f>
        <v>0</v>
      </c>
      <c r="AM1093" s="190">
        <f ca="1">IF($AG1093&gt;0,OFFSET(DATA!$F$6,$AF$10+27*AM$10,$AF1093,1,1)/$AG1093,0)</f>
        <v>0</v>
      </c>
      <c r="AN1093" s="166">
        <f ca="1">OFFSET(DATA!$F$6,$AF$10+27*AN$10,$AF1093,1,1)</f>
        <v>0</v>
      </c>
      <c r="AO1093" s="166">
        <f t="shared" ca="1" si="33"/>
        <v>0</v>
      </c>
      <c r="AQ1093" s="96">
        <f ca="1">OFFSET(DATA!$F$6,25,$AF1093,1,1)</f>
        <v>0</v>
      </c>
      <c r="AR1093" s="190">
        <f ca="1">IF($AQ1093&gt;0,OFFSET(DATA!$F$6,25+27*AR$10,$AF1093,1,1)/$AQ1093,0)</f>
        <v>0</v>
      </c>
      <c r="AS1093" s="190">
        <f ca="1">IF($AQ1093&gt;0,OFFSET(DATA!$F$6,25+27*AS$10,$AF1093,1,1)/$AQ1093,0)</f>
        <v>0</v>
      </c>
      <c r="AT1093" s="190">
        <f ca="1">IF($AQ1093&gt;0,OFFSET(DATA!$F$6,25+27*AT$10,$AF1093,1,1)/$AQ1093,0)</f>
        <v>0</v>
      </c>
      <c r="AU1093" s="190">
        <f ca="1">IF($AQ1093&gt;0,OFFSET(DATA!$F$6,25+27*AU$10,$AF1093,1,1)/$AQ1093,0)</f>
        <v>0</v>
      </c>
      <c r="AV1093" s="190">
        <f ca="1">IF($AQ1093&gt;0,OFFSET(DATA!$F$6,25+27*AV$10,$AF1093,1,1)/$AQ1093,0)</f>
        <v>0</v>
      </c>
      <c r="AW1093" s="190">
        <f ca="1">IF($AQ1093&gt;0,OFFSET(DATA!$F$6,25+27*AW$10,$AF1093,1,1)/$AQ1093,0)</f>
        <v>0</v>
      </c>
      <c r="AZ1093" s="166">
        <f t="shared" ca="1" si="34"/>
        <v>1</v>
      </c>
      <c r="BA1093" s="190">
        <f ca="1">IF($AG1093&gt;0,OFFSET(DATA!$F$6,BA$10+27*(7-$AE$8),$AF1093,1,1)/OFFSET(DATA!$F$6,BA$10,$AF1093,1,1),0)</f>
        <v>0</v>
      </c>
      <c r="BB1093" s="190">
        <f ca="1">IF($AG1093&gt;0,OFFSET(DATA!$F$6,BB$10+27*(7-$AE$8),$AF1093,1,1)/OFFSET(DATA!$F$6,BB$10,$AF1093,1,1),0)</f>
        <v>0</v>
      </c>
      <c r="BC1093" s="190">
        <f ca="1">IF($AG1093&gt;0,OFFSET(DATA!$F$6,BC$10+27*(7-$AE$8),$AF1093,1,1)/OFFSET(DATA!$F$6,BC$10,$AF1093,1,1),0)</f>
        <v>0</v>
      </c>
      <c r="BD1093" s="190">
        <f ca="1">IF($AG1093&gt;0,OFFSET(DATA!$F$6,BD$10+27*(7-$AE$8),$AF1093,1,1)/OFFSET(DATA!$F$6,BD$10,$AF1093,1,1),0)</f>
        <v>0</v>
      </c>
      <c r="BE1093" s="190">
        <f ca="1">IF($AG1093&gt;0,OFFSET(DATA!$F$6,BE$10+27*(7-$AE$8),$AF1093,1,1)/OFFSET(DATA!$F$6,BE$10,$AF1093,1,1),0)</f>
        <v>0</v>
      </c>
      <c r="BF1093" s="190">
        <f ca="1">IF($AG1093&gt;0,OFFSET(DATA!$F$6,BF$10+27*(7-$AE$8),$AF1093,1,1)/OFFSET(DATA!$F$6,BF$10,$AF1093,1,1),0)</f>
        <v>0</v>
      </c>
      <c r="BG1093" s="190">
        <f ca="1">IF($AG1093&gt;0,OFFSET(DATA!$F$6,BG$10+27*(7-$AE$8),$AF1093,1,1)/OFFSET(DATA!$F$6,BG$10,$AF1093,1,1),0)</f>
        <v>0</v>
      </c>
      <c r="BH1093" s="190">
        <f ca="1">IF($AG1093&gt;0,OFFSET(DATA!$F$6,BH$10+27*(7-$AE$8),$AF1093,1,1)/OFFSET(DATA!$F$6,BH$10,$AF1093,1,1),0)</f>
        <v>0</v>
      </c>
      <c r="BI1093" s="190">
        <f ca="1">IF($AG1093&gt;0,OFFSET(DATA!$F$6,BI$10+27*(7-$AE$8),$AF1093,1,1)/OFFSET(DATA!$F$6,BI$10,$AF1093,1,1),0)</f>
        <v>0</v>
      </c>
      <c r="BJ1093" s="190">
        <f ca="1">IF($AG1093&gt;0,OFFSET(DATA!$F$6,BJ$10+27*(7-$AE$8),$AF1093,1,1)/OFFSET(DATA!$F$6,BJ$10,$AF1093,1,1),0)</f>
        <v>0</v>
      </c>
      <c r="BK1093" s="190">
        <f ca="1">IF($AG1093&gt;0,OFFSET(DATA!$F$6,BK$10+27*(7-$AE$8),$AF1093,1,1)/OFFSET(DATA!$F$6,BK$10,$AF1093,1,1),0)</f>
        <v>0</v>
      </c>
      <c r="BL1093" s="190">
        <f ca="1">IF($AG1093&gt;0,OFFSET(DATA!$F$6,BL$10+27*(7-$AE$8),$AF1093,1,1)/OFFSET(DATA!$F$6,BL$10,$AF1093,1,1),0)</f>
        <v>0</v>
      </c>
      <c r="BM1093" s="190">
        <f ca="1">IF($AG1093&gt;0,OFFSET(DATA!$F$6,BM$10+27*(7-$AE$8),$AF1093,1,1)/OFFSET(DATA!$F$6,BM$10,$AF1093,1,1),0)</f>
        <v>0</v>
      </c>
      <c r="BN1093" s="190">
        <f ca="1">IF($AG1093&gt;0,OFFSET(DATA!$F$6,BN$10+27*(7-$AE$8),$AF1093,1,1)/OFFSET(DATA!$F$6,BN$10,$AF1093,1,1),0)</f>
        <v>0</v>
      </c>
      <c r="BO1093" s="190">
        <f ca="1">IF($AG1093&gt;0,OFFSET(DATA!$F$6,BO$10+27*(7-$AE$8),$AF1093,1,1)/OFFSET(DATA!$F$6,BO$10,$AF1093,1,1),0)</f>
        <v>0</v>
      </c>
      <c r="BP1093" s="190">
        <f ca="1">IF($AG1093&gt;0,OFFSET(DATA!$F$6,BP$10+27*(7-$AE$8),$AF1093,1,1)/OFFSET(DATA!$F$6,BP$10,$AF1093,1,1),0)</f>
        <v>0</v>
      </c>
      <c r="BQ1093" s="190">
        <f ca="1">IF($AG1093&gt;0,OFFSET(DATA!$F$6,BQ$10+27*(7-$AE$8),$AF1093,1,1)/OFFSET(DATA!$F$6,BQ$10,$AF1093,1,1),0)</f>
        <v>0</v>
      </c>
      <c r="BR1093" s="190">
        <f ca="1">IF($AG1093&gt;0,OFFSET(DATA!$F$6,BR$10+27*(7-$AE$8),$AF1093,1,1)/OFFSET(DATA!$F$6,BR$10,$AF1093,1,1),0)</f>
        <v>0</v>
      </c>
      <c r="BS1093" s="190">
        <f ca="1">IF($AG1093&gt;0,OFFSET(DATA!$F$6,BS$10+27*(7-$AE$8),$AF1093,1,1)/OFFSET(DATA!$F$6,BS$10,$AF1093,1,1),0)</f>
        <v>0</v>
      </c>
      <c r="BT1093" s="190">
        <f ca="1">IF($AG1093&gt;0,OFFSET(DATA!$F$6,BT$10+27*(7-$AE$8),$AF1093,1,1)/OFFSET(DATA!$F$6,BT$10,$AF1093,1,1),0)</f>
        <v>0</v>
      </c>
      <c r="BU1093" s="190">
        <f ca="1">IF($AG1093&gt;0,OFFSET(DATA!$F$6,BU$10+27*(7-$AE$8),$AF1093,1,1)/OFFSET(DATA!$F$6,BU$10,$AF1093,1,1),0)</f>
        <v>0</v>
      </c>
      <c r="BV1093" s="190">
        <f ca="1">IF($AG1093&gt;0,OFFSET(DATA!$F$6,BV$10+27*(7-$AE$8),$AF1093,1,1)/OFFSET(DATA!$F$6,BV$10,$AF1093,1,1),0)</f>
        <v>0</v>
      </c>
      <c r="BW1093" s="190">
        <f ca="1">IF($AG1093&gt;0,OFFSET(DATA!$F$6,BW$10+27*(7-$AE$8),$AF1093,1,1)/OFFSET(DATA!$F$6,BW$10,$AF1093,1,1),0)</f>
        <v>0</v>
      </c>
      <c r="BX1093" s="190">
        <f ca="1">IF($AG1093&gt;0,OFFSET(DATA!$F$6,BX$10+27*(7-$AE$8),$AF1093,1,1)/OFFSET(DATA!$F$6,BX$10,$AF1093,1,1),0)</f>
        <v>0</v>
      </c>
    </row>
    <row r="1094" spans="32:76" x14ac:dyDescent="0.2">
      <c r="AF1094" s="166">
        <v>1083</v>
      </c>
      <c r="AG1094" s="96">
        <f ca="1">OFFSET(DATA!$F$6,$AF$10,$AF1094,1,1)</f>
        <v>0</v>
      </c>
      <c r="AH1094" s="190">
        <f ca="1">IF($AG1094&gt;0,OFFSET(DATA!$F$6,$AF$10+27*AH$10,$AF1094,1,1)/$AG1094,0)</f>
        <v>0</v>
      </c>
      <c r="AI1094" s="190">
        <f ca="1">IF($AG1094&gt;0,OFFSET(DATA!$F$6,$AF$10+27*AI$10,$AF1094,1,1)/$AG1094,0)</f>
        <v>0</v>
      </c>
      <c r="AJ1094" s="190">
        <f ca="1">IF($AG1094&gt;0,OFFSET(DATA!$F$6,$AF$10+27*AJ$10,$AF1094,1,1)/$AG1094,0)</f>
        <v>0</v>
      </c>
      <c r="AK1094" s="190">
        <f ca="1">IF($AG1094&gt;0,OFFSET(DATA!$F$6,$AF$10+27*AK$10,$AF1094,1,1)/$AG1094,0)</f>
        <v>0</v>
      </c>
      <c r="AL1094" s="190">
        <f ca="1">IF($AG1094&gt;0,OFFSET(DATA!$F$6,$AF$10+27*AL$10,$AF1094,1,1)/$AG1094,0)</f>
        <v>0</v>
      </c>
      <c r="AM1094" s="190">
        <f ca="1">IF($AG1094&gt;0,OFFSET(DATA!$F$6,$AF$10+27*AM$10,$AF1094,1,1)/$AG1094,0)</f>
        <v>0</v>
      </c>
      <c r="AN1094" s="166">
        <f ca="1">OFFSET(DATA!$F$6,$AF$10+27*AN$10,$AF1094,1,1)</f>
        <v>0</v>
      </c>
      <c r="AO1094" s="166">
        <f t="shared" ca="1" si="33"/>
        <v>0</v>
      </c>
      <c r="AQ1094" s="96">
        <f ca="1">OFFSET(DATA!$F$6,25,$AF1094,1,1)</f>
        <v>0</v>
      </c>
      <c r="AR1094" s="190">
        <f ca="1">IF($AQ1094&gt;0,OFFSET(DATA!$F$6,25+27*AR$10,$AF1094,1,1)/$AQ1094,0)</f>
        <v>0</v>
      </c>
      <c r="AS1094" s="190">
        <f ca="1">IF($AQ1094&gt;0,OFFSET(DATA!$F$6,25+27*AS$10,$AF1094,1,1)/$AQ1094,0)</f>
        <v>0</v>
      </c>
      <c r="AT1094" s="190">
        <f ca="1">IF($AQ1094&gt;0,OFFSET(DATA!$F$6,25+27*AT$10,$AF1094,1,1)/$AQ1094,0)</f>
        <v>0</v>
      </c>
      <c r="AU1094" s="190">
        <f ca="1">IF($AQ1094&gt;0,OFFSET(DATA!$F$6,25+27*AU$10,$AF1094,1,1)/$AQ1094,0)</f>
        <v>0</v>
      </c>
      <c r="AV1094" s="190">
        <f ca="1">IF($AQ1094&gt;0,OFFSET(DATA!$F$6,25+27*AV$10,$AF1094,1,1)/$AQ1094,0)</f>
        <v>0</v>
      </c>
      <c r="AW1094" s="190">
        <f ca="1">IF($AQ1094&gt;0,OFFSET(DATA!$F$6,25+27*AW$10,$AF1094,1,1)/$AQ1094,0)</f>
        <v>0</v>
      </c>
      <c r="AZ1094" s="166">
        <f t="shared" ca="1" si="34"/>
        <v>1</v>
      </c>
      <c r="BA1094" s="190">
        <f ca="1">IF($AG1094&gt;0,OFFSET(DATA!$F$6,BA$10+27*(7-$AE$8),$AF1094,1,1)/OFFSET(DATA!$F$6,BA$10,$AF1094,1,1),0)</f>
        <v>0</v>
      </c>
      <c r="BB1094" s="190">
        <f ca="1">IF($AG1094&gt;0,OFFSET(DATA!$F$6,BB$10+27*(7-$AE$8),$AF1094,1,1)/OFFSET(DATA!$F$6,BB$10,$AF1094,1,1),0)</f>
        <v>0</v>
      </c>
      <c r="BC1094" s="190">
        <f ca="1">IF($AG1094&gt;0,OFFSET(DATA!$F$6,BC$10+27*(7-$AE$8),$AF1094,1,1)/OFFSET(DATA!$F$6,BC$10,$AF1094,1,1),0)</f>
        <v>0</v>
      </c>
      <c r="BD1094" s="190">
        <f ca="1">IF($AG1094&gt;0,OFFSET(DATA!$F$6,BD$10+27*(7-$AE$8),$AF1094,1,1)/OFFSET(DATA!$F$6,BD$10,$AF1094,1,1),0)</f>
        <v>0</v>
      </c>
      <c r="BE1094" s="190">
        <f ca="1">IF($AG1094&gt;0,OFFSET(DATA!$F$6,BE$10+27*(7-$AE$8),$AF1094,1,1)/OFFSET(DATA!$F$6,BE$10,$AF1094,1,1),0)</f>
        <v>0</v>
      </c>
      <c r="BF1094" s="190">
        <f ca="1">IF($AG1094&gt;0,OFFSET(DATA!$F$6,BF$10+27*(7-$AE$8),$AF1094,1,1)/OFFSET(DATA!$F$6,BF$10,$AF1094,1,1),0)</f>
        <v>0</v>
      </c>
      <c r="BG1094" s="190">
        <f ca="1">IF($AG1094&gt;0,OFFSET(DATA!$F$6,BG$10+27*(7-$AE$8),$AF1094,1,1)/OFFSET(DATA!$F$6,BG$10,$AF1094,1,1),0)</f>
        <v>0</v>
      </c>
      <c r="BH1094" s="190">
        <f ca="1">IF($AG1094&gt;0,OFFSET(DATA!$F$6,BH$10+27*(7-$AE$8),$AF1094,1,1)/OFFSET(DATA!$F$6,BH$10,$AF1094,1,1),0)</f>
        <v>0</v>
      </c>
      <c r="BI1094" s="190">
        <f ca="1">IF($AG1094&gt;0,OFFSET(DATA!$F$6,BI$10+27*(7-$AE$8),$AF1094,1,1)/OFFSET(DATA!$F$6,BI$10,$AF1094,1,1),0)</f>
        <v>0</v>
      </c>
      <c r="BJ1094" s="190">
        <f ca="1">IF($AG1094&gt;0,OFFSET(DATA!$F$6,BJ$10+27*(7-$AE$8),$AF1094,1,1)/OFFSET(DATA!$F$6,BJ$10,$AF1094,1,1),0)</f>
        <v>0</v>
      </c>
      <c r="BK1094" s="190">
        <f ca="1">IF($AG1094&gt;0,OFFSET(DATA!$F$6,BK$10+27*(7-$AE$8),$AF1094,1,1)/OFFSET(DATA!$F$6,BK$10,$AF1094,1,1),0)</f>
        <v>0</v>
      </c>
      <c r="BL1094" s="190">
        <f ca="1">IF($AG1094&gt;0,OFFSET(DATA!$F$6,BL$10+27*(7-$AE$8),$AF1094,1,1)/OFFSET(DATA!$F$6,BL$10,$AF1094,1,1),0)</f>
        <v>0</v>
      </c>
      <c r="BM1094" s="190">
        <f ca="1">IF($AG1094&gt;0,OFFSET(DATA!$F$6,BM$10+27*(7-$AE$8),$AF1094,1,1)/OFFSET(DATA!$F$6,BM$10,$AF1094,1,1),0)</f>
        <v>0</v>
      </c>
      <c r="BN1094" s="190">
        <f ca="1">IF($AG1094&gt;0,OFFSET(DATA!$F$6,BN$10+27*(7-$AE$8),$AF1094,1,1)/OFFSET(DATA!$F$6,BN$10,$AF1094,1,1),0)</f>
        <v>0</v>
      </c>
      <c r="BO1094" s="190">
        <f ca="1">IF($AG1094&gt;0,OFFSET(DATA!$F$6,BO$10+27*(7-$AE$8),$AF1094,1,1)/OFFSET(DATA!$F$6,BO$10,$AF1094,1,1),0)</f>
        <v>0</v>
      </c>
      <c r="BP1094" s="190">
        <f ca="1">IF($AG1094&gt;0,OFFSET(DATA!$F$6,BP$10+27*(7-$AE$8),$AF1094,1,1)/OFFSET(DATA!$F$6,BP$10,$AF1094,1,1),0)</f>
        <v>0</v>
      </c>
      <c r="BQ1094" s="190">
        <f ca="1">IF($AG1094&gt;0,OFFSET(DATA!$F$6,BQ$10+27*(7-$AE$8),$AF1094,1,1)/OFFSET(DATA!$F$6,BQ$10,$AF1094,1,1),0)</f>
        <v>0</v>
      </c>
      <c r="BR1094" s="190">
        <f ca="1">IF($AG1094&gt;0,OFFSET(DATA!$F$6,BR$10+27*(7-$AE$8),$AF1094,1,1)/OFFSET(DATA!$F$6,BR$10,$AF1094,1,1),0)</f>
        <v>0</v>
      </c>
      <c r="BS1094" s="190">
        <f ca="1">IF($AG1094&gt;0,OFFSET(DATA!$F$6,BS$10+27*(7-$AE$8),$AF1094,1,1)/OFFSET(DATA!$F$6,BS$10,$AF1094,1,1),0)</f>
        <v>0</v>
      </c>
      <c r="BT1094" s="190">
        <f ca="1">IF($AG1094&gt;0,OFFSET(DATA!$F$6,BT$10+27*(7-$AE$8),$AF1094,1,1)/OFFSET(DATA!$F$6,BT$10,$AF1094,1,1),0)</f>
        <v>0</v>
      </c>
      <c r="BU1094" s="190">
        <f ca="1">IF($AG1094&gt;0,OFFSET(DATA!$F$6,BU$10+27*(7-$AE$8),$AF1094,1,1)/OFFSET(DATA!$F$6,BU$10,$AF1094,1,1),0)</f>
        <v>0</v>
      </c>
      <c r="BV1094" s="190">
        <f ca="1">IF($AG1094&gt;0,OFFSET(DATA!$F$6,BV$10+27*(7-$AE$8),$AF1094,1,1)/OFFSET(DATA!$F$6,BV$10,$AF1094,1,1),0)</f>
        <v>0</v>
      </c>
      <c r="BW1094" s="190">
        <f ca="1">IF($AG1094&gt;0,OFFSET(DATA!$F$6,BW$10+27*(7-$AE$8),$AF1094,1,1)/OFFSET(DATA!$F$6,BW$10,$AF1094,1,1),0)</f>
        <v>0</v>
      </c>
      <c r="BX1094" s="190">
        <f ca="1">IF($AG1094&gt;0,OFFSET(DATA!$F$6,BX$10+27*(7-$AE$8),$AF1094,1,1)/OFFSET(DATA!$F$6,BX$10,$AF1094,1,1),0)</f>
        <v>0</v>
      </c>
    </row>
    <row r="1095" spans="32:76" x14ac:dyDescent="0.2">
      <c r="AF1095" s="166">
        <v>1084</v>
      </c>
      <c r="AG1095" s="96">
        <f ca="1">OFFSET(DATA!$F$6,$AF$10,$AF1095,1,1)</f>
        <v>0</v>
      </c>
      <c r="AH1095" s="190">
        <f ca="1">IF($AG1095&gt;0,OFFSET(DATA!$F$6,$AF$10+27*AH$10,$AF1095,1,1)/$AG1095,0)</f>
        <v>0</v>
      </c>
      <c r="AI1095" s="190">
        <f ca="1">IF($AG1095&gt;0,OFFSET(DATA!$F$6,$AF$10+27*AI$10,$AF1095,1,1)/$AG1095,0)</f>
        <v>0</v>
      </c>
      <c r="AJ1095" s="190">
        <f ca="1">IF($AG1095&gt;0,OFFSET(DATA!$F$6,$AF$10+27*AJ$10,$AF1095,1,1)/$AG1095,0)</f>
        <v>0</v>
      </c>
      <c r="AK1095" s="190">
        <f ca="1">IF($AG1095&gt;0,OFFSET(DATA!$F$6,$AF$10+27*AK$10,$AF1095,1,1)/$AG1095,0)</f>
        <v>0</v>
      </c>
      <c r="AL1095" s="190">
        <f ca="1">IF($AG1095&gt;0,OFFSET(DATA!$F$6,$AF$10+27*AL$10,$AF1095,1,1)/$AG1095,0)</f>
        <v>0</v>
      </c>
      <c r="AM1095" s="190">
        <f ca="1">IF($AG1095&gt;0,OFFSET(DATA!$F$6,$AF$10+27*AM$10,$AF1095,1,1)/$AG1095,0)</f>
        <v>0</v>
      </c>
      <c r="AN1095" s="166">
        <f ca="1">OFFSET(DATA!$F$6,$AF$10+27*AN$10,$AF1095,1,1)</f>
        <v>0</v>
      </c>
      <c r="AO1095" s="166">
        <f t="shared" ca="1" si="33"/>
        <v>0</v>
      </c>
      <c r="AQ1095" s="96">
        <f ca="1">OFFSET(DATA!$F$6,25,$AF1095,1,1)</f>
        <v>0</v>
      </c>
      <c r="AR1095" s="190">
        <f ca="1">IF($AQ1095&gt;0,OFFSET(DATA!$F$6,25+27*AR$10,$AF1095,1,1)/$AQ1095,0)</f>
        <v>0</v>
      </c>
      <c r="AS1095" s="190">
        <f ca="1">IF($AQ1095&gt;0,OFFSET(DATA!$F$6,25+27*AS$10,$AF1095,1,1)/$AQ1095,0)</f>
        <v>0</v>
      </c>
      <c r="AT1095" s="190">
        <f ca="1">IF($AQ1095&gt;0,OFFSET(DATA!$F$6,25+27*AT$10,$AF1095,1,1)/$AQ1095,0)</f>
        <v>0</v>
      </c>
      <c r="AU1095" s="190">
        <f ca="1">IF($AQ1095&gt;0,OFFSET(DATA!$F$6,25+27*AU$10,$AF1095,1,1)/$AQ1095,0)</f>
        <v>0</v>
      </c>
      <c r="AV1095" s="190">
        <f ca="1">IF($AQ1095&gt;0,OFFSET(DATA!$F$6,25+27*AV$10,$AF1095,1,1)/$AQ1095,0)</f>
        <v>0</v>
      </c>
      <c r="AW1095" s="190">
        <f ca="1">IF($AQ1095&gt;0,OFFSET(DATA!$F$6,25+27*AW$10,$AF1095,1,1)/$AQ1095,0)</f>
        <v>0</v>
      </c>
      <c r="AZ1095" s="166">
        <f t="shared" ca="1" si="34"/>
        <v>1</v>
      </c>
      <c r="BA1095" s="190">
        <f ca="1">IF($AG1095&gt;0,OFFSET(DATA!$F$6,BA$10+27*(7-$AE$8),$AF1095,1,1)/OFFSET(DATA!$F$6,BA$10,$AF1095,1,1),0)</f>
        <v>0</v>
      </c>
      <c r="BB1095" s="190">
        <f ca="1">IF($AG1095&gt;0,OFFSET(DATA!$F$6,BB$10+27*(7-$AE$8),$AF1095,1,1)/OFFSET(DATA!$F$6,BB$10,$AF1095,1,1),0)</f>
        <v>0</v>
      </c>
      <c r="BC1095" s="190">
        <f ca="1">IF($AG1095&gt;0,OFFSET(DATA!$F$6,BC$10+27*(7-$AE$8),$AF1095,1,1)/OFFSET(DATA!$F$6,BC$10,$AF1095,1,1),0)</f>
        <v>0</v>
      </c>
      <c r="BD1095" s="190">
        <f ca="1">IF($AG1095&gt;0,OFFSET(DATA!$F$6,BD$10+27*(7-$AE$8),$AF1095,1,1)/OFFSET(DATA!$F$6,BD$10,$AF1095,1,1),0)</f>
        <v>0</v>
      </c>
      <c r="BE1095" s="190">
        <f ca="1">IF($AG1095&gt;0,OFFSET(DATA!$F$6,BE$10+27*(7-$AE$8),$AF1095,1,1)/OFFSET(DATA!$F$6,BE$10,$AF1095,1,1),0)</f>
        <v>0</v>
      </c>
      <c r="BF1095" s="190">
        <f ca="1">IF($AG1095&gt;0,OFFSET(DATA!$F$6,BF$10+27*(7-$AE$8),$AF1095,1,1)/OFFSET(DATA!$F$6,BF$10,$AF1095,1,1),0)</f>
        <v>0</v>
      </c>
      <c r="BG1095" s="190">
        <f ca="1">IF($AG1095&gt;0,OFFSET(DATA!$F$6,BG$10+27*(7-$AE$8),$AF1095,1,1)/OFFSET(DATA!$F$6,BG$10,$AF1095,1,1),0)</f>
        <v>0</v>
      </c>
      <c r="BH1095" s="190">
        <f ca="1">IF($AG1095&gt;0,OFFSET(DATA!$F$6,BH$10+27*(7-$AE$8),$AF1095,1,1)/OFFSET(DATA!$F$6,BH$10,$AF1095,1,1),0)</f>
        <v>0</v>
      </c>
      <c r="BI1095" s="190">
        <f ca="1">IF($AG1095&gt;0,OFFSET(DATA!$F$6,BI$10+27*(7-$AE$8),$AF1095,1,1)/OFFSET(DATA!$F$6,BI$10,$AF1095,1,1),0)</f>
        <v>0</v>
      </c>
      <c r="BJ1095" s="190">
        <f ca="1">IF($AG1095&gt;0,OFFSET(DATA!$F$6,BJ$10+27*(7-$AE$8),$AF1095,1,1)/OFFSET(DATA!$F$6,BJ$10,$AF1095,1,1),0)</f>
        <v>0</v>
      </c>
      <c r="BK1095" s="190">
        <f ca="1">IF($AG1095&gt;0,OFFSET(DATA!$F$6,BK$10+27*(7-$AE$8),$AF1095,1,1)/OFFSET(DATA!$F$6,BK$10,$AF1095,1,1),0)</f>
        <v>0</v>
      </c>
      <c r="BL1095" s="190">
        <f ca="1">IF($AG1095&gt;0,OFFSET(DATA!$F$6,BL$10+27*(7-$AE$8),$AF1095,1,1)/OFFSET(DATA!$F$6,BL$10,$AF1095,1,1),0)</f>
        <v>0</v>
      </c>
      <c r="BM1095" s="190">
        <f ca="1">IF($AG1095&gt;0,OFFSET(DATA!$F$6,BM$10+27*(7-$AE$8),$AF1095,1,1)/OFFSET(DATA!$F$6,BM$10,$AF1095,1,1),0)</f>
        <v>0</v>
      </c>
      <c r="BN1095" s="190">
        <f ca="1">IF($AG1095&gt;0,OFFSET(DATA!$F$6,BN$10+27*(7-$AE$8),$AF1095,1,1)/OFFSET(DATA!$F$6,BN$10,$AF1095,1,1),0)</f>
        <v>0</v>
      </c>
      <c r="BO1095" s="190">
        <f ca="1">IF($AG1095&gt;0,OFFSET(DATA!$F$6,BO$10+27*(7-$AE$8),$AF1095,1,1)/OFFSET(DATA!$F$6,BO$10,$AF1095,1,1),0)</f>
        <v>0</v>
      </c>
      <c r="BP1095" s="190">
        <f ca="1">IF($AG1095&gt;0,OFFSET(DATA!$F$6,BP$10+27*(7-$AE$8),$AF1095,1,1)/OFFSET(DATA!$F$6,BP$10,$AF1095,1,1),0)</f>
        <v>0</v>
      </c>
      <c r="BQ1095" s="190">
        <f ca="1">IF($AG1095&gt;0,OFFSET(DATA!$F$6,BQ$10+27*(7-$AE$8),$AF1095,1,1)/OFFSET(DATA!$F$6,BQ$10,$AF1095,1,1),0)</f>
        <v>0</v>
      </c>
      <c r="BR1095" s="190">
        <f ca="1">IF($AG1095&gt;0,OFFSET(DATA!$F$6,BR$10+27*(7-$AE$8),$AF1095,1,1)/OFFSET(DATA!$F$6,BR$10,$AF1095,1,1),0)</f>
        <v>0</v>
      </c>
      <c r="BS1095" s="190">
        <f ca="1">IF($AG1095&gt;0,OFFSET(DATA!$F$6,BS$10+27*(7-$AE$8),$AF1095,1,1)/OFFSET(DATA!$F$6,BS$10,$AF1095,1,1),0)</f>
        <v>0</v>
      </c>
      <c r="BT1095" s="190">
        <f ca="1">IF($AG1095&gt;0,OFFSET(DATA!$F$6,BT$10+27*(7-$AE$8),$AF1095,1,1)/OFFSET(DATA!$F$6,BT$10,$AF1095,1,1),0)</f>
        <v>0</v>
      </c>
      <c r="BU1095" s="190">
        <f ca="1">IF($AG1095&gt;0,OFFSET(DATA!$F$6,BU$10+27*(7-$AE$8),$AF1095,1,1)/OFFSET(DATA!$F$6,BU$10,$AF1095,1,1),0)</f>
        <v>0</v>
      </c>
      <c r="BV1095" s="190">
        <f ca="1">IF($AG1095&gt;0,OFFSET(DATA!$F$6,BV$10+27*(7-$AE$8),$AF1095,1,1)/OFFSET(DATA!$F$6,BV$10,$AF1095,1,1),0)</f>
        <v>0</v>
      </c>
      <c r="BW1095" s="190">
        <f ca="1">IF($AG1095&gt;0,OFFSET(DATA!$F$6,BW$10+27*(7-$AE$8),$AF1095,1,1)/OFFSET(DATA!$F$6,BW$10,$AF1095,1,1),0)</f>
        <v>0</v>
      </c>
      <c r="BX1095" s="190">
        <f ca="1">IF($AG1095&gt;0,OFFSET(DATA!$F$6,BX$10+27*(7-$AE$8),$AF1095,1,1)/OFFSET(DATA!$F$6,BX$10,$AF1095,1,1),0)</f>
        <v>0</v>
      </c>
    </row>
    <row r="1096" spans="32:76" x14ac:dyDescent="0.2">
      <c r="AF1096" s="166">
        <v>1085</v>
      </c>
      <c r="AG1096" s="96">
        <f ca="1">OFFSET(DATA!$F$6,$AF$10,$AF1096,1,1)</f>
        <v>0</v>
      </c>
      <c r="AH1096" s="190">
        <f ca="1">IF($AG1096&gt;0,OFFSET(DATA!$F$6,$AF$10+27*AH$10,$AF1096,1,1)/$AG1096,0)</f>
        <v>0</v>
      </c>
      <c r="AI1096" s="190">
        <f ca="1">IF($AG1096&gt;0,OFFSET(DATA!$F$6,$AF$10+27*AI$10,$AF1096,1,1)/$AG1096,0)</f>
        <v>0</v>
      </c>
      <c r="AJ1096" s="190">
        <f ca="1">IF($AG1096&gt;0,OFFSET(DATA!$F$6,$AF$10+27*AJ$10,$AF1096,1,1)/$AG1096,0)</f>
        <v>0</v>
      </c>
      <c r="AK1096" s="190">
        <f ca="1">IF($AG1096&gt;0,OFFSET(DATA!$F$6,$AF$10+27*AK$10,$AF1096,1,1)/$AG1096,0)</f>
        <v>0</v>
      </c>
      <c r="AL1096" s="190">
        <f ca="1">IF($AG1096&gt;0,OFFSET(DATA!$F$6,$AF$10+27*AL$10,$AF1096,1,1)/$AG1096,0)</f>
        <v>0</v>
      </c>
      <c r="AM1096" s="190">
        <f ca="1">IF($AG1096&gt;0,OFFSET(DATA!$F$6,$AF$10+27*AM$10,$AF1096,1,1)/$AG1096,0)</f>
        <v>0</v>
      </c>
      <c r="AN1096" s="166">
        <f ca="1">OFFSET(DATA!$F$6,$AF$10+27*AN$10,$AF1096,1,1)</f>
        <v>0</v>
      </c>
      <c r="AO1096" s="166">
        <f t="shared" ca="1" si="33"/>
        <v>0</v>
      </c>
      <c r="AQ1096" s="96">
        <f ca="1">OFFSET(DATA!$F$6,25,$AF1096,1,1)</f>
        <v>0</v>
      </c>
      <c r="AR1096" s="190">
        <f ca="1">IF($AQ1096&gt;0,OFFSET(DATA!$F$6,25+27*AR$10,$AF1096,1,1)/$AQ1096,0)</f>
        <v>0</v>
      </c>
      <c r="AS1096" s="190">
        <f ca="1">IF($AQ1096&gt;0,OFFSET(DATA!$F$6,25+27*AS$10,$AF1096,1,1)/$AQ1096,0)</f>
        <v>0</v>
      </c>
      <c r="AT1096" s="190">
        <f ca="1">IF($AQ1096&gt;0,OFFSET(DATA!$F$6,25+27*AT$10,$AF1096,1,1)/$AQ1096,0)</f>
        <v>0</v>
      </c>
      <c r="AU1096" s="190">
        <f ca="1">IF($AQ1096&gt;0,OFFSET(DATA!$F$6,25+27*AU$10,$AF1096,1,1)/$AQ1096,0)</f>
        <v>0</v>
      </c>
      <c r="AV1096" s="190">
        <f ca="1">IF($AQ1096&gt;0,OFFSET(DATA!$F$6,25+27*AV$10,$AF1096,1,1)/$AQ1096,0)</f>
        <v>0</v>
      </c>
      <c r="AW1096" s="190">
        <f ca="1">IF($AQ1096&gt;0,OFFSET(DATA!$F$6,25+27*AW$10,$AF1096,1,1)/$AQ1096,0)</f>
        <v>0</v>
      </c>
      <c r="AZ1096" s="166">
        <f t="shared" ca="1" si="34"/>
        <v>1</v>
      </c>
      <c r="BA1096" s="190">
        <f ca="1">IF($AG1096&gt;0,OFFSET(DATA!$F$6,BA$10+27*(7-$AE$8),$AF1096,1,1)/OFFSET(DATA!$F$6,BA$10,$AF1096,1,1),0)</f>
        <v>0</v>
      </c>
      <c r="BB1096" s="190">
        <f ca="1">IF($AG1096&gt;0,OFFSET(DATA!$F$6,BB$10+27*(7-$AE$8),$AF1096,1,1)/OFFSET(DATA!$F$6,BB$10,$AF1096,1,1),0)</f>
        <v>0</v>
      </c>
      <c r="BC1096" s="190">
        <f ca="1">IF($AG1096&gt;0,OFFSET(DATA!$F$6,BC$10+27*(7-$AE$8),$AF1096,1,1)/OFFSET(DATA!$F$6,BC$10,$AF1096,1,1),0)</f>
        <v>0</v>
      </c>
      <c r="BD1096" s="190">
        <f ca="1">IF($AG1096&gt;0,OFFSET(DATA!$F$6,BD$10+27*(7-$AE$8),$AF1096,1,1)/OFFSET(DATA!$F$6,BD$10,$AF1096,1,1),0)</f>
        <v>0</v>
      </c>
      <c r="BE1096" s="190">
        <f ca="1">IF($AG1096&gt;0,OFFSET(DATA!$F$6,BE$10+27*(7-$AE$8),$AF1096,1,1)/OFFSET(DATA!$F$6,BE$10,$AF1096,1,1),0)</f>
        <v>0</v>
      </c>
      <c r="BF1096" s="190">
        <f ca="1">IF($AG1096&gt;0,OFFSET(DATA!$F$6,BF$10+27*(7-$AE$8),$AF1096,1,1)/OFFSET(DATA!$F$6,BF$10,$AF1096,1,1),0)</f>
        <v>0</v>
      </c>
      <c r="BG1096" s="190">
        <f ca="1">IF($AG1096&gt;0,OFFSET(DATA!$F$6,BG$10+27*(7-$AE$8),$AF1096,1,1)/OFFSET(DATA!$F$6,BG$10,$AF1096,1,1),0)</f>
        <v>0</v>
      </c>
      <c r="BH1096" s="190">
        <f ca="1">IF($AG1096&gt;0,OFFSET(DATA!$F$6,BH$10+27*(7-$AE$8),$AF1096,1,1)/OFFSET(DATA!$F$6,BH$10,$AF1096,1,1),0)</f>
        <v>0</v>
      </c>
      <c r="BI1096" s="190">
        <f ca="1">IF($AG1096&gt;0,OFFSET(DATA!$F$6,BI$10+27*(7-$AE$8),$AF1096,1,1)/OFFSET(DATA!$F$6,BI$10,$AF1096,1,1),0)</f>
        <v>0</v>
      </c>
      <c r="BJ1096" s="190">
        <f ca="1">IF($AG1096&gt;0,OFFSET(DATA!$F$6,BJ$10+27*(7-$AE$8),$AF1096,1,1)/OFFSET(DATA!$F$6,BJ$10,$AF1096,1,1),0)</f>
        <v>0</v>
      </c>
      <c r="BK1096" s="190">
        <f ca="1">IF($AG1096&gt;0,OFFSET(DATA!$F$6,BK$10+27*(7-$AE$8),$AF1096,1,1)/OFFSET(DATA!$F$6,BK$10,$AF1096,1,1),0)</f>
        <v>0</v>
      </c>
      <c r="BL1096" s="190">
        <f ca="1">IF($AG1096&gt;0,OFFSET(DATA!$F$6,BL$10+27*(7-$AE$8),$AF1096,1,1)/OFFSET(DATA!$F$6,BL$10,$AF1096,1,1),0)</f>
        <v>0</v>
      </c>
      <c r="BM1096" s="190">
        <f ca="1">IF($AG1096&gt;0,OFFSET(DATA!$F$6,BM$10+27*(7-$AE$8),$AF1096,1,1)/OFFSET(DATA!$F$6,BM$10,$AF1096,1,1),0)</f>
        <v>0</v>
      </c>
      <c r="BN1096" s="190">
        <f ca="1">IF($AG1096&gt;0,OFFSET(DATA!$F$6,BN$10+27*(7-$AE$8),$AF1096,1,1)/OFFSET(DATA!$F$6,BN$10,$AF1096,1,1),0)</f>
        <v>0</v>
      </c>
      <c r="BO1096" s="190">
        <f ca="1">IF($AG1096&gt;0,OFFSET(DATA!$F$6,BO$10+27*(7-$AE$8),$AF1096,1,1)/OFFSET(DATA!$F$6,BO$10,$AF1096,1,1),0)</f>
        <v>0</v>
      </c>
      <c r="BP1096" s="190">
        <f ca="1">IF($AG1096&gt;0,OFFSET(DATA!$F$6,BP$10+27*(7-$AE$8),$AF1096,1,1)/OFFSET(DATA!$F$6,BP$10,$AF1096,1,1),0)</f>
        <v>0</v>
      </c>
      <c r="BQ1096" s="190">
        <f ca="1">IF($AG1096&gt;0,OFFSET(DATA!$F$6,BQ$10+27*(7-$AE$8),$AF1096,1,1)/OFFSET(DATA!$F$6,BQ$10,$AF1096,1,1),0)</f>
        <v>0</v>
      </c>
      <c r="BR1096" s="190">
        <f ca="1">IF($AG1096&gt;0,OFFSET(DATA!$F$6,BR$10+27*(7-$AE$8),$AF1096,1,1)/OFFSET(DATA!$F$6,BR$10,$AF1096,1,1),0)</f>
        <v>0</v>
      </c>
      <c r="BS1096" s="190">
        <f ca="1">IF($AG1096&gt;0,OFFSET(DATA!$F$6,BS$10+27*(7-$AE$8),$AF1096,1,1)/OFFSET(DATA!$F$6,BS$10,$AF1096,1,1),0)</f>
        <v>0</v>
      </c>
      <c r="BT1096" s="190">
        <f ca="1">IF($AG1096&gt;0,OFFSET(DATA!$F$6,BT$10+27*(7-$AE$8),$AF1096,1,1)/OFFSET(DATA!$F$6,BT$10,$AF1096,1,1),0)</f>
        <v>0</v>
      </c>
      <c r="BU1096" s="190">
        <f ca="1">IF($AG1096&gt;0,OFFSET(DATA!$F$6,BU$10+27*(7-$AE$8),$AF1096,1,1)/OFFSET(DATA!$F$6,BU$10,$AF1096,1,1),0)</f>
        <v>0</v>
      </c>
      <c r="BV1096" s="190">
        <f ca="1">IF($AG1096&gt;0,OFFSET(DATA!$F$6,BV$10+27*(7-$AE$8),$AF1096,1,1)/OFFSET(DATA!$F$6,BV$10,$AF1096,1,1),0)</f>
        <v>0</v>
      </c>
      <c r="BW1096" s="190">
        <f ca="1">IF($AG1096&gt;0,OFFSET(DATA!$F$6,BW$10+27*(7-$AE$8),$AF1096,1,1)/OFFSET(DATA!$F$6,BW$10,$AF1096,1,1),0)</f>
        <v>0</v>
      </c>
      <c r="BX1096" s="190">
        <f ca="1">IF($AG1096&gt;0,OFFSET(DATA!$F$6,BX$10+27*(7-$AE$8),$AF1096,1,1)/OFFSET(DATA!$F$6,BX$10,$AF1096,1,1),0)</f>
        <v>0</v>
      </c>
    </row>
    <row r="1097" spans="32:76" x14ac:dyDescent="0.2">
      <c r="AF1097" s="166">
        <v>1086</v>
      </c>
      <c r="AG1097" s="96">
        <f ca="1">OFFSET(DATA!$F$6,$AF$10,$AF1097,1,1)</f>
        <v>0</v>
      </c>
      <c r="AH1097" s="190">
        <f ca="1">IF($AG1097&gt;0,OFFSET(DATA!$F$6,$AF$10+27*AH$10,$AF1097,1,1)/$AG1097,0)</f>
        <v>0</v>
      </c>
      <c r="AI1097" s="190">
        <f ca="1">IF($AG1097&gt;0,OFFSET(DATA!$F$6,$AF$10+27*AI$10,$AF1097,1,1)/$AG1097,0)</f>
        <v>0</v>
      </c>
      <c r="AJ1097" s="190">
        <f ca="1">IF($AG1097&gt;0,OFFSET(DATA!$F$6,$AF$10+27*AJ$10,$AF1097,1,1)/$AG1097,0)</f>
        <v>0</v>
      </c>
      <c r="AK1097" s="190">
        <f ca="1">IF($AG1097&gt;0,OFFSET(DATA!$F$6,$AF$10+27*AK$10,$AF1097,1,1)/$AG1097,0)</f>
        <v>0</v>
      </c>
      <c r="AL1097" s="190">
        <f ca="1">IF($AG1097&gt;0,OFFSET(DATA!$F$6,$AF$10+27*AL$10,$AF1097,1,1)/$AG1097,0)</f>
        <v>0</v>
      </c>
      <c r="AM1097" s="190">
        <f ca="1">IF($AG1097&gt;0,OFFSET(DATA!$F$6,$AF$10+27*AM$10,$AF1097,1,1)/$AG1097,0)</f>
        <v>0</v>
      </c>
      <c r="AN1097" s="166">
        <f ca="1">OFFSET(DATA!$F$6,$AF$10+27*AN$10,$AF1097,1,1)</f>
        <v>0</v>
      </c>
      <c r="AO1097" s="166">
        <f t="shared" ca="1" si="33"/>
        <v>0</v>
      </c>
      <c r="AQ1097" s="96">
        <f ca="1">OFFSET(DATA!$F$6,25,$AF1097,1,1)</f>
        <v>0</v>
      </c>
      <c r="AR1097" s="190">
        <f ca="1">IF($AQ1097&gt;0,OFFSET(DATA!$F$6,25+27*AR$10,$AF1097,1,1)/$AQ1097,0)</f>
        <v>0</v>
      </c>
      <c r="AS1097" s="190">
        <f ca="1">IF($AQ1097&gt;0,OFFSET(DATA!$F$6,25+27*AS$10,$AF1097,1,1)/$AQ1097,0)</f>
        <v>0</v>
      </c>
      <c r="AT1097" s="190">
        <f ca="1">IF($AQ1097&gt;0,OFFSET(DATA!$F$6,25+27*AT$10,$AF1097,1,1)/$AQ1097,0)</f>
        <v>0</v>
      </c>
      <c r="AU1097" s="190">
        <f ca="1">IF($AQ1097&gt;0,OFFSET(DATA!$F$6,25+27*AU$10,$AF1097,1,1)/$AQ1097,0)</f>
        <v>0</v>
      </c>
      <c r="AV1097" s="190">
        <f ca="1">IF($AQ1097&gt;0,OFFSET(DATA!$F$6,25+27*AV$10,$AF1097,1,1)/$AQ1097,0)</f>
        <v>0</v>
      </c>
      <c r="AW1097" s="190">
        <f ca="1">IF($AQ1097&gt;0,OFFSET(DATA!$F$6,25+27*AW$10,$AF1097,1,1)/$AQ1097,0)</f>
        <v>0</v>
      </c>
      <c r="AZ1097" s="166">
        <f t="shared" ca="1" si="34"/>
        <v>1</v>
      </c>
      <c r="BA1097" s="190">
        <f ca="1">IF($AG1097&gt;0,OFFSET(DATA!$F$6,BA$10+27*(7-$AE$8),$AF1097,1,1)/OFFSET(DATA!$F$6,BA$10,$AF1097,1,1),0)</f>
        <v>0</v>
      </c>
      <c r="BB1097" s="190">
        <f ca="1">IF($AG1097&gt;0,OFFSET(DATA!$F$6,BB$10+27*(7-$AE$8),$AF1097,1,1)/OFFSET(DATA!$F$6,BB$10,$AF1097,1,1),0)</f>
        <v>0</v>
      </c>
      <c r="BC1097" s="190">
        <f ca="1">IF($AG1097&gt;0,OFFSET(DATA!$F$6,BC$10+27*(7-$AE$8),$AF1097,1,1)/OFFSET(DATA!$F$6,BC$10,$AF1097,1,1),0)</f>
        <v>0</v>
      </c>
      <c r="BD1097" s="190">
        <f ca="1">IF($AG1097&gt;0,OFFSET(DATA!$F$6,BD$10+27*(7-$AE$8),$AF1097,1,1)/OFFSET(DATA!$F$6,BD$10,$AF1097,1,1),0)</f>
        <v>0</v>
      </c>
      <c r="BE1097" s="190">
        <f ca="1">IF($AG1097&gt;0,OFFSET(DATA!$F$6,BE$10+27*(7-$AE$8),$AF1097,1,1)/OFFSET(DATA!$F$6,BE$10,$AF1097,1,1),0)</f>
        <v>0</v>
      </c>
      <c r="BF1097" s="190">
        <f ca="1">IF($AG1097&gt;0,OFFSET(DATA!$F$6,BF$10+27*(7-$AE$8),$AF1097,1,1)/OFFSET(DATA!$F$6,BF$10,$AF1097,1,1),0)</f>
        <v>0</v>
      </c>
      <c r="BG1097" s="190">
        <f ca="1">IF($AG1097&gt;0,OFFSET(DATA!$F$6,BG$10+27*(7-$AE$8),$AF1097,1,1)/OFFSET(DATA!$F$6,BG$10,$AF1097,1,1),0)</f>
        <v>0</v>
      </c>
      <c r="BH1097" s="190">
        <f ca="1">IF($AG1097&gt;0,OFFSET(DATA!$F$6,BH$10+27*(7-$AE$8),$AF1097,1,1)/OFFSET(DATA!$F$6,BH$10,$AF1097,1,1),0)</f>
        <v>0</v>
      </c>
      <c r="BI1097" s="190">
        <f ca="1">IF($AG1097&gt;0,OFFSET(DATA!$F$6,BI$10+27*(7-$AE$8),$AF1097,1,1)/OFFSET(DATA!$F$6,BI$10,$AF1097,1,1),0)</f>
        <v>0</v>
      </c>
      <c r="BJ1097" s="190">
        <f ca="1">IF($AG1097&gt;0,OFFSET(DATA!$F$6,BJ$10+27*(7-$AE$8),$AF1097,1,1)/OFFSET(DATA!$F$6,BJ$10,$AF1097,1,1),0)</f>
        <v>0</v>
      </c>
      <c r="BK1097" s="190">
        <f ca="1">IF($AG1097&gt;0,OFFSET(DATA!$F$6,BK$10+27*(7-$AE$8),$AF1097,1,1)/OFFSET(DATA!$F$6,BK$10,$AF1097,1,1),0)</f>
        <v>0</v>
      </c>
      <c r="BL1097" s="190">
        <f ca="1">IF($AG1097&gt;0,OFFSET(DATA!$F$6,BL$10+27*(7-$AE$8),$AF1097,1,1)/OFFSET(DATA!$F$6,BL$10,$AF1097,1,1),0)</f>
        <v>0</v>
      </c>
      <c r="BM1097" s="190">
        <f ca="1">IF($AG1097&gt;0,OFFSET(DATA!$F$6,BM$10+27*(7-$AE$8),$AF1097,1,1)/OFFSET(DATA!$F$6,BM$10,$AF1097,1,1),0)</f>
        <v>0</v>
      </c>
      <c r="BN1097" s="190">
        <f ca="1">IF($AG1097&gt;0,OFFSET(DATA!$F$6,BN$10+27*(7-$AE$8),$AF1097,1,1)/OFFSET(DATA!$F$6,BN$10,$AF1097,1,1),0)</f>
        <v>0</v>
      </c>
      <c r="BO1097" s="190">
        <f ca="1">IF($AG1097&gt;0,OFFSET(DATA!$F$6,BO$10+27*(7-$AE$8),$AF1097,1,1)/OFFSET(DATA!$F$6,BO$10,$AF1097,1,1),0)</f>
        <v>0</v>
      </c>
      <c r="BP1097" s="190">
        <f ca="1">IF($AG1097&gt;0,OFFSET(DATA!$F$6,BP$10+27*(7-$AE$8),$AF1097,1,1)/OFFSET(DATA!$F$6,BP$10,$AF1097,1,1),0)</f>
        <v>0</v>
      </c>
      <c r="BQ1097" s="190">
        <f ca="1">IF($AG1097&gt;0,OFFSET(DATA!$F$6,BQ$10+27*(7-$AE$8),$AF1097,1,1)/OFFSET(DATA!$F$6,BQ$10,$AF1097,1,1),0)</f>
        <v>0</v>
      </c>
      <c r="BR1097" s="190">
        <f ca="1">IF($AG1097&gt;0,OFFSET(DATA!$F$6,BR$10+27*(7-$AE$8),$AF1097,1,1)/OFFSET(DATA!$F$6,BR$10,$AF1097,1,1),0)</f>
        <v>0</v>
      </c>
      <c r="BS1097" s="190">
        <f ca="1">IF($AG1097&gt;0,OFFSET(DATA!$F$6,BS$10+27*(7-$AE$8),$AF1097,1,1)/OFFSET(DATA!$F$6,BS$10,$AF1097,1,1),0)</f>
        <v>0</v>
      </c>
      <c r="BT1097" s="190">
        <f ca="1">IF($AG1097&gt;0,OFFSET(DATA!$F$6,BT$10+27*(7-$AE$8),$AF1097,1,1)/OFFSET(DATA!$F$6,BT$10,$AF1097,1,1),0)</f>
        <v>0</v>
      </c>
      <c r="BU1097" s="190">
        <f ca="1">IF($AG1097&gt;0,OFFSET(DATA!$F$6,BU$10+27*(7-$AE$8),$AF1097,1,1)/OFFSET(DATA!$F$6,BU$10,$AF1097,1,1),0)</f>
        <v>0</v>
      </c>
      <c r="BV1097" s="190">
        <f ca="1">IF($AG1097&gt;0,OFFSET(DATA!$F$6,BV$10+27*(7-$AE$8),$AF1097,1,1)/OFFSET(DATA!$F$6,BV$10,$AF1097,1,1),0)</f>
        <v>0</v>
      </c>
      <c r="BW1097" s="190">
        <f ca="1">IF($AG1097&gt;0,OFFSET(DATA!$F$6,BW$10+27*(7-$AE$8),$AF1097,1,1)/OFFSET(DATA!$F$6,BW$10,$AF1097,1,1),0)</f>
        <v>0</v>
      </c>
      <c r="BX1097" s="190">
        <f ca="1">IF($AG1097&gt;0,OFFSET(DATA!$F$6,BX$10+27*(7-$AE$8),$AF1097,1,1)/OFFSET(DATA!$F$6,BX$10,$AF1097,1,1),0)</f>
        <v>0</v>
      </c>
    </row>
    <row r="1098" spans="32:76" x14ac:dyDescent="0.2">
      <c r="AF1098" s="166">
        <v>1087</v>
      </c>
      <c r="AG1098" s="96">
        <f ca="1">OFFSET(DATA!$F$6,$AF$10,$AF1098,1,1)</f>
        <v>0</v>
      </c>
      <c r="AH1098" s="190">
        <f ca="1">IF($AG1098&gt;0,OFFSET(DATA!$F$6,$AF$10+27*AH$10,$AF1098,1,1)/$AG1098,0)</f>
        <v>0</v>
      </c>
      <c r="AI1098" s="190">
        <f ca="1">IF($AG1098&gt;0,OFFSET(DATA!$F$6,$AF$10+27*AI$10,$AF1098,1,1)/$AG1098,0)</f>
        <v>0</v>
      </c>
      <c r="AJ1098" s="190">
        <f ca="1">IF($AG1098&gt;0,OFFSET(DATA!$F$6,$AF$10+27*AJ$10,$AF1098,1,1)/$AG1098,0)</f>
        <v>0</v>
      </c>
      <c r="AK1098" s="190">
        <f ca="1">IF($AG1098&gt;0,OFFSET(DATA!$F$6,$AF$10+27*AK$10,$AF1098,1,1)/$AG1098,0)</f>
        <v>0</v>
      </c>
      <c r="AL1098" s="190">
        <f ca="1">IF($AG1098&gt;0,OFFSET(DATA!$F$6,$AF$10+27*AL$10,$AF1098,1,1)/$AG1098,0)</f>
        <v>0</v>
      </c>
      <c r="AM1098" s="190">
        <f ca="1">IF($AG1098&gt;0,OFFSET(DATA!$F$6,$AF$10+27*AM$10,$AF1098,1,1)/$AG1098,0)</f>
        <v>0</v>
      </c>
      <c r="AN1098" s="166">
        <f ca="1">OFFSET(DATA!$F$6,$AF$10+27*AN$10,$AF1098,1,1)</f>
        <v>0</v>
      </c>
      <c r="AO1098" s="166">
        <f t="shared" ca="1" si="33"/>
        <v>0</v>
      </c>
      <c r="AQ1098" s="96">
        <f ca="1">OFFSET(DATA!$F$6,25,$AF1098,1,1)</f>
        <v>0</v>
      </c>
      <c r="AR1098" s="190">
        <f ca="1">IF($AQ1098&gt;0,OFFSET(DATA!$F$6,25+27*AR$10,$AF1098,1,1)/$AQ1098,0)</f>
        <v>0</v>
      </c>
      <c r="AS1098" s="190">
        <f ca="1">IF($AQ1098&gt;0,OFFSET(DATA!$F$6,25+27*AS$10,$AF1098,1,1)/$AQ1098,0)</f>
        <v>0</v>
      </c>
      <c r="AT1098" s="190">
        <f ca="1">IF($AQ1098&gt;0,OFFSET(DATA!$F$6,25+27*AT$10,$AF1098,1,1)/$AQ1098,0)</f>
        <v>0</v>
      </c>
      <c r="AU1098" s="190">
        <f ca="1">IF($AQ1098&gt;0,OFFSET(DATA!$F$6,25+27*AU$10,$AF1098,1,1)/$AQ1098,0)</f>
        <v>0</v>
      </c>
      <c r="AV1098" s="190">
        <f ca="1">IF($AQ1098&gt;0,OFFSET(DATA!$F$6,25+27*AV$10,$AF1098,1,1)/$AQ1098,0)</f>
        <v>0</v>
      </c>
      <c r="AW1098" s="190">
        <f ca="1">IF($AQ1098&gt;0,OFFSET(DATA!$F$6,25+27*AW$10,$AF1098,1,1)/$AQ1098,0)</f>
        <v>0</v>
      </c>
      <c r="AZ1098" s="166">
        <f t="shared" ca="1" si="34"/>
        <v>1</v>
      </c>
      <c r="BA1098" s="190">
        <f ca="1">IF($AG1098&gt;0,OFFSET(DATA!$F$6,BA$10+27*(7-$AE$8),$AF1098,1,1)/OFFSET(DATA!$F$6,BA$10,$AF1098,1,1),0)</f>
        <v>0</v>
      </c>
      <c r="BB1098" s="190">
        <f ca="1">IF($AG1098&gt;0,OFFSET(DATA!$F$6,BB$10+27*(7-$AE$8),$AF1098,1,1)/OFFSET(DATA!$F$6,BB$10,$AF1098,1,1),0)</f>
        <v>0</v>
      </c>
      <c r="BC1098" s="190">
        <f ca="1">IF($AG1098&gt;0,OFFSET(DATA!$F$6,BC$10+27*(7-$AE$8),$AF1098,1,1)/OFFSET(DATA!$F$6,BC$10,$AF1098,1,1),0)</f>
        <v>0</v>
      </c>
      <c r="BD1098" s="190">
        <f ca="1">IF($AG1098&gt;0,OFFSET(DATA!$F$6,BD$10+27*(7-$AE$8),$AF1098,1,1)/OFFSET(DATA!$F$6,BD$10,$AF1098,1,1),0)</f>
        <v>0</v>
      </c>
      <c r="BE1098" s="190">
        <f ca="1">IF($AG1098&gt;0,OFFSET(DATA!$F$6,BE$10+27*(7-$AE$8),$AF1098,1,1)/OFFSET(DATA!$F$6,BE$10,$AF1098,1,1),0)</f>
        <v>0</v>
      </c>
      <c r="BF1098" s="190">
        <f ca="1">IF($AG1098&gt;0,OFFSET(DATA!$F$6,BF$10+27*(7-$AE$8),$AF1098,1,1)/OFFSET(DATA!$F$6,BF$10,$AF1098,1,1),0)</f>
        <v>0</v>
      </c>
      <c r="BG1098" s="190">
        <f ca="1">IF($AG1098&gt;0,OFFSET(DATA!$F$6,BG$10+27*(7-$AE$8),$AF1098,1,1)/OFFSET(DATA!$F$6,BG$10,$AF1098,1,1),0)</f>
        <v>0</v>
      </c>
      <c r="BH1098" s="190">
        <f ca="1">IF($AG1098&gt;0,OFFSET(DATA!$F$6,BH$10+27*(7-$AE$8),$AF1098,1,1)/OFFSET(DATA!$F$6,BH$10,$AF1098,1,1),0)</f>
        <v>0</v>
      </c>
      <c r="BI1098" s="190">
        <f ca="1">IF($AG1098&gt;0,OFFSET(DATA!$F$6,BI$10+27*(7-$AE$8),$AF1098,1,1)/OFFSET(DATA!$F$6,BI$10,$AF1098,1,1),0)</f>
        <v>0</v>
      </c>
      <c r="BJ1098" s="190">
        <f ca="1">IF($AG1098&gt;0,OFFSET(DATA!$F$6,BJ$10+27*(7-$AE$8),$AF1098,1,1)/OFFSET(DATA!$F$6,BJ$10,$AF1098,1,1),0)</f>
        <v>0</v>
      </c>
      <c r="BK1098" s="190">
        <f ca="1">IF($AG1098&gt;0,OFFSET(DATA!$F$6,BK$10+27*(7-$AE$8),$AF1098,1,1)/OFFSET(DATA!$F$6,BK$10,$AF1098,1,1),0)</f>
        <v>0</v>
      </c>
      <c r="BL1098" s="190">
        <f ca="1">IF($AG1098&gt;0,OFFSET(DATA!$F$6,BL$10+27*(7-$AE$8),$AF1098,1,1)/OFFSET(DATA!$F$6,BL$10,$AF1098,1,1),0)</f>
        <v>0</v>
      </c>
      <c r="BM1098" s="190">
        <f ca="1">IF($AG1098&gt;0,OFFSET(DATA!$F$6,BM$10+27*(7-$AE$8),$AF1098,1,1)/OFFSET(DATA!$F$6,BM$10,$AF1098,1,1),0)</f>
        <v>0</v>
      </c>
      <c r="BN1098" s="190">
        <f ca="1">IF($AG1098&gt;0,OFFSET(DATA!$F$6,BN$10+27*(7-$AE$8),$AF1098,1,1)/OFFSET(DATA!$F$6,BN$10,$AF1098,1,1),0)</f>
        <v>0</v>
      </c>
      <c r="BO1098" s="190">
        <f ca="1">IF($AG1098&gt;0,OFFSET(DATA!$F$6,BO$10+27*(7-$AE$8),$AF1098,1,1)/OFFSET(DATA!$F$6,BO$10,$AF1098,1,1),0)</f>
        <v>0</v>
      </c>
      <c r="BP1098" s="190">
        <f ca="1">IF($AG1098&gt;0,OFFSET(DATA!$F$6,BP$10+27*(7-$AE$8),$AF1098,1,1)/OFFSET(DATA!$F$6,BP$10,$AF1098,1,1),0)</f>
        <v>0</v>
      </c>
      <c r="BQ1098" s="190">
        <f ca="1">IF($AG1098&gt;0,OFFSET(DATA!$F$6,BQ$10+27*(7-$AE$8),$AF1098,1,1)/OFFSET(DATA!$F$6,BQ$10,$AF1098,1,1),0)</f>
        <v>0</v>
      </c>
      <c r="BR1098" s="190">
        <f ca="1">IF($AG1098&gt;0,OFFSET(DATA!$F$6,BR$10+27*(7-$AE$8),$AF1098,1,1)/OFFSET(DATA!$F$6,BR$10,$AF1098,1,1),0)</f>
        <v>0</v>
      </c>
      <c r="BS1098" s="190">
        <f ca="1">IF($AG1098&gt;0,OFFSET(DATA!$F$6,BS$10+27*(7-$AE$8),$AF1098,1,1)/OFFSET(DATA!$F$6,BS$10,$AF1098,1,1),0)</f>
        <v>0</v>
      </c>
      <c r="BT1098" s="190">
        <f ca="1">IF($AG1098&gt;0,OFFSET(DATA!$F$6,BT$10+27*(7-$AE$8),$AF1098,1,1)/OFFSET(DATA!$F$6,BT$10,$AF1098,1,1),0)</f>
        <v>0</v>
      </c>
      <c r="BU1098" s="190">
        <f ca="1">IF($AG1098&gt;0,OFFSET(DATA!$F$6,BU$10+27*(7-$AE$8),$AF1098,1,1)/OFFSET(DATA!$F$6,BU$10,$AF1098,1,1),0)</f>
        <v>0</v>
      </c>
      <c r="BV1098" s="190">
        <f ca="1">IF($AG1098&gt;0,OFFSET(DATA!$F$6,BV$10+27*(7-$AE$8),$AF1098,1,1)/OFFSET(DATA!$F$6,BV$10,$AF1098,1,1),0)</f>
        <v>0</v>
      </c>
      <c r="BW1098" s="190">
        <f ca="1">IF($AG1098&gt;0,OFFSET(DATA!$F$6,BW$10+27*(7-$AE$8),$AF1098,1,1)/OFFSET(DATA!$F$6,BW$10,$AF1098,1,1),0)</f>
        <v>0</v>
      </c>
      <c r="BX1098" s="190">
        <f ca="1">IF($AG1098&gt;0,OFFSET(DATA!$F$6,BX$10+27*(7-$AE$8),$AF1098,1,1)/OFFSET(DATA!$F$6,BX$10,$AF1098,1,1),0)</f>
        <v>0</v>
      </c>
    </row>
    <row r="1099" spans="32:76" x14ac:dyDescent="0.2">
      <c r="AF1099" s="166">
        <v>1088</v>
      </c>
      <c r="AG1099" s="96">
        <f ca="1">OFFSET(DATA!$F$6,$AF$10,$AF1099,1,1)</f>
        <v>0</v>
      </c>
      <c r="AH1099" s="190">
        <f ca="1">IF($AG1099&gt;0,OFFSET(DATA!$F$6,$AF$10+27*AH$10,$AF1099,1,1)/$AG1099,0)</f>
        <v>0</v>
      </c>
      <c r="AI1099" s="190">
        <f ca="1">IF($AG1099&gt;0,OFFSET(DATA!$F$6,$AF$10+27*AI$10,$AF1099,1,1)/$AG1099,0)</f>
        <v>0</v>
      </c>
      <c r="AJ1099" s="190">
        <f ca="1">IF($AG1099&gt;0,OFFSET(DATA!$F$6,$AF$10+27*AJ$10,$AF1099,1,1)/$AG1099,0)</f>
        <v>0</v>
      </c>
      <c r="AK1099" s="190">
        <f ca="1">IF($AG1099&gt;0,OFFSET(DATA!$F$6,$AF$10+27*AK$10,$AF1099,1,1)/$AG1099,0)</f>
        <v>0</v>
      </c>
      <c r="AL1099" s="190">
        <f ca="1">IF($AG1099&gt;0,OFFSET(DATA!$F$6,$AF$10+27*AL$10,$AF1099,1,1)/$AG1099,0)</f>
        <v>0</v>
      </c>
      <c r="AM1099" s="190">
        <f ca="1">IF($AG1099&gt;0,OFFSET(DATA!$F$6,$AF$10+27*AM$10,$AF1099,1,1)/$AG1099,0)</f>
        <v>0</v>
      </c>
      <c r="AN1099" s="166">
        <f ca="1">OFFSET(DATA!$F$6,$AF$10+27*AN$10,$AF1099,1,1)</f>
        <v>0</v>
      </c>
      <c r="AO1099" s="166">
        <f t="shared" ca="1" si="33"/>
        <v>0</v>
      </c>
      <c r="AQ1099" s="96">
        <f ca="1">OFFSET(DATA!$F$6,25,$AF1099,1,1)</f>
        <v>0</v>
      </c>
      <c r="AR1099" s="190">
        <f ca="1">IF($AQ1099&gt;0,OFFSET(DATA!$F$6,25+27*AR$10,$AF1099,1,1)/$AQ1099,0)</f>
        <v>0</v>
      </c>
      <c r="AS1099" s="190">
        <f ca="1">IF($AQ1099&gt;0,OFFSET(DATA!$F$6,25+27*AS$10,$AF1099,1,1)/$AQ1099,0)</f>
        <v>0</v>
      </c>
      <c r="AT1099" s="190">
        <f ca="1">IF($AQ1099&gt;0,OFFSET(DATA!$F$6,25+27*AT$10,$AF1099,1,1)/$AQ1099,0)</f>
        <v>0</v>
      </c>
      <c r="AU1099" s="190">
        <f ca="1">IF($AQ1099&gt;0,OFFSET(DATA!$F$6,25+27*AU$10,$AF1099,1,1)/$AQ1099,0)</f>
        <v>0</v>
      </c>
      <c r="AV1099" s="190">
        <f ca="1">IF($AQ1099&gt;0,OFFSET(DATA!$F$6,25+27*AV$10,$AF1099,1,1)/$AQ1099,0)</f>
        <v>0</v>
      </c>
      <c r="AW1099" s="190">
        <f ca="1">IF($AQ1099&gt;0,OFFSET(DATA!$F$6,25+27*AW$10,$AF1099,1,1)/$AQ1099,0)</f>
        <v>0</v>
      </c>
      <c r="AZ1099" s="166">
        <f t="shared" ca="1" si="34"/>
        <v>1</v>
      </c>
      <c r="BA1099" s="190">
        <f ca="1">IF($AG1099&gt;0,OFFSET(DATA!$F$6,BA$10+27*(7-$AE$8),$AF1099,1,1)/OFFSET(DATA!$F$6,BA$10,$AF1099,1,1),0)</f>
        <v>0</v>
      </c>
      <c r="BB1099" s="190">
        <f ca="1">IF($AG1099&gt;0,OFFSET(DATA!$F$6,BB$10+27*(7-$AE$8),$AF1099,1,1)/OFFSET(DATA!$F$6,BB$10,$AF1099,1,1),0)</f>
        <v>0</v>
      </c>
      <c r="BC1099" s="190">
        <f ca="1">IF($AG1099&gt;0,OFFSET(DATA!$F$6,BC$10+27*(7-$AE$8),$AF1099,1,1)/OFFSET(DATA!$F$6,BC$10,$AF1099,1,1),0)</f>
        <v>0</v>
      </c>
      <c r="BD1099" s="190">
        <f ca="1">IF($AG1099&gt;0,OFFSET(DATA!$F$6,BD$10+27*(7-$AE$8),$AF1099,1,1)/OFFSET(DATA!$F$6,BD$10,$AF1099,1,1),0)</f>
        <v>0</v>
      </c>
      <c r="BE1099" s="190">
        <f ca="1">IF($AG1099&gt;0,OFFSET(DATA!$F$6,BE$10+27*(7-$AE$8),$AF1099,1,1)/OFFSET(DATA!$F$6,BE$10,$AF1099,1,1),0)</f>
        <v>0</v>
      </c>
      <c r="BF1099" s="190">
        <f ca="1">IF($AG1099&gt;0,OFFSET(DATA!$F$6,BF$10+27*(7-$AE$8),$AF1099,1,1)/OFFSET(DATA!$F$6,BF$10,$AF1099,1,1),0)</f>
        <v>0</v>
      </c>
      <c r="BG1099" s="190">
        <f ca="1">IF($AG1099&gt;0,OFFSET(DATA!$F$6,BG$10+27*(7-$AE$8),$AF1099,1,1)/OFFSET(DATA!$F$6,BG$10,$AF1099,1,1),0)</f>
        <v>0</v>
      </c>
      <c r="BH1099" s="190">
        <f ca="1">IF($AG1099&gt;0,OFFSET(DATA!$F$6,BH$10+27*(7-$AE$8),$AF1099,1,1)/OFFSET(DATA!$F$6,BH$10,$AF1099,1,1),0)</f>
        <v>0</v>
      </c>
      <c r="BI1099" s="190">
        <f ca="1">IF($AG1099&gt;0,OFFSET(DATA!$F$6,BI$10+27*(7-$AE$8),$AF1099,1,1)/OFFSET(DATA!$F$6,BI$10,$AF1099,1,1),0)</f>
        <v>0</v>
      </c>
      <c r="BJ1099" s="190">
        <f ca="1">IF($AG1099&gt;0,OFFSET(DATA!$F$6,BJ$10+27*(7-$AE$8),$AF1099,1,1)/OFFSET(DATA!$F$6,BJ$10,$AF1099,1,1),0)</f>
        <v>0</v>
      </c>
      <c r="BK1099" s="190">
        <f ca="1">IF($AG1099&gt;0,OFFSET(DATA!$F$6,BK$10+27*(7-$AE$8),$AF1099,1,1)/OFFSET(DATA!$F$6,BK$10,$AF1099,1,1),0)</f>
        <v>0</v>
      </c>
      <c r="BL1099" s="190">
        <f ca="1">IF($AG1099&gt;0,OFFSET(DATA!$F$6,BL$10+27*(7-$AE$8),$AF1099,1,1)/OFFSET(DATA!$F$6,BL$10,$AF1099,1,1),0)</f>
        <v>0</v>
      </c>
      <c r="BM1099" s="190">
        <f ca="1">IF($AG1099&gt;0,OFFSET(DATA!$F$6,BM$10+27*(7-$AE$8),$AF1099,1,1)/OFFSET(DATA!$F$6,BM$10,$AF1099,1,1),0)</f>
        <v>0</v>
      </c>
      <c r="BN1099" s="190">
        <f ca="1">IF($AG1099&gt;0,OFFSET(DATA!$F$6,BN$10+27*(7-$AE$8),$AF1099,1,1)/OFFSET(DATA!$F$6,BN$10,$AF1099,1,1),0)</f>
        <v>0</v>
      </c>
      <c r="BO1099" s="190">
        <f ca="1">IF($AG1099&gt;0,OFFSET(DATA!$F$6,BO$10+27*(7-$AE$8),$AF1099,1,1)/OFFSET(DATA!$F$6,BO$10,$AF1099,1,1),0)</f>
        <v>0</v>
      </c>
      <c r="BP1099" s="190">
        <f ca="1">IF($AG1099&gt;0,OFFSET(DATA!$F$6,BP$10+27*(7-$AE$8),$AF1099,1,1)/OFFSET(DATA!$F$6,BP$10,$AF1099,1,1),0)</f>
        <v>0</v>
      </c>
      <c r="BQ1099" s="190">
        <f ca="1">IF($AG1099&gt;0,OFFSET(DATA!$F$6,BQ$10+27*(7-$AE$8),$AF1099,1,1)/OFFSET(DATA!$F$6,BQ$10,$AF1099,1,1),0)</f>
        <v>0</v>
      </c>
      <c r="BR1099" s="190">
        <f ca="1">IF($AG1099&gt;0,OFFSET(DATA!$F$6,BR$10+27*(7-$AE$8),$AF1099,1,1)/OFFSET(DATA!$F$6,BR$10,$AF1099,1,1),0)</f>
        <v>0</v>
      </c>
      <c r="BS1099" s="190">
        <f ca="1">IF($AG1099&gt;0,OFFSET(DATA!$F$6,BS$10+27*(7-$AE$8),$AF1099,1,1)/OFFSET(DATA!$F$6,BS$10,$AF1099,1,1),0)</f>
        <v>0</v>
      </c>
      <c r="BT1099" s="190">
        <f ca="1">IF($AG1099&gt;0,OFFSET(DATA!$F$6,BT$10+27*(7-$AE$8),$AF1099,1,1)/OFFSET(DATA!$F$6,BT$10,$AF1099,1,1),0)</f>
        <v>0</v>
      </c>
      <c r="BU1099" s="190">
        <f ca="1">IF($AG1099&gt;0,OFFSET(DATA!$F$6,BU$10+27*(7-$AE$8),$AF1099,1,1)/OFFSET(DATA!$F$6,BU$10,$AF1099,1,1),0)</f>
        <v>0</v>
      </c>
      <c r="BV1099" s="190">
        <f ca="1">IF($AG1099&gt;0,OFFSET(DATA!$F$6,BV$10+27*(7-$AE$8),$AF1099,1,1)/OFFSET(DATA!$F$6,BV$10,$AF1099,1,1),0)</f>
        <v>0</v>
      </c>
      <c r="BW1099" s="190">
        <f ca="1">IF($AG1099&gt;0,OFFSET(DATA!$F$6,BW$10+27*(7-$AE$8),$AF1099,1,1)/OFFSET(DATA!$F$6,BW$10,$AF1099,1,1),0)</f>
        <v>0</v>
      </c>
      <c r="BX1099" s="190">
        <f ca="1">IF($AG1099&gt;0,OFFSET(DATA!$F$6,BX$10+27*(7-$AE$8),$AF1099,1,1)/OFFSET(DATA!$F$6,BX$10,$AF1099,1,1),0)</f>
        <v>0</v>
      </c>
    </row>
    <row r="1100" spans="32:76" x14ac:dyDescent="0.2">
      <c r="AF1100" s="166">
        <v>1089</v>
      </c>
      <c r="AG1100" s="96">
        <f ca="1">OFFSET(DATA!$F$6,$AF$10,$AF1100,1,1)</f>
        <v>0</v>
      </c>
      <c r="AH1100" s="190">
        <f ca="1">IF($AG1100&gt;0,OFFSET(DATA!$F$6,$AF$10+27*AH$10,$AF1100,1,1)/$AG1100,0)</f>
        <v>0</v>
      </c>
      <c r="AI1100" s="190">
        <f ca="1">IF($AG1100&gt;0,OFFSET(DATA!$F$6,$AF$10+27*AI$10,$AF1100,1,1)/$AG1100,0)</f>
        <v>0</v>
      </c>
      <c r="AJ1100" s="190">
        <f ca="1">IF($AG1100&gt;0,OFFSET(DATA!$F$6,$AF$10+27*AJ$10,$AF1100,1,1)/$AG1100,0)</f>
        <v>0</v>
      </c>
      <c r="AK1100" s="190">
        <f ca="1">IF($AG1100&gt;0,OFFSET(DATA!$F$6,$AF$10+27*AK$10,$AF1100,1,1)/$AG1100,0)</f>
        <v>0</v>
      </c>
      <c r="AL1100" s="190">
        <f ca="1">IF($AG1100&gt;0,OFFSET(DATA!$F$6,$AF$10+27*AL$10,$AF1100,1,1)/$AG1100,0)</f>
        <v>0</v>
      </c>
      <c r="AM1100" s="190">
        <f ca="1">IF($AG1100&gt;0,OFFSET(DATA!$F$6,$AF$10+27*AM$10,$AF1100,1,1)/$AG1100,0)</f>
        <v>0</v>
      </c>
      <c r="AN1100" s="166">
        <f ca="1">OFFSET(DATA!$F$6,$AF$10+27*AN$10,$AF1100,1,1)</f>
        <v>0</v>
      </c>
      <c r="AO1100" s="166">
        <f t="shared" ref="AO1100:AO1163" ca="1" si="35">IF($AN$8=1,$AN1100,$AZ1100)</f>
        <v>0</v>
      </c>
      <c r="AQ1100" s="96">
        <f ca="1">OFFSET(DATA!$F$6,25,$AF1100,1,1)</f>
        <v>0</v>
      </c>
      <c r="AR1100" s="190">
        <f ca="1">IF($AQ1100&gt;0,OFFSET(DATA!$F$6,25+27*AR$10,$AF1100,1,1)/$AQ1100,0)</f>
        <v>0</v>
      </c>
      <c r="AS1100" s="190">
        <f ca="1">IF($AQ1100&gt;0,OFFSET(DATA!$F$6,25+27*AS$10,$AF1100,1,1)/$AQ1100,0)</f>
        <v>0</v>
      </c>
      <c r="AT1100" s="190">
        <f ca="1">IF($AQ1100&gt;0,OFFSET(DATA!$F$6,25+27*AT$10,$AF1100,1,1)/$AQ1100,0)</f>
        <v>0</v>
      </c>
      <c r="AU1100" s="190">
        <f ca="1">IF($AQ1100&gt;0,OFFSET(DATA!$F$6,25+27*AU$10,$AF1100,1,1)/$AQ1100,0)</f>
        <v>0</v>
      </c>
      <c r="AV1100" s="190">
        <f ca="1">IF($AQ1100&gt;0,OFFSET(DATA!$F$6,25+27*AV$10,$AF1100,1,1)/$AQ1100,0)</f>
        <v>0</v>
      </c>
      <c r="AW1100" s="190">
        <f ca="1">IF($AQ1100&gt;0,OFFSET(DATA!$F$6,25+27*AW$10,$AF1100,1,1)/$AQ1100,0)</f>
        <v>0</v>
      </c>
      <c r="AZ1100" s="166">
        <f t="shared" ref="AZ1100:AZ1163" ca="1" si="36">RANK(OFFSET($AZ1099,$AF$12,$AF$10,1,1),$BA1100:$BX1100,OFFSET($AY$21,7-$AE$8,0,1,1))</f>
        <v>1</v>
      </c>
      <c r="BA1100" s="190">
        <f ca="1">IF($AG1100&gt;0,OFFSET(DATA!$F$6,BA$10+27*(7-$AE$8),$AF1100,1,1)/OFFSET(DATA!$F$6,BA$10,$AF1100,1,1),0)</f>
        <v>0</v>
      </c>
      <c r="BB1100" s="190">
        <f ca="1">IF($AG1100&gt;0,OFFSET(DATA!$F$6,BB$10+27*(7-$AE$8),$AF1100,1,1)/OFFSET(DATA!$F$6,BB$10,$AF1100,1,1),0)</f>
        <v>0</v>
      </c>
      <c r="BC1100" s="190">
        <f ca="1">IF($AG1100&gt;0,OFFSET(DATA!$F$6,BC$10+27*(7-$AE$8),$AF1100,1,1)/OFFSET(DATA!$F$6,BC$10,$AF1100,1,1),0)</f>
        <v>0</v>
      </c>
      <c r="BD1100" s="190">
        <f ca="1">IF($AG1100&gt;0,OFFSET(DATA!$F$6,BD$10+27*(7-$AE$8),$AF1100,1,1)/OFFSET(DATA!$F$6,BD$10,$AF1100,1,1),0)</f>
        <v>0</v>
      </c>
      <c r="BE1100" s="190">
        <f ca="1">IF($AG1100&gt;0,OFFSET(DATA!$F$6,BE$10+27*(7-$AE$8),$AF1100,1,1)/OFFSET(DATA!$F$6,BE$10,$AF1100,1,1),0)</f>
        <v>0</v>
      </c>
      <c r="BF1100" s="190">
        <f ca="1">IF($AG1100&gt;0,OFFSET(DATA!$F$6,BF$10+27*(7-$AE$8),$AF1100,1,1)/OFFSET(DATA!$F$6,BF$10,$AF1100,1,1),0)</f>
        <v>0</v>
      </c>
      <c r="BG1100" s="190">
        <f ca="1">IF($AG1100&gt;0,OFFSET(DATA!$F$6,BG$10+27*(7-$AE$8),$AF1100,1,1)/OFFSET(DATA!$F$6,BG$10,$AF1100,1,1),0)</f>
        <v>0</v>
      </c>
      <c r="BH1100" s="190">
        <f ca="1">IF($AG1100&gt;0,OFFSET(DATA!$F$6,BH$10+27*(7-$AE$8),$AF1100,1,1)/OFFSET(DATA!$F$6,BH$10,$AF1100,1,1),0)</f>
        <v>0</v>
      </c>
      <c r="BI1100" s="190">
        <f ca="1">IF($AG1100&gt;0,OFFSET(DATA!$F$6,BI$10+27*(7-$AE$8),$AF1100,1,1)/OFFSET(DATA!$F$6,BI$10,$AF1100,1,1),0)</f>
        <v>0</v>
      </c>
      <c r="BJ1100" s="190">
        <f ca="1">IF($AG1100&gt;0,OFFSET(DATA!$F$6,BJ$10+27*(7-$AE$8),$AF1100,1,1)/OFFSET(DATA!$F$6,BJ$10,$AF1100,1,1),0)</f>
        <v>0</v>
      </c>
      <c r="BK1100" s="190">
        <f ca="1">IF($AG1100&gt;0,OFFSET(DATA!$F$6,BK$10+27*(7-$AE$8),$AF1100,1,1)/OFFSET(DATA!$F$6,BK$10,$AF1100,1,1),0)</f>
        <v>0</v>
      </c>
      <c r="BL1100" s="190">
        <f ca="1">IF($AG1100&gt;0,OFFSET(DATA!$F$6,BL$10+27*(7-$AE$8),$AF1100,1,1)/OFFSET(DATA!$F$6,BL$10,$AF1100,1,1),0)</f>
        <v>0</v>
      </c>
      <c r="BM1100" s="190">
        <f ca="1">IF($AG1100&gt;0,OFFSET(DATA!$F$6,BM$10+27*(7-$AE$8),$AF1100,1,1)/OFFSET(DATA!$F$6,BM$10,$AF1100,1,1),0)</f>
        <v>0</v>
      </c>
      <c r="BN1100" s="190">
        <f ca="1">IF($AG1100&gt;0,OFFSET(DATA!$F$6,BN$10+27*(7-$AE$8),$AF1100,1,1)/OFFSET(DATA!$F$6,BN$10,$AF1100,1,1),0)</f>
        <v>0</v>
      </c>
      <c r="BO1100" s="190">
        <f ca="1">IF($AG1100&gt;0,OFFSET(DATA!$F$6,BO$10+27*(7-$AE$8),$AF1100,1,1)/OFFSET(DATA!$F$6,BO$10,$AF1100,1,1),0)</f>
        <v>0</v>
      </c>
      <c r="BP1100" s="190">
        <f ca="1">IF($AG1100&gt;0,OFFSET(DATA!$F$6,BP$10+27*(7-$AE$8),$AF1100,1,1)/OFFSET(DATA!$F$6,BP$10,$AF1100,1,1),0)</f>
        <v>0</v>
      </c>
      <c r="BQ1100" s="190">
        <f ca="1">IF($AG1100&gt;0,OFFSET(DATA!$F$6,BQ$10+27*(7-$AE$8),$AF1100,1,1)/OFFSET(DATA!$F$6,BQ$10,$AF1100,1,1),0)</f>
        <v>0</v>
      </c>
      <c r="BR1100" s="190">
        <f ca="1">IF($AG1100&gt;0,OFFSET(DATA!$F$6,BR$10+27*(7-$AE$8),$AF1100,1,1)/OFFSET(DATA!$F$6,BR$10,$AF1100,1,1),0)</f>
        <v>0</v>
      </c>
      <c r="BS1100" s="190">
        <f ca="1">IF($AG1100&gt;0,OFFSET(DATA!$F$6,BS$10+27*(7-$AE$8),$AF1100,1,1)/OFFSET(DATA!$F$6,BS$10,$AF1100,1,1),0)</f>
        <v>0</v>
      </c>
      <c r="BT1100" s="190">
        <f ca="1">IF($AG1100&gt;0,OFFSET(DATA!$F$6,BT$10+27*(7-$AE$8),$AF1100,1,1)/OFFSET(DATA!$F$6,BT$10,$AF1100,1,1),0)</f>
        <v>0</v>
      </c>
      <c r="BU1100" s="190">
        <f ca="1">IF($AG1100&gt;0,OFFSET(DATA!$F$6,BU$10+27*(7-$AE$8),$AF1100,1,1)/OFFSET(DATA!$F$6,BU$10,$AF1100,1,1),0)</f>
        <v>0</v>
      </c>
      <c r="BV1100" s="190">
        <f ca="1">IF($AG1100&gt;0,OFFSET(DATA!$F$6,BV$10+27*(7-$AE$8),$AF1100,1,1)/OFFSET(DATA!$F$6,BV$10,$AF1100,1,1),0)</f>
        <v>0</v>
      </c>
      <c r="BW1100" s="190">
        <f ca="1">IF($AG1100&gt;0,OFFSET(DATA!$F$6,BW$10+27*(7-$AE$8),$AF1100,1,1)/OFFSET(DATA!$F$6,BW$10,$AF1100,1,1),0)</f>
        <v>0</v>
      </c>
      <c r="BX1100" s="190">
        <f ca="1">IF($AG1100&gt;0,OFFSET(DATA!$F$6,BX$10+27*(7-$AE$8),$AF1100,1,1)/OFFSET(DATA!$F$6,BX$10,$AF1100,1,1),0)</f>
        <v>0</v>
      </c>
    </row>
    <row r="1101" spans="32:76" x14ac:dyDescent="0.2">
      <c r="AF1101" s="166">
        <v>1090</v>
      </c>
      <c r="AG1101" s="96">
        <f ca="1">OFFSET(DATA!$F$6,$AF$10,$AF1101,1,1)</f>
        <v>0</v>
      </c>
      <c r="AH1101" s="190">
        <f ca="1">IF($AG1101&gt;0,OFFSET(DATA!$F$6,$AF$10+27*AH$10,$AF1101,1,1)/$AG1101,0)</f>
        <v>0</v>
      </c>
      <c r="AI1101" s="190">
        <f ca="1">IF($AG1101&gt;0,OFFSET(DATA!$F$6,$AF$10+27*AI$10,$AF1101,1,1)/$AG1101,0)</f>
        <v>0</v>
      </c>
      <c r="AJ1101" s="190">
        <f ca="1">IF($AG1101&gt;0,OFFSET(DATA!$F$6,$AF$10+27*AJ$10,$AF1101,1,1)/$AG1101,0)</f>
        <v>0</v>
      </c>
      <c r="AK1101" s="190">
        <f ca="1">IF($AG1101&gt;0,OFFSET(DATA!$F$6,$AF$10+27*AK$10,$AF1101,1,1)/$AG1101,0)</f>
        <v>0</v>
      </c>
      <c r="AL1101" s="190">
        <f ca="1">IF($AG1101&gt;0,OFFSET(DATA!$F$6,$AF$10+27*AL$10,$AF1101,1,1)/$AG1101,0)</f>
        <v>0</v>
      </c>
      <c r="AM1101" s="190">
        <f ca="1">IF($AG1101&gt;0,OFFSET(DATA!$F$6,$AF$10+27*AM$10,$AF1101,1,1)/$AG1101,0)</f>
        <v>0</v>
      </c>
      <c r="AN1101" s="166">
        <f ca="1">OFFSET(DATA!$F$6,$AF$10+27*AN$10,$AF1101,1,1)</f>
        <v>0</v>
      </c>
      <c r="AO1101" s="166">
        <f t="shared" ca="1" si="35"/>
        <v>0</v>
      </c>
      <c r="AQ1101" s="96">
        <f ca="1">OFFSET(DATA!$F$6,25,$AF1101,1,1)</f>
        <v>0</v>
      </c>
      <c r="AR1101" s="190">
        <f ca="1">IF($AQ1101&gt;0,OFFSET(DATA!$F$6,25+27*AR$10,$AF1101,1,1)/$AQ1101,0)</f>
        <v>0</v>
      </c>
      <c r="AS1101" s="190">
        <f ca="1">IF($AQ1101&gt;0,OFFSET(DATA!$F$6,25+27*AS$10,$AF1101,1,1)/$AQ1101,0)</f>
        <v>0</v>
      </c>
      <c r="AT1101" s="190">
        <f ca="1">IF($AQ1101&gt;0,OFFSET(DATA!$F$6,25+27*AT$10,$AF1101,1,1)/$AQ1101,0)</f>
        <v>0</v>
      </c>
      <c r="AU1101" s="190">
        <f ca="1">IF($AQ1101&gt;0,OFFSET(DATA!$F$6,25+27*AU$10,$AF1101,1,1)/$AQ1101,0)</f>
        <v>0</v>
      </c>
      <c r="AV1101" s="190">
        <f ca="1">IF($AQ1101&gt;0,OFFSET(DATA!$F$6,25+27*AV$10,$AF1101,1,1)/$AQ1101,0)</f>
        <v>0</v>
      </c>
      <c r="AW1101" s="190">
        <f ca="1">IF($AQ1101&gt;0,OFFSET(DATA!$F$6,25+27*AW$10,$AF1101,1,1)/$AQ1101,0)</f>
        <v>0</v>
      </c>
      <c r="AZ1101" s="166">
        <f t="shared" ca="1" si="36"/>
        <v>1</v>
      </c>
      <c r="BA1101" s="190">
        <f ca="1">IF($AG1101&gt;0,OFFSET(DATA!$F$6,BA$10+27*(7-$AE$8),$AF1101,1,1)/OFFSET(DATA!$F$6,BA$10,$AF1101,1,1),0)</f>
        <v>0</v>
      </c>
      <c r="BB1101" s="190">
        <f ca="1">IF($AG1101&gt;0,OFFSET(DATA!$F$6,BB$10+27*(7-$AE$8),$AF1101,1,1)/OFFSET(DATA!$F$6,BB$10,$AF1101,1,1),0)</f>
        <v>0</v>
      </c>
      <c r="BC1101" s="190">
        <f ca="1">IF($AG1101&gt;0,OFFSET(DATA!$F$6,BC$10+27*(7-$AE$8),$AF1101,1,1)/OFFSET(DATA!$F$6,BC$10,$AF1101,1,1),0)</f>
        <v>0</v>
      </c>
      <c r="BD1101" s="190">
        <f ca="1">IF($AG1101&gt;0,OFFSET(DATA!$F$6,BD$10+27*(7-$AE$8),$AF1101,1,1)/OFFSET(DATA!$F$6,BD$10,$AF1101,1,1),0)</f>
        <v>0</v>
      </c>
      <c r="BE1101" s="190">
        <f ca="1">IF($AG1101&gt;0,OFFSET(DATA!$F$6,BE$10+27*(7-$AE$8),$AF1101,1,1)/OFFSET(DATA!$F$6,BE$10,$AF1101,1,1),0)</f>
        <v>0</v>
      </c>
      <c r="BF1101" s="190">
        <f ca="1">IF($AG1101&gt;0,OFFSET(DATA!$F$6,BF$10+27*(7-$AE$8),$AF1101,1,1)/OFFSET(DATA!$F$6,BF$10,$AF1101,1,1),0)</f>
        <v>0</v>
      </c>
      <c r="BG1101" s="190">
        <f ca="1">IF($AG1101&gt;0,OFFSET(DATA!$F$6,BG$10+27*(7-$AE$8),$AF1101,1,1)/OFFSET(DATA!$F$6,BG$10,$AF1101,1,1),0)</f>
        <v>0</v>
      </c>
      <c r="BH1101" s="190">
        <f ca="1">IF($AG1101&gt;0,OFFSET(DATA!$F$6,BH$10+27*(7-$AE$8),$AF1101,1,1)/OFFSET(DATA!$F$6,BH$10,$AF1101,1,1),0)</f>
        <v>0</v>
      </c>
      <c r="BI1101" s="190">
        <f ca="1">IF($AG1101&gt;0,OFFSET(DATA!$F$6,BI$10+27*(7-$AE$8),$AF1101,1,1)/OFFSET(DATA!$F$6,BI$10,$AF1101,1,1),0)</f>
        <v>0</v>
      </c>
      <c r="BJ1101" s="190">
        <f ca="1">IF($AG1101&gt;0,OFFSET(DATA!$F$6,BJ$10+27*(7-$AE$8),$AF1101,1,1)/OFFSET(DATA!$F$6,BJ$10,$AF1101,1,1),0)</f>
        <v>0</v>
      </c>
      <c r="BK1101" s="190">
        <f ca="1">IF($AG1101&gt;0,OFFSET(DATA!$F$6,BK$10+27*(7-$AE$8),$AF1101,1,1)/OFFSET(DATA!$F$6,BK$10,$AF1101,1,1),0)</f>
        <v>0</v>
      </c>
      <c r="BL1101" s="190">
        <f ca="1">IF($AG1101&gt;0,OFFSET(DATA!$F$6,BL$10+27*(7-$AE$8),$AF1101,1,1)/OFFSET(DATA!$F$6,BL$10,$AF1101,1,1),0)</f>
        <v>0</v>
      </c>
      <c r="BM1101" s="190">
        <f ca="1">IF($AG1101&gt;0,OFFSET(DATA!$F$6,BM$10+27*(7-$AE$8),$AF1101,1,1)/OFFSET(DATA!$F$6,BM$10,$AF1101,1,1),0)</f>
        <v>0</v>
      </c>
      <c r="BN1101" s="190">
        <f ca="1">IF($AG1101&gt;0,OFFSET(DATA!$F$6,BN$10+27*(7-$AE$8),$AF1101,1,1)/OFFSET(DATA!$F$6,BN$10,$AF1101,1,1),0)</f>
        <v>0</v>
      </c>
      <c r="BO1101" s="190">
        <f ca="1">IF($AG1101&gt;0,OFFSET(DATA!$F$6,BO$10+27*(7-$AE$8),$AF1101,1,1)/OFFSET(DATA!$F$6,BO$10,$AF1101,1,1),0)</f>
        <v>0</v>
      </c>
      <c r="BP1101" s="190">
        <f ca="1">IF($AG1101&gt;0,OFFSET(DATA!$F$6,BP$10+27*(7-$AE$8),$AF1101,1,1)/OFFSET(DATA!$F$6,BP$10,$AF1101,1,1),0)</f>
        <v>0</v>
      </c>
      <c r="BQ1101" s="190">
        <f ca="1">IF($AG1101&gt;0,OFFSET(DATA!$F$6,BQ$10+27*(7-$AE$8),$AF1101,1,1)/OFFSET(DATA!$F$6,BQ$10,$AF1101,1,1),0)</f>
        <v>0</v>
      </c>
      <c r="BR1101" s="190">
        <f ca="1">IF($AG1101&gt;0,OFFSET(DATA!$F$6,BR$10+27*(7-$AE$8),$AF1101,1,1)/OFFSET(DATA!$F$6,BR$10,$AF1101,1,1),0)</f>
        <v>0</v>
      </c>
      <c r="BS1101" s="190">
        <f ca="1">IF($AG1101&gt;0,OFFSET(DATA!$F$6,BS$10+27*(7-$AE$8),$AF1101,1,1)/OFFSET(DATA!$F$6,BS$10,$AF1101,1,1),0)</f>
        <v>0</v>
      </c>
      <c r="BT1101" s="190">
        <f ca="1">IF($AG1101&gt;0,OFFSET(DATA!$F$6,BT$10+27*(7-$AE$8),$AF1101,1,1)/OFFSET(DATA!$F$6,BT$10,$AF1101,1,1),0)</f>
        <v>0</v>
      </c>
      <c r="BU1101" s="190">
        <f ca="1">IF($AG1101&gt;0,OFFSET(DATA!$F$6,BU$10+27*(7-$AE$8),$AF1101,1,1)/OFFSET(DATA!$F$6,BU$10,$AF1101,1,1),0)</f>
        <v>0</v>
      </c>
      <c r="BV1101" s="190">
        <f ca="1">IF($AG1101&gt;0,OFFSET(DATA!$F$6,BV$10+27*(7-$AE$8),$AF1101,1,1)/OFFSET(DATA!$F$6,BV$10,$AF1101,1,1),0)</f>
        <v>0</v>
      </c>
      <c r="BW1101" s="190">
        <f ca="1">IF($AG1101&gt;0,OFFSET(DATA!$F$6,BW$10+27*(7-$AE$8),$AF1101,1,1)/OFFSET(DATA!$F$6,BW$10,$AF1101,1,1),0)</f>
        <v>0</v>
      </c>
      <c r="BX1101" s="190">
        <f ca="1">IF($AG1101&gt;0,OFFSET(DATA!$F$6,BX$10+27*(7-$AE$8),$AF1101,1,1)/OFFSET(DATA!$F$6,BX$10,$AF1101,1,1),0)</f>
        <v>0</v>
      </c>
    </row>
    <row r="1102" spans="32:76" x14ac:dyDescent="0.2">
      <c r="AF1102" s="166">
        <v>1091</v>
      </c>
      <c r="AG1102" s="96">
        <f ca="1">OFFSET(DATA!$F$6,$AF$10,$AF1102,1,1)</f>
        <v>0</v>
      </c>
      <c r="AH1102" s="190">
        <f ca="1">IF($AG1102&gt;0,OFFSET(DATA!$F$6,$AF$10+27*AH$10,$AF1102,1,1)/$AG1102,0)</f>
        <v>0</v>
      </c>
      <c r="AI1102" s="190">
        <f ca="1">IF($AG1102&gt;0,OFFSET(DATA!$F$6,$AF$10+27*AI$10,$AF1102,1,1)/$AG1102,0)</f>
        <v>0</v>
      </c>
      <c r="AJ1102" s="190">
        <f ca="1">IF($AG1102&gt;0,OFFSET(DATA!$F$6,$AF$10+27*AJ$10,$AF1102,1,1)/$AG1102,0)</f>
        <v>0</v>
      </c>
      <c r="AK1102" s="190">
        <f ca="1">IF($AG1102&gt;0,OFFSET(DATA!$F$6,$AF$10+27*AK$10,$AF1102,1,1)/$AG1102,0)</f>
        <v>0</v>
      </c>
      <c r="AL1102" s="190">
        <f ca="1">IF($AG1102&gt;0,OFFSET(DATA!$F$6,$AF$10+27*AL$10,$AF1102,1,1)/$AG1102,0)</f>
        <v>0</v>
      </c>
      <c r="AM1102" s="190">
        <f ca="1">IF($AG1102&gt;0,OFFSET(DATA!$F$6,$AF$10+27*AM$10,$AF1102,1,1)/$AG1102,0)</f>
        <v>0</v>
      </c>
      <c r="AN1102" s="166">
        <f ca="1">OFFSET(DATA!$F$6,$AF$10+27*AN$10,$AF1102,1,1)</f>
        <v>0</v>
      </c>
      <c r="AO1102" s="166">
        <f t="shared" ca="1" si="35"/>
        <v>0</v>
      </c>
      <c r="AQ1102" s="96">
        <f ca="1">OFFSET(DATA!$F$6,25,$AF1102,1,1)</f>
        <v>0</v>
      </c>
      <c r="AR1102" s="190">
        <f ca="1">IF($AQ1102&gt;0,OFFSET(DATA!$F$6,25+27*AR$10,$AF1102,1,1)/$AQ1102,0)</f>
        <v>0</v>
      </c>
      <c r="AS1102" s="190">
        <f ca="1">IF($AQ1102&gt;0,OFFSET(DATA!$F$6,25+27*AS$10,$AF1102,1,1)/$AQ1102,0)</f>
        <v>0</v>
      </c>
      <c r="AT1102" s="190">
        <f ca="1">IF($AQ1102&gt;0,OFFSET(DATA!$F$6,25+27*AT$10,$AF1102,1,1)/$AQ1102,0)</f>
        <v>0</v>
      </c>
      <c r="AU1102" s="190">
        <f ca="1">IF($AQ1102&gt;0,OFFSET(DATA!$F$6,25+27*AU$10,$AF1102,1,1)/$AQ1102,0)</f>
        <v>0</v>
      </c>
      <c r="AV1102" s="190">
        <f ca="1">IF($AQ1102&gt;0,OFFSET(DATA!$F$6,25+27*AV$10,$AF1102,1,1)/$AQ1102,0)</f>
        <v>0</v>
      </c>
      <c r="AW1102" s="190">
        <f ca="1">IF($AQ1102&gt;0,OFFSET(DATA!$F$6,25+27*AW$10,$AF1102,1,1)/$AQ1102,0)</f>
        <v>0</v>
      </c>
      <c r="AZ1102" s="166">
        <f t="shared" ca="1" si="36"/>
        <v>1</v>
      </c>
      <c r="BA1102" s="190">
        <f ca="1">IF($AG1102&gt;0,OFFSET(DATA!$F$6,BA$10+27*(7-$AE$8),$AF1102,1,1)/OFFSET(DATA!$F$6,BA$10,$AF1102,1,1),0)</f>
        <v>0</v>
      </c>
      <c r="BB1102" s="190">
        <f ca="1">IF($AG1102&gt;0,OFFSET(DATA!$F$6,BB$10+27*(7-$AE$8),$AF1102,1,1)/OFFSET(DATA!$F$6,BB$10,$AF1102,1,1),0)</f>
        <v>0</v>
      </c>
      <c r="BC1102" s="190">
        <f ca="1">IF($AG1102&gt;0,OFFSET(DATA!$F$6,BC$10+27*(7-$AE$8),$AF1102,1,1)/OFFSET(DATA!$F$6,BC$10,$AF1102,1,1),0)</f>
        <v>0</v>
      </c>
      <c r="BD1102" s="190">
        <f ca="1">IF($AG1102&gt;0,OFFSET(DATA!$F$6,BD$10+27*(7-$AE$8),$AF1102,1,1)/OFFSET(DATA!$F$6,BD$10,$AF1102,1,1),0)</f>
        <v>0</v>
      </c>
      <c r="BE1102" s="190">
        <f ca="1">IF($AG1102&gt;0,OFFSET(DATA!$F$6,BE$10+27*(7-$AE$8),$AF1102,1,1)/OFFSET(DATA!$F$6,BE$10,$AF1102,1,1),0)</f>
        <v>0</v>
      </c>
      <c r="BF1102" s="190">
        <f ca="1">IF($AG1102&gt;0,OFFSET(DATA!$F$6,BF$10+27*(7-$AE$8),$AF1102,1,1)/OFFSET(DATA!$F$6,BF$10,$AF1102,1,1),0)</f>
        <v>0</v>
      </c>
      <c r="BG1102" s="190">
        <f ca="1">IF($AG1102&gt;0,OFFSET(DATA!$F$6,BG$10+27*(7-$AE$8),$AF1102,1,1)/OFFSET(DATA!$F$6,BG$10,$AF1102,1,1),0)</f>
        <v>0</v>
      </c>
      <c r="BH1102" s="190">
        <f ca="1">IF($AG1102&gt;0,OFFSET(DATA!$F$6,BH$10+27*(7-$AE$8),$AF1102,1,1)/OFFSET(DATA!$F$6,BH$10,$AF1102,1,1),0)</f>
        <v>0</v>
      </c>
      <c r="BI1102" s="190">
        <f ca="1">IF($AG1102&gt;0,OFFSET(DATA!$F$6,BI$10+27*(7-$AE$8),$AF1102,1,1)/OFFSET(DATA!$F$6,BI$10,$AF1102,1,1),0)</f>
        <v>0</v>
      </c>
      <c r="BJ1102" s="190">
        <f ca="1">IF($AG1102&gt;0,OFFSET(DATA!$F$6,BJ$10+27*(7-$AE$8),$AF1102,1,1)/OFFSET(DATA!$F$6,BJ$10,$AF1102,1,1),0)</f>
        <v>0</v>
      </c>
      <c r="BK1102" s="190">
        <f ca="1">IF($AG1102&gt;0,OFFSET(DATA!$F$6,BK$10+27*(7-$AE$8),$AF1102,1,1)/OFFSET(DATA!$F$6,BK$10,$AF1102,1,1),0)</f>
        <v>0</v>
      </c>
      <c r="BL1102" s="190">
        <f ca="1">IF($AG1102&gt;0,OFFSET(DATA!$F$6,BL$10+27*(7-$AE$8),$AF1102,1,1)/OFFSET(DATA!$F$6,BL$10,$AF1102,1,1),0)</f>
        <v>0</v>
      </c>
      <c r="BM1102" s="190">
        <f ca="1">IF($AG1102&gt;0,OFFSET(DATA!$F$6,BM$10+27*(7-$AE$8),$AF1102,1,1)/OFFSET(DATA!$F$6,BM$10,$AF1102,1,1),0)</f>
        <v>0</v>
      </c>
      <c r="BN1102" s="190">
        <f ca="1">IF($AG1102&gt;0,OFFSET(DATA!$F$6,BN$10+27*(7-$AE$8),$AF1102,1,1)/OFFSET(DATA!$F$6,BN$10,$AF1102,1,1),0)</f>
        <v>0</v>
      </c>
      <c r="BO1102" s="190">
        <f ca="1">IF($AG1102&gt;0,OFFSET(DATA!$F$6,BO$10+27*(7-$AE$8),$AF1102,1,1)/OFFSET(DATA!$F$6,BO$10,$AF1102,1,1),0)</f>
        <v>0</v>
      </c>
      <c r="BP1102" s="190">
        <f ca="1">IF($AG1102&gt;0,OFFSET(DATA!$F$6,BP$10+27*(7-$AE$8),$AF1102,1,1)/OFFSET(DATA!$F$6,BP$10,$AF1102,1,1),0)</f>
        <v>0</v>
      </c>
      <c r="BQ1102" s="190">
        <f ca="1">IF($AG1102&gt;0,OFFSET(DATA!$F$6,BQ$10+27*(7-$AE$8),$AF1102,1,1)/OFFSET(DATA!$F$6,BQ$10,$AF1102,1,1),0)</f>
        <v>0</v>
      </c>
      <c r="BR1102" s="190">
        <f ca="1">IF($AG1102&gt;0,OFFSET(DATA!$F$6,BR$10+27*(7-$AE$8),$AF1102,1,1)/OFFSET(DATA!$F$6,BR$10,$AF1102,1,1),0)</f>
        <v>0</v>
      </c>
      <c r="BS1102" s="190">
        <f ca="1">IF($AG1102&gt;0,OFFSET(DATA!$F$6,BS$10+27*(7-$AE$8),$AF1102,1,1)/OFFSET(DATA!$F$6,BS$10,$AF1102,1,1),0)</f>
        <v>0</v>
      </c>
      <c r="BT1102" s="190">
        <f ca="1">IF($AG1102&gt;0,OFFSET(DATA!$F$6,BT$10+27*(7-$AE$8),$AF1102,1,1)/OFFSET(DATA!$F$6,BT$10,$AF1102,1,1),0)</f>
        <v>0</v>
      </c>
      <c r="BU1102" s="190">
        <f ca="1">IF($AG1102&gt;0,OFFSET(DATA!$F$6,BU$10+27*(7-$AE$8),$AF1102,1,1)/OFFSET(DATA!$F$6,BU$10,$AF1102,1,1),0)</f>
        <v>0</v>
      </c>
      <c r="BV1102" s="190">
        <f ca="1">IF($AG1102&gt;0,OFFSET(DATA!$F$6,BV$10+27*(7-$AE$8),$AF1102,1,1)/OFFSET(DATA!$F$6,BV$10,$AF1102,1,1),0)</f>
        <v>0</v>
      </c>
      <c r="BW1102" s="190">
        <f ca="1">IF($AG1102&gt;0,OFFSET(DATA!$F$6,BW$10+27*(7-$AE$8),$AF1102,1,1)/OFFSET(DATA!$F$6,BW$10,$AF1102,1,1),0)</f>
        <v>0</v>
      </c>
      <c r="BX1102" s="190">
        <f ca="1">IF($AG1102&gt;0,OFFSET(DATA!$F$6,BX$10+27*(7-$AE$8),$AF1102,1,1)/OFFSET(DATA!$F$6,BX$10,$AF1102,1,1),0)</f>
        <v>0</v>
      </c>
    </row>
    <row r="1103" spans="32:76" x14ac:dyDescent="0.2">
      <c r="AF1103" s="166">
        <v>1092</v>
      </c>
      <c r="AG1103" s="96">
        <f ca="1">OFFSET(DATA!$F$6,$AF$10,$AF1103,1,1)</f>
        <v>0</v>
      </c>
      <c r="AH1103" s="190">
        <f ca="1">IF($AG1103&gt;0,OFFSET(DATA!$F$6,$AF$10+27*AH$10,$AF1103,1,1)/$AG1103,0)</f>
        <v>0</v>
      </c>
      <c r="AI1103" s="190">
        <f ca="1">IF($AG1103&gt;0,OFFSET(DATA!$F$6,$AF$10+27*AI$10,$AF1103,1,1)/$AG1103,0)</f>
        <v>0</v>
      </c>
      <c r="AJ1103" s="190">
        <f ca="1">IF($AG1103&gt;0,OFFSET(DATA!$F$6,$AF$10+27*AJ$10,$AF1103,1,1)/$AG1103,0)</f>
        <v>0</v>
      </c>
      <c r="AK1103" s="190">
        <f ca="1">IF($AG1103&gt;0,OFFSET(DATA!$F$6,$AF$10+27*AK$10,$AF1103,1,1)/$AG1103,0)</f>
        <v>0</v>
      </c>
      <c r="AL1103" s="190">
        <f ca="1">IF($AG1103&gt;0,OFFSET(DATA!$F$6,$AF$10+27*AL$10,$AF1103,1,1)/$AG1103,0)</f>
        <v>0</v>
      </c>
      <c r="AM1103" s="190">
        <f ca="1">IF($AG1103&gt;0,OFFSET(DATA!$F$6,$AF$10+27*AM$10,$AF1103,1,1)/$AG1103,0)</f>
        <v>0</v>
      </c>
      <c r="AN1103" s="166">
        <f ca="1">OFFSET(DATA!$F$6,$AF$10+27*AN$10,$AF1103,1,1)</f>
        <v>0</v>
      </c>
      <c r="AO1103" s="166">
        <f t="shared" ca="1" si="35"/>
        <v>0</v>
      </c>
      <c r="AQ1103" s="96">
        <f ca="1">OFFSET(DATA!$F$6,25,$AF1103,1,1)</f>
        <v>0</v>
      </c>
      <c r="AR1103" s="190">
        <f ca="1">IF($AQ1103&gt;0,OFFSET(DATA!$F$6,25+27*AR$10,$AF1103,1,1)/$AQ1103,0)</f>
        <v>0</v>
      </c>
      <c r="AS1103" s="190">
        <f ca="1">IF($AQ1103&gt;0,OFFSET(DATA!$F$6,25+27*AS$10,$AF1103,1,1)/$AQ1103,0)</f>
        <v>0</v>
      </c>
      <c r="AT1103" s="190">
        <f ca="1">IF($AQ1103&gt;0,OFFSET(DATA!$F$6,25+27*AT$10,$AF1103,1,1)/$AQ1103,0)</f>
        <v>0</v>
      </c>
      <c r="AU1103" s="190">
        <f ca="1">IF($AQ1103&gt;0,OFFSET(DATA!$F$6,25+27*AU$10,$AF1103,1,1)/$AQ1103,0)</f>
        <v>0</v>
      </c>
      <c r="AV1103" s="190">
        <f ca="1">IF($AQ1103&gt;0,OFFSET(DATA!$F$6,25+27*AV$10,$AF1103,1,1)/$AQ1103,0)</f>
        <v>0</v>
      </c>
      <c r="AW1103" s="190">
        <f ca="1">IF($AQ1103&gt;0,OFFSET(DATA!$F$6,25+27*AW$10,$AF1103,1,1)/$AQ1103,0)</f>
        <v>0</v>
      </c>
      <c r="AZ1103" s="166">
        <f t="shared" ca="1" si="36"/>
        <v>1</v>
      </c>
      <c r="BA1103" s="190">
        <f ca="1">IF($AG1103&gt;0,OFFSET(DATA!$F$6,BA$10+27*(7-$AE$8),$AF1103,1,1)/OFFSET(DATA!$F$6,BA$10,$AF1103,1,1),0)</f>
        <v>0</v>
      </c>
      <c r="BB1103" s="190">
        <f ca="1">IF($AG1103&gt;0,OFFSET(DATA!$F$6,BB$10+27*(7-$AE$8),$AF1103,1,1)/OFFSET(DATA!$F$6,BB$10,$AF1103,1,1),0)</f>
        <v>0</v>
      </c>
      <c r="BC1103" s="190">
        <f ca="1">IF($AG1103&gt;0,OFFSET(DATA!$F$6,BC$10+27*(7-$AE$8),$AF1103,1,1)/OFFSET(DATA!$F$6,BC$10,$AF1103,1,1),0)</f>
        <v>0</v>
      </c>
      <c r="BD1103" s="190">
        <f ca="1">IF($AG1103&gt;0,OFFSET(DATA!$F$6,BD$10+27*(7-$AE$8),$AF1103,1,1)/OFFSET(DATA!$F$6,BD$10,$AF1103,1,1),0)</f>
        <v>0</v>
      </c>
      <c r="BE1103" s="190">
        <f ca="1">IF($AG1103&gt;0,OFFSET(DATA!$F$6,BE$10+27*(7-$AE$8),$AF1103,1,1)/OFFSET(DATA!$F$6,BE$10,$AF1103,1,1),0)</f>
        <v>0</v>
      </c>
      <c r="BF1103" s="190">
        <f ca="1">IF($AG1103&gt;0,OFFSET(DATA!$F$6,BF$10+27*(7-$AE$8),$AF1103,1,1)/OFFSET(DATA!$F$6,BF$10,$AF1103,1,1),0)</f>
        <v>0</v>
      </c>
      <c r="BG1103" s="190">
        <f ca="1">IF($AG1103&gt;0,OFFSET(DATA!$F$6,BG$10+27*(7-$AE$8),$AF1103,1,1)/OFFSET(DATA!$F$6,BG$10,$AF1103,1,1),0)</f>
        <v>0</v>
      </c>
      <c r="BH1103" s="190">
        <f ca="1">IF($AG1103&gt;0,OFFSET(DATA!$F$6,BH$10+27*(7-$AE$8),$AF1103,1,1)/OFFSET(DATA!$F$6,BH$10,$AF1103,1,1),0)</f>
        <v>0</v>
      </c>
      <c r="BI1103" s="190">
        <f ca="1">IF($AG1103&gt;0,OFFSET(DATA!$F$6,BI$10+27*(7-$AE$8),$AF1103,1,1)/OFFSET(DATA!$F$6,BI$10,$AF1103,1,1),0)</f>
        <v>0</v>
      </c>
      <c r="BJ1103" s="190">
        <f ca="1">IF($AG1103&gt;0,OFFSET(DATA!$F$6,BJ$10+27*(7-$AE$8),$AF1103,1,1)/OFFSET(DATA!$F$6,BJ$10,$AF1103,1,1),0)</f>
        <v>0</v>
      </c>
      <c r="BK1103" s="190">
        <f ca="1">IF($AG1103&gt;0,OFFSET(DATA!$F$6,BK$10+27*(7-$AE$8),$AF1103,1,1)/OFFSET(DATA!$F$6,BK$10,$AF1103,1,1),0)</f>
        <v>0</v>
      </c>
      <c r="BL1103" s="190">
        <f ca="1">IF($AG1103&gt;0,OFFSET(DATA!$F$6,BL$10+27*(7-$AE$8),$AF1103,1,1)/OFFSET(DATA!$F$6,BL$10,$AF1103,1,1),0)</f>
        <v>0</v>
      </c>
      <c r="BM1103" s="190">
        <f ca="1">IF($AG1103&gt;0,OFFSET(DATA!$F$6,BM$10+27*(7-$AE$8),$AF1103,1,1)/OFFSET(DATA!$F$6,BM$10,$AF1103,1,1),0)</f>
        <v>0</v>
      </c>
      <c r="BN1103" s="190">
        <f ca="1">IF($AG1103&gt;0,OFFSET(DATA!$F$6,BN$10+27*(7-$AE$8),$AF1103,1,1)/OFFSET(DATA!$F$6,BN$10,$AF1103,1,1),0)</f>
        <v>0</v>
      </c>
      <c r="BO1103" s="190">
        <f ca="1">IF($AG1103&gt;0,OFFSET(DATA!$F$6,BO$10+27*(7-$AE$8),$AF1103,1,1)/OFFSET(DATA!$F$6,BO$10,$AF1103,1,1),0)</f>
        <v>0</v>
      </c>
      <c r="BP1103" s="190">
        <f ca="1">IF($AG1103&gt;0,OFFSET(DATA!$F$6,BP$10+27*(7-$AE$8),$AF1103,1,1)/OFFSET(DATA!$F$6,BP$10,$AF1103,1,1),0)</f>
        <v>0</v>
      </c>
      <c r="BQ1103" s="190">
        <f ca="1">IF($AG1103&gt;0,OFFSET(DATA!$F$6,BQ$10+27*(7-$AE$8),$AF1103,1,1)/OFFSET(DATA!$F$6,BQ$10,$AF1103,1,1),0)</f>
        <v>0</v>
      </c>
      <c r="BR1103" s="190">
        <f ca="1">IF($AG1103&gt;0,OFFSET(DATA!$F$6,BR$10+27*(7-$AE$8),$AF1103,1,1)/OFFSET(DATA!$F$6,BR$10,$AF1103,1,1),0)</f>
        <v>0</v>
      </c>
      <c r="BS1103" s="190">
        <f ca="1">IF($AG1103&gt;0,OFFSET(DATA!$F$6,BS$10+27*(7-$AE$8),$AF1103,1,1)/OFFSET(DATA!$F$6,BS$10,$AF1103,1,1),0)</f>
        <v>0</v>
      </c>
      <c r="BT1103" s="190">
        <f ca="1">IF($AG1103&gt;0,OFFSET(DATA!$F$6,BT$10+27*(7-$AE$8),$AF1103,1,1)/OFFSET(DATA!$F$6,BT$10,$AF1103,1,1),0)</f>
        <v>0</v>
      </c>
      <c r="BU1103" s="190">
        <f ca="1">IF($AG1103&gt;0,OFFSET(DATA!$F$6,BU$10+27*(7-$AE$8),$AF1103,1,1)/OFFSET(DATA!$F$6,BU$10,$AF1103,1,1),0)</f>
        <v>0</v>
      </c>
      <c r="BV1103" s="190">
        <f ca="1">IF($AG1103&gt;0,OFFSET(DATA!$F$6,BV$10+27*(7-$AE$8),$AF1103,1,1)/OFFSET(DATA!$F$6,BV$10,$AF1103,1,1),0)</f>
        <v>0</v>
      </c>
      <c r="BW1103" s="190">
        <f ca="1">IF($AG1103&gt;0,OFFSET(DATA!$F$6,BW$10+27*(7-$AE$8),$AF1103,1,1)/OFFSET(DATA!$F$6,BW$10,$AF1103,1,1),0)</f>
        <v>0</v>
      </c>
      <c r="BX1103" s="190">
        <f ca="1">IF($AG1103&gt;0,OFFSET(DATA!$F$6,BX$10+27*(7-$AE$8),$AF1103,1,1)/OFFSET(DATA!$F$6,BX$10,$AF1103,1,1),0)</f>
        <v>0</v>
      </c>
    </row>
    <row r="1104" spans="32:76" x14ac:dyDescent="0.2">
      <c r="AF1104" s="166">
        <v>1093</v>
      </c>
      <c r="AG1104" s="96">
        <f ca="1">OFFSET(DATA!$F$6,$AF$10,$AF1104,1,1)</f>
        <v>0</v>
      </c>
      <c r="AH1104" s="190">
        <f ca="1">IF($AG1104&gt;0,OFFSET(DATA!$F$6,$AF$10+27*AH$10,$AF1104,1,1)/$AG1104,0)</f>
        <v>0</v>
      </c>
      <c r="AI1104" s="190">
        <f ca="1">IF($AG1104&gt;0,OFFSET(DATA!$F$6,$AF$10+27*AI$10,$AF1104,1,1)/$AG1104,0)</f>
        <v>0</v>
      </c>
      <c r="AJ1104" s="190">
        <f ca="1">IF($AG1104&gt;0,OFFSET(DATA!$F$6,$AF$10+27*AJ$10,$AF1104,1,1)/$AG1104,0)</f>
        <v>0</v>
      </c>
      <c r="AK1104" s="190">
        <f ca="1">IF($AG1104&gt;0,OFFSET(DATA!$F$6,$AF$10+27*AK$10,$AF1104,1,1)/$AG1104,0)</f>
        <v>0</v>
      </c>
      <c r="AL1104" s="190">
        <f ca="1">IF($AG1104&gt;0,OFFSET(DATA!$F$6,$AF$10+27*AL$10,$AF1104,1,1)/$AG1104,0)</f>
        <v>0</v>
      </c>
      <c r="AM1104" s="190">
        <f ca="1">IF($AG1104&gt;0,OFFSET(DATA!$F$6,$AF$10+27*AM$10,$AF1104,1,1)/$AG1104,0)</f>
        <v>0</v>
      </c>
      <c r="AN1104" s="166">
        <f ca="1">OFFSET(DATA!$F$6,$AF$10+27*AN$10,$AF1104,1,1)</f>
        <v>0</v>
      </c>
      <c r="AO1104" s="166">
        <f t="shared" ca="1" si="35"/>
        <v>0</v>
      </c>
      <c r="AQ1104" s="96">
        <f ca="1">OFFSET(DATA!$F$6,25,$AF1104,1,1)</f>
        <v>0</v>
      </c>
      <c r="AR1104" s="190">
        <f ca="1">IF($AQ1104&gt;0,OFFSET(DATA!$F$6,25+27*AR$10,$AF1104,1,1)/$AQ1104,0)</f>
        <v>0</v>
      </c>
      <c r="AS1104" s="190">
        <f ca="1">IF($AQ1104&gt;0,OFFSET(DATA!$F$6,25+27*AS$10,$AF1104,1,1)/$AQ1104,0)</f>
        <v>0</v>
      </c>
      <c r="AT1104" s="190">
        <f ca="1">IF($AQ1104&gt;0,OFFSET(DATA!$F$6,25+27*AT$10,$AF1104,1,1)/$AQ1104,0)</f>
        <v>0</v>
      </c>
      <c r="AU1104" s="190">
        <f ca="1">IF($AQ1104&gt;0,OFFSET(DATA!$F$6,25+27*AU$10,$AF1104,1,1)/$AQ1104,0)</f>
        <v>0</v>
      </c>
      <c r="AV1104" s="190">
        <f ca="1">IF($AQ1104&gt;0,OFFSET(DATA!$F$6,25+27*AV$10,$AF1104,1,1)/$AQ1104,0)</f>
        <v>0</v>
      </c>
      <c r="AW1104" s="190">
        <f ca="1">IF($AQ1104&gt;0,OFFSET(DATA!$F$6,25+27*AW$10,$AF1104,1,1)/$AQ1104,0)</f>
        <v>0</v>
      </c>
      <c r="AZ1104" s="166">
        <f t="shared" ca="1" si="36"/>
        <v>1</v>
      </c>
      <c r="BA1104" s="190">
        <f ca="1">IF($AG1104&gt;0,OFFSET(DATA!$F$6,BA$10+27*(7-$AE$8),$AF1104,1,1)/OFFSET(DATA!$F$6,BA$10,$AF1104,1,1),0)</f>
        <v>0</v>
      </c>
      <c r="BB1104" s="190">
        <f ca="1">IF($AG1104&gt;0,OFFSET(DATA!$F$6,BB$10+27*(7-$AE$8),$AF1104,1,1)/OFFSET(DATA!$F$6,BB$10,$AF1104,1,1),0)</f>
        <v>0</v>
      </c>
      <c r="BC1104" s="190">
        <f ca="1">IF($AG1104&gt;0,OFFSET(DATA!$F$6,BC$10+27*(7-$AE$8),$AF1104,1,1)/OFFSET(DATA!$F$6,BC$10,$AF1104,1,1),0)</f>
        <v>0</v>
      </c>
      <c r="BD1104" s="190">
        <f ca="1">IF($AG1104&gt;0,OFFSET(DATA!$F$6,BD$10+27*(7-$AE$8),$AF1104,1,1)/OFFSET(DATA!$F$6,BD$10,$AF1104,1,1),0)</f>
        <v>0</v>
      </c>
      <c r="BE1104" s="190">
        <f ca="1">IF($AG1104&gt;0,OFFSET(DATA!$F$6,BE$10+27*(7-$AE$8),$AF1104,1,1)/OFFSET(DATA!$F$6,BE$10,$AF1104,1,1),0)</f>
        <v>0</v>
      </c>
      <c r="BF1104" s="190">
        <f ca="1">IF($AG1104&gt;0,OFFSET(DATA!$F$6,BF$10+27*(7-$AE$8),$AF1104,1,1)/OFFSET(DATA!$F$6,BF$10,$AF1104,1,1),0)</f>
        <v>0</v>
      </c>
      <c r="BG1104" s="190">
        <f ca="1">IF($AG1104&gt;0,OFFSET(DATA!$F$6,BG$10+27*(7-$AE$8),$AF1104,1,1)/OFFSET(DATA!$F$6,BG$10,$AF1104,1,1),0)</f>
        <v>0</v>
      </c>
      <c r="BH1104" s="190">
        <f ca="1">IF($AG1104&gt;0,OFFSET(DATA!$F$6,BH$10+27*(7-$AE$8),$AF1104,1,1)/OFFSET(DATA!$F$6,BH$10,$AF1104,1,1),0)</f>
        <v>0</v>
      </c>
      <c r="BI1104" s="190">
        <f ca="1">IF($AG1104&gt;0,OFFSET(DATA!$F$6,BI$10+27*(7-$AE$8),$AF1104,1,1)/OFFSET(DATA!$F$6,BI$10,$AF1104,1,1),0)</f>
        <v>0</v>
      </c>
      <c r="BJ1104" s="190">
        <f ca="1">IF($AG1104&gt;0,OFFSET(DATA!$F$6,BJ$10+27*(7-$AE$8),$AF1104,1,1)/OFFSET(DATA!$F$6,BJ$10,$AF1104,1,1),0)</f>
        <v>0</v>
      </c>
      <c r="BK1104" s="190">
        <f ca="1">IF($AG1104&gt;0,OFFSET(DATA!$F$6,BK$10+27*(7-$AE$8),$AF1104,1,1)/OFFSET(DATA!$F$6,BK$10,$AF1104,1,1),0)</f>
        <v>0</v>
      </c>
      <c r="BL1104" s="190">
        <f ca="1">IF($AG1104&gt;0,OFFSET(DATA!$F$6,BL$10+27*(7-$AE$8),$AF1104,1,1)/OFFSET(DATA!$F$6,BL$10,$AF1104,1,1),0)</f>
        <v>0</v>
      </c>
      <c r="BM1104" s="190">
        <f ca="1">IF($AG1104&gt;0,OFFSET(DATA!$F$6,BM$10+27*(7-$AE$8),$AF1104,1,1)/OFFSET(DATA!$F$6,BM$10,$AF1104,1,1),0)</f>
        <v>0</v>
      </c>
      <c r="BN1104" s="190">
        <f ca="1">IF($AG1104&gt;0,OFFSET(DATA!$F$6,BN$10+27*(7-$AE$8),$AF1104,1,1)/OFFSET(DATA!$F$6,BN$10,$AF1104,1,1),0)</f>
        <v>0</v>
      </c>
      <c r="BO1104" s="190">
        <f ca="1">IF($AG1104&gt;0,OFFSET(DATA!$F$6,BO$10+27*(7-$AE$8),$AF1104,1,1)/OFFSET(DATA!$F$6,BO$10,$AF1104,1,1),0)</f>
        <v>0</v>
      </c>
      <c r="BP1104" s="190">
        <f ca="1">IF($AG1104&gt;0,OFFSET(DATA!$F$6,BP$10+27*(7-$AE$8),$AF1104,1,1)/OFFSET(DATA!$F$6,BP$10,$AF1104,1,1),0)</f>
        <v>0</v>
      </c>
      <c r="BQ1104" s="190">
        <f ca="1">IF($AG1104&gt;0,OFFSET(DATA!$F$6,BQ$10+27*(7-$AE$8),$AF1104,1,1)/OFFSET(DATA!$F$6,BQ$10,$AF1104,1,1),0)</f>
        <v>0</v>
      </c>
      <c r="BR1104" s="190">
        <f ca="1">IF($AG1104&gt;0,OFFSET(DATA!$F$6,BR$10+27*(7-$AE$8),$AF1104,1,1)/OFFSET(DATA!$F$6,BR$10,$AF1104,1,1),0)</f>
        <v>0</v>
      </c>
      <c r="BS1104" s="190">
        <f ca="1">IF($AG1104&gt;0,OFFSET(DATA!$F$6,BS$10+27*(7-$AE$8),$AF1104,1,1)/OFFSET(DATA!$F$6,BS$10,$AF1104,1,1),0)</f>
        <v>0</v>
      </c>
      <c r="BT1104" s="190">
        <f ca="1">IF($AG1104&gt;0,OFFSET(DATA!$F$6,BT$10+27*(7-$AE$8),$AF1104,1,1)/OFFSET(DATA!$F$6,BT$10,$AF1104,1,1),0)</f>
        <v>0</v>
      </c>
      <c r="BU1104" s="190">
        <f ca="1">IF($AG1104&gt;0,OFFSET(DATA!$F$6,BU$10+27*(7-$AE$8),$AF1104,1,1)/OFFSET(DATA!$F$6,BU$10,$AF1104,1,1),0)</f>
        <v>0</v>
      </c>
      <c r="BV1104" s="190">
        <f ca="1">IF($AG1104&gt;0,OFFSET(DATA!$F$6,BV$10+27*(7-$AE$8),$AF1104,1,1)/OFFSET(DATA!$F$6,BV$10,$AF1104,1,1),0)</f>
        <v>0</v>
      </c>
      <c r="BW1104" s="190">
        <f ca="1">IF($AG1104&gt;0,OFFSET(DATA!$F$6,BW$10+27*(7-$AE$8),$AF1104,1,1)/OFFSET(DATA!$F$6,BW$10,$AF1104,1,1),0)</f>
        <v>0</v>
      </c>
      <c r="BX1104" s="190">
        <f ca="1">IF($AG1104&gt;0,OFFSET(DATA!$F$6,BX$10+27*(7-$AE$8),$AF1104,1,1)/OFFSET(DATA!$F$6,BX$10,$AF1104,1,1),0)</f>
        <v>0</v>
      </c>
    </row>
    <row r="1105" spans="32:76" x14ac:dyDescent="0.2">
      <c r="AF1105" s="166">
        <v>1094</v>
      </c>
      <c r="AG1105" s="96">
        <f ca="1">OFFSET(DATA!$F$6,$AF$10,$AF1105,1,1)</f>
        <v>0</v>
      </c>
      <c r="AH1105" s="190">
        <f ca="1">IF($AG1105&gt;0,OFFSET(DATA!$F$6,$AF$10+27*AH$10,$AF1105,1,1)/$AG1105,0)</f>
        <v>0</v>
      </c>
      <c r="AI1105" s="190">
        <f ca="1">IF($AG1105&gt;0,OFFSET(DATA!$F$6,$AF$10+27*AI$10,$AF1105,1,1)/$AG1105,0)</f>
        <v>0</v>
      </c>
      <c r="AJ1105" s="190">
        <f ca="1">IF($AG1105&gt;0,OFFSET(DATA!$F$6,$AF$10+27*AJ$10,$AF1105,1,1)/$AG1105,0)</f>
        <v>0</v>
      </c>
      <c r="AK1105" s="190">
        <f ca="1">IF($AG1105&gt;0,OFFSET(DATA!$F$6,$AF$10+27*AK$10,$AF1105,1,1)/$AG1105,0)</f>
        <v>0</v>
      </c>
      <c r="AL1105" s="190">
        <f ca="1">IF($AG1105&gt;0,OFFSET(DATA!$F$6,$AF$10+27*AL$10,$AF1105,1,1)/$AG1105,0)</f>
        <v>0</v>
      </c>
      <c r="AM1105" s="190">
        <f ca="1">IF($AG1105&gt;0,OFFSET(DATA!$F$6,$AF$10+27*AM$10,$AF1105,1,1)/$AG1105,0)</f>
        <v>0</v>
      </c>
      <c r="AN1105" s="166">
        <f ca="1">OFFSET(DATA!$F$6,$AF$10+27*AN$10,$AF1105,1,1)</f>
        <v>0</v>
      </c>
      <c r="AO1105" s="166">
        <f t="shared" ca="1" si="35"/>
        <v>0</v>
      </c>
      <c r="AQ1105" s="96">
        <f ca="1">OFFSET(DATA!$F$6,25,$AF1105,1,1)</f>
        <v>0</v>
      </c>
      <c r="AR1105" s="190">
        <f ca="1">IF($AQ1105&gt;0,OFFSET(DATA!$F$6,25+27*AR$10,$AF1105,1,1)/$AQ1105,0)</f>
        <v>0</v>
      </c>
      <c r="AS1105" s="190">
        <f ca="1">IF($AQ1105&gt;0,OFFSET(DATA!$F$6,25+27*AS$10,$AF1105,1,1)/$AQ1105,0)</f>
        <v>0</v>
      </c>
      <c r="AT1105" s="190">
        <f ca="1">IF($AQ1105&gt;0,OFFSET(DATA!$F$6,25+27*AT$10,$AF1105,1,1)/$AQ1105,0)</f>
        <v>0</v>
      </c>
      <c r="AU1105" s="190">
        <f ca="1">IF($AQ1105&gt;0,OFFSET(DATA!$F$6,25+27*AU$10,$AF1105,1,1)/$AQ1105,0)</f>
        <v>0</v>
      </c>
      <c r="AV1105" s="190">
        <f ca="1">IF($AQ1105&gt;0,OFFSET(DATA!$F$6,25+27*AV$10,$AF1105,1,1)/$AQ1105,0)</f>
        <v>0</v>
      </c>
      <c r="AW1105" s="190">
        <f ca="1">IF($AQ1105&gt;0,OFFSET(DATA!$F$6,25+27*AW$10,$AF1105,1,1)/$AQ1105,0)</f>
        <v>0</v>
      </c>
      <c r="AZ1105" s="166">
        <f t="shared" ca="1" si="36"/>
        <v>1</v>
      </c>
      <c r="BA1105" s="190">
        <f ca="1">IF($AG1105&gt;0,OFFSET(DATA!$F$6,BA$10+27*(7-$AE$8),$AF1105,1,1)/OFFSET(DATA!$F$6,BA$10,$AF1105,1,1),0)</f>
        <v>0</v>
      </c>
      <c r="BB1105" s="190">
        <f ca="1">IF($AG1105&gt;0,OFFSET(DATA!$F$6,BB$10+27*(7-$AE$8),$AF1105,1,1)/OFFSET(DATA!$F$6,BB$10,$AF1105,1,1),0)</f>
        <v>0</v>
      </c>
      <c r="BC1105" s="190">
        <f ca="1">IF($AG1105&gt;0,OFFSET(DATA!$F$6,BC$10+27*(7-$AE$8),$AF1105,1,1)/OFFSET(DATA!$F$6,BC$10,$AF1105,1,1),0)</f>
        <v>0</v>
      </c>
      <c r="BD1105" s="190">
        <f ca="1">IF($AG1105&gt;0,OFFSET(DATA!$F$6,BD$10+27*(7-$AE$8),$AF1105,1,1)/OFFSET(DATA!$F$6,BD$10,$AF1105,1,1),0)</f>
        <v>0</v>
      </c>
      <c r="BE1105" s="190">
        <f ca="1">IF($AG1105&gt;0,OFFSET(DATA!$F$6,BE$10+27*(7-$AE$8),$AF1105,1,1)/OFFSET(DATA!$F$6,BE$10,$AF1105,1,1),0)</f>
        <v>0</v>
      </c>
      <c r="BF1105" s="190">
        <f ca="1">IF($AG1105&gt;0,OFFSET(DATA!$F$6,BF$10+27*(7-$AE$8),$AF1105,1,1)/OFFSET(DATA!$F$6,BF$10,$AF1105,1,1),0)</f>
        <v>0</v>
      </c>
      <c r="BG1105" s="190">
        <f ca="1">IF($AG1105&gt;0,OFFSET(DATA!$F$6,BG$10+27*(7-$AE$8),$AF1105,1,1)/OFFSET(DATA!$F$6,BG$10,$AF1105,1,1),0)</f>
        <v>0</v>
      </c>
      <c r="BH1105" s="190">
        <f ca="1">IF($AG1105&gt;0,OFFSET(DATA!$F$6,BH$10+27*(7-$AE$8),$AF1105,1,1)/OFFSET(DATA!$F$6,BH$10,$AF1105,1,1),0)</f>
        <v>0</v>
      </c>
      <c r="BI1105" s="190">
        <f ca="1">IF($AG1105&gt;0,OFFSET(DATA!$F$6,BI$10+27*(7-$AE$8),$AF1105,1,1)/OFFSET(DATA!$F$6,BI$10,$AF1105,1,1),0)</f>
        <v>0</v>
      </c>
      <c r="BJ1105" s="190">
        <f ca="1">IF($AG1105&gt;0,OFFSET(DATA!$F$6,BJ$10+27*(7-$AE$8),$AF1105,1,1)/OFFSET(DATA!$F$6,BJ$10,$AF1105,1,1),0)</f>
        <v>0</v>
      </c>
      <c r="BK1105" s="190">
        <f ca="1">IF($AG1105&gt;0,OFFSET(DATA!$F$6,BK$10+27*(7-$AE$8),$AF1105,1,1)/OFFSET(DATA!$F$6,BK$10,$AF1105,1,1),0)</f>
        <v>0</v>
      </c>
      <c r="BL1105" s="190">
        <f ca="1">IF($AG1105&gt;0,OFFSET(DATA!$F$6,BL$10+27*(7-$AE$8),$AF1105,1,1)/OFFSET(DATA!$F$6,BL$10,$AF1105,1,1),0)</f>
        <v>0</v>
      </c>
      <c r="BM1105" s="190">
        <f ca="1">IF($AG1105&gt;0,OFFSET(DATA!$F$6,BM$10+27*(7-$AE$8),$AF1105,1,1)/OFFSET(DATA!$F$6,BM$10,$AF1105,1,1),0)</f>
        <v>0</v>
      </c>
      <c r="BN1105" s="190">
        <f ca="1">IF($AG1105&gt;0,OFFSET(DATA!$F$6,BN$10+27*(7-$AE$8),$AF1105,1,1)/OFFSET(DATA!$F$6,BN$10,$AF1105,1,1),0)</f>
        <v>0</v>
      </c>
      <c r="BO1105" s="190">
        <f ca="1">IF($AG1105&gt;0,OFFSET(DATA!$F$6,BO$10+27*(7-$AE$8),$AF1105,1,1)/OFFSET(DATA!$F$6,BO$10,$AF1105,1,1),0)</f>
        <v>0</v>
      </c>
      <c r="BP1105" s="190">
        <f ca="1">IF($AG1105&gt;0,OFFSET(DATA!$F$6,BP$10+27*(7-$AE$8),$AF1105,1,1)/OFFSET(DATA!$F$6,BP$10,$AF1105,1,1),0)</f>
        <v>0</v>
      </c>
      <c r="BQ1105" s="190">
        <f ca="1">IF($AG1105&gt;0,OFFSET(DATA!$F$6,BQ$10+27*(7-$AE$8),$AF1105,1,1)/OFFSET(DATA!$F$6,BQ$10,$AF1105,1,1),0)</f>
        <v>0</v>
      </c>
      <c r="BR1105" s="190">
        <f ca="1">IF($AG1105&gt;0,OFFSET(DATA!$F$6,BR$10+27*(7-$AE$8),$AF1105,1,1)/OFFSET(DATA!$F$6,BR$10,$AF1105,1,1),0)</f>
        <v>0</v>
      </c>
      <c r="BS1105" s="190">
        <f ca="1">IF($AG1105&gt;0,OFFSET(DATA!$F$6,BS$10+27*(7-$AE$8),$AF1105,1,1)/OFFSET(DATA!$F$6,BS$10,$AF1105,1,1),0)</f>
        <v>0</v>
      </c>
      <c r="BT1105" s="190">
        <f ca="1">IF($AG1105&gt;0,OFFSET(DATA!$F$6,BT$10+27*(7-$AE$8),$AF1105,1,1)/OFFSET(DATA!$F$6,BT$10,$AF1105,1,1),0)</f>
        <v>0</v>
      </c>
      <c r="BU1105" s="190">
        <f ca="1">IF($AG1105&gt;0,OFFSET(DATA!$F$6,BU$10+27*(7-$AE$8),$AF1105,1,1)/OFFSET(DATA!$F$6,BU$10,$AF1105,1,1),0)</f>
        <v>0</v>
      </c>
      <c r="BV1105" s="190">
        <f ca="1">IF($AG1105&gt;0,OFFSET(DATA!$F$6,BV$10+27*(7-$AE$8),$AF1105,1,1)/OFFSET(DATA!$F$6,BV$10,$AF1105,1,1),0)</f>
        <v>0</v>
      </c>
      <c r="BW1105" s="190">
        <f ca="1">IF($AG1105&gt;0,OFFSET(DATA!$F$6,BW$10+27*(7-$AE$8),$AF1105,1,1)/OFFSET(DATA!$F$6,BW$10,$AF1105,1,1),0)</f>
        <v>0</v>
      </c>
      <c r="BX1105" s="190">
        <f ca="1">IF($AG1105&gt;0,OFFSET(DATA!$F$6,BX$10+27*(7-$AE$8),$AF1105,1,1)/OFFSET(DATA!$F$6,BX$10,$AF1105,1,1),0)</f>
        <v>0</v>
      </c>
    </row>
    <row r="1106" spans="32:76" x14ac:dyDescent="0.2">
      <c r="AF1106" s="166">
        <v>1095</v>
      </c>
      <c r="AG1106" s="96">
        <f ca="1">OFFSET(DATA!$F$6,$AF$10,$AF1106,1,1)</f>
        <v>0</v>
      </c>
      <c r="AH1106" s="190">
        <f ca="1">IF($AG1106&gt;0,OFFSET(DATA!$F$6,$AF$10+27*AH$10,$AF1106,1,1)/$AG1106,0)</f>
        <v>0</v>
      </c>
      <c r="AI1106" s="190">
        <f ca="1">IF($AG1106&gt;0,OFFSET(DATA!$F$6,$AF$10+27*AI$10,$AF1106,1,1)/$AG1106,0)</f>
        <v>0</v>
      </c>
      <c r="AJ1106" s="190">
        <f ca="1">IF($AG1106&gt;0,OFFSET(DATA!$F$6,$AF$10+27*AJ$10,$AF1106,1,1)/$AG1106,0)</f>
        <v>0</v>
      </c>
      <c r="AK1106" s="190">
        <f ca="1">IF($AG1106&gt;0,OFFSET(DATA!$F$6,$AF$10+27*AK$10,$AF1106,1,1)/$AG1106,0)</f>
        <v>0</v>
      </c>
      <c r="AL1106" s="190">
        <f ca="1">IF($AG1106&gt;0,OFFSET(DATA!$F$6,$AF$10+27*AL$10,$AF1106,1,1)/$AG1106,0)</f>
        <v>0</v>
      </c>
      <c r="AM1106" s="190">
        <f ca="1">IF($AG1106&gt;0,OFFSET(DATA!$F$6,$AF$10+27*AM$10,$AF1106,1,1)/$AG1106,0)</f>
        <v>0</v>
      </c>
      <c r="AN1106" s="166">
        <f ca="1">OFFSET(DATA!$F$6,$AF$10+27*AN$10,$AF1106,1,1)</f>
        <v>0</v>
      </c>
      <c r="AO1106" s="166">
        <f t="shared" ca="1" si="35"/>
        <v>0</v>
      </c>
      <c r="AQ1106" s="96">
        <f ca="1">OFFSET(DATA!$F$6,25,$AF1106,1,1)</f>
        <v>0</v>
      </c>
      <c r="AR1106" s="190">
        <f ca="1">IF($AQ1106&gt;0,OFFSET(DATA!$F$6,25+27*AR$10,$AF1106,1,1)/$AQ1106,0)</f>
        <v>0</v>
      </c>
      <c r="AS1106" s="190">
        <f ca="1">IF($AQ1106&gt;0,OFFSET(DATA!$F$6,25+27*AS$10,$AF1106,1,1)/$AQ1106,0)</f>
        <v>0</v>
      </c>
      <c r="AT1106" s="190">
        <f ca="1">IF($AQ1106&gt;0,OFFSET(DATA!$F$6,25+27*AT$10,$AF1106,1,1)/$AQ1106,0)</f>
        <v>0</v>
      </c>
      <c r="AU1106" s="190">
        <f ca="1">IF($AQ1106&gt;0,OFFSET(DATA!$F$6,25+27*AU$10,$AF1106,1,1)/$AQ1106,0)</f>
        <v>0</v>
      </c>
      <c r="AV1106" s="190">
        <f ca="1">IF($AQ1106&gt;0,OFFSET(DATA!$F$6,25+27*AV$10,$AF1106,1,1)/$AQ1106,0)</f>
        <v>0</v>
      </c>
      <c r="AW1106" s="190">
        <f ca="1">IF($AQ1106&gt;0,OFFSET(DATA!$F$6,25+27*AW$10,$AF1106,1,1)/$AQ1106,0)</f>
        <v>0</v>
      </c>
      <c r="AZ1106" s="166">
        <f t="shared" ca="1" si="36"/>
        <v>1</v>
      </c>
      <c r="BA1106" s="190">
        <f ca="1">IF($AG1106&gt;0,OFFSET(DATA!$F$6,BA$10+27*(7-$AE$8),$AF1106,1,1)/OFFSET(DATA!$F$6,BA$10,$AF1106,1,1),0)</f>
        <v>0</v>
      </c>
      <c r="BB1106" s="190">
        <f ca="1">IF($AG1106&gt;0,OFFSET(DATA!$F$6,BB$10+27*(7-$AE$8),$AF1106,1,1)/OFFSET(DATA!$F$6,BB$10,$AF1106,1,1),0)</f>
        <v>0</v>
      </c>
      <c r="BC1106" s="190">
        <f ca="1">IF($AG1106&gt;0,OFFSET(DATA!$F$6,BC$10+27*(7-$AE$8),$AF1106,1,1)/OFFSET(DATA!$F$6,BC$10,$AF1106,1,1),0)</f>
        <v>0</v>
      </c>
      <c r="BD1106" s="190">
        <f ca="1">IF($AG1106&gt;0,OFFSET(DATA!$F$6,BD$10+27*(7-$AE$8),$AF1106,1,1)/OFFSET(DATA!$F$6,BD$10,$AF1106,1,1),0)</f>
        <v>0</v>
      </c>
      <c r="BE1106" s="190">
        <f ca="1">IF($AG1106&gt;0,OFFSET(DATA!$F$6,BE$10+27*(7-$AE$8),$AF1106,1,1)/OFFSET(DATA!$F$6,BE$10,$AF1106,1,1),0)</f>
        <v>0</v>
      </c>
      <c r="BF1106" s="190">
        <f ca="1">IF($AG1106&gt;0,OFFSET(DATA!$F$6,BF$10+27*(7-$AE$8),$AF1106,1,1)/OFFSET(DATA!$F$6,BF$10,$AF1106,1,1),0)</f>
        <v>0</v>
      </c>
      <c r="BG1106" s="190">
        <f ca="1">IF($AG1106&gt;0,OFFSET(DATA!$F$6,BG$10+27*(7-$AE$8),$AF1106,1,1)/OFFSET(DATA!$F$6,BG$10,$AF1106,1,1),0)</f>
        <v>0</v>
      </c>
      <c r="BH1106" s="190">
        <f ca="1">IF($AG1106&gt;0,OFFSET(DATA!$F$6,BH$10+27*(7-$AE$8),$AF1106,1,1)/OFFSET(DATA!$F$6,BH$10,$AF1106,1,1),0)</f>
        <v>0</v>
      </c>
      <c r="BI1106" s="190">
        <f ca="1">IF($AG1106&gt;0,OFFSET(DATA!$F$6,BI$10+27*(7-$AE$8),$AF1106,1,1)/OFFSET(DATA!$F$6,BI$10,$AF1106,1,1),0)</f>
        <v>0</v>
      </c>
      <c r="BJ1106" s="190">
        <f ca="1">IF($AG1106&gt;0,OFFSET(DATA!$F$6,BJ$10+27*(7-$AE$8),$AF1106,1,1)/OFFSET(DATA!$F$6,BJ$10,$AF1106,1,1),0)</f>
        <v>0</v>
      </c>
      <c r="BK1106" s="190">
        <f ca="1">IF($AG1106&gt;0,OFFSET(DATA!$F$6,BK$10+27*(7-$AE$8),$AF1106,1,1)/OFFSET(DATA!$F$6,BK$10,$AF1106,1,1),0)</f>
        <v>0</v>
      </c>
      <c r="BL1106" s="190">
        <f ca="1">IF($AG1106&gt;0,OFFSET(DATA!$F$6,BL$10+27*(7-$AE$8),$AF1106,1,1)/OFFSET(DATA!$F$6,BL$10,$AF1106,1,1),0)</f>
        <v>0</v>
      </c>
      <c r="BM1106" s="190">
        <f ca="1">IF($AG1106&gt;0,OFFSET(DATA!$F$6,BM$10+27*(7-$AE$8),$AF1106,1,1)/OFFSET(DATA!$F$6,BM$10,$AF1106,1,1),0)</f>
        <v>0</v>
      </c>
      <c r="BN1106" s="190">
        <f ca="1">IF($AG1106&gt;0,OFFSET(DATA!$F$6,BN$10+27*(7-$AE$8),$AF1106,1,1)/OFFSET(DATA!$F$6,BN$10,$AF1106,1,1),0)</f>
        <v>0</v>
      </c>
      <c r="BO1106" s="190">
        <f ca="1">IF($AG1106&gt;0,OFFSET(DATA!$F$6,BO$10+27*(7-$AE$8),$AF1106,1,1)/OFFSET(DATA!$F$6,BO$10,$AF1106,1,1),0)</f>
        <v>0</v>
      </c>
      <c r="BP1106" s="190">
        <f ca="1">IF($AG1106&gt;0,OFFSET(DATA!$F$6,BP$10+27*(7-$AE$8),$AF1106,1,1)/OFFSET(DATA!$F$6,BP$10,$AF1106,1,1),0)</f>
        <v>0</v>
      </c>
      <c r="BQ1106" s="190">
        <f ca="1">IF($AG1106&gt;0,OFFSET(DATA!$F$6,BQ$10+27*(7-$AE$8),$AF1106,1,1)/OFFSET(DATA!$F$6,BQ$10,$AF1106,1,1),0)</f>
        <v>0</v>
      </c>
      <c r="BR1106" s="190">
        <f ca="1">IF($AG1106&gt;0,OFFSET(DATA!$F$6,BR$10+27*(7-$AE$8),$AF1106,1,1)/OFFSET(DATA!$F$6,BR$10,$AF1106,1,1),0)</f>
        <v>0</v>
      </c>
      <c r="BS1106" s="190">
        <f ca="1">IF($AG1106&gt;0,OFFSET(DATA!$F$6,BS$10+27*(7-$AE$8),$AF1106,1,1)/OFFSET(DATA!$F$6,BS$10,$AF1106,1,1),0)</f>
        <v>0</v>
      </c>
      <c r="BT1106" s="190">
        <f ca="1">IF($AG1106&gt;0,OFFSET(DATA!$F$6,BT$10+27*(7-$AE$8),$AF1106,1,1)/OFFSET(DATA!$F$6,BT$10,$AF1106,1,1),0)</f>
        <v>0</v>
      </c>
      <c r="BU1106" s="190">
        <f ca="1">IF($AG1106&gt;0,OFFSET(DATA!$F$6,BU$10+27*(7-$AE$8),$AF1106,1,1)/OFFSET(DATA!$F$6,BU$10,$AF1106,1,1),0)</f>
        <v>0</v>
      </c>
      <c r="BV1106" s="190">
        <f ca="1">IF($AG1106&gt;0,OFFSET(DATA!$F$6,BV$10+27*(7-$AE$8),$AF1106,1,1)/OFFSET(DATA!$F$6,BV$10,$AF1106,1,1),0)</f>
        <v>0</v>
      </c>
      <c r="BW1106" s="190">
        <f ca="1">IF($AG1106&gt;0,OFFSET(DATA!$F$6,BW$10+27*(7-$AE$8),$AF1106,1,1)/OFFSET(DATA!$F$6,BW$10,$AF1106,1,1),0)</f>
        <v>0</v>
      </c>
      <c r="BX1106" s="190">
        <f ca="1">IF($AG1106&gt;0,OFFSET(DATA!$F$6,BX$10+27*(7-$AE$8),$AF1106,1,1)/OFFSET(DATA!$F$6,BX$10,$AF1106,1,1),0)</f>
        <v>0</v>
      </c>
    </row>
    <row r="1107" spans="32:76" x14ac:dyDescent="0.2">
      <c r="AF1107" s="166">
        <v>1096</v>
      </c>
      <c r="AG1107" s="96">
        <f ca="1">OFFSET(DATA!$F$6,$AF$10,$AF1107,1,1)</f>
        <v>0</v>
      </c>
      <c r="AH1107" s="190">
        <f ca="1">IF($AG1107&gt;0,OFFSET(DATA!$F$6,$AF$10+27*AH$10,$AF1107,1,1)/$AG1107,0)</f>
        <v>0</v>
      </c>
      <c r="AI1107" s="190">
        <f ca="1">IF($AG1107&gt;0,OFFSET(DATA!$F$6,$AF$10+27*AI$10,$AF1107,1,1)/$AG1107,0)</f>
        <v>0</v>
      </c>
      <c r="AJ1107" s="190">
        <f ca="1">IF($AG1107&gt;0,OFFSET(DATA!$F$6,$AF$10+27*AJ$10,$AF1107,1,1)/$AG1107,0)</f>
        <v>0</v>
      </c>
      <c r="AK1107" s="190">
        <f ca="1">IF($AG1107&gt;0,OFFSET(DATA!$F$6,$AF$10+27*AK$10,$AF1107,1,1)/$AG1107,0)</f>
        <v>0</v>
      </c>
      <c r="AL1107" s="190">
        <f ca="1">IF($AG1107&gt;0,OFFSET(DATA!$F$6,$AF$10+27*AL$10,$AF1107,1,1)/$AG1107,0)</f>
        <v>0</v>
      </c>
      <c r="AM1107" s="190">
        <f ca="1">IF($AG1107&gt;0,OFFSET(DATA!$F$6,$AF$10+27*AM$10,$AF1107,1,1)/$AG1107,0)</f>
        <v>0</v>
      </c>
      <c r="AN1107" s="166">
        <f ca="1">OFFSET(DATA!$F$6,$AF$10+27*AN$10,$AF1107,1,1)</f>
        <v>0</v>
      </c>
      <c r="AO1107" s="166">
        <f t="shared" ca="1" si="35"/>
        <v>0</v>
      </c>
      <c r="AQ1107" s="96">
        <f ca="1">OFFSET(DATA!$F$6,25,$AF1107,1,1)</f>
        <v>0</v>
      </c>
      <c r="AR1107" s="190">
        <f ca="1">IF($AQ1107&gt;0,OFFSET(DATA!$F$6,25+27*AR$10,$AF1107,1,1)/$AQ1107,0)</f>
        <v>0</v>
      </c>
      <c r="AS1107" s="190">
        <f ca="1">IF($AQ1107&gt;0,OFFSET(DATA!$F$6,25+27*AS$10,$AF1107,1,1)/$AQ1107,0)</f>
        <v>0</v>
      </c>
      <c r="AT1107" s="190">
        <f ca="1">IF($AQ1107&gt;0,OFFSET(DATA!$F$6,25+27*AT$10,$AF1107,1,1)/$AQ1107,0)</f>
        <v>0</v>
      </c>
      <c r="AU1107" s="190">
        <f ca="1">IF($AQ1107&gt;0,OFFSET(DATA!$F$6,25+27*AU$10,$AF1107,1,1)/$AQ1107,0)</f>
        <v>0</v>
      </c>
      <c r="AV1107" s="190">
        <f ca="1">IF($AQ1107&gt;0,OFFSET(DATA!$F$6,25+27*AV$10,$AF1107,1,1)/$AQ1107,0)</f>
        <v>0</v>
      </c>
      <c r="AW1107" s="190">
        <f ca="1">IF($AQ1107&gt;0,OFFSET(DATA!$F$6,25+27*AW$10,$AF1107,1,1)/$AQ1107,0)</f>
        <v>0</v>
      </c>
      <c r="AZ1107" s="166">
        <f t="shared" ca="1" si="36"/>
        <v>1</v>
      </c>
      <c r="BA1107" s="190">
        <f ca="1">IF($AG1107&gt;0,OFFSET(DATA!$F$6,BA$10+27*(7-$AE$8),$AF1107,1,1)/OFFSET(DATA!$F$6,BA$10,$AF1107,1,1),0)</f>
        <v>0</v>
      </c>
      <c r="BB1107" s="190">
        <f ca="1">IF($AG1107&gt;0,OFFSET(DATA!$F$6,BB$10+27*(7-$AE$8),$AF1107,1,1)/OFFSET(DATA!$F$6,BB$10,$AF1107,1,1),0)</f>
        <v>0</v>
      </c>
      <c r="BC1107" s="190">
        <f ca="1">IF($AG1107&gt;0,OFFSET(DATA!$F$6,BC$10+27*(7-$AE$8),$AF1107,1,1)/OFFSET(DATA!$F$6,BC$10,$AF1107,1,1),0)</f>
        <v>0</v>
      </c>
      <c r="BD1107" s="190">
        <f ca="1">IF($AG1107&gt;0,OFFSET(DATA!$F$6,BD$10+27*(7-$AE$8),$AF1107,1,1)/OFFSET(DATA!$F$6,BD$10,$AF1107,1,1),0)</f>
        <v>0</v>
      </c>
      <c r="BE1107" s="190">
        <f ca="1">IF($AG1107&gt;0,OFFSET(DATA!$F$6,BE$10+27*(7-$AE$8),$AF1107,1,1)/OFFSET(DATA!$F$6,BE$10,$AF1107,1,1),0)</f>
        <v>0</v>
      </c>
      <c r="BF1107" s="190">
        <f ca="1">IF($AG1107&gt;0,OFFSET(DATA!$F$6,BF$10+27*(7-$AE$8),$AF1107,1,1)/OFFSET(DATA!$F$6,BF$10,$AF1107,1,1),0)</f>
        <v>0</v>
      </c>
      <c r="BG1107" s="190">
        <f ca="1">IF($AG1107&gt;0,OFFSET(DATA!$F$6,BG$10+27*(7-$AE$8),$AF1107,1,1)/OFFSET(DATA!$F$6,BG$10,$AF1107,1,1),0)</f>
        <v>0</v>
      </c>
      <c r="BH1107" s="190">
        <f ca="1">IF($AG1107&gt;0,OFFSET(DATA!$F$6,BH$10+27*(7-$AE$8),$AF1107,1,1)/OFFSET(DATA!$F$6,BH$10,$AF1107,1,1),0)</f>
        <v>0</v>
      </c>
      <c r="BI1107" s="190">
        <f ca="1">IF($AG1107&gt;0,OFFSET(DATA!$F$6,BI$10+27*(7-$AE$8),$AF1107,1,1)/OFFSET(DATA!$F$6,BI$10,$AF1107,1,1),0)</f>
        <v>0</v>
      </c>
      <c r="BJ1107" s="190">
        <f ca="1">IF($AG1107&gt;0,OFFSET(DATA!$F$6,BJ$10+27*(7-$AE$8),$AF1107,1,1)/OFFSET(DATA!$F$6,BJ$10,$AF1107,1,1),0)</f>
        <v>0</v>
      </c>
      <c r="BK1107" s="190">
        <f ca="1">IF($AG1107&gt;0,OFFSET(DATA!$F$6,BK$10+27*(7-$AE$8),$AF1107,1,1)/OFFSET(DATA!$F$6,BK$10,$AF1107,1,1),0)</f>
        <v>0</v>
      </c>
      <c r="BL1107" s="190">
        <f ca="1">IF($AG1107&gt;0,OFFSET(DATA!$F$6,BL$10+27*(7-$AE$8),$AF1107,1,1)/OFFSET(DATA!$F$6,BL$10,$AF1107,1,1),0)</f>
        <v>0</v>
      </c>
      <c r="BM1107" s="190">
        <f ca="1">IF($AG1107&gt;0,OFFSET(DATA!$F$6,BM$10+27*(7-$AE$8),$AF1107,1,1)/OFFSET(DATA!$F$6,BM$10,$AF1107,1,1),0)</f>
        <v>0</v>
      </c>
      <c r="BN1107" s="190">
        <f ca="1">IF($AG1107&gt;0,OFFSET(DATA!$F$6,BN$10+27*(7-$AE$8),$AF1107,1,1)/OFFSET(DATA!$F$6,BN$10,$AF1107,1,1),0)</f>
        <v>0</v>
      </c>
      <c r="BO1107" s="190">
        <f ca="1">IF($AG1107&gt;0,OFFSET(DATA!$F$6,BO$10+27*(7-$AE$8),$AF1107,1,1)/OFFSET(DATA!$F$6,BO$10,$AF1107,1,1),0)</f>
        <v>0</v>
      </c>
      <c r="BP1107" s="190">
        <f ca="1">IF($AG1107&gt;0,OFFSET(DATA!$F$6,BP$10+27*(7-$AE$8),$AF1107,1,1)/OFFSET(DATA!$F$6,BP$10,$AF1107,1,1),0)</f>
        <v>0</v>
      </c>
      <c r="BQ1107" s="190">
        <f ca="1">IF($AG1107&gt;0,OFFSET(DATA!$F$6,BQ$10+27*(7-$AE$8),$AF1107,1,1)/OFFSET(DATA!$F$6,BQ$10,$AF1107,1,1),0)</f>
        <v>0</v>
      </c>
      <c r="BR1107" s="190">
        <f ca="1">IF($AG1107&gt;0,OFFSET(DATA!$F$6,BR$10+27*(7-$AE$8),$AF1107,1,1)/OFFSET(DATA!$F$6,BR$10,$AF1107,1,1),0)</f>
        <v>0</v>
      </c>
      <c r="BS1107" s="190">
        <f ca="1">IF($AG1107&gt;0,OFFSET(DATA!$F$6,BS$10+27*(7-$AE$8),$AF1107,1,1)/OFFSET(DATA!$F$6,BS$10,$AF1107,1,1),0)</f>
        <v>0</v>
      </c>
      <c r="BT1107" s="190">
        <f ca="1">IF($AG1107&gt;0,OFFSET(DATA!$F$6,BT$10+27*(7-$AE$8),$AF1107,1,1)/OFFSET(DATA!$F$6,BT$10,$AF1107,1,1),0)</f>
        <v>0</v>
      </c>
      <c r="BU1107" s="190">
        <f ca="1">IF($AG1107&gt;0,OFFSET(DATA!$F$6,BU$10+27*(7-$AE$8),$AF1107,1,1)/OFFSET(DATA!$F$6,BU$10,$AF1107,1,1),0)</f>
        <v>0</v>
      </c>
      <c r="BV1107" s="190">
        <f ca="1">IF($AG1107&gt;0,OFFSET(DATA!$F$6,BV$10+27*(7-$AE$8),$AF1107,1,1)/OFFSET(DATA!$F$6,BV$10,$AF1107,1,1),0)</f>
        <v>0</v>
      </c>
      <c r="BW1107" s="190">
        <f ca="1">IF($AG1107&gt;0,OFFSET(DATA!$F$6,BW$10+27*(7-$AE$8),$AF1107,1,1)/OFFSET(DATA!$F$6,BW$10,$AF1107,1,1),0)</f>
        <v>0</v>
      </c>
      <c r="BX1107" s="190">
        <f ca="1">IF($AG1107&gt;0,OFFSET(DATA!$F$6,BX$10+27*(7-$AE$8),$AF1107,1,1)/OFFSET(DATA!$F$6,BX$10,$AF1107,1,1),0)</f>
        <v>0</v>
      </c>
    </row>
    <row r="1108" spans="32:76" x14ac:dyDescent="0.2">
      <c r="AF1108" s="166">
        <v>1097</v>
      </c>
      <c r="AG1108" s="96">
        <f ca="1">OFFSET(DATA!$F$6,$AF$10,$AF1108,1,1)</f>
        <v>0</v>
      </c>
      <c r="AH1108" s="190">
        <f ca="1">IF($AG1108&gt;0,OFFSET(DATA!$F$6,$AF$10+27*AH$10,$AF1108,1,1)/$AG1108,0)</f>
        <v>0</v>
      </c>
      <c r="AI1108" s="190">
        <f ca="1">IF($AG1108&gt;0,OFFSET(DATA!$F$6,$AF$10+27*AI$10,$AF1108,1,1)/$AG1108,0)</f>
        <v>0</v>
      </c>
      <c r="AJ1108" s="190">
        <f ca="1">IF($AG1108&gt;0,OFFSET(DATA!$F$6,$AF$10+27*AJ$10,$AF1108,1,1)/$AG1108,0)</f>
        <v>0</v>
      </c>
      <c r="AK1108" s="190">
        <f ca="1">IF($AG1108&gt;0,OFFSET(DATA!$F$6,$AF$10+27*AK$10,$AF1108,1,1)/$AG1108,0)</f>
        <v>0</v>
      </c>
      <c r="AL1108" s="190">
        <f ca="1">IF($AG1108&gt;0,OFFSET(DATA!$F$6,$AF$10+27*AL$10,$AF1108,1,1)/$AG1108,0)</f>
        <v>0</v>
      </c>
      <c r="AM1108" s="190">
        <f ca="1">IF($AG1108&gt;0,OFFSET(DATA!$F$6,$AF$10+27*AM$10,$AF1108,1,1)/$AG1108,0)</f>
        <v>0</v>
      </c>
      <c r="AN1108" s="166">
        <f ca="1">OFFSET(DATA!$F$6,$AF$10+27*AN$10,$AF1108,1,1)</f>
        <v>0</v>
      </c>
      <c r="AO1108" s="166">
        <f t="shared" ca="1" si="35"/>
        <v>0</v>
      </c>
      <c r="AQ1108" s="96">
        <f ca="1">OFFSET(DATA!$F$6,25,$AF1108,1,1)</f>
        <v>0</v>
      </c>
      <c r="AR1108" s="190">
        <f ca="1">IF($AQ1108&gt;0,OFFSET(DATA!$F$6,25+27*AR$10,$AF1108,1,1)/$AQ1108,0)</f>
        <v>0</v>
      </c>
      <c r="AS1108" s="190">
        <f ca="1">IF($AQ1108&gt;0,OFFSET(DATA!$F$6,25+27*AS$10,$AF1108,1,1)/$AQ1108,0)</f>
        <v>0</v>
      </c>
      <c r="AT1108" s="190">
        <f ca="1">IF($AQ1108&gt;0,OFFSET(DATA!$F$6,25+27*AT$10,$AF1108,1,1)/$AQ1108,0)</f>
        <v>0</v>
      </c>
      <c r="AU1108" s="190">
        <f ca="1">IF($AQ1108&gt;0,OFFSET(DATA!$F$6,25+27*AU$10,$AF1108,1,1)/$AQ1108,0)</f>
        <v>0</v>
      </c>
      <c r="AV1108" s="190">
        <f ca="1">IF($AQ1108&gt;0,OFFSET(DATA!$F$6,25+27*AV$10,$AF1108,1,1)/$AQ1108,0)</f>
        <v>0</v>
      </c>
      <c r="AW1108" s="190">
        <f ca="1">IF($AQ1108&gt;0,OFFSET(DATA!$F$6,25+27*AW$10,$AF1108,1,1)/$AQ1108,0)</f>
        <v>0</v>
      </c>
      <c r="AZ1108" s="166">
        <f t="shared" ca="1" si="36"/>
        <v>1</v>
      </c>
      <c r="BA1108" s="190">
        <f ca="1">IF($AG1108&gt;0,OFFSET(DATA!$F$6,BA$10+27*(7-$AE$8),$AF1108,1,1)/OFFSET(DATA!$F$6,BA$10,$AF1108,1,1),0)</f>
        <v>0</v>
      </c>
      <c r="BB1108" s="190">
        <f ca="1">IF($AG1108&gt;0,OFFSET(DATA!$F$6,BB$10+27*(7-$AE$8),$AF1108,1,1)/OFFSET(DATA!$F$6,BB$10,$AF1108,1,1),0)</f>
        <v>0</v>
      </c>
      <c r="BC1108" s="190">
        <f ca="1">IF($AG1108&gt;0,OFFSET(DATA!$F$6,BC$10+27*(7-$AE$8),$AF1108,1,1)/OFFSET(DATA!$F$6,BC$10,$AF1108,1,1),0)</f>
        <v>0</v>
      </c>
      <c r="BD1108" s="190">
        <f ca="1">IF($AG1108&gt;0,OFFSET(DATA!$F$6,BD$10+27*(7-$AE$8),$AF1108,1,1)/OFFSET(DATA!$F$6,BD$10,$AF1108,1,1),0)</f>
        <v>0</v>
      </c>
      <c r="BE1108" s="190">
        <f ca="1">IF($AG1108&gt;0,OFFSET(DATA!$F$6,BE$10+27*(7-$AE$8),$AF1108,1,1)/OFFSET(DATA!$F$6,BE$10,$AF1108,1,1),0)</f>
        <v>0</v>
      </c>
      <c r="BF1108" s="190">
        <f ca="1">IF($AG1108&gt;0,OFFSET(DATA!$F$6,BF$10+27*(7-$AE$8),$AF1108,1,1)/OFFSET(DATA!$F$6,BF$10,$AF1108,1,1),0)</f>
        <v>0</v>
      </c>
      <c r="BG1108" s="190">
        <f ca="1">IF($AG1108&gt;0,OFFSET(DATA!$F$6,BG$10+27*(7-$AE$8),$AF1108,1,1)/OFFSET(DATA!$F$6,BG$10,$AF1108,1,1),0)</f>
        <v>0</v>
      </c>
      <c r="BH1108" s="190">
        <f ca="1">IF($AG1108&gt;0,OFFSET(DATA!$F$6,BH$10+27*(7-$AE$8),$AF1108,1,1)/OFFSET(DATA!$F$6,BH$10,$AF1108,1,1),0)</f>
        <v>0</v>
      </c>
      <c r="BI1108" s="190">
        <f ca="1">IF($AG1108&gt;0,OFFSET(DATA!$F$6,BI$10+27*(7-$AE$8),$AF1108,1,1)/OFFSET(DATA!$F$6,BI$10,$AF1108,1,1),0)</f>
        <v>0</v>
      </c>
      <c r="BJ1108" s="190">
        <f ca="1">IF($AG1108&gt;0,OFFSET(DATA!$F$6,BJ$10+27*(7-$AE$8),$AF1108,1,1)/OFFSET(DATA!$F$6,BJ$10,$AF1108,1,1),0)</f>
        <v>0</v>
      </c>
      <c r="BK1108" s="190">
        <f ca="1">IF($AG1108&gt;0,OFFSET(DATA!$F$6,BK$10+27*(7-$AE$8),$AF1108,1,1)/OFFSET(DATA!$F$6,BK$10,$AF1108,1,1),0)</f>
        <v>0</v>
      </c>
      <c r="BL1108" s="190">
        <f ca="1">IF($AG1108&gt;0,OFFSET(DATA!$F$6,BL$10+27*(7-$AE$8),$AF1108,1,1)/OFFSET(DATA!$F$6,BL$10,$AF1108,1,1),0)</f>
        <v>0</v>
      </c>
      <c r="BM1108" s="190">
        <f ca="1">IF($AG1108&gt;0,OFFSET(DATA!$F$6,BM$10+27*(7-$AE$8),$AF1108,1,1)/OFFSET(DATA!$F$6,BM$10,$AF1108,1,1),0)</f>
        <v>0</v>
      </c>
      <c r="BN1108" s="190">
        <f ca="1">IF($AG1108&gt;0,OFFSET(DATA!$F$6,BN$10+27*(7-$AE$8),$AF1108,1,1)/OFFSET(DATA!$F$6,BN$10,$AF1108,1,1),0)</f>
        <v>0</v>
      </c>
      <c r="BO1108" s="190">
        <f ca="1">IF($AG1108&gt;0,OFFSET(DATA!$F$6,BO$10+27*(7-$AE$8),$AF1108,1,1)/OFFSET(DATA!$F$6,BO$10,$AF1108,1,1),0)</f>
        <v>0</v>
      </c>
      <c r="BP1108" s="190">
        <f ca="1">IF($AG1108&gt;0,OFFSET(DATA!$F$6,BP$10+27*(7-$AE$8),$AF1108,1,1)/OFFSET(DATA!$F$6,BP$10,$AF1108,1,1),0)</f>
        <v>0</v>
      </c>
      <c r="BQ1108" s="190">
        <f ca="1">IF($AG1108&gt;0,OFFSET(DATA!$F$6,BQ$10+27*(7-$AE$8),$AF1108,1,1)/OFFSET(DATA!$F$6,BQ$10,$AF1108,1,1),0)</f>
        <v>0</v>
      </c>
      <c r="BR1108" s="190">
        <f ca="1">IF($AG1108&gt;0,OFFSET(DATA!$F$6,BR$10+27*(7-$AE$8),$AF1108,1,1)/OFFSET(DATA!$F$6,BR$10,$AF1108,1,1),0)</f>
        <v>0</v>
      </c>
      <c r="BS1108" s="190">
        <f ca="1">IF($AG1108&gt;0,OFFSET(DATA!$F$6,BS$10+27*(7-$AE$8),$AF1108,1,1)/OFFSET(DATA!$F$6,BS$10,$AF1108,1,1),0)</f>
        <v>0</v>
      </c>
      <c r="BT1108" s="190">
        <f ca="1">IF($AG1108&gt;0,OFFSET(DATA!$F$6,BT$10+27*(7-$AE$8),$AF1108,1,1)/OFFSET(DATA!$F$6,BT$10,$AF1108,1,1),0)</f>
        <v>0</v>
      </c>
      <c r="BU1108" s="190">
        <f ca="1">IF($AG1108&gt;0,OFFSET(DATA!$F$6,BU$10+27*(7-$AE$8),$AF1108,1,1)/OFFSET(DATA!$F$6,BU$10,$AF1108,1,1),0)</f>
        <v>0</v>
      </c>
      <c r="BV1108" s="190">
        <f ca="1">IF($AG1108&gt;0,OFFSET(DATA!$F$6,BV$10+27*(7-$AE$8),$AF1108,1,1)/OFFSET(DATA!$F$6,BV$10,$AF1108,1,1),0)</f>
        <v>0</v>
      </c>
      <c r="BW1108" s="190">
        <f ca="1">IF($AG1108&gt;0,OFFSET(DATA!$F$6,BW$10+27*(7-$AE$8),$AF1108,1,1)/OFFSET(DATA!$F$6,BW$10,$AF1108,1,1),0)</f>
        <v>0</v>
      </c>
      <c r="BX1108" s="190">
        <f ca="1">IF($AG1108&gt;0,OFFSET(DATA!$F$6,BX$10+27*(7-$AE$8),$AF1108,1,1)/OFFSET(DATA!$F$6,BX$10,$AF1108,1,1),0)</f>
        <v>0</v>
      </c>
    </row>
    <row r="1109" spans="32:76" x14ac:dyDescent="0.2">
      <c r="AF1109" s="166">
        <v>1098</v>
      </c>
      <c r="AG1109" s="96">
        <f ca="1">OFFSET(DATA!$F$6,$AF$10,$AF1109,1,1)</f>
        <v>0</v>
      </c>
      <c r="AH1109" s="190">
        <f ca="1">IF($AG1109&gt;0,OFFSET(DATA!$F$6,$AF$10+27*AH$10,$AF1109,1,1)/$AG1109,0)</f>
        <v>0</v>
      </c>
      <c r="AI1109" s="190">
        <f ca="1">IF($AG1109&gt;0,OFFSET(DATA!$F$6,$AF$10+27*AI$10,$AF1109,1,1)/$AG1109,0)</f>
        <v>0</v>
      </c>
      <c r="AJ1109" s="190">
        <f ca="1">IF($AG1109&gt;0,OFFSET(DATA!$F$6,$AF$10+27*AJ$10,$AF1109,1,1)/$AG1109,0)</f>
        <v>0</v>
      </c>
      <c r="AK1109" s="190">
        <f ca="1">IF($AG1109&gt;0,OFFSET(DATA!$F$6,$AF$10+27*AK$10,$AF1109,1,1)/$AG1109,0)</f>
        <v>0</v>
      </c>
      <c r="AL1109" s="190">
        <f ca="1">IF($AG1109&gt;0,OFFSET(DATA!$F$6,$AF$10+27*AL$10,$AF1109,1,1)/$AG1109,0)</f>
        <v>0</v>
      </c>
      <c r="AM1109" s="190">
        <f ca="1">IF($AG1109&gt;0,OFFSET(DATA!$F$6,$AF$10+27*AM$10,$AF1109,1,1)/$AG1109,0)</f>
        <v>0</v>
      </c>
      <c r="AN1109" s="166">
        <f ca="1">OFFSET(DATA!$F$6,$AF$10+27*AN$10,$AF1109,1,1)</f>
        <v>0</v>
      </c>
      <c r="AO1109" s="166">
        <f t="shared" ca="1" si="35"/>
        <v>0</v>
      </c>
      <c r="AQ1109" s="96">
        <f ca="1">OFFSET(DATA!$F$6,25,$AF1109,1,1)</f>
        <v>0</v>
      </c>
      <c r="AR1109" s="190">
        <f ca="1">IF($AQ1109&gt;0,OFFSET(DATA!$F$6,25+27*AR$10,$AF1109,1,1)/$AQ1109,0)</f>
        <v>0</v>
      </c>
      <c r="AS1109" s="190">
        <f ca="1">IF($AQ1109&gt;0,OFFSET(DATA!$F$6,25+27*AS$10,$AF1109,1,1)/$AQ1109,0)</f>
        <v>0</v>
      </c>
      <c r="AT1109" s="190">
        <f ca="1">IF($AQ1109&gt;0,OFFSET(DATA!$F$6,25+27*AT$10,$AF1109,1,1)/$AQ1109,0)</f>
        <v>0</v>
      </c>
      <c r="AU1109" s="190">
        <f ca="1">IF($AQ1109&gt;0,OFFSET(DATA!$F$6,25+27*AU$10,$AF1109,1,1)/$AQ1109,0)</f>
        <v>0</v>
      </c>
      <c r="AV1109" s="190">
        <f ca="1">IF($AQ1109&gt;0,OFFSET(DATA!$F$6,25+27*AV$10,$AF1109,1,1)/$AQ1109,0)</f>
        <v>0</v>
      </c>
      <c r="AW1109" s="190">
        <f ca="1">IF($AQ1109&gt;0,OFFSET(DATA!$F$6,25+27*AW$10,$AF1109,1,1)/$AQ1109,0)</f>
        <v>0</v>
      </c>
      <c r="AZ1109" s="166">
        <f t="shared" ca="1" si="36"/>
        <v>1</v>
      </c>
      <c r="BA1109" s="190">
        <f ca="1">IF($AG1109&gt;0,OFFSET(DATA!$F$6,BA$10+27*(7-$AE$8),$AF1109,1,1)/OFFSET(DATA!$F$6,BA$10,$AF1109,1,1),0)</f>
        <v>0</v>
      </c>
      <c r="BB1109" s="190">
        <f ca="1">IF($AG1109&gt;0,OFFSET(DATA!$F$6,BB$10+27*(7-$AE$8),$AF1109,1,1)/OFFSET(DATA!$F$6,BB$10,$AF1109,1,1),0)</f>
        <v>0</v>
      </c>
      <c r="BC1109" s="190">
        <f ca="1">IF($AG1109&gt;0,OFFSET(DATA!$F$6,BC$10+27*(7-$AE$8),$AF1109,1,1)/OFFSET(DATA!$F$6,BC$10,$AF1109,1,1),0)</f>
        <v>0</v>
      </c>
      <c r="BD1109" s="190">
        <f ca="1">IF($AG1109&gt;0,OFFSET(DATA!$F$6,BD$10+27*(7-$AE$8),$AF1109,1,1)/OFFSET(DATA!$F$6,BD$10,$AF1109,1,1),0)</f>
        <v>0</v>
      </c>
      <c r="BE1109" s="190">
        <f ca="1">IF($AG1109&gt;0,OFFSET(DATA!$F$6,BE$10+27*(7-$AE$8),$AF1109,1,1)/OFFSET(DATA!$F$6,BE$10,$AF1109,1,1),0)</f>
        <v>0</v>
      </c>
      <c r="BF1109" s="190">
        <f ca="1">IF($AG1109&gt;0,OFFSET(DATA!$F$6,BF$10+27*(7-$AE$8),$AF1109,1,1)/OFFSET(DATA!$F$6,BF$10,$AF1109,1,1),0)</f>
        <v>0</v>
      </c>
      <c r="BG1109" s="190">
        <f ca="1">IF($AG1109&gt;0,OFFSET(DATA!$F$6,BG$10+27*(7-$AE$8),$AF1109,1,1)/OFFSET(DATA!$F$6,BG$10,$AF1109,1,1),0)</f>
        <v>0</v>
      </c>
      <c r="BH1109" s="190">
        <f ca="1">IF($AG1109&gt;0,OFFSET(DATA!$F$6,BH$10+27*(7-$AE$8),$AF1109,1,1)/OFFSET(DATA!$F$6,BH$10,$AF1109,1,1),0)</f>
        <v>0</v>
      </c>
      <c r="BI1109" s="190">
        <f ca="1">IF($AG1109&gt;0,OFFSET(DATA!$F$6,BI$10+27*(7-$AE$8),$AF1109,1,1)/OFFSET(DATA!$F$6,BI$10,$AF1109,1,1),0)</f>
        <v>0</v>
      </c>
      <c r="BJ1109" s="190">
        <f ca="1">IF($AG1109&gt;0,OFFSET(DATA!$F$6,BJ$10+27*(7-$AE$8),$AF1109,1,1)/OFFSET(DATA!$F$6,BJ$10,$AF1109,1,1),0)</f>
        <v>0</v>
      </c>
      <c r="BK1109" s="190">
        <f ca="1">IF($AG1109&gt;0,OFFSET(DATA!$F$6,BK$10+27*(7-$AE$8),$AF1109,1,1)/OFFSET(DATA!$F$6,BK$10,$AF1109,1,1),0)</f>
        <v>0</v>
      </c>
      <c r="BL1109" s="190">
        <f ca="1">IF($AG1109&gt;0,OFFSET(DATA!$F$6,BL$10+27*(7-$AE$8),$AF1109,1,1)/OFFSET(DATA!$F$6,BL$10,$AF1109,1,1),0)</f>
        <v>0</v>
      </c>
      <c r="BM1109" s="190">
        <f ca="1">IF($AG1109&gt;0,OFFSET(DATA!$F$6,BM$10+27*(7-$AE$8),$AF1109,1,1)/OFFSET(DATA!$F$6,BM$10,$AF1109,1,1),0)</f>
        <v>0</v>
      </c>
      <c r="BN1109" s="190">
        <f ca="1">IF($AG1109&gt;0,OFFSET(DATA!$F$6,BN$10+27*(7-$AE$8),$AF1109,1,1)/OFFSET(DATA!$F$6,BN$10,$AF1109,1,1),0)</f>
        <v>0</v>
      </c>
      <c r="BO1109" s="190">
        <f ca="1">IF($AG1109&gt;0,OFFSET(DATA!$F$6,BO$10+27*(7-$AE$8),$AF1109,1,1)/OFFSET(DATA!$F$6,BO$10,$AF1109,1,1),0)</f>
        <v>0</v>
      </c>
      <c r="BP1109" s="190">
        <f ca="1">IF($AG1109&gt;0,OFFSET(DATA!$F$6,BP$10+27*(7-$AE$8),$AF1109,1,1)/OFFSET(DATA!$F$6,BP$10,$AF1109,1,1),0)</f>
        <v>0</v>
      </c>
      <c r="BQ1109" s="190">
        <f ca="1">IF($AG1109&gt;0,OFFSET(DATA!$F$6,BQ$10+27*(7-$AE$8),$AF1109,1,1)/OFFSET(DATA!$F$6,BQ$10,$AF1109,1,1),0)</f>
        <v>0</v>
      </c>
      <c r="BR1109" s="190">
        <f ca="1">IF($AG1109&gt;0,OFFSET(DATA!$F$6,BR$10+27*(7-$AE$8),$AF1109,1,1)/OFFSET(DATA!$F$6,BR$10,$AF1109,1,1),0)</f>
        <v>0</v>
      </c>
      <c r="BS1109" s="190">
        <f ca="1">IF($AG1109&gt;0,OFFSET(DATA!$F$6,BS$10+27*(7-$AE$8),$AF1109,1,1)/OFFSET(DATA!$F$6,BS$10,$AF1109,1,1),0)</f>
        <v>0</v>
      </c>
      <c r="BT1109" s="190">
        <f ca="1">IF($AG1109&gt;0,OFFSET(DATA!$F$6,BT$10+27*(7-$AE$8),$AF1109,1,1)/OFFSET(DATA!$F$6,BT$10,$AF1109,1,1),0)</f>
        <v>0</v>
      </c>
      <c r="BU1109" s="190">
        <f ca="1">IF($AG1109&gt;0,OFFSET(DATA!$F$6,BU$10+27*(7-$AE$8),$AF1109,1,1)/OFFSET(DATA!$F$6,BU$10,$AF1109,1,1),0)</f>
        <v>0</v>
      </c>
      <c r="BV1109" s="190">
        <f ca="1">IF($AG1109&gt;0,OFFSET(DATA!$F$6,BV$10+27*(7-$AE$8),$AF1109,1,1)/OFFSET(DATA!$F$6,BV$10,$AF1109,1,1),0)</f>
        <v>0</v>
      </c>
      <c r="BW1109" s="190">
        <f ca="1">IF($AG1109&gt;0,OFFSET(DATA!$F$6,BW$10+27*(7-$AE$8),$AF1109,1,1)/OFFSET(DATA!$F$6,BW$10,$AF1109,1,1),0)</f>
        <v>0</v>
      </c>
      <c r="BX1109" s="190">
        <f ca="1">IF($AG1109&gt;0,OFFSET(DATA!$F$6,BX$10+27*(7-$AE$8),$AF1109,1,1)/OFFSET(DATA!$F$6,BX$10,$AF1109,1,1),0)</f>
        <v>0</v>
      </c>
    </row>
    <row r="1110" spans="32:76" x14ac:dyDescent="0.2">
      <c r="AF1110" s="166">
        <v>1099</v>
      </c>
      <c r="AG1110" s="96">
        <f ca="1">OFFSET(DATA!$F$6,$AF$10,$AF1110,1,1)</f>
        <v>0</v>
      </c>
      <c r="AH1110" s="190">
        <f ca="1">IF($AG1110&gt;0,OFFSET(DATA!$F$6,$AF$10+27*AH$10,$AF1110,1,1)/$AG1110,0)</f>
        <v>0</v>
      </c>
      <c r="AI1110" s="190">
        <f ca="1">IF($AG1110&gt;0,OFFSET(DATA!$F$6,$AF$10+27*AI$10,$AF1110,1,1)/$AG1110,0)</f>
        <v>0</v>
      </c>
      <c r="AJ1110" s="190">
        <f ca="1">IF($AG1110&gt;0,OFFSET(DATA!$F$6,$AF$10+27*AJ$10,$AF1110,1,1)/$AG1110,0)</f>
        <v>0</v>
      </c>
      <c r="AK1110" s="190">
        <f ca="1">IF($AG1110&gt;0,OFFSET(DATA!$F$6,$AF$10+27*AK$10,$AF1110,1,1)/$AG1110,0)</f>
        <v>0</v>
      </c>
      <c r="AL1110" s="190">
        <f ca="1">IF($AG1110&gt;0,OFFSET(DATA!$F$6,$AF$10+27*AL$10,$AF1110,1,1)/$AG1110,0)</f>
        <v>0</v>
      </c>
      <c r="AM1110" s="190">
        <f ca="1">IF($AG1110&gt;0,OFFSET(DATA!$F$6,$AF$10+27*AM$10,$AF1110,1,1)/$AG1110,0)</f>
        <v>0</v>
      </c>
      <c r="AN1110" s="166">
        <f ca="1">OFFSET(DATA!$F$6,$AF$10+27*AN$10,$AF1110,1,1)</f>
        <v>0</v>
      </c>
      <c r="AO1110" s="166">
        <f t="shared" ca="1" si="35"/>
        <v>0</v>
      </c>
      <c r="AQ1110" s="96">
        <f ca="1">OFFSET(DATA!$F$6,25,$AF1110,1,1)</f>
        <v>0</v>
      </c>
      <c r="AR1110" s="190">
        <f ca="1">IF($AQ1110&gt;0,OFFSET(DATA!$F$6,25+27*AR$10,$AF1110,1,1)/$AQ1110,0)</f>
        <v>0</v>
      </c>
      <c r="AS1110" s="190">
        <f ca="1">IF($AQ1110&gt;0,OFFSET(DATA!$F$6,25+27*AS$10,$AF1110,1,1)/$AQ1110,0)</f>
        <v>0</v>
      </c>
      <c r="AT1110" s="190">
        <f ca="1">IF($AQ1110&gt;0,OFFSET(DATA!$F$6,25+27*AT$10,$AF1110,1,1)/$AQ1110,0)</f>
        <v>0</v>
      </c>
      <c r="AU1110" s="190">
        <f ca="1">IF($AQ1110&gt;0,OFFSET(DATA!$F$6,25+27*AU$10,$AF1110,1,1)/$AQ1110,0)</f>
        <v>0</v>
      </c>
      <c r="AV1110" s="190">
        <f ca="1">IF($AQ1110&gt;0,OFFSET(DATA!$F$6,25+27*AV$10,$AF1110,1,1)/$AQ1110,0)</f>
        <v>0</v>
      </c>
      <c r="AW1110" s="190">
        <f ca="1">IF($AQ1110&gt;0,OFFSET(DATA!$F$6,25+27*AW$10,$AF1110,1,1)/$AQ1110,0)</f>
        <v>0</v>
      </c>
      <c r="AZ1110" s="166">
        <f t="shared" ca="1" si="36"/>
        <v>1</v>
      </c>
      <c r="BA1110" s="190">
        <f ca="1">IF($AG1110&gt;0,OFFSET(DATA!$F$6,BA$10+27*(7-$AE$8),$AF1110,1,1)/OFFSET(DATA!$F$6,BA$10,$AF1110,1,1),0)</f>
        <v>0</v>
      </c>
      <c r="BB1110" s="190">
        <f ca="1">IF($AG1110&gt;0,OFFSET(DATA!$F$6,BB$10+27*(7-$AE$8),$AF1110,1,1)/OFFSET(DATA!$F$6,BB$10,$AF1110,1,1),0)</f>
        <v>0</v>
      </c>
      <c r="BC1110" s="190">
        <f ca="1">IF($AG1110&gt;0,OFFSET(DATA!$F$6,BC$10+27*(7-$AE$8),$AF1110,1,1)/OFFSET(DATA!$F$6,BC$10,$AF1110,1,1),0)</f>
        <v>0</v>
      </c>
      <c r="BD1110" s="190">
        <f ca="1">IF($AG1110&gt;0,OFFSET(DATA!$F$6,BD$10+27*(7-$AE$8),$AF1110,1,1)/OFFSET(DATA!$F$6,BD$10,$AF1110,1,1),0)</f>
        <v>0</v>
      </c>
      <c r="BE1110" s="190">
        <f ca="1">IF($AG1110&gt;0,OFFSET(DATA!$F$6,BE$10+27*(7-$AE$8),$AF1110,1,1)/OFFSET(DATA!$F$6,BE$10,$AF1110,1,1),0)</f>
        <v>0</v>
      </c>
      <c r="BF1110" s="190">
        <f ca="1">IF($AG1110&gt;0,OFFSET(DATA!$F$6,BF$10+27*(7-$AE$8),$AF1110,1,1)/OFFSET(DATA!$F$6,BF$10,$AF1110,1,1),0)</f>
        <v>0</v>
      </c>
      <c r="BG1110" s="190">
        <f ca="1">IF($AG1110&gt;0,OFFSET(DATA!$F$6,BG$10+27*(7-$AE$8),$AF1110,1,1)/OFFSET(DATA!$F$6,BG$10,$AF1110,1,1),0)</f>
        <v>0</v>
      </c>
      <c r="BH1110" s="190">
        <f ca="1">IF($AG1110&gt;0,OFFSET(DATA!$F$6,BH$10+27*(7-$AE$8),$AF1110,1,1)/OFFSET(DATA!$F$6,BH$10,$AF1110,1,1),0)</f>
        <v>0</v>
      </c>
      <c r="BI1110" s="190">
        <f ca="1">IF($AG1110&gt;0,OFFSET(DATA!$F$6,BI$10+27*(7-$AE$8),$AF1110,1,1)/OFFSET(DATA!$F$6,BI$10,$AF1110,1,1),0)</f>
        <v>0</v>
      </c>
      <c r="BJ1110" s="190">
        <f ca="1">IF($AG1110&gt;0,OFFSET(DATA!$F$6,BJ$10+27*(7-$AE$8),$AF1110,1,1)/OFFSET(DATA!$F$6,BJ$10,$AF1110,1,1),0)</f>
        <v>0</v>
      </c>
      <c r="BK1110" s="190">
        <f ca="1">IF($AG1110&gt;0,OFFSET(DATA!$F$6,BK$10+27*(7-$AE$8),$AF1110,1,1)/OFFSET(DATA!$F$6,BK$10,$AF1110,1,1),0)</f>
        <v>0</v>
      </c>
      <c r="BL1110" s="190">
        <f ca="1">IF($AG1110&gt;0,OFFSET(DATA!$F$6,BL$10+27*(7-$AE$8),$AF1110,1,1)/OFFSET(DATA!$F$6,BL$10,$AF1110,1,1),0)</f>
        <v>0</v>
      </c>
      <c r="BM1110" s="190">
        <f ca="1">IF($AG1110&gt;0,OFFSET(DATA!$F$6,BM$10+27*(7-$AE$8),$AF1110,1,1)/OFFSET(DATA!$F$6,BM$10,$AF1110,1,1),0)</f>
        <v>0</v>
      </c>
      <c r="BN1110" s="190">
        <f ca="1">IF($AG1110&gt;0,OFFSET(DATA!$F$6,BN$10+27*(7-$AE$8),$AF1110,1,1)/OFFSET(DATA!$F$6,BN$10,$AF1110,1,1),0)</f>
        <v>0</v>
      </c>
      <c r="BO1110" s="190">
        <f ca="1">IF($AG1110&gt;0,OFFSET(DATA!$F$6,BO$10+27*(7-$AE$8),$AF1110,1,1)/OFFSET(DATA!$F$6,BO$10,$AF1110,1,1),0)</f>
        <v>0</v>
      </c>
      <c r="BP1110" s="190">
        <f ca="1">IF($AG1110&gt;0,OFFSET(DATA!$F$6,BP$10+27*(7-$AE$8),$AF1110,1,1)/OFFSET(DATA!$F$6,BP$10,$AF1110,1,1),0)</f>
        <v>0</v>
      </c>
      <c r="BQ1110" s="190">
        <f ca="1">IF($AG1110&gt;0,OFFSET(DATA!$F$6,BQ$10+27*(7-$AE$8),$AF1110,1,1)/OFFSET(DATA!$F$6,BQ$10,$AF1110,1,1),0)</f>
        <v>0</v>
      </c>
      <c r="BR1110" s="190">
        <f ca="1">IF($AG1110&gt;0,OFFSET(DATA!$F$6,BR$10+27*(7-$AE$8),$AF1110,1,1)/OFFSET(DATA!$F$6,BR$10,$AF1110,1,1),0)</f>
        <v>0</v>
      </c>
      <c r="BS1110" s="190">
        <f ca="1">IF($AG1110&gt;0,OFFSET(DATA!$F$6,BS$10+27*(7-$AE$8),$AF1110,1,1)/OFFSET(DATA!$F$6,BS$10,$AF1110,1,1),0)</f>
        <v>0</v>
      </c>
      <c r="BT1110" s="190">
        <f ca="1">IF($AG1110&gt;0,OFFSET(DATA!$F$6,BT$10+27*(7-$AE$8),$AF1110,1,1)/OFFSET(DATA!$F$6,BT$10,$AF1110,1,1),0)</f>
        <v>0</v>
      </c>
      <c r="BU1110" s="190">
        <f ca="1">IF($AG1110&gt;0,OFFSET(DATA!$F$6,BU$10+27*(7-$AE$8),$AF1110,1,1)/OFFSET(DATA!$F$6,BU$10,$AF1110,1,1),0)</f>
        <v>0</v>
      </c>
      <c r="BV1110" s="190">
        <f ca="1">IF($AG1110&gt;0,OFFSET(DATA!$F$6,BV$10+27*(7-$AE$8),$AF1110,1,1)/OFFSET(DATA!$F$6,BV$10,$AF1110,1,1),0)</f>
        <v>0</v>
      </c>
      <c r="BW1110" s="190">
        <f ca="1">IF($AG1110&gt;0,OFFSET(DATA!$F$6,BW$10+27*(7-$AE$8),$AF1110,1,1)/OFFSET(DATA!$F$6,BW$10,$AF1110,1,1),0)</f>
        <v>0</v>
      </c>
      <c r="BX1110" s="190">
        <f ca="1">IF($AG1110&gt;0,OFFSET(DATA!$F$6,BX$10+27*(7-$AE$8),$AF1110,1,1)/OFFSET(DATA!$F$6,BX$10,$AF1110,1,1),0)</f>
        <v>0</v>
      </c>
    </row>
    <row r="1111" spans="32:76" x14ac:dyDescent="0.2">
      <c r="AF1111" s="166">
        <v>1100</v>
      </c>
      <c r="AG1111" s="96">
        <f ca="1">OFFSET(DATA!$F$6,$AF$10,$AF1111,1,1)</f>
        <v>0</v>
      </c>
      <c r="AH1111" s="190">
        <f ca="1">IF($AG1111&gt;0,OFFSET(DATA!$F$6,$AF$10+27*AH$10,$AF1111,1,1)/$AG1111,0)</f>
        <v>0</v>
      </c>
      <c r="AI1111" s="190">
        <f ca="1">IF($AG1111&gt;0,OFFSET(DATA!$F$6,$AF$10+27*AI$10,$AF1111,1,1)/$AG1111,0)</f>
        <v>0</v>
      </c>
      <c r="AJ1111" s="190">
        <f ca="1">IF($AG1111&gt;0,OFFSET(DATA!$F$6,$AF$10+27*AJ$10,$AF1111,1,1)/$AG1111,0)</f>
        <v>0</v>
      </c>
      <c r="AK1111" s="190">
        <f ca="1">IF($AG1111&gt;0,OFFSET(DATA!$F$6,$AF$10+27*AK$10,$AF1111,1,1)/$AG1111,0)</f>
        <v>0</v>
      </c>
      <c r="AL1111" s="190">
        <f ca="1">IF($AG1111&gt;0,OFFSET(DATA!$F$6,$AF$10+27*AL$10,$AF1111,1,1)/$AG1111,0)</f>
        <v>0</v>
      </c>
      <c r="AM1111" s="190">
        <f ca="1">IF($AG1111&gt;0,OFFSET(DATA!$F$6,$AF$10+27*AM$10,$AF1111,1,1)/$AG1111,0)</f>
        <v>0</v>
      </c>
      <c r="AN1111" s="166">
        <f ca="1">OFFSET(DATA!$F$6,$AF$10+27*AN$10,$AF1111,1,1)</f>
        <v>0</v>
      </c>
      <c r="AO1111" s="166">
        <f t="shared" ca="1" si="35"/>
        <v>0</v>
      </c>
      <c r="AQ1111" s="96">
        <f ca="1">OFFSET(DATA!$F$6,25,$AF1111,1,1)</f>
        <v>0</v>
      </c>
      <c r="AR1111" s="190">
        <f ca="1">IF($AQ1111&gt;0,OFFSET(DATA!$F$6,25+27*AR$10,$AF1111,1,1)/$AQ1111,0)</f>
        <v>0</v>
      </c>
      <c r="AS1111" s="190">
        <f ca="1">IF($AQ1111&gt;0,OFFSET(DATA!$F$6,25+27*AS$10,$AF1111,1,1)/$AQ1111,0)</f>
        <v>0</v>
      </c>
      <c r="AT1111" s="190">
        <f ca="1">IF($AQ1111&gt;0,OFFSET(DATA!$F$6,25+27*AT$10,$AF1111,1,1)/$AQ1111,0)</f>
        <v>0</v>
      </c>
      <c r="AU1111" s="190">
        <f ca="1">IF($AQ1111&gt;0,OFFSET(DATA!$F$6,25+27*AU$10,$AF1111,1,1)/$AQ1111,0)</f>
        <v>0</v>
      </c>
      <c r="AV1111" s="190">
        <f ca="1">IF($AQ1111&gt;0,OFFSET(DATA!$F$6,25+27*AV$10,$AF1111,1,1)/$AQ1111,0)</f>
        <v>0</v>
      </c>
      <c r="AW1111" s="190">
        <f ca="1">IF($AQ1111&gt;0,OFFSET(DATA!$F$6,25+27*AW$10,$AF1111,1,1)/$AQ1111,0)</f>
        <v>0</v>
      </c>
      <c r="AZ1111" s="166">
        <f t="shared" ca="1" si="36"/>
        <v>1</v>
      </c>
      <c r="BA1111" s="190">
        <f ca="1">IF($AG1111&gt;0,OFFSET(DATA!$F$6,BA$10+27*(7-$AE$8),$AF1111,1,1)/OFFSET(DATA!$F$6,BA$10,$AF1111,1,1),0)</f>
        <v>0</v>
      </c>
      <c r="BB1111" s="190">
        <f ca="1">IF($AG1111&gt;0,OFFSET(DATA!$F$6,BB$10+27*(7-$AE$8),$AF1111,1,1)/OFFSET(DATA!$F$6,BB$10,$AF1111,1,1),0)</f>
        <v>0</v>
      </c>
      <c r="BC1111" s="190">
        <f ca="1">IF($AG1111&gt;0,OFFSET(DATA!$F$6,BC$10+27*(7-$AE$8),$AF1111,1,1)/OFFSET(DATA!$F$6,BC$10,$AF1111,1,1),0)</f>
        <v>0</v>
      </c>
      <c r="BD1111" s="190">
        <f ca="1">IF($AG1111&gt;0,OFFSET(DATA!$F$6,BD$10+27*(7-$AE$8),$AF1111,1,1)/OFFSET(DATA!$F$6,BD$10,$AF1111,1,1),0)</f>
        <v>0</v>
      </c>
      <c r="BE1111" s="190">
        <f ca="1">IF($AG1111&gt;0,OFFSET(DATA!$F$6,BE$10+27*(7-$AE$8),$AF1111,1,1)/OFFSET(DATA!$F$6,BE$10,$AF1111,1,1),0)</f>
        <v>0</v>
      </c>
      <c r="BF1111" s="190">
        <f ca="1">IF($AG1111&gt;0,OFFSET(DATA!$F$6,BF$10+27*(7-$AE$8),$AF1111,1,1)/OFFSET(DATA!$F$6,BF$10,$AF1111,1,1),0)</f>
        <v>0</v>
      </c>
      <c r="BG1111" s="190">
        <f ca="1">IF($AG1111&gt;0,OFFSET(DATA!$F$6,BG$10+27*(7-$AE$8),$AF1111,1,1)/OFFSET(DATA!$F$6,BG$10,$AF1111,1,1),0)</f>
        <v>0</v>
      </c>
      <c r="BH1111" s="190">
        <f ca="1">IF($AG1111&gt;0,OFFSET(DATA!$F$6,BH$10+27*(7-$AE$8),$AF1111,1,1)/OFFSET(DATA!$F$6,BH$10,$AF1111,1,1),0)</f>
        <v>0</v>
      </c>
      <c r="BI1111" s="190">
        <f ca="1">IF($AG1111&gt;0,OFFSET(DATA!$F$6,BI$10+27*(7-$AE$8),$AF1111,1,1)/OFFSET(DATA!$F$6,BI$10,$AF1111,1,1),0)</f>
        <v>0</v>
      </c>
      <c r="BJ1111" s="190">
        <f ca="1">IF($AG1111&gt;0,OFFSET(DATA!$F$6,BJ$10+27*(7-$AE$8),$AF1111,1,1)/OFFSET(DATA!$F$6,BJ$10,$AF1111,1,1),0)</f>
        <v>0</v>
      </c>
      <c r="BK1111" s="190">
        <f ca="1">IF($AG1111&gt;0,OFFSET(DATA!$F$6,BK$10+27*(7-$AE$8),$AF1111,1,1)/OFFSET(DATA!$F$6,BK$10,$AF1111,1,1),0)</f>
        <v>0</v>
      </c>
      <c r="BL1111" s="190">
        <f ca="1">IF($AG1111&gt;0,OFFSET(DATA!$F$6,BL$10+27*(7-$AE$8),$AF1111,1,1)/OFFSET(DATA!$F$6,BL$10,$AF1111,1,1),0)</f>
        <v>0</v>
      </c>
      <c r="BM1111" s="190">
        <f ca="1">IF($AG1111&gt;0,OFFSET(DATA!$F$6,BM$10+27*(7-$AE$8),$AF1111,1,1)/OFFSET(DATA!$F$6,BM$10,$AF1111,1,1),0)</f>
        <v>0</v>
      </c>
      <c r="BN1111" s="190">
        <f ca="1">IF($AG1111&gt;0,OFFSET(DATA!$F$6,BN$10+27*(7-$AE$8),$AF1111,1,1)/OFFSET(DATA!$F$6,BN$10,$AF1111,1,1),0)</f>
        <v>0</v>
      </c>
      <c r="BO1111" s="190">
        <f ca="1">IF($AG1111&gt;0,OFFSET(DATA!$F$6,BO$10+27*(7-$AE$8),$AF1111,1,1)/OFFSET(DATA!$F$6,BO$10,$AF1111,1,1),0)</f>
        <v>0</v>
      </c>
      <c r="BP1111" s="190">
        <f ca="1">IF($AG1111&gt;0,OFFSET(DATA!$F$6,BP$10+27*(7-$AE$8),$AF1111,1,1)/OFFSET(DATA!$F$6,BP$10,$AF1111,1,1),0)</f>
        <v>0</v>
      </c>
      <c r="BQ1111" s="190">
        <f ca="1">IF($AG1111&gt;0,OFFSET(DATA!$F$6,BQ$10+27*(7-$AE$8),$AF1111,1,1)/OFFSET(DATA!$F$6,BQ$10,$AF1111,1,1),0)</f>
        <v>0</v>
      </c>
      <c r="BR1111" s="190">
        <f ca="1">IF($AG1111&gt;0,OFFSET(DATA!$F$6,BR$10+27*(7-$AE$8),$AF1111,1,1)/OFFSET(DATA!$F$6,BR$10,$AF1111,1,1),0)</f>
        <v>0</v>
      </c>
      <c r="BS1111" s="190">
        <f ca="1">IF($AG1111&gt;0,OFFSET(DATA!$F$6,BS$10+27*(7-$AE$8),$AF1111,1,1)/OFFSET(DATA!$F$6,BS$10,$AF1111,1,1),0)</f>
        <v>0</v>
      </c>
      <c r="BT1111" s="190">
        <f ca="1">IF($AG1111&gt;0,OFFSET(DATA!$F$6,BT$10+27*(7-$AE$8),$AF1111,1,1)/OFFSET(DATA!$F$6,BT$10,$AF1111,1,1),0)</f>
        <v>0</v>
      </c>
      <c r="BU1111" s="190">
        <f ca="1">IF($AG1111&gt;0,OFFSET(DATA!$F$6,BU$10+27*(7-$AE$8),$AF1111,1,1)/OFFSET(DATA!$F$6,BU$10,$AF1111,1,1),0)</f>
        <v>0</v>
      </c>
      <c r="BV1111" s="190">
        <f ca="1">IF($AG1111&gt;0,OFFSET(DATA!$F$6,BV$10+27*(7-$AE$8),$AF1111,1,1)/OFFSET(DATA!$F$6,BV$10,$AF1111,1,1),0)</f>
        <v>0</v>
      </c>
      <c r="BW1111" s="190">
        <f ca="1">IF($AG1111&gt;0,OFFSET(DATA!$F$6,BW$10+27*(7-$AE$8),$AF1111,1,1)/OFFSET(DATA!$F$6,BW$10,$AF1111,1,1),0)</f>
        <v>0</v>
      </c>
      <c r="BX1111" s="190">
        <f ca="1">IF($AG1111&gt;0,OFFSET(DATA!$F$6,BX$10+27*(7-$AE$8),$AF1111,1,1)/OFFSET(DATA!$F$6,BX$10,$AF1111,1,1),0)</f>
        <v>0</v>
      </c>
    </row>
    <row r="1112" spans="32:76" x14ac:dyDescent="0.2">
      <c r="AF1112" s="166">
        <v>1101</v>
      </c>
      <c r="AG1112" s="96">
        <f ca="1">OFFSET(DATA!$F$6,$AF$10,$AF1112,1,1)</f>
        <v>0</v>
      </c>
      <c r="AH1112" s="190">
        <f ca="1">IF($AG1112&gt;0,OFFSET(DATA!$F$6,$AF$10+27*AH$10,$AF1112,1,1)/$AG1112,0)</f>
        <v>0</v>
      </c>
      <c r="AI1112" s="190">
        <f ca="1">IF($AG1112&gt;0,OFFSET(DATA!$F$6,$AF$10+27*AI$10,$AF1112,1,1)/$AG1112,0)</f>
        <v>0</v>
      </c>
      <c r="AJ1112" s="190">
        <f ca="1">IF($AG1112&gt;0,OFFSET(DATA!$F$6,$AF$10+27*AJ$10,$AF1112,1,1)/$AG1112,0)</f>
        <v>0</v>
      </c>
      <c r="AK1112" s="190">
        <f ca="1">IF($AG1112&gt;0,OFFSET(DATA!$F$6,$AF$10+27*AK$10,$AF1112,1,1)/$AG1112,0)</f>
        <v>0</v>
      </c>
      <c r="AL1112" s="190">
        <f ca="1">IF($AG1112&gt;0,OFFSET(DATA!$F$6,$AF$10+27*AL$10,$AF1112,1,1)/$AG1112,0)</f>
        <v>0</v>
      </c>
      <c r="AM1112" s="190">
        <f ca="1">IF($AG1112&gt;0,OFFSET(DATA!$F$6,$AF$10+27*AM$10,$AF1112,1,1)/$AG1112,0)</f>
        <v>0</v>
      </c>
      <c r="AN1112" s="166">
        <f ca="1">OFFSET(DATA!$F$6,$AF$10+27*AN$10,$AF1112,1,1)</f>
        <v>0</v>
      </c>
      <c r="AO1112" s="166">
        <f t="shared" ca="1" si="35"/>
        <v>0</v>
      </c>
      <c r="AQ1112" s="96">
        <f ca="1">OFFSET(DATA!$F$6,25,$AF1112,1,1)</f>
        <v>0</v>
      </c>
      <c r="AR1112" s="190">
        <f ca="1">IF($AQ1112&gt;0,OFFSET(DATA!$F$6,25+27*AR$10,$AF1112,1,1)/$AQ1112,0)</f>
        <v>0</v>
      </c>
      <c r="AS1112" s="190">
        <f ca="1">IF($AQ1112&gt;0,OFFSET(DATA!$F$6,25+27*AS$10,$AF1112,1,1)/$AQ1112,0)</f>
        <v>0</v>
      </c>
      <c r="AT1112" s="190">
        <f ca="1">IF($AQ1112&gt;0,OFFSET(DATA!$F$6,25+27*AT$10,$AF1112,1,1)/$AQ1112,0)</f>
        <v>0</v>
      </c>
      <c r="AU1112" s="190">
        <f ca="1">IF($AQ1112&gt;0,OFFSET(DATA!$F$6,25+27*AU$10,$AF1112,1,1)/$AQ1112,0)</f>
        <v>0</v>
      </c>
      <c r="AV1112" s="190">
        <f ca="1">IF($AQ1112&gt;0,OFFSET(DATA!$F$6,25+27*AV$10,$AF1112,1,1)/$AQ1112,0)</f>
        <v>0</v>
      </c>
      <c r="AW1112" s="190">
        <f ca="1">IF($AQ1112&gt;0,OFFSET(DATA!$F$6,25+27*AW$10,$AF1112,1,1)/$AQ1112,0)</f>
        <v>0</v>
      </c>
      <c r="AZ1112" s="166">
        <f t="shared" ca="1" si="36"/>
        <v>1</v>
      </c>
      <c r="BA1112" s="190">
        <f ca="1">IF($AG1112&gt;0,OFFSET(DATA!$F$6,BA$10+27*(7-$AE$8),$AF1112,1,1)/OFFSET(DATA!$F$6,BA$10,$AF1112,1,1),0)</f>
        <v>0</v>
      </c>
      <c r="BB1112" s="190">
        <f ca="1">IF($AG1112&gt;0,OFFSET(DATA!$F$6,BB$10+27*(7-$AE$8),$AF1112,1,1)/OFFSET(DATA!$F$6,BB$10,$AF1112,1,1),0)</f>
        <v>0</v>
      </c>
      <c r="BC1112" s="190">
        <f ca="1">IF($AG1112&gt;0,OFFSET(DATA!$F$6,BC$10+27*(7-$AE$8),$AF1112,1,1)/OFFSET(DATA!$F$6,BC$10,$AF1112,1,1),0)</f>
        <v>0</v>
      </c>
      <c r="BD1112" s="190">
        <f ca="1">IF($AG1112&gt;0,OFFSET(DATA!$F$6,BD$10+27*(7-$AE$8),$AF1112,1,1)/OFFSET(DATA!$F$6,BD$10,$AF1112,1,1),0)</f>
        <v>0</v>
      </c>
      <c r="BE1112" s="190">
        <f ca="1">IF($AG1112&gt;0,OFFSET(DATA!$F$6,BE$10+27*(7-$AE$8),$AF1112,1,1)/OFFSET(DATA!$F$6,BE$10,$AF1112,1,1),0)</f>
        <v>0</v>
      </c>
      <c r="BF1112" s="190">
        <f ca="1">IF($AG1112&gt;0,OFFSET(DATA!$F$6,BF$10+27*(7-$AE$8),$AF1112,1,1)/OFFSET(DATA!$F$6,BF$10,$AF1112,1,1),0)</f>
        <v>0</v>
      </c>
      <c r="BG1112" s="190">
        <f ca="1">IF($AG1112&gt;0,OFFSET(DATA!$F$6,BG$10+27*(7-$AE$8),$AF1112,1,1)/OFFSET(DATA!$F$6,BG$10,$AF1112,1,1),0)</f>
        <v>0</v>
      </c>
      <c r="BH1112" s="190">
        <f ca="1">IF($AG1112&gt;0,OFFSET(DATA!$F$6,BH$10+27*(7-$AE$8),$AF1112,1,1)/OFFSET(DATA!$F$6,BH$10,$AF1112,1,1),0)</f>
        <v>0</v>
      </c>
      <c r="BI1112" s="190">
        <f ca="1">IF($AG1112&gt;0,OFFSET(DATA!$F$6,BI$10+27*(7-$AE$8),$AF1112,1,1)/OFFSET(DATA!$F$6,BI$10,$AF1112,1,1),0)</f>
        <v>0</v>
      </c>
      <c r="BJ1112" s="190">
        <f ca="1">IF($AG1112&gt;0,OFFSET(DATA!$F$6,BJ$10+27*(7-$AE$8),$AF1112,1,1)/OFFSET(DATA!$F$6,BJ$10,$AF1112,1,1),0)</f>
        <v>0</v>
      </c>
      <c r="BK1112" s="190">
        <f ca="1">IF($AG1112&gt;0,OFFSET(DATA!$F$6,BK$10+27*(7-$AE$8),$AF1112,1,1)/OFFSET(DATA!$F$6,BK$10,$AF1112,1,1),0)</f>
        <v>0</v>
      </c>
      <c r="BL1112" s="190">
        <f ca="1">IF($AG1112&gt;0,OFFSET(DATA!$F$6,BL$10+27*(7-$AE$8),$AF1112,1,1)/OFFSET(DATA!$F$6,BL$10,$AF1112,1,1),0)</f>
        <v>0</v>
      </c>
      <c r="BM1112" s="190">
        <f ca="1">IF($AG1112&gt;0,OFFSET(DATA!$F$6,BM$10+27*(7-$AE$8),$AF1112,1,1)/OFFSET(DATA!$F$6,BM$10,$AF1112,1,1),0)</f>
        <v>0</v>
      </c>
      <c r="BN1112" s="190">
        <f ca="1">IF($AG1112&gt;0,OFFSET(DATA!$F$6,BN$10+27*(7-$AE$8),$AF1112,1,1)/OFFSET(DATA!$F$6,BN$10,$AF1112,1,1),0)</f>
        <v>0</v>
      </c>
      <c r="BO1112" s="190">
        <f ca="1">IF($AG1112&gt;0,OFFSET(DATA!$F$6,BO$10+27*(7-$AE$8),$AF1112,1,1)/OFFSET(DATA!$F$6,BO$10,$AF1112,1,1),0)</f>
        <v>0</v>
      </c>
      <c r="BP1112" s="190">
        <f ca="1">IF($AG1112&gt;0,OFFSET(DATA!$F$6,BP$10+27*(7-$AE$8),$AF1112,1,1)/OFFSET(DATA!$F$6,BP$10,$AF1112,1,1),0)</f>
        <v>0</v>
      </c>
      <c r="BQ1112" s="190">
        <f ca="1">IF($AG1112&gt;0,OFFSET(DATA!$F$6,BQ$10+27*(7-$AE$8),$AF1112,1,1)/OFFSET(DATA!$F$6,BQ$10,$AF1112,1,1),0)</f>
        <v>0</v>
      </c>
      <c r="BR1112" s="190">
        <f ca="1">IF($AG1112&gt;0,OFFSET(DATA!$F$6,BR$10+27*(7-$AE$8),$AF1112,1,1)/OFFSET(DATA!$F$6,BR$10,$AF1112,1,1),0)</f>
        <v>0</v>
      </c>
      <c r="BS1112" s="190">
        <f ca="1">IF($AG1112&gt;0,OFFSET(DATA!$F$6,BS$10+27*(7-$AE$8),$AF1112,1,1)/OFFSET(DATA!$F$6,BS$10,$AF1112,1,1),0)</f>
        <v>0</v>
      </c>
      <c r="BT1112" s="190">
        <f ca="1">IF($AG1112&gt;0,OFFSET(DATA!$F$6,BT$10+27*(7-$AE$8),$AF1112,1,1)/OFFSET(DATA!$F$6,BT$10,$AF1112,1,1),0)</f>
        <v>0</v>
      </c>
      <c r="BU1112" s="190">
        <f ca="1">IF($AG1112&gt;0,OFFSET(DATA!$F$6,BU$10+27*(7-$AE$8),$AF1112,1,1)/OFFSET(DATA!$F$6,BU$10,$AF1112,1,1),0)</f>
        <v>0</v>
      </c>
      <c r="BV1112" s="190">
        <f ca="1">IF($AG1112&gt;0,OFFSET(DATA!$F$6,BV$10+27*(7-$AE$8),$AF1112,1,1)/OFFSET(DATA!$F$6,BV$10,$AF1112,1,1),0)</f>
        <v>0</v>
      </c>
      <c r="BW1112" s="190">
        <f ca="1">IF($AG1112&gt;0,OFFSET(DATA!$F$6,BW$10+27*(7-$AE$8),$AF1112,1,1)/OFFSET(DATA!$F$6,BW$10,$AF1112,1,1),0)</f>
        <v>0</v>
      </c>
      <c r="BX1112" s="190">
        <f ca="1">IF($AG1112&gt;0,OFFSET(DATA!$F$6,BX$10+27*(7-$AE$8),$AF1112,1,1)/OFFSET(DATA!$F$6,BX$10,$AF1112,1,1),0)</f>
        <v>0</v>
      </c>
    </row>
    <row r="1113" spans="32:76" x14ac:dyDescent="0.2">
      <c r="AF1113" s="166">
        <v>1102</v>
      </c>
      <c r="AG1113" s="96">
        <f ca="1">OFFSET(DATA!$F$6,$AF$10,$AF1113,1,1)</f>
        <v>0</v>
      </c>
      <c r="AH1113" s="190">
        <f ca="1">IF($AG1113&gt;0,OFFSET(DATA!$F$6,$AF$10+27*AH$10,$AF1113,1,1)/$AG1113,0)</f>
        <v>0</v>
      </c>
      <c r="AI1113" s="190">
        <f ca="1">IF($AG1113&gt;0,OFFSET(DATA!$F$6,$AF$10+27*AI$10,$AF1113,1,1)/$AG1113,0)</f>
        <v>0</v>
      </c>
      <c r="AJ1113" s="190">
        <f ca="1">IF($AG1113&gt;0,OFFSET(DATA!$F$6,$AF$10+27*AJ$10,$AF1113,1,1)/$AG1113,0)</f>
        <v>0</v>
      </c>
      <c r="AK1113" s="190">
        <f ca="1">IF($AG1113&gt;0,OFFSET(DATA!$F$6,$AF$10+27*AK$10,$AF1113,1,1)/$AG1113,0)</f>
        <v>0</v>
      </c>
      <c r="AL1113" s="190">
        <f ca="1">IF($AG1113&gt;0,OFFSET(DATA!$F$6,$AF$10+27*AL$10,$AF1113,1,1)/$AG1113,0)</f>
        <v>0</v>
      </c>
      <c r="AM1113" s="190">
        <f ca="1">IF($AG1113&gt;0,OFFSET(DATA!$F$6,$AF$10+27*AM$10,$AF1113,1,1)/$AG1113,0)</f>
        <v>0</v>
      </c>
      <c r="AN1113" s="166">
        <f ca="1">OFFSET(DATA!$F$6,$AF$10+27*AN$10,$AF1113,1,1)</f>
        <v>0</v>
      </c>
      <c r="AO1113" s="166">
        <f t="shared" ca="1" si="35"/>
        <v>0</v>
      </c>
      <c r="AQ1113" s="96">
        <f ca="1">OFFSET(DATA!$F$6,25,$AF1113,1,1)</f>
        <v>0</v>
      </c>
      <c r="AR1113" s="190">
        <f ca="1">IF($AQ1113&gt;0,OFFSET(DATA!$F$6,25+27*AR$10,$AF1113,1,1)/$AQ1113,0)</f>
        <v>0</v>
      </c>
      <c r="AS1113" s="190">
        <f ca="1">IF($AQ1113&gt;0,OFFSET(DATA!$F$6,25+27*AS$10,$AF1113,1,1)/$AQ1113,0)</f>
        <v>0</v>
      </c>
      <c r="AT1113" s="190">
        <f ca="1">IF($AQ1113&gt;0,OFFSET(DATA!$F$6,25+27*AT$10,$AF1113,1,1)/$AQ1113,0)</f>
        <v>0</v>
      </c>
      <c r="AU1113" s="190">
        <f ca="1">IF($AQ1113&gt;0,OFFSET(DATA!$F$6,25+27*AU$10,$AF1113,1,1)/$AQ1113,0)</f>
        <v>0</v>
      </c>
      <c r="AV1113" s="190">
        <f ca="1">IF($AQ1113&gt;0,OFFSET(DATA!$F$6,25+27*AV$10,$AF1113,1,1)/$AQ1113,0)</f>
        <v>0</v>
      </c>
      <c r="AW1113" s="190">
        <f ca="1">IF($AQ1113&gt;0,OFFSET(DATA!$F$6,25+27*AW$10,$AF1113,1,1)/$AQ1113,0)</f>
        <v>0</v>
      </c>
      <c r="AZ1113" s="166">
        <f t="shared" ca="1" si="36"/>
        <v>1</v>
      </c>
      <c r="BA1113" s="190">
        <f ca="1">IF($AG1113&gt;0,OFFSET(DATA!$F$6,BA$10+27*(7-$AE$8),$AF1113,1,1)/OFFSET(DATA!$F$6,BA$10,$AF1113,1,1),0)</f>
        <v>0</v>
      </c>
      <c r="BB1113" s="190">
        <f ca="1">IF($AG1113&gt;0,OFFSET(DATA!$F$6,BB$10+27*(7-$AE$8),$AF1113,1,1)/OFFSET(DATA!$F$6,BB$10,$AF1113,1,1),0)</f>
        <v>0</v>
      </c>
      <c r="BC1113" s="190">
        <f ca="1">IF($AG1113&gt;0,OFFSET(DATA!$F$6,BC$10+27*(7-$AE$8),$AF1113,1,1)/OFFSET(DATA!$F$6,BC$10,$AF1113,1,1),0)</f>
        <v>0</v>
      </c>
      <c r="BD1113" s="190">
        <f ca="1">IF($AG1113&gt;0,OFFSET(DATA!$F$6,BD$10+27*(7-$AE$8),$AF1113,1,1)/OFFSET(DATA!$F$6,BD$10,$AF1113,1,1),0)</f>
        <v>0</v>
      </c>
      <c r="BE1113" s="190">
        <f ca="1">IF($AG1113&gt;0,OFFSET(DATA!$F$6,BE$10+27*(7-$AE$8),$AF1113,1,1)/OFFSET(DATA!$F$6,BE$10,$AF1113,1,1),0)</f>
        <v>0</v>
      </c>
      <c r="BF1113" s="190">
        <f ca="1">IF($AG1113&gt;0,OFFSET(DATA!$F$6,BF$10+27*(7-$AE$8),$AF1113,1,1)/OFFSET(DATA!$F$6,BF$10,$AF1113,1,1),0)</f>
        <v>0</v>
      </c>
      <c r="BG1113" s="190">
        <f ca="1">IF($AG1113&gt;0,OFFSET(DATA!$F$6,BG$10+27*(7-$AE$8),$AF1113,1,1)/OFFSET(DATA!$F$6,BG$10,$AF1113,1,1),0)</f>
        <v>0</v>
      </c>
      <c r="BH1113" s="190">
        <f ca="1">IF($AG1113&gt;0,OFFSET(DATA!$F$6,BH$10+27*(7-$AE$8),$AF1113,1,1)/OFFSET(DATA!$F$6,BH$10,$AF1113,1,1),0)</f>
        <v>0</v>
      </c>
      <c r="BI1113" s="190">
        <f ca="1">IF($AG1113&gt;0,OFFSET(DATA!$F$6,BI$10+27*(7-$AE$8),$AF1113,1,1)/OFFSET(DATA!$F$6,BI$10,$AF1113,1,1),0)</f>
        <v>0</v>
      </c>
      <c r="BJ1113" s="190">
        <f ca="1">IF($AG1113&gt;0,OFFSET(DATA!$F$6,BJ$10+27*(7-$AE$8),$AF1113,1,1)/OFFSET(DATA!$F$6,BJ$10,$AF1113,1,1),0)</f>
        <v>0</v>
      </c>
      <c r="BK1113" s="190">
        <f ca="1">IF($AG1113&gt;0,OFFSET(DATA!$F$6,BK$10+27*(7-$AE$8),$AF1113,1,1)/OFFSET(DATA!$F$6,BK$10,$AF1113,1,1),0)</f>
        <v>0</v>
      </c>
      <c r="BL1113" s="190">
        <f ca="1">IF($AG1113&gt;0,OFFSET(DATA!$F$6,BL$10+27*(7-$AE$8),$AF1113,1,1)/OFFSET(DATA!$F$6,BL$10,$AF1113,1,1),0)</f>
        <v>0</v>
      </c>
      <c r="BM1113" s="190">
        <f ca="1">IF($AG1113&gt;0,OFFSET(DATA!$F$6,BM$10+27*(7-$AE$8),$AF1113,1,1)/OFFSET(DATA!$F$6,BM$10,$AF1113,1,1),0)</f>
        <v>0</v>
      </c>
      <c r="BN1113" s="190">
        <f ca="1">IF($AG1113&gt;0,OFFSET(DATA!$F$6,BN$10+27*(7-$AE$8),$AF1113,1,1)/OFFSET(DATA!$F$6,BN$10,$AF1113,1,1),0)</f>
        <v>0</v>
      </c>
      <c r="BO1113" s="190">
        <f ca="1">IF($AG1113&gt;0,OFFSET(DATA!$F$6,BO$10+27*(7-$AE$8),$AF1113,1,1)/OFFSET(DATA!$F$6,BO$10,$AF1113,1,1),0)</f>
        <v>0</v>
      </c>
      <c r="BP1113" s="190">
        <f ca="1">IF($AG1113&gt;0,OFFSET(DATA!$F$6,BP$10+27*(7-$AE$8),$AF1113,1,1)/OFFSET(DATA!$F$6,BP$10,$AF1113,1,1),0)</f>
        <v>0</v>
      </c>
      <c r="BQ1113" s="190">
        <f ca="1">IF($AG1113&gt;0,OFFSET(DATA!$F$6,BQ$10+27*(7-$AE$8),$AF1113,1,1)/OFFSET(DATA!$F$6,BQ$10,$AF1113,1,1),0)</f>
        <v>0</v>
      </c>
      <c r="BR1113" s="190">
        <f ca="1">IF($AG1113&gt;0,OFFSET(DATA!$F$6,BR$10+27*(7-$AE$8),$AF1113,1,1)/OFFSET(DATA!$F$6,BR$10,$AF1113,1,1),0)</f>
        <v>0</v>
      </c>
      <c r="BS1113" s="190">
        <f ca="1">IF($AG1113&gt;0,OFFSET(DATA!$F$6,BS$10+27*(7-$AE$8),$AF1113,1,1)/OFFSET(DATA!$F$6,BS$10,$AF1113,1,1),0)</f>
        <v>0</v>
      </c>
      <c r="BT1113" s="190">
        <f ca="1">IF($AG1113&gt;0,OFFSET(DATA!$F$6,BT$10+27*(7-$AE$8),$AF1113,1,1)/OFFSET(DATA!$F$6,BT$10,$AF1113,1,1),0)</f>
        <v>0</v>
      </c>
      <c r="BU1113" s="190">
        <f ca="1">IF($AG1113&gt;0,OFFSET(DATA!$F$6,BU$10+27*(7-$AE$8),$AF1113,1,1)/OFFSET(DATA!$F$6,BU$10,$AF1113,1,1),0)</f>
        <v>0</v>
      </c>
      <c r="BV1113" s="190">
        <f ca="1">IF($AG1113&gt;0,OFFSET(DATA!$F$6,BV$10+27*(7-$AE$8),$AF1113,1,1)/OFFSET(DATA!$F$6,BV$10,$AF1113,1,1),0)</f>
        <v>0</v>
      </c>
      <c r="BW1113" s="190">
        <f ca="1">IF($AG1113&gt;0,OFFSET(DATA!$F$6,BW$10+27*(7-$AE$8),$AF1113,1,1)/OFFSET(DATA!$F$6,BW$10,$AF1113,1,1),0)</f>
        <v>0</v>
      </c>
      <c r="BX1113" s="190">
        <f ca="1">IF($AG1113&gt;0,OFFSET(DATA!$F$6,BX$10+27*(7-$AE$8),$AF1113,1,1)/OFFSET(DATA!$F$6,BX$10,$AF1113,1,1),0)</f>
        <v>0</v>
      </c>
    </row>
    <row r="1114" spans="32:76" x14ac:dyDescent="0.2">
      <c r="AF1114" s="166">
        <v>1103</v>
      </c>
      <c r="AG1114" s="96">
        <f ca="1">OFFSET(DATA!$F$6,$AF$10,$AF1114,1,1)</f>
        <v>0</v>
      </c>
      <c r="AH1114" s="190">
        <f ca="1">IF($AG1114&gt;0,OFFSET(DATA!$F$6,$AF$10+27*AH$10,$AF1114,1,1)/$AG1114,0)</f>
        <v>0</v>
      </c>
      <c r="AI1114" s="190">
        <f ca="1">IF($AG1114&gt;0,OFFSET(DATA!$F$6,$AF$10+27*AI$10,$AF1114,1,1)/$AG1114,0)</f>
        <v>0</v>
      </c>
      <c r="AJ1114" s="190">
        <f ca="1">IF($AG1114&gt;0,OFFSET(DATA!$F$6,$AF$10+27*AJ$10,$AF1114,1,1)/$AG1114,0)</f>
        <v>0</v>
      </c>
      <c r="AK1114" s="190">
        <f ca="1">IF($AG1114&gt;0,OFFSET(DATA!$F$6,$AF$10+27*AK$10,$AF1114,1,1)/$AG1114,0)</f>
        <v>0</v>
      </c>
      <c r="AL1114" s="190">
        <f ca="1">IF($AG1114&gt;0,OFFSET(DATA!$F$6,$AF$10+27*AL$10,$AF1114,1,1)/$AG1114,0)</f>
        <v>0</v>
      </c>
      <c r="AM1114" s="190">
        <f ca="1">IF($AG1114&gt;0,OFFSET(DATA!$F$6,$AF$10+27*AM$10,$AF1114,1,1)/$AG1114,0)</f>
        <v>0</v>
      </c>
      <c r="AN1114" s="166">
        <f ca="1">OFFSET(DATA!$F$6,$AF$10+27*AN$10,$AF1114,1,1)</f>
        <v>0</v>
      </c>
      <c r="AO1114" s="166">
        <f t="shared" ca="1" si="35"/>
        <v>0</v>
      </c>
      <c r="AQ1114" s="96">
        <f ca="1">OFFSET(DATA!$F$6,25,$AF1114,1,1)</f>
        <v>0</v>
      </c>
      <c r="AR1114" s="190">
        <f ca="1">IF($AQ1114&gt;0,OFFSET(DATA!$F$6,25+27*AR$10,$AF1114,1,1)/$AQ1114,0)</f>
        <v>0</v>
      </c>
      <c r="AS1114" s="190">
        <f ca="1">IF($AQ1114&gt;0,OFFSET(DATA!$F$6,25+27*AS$10,$AF1114,1,1)/$AQ1114,0)</f>
        <v>0</v>
      </c>
      <c r="AT1114" s="190">
        <f ca="1">IF($AQ1114&gt;0,OFFSET(DATA!$F$6,25+27*AT$10,$AF1114,1,1)/$AQ1114,0)</f>
        <v>0</v>
      </c>
      <c r="AU1114" s="190">
        <f ca="1">IF($AQ1114&gt;0,OFFSET(DATA!$F$6,25+27*AU$10,$AF1114,1,1)/$AQ1114,0)</f>
        <v>0</v>
      </c>
      <c r="AV1114" s="190">
        <f ca="1">IF($AQ1114&gt;0,OFFSET(DATA!$F$6,25+27*AV$10,$AF1114,1,1)/$AQ1114,0)</f>
        <v>0</v>
      </c>
      <c r="AW1114" s="190">
        <f ca="1">IF($AQ1114&gt;0,OFFSET(DATA!$F$6,25+27*AW$10,$AF1114,1,1)/$AQ1114,0)</f>
        <v>0</v>
      </c>
      <c r="AZ1114" s="166">
        <f t="shared" ca="1" si="36"/>
        <v>1</v>
      </c>
      <c r="BA1114" s="190">
        <f ca="1">IF($AG1114&gt;0,OFFSET(DATA!$F$6,BA$10+27*(7-$AE$8),$AF1114,1,1)/OFFSET(DATA!$F$6,BA$10,$AF1114,1,1),0)</f>
        <v>0</v>
      </c>
      <c r="BB1114" s="190">
        <f ca="1">IF($AG1114&gt;0,OFFSET(DATA!$F$6,BB$10+27*(7-$AE$8),$AF1114,1,1)/OFFSET(DATA!$F$6,BB$10,$AF1114,1,1),0)</f>
        <v>0</v>
      </c>
      <c r="BC1114" s="190">
        <f ca="1">IF($AG1114&gt;0,OFFSET(DATA!$F$6,BC$10+27*(7-$AE$8),$AF1114,1,1)/OFFSET(DATA!$F$6,BC$10,$AF1114,1,1),0)</f>
        <v>0</v>
      </c>
      <c r="BD1114" s="190">
        <f ca="1">IF($AG1114&gt;0,OFFSET(DATA!$F$6,BD$10+27*(7-$AE$8),$AF1114,1,1)/OFFSET(DATA!$F$6,BD$10,$AF1114,1,1),0)</f>
        <v>0</v>
      </c>
      <c r="BE1114" s="190">
        <f ca="1">IF($AG1114&gt;0,OFFSET(DATA!$F$6,BE$10+27*(7-$AE$8),$AF1114,1,1)/OFFSET(DATA!$F$6,BE$10,$AF1114,1,1),0)</f>
        <v>0</v>
      </c>
      <c r="BF1114" s="190">
        <f ca="1">IF($AG1114&gt;0,OFFSET(DATA!$F$6,BF$10+27*(7-$AE$8),$AF1114,1,1)/OFFSET(DATA!$F$6,BF$10,$AF1114,1,1),0)</f>
        <v>0</v>
      </c>
      <c r="BG1114" s="190">
        <f ca="1">IF($AG1114&gt;0,OFFSET(DATA!$F$6,BG$10+27*(7-$AE$8),$AF1114,1,1)/OFFSET(DATA!$F$6,BG$10,$AF1114,1,1),0)</f>
        <v>0</v>
      </c>
      <c r="BH1114" s="190">
        <f ca="1">IF($AG1114&gt;0,OFFSET(DATA!$F$6,BH$10+27*(7-$AE$8),$AF1114,1,1)/OFFSET(DATA!$F$6,BH$10,$AF1114,1,1),0)</f>
        <v>0</v>
      </c>
      <c r="BI1114" s="190">
        <f ca="1">IF($AG1114&gt;0,OFFSET(DATA!$F$6,BI$10+27*(7-$AE$8),$AF1114,1,1)/OFFSET(DATA!$F$6,BI$10,$AF1114,1,1),0)</f>
        <v>0</v>
      </c>
      <c r="BJ1114" s="190">
        <f ca="1">IF($AG1114&gt;0,OFFSET(DATA!$F$6,BJ$10+27*(7-$AE$8),$AF1114,1,1)/OFFSET(DATA!$F$6,BJ$10,$AF1114,1,1),0)</f>
        <v>0</v>
      </c>
      <c r="BK1114" s="190">
        <f ca="1">IF($AG1114&gt;0,OFFSET(DATA!$F$6,BK$10+27*(7-$AE$8),$AF1114,1,1)/OFFSET(DATA!$F$6,BK$10,$AF1114,1,1),0)</f>
        <v>0</v>
      </c>
      <c r="BL1114" s="190">
        <f ca="1">IF($AG1114&gt;0,OFFSET(DATA!$F$6,BL$10+27*(7-$AE$8),$AF1114,1,1)/OFFSET(DATA!$F$6,BL$10,$AF1114,1,1),0)</f>
        <v>0</v>
      </c>
      <c r="BM1114" s="190">
        <f ca="1">IF($AG1114&gt;0,OFFSET(DATA!$F$6,BM$10+27*(7-$AE$8),$AF1114,1,1)/OFFSET(DATA!$F$6,BM$10,$AF1114,1,1),0)</f>
        <v>0</v>
      </c>
      <c r="BN1114" s="190">
        <f ca="1">IF($AG1114&gt;0,OFFSET(DATA!$F$6,BN$10+27*(7-$AE$8),$AF1114,1,1)/OFFSET(DATA!$F$6,BN$10,$AF1114,1,1),0)</f>
        <v>0</v>
      </c>
      <c r="BO1114" s="190">
        <f ca="1">IF($AG1114&gt;0,OFFSET(DATA!$F$6,BO$10+27*(7-$AE$8),$AF1114,1,1)/OFFSET(DATA!$F$6,BO$10,$AF1114,1,1),0)</f>
        <v>0</v>
      </c>
      <c r="BP1114" s="190">
        <f ca="1">IF($AG1114&gt;0,OFFSET(DATA!$F$6,BP$10+27*(7-$AE$8),$AF1114,1,1)/OFFSET(DATA!$F$6,BP$10,$AF1114,1,1),0)</f>
        <v>0</v>
      </c>
      <c r="BQ1114" s="190">
        <f ca="1">IF($AG1114&gt;0,OFFSET(DATA!$F$6,BQ$10+27*(7-$AE$8),$AF1114,1,1)/OFFSET(DATA!$F$6,BQ$10,$AF1114,1,1),0)</f>
        <v>0</v>
      </c>
      <c r="BR1114" s="190">
        <f ca="1">IF($AG1114&gt;0,OFFSET(DATA!$F$6,BR$10+27*(7-$AE$8),$AF1114,1,1)/OFFSET(DATA!$F$6,BR$10,$AF1114,1,1),0)</f>
        <v>0</v>
      </c>
      <c r="BS1114" s="190">
        <f ca="1">IF($AG1114&gt;0,OFFSET(DATA!$F$6,BS$10+27*(7-$AE$8),$AF1114,1,1)/OFFSET(DATA!$F$6,BS$10,$AF1114,1,1),0)</f>
        <v>0</v>
      </c>
      <c r="BT1114" s="190">
        <f ca="1">IF($AG1114&gt;0,OFFSET(DATA!$F$6,BT$10+27*(7-$AE$8),$AF1114,1,1)/OFFSET(DATA!$F$6,BT$10,$AF1114,1,1),0)</f>
        <v>0</v>
      </c>
      <c r="BU1114" s="190">
        <f ca="1">IF($AG1114&gt;0,OFFSET(DATA!$F$6,BU$10+27*(7-$AE$8),$AF1114,1,1)/OFFSET(DATA!$F$6,BU$10,$AF1114,1,1),0)</f>
        <v>0</v>
      </c>
      <c r="BV1114" s="190">
        <f ca="1">IF($AG1114&gt;0,OFFSET(DATA!$F$6,BV$10+27*(7-$AE$8),$AF1114,1,1)/OFFSET(DATA!$F$6,BV$10,$AF1114,1,1),0)</f>
        <v>0</v>
      </c>
      <c r="BW1114" s="190">
        <f ca="1">IF($AG1114&gt;0,OFFSET(DATA!$F$6,BW$10+27*(7-$AE$8),$AF1114,1,1)/OFFSET(DATA!$F$6,BW$10,$AF1114,1,1),0)</f>
        <v>0</v>
      </c>
      <c r="BX1114" s="190">
        <f ca="1">IF($AG1114&gt;0,OFFSET(DATA!$F$6,BX$10+27*(7-$AE$8),$AF1114,1,1)/OFFSET(DATA!$F$6,BX$10,$AF1114,1,1),0)</f>
        <v>0</v>
      </c>
    </row>
    <row r="1115" spans="32:76" x14ac:dyDescent="0.2">
      <c r="AF1115" s="166">
        <v>1104</v>
      </c>
      <c r="AG1115" s="96">
        <f ca="1">OFFSET(DATA!$F$6,$AF$10,$AF1115,1,1)</f>
        <v>0</v>
      </c>
      <c r="AH1115" s="190">
        <f ca="1">IF($AG1115&gt;0,OFFSET(DATA!$F$6,$AF$10+27*AH$10,$AF1115,1,1)/$AG1115,0)</f>
        <v>0</v>
      </c>
      <c r="AI1115" s="190">
        <f ca="1">IF($AG1115&gt;0,OFFSET(DATA!$F$6,$AF$10+27*AI$10,$AF1115,1,1)/$AG1115,0)</f>
        <v>0</v>
      </c>
      <c r="AJ1115" s="190">
        <f ca="1">IF($AG1115&gt;0,OFFSET(DATA!$F$6,$AF$10+27*AJ$10,$AF1115,1,1)/$AG1115,0)</f>
        <v>0</v>
      </c>
      <c r="AK1115" s="190">
        <f ca="1">IF($AG1115&gt;0,OFFSET(DATA!$F$6,$AF$10+27*AK$10,$AF1115,1,1)/$AG1115,0)</f>
        <v>0</v>
      </c>
      <c r="AL1115" s="190">
        <f ca="1">IF($AG1115&gt;0,OFFSET(DATA!$F$6,$AF$10+27*AL$10,$AF1115,1,1)/$AG1115,0)</f>
        <v>0</v>
      </c>
      <c r="AM1115" s="190">
        <f ca="1">IF($AG1115&gt;0,OFFSET(DATA!$F$6,$AF$10+27*AM$10,$AF1115,1,1)/$AG1115,0)</f>
        <v>0</v>
      </c>
      <c r="AN1115" s="166">
        <f ca="1">OFFSET(DATA!$F$6,$AF$10+27*AN$10,$AF1115,1,1)</f>
        <v>0</v>
      </c>
      <c r="AO1115" s="166">
        <f t="shared" ca="1" si="35"/>
        <v>0</v>
      </c>
      <c r="AQ1115" s="96">
        <f ca="1">OFFSET(DATA!$F$6,25,$AF1115,1,1)</f>
        <v>0</v>
      </c>
      <c r="AR1115" s="190">
        <f ca="1">IF($AQ1115&gt;0,OFFSET(DATA!$F$6,25+27*AR$10,$AF1115,1,1)/$AQ1115,0)</f>
        <v>0</v>
      </c>
      <c r="AS1115" s="190">
        <f ca="1">IF($AQ1115&gt;0,OFFSET(DATA!$F$6,25+27*AS$10,$AF1115,1,1)/$AQ1115,0)</f>
        <v>0</v>
      </c>
      <c r="AT1115" s="190">
        <f ca="1">IF($AQ1115&gt;0,OFFSET(DATA!$F$6,25+27*AT$10,$AF1115,1,1)/$AQ1115,0)</f>
        <v>0</v>
      </c>
      <c r="AU1115" s="190">
        <f ca="1">IF($AQ1115&gt;0,OFFSET(DATA!$F$6,25+27*AU$10,$AF1115,1,1)/$AQ1115,0)</f>
        <v>0</v>
      </c>
      <c r="AV1115" s="190">
        <f ca="1">IF($AQ1115&gt;0,OFFSET(DATA!$F$6,25+27*AV$10,$AF1115,1,1)/$AQ1115,0)</f>
        <v>0</v>
      </c>
      <c r="AW1115" s="190">
        <f ca="1">IF($AQ1115&gt;0,OFFSET(DATA!$F$6,25+27*AW$10,$AF1115,1,1)/$AQ1115,0)</f>
        <v>0</v>
      </c>
      <c r="AZ1115" s="166">
        <f t="shared" ca="1" si="36"/>
        <v>1</v>
      </c>
      <c r="BA1115" s="190">
        <f ca="1">IF($AG1115&gt;0,OFFSET(DATA!$F$6,BA$10+27*(7-$AE$8),$AF1115,1,1)/OFFSET(DATA!$F$6,BA$10,$AF1115,1,1),0)</f>
        <v>0</v>
      </c>
      <c r="BB1115" s="190">
        <f ca="1">IF($AG1115&gt;0,OFFSET(DATA!$F$6,BB$10+27*(7-$AE$8),$AF1115,1,1)/OFFSET(DATA!$F$6,BB$10,$AF1115,1,1),0)</f>
        <v>0</v>
      </c>
      <c r="BC1115" s="190">
        <f ca="1">IF($AG1115&gt;0,OFFSET(DATA!$F$6,BC$10+27*(7-$AE$8),$AF1115,1,1)/OFFSET(DATA!$F$6,BC$10,$AF1115,1,1),0)</f>
        <v>0</v>
      </c>
      <c r="BD1115" s="190">
        <f ca="1">IF($AG1115&gt;0,OFFSET(DATA!$F$6,BD$10+27*(7-$AE$8),$AF1115,1,1)/OFFSET(DATA!$F$6,BD$10,$AF1115,1,1),0)</f>
        <v>0</v>
      </c>
      <c r="BE1115" s="190">
        <f ca="1">IF($AG1115&gt;0,OFFSET(DATA!$F$6,BE$10+27*(7-$AE$8),$AF1115,1,1)/OFFSET(DATA!$F$6,BE$10,$AF1115,1,1),0)</f>
        <v>0</v>
      </c>
      <c r="BF1115" s="190">
        <f ca="1">IF($AG1115&gt;0,OFFSET(DATA!$F$6,BF$10+27*(7-$AE$8),$AF1115,1,1)/OFFSET(DATA!$F$6,BF$10,$AF1115,1,1),0)</f>
        <v>0</v>
      </c>
      <c r="BG1115" s="190">
        <f ca="1">IF($AG1115&gt;0,OFFSET(DATA!$F$6,BG$10+27*(7-$AE$8),$AF1115,1,1)/OFFSET(DATA!$F$6,BG$10,$AF1115,1,1),0)</f>
        <v>0</v>
      </c>
      <c r="BH1115" s="190">
        <f ca="1">IF($AG1115&gt;0,OFFSET(DATA!$F$6,BH$10+27*(7-$AE$8),$AF1115,1,1)/OFFSET(DATA!$F$6,BH$10,$AF1115,1,1),0)</f>
        <v>0</v>
      </c>
      <c r="BI1115" s="190">
        <f ca="1">IF($AG1115&gt;0,OFFSET(DATA!$F$6,BI$10+27*(7-$AE$8),$AF1115,1,1)/OFFSET(DATA!$F$6,BI$10,$AF1115,1,1),0)</f>
        <v>0</v>
      </c>
      <c r="BJ1115" s="190">
        <f ca="1">IF($AG1115&gt;0,OFFSET(DATA!$F$6,BJ$10+27*(7-$AE$8),$AF1115,1,1)/OFFSET(DATA!$F$6,BJ$10,$AF1115,1,1),0)</f>
        <v>0</v>
      </c>
      <c r="BK1115" s="190">
        <f ca="1">IF($AG1115&gt;0,OFFSET(DATA!$F$6,BK$10+27*(7-$AE$8),$AF1115,1,1)/OFFSET(DATA!$F$6,BK$10,$AF1115,1,1),0)</f>
        <v>0</v>
      </c>
      <c r="BL1115" s="190">
        <f ca="1">IF($AG1115&gt;0,OFFSET(DATA!$F$6,BL$10+27*(7-$AE$8),$AF1115,1,1)/OFFSET(DATA!$F$6,BL$10,$AF1115,1,1),0)</f>
        <v>0</v>
      </c>
      <c r="BM1115" s="190">
        <f ca="1">IF($AG1115&gt;0,OFFSET(DATA!$F$6,BM$10+27*(7-$AE$8),$AF1115,1,1)/OFFSET(DATA!$F$6,BM$10,$AF1115,1,1),0)</f>
        <v>0</v>
      </c>
      <c r="BN1115" s="190">
        <f ca="1">IF($AG1115&gt;0,OFFSET(DATA!$F$6,BN$10+27*(7-$AE$8),$AF1115,1,1)/OFFSET(DATA!$F$6,BN$10,$AF1115,1,1),0)</f>
        <v>0</v>
      </c>
      <c r="BO1115" s="190">
        <f ca="1">IF($AG1115&gt;0,OFFSET(DATA!$F$6,BO$10+27*(7-$AE$8),$AF1115,1,1)/OFFSET(DATA!$F$6,BO$10,$AF1115,1,1),0)</f>
        <v>0</v>
      </c>
      <c r="BP1115" s="190">
        <f ca="1">IF($AG1115&gt;0,OFFSET(DATA!$F$6,BP$10+27*(7-$AE$8),$AF1115,1,1)/OFFSET(DATA!$F$6,BP$10,$AF1115,1,1),0)</f>
        <v>0</v>
      </c>
      <c r="BQ1115" s="190">
        <f ca="1">IF($AG1115&gt;0,OFFSET(DATA!$F$6,BQ$10+27*(7-$AE$8),$AF1115,1,1)/OFFSET(DATA!$F$6,BQ$10,$AF1115,1,1),0)</f>
        <v>0</v>
      </c>
      <c r="BR1115" s="190">
        <f ca="1">IF($AG1115&gt;0,OFFSET(DATA!$F$6,BR$10+27*(7-$AE$8),$AF1115,1,1)/OFFSET(DATA!$F$6,BR$10,$AF1115,1,1),0)</f>
        <v>0</v>
      </c>
      <c r="BS1115" s="190">
        <f ca="1">IF($AG1115&gt;0,OFFSET(DATA!$F$6,BS$10+27*(7-$AE$8),$AF1115,1,1)/OFFSET(DATA!$F$6,BS$10,$AF1115,1,1),0)</f>
        <v>0</v>
      </c>
      <c r="BT1115" s="190">
        <f ca="1">IF($AG1115&gt;0,OFFSET(DATA!$F$6,BT$10+27*(7-$AE$8),$AF1115,1,1)/OFFSET(DATA!$F$6,BT$10,$AF1115,1,1),0)</f>
        <v>0</v>
      </c>
      <c r="BU1115" s="190">
        <f ca="1">IF($AG1115&gt;0,OFFSET(DATA!$F$6,BU$10+27*(7-$AE$8),$AF1115,1,1)/OFFSET(DATA!$F$6,BU$10,$AF1115,1,1),0)</f>
        <v>0</v>
      </c>
      <c r="BV1115" s="190">
        <f ca="1">IF($AG1115&gt;0,OFFSET(DATA!$F$6,BV$10+27*(7-$AE$8),$AF1115,1,1)/OFFSET(DATA!$F$6,BV$10,$AF1115,1,1),0)</f>
        <v>0</v>
      </c>
      <c r="BW1115" s="190">
        <f ca="1">IF($AG1115&gt;0,OFFSET(DATA!$F$6,BW$10+27*(7-$AE$8),$AF1115,1,1)/OFFSET(DATA!$F$6,BW$10,$AF1115,1,1),0)</f>
        <v>0</v>
      </c>
      <c r="BX1115" s="190">
        <f ca="1">IF($AG1115&gt;0,OFFSET(DATA!$F$6,BX$10+27*(7-$AE$8),$AF1115,1,1)/OFFSET(DATA!$F$6,BX$10,$AF1115,1,1),0)</f>
        <v>0</v>
      </c>
    </row>
    <row r="1116" spans="32:76" x14ac:dyDescent="0.2">
      <c r="AF1116" s="166">
        <v>1105</v>
      </c>
      <c r="AG1116" s="96">
        <f ca="1">OFFSET(DATA!$F$6,$AF$10,$AF1116,1,1)</f>
        <v>0</v>
      </c>
      <c r="AH1116" s="190">
        <f ca="1">IF($AG1116&gt;0,OFFSET(DATA!$F$6,$AF$10+27*AH$10,$AF1116,1,1)/$AG1116,0)</f>
        <v>0</v>
      </c>
      <c r="AI1116" s="190">
        <f ca="1">IF($AG1116&gt;0,OFFSET(DATA!$F$6,$AF$10+27*AI$10,$AF1116,1,1)/$AG1116,0)</f>
        <v>0</v>
      </c>
      <c r="AJ1116" s="190">
        <f ca="1">IF($AG1116&gt;0,OFFSET(DATA!$F$6,$AF$10+27*AJ$10,$AF1116,1,1)/$AG1116,0)</f>
        <v>0</v>
      </c>
      <c r="AK1116" s="190">
        <f ca="1">IF($AG1116&gt;0,OFFSET(DATA!$F$6,$AF$10+27*AK$10,$AF1116,1,1)/$AG1116,0)</f>
        <v>0</v>
      </c>
      <c r="AL1116" s="190">
        <f ca="1">IF($AG1116&gt;0,OFFSET(DATA!$F$6,$AF$10+27*AL$10,$AF1116,1,1)/$AG1116,0)</f>
        <v>0</v>
      </c>
      <c r="AM1116" s="190">
        <f ca="1">IF($AG1116&gt;0,OFFSET(DATA!$F$6,$AF$10+27*AM$10,$AF1116,1,1)/$AG1116,0)</f>
        <v>0</v>
      </c>
      <c r="AN1116" s="166">
        <f ca="1">OFFSET(DATA!$F$6,$AF$10+27*AN$10,$AF1116,1,1)</f>
        <v>0</v>
      </c>
      <c r="AO1116" s="166">
        <f t="shared" ca="1" si="35"/>
        <v>0</v>
      </c>
      <c r="AQ1116" s="96">
        <f ca="1">OFFSET(DATA!$F$6,25,$AF1116,1,1)</f>
        <v>0</v>
      </c>
      <c r="AR1116" s="190">
        <f ca="1">IF($AQ1116&gt;0,OFFSET(DATA!$F$6,25+27*AR$10,$AF1116,1,1)/$AQ1116,0)</f>
        <v>0</v>
      </c>
      <c r="AS1116" s="190">
        <f ca="1">IF($AQ1116&gt;0,OFFSET(DATA!$F$6,25+27*AS$10,$AF1116,1,1)/$AQ1116,0)</f>
        <v>0</v>
      </c>
      <c r="AT1116" s="190">
        <f ca="1">IF($AQ1116&gt;0,OFFSET(DATA!$F$6,25+27*AT$10,$AF1116,1,1)/$AQ1116,0)</f>
        <v>0</v>
      </c>
      <c r="AU1116" s="190">
        <f ca="1">IF($AQ1116&gt;0,OFFSET(DATA!$F$6,25+27*AU$10,$AF1116,1,1)/$AQ1116,0)</f>
        <v>0</v>
      </c>
      <c r="AV1116" s="190">
        <f ca="1">IF($AQ1116&gt;0,OFFSET(DATA!$F$6,25+27*AV$10,$AF1116,1,1)/$AQ1116,0)</f>
        <v>0</v>
      </c>
      <c r="AW1116" s="190">
        <f ca="1">IF($AQ1116&gt;0,OFFSET(DATA!$F$6,25+27*AW$10,$AF1116,1,1)/$AQ1116,0)</f>
        <v>0</v>
      </c>
      <c r="AZ1116" s="166">
        <f t="shared" ca="1" si="36"/>
        <v>1</v>
      </c>
      <c r="BA1116" s="190">
        <f ca="1">IF($AG1116&gt;0,OFFSET(DATA!$F$6,BA$10+27*(7-$AE$8),$AF1116,1,1)/OFFSET(DATA!$F$6,BA$10,$AF1116,1,1),0)</f>
        <v>0</v>
      </c>
      <c r="BB1116" s="190">
        <f ca="1">IF($AG1116&gt;0,OFFSET(DATA!$F$6,BB$10+27*(7-$AE$8),$AF1116,1,1)/OFFSET(DATA!$F$6,BB$10,$AF1116,1,1),0)</f>
        <v>0</v>
      </c>
      <c r="BC1116" s="190">
        <f ca="1">IF($AG1116&gt;0,OFFSET(DATA!$F$6,BC$10+27*(7-$AE$8),$AF1116,1,1)/OFFSET(DATA!$F$6,BC$10,$AF1116,1,1),0)</f>
        <v>0</v>
      </c>
      <c r="BD1116" s="190">
        <f ca="1">IF($AG1116&gt;0,OFFSET(DATA!$F$6,BD$10+27*(7-$AE$8),$AF1116,1,1)/OFFSET(DATA!$F$6,BD$10,$AF1116,1,1),0)</f>
        <v>0</v>
      </c>
      <c r="BE1116" s="190">
        <f ca="1">IF($AG1116&gt;0,OFFSET(DATA!$F$6,BE$10+27*(7-$AE$8),$AF1116,1,1)/OFFSET(DATA!$F$6,BE$10,$AF1116,1,1),0)</f>
        <v>0</v>
      </c>
      <c r="BF1116" s="190">
        <f ca="1">IF($AG1116&gt;0,OFFSET(DATA!$F$6,BF$10+27*(7-$AE$8),$AF1116,1,1)/OFFSET(DATA!$F$6,BF$10,$AF1116,1,1),0)</f>
        <v>0</v>
      </c>
      <c r="BG1116" s="190">
        <f ca="1">IF($AG1116&gt;0,OFFSET(DATA!$F$6,BG$10+27*(7-$AE$8),$AF1116,1,1)/OFFSET(DATA!$F$6,BG$10,$AF1116,1,1),0)</f>
        <v>0</v>
      </c>
      <c r="BH1116" s="190">
        <f ca="1">IF($AG1116&gt;0,OFFSET(DATA!$F$6,BH$10+27*(7-$AE$8),$AF1116,1,1)/OFFSET(DATA!$F$6,BH$10,$AF1116,1,1),0)</f>
        <v>0</v>
      </c>
      <c r="BI1116" s="190">
        <f ca="1">IF($AG1116&gt;0,OFFSET(DATA!$F$6,BI$10+27*(7-$AE$8),$AF1116,1,1)/OFFSET(DATA!$F$6,BI$10,$AF1116,1,1),0)</f>
        <v>0</v>
      </c>
      <c r="BJ1116" s="190">
        <f ca="1">IF($AG1116&gt;0,OFFSET(DATA!$F$6,BJ$10+27*(7-$AE$8),$AF1116,1,1)/OFFSET(DATA!$F$6,BJ$10,$AF1116,1,1),0)</f>
        <v>0</v>
      </c>
      <c r="BK1116" s="190">
        <f ca="1">IF($AG1116&gt;0,OFFSET(DATA!$F$6,BK$10+27*(7-$AE$8),$AF1116,1,1)/OFFSET(DATA!$F$6,BK$10,$AF1116,1,1),0)</f>
        <v>0</v>
      </c>
      <c r="BL1116" s="190">
        <f ca="1">IF($AG1116&gt;0,OFFSET(DATA!$F$6,BL$10+27*(7-$AE$8),$AF1116,1,1)/OFFSET(DATA!$F$6,BL$10,$AF1116,1,1),0)</f>
        <v>0</v>
      </c>
      <c r="BM1116" s="190">
        <f ca="1">IF($AG1116&gt;0,OFFSET(DATA!$F$6,BM$10+27*(7-$AE$8),$AF1116,1,1)/OFFSET(DATA!$F$6,BM$10,$AF1116,1,1),0)</f>
        <v>0</v>
      </c>
      <c r="BN1116" s="190">
        <f ca="1">IF($AG1116&gt;0,OFFSET(DATA!$F$6,BN$10+27*(7-$AE$8),$AF1116,1,1)/OFFSET(DATA!$F$6,BN$10,$AF1116,1,1),0)</f>
        <v>0</v>
      </c>
      <c r="BO1116" s="190">
        <f ca="1">IF($AG1116&gt;0,OFFSET(DATA!$F$6,BO$10+27*(7-$AE$8),$AF1116,1,1)/OFFSET(DATA!$F$6,BO$10,$AF1116,1,1),0)</f>
        <v>0</v>
      </c>
      <c r="BP1116" s="190">
        <f ca="1">IF($AG1116&gt;0,OFFSET(DATA!$F$6,BP$10+27*(7-$AE$8),$AF1116,1,1)/OFFSET(DATA!$F$6,BP$10,$AF1116,1,1),0)</f>
        <v>0</v>
      </c>
      <c r="BQ1116" s="190">
        <f ca="1">IF($AG1116&gt;0,OFFSET(DATA!$F$6,BQ$10+27*(7-$AE$8),$AF1116,1,1)/OFFSET(DATA!$F$6,BQ$10,$AF1116,1,1),0)</f>
        <v>0</v>
      </c>
      <c r="BR1116" s="190">
        <f ca="1">IF($AG1116&gt;0,OFFSET(DATA!$F$6,BR$10+27*(7-$AE$8),$AF1116,1,1)/OFFSET(DATA!$F$6,BR$10,$AF1116,1,1),0)</f>
        <v>0</v>
      </c>
      <c r="BS1116" s="190">
        <f ca="1">IF($AG1116&gt;0,OFFSET(DATA!$F$6,BS$10+27*(7-$AE$8),$AF1116,1,1)/OFFSET(DATA!$F$6,BS$10,$AF1116,1,1),0)</f>
        <v>0</v>
      </c>
      <c r="BT1116" s="190">
        <f ca="1">IF($AG1116&gt;0,OFFSET(DATA!$F$6,BT$10+27*(7-$AE$8),$AF1116,1,1)/OFFSET(DATA!$F$6,BT$10,$AF1116,1,1),0)</f>
        <v>0</v>
      </c>
      <c r="BU1116" s="190">
        <f ca="1">IF($AG1116&gt;0,OFFSET(DATA!$F$6,BU$10+27*(7-$AE$8),$AF1116,1,1)/OFFSET(DATA!$F$6,BU$10,$AF1116,1,1),0)</f>
        <v>0</v>
      </c>
      <c r="BV1116" s="190">
        <f ca="1">IF($AG1116&gt;0,OFFSET(DATA!$F$6,BV$10+27*(7-$AE$8),$AF1116,1,1)/OFFSET(DATA!$F$6,BV$10,$AF1116,1,1),0)</f>
        <v>0</v>
      </c>
      <c r="BW1116" s="190">
        <f ca="1">IF($AG1116&gt;0,OFFSET(DATA!$F$6,BW$10+27*(7-$AE$8),$AF1116,1,1)/OFFSET(DATA!$F$6,BW$10,$AF1116,1,1),0)</f>
        <v>0</v>
      </c>
      <c r="BX1116" s="190">
        <f ca="1">IF($AG1116&gt;0,OFFSET(DATA!$F$6,BX$10+27*(7-$AE$8),$AF1116,1,1)/OFFSET(DATA!$F$6,BX$10,$AF1116,1,1),0)</f>
        <v>0</v>
      </c>
    </row>
    <row r="1117" spans="32:76" x14ac:dyDescent="0.2">
      <c r="AF1117" s="166">
        <v>1106</v>
      </c>
      <c r="AG1117" s="96">
        <f ca="1">OFFSET(DATA!$F$6,$AF$10,$AF1117,1,1)</f>
        <v>0</v>
      </c>
      <c r="AH1117" s="190">
        <f ca="1">IF($AG1117&gt;0,OFFSET(DATA!$F$6,$AF$10+27*AH$10,$AF1117,1,1)/$AG1117,0)</f>
        <v>0</v>
      </c>
      <c r="AI1117" s="190">
        <f ca="1">IF($AG1117&gt;0,OFFSET(DATA!$F$6,$AF$10+27*AI$10,$AF1117,1,1)/$AG1117,0)</f>
        <v>0</v>
      </c>
      <c r="AJ1117" s="190">
        <f ca="1">IF($AG1117&gt;0,OFFSET(DATA!$F$6,$AF$10+27*AJ$10,$AF1117,1,1)/$AG1117,0)</f>
        <v>0</v>
      </c>
      <c r="AK1117" s="190">
        <f ca="1">IF($AG1117&gt;0,OFFSET(DATA!$F$6,$AF$10+27*AK$10,$AF1117,1,1)/$AG1117,0)</f>
        <v>0</v>
      </c>
      <c r="AL1117" s="190">
        <f ca="1">IF($AG1117&gt;0,OFFSET(DATA!$F$6,$AF$10+27*AL$10,$AF1117,1,1)/$AG1117,0)</f>
        <v>0</v>
      </c>
      <c r="AM1117" s="190">
        <f ca="1">IF($AG1117&gt;0,OFFSET(DATA!$F$6,$AF$10+27*AM$10,$AF1117,1,1)/$AG1117,0)</f>
        <v>0</v>
      </c>
      <c r="AN1117" s="166">
        <f ca="1">OFFSET(DATA!$F$6,$AF$10+27*AN$10,$AF1117,1,1)</f>
        <v>0</v>
      </c>
      <c r="AO1117" s="166">
        <f t="shared" ca="1" si="35"/>
        <v>0</v>
      </c>
      <c r="AQ1117" s="96">
        <f ca="1">OFFSET(DATA!$F$6,25,$AF1117,1,1)</f>
        <v>0</v>
      </c>
      <c r="AR1117" s="190">
        <f ca="1">IF($AQ1117&gt;0,OFFSET(DATA!$F$6,25+27*AR$10,$AF1117,1,1)/$AQ1117,0)</f>
        <v>0</v>
      </c>
      <c r="AS1117" s="190">
        <f ca="1">IF($AQ1117&gt;0,OFFSET(DATA!$F$6,25+27*AS$10,$AF1117,1,1)/$AQ1117,0)</f>
        <v>0</v>
      </c>
      <c r="AT1117" s="190">
        <f ca="1">IF($AQ1117&gt;0,OFFSET(DATA!$F$6,25+27*AT$10,$AF1117,1,1)/$AQ1117,0)</f>
        <v>0</v>
      </c>
      <c r="AU1117" s="190">
        <f ca="1">IF($AQ1117&gt;0,OFFSET(DATA!$F$6,25+27*AU$10,$AF1117,1,1)/$AQ1117,0)</f>
        <v>0</v>
      </c>
      <c r="AV1117" s="190">
        <f ca="1">IF($AQ1117&gt;0,OFFSET(DATA!$F$6,25+27*AV$10,$AF1117,1,1)/$AQ1117,0)</f>
        <v>0</v>
      </c>
      <c r="AW1117" s="190">
        <f ca="1">IF($AQ1117&gt;0,OFFSET(DATA!$F$6,25+27*AW$10,$AF1117,1,1)/$AQ1117,0)</f>
        <v>0</v>
      </c>
      <c r="AZ1117" s="166">
        <f t="shared" ca="1" si="36"/>
        <v>1</v>
      </c>
      <c r="BA1117" s="190">
        <f ca="1">IF($AG1117&gt;0,OFFSET(DATA!$F$6,BA$10+27*(7-$AE$8),$AF1117,1,1)/OFFSET(DATA!$F$6,BA$10,$AF1117,1,1),0)</f>
        <v>0</v>
      </c>
      <c r="BB1117" s="190">
        <f ca="1">IF($AG1117&gt;0,OFFSET(DATA!$F$6,BB$10+27*(7-$AE$8),$AF1117,1,1)/OFFSET(DATA!$F$6,BB$10,$AF1117,1,1),0)</f>
        <v>0</v>
      </c>
      <c r="BC1117" s="190">
        <f ca="1">IF($AG1117&gt;0,OFFSET(DATA!$F$6,BC$10+27*(7-$AE$8),$AF1117,1,1)/OFFSET(DATA!$F$6,BC$10,$AF1117,1,1),0)</f>
        <v>0</v>
      </c>
      <c r="BD1117" s="190">
        <f ca="1">IF($AG1117&gt;0,OFFSET(DATA!$F$6,BD$10+27*(7-$AE$8),$AF1117,1,1)/OFFSET(DATA!$F$6,BD$10,$AF1117,1,1),0)</f>
        <v>0</v>
      </c>
      <c r="BE1117" s="190">
        <f ca="1">IF($AG1117&gt;0,OFFSET(DATA!$F$6,BE$10+27*(7-$AE$8),$AF1117,1,1)/OFFSET(DATA!$F$6,BE$10,$AF1117,1,1),0)</f>
        <v>0</v>
      </c>
      <c r="BF1117" s="190">
        <f ca="1">IF($AG1117&gt;0,OFFSET(DATA!$F$6,BF$10+27*(7-$AE$8),$AF1117,1,1)/OFFSET(DATA!$F$6,BF$10,$AF1117,1,1),0)</f>
        <v>0</v>
      </c>
      <c r="BG1117" s="190">
        <f ca="1">IF($AG1117&gt;0,OFFSET(DATA!$F$6,BG$10+27*(7-$AE$8),$AF1117,1,1)/OFFSET(DATA!$F$6,BG$10,$AF1117,1,1),0)</f>
        <v>0</v>
      </c>
      <c r="BH1117" s="190">
        <f ca="1">IF($AG1117&gt;0,OFFSET(DATA!$F$6,BH$10+27*(7-$AE$8),$AF1117,1,1)/OFFSET(DATA!$F$6,BH$10,$AF1117,1,1),0)</f>
        <v>0</v>
      </c>
      <c r="BI1117" s="190">
        <f ca="1">IF($AG1117&gt;0,OFFSET(DATA!$F$6,BI$10+27*(7-$AE$8),$AF1117,1,1)/OFFSET(DATA!$F$6,BI$10,$AF1117,1,1),0)</f>
        <v>0</v>
      </c>
      <c r="BJ1117" s="190">
        <f ca="1">IF($AG1117&gt;0,OFFSET(DATA!$F$6,BJ$10+27*(7-$AE$8),$AF1117,1,1)/OFFSET(DATA!$F$6,BJ$10,$AF1117,1,1),0)</f>
        <v>0</v>
      </c>
      <c r="BK1117" s="190">
        <f ca="1">IF($AG1117&gt;0,OFFSET(DATA!$F$6,BK$10+27*(7-$AE$8),$AF1117,1,1)/OFFSET(DATA!$F$6,BK$10,$AF1117,1,1),0)</f>
        <v>0</v>
      </c>
      <c r="BL1117" s="190">
        <f ca="1">IF($AG1117&gt;0,OFFSET(DATA!$F$6,BL$10+27*(7-$AE$8),$AF1117,1,1)/OFFSET(DATA!$F$6,BL$10,$AF1117,1,1),0)</f>
        <v>0</v>
      </c>
      <c r="BM1117" s="190">
        <f ca="1">IF($AG1117&gt;0,OFFSET(DATA!$F$6,BM$10+27*(7-$AE$8),$AF1117,1,1)/OFFSET(DATA!$F$6,BM$10,$AF1117,1,1),0)</f>
        <v>0</v>
      </c>
      <c r="BN1117" s="190">
        <f ca="1">IF($AG1117&gt;0,OFFSET(DATA!$F$6,BN$10+27*(7-$AE$8),$AF1117,1,1)/OFFSET(DATA!$F$6,BN$10,$AF1117,1,1),0)</f>
        <v>0</v>
      </c>
      <c r="BO1117" s="190">
        <f ca="1">IF($AG1117&gt;0,OFFSET(DATA!$F$6,BO$10+27*(7-$AE$8),$AF1117,1,1)/OFFSET(DATA!$F$6,BO$10,$AF1117,1,1),0)</f>
        <v>0</v>
      </c>
      <c r="BP1117" s="190">
        <f ca="1">IF($AG1117&gt;0,OFFSET(DATA!$F$6,BP$10+27*(7-$AE$8),$AF1117,1,1)/OFFSET(DATA!$F$6,BP$10,$AF1117,1,1),0)</f>
        <v>0</v>
      </c>
      <c r="BQ1117" s="190">
        <f ca="1">IF($AG1117&gt;0,OFFSET(DATA!$F$6,BQ$10+27*(7-$AE$8),$AF1117,1,1)/OFFSET(DATA!$F$6,BQ$10,$AF1117,1,1),0)</f>
        <v>0</v>
      </c>
      <c r="BR1117" s="190">
        <f ca="1">IF($AG1117&gt;0,OFFSET(DATA!$F$6,BR$10+27*(7-$AE$8),$AF1117,1,1)/OFFSET(DATA!$F$6,BR$10,$AF1117,1,1),0)</f>
        <v>0</v>
      </c>
      <c r="BS1117" s="190">
        <f ca="1">IF($AG1117&gt;0,OFFSET(DATA!$F$6,BS$10+27*(7-$AE$8),$AF1117,1,1)/OFFSET(DATA!$F$6,BS$10,$AF1117,1,1),0)</f>
        <v>0</v>
      </c>
      <c r="BT1117" s="190">
        <f ca="1">IF($AG1117&gt;0,OFFSET(DATA!$F$6,BT$10+27*(7-$AE$8),$AF1117,1,1)/OFFSET(DATA!$F$6,BT$10,$AF1117,1,1),0)</f>
        <v>0</v>
      </c>
      <c r="BU1117" s="190">
        <f ca="1">IF($AG1117&gt;0,OFFSET(DATA!$F$6,BU$10+27*(7-$AE$8),$AF1117,1,1)/OFFSET(DATA!$F$6,BU$10,$AF1117,1,1),0)</f>
        <v>0</v>
      </c>
      <c r="BV1117" s="190">
        <f ca="1">IF($AG1117&gt;0,OFFSET(DATA!$F$6,BV$10+27*(7-$AE$8),$AF1117,1,1)/OFFSET(DATA!$F$6,BV$10,$AF1117,1,1),0)</f>
        <v>0</v>
      </c>
      <c r="BW1117" s="190">
        <f ca="1">IF($AG1117&gt;0,OFFSET(DATA!$F$6,BW$10+27*(7-$AE$8),$AF1117,1,1)/OFFSET(DATA!$F$6,BW$10,$AF1117,1,1),0)</f>
        <v>0</v>
      </c>
      <c r="BX1117" s="190">
        <f ca="1">IF($AG1117&gt;0,OFFSET(DATA!$F$6,BX$10+27*(7-$AE$8),$AF1117,1,1)/OFFSET(DATA!$F$6,BX$10,$AF1117,1,1),0)</f>
        <v>0</v>
      </c>
    </row>
    <row r="1118" spans="32:76" x14ac:dyDescent="0.2">
      <c r="AF1118" s="166">
        <v>1107</v>
      </c>
      <c r="AG1118" s="96">
        <f ca="1">OFFSET(DATA!$F$6,$AF$10,$AF1118,1,1)</f>
        <v>0</v>
      </c>
      <c r="AH1118" s="190">
        <f ca="1">IF($AG1118&gt;0,OFFSET(DATA!$F$6,$AF$10+27*AH$10,$AF1118,1,1)/$AG1118,0)</f>
        <v>0</v>
      </c>
      <c r="AI1118" s="190">
        <f ca="1">IF($AG1118&gt;0,OFFSET(DATA!$F$6,$AF$10+27*AI$10,$AF1118,1,1)/$AG1118,0)</f>
        <v>0</v>
      </c>
      <c r="AJ1118" s="190">
        <f ca="1">IF($AG1118&gt;0,OFFSET(DATA!$F$6,$AF$10+27*AJ$10,$AF1118,1,1)/$AG1118,0)</f>
        <v>0</v>
      </c>
      <c r="AK1118" s="190">
        <f ca="1">IF($AG1118&gt;0,OFFSET(DATA!$F$6,$AF$10+27*AK$10,$AF1118,1,1)/$AG1118,0)</f>
        <v>0</v>
      </c>
      <c r="AL1118" s="190">
        <f ca="1">IF($AG1118&gt;0,OFFSET(DATA!$F$6,$AF$10+27*AL$10,$AF1118,1,1)/$AG1118,0)</f>
        <v>0</v>
      </c>
      <c r="AM1118" s="190">
        <f ca="1">IF($AG1118&gt;0,OFFSET(DATA!$F$6,$AF$10+27*AM$10,$AF1118,1,1)/$AG1118,0)</f>
        <v>0</v>
      </c>
      <c r="AN1118" s="166">
        <f ca="1">OFFSET(DATA!$F$6,$AF$10+27*AN$10,$AF1118,1,1)</f>
        <v>0</v>
      </c>
      <c r="AO1118" s="166">
        <f t="shared" ca="1" si="35"/>
        <v>0</v>
      </c>
      <c r="AQ1118" s="96">
        <f ca="1">OFFSET(DATA!$F$6,25,$AF1118,1,1)</f>
        <v>0</v>
      </c>
      <c r="AR1118" s="190">
        <f ca="1">IF($AQ1118&gt;0,OFFSET(DATA!$F$6,25+27*AR$10,$AF1118,1,1)/$AQ1118,0)</f>
        <v>0</v>
      </c>
      <c r="AS1118" s="190">
        <f ca="1">IF($AQ1118&gt;0,OFFSET(DATA!$F$6,25+27*AS$10,$AF1118,1,1)/$AQ1118,0)</f>
        <v>0</v>
      </c>
      <c r="AT1118" s="190">
        <f ca="1">IF($AQ1118&gt;0,OFFSET(DATA!$F$6,25+27*AT$10,$AF1118,1,1)/$AQ1118,0)</f>
        <v>0</v>
      </c>
      <c r="AU1118" s="190">
        <f ca="1">IF($AQ1118&gt;0,OFFSET(DATA!$F$6,25+27*AU$10,$AF1118,1,1)/$AQ1118,0)</f>
        <v>0</v>
      </c>
      <c r="AV1118" s="190">
        <f ca="1">IF($AQ1118&gt;0,OFFSET(DATA!$F$6,25+27*AV$10,$AF1118,1,1)/$AQ1118,0)</f>
        <v>0</v>
      </c>
      <c r="AW1118" s="190">
        <f ca="1">IF($AQ1118&gt;0,OFFSET(DATA!$F$6,25+27*AW$10,$AF1118,1,1)/$AQ1118,0)</f>
        <v>0</v>
      </c>
      <c r="AZ1118" s="166">
        <f t="shared" ca="1" si="36"/>
        <v>1</v>
      </c>
      <c r="BA1118" s="190">
        <f ca="1">IF($AG1118&gt;0,OFFSET(DATA!$F$6,BA$10+27*(7-$AE$8),$AF1118,1,1)/OFFSET(DATA!$F$6,BA$10,$AF1118,1,1),0)</f>
        <v>0</v>
      </c>
      <c r="BB1118" s="190">
        <f ca="1">IF($AG1118&gt;0,OFFSET(DATA!$F$6,BB$10+27*(7-$AE$8),$AF1118,1,1)/OFFSET(DATA!$F$6,BB$10,$AF1118,1,1),0)</f>
        <v>0</v>
      </c>
      <c r="BC1118" s="190">
        <f ca="1">IF($AG1118&gt;0,OFFSET(DATA!$F$6,BC$10+27*(7-$AE$8),$AF1118,1,1)/OFFSET(DATA!$F$6,BC$10,$AF1118,1,1),0)</f>
        <v>0</v>
      </c>
      <c r="BD1118" s="190">
        <f ca="1">IF($AG1118&gt;0,OFFSET(DATA!$F$6,BD$10+27*(7-$AE$8),$AF1118,1,1)/OFFSET(DATA!$F$6,BD$10,$AF1118,1,1),0)</f>
        <v>0</v>
      </c>
      <c r="BE1118" s="190">
        <f ca="1">IF($AG1118&gt;0,OFFSET(DATA!$F$6,BE$10+27*(7-$AE$8),$AF1118,1,1)/OFFSET(DATA!$F$6,BE$10,$AF1118,1,1),0)</f>
        <v>0</v>
      </c>
      <c r="BF1118" s="190">
        <f ca="1">IF($AG1118&gt;0,OFFSET(DATA!$F$6,BF$10+27*(7-$AE$8),$AF1118,1,1)/OFFSET(DATA!$F$6,BF$10,$AF1118,1,1),0)</f>
        <v>0</v>
      </c>
      <c r="BG1118" s="190">
        <f ca="1">IF($AG1118&gt;0,OFFSET(DATA!$F$6,BG$10+27*(7-$AE$8),$AF1118,1,1)/OFFSET(DATA!$F$6,BG$10,$AF1118,1,1),0)</f>
        <v>0</v>
      </c>
      <c r="BH1118" s="190">
        <f ca="1">IF($AG1118&gt;0,OFFSET(DATA!$F$6,BH$10+27*(7-$AE$8),$AF1118,1,1)/OFFSET(DATA!$F$6,BH$10,$AF1118,1,1),0)</f>
        <v>0</v>
      </c>
      <c r="BI1118" s="190">
        <f ca="1">IF($AG1118&gt;0,OFFSET(DATA!$F$6,BI$10+27*(7-$AE$8),$AF1118,1,1)/OFFSET(DATA!$F$6,BI$10,$AF1118,1,1),0)</f>
        <v>0</v>
      </c>
      <c r="BJ1118" s="190">
        <f ca="1">IF($AG1118&gt;0,OFFSET(DATA!$F$6,BJ$10+27*(7-$AE$8),$AF1118,1,1)/OFFSET(DATA!$F$6,BJ$10,$AF1118,1,1),0)</f>
        <v>0</v>
      </c>
      <c r="BK1118" s="190">
        <f ca="1">IF($AG1118&gt;0,OFFSET(DATA!$F$6,BK$10+27*(7-$AE$8),$AF1118,1,1)/OFFSET(DATA!$F$6,BK$10,$AF1118,1,1),0)</f>
        <v>0</v>
      </c>
      <c r="BL1118" s="190">
        <f ca="1">IF($AG1118&gt;0,OFFSET(DATA!$F$6,BL$10+27*(7-$AE$8),$AF1118,1,1)/OFFSET(DATA!$F$6,BL$10,$AF1118,1,1),0)</f>
        <v>0</v>
      </c>
      <c r="BM1118" s="190">
        <f ca="1">IF($AG1118&gt;0,OFFSET(DATA!$F$6,BM$10+27*(7-$AE$8),$AF1118,1,1)/OFFSET(DATA!$F$6,BM$10,$AF1118,1,1),0)</f>
        <v>0</v>
      </c>
      <c r="BN1118" s="190">
        <f ca="1">IF($AG1118&gt;0,OFFSET(DATA!$F$6,BN$10+27*(7-$AE$8),$AF1118,1,1)/OFFSET(DATA!$F$6,BN$10,$AF1118,1,1),0)</f>
        <v>0</v>
      </c>
      <c r="BO1118" s="190">
        <f ca="1">IF($AG1118&gt;0,OFFSET(DATA!$F$6,BO$10+27*(7-$AE$8),$AF1118,1,1)/OFFSET(DATA!$F$6,BO$10,$AF1118,1,1),0)</f>
        <v>0</v>
      </c>
      <c r="BP1118" s="190">
        <f ca="1">IF($AG1118&gt;0,OFFSET(DATA!$F$6,BP$10+27*(7-$AE$8),$AF1118,1,1)/OFFSET(DATA!$F$6,BP$10,$AF1118,1,1),0)</f>
        <v>0</v>
      </c>
      <c r="BQ1118" s="190">
        <f ca="1">IF($AG1118&gt;0,OFFSET(DATA!$F$6,BQ$10+27*(7-$AE$8),$AF1118,1,1)/OFFSET(DATA!$F$6,BQ$10,$AF1118,1,1),0)</f>
        <v>0</v>
      </c>
      <c r="BR1118" s="190">
        <f ca="1">IF($AG1118&gt;0,OFFSET(DATA!$F$6,BR$10+27*(7-$AE$8),$AF1118,1,1)/OFFSET(DATA!$F$6,BR$10,$AF1118,1,1),0)</f>
        <v>0</v>
      </c>
      <c r="BS1118" s="190">
        <f ca="1">IF($AG1118&gt;0,OFFSET(DATA!$F$6,BS$10+27*(7-$AE$8),$AF1118,1,1)/OFFSET(DATA!$F$6,BS$10,$AF1118,1,1),0)</f>
        <v>0</v>
      </c>
      <c r="BT1118" s="190">
        <f ca="1">IF($AG1118&gt;0,OFFSET(DATA!$F$6,BT$10+27*(7-$AE$8),$AF1118,1,1)/OFFSET(DATA!$F$6,BT$10,$AF1118,1,1),0)</f>
        <v>0</v>
      </c>
      <c r="BU1118" s="190">
        <f ca="1">IF($AG1118&gt;0,OFFSET(DATA!$F$6,BU$10+27*(7-$AE$8),$AF1118,1,1)/OFFSET(DATA!$F$6,BU$10,$AF1118,1,1),0)</f>
        <v>0</v>
      </c>
      <c r="BV1118" s="190">
        <f ca="1">IF($AG1118&gt;0,OFFSET(DATA!$F$6,BV$10+27*(7-$AE$8),$AF1118,1,1)/OFFSET(DATA!$F$6,BV$10,$AF1118,1,1),0)</f>
        <v>0</v>
      </c>
      <c r="BW1118" s="190">
        <f ca="1">IF($AG1118&gt;0,OFFSET(DATA!$F$6,BW$10+27*(7-$AE$8),$AF1118,1,1)/OFFSET(DATA!$F$6,BW$10,$AF1118,1,1),0)</f>
        <v>0</v>
      </c>
      <c r="BX1118" s="190">
        <f ca="1">IF($AG1118&gt;0,OFFSET(DATA!$F$6,BX$10+27*(7-$AE$8),$AF1118,1,1)/OFFSET(DATA!$F$6,BX$10,$AF1118,1,1),0)</f>
        <v>0</v>
      </c>
    </row>
    <row r="1119" spans="32:76" x14ac:dyDescent="0.2">
      <c r="AF1119" s="166">
        <v>1108</v>
      </c>
      <c r="AG1119" s="96">
        <f ca="1">OFFSET(DATA!$F$6,$AF$10,$AF1119,1,1)</f>
        <v>0</v>
      </c>
      <c r="AH1119" s="190">
        <f ca="1">IF($AG1119&gt;0,OFFSET(DATA!$F$6,$AF$10+27*AH$10,$AF1119,1,1)/$AG1119,0)</f>
        <v>0</v>
      </c>
      <c r="AI1119" s="190">
        <f ca="1">IF($AG1119&gt;0,OFFSET(DATA!$F$6,$AF$10+27*AI$10,$AF1119,1,1)/$AG1119,0)</f>
        <v>0</v>
      </c>
      <c r="AJ1119" s="190">
        <f ca="1">IF($AG1119&gt;0,OFFSET(DATA!$F$6,$AF$10+27*AJ$10,$AF1119,1,1)/$AG1119,0)</f>
        <v>0</v>
      </c>
      <c r="AK1119" s="190">
        <f ca="1">IF($AG1119&gt;0,OFFSET(DATA!$F$6,$AF$10+27*AK$10,$AF1119,1,1)/$AG1119,0)</f>
        <v>0</v>
      </c>
      <c r="AL1119" s="190">
        <f ca="1">IF($AG1119&gt;0,OFFSET(DATA!$F$6,$AF$10+27*AL$10,$AF1119,1,1)/$AG1119,0)</f>
        <v>0</v>
      </c>
      <c r="AM1119" s="190">
        <f ca="1">IF($AG1119&gt;0,OFFSET(DATA!$F$6,$AF$10+27*AM$10,$AF1119,1,1)/$AG1119,0)</f>
        <v>0</v>
      </c>
      <c r="AN1119" s="166">
        <f ca="1">OFFSET(DATA!$F$6,$AF$10+27*AN$10,$AF1119,1,1)</f>
        <v>0</v>
      </c>
      <c r="AO1119" s="166">
        <f t="shared" ca="1" si="35"/>
        <v>0</v>
      </c>
      <c r="AQ1119" s="96">
        <f ca="1">OFFSET(DATA!$F$6,25,$AF1119,1,1)</f>
        <v>0</v>
      </c>
      <c r="AR1119" s="190">
        <f ca="1">IF($AQ1119&gt;0,OFFSET(DATA!$F$6,25+27*AR$10,$AF1119,1,1)/$AQ1119,0)</f>
        <v>0</v>
      </c>
      <c r="AS1119" s="190">
        <f ca="1">IF($AQ1119&gt;0,OFFSET(DATA!$F$6,25+27*AS$10,$AF1119,1,1)/$AQ1119,0)</f>
        <v>0</v>
      </c>
      <c r="AT1119" s="190">
        <f ca="1">IF($AQ1119&gt;0,OFFSET(DATA!$F$6,25+27*AT$10,$AF1119,1,1)/$AQ1119,0)</f>
        <v>0</v>
      </c>
      <c r="AU1119" s="190">
        <f ca="1">IF($AQ1119&gt;0,OFFSET(DATA!$F$6,25+27*AU$10,$AF1119,1,1)/$AQ1119,0)</f>
        <v>0</v>
      </c>
      <c r="AV1119" s="190">
        <f ca="1">IF($AQ1119&gt;0,OFFSET(DATA!$F$6,25+27*AV$10,$AF1119,1,1)/$AQ1119,0)</f>
        <v>0</v>
      </c>
      <c r="AW1119" s="190">
        <f ca="1">IF($AQ1119&gt;0,OFFSET(DATA!$F$6,25+27*AW$10,$AF1119,1,1)/$AQ1119,0)</f>
        <v>0</v>
      </c>
      <c r="AZ1119" s="166">
        <f t="shared" ca="1" si="36"/>
        <v>1</v>
      </c>
      <c r="BA1119" s="190">
        <f ca="1">IF($AG1119&gt;0,OFFSET(DATA!$F$6,BA$10+27*(7-$AE$8),$AF1119,1,1)/OFFSET(DATA!$F$6,BA$10,$AF1119,1,1),0)</f>
        <v>0</v>
      </c>
      <c r="BB1119" s="190">
        <f ca="1">IF($AG1119&gt;0,OFFSET(DATA!$F$6,BB$10+27*(7-$AE$8),$AF1119,1,1)/OFFSET(DATA!$F$6,BB$10,$AF1119,1,1),0)</f>
        <v>0</v>
      </c>
      <c r="BC1119" s="190">
        <f ca="1">IF($AG1119&gt;0,OFFSET(DATA!$F$6,BC$10+27*(7-$AE$8),$AF1119,1,1)/OFFSET(DATA!$F$6,BC$10,$AF1119,1,1),0)</f>
        <v>0</v>
      </c>
      <c r="BD1119" s="190">
        <f ca="1">IF($AG1119&gt;0,OFFSET(DATA!$F$6,BD$10+27*(7-$AE$8),$AF1119,1,1)/OFFSET(DATA!$F$6,BD$10,$AF1119,1,1),0)</f>
        <v>0</v>
      </c>
      <c r="BE1119" s="190">
        <f ca="1">IF($AG1119&gt;0,OFFSET(DATA!$F$6,BE$10+27*(7-$AE$8),$AF1119,1,1)/OFFSET(DATA!$F$6,BE$10,$AF1119,1,1),0)</f>
        <v>0</v>
      </c>
      <c r="BF1119" s="190">
        <f ca="1">IF($AG1119&gt;0,OFFSET(DATA!$F$6,BF$10+27*(7-$AE$8),$AF1119,1,1)/OFFSET(DATA!$F$6,BF$10,$AF1119,1,1),0)</f>
        <v>0</v>
      </c>
      <c r="BG1119" s="190">
        <f ca="1">IF($AG1119&gt;0,OFFSET(DATA!$F$6,BG$10+27*(7-$AE$8),$AF1119,1,1)/OFFSET(DATA!$F$6,BG$10,$AF1119,1,1),0)</f>
        <v>0</v>
      </c>
      <c r="BH1119" s="190">
        <f ca="1">IF($AG1119&gt;0,OFFSET(DATA!$F$6,BH$10+27*(7-$AE$8),$AF1119,1,1)/OFFSET(DATA!$F$6,BH$10,$AF1119,1,1),0)</f>
        <v>0</v>
      </c>
      <c r="BI1119" s="190">
        <f ca="1">IF($AG1119&gt;0,OFFSET(DATA!$F$6,BI$10+27*(7-$AE$8),$AF1119,1,1)/OFFSET(DATA!$F$6,BI$10,$AF1119,1,1),0)</f>
        <v>0</v>
      </c>
      <c r="BJ1119" s="190">
        <f ca="1">IF($AG1119&gt;0,OFFSET(DATA!$F$6,BJ$10+27*(7-$AE$8),$AF1119,1,1)/OFFSET(DATA!$F$6,BJ$10,$AF1119,1,1),0)</f>
        <v>0</v>
      </c>
      <c r="BK1119" s="190">
        <f ca="1">IF($AG1119&gt;0,OFFSET(DATA!$F$6,BK$10+27*(7-$AE$8),$AF1119,1,1)/OFFSET(DATA!$F$6,BK$10,$AF1119,1,1),0)</f>
        <v>0</v>
      </c>
      <c r="BL1119" s="190">
        <f ca="1">IF($AG1119&gt;0,OFFSET(DATA!$F$6,BL$10+27*(7-$AE$8),$AF1119,1,1)/OFFSET(DATA!$F$6,BL$10,$AF1119,1,1),0)</f>
        <v>0</v>
      </c>
      <c r="BM1119" s="190">
        <f ca="1">IF($AG1119&gt;0,OFFSET(DATA!$F$6,BM$10+27*(7-$AE$8),$AF1119,1,1)/OFFSET(DATA!$F$6,BM$10,$AF1119,1,1),0)</f>
        <v>0</v>
      </c>
      <c r="BN1119" s="190">
        <f ca="1">IF($AG1119&gt;0,OFFSET(DATA!$F$6,BN$10+27*(7-$AE$8),$AF1119,1,1)/OFFSET(DATA!$F$6,BN$10,$AF1119,1,1),0)</f>
        <v>0</v>
      </c>
      <c r="BO1119" s="190">
        <f ca="1">IF($AG1119&gt;0,OFFSET(DATA!$F$6,BO$10+27*(7-$AE$8),$AF1119,1,1)/OFFSET(DATA!$F$6,BO$10,$AF1119,1,1),0)</f>
        <v>0</v>
      </c>
      <c r="BP1119" s="190">
        <f ca="1">IF($AG1119&gt;0,OFFSET(DATA!$F$6,BP$10+27*(7-$AE$8),$AF1119,1,1)/OFFSET(DATA!$F$6,BP$10,$AF1119,1,1),0)</f>
        <v>0</v>
      </c>
      <c r="BQ1119" s="190">
        <f ca="1">IF($AG1119&gt;0,OFFSET(DATA!$F$6,BQ$10+27*(7-$AE$8),$AF1119,1,1)/OFFSET(DATA!$F$6,BQ$10,$AF1119,1,1),0)</f>
        <v>0</v>
      </c>
      <c r="BR1119" s="190">
        <f ca="1">IF($AG1119&gt;0,OFFSET(DATA!$F$6,BR$10+27*(7-$AE$8),$AF1119,1,1)/OFFSET(DATA!$F$6,BR$10,$AF1119,1,1),0)</f>
        <v>0</v>
      </c>
      <c r="BS1119" s="190">
        <f ca="1">IF($AG1119&gt;0,OFFSET(DATA!$F$6,BS$10+27*(7-$AE$8),$AF1119,1,1)/OFFSET(DATA!$F$6,BS$10,$AF1119,1,1),0)</f>
        <v>0</v>
      </c>
      <c r="BT1119" s="190">
        <f ca="1">IF($AG1119&gt;0,OFFSET(DATA!$F$6,BT$10+27*(7-$AE$8),$AF1119,1,1)/OFFSET(DATA!$F$6,BT$10,$AF1119,1,1),0)</f>
        <v>0</v>
      </c>
      <c r="BU1119" s="190">
        <f ca="1">IF($AG1119&gt;0,OFFSET(DATA!$F$6,BU$10+27*(7-$AE$8),$AF1119,1,1)/OFFSET(DATA!$F$6,BU$10,$AF1119,1,1),0)</f>
        <v>0</v>
      </c>
      <c r="BV1119" s="190">
        <f ca="1">IF($AG1119&gt;0,OFFSET(DATA!$F$6,BV$10+27*(7-$AE$8),$AF1119,1,1)/OFFSET(DATA!$F$6,BV$10,$AF1119,1,1),0)</f>
        <v>0</v>
      </c>
      <c r="BW1119" s="190">
        <f ca="1">IF($AG1119&gt;0,OFFSET(DATA!$F$6,BW$10+27*(7-$AE$8),$AF1119,1,1)/OFFSET(DATA!$F$6,BW$10,$AF1119,1,1),0)</f>
        <v>0</v>
      </c>
      <c r="BX1119" s="190">
        <f ca="1">IF($AG1119&gt;0,OFFSET(DATA!$F$6,BX$10+27*(7-$AE$8),$AF1119,1,1)/OFFSET(DATA!$F$6,BX$10,$AF1119,1,1),0)</f>
        <v>0</v>
      </c>
    </row>
    <row r="1120" spans="32:76" x14ac:dyDescent="0.2">
      <c r="AF1120" s="166">
        <v>1109</v>
      </c>
      <c r="AG1120" s="96">
        <f ca="1">OFFSET(DATA!$F$6,$AF$10,$AF1120,1,1)</f>
        <v>0</v>
      </c>
      <c r="AH1120" s="190">
        <f ca="1">IF($AG1120&gt;0,OFFSET(DATA!$F$6,$AF$10+27*AH$10,$AF1120,1,1)/$AG1120,0)</f>
        <v>0</v>
      </c>
      <c r="AI1120" s="190">
        <f ca="1">IF($AG1120&gt;0,OFFSET(DATA!$F$6,$AF$10+27*AI$10,$AF1120,1,1)/$AG1120,0)</f>
        <v>0</v>
      </c>
      <c r="AJ1120" s="190">
        <f ca="1">IF($AG1120&gt;0,OFFSET(DATA!$F$6,$AF$10+27*AJ$10,$AF1120,1,1)/$AG1120,0)</f>
        <v>0</v>
      </c>
      <c r="AK1120" s="190">
        <f ca="1">IF($AG1120&gt;0,OFFSET(DATA!$F$6,$AF$10+27*AK$10,$AF1120,1,1)/$AG1120,0)</f>
        <v>0</v>
      </c>
      <c r="AL1120" s="190">
        <f ca="1">IF($AG1120&gt;0,OFFSET(DATA!$F$6,$AF$10+27*AL$10,$AF1120,1,1)/$AG1120,0)</f>
        <v>0</v>
      </c>
      <c r="AM1120" s="190">
        <f ca="1">IF($AG1120&gt;0,OFFSET(DATA!$F$6,$AF$10+27*AM$10,$AF1120,1,1)/$AG1120,0)</f>
        <v>0</v>
      </c>
      <c r="AN1120" s="166">
        <f ca="1">OFFSET(DATA!$F$6,$AF$10+27*AN$10,$AF1120,1,1)</f>
        <v>0</v>
      </c>
      <c r="AO1120" s="166">
        <f t="shared" ca="1" si="35"/>
        <v>0</v>
      </c>
      <c r="AQ1120" s="96">
        <f ca="1">OFFSET(DATA!$F$6,25,$AF1120,1,1)</f>
        <v>0</v>
      </c>
      <c r="AR1120" s="190">
        <f ca="1">IF($AQ1120&gt;0,OFFSET(DATA!$F$6,25+27*AR$10,$AF1120,1,1)/$AQ1120,0)</f>
        <v>0</v>
      </c>
      <c r="AS1120" s="190">
        <f ca="1">IF($AQ1120&gt;0,OFFSET(DATA!$F$6,25+27*AS$10,$AF1120,1,1)/$AQ1120,0)</f>
        <v>0</v>
      </c>
      <c r="AT1120" s="190">
        <f ca="1">IF($AQ1120&gt;0,OFFSET(DATA!$F$6,25+27*AT$10,$AF1120,1,1)/$AQ1120,0)</f>
        <v>0</v>
      </c>
      <c r="AU1120" s="190">
        <f ca="1">IF($AQ1120&gt;0,OFFSET(DATA!$F$6,25+27*AU$10,$AF1120,1,1)/$AQ1120,0)</f>
        <v>0</v>
      </c>
      <c r="AV1120" s="190">
        <f ca="1">IF($AQ1120&gt;0,OFFSET(DATA!$F$6,25+27*AV$10,$AF1120,1,1)/$AQ1120,0)</f>
        <v>0</v>
      </c>
      <c r="AW1120" s="190">
        <f ca="1">IF($AQ1120&gt;0,OFFSET(DATA!$F$6,25+27*AW$10,$AF1120,1,1)/$AQ1120,0)</f>
        <v>0</v>
      </c>
      <c r="AZ1120" s="166">
        <f t="shared" ca="1" si="36"/>
        <v>1</v>
      </c>
      <c r="BA1120" s="190">
        <f ca="1">IF($AG1120&gt;0,OFFSET(DATA!$F$6,BA$10+27*(7-$AE$8),$AF1120,1,1)/OFFSET(DATA!$F$6,BA$10,$AF1120,1,1),0)</f>
        <v>0</v>
      </c>
      <c r="BB1120" s="190">
        <f ca="1">IF($AG1120&gt;0,OFFSET(DATA!$F$6,BB$10+27*(7-$AE$8),$AF1120,1,1)/OFFSET(DATA!$F$6,BB$10,$AF1120,1,1),0)</f>
        <v>0</v>
      </c>
      <c r="BC1120" s="190">
        <f ca="1">IF($AG1120&gt;0,OFFSET(DATA!$F$6,BC$10+27*(7-$AE$8),$AF1120,1,1)/OFFSET(DATA!$F$6,BC$10,$AF1120,1,1),0)</f>
        <v>0</v>
      </c>
      <c r="BD1120" s="190">
        <f ca="1">IF($AG1120&gt;0,OFFSET(DATA!$F$6,BD$10+27*(7-$AE$8),$AF1120,1,1)/OFFSET(DATA!$F$6,BD$10,$AF1120,1,1),0)</f>
        <v>0</v>
      </c>
      <c r="BE1120" s="190">
        <f ca="1">IF($AG1120&gt;0,OFFSET(DATA!$F$6,BE$10+27*(7-$AE$8),$AF1120,1,1)/OFFSET(DATA!$F$6,BE$10,$AF1120,1,1),0)</f>
        <v>0</v>
      </c>
      <c r="BF1120" s="190">
        <f ca="1">IF($AG1120&gt;0,OFFSET(DATA!$F$6,BF$10+27*(7-$AE$8),$AF1120,1,1)/OFFSET(DATA!$F$6,BF$10,$AF1120,1,1),0)</f>
        <v>0</v>
      </c>
      <c r="BG1120" s="190">
        <f ca="1">IF($AG1120&gt;0,OFFSET(DATA!$F$6,BG$10+27*(7-$AE$8),$AF1120,1,1)/OFFSET(DATA!$F$6,BG$10,$AF1120,1,1),0)</f>
        <v>0</v>
      </c>
      <c r="BH1120" s="190">
        <f ca="1">IF($AG1120&gt;0,OFFSET(DATA!$F$6,BH$10+27*(7-$AE$8),$AF1120,1,1)/OFFSET(DATA!$F$6,BH$10,$AF1120,1,1),0)</f>
        <v>0</v>
      </c>
      <c r="BI1120" s="190">
        <f ca="1">IF($AG1120&gt;0,OFFSET(DATA!$F$6,BI$10+27*(7-$AE$8),$AF1120,1,1)/OFFSET(DATA!$F$6,BI$10,$AF1120,1,1),0)</f>
        <v>0</v>
      </c>
      <c r="BJ1120" s="190">
        <f ca="1">IF($AG1120&gt;0,OFFSET(DATA!$F$6,BJ$10+27*(7-$AE$8),$AF1120,1,1)/OFFSET(DATA!$F$6,BJ$10,$AF1120,1,1),0)</f>
        <v>0</v>
      </c>
      <c r="BK1120" s="190">
        <f ca="1">IF($AG1120&gt;0,OFFSET(DATA!$F$6,BK$10+27*(7-$AE$8),$AF1120,1,1)/OFFSET(DATA!$F$6,BK$10,$AF1120,1,1),0)</f>
        <v>0</v>
      </c>
      <c r="BL1120" s="190">
        <f ca="1">IF($AG1120&gt;0,OFFSET(DATA!$F$6,BL$10+27*(7-$AE$8),$AF1120,1,1)/OFFSET(DATA!$F$6,BL$10,$AF1120,1,1),0)</f>
        <v>0</v>
      </c>
      <c r="BM1120" s="190">
        <f ca="1">IF($AG1120&gt;0,OFFSET(DATA!$F$6,BM$10+27*(7-$AE$8),$AF1120,1,1)/OFFSET(DATA!$F$6,BM$10,$AF1120,1,1),0)</f>
        <v>0</v>
      </c>
      <c r="BN1120" s="190">
        <f ca="1">IF($AG1120&gt;0,OFFSET(DATA!$F$6,BN$10+27*(7-$AE$8),$AF1120,1,1)/OFFSET(DATA!$F$6,BN$10,$AF1120,1,1),0)</f>
        <v>0</v>
      </c>
      <c r="BO1120" s="190">
        <f ca="1">IF($AG1120&gt;0,OFFSET(DATA!$F$6,BO$10+27*(7-$AE$8),$AF1120,1,1)/OFFSET(DATA!$F$6,BO$10,$AF1120,1,1),0)</f>
        <v>0</v>
      </c>
      <c r="BP1120" s="190">
        <f ca="1">IF($AG1120&gt;0,OFFSET(DATA!$F$6,BP$10+27*(7-$AE$8),$AF1120,1,1)/OFFSET(DATA!$F$6,BP$10,$AF1120,1,1),0)</f>
        <v>0</v>
      </c>
      <c r="BQ1120" s="190">
        <f ca="1">IF($AG1120&gt;0,OFFSET(DATA!$F$6,BQ$10+27*(7-$AE$8),$AF1120,1,1)/OFFSET(DATA!$F$6,BQ$10,$AF1120,1,1),0)</f>
        <v>0</v>
      </c>
      <c r="BR1120" s="190">
        <f ca="1">IF($AG1120&gt;0,OFFSET(DATA!$F$6,BR$10+27*(7-$AE$8),$AF1120,1,1)/OFFSET(DATA!$F$6,BR$10,$AF1120,1,1),0)</f>
        <v>0</v>
      </c>
      <c r="BS1120" s="190">
        <f ca="1">IF($AG1120&gt;0,OFFSET(DATA!$F$6,BS$10+27*(7-$AE$8),$AF1120,1,1)/OFFSET(DATA!$F$6,BS$10,$AF1120,1,1),0)</f>
        <v>0</v>
      </c>
      <c r="BT1120" s="190">
        <f ca="1">IF($AG1120&gt;0,OFFSET(DATA!$F$6,BT$10+27*(7-$AE$8),$AF1120,1,1)/OFFSET(DATA!$F$6,BT$10,$AF1120,1,1),0)</f>
        <v>0</v>
      </c>
      <c r="BU1120" s="190">
        <f ca="1">IF($AG1120&gt;0,OFFSET(DATA!$F$6,BU$10+27*(7-$AE$8),$AF1120,1,1)/OFFSET(DATA!$F$6,BU$10,$AF1120,1,1),0)</f>
        <v>0</v>
      </c>
      <c r="BV1120" s="190">
        <f ca="1">IF($AG1120&gt;0,OFFSET(DATA!$F$6,BV$10+27*(7-$AE$8),$AF1120,1,1)/OFFSET(DATA!$F$6,BV$10,$AF1120,1,1),0)</f>
        <v>0</v>
      </c>
      <c r="BW1120" s="190">
        <f ca="1">IF($AG1120&gt;0,OFFSET(DATA!$F$6,BW$10+27*(7-$AE$8),$AF1120,1,1)/OFFSET(DATA!$F$6,BW$10,$AF1120,1,1),0)</f>
        <v>0</v>
      </c>
      <c r="BX1120" s="190">
        <f ca="1">IF($AG1120&gt;0,OFFSET(DATA!$F$6,BX$10+27*(7-$AE$8),$AF1120,1,1)/OFFSET(DATA!$F$6,BX$10,$AF1120,1,1),0)</f>
        <v>0</v>
      </c>
    </row>
    <row r="1121" spans="32:76" x14ac:dyDescent="0.2">
      <c r="AF1121" s="166">
        <v>1110</v>
      </c>
      <c r="AG1121" s="96">
        <f ca="1">OFFSET(DATA!$F$6,$AF$10,$AF1121,1,1)</f>
        <v>0</v>
      </c>
      <c r="AH1121" s="190">
        <f ca="1">IF($AG1121&gt;0,OFFSET(DATA!$F$6,$AF$10+27*AH$10,$AF1121,1,1)/$AG1121,0)</f>
        <v>0</v>
      </c>
      <c r="AI1121" s="190">
        <f ca="1">IF($AG1121&gt;0,OFFSET(DATA!$F$6,$AF$10+27*AI$10,$AF1121,1,1)/$AG1121,0)</f>
        <v>0</v>
      </c>
      <c r="AJ1121" s="190">
        <f ca="1">IF($AG1121&gt;0,OFFSET(DATA!$F$6,$AF$10+27*AJ$10,$AF1121,1,1)/$AG1121,0)</f>
        <v>0</v>
      </c>
      <c r="AK1121" s="190">
        <f ca="1">IF($AG1121&gt;0,OFFSET(DATA!$F$6,$AF$10+27*AK$10,$AF1121,1,1)/$AG1121,0)</f>
        <v>0</v>
      </c>
      <c r="AL1121" s="190">
        <f ca="1">IF($AG1121&gt;0,OFFSET(DATA!$F$6,$AF$10+27*AL$10,$AF1121,1,1)/$AG1121,0)</f>
        <v>0</v>
      </c>
      <c r="AM1121" s="190">
        <f ca="1">IF($AG1121&gt;0,OFFSET(DATA!$F$6,$AF$10+27*AM$10,$AF1121,1,1)/$AG1121,0)</f>
        <v>0</v>
      </c>
      <c r="AN1121" s="166">
        <f ca="1">OFFSET(DATA!$F$6,$AF$10+27*AN$10,$AF1121,1,1)</f>
        <v>0</v>
      </c>
      <c r="AO1121" s="166">
        <f t="shared" ca="1" si="35"/>
        <v>0</v>
      </c>
      <c r="AQ1121" s="96">
        <f ca="1">OFFSET(DATA!$F$6,25,$AF1121,1,1)</f>
        <v>0</v>
      </c>
      <c r="AR1121" s="190">
        <f ca="1">IF($AQ1121&gt;0,OFFSET(DATA!$F$6,25+27*AR$10,$AF1121,1,1)/$AQ1121,0)</f>
        <v>0</v>
      </c>
      <c r="AS1121" s="190">
        <f ca="1">IF($AQ1121&gt;0,OFFSET(DATA!$F$6,25+27*AS$10,$AF1121,1,1)/$AQ1121,0)</f>
        <v>0</v>
      </c>
      <c r="AT1121" s="190">
        <f ca="1">IF($AQ1121&gt;0,OFFSET(DATA!$F$6,25+27*AT$10,$AF1121,1,1)/$AQ1121,0)</f>
        <v>0</v>
      </c>
      <c r="AU1121" s="190">
        <f ca="1">IF($AQ1121&gt;0,OFFSET(DATA!$F$6,25+27*AU$10,$AF1121,1,1)/$AQ1121,0)</f>
        <v>0</v>
      </c>
      <c r="AV1121" s="190">
        <f ca="1">IF($AQ1121&gt;0,OFFSET(DATA!$F$6,25+27*AV$10,$AF1121,1,1)/$AQ1121,0)</f>
        <v>0</v>
      </c>
      <c r="AW1121" s="190">
        <f ca="1">IF($AQ1121&gt;0,OFFSET(DATA!$F$6,25+27*AW$10,$AF1121,1,1)/$AQ1121,0)</f>
        <v>0</v>
      </c>
      <c r="AZ1121" s="166">
        <f t="shared" ca="1" si="36"/>
        <v>1</v>
      </c>
      <c r="BA1121" s="190">
        <f ca="1">IF($AG1121&gt;0,OFFSET(DATA!$F$6,BA$10+27*(7-$AE$8),$AF1121,1,1)/OFFSET(DATA!$F$6,BA$10,$AF1121,1,1),0)</f>
        <v>0</v>
      </c>
      <c r="BB1121" s="190">
        <f ca="1">IF($AG1121&gt;0,OFFSET(DATA!$F$6,BB$10+27*(7-$AE$8),$AF1121,1,1)/OFFSET(DATA!$F$6,BB$10,$AF1121,1,1),0)</f>
        <v>0</v>
      </c>
      <c r="BC1121" s="190">
        <f ca="1">IF($AG1121&gt;0,OFFSET(DATA!$F$6,BC$10+27*(7-$AE$8),$AF1121,1,1)/OFFSET(DATA!$F$6,BC$10,$AF1121,1,1),0)</f>
        <v>0</v>
      </c>
      <c r="BD1121" s="190">
        <f ca="1">IF($AG1121&gt;0,OFFSET(DATA!$F$6,BD$10+27*(7-$AE$8),$AF1121,1,1)/OFFSET(DATA!$F$6,BD$10,$AF1121,1,1),0)</f>
        <v>0</v>
      </c>
      <c r="BE1121" s="190">
        <f ca="1">IF($AG1121&gt;0,OFFSET(DATA!$F$6,BE$10+27*(7-$AE$8),$AF1121,1,1)/OFFSET(DATA!$F$6,BE$10,$AF1121,1,1),0)</f>
        <v>0</v>
      </c>
      <c r="BF1121" s="190">
        <f ca="1">IF($AG1121&gt;0,OFFSET(DATA!$F$6,BF$10+27*(7-$AE$8),$AF1121,1,1)/OFFSET(DATA!$F$6,BF$10,$AF1121,1,1),0)</f>
        <v>0</v>
      </c>
      <c r="BG1121" s="190">
        <f ca="1">IF($AG1121&gt;0,OFFSET(DATA!$F$6,BG$10+27*(7-$AE$8),$AF1121,1,1)/OFFSET(DATA!$F$6,BG$10,$AF1121,1,1),0)</f>
        <v>0</v>
      </c>
      <c r="BH1121" s="190">
        <f ca="1">IF($AG1121&gt;0,OFFSET(DATA!$F$6,BH$10+27*(7-$AE$8),$AF1121,1,1)/OFFSET(DATA!$F$6,BH$10,$AF1121,1,1),0)</f>
        <v>0</v>
      </c>
      <c r="BI1121" s="190">
        <f ca="1">IF($AG1121&gt;0,OFFSET(DATA!$F$6,BI$10+27*(7-$AE$8),$AF1121,1,1)/OFFSET(DATA!$F$6,BI$10,$AF1121,1,1),0)</f>
        <v>0</v>
      </c>
      <c r="BJ1121" s="190">
        <f ca="1">IF($AG1121&gt;0,OFFSET(DATA!$F$6,BJ$10+27*(7-$AE$8),$AF1121,1,1)/OFFSET(DATA!$F$6,BJ$10,$AF1121,1,1),0)</f>
        <v>0</v>
      </c>
      <c r="BK1121" s="190">
        <f ca="1">IF($AG1121&gt;0,OFFSET(DATA!$F$6,BK$10+27*(7-$AE$8),$AF1121,1,1)/OFFSET(DATA!$F$6,BK$10,$AF1121,1,1),0)</f>
        <v>0</v>
      </c>
      <c r="BL1121" s="190">
        <f ca="1">IF($AG1121&gt;0,OFFSET(DATA!$F$6,BL$10+27*(7-$AE$8),$AF1121,1,1)/OFFSET(DATA!$F$6,BL$10,$AF1121,1,1),0)</f>
        <v>0</v>
      </c>
      <c r="BM1121" s="190">
        <f ca="1">IF($AG1121&gt;0,OFFSET(DATA!$F$6,BM$10+27*(7-$AE$8),$AF1121,1,1)/OFFSET(DATA!$F$6,BM$10,$AF1121,1,1),0)</f>
        <v>0</v>
      </c>
      <c r="BN1121" s="190">
        <f ca="1">IF($AG1121&gt;0,OFFSET(DATA!$F$6,BN$10+27*(7-$AE$8),$AF1121,1,1)/OFFSET(DATA!$F$6,BN$10,$AF1121,1,1),0)</f>
        <v>0</v>
      </c>
      <c r="BO1121" s="190">
        <f ca="1">IF($AG1121&gt;0,OFFSET(DATA!$F$6,BO$10+27*(7-$AE$8),$AF1121,1,1)/OFFSET(DATA!$F$6,BO$10,$AF1121,1,1),0)</f>
        <v>0</v>
      </c>
      <c r="BP1121" s="190">
        <f ca="1">IF($AG1121&gt;0,OFFSET(DATA!$F$6,BP$10+27*(7-$AE$8),$AF1121,1,1)/OFFSET(DATA!$F$6,BP$10,$AF1121,1,1),0)</f>
        <v>0</v>
      </c>
      <c r="BQ1121" s="190">
        <f ca="1">IF($AG1121&gt;0,OFFSET(DATA!$F$6,BQ$10+27*(7-$AE$8),$AF1121,1,1)/OFFSET(DATA!$F$6,BQ$10,$AF1121,1,1),0)</f>
        <v>0</v>
      </c>
      <c r="BR1121" s="190">
        <f ca="1">IF($AG1121&gt;0,OFFSET(DATA!$F$6,BR$10+27*(7-$AE$8),$AF1121,1,1)/OFFSET(DATA!$F$6,BR$10,$AF1121,1,1),0)</f>
        <v>0</v>
      </c>
      <c r="BS1121" s="190">
        <f ca="1">IF($AG1121&gt;0,OFFSET(DATA!$F$6,BS$10+27*(7-$AE$8),$AF1121,1,1)/OFFSET(DATA!$F$6,BS$10,$AF1121,1,1),0)</f>
        <v>0</v>
      </c>
      <c r="BT1121" s="190">
        <f ca="1">IF($AG1121&gt;0,OFFSET(DATA!$F$6,BT$10+27*(7-$AE$8),$AF1121,1,1)/OFFSET(DATA!$F$6,BT$10,$AF1121,1,1),0)</f>
        <v>0</v>
      </c>
      <c r="BU1121" s="190">
        <f ca="1">IF($AG1121&gt;0,OFFSET(DATA!$F$6,BU$10+27*(7-$AE$8),$AF1121,1,1)/OFFSET(DATA!$F$6,BU$10,$AF1121,1,1),0)</f>
        <v>0</v>
      </c>
      <c r="BV1121" s="190">
        <f ca="1">IF($AG1121&gt;0,OFFSET(DATA!$F$6,BV$10+27*(7-$AE$8),$AF1121,1,1)/OFFSET(DATA!$F$6,BV$10,$AF1121,1,1),0)</f>
        <v>0</v>
      </c>
      <c r="BW1121" s="190">
        <f ca="1">IF($AG1121&gt;0,OFFSET(DATA!$F$6,BW$10+27*(7-$AE$8),$AF1121,1,1)/OFFSET(DATA!$F$6,BW$10,$AF1121,1,1),0)</f>
        <v>0</v>
      </c>
      <c r="BX1121" s="190">
        <f ca="1">IF($AG1121&gt;0,OFFSET(DATA!$F$6,BX$10+27*(7-$AE$8),$AF1121,1,1)/OFFSET(DATA!$F$6,BX$10,$AF1121,1,1),0)</f>
        <v>0</v>
      </c>
    </row>
    <row r="1122" spans="32:76" x14ac:dyDescent="0.2">
      <c r="AF1122" s="166">
        <v>1111</v>
      </c>
      <c r="AG1122" s="96">
        <f ca="1">OFFSET(DATA!$F$6,$AF$10,$AF1122,1,1)</f>
        <v>0</v>
      </c>
      <c r="AH1122" s="190">
        <f ca="1">IF($AG1122&gt;0,OFFSET(DATA!$F$6,$AF$10+27*AH$10,$AF1122,1,1)/$AG1122,0)</f>
        <v>0</v>
      </c>
      <c r="AI1122" s="190">
        <f ca="1">IF($AG1122&gt;0,OFFSET(DATA!$F$6,$AF$10+27*AI$10,$AF1122,1,1)/$AG1122,0)</f>
        <v>0</v>
      </c>
      <c r="AJ1122" s="190">
        <f ca="1">IF($AG1122&gt;0,OFFSET(DATA!$F$6,$AF$10+27*AJ$10,$AF1122,1,1)/$AG1122,0)</f>
        <v>0</v>
      </c>
      <c r="AK1122" s="190">
        <f ca="1">IF($AG1122&gt;0,OFFSET(DATA!$F$6,$AF$10+27*AK$10,$AF1122,1,1)/$AG1122,0)</f>
        <v>0</v>
      </c>
      <c r="AL1122" s="190">
        <f ca="1">IF($AG1122&gt;0,OFFSET(DATA!$F$6,$AF$10+27*AL$10,$AF1122,1,1)/$AG1122,0)</f>
        <v>0</v>
      </c>
      <c r="AM1122" s="190">
        <f ca="1">IF($AG1122&gt;0,OFFSET(DATA!$F$6,$AF$10+27*AM$10,$AF1122,1,1)/$AG1122,0)</f>
        <v>0</v>
      </c>
      <c r="AN1122" s="166">
        <f ca="1">OFFSET(DATA!$F$6,$AF$10+27*AN$10,$AF1122,1,1)</f>
        <v>0</v>
      </c>
      <c r="AO1122" s="166">
        <f t="shared" ca="1" si="35"/>
        <v>0</v>
      </c>
      <c r="AQ1122" s="96">
        <f ca="1">OFFSET(DATA!$F$6,25,$AF1122,1,1)</f>
        <v>0</v>
      </c>
      <c r="AR1122" s="190">
        <f ca="1">IF($AQ1122&gt;0,OFFSET(DATA!$F$6,25+27*AR$10,$AF1122,1,1)/$AQ1122,0)</f>
        <v>0</v>
      </c>
      <c r="AS1122" s="190">
        <f ca="1">IF($AQ1122&gt;0,OFFSET(DATA!$F$6,25+27*AS$10,$AF1122,1,1)/$AQ1122,0)</f>
        <v>0</v>
      </c>
      <c r="AT1122" s="190">
        <f ca="1">IF($AQ1122&gt;0,OFFSET(DATA!$F$6,25+27*AT$10,$AF1122,1,1)/$AQ1122,0)</f>
        <v>0</v>
      </c>
      <c r="AU1122" s="190">
        <f ca="1">IF($AQ1122&gt;0,OFFSET(DATA!$F$6,25+27*AU$10,$AF1122,1,1)/$AQ1122,0)</f>
        <v>0</v>
      </c>
      <c r="AV1122" s="190">
        <f ca="1">IF($AQ1122&gt;0,OFFSET(DATA!$F$6,25+27*AV$10,$AF1122,1,1)/$AQ1122,0)</f>
        <v>0</v>
      </c>
      <c r="AW1122" s="190">
        <f ca="1">IF($AQ1122&gt;0,OFFSET(DATA!$F$6,25+27*AW$10,$AF1122,1,1)/$AQ1122,0)</f>
        <v>0</v>
      </c>
      <c r="AZ1122" s="166">
        <f t="shared" ca="1" si="36"/>
        <v>1</v>
      </c>
      <c r="BA1122" s="190">
        <f ca="1">IF($AG1122&gt;0,OFFSET(DATA!$F$6,BA$10+27*(7-$AE$8),$AF1122,1,1)/OFFSET(DATA!$F$6,BA$10,$AF1122,1,1),0)</f>
        <v>0</v>
      </c>
      <c r="BB1122" s="190">
        <f ca="1">IF($AG1122&gt;0,OFFSET(DATA!$F$6,BB$10+27*(7-$AE$8),$AF1122,1,1)/OFFSET(DATA!$F$6,BB$10,$AF1122,1,1),0)</f>
        <v>0</v>
      </c>
      <c r="BC1122" s="190">
        <f ca="1">IF($AG1122&gt;0,OFFSET(DATA!$F$6,BC$10+27*(7-$AE$8),$AF1122,1,1)/OFFSET(DATA!$F$6,BC$10,$AF1122,1,1),0)</f>
        <v>0</v>
      </c>
      <c r="BD1122" s="190">
        <f ca="1">IF($AG1122&gt;0,OFFSET(DATA!$F$6,BD$10+27*(7-$AE$8),$AF1122,1,1)/OFFSET(DATA!$F$6,BD$10,$AF1122,1,1),0)</f>
        <v>0</v>
      </c>
      <c r="BE1122" s="190">
        <f ca="1">IF($AG1122&gt;0,OFFSET(DATA!$F$6,BE$10+27*(7-$AE$8),$AF1122,1,1)/OFFSET(DATA!$F$6,BE$10,$AF1122,1,1),0)</f>
        <v>0</v>
      </c>
      <c r="BF1122" s="190">
        <f ca="1">IF($AG1122&gt;0,OFFSET(DATA!$F$6,BF$10+27*(7-$AE$8),$AF1122,1,1)/OFFSET(DATA!$F$6,BF$10,$AF1122,1,1),0)</f>
        <v>0</v>
      </c>
      <c r="BG1122" s="190">
        <f ca="1">IF($AG1122&gt;0,OFFSET(DATA!$F$6,BG$10+27*(7-$AE$8),$AF1122,1,1)/OFFSET(DATA!$F$6,BG$10,$AF1122,1,1),0)</f>
        <v>0</v>
      </c>
      <c r="BH1122" s="190">
        <f ca="1">IF($AG1122&gt;0,OFFSET(DATA!$F$6,BH$10+27*(7-$AE$8),$AF1122,1,1)/OFFSET(DATA!$F$6,BH$10,$AF1122,1,1),0)</f>
        <v>0</v>
      </c>
      <c r="BI1122" s="190">
        <f ca="1">IF($AG1122&gt;0,OFFSET(DATA!$F$6,BI$10+27*(7-$AE$8),$AF1122,1,1)/OFFSET(DATA!$F$6,BI$10,$AF1122,1,1),0)</f>
        <v>0</v>
      </c>
      <c r="BJ1122" s="190">
        <f ca="1">IF($AG1122&gt;0,OFFSET(DATA!$F$6,BJ$10+27*(7-$AE$8),$AF1122,1,1)/OFFSET(DATA!$F$6,BJ$10,$AF1122,1,1),0)</f>
        <v>0</v>
      </c>
      <c r="BK1122" s="190">
        <f ca="1">IF($AG1122&gt;0,OFFSET(DATA!$F$6,BK$10+27*(7-$AE$8),$AF1122,1,1)/OFFSET(DATA!$F$6,BK$10,$AF1122,1,1),0)</f>
        <v>0</v>
      </c>
      <c r="BL1122" s="190">
        <f ca="1">IF($AG1122&gt;0,OFFSET(DATA!$F$6,BL$10+27*(7-$AE$8),$AF1122,1,1)/OFFSET(DATA!$F$6,BL$10,$AF1122,1,1),0)</f>
        <v>0</v>
      </c>
      <c r="BM1122" s="190">
        <f ca="1">IF($AG1122&gt;0,OFFSET(DATA!$F$6,BM$10+27*(7-$AE$8),$AF1122,1,1)/OFFSET(DATA!$F$6,BM$10,$AF1122,1,1),0)</f>
        <v>0</v>
      </c>
      <c r="BN1122" s="190">
        <f ca="1">IF($AG1122&gt;0,OFFSET(DATA!$F$6,BN$10+27*(7-$AE$8),$AF1122,1,1)/OFFSET(DATA!$F$6,BN$10,$AF1122,1,1),0)</f>
        <v>0</v>
      </c>
      <c r="BO1122" s="190">
        <f ca="1">IF($AG1122&gt;0,OFFSET(DATA!$F$6,BO$10+27*(7-$AE$8),$AF1122,1,1)/OFFSET(DATA!$F$6,BO$10,$AF1122,1,1),0)</f>
        <v>0</v>
      </c>
      <c r="BP1122" s="190">
        <f ca="1">IF($AG1122&gt;0,OFFSET(DATA!$F$6,BP$10+27*(7-$AE$8),$AF1122,1,1)/OFFSET(DATA!$F$6,BP$10,$AF1122,1,1),0)</f>
        <v>0</v>
      </c>
      <c r="BQ1122" s="190">
        <f ca="1">IF($AG1122&gt;0,OFFSET(DATA!$F$6,BQ$10+27*(7-$AE$8),$AF1122,1,1)/OFFSET(DATA!$F$6,BQ$10,$AF1122,1,1),0)</f>
        <v>0</v>
      </c>
      <c r="BR1122" s="190">
        <f ca="1">IF($AG1122&gt;0,OFFSET(DATA!$F$6,BR$10+27*(7-$AE$8),$AF1122,1,1)/OFFSET(DATA!$F$6,BR$10,$AF1122,1,1),0)</f>
        <v>0</v>
      </c>
      <c r="BS1122" s="190">
        <f ca="1">IF($AG1122&gt;0,OFFSET(DATA!$F$6,BS$10+27*(7-$AE$8),$AF1122,1,1)/OFFSET(DATA!$F$6,BS$10,$AF1122,1,1),0)</f>
        <v>0</v>
      </c>
      <c r="BT1122" s="190">
        <f ca="1">IF($AG1122&gt;0,OFFSET(DATA!$F$6,BT$10+27*(7-$AE$8),$AF1122,1,1)/OFFSET(DATA!$F$6,BT$10,$AF1122,1,1),0)</f>
        <v>0</v>
      </c>
      <c r="BU1122" s="190">
        <f ca="1">IF($AG1122&gt;0,OFFSET(DATA!$F$6,BU$10+27*(7-$AE$8),$AF1122,1,1)/OFFSET(DATA!$F$6,BU$10,$AF1122,1,1),0)</f>
        <v>0</v>
      </c>
      <c r="BV1122" s="190">
        <f ca="1">IF($AG1122&gt;0,OFFSET(DATA!$F$6,BV$10+27*(7-$AE$8),$AF1122,1,1)/OFFSET(DATA!$F$6,BV$10,$AF1122,1,1),0)</f>
        <v>0</v>
      </c>
      <c r="BW1122" s="190">
        <f ca="1">IF($AG1122&gt;0,OFFSET(DATA!$F$6,BW$10+27*(7-$AE$8),$AF1122,1,1)/OFFSET(DATA!$F$6,BW$10,$AF1122,1,1),0)</f>
        <v>0</v>
      </c>
      <c r="BX1122" s="190">
        <f ca="1">IF($AG1122&gt;0,OFFSET(DATA!$F$6,BX$10+27*(7-$AE$8),$AF1122,1,1)/OFFSET(DATA!$F$6,BX$10,$AF1122,1,1),0)</f>
        <v>0</v>
      </c>
    </row>
    <row r="1123" spans="32:76" x14ac:dyDescent="0.2">
      <c r="AF1123" s="166">
        <v>1112</v>
      </c>
      <c r="AG1123" s="96">
        <f ca="1">OFFSET(DATA!$F$6,$AF$10,$AF1123,1,1)</f>
        <v>0</v>
      </c>
      <c r="AH1123" s="190">
        <f ca="1">IF($AG1123&gt;0,OFFSET(DATA!$F$6,$AF$10+27*AH$10,$AF1123,1,1)/$AG1123,0)</f>
        <v>0</v>
      </c>
      <c r="AI1123" s="190">
        <f ca="1">IF($AG1123&gt;0,OFFSET(DATA!$F$6,$AF$10+27*AI$10,$AF1123,1,1)/$AG1123,0)</f>
        <v>0</v>
      </c>
      <c r="AJ1123" s="190">
        <f ca="1">IF($AG1123&gt;0,OFFSET(DATA!$F$6,$AF$10+27*AJ$10,$AF1123,1,1)/$AG1123,0)</f>
        <v>0</v>
      </c>
      <c r="AK1123" s="190">
        <f ca="1">IF($AG1123&gt;0,OFFSET(DATA!$F$6,$AF$10+27*AK$10,$AF1123,1,1)/$AG1123,0)</f>
        <v>0</v>
      </c>
      <c r="AL1123" s="190">
        <f ca="1">IF($AG1123&gt;0,OFFSET(DATA!$F$6,$AF$10+27*AL$10,$AF1123,1,1)/$AG1123,0)</f>
        <v>0</v>
      </c>
      <c r="AM1123" s="190">
        <f ca="1">IF($AG1123&gt;0,OFFSET(DATA!$F$6,$AF$10+27*AM$10,$AF1123,1,1)/$AG1123,0)</f>
        <v>0</v>
      </c>
      <c r="AN1123" s="166">
        <f ca="1">OFFSET(DATA!$F$6,$AF$10+27*AN$10,$AF1123,1,1)</f>
        <v>0</v>
      </c>
      <c r="AO1123" s="166">
        <f t="shared" ca="1" si="35"/>
        <v>0</v>
      </c>
      <c r="AQ1123" s="96">
        <f ca="1">OFFSET(DATA!$F$6,25,$AF1123,1,1)</f>
        <v>0</v>
      </c>
      <c r="AR1123" s="190">
        <f ca="1">IF($AQ1123&gt;0,OFFSET(DATA!$F$6,25+27*AR$10,$AF1123,1,1)/$AQ1123,0)</f>
        <v>0</v>
      </c>
      <c r="AS1123" s="190">
        <f ca="1">IF($AQ1123&gt;0,OFFSET(DATA!$F$6,25+27*AS$10,$AF1123,1,1)/$AQ1123,0)</f>
        <v>0</v>
      </c>
      <c r="AT1123" s="190">
        <f ca="1">IF($AQ1123&gt;0,OFFSET(DATA!$F$6,25+27*AT$10,$AF1123,1,1)/$AQ1123,0)</f>
        <v>0</v>
      </c>
      <c r="AU1123" s="190">
        <f ca="1">IF($AQ1123&gt;0,OFFSET(DATA!$F$6,25+27*AU$10,$AF1123,1,1)/$AQ1123,0)</f>
        <v>0</v>
      </c>
      <c r="AV1123" s="190">
        <f ca="1">IF($AQ1123&gt;0,OFFSET(DATA!$F$6,25+27*AV$10,$AF1123,1,1)/$AQ1123,0)</f>
        <v>0</v>
      </c>
      <c r="AW1123" s="190">
        <f ca="1">IF($AQ1123&gt;0,OFFSET(DATA!$F$6,25+27*AW$10,$AF1123,1,1)/$AQ1123,0)</f>
        <v>0</v>
      </c>
      <c r="AZ1123" s="166">
        <f t="shared" ca="1" si="36"/>
        <v>1</v>
      </c>
      <c r="BA1123" s="190">
        <f ca="1">IF($AG1123&gt;0,OFFSET(DATA!$F$6,BA$10+27*(7-$AE$8),$AF1123,1,1)/OFFSET(DATA!$F$6,BA$10,$AF1123,1,1),0)</f>
        <v>0</v>
      </c>
      <c r="BB1123" s="190">
        <f ca="1">IF($AG1123&gt;0,OFFSET(DATA!$F$6,BB$10+27*(7-$AE$8),$AF1123,1,1)/OFFSET(DATA!$F$6,BB$10,$AF1123,1,1),0)</f>
        <v>0</v>
      </c>
      <c r="BC1123" s="190">
        <f ca="1">IF($AG1123&gt;0,OFFSET(DATA!$F$6,BC$10+27*(7-$AE$8),$AF1123,1,1)/OFFSET(DATA!$F$6,BC$10,$AF1123,1,1),0)</f>
        <v>0</v>
      </c>
      <c r="BD1123" s="190">
        <f ca="1">IF($AG1123&gt;0,OFFSET(DATA!$F$6,BD$10+27*(7-$AE$8),$AF1123,1,1)/OFFSET(DATA!$F$6,BD$10,$AF1123,1,1),0)</f>
        <v>0</v>
      </c>
      <c r="BE1123" s="190">
        <f ca="1">IF($AG1123&gt;0,OFFSET(DATA!$F$6,BE$10+27*(7-$AE$8),$AF1123,1,1)/OFFSET(DATA!$F$6,BE$10,$AF1123,1,1),0)</f>
        <v>0</v>
      </c>
      <c r="BF1123" s="190">
        <f ca="1">IF($AG1123&gt;0,OFFSET(DATA!$F$6,BF$10+27*(7-$AE$8),$AF1123,1,1)/OFFSET(DATA!$F$6,BF$10,$AF1123,1,1),0)</f>
        <v>0</v>
      </c>
      <c r="BG1123" s="190">
        <f ca="1">IF($AG1123&gt;0,OFFSET(DATA!$F$6,BG$10+27*(7-$AE$8),$AF1123,1,1)/OFFSET(DATA!$F$6,BG$10,$AF1123,1,1),0)</f>
        <v>0</v>
      </c>
      <c r="BH1123" s="190">
        <f ca="1">IF($AG1123&gt;0,OFFSET(DATA!$F$6,BH$10+27*(7-$AE$8),$AF1123,1,1)/OFFSET(DATA!$F$6,BH$10,$AF1123,1,1),0)</f>
        <v>0</v>
      </c>
      <c r="BI1123" s="190">
        <f ca="1">IF($AG1123&gt;0,OFFSET(DATA!$F$6,BI$10+27*(7-$AE$8),$AF1123,1,1)/OFFSET(DATA!$F$6,BI$10,$AF1123,1,1),0)</f>
        <v>0</v>
      </c>
      <c r="BJ1123" s="190">
        <f ca="1">IF($AG1123&gt;0,OFFSET(DATA!$F$6,BJ$10+27*(7-$AE$8),$AF1123,1,1)/OFFSET(DATA!$F$6,BJ$10,$AF1123,1,1),0)</f>
        <v>0</v>
      </c>
      <c r="BK1123" s="190">
        <f ca="1">IF($AG1123&gt;0,OFFSET(DATA!$F$6,BK$10+27*(7-$AE$8),$AF1123,1,1)/OFFSET(DATA!$F$6,BK$10,$AF1123,1,1),0)</f>
        <v>0</v>
      </c>
      <c r="BL1123" s="190">
        <f ca="1">IF($AG1123&gt;0,OFFSET(DATA!$F$6,BL$10+27*(7-$AE$8),$AF1123,1,1)/OFFSET(DATA!$F$6,BL$10,$AF1123,1,1),0)</f>
        <v>0</v>
      </c>
      <c r="BM1123" s="190">
        <f ca="1">IF($AG1123&gt;0,OFFSET(DATA!$F$6,BM$10+27*(7-$AE$8),$AF1123,1,1)/OFFSET(DATA!$F$6,BM$10,$AF1123,1,1),0)</f>
        <v>0</v>
      </c>
      <c r="BN1123" s="190">
        <f ca="1">IF($AG1123&gt;0,OFFSET(DATA!$F$6,BN$10+27*(7-$AE$8),$AF1123,1,1)/OFFSET(DATA!$F$6,BN$10,$AF1123,1,1),0)</f>
        <v>0</v>
      </c>
      <c r="BO1123" s="190">
        <f ca="1">IF($AG1123&gt;0,OFFSET(DATA!$F$6,BO$10+27*(7-$AE$8),$AF1123,1,1)/OFFSET(DATA!$F$6,BO$10,$AF1123,1,1),0)</f>
        <v>0</v>
      </c>
      <c r="BP1123" s="190">
        <f ca="1">IF($AG1123&gt;0,OFFSET(DATA!$F$6,BP$10+27*(7-$AE$8),$AF1123,1,1)/OFFSET(DATA!$F$6,BP$10,$AF1123,1,1),0)</f>
        <v>0</v>
      </c>
      <c r="BQ1123" s="190">
        <f ca="1">IF($AG1123&gt;0,OFFSET(DATA!$F$6,BQ$10+27*(7-$AE$8),$AF1123,1,1)/OFFSET(DATA!$F$6,BQ$10,$AF1123,1,1),0)</f>
        <v>0</v>
      </c>
      <c r="BR1123" s="190">
        <f ca="1">IF($AG1123&gt;0,OFFSET(DATA!$F$6,BR$10+27*(7-$AE$8),$AF1123,1,1)/OFFSET(DATA!$F$6,BR$10,$AF1123,1,1),0)</f>
        <v>0</v>
      </c>
      <c r="BS1123" s="190">
        <f ca="1">IF($AG1123&gt;0,OFFSET(DATA!$F$6,BS$10+27*(7-$AE$8),$AF1123,1,1)/OFFSET(DATA!$F$6,BS$10,$AF1123,1,1),0)</f>
        <v>0</v>
      </c>
      <c r="BT1123" s="190">
        <f ca="1">IF($AG1123&gt;0,OFFSET(DATA!$F$6,BT$10+27*(7-$AE$8),$AF1123,1,1)/OFFSET(DATA!$F$6,BT$10,$AF1123,1,1),0)</f>
        <v>0</v>
      </c>
      <c r="BU1123" s="190">
        <f ca="1">IF($AG1123&gt;0,OFFSET(DATA!$F$6,BU$10+27*(7-$AE$8),$AF1123,1,1)/OFFSET(DATA!$F$6,BU$10,$AF1123,1,1),0)</f>
        <v>0</v>
      </c>
      <c r="BV1123" s="190">
        <f ca="1">IF($AG1123&gt;0,OFFSET(DATA!$F$6,BV$10+27*(7-$AE$8),$AF1123,1,1)/OFFSET(DATA!$F$6,BV$10,$AF1123,1,1),0)</f>
        <v>0</v>
      </c>
      <c r="BW1123" s="190">
        <f ca="1">IF($AG1123&gt;0,OFFSET(DATA!$F$6,BW$10+27*(7-$AE$8),$AF1123,1,1)/OFFSET(DATA!$F$6,BW$10,$AF1123,1,1),0)</f>
        <v>0</v>
      </c>
      <c r="BX1123" s="190">
        <f ca="1">IF($AG1123&gt;0,OFFSET(DATA!$F$6,BX$10+27*(7-$AE$8),$AF1123,1,1)/OFFSET(DATA!$F$6,BX$10,$AF1123,1,1),0)</f>
        <v>0</v>
      </c>
    </row>
    <row r="1124" spans="32:76" x14ac:dyDescent="0.2">
      <c r="AF1124" s="166">
        <v>1113</v>
      </c>
      <c r="AG1124" s="96">
        <f ca="1">OFFSET(DATA!$F$6,$AF$10,$AF1124,1,1)</f>
        <v>0</v>
      </c>
      <c r="AH1124" s="190">
        <f ca="1">IF($AG1124&gt;0,OFFSET(DATA!$F$6,$AF$10+27*AH$10,$AF1124,1,1)/$AG1124,0)</f>
        <v>0</v>
      </c>
      <c r="AI1124" s="190">
        <f ca="1">IF($AG1124&gt;0,OFFSET(DATA!$F$6,$AF$10+27*AI$10,$AF1124,1,1)/$AG1124,0)</f>
        <v>0</v>
      </c>
      <c r="AJ1124" s="190">
        <f ca="1">IF($AG1124&gt;0,OFFSET(DATA!$F$6,$AF$10+27*AJ$10,$AF1124,1,1)/$AG1124,0)</f>
        <v>0</v>
      </c>
      <c r="AK1124" s="190">
        <f ca="1">IF($AG1124&gt;0,OFFSET(DATA!$F$6,$AF$10+27*AK$10,$AF1124,1,1)/$AG1124,0)</f>
        <v>0</v>
      </c>
      <c r="AL1124" s="190">
        <f ca="1">IF($AG1124&gt;0,OFFSET(DATA!$F$6,$AF$10+27*AL$10,$AF1124,1,1)/$AG1124,0)</f>
        <v>0</v>
      </c>
      <c r="AM1124" s="190">
        <f ca="1">IF($AG1124&gt;0,OFFSET(DATA!$F$6,$AF$10+27*AM$10,$AF1124,1,1)/$AG1124,0)</f>
        <v>0</v>
      </c>
      <c r="AN1124" s="166">
        <f ca="1">OFFSET(DATA!$F$6,$AF$10+27*AN$10,$AF1124,1,1)</f>
        <v>0</v>
      </c>
      <c r="AO1124" s="166">
        <f t="shared" ca="1" si="35"/>
        <v>0</v>
      </c>
      <c r="AQ1124" s="96">
        <f ca="1">OFFSET(DATA!$F$6,25,$AF1124,1,1)</f>
        <v>0</v>
      </c>
      <c r="AR1124" s="190">
        <f ca="1">IF($AQ1124&gt;0,OFFSET(DATA!$F$6,25+27*AR$10,$AF1124,1,1)/$AQ1124,0)</f>
        <v>0</v>
      </c>
      <c r="AS1124" s="190">
        <f ca="1">IF($AQ1124&gt;0,OFFSET(DATA!$F$6,25+27*AS$10,$AF1124,1,1)/$AQ1124,0)</f>
        <v>0</v>
      </c>
      <c r="AT1124" s="190">
        <f ca="1">IF($AQ1124&gt;0,OFFSET(DATA!$F$6,25+27*AT$10,$AF1124,1,1)/$AQ1124,0)</f>
        <v>0</v>
      </c>
      <c r="AU1124" s="190">
        <f ca="1">IF($AQ1124&gt;0,OFFSET(DATA!$F$6,25+27*AU$10,$AF1124,1,1)/$AQ1124,0)</f>
        <v>0</v>
      </c>
      <c r="AV1124" s="190">
        <f ca="1">IF($AQ1124&gt;0,OFFSET(DATA!$F$6,25+27*AV$10,$AF1124,1,1)/$AQ1124,0)</f>
        <v>0</v>
      </c>
      <c r="AW1124" s="190">
        <f ca="1">IF($AQ1124&gt;0,OFFSET(DATA!$F$6,25+27*AW$10,$AF1124,1,1)/$AQ1124,0)</f>
        <v>0</v>
      </c>
      <c r="AZ1124" s="166">
        <f t="shared" ca="1" si="36"/>
        <v>1</v>
      </c>
      <c r="BA1124" s="190">
        <f ca="1">IF($AG1124&gt;0,OFFSET(DATA!$F$6,BA$10+27*(7-$AE$8),$AF1124,1,1)/OFFSET(DATA!$F$6,BA$10,$AF1124,1,1),0)</f>
        <v>0</v>
      </c>
      <c r="BB1124" s="190">
        <f ca="1">IF($AG1124&gt;0,OFFSET(DATA!$F$6,BB$10+27*(7-$AE$8),$AF1124,1,1)/OFFSET(DATA!$F$6,BB$10,$AF1124,1,1),0)</f>
        <v>0</v>
      </c>
      <c r="BC1124" s="190">
        <f ca="1">IF($AG1124&gt;0,OFFSET(DATA!$F$6,BC$10+27*(7-$AE$8),$AF1124,1,1)/OFFSET(DATA!$F$6,BC$10,$AF1124,1,1),0)</f>
        <v>0</v>
      </c>
      <c r="BD1124" s="190">
        <f ca="1">IF($AG1124&gt;0,OFFSET(DATA!$F$6,BD$10+27*(7-$AE$8),$AF1124,1,1)/OFFSET(DATA!$F$6,BD$10,$AF1124,1,1),0)</f>
        <v>0</v>
      </c>
      <c r="BE1124" s="190">
        <f ca="1">IF($AG1124&gt;0,OFFSET(DATA!$F$6,BE$10+27*(7-$AE$8),$AF1124,1,1)/OFFSET(DATA!$F$6,BE$10,$AF1124,1,1),0)</f>
        <v>0</v>
      </c>
      <c r="BF1124" s="190">
        <f ca="1">IF($AG1124&gt;0,OFFSET(DATA!$F$6,BF$10+27*(7-$AE$8),$AF1124,1,1)/OFFSET(DATA!$F$6,BF$10,$AF1124,1,1),0)</f>
        <v>0</v>
      </c>
      <c r="BG1124" s="190">
        <f ca="1">IF($AG1124&gt;0,OFFSET(DATA!$F$6,BG$10+27*(7-$AE$8),$AF1124,1,1)/OFFSET(DATA!$F$6,BG$10,$AF1124,1,1),0)</f>
        <v>0</v>
      </c>
      <c r="BH1124" s="190">
        <f ca="1">IF($AG1124&gt;0,OFFSET(DATA!$F$6,BH$10+27*(7-$AE$8),$AF1124,1,1)/OFFSET(DATA!$F$6,BH$10,$AF1124,1,1),0)</f>
        <v>0</v>
      </c>
      <c r="BI1124" s="190">
        <f ca="1">IF($AG1124&gt;0,OFFSET(DATA!$F$6,BI$10+27*(7-$AE$8),$AF1124,1,1)/OFFSET(DATA!$F$6,BI$10,$AF1124,1,1),0)</f>
        <v>0</v>
      </c>
      <c r="BJ1124" s="190">
        <f ca="1">IF($AG1124&gt;0,OFFSET(DATA!$F$6,BJ$10+27*(7-$AE$8),$AF1124,1,1)/OFFSET(DATA!$F$6,BJ$10,$AF1124,1,1),0)</f>
        <v>0</v>
      </c>
      <c r="BK1124" s="190">
        <f ca="1">IF($AG1124&gt;0,OFFSET(DATA!$F$6,BK$10+27*(7-$AE$8),$AF1124,1,1)/OFFSET(DATA!$F$6,BK$10,$AF1124,1,1),0)</f>
        <v>0</v>
      </c>
      <c r="BL1124" s="190">
        <f ca="1">IF($AG1124&gt;0,OFFSET(DATA!$F$6,BL$10+27*(7-$AE$8),$AF1124,1,1)/OFFSET(DATA!$F$6,BL$10,$AF1124,1,1),0)</f>
        <v>0</v>
      </c>
      <c r="BM1124" s="190">
        <f ca="1">IF($AG1124&gt;0,OFFSET(DATA!$F$6,BM$10+27*(7-$AE$8),$AF1124,1,1)/OFFSET(DATA!$F$6,BM$10,$AF1124,1,1),0)</f>
        <v>0</v>
      </c>
      <c r="BN1124" s="190">
        <f ca="1">IF($AG1124&gt;0,OFFSET(DATA!$F$6,BN$10+27*(7-$AE$8),$AF1124,1,1)/OFFSET(DATA!$F$6,BN$10,$AF1124,1,1),0)</f>
        <v>0</v>
      </c>
      <c r="BO1124" s="190">
        <f ca="1">IF($AG1124&gt;0,OFFSET(DATA!$F$6,BO$10+27*(7-$AE$8),$AF1124,1,1)/OFFSET(DATA!$F$6,BO$10,$AF1124,1,1),0)</f>
        <v>0</v>
      </c>
      <c r="BP1124" s="190">
        <f ca="1">IF($AG1124&gt;0,OFFSET(DATA!$F$6,BP$10+27*(7-$AE$8),$AF1124,1,1)/OFFSET(DATA!$F$6,BP$10,$AF1124,1,1),0)</f>
        <v>0</v>
      </c>
      <c r="BQ1124" s="190">
        <f ca="1">IF($AG1124&gt;0,OFFSET(DATA!$F$6,BQ$10+27*(7-$AE$8),$AF1124,1,1)/OFFSET(DATA!$F$6,BQ$10,$AF1124,1,1),0)</f>
        <v>0</v>
      </c>
      <c r="BR1124" s="190">
        <f ca="1">IF($AG1124&gt;0,OFFSET(DATA!$F$6,BR$10+27*(7-$AE$8),$AF1124,1,1)/OFFSET(DATA!$F$6,BR$10,$AF1124,1,1),0)</f>
        <v>0</v>
      </c>
      <c r="BS1124" s="190">
        <f ca="1">IF($AG1124&gt;0,OFFSET(DATA!$F$6,BS$10+27*(7-$AE$8),$AF1124,1,1)/OFFSET(DATA!$F$6,BS$10,$AF1124,1,1),0)</f>
        <v>0</v>
      </c>
      <c r="BT1124" s="190">
        <f ca="1">IF($AG1124&gt;0,OFFSET(DATA!$F$6,BT$10+27*(7-$AE$8),$AF1124,1,1)/OFFSET(DATA!$F$6,BT$10,$AF1124,1,1),0)</f>
        <v>0</v>
      </c>
      <c r="BU1124" s="190">
        <f ca="1">IF($AG1124&gt;0,OFFSET(DATA!$F$6,BU$10+27*(7-$AE$8),$AF1124,1,1)/OFFSET(DATA!$F$6,BU$10,$AF1124,1,1),0)</f>
        <v>0</v>
      </c>
      <c r="BV1124" s="190">
        <f ca="1">IF($AG1124&gt;0,OFFSET(DATA!$F$6,BV$10+27*(7-$AE$8),$AF1124,1,1)/OFFSET(DATA!$F$6,BV$10,$AF1124,1,1),0)</f>
        <v>0</v>
      </c>
      <c r="BW1124" s="190">
        <f ca="1">IF($AG1124&gt;0,OFFSET(DATA!$F$6,BW$10+27*(7-$AE$8),$AF1124,1,1)/OFFSET(DATA!$F$6,BW$10,$AF1124,1,1),0)</f>
        <v>0</v>
      </c>
      <c r="BX1124" s="190">
        <f ca="1">IF($AG1124&gt;0,OFFSET(DATA!$F$6,BX$10+27*(7-$AE$8),$AF1124,1,1)/OFFSET(DATA!$F$6,BX$10,$AF1124,1,1),0)</f>
        <v>0</v>
      </c>
    </row>
    <row r="1125" spans="32:76" x14ac:dyDescent="0.2">
      <c r="AF1125" s="166">
        <v>1114</v>
      </c>
      <c r="AG1125" s="96">
        <f ca="1">OFFSET(DATA!$F$6,$AF$10,$AF1125,1,1)</f>
        <v>0</v>
      </c>
      <c r="AH1125" s="190">
        <f ca="1">IF($AG1125&gt;0,OFFSET(DATA!$F$6,$AF$10+27*AH$10,$AF1125,1,1)/$AG1125,0)</f>
        <v>0</v>
      </c>
      <c r="AI1125" s="190">
        <f ca="1">IF($AG1125&gt;0,OFFSET(DATA!$F$6,$AF$10+27*AI$10,$AF1125,1,1)/$AG1125,0)</f>
        <v>0</v>
      </c>
      <c r="AJ1125" s="190">
        <f ca="1">IF($AG1125&gt;0,OFFSET(DATA!$F$6,$AF$10+27*AJ$10,$AF1125,1,1)/$AG1125,0)</f>
        <v>0</v>
      </c>
      <c r="AK1125" s="190">
        <f ca="1">IF($AG1125&gt;0,OFFSET(DATA!$F$6,$AF$10+27*AK$10,$AF1125,1,1)/$AG1125,0)</f>
        <v>0</v>
      </c>
      <c r="AL1125" s="190">
        <f ca="1">IF($AG1125&gt;0,OFFSET(DATA!$F$6,$AF$10+27*AL$10,$AF1125,1,1)/$AG1125,0)</f>
        <v>0</v>
      </c>
      <c r="AM1125" s="190">
        <f ca="1">IF($AG1125&gt;0,OFFSET(DATA!$F$6,$AF$10+27*AM$10,$AF1125,1,1)/$AG1125,0)</f>
        <v>0</v>
      </c>
      <c r="AN1125" s="166">
        <f ca="1">OFFSET(DATA!$F$6,$AF$10+27*AN$10,$AF1125,1,1)</f>
        <v>0</v>
      </c>
      <c r="AO1125" s="166">
        <f t="shared" ca="1" si="35"/>
        <v>0</v>
      </c>
      <c r="AQ1125" s="96">
        <f ca="1">OFFSET(DATA!$F$6,25,$AF1125,1,1)</f>
        <v>0</v>
      </c>
      <c r="AR1125" s="190">
        <f ca="1">IF($AQ1125&gt;0,OFFSET(DATA!$F$6,25+27*AR$10,$AF1125,1,1)/$AQ1125,0)</f>
        <v>0</v>
      </c>
      <c r="AS1125" s="190">
        <f ca="1">IF($AQ1125&gt;0,OFFSET(DATA!$F$6,25+27*AS$10,$AF1125,1,1)/$AQ1125,0)</f>
        <v>0</v>
      </c>
      <c r="AT1125" s="190">
        <f ca="1">IF($AQ1125&gt;0,OFFSET(DATA!$F$6,25+27*AT$10,$AF1125,1,1)/$AQ1125,0)</f>
        <v>0</v>
      </c>
      <c r="AU1125" s="190">
        <f ca="1">IF($AQ1125&gt;0,OFFSET(DATA!$F$6,25+27*AU$10,$AF1125,1,1)/$AQ1125,0)</f>
        <v>0</v>
      </c>
      <c r="AV1125" s="190">
        <f ca="1">IF($AQ1125&gt;0,OFFSET(DATA!$F$6,25+27*AV$10,$AF1125,1,1)/$AQ1125,0)</f>
        <v>0</v>
      </c>
      <c r="AW1125" s="190">
        <f ca="1">IF($AQ1125&gt;0,OFFSET(DATA!$F$6,25+27*AW$10,$AF1125,1,1)/$AQ1125,0)</f>
        <v>0</v>
      </c>
      <c r="AZ1125" s="166">
        <f t="shared" ca="1" si="36"/>
        <v>1</v>
      </c>
      <c r="BA1125" s="190">
        <f ca="1">IF($AG1125&gt;0,OFFSET(DATA!$F$6,BA$10+27*(7-$AE$8),$AF1125,1,1)/OFFSET(DATA!$F$6,BA$10,$AF1125,1,1),0)</f>
        <v>0</v>
      </c>
      <c r="BB1125" s="190">
        <f ca="1">IF($AG1125&gt;0,OFFSET(DATA!$F$6,BB$10+27*(7-$AE$8),$AF1125,1,1)/OFFSET(DATA!$F$6,BB$10,$AF1125,1,1),0)</f>
        <v>0</v>
      </c>
      <c r="BC1125" s="190">
        <f ca="1">IF($AG1125&gt;0,OFFSET(DATA!$F$6,BC$10+27*(7-$AE$8),$AF1125,1,1)/OFFSET(DATA!$F$6,BC$10,$AF1125,1,1),0)</f>
        <v>0</v>
      </c>
      <c r="BD1125" s="190">
        <f ca="1">IF($AG1125&gt;0,OFFSET(DATA!$F$6,BD$10+27*(7-$AE$8),$AF1125,1,1)/OFFSET(DATA!$F$6,BD$10,$AF1125,1,1),0)</f>
        <v>0</v>
      </c>
      <c r="BE1125" s="190">
        <f ca="1">IF($AG1125&gt;0,OFFSET(DATA!$F$6,BE$10+27*(7-$AE$8),$AF1125,1,1)/OFFSET(DATA!$F$6,BE$10,$AF1125,1,1),0)</f>
        <v>0</v>
      </c>
      <c r="BF1125" s="190">
        <f ca="1">IF($AG1125&gt;0,OFFSET(DATA!$F$6,BF$10+27*(7-$AE$8),$AF1125,1,1)/OFFSET(DATA!$F$6,BF$10,$AF1125,1,1),0)</f>
        <v>0</v>
      </c>
      <c r="BG1125" s="190">
        <f ca="1">IF($AG1125&gt;0,OFFSET(DATA!$F$6,BG$10+27*(7-$AE$8),$AF1125,1,1)/OFFSET(DATA!$F$6,BG$10,$AF1125,1,1),0)</f>
        <v>0</v>
      </c>
      <c r="BH1125" s="190">
        <f ca="1">IF($AG1125&gt;0,OFFSET(DATA!$F$6,BH$10+27*(7-$AE$8),$AF1125,1,1)/OFFSET(DATA!$F$6,BH$10,$AF1125,1,1),0)</f>
        <v>0</v>
      </c>
      <c r="BI1125" s="190">
        <f ca="1">IF($AG1125&gt;0,OFFSET(DATA!$F$6,BI$10+27*(7-$AE$8),$AF1125,1,1)/OFFSET(DATA!$F$6,BI$10,$AF1125,1,1),0)</f>
        <v>0</v>
      </c>
      <c r="BJ1125" s="190">
        <f ca="1">IF($AG1125&gt;0,OFFSET(DATA!$F$6,BJ$10+27*(7-$AE$8),$AF1125,1,1)/OFFSET(DATA!$F$6,BJ$10,$AF1125,1,1),0)</f>
        <v>0</v>
      </c>
      <c r="BK1125" s="190">
        <f ca="1">IF($AG1125&gt;0,OFFSET(DATA!$F$6,BK$10+27*(7-$AE$8),$AF1125,1,1)/OFFSET(DATA!$F$6,BK$10,$AF1125,1,1),0)</f>
        <v>0</v>
      </c>
      <c r="BL1125" s="190">
        <f ca="1">IF($AG1125&gt;0,OFFSET(DATA!$F$6,BL$10+27*(7-$AE$8),$AF1125,1,1)/OFFSET(DATA!$F$6,BL$10,$AF1125,1,1),0)</f>
        <v>0</v>
      </c>
      <c r="BM1125" s="190">
        <f ca="1">IF($AG1125&gt;0,OFFSET(DATA!$F$6,BM$10+27*(7-$AE$8),$AF1125,1,1)/OFFSET(DATA!$F$6,BM$10,$AF1125,1,1),0)</f>
        <v>0</v>
      </c>
      <c r="BN1125" s="190">
        <f ca="1">IF($AG1125&gt;0,OFFSET(DATA!$F$6,BN$10+27*(7-$AE$8),$AF1125,1,1)/OFFSET(DATA!$F$6,BN$10,$AF1125,1,1),0)</f>
        <v>0</v>
      </c>
      <c r="BO1125" s="190">
        <f ca="1">IF($AG1125&gt;0,OFFSET(DATA!$F$6,BO$10+27*(7-$AE$8),$AF1125,1,1)/OFFSET(DATA!$F$6,BO$10,$AF1125,1,1),0)</f>
        <v>0</v>
      </c>
      <c r="BP1125" s="190">
        <f ca="1">IF($AG1125&gt;0,OFFSET(DATA!$F$6,BP$10+27*(7-$AE$8),$AF1125,1,1)/OFFSET(DATA!$F$6,BP$10,$AF1125,1,1),0)</f>
        <v>0</v>
      </c>
      <c r="BQ1125" s="190">
        <f ca="1">IF($AG1125&gt;0,OFFSET(DATA!$F$6,BQ$10+27*(7-$AE$8),$AF1125,1,1)/OFFSET(DATA!$F$6,BQ$10,$AF1125,1,1),0)</f>
        <v>0</v>
      </c>
      <c r="BR1125" s="190">
        <f ca="1">IF($AG1125&gt;0,OFFSET(DATA!$F$6,BR$10+27*(7-$AE$8),$AF1125,1,1)/OFFSET(DATA!$F$6,BR$10,$AF1125,1,1),0)</f>
        <v>0</v>
      </c>
      <c r="BS1125" s="190">
        <f ca="1">IF($AG1125&gt;0,OFFSET(DATA!$F$6,BS$10+27*(7-$AE$8),$AF1125,1,1)/OFFSET(DATA!$F$6,BS$10,$AF1125,1,1),0)</f>
        <v>0</v>
      </c>
      <c r="BT1125" s="190">
        <f ca="1">IF($AG1125&gt;0,OFFSET(DATA!$F$6,BT$10+27*(7-$AE$8),$AF1125,1,1)/OFFSET(DATA!$F$6,BT$10,$AF1125,1,1),0)</f>
        <v>0</v>
      </c>
      <c r="BU1125" s="190">
        <f ca="1">IF($AG1125&gt;0,OFFSET(DATA!$F$6,BU$10+27*(7-$AE$8),$AF1125,1,1)/OFFSET(DATA!$F$6,BU$10,$AF1125,1,1),0)</f>
        <v>0</v>
      </c>
      <c r="BV1125" s="190">
        <f ca="1">IF($AG1125&gt;0,OFFSET(DATA!$F$6,BV$10+27*(7-$AE$8),$AF1125,1,1)/OFFSET(DATA!$F$6,BV$10,$AF1125,1,1),0)</f>
        <v>0</v>
      </c>
      <c r="BW1125" s="190">
        <f ca="1">IF($AG1125&gt;0,OFFSET(DATA!$F$6,BW$10+27*(7-$AE$8),$AF1125,1,1)/OFFSET(DATA!$F$6,BW$10,$AF1125,1,1),0)</f>
        <v>0</v>
      </c>
      <c r="BX1125" s="190">
        <f ca="1">IF($AG1125&gt;0,OFFSET(DATA!$F$6,BX$10+27*(7-$AE$8),$AF1125,1,1)/OFFSET(DATA!$F$6,BX$10,$AF1125,1,1),0)</f>
        <v>0</v>
      </c>
    </row>
    <row r="1126" spans="32:76" x14ac:dyDescent="0.2">
      <c r="AF1126" s="166">
        <v>1115</v>
      </c>
      <c r="AG1126" s="96">
        <f ca="1">OFFSET(DATA!$F$6,$AF$10,$AF1126,1,1)</f>
        <v>0</v>
      </c>
      <c r="AH1126" s="190">
        <f ca="1">IF($AG1126&gt;0,OFFSET(DATA!$F$6,$AF$10+27*AH$10,$AF1126,1,1)/$AG1126,0)</f>
        <v>0</v>
      </c>
      <c r="AI1126" s="190">
        <f ca="1">IF($AG1126&gt;0,OFFSET(DATA!$F$6,$AF$10+27*AI$10,$AF1126,1,1)/$AG1126,0)</f>
        <v>0</v>
      </c>
      <c r="AJ1126" s="190">
        <f ca="1">IF($AG1126&gt;0,OFFSET(DATA!$F$6,$AF$10+27*AJ$10,$AF1126,1,1)/$AG1126,0)</f>
        <v>0</v>
      </c>
      <c r="AK1126" s="190">
        <f ca="1">IF($AG1126&gt;0,OFFSET(DATA!$F$6,$AF$10+27*AK$10,$AF1126,1,1)/$AG1126,0)</f>
        <v>0</v>
      </c>
      <c r="AL1126" s="190">
        <f ca="1">IF($AG1126&gt;0,OFFSET(DATA!$F$6,$AF$10+27*AL$10,$AF1126,1,1)/$AG1126,0)</f>
        <v>0</v>
      </c>
      <c r="AM1126" s="190">
        <f ca="1">IF($AG1126&gt;0,OFFSET(DATA!$F$6,$AF$10+27*AM$10,$AF1126,1,1)/$AG1126,0)</f>
        <v>0</v>
      </c>
      <c r="AN1126" s="166">
        <f ca="1">OFFSET(DATA!$F$6,$AF$10+27*AN$10,$AF1126,1,1)</f>
        <v>0</v>
      </c>
      <c r="AO1126" s="166">
        <f t="shared" ca="1" si="35"/>
        <v>0</v>
      </c>
      <c r="AQ1126" s="96">
        <f ca="1">OFFSET(DATA!$F$6,25,$AF1126,1,1)</f>
        <v>0</v>
      </c>
      <c r="AR1126" s="190">
        <f ca="1">IF($AQ1126&gt;0,OFFSET(DATA!$F$6,25+27*AR$10,$AF1126,1,1)/$AQ1126,0)</f>
        <v>0</v>
      </c>
      <c r="AS1126" s="190">
        <f ca="1">IF($AQ1126&gt;0,OFFSET(DATA!$F$6,25+27*AS$10,$AF1126,1,1)/$AQ1126,0)</f>
        <v>0</v>
      </c>
      <c r="AT1126" s="190">
        <f ca="1">IF($AQ1126&gt;0,OFFSET(DATA!$F$6,25+27*AT$10,$AF1126,1,1)/$AQ1126,0)</f>
        <v>0</v>
      </c>
      <c r="AU1126" s="190">
        <f ca="1">IF($AQ1126&gt;0,OFFSET(DATA!$F$6,25+27*AU$10,$AF1126,1,1)/$AQ1126,0)</f>
        <v>0</v>
      </c>
      <c r="AV1126" s="190">
        <f ca="1">IF($AQ1126&gt;0,OFFSET(DATA!$F$6,25+27*AV$10,$AF1126,1,1)/$AQ1126,0)</f>
        <v>0</v>
      </c>
      <c r="AW1126" s="190">
        <f ca="1">IF($AQ1126&gt;0,OFFSET(DATA!$F$6,25+27*AW$10,$AF1126,1,1)/$AQ1126,0)</f>
        <v>0</v>
      </c>
      <c r="AZ1126" s="166">
        <f t="shared" ca="1" si="36"/>
        <v>1</v>
      </c>
      <c r="BA1126" s="190">
        <f ca="1">IF($AG1126&gt;0,OFFSET(DATA!$F$6,BA$10+27*(7-$AE$8),$AF1126,1,1)/OFFSET(DATA!$F$6,BA$10,$AF1126,1,1),0)</f>
        <v>0</v>
      </c>
      <c r="BB1126" s="190">
        <f ca="1">IF($AG1126&gt;0,OFFSET(DATA!$F$6,BB$10+27*(7-$AE$8),$AF1126,1,1)/OFFSET(DATA!$F$6,BB$10,$AF1126,1,1),0)</f>
        <v>0</v>
      </c>
      <c r="BC1126" s="190">
        <f ca="1">IF($AG1126&gt;0,OFFSET(DATA!$F$6,BC$10+27*(7-$AE$8),$AF1126,1,1)/OFFSET(DATA!$F$6,BC$10,$AF1126,1,1),0)</f>
        <v>0</v>
      </c>
      <c r="BD1126" s="190">
        <f ca="1">IF($AG1126&gt;0,OFFSET(DATA!$F$6,BD$10+27*(7-$AE$8),$AF1126,1,1)/OFFSET(DATA!$F$6,BD$10,$AF1126,1,1),0)</f>
        <v>0</v>
      </c>
      <c r="BE1126" s="190">
        <f ca="1">IF($AG1126&gt;0,OFFSET(DATA!$F$6,BE$10+27*(7-$AE$8),$AF1126,1,1)/OFFSET(DATA!$F$6,BE$10,$AF1126,1,1),0)</f>
        <v>0</v>
      </c>
      <c r="BF1126" s="190">
        <f ca="1">IF($AG1126&gt;0,OFFSET(DATA!$F$6,BF$10+27*(7-$AE$8),$AF1126,1,1)/OFFSET(DATA!$F$6,BF$10,$AF1126,1,1),0)</f>
        <v>0</v>
      </c>
      <c r="BG1126" s="190">
        <f ca="1">IF($AG1126&gt;0,OFFSET(DATA!$F$6,BG$10+27*(7-$AE$8),$AF1126,1,1)/OFFSET(DATA!$F$6,BG$10,$AF1126,1,1),0)</f>
        <v>0</v>
      </c>
      <c r="BH1126" s="190">
        <f ca="1">IF($AG1126&gt;0,OFFSET(DATA!$F$6,BH$10+27*(7-$AE$8),$AF1126,1,1)/OFFSET(DATA!$F$6,BH$10,$AF1126,1,1),0)</f>
        <v>0</v>
      </c>
      <c r="BI1126" s="190">
        <f ca="1">IF($AG1126&gt;0,OFFSET(DATA!$F$6,BI$10+27*(7-$AE$8),$AF1126,1,1)/OFFSET(DATA!$F$6,BI$10,$AF1126,1,1),0)</f>
        <v>0</v>
      </c>
      <c r="BJ1126" s="190">
        <f ca="1">IF($AG1126&gt;0,OFFSET(DATA!$F$6,BJ$10+27*(7-$AE$8),$AF1126,1,1)/OFFSET(DATA!$F$6,BJ$10,$AF1126,1,1),0)</f>
        <v>0</v>
      </c>
      <c r="BK1126" s="190">
        <f ca="1">IF($AG1126&gt;0,OFFSET(DATA!$F$6,BK$10+27*(7-$AE$8),$AF1126,1,1)/OFFSET(DATA!$F$6,BK$10,$AF1126,1,1),0)</f>
        <v>0</v>
      </c>
      <c r="BL1126" s="190">
        <f ca="1">IF($AG1126&gt;0,OFFSET(DATA!$F$6,BL$10+27*(7-$AE$8),$AF1126,1,1)/OFFSET(DATA!$F$6,BL$10,$AF1126,1,1),0)</f>
        <v>0</v>
      </c>
      <c r="BM1126" s="190">
        <f ca="1">IF($AG1126&gt;0,OFFSET(DATA!$F$6,BM$10+27*(7-$AE$8),$AF1126,1,1)/OFFSET(DATA!$F$6,BM$10,$AF1126,1,1),0)</f>
        <v>0</v>
      </c>
      <c r="BN1126" s="190">
        <f ca="1">IF($AG1126&gt;0,OFFSET(DATA!$F$6,BN$10+27*(7-$AE$8),$AF1126,1,1)/OFFSET(DATA!$F$6,BN$10,$AF1126,1,1),0)</f>
        <v>0</v>
      </c>
      <c r="BO1126" s="190">
        <f ca="1">IF($AG1126&gt;0,OFFSET(DATA!$F$6,BO$10+27*(7-$AE$8),$AF1126,1,1)/OFFSET(DATA!$F$6,BO$10,$AF1126,1,1),0)</f>
        <v>0</v>
      </c>
      <c r="BP1126" s="190">
        <f ca="1">IF($AG1126&gt;0,OFFSET(DATA!$F$6,BP$10+27*(7-$AE$8),$AF1126,1,1)/OFFSET(DATA!$F$6,BP$10,$AF1126,1,1),0)</f>
        <v>0</v>
      </c>
      <c r="BQ1126" s="190">
        <f ca="1">IF($AG1126&gt;0,OFFSET(DATA!$F$6,BQ$10+27*(7-$AE$8),$AF1126,1,1)/OFFSET(DATA!$F$6,BQ$10,$AF1126,1,1),0)</f>
        <v>0</v>
      </c>
      <c r="BR1126" s="190">
        <f ca="1">IF($AG1126&gt;0,OFFSET(DATA!$F$6,BR$10+27*(7-$AE$8),$AF1126,1,1)/OFFSET(DATA!$F$6,BR$10,$AF1126,1,1),0)</f>
        <v>0</v>
      </c>
      <c r="BS1126" s="190">
        <f ca="1">IF($AG1126&gt;0,OFFSET(DATA!$F$6,BS$10+27*(7-$AE$8),$AF1126,1,1)/OFFSET(DATA!$F$6,BS$10,$AF1126,1,1),0)</f>
        <v>0</v>
      </c>
      <c r="BT1126" s="190">
        <f ca="1">IF($AG1126&gt;0,OFFSET(DATA!$F$6,BT$10+27*(7-$AE$8),$AF1126,1,1)/OFFSET(DATA!$F$6,BT$10,$AF1126,1,1),0)</f>
        <v>0</v>
      </c>
      <c r="BU1126" s="190">
        <f ca="1">IF($AG1126&gt;0,OFFSET(DATA!$F$6,BU$10+27*(7-$AE$8),$AF1126,1,1)/OFFSET(DATA!$F$6,BU$10,$AF1126,1,1),0)</f>
        <v>0</v>
      </c>
      <c r="BV1126" s="190">
        <f ca="1">IF($AG1126&gt;0,OFFSET(DATA!$F$6,BV$10+27*(7-$AE$8),$AF1126,1,1)/OFFSET(DATA!$F$6,BV$10,$AF1126,1,1),0)</f>
        <v>0</v>
      </c>
      <c r="BW1126" s="190">
        <f ca="1">IF($AG1126&gt;0,OFFSET(DATA!$F$6,BW$10+27*(7-$AE$8),$AF1126,1,1)/OFFSET(DATA!$F$6,BW$10,$AF1126,1,1),0)</f>
        <v>0</v>
      </c>
      <c r="BX1126" s="190">
        <f ca="1">IF($AG1126&gt;0,OFFSET(DATA!$F$6,BX$10+27*(7-$AE$8),$AF1126,1,1)/OFFSET(DATA!$F$6,BX$10,$AF1126,1,1),0)</f>
        <v>0</v>
      </c>
    </row>
    <row r="1127" spans="32:76" x14ac:dyDescent="0.2">
      <c r="AF1127" s="166">
        <v>1116</v>
      </c>
      <c r="AG1127" s="96">
        <f ca="1">OFFSET(DATA!$F$6,$AF$10,$AF1127,1,1)</f>
        <v>0</v>
      </c>
      <c r="AH1127" s="190">
        <f ca="1">IF($AG1127&gt;0,OFFSET(DATA!$F$6,$AF$10+27*AH$10,$AF1127,1,1)/$AG1127,0)</f>
        <v>0</v>
      </c>
      <c r="AI1127" s="190">
        <f ca="1">IF($AG1127&gt;0,OFFSET(DATA!$F$6,$AF$10+27*AI$10,$AF1127,1,1)/$AG1127,0)</f>
        <v>0</v>
      </c>
      <c r="AJ1127" s="190">
        <f ca="1">IF($AG1127&gt;0,OFFSET(DATA!$F$6,$AF$10+27*AJ$10,$AF1127,1,1)/$AG1127,0)</f>
        <v>0</v>
      </c>
      <c r="AK1127" s="190">
        <f ca="1">IF($AG1127&gt;0,OFFSET(DATA!$F$6,$AF$10+27*AK$10,$AF1127,1,1)/$AG1127,0)</f>
        <v>0</v>
      </c>
      <c r="AL1127" s="190">
        <f ca="1">IF($AG1127&gt;0,OFFSET(DATA!$F$6,$AF$10+27*AL$10,$AF1127,1,1)/$AG1127,0)</f>
        <v>0</v>
      </c>
      <c r="AM1127" s="190">
        <f ca="1">IF($AG1127&gt;0,OFFSET(DATA!$F$6,$AF$10+27*AM$10,$AF1127,1,1)/$AG1127,0)</f>
        <v>0</v>
      </c>
      <c r="AN1127" s="166">
        <f ca="1">OFFSET(DATA!$F$6,$AF$10+27*AN$10,$AF1127,1,1)</f>
        <v>0</v>
      </c>
      <c r="AO1127" s="166">
        <f t="shared" ca="1" si="35"/>
        <v>0</v>
      </c>
      <c r="AQ1127" s="96">
        <f ca="1">OFFSET(DATA!$F$6,25,$AF1127,1,1)</f>
        <v>0</v>
      </c>
      <c r="AR1127" s="190">
        <f ca="1">IF($AQ1127&gt;0,OFFSET(DATA!$F$6,25+27*AR$10,$AF1127,1,1)/$AQ1127,0)</f>
        <v>0</v>
      </c>
      <c r="AS1127" s="190">
        <f ca="1">IF($AQ1127&gt;0,OFFSET(DATA!$F$6,25+27*AS$10,$AF1127,1,1)/$AQ1127,0)</f>
        <v>0</v>
      </c>
      <c r="AT1127" s="190">
        <f ca="1">IF($AQ1127&gt;0,OFFSET(DATA!$F$6,25+27*AT$10,$AF1127,1,1)/$AQ1127,0)</f>
        <v>0</v>
      </c>
      <c r="AU1127" s="190">
        <f ca="1">IF($AQ1127&gt;0,OFFSET(DATA!$F$6,25+27*AU$10,$AF1127,1,1)/$AQ1127,0)</f>
        <v>0</v>
      </c>
      <c r="AV1127" s="190">
        <f ca="1">IF($AQ1127&gt;0,OFFSET(DATA!$F$6,25+27*AV$10,$AF1127,1,1)/$AQ1127,0)</f>
        <v>0</v>
      </c>
      <c r="AW1127" s="190">
        <f ca="1">IF($AQ1127&gt;0,OFFSET(DATA!$F$6,25+27*AW$10,$AF1127,1,1)/$AQ1127,0)</f>
        <v>0</v>
      </c>
      <c r="AZ1127" s="166">
        <f t="shared" ca="1" si="36"/>
        <v>1</v>
      </c>
      <c r="BA1127" s="190">
        <f ca="1">IF($AG1127&gt;0,OFFSET(DATA!$F$6,BA$10+27*(7-$AE$8),$AF1127,1,1)/OFFSET(DATA!$F$6,BA$10,$AF1127,1,1),0)</f>
        <v>0</v>
      </c>
      <c r="BB1127" s="190">
        <f ca="1">IF($AG1127&gt;0,OFFSET(DATA!$F$6,BB$10+27*(7-$AE$8),$AF1127,1,1)/OFFSET(DATA!$F$6,BB$10,$AF1127,1,1),0)</f>
        <v>0</v>
      </c>
      <c r="BC1127" s="190">
        <f ca="1">IF($AG1127&gt;0,OFFSET(DATA!$F$6,BC$10+27*(7-$AE$8),$AF1127,1,1)/OFFSET(DATA!$F$6,BC$10,$AF1127,1,1),0)</f>
        <v>0</v>
      </c>
      <c r="BD1127" s="190">
        <f ca="1">IF($AG1127&gt;0,OFFSET(DATA!$F$6,BD$10+27*(7-$AE$8),$AF1127,1,1)/OFFSET(DATA!$F$6,BD$10,$AF1127,1,1),0)</f>
        <v>0</v>
      </c>
      <c r="BE1127" s="190">
        <f ca="1">IF($AG1127&gt;0,OFFSET(DATA!$F$6,BE$10+27*(7-$AE$8),$AF1127,1,1)/OFFSET(DATA!$F$6,BE$10,$AF1127,1,1),0)</f>
        <v>0</v>
      </c>
      <c r="BF1127" s="190">
        <f ca="1">IF($AG1127&gt;0,OFFSET(DATA!$F$6,BF$10+27*(7-$AE$8),$AF1127,1,1)/OFFSET(DATA!$F$6,BF$10,$AF1127,1,1),0)</f>
        <v>0</v>
      </c>
      <c r="BG1127" s="190">
        <f ca="1">IF($AG1127&gt;0,OFFSET(DATA!$F$6,BG$10+27*(7-$AE$8),$AF1127,1,1)/OFFSET(DATA!$F$6,BG$10,$AF1127,1,1),0)</f>
        <v>0</v>
      </c>
      <c r="BH1127" s="190">
        <f ca="1">IF($AG1127&gt;0,OFFSET(DATA!$F$6,BH$10+27*(7-$AE$8),$AF1127,1,1)/OFFSET(DATA!$F$6,BH$10,$AF1127,1,1),0)</f>
        <v>0</v>
      </c>
      <c r="BI1127" s="190">
        <f ca="1">IF($AG1127&gt;0,OFFSET(DATA!$F$6,BI$10+27*(7-$AE$8),$AF1127,1,1)/OFFSET(DATA!$F$6,BI$10,$AF1127,1,1),0)</f>
        <v>0</v>
      </c>
      <c r="BJ1127" s="190">
        <f ca="1">IF($AG1127&gt;0,OFFSET(DATA!$F$6,BJ$10+27*(7-$AE$8),$AF1127,1,1)/OFFSET(DATA!$F$6,BJ$10,$AF1127,1,1),0)</f>
        <v>0</v>
      </c>
      <c r="BK1127" s="190">
        <f ca="1">IF($AG1127&gt;0,OFFSET(DATA!$F$6,BK$10+27*(7-$AE$8),$AF1127,1,1)/OFFSET(DATA!$F$6,BK$10,$AF1127,1,1),0)</f>
        <v>0</v>
      </c>
      <c r="BL1127" s="190">
        <f ca="1">IF($AG1127&gt;0,OFFSET(DATA!$F$6,BL$10+27*(7-$AE$8),$AF1127,1,1)/OFFSET(DATA!$F$6,BL$10,$AF1127,1,1),0)</f>
        <v>0</v>
      </c>
      <c r="BM1127" s="190">
        <f ca="1">IF($AG1127&gt;0,OFFSET(DATA!$F$6,BM$10+27*(7-$AE$8),$AF1127,1,1)/OFFSET(DATA!$F$6,BM$10,$AF1127,1,1),0)</f>
        <v>0</v>
      </c>
      <c r="BN1127" s="190">
        <f ca="1">IF($AG1127&gt;0,OFFSET(DATA!$F$6,BN$10+27*(7-$AE$8),$AF1127,1,1)/OFFSET(DATA!$F$6,BN$10,$AF1127,1,1),0)</f>
        <v>0</v>
      </c>
      <c r="BO1127" s="190">
        <f ca="1">IF($AG1127&gt;0,OFFSET(DATA!$F$6,BO$10+27*(7-$AE$8),$AF1127,1,1)/OFFSET(DATA!$F$6,BO$10,$AF1127,1,1),0)</f>
        <v>0</v>
      </c>
      <c r="BP1127" s="190">
        <f ca="1">IF($AG1127&gt;0,OFFSET(DATA!$F$6,BP$10+27*(7-$AE$8),$AF1127,1,1)/OFFSET(DATA!$F$6,BP$10,$AF1127,1,1),0)</f>
        <v>0</v>
      </c>
      <c r="BQ1127" s="190">
        <f ca="1">IF($AG1127&gt;0,OFFSET(DATA!$F$6,BQ$10+27*(7-$AE$8),$AF1127,1,1)/OFFSET(DATA!$F$6,BQ$10,$AF1127,1,1),0)</f>
        <v>0</v>
      </c>
      <c r="BR1127" s="190">
        <f ca="1">IF($AG1127&gt;0,OFFSET(DATA!$F$6,BR$10+27*(7-$AE$8),$AF1127,1,1)/OFFSET(DATA!$F$6,BR$10,$AF1127,1,1),0)</f>
        <v>0</v>
      </c>
      <c r="BS1127" s="190">
        <f ca="1">IF($AG1127&gt;0,OFFSET(DATA!$F$6,BS$10+27*(7-$AE$8),$AF1127,1,1)/OFFSET(DATA!$F$6,BS$10,$AF1127,1,1),0)</f>
        <v>0</v>
      </c>
      <c r="BT1127" s="190">
        <f ca="1">IF($AG1127&gt;0,OFFSET(DATA!$F$6,BT$10+27*(7-$AE$8),$AF1127,1,1)/OFFSET(DATA!$F$6,BT$10,$AF1127,1,1),0)</f>
        <v>0</v>
      </c>
      <c r="BU1127" s="190">
        <f ca="1">IF($AG1127&gt;0,OFFSET(DATA!$F$6,BU$10+27*(7-$AE$8),$AF1127,1,1)/OFFSET(DATA!$F$6,BU$10,$AF1127,1,1),0)</f>
        <v>0</v>
      </c>
      <c r="BV1127" s="190">
        <f ca="1">IF($AG1127&gt;0,OFFSET(DATA!$F$6,BV$10+27*(7-$AE$8),$AF1127,1,1)/OFFSET(DATA!$F$6,BV$10,$AF1127,1,1),0)</f>
        <v>0</v>
      </c>
      <c r="BW1127" s="190">
        <f ca="1">IF($AG1127&gt;0,OFFSET(DATA!$F$6,BW$10+27*(7-$AE$8),$AF1127,1,1)/OFFSET(DATA!$F$6,BW$10,$AF1127,1,1),0)</f>
        <v>0</v>
      </c>
      <c r="BX1127" s="190">
        <f ca="1">IF($AG1127&gt;0,OFFSET(DATA!$F$6,BX$10+27*(7-$AE$8),$AF1127,1,1)/OFFSET(DATA!$F$6,BX$10,$AF1127,1,1),0)</f>
        <v>0</v>
      </c>
    </row>
    <row r="1128" spans="32:76" x14ac:dyDescent="0.2">
      <c r="AF1128" s="166">
        <v>1117</v>
      </c>
      <c r="AG1128" s="96">
        <f ca="1">OFFSET(DATA!$F$6,$AF$10,$AF1128,1,1)</f>
        <v>0</v>
      </c>
      <c r="AH1128" s="190">
        <f ca="1">IF($AG1128&gt;0,OFFSET(DATA!$F$6,$AF$10+27*AH$10,$AF1128,1,1)/$AG1128,0)</f>
        <v>0</v>
      </c>
      <c r="AI1128" s="190">
        <f ca="1">IF($AG1128&gt;0,OFFSET(DATA!$F$6,$AF$10+27*AI$10,$AF1128,1,1)/$AG1128,0)</f>
        <v>0</v>
      </c>
      <c r="AJ1128" s="190">
        <f ca="1">IF($AG1128&gt;0,OFFSET(DATA!$F$6,$AF$10+27*AJ$10,$AF1128,1,1)/$AG1128,0)</f>
        <v>0</v>
      </c>
      <c r="AK1128" s="190">
        <f ca="1">IF($AG1128&gt;0,OFFSET(DATA!$F$6,$AF$10+27*AK$10,$AF1128,1,1)/$AG1128,0)</f>
        <v>0</v>
      </c>
      <c r="AL1128" s="190">
        <f ca="1">IF($AG1128&gt;0,OFFSET(DATA!$F$6,$AF$10+27*AL$10,$AF1128,1,1)/$AG1128,0)</f>
        <v>0</v>
      </c>
      <c r="AM1128" s="190">
        <f ca="1">IF($AG1128&gt;0,OFFSET(DATA!$F$6,$AF$10+27*AM$10,$AF1128,1,1)/$AG1128,0)</f>
        <v>0</v>
      </c>
      <c r="AN1128" s="166">
        <f ca="1">OFFSET(DATA!$F$6,$AF$10+27*AN$10,$AF1128,1,1)</f>
        <v>0</v>
      </c>
      <c r="AO1128" s="166">
        <f t="shared" ca="1" si="35"/>
        <v>0</v>
      </c>
      <c r="AQ1128" s="96">
        <f ca="1">OFFSET(DATA!$F$6,25,$AF1128,1,1)</f>
        <v>0</v>
      </c>
      <c r="AR1128" s="190">
        <f ca="1">IF($AQ1128&gt;0,OFFSET(DATA!$F$6,25+27*AR$10,$AF1128,1,1)/$AQ1128,0)</f>
        <v>0</v>
      </c>
      <c r="AS1128" s="190">
        <f ca="1">IF($AQ1128&gt;0,OFFSET(DATA!$F$6,25+27*AS$10,$AF1128,1,1)/$AQ1128,0)</f>
        <v>0</v>
      </c>
      <c r="AT1128" s="190">
        <f ca="1">IF($AQ1128&gt;0,OFFSET(DATA!$F$6,25+27*AT$10,$AF1128,1,1)/$AQ1128,0)</f>
        <v>0</v>
      </c>
      <c r="AU1128" s="190">
        <f ca="1">IF($AQ1128&gt;0,OFFSET(DATA!$F$6,25+27*AU$10,$AF1128,1,1)/$AQ1128,0)</f>
        <v>0</v>
      </c>
      <c r="AV1128" s="190">
        <f ca="1">IF($AQ1128&gt;0,OFFSET(DATA!$F$6,25+27*AV$10,$AF1128,1,1)/$AQ1128,0)</f>
        <v>0</v>
      </c>
      <c r="AW1128" s="190">
        <f ca="1">IF($AQ1128&gt;0,OFFSET(DATA!$F$6,25+27*AW$10,$AF1128,1,1)/$AQ1128,0)</f>
        <v>0</v>
      </c>
      <c r="AZ1128" s="166">
        <f t="shared" ca="1" si="36"/>
        <v>1</v>
      </c>
      <c r="BA1128" s="190">
        <f ca="1">IF($AG1128&gt;0,OFFSET(DATA!$F$6,BA$10+27*(7-$AE$8),$AF1128,1,1)/OFFSET(DATA!$F$6,BA$10,$AF1128,1,1),0)</f>
        <v>0</v>
      </c>
      <c r="BB1128" s="190">
        <f ca="1">IF($AG1128&gt;0,OFFSET(DATA!$F$6,BB$10+27*(7-$AE$8),$AF1128,1,1)/OFFSET(DATA!$F$6,BB$10,$AF1128,1,1),0)</f>
        <v>0</v>
      </c>
      <c r="BC1128" s="190">
        <f ca="1">IF($AG1128&gt;0,OFFSET(DATA!$F$6,BC$10+27*(7-$AE$8),$AF1128,1,1)/OFFSET(DATA!$F$6,BC$10,$AF1128,1,1),0)</f>
        <v>0</v>
      </c>
      <c r="BD1128" s="190">
        <f ca="1">IF($AG1128&gt;0,OFFSET(DATA!$F$6,BD$10+27*(7-$AE$8),$AF1128,1,1)/OFFSET(DATA!$F$6,BD$10,$AF1128,1,1),0)</f>
        <v>0</v>
      </c>
      <c r="BE1128" s="190">
        <f ca="1">IF($AG1128&gt;0,OFFSET(DATA!$F$6,BE$10+27*(7-$AE$8),$AF1128,1,1)/OFFSET(DATA!$F$6,BE$10,$AF1128,1,1),0)</f>
        <v>0</v>
      </c>
      <c r="BF1128" s="190">
        <f ca="1">IF($AG1128&gt;0,OFFSET(DATA!$F$6,BF$10+27*(7-$AE$8),$AF1128,1,1)/OFFSET(DATA!$F$6,BF$10,$AF1128,1,1),0)</f>
        <v>0</v>
      </c>
      <c r="BG1128" s="190">
        <f ca="1">IF($AG1128&gt;0,OFFSET(DATA!$F$6,BG$10+27*(7-$AE$8),$AF1128,1,1)/OFFSET(DATA!$F$6,BG$10,$AF1128,1,1),0)</f>
        <v>0</v>
      </c>
      <c r="BH1128" s="190">
        <f ca="1">IF($AG1128&gt;0,OFFSET(DATA!$F$6,BH$10+27*(7-$AE$8),$AF1128,1,1)/OFFSET(DATA!$F$6,BH$10,$AF1128,1,1),0)</f>
        <v>0</v>
      </c>
      <c r="BI1128" s="190">
        <f ca="1">IF($AG1128&gt;0,OFFSET(DATA!$F$6,BI$10+27*(7-$AE$8),$AF1128,1,1)/OFFSET(DATA!$F$6,BI$10,$AF1128,1,1),0)</f>
        <v>0</v>
      </c>
      <c r="BJ1128" s="190">
        <f ca="1">IF($AG1128&gt;0,OFFSET(DATA!$F$6,BJ$10+27*(7-$AE$8),$AF1128,1,1)/OFFSET(DATA!$F$6,BJ$10,$AF1128,1,1),0)</f>
        <v>0</v>
      </c>
      <c r="BK1128" s="190">
        <f ca="1">IF($AG1128&gt;0,OFFSET(DATA!$F$6,BK$10+27*(7-$AE$8),$AF1128,1,1)/OFFSET(DATA!$F$6,BK$10,$AF1128,1,1),0)</f>
        <v>0</v>
      </c>
      <c r="BL1128" s="190">
        <f ca="1">IF($AG1128&gt;0,OFFSET(DATA!$F$6,BL$10+27*(7-$AE$8),$AF1128,1,1)/OFFSET(DATA!$F$6,BL$10,$AF1128,1,1),0)</f>
        <v>0</v>
      </c>
      <c r="BM1128" s="190">
        <f ca="1">IF($AG1128&gt;0,OFFSET(DATA!$F$6,BM$10+27*(7-$AE$8),$AF1128,1,1)/OFFSET(DATA!$F$6,BM$10,$AF1128,1,1),0)</f>
        <v>0</v>
      </c>
      <c r="BN1128" s="190">
        <f ca="1">IF($AG1128&gt;0,OFFSET(DATA!$F$6,BN$10+27*(7-$AE$8),$AF1128,1,1)/OFFSET(DATA!$F$6,BN$10,$AF1128,1,1),0)</f>
        <v>0</v>
      </c>
      <c r="BO1128" s="190">
        <f ca="1">IF($AG1128&gt;0,OFFSET(DATA!$F$6,BO$10+27*(7-$AE$8),$AF1128,1,1)/OFFSET(DATA!$F$6,BO$10,$AF1128,1,1),0)</f>
        <v>0</v>
      </c>
      <c r="BP1128" s="190">
        <f ca="1">IF($AG1128&gt;0,OFFSET(DATA!$F$6,BP$10+27*(7-$AE$8),$AF1128,1,1)/OFFSET(DATA!$F$6,BP$10,$AF1128,1,1),0)</f>
        <v>0</v>
      </c>
      <c r="BQ1128" s="190">
        <f ca="1">IF($AG1128&gt;0,OFFSET(DATA!$F$6,BQ$10+27*(7-$AE$8),$AF1128,1,1)/OFFSET(DATA!$F$6,BQ$10,$AF1128,1,1),0)</f>
        <v>0</v>
      </c>
      <c r="BR1128" s="190">
        <f ca="1">IF($AG1128&gt;0,OFFSET(DATA!$F$6,BR$10+27*(7-$AE$8),$AF1128,1,1)/OFFSET(DATA!$F$6,BR$10,$AF1128,1,1),0)</f>
        <v>0</v>
      </c>
      <c r="BS1128" s="190">
        <f ca="1">IF($AG1128&gt;0,OFFSET(DATA!$F$6,BS$10+27*(7-$AE$8),$AF1128,1,1)/OFFSET(DATA!$F$6,BS$10,$AF1128,1,1),0)</f>
        <v>0</v>
      </c>
      <c r="BT1128" s="190">
        <f ca="1">IF($AG1128&gt;0,OFFSET(DATA!$F$6,BT$10+27*(7-$AE$8),$AF1128,1,1)/OFFSET(DATA!$F$6,BT$10,$AF1128,1,1),0)</f>
        <v>0</v>
      </c>
      <c r="BU1128" s="190">
        <f ca="1">IF($AG1128&gt;0,OFFSET(DATA!$F$6,BU$10+27*(7-$AE$8),$AF1128,1,1)/OFFSET(DATA!$F$6,BU$10,$AF1128,1,1),0)</f>
        <v>0</v>
      </c>
      <c r="BV1128" s="190">
        <f ca="1">IF($AG1128&gt;0,OFFSET(DATA!$F$6,BV$10+27*(7-$AE$8),$AF1128,1,1)/OFFSET(DATA!$F$6,BV$10,$AF1128,1,1),0)</f>
        <v>0</v>
      </c>
      <c r="BW1128" s="190">
        <f ca="1">IF($AG1128&gt;0,OFFSET(DATA!$F$6,BW$10+27*(7-$AE$8),$AF1128,1,1)/OFFSET(DATA!$F$6,BW$10,$AF1128,1,1),0)</f>
        <v>0</v>
      </c>
      <c r="BX1128" s="190">
        <f ca="1">IF($AG1128&gt;0,OFFSET(DATA!$F$6,BX$10+27*(7-$AE$8),$AF1128,1,1)/OFFSET(DATA!$F$6,BX$10,$AF1128,1,1),0)</f>
        <v>0</v>
      </c>
    </row>
    <row r="1129" spans="32:76" x14ac:dyDescent="0.2">
      <c r="AF1129" s="166">
        <v>1118</v>
      </c>
      <c r="AG1129" s="96">
        <f ca="1">OFFSET(DATA!$F$6,$AF$10,$AF1129,1,1)</f>
        <v>0</v>
      </c>
      <c r="AH1129" s="190">
        <f ca="1">IF($AG1129&gt;0,OFFSET(DATA!$F$6,$AF$10+27*AH$10,$AF1129,1,1)/$AG1129,0)</f>
        <v>0</v>
      </c>
      <c r="AI1129" s="190">
        <f ca="1">IF($AG1129&gt;0,OFFSET(DATA!$F$6,$AF$10+27*AI$10,$AF1129,1,1)/$AG1129,0)</f>
        <v>0</v>
      </c>
      <c r="AJ1129" s="190">
        <f ca="1">IF($AG1129&gt;0,OFFSET(DATA!$F$6,$AF$10+27*AJ$10,$AF1129,1,1)/$AG1129,0)</f>
        <v>0</v>
      </c>
      <c r="AK1129" s="190">
        <f ca="1">IF($AG1129&gt;0,OFFSET(DATA!$F$6,$AF$10+27*AK$10,$AF1129,1,1)/$AG1129,0)</f>
        <v>0</v>
      </c>
      <c r="AL1129" s="190">
        <f ca="1">IF($AG1129&gt;0,OFFSET(DATA!$F$6,$AF$10+27*AL$10,$AF1129,1,1)/$AG1129,0)</f>
        <v>0</v>
      </c>
      <c r="AM1129" s="190">
        <f ca="1">IF($AG1129&gt;0,OFFSET(DATA!$F$6,$AF$10+27*AM$10,$AF1129,1,1)/$AG1129,0)</f>
        <v>0</v>
      </c>
      <c r="AN1129" s="166">
        <f ca="1">OFFSET(DATA!$F$6,$AF$10+27*AN$10,$AF1129,1,1)</f>
        <v>0</v>
      </c>
      <c r="AO1129" s="166">
        <f t="shared" ca="1" si="35"/>
        <v>0</v>
      </c>
      <c r="AQ1129" s="96">
        <f ca="1">OFFSET(DATA!$F$6,25,$AF1129,1,1)</f>
        <v>0</v>
      </c>
      <c r="AR1129" s="190">
        <f ca="1">IF($AQ1129&gt;0,OFFSET(DATA!$F$6,25+27*AR$10,$AF1129,1,1)/$AQ1129,0)</f>
        <v>0</v>
      </c>
      <c r="AS1129" s="190">
        <f ca="1">IF($AQ1129&gt;0,OFFSET(DATA!$F$6,25+27*AS$10,$AF1129,1,1)/$AQ1129,0)</f>
        <v>0</v>
      </c>
      <c r="AT1129" s="190">
        <f ca="1">IF($AQ1129&gt;0,OFFSET(DATA!$F$6,25+27*AT$10,$AF1129,1,1)/$AQ1129,0)</f>
        <v>0</v>
      </c>
      <c r="AU1129" s="190">
        <f ca="1">IF($AQ1129&gt;0,OFFSET(DATA!$F$6,25+27*AU$10,$AF1129,1,1)/$AQ1129,0)</f>
        <v>0</v>
      </c>
      <c r="AV1129" s="190">
        <f ca="1">IF($AQ1129&gt;0,OFFSET(DATA!$F$6,25+27*AV$10,$AF1129,1,1)/$AQ1129,0)</f>
        <v>0</v>
      </c>
      <c r="AW1129" s="190">
        <f ca="1">IF($AQ1129&gt;0,OFFSET(DATA!$F$6,25+27*AW$10,$AF1129,1,1)/$AQ1129,0)</f>
        <v>0</v>
      </c>
      <c r="AZ1129" s="166">
        <f t="shared" ca="1" si="36"/>
        <v>1</v>
      </c>
      <c r="BA1129" s="190">
        <f ca="1">IF($AG1129&gt;0,OFFSET(DATA!$F$6,BA$10+27*(7-$AE$8),$AF1129,1,1)/OFFSET(DATA!$F$6,BA$10,$AF1129,1,1),0)</f>
        <v>0</v>
      </c>
      <c r="BB1129" s="190">
        <f ca="1">IF($AG1129&gt;0,OFFSET(DATA!$F$6,BB$10+27*(7-$AE$8),$AF1129,1,1)/OFFSET(DATA!$F$6,BB$10,$AF1129,1,1),0)</f>
        <v>0</v>
      </c>
      <c r="BC1129" s="190">
        <f ca="1">IF($AG1129&gt;0,OFFSET(DATA!$F$6,BC$10+27*(7-$AE$8),$AF1129,1,1)/OFFSET(DATA!$F$6,BC$10,$AF1129,1,1),0)</f>
        <v>0</v>
      </c>
      <c r="BD1129" s="190">
        <f ca="1">IF($AG1129&gt;0,OFFSET(DATA!$F$6,BD$10+27*(7-$AE$8),$AF1129,1,1)/OFFSET(DATA!$F$6,BD$10,$AF1129,1,1),0)</f>
        <v>0</v>
      </c>
      <c r="BE1129" s="190">
        <f ca="1">IF($AG1129&gt;0,OFFSET(DATA!$F$6,BE$10+27*(7-$AE$8),$AF1129,1,1)/OFFSET(DATA!$F$6,BE$10,$AF1129,1,1),0)</f>
        <v>0</v>
      </c>
      <c r="BF1129" s="190">
        <f ca="1">IF($AG1129&gt;0,OFFSET(DATA!$F$6,BF$10+27*(7-$AE$8),$AF1129,1,1)/OFFSET(DATA!$F$6,BF$10,$AF1129,1,1),0)</f>
        <v>0</v>
      </c>
      <c r="BG1129" s="190">
        <f ca="1">IF($AG1129&gt;0,OFFSET(DATA!$F$6,BG$10+27*(7-$AE$8),$AF1129,1,1)/OFFSET(DATA!$F$6,BG$10,$AF1129,1,1),0)</f>
        <v>0</v>
      </c>
      <c r="BH1129" s="190">
        <f ca="1">IF($AG1129&gt;0,OFFSET(DATA!$F$6,BH$10+27*(7-$AE$8),$AF1129,1,1)/OFFSET(DATA!$F$6,BH$10,$AF1129,1,1),0)</f>
        <v>0</v>
      </c>
      <c r="BI1129" s="190">
        <f ca="1">IF($AG1129&gt;0,OFFSET(DATA!$F$6,BI$10+27*(7-$AE$8),$AF1129,1,1)/OFFSET(DATA!$F$6,BI$10,$AF1129,1,1),0)</f>
        <v>0</v>
      </c>
      <c r="BJ1129" s="190">
        <f ca="1">IF($AG1129&gt;0,OFFSET(DATA!$F$6,BJ$10+27*(7-$AE$8),$AF1129,1,1)/OFFSET(DATA!$F$6,BJ$10,$AF1129,1,1),0)</f>
        <v>0</v>
      </c>
      <c r="BK1129" s="190">
        <f ca="1">IF($AG1129&gt;0,OFFSET(DATA!$F$6,BK$10+27*(7-$AE$8),$AF1129,1,1)/OFFSET(DATA!$F$6,BK$10,$AF1129,1,1),0)</f>
        <v>0</v>
      </c>
      <c r="BL1129" s="190">
        <f ca="1">IF($AG1129&gt;0,OFFSET(DATA!$F$6,BL$10+27*(7-$AE$8),$AF1129,1,1)/OFFSET(DATA!$F$6,BL$10,$AF1129,1,1),0)</f>
        <v>0</v>
      </c>
      <c r="BM1129" s="190">
        <f ca="1">IF($AG1129&gt;0,OFFSET(DATA!$F$6,BM$10+27*(7-$AE$8),$AF1129,1,1)/OFFSET(DATA!$F$6,BM$10,$AF1129,1,1),0)</f>
        <v>0</v>
      </c>
      <c r="BN1129" s="190">
        <f ca="1">IF($AG1129&gt;0,OFFSET(DATA!$F$6,BN$10+27*(7-$AE$8),$AF1129,1,1)/OFFSET(DATA!$F$6,BN$10,$AF1129,1,1),0)</f>
        <v>0</v>
      </c>
      <c r="BO1129" s="190">
        <f ca="1">IF($AG1129&gt;0,OFFSET(DATA!$F$6,BO$10+27*(7-$AE$8),$AF1129,1,1)/OFFSET(DATA!$F$6,BO$10,$AF1129,1,1),0)</f>
        <v>0</v>
      </c>
      <c r="BP1129" s="190">
        <f ca="1">IF($AG1129&gt;0,OFFSET(DATA!$F$6,BP$10+27*(7-$AE$8),$AF1129,1,1)/OFFSET(DATA!$F$6,BP$10,$AF1129,1,1),0)</f>
        <v>0</v>
      </c>
      <c r="BQ1129" s="190">
        <f ca="1">IF($AG1129&gt;0,OFFSET(DATA!$F$6,BQ$10+27*(7-$AE$8),$AF1129,1,1)/OFFSET(DATA!$F$6,BQ$10,$AF1129,1,1),0)</f>
        <v>0</v>
      </c>
      <c r="BR1129" s="190">
        <f ca="1">IF($AG1129&gt;0,OFFSET(DATA!$F$6,BR$10+27*(7-$AE$8),$AF1129,1,1)/OFFSET(DATA!$F$6,BR$10,$AF1129,1,1),0)</f>
        <v>0</v>
      </c>
      <c r="BS1129" s="190">
        <f ca="1">IF($AG1129&gt;0,OFFSET(DATA!$F$6,BS$10+27*(7-$AE$8),$AF1129,1,1)/OFFSET(DATA!$F$6,BS$10,$AF1129,1,1),0)</f>
        <v>0</v>
      </c>
      <c r="BT1129" s="190">
        <f ca="1">IF($AG1129&gt;0,OFFSET(DATA!$F$6,BT$10+27*(7-$AE$8),$AF1129,1,1)/OFFSET(DATA!$F$6,BT$10,$AF1129,1,1),0)</f>
        <v>0</v>
      </c>
      <c r="BU1129" s="190">
        <f ca="1">IF($AG1129&gt;0,OFFSET(DATA!$F$6,BU$10+27*(7-$AE$8),$AF1129,1,1)/OFFSET(DATA!$F$6,BU$10,$AF1129,1,1),0)</f>
        <v>0</v>
      </c>
      <c r="BV1129" s="190">
        <f ca="1">IF($AG1129&gt;0,OFFSET(DATA!$F$6,BV$10+27*(7-$AE$8),$AF1129,1,1)/OFFSET(DATA!$F$6,BV$10,$AF1129,1,1),0)</f>
        <v>0</v>
      </c>
      <c r="BW1129" s="190">
        <f ca="1">IF($AG1129&gt;0,OFFSET(DATA!$F$6,BW$10+27*(7-$AE$8),$AF1129,1,1)/OFFSET(DATA!$F$6,BW$10,$AF1129,1,1),0)</f>
        <v>0</v>
      </c>
      <c r="BX1129" s="190">
        <f ca="1">IF($AG1129&gt;0,OFFSET(DATA!$F$6,BX$10+27*(7-$AE$8),$AF1129,1,1)/OFFSET(DATA!$F$6,BX$10,$AF1129,1,1),0)</f>
        <v>0</v>
      </c>
    </row>
    <row r="1130" spans="32:76" x14ac:dyDescent="0.2">
      <c r="AF1130" s="166">
        <v>1119</v>
      </c>
      <c r="AG1130" s="96">
        <f ca="1">OFFSET(DATA!$F$6,$AF$10,$AF1130,1,1)</f>
        <v>0</v>
      </c>
      <c r="AH1130" s="190">
        <f ca="1">IF($AG1130&gt;0,OFFSET(DATA!$F$6,$AF$10+27*AH$10,$AF1130,1,1)/$AG1130,0)</f>
        <v>0</v>
      </c>
      <c r="AI1130" s="190">
        <f ca="1">IF($AG1130&gt;0,OFFSET(DATA!$F$6,$AF$10+27*AI$10,$AF1130,1,1)/$AG1130,0)</f>
        <v>0</v>
      </c>
      <c r="AJ1130" s="190">
        <f ca="1">IF($AG1130&gt;0,OFFSET(DATA!$F$6,$AF$10+27*AJ$10,$AF1130,1,1)/$AG1130,0)</f>
        <v>0</v>
      </c>
      <c r="AK1130" s="190">
        <f ca="1">IF($AG1130&gt;0,OFFSET(DATA!$F$6,$AF$10+27*AK$10,$AF1130,1,1)/$AG1130,0)</f>
        <v>0</v>
      </c>
      <c r="AL1130" s="190">
        <f ca="1">IF($AG1130&gt;0,OFFSET(DATA!$F$6,$AF$10+27*AL$10,$AF1130,1,1)/$AG1130,0)</f>
        <v>0</v>
      </c>
      <c r="AM1130" s="190">
        <f ca="1">IF($AG1130&gt;0,OFFSET(DATA!$F$6,$AF$10+27*AM$10,$AF1130,1,1)/$AG1130,0)</f>
        <v>0</v>
      </c>
      <c r="AN1130" s="166">
        <f ca="1">OFFSET(DATA!$F$6,$AF$10+27*AN$10,$AF1130,1,1)</f>
        <v>0</v>
      </c>
      <c r="AO1130" s="166">
        <f t="shared" ca="1" si="35"/>
        <v>0</v>
      </c>
      <c r="AQ1130" s="96">
        <f ca="1">OFFSET(DATA!$F$6,25,$AF1130,1,1)</f>
        <v>0</v>
      </c>
      <c r="AR1130" s="190">
        <f ca="1">IF($AQ1130&gt;0,OFFSET(DATA!$F$6,25+27*AR$10,$AF1130,1,1)/$AQ1130,0)</f>
        <v>0</v>
      </c>
      <c r="AS1130" s="190">
        <f ca="1">IF($AQ1130&gt;0,OFFSET(DATA!$F$6,25+27*AS$10,$AF1130,1,1)/$AQ1130,0)</f>
        <v>0</v>
      </c>
      <c r="AT1130" s="190">
        <f ca="1">IF($AQ1130&gt;0,OFFSET(DATA!$F$6,25+27*AT$10,$AF1130,1,1)/$AQ1130,0)</f>
        <v>0</v>
      </c>
      <c r="AU1130" s="190">
        <f ca="1">IF($AQ1130&gt;0,OFFSET(DATA!$F$6,25+27*AU$10,$AF1130,1,1)/$AQ1130,0)</f>
        <v>0</v>
      </c>
      <c r="AV1130" s="190">
        <f ca="1">IF($AQ1130&gt;0,OFFSET(DATA!$F$6,25+27*AV$10,$AF1130,1,1)/$AQ1130,0)</f>
        <v>0</v>
      </c>
      <c r="AW1130" s="190">
        <f ca="1">IF($AQ1130&gt;0,OFFSET(DATA!$F$6,25+27*AW$10,$AF1130,1,1)/$AQ1130,0)</f>
        <v>0</v>
      </c>
      <c r="AZ1130" s="166">
        <f t="shared" ca="1" si="36"/>
        <v>1</v>
      </c>
      <c r="BA1130" s="190">
        <f ca="1">IF($AG1130&gt;0,OFFSET(DATA!$F$6,BA$10+27*(7-$AE$8),$AF1130,1,1)/OFFSET(DATA!$F$6,BA$10,$AF1130,1,1),0)</f>
        <v>0</v>
      </c>
      <c r="BB1130" s="190">
        <f ca="1">IF($AG1130&gt;0,OFFSET(DATA!$F$6,BB$10+27*(7-$AE$8),$AF1130,1,1)/OFFSET(DATA!$F$6,BB$10,$AF1130,1,1),0)</f>
        <v>0</v>
      </c>
      <c r="BC1130" s="190">
        <f ca="1">IF($AG1130&gt;0,OFFSET(DATA!$F$6,BC$10+27*(7-$AE$8),$AF1130,1,1)/OFFSET(DATA!$F$6,BC$10,$AF1130,1,1),0)</f>
        <v>0</v>
      </c>
      <c r="BD1130" s="190">
        <f ca="1">IF($AG1130&gt;0,OFFSET(DATA!$F$6,BD$10+27*(7-$AE$8),$AF1130,1,1)/OFFSET(DATA!$F$6,BD$10,$AF1130,1,1),0)</f>
        <v>0</v>
      </c>
      <c r="BE1130" s="190">
        <f ca="1">IF($AG1130&gt;0,OFFSET(DATA!$F$6,BE$10+27*(7-$AE$8),$AF1130,1,1)/OFFSET(DATA!$F$6,BE$10,$AF1130,1,1),0)</f>
        <v>0</v>
      </c>
      <c r="BF1130" s="190">
        <f ca="1">IF($AG1130&gt;0,OFFSET(DATA!$F$6,BF$10+27*(7-$AE$8),$AF1130,1,1)/OFFSET(DATA!$F$6,BF$10,$AF1130,1,1),0)</f>
        <v>0</v>
      </c>
      <c r="BG1130" s="190">
        <f ca="1">IF($AG1130&gt;0,OFFSET(DATA!$F$6,BG$10+27*(7-$AE$8),$AF1130,1,1)/OFFSET(DATA!$F$6,BG$10,$AF1130,1,1),0)</f>
        <v>0</v>
      </c>
      <c r="BH1130" s="190">
        <f ca="1">IF($AG1130&gt;0,OFFSET(DATA!$F$6,BH$10+27*(7-$AE$8),$AF1130,1,1)/OFFSET(DATA!$F$6,BH$10,$AF1130,1,1),0)</f>
        <v>0</v>
      </c>
      <c r="BI1130" s="190">
        <f ca="1">IF($AG1130&gt;0,OFFSET(DATA!$F$6,BI$10+27*(7-$AE$8),$AF1130,1,1)/OFFSET(DATA!$F$6,BI$10,$AF1130,1,1),0)</f>
        <v>0</v>
      </c>
      <c r="BJ1130" s="190">
        <f ca="1">IF($AG1130&gt;0,OFFSET(DATA!$F$6,BJ$10+27*(7-$AE$8),$AF1130,1,1)/OFFSET(DATA!$F$6,BJ$10,$AF1130,1,1),0)</f>
        <v>0</v>
      </c>
      <c r="BK1130" s="190">
        <f ca="1">IF($AG1130&gt;0,OFFSET(DATA!$F$6,BK$10+27*(7-$AE$8),$AF1130,1,1)/OFFSET(DATA!$F$6,BK$10,$AF1130,1,1),0)</f>
        <v>0</v>
      </c>
      <c r="BL1130" s="190">
        <f ca="1">IF($AG1130&gt;0,OFFSET(DATA!$F$6,BL$10+27*(7-$AE$8),$AF1130,1,1)/OFFSET(DATA!$F$6,BL$10,$AF1130,1,1),0)</f>
        <v>0</v>
      </c>
      <c r="BM1130" s="190">
        <f ca="1">IF($AG1130&gt;0,OFFSET(DATA!$F$6,BM$10+27*(7-$AE$8),$AF1130,1,1)/OFFSET(DATA!$F$6,BM$10,$AF1130,1,1),0)</f>
        <v>0</v>
      </c>
      <c r="BN1130" s="190">
        <f ca="1">IF($AG1130&gt;0,OFFSET(DATA!$F$6,BN$10+27*(7-$AE$8),$AF1130,1,1)/OFFSET(DATA!$F$6,BN$10,$AF1130,1,1),0)</f>
        <v>0</v>
      </c>
      <c r="BO1130" s="190">
        <f ca="1">IF($AG1130&gt;0,OFFSET(DATA!$F$6,BO$10+27*(7-$AE$8),$AF1130,1,1)/OFFSET(DATA!$F$6,BO$10,$AF1130,1,1),0)</f>
        <v>0</v>
      </c>
      <c r="BP1130" s="190">
        <f ca="1">IF($AG1130&gt;0,OFFSET(DATA!$F$6,BP$10+27*(7-$AE$8),$AF1130,1,1)/OFFSET(DATA!$F$6,BP$10,$AF1130,1,1),0)</f>
        <v>0</v>
      </c>
      <c r="BQ1130" s="190">
        <f ca="1">IF($AG1130&gt;0,OFFSET(DATA!$F$6,BQ$10+27*(7-$AE$8),$AF1130,1,1)/OFFSET(DATA!$F$6,BQ$10,$AF1130,1,1),0)</f>
        <v>0</v>
      </c>
      <c r="BR1130" s="190">
        <f ca="1">IF($AG1130&gt;0,OFFSET(DATA!$F$6,BR$10+27*(7-$AE$8),$AF1130,1,1)/OFFSET(DATA!$F$6,BR$10,$AF1130,1,1),0)</f>
        <v>0</v>
      </c>
      <c r="BS1130" s="190">
        <f ca="1">IF($AG1130&gt;0,OFFSET(DATA!$F$6,BS$10+27*(7-$AE$8),$AF1130,1,1)/OFFSET(DATA!$F$6,BS$10,$AF1130,1,1),0)</f>
        <v>0</v>
      </c>
      <c r="BT1130" s="190">
        <f ca="1">IF($AG1130&gt;0,OFFSET(DATA!$F$6,BT$10+27*(7-$AE$8),$AF1130,1,1)/OFFSET(DATA!$F$6,BT$10,$AF1130,1,1),0)</f>
        <v>0</v>
      </c>
      <c r="BU1130" s="190">
        <f ca="1">IF($AG1130&gt;0,OFFSET(DATA!$F$6,BU$10+27*(7-$AE$8),$AF1130,1,1)/OFFSET(DATA!$F$6,BU$10,$AF1130,1,1),0)</f>
        <v>0</v>
      </c>
      <c r="BV1130" s="190">
        <f ca="1">IF($AG1130&gt;0,OFFSET(DATA!$F$6,BV$10+27*(7-$AE$8),$AF1130,1,1)/OFFSET(DATA!$F$6,BV$10,$AF1130,1,1),0)</f>
        <v>0</v>
      </c>
      <c r="BW1130" s="190">
        <f ca="1">IF($AG1130&gt;0,OFFSET(DATA!$F$6,BW$10+27*(7-$AE$8),$AF1130,1,1)/OFFSET(DATA!$F$6,BW$10,$AF1130,1,1),0)</f>
        <v>0</v>
      </c>
      <c r="BX1130" s="190">
        <f ca="1">IF($AG1130&gt;0,OFFSET(DATA!$F$6,BX$10+27*(7-$AE$8),$AF1130,1,1)/OFFSET(DATA!$F$6,BX$10,$AF1130,1,1),0)</f>
        <v>0</v>
      </c>
    </row>
    <row r="1131" spans="32:76" x14ac:dyDescent="0.2">
      <c r="AF1131" s="166">
        <v>1120</v>
      </c>
      <c r="AG1131" s="96">
        <f ca="1">OFFSET(DATA!$F$6,$AF$10,$AF1131,1,1)</f>
        <v>0</v>
      </c>
      <c r="AH1131" s="190">
        <f ca="1">IF($AG1131&gt;0,OFFSET(DATA!$F$6,$AF$10+27*AH$10,$AF1131,1,1)/$AG1131,0)</f>
        <v>0</v>
      </c>
      <c r="AI1131" s="190">
        <f ca="1">IF($AG1131&gt;0,OFFSET(DATA!$F$6,$AF$10+27*AI$10,$AF1131,1,1)/$AG1131,0)</f>
        <v>0</v>
      </c>
      <c r="AJ1131" s="190">
        <f ca="1">IF($AG1131&gt;0,OFFSET(DATA!$F$6,$AF$10+27*AJ$10,$AF1131,1,1)/$AG1131,0)</f>
        <v>0</v>
      </c>
      <c r="AK1131" s="190">
        <f ca="1">IF($AG1131&gt;0,OFFSET(DATA!$F$6,$AF$10+27*AK$10,$AF1131,1,1)/$AG1131,0)</f>
        <v>0</v>
      </c>
      <c r="AL1131" s="190">
        <f ca="1">IF($AG1131&gt;0,OFFSET(DATA!$F$6,$AF$10+27*AL$10,$AF1131,1,1)/$AG1131,0)</f>
        <v>0</v>
      </c>
      <c r="AM1131" s="190">
        <f ca="1">IF($AG1131&gt;0,OFFSET(DATA!$F$6,$AF$10+27*AM$10,$AF1131,1,1)/$AG1131,0)</f>
        <v>0</v>
      </c>
      <c r="AN1131" s="166">
        <f ca="1">OFFSET(DATA!$F$6,$AF$10+27*AN$10,$AF1131,1,1)</f>
        <v>0</v>
      </c>
      <c r="AO1131" s="166">
        <f t="shared" ca="1" si="35"/>
        <v>0</v>
      </c>
      <c r="AQ1131" s="96">
        <f ca="1">OFFSET(DATA!$F$6,25,$AF1131,1,1)</f>
        <v>0</v>
      </c>
      <c r="AR1131" s="190">
        <f ca="1">IF($AQ1131&gt;0,OFFSET(DATA!$F$6,25+27*AR$10,$AF1131,1,1)/$AQ1131,0)</f>
        <v>0</v>
      </c>
      <c r="AS1131" s="190">
        <f ca="1">IF($AQ1131&gt;0,OFFSET(DATA!$F$6,25+27*AS$10,$AF1131,1,1)/$AQ1131,0)</f>
        <v>0</v>
      </c>
      <c r="AT1131" s="190">
        <f ca="1">IF($AQ1131&gt;0,OFFSET(DATA!$F$6,25+27*AT$10,$AF1131,1,1)/$AQ1131,0)</f>
        <v>0</v>
      </c>
      <c r="AU1131" s="190">
        <f ca="1">IF($AQ1131&gt;0,OFFSET(DATA!$F$6,25+27*AU$10,$AF1131,1,1)/$AQ1131,0)</f>
        <v>0</v>
      </c>
      <c r="AV1131" s="190">
        <f ca="1">IF($AQ1131&gt;0,OFFSET(DATA!$F$6,25+27*AV$10,$AF1131,1,1)/$AQ1131,0)</f>
        <v>0</v>
      </c>
      <c r="AW1131" s="190">
        <f ca="1">IF($AQ1131&gt;0,OFFSET(DATA!$F$6,25+27*AW$10,$AF1131,1,1)/$AQ1131,0)</f>
        <v>0</v>
      </c>
      <c r="AZ1131" s="166">
        <f t="shared" ca="1" si="36"/>
        <v>1</v>
      </c>
      <c r="BA1131" s="190">
        <f ca="1">IF($AG1131&gt;0,OFFSET(DATA!$F$6,BA$10+27*(7-$AE$8),$AF1131,1,1)/OFFSET(DATA!$F$6,BA$10,$AF1131,1,1),0)</f>
        <v>0</v>
      </c>
      <c r="BB1131" s="190">
        <f ca="1">IF($AG1131&gt;0,OFFSET(DATA!$F$6,BB$10+27*(7-$AE$8),$AF1131,1,1)/OFFSET(DATA!$F$6,BB$10,$AF1131,1,1),0)</f>
        <v>0</v>
      </c>
      <c r="BC1131" s="190">
        <f ca="1">IF($AG1131&gt;0,OFFSET(DATA!$F$6,BC$10+27*(7-$AE$8),$AF1131,1,1)/OFFSET(DATA!$F$6,BC$10,$AF1131,1,1),0)</f>
        <v>0</v>
      </c>
      <c r="BD1131" s="190">
        <f ca="1">IF($AG1131&gt;0,OFFSET(DATA!$F$6,BD$10+27*(7-$AE$8),$AF1131,1,1)/OFFSET(DATA!$F$6,BD$10,$AF1131,1,1),0)</f>
        <v>0</v>
      </c>
      <c r="BE1131" s="190">
        <f ca="1">IF($AG1131&gt;0,OFFSET(DATA!$F$6,BE$10+27*(7-$AE$8),$AF1131,1,1)/OFFSET(DATA!$F$6,BE$10,$AF1131,1,1),0)</f>
        <v>0</v>
      </c>
      <c r="BF1131" s="190">
        <f ca="1">IF($AG1131&gt;0,OFFSET(DATA!$F$6,BF$10+27*(7-$AE$8),$AF1131,1,1)/OFFSET(DATA!$F$6,BF$10,$AF1131,1,1),0)</f>
        <v>0</v>
      </c>
      <c r="BG1131" s="190">
        <f ca="1">IF($AG1131&gt;0,OFFSET(DATA!$F$6,BG$10+27*(7-$AE$8),$AF1131,1,1)/OFFSET(DATA!$F$6,BG$10,$AF1131,1,1),0)</f>
        <v>0</v>
      </c>
      <c r="BH1131" s="190">
        <f ca="1">IF($AG1131&gt;0,OFFSET(DATA!$F$6,BH$10+27*(7-$AE$8),$AF1131,1,1)/OFFSET(DATA!$F$6,BH$10,$AF1131,1,1),0)</f>
        <v>0</v>
      </c>
      <c r="BI1131" s="190">
        <f ca="1">IF($AG1131&gt;0,OFFSET(DATA!$F$6,BI$10+27*(7-$AE$8),$AF1131,1,1)/OFFSET(DATA!$F$6,BI$10,$AF1131,1,1),0)</f>
        <v>0</v>
      </c>
      <c r="BJ1131" s="190">
        <f ca="1">IF($AG1131&gt;0,OFFSET(DATA!$F$6,BJ$10+27*(7-$AE$8),$AF1131,1,1)/OFFSET(DATA!$F$6,BJ$10,$AF1131,1,1),0)</f>
        <v>0</v>
      </c>
      <c r="BK1131" s="190">
        <f ca="1">IF($AG1131&gt;0,OFFSET(DATA!$F$6,BK$10+27*(7-$AE$8),$AF1131,1,1)/OFFSET(DATA!$F$6,BK$10,$AF1131,1,1),0)</f>
        <v>0</v>
      </c>
      <c r="BL1131" s="190">
        <f ca="1">IF($AG1131&gt;0,OFFSET(DATA!$F$6,BL$10+27*(7-$AE$8),$AF1131,1,1)/OFFSET(DATA!$F$6,BL$10,$AF1131,1,1),0)</f>
        <v>0</v>
      </c>
      <c r="BM1131" s="190">
        <f ca="1">IF($AG1131&gt;0,OFFSET(DATA!$F$6,BM$10+27*(7-$AE$8),$AF1131,1,1)/OFFSET(DATA!$F$6,BM$10,$AF1131,1,1),0)</f>
        <v>0</v>
      </c>
      <c r="BN1131" s="190">
        <f ca="1">IF($AG1131&gt;0,OFFSET(DATA!$F$6,BN$10+27*(7-$AE$8),$AF1131,1,1)/OFFSET(DATA!$F$6,BN$10,$AF1131,1,1),0)</f>
        <v>0</v>
      </c>
      <c r="BO1131" s="190">
        <f ca="1">IF($AG1131&gt;0,OFFSET(DATA!$F$6,BO$10+27*(7-$AE$8),$AF1131,1,1)/OFFSET(DATA!$F$6,BO$10,$AF1131,1,1),0)</f>
        <v>0</v>
      </c>
      <c r="BP1131" s="190">
        <f ca="1">IF($AG1131&gt;0,OFFSET(DATA!$F$6,BP$10+27*(7-$AE$8),$AF1131,1,1)/OFFSET(DATA!$F$6,BP$10,$AF1131,1,1),0)</f>
        <v>0</v>
      </c>
      <c r="BQ1131" s="190">
        <f ca="1">IF($AG1131&gt;0,OFFSET(DATA!$F$6,BQ$10+27*(7-$AE$8),$AF1131,1,1)/OFFSET(DATA!$F$6,BQ$10,$AF1131,1,1),0)</f>
        <v>0</v>
      </c>
      <c r="BR1131" s="190">
        <f ca="1">IF($AG1131&gt;0,OFFSET(DATA!$F$6,BR$10+27*(7-$AE$8),$AF1131,1,1)/OFFSET(DATA!$F$6,BR$10,$AF1131,1,1),0)</f>
        <v>0</v>
      </c>
      <c r="BS1131" s="190">
        <f ca="1">IF($AG1131&gt;0,OFFSET(DATA!$F$6,BS$10+27*(7-$AE$8),$AF1131,1,1)/OFFSET(DATA!$F$6,BS$10,$AF1131,1,1),0)</f>
        <v>0</v>
      </c>
      <c r="BT1131" s="190">
        <f ca="1">IF($AG1131&gt;0,OFFSET(DATA!$F$6,BT$10+27*(7-$AE$8),$AF1131,1,1)/OFFSET(DATA!$F$6,BT$10,$AF1131,1,1),0)</f>
        <v>0</v>
      </c>
      <c r="BU1131" s="190">
        <f ca="1">IF($AG1131&gt;0,OFFSET(DATA!$F$6,BU$10+27*(7-$AE$8),$AF1131,1,1)/OFFSET(DATA!$F$6,BU$10,$AF1131,1,1),0)</f>
        <v>0</v>
      </c>
      <c r="BV1131" s="190">
        <f ca="1">IF($AG1131&gt;0,OFFSET(DATA!$F$6,BV$10+27*(7-$AE$8),$AF1131,1,1)/OFFSET(DATA!$F$6,BV$10,$AF1131,1,1),0)</f>
        <v>0</v>
      </c>
      <c r="BW1131" s="190">
        <f ca="1">IF($AG1131&gt;0,OFFSET(DATA!$F$6,BW$10+27*(7-$AE$8),$AF1131,1,1)/OFFSET(DATA!$F$6,BW$10,$AF1131,1,1),0)</f>
        <v>0</v>
      </c>
      <c r="BX1131" s="190">
        <f ca="1">IF($AG1131&gt;0,OFFSET(DATA!$F$6,BX$10+27*(7-$AE$8),$AF1131,1,1)/OFFSET(DATA!$F$6,BX$10,$AF1131,1,1),0)</f>
        <v>0</v>
      </c>
    </row>
    <row r="1132" spans="32:76" x14ac:dyDescent="0.2">
      <c r="AF1132" s="166">
        <v>1121</v>
      </c>
      <c r="AG1132" s="96">
        <f ca="1">OFFSET(DATA!$F$6,$AF$10,$AF1132,1,1)</f>
        <v>0</v>
      </c>
      <c r="AH1132" s="190">
        <f ca="1">IF($AG1132&gt;0,OFFSET(DATA!$F$6,$AF$10+27*AH$10,$AF1132,1,1)/$AG1132,0)</f>
        <v>0</v>
      </c>
      <c r="AI1132" s="190">
        <f ca="1">IF($AG1132&gt;0,OFFSET(DATA!$F$6,$AF$10+27*AI$10,$AF1132,1,1)/$AG1132,0)</f>
        <v>0</v>
      </c>
      <c r="AJ1132" s="190">
        <f ca="1">IF($AG1132&gt;0,OFFSET(DATA!$F$6,$AF$10+27*AJ$10,$AF1132,1,1)/$AG1132,0)</f>
        <v>0</v>
      </c>
      <c r="AK1132" s="190">
        <f ca="1">IF($AG1132&gt;0,OFFSET(DATA!$F$6,$AF$10+27*AK$10,$AF1132,1,1)/$AG1132,0)</f>
        <v>0</v>
      </c>
      <c r="AL1132" s="190">
        <f ca="1">IF($AG1132&gt;0,OFFSET(DATA!$F$6,$AF$10+27*AL$10,$AF1132,1,1)/$AG1132,0)</f>
        <v>0</v>
      </c>
      <c r="AM1132" s="190">
        <f ca="1">IF($AG1132&gt;0,OFFSET(DATA!$F$6,$AF$10+27*AM$10,$AF1132,1,1)/$AG1132,0)</f>
        <v>0</v>
      </c>
      <c r="AN1132" s="166">
        <f ca="1">OFFSET(DATA!$F$6,$AF$10+27*AN$10,$AF1132,1,1)</f>
        <v>0</v>
      </c>
      <c r="AO1132" s="166">
        <f t="shared" ca="1" si="35"/>
        <v>0</v>
      </c>
      <c r="AQ1132" s="96">
        <f ca="1">OFFSET(DATA!$F$6,25,$AF1132,1,1)</f>
        <v>0</v>
      </c>
      <c r="AR1132" s="190">
        <f ca="1">IF($AQ1132&gt;0,OFFSET(DATA!$F$6,25+27*AR$10,$AF1132,1,1)/$AQ1132,0)</f>
        <v>0</v>
      </c>
      <c r="AS1132" s="190">
        <f ca="1">IF($AQ1132&gt;0,OFFSET(DATA!$F$6,25+27*AS$10,$AF1132,1,1)/$AQ1132,0)</f>
        <v>0</v>
      </c>
      <c r="AT1132" s="190">
        <f ca="1">IF($AQ1132&gt;0,OFFSET(DATA!$F$6,25+27*AT$10,$AF1132,1,1)/$AQ1132,0)</f>
        <v>0</v>
      </c>
      <c r="AU1132" s="190">
        <f ca="1">IF($AQ1132&gt;0,OFFSET(DATA!$F$6,25+27*AU$10,$AF1132,1,1)/$AQ1132,0)</f>
        <v>0</v>
      </c>
      <c r="AV1132" s="190">
        <f ca="1">IF($AQ1132&gt;0,OFFSET(DATA!$F$6,25+27*AV$10,$AF1132,1,1)/$AQ1132,0)</f>
        <v>0</v>
      </c>
      <c r="AW1132" s="190">
        <f ca="1">IF($AQ1132&gt;0,OFFSET(DATA!$F$6,25+27*AW$10,$AF1132,1,1)/$AQ1132,0)</f>
        <v>0</v>
      </c>
      <c r="AZ1132" s="166">
        <f t="shared" ca="1" si="36"/>
        <v>1</v>
      </c>
      <c r="BA1132" s="190">
        <f ca="1">IF($AG1132&gt;0,OFFSET(DATA!$F$6,BA$10+27*(7-$AE$8),$AF1132,1,1)/OFFSET(DATA!$F$6,BA$10,$AF1132,1,1),0)</f>
        <v>0</v>
      </c>
      <c r="BB1132" s="190">
        <f ca="1">IF($AG1132&gt;0,OFFSET(DATA!$F$6,BB$10+27*(7-$AE$8),$AF1132,1,1)/OFFSET(DATA!$F$6,BB$10,$AF1132,1,1),0)</f>
        <v>0</v>
      </c>
      <c r="BC1132" s="190">
        <f ca="1">IF($AG1132&gt;0,OFFSET(DATA!$F$6,BC$10+27*(7-$AE$8),$AF1132,1,1)/OFFSET(DATA!$F$6,BC$10,$AF1132,1,1),0)</f>
        <v>0</v>
      </c>
      <c r="BD1132" s="190">
        <f ca="1">IF($AG1132&gt;0,OFFSET(DATA!$F$6,BD$10+27*(7-$AE$8),$AF1132,1,1)/OFFSET(DATA!$F$6,BD$10,$AF1132,1,1),0)</f>
        <v>0</v>
      </c>
      <c r="BE1132" s="190">
        <f ca="1">IF($AG1132&gt;0,OFFSET(DATA!$F$6,BE$10+27*(7-$AE$8),$AF1132,1,1)/OFFSET(DATA!$F$6,BE$10,$AF1132,1,1),0)</f>
        <v>0</v>
      </c>
      <c r="BF1132" s="190">
        <f ca="1">IF($AG1132&gt;0,OFFSET(DATA!$F$6,BF$10+27*(7-$AE$8),$AF1132,1,1)/OFFSET(DATA!$F$6,BF$10,$AF1132,1,1),0)</f>
        <v>0</v>
      </c>
      <c r="BG1132" s="190">
        <f ca="1">IF($AG1132&gt;0,OFFSET(DATA!$F$6,BG$10+27*(7-$AE$8),$AF1132,1,1)/OFFSET(DATA!$F$6,BG$10,$AF1132,1,1),0)</f>
        <v>0</v>
      </c>
      <c r="BH1132" s="190">
        <f ca="1">IF($AG1132&gt;0,OFFSET(DATA!$F$6,BH$10+27*(7-$AE$8),$AF1132,1,1)/OFFSET(DATA!$F$6,BH$10,$AF1132,1,1),0)</f>
        <v>0</v>
      </c>
      <c r="BI1132" s="190">
        <f ca="1">IF($AG1132&gt;0,OFFSET(DATA!$F$6,BI$10+27*(7-$AE$8),$AF1132,1,1)/OFFSET(DATA!$F$6,BI$10,$AF1132,1,1),0)</f>
        <v>0</v>
      </c>
      <c r="BJ1132" s="190">
        <f ca="1">IF($AG1132&gt;0,OFFSET(DATA!$F$6,BJ$10+27*(7-$AE$8),$AF1132,1,1)/OFFSET(DATA!$F$6,BJ$10,$AF1132,1,1),0)</f>
        <v>0</v>
      </c>
      <c r="BK1132" s="190">
        <f ca="1">IF($AG1132&gt;0,OFFSET(DATA!$F$6,BK$10+27*(7-$AE$8),$AF1132,1,1)/OFFSET(DATA!$F$6,BK$10,$AF1132,1,1),0)</f>
        <v>0</v>
      </c>
      <c r="BL1132" s="190">
        <f ca="1">IF($AG1132&gt;0,OFFSET(DATA!$F$6,BL$10+27*(7-$AE$8),$AF1132,1,1)/OFFSET(DATA!$F$6,BL$10,$AF1132,1,1),0)</f>
        <v>0</v>
      </c>
      <c r="BM1132" s="190">
        <f ca="1">IF($AG1132&gt;0,OFFSET(DATA!$F$6,BM$10+27*(7-$AE$8),$AF1132,1,1)/OFFSET(DATA!$F$6,BM$10,$AF1132,1,1),0)</f>
        <v>0</v>
      </c>
      <c r="BN1132" s="190">
        <f ca="1">IF($AG1132&gt;0,OFFSET(DATA!$F$6,BN$10+27*(7-$AE$8),$AF1132,1,1)/OFFSET(DATA!$F$6,BN$10,$AF1132,1,1),0)</f>
        <v>0</v>
      </c>
      <c r="BO1132" s="190">
        <f ca="1">IF($AG1132&gt;0,OFFSET(DATA!$F$6,BO$10+27*(7-$AE$8),$AF1132,1,1)/OFFSET(DATA!$F$6,BO$10,$AF1132,1,1),0)</f>
        <v>0</v>
      </c>
      <c r="BP1132" s="190">
        <f ca="1">IF($AG1132&gt;0,OFFSET(DATA!$F$6,BP$10+27*(7-$AE$8),$AF1132,1,1)/OFFSET(DATA!$F$6,BP$10,$AF1132,1,1),0)</f>
        <v>0</v>
      </c>
      <c r="BQ1132" s="190">
        <f ca="1">IF($AG1132&gt;0,OFFSET(DATA!$F$6,BQ$10+27*(7-$AE$8),$AF1132,1,1)/OFFSET(DATA!$F$6,BQ$10,$AF1132,1,1),0)</f>
        <v>0</v>
      </c>
      <c r="BR1132" s="190">
        <f ca="1">IF($AG1132&gt;0,OFFSET(DATA!$F$6,BR$10+27*(7-$AE$8),$AF1132,1,1)/OFFSET(DATA!$F$6,BR$10,$AF1132,1,1),0)</f>
        <v>0</v>
      </c>
      <c r="BS1132" s="190">
        <f ca="1">IF($AG1132&gt;0,OFFSET(DATA!$F$6,BS$10+27*(7-$AE$8),$AF1132,1,1)/OFFSET(DATA!$F$6,BS$10,$AF1132,1,1),0)</f>
        <v>0</v>
      </c>
      <c r="BT1132" s="190">
        <f ca="1">IF($AG1132&gt;0,OFFSET(DATA!$F$6,BT$10+27*(7-$AE$8),$AF1132,1,1)/OFFSET(DATA!$F$6,BT$10,$AF1132,1,1),0)</f>
        <v>0</v>
      </c>
      <c r="BU1132" s="190">
        <f ca="1">IF($AG1132&gt;0,OFFSET(DATA!$F$6,BU$10+27*(7-$AE$8),$AF1132,1,1)/OFFSET(DATA!$F$6,BU$10,$AF1132,1,1),0)</f>
        <v>0</v>
      </c>
      <c r="BV1132" s="190">
        <f ca="1">IF($AG1132&gt;0,OFFSET(DATA!$F$6,BV$10+27*(7-$AE$8),$AF1132,1,1)/OFFSET(DATA!$F$6,BV$10,$AF1132,1,1),0)</f>
        <v>0</v>
      </c>
      <c r="BW1132" s="190">
        <f ca="1">IF($AG1132&gt;0,OFFSET(DATA!$F$6,BW$10+27*(7-$AE$8),$AF1132,1,1)/OFFSET(DATA!$F$6,BW$10,$AF1132,1,1),0)</f>
        <v>0</v>
      </c>
      <c r="BX1132" s="190">
        <f ca="1">IF($AG1132&gt;0,OFFSET(DATA!$F$6,BX$10+27*(7-$AE$8),$AF1132,1,1)/OFFSET(DATA!$F$6,BX$10,$AF1132,1,1),0)</f>
        <v>0</v>
      </c>
    </row>
    <row r="1133" spans="32:76" x14ac:dyDescent="0.2">
      <c r="AF1133" s="166">
        <v>1122</v>
      </c>
      <c r="AG1133" s="96">
        <f ca="1">OFFSET(DATA!$F$6,$AF$10,$AF1133,1,1)</f>
        <v>0</v>
      </c>
      <c r="AH1133" s="190">
        <f ca="1">IF($AG1133&gt;0,OFFSET(DATA!$F$6,$AF$10+27*AH$10,$AF1133,1,1)/$AG1133,0)</f>
        <v>0</v>
      </c>
      <c r="AI1133" s="190">
        <f ca="1">IF($AG1133&gt;0,OFFSET(DATA!$F$6,$AF$10+27*AI$10,$AF1133,1,1)/$AG1133,0)</f>
        <v>0</v>
      </c>
      <c r="AJ1133" s="190">
        <f ca="1">IF($AG1133&gt;0,OFFSET(DATA!$F$6,$AF$10+27*AJ$10,$AF1133,1,1)/$AG1133,0)</f>
        <v>0</v>
      </c>
      <c r="AK1133" s="190">
        <f ca="1">IF($AG1133&gt;0,OFFSET(DATA!$F$6,$AF$10+27*AK$10,$AF1133,1,1)/$AG1133,0)</f>
        <v>0</v>
      </c>
      <c r="AL1133" s="190">
        <f ca="1">IF($AG1133&gt;0,OFFSET(DATA!$F$6,$AF$10+27*AL$10,$AF1133,1,1)/$AG1133,0)</f>
        <v>0</v>
      </c>
      <c r="AM1133" s="190">
        <f ca="1">IF($AG1133&gt;0,OFFSET(DATA!$F$6,$AF$10+27*AM$10,$AF1133,1,1)/$AG1133,0)</f>
        <v>0</v>
      </c>
      <c r="AN1133" s="166">
        <f ca="1">OFFSET(DATA!$F$6,$AF$10+27*AN$10,$AF1133,1,1)</f>
        <v>0</v>
      </c>
      <c r="AO1133" s="166">
        <f t="shared" ca="1" si="35"/>
        <v>0</v>
      </c>
      <c r="AQ1133" s="96">
        <f ca="1">OFFSET(DATA!$F$6,25,$AF1133,1,1)</f>
        <v>0</v>
      </c>
      <c r="AR1133" s="190">
        <f ca="1">IF($AQ1133&gt;0,OFFSET(DATA!$F$6,25+27*AR$10,$AF1133,1,1)/$AQ1133,0)</f>
        <v>0</v>
      </c>
      <c r="AS1133" s="190">
        <f ca="1">IF($AQ1133&gt;0,OFFSET(DATA!$F$6,25+27*AS$10,$AF1133,1,1)/$AQ1133,0)</f>
        <v>0</v>
      </c>
      <c r="AT1133" s="190">
        <f ca="1">IF($AQ1133&gt;0,OFFSET(DATA!$F$6,25+27*AT$10,$AF1133,1,1)/$AQ1133,0)</f>
        <v>0</v>
      </c>
      <c r="AU1133" s="190">
        <f ca="1">IF($AQ1133&gt;0,OFFSET(DATA!$F$6,25+27*AU$10,$AF1133,1,1)/$AQ1133,0)</f>
        <v>0</v>
      </c>
      <c r="AV1133" s="190">
        <f ca="1">IF($AQ1133&gt;0,OFFSET(DATA!$F$6,25+27*AV$10,$AF1133,1,1)/$AQ1133,0)</f>
        <v>0</v>
      </c>
      <c r="AW1133" s="190">
        <f ca="1">IF($AQ1133&gt;0,OFFSET(DATA!$F$6,25+27*AW$10,$AF1133,1,1)/$AQ1133,0)</f>
        <v>0</v>
      </c>
      <c r="AZ1133" s="166">
        <f t="shared" ca="1" si="36"/>
        <v>1</v>
      </c>
      <c r="BA1133" s="190">
        <f ca="1">IF($AG1133&gt;0,OFFSET(DATA!$F$6,BA$10+27*(7-$AE$8),$AF1133,1,1)/OFFSET(DATA!$F$6,BA$10,$AF1133,1,1),0)</f>
        <v>0</v>
      </c>
      <c r="BB1133" s="190">
        <f ca="1">IF($AG1133&gt;0,OFFSET(DATA!$F$6,BB$10+27*(7-$AE$8),$AF1133,1,1)/OFFSET(DATA!$F$6,BB$10,$AF1133,1,1),0)</f>
        <v>0</v>
      </c>
      <c r="BC1133" s="190">
        <f ca="1">IF($AG1133&gt;0,OFFSET(DATA!$F$6,BC$10+27*(7-$AE$8),$AF1133,1,1)/OFFSET(DATA!$F$6,BC$10,$AF1133,1,1),0)</f>
        <v>0</v>
      </c>
      <c r="BD1133" s="190">
        <f ca="1">IF($AG1133&gt;0,OFFSET(DATA!$F$6,BD$10+27*(7-$AE$8),$AF1133,1,1)/OFFSET(DATA!$F$6,BD$10,$AF1133,1,1),0)</f>
        <v>0</v>
      </c>
      <c r="BE1133" s="190">
        <f ca="1">IF($AG1133&gt;0,OFFSET(DATA!$F$6,BE$10+27*(7-$AE$8),$AF1133,1,1)/OFFSET(DATA!$F$6,BE$10,$AF1133,1,1),0)</f>
        <v>0</v>
      </c>
      <c r="BF1133" s="190">
        <f ca="1">IF($AG1133&gt;0,OFFSET(DATA!$F$6,BF$10+27*(7-$AE$8),$AF1133,1,1)/OFFSET(DATA!$F$6,BF$10,$AF1133,1,1),0)</f>
        <v>0</v>
      </c>
      <c r="BG1133" s="190">
        <f ca="1">IF($AG1133&gt;0,OFFSET(DATA!$F$6,BG$10+27*(7-$AE$8),$AF1133,1,1)/OFFSET(DATA!$F$6,BG$10,$AF1133,1,1),0)</f>
        <v>0</v>
      </c>
      <c r="BH1133" s="190">
        <f ca="1">IF($AG1133&gt;0,OFFSET(DATA!$F$6,BH$10+27*(7-$AE$8),$AF1133,1,1)/OFFSET(DATA!$F$6,BH$10,$AF1133,1,1),0)</f>
        <v>0</v>
      </c>
      <c r="BI1133" s="190">
        <f ca="1">IF($AG1133&gt;0,OFFSET(DATA!$F$6,BI$10+27*(7-$AE$8),$AF1133,1,1)/OFFSET(DATA!$F$6,BI$10,$AF1133,1,1),0)</f>
        <v>0</v>
      </c>
      <c r="BJ1133" s="190">
        <f ca="1">IF($AG1133&gt;0,OFFSET(DATA!$F$6,BJ$10+27*(7-$AE$8),$AF1133,1,1)/OFFSET(DATA!$F$6,BJ$10,$AF1133,1,1),0)</f>
        <v>0</v>
      </c>
      <c r="BK1133" s="190">
        <f ca="1">IF($AG1133&gt;0,OFFSET(DATA!$F$6,BK$10+27*(7-$AE$8),$AF1133,1,1)/OFFSET(DATA!$F$6,BK$10,$AF1133,1,1),0)</f>
        <v>0</v>
      </c>
      <c r="BL1133" s="190">
        <f ca="1">IF($AG1133&gt;0,OFFSET(DATA!$F$6,BL$10+27*(7-$AE$8),$AF1133,1,1)/OFFSET(DATA!$F$6,BL$10,$AF1133,1,1),0)</f>
        <v>0</v>
      </c>
      <c r="BM1133" s="190">
        <f ca="1">IF($AG1133&gt;0,OFFSET(DATA!$F$6,BM$10+27*(7-$AE$8),$AF1133,1,1)/OFFSET(DATA!$F$6,BM$10,$AF1133,1,1),0)</f>
        <v>0</v>
      </c>
      <c r="BN1133" s="190">
        <f ca="1">IF($AG1133&gt;0,OFFSET(DATA!$F$6,BN$10+27*(7-$AE$8),$AF1133,1,1)/OFFSET(DATA!$F$6,BN$10,$AF1133,1,1),0)</f>
        <v>0</v>
      </c>
      <c r="BO1133" s="190">
        <f ca="1">IF($AG1133&gt;0,OFFSET(DATA!$F$6,BO$10+27*(7-$AE$8),$AF1133,1,1)/OFFSET(DATA!$F$6,BO$10,$AF1133,1,1),0)</f>
        <v>0</v>
      </c>
      <c r="BP1133" s="190">
        <f ca="1">IF($AG1133&gt;0,OFFSET(DATA!$F$6,BP$10+27*(7-$AE$8),$AF1133,1,1)/OFFSET(DATA!$F$6,BP$10,$AF1133,1,1),0)</f>
        <v>0</v>
      </c>
      <c r="BQ1133" s="190">
        <f ca="1">IF($AG1133&gt;0,OFFSET(DATA!$F$6,BQ$10+27*(7-$AE$8),$AF1133,1,1)/OFFSET(DATA!$F$6,BQ$10,$AF1133,1,1),0)</f>
        <v>0</v>
      </c>
      <c r="BR1133" s="190">
        <f ca="1">IF($AG1133&gt;0,OFFSET(DATA!$F$6,BR$10+27*(7-$AE$8),$AF1133,1,1)/OFFSET(DATA!$F$6,BR$10,$AF1133,1,1),0)</f>
        <v>0</v>
      </c>
      <c r="BS1133" s="190">
        <f ca="1">IF($AG1133&gt;0,OFFSET(DATA!$F$6,BS$10+27*(7-$AE$8),$AF1133,1,1)/OFFSET(DATA!$F$6,BS$10,$AF1133,1,1),0)</f>
        <v>0</v>
      </c>
      <c r="BT1133" s="190">
        <f ca="1">IF($AG1133&gt;0,OFFSET(DATA!$F$6,BT$10+27*(7-$AE$8),$AF1133,1,1)/OFFSET(DATA!$F$6,BT$10,$AF1133,1,1),0)</f>
        <v>0</v>
      </c>
      <c r="BU1133" s="190">
        <f ca="1">IF($AG1133&gt;0,OFFSET(DATA!$F$6,BU$10+27*(7-$AE$8),$AF1133,1,1)/OFFSET(DATA!$F$6,BU$10,$AF1133,1,1),0)</f>
        <v>0</v>
      </c>
      <c r="BV1133" s="190">
        <f ca="1">IF($AG1133&gt;0,OFFSET(DATA!$F$6,BV$10+27*(7-$AE$8),$AF1133,1,1)/OFFSET(DATA!$F$6,BV$10,$AF1133,1,1),0)</f>
        <v>0</v>
      </c>
      <c r="BW1133" s="190">
        <f ca="1">IF($AG1133&gt;0,OFFSET(DATA!$F$6,BW$10+27*(7-$AE$8),$AF1133,1,1)/OFFSET(DATA!$F$6,BW$10,$AF1133,1,1),0)</f>
        <v>0</v>
      </c>
      <c r="BX1133" s="190">
        <f ca="1">IF($AG1133&gt;0,OFFSET(DATA!$F$6,BX$10+27*(7-$AE$8),$AF1133,1,1)/OFFSET(DATA!$F$6,BX$10,$AF1133,1,1),0)</f>
        <v>0</v>
      </c>
    </row>
    <row r="1134" spans="32:76" x14ac:dyDescent="0.2">
      <c r="AF1134" s="166">
        <v>1123</v>
      </c>
      <c r="AG1134" s="96">
        <f ca="1">OFFSET(DATA!$F$6,$AF$10,$AF1134,1,1)</f>
        <v>0</v>
      </c>
      <c r="AH1134" s="190">
        <f ca="1">IF($AG1134&gt;0,OFFSET(DATA!$F$6,$AF$10+27*AH$10,$AF1134,1,1)/$AG1134,0)</f>
        <v>0</v>
      </c>
      <c r="AI1134" s="190">
        <f ca="1">IF($AG1134&gt;0,OFFSET(DATA!$F$6,$AF$10+27*AI$10,$AF1134,1,1)/$AG1134,0)</f>
        <v>0</v>
      </c>
      <c r="AJ1134" s="190">
        <f ca="1">IF($AG1134&gt;0,OFFSET(DATA!$F$6,$AF$10+27*AJ$10,$AF1134,1,1)/$AG1134,0)</f>
        <v>0</v>
      </c>
      <c r="AK1134" s="190">
        <f ca="1">IF($AG1134&gt;0,OFFSET(DATA!$F$6,$AF$10+27*AK$10,$AF1134,1,1)/$AG1134,0)</f>
        <v>0</v>
      </c>
      <c r="AL1134" s="190">
        <f ca="1">IF($AG1134&gt;0,OFFSET(DATA!$F$6,$AF$10+27*AL$10,$AF1134,1,1)/$AG1134,0)</f>
        <v>0</v>
      </c>
      <c r="AM1134" s="190">
        <f ca="1">IF($AG1134&gt;0,OFFSET(DATA!$F$6,$AF$10+27*AM$10,$AF1134,1,1)/$AG1134,0)</f>
        <v>0</v>
      </c>
      <c r="AN1134" s="166">
        <f ca="1">OFFSET(DATA!$F$6,$AF$10+27*AN$10,$AF1134,1,1)</f>
        <v>0</v>
      </c>
      <c r="AO1134" s="166">
        <f t="shared" ca="1" si="35"/>
        <v>0</v>
      </c>
      <c r="AQ1134" s="96">
        <f ca="1">OFFSET(DATA!$F$6,25,$AF1134,1,1)</f>
        <v>0</v>
      </c>
      <c r="AR1134" s="190">
        <f ca="1">IF($AQ1134&gt;0,OFFSET(DATA!$F$6,25+27*AR$10,$AF1134,1,1)/$AQ1134,0)</f>
        <v>0</v>
      </c>
      <c r="AS1134" s="190">
        <f ca="1">IF($AQ1134&gt;0,OFFSET(DATA!$F$6,25+27*AS$10,$AF1134,1,1)/$AQ1134,0)</f>
        <v>0</v>
      </c>
      <c r="AT1134" s="190">
        <f ca="1">IF($AQ1134&gt;0,OFFSET(DATA!$F$6,25+27*AT$10,$AF1134,1,1)/$AQ1134,0)</f>
        <v>0</v>
      </c>
      <c r="AU1134" s="190">
        <f ca="1">IF($AQ1134&gt;0,OFFSET(DATA!$F$6,25+27*AU$10,$AF1134,1,1)/$AQ1134,0)</f>
        <v>0</v>
      </c>
      <c r="AV1134" s="190">
        <f ca="1">IF($AQ1134&gt;0,OFFSET(DATA!$F$6,25+27*AV$10,$AF1134,1,1)/$AQ1134,0)</f>
        <v>0</v>
      </c>
      <c r="AW1134" s="190">
        <f ca="1">IF($AQ1134&gt;0,OFFSET(DATA!$F$6,25+27*AW$10,$AF1134,1,1)/$AQ1134,0)</f>
        <v>0</v>
      </c>
      <c r="AZ1134" s="166">
        <f t="shared" ca="1" si="36"/>
        <v>1</v>
      </c>
      <c r="BA1134" s="190">
        <f ca="1">IF($AG1134&gt;0,OFFSET(DATA!$F$6,BA$10+27*(7-$AE$8),$AF1134,1,1)/OFFSET(DATA!$F$6,BA$10,$AF1134,1,1),0)</f>
        <v>0</v>
      </c>
      <c r="BB1134" s="190">
        <f ca="1">IF($AG1134&gt;0,OFFSET(DATA!$F$6,BB$10+27*(7-$AE$8),$AF1134,1,1)/OFFSET(DATA!$F$6,BB$10,$AF1134,1,1),0)</f>
        <v>0</v>
      </c>
      <c r="BC1134" s="190">
        <f ca="1">IF($AG1134&gt;0,OFFSET(DATA!$F$6,BC$10+27*(7-$AE$8),$AF1134,1,1)/OFFSET(DATA!$F$6,BC$10,$AF1134,1,1),0)</f>
        <v>0</v>
      </c>
      <c r="BD1134" s="190">
        <f ca="1">IF($AG1134&gt;0,OFFSET(DATA!$F$6,BD$10+27*(7-$AE$8),$AF1134,1,1)/OFFSET(DATA!$F$6,BD$10,$AF1134,1,1),0)</f>
        <v>0</v>
      </c>
      <c r="BE1134" s="190">
        <f ca="1">IF($AG1134&gt;0,OFFSET(DATA!$F$6,BE$10+27*(7-$AE$8),$AF1134,1,1)/OFFSET(DATA!$F$6,BE$10,$AF1134,1,1),0)</f>
        <v>0</v>
      </c>
      <c r="BF1134" s="190">
        <f ca="1">IF($AG1134&gt;0,OFFSET(DATA!$F$6,BF$10+27*(7-$AE$8),$AF1134,1,1)/OFFSET(DATA!$F$6,BF$10,$AF1134,1,1),0)</f>
        <v>0</v>
      </c>
      <c r="BG1134" s="190">
        <f ca="1">IF($AG1134&gt;0,OFFSET(DATA!$F$6,BG$10+27*(7-$AE$8),$AF1134,1,1)/OFFSET(DATA!$F$6,BG$10,$AF1134,1,1),0)</f>
        <v>0</v>
      </c>
      <c r="BH1134" s="190">
        <f ca="1">IF($AG1134&gt;0,OFFSET(DATA!$F$6,BH$10+27*(7-$AE$8),$AF1134,1,1)/OFFSET(DATA!$F$6,BH$10,$AF1134,1,1),0)</f>
        <v>0</v>
      </c>
      <c r="BI1134" s="190">
        <f ca="1">IF($AG1134&gt;0,OFFSET(DATA!$F$6,BI$10+27*(7-$AE$8),$AF1134,1,1)/OFFSET(DATA!$F$6,BI$10,$AF1134,1,1),0)</f>
        <v>0</v>
      </c>
      <c r="BJ1134" s="190">
        <f ca="1">IF($AG1134&gt;0,OFFSET(DATA!$F$6,BJ$10+27*(7-$AE$8),$AF1134,1,1)/OFFSET(DATA!$F$6,BJ$10,$AF1134,1,1),0)</f>
        <v>0</v>
      </c>
      <c r="BK1134" s="190">
        <f ca="1">IF($AG1134&gt;0,OFFSET(DATA!$F$6,BK$10+27*(7-$AE$8),$AF1134,1,1)/OFFSET(DATA!$F$6,BK$10,$AF1134,1,1),0)</f>
        <v>0</v>
      </c>
      <c r="BL1134" s="190">
        <f ca="1">IF($AG1134&gt;0,OFFSET(DATA!$F$6,BL$10+27*(7-$AE$8),$AF1134,1,1)/OFFSET(DATA!$F$6,BL$10,$AF1134,1,1),0)</f>
        <v>0</v>
      </c>
      <c r="BM1134" s="190">
        <f ca="1">IF($AG1134&gt;0,OFFSET(DATA!$F$6,BM$10+27*(7-$AE$8),$AF1134,1,1)/OFFSET(DATA!$F$6,BM$10,$AF1134,1,1),0)</f>
        <v>0</v>
      </c>
      <c r="BN1134" s="190">
        <f ca="1">IF($AG1134&gt;0,OFFSET(DATA!$F$6,BN$10+27*(7-$AE$8),$AF1134,1,1)/OFFSET(DATA!$F$6,BN$10,$AF1134,1,1),0)</f>
        <v>0</v>
      </c>
      <c r="BO1134" s="190">
        <f ca="1">IF($AG1134&gt;0,OFFSET(DATA!$F$6,BO$10+27*(7-$AE$8),$AF1134,1,1)/OFFSET(DATA!$F$6,BO$10,$AF1134,1,1),0)</f>
        <v>0</v>
      </c>
      <c r="BP1134" s="190">
        <f ca="1">IF($AG1134&gt;0,OFFSET(DATA!$F$6,BP$10+27*(7-$AE$8),$AF1134,1,1)/OFFSET(DATA!$F$6,BP$10,$AF1134,1,1),0)</f>
        <v>0</v>
      </c>
      <c r="BQ1134" s="190">
        <f ca="1">IF($AG1134&gt;0,OFFSET(DATA!$F$6,BQ$10+27*(7-$AE$8),$AF1134,1,1)/OFFSET(DATA!$F$6,BQ$10,$AF1134,1,1),0)</f>
        <v>0</v>
      </c>
      <c r="BR1134" s="190">
        <f ca="1">IF($AG1134&gt;0,OFFSET(DATA!$F$6,BR$10+27*(7-$AE$8),$AF1134,1,1)/OFFSET(DATA!$F$6,BR$10,$AF1134,1,1),0)</f>
        <v>0</v>
      </c>
      <c r="BS1134" s="190">
        <f ca="1">IF($AG1134&gt;0,OFFSET(DATA!$F$6,BS$10+27*(7-$AE$8),$AF1134,1,1)/OFFSET(DATA!$F$6,BS$10,$AF1134,1,1),0)</f>
        <v>0</v>
      </c>
      <c r="BT1134" s="190">
        <f ca="1">IF($AG1134&gt;0,OFFSET(DATA!$F$6,BT$10+27*(7-$AE$8),$AF1134,1,1)/OFFSET(DATA!$F$6,BT$10,$AF1134,1,1),0)</f>
        <v>0</v>
      </c>
      <c r="BU1134" s="190">
        <f ca="1">IF($AG1134&gt;0,OFFSET(DATA!$F$6,BU$10+27*(7-$AE$8),$AF1134,1,1)/OFFSET(DATA!$F$6,BU$10,$AF1134,1,1),0)</f>
        <v>0</v>
      </c>
      <c r="BV1134" s="190">
        <f ca="1">IF($AG1134&gt;0,OFFSET(DATA!$F$6,BV$10+27*(7-$AE$8),$AF1134,1,1)/OFFSET(DATA!$F$6,BV$10,$AF1134,1,1),0)</f>
        <v>0</v>
      </c>
      <c r="BW1134" s="190">
        <f ca="1">IF($AG1134&gt;0,OFFSET(DATA!$F$6,BW$10+27*(7-$AE$8),$AF1134,1,1)/OFFSET(DATA!$F$6,BW$10,$AF1134,1,1),0)</f>
        <v>0</v>
      </c>
      <c r="BX1134" s="190">
        <f ca="1">IF($AG1134&gt;0,OFFSET(DATA!$F$6,BX$10+27*(7-$AE$8),$AF1134,1,1)/OFFSET(DATA!$F$6,BX$10,$AF1134,1,1),0)</f>
        <v>0</v>
      </c>
    </row>
    <row r="1135" spans="32:76" x14ac:dyDescent="0.2">
      <c r="AF1135" s="166">
        <v>1124</v>
      </c>
      <c r="AG1135" s="96">
        <f ca="1">OFFSET(DATA!$F$6,$AF$10,$AF1135,1,1)</f>
        <v>0</v>
      </c>
      <c r="AH1135" s="190">
        <f ca="1">IF($AG1135&gt;0,OFFSET(DATA!$F$6,$AF$10+27*AH$10,$AF1135,1,1)/$AG1135,0)</f>
        <v>0</v>
      </c>
      <c r="AI1135" s="190">
        <f ca="1">IF($AG1135&gt;0,OFFSET(DATA!$F$6,$AF$10+27*AI$10,$AF1135,1,1)/$AG1135,0)</f>
        <v>0</v>
      </c>
      <c r="AJ1135" s="190">
        <f ca="1">IF($AG1135&gt;0,OFFSET(DATA!$F$6,$AF$10+27*AJ$10,$AF1135,1,1)/$AG1135,0)</f>
        <v>0</v>
      </c>
      <c r="AK1135" s="190">
        <f ca="1">IF($AG1135&gt;0,OFFSET(DATA!$F$6,$AF$10+27*AK$10,$AF1135,1,1)/$AG1135,0)</f>
        <v>0</v>
      </c>
      <c r="AL1135" s="190">
        <f ca="1">IF($AG1135&gt;0,OFFSET(DATA!$F$6,$AF$10+27*AL$10,$AF1135,1,1)/$AG1135,0)</f>
        <v>0</v>
      </c>
      <c r="AM1135" s="190">
        <f ca="1">IF($AG1135&gt;0,OFFSET(DATA!$F$6,$AF$10+27*AM$10,$AF1135,1,1)/$AG1135,0)</f>
        <v>0</v>
      </c>
      <c r="AN1135" s="166">
        <f ca="1">OFFSET(DATA!$F$6,$AF$10+27*AN$10,$AF1135,1,1)</f>
        <v>0</v>
      </c>
      <c r="AO1135" s="166">
        <f t="shared" ca="1" si="35"/>
        <v>0</v>
      </c>
      <c r="AQ1135" s="96">
        <f ca="1">OFFSET(DATA!$F$6,25,$AF1135,1,1)</f>
        <v>0</v>
      </c>
      <c r="AR1135" s="190">
        <f ca="1">IF($AQ1135&gt;0,OFFSET(DATA!$F$6,25+27*AR$10,$AF1135,1,1)/$AQ1135,0)</f>
        <v>0</v>
      </c>
      <c r="AS1135" s="190">
        <f ca="1">IF($AQ1135&gt;0,OFFSET(DATA!$F$6,25+27*AS$10,$AF1135,1,1)/$AQ1135,0)</f>
        <v>0</v>
      </c>
      <c r="AT1135" s="190">
        <f ca="1">IF($AQ1135&gt;0,OFFSET(DATA!$F$6,25+27*AT$10,$AF1135,1,1)/$AQ1135,0)</f>
        <v>0</v>
      </c>
      <c r="AU1135" s="190">
        <f ca="1">IF($AQ1135&gt;0,OFFSET(DATA!$F$6,25+27*AU$10,$AF1135,1,1)/$AQ1135,0)</f>
        <v>0</v>
      </c>
      <c r="AV1135" s="190">
        <f ca="1">IF($AQ1135&gt;0,OFFSET(DATA!$F$6,25+27*AV$10,$AF1135,1,1)/$AQ1135,0)</f>
        <v>0</v>
      </c>
      <c r="AW1135" s="190">
        <f ca="1">IF($AQ1135&gt;0,OFFSET(DATA!$F$6,25+27*AW$10,$AF1135,1,1)/$AQ1135,0)</f>
        <v>0</v>
      </c>
      <c r="AZ1135" s="166">
        <f t="shared" ca="1" si="36"/>
        <v>1</v>
      </c>
      <c r="BA1135" s="190">
        <f ca="1">IF($AG1135&gt;0,OFFSET(DATA!$F$6,BA$10+27*(7-$AE$8),$AF1135,1,1)/OFFSET(DATA!$F$6,BA$10,$AF1135,1,1),0)</f>
        <v>0</v>
      </c>
      <c r="BB1135" s="190">
        <f ca="1">IF($AG1135&gt;0,OFFSET(DATA!$F$6,BB$10+27*(7-$AE$8),$AF1135,1,1)/OFFSET(DATA!$F$6,BB$10,$AF1135,1,1),0)</f>
        <v>0</v>
      </c>
      <c r="BC1135" s="190">
        <f ca="1">IF($AG1135&gt;0,OFFSET(DATA!$F$6,BC$10+27*(7-$AE$8),$AF1135,1,1)/OFFSET(DATA!$F$6,BC$10,$AF1135,1,1),0)</f>
        <v>0</v>
      </c>
      <c r="BD1135" s="190">
        <f ca="1">IF($AG1135&gt;0,OFFSET(DATA!$F$6,BD$10+27*(7-$AE$8),$AF1135,1,1)/OFFSET(DATA!$F$6,BD$10,$AF1135,1,1),0)</f>
        <v>0</v>
      </c>
      <c r="BE1135" s="190">
        <f ca="1">IF($AG1135&gt;0,OFFSET(DATA!$F$6,BE$10+27*(7-$AE$8),$AF1135,1,1)/OFFSET(DATA!$F$6,BE$10,$AF1135,1,1),0)</f>
        <v>0</v>
      </c>
      <c r="BF1135" s="190">
        <f ca="1">IF($AG1135&gt;0,OFFSET(DATA!$F$6,BF$10+27*(7-$AE$8),$AF1135,1,1)/OFFSET(DATA!$F$6,BF$10,$AF1135,1,1),0)</f>
        <v>0</v>
      </c>
      <c r="BG1135" s="190">
        <f ca="1">IF($AG1135&gt;0,OFFSET(DATA!$F$6,BG$10+27*(7-$AE$8),$AF1135,1,1)/OFFSET(DATA!$F$6,BG$10,$AF1135,1,1),0)</f>
        <v>0</v>
      </c>
      <c r="BH1135" s="190">
        <f ca="1">IF($AG1135&gt;0,OFFSET(DATA!$F$6,BH$10+27*(7-$AE$8),$AF1135,1,1)/OFFSET(DATA!$F$6,BH$10,$AF1135,1,1),0)</f>
        <v>0</v>
      </c>
      <c r="BI1135" s="190">
        <f ca="1">IF($AG1135&gt;0,OFFSET(DATA!$F$6,BI$10+27*(7-$AE$8),$AF1135,1,1)/OFFSET(DATA!$F$6,BI$10,$AF1135,1,1),0)</f>
        <v>0</v>
      </c>
      <c r="BJ1135" s="190">
        <f ca="1">IF($AG1135&gt;0,OFFSET(DATA!$F$6,BJ$10+27*(7-$AE$8),$AF1135,1,1)/OFFSET(DATA!$F$6,BJ$10,$AF1135,1,1),0)</f>
        <v>0</v>
      </c>
      <c r="BK1135" s="190">
        <f ca="1">IF($AG1135&gt;0,OFFSET(DATA!$F$6,BK$10+27*(7-$AE$8),$AF1135,1,1)/OFFSET(DATA!$F$6,BK$10,$AF1135,1,1),0)</f>
        <v>0</v>
      </c>
      <c r="BL1135" s="190">
        <f ca="1">IF($AG1135&gt;0,OFFSET(DATA!$F$6,BL$10+27*(7-$AE$8),$AF1135,1,1)/OFFSET(DATA!$F$6,BL$10,$AF1135,1,1),0)</f>
        <v>0</v>
      </c>
      <c r="BM1135" s="190">
        <f ca="1">IF($AG1135&gt;0,OFFSET(DATA!$F$6,BM$10+27*(7-$AE$8),$AF1135,1,1)/OFFSET(DATA!$F$6,BM$10,$AF1135,1,1),0)</f>
        <v>0</v>
      </c>
      <c r="BN1135" s="190">
        <f ca="1">IF($AG1135&gt;0,OFFSET(DATA!$F$6,BN$10+27*(7-$AE$8),$AF1135,1,1)/OFFSET(DATA!$F$6,BN$10,$AF1135,1,1),0)</f>
        <v>0</v>
      </c>
      <c r="BO1135" s="190">
        <f ca="1">IF($AG1135&gt;0,OFFSET(DATA!$F$6,BO$10+27*(7-$AE$8),$AF1135,1,1)/OFFSET(DATA!$F$6,BO$10,$AF1135,1,1),0)</f>
        <v>0</v>
      </c>
      <c r="BP1135" s="190">
        <f ca="1">IF($AG1135&gt;0,OFFSET(DATA!$F$6,BP$10+27*(7-$AE$8),$AF1135,1,1)/OFFSET(DATA!$F$6,BP$10,$AF1135,1,1),0)</f>
        <v>0</v>
      </c>
      <c r="BQ1135" s="190">
        <f ca="1">IF($AG1135&gt;0,OFFSET(DATA!$F$6,BQ$10+27*(7-$AE$8),$AF1135,1,1)/OFFSET(DATA!$F$6,BQ$10,$AF1135,1,1),0)</f>
        <v>0</v>
      </c>
      <c r="BR1135" s="190">
        <f ca="1">IF($AG1135&gt;0,OFFSET(DATA!$F$6,BR$10+27*(7-$AE$8),$AF1135,1,1)/OFFSET(DATA!$F$6,BR$10,$AF1135,1,1),0)</f>
        <v>0</v>
      </c>
      <c r="BS1135" s="190">
        <f ca="1">IF($AG1135&gt;0,OFFSET(DATA!$F$6,BS$10+27*(7-$AE$8),$AF1135,1,1)/OFFSET(DATA!$F$6,BS$10,$AF1135,1,1),0)</f>
        <v>0</v>
      </c>
      <c r="BT1135" s="190">
        <f ca="1">IF($AG1135&gt;0,OFFSET(DATA!$F$6,BT$10+27*(7-$AE$8),$AF1135,1,1)/OFFSET(DATA!$F$6,BT$10,$AF1135,1,1),0)</f>
        <v>0</v>
      </c>
      <c r="BU1135" s="190">
        <f ca="1">IF($AG1135&gt;0,OFFSET(DATA!$F$6,BU$10+27*(7-$AE$8),$AF1135,1,1)/OFFSET(DATA!$F$6,BU$10,$AF1135,1,1),0)</f>
        <v>0</v>
      </c>
      <c r="BV1135" s="190">
        <f ca="1">IF($AG1135&gt;0,OFFSET(DATA!$F$6,BV$10+27*(7-$AE$8),$AF1135,1,1)/OFFSET(DATA!$F$6,BV$10,$AF1135,1,1),0)</f>
        <v>0</v>
      </c>
      <c r="BW1135" s="190">
        <f ca="1">IF($AG1135&gt;0,OFFSET(DATA!$F$6,BW$10+27*(7-$AE$8),$AF1135,1,1)/OFFSET(DATA!$F$6,BW$10,$AF1135,1,1),0)</f>
        <v>0</v>
      </c>
      <c r="BX1135" s="190">
        <f ca="1">IF($AG1135&gt;0,OFFSET(DATA!$F$6,BX$10+27*(7-$AE$8),$AF1135,1,1)/OFFSET(DATA!$F$6,BX$10,$AF1135,1,1),0)</f>
        <v>0</v>
      </c>
    </row>
    <row r="1136" spans="32:76" x14ac:dyDescent="0.2">
      <c r="AF1136" s="166">
        <v>1125</v>
      </c>
      <c r="AG1136" s="96">
        <f ca="1">OFFSET(DATA!$F$6,$AF$10,$AF1136,1,1)</f>
        <v>0</v>
      </c>
      <c r="AH1136" s="190">
        <f ca="1">IF($AG1136&gt;0,OFFSET(DATA!$F$6,$AF$10+27*AH$10,$AF1136,1,1)/$AG1136,0)</f>
        <v>0</v>
      </c>
      <c r="AI1136" s="190">
        <f ca="1">IF($AG1136&gt;0,OFFSET(DATA!$F$6,$AF$10+27*AI$10,$AF1136,1,1)/$AG1136,0)</f>
        <v>0</v>
      </c>
      <c r="AJ1136" s="190">
        <f ca="1">IF($AG1136&gt;0,OFFSET(DATA!$F$6,$AF$10+27*AJ$10,$AF1136,1,1)/$AG1136,0)</f>
        <v>0</v>
      </c>
      <c r="AK1136" s="190">
        <f ca="1">IF($AG1136&gt;0,OFFSET(DATA!$F$6,$AF$10+27*AK$10,$AF1136,1,1)/$AG1136,0)</f>
        <v>0</v>
      </c>
      <c r="AL1136" s="190">
        <f ca="1">IF($AG1136&gt;0,OFFSET(DATA!$F$6,$AF$10+27*AL$10,$AF1136,1,1)/$AG1136,0)</f>
        <v>0</v>
      </c>
      <c r="AM1136" s="190">
        <f ca="1">IF($AG1136&gt;0,OFFSET(DATA!$F$6,$AF$10+27*AM$10,$AF1136,1,1)/$AG1136,0)</f>
        <v>0</v>
      </c>
      <c r="AN1136" s="166">
        <f ca="1">OFFSET(DATA!$F$6,$AF$10+27*AN$10,$AF1136,1,1)</f>
        <v>0</v>
      </c>
      <c r="AO1136" s="166">
        <f t="shared" ca="1" si="35"/>
        <v>0</v>
      </c>
      <c r="AQ1136" s="96">
        <f ca="1">OFFSET(DATA!$F$6,25,$AF1136,1,1)</f>
        <v>0</v>
      </c>
      <c r="AR1136" s="190">
        <f ca="1">IF($AQ1136&gt;0,OFFSET(DATA!$F$6,25+27*AR$10,$AF1136,1,1)/$AQ1136,0)</f>
        <v>0</v>
      </c>
      <c r="AS1136" s="190">
        <f ca="1">IF($AQ1136&gt;0,OFFSET(DATA!$F$6,25+27*AS$10,$AF1136,1,1)/$AQ1136,0)</f>
        <v>0</v>
      </c>
      <c r="AT1136" s="190">
        <f ca="1">IF($AQ1136&gt;0,OFFSET(DATA!$F$6,25+27*AT$10,$AF1136,1,1)/$AQ1136,0)</f>
        <v>0</v>
      </c>
      <c r="AU1136" s="190">
        <f ca="1">IF($AQ1136&gt;0,OFFSET(DATA!$F$6,25+27*AU$10,$AF1136,1,1)/$AQ1136,0)</f>
        <v>0</v>
      </c>
      <c r="AV1136" s="190">
        <f ca="1">IF($AQ1136&gt;0,OFFSET(DATA!$F$6,25+27*AV$10,$AF1136,1,1)/$AQ1136,0)</f>
        <v>0</v>
      </c>
      <c r="AW1136" s="190">
        <f ca="1">IF($AQ1136&gt;0,OFFSET(DATA!$F$6,25+27*AW$10,$AF1136,1,1)/$AQ1136,0)</f>
        <v>0</v>
      </c>
      <c r="AZ1136" s="166">
        <f t="shared" ca="1" si="36"/>
        <v>1</v>
      </c>
      <c r="BA1136" s="190">
        <f ca="1">IF($AG1136&gt;0,OFFSET(DATA!$F$6,BA$10+27*(7-$AE$8),$AF1136,1,1)/OFFSET(DATA!$F$6,BA$10,$AF1136,1,1),0)</f>
        <v>0</v>
      </c>
      <c r="BB1136" s="190">
        <f ca="1">IF($AG1136&gt;0,OFFSET(DATA!$F$6,BB$10+27*(7-$AE$8),$AF1136,1,1)/OFFSET(DATA!$F$6,BB$10,$AF1136,1,1),0)</f>
        <v>0</v>
      </c>
      <c r="BC1136" s="190">
        <f ca="1">IF($AG1136&gt;0,OFFSET(DATA!$F$6,BC$10+27*(7-$AE$8),$AF1136,1,1)/OFFSET(DATA!$F$6,BC$10,$AF1136,1,1),0)</f>
        <v>0</v>
      </c>
      <c r="BD1136" s="190">
        <f ca="1">IF($AG1136&gt;0,OFFSET(DATA!$F$6,BD$10+27*(7-$AE$8),$AF1136,1,1)/OFFSET(DATA!$F$6,BD$10,$AF1136,1,1),0)</f>
        <v>0</v>
      </c>
      <c r="BE1136" s="190">
        <f ca="1">IF($AG1136&gt;0,OFFSET(DATA!$F$6,BE$10+27*(7-$AE$8),$AF1136,1,1)/OFFSET(DATA!$F$6,BE$10,$AF1136,1,1),0)</f>
        <v>0</v>
      </c>
      <c r="BF1136" s="190">
        <f ca="1">IF($AG1136&gt;0,OFFSET(DATA!$F$6,BF$10+27*(7-$AE$8),$AF1136,1,1)/OFFSET(DATA!$F$6,BF$10,$AF1136,1,1),0)</f>
        <v>0</v>
      </c>
      <c r="BG1136" s="190">
        <f ca="1">IF($AG1136&gt;0,OFFSET(DATA!$F$6,BG$10+27*(7-$AE$8),$AF1136,1,1)/OFFSET(DATA!$F$6,BG$10,$AF1136,1,1),0)</f>
        <v>0</v>
      </c>
      <c r="BH1136" s="190">
        <f ca="1">IF($AG1136&gt;0,OFFSET(DATA!$F$6,BH$10+27*(7-$AE$8),$AF1136,1,1)/OFFSET(DATA!$F$6,BH$10,$AF1136,1,1),0)</f>
        <v>0</v>
      </c>
      <c r="BI1136" s="190">
        <f ca="1">IF($AG1136&gt;0,OFFSET(DATA!$F$6,BI$10+27*(7-$AE$8),$AF1136,1,1)/OFFSET(DATA!$F$6,BI$10,$AF1136,1,1),0)</f>
        <v>0</v>
      </c>
      <c r="BJ1136" s="190">
        <f ca="1">IF($AG1136&gt;0,OFFSET(DATA!$F$6,BJ$10+27*(7-$AE$8),$AF1136,1,1)/OFFSET(DATA!$F$6,BJ$10,$AF1136,1,1),0)</f>
        <v>0</v>
      </c>
      <c r="BK1136" s="190">
        <f ca="1">IF($AG1136&gt;0,OFFSET(DATA!$F$6,BK$10+27*(7-$AE$8),$AF1136,1,1)/OFFSET(DATA!$F$6,BK$10,$AF1136,1,1),0)</f>
        <v>0</v>
      </c>
      <c r="BL1136" s="190">
        <f ca="1">IF($AG1136&gt;0,OFFSET(DATA!$F$6,BL$10+27*(7-$AE$8),$AF1136,1,1)/OFFSET(DATA!$F$6,BL$10,$AF1136,1,1),0)</f>
        <v>0</v>
      </c>
      <c r="BM1136" s="190">
        <f ca="1">IF($AG1136&gt;0,OFFSET(DATA!$F$6,BM$10+27*(7-$AE$8),$AF1136,1,1)/OFFSET(DATA!$F$6,BM$10,$AF1136,1,1),0)</f>
        <v>0</v>
      </c>
      <c r="BN1136" s="190">
        <f ca="1">IF($AG1136&gt;0,OFFSET(DATA!$F$6,BN$10+27*(7-$AE$8),$AF1136,1,1)/OFFSET(DATA!$F$6,BN$10,$AF1136,1,1),0)</f>
        <v>0</v>
      </c>
      <c r="BO1136" s="190">
        <f ca="1">IF($AG1136&gt;0,OFFSET(DATA!$F$6,BO$10+27*(7-$AE$8),$AF1136,1,1)/OFFSET(DATA!$F$6,BO$10,$AF1136,1,1),0)</f>
        <v>0</v>
      </c>
      <c r="BP1136" s="190">
        <f ca="1">IF($AG1136&gt;0,OFFSET(DATA!$F$6,BP$10+27*(7-$AE$8),$AF1136,1,1)/OFFSET(DATA!$F$6,BP$10,$AF1136,1,1),0)</f>
        <v>0</v>
      </c>
      <c r="BQ1136" s="190">
        <f ca="1">IF($AG1136&gt;0,OFFSET(DATA!$F$6,BQ$10+27*(7-$AE$8),$AF1136,1,1)/OFFSET(DATA!$F$6,BQ$10,$AF1136,1,1),0)</f>
        <v>0</v>
      </c>
      <c r="BR1136" s="190">
        <f ca="1">IF($AG1136&gt;0,OFFSET(DATA!$F$6,BR$10+27*(7-$AE$8),$AF1136,1,1)/OFFSET(DATA!$F$6,BR$10,$AF1136,1,1),0)</f>
        <v>0</v>
      </c>
      <c r="BS1136" s="190">
        <f ca="1">IF($AG1136&gt;0,OFFSET(DATA!$F$6,BS$10+27*(7-$AE$8),$AF1136,1,1)/OFFSET(DATA!$F$6,BS$10,$AF1136,1,1),0)</f>
        <v>0</v>
      </c>
      <c r="BT1136" s="190">
        <f ca="1">IF($AG1136&gt;0,OFFSET(DATA!$F$6,BT$10+27*(7-$AE$8),$AF1136,1,1)/OFFSET(DATA!$F$6,BT$10,$AF1136,1,1),0)</f>
        <v>0</v>
      </c>
      <c r="BU1136" s="190">
        <f ca="1">IF($AG1136&gt;0,OFFSET(DATA!$F$6,BU$10+27*(7-$AE$8),$AF1136,1,1)/OFFSET(DATA!$F$6,BU$10,$AF1136,1,1),0)</f>
        <v>0</v>
      </c>
      <c r="BV1136" s="190">
        <f ca="1">IF($AG1136&gt;0,OFFSET(DATA!$F$6,BV$10+27*(7-$AE$8),$AF1136,1,1)/OFFSET(DATA!$F$6,BV$10,$AF1136,1,1),0)</f>
        <v>0</v>
      </c>
      <c r="BW1136" s="190">
        <f ca="1">IF($AG1136&gt;0,OFFSET(DATA!$F$6,BW$10+27*(7-$AE$8),$AF1136,1,1)/OFFSET(DATA!$F$6,BW$10,$AF1136,1,1),0)</f>
        <v>0</v>
      </c>
      <c r="BX1136" s="190">
        <f ca="1">IF($AG1136&gt;0,OFFSET(DATA!$F$6,BX$10+27*(7-$AE$8),$AF1136,1,1)/OFFSET(DATA!$F$6,BX$10,$AF1136,1,1),0)</f>
        <v>0</v>
      </c>
    </row>
    <row r="1137" spans="32:76" x14ac:dyDescent="0.2">
      <c r="AF1137" s="166">
        <v>1126</v>
      </c>
      <c r="AG1137" s="96">
        <f ca="1">OFFSET(DATA!$F$6,$AF$10,$AF1137,1,1)</f>
        <v>0</v>
      </c>
      <c r="AH1137" s="190">
        <f ca="1">IF($AG1137&gt;0,OFFSET(DATA!$F$6,$AF$10+27*AH$10,$AF1137,1,1)/$AG1137,0)</f>
        <v>0</v>
      </c>
      <c r="AI1137" s="190">
        <f ca="1">IF($AG1137&gt;0,OFFSET(DATA!$F$6,$AF$10+27*AI$10,$AF1137,1,1)/$AG1137,0)</f>
        <v>0</v>
      </c>
      <c r="AJ1137" s="190">
        <f ca="1">IF($AG1137&gt;0,OFFSET(DATA!$F$6,$AF$10+27*AJ$10,$AF1137,1,1)/$AG1137,0)</f>
        <v>0</v>
      </c>
      <c r="AK1137" s="190">
        <f ca="1">IF($AG1137&gt;0,OFFSET(DATA!$F$6,$AF$10+27*AK$10,$AF1137,1,1)/$AG1137,0)</f>
        <v>0</v>
      </c>
      <c r="AL1137" s="190">
        <f ca="1">IF($AG1137&gt;0,OFFSET(DATA!$F$6,$AF$10+27*AL$10,$AF1137,1,1)/$AG1137,0)</f>
        <v>0</v>
      </c>
      <c r="AM1137" s="190">
        <f ca="1">IF($AG1137&gt;0,OFFSET(DATA!$F$6,$AF$10+27*AM$10,$AF1137,1,1)/$AG1137,0)</f>
        <v>0</v>
      </c>
      <c r="AN1137" s="166">
        <f ca="1">OFFSET(DATA!$F$6,$AF$10+27*AN$10,$AF1137,1,1)</f>
        <v>0</v>
      </c>
      <c r="AO1137" s="166">
        <f t="shared" ca="1" si="35"/>
        <v>0</v>
      </c>
      <c r="AQ1137" s="96">
        <f ca="1">OFFSET(DATA!$F$6,25,$AF1137,1,1)</f>
        <v>0</v>
      </c>
      <c r="AR1137" s="190">
        <f ca="1">IF($AQ1137&gt;0,OFFSET(DATA!$F$6,25+27*AR$10,$AF1137,1,1)/$AQ1137,0)</f>
        <v>0</v>
      </c>
      <c r="AS1137" s="190">
        <f ca="1">IF($AQ1137&gt;0,OFFSET(DATA!$F$6,25+27*AS$10,$AF1137,1,1)/$AQ1137,0)</f>
        <v>0</v>
      </c>
      <c r="AT1137" s="190">
        <f ca="1">IF($AQ1137&gt;0,OFFSET(DATA!$F$6,25+27*AT$10,$AF1137,1,1)/$AQ1137,0)</f>
        <v>0</v>
      </c>
      <c r="AU1137" s="190">
        <f ca="1">IF($AQ1137&gt;0,OFFSET(DATA!$F$6,25+27*AU$10,$AF1137,1,1)/$AQ1137,0)</f>
        <v>0</v>
      </c>
      <c r="AV1137" s="190">
        <f ca="1">IF($AQ1137&gt;0,OFFSET(DATA!$F$6,25+27*AV$10,$AF1137,1,1)/$AQ1137,0)</f>
        <v>0</v>
      </c>
      <c r="AW1137" s="190">
        <f ca="1">IF($AQ1137&gt;0,OFFSET(DATA!$F$6,25+27*AW$10,$AF1137,1,1)/$AQ1137,0)</f>
        <v>0</v>
      </c>
      <c r="AZ1137" s="166">
        <f t="shared" ca="1" si="36"/>
        <v>1</v>
      </c>
      <c r="BA1137" s="190">
        <f ca="1">IF($AG1137&gt;0,OFFSET(DATA!$F$6,BA$10+27*(7-$AE$8),$AF1137,1,1)/OFFSET(DATA!$F$6,BA$10,$AF1137,1,1),0)</f>
        <v>0</v>
      </c>
      <c r="BB1137" s="190">
        <f ca="1">IF($AG1137&gt;0,OFFSET(DATA!$F$6,BB$10+27*(7-$AE$8),$AF1137,1,1)/OFFSET(DATA!$F$6,BB$10,$AF1137,1,1),0)</f>
        <v>0</v>
      </c>
      <c r="BC1137" s="190">
        <f ca="1">IF($AG1137&gt;0,OFFSET(DATA!$F$6,BC$10+27*(7-$AE$8),$AF1137,1,1)/OFFSET(DATA!$F$6,BC$10,$AF1137,1,1),0)</f>
        <v>0</v>
      </c>
      <c r="BD1137" s="190">
        <f ca="1">IF($AG1137&gt;0,OFFSET(DATA!$F$6,BD$10+27*(7-$AE$8),$AF1137,1,1)/OFFSET(DATA!$F$6,BD$10,$AF1137,1,1),0)</f>
        <v>0</v>
      </c>
      <c r="BE1137" s="190">
        <f ca="1">IF($AG1137&gt;0,OFFSET(DATA!$F$6,BE$10+27*(7-$AE$8),$AF1137,1,1)/OFFSET(DATA!$F$6,BE$10,$AF1137,1,1),0)</f>
        <v>0</v>
      </c>
      <c r="BF1137" s="190">
        <f ca="1">IF($AG1137&gt;0,OFFSET(DATA!$F$6,BF$10+27*(7-$AE$8),$AF1137,1,1)/OFFSET(DATA!$F$6,BF$10,$AF1137,1,1),0)</f>
        <v>0</v>
      </c>
      <c r="BG1137" s="190">
        <f ca="1">IF($AG1137&gt;0,OFFSET(DATA!$F$6,BG$10+27*(7-$AE$8),$AF1137,1,1)/OFFSET(DATA!$F$6,BG$10,$AF1137,1,1),0)</f>
        <v>0</v>
      </c>
      <c r="BH1137" s="190">
        <f ca="1">IF($AG1137&gt;0,OFFSET(DATA!$F$6,BH$10+27*(7-$AE$8),$AF1137,1,1)/OFFSET(DATA!$F$6,BH$10,$AF1137,1,1),0)</f>
        <v>0</v>
      </c>
      <c r="BI1137" s="190">
        <f ca="1">IF($AG1137&gt;0,OFFSET(DATA!$F$6,BI$10+27*(7-$AE$8),$AF1137,1,1)/OFFSET(DATA!$F$6,BI$10,$AF1137,1,1),0)</f>
        <v>0</v>
      </c>
      <c r="BJ1137" s="190">
        <f ca="1">IF($AG1137&gt;0,OFFSET(DATA!$F$6,BJ$10+27*(7-$AE$8),$AF1137,1,1)/OFFSET(DATA!$F$6,BJ$10,$AF1137,1,1),0)</f>
        <v>0</v>
      </c>
      <c r="BK1137" s="190">
        <f ca="1">IF($AG1137&gt;0,OFFSET(DATA!$F$6,BK$10+27*(7-$AE$8),$AF1137,1,1)/OFFSET(DATA!$F$6,BK$10,$AF1137,1,1),0)</f>
        <v>0</v>
      </c>
      <c r="BL1137" s="190">
        <f ca="1">IF($AG1137&gt;0,OFFSET(DATA!$F$6,BL$10+27*(7-$AE$8),$AF1137,1,1)/OFFSET(DATA!$F$6,BL$10,$AF1137,1,1),0)</f>
        <v>0</v>
      </c>
      <c r="BM1137" s="190">
        <f ca="1">IF($AG1137&gt;0,OFFSET(DATA!$F$6,BM$10+27*(7-$AE$8),$AF1137,1,1)/OFFSET(DATA!$F$6,BM$10,$AF1137,1,1),0)</f>
        <v>0</v>
      </c>
      <c r="BN1137" s="190">
        <f ca="1">IF($AG1137&gt;0,OFFSET(DATA!$F$6,BN$10+27*(7-$AE$8),$AF1137,1,1)/OFFSET(DATA!$F$6,BN$10,$AF1137,1,1),0)</f>
        <v>0</v>
      </c>
      <c r="BO1137" s="190">
        <f ca="1">IF($AG1137&gt;0,OFFSET(DATA!$F$6,BO$10+27*(7-$AE$8),$AF1137,1,1)/OFFSET(DATA!$F$6,BO$10,$AF1137,1,1),0)</f>
        <v>0</v>
      </c>
      <c r="BP1137" s="190">
        <f ca="1">IF($AG1137&gt;0,OFFSET(DATA!$F$6,BP$10+27*(7-$AE$8),$AF1137,1,1)/OFFSET(DATA!$F$6,BP$10,$AF1137,1,1),0)</f>
        <v>0</v>
      </c>
      <c r="BQ1137" s="190">
        <f ca="1">IF($AG1137&gt;0,OFFSET(DATA!$F$6,BQ$10+27*(7-$AE$8),$AF1137,1,1)/OFFSET(DATA!$F$6,BQ$10,$AF1137,1,1),0)</f>
        <v>0</v>
      </c>
      <c r="BR1137" s="190">
        <f ca="1">IF($AG1137&gt;0,OFFSET(DATA!$F$6,BR$10+27*(7-$AE$8),$AF1137,1,1)/OFFSET(DATA!$F$6,BR$10,$AF1137,1,1),0)</f>
        <v>0</v>
      </c>
      <c r="BS1137" s="190">
        <f ca="1">IF($AG1137&gt;0,OFFSET(DATA!$F$6,BS$10+27*(7-$AE$8),$AF1137,1,1)/OFFSET(DATA!$F$6,BS$10,$AF1137,1,1),0)</f>
        <v>0</v>
      </c>
      <c r="BT1137" s="190">
        <f ca="1">IF($AG1137&gt;0,OFFSET(DATA!$F$6,BT$10+27*(7-$AE$8),$AF1137,1,1)/OFFSET(DATA!$F$6,BT$10,$AF1137,1,1),0)</f>
        <v>0</v>
      </c>
      <c r="BU1137" s="190">
        <f ca="1">IF($AG1137&gt;0,OFFSET(DATA!$F$6,BU$10+27*(7-$AE$8),$AF1137,1,1)/OFFSET(DATA!$F$6,BU$10,$AF1137,1,1),0)</f>
        <v>0</v>
      </c>
      <c r="BV1137" s="190">
        <f ca="1">IF($AG1137&gt;0,OFFSET(DATA!$F$6,BV$10+27*(7-$AE$8),$AF1137,1,1)/OFFSET(DATA!$F$6,BV$10,$AF1137,1,1),0)</f>
        <v>0</v>
      </c>
      <c r="BW1137" s="190">
        <f ca="1">IF($AG1137&gt;0,OFFSET(DATA!$F$6,BW$10+27*(7-$AE$8),$AF1137,1,1)/OFFSET(DATA!$F$6,BW$10,$AF1137,1,1),0)</f>
        <v>0</v>
      </c>
      <c r="BX1137" s="190">
        <f ca="1">IF($AG1137&gt;0,OFFSET(DATA!$F$6,BX$10+27*(7-$AE$8),$AF1137,1,1)/OFFSET(DATA!$F$6,BX$10,$AF1137,1,1),0)</f>
        <v>0</v>
      </c>
    </row>
    <row r="1138" spans="32:76" x14ac:dyDescent="0.2">
      <c r="AF1138" s="166">
        <v>1127</v>
      </c>
      <c r="AG1138" s="96">
        <f ca="1">OFFSET(DATA!$F$6,$AF$10,$AF1138,1,1)</f>
        <v>0</v>
      </c>
      <c r="AH1138" s="190">
        <f ca="1">IF($AG1138&gt;0,OFFSET(DATA!$F$6,$AF$10+27*AH$10,$AF1138,1,1)/$AG1138,0)</f>
        <v>0</v>
      </c>
      <c r="AI1138" s="190">
        <f ca="1">IF($AG1138&gt;0,OFFSET(DATA!$F$6,$AF$10+27*AI$10,$AF1138,1,1)/$AG1138,0)</f>
        <v>0</v>
      </c>
      <c r="AJ1138" s="190">
        <f ca="1">IF($AG1138&gt;0,OFFSET(DATA!$F$6,$AF$10+27*AJ$10,$AF1138,1,1)/$AG1138,0)</f>
        <v>0</v>
      </c>
      <c r="AK1138" s="190">
        <f ca="1">IF($AG1138&gt;0,OFFSET(DATA!$F$6,$AF$10+27*AK$10,$AF1138,1,1)/$AG1138,0)</f>
        <v>0</v>
      </c>
      <c r="AL1138" s="190">
        <f ca="1">IF($AG1138&gt;0,OFFSET(DATA!$F$6,$AF$10+27*AL$10,$AF1138,1,1)/$AG1138,0)</f>
        <v>0</v>
      </c>
      <c r="AM1138" s="190">
        <f ca="1">IF($AG1138&gt;0,OFFSET(DATA!$F$6,$AF$10+27*AM$10,$AF1138,1,1)/$AG1138,0)</f>
        <v>0</v>
      </c>
      <c r="AN1138" s="166">
        <f ca="1">OFFSET(DATA!$F$6,$AF$10+27*AN$10,$AF1138,1,1)</f>
        <v>0</v>
      </c>
      <c r="AO1138" s="166">
        <f t="shared" ca="1" si="35"/>
        <v>0</v>
      </c>
      <c r="AQ1138" s="96">
        <f ca="1">OFFSET(DATA!$F$6,25,$AF1138,1,1)</f>
        <v>0</v>
      </c>
      <c r="AR1138" s="190">
        <f ca="1">IF($AQ1138&gt;0,OFFSET(DATA!$F$6,25+27*AR$10,$AF1138,1,1)/$AQ1138,0)</f>
        <v>0</v>
      </c>
      <c r="AS1138" s="190">
        <f ca="1">IF($AQ1138&gt;0,OFFSET(DATA!$F$6,25+27*AS$10,$AF1138,1,1)/$AQ1138,0)</f>
        <v>0</v>
      </c>
      <c r="AT1138" s="190">
        <f ca="1">IF($AQ1138&gt;0,OFFSET(DATA!$F$6,25+27*AT$10,$AF1138,1,1)/$AQ1138,0)</f>
        <v>0</v>
      </c>
      <c r="AU1138" s="190">
        <f ca="1">IF($AQ1138&gt;0,OFFSET(DATA!$F$6,25+27*AU$10,$AF1138,1,1)/$AQ1138,0)</f>
        <v>0</v>
      </c>
      <c r="AV1138" s="190">
        <f ca="1">IF($AQ1138&gt;0,OFFSET(DATA!$F$6,25+27*AV$10,$AF1138,1,1)/$AQ1138,0)</f>
        <v>0</v>
      </c>
      <c r="AW1138" s="190">
        <f ca="1">IF($AQ1138&gt;0,OFFSET(DATA!$F$6,25+27*AW$10,$AF1138,1,1)/$AQ1138,0)</f>
        <v>0</v>
      </c>
      <c r="AZ1138" s="166">
        <f t="shared" ca="1" si="36"/>
        <v>1</v>
      </c>
      <c r="BA1138" s="190">
        <f ca="1">IF($AG1138&gt;0,OFFSET(DATA!$F$6,BA$10+27*(7-$AE$8),$AF1138,1,1)/OFFSET(DATA!$F$6,BA$10,$AF1138,1,1),0)</f>
        <v>0</v>
      </c>
      <c r="BB1138" s="190">
        <f ca="1">IF($AG1138&gt;0,OFFSET(DATA!$F$6,BB$10+27*(7-$AE$8),$AF1138,1,1)/OFFSET(DATA!$F$6,BB$10,$AF1138,1,1),0)</f>
        <v>0</v>
      </c>
      <c r="BC1138" s="190">
        <f ca="1">IF($AG1138&gt;0,OFFSET(DATA!$F$6,BC$10+27*(7-$AE$8),$AF1138,1,1)/OFFSET(DATA!$F$6,BC$10,$AF1138,1,1),0)</f>
        <v>0</v>
      </c>
      <c r="BD1138" s="190">
        <f ca="1">IF($AG1138&gt;0,OFFSET(DATA!$F$6,BD$10+27*(7-$AE$8),$AF1138,1,1)/OFFSET(DATA!$F$6,BD$10,$AF1138,1,1),0)</f>
        <v>0</v>
      </c>
      <c r="BE1138" s="190">
        <f ca="1">IF($AG1138&gt;0,OFFSET(DATA!$F$6,BE$10+27*(7-$AE$8),$AF1138,1,1)/OFFSET(DATA!$F$6,BE$10,$AF1138,1,1),0)</f>
        <v>0</v>
      </c>
      <c r="BF1138" s="190">
        <f ca="1">IF($AG1138&gt;0,OFFSET(DATA!$F$6,BF$10+27*(7-$AE$8),$AF1138,1,1)/OFFSET(DATA!$F$6,BF$10,$AF1138,1,1),0)</f>
        <v>0</v>
      </c>
      <c r="BG1138" s="190">
        <f ca="1">IF($AG1138&gt;0,OFFSET(DATA!$F$6,BG$10+27*(7-$AE$8),$AF1138,1,1)/OFFSET(DATA!$F$6,BG$10,$AF1138,1,1),0)</f>
        <v>0</v>
      </c>
      <c r="BH1138" s="190">
        <f ca="1">IF($AG1138&gt;0,OFFSET(DATA!$F$6,BH$10+27*(7-$AE$8),$AF1138,1,1)/OFFSET(DATA!$F$6,BH$10,$AF1138,1,1),0)</f>
        <v>0</v>
      </c>
      <c r="BI1138" s="190">
        <f ca="1">IF($AG1138&gt;0,OFFSET(DATA!$F$6,BI$10+27*(7-$AE$8),$AF1138,1,1)/OFFSET(DATA!$F$6,BI$10,$AF1138,1,1),0)</f>
        <v>0</v>
      </c>
      <c r="BJ1138" s="190">
        <f ca="1">IF($AG1138&gt;0,OFFSET(DATA!$F$6,BJ$10+27*(7-$AE$8),$AF1138,1,1)/OFFSET(DATA!$F$6,BJ$10,$AF1138,1,1),0)</f>
        <v>0</v>
      </c>
      <c r="BK1138" s="190">
        <f ca="1">IF($AG1138&gt;0,OFFSET(DATA!$F$6,BK$10+27*(7-$AE$8),$AF1138,1,1)/OFFSET(DATA!$F$6,BK$10,$AF1138,1,1),0)</f>
        <v>0</v>
      </c>
      <c r="BL1138" s="190">
        <f ca="1">IF($AG1138&gt;0,OFFSET(DATA!$F$6,BL$10+27*(7-$AE$8),$AF1138,1,1)/OFFSET(DATA!$F$6,BL$10,$AF1138,1,1),0)</f>
        <v>0</v>
      </c>
      <c r="BM1138" s="190">
        <f ca="1">IF($AG1138&gt;0,OFFSET(DATA!$F$6,BM$10+27*(7-$AE$8),$AF1138,1,1)/OFFSET(DATA!$F$6,BM$10,$AF1138,1,1),0)</f>
        <v>0</v>
      </c>
      <c r="BN1138" s="190">
        <f ca="1">IF($AG1138&gt;0,OFFSET(DATA!$F$6,BN$10+27*(7-$AE$8),$AF1138,1,1)/OFFSET(DATA!$F$6,BN$10,$AF1138,1,1),0)</f>
        <v>0</v>
      </c>
      <c r="BO1138" s="190">
        <f ca="1">IF($AG1138&gt;0,OFFSET(DATA!$F$6,BO$10+27*(7-$AE$8),$AF1138,1,1)/OFFSET(DATA!$F$6,BO$10,$AF1138,1,1),0)</f>
        <v>0</v>
      </c>
      <c r="BP1138" s="190">
        <f ca="1">IF($AG1138&gt;0,OFFSET(DATA!$F$6,BP$10+27*(7-$AE$8),$AF1138,1,1)/OFFSET(DATA!$F$6,BP$10,$AF1138,1,1),0)</f>
        <v>0</v>
      </c>
      <c r="BQ1138" s="190">
        <f ca="1">IF($AG1138&gt;0,OFFSET(DATA!$F$6,BQ$10+27*(7-$AE$8),$AF1138,1,1)/OFFSET(DATA!$F$6,BQ$10,$AF1138,1,1),0)</f>
        <v>0</v>
      </c>
      <c r="BR1138" s="190">
        <f ca="1">IF($AG1138&gt;0,OFFSET(DATA!$F$6,BR$10+27*(7-$AE$8),$AF1138,1,1)/OFFSET(DATA!$F$6,BR$10,$AF1138,1,1),0)</f>
        <v>0</v>
      </c>
      <c r="BS1138" s="190">
        <f ca="1">IF($AG1138&gt;0,OFFSET(DATA!$F$6,BS$10+27*(7-$AE$8),$AF1138,1,1)/OFFSET(DATA!$F$6,BS$10,$AF1138,1,1),0)</f>
        <v>0</v>
      </c>
      <c r="BT1138" s="190">
        <f ca="1">IF($AG1138&gt;0,OFFSET(DATA!$F$6,BT$10+27*(7-$AE$8),$AF1138,1,1)/OFFSET(DATA!$F$6,BT$10,$AF1138,1,1),0)</f>
        <v>0</v>
      </c>
      <c r="BU1138" s="190">
        <f ca="1">IF($AG1138&gt;0,OFFSET(DATA!$F$6,BU$10+27*(7-$AE$8),$AF1138,1,1)/OFFSET(DATA!$F$6,BU$10,$AF1138,1,1),0)</f>
        <v>0</v>
      </c>
      <c r="BV1138" s="190">
        <f ca="1">IF($AG1138&gt;0,OFFSET(DATA!$F$6,BV$10+27*(7-$AE$8),$AF1138,1,1)/OFFSET(DATA!$F$6,BV$10,$AF1138,1,1),0)</f>
        <v>0</v>
      </c>
      <c r="BW1138" s="190">
        <f ca="1">IF($AG1138&gt;0,OFFSET(DATA!$F$6,BW$10+27*(7-$AE$8),$AF1138,1,1)/OFFSET(DATA!$F$6,BW$10,$AF1138,1,1),0)</f>
        <v>0</v>
      </c>
      <c r="BX1138" s="190">
        <f ca="1">IF($AG1138&gt;0,OFFSET(DATA!$F$6,BX$10+27*(7-$AE$8),$AF1138,1,1)/OFFSET(DATA!$F$6,BX$10,$AF1138,1,1),0)</f>
        <v>0</v>
      </c>
    </row>
    <row r="1139" spans="32:76" x14ac:dyDescent="0.2">
      <c r="AF1139" s="166">
        <v>1128</v>
      </c>
      <c r="AG1139" s="96">
        <f ca="1">OFFSET(DATA!$F$6,$AF$10,$AF1139,1,1)</f>
        <v>0</v>
      </c>
      <c r="AH1139" s="190">
        <f ca="1">IF($AG1139&gt;0,OFFSET(DATA!$F$6,$AF$10+27*AH$10,$AF1139,1,1)/$AG1139,0)</f>
        <v>0</v>
      </c>
      <c r="AI1139" s="190">
        <f ca="1">IF($AG1139&gt;0,OFFSET(DATA!$F$6,$AF$10+27*AI$10,$AF1139,1,1)/$AG1139,0)</f>
        <v>0</v>
      </c>
      <c r="AJ1139" s="190">
        <f ca="1">IF($AG1139&gt;0,OFFSET(DATA!$F$6,$AF$10+27*AJ$10,$AF1139,1,1)/$AG1139,0)</f>
        <v>0</v>
      </c>
      <c r="AK1139" s="190">
        <f ca="1">IF($AG1139&gt;0,OFFSET(DATA!$F$6,$AF$10+27*AK$10,$AF1139,1,1)/$AG1139,0)</f>
        <v>0</v>
      </c>
      <c r="AL1139" s="190">
        <f ca="1">IF($AG1139&gt;0,OFFSET(DATA!$F$6,$AF$10+27*AL$10,$AF1139,1,1)/$AG1139,0)</f>
        <v>0</v>
      </c>
      <c r="AM1139" s="190">
        <f ca="1">IF($AG1139&gt;0,OFFSET(DATA!$F$6,$AF$10+27*AM$10,$AF1139,1,1)/$AG1139,0)</f>
        <v>0</v>
      </c>
      <c r="AN1139" s="166">
        <f ca="1">OFFSET(DATA!$F$6,$AF$10+27*AN$10,$AF1139,1,1)</f>
        <v>0</v>
      </c>
      <c r="AO1139" s="166">
        <f t="shared" ca="1" si="35"/>
        <v>0</v>
      </c>
      <c r="AQ1139" s="96">
        <f ca="1">OFFSET(DATA!$F$6,25,$AF1139,1,1)</f>
        <v>0</v>
      </c>
      <c r="AR1139" s="190">
        <f ca="1">IF($AQ1139&gt;0,OFFSET(DATA!$F$6,25+27*AR$10,$AF1139,1,1)/$AQ1139,0)</f>
        <v>0</v>
      </c>
      <c r="AS1139" s="190">
        <f ca="1">IF($AQ1139&gt;0,OFFSET(DATA!$F$6,25+27*AS$10,$AF1139,1,1)/$AQ1139,0)</f>
        <v>0</v>
      </c>
      <c r="AT1139" s="190">
        <f ca="1">IF($AQ1139&gt;0,OFFSET(DATA!$F$6,25+27*AT$10,$AF1139,1,1)/$AQ1139,0)</f>
        <v>0</v>
      </c>
      <c r="AU1139" s="190">
        <f ca="1">IF($AQ1139&gt;0,OFFSET(DATA!$F$6,25+27*AU$10,$AF1139,1,1)/$AQ1139,0)</f>
        <v>0</v>
      </c>
      <c r="AV1139" s="190">
        <f ca="1">IF($AQ1139&gt;0,OFFSET(DATA!$F$6,25+27*AV$10,$AF1139,1,1)/$AQ1139,0)</f>
        <v>0</v>
      </c>
      <c r="AW1139" s="190">
        <f ca="1">IF($AQ1139&gt;0,OFFSET(DATA!$F$6,25+27*AW$10,$AF1139,1,1)/$AQ1139,0)</f>
        <v>0</v>
      </c>
      <c r="AZ1139" s="166">
        <f t="shared" ca="1" si="36"/>
        <v>1</v>
      </c>
      <c r="BA1139" s="190">
        <f ca="1">IF($AG1139&gt;0,OFFSET(DATA!$F$6,BA$10+27*(7-$AE$8),$AF1139,1,1)/OFFSET(DATA!$F$6,BA$10,$AF1139,1,1),0)</f>
        <v>0</v>
      </c>
      <c r="BB1139" s="190">
        <f ca="1">IF($AG1139&gt;0,OFFSET(DATA!$F$6,BB$10+27*(7-$AE$8),$AF1139,1,1)/OFFSET(DATA!$F$6,BB$10,$AF1139,1,1),0)</f>
        <v>0</v>
      </c>
      <c r="BC1139" s="190">
        <f ca="1">IF($AG1139&gt;0,OFFSET(DATA!$F$6,BC$10+27*(7-$AE$8),$AF1139,1,1)/OFFSET(DATA!$F$6,BC$10,$AF1139,1,1),0)</f>
        <v>0</v>
      </c>
      <c r="BD1139" s="190">
        <f ca="1">IF($AG1139&gt;0,OFFSET(DATA!$F$6,BD$10+27*(7-$AE$8),$AF1139,1,1)/OFFSET(DATA!$F$6,BD$10,$AF1139,1,1),0)</f>
        <v>0</v>
      </c>
      <c r="BE1139" s="190">
        <f ca="1">IF($AG1139&gt;0,OFFSET(DATA!$F$6,BE$10+27*(7-$AE$8),$AF1139,1,1)/OFFSET(DATA!$F$6,BE$10,$AF1139,1,1),0)</f>
        <v>0</v>
      </c>
      <c r="BF1139" s="190">
        <f ca="1">IF($AG1139&gt;0,OFFSET(DATA!$F$6,BF$10+27*(7-$AE$8),$AF1139,1,1)/OFFSET(DATA!$F$6,BF$10,$AF1139,1,1),0)</f>
        <v>0</v>
      </c>
      <c r="BG1139" s="190">
        <f ca="1">IF($AG1139&gt;0,OFFSET(DATA!$F$6,BG$10+27*(7-$AE$8),$AF1139,1,1)/OFFSET(DATA!$F$6,BG$10,$AF1139,1,1),0)</f>
        <v>0</v>
      </c>
      <c r="BH1139" s="190">
        <f ca="1">IF($AG1139&gt;0,OFFSET(DATA!$F$6,BH$10+27*(7-$AE$8),$AF1139,1,1)/OFFSET(DATA!$F$6,BH$10,$AF1139,1,1),0)</f>
        <v>0</v>
      </c>
      <c r="BI1139" s="190">
        <f ca="1">IF($AG1139&gt;0,OFFSET(DATA!$F$6,BI$10+27*(7-$AE$8),$AF1139,1,1)/OFFSET(DATA!$F$6,BI$10,$AF1139,1,1),0)</f>
        <v>0</v>
      </c>
      <c r="BJ1139" s="190">
        <f ca="1">IF($AG1139&gt;0,OFFSET(DATA!$F$6,BJ$10+27*(7-$AE$8),$AF1139,1,1)/OFFSET(DATA!$F$6,BJ$10,$AF1139,1,1),0)</f>
        <v>0</v>
      </c>
      <c r="BK1139" s="190">
        <f ca="1">IF($AG1139&gt;0,OFFSET(DATA!$F$6,BK$10+27*(7-$AE$8),$AF1139,1,1)/OFFSET(DATA!$F$6,BK$10,$AF1139,1,1),0)</f>
        <v>0</v>
      </c>
      <c r="BL1139" s="190">
        <f ca="1">IF($AG1139&gt;0,OFFSET(DATA!$F$6,BL$10+27*(7-$AE$8),$AF1139,1,1)/OFFSET(DATA!$F$6,BL$10,$AF1139,1,1),0)</f>
        <v>0</v>
      </c>
      <c r="BM1139" s="190">
        <f ca="1">IF($AG1139&gt;0,OFFSET(DATA!$F$6,BM$10+27*(7-$AE$8),$AF1139,1,1)/OFFSET(DATA!$F$6,BM$10,$AF1139,1,1),0)</f>
        <v>0</v>
      </c>
      <c r="BN1139" s="190">
        <f ca="1">IF($AG1139&gt;0,OFFSET(DATA!$F$6,BN$10+27*(7-$AE$8),$AF1139,1,1)/OFFSET(DATA!$F$6,BN$10,$AF1139,1,1),0)</f>
        <v>0</v>
      </c>
      <c r="BO1139" s="190">
        <f ca="1">IF($AG1139&gt;0,OFFSET(DATA!$F$6,BO$10+27*(7-$AE$8),$AF1139,1,1)/OFFSET(DATA!$F$6,BO$10,$AF1139,1,1),0)</f>
        <v>0</v>
      </c>
      <c r="BP1139" s="190">
        <f ca="1">IF($AG1139&gt;0,OFFSET(DATA!$F$6,BP$10+27*(7-$AE$8),$AF1139,1,1)/OFFSET(DATA!$F$6,BP$10,$AF1139,1,1),0)</f>
        <v>0</v>
      </c>
      <c r="BQ1139" s="190">
        <f ca="1">IF($AG1139&gt;0,OFFSET(DATA!$F$6,BQ$10+27*(7-$AE$8),$AF1139,1,1)/OFFSET(DATA!$F$6,BQ$10,$AF1139,1,1),0)</f>
        <v>0</v>
      </c>
      <c r="BR1139" s="190">
        <f ca="1">IF($AG1139&gt;0,OFFSET(DATA!$F$6,BR$10+27*(7-$AE$8),$AF1139,1,1)/OFFSET(DATA!$F$6,BR$10,$AF1139,1,1),0)</f>
        <v>0</v>
      </c>
      <c r="BS1139" s="190">
        <f ca="1">IF($AG1139&gt;0,OFFSET(DATA!$F$6,BS$10+27*(7-$AE$8),$AF1139,1,1)/OFFSET(DATA!$F$6,BS$10,$AF1139,1,1),0)</f>
        <v>0</v>
      </c>
      <c r="BT1139" s="190">
        <f ca="1">IF($AG1139&gt;0,OFFSET(DATA!$F$6,BT$10+27*(7-$AE$8),$AF1139,1,1)/OFFSET(DATA!$F$6,BT$10,$AF1139,1,1),0)</f>
        <v>0</v>
      </c>
      <c r="BU1139" s="190">
        <f ca="1">IF($AG1139&gt;0,OFFSET(DATA!$F$6,BU$10+27*(7-$AE$8),$AF1139,1,1)/OFFSET(DATA!$F$6,BU$10,$AF1139,1,1),0)</f>
        <v>0</v>
      </c>
      <c r="BV1139" s="190">
        <f ca="1">IF($AG1139&gt;0,OFFSET(DATA!$F$6,BV$10+27*(7-$AE$8),$AF1139,1,1)/OFFSET(DATA!$F$6,BV$10,$AF1139,1,1),0)</f>
        <v>0</v>
      </c>
      <c r="BW1139" s="190">
        <f ca="1">IF($AG1139&gt;0,OFFSET(DATA!$F$6,BW$10+27*(7-$AE$8),$AF1139,1,1)/OFFSET(DATA!$F$6,BW$10,$AF1139,1,1),0)</f>
        <v>0</v>
      </c>
      <c r="BX1139" s="190">
        <f ca="1">IF($AG1139&gt;0,OFFSET(DATA!$F$6,BX$10+27*(7-$AE$8),$AF1139,1,1)/OFFSET(DATA!$F$6,BX$10,$AF1139,1,1),0)</f>
        <v>0</v>
      </c>
    </row>
    <row r="1140" spans="32:76" x14ac:dyDescent="0.2">
      <c r="AF1140" s="166">
        <v>1129</v>
      </c>
      <c r="AG1140" s="96">
        <f ca="1">OFFSET(DATA!$F$6,$AF$10,$AF1140,1,1)</f>
        <v>0</v>
      </c>
      <c r="AH1140" s="190">
        <f ca="1">IF($AG1140&gt;0,OFFSET(DATA!$F$6,$AF$10+27*AH$10,$AF1140,1,1)/$AG1140,0)</f>
        <v>0</v>
      </c>
      <c r="AI1140" s="190">
        <f ca="1">IF($AG1140&gt;0,OFFSET(DATA!$F$6,$AF$10+27*AI$10,$AF1140,1,1)/$AG1140,0)</f>
        <v>0</v>
      </c>
      <c r="AJ1140" s="190">
        <f ca="1">IF($AG1140&gt;0,OFFSET(DATA!$F$6,$AF$10+27*AJ$10,$AF1140,1,1)/$AG1140,0)</f>
        <v>0</v>
      </c>
      <c r="AK1140" s="190">
        <f ca="1">IF($AG1140&gt;0,OFFSET(DATA!$F$6,$AF$10+27*AK$10,$AF1140,1,1)/$AG1140,0)</f>
        <v>0</v>
      </c>
      <c r="AL1140" s="190">
        <f ca="1">IF($AG1140&gt;0,OFFSET(DATA!$F$6,$AF$10+27*AL$10,$AF1140,1,1)/$AG1140,0)</f>
        <v>0</v>
      </c>
      <c r="AM1140" s="190">
        <f ca="1">IF($AG1140&gt;0,OFFSET(DATA!$F$6,$AF$10+27*AM$10,$AF1140,1,1)/$AG1140,0)</f>
        <v>0</v>
      </c>
      <c r="AN1140" s="166">
        <f ca="1">OFFSET(DATA!$F$6,$AF$10+27*AN$10,$AF1140,1,1)</f>
        <v>0</v>
      </c>
      <c r="AO1140" s="166">
        <f t="shared" ca="1" si="35"/>
        <v>0</v>
      </c>
      <c r="AQ1140" s="96">
        <f ca="1">OFFSET(DATA!$F$6,25,$AF1140,1,1)</f>
        <v>0</v>
      </c>
      <c r="AR1140" s="190">
        <f ca="1">IF($AQ1140&gt;0,OFFSET(DATA!$F$6,25+27*AR$10,$AF1140,1,1)/$AQ1140,0)</f>
        <v>0</v>
      </c>
      <c r="AS1140" s="190">
        <f ca="1">IF($AQ1140&gt;0,OFFSET(DATA!$F$6,25+27*AS$10,$AF1140,1,1)/$AQ1140,0)</f>
        <v>0</v>
      </c>
      <c r="AT1140" s="190">
        <f ca="1">IF($AQ1140&gt;0,OFFSET(DATA!$F$6,25+27*AT$10,$AF1140,1,1)/$AQ1140,0)</f>
        <v>0</v>
      </c>
      <c r="AU1140" s="190">
        <f ca="1">IF($AQ1140&gt;0,OFFSET(DATA!$F$6,25+27*AU$10,$AF1140,1,1)/$AQ1140,0)</f>
        <v>0</v>
      </c>
      <c r="AV1140" s="190">
        <f ca="1">IF($AQ1140&gt;0,OFFSET(DATA!$F$6,25+27*AV$10,$AF1140,1,1)/$AQ1140,0)</f>
        <v>0</v>
      </c>
      <c r="AW1140" s="190">
        <f ca="1">IF($AQ1140&gt;0,OFFSET(DATA!$F$6,25+27*AW$10,$AF1140,1,1)/$AQ1140,0)</f>
        <v>0</v>
      </c>
      <c r="AZ1140" s="166">
        <f t="shared" ca="1" si="36"/>
        <v>1</v>
      </c>
      <c r="BA1140" s="190">
        <f ca="1">IF($AG1140&gt;0,OFFSET(DATA!$F$6,BA$10+27*(7-$AE$8),$AF1140,1,1)/OFFSET(DATA!$F$6,BA$10,$AF1140,1,1),0)</f>
        <v>0</v>
      </c>
      <c r="BB1140" s="190">
        <f ca="1">IF($AG1140&gt;0,OFFSET(DATA!$F$6,BB$10+27*(7-$AE$8),$AF1140,1,1)/OFFSET(DATA!$F$6,BB$10,$AF1140,1,1),0)</f>
        <v>0</v>
      </c>
      <c r="BC1140" s="190">
        <f ca="1">IF($AG1140&gt;0,OFFSET(DATA!$F$6,BC$10+27*(7-$AE$8),$AF1140,1,1)/OFFSET(DATA!$F$6,BC$10,$AF1140,1,1),0)</f>
        <v>0</v>
      </c>
      <c r="BD1140" s="190">
        <f ca="1">IF($AG1140&gt;0,OFFSET(DATA!$F$6,BD$10+27*(7-$AE$8),$AF1140,1,1)/OFFSET(DATA!$F$6,BD$10,$AF1140,1,1),0)</f>
        <v>0</v>
      </c>
      <c r="BE1140" s="190">
        <f ca="1">IF($AG1140&gt;0,OFFSET(DATA!$F$6,BE$10+27*(7-$AE$8),$AF1140,1,1)/OFFSET(DATA!$F$6,BE$10,$AF1140,1,1),0)</f>
        <v>0</v>
      </c>
      <c r="BF1140" s="190">
        <f ca="1">IF($AG1140&gt;0,OFFSET(DATA!$F$6,BF$10+27*(7-$AE$8),$AF1140,1,1)/OFFSET(DATA!$F$6,BF$10,$AF1140,1,1),0)</f>
        <v>0</v>
      </c>
      <c r="BG1140" s="190">
        <f ca="1">IF($AG1140&gt;0,OFFSET(DATA!$F$6,BG$10+27*(7-$AE$8),$AF1140,1,1)/OFFSET(DATA!$F$6,BG$10,$AF1140,1,1),0)</f>
        <v>0</v>
      </c>
      <c r="BH1140" s="190">
        <f ca="1">IF($AG1140&gt;0,OFFSET(DATA!$F$6,BH$10+27*(7-$AE$8),$AF1140,1,1)/OFFSET(DATA!$F$6,BH$10,$AF1140,1,1),0)</f>
        <v>0</v>
      </c>
      <c r="BI1140" s="190">
        <f ca="1">IF($AG1140&gt;0,OFFSET(DATA!$F$6,BI$10+27*(7-$AE$8),$AF1140,1,1)/OFFSET(DATA!$F$6,BI$10,$AF1140,1,1),0)</f>
        <v>0</v>
      </c>
      <c r="BJ1140" s="190">
        <f ca="1">IF($AG1140&gt;0,OFFSET(DATA!$F$6,BJ$10+27*(7-$AE$8),$AF1140,1,1)/OFFSET(DATA!$F$6,BJ$10,$AF1140,1,1),0)</f>
        <v>0</v>
      </c>
      <c r="BK1140" s="190">
        <f ca="1">IF($AG1140&gt;0,OFFSET(DATA!$F$6,BK$10+27*(7-$AE$8),$AF1140,1,1)/OFFSET(DATA!$F$6,BK$10,$AF1140,1,1),0)</f>
        <v>0</v>
      </c>
      <c r="BL1140" s="190">
        <f ca="1">IF($AG1140&gt;0,OFFSET(DATA!$F$6,BL$10+27*(7-$AE$8),$AF1140,1,1)/OFFSET(DATA!$F$6,BL$10,$AF1140,1,1),0)</f>
        <v>0</v>
      </c>
      <c r="BM1140" s="190">
        <f ca="1">IF($AG1140&gt;0,OFFSET(DATA!$F$6,BM$10+27*(7-$AE$8),$AF1140,1,1)/OFFSET(DATA!$F$6,BM$10,$AF1140,1,1),0)</f>
        <v>0</v>
      </c>
      <c r="BN1140" s="190">
        <f ca="1">IF($AG1140&gt;0,OFFSET(DATA!$F$6,BN$10+27*(7-$AE$8),$AF1140,1,1)/OFFSET(DATA!$F$6,BN$10,$AF1140,1,1),0)</f>
        <v>0</v>
      </c>
      <c r="BO1140" s="190">
        <f ca="1">IF($AG1140&gt;0,OFFSET(DATA!$F$6,BO$10+27*(7-$AE$8),$AF1140,1,1)/OFFSET(DATA!$F$6,BO$10,$AF1140,1,1),0)</f>
        <v>0</v>
      </c>
      <c r="BP1140" s="190">
        <f ca="1">IF($AG1140&gt;0,OFFSET(DATA!$F$6,BP$10+27*(7-$AE$8),$AF1140,1,1)/OFFSET(DATA!$F$6,BP$10,$AF1140,1,1),0)</f>
        <v>0</v>
      </c>
      <c r="BQ1140" s="190">
        <f ca="1">IF($AG1140&gt;0,OFFSET(DATA!$F$6,BQ$10+27*(7-$AE$8),$AF1140,1,1)/OFFSET(DATA!$F$6,BQ$10,$AF1140,1,1),0)</f>
        <v>0</v>
      </c>
      <c r="BR1140" s="190">
        <f ca="1">IF($AG1140&gt;0,OFFSET(DATA!$F$6,BR$10+27*(7-$AE$8),$AF1140,1,1)/OFFSET(DATA!$F$6,BR$10,$AF1140,1,1),0)</f>
        <v>0</v>
      </c>
      <c r="BS1140" s="190">
        <f ca="1">IF($AG1140&gt;0,OFFSET(DATA!$F$6,BS$10+27*(7-$AE$8),$AF1140,1,1)/OFFSET(DATA!$F$6,BS$10,$AF1140,1,1),0)</f>
        <v>0</v>
      </c>
      <c r="BT1140" s="190">
        <f ca="1">IF($AG1140&gt;0,OFFSET(DATA!$F$6,BT$10+27*(7-$AE$8),$AF1140,1,1)/OFFSET(DATA!$F$6,BT$10,$AF1140,1,1),0)</f>
        <v>0</v>
      </c>
      <c r="BU1140" s="190">
        <f ca="1">IF($AG1140&gt;0,OFFSET(DATA!$F$6,BU$10+27*(7-$AE$8),$AF1140,1,1)/OFFSET(DATA!$F$6,BU$10,$AF1140,1,1),0)</f>
        <v>0</v>
      </c>
      <c r="BV1140" s="190">
        <f ca="1">IF($AG1140&gt;0,OFFSET(DATA!$F$6,BV$10+27*(7-$AE$8),$AF1140,1,1)/OFFSET(DATA!$F$6,BV$10,$AF1140,1,1),0)</f>
        <v>0</v>
      </c>
      <c r="BW1140" s="190">
        <f ca="1">IF($AG1140&gt;0,OFFSET(DATA!$F$6,BW$10+27*(7-$AE$8),$AF1140,1,1)/OFFSET(DATA!$F$6,BW$10,$AF1140,1,1),0)</f>
        <v>0</v>
      </c>
      <c r="BX1140" s="190">
        <f ca="1">IF($AG1140&gt;0,OFFSET(DATA!$F$6,BX$10+27*(7-$AE$8),$AF1140,1,1)/OFFSET(DATA!$F$6,BX$10,$AF1140,1,1),0)</f>
        <v>0</v>
      </c>
    </row>
    <row r="1141" spans="32:76" x14ac:dyDescent="0.2">
      <c r="AF1141" s="166">
        <v>1130</v>
      </c>
      <c r="AG1141" s="96">
        <f ca="1">OFFSET(DATA!$F$6,$AF$10,$AF1141,1,1)</f>
        <v>0</v>
      </c>
      <c r="AH1141" s="190">
        <f ca="1">IF($AG1141&gt;0,OFFSET(DATA!$F$6,$AF$10+27*AH$10,$AF1141,1,1)/$AG1141,0)</f>
        <v>0</v>
      </c>
      <c r="AI1141" s="190">
        <f ca="1">IF($AG1141&gt;0,OFFSET(DATA!$F$6,$AF$10+27*AI$10,$AF1141,1,1)/$AG1141,0)</f>
        <v>0</v>
      </c>
      <c r="AJ1141" s="190">
        <f ca="1">IF($AG1141&gt;0,OFFSET(DATA!$F$6,$AF$10+27*AJ$10,$AF1141,1,1)/$AG1141,0)</f>
        <v>0</v>
      </c>
      <c r="AK1141" s="190">
        <f ca="1">IF($AG1141&gt;0,OFFSET(DATA!$F$6,$AF$10+27*AK$10,$AF1141,1,1)/$AG1141,0)</f>
        <v>0</v>
      </c>
      <c r="AL1141" s="190">
        <f ca="1">IF($AG1141&gt;0,OFFSET(DATA!$F$6,$AF$10+27*AL$10,$AF1141,1,1)/$AG1141,0)</f>
        <v>0</v>
      </c>
      <c r="AM1141" s="190">
        <f ca="1">IF($AG1141&gt;0,OFFSET(DATA!$F$6,$AF$10+27*AM$10,$AF1141,1,1)/$AG1141,0)</f>
        <v>0</v>
      </c>
      <c r="AN1141" s="166">
        <f ca="1">OFFSET(DATA!$F$6,$AF$10+27*AN$10,$AF1141,1,1)</f>
        <v>0</v>
      </c>
      <c r="AO1141" s="166">
        <f t="shared" ca="1" si="35"/>
        <v>0</v>
      </c>
      <c r="AQ1141" s="96">
        <f ca="1">OFFSET(DATA!$F$6,25,$AF1141,1,1)</f>
        <v>0</v>
      </c>
      <c r="AR1141" s="190">
        <f ca="1">IF($AQ1141&gt;0,OFFSET(DATA!$F$6,25+27*AR$10,$AF1141,1,1)/$AQ1141,0)</f>
        <v>0</v>
      </c>
      <c r="AS1141" s="190">
        <f ca="1">IF($AQ1141&gt;0,OFFSET(DATA!$F$6,25+27*AS$10,$AF1141,1,1)/$AQ1141,0)</f>
        <v>0</v>
      </c>
      <c r="AT1141" s="190">
        <f ca="1">IF($AQ1141&gt;0,OFFSET(DATA!$F$6,25+27*AT$10,$AF1141,1,1)/$AQ1141,0)</f>
        <v>0</v>
      </c>
      <c r="AU1141" s="190">
        <f ca="1">IF($AQ1141&gt;0,OFFSET(DATA!$F$6,25+27*AU$10,$AF1141,1,1)/$AQ1141,0)</f>
        <v>0</v>
      </c>
      <c r="AV1141" s="190">
        <f ca="1">IF($AQ1141&gt;0,OFFSET(DATA!$F$6,25+27*AV$10,$AF1141,1,1)/$AQ1141,0)</f>
        <v>0</v>
      </c>
      <c r="AW1141" s="190">
        <f ca="1">IF($AQ1141&gt;0,OFFSET(DATA!$F$6,25+27*AW$10,$AF1141,1,1)/$AQ1141,0)</f>
        <v>0</v>
      </c>
      <c r="AZ1141" s="166">
        <f t="shared" ca="1" si="36"/>
        <v>1</v>
      </c>
      <c r="BA1141" s="190">
        <f ca="1">IF($AG1141&gt;0,OFFSET(DATA!$F$6,BA$10+27*(7-$AE$8),$AF1141,1,1)/OFFSET(DATA!$F$6,BA$10,$AF1141,1,1),0)</f>
        <v>0</v>
      </c>
      <c r="BB1141" s="190">
        <f ca="1">IF($AG1141&gt;0,OFFSET(DATA!$F$6,BB$10+27*(7-$AE$8),$AF1141,1,1)/OFFSET(DATA!$F$6,BB$10,$AF1141,1,1),0)</f>
        <v>0</v>
      </c>
      <c r="BC1141" s="190">
        <f ca="1">IF($AG1141&gt;0,OFFSET(DATA!$F$6,BC$10+27*(7-$AE$8),$AF1141,1,1)/OFFSET(DATA!$F$6,BC$10,$AF1141,1,1),0)</f>
        <v>0</v>
      </c>
      <c r="BD1141" s="190">
        <f ca="1">IF($AG1141&gt;0,OFFSET(DATA!$F$6,BD$10+27*(7-$AE$8),$AF1141,1,1)/OFFSET(DATA!$F$6,BD$10,$AF1141,1,1),0)</f>
        <v>0</v>
      </c>
      <c r="BE1141" s="190">
        <f ca="1">IF($AG1141&gt;0,OFFSET(DATA!$F$6,BE$10+27*(7-$AE$8),$AF1141,1,1)/OFFSET(DATA!$F$6,BE$10,$AF1141,1,1),0)</f>
        <v>0</v>
      </c>
      <c r="BF1141" s="190">
        <f ca="1">IF($AG1141&gt;0,OFFSET(DATA!$F$6,BF$10+27*(7-$AE$8),$AF1141,1,1)/OFFSET(DATA!$F$6,BF$10,$AF1141,1,1),0)</f>
        <v>0</v>
      </c>
      <c r="BG1141" s="190">
        <f ca="1">IF($AG1141&gt;0,OFFSET(DATA!$F$6,BG$10+27*(7-$AE$8),$AF1141,1,1)/OFFSET(DATA!$F$6,BG$10,$AF1141,1,1),0)</f>
        <v>0</v>
      </c>
      <c r="BH1141" s="190">
        <f ca="1">IF($AG1141&gt;0,OFFSET(DATA!$F$6,BH$10+27*(7-$AE$8),$AF1141,1,1)/OFFSET(DATA!$F$6,BH$10,$AF1141,1,1),0)</f>
        <v>0</v>
      </c>
      <c r="BI1141" s="190">
        <f ca="1">IF($AG1141&gt;0,OFFSET(DATA!$F$6,BI$10+27*(7-$AE$8),$AF1141,1,1)/OFFSET(DATA!$F$6,BI$10,$AF1141,1,1),0)</f>
        <v>0</v>
      </c>
      <c r="BJ1141" s="190">
        <f ca="1">IF($AG1141&gt;0,OFFSET(DATA!$F$6,BJ$10+27*(7-$AE$8),$AF1141,1,1)/OFFSET(DATA!$F$6,BJ$10,$AF1141,1,1),0)</f>
        <v>0</v>
      </c>
      <c r="BK1141" s="190">
        <f ca="1">IF($AG1141&gt;0,OFFSET(DATA!$F$6,BK$10+27*(7-$AE$8),$AF1141,1,1)/OFFSET(DATA!$F$6,BK$10,$AF1141,1,1),0)</f>
        <v>0</v>
      </c>
      <c r="BL1141" s="190">
        <f ca="1">IF($AG1141&gt;0,OFFSET(DATA!$F$6,BL$10+27*(7-$AE$8),$AF1141,1,1)/OFFSET(DATA!$F$6,BL$10,$AF1141,1,1),0)</f>
        <v>0</v>
      </c>
      <c r="BM1141" s="190">
        <f ca="1">IF($AG1141&gt;0,OFFSET(DATA!$F$6,BM$10+27*(7-$AE$8),$AF1141,1,1)/OFFSET(DATA!$F$6,BM$10,$AF1141,1,1),0)</f>
        <v>0</v>
      </c>
      <c r="BN1141" s="190">
        <f ca="1">IF($AG1141&gt;0,OFFSET(DATA!$F$6,BN$10+27*(7-$AE$8),$AF1141,1,1)/OFFSET(DATA!$F$6,BN$10,$AF1141,1,1),0)</f>
        <v>0</v>
      </c>
      <c r="BO1141" s="190">
        <f ca="1">IF($AG1141&gt;0,OFFSET(DATA!$F$6,BO$10+27*(7-$AE$8),$AF1141,1,1)/OFFSET(DATA!$F$6,BO$10,$AF1141,1,1),0)</f>
        <v>0</v>
      </c>
      <c r="BP1141" s="190">
        <f ca="1">IF($AG1141&gt;0,OFFSET(DATA!$F$6,BP$10+27*(7-$AE$8),$AF1141,1,1)/OFFSET(DATA!$F$6,BP$10,$AF1141,1,1),0)</f>
        <v>0</v>
      </c>
      <c r="BQ1141" s="190">
        <f ca="1">IF($AG1141&gt;0,OFFSET(DATA!$F$6,BQ$10+27*(7-$AE$8),$AF1141,1,1)/OFFSET(DATA!$F$6,BQ$10,$AF1141,1,1),0)</f>
        <v>0</v>
      </c>
      <c r="BR1141" s="190">
        <f ca="1">IF($AG1141&gt;0,OFFSET(DATA!$F$6,BR$10+27*(7-$AE$8),$AF1141,1,1)/OFFSET(DATA!$F$6,BR$10,$AF1141,1,1),0)</f>
        <v>0</v>
      </c>
      <c r="BS1141" s="190">
        <f ca="1">IF($AG1141&gt;0,OFFSET(DATA!$F$6,BS$10+27*(7-$AE$8),$AF1141,1,1)/OFFSET(DATA!$F$6,BS$10,$AF1141,1,1),0)</f>
        <v>0</v>
      </c>
      <c r="BT1141" s="190">
        <f ca="1">IF($AG1141&gt;0,OFFSET(DATA!$F$6,BT$10+27*(7-$AE$8),$AF1141,1,1)/OFFSET(DATA!$F$6,BT$10,$AF1141,1,1),0)</f>
        <v>0</v>
      </c>
      <c r="BU1141" s="190">
        <f ca="1">IF($AG1141&gt;0,OFFSET(DATA!$F$6,BU$10+27*(7-$AE$8),$AF1141,1,1)/OFFSET(DATA!$F$6,BU$10,$AF1141,1,1),0)</f>
        <v>0</v>
      </c>
      <c r="BV1141" s="190">
        <f ca="1">IF($AG1141&gt;0,OFFSET(DATA!$F$6,BV$10+27*(7-$AE$8),$AF1141,1,1)/OFFSET(DATA!$F$6,BV$10,$AF1141,1,1),0)</f>
        <v>0</v>
      </c>
      <c r="BW1141" s="190">
        <f ca="1">IF($AG1141&gt;0,OFFSET(DATA!$F$6,BW$10+27*(7-$AE$8),$AF1141,1,1)/OFFSET(DATA!$F$6,BW$10,$AF1141,1,1),0)</f>
        <v>0</v>
      </c>
      <c r="BX1141" s="190">
        <f ca="1">IF($AG1141&gt;0,OFFSET(DATA!$F$6,BX$10+27*(7-$AE$8),$AF1141,1,1)/OFFSET(DATA!$F$6,BX$10,$AF1141,1,1),0)</f>
        <v>0</v>
      </c>
    </row>
    <row r="1142" spans="32:76" x14ac:dyDescent="0.2">
      <c r="AF1142" s="166">
        <v>1131</v>
      </c>
      <c r="AG1142" s="96">
        <f ca="1">OFFSET(DATA!$F$6,$AF$10,$AF1142,1,1)</f>
        <v>0</v>
      </c>
      <c r="AH1142" s="190">
        <f ca="1">IF($AG1142&gt;0,OFFSET(DATA!$F$6,$AF$10+27*AH$10,$AF1142,1,1)/$AG1142,0)</f>
        <v>0</v>
      </c>
      <c r="AI1142" s="190">
        <f ca="1">IF($AG1142&gt;0,OFFSET(DATA!$F$6,$AF$10+27*AI$10,$AF1142,1,1)/$AG1142,0)</f>
        <v>0</v>
      </c>
      <c r="AJ1142" s="190">
        <f ca="1">IF($AG1142&gt;0,OFFSET(DATA!$F$6,$AF$10+27*AJ$10,$AF1142,1,1)/$AG1142,0)</f>
        <v>0</v>
      </c>
      <c r="AK1142" s="190">
        <f ca="1">IF($AG1142&gt;0,OFFSET(DATA!$F$6,$AF$10+27*AK$10,$AF1142,1,1)/$AG1142,0)</f>
        <v>0</v>
      </c>
      <c r="AL1142" s="190">
        <f ca="1">IF($AG1142&gt;0,OFFSET(DATA!$F$6,$AF$10+27*AL$10,$AF1142,1,1)/$AG1142,0)</f>
        <v>0</v>
      </c>
      <c r="AM1142" s="190">
        <f ca="1">IF($AG1142&gt;0,OFFSET(DATA!$F$6,$AF$10+27*AM$10,$AF1142,1,1)/$AG1142,0)</f>
        <v>0</v>
      </c>
      <c r="AN1142" s="166">
        <f ca="1">OFFSET(DATA!$F$6,$AF$10+27*AN$10,$AF1142,1,1)</f>
        <v>0</v>
      </c>
      <c r="AO1142" s="166">
        <f t="shared" ca="1" si="35"/>
        <v>0</v>
      </c>
      <c r="AQ1142" s="96">
        <f ca="1">OFFSET(DATA!$F$6,25,$AF1142,1,1)</f>
        <v>0</v>
      </c>
      <c r="AR1142" s="190">
        <f ca="1">IF($AQ1142&gt;0,OFFSET(DATA!$F$6,25+27*AR$10,$AF1142,1,1)/$AQ1142,0)</f>
        <v>0</v>
      </c>
      <c r="AS1142" s="190">
        <f ca="1">IF($AQ1142&gt;0,OFFSET(DATA!$F$6,25+27*AS$10,$AF1142,1,1)/$AQ1142,0)</f>
        <v>0</v>
      </c>
      <c r="AT1142" s="190">
        <f ca="1">IF($AQ1142&gt;0,OFFSET(DATA!$F$6,25+27*AT$10,$AF1142,1,1)/$AQ1142,0)</f>
        <v>0</v>
      </c>
      <c r="AU1142" s="190">
        <f ca="1">IF($AQ1142&gt;0,OFFSET(DATA!$F$6,25+27*AU$10,$AF1142,1,1)/$AQ1142,0)</f>
        <v>0</v>
      </c>
      <c r="AV1142" s="190">
        <f ca="1">IF($AQ1142&gt;0,OFFSET(DATA!$F$6,25+27*AV$10,$AF1142,1,1)/$AQ1142,0)</f>
        <v>0</v>
      </c>
      <c r="AW1142" s="190">
        <f ca="1">IF($AQ1142&gt;0,OFFSET(DATA!$F$6,25+27*AW$10,$AF1142,1,1)/$AQ1142,0)</f>
        <v>0</v>
      </c>
      <c r="AZ1142" s="166">
        <f t="shared" ca="1" si="36"/>
        <v>1</v>
      </c>
      <c r="BA1142" s="190">
        <f ca="1">IF($AG1142&gt;0,OFFSET(DATA!$F$6,BA$10+27*(7-$AE$8),$AF1142,1,1)/OFFSET(DATA!$F$6,BA$10,$AF1142,1,1),0)</f>
        <v>0</v>
      </c>
      <c r="BB1142" s="190">
        <f ca="1">IF($AG1142&gt;0,OFFSET(DATA!$F$6,BB$10+27*(7-$AE$8),$AF1142,1,1)/OFFSET(DATA!$F$6,BB$10,$AF1142,1,1),0)</f>
        <v>0</v>
      </c>
      <c r="BC1142" s="190">
        <f ca="1">IF($AG1142&gt;0,OFFSET(DATA!$F$6,BC$10+27*(7-$AE$8),$AF1142,1,1)/OFFSET(DATA!$F$6,BC$10,$AF1142,1,1),0)</f>
        <v>0</v>
      </c>
      <c r="BD1142" s="190">
        <f ca="1">IF($AG1142&gt;0,OFFSET(DATA!$F$6,BD$10+27*(7-$AE$8),$AF1142,1,1)/OFFSET(DATA!$F$6,BD$10,$AF1142,1,1),0)</f>
        <v>0</v>
      </c>
      <c r="BE1142" s="190">
        <f ca="1">IF($AG1142&gt;0,OFFSET(DATA!$F$6,BE$10+27*(7-$AE$8),$AF1142,1,1)/OFFSET(DATA!$F$6,BE$10,$AF1142,1,1),0)</f>
        <v>0</v>
      </c>
      <c r="BF1142" s="190">
        <f ca="1">IF($AG1142&gt;0,OFFSET(DATA!$F$6,BF$10+27*(7-$AE$8),$AF1142,1,1)/OFFSET(DATA!$F$6,BF$10,$AF1142,1,1),0)</f>
        <v>0</v>
      </c>
      <c r="BG1142" s="190">
        <f ca="1">IF($AG1142&gt;0,OFFSET(DATA!$F$6,BG$10+27*(7-$AE$8),$AF1142,1,1)/OFFSET(DATA!$F$6,BG$10,$AF1142,1,1),0)</f>
        <v>0</v>
      </c>
      <c r="BH1142" s="190">
        <f ca="1">IF($AG1142&gt;0,OFFSET(DATA!$F$6,BH$10+27*(7-$AE$8),$AF1142,1,1)/OFFSET(DATA!$F$6,BH$10,$AF1142,1,1),0)</f>
        <v>0</v>
      </c>
      <c r="BI1142" s="190">
        <f ca="1">IF($AG1142&gt;0,OFFSET(DATA!$F$6,BI$10+27*(7-$AE$8),$AF1142,1,1)/OFFSET(DATA!$F$6,BI$10,$AF1142,1,1),0)</f>
        <v>0</v>
      </c>
      <c r="BJ1142" s="190">
        <f ca="1">IF($AG1142&gt;0,OFFSET(DATA!$F$6,BJ$10+27*(7-$AE$8),$AF1142,1,1)/OFFSET(DATA!$F$6,BJ$10,$AF1142,1,1),0)</f>
        <v>0</v>
      </c>
      <c r="BK1142" s="190">
        <f ca="1">IF($AG1142&gt;0,OFFSET(DATA!$F$6,BK$10+27*(7-$AE$8),$AF1142,1,1)/OFFSET(DATA!$F$6,BK$10,$AF1142,1,1),0)</f>
        <v>0</v>
      </c>
      <c r="BL1142" s="190">
        <f ca="1">IF($AG1142&gt;0,OFFSET(DATA!$F$6,BL$10+27*(7-$AE$8),$AF1142,1,1)/OFFSET(DATA!$F$6,BL$10,$AF1142,1,1),0)</f>
        <v>0</v>
      </c>
      <c r="BM1142" s="190">
        <f ca="1">IF($AG1142&gt;0,OFFSET(DATA!$F$6,BM$10+27*(7-$AE$8),$AF1142,1,1)/OFFSET(DATA!$F$6,BM$10,$AF1142,1,1),0)</f>
        <v>0</v>
      </c>
      <c r="BN1142" s="190">
        <f ca="1">IF($AG1142&gt;0,OFFSET(DATA!$F$6,BN$10+27*(7-$AE$8),$AF1142,1,1)/OFFSET(DATA!$F$6,BN$10,$AF1142,1,1),0)</f>
        <v>0</v>
      </c>
      <c r="BO1142" s="190">
        <f ca="1">IF($AG1142&gt;0,OFFSET(DATA!$F$6,BO$10+27*(7-$AE$8),$AF1142,1,1)/OFFSET(DATA!$F$6,BO$10,$AF1142,1,1),0)</f>
        <v>0</v>
      </c>
      <c r="BP1142" s="190">
        <f ca="1">IF($AG1142&gt;0,OFFSET(DATA!$F$6,BP$10+27*(7-$AE$8),$AF1142,1,1)/OFFSET(DATA!$F$6,BP$10,$AF1142,1,1),0)</f>
        <v>0</v>
      </c>
      <c r="BQ1142" s="190">
        <f ca="1">IF($AG1142&gt;0,OFFSET(DATA!$F$6,BQ$10+27*(7-$AE$8),$AF1142,1,1)/OFFSET(DATA!$F$6,BQ$10,$AF1142,1,1),0)</f>
        <v>0</v>
      </c>
      <c r="BR1142" s="190">
        <f ca="1">IF($AG1142&gt;0,OFFSET(DATA!$F$6,BR$10+27*(7-$AE$8),$AF1142,1,1)/OFFSET(DATA!$F$6,BR$10,$AF1142,1,1),0)</f>
        <v>0</v>
      </c>
      <c r="BS1142" s="190">
        <f ca="1">IF($AG1142&gt;0,OFFSET(DATA!$F$6,BS$10+27*(7-$AE$8),$AF1142,1,1)/OFFSET(DATA!$F$6,BS$10,$AF1142,1,1),0)</f>
        <v>0</v>
      </c>
      <c r="BT1142" s="190">
        <f ca="1">IF($AG1142&gt;0,OFFSET(DATA!$F$6,BT$10+27*(7-$AE$8),$AF1142,1,1)/OFFSET(DATA!$F$6,BT$10,$AF1142,1,1),0)</f>
        <v>0</v>
      </c>
      <c r="BU1142" s="190">
        <f ca="1">IF($AG1142&gt;0,OFFSET(DATA!$F$6,BU$10+27*(7-$AE$8),$AF1142,1,1)/OFFSET(DATA!$F$6,BU$10,$AF1142,1,1),0)</f>
        <v>0</v>
      </c>
      <c r="BV1142" s="190">
        <f ca="1">IF($AG1142&gt;0,OFFSET(DATA!$F$6,BV$10+27*(7-$AE$8),$AF1142,1,1)/OFFSET(DATA!$F$6,BV$10,$AF1142,1,1),0)</f>
        <v>0</v>
      </c>
      <c r="BW1142" s="190">
        <f ca="1">IF($AG1142&gt;0,OFFSET(DATA!$F$6,BW$10+27*(7-$AE$8),$AF1142,1,1)/OFFSET(DATA!$F$6,BW$10,$AF1142,1,1),0)</f>
        <v>0</v>
      </c>
      <c r="BX1142" s="190">
        <f ca="1">IF($AG1142&gt;0,OFFSET(DATA!$F$6,BX$10+27*(7-$AE$8),$AF1142,1,1)/OFFSET(DATA!$F$6,BX$10,$AF1142,1,1),0)</f>
        <v>0</v>
      </c>
    </row>
    <row r="1143" spans="32:76" x14ac:dyDescent="0.2">
      <c r="AF1143" s="166">
        <v>1132</v>
      </c>
      <c r="AG1143" s="96">
        <f ca="1">OFFSET(DATA!$F$6,$AF$10,$AF1143,1,1)</f>
        <v>0</v>
      </c>
      <c r="AH1143" s="190">
        <f ca="1">IF($AG1143&gt;0,OFFSET(DATA!$F$6,$AF$10+27*AH$10,$AF1143,1,1)/$AG1143,0)</f>
        <v>0</v>
      </c>
      <c r="AI1143" s="190">
        <f ca="1">IF($AG1143&gt;0,OFFSET(DATA!$F$6,$AF$10+27*AI$10,$AF1143,1,1)/$AG1143,0)</f>
        <v>0</v>
      </c>
      <c r="AJ1143" s="190">
        <f ca="1">IF($AG1143&gt;0,OFFSET(DATA!$F$6,$AF$10+27*AJ$10,$AF1143,1,1)/$AG1143,0)</f>
        <v>0</v>
      </c>
      <c r="AK1143" s="190">
        <f ca="1">IF($AG1143&gt;0,OFFSET(DATA!$F$6,$AF$10+27*AK$10,$AF1143,1,1)/$AG1143,0)</f>
        <v>0</v>
      </c>
      <c r="AL1143" s="190">
        <f ca="1">IF($AG1143&gt;0,OFFSET(DATA!$F$6,$AF$10+27*AL$10,$AF1143,1,1)/$AG1143,0)</f>
        <v>0</v>
      </c>
      <c r="AM1143" s="190">
        <f ca="1">IF($AG1143&gt;0,OFFSET(DATA!$F$6,$AF$10+27*AM$10,$AF1143,1,1)/$AG1143,0)</f>
        <v>0</v>
      </c>
      <c r="AN1143" s="166">
        <f ca="1">OFFSET(DATA!$F$6,$AF$10+27*AN$10,$AF1143,1,1)</f>
        <v>0</v>
      </c>
      <c r="AO1143" s="166">
        <f t="shared" ca="1" si="35"/>
        <v>0</v>
      </c>
      <c r="AQ1143" s="96">
        <f ca="1">OFFSET(DATA!$F$6,25,$AF1143,1,1)</f>
        <v>0</v>
      </c>
      <c r="AR1143" s="190">
        <f ca="1">IF($AQ1143&gt;0,OFFSET(DATA!$F$6,25+27*AR$10,$AF1143,1,1)/$AQ1143,0)</f>
        <v>0</v>
      </c>
      <c r="AS1143" s="190">
        <f ca="1">IF($AQ1143&gt;0,OFFSET(DATA!$F$6,25+27*AS$10,$AF1143,1,1)/$AQ1143,0)</f>
        <v>0</v>
      </c>
      <c r="AT1143" s="190">
        <f ca="1">IF($AQ1143&gt;0,OFFSET(DATA!$F$6,25+27*AT$10,$AF1143,1,1)/$AQ1143,0)</f>
        <v>0</v>
      </c>
      <c r="AU1143" s="190">
        <f ca="1">IF($AQ1143&gt;0,OFFSET(DATA!$F$6,25+27*AU$10,$AF1143,1,1)/$AQ1143,0)</f>
        <v>0</v>
      </c>
      <c r="AV1143" s="190">
        <f ca="1">IF($AQ1143&gt;0,OFFSET(DATA!$F$6,25+27*AV$10,$AF1143,1,1)/$AQ1143,0)</f>
        <v>0</v>
      </c>
      <c r="AW1143" s="190">
        <f ca="1">IF($AQ1143&gt;0,OFFSET(DATA!$F$6,25+27*AW$10,$AF1143,1,1)/$AQ1143,0)</f>
        <v>0</v>
      </c>
      <c r="AZ1143" s="166">
        <f t="shared" ca="1" si="36"/>
        <v>1</v>
      </c>
      <c r="BA1143" s="190">
        <f ca="1">IF($AG1143&gt;0,OFFSET(DATA!$F$6,BA$10+27*(7-$AE$8),$AF1143,1,1)/OFFSET(DATA!$F$6,BA$10,$AF1143,1,1),0)</f>
        <v>0</v>
      </c>
      <c r="BB1143" s="190">
        <f ca="1">IF($AG1143&gt;0,OFFSET(DATA!$F$6,BB$10+27*(7-$AE$8),$AF1143,1,1)/OFFSET(DATA!$F$6,BB$10,$AF1143,1,1),0)</f>
        <v>0</v>
      </c>
      <c r="BC1143" s="190">
        <f ca="1">IF($AG1143&gt;0,OFFSET(DATA!$F$6,BC$10+27*(7-$AE$8),$AF1143,1,1)/OFFSET(DATA!$F$6,BC$10,$AF1143,1,1),0)</f>
        <v>0</v>
      </c>
      <c r="BD1143" s="190">
        <f ca="1">IF($AG1143&gt;0,OFFSET(DATA!$F$6,BD$10+27*(7-$AE$8),$AF1143,1,1)/OFFSET(DATA!$F$6,BD$10,$AF1143,1,1),0)</f>
        <v>0</v>
      </c>
      <c r="BE1143" s="190">
        <f ca="1">IF($AG1143&gt;0,OFFSET(DATA!$F$6,BE$10+27*(7-$AE$8),$AF1143,1,1)/OFFSET(DATA!$F$6,BE$10,$AF1143,1,1),0)</f>
        <v>0</v>
      </c>
      <c r="BF1143" s="190">
        <f ca="1">IF($AG1143&gt;0,OFFSET(DATA!$F$6,BF$10+27*(7-$AE$8),$AF1143,1,1)/OFFSET(DATA!$F$6,BF$10,$AF1143,1,1),0)</f>
        <v>0</v>
      </c>
      <c r="BG1143" s="190">
        <f ca="1">IF($AG1143&gt;0,OFFSET(DATA!$F$6,BG$10+27*(7-$AE$8),$AF1143,1,1)/OFFSET(DATA!$F$6,BG$10,$AF1143,1,1),0)</f>
        <v>0</v>
      </c>
      <c r="BH1143" s="190">
        <f ca="1">IF($AG1143&gt;0,OFFSET(DATA!$F$6,BH$10+27*(7-$AE$8),$AF1143,1,1)/OFFSET(DATA!$F$6,BH$10,$AF1143,1,1),0)</f>
        <v>0</v>
      </c>
      <c r="BI1143" s="190">
        <f ca="1">IF($AG1143&gt;0,OFFSET(DATA!$F$6,BI$10+27*(7-$AE$8),$AF1143,1,1)/OFFSET(DATA!$F$6,BI$10,$AF1143,1,1),0)</f>
        <v>0</v>
      </c>
      <c r="BJ1143" s="190">
        <f ca="1">IF($AG1143&gt;0,OFFSET(DATA!$F$6,BJ$10+27*(7-$AE$8),$AF1143,1,1)/OFFSET(DATA!$F$6,BJ$10,$AF1143,1,1),0)</f>
        <v>0</v>
      </c>
      <c r="BK1143" s="190">
        <f ca="1">IF($AG1143&gt;0,OFFSET(DATA!$F$6,BK$10+27*(7-$AE$8),$AF1143,1,1)/OFFSET(DATA!$F$6,BK$10,$AF1143,1,1),0)</f>
        <v>0</v>
      </c>
      <c r="BL1143" s="190">
        <f ca="1">IF($AG1143&gt;0,OFFSET(DATA!$F$6,BL$10+27*(7-$AE$8),$AF1143,1,1)/OFFSET(DATA!$F$6,BL$10,$AF1143,1,1),0)</f>
        <v>0</v>
      </c>
      <c r="BM1143" s="190">
        <f ca="1">IF($AG1143&gt;0,OFFSET(DATA!$F$6,BM$10+27*(7-$AE$8),$AF1143,1,1)/OFFSET(DATA!$F$6,BM$10,$AF1143,1,1),0)</f>
        <v>0</v>
      </c>
      <c r="BN1143" s="190">
        <f ca="1">IF($AG1143&gt;0,OFFSET(DATA!$F$6,BN$10+27*(7-$AE$8),$AF1143,1,1)/OFFSET(DATA!$F$6,BN$10,$AF1143,1,1),0)</f>
        <v>0</v>
      </c>
      <c r="BO1143" s="190">
        <f ca="1">IF($AG1143&gt;0,OFFSET(DATA!$F$6,BO$10+27*(7-$AE$8),$AF1143,1,1)/OFFSET(DATA!$F$6,BO$10,$AF1143,1,1),0)</f>
        <v>0</v>
      </c>
      <c r="BP1143" s="190">
        <f ca="1">IF($AG1143&gt;0,OFFSET(DATA!$F$6,BP$10+27*(7-$AE$8),$AF1143,1,1)/OFFSET(DATA!$F$6,BP$10,$AF1143,1,1),0)</f>
        <v>0</v>
      </c>
      <c r="BQ1143" s="190">
        <f ca="1">IF($AG1143&gt;0,OFFSET(DATA!$F$6,BQ$10+27*(7-$AE$8),$AF1143,1,1)/OFFSET(DATA!$F$6,BQ$10,$AF1143,1,1),0)</f>
        <v>0</v>
      </c>
      <c r="BR1143" s="190">
        <f ca="1">IF($AG1143&gt;0,OFFSET(DATA!$F$6,BR$10+27*(7-$AE$8),$AF1143,1,1)/OFFSET(DATA!$F$6,BR$10,$AF1143,1,1),0)</f>
        <v>0</v>
      </c>
      <c r="BS1143" s="190">
        <f ca="1">IF($AG1143&gt;0,OFFSET(DATA!$F$6,BS$10+27*(7-$AE$8),$AF1143,1,1)/OFFSET(DATA!$F$6,BS$10,$AF1143,1,1),0)</f>
        <v>0</v>
      </c>
      <c r="BT1143" s="190">
        <f ca="1">IF($AG1143&gt;0,OFFSET(DATA!$F$6,BT$10+27*(7-$AE$8),$AF1143,1,1)/OFFSET(DATA!$F$6,BT$10,$AF1143,1,1),0)</f>
        <v>0</v>
      </c>
      <c r="BU1143" s="190">
        <f ca="1">IF($AG1143&gt;0,OFFSET(DATA!$F$6,BU$10+27*(7-$AE$8),$AF1143,1,1)/OFFSET(DATA!$F$6,BU$10,$AF1143,1,1),0)</f>
        <v>0</v>
      </c>
      <c r="BV1143" s="190">
        <f ca="1">IF($AG1143&gt;0,OFFSET(DATA!$F$6,BV$10+27*(7-$AE$8),$AF1143,1,1)/OFFSET(DATA!$F$6,BV$10,$AF1143,1,1),0)</f>
        <v>0</v>
      </c>
      <c r="BW1143" s="190">
        <f ca="1">IF($AG1143&gt;0,OFFSET(DATA!$F$6,BW$10+27*(7-$AE$8),$AF1143,1,1)/OFFSET(DATA!$F$6,BW$10,$AF1143,1,1),0)</f>
        <v>0</v>
      </c>
      <c r="BX1143" s="190">
        <f ca="1">IF($AG1143&gt;0,OFFSET(DATA!$F$6,BX$10+27*(7-$AE$8),$AF1143,1,1)/OFFSET(DATA!$F$6,BX$10,$AF1143,1,1),0)</f>
        <v>0</v>
      </c>
    </row>
    <row r="1144" spans="32:76" x14ac:dyDescent="0.2">
      <c r="AF1144" s="166">
        <v>1133</v>
      </c>
      <c r="AG1144" s="96">
        <f ca="1">OFFSET(DATA!$F$6,$AF$10,$AF1144,1,1)</f>
        <v>0</v>
      </c>
      <c r="AH1144" s="190">
        <f ca="1">IF($AG1144&gt;0,OFFSET(DATA!$F$6,$AF$10+27*AH$10,$AF1144,1,1)/$AG1144,0)</f>
        <v>0</v>
      </c>
      <c r="AI1144" s="190">
        <f ca="1">IF($AG1144&gt;0,OFFSET(DATA!$F$6,$AF$10+27*AI$10,$AF1144,1,1)/$AG1144,0)</f>
        <v>0</v>
      </c>
      <c r="AJ1144" s="190">
        <f ca="1">IF($AG1144&gt;0,OFFSET(DATA!$F$6,$AF$10+27*AJ$10,$AF1144,1,1)/$AG1144,0)</f>
        <v>0</v>
      </c>
      <c r="AK1144" s="190">
        <f ca="1">IF($AG1144&gt;0,OFFSET(DATA!$F$6,$AF$10+27*AK$10,$AF1144,1,1)/$AG1144,0)</f>
        <v>0</v>
      </c>
      <c r="AL1144" s="190">
        <f ca="1">IF($AG1144&gt;0,OFFSET(DATA!$F$6,$AF$10+27*AL$10,$AF1144,1,1)/$AG1144,0)</f>
        <v>0</v>
      </c>
      <c r="AM1144" s="190">
        <f ca="1">IF($AG1144&gt;0,OFFSET(DATA!$F$6,$AF$10+27*AM$10,$AF1144,1,1)/$AG1144,0)</f>
        <v>0</v>
      </c>
      <c r="AN1144" s="166">
        <f ca="1">OFFSET(DATA!$F$6,$AF$10+27*AN$10,$AF1144,1,1)</f>
        <v>0</v>
      </c>
      <c r="AO1144" s="166">
        <f t="shared" ca="1" si="35"/>
        <v>0</v>
      </c>
      <c r="AQ1144" s="96">
        <f ca="1">OFFSET(DATA!$F$6,25,$AF1144,1,1)</f>
        <v>0</v>
      </c>
      <c r="AR1144" s="190">
        <f ca="1">IF($AQ1144&gt;0,OFFSET(DATA!$F$6,25+27*AR$10,$AF1144,1,1)/$AQ1144,0)</f>
        <v>0</v>
      </c>
      <c r="AS1144" s="190">
        <f ca="1">IF($AQ1144&gt;0,OFFSET(DATA!$F$6,25+27*AS$10,$AF1144,1,1)/$AQ1144,0)</f>
        <v>0</v>
      </c>
      <c r="AT1144" s="190">
        <f ca="1">IF($AQ1144&gt;0,OFFSET(DATA!$F$6,25+27*AT$10,$AF1144,1,1)/$AQ1144,0)</f>
        <v>0</v>
      </c>
      <c r="AU1144" s="190">
        <f ca="1">IF($AQ1144&gt;0,OFFSET(DATA!$F$6,25+27*AU$10,$AF1144,1,1)/$AQ1144,0)</f>
        <v>0</v>
      </c>
      <c r="AV1144" s="190">
        <f ca="1">IF($AQ1144&gt;0,OFFSET(DATA!$F$6,25+27*AV$10,$AF1144,1,1)/$AQ1144,0)</f>
        <v>0</v>
      </c>
      <c r="AW1144" s="190">
        <f ca="1">IF($AQ1144&gt;0,OFFSET(DATA!$F$6,25+27*AW$10,$AF1144,1,1)/$AQ1144,0)</f>
        <v>0</v>
      </c>
      <c r="AZ1144" s="166">
        <f t="shared" ca="1" si="36"/>
        <v>1</v>
      </c>
      <c r="BA1144" s="190">
        <f ca="1">IF($AG1144&gt;0,OFFSET(DATA!$F$6,BA$10+27*(7-$AE$8),$AF1144,1,1)/OFFSET(DATA!$F$6,BA$10,$AF1144,1,1),0)</f>
        <v>0</v>
      </c>
      <c r="BB1144" s="190">
        <f ca="1">IF($AG1144&gt;0,OFFSET(DATA!$F$6,BB$10+27*(7-$AE$8),$AF1144,1,1)/OFFSET(DATA!$F$6,BB$10,$AF1144,1,1),0)</f>
        <v>0</v>
      </c>
      <c r="BC1144" s="190">
        <f ca="1">IF($AG1144&gt;0,OFFSET(DATA!$F$6,BC$10+27*(7-$AE$8),$AF1144,1,1)/OFFSET(DATA!$F$6,BC$10,$AF1144,1,1),0)</f>
        <v>0</v>
      </c>
      <c r="BD1144" s="190">
        <f ca="1">IF($AG1144&gt;0,OFFSET(DATA!$F$6,BD$10+27*(7-$AE$8),$AF1144,1,1)/OFFSET(DATA!$F$6,BD$10,$AF1144,1,1),0)</f>
        <v>0</v>
      </c>
      <c r="BE1144" s="190">
        <f ca="1">IF($AG1144&gt;0,OFFSET(DATA!$F$6,BE$10+27*(7-$AE$8),$AF1144,1,1)/OFFSET(DATA!$F$6,BE$10,$AF1144,1,1),0)</f>
        <v>0</v>
      </c>
      <c r="BF1144" s="190">
        <f ca="1">IF($AG1144&gt;0,OFFSET(DATA!$F$6,BF$10+27*(7-$AE$8),$AF1144,1,1)/OFFSET(DATA!$F$6,BF$10,$AF1144,1,1),0)</f>
        <v>0</v>
      </c>
      <c r="BG1144" s="190">
        <f ca="1">IF($AG1144&gt;0,OFFSET(DATA!$F$6,BG$10+27*(7-$AE$8),$AF1144,1,1)/OFFSET(DATA!$F$6,BG$10,$AF1144,1,1),0)</f>
        <v>0</v>
      </c>
      <c r="BH1144" s="190">
        <f ca="1">IF($AG1144&gt;0,OFFSET(DATA!$F$6,BH$10+27*(7-$AE$8),$AF1144,1,1)/OFFSET(DATA!$F$6,BH$10,$AF1144,1,1),0)</f>
        <v>0</v>
      </c>
      <c r="BI1144" s="190">
        <f ca="1">IF($AG1144&gt;0,OFFSET(DATA!$F$6,BI$10+27*(7-$AE$8),$AF1144,1,1)/OFFSET(DATA!$F$6,BI$10,$AF1144,1,1),0)</f>
        <v>0</v>
      </c>
      <c r="BJ1144" s="190">
        <f ca="1">IF($AG1144&gt;0,OFFSET(DATA!$F$6,BJ$10+27*(7-$AE$8),$AF1144,1,1)/OFFSET(DATA!$F$6,BJ$10,$AF1144,1,1),0)</f>
        <v>0</v>
      </c>
      <c r="BK1144" s="190">
        <f ca="1">IF($AG1144&gt;0,OFFSET(DATA!$F$6,BK$10+27*(7-$AE$8),$AF1144,1,1)/OFFSET(DATA!$F$6,BK$10,$AF1144,1,1),0)</f>
        <v>0</v>
      </c>
      <c r="BL1144" s="190">
        <f ca="1">IF($AG1144&gt;0,OFFSET(DATA!$F$6,BL$10+27*(7-$AE$8),$AF1144,1,1)/OFFSET(DATA!$F$6,BL$10,$AF1144,1,1),0)</f>
        <v>0</v>
      </c>
      <c r="BM1144" s="190">
        <f ca="1">IF($AG1144&gt;0,OFFSET(DATA!$F$6,BM$10+27*(7-$AE$8),$AF1144,1,1)/OFFSET(DATA!$F$6,BM$10,$AF1144,1,1),0)</f>
        <v>0</v>
      </c>
      <c r="BN1144" s="190">
        <f ca="1">IF($AG1144&gt;0,OFFSET(DATA!$F$6,BN$10+27*(7-$AE$8),$AF1144,1,1)/OFFSET(DATA!$F$6,BN$10,$AF1144,1,1),0)</f>
        <v>0</v>
      </c>
      <c r="BO1144" s="190">
        <f ca="1">IF($AG1144&gt;0,OFFSET(DATA!$F$6,BO$10+27*(7-$AE$8),$AF1144,1,1)/OFFSET(DATA!$F$6,BO$10,$AF1144,1,1),0)</f>
        <v>0</v>
      </c>
      <c r="BP1144" s="190">
        <f ca="1">IF($AG1144&gt;0,OFFSET(DATA!$F$6,BP$10+27*(7-$AE$8),$AF1144,1,1)/OFFSET(DATA!$F$6,BP$10,$AF1144,1,1),0)</f>
        <v>0</v>
      </c>
      <c r="BQ1144" s="190">
        <f ca="1">IF($AG1144&gt;0,OFFSET(DATA!$F$6,BQ$10+27*(7-$AE$8),$AF1144,1,1)/OFFSET(DATA!$F$6,BQ$10,$AF1144,1,1),0)</f>
        <v>0</v>
      </c>
      <c r="BR1144" s="190">
        <f ca="1">IF($AG1144&gt;0,OFFSET(DATA!$F$6,BR$10+27*(7-$AE$8),$AF1144,1,1)/OFFSET(DATA!$F$6,BR$10,$AF1144,1,1),0)</f>
        <v>0</v>
      </c>
      <c r="BS1144" s="190">
        <f ca="1">IF($AG1144&gt;0,OFFSET(DATA!$F$6,BS$10+27*(7-$AE$8),$AF1144,1,1)/OFFSET(DATA!$F$6,BS$10,$AF1144,1,1),0)</f>
        <v>0</v>
      </c>
      <c r="BT1144" s="190">
        <f ca="1">IF($AG1144&gt;0,OFFSET(DATA!$F$6,BT$10+27*(7-$AE$8),$AF1144,1,1)/OFFSET(DATA!$F$6,BT$10,$AF1144,1,1),0)</f>
        <v>0</v>
      </c>
      <c r="BU1144" s="190">
        <f ca="1">IF($AG1144&gt;0,OFFSET(DATA!$F$6,BU$10+27*(7-$AE$8),$AF1144,1,1)/OFFSET(DATA!$F$6,BU$10,$AF1144,1,1),0)</f>
        <v>0</v>
      </c>
      <c r="BV1144" s="190">
        <f ca="1">IF($AG1144&gt;0,OFFSET(DATA!$F$6,BV$10+27*(7-$AE$8),$AF1144,1,1)/OFFSET(DATA!$F$6,BV$10,$AF1144,1,1),0)</f>
        <v>0</v>
      </c>
      <c r="BW1144" s="190">
        <f ca="1">IF($AG1144&gt;0,OFFSET(DATA!$F$6,BW$10+27*(7-$AE$8),$AF1144,1,1)/OFFSET(DATA!$F$6,BW$10,$AF1144,1,1),0)</f>
        <v>0</v>
      </c>
      <c r="BX1144" s="190">
        <f ca="1">IF($AG1144&gt;0,OFFSET(DATA!$F$6,BX$10+27*(7-$AE$8),$AF1144,1,1)/OFFSET(DATA!$F$6,BX$10,$AF1144,1,1),0)</f>
        <v>0</v>
      </c>
    </row>
    <row r="1145" spans="32:76" x14ac:dyDescent="0.2">
      <c r="AF1145" s="166">
        <v>1134</v>
      </c>
      <c r="AG1145" s="96">
        <f ca="1">OFFSET(DATA!$F$6,$AF$10,$AF1145,1,1)</f>
        <v>0</v>
      </c>
      <c r="AH1145" s="190">
        <f ca="1">IF($AG1145&gt;0,OFFSET(DATA!$F$6,$AF$10+27*AH$10,$AF1145,1,1)/$AG1145,0)</f>
        <v>0</v>
      </c>
      <c r="AI1145" s="190">
        <f ca="1">IF($AG1145&gt;0,OFFSET(DATA!$F$6,$AF$10+27*AI$10,$AF1145,1,1)/$AG1145,0)</f>
        <v>0</v>
      </c>
      <c r="AJ1145" s="190">
        <f ca="1">IF($AG1145&gt;0,OFFSET(DATA!$F$6,$AF$10+27*AJ$10,$AF1145,1,1)/$AG1145,0)</f>
        <v>0</v>
      </c>
      <c r="AK1145" s="190">
        <f ca="1">IF($AG1145&gt;0,OFFSET(DATA!$F$6,$AF$10+27*AK$10,$AF1145,1,1)/$AG1145,0)</f>
        <v>0</v>
      </c>
      <c r="AL1145" s="190">
        <f ca="1">IF($AG1145&gt;0,OFFSET(DATA!$F$6,$AF$10+27*AL$10,$AF1145,1,1)/$AG1145,0)</f>
        <v>0</v>
      </c>
      <c r="AM1145" s="190">
        <f ca="1">IF($AG1145&gt;0,OFFSET(DATA!$F$6,$AF$10+27*AM$10,$AF1145,1,1)/$AG1145,0)</f>
        <v>0</v>
      </c>
      <c r="AN1145" s="166">
        <f ca="1">OFFSET(DATA!$F$6,$AF$10+27*AN$10,$AF1145,1,1)</f>
        <v>0</v>
      </c>
      <c r="AO1145" s="166">
        <f t="shared" ca="1" si="35"/>
        <v>0</v>
      </c>
      <c r="AQ1145" s="96">
        <f ca="1">OFFSET(DATA!$F$6,25,$AF1145,1,1)</f>
        <v>0</v>
      </c>
      <c r="AR1145" s="190">
        <f ca="1">IF($AQ1145&gt;0,OFFSET(DATA!$F$6,25+27*AR$10,$AF1145,1,1)/$AQ1145,0)</f>
        <v>0</v>
      </c>
      <c r="AS1145" s="190">
        <f ca="1">IF($AQ1145&gt;0,OFFSET(DATA!$F$6,25+27*AS$10,$AF1145,1,1)/$AQ1145,0)</f>
        <v>0</v>
      </c>
      <c r="AT1145" s="190">
        <f ca="1">IF($AQ1145&gt;0,OFFSET(DATA!$F$6,25+27*AT$10,$AF1145,1,1)/$AQ1145,0)</f>
        <v>0</v>
      </c>
      <c r="AU1145" s="190">
        <f ca="1">IF($AQ1145&gt;0,OFFSET(DATA!$F$6,25+27*AU$10,$AF1145,1,1)/$AQ1145,0)</f>
        <v>0</v>
      </c>
      <c r="AV1145" s="190">
        <f ca="1">IF($AQ1145&gt;0,OFFSET(DATA!$F$6,25+27*AV$10,$AF1145,1,1)/$AQ1145,0)</f>
        <v>0</v>
      </c>
      <c r="AW1145" s="190">
        <f ca="1">IF($AQ1145&gt;0,OFFSET(DATA!$F$6,25+27*AW$10,$AF1145,1,1)/$AQ1145,0)</f>
        <v>0</v>
      </c>
      <c r="AZ1145" s="166">
        <f t="shared" ca="1" si="36"/>
        <v>1</v>
      </c>
      <c r="BA1145" s="190">
        <f ca="1">IF($AG1145&gt;0,OFFSET(DATA!$F$6,BA$10+27*(7-$AE$8),$AF1145,1,1)/OFFSET(DATA!$F$6,BA$10,$AF1145,1,1),0)</f>
        <v>0</v>
      </c>
      <c r="BB1145" s="190">
        <f ca="1">IF($AG1145&gt;0,OFFSET(DATA!$F$6,BB$10+27*(7-$AE$8),$AF1145,1,1)/OFFSET(DATA!$F$6,BB$10,$AF1145,1,1),0)</f>
        <v>0</v>
      </c>
      <c r="BC1145" s="190">
        <f ca="1">IF($AG1145&gt;0,OFFSET(DATA!$F$6,BC$10+27*(7-$AE$8),$AF1145,1,1)/OFFSET(DATA!$F$6,BC$10,$AF1145,1,1),0)</f>
        <v>0</v>
      </c>
      <c r="BD1145" s="190">
        <f ca="1">IF($AG1145&gt;0,OFFSET(DATA!$F$6,BD$10+27*(7-$AE$8),$AF1145,1,1)/OFFSET(DATA!$F$6,BD$10,$AF1145,1,1),0)</f>
        <v>0</v>
      </c>
      <c r="BE1145" s="190">
        <f ca="1">IF($AG1145&gt;0,OFFSET(DATA!$F$6,BE$10+27*(7-$AE$8),$AF1145,1,1)/OFFSET(DATA!$F$6,BE$10,$AF1145,1,1),0)</f>
        <v>0</v>
      </c>
      <c r="BF1145" s="190">
        <f ca="1">IF($AG1145&gt;0,OFFSET(DATA!$F$6,BF$10+27*(7-$AE$8),$AF1145,1,1)/OFFSET(DATA!$F$6,BF$10,$AF1145,1,1),0)</f>
        <v>0</v>
      </c>
      <c r="BG1145" s="190">
        <f ca="1">IF($AG1145&gt;0,OFFSET(DATA!$F$6,BG$10+27*(7-$AE$8),$AF1145,1,1)/OFFSET(DATA!$F$6,BG$10,$AF1145,1,1),0)</f>
        <v>0</v>
      </c>
      <c r="BH1145" s="190">
        <f ca="1">IF($AG1145&gt;0,OFFSET(DATA!$F$6,BH$10+27*(7-$AE$8),$AF1145,1,1)/OFFSET(DATA!$F$6,BH$10,$AF1145,1,1),0)</f>
        <v>0</v>
      </c>
      <c r="BI1145" s="190">
        <f ca="1">IF($AG1145&gt;0,OFFSET(DATA!$F$6,BI$10+27*(7-$AE$8),$AF1145,1,1)/OFFSET(DATA!$F$6,BI$10,$AF1145,1,1),0)</f>
        <v>0</v>
      </c>
      <c r="BJ1145" s="190">
        <f ca="1">IF($AG1145&gt;0,OFFSET(DATA!$F$6,BJ$10+27*(7-$AE$8),$AF1145,1,1)/OFFSET(DATA!$F$6,BJ$10,$AF1145,1,1),0)</f>
        <v>0</v>
      </c>
      <c r="BK1145" s="190">
        <f ca="1">IF($AG1145&gt;0,OFFSET(DATA!$F$6,BK$10+27*(7-$AE$8),$AF1145,1,1)/OFFSET(DATA!$F$6,BK$10,$AF1145,1,1),0)</f>
        <v>0</v>
      </c>
      <c r="BL1145" s="190">
        <f ca="1">IF($AG1145&gt;0,OFFSET(DATA!$F$6,BL$10+27*(7-$AE$8),$AF1145,1,1)/OFFSET(DATA!$F$6,BL$10,$AF1145,1,1),0)</f>
        <v>0</v>
      </c>
      <c r="BM1145" s="190">
        <f ca="1">IF($AG1145&gt;0,OFFSET(DATA!$F$6,BM$10+27*(7-$AE$8),$AF1145,1,1)/OFFSET(DATA!$F$6,BM$10,$AF1145,1,1),0)</f>
        <v>0</v>
      </c>
      <c r="BN1145" s="190">
        <f ca="1">IF($AG1145&gt;0,OFFSET(DATA!$F$6,BN$10+27*(7-$AE$8),$AF1145,1,1)/OFFSET(DATA!$F$6,BN$10,$AF1145,1,1),0)</f>
        <v>0</v>
      </c>
      <c r="BO1145" s="190">
        <f ca="1">IF($AG1145&gt;0,OFFSET(DATA!$F$6,BO$10+27*(7-$AE$8),$AF1145,1,1)/OFFSET(DATA!$F$6,BO$10,$AF1145,1,1),0)</f>
        <v>0</v>
      </c>
      <c r="BP1145" s="190">
        <f ca="1">IF($AG1145&gt;0,OFFSET(DATA!$F$6,BP$10+27*(7-$AE$8),$AF1145,1,1)/OFFSET(DATA!$F$6,BP$10,$AF1145,1,1),0)</f>
        <v>0</v>
      </c>
      <c r="BQ1145" s="190">
        <f ca="1">IF($AG1145&gt;0,OFFSET(DATA!$F$6,BQ$10+27*(7-$AE$8),$AF1145,1,1)/OFFSET(DATA!$F$6,BQ$10,$AF1145,1,1),0)</f>
        <v>0</v>
      </c>
      <c r="BR1145" s="190">
        <f ca="1">IF($AG1145&gt;0,OFFSET(DATA!$F$6,BR$10+27*(7-$AE$8),$AF1145,1,1)/OFFSET(DATA!$F$6,BR$10,$AF1145,1,1),0)</f>
        <v>0</v>
      </c>
      <c r="BS1145" s="190">
        <f ca="1">IF($AG1145&gt;0,OFFSET(DATA!$F$6,BS$10+27*(7-$AE$8),$AF1145,1,1)/OFFSET(DATA!$F$6,BS$10,$AF1145,1,1),0)</f>
        <v>0</v>
      </c>
      <c r="BT1145" s="190">
        <f ca="1">IF($AG1145&gt;0,OFFSET(DATA!$F$6,BT$10+27*(7-$AE$8),$AF1145,1,1)/OFFSET(DATA!$F$6,BT$10,$AF1145,1,1),0)</f>
        <v>0</v>
      </c>
      <c r="BU1145" s="190">
        <f ca="1">IF($AG1145&gt;0,OFFSET(DATA!$F$6,BU$10+27*(7-$AE$8),$AF1145,1,1)/OFFSET(DATA!$F$6,BU$10,$AF1145,1,1),0)</f>
        <v>0</v>
      </c>
      <c r="BV1145" s="190">
        <f ca="1">IF($AG1145&gt;0,OFFSET(DATA!$F$6,BV$10+27*(7-$AE$8),$AF1145,1,1)/OFFSET(DATA!$F$6,BV$10,$AF1145,1,1),0)</f>
        <v>0</v>
      </c>
      <c r="BW1145" s="190">
        <f ca="1">IF($AG1145&gt;0,OFFSET(DATA!$F$6,BW$10+27*(7-$AE$8),$AF1145,1,1)/OFFSET(DATA!$F$6,BW$10,$AF1145,1,1),0)</f>
        <v>0</v>
      </c>
      <c r="BX1145" s="190">
        <f ca="1">IF($AG1145&gt;0,OFFSET(DATA!$F$6,BX$10+27*(7-$AE$8),$AF1145,1,1)/OFFSET(DATA!$F$6,BX$10,$AF1145,1,1),0)</f>
        <v>0</v>
      </c>
    </row>
    <row r="1146" spans="32:76" x14ac:dyDescent="0.2">
      <c r="AF1146" s="166">
        <v>1135</v>
      </c>
      <c r="AG1146" s="96">
        <f ca="1">OFFSET(DATA!$F$6,$AF$10,$AF1146,1,1)</f>
        <v>0</v>
      </c>
      <c r="AH1146" s="190">
        <f ca="1">IF($AG1146&gt;0,OFFSET(DATA!$F$6,$AF$10+27*AH$10,$AF1146,1,1)/$AG1146,0)</f>
        <v>0</v>
      </c>
      <c r="AI1146" s="190">
        <f ca="1">IF($AG1146&gt;0,OFFSET(DATA!$F$6,$AF$10+27*AI$10,$AF1146,1,1)/$AG1146,0)</f>
        <v>0</v>
      </c>
      <c r="AJ1146" s="190">
        <f ca="1">IF($AG1146&gt;0,OFFSET(DATA!$F$6,$AF$10+27*AJ$10,$AF1146,1,1)/$AG1146,0)</f>
        <v>0</v>
      </c>
      <c r="AK1146" s="190">
        <f ca="1">IF($AG1146&gt;0,OFFSET(DATA!$F$6,$AF$10+27*AK$10,$AF1146,1,1)/$AG1146,0)</f>
        <v>0</v>
      </c>
      <c r="AL1146" s="190">
        <f ca="1">IF($AG1146&gt;0,OFFSET(DATA!$F$6,$AF$10+27*AL$10,$AF1146,1,1)/$AG1146,0)</f>
        <v>0</v>
      </c>
      <c r="AM1146" s="190">
        <f ca="1">IF($AG1146&gt;0,OFFSET(DATA!$F$6,$AF$10+27*AM$10,$AF1146,1,1)/$AG1146,0)</f>
        <v>0</v>
      </c>
      <c r="AN1146" s="166">
        <f ca="1">OFFSET(DATA!$F$6,$AF$10+27*AN$10,$AF1146,1,1)</f>
        <v>0</v>
      </c>
      <c r="AO1146" s="166">
        <f t="shared" ca="1" si="35"/>
        <v>0</v>
      </c>
      <c r="AQ1146" s="96">
        <f ca="1">OFFSET(DATA!$F$6,25,$AF1146,1,1)</f>
        <v>0</v>
      </c>
      <c r="AR1146" s="190">
        <f ca="1">IF($AQ1146&gt;0,OFFSET(DATA!$F$6,25+27*AR$10,$AF1146,1,1)/$AQ1146,0)</f>
        <v>0</v>
      </c>
      <c r="AS1146" s="190">
        <f ca="1">IF($AQ1146&gt;0,OFFSET(DATA!$F$6,25+27*AS$10,$AF1146,1,1)/$AQ1146,0)</f>
        <v>0</v>
      </c>
      <c r="AT1146" s="190">
        <f ca="1">IF($AQ1146&gt;0,OFFSET(DATA!$F$6,25+27*AT$10,$AF1146,1,1)/$AQ1146,0)</f>
        <v>0</v>
      </c>
      <c r="AU1146" s="190">
        <f ca="1">IF($AQ1146&gt;0,OFFSET(DATA!$F$6,25+27*AU$10,$AF1146,1,1)/$AQ1146,0)</f>
        <v>0</v>
      </c>
      <c r="AV1146" s="190">
        <f ca="1">IF($AQ1146&gt;0,OFFSET(DATA!$F$6,25+27*AV$10,$AF1146,1,1)/$AQ1146,0)</f>
        <v>0</v>
      </c>
      <c r="AW1146" s="190">
        <f ca="1">IF($AQ1146&gt;0,OFFSET(DATA!$F$6,25+27*AW$10,$AF1146,1,1)/$AQ1146,0)</f>
        <v>0</v>
      </c>
      <c r="AZ1146" s="166">
        <f t="shared" ca="1" si="36"/>
        <v>1</v>
      </c>
      <c r="BA1146" s="190">
        <f ca="1">IF($AG1146&gt;0,OFFSET(DATA!$F$6,BA$10+27*(7-$AE$8),$AF1146,1,1)/OFFSET(DATA!$F$6,BA$10,$AF1146,1,1),0)</f>
        <v>0</v>
      </c>
      <c r="BB1146" s="190">
        <f ca="1">IF($AG1146&gt;0,OFFSET(DATA!$F$6,BB$10+27*(7-$AE$8),$AF1146,1,1)/OFFSET(DATA!$F$6,BB$10,$AF1146,1,1),0)</f>
        <v>0</v>
      </c>
      <c r="BC1146" s="190">
        <f ca="1">IF($AG1146&gt;0,OFFSET(DATA!$F$6,BC$10+27*(7-$AE$8),$AF1146,1,1)/OFFSET(DATA!$F$6,BC$10,$AF1146,1,1),0)</f>
        <v>0</v>
      </c>
      <c r="BD1146" s="190">
        <f ca="1">IF($AG1146&gt;0,OFFSET(DATA!$F$6,BD$10+27*(7-$AE$8),$AF1146,1,1)/OFFSET(DATA!$F$6,BD$10,$AF1146,1,1),0)</f>
        <v>0</v>
      </c>
      <c r="BE1146" s="190">
        <f ca="1">IF($AG1146&gt;0,OFFSET(DATA!$F$6,BE$10+27*(7-$AE$8),$AF1146,1,1)/OFFSET(DATA!$F$6,BE$10,$AF1146,1,1),0)</f>
        <v>0</v>
      </c>
      <c r="BF1146" s="190">
        <f ca="1">IF($AG1146&gt;0,OFFSET(DATA!$F$6,BF$10+27*(7-$AE$8),$AF1146,1,1)/OFFSET(DATA!$F$6,BF$10,$AF1146,1,1),0)</f>
        <v>0</v>
      </c>
      <c r="BG1146" s="190">
        <f ca="1">IF($AG1146&gt;0,OFFSET(DATA!$F$6,BG$10+27*(7-$AE$8),$AF1146,1,1)/OFFSET(DATA!$F$6,BG$10,$AF1146,1,1),0)</f>
        <v>0</v>
      </c>
      <c r="BH1146" s="190">
        <f ca="1">IF($AG1146&gt;0,OFFSET(DATA!$F$6,BH$10+27*(7-$AE$8),$AF1146,1,1)/OFFSET(DATA!$F$6,BH$10,$AF1146,1,1),0)</f>
        <v>0</v>
      </c>
      <c r="BI1146" s="190">
        <f ca="1">IF($AG1146&gt;0,OFFSET(DATA!$F$6,BI$10+27*(7-$AE$8),$AF1146,1,1)/OFFSET(DATA!$F$6,BI$10,$AF1146,1,1),0)</f>
        <v>0</v>
      </c>
      <c r="BJ1146" s="190">
        <f ca="1">IF($AG1146&gt;0,OFFSET(DATA!$F$6,BJ$10+27*(7-$AE$8),$AF1146,1,1)/OFFSET(DATA!$F$6,BJ$10,$AF1146,1,1),0)</f>
        <v>0</v>
      </c>
      <c r="BK1146" s="190">
        <f ca="1">IF($AG1146&gt;0,OFFSET(DATA!$F$6,BK$10+27*(7-$AE$8),$AF1146,1,1)/OFFSET(DATA!$F$6,BK$10,$AF1146,1,1),0)</f>
        <v>0</v>
      </c>
      <c r="BL1146" s="190">
        <f ca="1">IF($AG1146&gt;0,OFFSET(DATA!$F$6,BL$10+27*(7-$AE$8),$AF1146,1,1)/OFFSET(DATA!$F$6,BL$10,$AF1146,1,1),0)</f>
        <v>0</v>
      </c>
      <c r="BM1146" s="190">
        <f ca="1">IF($AG1146&gt;0,OFFSET(DATA!$F$6,BM$10+27*(7-$AE$8),$AF1146,1,1)/OFFSET(DATA!$F$6,BM$10,$AF1146,1,1),0)</f>
        <v>0</v>
      </c>
      <c r="BN1146" s="190">
        <f ca="1">IF($AG1146&gt;0,OFFSET(DATA!$F$6,BN$10+27*(7-$AE$8),$AF1146,1,1)/OFFSET(DATA!$F$6,BN$10,$AF1146,1,1),0)</f>
        <v>0</v>
      </c>
      <c r="BO1146" s="190">
        <f ca="1">IF($AG1146&gt;0,OFFSET(DATA!$F$6,BO$10+27*(7-$AE$8),$AF1146,1,1)/OFFSET(DATA!$F$6,BO$10,$AF1146,1,1),0)</f>
        <v>0</v>
      </c>
      <c r="BP1146" s="190">
        <f ca="1">IF($AG1146&gt;0,OFFSET(DATA!$F$6,BP$10+27*(7-$AE$8),$AF1146,1,1)/OFFSET(DATA!$F$6,BP$10,$AF1146,1,1),0)</f>
        <v>0</v>
      </c>
      <c r="BQ1146" s="190">
        <f ca="1">IF($AG1146&gt;0,OFFSET(DATA!$F$6,BQ$10+27*(7-$AE$8),$AF1146,1,1)/OFFSET(DATA!$F$6,BQ$10,$AF1146,1,1),0)</f>
        <v>0</v>
      </c>
      <c r="BR1146" s="190">
        <f ca="1">IF($AG1146&gt;0,OFFSET(DATA!$F$6,BR$10+27*(7-$AE$8),$AF1146,1,1)/OFFSET(DATA!$F$6,BR$10,$AF1146,1,1),0)</f>
        <v>0</v>
      </c>
      <c r="BS1146" s="190">
        <f ca="1">IF($AG1146&gt;0,OFFSET(DATA!$F$6,BS$10+27*(7-$AE$8),$AF1146,1,1)/OFFSET(DATA!$F$6,BS$10,$AF1146,1,1),0)</f>
        <v>0</v>
      </c>
      <c r="BT1146" s="190">
        <f ca="1">IF($AG1146&gt;0,OFFSET(DATA!$F$6,BT$10+27*(7-$AE$8),$AF1146,1,1)/OFFSET(DATA!$F$6,BT$10,$AF1146,1,1),0)</f>
        <v>0</v>
      </c>
      <c r="BU1146" s="190">
        <f ca="1">IF($AG1146&gt;0,OFFSET(DATA!$F$6,BU$10+27*(7-$AE$8),$AF1146,1,1)/OFFSET(DATA!$F$6,BU$10,$AF1146,1,1),0)</f>
        <v>0</v>
      </c>
      <c r="BV1146" s="190">
        <f ca="1">IF($AG1146&gt;0,OFFSET(DATA!$F$6,BV$10+27*(7-$AE$8),$AF1146,1,1)/OFFSET(DATA!$F$6,BV$10,$AF1146,1,1),0)</f>
        <v>0</v>
      </c>
      <c r="BW1146" s="190">
        <f ca="1">IF($AG1146&gt;0,OFFSET(DATA!$F$6,BW$10+27*(7-$AE$8),$AF1146,1,1)/OFFSET(DATA!$F$6,BW$10,$AF1146,1,1),0)</f>
        <v>0</v>
      </c>
      <c r="BX1146" s="190">
        <f ca="1">IF($AG1146&gt;0,OFFSET(DATA!$F$6,BX$10+27*(7-$AE$8),$AF1146,1,1)/OFFSET(DATA!$F$6,BX$10,$AF1146,1,1),0)</f>
        <v>0</v>
      </c>
    </row>
    <row r="1147" spans="32:76" x14ac:dyDescent="0.2">
      <c r="AF1147" s="166">
        <v>1136</v>
      </c>
      <c r="AG1147" s="96">
        <f ca="1">OFFSET(DATA!$F$6,$AF$10,$AF1147,1,1)</f>
        <v>0</v>
      </c>
      <c r="AH1147" s="190">
        <f ca="1">IF($AG1147&gt;0,OFFSET(DATA!$F$6,$AF$10+27*AH$10,$AF1147,1,1)/$AG1147,0)</f>
        <v>0</v>
      </c>
      <c r="AI1147" s="190">
        <f ca="1">IF($AG1147&gt;0,OFFSET(DATA!$F$6,$AF$10+27*AI$10,$AF1147,1,1)/$AG1147,0)</f>
        <v>0</v>
      </c>
      <c r="AJ1147" s="190">
        <f ca="1">IF($AG1147&gt;0,OFFSET(DATA!$F$6,$AF$10+27*AJ$10,$AF1147,1,1)/$AG1147,0)</f>
        <v>0</v>
      </c>
      <c r="AK1147" s="190">
        <f ca="1">IF($AG1147&gt;0,OFFSET(DATA!$F$6,$AF$10+27*AK$10,$AF1147,1,1)/$AG1147,0)</f>
        <v>0</v>
      </c>
      <c r="AL1147" s="190">
        <f ca="1">IF($AG1147&gt;0,OFFSET(DATA!$F$6,$AF$10+27*AL$10,$AF1147,1,1)/$AG1147,0)</f>
        <v>0</v>
      </c>
      <c r="AM1147" s="190">
        <f ca="1">IF($AG1147&gt;0,OFFSET(DATA!$F$6,$AF$10+27*AM$10,$AF1147,1,1)/$AG1147,0)</f>
        <v>0</v>
      </c>
      <c r="AN1147" s="166">
        <f ca="1">OFFSET(DATA!$F$6,$AF$10+27*AN$10,$AF1147,1,1)</f>
        <v>0</v>
      </c>
      <c r="AO1147" s="166">
        <f t="shared" ca="1" si="35"/>
        <v>0</v>
      </c>
      <c r="AQ1147" s="96">
        <f ca="1">OFFSET(DATA!$F$6,25,$AF1147,1,1)</f>
        <v>0</v>
      </c>
      <c r="AR1147" s="190">
        <f ca="1">IF($AQ1147&gt;0,OFFSET(DATA!$F$6,25+27*AR$10,$AF1147,1,1)/$AQ1147,0)</f>
        <v>0</v>
      </c>
      <c r="AS1147" s="190">
        <f ca="1">IF($AQ1147&gt;0,OFFSET(DATA!$F$6,25+27*AS$10,$AF1147,1,1)/$AQ1147,0)</f>
        <v>0</v>
      </c>
      <c r="AT1147" s="190">
        <f ca="1">IF($AQ1147&gt;0,OFFSET(DATA!$F$6,25+27*AT$10,$AF1147,1,1)/$AQ1147,0)</f>
        <v>0</v>
      </c>
      <c r="AU1147" s="190">
        <f ca="1">IF($AQ1147&gt;0,OFFSET(DATA!$F$6,25+27*AU$10,$AF1147,1,1)/$AQ1147,0)</f>
        <v>0</v>
      </c>
      <c r="AV1147" s="190">
        <f ca="1">IF($AQ1147&gt;0,OFFSET(DATA!$F$6,25+27*AV$10,$AF1147,1,1)/$AQ1147,0)</f>
        <v>0</v>
      </c>
      <c r="AW1147" s="190">
        <f ca="1">IF($AQ1147&gt;0,OFFSET(DATA!$F$6,25+27*AW$10,$AF1147,1,1)/$AQ1147,0)</f>
        <v>0</v>
      </c>
      <c r="AZ1147" s="166">
        <f t="shared" ca="1" si="36"/>
        <v>1</v>
      </c>
      <c r="BA1147" s="190">
        <f ca="1">IF($AG1147&gt;0,OFFSET(DATA!$F$6,BA$10+27*(7-$AE$8),$AF1147,1,1)/OFFSET(DATA!$F$6,BA$10,$AF1147,1,1),0)</f>
        <v>0</v>
      </c>
      <c r="BB1147" s="190">
        <f ca="1">IF($AG1147&gt;0,OFFSET(DATA!$F$6,BB$10+27*(7-$AE$8),$AF1147,1,1)/OFFSET(DATA!$F$6,BB$10,$AF1147,1,1),0)</f>
        <v>0</v>
      </c>
      <c r="BC1147" s="190">
        <f ca="1">IF($AG1147&gt;0,OFFSET(DATA!$F$6,BC$10+27*(7-$AE$8),$AF1147,1,1)/OFFSET(DATA!$F$6,BC$10,$AF1147,1,1),0)</f>
        <v>0</v>
      </c>
      <c r="BD1147" s="190">
        <f ca="1">IF($AG1147&gt;0,OFFSET(DATA!$F$6,BD$10+27*(7-$AE$8),$AF1147,1,1)/OFFSET(DATA!$F$6,BD$10,$AF1147,1,1),0)</f>
        <v>0</v>
      </c>
      <c r="BE1147" s="190">
        <f ca="1">IF($AG1147&gt;0,OFFSET(DATA!$F$6,BE$10+27*(7-$AE$8),$AF1147,1,1)/OFFSET(DATA!$F$6,BE$10,$AF1147,1,1),0)</f>
        <v>0</v>
      </c>
      <c r="BF1147" s="190">
        <f ca="1">IF($AG1147&gt;0,OFFSET(DATA!$F$6,BF$10+27*(7-$AE$8),$AF1147,1,1)/OFFSET(DATA!$F$6,BF$10,$AF1147,1,1),0)</f>
        <v>0</v>
      </c>
      <c r="BG1147" s="190">
        <f ca="1">IF($AG1147&gt;0,OFFSET(DATA!$F$6,BG$10+27*(7-$AE$8),$AF1147,1,1)/OFFSET(DATA!$F$6,BG$10,$AF1147,1,1),0)</f>
        <v>0</v>
      </c>
      <c r="BH1147" s="190">
        <f ca="1">IF($AG1147&gt;0,OFFSET(DATA!$F$6,BH$10+27*(7-$AE$8),$AF1147,1,1)/OFFSET(DATA!$F$6,BH$10,$AF1147,1,1),0)</f>
        <v>0</v>
      </c>
      <c r="BI1147" s="190">
        <f ca="1">IF($AG1147&gt;0,OFFSET(DATA!$F$6,BI$10+27*(7-$AE$8),$AF1147,1,1)/OFFSET(DATA!$F$6,BI$10,$AF1147,1,1),0)</f>
        <v>0</v>
      </c>
      <c r="BJ1147" s="190">
        <f ca="1">IF($AG1147&gt;0,OFFSET(DATA!$F$6,BJ$10+27*(7-$AE$8),$AF1147,1,1)/OFFSET(DATA!$F$6,BJ$10,$AF1147,1,1),0)</f>
        <v>0</v>
      </c>
      <c r="BK1147" s="190">
        <f ca="1">IF($AG1147&gt;0,OFFSET(DATA!$F$6,BK$10+27*(7-$AE$8),$AF1147,1,1)/OFFSET(DATA!$F$6,BK$10,$AF1147,1,1),0)</f>
        <v>0</v>
      </c>
      <c r="BL1147" s="190">
        <f ca="1">IF($AG1147&gt;0,OFFSET(DATA!$F$6,BL$10+27*(7-$AE$8),$AF1147,1,1)/OFFSET(DATA!$F$6,BL$10,$AF1147,1,1),0)</f>
        <v>0</v>
      </c>
      <c r="BM1147" s="190">
        <f ca="1">IF($AG1147&gt;0,OFFSET(DATA!$F$6,BM$10+27*(7-$AE$8),$AF1147,1,1)/OFFSET(DATA!$F$6,BM$10,$AF1147,1,1),0)</f>
        <v>0</v>
      </c>
      <c r="BN1147" s="190">
        <f ca="1">IF($AG1147&gt;0,OFFSET(DATA!$F$6,BN$10+27*(7-$AE$8),$AF1147,1,1)/OFFSET(DATA!$F$6,BN$10,$AF1147,1,1),0)</f>
        <v>0</v>
      </c>
      <c r="BO1147" s="190">
        <f ca="1">IF($AG1147&gt;0,OFFSET(DATA!$F$6,BO$10+27*(7-$AE$8),$AF1147,1,1)/OFFSET(DATA!$F$6,BO$10,$AF1147,1,1),0)</f>
        <v>0</v>
      </c>
      <c r="BP1147" s="190">
        <f ca="1">IF($AG1147&gt;0,OFFSET(DATA!$F$6,BP$10+27*(7-$AE$8),$AF1147,1,1)/OFFSET(DATA!$F$6,BP$10,$AF1147,1,1),0)</f>
        <v>0</v>
      </c>
      <c r="BQ1147" s="190">
        <f ca="1">IF($AG1147&gt;0,OFFSET(DATA!$F$6,BQ$10+27*(7-$AE$8),$AF1147,1,1)/OFFSET(DATA!$F$6,BQ$10,$AF1147,1,1),0)</f>
        <v>0</v>
      </c>
      <c r="BR1147" s="190">
        <f ca="1">IF($AG1147&gt;0,OFFSET(DATA!$F$6,BR$10+27*(7-$AE$8),$AF1147,1,1)/OFFSET(DATA!$F$6,BR$10,$AF1147,1,1),0)</f>
        <v>0</v>
      </c>
      <c r="BS1147" s="190">
        <f ca="1">IF($AG1147&gt;0,OFFSET(DATA!$F$6,BS$10+27*(7-$AE$8),$AF1147,1,1)/OFFSET(DATA!$F$6,BS$10,$AF1147,1,1),0)</f>
        <v>0</v>
      </c>
      <c r="BT1147" s="190">
        <f ca="1">IF($AG1147&gt;0,OFFSET(DATA!$F$6,BT$10+27*(7-$AE$8),$AF1147,1,1)/OFFSET(DATA!$F$6,BT$10,$AF1147,1,1),0)</f>
        <v>0</v>
      </c>
      <c r="BU1147" s="190">
        <f ca="1">IF($AG1147&gt;0,OFFSET(DATA!$F$6,BU$10+27*(7-$AE$8),$AF1147,1,1)/OFFSET(DATA!$F$6,BU$10,$AF1147,1,1),0)</f>
        <v>0</v>
      </c>
      <c r="BV1147" s="190">
        <f ca="1">IF($AG1147&gt;0,OFFSET(DATA!$F$6,BV$10+27*(7-$AE$8),$AF1147,1,1)/OFFSET(DATA!$F$6,BV$10,$AF1147,1,1),0)</f>
        <v>0</v>
      </c>
      <c r="BW1147" s="190">
        <f ca="1">IF($AG1147&gt;0,OFFSET(DATA!$F$6,BW$10+27*(7-$AE$8),$AF1147,1,1)/OFFSET(DATA!$F$6,BW$10,$AF1147,1,1),0)</f>
        <v>0</v>
      </c>
      <c r="BX1147" s="190">
        <f ca="1">IF($AG1147&gt;0,OFFSET(DATA!$F$6,BX$10+27*(7-$AE$8),$AF1147,1,1)/OFFSET(DATA!$F$6,BX$10,$AF1147,1,1),0)</f>
        <v>0</v>
      </c>
    </row>
    <row r="1148" spans="32:76" x14ac:dyDescent="0.2">
      <c r="AF1148" s="166">
        <v>1137</v>
      </c>
      <c r="AG1148" s="96">
        <f ca="1">OFFSET(DATA!$F$6,$AF$10,$AF1148,1,1)</f>
        <v>0</v>
      </c>
      <c r="AH1148" s="190">
        <f ca="1">IF($AG1148&gt;0,OFFSET(DATA!$F$6,$AF$10+27*AH$10,$AF1148,1,1)/$AG1148,0)</f>
        <v>0</v>
      </c>
      <c r="AI1148" s="190">
        <f ca="1">IF($AG1148&gt;0,OFFSET(DATA!$F$6,$AF$10+27*AI$10,$AF1148,1,1)/$AG1148,0)</f>
        <v>0</v>
      </c>
      <c r="AJ1148" s="190">
        <f ca="1">IF($AG1148&gt;0,OFFSET(DATA!$F$6,$AF$10+27*AJ$10,$AF1148,1,1)/$AG1148,0)</f>
        <v>0</v>
      </c>
      <c r="AK1148" s="190">
        <f ca="1">IF($AG1148&gt;0,OFFSET(DATA!$F$6,$AF$10+27*AK$10,$AF1148,1,1)/$AG1148,0)</f>
        <v>0</v>
      </c>
      <c r="AL1148" s="190">
        <f ca="1">IF($AG1148&gt;0,OFFSET(DATA!$F$6,$AF$10+27*AL$10,$AF1148,1,1)/$AG1148,0)</f>
        <v>0</v>
      </c>
      <c r="AM1148" s="190">
        <f ca="1">IF($AG1148&gt;0,OFFSET(DATA!$F$6,$AF$10+27*AM$10,$AF1148,1,1)/$AG1148,0)</f>
        <v>0</v>
      </c>
      <c r="AN1148" s="166">
        <f ca="1">OFFSET(DATA!$F$6,$AF$10+27*AN$10,$AF1148,1,1)</f>
        <v>0</v>
      </c>
      <c r="AO1148" s="166">
        <f t="shared" ca="1" si="35"/>
        <v>0</v>
      </c>
      <c r="AQ1148" s="96">
        <f ca="1">OFFSET(DATA!$F$6,25,$AF1148,1,1)</f>
        <v>0</v>
      </c>
      <c r="AR1148" s="190">
        <f ca="1">IF($AQ1148&gt;0,OFFSET(DATA!$F$6,25+27*AR$10,$AF1148,1,1)/$AQ1148,0)</f>
        <v>0</v>
      </c>
      <c r="AS1148" s="190">
        <f ca="1">IF($AQ1148&gt;0,OFFSET(DATA!$F$6,25+27*AS$10,$AF1148,1,1)/$AQ1148,0)</f>
        <v>0</v>
      </c>
      <c r="AT1148" s="190">
        <f ca="1">IF($AQ1148&gt;0,OFFSET(DATA!$F$6,25+27*AT$10,$AF1148,1,1)/$AQ1148,0)</f>
        <v>0</v>
      </c>
      <c r="AU1148" s="190">
        <f ca="1">IF($AQ1148&gt;0,OFFSET(DATA!$F$6,25+27*AU$10,$AF1148,1,1)/$AQ1148,0)</f>
        <v>0</v>
      </c>
      <c r="AV1148" s="190">
        <f ca="1">IF($AQ1148&gt;0,OFFSET(DATA!$F$6,25+27*AV$10,$AF1148,1,1)/$AQ1148,0)</f>
        <v>0</v>
      </c>
      <c r="AW1148" s="190">
        <f ca="1">IF($AQ1148&gt;0,OFFSET(DATA!$F$6,25+27*AW$10,$AF1148,1,1)/$AQ1148,0)</f>
        <v>0</v>
      </c>
      <c r="AZ1148" s="166">
        <f t="shared" ca="1" si="36"/>
        <v>1</v>
      </c>
      <c r="BA1148" s="190">
        <f ca="1">IF($AG1148&gt;0,OFFSET(DATA!$F$6,BA$10+27*(7-$AE$8),$AF1148,1,1)/OFFSET(DATA!$F$6,BA$10,$AF1148,1,1),0)</f>
        <v>0</v>
      </c>
      <c r="BB1148" s="190">
        <f ca="1">IF($AG1148&gt;0,OFFSET(DATA!$F$6,BB$10+27*(7-$AE$8),$AF1148,1,1)/OFFSET(DATA!$F$6,BB$10,$AF1148,1,1),0)</f>
        <v>0</v>
      </c>
      <c r="BC1148" s="190">
        <f ca="1">IF($AG1148&gt;0,OFFSET(DATA!$F$6,BC$10+27*(7-$AE$8),$AF1148,1,1)/OFFSET(DATA!$F$6,BC$10,$AF1148,1,1),0)</f>
        <v>0</v>
      </c>
      <c r="BD1148" s="190">
        <f ca="1">IF($AG1148&gt;0,OFFSET(DATA!$F$6,BD$10+27*(7-$AE$8),$AF1148,1,1)/OFFSET(DATA!$F$6,BD$10,$AF1148,1,1),0)</f>
        <v>0</v>
      </c>
      <c r="BE1148" s="190">
        <f ca="1">IF($AG1148&gt;0,OFFSET(DATA!$F$6,BE$10+27*(7-$AE$8),$AF1148,1,1)/OFFSET(DATA!$F$6,BE$10,$AF1148,1,1),0)</f>
        <v>0</v>
      </c>
      <c r="BF1148" s="190">
        <f ca="1">IF($AG1148&gt;0,OFFSET(DATA!$F$6,BF$10+27*(7-$AE$8),$AF1148,1,1)/OFFSET(DATA!$F$6,BF$10,$AF1148,1,1),0)</f>
        <v>0</v>
      </c>
      <c r="BG1148" s="190">
        <f ca="1">IF($AG1148&gt;0,OFFSET(DATA!$F$6,BG$10+27*(7-$AE$8),$AF1148,1,1)/OFFSET(DATA!$F$6,BG$10,$AF1148,1,1),0)</f>
        <v>0</v>
      </c>
      <c r="BH1148" s="190">
        <f ca="1">IF($AG1148&gt;0,OFFSET(DATA!$F$6,BH$10+27*(7-$AE$8),$AF1148,1,1)/OFFSET(DATA!$F$6,BH$10,$AF1148,1,1),0)</f>
        <v>0</v>
      </c>
      <c r="BI1148" s="190">
        <f ca="1">IF($AG1148&gt;0,OFFSET(DATA!$F$6,BI$10+27*(7-$AE$8),$AF1148,1,1)/OFFSET(DATA!$F$6,BI$10,$AF1148,1,1),0)</f>
        <v>0</v>
      </c>
      <c r="BJ1148" s="190">
        <f ca="1">IF($AG1148&gt;0,OFFSET(DATA!$F$6,BJ$10+27*(7-$AE$8),$AF1148,1,1)/OFFSET(DATA!$F$6,BJ$10,$AF1148,1,1),0)</f>
        <v>0</v>
      </c>
      <c r="BK1148" s="190">
        <f ca="1">IF($AG1148&gt;0,OFFSET(DATA!$F$6,BK$10+27*(7-$AE$8),$AF1148,1,1)/OFFSET(DATA!$F$6,BK$10,$AF1148,1,1),0)</f>
        <v>0</v>
      </c>
      <c r="BL1148" s="190">
        <f ca="1">IF($AG1148&gt;0,OFFSET(DATA!$F$6,BL$10+27*(7-$AE$8),$AF1148,1,1)/OFFSET(DATA!$F$6,BL$10,$AF1148,1,1),0)</f>
        <v>0</v>
      </c>
      <c r="BM1148" s="190">
        <f ca="1">IF($AG1148&gt;0,OFFSET(DATA!$F$6,BM$10+27*(7-$AE$8),$AF1148,1,1)/OFFSET(DATA!$F$6,BM$10,$AF1148,1,1),0)</f>
        <v>0</v>
      </c>
      <c r="BN1148" s="190">
        <f ca="1">IF($AG1148&gt;0,OFFSET(DATA!$F$6,BN$10+27*(7-$AE$8),$AF1148,1,1)/OFFSET(DATA!$F$6,BN$10,$AF1148,1,1),0)</f>
        <v>0</v>
      </c>
      <c r="BO1148" s="190">
        <f ca="1">IF($AG1148&gt;0,OFFSET(DATA!$F$6,BO$10+27*(7-$AE$8),$AF1148,1,1)/OFFSET(DATA!$F$6,BO$10,$AF1148,1,1),0)</f>
        <v>0</v>
      </c>
      <c r="BP1148" s="190">
        <f ca="1">IF($AG1148&gt;0,OFFSET(DATA!$F$6,BP$10+27*(7-$AE$8),$AF1148,1,1)/OFFSET(DATA!$F$6,BP$10,$AF1148,1,1),0)</f>
        <v>0</v>
      </c>
      <c r="BQ1148" s="190">
        <f ca="1">IF($AG1148&gt;0,OFFSET(DATA!$F$6,BQ$10+27*(7-$AE$8),$AF1148,1,1)/OFFSET(DATA!$F$6,BQ$10,$AF1148,1,1),0)</f>
        <v>0</v>
      </c>
      <c r="BR1148" s="190">
        <f ca="1">IF($AG1148&gt;0,OFFSET(DATA!$F$6,BR$10+27*(7-$AE$8),$AF1148,1,1)/OFFSET(DATA!$F$6,BR$10,$AF1148,1,1),0)</f>
        <v>0</v>
      </c>
      <c r="BS1148" s="190">
        <f ca="1">IF($AG1148&gt;0,OFFSET(DATA!$F$6,BS$10+27*(7-$AE$8),$AF1148,1,1)/OFFSET(DATA!$F$6,BS$10,$AF1148,1,1),0)</f>
        <v>0</v>
      </c>
      <c r="BT1148" s="190">
        <f ca="1">IF($AG1148&gt;0,OFFSET(DATA!$F$6,BT$10+27*(7-$AE$8),$AF1148,1,1)/OFFSET(DATA!$F$6,BT$10,$AF1148,1,1),0)</f>
        <v>0</v>
      </c>
      <c r="BU1148" s="190">
        <f ca="1">IF($AG1148&gt;0,OFFSET(DATA!$F$6,BU$10+27*(7-$AE$8),$AF1148,1,1)/OFFSET(DATA!$F$6,BU$10,$AF1148,1,1),0)</f>
        <v>0</v>
      </c>
      <c r="BV1148" s="190">
        <f ca="1">IF($AG1148&gt;0,OFFSET(DATA!$F$6,BV$10+27*(7-$AE$8),$AF1148,1,1)/OFFSET(DATA!$F$6,BV$10,$AF1148,1,1),0)</f>
        <v>0</v>
      </c>
      <c r="BW1148" s="190">
        <f ca="1">IF($AG1148&gt;0,OFFSET(DATA!$F$6,BW$10+27*(7-$AE$8),$AF1148,1,1)/OFFSET(DATA!$F$6,BW$10,$AF1148,1,1),0)</f>
        <v>0</v>
      </c>
      <c r="BX1148" s="190">
        <f ca="1">IF($AG1148&gt;0,OFFSET(DATA!$F$6,BX$10+27*(7-$AE$8),$AF1148,1,1)/OFFSET(DATA!$F$6,BX$10,$AF1148,1,1),0)</f>
        <v>0</v>
      </c>
    </row>
    <row r="1149" spans="32:76" x14ac:dyDescent="0.2">
      <c r="AF1149" s="166">
        <v>1138</v>
      </c>
      <c r="AG1149" s="96">
        <f ca="1">OFFSET(DATA!$F$6,$AF$10,$AF1149,1,1)</f>
        <v>0</v>
      </c>
      <c r="AH1149" s="190">
        <f ca="1">IF($AG1149&gt;0,OFFSET(DATA!$F$6,$AF$10+27*AH$10,$AF1149,1,1)/$AG1149,0)</f>
        <v>0</v>
      </c>
      <c r="AI1149" s="190">
        <f ca="1">IF($AG1149&gt;0,OFFSET(DATA!$F$6,$AF$10+27*AI$10,$AF1149,1,1)/$AG1149,0)</f>
        <v>0</v>
      </c>
      <c r="AJ1149" s="190">
        <f ca="1">IF($AG1149&gt;0,OFFSET(DATA!$F$6,$AF$10+27*AJ$10,$AF1149,1,1)/$AG1149,0)</f>
        <v>0</v>
      </c>
      <c r="AK1149" s="190">
        <f ca="1">IF($AG1149&gt;0,OFFSET(DATA!$F$6,$AF$10+27*AK$10,$AF1149,1,1)/$AG1149,0)</f>
        <v>0</v>
      </c>
      <c r="AL1149" s="190">
        <f ca="1">IF($AG1149&gt;0,OFFSET(DATA!$F$6,$AF$10+27*AL$10,$AF1149,1,1)/$AG1149,0)</f>
        <v>0</v>
      </c>
      <c r="AM1149" s="190">
        <f ca="1">IF($AG1149&gt;0,OFFSET(DATA!$F$6,$AF$10+27*AM$10,$AF1149,1,1)/$AG1149,0)</f>
        <v>0</v>
      </c>
      <c r="AN1149" s="166">
        <f ca="1">OFFSET(DATA!$F$6,$AF$10+27*AN$10,$AF1149,1,1)</f>
        <v>0</v>
      </c>
      <c r="AO1149" s="166">
        <f t="shared" ca="1" si="35"/>
        <v>0</v>
      </c>
      <c r="AQ1149" s="96">
        <f ca="1">OFFSET(DATA!$F$6,25,$AF1149,1,1)</f>
        <v>0</v>
      </c>
      <c r="AR1149" s="190">
        <f ca="1">IF($AQ1149&gt;0,OFFSET(DATA!$F$6,25+27*AR$10,$AF1149,1,1)/$AQ1149,0)</f>
        <v>0</v>
      </c>
      <c r="AS1149" s="190">
        <f ca="1">IF($AQ1149&gt;0,OFFSET(DATA!$F$6,25+27*AS$10,$AF1149,1,1)/$AQ1149,0)</f>
        <v>0</v>
      </c>
      <c r="AT1149" s="190">
        <f ca="1">IF($AQ1149&gt;0,OFFSET(DATA!$F$6,25+27*AT$10,$AF1149,1,1)/$AQ1149,0)</f>
        <v>0</v>
      </c>
      <c r="AU1149" s="190">
        <f ca="1">IF($AQ1149&gt;0,OFFSET(DATA!$F$6,25+27*AU$10,$AF1149,1,1)/$AQ1149,0)</f>
        <v>0</v>
      </c>
      <c r="AV1149" s="190">
        <f ca="1">IF($AQ1149&gt;0,OFFSET(DATA!$F$6,25+27*AV$10,$AF1149,1,1)/$AQ1149,0)</f>
        <v>0</v>
      </c>
      <c r="AW1149" s="190">
        <f ca="1">IF($AQ1149&gt;0,OFFSET(DATA!$F$6,25+27*AW$10,$AF1149,1,1)/$AQ1149,0)</f>
        <v>0</v>
      </c>
      <c r="AZ1149" s="166">
        <f t="shared" ca="1" si="36"/>
        <v>1</v>
      </c>
      <c r="BA1149" s="190">
        <f ca="1">IF($AG1149&gt;0,OFFSET(DATA!$F$6,BA$10+27*(7-$AE$8),$AF1149,1,1)/OFFSET(DATA!$F$6,BA$10,$AF1149,1,1),0)</f>
        <v>0</v>
      </c>
      <c r="BB1149" s="190">
        <f ca="1">IF($AG1149&gt;0,OFFSET(DATA!$F$6,BB$10+27*(7-$AE$8),$AF1149,1,1)/OFFSET(DATA!$F$6,BB$10,$AF1149,1,1),0)</f>
        <v>0</v>
      </c>
      <c r="BC1149" s="190">
        <f ca="1">IF($AG1149&gt;0,OFFSET(DATA!$F$6,BC$10+27*(7-$AE$8),$AF1149,1,1)/OFFSET(DATA!$F$6,BC$10,$AF1149,1,1),0)</f>
        <v>0</v>
      </c>
      <c r="BD1149" s="190">
        <f ca="1">IF($AG1149&gt;0,OFFSET(DATA!$F$6,BD$10+27*(7-$AE$8),$AF1149,1,1)/OFFSET(DATA!$F$6,BD$10,$AF1149,1,1),0)</f>
        <v>0</v>
      </c>
      <c r="BE1149" s="190">
        <f ca="1">IF($AG1149&gt;0,OFFSET(DATA!$F$6,BE$10+27*(7-$AE$8),$AF1149,1,1)/OFFSET(DATA!$F$6,BE$10,$AF1149,1,1),0)</f>
        <v>0</v>
      </c>
      <c r="BF1149" s="190">
        <f ca="1">IF($AG1149&gt;0,OFFSET(DATA!$F$6,BF$10+27*(7-$AE$8),$AF1149,1,1)/OFFSET(DATA!$F$6,BF$10,$AF1149,1,1),0)</f>
        <v>0</v>
      </c>
      <c r="BG1149" s="190">
        <f ca="1">IF($AG1149&gt;0,OFFSET(DATA!$F$6,BG$10+27*(7-$AE$8),$AF1149,1,1)/OFFSET(DATA!$F$6,BG$10,$AF1149,1,1),0)</f>
        <v>0</v>
      </c>
      <c r="BH1149" s="190">
        <f ca="1">IF($AG1149&gt;0,OFFSET(DATA!$F$6,BH$10+27*(7-$AE$8),$AF1149,1,1)/OFFSET(DATA!$F$6,BH$10,$AF1149,1,1),0)</f>
        <v>0</v>
      </c>
      <c r="BI1149" s="190">
        <f ca="1">IF($AG1149&gt;0,OFFSET(DATA!$F$6,BI$10+27*(7-$AE$8),$AF1149,1,1)/OFFSET(DATA!$F$6,BI$10,$AF1149,1,1),0)</f>
        <v>0</v>
      </c>
      <c r="BJ1149" s="190">
        <f ca="1">IF($AG1149&gt;0,OFFSET(DATA!$F$6,BJ$10+27*(7-$AE$8),$AF1149,1,1)/OFFSET(DATA!$F$6,BJ$10,$AF1149,1,1),0)</f>
        <v>0</v>
      </c>
      <c r="BK1149" s="190">
        <f ca="1">IF($AG1149&gt;0,OFFSET(DATA!$F$6,BK$10+27*(7-$AE$8),$AF1149,1,1)/OFFSET(DATA!$F$6,BK$10,$AF1149,1,1),0)</f>
        <v>0</v>
      </c>
      <c r="BL1149" s="190">
        <f ca="1">IF($AG1149&gt;0,OFFSET(DATA!$F$6,BL$10+27*(7-$AE$8),$AF1149,1,1)/OFFSET(DATA!$F$6,BL$10,$AF1149,1,1),0)</f>
        <v>0</v>
      </c>
      <c r="BM1149" s="190">
        <f ca="1">IF($AG1149&gt;0,OFFSET(DATA!$F$6,BM$10+27*(7-$AE$8),$AF1149,1,1)/OFFSET(DATA!$F$6,BM$10,$AF1149,1,1),0)</f>
        <v>0</v>
      </c>
      <c r="BN1149" s="190">
        <f ca="1">IF($AG1149&gt;0,OFFSET(DATA!$F$6,BN$10+27*(7-$AE$8),$AF1149,1,1)/OFFSET(DATA!$F$6,BN$10,$AF1149,1,1),0)</f>
        <v>0</v>
      </c>
      <c r="BO1149" s="190">
        <f ca="1">IF($AG1149&gt;0,OFFSET(DATA!$F$6,BO$10+27*(7-$AE$8),$AF1149,1,1)/OFFSET(DATA!$F$6,BO$10,$AF1149,1,1),0)</f>
        <v>0</v>
      </c>
      <c r="BP1149" s="190">
        <f ca="1">IF($AG1149&gt;0,OFFSET(DATA!$F$6,BP$10+27*(7-$AE$8),$AF1149,1,1)/OFFSET(DATA!$F$6,BP$10,$AF1149,1,1),0)</f>
        <v>0</v>
      </c>
      <c r="BQ1149" s="190">
        <f ca="1">IF($AG1149&gt;0,OFFSET(DATA!$F$6,BQ$10+27*(7-$AE$8),$AF1149,1,1)/OFFSET(DATA!$F$6,BQ$10,$AF1149,1,1),0)</f>
        <v>0</v>
      </c>
      <c r="BR1149" s="190">
        <f ca="1">IF($AG1149&gt;0,OFFSET(DATA!$F$6,BR$10+27*(7-$AE$8),$AF1149,1,1)/OFFSET(DATA!$F$6,BR$10,$AF1149,1,1),0)</f>
        <v>0</v>
      </c>
      <c r="BS1149" s="190">
        <f ca="1">IF($AG1149&gt;0,OFFSET(DATA!$F$6,BS$10+27*(7-$AE$8),$AF1149,1,1)/OFFSET(DATA!$F$6,BS$10,$AF1149,1,1),0)</f>
        <v>0</v>
      </c>
      <c r="BT1149" s="190">
        <f ca="1">IF($AG1149&gt;0,OFFSET(DATA!$F$6,BT$10+27*(7-$AE$8),$AF1149,1,1)/OFFSET(DATA!$F$6,BT$10,$AF1149,1,1),0)</f>
        <v>0</v>
      </c>
      <c r="BU1149" s="190">
        <f ca="1">IF($AG1149&gt;0,OFFSET(DATA!$F$6,BU$10+27*(7-$AE$8),$AF1149,1,1)/OFFSET(DATA!$F$6,BU$10,$AF1149,1,1),0)</f>
        <v>0</v>
      </c>
      <c r="BV1149" s="190">
        <f ca="1">IF($AG1149&gt;0,OFFSET(DATA!$F$6,BV$10+27*(7-$AE$8),$AF1149,1,1)/OFFSET(DATA!$F$6,BV$10,$AF1149,1,1),0)</f>
        <v>0</v>
      </c>
      <c r="BW1149" s="190">
        <f ca="1">IF($AG1149&gt;0,OFFSET(DATA!$F$6,BW$10+27*(7-$AE$8),$AF1149,1,1)/OFFSET(DATA!$F$6,BW$10,$AF1149,1,1),0)</f>
        <v>0</v>
      </c>
      <c r="BX1149" s="190">
        <f ca="1">IF($AG1149&gt;0,OFFSET(DATA!$F$6,BX$10+27*(7-$AE$8),$AF1149,1,1)/OFFSET(DATA!$F$6,BX$10,$AF1149,1,1),0)</f>
        <v>0</v>
      </c>
    </row>
    <row r="1150" spans="32:76" x14ac:dyDescent="0.2">
      <c r="AF1150" s="166">
        <v>1139</v>
      </c>
      <c r="AG1150" s="96">
        <f ca="1">OFFSET(DATA!$F$6,$AF$10,$AF1150,1,1)</f>
        <v>0</v>
      </c>
      <c r="AH1150" s="190">
        <f ca="1">IF($AG1150&gt;0,OFFSET(DATA!$F$6,$AF$10+27*AH$10,$AF1150,1,1)/$AG1150,0)</f>
        <v>0</v>
      </c>
      <c r="AI1150" s="190">
        <f ca="1">IF($AG1150&gt;0,OFFSET(DATA!$F$6,$AF$10+27*AI$10,$AF1150,1,1)/$AG1150,0)</f>
        <v>0</v>
      </c>
      <c r="AJ1150" s="190">
        <f ca="1">IF($AG1150&gt;0,OFFSET(DATA!$F$6,$AF$10+27*AJ$10,$AF1150,1,1)/$AG1150,0)</f>
        <v>0</v>
      </c>
      <c r="AK1150" s="190">
        <f ca="1">IF($AG1150&gt;0,OFFSET(DATA!$F$6,$AF$10+27*AK$10,$AF1150,1,1)/$AG1150,0)</f>
        <v>0</v>
      </c>
      <c r="AL1150" s="190">
        <f ca="1">IF($AG1150&gt;0,OFFSET(DATA!$F$6,$AF$10+27*AL$10,$AF1150,1,1)/$AG1150,0)</f>
        <v>0</v>
      </c>
      <c r="AM1150" s="190">
        <f ca="1">IF($AG1150&gt;0,OFFSET(DATA!$F$6,$AF$10+27*AM$10,$AF1150,1,1)/$AG1150,0)</f>
        <v>0</v>
      </c>
      <c r="AN1150" s="166">
        <f ca="1">OFFSET(DATA!$F$6,$AF$10+27*AN$10,$AF1150,1,1)</f>
        <v>0</v>
      </c>
      <c r="AO1150" s="166">
        <f t="shared" ca="1" si="35"/>
        <v>0</v>
      </c>
      <c r="AQ1150" s="96">
        <f ca="1">OFFSET(DATA!$F$6,25,$AF1150,1,1)</f>
        <v>0</v>
      </c>
      <c r="AR1150" s="190">
        <f ca="1">IF($AQ1150&gt;0,OFFSET(DATA!$F$6,25+27*AR$10,$AF1150,1,1)/$AQ1150,0)</f>
        <v>0</v>
      </c>
      <c r="AS1150" s="190">
        <f ca="1">IF($AQ1150&gt;0,OFFSET(DATA!$F$6,25+27*AS$10,$AF1150,1,1)/$AQ1150,0)</f>
        <v>0</v>
      </c>
      <c r="AT1150" s="190">
        <f ca="1">IF($AQ1150&gt;0,OFFSET(DATA!$F$6,25+27*AT$10,$AF1150,1,1)/$AQ1150,0)</f>
        <v>0</v>
      </c>
      <c r="AU1150" s="190">
        <f ca="1">IF($AQ1150&gt;0,OFFSET(DATA!$F$6,25+27*AU$10,$AF1150,1,1)/$AQ1150,0)</f>
        <v>0</v>
      </c>
      <c r="AV1150" s="190">
        <f ca="1">IF($AQ1150&gt;0,OFFSET(DATA!$F$6,25+27*AV$10,$AF1150,1,1)/$AQ1150,0)</f>
        <v>0</v>
      </c>
      <c r="AW1150" s="190">
        <f ca="1">IF($AQ1150&gt;0,OFFSET(DATA!$F$6,25+27*AW$10,$AF1150,1,1)/$AQ1150,0)</f>
        <v>0</v>
      </c>
      <c r="AZ1150" s="166">
        <f t="shared" ca="1" si="36"/>
        <v>1</v>
      </c>
      <c r="BA1150" s="190">
        <f ca="1">IF($AG1150&gt;0,OFFSET(DATA!$F$6,BA$10+27*(7-$AE$8),$AF1150,1,1)/OFFSET(DATA!$F$6,BA$10,$AF1150,1,1),0)</f>
        <v>0</v>
      </c>
      <c r="BB1150" s="190">
        <f ca="1">IF($AG1150&gt;0,OFFSET(DATA!$F$6,BB$10+27*(7-$AE$8),$AF1150,1,1)/OFFSET(DATA!$F$6,BB$10,$AF1150,1,1),0)</f>
        <v>0</v>
      </c>
      <c r="BC1150" s="190">
        <f ca="1">IF($AG1150&gt;0,OFFSET(DATA!$F$6,BC$10+27*(7-$AE$8),$AF1150,1,1)/OFFSET(DATA!$F$6,BC$10,$AF1150,1,1),0)</f>
        <v>0</v>
      </c>
      <c r="BD1150" s="190">
        <f ca="1">IF($AG1150&gt;0,OFFSET(DATA!$F$6,BD$10+27*(7-$AE$8),$AF1150,1,1)/OFFSET(DATA!$F$6,BD$10,$AF1150,1,1),0)</f>
        <v>0</v>
      </c>
      <c r="BE1150" s="190">
        <f ca="1">IF($AG1150&gt;0,OFFSET(DATA!$F$6,BE$10+27*(7-$AE$8),$AF1150,1,1)/OFFSET(DATA!$F$6,BE$10,$AF1150,1,1),0)</f>
        <v>0</v>
      </c>
      <c r="BF1150" s="190">
        <f ca="1">IF($AG1150&gt;0,OFFSET(DATA!$F$6,BF$10+27*(7-$AE$8),$AF1150,1,1)/OFFSET(DATA!$F$6,BF$10,$AF1150,1,1),0)</f>
        <v>0</v>
      </c>
      <c r="BG1150" s="190">
        <f ca="1">IF($AG1150&gt;0,OFFSET(DATA!$F$6,BG$10+27*(7-$AE$8),$AF1150,1,1)/OFFSET(DATA!$F$6,BG$10,$AF1150,1,1),0)</f>
        <v>0</v>
      </c>
      <c r="BH1150" s="190">
        <f ca="1">IF($AG1150&gt;0,OFFSET(DATA!$F$6,BH$10+27*(7-$AE$8),$AF1150,1,1)/OFFSET(DATA!$F$6,BH$10,$AF1150,1,1),0)</f>
        <v>0</v>
      </c>
      <c r="BI1150" s="190">
        <f ca="1">IF($AG1150&gt;0,OFFSET(DATA!$F$6,BI$10+27*(7-$AE$8),$AF1150,1,1)/OFFSET(DATA!$F$6,BI$10,$AF1150,1,1),0)</f>
        <v>0</v>
      </c>
      <c r="BJ1150" s="190">
        <f ca="1">IF($AG1150&gt;0,OFFSET(DATA!$F$6,BJ$10+27*(7-$AE$8),$AF1150,1,1)/OFFSET(DATA!$F$6,BJ$10,$AF1150,1,1),0)</f>
        <v>0</v>
      </c>
      <c r="BK1150" s="190">
        <f ca="1">IF($AG1150&gt;0,OFFSET(DATA!$F$6,BK$10+27*(7-$AE$8),$AF1150,1,1)/OFFSET(DATA!$F$6,BK$10,$AF1150,1,1),0)</f>
        <v>0</v>
      </c>
      <c r="BL1150" s="190">
        <f ca="1">IF($AG1150&gt;0,OFFSET(DATA!$F$6,BL$10+27*(7-$AE$8),$AF1150,1,1)/OFFSET(DATA!$F$6,BL$10,$AF1150,1,1),0)</f>
        <v>0</v>
      </c>
      <c r="BM1150" s="190">
        <f ca="1">IF($AG1150&gt;0,OFFSET(DATA!$F$6,BM$10+27*(7-$AE$8),$AF1150,1,1)/OFFSET(DATA!$F$6,BM$10,$AF1150,1,1),0)</f>
        <v>0</v>
      </c>
      <c r="BN1150" s="190">
        <f ca="1">IF($AG1150&gt;0,OFFSET(DATA!$F$6,BN$10+27*(7-$AE$8),$AF1150,1,1)/OFFSET(DATA!$F$6,BN$10,$AF1150,1,1),0)</f>
        <v>0</v>
      </c>
      <c r="BO1150" s="190">
        <f ca="1">IF($AG1150&gt;0,OFFSET(DATA!$F$6,BO$10+27*(7-$AE$8),$AF1150,1,1)/OFFSET(DATA!$F$6,BO$10,$AF1150,1,1),0)</f>
        <v>0</v>
      </c>
      <c r="BP1150" s="190">
        <f ca="1">IF($AG1150&gt;0,OFFSET(DATA!$F$6,BP$10+27*(7-$AE$8),$AF1150,1,1)/OFFSET(DATA!$F$6,BP$10,$AF1150,1,1),0)</f>
        <v>0</v>
      </c>
      <c r="BQ1150" s="190">
        <f ca="1">IF($AG1150&gt;0,OFFSET(DATA!$F$6,BQ$10+27*(7-$AE$8),$AF1150,1,1)/OFFSET(DATA!$F$6,BQ$10,$AF1150,1,1),0)</f>
        <v>0</v>
      </c>
      <c r="BR1150" s="190">
        <f ca="1">IF($AG1150&gt;0,OFFSET(DATA!$F$6,BR$10+27*(7-$AE$8),$AF1150,1,1)/OFFSET(DATA!$F$6,BR$10,$AF1150,1,1),0)</f>
        <v>0</v>
      </c>
      <c r="BS1150" s="190">
        <f ca="1">IF($AG1150&gt;0,OFFSET(DATA!$F$6,BS$10+27*(7-$AE$8),$AF1150,1,1)/OFFSET(DATA!$F$6,BS$10,$AF1150,1,1),0)</f>
        <v>0</v>
      </c>
      <c r="BT1150" s="190">
        <f ca="1">IF($AG1150&gt;0,OFFSET(DATA!$F$6,BT$10+27*(7-$AE$8),$AF1150,1,1)/OFFSET(DATA!$F$6,BT$10,$AF1150,1,1),0)</f>
        <v>0</v>
      </c>
      <c r="BU1150" s="190">
        <f ca="1">IF($AG1150&gt;0,OFFSET(DATA!$F$6,BU$10+27*(7-$AE$8),$AF1150,1,1)/OFFSET(DATA!$F$6,BU$10,$AF1150,1,1),0)</f>
        <v>0</v>
      </c>
      <c r="BV1150" s="190">
        <f ca="1">IF($AG1150&gt;0,OFFSET(DATA!$F$6,BV$10+27*(7-$AE$8),$AF1150,1,1)/OFFSET(DATA!$F$6,BV$10,$AF1150,1,1),0)</f>
        <v>0</v>
      </c>
      <c r="BW1150" s="190">
        <f ca="1">IF($AG1150&gt;0,OFFSET(DATA!$F$6,BW$10+27*(7-$AE$8),$AF1150,1,1)/OFFSET(DATA!$F$6,BW$10,$AF1150,1,1),0)</f>
        <v>0</v>
      </c>
      <c r="BX1150" s="190">
        <f ca="1">IF($AG1150&gt;0,OFFSET(DATA!$F$6,BX$10+27*(7-$AE$8),$AF1150,1,1)/OFFSET(DATA!$F$6,BX$10,$AF1150,1,1),0)</f>
        <v>0</v>
      </c>
    </row>
    <row r="1151" spans="32:76" x14ac:dyDescent="0.2">
      <c r="AF1151" s="166">
        <v>1140</v>
      </c>
      <c r="AG1151" s="96">
        <f ca="1">OFFSET(DATA!$F$6,$AF$10,$AF1151,1,1)</f>
        <v>0</v>
      </c>
      <c r="AH1151" s="190">
        <f ca="1">IF($AG1151&gt;0,OFFSET(DATA!$F$6,$AF$10+27*AH$10,$AF1151,1,1)/$AG1151,0)</f>
        <v>0</v>
      </c>
      <c r="AI1151" s="190">
        <f ca="1">IF($AG1151&gt;0,OFFSET(DATA!$F$6,$AF$10+27*AI$10,$AF1151,1,1)/$AG1151,0)</f>
        <v>0</v>
      </c>
      <c r="AJ1151" s="190">
        <f ca="1">IF($AG1151&gt;0,OFFSET(DATA!$F$6,$AF$10+27*AJ$10,$AF1151,1,1)/$AG1151,0)</f>
        <v>0</v>
      </c>
      <c r="AK1151" s="190">
        <f ca="1">IF($AG1151&gt;0,OFFSET(DATA!$F$6,$AF$10+27*AK$10,$AF1151,1,1)/$AG1151,0)</f>
        <v>0</v>
      </c>
      <c r="AL1151" s="190">
        <f ca="1">IF($AG1151&gt;0,OFFSET(DATA!$F$6,$AF$10+27*AL$10,$AF1151,1,1)/$AG1151,0)</f>
        <v>0</v>
      </c>
      <c r="AM1151" s="190">
        <f ca="1">IF($AG1151&gt;0,OFFSET(DATA!$F$6,$AF$10+27*AM$10,$AF1151,1,1)/$AG1151,0)</f>
        <v>0</v>
      </c>
      <c r="AN1151" s="166">
        <f ca="1">OFFSET(DATA!$F$6,$AF$10+27*AN$10,$AF1151,1,1)</f>
        <v>0</v>
      </c>
      <c r="AO1151" s="166">
        <f t="shared" ca="1" si="35"/>
        <v>0</v>
      </c>
      <c r="AQ1151" s="96">
        <f ca="1">OFFSET(DATA!$F$6,25,$AF1151,1,1)</f>
        <v>0</v>
      </c>
      <c r="AR1151" s="190">
        <f ca="1">IF($AQ1151&gt;0,OFFSET(DATA!$F$6,25+27*AR$10,$AF1151,1,1)/$AQ1151,0)</f>
        <v>0</v>
      </c>
      <c r="AS1151" s="190">
        <f ca="1">IF($AQ1151&gt;0,OFFSET(DATA!$F$6,25+27*AS$10,$AF1151,1,1)/$AQ1151,0)</f>
        <v>0</v>
      </c>
      <c r="AT1151" s="190">
        <f ca="1">IF($AQ1151&gt;0,OFFSET(DATA!$F$6,25+27*AT$10,$AF1151,1,1)/$AQ1151,0)</f>
        <v>0</v>
      </c>
      <c r="AU1151" s="190">
        <f ca="1">IF($AQ1151&gt;0,OFFSET(DATA!$F$6,25+27*AU$10,$AF1151,1,1)/$AQ1151,0)</f>
        <v>0</v>
      </c>
      <c r="AV1151" s="190">
        <f ca="1">IF($AQ1151&gt;0,OFFSET(DATA!$F$6,25+27*AV$10,$AF1151,1,1)/$AQ1151,0)</f>
        <v>0</v>
      </c>
      <c r="AW1151" s="190">
        <f ca="1">IF($AQ1151&gt;0,OFFSET(DATA!$F$6,25+27*AW$10,$AF1151,1,1)/$AQ1151,0)</f>
        <v>0</v>
      </c>
      <c r="AZ1151" s="166">
        <f t="shared" ca="1" si="36"/>
        <v>1</v>
      </c>
      <c r="BA1151" s="190">
        <f ca="1">IF($AG1151&gt;0,OFFSET(DATA!$F$6,BA$10+27*(7-$AE$8),$AF1151,1,1)/OFFSET(DATA!$F$6,BA$10,$AF1151,1,1),0)</f>
        <v>0</v>
      </c>
      <c r="BB1151" s="190">
        <f ca="1">IF($AG1151&gt;0,OFFSET(DATA!$F$6,BB$10+27*(7-$AE$8),$AF1151,1,1)/OFFSET(DATA!$F$6,BB$10,$AF1151,1,1),0)</f>
        <v>0</v>
      </c>
      <c r="BC1151" s="190">
        <f ca="1">IF($AG1151&gt;0,OFFSET(DATA!$F$6,BC$10+27*(7-$AE$8),$AF1151,1,1)/OFFSET(DATA!$F$6,BC$10,$AF1151,1,1),0)</f>
        <v>0</v>
      </c>
      <c r="BD1151" s="190">
        <f ca="1">IF($AG1151&gt;0,OFFSET(DATA!$F$6,BD$10+27*(7-$AE$8),$AF1151,1,1)/OFFSET(DATA!$F$6,BD$10,$AF1151,1,1),0)</f>
        <v>0</v>
      </c>
      <c r="BE1151" s="190">
        <f ca="1">IF($AG1151&gt;0,OFFSET(DATA!$F$6,BE$10+27*(7-$AE$8),$AF1151,1,1)/OFFSET(DATA!$F$6,BE$10,$AF1151,1,1),0)</f>
        <v>0</v>
      </c>
      <c r="BF1151" s="190">
        <f ca="1">IF($AG1151&gt;0,OFFSET(DATA!$F$6,BF$10+27*(7-$AE$8),$AF1151,1,1)/OFFSET(DATA!$F$6,BF$10,$AF1151,1,1),0)</f>
        <v>0</v>
      </c>
      <c r="BG1151" s="190">
        <f ca="1">IF($AG1151&gt;0,OFFSET(DATA!$F$6,BG$10+27*(7-$AE$8),$AF1151,1,1)/OFFSET(DATA!$F$6,BG$10,$AF1151,1,1),0)</f>
        <v>0</v>
      </c>
      <c r="BH1151" s="190">
        <f ca="1">IF($AG1151&gt;0,OFFSET(DATA!$F$6,BH$10+27*(7-$AE$8),$AF1151,1,1)/OFFSET(DATA!$F$6,BH$10,$AF1151,1,1),0)</f>
        <v>0</v>
      </c>
      <c r="BI1151" s="190">
        <f ca="1">IF($AG1151&gt;0,OFFSET(DATA!$F$6,BI$10+27*(7-$AE$8),$AF1151,1,1)/OFFSET(DATA!$F$6,BI$10,$AF1151,1,1),0)</f>
        <v>0</v>
      </c>
      <c r="BJ1151" s="190">
        <f ca="1">IF($AG1151&gt;0,OFFSET(DATA!$F$6,BJ$10+27*(7-$AE$8),$AF1151,1,1)/OFFSET(DATA!$F$6,BJ$10,$AF1151,1,1),0)</f>
        <v>0</v>
      </c>
      <c r="BK1151" s="190">
        <f ca="1">IF($AG1151&gt;0,OFFSET(DATA!$F$6,BK$10+27*(7-$AE$8),$AF1151,1,1)/OFFSET(DATA!$F$6,BK$10,$AF1151,1,1),0)</f>
        <v>0</v>
      </c>
      <c r="BL1151" s="190">
        <f ca="1">IF($AG1151&gt;0,OFFSET(DATA!$F$6,BL$10+27*(7-$AE$8),$AF1151,1,1)/OFFSET(DATA!$F$6,BL$10,$AF1151,1,1),0)</f>
        <v>0</v>
      </c>
      <c r="BM1151" s="190">
        <f ca="1">IF($AG1151&gt;0,OFFSET(DATA!$F$6,BM$10+27*(7-$AE$8),$AF1151,1,1)/OFFSET(DATA!$F$6,BM$10,$AF1151,1,1),0)</f>
        <v>0</v>
      </c>
      <c r="BN1151" s="190">
        <f ca="1">IF($AG1151&gt;0,OFFSET(DATA!$F$6,BN$10+27*(7-$AE$8),$AF1151,1,1)/OFFSET(DATA!$F$6,BN$10,$AF1151,1,1),0)</f>
        <v>0</v>
      </c>
      <c r="BO1151" s="190">
        <f ca="1">IF($AG1151&gt;0,OFFSET(DATA!$F$6,BO$10+27*(7-$AE$8),$AF1151,1,1)/OFFSET(DATA!$F$6,BO$10,$AF1151,1,1),0)</f>
        <v>0</v>
      </c>
      <c r="BP1151" s="190">
        <f ca="1">IF($AG1151&gt;0,OFFSET(DATA!$F$6,BP$10+27*(7-$AE$8),$AF1151,1,1)/OFFSET(DATA!$F$6,BP$10,$AF1151,1,1),0)</f>
        <v>0</v>
      </c>
      <c r="BQ1151" s="190">
        <f ca="1">IF($AG1151&gt;0,OFFSET(DATA!$F$6,BQ$10+27*(7-$AE$8),$AF1151,1,1)/OFFSET(DATA!$F$6,BQ$10,$AF1151,1,1),0)</f>
        <v>0</v>
      </c>
      <c r="BR1151" s="190">
        <f ca="1">IF($AG1151&gt;0,OFFSET(DATA!$F$6,BR$10+27*(7-$AE$8),$AF1151,1,1)/OFFSET(DATA!$F$6,BR$10,$AF1151,1,1),0)</f>
        <v>0</v>
      </c>
      <c r="BS1151" s="190">
        <f ca="1">IF($AG1151&gt;0,OFFSET(DATA!$F$6,BS$10+27*(7-$AE$8),$AF1151,1,1)/OFFSET(DATA!$F$6,BS$10,$AF1151,1,1),0)</f>
        <v>0</v>
      </c>
      <c r="BT1151" s="190">
        <f ca="1">IF($AG1151&gt;0,OFFSET(DATA!$F$6,BT$10+27*(7-$AE$8),$AF1151,1,1)/OFFSET(DATA!$F$6,BT$10,$AF1151,1,1),0)</f>
        <v>0</v>
      </c>
      <c r="BU1151" s="190">
        <f ca="1">IF($AG1151&gt;0,OFFSET(DATA!$F$6,BU$10+27*(7-$AE$8),$AF1151,1,1)/OFFSET(DATA!$F$6,BU$10,$AF1151,1,1),0)</f>
        <v>0</v>
      </c>
      <c r="BV1151" s="190">
        <f ca="1">IF($AG1151&gt;0,OFFSET(DATA!$F$6,BV$10+27*(7-$AE$8),$AF1151,1,1)/OFFSET(DATA!$F$6,BV$10,$AF1151,1,1),0)</f>
        <v>0</v>
      </c>
      <c r="BW1151" s="190">
        <f ca="1">IF($AG1151&gt;0,OFFSET(DATA!$F$6,BW$10+27*(7-$AE$8),$AF1151,1,1)/OFFSET(DATA!$F$6,BW$10,$AF1151,1,1),0)</f>
        <v>0</v>
      </c>
      <c r="BX1151" s="190">
        <f ca="1">IF($AG1151&gt;0,OFFSET(DATA!$F$6,BX$10+27*(7-$AE$8),$AF1151,1,1)/OFFSET(DATA!$F$6,BX$10,$AF1151,1,1),0)</f>
        <v>0</v>
      </c>
    </row>
    <row r="1152" spans="32:76" x14ac:dyDescent="0.2">
      <c r="AF1152" s="166">
        <v>1141</v>
      </c>
      <c r="AG1152" s="96">
        <f ca="1">OFFSET(DATA!$F$6,$AF$10,$AF1152,1,1)</f>
        <v>0</v>
      </c>
      <c r="AH1152" s="190">
        <f ca="1">IF($AG1152&gt;0,OFFSET(DATA!$F$6,$AF$10+27*AH$10,$AF1152,1,1)/$AG1152,0)</f>
        <v>0</v>
      </c>
      <c r="AI1152" s="190">
        <f ca="1">IF($AG1152&gt;0,OFFSET(DATA!$F$6,$AF$10+27*AI$10,$AF1152,1,1)/$AG1152,0)</f>
        <v>0</v>
      </c>
      <c r="AJ1152" s="190">
        <f ca="1">IF($AG1152&gt;0,OFFSET(DATA!$F$6,$AF$10+27*AJ$10,$AF1152,1,1)/$AG1152,0)</f>
        <v>0</v>
      </c>
      <c r="AK1152" s="190">
        <f ca="1">IF($AG1152&gt;0,OFFSET(DATA!$F$6,$AF$10+27*AK$10,$AF1152,1,1)/$AG1152,0)</f>
        <v>0</v>
      </c>
      <c r="AL1152" s="190">
        <f ca="1">IF($AG1152&gt;0,OFFSET(DATA!$F$6,$AF$10+27*AL$10,$AF1152,1,1)/$AG1152,0)</f>
        <v>0</v>
      </c>
      <c r="AM1152" s="190">
        <f ca="1">IF($AG1152&gt;0,OFFSET(DATA!$F$6,$AF$10+27*AM$10,$AF1152,1,1)/$AG1152,0)</f>
        <v>0</v>
      </c>
      <c r="AN1152" s="166">
        <f ca="1">OFFSET(DATA!$F$6,$AF$10+27*AN$10,$AF1152,1,1)</f>
        <v>0</v>
      </c>
      <c r="AO1152" s="166">
        <f t="shared" ca="1" si="35"/>
        <v>0</v>
      </c>
      <c r="AQ1152" s="96">
        <f ca="1">OFFSET(DATA!$F$6,25,$AF1152,1,1)</f>
        <v>0</v>
      </c>
      <c r="AR1152" s="190">
        <f ca="1">IF($AQ1152&gt;0,OFFSET(DATA!$F$6,25+27*AR$10,$AF1152,1,1)/$AQ1152,0)</f>
        <v>0</v>
      </c>
      <c r="AS1152" s="190">
        <f ca="1">IF($AQ1152&gt;0,OFFSET(DATA!$F$6,25+27*AS$10,$AF1152,1,1)/$AQ1152,0)</f>
        <v>0</v>
      </c>
      <c r="AT1152" s="190">
        <f ca="1">IF($AQ1152&gt;0,OFFSET(DATA!$F$6,25+27*AT$10,$AF1152,1,1)/$AQ1152,0)</f>
        <v>0</v>
      </c>
      <c r="AU1152" s="190">
        <f ca="1">IF($AQ1152&gt;0,OFFSET(DATA!$F$6,25+27*AU$10,$AF1152,1,1)/$AQ1152,0)</f>
        <v>0</v>
      </c>
      <c r="AV1152" s="190">
        <f ca="1">IF($AQ1152&gt;0,OFFSET(DATA!$F$6,25+27*AV$10,$AF1152,1,1)/$AQ1152,0)</f>
        <v>0</v>
      </c>
      <c r="AW1152" s="190">
        <f ca="1">IF($AQ1152&gt;0,OFFSET(DATA!$F$6,25+27*AW$10,$AF1152,1,1)/$AQ1152,0)</f>
        <v>0</v>
      </c>
      <c r="AZ1152" s="166">
        <f t="shared" ca="1" si="36"/>
        <v>1</v>
      </c>
      <c r="BA1152" s="190">
        <f ca="1">IF($AG1152&gt;0,OFFSET(DATA!$F$6,BA$10+27*(7-$AE$8),$AF1152,1,1)/OFFSET(DATA!$F$6,BA$10,$AF1152,1,1),0)</f>
        <v>0</v>
      </c>
      <c r="BB1152" s="190">
        <f ca="1">IF($AG1152&gt;0,OFFSET(DATA!$F$6,BB$10+27*(7-$AE$8),$AF1152,1,1)/OFFSET(DATA!$F$6,BB$10,$AF1152,1,1),0)</f>
        <v>0</v>
      </c>
      <c r="BC1152" s="190">
        <f ca="1">IF($AG1152&gt;0,OFFSET(DATA!$F$6,BC$10+27*(7-$AE$8),$AF1152,1,1)/OFFSET(DATA!$F$6,BC$10,$AF1152,1,1),0)</f>
        <v>0</v>
      </c>
      <c r="BD1152" s="190">
        <f ca="1">IF($AG1152&gt;0,OFFSET(DATA!$F$6,BD$10+27*(7-$AE$8),$AF1152,1,1)/OFFSET(DATA!$F$6,BD$10,$AF1152,1,1),0)</f>
        <v>0</v>
      </c>
      <c r="BE1152" s="190">
        <f ca="1">IF($AG1152&gt;0,OFFSET(DATA!$F$6,BE$10+27*(7-$AE$8),$AF1152,1,1)/OFFSET(DATA!$F$6,BE$10,$AF1152,1,1),0)</f>
        <v>0</v>
      </c>
      <c r="BF1152" s="190">
        <f ca="1">IF($AG1152&gt;0,OFFSET(DATA!$F$6,BF$10+27*(7-$AE$8),$AF1152,1,1)/OFFSET(DATA!$F$6,BF$10,$AF1152,1,1),0)</f>
        <v>0</v>
      </c>
      <c r="BG1152" s="190">
        <f ca="1">IF($AG1152&gt;0,OFFSET(DATA!$F$6,BG$10+27*(7-$AE$8),$AF1152,1,1)/OFFSET(DATA!$F$6,BG$10,$AF1152,1,1),0)</f>
        <v>0</v>
      </c>
      <c r="BH1152" s="190">
        <f ca="1">IF($AG1152&gt;0,OFFSET(DATA!$F$6,BH$10+27*(7-$AE$8),$AF1152,1,1)/OFFSET(DATA!$F$6,BH$10,$AF1152,1,1),0)</f>
        <v>0</v>
      </c>
      <c r="BI1152" s="190">
        <f ca="1">IF($AG1152&gt;0,OFFSET(DATA!$F$6,BI$10+27*(7-$AE$8),$AF1152,1,1)/OFFSET(DATA!$F$6,BI$10,$AF1152,1,1),0)</f>
        <v>0</v>
      </c>
      <c r="BJ1152" s="190">
        <f ca="1">IF($AG1152&gt;0,OFFSET(DATA!$F$6,BJ$10+27*(7-$AE$8),$AF1152,1,1)/OFFSET(DATA!$F$6,BJ$10,$AF1152,1,1),0)</f>
        <v>0</v>
      </c>
      <c r="BK1152" s="190">
        <f ca="1">IF($AG1152&gt;0,OFFSET(DATA!$F$6,BK$10+27*(7-$AE$8),$AF1152,1,1)/OFFSET(DATA!$F$6,BK$10,$AF1152,1,1),0)</f>
        <v>0</v>
      </c>
      <c r="BL1152" s="190">
        <f ca="1">IF($AG1152&gt;0,OFFSET(DATA!$F$6,BL$10+27*(7-$AE$8),$AF1152,1,1)/OFFSET(DATA!$F$6,BL$10,$AF1152,1,1),0)</f>
        <v>0</v>
      </c>
      <c r="BM1152" s="190">
        <f ca="1">IF($AG1152&gt;0,OFFSET(DATA!$F$6,BM$10+27*(7-$AE$8),$AF1152,1,1)/OFFSET(DATA!$F$6,BM$10,$AF1152,1,1),0)</f>
        <v>0</v>
      </c>
      <c r="BN1152" s="190">
        <f ca="1">IF($AG1152&gt;0,OFFSET(DATA!$F$6,BN$10+27*(7-$AE$8),$AF1152,1,1)/OFFSET(DATA!$F$6,BN$10,$AF1152,1,1),0)</f>
        <v>0</v>
      </c>
      <c r="BO1152" s="190">
        <f ca="1">IF($AG1152&gt;0,OFFSET(DATA!$F$6,BO$10+27*(7-$AE$8),$AF1152,1,1)/OFFSET(DATA!$F$6,BO$10,$AF1152,1,1),0)</f>
        <v>0</v>
      </c>
      <c r="BP1152" s="190">
        <f ca="1">IF($AG1152&gt;0,OFFSET(DATA!$F$6,BP$10+27*(7-$AE$8),$AF1152,1,1)/OFFSET(DATA!$F$6,BP$10,$AF1152,1,1),0)</f>
        <v>0</v>
      </c>
      <c r="BQ1152" s="190">
        <f ca="1">IF($AG1152&gt;0,OFFSET(DATA!$F$6,BQ$10+27*(7-$AE$8),$AF1152,1,1)/OFFSET(DATA!$F$6,BQ$10,$AF1152,1,1),0)</f>
        <v>0</v>
      </c>
      <c r="BR1152" s="190">
        <f ca="1">IF($AG1152&gt;0,OFFSET(DATA!$F$6,BR$10+27*(7-$AE$8),$AF1152,1,1)/OFFSET(DATA!$F$6,BR$10,$AF1152,1,1),0)</f>
        <v>0</v>
      </c>
      <c r="BS1152" s="190">
        <f ca="1">IF($AG1152&gt;0,OFFSET(DATA!$F$6,BS$10+27*(7-$AE$8),$AF1152,1,1)/OFFSET(DATA!$F$6,BS$10,$AF1152,1,1),0)</f>
        <v>0</v>
      </c>
      <c r="BT1152" s="190">
        <f ca="1">IF($AG1152&gt;0,OFFSET(DATA!$F$6,BT$10+27*(7-$AE$8),$AF1152,1,1)/OFFSET(DATA!$F$6,BT$10,$AF1152,1,1),0)</f>
        <v>0</v>
      </c>
      <c r="BU1152" s="190">
        <f ca="1">IF($AG1152&gt;0,OFFSET(DATA!$F$6,BU$10+27*(7-$AE$8),$AF1152,1,1)/OFFSET(DATA!$F$6,BU$10,$AF1152,1,1),0)</f>
        <v>0</v>
      </c>
      <c r="BV1152" s="190">
        <f ca="1">IF($AG1152&gt;0,OFFSET(DATA!$F$6,BV$10+27*(7-$AE$8),$AF1152,1,1)/OFFSET(DATA!$F$6,BV$10,$AF1152,1,1),0)</f>
        <v>0</v>
      </c>
      <c r="BW1152" s="190">
        <f ca="1">IF($AG1152&gt;0,OFFSET(DATA!$F$6,BW$10+27*(7-$AE$8),$AF1152,1,1)/OFFSET(DATA!$F$6,BW$10,$AF1152,1,1),0)</f>
        <v>0</v>
      </c>
      <c r="BX1152" s="190">
        <f ca="1">IF($AG1152&gt;0,OFFSET(DATA!$F$6,BX$10+27*(7-$AE$8),$AF1152,1,1)/OFFSET(DATA!$F$6,BX$10,$AF1152,1,1),0)</f>
        <v>0</v>
      </c>
    </row>
    <row r="1153" spans="32:76" x14ac:dyDescent="0.2">
      <c r="AF1153" s="166">
        <v>1142</v>
      </c>
      <c r="AG1153" s="96">
        <f ca="1">OFFSET(DATA!$F$6,$AF$10,$AF1153,1,1)</f>
        <v>0</v>
      </c>
      <c r="AH1153" s="190">
        <f ca="1">IF($AG1153&gt;0,OFFSET(DATA!$F$6,$AF$10+27*AH$10,$AF1153,1,1)/$AG1153,0)</f>
        <v>0</v>
      </c>
      <c r="AI1153" s="190">
        <f ca="1">IF($AG1153&gt;0,OFFSET(DATA!$F$6,$AF$10+27*AI$10,$AF1153,1,1)/$AG1153,0)</f>
        <v>0</v>
      </c>
      <c r="AJ1153" s="190">
        <f ca="1">IF($AG1153&gt;0,OFFSET(DATA!$F$6,$AF$10+27*AJ$10,$AF1153,1,1)/$AG1153,0)</f>
        <v>0</v>
      </c>
      <c r="AK1153" s="190">
        <f ca="1">IF($AG1153&gt;0,OFFSET(DATA!$F$6,$AF$10+27*AK$10,$AF1153,1,1)/$AG1153,0)</f>
        <v>0</v>
      </c>
      <c r="AL1153" s="190">
        <f ca="1">IF($AG1153&gt;0,OFFSET(DATA!$F$6,$AF$10+27*AL$10,$AF1153,1,1)/$AG1153,0)</f>
        <v>0</v>
      </c>
      <c r="AM1153" s="190">
        <f ca="1">IF($AG1153&gt;0,OFFSET(DATA!$F$6,$AF$10+27*AM$10,$AF1153,1,1)/$AG1153,0)</f>
        <v>0</v>
      </c>
      <c r="AN1153" s="166">
        <f ca="1">OFFSET(DATA!$F$6,$AF$10+27*AN$10,$AF1153,1,1)</f>
        <v>0</v>
      </c>
      <c r="AO1153" s="166">
        <f t="shared" ca="1" si="35"/>
        <v>0</v>
      </c>
      <c r="AQ1153" s="96">
        <f ca="1">OFFSET(DATA!$F$6,25,$AF1153,1,1)</f>
        <v>0</v>
      </c>
      <c r="AR1153" s="190">
        <f ca="1">IF($AQ1153&gt;0,OFFSET(DATA!$F$6,25+27*AR$10,$AF1153,1,1)/$AQ1153,0)</f>
        <v>0</v>
      </c>
      <c r="AS1153" s="190">
        <f ca="1">IF($AQ1153&gt;0,OFFSET(DATA!$F$6,25+27*AS$10,$AF1153,1,1)/$AQ1153,0)</f>
        <v>0</v>
      </c>
      <c r="AT1153" s="190">
        <f ca="1">IF($AQ1153&gt;0,OFFSET(DATA!$F$6,25+27*AT$10,$AF1153,1,1)/$AQ1153,0)</f>
        <v>0</v>
      </c>
      <c r="AU1153" s="190">
        <f ca="1">IF($AQ1153&gt;0,OFFSET(DATA!$F$6,25+27*AU$10,$AF1153,1,1)/$AQ1153,0)</f>
        <v>0</v>
      </c>
      <c r="AV1153" s="190">
        <f ca="1">IF($AQ1153&gt;0,OFFSET(DATA!$F$6,25+27*AV$10,$AF1153,1,1)/$AQ1153,0)</f>
        <v>0</v>
      </c>
      <c r="AW1153" s="190">
        <f ca="1">IF($AQ1153&gt;0,OFFSET(DATA!$F$6,25+27*AW$10,$AF1153,1,1)/$AQ1153,0)</f>
        <v>0</v>
      </c>
      <c r="AZ1153" s="166">
        <f t="shared" ca="1" si="36"/>
        <v>1</v>
      </c>
      <c r="BA1153" s="190">
        <f ca="1">IF($AG1153&gt;0,OFFSET(DATA!$F$6,BA$10+27*(7-$AE$8),$AF1153,1,1)/OFFSET(DATA!$F$6,BA$10,$AF1153,1,1),0)</f>
        <v>0</v>
      </c>
      <c r="BB1153" s="190">
        <f ca="1">IF($AG1153&gt;0,OFFSET(DATA!$F$6,BB$10+27*(7-$AE$8),$AF1153,1,1)/OFFSET(DATA!$F$6,BB$10,$AF1153,1,1),0)</f>
        <v>0</v>
      </c>
      <c r="BC1153" s="190">
        <f ca="1">IF($AG1153&gt;0,OFFSET(DATA!$F$6,BC$10+27*(7-$AE$8),$AF1153,1,1)/OFFSET(DATA!$F$6,BC$10,$AF1153,1,1),0)</f>
        <v>0</v>
      </c>
      <c r="BD1153" s="190">
        <f ca="1">IF($AG1153&gt;0,OFFSET(DATA!$F$6,BD$10+27*(7-$AE$8),$AF1153,1,1)/OFFSET(DATA!$F$6,BD$10,$AF1153,1,1),0)</f>
        <v>0</v>
      </c>
      <c r="BE1153" s="190">
        <f ca="1">IF($AG1153&gt;0,OFFSET(DATA!$F$6,BE$10+27*(7-$AE$8),$AF1153,1,1)/OFFSET(DATA!$F$6,BE$10,$AF1153,1,1),0)</f>
        <v>0</v>
      </c>
      <c r="BF1153" s="190">
        <f ca="1">IF($AG1153&gt;0,OFFSET(DATA!$F$6,BF$10+27*(7-$AE$8),$AF1153,1,1)/OFFSET(DATA!$F$6,BF$10,$AF1153,1,1),0)</f>
        <v>0</v>
      </c>
      <c r="BG1153" s="190">
        <f ca="1">IF($AG1153&gt;0,OFFSET(DATA!$F$6,BG$10+27*(7-$AE$8),$AF1153,1,1)/OFFSET(DATA!$F$6,BG$10,$AF1153,1,1),0)</f>
        <v>0</v>
      </c>
      <c r="BH1153" s="190">
        <f ca="1">IF($AG1153&gt;0,OFFSET(DATA!$F$6,BH$10+27*(7-$AE$8),$AF1153,1,1)/OFFSET(DATA!$F$6,BH$10,$AF1153,1,1),0)</f>
        <v>0</v>
      </c>
      <c r="BI1153" s="190">
        <f ca="1">IF($AG1153&gt;0,OFFSET(DATA!$F$6,BI$10+27*(7-$AE$8),$AF1153,1,1)/OFFSET(DATA!$F$6,BI$10,$AF1153,1,1),0)</f>
        <v>0</v>
      </c>
      <c r="BJ1153" s="190">
        <f ca="1">IF($AG1153&gt;0,OFFSET(DATA!$F$6,BJ$10+27*(7-$AE$8),$AF1153,1,1)/OFFSET(DATA!$F$6,BJ$10,$AF1153,1,1),0)</f>
        <v>0</v>
      </c>
      <c r="BK1153" s="190">
        <f ca="1">IF($AG1153&gt;0,OFFSET(DATA!$F$6,BK$10+27*(7-$AE$8),$AF1153,1,1)/OFFSET(DATA!$F$6,BK$10,$AF1153,1,1),0)</f>
        <v>0</v>
      </c>
      <c r="BL1153" s="190">
        <f ca="1">IF($AG1153&gt;0,OFFSET(DATA!$F$6,BL$10+27*(7-$AE$8),$AF1153,1,1)/OFFSET(DATA!$F$6,BL$10,$AF1153,1,1),0)</f>
        <v>0</v>
      </c>
      <c r="BM1153" s="190">
        <f ca="1">IF($AG1153&gt;0,OFFSET(DATA!$F$6,BM$10+27*(7-$AE$8),$AF1153,1,1)/OFFSET(DATA!$F$6,BM$10,$AF1153,1,1),0)</f>
        <v>0</v>
      </c>
      <c r="BN1153" s="190">
        <f ca="1">IF($AG1153&gt;0,OFFSET(DATA!$F$6,BN$10+27*(7-$AE$8),$AF1153,1,1)/OFFSET(DATA!$F$6,BN$10,$AF1153,1,1),0)</f>
        <v>0</v>
      </c>
      <c r="BO1153" s="190">
        <f ca="1">IF($AG1153&gt;0,OFFSET(DATA!$F$6,BO$10+27*(7-$AE$8),$AF1153,1,1)/OFFSET(DATA!$F$6,BO$10,$AF1153,1,1),0)</f>
        <v>0</v>
      </c>
      <c r="BP1153" s="190">
        <f ca="1">IF($AG1153&gt;0,OFFSET(DATA!$F$6,BP$10+27*(7-$AE$8),$AF1153,1,1)/OFFSET(DATA!$F$6,BP$10,$AF1153,1,1),0)</f>
        <v>0</v>
      </c>
      <c r="BQ1153" s="190">
        <f ca="1">IF($AG1153&gt;0,OFFSET(DATA!$F$6,BQ$10+27*(7-$AE$8),$AF1153,1,1)/OFFSET(DATA!$F$6,BQ$10,$AF1153,1,1),0)</f>
        <v>0</v>
      </c>
      <c r="BR1153" s="190">
        <f ca="1">IF($AG1153&gt;0,OFFSET(DATA!$F$6,BR$10+27*(7-$AE$8),$AF1153,1,1)/OFFSET(DATA!$F$6,BR$10,$AF1153,1,1),0)</f>
        <v>0</v>
      </c>
      <c r="BS1153" s="190">
        <f ca="1">IF($AG1153&gt;0,OFFSET(DATA!$F$6,BS$10+27*(7-$AE$8),$AF1153,1,1)/OFFSET(DATA!$F$6,BS$10,$AF1153,1,1),0)</f>
        <v>0</v>
      </c>
      <c r="BT1153" s="190">
        <f ca="1">IF($AG1153&gt;0,OFFSET(DATA!$F$6,BT$10+27*(7-$AE$8),$AF1153,1,1)/OFFSET(DATA!$F$6,BT$10,$AF1153,1,1),0)</f>
        <v>0</v>
      </c>
      <c r="BU1153" s="190">
        <f ca="1">IF($AG1153&gt;0,OFFSET(DATA!$F$6,BU$10+27*(7-$AE$8),$AF1153,1,1)/OFFSET(DATA!$F$6,BU$10,$AF1153,1,1),0)</f>
        <v>0</v>
      </c>
      <c r="BV1153" s="190">
        <f ca="1">IF($AG1153&gt;0,OFFSET(DATA!$F$6,BV$10+27*(7-$AE$8),$AF1153,1,1)/OFFSET(DATA!$F$6,BV$10,$AF1153,1,1),0)</f>
        <v>0</v>
      </c>
      <c r="BW1153" s="190">
        <f ca="1">IF($AG1153&gt;0,OFFSET(DATA!$F$6,BW$10+27*(7-$AE$8),$AF1153,1,1)/OFFSET(DATA!$F$6,BW$10,$AF1153,1,1),0)</f>
        <v>0</v>
      </c>
      <c r="BX1153" s="190">
        <f ca="1">IF($AG1153&gt;0,OFFSET(DATA!$F$6,BX$10+27*(7-$AE$8),$AF1153,1,1)/OFFSET(DATA!$F$6,BX$10,$AF1153,1,1),0)</f>
        <v>0</v>
      </c>
    </row>
    <row r="1154" spans="32:76" x14ac:dyDescent="0.2">
      <c r="AF1154" s="166">
        <v>1143</v>
      </c>
      <c r="AG1154" s="96">
        <f ca="1">OFFSET(DATA!$F$6,$AF$10,$AF1154,1,1)</f>
        <v>0</v>
      </c>
      <c r="AH1154" s="190">
        <f ca="1">IF($AG1154&gt;0,OFFSET(DATA!$F$6,$AF$10+27*AH$10,$AF1154,1,1)/$AG1154,0)</f>
        <v>0</v>
      </c>
      <c r="AI1154" s="190">
        <f ca="1">IF($AG1154&gt;0,OFFSET(DATA!$F$6,$AF$10+27*AI$10,$AF1154,1,1)/$AG1154,0)</f>
        <v>0</v>
      </c>
      <c r="AJ1154" s="190">
        <f ca="1">IF($AG1154&gt;0,OFFSET(DATA!$F$6,$AF$10+27*AJ$10,$AF1154,1,1)/$AG1154,0)</f>
        <v>0</v>
      </c>
      <c r="AK1154" s="190">
        <f ca="1">IF($AG1154&gt;0,OFFSET(DATA!$F$6,$AF$10+27*AK$10,$AF1154,1,1)/$AG1154,0)</f>
        <v>0</v>
      </c>
      <c r="AL1154" s="190">
        <f ca="1">IF($AG1154&gt;0,OFFSET(DATA!$F$6,$AF$10+27*AL$10,$AF1154,1,1)/$AG1154,0)</f>
        <v>0</v>
      </c>
      <c r="AM1154" s="190">
        <f ca="1">IF($AG1154&gt;0,OFFSET(DATA!$F$6,$AF$10+27*AM$10,$AF1154,1,1)/$AG1154,0)</f>
        <v>0</v>
      </c>
      <c r="AN1154" s="166">
        <f ca="1">OFFSET(DATA!$F$6,$AF$10+27*AN$10,$AF1154,1,1)</f>
        <v>0</v>
      </c>
      <c r="AO1154" s="166">
        <f t="shared" ca="1" si="35"/>
        <v>0</v>
      </c>
      <c r="AQ1154" s="96">
        <f ca="1">OFFSET(DATA!$F$6,25,$AF1154,1,1)</f>
        <v>0</v>
      </c>
      <c r="AR1154" s="190">
        <f ca="1">IF($AQ1154&gt;0,OFFSET(DATA!$F$6,25+27*AR$10,$AF1154,1,1)/$AQ1154,0)</f>
        <v>0</v>
      </c>
      <c r="AS1154" s="190">
        <f ca="1">IF($AQ1154&gt;0,OFFSET(DATA!$F$6,25+27*AS$10,$AF1154,1,1)/$AQ1154,0)</f>
        <v>0</v>
      </c>
      <c r="AT1154" s="190">
        <f ca="1">IF($AQ1154&gt;0,OFFSET(DATA!$F$6,25+27*AT$10,$AF1154,1,1)/$AQ1154,0)</f>
        <v>0</v>
      </c>
      <c r="AU1154" s="190">
        <f ca="1">IF($AQ1154&gt;0,OFFSET(DATA!$F$6,25+27*AU$10,$AF1154,1,1)/$AQ1154,0)</f>
        <v>0</v>
      </c>
      <c r="AV1154" s="190">
        <f ca="1">IF($AQ1154&gt;0,OFFSET(DATA!$F$6,25+27*AV$10,$AF1154,1,1)/$AQ1154,0)</f>
        <v>0</v>
      </c>
      <c r="AW1154" s="190">
        <f ca="1">IF($AQ1154&gt;0,OFFSET(DATA!$F$6,25+27*AW$10,$AF1154,1,1)/$AQ1154,0)</f>
        <v>0</v>
      </c>
      <c r="AZ1154" s="166">
        <f t="shared" ca="1" si="36"/>
        <v>1</v>
      </c>
      <c r="BA1154" s="190">
        <f ca="1">IF($AG1154&gt;0,OFFSET(DATA!$F$6,BA$10+27*(7-$AE$8),$AF1154,1,1)/OFFSET(DATA!$F$6,BA$10,$AF1154,1,1),0)</f>
        <v>0</v>
      </c>
      <c r="BB1154" s="190">
        <f ca="1">IF($AG1154&gt;0,OFFSET(DATA!$F$6,BB$10+27*(7-$AE$8),$AF1154,1,1)/OFFSET(DATA!$F$6,BB$10,$AF1154,1,1),0)</f>
        <v>0</v>
      </c>
      <c r="BC1154" s="190">
        <f ca="1">IF($AG1154&gt;0,OFFSET(DATA!$F$6,BC$10+27*(7-$AE$8),$AF1154,1,1)/OFFSET(DATA!$F$6,BC$10,$AF1154,1,1),0)</f>
        <v>0</v>
      </c>
      <c r="BD1154" s="190">
        <f ca="1">IF($AG1154&gt;0,OFFSET(DATA!$F$6,BD$10+27*(7-$AE$8),$AF1154,1,1)/OFFSET(DATA!$F$6,BD$10,$AF1154,1,1),0)</f>
        <v>0</v>
      </c>
      <c r="BE1154" s="190">
        <f ca="1">IF($AG1154&gt;0,OFFSET(DATA!$F$6,BE$10+27*(7-$AE$8),$AF1154,1,1)/OFFSET(DATA!$F$6,BE$10,$AF1154,1,1),0)</f>
        <v>0</v>
      </c>
      <c r="BF1154" s="190">
        <f ca="1">IF($AG1154&gt;0,OFFSET(DATA!$F$6,BF$10+27*(7-$AE$8),$AF1154,1,1)/OFFSET(DATA!$F$6,BF$10,$AF1154,1,1),0)</f>
        <v>0</v>
      </c>
      <c r="BG1154" s="190">
        <f ca="1">IF($AG1154&gt;0,OFFSET(DATA!$F$6,BG$10+27*(7-$AE$8),$AF1154,1,1)/OFFSET(DATA!$F$6,BG$10,$AF1154,1,1),0)</f>
        <v>0</v>
      </c>
      <c r="BH1154" s="190">
        <f ca="1">IF($AG1154&gt;0,OFFSET(DATA!$F$6,BH$10+27*(7-$AE$8),$AF1154,1,1)/OFFSET(DATA!$F$6,BH$10,$AF1154,1,1),0)</f>
        <v>0</v>
      </c>
      <c r="BI1154" s="190">
        <f ca="1">IF($AG1154&gt;0,OFFSET(DATA!$F$6,BI$10+27*(7-$AE$8),$AF1154,1,1)/OFFSET(DATA!$F$6,BI$10,$AF1154,1,1),0)</f>
        <v>0</v>
      </c>
      <c r="BJ1154" s="190">
        <f ca="1">IF($AG1154&gt;0,OFFSET(DATA!$F$6,BJ$10+27*(7-$AE$8),$AF1154,1,1)/OFFSET(DATA!$F$6,BJ$10,$AF1154,1,1),0)</f>
        <v>0</v>
      </c>
      <c r="BK1154" s="190">
        <f ca="1">IF($AG1154&gt;0,OFFSET(DATA!$F$6,BK$10+27*(7-$AE$8),$AF1154,1,1)/OFFSET(DATA!$F$6,BK$10,$AF1154,1,1),0)</f>
        <v>0</v>
      </c>
      <c r="BL1154" s="190">
        <f ca="1">IF($AG1154&gt;0,OFFSET(DATA!$F$6,BL$10+27*(7-$AE$8),$AF1154,1,1)/OFFSET(DATA!$F$6,BL$10,$AF1154,1,1),0)</f>
        <v>0</v>
      </c>
      <c r="BM1154" s="190">
        <f ca="1">IF($AG1154&gt;0,OFFSET(DATA!$F$6,BM$10+27*(7-$AE$8),$AF1154,1,1)/OFFSET(DATA!$F$6,BM$10,$AF1154,1,1),0)</f>
        <v>0</v>
      </c>
      <c r="BN1154" s="190">
        <f ca="1">IF($AG1154&gt;0,OFFSET(DATA!$F$6,BN$10+27*(7-$AE$8),$AF1154,1,1)/OFFSET(DATA!$F$6,BN$10,$AF1154,1,1),0)</f>
        <v>0</v>
      </c>
      <c r="BO1154" s="190">
        <f ca="1">IF($AG1154&gt;0,OFFSET(DATA!$F$6,BO$10+27*(7-$AE$8),$AF1154,1,1)/OFFSET(DATA!$F$6,BO$10,$AF1154,1,1),0)</f>
        <v>0</v>
      </c>
      <c r="BP1154" s="190">
        <f ca="1">IF($AG1154&gt;0,OFFSET(DATA!$F$6,BP$10+27*(7-$AE$8),$AF1154,1,1)/OFFSET(DATA!$F$6,BP$10,$AF1154,1,1),0)</f>
        <v>0</v>
      </c>
      <c r="BQ1154" s="190">
        <f ca="1">IF($AG1154&gt;0,OFFSET(DATA!$F$6,BQ$10+27*(7-$AE$8),$AF1154,1,1)/OFFSET(DATA!$F$6,BQ$10,$AF1154,1,1),0)</f>
        <v>0</v>
      </c>
      <c r="BR1154" s="190">
        <f ca="1">IF($AG1154&gt;0,OFFSET(DATA!$F$6,BR$10+27*(7-$AE$8),$AF1154,1,1)/OFFSET(DATA!$F$6,BR$10,$AF1154,1,1),0)</f>
        <v>0</v>
      </c>
      <c r="BS1154" s="190">
        <f ca="1">IF($AG1154&gt;0,OFFSET(DATA!$F$6,BS$10+27*(7-$AE$8),$AF1154,1,1)/OFFSET(DATA!$F$6,BS$10,$AF1154,1,1),0)</f>
        <v>0</v>
      </c>
      <c r="BT1154" s="190">
        <f ca="1">IF($AG1154&gt;0,OFFSET(DATA!$F$6,BT$10+27*(7-$AE$8),$AF1154,1,1)/OFFSET(DATA!$F$6,BT$10,$AF1154,1,1),0)</f>
        <v>0</v>
      </c>
      <c r="BU1154" s="190">
        <f ca="1">IF($AG1154&gt;0,OFFSET(DATA!$F$6,BU$10+27*(7-$AE$8),$AF1154,1,1)/OFFSET(DATA!$F$6,BU$10,$AF1154,1,1),0)</f>
        <v>0</v>
      </c>
      <c r="BV1154" s="190">
        <f ca="1">IF($AG1154&gt;0,OFFSET(DATA!$F$6,BV$10+27*(7-$AE$8),$AF1154,1,1)/OFFSET(DATA!$F$6,BV$10,$AF1154,1,1),0)</f>
        <v>0</v>
      </c>
      <c r="BW1154" s="190">
        <f ca="1">IF($AG1154&gt;0,OFFSET(DATA!$F$6,BW$10+27*(7-$AE$8),$AF1154,1,1)/OFFSET(DATA!$F$6,BW$10,$AF1154,1,1),0)</f>
        <v>0</v>
      </c>
      <c r="BX1154" s="190">
        <f ca="1">IF($AG1154&gt;0,OFFSET(DATA!$F$6,BX$10+27*(7-$AE$8),$AF1154,1,1)/OFFSET(DATA!$F$6,BX$10,$AF1154,1,1),0)</f>
        <v>0</v>
      </c>
    </row>
    <row r="1155" spans="32:76" x14ac:dyDescent="0.2">
      <c r="AF1155" s="166">
        <v>1144</v>
      </c>
      <c r="AG1155" s="96">
        <f ca="1">OFFSET(DATA!$F$6,$AF$10,$AF1155,1,1)</f>
        <v>0</v>
      </c>
      <c r="AH1155" s="190">
        <f ca="1">IF($AG1155&gt;0,OFFSET(DATA!$F$6,$AF$10+27*AH$10,$AF1155,1,1)/$AG1155,0)</f>
        <v>0</v>
      </c>
      <c r="AI1155" s="190">
        <f ca="1">IF($AG1155&gt;0,OFFSET(DATA!$F$6,$AF$10+27*AI$10,$AF1155,1,1)/$AG1155,0)</f>
        <v>0</v>
      </c>
      <c r="AJ1155" s="190">
        <f ca="1">IF($AG1155&gt;0,OFFSET(DATA!$F$6,$AF$10+27*AJ$10,$AF1155,1,1)/$AG1155,0)</f>
        <v>0</v>
      </c>
      <c r="AK1155" s="190">
        <f ca="1">IF($AG1155&gt;0,OFFSET(DATA!$F$6,$AF$10+27*AK$10,$AF1155,1,1)/$AG1155,0)</f>
        <v>0</v>
      </c>
      <c r="AL1155" s="190">
        <f ca="1">IF($AG1155&gt;0,OFFSET(DATA!$F$6,$AF$10+27*AL$10,$AF1155,1,1)/$AG1155,0)</f>
        <v>0</v>
      </c>
      <c r="AM1155" s="190">
        <f ca="1">IF($AG1155&gt;0,OFFSET(DATA!$F$6,$AF$10+27*AM$10,$AF1155,1,1)/$AG1155,0)</f>
        <v>0</v>
      </c>
      <c r="AN1155" s="166">
        <f ca="1">OFFSET(DATA!$F$6,$AF$10+27*AN$10,$AF1155,1,1)</f>
        <v>0</v>
      </c>
      <c r="AO1155" s="166">
        <f t="shared" ca="1" si="35"/>
        <v>0</v>
      </c>
      <c r="AQ1155" s="96">
        <f ca="1">OFFSET(DATA!$F$6,25,$AF1155,1,1)</f>
        <v>0</v>
      </c>
      <c r="AR1155" s="190">
        <f ca="1">IF($AQ1155&gt;0,OFFSET(DATA!$F$6,25+27*AR$10,$AF1155,1,1)/$AQ1155,0)</f>
        <v>0</v>
      </c>
      <c r="AS1155" s="190">
        <f ca="1">IF($AQ1155&gt;0,OFFSET(DATA!$F$6,25+27*AS$10,$AF1155,1,1)/$AQ1155,0)</f>
        <v>0</v>
      </c>
      <c r="AT1155" s="190">
        <f ca="1">IF($AQ1155&gt;0,OFFSET(DATA!$F$6,25+27*AT$10,$AF1155,1,1)/$AQ1155,0)</f>
        <v>0</v>
      </c>
      <c r="AU1155" s="190">
        <f ca="1">IF($AQ1155&gt;0,OFFSET(DATA!$F$6,25+27*AU$10,$AF1155,1,1)/$AQ1155,0)</f>
        <v>0</v>
      </c>
      <c r="AV1155" s="190">
        <f ca="1">IF($AQ1155&gt;0,OFFSET(DATA!$F$6,25+27*AV$10,$AF1155,1,1)/$AQ1155,0)</f>
        <v>0</v>
      </c>
      <c r="AW1155" s="190">
        <f ca="1">IF($AQ1155&gt;0,OFFSET(DATA!$F$6,25+27*AW$10,$AF1155,1,1)/$AQ1155,0)</f>
        <v>0</v>
      </c>
      <c r="AZ1155" s="166">
        <f t="shared" ca="1" si="36"/>
        <v>1</v>
      </c>
      <c r="BA1155" s="190">
        <f ca="1">IF($AG1155&gt;0,OFFSET(DATA!$F$6,BA$10+27*(7-$AE$8),$AF1155,1,1)/OFFSET(DATA!$F$6,BA$10,$AF1155,1,1),0)</f>
        <v>0</v>
      </c>
      <c r="BB1155" s="190">
        <f ca="1">IF($AG1155&gt;0,OFFSET(DATA!$F$6,BB$10+27*(7-$AE$8),$AF1155,1,1)/OFFSET(DATA!$F$6,BB$10,$AF1155,1,1),0)</f>
        <v>0</v>
      </c>
      <c r="BC1155" s="190">
        <f ca="1">IF($AG1155&gt;0,OFFSET(DATA!$F$6,BC$10+27*(7-$AE$8),$AF1155,1,1)/OFFSET(DATA!$F$6,BC$10,$AF1155,1,1),0)</f>
        <v>0</v>
      </c>
      <c r="BD1155" s="190">
        <f ca="1">IF($AG1155&gt;0,OFFSET(DATA!$F$6,BD$10+27*(7-$AE$8),$AF1155,1,1)/OFFSET(DATA!$F$6,BD$10,$AF1155,1,1),0)</f>
        <v>0</v>
      </c>
      <c r="BE1155" s="190">
        <f ca="1">IF($AG1155&gt;0,OFFSET(DATA!$F$6,BE$10+27*(7-$AE$8),$AF1155,1,1)/OFFSET(DATA!$F$6,BE$10,$AF1155,1,1),0)</f>
        <v>0</v>
      </c>
      <c r="BF1155" s="190">
        <f ca="1">IF($AG1155&gt;0,OFFSET(DATA!$F$6,BF$10+27*(7-$AE$8),$AF1155,1,1)/OFFSET(DATA!$F$6,BF$10,$AF1155,1,1),0)</f>
        <v>0</v>
      </c>
      <c r="BG1155" s="190">
        <f ca="1">IF($AG1155&gt;0,OFFSET(DATA!$F$6,BG$10+27*(7-$AE$8),$AF1155,1,1)/OFFSET(DATA!$F$6,BG$10,$AF1155,1,1),0)</f>
        <v>0</v>
      </c>
      <c r="BH1155" s="190">
        <f ca="1">IF($AG1155&gt;0,OFFSET(DATA!$F$6,BH$10+27*(7-$AE$8),$AF1155,1,1)/OFFSET(DATA!$F$6,BH$10,$AF1155,1,1),0)</f>
        <v>0</v>
      </c>
      <c r="BI1155" s="190">
        <f ca="1">IF($AG1155&gt;0,OFFSET(DATA!$F$6,BI$10+27*(7-$AE$8),$AF1155,1,1)/OFFSET(DATA!$F$6,BI$10,$AF1155,1,1),0)</f>
        <v>0</v>
      </c>
      <c r="BJ1155" s="190">
        <f ca="1">IF($AG1155&gt;0,OFFSET(DATA!$F$6,BJ$10+27*(7-$AE$8),$AF1155,1,1)/OFFSET(DATA!$F$6,BJ$10,$AF1155,1,1),0)</f>
        <v>0</v>
      </c>
      <c r="BK1155" s="190">
        <f ca="1">IF($AG1155&gt;0,OFFSET(DATA!$F$6,BK$10+27*(7-$AE$8),$AF1155,1,1)/OFFSET(DATA!$F$6,BK$10,$AF1155,1,1),0)</f>
        <v>0</v>
      </c>
      <c r="BL1155" s="190">
        <f ca="1">IF($AG1155&gt;0,OFFSET(DATA!$F$6,BL$10+27*(7-$AE$8),$AF1155,1,1)/OFFSET(DATA!$F$6,BL$10,$AF1155,1,1),0)</f>
        <v>0</v>
      </c>
      <c r="BM1155" s="190">
        <f ca="1">IF($AG1155&gt;0,OFFSET(DATA!$F$6,BM$10+27*(7-$AE$8),$AF1155,1,1)/OFFSET(DATA!$F$6,BM$10,$AF1155,1,1),0)</f>
        <v>0</v>
      </c>
      <c r="BN1155" s="190">
        <f ca="1">IF($AG1155&gt;0,OFFSET(DATA!$F$6,BN$10+27*(7-$AE$8),$AF1155,1,1)/OFFSET(DATA!$F$6,BN$10,$AF1155,1,1),0)</f>
        <v>0</v>
      </c>
      <c r="BO1155" s="190">
        <f ca="1">IF($AG1155&gt;0,OFFSET(DATA!$F$6,BO$10+27*(7-$AE$8),$AF1155,1,1)/OFFSET(DATA!$F$6,BO$10,$AF1155,1,1),0)</f>
        <v>0</v>
      </c>
      <c r="BP1155" s="190">
        <f ca="1">IF($AG1155&gt;0,OFFSET(DATA!$F$6,BP$10+27*(7-$AE$8),$AF1155,1,1)/OFFSET(DATA!$F$6,BP$10,$AF1155,1,1),0)</f>
        <v>0</v>
      </c>
      <c r="BQ1155" s="190">
        <f ca="1">IF($AG1155&gt;0,OFFSET(DATA!$F$6,BQ$10+27*(7-$AE$8),$AF1155,1,1)/OFFSET(DATA!$F$6,BQ$10,$AF1155,1,1),0)</f>
        <v>0</v>
      </c>
      <c r="BR1155" s="190">
        <f ca="1">IF($AG1155&gt;0,OFFSET(DATA!$F$6,BR$10+27*(7-$AE$8),$AF1155,1,1)/OFFSET(DATA!$F$6,BR$10,$AF1155,1,1),0)</f>
        <v>0</v>
      </c>
      <c r="BS1155" s="190">
        <f ca="1">IF($AG1155&gt;0,OFFSET(DATA!$F$6,BS$10+27*(7-$AE$8),$AF1155,1,1)/OFFSET(DATA!$F$6,BS$10,$AF1155,1,1),0)</f>
        <v>0</v>
      </c>
      <c r="BT1155" s="190">
        <f ca="1">IF($AG1155&gt;0,OFFSET(DATA!$F$6,BT$10+27*(7-$AE$8),$AF1155,1,1)/OFFSET(DATA!$F$6,BT$10,$AF1155,1,1),0)</f>
        <v>0</v>
      </c>
      <c r="BU1155" s="190">
        <f ca="1">IF($AG1155&gt;0,OFFSET(DATA!$F$6,BU$10+27*(7-$AE$8),$AF1155,1,1)/OFFSET(DATA!$F$6,BU$10,$AF1155,1,1),0)</f>
        <v>0</v>
      </c>
      <c r="BV1155" s="190">
        <f ca="1">IF($AG1155&gt;0,OFFSET(DATA!$F$6,BV$10+27*(7-$AE$8),$AF1155,1,1)/OFFSET(DATA!$F$6,BV$10,$AF1155,1,1),0)</f>
        <v>0</v>
      </c>
      <c r="BW1155" s="190">
        <f ca="1">IF($AG1155&gt;0,OFFSET(DATA!$F$6,BW$10+27*(7-$AE$8),$AF1155,1,1)/OFFSET(DATA!$F$6,BW$10,$AF1155,1,1),0)</f>
        <v>0</v>
      </c>
      <c r="BX1155" s="190">
        <f ca="1">IF($AG1155&gt;0,OFFSET(DATA!$F$6,BX$10+27*(7-$AE$8),$AF1155,1,1)/OFFSET(DATA!$F$6,BX$10,$AF1155,1,1),0)</f>
        <v>0</v>
      </c>
    </row>
    <row r="1156" spans="32:76" x14ac:dyDescent="0.2">
      <c r="AF1156" s="166">
        <v>1145</v>
      </c>
      <c r="AG1156" s="96">
        <f ca="1">OFFSET(DATA!$F$6,$AF$10,$AF1156,1,1)</f>
        <v>0</v>
      </c>
      <c r="AH1156" s="190">
        <f ca="1">IF($AG1156&gt;0,OFFSET(DATA!$F$6,$AF$10+27*AH$10,$AF1156,1,1)/$AG1156,0)</f>
        <v>0</v>
      </c>
      <c r="AI1156" s="190">
        <f ca="1">IF($AG1156&gt;0,OFFSET(DATA!$F$6,$AF$10+27*AI$10,$AF1156,1,1)/$AG1156,0)</f>
        <v>0</v>
      </c>
      <c r="AJ1156" s="190">
        <f ca="1">IF($AG1156&gt;0,OFFSET(DATA!$F$6,$AF$10+27*AJ$10,$AF1156,1,1)/$AG1156,0)</f>
        <v>0</v>
      </c>
      <c r="AK1156" s="190">
        <f ca="1">IF($AG1156&gt;0,OFFSET(DATA!$F$6,$AF$10+27*AK$10,$AF1156,1,1)/$AG1156,0)</f>
        <v>0</v>
      </c>
      <c r="AL1156" s="190">
        <f ca="1">IF($AG1156&gt;0,OFFSET(DATA!$F$6,$AF$10+27*AL$10,$AF1156,1,1)/$AG1156,0)</f>
        <v>0</v>
      </c>
      <c r="AM1156" s="190">
        <f ca="1">IF($AG1156&gt;0,OFFSET(DATA!$F$6,$AF$10+27*AM$10,$AF1156,1,1)/$AG1156,0)</f>
        <v>0</v>
      </c>
      <c r="AN1156" s="166">
        <f ca="1">OFFSET(DATA!$F$6,$AF$10+27*AN$10,$AF1156,1,1)</f>
        <v>0</v>
      </c>
      <c r="AO1156" s="166">
        <f t="shared" ca="1" si="35"/>
        <v>0</v>
      </c>
      <c r="AQ1156" s="96">
        <f ca="1">OFFSET(DATA!$F$6,25,$AF1156,1,1)</f>
        <v>0</v>
      </c>
      <c r="AR1156" s="190">
        <f ca="1">IF($AQ1156&gt;0,OFFSET(DATA!$F$6,25+27*AR$10,$AF1156,1,1)/$AQ1156,0)</f>
        <v>0</v>
      </c>
      <c r="AS1156" s="190">
        <f ca="1">IF($AQ1156&gt;0,OFFSET(DATA!$F$6,25+27*AS$10,$AF1156,1,1)/$AQ1156,0)</f>
        <v>0</v>
      </c>
      <c r="AT1156" s="190">
        <f ca="1">IF($AQ1156&gt;0,OFFSET(DATA!$F$6,25+27*AT$10,$AF1156,1,1)/$AQ1156,0)</f>
        <v>0</v>
      </c>
      <c r="AU1156" s="190">
        <f ca="1">IF($AQ1156&gt;0,OFFSET(DATA!$F$6,25+27*AU$10,$AF1156,1,1)/$AQ1156,0)</f>
        <v>0</v>
      </c>
      <c r="AV1156" s="190">
        <f ca="1">IF($AQ1156&gt;0,OFFSET(DATA!$F$6,25+27*AV$10,$AF1156,1,1)/$AQ1156,0)</f>
        <v>0</v>
      </c>
      <c r="AW1156" s="190">
        <f ca="1">IF($AQ1156&gt;0,OFFSET(DATA!$F$6,25+27*AW$10,$AF1156,1,1)/$AQ1156,0)</f>
        <v>0</v>
      </c>
      <c r="AZ1156" s="166">
        <f t="shared" ca="1" si="36"/>
        <v>1</v>
      </c>
      <c r="BA1156" s="190">
        <f ca="1">IF($AG1156&gt;0,OFFSET(DATA!$F$6,BA$10+27*(7-$AE$8),$AF1156,1,1)/OFFSET(DATA!$F$6,BA$10,$AF1156,1,1),0)</f>
        <v>0</v>
      </c>
      <c r="BB1156" s="190">
        <f ca="1">IF($AG1156&gt;0,OFFSET(DATA!$F$6,BB$10+27*(7-$AE$8),$AF1156,1,1)/OFFSET(DATA!$F$6,BB$10,$AF1156,1,1),0)</f>
        <v>0</v>
      </c>
      <c r="BC1156" s="190">
        <f ca="1">IF($AG1156&gt;0,OFFSET(DATA!$F$6,BC$10+27*(7-$AE$8),$AF1156,1,1)/OFFSET(DATA!$F$6,BC$10,$AF1156,1,1),0)</f>
        <v>0</v>
      </c>
      <c r="BD1156" s="190">
        <f ca="1">IF($AG1156&gt;0,OFFSET(DATA!$F$6,BD$10+27*(7-$AE$8),$AF1156,1,1)/OFFSET(DATA!$F$6,BD$10,$AF1156,1,1),0)</f>
        <v>0</v>
      </c>
      <c r="BE1156" s="190">
        <f ca="1">IF($AG1156&gt;0,OFFSET(DATA!$F$6,BE$10+27*(7-$AE$8),$AF1156,1,1)/OFFSET(DATA!$F$6,BE$10,$AF1156,1,1),0)</f>
        <v>0</v>
      </c>
      <c r="BF1156" s="190">
        <f ca="1">IF($AG1156&gt;0,OFFSET(DATA!$F$6,BF$10+27*(7-$AE$8),$AF1156,1,1)/OFFSET(DATA!$F$6,BF$10,$AF1156,1,1),0)</f>
        <v>0</v>
      </c>
      <c r="BG1156" s="190">
        <f ca="1">IF($AG1156&gt;0,OFFSET(DATA!$F$6,BG$10+27*(7-$AE$8),$AF1156,1,1)/OFFSET(DATA!$F$6,BG$10,$AF1156,1,1),0)</f>
        <v>0</v>
      </c>
      <c r="BH1156" s="190">
        <f ca="1">IF($AG1156&gt;0,OFFSET(DATA!$F$6,BH$10+27*(7-$AE$8),$AF1156,1,1)/OFFSET(DATA!$F$6,BH$10,$AF1156,1,1),0)</f>
        <v>0</v>
      </c>
      <c r="BI1156" s="190">
        <f ca="1">IF($AG1156&gt;0,OFFSET(DATA!$F$6,BI$10+27*(7-$AE$8),$AF1156,1,1)/OFFSET(DATA!$F$6,BI$10,$AF1156,1,1),0)</f>
        <v>0</v>
      </c>
      <c r="BJ1156" s="190">
        <f ca="1">IF($AG1156&gt;0,OFFSET(DATA!$F$6,BJ$10+27*(7-$AE$8),$AF1156,1,1)/OFFSET(DATA!$F$6,BJ$10,$AF1156,1,1),0)</f>
        <v>0</v>
      </c>
      <c r="BK1156" s="190">
        <f ca="1">IF($AG1156&gt;0,OFFSET(DATA!$F$6,BK$10+27*(7-$AE$8),$AF1156,1,1)/OFFSET(DATA!$F$6,BK$10,$AF1156,1,1),0)</f>
        <v>0</v>
      </c>
      <c r="BL1156" s="190">
        <f ca="1">IF($AG1156&gt;0,OFFSET(DATA!$F$6,BL$10+27*(7-$AE$8),$AF1156,1,1)/OFFSET(DATA!$F$6,BL$10,$AF1156,1,1),0)</f>
        <v>0</v>
      </c>
      <c r="BM1156" s="190">
        <f ca="1">IF($AG1156&gt;0,OFFSET(DATA!$F$6,BM$10+27*(7-$AE$8),$AF1156,1,1)/OFFSET(DATA!$F$6,BM$10,$AF1156,1,1),0)</f>
        <v>0</v>
      </c>
      <c r="BN1156" s="190">
        <f ca="1">IF($AG1156&gt;0,OFFSET(DATA!$F$6,BN$10+27*(7-$AE$8),$AF1156,1,1)/OFFSET(DATA!$F$6,BN$10,$AF1156,1,1),0)</f>
        <v>0</v>
      </c>
      <c r="BO1156" s="190">
        <f ca="1">IF($AG1156&gt;0,OFFSET(DATA!$F$6,BO$10+27*(7-$AE$8),$AF1156,1,1)/OFFSET(DATA!$F$6,BO$10,$AF1156,1,1),0)</f>
        <v>0</v>
      </c>
      <c r="BP1156" s="190">
        <f ca="1">IF($AG1156&gt;0,OFFSET(DATA!$F$6,BP$10+27*(7-$AE$8),$AF1156,1,1)/OFFSET(DATA!$F$6,BP$10,$AF1156,1,1),0)</f>
        <v>0</v>
      </c>
      <c r="BQ1156" s="190">
        <f ca="1">IF($AG1156&gt;0,OFFSET(DATA!$F$6,BQ$10+27*(7-$AE$8),$AF1156,1,1)/OFFSET(DATA!$F$6,BQ$10,$AF1156,1,1),0)</f>
        <v>0</v>
      </c>
      <c r="BR1156" s="190">
        <f ca="1">IF($AG1156&gt;0,OFFSET(DATA!$F$6,BR$10+27*(7-$AE$8),$AF1156,1,1)/OFFSET(DATA!$F$6,BR$10,$AF1156,1,1),0)</f>
        <v>0</v>
      </c>
      <c r="BS1156" s="190">
        <f ca="1">IF($AG1156&gt;0,OFFSET(DATA!$F$6,BS$10+27*(7-$AE$8),$AF1156,1,1)/OFFSET(DATA!$F$6,BS$10,$AF1156,1,1),0)</f>
        <v>0</v>
      </c>
      <c r="BT1156" s="190">
        <f ca="1">IF($AG1156&gt;0,OFFSET(DATA!$F$6,BT$10+27*(7-$AE$8),$AF1156,1,1)/OFFSET(DATA!$F$6,BT$10,$AF1156,1,1),0)</f>
        <v>0</v>
      </c>
      <c r="BU1156" s="190">
        <f ca="1">IF($AG1156&gt;0,OFFSET(DATA!$F$6,BU$10+27*(7-$AE$8),$AF1156,1,1)/OFFSET(DATA!$F$6,BU$10,$AF1156,1,1),0)</f>
        <v>0</v>
      </c>
      <c r="BV1156" s="190">
        <f ca="1">IF($AG1156&gt;0,OFFSET(DATA!$F$6,BV$10+27*(7-$AE$8),$AF1156,1,1)/OFFSET(DATA!$F$6,BV$10,$AF1156,1,1),0)</f>
        <v>0</v>
      </c>
      <c r="BW1156" s="190">
        <f ca="1">IF($AG1156&gt;0,OFFSET(DATA!$F$6,BW$10+27*(7-$AE$8),$AF1156,1,1)/OFFSET(DATA!$F$6,BW$10,$AF1156,1,1),0)</f>
        <v>0</v>
      </c>
      <c r="BX1156" s="190">
        <f ca="1">IF($AG1156&gt;0,OFFSET(DATA!$F$6,BX$10+27*(7-$AE$8),$AF1156,1,1)/OFFSET(DATA!$F$6,BX$10,$AF1156,1,1),0)</f>
        <v>0</v>
      </c>
    </row>
    <row r="1157" spans="32:76" x14ac:dyDescent="0.2">
      <c r="AF1157" s="166">
        <v>1146</v>
      </c>
      <c r="AG1157" s="96">
        <f ca="1">OFFSET(DATA!$F$6,$AF$10,$AF1157,1,1)</f>
        <v>0</v>
      </c>
      <c r="AH1157" s="190">
        <f ca="1">IF($AG1157&gt;0,OFFSET(DATA!$F$6,$AF$10+27*AH$10,$AF1157,1,1)/$AG1157,0)</f>
        <v>0</v>
      </c>
      <c r="AI1157" s="190">
        <f ca="1">IF($AG1157&gt;0,OFFSET(DATA!$F$6,$AF$10+27*AI$10,$AF1157,1,1)/$AG1157,0)</f>
        <v>0</v>
      </c>
      <c r="AJ1157" s="190">
        <f ca="1">IF($AG1157&gt;0,OFFSET(DATA!$F$6,$AF$10+27*AJ$10,$AF1157,1,1)/$AG1157,0)</f>
        <v>0</v>
      </c>
      <c r="AK1157" s="190">
        <f ca="1">IF($AG1157&gt;0,OFFSET(DATA!$F$6,$AF$10+27*AK$10,$AF1157,1,1)/$AG1157,0)</f>
        <v>0</v>
      </c>
      <c r="AL1157" s="190">
        <f ca="1">IF($AG1157&gt;0,OFFSET(DATA!$F$6,$AF$10+27*AL$10,$AF1157,1,1)/$AG1157,0)</f>
        <v>0</v>
      </c>
      <c r="AM1157" s="190">
        <f ca="1">IF($AG1157&gt;0,OFFSET(DATA!$F$6,$AF$10+27*AM$10,$AF1157,1,1)/$AG1157,0)</f>
        <v>0</v>
      </c>
      <c r="AN1157" s="166">
        <f ca="1">OFFSET(DATA!$F$6,$AF$10+27*AN$10,$AF1157,1,1)</f>
        <v>0</v>
      </c>
      <c r="AO1157" s="166">
        <f t="shared" ca="1" si="35"/>
        <v>0</v>
      </c>
      <c r="AQ1157" s="96">
        <f ca="1">OFFSET(DATA!$F$6,25,$AF1157,1,1)</f>
        <v>0</v>
      </c>
      <c r="AR1157" s="190">
        <f ca="1">IF($AQ1157&gt;0,OFFSET(DATA!$F$6,25+27*AR$10,$AF1157,1,1)/$AQ1157,0)</f>
        <v>0</v>
      </c>
      <c r="AS1157" s="190">
        <f ca="1">IF($AQ1157&gt;0,OFFSET(DATA!$F$6,25+27*AS$10,$AF1157,1,1)/$AQ1157,0)</f>
        <v>0</v>
      </c>
      <c r="AT1157" s="190">
        <f ca="1">IF($AQ1157&gt;0,OFFSET(DATA!$F$6,25+27*AT$10,$AF1157,1,1)/$AQ1157,0)</f>
        <v>0</v>
      </c>
      <c r="AU1157" s="190">
        <f ca="1">IF($AQ1157&gt;0,OFFSET(DATA!$F$6,25+27*AU$10,$AF1157,1,1)/$AQ1157,0)</f>
        <v>0</v>
      </c>
      <c r="AV1157" s="190">
        <f ca="1">IF($AQ1157&gt;0,OFFSET(DATA!$F$6,25+27*AV$10,$AF1157,1,1)/$AQ1157,0)</f>
        <v>0</v>
      </c>
      <c r="AW1157" s="190">
        <f ca="1">IF($AQ1157&gt;0,OFFSET(DATA!$F$6,25+27*AW$10,$AF1157,1,1)/$AQ1157,0)</f>
        <v>0</v>
      </c>
      <c r="AZ1157" s="166">
        <f t="shared" ca="1" si="36"/>
        <v>1</v>
      </c>
      <c r="BA1157" s="190">
        <f ca="1">IF($AG1157&gt;0,OFFSET(DATA!$F$6,BA$10+27*(7-$AE$8),$AF1157,1,1)/OFFSET(DATA!$F$6,BA$10,$AF1157,1,1),0)</f>
        <v>0</v>
      </c>
      <c r="BB1157" s="190">
        <f ca="1">IF($AG1157&gt;0,OFFSET(DATA!$F$6,BB$10+27*(7-$AE$8),$AF1157,1,1)/OFFSET(DATA!$F$6,BB$10,$AF1157,1,1),0)</f>
        <v>0</v>
      </c>
      <c r="BC1157" s="190">
        <f ca="1">IF($AG1157&gt;0,OFFSET(DATA!$F$6,BC$10+27*(7-$AE$8),$AF1157,1,1)/OFFSET(DATA!$F$6,BC$10,$AF1157,1,1),0)</f>
        <v>0</v>
      </c>
      <c r="BD1157" s="190">
        <f ca="1">IF($AG1157&gt;0,OFFSET(DATA!$F$6,BD$10+27*(7-$AE$8),$AF1157,1,1)/OFFSET(DATA!$F$6,BD$10,$AF1157,1,1),0)</f>
        <v>0</v>
      </c>
      <c r="BE1157" s="190">
        <f ca="1">IF($AG1157&gt;0,OFFSET(DATA!$F$6,BE$10+27*(7-$AE$8),$AF1157,1,1)/OFFSET(DATA!$F$6,BE$10,$AF1157,1,1),0)</f>
        <v>0</v>
      </c>
      <c r="BF1157" s="190">
        <f ca="1">IF($AG1157&gt;0,OFFSET(DATA!$F$6,BF$10+27*(7-$AE$8),$AF1157,1,1)/OFFSET(DATA!$F$6,BF$10,$AF1157,1,1),0)</f>
        <v>0</v>
      </c>
      <c r="BG1157" s="190">
        <f ca="1">IF($AG1157&gt;0,OFFSET(DATA!$F$6,BG$10+27*(7-$AE$8),$AF1157,1,1)/OFFSET(DATA!$F$6,BG$10,$AF1157,1,1),0)</f>
        <v>0</v>
      </c>
      <c r="BH1157" s="190">
        <f ca="1">IF($AG1157&gt;0,OFFSET(DATA!$F$6,BH$10+27*(7-$AE$8),$AF1157,1,1)/OFFSET(DATA!$F$6,BH$10,$AF1157,1,1),0)</f>
        <v>0</v>
      </c>
      <c r="BI1157" s="190">
        <f ca="1">IF($AG1157&gt;0,OFFSET(DATA!$F$6,BI$10+27*(7-$AE$8),$AF1157,1,1)/OFFSET(DATA!$F$6,BI$10,$AF1157,1,1),0)</f>
        <v>0</v>
      </c>
      <c r="BJ1157" s="190">
        <f ca="1">IF($AG1157&gt;0,OFFSET(DATA!$F$6,BJ$10+27*(7-$AE$8),$AF1157,1,1)/OFFSET(DATA!$F$6,BJ$10,$AF1157,1,1),0)</f>
        <v>0</v>
      </c>
      <c r="BK1157" s="190">
        <f ca="1">IF($AG1157&gt;0,OFFSET(DATA!$F$6,BK$10+27*(7-$AE$8),$AF1157,1,1)/OFFSET(DATA!$F$6,BK$10,$AF1157,1,1),0)</f>
        <v>0</v>
      </c>
      <c r="BL1157" s="190">
        <f ca="1">IF($AG1157&gt;0,OFFSET(DATA!$F$6,BL$10+27*(7-$AE$8),$AF1157,1,1)/OFFSET(DATA!$F$6,BL$10,$AF1157,1,1),0)</f>
        <v>0</v>
      </c>
      <c r="BM1157" s="190">
        <f ca="1">IF($AG1157&gt;0,OFFSET(DATA!$F$6,BM$10+27*(7-$AE$8),$AF1157,1,1)/OFFSET(DATA!$F$6,BM$10,$AF1157,1,1),0)</f>
        <v>0</v>
      </c>
      <c r="BN1157" s="190">
        <f ca="1">IF($AG1157&gt;0,OFFSET(DATA!$F$6,BN$10+27*(7-$AE$8),$AF1157,1,1)/OFFSET(DATA!$F$6,BN$10,$AF1157,1,1),0)</f>
        <v>0</v>
      </c>
      <c r="BO1157" s="190">
        <f ca="1">IF($AG1157&gt;0,OFFSET(DATA!$F$6,BO$10+27*(7-$AE$8),$AF1157,1,1)/OFFSET(DATA!$F$6,BO$10,$AF1157,1,1),0)</f>
        <v>0</v>
      </c>
      <c r="BP1157" s="190">
        <f ca="1">IF($AG1157&gt;0,OFFSET(DATA!$F$6,BP$10+27*(7-$AE$8),$AF1157,1,1)/OFFSET(DATA!$F$6,BP$10,$AF1157,1,1),0)</f>
        <v>0</v>
      </c>
      <c r="BQ1157" s="190">
        <f ca="1">IF($AG1157&gt;0,OFFSET(DATA!$F$6,BQ$10+27*(7-$AE$8),$AF1157,1,1)/OFFSET(DATA!$F$6,BQ$10,$AF1157,1,1),0)</f>
        <v>0</v>
      </c>
      <c r="BR1157" s="190">
        <f ca="1">IF($AG1157&gt;0,OFFSET(DATA!$F$6,BR$10+27*(7-$AE$8),$AF1157,1,1)/OFFSET(DATA!$F$6,BR$10,$AF1157,1,1),0)</f>
        <v>0</v>
      </c>
      <c r="BS1157" s="190">
        <f ca="1">IF($AG1157&gt;0,OFFSET(DATA!$F$6,BS$10+27*(7-$AE$8),$AF1157,1,1)/OFFSET(DATA!$F$6,BS$10,$AF1157,1,1),0)</f>
        <v>0</v>
      </c>
      <c r="BT1157" s="190">
        <f ca="1">IF($AG1157&gt;0,OFFSET(DATA!$F$6,BT$10+27*(7-$AE$8),$AF1157,1,1)/OFFSET(DATA!$F$6,BT$10,$AF1157,1,1),0)</f>
        <v>0</v>
      </c>
      <c r="BU1157" s="190">
        <f ca="1">IF($AG1157&gt;0,OFFSET(DATA!$F$6,BU$10+27*(7-$AE$8),$AF1157,1,1)/OFFSET(DATA!$F$6,BU$10,$AF1157,1,1),0)</f>
        <v>0</v>
      </c>
      <c r="BV1157" s="190">
        <f ca="1">IF($AG1157&gt;0,OFFSET(DATA!$F$6,BV$10+27*(7-$AE$8),$AF1157,1,1)/OFFSET(DATA!$F$6,BV$10,$AF1157,1,1),0)</f>
        <v>0</v>
      </c>
      <c r="BW1157" s="190">
        <f ca="1">IF($AG1157&gt;0,OFFSET(DATA!$F$6,BW$10+27*(7-$AE$8),$AF1157,1,1)/OFFSET(DATA!$F$6,BW$10,$AF1157,1,1),0)</f>
        <v>0</v>
      </c>
      <c r="BX1157" s="190">
        <f ca="1">IF($AG1157&gt;0,OFFSET(DATA!$F$6,BX$10+27*(7-$AE$8),$AF1157,1,1)/OFFSET(DATA!$F$6,BX$10,$AF1157,1,1),0)</f>
        <v>0</v>
      </c>
    </row>
    <row r="1158" spans="32:76" x14ac:dyDescent="0.2">
      <c r="AF1158" s="166">
        <v>1147</v>
      </c>
      <c r="AG1158" s="96">
        <f ca="1">OFFSET(DATA!$F$6,$AF$10,$AF1158,1,1)</f>
        <v>0</v>
      </c>
      <c r="AH1158" s="190">
        <f ca="1">IF($AG1158&gt;0,OFFSET(DATA!$F$6,$AF$10+27*AH$10,$AF1158,1,1)/$AG1158,0)</f>
        <v>0</v>
      </c>
      <c r="AI1158" s="190">
        <f ca="1">IF($AG1158&gt;0,OFFSET(DATA!$F$6,$AF$10+27*AI$10,$AF1158,1,1)/$AG1158,0)</f>
        <v>0</v>
      </c>
      <c r="AJ1158" s="190">
        <f ca="1">IF($AG1158&gt;0,OFFSET(DATA!$F$6,$AF$10+27*AJ$10,$AF1158,1,1)/$AG1158,0)</f>
        <v>0</v>
      </c>
      <c r="AK1158" s="190">
        <f ca="1">IF($AG1158&gt;0,OFFSET(DATA!$F$6,$AF$10+27*AK$10,$AF1158,1,1)/$AG1158,0)</f>
        <v>0</v>
      </c>
      <c r="AL1158" s="190">
        <f ca="1">IF($AG1158&gt;0,OFFSET(DATA!$F$6,$AF$10+27*AL$10,$AF1158,1,1)/$AG1158,0)</f>
        <v>0</v>
      </c>
      <c r="AM1158" s="190">
        <f ca="1">IF($AG1158&gt;0,OFFSET(DATA!$F$6,$AF$10+27*AM$10,$AF1158,1,1)/$AG1158,0)</f>
        <v>0</v>
      </c>
      <c r="AN1158" s="166">
        <f ca="1">OFFSET(DATA!$F$6,$AF$10+27*AN$10,$AF1158,1,1)</f>
        <v>0</v>
      </c>
      <c r="AO1158" s="166">
        <f t="shared" ca="1" si="35"/>
        <v>0</v>
      </c>
      <c r="AQ1158" s="96">
        <f ca="1">OFFSET(DATA!$F$6,25,$AF1158,1,1)</f>
        <v>0</v>
      </c>
      <c r="AR1158" s="190">
        <f ca="1">IF($AQ1158&gt;0,OFFSET(DATA!$F$6,25+27*AR$10,$AF1158,1,1)/$AQ1158,0)</f>
        <v>0</v>
      </c>
      <c r="AS1158" s="190">
        <f ca="1">IF($AQ1158&gt;0,OFFSET(DATA!$F$6,25+27*AS$10,$AF1158,1,1)/$AQ1158,0)</f>
        <v>0</v>
      </c>
      <c r="AT1158" s="190">
        <f ca="1">IF($AQ1158&gt;0,OFFSET(DATA!$F$6,25+27*AT$10,$AF1158,1,1)/$AQ1158,0)</f>
        <v>0</v>
      </c>
      <c r="AU1158" s="190">
        <f ca="1">IF($AQ1158&gt;0,OFFSET(DATA!$F$6,25+27*AU$10,$AF1158,1,1)/$AQ1158,0)</f>
        <v>0</v>
      </c>
      <c r="AV1158" s="190">
        <f ca="1">IF($AQ1158&gt;0,OFFSET(DATA!$F$6,25+27*AV$10,$AF1158,1,1)/$AQ1158,0)</f>
        <v>0</v>
      </c>
      <c r="AW1158" s="190">
        <f ca="1">IF($AQ1158&gt;0,OFFSET(DATA!$F$6,25+27*AW$10,$AF1158,1,1)/$AQ1158,0)</f>
        <v>0</v>
      </c>
      <c r="AZ1158" s="166">
        <f t="shared" ca="1" si="36"/>
        <v>1</v>
      </c>
      <c r="BA1158" s="190">
        <f ca="1">IF($AG1158&gt;0,OFFSET(DATA!$F$6,BA$10+27*(7-$AE$8),$AF1158,1,1)/OFFSET(DATA!$F$6,BA$10,$AF1158,1,1),0)</f>
        <v>0</v>
      </c>
      <c r="BB1158" s="190">
        <f ca="1">IF($AG1158&gt;0,OFFSET(DATA!$F$6,BB$10+27*(7-$AE$8),$AF1158,1,1)/OFFSET(DATA!$F$6,BB$10,$AF1158,1,1),0)</f>
        <v>0</v>
      </c>
      <c r="BC1158" s="190">
        <f ca="1">IF($AG1158&gt;0,OFFSET(DATA!$F$6,BC$10+27*(7-$AE$8),$AF1158,1,1)/OFFSET(DATA!$F$6,BC$10,$AF1158,1,1),0)</f>
        <v>0</v>
      </c>
      <c r="BD1158" s="190">
        <f ca="1">IF($AG1158&gt;0,OFFSET(DATA!$F$6,BD$10+27*(7-$AE$8),$AF1158,1,1)/OFFSET(DATA!$F$6,BD$10,$AF1158,1,1),0)</f>
        <v>0</v>
      </c>
      <c r="BE1158" s="190">
        <f ca="1">IF($AG1158&gt;0,OFFSET(DATA!$F$6,BE$10+27*(7-$AE$8),$AF1158,1,1)/OFFSET(DATA!$F$6,BE$10,$AF1158,1,1),0)</f>
        <v>0</v>
      </c>
      <c r="BF1158" s="190">
        <f ca="1">IF($AG1158&gt;0,OFFSET(DATA!$F$6,BF$10+27*(7-$AE$8),$AF1158,1,1)/OFFSET(DATA!$F$6,BF$10,$AF1158,1,1),0)</f>
        <v>0</v>
      </c>
      <c r="BG1158" s="190">
        <f ca="1">IF($AG1158&gt;0,OFFSET(DATA!$F$6,BG$10+27*(7-$AE$8),$AF1158,1,1)/OFFSET(DATA!$F$6,BG$10,$AF1158,1,1),0)</f>
        <v>0</v>
      </c>
      <c r="BH1158" s="190">
        <f ca="1">IF($AG1158&gt;0,OFFSET(DATA!$F$6,BH$10+27*(7-$AE$8),$AF1158,1,1)/OFFSET(DATA!$F$6,BH$10,$AF1158,1,1),0)</f>
        <v>0</v>
      </c>
      <c r="BI1158" s="190">
        <f ca="1">IF($AG1158&gt;0,OFFSET(DATA!$F$6,BI$10+27*(7-$AE$8),$AF1158,1,1)/OFFSET(DATA!$F$6,BI$10,$AF1158,1,1),0)</f>
        <v>0</v>
      </c>
      <c r="BJ1158" s="190">
        <f ca="1">IF($AG1158&gt;0,OFFSET(DATA!$F$6,BJ$10+27*(7-$AE$8),$AF1158,1,1)/OFFSET(DATA!$F$6,BJ$10,$AF1158,1,1),0)</f>
        <v>0</v>
      </c>
      <c r="BK1158" s="190">
        <f ca="1">IF($AG1158&gt;0,OFFSET(DATA!$F$6,BK$10+27*(7-$AE$8),$AF1158,1,1)/OFFSET(DATA!$F$6,BK$10,$AF1158,1,1),0)</f>
        <v>0</v>
      </c>
      <c r="BL1158" s="190">
        <f ca="1">IF($AG1158&gt;0,OFFSET(DATA!$F$6,BL$10+27*(7-$AE$8),$AF1158,1,1)/OFFSET(DATA!$F$6,BL$10,$AF1158,1,1),0)</f>
        <v>0</v>
      </c>
      <c r="BM1158" s="190">
        <f ca="1">IF($AG1158&gt;0,OFFSET(DATA!$F$6,BM$10+27*(7-$AE$8),$AF1158,1,1)/OFFSET(DATA!$F$6,BM$10,$AF1158,1,1),0)</f>
        <v>0</v>
      </c>
      <c r="BN1158" s="190">
        <f ca="1">IF($AG1158&gt;0,OFFSET(DATA!$F$6,BN$10+27*(7-$AE$8),$AF1158,1,1)/OFFSET(DATA!$F$6,BN$10,$AF1158,1,1),0)</f>
        <v>0</v>
      </c>
      <c r="BO1158" s="190">
        <f ca="1">IF($AG1158&gt;0,OFFSET(DATA!$F$6,BO$10+27*(7-$AE$8),$AF1158,1,1)/OFFSET(DATA!$F$6,BO$10,$AF1158,1,1),0)</f>
        <v>0</v>
      </c>
      <c r="BP1158" s="190">
        <f ca="1">IF($AG1158&gt;0,OFFSET(DATA!$F$6,BP$10+27*(7-$AE$8),$AF1158,1,1)/OFFSET(DATA!$F$6,BP$10,$AF1158,1,1),0)</f>
        <v>0</v>
      </c>
      <c r="BQ1158" s="190">
        <f ca="1">IF($AG1158&gt;0,OFFSET(DATA!$F$6,BQ$10+27*(7-$AE$8),$AF1158,1,1)/OFFSET(DATA!$F$6,BQ$10,$AF1158,1,1),0)</f>
        <v>0</v>
      </c>
      <c r="BR1158" s="190">
        <f ca="1">IF($AG1158&gt;0,OFFSET(DATA!$F$6,BR$10+27*(7-$AE$8),$AF1158,1,1)/OFFSET(DATA!$F$6,BR$10,$AF1158,1,1),0)</f>
        <v>0</v>
      </c>
      <c r="BS1158" s="190">
        <f ca="1">IF($AG1158&gt;0,OFFSET(DATA!$F$6,BS$10+27*(7-$AE$8),$AF1158,1,1)/OFFSET(DATA!$F$6,BS$10,$AF1158,1,1),0)</f>
        <v>0</v>
      </c>
      <c r="BT1158" s="190">
        <f ca="1">IF($AG1158&gt;0,OFFSET(DATA!$F$6,BT$10+27*(7-$AE$8),$AF1158,1,1)/OFFSET(DATA!$F$6,BT$10,$AF1158,1,1),0)</f>
        <v>0</v>
      </c>
      <c r="BU1158" s="190">
        <f ca="1">IF($AG1158&gt;0,OFFSET(DATA!$F$6,BU$10+27*(7-$AE$8),$AF1158,1,1)/OFFSET(DATA!$F$6,BU$10,$AF1158,1,1),0)</f>
        <v>0</v>
      </c>
      <c r="BV1158" s="190">
        <f ca="1">IF($AG1158&gt;0,OFFSET(DATA!$F$6,BV$10+27*(7-$AE$8),$AF1158,1,1)/OFFSET(DATA!$F$6,BV$10,$AF1158,1,1),0)</f>
        <v>0</v>
      </c>
      <c r="BW1158" s="190">
        <f ca="1">IF($AG1158&gt;0,OFFSET(DATA!$F$6,BW$10+27*(7-$AE$8),$AF1158,1,1)/OFFSET(DATA!$F$6,BW$10,$AF1158,1,1),0)</f>
        <v>0</v>
      </c>
      <c r="BX1158" s="190">
        <f ca="1">IF($AG1158&gt;0,OFFSET(DATA!$F$6,BX$10+27*(7-$AE$8),$AF1158,1,1)/OFFSET(DATA!$F$6,BX$10,$AF1158,1,1),0)</f>
        <v>0</v>
      </c>
    </row>
    <row r="1159" spans="32:76" x14ac:dyDescent="0.2">
      <c r="AF1159" s="166">
        <v>1148</v>
      </c>
      <c r="AG1159" s="96">
        <f ca="1">OFFSET(DATA!$F$6,$AF$10,$AF1159,1,1)</f>
        <v>0</v>
      </c>
      <c r="AH1159" s="190">
        <f ca="1">IF($AG1159&gt;0,OFFSET(DATA!$F$6,$AF$10+27*AH$10,$AF1159,1,1)/$AG1159,0)</f>
        <v>0</v>
      </c>
      <c r="AI1159" s="190">
        <f ca="1">IF($AG1159&gt;0,OFFSET(DATA!$F$6,$AF$10+27*AI$10,$AF1159,1,1)/$AG1159,0)</f>
        <v>0</v>
      </c>
      <c r="AJ1159" s="190">
        <f ca="1">IF($AG1159&gt;0,OFFSET(DATA!$F$6,$AF$10+27*AJ$10,$AF1159,1,1)/$AG1159,0)</f>
        <v>0</v>
      </c>
      <c r="AK1159" s="190">
        <f ca="1">IF($AG1159&gt;0,OFFSET(DATA!$F$6,$AF$10+27*AK$10,$AF1159,1,1)/$AG1159,0)</f>
        <v>0</v>
      </c>
      <c r="AL1159" s="190">
        <f ca="1">IF($AG1159&gt;0,OFFSET(DATA!$F$6,$AF$10+27*AL$10,$AF1159,1,1)/$AG1159,0)</f>
        <v>0</v>
      </c>
      <c r="AM1159" s="190">
        <f ca="1">IF($AG1159&gt;0,OFFSET(DATA!$F$6,$AF$10+27*AM$10,$AF1159,1,1)/$AG1159,0)</f>
        <v>0</v>
      </c>
      <c r="AN1159" s="166">
        <f ca="1">OFFSET(DATA!$F$6,$AF$10+27*AN$10,$AF1159,1,1)</f>
        <v>0</v>
      </c>
      <c r="AO1159" s="166">
        <f t="shared" ca="1" si="35"/>
        <v>0</v>
      </c>
      <c r="AQ1159" s="96">
        <f ca="1">OFFSET(DATA!$F$6,25,$AF1159,1,1)</f>
        <v>0</v>
      </c>
      <c r="AR1159" s="190">
        <f ca="1">IF($AQ1159&gt;0,OFFSET(DATA!$F$6,25+27*AR$10,$AF1159,1,1)/$AQ1159,0)</f>
        <v>0</v>
      </c>
      <c r="AS1159" s="190">
        <f ca="1">IF($AQ1159&gt;0,OFFSET(DATA!$F$6,25+27*AS$10,$AF1159,1,1)/$AQ1159,0)</f>
        <v>0</v>
      </c>
      <c r="AT1159" s="190">
        <f ca="1">IF($AQ1159&gt;0,OFFSET(DATA!$F$6,25+27*AT$10,$AF1159,1,1)/$AQ1159,0)</f>
        <v>0</v>
      </c>
      <c r="AU1159" s="190">
        <f ca="1">IF($AQ1159&gt;0,OFFSET(DATA!$F$6,25+27*AU$10,$AF1159,1,1)/$AQ1159,0)</f>
        <v>0</v>
      </c>
      <c r="AV1159" s="190">
        <f ca="1">IF($AQ1159&gt;0,OFFSET(DATA!$F$6,25+27*AV$10,$AF1159,1,1)/$AQ1159,0)</f>
        <v>0</v>
      </c>
      <c r="AW1159" s="190">
        <f ca="1">IF($AQ1159&gt;0,OFFSET(DATA!$F$6,25+27*AW$10,$AF1159,1,1)/$AQ1159,0)</f>
        <v>0</v>
      </c>
      <c r="AZ1159" s="166">
        <f t="shared" ca="1" si="36"/>
        <v>1</v>
      </c>
      <c r="BA1159" s="190">
        <f ca="1">IF($AG1159&gt;0,OFFSET(DATA!$F$6,BA$10+27*(7-$AE$8),$AF1159,1,1)/OFFSET(DATA!$F$6,BA$10,$AF1159,1,1),0)</f>
        <v>0</v>
      </c>
      <c r="BB1159" s="190">
        <f ca="1">IF($AG1159&gt;0,OFFSET(DATA!$F$6,BB$10+27*(7-$AE$8),$AF1159,1,1)/OFFSET(DATA!$F$6,BB$10,$AF1159,1,1),0)</f>
        <v>0</v>
      </c>
      <c r="BC1159" s="190">
        <f ca="1">IF($AG1159&gt;0,OFFSET(DATA!$F$6,BC$10+27*(7-$AE$8),$AF1159,1,1)/OFFSET(DATA!$F$6,BC$10,$AF1159,1,1),0)</f>
        <v>0</v>
      </c>
      <c r="BD1159" s="190">
        <f ca="1">IF($AG1159&gt;0,OFFSET(DATA!$F$6,BD$10+27*(7-$AE$8),$AF1159,1,1)/OFFSET(DATA!$F$6,BD$10,$AF1159,1,1),0)</f>
        <v>0</v>
      </c>
      <c r="BE1159" s="190">
        <f ca="1">IF($AG1159&gt;0,OFFSET(DATA!$F$6,BE$10+27*(7-$AE$8),$AF1159,1,1)/OFFSET(DATA!$F$6,BE$10,$AF1159,1,1),0)</f>
        <v>0</v>
      </c>
      <c r="BF1159" s="190">
        <f ca="1">IF($AG1159&gt;0,OFFSET(DATA!$F$6,BF$10+27*(7-$AE$8),$AF1159,1,1)/OFFSET(DATA!$F$6,BF$10,$AF1159,1,1),0)</f>
        <v>0</v>
      </c>
      <c r="BG1159" s="190">
        <f ca="1">IF($AG1159&gt;0,OFFSET(DATA!$F$6,BG$10+27*(7-$AE$8),$AF1159,1,1)/OFFSET(DATA!$F$6,BG$10,$AF1159,1,1),0)</f>
        <v>0</v>
      </c>
      <c r="BH1159" s="190">
        <f ca="1">IF($AG1159&gt;0,OFFSET(DATA!$F$6,BH$10+27*(7-$AE$8),$AF1159,1,1)/OFFSET(DATA!$F$6,BH$10,$AF1159,1,1),0)</f>
        <v>0</v>
      </c>
      <c r="BI1159" s="190">
        <f ca="1">IF($AG1159&gt;0,OFFSET(DATA!$F$6,BI$10+27*(7-$AE$8),$AF1159,1,1)/OFFSET(DATA!$F$6,BI$10,$AF1159,1,1),0)</f>
        <v>0</v>
      </c>
      <c r="BJ1159" s="190">
        <f ca="1">IF($AG1159&gt;0,OFFSET(DATA!$F$6,BJ$10+27*(7-$AE$8),$AF1159,1,1)/OFFSET(DATA!$F$6,BJ$10,$AF1159,1,1),0)</f>
        <v>0</v>
      </c>
      <c r="BK1159" s="190">
        <f ca="1">IF($AG1159&gt;0,OFFSET(DATA!$F$6,BK$10+27*(7-$AE$8),$AF1159,1,1)/OFFSET(DATA!$F$6,BK$10,$AF1159,1,1),0)</f>
        <v>0</v>
      </c>
      <c r="BL1159" s="190">
        <f ca="1">IF($AG1159&gt;0,OFFSET(DATA!$F$6,BL$10+27*(7-$AE$8),$AF1159,1,1)/OFFSET(DATA!$F$6,BL$10,$AF1159,1,1),0)</f>
        <v>0</v>
      </c>
      <c r="BM1159" s="190">
        <f ca="1">IF($AG1159&gt;0,OFFSET(DATA!$F$6,BM$10+27*(7-$AE$8),$AF1159,1,1)/OFFSET(DATA!$F$6,BM$10,$AF1159,1,1),0)</f>
        <v>0</v>
      </c>
      <c r="BN1159" s="190">
        <f ca="1">IF($AG1159&gt;0,OFFSET(DATA!$F$6,BN$10+27*(7-$AE$8),$AF1159,1,1)/OFFSET(DATA!$F$6,BN$10,$AF1159,1,1),0)</f>
        <v>0</v>
      </c>
      <c r="BO1159" s="190">
        <f ca="1">IF($AG1159&gt;0,OFFSET(DATA!$F$6,BO$10+27*(7-$AE$8),$AF1159,1,1)/OFFSET(DATA!$F$6,BO$10,$AF1159,1,1),0)</f>
        <v>0</v>
      </c>
      <c r="BP1159" s="190">
        <f ca="1">IF($AG1159&gt;0,OFFSET(DATA!$F$6,BP$10+27*(7-$AE$8),$AF1159,1,1)/OFFSET(DATA!$F$6,BP$10,$AF1159,1,1),0)</f>
        <v>0</v>
      </c>
      <c r="BQ1159" s="190">
        <f ca="1">IF($AG1159&gt;0,OFFSET(DATA!$F$6,BQ$10+27*(7-$AE$8),$AF1159,1,1)/OFFSET(DATA!$F$6,BQ$10,$AF1159,1,1),0)</f>
        <v>0</v>
      </c>
      <c r="BR1159" s="190">
        <f ca="1">IF($AG1159&gt;0,OFFSET(DATA!$F$6,BR$10+27*(7-$AE$8),$AF1159,1,1)/OFFSET(DATA!$F$6,BR$10,$AF1159,1,1),0)</f>
        <v>0</v>
      </c>
      <c r="BS1159" s="190">
        <f ca="1">IF($AG1159&gt;0,OFFSET(DATA!$F$6,BS$10+27*(7-$AE$8),$AF1159,1,1)/OFFSET(DATA!$F$6,BS$10,$AF1159,1,1),0)</f>
        <v>0</v>
      </c>
      <c r="BT1159" s="190">
        <f ca="1">IF($AG1159&gt;0,OFFSET(DATA!$F$6,BT$10+27*(7-$AE$8),$AF1159,1,1)/OFFSET(DATA!$F$6,BT$10,$AF1159,1,1),0)</f>
        <v>0</v>
      </c>
      <c r="BU1159" s="190">
        <f ca="1">IF($AG1159&gt;0,OFFSET(DATA!$F$6,BU$10+27*(7-$AE$8),$AF1159,1,1)/OFFSET(DATA!$F$6,BU$10,$AF1159,1,1),0)</f>
        <v>0</v>
      </c>
      <c r="BV1159" s="190">
        <f ca="1">IF($AG1159&gt;0,OFFSET(DATA!$F$6,BV$10+27*(7-$AE$8),$AF1159,1,1)/OFFSET(DATA!$F$6,BV$10,$AF1159,1,1),0)</f>
        <v>0</v>
      </c>
      <c r="BW1159" s="190">
        <f ca="1">IF($AG1159&gt;0,OFFSET(DATA!$F$6,BW$10+27*(7-$AE$8),$AF1159,1,1)/OFFSET(DATA!$F$6,BW$10,$AF1159,1,1),0)</f>
        <v>0</v>
      </c>
      <c r="BX1159" s="190">
        <f ca="1">IF($AG1159&gt;0,OFFSET(DATA!$F$6,BX$10+27*(7-$AE$8),$AF1159,1,1)/OFFSET(DATA!$F$6,BX$10,$AF1159,1,1),0)</f>
        <v>0</v>
      </c>
    </row>
    <row r="1160" spans="32:76" x14ac:dyDescent="0.2">
      <c r="AF1160" s="166">
        <v>1149</v>
      </c>
      <c r="AG1160" s="96">
        <f ca="1">OFFSET(DATA!$F$6,$AF$10,$AF1160,1,1)</f>
        <v>0</v>
      </c>
      <c r="AH1160" s="190">
        <f ca="1">IF($AG1160&gt;0,OFFSET(DATA!$F$6,$AF$10+27*AH$10,$AF1160,1,1)/$AG1160,0)</f>
        <v>0</v>
      </c>
      <c r="AI1160" s="190">
        <f ca="1">IF($AG1160&gt;0,OFFSET(DATA!$F$6,$AF$10+27*AI$10,$AF1160,1,1)/$AG1160,0)</f>
        <v>0</v>
      </c>
      <c r="AJ1160" s="190">
        <f ca="1">IF($AG1160&gt;0,OFFSET(DATA!$F$6,$AF$10+27*AJ$10,$AF1160,1,1)/$AG1160,0)</f>
        <v>0</v>
      </c>
      <c r="AK1160" s="190">
        <f ca="1">IF($AG1160&gt;0,OFFSET(DATA!$F$6,$AF$10+27*AK$10,$AF1160,1,1)/$AG1160,0)</f>
        <v>0</v>
      </c>
      <c r="AL1160" s="190">
        <f ca="1">IF($AG1160&gt;0,OFFSET(DATA!$F$6,$AF$10+27*AL$10,$AF1160,1,1)/$AG1160,0)</f>
        <v>0</v>
      </c>
      <c r="AM1160" s="190">
        <f ca="1">IF($AG1160&gt;0,OFFSET(DATA!$F$6,$AF$10+27*AM$10,$AF1160,1,1)/$AG1160,0)</f>
        <v>0</v>
      </c>
      <c r="AN1160" s="166">
        <f ca="1">OFFSET(DATA!$F$6,$AF$10+27*AN$10,$AF1160,1,1)</f>
        <v>0</v>
      </c>
      <c r="AO1160" s="166">
        <f t="shared" ca="1" si="35"/>
        <v>0</v>
      </c>
      <c r="AQ1160" s="96">
        <f ca="1">OFFSET(DATA!$F$6,25,$AF1160,1,1)</f>
        <v>0</v>
      </c>
      <c r="AR1160" s="190">
        <f ca="1">IF($AQ1160&gt;0,OFFSET(DATA!$F$6,25+27*AR$10,$AF1160,1,1)/$AQ1160,0)</f>
        <v>0</v>
      </c>
      <c r="AS1160" s="190">
        <f ca="1">IF($AQ1160&gt;0,OFFSET(DATA!$F$6,25+27*AS$10,$AF1160,1,1)/$AQ1160,0)</f>
        <v>0</v>
      </c>
      <c r="AT1160" s="190">
        <f ca="1">IF($AQ1160&gt;0,OFFSET(DATA!$F$6,25+27*AT$10,$AF1160,1,1)/$AQ1160,0)</f>
        <v>0</v>
      </c>
      <c r="AU1160" s="190">
        <f ca="1">IF($AQ1160&gt;0,OFFSET(DATA!$F$6,25+27*AU$10,$AF1160,1,1)/$AQ1160,0)</f>
        <v>0</v>
      </c>
      <c r="AV1160" s="190">
        <f ca="1">IF($AQ1160&gt;0,OFFSET(DATA!$F$6,25+27*AV$10,$AF1160,1,1)/$AQ1160,0)</f>
        <v>0</v>
      </c>
      <c r="AW1160" s="190">
        <f ca="1">IF($AQ1160&gt;0,OFFSET(DATA!$F$6,25+27*AW$10,$AF1160,1,1)/$AQ1160,0)</f>
        <v>0</v>
      </c>
      <c r="AZ1160" s="166">
        <f t="shared" ca="1" si="36"/>
        <v>1</v>
      </c>
      <c r="BA1160" s="190">
        <f ca="1">IF($AG1160&gt;0,OFFSET(DATA!$F$6,BA$10+27*(7-$AE$8),$AF1160,1,1)/OFFSET(DATA!$F$6,BA$10,$AF1160,1,1),0)</f>
        <v>0</v>
      </c>
      <c r="BB1160" s="190">
        <f ca="1">IF($AG1160&gt;0,OFFSET(DATA!$F$6,BB$10+27*(7-$AE$8),$AF1160,1,1)/OFFSET(DATA!$F$6,BB$10,$AF1160,1,1),0)</f>
        <v>0</v>
      </c>
      <c r="BC1160" s="190">
        <f ca="1">IF($AG1160&gt;0,OFFSET(DATA!$F$6,BC$10+27*(7-$AE$8),$AF1160,1,1)/OFFSET(DATA!$F$6,BC$10,$AF1160,1,1),0)</f>
        <v>0</v>
      </c>
      <c r="BD1160" s="190">
        <f ca="1">IF($AG1160&gt;0,OFFSET(DATA!$F$6,BD$10+27*(7-$AE$8),$AF1160,1,1)/OFFSET(DATA!$F$6,BD$10,$AF1160,1,1),0)</f>
        <v>0</v>
      </c>
      <c r="BE1160" s="190">
        <f ca="1">IF($AG1160&gt;0,OFFSET(DATA!$F$6,BE$10+27*(7-$AE$8),$AF1160,1,1)/OFFSET(DATA!$F$6,BE$10,$AF1160,1,1),0)</f>
        <v>0</v>
      </c>
      <c r="BF1160" s="190">
        <f ca="1">IF($AG1160&gt;0,OFFSET(DATA!$F$6,BF$10+27*(7-$AE$8),$AF1160,1,1)/OFFSET(DATA!$F$6,BF$10,$AF1160,1,1),0)</f>
        <v>0</v>
      </c>
      <c r="BG1160" s="190">
        <f ca="1">IF($AG1160&gt;0,OFFSET(DATA!$F$6,BG$10+27*(7-$AE$8),$AF1160,1,1)/OFFSET(DATA!$F$6,BG$10,$AF1160,1,1),0)</f>
        <v>0</v>
      </c>
      <c r="BH1160" s="190">
        <f ca="1">IF($AG1160&gt;0,OFFSET(DATA!$F$6,BH$10+27*(7-$AE$8),$AF1160,1,1)/OFFSET(DATA!$F$6,BH$10,$AF1160,1,1),0)</f>
        <v>0</v>
      </c>
      <c r="BI1160" s="190">
        <f ca="1">IF($AG1160&gt;0,OFFSET(DATA!$F$6,BI$10+27*(7-$AE$8),$AF1160,1,1)/OFFSET(DATA!$F$6,BI$10,$AF1160,1,1),0)</f>
        <v>0</v>
      </c>
      <c r="BJ1160" s="190">
        <f ca="1">IF($AG1160&gt;0,OFFSET(DATA!$F$6,BJ$10+27*(7-$AE$8),$AF1160,1,1)/OFFSET(DATA!$F$6,BJ$10,$AF1160,1,1),0)</f>
        <v>0</v>
      </c>
      <c r="BK1160" s="190">
        <f ca="1">IF($AG1160&gt;0,OFFSET(DATA!$F$6,BK$10+27*(7-$AE$8),$AF1160,1,1)/OFFSET(DATA!$F$6,BK$10,$AF1160,1,1),0)</f>
        <v>0</v>
      </c>
      <c r="BL1160" s="190">
        <f ca="1">IF($AG1160&gt;0,OFFSET(DATA!$F$6,BL$10+27*(7-$AE$8),$AF1160,1,1)/OFFSET(DATA!$F$6,BL$10,$AF1160,1,1),0)</f>
        <v>0</v>
      </c>
      <c r="BM1160" s="190">
        <f ca="1">IF($AG1160&gt;0,OFFSET(DATA!$F$6,BM$10+27*(7-$AE$8),$AF1160,1,1)/OFFSET(DATA!$F$6,BM$10,$AF1160,1,1),0)</f>
        <v>0</v>
      </c>
      <c r="BN1160" s="190">
        <f ca="1">IF($AG1160&gt;0,OFFSET(DATA!$F$6,BN$10+27*(7-$AE$8),$AF1160,1,1)/OFFSET(DATA!$F$6,BN$10,$AF1160,1,1),0)</f>
        <v>0</v>
      </c>
      <c r="BO1160" s="190">
        <f ca="1">IF($AG1160&gt;0,OFFSET(DATA!$F$6,BO$10+27*(7-$AE$8),$AF1160,1,1)/OFFSET(DATA!$F$6,BO$10,$AF1160,1,1),0)</f>
        <v>0</v>
      </c>
      <c r="BP1160" s="190">
        <f ca="1">IF($AG1160&gt;0,OFFSET(DATA!$F$6,BP$10+27*(7-$AE$8),$AF1160,1,1)/OFFSET(DATA!$F$6,BP$10,$AF1160,1,1),0)</f>
        <v>0</v>
      </c>
      <c r="BQ1160" s="190">
        <f ca="1">IF($AG1160&gt;0,OFFSET(DATA!$F$6,BQ$10+27*(7-$AE$8),$AF1160,1,1)/OFFSET(DATA!$F$6,BQ$10,$AF1160,1,1),0)</f>
        <v>0</v>
      </c>
      <c r="BR1160" s="190">
        <f ca="1">IF($AG1160&gt;0,OFFSET(DATA!$F$6,BR$10+27*(7-$AE$8),$AF1160,1,1)/OFFSET(DATA!$F$6,BR$10,$AF1160,1,1),0)</f>
        <v>0</v>
      </c>
      <c r="BS1160" s="190">
        <f ca="1">IF($AG1160&gt;0,OFFSET(DATA!$F$6,BS$10+27*(7-$AE$8),$AF1160,1,1)/OFFSET(DATA!$F$6,BS$10,$AF1160,1,1),0)</f>
        <v>0</v>
      </c>
      <c r="BT1160" s="190">
        <f ca="1">IF($AG1160&gt;0,OFFSET(DATA!$F$6,BT$10+27*(7-$AE$8),$AF1160,1,1)/OFFSET(DATA!$F$6,BT$10,$AF1160,1,1),0)</f>
        <v>0</v>
      </c>
      <c r="BU1160" s="190">
        <f ca="1">IF($AG1160&gt;0,OFFSET(DATA!$F$6,BU$10+27*(7-$AE$8),$AF1160,1,1)/OFFSET(DATA!$F$6,BU$10,$AF1160,1,1),0)</f>
        <v>0</v>
      </c>
      <c r="BV1160" s="190">
        <f ca="1">IF($AG1160&gt;0,OFFSET(DATA!$F$6,BV$10+27*(7-$AE$8),$AF1160,1,1)/OFFSET(DATA!$F$6,BV$10,$AF1160,1,1),0)</f>
        <v>0</v>
      </c>
      <c r="BW1160" s="190">
        <f ca="1">IF($AG1160&gt;0,OFFSET(DATA!$F$6,BW$10+27*(7-$AE$8),$AF1160,1,1)/OFFSET(DATA!$F$6,BW$10,$AF1160,1,1),0)</f>
        <v>0</v>
      </c>
      <c r="BX1160" s="190">
        <f ca="1">IF($AG1160&gt;0,OFFSET(DATA!$F$6,BX$10+27*(7-$AE$8),$AF1160,1,1)/OFFSET(DATA!$F$6,BX$10,$AF1160,1,1),0)</f>
        <v>0</v>
      </c>
    </row>
    <row r="1161" spans="32:76" x14ac:dyDescent="0.2">
      <c r="AF1161" s="166">
        <v>1150</v>
      </c>
      <c r="AG1161" s="96">
        <f ca="1">OFFSET(DATA!$F$6,$AF$10,$AF1161,1,1)</f>
        <v>0</v>
      </c>
      <c r="AH1161" s="190">
        <f ca="1">IF($AG1161&gt;0,OFFSET(DATA!$F$6,$AF$10+27*AH$10,$AF1161,1,1)/$AG1161,0)</f>
        <v>0</v>
      </c>
      <c r="AI1161" s="190">
        <f ca="1">IF($AG1161&gt;0,OFFSET(DATA!$F$6,$AF$10+27*AI$10,$AF1161,1,1)/$AG1161,0)</f>
        <v>0</v>
      </c>
      <c r="AJ1161" s="190">
        <f ca="1">IF($AG1161&gt;0,OFFSET(DATA!$F$6,$AF$10+27*AJ$10,$AF1161,1,1)/$AG1161,0)</f>
        <v>0</v>
      </c>
      <c r="AK1161" s="190">
        <f ca="1">IF($AG1161&gt;0,OFFSET(DATA!$F$6,$AF$10+27*AK$10,$AF1161,1,1)/$AG1161,0)</f>
        <v>0</v>
      </c>
      <c r="AL1161" s="190">
        <f ca="1">IF($AG1161&gt;0,OFFSET(DATA!$F$6,$AF$10+27*AL$10,$AF1161,1,1)/$AG1161,0)</f>
        <v>0</v>
      </c>
      <c r="AM1161" s="190">
        <f ca="1">IF($AG1161&gt;0,OFFSET(DATA!$F$6,$AF$10+27*AM$10,$AF1161,1,1)/$AG1161,0)</f>
        <v>0</v>
      </c>
      <c r="AN1161" s="166">
        <f ca="1">OFFSET(DATA!$F$6,$AF$10+27*AN$10,$AF1161,1,1)</f>
        <v>0</v>
      </c>
      <c r="AO1161" s="166">
        <f t="shared" ca="1" si="35"/>
        <v>0</v>
      </c>
      <c r="AQ1161" s="96">
        <f ca="1">OFFSET(DATA!$F$6,25,$AF1161,1,1)</f>
        <v>0</v>
      </c>
      <c r="AR1161" s="190">
        <f ca="1">IF($AQ1161&gt;0,OFFSET(DATA!$F$6,25+27*AR$10,$AF1161,1,1)/$AQ1161,0)</f>
        <v>0</v>
      </c>
      <c r="AS1161" s="190">
        <f ca="1">IF($AQ1161&gt;0,OFFSET(DATA!$F$6,25+27*AS$10,$AF1161,1,1)/$AQ1161,0)</f>
        <v>0</v>
      </c>
      <c r="AT1161" s="190">
        <f ca="1">IF($AQ1161&gt;0,OFFSET(DATA!$F$6,25+27*AT$10,$AF1161,1,1)/$AQ1161,0)</f>
        <v>0</v>
      </c>
      <c r="AU1161" s="190">
        <f ca="1">IF($AQ1161&gt;0,OFFSET(DATA!$F$6,25+27*AU$10,$AF1161,1,1)/$AQ1161,0)</f>
        <v>0</v>
      </c>
      <c r="AV1161" s="190">
        <f ca="1">IF($AQ1161&gt;0,OFFSET(DATA!$F$6,25+27*AV$10,$AF1161,1,1)/$AQ1161,0)</f>
        <v>0</v>
      </c>
      <c r="AW1161" s="190">
        <f ca="1">IF($AQ1161&gt;0,OFFSET(DATA!$F$6,25+27*AW$10,$AF1161,1,1)/$AQ1161,0)</f>
        <v>0</v>
      </c>
      <c r="AZ1161" s="166">
        <f t="shared" ca="1" si="36"/>
        <v>1</v>
      </c>
      <c r="BA1161" s="190">
        <f ca="1">IF($AG1161&gt;0,OFFSET(DATA!$F$6,BA$10+27*(7-$AE$8),$AF1161,1,1)/OFFSET(DATA!$F$6,BA$10,$AF1161,1,1),0)</f>
        <v>0</v>
      </c>
      <c r="BB1161" s="190">
        <f ca="1">IF($AG1161&gt;0,OFFSET(DATA!$F$6,BB$10+27*(7-$AE$8),$AF1161,1,1)/OFFSET(DATA!$F$6,BB$10,$AF1161,1,1),0)</f>
        <v>0</v>
      </c>
      <c r="BC1161" s="190">
        <f ca="1">IF($AG1161&gt;0,OFFSET(DATA!$F$6,BC$10+27*(7-$AE$8),$AF1161,1,1)/OFFSET(DATA!$F$6,BC$10,$AF1161,1,1),0)</f>
        <v>0</v>
      </c>
      <c r="BD1161" s="190">
        <f ca="1">IF($AG1161&gt;0,OFFSET(DATA!$F$6,BD$10+27*(7-$AE$8),$AF1161,1,1)/OFFSET(DATA!$F$6,BD$10,$AF1161,1,1),0)</f>
        <v>0</v>
      </c>
      <c r="BE1161" s="190">
        <f ca="1">IF($AG1161&gt;0,OFFSET(DATA!$F$6,BE$10+27*(7-$AE$8),$AF1161,1,1)/OFFSET(DATA!$F$6,BE$10,$AF1161,1,1),0)</f>
        <v>0</v>
      </c>
      <c r="BF1161" s="190">
        <f ca="1">IF($AG1161&gt;0,OFFSET(DATA!$F$6,BF$10+27*(7-$AE$8),$AF1161,1,1)/OFFSET(DATA!$F$6,BF$10,$AF1161,1,1),0)</f>
        <v>0</v>
      </c>
      <c r="BG1161" s="190">
        <f ca="1">IF($AG1161&gt;0,OFFSET(DATA!$F$6,BG$10+27*(7-$AE$8),$AF1161,1,1)/OFFSET(DATA!$F$6,BG$10,$AF1161,1,1),0)</f>
        <v>0</v>
      </c>
      <c r="BH1161" s="190">
        <f ca="1">IF($AG1161&gt;0,OFFSET(DATA!$F$6,BH$10+27*(7-$AE$8),$AF1161,1,1)/OFFSET(DATA!$F$6,BH$10,$AF1161,1,1),0)</f>
        <v>0</v>
      </c>
      <c r="BI1161" s="190">
        <f ca="1">IF($AG1161&gt;0,OFFSET(DATA!$F$6,BI$10+27*(7-$AE$8),$AF1161,1,1)/OFFSET(DATA!$F$6,BI$10,$AF1161,1,1),0)</f>
        <v>0</v>
      </c>
      <c r="BJ1161" s="190">
        <f ca="1">IF($AG1161&gt;0,OFFSET(DATA!$F$6,BJ$10+27*(7-$AE$8),$AF1161,1,1)/OFFSET(DATA!$F$6,BJ$10,$AF1161,1,1),0)</f>
        <v>0</v>
      </c>
      <c r="BK1161" s="190">
        <f ca="1">IF($AG1161&gt;0,OFFSET(DATA!$F$6,BK$10+27*(7-$AE$8),$AF1161,1,1)/OFFSET(DATA!$F$6,BK$10,$AF1161,1,1),0)</f>
        <v>0</v>
      </c>
      <c r="BL1161" s="190">
        <f ca="1">IF($AG1161&gt;0,OFFSET(DATA!$F$6,BL$10+27*(7-$AE$8),$AF1161,1,1)/OFFSET(DATA!$F$6,BL$10,$AF1161,1,1),0)</f>
        <v>0</v>
      </c>
      <c r="BM1161" s="190">
        <f ca="1">IF($AG1161&gt;0,OFFSET(DATA!$F$6,BM$10+27*(7-$AE$8),$AF1161,1,1)/OFFSET(DATA!$F$6,BM$10,$AF1161,1,1),0)</f>
        <v>0</v>
      </c>
      <c r="BN1161" s="190">
        <f ca="1">IF($AG1161&gt;0,OFFSET(DATA!$F$6,BN$10+27*(7-$AE$8),$AF1161,1,1)/OFFSET(DATA!$F$6,BN$10,$AF1161,1,1),0)</f>
        <v>0</v>
      </c>
      <c r="BO1161" s="190">
        <f ca="1">IF($AG1161&gt;0,OFFSET(DATA!$F$6,BO$10+27*(7-$AE$8),$AF1161,1,1)/OFFSET(DATA!$F$6,BO$10,$AF1161,1,1),0)</f>
        <v>0</v>
      </c>
      <c r="BP1161" s="190">
        <f ca="1">IF($AG1161&gt;0,OFFSET(DATA!$F$6,BP$10+27*(7-$AE$8),$AF1161,1,1)/OFFSET(DATA!$F$6,BP$10,$AF1161,1,1),0)</f>
        <v>0</v>
      </c>
      <c r="BQ1161" s="190">
        <f ca="1">IF($AG1161&gt;0,OFFSET(DATA!$F$6,BQ$10+27*(7-$AE$8),$AF1161,1,1)/OFFSET(DATA!$F$6,BQ$10,$AF1161,1,1),0)</f>
        <v>0</v>
      </c>
      <c r="BR1161" s="190">
        <f ca="1">IF($AG1161&gt;0,OFFSET(DATA!$F$6,BR$10+27*(7-$AE$8),$AF1161,1,1)/OFFSET(DATA!$F$6,BR$10,$AF1161,1,1),0)</f>
        <v>0</v>
      </c>
      <c r="BS1161" s="190">
        <f ca="1">IF($AG1161&gt;0,OFFSET(DATA!$F$6,BS$10+27*(7-$AE$8),$AF1161,1,1)/OFFSET(DATA!$F$6,BS$10,$AF1161,1,1),0)</f>
        <v>0</v>
      </c>
      <c r="BT1161" s="190">
        <f ca="1">IF($AG1161&gt;0,OFFSET(DATA!$F$6,BT$10+27*(7-$AE$8),$AF1161,1,1)/OFFSET(DATA!$F$6,BT$10,$AF1161,1,1),0)</f>
        <v>0</v>
      </c>
      <c r="BU1161" s="190">
        <f ca="1">IF($AG1161&gt;0,OFFSET(DATA!$F$6,BU$10+27*(7-$AE$8),$AF1161,1,1)/OFFSET(DATA!$F$6,BU$10,$AF1161,1,1),0)</f>
        <v>0</v>
      </c>
      <c r="BV1161" s="190">
        <f ca="1">IF($AG1161&gt;0,OFFSET(DATA!$F$6,BV$10+27*(7-$AE$8),$AF1161,1,1)/OFFSET(DATA!$F$6,BV$10,$AF1161,1,1),0)</f>
        <v>0</v>
      </c>
      <c r="BW1161" s="190">
        <f ca="1">IF($AG1161&gt;0,OFFSET(DATA!$F$6,BW$10+27*(7-$AE$8),$AF1161,1,1)/OFFSET(DATA!$F$6,BW$10,$AF1161,1,1),0)</f>
        <v>0</v>
      </c>
      <c r="BX1161" s="190">
        <f ca="1">IF($AG1161&gt;0,OFFSET(DATA!$F$6,BX$10+27*(7-$AE$8),$AF1161,1,1)/OFFSET(DATA!$F$6,BX$10,$AF1161,1,1),0)</f>
        <v>0</v>
      </c>
    </row>
    <row r="1162" spans="32:76" x14ac:dyDescent="0.2">
      <c r="AF1162" s="166">
        <v>1151</v>
      </c>
      <c r="AG1162" s="96">
        <f ca="1">OFFSET(DATA!$F$6,$AF$10,$AF1162,1,1)</f>
        <v>0</v>
      </c>
      <c r="AH1162" s="190">
        <f ca="1">IF($AG1162&gt;0,OFFSET(DATA!$F$6,$AF$10+27*AH$10,$AF1162,1,1)/$AG1162,0)</f>
        <v>0</v>
      </c>
      <c r="AI1162" s="190">
        <f ca="1">IF($AG1162&gt;0,OFFSET(DATA!$F$6,$AF$10+27*AI$10,$AF1162,1,1)/$AG1162,0)</f>
        <v>0</v>
      </c>
      <c r="AJ1162" s="190">
        <f ca="1">IF($AG1162&gt;0,OFFSET(DATA!$F$6,$AF$10+27*AJ$10,$AF1162,1,1)/$AG1162,0)</f>
        <v>0</v>
      </c>
      <c r="AK1162" s="190">
        <f ca="1">IF($AG1162&gt;0,OFFSET(DATA!$F$6,$AF$10+27*AK$10,$AF1162,1,1)/$AG1162,0)</f>
        <v>0</v>
      </c>
      <c r="AL1162" s="190">
        <f ca="1">IF($AG1162&gt;0,OFFSET(DATA!$F$6,$AF$10+27*AL$10,$AF1162,1,1)/$AG1162,0)</f>
        <v>0</v>
      </c>
      <c r="AM1162" s="190">
        <f ca="1">IF($AG1162&gt;0,OFFSET(DATA!$F$6,$AF$10+27*AM$10,$AF1162,1,1)/$AG1162,0)</f>
        <v>0</v>
      </c>
      <c r="AN1162" s="166">
        <f ca="1">OFFSET(DATA!$F$6,$AF$10+27*AN$10,$AF1162,1,1)</f>
        <v>0</v>
      </c>
      <c r="AO1162" s="166">
        <f t="shared" ca="1" si="35"/>
        <v>0</v>
      </c>
      <c r="AQ1162" s="96">
        <f ca="1">OFFSET(DATA!$F$6,25,$AF1162,1,1)</f>
        <v>0</v>
      </c>
      <c r="AR1162" s="190">
        <f ca="1">IF($AQ1162&gt;0,OFFSET(DATA!$F$6,25+27*AR$10,$AF1162,1,1)/$AQ1162,0)</f>
        <v>0</v>
      </c>
      <c r="AS1162" s="190">
        <f ca="1">IF($AQ1162&gt;0,OFFSET(DATA!$F$6,25+27*AS$10,$AF1162,1,1)/$AQ1162,0)</f>
        <v>0</v>
      </c>
      <c r="AT1162" s="190">
        <f ca="1">IF($AQ1162&gt;0,OFFSET(DATA!$F$6,25+27*AT$10,$AF1162,1,1)/$AQ1162,0)</f>
        <v>0</v>
      </c>
      <c r="AU1162" s="190">
        <f ca="1">IF($AQ1162&gt;0,OFFSET(DATA!$F$6,25+27*AU$10,$AF1162,1,1)/$AQ1162,0)</f>
        <v>0</v>
      </c>
      <c r="AV1162" s="190">
        <f ca="1">IF($AQ1162&gt;0,OFFSET(DATA!$F$6,25+27*AV$10,$AF1162,1,1)/$AQ1162,0)</f>
        <v>0</v>
      </c>
      <c r="AW1162" s="190">
        <f ca="1">IF($AQ1162&gt;0,OFFSET(DATA!$F$6,25+27*AW$10,$AF1162,1,1)/$AQ1162,0)</f>
        <v>0</v>
      </c>
      <c r="AZ1162" s="166">
        <f t="shared" ca="1" si="36"/>
        <v>1</v>
      </c>
      <c r="BA1162" s="190">
        <f ca="1">IF($AG1162&gt;0,OFFSET(DATA!$F$6,BA$10+27*(7-$AE$8),$AF1162,1,1)/OFFSET(DATA!$F$6,BA$10,$AF1162,1,1),0)</f>
        <v>0</v>
      </c>
      <c r="BB1162" s="190">
        <f ca="1">IF($AG1162&gt;0,OFFSET(DATA!$F$6,BB$10+27*(7-$AE$8),$AF1162,1,1)/OFFSET(DATA!$F$6,BB$10,$AF1162,1,1),0)</f>
        <v>0</v>
      </c>
      <c r="BC1162" s="190">
        <f ca="1">IF($AG1162&gt;0,OFFSET(DATA!$F$6,BC$10+27*(7-$AE$8),$AF1162,1,1)/OFFSET(DATA!$F$6,BC$10,$AF1162,1,1),0)</f>
        <v>0</v>
      </c>
      <c r="BD1162" s="190">
        <f ca="1">IF($AG1162&gt;0,OFFSET(DATA!$F$6,BD$10+27*(7-$AE$8),$AF1162,1,1)/OFFSET(DATA!$F$6,BD$10,$AF1162,1,1),0)</f>
        <v>0</v>
      </c>
      <c r="BE1162" s="190">
        <f ca="1">IF($AG1162&gt;0,OFFSET(DATA!$F$6,BE$10+27*(7-$AE$8),$AF1162,1,1)/OFFSET(DATA!$F$6,BE$10,$AF1162,1,1),0)</f>
        <v>0</v>
      </c>
      <c r="BF1162" s="190">
        <f ca="1">IF($AG1162&gt;0,OFFSET(DATA!$F$6,BF$10+27*(7-$AE$8),$AF1162,1,1)/OFFSET(DATA!$F$6,BF$10,$AF1162,1,1),0)</f>
        <v>0</v>
      </c>
      <c r="BG1162" s="190">
        <f ca="1">IF($AG1162&gt;0,OFFSET(DATA!$F$6,BG$10+27*(7-$AE$8),$AF1162,1,1)/OFFSET(DATA!$F$6,BG$10,$AF1162,1,1),0)</f>
        <v>0</v>
      </c>
      <c r="BH1162" s="190">
        <f ca="1">IF($AG1162&gt;0,OFFSET(DATA!$F$6,BH$10+27*(7-$AE$8),$AF1162,1,1)/OFFSET(DATA!$F$6,BH$10,$AF1162,1,1),0)</f>
        <v>0</v>
      </c>
      <c r="BI1162" s="190">
        <f ca="1">IF($AG1162&gt;0,OFFSET(DATA!$F$6,BI$10+27*(7-$AE$8),$AF1162,1,1)/OFFSET(DATA!$F$6,BI$10,$AF1162,1,1),0)</f>
        <v>0</v>
      </c>
      <c r="BJ1162" s="190">
        <f ca="1">IF($AG1162&gt;0,OFFSET(DATA!$F$6,BJ$10+27*(7-$AE$8),$AF1162,1,1)/OFFSET(DATA!$F$6,BJ$10,$AF1162,1,1),0)</f>
        <v>0</v>
      </c>
      <c r="BK1162" s="190">
        <f ca="1">IF($AG1162&gt;0,OFFSET(DATA!$F$6,BK$10+27*(7-$AE$8),$AF1162,1,1)/OFFSET(DATA!$F$6,BK$10,$AF1162,1,1),0)</f>
        <v>0</v>
      </c>
      <c r="BL1162" s="190">
        <f ca="1">IF($AG1162&gt;0,OFFSET(DATA!$F$6,BL$10+27*(7-$AE$8),$AF1162,1,1)/OFFSET(DATA!$F$6,BL$10,$AF1162,1,1),0)</f>
        <v>0</v>
      </c>
      <c r="BM1162" s="190">
        <f ca="1">IF($AG1162&gt;0,OFFSET(DATA!$F$6,BM$10+27*(7-$AE$8),$AF1162,1,1)/OFFSET(DATA!$F$6,BM$10,$AF1162,1,1),0)</f>
        <v>0</v>
      </c>
      <c r="BN1162" s="190">
        <f ca="1">IF($AG1162&gt;0,OFFSET(DATA!$F$6,BN$10+27*(7-$AE$8),$AF1162,1,1)/OFFSET(DATA!$F$6,BN$10,$AF1162,1,1),0)</f>
        <v>0</v>
      </c>
      <c r="BO1162" s="190">
        <f ca="1">IF($AG1162&gt;0,OFFSET(DATA!$F$6,BO$10+27*(7-$AE$8),$AF1162,1,1)/OFFSET(DATA!$F$6,BO$10,$AF1162,1,1),0)</f>
        <v>0</v>
      </c>
      <c r="BP1162" s="190">
        <f ca="1">IF($AG1162&gt;0,OFFSET(DATA!$F$6,BP$10+27*(7-$AE$8),$AF1162,1,1)/OFFSET(DATA!$F$6,BP$10,$AF1162,1,1),0)</f>
        <v>0</v>
      </c>
      <c r="BQ1162" s="190">
        <f ca="1">IF($AG1162&gt;0,OFFSET(DATA!$F$6,BQ$10+27*(7-$AE$8),$AF1162,1,1)/OFFSET(DATA!$F$6,BQ$10,$AF1162,1,1),0)</f>
        <v>0</v>
      </c>
      <c r="BR1162" s="190">
        <f ca="1">IF($AG1162&gt;0,OFFSET(DATA!$F$6,BR$10+27*(7-$AE$8),$AF1162,1,1)/OFFSET(DATA!$F$6,BR$10,$AF1162,1,1),0)</f>
        <v>0</v>
      </c>
      <c r="BS1162" s="190">
        <f ca="1">IF($AG1162&gt;0,OFFSET(DATA!$F$6,BS$10+27*(7-$AE$8),$AF1162,1,1)/OFFSET(DATA!$F$6,BS$10,$AF1162,1,1),0)</f>
        <v>0</v>
      </c>
      <c r="BT1162" s="190">
        <f ca="1">IF($AG1162&gt;0,OFFSET(DATA!$F$6,BT$10+27*(7-$AE$8),$AF1162,1,1)/OFFSET(DATA!$F$6,BT$10,$AF1162,1,1),0)</f>
        <v>0</v>
      </c>
      <c r="BU1162" s="190">
        <f ca="1">IF($AG1162&gt;0,OFFSET(DATA!$F$6,BU$10+27*(7-$AE$8),$AF1162,1,1)/OFFSET(DATA!$F$6,BU$10,$AF1162,1,1),0)</f>
        <v>0</v>
      </c>
      <c r="BV1162" s="190">
        <f ca="1">IF($AG1162&gt;0,OFFSET(DATA!$F$6,BV$10+27*(7-$AE$8),$AF1162,1,1)/OFFSET(DATA!$F$6,BV$10,$AF1162,1,1),0)</f>
        <v>0</v>
      </c>
      <c r="BW1162" s="190">
        <f ca="1">IF($AG1162&gt;0,OFFSET(DATA!$F$6,BW$10+27*(7-$AE$8),$AF1162,1,1)/OFFSET(DATA!$F$6,BW$10,$AF1162,1,1),0)</f>
        <v>0</v>
      </c>
      <c r="BX1162" s="190">
        <f ca="1">IF($AG1162&gt;0,OFFSET(DATA!$F$6,BX$10+27*(7-$AE$8),$AF1162,1,1)/OFFSET(DATA!$F$6,BX$10,$AF1162,1,1),0)</f>
        <v>0</v>
      </c>
    </row>
    <row r="1163" spans="32:76" x14ac:dyDescent="0.2">
      <c r="AF1163" s="166">
        <v>1152</v>
      </c>
      <c r="AG1163" s="96">
        <f ca="1">OFFSET(DATA!$F$6,$AF$10,$AF1163,1,1)</f>
        <v>0</v>
      </c>
      <c r="AH1163" s="190">
        <f ca="1">IF($AG1163&gt;0,OFFSET(DATA!$F$6,$AF$10+27*AH$10,$AF1163,1,1)/$AG1163,0)</f>
        <v>0</v>
      </c>
      <c r="AI1163" s="190">
        <f ca="1">IF($AG1163&gt;0,OFFSET(DATA!$F$6,$AF$10+27*AI$10,$AF1163,1,1)/$AG1163,0)</f>
        <v>0</v>
      </c>
      <c r="AJ1163" s="190">
        <f ca="1">IF($AG1163&gt;0,OFFSET(DATA!$F$6,$AF$10+27*AJ$10,$AF1163,1,1)/$AG1163,0)</f>
        <v>0</v>
      </c>
      <c r="AK1163" s="190">
        <f ca="1">IF($AG1163&gt;0,OFFSET(DATA!$F$6,$AF$10+27*AK$10,$AF1163,1,1)/$AG1163,0)</f>
        <v>0</v>
      </c>
      <c r="AL1163" s="190">
        <f ca="1">IF($AG1163&gt;0,OFFSET(DATA!$F$6,$AF$10+27*AL$10,$AF1163,1,1)/$AG1163,0)</f>
        <v>0</v>
      </c>
      <c r="AM1163" s="190">
        <f ca="1">IF($AG1163&gt;0,OFFSET(DATA!$F$6,$AF$10+27*AM$10,$AF1163,1,1)/$AG1163,0)</f>
        <v>0</v>
      </c>
      <c r="AN1163" s="166">
        <f ca="1">OFFSET(DATA!$F$6,$AF$10+27*AN$10,$AF1163,1,1)</f>
        <v>0</v>
      </c>
      <c r="AO1163" s="166">
        <f t="shared" ca="1" si="35"/>
        <v>0</v>
      </c>
      <c r="AQ1163" s="96">
        <f ca="1">OFFSET(DATA!$F$6,25,$AF1163,1,1)</f>
        <v>0</v>
      </c>
      <c r="AR1163" s="190">
        <f ca="1">IF($AQ1163&gt;0,OFFSET(DATA!$F$6,25+27*AR$10,$AF1163,1,1)/$AQ1163,0)</f>
        <v>0</v>
      </c>
      <c r="AS1163" s="190">
        <f ca="1">IF($AQ1163&gt;0,OFFSET(DATA!$F$6,25+27*AS$10,$AF1163,1,1)/$AQ1163,0)</f>
        <v>0</v>
      </c>
      <c r="AT1163" s="190">
        <f ca="1">IF($AQ1163&gt;0,OFFSET(DATA!$F$6,25+27*AT$10,$AF1163,1,1)/$AQ1163,0)</f>
        <v>0</v>
      </c>
      <c r="AU1163" s="190">
        <f ca="1">IF($AQ1163&gt;0,OFFSET(DATA!$F$6,25+27*AU$10,$AF1163,1,1)/$AQ1163,0)</f>
        <v>0</v>
      </c>
      <c r="AV1163" s="190">
        <f ca="1">IF($AQ1163&gt;0,OFFSET(DATA!$F$6,25+27*AV$10,$AF1163,1,1)/$AQ1163,0)</f>
        <v>0</v>
      </c>
      <c r="AW1163" s="190">
        <f ca="1">IF($AQ1163&gt;0,OFFSET(DATA!$F$6,25+27*AW$10,$AF1163,1,1)/$AQ1163,0)</f>
        <v>0</v>
      </c>
      <c r="AZ1163" s="166">
        <f t="shared" ca="1" si="36"/>
        <v>1</v>
      </c>
      <c r="BA1163" s="190">
        <f ca="1">IF($AG1163&gt;0,OFFSET(DATA!$F$6,BA$10+27*(7-$AE$8),$AF1163,1,1)/OFFSET(DATA!$F$6,BA$10,$AF1163,1,1),0)</f>
        <v>0</v>
      </c>
      <c r="BB1163" s="190">
        <f ca="1">IF($AG1163&gt;0,OFFSET(DATA!$F$6,BB$10+27*(7-$AE$8),$AF1163,1,1)/OFFSET(DATA!$F$6,BB$10,$AF1163,1,1),0)</f>
        <v>0</v>
      </c>
      <c r="BC1163" s="190">
        <f ca="1">IF($AG1163&gt;0,OFFSET(DATA!$F$6,BC$10+27*(7-$AE$8),$AF1163,1,1)/OFFSET(DATA!$F$6,BC$10,$AF1163,1,1),0)</f>
        <v>0</v>
      </c>
      <c r="BD1163" s="190">
        <f ca="1">IF($AG1163&gt;0,OFFSET(DATA!$F$6,BD$10+27*(7-$AE$8),$AF1163,1,1)/OFFSET(DATA!$F$6,BD$10,$AF1163,1,1),0)</f>
        <v>0</v>
      </c>
      <c r="BE1163" s="190">
        <f ca="1">IF($AG1163&gt;0,OFFSET(DATA!$F$6,BE$10+27*(7-$AE$8),$AF1163,1,1)/OFFSET(DATA!$F$6,BE$10,$AF1163,1,1),0)</f>
        <v>0</v>
      </c>
      <c r="BF1163" s="190">
        <f ca="1">IF($AG1163&gt;0,OFFSET(DATA!$F$6,BF$10+27*(7-$AE$8),$AF1163,1,1)/OFFSET(DATA!$F$6,BF$10,$AF1163,1,1),0)</f>
        <v>0</v>
      </c>
      <c r="BG1163" s="190">
        <f ca="1">IF($AG1163&gt;0,OFFSET(DATA!$F$6,BG$10+27*(7-$AE$8),$AF1163,1,1)/OFFSET(DATA!$F$6,BG$10,$AF1163,1,1),0)</f>
        <v>0</v>
      </c>
      <c r="BH1163" s="190">
        <f ca="1">IF($AG1163&gt;0,OFFSET(DATA!$F$6,BH$10+27*(7-$AE$8),$AF1163,1,1)/OFFSET(DATA!$F$6,BH$10,$AF1163,1,1),0)</f>
        <v>0</v>
      </c>
      <c r="BI1163" s="190">
        <f ca="1">IF($AG1163&gt;0,OFFSET(DATA!$F$6,BI$10+27*(7-$AE$8),$AF1163,1,1)/OFFSET(DATA!$F$6,BI$10,$AF1163,1,1),0)</f>
        <v>0</v>
      </c>
      <c r="BJ1163" s="190">
        <f ca="1">IF($AG1163&gt;0,OFFSET(DATA!$F$6,BJ$10+27*(7-$AE$8),$AF1163,1,1)/OFFSET(DATA!$F$6,BJ$10,$AF1163,1,1),0)</f>
        <v>0</v>
      </c>
      <c r="BK1163" s="190">
        <f ca="1">IF($AG1163&gt;0,OFFSET(DATA!$F$6,BK$10+27*(7-$AE$8),$AF1163,1,1)/OFFSET(DATA!$F$6,BK$10,$AF1163,1,1),0)</f>
        <v>0</v>
      </c>
      <c r="BL1163" s="190">
        <f ca="1">IF($AG1163&gt;0,OFFSET(DATA!$F$6,BL$10+27*(7-$AE$8),$AF1163,1,1)/OFFSET(DATA!$F$6,BL$10,$AF1163,1,1),0)</f>
        <v>0</v>
      </c>
      <c r="BM1163" s="190">
        <f ca="1">IF($AG1163&gt;0,OFFSET(DATA!$F$6,BM$10+27*(7-$AE$8),$AF1163,1,1)/OFFSET(DATA!$F$6,BM$10,$AF1163,1,1),0)</f>
        <v>0</v>
      </c>
      <c r="BN1163" s="190">
        <f ca="1">IF($AG1163&gt;0,OFFSET(DATA!$F$6,BN$10+27*(7-$AE$8),$AF1163,1,1)/OFFSET(DATA!$F$6,BN$10,$AF1163,1,1),0)</f>
        <v>0</v>
      </c>
      <c r="BO1163" s="190">
        <f ca="1">IF($AG1163&gt;0,OFFSET(DATA!$F$6,BO$10+27*(7-$AE$8),$AF1163,1,1)/OFFSET(DATA!$F$6,BO$10,$AF1163,1,1),0)</f>
        <v>0</v>
      </c>
      <c r="BP1163" s="190">
        <f ca="1">IF($AG1163&gt;0,OFFSET(DATA!$F$6,BP$10+27*(7-$AE$8),$AF1163,1,1)/OFFSET(DATA!$F$6,BP$10,$AF1163,1,1),0)</f>
        <v>0</v>
      </c>
      <c r="BQ1163" s="190">
        <f ca="1">IF($AG1163&gt;0,OFFSET(DATA!$F$6,BQ$10+27*(7-$AE$8),$AF1163,1,1)/OFFSET(DATA!$F$6,BQ$10,$AF1163,1,1),0)</f>
        <v>0</v>
      </c>
      <c r="BR1163" s="190">
        <f ca="1">IF($AG1163&gt;0,OFFSET(DATA!$F$6,BR$10+27*(7-$AE$8),$AF1163,1,1)/OFFSET(DATA!$F$6,BR$10,$AF1163,1,1),0)</f>
        <v>0</v>
      </c>
      <c r="BS1163" s="190">
        <f ca="1">IF($AG1163&gt;0,OFFSET(DATA!$F$6,BS$10+27*(7-$AE$8),$AF1163,1,1)/OFFSET(DATA!$F$6,BS$10,$AF1163,1,1),0)</f>
        <v>0</v>
      </c>
      <c r="BT1163" s="190">
        <f ca="1">IF($AG1163&gt;0,OFFSET(DATA!$F$6,BT$10+27*(7-$AE$8),$AF1163,1,1)/OFFSET(DATA!$F$6,BT$10,$AF1163,1,1),0)</f>
        <v>0</v>
      </c>
      <c r="BU1163" s="190">
        <f ca="1">IF($AG1163&gt;0,OFFSET(DATA!$F$6,BU$10+27*(7-$AE$8),$AF1163,1,1)/OFFSET(DATA!$F$6,BU$10,$AF1163,1,1),0)</f>
        <v>0</v>
      </c>
      <c r="BV1163" s="190">
        <f ca="1">IF($AG1163&gt;0,OFFSET(DATA!$F$6,BV$10+27*(7-$AE$8),$AF1163,1,1)/OFFSET(DATA!$F$6,BV$10,$AF1163,1,1),0)</f>
        <v>0</v>
      </c>
      <c r="BW1163" s="190">
        <f ca="1">IF($AG1163&gt;0,OFFSET(DATA!$F$6,BW$10+27*(7-$AE$8),$AF1163,1,1)/OFFSET(DATA!$F$6,BW$10,$AF1163,1,1),0)</f>
        <v>0</v>
      </c>
      <c r="BX1163" s="190">
        <f ca="1">IF($AG1163&gt;0,OFFSET(DATA!$F$6,BX$10+27*(7-$AE$8),$AF1163,1,1)/OFFSET(DATA!$F$6,BX$10,$AF1163,1,1),0)</f>
        <v>0</v>
      </c>
    </row>
    <row r="1164" spans="32:76" x14ac:dyDescent="0.2">
      <c r="AF1164" s="166">
        <v>1153</v>
      </c>
      <c r="AG1164" s="96">
        <f ca="1">OFFSET(DATA!$F$6,$AF$10,$AF1164,1,1)</f>
        <v>0</v>
      </c>
      <c r="AH1164" s="190">
        <f ca="1">IF($AG1164&gt;0,OFFSET(DATA!$F$6,$AF$10+27*AH$10,$AF1164,1,1)/$AG1164,0)</f>
        <v>0</v>
      </c>
      <c r="AI1164" s="190">
        <f ca="1">IF($AG1164&gt;0,OFFSET(DATA!$F$6,$AF$10+27*AI$10,$AF1164,1,1)/$AG1164,0)</f>
        <v>0</v>
      </c>
      <c r="AJ1164" s="190">
        <f ca="1">IF($AG1164&gt;0,OFFSET(DATA!$F$6,$AF$10+27*AJ$10,$AF1164,1,1)/$AG1164,0)</f>
        <v>0</v>
      </c>
      <c r="AK1164" s="190">
        <f ca="1">IF($AG1164&gt;0,OFFSET(DATA!$F$6,$AF$10+27*AK$10,$AF1164,1,1)/$AG1164,0)</f>
        <v>0</v>
      </c>
      <c r="AL1164" s="190">
        <f ca="1">IF($AG1164&gt;0,OFFSET(DATA!$F$6,$AF$10+27*AL$10,$AF1164,1,1)/$AG1164,0)</f>
        <v>0</v>
      </c>
      <c r="AM1164" s="190">
        <f ca="1">IF($AG1164&gt;0,OFFSET(DATA!$F$6,$AF$10+27*AM$10,$AF1164,1,1)/$AG1164,0)</f>
        <v>0</v>
      </c>
      <c r="AN1164" s="166">
        <f ca="1">OFFSET(DATA!$F$6,$AF$10+27*AN$10,$AF1164,1,1)</f>
        <v>0</v>
      </c>
      <c r="AO1164" s="166">
        <f t="shared" ref="AO1164:AO1227" ca="1" si="37">IF($AN$8=1,$AN1164,$AZ1164)</f>
        <v>0</v>
      </c>
      <c r="AQ1164" s="96">
        <f ca="1">OFFSET(DATA!$F$6,25,$AF1164,1,1)</f>
        <v>0</v>
      </c>
      <c r="AR1164" s="190">
        <f ca="1">IF($AQ1164&gt;0,OFFSET(DATA!$F$6,25+27*AR$10,$AF1164,1,1)/$AQ1164,0)</f>
        <v>0</v>
      </c>
      <c r="AS1164" s="190">
        <f ca="1">IF($AQ1164&gt;0,OFFSET(DATA!$F$6,25+27*AS$10,$AF1164,1,1)/$AQ1164,0)</f>
        <v>0</v>
      </c>
      <c r="AT1164" s="190">
        <f ca="1">IF($AQ1164&gt;0,OFFSET(DATA!$F$6,25+27*AT$10,$AF1164,1,1)/$AQ1164,0)</f>
        <v>0</v>
      </c>
      <c r="AU1164" s="190">
        <f ca="1">IF($AQ1164&gt;0,OFFSET(DATA!$F$6,25+27*AU$10,$AF1164,1,1)/$AQ1164,0)</f>
        <v>0</v>
      </c>
      <c r="AV1164" s="190">
        <f ca="1">IF($AQ1164&gt;0,OFFSET(DATA!$F$6,25+27*AV$10,$AF1164,1,1)/$AQ1164,0)</f>
        <v>0</v>
      </c>
      <c r="AW1164" s="190">
        <f ca="1">IF($AQ1164&gt;0,OFFSET(DATA!$F$6,25+27*AW$10,$AF1164,1,1)/$AQ1164,0)</f>
        <v>0</v>
      </c>
      <c r="AZ1164" s="166">
        <f t="shared" ref="AZ1164:AZ1227" ca="1" si="38">RANK(OFFSET($AZ1163,$AF$12,$AF$10,1,1),$BA1164:$BX1164,OFFSET($AY$21,7-$AE$8,0,1,1))</f>
        <v>1</v>
      </c>
      <c r="BA1164" s="190">
        <f ca="1">IF($AG1164&gt;0,OFFSET(DATA!$F$6,BA$10+27*(7-$AE$8),$AF1164,1,1)/OFFSET(DATA!$F$6,BA$10,$AF1164,1,1),0)</f>
        <v>0</v>
      </c>
      <c r="BB1164" s="190">
        <f ca="1">IF($AG1164&gt;0,OFFSET(DATA!$F$6,BB$10+27*(7-$AE$8),$AF1164,1,1)/OFFSET(DATA!$F$6,BB$10,$AF1164,1,1),0)</f>
        <v>0</v>
      </c>
      <c r="BC1164" s="190">
        <f ca="1">IF($AG1164&gt;0,OFFSET(DATA!$F$6,BC$10+27*(7-$AE$8),$AF1164,1,1)/OFFSET(DATA!$F$6,BC$10,$AF1164,1,1),0)</f>
        <v>0</v>
      </c>
      <c r="BD1164" s="190">
        <f ca="1">IF($AG1164&gt;0,OFFSET(DATA!$F$6,BD$10+27*(7-$AE$8),$AF1164,1,1)/OFFSET(DATA!$F$6,BD$10,$AF1164,1,1),0)</f>
        <v>0</v>
      </c>
      <c r="BE1164" s="190">
        <f ca="1">IF($AG1164&gt;0,OFFSET(DATA!$F$6,BE$10+27*(7-$AE$8),$AF1164,1,1)/OFFSET(DATA!$F$6,BE$10,$AF1164,1,1),0)</f>
        <v>0</v>
      </c>
      <c r="BF1164" s="190">
        <f ca="1">IF($AG1164&gt;0,OFFSET(DATA!$F$6,BF$10+27*(7-$AE$8),$AF1164,1,1)/OFFSET(DATA!$F$6,BF$10,$AF1164,1,1),0)</f>
        <v>0</v>
      </c>
      <c r="BG1164" s="190">
        <f ca="1">IF($AG1164&gt;0,OFFSET(DATA!$F$6,BG$10+27*(7-$AE$8),$AF1164,1,1)/OFFSET(DATA!$F$6,BG$10,$AF1164,1,1),0)</f>
        <v>0</v>
      </c>
      <c r="BH1164" s="190">
        <f ca="1">IF($AG1164&gt;0,OFFSET(DATA!$F$6,BH$10+27*(7-$AE$8),$AF1164,1,1)/OFFSET(DATA!$F$6,BH$10,$AF1164,1,1),0)</f>
        <v>0</v>
      </c>
      <c r="BI1164" s="190">
        <f ca="1">IF($AG1164&gt;0,OFFSET(DATA!$F$6,BI$10+27*(7-$AE$8),$AF1164,1,1)/OFFSET(DATA!$F$6,BI$10,$AF1164,1,1),0)</f>
        <v>0</v>
      </c>
      <c r="BJ1164" s="190">
        <f ca="1">IF($AG1164&gt;0,OFFSET(DATA!$F$6,BJ$10+27*(7-$AE$8),$AF1164,1,1)/OFFSET(DATA!$F$6,BJ$10,$AF1164,1,1),0)</f>
        <v>0</v>
      </c>
      <c r="BK1164" s="190">
        <f ca="1">IF($AG1164&gt;0,OFFSET(DATA!$F$6,BK$10+27*(7-$AE$8),$AF1164,1,1)/OFFSET(DATA!$F$6,BK$10,$AF1164,1,1),0)</f>
        <v>0</v>
      </c>
      <c r="BL1164" s="190">
        <f ca="1">IF($AG1164&gt;0,OFFSET(DATA!$F$6,BL$10+27*(7-$AE$8),$AF1164,1,1)/OFFSET(DATA!$F$6,BL$10,$AF1164,1,1),0)</f>
        <v>0</v>
      </c>
      <c r="BM1164" s="190">
        <f ca="1">IF($AG1164&gt;0,OFFSET(DATA!$F$6,BM$10+27*(7-$AE$8),$AF1164,1,1)/OFFSET(DATA!$F$6,BM$10,$AF1164,1,1),0)</f>
        <v>0</v>
      </c>
      <c r="BN1164" s="190">
        <f ca="1">IF($AG1164&gt;0,OFFSET(DATA!$F$6,BN$10+27*(7-$AE$8),$AF1164,1,1)/OFFSET(DATA!$F$6,BN$10,$AF1164,1,1),0)</f>
        <v>0</v>
      </c>
      <c r="BO1164" s="190">
        <f ca="1">IF($AG1164&gt;0,OFFSET(DATA!$F$6,BO$10+27*(7-$AE$8),$AF1164,1,1)/OFFSET(DATA!$F$6,BO$10,$AF1164,1,1),0)</f>
        <v>0</v>
      </c>
      <c r="BP1164" s="190">
        <f ca="1">IF($AG1164&gt;0,OFFSET(DATA!$F$6,BP$10+27*(7-$AE$8),$AF1164,1,1)/OFFSET(DATA!$F$6,BP$10,$AF1164,1,1),0)</f>
        <v>0</v>
      </c>
      <c r="BQ1164" s="190">
        <f ca="1">IF($AG1164&gt;0,OFFSET(DATA!$F$6,BQ$10+27*(7-$AE$8),$AF1164,1,1)/OFFSET(DATA!$F$6,BQ$10,$AF1164,1,1),0)</f>
        <v>0</v>
      </c>
      <c r="BR1164" s="190">
        <f ca="1">IF($AG1164&gt;0,OFFSET(DATA!$F$6,BR$10+27*(7-$AE$8),$AF1164,1,1)/OFFSET(DATA!$F$6,BR$10,$AF1164,1,1),0)</f>
        <v>0</v>
      </c>
      <c r="BS1164" s="190">
        <f ca="1">IF($AG1164&gt;0,OFFSET(DATA!$F$6,BS$10+27*(7-$AE$8),$AF1164,1,1)/OFFSET(DATA!$F$6,BS$10,$AF1164,1,1),0)</f>
        <v>0</v>
      </c>
      <c r="BT1164" s="190">
        <f ca="1">IF($AG1164&gt;0,OFFSET(DATA!$F$6,BT$10+27*(7-$AE$8),$AF1164,1,1)/OFFSET(DATA!$F$6,BT$10,$AF1164,1,1),0)</f>
        <v>0</v>
      </c>
      <c r="BU1164" s="190">
        <f ca="1">IF($AG1164&gt;0,OFFSET(DATA!$F$6,BU$10+27*(7-$AE$8),$AF1164,1,1)/OFFSET(DATA!$F$6,BU$10,$AF1164,1,1),0)</f>
        <v>0</v>
      </c>
      <c r="BV1164" s="190">
        <f ca="1">IF($AG1164&gt;0,OFFSET(DATA!$F$6,BV$10+27*(7-$AE$8),$AF1164,1,1)/OFFSET(DATA!$F$6,BV$10,$AF1164,1,1),0)</f>
        <v>0</v>
      </c>
      <c r="BW1164" s="190">
        <f ca="1">IF($AG1164&gt;0,OFFSET(DATA!$F$6,BW$10+27*(7-$AE$8),$AF1164,1,1)/OFFSET(DATA!$F$6,BW$10,$AF1164,1,1),0)</f>
        <v>0</v>
      </c>
      <c r="BX1164" s="190">
        <f ca="1">IF($AG1164&gt;0,OFFSET(DATA!$F$6,BX$10+27*(7-$AE$8),$AF1164,1,1)/OFFSET(DATA!$F$6,BX$10,$AF1164,1,1),0)</f>
        <v>0</v>
      </c>
    </row>
    <row r="1165" spans="32:76" x14ac:dyDescent="0.2">
      <c r="AF1165" s="166">
        <v>1154</v>
      </c>
      <c r="AG1165" s="96">
        <f ca="1">OFFSET(DATA!$F$6,$AF$10,$AF1165,1,1)</f>
        <v>0</v>
      </c>
      <c r="AH1165" s="190">
        <f ca="1">IF($AG1165&gt;0,OFFSET(DATA!$F$6,$AF$10+27*AH$10,$AF1165,1,1)/$AG1165,0)</f>
        <v>0</v>
      </c>
      <c r="AI1165" s="190">
        <f ca="1">IF($AG1165&gt;0,OFFSET(DATA!$F$6,$AF$10+27*AI$10,$AF1165,1,1)/$AG1165,0)</f>
        <v>0</v>
      </c>
      <c r="AJ1165" s="190">
        <f ca="1">IF($AG1165&gt;0,OFFSET(DATA!$F$6,$AF$10+27*AJ$10,$AF1165,1,1)/$AG1165,0)</f>
        <v>0</v>
      </c>
      <c r="AK1165" s="190">
        <f ca="1">IF($AG1165&gt;0,OFFSET(DATA!$F$6,$AF$10+27*AK$10,$AF1165,1,1)/$AG1165,0)</f>
        <v>0</v>
      </c>
      <c r="AL1165" s="190">
        <f ca="1">IF($AG1165&gt;0,OFFSET(DATA!$F$6,$AF$10+27*AL$10,$AF1165,1,1)/$AG1165,0)</f>
        <v>0</v>
      </c>
      <c r="AM1165" s="190">
        <f ca="1">IF($AG1165&gt;0,OFFSET(DATA!$F$6,$AF$10+27*AM$10,$AF1165,1,1)/$AG1165,0)</f>
        <v>0</v>
      </c>
      <c r="AN1165" s="166">
        <f ca="1">OFFSET(DATA!$F$6,$AF$10+27*AN$10,$AF1165,1,1)</f>
        <v>0</v>
      </c>
      <c r="AO1165" s="166">
        <f t="shared" ca="1" si="37"/>
        <v>0</v>
      </c>
      <c r="AQ1165" s="96">
        <f ca="1">OFFSET(DATA!$F$6,25,$AF1165,1,1)</f>
        <v>0</v>
      </c>
      <c r="AR1165" s="190">
        <f ca="1">IF($AQ1165&gt;0,OFFSET(DATA!$F$6,25+27*AR$10,$AF1165,1,1)/$AQ1165,0)</f>
        <v>0</v>
      </c>
      <c r="AS1165" s="190">
        <f ca="1">IF($AQ1165&gt;0,OFFSET(DATA!$F$6,25+27*AS$10,$AF1165,1,1)/$AQ1165,0)</f>
        <v>0</v>
      </c>
      <c r="AT1165" s="190">
        <f ca="1">IF($AQ1165&gt;0,OFFSET(DATA!$F$6,25+27*AT$10,$AF1165,1,1)/$AQ1165,0)</f>
        <v>0</v>
      </c>
      <c r="AU1165" s="190">
        <f ca="1">IF($AQ1165&gt;0,OFFSET(DATA!$F$6,25+27*AU$10,$AF1165,1,1)/$AQ1165,0)</f>
        <v>0</v>
      </c>
      <c r="AV1165" s="190">
        <f ca="1">IF($AQ1165&gt;0,OFFSET(DATA!$F$6,25+27*AV$10,$AF1165,1,1)/$AQ1165,0)</f>
        <v>0</v>
      </c>
      <c r="AW1165" s="190">
        <f ca="1">IF($AQ1165&gt;0,OFFSET(DATA!$F$6,25+27*AW$10,$AF1165,1,1)/$AQ1165,0)</f>
        <v>0</v>
      </c>
      <c r="AZ1165" s="166">
        <f t="shared" ca="1" si="38"/>
        <v>1</v>
      </c>
      <c r="BA1165" s="190">
        <f ca="1">IF($AG1165&gt;0,OFFSET(DATA!$F$6,BA$10+27*(7-$AE$8),$AF1165,1,1)/OFFSET(DATA!$F$6,BA$10,$AF1165,1,1),0)</f>
        <v>0</v>
      </c>
      <c r="BB1165" s="190">
        <f ca="1">IF($AG1165&gt;0,OFFSET(DATA!$F$6,BB$10+27*(7-$AE$8),$AF1165,1,1)/OFFSET(DATA!$F$6,BB$10,$AF1165,1,1),0)</f>
        <v>0</v>
      </c>
      <c r="BC1165" s="190">
        <f ca="1">IF($AG1165&gt;0,OFFSET(DATA!$F$6,BC$10+27*(7-$AE$8),$AF1165,1,1)/OFFSET(DATA!$F$6,BC$10,$AF1165,1,1),0)</f>
        <v>0</v>
      </c>
      <c r="BD1165" s="190">
        <f ca="1">IF($AG1165&gt;0,OFFSET(DATA!$F$6,BD$10+27*(7-$AE$8),$AF1165,1,1)/OFFSET(DATA!$F$6,BD$10,$AF1165,1,1),0)</f>
        <v>0</v>
      </c>
      <c r="BE1165" s="190">
        <f ca="1">IF($AG1165&gt;0,OFFSET(DATA!$F$6,BE$10+27*(7-$AE$8),$AF1165,1,1)/OFFSET(DATA!$F$6,BE$10,$AF1165,1,1),0)</f>
        <v>0</v>
      </c>
      <c r="BF1165" s="190">
        <f ca="1">IF($AG1165&gt;0,OFFSET(DATA!$F$6,BF$10+27*(7-$AE$8),$AF1165,1,1)/OFFSET(DATA!$F$6,BF$10,$AF1165,1,1),0)</f>
        <v>0</v>
      </c>
      <c r="BG1165" s="190">
        <f ca="1">IF($AG1165&gt;0,OFFSET(DATA!$F$6,BG$10+27*(7-$AE$8),$AF1165,1,1)/OFFSET(DATA!$F$6,BG$10,$AF1165,1,1),0)</f>
        <v>0</v>
      </c>
      <c r="BH1165" s="190">
        <f ca="1">IF($AG1165&gt;0,OFFSET(DATA!$F$6,BH$10+27*(7-$AE$8),$AF1165,1,1)/OFFSET(DATA!$F$6,BH$10,$AF1165,1,1),0)</f>
        <v>0</v>
      </c>
      <c r="BI1165" s="190">
        <f ca="1">IF($AG1165&gt;0,OFFSET(DATA!$F$6,BI$10+27*(7-$AE$8),$AF1165,1,1)/OFFSET(DATA!$F$6,BI$10,$AF1165,1,1),0)</f>
        <v>0</v>
      </c>
      <c r="BJ1165" s="190">
        <f ca="1">IF($AG1165&gt;0,OFFSET(DATA!$F$6,BJ$10+27*(7-$AE$8),$AF1165,1,1)/OFFSET(DATA!$F$6,BJ$10,$AF1165,1,1),0)</f>
        <v>0</v>
      </c>
      <c r="BK1165" s="190">
        <f ca="1">IF($AG1165&gt;0,OFFSET(DATA!$F$6,BK$10+27*(7-$AE$8),$AF1165,1,1)/OFFSET(DATA!$F$6,BK$10,$AF1165,1,1),0)</f>
        <v>0</v>
      </c>
      <c r="BL1165" s="190">
        <f ca="1">IF($AG1165&gt;0,OFFSET(DATA!$F$6,BL$10+27*(7-$AE$8),$AF1165,1,1)/OFFSET(DATA!$F$6,BL$10,$AF1165,1,1),0)</f>
        <v>0</v>
      </c>
      <c r="BM1165" s="190">
        <f ca="1">IF($AG1165&gt;0,OFFSET(DATA!$F$6,BM$10+27*(7-$AE$8),$AF1165,1,1)/OFFSET(DATA!$F$6,BM$10,$AF1165,1,1),0)</f>
        <v>0</v>
      </c>
      <c r="BN1165" s="190">
        <f ca="1">IF($AG1165&gt;0,OFFSET(DATA!$F$6,BN$10+27*(7-$AE$8),$AF1165,1,1)/OFFSET(DATA!$F$6,BN$10,$AF1165,1,1),0)</f>
        <v>0</v>
      </c>
      <c r="BO1165" s="190">
        <f ca="1">IF($AG1165&gt;0,OFFSET(DATA!$F$6,BO$10+27*(7-$AE$8),$AF1165,1,1)/OFFSET(DATA!$F$6,BO$10,$AF1165,1,1),0)</f>
        <v>0</v>
      </c>
      <c r="BP1165" s="190">
        <f ca="1">IF($AG1165&gt;0,OFFSET(DATA!$F$6,BP$10+27*(7-$AE$8),$AF1165,1,1)/OFFSET(DATA!$F$6,BP$10,$AF1165,1,1),0)</f>
        <v>0</v>
      </c>
      <c r="BQ1165" s="190">
        <f ca="1">IF($AG1165&gt;0,OFFSET(DATA!$F$6,BQ$10+27*(7-$AE$8),$AF1165,1,1)/OFFSET(DATA!$F$6,BQ$10,$AF1165,1,1),0)</f>
        <v>0</v>
      </c>
      <c r="BR1165" s="190">
        <f ca="1">IF($AG1165&gt;0,OFFSET(DATA!$F$6,BR$10+27*(7-$AE$8),$AF1165,1,1)/OFFSET(DATA!$F$6,BR$10,$AF1165,1,1),0)</f>
        <v>0</v>
      </c>
      <c r="BS1165" s="190">
        <f ca="1">IF($AG1165&gt;0,OFFSET(DATA!$F$6,BS$10+27*(7-$AE$8),$AF1165,1,1)/OFFSET(DATA!$F$6,BS$10,$AF1165,1,1),0)</f>
        <v>0</v>
      </c>
      <c r="BT1165" s="190">
        <f ca="1">IF($AG1165&gt;0,OFFSET(DATA!$F$6,BT$10+27*(7-$AE$8),$AF1165,1,1)/OFFSET(DATA!$F$6,BT$10,$AF1165,1,1),0)</f>
        <v>0</v>
      </c>
      <c r="BU1165" s="190">
        <f ca="1">IF($AG1165&gt;0,OFFSET(DATA!$F$6,BU$10+27*(7-$AE$8),$AF1165,1,1)/OFFSET(DATA!$F$6,BU$10,$AF1165,1,1),0)</f>
        <v>0</v>
      </c>
      <c r="BV1165" s="190">
        <f ca="1">IF($AG1165&gt;0,OFFSET(DATA!$F$6,BV$10+27*(7-$AE$8),$AF1165,1,1)/OFFSET(DATA!$F$6,BV$10,$AF1165,1,1),0)</f>
        <v>0</v>
      </c>
      <c r="BW1165" s="190">
        <f ca="1">IF($AG1165&gt;0,OFFSET(DATA!$F$6,BW$10+27*(7-$AE$8),$AF1165,1,1)/OFFSET(DATA!$F$6,BW$10,$AF1165,1,1),0)</f>
        <v>0</v>
      </c>
      <c r="BX1165" s="190">
        <f ca="1">IF($AG1165&gt;0,OFFSET(DATA!$F$6,BX$10+27*(7-$AE$8),$AF1165,1,1)/OFFSET(DATA!$F$6,BX$10,$AF1165,1,1),0)</f>
        <v>0</v>
      </c>
    </row>
    <row r="1166" spans="32:76" x14ac:dyDescent="0.2">
      <c r="AF1166" s="166">
        <v>1155</v>
      </c>
      <c r="AG1166" s="96">
        <f ca="1">OFFSET(DATA!$F$6,$AF$10,$AF1166,1,1)</f>
        <v>0</v>
      </c>
      <c r="AH1166" s="190">
        <f ca="1">IF($AG1166&gt;0,OFFSET(DATA!$F$6,$AF$10+27*AH$10,$AF1166,1,1)/$AG1166,0)</f>
        <v>0</v>
      </c>
      <c r="AI1166" s="190">
        <f ca="1">IF($AG1166&gt;0,OFFSET(DATA!$F$6,$AF$10+27*AI$10,$AF1166,1,1)/$AG1166,0)</f>
        <v>0</v>
      </c>
      <c r="AJ1166" s="190">
        <f ca="1">IF($AG1166&gt;0,OFFSET(DATA!$F$6,$AF$10+27*AJ$10,$AF1166,1,1)/$AG1166,0)</f>
        <v>0</v>
      </c>
      <c r="AK1166" s="190">
        <f ca="1">IF($AG1166&gt;0,OFFSET(DATA!$F$6,$AF$10+27*AK$10,$AF1166,1,1)/$AG1166,0)</f>
        <v>0</v>
      </c>
      <c r="AL1166" s="190">
        <f ca="1">IF($AG1166&gt;0,OFFSET(DATA!$F$6,$AF$10+27*AL$10,$AF1166,1,1)/$AG1166,0)</f>
        <v>0</v>
      </c>
      <c r="AM1166" s="190">
        <f ca="1">IF($AG1166&gt;0,OFFSET(DATA!$F$6,$AF$10+27*AM$10,$AF1166,1,1)/$AG1166,0)</f>
        <v>0</v>
      </c>
      <c r="AN1166" s="166">
        <f ca="1">OFFSET(DATA!$F$6,$AF$10+27*AN$10,$AF1166,1,1)</f>
        <v>0</v>
      </c>
      <c r="AO1166" s="166">
        <f t="shared" ca="1" si="37"/>
        <v>0</v>
      </c>
      <c r="AQ1166" s="96">
        <f ca="1">OFFSET(DATA!$F$6,25,$AF1166,1,1)</f>
        <v>0</v>
      </c>
      <c r="AR1166" s="190">
        <f ca="1">IF($AQ1166&gt;0,OFFSET(DATA!$F$6,25+27*AR$10,$AF1166,1,1)/$AQ1166,0)</f>
        <v>0</v>
      </c>
      <c r="AS1166" s="190">
        <f ca="1">IF($AQ1166&gt;0,OFFSET(DATA!$F$6,25+27*AS$10,$AF1166,1,1)/$AQ1166,0)</f>
        <v>0</v>
      </c>
      <c r="AT1166" s="190">
        <f ca="1">IF($AQ1166&gt;0,OFFSET(DATA!$F$6,25+27*AT$10,$AF1166,1,1)/$AQ1166,0)</f>
        <v>0</v>
      </c>
      <c r="AU1166" s="190">
        <f ca="1">IF($AQ1166&gt;0,OFFSET(DATA!$F$6,25+27*AU$10,$AF1166,1,1)/$AQ1166,0)</f>
        <v>0</v>
      </c>
      <c r="AV1166" s="190">
        <f ca="1">IF($AQ1166&gt;0,OFFSET(DATA!$F$6,25+27*AV$10,$AF1166,1,1)/$AQ1166,0)</f>
        <v>0</v>
      </c>
      <c r="AW1166" s="190">
        <f ca="1">IF($AQ1166&gt;0,OFFSET(DATA!$F$6,25+27*AW$10,$AF1166,1,1)/$AQ1166,0)</f>
        <v>0</v>
      </c>
      <c r="AZ1166" s="166">
        <f t="shared" ca="1" si="38"/>
        <v>1</v>
      </c>
      <c r="BA1166" s="190">
        <f ca="1">IF($AG1166&gt;0,OFFSET(DATA!$F$6,BA$10+27*(7-$AE$8),$AF1166,1,1)/OFFSET(DATA!$F$6,BA$10,$AF1166,1,1),0)</f>
        <v>0</v>
      </c>
      <c r="BB1166" s="190">
        <f ca="1">IF($AG1166&gt;0,OFFSET(DATA!$F$6,BB$10+27*(7-$AE$8),$AF1166,1,1)/OFFSET(DATA!$F$6,BB$10,$AF1166,1,1),0)</f>
        <v>0</v>
      </c>
      <c r="BC1166" s="190">
        <f ca="1">IF($AG1166&gt;0,OFFSET(DATA!$F$6,BC$10+27*(7-$AE$8),$AF1166,1,1)/OFFSET(DATA!$F$6,BC$10,$AF1166,1,1),0)</f>
        <v>0</v>
      </c>
      <c r="BD1166" s="190">
        <f ca="1">IF($AG1166&gt;0,OFFSET(DATA!$F$6,BD$10+27*(7-$AE$8),$AF1166,1,1)/OFFSET(DATA!$F$6,BD$10,$AF1166,1,1),0)</f>
        <v>0</v>
      </c>
      <c r="BE1166" s="190">
        <f ca="1">IF($AG1166&gt;0,OFFSET(DATA!$F$6,BE$10+27*(7-$AE$8),$AF1166,1,1)/OFFSET(DATA!$F$6,BE$10,$AF1166,1,1),0)</f>
        <v>0</v>
      </c>
      <c r="BF1166" s="190">
        <f ca="1">IF($AG1166&gt;0,OFFSET(DATA!$F$6,BF$10+27*(7-$AE$8),$AF1166,1,1)/OFFSET(DATA!$F$6,BF$10,$AF1166,1,1),0)</f>
        <v>0</v>
      </c>
      <c r="BG1166" s="190">
        <f ca="1">IF($AG1166&gt;0,OFFSET(DATA!$F$6,BG$10+27*(7-$AE$8),$AF1166,1,1)/OFFSET(DATA!$F$6,BG$10,$AF1166,1,1),0)</f>
        <v>0</v>
      </c>
      <c r="BH1166" s="190">
        <f ca="1">IF($AG1166&gt;0,OFFSET(DATA!$F$6,BH$10+27*(7-$AE$8),$AF1166,1,1)/OFFSET(DATA!$F$6,BH$10,$AF1166,1,1),0)</f>
        <v>0</v>
      </c>
      <c r="BI1166" s="190">
        <f ca="1">IF($AG1166&gt;0,OFFSET(DATA!$F$6,BI$10+27*(7-$AE$8),$AF1166,1,1)/OFFSET(DATA!$F$6,BI$10,$AF1166,1,1),0)</f>
        <v>0</v>
      </c>
      <c r="BJ1166" s="190">
        <f ca="1">IF($AG1166&gt;0,OFFSET(DATA!$F$6,BJ$10+27*(7-$AE$8),$AF1166,1,1)/OFFSET(DATA!$F$6,BJ$10,$AF1166,1,1),0)</f>
        <v>0</v>
      </c>
      <c r="BK1166" s="190">
        <f ca="1">IF($AG1166&gt;0,OFFSET(DATA!$F$6,BK$10+27*(7-$AE$8),$AF1166,1,1)/OFFSET(DATA!$F$6,BK$10,$AF1166,1,1),0)</f>
        <v>0</v>
      </c>
      <c r="BL1166" s="190">
        <f ca="1">IF($AG1166&gt;0,OFFSET(DATA!$F$6,BL$10+27*(7-$AE$8),$AF1166,1,1)/OFFSET(DATA!$F$6,BL$10,$AF1166,1,1),0)</f>
        <v>0</v>
      </c>
      <c r="BM1166" s="190">
        <f ca="1">IF($AG1166&gt;0,OFFSET(DATA!$F$6,BM$10+27*(7-$AE$8),$AF1166,1,1)/OFFSET(DATA!$F$6,BM$10,$AF1166,1,1),0)</f>
        <v>0</v>
      </c>
      <c r="BN1166" s="190">
        <f ca="1">IF($AG1166&gt;0,OFFSET(DATA!$F$6,BN$10+27*(7-$AE$8),$AF1166,1,1)/OFFSET(DATA!$F$6,BN$10,$AF1166,1,1),0)</f>
        <v>0</v>
      </c>
      <c r="BO1166" s="190">
        <f ca="1">IF($AG1166&gt;0,OFFSET(DATA!$F$6,BO$10+27*(7-$AE$8),$AF1166,1,1)/OFFSET(DATA!$F$6,BO$10,$AF1166,1,1),0)</f>
        <v>0</v>
      </c>
      <c r="BP1166" s="190">
        <f ca="1">IF($AG1166&gt;0,OFFSET(DATA!$F$6,BP$10+27*(7-$AE$8),$AF1166,1,1)/OFFSET(DATA!$F$6,BP$10,$AF1166,1,1),0)</f>
        <v>0</v>
      </c>
      <c r="BQ1166" s="190">
        <f ca="1">IF($AG1166&gt;0,OFFSET(DATA!$F$6,BQ$10+27*(7-$AE$8),$AF1166,1,1)/OFFSET(DATA!$F$6,BQ$10,$AF1166,1,1),0)</f>
        <v>0</v>
      </c>
      <c r="BR1166" s="190">
        <f ca="1">IF($AG1166&gt;0,OFFSET(DATA!$F$6,BR$10+27*(7-$AE$8),$AF1166,1,1)/OFFSET(DATA!$F$6,BR$10,$AF1166,1,1),0)</f>
        <v>0</v>
      </c>
      <c r="BS1166" s="190">
        <f ca="1">IF($AG1166&gt;0,OFFSET(DATA!$F$6,BS$10+27*(7-$AE$8),$AF1166,1,1)/OFFSET(DATA!$F$6,BS$10,$AF1166,1,1),0)</f>
        <v>0</v>
      </c>
      <c r="BT1166" s="190">
        <f ca="1">IF($AG1166&gt;0,OFFSET(DATA!$F$6,BT$10+27*(7-$AE$8),$AF1166,1,1)/OFFSET(DATA!$F$6,BT$10,$AF1166,1,1),0)</f>
        <v>0</v>
      </c>
      <c r="BU1166" s="190">
        <f ca="1">IF($AG1166&gt;0,OFFSET(DATA!$F$6,BU$10+27*(7-$AE$8),$AF1166,1,1)/OFFSET(DATA!$F$6,BU$10,$AF1166,1,1),0)</f>
        <v>0</v>
      </c>
      <c r="BV1166" s="190">
        <f ca="1">IF($AG1166&gt;0,OFFSET(DATA!$F$6,BV$10+27*(7-$AE$8),$AF1166,1,1)/OFFSET(DATA!$F$6,BV$10,$AF1166,1,1),0)</f>
        <v>0</v>
      </c>
      <c r="BW1166" s="190">
        <f ca="1">IF($AG1166&gt;0,OFFSET(DATA!$F$6,BW$10+27*(7-$AE$8),$AF1166,1,1)/OFFSET(DATA!$F$6,BW$10,$AF1166,1,1),0)</f>
        <v>0</v>
      </c>
      <c r="BX1166" s="190">
        <f ca="1">IF($AG1166&gt;0,OFFSET(DATA!$F$6,BX$10+27*(7-$AE$8),$AF1166,1,1)/OFFSET(DATA!$F$6,BX$10,$AF1166,1,1),0)</f>
        <v>0</v>
      </c>
    </row>
    <row r="1167" spans="32:76" x14ac:dyDescent="0.2">
      <c r="AF1167" s="166">
        <v>1156</v>
      </c>
      <c r="AG1167" s="96">
        <f ca="1">OFFSET(DATA!$F$6,$AF$10,$AF1167,1,1)</f>
        <v>0</v>
      </c>
      <c r="AH1167" s="190">
        <f ca="1">IF($AG1167&gt;0,OFFSET(DATA!$F$6,$AF$10+27*AH$10,$AF1167,1,1)/$AG1167,0)</f>
        <v>0</v>
      </c>
      <c r="AI1167" s="190">
        <f ca="1">IF($AG1167&gt;0,OFFSET(DATA!$F$6,$AF$10+27*AI$10,$AF1167,1,1)/$AG1167,0)</f>
        <v>0</v>
      </c>
      <c r="AJ1167" s="190">
        <f ca="1">IF($AG1167&gt;0,OFFSET(DATA!$F$6,$AF$10+27*AJ$10,$AF1167,1,1)/$AG1167,0)</f>
        <v>0</v>
      </c>
      <c r="AK1167" s="190">
        <f ca="1">IF($AG1167&gt;0,OFFSET(DATA!$F$6,$AF$10+27*AK$10,$AF1167,1,1)/$AG1167,0)</f>
        <v>0</v>
      </c>
      <c r="AL1167" s="190">
        <f ca="1">IF($AG1167&gt;0,OFFSET(DATA!$F$6,$AF$10+27*AL$10,$AF1167,1,1)/$AG1167,0)</f>
        <v>0</v>
      </c>
      <c r="AM1167" s="190">
        <f ca="1">IF($AG1167&gt;0,OFFSET(DATA!$F$6,$AF$10+27*AM$10,$AF1167,1,1)/$AG1167,0)</f>
        <v>0</v>
      </c>
      <c r="AN1167" s="166">
        <f ca="1">OFFSET(DATA!$F$6,$AF$10+27*AN$10,$AF1167,1,1)</f>
        <v>0</v>
      </c>
      <c r="AO1167" s="166">
        <f t="shared" ca="1" si="37"/>
        <v>0</v>
      </c>
      <c r="AQ1167" s="96">
        <f ca="1">OFFSET(DATA!$F$6,25,$AF1167,1,1)</f>
        <v>0</v>
      </c>
      <c r="AR1167" s="190">
        <f ca="1">IF($AQ1167&gt;0,OFFSET(DATA!$F$6,25+27*AR$10,$AF1167,1,1)/$AQ1167,0)</f>
        <v>0</v>
      </c>
      <c r="AS1167" s="190">
        <f ca="1">IF($AQ1167&gt;0,OFFSET(DATA!$F$6,25+27*AS$10,$AF1167,1,1)/$AQ1167,0)</f>
        <v>0</v>
      </c>
      <c r="AT1167" s="190">
        <f ca="1">IF($AQ1167&gt;0,OFFSET(DATA!$F$6,25+27*AT$10,$AF1167,1,1)/$AQ1167,0)</f>
        <v>0</v>
      </c>
      <c r="AU1167" s="190">
        <f ca="1">IF($AQ1167&gt;0,OFFSET(DATA!$F$6,25+27*AU$10,$AF1167,1,1)/$AQ1167,0)</f>
        <v>0</v>
      </c>
      <c r="AV1167" s="190">
        <f ca="1">IF($AQ1167&gt;0,OFFSET(DATA!$F$6,25+27*AV$10,$AF1167,1,1)/$AQ1167,0)</f>
        <v>0</v>
      </c>
      <c r="AW1167" s="190">
        <f ca="1">IF($AQ1167&gt;0,OFFSET(DATA!$F$6,25+27*AW$10,$AF1167,1,1)/$AQ1167,0)</f>
        <v>0</v>
      </c>
      <c r="AZ1167" s="166">
        <f t="shared" ca="1" si="38"/>
        <v>1</v>
      </c>
      <c r="BA1167" s="190">
        <f ca="1">IF($AG1167&gt;0,OFFSET(DATA!$F$6,BA$10+27*(7-$AE$8),$AF1167,1,1)/OFFSET(DATA!$F$6,BA$10,$AF1167,1,1),0)</f>
        <v>0</v>
      </c>
      <c r="BB1167" s="190">
        <f ca="1">IF($AG1167&gt;0,OFFSET(DATA!$F$6,BB$10+27*(7-$AE$8),$AF1167,1,1)/OFFSET(DATA!$F$6,BB$10,$AF1167,1,1),0)</f>
        <v>0</v>
      </c>
      <c r="BC1167" s="190">
        <f ca="1">IF($AG1167&gt;0,OFFSET(DATA!$F$6,BC$10+27*(7-$AE$8),$AF1167,1,1)/OFFSET(DATA!$F$6,BC$10,$AF1167,1,1),0)</f>
        <v>0</v>
      </c>
      <c r="BD1167" s="190">
        <f ca="1">IF($AG1167&gt;0,OFFSET(DATA!$F$6,BD$10+27*(7-$AE$8),$AF1167,1,1)/OFFSET(DATA!$F$6,BD$10,$AF1167,1,1),0)</f>
        <v>0</v>
      </c>
      <c r="BE1167" s="190">
        <f ca="1">IF($AG1167&gt;0,OFFSET(DATA!$F$6,BE$10+27*(7-$AE$8),$AF1167,1,1)/OFFSET(DATA!$F$6,BE$10,$AF1167,1,1),0)</f>
        <v>0</v>
      </c>
      <c r="BF1167" s="190">
        <f ca="1">IF($AG1167&gt;0,OFFSET(DATA!$F$6,BF$10+27*(7-$AE$8),$AF1167,1,1)/OFFSET(DATA!$F$6,BF$10,$AF1167,1,1),0)</f>
        <v>0</v>
      </c>
      <c r="BG1167" s="190">
        <f ca="1">IF($AG1167&gt;0,OFFSET(DATA!$F$6,BG$10+27*(7-$AE$8),$AF1167,1,1)/OFFSET(DATA!$F$6,BG$10,$AF1167,1,1),0)</f>
        <v>0</v>
      </c>
      <c r="BH1167" s="190">
        <f ca="1">IF($AG1167&gt;0,OFFSET(DATA!$F$6,BH$10+27*(7-$AE$8),$AF1167,1,1)/OFFSET(DATA!$F$6,BH$10,$AF1167,1,1),0)</f>
        <v>0</v>
      </c>
      <c r="BI1167" s="190">
        <f ca="1">IF($AG1167&gt;0,OFFSET(DATA!$F$6,BI$10+27*(7-$AE$8),$AF1167,1,1)/OFFSET(DATA!$F$6,BI$10,$AF1167,1,1),0)</f>
        <v>0</v>
      </c>
      <c r="BJ1167" s="190">
        <f ca="1">IF($AG1167&gt;0,OFFSET(DATA!$F$6,BJ$10+27*(7-$AE$8),$AF1167,1,1)/OFFSET(DATA!$F$6,BJ$10,$AF1167,1,1),0)</f>
        <v>0</v>
      </c>
      <c r="BK1167" s="190">
        <f ca="1">IF($AG1167&gt;0,OFFSET(DATA!$F$6,BK$10+27*(7-$AE$8),$AF1167,1,1)/OFFSET(DATA!$F$6,BK$10,$AF1167,1,1),0)</f>
        <v>0</v>
      </c>
      <c r="BL1167" s="190">
        <f ca="1">IF($AG1167&gt;0,OFFSET(DATA!$F$6,BL$10+27*(7-$AE$8),$AF1167,1,1)/OFFSET(DATA!$F$6,BL$10,$AF1167,1,1),0)</f>
        <v>0</v>
      </c>
      <c r="BM1167" s="190">
        <f ca="1">IF($AG1167&gt;0,OFFSET(DATA!$F$6,BM$10+27*(7-$AE$8),$AF1167,1,1)/OFFSET(DATA!$F$6,BM$10,$AF1167,1,1),0)</f>
        <v>0</v>
      </c>
      <c r="BN1167" s="190">
        <f ca="1">IF($AG1167&gt;0,OFFSET(DATA!$F$6,BN$10+27*(7-$AE$8),$AF1167,1,1)/OFFSET(DATA!$F$6,BN$10,$AF1167,1,1),0)</f>
        <v>0</v>
      </c>
      <c r="BO1167" s="190">
        <f ca="1">IF($AG1167&gt;0,OFFSET(DATA!$F$6,BO$10+27*(7-$AE$8),$AF1167,1,1)/OFFSET(DATA!$F$6,BO$10,$AF1167,1,1),0)</f>
        <v>0</v>
      </c>
      <c r="BP1167" s="190">
        <f ca="1">IF($AG1167&gt;0,OFFSET(DATA!$F$6,BP$10+27*(7-$AE$8),$AF1167,1,1)/OFFSET(DATA!$F$6,BP$10,$AF1167,1,1),0)</f>
        <v>0</v>
      </c>
      <c r="BQ1167" s="190">
        <f ca="1">IF($AG1167&gt;0,OFFSET(DATA!$F$6,BQ$10+27*(7-$AE$8),$AF1167,1,1)/OFFSET(DATA!$F$6,BQ$10,$AF1167,1,1),0)</f>
        <v>0</v>
      </c>
      <c r="BR1167" s="190">
        <f ca="1">IF($AG1167&gt;0,OFFSET(DATA!$F$6,BR$10+27*(7-$AE$8),$AF1167,1,1)/OFFSET(DATA!$F$6,BR$10,$AF1167,1,1),0)</f>
        <v>0</v>
      </c>
      <c r="BS1167" s="190">
        <f ca="1">IF($AG1167&gt;0,OFFSET(DATA!$F$6,BS$10+27*(7-$AE$8),$AF1167,1,1)/OFFSET(DATA!$F$6,BS$10,$AF1167,1,1),0)</f>
        <v>0</v>
      </c>
      <c r="BT1167" s="190">
        <f ca="1">IF($AG1167&gt;0,OFFSET(DATA!$F$6,BT$10+27*(7-$AE$8),$AF1167,1,1)/OFFSET(DATA!$F$6,BT$10,$AF1167,1,1),0)</f>
        <v>0</v>
      </c>
      <c r="BU1167" s="190">
        <f ca="1">IF($AG1167&gt;0,OFFSET(DATA!$F$6,BU$10+27*(7-$AE$8),$AF1167,1,1)/OFFSET(DATA!$F$6,BU$10,$AF1167,1,1),0)</f>
        <v>0</v>
      </c>
      <c r="BV1167" s="190">
        <f ca="1">IF($AG1167&gt;0,OFFSET(DATA!$F$6,BV$10+27*(7-$AE$8),$AF1167,1,1)/OFFSET(DATA!$F$6,BV$10,$AF1167,1,1),0)</f>
        <v>0</v>
      </c>
      <c r="BW1167" s="190">
        <f ca="1">IF($AG1167&gt;0,OFFSET(DATA!$F$6,BW$10+27*(7-$AE$8),$AF1167,1,1)/OFFSET(DATA!$F$6,BW$10,$AF1167,1,1),0)</f>
        <v>0</v>
      </c>
      <c r="BX1167" s="190">
        <f ca="1">IF($AG1167&gt;0,OFFSET(DATA!$F$6,BX$10+27*(7-$AE$8),$AF1167,1,1)/OFFSET(DATA!$F$6,BX$10,$AF1167,1,1),0)</f>
        <v>0</v>
      </c>
    </row>
    <row r="1168" spans="32:76" x14ac:dyDescent="0.2">
      <c r="AF1168" s="166">
        <v>1157</v>
      </c>
      <c r="AG1168" s="96">
        <f ca="1">OFFSET(DATA!$F$6,$AF$10,$AF1168,1,1)</f>
        <v>0</v>
      </c>
      <c r="AH1168" s="190">
        <f ca="1">IF($AG1168&gt;0,OFFSET(DATA!$F$6,$AF$10+27*AH$10,$AF1168,1,1)/$AG1168,0)</f>
        <v>0</v>
      </c>
      <c r="AI1168" s="190">
        <f ca="1">IF($AG1168&gt;0,OFFSET(DATA!$F$6,$AF$10+27*AI$10,$AF1168,1,1)/$AG1168,0)</f>
        <v>0</v>
      </c>
      <c r="AJ1168" s="190">
        <f ca="1">IF($AG1168&gt;0,OFFSET(DATA!$F$6,$AF$10+27*AJ$10,$AF1168,1,1)/$AG1168,0)</f>
        <v>0</v>
      </c>
      <c r="AK1168" s="190">
        <f ca="1">IF($AG1168&gt;0,OFFSET(DATA!$F$6,$AF$10+27*AK$10,$AF1168,1,1)/$AG1168,0)</f>
        <v>0</v>
      </c>
      <c r="AL1168" s="190">
        <f ca="1">IF($AG1168&gt;0,OFFSET(DATA!$F$6,$AF$10+27*AL$10,$AF1168,1,1)/$AG1168,0)</f>
        <v>0</v>
      </c>
      <c r="AM1168" s="190">
        <f ca="1">IF($AG1168&gt;0,OFFSET(DATA!$F$6,$AF$10+27*AM$10,$AF1168,1,1)/$AG1168,0)</f>
        <v>0</v>
      </c>
      <c r="AN1168" s="166">
        <f ca="1">OFFSET(DATA!$F$6,$AF$10+27*AN$10,$AF1168,1,1)</f>
        <v>0</v>
      </c>
      <c r="AO1168" s="166">
        <f t="shared" ca="1" si="37"/>
        <v>0</v>
      </c>
      <c r="AQ1168" s="96">
        <f ca="1">OFFSET(DATA!$F$6,25,$AF1168,1,1)</f>
        <v>0</v>
      </c>
      <c r="AR1168" s="190">
        <f ca="1">IF($AQ1168&gt;0,OFFSET(DATA!$F$6,25+27*AR$10,$AF1168,1,1)/$AQ1168,0)</f>
        <v>0</v>
      </c>
      <c r="AS1168" s="190">
        <f ca="1">IF($AQ1168&gt;0,OFFSET(DATA!$F$6,25+27*AS$10,$AF1168,1,1)/$AQ1168,0)</f>
        <v>0</v>
      </c>
      <c r="AT1168" s="190">
        <f ca="1">IF($AQ1168&gt;0,OFFSET(DATA!$F$6,25+27*AT$10,$AF1168,1,1)/$AQ1168,0)</f>
        <v>0</v>
      </c>
      <c r="AU1168" s="190">
        <f ca="1">IF($AQ1168&gt;0,OFFSET(DATA!$F$6,25+27*AU$10,$AF1168,1,1)/$AQ1168,0)</f>
        <v>0</v>
      </c>
      <c r="AV1168" s="190">
        <f ca="1">IF($AQ1168&gt;0,OFFSET(DATA!$F$6,25+27*AV$10,$AF1168,1,1)/$AQ1168,0)</f>
        <v>0</v>
      </c>
      <c r="AW1168" s="190">
        <f ca="1">IF($AQ1168&gt;0,OFFSET(DATA!$F$6,25+27*AW$10,$AF1168,1,1)/$AQ1168,0)</f>
        <v>0</v>
      </c>
      <c r="AZ1168" s="166">
        <f t="shared" ca="1" si="38"/>
        <v>1</v>
      </c>
      <c r="BA1168" s="190">
        <f ca="1">IF($AG1168&gt;0,OFFSET(DATA!$F$6,BA$10+27*(7-$AE$8),$AF1168,1,1)/OFFSET(DATA!$F$6,BA$10,$AF1168,1,1),0)</f>
        <v>0</v>
      </c>
      <c r="BB1168" s="190">
        <f ca="1">IF($AG1168&gt;0,OFFSET(DATA!$F$6,BB$10+27*(7-$AE$8),$AF1168,1,1)/OFFSET(DATA!$F$6,BB$10,$AF1168,1,1),0)</f>
        <v>0</v>
      </c>
      <c r="BC1168" s="190">
        <f ca="1">IF($AG1168&gt;0,OFFSET(DATA!$F$6,BC$10+27*(7-$AE$8),$AF1168,1,1)/OFFSET(DATA!$F$6,BC$10,$AF1168,1,1),0)</f>
        <v>0</v>
      </c>
      <c r="BD1168" s="190">
        <f ca="1">IF($AG1168&gt;0,OFFSET(DATA!$F$6,BD$10+27*(7-$AE$8),$AF1168,1,1)/OFFSET(DATA!$F$6,BD$10,$AF1168,1,1),0)</f>
        <v>0</v>
      </c>
      <c r="BE1168" s="190">
        <f ca="1">IF($AG1168&gt;0,OFFSET(DATA!$F$6,BE$10+27*(7-$AE$8),$AF1168,1,1)/OFFSET(DATA!$F$6,BE$10,$AF1168,1,1),0)</f>
        <v>0</v>
      </c>
      <c r="BF1168" s="190">
        <f ca="1">IF($AG1168&gt;0,OFFSET(DATA!$F$6,BF$10+27*(7-$AE$8),$AF1168,1,1)/OFFSET(DATA!$F$6,BF$10,$AF1168,1,1),0)</f>
        <v>0</v>
      </c>
      <c r="BG1168" s="190">
        <f ca="1">IF($AG1168&gt;0,OFFSET(DATA!$F$6,BG$10+27*(7-$AE$8),$AF1168,1,1)/OFFSET(DATA!$F$6,BG$10,$AF1168,1,1),0)</f>
        <v>0</v>
      </c>
      <c r="BH1168" s="190">
        <f ca="1">IF($AG1168&gt;0,OFFSET(DATA!$F$6,BH$10+27*(7-$AE$8),$AF1168,1,1)/OFFSET(DATA!$F$6,BH$10,$AF1168,1,1),0)</f>
        <v>0</v>
      </c>
      <c r="BI1168" s="190">
        <f ca="1">IF($AG1168&gt;0,OFFSET(DATA!$F$6,BI$10+27*(7-$AE$8),$AF1168,1,1)/OFFSET(DATA!$F$6,BI$10,$AF1168,1,1),0)</f>
        <v>0</v>
      </c>
      <c r="BJ1168" s="190">
        <f ca="1">IF($AG1168&gt;0,OFFSET(DATA!$F$6,BJ$10+27*(7-$AE$8),$AF1168,1,1)/OFFSET(DATA!$F$6,BJ$10,$AF1168,1,1),0)</f>
        <v>0</v>
      </c>
      <c r="BK1168" s="190">
        <f ca="1">IF($AG1168&gt;0,OFFSET(DATA!$F$6,BK$10+27*(7-$AE$8),$AF1168,1,1)/OFFSET(DATA!$F$6,BK$10,$AF1168,1,1),0)</f>
        <v>0</v>
      </c>
      <c r="BL1168" s="190">
        <f ca="1">IF($AG1168&gt;0,OFFSET(DATA!$F$6,BL$10+27*(7-$AE$8),$AF1168,1,1)/OFFSET(DATA!$F$6,BL$10,$AF1168,1,1),0)</f>
        <v>0</v>
      </c>
      <c r="BM1168" s="190">
        <f ca="1">IF($AG1168&gt;0,OFFSET(DATA!$F$6,BM$10+27*(7-$AE$8),$AF1168,1,1)/OFFSET(DATA!$F$6,BM$10,$AF1168,1,1),0)</f>
        <v>0</v>
      </c>
      <c r="BN1168" s="190">
        <f ca="1">IF($AG1168&gt;0,OFFSET(DATA!$F$6,BN$10+27*(7-$AE$8),$AF1168,1,1)/OFFSET(DATA!$F$6,BN$10,$AF1168,1,1),0)</f>
        <v>0</v>
      </c>
      <c r="BO1168" s="190">
        <f ca="1">IF($AG1168&gt;0,OFFSET(DATA!$F$6,BO$10+27*(7-$AE$8),$AF1168,1,1)/OFFSET(DATA!$F$6,BO$10,$AF1168,1,1),0)</f>
        <v>0</v>
      </c>
      <c r="BP1168" s="190">
        <f ca="1">IF($AG1168&gt;0,OFFSET(DATA!$F$6,BP$10+27*(7-$AE$8),$AF1168,1,1)/OFFSET(DATA!$F$6,BP$10,$AF1168,1,1),0)</f>
        <v>0</v>
      </c>
      <c r="BQ1168" s="190">
        <f ca="1">IF($AG1168&gt;0,OFFSET(DATA!$F$6,BQ$10+27*(7-$AE$8),$AF1168,1,1)/OFFSET(DATA!$F$6,BQ$10,$AF1168,1,1),0)</f>
        <v>0</v>
      </c>
      <c r="BR1168" s="190">
        <f ca="1">IF($AG1168&gt;0,OFFSET(DATA!$F$6,BR$10+27*(7-$AE$8),$AF1168,1,1)/OFFSET(DATA!$F$6,BR$10,$AF1168,1,1),0)</f>
        <v>0</v>
      </c>
      <c r="BS1168" s="190">
        <f ca="1">IF($AG1168&gt;0,OFFSET(DATA!$F$6,BS$10+27*(7-$AE$8),$AF1168,1,1)/OFFSET(DATA!$F$6,BS$10,$AF1168,1,1),0)</f>
        <v>0</v>
      </c>
      <c r="BT1168" s="190">
        <f ca="1">IF($AG1168&gt;0,OFFSET(DATA!$F$6,BT$10+27*(7-$AE$8),$AF1168,1,1)/OFFSET(DATA!$F$6,BT$10,$AF1168,1,1),0)</f>
        <v>0</v>
      </c>
      <c r="BU1168" s="190">
        <f ca="1">IF($AG1168&gt;0,OFFSET(DATA!$F$6,BU$10+27*(7-$AE$8),$AF1168,1,1)/OFFSET(DATA!$F$6,BU$10,$AF1168,1,1),0)</f>
        <v>0</v>
      </c>
      <c r="BV1168" s="190">
        <f ca="1">IF($AG1168&gt;0,OFFSET(DATA!$F$6,BV$10+27*(7-$AE$8),$AF1168,1,1)/OFFSET(DATA!$F$6,BV$10,$AF1168,1,1),0)</f>
        <v>0</v>
      </c>
      <c r="BW1168" s="190">
        <f ca="1">IF($AG1168&gt;0,OFFSET(DATA!$F$6,BW$10+27*(7-$AE$8),$AF1168,1,1)/OFFSET(DATA!$F$6,BW$10,$AF1168,1,1),0)</f>
        <v>0</v>
      </c>
      <c r="BX1168" s="190">
        <f ca="1">IF($AG1168&gt;0,OFFSET(DATA!$F$6,BX$10+27*(7-$AE$8),$AF1168,1,1)/OFFSET(DATA!$F$6,BX$10,$AF1168,1,1),0)</f>
        <v>0</v>
      </c>
    </row>
    <row r="1169" spans="32:76" x14ac:dyDescent="0.2">
      <c r="AF1169" s="166">
        <v>1158</v>
      </c>
      <c r="AG1169" s="96">
        <f ca="1">OFFSET(DATA!$F$6,$AF$10,$AF1169,1,1)</f>
        <v>0</v>
      </c>
      <c r="AH1169" s="190">
        <f ca="1">IF($AG1169&gt;0,OFFSET(DATA!$F$6,$AF$10+27*AH$10,$AF1169,1,1)/$AG1169,0)</f>
        <v>0</v>
      </c>
      <c r="AI1169" s="190">
        <f ca="1">IF($AG1169&gt;0,OFFSET(DATA!$F$6,$AF$10+27*AI$10,$AF1169,1,1)/$AG1169,0)</f>
        <v>0</v>
      </c>
      <c r="AJ1169" s="190">
        <f ca="1">IF($AG1169&gt;0,OFFSET(DATA!$F$6,$AF$10+27*AJ$10,$AF1169,1,1)/$AG1169,0)</f>
        <v>0</v>
      </c>
      <c r="AK1169" s="190">
        <f ca="1">IF($AG1169&gt;0,OFFSET(DATA!$F$6,$AF$10+27*AK$10,$AF1169,1,1)/$AG1169,0)</f>
        <v>0</v>
      </c>
      <c r="AL1169" s="190">
        <f ca="1">IF($AG1169&gt;0,OFFSET(DATA!$F$6,$AF$10+27*AL$10,$AF1169,1,1)/$AG1169,0)</f>
        <v>0</v>
      </c>
      <c r="AM1169" s="190">
        <f ca="1">IF($AG1169&gt;0,OFFSET(DATA!$F$6,$AF$10+27*AM$10,$AF1169,1,1)/$AG1169,0)</f>
        <v>0</v>
      </c>
      <c r="AN1169" s="166">
        <f ca="1">OFFSET(DATA!$F$6,$AF$10+27*AN$10,$AF1169,1,1)</f>
        <v>0</v>
      </c>
      <c r="AO1169" s="166">
        <f t="shared" ca="1" si="37"/>
        <v>0</v>
      </c>
      <c r="AQ1169" s="96">
        <f ca="1">OFFSET(DATA!$F$6,25,$AF1169,1,1)</f>
        <v>0</v>
      </c>
      <c r="AR1169" s="190">
        <f ca="1">IF($AQ1169&gt;0,OFFSET(DATA!$F$6,25+27*AR$10,$AF1169,1,1)/$AQ1169,0)</f>
        <v>0</v>
      </c>
      <c r="AS1169" s="190">
        <f ca="1">IF($AQ1169&gt;0,OFFSET(DATA!$F$6,25+27*AS$10,$AF1169,1,1)/$AQ1169,0)</f>
        <v>0</v>
      </c>
      <c r="AT1169" s="190">
        <f ca="1">IF($AQ1169&gt;0,OFFSET(DATA!$F$6,25+27*AT$10,$AF1169,1,1)/$AQ1169,0)</f>
        <v>0</v>
      </c>
      <c r="AU1169" s="190">
        <f ca="1">IF($AQ1169&gt;0,OFFSET(DATA!$F$6,25+27*AU$10,$AF1169,1,1)/$AQ1169,0)</f>
        <v>0</v>
      </c>
      <c r="AV1169" s="190">
        <f ca="1">IF($AQ1169&gt;0,OFFSET(DATA!$F$6,25+27*AV$10,$AF1169,1,1)/$AQ1169,0)</f>
        <v>0</v>
      </c>
      <c r="AW1169" s="190">
        <f ca="1">IF($AQ1169&gt;0,OFFSET(DATA!$F$6,25+27*AW$10,$AF1169,1,1)/$AQ1169,0)</f>
        <v>0</v>
      </c>
      <c r="AZ1169" s="166">
        <f t="shared" ca="1" si="38"/>
        <v>1</v>
      </c>
      <c r="BA1169" s="190">
        <f ca="1">IF($AG1169&gt;0,OFFSET(DATA!$F$6,BA$10+27*(7-$AE$8),$AF1169,1,1)/OFFSET(DATA!$F$6,BA$10,$AF1169,1,1),0)</f>
        <v>0</v>
      </c>
      <c r="BB1169" s="190">
        <f ca="1">IF($AG1169&gt;0,OFFSET(DATA!$F$6,BB$10+27*(7-$AE$8),$AF1169,1,1)/OFFSET(DATA!$F$6,BB$10,$AF1169,1,1),0)</f>
        <v>0</v>
      </c>
      <c r="BC1169" s="190">
        <f ca="1">IF($AG1169&gt;0,OFFSET(DATA!$F$6,BC$10+27*(7-$AE$8),$AF1169,1,1)/OFFSET(DATA!$F$6,BC$10,$AF1169,1,1),0)</f>
        <v>0</v>
      </c>
      <c r="BD1169" s="190">
        <f ca="1">IF($AG1169&gt;0,OFFSET(DATA!$F$6,BD$10+27*(7-$AE$8),$AF1169,1,1)/OFFSET(DATA!$F$6,BD$10,$AF1169,1,1),0)</f>
        <v>0</v>
      </c>
      <c r="BE1169" s="190">
        <f ca="1">IF($AG1169&gt;0,OFFSET(DATA!$F$6,BE$10+27*(7-$AE$8),$AF1169,1,1)/OFFSET(DATA!$F$6,BE$10,$AF1169,1,1),0)</f>
        <v>0</v>
      </c>
      <c r="BF1169" s="190">
        <f ca="1">IF($AG1169&gt;0,OFFSET(DATA!$F$6,BF$10+27*(7-$AE$8),$AF1169,1,1)/OFFSET(DATA!$F$6,BF$10,$AF1169,1,1),0)</f>
        <v>0</v>
      </c>
      <c r="BG1169" s="190">
        <f ca="1">IF($AG1169&gt;0,OFFSET(DATA!$F$6,BG$10+27*(7-$AE$8),$AF1169,1,1)/OFFSET(DATA!$F$6,BG$10,$AF1169,1,1),0)</f>
        <v>0</v>
      </c>
      <c r="BH1169" s="190">
        <f ca="1">IF($AG1169&gt;0,OFFSET(DATA!$F$6,BH$10+27*(7-$AE$8),$AF1169,1,1)/OFFSET(DATA!$F$6,BH$10,$AF1169,1,1),0)</f>
        <v>0</v>
      </c>
      <c r="BI1169" s="190">
        <f ca="1">IF($AG1169&gt;0,OFFSET(DATA!$F$6,BI$10+27*(7-$AE$8),$AF1169,1,1)/OFFSET(DATA!$F$6,BI$10,$AF1169,1,1),0)</f>
        <v>0</v>
      </c>
      <c r="BJ1169" s="190">
        <f ca="1">IF($AG1169&gt;0,OFFSET(DATA!$F$6,BJ$10+27*(7-$AE$8),$AF1169,1,1)/OFFSET(DATA!$F$6,BJ$10,$AF1169,1,1),0)</f>
        <v>0</v>
      </c>
      <c r="BK1169" s="190">
        <f ca="1">IF($AG1169&gt;0,OFFSET(DATA!$F$6,BK$10+27*(7-$AE$8),$AF1169,1,1)/OFFSET(DATA!$F$6,BK$10,$AF1169,1,1),0)</f>
        <v>0</v>
      </c>
      <c r="BL1169" s="190">
        <f ca="1">IF($AG1169&gt;0,OFFSET(DATA!$F$6,BL$10+27*(7-$AE$8),$AF1169,1,1)/OFFSET(DATA!$F$6,BL$10,$AF1169,1,1),0)</f>
        <v>0</v>
      </c>
      <c r="BM1169" s="190">
        <f ca="1">IF($AG1169&gt;0,OFFSET(DATA!$F$6,BM$10+27*(7-$AE$8),$AF1169,1,1)/OFFSET(DATA!$F$6,BM$10,$AF1169,1,1),0)</f>
        <v>0</v>
      </c>
      <c r="BN1169" s="190">
        <f ca="1">IF($AG1169&gt;0,OFFSET(DATA!$F$6,BN$10+27*(7-$AE$8),$AF1169,1,1)/OFFSET(DATA!$F$6,BN$10,$AF1169,1,1),0)</f>
        <v>0</v>
      </c>
      <c r="BO1169" s="190">
        <f ca="1">IF($AG1169&gt;0,OFFSET(DATA!$F$6,BO$10+27*(7-$AE$8),$AF1169,1,1)/OFFSET(DATA!$F$6,BO$10,$AF1169,1,1),0)</f>
        <v>0</v>
      </c>
      <c r="BP1169" s="190">
        <f ca="1">IF($AG1169&gt;0,OFFSET(DATA!$F$6,BP$10+27*(7-$AE$8),$AF1169,1,1)/OFFSET(DATA!$F$6,BP$10,$AF1169,1,1),0)</f>
        <v>0</v>
      </c>
      <c r="BQ1169" s="190">
        <f ca="1">IF($AG1169&gt;0,OFFSET(DATA!$F$6,BQ$10+27*(7-$AE$8),$AF1169,1,1)/OFFSET(DATA!$F$6,BQ$10,$AF1169,1,1),0)</f>
        <v>0</v>
      </c>
      <c r="BR1169" s="190">
        <f ca="1">IF($AG1169&gt;0,OFFSET(DATA!$F$6,BR$10+27*(7-$AE$8),$AF1169,1,1)/OFFSET(DATA!$F$6,BR$10,$AF1169,1,1),0)</f>
        <v>0</v>
      </c>
      <c r="BS1169" s="190">
        <f ca="1">IF($AG1169&gt;0,OFFSET(DATA!$F$6,BS$10+27*(7-$AE$8),$AF1169,1,1)/OFFSET(DATA!$F$6,BS$10,$AF1169,1,1),0)</f>
        <v>0</v>
      </c>
      <c r="BT1169" s="190">
        <f ca="1">IF($AG1169&gt;0,OFFSET(DATA!$F$6,BT$10+27*(7-$AE$8),$AF1169,1,1)/OFFSET(DATA!$F$6,BT$10,$AF1169,1,1),0)</f>
        <v>0</v>
      </c>
      <c r="BU1169" s="190">
        <f ca="1">IF($AG1169&gt;0,OFFSET(DATA!$F$6,BU$10+27*(7-$AE$8),$AF1169,1,1)/OFFSET(DATA!$F$6,BU$10,$AF1169,1,1),0)</f>
        <v>0</v>
      </c>
      <c r="BV1169" s="190">
        <f ca="1">IF($AG1169&gt;0,OFFSET(DATA!$F$6,BV$10+27*(7-$AE$8),$AF1169,1,1)/OFFSET(DATA!$F$6,BV$10,$AF1169,1,1),0)</f>
        <v>0</v>
      </c>
      <c r="BW1169" s="190">
        <f ca="1">IF($AG1169&gt;0,OFFSET(DATA!$F$6,BW$10+27*(7-$AE$8),$AF1169,1,1)/OFFSET(DATA!$F$6,BW$10,$AF1169,1,1),0)</f>
        <v>0</v>
      </c>
      <c r="BX1169" s="190">
        <f ca="1">IF($AG1169&gt;0,OFFSET(DATA!$F$6,BX$10+27*(7-$AE$8),$AF1169,1,1)/OFFSET(DATA!$F$6,BX$10,$AF1169,1,1),0)</f>
        <v>0</v>
      </c>
    </row>
    <row r="1170" spans="32:76" x14ac:dyDescent="0.2">
      <c r="AF1170" s="166">
        <v>1159</v>
      </c>
      <c r="AG1170" s="96">
        <f ca="1">OFFSET(DATA!$F$6,$AF$10,$AF1170,1,1)</f>
        <v>0</v>
      </c>
      <c r="AH1170" s="190">
        <f ca="1">IF($AG1170&gt;0,OFFSET(DATA!$F$6,$AF$10+27*AH$10,$AF1170,1,1)/$AG1170,0)</f>
        <v>0</v>
      </c>
      <c r="AI1170" s="190">
        <f ca="1">IF($AG1170&gt;0,OFFSET(DATA!$F$6,$AF$10+27*AI$10,$AF1170,1,1)/$AG1170,0)</f>
        <v>0</v>
      </c>
      <c r="AJ1170" s="190">
        <f ca="1">IF($AG1170&gt;0,OFFSET(DATA!$F$6,$AF$10+27*AJ$10,$AF1170,1,1)/$AG1170,0)</f>
        <v>0</v>
      </c>
      <c r="AK1170" s="190">
        <f ca="1">IF($AG1170&gt;0,OFFSET(DATA!$F$6,$AF$10+27*AK$10,$AF1170,1,1)/$AG1170,0)</f>
        <v>0</v>
      </c>
      <c r="AL1170" s="190">
        <f ca="1">IF($AG1170&gt;0,OFFSET(DATA!$F$6,$AF$10+27*AL$10,$AF1170,1,1)/$AG1170,0)</f>
        <v>0</v>
      </c>
      <c r="AM1170" s="190">
        <f ca="1">IF($AG1170&gt;0,OFFSET(DATA!$F$6,$AF$10+27*AM$10,$AF1170,1,1)/$AG1170,0)</f>
        <v>0</v>
      </c>
      <c r="AN1170" s="166">
        <f ca="1">OFFSET(DATA!$F$6,$AF$10+27*AN$10,$AF1170,1,1)</f>
        <v>0</v>
      </c>
      <c r="AO1170" s="166">
        <f t="shared" ca="1" si="37"/>
        <v>0</v>
      </c>
      <c r="AQ1170" s="96">
        <f ca="1">OFFSET(DATA!$F$6,25,$AF1170,1,1)</f>
        <v>0</v>
      </c>
      <c r="AR1170" s="190">
        <f ca="1">IF($AQ1170&gt;0,OFFSET(DATA!$F$6,25+27*AR$10,$AF1170,1,1)/$AQ1170,0)</f>
        <v>0</v>
      </c>
      <c r="AS1170" s="190">
        <f ca="1">IF($AQ1170&gt;0,OFFSET(DATA!$F$6,25+27*AS$10,$AF1170,1,1)/$AQ1170,0)</f>
        <v>0</v>
      </c>
      <c r="AT1170" s="190">
        <f ca="1">IF($AQ1170&gt;0,OFFSET(DATA!$F$6,25+27*AT$10,$AF1170,1,1)/$AQ1170,0)</f>
        <v>0</v>
      </c>
      <c r="AU1170" s="190">
        <f ca="1">IF($AQ1170&gt;0,OFFSET(DATA!$F$6,25+27*AU$10,$AF1170,1,1)/$AQ1170,0)</f>
        <v>0</v>
      </c>
      <c r="AV1170" s="190">
        <f ca="1">IF($AQ1170&gt;0,OFFSET(DATA!$F$6,25+27*AV$10,$AF1170,1,1)/$AQ1170,0)</f>
        <v>0</v>
      </c>
      <c r="AW1170" s="190">
        <f ca="1">IF($AQ1170&gt;0,OFFSET(DATA!$F$6,25+27*AW$10,$AF1170,1,1)/$AQ1170,0)</f>
        <v>0</v>
      </c>
      <c r="AZ1170" s="166">
        <f t="shared" ca="1" si="38"/>
        <v>1</v>
      </c>
      <c r="BA1170" s="190">
        <f ca="1">IF($AG1170&gt;0,OFFSET(DATA!$F$6,BA$10+27*(7-$AE$8),$AF1170,1,1)/OFFSET(DATA!$F$6,BA$10,$AF1170,1,1),0)</f>
        <v>0</v>
      </c>
      <c r="BB1170" s="190">
        <f ca="1">IF($AG1170&gt;0,OFFSET(DATA!$F$6,BB$10+27*(7-$AE$8),$AF1170,1,1)/OFFSET(DATA!$F$6,BB$10,$AF1170,1,1),0)</f>
        <v>0</v>
      </c>
      <c r="BC1170" s="190">
        <f ca="1">IF($AG1170&gt;0,OFFSET(DATA!$F$6,BC$10+27*(7-$AE$8),$AF1170,1,1)/OFFSET(DATA!$F$6,BC$10,$AF1170,1,1),0)</f>
        <v>0</v>
      </c>
      <c r="BD1170" s="190">
        <f ca="1">IF($AG1170&gt;0,OFFSET(DATA!$F$6,BD$10+27*(7-$AE$8),$AF1170,1,1)/OFFSET(DATA!$F$6,BD$10,$AF1170,1,1),0)</f>
        <v>0</v>
      </c>
      <c r="BE1170" s="190">
        <f ca="1">IF($AG1170&gt;0,OFFSET(DATA!$F$6,BE$10+27*(7-$AE$8),$AF1170,1,1)/OFFSET(DATA!$F$6,BE$10,$AF1170,1,1),0)</f>
        <v>0</v>
      </c>
      <c r="BF1170" s="190">
        <f ca="1">IF($AG1170&gt;0,OFFSET(DATA!$F$6,BF$10+27*(7-$AE$8),$AF1170,1,1)/OFFSET(DATA!$F$6,BF$10,$AF1170,1,1),0)</f>
        <v>0</v>
      </c>
      <c r="BG1170" s="190">
        <f ca="1">IF($AG1170&gt;0,OFFSET(DATA!$F$6,BG$10+27*(7-$AE$8),$AF1170,1,1)/OFFSET(DATA!$F$6,BG$10,$AF1170,1,1),0)</f>
        <v>0</v>
      </c>
      <c r="BH1170" s="190">
        <f ca="1">IF($AG1170&gt;0,OFFSET(DATA!$F$6,BH$10+27*(7-$AE$8),$AF1170,1,1)/OFFSET(DATA!$F$6,BH$10,$AF1170,1,1),0)</f>
        <v>0</v>
      </c>
      <c r="BI1170" s="190">
        <f ca="1">IF($AG1170&gt;0,OFFSET(DATA!$F$6,BI$10+27*(7-$AE$8),$AF1170,1,1)/OFFSET(DATA!$F$6,BI$10,$AF1170,1,1),0)</f>
        <v>0</v>
      </c>
      <c r="BJ1170" s="190">
        <f ca="1">IF($AG1170&gt;0,OFFSET(DATA!$F$6,BJ$10+27*(7-$AE$8),$AF1170,1,1)/OFFSET(DATA!$F$6,BJ$10,$AF1170,1,1),0)</f>
        <v>0</v>
      </c>
      <c r="BK1170" s="190">
        <f ca="1">IF($AG1170&gt;0,OFFSET(DATA!$F$6,BK$10+27*(7-$AE$8),$AF1170,1,1)/OFFSET(DATA!$F$6,BK$10,$AF1170,1,1),0)</f>
        <v>0</v>
      </c>
      <c r="BL1170" s="190">
        <f ca="1">IF($AG1170&gt;0,OFFSET(DATA!$F$6,BL$10+27*(7-$AE$8),$AF1170,1,1)/OFFSET(DATA!$F$6,BL$10,$AF1170,1,1),0)</f>
        <v>0</v>
      </c>
      <c r="BM1170" s="190">
        <f ca="1">IF($AG1170&gt;0,OFFSET(DATA!$F$6,BM$10+27*(7-$AE$8),$AF1170,1,1)/OFFSET(DATA!$F$6,BM$10,$AF1170,1,1),0)</f>
        <v>0</v>
      </c>
      <c r="BN1170" s="190">
        <f ca="1">IF($AG1170&gt;0,OFFSET(DATA!$F$6,BN$10+27*(7-$AE$8),$AF1170,1,1)/OFFSET(DATA!$F$6,BN$10,$AF1170,1,1),0)</f>
        <v>0</v>
      </c>
      <c r="BO1170" s="190">
        <f ca="1">IF($AG1170&gt;0,OFFSET(DATA!$F$6,BO$10+27*(7-$AE$8),$AF1170,1,1)/OFFSET(DATA!$F$6,BO$10,$AF1170,1,1),0)</f>
        <v>0</v>
      </c>
      <c r="BP1170" s="190">
        <f ca="1">IF($AG1170&gt;0,OFFSET(DATA!$F$6,BP$10+27*(7-$AE$8),$AF1170,1,1)/OFFSET(DATA!$F$6,BP$10,$AF1170,1,1),0)</f>
        <v>0</v>
      </c>
      <c r="BQ1170" s="190">
        <f ca="1">IF($AG1170&gt;0,OFFSET(DATA!$F$6,BQ$10+27*(7-$AE$8),$AF1170,1,1)/OFFSET(DATA!$F$6,BQ$10,$AF1170,1,1),0)</f>
        <v>0</v>
      </c>
      <c r="BR1170" s="190">
        <f ca="1">IF($AG1170&gt;0,OFFSET(DATA!$F$6,BR$10+27*(7-$AE$8),$AF1170,1,1)/OFFSET(DATA!$F$6,BR$10,$AF1170,1,1),0)</f>
        <v>0</v>
      </c>
      <c r="BS1170" s="190">
        <f ca="1">IF($AG1170&gt;0,OFFSET(DATA!$F$6,BS$10+27*(7-$AE$8),$AF1170,1,1)/OFFSET(DATA!$F$6,BS$10,$AF1170,1,1),0)</f>
        <v>0</v>
      </c>
      <c r="BT1170" s="190">
        <f ca="1">IF($AG1170&gt;0,OFFSET(DATA!$F$6,BT$10+27*(7-$AE$8),$AF1170,1,1)/OFFSET(DATA!$F$6,BT$10,$AF1170,1,1),0)</f>
        <v>0</v>
      </c>
      <c r="BU1170" s="190">
        <f ca="1">IF($AG1170&gt;0,OFFSET(DATA!$F$6,BU$10+27*(7-$AE$8),$AF1170,1,1)/OFFSET(DATA!$F$6,BU$10,$AF1170,1,1),0)</f>
        <v>0</v>
      </c>
      <c r="BV1170" s="190">
        <f ca="1">IF($AG1170&gt;0,OFFSET(DATA!$F$6,BV$10+27*(7-$AE$8),$AF1170,1,1)/OFFSET(DATA!$F$6,BV$10,$AF1170,1,1),0)</f>
        <v>0</v>
      </c>
      <c r="BW1170" s="190">
        <f ca="1">IF($AG1170&gt;0,OFFSET(DATA!$F$6,BW$10+27*(7-$AE$8),$AF1170,1,1)/OFFSET(DATA!$F$6,BW$10,$AF1170,1,1),0)</f>
        <v>0</v>
      </c>
      <c r="BX1170" s="190">
        <f ca="1">IF($AG1170&gt;0,OFFSET(DATA!$F$6,BX$10+27*(7-$AE$8),$AF1170,1,1)/OFFSET(DATA!$F$6,BX$10,$AF1170,1,1),0)</f>
        <v>0</v>
      </c>
    </row>
    <row r="1171" spans="32:76" x14ac:dyDescent="0.2">
      <c r="AF1171" s="166">
        <v>1160</v>
      </c>
      <c r="AG1171" s="96">
        <f ca="1">OFFSET(DATA!$F$6,$AF$10,$AF1171,1,1)</f>
        <v>0</v>
      </c>
      <c r="AH1171" s="190">
        <f ca="1">IF($AG1171&gt;0,OFFSET(DATA!$F$6,$AF$10+27*AH$10,$AF1171,1,1)/$AG1171,0)</f>
        <v>0</v>
      </c>
      <c r="AI1171" s="190">
        <f ca="1">IF($AG1171&gt;0,OFFSET(DATA!$F$6,$AF$10+27*AI$10,$AF1171,1,1)/$AG1171,0)</f>
        <v>0</v>
      </c>
      <c r="AJ1171" s="190">
        <f ca="1">IF($AG1171&gt;0,OFFSET(DATA!$F$6,$AF$10+27*AJ$10,$AF1171,1,1)/$AG1171,0)</f>
        <v>0</v>
      </c>
      <c r="AK1171" s="190">
        <f ca="1">IF($AG1171&gt;0,OFFSET(DATA!$F$6,$AF$10+27*AK$10,$AF1171,1,1)/$AG1171,0)</f>
        <v>0</v>
      </c>
      <c r="AL1171" s="190">
        <f ca="1">IF($AG1171&gt;0,OFFSET(DATA!$F$6,$AF$10+27*AL$10,$AF1171,1,1)/$AG1171,0)</f>
        <v>0</v>
      </c>
      <c r="AM1171" s="190">
        <f ca="1">IF($AG1171&gt;0,OFFSET(DATA!$F$6,$AF$10+27*AM$10,$AF1171,1,1)/$AG1171,0)</f>
        <v>0</v>
      </c>
      <c r="AN1171" s="166">
        <f ca="1">OFFSET(DATA!$F$6,$AF$10+27*AN$10,$AF1171,1,1)</f>
        <v>0</v>
      </c>
      <c r="AO1171" s="166">
        <f t="shared" ca="1" si="37"/>
        <v>0</v>
      </c>
      <c r="AQ1171" s="96">
        <f ca="1">OFFSET(DATA!$F$6,25,$AF1171,1,1)</f>
        <v>0</v>
      </c>
      <c r="AR1171" s="190">
        <f ca="1">IF($AQ1171&gt;0,OFFSET(DATA!$F$6,25+27*AR$10,$AF1171,1,1)/$AQ1171,0)</f>
        <v>0</v>
      </c>
      <c r="AS1171" s="190">
        <f ca="1">IF($AQ1171&gt;0,OFFSET(DATA!$F$6,25+27*AS$10,$AF1171,1,1)/$AQ1171,0)</f>
        <v>0</v>
      </c>
      <c r="AT1171" s="190">
        <f ca="1">IF($AQ1171&gt;0,OFFSET(DATA!$F$6,25+27*AT$10,$AF1171,1,1)/$AQ1171,0)</f>
        <v>0</v>
      </c>
      <c r="AU1171" s="190">
        <f ca="1">IF($AQ1171&gt;0,OFFSET(DATA!$F$6,25+27*AU$10,$AF1171,1,1)/$AQ1171,0)</f>
        <v>0</v>
      </c>
      <c r="AV1171" s="190">
        <f ca="1">IF($AQ1171&gt;0,OFFSET(DATA!$F$6,25+27*AV$10,$AF1171,1,1)/$AQ1171,0)</f>
        <v>0</v>
      </c>
      <c r="AW1171" s="190">
        <f ca="1">IF($AQ1171&gt;0,OFFSET(DATA!$F$6,25+27*AW$10,$AF1171,1,1)/$AQ1171,0)</f>
        <v>0</v>
      </c>
      <c r="AZ1171" s="166">
        <f t="shared" ca="1" si="38"/>
        <v>1</v>
      </c>
      <c r="BA1171" s="190">
        <f ca="1">IF($AG1171&gt;0,OFFSET(DATA!$F$6,BA$10+27*(7-$AE$8),$AF1171,1,1)/OFFSET(DATA!$F$6,BA$10,$AF1171,1,1),0)</f>
        <v>0</v>
      </c>
      <c r="BB1171" s="190">
        <f ca="1">IF($AG1171&gt;0,OFFSET(DATA!$F$6,BB$10+27*(7-$AE$8),$AF1171,1,1)/OFFSET(DATA!$F$6,BB$10,$AF1171,1,1),0)</f>
        <v>0</v>
      </c>
      <c r="BC1171" s="190">
        <f ca="1">IF($AG1171&gt;0,OFFSET(DATA!$F$6,BC$10+27*(7-$AE$8),$AF1171,1,1)/OFFSET(DATA!$F$6,BC$10,$AF1171,1,1),0)</f>
        <v>0</v>
      </c>
      <c r="BD1171" s="190">
        <f ca="1">IF($AG1171&gt;0,OFFSET(DATA!$F$6,BD$10+27*(7-$AE$8),$AF1171,1,1)/OFFSET(DATA!$F$6,BD$10,$AF1171,1,1),0)</f>
        <v>0</v>
      </c>
      <c r="BE1171" s="190">
        <f ca="1">IF($AG1171&gt;0,OFFSET(DATA!$F$6,BE$10+27*(7-$AE$8),$AF1171,1,1)/OFFSET(DATA!$F$6,BE$10,$AF1171,1,1),0)</f>
        <v>0</v>
      </c>
      <c r="BF1171" s="190">
        <f ca="1">IF($AG1171&gt;0,OFFSET(DATA!$F$6,BF$10+27*(7-$AE$8),$AF1171,1,1)/OFFSET(DATA!$F$6,BF$10,$AF1171,1,1),0)</f>
        <v>0</v>
      </c>
      <c r="BG1171" s="190">
        <f ca="1">IF($AG1171&gt;0,OFFSET(DATA!$F$6,BG$10+27*(7-$AE$8),$AF1171,1,1)/OFFSET(DATA!$F$6,BG$10,$AF1171,1,1),0)</f>
        <v>0</v>
      </c>
      <c r="BH1171" s="190">
        <f ca="1">IF($AG1171&gt;0,OFFSET(DATA!$F$6,BH$10+27*(7-$AE$8),$AF1171,1,1)/OFFSET(DATA!$F$6,BH$10,$AF1171,1,1),0)</f>
        <v>0</v>
      </c>
      <c r="BI1171" s="190">
        <f ca="1">IF($AG1171&gt;0,OFFSET(DATA!$F$6,BI$10+27*(7-$AE$8),$AF1171,1,1)/OFFSET(DATA!$F$6,BI$10,$AF1171,1,1),0)</f>
        <v>0</v>
      </c>
      <c r="BJ1171" s="190">
        <f ca="1">IF($AG1171&gt;0,OFFSET(DATA!$F$6,BJ$10+27*(7-$AE$8),$AF1171,1,1)/OFFSET(DATA!$F$6,BJ$10,$AF1171,1,1),0)</f>
        <v>0</v>
      </c>
      <c r="BK1171" s="190">
        <f ca="1">IF($AG1171&gt;0,OFFSET(DATA!$F$6,BK$10+27*(7-$AE$8),$AF1171,1,1)/OFFSET(DATA!$F$6,BK$10,$AF1171,1,1),0)</f>
        <v>0</v>
      </c>
      <c r="BL1171" s="190">
        <f ca="1">IF($AG1171&gt;0,OFFSET(DATA!$F$6,BL$10+27*(7-$AE$8),$AF1171,1,1)/OFFSET(DATA!$F$6,BL$10,$AF1171,1,1),0)</f>
        <v>0</v>
      </c>
      <c r="BM1171" s="190">
        <f ca="1">IF($AG1171&gt;0,OFFSET(DATA!$F$6,BM$10+27*(7-$AE$8),$AF1171,1,1)/OFFSET(DATA!$F$6,BM$10,$AF1171,1,1),0)</f>
        <v>0</v>
      </c>
      <c r="BN1171" s="190">
        <f ca="1">IF($AG1171&gt;0,OFFSET(DATA!$F$6,BN$10+27*(7-$AE$8),$AF1171,1,1)/OFFSET(DATA!$F$6,BN$10,$AF1171,1,1),0)</f>
        <v>0</v>
      </c>
      <c r="BO1171" s="190">
        <f ca="1">IF($AG1171&gt;0,OFFSET(DATA!$F$6,BO$10+27*(7-$AE$8),$AF1171,1,1)/OFFSET(DATA!$F$6,BO$10,$AF1171,1,1),0)</f>
        <v>0</v>
      </c>
      <c r="BP1171" s="190">
        <f ca="1">IF($AG1171&gt;0,OFFSET(DATA!$F$6,BP$10+27*(7-$AE$8),$AF1171,1,1)/OFFSET(DATA!$F$6,BP$10,$AF1171,1,1),0)</f>
        <v>0</v>
      </c>
      <c r="BQ1171" s="190">
        <f ca="1">IF($AG1171&gt;0,OFFSET(DATA!$F$6,BQ$10+27*(7-$AE$8),$AF1171,1,1)/OFFSET(DATA!$F$6,BQ$10,$AF1171,1,1),0)</f>
        <v>0</v>
      </c>
      <c r="BR1171" s="190">
        <f ca="1">IF($AG1171&gt;0,OFFSET(DATA!$F$6,BR$10+27*(7-$AE$8),$AF1171,1,1)/OFFSET(DATA!$F$6,BR$10,$AF1171,1,1),0)</f>
        <v>0</v>
      </c>
      <c r="BS1171" s="190">
        <f ca="1">IF($AG1171&gt;0,OFFSET(DATA!$F$6,BS$10+27*(7-$AE$8),$AF1171,1,1)/OFFSET(DATA!$F$6,BS$10,$AF1171,1,1),0)</f>
        <v>0</v>
      </c>
      <c r="BT1171" s="190">
        <f ca="1">IF($AG1171&gt;0,OFFSET(DATA!$F$6,BT$10+27*(7-$AE$8),$AF1171,1,1)/OFFSET(DATA!$F$6,BT$10,$AF1171,1,1),0)</f>
        <v>0</v>
      </c>
      <c r="BU1171" s="190">
        <f ca="1">IF($AG1171&gt;0,OFFSET(DATA!$F$6,BU$10+27*(7-$AE$8),$AF1171,1,1)/OFFSET(DATA!$F$6,BU$10,$AF1171,1,1),0)</f>
        <v>0</v>
      </c>
      <c r="BV1171" s="190">
        <f ca="1">IF($AG1171&gt;0,OFFSET(DATA!$F$6,BV$10+27*(7-$AE$8),$AF1171,1,1)/OFFSET(DATA!$F$6,BV$10,$AF1171,1,1),0)</f>
        <v>0</v>
      </c>
      <c r="BW1171" s="190">
        <f ca="1">IF($AG1171&gt;0,OFFSET(DATA!$F$6,BW$10+27*(7-$AE$8),$AF1171,1,1)/OFFSET(DATA!$F$6,BW$10,$AF1171,1,1),0)</f>
        <v>0</v>
      </c>
      <c r="BX1171" s="190">
        <f ca="1">IF($AG1171&gt;0,OFFSET(DATA!$F$6,BX$10+27*(7-$AE$8),$AF1171,1,1)/OFFSET(DATA!$F$6,BX$10,$AF1171,1,1),0)</f>
        <v>0</v>
      </c>
    </row>
    <row r="1172" spans="32:76" x14ac:dyDescent="0.2">
      <c r="AF1172" s="166">
        <v>1161</v>
      </c>
      <c r="AG1172" s="96">
        <f ca="1">OFFSET(DATA!$F$6,$AF$10,$AF1172,1,1)</f>
        <v>0</v>
      </c>
      <c r="AH1172" s="190">
        <f ca="1">IF($AG1172&gt;0,OFFSET(DATA!$F$6,$AF$10+27*AH$10,$AF1172,1,1)/$AG1172,0)</f>
        <v>0</v>
      </c>
      <c r="AI1172" s="190">
        <f ca="1">IF($AG1172&gt;0,OFFSET(DATA!$F$6,$AF$10+27*AI$10,$AF1172,1,1)/$AG1172,0)</f>
        <v>0</v>
      </c>
      <c r="AJ1172" s="190">
        <f ca="1">IF($AG1172&gt;0,OFFSET(DATA!$F$6,$AF$10+27*AJ$10,$AF1172,1,1)/$AG1172,0)</f>
        <v>0</v>
      </c>
      <c r="AK1172" s="190">
        <f ca="1">IF($AG1172&gt;0,OFFSET(DATA!$F$6,$AF$10+27*AK$10,$AF1172,1,1)/$AG1172,0)</f>
        <v>0</v>
      </c>
      <c r="AL1172" s="190">
        <f ca="1">IF($AG1172&gt;0,OFFSET(DATA!$F$6,$AF$10+27*AL$10,$AF1172,1,1)/$AG1172,0)</f>
        <v>0</v>
      </c>
      <c r="AM1172" s="190">
        <f ca="1">IF($AG1172&gt;0,OFFSET(DATA!$F$6,$AF$10+27*AM$10,$AF1172,1,1)/$AG1172,0)</f>
        <v>0</v>
      </c>
      <c r="AN1172" s="166">
        <f ca="1">OFFSET(DATA!$F$6,$AF$10+27*AN$10,$AF1172,1,1)</f>
        <v>0</v>
      </c>
      <c r="AO1172" s="166">
        <f t="shared" ca="1" si="37"/>
        <v>0</v>
      </c>
      <c r="AQ1172" s="96">
        <f ca="1">OFFSET(DATA!$F$6,25,$AF1172,1,1)</f>
        <v>0</v>
      </c>
      <c r="AR1172" s="190">
        <f ca="1">IF($AQ1172&gt;0,OFFSET(DATA!$F$6,25+27*AR$10,$AF1172,1,1)/$AQ1172,0)</f>
        <v>0</v>
      </c>
      <c r="AS1172" s="190">
        <f ca="1">IF($AQ1172&gt;0,OFFSET(DATA!$F$6,25+27*AS$10,$AF1172,1,1)/$AQ1172,0)</f>
        <v>0</v>
      </c>
      <c r="AT1172" s="190">
        <f ca="1">IF($AQ1172&gt;0,OFFSET(DATA!$F$6,25+27*AT$10,$AF1172,1,1)/$AQ1172,0)</f>
        <v>0</v>
      </c>
      <c r="AU1172" s="190">
        <f ca="1">IF($AQ1172&gt;0,OFFSET(DATA!$F$6,25+27*AU$10,$AF1172,1,1)/$AQ1172,0)</f>
        <v>0</v>
      </c>
      <c r="AV1172" s="190">
        <f ca="1">IF($AQ1172&gt;0,OFFSET(DATA!$F$6,25+27*AV$10,$AF1172,1,1)/$AQ1172,0)</f>
        <v>0</v>
      </c>
      <c r="AW1172" s="190">
        <f ca="1">IF($AQ1172&gt;0,OFFSET(DATA!$F$6,25+27*AW$10,$AF1172,1,1)/$AQ1172,0)</f>
        <v>0</v>
      </c>
      <c r="AZ1172" s="166">
        <f t="shared" ca="1" si="38"/>
        <v>1</v>
      </c>
      <c r="BA1172" s="190">
        <f ca="1">IF($AG1172&gt;0,OFFSET(DATA!$F$6,BA$10+27*(7-$AE$8),$AF1172,1,1)/OFFSET(DATA!$F$6,BA$10,$AF1172,1,1),0)</f>
        <v>0</v>
      </c>
      <c r="BB1172" s="190">
        <f ca="1">IF($AG1172&gt;0,OFFSET(DATA!$F$6,BB$10+27*(7-$AE$8),$AF1172,1,1)/OFFSET(DATA!$F$6,BB$10,$AF1172,1,1),0)</f>
        <v>0</v>
      </c>
      <c r="BC1172" s="190">
        <f ca="1">IF($AG1172&gt;0,OFFSET(DATA!$F$6,BC$10+27*(7-$AE$8),$AF1172,1,1)/OFFSET(DATA!$F$6,BC$10,$AF1172,1,1),0)</f>
        <v>0</v>
      </c>
      <c r="BD1172" s="190">
        <f ca="1">IF($AG1172&gt;0,OFFSET(DATA!$F$6,BD$10+27*(7-$AE$8),$AF1172,1,1)/OFFSET(DATA!$F$6,BD$10,$AF1172,1,1),0)</f>
        <v>0</v>
      </c>
      <c r="BE1172" s="190">
        <f ca="1">IF($AG1172&gt;0,OFFSET(DATA!$F$6,BE$10+27*(7-$AE$8),$AF1172,1,1)/OFFSET(DATA!$F$6,BE$10,$AF1172,1,1),0)</f>
        <v>0</v>
      </c>
      <c r="BF1172" s="190">
        <f ca="1">IF($AG1172&gt;0,OFFSET(DATA!$F$6,BF$10+27*(7-$AE$8),$AF1172,1,1)/OFFSET(DATA!$F$6,BF$10,$AF1172,1,1),0)</f>
        <v>0</v>
      </c>
      <c r="BG1172" s="190">
        <f ca="1">IF($AG1172&gt;0,OFFSET(DATA!$F$6,BG$10+27*(7-$AE$8),$AF1172,1,1)/OFFSET(DATA!$F$6,BG$10,$AF1172,1,1),0)</f>
        <v>0</v>
      </c>
      <c r="BH1172" s="190">
        <f ca="1">IF($AG1172&gt;0,OFFSET(DATA!$F$6,BH$10+27*(7-$AE$8),$AF1172,1,1)/OFFSET(DATA!$F$6,BH$10,$AF1172,1,1),0)</f>
        <v>0</v>
      </c>
      <c r="BI1172" s="190">
        <f ca="1">IF($AG1172&gt;0,OFFSET(DATA!$F$6,BI$10+27*(7-$AE$8),$AF1172,1,1)/OFFSET(DATA!$F$6,BI$10,$AF1172,1,1),0)</f>
        <v>0</v>
      </c>
      <c r="BJ1172" s="190">
        <f ca="1">IF($AG1172&gt;0,OFFSET(DATA!$F$6,BJ$10+27*(7-$AE$8),$AF1172,1,1)/OFFSET(DATA!$F$6,BJ$10,$AF1172,1,1),0)</f>
        <v>0</v>
      </c>
      <c r="BK1172" s="190">
        <f ca="1">IF($AG1172&gt;0,OFFSET(DATA!$F$6,BK$10+27*(7-$AE$8),$AF1172,1,1)/OFFSET(DATA!$F$6,BK$10,$AF1172,1,1),0)</f>
        <v>0</v>
      </c>
      <c r="BL1172" s="190">
        <f ca="1">IF($AG1172&gt;0,OFFSET(DATA!$F$6,BL$10+27*(7-$AE$8),$AF1172,1,1)/OFFSET(DATA!$F$6,BL$10,$AF1172,1,1),0)</f>
        <v>0</v>
      </c>
      <c r="BM1172" s="190">
        <f ca="1">IF($AG1172&gt;0,OFFSET(DATA!$F$6,BM$10+27*(7-$AE$8),$AF1172,1,1)/OFFSET(DATA!$F$6,BM$10,$AF1172,1,1),0)</f>
        <v>0</v>
      </c>
      <c r="BN1172" s="190">
        <f ca="1">IF($AG1172&gt;0,OFFSET(DATA!$F$6,BN$10+27*(7-$AE$8),$AF1172,1,1)/OFFSET(DATA!$F$6,BN$10,$AF1172,1,1),0)</f>
        <v>0</v>
      </c>
      <c r="BO1172" s="190">
        <f ca="1">IF($AG1172&gt;0,OFFSET(DATA!$F$6,BO$10+27*(7-$AE$8),$AF1172,1,1)/OFFSET(DATA!$F$6,BO$10,$AF1172,1,1),0)</f>
        <v>0</v>
      </c>
      <c r="BP1172" s="190">
        <f ca="1">IF($AG1172&gt;0,OFFSET(DATA!$F$6,BP$10+27*(7-$AE$8),$AF1172,1,1)/OFFSET(DATA!$F$6,BP$10,$AF1172,1,1),0)</f>
        <v>0</v>
      </c>
      <c r="BQ1172" s="190">
        <f ca="1">IF($AG1172&gt;0,OFFSET(DATA!$F$6,BQ$10+27*(7-$AE$8),$AF1172,1,1)/OFFSET(DATA!$F$6,BQ$10,$AF1172,1,1),0)</f>
        <v>0</v>
      </c>
      <c r="BR1172" s="190">
        <f ca="1">IF($AG1172&gt;0,OFFSET(DATA!$F$6,BR$10+27*(7-$AE$8),$AF1172,1,1)/OFFSET(DATA!$F$6,BR$10,$AF1172,1,1),0)</f>
        <v>0</v>
      </c>
      <c r="BS1172" s="190">
        <f ca="1">IF($AG1172&gt;0,OFFSET(DATA!$F$6,BS$10+27*(7-$AE$8),$AF1172,1,1)/OFFSET(DATA!$F$6,BS$10,$AF1172,1,1),0)</f>
        <v>0</v>
      </c>
      <c r="BT1172" s="190">
        <f ca="1">IF($AG1172&gt;0,OFFSET(DATA!$F$6,BT$10+27*(7-$AE$8),$AF1172,1,1)/OFFSET(DATA!$F$6,BT$10,$AF1172,1,1),0)</f>
        <v>0</v>
      </c>
      <c r="BU1172" s="190">
        <f ca="1">IF($AG1172&gt;0,OFFSET(DATA!$F$6,BU$10+27*(7-$AE$8),$AF1172,1,1)/OFFSET(DATA!$F$6,BU$10,$AF1172,1,1),0)</f>
        <v>0</v>
      </c>
      <c r="BV1172" s="190">
        <f ca="1">IF($AG1172&gt;0,OFFSET(DATA!$F$6,BV$10+27*(7-$AE$8),$AF1172,1,1)/OFFSET(DATA!$F$6,BV$10,$AF1172,1,1),0)</f>
        <v>0</v>
      </c>
      <c r="BW1172" s="190">
        <f ca="1">IF($AG1172&gt;0,OFFSET(DATA!$F$6,BW$10+27*(7-$AE$8),$AF1172,1,1)/OFFSET(DATA!$F$6,BW$10,$AF1172,1,1),0)</f>
        <v>0</v>
      </c>
      <c r="BX1172" s="190">
        <f ca="1">IF($AG1172&gt;0,OFFSET(DATA!$F$6,BX$10+27*(7-$AE$8),$AF1172,1,1)/OFFSET(DATA!$F$6,BX$10,$AF1172,1,1),0)</f>
        <v>0</v>
      </c>
    </row>
    <row r="1173" spans="32:76" x14ac:dyDescent="0.2">
      <c r="AF1173" s="166">
        <v>1162</v>
      </c>
      <c r="AG1173" s="96">
        <f ca="1">OFFSET(DATA!$F$6,$AF$10,$AF1173,1,1)</f>
        <v>0</v>
      </c>
      <c r="AH1173" s="190">
        <f ca="1">IF($AG1173&gt;0,OFFSET(DATA!$F$6,$AF$10+27*AH$10,$AF1173,1,1)/$AG1173,0)</f>
        <v>0</v>
      </c>
      <c r="AI1173" s="190">
        <f ca="1">IF($AG1173&gt;0,OFFSET(DATA!$F$6,$AF$10+27*AI$10,$AF1173,1,1)/$AG1173,0)</f>
        <v>0</v>
      </c>
      <c r="AJ1173" s="190">
        <f ca="1">IF($AG1173&gt;0,OFFSET(DATA!$F$6,$AF$10+27*AJ$10,$AF1173,1,1)/$AG1173,0)</f>
        <v>0</v>
      </c>
      <c r="AK1173" s="190">
        <f ca="1">IF($AG1173&gt;0,OFFSET(DATA!$F$6,$AF$10+27*AK$10,$AF1173,1,1)/$AG1173,0)</f>
        <v>0</v>
      </c>
      <c r="AL1173" s="190">
        <f ca="1">IF($AG1173&gt;0,OFFSET(DATA!$F$6,$AF$10+27*AL$10,$AF1173,1,1)/$AG1173,0)</f>
        <v>0</v>
      </c>
      <c r="AM1173" s="190">
        <f ca="1">IF($AG1173&gt;0,OFFSET(DATA!$F$6,$AF$10+27*AM$10,$AF1173,1,1)/$AG1173,0)</f>
        <v>0</v>
      </c>
      <c r="AN1173" s="166">
        <f ca="1">OFFSET(DATA!$F$6,$AF$10+27*AN$10,$AF1173,1,1)</f>
        <v>0</v>
      </c>
      <c r="AO1173" s="166">
        <f t="shared" ca="1" si="37"/>
        <v>0</v>
      </c>
      <c r="AQ1173" s="96">
        <f ca="1">OFFSET(DATA!$F$6,25,$AF1173,1,1)</f>
        <v>0</v>
      </c>
      <c r="AR1173" s="190">
        <f ca="1">IF($AQ1173&gt;0,OFFSET(DATA!$F$6,25+27*AR$10,$AF1173,1,1)/$AQ1173,0)</f>
        <v>0</v>
      </c>
      <c r="AS1173" s="190">
        <f ca="1">IF($AQ1173&gt;0,OFFSET(DATA!$F$6,25+27*AS$10,$AF1173,1,1)/$AQ1173,0)</f>
        <v>0</v>
      </c>
      <c r="AT1173" s="190">
        <f ca="1">IF($AQ1173&gt;0,OFFSET(DATA!$F$6,25+27*AT$10,$AF1173,1,1)/$AQ1173,0)</f>
        <v>0</v>
      </c>
      <c r="AU1173" s="190">
        <f ca="1">IF($AQ1173&gt;0,OFFSET(DATA!$F$6,25+27*AU$10,$AF1173,1,1)/$AQ1173,0)</f>
        <v>0</v>
      </c>
      <c r="AV1173" s="190">
        <f ca="1">IF($AQ1173&gt;0,OFFSET(DATA!$F$6,25+27*AV$10,$AF1173,1,1)/$AQ1173,0)</f>
        <v>0</v>
      </c>
      <c r="AW1173" s="190">
        <f ca="1">IF($AQ1173&gt;0,OFFSET(DATA!$F$6,25+27*AW$10,$AF1173,1,1)/$AQ1173,0)</f>
        <v>0</v>
      </c>
      <c r="AZ1173" s="166">
        <f t="shared" ca="1" si="38"/>
        <v>1</v>
      </c>
      <c r="BA1173" s="190">
        <f ca="1">IF($AG1173&gt;0,OFFSET(DATA!$F$6,BA$10+27*(7-$AE$8),$AF1173,1,1)/OFFSET(DATA!$F$6,BA$10,$AF1173,1,1),0)</f>
        <v>0</v>
      </c>
      <c r="BB1173" s="190">
        <f ca="1">IF($AG1173&gt;0,OFFSET(DATA!$F$6,BB$10+27*(7-$AE$8),$AF1173,1,1)/OFFSET(DATA!$F$6,BB$10,$AF1173,1,1),0)</f>
        <v>0</v>
      </c>
      <c r="BC1173" s="190">
        <f ca="1">IF($AG1173&gt;0,OFFSET(DATA!$F$6,BC$10+27*(7-$AE$8),$AF1173,1,1)/OFFSET(DATA!$F$6,BC$10,$AF1173,1,1),0)</f>
        <v>0</v>
      </c>
      <c r="BD1173" s="190">
        <f ca="1">IF($AG1173&gt;0,OFFSET(DATA!$F$6,BD$10+27*(7-$AE$8),$AF1173,1,1)/OFFSET(DATA!$F$6,BD$10,$AF1173,1,1),0)</f>
        <v>0</v>
      </c>
      <c r="BE1173" s="190">
        <f ca="1">IF($AG1173&gt;0,OFFSET(DATA!$F$6,BE$10+27*(7-$AE$8),$AF1173,1,1)/OFFSET(DATA!$F$6,BE$10,$AF1173,1,1),0)</f>
        <v>0</v>
      </c>
      <c r="BF1173" s="190">
        <f ca="1">IF($AG1173&gt;0,OFFSET(DATA!$F$6,BF$10+27*(7-$AE$8),$AF1173,1,1)/OFFSET(DATA!$F$6,BF$10,$AF1173,1,1),0)</f>
        <v>0</v>
      </c>
      <c r="BG1173" s="190">
        <f ca="1">IF($AG1173&gt;0,OFFSET(DATA!$F$6,BG$10+27*(7-$AE$8),$AF1173,1,1)/OFFSET(DATA!$F$6,BG$10,$AF1173,1,1),0)</f>
        <v>0</v>
      </c>
      <c r="BH1173" s="190">
        <f ca="1">IF($AG1173&gt;0,OFFSET(DATA!$F$6,BH$10+27*(7-$AE$8),$AF1173,1,1)/OFFSET(DATA!$F$6,BH$10,$AF1173,1,1),0)</f>
        <v>0</v>
      </c>
      <c r="BI1173" s="190">
        <f ca="1">IF($AG1173&gt;0,OFFSET(DATA!$F$6,BI$10+27*(7-$AE$8),$AF1173,1,1)/OFFSET(DATA!$F$6,BI$10,$AF1173,1,1),0)</f>
        <v>0</v>
      </c>
      <c r="BJ1173" s="190">
        <f ca="1">IF($AG1173&gt;0,OFFSET(DATA!$F$6,BJ$10+27*(7-$AE$8),$AF1173,1,1)/OFFSET(DATA!$F$6,BJ$10,$AF1173,1,1),0)</f>
        <v>0</v>
      </c>
      <c r="BK1173" s="190">
        <f ca="1">IF($AG1173&gt;0,OFFSET(DATA!$F$6,BK$10+27*(7-$AE$8),$AF1173,1,1)/OFFSET(DATA!$F$6,BK$10,$AF1173,1,1),0)</f>
        <v>0</v>
      </c>
      <c r="BL1173" s="190">
        <f ca="1">IF($AG1173&gt;0,OFFSET(DATA!$F$6,BL$10+27*(7-$AE$8),$AF1173,1,1)/OFFSET(DATA!$F$6,BL$10,$AF1173,1,1),0)</f>
        <v>0</v>
      </c>
      <c r="BM1173" s="190">
        <f ca="1">IF($AG1173&gt;0,OFFSET(DATA!$F$6,BM$10+27*(7-$AE$8),$AF1173,1,1)/OFFSET(DATA!$F$6,BM$10,$AF1173,1,1),0)</f>
        <v>0</v>
      </c>
      <c r="BN1173" s="190">
        <f ca="1">IF($AG1173&gt;0,OFFSET(DATA!$F$6,BN$10+27*(7-$AE$8),$AF1173,1,1)/OFFSET(DATA!$F$6,BN$10,$AF1173,1,1),0)</f>
        <v>0</v>
      </c>
      <c r="BO1173" s="190">
        <f ca="1">IF($AG1173&gt;0,OFFSET(DATA!$F$6,BO$10+27*(7-$AE$8),$AF1173,1,1)/OFFSET(DATA!$F$6,BO$10,$AF1173,1,1),0)</f>
        <v>0</v>
      </c>
      <c r="BP1173" s="190">
        <f ca="1">IF($AG1173&gt;0,OFFSET(DATA!$F$6,BP$10+27*(7-$AE$8),$AF1173,1,1)/OFFSET(DATA!$F$6,BP$10,$AF1173,1,1),0)</f>
        <v>0</v>
      </c>
      <c r="BQ1173" s="190">
        <f ca="1">IF($AG1173&gt;0,OFFSET(DATA!$F$6,BQ$10+27*(7-$AE$8),$AF1173,1,1)/OFFSET(DATA!$F$6,BQ$10,$AF1173,1,1),0)</f>
        <v>0</v>
      </c>
      <c r="BR1173" s="190">
        <f ca="1">IF($AG1173&gt;0,OFFSET(DATA!$F$6,BR$10+27*(7-$AE$8),$AF1173,1,1)/OFFSET(DATA!$F$6,BR$10,$AF1173,1,1),0)</f>
        <v>0</v>
      </c>
      <c r="BS1173" s="190">
        <f ca="1">IF($AG1173&gt;0,OFFSET(DATA!$F$6,BS$10+27*(7-$AE$8),$AF1173,1,1)/OFFSET(DATA!$F$6,BS$10,$AF1173,1,1),0)</f>
        <v>0</v>
      </c>
      <c r="BT1173" s="190">
        <f ca="1">IF($AG1173&gt;0,OFFSET(DATA!$F$6,BT$10+27*(7-$AE$8),$AF1173,1,1)/OFFSET(DATA!$F$6,BT$10,$AF1173,1,1),0)</f>
        <v>0</v>
      </c>
      <c r="BU1173" s="190">
        <f ca="1">IF($AG1173&gt;0,OFFSET(DATA!$F$6,BU$10+27*(7-$AE$8),$AF1173,1,1)/OFFSET(DATA!$F$6,BU$10,$AF1173,1,1),0)</f>
        <v>0</v>
      </c>
      <c r="BV1173" s="190">
        <f ca="1">IF($AG1173&gt;0,OFFSET(DATA!$F$6,BV$10+27*(7-$AE$8),$AF1173,1,1)/OFFSET(DATA!$F$6,BV$10,$AF1173,1,1),0)</f>
        <v>0</v>
      </c>
      <c r="BW1173" s="190">
        <f ca="1">IF($AG1173&gt;0,OFFSET(DATA!$F$6,BW$10+27*(7-$AE$8),$AF1173,1,1)/OFFSET(DATA!$F$6,BW$10,$AF1173,1,1),0)</f>
        <v>0</v>
      </c>
      <c r="BX1173" s="190">
        <f ca="1">IF($AG1173&gt;0,OFFSET(DATA!$F$6,BX$10+27*(7-$AE$8),$AF1173,1,1)/OFFSET(DATA!$F$6,BX$10,$AF1173,1,1),0)</f>
        <v>0</v>
      </c>
    </row>
    <row r="1174" spans="32:76" x14ac:dyDescent="0.2">
      <c r="AF1174" s="166">
        <v>1163</v>
      </c>
      <c r="AG1174" s="96">
        <f ca="1">OFFSET(DATA!$F$6,$AF$10,$AF1174,1,1)</f>
        <v>0</v>
      </c>
      <c r="AH1174" s="190">
        <f ca="1">IF($AG1174&gt;0,OFFSET(DATA!$F$6,$AF$10+27*AH$10,$AF1174,1,1)/$AG1174,0)</f>
        <v>0</v>
      </c>
      <c r="AI1174" s="190">
        <f ca="1">IF($AG1174&gt;0,OFFSET(DATA!$F$6,$AF$10+27*AI$10,$AF1174,1,1)/$AG1174,0)</f>
        <v>0</v>
      </c>
      <c r="AJ1174" s="190">
        <f ca="1">IF($AG1174&gt;0,OFFSET(DATA!$F$6,$AF$10+27*AJ$10,$AF1174,1,1)/$AG1174,0)</f>
        <v>0</v>
      </c>
      <c r="AK1174" s="190">
        <f ca="1">IF($AG1174&gt;0,OFFSET(DATA!$F$6,$AF$10+27*AK$10,$AF1174,1,1)/$AG1174,0)</f>
        <v>0</v>
      </c>
      <c r="AL1174" s="190">
        <f ca="1">IF($AG1174&gt;0,OFFSET(DATA!$F$6,$AF$10+27*AL$10,$AF1174,1,1)/$AG1174,0)</f>
        <v>0</v>
      </c>
      <c r="AM1174" s="190">
        <f ca="1">IF($AG1174&gt;0,OFFSET(DATA!$F$6,$AF$10+27*AM$10,$AF1174,1,1)/$AG1174,0)</f>
        <v>0</v>
      </c>
      <c r="AN1174" s="166">
        <f ca="1">OFFSET(DATA!$F$6,$AF$10+27*AN$10,$AF1174,1,1)</f>
        <v>0</v>
      </c>
      <c r="AO1174" s="166">
        <f t="shared" ca="1" si="37"/>
        <v>0</v>
      </c>
      <c r="AQ1174" s="96">
        <f ca="1">OFFSET(DATA!$F$6,25,$AF1174,1,1)</f>
        <v>0</v>
      </c>
      <c r="AR1174" s="190">
        <f ca="1">IF($AQ1174&gt;0,OFFSET(DATA!$F$6,25+27*AR$10,$AF1174,1,1)/$AQ1174,0)</f>
        <v>0</v>
      </c>
      <c r="AS1174" s="190">
        <f ca="1">IF($AQ1174&gt;0,OFFSET(DATA!$F$6,25+27*AS$10,$AF1174,1,1)/$AQ1174,0)</f>
        <v>0</v>
      </c>
      <c r="AT1174" s="190">
        <f ca="1">IF($AQ1174&gt;0,OFFSET(DATA!$F$6,25+27*AT$10,$AF1174,1,1)/$AQ1174,0)</f>
        <v>0</v>
      </c>
      <c r="AU1174" s="190">
        <f ca="1">IF($AQ1174&gt;0,OFFSET(DATA!$F$6,25+27*AU$10,$AF1174,1,1)/$AQ1174,0)</f>
        <v>0</v>
      </c>
      <c r="AV1174" s="190">
        <f ca="1">IF($AQ1174&gt;0,OFFSET(DATA!$F$6,25+27*AV$10,$AF1174,1,1)/$AQ1174,0)</f>
        <v>0</v>
      </c>
      <c r="AW1174" s="190">
        <f ca="1">IF($AQ1174&gt;0,OFFSET(DATA!$F$6,25+27*AW$10,$AF1174,1,1)/$AQ1174,0)</f>
        <v>0</v>
      </c>
      <c r="AZ1174" s="166">
        <f t="shared" ca="1" si="38"/>
        <v>1</v>
      </c>
      <c r="BA1174" s="190">
        <f ca="1">IF($AG1174&gt;0,OFFSET(DATA!$F$6,BA$10+27*(7-$AE$8),$AF1174,1,1)/OFFSET(DATA!$F$6,BA$10,$AF1174,1,1),0)</f>
        <v>0</v>
      </c>
      <c r="BB1174" s="190">
        <f ca="1">IF($AG1174&gt;0,OFFSET(DATA!$F$6,BB$10+27*(7-$AE$8),$AF1174,1,1)/OFFSET(DATA!$F$6,BB$10,$AF1174,1,1),0)</f>
        <v>0</v>
      </c>
      <c r="BC1174" s="190">
        <f ca="1">IF($AG1174&gt;0,OFFSET(DATA!$F$6,BC$10+27*(7-$AE$8),$AF1174,1,1)/OFFSET(DATA!$F$6,BC$10,$AF1174,1,1),0)</f>
        <v>0</v>
      </c>
      <c r="BD1174" s="190">
        <f ca="1">IF($AG1174&gt;0,OFFSET(DATA!$F$6,BD$10+27*(7-$AE$8),$AF1174,1,1)/OFFSET(DATA!$F$6,BD$10,$AF1174,1,1),0)</f>
        <v>0</v>
      </c>
      <c r="BE1174" s="190">
        <f ca="1">IF($AG1174&gt;0,OFFSET(DATA!$F$6,BE$10+27*(7-$AE$8),$AF1174,1,1)/OFFSET(DATA!$F$6,BE$10,$AF1174,1,1),0)</f>
        <v>0</v>
      </c>
      <c r="BF1174" s="190">
        <f ca="1">IF($AG1174&gt;0,OFFSET(DATA!$F$6,BF$10+27*(7-$AE$8),$AF1174,1,1)/OFFSET(DATA!$F$6,BF$10,$AF1174,1,1),0)</f>
        <v>0</v>
      </c>
      <c r="BG1174" s="190">
        <f ca="1">IF($AG1174&gt;0,OFFSET(DATA!$F$6,BG$10+27*(7-$AE$8),$AF1174,1,1)/OFFSET(DATA!$F$6,BG$10,$AF1174,1,1),0)</f>
        <v>0</v>
      </c>
      <c r="BH1174" s="190">
        <f ca="1">IF($AG1174&gt;0,OFFSET(DATA!$F$6,BH$10+27*(7-$AE$8),$AF1174,1,1)/OFFSET(DATA!$F$6,BH$10,$AF1174,1,1),0)</f>
        <v>0</v>
      </c>
      <c r="BI1174" s="190">
        <f ca="1">IF($AG1174&gt;0,OFFSET(DATA!$F$6,BI$10+27*(7-$AE$8),$AF1174,1,1)/OFFSET(DATA!$F$6,BI$10,$AF1174,1,1),0)</f>
        <v>0</v>
      </c>
      <c r="BJ1174" s="190">
        <f ca="1">IF($AG1174&gt;0,OFFSET(DATA!$F$6,BJ$10+27*(7-$AE$8),$AF1174,1,1)/OFFSET(DATA!$F$6,BJ$10,$AF1174,1,1),0)</f>
        <v>0</v>
      </c>
      <c r="BK1174" s="190">
        <f ca="1">IF($AG1174&gt;0,OFFSET(DATA!$F$6,BK$10+27*(7-$AE$8),$AF1174,1,1)/OFFSET(DATA!$F$6,BK$10,$AF1174,1,1),0)</f>
        <v>0</v>
      </c>
      <c r="BL1174" s="190">
        <f ca="1">IF($AG1174&gt;0,OFFSET(DATA!$F$6,BL$10+27*(7-$AE$8),$AF1174,1,1)/OFFSET(DATA!$F$6,BL$10,$AF1174,1,1),0)</f>
        <v>0</v>
      </c>
      <c r="BM1174" s="190">
        <f ca="1">IF($AG1174&gt;0,OFFSET(DATA!$F$6,BM$10+27*(7-$AE$8),$AF1174,1,1)/OFFSET(DATA!$F$6,BM$10,$AF1174,1,1),0)</f>
        <v>0</v>
      </c>
      <c r="BN1174" s="190">
        <f ca="1">IF($AG1174&gt;0,OFFSET(DATA!$F$6,BN$10+27*(7-$AE$8),$AF1174,1,1)/OFFSET(DATA!$F$6,BN$10,$AF1174,1,1),0)</f>
        <v>0</v>
      </c>
      <c r="BO1174" s="190">
        <f ca="1">IF($AG1174&gt;0,OFFSET(DATA!$F$6,BO$10+27*(7-$AE$8),$AF1174,1,1)/OFFSET(DATA!$F$6,BO$10,$AF1174,1,1),0)</f>
        <v>0</v>
      </c>
      <c r="BP1174" s="190">
        <f ca="1">IF($AG1174&gt;0,OFFSET(DATA!$F$6,BP$10+27*(7-$AE$8),$AF1174,1,1)/OFFSET(DATA!$F$6,BP$10,$AF1174,1,1),0)</f>
        <v>0</v>
      </c>
      <c r="BQ1174" s="190">
        <f ca="1">IF($AG1174&gt;0,OFFSET(DATA!$F$6,BQ$10+27*(7-$AE$8),$AF1174,1,1)/OFFSET(DATA!$F$6,BQ$10,$AF1174,1,1),0)</f>
        <v>0</v>
      </c>
      <c r="BR1174" s="190">
        <f ca="1">IF($AG1174&gt;0,OFFSET(DATA!$F$6,BR$10+27*(7-$AE$8),$AF1174,1,1)/OFFSET(DATA!$F$6,BR$10,$AF1174,1,1),0)</f>
        <v>0</v>
      </c>
      <c r="BS1174" s="190">
        <f ca="1">IF($AG1174&gt;0,OFFSET(DATA!$F$6,BS$10+27*(7-$AE$8),$AF1174,1,1)/OFFSET(DATA!$F$6,BS$10,$AF1174,1,1),0)</f>
        <v>0</v>
      </c>
      <c r="BT1174" s="190">
        <f ca="1">IF($AG1174&gt;0,OFFSET(DATA!$F$6,BT$10+27*(7-$AE$8),$AF1174,1,1)/OFFSET(DATA!$F$6,BT$10,$AF1174,1,1),0)</f>
        <v>0</v>
      </c>
      <c r="BU1174" s="190">
        <f ca="1">IF($AG1174&gt;0,OFFSET(DATA!$F$6,BU$10+27*(7-$AE$8),$AF1174,1,1)/OFFSET(DATA!$F$6,BU$10,$AF1174,1,1),0)</f>
        <v>0</v>
      </c>
      <c r="BV1174" s="190">
        <f ca="1">IF($AG1174&gt;0,OFFSET(DATA!$F$6,BV$10+27*(7-$AE$8),$AF1174,1,1)/OFFSET(DATA!$F$6,BV$10,$AF1174,1,1),0)</f>
        <v>0</v>
      </c>
      <c r="BW1174" s="190">
        <f ca="1">IF($AG1174&gt;0,OFFSET(DATA!$F$6,BW$10+27*(7-$AE$8),$AF1174,1,1)/OFFSET(DATA!$F$6,BW$10,$AF1174,1,1),0)</f>
        <v>0</v>
      </c>
      <c r="BX1174" s="190">
        <f ca="1">IF($AG1174&gt;0,OFFSET(DATA!$F$6,BX$10+27*(7-$AE$8),$AF1174,1,1)/OFFSET(DATA!$F$6,BX$10,$AF1174,1,1),0)</f>
        <v>0</v>
      </c>
    </row>
    <row r="1175" spans="32:76" x14ac:dyDescent="0.2">
      <c r="AF1175" s="166">
        <v>1164</v>
      </c>
      <c r="AG1175" s="96">
        <f ca="1">OFFSET(DATA!$F$6,$AF$10,$AF1175,1,1)</f>
        <v>0</v>
      </c>
      <c r="AH1175" s="190">
        <f ca="1">IF($AG1175&gt;0,OFFSET(DATA!$F$6,$AF$10+27*AH$10,$AF1175,1,1)/$AG1175,0)</f>
        <v>0</v>
      </c>
      <c r="AI1175" s="190">
        <f ca="1">IF($AG1175&gt;0,OFFSET(DATA!$F$6,$AF$10+27*AI$10,$AF1175,1,1)/$AG1175,0)</f>
        <v>0</v>
      </c>
      <c r="AJ1175" s="190">
        <f ca="1">IF($AG1175&gt;0,OFFSET(DATA!$F$6,$AF$10+27*AJ$10,$AF1175,1,1)/$AG1175,0)</f>
        <v>0</v>
      </c>
      <c r="AK1175" s="190">
        <f ca="1">IF($AG1175&gt;0,OFFSET(DATA!$F$6,$AF$10+27*AK$10,$AF1175,1,1)/$AG1175,0)</f>
        <v>0</v>
      </c>
      <c r="AL1175" s="190">
        <f ca="1">IF($AG1175&gt;0,OFFSET(DATA!$F$6,$AF$10+27*AL$10,$AF1175,1,1)/$AG1175,0)</f>
        <v>0</v>
      </c>
      <c r="AM1175" s="190">
        <f ca="1">IF($AG1175&gt;0,OFFSET(DATA!$F$6,$AF$10+27*AM$10,$AF1175,1,1)/$AG1175,0)</f>
        <v>0</v>
      </c>
      <c r="AN1175" s="166">
        <f ca="1">OFFSET(DATA!$F$6,$AF$10+27*AN$10,$AF1175,1,1)</f>
        <v>0</v>
      </c>
      <c r="AO1175" s="166">
        <f t="shared" ca="1" si="37"/>
        <v>0</v>
      </c>
      <c r="AQ1175" s="96">
        <f ca="1">OFFSET(DATA!$F$6,25,$AF1175,1,1)</f>
        <v>0</v>
      </c>
      <c r="AR1175" s="190">
        <f ca="1">IF($AQ1175&gt;0,OFFSET(DATA!$F$6,25+27*AR$10,$AF1175,1,1)/$AQ1175,0)</f>
        <v>0</v>
      </c>
      <c r="AS1175" s="190">
        <f ca="1">IF($AQ1175&gt;0,OFFSET(DATA!$F$6,25+27*AS$10,$AF1175,1,1)/$AQ1175,0)</f>
        <v>0</v>
      </c>
      <c r="AT1175" s="190">
        <f ca="1">IF($AQ1175&gt;0,OFFSET(DATA!$F$6,25+27*AT$10,$AF1175,1,1)/$AQ1175,0)</f>
        <v>0</v>
      </c>
      <c r="AU1175" s="190">
        <f ca="1">IF($AQ1175&gt;0,OFFSET(DATA!$F$6,25+27*AU$10,$AF1175,1,1)/$AQ1175,0)</f>
        <v>0</v>
      </c>
      <c r="AV1175" s="190">
        <f ca="1">IF($AQ1175&gt;0,OFFSET(DATA!$F$6,25+27*AV$10,$AF1175,1,1)/$AQ1175,0)</f>
        <v>0</v>
      </c>
      <c r="AW1175" s="190">
        <f ca="1">IF($AQ1175&gt;0,OFFSET(DATA!$F$6,25+27*AW$10,$AF1175,1,1)/$AQ1175,0)</f>
        <v>0</v>
      </c>
      <c r="AZ1175" s="166">
        <f t="shared" ca="1" si="38"/>
        <v>1</v>
      </c>
      <c r="BA1175" s="190">
        <f ca="1">IF($AG1175&gt;0,OFFSET(DATA!$F$6,BA$10+27*(7-$AE$8),$AF1175,1,1)/OFFSET(DATA!$F$6,BA$10,$AF1175,1,1),0)</f>
        <v>0</v>
      </c>
      <c r="BB1175" s="190">
        <f ca="1">IF($AG1175&gt;0,OFFSET(DATA!$F$6,BB$10+27*(7-$AE$8),$AF1175,1,1)/OFFSET(DATA!$F$6,BB$10,$AF1175,1,1),0)</f>
        <v>0</v>
      </c>
      <c r="BC1175" s="190">
        <f ca="1">IF($AG1175&gt;0,OFFSET(DATA!$F$6,BC$10+27*(7-$AE$8),$AF1175,1,1)/OFFSET(DATA!$F$6,BC$10,$AF1175,1,1),0)</f>
        <v>0</v>
      </c>
      <c r="BD1175" s="190">
        <f ca="1">IF($AG1175&gt;0,OFFSET(DATA!$F$6,BD$10+27*(7-$AE$8),$AF1175,1,1)/OFFSET(DATA!$F$6,BD$10,$AF1175,1,1),0)</f>
        <v>0</v>
      </c>
      <c r="BE1175" s="190">
        <f ca="1">IF($AG1175&gt;0,OFFSET(DATA!$F$6,BE$10+27*(7-$AE$8),$AF1175,1,1)/OFFSET(DATA!$F$6,BE$10,$AF1175,1,1),0)</f>
        <v>0</v>
      </c>
      <c r="BF1175" s="190">
        <f ca="1">IF($AG1175&gt;0,OFFSET(DATA!$F$6,BF$10+27*(7-$AE$8),$AF1175,1,1)/OFFSET(DATA!$F$6,BF$10,$AF1175,1,1),0)</f>
        <v>0</v>
      </c>
      <c r="BG1175" s="190">
        <f ca="1">IF($AG1175&gt;0,OFFSET(DATA!$F$6,BG$10+27*(7-$AE$8),$AF1175,1,1)/OFFSET(DATA!$F$6,BG$10,$AF1175,1,1),0)</f>
        <v>0</v>
      </c>
      <c r="BH1175" s="190">
        <f ca="1">IF($AG1175&gt;0,OFFSET(DATA!$F$6,BH$10+27*(7-$AE$8),$AF1175,1,1)/OFFSET(DATA!$F$6,BH$10,$AF1175,1,1),0)</f>
        <v>0</v>
      </c>
      <c r="BI1175" s="190">
        <f ca="1">IF($AG1175&gt;0,OFFSET(DATA!$F$6,BI$10+27*(7-$AE$8),$AF1175,1,1)/OFFSET(DATA!$F$6,BI$10,$AF1175,1,1),0)</f>
        <v>0</v>
      </c>
      <c r="BJ1175" s="190">
        <f ca="1">IF($AG1175&gt;0,OFFSET(DATA!$F$6,BJ$10+27*(7-$AE$8),$AF1175,1,1)/OFFSET(DATA!$F$6,BJ$10,$AF1175,1,1),0)</f>
        <v>0</v>
      </c>
      <c r="BK1175" s="190">
        <f ca="1">IF($AG1175&gt;0,OFFSET(DATA!$F$6,BK$10+27*(7-$AE$8),$AF1175,1,1)/OFFSET(DATA!$F$6,BK$10,$AF1175,1,1),0)</f>
        <v>0</v>
      </c>
      <c r="BL1175" s="190">
        <f ca="1">IF($AG1175&gt;0,OFFSET(DATA!$F$6,BL$10+27*(7-$AE$8),$AF1175,1,1)/OFFSET(DATA!$F$6,BL$10,$AF1175,1,1),0)</f>
        <v>0</v>
      </c>
      <c r="BM1175" s="190">
        <f ca="1">IF($AG1175&gt;0,OFFSET(DATA!$F$6,BM$10+27*(7-$AE$8),$AF1175,1,1)/OFFSET(DATA!$F$6,BM$10,$AF1175,1,1),0)</f>
        <v>0</v>
      </c>
      <c r="BN1175" s="190">
        <f ca="1">IF($AG1175&gt;0,OFFSET(DATA!$F$6,BN$10+27*(7-$AE$8),$AF1175,1,1)/OFFSET(DATA!$F$6,BN$10,$AF1175,1,1),0)</f>
        <v>0</v>
      </c>
      <c r="BO1175" s="190">
        <f ca="1">IF($AG1175&gt;0,OFFSET(DATA!$F$6,BO$10+27*(7-$AE$8),$AF1175,1,1)/OFFSET(DATA!$F$6,BO$10,$AF1175,1,1),0)</f>
        <v>0</v>
      </c>
      <c r="BP1175" s="190">
        <f ca="1">IF($AG1175&gt;0,OFFSET(DATA!$F$6,BP$10+27*(7-$AE$8),$AF1175,1,1)/OFFSET(DATA!$F$6,BP$10,$AF1175,1,1),0)</f>
        <v>0</v>
      </c>
      <c r="BQ1175" s="190">
        <f ca="1">IF($AG1175&gt;0,OFFSET(DATA!$F$6,BQ$10+27*(7-$AE$8),$AF1175,1,1)/OFFSET(DATA!$F$6,BQ$10,$AF1175,1,1),0)</f>
        <v>0</v>
      </c>
      <c r="BR1175" s="190">
        <f ca="1">IF($AG1175&gt;0,OFFSET(DATA!$F$6,BR$10+27*(7-$AE$8),$AF1175,1,1)/OFFSET(DATA!$F$6,BR$10,$AF1175,1,1),0)</f>
        <v>0</v>
      </c>
      <c r="BS1175" s="190">
        <f ca="1">IF($AG1175&gt;0,OFFSET(DATA!$F$6,BS$10+27*(7-$AE$8),$AF1175,1,1)/OFFSET(DATA!$F$6,BS$10,$AF1175,1,1),0)</f>
        <v>0</v>
      </c>
      <c r="BT1175" s="190">
        <f ca="1">IF($AG1175&gt;0,OFFSET(DATA!$F$6,BT$10+27*(7-$AE$8),$AF1175,1,1)/OFFSET(DATA!$F$6,BT$10,$AF1175,1,1),0)</f>
        <v>0</v>
      </c>
      <c r="BU1175" s="190">
        <f ca="1">IF($AG1175&gt;0,OFFSET(DATA!$F$6,BU$10+27*(7-$AE$8),$AF1175,1,1)/OFFSET(DATA!$F$6,BU$10,$AF1175,1,1),0)</f>
        <v>0</v>
      </c>
      <c r="BV1175" s="190">
        <f ca="1">IF($AG1175&gt;0,OFFSET(DATA!$F$6,BV$10+27*(7-$AE$8),$AF1175,1,1)/OFFSET(DATA!$F$6,BV$10,$AF1175,1,1),0)</f>
        <v>0</v>
      </c>
      <c r="BW1175" s="190">
        <f ca="1">IF($AG1175&gt;0,OFFSET(DATA!$F$6,BW$10+27*(7-$AE$8),$AF1175,1,1)/OFFSET(DATA!$F$6,BW$10,$AF1175,1,1),0)</f>
        <v>0</v>
      </c>
      <c r="BX1175" s="190">
        <f ca="1">IF($AG1175&gt;0,OFFSET(DATA!$F$6,BX$10+27*(7-$AE$8),$AF1175,1,1)/OFFSET(DATA!$F$6,BX$10,$AF1175,1,1),0)</f>
        <v>0</v>
      </c>
    </row>
    <row r="1176" spans="32:76" x14ac:dyDescent="0.2">
      <c r="AF1176" s="166">
        <v>1165</v>
      </c>
      <c r="AG1176" s="96">
        <f ca="1">OFFSET(DATA!$F$6,$AF$10,$AF1176,1,1)</f>
        <v>0</v>
      </c>
      <c r="AH1176" s="190">
        <f ca="1">IF($AG1176&gt;0,OFFSET(DATA!$F$6,$AF$10+27*AH$10,$AF1176,1,1)/$AG1176,0)</f>
        <v>0</v>
      </c>
      <c r="AI1176" s="190">
        <f ca="1">IF($AG1176&gt;0,OFFSET(DATA!$F$6,$AF$10+27*AI$10,$AF1176,1,1)/$AG1176,0)</f>
        <v>0</v>
      </c>
      <c r="AJ1176" s="190">
        <f ca="1">IF($AG1176&gt;0,OFFSET(DATA!$F$6,$AF$10+27*AJ$10,$AF1176,1,1)/$AG1176,0)</f>
        <v>0</v>
      </c>
      <c r="AK1176" s="190">
        <f ca="1">IF($AG1176&gt;0,OFFSET(DATA!$F$6,$AF$10+27*AK$10,$AF1176,1,1)/$AG1176,0)</f>
        <v>0</v>
      </c>
      <c r="AL1176" s="190">
        <f ca="1">IF($AG1176&gt;0,OFFSET(DATA!$F$6,$AF$10+27*AL$10,$AF1176,1,1)/$AG1176,0)</f>
        <v>0</v>
      </c>
      <c r="AM1176" s="190">
        <f ca="1">IF($AG1176&gt;0,OFFSET(DATA!$F$6,$AF$10+27*AM$10,$AF1176,1,1)/$AG1176,0)</f>
        <v>0</v>
      </c>
      <c r="AN1176" s="166">
        <f ca="1">OFFSET(DATA!$F$6,$AF$10+27*AN$10,$AF1176,1,1)</f>
        <v>0</v>
      </c>
      <c r="AO1176" s="166">
        <f t="shared" ca="1" si="37"/>
        <v>0</v>
      </c>
      <c r="AQ1176" s="96">
        <f ca="1">OFFSET(DATA!$F$6,25,$AF1176,1,1)</f>
        <v>0</v>
      </c>
      <c r="AR1176" s="190">
        <f ca="1">IF($AQ1176&gt;0,OFFSET(DATA!$F$6,25+27*AR$10,$AF1176,1,1)/$AQ1176,0)</f>
        <v>0</v>
      </c>
      <c r="AS1176" s="190">
        <f ca="1">IF($AQ1176&gt;0,OFFSET(DATA!$F$6,25+27*AS$10,$AF1176,1,1)/$AQ1176,0)</f>
        <v>0</v>
      </c>
      <c r="AT1176" s="190">
        <f ca="1">IF($AQ1176&gt;0,OFFSET(DATA!$F$6,25+27*AT$10,$AF1176,1,1)/$AQ1176,0)</f>
        <v>0</v>
      </c>
      <c r="AU1176" s="190">
        <f ca="1">IF($AQ1176&gt;0,OFFSET(DATA!$F$6,25+27*AU$10,$AF1176,1,1)/$AQ1176,0)</f>
        <v>0</v>
      </c>
      <c r="AV1176" s="190">
        <f ca="1">IF($AQ1176&gt;0,OFFSET(DATA!$F$6,25+27*AV$10,$AF1176,1,1)/$AQ1176,0)</f>
        <v>0</v>
      </c>
      <c r="AW1176" s="190">
        <f ca="1">IF($AQ1176&gt;0,OFFSET(DATA!$F$6,25+27*AW$10,$AF1176,1,1)/$AQ1176,0)</f>
        <v>0</v>
      </c>
      <c r="AZ1176" s="166">
        <f t="shared" ca="1" si="38"/>
        <v>1</v>
      </c>
      <c r="BA1176" s="190">
        <f ca="1">IF($AG1176&gt;0,OFFSET(DATA!$F$6,BA$10+27*(7-$AE$8),$AF1176,1,1)/OFFSET(DATA!$F$6,BA$10,$AF1176,1,1),0)</f>
        <v>0</v>
      </c>
      <c r="BB1176" s="190">
        <f ca="1">IF($AG1176&gt;0,OFFSET(DATA!$F$6,BB$10+27*(7-$AE$8),$AF1176,1,1)/OFFSET(DATA!$F$6,BB$10,$AF1176,1,1),0)</f>
        <v>0</v>
      </c>
      <c r="BC1176" s="190">
        <f ca="1">IF($AG1176&gt;0,OFFSET(DATA!$F$6,BC$10+27*(7-$AE$8),$AF1176,1,1)/OFFSET(DATA!$F$6,BC$10,$AF1176,1,1),0)</f>
        <v>0</v>
      </c>
      <c r="BD1176" s="190">
        <f ca="1">IF($AG1176&gt;0,OFFSET(DATA!$F$6,BD$10+27*(7-$AE$8),$AF1176,1,1)/OFFSET(DATA!$F$6,BD$10,$AF1176,1,1),0)</f>
        <v>0</v>
      </c>
      <c r="BE1176" s="190">
        <f ca="1">IF($AG1176&gt;0,OFFSET(DATA!$F$6,BE$10+27*(7-$AE$8),$AF1176,1,1)/OFFSET(DATA!$F$6,BE$10,$AF1176,1,1),0)</f>
        <v>0</v>
      </c>
      <c r="BF1176" s="190">
        <f ca="1">IF($AG1176&gt;0,OFFSET(DATA!$F$6,BF$10+27*(7-$AE$8),$AF1176,1,1)/OFFSET(DATA!$F$6,BF$10,$AF1176,1,1),0)</f>
        <v>0</v>
      </c>
      <c r="BG1176" s="190">
        <f ca="1">IF($AG1176&gt;0,OFFSET(DATA!$F$6,BG$10+27*(7-$AE$8),$AF1176,1,1)/OFFSET(DATA!$F$6,BG$10,$AF1176,1,1),0)</f>
        <v>0</v>
      </c>
      <c r="BH1176" s="190">
        <f ca="1">IF($AG1176&gt;0,OFFSET(DATA!$F$6,BH$10+27*(7-$AE$8),$AF1176,1,1)/OFFSET(DATA!$F$6,BH$10,$AF1176,1,1),0)</f>
        <v>0</v>
      </c>
      <c r="BI1176" s="190">
        <f ca="1">IF($AG1176&gt;0,OFFSET(DATA!$F$6,BI$10+27*(7-$AE$8),$AF1176,1,1)/OFFSET(DATA!$F$6,BI$10,$AF1176,1,1),0)</f>
        <v>0</v>
      </c>
      <c r="BJ1176" s="190">
        <f ca="1">IF($AG1176&gt;0,OFFSET(DATA!$F$6,BJ$10+27*(7-$AE$8),$AF1176,1,1)/OFFSET(DATA!$F$6,BJ$10,$AF1176,1,1),0)</f>
        <v>0</v>
      </c>
      <c r="BK1176" s="190">
        <f ca="1">IF($AG1176&gt;0,OFFSET(DATA!$F$6,BK$10+27*(7-$AE$8),$AF1176,1,1)/OFFSET(DATA!$F$6,BK$10,$AF1176,1,1),0)</f>
        <v>0</v>
      </c>
      <c r="BL1176" s="190">
        <f ca="1">IF($AG1176&gt;0,OFFSET(DATA!$F$6,BL$10+27*(7-$AE$8),$AF1176,1,1)/OFFSET(DATA!$F$6,BL$10,$AF1176,1,1),0)</f>
        <v>0</v>
      </c>
      <c r="BM1176" s="190">
        <f ca="1">IF($AG1176&gt;0,OFFSET(DATA!$F$6,BM$10+27*(7-$AE$8),$AF1176,1,1)/OFFSET(DATA!$F$6,BM$10,$AF1176,1,1),0)</f>
        <v>0</v>
      </c>
      <c r="BN1176" s="190">
        <f ca="1">IF($AG1176&gt;0,OFFSET(DATA!$F$6,BN$10+27*(7-$AE$8),$AF1176,1,1)/OFFSET(DATA!$F$6,BN$10,$AF1176,1,1),0)</f>
        <v>0</v>
      </c>
      <c r="BO1176" s="190">
        <f ca="1">IF($AG1176&gt;0,OFFSET(DATA!$F$6,BO$10+27*(7-$AE$8),$AF1176,1,1)/OFFSET(DATA!$F$6,BO$10,$AF1176,1,1),0)</f>
        <v>0</v>
      </c>
      <c r="BP1176" s="190">
        <f ca="1">IF($AG1176&gt;0,OFFSET(DATA!$F$6,BP$10+27*(7-$AE$8),$AF1176,1,1)/OFFSET(DATA!$F$6,BP$10,$AF1176,1,1),0)</f>
        <v>0</v>
      </c>
      <c r="BQ1176" s="190">
        <f ca="1">IF($AG1176&gt;0,OFFSET(DATA!$F$6,BQ$10+27*(7-$AE$8),$AF1176,1,1)/OFFSET(DATA!$F$6,BQ$10,$AF1176,1,1),0)</f>
        <v>0</v>
      </c>
      <c r="BR1176" s="190">
        <f ca="1">IF($AG1176&gt;0,OFFSET(DATA!$F$6,BR$10+27*(7-$AE$8),$AF1176,1,1)/OFFSET(DATA!$F$6,BR$10,$AF1176,1,1),0)</f>
        <v>0</v>
      </c>
      <c r="BS1176" s="190">
        <f ca="1">IF($AG1176&gt;0,OFFSET(DATA!$F$6,BS$10+27*(7-$AE$8),$AF1176,1,1)/OFFSET(DATA!$F$6,BS$10,$AF1176,1,1),0)</f>
        <v>0</v>
      </c>
      <c r="BT1176" s="190">
        <f ca="1">IF($AG1176&gt;0,OFFSET(DATA!$F$6,BT$10+27*(7-$AE$8),$AF1176,1,1)/OFFSET(DATA!$F$6,BT$10,$AF1176,1,1),0)</f>
        <v>0</v>
      </c>
      <c r="BU1176" s="190">
        <f ca="1">IF($AG1176&gt;0,OFFSET(DATA!$F$6,BU$10+27*(7-$AE$8),$AF1176,1,1)/OFFSET(DATA!$F$6,BU$10,$AF1176,1,1),0)</f>
        <v>0</v>
      </c>
      <c r="BV1176" s="190">
        <f ca="1">IF($AG1176&gt;0,OFFSET(DATA!$F$6,BV$10+27*(7-$AE$8),$AF1176,1,1)/OFFSET(DATA!$F$6,BV$10,$AF1176,1,1),0)</f>
        <v>0</v>
      </c>
      <c r="BW1176" s="190">
        <f ca="1">IF($AG1176&gt;0,OFFSET(DATA!$F$6,BW$10+27*(7-$AE$8),$AF1176,1,1)/OFFSET(DATA!$F$6,BW$10,$AF1176,1,1),0)</f>
        <v>0</v>
      </c>
      <c r="BX1176" s="190">
        <f ca="1">IF($AG1176&gt;0,OFFSET(DATA!$F$6,BX$10+27*(7-$AE$8),$AF1176,1,1)/OFFSET(DATA!$F$6,BX$10,$AF1176,1,1),0)</f>
        <v>0</v>
      </c>
    </row>
    <row r="1177" spans="32:76" x14ac:dyDescent="0.2">
      <c r="AF1177" s="166">
        <v>1166</v>
      </c>
      <c r="AG1177" s="96">
        <f ca="1">OFFSET(DATA!$F$6,$AF$10,$AF1177,1,1)</f>
        <v>0</v>
      </c>
      <c r="AH1177" s="190">
        <f ca="1">IF($AG1177&gt;0,OFFSET(DATA!$F$6,$AF$10+27*AH$10,$AF1177,1,1)/$AG1177,0)</f>
        <v>0</v>
      </c>
      <c r="AI1177" s="190">
        <f ca="1">IF($AG1177&gt;0,OFFSET(DATA!$F$6,$AF$10+27*AI$10,$AF1177,1,1)/$AG1177,0)</f>
        <v>0</v>
      </c>
      <c r="AJ1177" s="190">
        <f ca="1">IF($AG1177&gt;0,OFFSET(DATA!$F$6,$AF$10+27*AJ$10,$AF1177,1,1)/$AG1177,0)</f>
        <v>0</v>
      </c>
      <c r="AK1177" s="190">
        <f ca="1">IF($AG1177&gt;0,OFFSET(DATA!$F$6,$AF$10+27*AK$10,$AF1177,1,1)/$AG1177,0)</f>
        <v>0</v>
      </c>
      <c r="AL1177" s="190">
        <f ca="1">IF($AG1177&gt;0,OFFSET(DATA!$F$6,$AF$10+27*AL$10,$AF1177,1,1)/$AG1177,0)</f>
        <v>0</v>
      </c>
      <c r="AM1177" s="190">
        <f ca="1">IF($AG1177&gt;0,OFFSET(DATA!$F$6,$AF$10+27*AM$10,$AF1177,1,1)/$AG1177,0)</f>
        <v>0</v>
      </c>
      <c r="AN1177" s="166">
        <f ca="1">OFFSET(DATA!$F$6,$AF$10+27*AN$10,$AF1177,1,1)</f>
        <v>0</v>
      </c>
      <c r="AO1177" s="166">
        <f t="shared" ca="1" si="37"/>
        <v>0</v>
      </c>
      <c r="AQ1177" s="96">
        <f ca="1">OFFSET(DATA!$F$6,25,$AF1177,1,1)</f>
        <v>0</v>
      </c>
      <c r="AR1177" s="190">
        <f ca="1">IF($AQ1177&gt;0,OFFSET(DATA!$F$6,25+27*AR$10,$AF1177,1,1)/$AQ1177,0)</f>
        <v>0</v>
      </c>
      <c r="AS1177" s="190">
        <f ca="1">IF($AQ1177&gt;0,OFFSET(DATA!$F$6,25+27*AS$10,$AF1177,1,1)/$AQ1177,0)</f>
        <v>0</v>
      </c>
      <c r="AT1177" s="190">
        <f ca="1">IF($AQ1177&gt;0,OFFSET(DATA!$F$6,25+27*AT$10,$AF1177,1,1)/$AQ1177,0)</f>
        <v>0</v>
      </c>
      <c r="AU1177" s="190">
        <f ca="1">IF($AQ1177&gt;0,OFFSET(DATA!$F$6,25+27*AU$10,$AF1177,1,1)/$AQ1177,0)</f>
        <v>0</v>
      </c>
      <c r="AV1177" s="190">
        <f ca="1">IF($AQ1177&gt;0,OFFSET(DATA!$F$6,25+27*AV$10,$AF1177,1,1)/$AQ1177,0)</f>
        <v>0</v>
      </c>
      <c r="AW1177" s="190">
        <f ca="1">IF($AQ1177&gt;0,OFFSET(DATA!$F$6,25+27*AW$10,$AF1177,1,1)/$AQ1177,0)</f>
        <v>0</v>
      </c>
      <c r="AZ1177" s="166">
        <f t="shared" ca="1" si="38"/>
        <v>1</v>
      </c>
      <c r="BA1177" s="190">
        <f ca="1">IF($AG1177&gt;0,OFFSET(DATA!$F$6,BA$10+27*(7-$AE$8),$AF1177,1,1)/OFFSET(DATA!$F$6,BA$10,$AF1177,1,1),0)</f>
        <v>0</v>
      </c>
      <c r="BB1177" s="190">
        <f ca="1">IF($AG1177&gt;0,OFFSET(DATA!$F$6,BB$10+27*(7-$AE$8),$AF1177,1,1)/OFFSET(DATA!$F$6,BB$10,$AF1177,1,1),0)</f>
        <v>0</v>
      </c>
      <c r="BC1177" s="190">
        <f ca="1">IF($AG1177&gt;0,OFFSET(DATA!$F$6,BC$10+27*(7-$AE$8),$AF1177,1,1)/OFFSET(DATA!$F$6,BC$10,$AF1177,1,1),0)</f>
        <v>0</v>
      </c>
      <c r="BD1177" s="190">
        <f ca="1">IF($AG1177&gt;0,OFFSET(DATA!$F$6,BD$10+27*(7-$AE$8),$AF1177,1,1)/OFFSET(DATA!$F$6,BD$10,$AF1177,1,1),0)</f>
        <v>0</v>
      </c>
      <c r="BE1177" s="190">
        <f ca="1">IF($AG1177&gt;0,OFFSET(DATA!$F$6,BE$10+27*(7-$AE$8),$AF1177,1,1)/OFFSET(DATA!$F$6,BE$10,$AF1177,1,1),0)</f>
        <v>0</v>
      </c>
      <c r="BF1177" s="190">
        <f ca="1">IF($AG1177&gt;0,OFFSET(DATA!$F$6,BF$10+27*(7-$AE$8),$AF1177,1,1)/OFFSET(DATA!$F$6,BF$10,$AF1177,1,1),0)</f>
        <v>0</v>
      </c>
      <c r="BG1177" s="190">
        <f ca="1">IF($AG1177&gt;0,OFFSET(DATA!$F$6,BG$10+27*(7-$AE$8),$AF1177,1,1)/OFFSET(DATA!$F$6,BG$10,$AF1177,1,1),0)</f>
        <v>0</v>
      </c>
      <c r="BH1177" s="190">
        <f ca="1">IF($AG1177&gt;0,OFFSET(DATA!$F$6,BH$10+27*(7-$AE$8),$AF1177,1,1)/OFFSET(DATA!$F$6,BH$10,$AF1177,1,1),0)</f>
        <v>0</v>
      </c>
      <c r="BI1177" s="190">
        <f ca="1">IF($AG1177&gt;0,OFFSET(DATA!$F$6,BI$10+27*(7-$AE$8),$AF1177,1,1)/OFFSET(DATA!$F$6,BI$10,$AF1177,1,1),0)</f>
        <v>0</v>
      </c>
      <c r="BJ1177" s="190">
        <f ca="1">IF($AG1177&gt;0,OFFSET(DATA!$F$6,BJ$10+27*(7-$AE$8),$AF1177,1,1)/OFFSET(DATA!$F$6,BJ$10,$AF1177,1,1),0)</f>
        <v>0</v>
      </c>
      <c r="BK1177" s="190">
        <f ca="1">IF($AG1177&gt;0,OFFSET(DATA!$F$6,BK$10+27*(7-$AE$8),$AF1177,1,1)/OFFSET(DATA!$F$6,BK$10,$AF1177,1,1),0)</f>
        <v>0</v>
      </c>
      <c r="BL1177" s="190">
        <f ca="1">IF($AG1177&gt;0,OFFSET(DATA!$F$6,BL$10+27*(7-$AE$8),$AF1177,1,1)/OFFSET(DATA!$F$6,BL$10,$AF1177,1,1),0)</f>
        <v>0</v>
      </c>
      <c r="BM1177" s="190">
        <f ca="1">IF($AG1177&gt;0,OFFSET(DATA!$F$6,BM$10+27*(7-$AE$8),$AF1177,1,1)/OFFSET(DATA!$F$6,BM$10,$AF1177,1,1),0)</f>
        <v>0</v>
      </c>
      <c r="BN1177" s="190">
        <f ca="1">IF($AG1177&gt;0,OFFSET(DATA!$F$6,BN$10+27*(7-$AE$8),$AF1177,1,1)/OFFSET(DATA!$F$6,BN$10,$AF1177,1,1),0)</f>
        <v>0</v>
      </c>
      <c r="BO1177" s="190">
        <f ca="1">IF($AG1177&gt;0,OFFSET(DATA!$F$6,BO$10+27*(7-$AE$8),$AF1177,1,1)/OFFSET(DATA!$F$6,BO$10,$AF1177,1,1),0)</f>
        <v>0</v>
      </c>
      <c r="BP1177" s="190">
        <f ca="1">IF($AG1177&gt;0,OFFSET(DATA!$F$6,BP$10+27*(7-$AE$8),$AF1177,1,1)/OFFSET(DATA!$F$6,BP$10,$AF1177,1,1),0)</f>
        <v>0</v>
      </c>
      <c r="BQ1177" s="190">
        <f ca="1">IF($AG1177&gt;0,OFFSET(DATA!$F$6,BQ$10+27*(7-$AE$8),$AF1177,1,1)/OFFSET(DATA!$F$6,BQ$10,$AF1177,1,1),0)</f>
        <v>0</v>
      </c>
      <c r="BR1177" s="190">
        <f ca="1">IF($AG1177&gt;0,OFFSET(DATA!$F$6,BR$10+27*(7-$AE$8),$AF1177,1,1)/OFFSET(DATA!$F$6,BR$10,$AF1177,1,1),0)</f>
        <v>0</v>
      </c>
      <c r="BS1177" s="190">
        <f ca="1">IF($AG1177&gt;0,OFFSET(DATA!$F$6,BS$10+27*(7-$AE$8),$AF1177,1,1)/OFFSET(DATA!$F$6,BS$10,$AF1177,1,1),0)</f>
        <v>0</v>
      </c>
      <c r="BT1177" s="190">
        <f ca="1">IF($AG1177&gt;0,OFFSET(DATA!$F$6,BT$10+27*(7-$AE$8),$AF1177,1,1)/OFFSET(DATA!$F$6,BT$10,$AF1177,1,1),0)</f>
        <v>0</v>
      </c>
      <c r="BU1177" s="190">
        <f ca="1">IF($AG1177&gt;0,OFFSET(DATA!$F$6,BU$10+27*(7-$AE$8),$AF1177,1,1)/OFFSET(DATA!$F$6,BU$10,$AF1177,1,1),0)</f>
        <v>0</v>
      </c>
      <c r="BV1177" s="190">
        <f ca="1">IF($AG1177&gt;0,OFFSET(DATA!$F$6,BV$10+27*(7-$AE$8),$AF1177,1,1)/OFFSET(DATA!$F$6,BV$10,$AF1177,1,1),0)</f>
        <v>0</v>
      </c>
      <c r="BW1177" s="190">
        <f ca="1">IF($AG1177&gt;0,OFFSET(DATA!$F$6,BW$10+27*(7-$AE$8),$AF1177,1,1)/OFFSET(DATA!$F$6,BW$10,$AF1177,1,1),0)</f>
        <v>0</v>
      </c>
      <c r="BX1177" s="190">
        <f ca="1">IF($AG1177&gt;0,OFFSET(DATA!$F$6,BX$10+27*(7-$AE$8),$AF1177,1,1)/OFFSET(DATA!$F$6,BX$10,$AF1177,1,1),0)</f>
        <v>0</v>
      </c>
    </row>
    <row r="1178" spans="32:76" x14ac:dyDescent="0.2">
      <c r="AF1178" s="166">
        <v>1167</v>
      </c>
      <c r="AG1178" s="96">
        <f ca="1">OFFSET(DATA!$F$6,$AF$10,$AF1178,1,1)</f>
        <v>0</v>
      </c>
      <c r="AH1178" s="190">
        <f ca="1">IF($AG1178&gt;0,OFFSET(DATA!$F$6,$AF$10+27*AH$10,$AF1178,1,1)/$AG1178,0)</f>
        <v>0</v>
      </c>
      <c r="AI1178" s="190">
        <f ca="1">IF($AG1178&gt;0,OFFSET(DATA!$F$6,$AF$10+27*AI$10,$AF1178,1,1)/$AG1178,0)</f>
        <v>0</v>
      </c>
      <c r="AJ1178" s="190">
        <f ca="1">IF($AG1178&gt;0,OFFSET(DATA!$F$6,$AF$10+27*AJ$10,$AF1178,1,1)/$AG1178,0)</f>
        <v>0</v>
      </c>
      <c r="AK1178" s="190">
        <f ca="1">IF($AG1178&gt;0,OFFSET(DATA!$F$6,$AF$10+27*AK$10,$AF1178,1,1)/$AG1178,0)</f>
        <v>0</v>
      </c>
      <c r="AL1178" s="190">
        <f ca="1">IF($AG1178&gt;0,OFFSET(DATA!$F$6,$AF$10+27*AL$10,$AF1178,1,1)/$AG1178,0)</f>
        <v>0</v>
      </c>
      <c r="AM1178" s="190">
        <f ca="1">IF($AG1178&gt;0,OFFSET(DATA!$F$6,$AF$10+27*AM$10,$AF1178,1,1)/$AG1178,0)</f>
        <v>0</v>
      </c>
      <c r="AN1178" s="166">
        <f ca="1">OFFSET(DATA!$F$6,$AF$10+27*AN$10,$AF1178,1,1)</f>
        <v>0</v>
      </c>
      <c r="AO1178" s="166">
        <f t="shared" ca="1" si="37"/>
        <v>0</v>
      </c>
      <c r="AQ1178" s="96">
        <f ca="1">OFFSET(DATA!$F$6,25,$AF1178,1,1)</f>
        <v>0</v>
      </c>
      <c r="AR1178" s="190">
        <f ca="1">IF($AQ1178&gt;0,OFFSET(DATA!$F$6,25+27*AR$10,$AF1178,1,1)/$AQ1178,0)</f>
        <v>0</v>
      </c>
      <c r="AS1178" s="190">
        <f ca="1">IF($AQ1178&gt;0,OFFSET(DATA!$F$6,25+27*AS$10,$AF1178,1,1)/$AQ1178,0)</f>
        <v>0</v>
      </c>
      <c r="AT1178" s="190">
        <f ca="1">IF($AQ1178&gt;0,OFFSET(DATA!$F$6,25+27*AT$10,$AF1178,1,1)/$AQ1178,0)</f>
        <v>0</v>
      </c>
      <c r="AU1178" s="190">
        <f ca="1">IF($AQ1178&gt;0,OFFSET(DATA!$F$6,25+27*AU$10,$AF1178,1,1)/$AQ1178,0)</f>
        <v>0</v>
      </c>
      <c r="AV1178" s="190">
        <f ca="1">IF($AQ1178&gt;0,OFFSET(DATA!$F$6,25+27*AV$10,$AF1178,1,1)/$AQ1178,0)</f>
        <v>0</v>
      </c>
      <c r="AW1178" s="190">
        <f ca="1">IF($AQ1178&gt;0,OFFSET(DATA!$F$6,25+27*AW$10,$AF1178,1,1)/$AQ1178,0)</f>
        <v>0</v>
      </c>
      <c r="AZ1178" s="166">
        <f t="shared" ca="1" si="38"/>
        <v>1</v>
      </c>
      <c r="BA1178" s="190">
        <f ca="1">IF($AG1178&gt;0,OFFSET(DATA!$F$6,BA$10+27*(7-$AE$8),$AF1178,1,1)/OFFSET(DATA!$F$6,BA$10,$AF1178,1,1),0)</f>
        <v>0</v>
      </c>
      <c r="BB1178" s="190">
        <f ca="1">IF($AG1178&gt;0,OFFSET(DATA!$F$6,BB$10+27*(7-$AE$8),$AF1178,1,1)/OFFSET(DATA!$F$6,BB$10,$AF1178,1,1),0)</f>
        <v>0</v>
      </c>
      <c r="BC1178" s="190">
        <f ca="1">IF($AG1178&gt;0,OFFSET(DATA!$F$6,BC$10+27*(7-$AE$8),$AF1178,1,1)/OFFSET(DATA!$F$6,BC$10,$AF1178,1,1),0)</f>
        <v>0</v>
      </c>
      <c r="BD1178" s="190">
        <f ca="1">IF($AG1178&gt;0,OFFSET(DATA!$F$6,BD$10+27*(7-$AE$8),$AF1178,1,1)/OFFSET(DATA!$F$6,BD$10,$AF1178,1,1),0)</f>
        <v>0</v>
      </c>
      <c r="BE1178" s="190">
        <f ca="1">IF($AG1178&gt;0,OFFSET(DATA!$F$6,BE$10+27*(7-$AE$8),$AF1178,1,1)/OFFSET(DATA!$F$6,BE$10,$AF1178,1,1),0)</f>
        <v>0</v>
      </c>
      <c r="BF1178" s="190">
        <f ca="1">IF($AG1178&gt;0,OFFSET(DATA!$F$6,BF$10+27*(7-$AE$8),$AF1178,1,1)/OFFSET(DATA!$F$6,BF$10,$AF1178,1,1),0)</f>
        <v>0</v>
      </c>
      <c r="BG1178" s="190">
        <f ca="1">IF($AG1178&gt;0,OFFSET(DATA!$F$6,BG$10+27*(7-$AE$8),$AF1178,1,1)/OFFSET(DATA!$F$6,BG$10,$AF1178,1,1),0)</f>
        <v>0</v>
      </c>
      <c r="BH1178" s="190">
        <f ca="1">IF($AG1178&gt;0,OFFSET(DATA!$F$6,BH$10+27*(7-$AE$8),$AF1178,1,1)/OFFSET(DATA!$F$6,BH$10,$AF1178,1,1),0)</f>
        <v>0</v>
      </c>
      <c r="BI1178" s="190">
        <f ca="1">IF($AG1178&gt;0,OFFSET(DATA!$F$6,BI$10+27*(7-$AE$8),$AF1178,1,1)/OFFSET(DATA!$F$6,BI$10,$AF1178,1,1),0)</f>
        <v>0</v>
      </c>
      <c r="BJ1178" s="190">
        <f ca="1">IF($AG1178&gt;0,OFFSET(DATA!$F$6,BJ$10+27*(7-$AE$8),$AF1178,1,1)/OFFSET(DATA!$F$6,BJ$10,$AF1178,1,1),0)</f>
        <v>0</v>
      </c>
      <c r="BK1178" s="190">
        <f ca="1">IF($AG1178&gt;0,OFFSET(DATA!$F$6,BK$10+27*(7-$AE$8),$AF1178,1,1)/OFFSET(DATA!$F$6,BK$10,$AF1178,1,1),0)</f>
        <v>0</v>
      </c>
      <c r="BL1178" s="190">
        <f ca="1">IF($AG1178&gt;0,OFFSET(DATA!$F$6,BL$10+27*(7-$AE$8),$AF1178,1,1)/OFFSET(DATA!$F$6,BL$10,$AF1178,1,1),0)</f>
        <v>0</v>
      </c>
      <c r="BM1178" s="190">
        <f ca="1">IF($AG1178&gt;0,OFFSET(DATA!$F$6,BM$10+27*(7-$AE$8),$AF1178,1,1)/OFFSET(DATA!$F$6,BM$10,$AF1178,1,1),0)</f>
        <v>0</v>
      </c>
      <c r="BN1178" s="190">
        <f ca="1">IF($AG1178&gt;0,OFFSET(DATA!$F$6,BN$10+27*(7-$AE$8),$AF1178,1,1)/OFFSET(DATA!$F$6,BN$10,$AF1178,1,1),0)</f>
        <v>0</v>
      </c>
      <c r="BO1178" s="190">
        <f ca="1">IF($AG1178&gt;0,OFFSET(DATA!$F$6,BO$10+27*(7-$AE$8),$AF1178,1,1)/OFFSET(DATA!$F$6,BO$10,$AF1178,1,1),0)</f>
        <v>0</v>
      </c>
      <c r="BP1178" s="190">
        <f ca="1">IF($AG1178&gt;0,OFFSET(DATA!$F$6,BP$10+27*(7-$AE$8),$AF1178,1,1)/OFFSET(DATA!$F$6,BP$10,$AF1178,1,1),0)</f>
        <v>0</v>
      </c>
      <c r="BQ1178" s="190">
        <f ca="1">IF($AG1178&gt;0,OFFSET(DATA!$F$6,BQ$10+27*(7-$AE$8),$AF1178,1,1)/OFFSET(DATA!$F$6,BQ$10,$AF1178,1,1),0)</f>
        <v>0</v>
      </c>
      <c r="BR1178" s="190">
        <f ca="1">IF($AG1178&gt;0,OFFSET(DATA!$F$6,BR$10+27*(7-$AE$8),$AF1178,1,1)/OFFSET(DATA!$F$6,BR$10,$AF1178,1,1),0)</f>
        <v>0</v>
      </c>
      <c r="BS1178" s="190">
        <f ca="1">IF($AG1178&gt;0,OFFSET(DATA!$F$6,BS$10+27*(7-$AE$8),$AF1178,1,1)/OFFSET(DATA!$F$6,BS$10,$AF1178,1,1),0)</f>
        <v>0</v>
      </c>
      <c r="BT1178" s="190">
        <f ca="1">IF($AG1178&gt;0,OFFSET(DATA!$F$6,BT$10+27*(7-$AE$8),$AF1178,1,1)/OFFSET(DATA!$F$6,BT$10,$AF1178,1,1),0)</f>
        <v>0</v>
      </c>
      <c r="BU1178" s="190">
        <f ca="1">IF($AG1178&gt;0,OFFSET(DATA!$F$6,BU$10+27*(7-$AE$8),$AF1178,1,1)/OFFSET(DATA!$F$6,BU$10,$AF1178,1,1),0)</f>
        <v>0</v>
      </c>
      <c r="BV1178" s="190">
        <f ca="1">IF($AG1178&gt;0,OFFSET(DATA!$F$6,BV$10+27*(7-$AE$8),$AF1178,1,1)/OFFSET(DATA!$F$6,BV$10,$AF1178,1,1),0)</f>
        <v>0</v>
      </c>
      <c r="BW1178" s="190">
        <f ca="1">IF($AG1178&gt;0,OFFSET(DATA!$F$6,BW$10+27*(7-$AE$8),$AF1178,1,1)/OFFSET(DATA!$F$6,BW$10,$AF1178,1,1),0)</f>
        <v>0</v>
      </c>
      <c r="BX1178" s="190">
        <f ca="1">IF($AG1178&gt;0,OFFSET(DATA!$F$6,BX$10+27*(7-$AE$8),$AF1178,1,1)/OFFSET(DATA!$F$6,BX$10,$AF1178,1,1),0)</f>
        <v>0</v>
      </c>
    </row>
    <row r="1179" spans="32:76" x14ac:dyDescent="0.2">
      <c r="AF1179" s="166">
        <v>1168</v>
      </c>
      <c r="AG1179" s="96">
        <f ca="1">OFFSET(DATA!$F$6,$AF$10,$AF1179,1,1)</f>
        <v>0</v>
      </c>
      <c r="AH1179" s="190">
        <f ca="1">IF($AG1179&gt;0,OFFSET(DATA!$F$6,$AF$10+27*AH$10,$AF1179,1,1)/$AG1179,0)</f>
        <v>0</v>
      </c>
      <c r="AI1179" s="190">
        <f ca="1">IF($AG1179&gt;0,OFFSET(DATA!$F$6,$AF$10+27*AI$10,$AF1179,1,1)/$AG1179,0)</f>
        <v>0</v>
      </c>
      <c r="AJ1179" s="190">
        <f ca="1">IF($AG1179&gt;0,OFFSET(DATA!$F$6,$AF$10+27*AJ$10,$AF1179,1,1)/$AG1179,0)</f>
        <v>0</v>
      </c>
      <c r="AK1179" s="190">
        <f ca="1">IF($AG1179&gt;0,OFFSET(DATA!$F$6,$AF$10+27*AK$10,$AF1179,1,1)/$AG1179,0)</f>
        <v>0</v>
      </c>
      <c r="AL1179" s="190">
        <f ca="1">IF($AG1179&gt;0,OFFSET(DATA!$F$6,$AF$10+27*AL$10,$AF1179,1,1)/$AG1179,0)</f>
        <v>0</v>
      </c>
      <c r="AM1179" s="190">
        <f ca="1">IF($AG1179&gt;0,OFFSET(DATA!$F$6,$AF$10+27*AM$10,$AF1179,1,1)/$AG1179,0)</f>
        <v>0</v>
      </c>
      <c r="AN1179" s="166">
        <f ca="1">OFFSET(DATA!$F$6,$AF$10+27*AN$10,$AF1179,1,1)</f>
        <v>0</v>
      </c>
      <c r="AO1179" s="166">
        <f t="shared" ca="1" si="37"/>
        <v>0</v>
      </c>
      <c r="AQ1179" s="96">
        <f ca="1">OFFSET(DATA!$F$6,25,$AF1179,1,1)</f>
        <v>0</v>
      </c>
      <c r="AR1179" s="190">
        <f ca="1">IF($AQ1179&gt;0,OFFSET(DATA!$F$6,25+27*AR$10,$AF1179,1,1)/$AQ1179,0)</f>
        <v>0</v>
      </c>
      <c r="AS1179" s="190">
        <f ca="1">IF($AQ1179&gt;0,OFFSET(DATA!$F$6,25+27*AS$10,$AF1179,1,1)/$AQ1179,0)</f>
        <v>0</v>
      </c>
      <c r="AT1179" s="190">
        <f ca="1">IF($AQ1179&gt;0,OFFSET(DATA!$F$6,25+27*AT$10,$AF1179,1,1)/$AQ1179,0)</f>
        <v>0</v>
      </c>
      <c r="AU1179" s="190">
        <f ca="1">IF($AQ1179&gt;0,OFFSET(DATA!$F$6,25+27*AU$10,$AF1179,1,1)/$AQ1179,0)</f>
        <v>0</v>
      </c>
      <c r="AV1179" s="190">
        <f ca="1">IF($AQ1179&gt;0,OFFSET(DATA!$F$6,25+27*AV$10,$AF1179,1,1)/$AQ1179,0)</f>
        <v>0</v>
      </c>
      <c r="AW1179" s="190">
        <f ca="1">IF($AQ1179&gt;0,OFFSET(DATA!$F$6,25+27*AW$10,$AF1179,1,1)/$AQ1179,0)</f>
        <v>0</v>
      </c>
      <c r="AZ1179" s="166">
        <f t="shared" ca="1" si="38"/>
        <v>1</v>
      </c>
      <c r="BA1179" s="190">
        <f ca="1">IF($AG1179&gt;0,OFFSET(DATA!$F$6,BA$10+27*(7-$AE$8),$AF1179,1,1)/OFFSET(DATA!$F$6,BA$10,$AF1179,1,1),0)</f>
        <v>0</v>
      </c>
      <c r="BB1179" s="190">
        <f ca="1">IF($AG1179&gt;0,OFFSET(DATA!$F$6,BB$10+27*(7-$AE$8),$AF1179,1,1)/OFFSET(DATA!$F$6,BB$10,$AF1179,1,1),0)</f>
        <v>0</v>
      </c>
      <c r="BC1179" s="190">
        <f ca="1">IF($AG1179&gt;0,OFFSET(DATA!$F$6,BC$10+27*(7-$AE$8),$AF1179,1,1)/OFFSET(DATA!$F$6,BC$10,$AF1179,1,1),0)</f>
        <v>0</v>
      </c>
      <c r="BD1179" s="190">
        <f ca="1">IF($AG1179&gt;0,OFFSET(DATA!$F$6,BD$10+27*(7-$AE$8),$AF1179,1,1)/OFFSET(DATA!$F$6,BD$10,$AF1179,1,1),0)</f>
        <v>0</v>
      </c>
      <c r="BE1179" s="190">
        <f ca="1">IF($AG1179&gt;0,OFFSET(DATA!$F$6,BE$10+27*(7-$AE$8),$AF1179,1,1)/OFFSET(DATA!$F$6,BE$10,$AF1179,1,1),0)</f>
        <v>0</v>
      </c>
      <c r="BF1179" s="190">
        <f ca="1">IF($AG1179&gt;0,OFFSET(DATA!$F$6,BF$10+27*(7-$AE$8),$AF1179,1,1)/OFFSET(DATA!$F$6,BF$10,$AF1179,1,1),0)</f>
        <v>0</v>
      </c>
      <c r="BG1179" s="190">
        <f ca="1">IF($AG1179&gt;0,OFFSET(DATA!$F$6,BG$10+27*(7-$AE$8),$AF1179,1,1)/OFFSET(DATA!$F$6,BG$10,$AF1179,1,1),0)</f>
        <v>0</v>
      </c>
      <c r="BH1179" s="190">
        <f ca="1">IF($AG1179&gt;0,OFFSET(DATA!$F$6,BH$10+27*(7-$AE$8),$AF1179,1,1)/OFFSET(DATA!$F$6,BH$10,$AF1179,1,1),0)</f>
        <v>0</v>
      </c>
      <c r="BI1179" s="190">
        <f ca="1">IF($AG1179&gt;0,OFFSET(DATA!$F$6,BI$10+27*(7-$AE$8),$AF1179,1,1)/OFFSET(DATA!$F$6,BI$10,$AF1179,1,1),0)</f>
        <v>0</v>
      </c>
      <c r="BJ1179" s="190">
        <f ca="1">IF($AG1179&gt;0,OFFSET(DATA!$F$6,BJ$10+27*(7-$AE$8),$AF1179,1,1)/OFFSET(DATA!$F$6,BJ$10,$AF1179,1,1),0)</f>
        <v>0</v>
      </c>
      <c r="BK1179" s="190">
        <f ca="1">IF($AG1179&gt;0,OFFSET(DATA!$F$6,BK$10+27*(7-$AE$8),$AF1179,1,1)/OFFSET(DATA!$F$6,BK$10,$AF1179,1,1),0)</f>
        <v>0</v>
      </c>
      <c r="BL1179" s="190">
        <f ca="1">IF($AG1179&gt;0,OFFSET(DATA!$F$6,BL$10+27*(7-$AE$8),$AF1179,1,1)/OFFSET(DATA!$F$6,BL$10,$AF1179,1,1),0)</f>
        <v>0</v>
      </c>
      <c r="BM1179" s="190">
        <f ca="1">IF($AG1179&gt;0,OFFSET(DATA!$F$6,BM$10+27*(7-$AE$8),$AF1179,1,1)/OFFSET(DATA!$F$6,BM$10,$AF1179,1,1),0)</f>
        <v>0</v>
      </c>
      <c r="BN1179" s="190">
        <f ca="1">IF($AG1179&gt;0,OFFSET(DATA!$F$6,BN$10+27*(7-$AE$8),$AF1179,1,1)/OFFSET(DATA!$F$6,BN$10,$AF1179,1,1),0)</f>
        <v>0</v>
      </c>
      <c r="BO1179" s="190">
        <f ca="1">IF($AG1179&gt;0,OFFSET(DATA!$F$6,BO$10+27*(7-$AE$8),$AF1179,1,1)/OFFSET(DATA!$F$6,BO$10,$AF1179,1,1),0)</f>
        <v>0</v>
      </c>
      <c r="BP1179" s="190">
        <f ca="1">IF($AG1179&gt;0,OFFSET(DATA!$F$6,BP$10+27*(7-$AE$8),$AF1179,1,1)/OFFSET(DATA!$F$6,BP$10,$AF1179,1,1),0)</f>
        <v>0</v>
      </c>
      <c r="BQ1179" s="190">
        <f ca="1">IF($AG1179&gt;0,OFFSET(DATA!$F$6,BQ$10+27*(7-$AE$8),$AF1179,1,1)/OFFSET(DATA!$F$6,BQ$10,$AF1179,1,1),0)</f>
        <v>0</v>
      </c>
      <c r="BR1179" s="190">
        <f ca="1">IF($AG1179&gt;0,OFFSET(DATA!$F$6,BR$10+27*(7-$AE$8),$AF1179,1,1)/OFFSET(DATA!$F$6,BR$10,$AF1179,1,1),0)</f>
        <v>0</v>
      </c>
      <c r="BS1179" s="190">
        <f ca="1">IF($AG1179&gt;0,OFFSET(DATA!$F$6,BS$10+27*(7-$AE$8),$AF1179,1,1)/OFFSET(DATA!$F$6,BS$10,$AF1179,1,1),0)</f>
        <v>0</v>
      </c>
      <c r="BT1179" s="190">
        <f ca="1">IF($AG1179&gt;0,OFFSET(DATA!$F$6,BT$10+27*(7-$AE$8),$AF1179,1,1)/OFFSET(DATA!$F$6,BT$10,$AF1179,1,1),0)</f>
        <v>0</v>
      </c>
      <c r="BU1179" s="190">
        <f ca="1">IF($AG1179&gt;0,OFFSET(DATA!$F$6,BU$10+27*(7-$AE$8),$AF1179,1,1)/OFFSET(DATA!$F$6,BU$10,$AF1179,1,1),0)</f>
        <v>0</v>
      </c>
      <c r="BV1179" s="190">
        <f ca="1">IF($AG1179&gt;0,OFFSET(DATA!$F$6,BV$10+27*(7-$AE$8),$AF1179,1,1)/OFFSET(DATA!$F$6,BV$10,$AF1179,1,1),0)</f>
        <v>0</v>
      </c>
      <c r="BW1179" s="190">
        <f ca="1">IF($AG1179&gt;0,OFFSET(DATA!$F$6,BW$10+27*(7-$AE$8),$AF1179,1,1)/OFFSET(DATA!$F$6,BW$10,$AF1179,1,1),0)</f>
        <v>0</v>
      </c>
      <c r="BX1179" s="190">
        <f ca="1">IF($AG1179&gt;0,OFFSET(DATA!$F$6,BX$10+27*(7-$AE$8),$AF1179,1,1)/OFFSET(DATA!$F$6,BX$10,$AF1179,1,1),0)</f>
        <v>0</v>
      </c>
    </row>
    <row r="1180" spans="32:76" x14ac:dyDescent="0.2">
      <c r="AF1180" s="166">
        <v>1169</v>
      </c>
      <c r="AG1180" s="96">
        <f ca="1">OFFSET(DATA!$F$6,$AF$10,$AF1180,1,1)</f>
        <v>0</v>
      </c>
      <c r="AH1180" s="190">
        <f ca="1">IF($AG1180&gt;0,OFFSET(DATA!$F$6,$AF$10+27*AH$10,$AF1180,1,1)/$AG1180,0)</f>
        <v>0</v>
      </c>
      <c r="AI1180" s="190">
        <f ca="1">IF($AG1180&gt;0,OFFSET(DATA!$F$6,$AF$10+27*AI$10,$AF1180,1,1)/$AG1180,0)</f>
        <v>0</v>
      </c>
      <c r="AJ1180" s="190">
        <f ca="1">IF($AG1180&gt;0,OFFSET(DATA!$F$6,$AF$10+27*AJ$10,$AF1180,1,1)/$AG1180,0)</f>
        <v>0</v>
      </c>
      <c r="AK1180" s="190">
        <f ca="1">IF($AG1180&gt;0,OFFSET(DATA!$F$6,$AF$10+27*AK$10,$AF1180,1,1)/$AG1180,0)</f>
        <v>0</v>
      </c>
      <c r="AL1180" s="190">
        <f ca="1">IF($AG1180&gt;0,OFFSET(DATA!$F$6,$AF$10+27*AL$10,$AF1180,1,1)/$AG1180,0)</f>
        <v>0</v>
      </c>
      <c r="AM1180" s="190">
        <f ca="1">IF($AG1180&gt;0,OFFSET(DATA!$F$6,$AF$10+27*AM$10,$AF1180,1,1)/$AG1180,0)</f>
        <v>0</v>
      </c>
      <c r="AN1180" s="166">
        <f ca="1">OFFSET(DATA!$F$6,$AF$10+27*AN$10,$AF1180,1,1)</f>
        <v>0</v>
      </c>
      <c r="AO1180" s="166">
        <f t="shared" ca="1" si="37"/>
        <v>0</v>
      </c>
      <c r="AQ1180" s="96">
        <f ca="1">OFFSET(DATA!$F$6,25,$AF1180,1,1)</f>
        <v>0</v>
      </c>
      <c r="AR1180" s="190">
        <f ca="1">IF($AQ1180&gt;0,OFFSET(DATA!$F$6,25+27*AR$10,$AF1180,1,1)/$AQ1180,0)</f>
        <v>0</v>
      </c>
      <c r="AS1180" s="190">
        <f ca="1">IF($AQ1180&gt;0,OFFSET(DATA!$F$6,25+27*AS$10,$AF1180,1,1)/$AQ1180,0)</f>
        <v>0</v>
      </c>
      <c r="AT1180" s="190">
        <f ca="1">IF($AQ1180&gt;0,OFFSET(DATA!$F$6,25+27*AT$10,$AF1180,1,1)/$AQ1180,0)</f>
        <v>0</v>
      </c>
      <c r="AU1180" s="190">
        <f ca="1">IF($AQ1180&gt;0,OFFSET(DATA!$F$6,25+27*AU$10,$AF1180,1,1)/$AQ1180,0)</f>
        <v>0</v>
      </c>
      <c r="AV1180" s="190">
        <f ca="1">IF($AQ1180&gt;0,OFFSET(DATA!$F$6,25+27*AV$10,$AF1180,1,1)/$AQ1180,0)</f>
        <v>0</v>
      </c>
      <c r="AW1180" s="190">
        <f ca="1">IF($AQ1180&gt;0,OFFSET(DATA!$F$6,25+27*AW$10,$AF1180,1,1)/$AQ1180,0)</f>
        <v>0</v>
      </c>
      <c r="AZ1180" s="166">
        <f t="shared" ca="1" si="38"/>
        <v>1</v>
      </c>
      <c r="BA1180" s="190">
        <f ca="1">IF($AG1180&gt;0,OFFSET(DATA!$F$6,BA$10+27*(7-$AE$8),$AF1180,1,1)/OFFSET(DATA!$F$6,BA$10,$AF1180,1,1),0)</f>
        <v>0</v>
      </c>
      <c r="BB1180" s="190">
        <f ca="1">IF($AG1180&gt;0,OFFSET(DATA!$F$6,BB$10+27*(7-$AE$8),$AF1180,1,1)/OFFSET(DATA!$F$6,BB$10,$AF1180,1,1),0)</f>
        <v>0</v>
      </c>
      <c r="BC1180" s="190">
        <f ca="1">IF($AG1180&gt;0,OFFSET(DATA!$F$6,BC$10+27*(7-$AE$8),$AF1180,1,1)/OFFSET(DATA!$F$6,BC$10,$AF1180,1,1),0)</f>
        <v>0</v>
      </c>
      <c r="BD1180" s="190">
        <f ca="1">IF($AG1180&gt;0,OFFSET(DATA!$F$6,BD$10+27*(7-$AE$8),$AF1180,1,1)/OFFSET(DATA!$F$6,BD$10,$AF1180,1,1),0)</f>
        <v>0</v>
      </c>
      <c r="BE1180" s="190">
        <f ca="1">IF($AG1180&gt;0,OFFSET(DATA!$F$6,BE$10+27*(7-$AE$8),$AF1180,1,1)/OFFSET(DATA!$F$6,BE$10,$AF1180,1,1),0)</f>
        <v>0</v>
      </c>
      <c r="BF1180" s="190">
        <f ca="1">IF($AG1180&gt;0,OFFSET(DATA!$F$6,BF$10+27*(7-$AE$8),$AF1180,1,1)/OFFSET(DATA!$F$6,BF$10,$AF1180,1,1),0)</f>
        <v>0</v>
      </c>
      <c r="BG1180" s="190">
        <f ca="1">IF($AG1180&gt;0,OFFSET(DATA!$F$6,BG$10+27*(7-$AE$8),$AF1180,1,1)/OFFSET(DATA!$F$6,BG$10,$AF1180,1,1),0)</f>
        <v>0</v>
      </c>
      <c r="BH1180" s="190">
        <f ca="1">IF($AG1180&gt;0,OFFSET(DATA!$F$6,BH$10+27*(7-$AE$8),$AF1180,1,1)/OFFSET(DATA!$F$6,BH$10,$AF1180,1,1),0)</f>
        <v>0</v>
      </c>
      <c r="BI1180" s="190">
        <f ca="1">IF($AG1180&gt;0,OFFSET(DATA!$F$6,BI$10+27*(7-$AE$8),$AF1180,1,1)/OFFSET(DATA!$F$6,BI$10,$AF1180,1,1),0)</f>
        <v>0</v>
      </c>
      <c r="BJ1180" s="190">
        <f ca="1">IF($AG1180&gt;0,OFFSET(DATA!$F$6,BJ$10+27*(7-$AE$8),$AF1180,1,1)/OFFSET(DATA!$F$6,BJ$10,$AF1180,1,1),0)</f>
        <v>0</v>
      </c>
      <c r="BK1180" s="190">
        <f ca="1">IF($AG1180&gt;0,OFFSET(DATA!$F$6,BK$10+27*(7-$AE$8),$AF1180,1,1)/OFFSET(DATA!$F$6,BK$10,$AF1180,1,1),0)</f>
        <v>0</v>
      </c>
      <c r="BL1180" s="190">
        <f ca="1">IF($AG1180&gt;0,OFFSET(DATA!$F$6,BL$10+27*(7-$AE$8),$AF1180,1,1)/OFFSET(DATA!$F$6,BL$10,$AF1180,1,1),0)</f>
        <v>0</v>
      </c>
      <c r="BM1180" s="190">
        <f ca="1">IF($AG1180&gt;0,OFFSET(DATA!$F$6,BM$10+27*(7-$AE$8),$AF1180,1,1)/OFFSET(DATA!$F$6,BM$10,$AF1180,1,1),0)</f>
        <v>0</v>
      </c>
      <c r="BN1180" s="190">
        <f ca="1">IF($AG1180&gt;0,OFFSET(DATA!$F$6,BN$10+27*(7-$AE$8),$AF1180,1,1)/OFFSET(DATA!$F$6,BN$10,$AF1180,1,1),0)</f>
        <v>0</v>
      </c>
      <c r="BO1180" s="190">
        <f ca="1">IF($AG1180&gt;0,OFFSET(DATA!$F$6,BO$10+27*(7-$AE$8),$AF1180,1,1)/OFFSET(DATA!$F$6,BO$10,$AF1180,1,1),0)</f>
        <v>0</v>
      </c>
      <c r="BP1180" s="190">
        <f ca="1">IF($AG1180&gt;0,OFFSET(DATA!$F$6,BP$10+27*(7-$AE$8),$AF1180,1,1)/OFFSET(DATA!$F$6,BP$10,$AF1180,1,1),0)</f>
        <v>0</v>
      </c>
      <c r="BQ1180" s="190">
        <f ca="1">IF($AG1180&gt;0,OFFSET(DATA!$F$6,BQ$10+27*(7-$AE$8),$AF1180,1,1)/OFFSET(DATA!$F$6,BQ$10,$AF1180,1,1),0)</f>
        <v>0</v>
      </c>
      <c r="BR1180" s="190">
        <f ca="1">IF($AG1180&gt;0,OFFSET(DATA!$F$6,BR$10+27*(7-$AE$8),$AF1180,1,1)/OFFSET(DATA!$F$6,BR$10,$AF1180,1,1),0)</f>
        <v>0</v>
      </c>
      <c r="BS1180" s="190">
        <f ca="1">IF($AG1180&gt;0,OFFSET(DATA!$F$6,BS$10+27*(7-$AE$8),$AF1180,1,1)/OFFSET(DATA!$F$6,BS$10,$AF1180,1,1),0)</f>
        <v>0</v>
      </c>
      <c r="BT1180" s="190">
        <f ca="1">IF($AG1180&gt;0,OFFSET(DATA!$F$6,BT$10+27*(7-$AE$8),$AF1180,1,1)/OFFSET(DATA!$F$6,BT$10,$AF1180,1,1),0)</f>
        <v>0</v>
      </c>
      <c r="BU1180" s="190">
        <f ca="1">IF($AG1180&gt;0,OFFSET(DATA!$F$6,BU$10+27*(7-$AE$8),$AF1180,1,1)/OFFSET(DATA!$F$6,BU$10,$AF1180,1,1),0)</f>
        <v>0</v>
      </c>
      <c r="BV1180" s="190">
        <f ca="1">IF($AG1180&gt;0,OFFSET(DATA!$F$6,BV$10+27*(7-$AE$8),$AF1180,1,1)/OFFSET(DATA!$F$6,BV$10,$AF1180,1,1),0)</f>
        <v>0</v>
      </c>
      <c r="BW1180" s="190">
        <f ca="1">IF($AG1180&gt;0,OFFSET(DATA!$F$6,BW$10+27*(7-$AE$8),$AF1180,1,1)/OFFSET(DATA!$F$6,BW$10,$AF1180,1,1),0)</f>
        <v>0</v>
      </c>
      <c r="BX1180" s="190">
        <f ca="1">IF($AG1180&gt;0,OFFSET(DATA!$F$6,BX$10+27*(7-$AE$8),$AF1180,1,1)/OFFSET(DATA!$F$6,BX$10,$AF1180,1,1),0)</f>
        <v>0</v>
      </c>
    </row>
    <row r="1181" spans="32:76" x14ac:dyDescent="0.2">
      <c r="AF1181" s="166">
        <v>1170</v>
      </c>
      <c r="AG1181" s="96">
        <f ca="1">OFFSET(DATA!$F$6,$AF$10,$AF1181,1,1)</f>
        <v>0</v>
      </c>
      <c r="AH1181" s="190">
        <f ca="1">IF($AG1181&gt;0,OFFSET(DATA!$F$6,$AF$10+27*AH$10,$AF1181,1,1)/$AG1181,0)</f>
        <v>0</v>
      </c>
      <c r="AI1181" s="190">
        <f ca="1">IF($AG1181&gt;0,OFFSET(DATA!$F$6,$AF$10+27*AI$10,$AF1181,1,1)/$AG1181,0)</f>
        <v>0</v>
      </c>
      <c r="AJ1181" s="190">
        <f ca="1">IF($AG1181&gt;0,OFFSET(DATA!$F$6,$AF$10+27*AJ$10,$AF1181,1,1)/$AG1181,0)</f>
        <v>0</v>
      </c>
      <c r="AK1181" s="190">
        <f ca="1">IF($AG1181&gt;0,OFFSET(DATA!$F$6,$AF$10+27*AK$10,$AF1181,1,1)/$AG1181,0)</f>
        <v>0</v>
      </c>
      <c r="AL1181" s="190">
        <f ca="1">IF($AG1181&gt;0,OFFSET(DATA!$F$6,$AF$10+27*AL$10,$AF1181,1,1)/$AG1181,0)</f>
        <v>0</v>
      </c>
      <c r="AM1181" s="190">
        <f ca="1">IF($AG1181&gt;0,OFFSET(DATA!$F$6,$AF$10+27*AM$10,$AF1181,1,1)/$AG1181,0)</f>
        <v>0</v>
      </c>
      <c r="AN1181" s="166">
        <f ca="1">OFFSET(DATA!$F$6,$AF$10+27*AN$10,$AF1181,1,1)</f>
        <v>0</v>
      </c>
      <c r="AO1181" s="166">
        <f t="shared" ca="1" si="37"/>
        <v>0</v>
      </c>
      <c r="AQ1181" s="96">
        <f ca="1">OFFSET(DATA!$F$6,25,$AF1181,1,1)</f>
        <v>0</v>
      </c>
      <c r="AR1181" s="190">
        <f ca="1">IF($AQ1181&gt;0,OFFSET(DATA!$F$6,25+27*AR$10,$AF1181,1,1)/$AQ1181,0)</f>
        <v>0</v>
      </c>
      <c r="AS1181" s="190">
        <f ca="1">IF($AQ1181&gt;0,OFFSET(DATA!$F$6,25+27*AS$10,$AF1181,1,1)/$AQ1181,0)</f>
        <v>0</v>
      </c>
      <c r="AT1181" s="190">
        <f ca="1">IF($AQ1181&gt;0,OFFSET(DATA!$F$6,25+27*AT$10,$AF1181,1,1)/$AQ1181,0)</f>
        <v>0</v>
      </c>
      <c r="AU1181" s="190">
        <f ca="1">IF($AQ1181&gt;0,OFFSET(DATA!$F$6,25+27*AU$10,$AF1181,1,1)/$AQ1181,0)</f>
        <v>0</v>
      </c>
      <c r="AV1181" s="190">
        <f ca="1">IF($AQ1181&gt;0,OFFSET(DATA!$F$6,25+27*AV$10,$AF1181,1,1)/$AQ1181,0)</f>
        <v>0</v>
      </c>
      <c r="AW1181" s="190">
        <f ca="1">IF($AQ1181&gt;0,OFFSET(DATA!$F$6,25+27*AW$10,$AF1181,1,1)/$AQ1181,0)</f>
        <v>0</v>
      </c>
      <c r="AZ1181" s="166">
        <f t="shared" ca="1" si="38"/>
        <v>1</v>
      </c>
      <c r="BA1181" s="190">
        <f ca="1">IF($AG1181&gt;0,OFFSET(DATA!$F$6,BA$10+27*(7-$AE$8),$AF1181,1,1)/OFFSET(DATA!$F$6,BA$10,$AF1181,1,1),0)</f>
        <v>0</v>
      </c>
      <c r="BB1181" s="190">
        <f ca="1">IF($AG1181&gt;0,OFFSET(DATA!$F$6,BB$10+27*(7-$AE$8),$AF1181,1,1)/OFFSET(DATA!$F$6,BB$10,$AF1181,1,1),0)</f>
        <v>0</v>
      </c>
      <c r="BC1181" s="190">
        <f ca="1">IF($AG1181&gt;0,OFFSET(DATA!$F$6,BC$10+27*(7-$AE$8),$AF1181,1,1)/OFFSET(DATA!$F$6,BC$10,$AF1181,1,1),0)</f>
        <v>0</v>
      </c>
      <c r="BD1181" s="190">
        <f ca="1">IF($AG1181&gt;0,OFFSET(DATA!$F$6,BD$10+27*(7-$AE$8),$AF1181,1,1)/OFFSET(DATA!$F$6,BD$10,$AF1181,1,1),0)</f>
        <v>0</v>
      </c>
      <c r="BE1181" s="190">
        <f ca="1">IF($AG1181&gt;0,OFFSET(DATA!$F$6,BE$10+27*(7-$AE$8),$AF1181,1,1)/OFFSET(DATA!$F$6,BE$10,$AF1181,1,1),0)</f>
        <v>0</v>
      </c>
      <c r="BF1181" s="190">
        <f ca="1">IF($AG1181&gt;0,OFFSET(DATA!$F$6,BF$10+27*(7-$AE$8),$AF1181,1,1)/OFFSET(DATA!$F$6,BF$10,$AF1181,1,1),0)</f>
        <v>0</v>
      </c>
      <c r="BG1181" s="190">
        <f ca="1">IF($AG1181&gt;0,OFFSET(DATA!$F$6,BG$10+27*(7-$AE$8),$AF1181,1,1)/OFFSET(DATA!$F$6,BG$10,$AF1181,1,1),0)</f>
        <v>0</v>
      </c>
      <c r="BH1181" s="190">
        <f ca="1">IF($AG1181&gt;0,OFFSET(DATA!$F$6,BH$10+27*(7-$AE$8),$AF1181,1,1)/OFFSET(DATA!$F$6,BH$10,$AF1181,1,1),0)</f>
        <v>0</v>
      </c>
      <c r="BI1181" s="190">
        <f ca="1">IF($AG1181&gt;0,OFFSET(DATA!$F$6,BI$10+27*(7-$AE$8),$AF1181,1,1)/OFFSET(DATA!$F$6,BI$10,$AF1181,1,1),0)</f>
        <v>0</v>
      </c>
      <c r="BJ1181" s="190">
        <f ca="1">IF($AG1181&gt;0,OFFSET(DATA!$F$6,BJ$10+27*(7-$AE$8),$AF1181,1,1)/OFFSET(DATA!$F$6,BJ$10,$AF1181,1,1),0)</f>
        <v>0</v>
      </c>
      <c r="BK1181" s="190">
        <f ca="1">IF($AG1181&gt;0,OFFSET(DATA!$F$6,BK$10+27*(7-$AE$8),$AF1181,1,1)/OFFSET(DATA!$F$6,BK$10,$AF1181,1,1),0)</f>
        <v>0</v>
      </c>
      <c r="BL1181" s="190">
        <f ca="1">IF($AG1181&gt;0,OFFSET(DATA!$F$6,BL$10+27*(7-$AE$8),$AF1181,1,1)/OFFSET(DATA!$F$6,BL$10,$AF1181,1,1),0)</f>
        <v>0</v>
      </c>
      <c r="BM1181" s="190">
        <f ca="1">IF($AG1181&gt;0,OFFSET(DATA!$F$6,BM$10+27*(7-$AE$8),$AF1181,1,1)/OFFSET(DATA!$F$6,BM$10,$AF1181,1,1),0)</f>
        <v>0</v>
      </c>
      <c r="BN1181" s="190">
        <f ca="1">IF($AG1181&gt;0,OFFSET(DATA!$F$6,BN$10+27*(7-$AE$8),$AF1181,1,1)/OFFSET(DATA!$F$6,BN$10,$AF1181,1,1),0)</f>
        <v>0</v>
      </c>
      <c r="BO1181" s="190">
        <f ca="1">IF($AG1181&gt;0,OFFSET(DATA!$F$6,BO$10+27*(7-$AE$8),$AF1181,1,1)/OFFSET(DATA!$F$6,BO$10,$AF1181,1,1),0)</f>
        <v>0</v>
      </c>
      <c r="BP1181" s="190">
        <f ca="1">IF($AG1181&gt;0,OFFSET(DATA!$F$6,BP$10+27*(7-$AE$8),$AF1181,1,1)/OFFSET(DATA!$F$6,BP$10,$AF1181,1,1),0)</f>
        <v>0</v>
      </c>
      <c r="BQ1181" s="190">
        <f ca="1">IF($AG1181&gt;0,OFFSET(DATA!$F$6,BQ$10+27*(7-$AE$8),$AF1181,1,1)/OFFSET(DATA!$F$6,BQ$10,$AF1181,1,1),0)</f>
        <v>0</v>
      </c>
      <c r="BR1181" s="190">
        <f ca="1">IF($AG1181&gt;0,OFFSET(DATA!$F$6,BR$10+27*(7-$AE$8),$AF1181,1,1)/OFFSET(DATA!$F$6,BR$10,$AF1181,1,1),0)</f>
        <v>0</v>
      </c>
      <c r="BS1181" s="190">
        <f ca="1">IF($AG1181&gt;0,OFFSET(DATA!$F$6,BS$10+27*(7-$AE$8),$AF1181,1,1)/OFFSET(DATA!$F$6,BS$10,$AF1181,1,1),0)</f>
        <v>0</v>
      </c>
      <c r="BT1181" s="190">
        <f ca="1">IF($AG1181&gt;0,OFFSET(DATA!$F$6,BT$10+27*(7-$AE$8),$AF1181,1,1)/OFFSET(DATA!$F$6,BT$10,$AF1181,1,1),0)</f>
        <v>0</v>
      </c>
      <c r="BU1181" s="190">
        <f ca="1">IF($AG1181&gt;0,OFFSET(DATA!$F$6,BU$10+27*(7-$AE$8),$AF1181,1,1)/OFFSET(DATA!$F$6,BU$10,$AF1181,1,1),0)</f>
        <v>0</v>
      </c>
      <c r="BV1181" s="190">
        <f ca="1">IF($AG1181&gt;0,OFFSET(DATA!$F$6,BV$10+27*(7-$AE$8),$AF1181,1,1)/OFFSET(DATA!$F$6,BV$10,$AF1181,1,1),0)</f>
        <v>0</v>
      </c>
      <c r="BW1181" s="190">
        <f ca="1">IF($AG1181&gt;0,OFFSET(DATA!$F$6,BW$10+27*(7-$AE$8),$AF1181,1,1)/OFFSET(DATA!$F$6,BW$10,$AF1181,1,1),0)</f>
        <v>0</v>
      </c>
      <c r="BX1181" s="190">
        <f ca="1">IF($AG1181&gt;0,OFFSET(DATA!$F$6,BX$10+27*(7-$AE$8),$AF1181,1,1)/OFFSET(DATA!$F$6,BX$10,$AF1181,1,1),0)</f>
        <v>0</v>
      </c>
    </row>
    <row r="1182" spans="32:76" x14ac:dyDescent="0.2">
      <c r="AF1182" s="166">
        <v>1171</v>
      </c>
      <c r="AG1182" s="96">
        <f ca="1">OFFSET(DATA!$F$6,$AF$10,$AF1182,1,1)</f>
        <v>0</v>
      </c>
      <c r="AH1182" s="190">
        <f ca="1">IF($AG1182&gt;0,OFFSET(DATA!$F$6,$AF$10+27*AH$10,$AF1182,1,1)/$AG1182,0)</f>
        <v>0</v>
      </c>
      <c r="AI1182" s="190">
        <f ca="1">IF($AG1182&gt;0,OFFSET(DATA!$F$6,$AF$10+27*AI$10,$AF1182,1,1)/$AG1182,0)</f>
        <v>0</v>
      </c>
      <c r="AJ1182" s="190">
        <f ca="1">IF($AG1182&gt;0,OFFSET(DATA!$F$6,$AF$10+27*AJ$10,$AF1182,1,1)/$AG1182,0)</f>
        <v>0</v>
      </c>
      <c r="AK1182" s="190">
        <f ca="1">IF($AG1182&gt;0,OFFSET(DATA!$F$6,$AF$10+27*AK$10,$AF1182,1,1)/$AG1182,0)</f>
        <v>0</v>
      </c>
      <c r="AL1182" s="190">
        <f ca="1">IF($AG1182&gt;0,OFFSET(DATA!$F$6,$AF$10+27*AL$10,$AF1182,1,1)/$AG1182,0)</f>
        <v>0</v>
      </c>
      <c r="AM1182" s="190">
        <f ca="1">IF($AG1182&gt;0,OFFSET(DATA!$F$6,$AF$10+27*AM$10,$AF1182,1,1)/$AG1182,0)</f>
        <v>0</v>
      </c>
      <c r="AN1182" s="166">
        <f ca="1">OFFSET(DATA!$F$6,$AF$10+27*AN$10,$AF1182,1,1)</f>
        <v>0</v>
      </c>
      <c r="AO1182" s="166">
        <f t="shared" ca="1" si="37"/>
        <v>0</v>
      </c>
      <c r="AQ1182" s="96">
        <f ca="1">OFFSET(DATA!$F$6,25,$AF1182,1,1)</f>
        <v>0</v>
      </c>
      <c r="AR1182" s="190">
        <f ca="1">IF($AQ1182&gt;0,OFFSET(DATA!$F$6,25+27*AR$10,$AF1182,1,1)/$AQ1182,0)</f>
        <v>0</v>
      </c>
      <c r="AS1182" s="190">
        <f ca="1">IF($AQ1182&gt;0,OFFSET(DATA!$F$6,25+27*AS$10,$AF1182,1,1)/$AQ1182,0)</f>
        <v>0</v>
      </c>
      <c r="AT1182" s="190">
        <f ca="1">IF($AQ1182&gt;0,OFFSET(DATA!$F$6,25+27*AT$10,$AF1182,1,1)/$AQ1182,0)</f>
        <v>0</v>
      </c>
      <c r="AU1182" s="190">
        <f ca="1">IF($AQ1182&gt;0,OFFSET(DATA!$F$6,25+27*AU$10,$AF1182,1,1)/$AQ1182,0)</f>
        <v>0</v>
      </c>
      <c r="AV1182" s="190">
        <f ca="1">IF($AQ1182&gt;0,OFFSET(DATA!$F$6,25+27*AV$10,$AF1182,1,1)/$AQ1182,0)</f>
        <v>0</v>
      </c>
      <c r="AW1182" s="190">
        <f ca="1">IF($AQ1182&gt;0,OFFSET(DATA!$F$6,25+27*AW$10,$AF1182,1,1)/$AQ1182,0)</f>
        <v>0</v>
      </c>
      <c r="AZ1182" s="166">
        <f t="shared" ca="1" si="38"/>
        <v>1</v>
      </c>
      <c r="BA1182" s="190">
        <f ca="1">IF($AG1182&gt;0,OFFSET(DATA!$F$6,BA$10+27*(7-$AE$8),$AF1182,1,1)/OFFSET(DATA!$F$6,BA$10,$AF1182,1,1),0)</f>
        <v>0</v>
      </c>
      <c r="BB1182" s="190">
        <f ca="1">IF($AG1182&gt;0,OFFSET(DATA!$F$6,BB$10+27*(7-$AE$8),$AF1182,1,1)/OFFSET(DATA!$F$6,BB$10,$AF1182,1,1),0)</f>
        <v>0</v>
      </c>
      <c r="BC1182" s="190">
        <f ca="1">IF($AG1182&gt;0,OFFSET(DATA!$F$6,BC$10+27*(7-$AE$8),$AF1182,1,1)/OFFSET(DATA!$F$6,BC$10,$AF1182,1,1),0)</f>
        <v>0</v>
      </c>
      <c r="BD1182" s="190">
        <f ca="1">IF($AG1182&gt;0,OFFSET(DATA!$F$6,BD$10+27*(7-$AE$8),$AF1182,1,1)/OFFSET(DATA!$F$6,BD$10,$AF1182,1,1),0)</f>
        <v>0</v>
      </c>
      <c r="BE1182" s="190">
        <f ca="1">IF($AG1182&gt;0,OFFSET(DATA!$F$6,BE$10+27*(7-$AE$8),$AF1182,1,1)/OFFSET(DATA!$F$6,BE$10,$AF1182,1,1),0)</f>
        <v>0</v>
      </c>
      <c r="BF1182" s="190">
        <f ca="1">IF($AG1182&gt;0,OFFSET(DATA!$F$6,BF$10+27*(7-$AE$8),$AF1182,1,1)/OFFSET(DATA!$F$6,BF$10,$AF1182,1,1),0)</f>
        <v>0</v>
      </c>
      <c r="BG1182" s="190">
        <f ca="1">IF($AG1182&gt;0,OFFSET(DATA!$F$6,BG$10+27*(7-$AE$8),$AF1182,1,1)/OFFSET(DATA!$F$6,BG$10,$AF1182,1,1),0)</f>
        <v>0</v>
      </c>
      <c r="BH1182" s="190">
        <f ca="1">IF($AG1182&gt;0,OFFSET(DATA!$F$6,BH$10+27*(7-$AE$8),$AF1182,1,1)/OFFSET(DATA!$F$6,BH$10,$AF1182,1,1),0)</f>
        <v>0</v>
      </c>
      <c r="BI1182" s="190">
        <f ca="1">IF($AG1182&gt;0,OFFSET(DATA!$F$6,BI$10+27*(7-$AE$8),$AF1182,1,1)/OFFSET(DATA!$F$6,BI$10,$AF1182,1,1),0)</f>
        <v>0</v>
      </c>
      <c r="BJ1182" s="190">
        <f ca="1">IF($AG1182&gt;0,OFFSET(DATA!$F$6,BJ$10+27*(7-$AE$8),$AF1182,1,1)/OFFSET(DATA!$F$6,BJ$10,$AF1182,1,1),0)</f>
        <v>0</v>
      </c>
      <c r="BK1182" s="190">
        <f ca="1">IF($AG1182&gt;0,OFFSET(DATA!$F$6,BK$10+27*(7-$AE$8),$AF1182,1,1)/OFFSET(DATA!$F$6,BK$10,$AF1182,1,1),0)</f>
        <v>0</v>
      </c>
      <c r="BL1182" s="190">
        <f ca="1">IF($AG1182&gt;0,OFFSET(DATA!$F$6,BL$10+27*(7-$AE$8),$AF1182,1,1)/OFFSET(DATA!$F$6,BL$10,$AF1182,1,1),0)</f>
        <v>0</v>
      </c>
      <c r="BM1182" s="190">
        <f ca="1">IF($AG1182&gt;0,OFFSET(DATA!$F$6,BM$10+27*(7-$AE$8),$AF1182,1,1)/OFFSET(DATA!$F$6,BM$10,$AF1182,1,1),0)</f>
        <v>0</v>
      </c>
      <c r="BN1182" s="190">
        <f ca="1">IF($AG1182&gt;0,OFFSET(DATA!$F$6,BN$10+27*(7-$AE$8),$AF1182,1,1)/OFFSET(DATA!$F$6,BN$10,$AF1182,1,1),0)</f>
        <v>0</v>
      </c>
      <c r="BO1182" s="190">
        <f ca="1">IF($AG1182&gt;0,OFFSET(DATA!$F$6,BO$10+27*(7-$AE$8),$AF1182,1,1)/OFFSET(DATA!$F$6,BO$10,$AF1182,1,1),0)</f>
        <v>0</v>
      </c>
      <c r="BP1182" s="190">
        <f ca="1">IF($AG1182&gt;0,OFFSET(DATA!$F$6,BP$10+27*(7-$AE$8),$AF1182,1,1)/OFFSET(DATA!$F$6,BP$10,$AF1182,1,1),0)</f>
        <v>0</v>
      </c>
      <c r="BQ1182" s="190">
        <f ca="1">IF($AG1182&gt;0,OFFSET(DATA!$F$6,BQ$10+27*(7-$AE$8),$AF1182,1,1)/OFFSET(DATA!$F$6,BQ$10,$AF1182,1,1),0)</f>
        <v>0</v>
      </c>
      <c r="BR1182" s="190">
        <f ca="1">IF($AG1182&gt;0,OFFSET(DATA!$F$6,BR$10+27*(7-$AE$8),$AF1182,1,1)/OFFSET(DATA!$F$6,BR$10,$AF1182,1,1),0)</f>
        <v>0</v>
      </c>
      <c r="BS1182" s="190">
        <f ca="1">IF($AG1182&gt;0,OFFSET(DATA!$F$6,BS$10+27*(7-$AE$8),$AF1182,1,1)/OFFSET(DATA!$F$6,BS$10,$AF1182,1,1),0)</f>
        <v>0</v>
      </c>
      <c r="BT1182" s="190">
        <f ca="1">IF($AG1182&gt;0,OFFSET(DATA!$F$6,BT$10+27*(7-$AE$8),$AF1182,1,1)/OFFSET(DATA!$F$6,BT$10,$AF1182,1,1),0)</f>
        <v>0</v>
      </c>
      <c r="BU1182" s="190">
        <f ca="1">IF($AG1182&gt;0,OFFSET(DATA!$F$6,BU$10+27*(7-$AE$8),$AF1182,1,1)/OFFSET(DATA!$F$6,BU$10,$AF1182,1,1),0)</f>
        <v>0</v>
      </c>
      <c r="BV1182" s="190">
        <f ca="1">IF($AG1182&gt;0,OFFSET(DATA!$F$6,BV$10+27*(7-$AE$8),$AF1182,1,1)/OFFSET(DATA!$F$6,BV$10,$AF1182,1,1),0)</f>
        <v>0</v>
      </c>
      <c r="BW1182" s="190">
        <f ca="1">IF($AG1182&gt;0,OFFSET(DATA!$F$6,BW$10+27*(7-$AE$8),$AF1182,1,1)/OFFSET(DATA!$F$6,BW$10,$AF1182,1,1),0)</f>
        <v>0</v>
      </c>
      <c r="BX1182" s="190">
        <f ca="1">IF($AG1182&gt;0,OFFSET(DATA!$F$6,BX$10+27*(7-$AE$8),$AF1182,1,1)/OFFSET(DATA!$F$6,BX$10,$AF1182,1,1),0)</f>
        <v>0</v>
      </c>
    </row>
    <row r="1183" spans="32:76" x14ac:dyDescent="0.2">
      <c r="AF1183" s="166">
        <v>1172</v>
      </c>
      <c r="AG1183" s="96">
        <f ca="1">OFFSET(DATA!$F$6,$AF$10,$AF1183,1,1)</f>
        <v>0</v>
      </c>
      <c r="AH1183" s="190">
        <f ca="1">IF($AG1183&gt;0,OFFSET(DATA!$F$6,$AF$10+27*AH$10,$AF1183,1,1)/$AG1183,0)</f>
        <v>0</v>
      </c>
      <c r="AI1183" s="190">
        <f ca="1">IF($AG1183&gt;0,OFFSET(DATA!$F$6,$AF$10+27*AI$10,$AF1183,1,1)/$AG1183,0)</f>
        <v>0</v>
      </c>
      <c r="AJ1183" s="190">
        <f ca="1">IF($AG1183&gt;0,OFFSET(DATA!$F$6,$AF$10+27*AJ$10,$AF1183,1,1)/$AG1183,0)</f>
        <v>0</v>
      </c>
      <c r="AK1183" s="190">
        <f ca="1">IF($AG1183&gt;0,OFFSET(DATA!$F$6,$AF$10+27*AK$10,$AF1183,1,1)/$AG1183,0)</f>
        <v>0</v>
      </c>
      <c r="AL1183" s="190">
        <f ca="1">IF($AG1183&gt;0,OFFSET(DATA!$F$6,$AF$10+27*AL$10,$AF1183,1,1)/$AG1183,0)</f>
        <v>0</v>
      </c>
      <c r="AM1183" s="190">
        <f ca="1">IF($AG1183&gt;0,OFFSET(DATA!$F$6,$AF$10+27*AM$10,$AF1183,1,1)/$AG1183,0)</f>
        <v>0</v>
      </c>
      <c r="AN1183" s="166">
        <f ca="1">OFFSET(DATA!$F$6,$AF$10+27*AN$10,$AF1183,1,1)</f>
        <v>0</v>
      </c>
      <c r="AO1183" s="166">
        <f t="shared" ca="1" si="37"/>
        <v>0</v>
      </c>
      <c r="AQ1183" s="96">
        <f ca="1">OFFSET(DATA!$F$6,25,$AF1183,1,1)</f>
        <v>0</v>
      </c>
      <c r="AR1183" s="190">
        <f ca="1">IF($AQ1183&gt;0,OFFSET(DATA!$F$6,25+27*AR$10,$AF1183,1,1)/$AQ1183,0)</f>
        <v>0</v>
      </c>
      <c r="AS1183" s="190">
        <f ca="1">IF($AQ1183&gt;0,OFFSET(DATA!$F$6,25+27*AS$10,$AF1183,1,1)/$AQ1183,0)</f>
        <v>0</v>
      </c>
      <c r="AT1183" s="190">
        <f ca="1">IF($AQ1183&gt;0,OFFSET(DATA!$F$6,25+27*AT$10,$AF1183,1,1)/$AQ1183,0)</f>
        <v>0</v>
      </c>
      <c r="AU1183" s="190">
        <f ca="1">IF($AQ1183&gt;0,OFFSET(DATA!$F$6,25+27*AU$10,$AF1183,1,1)/$AQ1183,0)</f>
        <v>0</v>
      </c>
      <c r="AV1183" s="190">
        <f ca="1">IF($AQ1183&gt;0,OFFSET(DATA!$F$6,25+27*AV$10,$AF1183,1,1)/$AQ1183,0)</f>
        <v>0</v>
      </c>
      <c r="AW1183" s="190">
        <f ca="1">IF($AQ1183&gt;0,OFFSET(DATA!$F$6,25+27*AW$10,$AF1183,1,1)/$AQ1183,0)</f>
        <v>0</v>
      </c>
      <c r="AZ1183" s="166">
        <f t="shared" ca="1" si="38"/>
        <v>1</v>
      </c>
      <c r="BA1183" s="190">
        <f ca="1">IF($AG1183&gt;0,OFFSET(DATA!$F$6,BA$10+27*(7-$AE$8),$AF1183,1,1)/OFFSET(DATA!$F$6,BA$10,$AF1183,1,1),0)</f>
        <v>0</v>
      </c>
      <c r="BB1183" s="190">
        <f ca="1">IF($AG1183&gt;0,OFFSET(DATA!$F$6,BB$10+27*(7-$AE$8),$AF1183,1,1)/OFFSET(DATA!$F$6,BB$10,$AF1183,1,1),0)</f>
        <v>0</v>
      </c>
      <c r="BC1183" s="190">
        <f ca="1">IF($AG1183&gt;0,OFFSET(DATA!$F$6,BC$10+27*(7-$AE$8),$AF1183,1,1)/OFFSET(DATA!$F$6,BC$10,$AF1183,1,1),0)</f>
        <v>0</v>
      </c>
      <c r="BD1183" s="190">
        <f ca="1">IF($AG1183&gt;0,OFFSET(DATA!$F$6,BD$10+27*(7-$AE$8),$AF1183,1,1)/OFFSET(DATA!$F$6,BD$10,$AF1183,1,1),0)</f>
        <v>0</v>
      </c>
      <c r="BE1183" s="190">
        <f ca="1">IF($AG1183&gt;0,OFFSET(DATA!$F$6,BE$10+27*(7-$AE$8),$AF1183,1,1)/OFFSET(DATA!$F$6,BE$10,$AF1183,1,1),0)</f>
        <v>0</v>
      </c>
      <c r="BF1183" s="190">
        <f ca="1">IF($AG1183&gt;0,OFFSET(DATA!$F$6,BF$10+27*(7-$AE$8),$AF1183,1,1)/OFFSET(DATA!$F$6,BF$10,$AF1183,1,1),0)</f>
        <v>0</v>
      </c>
      <c r="BG1183" s="190">
        <f ca="1">IF($AG1183&gt;0,OFFSET(DATA!$F$6,BG$10+27*(7-$AE$8),$AF1183,1,1)/OFFSET(DATA!$F$6,BG$10,$AF1183,1,1),0)</f>
        <v>0</v>
      </c>
      <c r="BH1183" s="190">
        <f ca="1">IF($AG1183&gt;0,OFFSET(DATA!$F$6,BH$10+27*(7-$AE$8),$AF1183,1,1)/OFFSET(DATA!$F$6,BH$10,$AF1183,1,1),0)</f>
        <v>0</v>
      </c>
      <c r="BI1183" s="190">
        <f ca="1">IF($AG1183&gt;0,OFFSET(DATA!$F$6,BI$10+27*(7-$AE$8),$AF1183,1,1)/OFFSET(DATA!$F$6,BI$10,$AF1183,1,1),0)</f>
        <v>0</v>
      </c>
      <c r="BJ1183" s="190">
        <f ca="1">IF($AG1183&gt;0,OFFSET(DATA!$F$6,BJ$10+27*(7-$AE$8),$AF1183,1,1)/OFFSET(DATA!$F$6,BJ$10,$AF1183,1,1),0)</f>
        <v>0</v>
      </c>
      <c r="BK1183" s="190">
        <f ca="1">IF($AG1183&gt;0,OFFSET(DATA!$F$6,BK$10+27*(7-$AE$8),$AF1183,1,1)/OFFSET(DATA!$F$6,BK$10,$AF1183,1,1),0)</f>
        <v>0</v>
      </c>
      <c r="BL1183" s="190">
        <f ca="1">IF($AG1183&gt;0,OFFSET(DATA!$F$6,BL$10+27*(7-$AE$8),$AF1183,1,1)/OFFSET(DATA!$F$6,BL$10,$AF1183,1,1),0)</f>
        <v>0</v>
      </c>
      <c r="BM1183" s="190">
        <f ca="1">IF($AG1183&gt;0,OFFSET(DATA!$F$6,BM$10+27*(7-$AE$8),$AF1183,1,1)/OFFSET(DATA!$F$6,BM$10,$AF1183,1,1),0)</f>
        <v>0</v>
      </c>
      <c r="BN1183" s="190">
        <f ca="1">IF($AG1183&gt;0,OFFSET(DATA!$F$6,BN$10+27*(7-$AE$8),$AF1183,1,1)/OFFSET(DATA!$F$6,BN$10,$AF1183,1,1),0)</f>
        <v>0</v>
      </c>
      <c r="BO1183" s="190">
        <f ca="1">IF($AG1183&gt;0,OFFSET(DATA!$F$6,BO$10+27*(7-$AE$8),$AF1183,1,1)/OFFSET(DATA!$F$6,BO$10,$AF1183,1,1),0)</f>
        <v>0</v>
      </c>
      <c r="BP1183" s="190">
        <f ca="1">IF($AG1183&gt;0,OFFSET(DATA!$F$6,BP$10+27*(7-$AE$8),$AF1183,1,1)/OFFSET(DATA!$F$6,BP$10,$AF1183,1,1),0)</f>
        <v>0</v>
      </c>
      <c r="BQ1183" s="190">
        <f ca="1">IF($AG1183&gt;0,OFFSET(DATA!$F$6,BQ$10+27*(7-$AE$8),$AF1183,1,1)/OFFSET(DATA!$F$6,BQ$10,$AF1183,1,1),0)</f>
        <v>0</v>
      </c>
      <c r="BR1183" s="190">
        <f ca="1">IF($AG1183&gt;0,OFFSET(DATA!$F$6,BR$10+27*(7-$AE$8),$AF1183,1,1)/OFFSET(DATA!$F$6,BR$10,$AF1183,1,1),0)</f>
        <v>0</v>
      </c>
      <c r="BS1183" s="190">
        <f ca="1">IF($AG1183&gt;0,OFFSET(DATA!$F$6,BS$10+27*(7-$AE$8),$AF1183,1,1)/OFFSET(DATA!$F$6,BS$10,$AF1183,1,1),0)</f>
        <v>0</v>
      </c>
      <c r="BT1183" s="190">
        <f ca="1">IF($AG1183&gt;0,OFFSET(DATA!$F$6,BT$10+27*(7-$AE$8),$AF1183,1,1)/OFFSET(DATA!$F$6,BT$10,$AF1183,1,1),0)</f>
        <v>0</v>
      </c>
      <c r="BU1183" s="190">
        <f ca="1">IF($AG1183&gt;0,OFFSET(DATA!$F$6,BU$10+27*(7-$AE$8),$AF1183,1,1)/OFFSET(DATA!$F$6,BU$10,$AF1183,1,1),0)</f>
        <v>0</v>
      </c>
      <c r="BV1183" s="190">
        <f ca="1">IF($AG1183&gt;0,OFFSET(DATA!$F$6,BV$10+27*(7-$AE$8),$AF1183,1,1)/OFFSET(DATA!$F$6,BV$10,$AF1183,1,1),0)</f>
        <v>0</v>
      </c>
      <c r="BW1183" s="190">
        <f ca="1">IF($AG1183&gt;0,OFFSET(DATA!$F$6,BW$10+27*(7-$AE$8),$AF1183,1,1)/OFFSET(DATA!$F$6,BW$10,$AF1183,1,1),0)</f>
        <v>0</v>
      </c>
      <c r="BX1183" s="190">
        <f ca="1">IF($AG1183&gt;0,OFFSET(DATA!$F$6,BX$10+27*(7-$AE$8),$AF1183,1,1)/OFFSET(DATA!$F$6,BX$10,$AF1183,1,1),0)</f>
        <v>0</v>
      </c>
    </row>
    <row r="1184" spans="32:76" x14ac:dyDescent="0.2">
      <c r="AF1184" s="166">
        <v>1173</v>
      </c>
      <c r="AG1184" s="96">
        <f ca="1">OFFSET(DATA!$F$6,$AF$10,$AF1184,1,1)</f>
        <v>0</v>
      </c>
      <c r="AH1184" s="190">
        <f ca="1">IF($AG1184&gt;0,OFFSET(DATA!$F$6,$AF$10+27*AH$10,$AF1184,1,1)/$AG1184,0)</f>
        <v>0</v>
      </c>
      <c r="AI1184" s="190">
        <f ca="1">IF($AG1184&gt;0,OFFSET(DATA!$F$6,$AF$10+27*AI$10,$AF1184,1,1)/$AG1184,0)</f>
        <v>0</v>
      </c>
      <c r="AJ1184" s="190">
        <f ca="1">IF($AG1184&gt;0,OFFSET(DATA!$F$6,$AF$10+27*AJ$10,$AF1184,1,1)/$AG1184,0)</f>
        <v>0</v>
      </c>
      <c r="AK1184" s="190">
        <f ca="1">IF($AG1184&gt;0,OFFSET(DATA!$F$6,$AF$10+27*AK$10,$AF1184,1,1)/$AG1184,0)</f>
        <v>0</v>
      </c>
      <c r="AL1184" s="190">
        <f ca="1">IF($AG1184&gt;0,OFFSET(DATA!$F$6,$AF$10+27*AL$10,$AF1184,1,1)/$AG1184,0)</f>
        <v>0</v>
      </c>
      <c r="AM1184" s="190">
        <f ca="1">IF($AG1184&gt;0,OFFSET(DATA!$F$6,$AF$10+27*AM$10,$AF1184,1,1)/$AG1184,0)</f>
        <v>0</v>
      </c>
      <c r="AN1184" s="166">
        <f ca="1">OFFSET(DATA!$F$6,$AF$10+27*AN$10,$AF1184,1,1)</f>
        <v>0</v>
      </c>
      <c r="AO1184" s="166">
        <f t="shared" ca="1" si="37"/>
        <v>0</v>
      </c>
      <c r="AQ1184" s="96">
        <f ca="1">OFFSET(DATA!$F$6,25,$AF1184,1,1)</f>
        <v>0</v>
      </c>
      <c r="AR1184" s="190">
        <f ca="1">IF($AQ1184&gt;0,OFFSET(DATA!$F$6,25+27*AR$10,$AF1184,1,1)/$AQ1184,0)</f>
        <v>0</v>
      </c>
      <c r="AS1184" s="190">
        <f ca="1">IF($AQ1184&gt;0,OFFSET(DATA!$F$6,25+27*AS$10,$AF1184,1,1)/$AQ1184,0)</f>
        <v>0</v>
      </c>
      <c r="AT1184" s="190">
        <f ca="1">IF($AQ1184&gt;0,OFFSET(DATA!$F$6,25+27*AT$10,$AF1184,1,1)/$AQ1184,0)</f>
        <v>0</v>
      </c>
      <c r="AU1184" s="190">
        <f ca="1">IF($AQ1184&gt;0,OFFSET(DATA!$F$6,25+27*AU$10,$AF1184,1,1)/$AQ1184,0)</f>
        <v>0</v>
      </c>
      <c r="AV1184" s="190">
        <f ca="1">IF($AQ1184&gt;0,OFFSET(DATA!$F$6,25+27*AV$10,$AF1184,1,1)/$AQ1184,0)</f>
        <v>0</v>
      </c>
      <c r="AW1184" s="190">
        <f ca="1">IF($AQ1184&gt;0,OFFSET(DATA!$F$6,25+27*AW$10,$AF1184,1,1)/$AQ1184,0)</f>
        <v>0</v>
      </c>
      <c r="AZ1184" s="166">
        <f t="shared" ca="1" si="38"/>
        <v>1</v>
      </c>
      <c r="BA1184" s="190">
        <f ca="1">IF($AG1184&gt;0,OFFSET(DATA!$F$6,BA$10+27*(7-$AE$8),$AF1184,1,1)/OFFSET(DATA!$F$6,BA$10,$AF1184,1,1),0)</f>
        <v>0</v>
      </c>
      <c r="BB1184" s="190">
        <f ca="1">IF($AG1184&gt;0,OFFSET(DATA!$F$6,BB$10+27*(7-$AE$8),$AF1184,1,1)/OFFSET(DATA!$F$6,BB$10,$AF1184,1,1),0)</f>
        <v>0</v>
      </c>
      <c r="BC1184" s="190">
        <f ca="1">IF($AG1184&gt;0,OFFSET(DATA!$F$6,BC$10+27*(7-$AE$8),$AF1184,1,1)/OFFSET(DATA!$F$6,BC$10,$AF1184,1,1),0)</f>
        <v>0</v>
      </c>
      <c r="BD1184" s="190">
        <f ca="1">IF($AG1184&gt;0,OFFSET(DATA!$F$6,BD$10+27*(7-$AE$8),$AF1184,1,1)/OFFSET(DATA!$F$6,BD$10,$AF1184,1,1),0)</f>
        <v>0</v>
      </c>
      <c r="BE1184" s="190">
        <f ca="1">IF($AG1184&gt;0,OFFSET(DATA!$F$6,BE$10+27*(7-$AE$8),$AF1184,1,1)/OFFSET(DATA!$F$6,BE$10,$AF1184,1,1),0)</f>
        <v>0</v>
      </c>
      <c r="BF1184" s="190">
        <f ca="1">IF($AG1184&gt;0,OFFSET(DATA!$F$6,BF$10+27*(7-$AE$8),$AF1184,1,1)/OFFSET(DATA!$F$6,BF$10,$AF1184,1,1),0)</f>
        <v>0</v>
      </c>
      <c r="BG1184" s="190">
        <f ca="1">IF($AG1184&gt;0,OFFSET(DATA!$F$6,BG$10+27*(7-$AE$8),$AF1184,1,1)/OFFSET(DATA!$F$6,BG$10,$AF1184,1,1),0)</f>
        <v>0</v>
      </c>
      <c r="BH1184" s="190">
        <f ca="1">IF($AG1184&gt;0,OFFSET(DATA!$F$6,BH$10+27*(7-$AE$8),$AF1184,1,1)/OFFSET(DATA!$F$6,BH$10,$AF1184,1,1),0)</f>
        <v>0</v>
      </c>
      <c r="BI1184" s="190">
        <f ca="1">IF($AG1184&gt;0,OFFSET(DATA!$F$6,BI$10+27*(7-$AE$8),$AF1184,1,1)/OFFSET(DATA!$F$6,BI$10,$AF1184,1,1),0)</f>
        <v>0</v>
      </c>
      <c r="BJ1184" s="190">
        <f ca="1">IF($AG1184&gt;0,OFFSET(DATA!$F$6,BJ$10+27*(7-$AE$8),$AF1184,1,1)/OFFSET(DATA!$F$6,BJ$10,$AF1184,1,1),0)</f>
        <v>0</v>
      </c>
      <c r="BK1184" s="190">
        <f ca="1">IF($AG1184&gt;0,OFFSET(DATA!$F$6,BK$10+27*(7-$AE$8),$AF1184,1,1)/OFFSET(DATA!$F$6,BK$10,$AF1184,1,1),0)</f>
        <v>0</v>
      </c>
      <c r="BL1184" s="190">
        <f ca="1">IF($AG1184&gt;0,OFFSET(DATA!$F$6,BL$10+27*(7-$AE$8),$AF1184,1,1)/OFFSET(DATA!$F$6,BL$10,$AF1184,1,1),0)</f>
        <v>0</v>
      </c>
      <c r="BM1184" s="190">
        <f ca="1">IF($AG1184&gt;0,OFFSET(DATA!$F$6,BM$10+27*(7-$AE$8),$AF1184,1,1)/OFFSET(DATA!$F$6,BM$10,$AF1184,1,1),0)</f>
        <v>0</v>
      </c>
      <c r="BN1184" s="190">
        <f ca="1">IF($AG1184&gt;0,OFFSET(DATA!$F$6,BN$10+27*(7-$AE$8),$AF1184,1,1)/OFFSET(DATA!$F$6,BN$10,$AF1184,1,1),0)</f>
        <v>0</v>
      </c>
      <c r="BO1184" s="190">
        <f ca="1">IF($AG1184&gt;0,OFFSET(DATA!$F$6,BO$10+27*(7-$AE$8),$AF1184,1,1)/OFFSET(DATA!$F$6,BO$10,$AF1184,1,1),0)</f>
        <v>0</v>
      </c>
      <c r="BP1184" s="190">
        <f ca="1">IF($AG1184&gt;0,OFFSET(DATA!$F$6,BP$10+27*(7-$AE$8),$AF1184,1,1)/OFFSET(DATA!$F$6,BP$10,$AF1184,1,1),0)</f>
        <v>0</v>
      </c>
      <c r="BQ1184" s="190">
        <f ca="1">IF($AG1184&gt;0,OFFSET(DATA!$F$6,BQ$10+27*(7-$AE$8),$AF1184,1,1)/OFFSET(DATA!$F$6,BQ$10,$AF1184,1,1),0)</f>
        <v>0</v>
      </c>
      <c r="BR1184" s="190">
        <f ca="1">IF($AG1184&gt;0,OFFSET(DATA!$F$6,BR$10+27*(7-$AE$8),$AF1184,1,1)/OFFSET(DATA!$F$6,BR$10,$AF1184,1,1),0)</f>
        <v>0</v>
      </c>
      <c r="BS1184" s="190">
        <f ca="1">IF($AG1184&gt;0,OFFSET(DATA!$F$6,BS$10+27*(7-$AE$8),$AF1184,1,1)/OFFSET(DATA!$F$6,BS$10,$AF1184,1,1),0)</f>
        <v>0</v>
      </c>
      <c r="BT1184" s="190">
        <f ca="1">IF($AG1184&gt;0,OFFSET(DATA!$F$6,BT$10+27*(7-$AE$8),$AF1184,1,1)/OFFSET(DATA!$F$6,BT$10,$AF1184,1,1),0)</f>
        <v>0</v>
      </c>
      <c r="BU1184" s="190">
        <f ca="1">IF($AG1184&gt;0,OFFSET(DATA!$F$6,BU$10+27*(7-$AE$8),$AF1184,1,1)/OFFSET(DATA!$F$6,BU$10,$AF1184,1,1),0)</f>
        <v>0</v>
      </c>
      <c r="BV1184" s="190">
        <f ca="1">IF($AG1184&gt;0,OFFSET(DATA!$F$6,BV$10+27*(7-$AE$8),$AF1184,1,1)/OFFSET(DATA!$F$6,BV$10,$AF1184,1,1),0)</f>
        <v>0</v>
      </c>
      <c r="BW1184" s="190">
        <f ca="1">IF($AG1184&gt;0,OFFSET(DATA!$F$6,BW$10+27*(7-$AE$8),$AF1184,1,1)/OFFSET(DATA!$F$6,BW$10,$AF1184,1,1),0)</f>
        <v>0</v>
      </c>
      <c r="BX1184" s="190">
        <f ca="1">IF($AG1184&gt;0,OFFSET(DATA!$F$6,BX$10+27*(7-$AE$8),$AF1184,1,1)/OFFSET(DATA!$F$6,BX$10,$AF1184,1,1),0)</f>
        <v>0</v>
      </c>
    </row>
    <row r="1185" spans="32:76" x14ac:dyDescent="0.2">
      <c r="AF1185" s="166">
        <v>1174</v>
      </c>
      <c r="AG1185" s="96">
        <f ca="1">OFFSET(DATA!$F$6,$AF$10,$AF1185,1,1)</f>
        <v>0</v>
      </c>
      <c r="AH1185" s="190">
        <f ca="1">IF($AG1185&gt;0,OFFSET(DATA!$F$6,$AF$10+27*AH$10,$AF1185,1,1)/$AG1185,0)</f>
        <v>0</v>
      </c>
      <c r="AI1185" s="190">
        <f ca="1">IF($AG1185&gt;0,OFFSET(DATA!$F$6,$AF$10+27*AI$10,$AF1185,1,1)/$AG1185,0)</f>
        <v>0</v>
      </c>
      <c r="AJ1185" s="190">
        <f ca="1">IF($AG1185&gt;0,OFFSET(DATA!$F$6,$AF$10+27*AJ$10,$AF1185,1,1)/$AG1185,0)</f>
        <v>0</v>
      </c>
      <c r="AK1185" s="190">
        <f ca="1">IF($AG1185&gt;0,OFFSET(DATA!$F$6,$AF$10+27*AK$10,$AF1185,1,1)/$AG1185,0)</f>
        <v>0</v>
      </c>
      <c r="AL1185" s="190">
        <f ca="1">IF($AG1185&gt;0,OFFSET(DATA!$F$6,$AF$10+27*AL$10,$AF1185,1,1)/$AG1185,0)</f>
        <v>0</v>
      </c>
      <c r="AM1185" s="190">
        <f ca="1">IF($AG1185&gt;0,OFFSET(DATA!$F$6,$AF$10+27*AM$10,$AF1185,1,1)/$AG1185,0)</f>
        <v>0</v>
      </c>
      <c r="AN1185" s="166">
        <f ca="1">OFFSET(DATA!$F$6,$AF$10+27*AN$10,$AF1185,1,1)</f>
        <v>0</v>
      </c>
      <c r="AO1185" s="166">
        <f t="shared" ca="1" si="37"/>
        <v>0</v>
      </c>
      <c r="AQ1185" s="96">
        <f ca="1">OFFSET(DATA!$F$6,25,$AF1185,1,1)</f>
        <v>0</v>
      </c>
      <c r="AR1185" s="190">
        <f ca="1">IF($AQ1185&gt;0,OFFSET(DATA!$F$6,25+27*AR$10,$AF1185,1,1)/$AQ1185,0)</f>
        <v>0</v>
      </c>
      <c r="AS1185" s="190">
        <f ca="1">IF($AQ1185&gt;0,OFFSET(DATA!$F$6,25+27*AS$10,$AF1185,1,1)/$AQ1185,0)</f>
        <v>0</v>
      </c>
      <c r="AT1185" s="190">
        <f ca="1">IF($AQ1185&gt;0,OFFSET(DATA!$F$6,25+27*AT$10,$AF1185,1,1)/$AQ1185,0)</f>
        <v>0</v>
      </c>
      <c r="AU1185" s="190">
        <f ca="1">IF($AQ1185&gt;0,OFFSET(DATA!$F$6,25+27*AU$10,$AF1185,1,1)/$AQ1185,0)</f>
        <v>0</v>
      </c>
      <c r="AV1185" s="190">
        <f ca="1">IF($AQ1185&gt;0,OFFSET(DATA!$F$6,25+27*AV$10,$AF1185,1,1)/$AQ1185,0)</f>
        <v>0</v>
      </c>
      <c r="AW1185" s="190">
        <f ca="1">IF($AQ1185&gt;0,OFFSET(DATA!$F$6,25+27*AW$10,$AF1185,1,1)/$AQ1185,0)</f>
        <v>0</v>
      </c>
      <c r="AZ1185" s="166">
        <f t="shared" ca="1" si="38"/>
        <v>1</v>
      </c>
      <c r="BA1185" s="190">
        <f ca="1">IF($AG1185&gt;0,OFFSET(DATA!$F$6,BA$10+27*(7-$AE$8),$AF1185,1,1)/OFFSET(DATA!$F$6,BA$10,$AF1185,1,1),0)</f>
        <v>0</v>
      </c>
      <c r="BB1185" s="190">
        <f ca="1">IF($AG1185&gt;0,OFFSET(DATA!$F$6,BB$10+27*(7-$AE$8),$AF1185,1,1)/OFFSET(DATA!$F$6,BB$10,$AF1185,1,1),0)</f>
        <v>0</v>
      </c>
      <c r="BC1185" s="190">
        <f ca="1">IF($AG1185&gt;0,OFFSET(DATA!$F$6,BC$10+27*(7-$AE$8),$AF1185,1,1)/OFFSET(DATA!$F$6,BC$10,$AF1185,1,1),0)</f>
        <v>0</v>
      </c>
      <c r="BD1185" s="190">
        <f ca="1">IF($AG1185&gt;0,OFFSET(DATA!$F$6,BD$10+27*(7-$AE$8),$AF1185,1,1)/OFFSET(DATA!$F$6,BD$10,$AF1185,1,1),0)</f>
        <v>0</v>
      </c>
      <c r="BE1185" s="190">
        <f ca="1">IF($AG1185&gt;0,OFFSET(DATA!$F$6,BE$10+27*(7-$AE$8),$AF1185,1,1)/OFFSET(DATA!$F$6,BE$10,$AF1185,1,1),0)</f>
        <v>0</v>
      </c>
      <c r="BF1185" s="190">
        <f ca="1">IF($AG1185&gt;0,OFFSET(DATA!$F$6,BF$10+27*(7-$AE$8),$AF1185,1,1)/OFFSET(DATA!$F$6,BF$10,$AF1185,1,1),0)</f>
        <v>0</v>
      </c>
      <c r="BG1185" s="190">
        <f ca="1">IF($AG1185&gt;0,OFFSET(DATA!$F$6,BG$10+27*(7-$AE$8),$AF1185,1,1)/OFFSET(DATA!$F$6,BG$10,$AF1185,1,1),0)</f>
        <v>0</v>
      </c>
      <c r="BH1185" s="190">
        <f ca="1">IF($AG1185&gt;0,OFFSET(DATA!$F$6,BH$10+27*(7-$AE$8),$AF1185,1,1)/OFFSET(DATA!$F$6,BH$10,$AF1185,1,1),0)</f>
        <v>0</v>
      </c>
      <c r="BI1185" s="190">
        <f ca="1">IF($AG1185&gt;0,OFFSET(DATA!$F$6,BI$10+27*(7-$AE$8),$AF1185,1,1)/OFFSET(DATA!$F$6,BI$10,$AF1185,1,1),0)</f>
        <v>0</v>
      </c>
      <c r="BJ1185" s="190">
        <f ca="1">IF($AG1185&gt;0,OFFSET(DATA!$F$6,BJ$10+27*(7-$AE$8),$AF1185,1,1)/OFFSET(DATA!$F$6,BJ$10,$AF1185,1,1),0)</f>
        <v>0</v>
      </c>
      <c r="BK1185" s="190">
        <f ca="1">IF($AG1185&gt;0,OFFSET(DATA!$F$6,BK$10+27*(7-$AE$8),$AF1185,1,1)/OFFSET(DATA!$F$6,BK$10,$AF1185,1,1),0)</f>
        <v>0</v>
      </c>
      <c r="BL1185" s="190">
        <f ca="1">IF($AG1185&gt;0,OFFSET(DATA!$F$6,BL$10+27*(7-$AE$8),$AF1185,1,1)/OFFSET(DATA!$F$6,BL$10,$AF1185,1,1),0)</f>
        <v>0</v>
      </c>
      <c r="BM1185" s="190">
        <f ca="1">IF($AG1185&gt;0,OFFSET(DATA!$F$6,BM$10+27*(7-$AE$8),$AF1185,1,1)/OFFSET(DATA!$F$6,BM$10,$AF1185,1,1),0)</f>
        <v>0</v>
      </c>
      <c r="BN1185" s="190">
        <f ca="1">IF($AG1185&gt;0,OFFSET(DATA!$F$6,BN$10+27*(7-$AE$8),$AF1185,1,1)/OFFSET(DATA!$F$6,BN$10,$AF1185,1,1),0)</f>
        <v>0</v>
      </c>
      <c r="BO1185" s="190">
        <f ca="1">IF($AG1185&gt;0,OFFSET(DATA!$F$6,BO$10+27*(7-$AE$8),$AF1185,1,1)/OFFSET(DATA!$F$6,BO$10,$AF1185,1,1),0)</f>
        <v>0</v>
      </c>
      <c r="BP1185" s="190">
        <f ca="1">IF($AG1185&gt;0,OFFSET(DATA!$F$6,BP$10+27*(7-$AE$8),$AF1185,1,1)/OFFSET(DATA!$F$6,BP$10,$AF1185,1,1),0)</f>
        <v>0</v>
      </c>
      <c r="BQ1185" s="190">
        <f ca="1">IF($AG1185&gt;0,OFFSET(DATA!$F$6,BQ$10+27*(7-$AE$8),$AF1185,1,1)/OFFSET(DATA!$F$6,BQ$10,$AF1185,1,1),0)</f>
        <v>0</v>
      </c>
      <c r="BR1185" s="190">
        <f ca="1">IF($AG1185&gt;0,OFFSET(DATA!$F$6,BR$10+27*(7-$AE$8),$AF1185,1,1)/OFFSET(DATA!$F$6,BR$10,$AF1185,1,1),0)</f>
        <v>0</v>
      </c>
      <c r="BS1185" s="190">
        <f ca="1">IF($AG1185&gt;0,OFFSET(DATA!$F$6,BS$10+27*(7-$AE$8),$AF1185,1,1)/OFFSET(DATA!$F$6,BS$10,$AF1185,1,1),0)</f>
        <v>0</v>
      </c>
      <c r="BT1185" s="190">
        <f ca="1">IF($AG1185&gt;0,OFFSET(DATA!$F$6,BT$10+27*(7-$AE$8),$AF1185,1,1)/OFFSET(DATA!$F$6,BT$10,$AF1185,1,1),0)</f>
        <v>0</v>
      </c>
      <c r="BU1185" s="190">
        <f ca="1">IF($AG1185&gt;0,OFFSET(DATA!$F$6,BU$10+27*(7-$AE$8),$AF1185,1,1)/OFFSET(DATA!$F$6,BU$10,$AF1185,1,1),0)</f>
        <v>0</v>
      </c>
      <c r="BV1185" s="190">
        <f ca="1">IF($AG1185&gt;0,OFFSET(DATA!$F$6,BV$10+27*(7-$AE$8),$AF1185,1,1)/OFFSET(DATA!$F$6,BV$10,$AF1185,1,1),0)</f>
        <v>0</v>
      </c>
      <c r="BW1185" s="190">
        <f ca="1">IF($AG1185&gt;0,OFFSET(DATA!$F$6,BW$10+27*(7-$AE$8),$AF1185,1,1)/OFFSET(DATA!$F$6,BW$10,$AF1185,1,1),0)</f>
        <v>0</v>
      </c>
      <c r="BX1185" s="190">
        <f ca="1">IF($AG1185&gt;0,OFFSET(DATA!$F$6,BX$10+27*(7-$AE$8),$AF1185,1,1)/OFFSET(DATA!$F$6,BX$10,$AF1185,1,1),0)</f>
        <v>0</v>
      </c>
    </row>
    <row r="1186" spans="32:76" x14ac:dyDescent="0.2">
      <c r="AF1186" s="166">
        <v>1175</v>
      </c>
      <c r="AG1186" s="96">
        <f ca="1">OFFSET(DATA!$F$6,$AF$10,$AF1186,1,1)</f>
        <v>0</v>
      </c>
      <c r="AH1186" s="190">
        <f ca="1">IF($AG1186&gt;0,OFFSET(DATA!$F$6,$AF$10+27*AH$10,$AF1186,1,1)/$AG1186,0)</f>
        <v>0</v>
      </c>
      <c r="AI1186" s="190">
        <f ca="1">IF($AG1186&gt;0,OFFSET(DATA!$F$6,$AF$10+27*AI$10,$AF1186,1,1)/$AG1186,0)</f>
        <v>0</v>
      </c>
      <c r="AJ1186" s="190">
        <f ca="1">IF($AG1186&gt;0,OFFSET(DATA!$F$6,$AF$10+27*AJ$10,$AF1186,1,1)/$AG1186,0)</f>
        <v>0</v>
      </c>
      <c r="AK1186" s="190">
        <f ca="1">IF($AG1186&gt;0,OFFSET(DATA!$F$6,$AF$10+27*AK$10,$AF1186,1,1)/$AG1186,0)</f>
        <v>0</v>
      </c>
      <c r="AL1186" s="190">
        <f ca="1">IF($AG1186&gt;0,OFFSET(DATA!$F$6,$AF$10+27*AL$10,$AF1186,1,1)/$AG1186,0)</f>
        <v>0</v>
      </c>
      <c r="AM1186" s="190">
        <f ca="1">IF($AG1186&gt;0,OFFSET(DATA!$F$6,$AF$10+27*AM$10,$AF1186,1,1)/$AG1186,0)</f>
        <v>0</v>
      </c>
      <c r="AN1186" s="166">
        <f ca="1">OFFSET(DATA!$F$6,$AF$10+27*AN$10,$AF1186,1,1)</f>
        <v>0</v>
      </c>
      <c r="AO1186" s="166">
        <f t="shared" ca="1" si="37"/>
        <v>0</v>
      </c>
      <c r="AQ1186" s="96">
        <f ca="1">OFFSET(DATA!$F$6,25,$AF1186,1,1)</f>
        <v>0</v>
      </c>
      <c r="AR1186" s="190">
        <f ca="1">IF($AQ1186&gt;0,OFFSET(DATA!$F$6,25+27*AR$10,$AF1186,1,1)/$AQ1186,0)</f>
        <v>0</v>
      </c>
      <c r="AS1186" s="190">
        <f ca="1">IF($AQ1186&gt;0,OFFSET(DATA!$F$6,25+27*AS$10,$AF1186,1,1)/$AQ1186,0)</f>
        <v>0</v>
      </c>
      <c r="AT1186" s="190">
        <f ca="1">IF($AQ1186&gt;0,OFFSET(DATA!$F$6,25+27*AT$10,$AF1186,1,1)/$AQ1186,0)</f>
        <v>0</v>
      </c>
      <c r="AU1186" s="190">
        <f ca="1">IF($AQ1186&gt;0,OFFSET(DATA!$F$6,25+27*AU$10,$AF1186,1,1)/$AQ1186,0)</f>
        <v>0</v>
      </c>
      <c r="AV1186" s="190">
        <f ca="1">IF($AQ1186&gt;0,OFFSET(DATA!$F$6,25+27*AV$10,$AF1186,1,1)/$AQ1186,0)</f>
        <v>0</v>
      </c>
      <c r="AW1186" s="190">
        <f ca="1">IF($AQ1186&gt;0,OFFSET(DATA!$F$6,25+27*AW$10,$AF1186,1,1)/$AQ1186,0)</f>
        <v>0</v>
      </c>
      <c r="AZ1186" s="166">
        <f t="shared" ca="1" si="38"/>
        <v>1</v>
      </c>
      <c r="BA1186" s="190">
        <f ca="1">IF($AG1186&gt;0,OFFSET(DATA!$F$6,BA$10+27*(7-$AE$8),$AF1186,1,1)/OFFSET(DATA!$F$6,BA$10,$AF1186,1,1),0)</f>
        <v>0</v>
      </c>
      <c r="BB1186" s="190">
        <f ca="1">IF($AG1186&gt;0,OFFSET(DATA!$F$6,BB$10+27*(7-$AE$8),$AF1186,1,1)/OFFSET(DATA!$F$6,BB$10,$AF1186,1,1),0)</f>
        <v>0</v>
      </c>
      <c r="BC1186" s="190">
        <f ca="1">IF($AG1186&gt;0,OFFSET(DATA!$F$6,BC$10+27*(7-$AE$8),$AF1186,1,1)/OFFSET(DATA!$F$6,BC$10,$AF1186,1,1),0)</f>
        <v>0</v>
      </c>
      <c r="BD1186" s="190">
        <f ca="1">IF($AG1186&gt;0,OFFSET(DATA!$F$6,BD$10+27*(7-$AE$8),$AF1186,1,1)/OFFSET(DATA!$F$6,BD$10,$AF1186,1,1),0)</f>
        <v>0</v>
      </c>
      <c r="BE1186" s="190">
        <f ca="1">IF($AG1186&gt;0,OFFSET(DATA!$F$6,BE$10+27*(7-$AE$8),$AF1186,1,1)/OFFSET(DATA!$F$6,BE$10,$AF1186,1,1),0)</f>
        <v>0</v>
      </c>
      <c r="BF1186" s="190">
        <f ca="1">IF($AG1186&gt;0,OFFSET(DATA!$F$6,BF$10+27*(7-$AE$8),$AF1186,1,1)/OFFSET(DATA!$F$6,BF$10,$AF1186,1,1),0)</f>
        <v>0</v>
      </c>
      <c r="BG1186" s="190">
        <f ca="1">IF($AG1186&gt;0,OFFSET(DATA!$F$6,BG$10+27*(7-$AE$8),$AF1186,1,1)/OFFSET(DATA!$F$6,BG$10,$AF1186,1,1),0)</f>
        <v>0</v>
      </c>
      <c r="BH1186" s="190">
        <f ca="1">IF($AG1186&gt;0,OFFSET(DATA!$F$6,BH$10+27*(7-$AE$8),$AF1186,1,1)/OFFSET(DATA!$F$6,BH$10,$AF1186,1,1),0)</f>
        <v>0</v>
      </c>
      <c r="BI1186" s="190">
        <f ca="1">IF($AG1186&gt;0,OFFSET(DATA!$F$6,BI$10+27*(7-$AE$8),$AF1186,1,1)/OFFSET(DATA!$F$6,BI$10,$AF1186,1,1),0)</f>
        <v>0</v>
      </c>
      <c r="BJ1186" s="190">
        <f ca="1">IF($AG1186&gt;0,OFFSET(DATA!$F$6,BJ$10+27*(7-$AE$8),$AF1186,1,1)/OFFSET(DATA!$F$6,BJ$10,$AF1186,1,1),0)</f>
        <v>0</v>
      </c>
      <c r="BK1186" s="190">
        <f ca="1">IF($AG1186&gt;0,OFFSET(DATA!$F$6,BK$10+27*(7-$AE$8),$AF1186,1,1)/OFFSET(DATA!$F$6,BK$10,$AF1186,1,1),0)</f>
        <v>0</v>
      </c>
      <c r="BL1186" s="190">
        <f ca="1">IF($AG1186&gt;0,OFFSET(DATA!$F$6,BL$10+27*(7-$AE$8),$AF1186,1,1)/OFFSET(DATA!$F$6,BL$10,$AF1186,1,1),0)</f>
        <v>0</v>
      </c>
      <c r="BM1186" s="190">
        <f ca="1">IF($AG1186&gt;0,OFFSET(DATA!$F$6,BM$10+27*(7-$AE$8),$AF1186,1,1)/OFFSET(DATA!$F$6,BM$10,$AF1186,1,1),0)</f>
        <v>0</v>
      </c>
      <c r="BN1186" s="190">
        <f ca="1">IF($AG1186&gt;0,OFFSET(DATA!$F$6,BN$10+27*(7-$AE$8),$AF1186,1,1)/OFFSET(DATA!$F$6,BN$10,$AF1186,1,1),0)</f>
        <v>0</v>
      </c>
      <c r="BO1186" s="190">
        <f ca="1">IF($AG1186&gt;0,OFFSET(DATA!$F$6,BO$10+27*(7-$AE$8),$AF1186,1,1)/OFFSET(DATA!$F$6,BO$10,$AF1186,1,1),0)</f>
        <v>0</v>
      </c>
      <c r="BP1186" s="190">
        <f ca="1">IF($AG1186&gt;0,OFFSET(DATA!$F$6,BP$10+27*(7-$AE$8),$AF1186,1,1)/OFFSET(DATA!$F$6,BP$10,$AF1186,1,1),0)</f>
        <v>0</v>
      </c>
      <c r="BQ1186" s="190">
        <f ca="1">IF($AG1186&gt;0,OFFSET(DATA!$F$6,BQ$10+27*(7-$AE$8),$AF1186,1,1)/OFFSET(DATA!$F$6,BQ$10,$AF1186,1,1),0)</f>
        <v>0</v>
      </c>
      <c r="BR1186" s="190">
        <f ca="1">IF($AG1186&gt;0,OFFSET(DATA!$F$6,BR$10+27*(7-$AE$8),$AF1186,1,1)/OFFSET(DATA!$F$6,BR$10,$AF1186,1,1),0)</f>
        <v>0</v>
      </c>
      <c r="BS1186" s="190">
        <f ca="1">IF($AG1186&gt;0,OFFSET(DATA!$F$6,BS$10+27*(7-$AE$8),$AF1186,1,1)/OFFSET(DATA!$F$6,BS$10,$AF1186,1,1),0)</f>
        <v>0</v>
      </c>
      <c r="BT1186" s="190">
        <f ca="1">IF($AG1186&gt;0,OFFSET(DATA!$F$6,BT$10+27*(7-$AE$8),$AF1186,1,1)/OFFSET(DATA!$F$6,BT$10,$AF1186,1,1),0)</f>
        <v>0</v>
      </c>
      <c r="BU1186" s="190">
        <f ca="1">IF($AG1186&gt;0,OFFSET(DATA!$F$6,BU$10+27*(7-$AE$8),$AF1186,1,1)/OFFSET(DATA!$F$6,BU$10,$AF1186,1,1),0)</f>
        <v>0</v>
      </c>
      <c r="BV1186" s="190">
        <f ca="1">IF($AG1186&gt;0,OFFSET(DATA!$F$6,BV$10+27*(7-$AE$8),$AF1186,1,1)/OFFSET(DATA!$F$6,BV$10,$AF1186,1,1),0)</f>
        <v>0</v>
      </c>
      <c r="BW1186" s="190">
        <f ca="1">IF($AG1186&gt;0,OFFSET(DATA!$F$6,BW$10+27*(7-$AE$8),$AF1186,1,1)/OFFSET(DATA!$F$6,BW$10,$AF1186,1,1),0)</f>
        <v>0</v>
      </c>
      <c r="BX1186" s="190">
        <f ca="1">IF($AG1186&gt;0,OFFSET(DATA!$F$6,BX$10+27*(7-$AE$8),$AF1186,1,1)/OFFSET(DATA!$F$6,BX$10,$AF1186,1,1),0)</f>
        <v>0</v>
      </c>
    </row>
    <row r="1187" spans="32:76" x14ac:dyDescent="0.2">
      <c r="AF1187" s="166">
        <v>1176</v>
      </c>
      <c r="AG1187" s="96">
        <f ca="1">OFFSET(DATA!$F$6,$AF$10,$AF1187,1,1)</f>
        <v>0</v>
      </c>
      <c r="AH1187" s="190">
        <f ca="1">IF($AG1187&gt;0,OFFSET(DATA!$F$6,$AF$10+27*AH$10,$AF1187,1,1)/$AG1187,0)</f>
        <v>0</v>
      </c>
      <c r="AI1187" s="190">
        <f ca="1">IF($AG1187&gt;0,OFFSET(DATA!$F$6,$AF$10+27*AI$10,$AF1187,1,1)/$AG1187,0)</f>
        <v>0</v>
      </c>
      <c r="AJ1187" s="190">
        <f ca="1">IF($AG1187&gt;0,OFFSET(DATA!$F$6,$AF$10+27*AJ$10,$AF1187,1,1)/$AG1187,0)</f>
        <v>0</v>
      </c>
      <c r="AK1187" s="190">
        <f ca="1">IF($AG1187&gt;0,OFFSET(DATA!$F$6,$AF$10+27*AK$10,$AF1187,1,1)/$AG1187,0)</f>
        <v>0</v>
      </c>
      <c r="AL1187" s="190">
        <f ca="1">IF($AG1187&gt;0,OFFSET(DATA!$F$6,$AF$10+27*AL$10,$AF1187,1,1)/$AG1187,0)</f>
        <v>0</v>
      </c>
      <c r="AM1187" s="190">
        <f ca="1">IF($AG1187&gt;0,OFFSET(DATA!$F$6,$AF$10+27*AM$10,$AF1187,1,1)/$AG1187,0)</f>
        <v>0</v>
      </c>
      <c r="AN1187" s="166">
        <f ca="1">OFFSET(DATA!$F$6,$AF$10+27*AN$10,$AF1187,1,1)</f>
        <v>0</v>
      </c>
      <c r="AO1187" s="166">
        <f t="shared" ca="1" si="37"/>
        <v>0</v>
      </c>
      <c r="AQ1187" s="96">
        <f ca="1">OFFSET(DATA!$F$6,25,$AF1187,1,1)</f>
        <v>0</v>
      </c>
      <c r="AR1187" s="190">
        <f ca="1">IF($AQ1187&gt;0,OFFSET(DATA!$F$6,25+27*AR$10,$AF1187,1,1)/$AQ1187,0)</f>
        <v>0</v>
      </c>
      <c r="AS1187" s="190">
        <f ca="1">IF($AQ1187&gt;0,OFFSET(DATA!$F$6,25+27*AS$10,$AF1187,1,1)/$AQ1187,0)</f>
        <v>0</v>
      </c>
      <c r="AT1187" s="190">
        <f ca="1">IF($AQ1187&gt;0,OFFSET(DATA!$F$6,25+27*AT$10,$AF1187,1,1)/$AQ1187,0)</f>
        <v>0</v>
      </c>
      <c r="AU1187" s="190">
        <f ca="1">IF($AQ1187&gt;0,OFFSET(DATA!$F$6,25+27*AU$10,$AF1187,1,1)/$AQ1187,0)</f>
        <v>0</v>
      </c>
      <c r="AV1187" s="190">
        <f ca="1">IF($AQ1187&gt;0,OFFSET(DATA!$F$6,25+27*AV$10,$AF1187,1,1)/$AQ1187,0)</f>
        <v>0</v>
      </c>
      <c r="AW1187" s="190">
        <f ca="1">IF($AQ1187&gt;0,OFFSET(DATA!$F$6,25+27*AW$10,$AF1187,1,1)/$AQ1187,0)</f>
        <v>0</v>
      </c>
      <c r="AZ1187" s="166">
        <f t="shared" ca="1" si="38"/>
        <v>1</v>
      </c>
      <c r="BA1187" s="190">
        <f ca="1">IF($AG1187&gt;0,OFFSET(DATA!$F$6,BA$10+27*(7-$AE$8),$AF1187,1,1)/OFFSET(DATA!$F$6,BA$10,$AF1187,1,1),0)</f>
        <v>0</v>
      </c>
      <c r="BB1187" s="190">
        <f ca="1">IF($AG1187&gt;0,OFFSET(DATA!$F$6,BB$10+27*(7-$AE$8),$AF1187,1,1)/OFFSET(DATA!$F$6,BB$10,$AF1187,1,1),0)</f>
        <v>0</v>
      </c>
      <c r="BC1187" s="190">
        <f ca="1">IF($AG1187&gt;0,OFFSET(DATA!$F$6,BC$10+27*(7-$AE$8),$AF1187,1,1)/OFFSET(DATA!$F$6,BC$10,$AF1187,1,1),0)</f>
        <v>0</v>
      </c>
      <c r="BD1187" s="190">
        <f ca="1">IF($AG1187&gt;0,OFFSET(DATA!$F$6,BD$10+27*(7-$AE$8),$AF1187,1,1)/OFFSET(DATA!$F$6,BD$10,$AF1187,1,1),0)</f>
        <v>0</v>
      </c>
      <c r="BE1187" s="190">
        <f ca="1">IF($AG1187&gt;0,OFFSET(DATA!$F$6,BE$10+27*(7-$AE$8),$AF1187,1,1)/OFFSET(DATA!$F$6,BE$10,$AF1187,1,1),0)</f>
        <v>0</v>
      </c>
      <c r="BF1187" s="190">
        <f ca="1">IF($AG1187&gt;0,OFFSET(DATA!$F$6,BF$10+27*(7-$AE$8),$AF1187,1,1)/OFFSET(DATA!$F$6,BF$10,$AF1187,1,1),0)</f>
        <v>0</v>
      </c>
      <c r="BG1187" s="190">
        <f ca="1">IF($AG1187&gt;0,OFFSET(DATA!$F$6,BG$10+27*(7-$AE$8),$AF1187,1,1)/OFFSET(DATA!$F$6,BG$10,$AF1187,1,1),0)</f>
        <v>0</v>
      </c>
      <c r="BH1187" s="190">
        <f ca="1">IF($AG1187&gt;0,OFFSET(DATA!$F$6,BH$10+27*(7-$AE$8),$AF1187,1,1)/OFFSET(DATA!$F$6,BH$10,$AF1187,1,1),0)</f>
        <v>0</v>
      </c>
      <c r="BI1187" s="190">
        <f ca="1">IF($AG1187&gt;0,OFFSET(DATA!$F$6,BI$10+27*(7-$AE$8),$AF1187,1,1)/OFFSET(DATA!$F$6,BI$10,$AF1187,1,1),0)</f>
        <v>0</v>
      </c>
      <c r="BJ1187" s="190">
        <f ca="1">IF($AG1187&gt;0,OFFSET(DATA!$F$6,BJ$10+27*(7-$AE$8),$AF1187,1,1)/OFFSET(DATA!$F$6,BJ$10,$AF1187,1,1),0)</f>
        <v>0</v>
      </c>
      <c r="BK1187" s="190">
        <f ca="1">IF($AG1187&gt;0,OFFSET(DATA!$F$6,BK$10+27*(7-$AE$8),$AF1187,1,1)/OFFSET(DATA!$F$6,BK$10,$AF1187,1,1),0)</f>
        <v>0</v>
      </c>
      <c r="BL1187" s="190">
        <f ca="1">IF($AG1187&gt;0,OFFSET(DATA!$F$6,BL$10+27*(7-$AE$8),$AF1187,1,1)/OFFSET(DATA!$F$6,BL$10,$AF1187,1,1),0)</f>
        <v>0</v>
      </c>
      <c r="BM1187" s="190">
        <f ca="1">IF($AG1187&gt;0,OFFSET(DATA!$F$6,BM$10+27*(7-$AE$8),$AF1187,1,1)/OFFSET(DATA!$F$6,BM$10,$AF1187,1,1),0)</f>
        <v>0</v>
      </c>
      <c r="BN1187" s="190">
        <f ca="1">IF($AG1187&gt;0,OFFSET(DATA!$F$6,BN$10+27*(7-$AE$8),$AF1187,1,1)/OFFSET(DATA!$F$6,BN$10,$AF1187,1,1),0)</f>
        <v>0</v>
      </c>
      <c r="BO1187" s="190">
        <f ca="1">IF($AG1187&gt;0,OFFSET(DATA!$F$6,BO$10+27*(7-$AE$8),$AF1187,1,1)/OFFSET(DATA!$F$6,BO$10,$AF1187,1,1),0)</f>
        <v>0</v>
      </c>
      <c r="BP1187" s="190">
        <f ca="1">IF($AG1187&gt;0,OFFSET(DATA!$F$6,BP$10+27*(7-$AE$8),$AF1187,1,1)/OFFSET(DATA!$F$6,BP$10,$AF1187,1,1),0)</f>
        <v>0</v>
      </c>
      <c r="BQ1187" s="190">
        <f ca="1">IF($AG1187&gt;0,OFFSET(DATA!$F$6,BQ$10+27*(7-$AE$8),$AF1187,1,1)/OFFSET(DATA!$F$6,BQ$10,$AF1187,1,1),0)</f>
        <v>0</v>
      </c>
      <c r="BR1187" s="190">
        <f ca="1">IF($AG1187&gt;0,OFFSET(DATA!$F$6,BR$10+27*(7-$AE$8),$AF1187,1,1)/OFFSET(DATA!$F$6,BR$10,$AF1187,1,1),0)</f>
        <v>0</v>
      </c>
      <c r="BS1187" s="190">
        <f ca="1">IF($AG1187&gt;0,OFFSET(DATA!$F$6,BS$10+27*(7-$AE$8),$AF1187,1,1)/OFFSET(DATA!$F$6,BS$10,$AF1187,1,1),0)</f>
        <v>0</v>
      </c>
      <c r="BT1187" s="190">
        <f ca="1">IF($AG1187&gt;0,OFFSET(DATA!$F$6,BT$10+27*(7-$AE$8),$AF1187,1,1)/OFFSET(DATA!$F$6,BT$10,$AF1187,1,1),0)</f>
        <v>0</v>
      </c>
      <c r="BU1187" s="190">
        <f ca="1">IF($AG1187&gt;0,OFFSET(DATA!$F$6,BU$10+27*(7-$AE$8),$AF1187,1,1)/OFFSET(DATA!$F$6,BU$10,$AF1187,1,1),0)</f>
        <v>0</v>
      </c>
      <c r="BV1187" s="190">
        <f ca="1">IF($AG1187&gt;0,OFFSET(DATA!$F$6,BV$10+27*(7-$AE$8),$AF1187,1,1)/OFFSET(DATA!$F$6,BV$10,$AF1187,1,1),0)</f>
        <v>0</v>
      </c>
      <c r="BW1187" s="190">
        <f ca="1">IF($AG1187&gt;0,OFFSET(DATA!$F$6,BW$10+27*(7-$AE$8),$AF1187,1,1)/OFFSET(DATA!$F$6,BW$10,$AF1187,1,1),0)</f>
        <v>0</v>
      </c>
      <c r="BX1187" s="190">
        <f ca="1">IF($AG1187&gt;0,OFFSET(DATA!$F$6,BX$10+27*(7-$AE$8),$AF1187,1,1)/OFFSET(DATA!$F$6,BX$10,$AF1187,1,1),0)</f>
        <v>0</v>
      </c>
    </row>
    <row r="1188" spans="32:76" x14ac:dyDescent="0.2">
      <c r="AF1188" s="166">
        <v>1177</v>
      </c>
      <c r="AG1188" s="96">
        <f ca="1">OFFSET(DATA!$F$6,$AF$10,$AF1188,1,1)</f>
        <v>0</v>
      </c>
      <c r="AH1188" s="190">
        <f ca="1">IF($AG1188&gt;0,OFFSET(DATA!$F$6,$AF$10+27*AH$10,$AF1188,1,1)/$AG1188,0)</f>
        <v>0</v>
      </c>
      <c r="AI1188" s="190">
        <f ca="1">IF($AG1188&gt;0,OFFSET(DATA!$F$6,$AF$10+27*AI$10,$AF1188,1,1)/$AG1188,0)</f>
        <v>0</v>
      </c>
      <c r="AJ1188" s="190">
        <f ca="1">IF($AG1188&gt;0,OFFSET(DATA!$F$6,$AF$10+27*AJ$10,$AF1188,1,1)/$AG1188,0)</f>
        <v>0</v>
      </c>
      <c r="AK1188" s="190">
        <f ca="1">IF($AG1188&gt;0,OFFSET(DATA!$F$6,$AF$10+27*AK$10,$AF1188,1,1)/$AG1188,0)</f>
        <v>0</v>
      </c>
      <c r="AL1188" s="190">
        <f ca="1">IF($AG1188&gt;0,OFFSET(DATA!$F$6,$AF$10+27*AL$10,$AF1188,1,1)/$AG1188,0)</f>
        <v>0</v>
      </c>
      <c r="AM1188" s="190">
        <f ca="1">IF($AG1188&gt;0,OFFSET(DATA!$F$6,$AF$10+27*AM$10,$AF1188,1,1)/$AG1188,0)</f>
        <v>0</v>
      </c>
      <c r="AN1188" s="166">
        <f ca="1">OFFSET(DATA!$F$6,$AF$10+27*AN$10,$AF1188,1,1)</f>
        <v>0</v>
      </c>
      <c r="AO1188" s="166">
        <f t="shared" ca="1" si="37"/>
        <v>0</v>
      </c>
      <c r="AQ1188" s="96">
        <f ca="1">OFFSET(DATA!$F$6,25,$AF1188,1,1)</f>
        <v>0</v>
      </c>
      <c r="AR1188" s="190">
        <f ca="1">IF($AQ1188&gt;0,OFFSET(DATA!$F$6,25+27*AR$10,$AF1188,1,1)/$AQ1188,0)</f>
        <v>0</v>
      </c>
      <c r="AS1188" s="190">
        <f ca="1">IF($AQ1188&gt;0,OFFSET(DATA!$F$6,25+27*AS$10,$AF1188,1,1)/$AQ1188,0)</f>
        <v>0</v>
      </c>
      <c r="AT1188" s="190">
        <f ca="1">IF($AQ1188&gt;0,OFFSET(DATA!$F$6,25+27*AT$10,$AF1188,1,1)/$AQ1188,0)</f>
        <v>0</v>
      </c>
      <c r="AU1188" s="190">
        <f ca="1">IF($AQ1188&gt;0,OFFSET(DATA!$F$6,25+27*AU$10,$AF1188,1,1)/$AQ1188,0)</f>
        <v>0</v>
      </c>
      <c r="AV1188" s="190">
        <f ca="1">IF($AQ1188&gt;0,OFFSET(DATA!$F$6,25+27*AV$10,$AF1188,1,1)/$AQ1188,0)</f>
        <v>0</v>
      </c>
      <c r="AW1188" s="190">
        <f ca="1">IF($AQ1188&gt;0,OFFSET(DATA!$F$6,25+27*AW$10,$AF1188,1,1)/$AQ1188,0)</f>
        <v>0</v>
      </c>
      <c r="AZ1188" s="166">
        <f t="shared" ca="1" si="38"/>
        <v>1</v>
      </c>
      <c r="BA1188" s="190">
        <f ca="1">IF($AG1188&gt;0,OFFSET(DATA!$F$6,BA$10+27*(7-$AE$8),$AF1188,1,1)/OFFSET(DATA!$F$6,BA$10,$AF1188,1,1),0)</f>
        <v>0</v>
      </c>
      <c r="BB1188" s="190">
        <f ca="1">IF($AG1188&gt;0,OFFSET(DATA!$F$6,BB$10+27*(7-$AE$8),$AF1188,1,1)/OFFSET(DATA!$F$6,BB$10,$AF1188,1,1),0)</f>
        <v>0</v>
      </c>
      <c r="BC1188" s="190">
        <f ca="1">IF($AG1188&gt;0,OFFSET(DATA!$F$6,BC$10+27*(7-$AE$8),$AF1188,1,1)/OFFSET(DATA!$F$6,BC$10,$AF1188,1,1),0)</f>
        <v>0</v>
      </c>
      <c r="BD1188" s="190">
        <f ca="1">IF($AG1188&gt;0,OFFSET(DATA!$F$6,BD$10+27*(7-$AE$8),$AF1188,1,1)/OFFSET(DATA!$F$6,BD$10,$AF1188,1,1),0)</f>
        <v>0</v>
      </c>
      <c r="BE1188" s="190">
        <f ca="1">IF($AG1188&gt;0,OFFSET(DATA!$F$6,BE$10+27*(7-$AE$8),$AF1188,1,1)/OFFSET(DATA!$F$6,BE$10,$AF1188,1,1),0)</f>
        <v>0</v>
      </c>
      <c r="BF1188" s="190">
        <f ca="1">IF($AG1188&gt;0,OFFSET(DATA!$F$6,BF$10+27*(7-$AE$8),$AF1188,1,1)/OFFSET(DATA!$F$6,BF$10,$AF1188,1,1),0)</f>
        <v>0</v>
      </c>
      <c r="BG1188" s="190">
        <f ca="1">IF($AG1188&gt;0,OFFSET(DATA!$F$6,BG$10+27*(7-$AE$8),$AF1188,1,1)/OFFSET(DATA!$F$6,BG$10,$AF1188,1,1),0)</f>
        <v>0</v>
      </c>
      <c r="BH1188" s="190">
        <f ca="1">IF($AG1188&gt;0,OFFSET(DATA!$F$6,BH$10+27*(7-$AE$8),$AF1188,1,1)/OFFSET(DATA!$F$6,BH$10,$AF1188,1,1),0)</f>
        <v>0</v>
      </c>
      <c r="BI1188" s="190">
        <f ca="1">IF($AG1188&gt;0,OFFSET(DATA!$F$6,BI$10+27*(7-$AE$8),$AF1188,1,1)/OFFSET(DATA!$F$6,BI$10,$AF1188,1,1),0)</f>
        <v>0</v>
      </c>
      <c r="BJ1188" s="190">
        <f ca="1">IF($AG1188&gt;0,OFFSET(DATA!$F$6,BJ$10+27*(7-$AE$8),$AF1188,1,1)/OFFSET(DATA!$F$6,BJ$10,$AF1188,1,1),0)</f>
        <v>0</v>
      </c>
      <c r="BK1188" s="190">
        <f ca="1">IF($AG1188&gt;0,OFFSET(DATA!$F$6,BK$10+27*(7-$AE$8),$AF1188,1,1)/OFFSET(DATA!$F$6,BK$10,$AF1188,1,1),0)</f>
        <v>0</v>
      </c>
      <c r="BL1188" s="190">
        <f ca="1">IF($AG1188&gt;0,OFFSET(DATA!$F$6,BL$10+27*(7-$AE$8),$AF1188,1,1)/OFFSET(DATA!$F$6,BL$10,$AF1188,1,1),0)</f>
        <v>0</v>
      </c>
      <c r="BM1188" s="190">
        <f ca="1">IF($AG1188&gt;0,OFFSET(DATA!$F$6,BM$10+27*(7-$AE$8),$AF1188,1,1)/OFFSET(DATA!$F$6,BM$10,$AF1188,1,1),0)</f>
        <v>0</v>
      </c>
      <c r="BN1188" s="190">
        <f ca="1">IF($AG1188&gt;0,OFFSET(DATA!$F$6,BN$10+27*(7-$AE$8),$AF1188,1,1)/OFFSET(DATA!$F$6,BN$10,$AF1188,1,1),0)</f>
        <v>0</v>
      </c>
      <c r="BO1188" s="190">
        <f ca="1">IF($AG1188&gt;0,OFFSET(DATA!$F$6,BO$10+27*(7-$AE$8),$AF1188,1,1)/OFFSET(DATA!$F$6,BO$10,$AF1188,1,1),0)</f>
        <v>0</v>
      </c>
      <c r="BP1188" s="190">
        <f ca="1">IF($AG1188&gt;0,OFFSET(DATA!$F$6,BP$10+27*(7-$AE$8),$AF1188,1,1)/OFFSET(DATA!$F$6,BP$10,$AF1188,1,1),0)</f>
        <v>0</v>
      </c>
      <c r="BQ1188" s="190">
        <f ca="1">IF($AG1188&gt;0,OFFSET(DATA!$F$6,BQ$10+27*(7-$AE$8),$AF1188,1,1)/OFFSET(DATA!$F$6,BQ$10,$AF1188,1,1),0)</f>
        <v>0</v>
      </c>
      <c r="BR1188" s="190">
        <f ca="1">IF($AG1188&gt;0,OFFSET(DATA!$F$6,BR$10+27*(7-$AE$8),$AF1188,1,1)/OFFSET(DATA!$F$6,BR$10,$AF1188,1,1),0)</f>
        <v>0</v>
      </c>
      <c r="BS1188" s="190">
        <f ca="1">IF($AG1188&gt;0,OFFSET(DATA!$F$6,BS$10+27*(7-$AE$8),$AF1188,1,1)/OFFSET(DATA!$F$6,BS$10,$AF1188,1,1),0)</f>
        <v>0</v>
      </c>
      <c r="BT1188" s="190">
        <f ca="1">IF($AG1188&gt;0,OFFSET(DATA!$F$6,BT$10+27*(7-$AE$8),$AF1188,1,1)/OFFSET(DATA!$F$6,BT$10,$AF1188,1,1),0)</f>
        <v>0</v>
      </c>
      <c r="BU1188" s="190">
        <f ca="1">IF($AG1188&gt;0,OFFSET(DATA!$F$6,BU$10+27*(7-$AE$8),$AF1188,1,1)/OFFSET(DATA!$F$6,BU$10,$AF1188,1,1),0)</f>
        <v>0</v>
      </c>
      <c r="BV1188" s="190">
        <f ca="1">IF($AG1188&gt;0,OFFSET(DATA!$F$6,BV$10+27*(7-$AE$8),$AF1188,1,1)/OFFSET(DATA!$F$6,BV$10,$AF1188,1,1),0)</f>
        <v>0</v>
      </c>
      <c r="BW1188" s="190">
        <f ca="1">IF($AG1188&gt;0,OFFSET(DATA!$F$6,BW$10+27*(7-$AE$8),$AF1188,1,1)/OFFSET(DATA!$F$6,BW$10,$AF1188,1,1),0)</f>
        <v>0</v>
      </c>
      <c r="BX1188" s="190">
        <f ca="1">IF($AG1188&gt;0,OFFSET(DATA!$F$6,BX$10+27*(7-$AE$8),$AF1188,1,1)/OFFSET(DATA!$F$6,BX$10,$AF1188,1,1),0)</f>
        <v>0</v>
      </c>
    </row>
    <row r="1189" spans="32:76" x14ac:dyDescent="0.2">
      <c r="AF1189" s="166">
        <v>1178</v>
      </c>
      <c r="AG1189" s="96">
        <f ca="1">OFFSET(DATA!$F$6,$AF$10,$AF1189,1,1)</f>
        <v>0</v>
      </c>
      <c r="AH1189" s="190">
        <f ca="1">IF($AG1189&gt;0,OFFSET(DATA!$F$6,$AF$10+27*AH$10,$AF1189,1,1)/$AG1189,0)</f>
        <v>0</v>
      </c>
      <c r="AI1189" s="190">
        <f ca="1">IF($AG1189&gt;0,OFFSET(DATA!$F$6,$AF$10+27*AI$10,$AF1189,1,1)/$AG1189,0)</f>
        <v>0</v>
      </c>
      <c r="AJ1189" s="190">
        <f ca="1">IF($AG1189&gt;0,OFFSET(DATA!$F$6,$AF$10+27*AJ$10,$AF1189,1,1)/$AG1189,0)</f>
        <v>0</v>
      </c>
      <c r="AK1189" s="190">
        <f ca="1">IF($AG1189&gt;0,OFFSET(DATA!$F$6,$AF$10+27*AK$10,$AF1189,1,1)/$AG1189,0)</f>
        <v>0</v>
      </c>
      <c r="AL1189" s="190">
        <f ca="1">IF($AG1189&gt;0,OFFSET(DATA!$F$6,$AF$10+27*AL$10,$AF1189,1,1)/$AG1189,0)</f>
        <v>0</v>
      </c>
      <c r="AM1189" s="190">
        <f ca="1">IF($AG1189&gt;0,OFFSET(DATA!$F$6,$AF$10+27*AM$10,$AF1189,1,1)/$AG1189,0)</f>
        <v>0</v>
      </c>
      <c r="AN1189" s="166">
        <f ca="1">OFFSET(DATA!$F$6,$AF$10+27*AN$10,$AF1189,1,1)</f>
        <v>0</v>
      </c>
      <c r="AO1189" s="166">
        <f t="shared" ca="1" si="37"/>
        <v>0</v>
      </c>
      <c r="AQ1189" s="96">
        <f ca="1">OFFSET(DATA!$F$6,25,$AF1189,1,1)</f>
        <v>0</v>
      </c>
      <c r="AR1189" s="190">
        <f ca="1">IF($AQ1189&gt;0,OFFSET(DATA!$F$6,25+27*AR$10,$AF1189,1,1)/$AQ1189,0)</f>
        <v>0</v>
      </c>
      <c r="AS1189" s="190">
        <f ca="1">IF($AQ1189&gt;0,OFFSET(DATA!$F$6,25+27*AS$10,$AF1189,1,1)/$AQ1189,0)</f>
        <v>0</v>
      </c>
      <c r="AT1189" s="190">
        <f ca="1">IF($AQ1189&gt;0,OFFSET(DATA!$F$6,25+27*AT$10,$AF1189,1,1)/$AQ1189,0)</f>
        <v>0</v>
      </c>
      <c r="AU1189" s="190">
        <f ca="1">IF($AQ1189&gt;0,OFFSET(DATA!$F$6,25+27*AU$10,$AF1189,1,1)/$AQ1189,0)</f>
        <v>0</v>
      </c>
      <c r="AV1189" s="190">
        <f ca="1">IF($AQ1189&gt;0,OFFSET(DATA!$F$6,25+27*AV$10,$AF1189,1,1)/$AQ1189,0)</f>
        <v>0</v>
      </c>
      <c r="AW1189" s="190">
        <f ca="1">IF($AQ1189&gt;0,OFFSET(DATA!$F$6,25+27*AW$10,$AF1189,1,1)/$AQ1189,0)</f>
        <v>0</v>
      </c>
      <c r="AZ1189" s="166">
        <f t="shared" ca="1" si="38"/>
        <v>1</v>
      </c>
      <c r="BA1189" s="190">
        <f ca="1">IF($AG1189&gt;0,OFFSET(DATA!$F$6,BA$10+27*(7-$AE$8),$AF1189,1,1)/OFFSET(DATA!$F$6,BA$10,$AF1189,1,1),0)</f>
        <v>0</v>
      </c>
      <c r="BB1189" s="190">
        <f ca="1">IF($AG1189&gt;0,OFFSET(DATA!$F$6,BB$10+27*(7-$AE$8),$AF1189,1,1)/OFFSET(DATA!$F$6,BB$10,$AF1189,1,1),0)</f>
        <v>0</v>
      </c>
      <c r="BC1189" s="190">
        <f ca="1">IF($AG1189&gt;0,OFFSET(DATA!$F$6,BC$10+27*(7-$AE$8),$AF1189,1,1)/OFFSET(DATA!$F$6,BC$10,$AF1189,1,1),0)</f>
        <v>0</v>
      </c>
      <c r="BD1189" s="190">
        <f ca="1">IF($AG1189&gt;0,OFFSET(DATA!$F$6,BD$10+27*(7-$AE$8),$AF1189,1,1)/OFFSET(DATA!$F$6,BD$10,$AF1189,1,1),0)</f>
        <v>0</v>
      </c>
      <c r="BE1189" s="190">
        <f ca="1">IF($AG1189&gt;0,OFFSET(DATA!$F$6,BE$10+27*(7-$AE$8),$AF1189,1,1)/OFFSET(DATA!$F$6,BE$10,$AF1189,1,1),0)</f>
        <v>0</v>
      </c>
      <c r="BF1189" s="190">
        <f ca="1">IF($AG1189&gt;0,OFFSET(DATA!$F$6,BF$10+27*(7-$AE$8),$AF1189,1,1)/OFFSET(DATA!$F$6,BF$10,$AF1189,1,1),0)</f>
        <v>0</v>
      </c>
      <c r="BG1189" s="190">
        <f ca="1">IF($AG1189&gt;0,OFFSET(DATA!$F$6,BG$10+27*(7-$AE$8),$AF1189,1,1)/OFFSET(DATA!$F$6,BG$10,$AF1189,1,1),0)</f>
        <v>0</v>
      </c>
      <c r="BH1189" s="190">
        <f ca="1">IF($AG1189&gt;0,OFFSET(DATA!$F$6,BH$10+27*(7-$AE$8),$AF1189,1,1)/OFFSET(DATA!$F$6,BH$10,$AF1189,1,1),0)</f>
        <v>0</v>
      </c>
      <c r="BI1189" s="190">
        <f ca="1">IF($AG1189&gt;0,OFFSET(DATA!$F$6,BI$10+27*(7-$AE$8),$AF1189,1,1)/OFFSET(DATA!$F$6,BI$10,$AF1189,1,1),0)</f>
        <v>0</v>
      </c>
      <c r="BJ1189" s="190">
        <f ca="1">IF($AG1189&gt;0,OFFSET(DATA!$F$6,BJ$10+27*(7-$AE$8),$AF1189,1,1)/OFFSET(DATA!$F$6,BJ$10,$AF1189,1,1),0)</f>
        <v>0</v>
      </c>
      <c r="BK1189" s="190">
        <f ca="1">IF($AG1189&gt;0,OFFSET(DATA!$F$6,BK$10+27*(7-$AE$8),$AF1189,1,1)/OFFSET(DATA!$F$6,BK$10,$AF1189,1,1),0)</f>
        <v>0</v>
      </c>
      <c r="BL1189" s="190">
        <f ca="1">IF($AG1189&gt;0,OFFSET(DATA!$F$6,BL$10+27*(7-$AE$8),$AF1189,1,1)/OFFSET(DATA!$F$6,BL$10,$AF1189,1,1),0)</f>
        <v>0</v>
      </c>
      <c r="BM1189" s="190">
        <f ca="1">IF($AG1189&gt;0,OFFSET(DATA!$F$6,BM$10+27*(7-$AE$8),$AF1189,1,1)/OFFSET(DATA!$F$6,BM$10,$AF1189,1,1),0)</f>
        <v>0</v>
      </c>
      <c r="BN1189" s="190">
        <f ca="1">IF($AG1189&gt;0,OFFSET(DATA!$F$6,BN$10+27*(7-$AE$8),$AF1189,1,1)/OFFSET(DATA!$F$6,BN$10,$AF1189,1,1),0)</f>
        <v>0</v>
      </c>
      <c r="BO1189" s="190">
        <f ca="1">IF($AG1189&gt;0,OFFSET(DATA!$F$6,BO$10+27*(7-$AE$8),$AF1189,1,1)/OFFSET(DATA!$F$6,BO$10,$AF1189,1,1),0)</f>
        <v>0</v>
      </c>
      <c r="BP1189" s="190">
        <f ca="1">IF($AG1189&gt;0,OFFSET(DATA!$F$6,BP$10+27*(7-$AE$8),$AF1189,1,1)/OFFSET(DATA!$F$6,BP$10,$AF1189,1,1),0)</f>
        <v>0</v>
      </c>
      <c r="BQ1189" s="190">
        <f ca="1">IF($AG1189&gt;0,OFFSET(DATA!$F$6,BQ$10+27*(7-$AE$8),$AF1189,1,1)/OFFSET(DATA!$F$6,BQ$10,$AF1189,1,1),0)</f>
        <v>0</v>
      </c>
      <c r="BR1189" s="190">
        <f ca="1">IF($AG1189&gt;0,OFFSET(DATA!$F$6,BR$10+27*(7-$AE$8),$AF1189,1,1)/OFFSET(DATA!$F$6,BR$10,$AF1189,1,1),0)</f>
        <v>0</v>
      </c>
      <c r="BS1189" s="190">
        <f ca="1">IF($AG1189&gt;0,OFFSET(DATA!$F$6,BS$10+27*(7-$AE$8),$AF1189,1,1)/OFFSET(DATA!$F$6,BS$10,$AF1189,1,1),0)</f>
        <v>0</v>
      </c>
      <c r="BT1189" s="190">
        <f ca="1">IF($AG1189&gt;0,OFFSET(DATA!$F$6,BT$10+27*(7-$AE$8),$AF1189,1,1)/OFFSET(DATA!$F$6,BT$10,$AF1189,1,1),0)</f>
        <v>0</v>
      </c>
      <c r="BU1189" s="190">
        <f ca="1">IF($AG1189&gt;0,OFFSET(DATA!$F$6,BU$10+27*(7-$AE$8),$AF1189,1,1)/OFFSET(DATA!$F$6,BU$10,$AF1189,1,1),0)</f>
        <v>0</v>
      </c>
      <c r="BV1189" s="190">
        <f ca="1">IF($AG1189&gt;0,OFFSET(DATA!$F$6,BV$10+27*(7-$AE$8),$AF1189,1,1)/OFFSET(DATA!$F$6,BV$10,$AF1189,1,1),0)</f>
        <v>0</v>
      </c>
      <c r="BW1189" s="190">
        <f ca="1">IF($AG1189&gt;0,OFFSET(DATA!$F$6,BW$10+27*(7-$AE$8),$AF1189,1,1)/OFFSET(DATA!$F$6,BW$10,$AF1189,1,1),0)</f>
        <v>0</v>
      </c>
      <c r="BX1189" s="190">
        <f ca="1">IF($AG1189&gt;0,OFFSET(DATA!$F$6,BX$10+27*(7-$AE$8),$AF1189,1,1)/OFFSET(DATA!$F$6,BX$10,$AF1189,1,1),0)</f>
        <v>0</v>
      </c>
    </row>
    <row r="1190" spans="32:76" x14ac:dyDescent="0.2">
      <c r="AF1190" s="166">
        <v>1179</v>
      </c>
      <c r="AG1190" s="96">
        <f ca="1">OFFSET(DATA!$F$6,$AF$10,$AF1190,1,1)</f>
        <v>0</v>
      </c>
      <c r="AH1190" s="190">
        <f ca="1">IF($AG1190&gt;0,OFFSET(DATA!$F$6,$AF$10+27*AH$10,$AF1190,1,1)/$AG1190,0)</f>
        <v>0</v>
      </c>
      <c r="AI1190" s="190">
        <f ca="1">IF($AG1190&gt;0,OFFSET(DATA!$F$6,$AF$10+27*AI$10,$AF1190,1,1)/$AG1190,0)</f>
        <v>0</v>
      </c>
      <c r="AJ1190" s="190">
        <f ca="1">IF($AG1190&gt;0,OFFSET(DATA!$F$6,$AF$10+27*AJ$10,$AF1190,1,1)/$AG1190,0)</f>
        <v>0</v>
      </c>
      <c r="AK1190" s="190">
        <f ca="1">IF($AG1190&gt;0,OFFSET(DATA!$F$6,$AF$10+27*AK$10,$AF1190,1,1)/$AG1190,0)</f>
        <v>0</v>
      </c>
      <c r="AL1190" s="190">
        <f ca="1">IF($AG1190&gt;0,OFFSET(DATA!$F$6,$AF$10+27*AL$10,$AF1190,1,1)/$AG1190,0)</f>
        <v>0</v>
      </c>
      <c r="AM1190" s="190">
        <f ca="1">IF($AG1190&gt;0,OFFSET(DATA!$F$6,$AF$10+27*AM$10,$AF1190,1,1)/$AG1190,0)</f>
        <v>0</v>
      </c>
      <c r="AN1190" s="166">
        <f ca="1">OFFSET(DATA!$F$6,$AF$10+27*AN$10,$AF1190,1,1)</f>
        <v>0</v>
      </c>
      <c r="AO1190" s="166">
        <f t="shared" ca="1" si="37"/>
        <v>0</v>
      </c>
      <c r="AQ1190" s="96">
        <f ca="1">OFFSET(DATA!$F$6,25,$AF1190,1,1)</f>
        <v>0</v>
      </c>
      <c r="AR1190" s="190">
        <f ca="1">IF($AQ1190&gt;0,OFFSET(DATA!$F$6,25+27*AR$10,$AF1190,1,1)/$AQ1190,0)</f>
        <v>0</v>
      </c>
      <c r="AS1190" s="190">
        <f ca="1">IF($AQ1190&gt;0,OFFSET(DATA!$F$6,25+27*AS$10,$AF1190,1,1)/$AQ1190,0)</f>
        <v>0</v>
      </c>
      <c r="AT1190" s="190">
        <f ca="1">IF($AQ1190&gt;0,OFFSET(DATA!$F$6,25+27*AT$10,$AF1190,1,1)/$AQ1190,0)</f>
        <v>0</v>
      </c>
      <c r="AU1190" s="190">
        <f ca="1">IF($AQ1190&gt;0,OFFSET(DATA!$F$6,25+27*AU$10,$AF1190,1,1)/$AQ1190,0)</f>
        <v>0</v>
      </c>
      <c r="AV1190" s="190">
        <f ca="1">IF($AQ1190&gt;0,OFFSET(DATA!$F$6,25+27*AV$10,$AF1190,1,1)/$AQ1190,0)</f>
        <v>0</v>
      </c>
      <c r="AW1190" s="190">
        <f ca="1">IF($AQ1190&gt;0,OFFSET(DATA!$F$6,25+27*AW$10,$AF1190,1,1)/$AQ1190,0)</f>
        <v>0</v>
      </c>
      <c r="AZ1190" s="166">
        <f t="shared" ca="1" si="38"/>
        <v>1</v>
      </c>
      <c r="BA1190" s="190">
        <f ca="1">IF($AG1190&gt;0,OFFSET(DATA!$F$6,BA$10+27*(7-$AE$8),$AF1190,1,1)/OFFSET(DATA!$F$6,BA$10,$AF1190,1,1),0)</f>
        <v>0</v>
      </c>
      <c r="BB1190" s="190">
        <f ca="1">IF($AG1190&gt;0,OFFSET(DATA!$F$6,BB$10+27*(7-$AE$8),$AF1190,1,1)/OFFSET(DATA!$F$6,BB$10,$AF1190,1,1),0)</f>
        <v>0</v>
      </c>
      <c r="BC1190" s="190">
        <f ca="1">IF($AG1190&gt;0,OFFSET(DATA!$F$6,BC$10+27*(7-$AE$8),$AF1190,1,1)/OFFSET(DATA!$F$6,BC$10,$AF1190,1,1),0)</f>
        <v>0</v>
      </c>
      <c r="BD1190" s="190">
        <f ca="1">IF($AG1190&gt;0,OFFSET(DATA!$F$6,BD$10+27*(7-$AE$8),$AF1190,1,1)/OFFSET(DATA!$F$6,BD$10,$AF1190,1,1),0)</f>
        <v>0</v>
      </c>
      <c r="BE1190" s="190">
        <f ca="1">IF($AG1190&gt;0,OFFSET(DATA!$F$6,BE$10+27*(7-$AE$8),$AF1190,1,1)/OFFSET(DATA!$F$6,BE$10,$AF1190,1,1),0)</f>
        <v>0</v>
      </c>
      <c r="BF1190" s="190">
        <f ca="1">IF($AG1190&gt;0,OFFSET(DATA!$F$6,BF$10+27*(7-$AE$8),$AF1190,1,1)/OFFSET(DATA!$F$6,BF$10,$AF1190,1,1),0)</f>
        <v>0</v>
      </c>
      <c r="BG1190" s="190">
        <f ca="1">IF($AG1190&gt;0,OFFSET(DATA!$F$6,BG$10+27*(7-$AE$8),$AF1190,1,1)/OFFSET(DATA!$F$6,BG$10,$AF1190,1,1),0)</f>
        <v>0</v>
      </c>
      <c r="BH1190" s="190">
        <f ca="1">IF($AG1190&gt;0,OFFSET(DATA!$F$6,BH$10+27*(7-$AE$8),$AF1190,1,1)/OFFSET(DATA!$F$6,BH$10,$AF1190,1,1),0)</f>
        <v>0</v>
      </c>
      <c r="BI1190" s="190">
        <f ca="1">IF($AG1190&gt;0,OFFSET(DATA!$F$6,BI$10+27*(7-$AE$8),$AF1190,1,1)/OFFSET(DATA!$F$6,BI$10,$AF1190,1,1),0)</f>
        <v>0</v>
      </c>
      <c r="BJ1190" s="190">
        <f ca="1">IF($AG1190&gt;0,OFFSET(DATA!$F$6,BJ$10+27*(7-$AE$8),$AF1190,1,1)/OFFSET(DATA!$F$6,BJ$10,$AF1190,1,1),0)</f>
        <v>0</v>
      </c>
      <c r="BK1190" s="190">
        <f ca="1">IF($AG1190&gt;0,OFFSET(DATA!$F$6,BK$10+27*(7-$AE$8),$AF1190,1,1)/OFFSET(DATA!$F$6,BK$10,$AF1190,1,1),0)</f>
        <v>0</v>
      </c>
      <c r="BL1190" s="190">
        <f ca="1">IF($AG1190&gt;0,OFFSET(DATA!$F$6,BL$10+27*(7-$AE$8),$AF1190,1,1)/OFFSET(DATA!$F$6,BL$10,$AF1190,1,1),0)</f>
        <v>0</v>
      </c>
      <c r="BM1190" s="190">
        <f ca="1">IF($AG1190&gt;0,OFFSET(DATA!$F$6,BM$10+27*(7-$AE$8),$AF1190,1,1)/OFFSET(DATA!$F$6,BM$10,$AF1190,1,1),0)</f>
        <v>0</v>
      </c>
      <c r="BN1190" s="190">
        <f ca="1">IF($AG1190&gt;0,OFFSET(DATA!$F$6,BN$10+27*(7-$AE$8),$AF1190,1,1)/OFFSET(DATA!$F$6,BN$10,$AF1190,1,1),0)</f>
        <v>0</v>
      </c>
      <c r="BO1190" s="190">
        <f ca="1">IF($AG1190&gt;0,OFFSET(DATA!$F$6,BO$10+27*(7-$AE$8),$AF1190,1,1)/OFFSET(DATA!$F$6,BO$10,$AF1190,1,1),0)</f>
        <v>0</v>
      </c>
      <c r="BP1190" s="190">
        <f ca="1">IF($AG1190&gt;0,OFFSET(DATA!$F$6,BP$10+27*(7-$AE$8),$AF1190,1,1)/OFFSET(DATA!$F$6,BP$10,$AF1190,1,1),0)</f>
        <v>0</v>
      </c>
      <c r="BQ1190" s="190">
        <f ca="1">IF($AG1190&gt;0,OFFSET(DATA!$F$6,BQ$10+27*(7-$AE$8),$AF1190,1,1)/OFFSET(DATA!$F$6,BQ$10,$AF1190,1,1),0)</f>
        <v>0</v>
      </c>
      <c r="BR1190" s="190">
        <f ca="1">IF($AG1190&gt;0,OFFSET(DATA!$F$6,BR$10+27*(7-$AE$8),$AF1190,1,1)/OFFSET(DATA!$F$6,BR$10,$AF1190,1,1),0)</f>
        <v>0</v>
      </c>
      <c r="BS1190" s="190">
        <f ca="1">IF($AG1190&gt;0,OFFSET(DATA!$F$6,BS$10+27*(7-$AE$8),$AF1190,1,1)/OFFSET(DATA!$F$6,BS$10,$AF1190,1,1),0)</f>
        <v>0</v>
      </c>
      <c r="BT1190" s="190">
        <f ca="1">IF($AG1190&gt;0,OFFSET(DATA!$F$6,BT$10+27*(7-$AE$8),$AF1190,1,1)/OFFSET(DATA!$F$6,BT$10,$AF1190,1,1),0)</f>
        <v>0</v>
      </c>
      <c r="BU1190" s="190">
        <f ca="1">IF($AG1190&gt;0,OFFSET(DATA!$F$6,BU$10+27*(7-$AE$8),$AF1190,1,1)/OFFSET(DATA!$F$6,BU$10,$AF1190,1,1),0)</f>
        <v>0</v>
      </c>
      <c r="BV1190" s="190">
        <f ca="1">IF($AG1190&gt;0,OFFSET(DATA!$F$6,BV$10+27*(7-$AE$8),$AF1190,1,1)/OFFSET(DATA!$F$6,BV$10,$AF1190,1,1),0)</f>
        <v>0</v>
      </c>
      <c r="BW1190" s="190">
        <f ca="1">IF($AG1190&gt;0,OFFSET(DATA!$F$6,BW$10+27*(7-$AE$8),$AF1190,1,1)/OFFSET(DATA!$F$6,BW$10,$AF1190,1,1),0)</f>
        <v>0</v>
      </c>
      <c r="BX1190" s="190">
        <f ca="1">IF($AG1190&gt;0,OFFSET(DATA!$F$6,BX$10+27*(7-$AE$8),$AF1190,1,1)/OFFSET(DATA!$F$6,BX$10,$AF1190,1,1),0)</f>
        <v>0</v>
      </c>
    </row>
    <row r="1191" spans="32:76" x14ac:dyDescent="0.2">
      <c r="AF1191" s="166">
        <v>1180</v>
      </c>
      <c r="AG1191" s="96">
        <f ca="1">OFFSET(DATA!$F$6,$AF$10,$AF1191,1,1)</f>
        <v>0</v>
      </c>
      <c r="AH1191" s="190">
        <f ca="1">IF($AG1191&gt;0,OFFSET(DATA!$F$6,$AF$10+27*AH$10,$AF1191,1,1)/$AG1191,0)</f>
        <v>0</v>
      </c>
      <c r="AI1191" s="190">
        <f ca="1">IF($AG1191&gt;0,OFFSET(DATA!$F$6,$AF$10+27*AI$10,$AF1191,1,1)/$AG1191,0)</f>
        <v>0</v>
      </c>
      <c r="AJ1191" s="190">
        <f ca="1">IF($AG1191&gt;0,OFFSET(DATA!$F$6,$AF$10+27*AJ$10,$AF1191,1,1)/$AG1191,0)</f>
        <v>0</v>
      </c>
      <c r="AK1191" s="190">
        <f ca="1">IF($AG1191&gt;0,OFFSET(DATA!$F$6,$AF$10+27*AK$10,$AF1191,1,1)/$AG1191,0)</f>
        <v>0</v>
      </c>
      <c r="AL1191" s="190">
        <f ca="1">IF($AG1191&gt;0,OFFSET(DATA!$F$6,$AF$10+27*AL$10,$AF1191,1,1)/$AG1191,0)</f>
        <v>0</v>
      </c>
      <c r="AM1191" s="190">
        <f ca="1">IF($AG1191&gt;0,OFFSET(DATA!$F$6,$AF$10+27*AM$10,$AF1191,1,1)/$AG1191,0)</f>
        <v>0</v>
      </c>
      <c r="AN1191" s="166">
        <f ca="1">OFFSET(DATA!$F$6,$AF$10+27*AN$10,$AF1191,1,1)</f>
        <v>0</v>
      </c>
      <c r="AO1191" s="166">
        <f t="shared" ca="1" si="37"/>
        <v>0</v>
      </c>
      <c r="AQ1191" s="96">
        <f ca="1">OFFSET(DATA!$F$6,25,$AF1191,1,1)</f>
        <v>0</v>
      </c>
      <c r="AR1191" s="190">
        <f ca="1">IF($AQ1191&gt;0,OFFSET(DATA!$F$6,25+27*AR$10,$AF1191,1,1)/$AQ1191,0)</f>
        <v>0</v>
      </c>
      <c r="AS1191" s="190">
        <f ca="1">IF($AQ1191&gt;0,OFFSET(DATA!$F$6,25+27*AS$10,$AF1191,1,1)/$AQ1191,0)</f>
        <v>0</v>
      </c>
      <c r="AT1191" s="190">
        <f ca="1">IF($AQ1191&gt;0,OFFSET(DATA!$F$6,25+27*AT$10,$AF1191,1,1)/$AQ1191,0)</f>
        <v>0</v>
      </c>
      <c r="AU1191" s="190">
        <f ca="1">IF($AQ1191&gt;0,OFFSET(DATA!$F$6,25+27*AU$10,$AF1191,1,1)/$AQ1191,0)</f>
        <v>0</v>
      </c>
      <c r="AV1191" s="190">
        <f ca="1">IF($AQ1191&gt;0,OFFSET(DATA!$F$6,25+27*AV$10,$AF1191,1,1)/$AQ1191,0)</f>
        <v>0</v>
      </c>
      <c r="AW1191" s="190">
        <f ca="1">IF($AQ1191&gt;0,OFFSET(DATA!$F$6,25+27*AW$10,$AF1191,1,1)/$AQ1191,0)</f>
        <v>0</v>
      </c>
      <c r="AZ1191" s="166">
        <f t="shared" ca="1" si="38"/>
        <v>1</v>
      </c>
      <c r="BA1191" s="190">
        <f ca="1">IF($AG1191&gt;0,OFFSET(DATA!$F$6,BA$10+27*(7-$AE$8),$AF1191,1,1)/OFFSET(DATA!$F$6,BA$10,$AF1191,1,1),0)</f>
        <v>0</v>
      </c>
      <c r="BB1191" s="190">
        <f ca="1">IF($AG1191&gt;0,OFFSET(DATA!$F$6,BB$10+27*(7-$AE$8),$AF1191,1,1)/OFFSET(DATA!$F$6,BB$10,$AF1191,1,1),0)</f>
        <v>0</v>
      </c>
      <c r="BC1191" s="190">
        <f ca="1">IF($AG1191&gt;0,OFFSET(DATA!$F$6,BC$10+27*(7-$AE$8),$AF1191,1,1)/OFFSET(DATA!$F$6,BC$10,$AF1191,1,1),0)</f>
        <v>0</v>
      </c>
      <c r="BD1191" s="190">
        <f ca="1">IF($AG1191&gt;0,OFFSET(DATA!$F$6,BD$10+27*(7-$AE$8),$AF1191,1,1)/OFFSET(DATA!$F$6,BD$10,$AF1191,1,1),0)</f>
        <v>0</v>
      </c>
      <c r="BE1191" s="190">
        <f ca="1">IF($AG1191&gt;0,OFFSET(DATA!$F$6,BE$10+27*(7-$AE$8),$AF1191,1,1)/OFFSET(DATA!$F$6,BE$10,$AF1191,1,1),0)</f>
        <v>0</v>
      </c>
      <c r="BF1191" s="190">
        <f ca="1">IF($AG1191&gt;0,OFFSET(DATA!$F$6,BF$10+27*(7-$AE$8),$AF1191,1,1)/OFFSET(DATA!$F$6,BF$10,$AF1191,1,1),0)</f>
        <v>0</v>
      </c>
      <c r="BG1191" s="190">
        <f ca="1">IF($AG1191&gt;0,OFFSET(DATA!$F$6,BG$10+27*(7-$AE$8),$AF1191,1,1)/OFFSET(DATA!$F$6,BG$10,$AF1191,1,1),0)</f>
        <v>0</v>
      </c>
      <c r="BH1191" s="190">
        <f ca="1">IF($AG1191&gt;0,OFFSET(DATA!$F$6,BH$10+27*(7-$AE$8),$AF1191,1,1)/OFFSET(DATA!$F$6,BH$10,$AF1191,1,1),0)</f>
        <v>0</v>
      </c>
      <c r="BI1191" s="190">
        <f ca="1">IF($AG1191&gt;0,OFFSET(DATA!$F$6,BI$10+27*(7-$AE$8),$AF1191,1,1)/OFFSET(DATA!$F$6,BI$10,$AF1191,1,1),0)</f>
        <v>0</v>
      </c>
      <c r="BJ1191" s="190">
        <f ca="1">IF($AG1191&gt;0,OFFSET(DATA!$F$6,BJ$10+27*(7-$AE$8),$AF1191,1,1)/OFFSET(DATA!$F$6,BJ$10,$AF1191,1,1),0)</f>
        <v>0</v>
      </c>
      <c r="BK1191" s="190">
        <f ca="1">IF($AG1191&gt;0,OFFSET(DATA!$F$6,BK$10+27*(7-$AE$8),$AF1191,1,1)/OFFSET(DATA!$F$6,BK$10,$AF1191,1,1),0)</f>
        <v>0</v>
      </c>
      <c r="BL1191" s="190">
        <f ca="1">IF($AG1191&gt;0,OFFSET(DATA!$F$6,BL$10+27*(7-$AE$8),$AF1191,1,1)/OFFSET(DATA!$F$6,BL$10,$AF1191,1,1),0)</f>
        <v>0</v>
      </c>
      <c r="BM1191" s="190">
        <f ca="1">IF($AG1191&gt;0,OFFSET(DATA!$F$6,BM$10+27*(7-$AE$8),$AF1191,1,1)/OFFSET(DATA!$F$6,BM$10,$AF1191,1,1),0)</f>
        <v>0</v>
      </c>
      <c r="BN1191" s="190">
        <f ca="1">IF($AG1191&gt;0,OFFSET(DATA!$F$6,BN$10+27*(7-$AE$8),$AF1191,1,1)/OFFSET(DATA!$F$6,BN$10,$AF1191,1,1),0)</f>
        <v>0</v>
      </c>
      <c r="BO1191" s="190">
        <f ca="1">IF($AG1191&gt;0,OFFSET(DATA!$F$6,BO$10+27*(7-$AE$8),$AF1191,1,1)/OFFSET(DATA!$F$6,BO$10,$AF1191,1,1),0)</f>
        <v>0</v>
      </c>
      <c r="BP1191" s="190">
        <f ca="1">IF($AG1191&gt;0,OFFSET(DATA!$F$6,BP$10+27*(7-$AE$8),$AF1191,1,1)/OFFSET(DATA!$F$6,BP$10,$AF1191,1,1),0)</f>
        <v>0</v>
      </c>
      <c r="BQ1191" s="190">
        <f ca="1">IF($AG1191&gt;0,OFFSET(DATA!$F$6,BQ$10+27*(7-$AE$8),$AF1191,1,1)/OFFSET(DATA!$F$6,BQ$10,$AF1191,1,1),0)</f>
        <v>0</v>
      </c>
      <c r="BR1191" s="190">
        <f ca="1">IF($AG1191&gt;0,OFFSET(DATA!$F$6,BR$10+27*(7-$AE$8),$AF1191,1,1)/OFFSET(DATA!$F$6,BR$10,$AF1191,1,1),0)</f>
        <v>0</v>
      </c>
      <c r="BS1191" s="190">
        <f ca="1">IF($AG1191&gt;0,OFFSET(DATA!$F$6,BS$10+27*(7-$AE$8),$AF1191,1,1)/OFFSET(DATA!$F$6,BS$10,$AF1191,1,1),0)</f>
        <v>0</v>
      </c>
      <c r="BT1191" s="190">
        <f ca="1">IF($AG1191&gt;0,OFFSET(DATA!$F$6,BT$10+27*(7-$AE$8),$AF1191,1,1)/OFFSET(DATA!$F$6,BT$10,$AF1191,1,1),0)</f>
        <v>0</v>
      </c>
      <c r="BU1191" s="190">
        <f ca="1">IF($AG1191&gt;0,OFFSET(DATA!$F$6,BU$10+27*(7-$AE$8),$AF1191,1,1)/OFFSET(DATA!$F$6,BU$10,$AF1191,1,1),0)</f>
        <v>0</v>
      </c>
      <c r="BV1191" s="190">
        <f ca="1">IF($AG1191&gt;0,OFFSET(DATA!$F$6,BV$10+27*(7-$AE$8),$AF1191,1,1)/OFFSET(DATA!$F$6,BV$10,$AF1191,1,1),0)</f>
        <v>0</v>
      </c>
      <c r="BW1191" s="190">
        <f ca="1">IF($AG1191&gt;0,OFFSET(DATA!$F$6,BW$10+27*(7-$AE$8),$AF1191,1,1)/OFFSET(DATA!$F$6,BW$10,$AF1191,1,1),0)</f>
        <v>0</v>
      </c>
      <c r="BX1191" s="190">
        <f ca="1">IF($AG1191&gt;0,OFFSET(DATA!$F$6,BX$10+27*(7-$AE$8),$AF1191,1,1)/OFFSET(DATA!$F$6,BX$10,$AF1191,1,1),0)</f>
        <v>0</v>
      </c>
    </row>
    <row r="1192" spans="32:76" x14ac:dyDescent="0.2">
      <c r="AF1192" s="166">
        <v>1181</v>
      </c>
      <c r="AG1192" s="96">
        <f ca="1">OFFSET(DATA!$F$6,$AF$10,$AF1192,1,1)</f>
        <v>0</v>
      </c>
      <c r="AH1192" s="190">
        <f ca="1">IF($AG1192&gt;0,OFFSET(DATA!$F$6,$AF$10+27*AH$10,$AF1192,1,1)/$AG1192,0)</f>
        <v>0</v>
      </c>
      <c r="AI1192" s="190">
        <f ca="1">IF($AG1192&gt;0,OFFSET(DATA!$F$6,$AF$10+27*AI$10,$AF1192,1,1)/$AG1192,0)</f>
        <v>0</v>
      </c>
      <c r="AJ1192" s="190">
        <f ca="1">IF($AG1192&gt;0,OFFSET(DATA!$F$6,$AF$10+27*AJ$10,$AF1192,1,1)/$AG1192,0)</f>
        <v>0</v>
      </c>
      <c r="AK1192" s="190">
        <f ca="1">IF($AG1192&gt;0,OFFSET(DATA!$F$6,$AF$10+27*AK$10,$AF1192,1,1)/$AG1192,0)</f>
        <v>0</v>
      </c>
      <c r="AL1192" s="190">
        <f ca="1">IF($AG1192&gt;0,OFFSET(DATA!$F$6,$AF$10+27*AL$10,$AF1192,1,1)/$AG1192,0)</f>
        <v>0</v>
      </c>
      <c r="AM1192" s="190">
        <f ca="1">IF($AG1192&gt;0,OFFSET(DATA!$F$6,$AF$10+27*AM$10,$AF1192,1,1)/$AG1192,0)</f>
        <v>0</v>
      </c>
      <c r="AN1192" s="166">
        <f ca="1">OFFSET(DATA!$F$6,$AF$10+27*AN$10,$AF1192,1,1)</f>
        <v>0</v>
      </c>
      <c r="AO1192" s="166">
        <f t="shared" ca="1" si="37"/>
        <v>0</v>
      </c>
      <c r="AQ1192" s="96">
        <f ca="1">OFFSET(DATA!$F$6,25,$AF1192,1,1)</f>
        <v>0</v>
      </c>
      <c r="AR1192" s="190">
        <f ca="1">IF($AQ1192&gt;0,OFFSET(DATA!$F$6,25+27*AR$10,$AF1192,1,1)/$AQ1192,0)</f>
        <v>0</v>
      </c>
      <c r="AS1192" s="190">
        <f ca="1">IF($AQ1192&gt;0,OFFSET(DATA!$F$6,25+27*AS$10,$AF1192,1,1)/$AQ1192,0)</f>
        <v>0</v>
      </c>
      <c r="AT1192" s="190">
        <f ca="1">IF($AQ1192&gt;0,OFFSET(DATA!$F$6,25+27*AT$10,$AF1192,1,1)/$AQ1192,0)</f>
        <v>0</v>
      </c>
      <c r="AU1192" s="190">
        <f ca="1">IF($AQ1192&gt;0,OFFSET(DATA!$F$6,25+27*AU$10,$AF1192,1,1)/$AQ1192,0)</f>
        <v>0</v>
      </c>
      <c r="AV1192" s="190">
        <f ca="1">IF($AQ1192&gt;0,OFFSET(DATA!$F$6,25+27*AV$10,$AF1192,1,1)/$AQ1192,0)</f>
        <v>0</v>
      </c>
      <c r="AW1192" s="190">
        <f ca="1">IF($AQ1192&gt;0,OFFSET(DATA!$F$6,25+27*AW$10,$AF1192,1,1)/$AQ1192,0)</f>
        <v>0</v>
      </c>
      <c r="AZ1192" s="166">
        <f t="shared" ca="1" si="38"/>
        <v>1</v>
      </c>
      <c r="BA1192" s="190">
        <f ca="1">IF($AG1192&gt;0,OFFSET(DATA!$F$6,BA$10+27*(7-$AE$8),$AF1192,1,1)/OFFSET(DATA!$F$6,BA$10,$AF1192,1,1),0)</f>
        <v>0</v>
      </c>
      <c r="BB1192" s="190">
        <f ca="1">IF($AG1192&gt;0,OFFSET(DATA!$F$6,BB$10+27*(7-$AE$8),$AF1192,1,1)/OFFSET(DATA!$F$6,BB$10,$AF1192,1,1),0)</f>
        <v>0</v>
      </c>
      <c r="BC1192" s="190">
        <f ca="1">IF($AG1192&gt;0,OFFSET(DATA!$F$6,BC$10+27*(7-$AE$8),$AF1192,1,1)/OFFSET(DATA!$F$6,BC$10,$AF1192,1,1),0)</f>
        <v>0</v>
      </c>
      <c r="BD1192" s="190">
        <f ca="1">IF($AG1192&gt;0,OFFSET(DATA!$F$6,BD$10+27*(7-$AE$8),$AF1192,1,1)/OFFSET(DATA!$F$6,BD$10,$AF1192,1,1),0)</f>
        <v>0</v>
      </c>
      <c r="BE1192" s="190">
        <f ca="1">IF($AG1192&gt;0,OFFSET(DATA!$F$6,BE$10+27*(7-$AE$8),$AF1192,1,1)/OFFSET(DATA!$F$6,BE$10,$AF1192,1,1),0)</f>
        <v>0</v>
      </c>
      <c r="BF1192" s="190">
        <f ca="1">IF($AG1192&gt;0,OFFSET(DATA!$F$6,BF$10+27*(7-$AE$8),$AF1192,1,1)/OFFSET(DATA!$F$6,BF$10,$AF1192,1,1),0)</f>
        <v>0</v>
      </c>
      <c r="BG1192" s="190">
        <f ca="1">IF($AG1192&gt;0,OFFSET(DATA!$F$6,BG$10+27*(7-$AE$8),$AF1192,1,1)/OFFSET(DATA!$F$6,BG$10,$AF1192,1,1),0)</f>
        <v>0</v>
      </c>
      <c r="BH1192" s="190">
        <f ca="1">IF($AG1192&gt;0,OFFSET(DATA!$F$6,BH$10+27*(7-$AE$8),$AF1192,1,1)/OFFSET(DATA!$F$6,BH$10,$AF1192,1,1),0)</f>
        <v>0</v>
      </c>
      <c r="BI1192" s="190">
        <f ca="1">IF($AG1192&gt;0,OFFSET(DATA!$F$6,BI$10+27*(7-$AE$8),$AF1192,1,1)/OFFSET(DATA!$F$6,BI$10,$AF1192,1,1),0)</f>
        <v>0</v>
      </c>
      <c r="BJ1192" s="190">
        <f ca="1">IF($AG1192&gt;0,OFFSET(DATA!$F$6,BJ$10+27*(7-$AE$8),$AF1192,1,1)/OFFSET(DATA!$F$6,BJ$10,$AF1192,1,1),0)</f>
        <v>0</v>
      </c>
      <c r="BK1192" s="190">
        <f ca="1">IF($AG1192&gt;0,OFFSET(DATA!$F$6,BK$10+27*(7-$AE$8),$AF1192,1,1)/OFFSET(DATA!$F$6,BK$10,$AF1192,1,1),0)</f>
        <v>0</v>
      </c>
      <c r="BL1192" s="190">
        <f ca="1">IF($AG1192&gt;0,OFFSET(DATA!$F$6,BL$10+27*(7-$AE$8),$AF1192,1,1)/OFFSET(DATA!$F$6,BL$10,$AF1192,1,1),0)</f>
        <v>0</v>
      </c>
      <c r="BM1192" s="190">
        <f ca="1">IF($AG1192&gt;0,OFFSET(DATA!$F$6,BM$10+27*(7-$AE$8),$AF1192,1,1)/OFFSET(DATA!$F$6,BM$10,$AF1192,1,1),0)</f>
        <v>0</v>
      </c>
      <c r="BN1192" s="190">
        <f ca="1">IF($AG1192&gt;0,OFFSET(DATA!$F$6,BN$10+27*(7-$AE$8),$AF1192,1,1)/OFFSET(DATA!$F$6,BN$10,$AF1192,1,1),0)</f>
        <v>0</v>
      </c>
      <c r="BO1192" s="190">
        <f ca="1">IF($AG1192&gt;0,OFFSET(DATA!$F$6,BO$10+27*(7-$AE$8),$AF1192,1,1)/OFFSET(DATA!$F$6,BO$10,$AF1192,1,1),0)</f>
        <v>0</v>
      </c>
      <c r="BP1192" s="190">
        <f ca="1">IF($AG1192&gt;0,OFFSET(DATA!$F$6,BP$10+27*(7-$AE$8),$AF1192,1,1)/OFFSET(DATA!$F$6,BP$10,$AF1192,1,1),0)</f>
        <v>0</v>
      </c>
      <c r="BQ1192" s="190">
        <f ca="1">IF($AG1192&gt;0,OFFSET(DATA!$F$6,BQ$10+27*(7-$AE$8),$AF1192,1,1)/OFFSET(DATA!$F$6,BQ$10,$AF1192,1,1),0)</f>
        <v>0</v>
      </c>
      <c r="BR1192" s="190">
        <f ca="1">IF($AG1192&gt;0,OFFSET(DATA!$F$6,BR$10+27*(7-$AE$8),$AF1192,1,1)/OFFSET(DATA!$F$6,BR$10,$AF1192,1,1),0)</f>
        <v>0</v>
      </c>
      <c r="BS1192" s="190">
        <f ca="1">IF($AG1192&gt;0,OFFSET(DATA!$F$6,BS$10+27*(7-$AE$8),$AF1192,1,1)/OFFSET(DATA!$F$6,BS$10,$AF1192,1,1),0)</f>
        <v>0</v>
      </c>
      <c r="BT1192" s="190">
        <f ca="1">IF($AG1192&gt;0,OFFSET(DATA!$F$6,BT$10+27*(7-$AE$8),$AF1192,1,1)/OFFSET(DATA!$F$6,BT$10,$AF1192,1,1),0)</f>
        <v>0</v>
      </c>
      <c r="BU1192" s="190">
        <f ca="1">IF($AG1192&gt;0,OFFSET(DATA!$F$6,BU$10+27*(7-$AE$8),$AF1192,1,1)/OFFSET(DATA!$F$6,BU$10,$AF1192,1,1),0)</f>
        <v>0</v>
      </c>
      <c r="BV1192" s="190">
        <f ca="1">IF($AG1192&gt;0,OFFSET(DATA!$F$6,BV$10+27*(7-$AE$8),$AF1192,1,1)/OFFSET(DATA!$F$6,BV$10,$AF1192,1,1),0)</f>
        <v>0</v>
      </c>
      <c r="BW1192" s="190">
        <f ca="1">IF($AG1192&gt;0,OFFSET(DATA!$F$6,BW$10+27*(7-$AE$8),$AF1192,1,1)/OFFSET(DATA!$F$6,BW$10,$AF1192,1,1),0)</f>
        <v>0</v>
      </c>
      <c r="BX1192" s="190">
        <f ca="1">IF($AG1192&gt;0,OFFSET(DATA!$F$6,BX$10+27*(7-$AE$8),$AF1192,1,1)/OFFSET(DATA!$F$6,BX$10,$AF1192,1,1),0)</f>
        <v>0</v>
      </c>
    </row>
    <row r="1193" spans="32:76" x14ac:dyDescent="0.2">
      <c r="AF1193" s="166">
        <v>1182</v>
      </c>
      <c r="AG1193" s="96">
        <f ca="1">OFFSET(DATA!$F$6,$AF$10,$AF1193,1,1)</f>
        <v>0</v>
      </c>
      <c r="AH1193" s="190">
        <f ca="1">IF($AG1193&gt;0,OFFSET(DATA!$F$6,$AF$10+27*AH$10,$AF1193,1,1)/$AG1193,0)</f>
        <v>0</v>
      </c>
      <c r="AI1193" s="190">
        <f ca="1">IF($AG1193&gt;0,OFFSET(DATA!$F$6,$AF$10+27*AI$10,$AF1193,1,1)/$AG1193,0)</f>
        <v>0</v>
      </c>
      <c r="AJ1193" s="190">
        <f ca="1">IF($AG1193&gt;0,OFFSET(DATA!$F$6,$AF$10+27*AJ$10,$AF1193,1,1)/$AG1193,0)</f>
        <v>0</v>
      </c>
      <c r="AK1193" s="190">
        <f ca="1">IF($AG1193&gt;0,OFFSET(DATA!$F$6,$AF$10+27*AK$10,$AF1193,1,1)/$AG1193,0)</f>
        <v>0</v>
      </c>
      <c r="AL1193" s="190">
        <f ca="1">IF($AG1193&gt;0,OFFSET(DATA!$F$6,$AF$10+27*AL$10,$AF1193,1,1)/$AG1193,0)</f>
        <v>0</v>
      </c>
      <c r="AM1193" s="190">
        <f ca="1">IF($AG1193&gt;0,OFFSET(DATA!$F$6,$AF$10+27*AM$10,$AF1193,1,1)/$AG1193,0)</f>
        <v>0</v>
      </c>
      <c r="AN1193" s="166">
        <f ca="1">OFFSET(DATA!$F$6,$AF$10+27*AN$10,$AF1193,1,1)</f>
        <v>0</v>
      </c>
      <c r="AO1193" s="166">
        <f t="shared" ca="1" si="37"/>
        <v>0</v>
      </c>
      <c r="AQ1193" s="96">
        <f ca="1">OFFSET(DATA!$F$6,25,$AF1193,1,1)</f>
        <v>0</v>
      </c>
      <c r="AR1193" s="190">
        <f ca="1">IF($AQ1193&gt;0,OFFSET(DATA!$F$6,25+27*AR$10,$AF1193,1,1)/$AQ1193,0)</f>
        <v>0</v>
      </c>
      <c r="AS1193" s="190">
        <f ca="1">IF($AQ1193&gt;0,OFFSET(DATA!$F$6,25+27*AS$10,$AF1193,1,1)/$AQ1193,0)</f>
        <v>0</v>
      </c>
      <c r="AT1193" s="190">
        <f ca="1">IF($AQ1193&gt;0,OFFSET(DATA!$F$6,25+27*AT$10,$AF1193,1,1)/$AQ1193,0)</f>
        <v>0</v>
      </c>
      <c r="AU1193" s="190">
        <f ca="1">IF($AQ1193&gt;0,OFFSET(DATA!$F$6,25+27*AU$10,$AF1193,1,1)/$AQ1193,0)</f>
        <v>0</v>
      </c>
      <c r="AV1193" s="190">
        <f ca="1">IF($AQ1193&gt;0,OFFSET(DATA!$F$6,25+27*AV$10,$AF1193,1,1)/$AQ1193,0)</f>
        <v>0</v>
      </c>
      <c r="AW1193" s="190">
        <f ca="1">IF($AQ1193&gt;0,OFFSET(DATA!$F$6,25+27*AW$10,$AF1193,1,1)/$AQ1193,0)</f>
        <v>0</v>
      </c>
      <c r="AZ1193" s="166">
        <f t="shared" ca="1" si="38"/>
        <v>1</v>
      </c>
      <c r="BA1193" s="190">
        <f ca="1">IF($AG1193&gt;0,OFFSET(DATA!$F$6,BA$10+27*(7-$AE$8),$AF1193,1,1)/OFFSET(DATA!$F$6,BA$10,$AF1193,1,1),0)</f>
        <v>0</v>
      </c>
      <c r="BB1193" s="190">
        <f ca="1">IF($AG1193&gt;0,OFFSET(DATA!$F$6,BB$10+27*(7-$AE$8),$AF1193,1,1)/OFFSET(DATA!$F$6,BB$10,$AF1193,1,1),0)</f>
        <v>0</v>
      </c>
      <c r="BC1193" s="190">
        <f ca="1">IF($AG1193&gt;0,OFFSET(DATA!$F$6,BC$10+27*(7-$AE$8),$AF1193,1,1)/OFFSET(DATA!$F$6,BC$10,$AF1193,1,1),0)</f>
        <v>0</v>
      </c>
      <c r="BD1193" s="190">
        <f ca="1">IF($AG1193&gt;0,OFFSET(DATA!$F$6,BD$10+27*(7-$AE$8),$AF1193,1,1)/OFFSET(DATA!$F$6,BD$10,$AF1193,1,1),0)</f>
        <v>0</v>
      </c>
      <c r="BE1193" s="190">
        <f ca="1">IF($AG1193&gt;0,OFFSET(DATA!$F$6,BE$10+27*(7-$AE$8),$AF1193,1,1)/OFFSET(DATA!$F$6,BE$10,$AF1193,1,1),0)</f>
        <v>0</v>
      </c>
      <c r="BF1193" s="190">
        <f ca="1">IF($AG1193&gt;0,OFFSET(DATA!$F$6,BF$10+27*(7-$AE$8),$AF1193,1,1)/OFFSET(DATA!$F$6,BF$10,$AF1193,1,1),0)</f>
        <v>0</v>
      </c>
      <c r="BG1193" s="190">
        <f ca="1">IF($AG1193&gt;0,OFFSET(DATA!$F$6,BG$10+27*(7-$AE$8),$AF1193,1,1)/OFFSET(DATA!$F$6,BG$10,$AF1193,1,1),0)</f>
        <v>0</v>
      </c>
      <c r="BH1193" s="190">
        <f ca="1">IF($AG1193&gt;0,OFFSET(DATA!$F$6,BH$10+27*(7-$AE$8),$AF1193,1,1)/OFFSET(DATA!$F$6,BH$10,$AF1193,1,1),0)</f>
        <v>0</v>
      </c>
      <c r="BI1193" s="190">
        <f ca="1">IF($AG1193&gt;0,OFFSET(DATA!$F$6,BI$10+27*(7-$AE$8),$AF1193,1,1)/OFFSET(DATA!$F$6,BI$10,$AF1193,1,1),0)</f>
        <v>0</v>
      </c>
      <c r="BJ1193" s="190">
        <f ca="1">IF($AG1193&gt;0,OFFSET(DATA!$F$6,BJ$10+27*(7-$AE$8),$AF1193,1,1)/OFFSET(DATA!$F$6,BJ$10,$AF1193,1,1),0)</f>
        <v>0</v>
      </c>
      <c r="BK1193" s="190">
        <f ca="1">IF($AG1193&gt;0,OFFSET(DATA!$F$6,BK$10+27*(7-$AE$8),$AF1193,1,1)/OFFSET(DATA!$F$6,BK$10,$AF1193,1,1),0)</f>
        <v>0</v>
      </c>
      <c r="BL1193" s="190">
        <f ca="1">IF($AG1193&gt;0,OFFSET(DATA!$F$6,BL$10+27*(7-$AE$8),$AF1193,1,1)/OFFSET(DATA!$F$6,BL$10,$AF1193,1,1),0)</f>
        <v>0</v>
      </c>
      <c r="BM1193" s="190">
        <f ca="1">IF($AG1193&gt;0,OFFSET(DATA!$F$6,BM$10+27*(7-$AE$8),$AF1193,1,1)/OFFSET(DATA!$F$6,BM$10,$AF1193,1,1),0)</f>
        <v>0</v>
      </c>
      <c r="BN1193" s="190">
        <f ca="1">IF($AG1193&gt;0,OFFSET(DATA!$F$6,BN$10+27*(7-$AE$8),$AF1193,1,1)/OFFSET(DATA!$F$6,BN$10,$AF1193,1,1),0)</f>
        <v>0</v>
      </c>
      <c r="BO1193" s="190">
        <f ca="1">IF($AG1193&gt;0,OFFSET(DATA!$F$6,BO$10+27*(7-$AE$8),$AF1193,1,1)/OFFSET(DATA!$F$6,BO$10,$AF1193,1,1),0)</f>
        <v>0</v>
      </c>
      <c r="BP1193" s="190">
        <f ca="1">IF($AG1193&gt;0,OFFSET(DATA!$F$6,BP$10+27*(7-$AE$8),$AF1193,1,1)/OFFSET(DATA!$F$6,BP$10,$AF1193,1,1),0)</f>
        <v>0</v>
      </c>
      <c r="BQ1193" s="190">
        <f ca="1">IF($AG1193&gt;0,OFFSET(DATA!$F$6,BQ$10+27*(7-$AE$8),$AF1193,1,1)/OFFSET(DATA!$F$6,BQ$10,$AF1193,1,1),0)</f>
        <v>0</v>
      </c>
      <c r="BR1193" s="190">
        <f ca="1">IF($AG1193&gt;0,OFFSET(DATA!$F$6,BR$10+27*(7-$AE$8),$AF1193,1,1)/OFFSET(DATA!$F$6,BR$10,$AF1193,1,1),0)</f>
        <v>0</v>
      </c>
      <c r="BS1193" s="190">
        <f ca="1">IF($AG1193&gt;0,OFFSET(DATA!$F$6,BS$10+27*(7-$AE$8),$AF1193,1,1)/OFFSET(DATA!$F$6,BS$10,$AF1193,1,1),0)</f>
        <v>0</v>
      </c>
      <c r="BT1193" s="190">
        <f ca="1">IF($AG1193&gt;0,OFFSET(DATA!$F$6,BT$10+27*(7-$AE$8),$AF1193,1,1)/OFFSET(DATA!$F$6,BT$10,$AF1193,1,1),0)</f>
        <v>0</v>
      </c>
      <c r="BU1193" s="190">
        <f ca="1">IF($AG1193&gt;0,OFFSET(DATA!$F$6,BU$10+27*(7-$AE$8),$AF1193,1,1)/OFFSET(DATA!$F$6,BU$10,$AF1193,1,1),0)</f>
        <v>0</v>
      </c>
      <c r="BV1193" s="190">
        <f ca="1">IF($AG1193&gt;0,OFFSET(DATA!$F$6,BV$10+27*(7-$AE$8),$AF1193,1,1)/OFFSET(DATA!$F$6,BV$10,$AF1193,1,1),0)</f>
        <v>0</v>
      </c>
      <c r="BW1193" s="190">
        <f ca="1">IF($AG1193&gt;0,OFFSET(DATA!$F$6,BW$10+27*(7-$AE$8),$AF1193,1,1)/OFFSET(DATA!$F$6,BW$10,$AF1193,1,1),0)</f>
        <v>0</v>
      </c>
      <c r="BX1193" s="190">
        <f ca="1">IF($AG1193&gt;0,OFFSET(DATA!$F$6,BX$10+27*(7-$AE$8),$AF1193,1,1)/OFFSET(DATA!$F$6,BX$10,$AF1193,1,1),0)</f>
        <v>0</v>
      </c>
    </row>
    <row r="1194" spans="32:76" x14ac:dyDescent="0.2">
      <c r="AF1194" s="166">
        <v>1183</v>
      </c>
      <c r="AG1194" s="96">
        <f ca="1">OFFSET(DATA!$F$6,$AF$10,$AF1194,1,1)</f>
        <v>0</v>
      </c>
      <c r="AH1194" s="190">
        <f ca="1">IF($AG1194&gt;0,OFFSET(DATA!$F$6,$AF$10+27*AH$10,$AF1194,1,1)/$AG1194,0)</f>
        <v>0</v>
      </c>
      <c r="AI1194" s="190">
        <f ca="1">IF($AG1194&gt;0,OFFSET(DATA!$F$6,$AF$10+27*AI$10,$AF1194,1,1)/$AG1194,0)</f>
        <v>0</v>
      </c>
      <c r="AJ1194" s="190">
        <f ca="1">IF($AG1194&gt;0,OFFSET(DATA!$F$6,$AF$10+27*AJ$10,$AF1194,1,1)/$AG1194,0)</f>
        <v>0</v>
      </c>
      <c r="AK1194" s="190">
        <f ca="1">IF($AG1194&gt;0,OFFSET(DATA!$F$6,$AF$10+27*AK$10,$AF1194,1,1)/$AG1194,0)</f>
        <v>0</v>
      </c>
      <c r="AL1194" s="190">
        <f ca="1">IF($AG1194&gt;0,OFFSET(DATA!$F$6,$AF$10+27*AL$10,$AF1194,1,1)/$AG1194,0)</f>
        <v>0</v>
      </c>
      <c r="AM1194" s="190">
        <f ca="1">IF($AG1194&gt;0,OFFSET(DATA!$F$6,$AF$10+27*AM$10,$AF1194,1,1)/$AG1194,0)</f>
        <v>0</v>
      </c>
      <c r="AN1194" s="166">
        <f ca="1">OFFSET(DATA!$F$6,$AF$10+27*AN$10,$AF1194,1,1)</f>
        <v>0</v>
      </c>
      <c r="AO1194" s="166">
        <f t="shared" ca="1" si="37"/>
        <v>0</v>
      </c>
      <c r="AQ1194" s="96">
        <f ca="1">OFFSET(DATA!$F$6,25,$AF1194,1,1)</f>
        <v>0</v>
      </c>
      <c r="AR1194" s="190">
        <f ca="1">IF($AQ1194&gt;0,OFFSET(DATA!$F$6,25+27*AR$10,$AF1194,1,1)/$AQ1194,0)</f>
        <v>0</v>
      </c>
      <c r="AS1194" s="190">
        <f ca="1">IF($AQ1194&gt;0,OFFSET(DATA!$F$6,25+27*AS$10,$AF1194,1,1)/$AQ1194,0)</f>
        <v>0</v>
      </c>
      <c r="AT1194" s="190">
        <f ca="1">IF($AQ1194&gt;0,OFFSET(DATA!$F$6,25+27*AT$10,$AF1194,1,1)/$AQ1194,0)</f>
        <v>0</v>
      </c>
      <c r="AU1194" s="190">
        <f ca="1">IF($AQ1194&gt;0,OFFSET(DATA!$F$6,25+27*AU$10,$AF1194,1,1)/$AQ1194,0)</f>
        <v>0</v>
      </c>
      <c r="AV1194" s="190">
        <f ca="1">IF($AQ1194&gt;0,OFFSET(DATA!$F$6,25+27*AV$10,$AF1194,1,1)/$AQ1194,0)</f>
        <v>0</v>
      </c>
      <c r="AW1194" s="190">
        <f ca="1">IF($AQ1194&gt;0,OFFSET(DATA!$F$6,25+27*AW$10,$AF1194,1,1)/$AQ1194,0)</f>
        <v>0</v>
      </c>
      <c r="AZ1194" s="166">
        <f t="shared" ca="1" si="38"/>
        <v>1</v>
      </c>
      <c r="BA1194" s="190">
        <f ca="1">IF($AG1194&gt;0,OFFSET(DATA!$F$6,BA$10+27*(7-$AE$8),$AF1194,1,1)/OFFSET(DATA!$F$6,BA$10,$AF1194,1,1),0)</f>
        <v>0</v>
      </c>
      <c r="BB1194" s="190">
        <f ca="1">IF($AG1194&gt;0,OFFSET(DATA!$F$6,BB$10+27*(7-$AE$8),$AF1194,1,1)/OFFSET(DATA!$F$6,BB$10,$AF1194,1,1),0)</f>
        <v>0</v>
      </c>
      <c r="BC1194" s="190">
        <f ca="1">IF($AG1194&gt;0,OFFSET(DATA!$F$6,BC$10+27*(7-$AE$8),$AF1194,1,1)/OFFSET(DATA!$F$6,BC$10,$AF1194,1,1),0)</f>
        <v>0</v>
      </c>
      <c r="BD1194" s="190">
        <f ca="1">IF($AG1194&gt;0,OFFSET(DATA!$F$6,BD$10+27*(7-$AE$8),$AF1194,1,1)/OFFSET(DATA!$F$6,BD$10,$AF1194,1,1),0)</f>
        <v>0</v>
      </c>
      <c r="BE1194" s="190">
        <f ca="1">IF($AG1194&gt;0,OFFSET(DATA!$F$6,BE$10+27*(7-$AE$8),$AF1194,1,1)/OFFSET(DATA!$F$6,BE$10,$AF1194,1,1),0)</f>
        <v>0</v>
      </c>
      <c r="BF1194" s="190">
        <f ca="1">IF($AG1194&gt;0,OFFSET(DATA!$F$6,BF$10+27*(7-$AE$8),$AF1194,1,1)/OFFSET(DATA!$F$6,BF$10,$AF1194,1,1),0)</f>
        <v>0</v>
      </c>
      <c r="BG1194" s="190">
        <f ca="1">IF($AG1194&gt;0,OFFSET(DATA!$F$6,BG$10+27*(7-$AE$8),$AF1194,1,1)/OFFSET(DATA!$F$6,BG$10,$AF1194,1,1),0)</f>
        <v>0</v>
      </c>
      <c r="BH1194" s="190">
        <f ca="1">IF($AG1194&gt;0,OFFSET(DATA!$F$6,BH$10+27*(7-$AE$8),$AF1194,1,1)/OFFSET(DATA!$F$6,BH$10,$AF1194,1,1),0)</f>
        <v>0</v>
      </c>
      <c r="BI1194" s="190">
        <f ca="1">IF($AG1194&gt;0,OFFSET(DATA!$F$6,BI$10+27*(7-$AE$8),$AF1194,1,1)/OFFSET(DATA!$F$6,BI$10,$AF1194,1,1),0)</f>
        <v>0</v>
      </c>
      <c r="BJ1194" s="190">
        <f ca="1">IF($AG1194&gt;0,OFFSET(DATA!$F$6,BJ$10+27*(7-$AE$8),$AF1194,1,1)/OFFSET(DATA!$F$6,BJ$10,$AF1194,1,1),0)</f>
        <v>0</v>
      </c>
      <c r="BK1194" s="190">
        <f ca="1">IF($AG1194&gt;0,OFFSET(DATA!$F$6,BK$10+27*(7-$AE$8),$AF1194,1,1)/OFFSET(DATA!$F$6,BK$10,$AF1194,1,1),0)</f>
        <v>0</v>
      </c>
      <c r="BL1194" s="190">
        <f ca="1">IF($AG1194&gt;0,OFFSET(DATA!$F$6,BL$10+27*(7-$AE$8),$AF1194,1,1)/OFFSET(DATA!$F$6,BL$10,$AF1194,1,1),0)</f>
        <v>0</v>
      </c>
      <c r="BM1194" s="190">
        <f ca="1">IF($AG1194&gt;0,OFFSET(DATA!$F$6,BM$10+27*(7-$AE$8),$AF1194,1,1)/OFFSET(DATA!$F$6,BM$10,$AF1194,1,1),0)</f>
        <v>0</v>
      </c>
      <c r="BN1194" s="190">
        <f ca="1">IF($AG1194&gt;0,OFFSET(DATA!$F$6,BN$10+27*(7-$AE$8),$AF1194,1,1)/OFFSET(DATA!$F$6,BN$10,$AF1194,1,1),0)</f>
        <v>0</v>
      </c>
      <c r="BO1194" s="190">
        <f ca="1">IF($AG1194&gt;0,OFFSET(DATA!$F$6,BO$10+27*(7-$AE$8),$AF1194,1,1)/OFFSET(DATA!$F$6,BO$10,$AF1194,1,1),0)</f>
        <v>0</v>
      </c>
      <c r="BP1194" s="190">
        <f ca="1">IF($AG1194&gt;0,OFFSET(DATA!$F$6,BP$10+27*(7-$AE$8),$AF1194,1,1)/OFFSET(DATA!$F$6,BP$10,$AF1194,1,1),0)</f>
        <v>0</v>
      </c>
      <c r="BQ1194" s="190">
        <f ca="1">IF($AG1194&gt;0,OFFSET(DATA!$F$6,BQ$10+27*(7-$AE$8),$AF1194,1,1)/OFFSET(DATA!$F$6,BQ$10,$AF1194,1,1),0)</f>
        <v>0</v>
      </c>
      <c r="BR1194" s="190">
        <f ca="1">IF($AG1194&gt;0,OFFSET(DATA!$F$6,BR$10+27*(7-$AE$8),$AF1194,1,1)/OFFSET(DATA!$F$6,BR$10,$AF1194,1,1),0)</f>
        <v>0</v>
      </c>
      <c r="BS1194" s="190">
        <f ca="1">IF($AG1194&gt;0,OFFSET(DATA!$F$6,BS$10+27*(7-$AE$8),$AF1194,1,1)/OFFSET(DATA!$F$6,BS$10,$AF1194,1,1),0)</f>
        <v>0</v>
      </c>
      <c r="BT1194" s="190">
        <f ca="1">IF($AG1194&gt;0,OFFSET(DATA!$F$6,BT$10+27*(7-$AE$8),$AF1194,1,1)/OFFSET(DATA!$F$6,BT$10,$AF1194,1,1),0)</f>
        <v>0</v>
      </c>
      <c r="BU1194" s="190">
        <f ca="1">IF($AG1194&gt;0,OFFSET(DATA!$F$6,BU$10+27*(7-$AE$8),$AF1194,1,1)/OFFSET(DATA!$F$6,BU$10,$AF1194,1,1),0)</f>
        <v>0</v>
      </c>
      <c r="BV1194" s="190">
        <f ca="1">IF($AG1194&gt;0,OFFSET(DATA!$F$6,BV$10+27*(7-$AE$8),$AF1194,1,1)/OFFSET(DATA!$F$6,BV$10,$AF1194,1,1),0)</f>
        <v>0</v>
      </c>
      <c r="BW1194" s="190">
        <f ca="1">IF($AG1194&gt;0,OFFSET(DATA!$F$6,BW$10+27*(7-$AE$8),$AF1194,1,1)/OFFSET(DATA!$F$6,BW$10,$AF1194,1,1),0)</f>
        <v>0</v>
      </c>
      <c r="BX1194" s="190">
        <f ca="1">IF($AG1194&gt;0,OFFSET(DATA!$F$6,BX$10+27*(7-$AE$8),$AF1194,1,1)/OFFSET(DATA!$F$6,BX$10,$AF1194,1,1),0)</f>
        <v>0</v>
      </c>
    </row>
    <row r="1195" spans="32:76" x14ac:dyDescent="0.2">
      <c r="AF1195" s="166">
        <v>1184</v>
      </c>
      <c r="AG1195" s="96">
        <f ca="1">OFFSET(DATA!$F$6,$AF$10,$AF1195,1,1)</f>
        <v>0</v>
      </c>
      <c r="AH1195" s="190">
        <f ca="1">IF($AG1195&gt;0,OFFSET(DATA!$F$6,$AF$10+27*AH$10,$AF1195,1,1)/$AG1195,0)</f>
        <v>0</v>
      </c>
      <c r="AI1195" s="190">
        <f ca="1">IF($AG1195&gt;0,OFFSET(DATA!$F$6,$AF$10+27*AI$10,$AF1195,1,1)/$AG1195,0)</f>
        <v>0</v>
      </c>
      <c r="AJ1195" s="190">
        <f ca="1">IF($AG1195&gt;0,OFFSET(DATA!$F$6,$AF$10+27*AJ$10,$AF1195,1,1)/$AG1195,0)</f>
        <v>0</v>
      </c>
      <c r="AK1195" s="190">
        <f ca="1">IF($AG1195&gt;0,OFFSET(DATA!$F$6,$AF$10+27*AK$10,$AF1195,1,1)/$AG1195,0)</f>
        <v>0</v>
      </c>
      <c r="AL1195" s="190">
        <f ca="1">IF($AG1195&gt;0,OFFSET(DATA!$F$6,$AF$10+27*AL$10,$AF1195,1,1)/$AG1195,0)</f>
        <v>0</v>
      </c>
      <c r="AM1195" s="190">
        <f ca="1">IF($AG1195&gt;0,OFFSET(DATA!$F$6,$AF$10+27*AM$10,$AF1195,1,1)/$AG1195,0)</f>
        <v>0</v>
      </c>
      <c r="AN1195" s="166">
        <f ca="1">OFFSET(DATA!$F$6,$AF$10+27*AN$10,$AF1195,1,1)</f>
        <v>0</v>
      </c>
      <c r="AO1195" s="166">
        <f t="shared" ca="1" si="37"/>
        <v>0</v>
      </c>
      <c r="AQ1195" s="96">
        <f ca="1">OFFSET(DATA!$F$6,25,$AF1195,1,1)</f>
        <v>0</v>
      </c>
      <c r="AR1195" s="190">
        <f ca="1">IF($AQ1195&gt;0,OFFSET(DATA!$F$6,25+27*AR$10,$AF1195,1,1)/$AQ1195,0)</f>
        <v>0</v>
      </c>
      <c r="AS1195" s="190">
        <f ca="1">IF($AQ1195&gt;0,OFFSET(DATA!$F$6,25+27*AS$10,$AF1195,1,1)/$AQ1195,0)</f>
        <v>0</v>
      </c>
      <c r="AT1195" s="190">
        <f ca="1">IF($AQ1195&gt;0,OFFSET(DATA!$F$6,25+27*AT$10,$AF1195,1,1)/$AQ1195,0)</f>
        <v>0</v>
      </c>
      <c r="AU1195" s="190">
        <f ca="1">IF($AQ1195&gt;0,OFFSET(DATA!$F$6,25+27*AU$10,$AF1195,1,1)/$AQ1195,0)</f>
        <v>0</v>
      </c>
      <c r="AV1195" s="190">
        <f ca="1">IF($AQ1195&gt;0,OFFSET(DATA!$F$6,25+27*AV$10,$AF1195,1,1)/$AQ1195,0)</f>
        <v>0</v>
      </c>
      <c r="AW1195" s="190">
        <f ca="1">IF($AQ1195&gt;0,OFFSET(DATA!$F$6,25+27*AW$10,$AF1195,1,1)/$AQ1195,0)</f>
        <v>0</v>
      </c>
      <c r="AZ1195" s="166">
        <f t="shared" ca="1" si="38"/>
        <v>1</v>
      </c>
      <c r="BA1195" s="190">
        <f ca="1">IF($AG1195&gt;0,OFFSET(DATA!$F$6,BA$10+27*(7-$AE$8),$AF1195,1,1)/OFFSET(DATA!$F$6,BA$10,$AF1195,1,1),0)</f>
        <v>0</v>
      </c>
      <c r="BB1195" s="190">
        <f ca="1">IF($AG1195&gt;0,OFFSET(DATA!$F$6,BB$10+27*(7-$AE$8),$AF1195,1,1)/OFFSET(DATA!$F$6,BB$10,$AF1195,1,1),0)</f>
        <v>0</v>
      </c>
      <c r="BC1195" s="190">
        <f ca="1">IF($AG1195&gt;0,OFFSET(DATA!$F$6,BC$10+27*(7-$AE$8),$AF1195,1,1)/OFFSET(DATA!$F$6,BC$10,$AF1195,1,1),0)</f>
        <v>0</v>
      </c>
      <c r="BD1195" s="190">
        <f ca="1">IF($AG1195&gt;0,OFFSET(DATA!$F$6,BD$10+27*(7-$AE$8),$AF1195,1,1)/OFFSET(DATA!$F$6,BD$10,$AF1195,1,1),0)</f>
        <v>0</v>
      </c>
      <c r="BE1195" s="190">
        <f ca="1">IF($AG1195&gt;0,OFFSET(DATA!$F$6,BE$10+27*(7-$AE$8),$AF1195,1,1)/OFFSET(DATA!$F$6,BE$10,$AF1195,1,1),0)</f>
        <v>0</v>
      </c>
      <c r="BF1195" s="190">
        <f ca="1">IF($AG1195&gt;0,OFFSET(DATA!$F$6,BF$10+27*(7-$AE$8),$AF1195,1,1)/OFFSET(DATA!$F$6,BF$10,$AF1195,1,1),0)</f>
        <v>0</v>
      </c>
      <c r="BG1195" s="190">
        <f ca="1">IF($AG1195&gt;0,OFFSET(DATA!$F$6,BG$10+27*(7-$AE$8),$AF1195,1,1)/OFFSET(DATA!$F$6,BG$10,$AF1195,1,1),0)</f>
        <v>0</v>
      </c>
      <c r="BH1195" s="190">
        <f ca="1">IF($AG1195&gt;0,OFFSET(DATA!$F$6,BH$10+27*(7-$AE$8),$AF1195,1,1)/OFFSET(DATA!$F$6,BH$10,$AF1195,1,1),0)</f>
        <v>0</v>
      </c>
      <c r="BI1195" s="190">
        <f ca="1">IF($AG1195&gt;0,OFFSET(DATA!$F$6,BI$10+27*(7-$AE$8),$AF1195,1,1)/OFFSET(DATA!$F$6,BI$10,$AF1195,1,1),0)</f>
        <v>0</v>
      </c>
      <c r="BJ1195" s="190">
        <f ca="1">IF($AG1195&gt;0,OFFSET(DATA!$F$6,BJ$10+27*(7-$AE$8),$AF1195,1,1)/OFFSET(DATA!$F$6,BJ$10,$AF1195,1,1),0)</f>
        <v>0</v>
      </c>
      <c r="BK1195" s="190">
        <f ca="1">IF($AG1195&gt;0,OFFSET(DATA!$F$6,BK$10+27*(7-$AE$8),$AF1195,1,1)/OFFSET(DATA!$F$6,BK$10,$AF1195,1,1),0)</f>
        <v>0</v>
      </c>
      <c r="BL1195" s="190">
        <f ca="1">IF($AG1195&gt;0,OFFSET(DATA!$F$6,BL$10+27*(7-$AE$8),$AF1195,1,1)/OFFSET(DATA!$F$6,BL$10,$AF1195,1,1),0)</f>
        <v>0</v>
      </c>
      <c r="BM1195" s="190">
        <f ca="1">IF($AG1195&gt;0,OFFSET(DATA!$F$6,BM$10+27*(7-$AE$8),$AF1195,1,1)/OFFSET(DATA!$F$6,BM$10,$AF1195,1,1),0)</f>
        <v>0</v>
      </c>
      <c r="BN1195" s="190">
        <f ca="1">IF($AG1195&gt;0,OFFSET(DATA!$F$6,BN$10+27*(7-$AE$8),$AF1195,1,1)/OFFSET(DATA!$F$6,BN$10,$AF1195,1,1),0)</f>
        <v>0</v>
      </c>
      <c r="BO1195" s="190">
        <f ca="1">IF($AG1195&gt;0,OFFSET(DATA!$F$6,BO$10+27*(7-$AE$8),$AF1195,1,1)/OFFSET(DATA!$F$6,BO$10,$AF1195,1,1),0)</f>
        <v>0</v>
      </c>
      <c r="BP1195" s="190">
        <f ca="1">IF($AG1195&gt;0,OFFSET(DATA!$F$6,BP$10+27*(7-$AE$8),$AF1195,1,1)/OFFSET(DATA!$F$6,BP$10,$AF1195,1,1),0)</f>
        <v>0</v>
      </c>
      <c r="BQ1195" s="190">
        <f ca="1">IF($AG1195&gt;0,OFFSET(DATA!$F$6,BQ$10+27*(7-$AE$8),$AF1195,1,1)/OFFSET(DATA!$F$6,BQ$10,$AF1195,1,1),0)</f>
        <v>0</v>
      </c>
      <c r="BR1195" s="190">
        <f ca="1">IF($AG1195&gt;0,OFFSET(DATA!$F$6,BR$10+27*(7-$AE$8),$AF1195,1,1)/OFFSET(DATA!$F$6,BR$10,$AF1195,1,1),0)</f>
        <v>0</v>
      </c>
      <c r="BS1195" s="190">
        <f ca="1">IF($AG1195&gt;0,OFFSET(DATA!$F$6,BS$10+27*(7-$AE$8),$AF1195,1,1)/OFFSET(DATA!$F$6,BS$10,$AF1195,1,1),0)</f>
        <v>0</v>
      </c>
      <c r="BT1195" s="190">
        <f ca="1">IF($AG1195&gt;0,OFFSET(DATA!$F$6,BT$10+27*(7-$AE$8),$AF1195,1,1)/OFFSET(DATA!$F$6,BT$10,$AF1195,1,1),0)</f>
        <v>0</v>
      </c>
      <c r="BU1195" s="190">
        <f ca="1">IF($AG1195&gt;0,OFFSET(DATA!$F$6,BU$10+27*(7-$AE$8),$AF1195,1,1)/OFFSET(DATA!$F$6,BU$10,$AF1195,1,1),0)</f>
        <v>0</v>
      </c>
      <c r="BV1195" s="190">
        <f ca="1">IF($AG1195&gt;0,OFFSET(DATA!$F$6,BV$10+27*(7-$AE$8),$AF1195,1,1)/OFFSET(DATA!$F$6,BV$10,$AF1195,1,1),0)</f>
        <v>0</v>
      </c>
      <c r="BW1195" s="190">
        <f ca="1">IF($AG1195&gt;0,OFFSET(DATA!$F$6,BW$10+27*(7-$AE$8),$AF1195,1,1)/OFFSET(DATA!$F$6,BW$10,$AF1195,1,1),0)</f>
        <v>0</v>
      </c>
      <c r="BX1195" s="190">
        <f ca="1">IF($AG1195&gt;0,OFFSET(DATA!$F$6,BX$10+27*(7-$AE$8),$AF1195,1,1)/OFFSET(DATA!$F$6,BX$10,$AF1195,1,1),0)</f>
        <v>0</v>
      </c>
    </row>
    <row r="1196" spans="32:76" x14ac:dyDescent="0.2">
      <c r="AF1196" s="166">
        <v>1185</v>
      </c>
      <c r="AG1196" s="96">
        <f ca="1">OFFSET(DATA!$F$6,$AF$10,$AF1196,1,1)</f>
        <v>0</v>
      </c>
      <c r="AH1196" s="190">
        <f ca="1">IF($AG1196&gt;0,OFFSET(DATA!$F$6,$AF$10+27*AH$10,$AF1196,1,1)/$AG1196,0)</f>
        <v>0</v>
      </c>
      <c r="AI1196" s="190">
        <f ca="1">IF($AG1196&gt;0,OFFSET(DATA!$F$6,$AF$10+27*AI$10,$AF1196,1,1)/$AG1196,0)</f>
        <v>0</v>
      </c>
      <c r="AJ1196" s="190">
        <f ca="1">IF($AG1196&gt;0,OFFSET(DATA!$F$6,$AF$10+27*AJ$10,$AF1196,1,1)/$AG1196,0)</f>
        <v>0</v>
      </c>
      <c r="AK1196" s="190">
        <f ca="1">IF($AG1196&gt;0,OFFSET(DATA!$F$6,$AF$10+27*AK$10,$AF1196,1,1)/$AG1196,0)</f>
        <v>0</v>
      </c>
      <c r="AL1196" s="190">
        <f ca="1">IF($AG1196&gt;0,OFFSET(DATA!$F$6,$AF$10+27*AL$10,$AF1196,1,1)/$AG1196,0)</f>
        <v>0</v>
      </c>
      <c r="AM1196" s="190">
        <f ca="1">IF($AG1196&gt;0,OFFSET(DATA!$F$6,$AF$10+27*AM$10,$AF1196,1,1)/$AG1196,0)</f>
        <v>0</v>
      </c>
      <c r="AN1196" s="166">
        <f ca="1">OFFSET(DATA!$F$6,$AF$10+27*AN$10,$AF1196,1,1)</f>
        <v>0</v>
      </c>
      <c r="AO1196" s="166">
        <f t="shared" ca="1" si="37"/>
        <v>0</v>
      </c>
      <c r="AQ1196" s="96">
        <f ca="1">OFFSET(DATA!$F$6,25,$AF1196,1,1)</f>
        <v>0</v>
      </c>
      <c r="AR1196" s="190">
        <f ca="1">IF($AQ1196&gt;0,OFFSET(DATA!$F$6,25+27*AR$10,$AF1196,1,1)/$AQ1196,0)</f>
        <v>0</v>
      </c>
      <c r="AS1196" s="190">
        <f ca="1">IF($AQ1196&gt;0,OFFSET(DATA!$F$6,25+27*AS$10,$AF1196,1,1)/$AQ1196,0)</f>
        <v>0</v>
      </c>
      <c r="AT1196" s="190">
        <f ca="1">IF($AQ1196&gt;0,OFFSET(DATA!$F$6,25+27*AT$10,$AF1196,1,1)/$AQ1196,0)</f>
        <v>0</v>
      </c>
      <c r="AU1196" s="190">
        <f ca="1">IF($AQ1196&gt;0,OFFSET(DATA!$F$6,25+27*AU$10,$AF1196,1,1)/$AQ1196,0)</f>
        <v>0</v>
      </c>
      <c r="AV1196" s="190">
        <f ca="1">IF($AQ1196&gt;0,OFFSET(DATA!$F$6,25+27*AV$10,$AF1196,1,1)/$AQ1196,0)</f>
        <v>0</v>
      </c>
      <c r="AW1196" s="190">
        <f ca="1">IF($AQ1196&gt;0,OFFSET(DATA!$F$6,25+27*AW$10,$AF1196,1,1)/$AQ1196,0)</f>
        <v>0</v>
      </c>
      <c r="AZ1196" s="166">
        <f t="shared" ca="1" si="38"/>
        <v>1</v>
      </c>
      <c r="BA1196" s="190">
        <f ca="1">IF($AG1196&gt;0,OFFSET(DATA!$F$6,BA$10+27*(7-$AE$8),$AF1196,1,1)/OFFSET(DATA!$F$6,BA$10,$AF1196,1,1),0)</f>
        <v>0</v>
      </c>
      <c r="BB1196" s="190">
        <f ca="1">IF($AG1196&gt;0,OFFSET(DATA!$F$6,BB$10+27*(7-$AE$8),$AF1196,1,1)/OFFSET(DATA!$F$6,BB$10,$AF1196,1,1),0)</f>
        <v>0</v>
      </c>
      <c r="BC1196" s="190">
        <f ca="1">IF($AG1196&gt;0,OFFSET(DATA!$F$6,BC$10+27*(7-$AE$8),$AF1196,1,1)/OFFSET(DATA!$F$6,BC$10,$AF1196,1,1),0)</f>
        <v>0</v>
      </c>
      <c r="BD1196" s="190">
        <f ca="1">IF($AG1196&gt;0,OFFSET(DATA!$F$6,BD$10+27*(7-$AE$8),$AF1196,1,1)/OFFSET(DATA!$F$6,BD$10,$AF1196,1,1),0)</f>
        <v>0</v>
      </c>
      <c r="BE1196" s="190">
        <f ca="1">IF($AG1196&gt;0,OFFSET(DATA!$F$6,BE$10+27*(7-$AE$8),$AF1196,1,1)/OFFSET(DATA!$F$6,BE$10,$AF1196,1,1),0)</f>
        <v>0</v>
      </c>
      <c r="BF1196" s="190">
        <f ca="1">IF($AG1196&gt;0,OFFSET(DATA!$F$6,BF$10+27*(7-$AE$8),$AF1196,1,1)/OFFSET(DATA!$F$6,BF$10,$AF1196,1,1),0)</f>
        <v>0</v>
      </c>
      <c r="BG1196" s="190">
        <f ca="1">IF($AG1196&gt;0,OFFSET(DATA!$F$6,BG$10+27*(7-$AE$8),$AF1196,1,1)/OFFSET(DATA!$F$6,BG$10,$AF1196,1,1),0)</f>
        <v>0</v>
      </c>
      <c r="BH1196" s="190">
        <f ca="1">IF($AG1196&gt;0,OFFSET(DATA!$F$6,BH$10+27*(7-$AE$8),$AF1196,1,1)/OFFSET(DATA!$F$6,BH$10,$AF1196,1,1),0)</f>
        <v>0</v>
      </c>
      <c r="BI1196" s="190">
        <f ca="1">IF($AG1196&gt;0,OFFSET(DATA!$F$6,BI$10+27*(7-$AE$8),$AF1196,1,1)/OFFSET(DATA!$F$6,BI$10,$AF1196,1,1),0)</f>
        <v>0</v>
      </c>
      <c r="BJ1196" s="190">
        <f ca="1">IF($AG1196&gt;0,OFFSET(DATA!$F$6,BJ$10+27*(7-$AE$8),$AF1196,1,1)/OFFSET(DATA!$F$6,BJ$10,$AF1196,1,1),0)</f>
        <v>0</v>
      </c>
      <c r="BK1196" s="190">
        <f ca="1">IF($AG1196&gt;0,OFFSET(DATA!$F$6,BK$10+27*(7-$AE$8),$AF1196,1,1)/OFFSET(DATA!$F$6,BK$10,$AF1196,1,1),0)</f>
        <v>0</v>
      </c>
      <c r="BL1196" s="190">
        <f ca="1">IF($AG1196&gt;0,OFFSET(DATA!$F$6,BL$10+27*(7-$AE$8),$AF1196,1,1)/OFFSET(DATA!$F$6,BL$10,$AF1196,1,1),0)</f>
        <v>0</v>
      </c>
      <c r="BM1196" s="190">
        <f ca="1">IF($AG1196&gt;0,OFFSET(DATA!$F$6,BM$10+27*(7-$AE$8),$AF1196,1,1)/OFFSET(DATA!$F$6,BM$10,$AF1196,1,1),0)</f>
        <v>0</v>
      </c>
      <c r="BN1196" s="190">
        <f ca="1">IF($AG1196&gt;0,OFFSET(DATA!$F$6,BN$10+27*(7-$AE$8),$AF1196,1,1)/OFFSET(DATA!$F$6,BN$10,$AF1196,1,1),0)</f>
        <v>0</v>
      </c>
      <c r="BO1196" s="190">
        <f ca="1">IF($AG1196&gt;0,OFFSET(DATA!$F$6,BO$10+27*(7-$AE$8),$AF1196,1,1)/OFFSET(DATA!$F$6,BO$10,$AF1196,1,1),0)</f>
        <v>0</v>
      </c>
      <c r="BP1196" s="190">
        <f ca="1">IF($AG1196&gt;0,OFFSET(DATA!$F$6,BP$10+27*(7-$AE$8),$AF1196,1,1)/OFFSET(DATA!$F$6,BP$10,$AF1196,1,1),0)</f>
        <v>0</v>
      </c>
      <c r="BQ1196" s="190">
        <f ca="1">IF($AG1196&gt;0,OFFSET(DATA!$F$6,BQ$10+27*(7-$AE$8),$AF1196,1,1)/OFFSET(DATA!$F$6,BQ$10,$AF1196,1,1),0)</f>
        <v>0</v>
      </c>
      <c r="BR1196" s="190">
        <f ca="1">IF($AG1196&gt;0,OFFSET(DATA!$F$6,BR$10+27*(7-$AE$8),$AF1196,1,1)/OFFSET(DATA!$F$6,BR$10,$AF1196,1,1),0)</f>
        <v>0</v>
      </c>
      <c r="BS1196" s="190">
        <f ca="1">IF($AG1196&gt;0,OFFSET(DATA!$F$6,BS$10+27*(7-$AE$8),$AF1196,1,1)/OFFSET(DATA!$F$6,BS$10,$AF1196,1,1),0)</f>
        <v>0</v>
      </c>
      <c r="BT1196" s="190">
        <f ca="1">IF($AG1196&gt;0,OFFSET(DATA!$F$6,BT$10+27*(7-$AE$8),$AF1196,1,1)/OFFSET(DATA!$F$6,BT$10,$AF1196,1,1),0)</f>
        <v>0</v>
      </c>
      <c r="BU1196" s="190">
        <f ca="1">IF($AG1196&gt;0,OFFSET(DATA!$F$6,BU$10+27*(7-$AE$8),$AF1196,1,1)/OFFSET(DATA!$F$6,BU$10,$AF1196,1,1),0)</f>
        <v>0</v>
      </c>
      <c r="BV1196" s="190">
        <f ca="1">IF($AG1196&gt;0,OFFSET(DATA!$F$6,BV$10+27*(7-$AE$8),$AF1196,1,1)/OFFSET(DATA!$F$6,BV$10,$AF1196,1,1),0)</f>
        <v>0</v>
      </c>
      <c r="BW1196" s="190">
        <f ca="1">IF($AG1196&gt;0,OFFSET(DATA!$F$6,BW$10+27*(7-$AE$8),$AF1196,1,1)/OFFSET(DATA!$F$6,BW$10,$AF1196,1,1),0)</f>
        <v>0</v>
      </c>
      <c r="BX1196" s="190">
        <f ca="1">IF($AG1196&gt;0,OFFSET(DATA!$F$6,BX$10+27*(7-$AE$8),$AF1196,1,1)/OFFSET(DATA!$F$6,BX$10,$AF1196,1,1),0)</f>
        <v>0</v>
      </c>
    </row>
    <row r="1197" spans="32:76" x14ac:dyDescent="0.2">
      <c r="AF1197" s="166">
        <v>1186</v>
      </c>
      <c r="AG1197" s="96">
        <f ca="1">OFFSET(DATA!$F$6,$AF$10,$AF1197,1,1)</f>
        <v>0</v>
      </c>
      <c r="AH1197" s="190">
        <f ca="1">IF($AG1197&gt;0,OFFSET(DATA!$F$6,$AF$10+27*AH$10,$AF1197,1,1)/$AG1197,0)</f>
        <v>0</v>
      </c>
      <c r="AI1197" s="190">
        <f ca="1">IF($AG1197&gt;0,OFFSET(DATA!$F$6,$AF$10+27*AI$10,$AF1197,1,1)/$AG1197,0)</f>
        <v>0</v>
      </c>
      <c r="AJ1197" s="190">
        <f ca="1">IF($AG1197&gt;0,OFFSET(DATA!$F$6,$AF$10+27*AJ$10,$AF1197,1,1)/$AG1197,0)</f>
        <v>0</v>
      </c>
      <c r="AK1197" s="190">
        <f ca="1">IF($AG1197&gt;0,OFFSET(DATA!$F$6,$AF$10+27*AK$10,$AF1197,1,1)/$AG1197,0)</f>
        <v>0</v>
      </c>
      <c r="AL1197" s="190">
        <f ca="1">IF($AG1197&gt;0,OFFSET(DATA!$F$6,$AF$10+27*AL$10,$AF1197,1,1)/$AG1197,0)</f>
        <v>0</v>
      </c>
      <c r="AM1197" s="190">
        <f ca="1">IF($AG1197&gt;0,OFFSET(DATA!$F$6,$AF$10+27*AM$10,$AF1197,1,1)/$AG1197,0)</f>
        <v>0</v>
      </c>
      <c r="AN1197" s="166">
        <f ca="1">OFFSET(DATA!$F$6,$AF$10+27*AN$10,$AF1197,1,1)</f>
        <v>0</v>
      </c>
      <c r="AO1197" s="166">
        <f t="shared" ca="1" si="37"/>
        <v>0</v>
      </c>
      <c r="AQ1197" s="96">
        <f ca="1">OFFSET(DATA!$F$6,25,$AF1197,1,1)</f>
        <v>0</v>
      </c>
      <c r="AR1197" s="190">
        <f ca="1">IF($AQ1197&gt;0,OFFSET(DATA!$F$6,25+27*AR$10,$AF1197,1,1)/$AQ1197,0)</f>
        <v>0</v>
      </c>
      <c r="AS1197" s="190">
        <f ca="1">IF($AQ1197&gt;0,OFFSET(DATA!$F$6,25+27*AS$10,$AF1197,1,1)/$AQ1197,0)</f>
        <v>0</v>
      </c>
      <c r="AT1197" s="190">
        <f ca="1">IF($AQ1197&gt;0,OFFSET(DATA!$F$6,25+27*AT$10,$AF1197,1,1)/$AQ1197,0)</f>
        <v>0</v>
      </c>
      <c r="AU1197" s="190">
        <f ca="1">IF($AQ1197&gt;0,OFFSET(DATA!$F$6,25+27*AU$10,$AF1197,1,1)/$AQ1197,0)</f>
        <v>0</v>
      </c>
      <c r="AV1197" s="190">
        <f ca="1">IF($AQ1197&gt;0,OFFSET(DATA!$F$6,25+27*AV$10,$AF1197,1,1)/$AQ1197,0)</f>
        <v>0</v>
      </c>
      <c r="AW1197" s="190">
        <f ca="1">IF($AQ1197&gt;0,OFFSET(DATA!$F$6,25+27*AW$10,$AF1197,1,1)/$AQ1197,0)</f>
        <v>0</v>
      </c>
      <c r="AZ1197" s="166">
        <f t="shared" ca="1" si="38"/>
        <v>1</v>
      </c>
      <c r="BA1197" s="190">
        <f ca="1">IF($AG1197&gt;0,OFFSET(DATA!$F$6,BA$10+27*(7-$AE$8),$AF1197,1,1)/OFFSET(DATA!$F$6,BA$10,$AF1197,1,1),0)</f>
        <v>0</v>
      </c>
      <c r="BB1197" s="190">
        <f ca="1">IF($AG1197&gt;0,OFFSET(DATA!$F$6,BB$10+27*(7-$AE$8),$AF1197,1,1)/OFFSET(DATA!$F$6,BB$10,$AF1197,1,1),0)</f>
        <v>0</v>
      </c>
      <c r="BC1197" s="190">
        <f ca="1">IF($AG1197&gt;0,OFFSET(DATA!$F$6,BC$10+27*(7-$AE$8),$AF1197,1,1)/OFFSET(DATA!$F$6,BC$10,$AF1197,1,1),0)</f>
        <v>0</v>
      </c>
      <c r="BD1197" s="190">
        <f ca="1">IF($AG1197&gt;0,OFFSET(DATA!$F$6,BD$10+27*(7-$AE$8),$AF1197,1,1)/OFFSET(DATA!$F$6,BD$10,$AF1197,1,1),0)</f>
        <v>0</v>
      </c>
      <c r="BE1197" s="190">
        <f ca="1">IF($AG1197&gt;0,OFFSET(DATA!$F$6,BE$10+27*(7-$AE$8),$AF1197,1,1)/OFFSET(DATA!$F$6,BE$10,$AF1197,1,1),0)</f>
        <v>0</v>
      </c>
      <c r="BF1197" s="190">
        <f ca="1">IF($AG1197&gt;0,OFFSET(DATA!$F$6,BF$10+27*(7-$AE$8),$AF1197,1,1)/OFFSET(DATA!$F$6,BF$10,$AF1197,1,1),0)</f>
        <v>0</v>
      </c>
      <c r="BG1197" s="190">
        <f ca="1">IF($AG1197&gt;0,OFFSET(DATA!$F$6,BG$10+27*(7-$AE$8),$AF1197,1,1)/OFFSET(DATA!$F$6,BG$10,$AF1197,1,1),0)</f>
        <v>0</v>
      </c>
      <c r="BH1197" s="190">
        <f ca="1">IF($AG1197&gt;0,OFFSET(DATA!$F$6,BH$10+27*(7-$AE$8),$AF1197,1,1)/OFFSET(DATA!$F$6,BH$10,$AF1197,1,1),0)</f>
        <v>0</v>
      </c>
      <c r="BI1197" s="190">
        <f ca="1">IF($AG1197&gt;0,OFFSET(DATA!$F$6,BI$10+27*(7-$AE$8),$AF1197,1,1)/OFFSET(DATA!$F$6,BI$10,$AF1197,1,1),0)</f>
        <v>0</v>
      </c>
      <c r="BJ1197" s="190">
        <f ca="1">IF($AG1197&gt;0,OFFSET(DATA!$F$6,BJ$10+27*(7-$AE$8),$AF1197,1,1)/OFFSET(DATA!$F$6,BJ$10,$AF1197,1,1),0)</f>
        <v>0</v>
      </c>
      <c r="BK1197" s="190">
        <f ca="1">IF($AG1197&gt;0,OFFSET(DATA!$F$6,BK$10+27*(7-$AE$8),$AF1197,1,1)/OFFSET(DATA!$F$6,BK$10,$AF1197,1,1),0)</f>
        <v>0</v>
      </c>
      <c r="BL1197" s="190">
        <f ca="1">IF($AG1197&gt;0,OFFSET(DATA!$F$6,BL$10+27*(7-$AE$8),$AF1197,1,1)/OFFSET(DATA!$F$6,BL$10,$AF1197,1,1),0)</f>
        <v>0</v>
      </c>
      <c r="BM1197" s="190">
        <f ca="1">IF($AG1197&gt;0,OFFSET(DATA!$F$6,BM$10+27*(7-$AE$8),$AF1197,1,1)/OFFSET(DATA!$F$6,BM$10,$AF1197,1,1),0)</f>
        <v>0</v>
      </c>
      <c r="BN1197" s="190">
        <f ca="1">IF($AG1197&gt;0,OFFSET(DATA!$F$6,BN$10+27*(7-$AE$8),$AF1197,1,1)/OFFSET(DATA!$F$6,BN$10,$AF1197,1,1),0)</f>
        <v>0</v>
      </c>
      <c r="BO1197" s="190">
        <f ca="1">IF($AG1197&gt;0,OFFSET(DATA!$F$6,BO$10+27*(7-$AE$8),$AF1197,1,1)/OFFSET(DATA!$F$6,BO$10,$AF1197,1,1),0)</f>
        <v>0</v>
      </c>
      <c r="BP1197" s="190">
        <f ca="1">IF($AG1197&gt;0,OFFSET(DATA!$F$6,BP$10+27*(7-$AE$8),$AF1197,1,1)/OFFSET(DATA!$F$6,BP$10,$AF1197,1,1),0)</f>
        <v>0</v>
      </c>
      <c r="BQ1197" s="190">
        <f ca="1">IF($AG1197&gt;0,OFFSET(DATA!$F$6,BQ$10+27*(7-$AE$8),$AF1197,1,1)/OFFSET(DATA!$F$6,BQ$10,$AF1197,1,1),0)</f>
        <v>0</v>
      </c>
      <c r="BR1197" s="190">
        <f ca="1">IF($AG1197&gt;0,OFFSET(DATA!$F$6,BR$10+27*(7-$AE$8),$AF1197,1,1)/OFFSET(DATA!$F$6,BR$10,$AF1197,1,1),0)</f>
        <v>0</v>
      </c>
      <c r="BS1197" s="190">
        <f ca="1">IF($AG1197&gt;0,OFFSET(DATA!$F$6,BS$10+27*(7-$AE$8),$AF1197,1,1)/OFFSET(DATA!$F$6,BS$10,$AF1197,1,1),0)</f>
        <v>0</v>
      </c>
      <c r="BT1197" s="190">
        <f ca="1">IF($AG1197&gt;0,OFFSET(DATA!$F$6,BT$10+27*(7-$AE$8),$AF1197,1,1)/OFFSET(DATA!$F$6,BT$10,$AF1197,1,1),0)</f>
        <v>0</v>
      </c>
      <c r="BU1197" s="190">
        <f ca="1">IF($AG1197&gt;0,OFFSET(DATA!$F$6,BU$10+27*(7-$AE$8),$AF1197,1,1)/OFFSET(DATA!$F$6,BU$10,$AF1197,1,1),0)</f>
        <v>0</v>
      </c>
      <c r="BV1197" s="190">
        <f ca="1">IF($AG1197&gt;0,OFFSET(DATA!$F$6,BV$10+27*(7-$AE$8),$AF1197,1,1)/OFFSET(DATA!$F$6,BV$10,$AF1197,1,1),0)</f>
        <v>0</v>
      </c>
      <c r="BW1197" s="190">
        <f ca="1">IF($AG1197&gt;0,OFFSET(DATA!$F$6,BW$10+27*(7-$AE$8),$AF1197,1,1)/OFFSET(DATA!$F$6,BW$10,$AF1197,1,1),0)</f>
        <v>0</v>
      </c>
      <c r="BX1197" s="190">
        <f ca="1">IF($AG1197&gt;0,OFFSET(DATA!$F$6,BX$10+27*(7-$AE$8),$AF1197,1,1)/OFFSET(DATA!$F$6,BX$10,$AF1197,1,1),0)</f>
        <v>0</v>
      </c>
    </row>
    <row r="1198" spans="32:76" x14ac:dyDescent="0.2">
      <c r="AF1198" s="166">
        <v>1187</v>
      </c>
      <c r="AG1198" s="96">
        <f ca="1">OFFSET(DATA!$F$6,$AF$10,$AF1198,1,1)</f>
        <v>0</v>
      </c>
      <c r="AH1198" s="190">
        <f ca="1">IF($AG1198&gt;0,OFFSET(DATA!$F$6,$AF$10+27*AH$10,$AF1198,1,1)/$AG1198,0)</f>
        <v>0</v>
      </c>
      <c r="AI1198" s="190">
        <f ca="1">IF($AG1198&gt;0,OFFSET(DATA!$F$6,$AF$10+27*AI$10,$AF1198,1,1)/$AG1198,0)</f>
        <v>0</v>
      </c>
      <c r="AJ1198" s="190">
        <f ca="1">IF($AG1198&gt;0,OFFSET(DATA!$F$6,$AF$10+27*AJ$10,$AF1198,1,1)/$AG1198,0)</f>
        <v>0</v>
      </c>
      <c r="AK1198" s="190">
        <f ca="1">IF($AG1198&gt;0,OFFSET(DATA!$F$6,$AF$10+27*AK$10,$AF1198,1,1)/$AG1198,0)</f>
        <v>0</v>
      </c>
      <c r="AL1198" s="190">
        <f ca="1">IF($AG1198&gt;0,OFFSET(DATA!$F$6,$AF$10+27*AL$10,$AF1198,1,1)/$AG1198,0)</f>
        <v>0</v>
      </c>
      <c r="AM1198" s="190">
        <f ca="1">IF($AG1198&gt;0,OFFSET(DATA!$F$6,$AF$10+27*AM$10,$AF1198,1,1)/$AG1198,0)</f>
        <v>0</v>
      </c>
      <c r="AN1198" s="166">
        <f ca="1">OFFSET(DATA!$F$6,$AF$10+27*AN$10,$AF1198,1,1)</f>
        <v>0</v>
      </c>
      <c r="AO1198" s="166">
        <f t="shared" ca="1" si="37"/>
        <v>0</v>
      </c>
      <c r="AQ1198" s="96">
        <f ca="1">OFFSET(DATA!$F$6,25,$AF1198,1,1)</f>
        <v>0</v>
      </c>
      <c r="AR1198" s="190">
        <f ca="1">IF($AQ1198&gt;0,OFFSET(DATA!$F$6,25+27*AR$10,$AF1198,1,1)/$AQ1198,0)</f>
        <v>0</v>
      </c>
      <c r="AS1198" s="190">
        <f ca="1">IF($AQ1198&gt;0,OFFSET(DATA!$F$6,25+27*AS$10,$AF1198,1,1)/$AQ1198,0)</f>
        <v>0</v>
      </c>
      <c r="AT1198" s="190">
        <f ca="1">IF($AQ1198&gt;0,OFFSET(DATA!$F$6,25+27*AT$10,$AF1198,1,1)/$AQ1198,0)</f>
        <v>0</v>
      </c>
      <c r="AU1198" s="190">
        <f ca="1">IF($AQ1198&gt;0,OFFSET(DATA!$F$6,25+27*AU$10,$AF1198,1,1)/$AQ1198,0)</f>
        <v>0</v>
      </c>
      <c r="AV1198" s="190">
        <f ca="1">IF($AQ1198&gt;0,OFFSET(DATA!$F$6,25+27*AV$10,$AF1198,1,1)/$AQ1198,0)</f>
        <v>0</v>
      </c>
      <c r="AW1198" s="190">
        <f ca="1">IF($AQ1198&gt;0,OFFSET(DATA!$F$6,25+27*AW$10,$AF1198,1,1)/$AQ1198,0)</f>
        <v>0</v>
      </c>
      <c r="AZ1198" s="166">
        <f t="shared" ca="1" si="38"/>
        <v>1</v>
      </c>
      <c r="BA1198" s="190">
        <f ca="1">IF($AG1198&gt;0,OFFSET(DATA!$F$6,BA$10+27*(7-$AE$8),$AF1198,1,1)/OFFSET(DATA!$F$6,BA$10,$AF1198,1,1),0)</f>
        <v>0</v>
      </c>
      <c r="BB1198" s="190">
        <f ca="1">IF($AG1198&gt;0,OFFSET(DATA!$F$6,BB$10+27*(7-$AE$8),$AF1198,1,1)/OFFSET(DATA!$F$6,BB$10,$AF1198,1,1),0)</f>
        <v>0</v>
      </c>
      <c r="BC1198" s="190">
        <f ca="1">IF($AG1198&gt;0,OFFSET(DATA!$F$6,BC$10+27*(7-$AE$8),$AF1198,1,1)/OFFSET(DATA!$F$6,BC$10,$AF1198,1,1),0)</f>
        <v>0</v>
      </c>
      <c r="BD1198" s="190">
        <f ca="1">IF($AG1198&gt;0,OFFSET(DATA!$F$6,BD$10+27*(7-$AE$8),$AF1198,1,1)/OFFSET(DATA!$F$6,BD$10,$AF1198,1,1),0)</f>
        <v>0</v>
      </c>
      <c r="BE1198" s="190">
        <f ca="1">IF($AG1198&gt;0,OFFSET(DATA!$F$6,BE$10+27*(7-$AE$8),$AF1198,1,1)/OFFSET(DATA!$F$6,BE$10,$AF1198,1,1),0)</f>
        <v>0</v>
      </c>
      <c r="BF1198" s="190">
        <f ca="1">IF($AG1198&gt;0,OFFSET(DATA!$F$6,BF$10+27*(7-$AE$8),$AF1198,1,1)/OFFSET(DATA!$F$6,BF$10,$AF1198,1,1),0)</f>
        <v>0</v>
      </c>
      <c r="BG1198" s="190">
        <f ca="1">IF($AG1198&gt;0,OFFSET(DATA!$F$6,BG$10+27*(7-$AE$8),$AF1198,1,1)/OFFSET(DATA!$F$6,BG$10,$AF1198,1,1),0)</f>
        <v>0</v>
      </c>
      <c r="BH1198" s="190">
        <f ca="1">IF($AG1198&gt;0,OFFSET(DATA!$F$6,BH$10+27*(7-$AE$8),$AF1198,1,1)/OFFSET(DATA!$F$6,BH$10,$AF1198,1,1),0)</f>
        <v>0</v>
      </c>
      <c r="BI1198" s="190">
        <f ca="1">IF($AG1198&gt;0,OFFSET(DATA!$F$6,BI$10+27*(7-$AE$8),$AF1198,1,1)/OFFSET(DATA!$F$6,BI$10,$AF1198,1,1),0)</f>
        <v>0</v>
      </c>
      <c r="BJ1198" s="190">
        <f ca="1">IF($AG1198&gt;0,OFFSET(DATA!$F$6,BJ$10+27*(7-$AE$8),$AF1198,1,1)/OFFSET(DATA!$F$6,BJ$10,$AF1198,1,1),0)</f>
        <v>0</v>
      </c>
      <c r="BK1198" s="190">
        <f ca="1">IF($AG1198&gt;0,OFFSET(DATA!$F$6,BK$10+27*(7-$AE$8),$AF1198,1,1)/OFFSET(DATA!$F$6,BK$10,$AF1198,1,1),0)</f>
        <v>0</v>
      </c>
      <c r="BL1198" s="190">
        <f ca="1">IF($AG1198&gt;0,OFFSET(DATA!$F$6,BL$10+27*(7-$AE$8),$AF1198,1,1)/OFFSET(DATA!$F$6,BL$10,$AF1198,1,1),0)</f>
        <v>0</v>
      </c>
      <c r="BM1198" s="190">
        <f ca="1">IF($AG1198&gt;0,OFFSET(DATA!$F$6,BM$10+27*(7-$AE$8),$AF1198,1,1)/OFFSET(DATA!$F$6,BM$10,$AF1198,1,1),0)</f>
        <v>0</v>
      </c>
      <c r="BN1198" s="190">
        <f ca="1">IF($AG1198&gt;0,OFFSET(DATA!$F$6,BN$10+27*(7-$AE$8),$AF1198,1,1)/OFFSET(DATA!$F$6,BN$10,$AF1198,1,1),0)</f>
        <v>0</v>
      </c>
      <c r="BO1198" s="190">
        <f ca="1">IF($AG1198&gt;0,OFFSET(DATA!$F$6,BO$10+27*(7-$AE$8),$AF1198,1,1)/OFFSET(DATA!$F$6,BO$10,$AF1198,1,1),0)</f>
        <v>0</v>
      </c>
      <c r="BP1198" s="190">
        <f ca="1">IF($AG1198&gt;0,OFFSET(DATA!$F$6,BP$10+27*(7-$AE$8),$AF1198,1,1)/OFFSET(DATA!$F$6,BP$10,$AF1198,1,1),0)</f>
        <v>0</v>
      </c>
      <c r="BQ1198" s="190">
        <f ca="1">IF($AG1198&gt;0,OFFSET(DATA!$F$6,BQ$10+27*(7-$AE$8),$AF1198,1,1)/OFFSET(DATA!$F$6,BQ$10,$AF1198,1,1),0)</f>
        <v>0</v>
      </c>
      <c r="BR1198" s="190">
        <f ca="1">IF($AG1198&gt;0,OFFSET(DATA!$F$6,BR$10+27*(7-$AE$8),$AF1198,1,1)/OFFSET(DATA!$F$6,BR$10,$AF1198,1,1),0)</f>
        <v>0</v>
      </c>
      <c r="BS1198" s="190">
        <f ca="1">IF($AG1198&gt;0,OFFSET(DATA!$F$6,BS$10+27*(7-$AE$8),$AF1198,1,1)/OFFSET(DATA!$F$6,BS$10,$AF1198,1,1),0)</f>
        <v>0</v>
      </c>
      <c r="BT1198" s="190">
        <f ca="1">IF($AG1198&gt;0,OFFSET(DATA!$F$6,BT$10+27*(7-$AE$8),$AF1198,1,1)/OFFSET(DATA!$F$6,BT$10,$AF1198,1,1),0)</f>
        <v>0</v>
      </c>
      <c r="BU1198" s="190">
        <f ca="1">IF($AG1198&gt;0,OFFSET(DATA!$F$6,BU$10+27*(7-$AE$8),$AF1198,1,1)/OFFSET(DATA!$F$6,BU$10,$AF1198,1,1),0)</f>
        <v>0</v>
      </c>
      <c r="BV1198" s="190">
        <f ca="1">IF($AG1198&gt;0,OFFSET(DATA!$F$6,BV$10+27*(7-$AE$8),$AF1198,1,1)/OFFSET(DATA!$F$6,BV$10,$AF1198,1,1),0)</f>
        <v>0</v>
      </c>
      <c r="BW1198" s="190">
        <f ca="1">IF($AG1198&gt;0,OFFSET(DATA!$F$6,BW$10+27*(7-$AE$8),$AF1198,1,1)/OFFSET(DATA!$F$6,BW$10,$AF1198,1,1),0)</f>
        <v>0</v>
      </c>
      <c r="BX1198" s="190">
        <f ca="1">IF($AG1198&gt;0,OFFSET(DATA!$F$6,BX$10+27*(7-$AE$8),$AF1198,1,1)/OFFSET(DATA!$F$6,BX$10,$AF1198,1,1),0)</f>
        <v>0</v>
      </c>
    </row>
    <row r="1199" spans="32:76" x14ac:dyDescent="0.2">
      <c r="AF1199" s="166">
        <v>1188</v>
      </c>
      <c r="AG1199" s="96">
        <f ca="1">OFFSET(DATA!$F$6,$AF$10,$AF1199,1,1)</f>
        <v>0</v>
      </c>
      <c r="AH1199" s="190">
        <f ca="1">IF($AG1199&gt;0,OFFSET(DATA!$F$6,$AF$10+27*AH$10,$AF1199,1,1)/$AG1199,0)</f>
        <v>0</v>
      </c>
      <c r="AI1199" s="190">
        <f ca="1">IF($AG1199&gt;0,OFFSET(DATA!$F$6,$AF$10+27*AI$10,$AF1199,1,1)/$AG1199,0)</f>
        <v>0</v>
      </c>
      <c r="AJ1199" s="190">
        <f ca="1">IF($AG1199&gt;0,OFFSET(DATA!$F$6,$AF$10+27*AJ$10,$AF1199,1,1)/$AG1199,0)</f>
        <v>0</v>
      </c>
      <c r="AK1199" s="190">
        <f ca="1">IF($AG1199&gt;0,OFFSET(DATA!$F$6,$AF$10+27*AK$10,$AF1199,1,1)/$AG1199,0)</f>
        <v>0</v>
      </c>
      <c r="AL1199" s="190">
        <f ca="1">IF($AG1199&gt;0,OFFSET(DATA!$F$6,$AF$10+27*AL$10,$AF1199,1,1)/$AG1199,0)</f>
        <v>0</v>
      </c>
      <c r="AM1199" s="190">
        <f ca="1">IF($AG1199&gt;0,OFFSET(DATA!$F$6,$AF$10+27*AM$10,$AF1199,1,1)/$AG1199,0)</f>
        <v>0</v>
      </c>
      <c r="AN1199" s="166">
        <f ca="1">OFFSET(DATA!$F$6,$AF$10+27*AN$10,$AF1199,1,1)</f>
        <v>0</v>
      </c>
      <c r="AO1199" s="166">
        <f t="shared" ca="1" si="37"/>
        <v>0</v>
      </c>
      <c r="AQ1199" s="96">
        <f ca="1">OFFSET(DATA!$F$6,25,$AF1199,1,1)</f>
        <v>0</v>
      </c>
      <c r="AR1199" s="190">
        <f ca="1">IF($AQ1199&gt;0,OFFSET(DATA!$F$6,25+27*AR$10,$AF1199,1,1)/$AQ1199,0)</f>
        <v>0</v>
      </c>
      <c r="AS1199" s="190">
        <f ca="1">IF($AQ1199&gt;0,OFFSET(DATA!$F$6,25+27*AS$10,$AF1199,1,1)/$AQ1199,0)</f>
        <v>0</v>
      </c>
      <c r="AT1199" s="190">
        <f ca="1">IF($AQ1199&gt;0,OFFSET(DATA!$F$6,25+27*AT$10,$AF1199,1,1)/$AQ1199,0)</f>
        <v>0</v>
      </c>
      <c r="AU1199" s="190">
        <f ca="1">IF($AQ1199&gt;0,OFFSET(DATA!$F$6,25+27*AU$10,$AF1199,1,1)/$AQ1199,0)</f>
        <v>0</v>
      </c>
      <c r="AV1199" s="190">
        <f ca="1">IF($AQ1199&gt;0,OFFSET(DATA!$F$6,25+27*AV$10,$AF1199,1,1)/$AQ1199,0)</f>
        <v>0</v>
      </c>
      <c r="AW1199" s="190">
        <f ca="1">IF($AQ1199&gt;0,OFFSET(DATA!$F$6,25+27*AW$10,$AF1199,1,1)/$AQ1199,0)</f>
        <v>0</v>
      </c>
      <c r="AZ1199" s="166">
        <f t="shared" ca="1" si="38"/>
        <v>1</v>
      </c>
      <c r="BA1199" s="190">
        <f ca="1">IF($AG1199&gt;0,OFFSET(DATA!$F$6,BA$10+27*(7-$AE$8),$AF1199,1,1)/OFFSET(DATA!$F$6,BA$10,$AF1199,1,1),0)</f>
        <v>0</v>
      </c>
      <c r="BB1199" s="190">
        <f ca="1">IF($AG1199&gt;0,OFFSET(DATA!$F$6,BB$10+27*(7-$AE$8),$AF1199,1,1)/OFFSET(DATA!$F$6,BB$10,$AF1199,1,1),0)</f>
        <v>0</v>
      </c>
      <c r="BC1199" s="190">
        <f ca="1">IF($AG1199&gt;0,OFFSET(DATA!$F$6,BC$10+27*(7-$AE$8),$AF1199,1,1)/OFFSET(DATA!$F$6,BC$10,$AF1199,1,1),0)</f>
        <v>0</v>
      </c>
      <c r="BD1199" s="190">
        <f ca="1">IF($AG1199&gt;0,OFFSET(DATA!$F$6,BD$10+27*(7-$AE$8),$AF1199,1,1)/OFFSET(DATA!$F$6,BD$10,$AF1199,1,1),0)</f>
        <v>0</v>
      </c>
      <c r="BE1199" s="190">
        <f ca="1">IF($AG1199&gt;0,OFFSET(DATA!$F$6,BE$10+27*(7-$AE$8),$AF1199,1,1)/OFFSET(DATA!$F$6,BE$10,$AF1199,1,1),0)</f>
        <v>0</v>
      </c>
      <c r="BF1199" s="190">
        <f ca="1">IF($AG1199&gt;0,OFFSET(DATA!$F$6,BF$10+27*(7-$AE$8),$AF1199,1,1)/OFFSET(DATA!$F$6,BF$10,$AF1199,1,1),0)</f>
        <v>0</v>
      </c>
      <c r="BG1199" s="190">
        <f ca="1">IF($AG1199&gt;0,OFFSET(DATA!$F$6,BG$10+27*(7-$AE$8),$AF1199,1,1)/OFFSET(DATA!$F$6,BG$10,$AF1199,1,1),0)</f>
        <v>0</v>
      </c>
      <c r="BH1199" s="190">
        <f ca="1">IF($AG1199&gt;0,OFFSET(DATA!$F$6,BH$10+27*(7-$AE$8),$AF1199,1,1)/OFFSET(DATA!$F$6,BH$10,$AF1199,1,1),0)</f>
        <v>0</v>
      </c>
      <c r="BI1199" s="190">
        <f ca="1">IF($AG1199&gt;0,OFFSET(DATA!$F$6,BI$10+27*(7-$AE$8),$AF1199,1,1)/OFFSET(DATA!$F$6,BI$10,$AF1199,1,1),0)</f>
        <v>0</v>
      </c>
      <c r="BJ1199" s="190">
        <f ca="1">IF($AG1199&gt;0,OFFSET(DATA!$F$6,BJ$10+27*(7-$AE$8),$AF1199,1,1)/OFFSET(DATA!$F$6,BJ$10,$AF1199,1,1),0)</f>
        <v>0</v>
      </c>
      <c r="BK1199" s="190">
        <f ca="1">IF($AG1199&gt;0,OFFSET(DATA!$F$6,BK$10+27*(7-$AE$8),$AF1199,1,1)/OFFSET(DATA!$F$6,BK$10,$AF1199,1,1),0)</f>
        <v>0</v>
      </c>
      <c r="BL1199" s="190">
        <f ca="1">IF($AG1199&gt;0,OFFSET(DATA!$F$6,BL$10+27*(7-$AE$8),$AF1199,1,1)/OFFSET(DATA!$F$6,BL$10,$AF1199,1,1),0)</f>
        <v>0</v>
      </c>
      <c r="BM1199" s="190">
        <f ca="1">IF($AG1199&gt;0,OFFSET(DATA!$F$6,BM$10+27*(7-$AE$8),$AF1199,1,1)/OFFSET(DATA!$F$6,BM$10,$AF1199,1,1),0)</f>
        <v>0</v>
      </c>
      <c r="BN1199" s="190">
        <f ca="1">IF($AG1199&gt;0,OFFSET(DATA!$F$6,BN$10+27*(7-$AE$8),$AF1199,1,1)/OFFSET(DATA!$F$6,BN$10,$AF1199,1,1),0)</f>
        <v>0</v>
      </c>
      <c r="BO1199" s="190">
        <f ca="1">IF($AG1199&gt;0,OFFSET(DATA!$F$6,BO$10+27*(7-$AE$8),$AF1199,1,1)/OFFSET(DATA!$F$6,BO$10,$AF1199,1,1),0)</f>
        <v>0</v>
      </c>
      <c r="BP1199" s="190">
        <f ca="1">IF($AG1199&gt;0,OFFSET(DATA!$F$6,BP$10+27*(7-$AE$8),$AF1199,1,1)/OFFSET(DATA!$F$6,BP$10,$AF1199,1,1),0)</f>
        <v>0</v>
      </c>
      <c r="BQ1199" s="190">
        <f ca="1">IF($AG1199&gt;0,OFFSET(DATA!$F$6,BQ$10+27*(7-$AE$8),$AF1199,1,1)/OFFSET(DATA!$F$6,BQ$10,$AF1199,1,1),0)</f>
        <v>0</v>
      </c>
      <c r="BR1199" s="190">
        <f ca="1">IF($AG1199&gt;0,OFFSET(DATA!$F$6,BR$10+27*(7-$AE$8),$AF1199,1,1)/OFFSET(DATA!$F$6,BR$10,$AF1199,1,1),0)</f>
        <v>0</v>
      </c>
      <c r="BS1199" s="190">
        <f ca="1">IF($AG1199&gt;0,OFFSET(DATA!$F$6,BS$10+27*(7-$AE$8),$AF1199,1,1)/OFFSET(DATA!$F$6,BS$10,$AF1199,1,1),0)</f>
        <v>0</v>
      </c>
      <c r="BT1199" s="190">
        <f ca="1">IF($AG1199&gt;0,OFFSET(DATA!$F$6,BT$10+27*(7-$AE$8),$AF1199,1,1)/OFFSET(DATA!$F$6,BT$10,$AF1199,1,1),0)</f>
        <v>0</v>
      </c>
      <c r="BU1199" s="190">
        <f ca="1">IF($AG1199&gt;0,OFFSET(DATA!$F$6,BU$10+27*(7-$AE$8),$AF1199,1,1)/OFFSET(DATA!$F$6,BU$10,$AF1199,1,1),0)</f>
        <v>0</v>
      </c>
      <c r="BV1199" s="190">
        <f ca="1">IF($AG1199&gt;0,OFFSET(DATA!$F$6,BV$10+27*(7-$AE$8),$AF1199,1,1)/OFFSET(DATA!$F$6,BV$10,$AF1199,1,1),0)</f>
        <v>0</v>
      </c>
      <c r="BW1199" s="190">
        <f ca="1">IF($AG1199&gt;0,OFFSET(DATA!$F$6,BW$10+27*(7-$AE$8),$AF1199,1,1)/OFFSET(DATA!$F$6,BW$10,$AF1199,1,1),0)</f>
        <v>0</v>
      </c>
      <c r="BX1199" s="190">
        <f ca="1">IF($AG1199&gt;0,OFFSET(DATA!$F$6,BX$10+27*(7-$AE$8),$AF1199,1,1)/OFFSET(DATA!$F$6,BX$10,$AF1199,1,1),0)</f>
        <v>0</v>
      </c>
    </row>
    <row r="1200" spans="32:76" x14ac:dyDescent="0.2">
      <c r="AF1200" s="166">
        <v>1189</v>
      </c>
      <c r="AG1200" s="96">
        <f ca="1">OFFSET(DATA!$F$6,$AF$10,$AF1200,1,1)</f>
        <v>0</v>
      </c>
      <c r="AH1200" s="190">
        <f ca="1">IF($AG1200&gt;0,OFFSET(DATA!$F$6,$AF$10+27*AH$10,$AF1200,1,1)/$AG1200,0)</f>
        <v>0</v>
      </c>
      <c r="AI1200" s="190">
        <f ca="1">IF($AG1200&gt;0,OFFSET(DATA!$F$6,$AF$10+27*AI$10,$AF1200,1,1)/$AG1200,0)</f>
        <v>0</v>
      </c>
      <c r="AJ1200" s="190">
        <f ca="1">IF($AG1200&gt;0,OFFSET(DATA!$F$6,$AF$10+27*AJ$10,$AF1200,1,1)/$AG1200,0)</f>
        <v>0</v>
      </c>
      <c r="AK1200" s="190">
        <f ca="1">IF($AG1200&gt;0,OFFSET(DATA!$F$6,$AF$10+27*AK$10,$AF1200,1,1)/$AG1200,0)</f>
        <v>0</v>
      </c>
      <c r="AL1200" s="190">
        <f ca="1">IF($AG1200&gt;0,OFFSET(DATA!$F$6,$AF$10+27*AL$10,$AF1200,1,1)/$AG1200,0)</f>
        <v>0</v>
      </c>
      <c r="AM1200" s="190">
        <f ca="1">IF($AG1200&gt;0,OFFSET(DATA!$F$6,$AF$10+27*AM$10,$AF1200,1,1)/$AG1200,0)</f>
        <v>0</v>
      </c>
      <c r="AN1200" s="166">
        <f ca="1">OFFSET(DATA!$F$6,$AF$10+27*AN$10,$AF1200,1,1)</f>
        <v>0</v>
      </c>
      <c r="AO1200" s="166">
        <f t="shared" ca="1" si="37"/>
        <v>0</v>
      </c>
      <c r="AQ1200" s="96">
        <f ca="1">OFFSET(DATA!$F$6,25,$AF1200,1,1)</f>
        <v>0</v>
      </c>
      <c r="AR1200" s="190">
        <f ca="1">IF($AQ1200&gt;0,OFFSET(DATA!$F$6,25+27*AR$10,$AF1200,1,1)/$AQ1200,0)</f>
        <v>0</v>
      </c>
      <c r="AS1200" s="190">
        <f ca="1">IF($AQ1200&gt;0,OFFSET(DATA!$F$6,25+27*AS$10,$AF1200,1,1)/$AQ1200,0)</f>
        <v>0</v>
      </c>
      <c r="AT1200" s="190">
        <f ca="1">IF($AQ1200&gt;0,OFFSET(DATA!$F$6,25+27*AT$10,$AF1200,1,1)/$AQ1200,0)</f>
        <v>0</v>
      </c>
      <c r="AU1200" s="190">
        <f ca="1">IF($AQ1200&gt;0,OFFSET(DATA!$F$6,25+27*AU$10,$AF1200,1,1)/$AQ1200,0)</f>
        <v>0</v>
      </c>
      <c r="AV1200" s="190">
        <f ca="1">IF($AQ1200&gt;0,OFFSET(DATA!$F$6,25+27*AV$10,$AF1200,1,1)/$AQ1200,0)</f>
        <v>0</v>
      </c>
      <c r="AW1200" s="190">
        <f ca="1">IF($AQ1200&gt;0,OFFSET(DATA!$F$6,25+27*AW$10,$AF1200,1,1)/$AQ1200,0)</f>
        <v>0</v>
      </c>
      <c r="AZ1200" s="166">
        <f t="shared" ca="1" si="38"/>
        <v>1</v>
      </c>
      <c r="BA1200" s="190">
        <f ca="1">IF($AG1200&gt;0,OFFSET(DATA!$F$6,BA$10+27*(7-$AE$8),$AF1200,1,1)/OFFSET(DATA!$F$6,BA$10,$AF1200,1,1),0)</f>
        <v>0</v>
      </c>
      <c r="BB1200" s="190">
        <f ca="1">IF($AG1200&gt;0,OFFSET(DATA!$F$6,BB$10+27*(7-$AE$8),$AF1200,1,1)/OFFSET(DATA!$F$6,BB$10,$AF1200,1,1),0)</f>
        <v>0</v>
      </c>
      <c r="BC1200" s="190">
        <f ca="1">IF($AG1200&gt;0,OFFSET(DATA!$F$6,BC$10+27*(7-$AE$8),$AF1200,1,1)/OFFSET(DATA!$F$6,BC$10,$AF1200,1,1),0)</f>
        <v>0</v>
      </c>
      <c r="BD1200" s="190">
        <f ca="1">IF($AG1200&gt;0,OFFSET(DATA!$F$6,BD$10+27*(7-$AE$8),$AF1200,1,1)/OFFSET(DATA!$F$6,BD$10,$AF1200,1,1),0)</f>
        <v>0</v>
      </c>
      <c r="BE1200" s="190">
        <f ca="1">IF($AG1200&gt;0,OFFSET(DATA!$F$6,BE$10+27*(7-$AE$8),$AF1200,1,1)/OFFSET(DATA!$F$6,BE$10,$AF1200,1,1),0)</f>
        <v>0</v>
      </c>
      <c r="BF1200" s="190">
        <f ca="1">IF($AG1200&gt;0,OFFSET(DATA!$F$6,BF$10+27*(7-$AE$8),$AF1200,1,1)/OFFSET(DATA!$F$6,BF$10,$AF1200,1,1),0)</f>
        <v>0</v>
      </c>
      <c r="BG1200" s="190">
        <f ca="1">IF($AG1200&gt;0,OFFSET(DATA!$F$6,BG$10+27*(7-$AE$8),$AF1200,1,1)/OFFSET(DATA!$F$6,BG$10,$AF1200,1,1),0)</f>
        <v>0</v>
      </c>
      <c r="BH1200" s="190">
        <f ca="1">IF($AG1200&gt;0,OFFSET(DATA!$F$6,BH$10+27*(7-$AE$8),$AF1200,1,1)/OFFSET(DATA!$F$6,BH$10,$AF1200,1,1),0)</f>
        <v>0</v>
      </c>
      <c r="BI1200" s="190">
        <f ca="1">IF($AG1200&gt;0,OFFSET(DATA!$F$6,BI$10+27*(7-$AE$8),$AF1200,1,1)/OFFSET(DATA!$F$6,BI$10,$AF1200,1,1),0)</f>
        <v>0</v>
      </c>
      <c r="BJ1200" s="190">
        <f ca="1">IF($AG1200&gt;0,OFFSET(DATA!$F$6,BJ$10+27*(7-$AE$8),$AF1200,1,1)/OFFSET(DATA!$F$6,BJ$10,$AF1200,1,1),0)</f>
        <v>0</v>
      </c>
      <c r="BK1200" s="190">
        <f ca="1">IF($AG1200&gt;0,OFFSET(DATA!$F$6,BK$10+27*(7-$AE$8),$AF1200,1,1)/OFFSET(DATA!$F$6,BK$10,$AF1200,1,1),0)</f>
        <v>0</v>
      </c>
      <c r="BL1200" s="190">
        <f ca="1">IF($AG1200&gt;0,OFFSET(DATA!$F$6,BL$10+27*(7-$AE$8),$AF1200,1,1)/OFFSET(DATA!$F$6,BL$10,$AF1200,1,1),0)</f>
        <v>0</v>
      </c>
      <c r="BM1200" s="190">
        <f ca="1">IF($AG1200&gt;0,OFFSET(DATA!$F$6,BM$10+27*(7-$AE$8),$AF1200,1,1)/OFFSET(DATA!$F$6,BM$10,$AF1200,1,1),0)</f>
        <v>0</v>
      </c>
      <c r="BN1200" s="190">
        <f ca="1">IF($AG1200&gt;0,OFFSET(DATA!$F$6,BN$10+27*(7-$AE$8),$AF1200,1,1)/OFFSET(DATA!$F$6,BN$10,$AF1200,1,1),0)</f>
        <v>0</v>
      </c>
      <c r="BO1200" s="190">
        <f ca="1">IF($AG1200&gt;0,OFFSET(DATA!$F$6,BO$10+27*(7-$AE$8),$AF1200,1,1)/OFFSET(DATA!$F$6,BO$10,$AF1200,1,1),0)</f>
        <v>0</v>
      </c>
      <c r="BP1200" s="190">
        <f ca="1">IF($AG1200&gt;0,OFFSET(DATA!$F$6,BP$10+27*(7-$AE$8),$AF1200,1,1)/OFFSET(DATA!$F$6,BP$10,$AF1200,1,1),0)</f>
        <v>0</v>
      </c>
      <c r="BQ1200" s="190">
        <f ca="1">IF($AG1200&gt;0,OFFSET(DATA!$F$6,BQ$10+27*(7-$AE$8),$AF1200,1,1)/OFFSET(DATA!$F$6,BQ$10,$AF1200,1,1),0)</f>
        <v>0</v>
      </c>
      <c r="BR1200" s="190">
        <f ca="1">IF($AG1200&gt;0,OFFSET(DATA!$F$6,BR$10+27*(7-$AE$8),$AF1200,1,1)/OFFSET(DATA!$F$6,BR$10,$AF1200,1,1),0)</f>
        <v>0</v>
      </c>
      <c r="BS1200" s="190">
        <f ca="1">IF($AG1200&gt;0,OFFSET(DATA!$F$6,BS$10+27*(7-$AE$8),$AF1200,1,1)/OFFSET(DATA!$F$6,BS$10,$AF1200,1,1),0)</f>
        <v>0</v>
      </c>
      <c r="BT1200" s="190">
        <f ca="1">IF($AG1200&gt;0,OFFSET(DATA!$F$6,BT$10+27*(7-$AE$8),$AF1200,1,1)/OFFSET(DATA!$F$6,BT$10,$AF1200,1,1),0)</f>
        <v>0</v>
      </c>
      <c r="BU1200" s="190">
        <f ca="1">IF($AG1200&gt;0,OFFSET(DATA!$F$6,BU$10+27*(7-$AE$8),$AF1200,1,1)/OFFSET(DATA!$F$6,BU$10,$AF1200,1,1),0)</f>
        <v>0</v>
      </c>
      <c r="BV1200" s="190">
        <f ca="1">IF($AG1200&gt;0,OFFSET(DATA!$F$6,BV$10+27*(7-$AE$8),$AF1200,1,1)/OFFSET(DATA!$F$6,BV$10,$AF1200,1,1),0)</f>
        <v>0</v>
      </c>
      <c r="BW1200" s="190">
        <f ca="1">IF($AG1200&gt;0,OFFSET(DATA!$F$6,BW$10+27*(7-$AE$8),$AF1200,1,1)/OFFSET(DATA!$F$6,BW$10,$AF1200,1,1),0)</f>
        <v>0</v>
      </c>
      <c r="BX1200" s="190">
        <f ca="1">IF($AG1200&gt;0,OFFSET(DATA!$F$6,BX$10+27*(7-$AE$8),$AF1200,1,1)/OFFSET(DATA!$F$6,BX$10,$AF1200,1,1),0)</f>
        <v>0</v>
      </c>
    </row>
    <row r="1201" spans="32:76" x14ac:dyDescent="0.2">
      <c r="AF1201" s="166">
        <v>1190</v>
      </c>
      <c r="AG1201" s="96">
        <f ca="1">OFFSET(DATA!$F$6,$AF$10,$AF1201,1,1)</f>
        <v>0</v>
      </c>
      <c r="AH1201" s="190">
        <f ca="1">IF($AG1201&gt;0,OFFSET(DATA!$F$6,$AF$10+27*AH$10,$AF1201,1,1)/$AG1201,0)</f>
        <v>0</v>
      </c>
      <c r="AI1201" s="190">
        <f ca="1">IF($AG1201&gt;0,OFFSET(DATA!$F$6,$AF$10+27*AI$10,$AF1201,1,1)/$AG1201,0)</f>
        <v>0</v>
      </c>
      <c r="AJ1201" s="190">
        <f ca="1">IF($AG1201&gt;0,OFFSET(DATA!$F$6,$AF$10+27*AJ$10,$AF1201,1,1)/$AG1201,0)</f>
        <v>0</v>
      </c>
      <c r="AK1201" s="190">
        <f ca="1">IF($AG1201&gt;0,OFFSET(DATA!$F$6,$AF$10+27*AK$10,$AF1201,1,1)/$AG1201,0)</f>
        <v>0</v>
      </c>
      <c r="AL1201" s="190">
        <f ca="1">IF($AG1201&gt;0,OFFSET(DATA!$F$6,$AF$10+27*AL$10,$AF1201,1,1)/$AG1201,0)</f>
        <v>0</v>
      </c>
      <c r="AM1201" s="190">
        <f ca="1">IF($AG1201&gt;0,OFFSET(DATA!$F$6,$AF$10+27*AM$10,$AF1201,1,1)/$AG1201,0)</f>
        <v>0</v>
      </c>
      <c r="AN1201" s="166">
        <f ca="1">OFFSET(DATA!$F$6,$AF$10+27*AN$10,$AF1201,1,1)</f>
        <v>0</v>
      </c>
      <c r="AO1201" s="166">
        <f t="shared" ca="1" si="37"/>
        <v>0</v>
      </c>
      <c r="AQ1201" s="96">
        <f ca="1">OFFSET(DATA!$F$6,25,$AF1201,1,1)</f>
        <v>0</v>
      </c>
      <c r="AR1201" s="190">
        <f ca="1">IF($AQ1201&gt;0,OFFSET(DATA!$F$6,25+27*AR$10,$AF1201,1,1)/$AQ1201,0)</f>
        <v>0</v>
      </c>
      <c r="AS1201" s="190">
        <f ca="1">IF($AQ1201&gt;0,OFFSET(DATA!$F$6,25+27*AS$10,$AF1201,1,1)/$AQ1201,0)</f>
        <v>0</v>
      </c>
      <c r="AT1201" s="190">
        <f ca="1">IF($AQ1201&gt;0,OFFSET(DATA!$F$6,25+27*AT$10,$AF1201,1,1)/$AQ1201,0)</f>
        <v>0</v>
      </c>
      <c r="AU1201" s="190">
        <f ca="1">IF($AQ1201&gt;0,OFFSET(DATA!$F$6,25+27*AU$10,$AF1201,1,1)/$AQ1201,0)</f>
        <v>0</v>
      </c>
      <c r="AV1201" s="190">
        <f ca="1">IF($AQ1201&gt;0,OFFSET(DATA!$F$6,25+27*AV$10,$AF1201,1,1)/$AQ1201,0)</f>
        <v>0</v>
      </c>
      <c r="AW1201" s="190">
        <f ca="1">IF($AQ1201&gt;0,OFFSET(DATA!$F$6,25+27*AW$10,$AF1201,1,1)/$AQ1201,0)</f>
        <v>0</v>
      </c>
      <c r="AZ1201" s="166">
        <f t="shared" ca="1" si="38"/>
        <v>1</v>
      </c>
      <c r="BA1201" s="190">
        <f ca="1">IF($AG1201&gt;0,OFFSET(DATA!$F$6,BA$10+27*(7-$AE$8),$AF1201,1,1)/OFFSET(DATA!$F$6,BA$10,$AF1201,1,1),0)</f>
        <v>0</v>
      </c>
      <c r="BB1201" s="190">
        <f ca="1">IF($AG1201&gt;0,OFFSET(DATA!$F$6,BB$10+27*(7-$AE$8),$AF1201,1,1)/OFFSET(DATA!$F$6,BB$10,$AF1201,1,1),0)</f>
        <v>0</v>
      </c>
      <c r="BC1201" s="190">
        <f ca="1">IF($AG1201&gt;0,OFFSET(DATA!$F$6,BC$10+27*(7-$AE$8),$AF1201,1,1)/OFFSET(DATA!$F$6,BC$10,$AF1201,1,1),0)</f>
        <v>0</v>
      </c>
      <c r="BD1201" s="190">
        <f ca="1">IF($AG1201&gt;0,OFFSET(DATA!$F$6,BD$10+27*(7-$AE$8),$AF1201,1,1)/OFFSET(DATA!$F$6,BD$10,$AF1201,1,1),0)</f>
        <v>0</v>
      </c>
      <c r="BE1201" s="190">
        <f ca="1">IF($AG1201&gt;0,OFFSET(DATA!$F$6,BE$10+27*(7-$AE$8),$AF1201,1,1)/OFFSET(DATA!$F$6,BE$10,$AF1201,1,1),0)</f>
        <v>0</v>
      </c>
      <c r="BF1201" s="190">
        <f ca="1">IF($AG1201&gt;0,OFFSET(DATA!$F$6,BF$10+27*(7-$AE$8),$AF1201,1,1)/OFFSET(DATA!$F$6,BF$10,$AF1201,1,1),0)</f>
        <v>0</v>
      </c>
      <c r="BG1201" s="190">
        <f ca="1">IF($AG1201&gt;0,OFFSET(DATA!$F$6,BG$10+27*(7-$AE$8),$AF1201,1,1)/OFFSET(DATA!$F$6,BG$10,$AF1201,1,1),0)</f>
        <v>0</v>
      </c>
      <c r="BH1201" s="190">
        <f ca="1">IF($AG1201&gt;0,OFFSET(DATA!$F$6,BH$10+27*(7-$AE$8),$AF1201,1,1)/OFFSET(DATA!$F$6,BH$10,$AF1201,1,1),0)</f>
        <v>0</v>
      </c>
      <c r="BI1201" s="190">
        <f ca="1">IF($AG1201&gt;0,OFFSET(DATA!$F$6,BI$10+27*(7-$AE$8),$AF1201,1,1)/OFFSET(DATA!$F$6,BI$10,$AF1201,1,1),0)</f>
        <v>0</v>
      </c>
      <c r="BJ1201" s="190">
        <f ca="1">IF($AG1201&gt;0,OFFSET(DATA!$F$6,BJ$10+27*(7-$AE$8),$AF1201,1,1)/OFFSET(DATA!$F$6,BJ$10,$AF1201,1,1),0)</f>
        <v>0</v>
      </c>
      <c r="BK1201" s="190">
        <f ca="1">IF($AG1201&gt;0,OFFSET(DATA!$F$6,BK$10+27*(7-$AE$8),$AF1201,1,1)/OFFSET(DATA!$F$6,BK$10,$AF1201,1,1),0)</f>
        <v>0</v>
      </c>
      <c r="BL1201" s="190">
        <f ca="1">IF($AG1201&gt;0,OFFSET(DATA!$F$6,BL$10+27*(7-$AE$8),$AF1201,1,1)/OFFSET(DATA!$F$6,BL$10,$AF1201,1,1),0)</f>
        <v>0</v>
      </c>
      <c r="BM1201" s="190">
        <f ca="1">IF($AG1201&gt;0,OFFSET(DATA!$F$6,BM$10+27*(7-$AE$8),$AF1201,1,1)/OFFSET(DATA!$F$6,BM$10,$AF1201,1,1),0)</f>
        <v>0</v>
      </c>
      <c r="BN1201" s="190">
        <f ca="1">IF($AG1201&gt;0,OFFSET(DATA!$F$6,BN$10+27*(7-$AE$8),$AF1201,1,1)/OFFSET(DATA!$F$6,BN$10,$AF1201,1,1),0)</f>
        <v>0</v>
      </c>
      <c r="BO1201" s="190">
        <f ca="1">IF($AG1201&gt;0,OFFSET(DATA!$F$6,BO$10+27*(7-$AE$8),$AF1201,1,1)/OFFSET(DATA!$F$6,BO$10,$AF1201,1,1),0)</f>
        <v>0</v>
      </c>
      <c r="BP1201" s="190">
        <f ca="1">IF($AG1201&gt;0,OFFSET(DATA!$F$6,BP$10+27*(7-$AE$8),$AF1201,1,1)/OFFSET(DATA!$F$6,BP$10,$AF1201,1,1),0)</f>
        <v>0</v>
      </c>
      <c r="BQ1201" s="190">
        <f ca="1">IF($AG1201&gt;0,OFFSET(DATA!$F$6,BQ$10+27*(7-$AE$8),$AF1201,1,1)/OFFSET(DATA!$F$6,BQ$10,$AF1201,1,1),0)</f>
        <v>0</v>
      </c>
      <c r="BR1201" s="190">
        <f ca="1">IF($AG1201&gt;0,OFFSET(DATA!$F$6,BR$10+27*(7-$AE$8),$AF1201,1,1)/OFFSET(DATA!$F$6,BR$10,$AF1201,1,1),0)</f>
        <v>0</v>
      </c>
      <c r="BS1201" s="190">
        <f ca="1">IF($AG1201&gt;0,OFFSET(DATA!$F$6,BS$10+27*(7-$AE$8),$AF1201,1,1)/OFFSET(DATA!$F$6,BS$10,$AF1201,1,1),0)</f>
        <v>0</v>
      </c>
      <c r="BT1201" s="190">
        <f ca="1">IF($AG1201&gt;0,OFFSET(DATA!$F$6,BT$10+27*(7-$AE$8),$AF1201,1,1)/OFFSET(DATA!$F$6,BT$10,$AF1201,1,1),0)</f>
        <v>0</v>
      </c>
      <c r="BU1201" s="190">
        <f ca="1">IF($AG1201&gt;0,OFFSET(DATA!$F$6,BU$10+27*(7-$AE$8),$AF1201,1,1)/OFFSET(DATA!$F$6,BU$10,$AF1201,1,1),0)</f>
        <v>0</v>
      </c>
      <c r="BV1201" s="190">
        <f ca="1">IF($AG1201&gt;0,OFFSET(DATA!$F$6,BV$10+27*(7-$AE$8),$AF1201,1,1)/OFFSET(DATA!$F$6,BV$10,$AF1201,1,1),0)</f>
        <v>0</v>
      </c>
      <c r="BW1201" s="190">
        <f ca="1">IF($AG1201&gt;0,OFFSET(DATA!$F$6,BW$10+27*(7-$AE$8),$AF1201,1,1)/OFFSET(DATA!$F$6,BW$10,$AF1201,1,1),0)</f>
        <v>0</v>
      </c>
      <c r="BX1201" s="190">
        <f ca="1">IF($AG1201&gt;0,OFFSET(DATA!$F$6,BX$10+27*(7-$AE$8),$AF1201,1,1)/OFFSET(DATA!$F$6,BX$10,$AF1201,1,1),0)</f>
        <v>0</v>
      </c>
    </row>
    <row r="1202" spans="32:76" x14ac:dyDescent="0.2">
      <c r="AF1202" s="166">
        <v>1191</v>
      </c>
      <c r="AG1202" s="96">
        <f ca="1">OFFSET(DATA!$F$6,$AF$10,$AF1202,1,1)</f>
        <v>0</v>
      </c>
      <c r="AH1202" s="190">
        <f ca="1">IF($AG1202&gt;0,OFFSET(DATA!$F$6,$AF$10+27*AH$10,$AF1202,1,1)/$AG1202,0)</f>
        <v>0</v>
      </c>
      <c r="AI1202" s="190">
        <f ca="1">IF($AG1202&gt;0,OFFSET(DATA!$F$6,$AF$10+27*AI$10,$AF1202,1,1)/$AG1202,0)</f>
        <v>0</v>
      </c>
      <c r="AJ1202" s="190">
        <f ca="1">IF($AG1202&gt;0,OFFSET(DATA!$F$6,$AF$10+27*AJ$10,$AF1202,1,1)/$AG1202,0)</f>
        <v>0</v>
      </c>
      <c r="AK1202" s="190">
        <f ca="1">IF($AG1202&gt;0,OFFSET(DATA!$F$6,$AF$10+27*AK$10,$AF1202,1,1)/$AG1202,0)</f>
        <v>0</v>
      </c>
      <c r="AL1202" s="190">
        <f ca="1">IF($AG1202&gt;0,OFFSET(DATA!$F$6,$AF$10+27*AL$10,$AF1202,1,1)/$AG1202,0)</f>
        <v>0</v>
      </c>
      <c r="AM1202" s="190">
        <f ca="1">IF($AG1202&gt;0,OFFSET(DATA!$F$6,$AF$10+27*AM$10,$AF1202,1,1)/$AG1202,0)</f>
        <v>0</v>
      </c>
      <c r="AN1202" s="166">
        <f ca="1">OFFSET(DATA!$F$6,$AF$10+27*AN$10,$AF1202,1,1)</f>
        <v>0</v>
      </c>
      <c r="AO1202" s="166">
        <f t="shared" ca="1" si="37"/>
        <v>0</v>
      </c>
      <c r="AQ1202" s="96">
        <f ca="1">OFFSET(DATA!$F$6,25,$AF1202,1,1)</f>
        <v>0</v>
      </c>
      <c r="AR1202" s="190">
        <f ca="1">IF($AQ1202&gt;0,OFFSET(DATA!$F$6,25+27*AR$10,$AF1202,1,1)/$AQ1202,0)</f>
        <v>0</v>
      </c>
      <c r="AS1202" s="190">
        <f ca="1">IF($AQ1202&gt;0,OFFSET(DATA!$F$6,25+27*AS$10,$AF1202,1,1)/$AQ1202,0)</f>
        <v>0</v>
      </c>
      <c r="AT1202" s="190">
        <f ca="1">IF($AQ1202&gt;0,OFFSET(DATA!$F$6,25+27*AT$10,$AF1202,1,1)/$AQ1202,0)</f>
        <v>0</v>
      </c>
      <c r="AU1202" s="190">
        <f ca="1">IF($AQ1202&gt;0,OFFSET(DATA!$F$6,25+27*AU$10,$AF1202,1,1)/$AQ1202,0)</f>
        <v>0</v>
      </c>
      <c r="AV1202" s="190">
        <f ca="1">IF($AQ1202&gt;0,OFFSET(DATA!$F$6,25+27*AV$10,$AF1202,1,1)/$AQ1202,0)</f>
        <v>0</v>
      </c>
      <c r="AW1202" s="190">
        <f ca="1">IF($AQ1202&gt;0,OFFSET(DATA!$F$6,25+27*AW$10,$AF1202,1,1)/$AQ1202,0)</f>
        <v>0</v>
      </c>
      <c r="AZ1202" s="166">
        <f t="shared" ca="1" si="38"/>
        <v>1</v>
      </c>
      <c r="BA1202" s="190">
        <f ca="1">IF($AG1202&gt;0,OFFSET(DATA!$F$6,BA$10+27*(7-$AE$8),$AF1202,1,1)/OFFSET(DATA!$F$6,BA$10,$AF1202,1,1),0)</f>
        <v>0</v>
      </c>
      <c r="BB1202" s="190">
        <f ca="1">IF($AG1202&gt;0,OFFSET(DATA!$F$6,BB$10+27*(7-$AE$8),$AF1202,1,1)/OFFSET(DATA!$F$6,BB$10,$AF1202,1,1),0)</f>
        <v>0</v>
      </c>
      <c r="BC1202" s="190">
        <f ca="1">IF($AG1202&gt;0,OFFSET(DATA!$F$6,BC$10+27*(7-$AE$8),$AF1202,1,1)/OFFSET(DATA!$F$6,BC$10,$AF1202,1,1),0)</f>
        <v>0</v>
      </c>
      <c r="BD1202" s="190">
        <f ca="1">IF($AG1202&gt;0,OFFSET(DATA!$F$6,BD$10+27*(7-$AE$8),$AF1202,1,1)/OFFSET(DATA!$F$6,BD$10,$AF1202,1,1),0)</f>
        <v>0</v>
      </c>
      <c r="BE1202" s="190">
        <f ca="1">IF($AG1202&gt;0,OFFSET(DATA!$F$6,BE$10+27*(7-$AE$8),$AF1202,1,1)/OFFSET(DATA!$F$6,BE$10,$AF1202,1,1),0)</f>
        <v>0</v>
      </c>
      <c r="BF1202" s="190">
        <f ca="1">IF($AG1202&gt;0,OFFSET(DATA!$F$6,BF$10+27*(7-$AE$8),$AF1202,1,1)/OFFSET(DATA!$F$6,BF$10,$AF1202,1,1),0)</f>
        <v>0</v>
      </c>
      <c r="BG1202" s="190">
        <f ca="1">IF($AG1202&gt;0,OFFSET(DATA!$F$6,BG$10+27*(7-$AE$8),$AF1202,1,1)/OFFSET(DATA!$F$6,BG$10,$AF1202,1,1),0)</f>
        <v>0</v>
      </c>
      <c r="BH1202" s="190">
        <f ca="1">IF($AG1202&gt;0,OFFSET(DATA!$F$6,BH$10+27*(7-$AE$8),$AF1202,1,1)/OFFSET(DATA!$F$6,BH$10,$AF1202,1,1),0)</f>
        <v>0</v>
      </c>
      <c r="BI1202" s="190">
        <f ca="1">IF($AG1202&gt;0,OFFSET(DATA!$F$6,BI$10+27*(7-$AE$8),$AF1202,1,1)/OFFSET(DATA!$F$6,BI$10,$AF1202,1,1),0)</f>
        <v>0</v>
      </c>
      <c r="BJ1202" s="190">
        <f ca="1">IF($AG1202&gt;0,OFFSET(DATA!$F$6,BJ$10+27*(7-$AE$8),$AF1202,1,1)/OFFSET(DATA!$F$6,BJ$10,$AF1202,1,1),0)</f>
        <v>0</v>
      </c>
      <c r="BK1202" s="190">
        <f ca="1">IF($AG1202&gt;0,OFFSET(DATA!$F$6,BK$10+27*(7-$AE$8),$AF1202,1,1)/OFFSET(DATA!$F$6,BK$10,$AF1202,1,1),0)</f>
        <v>0</v>
      </c>
      <c r="BL1202" s="190">
        <f ca="1">IF($AG1202&gt;0,OFFSET(DATA!$F$6,BL$10+27*(7-$AE$8),$AF1202,1,1)/OFFSET(DATA!$F$6,BL$10,$AF1202,1,1),0)</f>
        <v>0</v>
      </c>
      <c r="BM1202" s="190">
        <f ca="1">IF($AG1202&gt;0,OFFSET(DATA!$F$6,BM$10+27*(7-$AE$8),$AF1202,1,1)/OFFSET(DATA!$F$6,BM$10,$AF1202,1,1),0)</f>
        <v>0</v>
      </c>
      <c r="BN1202" s="190">
        <f ca="1">IF($AG1202&gt;0,OFFSET(DATA!$F$6,BN$10+27*(7-$AE$8),$AF1202,1,1)/OFFSET(DATA!$F$6,BN$10,$AF1202,1,1),0)</f>
        <v>0</v>
      </c>
      <c r="BO1202" s="190">
        <f ca="1">IF($AG1202&gt;0,OFFSET(DATA!$F$6,BO$10+27*(7-$AE$8),$AF1202,1,1)/OFFSET(DATA!$F$6,BO$10,$AF1202,1,1),0)</f>
        <v>0</v>
      </c>
      <c r="BP1202" s="190">
        <f ca="1">IF($AG1202&gt;0,OFFSET(DATA!$F$6,BP$10+27*(7-$AE$8),$AF1202,1,1)/OFFSET(DATA!$F$6,BP$10,$AF1202,1,1),0)</f>
        <v>0</v>
      </c>
      <c r="BQ1202" s="190">
        <f ca="1">IF($AG1202&gt;0,OFFSET(DATA!$F$6,BQ$10+27*(7-$AE$8),$AF1202,1,1)/OFFSET(DATA!$F$6,BQ$10,$AF1202,1,1),0)</f>
        <v>0</v>
      </c>
      <c r="BR1202" s="190">
        <f ca="1">IF($AG1202&gt;0,OFFSET(DATA!$F$6,BR$10+27*(7-$AE$8),$AF1202,1,1)/OFFSET(DATA!$F$6,BR$10,$AF1202,1,1),0)</f>
        <v>0</v>
      </c>
      <c r="BS1202" s="190">
        <f ca="1">IF($AG1202&gt;0,OFFSET(DATA!$F$6,BS$10+27*(7-$AE$8),$AF1202,1,1)/OFFSET(DATA!$F$6,BS$10,$AF1202,1,1),0)</f>
        <v>0</v>
      </c>
      <c r="BT1202" s="190">
        <f ca="1">IF($AG1202&gt;0,OFFSET(DATA!$F$6,BT$10+27*(7-$AE$8),$AF1202,1,1)/OFFSET(DATA!$F$6,BT$10,$AF1202,1,1),0)</f>
        <v>0</v>
      </c>
      <c r="BU1202" s="190">
        <f ca="1">IF($AG1202&gt;0,OFFSET(DATA!$F$6,BU$10+27*(7-$AE$8),$AF1202,1,1)/OFFSET(DATA!$F$6,BU$10,$AF1202,1,1),0)</f>
        <v>0</v>
      </c>
      <c r="BV1202" s="190">
        <f ca="1">IF($AG1202&gt;0,OFFSET(DATA!$F$6,BV$10+27*(7-$AE$8),$AF1202,1,1)/OFFSET(DATA!$F$6,BV$10,$AF1202,1,1),0)</f>
        <v>0</v>
      </c>
      <c r="BW1202" s="190">
        <f ca="1">IF($AG1202&gt;0,OFFSET(DATA!$F$6,BW$10+27*(7-$AE$8),$AF1202,1,1)/OFFSET(DATA!$F$6,BW$10,$AF1202,1,1),0)</f>
        <v>0</v>
      </c>
      <c r="BX1202" s="190">
        <f ca="1">IF($AG1202&gt;0,OFFSET(DATA!$F$6,BX$10+27*(7-$AE$8),$AF1202,1,1)/OFFSET(DATA!$F$6,BX$10,$AF1202,1,1),0)</f>
        <v>0</v>
      </c>
    </row>
    <row r="1203" spans="32:76" x14ac:dyDescent="0.2">
      <c r="AF1203" s="166">
        <v>1192</v>
      </c>
      <c r="AG1203" s="96">
        <f ca="1">OFFSET(DATA!$F$6,$AF$10,$AF1203,1,1)</f>
        <v>0</v>
      </c>
      <c r="AH1203" s="190">
        <f ca="1">IF($AG1203&gt;0,OFFSET(DATA!$F$6,$AF$10+27*AH$10,$AF1203,1,1)/$AG1203,0)</f>
        <v>0</v>
      </c>
      <c r="AI1203" s="190">
        <f ca="1">IF($AG1203&gt;0,OFFSET(DATA!$F$6,$AF$10+27*AI$10,$AF1203,1,1)/$AG1203,0)</f>
        <v>0</v>
      </c>
      <c r="AJ1203" s="190">
        <f ca="1">IF($AG1203&gt;0,OFFSET(DATA!$F$6,$AF$10+27*AJ$10,$AF1203,1,1)/$AG1203,0)</f>
        <v>0</v>
      </c>
      <c r="AK1203" s="190">
        <f ca="1">IF($AG1203&gt;0,OFFSET(DATA!$F$6,$AF$10+27*AK$10,$AF1203,1,1)/$AG1203,0)</f>
        <v>0</v>
      </c>
      <c r="AL1203" s="190">
        <f ca="1">IF($AG1203&gt;0,OFFSET(DATA!$F$6,$AF$10+27*AL$10,$AF1203,1,1)/$AG1203,0)</f>
        <v>0</v>
      </c>
      <c r="AM1203" s="190">
        <f ca="1">IF($AG1203&gt;0,OFFSET(DATA!$F$6,$AF$10+27*AM$10,$AF1203,1,1)/$AG1203,0)</f>
        <v>0</v>
      </c>
      <c r="AN1203" s="166">
        <f ca="1">OFFSET(DATA!$F$6,$AF$10+27*AN$10,$AF1203,1,1)</f>
        <v>0</v>
      </c>
      <c r="AO1203" s="166">
        <f t="shared" ca="1" si="37"/>
        <v>0</v>
      </c>
      <c r="AQ1203" s="96">
        <f ca="1">OFFSET(DATA!$F$6,25,$AF1203,1,1)</f>
        <v>0</v>
      </c>
      <c r="AR1203" s="190">
        <f ca="1">IF($AQ1203&gt;0,OFFSET(DATA!$F$6,25+27*AR$10,$AF1203,1,1)/$AQ1203,0)</f>
        <v>0</v>
      </c>
      <c r="AS1203" s="190">
        <f ca="1">IF($AQ1203&gt;0,OFFSET(DATA!$F$6,25+27*AS$10,$AF1203,1,1)/$AQ1203,0)</f>
        <v>0</v>
      </c>
      <c r="AT1203" s="190">
        <f ca="1">IF($AQ1203&gt;0,OFFSET(DATA!$F$6,25+27*AT$10,$AF1203,1,1)/$AQ1203,0)</f>
        <v>0</v>
      </c>
      <c r="AU1203" s="190">
        <f ca="1">IF($AQ1203&gt;0,OFFSET(DATA!$F$6,25+27*AU$10,$AF1203,1,1)/$AQ1203,0)</f>
        <v>0</v>
      </c>
      <c r="AV1203" s="190">
        <f ca="1">IF($AQ1203&gt;0,OFFSET(DATA!$F$6,25+27*AV$10,$AF1203,1,1)/$AQ1203,0)</f>
        <v>0</v>
      </c>
      <c r="AW1203" s="190">
        <f ca="1">IF($AQ1203&gt;0,OFFSET(DATA!$F$6,25+27*AW$10,$AF1203,1,1)/$AQ1203,0)</f>
        <v>0</v>
      </c>
      <c r="AZ1203" s="166">
        <f t="shared" ca="1" si="38"/>
        <v>1</v>
      </c>
      <c r="BA1203" s="190">
        <f ca="1">IF($AG1203&gt;0,OFFSET(DATA!$F$6,BA$10+27*(7-$AE$8),$AF1203,1,1)/OFFSET(DATA!$F$6,BA$10,$AF1203,1,1),0)</f>
        <v>0</v>
      </c>
      <c r="BB1203" s="190">
        <f ca="1">IF($AG1203&gt;0,OFFSET(DATA!$F$6,BB$10+27*(7-$AE$8),$AF1203,1,1)/OFFSET(DATA!$F$6,BB$10,$AF1203,1,1),0)</f>
        <v>0</v>
      </c>
      <c r="BC1203" s="190">
        <f ca="1">IF($AG1203&gt;0,OFFSET(DATA!$F$6,BC$10+27*(7-$AE$8),$AF1203,1,1)/OFFSET(DATA!$F$6,BC$10,$AF1203,1,1),0)</f>
        <v>0</v>
      </c>
      <c r="BD1203" s="190">
        <f ca="1">IF($AG1203&gt;0,OFFSET(DATA!$F$6,BD$10+27*(7-$AE$8),$AF1203,1,1)/OFFSET(DATA!$F$6,BD$10,$AF1203,1,1),0)</f>
        <v>0</v>
      </c>
      <c r="BE1203" s="190">
        <f ca="1">IF($AG1203&gt;0,OFFSET(DATA!$F$6,BE$10+27*(7-$AE$8),$AF1203,1,1)/OFFSET(DATA!$F$6,BE$10,$AF1203,1,1),0)</f>
        <v>0</v>
      </c>
      <c r="BF1203" s="190">
        <f ca="1">IF($AG1203&gt;0,OFFSET(DATA!$F$6,BF$10+27*(7-$AE$8),$AF1203,1,1)/OFFSET(DATA!$F$6,BF$10,$AF1203,1,1),0)</f>
        <v>0</v>
      </c>
      <c r="BG1203" s="190">
        <f ca="1">IF($AG1203&gt;0,OFFSET(DATA!$F$6,BG$10+27*(7-$AE$8),$AF1203,1,1)/OFFSET(DATA!$F$6,BG$10,$AF1203,1,1),0)</f>
        <v>0</v>
      </c>
      <c r="BH1203" s="190">
        <f ca="1">IF($AG1203&gt;0,OFFSET(DATA!$F$6,BH$10+27*(7-$AE$8),$AF1203,1,1)/OFFSET(DATA!$F$6,BH$10,$AF1203,1,1),0)</f>
        <v>0</v>
      </c>
      <c r="BI1203" s="190">
        <f ca="1">IF($AG1203&gt;0,OFFSET(DATA!$F$6,BI$10+27*(7-$AE$8),$AF1203,1,1)/OFFSET(DATA!$F$6,BI$10,$AF1203,1,1),0)</f>
        <v>0</v>
      </c>
      <c r="BJ1203" s="190">
        <f ca="1">IF($AG1203&gt;0,OFFSET(DATA!$F$6,BJ$10+27*(7-$AE$8),$AF1203,1,1)/OFFSET(DATA!$F$6,BJ$10,$AF1203,1,1),0)</f>
        <v>0</v>
      </c>
      <c r="BK1203" s="190">
        <f ca="1">IF($AG1203&gt;0,OFFSET(DATA!$F$6,BK$10+27*(7-$AE$8),$AF1203,1,1)/OFFSET(DATA!$F$6,BK$10,$AF1203,1,1),0)</f>
        <v>0</v>
      </c>
      <c r="BL1203" s="190">
        <f ca="1">IF($AG1203&gt;0,OFFSET(DATA!$F$6,BL$10+27*(7-$AE$8),$AF1203,1,1)/OFFSET(DATA!$F$6,BL$10,$AF1203,1,1),0)</f>
        <v>0</v>
      </c>
      <c r="BM1203" s="190">
        <f ca="1">IF($AG1203&gt;0,OFFSET(DATA!$F$6,BM$10+27*(7-$AE$8),$AF1203,1,1)/OFFSET(DATA!$F$6,BM$10,$AF1203,1,1),0)</f>
        <v>0</v>
      </c>
      <c r="BN1203" s="190">
        <f ca="1">IF($AG1203&gt;0,OFFSET(DATA!$F$6,BN$10+27*(7-$AE$8),$AF1203,1,1)/OFFSET(DATA!$F$6,BN$10,$AF1203,1,1),0)</f>
        <v>0</v>
      </c>
      <c r="BO1203" s="190">
        <f ca="1">IF($AG1203&gt;0,OFFSET(DATA!$F$6,BO$10+27*(7-$AE$8),$AF1203,1,1)/OFFSET(DATA!$F$6,BO$10,$AF1203,1,1),0)</f>
        <v>0</v>
      </c>
      <c r="BP1203" s="190">
        <f ca="1">IF($AG1203&gt;0,OFFSET(DATA!$F$6,BP$10+27*(7-$AE$8),$AF1203,1,1)/OFFSET(DATA!$F$6,BP$10,$AF1203,1,1),0)</f>
        <v>0</v>
      </c>
      <c r="BQ1203" s="190">
        <f ca="1">IF($AG1203&gt;0,OFFSET(DATA!$F$6,BQ$10+27*(7-$AE$8),$AF1203,1,1)/OFFSET(DATA!$F$6,BQ$10,$AF1203,1,1),0)</f>
        <v>0</v>
      </c>
      <c r="BR1203" s="190">
        <f ca="1">IF($AG1203&gt;0,OFFSET(DATA!$F$6,BR$10+27*(7-$AE$8),$AF1203,1,1)/OFFSET(DATA!$F$6,BR$10,$AF1203,1,1),0)</f>
        <v>0</v>
      </c>
      <c r="BS1203" s="190">
        <f ca="1">IF($AG1203&gt;0,OFFSET(DATA!$F$6,BS$10+27*(7-$AE$8),$AF1203,1,1)/OFFSET(DATA!$F$6,BS$10,$AF1203,1,1),0)</f>
        <v>0</v>
      </c>
      <c r="BT1203" s="190">
        <f ca="1">IF($AG1203&gt;0,OFFSET(DATA!$F$6,BT$10+27*(7-$AE$8),$AF1203,1,1)/OFFSET(DATA!$F$6,BT$10,$AF1203,1,1),0)</f>
        <v>0</v>
      </c>
      <c r="BU1203" s="190">
        <f ca="1">IF($AG1203&gt;0,OFFSET(DATA!$F$6,BU$10+27*(7-$AE$8),$AF1203,1,1)/OFFSET(DATA!$F$6,BU$10,$AF1203,1,1),0)</f>
        <v>0</v>
      </c>
      <c r="BV1203" s="190">
        <f ca="1">IF($AG1203&gt;0,OFFSET(DATA!$F$6,BV$10+27*(7-$AE$8),$AF1203,1,1)/OFFSET(DATA!$F$6,BV$10,$AF1203,1,1),0)</f>
        <v>0</v>
      </c>
      <c r="BW1203" s="190">
        <f ca="1">IF($AG1203&gt;0,OFFSET(DATA!$F$6,BW$10+27*(7-$AE$8),$AF1203,1,1)/OFFSET(DATA!$F$6,BW$10,$AF1203,1,1),0)</f>
        <v>0</v>
      </c>
      <c r="BX1203" s="190">
        <f ca="1">IF($AG1203&gt;0,OFFSET(DATA!$F$6,BX$10+27*(7-$AE$8),$AF1203,1,1)/OFFSET(DATA!$F$6,BX$10,$AF1203,1,1),0)</f>
        <v>0</v>
      </c>
    </row>
    <row r="1204" spans="32:76" x14ac:dyDescent="0.2">
      <c r="AF1204" s="166">
        <v>1193</v>
      </c>
      <c r="AG1204" s="96">
        <f ca="1">OFFSET(DATA!$F$6,$AF$10,$AF1204,1,1)</f>
        <v>0</v>
      </c>
      <c r="AH1204" s="190">
        <f ca="1">IF($AG1204&gt;0,OFFSET(DATA!$F$6,$AF$10+27*AH$10,$AF1204,1,1)/$AG1204,0)</f>
        <v>0</v>
      </c>
      <c r="AI1204" s="190">
        <f ca="1">IF($AG1204&gt;0,OFFSET(DATA!$F$6,$AF$10+27*AI$10,$AF1204,1,1)/$AG1204,0)</f>
        <v>0</v>
      </c>
      <c r="AJ1204" s="190">
        <f ca="1">IF($AG1204&gt;0,OFFSET(DATA!$F$6,$AF$10+27*AJ$10,$AF1204,1,1)/$AG1204,0)</f>
        <v>0</v>
      </c>
      <c r="AK1204" s="190">
        <f ca="1">IF($AG1204&gt;0,OFFSET(DATA!$F$6,$AF$10+27*AK$10,$AF1204,1,1)/$AG1204,0)</f>
        <v>0</v>
      </c>
      <c r="AL1204" s="190">
        <f ca="1">IF($AG1204&gt;0,OFFSET(DATA!$F$6,$AF$10+27*AL$10,$AF1204,1,1)/$AG1204,0)</f>
        <v>0</v>
      </c>
      <c r="AM1204" s="190">
        <f ca="1">IF($AG1204&gt;0,OFFSET(DATA!$F$6,$AF$10+27*AM$10,$AF1204,1,1)/$AG1204,0)</f>
        <v>0</v>
      </c>
      <c r="AN1204" s="166">
        <f ca="1">OFFSET(DATA!$F$6,$AF$10+27*AN$10,$AF1204,1,1)</f>
        <v>0</v>
      </c>
      <c r="AO1204" s="166">
        <f t="shared" ca="1" si="37"/>
        <v>0</v>
      </c>
      <c r="AQ1204" s="96">
        <f ca="1">OFFSET(DATA!$F$6,25,$AF1204,1,1)</f>
        <v>0</v>
      </c>
      <c r="AR1204" s="190">
        <f ca="1">IF($AQ1204&gt;0,OFFSET(DATA!$F$6,25+27*AR$10,$AF1204,1,1)/$AQ1204,0)</f>
        <v>0</v>
      </c>
      <c r="AS1204" s="190">
        <f ca="1">IF($AQ1204&gt;0,OFFSET(DATA!$F$6,25+27*AS$10,$AF1204,1,1)/$AQ1204,0)</f>
        <v>0</v>
      </c>
      <c r="AT1204" s="190">
        <f ca="1">IF($AQ1204&gt;0,OFFSET(DATA!$F$6,25+27*AT$10,$AF1204,1,1)/$AQ1204,0)</f>
        <v>0</v>
      </c>
      <c r="AU1204" s="190">
        <f ca="1">IF($AQ1204&gt;0,OFFSET(DATA!$F$6,25+27*AU$10,$AF1204,1,1)/$AQ1204,0)</f>
        <v>0</v>
      </c>
      <c r="AV1204" s="190">
        <f ca="1">IF($AQ1204&gt;0,OFFSET(DATA!$F$6,25+27*AV$10,$AF1204,1,1)/$AQ1204,0)</f>
        <v>0</v>
      </c>
      <c r="AW1204" s="190">
        <f ca="1">IF($AQ1204&gt;0,OFFSET(DATA!$F$6,25+27*AW$10,$AF1204,1,1)/$AQ1204,0)</f>
        <v>0</v>
      </c>
      <c r="AZ1204" s="166">
        <f t="shared" ca="1" si="38"/>
        <v>1</v>
      </c>
      <c r="BA1204" s="190">
        <f ca="1">IF($AG1204&gt;0,OFFSET(DATA!$F$6,BA$10+27*(7-$AE$8),$AF1204,1,1)/OFFSET(DATA!$F$6,BA$10,$AF1204,1,1),0)</f>
        <v>0</v>
      </c>
      <c r="BB1204" s="190">
        <f ca="1">IF($AG1204&gt;0,OFFSET(DATA!$F$6,BB$10+27*(7-$AE$8),$AF1204,1,1)/OFFSET(DATA!$F$6,BB$10,$AF1204,1,1),0)</f>
        <v>0</v>
      </c>
      <c r="BC1204" s="190">
        <f ca="1">IF($AG1204&gt;0,OFFSET(DATA!$F$6,BC$10+27*(7-$AE$8),$AF1204,1,1)/OFFSET(DATA!$F$6,BC$10,$AF1204,1,1),0)</f>
        <v>0</v>
      </c>
      <c r="BD1204" s="190">
        <f ca="1">IF($AG1204&gt;0,OFFSET(DATA!$F$6,BD$10+27*(7-$AE$8),$AF1204,1,1)/OFFSET(DATA!$F$6,BD$10,$AF1204,1,1),0)</f>
        <v>0</v>
      </c>
      <c r="BE1204" s="190">
        <f ca="1">IF($AG1204&gt;0,OFFSET(DATA!$F$6,BE$10+27*(7-$AE$8),$AF1204,1,1)/OFFSET(DATA!$F$6,BE$10,$AF1204,1,1),0)</f>
        <v>0</v>
      </c>
      <c r="BF1204" s="190">
        <f ca="1">IF($AG1204&gt;0,OFFSET(DATA!$F$6,BF$10+27*(7-$AE$8),$AF1204,1,1)/OFFSET(DATA!$F$6,BF$10,$AF1204,1,1),0)</f>
        <v>0</v>
      </c>
      <c r="BG1204" s="190">
        <f ca="1">IF($AG1204&gt;0,OFFSET(DATA!$F$6,BG$10+27*(7-$AE$8),$AF1204,1,1)/OFFSET(DATA!$F$6,BG$10,$AF1204,1,1),0)</f>
        <v>0</v>
      </c>
      <c r="BH1204" s="190">
        <f ca="1">IF($AG1204&gt;0,OFFSET(DATA!$F$6,BH$10+27*(7-$AE$8),$AF1204,1,1)/OFFSET(DATA!$F$6,BH$10,$AF1204,1,1),0)</f>
        <v>0</v>
      </c>
      <c r="BI1204" s="190">
        <f ca="1">IF($AG1204&gt;0,OFFSET(DATA!$F$6,BI$10+27*(7-$AE$8),$AF1204,1,1)/OFFSET(DATA!$F$6,BI$10,$AF1204,1,1),0)</f>
        <v>0</v>
      </c>
      <c r="BJ1204" s="190">
        <f ca="1">IF($AG1204&gt;0,OFFSET(DATA!$F$6,BJ$10+27*(7-$AE$8),$AF1204,1,1)/OFFSET(DATA!$F$6,BJ$10,$AF1204,1,1),0)</f>
        <v>0</v>
      </c>
      <c r="BK1204" s="190">
        <f ca="1">IF($AG1204&gt;0,OFFSET(DATA!$F$6,BK$10+27*(7-$AE$8),$AF1204,1,1)/OFFSET(DATA!$F$6,BK$10,$AF1204,1,1),0)</f>
        <v>0</v>
      </c>
      <c r="BL1204" s="190">
        <f ca="1">IF($AG1204&gt;0,OFFSET(DATA!$F$6,BL$10+27*(7-$AE$8),$AF1204,1,1)/OFFSET(DATA!$F$6,BL$10,$AF1204,1,1),0)</f>
        <v>0</v>
      </c>
      <c r="BM1204" s="190">
        <f ca="1">IF($AG1204&gt;0,OFFSET(DATA!$F$6,BM$10+27*(7-$AE$8),$AF1204,1,1)/OFFSET(DATA!$F$6,BM$10,$AF1204,1,1),0)</f>
        <v>0</v>
      </c>
      <c r="BN1204" s="190">
        <f ca="1">IF($AG1204&gt;0,OFFSET(DATA!$F$6,BN$10+27*(7-$AE$8),$AF1204,1,1)/OFFSET(DATA!$F$6,BN$10,$AF1204,1,1),0)</f>
        <v>0</v>
      </c>
      <c r="BO1204" s="190">
        <f ca="1">IF($AG1204&gt;0,OFFSET(DATA!$F$6,BO$10+27*(7-$AE$8),$AF1204,1,1)/OFFSET(DATA!$F$6,BO$10,$AF1204,1,1),0)</f>
        <v>0</v>
      </c>
      <c r="BP1204" s="190">
        <f ca="1">IF($AG1204&gt;0,OFFSET(DATA!$F$6,BP$10+27*(7-$AE$8),$AF1204,1,1)/OFFSET(DATA!$F$6,BP$10,$AF1204,1,1),0)</f>
        <v>0</v>
      </c>
      <c r="BQ1204" s="190">
        <f ca="1">IF($AG1204&gt;0,OFFSET(DATA!$F$6,BQ$10+27*(7-$AE$8),$AF1204,1,1)/OFFSET(DATA!$F$6,BQ$10,$AF1204,1,1),0)</f>
        <v>0</v>
      </c>
      <c r="BR1204" s="190">
        <f ca="1">IF($AG1204&gt;0,OFFSET(DATA!$F$6,BR$10+27*(7-$AE$8),$AF1204,1,1)/OFFSET(DATA!$F$6,BR$10,$AF1204,1,1),0)</f>
        <v>0</v>
      </c>
      <c r="BS1204" s="190">
        <f ca="1">IF($AG1204&gt;0,OFFSET(DATA!$F$6,BS$10+27*(7-$AE$8),$AF1204,1,1)/OFFSET(DATA!$F$6,BS$10,$AF1204,1,1),0)</f>
        <v>0</v>
      </c>
      <c r="BT1204" s="190">
        <f ca="1">IF($AG1204&gt;0,OFFSET(DATA!$F$6,BT$10+27*(7-$AE$8),$AF1204,1,1)/OFFSET(DATA!$F$6,BT$10,$AF1204,1,1),0)</f>
        <v>0</v>
      </c>
      <c r="BU1204" s="190">
        <f ca="1">IF($AG1204&gt;0,OFFSET(DATA!$F$6,BU$10+27*(7-$AE$8),$AF1204,1,1)/OFFSET(DATA!$F$6,BU$10,$AF1204,1,1),0)</f>
        <v>0</v>
      </c>
      <c r="BV1204" s="190">
        <f ca="1">IF($AG1204&gt;0,OFFSET(DATA!$F$6,BV$10+27*(7-$AE$8),$AF1204,1,1)/OFFSET(DATA!$F$6,BV$10,$AF1204,1,1),0)</f>
        <v>0</v>
      </c>
      <c r="BW1204" s="190">
        <f ca="1">IF($AG1204&gt;0,OFFSET(DATA!$F$6,BW$10+27*(7-$AE$8),$AF1204,1,1)/OFFSET(DATA!$F$6,BW$10,$AF1204,1,1),0)</f>
        <v>0</v>
      </c>
      <c r="BX1204" s="190">
        <f ca="1">IF($AG1204&gt;0,OFFSET(DATA!$F$6,BX$10+27*(7-$AE$8),$AF1204,1,1)/OFFSET(DATA!$F$6,BX$10,$AF1204,1,1),0)</f>
        <v>0</v>
      </c>
    </row>
    <row r="1205" spans="32:76" x14ac:dyDescent="0.2">
      <c r="AF1205" s="166">
        <v>1194</v>
      </c>
      <c r="AG1205" s="96">
        <f ca="1">OFFSET(DATA!$F$6,$AF$10,$AF1205,1,1)</f>
        <v>0</v>
      </c>
      <c r="AH1205" s="190">
        <f ca="1">IF($AG1205&gt;0,OFFSET(DATA!$F$6,$AF$10+27*AH$10,$AF1205,1,1)/$AG1205,0)</f>
        <v>0</v>
      </c>
      <c r="AI1205" s="190">
        <f ca="1">IF($AG1205&gt;0,OFFSET(DATA!$F$6,$AF$10+27*AI$10,$AF1205,1,1)/$AG1205,0)</f>
        <v>0</v>
      </c>
      <c r="AJ1205" s="190">
        <f ca="1">IF($AG1205&gt;0,OFFSET(DATA!$F$6,$AF$10+27*AJ$10,$AF1205,1,1)/$AG1205,0)</f>
        <v>0</v>
      </c>
      <c r="AK1205" s="190">
        <f ca="1">IF($AG1205&gt;0,OFFSET(DATA!$F$6,$AF$10+27*AK$10,$AF1205,1,1)/$AG1205,0)</f>
        <v>0</v>
      </c>
      <c r="AL1205" s="190">
        <f ca="1">IF($AG1205&gt;0,OFFSET(DATA!$F$6,$AF$10+27*AL$10,$AF1205,1,1)/$AG1205,0)</f>
        <v>0</v>
      </c>
      <c r="AM1205" s="190">
        <f ca="1">IF($AG1205&gt;0,OFFSET(DATA!$F$6,$AF$10+27*AM$10,$AF1205,1,1)/$AG1205,0)</f>
        <v>0</v>
      </c>
      <c r="AN1205" s="166">
        <f ca="1">OFFSET(DATA!$F$6,$AF$10+27*AN$10,$AF1205,1,1)</f>
        <v>0</v>
      </c>
      <c r="AO1205" s="166">
        <f t="shared" ca="1" si="37"/>
        <v>0</v>
      </c>
      <c r="AQ1205" s="96">
        <f ca="1">OFFSET(DATA!$F$6,25,$AF1205,1,1)</f>
        <v>0</v>
      </c>
      <c r="AR1205" s="190">
        <f ca="1">IF($AQ1205&gt;0,OFFSET(DATA!$F$6,25+27*AR$10,$AF1205,1,1)/$AQ1205,0)</f>
        <v>0</v>
      </c>
      <c r="AS1205" s="190">
        <f ca="1">IF($AQ1205&gt;0,OFFSET(DATA!$F$6,25+27*AS$10,$AF1205,1,1)/$AQ1205,0)</f>
        <v>0</v>
      </c>
      <c r="AT1205" s="190">
        <f ca="1">IF($AQ1205&gt;0,OFFSET(DATA!$F$6,25+27*AT$10,$AF1205,1,1)/$AQ1205,0)</f>
        <v>0</v>
      </c>
      <c r="AU1205" s="190">
        <f ca="1">IF($AQ1205&gt;0,OFFSET(DATA!$F$6,25+27*AU$10,$AF1205,1,1)/$AQ1205,0)</f>
        <v>0</v>
      </c>
      <c r="AV1205" s="190">
        <f ca="1">IF($AQ1205&gt;0,OFFSET(DATA!$F$6,25+27*AV$10,$AF1205,1,1)/$AQ1205,0)</f>
        <v>0</v>
      </c>
      <c r="AW1205" s="190">
        <f ca="1">IF($AQ1205&gt;0,OFFSET(DATA!$F$6,25+27*AW$10,$AF1205,1,1)/$AQ1205,0)</f>
        <v>0</v>
      </c>
      <c r="AZ1205" s="166">
        <f t="shared" ca="1" si="38"/>
        <v>1</v>
      </c>
      <c r="BA1205" s="190">
        <f ca="1">IF($AG1205&gt;0,OFFSET(DATA!$F$6,BA$10+27*(7-$AE$8),$AF1205,1,1)/OFFSET(DATA!$F$6,BA$10,$AF1205,1,1),0)</f>
        <v>0</v>
      </c>
      <c r="BB1205" s="190">
        <f ca="1">IF($AG1205&gt;0,OFFSET(DATA!$F$6,BB$10+27*(7-$AE$8),$AF1205,1,1)/OFFSET(DATA!$F$6,BB$10,$AF1205,1,1),0)</f>
        <v>0</v>
      </c>
      <c r="BC1205" s="190">
        <f ca="1">IF($AG1205&gt;0,OFFSET(DATA!$F$6,BC$10+27*(7-$AE$8),$AF1205,1,1)/OFFSET(DATA!$F$6,BC$10,$AF1205,1,1),0)</f>
        <v>0</v>
      </c>
      <c r="BD1205" s="190">
        <f ca="1">IF($AG1205&gt;0,OFFSET(DATA!$F$6,BD$10+27*(7-$AE$8),$AF1205,1,1)/OFFSET(DATA!$F$6,BD$10,$AF1205,1,1),0)</f>
        <v>0</v>
      </c>
      <c r="BE1205" s="190">
        <f ca="1">IF($AG1205&gt;0,OFFSET(DATA!$F$6,BE$10+27*(7-$AE$8),$AF1205,1,1)/OFFSET(DATA!$F$6,BE$10,$AF1205,1,1),0)</f>
        <v>0</v>
      </c>
      <c r="BF1205" s="190">
        <f ca="1">IF($AG1205&gt;0,OFFSET(DATA!$F$6,BF$10+27*(7-$AE$8),$AF1205,1,1)/OFFSET(DATA!$F$6,BF$10,$AF1205,1,1),0)</f>
        <v>0</v>
      </c>
      <c r="BG1205" s="190">
        <f ca="1">IF($AG1205&gt;0,OFFSET(DATA!$F$6,BG$10+27*(7-$AE$8),$AF1205,1,1)/OFFSET(DATA!$F$6,BG$10,$AF1205,1,1),0)</f>
        <v>0</v>
      </c>
      <c r="BH1205" s="190">
        <f ca="1">IF($AG1205&gt;0,OFFSET(DATA!$F$6,BH$10+27*(7-$AE$8),$AF1205,1,1)/OFFSET(DATA!$F$6,BH$10,$AF1205,1,1),0)</f>
        <v>0</v>
      </c>
      <c r="BI1205" s="190">
        <f ca="1">IF($AG1205&gt;0,OFFSET(DATA!$F$6,BI$10+27*(7-$AE$8),$AF1205,1,1)/OFFSET(DATA!$F$6,BI$10,$AF1205,1,1),0)</f>
        <v>0</v>
      </c>
      <c r="BJ1205" s="190">
        <f ca="1">IF($AG1205&gt;0,OFFSET(DATA!$F$6,BJ$10+27*(7-$AE$8),$AF1205,1,1)/OFFSET(DATA!$F$6,BJ$10,$AF1205,1,1),0)</f>
        <v>0</v>
      </c>
      <c r="BK1205" s="190">
        <f ca="1">IF($AG1205&gt;0,OFFSET(DATA!$F$6,BK$10+27*(7-$AE$8),$AF1205,1,1)/OFFSET(DATA!$F$6,BK$10,$AF1205,1,1),0)</f>
        <v>0</v>
      </c>
      <c r="BL1205" s="190">
        <f ca="1">IF($AG1205&gt;0,OFFSET(DATA!$F$6,BL$10+27*(7-$AE$8),$AF1205,1,1)/OFFSET(DATA!$F$6,BL$10,$AF1205,1,1),0)</f>
        <v>0</v>
      </c>
      <c r="BM1205" s="190">
        <f ca="1">IF($AG1205&gt;0,OFFSET(DATA!$F$6,BM$10+27*(7-$AE$8),$AF1205,1,1)/OFFSET(DATA!$F$6,BM$10,$AF1205,1,1),0)</f>
        <v>0</v>
      </c>
      <c r="BN1205" s="190">
        <f ca="1">IF($AG1205&gt;0,OFFSET(DATA!$F$6,BN$10+27*(7-$AE$8),$AF1205,1,1)/OFFSET(DATA!$F$6,BN$10,$AF1205,1,1),0)</f>
        <v>0</v>
      </c>
      <c r="BO1205" s="190">
        <f ca="1">IF($AG1205&gt;0,OFFSET(DATA!$F$6,BO$10+27*(7-$AE$8),$AF1205,1,1)/OFFSET(DATA!$F$6,BO$10,$AF1205,1,1),0)</f>
        <v>0</v>
      </c>
      <c r="BP1205" s="190">
        <f ca="1">IF($AG1205&gt;0,OFFSET(DATA!$F$6,BP$10+27*(7-$AE$8),$AF1205,1,1)/OFFSET(DATA!$F$6,BP$10,$AF1205,1,1),0)</f>
        <v>0</v>
      </c>
      <c r="BQ1205" s="190">
        <f ca="1">IF($AG1205&gt;0,OFFSET(DATA!$F$6,BQ$10+27*(7-$AE$8),$AF1205,1,1)/OFFSET(DATA!$F$6,BQ$10,$AF1205,1,1),0)</f>
        <v>0</v>
      </c>
      <c r="BR1205" s="190">
        <f ca="1">IF($AG1205&gt;0,OFFSET(DATA!$F$6,BR$10+27*(7-$AE$8),$AF1205,1,1)/OFFSET(DATA!$F$6,BR$10,$AF1205,1,1),0)</f>
        <v>0</v>
      </c>
      <c r="BS1205" s="190">
        <f ca="1">IF($AG1205&gt;0,OFFSET(DATA!$F$6,BS$10+27*(7-$AE$8),$AF1205,1,1)/OFFSET(DATA!$F$6,BS$10,$AF1205,1,1),0)</f>
        <v>0</v>
      </c>
      <c r="BT1205" s="190">
        <f ca="1">IF($AG1205&gt;0,OFFSET(DATA!$F$6,BT$10+27*(7-$AE$8),$AF1205,1,1)/OFFSET(DATA!$F$6,BT$10,$AF1205,1,1),0)</f>
        <v>0</v>
      </c>
      <c r="BU1205" s="190">
        <f ca="1">IF($AG1205&gt;0,OFFSET(DATA!$F$6,BU$10+27*(7-$AE$8),$AF1205,1,1)/OFFSET(DATA!$F$6,BU$10,$AF1205,1,1),0)</f>
        <v>0</v>
      </c>
      <c r="BV1205" s="190">
        <f ca="1">IF($AG1205&gt;0,OFFSET(DATA!$F$6,BV$10+27*(7-$AE$8),$AF1205,1,1)/OFFSET(DATA!$F$6,BV$10,$AF1205,1,1),0)</f>
        <v>0</v>
      </c>
      <c r="BW1205" s="190">
        <f ca="1">IF($AG1205&gt;0,OFFSET(DATA!$F$6,BW$10+27*(7-$AE$8),$AF1205,1,1)/OFFSET(DATA!$F$6,BW$10,$AF1205,1,1),0)</f>
        <v>0</v>
      </c>
      <c r="BX1205" s="190">
        <f ca="1">IF($AG1205&gt;0,OFFSET(DATA!$F$6,BX$10+27*(7-$AE$8),$AF1205,1,1)/OFFSET(DATA!$F$6,BX$10,$AF1205,1,1),0)</f>
        <v>0</v>
      </c>
    </row>
    <row r="1206" spans="32:76" x14ac:dyDescent="0.2">
      <c r="AF1206" s="166">
        <v>1195</v>
      </c>
      <c r="AG1206" s="96">
        <f ca="1">OFFSET(DATA!$F$6,$AF$10,$AF1206,1,1)</f>
        <v>0</v>
      </c>
      <c r="AH1206" s="190">
        <f ca="1">IF($AG1206&gt;0,OFFSET(DATA!$F$6,$AF$10+27*AH$10,$AF1206,1,1)/$AG1206,0)</f>
        <v>0</v>
      </c>
      <c r="AI1206" s="190">
        <f ca="1">IF($AG1206&gt;0,OFFSET(DATA!$F$6,$AF$10+27*AI$10,$AF1206,1,1)/$AG1206,0)</f>
        <v>0</v>
      </c>
      <c r="AJ1206" s="190">
        <f ca="1">IF($AG1206&gt;0,OFFSET(DATA!$F$6,$AF$10+27*AJ$10,$AF1206,1,1)/$AG1206,0)</f>
        <v>0</v>
      </c>
      <c r="AK1206" s="190">
        <f ca="1">IF($AG1206&gt;0,OFFSET(DATA!$F$6,$AF$10+27*AK$10,$AF1206,1,1)/$AG1206,0)</f>
        <v>0</v>
      </c>
      <c r="AL1206" s="190">
        <f ca="1">IF($AG1206&gt;0,OFFSET(DATA!$F$6,$AF$10+27*AL$10,$AF1206,1,1)/$AG1206,0)</f>
        <v>0</v>
      </c>
      <c r="AM1206" s="190">
        <f ca="1">IF($AG1206&gt;0,OFFSET(DATA!$F$6,$AF$10+27*AM$10,$AF1206,1,1)/$AG1206,0)</f>
        <v>0</v>
      </c>
      <c r="AN1206" s="166">
        <f ca="1">OFFSET(DATA!$F$6,$AF$10+27*AN$10,$AF1206,1,1)</f>
        <v>0</v>
      </c>
      <c r="AO1206" s="166">
        <f t="shared" ca="1" si="37"/>
        <v>0</v>
      </c>
      <c r="AQ1206" s="96">
        <f ca="1">OFFSET(DATA!$F$6,25,$AF1206,1,1)</f>
        <v>0</v>
      </c>
      <c r="AR1206" s="190">
        <f ca="1">IF($AQ1206&gt;0,OFFSET(DATA!$F$6,25+27*AR$10,$AF1206,1,1)/$AQ1206,0)</f>
        <v>0</v>
      </c>
      <c r="AS1206" s="190">
        <f ca="1">IF($AQ1206&gt;0,OFFSET(DATA!$F$6,25+27*AS$10,$AF1206,1,1)/$AQ1206,0)</f>
        <v>0</v>
      </c>
      <c r="AT1206" s="190">
        <f ca="1">IF($AQ1206&gt;0,OFFSET(DATA!$F$6,25+27*AT$10,$AF1206,1,1)/$AQ1206,0)</f>
        <v>0</v>
      </c>
      <c r="AU1206" s="190">
        <f ca="1">IF($AQ1206&gt;0,OFFSET(DATA!$F$6,25+27*AU$10,$AF1206,1,1)/$AQ1206,0)</f>
        <v>0</v>
      </c>
      <c r="AV1206" s="190">
        <f ca="1">IF($AQ1206&gt;0,OFFSET(DATA!$F$6,25+27*AV$10,$AF1206,1,1)/$AQ1206,0)</f>
        <v>0</v>
      </c>
      <c r="AW1206" s="190">
        <f ca="1">IF($AQ1206&gt;0,OFFSET(DATA!$F$6,25+27*AW$10,$AF1206,1,1)/$AQ1206,0)</f>
        <v>0</v>
      </c>
      <c r="AZ1206" s="166">
        <f t="shared" ca="1" si="38"/>
        <v>1</v>
      </c>
      <c r="BA1206" s="190">
        <f ca="1">IF($AG1206&gt;0,OFFSET(DATA!$F$6,BA$10+27*(7-$AE$8),$AF1206,1,1)/OFFSET(DATA!$F$6,BA$10,$AF1206,1,1),0)</f>
        <v>0</v>
      </c>
      <c r="BB1206" s="190">
        <f ca="1">IF($AG1206&gt;0,OFFSET(DATA!$F$6,BB$10+27*(7-$AE$8),$AF1206,1,1)/OFFSET(DATA!$F$6,BB$10,$AF1206,1,1),0)</f>
        <v>0</v>
      </c>
      <c r="BC1206" s="190">
        <f ca="1">IF($AG1206&gt;0,OFFSET(DATA!$F$6,BC$10+27*(7-$AE$8),$AF1206,1,1)/OFFSET(DATA!$F$6,BC$10,$AF1206,1,1),0)</f>
        <v>0</v>
      </c>
      <c r="BD1206" s="190">
        <f ca="1">IF($AG1206&gt;0,OFFSET(DATA!$F$6,BD$10+27*(7-$AE$8),$AF1206,1,1)/OFFSET(DATA!$F$6,BD$10,$AF1206,1,1),0)</f>
        <v>0</v>
      </c>
      <c r="BE1206" s="190">
        <f ca="1">IF($AG1206&gt;0,OFFSET(DATA!$F$6,BE$10+27*(7-$AE$8),$AF1206,1,1)/OFFSET(DATA!$F$6,BE$10,$AF1206,1,1),0)</f>
        <v>0</v>
      </c>
      <c r="BF1206" s="190">
        <f ca="1">IF($AG1206&gt;0,OFFSET(DATA!$F$6,BF$10+27*(7-$AE$8),$AF1206,1,1)/OFFSET(DATA!$F$6,BF$10,$AF1206,1,1),0)</f>
        <v>0</v>
      </c>
      <c r="BG1206" s="190">
        <f ca="1">IF($AG1206&gt;0,OFFSET(DATA!$F$6,BG$10+27*(7-$AE$8),$AF1206,1,1)/OFFSET(DATA!$F$6,BG$10,$AF1206,1,1),0)</f>
        <v>0</v>
      </c>
      <c r="BH1206" s="190">
        <f ca="1">IF($AG1206&gt;0,OFFSET(DATA!$F$6,BH$10+27*(7-$AE$8),$AF1206,1,1)/OFFSET(DATA!$F$6,BH$10,$AF1206,1,1),0)</f>
        <v>0</v>
      </c>
      <c r="BI1206" s="190">
        <f ca="1">IF($AG1206&gt;0,OFFSET(DATA!$F$6,BI$10+27*(7-$AE$8),$AF1206,1,1)/OFFSET(DATA!$F$6,BI$10,$AF1206,1,1),0)</f>
        <v>0</v>
      </c>
      <c r="BJ1206" s="190">
        <f ca="1">IF($AG1206&gt;0,OFFSET(DATA!$F$6,BJ$10+27*(7-$AE$8),$AF1206,1,1)/OFFSET(DATA!$F$6,BJ$10,$AF1206,1,1),0)</f>
        <v>0</v>
      </c>
      <c r="BK1206" s="190">
        <f ca="1">IF($AG1206&gt;0,OFFSET(DATA!$F$6,BK$10+27*(7-$AE$8),$AF1206,1,1)/OFFSET(DATA!$F$6,BK$10,$AF1206,1,1),0)</f>
        <v>0</v>
      </c>
      <c r="BL1206" s="190">
        <f ca="1">IF($AG1206&gt;0,OFFSET(DATA!$F$6,BL$10+27*(7-$AE$8),$AF1206,1,1)/OFFSET(DATA!$F$6,BL$10,$AF1206,1,1),0)</f>
        <v>0</v>
      </c>
      <c r="BM1206" s="190">
        <f ca="1">IF($AG1206&gt;0,OFFSET(DATA!$F$6,BM$10+27*(7-$AE$8),$AF1206,1,1)/OFFSET(DATA!$F$6,BM$10,$AF1206,1,1),0)</f>
        <v>0</v>
      </c>
      <c r="BN1206" s="190">
        <f ca="1">IF($AG1206&gt;0,OFFSET(DATA!$F$6,BN$10+27*(7-$AE$8),$AF1206,1,1)/OFFSET(DATA!$F$6,BN$10,$AF1206,1,1),0)</f>
        <v>0</v>
      </c>
      <c r="BO1206" s="190">
        <f ca="1">IF($AG1206&gt;0,OFFSET(DATA!$F$6,BO$10+27*(7-$AE$8),$AF1206,1,1)/OFFSET(DATA!$F$6,BO$10,$AF1206,1,1),0)</f>
        <v>0</v>
      </c>
      <c r="BP1206" s="190">
        <f ca="1">IF($AG1206&gt;0,OFFSET(DATA!$F$6,BP$10+27*(7-$AE$8),$AF1206,1,1)/OFFSET(DATA!$F$6,BP$10,$AF1206,1,1),0)</f>
        <v>0</v>
      </c>
      <c r="BQ1206" s="190">
        <f ca="1">IF($AG1206&gt;0,OFFSET(DATA!$F$6,BQ$10+27*(7-$AE$8),$AF1206,1,1)/OFFSET(DATA!$F$6,BQ$10,$AF1206,1,1),0)</f>
        <v>0</v>
      </c>
      <c r="BR1206" s="190">
        <f ca="1">IF($AG1206&gt;0,OFFSET(DATA!$F$6,BR$10+27*(7-$AE$8),$AF1206,1,1)/OFFSET(DATA!$F$6,BR$10,$AF1206,1,1),0)</f>
        <v>0</v>
      </c>
      <c r="BS1206" s="190">
        <f ca="1">IF($AG1206&gt;0,OFFSET(DATA!$F$6,BS$10+27*(7-$AE$8),$AF1206,1,1)/OFFSET(DATA!$F$6,BS$10,$AF1206,1,1),0)</f>
        <v>0</v>
      </c>
      <c r="BT1206" s="190">
        <f ca="1">IF($AG1206&gt;0,OFFSET(DATA!$F$6,BT$10+27*(7-$AE$8),$AF1206,1,1)/OFFSET(DATA!$F$6,BT$10,$AF1206,1,1),0)</f>
        <v>0</v>
      </c>
      <c r="BU1206" s="190">
        <f ca="1">IF($AG1206&gt;0,OFFSET(DATA!$F$6,BU$10+27*(7-$AE$8),$AF1206,1,1)/OFFSET(DATA!$F$6,BU$10,$AF1206,1,1),0)</f>
        <v>0</v>
      </c>
      <c r="BV1206" s="190">
        <f ca="1">IF($AG1206&gt;0,OFFSET(DATA!$F$6,BV$10+27*(7-$AE$8),$AF1206,1,1)/OFFSET(DATA!$F$6,BV$10,$AF1206,1,1),0)</f>
        <v>0</v>
      </c>
      <c r="BW1206" s="190">
        <f ca="1">IF($AG1206&gt;0,OFFSET(DATA!$F$6,BW$10+27*(7-$AE$8),$AF1206,1,1)/OFFSET(DATA!$F$6,BW$10,$AF1206,1,1),0)</f>
        <v>0</v>
      </c>
      <c r="BX1206" s="190">
        <f ca="1">IF($AG1206&gt;0,OFFSET(DATA!$F$6,BX$10+27*(7-$AE$8),$AF1206,1,1)/OFFSET(DATA!$F$6,BX$10,$AF1206,1,1),0)</f>
        <v>0</v>
      </c>
    </row>
    <row r="1207" spans="32:76" x14ac:dyDescent="0.2">
      <c r="AF1207" s="166">
        <v>1196</v>
      </c>
      <c r="AG1207" s="96">
        <f ca="1">OFFSET(DATA!$F$6,$AF$10,$AF1207,1,1)</f>
        <v>0</v>
      </c>
      <c r="AH1207" s="190">
        <f ca="1">IF($AG1207&gt;0,OFFSET(DATA!$F$6,$AF$10+27*AH$10,$AF1207,1,1)/$AG1207,0)</f>
        <v>0</v>
      </c>
      <c r="AI1207" s="190">
        <f ca="1">IF($AG1207&gt;0,OFFSET(DATA!$F$6,$AF$10+27*AI$10,$AF1207,1,1)/$AG1207,0)</f>
        <v>0</v>
      </c>
      <c r="AJ1207" s="190">
        <f ca="1">IF($AG1207&gt;0,OFFSET(DATA!$F$6,$AF$10+27*AJ$10,$AF1207,1,1)/$AG1207,0)</f>
        <v>0</v>
      </c>
      <c r="AK1207" s="190">
        <f ca="1">IF($AG1207&gt;0,OFFSET(DATA!$F$6,$AF$10+27*AK$10,$AF1207,1,1)/$AG1207,0)</f>
        <v>0</v>
      </c>
      <c r="AL1207" s="190">
        <f ca="1">IF($AG1207&gt;0,OFFSET(DATA!$F$6,$AF$10+27*AL$10,$AF1207,1,1)/$AG1207,0)</f>
        <v>0</v>
      </c>
      <c r="AM1207" s="190">
        <f ca="1">IF($AG1207&gt;0,OFFSET(DATA!$F$6,$AF$10+27*AM$10,$AF1207,1,1)/$AG1207,0)</f>
        <v>0</v>
      </c>
      <c r="AN1207" s="166">
        <f ca="1">OFFSET(DATA!$F$6,$AF$10+27*AN$10,$AF1207,1,1)</f>
        <v>0</v>
      </c>
      <c r="AO1207" s="166">
        <f t="shared" ca="1" si="37"/>
        <v>0</v>
      </c>
      <c r="AQ1207" s="96">
        <f ca="1">OFFSET(DATA!$F$6,25,$AF1207,1,1)</f>
        <v>0</v>
      </c>
      <c r="AR1207" s="190">
        <f ca="1">IF($AQ1207&gt;0,OFFSET(DATA!$F$6,25+27*AR$10,$AF1207,1,1)/$AQ1207,0)</f>
        <v>0</v>
      </c>
      <c r="AS1207" s="190">
        <f ca="1">IF($AQ1207&gt;0,OFFSET(DATA!$F$6,25+27*AS$10,$AF1207,1,1)/$AQ1207,0)</f>
        <v>0</v>
      </c>
      <c r="AT1207" s="190">
        <f ca="1">IF($AQ1207&gt;0,OFFSET(DATA!$F$6,25+27*AT$10,$AF1207,1,1)/$AQ1207,0)</f>
        <v>0</v>
      </c>
      <c r="AU1207" s="190">
        <f ca="1">IF($AQ1207&gt;0,OFFSET(DATA!$F$6,25+27*AU$10,$AF1207,1,1)/$AQ1207,0)</f>
        <v>0</v>
      </c>
      <c r="AV1207" s="190">
        <f ca="1">IF($AQ1207&gt;0,OFFSET(DATA!$F$6,25+27*AV$10,$AF1207,1,1)/$AQ1207,0)</f>
        <v>0</v>
      </c>
      <c r="AW1207" s="190">
        <f ca="1">IF($AQ1207&gt;0,OFFSET(DATA!$F$6,25+27*AW$10,$AF1207,1,1)/$AQ1207,0)</f>
        <v>0</v>
      </c>
      <c r="AZ1207" s="166">
        <f t="shared" ca="1" si="38"/>
        <v>1</v>
      </c>
      <c r="BA1207" s="190">
        <f ca="1">IF($AG1207&gt;0,OFFSET(DATA!$F$6,BA$10+27*(7-$AE$8),$AF1207,1,1)/OFFSET(DATA!$F$6,BA$10,$AF1207,1,1),0)</f>
        <v>0</v>
      </c>
      <c r="BB1207" s="190">
        <f ca="1">IF($AG1207&gt;0,OFFSET(DATA!$F$6,BB$10+27*(7-$AE$8),$AF1207,1,1)/OFFSET(DATA!$F$6,BB$10,$AF1207,1,1),0)</f>
        <v>0</v>
      </c>
      <c r="BC1207" s="190">
        <f ca="1">IF($AG1207&gt;0,OFFSET(DATA!$F$6,BC$10+27*(7-$AE$8),$AF1207,1,1)/OFFSET(DATA!$F$6,BC$10,$AF1207,1,1),0)</f>
        <v>0</v>
      </c>
      <c r="BD1207" s="190">
        <f ca="1">IF($AG1207&gt;0,OFFSET(DATA!$F$6,BD$10+27*(7-$AE$8),$AF1207,1,1)/OFFSET(DATA!$F$6,BD$10,$AF1207,1,1),0)</f>
        <v>0</v>
      </c>
      <c r="BE1207" s="190">
        <f ca="1">IF($AG1207&gt;0,OFFSET(DATA!$F$6,BE$10+27*(7-$AE$8),$AF1207,1,1)/OFFSET(DATA!$F$6,BE$10,$AF1207,1,1),0)</f>
        <v>0</v>
      </c>
      <c r="BF1207" s="190">
        <f ca="1">IF($AG1207&gt;0,OFFSET(DATA!$F$6,BF$10+27*(7-$AE$8),$AF1207,1,1)/OFFSET(DATA!$F$6,BF$10,$AF1207,1,1),0)</f>
        <v>0</v>
      </c>
      <c r="BG1207" s="190">
        <f ca="1">IF($AG1207&gt;0,OFFSET(DATA!$F$6,BG$10+27*(7-$AE$8),$AF1207,1,1)/OFFSET(DATA!$F$6,BG$10,$AF1207,1,1),0)</f>
        <v>0</v>
      </c>
      <c r="BH1207" s="190">
        <f ca="1">IF($AG1207&gt;0,OFFSET(DATA!$F$6,BH$10+27*(7-$AE$8),$AF1207,1,1)/OFFSET(DATA!$F$6,BH$10,$AF1207,1,1),0)</f>
        <v>0</v>
      </c>
      <c r="BI1207" s="190">
        <f ca="1">IF($AG1207&gt;0,OFFSET(DATA!$F$6,BI$10+27*(7-$AE$8),$AF1207,1,1)/OFFSET(DATA!$F$6,BI$10,$AF1207,1,1),0)</f>
        <v>0</v>
      </c>
      <c r="BJ1207" s="190">
        <f ca="1">IF($AG1207&gt;0,OFFSET(DATA!$F$6,BJ$10+27*(7-$AE$8),$AF1207,1,1)/OFFSET(DATA!$F$6,BJ$10,$AF1207,1,1),0)</f>
        <v>0</v>
      </c>
      <c r="BK1207" s="190">
        <f ca="1">IF($AG1207&gt;0,OFFSET(DATA!$F$6,BK$10+27*(7-$AE$8),$AF1207,1,1)/OFFSET(DATA!$F$6,BK$10,$AF1207,1,1),0)</f>
        <v>0</v>
      </c>
      <c r="BL1207" s="190">
        <f ca="1">IF($AG1207&gt;0,OFFSET(DATA!$F$6,BL$10+27*(7-$AE$8),$AF1207,1,1)/OFFSET(DATA!$F$6,BL$10,$AF1207,1,1),0)</f>
        <v>0</v>
      </c>
      <c r="BM1207" s="190">
        <f ca="1">IF($AG1207&gt;0,OFFSET(DATA!$F$6,BM$10+27*(7-$AE$8),$AF1207,1,1)/OFFSET(DATA!$F$6,BM$10,$AF1207,1,1),0)</f>
        <v>0</v>
      </c>
      <c r="BN1207" s="190">
        <f ca="1">IF($AG1207&gt;0,OFFSET(DATA!$F$6,BN$10+27*(7-$AE$8),$AF1207,1,1)/OFFSET(DATA!$F$6,BN$10,$AF1207,1,1),0)</f>
        <v>0</v>
      </c>
      <c r="BO1207" s="190">
        <f ca="1">IF($AG1207&gt;0,OFFSET(DATA!$F$6,BO$10+27*(7-$AE$8),$AF1207,1,1)/OFFSET(DATA!$F$6,BO$10,$AF1207,1,1),0)</f>
        <v>0</v>
      </c>
      <c r="BP1207" s="190">
        <f ca="1">IF($AG1207&gt;0,OFFSET(DATA!$F$6,BP$10+27*(7-$AE$8),$AF1207,1,1)/OFFSET(DATA!$F$6,BP$10,$AF1207,1,1),0)</f>
        <v>0</v>
      </c>
      <c r="BQ1207" s="190">
        <f ca="1">IF($AG1207&gt;0,OFFSET(DATA!$F$6,BQ$10+27*(7-$AE$8),$AF1207,1,1)/OFFSET(DATA!$F$6,BQ$10,$AF1207,1,1),0)</f>
        <v>0</v>
      </c>
      <c r="BR1207" s="190">
        <f ca="1">IF($AG1207&gt;0,OFFSET(DATA!$F$6,BR$10+27*(7-$AE$8),$AF1207,1,1)/OFFSET(DATA!$F$6,BR$10,$AF1207,1,1),0)</f>
        <v>0</v>
      </c>
      <c r="BS1207" s="190">
        <f ca="1">IF($AG1207&gt;0,OFFSET(DATA!$F$6,BS$10+27*(7-$AE$8),$AF1207,1,1)/OFFSET(DATA!$F$6,BS$10,$AF1207,1,1),0)</f>
        <v>0</v>
      </c>
      <c r="BT1207" s="190">
        <f ca="1">IF($AG1207&gt;0,OFFSET(DATA!$F$6,BT$10+27*(7-$AE$8),$AF1207,1,1)/OFFSET(DATA!$F$6,BT$10,$AF1207,1,1),0)</f>
        <v>0</v>
      </c>
      <c r="BU1207" s="190">
        <f ca="1">IF($AG1207&gt;0,OFFSET(DATA!$F$6,BU$10+27*(7-$AE$8),$AF1207,1,1)/OFFSET(DATA!$F$6,BU$10,$AF1207,1,1),0)</f>
        <v>0</v>
      </c>
      <c r="BV1207" s="190">
        <f ca="1">IF($AG1207&gt;0,OFFSET(DATA!$F$6,BV$10+27*(7-$AE$8),$AF1207,1,1)/OFFSET(DATA!$F$6,BV$10,$AF1207,1,1),0)</f>
        <v>0</v>
      </c>
      <c r="BW1207" s="190">
        <f ca="1">IF($AG1207&gt;0,OFFSET(DATA!$F$6,BW$10+27*(7-$AE$8),$AF1207,1,1)/OFFSET(DATA!$F$6,BW$10,$AF1207,1,1),0)</f>
        <v>0</v>
      </c>
      <c r="BX1207" s="190">
        <f ca="1">IF($AG1207&gt;0,OFFSET(DATA!$F$6,BX$10+27*(7-$AE$8),$AF1207,1,1)/OFFSET(DATA!$F$6,BX$10,$AF1207,1,1),0)</f>
        <v>0</v>
      </c>
    </row>
    <row r="1208" spans="32:76" x14ac:dyDescent="0.2">
      <c r="AF1208" s="166">
        <v>1197</v>
      </c>
      <c r="AG1208" s="96">
        <f ca="1">OFFSET(DATA!$F$6,$AF$10,$AF1208,1,1)</f>
        <v>0</v>
      </c>
      <c r="AH1208" s="190">
        <f ca="1">IF($AG1208&gt;0,OFFSET(DATA!$F$6,$AF$10+27*AH$10,$AF1208,1,1)/$AG1208,0)</f>
        <v>0</v>
      </c>
      <c r="AI1208" s="190">
        <f ca="1">IF($AG1208&gt;0,OFFSET(DATA!$F$6,$AF$10+27*AI$10,$AF1208,1,1)/$AG1208,0)</f>
        <v>0</v>
      </c>
      <c r="AJ1208" s="190">
        <f ca="1">IF($AG1208&gt;0,OFFSET(DATA!$F$6,$AF$10+27*AJ$10,$AF1208,1,1)/$AG1208,0)</f>
        <v>0</v>
      </c>
      <c r="AK1208" s="190">
        <f ca="1">IF($AG1208&gt;0,OFFSET(DATA!$F$6,$AF$10+27*AK$10,$AF1208,1,1)/$AG1208,0)</f>
        <v>0</v>
      </c>
      <c r="AL1208" s="190">
        <f ca="1">IF($AG1208&gt;0,OFFSET(DATA!$F$6,$AF$10+27*AL$10,$AF1208,1,1)/$AG1208,0)</f>
        <v>0</v>
      </c>
      <c r="AM1208" s="190">
        <f ca="1">IF($AG1208&gt;0,OFFSET(DATA!$F$6,$AF$10+27*AM$10,$AF1208,1,1)/$AG1208,0)</f>
        <v>0</v>
      </c>
      <c r="AN1208" s="166">
        <f ca="1">OFFSET(DATA!$F$6,$AF$10+27*AN$10,$AF1208,1,1)</f>
        <v>0</v>
      </c>
      <c r="AO1208" s="166">
        <f t="shared" ca="1" si="37"/>
        <v>0</v>
      </c>
      <c r="AQ1208" s="96">
        <f ca="1">OFFSET(DATA!$F$6,25,$AF1208,1,1)</f>
        <v>0</v>
      </c>
      <c r="AR1208" s="190">
        <f ca="1">IF($AQ1208&gt;0,OFFSET(DATA!$F$6,25+27*AR$10,$AF1208,1,1)/$AQ1208,0)</f>
        <v>0</v>
      </c>
      <c r="AS1208" s="190">
        <f ca="1">IF($AQ1208&gt;0,OFFSET(DATA!$F$6,25+27*AS$10,$AF1208,1,1)/$AQ1208,0)</f>
        <v>0</v>
      </c>
      <c r="AT1208" s="190">
        <f ca="1">IF($AQ1208&gt;0,OFFSET(DATA!$F$6,25+27*AT$10,$AF1208,1,1)/$AQ1208,0)</f>
        <v>0</v>
      </c>
      <c r="AU1208" s="190">
        <f ca="1">IF($AQ1208&gt;0,OFFSET(DATA!$F$6,25+27*AU$10,$AF1208,1,1)/$AQ1208,0)</f>
        <v>0</v>
      </c>
      <c r="AV1208" s="190">
        <f ca="1">IF($AQ1208&gt;0,OFFSET(DATA!$F$6,25+27*AV$10,$AF1208,1,1)/$AQ1208,0)</f>
        <v>0</v>
      </c>
      <c r="AW1208" s="190">
        <f ca="1">IF($AQ1208&gt;0,OFFSET(DATA!$F$6,25+27*AW$10,$AF1208,1,1)/$AQ1208,0)</f>
        <v>0</v>
      </c>
      <c r="AZ1208" s="166">
        <f t="shared" ca="1" si="38"/>
        <v>1</v>
      </c>
      <c r="BA1208" s="190">
        <f ca="1">IF($AG1208&gt;0,OFFSET(DATA!$F$6,BA$10+27*(7-$AE$8),$AF1208,1,1)/OFFSET(DATA!$F$6,BA$10,$AF1208,1,1),0)</f>
        <v>0</v>
      </c>
      <c r="BB1208" s="190">
        <f ca="1">IF($AG1208&gt;0,OFFSET(DATA!$F$6,BB$10+27*(7-$AE$8),$AF1208,1,1)/OFFSET(DATA!$F$6,BB$10,$AF1208,1,1),0)</f>
        <v>0</v>
      </c>
      <c r="BC1208" s="190">
        <f ca="1">IF($AG1208&gt;0,OFFSET(DATA!$F$6,BC$10+27*(7-$AE$8),$AF1208,1,1)/OFFSET(DATA!$F$6,BC$10,$AF1208,1,1),0)</f>
        <v>0</v>
      </c>
      <c r="BD1208" s="190">
        <f ca="1">IF($AG1208&gt;0,OFFSET(DATA!$F$6,BD$10+27*(7-$AE$8),$AF1208,1,1)/OFFSET(DATA!$F$6,BD$10,$AF1208,1,1),0)</f>
        <v>0</v>
      </c>
      <c r="BE1208" s="190">
        <f ca="1">IF($AG1208&gt;0,OFFSET(DATA!$F$6,BE$10+27*(7-$AE$8),$AF1208,1,1)/OFFSET(DATA!$F$6,BE$10,$AF1208,1,1),0)</f>
        <v>0</v>
      </c>
      <c r="BF1208" s="190">
        <f ca="1">IF($AG1208&gt;0,OFFSET(DATA!$F$6,BF$10+27*(7-$AE$8),$AF1208,1,1)/OFFSET(DATA!$F$6,BF$10,$AF1208,1,1),0)</f>
        <v>0</v>
      </c>
      <c r="BG1208" s="190">
        <f ca="1">IF($AG1208&gt;0,OFFSET(DATA!$F$6,BG$10+27*(7-$AE$8),$AF1208,1,1)/OFFSET(DATA!$F$6,BG$10,$AF1208,1,1),0)</f>
        <v>0</v>
      </c>
      <c r="BH1208" s="190">
        <f ca="1">IF($AG1208&gt;0,OFFSET(DATA!$F$6,BH$10+27*(7-$AE$8),$AF1208,1,1)/OFFSET(DATA!$F$6,BH$10,$AF1208,1,1),0)</f>
        <v>0</v>
      </c>
      <c r="BI1208" s="190">
        <f ca="1">IF($AG1208&gt;0,OFFSET(DATA!$F$6,BI$10+27*(7-$AE$8),$AF1208,1,1)/OFFSET(DATA!$F$6,BI$10,$AF1208,1,1),0)</f>
        <v>0</v>
      </c>
      <c r="BJ1208" s="190">
        <f ca="1">IF($AG1208&gt;0,OFFSET(DATA!$F$6,BJ$10+27*(7-$AE$8),$AF1208,1,1)/OFFSET(DATA!$F$6,BJ$10,$AF1208,1,1),0)</f>
        <v>0</v>
      </c>
      <c r="BK1208" s="190">
        <f ca="1">IF($AG1208&gt;0,OFFSET(DATA!$F$6,BK$10+27*(7-$AE$8),$AF1208,1,1)/OFFSET(DATA!$F$6,BK$10,$AF1208,1,1),0)</f>
        <v>0</v>
      </c>
      <c r="BL1208" s="190">
        <f ca="1">IF($AG1208&gt;0,OFFSET(DATA!$F$6,BL$10+27*(7-$AE$8),$AF1208,1,1)/OFFSET(DATA!$F$6,BL$10,$AF1208,1,1),0)</f>
        <v>0</v>
      </c>
      <c r="BM1208" s="190">
        <f ca="1">IF($AG1208&gt;0,OFFSET(DATA!$F$6,BM$10+27*(7-$AE$8),$AF1208,1,1)/OFFSET(DATA!$F$6,BM$10,$AF1208,1,1),0)</f>
        <v>0</v>
      </c>
      <c r="BN1208" s="190">
        <f ca="1">IF($AG1208&gt;0,OFFSET(DATA!$F$6,BN$10+27*(7-$AE$8),$AF1208,1,1)/OFFSET(DATA!$F$6,BN$10,$AF1208,1,1),0)</f>
        <v>0</v>
      </c>
      <c r="BO1208" s="190">
        <f ca="1">IF($AG1208&gt;0,OFFSET(DATA!$F$6,BO$10+27*(7-$AE$8),$AF1208,1,1)/OFFSET(DATA!$F$6,BO$10,$AF1208,1,1),0)</f>
        <v>0</v>
      </c>
      <c r="BP1208" s="190">
        <f ca="1">IF($AG1208&gt;0,OFFSET(DATA!$F$6,BP$10+27*(7-$AE$8),$AF1208,1,1)/OFFSET(DATA!$F$6,BP$10,$AF1208,1,1),0)</f>
        <v>0</v>
      </c>
      <c r="BQ1208" s="190">
        <f ca="1">IF($AG1208&gt;0,OFFSET(DATA!$F$6,BQ$10+27*(7-$AE$8),$AF1208,1,1)/OFFSET(DATA!$F$6,BQ$10,$AF1208,1,1),0)</f>
        <v>0</v>
      </c>
      <c r="BR1208" s="190">
        <f ca="1">IF($AG1208&gt;0,OFFSET(DATA!$F$6,BR$10+27*(7-$AE$8),$AF1208,1,1)/OFFSET(DATA!$F$6,BR$10,$AF1208,1,1),0)</f>
        <v>0</v>
      </c>
      <c r="BS1208" s="190">
        <f ca="1">IF($AG1208&gt;0,OFFSET(DATA!$F$6,BS$10+27*(7-$AE$8),$AF1208,1,1)/OFFSET(DATA!$F$6,BS$10,$AF1208,1,1),0)</f>
        <v>0</v>
      </c>
      <c r="BT1208" s="190">
        <f ca="1">IF($AG1208&gt;0,OFFSET(DATA!$F$6,BT$10+27*(7-$AE$8),$AF1208,1,1)/OFFSET(DATA!$F$6,BT$10,$AF1208,1,1),0)</f>
        <v>0</v>
      </c>
      <c r="BU1208" s="190">
        <f ca="1">IF($AG1208&gt;0,OFFSET(DATA!$F$6,BU$10+27*(7-$AE$8),$AF1208,1,1)/OFFSET(DATA!$F$6,BU$10,$AF1208,1,1),0)</f>
        <v>0</v>
      </c>
      <c r="BV1208" s="190">
        <f ca="1">IF($AG1208&gt;0,OFFSET(DATA!$F$6,BV$10+27*(7-$AE$8),$AF1208,1,1)/OFFSET(DATA!$F$6,BV$10,$AF1208,1,1),0)</f>
        <v>0</v>
      </c>
      <c r="BW1208" s="190">
        <f ca="1">IF($AG1208&gt;0,OFFSET(DATA!$F$6,BW$10+27*(7-$AE$8),$AF1208,1,1)/OFFSET(DATA!$F$6,BW$10,$AF1208,1,1),0)</f>
        <v>0</v>
      </c>
      <c r="BX1208" s="190">
        <f ca="1">IF($AG1208&gt;0,OFFSET(DATA!$F$6,BX$10+27*(7-$AE$8),$AF1208,1,1)/OFFSET(DATA!$F$6,BX$10,$AF1208,1,1),0)</f>
        <v>0</v>
      </c>
    </row>
    <row r="1209" spans="32:76" x14ac:dyDescent="0.2">
      <c r="AF1209" s="166">
        <v>1198</v>
      </c>
      <c r="AG1209" s="96">
        <f ca="1">OFFSET(DATA!$F$6,$AF$10,$AF1209,1,1)</f>
        <v>0</v>
      </c>
      <c r="AH1209" s="190">
        <f ca="1">IF($AG1209&gt;0,OFFSET(DATA!$F$6,$AF$10+27*AH$10,$AF1209,1,1)/$AG1209,0)</f>
        <v>0</v>
      </c>
      <c r="AI1209" s="190">
        <f ca="1">IF($AG1209&gt;0,OFFSET(DATA!$F$6,$AF$10+27*AI$10,$AF1209,1,1)/$AG1209,0)</f>
        <v>0</v>
      </c>
      <c r="AJ1209" s="190">
        <f ca="1">IF($AG1209&gt;0,OFFSET(DATA!$F$6,$AF$10+27*AJ$10,$AF1209,1,1)/$AG1209,0)</f>
        <v>0</v>
      </c>
      <c r="AK1209" s="190">
        <f ca="1">IF($AG1209&gt;0,OFFSET(DATA!$F$6,$AF$10+27*AK$10,$AF1209,1,1)/$AG1209,0)</f>
        <v>0</v>
      </c>
      <c r="AL1209" s="190">
        <f ca="1">IF($AG1209&gt;0,OFFSET(DATA!$F$6,$AF$10+27*AL$10,$AF1209,1,1)/$AG1209,0)</f>
        <v>0</v>
      </c>
      <c r="AM1209" s="190">
        <f ca="1">IF($AG1209&gt;0,OFFSET(DATA!$F$6,$AF$10+27*AM$10,$AF1209,1,1)/$AG1209,0)</f>
        <v>0</v>
      </c>
      <c r="AN1209" s="166">
        <f ca="1">OFFSET(DATA!$F$6,$AF$10+27*AN$10,$AF1209,1,1)</f>
        <v>0</v>
      </c>
      <c r="AO1209" s="166">
        <f t="shared" ca="1" si="37"/>
        <v>0</v>
      </c>
      <c r="AQ1209" s="96">
        <f ca="1">OFFSET(DATA!$F$6,25,$AF1209,1,1)</f>
        <v>0</v>
      </c>
      <c r="AR1209" s="190">
        <f ca="1">IF($AQ1209&gt;0,OFFSET(DATA!$F$6,25+27*AR$10,$AF1209,1,1)/$AQ1209,0)</f>
        <v>0</v>
      </c>
      <c r="AS1209" s="190">
        <f ca="1">IF($AQ1209&gt;0,OFFSET(DATA!$F$6,25+27*AS$10,$AF1209,1,1)/$AQ1209,0)</f>
        <v>0</v>
      </c>
      <c r="AT1209" s="190">
        <f ca="1">IF($AQ1209&gt;0,OFFSET(DATA!$F$6,25+27*AT$10,$AF1209,1,1)/$AQ1209,0)</f>
        <v>0</v>
      </c>
      <c r="AU1209" s="190">
        <f ca="1">IF($AQ1209&gt;0,OFFSET(DATA!$F$6,25+27*AU$10,$AF1209,1,1)/$AQ1209,0)</f>
        <v>0</v>
      </c>
      <c r="AV1209" s="190">
        <f ca="1">IF($AQ1209&gt;0,OFFSET(DATA!$F$6,25+27*AV$10,$AF1209,1,1)/$AQ1209,0)</f>
        <v>0</v>
      </c>
      <c r="AW1209" s="190">
        <f ca="1">IF($AQ1209&gt;0,OFFSET(DATA!$F$6,25+27*AW$10,$AF1209,1,1)/$AQ1209,0)</f>
        <v>0</v>
      </c>
      <c r="AZ1209" s="166">
        <f t="shared" ca="1" si="38"/>
        <v>1</v>
      </c>
      <c r="BA1209" s="190">
        <f ca="1">IF($AG1209&gt;0,OFFSET(DATA!$F$6,BA$10+27*(7-$AE$8),$AF1209,1,1)/OFFSET(DATA!$F$6,BA$10,$AF1209,1,1),0)</f>
        <v>0</v>
      </c>
      <c r="BB1209" s="190">
        <f ca="1">IF($AG1209&gt;0,OFFSET(DATA!$F$6,BB$10+27*(7-$AE$8),$AF1209,1,1)/OFFSET(DATA!$F$6,BB$10,$AF1209,1,1),0)</f>
        <v>0</v>
      </c>
      <c r="BC1209" s="190">
        <f ca="1">IF($AG1209&gt;0,OFFSET(DATA!$F$6,BC$10+27*(7-$AE$8),$AF1209,1,1)/OFFSET(DATA!$F$6,BC$10,$AF1209,1,1),0)</f>
        <v>0</v>
      </c>
      <c r="BD1209" s="190">
        <f ca="1">IF($AG1209&gt;0,OFFSET(DATA!$F$6,BD$10+27*(7-$AE$8),$AF1209,1,1)/OFFSET(DATA!$F$6,BD$10,$AF1209,1,1),0)</f>
        <v>0</v>
      </c>
      <c r="BE1209" s="190">
        <f ca="1">IF($AG1209&gt;0,OFFSET(DATA!$F$6,BE$10+27*(7-$AE$8),$AF1209,1,1)/OFFSET(DATA!$F$6,BE$10,$AF1209,1,1),0)</f>
        <v>0</v>
      </c>
      <c r="BF1209" s="190">
        <f ca="1">IF($AG1209&gt;0,OFFSET(DATA!$F$6,BF$10+27*(7-$AE$8),$AF1209,1,1)/OFFSET(DATA!$F$6,BF$10,$AF1209,1,1),0)</f>
        <v>0</v>
      </c>
      <c r="BG1209" s="190">
        <f ca="1">IF($AG1209&gt;0,OFFSET(DATA!$F$6,BG$10+27*(7-$AE$8),$AF1209,1,1)/OFFSET(DATA!$F$6,BG$10,$AF1209,1,1),0)</f>
        <v>0</v>
      </c>
      <c r="BH1209" s="190">
        <f ca="1">IF($AG1209&gt;0,OFFSET(DATA!$F$6,BH$10+27*(7-$AE$8),$AF1209,1,1)/OFFSET(DATA!$F$6,BH$10,$AF1209,1,1),0)</f>
        <v>0</v>
      </c>
      <c r="BI1209" s="190">
        <f ca="1">IF($AG1209&gt;0,OFFSET(DATA!$F$6,BI$10+27*(7-$AE$8),$AF1209,1,1)/OFFSET(DATA!$F$6,BI$10,$AF1209,1,1),0)</f>
        <v>0</v>
      </c>
      <c r="BJ1209" s="190">
        <f ca="1">IF($AG1209&gt;0,OFFSET(DATA!$F$6,BJ$10+27*(7-$AE$8),$AF1209,1,1)/OFFSET(DATA!$F$6,BJ$10,$AF1209,1,1),0)</f>
        <v>0</v>
      </c>
      <c r="BK1209" s="190">
        <f ca="1">IF($AG1209&gt;0,OFFSET(DATA!$F$6,BK$10+27*(7-$AE$8),$AF1209,1,1)/OFFSET(DATA!$F$6,BK$10,$AF1209,1,1),0)</f>
        <v>0</v>
      </c>
      <c r="BL1209" s="190">
        <f ca="1">IF($AG1209&gt;0,OFFSET(DATA!$F$6,BL$10+27*(7-$AE$8),$AF1209,1,1)/OFFSET(DATA!$F$6,BL$10,$AF1209,1,1),0)</f>
        <v>0</v>
      </c>
      <c r="BM1209" s="190">
        <f ca="1">IF($AG1209&gt;0,OFFSET(DATA!$F$6,BM$10+27*(7-$AE$8),$AF1209,1,1)/OFFSET(DATA!$F$6,BM$10,$AF1209,1,1),0)</f>
        <v>0</v>
      </c>
      <c r="BN1209" s="190">
        <f ca="1">IF($AG1209&gt;0,OFFSET(DATA!$F$6,BN$10+27*(7-$AE$8),$AF1209,1,1)/OFFSET(DATA!$F$6,BN$10,$AF1209,1,1),0)</f>
        <v>0</v>
      </c>
      <c r="BO1209" s="190">
        <f ca="1">IF($AG1209&gt;0,OFFSET(DATA!$F$6,BO$10+27*(7-$AE$8),$AF1209,1,1)/OFFSET(DATA!$F$6,BO$10,$AF1209,1,1),0)</f>
        <v>0</v>
      </c>
      <c r="BP1209" s="190">
        <f ca="1">IF($AG1209&gt;0,OFFSET(DATA!$F$6,BP$10+27*(7-$AE$8),$AF1209,1,1)/OFFSET(DATA!$F$6,BP$10,$AF1209,1,1),0)</f>
        <v>0</v>
      </c>
      <c r="BQ1209" s="190">
        <f ca="1">IF($AG1209&gt;0,OFFSET(DATA!$F$6,BQ$10+27*(7-$AE$8),$AF1209,1,1)/OFFSET(DATA!$F$6,BQ$10,$AF1209,1,1),0)</f>
        <v>0</v>
      </c>
      <c r="BR1209" s="190">
        <f ca="1">IF($AG1209&gt;0,OFFSET(DATA!$F$6,BR$10+27*(7-$AE$8),$AF1209,1,1)/OFFSET(DATA!$F$6,BR$10,$AF1209,1,1),0)</f>
        <v>0</v>
      </c>
      <c r="BS1209" s="190">
        <f ca="1">IF($AG1209&gt;0,OFFSET(DATA!$F$6,BS$10+27*(7-$AE$8),$AF1209,1,1)/OFFSET(DATA!$F$6,BS$10,$AF1209,1,1),0)</f>
        <v>0</v>
      </c>
      <c r="BT1209" s="190">
        <f ca="1">IF($AG1209&gt;0,OFFSET(DATA!$F$6,BT$10+27*(7-$AE$8),$AF1209,1,1)/OFFSET(DATA!$F$6,BT$10,$AF1209,1,1),0)</f>
        <v>0</v>
      </c>
      <c r="BU1209" s="190">
        <f ca="1">IF($AG1209&gt;0,OFFSET(DATA!$F$6,BU$10+27*(7-$AE$8),$AF1209,1,1)/OFFSET(DATA!$F$6,BU$10,$AF1209,1,1),0)</f>
        <v>0</v>
      </c>
      <c r="BV1209" s="190">
        <f ca="1">IF($AG1209&gt;0,OFFSET(DATA!$F$6,BV$10+27*(7-$AE$8),$AF1209,1,1)/OFFSET(DATA!$F$6,BV$10,$AF1209,1,1),0)</f>
        <v>0</v>
      </c>
      <c r="BW1209" s="190">
        <f ca="1">IF($AG1209&gt;0,OFFSET(DATA!$F$6,BW$10+27*(7-$AE$8),$AF1209,1,1)/OFFSET(DATA!$F$6,BW$10,$AF1209,1,1),0)</f>
        <v>0</v>
      </c>
      <c r="BX1209" s="190">
        <f ca="1">IF($AG1209&gt;0,OFFSET(DATA!$F$6,BX$10+27*(7-$AE$8),$AF1209,1,1)/OFFSET(DATA!$F$6,BX$10,$AF1209,1,1),0)</f>
        <v>0</v>
      </c>
    </row>
    <row r="1210" spans="32:76" x14ac:dyDescent="0.2">
      <c r="AF1210" s="166">
        <v>1199</v>
      </c>
      <c r="AG1210" s="96">
        <f ca="1">OFFSET(DATA!$F$6,$AF$10,$AF1210,1,1)</f>
        <v>0</v>
      </c>
      <c r="AH1210" s="190">
        <f ca="1">IF($AG1210&gt;0,OFFSET(DATA!$F$6,$AF$10+27*AH$10,$AF1210,1,1)/$AG1210,0)</f>
        <v>0</v>
      </c>
      <c r="AI1210" s="190">
        <f ca="1">IF($AG1210&gt;0,OFFSET(DATA!$F$6,$AF$10+27*AI$10,$AF1210,1,1)/$AG1210,0)</f>
        <v>0</v>
      </c>
      <c r="AJ1210" s="190">
        <f ca="1">IF($AG1210&gt;0,OFFSET(DATA!$F$6,$AF$10+27*AJ$10,$AF1210,1,1)/$AG1210,0)</f>
        <v>0</v>
      </c>
      <c r="AK1210" s="190">
        <f ca="1">IF($AG1210&gt;0,OFFSET(DATA!$F$6,$AF$10+27*AK$10,$AF1210,1,1)/$AG1210,0)</f>
        <v>0</v>
      </c>
      <c r="AL1210" s="190">
        <f ca="1">IF($AG1210&gt;0,OFFSET(DATA!$F$6,$AF$10+27*AL$10,$AF1210,1,1)/$AG1210,0)</f>
        <v>0</v>
      </c>
      <c r="AM1210" s="190">
        <f ca="1">IF($AG1210&gt;0,OFFSET(DATA!$F$6,$AF$10+27*AM$10,$AF1210,1,1)/$AG1210,0)</f>
        <v>0</v>
      </c>
      <c r="AN1210" s="166">
        <f ca="1">OFFSET(DATA!$F$6,$AF$10+27*AN$10,$AF1210,1,1)</f>
        <v>0</v>
      </c>
      <c r="AO1210" s="166">
        <f t="shared" ca="1" si="37"/>
        <v>0</v>
      </c>
      <c r="AQ1210" s="96">
        <f ca="1">OFFSET(DATA!$F$6,25,$AF1210,1,1)</f>
        <v>0</v>
      </c>
      <c r="AR1210" s="190">
        <f ca="1">IF($AQ1210&gt;0,OFFSET(DATA!$F$6,25+27*AR$10,$AF1210,1,1)/$AQ1210,0)</f>
        <v>0</v>
      </c>
      <c r="AS1210" s="190">
        <f ca="1">IF($AQ1210&gt;0,OFFSET(DATA!$F$6,25+27*AS$10,$AF1210,1,1)/$AQ1210,0)</f>
        <v>0</v>
      </c>
      <c r="AT1210" s="190">
        <f ca="1">IF($AQ1210&gt;0,OFFSET(DATA!$F$6,25+27*AT$10,$AF1210,1,1)/$AQ1210,0)</f>
        <v>0</v>
      </c>
      <c r="AU1210" s="190">
        <f ca="1">IF($AQ1210&gt;0,OFFSET(DATA!$F$6,25+27*AU$10,$AF1210,1,1)/$AQ1210,0)</f>
        <v>0</v>
      </c>
      <c r="AV1210" s="190">
        <f ca="1">IF($AQ1210&gt;0,OFFSET(DATA!$F$6,25+27*AV$10,$AF1210,1,1)/$AQ1210,0)</f>
        <v>0</v>
      </c>
      <c r="AW1210" s="190">
        <f ca="1">IF($AQ1210&gt;0,OFFSET(DATA!$F$6,25+27*AW$10,$AF1210,1,1)/$AQ1210,0)</f>
        <v>0</v>
      </c>
      <c r="AZ1210" s="166">
        <f t="shared" ca="1" si="38"/>
        <v>1</v>
      </c>
      <c r="BA1210" s="190">
        <f ca="1">IF($AG1210&gt;0,OFFSET(DATA!$F$6,BA$10+27*(7-$AE$8),$AF1210,1,1)/OFFSET(DATA!$F$6,BA$10,$AF1210,1,1),0)</f>
        <v>0</v>
      </c>
      <c r="BB1210" s="190">
        <f ca="1">IF($AG1210&gt;0,OFFSET(DATA!$F$6,BB$10+27*(7-$AE$8),$AF1210,1,1)/OFFSET(DATA!$F$6,BB$10,$AF1210,1,1),0)</f>
        <v>0</v>
      </c>
      <c r="BC1210" s="190">
        <f ca="1">IF($AG1210&gt;0,OFFSET(DATA!$F$6,BC$10+27*(7-$AE$8),$AF1210,1,1)/OFFSET(DATA!$F$6,BC$10,$AF1210,1,1),0)</f>
        <v>0</v>
      </c>
      <c r="BD1210" s="190">
        <f ca="1">IF($AG1210&gt;0,OFFSET(DATA!$F$6,BD$10+27*(7-$AE$8),$AF1210,1,1)/OFFSET(DATA!$F$6,BD$10,$AF1210,1,1),0)</f>
        <v>0</v>
      </c>
      <c r="BE1210" s="190">
        <f ca="1">IF($AG1210&gt;0,OFFSET(DATA!$F$6,BE$10+27*(7-$AE$8),$AF1210,1,1)/OFFSET(DATA!$F$6,BE$10,$AF1210,1,1),0)</f>
        <v>0</v>
      </c>
      <c r="BF1210" s="190">
        <f ca="1">IF($AG1210&gt;0,OFFSET(DATA!$F$6,BF$10+27*(7-$AE$8),$AF1210,1,1)/OFFSET(DATA!$F$6,BF$10,$AF1210,1,1),0)</f>
        <v>0</v>
      </c>
      <c r="BG1210" s="190">
        <f ca="1">IF($AG1210&gt;0,OFFSET(DATA!$F$6,BG$10+27*(7-$AE$8),$AF1210,1,1)/OFFSET(DATA!$F$6,BG$10,$AF1210,1,1),0)</f>
        <v>0</v>
      </c>
      <c r="BH1210" s="190">
        <f ca="1">IF($AG1210&gt;0,OFFSET(DATA!$F$6,BH$10+27*(7-$AE$8),$AF1210,1,1)/OFFSET(DATA!$F$6,BH$10,$AF1210,1,1),0)</f>
        <v>0</v>
      </c>
      <c r="BI1210" s="190">
        <f ca="1">IF($AG1210&gt;0,OFFSET(DATA!$F$6,BI$10+27*(7-$AE$8),$AF1210,1,1)/OFFSET(DATA!$F$6,BI$10,$AF1210,1,1),0)</f>
        <v>0</v>
      </c>
      <c r="BJ1210" s="190">
        <f ca="1">IF($AG1210&gt;0,OFFSET(DATA!$F$6,BJ$10+27*(7-$AE$8),$AF1210,1,1)/OFFSET(DATA!$F$6,BJ$10,$AF1210,1,1),0)</f>
        <v>0</v>
      </c>
      <c r="BK1210" s="190">
        <f ca="1">IF($AG1210&gt;0,OFFSET(DATA!$F$6,BK$10+27*(7-$AE$8),$AF1210,1,1)/OFFSET(DATA!$F$6,BK$10,$AF1210,1,1),0)</f>
        <v>0</v>
      </c>
      <c r="BL1210" s="190">
        <f ca="1">IF($AG1210&gt;0,OFFSET(DATA!$F$6,BL$10+27*(7-$AE$8),$AF1210,1,1)/OFFSET(DATA!$F$6,BL$10,$AF1210,1,1),0)</f>
        <v>0</v>
      </c>
      <c r="BM1210" s="190">
        <f ca="1">IF($AG1210&gt;0,OFFSET(DATA!$F$6,BM$10+27*(7-$AE$8),$AF1210,1,1)/OFFSET(DATA!$F$6,BM$10,$AF1210,1,1),0)</f>
        <v>0</v>
      </c>
      <c r="BN1210" s="190">
        <f ca="1">IF($AG1210&gt;0,OFFSET(DATA!$F$6,BN$10+27*(7-$AE$8),$AF1210,1,1)/OFFSET(DATA!$F$6,BN$10,$AF1210,1,1),0)</f>
        <v>0</v>
      </c>
      <c r="BO1210" s="190">
        <f ca="1">IF($AG1210&gt;0,OFFSET(DATA!$F$6,BO$10+27*(7-$AE$8),$AF1210,1,1)/OFFSET(DATA!$F$6,BO$10,$AF1210,1,1),0)</f>
        <v>0</v>
      </c>
      <c r="BP1210" s="190">
        <f ca="1">IF($AG1210&gt;0,OFFSET(DATA!$F$6,BP$10+27*(7-$AE$8),$AF1210,1,1)/OFFSET(DATA!$F$6,BP$10,$AF1210,1,1),0)</f>
        <v>0</v>
      </c>
      <c r="BQ1210" s="190">
        <f ca="1">IF($AG1210&gt;0,OFFSET(DATA!$F$6,BQ$10+27*(7-$AE$8),$AF1210,1,1)/OFFSET(DATA!$F$6,BQ$10,$AF1210,1,1),0)</f>
        <v>0</v>
      </c>
      <c r="BR1210" s="190">
        <f ca="1">IF($AG1210&gt;0,OFFSET(DATA!$F$6,BR$10+27*(7-$AE$8),$AF1210,1,1)/OFFSET(DATA!$F$6,BR$10,$AF1210,1,1),0)</f>
        <v>0</v>
      </c>
      <c r="BS1210" s="190">
        <f ca="1">IF($AG1210&gt;0,OFFSET(DATA!$F$6,BS$10+27*(7-$AE$8),$AF1210,1,1)/OFFSET(DATA!$F$6,BS$10,$AF1210,1,1),0)</f>
        <v>0</v>
      </c>
      <c r="BT1210" s="190">
        <f ca="1">IF($AG1210&gt;0,OFFSET(DATA!$F$6,BT$10+27*(7-$AE$8),$AF1210,1,1)/OFFSET(DATA!$F$6,BT$10,$AF1210,1,1),0)</f>
        <v>0</v>
      </c>
      <c r="BU1210" s="190">
        <f ca="1">IF($AG1210&gt;0,OFFSET(DATA!$F$6,BU$10+27*(7-$AE$8),$AF1210,1,1)/OFFSET(DATA!$F$6,BU$10,$AF1210,1,1),0)</f>
        <v>0</v>
      </c>
      <c r="BV1210" s="190">
        <f ca="1">IF($AG1210&gt;0,OFFSET(DATA!$F$6,BV$10+27*(7-$AE$8),$AF1210,1,1)/OFFSET(DATA!$F$6,BV$10,$AF1210,1,1),0)</f>
        <v>0</v>
      </c>
      <c r="BW1210" s="190">
        <f ca="1">IF($AG1210&gt;0,OFFSET(DATA!$F$6,BW$10+27*(7-$AE$8),$AF1210,1,1)/OFFSET(DATA!$F$6,BW$10,$AF1210,1,1),0)</f>
        <v>0</v>
      </c>
      <c r="BX1210" s="190">
        <f ca="1">IF($AG1210&gt;0,OFFSET(DATA!$F$6,BX$10+27*(7-$AE$8),$AF1210,1,1)/OFFSET(DATA!$F$6,BX$10,$AF1210,1,1),0)</f>
        <v>0</v>
      </c>
    </row>
    <row r="1211" spans="32:76" x14ac:dyDescent="0.2">
      <c r="AF1211" s="166">
        <v>1200</v>
      </c>
      <c r="AG1211" s="96">
        <f ca="1">OFFSET(DATA!$F$6,$AF$10,$AF1211,1,1)</f>
        <v>0</v>
      </c>
      <c r="AH1211" s="190">
        <f ca="1">IF($AG1211&gt;0,OFFSET(DATA!$F$6,$AF$10+27*AH$10,$AF1211,1,1)/$AG1211,0)</f>
        <v>0</v>
      </c>
      <c r="AI1211" s="190">
        <f ca="1">IF($AG1211&gt;0,OFFSET(DATA!$F$6,$AF$10+27*AI$10,$AF1211,1,1)/$AG1211,0)</f>
        <v>0</v>
      </c>
      <c r="AJ1211" s="190">
        <f ca="1">IF($AG1211&gt;0,OFFSET(DATA!$F$6,$AF$10+27*AJ$10,$AF1211,1,1)/$AG1211,0)</f>
        <v>0</v>
      </c>
      <c r="AK1211" s="190">
        <f ca="1">IF($AG1211&gt;0,OFFSET(DATA!$F$6,$AF$10+27*AK$10,$AF1211,1,1)/$AG1211,0)</f>
        <v>0</v>
      </c>
      <c r="AL1211" s="190">
        <f ca="1">IF($AG1211&gt;0,OFFSET(DATA!$F$6,$AF$10+27*AL$10,$AF1211,1,1)/$AG1211,0)</f>
        <v>0</v>
      </c>
      <c r="AM1211" s="190">
        <f ca="1">IF($AG1211&gt;0,OFFSET(DATA!$F$6,$AF$10+27*AM$10,$AF1211,1,1)/$AG1211,0)</f>
        <v>0</v>
      </c>
      <c r="AN1211" s="166">
        <f ca="1">OFFSET(DATA!$F$6,$AF$10+27*AN$10,$AF1211,1,1)</f>
        <v>0</v>
      </c>
      <c r="AO1211" s="166">
        <f t="shared" ca="1" si="37"/>
        <v>0</v>
      </c>
      <c r="AQ1211" s="96">
        <f ca="1">OFFSET(DATA!$F$6,25,$AF1211,1,1)</f>
        <v>0</v>
      </c>
      <c r="AR1211" s="190">
        <f ca="1">IF($AQ1211&gt;0,OFFSET(DATA!$F$6,25+27*AR$10,$AF1211,1,1)/$AQ1211,0)</f>
        <v>0</v>
      </c>
      <c r="AS1211" s="190">
        <f ca="1">IF($AQ1211&gt;0,OFFSET(DATA!$F$6,25+27*AS$10,$AF1211,1,1)/$AQ1211,0)</f>
        <v>0</v>
      </c>
      <c r="AT1211" s="190">
        <f ca="1">IF($AQ1211&gt;0,OFFSET(DATA!$F$6,25+27*AT$10,$AF1211,1,1)/$AQ1211,0)</f>
        <v>0</v>
      </c>
      <c r="AU1211" s="190">
        <f ca="1">IF($AQ1211&gt;0,OFFSET(DATA!$F$6,25+27*AU$10,$AF1211,1,1)/$AQ1211,0)</f>
        <v>0</v>
      </c>
      <c r="AV1211" s="190">
        <f ca="1">IF($AQ1211&gt;0,OFFSET(DATA!$F$6,25+27*AV$10,$AF1211,1,1)/$AQ1211,0)</f>
        <v>0</v>
      </c>
      <c r="AW1211" s="190">
        <f ca="1">IF($AQ1211&gt;0,OFFSET(DATA!$F$6,25+27*AW$10,$AF1211,1,1)/$AQ1211,0)</f>
        <v>0</v>
      </c>
      <c r="AZ1211" s="166">
        <f t="shared" ca="1" si="38"/>
        <v>1</v>
      </c>
      <c r="BA1211" s="190">
        <f ca="1">IF($AG1211&gt;0,OFFSET(DATA!$F$6,BA$10+27*(7-$AE$8),$AF1211,1,1)/OFFSET(DATA!$F$6,BA$10,$AF1211,1,1),0)</f>
        <v>0</v>
      </c>
      <c r="BB1211" s="190">
        <f ca="1">IF($AG1211&gt;0,OFFSET(DATA!$F$6,BB$10+27*(7-$AE$8),$AF1211,1,1)/OFFSET(DATA!$F$6,BB$10,$AF1211,1,1),0)</f>
        <v>0</v>
      </c>
      <c r="BC1211" s="190">
        <f ca="1">IF($AG1211&gt;0,OFFSET(DATA!$F$6,BC$10+27*(7-$AE$8),$AF1211,1,1)/OFFSET(DATA!$F$6,BC$10,$AF1211,1,1),0)</f>
        <v>0</v>
      </c>
      <c r="BD1211" s="190">
        <f ca="1">IF($AG1211&gt;0,OFFSET(DATA!$F$6,BD$10+27*(7-$AE$8),$AF1211,1,1)/OFFSET(DATA!$F$6,BD$10,$AF1211,1,1),0)</f>
        <v>0</v>
      </c>
      <c r="BE1211" s="190">
        <f ca="1">IF($AG1211&gt;0,OFFSET(DATA!$F$6,BE$10+27*(7-$AE$8),$AF1211,1,1)/OFFSET(DATA!$F$6,BE$10,$AF1211,1,1),0)</f>
        <v>0</v>
      </c>
      <c r="BF1211" s="190">
        <f ca="1">IF($AG1211&gt;0,OFFSET(DATA!$F$6,BF$10+27*(7-$AE$8),$AF1211,1,1)/OFFSET(DATA!$F$6,BF$10,$AF1211,1,1),0)</f>
        <v>0</v>
      </c>
      <c r="BG1211" s="190">
        <f ca="1">IF($AG1211&gt;0,OFFSET(DATA!$F$6,BG$10+27*(7-$AE$8),$AF1211,1,1)/OFFSET(DATA!$F$6,BG$10,$AF1211,1,1),0)</f>
        <v>0</v>
      </c>
      <c r="BH1211" s="190">
        <f ca="1">IF($AG1211&gt;0,OFFSET(DATA!$F$6,BH$10+27*(7-$AE$8),$AF1211,1,1)/OFFSET(DATA!$F$6,BH$10,$AF1211,1,1),0)</f>
        <v>0</v>
      </c>
      <c r="BI1211" s="190">
        <f ca="1">IF($AG1211&gt;0,OFFSET(DATA!$F$6,BI$10+27*(7-$AE$8),$AF1211,1,1)/OFFSET(DATA!$F$6,BI$10,$AF1211,1,1),0)</f>
        <v>0</v>
      </c>
      <c r="BJ1211" s="190">
        <f ca="1">IF($AG1211&gt;0,OFFSET(DATA!$F$6,BJ$10+27*(7-$AE$8),$AF1211,1,1)/OFFSET(DATA!$F$6,BJ$10,$AF1211,1,1),0)</f>
        <v>0</v>
      </c>
      <c r="BK1211" s="190">
        <f ca="1">IF($AG1211&gt;0,OFFSET(DATA!$F$6,BK$10+27*(7-$AE$8),$AF1211,1,1)/OFFSET(DATA!$F$6,BK$10,$AF1211,1,1),0)</f>
        <v>0</v>
      </c>
      <c r="BL1211" s="190">
        <f ca="1">IF($AG1211&gt;0,OFFSET(DATA!$F$6,BL$10+27*(7-$AE$8),$AF1211,1,1)/OFFSET(DATA!$F$6,BL$10,$AF1211,1,1),0)</f>
        <v>0</v>
      </c>
      <c r="BM1211" s="190">
        <f ca="1">IF($AG1211&gt;0,OFFSET(DATA!$F$6,BM$10+27*(7-$AE$8),$AF1211,1,1)/OFFSET(DATA!$F$6,BM$10,$AF1211,1,1),0)</f>
        <v>0</v>
      </c>
      <c r="BN1211" s="190">
        <f ca="1">IF($AG1211&gt;0,OFFSET(DATA!$F$6,BN$10+27*(7-$AE$8),$AF1211,1,1)/OFFSET(DATA!$F$6,BN$10,$AF1211,1,1),0)</f>
        <v>0</v>
      </c>
      <c r="BO1211" s="190">
        <f ca="1">IF($AG1211&gt;0,OFFSET(DATA!$F$6,BO$10+27*(7-$AE$8),$AF1211,1,1)/OFFSET(DATA!$F$6,BO$10,$AF1211,1,1),0)</f>
        <v>0</v>
      </c>
      <c r="BP1211" s="190">
        <f ca="1">IF($AG1211&gt;0,OFFSET(DATA!$F$6,BP$10+27*(7-$AE$8),$AF1211,1,1)/OFFSET(DATA!$F$6,BP$10,$AF1211,1,1),0)</f>
        <v>0</v>
      </c>
      <c r="BQ1211" s="190">
        <f ca="1">IF($AG1211&gt;0,OFFSET(DATA!$F$6,BQ$10+27*(7-$AE$8),$AF1211,1,1)/OFFSET(DATA!$F$6,BQ$10,$AF1211,1,1),0)</f>
        <v>0</v>
      </c>
      <c r="BR1211" s="190">
        <f ca="1">IF($AG1211&gt;0,OFFSET(DATA!$F$6,BR$10+27*(7-$AE$8),$AF1211,1,1)/OFFSET(DATA!$F$6,BR$10,$AF1211,1,1),0)</f>
        <v>0</v>
      </c>
      <c r="BS1211" s="190">
        <f ca="1">IF($AG1211&gt;0,OFFSET(DATA!$F$6,BS$10+27*(7-$AE$8),$AF1211,1,1)/OFFSET(DATA!$F$6,BS$10,$AF1211,1,1),0)</f>
        <v>0</v>
      </c>
      <c r="BT1211" s="190">
        <f ca="1">IF($AG1211&gt;0,OFFSET(DATA!$F$6,BT$10+27*(7-$AE$8),$AF1211,1,1)/OFFSET(DATA!$F$6,BT$10,$AF1211,1,1),0)</f>
        <v>0</v>
      </c>
      <c r="BU1211" s="190">
        <f ca="1">IF($AG1211&gt;0,OFFSET(DATA!$F$6,BU$10+27*(7-$AE$8),$AF1211,1,1)/OFFSET(DATA!$F$6,BU$10,$AF1211,1,1),0)</f>
        <v>0</v>
      </c>
      <c r="BV1211" s="190">
        <f ca="1">IF($AG1211&gt;0,OFFSET(DATA!$F$6,BV$10+27*(7-$AE$8),$AF1211,1,1)/OFFSET(DATA!$F$6,BV$10,$AF1211,1,1),0)</f>
        <v>0</v>
      </c>
      <c r="BW1211" s="190">
        <f ca="1">IF($AG1211&gt;0,OFFSET(DATA!$F$6,BW$10+27*(7-$AE$8),$AF1211,1,1)/OFFSET(DATA!$F$6,BW$10,$AF1211,1,1),0)</f>
        <v>0</v>
      </c>
      <c r="BX1211" s="190">
        <f ca="1">IF($AG1211&gt;0,OFFSET(DATA!$F$6,BX$10+27*(7-$AE$8),$AF1211,1,1)/OFFSET(DATA!$F$6,BX$10,$AF1211,1,1),0)</f>
        <v>0</v>
      </c>
    </row>
    <row r="1212" spans="32:76" x14ac:dyDescent="0.2">
      <c r="AF1212" s="166">
        <v>1201</v>
      </c>
      <c r="AG1212" s="96">
        <f ca="1">OFFSET(DATA!$F$6,$AF$10,$AF1212,1,1)</f>
        <v>0</v>
      </c>
      <c r="AH1212" s="190">
        <f ca="1">IF($AG1212&gt;0,OFFSET(DATA!$F$6,$AF$10+27*AH$10,$AF1212,1,1)/$AG1212,0)</f>
        <v>0</v>
      </c>
      <c r="AI1212" s="190">
        <f ca="1">IF($AG1212&gt;0,OFFSET(DATA!$F$6,$AF$10+27*AI$10,$AF1212,1,1)/$AG1212,0)</f>
        <v>0</v>
      </c>
      <c r="AJ1212" s="190">
        <f ca="1">IF($AG1212&gt;0,OFFSET(DATA!$F$6,$AF$10+27*AJ$10,$AF1212,1,1)/$AG1212,0)</f>
        <v>0</v>
      </c>
      <c r="AK1212" s="190">
        <f ca="1">IF($AG1212&gt;0,OFFSET(DATA!$F$6,$AF$10+27*AK$10,$AF1212,1,1)/$AG1212,0)</f>
        <v>0</v>
      </c>
      <c r="AL1212" s="190">
        <f ca="1">IF($AG1212&gt;0,OFFSET(DATA!$F$6,$AF$10+27*AL$10,$AF1212,1,1)/$AG1212,0)</f>
        <v>0</v>
      </c>
      <c r="AM1212" s="190">
        <f ca="1">IF($AG1212&gt;0,OFFSET(DATA!$F$6,$AF$10+27*AM$10,$AF1212,1,1)/$AG1212,0)</f>
        <v>0</v>
      </c>
      <c r="AN1212" s="166">
        <f ca="1">OFFSET(DATA!$F$6,$AF$10+27*AN$10,$AF1212,1,1)</f>
        <v>0</v>
      </c>
      <c r="AO1212" s="166">
        <f t="shared" ca="1" si="37"/>
        <v>0</v>
      </c>
      <c r="AQ1212" s="96">
        <f ca="1">OFFSET(DATA!$F$6,25,$AF1212,1,1)</f>
        <v>0</v>
      </c>
      <c r="AR1212" s="190">
        <f ca="1">IF($AQ1212&gt;0,OFFSET(DATA!$F$6,25+27*AR$10,$AF1212,1,1)/$AQ1212,0)</f>
        <v>0</v>
      </c>
      <c r="AS1212" s="190">
        <f ca="1">IF($AQ1212&gt;0,OFFSET(DATA!$F$6,25+27*AS$10,$AF1212,1,1)/$AQ1212,0)</f>
        <v>0</v>
      </c>
      <c r="AT1212" s="190">
        <f ca="1">IF($AQ1212&gt;0,OFFSET(DATA!$F$6,25+27*AT$10,$AF1212,1,1)/$AQ1212,0)</f>
        <v>0</v>
      </c>
      <c r="AU1212" s="190">
        <f ca="1">IF($AQ1212&gt;0,OFFSET(DATA!$F$6,25+27*AU$10,$AF1212,1,1)/$AQ1212,0)</f>
        <v>0</v>
      </c>
      <c r="AV1212" s="190">
        <f ca="1">IF($AQ1212&gt;0,OFFSET(DATA!$F$6,25+27*AV$10,$AF1212,1,1)/$AQ1212,0)</f>
        <v>0</v>
      </c>
      <c r="AW1212" s="190">
        <f ca="1">IF($AQ1212&gt;0,OFFSET(DATA!$F$6,25+27*AW$10,$AF1212,1,1)/$AQ1212,0)</f>
        <v>0</v>
      </c>
      <c r="AZ1212" s="166">
        <f t="shared" ca="1" si="38"/>
        <v>1</v>
      </c>
      <c r="BA1212" s="190">
        <f ca="1">IF($AG1212&gt;0,OFFSET(DATA!$F$6,BA$10+27*(7-$AE$8),$AF1212,1,1)/OFFSET(DATA!$F$6,BA$10,$AF1212,1,1),0)</f>
        <v>0</v>
      </c>
      <c r="BB1212" s="190">
        <f ca="1">IF($AG1212&gt;0,OFFSET(DATA!$F$6,BB$10+27*(7-$AE$8),$AF1212,1,1)/OFFSET(DATA!$F$6,BB$10,$AF1212,1,1),0)</f>
        <v>0</v>
      </c>
      <c r="BC1212" s="190">
        <f ca="1">IF($AG1212&gt;0,OFFSET(DATA!$F$6,BC$10+27*(7-$AE$8),$AF1212,1,1)/OFFSET(DATA!$F$6,BC$10,$AF1212,1,1),0)</f>
        <v>0</v>
      </c>
      <c r="BD1212" s="190">
        <f ca="1">IF($AG1212&gt;0,OFFSET(DATA!$F$6,BD$10+27*(7-$AE$8),$AF1212,1,1)/OFFSET(DATA!$F$6,BD$10,$AF1212,1,1),0)</f>
        <v>0</v>
      </c>
      <c r="BE1212" s="190">
        <f ca="1">IF($AG1212&gt;0,OFFSET(DATA!$F$6,BE$10+27*(7-$AE$8),$AF1212,1,1)/OFFSET(DATA!$F$6,BE$10,$AF1212,1,1),0)</f>
        <v>0</v>
      </c>
      <c r="BF1212" s="190">
        <f ca="1">IF($AG1212&gt;0,OFFSET(DATA!$F$6,BF$10+27*(7-$AE$8),$AF1212,1,1)/OFFSET(DATA!$F$6,BF$10,$AF1212,1,1),0)</f>
        <v>0</v>
      </c>
      <c r="BG1212" s="190">
        <f ca="1">IF($AG1212&gt;0,OFFSET(DATA!$F$6,BG$10+27*(7-$AE$8),$AF1212,1,1)/OFFSET(DATA!$F$6,BG$10,$AF1212,1,1),0)</f>
        <v>0</v>
      </c>
      <c r="BH1212" s="190">
        <f ca="1">IF($AG1212&gt;0,OFFSET(DATA!$F$6,BH$10+27*(7-$AE$8),$AF1212,1,1)/OFFSET(DATA!$F$6,BH$10,$AF1212,1,1),0)</f>
        <v>0</v>
      </c>
      <c r="BI1212" s="190">
        <f ca="1">IF($AG1212&gt;0,OFFSET(DATA!$F$6,BI$10+27*(7-$AE$8),$AF1212,1,1)/OFFSET(DATA!$F$6,BI$10,$AF1212,1,1),0)</f>
        <v>0</v>
      </c>
      <c r="BJ1212" s="190">
        <f ca="1">IF($AG1212&gt;0,OFFSET(DATA!$F$6,BJ$10+27*(7-$AE$8),$AF1212,1,1)/OFFSET(DATA!$F$6,BJ$10,$AF1212,1,1),0)</f>
        <v>0</v>
      </c>
      <c r="BK1212" s="190">
        <f ca="1">IF($AG1212&gt;0,OFFSET(DATA!$F$6,BK$10+27*(7-$AE$8),$AF1212,1,1)/OFFSET(DATA!$F$6,BK$10,$AF1212,1,1),0)</f>
        <v>0</v>
      </c>
      <c r="BL1212" s="190">
        <f ca="1">IF($AG1212&gt;0,OFFSET(DATA!$F$6,BL$10+27*(7-$AE$8),$AF1212,1,1)/OFFSET(DATA!$F$6,BL$10,$AF1212,1,1),0)</f>
        <v>0</v>
      </c>
      <c r="BM1212" s="190">
        <f ca="1">IF($AG1212&gt;0,OFFSET(DATA!$F$6,BM$10+27*(7-$AE$8),$AF1212,1,1)/OFFSET(DATA!$F$6,BM$10,$AF1212,1,1),0)</f>
        <v>0</v>
      </c>
      <c r="BN1212" s="190">
        <f ca="1">IF($AG1212&gt;0,OFFSET(DATA!$F$6,BN$10+27*(7-$AE$8),$AF1212,1,1)/OFFSET(DATA!$F$6,BN$10,$AF1212,1,1),0)</f>
        <v>0</v>
      </c>
      <c r="BO1212" s="190">
        <f ca="1">IF($AG1212&gt;0,OFFSET(DATA!$F$6,BO$10+27*(7-$AE$8),$AF1212,1,1)/OFFSET(DATA!$F$6,BO$10,$AF1212,1,1),0)</f>
        <v>0</v>
      </c>
      <c r="BP1212" s="190">
        <f ca="1">IF($AG1212&gt;0,OFFSET(DATA!$F$6,BP$10+27*(7-$AE$8),$AF1212,1,1)/OFFSET(DATA!$F$6,BP$10,$AF1212,1,1),0)</f>
        <v>0</v>
      </c>
      <c r="BQ1212" s="190">
        <f ca="1">IF($AG1212&gt;0,OFFSET(DATA!$F$6,BQ$10+27*(7-$AE$8),$AF1212,1,1)/OFFSET(DATA!$F$6,BQ$10,$AF1212,1,1),0)</f>
        <v>0</v>
      </c>
      <c r="BR1212" s="190">
        <f ca="1">IF($AG1212&gt;0,OFFSET(DATA!$F$6,BR$10+27*(7-$AE$8),$AF1212,1,1)/OFFSET(DATA!$F$6,BR$10,$AF1212,1,1),0)</f>
        <v>0</v>
      </c>
      <c r="BS1212" s="190">
        <f ca="1">IF($AG1212&gt;0,OFFSET(DATA!$F$6,BS$10+27*(7-$AE$8),$AF1212,1,1)/OFFSET(DATA!$F$6,BS$10,$AF1212,1,1),0)</f>
        <v>0</v>
      </c>
      <c r="BT1212" s="190">
        <f ca="1">IF($AG1212&gt;0,OFFSET(DATA!$F$6,BT$10+27*(7-$AE$8),$AF1212,1,1)/OFFSET(DATA!$F$6,BT$10,$AF1212,1,1),0)</f>
        <v>0</v>
      </c>
      <c r="BU1212" s="190">
        <f ca="1">IF($AG1212&gt;0,OFFSET(DATA!$F$6,BU$10+27*(7-$AE$8),$AF1212,1,1)/OFFSET(DATA!$F$6,BU$10,$AF1212,1,1),0)</f>
        <v>0</v>
      </c>
      <c r="BV1212" s="190">
        <f ca="1">IF($AG1212&gt;0,OFFSET(DATA!$F$6,BV$10+27*(7-$AE$8),$AF1212,1,1)/OFFSET(DATA!$F$6,BV$10,$AF1212,1,1),0)</f>
        <v>0</v>
      </c>
      <c r="BW1212" s="190">
        <f ca="1">IF($AG1212&gt;0,OFFSET(DATA!$F$6,BW$10+27*(7-$AE$8),$AF1212,1,1)/OFFSET(DATA!$F$6,BW$10,$AF1212,1,1),0)</f>
        <v>0</v>
      </c>
      <c r="BX1212" s="190">
        <f ca="1">IF($AG1212&gt;0,OFFSET(DATA!$F$6,BX$10+27*(7-$AE$8),$AF1212,1,1)/OFFSET(DATA!$F$6,BX$10,$AF1212,1,1),0)</f>
        <v>0</v>
      </c>
    </row>
    <row r="1213" spans="32:76" x14ac:dyDescent="0.2">
      <c r="AF1213" s="166">
        <v>1202</v>
      </c>
      <c r="AG1213" s="96">
        <f ca="1">OFFSET(DATA!$F$6,$AF$10,$AF1213,1,1)</f>
        <v>0</v>
      </c>
      <c r="AH1213" s="190">
        <f ca="1">IF($AG1213&gt;0,OFFSET(DATA!$F$6,$AF$10+27*AH$10,$AF1213,1,1)/$AG1213,0)</f>
        <v>0</v>
      </c>
      <c r="AI1213" s="190">
        <f ca="1">IF($AG1213&gt;0,OFFSET(DATA!$F$6,$AF$10+27*AI$10,$AF1213,1,1)/$AG1213,0)</f>
        <v>0</v>
      </c>
      <c r="AJ1213" s="190">
        <f ca="1">IF($AG1213&gt;0,OFFSET(DATA!$F$6,$AF$10+27*AJ$10,$AF1213,1,1)/$AG1213,0)</f>
        <v>0</v>
      </c>
      <c r="AK1213" s="190">
        <f ca="1">IF($AG1213&gt;0,OFFSET(DATA!$F$6,$AF$10+27*AK$10,$AF1213,1,1)/$AG1213,0)</f>
        <v>0</v>
      </c>
      <c r="AL1213" s="190">
        <f ca="1">IF($AG1213&gt;0,OFFSET(DATA!$F$6,$AF$10+27*AL$10,$AF1213,1,1)/$AG1213,0)</f>
        <v>0</v>
      </c>
      <c r="AM1213" s="190">
        <f ca="1">IF($AG1213&gt;0,OFFSET(DATA!$F$6,$AF$10+27*AM$10,$AF1213,1,1)/$AG1213,0)</f>
        <v>0</v>
      </c>
      <c r="AN1213" s="166">
        <f ca="1">OFFSET(DATA!$F$6,$AF$10+27*AN$10,$AF1213,1,1)</f>
        <v>0</v>
      </c>
      <c r="AO1213" s="166">
        <f t="shared" ca="1" si="37"/>
        <v>0</v>
      </c>
      <c r="AQ1213" s="96">
        <f ca="1">OFFSET(DATA!$F$6,25,$AF1213,1,1)</f>
        <v>0</v>
      </c>
      <c r="AR1213" s="190">
        <f ca="1">IF($AQ1213&gt;0,OFFSET(DATA!$F$6,25+27*AR$10,$AF1213,1,1)/$AQ1213,0)</f>
        <v>0</v>
      </c>
      <c r="AS1213" s="190">
        <f ca="1">IF($AQ1213&gt;0,OFFSET(DATA!$F$6,25+27*AS$10,$AF1213,1,1)/$AQ1213,0)</f>
        <v>0</v>
      </c>
      <c r="AT1213" s="190">
        <f ca="1">IF($AQ1213&gt;0,OFFSET(DATA!$F$6,25+27*AT$10,$AF1213,1,1)/$AQ1213,0)</f>
        <v>0</v>
      </c>
      <c r="AU1213" s="190">
        <f ca="1">IF($AQ1213&gt;0,OFFSET(DATA!$F$6,25+27*AU$10,$AF1213,1,1)/$AQ1213,0)</f>
        <v>0</v>
      </c>
      <c r="AV1213" s="190">
        <f ca="1">IF($AQ1213&gt;0,OFFSET(DATA!$F$6,25+27*AV$10,$AF1213,1,1)/$AQ1213,0)</f>
        <v>0</v>
      </c>
      <c r="AW1213" s="190">
        <f ca="1">IF($AQ1213&gt;0,OFFSET(DATA!$F$6,25+27*AW$10,$AF1213,1,1)/$AQ1213,0)</f>
        <v>0</v>
      </c>
      <c r="AZ1213" s="166">
        <f t="shared" ca="1" si="38"/>
        <v>1</v>
      </c>
      <c r="BA1213" s="190">
        <f ca="1">IF($AG1213&gt;0,OFFSET(DATA!$F$6,BA$10+27*(7-$AE$8),$AF1213,1,1)/OFFSET(DATA!$F$6,BA$10,$AF1213,1,1),0)</f>
        <v>0</v>
      </c>
      <c r="BB1213" s="190">
        <f ca="1">IF($AG1213&gt;0,OFFSET(DATA!$F$6,BB$10+27*(7-$AE$8),$AF1213,1,1)/OFFSET(DATA!$F$6,BB$10,$AF1213,1,1),0)</f>
        <v>0</v>
      </c>
      <c r="BC1213" s="190">
        <f ca="1">IF($AG1213&gt;0,OFFSET(DATA!$F$6,BC$10+27*(7-$AE$8),$AF1213,1,1)/OFFSET(DATA!$F$6,BC$10,$AF1213,1,1),0)</f>
        <v>0</v>
      </c>
      <c r="BD1213" s="190">
        <f ca="1">IF($AG1213&gt;0,OFFSET(DATA!$F$6,BD$10+27*(7-$AE$8),$AF1213,1,1)/OFFSET(DATA!$F$6,BD$10,$AF1213,1,1),0)</f>
        <v>0</v>
      </c>
      <c r="BE1213" s="190">
        <f ca="1">IF($AG1213&gt;0,OFFSET(DATA!$F$6,BE$10+27*(7-$AE$8),$AF1213,1,1)/OFFSET(DATA!$F$6,BE$10,$AF1213,1,1),0)</f>
        <v>0</v>
      </c>
      <c r="BF1213" s="190">
        <f ca="1">IF($AG1213&gt;0,OFFSET(DATA!$F$6,BF$10+27*(7-$AE$8),$AF1213,1,1)/OFFSET(DATA!$F$6,BF$10,$AF1213,1,1),0)</f>
        <v>0</v>
      </c>
      <c r="BG1213" s="190">
        <f ca="1">IF($AG1213&gt;0,OFFSET(DATA!$F$6,BG$10+27*(7-$AE$8),$AF1213,1,1)/OFFSET(DATA!$F$6,BG$10,$AF1213,1,1),0)</f>
        <v>0</v>
      </c>
      <c r="BH1213" s="190">
        <f ca="1">IF($AG1213&gt;0,OFFSET(DATA!$F$6,BH$10+27*(7-$AE$8),$AF1213,1,1)/OFFSET(DATA!$F$6,BH$10,$AF1213,1,1),0)</f>
        <v>0</v>
      </c>
      <c r="BI1213" s="190">
        <f ca="1">IF($AG1213&gt;0,OFFSET(DATA!$F$6,BI$10+27*(7-$AE$8),$AF1213,1,1)/OFFSET(DATA!$F$6,BI$10,$AF1213,1,1),0)</f>
        <v>0</v>
      </c>
      <c r="BJ1213" s="190">
        <f ca="1">IF($AG1213&gt;0,OFFSET(DATA!$F$6,BJ$10+27*(7-$AE$8),$AF1213,1,1)/OFFSET(DATA!$F$6,BJ$10,$AF1213,1,1),0)</f>
        <v>0</v>
      </c>
      <c r="BK1213" s="190">
        <f ca="1">IF($AG1213&gt;0,OFFSET(DATA!$F$6,BK$10+27*(7-$AE$8),$AF1213,1,1)/OFFSET(DATA!$F$6,BK$10,$AF1213,1,1),0)</f>
        <v>0</v>
      </c>
      <c r="BL1213" s="190">
        <f ca="1">IF($AG1213&gt;0,OFFSET(DATA!$F$6,BL$10+27*(7-$AE$8),$AF1213,1,1)/OFFSET(DATA!$F$6,BL$10,$AF1213,1,1),0)</f>
        <v>0</v>
      </c>
      <c r="BM1213" s="190">
        <f ca="1">IF($AG1213&gt;0,OFFSET(DATA!$F$6,BM$10+27*(7-$AE$8),$AF1213,1,1)/OFFSET(DATA!$F$6,BM$10,$AF1213,1,1),0)</f>
        <v>0</v>
      </c>
      <c r="BN1213" s="190">
        <f ca="1">IF($AG1213&gt;0,OFFSET(DATA!$F$6,BN$10+27*(7-$AE$8),$AF1213,1,1)/OFFSET(DATA!$F$6,BN$10,$AF1213,1,1),0)</f>
        <v>0</v>
      </c>
      <c r="BO1213" s="190">
        <f ca="1">IF($AG1213&gt;0,OFFSET(DATA!$F$6,BO$10+27*(7-$AE$8),$AF1213,1,1)/OFFSET(DATA!$F$6,BO$10,$AF1213,1,1),0)</f>
        <v>0</v>
      </c>
      <c r="BP1213" s="190">
        <f ca="1">IF($AG1213&gt;0,OFFSET(DATA!$F$6,BP$10+27*(7-$AE$8),$AF1213,1,1)/OFFSET(DATA!$F$6,BP$10,$AF1213,1,1),0)</f>
        <v>0</v>
      </c>
      <c r="BQ1213" s="190">
        <f ca="1">IF($AG1213&gt;0,OFFSET(DATA!$F$6,BQ$10+27*(7-$AE$8),$AF1213,1,1)/OFFSET(DATA!$F$6,BQ$10,$AF1213,1,1),0)</f>
        <v>0</v>
      </c>
      <c r="BR1213" s="190">
        <f ca="1">IF($AG1213&gt;0,OFFSET(DATA!$F$6,BR$10+27*(7-$AE$8),$AF1213,1,1)/OFFSET(DATA!$F$6,BR$10,$AF1213,1,1),0)</f>
        <v>0</v>
      </c>
      <c r="BS1213" s="190">
        <f ca="1">IF($AG1213&gt;0,OFFSET(DATA!$F$6,BS$10+27*(7-$AE$8),$AF1213,1,1)/OFFSET(DATA!$F$6,BS$10,$AF1213,1,1),0)</f>
        <v>0</v>
      </c>
      <c r="BT1213" s="190">
        <f ca="1">IF($AG1213&gt;0,OFFSET(DATA!$F$6,BT$10+27*(7-$AE$8),$AF1213,1,1)/OFFSET(DATA!$F$6,BT$10,$AF1213,1,1),0)</f>
        <v>0</v>
      </c>
      <c r="BU1213" s="190">
        <f ca="1">IF($AG1213&gt;0,OFFSET(DATA!$F$6,BU$10+27*(7-$AE$8),$AF1213,1,1)/OFFSET(DATA!$F$6,BU$10,$AF1213,1,1),0)</f>
        <v>0</v>
      </c>
      <c r="BV1213" s="190">
        <f ca="1">IF($AG1213&gt;0,OFFSET(DATA!$F$6,BV$10+27*(7-$AE$8),$AF1213,1,1)/OFFSET(DATA!$F$6,BV$10,$AF1213,1,1),0)</f>
        <v>0</v>
      </c>
      <c r="BW1213" s="190">
        <f ca="1">IF($AG1213&gt;0,OFFSET(DATA!$F$6,BW$10+27*(7-$AE$8),$AF1213,1,1)/OFFSET(DATA!$F$6,BW$10,$AF1213,1,1),0)</f>
        <v>0</v>
      </c>
      <c r="BX1213" s="190">
        <f ca="1">IF($AG1213&gt;0,OFFSET(DATA!$F$6,BX$10+27*(7-$AE$8),$AF1213,1,1)/OFFSET(DATA!$F$6,BX$10,$AF1213,1,1),0)</f>
        <v>0</v>
      </c>
    </row>
    <row r="1214" spans="32:76" x14ac:dyDescent="0.2">
      <c r="AF1214" s="166">
        <v>1203</v>
      </c>
      <c r="AG1214" s="96">
        <f ca="1">OFFSET(DATA!$F$6,$AF$10,$AF1214,1,1)</f>
        <v>0</v>
      </c>
      <c r="AH1214" s="190">
        <f ca="1">IF($AG1214&gt;0,OFFSET(DATA!$F$6,$AF$10+27*AH$10,$AF1214,1,1)/$AG1214,0)</f>
        <v>0</v>
      </c>
      <c r="AI1214" s="190">
        <f ca="1">IF($AG1214&gt;0,OFFSET(DATA!$F$6,$AF$10+27*AI$10,$AF1214,1,1)/$AG1214,0)</f>
        <v>0</v>
      </c>
      <c r="AJ1214" s="190">
        <f ca="1">IF($AG1214&gt;0,OFFSET(DATA!$F$6,$AF$10+27*AJ$10,$AF1214,1,1)/$AG1214,0)</f>
        <v>0</v>
      </c>
      <c r="AK1214" s="190">
        <f ca="1">IF($AG1214&gt;0,OFFSET(DATA!$F$6,$AF$10+27*AK$10,$AF1214,1,1)/$AG1214,0)</f>
        <v>0</v>
      </c>
      <c r="AL1214" s="190">
        <f ca="1">IF($AG1214&gt;0,OFFSET(DATA!$F$6,$AF$10+27*AL$10,$AF1214,1,1)/$AG1214,0)</f>
        <v>0</v>
      </c>
      <c r="AM1214" s="190">
        <f ca="1">IF($AG1214&gt;0,OFFSET(DATA!$F$6,$AF$10+27*AM$10,$AF1214,1,1)/$AG1214,0)</f>
        <v>0</v>
      </c>
      <c r="AN1214" s="166">
        <f ca="1">OFFSET(DATA!$F$6,$AF$10+27*AN$10,$AF1214,1,1)</f>
        <v>0</v>
      </c>
      <c r="AO1214" s="166">
        <f t="shared" ca="1" si="37"/>
        <v>0</v>
      </c>
      <c r="AQ1214" s="96">
        <f ca="1">OFFSET(DATA!$F$6,25,$AF1214,1,1)</f>
        <v>0</v>
      </c>
      <c r="AR1214" s="190">
        <f ca="1">IF($AQ1214&gt;0,OFFSET(DATA!$F$6,25+27*AR$10,$AF1214,1,1)/$AQ1214,0)</f>
        <v>0</v>
      </c>
      <c r="AS1214" s="190">
        <f ca="1">IF($AQ1214&gt;0,OFFSET(DATA!$F$6,25+27*AS$10,$AF1214,1,1)/$AQ1214,0)</f>
        <v>0</v>
      </c>
      <c r="AT1214" s="190">
        <f ca="1">IF($AQ1214&gt;0,OFFSET(DATA!$F$6,25+27*AT$10,$AF1214,1,1)/$AQ1214,0)</f>
        <v>0</v>
      </c>
      <c r="AU1214" s="190">
        <f ca="1">IF($AQ1214&gt;0,OFFSET(DATA!$F$6,25+27*AU$10,$AF1214,1,1)/$AQ1214,0)</f>
        <v>0</v>
      </c>
      <c r="AV1214" s="190">
        <f ca="1">IF($AQ1214&gt;0,OFFSET(DATA!$F$6,25+27*AV$10,$AF1214,1,1)/$AQ1214,0)</f>
        <v>0</v>
      </c>
      <c r="AW1214" s="190">
        <f ca="1">IF($AQ1214&gt;0,OFFSET(DATA!$F$6,25+27*AW$10,$AF1214,1,1)/$AQ1214,0)</f>
        <v>0</v>
      </c>
      <c r="AZ1214" s="166">
        <f t="shared" ca="1" si="38"/>
        <v>1</v>
      </c>
      <c r="BA1214" s="190">
        <f ca="1">IF($AG1214&gt;0,OFFSET(DATA!$F$6,BA$10+27*(7-$AE$8),$AF1214,1,1)/OFFSET(DATA!$F$6,BA$10,$AF1214,1,1),0)</f>
        <v>0</v>
      </c>
      <c r="BB1214" s="190">
        <f ca="1">IF($AG1214&gt;0,OFFSET(DATA!$F$6,BB$10+27*(7-$AE$8),$AF1214,1,1)/OFFSET(DATA!$F$6,BB$10,$AF1214,1,1),0)</f>
        <v>0</v>
      </c>
      <c r="BC1214" s="190">
        <f ca="1">IF($AG1214&gt;0,OFFSET(DATA!$F$6,BC$10+27*(7-$AE$8),$AF1214,1,1)/OFFSET(DATA!$F$6,BC$10,$AF1214,1,1),0)</f>
        <v>0</v>
      </c>
      <c r="BD1214" s="190">
        <f ca="1">IF($AG1214&gt;0,OFFSET(DATA!$F$6,BD$10+27*(7-$AE$8),$AF1214,1,1)/OFFSET(DATA!$F$6,BD$10,$AF1214,1,1),0)</f>
        <v>0</v>
      </c>
      <c r="BE1214" s="190">
        <f ca="1">IF($AG1214&gt;0,OFFSET(DATA!$F$6,BE$10+27*(7-$AE$8),$AF1214,1,1)/OFFSET(DATA!$F$6,BE$10,$AF1214,1,1),0)</f>
        <v>0</v>
      </c>
      <c r="BF1214" s="190">
        <f ca="1">IF($AG1214&gt;0,OFFSET(DATA!$F$6,BF$10+27*(7-$AE$8),$AF1214,1,1)/OFFSET(DATA!$F$6,BF$10,$AF1214,1,1),0)</f>
        <v>0</v>
      </c>
      <c r="BG1214" s="190">
        <f ca="1">IF($AG1214&gt;0,OFFSET(DATA!$F$6,BG$10+27*(7-$AE$8),$AF1214,1,1)/OFFSET(DATA!$F$6,BG$10,$AF1214,1,1),0)</f>
        <v>0</v>
      </c>
      <c r="BH1214" s="190">
        <f ca="1">IF($AG1214&gt;0,OFFSET(DATA!$F$6,BH$10+27*(7-$AE$8),$AF1214,1,1)/OFFSET(DATA!$F$6,BH$10,$AF1214,1,1),0)</f>
        <v>0</v>
      </c>
      <c r="BI1214" s="190">
        <f ca="1">IF($AG1214&gt;0,OFFSET(DATA!$F$6,BI$10+27*(7-$AE$8),$AF1214,1,1)/OFFSET(DATA!$F$6,BI$10,$AF1214,1,1),0)</f>
        <v>0</v>
      </c>
      <c r="BJ1214" s="190">
        <f ca="1">IF($AG1214&gt;0,OFFSET(DATA!$F$6,BJ$10+27*(7-$AE$8),$AF1214,1,1)/OFFSET(DATA!$F$6,BJ$10,$AF1214,1,1),0)</f>
        <v>0</v>
      </c>
      <c r="BK1214" s="190">
        <f ca="1">IF($AG1214&gt;0,OFFSET(DATA!$F$6,BK$10+27*(7-$AE$8),$AF1214,1,1)/OFFSET(DATA!$F$6,BK$10,$AF1214,1,1),0)</f>
        <v>0</v>
      </c>
      <c r="BL1214" s="190">
        <f ca="1">IF($AG1214&gt;0,OFFSET(DATA!$F$6,BL$10+27*(7-$AE$8),$AF1214,1,1)/OFFSET(DATA!$F$6,BL$10,$AF1214,1,1),0)</f>
        <v>0</v>
      </c>
      <c r="BM1214" s="190">
        <f ca="1">IF($AG1214&gt;0,OFFSET(DATA!$F$6,BM$10+27*(7-$AE$8),$AF1214,1,1)/OFFSET(DATA!$F$6,BM$10,$AF1214,1,1),0)</f>
        <v>0</v>
      </c>
      <c r="BN1214" s="190">
        <f ca="1">IF($AG1214&gt;0,OFFSET(DATA!$F$6,BN$10+27*(7-$AE$8),$AF1214,1,1)/OFFSET(DATA!$F$6,BN$10,$AF1214,1,1),0)</f>
        <v>0</v>
      </c>
      <c r="BO1214" s="190">
        <f ca="1">IF($AG1214&gt;0,OFFSET(DATA!$F$6,BO$10+27*(7-$AE$8),$AF1214,1,1)/OFFSET(DATA!$F$6,BO$10,$AF1214,1,1),0)</f>
        <v>0</v>
      </c>
      <c r="BP1214" s="190">
        <f ca="1">IF($AG1214&gt;0,OFFSET(DATA!$F$6,BP$10+27*(7-$AE$8),$AF1214,1,1)/OFFSET(DATA!$F$6,BP$10,$AF1214,1,1),0)</f>
        <v>0</v>
      </c>
      <c r="BQ1214" s="190">
        <f ca="1">IF($AG1214&gt;0,OFFSET(DATA!$F$6,BQ$10+27*(7-$AE$8),$AF1214,1,1)/OFFSET(DATA!$F$6,BQ$10,$AF1214,1,1),0)</f>
        <v>0</v>
      </c>
      <c r="BR1214" s="190">
        <f ca="1">IF($AG1214&gt;0,OFFSET(DATA!$F$6,BR$10+27*(7-$AE$8),$AF1214,1,1)/OFFSET(DATA!$F$6,BR$10,$AF1214,1,1),0)</f>
        <v>0</v>
      </c>
      <c r="BS1214" s="190">
        <f ca="1">IF($AG1214&gt;0,OFFSET(DATA!$F$6,BS$10+27*(7-$AE$8),$AF1214,1,1)/OFFSET(DATA!$F$6,BS$10,$AF1214,1,1),0)</f>
        <v>0</v>
      </c>
      <c r="BT1214" s="190">
        <f ca="1">IF($AG1214&gt;0,OFFSET(DATA!$F$6,BT$10+27*(7-$AE$8),$AF1214,1,1)/OFFSET(DATA!$F$6,BT$10,$AF1214,1,1),0)</f>
        <v>0</v>
      </c>
      <c r="BU1214" s="190">
        <f ca="1">IF($AG1214&gt;0,OFFSET(DATA!$F$6,BU$10+27*(7-$AE$8),$AF1214,1,1)/OFFSET(DATA!$F$6,BU$10,$AF1214,1,1),0)</f>
        <v>0</v>
      </c>
      <c r="BV1214" s="190">
        <f ca="1">IF($AG1214&gt;0,OFFSET(DATA!$F$6,BV$10+27*(7-$AE$8),$AF1214,1,1)/OFFSET(DATA!$F$6,BV$10,$AF1214,1,1),0)</f>
        <v>0</v>
      </c>
      <c r="BW1214" s="190">
        <f ca="1">IF($AG1214&gt;0,OFFSET(DATA!$F$6,BW$10+27*(7-$AE$8),$AF1214,1,1)/OFFSET(DATA!$F$6,BW$10,$AF1214,1,1),0)</f>
        <v>0</v>
      </c>
      <c r="BX1214" s="190">
        <f ca="1">IF($AG1214&gt;0,OFFSET(DATA!$F$6,BX$10+27*(7-$AE$8),$AF1214,1,1)/OFFSET(DATA!$F$6,BX$10,$AF1214,1,1),0)</f>
        <v>0</v>
      </c>
    </row>
    <row r="1215" spans="32:76" x14ac:dyDescent="0.2">
      <c r="AF1215" s="166">
        <v>1204</v>
      </c>
      <c r="AG1215" s="96">
        <f ca="1">OFFSET(DATA!$F$6,$AF$10,$AF1215,1,1)</f>
        <v>0</v>
      </c>
      <c r="AH1215" s="190">
        <f ca="1">IF($AG1215&gt;0,OFFSET(DATA!$F$6,$AF$10+27*AH$10,$AF1215,1,1)/$AG1215,0)</f>
        <v>0</v>
      </c>
      <c r="AI1215" s="190">
        <f ca="1">IF($AG1215&gt;0,OFFSET(DATA!$F$6,$AF$10+27*AI$10,$AF1215,1,1)/$AG1215,0)</f>
        <v>0</v>
      </c>
      <c r="AJ1215" s="190">
        <f ca="1">IF($AG1215&gt;0,OFFSET(DATA!$F$6,$AF$10+27*AJ$10,$AF1215,1,1)/$AG1215,0)</f>
        <v>0</v>
      </c>
      <c r="AK1215" s="190">
        <f ca="1">IF($AG1215&gt;0,OFFSET(DATA!$F$6,$AF$10+27*AK$10,$AF1215,1,1)/$AG1215,0)</f>
        <v>0</v>
      </c>
      <c r="AL1215" s="190">
        <f ca="1">IF($AG1215&gt;0,OFFSET(DATA!$F$6,$AF$10+27*AL$10,$AF1215,1,1)/$AG1215,0)</f>
        <v>0</v>
      </c>
      <c r="AM1215" s="190">
        <f ca="1">IF($AG1215&gt;0,OFFSET(DATA!$F$6,$AF$10+27*AM$10,$AF1215,1,1)/$AG1215,0)</f>
        <v>0</v>
      </c>
      <c r="AN1215" s="166">
        <f ca="1">OFFSET(DATA!$F$6,$AF$10+27*AN$10,$AF1215,1,1)</f>
        <v>0</v>
      </c>
      <c r="AO1215" s="166">
        <f t="shared" ca="1" si="37"/>
        <v>0</v>
      </c>
      <c r="AQ1215" s="96">
        <f ca="1">OFFSET(DATA!$F$6,25,$AF1215,1,1)</f>
        <v>0</v>
      </c>
      <c r="AR1215" s="190">
        <f ca="1">IF($AQ1215&gt;0,OFFSET(DATA!$F$6,25+27*AR$10,$AF1215,1,1)/$AQ1215,0)</f>
        <v>0</v>
      </c>
      <c r="AS1215" s="190">
        <f ca="1">IF($AQ1215&gt;0,OFFSET(DATA!$F$6,25+27*AS$10,$AF1215,1,1)/$AQ1215,0)</f>
        <v>0</v>
      </c>
      <c r="AT1215" s="190">
        <f ca="1">IF($AQ1215&gt;0,OFFSET(DATA!$F$6,25+27*AT$10,$AF1215,1,1)/$AQ1215,0)</f>
        <v>0</v>
      </c>
      <c r="AU1215" s="190">
        <f ca="1">IF($AQ1215&gt;0,OFFSET(DATA!$F$6,25+27*AU$10,$AF1215,1,1)/$AQ1215,0)</f>
        <v>0</v>
      </c>
      <c r="AV1215" s="190">
        <f ca="1">IF($AQ1215&gt;0,OFFSET(DATA!$F$6,25+27*AV$10,$AF1215,1,1)/$AQ1215,0)</f>
        <v>0</v>
      </c>
      <c r="AW1215" s="190">
        <f ca="1">IF($AQ1215&gt;0,OFFSET(DATA!$F$6,25+27*AW$10,$AF1215,1,1)/$AQ1215,0)</f>
        <v>0</v>
      </c>
      <c r="AZ1215" s="166">
        <f t="shared" ca="1" si="38"/>
        <v>1</v>
      </c>
      <c r="BA1215" s="190">
        <f ca="1">IF($AG1215&gt;0,OFFSET(DATA!$F$6,BA$10+27*(7-$AE$8),$AF1215,1,1)/OFFSET(DATA!$F$6,BA$10,$AF1215,1,1),0)</f>
        <v>0</v>
      </c>
      <c r="BB1215" s="190">
        <f ca="1">IF($AG1215&gt;0,OFFSET(DATA!$F$6,BB$10+27*(7-$AE$8),$AF1215,1,1)/OFFSET(DATA!$F$6,BB$10,$AF1215,1,1),0)</f>
        <v>0</v>
      </c>
      <c r="BC1215" s="190">
        <f ca="1">IF($AG1215&gt;0,OFFSET(DATA!$F$6,BC$10+27*(7-$AE$8),$AF1215,1,1)/OFFSET(DATA!$F$6,BC$10,$AF1215,1,1),0)</f>
        <v>0</v>
      </c>
      <c r="BD1215" s="190">
        <f ca="1">IF($AG1215&gt;0,OFFSET(DATA!$F$6,BD$10+27*(7-$AE$8),$AF1215,1,1)/OFFSET(DATA!$F$6,BD$10,$AF1215,1,1),0)</f>
        <v>0</v>
      </c>
      <c r="BE1215" s="190">
        <f ca="1">IF($AG1215&gt;0,OFFSET(DATA!$F$6,BE$10+27*(7-$AE$8),$AF1215,1,1)/OFFSET(DATA!$F$6,BE$10,$AF1215,1,1),0)</f>
        <v>0</v>
      </c>
      <c r="BF1215" s="190">
        <f ca="1">IF($AG1215&gt;0,OFFSET(DATA!$F$6,BF$10+27*(7-$AE$8),$AF1215,1,1)/OFFSET(DATA!$F$6,BF$10,$AF1215,1,1),0)</f>
        <v>0</v>
      </c>
      <c r="BG1215" s="190">
        <f ca="1">IF($AG1215&gt;0,OFFSET(DATA!$F$6,BG$10+27*(7-$AE$8),$AF1215,1,1)/OFFSET(DATA!$F$6,BG$10,$AF1215,1,1),0)</f>
        <v>0</v>
      </c>
      <c r="BH1215" s="190">
        <f ca="1">IF($AG1215&gt;0,OFFSET(DATA!$F$6,BH$10+27*(7-$AE$8),$AF1215,1,1)/OFFSET(DATA!$F$6,BH$10,$AF1215,1,1),0)</f>
        <v>0</v>
      </c>
      <c r="BI1215" s="190">
        <f ca="1">IF($AG1215&gt;0,OFFSET(DATA!$F$6,BI$10+27*(7-$AE$8),$AF1215,1,1)/OFFSET(DATA!$F$6,BI$10,$AF1215,1,1),0)</f>
        <v>0</v>
      </c>
      <c r="BJ1215" s="190">
        <f ca="1">IF($AG1215&gt;0,OFFSET(DATA!$F$6,BJ$10+27*(7-$AE$8),$AF1215,1,1)/OFFSET(DATA!$F$6,BJ$10,$AF1215,1,1),0)</f>
        <v>0</v>
      </c>
      <c r="BK1215" s="190">
        <f ca="1">IF($AG1215&gt;0,OFFSET(DATA!$F$6,BK$10+27*(7-$AE$8),$AF1215,1,1)/OFFSET(DATA!$F$6,BK$10,$AF1215,1,1),0)</f>
        <v>0</v>
      </c>
      <c r="BL1215" s="190">
        <f ca="1">IF($AG1215&gt;0,OFFSET(DATA!$F$6,BL$10+27*(7-$AE$8),$AF1215,1,1)/OFFSET(DATA!$F$6,BL$10,$AF1215,1,1),0)</f>
        <v>0</v>
      </c>
      <c r="BM1215" s="190">
        <f ca="1">IF($AG1215&gt;0,OFFSET(DATA!$F$6,BM$10+27*(7-$AE$8),$AF1215,1,1)/OFFSET(DATA!$F$6,BM$10,$AF1215,1,1),0)</f>
        <v>0</v>
      </c>
      <c r="BN1215" s="190">
        <f ca="1">IF($AG1215&gt;0,OFFSET(DATA!$F$6,BN$10+27*(7-$AE$8),$AF1215,1,1)/OFFSET(DATA!$F$6,BN$10,$AF1215,1,1),0)</f>
        <v>0</v>
      </c>
      <c r="BO1215" s="190">
        <f ca="1">IF($AG1215&gt;0,OFFSET(DATA!$F$6,BO$10+27*(7-$AE$8),$AF1215,1,1)/OFFSET(DATA!$F$6,BO$10,$AF1215,1,1),0)</f>
        <v>0</v>
      </c>
      <c r="BP1215" s="190">
        <f ca="1">IF($AG1215&gt;0,OFFSET(DATA!$F$6,BP$10+27*(7-$AE$8),$AF1215,1,1)/OFFSET(DATA!$F$6,BP$10,$AF1215,1,1),0)</f>
        <v>0</v>
      </c>
      <c r="BQ1215" s="190">
        <f ca="1">IF($AG1215&gt;0,OFFSET(DATA!$F$6,BQ$10+27*(7-$AE$8),$AF1215,1,1)/OFFSET(DATA!$F$6,BQ$10,$AF1215,1,1),0)</f>
        <v>0</v>
      </c>
      <c r="BR1215" s="190">
        <f ca="1">IF($AG1215&gt;0,OFFSET(DATA!$F$6,BR$10+27*(7-$AE$8),$AF1215,1,1)/OFFSET(DATA!$F$6,BR$10,$AF1215,1,1),0)</f>
        <v>0</v>
      </c>
      <c r="BS1215" s="190">
        <f ca="1">IF($AG1215&gt;0,OFFSET(DATA!$F$6,BS$10+27*(7-$AE$8),$AF1215,1,1)/OFFSET(DATA!$F$6,BS$10,$AF1215,1,1),0)</f>
        <v>0</v>
      </c>
      <c r="BT1215" s="190">
        <f ca="1">IF($AG1215&gt;0,OFFSET(DATA!$F$6,BT$10+27*(7-$AE$8),$AF1215,1,1)/OFFSET(DATA!$F$6,BT$10,$AF1215,1,1),0)</f>
        <v>0</v>
      </c>
      <c r="BU1215" s="190">
        <f ca="1">IF($AG1215&gt;0,OFFSET(DATA!$F$6,BU$10+27*(7-$AE$8),$AF1215,1,1)/OFFSET(DATA!$F$6,BU$10,$AF1215,1,1),0)</f>
        <v>0</v>
      </c>
      <c r="BV1215" s="190">
        <f ca="1">IF($AG1215&gt;0,OFFSET(DATA!$F$6,BV$10+27*(7-$AE$8),$AF1215,1,1)/OFFSET(DATA!$F$6,BV$10,$AF1215,1,1),0)</f>
        <v>0</v>
      </c>
      <c r="BW1215" s="190">
        <f ca="1">IF($AG1215&gt;0,OFFSET(DATA!$F$6,BW$10+27*(7-$AE$8),$AF1215,1,1)/OFFSET(DATA!$F$6,BW$10,$AF1215,1,1),0)</f>
        <v>0</v>
      </c>
      <c r="BX1215" s="190">
        <f ca="1">IF($AG1215&gt;0,OFFSET(DATA!$F$6,BX$10+27*(7-$AE$8),$AF1215,1,1)/OFFSET(DATA!$F$6,BX$10,$AF1215,1,1),0)</f>
        <v>0</v>
      </c>
    </row>
    <row r="1216" spans="32:76" x14ac:dyDescent="0.2">
      <c r="AF1216" s="166">
        <v>1205</v>
      </c>
      <c r="AG1216" s="96">
        <f ca="1">OFFSET(DATA!$F$6,$AF$10,$AF1216,1,1)</f>
        <v>0</v>
      </c>
      <c r="AH1216" s="190">
        <f ca="1">IF($AG1216&gt;0,OFFSET(DATA!$F$6,$AF$10+27*AH$10,$AF1216,1,1)/$AG1216,0)</f>
        <v>0</v>
      </c>
      <c r="AI1216" s="190">
        <f ca="1">IF($AG1216&gt;0,OFFSET(DATA!$F$6,$AF$10+27*AI$10,$AF1216,1,1)/$AG1216,0)</f>
        <v>0</v>
      </c>
      <c r="AJ1216" s="190">
        <f ca="1">IF($AG1216&gt;0,OFFSET(DATA!$F$6,$AF$10+27*AJ$10,$AF1216,1,1)/$AG1216,0)</f>
        <v>0</v>
      </c>
      <c r="AK1216" s="190">
        <f ca="1">IF($AG1216&gt;0,OFFSET(DATA!$F$6,$AF$10+27*AK$10,$AF1216,1,1)/$AG1216,0)</f>
        <v>0</v>
      </c>
      <c r="AL1216" s="190">
        <f ca="1">IF($AG1216&gt;0,OFFSET(DATA!$F$6,$AF$10+27*AL$10,$AF1216,1,1)/$AG1216,0)</f>
        <v>0</v>
      </c>
      <c r="AM1216" s="190">
        <f ca="1">IF($AG1216&gt;0,OFFSET(DATA!$F$6,$AF$10+27*AM$10,$AF1216,1,1)/$AG1216,0)</f>
        <v>0</v>
      </c>
      <c r="AN1216" s="166">
        <f ca="1">OFFSET(DATA!$F$6,$AF$10+27*AN$10,$AF1216,1,1)</f>
        <v>0</v>
      </c>
      <c r="AO1216" s="166">
        <f t="shared" ca="1" si="37"/>
        <v>0</v>
      </c>
      <c r="AQ1216" s="96">
        <f ca="1">OFFSET(DATA!$F$6,25,$AF1216,1,1)</f>
        <v>0</v>
      </c>
      <c r="AR1216" s="190">
        <f ca="1">IF($AQ1216&gt;0,OFFSET(DATA!$F$6,25+27*AR$10,$AF1216,1,1)/$AQ1216,0)</f>
        <v>0</v>
      </c>
      <c r="AS1216" s="190">
        <f ca="1">IF($AQ1216&gt;0,OFFSET(DATA!$F$6,25+27*AS$10,$AF1216,1,1)/$AQ1216,0)</f>
        <v>0</v>
      </c>
      <c r="AT1216" s="190">
        <f ca="1">IF($AQ1216&gt;0,OFFSET(DATA!$F$6,25+27*AT$10,$AF1216,1,1)/$AQ1216,0)</f>
        <v>0</v>
      </c>
      <c r="AU1216" s="190">
        <f ca="1">IF($AQ1216&gt;0,OFFSET(DATA!$F$6,25+27*AU$10,$AF1216,1,1)/$AQ1216,0)</f>
        <v>0</v>
      </c>
      <c r="AV1216" s="190">
        <f ca="1">IF($AQ1216&gt;0,OFFSET(DATA!$F$6,25+27*AV$10,$AF1216,1,1)/$AQ1216,0)</f>
        <v>0</v>
      </c>
      <c r="AW1216" s="190">
        <f ca="1">IF($AQ1216&gt;0,OFFSET(DATA!$F$6,25+27*AW$10,$AF1216,1,1)/$AQ1216,0)</f>
        <v>0</v>
      </c>
      <c r="AZ1216" s="166">
        <f t="shared" ca="1" si="38"/>
        <v>1</v>
      </c>
      <c r="BA1216" s="190">
        <f ca="1">IF($AG1216&gt;0,OFFSET(DATA!$F$6,BA$10+27*(7-$AE$8),$AF1216,1,1)/OFFSET(DATA!$F$6,BA$10,$AF1216,1,1),0)</f>
        <v>0</v>
      </c>
      <c r="BB1216" s="190">
        <f ca="1">IF($AG1216&gt;0,OFFSET(DATA!$F$6,BB$10+27*(7-$AE$8),$AF1216,1,1)/OFFSET(DATA!$F$6,BB$10,$AF1216,1,1),0)</f>
        <v>0</v>
      </c>
      <c r="BC1216" s="190">
        <f ca="1">IF($AG1216&gt;0,OFFSET(DATA!$F$6,BC$10+27*(7-$AE$8),$AF1216,1,1)/OFFSET(DATA!$F$6,BC$10,$AF1216,1,1),0)</f>
        <v>0</v>
      </c>
      <c r="BD1216" s="190">
        <f ca="1">IF($AG1216&gt;0,OFFSET(DATA!$F$6,BD$10+27*(7-$AE$8),$AF1216,1,1)/OFFSET(DATA!$F$6,BD$10,$AF1216,1,1),0)</f>
        <v>0</v>
      </c>
      <c r="BE1216" s="190">
        <f ca="1">IF($AG1216&gt;0,OFFSET(DATA!$F$6,BE$10+27*(7-$AE$8),$AF1216,1,1)/OFFSET(DATA!$F$6,BE$10,$AF1216,1,1),0)</f>
        <v>0</v>
      </c>
      <c r="BF1216" s="190">
        <f ca="1">IF($AG1216&gt;0,OFFSET(DATA!$F$6,BF$10+27*(7-$AE$8),$AF1216,1,1)/OFFSET(DATA!$F$6,BF$10,$AF1216,1,1),0)</f>
        <v>0</v>
      </c>
      <c r="BG1216" s="190">
        <f ca="1">IF($AG1216&gt;0,OFFSET(DATA!$F$6,BG$10+27*(7-$AE$8),$AF1216,1,1)/OFFSET(DATA!$F$6,BG$10,$AF1216,1,1),0)</f>
        <v>0</v>
      </c>
      <c r="BH1216" s="190">
        <f ca="1">IF($AG1216&gt;0,OFFSET(DATA!$F$6,BH$10+27*(7-$AE$8),$AF1216,1,1)/OFFSET(DATA!$F$6,BH$10,$AF1216,1,1),0)</f>
        <v>0</v>
      </c>
      <c r="BI1216" s="190">
        <f ca="1">IF($AG1216&gt;0,OFFSET(DATA!$F$6,BI$10+27*(7-$AE$8),$AF1216,1,1)/OFFSET(DATA!$F$6,BI$10,$AF1216,1,1),0)</f>
        <v>0</v>
      </c>
      <c r="BJ1216" s="190">
        <f ca="1">IF($AG1216&gt;0,OFFSET(DATA!$F$6,BJ$10+27*(7-$AE$8),$AF1216,1,1)/OFFSET(DATA!$F$6,BJ$10,$AF1216,1,1),0)</f>
        <v>0</v>
      </c>
      <c r="BK1216" s="190">
        <f ca="1">IF($AG1216&gt;0,OFFSET(DATA!$F$6,BK$10+27*(7-$AE$8),$AF1216,1,1)/OFFSET(DATA!$F$6,BK$10,$AF1216,1,1),0)</f>
        <v>0</v>
      </c>
      <c r="BL1216" s="190">
        <f ca="1">IF($AG1216&gt;0,OFFSET(DATA!$F$6,BL$10+27*(7-$AE$8),$AF1216,1,1)/OFFSET(DATA!$F$6,BL$10,$AF1216,1,1),0)</f>
        <v>0</v>
      </c>
      <c r="BM1216" s="190">
        <f ca="1">IF($AG1216&gt;0,OFFSET(DATA!$F$6,BM$10+27*(7-$AE$8),$AF1216,1,1)/OFFSET(DATA!$F$6,BM$10,$AF1216,1,1),0)</f>
        <v>0</v>
      </c>
      <c r="BN1216" s="190">
        <f ca="1">IF($AG1216&gt;0,OFFSET(DATA!$F$6,BN$10+27*(7-$AE$8),$AF1216,1,1)/OFFSET(DATA!$F$6,BN$10,$AF1216,1,1),0)</f>
        <v>0</v>
      </c>
      <c r="BO1216" s="190">
        <f ca="1">IF($AG1216&gt;0,OFFSET(DATA!$F$6,BO$10+27*(7-$AE$8),$AF1216,1,1)/OFFSET(DATA!$F$6,BO$10,$AF1216,1,1),0)</f>
        <v>0</v>
      </c>
      <c r="BP1216" s="190">
        <f ca="1">IF($AG1216&gt;0,OFFSET(DATA!$F$6,BP$10+27*(7-$AE$8),$AF1216,1,1)/OFFSET(DATA!$F$6,BP$10,$AF1216,1,1),0)</f>
        <v>0</v>
      </c>
      <c r="BQ1216" s="190">
        <f ca="1">IF($AG1216&gt;0,OFFSET(DATA!$F$6,BQ$10+27*(7-$AE$8),$AF1216,1,1)/OFFSET(DATA!$F$6,BQ$10,$AF1216,1,1),0)</f>
        <v>0</v>
      </c>
      <c r="BR1216" s="190">
        <f ca="1">IF($AG1216&gt;0,OFFSET(DATA!$F$6,BR$10+27*(7-$AE$8),$AF1216,1,1)/OFFSET(DATA!$F$6,BR$10,$AF1216,1,1),0)</f>
        <v>0</v>
      </c>
      <c r="BS1216" s="190">
        <f ca="1">IF($AG1216&gt;0,OFFSET(DATA!$F$6,BS$10+27*(7-$AE$8),$AF1216,1,1)/OFFSET(DATA!$F$6,BS$10,$AF1216,1,1),0)</f>
        <v>0</v>
      </c>
      <c r="BT1216" s="190">
        <f ca="1">IF($AG1216&gt;0,OFFSET(DATA!$F$6,BT$10+27*(7-$AE$8),$AF1216,1,1)/OFFSET(DATA!$F$6,BT$10,$AF1216,1,1),0)</f>
        <v>0</v>
      </c>
      <c r="BU1216" s="190">
        <f ca="1">IF($AG1216&gt;0,OFFSET(DATA!$F$6,BU$10+27*(7-$AE$8),$AF1216,1,1)/OFFSET(DATA!$F$6,BU$10,$AF1216,1,1),0)</f>
        <v>0</v>
      </c>
      <c r="BV1216" s="190">
        <f ca="1">IF($AG1216&gt;0,OFFSET(DATA!$F$6,BV$10+27*(7-$AE$8),$AF1216,1,1)/OFFSET(DATA!$F$6,BV$10,$AF1216,1,1),0)</f>
        <v>0</v>
      </c>
      <c r="BW1216" s="190">
        <f ca="1">IF($AG1216&gt;0,OFFSET(DATA!$F$6,BW$10+27*(7-$AE$8),$AF1216,1,1)/OFFSET(DATA!$F$6,BW$10,$AF1216,1,1),0)</f>
        <v>0</v>
      </c>
      <c r="BX1216" s="190">
        <f ca="1">IF($AG1216&gt;0,OFFSET(DATA!$F$6,BX$10+27*(7-$AE$8),$AF1216,1,1)/OFFSET(DATA!$F$6,BX$10,$AF1216,1,1),0)</f>
        <v>0</v>
      </c>
    </row>
    <row r="1217" spans="32:76" x14ac:dyDescent="0.2">
      <c r="AF1217" s="166">
        <v>1206</v>
      </c>
      <c r="AG1217" s="96">
        <f ca="1">OFFSET(DATA!$F$6,$AF$10,$AF1217,1,1)</f>
        <v>0</v>
      </c>
      <c r="AH1217" s="190">
        <f ca="1">IF($AG1217&gt;0,OFFSET(DATA!$F$6,$AF$10+27*AH$10,$AF1217,1,1)/$AG1217,0)</f>
        <v>0</v>
      </c>
      <c r="AI1217" s="190">
        <f ca="1">IF($AG1217&gt;0,OFFSET(DATA!$F$6,$AF$10+27*AI$10,$AF1217,1,1)/$AG1217,0)</f>
        <v>0</v>
      </c>
      <c r="AJ1217" s="190">
        <f ca="1">IF($AG1217&gt;0,OFFSET(DATA!$F$6,$AF$10+27*AJ$10,$AF1217,1,1)/$AG1217,0)</f>
        <v>0</v>
      </c>
      <c r="AK1217" s="190">
        <f ca="1">IF($AG1217&gt;0,OFFSET(DATA!$F$6,$AF$10+27*AK$10,$AF1217,1,1)/$AG1217,0)</f>
        <v>0</v>
      </c>
      <c r="AL1217" s="190">
        <f ca="1">IF($AG1217&gt;0,OFFSET(DATA!$F$6,$AF$10+27*AL$10,$AF1217,1,1)/$AG1217,0)</f>
        <v>0</v>
      </c>
      <c r="AM1217" s="190">
        <f ca="1">IF($AG1217&gt;0,OFFSET(DATA!$F$6,$AF$10+27*AM$10,$AF1217,1,1)/$AG1217,0)</f>
        <v>0</v>
      </c>
      <c r="AN1217" s="166">
        <f ca="1">OFFSET(DATA!$F$6,$AF$10+27*AN$10,$AF1217,1,1)</f>
        <v>0</v>
      </c>
      <c r="AO1217" s="166">
        <f t="shared" ca="1" si="37"/>
        <v>0</v>
      </c>
      <c r="AQ1217" s="96">
        <f ca="1">OFFSET(DATA!$F$6,25,$AF1217,1,1)</f>
        <v>0</v>
      </c>
      <c r="AR1217" s="190">
        <f ca="1">IF($AQ1217&gt;0,OFFSET(DATA!$F$6,25+27*AR$10,$AF1217,1,1)/$AQ1217,0)</f>
        <v>0</v>
      </c>
      <c r="AS1217" s="190">
        <f ca="1">IF($AQ1217&gt;0,OFFSET(DATA!$F$6,25+27*AS$10,$AF1217,1,1)/$AQ1217,0)</f>
        <v>0</v>
      </c>
      <c r="AT1217" s="190">
        <f ca="1">IF($AQ1217&gt;0,OFFSET(DATA!$F$6,25+27*AT$10,$AF1217,1,1)/$AQ1217,0)</f>
        <v>0</v>
      </c>
      <c r="AU1217" s="190">
        <f ca="1">IF($AQ1217&gt;0,OFFSET(DATA!$F$6,25+27*AU$10,$AF1217,1,1)/$AQ1217,0)</f>
        <v>0</v>
      </c>
      <c r="AV1217" s="190">
        <f ca="1">IF($AQ1217&gt;0,OFFSET(DATA!$F$6,25+27*AV$10,$AF1217,1,1)/$AQ1217,0)</f>
        <v>0</v>
      </c>
      <c r="AW1217" s="190">
        <f ca="1">IF($AQ1217&gt;0,OFFSET(DATA!$F$6,25+27*AW$10,$AF1217,1,1)/$AQ1217,0)</f>
        <v>0</v>
      </c>
      <c r="AZ1217" s="166">
        <f t="shared" ca="1" si="38"/>
        <v>1</v>
      </c>
      <c r="BA1217" s="190">
        <f ca="1">IF($AG1217&gt;0,OFFSET(DATA!$F$6,BA$10+27*(7-$AE$8),$AF1217,1,1)/OFFSET(DATA!$F$6,BA$10,$AF1217,1,1),0)</f>
        <v>0</v>
      </c>
      <c r="BB1217" s="190">
        <f ca="1">IF($AG1217&gt;0,OFFSET(DATA!$F$6,BB$10+27*(7-$AE$8),$AF1217,1,1)/OFFSET(DATA!$F$6,BB$10,$AF1217,1,1),0)</f>
        <v>0</v>
      </c>
      <c r="BC1217" s="190">
        <f ca="1">IF($AG1217&gt;0,OFFSET(DATA!$F$6,BC$10+27*(7-$AE$8),$AF1217,1,1)/OFFSET(DATA!$F$6,BC$10,$AF1217,1,1),0)</f>
        <v>0</v>
      </c>
      <c r="BD1217" s="190">
        <f ca="1">IF($AG1217&gt;0,OFFSET(DATA!$F$6,BD$10+27*(7-$AE$8),$AF1217,1,1)/OFFSET(DATA!$F$6,BD$10,$AF1217,1,1),0)</f>
        <v>0</v>
      </c>
      <c r="BE1217" s="190">
        <f ca="1">IF($AG1217&gt;0,OFFSET(DATA!$F$6,BE$10+27*(7-$AE$8),$AF1217,1,1)/OFFSET(DATA!$F$6,BE$10,$AF1217,1,1),0)</f>
        <v>0</v>
      </c>
      <c r="BF1217" s="190">
        <f ca="1">IF($AG1217&gt;0,OFFSET(DATA!$F$6,BF$10+27*(7-$AE$8),$AF1217,1,1)/OFFSET(DATA!$F$6,BF$10,$AF1217,1,1),0)</f>
        <v>0</v>
      </c>
      <c r="BG1217" s="190">
        <f ca="1">IF($AG1217&gt;0,OFFSET(DATA!$F$6,BG$10+27*(7-$AE$8),$AF1217,1,1)/OFFSET(DATA!$F$6,BG$10,$AF1217,1,1),0)</f>
        <v>0</v>
      </c>
      <c r="BH1217" s="190">
        <f ca="1">IF($AG1217&gt;0,OFFSET(DATA!$F$6,BH$10+27*(7-$AE$8),$AF1217,1,1)/OFFSET(DATA!$F$6,BH$10,$AF1217,1,1),0)</f>
        <v>0</v>
      </c>
      <c r="BI1217" s="190">
        <f ca="1">IF($AG1217&gt;0,OFFSET(DATA!$F$6,BI$10+27*(7-$AE$8),$AF1217,1,1)/OFFSET(DATA!$F$6,BI$10,$AF1217,1,1),0)</f>
        <v>0</v>
      </c>
      <c r="BJ1217" s="190">
        <f ca="1">IF($AG1217&gt;0,OFFSET(DATA!$F$6,BJ$10+27*(7-$AE$8),$AF1217,1,1)/OFFSET(DATA!$F$6,BJ$10,$AF1217,1,1),0)</f>
        <v>0</v>
      </c>
      <c r="BK1217" s="190">
        <f ca="1">IF($AG1217&gt;0,OFFSET(DATA!$F$6,BK$10+27*(7-$AE$8),$AF1217,1,1)/OFFSET(DATA!$F$6,BK$10,$AF1217,1,1),0)</f>
        <v>0</v>
      </c>
      <c r="BL1217" s="190">
        <f ca="1">IF($AG1217&gt;0,OFFSET(DATA!$F$6,BL$10+27*(7-$AE$8),$AF1217,1,1)/OFFSET(DATA!$F$6,BL$10,$AF1217,1,1),0)</f>
        <v>0</v>
      </c>
      <c r="BM1217" s="190">
        <f ca="1">IF($AG1217&gt;0,OFFSET(DATA!$F$6,BM$10+27*(7-$AE$8),$AF1217,1,1)/OFFSET(DATA!$F$6,BM$10,$AF1217,1,1),0)</f>
        <v>0</v>
      </c>
      <c r="BN1217" s="190">
        <f ca="1">IF($AG1217&gt;0,OFFSET(DATA!$F$6,BN$10+27*(7-$AE$8),$AF1217,1,1)/OFFSET(DATA!$F$6,BN$10,$AF1217,1,1),0)</f>
        <v>0</v>
      </c>
      <c r="BO1217" s="190">
        <f ca="1">IF($AG1217&gt;0,OFFSET(DATA!$F$6,BO$10+27*(7-$AE$8),$AF1217,1,1)/OFFSET(DATA!$F$6,BO$10,$AF1217,1,1),0)</f>
        <v>0</v>
      </c>
      <c r="BP1217" s="190">
        <f ca="1">IF($AG1217&gt;0,OFFSET(DATA!$F$6,BP$10+27*(7-$AE$8),$AF1217,1,1)/OFFSET(DATA!$F$6,BP$10,$AF1217,1,1),0)</f>
        <v>0</v>
      </c>
      <c r="BQ1217" s="190">
        <f ca="1">IF($AG1217&gt;0,OFFSET(DATA!$F$6,BQ$10+27*(7-$AE$8),$AF1217,1,1)/OFFSET(DATA!$F$6,BQ$10,$AF1217,1,1),0)</f>
        <v>0</v>
      </c>
      <c r="BR1217" s="190">
        <f ca="1">IF($AG1217&gt;0,OFFSET(DATA!$F$6,BR$10+27*(7-$AE$8),$AF1217,1,1)/OFFSET(DATA!$F$6,BR$10,$AF1217,1,1),0)</f>
        <v>0</v>
      </c>
      <c r="BS1217" s="190">
        <f ca="1">IF($AG1217&gt;0,OFFSET(DATA!$F$6,BS$10+27*(7-$AE$8),$AF1217,1,1)/OFFSET(DATA!$F$6,BS$10,$AF1217,1,1),0)</f>
        <v>0</v>
      </c>
      <c r="BT1217" s="190">
        <f ca="1">IF($AG1217&gt;0,OFFSET(DATA!$F$6,BT$10+27*(7-$AE$8),$AF1217,1,1)/OFFSET(DATA!$F$6,BT$10,$AF1217,1,1),0)</f>
        <v>0</v>
      </c>
      <c r="BU1217" s="190">
        <f ca="1">IF($AG1217&gt;0,OFFSET(DATA!$F$6,BU$10+27*(7-$AE$8),$AF1217,1,1)/OFFSET(DATA!$F$6,BU$10,$AF1217,1,1),0)</f>
        <v>0</v>
      </c>
      <c r="BV1217" s="190">
        <f ca="1">IF($AG1217&gt;0,OFFSET(DATA!$F$6,BV$10+27*(7-$AE$8),$AF1217,1,1)/OFFSET(DATA!$F$6,BV$10,$AF1217,1,1),0)</f>
        <v>0</v>
      </c>
      <c r="BW1217" s="190">
        <f ca="1">IF($AG1217&gt;0,OFFSET(DATA!$F$6,BW$10+27*(7-$AE$8),$AF1217,1,1)/OFFSET(DATA!$F$6,BW$10,$AF1217,1,1),0)</f>
        <v>0</v>
      </c>
      <c r="BX1217" s="190">
        <f ca="1">IF($AG1217&gt;0,OFFSET(DATA!$F$6,BX$10+27*(7-$AE$8),$AF1217,1,1)/OFFSET(DATA!$F$6,BX$10,$AF1217,1,1),0)</f>
        <v>0</v>
      </c>
    </row>
    <row r="1218" spans="32:76" x14ac:dyDescent="0.2">
      <c r="AF1218" s="166">
        <v>1207</v>
      </c>
      <c r="AG1218" s="96">
        <f ca="1">OFFSET(DATA!$F$6,$AF$10,$AF1218,1,1)</f>
        <v>0</v>
      </c>
      <c r="AH1218" s="190">
        <f ca="1">IF($AG1218&gt;0,OFFSET(DATA!$F$6,$AF$10+27*AH$10,$AF1218,1,1)/$AG1218,0)</f>
        <v>0</v>
      </c>
      <c r="AI1218" s="190">
        <f ca="1">IF($AG1218&gt;0,OFFSET(DATA!$F$6,$AF$10+27*AI$10,$AF1218,1,1)/$AG1218,0)</f>
        <v>0</v>
      </c>
      <c r="AJ1218" s="190">
        <f ca="1">IF($AG1218&gt;0,OFFSET(DATA!$F$6,$AF$10+27*AJ$10,$AF1218,1,1)/$AG1218,0)</f>
        <v>0</v>
      </c>
      <c r="AK1218" s="190">
        <f ca="1">IF($AG1218&gt;0,OFFSET(DATA!$F$6,$AF$10+27*AK$10,$AF1218,1,1)/$AG1218,0)</f>
        <v>0</v>
      </c>
      <c r="AL1218" s="190">
        <f ca="1">IF($AG1218&gt;0,OFFSET(DATA!$F$6,$AF$10+27*AL$10,$AF1218,1,1)/$AG1218,0)</f>
        <v>0</v>
      </c>
      <c r="AM1218" s="190">
        <f ca="1">IF($AG1218&gt;0,OFFSET(DATA!$F$6,$AF$10+27*AM$10,$AF1218,1,1)/$AG1218,0)</f>
        <v>0</v>
      </c>
      <c r="AN1218" s="166">
        <f ca="1">OFFSET(DATA!$F$6,$AF$10+27*AN$10,$AF1218,1,1)</f>
        <v>0</v>
      </c>
      <c r="AO1218" s="166">
        <f t="shared" ca="1" si="37"/>
        <v>0</v>
      </c>
      <c r="AQ1218" s="96">
        <f ca="1">OFFSET(DATA!$F$6,25,$AF1218,1,1)</f>
        <v>0</v>
      </c>
      <c r="AR1218" s="190">
        <f ca="1">IF($AQ1218&gt;0,OFFSET(DATA!$F$6,25+27*AR$10,$AF1218,1,1)/$AQ1218,0)</f>
        <v>0</v>
      </c>
      <c r="AS1218" s="190">
        <f ca="1">IF($AQ1218&gt;0,OFFSET(DATA!$F$6,25+27*AS$10,$AF1218,1,1)/$AQ1218,0)</f>
        <v>0</v>
      </c>
      <c r="AT1218" s="190">
        <f ca="1">IF($AQ1218&gt;0,OFFSET(DATA!$F$6,25+27*AT$10,$AF1218,1,1)/$AQ1218,0)</f>
        <v>0</v>
      </c>
      <c r="AU1218" s="190">
        <f ca="1">IF($AQ1218&gt;0,OFFSET(DATA!$F$6,25+27*AU$10,$AF1218,1,1)/$AQ1218,0)</f>
        <v>0</v>
      </c>
      <c r="AV1218" s="190">
        <f ca="1">IF($AQ1218&gt;0,OFFSET(DATA!$F$6,25+27*AV$10,$AF1218,1,1)/$AQ1218,0)</f>
        <v>0</v>
      </c>
      <c r="AW1218" s="190">
        <f ca="1">IF($AQ1218&gt;0,OFFSET(DATA!$F$6,25+27*AW$10,$AF1218,1,1)/$AQ1218,0)</f>
        <v>0</v>
      </c>
      <c r="AZ1218" s="166">
        <f t="shared" ca="1" si="38"/>
        <v>1</v>
      </c>
      <c r="BA1218" s="190">
        <f ca="1">IF($AG1218&gt;0,OFFSET(DATA!$F$6,BA$10+27*(7-$AE$8),$AF1218,1,1)/OFFSET(DATA!$F$6,BA$10,$AF1218,1,1),0)</f>
        <v>0</v>
      </c>
      <c r="BB1218" s="190">
        <f ca="1">IF($AG1218&gt;0,OFFSET(DATA!$F$6,BB$10+27*(7-$AE$8),$AF1218,1,1)/OFFSET(DATA!$F$6,BB$10,$AF1218,1,1),0)</f>
        <v>0</v>
      </c>
      <c r="BC1218" s="190">
        <f ca="1">IF($AG1218&gt;0,OFFSET(DATA!$F$6,BC$10+27*(7-$AE$8),$AF1218,1,1)/OFFSET(DATA!$F$6,BC$10,$AF1218,1,1),0)</f>
        <v>0</v>
      </c>
      <c r="BD1218" s="190">
        <f ca="1">IF($AG1218&gt;0,OFFSET(DATA!$F$6,BD$10+27*(7-$AE$8),$AF1218,1,1)/OFFSET(DATA!$F$6,BD$10,$AF1218,1,1),0)</f>
        <v>0</v>
      </c>
      <c r="BE1218" s="190">
        <f ca="1">IF($AG1218&gt;0,OFFSET(DATA!$F$6,BE$10+27*(7-$AE$8),$AF1218,1,1)/OFFSET(DATA!$F$6,BE$10,$AF1218,1,1),0)</f>
        <v>0</v>
      </c>
      <c r="BF1218" s="190">
        <f ca="1">IF($AG1218&gt;0,OFFSET(DATA!$F$6,BF$10+27*(7-$AE$8),$AF1218,1,1)/OFFSET(DATA!$F$6,BF$10,$AF1218,1,1),0)</f>
        <v>0</v>
      </c>
      <c r="BG1218" s="190">
        <f ca="1">IF($AG1218&gt;0,OFFSET(DATA!$F$6,BG$10+27*(7-$AE$8),$AF1218,1,1)/OFFSET(DATA!$F$6,BG$10,$AF1218,1,1),0)</f>
        <v>0</v>
      </c>
      <c r="BH1218" s="190">
        <f ca="1">IF($AG1218&gt;0,OFFSET(DATA!$F$6,BH$10+27*(7-$AE$8),$AF1218,1,1)/OFFSET(DATA!$F$6,BH$10,$AF1218,1,1),0)</f>
        <v>0</v>
      </c>
      <c r="BI1218" s="190">
        <f ca="1">IF($AG1218&gt;0,OFFSET(DATA!$F$6,BI$10+27*(7-$AE$8),$AF1218,1,1)/OFFSET(DATA!$F$6,BI$10,$AF1218,1,1),0)</f>
        <v>0</v>
      </c>
      <c r="BJ1218" s="190">
        <f ca="1">IF($AG1218&gt;0,OFFSET(DATA!$F$6,BJ$10+27*(7-$AE$8),$AF1218,1,1)/OFFSET(DATA!$F$6,BJ$10,$AF1218,1,1),0)</f>
        <v>0</v>
      </c>
      <c r="BK1218" s="190">
        <f ca="1">IF($AG1218&gt;0,OFFSET(DATA!$F$6,BK$10+27*(7-$AE$8),$AF1218,1,1)/OFFSET(DATA!$F$6,BK$10,$AF1218,1,1),0)</f>
        <v>0</v>
      </c>
      <c r="BL1218" s="190">
        <f ca="1">IF($AG1218&gt;0,OFFSET(DATA!$F$6,BL$10+27*(7-$AE$8),$AF1218,1,1)/OFFSET(DATA!$F$6,BL$10,$AF1218,1,1),0)</f>
        <v>0</v>
      </c>
      <c r="BM1218" s="190">
        <f ca="1">IF($AG1218&gt;0,OFFSET(DATA!$F$6,BM$10+27*(7-$AE$8),$AF1218,1,1)/OFFSET(DATA!$F$6,BM$10,$AF1218,1,1),0)</f>
        <v>0</v>
      </c>
      <c r="BN1218" s="190">
        <f ca="1">IF($AG1218&gt;0,OFFSET(DATA!$F$6,BN$10+27*(7-$AE$8),$AF1218,1,1)/OFFSET(DATA!$F$6,BN$10,$AF1218,1,1),0)</f>
        <v>0</v>
      </c>
      <c r="BO1218" s="190">
        <f ca="1">IF($AG1218&gt;0,OFFSET(DATA!$F$6,BO$10+27*(7-$AE$8),$AF1218,1,1)/OFFSET(DATA!$F$6,BO$10,$AF1218,1,1),0)</f>
        <v>0</v>
      </c>
      <c r="BP1218" s="190">
        <f ca="1">IF($AG1218&gt;0,OFFSET(DATA!$F$6,BP$10+27*(7-$AE$8),$AF1218,1,1)/OFFSET(DATA!$F$6,BP$10,$AF1218,1,1),0)</f>
        <v>0</v>
      </c>
      <c r="BQ1218" s="190">
        <f ca="1">IF($AG1218&gt;0,OFFSET(DATA!$F$6,BQ$10+27*(7-$AE$8),$AF1218,1,1)/OFFSET(DATA!$F$6,BQ$10,$AF1218,1,1),0)</f>
        <v>0</v>
      </c>
      <c r="BR1218" s="190">
        <f ca="1">IF($AG1218&gt;0,OFFSET(DATA!$F$6,BR$10+27*(7-$AE$8),$AF1218,1,1)/OFFSET(DATA!$F$6,BR$10,$AF1218,1,1),0)</f>
        <v>0</v>
      </c>
      <c r="BS1218" s="190">
        <f ca="1">IF($AG1218&gt;0,OFFSET(DATA!$F$6,BS$10+27*(7-$AE$8),$AF1218,1,1)/OFFSET(DATA!$F$6,BS$10,$AF1218,1,1),0)</f>
        <v>0</v>
      </c>
      <c r="BT1218" s="190">
        <f ca="1">IF($AG1218&gt;0,OFFSET(DATA!$F$6,BT$10+27*(7-$AE$8),$AF1218,1,1)/OFFSET(DATA!$F$6,BT$10,$AF1218,1,1),0)</f>
        <v>0</v>
      </c>
      <c r="BU1218" s="190">
        <f ca="1">IF($AG1218&gt;0,OFFSET(DATA!$F$6,BU$10+27*(7-$AE$8),$AF1218,1,1)/OFFSET(DATA!$F$6,BU$10,$AF1218,1,1),0)</f>
        <v>0</v>
      </c>
      <c r="BV1218" s="190">
        <f ca="1">IF($AG1218&gt;0,OFFSET(DATA!$F$6,BV$10+27*(7-$AE$8),$AF1218,1,1)/OFFSET(DATA!$F$6,BV$10,$AF1218,1,1),0)</f>
        <v>0</v>
      </c>
      <c r="BW1218" s="190">
        <f ca="1">IF($AG1218&gt;0,OFFSET(DATA!$F$6,BW$10+27*(7-$AE$8),$AF1218,1,1)/OFFSET(DATA!$F$6,BW$10,$AF1218,1,1),0)</f>
        <v>0</v>
      </c>
      <c r="BX1218" s="190">
        <f ca="1">IF($AG1218&gt;0,OFFSET(DATA!$F$6,BX$10+27*(7-$AE$8),$AF1218,1,1)/OFFSET(DATA!$F$6,BX$10,$AF1218,1,1),0)</f>
        <v>0</v>
      </c>
    </row>
    <row r="1219" spans="32:76" x14ac:dyDescent="0.2">
      <c r="AF1219" s="166">
        <v>1208</v>
      </c>
      <c r="AG1219" s="96">
        <f ca="1">OFFSET(DATA!$F$6,$AF$10,$AF1219,1,1)</f>
        <v>0</v>
      </c>
      <c r="AH1219" s="190">
        <f ca="1">IF($AG1219&gt;0,OFFSET(DATA!$F$6,$AF$10+27*AH$10,$AF1219,1,1)/$AG1219,0)</f>
        <v>0</v>
      </c>
      <c r="AI1219" s="190">
        <f ca="1">IF($AG1219&gt;0,OFFSET(DATA!$F$6,$AF$10+27*AI$10,$AF1219,1,1)/$AG1219,0)</f>
        <v>0</v>
      </c>
      <c r="AJ1219" s="190">
        <f ca="1">IF($AG1219&gt;0,OFFSET(DATA!$F$6,$AF$10+27*AJ$10,$AF1219,1,1)/$AG1219,0)</f>
        <v>0</v>
      </c>
      <c r="AK1219" s="190">
        <f ca="1">IF($AG1219&gt;0,OFFSET(DATA!$F$6,$AF$10+27*AK$10,$AF1219,1,1)/$AG1219,0)</f>
        <v>0</v>
      </c>
      <c r="AL1219" s="190">
        <f ca="1">IF($AG1219&gt;0,OFFSET(DATA!$F$6,$AF$10+27*AL$10,$AF1219,1,1)/$AG1219,0)</f>
        <v>0</v>
      </c>
      <c r="AM1219" s="190">
        <f ca="1">IF($AG1219&gt;0,OFFSET(DATA!$F$6,$AF$10+27*AM$10,$AF1219,1,1)/$AG1219,0)</f>
        <v>0</v>
      </c>
      <c r="AN1219" s="166">
        <f ca="1">OFFSET(DATA!$F$6,$AF$10+27*AN$10,$AF1219,1,1)</f>
        <v>0</v>
      </c>
      <c r="AO1219" s="166">
        <f t="shared" ca="1" si="37"/>
        <v>0</v>
      </c>
      <c r="AQ1219" s="96">
        <f ca="1">OFFSET(DATA!$F$6,25,$AF1219,1,1)</f>
        <v>0</v>
      </c>
      <c r="AR1219" s="190">
        <f ca="1">IF($AQ1219&gt;0,OFFSET(DATA!$F$6,25+27*AR$10,$AF1219,1,1)/$AQ1219,0)</f>
        <v>0</v>
      </c>
      <c r="AS1219" s="190">
        <f ca="1">IF($AQ1219&gt;0,OFFSET(DATA!$F$6,25+27*AS$10,$AF1219,1,1)/$AQ1219,0)</f>
        <v>0</v>
      </c>
      <c r="AT1219" s="190">
        <f ca="1">IF($AQ1219&gt;0,OFFSET(DATA!$F$6,25+27*AT$10,$AF1219,1,1)/$AQ1219,0)</f>
        <v>0</v>
      </c>
      <c r="AU1219" s="190">
        <f ca="1">IF($AQ1219&gt;0,OFFSET(DATA!$F$6,25+27*AU$10,$AF1219,1,1)/$AQ1219,0)</f>
        <v>0</v>
      </c>
      <c r="AV1219" s="190">
        <f ca="1">IF($AQ1219&gt;0,OFFSET(DATA!$F$6,25+27*AV$10,$AF1219,1,1)/$AQ1219,0)</f>
        <v>0</v>
      </c>
      <c r="AW1219" s="190">
        <f ca="1">IF($AQ1219&gt;0,OFFSET(DATA!$F$6,25+27*AW$10,$AF1219,1,1)/$AQ1219,0)</f>
        <v>0</v>
      </c>
      <c r="AZ1219" s="166">
        <f t="shared" ca="1" si="38"/>
        <v>1</v>
      </c>
      <c r="BA1219" s="190">
        <f ca="1">IF($AG1219&gt;0,OFFSET(DATA!$F$6,BA$10+27*(7-$AE$8),$AF1219,1,1)/OFFSET(DATA!$F$6,BA$10,$AF1219,1,1),0)</f>
        <v>0</v>
      </c>
      <c r="BB1219" s="190">
        <f ca="1">IF($AG1219&gt;0,OFFSET(DATA!$F$6,BB$10+27*(7-$AE$8),$AF1219,1,1)/OFFSET(DATA!$F$6,BB$10,$AF1219,1,1),0)</f>
        <v>0</v>
      </c>
      <c r="BC1219" s="190">
        <f ca="1">IF($AG1219&gt;0,OFFSET(DATA!$F$6,BC$10+27*(7-$AE$8),$AF1219,1,1)/OFFSET(DATA!$F$6,BC$10,$AF1219,1,1),0)</f>
        <v>0</v>
      </c>
      <c r="BD1219" s="190">
        <f ca="1">IF($AG1219&gt;0,OFFSET(DATA!$F$6,BD$10+27*(7-$AE$8),$AF1219,1,1)/OFFSET(DATA!$F$6,BD$10,$AF1219,1,1),0)</f>
        <v>0</v>
      </c>
      <c r="BE1219" s="190">
        <f ca="1">IF($AG1219&gt;0,OFFSET(DATA!$F$6,BE$10+27*(7-$AE$8),$AF1219,1,1)/OFFSET(DATA!$F$6,BE$10,$AF1219,1,1),0)</f>
        <v>0</v>
      </c>
      <c r="BF1219" s="190">
        <f ca="1">IF($AG1219&gt;0,OFFSET(DATA!$F$6,BF$10+27*(7-$AE$8),$AF1219,1,1)/OFFSET(DATA!$F$6,BF$10,$AF1219,1,1),0)</f>
        <v>0</v>
      </c>
      <c r="BG1219" s="190">
        <f ca="1">IF($AG1219&gt;0,OFFSET(DATA!$F$6,BG$10+27*(7-$AE$8),$AF1219,1,1)/OFFSET(DATA!$F$6,BG$10,$AF1219,1,1),0)</f>
        <v>0</v>
      </c>
      <c r="BH1219" s="190">
        <f ca="1">IF($AG1219&gt;0,OFFSET(DATA!$F$6,BH$10+27*(7-$AE$8),$AF1219,1,1)/OFFSET(DATA!$F$6,BH$10,$AF1219,1,1),0)</f>
        <v>0</v>
      </c>
      <c r="BI1219" s="190">
        <f ca="1">IF($AG1219&gt;0,OFFSET(DATA!$F$6,BI$10+27*(7-$AE$8),$AF1219,1,1)/OFFSET(DATA!$F$6,BI$10,$AF1219,1,1),0)</f>
        <v>0</v>
      </c>
      <c r="BJ1219" s="190">
        <f ca="1">IF($AG1219&gt;0,OFFSET(DATA!$F$6,BJ$10+27*(7-$AE$8),$AF1219,1,1)/OFFSET(DATA!$F$6,BJ$10,$AF1219,1,1),0)</f>
        <v>0</v>
      </c>
      <c r="BK1219" s="190">
        <f ca="1">IF($AG1219&gt;0,OFFSET(DATA!$F$6,BK$10+27*(7-$AE$8),$AF1219,1,1)/OFFSET(DATA!$F$6,BK$10,$AF1219,1,1),0)</f>
        <v>0</v>
      </c>
      <c r="BL1219" s="190">
        <f ca="1">IF($AG1219&gt;0,OFFSET(DATA!$F$6,BL$10+27*(7-$AE$8),$AF1219,1,1)/OFFSET(DATA!$F$6,BL$10,$AF1219,1,1),0)</f>
        <v>0</v>
      </c>
      <c r="BM1219" s="190">
        <f ca="1">IF($AG1219&gt;0,OFFSET(DATA!$F$6,BM$10+27*(7-$AE$8),$AF1219,1,1)/OFFSET(DATA!$F$6,BM$10,$AF1219,1,1),0)</f>
        <v>0</v>
      </c>
      <c r="BN1219" s="190">
        <f ca="1">IF($AG1219&gt;0,OFFSET(DATA!$F$6,BN$10+27*(7-$AE$8),$AF1219,1,1)/OFFSET(DATA!$F$6,BN$10,$AF1219,1,1),0)</f>
        <v>0</v>
      </c>
      <c r="BO1219" s="190">
        <f ca="1">IF($AG1219&gt;0,OFFSET(DATA!$F$6,BO$10+27*(7-$AE$8),$AF1219,1,1)/OFFSET(DATA!$F$6,BO$10,$AF1219,1,1),0)</f>
        <v>0</v>
      </c>
      <c r="BP1219" s="190">
        <f ca="1">IF($AG1219&gt;0,OFFSET(DATA!$F$6,BP$10+27*(7-$AE$8),$AF1219,1,1)/OFFSET(DATA!$F$6,BP$10,$AF1219,1,1),0)</f>
        <v>0</v>
      </c>
      <c r="BQ1219" s="190">
        <f ca="1">IF($AG1219&gt;0,OFFSET(DATA!$F$6,BQ$10+27*(7-$AE$8),$AF1219,1,1)/OFFSET(DATA!$F$6,BQ$10,$AF1219,1,1),0)</f>
        <v>0</v>
      </c>
      <c r="BR1219" s="190">
        <f ca="1">IF($AG1219&gt;0,OFFSET(DATA!$F$6,BR$10+27*(7-$AE$8),$AF1219,1,1)/OFFSET(DATA!$F$6,BR$10,$AF1219,1,1),0)</f>
        <v>0</v>
      </c>
      <c r="BS1219" s="190">
        <f ca="1">IF($AG1219&gt;0,OFFSET(DATA!$F$6,BS$10+27*(7-$AE$8),$AF1219,1,1)/OFFSET(DATA!$F$6,BS$10,$AF1219,1,1),0)</f>
        <v>0</v>
      </c>
      <c r="BT1219" s="190">
        <f ca="1">IF($AG1219&gt;0,OFFSET(DATA!$F$6,BT$10+27*(7-$AE$8),$AF1219,1,1)/OFFSET(DATA!$F$6,BT$10,$AF1219,1,1),0)</f>
        <v>0</v>
      </c>
      <c r="BU1219" s="190">
        <f ca="1">IF($AG1219&gt;0,OFFSET(DATA!$F$6,BU$10+27*(7-$AE$8),$AF1219,1,1)/OFFSET(DATA!$F$6,BU$10,$AF1219,1,1),0)</f>
        <v>0</v>
      </c>
      <c r="BV1219" s="190">
        <f ca="1">IF($AG1219&gt;0,OFFSET(DATA!$F$6,BV$10+27*(7-$AE$8),$AF1219,1,1)/OFFSET(DATA!$F$6,BV$10,$AF1219,1,1),0)</f>
        <v>0</v>
      </c>
      <c r="BW1219" s="190">
        <f ca="1">IF($AG1219&gt;0,OFFSET(DATA!$F$6,BW$10+27*(7-$AE$8),$AF1219,1,1)/OFFSET(DATA!$F$6,BW$10,$AF1219,1,1),0)</f>
        <v>0</v>
      </c>
      <c r="BX1219" s="190">
        <f ca="1">IF($AG1219&gt;0,OFFSET(DATA!$F$6,BX$10+27*(7-$AE$8),$AF1219,1,1)/OFFSET(DATA!$F$6,BX$10,$AF1219,1,1),0)</f>
        <v>0</v>
      </c>
    </row>
    <row r="1220" spans="32:76" x14ac:dyDescent="0.2">
      <c r="AF1220" s="166">
        <v>1209</v>
      </c>
      <c r="AG1220" s="96">
        <f ca="1">OFFSET(DATA!$F$6,$AF$10,$AF1220,1,1)</f>
        <v>0</v>
      </c>
      <c r="AH1220" s="190">
        <f ca="1">IF($AG1220&gt;0,OFFSET(DATA!$F$6,$AF$10+27*AH$10,$AF1220,1,1)/$AG1220,0)</f>
        <v>0</v>
      </c>
      <c r="AI1220" s="190">
        <f ca="1">IF($AG1220&gt;0,OFFSET(DATA!$F$6,$AF$10+27*AI$10,$AF1220,1,1)/$AG1220,0)</f>
        <v>0</v>
      </c>
      <c r="AJ1220" s="190">
        <f ca="1">IF($AG1220&gt;0,OFFSET(DATA!$F$6,$AF$10+27*AJ$10,$AF1220,1,1)/$AG1220,0)</f>
        <v>0</v>
      </c>
      <c r="AK1220" s="190">
        <f ca="1">IF($AG1220&gt;0,OFFSET(DATA!$F$6,$AF$10+27*AK$10,$AF1220,1,1)/$AG1220,0)</f>
        <v>0</v>
      </c>
      <c r="AL1220" s="190">
        <f ca="1">IF($AG1220&gt;0,OFFSET(DATA!$F$6,$AF$10+27*AL$10,$AF1220,1,1)/$AG1220,0)</f>
        <v>0</v>
      </c>
      <c r="AM1220" s="190">
        <f ca="1">IF($AG1220&gt;0,OFFSET(DATA!$F$6,$AF$10+27*AM$10,$AF1220,1,1)/$AG1220,0)</f>
        <v>0</v>
      </c>
      <c r="AN1220" s="166">
        <f ca="1">OFFSET(DATA!$F$6,$AF$10+27*AN$10,$AF1220,1,1)</f>
        <v>0</v>
      </c>
      <c r="AO1220" s="166">
        <f t="shared" ca="1" si="37"/>
        <v>0</v>
      </c>
      <c r="AQ1220" s="96">
        <f ca="1">OFFSET(DATA!$F$6,25,$AF1220,1,1)</f>
        <v>0</v>
      </c>
      <c r="AR1220" s="190">
        <f ca="1">IF($AQ1220&gt;0,OFFSET(DATA!$F$6,25+27*AR$10,$AF1220,1,1)/$AQ1220,0)</f>
        <v>0</v>
      </c>
      <c r="AS1220" s="190">
        <f ca="1">IF($AQ1220&gt;0,OFFSET(DATA!$F$6,25+27*AS$10,$AF1220,1,1)/$AQ1220,0)</f>
        <v>0</v>
      </c>
      <c r="AT1220" s="190">
        <f ca="1">IF($AQ1220&gt;0,OFFSET(DATA!$F$6,25+27*AT$10,$AF1220,1,1)/$AQ1220,0)</f>
        <v>0</v>
      </c>
      <c r="AU1220" s="190">
        <f ca="1">IF($AQ1220&gt;0,OFFSET(DATA!$F$6,25+27*AU$10,$AF1220,1,1)/$AQ1220,0)</f>
        <v>0</v>
      </c>
      <c r="AV1220" s="190">
        <f ca="1">IF($AQ1220&gt;0,OFFSET(DATA!$F$6,25+27*AV$10,$AF1220,1,1)/$AQ1220,0)</f>
        <v>0</v>
      </c>
      <c r="AW1220" s="190">
        <f ca="1">IF($AQ1220&gt;0,OFFSET(DATA!$F$6,25+27*AW$10,$AF1220,1,1)/$AQ1220,0)</f>
        <v>0</v>
      </c>
      <c r="AZ1220" s="166">
        <f t="shared" ca="1" si="38"/>
        <v>1</v>
      </c>
      <c r="BA1220" s="190">
        <f ca="1">IF($AG1220&gt;0,OFFSET(DATA!$F$6,BA$10+27*(7-$AE$8),$AF1220,1,1)/OFFSET(DATA!$F$6,BA$10,$AF1220,1,1),0)</f>
        <v>0</v>
      </c>
      <c r="BB1220" s="190">
        <f ca="1">IF($AG1220&gt;0,OFFSET(DATA!$F$6,BB$10+27*(7-$AE$8),$AF1220,1,1)/OFFSET(DATA!$F$6,BB$10,$AF1220,1,1),0)</f>
        <v>0</v>
      </c>
      <c r="BC1220" s="190">
        <f ca="1">IF($AG1220&gt;0,OFFSET(DATA!$F$6,BC$10+27*(7-$AE$8),$AF1220,1,1)/OFFSET(DATA!$F$6,BC$10,$AF1220,1,1),0)</f>
        <v>0</v>
      </c>
      <c r="BD1220" s="190">
        <f ca="1">IF($AG1220&gt;0,OFFSET(DATA!$F$6,BD$10+27*(7-$AE$8),$AF1220,1,1)/OFFSET(DATA!$F$6,BD$10,$AF1220,1,1),0)</f>
        <v>0</v>
      </c>
      <c r="BE1220" s="190">
        <f ca="1">IF($AG1220&gt;0,OFFSET(DATA!$F$6,BE$10+27*(7-$AE$8),$AF1220,1,1)/OFFSET(DATA!$F$6,BE$10,$AF1220,1,1),0)</f>
        <v>0</v>
      </c>
      <c r="BF1220" s="190">
        <f ca="1">IF($AG1220&gt;0,OFFSET(DATA!$F$6,BF$10+27*(7-$AE$8),$AF1220,1,1)/OFFSET(DATA!$F$6,BF$10,$AF1220,1,1),0)</f>
        <v>0</v>
      </c>
      <c r="BG1220" s="190">
        <f ca="1">IF($AG1220&gt;0,OFFSET(DATA!$F$6,BG$10+27*(7-$AE$8),$AF1220,1,1)/OFFSET(DATA!$F$6,BG$10,$AF1220,1,1),0)</f>
        <v>0</v>
      </c>
      <c r="BH1220" s="190">
        <f ca="1">IF($AG1220&gt;0,OFFSET(DATA!$F$6,BH$10+27*(7-$AE$8),$AF1220,1,1)/OFFSET(DATA!$F$6,BH$10,$AF1220,1,1),0)</f>
        <v>0</v>
      </c>
      <c r="BI1220" s="190">
        <f ca="1">IF($AG1220&gt;0,OFFSET(DATA!$F$6,BI$10+27*(7-$AE$8),$AF1220,1,1)/OFFSET(DATA!$F$6,BI$10,$AF1220,1,1),0)</f>
        <v>0</v>
      </c>
      <c r="BJ1220" s="190">
        <f ca="1">IF($AG1220&gt;0,OFFSET(DATA!$F$6,BJ$10+27*(7-$AE$8),$AF1220,1,1)/OFFSET(DATA!$F$6,BJ$10,$AF1220,1,1),0)</f>
        <v>0</v>
      </c>
      <c r="BK1220" s="190">
        <f ca="1">IF($AG1220&gt;0,OFFSET(DATA!$F$6,BK$10+27*(7-$AE$8),$AF1220,1,1)/OFFSET(DATA!$F$6,BK$10,$AF1220,1,1),0)</f>
        <v>0</v>
      </c>
      <c r="BL1220" s="190">
        <f ca="1">IF($AG1220&gt;0,OFFSET(DATA!$F$6,BL$10+27*(7-$AE$8),$AF1220,1,1)/OFFSET(DATA!$F$6,BL$10,$AF1220,1,1),0)</f>
        <v>0</v>
      </c>
      <c r="BM1220" s="190">
        <f ca="1">IF($AG1220&gt;0,OFFSET(DATA!$F$6,BM$10+27*(7-$AE$8),$AF1220,1,1)/OFFSET(DATA!$F$6,BM$10,$AF1220,1,1),0)</f>
        <v>0</v>
      </c>
      <c r="BN1220" s="190">
        <f ca="1">IF($AG1220&gt;0,OFFSET(DATA!$F$6,BN$10+27*(7-$AE$8),$AF1220,1,1)/OFFSET(DATA!$F$6,BN$10,$AF1220,1,1),0)</f>
        <v>0</v>
      </c>
      <c r="BO1220" s="190">
        <f ca="1">IF($AG1220&gt;0,OFFSET(DATA!$F$6,BO$10+27*(7-$AE$8),$AF1220,1,1)/OFFSET(DATA!$F$6,BO$10,$AF1220,1,1),0)</f>
        <v>0</v>
      </c>
      <c r="BP1220" s="190">
        <f ca="1">IF($AG1220&gt;0,OFFSET(DATA!$F$6,BP$10+27*(7-$AE$8),$AF1220,1,1)/OFFSET(DATA!$F$6,BP$10,$AF1220,1,1),0)</f>
        <v>0</v>
      </c>
      <c r="BQ1220" s="190">
        <f ca="1">IF($AG1220&gt;0,OFFSET(DATA!$F$6,BQ$10+27*(7-$AE$8),$AF1220,1,1)/OFFSET(DATA!$F$6,BQ$10,$AF1220,1,1),0)</f>
        <v>0</v>
      </c>
      <c r="BR1220" s="190">
        <f ca="1">IF($AG1220&gt;0,OFFSET(DATA!$F$6,BR$10+27*(7-$AE$8),$AF1220,1,1)/OFFSET(DATA!$F$6,BR$10,$AF1220,1,1),0)</f>
        <v>0</v>
      </c>
      <c r="BS1220" s="190">
        <f ca="1">IF($AG1220&gt;0,OFFSET(DATA!$F$6,BS$10+27*(7-$AE$8),$AF1220,1,1)/OFFSET(DATA!$F$6,BS$10,$AF1220,1,1),0)</f>
        <v>0</v>
      </c>
      <c r="BT1220" s="190">
        <f ca="1">IF($AG1220&gt;0,OFFSET(DATA!$F$6,BT$10+27*(7-$AE$8),$AF1220,1,1)/OFFSET(DATA!$F$6,BT$10,$AF1220,1,1),0)</f>
        <v>0</v>
      </c>
      <c r="BU1220" s="190">
        <f ca="1">IF($AG1220&gt;0,OFFSET(DATA!$F$6,BU$10+27*(7-$AE$8),$AF1220,1,1)/OFFSET(DATA!$F$6,BU$10,$AF1220,1,1),0)</f>
        <v>0</v>
      </c>
      <c r="BV1220" s="190">
        <f ca="1">IF($AG1220&gt;0,OFFSET(DATA!$F$6,BV$10+27*(7-$AE$8),$AF1220,1,1)/OFFSET(DATA!$F$6,BV$10,$AF1220,1,1),0)</f>
        <v>0</v>
      </c>
      <c r="BW1220" s="190">
        <f ca="1">IF($AG1220&gt;0,OFFSET(DATA!$F$6,BW$10+27*(7-$AE$8),$AF1220,1,1)/OFFSET(DATA!$F$6,BW$10,$AF1220,1,1),0)</f>
        <v>0</v>
      </c>
      <c r="BX1220" s="190">
        <f ca="1">IF($AG1220&gt;0,OFFSET(DATA!$F$6,BX$10+27*(7-$AE$8),$AF1220,1,1)/OFFSET(DATA!$F$6,BX$10,$AF1220,1,1),0)</f>
        <v>0</v>
      </c>
    </row>
    <row r="1221" spans="32:76" x14ac:dyDescent="0.2">
      <c r="AF1221" s="166">
        <v>1210</v>
      </c>
      <c r="AG1221" s="96">
        <f ca="1">OFFSET(DATA!$F$6,$AF$10,$AF1221,1,1)</f>
        <v>0</v>
      </c>
      <c r="AH1221" s="190">
        <f ca="1">IF($AG1221&gt;0,OFFSET(DATA!$F$6,$AF$10+27*AH$10,$AF1221,1,1)/$AG1221,0)</f>
        <v>0</v>
      </c>
      <c r="AI1221" s="190">
        <f ca="1">IF($AG1221&gt;0,OFFSET(DATA!$F$6,$AF$10+27*AI$10,$AF1221,1,1)/$AG1221,0)</f>
        <v>0</v>
      </c>
      <c r="AJ1221" s="190">
        <f ca="1">IF($AG1221&gt;0,OFFSET(DATA!$F$6,$AF$10+27*AJ$10,$AF1221,1,1)/$AG1221,0)</f>
        <v>0</v>
      </c>
      <c r="AK1221" s="190">
        <f ca="1">IF($AG1221&gt;0,OFFSET(DATA!$F$6,$AF$10+27*AK$10,$AF1221,1,1)/$AG1221,0)</f>
        <v>0</v>
      </c>
      <c r="AL1221" s="190">
        <f ca="1">IF($AG1221&gt;0,OFFSET(DATA!$F$6,$AF$10+27*AL$10,$AF1221,1,1)/$AG1221,0)</f>
        <v>0</v>
      </c>
      <c r="AM1221" s="190">
        <f ca="1">IF($AG1221&gt;0,OFFSET(DATA!$F$6,$AF$10+27*AM$10,$AF1221,1,1)/$AG1221,0)</f>
        <v>0</v>
      </c>
      <c r="AN1221" s="166">
        <f ca="1">OFFSET(DATA!$F$6,$AF$10+27*AN$10,$AF1221,1,1)</f>
        <v>0</v>
      </c>
      <c r="AO1221" s="166">
        <f t="shared" ca="1" si="37"/>
        <v>0</v>
      </c>
      <c r="AQ1221" s="96">
        <f ca="1">OFFSET(DATA!$F$6,25,$AF1221,1,1)</f>
        <v>0</v>
      </c>
      <c r="AR1221" s="190">
        <f ca="1">IF($AQ1221&gt;0,OFFSET(DATA!$F$6,25+27*AR$10,$AF1221,1,1)/$AQ1221,0)</f>
        <v>0</v>
      </c>
      <c r="AS1221" s="190">
        <f ca="1">IF($AQ1221&gt;0,OFFSET(DATA!$F$6,25+27*AS$10,$AF1221,1,1)/$AQ1221,0)</f>
        <v>0</v>
      </c>
      <c r="AT1221" s="190">
        <f ca="1">IF($AQ1221&gt;0,OFFSET(DATA!$F$6,25+27*AT$10,$AF1221,1,1)/$AQ1221,0)</f>
        <v>0</v>
      </c>
      <c r="AU1221" s="190">
        <f ca="1">IF($AQ1221&gt;0,OFFSET(DATA!$F$6,25+27*AU$10,$AF1221,1,1)/$AQ1221,0)</f>
        <v>0</v>
      </c>
      <c r="AV1221" s="190">
        <f ca="1">IF($AQ1221&gt;0,OFFSET(DATA!$F$6,25+27*AV$10,$AF1221,1,1)/$AQ1221,0)</f>
        <v>0</v>
      </c>
      <c r="AW1221" s="190">
        <f ca="1">IF($AQ1221&gt;0,OFFSET(DATA!$F$6,25+27*AW$10,$AF1221,1,1)/$AQ1221,0)</f>
        <v>0</v>
      </c>
      <c r="AZ1221" s="166">
        <f t="shared" ca="1" si="38"/>
        <v>1</v>
      </c>
      <c r="BA1221" s="190">
        <f ca="1">IF($AG1221&gt;0,OFFSET(DATA!$F$6,BA$10+27*(7-$AE$8),$AF1221,1,1)/OFFSET(DATA!$F$6,BA$10,$AF1221,1,1),0)</f>
        <v>0</v>
      </c>
      <c r="BB1221" s="190">
        <f ca="1">IF($AG1221&gt;0,OFFSET(DATA!$F$6,BB$10+27*(7-$AE$8),$AF1221,1,1)/OFFSET(DATA!$F$6,BB$10,$AF1221,1,1),0)</f>
        <v>0</v>
      </c>
      <c r="BC1221" s="190">
        <f ca="1">IF($AG1221&gt;0,OFFSET(DATA!$F$6,BC$10+27*(7-$AE$8),$AF1221,1,1)/OFFSET(DATA!$F$6,BC$10,$AF1221,1,1),0)</f>
        <v>0</v>
      </c>
      <c r="BD1221" s="190">
        <f ca="1">IF($AG1221&gt;0,OFFSET(DATA!$F$6,BD$10+27*(7-$AE$8),$AF1221,1,1)/OFFSET(DATA!$F$6,BD$10,$AF1221,1,1),0)</f>
        <v>0</v>
      </c>
      <c r="BE1221" s="190">
        <f ca="1">IF($AG1221&gt;0,OFFSET(DATA!$F$6,BE$10+27*(7-$AE$8),$AF1221,1,1)/OFFSET(DATA!$F$6,BE$10,$AF1221,1,1),0)</f>
        <v>0</v>
      </c>
      <c r="BF1221" s="190">
        <f ca="1">IF($AG1221&gt;0,OFFSET(DATA!$F$6,BF$10+27*(7-$AE$8),$AF1221,1,1)/OFFSET(DATA!$F$6,BF$10,$AF1221,1,1),0)</f>
        <v>0</v>
      </c>
      <c r="BG1221" s="190">
        <f ca="1">IF($AG1221&gt;0,OFFSET(DATA!$F$6,BG$10+27*(7-$AE$8),$AF1221,1,1)/OFFSET(DATA!$F$6,BG$10,$AF1221,1,1),0)</f>
        <v>0</v>
      </c>
      <c r="BH1221" s="190">
        <f ca="1">IF($AG1221&gt;0,OFFSET(DATA!$F$6,BH$10+27*(7-$AE$8),$AF1221,1,1)/OFFSET(DATA!$F$6,BH$10,$AF1221,1,1),0)</f>
        <v>0</v>
      </c>
      <c r="BI1221" s="190">
        <f ca="1">IF($AG1221&gt;0,OFFSET(DATA!$F$6,BI$10+27*(7-$AE$8),$AF1221,1,1)/OFFSET(DATA!$F$6,BI$10,$AF1221,1,1),0)</f>
        <v>0</v>
      </c>
      <c r="BJ1221" s="190">
        <f ca="1">IF($AG1221&gt;0,OFFSET(DATA!$F$6,BJ$10+27*(7-$AE$8),$AF1221,1,1)/OFFSET(DATA!$F$6,BJ$10,$AF1221,1,1),0)</f>
        <v>0</v>
      </c>
      <c r="BK1221" s="190">
        <f ca="1">IF($AG1221&gt;0,OFFSET(DATA!$F$6,BK$10+27*(7-$AE$8),$AF1221,1,1)/OFFSET(DATA!$F$6,BK$10,$AF1221,1,1),0)</f>
        <v>0</v>
      </c>
      <c r="BL1221" s="190">
        <f ca="1">IF($AG1221&gt;0,OFFSET(DATA!$F$6,BL$10+27*(7-$AE$8),$AF1221,1,1)/OFFSET(DATA!$F$6,BL$10,$AF1221,1,1),0)</f>
        <v>0</v>
      </c>
      <c r="BM1221" s="190">
        <f ca="1">IF($AG1221&gt;0,OFFSET(DATA!$F$6,BM$10+27*(7-$AE$8),$AF1221,1,1)/OFFSET(DATA!$F$6,BM$10,$AF1221,1,1),0)</f>
        <v>0</v>
      </c>
      <c r="BN1221" s="190">
        <f ca="1">IF($AG1221&gt;0,OFFSET(DATA!$F$6,BN$10+27*(7-$AE$8),$AF1221,1,1)/OFFSET(DATA!$F$6,BN$10,$AF1221,1,1),0)</f>
        <v>0</v>
      </c>
      <c r="BO1221" s="190">
        <f ca="1">IF($AG1221&gt;0,OFFSET(DATA!$F$6,BO$10+27*(7-$AE$8),$AF1221,1,1)/OFFSET(DATA!$F$6,BO$10,$AF1221,1,1),0)</f>
        <v>0</v>
      </c>
      <c r="BP1221" s="190">
        <f ca="1">IF($AG1221&gt;0,OFFSET(DATA!$F$6,BP$10+27*(7-$AE$8),$AF1221,1,1)/OFFSET(DATA!$F$6,BP$10,$AF1221,1,1),0)</f>
        <v>0</v>
      </c>
      <c r="BQ1221" s="190">
        <f ca="1">IF($AG1221&gt;0,OFFSET(DATA!$F$6,BQ$10+27*(7-$AE$8),$AF1221,1,1)/OFFSET(DATA!$F$6,BQ$10,$AF1221,1,1),0)</f>
        <v>0</v>
      </c>
      <c r="BR1221" s="190">
        <f ca="1">IF($AG1221&gt;0,OFFSET(DATA!$F$6,BR$10+27*(7-$AE$8),$AF1221,1,1)/OFFSET(DATA!$F$6,BR$10,$AF1221,1,1),0)</f>
        <v>0</v>
      </c>
      <c r="BS1221" s="190">
        <f ca="1">IF($AG1221&gt;0,OFFSET(DATA!$F$6,BS$10+27*(7-$AE$8),$AF1221,1,1)/OFFSET(DATA!$F$6,BS$10,$AF1221,1,1),0)</f>
        <v>0</v>
      </c>
      <c r="BT1221" s="190">
        <f ca="1">IF($AG1221&gt;0,OFFSET(DATA!$F$6,BT$10+27*(7-$AE$8),$AF1221,1,1)/OFFSET(DATA!$F$6,BT$10,$AF1221,1,1),0)</f>
        <v>0</v>
      </c>
      <c r="BU1221" s="190">
        <f ca="1">IF($AG1221&gt;0,OFFSET(DATA!$F$6,BU$10+27*(7-$AE$8),$AF1221,1,1)/OFFSET(DATA!$F$6,BU$10,$AF1221,1,1),0)</f>
        <v>0</v>
      </c>
      <c r="BV1221" s="190">
        <f ca="1">IF($AG1221&gt;0,OFFSET(DATA!$F$6,BV$10+27*(7-$AE$8),$AF1221,1,1)/OFFSET(DATA!$F$6,BV$10,$AF1221,1,1),0)</f>
        <v>0</v>
      </c>
      <c r="BW1221" s="190">
        <f ca="1">IF($AG1221&gt;0,OFFSET(DATA!$F$6,BW$10+27*(7-$AE$8),$AF1221,1,1)/OFFSET(DATA!$F$6,BW$10,$AF1221,1,1),0)</f>
        <v>0</v>
      </c>
      <c r="BX1221" s="190">
        <f ca="1">IF($AG1221&gt;0,OFFSET(DATA!$F$6,BX$10+27*(7-$AE$8),$AF1221,1,1)/OFFSET(DATA!$F$6,BX$10,$AF1221,1,1),0)</f>
        <v>0</v>
      </c>
    </row>
    <row r="1222" spans="32:76" x14ac:dyDescent="0.2">
      <c r="AF1222" s="166">
        <v>1211</v>
      </c>
      <c r="AG1222" s="96">
        <f ca="1">OFFSET(DATA!$F$6,$AF$10,$AF1222,1,1)</f>
        <v>0</v>
      </c>
      <c r="AH1222" s="190">
        <f ca="1">IF($AG1222&gt;0,OFFSET(DATA!$F$6,$AF$10+27*AH$10,$AF1222,1,1)/$AG1222,0)</f>
        <v>0</v>
      </c>
      <c r="AI1222" s="190">
        <f ca="1">IF($AG1222&gt;0,OFFSET(DATA!$F$6,$AF$10+27*AI$10,$AF1222,1,1)/$AG1222,0)</f>
        <v>0</v>
      </c>
      <c r="AJ1222" s="190">
        <f ca="1">IF($AG1222&gt;0,OFFSET(DATA!$F$6,$AF$10+27*AJ$10,$AF1222,1,1)/$AG1222,0)</f>
        <v>0</v>
      </c>
      <c r="AK1222" s="190">
        <f ca="1">IF($AG1222&gt;0,OFFSET(DATA!$F$6,$AF$10+27*AK$10,$AF1222,1,1)/$AG1222,0)</f>
        <v>0</v>
      </c>
      <c r="AL1222" s="190">
        <f ca="1">IF($AG1222&gt;0,OFFSET(DATA!$F$6,$AF$10+27*AL$10,$AF1222,1,1)/$AG1222,0)</f>
        <v>0</v>
      </c>
      <c r="AM1222" s="190">
        <f ca="1">IF($AG1222&gt;0,OFFSET(DATA!$F$6,$AF$10+27*AM$10,$AF1222,1,1)/$AG1222,0)</f>
        <v>0</v>
      </c>
      <c r="AN1222" s="166">
        <f ca="1">OFFSET(DATA!$F$6,$AF$10+27*AN$10,$AF1222,1,1)</f>
        <v>0</v>
      </c>
      <c r="AO1222" s="166">
        <f t="shared" ca="1" si="37"/>
        <v>0</v>
      </c>
      <c r="AQ1222" s="96">
        <f ca="1">OFFSET(DATA!$F$6,25,$AF1222,1,1)</f>
        <v>0</v>
      </c>
      <c r="AR1222" s="190">
        <f ca="1">IF($AQ1222&gt;0,OFFSET(DATA!$F$6,25+27*AR$10,$AF1222,1,1)/$AQ1222,0)</f>
        <v>0</v>
      </c>
      <c r="AS1222" s="190">
        <f ca="1">IF($AQ1222&gt;0,OFFSET(DATA!$F$6,25+27*AS$10,$AF1222,1,1)/$AQ1222,0)</f>
        <v>0</v>
      </c>
      <c r="AT1222" s="190">
        <f ca="1">IF($AQ1222&gt;0,OFFSET(DATA!$F$6,25+27*AT$10,$AF1222,1,1)/$AQ1222,0)</f>
        <v>0</v>
      </c>
      <c r="AU1222" s="190">
        <f ca="1">IF($AQ1222&gt;0,OFFSET(DATA!$F$6,25+27*AU$10,$AF1222,1,1)/$AQ1222,0)</f>
        <v>0</v>
      </c>
      <c r="AV1222" s="190">
        <f ca="1">IF($AQ1222&gt;0,OFFSET(DATA!$F$6,25+27*AV$10,$AF1222,1,1)/$AQ1222,0)</f>
        <v>0</v>
      </c>
      <c r="AW1222" s="190">
        <f ca="1">IF($AQ1222&gt;0,OFFSET(DATA!$F$6,25+27*AW$10,$AF1222,1,1)/$AQ1222,0)</f>
        <v>0</v>
      </c>
      <c r="AZ1222" s="166">
        <f t="shared" ca="1" si="38"/>
        <v>1</v>
      </c>
      <c r="BA1222" s="190">
        <f ca="1">IF($AG1222&gt;0,OFFSET(DATA!$F$6,BA$10+27*(7-$AE$8),$AF1222,1,1)/OFFSET(DATA!$F$6,BA$10,$AF1222,1,1),0)</f>
        <v>0</v>
      </c>
      <c r="BB1222" s="190">
        <f ca="1">IF($AG1222&gt;0,OFFSET(DATA!$F$6,BB$10+27*(7-$AE$8),$AF1222,1,1)/OFFSET(DATA!$F$6,BB$10,$AF1222,1,1),0)</f>
        <v>0</v>
      </c>
      <c r="BC1222" s="190">
        <f ca="1">IF($AG1222&gt;0,OFFSET(DATA!$F$6,BC$10+27*(7-$AE$8),$AF1222,1,1)/OFFSET(DATA!$F$6,BC$10,$AF1222,1,1),0)</f>
        <v>0</v>
      </c>
      <c r="BD1222" s="190">
        <f ca="1">IF($AG1222&gt;0,OFFSET(DATA!$F$6,BD$10+27*(7-$AE$8),$AF1222,1,1)/OFFSET(DATA!$F$6,BD$10,$AF1222,1,1),0)</f>
        <v>0</v>
      </c>
      <c r="BE1222" s="190">
        <f ca="1">IF($AG1222&gt;0,OFFSET(DATA!$F$6,BE$10+27*(7-$AE$8),$AF1222,1,1)/OFFSET(DATA!$F$6,BE$10,$AF1222,1,1),0)</f>
        <v>0</v>
      </c>
      <c r="BF1222" s="190">
        <f ca="1">IF($AG1222&gt;0,OFFSET(DATA!$F$6,BF$10+27*(7-$AE$8),$AF1222,1,1)/OFFSET(DATA!$F$6,BF$10,$AF1222,1,1),0)</f>
        <v>0</v>
      </c>
      <c r="BG1222" s="190">
        <f ca="1">IF($AG1222&gt;0,OFFSET(DATA!$F$6,BG$10+27*(7-$AE$8),$AF1222,1,1)/OFFSET(DATA!$F$6,BG$10,$AF1222,1,1),0)</f>
        <v>0</v>
      </c>
      <c r="BH1222" s="190">
        <f ca="1">IF($AG1222&gt;0,OFFSET(DATA!$F$6,BH$10+27*(7-$AE$8),$AF1222,1,1)/OFFSET(DATA!$F$6,BH$10,$AF1222,1,1),0)</f>
        <v>0</v>
      </c>
      <c r="BI1222" s="190">
        <f ca="1">IF($AG1222&gt;0,OFFSET(DATA!$F$6,BI$10+27*(7-$AE$8),$AF1222,1,1)/OFFSET(DATA!$F$6,BI$10,$AF1222,1,1),0)</f>
        <v>0</v>
      </c>
      <c r="BJ1222" s="190">
        <f ca="1">IF($AG1222&gt;0,OFFSET(DATA!$F$6,BJ$10+27*(7-$AE$8),$AF1222,1,1)/OFFSET(DATA!$F$6,BJ$10,$AF1222,1,1),0)</f>
        <v>0</v>
      </c>
      <c r="BK1222" s="190">
        <f ca="1">IF($AG1222&gt;0,OFFSET(DATA!$F$6,BK$10+27*(7-$AE$8),$AF1222,1,1)/OFFSET(DATA!$F$6,BK$10,$AF1222,1,1),0)</f>
        <v>0</v>
      </c>
      <c r="BL1222" s="190">
        <f ca="1">IF($AG1222&gt;0,OFFSET(DATA!$F$6,BL$10+27*(7-$AE$8),$AF1222,1,1)/OFFSET(DATA!$F$6,BL$10,$AF1222,1,1),0)</f>
        <v>0</v>
      </c>
      <c r="BM1222" s="190">
        <f ca="1">IF($AG1222&gt;0,OFFSET(DATA!$F$6,BM$10+27*(7-$AE$8),$AF1222,1,1)/OFFSET(DATA!$F$6,BM$10,$AF1222,1,1),0)</f>
        <v>0</v>
      </c>
      <c r="BN1222" s="190">
        <f ca="1">IF($AG1222&gt;0,OFFSET(DATA!$F$6,BN$10+27*(7-$AE$8),$AF1222,1,1)/OFFSET(DATA!$F$6,BN$10,$AF1222,1,1),0)</f>
        <v>0</v>
      </c>
      <c r="BO1222" s="190">
        <f ca="1">IF($AG1222&gt;0,OFFSET(DATA!$F$6,BO$10+27*(7-$AE$8),$AF1222,1,1)/OFFSET(DATA!$F$6,BO$10,$AF1222,1,1),0)</f>
        <v>0</v>
      </c>
      <c r="BP1222" s="190">
        <f ca="1">IF($AG1222&gt;0,OFFSET(DATA!$F$6,BP$10+27*(7-$AE$8),$AF1222,1,1)/OFFSET(DATA!$F$6,BP$10,$AF1222,1,1),0)</f>
        <v>0</v>
      </c>
      <c r="BQ1222" s="190">
        <f ca="1">IF($AG1222&gt;0,OFFSET(DATA!$F$6,BQ$10+27*(7-$AE$8),$AF1222,1,1)/OFFSET(DATA!$F$6,BQ$10,$AF1222,1,1),0)</f>
        <v>0</v>
      </c>
      <c r="BR1222" s="190">
        <f ca="1">IF($AG1222&gt;0,OFFSET(DATA!$F$6,BR$10+27*(7-$AE$8),$AF1222,1,1)/OFFSET(DATA!$F$6,BR$10,$AF1222,1,1),0)</f>
        <v>0</v>
      </c>
      <c r="BS1222" s="190">
        <f ca="1">IF($AG1222&gt;0,OFFSET(DATA!$F$6,BS$10+27*(7-$AE$8),$AF1222,1,1)/OFFSET(DATA!$F$6,BS$10,$AF1222,1,1),0)</f>
        <v>0</v>
      </c>
      <c r="BT1222" s="190">
        <f ca="1">IF($AG1222&gt;0,OFFSET(DATA!$F$6,BT$10+27*(7-$AE$8),$AF1222,1,1)/OFFSET(DATA!$F$6,BT$10,$AF1222,1,1),0)</f>
        <v>0</v>
      </c>
      <c r="BU1222" s="190">
        <f ca="1">IF($AG1222&gt;0,OFFSET(DATA!$F$6,BU$10+27*(7-$AE$8),$AF1222,1,1)/OFFSET(DATA!$F$6,BU$10,$AF1222,1,1),0)</f>
        <v>0</v>
      </c>
      <c r="BV1222" s="190">
        <f ca="1">IF($AG1222&gt;0,OFFSET(DATA!$F$6,BV$10+27*(7-$AE$8),$AF1222,1,1)/OFFSET(DATA!$F$6,BV$10,$AF1222,1,1),0)</f>
        <v>0</v>
      </c>
      <c r="BW1222" s="190">
        <f ca="1">IF($AG1222&gt;0,OFFSET(DATA!$F$6,BW$10+27*(7-$AE$8),$AF1222,1,1)/OFFSET(DATA!$F$6,BW$10,$AF1222,1,1),0)</f>
        <v>0</v>
      </c>
      <c r="BX1222" s="190">
        <f ca="1">IF($AG1222&gt;0,OFFSET(DATA!$F$6,BX$10+27*(7-$AE$8),$AF1222,1,1)/OFFSET(DATA!$F$6,BX$10,$AF1222,1,1),0)</f>
        <v>0</v>
      </c>
    </row>
    <row r="1223" spans="32:76" x14ac:dyDescent="0.2">
      <c r="AF1223" s="166">
        <v>1212</v>
      </c>
      <c r="AG1223" s="96">
        <f ca="1">OFFSET(DATA!$F$6,$AF$10,$AF1223,1,1)</f>
        <v>0</v>
      </c>
      <c r="AH1223" s="190">
        <f ca="1">IF($AG1223&gt;0,OFFSET(DATA!$F$6,$AF$10+27*AH$10,$AF1223,1,1)/$AG1223,0)</f>
        <v>0</v>
      </c>
      <c r="AI1223" s="190">
        <f ca="1">IF($AG1223&gt;0,OFFSET(DATA!$F$6,$AF$10+27*AI$10,$AF1223,1,1)/$AG1223,0)</f>
        <v>0</v>
      </c>
      <c r="AJ1223" s="190">
        <f ca="1">IF($AG1223&gt;0,OFFSET(DATA!$F$6,$AF$10+27*AJ$10,$AF1223,1,1)/$AG1223,0)</f>
        <v>0</v>
      </c>
      <c r="AK1223" s="190">
        <f ca="1">IF($AG1223&gt;0,OFFSET(DATA!$F$6,$AF$10+27*AK$10,$AF1223,1,1)/$AG1223,0)</f>
        <v>0</v>
      </c>
      <c r="AL1223" s="190">
        <f ca="1">IF($AG1223&gt;0,OFFSET(DATA!$F$6,$AF$10+27*AL$10,$AF1223,1,1)/$AG1223,0)</f>
        <v>0</v>
      </c>
      <c r="AM1223" s="190">
        <f ca="1">IF($AG1223&gt;0,OFFSET(DATA!$F$6,$AF$10+27*AM$10,$AF1223,1,1)/$AG1223,0)</f>
        <v>0</v>
      </c>
      <c r="AN1223" s="166">
        <f ca="1">OFFSET(DATA!$F$6,$AF$10+27*AN$10,$AF1223,1,1)</f>
        <v>0</v>
      </c>
      <c r="AO1223" s="166">
        <f t="shared" ca="1" si="37"/>
        <v>0</v>
      </c>
      <c r="AQ1223" s="96">
        <f ca="1">OFFSET(DATA!$F$6,25,$AF1223,1,1)</f>
        <v>0</v>
      </c>
      <c r="AR1223" s="190">
        <f ca="1">IF($AQ1223&gt;0,OFFSET(DATA!$F$6,25+27*AR$10,$AF1223,1,1)/$AQ1223,0)</f>
        <v>0</v>
      </c>
      <c r="AS1223" s="190">
        <f ca="1">IF($AQ1223&gt;0,OFFSET(DATA!$F$6,25+27*AS$10,$AF1223,1,1)/$AQ1223,0)</f>
        <v>0</v>
      </c>
      <c r="AT1223" s="190">
        <f ca="1">IF($AQ1223&gt;0,OFFSET(DATA!$F$6,25+27*AT$10,$AF1223,1,1)/$AQ1223,0)</f>
        <v>0</v>
      </c>
      <c r="AU1223" s="190">
        <f ca="1">IF($AQ1223&gt;0,OFFSET(DATA!$F$6,25+27*AU$10,$AF1223,1,1)/$AQ1223,0)</f>
        <v>0</v>
      </c>
      <c r="AV1223" s="190">
        <f ca="1">IF($AQ1223&gt;0,OFFSET(DATA!$F$6,25+27*AV$10,$AF1223,1,1)/$AQ1223,0)</f>
        <v>0</v>
      </c>
      <c r="AW1223" s="190">
        <f ca="1">IF($AQ1223&gt;0,OFFSET(DATA!$F$6,25+27*AW$10,$AF1223,1,1)/$AQ1223,0)</f>
        <v>0</v>
      </c>
      <c r="AZ1223" s="166">
        <f t="shared" ca="1" si="38"/>
        <v>1</v>
      </c>
      <c r="BA1223" s="190">
        <f ca="1">IF($AG1223&gt;0,OFFSET(DATA!$F$6,BA$10+27*(7-$AE$8),$AF1223,1,1)/OFFSET(DATA!$F$6,BA$10,$AF1223,1,1),0)</f>
        <v>0</v>
      </c>
      <c r="BB1223" s="190">
        <f ca="1">IF($AG1223&gt;0,OFFSET(DATA!$F$6,BB$10+27*(7-$AE$8),$AF1223,1,1)/OFFSET(DATA!$F$6,BB$10,$AF1223,1,1),0)</f>
        <v>0</v>
      </c>
      <c r="BC1223" s="190">
        <f ca="1">IF($AG1223&gt;0,OFFSET(DATA!$F$6,BC$10+27*(7-$AE$8),$AF1223,1,1)/OFFSET(DATA!$F$6,BC$10,$AF1223,1,1),0)</f>
        <v>0</v>
      </c>
      <c r="BD1223" s="190">
        <f ca="1">IF($AG1223&gt;0,OFFSET(DATA!$F$6,BD$10+27*(7-$AE$8),$AF1223,1,1)/OFFSET(DATA!$F$6,BD$10,$AF1223,1,1),0)</f>
        <v>0</v>
      </c>
      <c r="BE1223" s="190">
        <f ca="1">IF($AG1223&gt;0,OFFSET(DATA!$F$6,BE$10+27*(7-$AE$8),$AF1223,1,1)/OFFSET(DATA!$F$6,BE$10,$AF1223,1,1),0)</f>
        <v>0</v>
      </c>
      <c r="BF1223" s="190">
        <f ca="1">IF($AG1223&gt;0,OFFSET(DATA!$F$6,BF$10+27*(7-$AE$8),$AF1223,1,1)/OFFSET(DATA!$F$6,BF$10,$AF1223,1,1),0)</f>
        <v>0</v>
      </c>
      <c r="BG1223" s="190">
        <f ca="1">IF($AG1223&gt;0,OFFSET(DATA!$F$6,BG$10+27*(7-$AE$8),$AF1223,1,1)/OFFSET(DATA!$F$6,BG$10,$AF1223,1,1),0)</f>
        <v>0</v>
      </c>
      <c r="BH1223" s="190">
        <f ca="1">IF($AG1223&gt;0,OFFSET(DATA!$F$6,BH$10+27*(7-$AE$8),$AF1223,1,1)/OFFSET(DATA!$F$6,BH$10,$AF1223,1,1),0)</f>
        <v>0</v>
      </c>
      <c r="BI1223" s="190">
        <f ca="1">IF($AG1223&gt;0,OFFSET(DATA!$F$6,BI$10+27*(7-$AE$8),$AF1223,1,1)/OFFSET(DATA!$F$6,BI$10,$AF1223,1,1),0)</f>
        <v>0</v>
      </c>
      <c r="BJ1223" s="190">
        <f ca="1">IF($AG1223&gt;0,OFFSET(DATA!$F$6,BJ$10+27*(7-$AE$8),$AF1223,1,1)/OFFSET(DATA!$F$6,BJ$10,$AF1223,1,1),0)</f>
        <v>0</v>
      </c>
      <c r="BK1223" s="190">
        <f ca="1">IF($AG1223&gt;0,OFFSET(DATA!$F$6,BK$10+27*(7-$AE$8),$AF1223,1,1)/OFFSET(DATA!$F$6,BK$10,$AF1223,1,1),0)</f>
        <v>0</v>
      </c>
      <c r="BL1223" s="190">
        <f ca="1">IF($AG1223&gt;0,OFFSET(DATA!$F$6,BL$10+27*(7-$AE$8),$AF1223,1,1)/OFFSET(DATA!$F$6,BL$10,$AF1223,1,1),0)</f>
        <v>0</v>
      </c>
      <c r="BM1223" s="190">
        <f ca="1">IF($AG1223&gt;0,OFFSET(DATA!$F$6,BM$10+27*(7-$AE$8),$AF1223,1,1)/OFFSET(DATA!$F$6,BM$10,$AF1223,1,1),0)</f>
        <v>0</v>
      </c>
      <c r="BN1223" s="190">
        <f ca="1">IF($AG1223&gt;0,OFFSET(DATA!$F$6,BN$10+27*(7-$AE$8),$AF1223,1,1)/OFFSET(DATA!$F$6,BN$10,$AF1223,1,1),0)</f>
        <v>0</v>
      </c>
      <c r="BO1223" s="190">
        <f ca="1">IF($AG1223&gt;0,OFFSET(DATA!$F$6,BO$10+27*(7-$AE$8),$AF1223,1,1)/OFFSET(DATA!$F$6,BO$10,$AF1223,1,1),0)</f>
        <v>0</v>
      </c>
      <c r="BP1223" s="190">
        <f ca="1">IF($AG1223&gt;0,OFFSET(DATA!$F$6,BP$10+27*(7-$AE$8),$AF1223,1,1)/OFFSET(DATA!$F$6,BP$10,$AF1223,1,1),0)</f>
        <v>0</v>
      </c>
      <c r="BQ1223" s="190">
        <f ca="1">IF($AG1223&gt;0,OFFSET(DATA!$F$6,BQ$10+27*(7-$AE$8),$AF1223,1,1)/OFFSET(DATA!$F$6,BQ$10,$AF1223,1,1),0)</f>
        <v>0</v>
      </c>
      <c r="BR1223" s="190">
        <f ca="1">IF($AG1223&gt;0,OFFSET(DATA!$F$6,BR$10+27*(7-$AE$8),$AF1223,1,1)/OFFSET(DATA!$F$6,BR$10,$AF1223,1,1),0)</f>
        <v>0</v>
      </c>
      <c r="BS1223" s="190">
        <f ca="1">IF($AG1223&gt;0,OFFSET(DATA!$F$6,BS$10+27*(7-$AE$8),$AF1223,1,1)/OFFSET(DATA!$F$6,BS$10,$AF1223,1,1),0)</f>
        <v>0</v>
      </c>
      <c r="BT1223" s="190">
        <f ca="1">IF($AG1223&gt;0,OFFSET(DATA!$F$6,BT$10+27*(7-$AE$8),$AF1223,1,1)/OFFSET(DATA!$F$6,BT$10,$AF1223,1,1),0)</f>
        <v>0</v>
      </c>
      <c r="BU1223" s="190">
        <f ca="1">IF($AG1223&gt;0,OFFSET(DATA!$F$6,BU$10+27*(7-$AE$8),$AF1223,1,1)/OFFSET(DATA!$F$6,BU$10,$AF1223,1,1),0)</f>
        <v>0</v>
      </c>
      <c r="BV1223" s="190">
        <f ca="1">IF($AG1223&gt;0,OFFSET(DATA!$F$6,BV$10+27*(7-$AE$8),$AF1223,1,1)/OFFSET(DATA!$F$6,BV$10,$AF1223,1,1),0)</f>
        <v>0</v>
      </c>
      <c r="BW1223" s="190">
        <f ca="1">IF($AG1223&gt;0,OFFSET(DATA!$F$6,BW$10+27*(7-$AE$8),$AF1223,1,1)/OFFSET(DATA!$F$6,BW$10,$AF1223,1,1),0)</f>
        <v>0</v>
      </c>
      <c r="BX1223" s="190">
        <f ca="1">IF($AG1223&gt;0,OFFSET(DATA!$F$6,BX$10+27*(7-$AE$8),$AF1223,1,1)/OFFSET(DATA!$F$6,BX$10,$AF1223,1,1),0)</f>
        <v>0</v>
      </c>
    </row>
    <row r="1224" spans="32:76" x14ac:dyDescent="0.2">
      <c r="AF1224" s="166">
        <v>1213</v>
      </c>
      <c r="AG1224" s="96">
        <f ca="1">OFFSET(DATA!$F$6,$AF$10,$AF1224,1,1)</f>
        <v>0</v>
      </c>
      <c r="AH1224" s="190">
        <f ca="1">IF($AG1224&gt;0,OFFSET(DATA!$F$6,$AF$10+27*AH$10,$AF1224,1,1)/$AG1224,0)</f>
        <v>0</v>
      </c>
      <c r="AI1224" s="190">
        <f ca="1">IF($AG1224&gt;0,OFFSET(DATA!$F$6,$AF$10+27*AI$10,$AF1224,1,1)/$AG1224,0)</f>
        <v>0</v>
      </c>
      <c r="AJ1224" s="190">
        <f ca="1">IF($AG1224&gt;0,OFFSET(DATA!$F$6,$AF$10+27*AJ$10,$AF1224,1,1)/$AG1224,0)</f>
        <v>0</v>
      </c>
      <c r="AK1224" s="190">
        <f ca="1">IF($AG1224&gt;0,OFFSET(DATA!$F$6,$AF$10+27*AK$10,$AF1224,1,1)/$AG1224,0)</f>
        <v>0</v>
      </c>
      <c r="AL1224" s="190">
        <f ca="1">IF($AG1224&gt;0,OFFSET(DATA!$F$6,$AF$10+27*AL$10,$AF1224,1,1)/$AG1224,0)</f>
        <v>0</v>
      </c>
      <c r="AM1224" s="190">
        <f ca="1">IF($AG1224&gt;0,OFFSET(DATA!$F$6,$AF$10+27*AM$10,$AF1224,1,1)/$AG1224,0)</f>
        <v>0</v>
      </c>
      <c r="AN1224" s="166">
        <f ca="1">OFFSET(DATA!$F$6,$AF$10+27*AN$10,$AF1224,1,1)</f>
        <v>0</v>
      </c>
      <c r="AO1224" s="166">
        <f t="shared" ca="1" si="37"/>
        <v>0</v>
      </c>
      <c r="AQ1224" s="96">
        <f ca="1">OFFSET(DATA!$F$6,25,$AF1224,1,1)</f>
        <v>0</v>
      </c>
      <c r="AR1224" s="190">
        <f ca="1">IF($AQ1224&gt;0,OFFSET(DATA!$F$6,25+27*AR$10,$AF1224,1,1)/$AQ1224,0)</f>
        <v>0</v>
      </c>
      <c r="AS1224" s="190">
        <f ca="1">IF($AQ1224&gt;0,OFFSET(DATA!$F$6,25+27*AS$10,$AF1224,1,1)/$AQ1224,0)</f>
        <v>0</v>
      </c>
      <c r="AT1224" s="190">
        <f ca="1">IF($AQ1224&gt;0,OFFSET(DATA!$F$6,25+27*AT$10,$AF1224,1,1)/$AQ1224,0)</f>
        <v>0</v>
      </c>
      <c r="AU1224" s="190">
        <f ca="1">IF($AQ1224&gt;0,OFFSET(DATA!$F$6,25+27*AU$10,$AF1224,1,1)/$AQ1224,0)</f>
        <v>0</v>
      </c>
      <c r="AV1224" s="190">
        <f ca="1">IF($AQ1224&gt;0,OFFSET(DATA!$F$6,25+27*AV$10,$AF1224,1,1)/$AQ1224,0)</f>
        <v>0</v>
      </c>
      <c r="AW1224" s="190">
        <f ca="1">IF($AQ1224&gt;0,OFFSET(DATA!$F$6,25+27*AW$10,$AF1224,1,1)/$AQ1224,0)</f>
        <v>0</v>
      </c>
      <c r="AZ1224" s="166">
        <f t="shared" ca="1" si="38"/>
        <v>1</v>
      </c>
      <c r="BA1224" s="190">
        <f ca="1">IF($AG1224&gt;0,OFFSET(DATA!$F$6,BA$10+27*(7-$AE$8),$AF1224,1,1)/OFFSET(DATA!$F$6,BA$10,$AF1224,1,1),0)</f>
        <v>0</v>
      </c>
      <c r="BB1224" s="190">
        <f ca="1">IF($AG1224&gt;0,OFFSET(DATA!$F$6,BB$10+27*(7-$AE$8),$AF1224,1,1)/OFFSET(DATA!$F$6,BB$10,$AF1224,1,1),0)</f>
        <v>0</v>
      </c>
      <c r="BC1224" s="190">
        <f ca="1">IF($AG1224&gt;0,OFFSET(DATA!$F$6,BC$10+27*(7-$AE$8),$AF1224,1,1)/OFFSET(DATA!$F$6,BC$10,$AF1224,1,1),0)</f>
        <v>0</v>
      </c>
      <c r="BD1224" s="190">
        <f ca="1">IF($AG1224&gt;0,OFFSET(DATA!$F$6,BD$10+27*(7-$AE$8),$AF1224,1,1)/OFFSET(DATA!$F$6,BD$10,$AF1224,1,1),0)</f>
        <v>0</v>
      </c>
      <c r="BE1224" s="190">
        <f ca="1">IF($AG1224&gt;0,OFFSET(DATA!$F$6,BE$10+27*(7-$AE$8),$AF1224,1,1)/OFFSET(DATA!$F$6,BE$10,$AF1224,1,1),0)</f>
        <v>0</v>
      </c>
      <c r="BF1224" s="190">
        <f ca="1">IF($AG1224&gt;0,OFFSET(DATA!$F$6,BF$10+27*(7-$AE$8),$AF1224,1,1)/OFFSET(DATA!$F$6,BF$10,$AF1224,1,1),0)</f>
        <v>0</v>
      </c>
      <c r="BG1224" s="190">
        <f ca="1">IF($AG1224&gt;0,OFFSET(DATA!$F$6,BG$10+27*(7-$AE$8),$AF1224,1,1)/OFFSET(DATA!$F$6,BG$10,$AF1224,1,1),0)</f>
        <v>0</v>
      </c>
      <c r="BH1224" s="190">
        <f ca="1">IF($AG1224&gt;0,OFFSET(DATA!$F$6,BH$10+27*(7-$AE$8),$AF1224,1,1)/OFFSET(DATA!$F$6,BH$10,$AF1224,1,1),0)</f>
        <v>0</v>
      </c>
      <c r="BI1224" s="190">
        <f ca="1">IF($AG1224&gt;0,OFFSET(DATA!$F$6,BI$10+27*(7-$AE$8),$AF1224,1,1)/OFFSET(DATA!$F$6,BI$10,$AF1224,1,1),0)</f>
        <v>0</v>
      </c>
      <c r="BJ1224" s="190">
        <f ca="1">IF($AG1224&gt;0,OFFSET(DATA!$F$6,BJ$10+27*(7-$AE$8),$AF1224,1,1)/OFFSET(DATA!$F$6,BJ$10,$AF1224,1,1),0)</f>
        <v>0</v>
      </c>
      <c r="BK1224" s="190">
        <f ca="1">IF($AG1224&gt;0,OFFSET(DATA!$F$6,BK$10+27*(7-$AE$8),$AF1224,1,1)/OFFSET(DATA!$F$6,BK$10,$AF1224,1,1),0)</f>
        <v>0</v>
      </c>
      <c r="BL1224" s="190">
        <f ca="1">IF($AG1224&gt;0,OFFSET(DATA!$F$6,BL$10+27*(7-$AE$8),$AF1224,1,1)/OFFSET(DATA!$F$6,BL$10,$AF1224,1,1),0)</f>
        <v>0</v>
      </c>
      <c r="BM1224" s="190">
        <f ca="1">IF($AG1224&gt;0,OFFSET(DATA!$F$6,BM$10+27*(7-$AE$8),$AF1224,1,1)/OFFSET(DATA!$F$6,BM$10,$AF1224,1,1),0)</f>
        <v>0</v>
      </c>
      <c r="BN1224" s="190">
        <f ca="1">IF($AG1224&gt;0,OFFSET(DATA!$F$6,BN$10+27*(7-$AE$8),$AF1224,1,1)/OFFSET(DATA!$F$6,BN$10,$AF1224,1,1),0)</f>
        <v>0</v>
      </c>
      <c r="BO1224" s="190">
        <f ca="1">IF($AG1224&gt;0,OFFSET(DATA!$F$6,BO$10+27*(7-$AE$8),$AF1224,1,1)/OFFSET(DATA!$F$6,BO$10,$AF1224,1,1),0)</f>
        <v>0</v>
      </c>
      <c r="BP1224" s="190">
        <f ca="1">IF($AG1224&gt;0,OFFSET(DATA!$F$6,BP$10+27*(7-$AE$8),$AF1224,1,1)/OFFSET(DATA!$F$6,BP$10,$AF1224,1,1),0)</f>
        <v>0</v>
      </c>
      <c r="BQ1224" s="190">
        <f ca="1">IF($AG1224&gt;0,OFFSET(DATA!$F$6,BQ$10+27*(7-$AE$8),$AF1224,1,1)/OFFSET(DATA!$F$6,BQ$10,$AF1224,1,1),0)</f>
        <v>0</v>
      </c>
      <c r="BR1224" s="190">
        <f ca="1">IF($AG1224&gt;0,OFFSET(DATA!$F$6,BR$10+27*(7-$AE$8),$AF1224,1,1)/OFFSET(DATA!$F$6,BR$10,$AF1224,1,1),0)</f>
        <v>0</v>
      </c>
      <c r="BS1224" s="190">
        <f ca="1">IF($AG1224&gt;0,OFFSET(DATA!$F$6,BS$10+27*(7-$AE$8),$AF1224,1,1)/OFFSET(DATA!$F$6,BS$10,$AF1224,1,1),0)</f>
        <v>0</v>
      </c>
      <c r="BT1224" s="190">
        <f ca="1">IF($AG1224&gt;0,OFFSET(DATA!$F$6,BT$10+27*(7-$AE$8),$AF1224,1,1)/OFFSET(DATA!$F$6,BT$10,$AF1224,1,1),0)</f>
        <v>0</v>
      </c>
      <c r="BU1224" s="190">
        <f ca="1">IF($AG1224&gt;0,OFFSET(DATA!$F$6,BU$10+27*(7-$AE$8),$AF1224,1,1)/OFFSET(DATA!$F$6,BU$10,$AF1224,1,1),0)</f>
        <v>0</v>
      </c>
      <c r="BV1224" s="190">
        <f ca="1">IF($AG1224&gt;0,OFFSET(DATA!$F$6,BV$10+27*(7-$AE$8),$AF1224,1,1)/OFFSET(DATA!$F$6,BV$10,$AF1224,1,1),0)</f>
        <v>0</v>
      </c>
      <c r="BW1224" s="190">
        <f ca="1">IF($AG1224&gt;0,OFFSET(DATA!$F$6,BW$10+27*(7-$AE$8),$AF1224,1,1)/OFFSET(DATA!$F$6,BW$10,$AF1224,1,1),0)</f>
        <v>0</v>
      </c>
      <c r="BX1224" s="190">
        <f ca="1">IF($AG1224&gt;0,OFFSET(DATA!$F$6,BX$10+27*(7-$AE$8),$AF1224,1,1)/OFFSET(DATA!$F$6,BX$10,$AF1224,1,1),0)</f>
        <v>0</v>
      </c>
    </row>
    <row r="1225" spans="32:76" x14ac:dyDescent="0.2">
      <c r="AF1225" s="166">
        <v>1214</v>
      </c>
      <c r="AG1225" s="96">
        <f ca="1">OFFSET(DATA!$F$6,$AF$10,$AF1225,1,1)</f>
        <v>0</v>
      </c>
      <c r="AH1225" s="190">
        <f ca="1">IF($AG1225&gt;0,OFFSET(DATA!$F$6,$AF$10+27*AH$10,$AF1225,1,1)/$AG1225,0)</f>
        <v>0</v>
      </c>
      <c r="AI1225" s="190">
        <f ca="1">IF($AG1225&gt;0,OFFSET(DATA!$F$6,$AF$10+27*AI$10,$AF1225,1,1)/$AG1225,0)</f>
        <v>0</v>
      </c>
      <c r="AJ1225" s="190">
        <f ca="1">IF($AG1225&gt;0,OFFSET(DATA!$F$6,$AF$10+27*AJ$10,$AF1225,1,1)/$AG1225,0)</f>
        <v>0</v>
      </c>
      <c r="AK1225" s="190">
        <f ca="1">IF($AG1225&gt;0,OFFSET(DATA!$F$6,$AF$10+27*AK$10,$AF1225,1,1)/$AG1225,0)</f>
        <v>0</v>
      </c>
      <c r="AL1225" s="190">
        <f ca="1">IF($AG1225&gt;0,OFFSET(DATA!$F$6,$AF$10+27*AL$10,$AF1225,1,1)/$AG1225,0)</f>
        <v>0</v>
      </c>
      <c r="AM1225" s="190">
        <f ca="1">IF($AG1225&gt;0,OFFSET(DATA!$F$6,$AF$10+27*AM$10,$AF1225,1,1)/$AG1225,0)</f>
        <v>0</v>
      </c>
      <c r="AN1225" s="166">
        <f ca="1">OFFSET(DATA!$F$6,$AF$10+27*AN$10,$AF1225,1,1)</f>
        <v>0</v>
      </c>
      <c r="AO1225" s="166">
        <f t="shared" ca="1" si="37"/>
        <v>0</v>
      </c>
      <c r="AQ1225" s="96">
        <f ca="1">OFFSET(DATA!$F$6,25,$AF1225,1,1)</f>
        <v>0</v>
      </c>
      <c r="AR1225" s="190">
        <f ca="1">IF($AQ1225&gt;0,OFFSET(DATA!$F$6,25+27*AR$10,$AF1225,1,1)/$AQ1225,0)</f>
        <v>0</v>
      </c>
      <c r="AS1225" s="190">
        <f ca="1">IF($AQ1225&gt;0,OFFSET(DATA!$F$6,25+27*AS$10,$AF1225,1,1)/$AQ1225,0)</f>
        <v>0</v>
      </c>
      <c r="AT1225" s="190">
        <f ca="1">IF($AQ1225&gt;0,OFFSET(DATA!$F$6,25+27*AT$10,$AF1225,1,1)/$AQ1225,0)</f>
        <v>0</v>
      </c>
      <c r="AU1225" s="190">
        <f ca="1">IF($AQ1225&gt;0,OFFSET(DATA!$F$6,25+27*AU$10,$AF1225,1,1)/$AQ1225,0)</f>
        <v>0</v>
      </c>
      <c r="AV1225" s="190">
        <f ca="1">IF($AQ1225&gt;0,OFFSET(DATA!$F$6,25+27*AV$10,$AF1225,1,1)/$AQ1225,0)</f>
        <v>0</v>
      </c>
      <c r="AW1225" s="190">
        <f ca="1">IF($AQ1225&gt;0,OFFSET(DATA!$F$6,25+27*AW$10,$AF1225,1,1)/$AQ1225,0)</f>
        <v>0</v>
      </c>
      <c r="AZ1225" s="166">
        <f t="shared" ca="1" si="38"/>
        <v>1</v>
      </c>
      <c r="BA1225" s="190">
        <f ca="1">IF($AG1225&gt;0,OFFSET(DATA!$F$6,BA$10+27*(7-$AE$8),$AF1225,1,1)/OFFSET(DATA!$F$6,BA$10,$AF1225,1,1),0)</f>
        <v>0</v>
      </c>
      <c r="BB1225" s="190">
        <f ca="1">IF($AG1225&gt;0,OFFSET(DATA!$F$6,BB$10+27*(7-$AE$8),$AF1225,1,1)/OFFSET(DATA!$F$6,BB$10,$AF1225,1,1),0)</f>
        <v>0</v>
      </c>
      <c r="BC1225" s="190">
        <f ca="1">IF($AG1225&gt;0,OFFSET(DATA!$F$6,BC$10+27*(7-$AE$8),$AF1225,1,1)/OFFSET(DATA!$F$6,BC$10,$AF1225,1,1),0)</f>
        <v>0</v>
      </c>
      <c r="BD1225" s="190">
        <f ca="1">IF($AG1225&gt;0,OFFSET(DATA!$F$6,BD$10+27*(7-$AE$8),$AF1225,1,1)/OFFSET(DATA!$F$6,BD$10,$AF1225,1,1),0)</f>
        <v>0</v>
      </c>
      <c r="BE1225" s="190">
        <f ca="1">IF($AG1225&gt;0,OFFSET(DATA!$F$6,BE$10+27*(7-$AE$8),$AF1225,1,1)/OFFSET(DATA!$F$6,BE$10,$AF1225,1,1),0)</f>
        <v>0</v>
      </c>
      <c r="BF1225" s="190">
        <f ca="1">IF($AG1225&gt;0,OFFSET(DATA!$F$6,BF$10+27*(7-$AE$8),$AF1225,1,1)/OFFSET(DATA!$F$6,BF$10,$AF1225,1,1),0)</f>
        <v>0</v>
      </c>
      <c r="BG1225" s="190">
        <f ca="1">IF($AG1225&gt;0,OFFSET(DATA!$F$6,BG$10+27*(7-$AE$8),$AF1225,1,1)/OFFSET(DATA!$F$6,BG$10,$AF1225,1,1),0)</f>
        <v>0</v>
      </c>
      <c r="BH1225" s="190">
        <f ca="1">IF($AG1225&gt;0,OFFSET(DATA!$F$6,BH$10+27*(7-$AE$8),$AF1225,1,1)/OFFSET(DATA!$F$6,BH$10,$AF1225,1,1),0)</f>
        <v>0</v>
      </c>
      <c r="BI1225" s="190">
        <f ca="1">IF($AG1225&gt;0,OFFSET(DATA!$F$6,BI$10+27*(7-$AE$8),$AF1225,1,1)/OFFSET(DATA!$F$6,BI$10,$AF1225,1,1),0)</f>
        <v>0</v>
      </c>
      <c r="BJ1225" s="190">
        <f ca="1">IF($AG1225&gt;0,OFFSET(DATA!$F$6,BJ$10+27*(7-$AE$8),$AF1225,1,1)/OFFSET(DATA!$F$6,BJ$10,$AF1225,1,1),0)</f>
        <v>0</v>
      </c>
      <c r="BK1225" s="190">
        <f ca="1">IF($AG1225&gt;0,OFFSET(DATA!$F$6,BK$10+27*(7-$AE$8),$AF1225,1,1)/OFFSET(DATA!$F$6,BK$10,$AF1225,1,1),0)</f>
        <v>0</v>
      </c>
      <c r="BL1225" s="190">
        <f ca="1">IF($AG1225&gt;0,OFFSET(DATA!$F$6,BL$10+27*(7-$AE$8),$AF1225,1,1)/OFFSET(DATA!$F$6,BL$10,$AF1225,1,1),0)</f>
        <v>0</v>
      </c>
      <c r="BM1225" s="190">
        <f ca="1">IF($AG1225&gt;0,OFFSET(DATA!$F$6,BM$10+27*(7-$AE$8),$AF1225,1,1)/OFFSET(DATA!$F$6,BM$10,$AF1225,1,1),0)</f>
        <v>0</v>
      </c>
      <c r="BN1225" s="190">
        <f ca="1">IF($AG1225&gt;0,OFFSET(DATA!$F$6,BN$10+27*(7-$AE$8),$AF1225,1,1)/OFFSET(DATA!$F$6,BN$10,$AF1225,1,1),0)</f>
        <v>0</v>
      </c>
      <c r="BO1225" s="190">
        <f ca="1">IF($AG1225&gt;0,OFFSET(DATA!$F$6,BO$10+27*(7-$AE$8),$AF1225,1,1)/OFFSET(DATA!$F$6,BO$10,$AF1225,1,1),0)</f>
        <v>0</v>
      </c>
      <c r="BP1225" s="190">
        <f ca="1">IF($AG1225&gt;0,OFFSET(DATA!$F$6,BP$10+27*(7-$AE$8),$AF1225,1,1)/OFFSET(DATA!$F$6,BP$10,$AF1225,1,1),0)</f>
        <v>0</v>
      </c>
      <c r="BQ1225" s="190">
        <f ca="1">IF($AG1225&gt;0,OFFSET(DATA!$F$6,BQ$10+27*(7-$AE$8),$AF1225,1,1)/OFFSET(DATA!$F$6,BQ$10,$AF1225,1,1),0)</f>
        <v>0</v>
      </c>
      <c r="BR1225" s="190">
        <f ca="1">IF($AG1225&gt;0,OFFSET(DATA!$F$6,BR$10+27*(7-$AE$8),$AF1225,1,1)/OFFSET(DATA!$F$6,BR$10,$AF1225,1,1),0)</f>
        <v>0</v>
      </c>
      <c r="BS1225" s="190">
        <f ca="1">IF($AG1225&gt;0,OFFSET(DATA!$F$6,BS$10+27*(7-$AE$8),$AF1225,1,1)/OFFSET(DATA!$F$6,BS$10,$AF1225,1,1),0)</f>
        <v>0</v>
      </c>
      <c r="BT1225" s="190">
        <f ca="1">IF($AG1225&gt;0,OFFSET(DATA!$F$6,BT$10+27*(7-$AE$8),$AF1225,1,1)/OFFSET(DATA!$F$6,BT$10,$AF1225,1,1),0)</f>
        <v>0</v>
      </c>
      <c r="BU1225" s="190">
        <f ca="1">IF($AG1225&gt;0,OFFSET(DATA!$F$6,BU$10+27*(7-$AE$8),$AF1225,1,1)/OFFSET(DATA!$F$6,BU$10,$AF1225,1,1),0)</f>
        <v>0</v>
      </c>
      <c r="BV1225" s="190">
        <f ca="1">IF($AG1225&gt;0,OFFSET(DATA!$F$6,BV$10+27*(7-$AE$8),$AF1225,1,1)/OFFSET(DATA!$F$6,BV$10,$AF1225,1,1),0)</f>
        <v>0</v>
      </c>
      <c r="BW1225" s="190">
        <f ca="1">IF($AG1225&gt;0,OFFSET(DATA!$F$6,BW$10+27*(7-$AE$8),$AF1225,1,1)/OFFSET(DATA!$F$6,BW$10,$AF1225,1,1),0)</f>
        <v>0</v>
      </c>
      <c r="BX1225" s="190">
        <f ca="1">IF($AG1225&gt;0,OFFSET(DATA!$F$6,BX$10+27*(7-$AE$8),$AF1225,1,1)/OFFSET(DATA!$F$6,BX$10,$AF1225,1,1),0)</f>
        <v>0</v>
      </c>
    </row>
    <row r="1226" spans="32:76" x14ac:dyDescent="0.2">
      <c r="AF1226" s="166">
        <v>1215</v>
      </c>
      <c r="AG1226" s="96">
        <f ca="1">OFFSET(DATA!$F$6,$AF$10,$AF1226,1,1)</f>
        <v>0</v>
      </c>
      <c r="AH1226" s="190">
        <f ca="1">IF($AG1226&gt;0,OFFSET(DATA!$F$6,$AF$10+27*AH$10,$AF1226,1,1)/$AG1226,0)</f>
        <v>0</v>
      </c>
      <c r="AI1226" s="190">
        <f ca="1">IF($AG1226&gt;0,OFFSET(DATA!$F$6,$AF$10+27*AI$10,$AF1226,1,1)/$AG1226,0)</f>
        <v>0</v>
      </c>
      <c r="AJ1226" s="190">
        <f ca="1">IF($AG1226&gt;0,OFFSET(DATA!$F$6,$AF$10+27*AJ$10,$AF1226,1,1)/$AG1226,0)</f>
        <v>0</v>
      </c>
      <c r="AK1226" s="190">
        <f ca="1">IF($AG1226&gt;0,OFFSET(DATA!$F$6,$AF$10+27*AK$10,$AF1226,1,1)/$AG1226,0)</f>
        <v>0</v>
      </c>
      <c r="AL1226" s="190">
        <f ca="1">IF($AG1226&gt;0,OFFSET(DATA!$F$6,$AF$10+27*AL$10,$AF1226,1,1)/$AG1226,0)</f>
        <v>0</v>
      </c>
      <c r="AM1226" s="190">
        <f ca="1">IF($AG1226&gt;0,OFFSET(DATA!$F$6,$AF$10+27*AM$10,$AF1226,1,1)/$AG1226,0)</f>
        <v>0</v>
      </c>
      <c r="AN1226" s="166">
        <f ca="1">OFFSET(DATA!$F$6,$AF$10+27*AN$10,$AF1226,1,1)</f>
        <v>0</v>
      </c>
      <c r="AO1226" s="166">
        <f t="shared" ca="1" si="37"/>
        <v>0</v>
      </c>
      <c r="AQ1226" s="96">
        <f ca="1">OFFSET(DATA!$F$6,25,$AF1226,1,1)</f>
        <v>0</v>
      </c>
      <c r="AR1226" s="190">
        <f ca="1">IF($AQ1226&gt;0,OFFSET(DATA!$F$6,25+27*AR$10,$AF1226,1,1)/$AQ1226,0)</f>
        <v>0</v>
      </c>
      <c r="AS1226" s="190">
        <f ca="1">IF($AQ1226&gt;0,OFFSET(DATA!$F$6,25+27*AS$10,$AF1226,1,1)/$AQ1226,0)</f>
        <v>0</v>
      </c>
      <c r="AT1226" s="190">
        <f ca="1">IF($AQ1226&gt;0,OFFSET(DATA!$F$6,25+27*AT$10,$AF1226,1,1)/$AQ1226,0)</f>
        <v>0</v>
      </c>
      <c r="AU1226" s="190">
        <f ca="1">IF($AQ1226&gt;0,OFFSET(DATA!$F$6,25+27*AU$10,$AF1226,1,1)/$AQ1226,0)</f>
        <v>0</v>
      </c>
      <c r="AV1226" s="190">
        <f ca="1">IF($AQ1226&gt;0,OFFSET(DATA!$F$6,25+27*AV$10,$AF1226,1,1)/$AQ1226,0)</f>
        <v>0</v>
      </c>
      <c r="AW1226" s="190">
        <f ca="1">IF($AQ1226&gt;0,OFFSET(DATA!$F$6,25+27*AW$10,$AF1226,1,1)/$AQ1226,0)</f>
        <v>0</v>
      </c>
      <c r="AZ1226" s="166">
        <f t="shared" ca="1" si="38"/>
        <v>1</v>
      </c>
      <c r="BA1226" s="190">
        <f ca="1">IF($AG1226&gt;0,OFFSET(DATA!$F$6,BA$10+27*(7-$AE$8),$AF1226,1,1)/OFFSET(DATA!$F$6,BA$10,$AF1226,1,1),0)</f>
        <v>0</v>
      </c>
      <c r="BB1226" s="190">
        <f ca="1">IF($AG1226&gt;0,OFFSET(DATA!$F$6,BB$10+27*(7-$AE$8),$AF1226,1,1)/OFFSET(DATA!$F$6,BB$10,$AF1226,1,1),0)</f>
        <v>0</v>
      </c>
      <c r="BC1226" s="190">
        <f ca="1">IF($AG1226&gt;0,OFFSET(DATA!$F$6,BC$10+27*(7-$AE$8),$AF1226,1,1)/OFFSET(DATA!$F$6,BC$10,$AF1226,1,1),0)</f>
        <v>0</v>
      </c>
      <c r="BD1226" s="190">
        <f ca="1">IF($AG1226&gt;0,OFFSET(DATA!$F$6,BD$10+27*(7-$AE$8),$AF1226,1,1)/OFFSET(DATA!$F$6,BD$10,$AF1226,1,1),0)</f>
        <v>0</v>
      </c>
      <c r="BE1226" s="190">
        <f ca="1">IF($AG1226&gt;0,OFFSET(DATA!$F$6,BE$10+27*(7-$AE$8),$AF1226,1,1)/OFFSET(DATA!$F$6,BE$10,$AF1226,1,1),0)</f>
        <v>0</v>
      </c>
      <c r="BF1226" s="190">
        <f ca="1">IF($AG1226&gt;0,OFFSET(DATA!$F$6,BF$10+27*(7-$AE$8),$AF1226,1,1)/OFFSET(DATA!$F$6,BF$10,$AF1226,1,1),0)</f>
        <v>0</v>
      </c>
      <c r="BG1226" s="190">
        <f ca="1">IF($AG1226&gt;0,OFFSET(DATA!$F$6,BG$10+27*(7-$AE$8),$AF1226,1,1)/OFFSET(DATA!$F$6,BG$10,$AF1226,1,1),0)</f>
        <v>0</v>
      </c>
      <c r="BH1226" s="190">
        <f ca="1">IF($AG1226&gt;0,OFFSET(DATA!$F$6,BH$10+27*(7-$AE$8),$AF1226,1,1)/OFFSET(DATA!$F$6,BH$10,$AF1226,1,1),0)</f>
        <v>0</v>
      </c>
      <c r="BI1226" s="190">
        <f ca="1">IF($AG1226&gt;0,OFFSET(DATA!$F$6,BI$10+27*(7-$AE$8),$AF1226,1,1)/OFFSET(DATA!$F$6,BI$10,$AF1226,1,1),0)</f>
        <v>0</v>
      </c>
      <c r="BJ1226" s="190">
        <f ca="1">IF($AG1226&gt;0,OFFSET(DATA!$F$6,BJ$10+27*(7-$AE$8),$AF1226,1,1)/OFFSET(DATA!$F$6,BJ$10,$AF1226,1,1),0)</f>
        <v>0</v>
      </c>
      <c r="BK1226" s="190">
        <f ca="1">IF($AG1226&gt;0,OFFSET(DATA!$F$6,BK$10+27*(7-$AE$8),$AF1226,1,1)/OFFSET(DATA!$F$6,BK$10,$AF1226,1,1),0)</f>
        <v>0</v>
      </c>
      <c r="BL1226" s="190">
        <f ca="1">IF($AG1226&gt;0,OFFSET(DATA!$F$6,BL$10+27*(7-$AE$8),$AF1226,1,1)/OFFSET(DATA!$F$6,BL$10,$AF1226,1,1),0)</f>
        <v>0</v>
      </c>
      <c r="BM1226" s="190">
        <f ca="1">IF($AG1226&gt;0,OFFSET(DATA!$F$6,BM$10+27*(7-$AE$8),$AF1226,1,1)/OFFSET(DATA!$F$6,BM$10,$AF1226,1,1),0)</f>
        <v>0</v>
      </c>
      <c r="BN1226" s="190">
        <f ca="1">IF($AG1226&gt;0,OFFSET(DATA!$F$6,BN$10+27*(7-$AE$8),$AF1226,1,1)/OFFSET(DATA!$F$6,BN$10,$AF1226,1,1),0)</f>
        <v>0</v>
      </c>
      <c r="BO1226" s="190">
        <f ca="1">IF($AG1226&gt;0,OFFSET(DATA!$F$6,BO$10+27*(7-$AE$8),$AF1226,1,1)/OFFSET(DATA!$F$6,BO$10,$AF1226,1,1),0)</f>
        <v>0</v>
      </c>
      <c r="BP1226" s="190">
        <f ca="1">IF($AG1226&gt;0,OFFSET(DATA!$F$6,BP$10+27*(7-$AE$8),$AF1226,1,1)/OFFSET(DATA!$F$6,BP$10,$AF1226,1,1),0)</f>
        <v>0</v>
      </c>
      <c r="BQ1226" s="190">
        <f ca="1">IF($AG1226&gt;0,OFFSET(DATA!$F$6,BQ$10+27*(7-$AE$8),$AF1226,1,1)/OFFSET(DATA!$F$6,BQ$10,$AF1226,1,1),0)</f>
        <v>0</v>
      </c>
      <c r="BR1226" s="190">
        <f ca="1">IF($AG1226&gt;0,OFFSET(DATA!$F$6,BR$10+27*(7-$AE$8),$AF1226,1,1)/OFFSET(DATA!$F$6,BR$10,$AF1226,1,1),0)</f>
        <v>0</v>
      </c>
      <c r="BS1226" s="190">
        <f ca="1">IF($AG1226&gt;0,OFFSET(DATA!$F$6,BS$10+27*(7-$AE$8),$AF1226,1,1)/OFFSET(DATA!$F$6,BS$10,$AF1226,1,1),0)</f>
        <v>0</v>
      </c>
      <c r="BT1226" s="190">
        <f ca="1">IF($AG1226&gt;0,OFFSET(DATA!$F$6,BT$10+27*(7-$AE$8),$AF1226,1,1)/OFFSET(DATA!$F$6,BT$10,$AF1226,1,1),0)</f>
        <v>0</v>
      </c>
      <c r="BU1226" s="190">
        <f ca="1">IF($AG1226&gt;0,OFFSET(DATA!$F$6,BU$10+27*(7-$AE$8),$AF1226,1,1)/OFFSET(DATA!$F$6,BU$10,$AF1226,1,1),0)</f>
        <v>0</v>
      </c>
      <c r="BV1226" s="190">
        <f ca="1">IF($AG1226&gt;0,OFFSET(DATA!$F$6,BV$10+27*(7-$AE$8),$AF1226,1,1)/OFFSET(DATA!$F$6,BV$10,$AF1226,1,1),0)</f>
        <v>0</v>
      </c>
      <c r="BW1226" s="190">
        <f ca="1">IF($AG1226&gt;0,OFFSET(DATA!$F$6,BW$10+27*(7-$AE$8),$AF1226,1,1)/OFFSET(DATA!$F$6,BW$10,$AF1226,1,1),0)</f>
        <v>0</v>
      </c>
      <c r="BX1226" s="190">
        <f ca="1">IF($AG1226&gt;0,OFFSET(DATA!$F$6,BX$10+27*(7-$AE$8),$AF1226,1,1)/OFFSET(DATA!$F$6,BX$10,$AF1226,1,1),0)</f>
        <v>0</v>
      </c>
    </row>
    <row r="1227" spans="32:76" x14ac:dyDescent="0.2">
      <c r="AF1227" s="166">
        <v>1216</v>
      </c>
      <c r="AG1227" s="96">
        <f ca="1">OFFSET(DATA!$F$6,$AF$10,$AF1227,1,1)</f>
        <v>0</v>
      </c>
      <c r="AH1227" s="190">
        <f ca="1">IF($AG1227&gt;0,OFFSET(DATA!$F$6,$AF$10+27*AH$10,$AF1227,1,1)/$AG1227,0)</f>
        <v>0</v>
      </c>
      <c r="AI1227" s="190">
        <f ca="1">IF($AG1227&gt;0,OFFSET(DATA!$F$6,$AF$10+27*AI$10,$AF1227,1,1)/$AG1227,0)</f>
        <v>0</v>
      </c>
      <c r="AJ1227" s="190">
        <f ca="1">IF($AG1227&gt;0,OFFSET(DATA!$F$6,$AF$10+27*AJ$10,$AF1227,1,1)/$AG1227,0)</f>
        <v>0</v>
      </c>
      <c r="AK1227" s="190">
        <f ca="1">IF($AG1227&gt;0,OFFSET(DATA!$F$6,$AF$10+27*AK$10,$AF1227,1,1)/$AG1227,0)</f>
        <v>0</v>
      </c>
      <c r="AL1227" s="190">
        <f ca="1">IF($AG1227&gt;0,OFFSET(DATA!$F$6,$AF$10+27*AL$10,$AF1227,1,1)/$AG1227,0)</f>
        <v>0</v>
      </c>
      <c r="AM1227" s="190">
        <f ca="1">IF($AG1227&gt;0,OFFSET(DATA!$F$6,$AF$10+27*AM$10,$AF1227,1,1)/$AG1227,0)</f>
        <v>0</v>
      </c>
      <c r="AN1227" s="166">
        <f ca="1">OFFSET(DATA!$F$6,$AF$10+27*AN$10,$AF1227,1,1)</f>
        <v>0</v>
      </c>
      <c r="AO1227" s="166">
        <f t="shared" ca="1" si="37"/>
        <v>0</v>
      </c>
      <c r="AQ1227" s="96">
        <f ca="1">OFFSET(DATA!$F$6,25,$AF1227,1,1)</f>
        <v>0</v>
      </c>
      <c r="AR1227" s="190">
        <f ca="1">IF($AQ1227&gt;0,OFFSET(DATA!$F$6,25+27*AR$10,$AF1227,1,1)/$AQ1227,0)</f>
        <v>0</v>
      </c>
      <c r="AS1227" s="190">
        <f ca="1">IF($AQ1227&gt;0,OFFSET(DATA!$F$6,25+27*AS$10,$AF1227,1,1)/$AQ1227,0)</f>
        <v>0</v>
      </c>
      <c r="AT1227" s="190">
        <f ca="1">IF($AQ1227&gt;0,OFFSET(DATA!$F$6,25+27*AT$10,$AF1227,1,1)/$AQ1227,0)</f>
        <v>0</v>
      </c>
      <c r="AU1227" s="190">
        <f ca="1">IF($AQ1227&gt;0,OFFSET(DATA!$F$6,25+27*AU$10,$AF1227,1,1)/$AQ1227,0)</f>
        <v>0</v>
      </c>
      <c r="AV1227" s="190">
        <f ca="1">IF($AQ1227&gt;0,OFFSET(DATA!$F$6,25+27*AV$10,$AF1227,1,1)/$AQ1227,0)</f>
        <v>0</v>
      </c>
      <c r="AW1227" s="190">
        <f ca="1">IF($AQ1227&gt;0,OFFSET(DATA!$F$6,25+27*AW$10,$AF1227,1,1)/$AQ1227,0)</f>
        <v>0</v>
      </c>
      <c r="AZ1227" s="166">
        <f t="shared" ca="1" si="38"/>
        <v>1</v>
      </c>
      <c r="BA1227" s="190">
        <f ca="1">IF($AG1227&gt;0,OFFSET(DATA!$F$6,BA$10+27*(7-$AE$8),$AF1227,1,1)/OFFSET(DATA!$F$6,BA$10,$AF1227,1,1),0)</f>
        <v>0</v>
      </c>
      <c r="BB1227" s="190">
        <f ca="1">IF($AG1227&gt;0,OFFSET(DATA!$F$6,BB$10+27*(7-$AE$8),$AF1227,1,1)/OFFSET(DATA!$F$6,BB$10,$AF1227,1,1),0)</f>
        <v>0</v>
      </c>
      <c r="BC1227" s="190">
        <f ca="1">IF($AG1227&gt;0,OFFSET(DATA!$F$6,BC$10+27*(7-$AE$8),$AF1227,1,1)/OFFSET(DATA!$F$6,BC$10,$AF1227,1,1),0)</f>
        <v>0</v>
      </c>
      <c r="BD1227" s="190">
        <f ca="1">IF($AG1227&gt;0,OFFSET(DATA!$F$6,BD$10+27*(7-$AE$8),$AF1227,1,1)/OFFSET(DATA!$F$6,BD$10,$AF1227,1,1),0)</f>
        <v>0</v>
      </c>
      <c r="BE1227" s="190">
        <f ca="1">IF($AG1227&gt;0,OFFSET(DATA!$F$6,BE$10+27*(7-$AE$8),$AF1227,1,1)/OFFSET(DATA!$F$6,BE$10,$AF1227,1,1),0)</f>
        <v>0</v>
      </c>
      <c r="BF1227" s="190">
        <f ca="1">IF($AG1227&gt;0,OFFSET(DATA!$F$6,BF$10+27*(7-$AE$8),$AF1227,1,1)/OFFSET(DATA!$F$6,BF$10,$AF1227,1,1),0)</f>
        <v>0</v>
      </c>
      <c r="BG1227" s="190">
        <f ca="1">IF($AG1227&gt;0,OFFSET(DATA!$F$6,BG$10+27*(7-$AE$8),$AF1227,1,1)/OFFSET(DATA!$F$6,BG$10,$AF1227,1,1),0)</f>
        <v>0</v>
      </c>
      <c r="BH1227" s="190">
        <f ca="1">IF($AG1227&gt;0,OFFSET(DATA!$F$6,BH$10+27*(7-$AE$8),$AF1227,1,1)/OFFSET(DATA!$F$6,BH$10,$AF1227,1,1),0)</f>
        <v>0</v>
      </c>
      <c r="BI1227" s="190">
        <f ca="1">IF($AG1227&gt;0,OFFSET(DATA!$F$6,BI$10+27*(7-$AE$8),$AF1227,1,1)/OFFSET(DATA!$F$6,BI$10,$AF1227,1,1),0)</f>
        <v>0</v>
      </c>
      <c r="BJ1227" s="190">
        <f ca="1">IF($AG1227&gt;0,OFFSET(DATA!$F$6,BJ$10+27*(7-$AE$8),$AF1227,1,1)/OFFSET(DATA!$F$6,BJ$10,$AF1227,1,1),0)</f>
        <v>0</v>
      </c>
      <c r="BK1227" s="190">
        <f ca="1">IF($AG1227&gt;0,OFFSET(DATA!$F$6,BK$10+27*(7-$AE$8),$AF1227,1,1)/OFFSET(DATA!$F$6,BK$10,$AF1227,1,1),0)</f>
        <v>0</v>
      </c>
      <c r="BL1227" s="190">
        <f ca="1">IF($AG1227&gt;0,OFFSET(DATA!$F$6,BL$10+27*(7-$AE$8),$AF1227,1,1)/OFFSET(DATA!$F$6,BL$10,$AF1227,1,1),0)</f>
        <v>0</v>
      </c>
      <c r="BM1227" s="190">
        <f ca="1">IF($AG1227&gt;0,OFFSET(DATA!$F$6,BM$10+27*(7-$AE$8),$AF1227,1,1)/OFFSET(DATA!$F$6,BM$10,$AF1227,1,1),0)</f>
        <v>0</v>
      </c>
      <c r="BN1227" s="190">
        <f ca="1">IF($AG1227&gt;0,OFFSET(DATA!$F$6,BN$10+27*(7-$AE$8),$AF1227,1,1)/OFFSET(DATA!$F$6,BN$10,$AF1227,1,1),0)</f>
        <v>0</v>
      </c>
      <c r="BO1227" s="190">
        <f ca="1">IF($AG1227&gt;0,OFFSET(DATA!$F$6,BO$10+27*(7-$AE$8),$AF1227,1,1)/OFFSET(DATA!$F$6,BO$10,$AF1227,1,1),0)</f>
        <v>0</v>
      </c>
      <c r="BP1227" s="190">
        <f ca="1">IF($AG1227&gt;0,OFFSET(DATA!$F$6,BP$10+27*(7-$AE$8),$AF1227,1,1)/OFFSET(DATA!$F$6,BP$10,$AF1227,1,1),0)</f>
        <v>0</v>
      </c>
      <c r="BQ1227" s="190">
        <f ca="1">IF($AG1227&gt;0,OFFSET(DATA!$F$6,BQ$10+27*(7-$AE$8),$AF1227,1,1)/OFFSET(DATA!$F$6,BQ$10,$AF1227,1,1),0)</f>
        <v>0</v>
      </c>
      <c r="BR1227" s="190">
        <f ca="1">IF($AG1227&gt;0,OFFSET(DATA!$F$6,BR$10+27*(7-$AE$8),$AF1227,1,1)/OFFSET(DATA!$F$6,BR$10,$AF1227,1,1),0)</f>
        <v>0</v>
      </c>
      <c r="BS1227" s="190">
        <f ca="1">IF($AG1227&gt;0,OFFSET(DATA!$F$6,BS$10+27*(7-$AE$8),$AF1227,1,1)/OFFSET(DATA!$F$6,BS$10,$AF1227,1,1),0)</f>
        <v>0</v>
      </c>
      <c r="BT1227" s="190">
        <f ca="1">IF($AG1227&gt;0,OFFSET(DATA!$F$6,BT$10+27*(7-$AE$8),$AF1227,1,1)/OFFSET(DATA!$F$6,BT$10,$AF1227,1,1),0)</f>
        <v>0</v>
      </c>
      <c r="BU1227" s="190">
        <f ca="1">IF($AG1227&gt;0,OFFSET(DATA!$F$6,BU$10+27*(7-$AE$8),$AF1227,1,1)/OFFSET(DATA!$F$6,BU$10,$AF1227,1,1),0)</f>
        <v>0</v>
      </c>
      <c r="BV1227" s="190">
        <f ca="1">IF($AG1227&gt;0,OFFSET(DATA!$F$6,BV$10+27*(7-$AE$8),$AF1227,1,1)/OFFSET(DATA!$F$6,BV$10,$AF1227,1,1),0)</f>
        <v>0</v>
      </c>
      <c r="BW1227" s="190">
        <f ca="1">IF($AG1227&gt;0,OFFSET(DATA!$F$6,BW$10+27*(7-$AE$8),$AF1227,1,1)/OFFSET(DATA!$F$6,BW$10,$AF1227,1,1),0)</f>
        <v>0</v>
      </c>
      <c r="BX1227" s="190">
        <f ca="1">IF($AG1227&gt;0,OFFSET(DATA!$F$6,BX$10+27*(7-$AE$8),$AF1227,1,1)/OFFSET(DATA!$F$6,BX$10,$AF1227,1,1),0)</f>
        <v>0</v>
      </c>
    </row>
    <row r="1228" spans="32:76" x14ac:dyDescent="0.2">
      <c r="AF1228" s="166">
        <v>1217</v>
      </c>
      <c r="AG1228" s="96">
        <f ca="1">OFFSET(DATA!$F$6,$AF$10,$AF1228,1,1)</f>
        <v>0</v>
      </c>
      <c r="AH1228" s="190">
        <f ca="1">IF($AG1228&gt;0,OFFSET(DATA!$F$6,$AF$10+27*AH$10,$AF1228,1,1)/$AG1228,0)</f>
        <v>0</v>
      </c>
      <c r="AI1228" s="190">
        <f ca="1">IF($AG1228&gt;0,OFFSET(DATA!$F$6,$AF$10+27*AI$10,$AF1228,1,1)/$AG1228,0)</f>
        <v>0</v>
      </c>
      <c r="AJ1228" s="190">
        <f ca="1">IF($AG1228&gt;0,OFFSET(DATA!$F$6,$AF$10+27*AJ$10,$AF1228,1,1)/$AG1228,0)</f>
        <v>0</v>
      </c>
      <c r="AK1228" s="190">
        <f ca="1">IF($AG1228&gt;0,OFFSET(DATA!$F$6,$AF$10+27*AK$10,$AF1228,1,1)/$AG1228,0)</f>
        <v>0</v>
      </c>
      <c r="AL1228" s="190">
        <f ca="1">IF($AG1228&gt;0,OFFSET(DATA!$F$6,$AF$10+27*AL$10,$AF1228,1,1)/$AG1228,0)</f>
        <v>0</v>
      </c>
      <c r="AM1228" s="190">
        <f ca="1">IF($AG1228&gt;0,OFFSET(DATA!$F$6,$AF$10+27*AM$10,$AF1228,1,1)/$AG1228,0)</f>
        <v>0</v>
      </c>
      <c r="AN1228" s="166">
        <f ca="1">OFFSET(DATA!$F$6,$AF$10+27*AN$10,$AF1228,1,1)</f>
        <v>0</v>
      </c>
      <c r="AO1228" s="166">
        <f t="shared" ref="AO1228:AO1291" ca="1" si="39">IF($AN$8=1,$AN1228,$AZ1228)</f>
        <v>0</v>
      </c>
      <c r="AQ1228" s="96">
        <f ca="1">OFFSET(DATA!$F$6,25,$AF1228,1,1)</f>
        <v>0</v>
      </c>
      <c r="AR1228" s="190">
        <f ca="1">IF($AQ1228&gt;0,OFFSET(DATA!$F$6,25+27*AR$10,$AF1228,1,1)/$AQ1228,0)</f>
        <v>0</v>
      </c>
      <c r="AS1228" s="190">
        <f ca="1">IF($AQ1228&gt;0,OFFSET(DATA!$F$6,25+27*AS$10,$AF1228,1,1)/$AQ1228,0)</f>
        <v>0</v>
      </c>
      <c r="AT1228" s="190">
        <f ca="1">IF($AQ1228&gt;0,OFFSET(DATA!$F$6,25+27*AT$10,$AF1228,1,1)/$AQ1228,0)</f>
        <v>0</v>
      </c>
      <c r="AU1228" s="190">
        <f ca="1">IF($AQ1228&gt;0,OFFSET(DATA!$F$6,25+27*AU$10,$AF1228,1,1)/$AQ1228,0)</f>
        <v>0</v>
      </c>
      <c r="AV1228" s="190">
        <f ca="1">IF($AQ1228&gt;0,OFFSET(DATA!$F$6,25+27*AV$10,$AF1228,1,1)/$AQ1228,0)</f>
        <v>0</v>
      </c>
      <c r="AW1228" s="190">
        <f ca="1">IF($AQ1228&gt;0,OFFSET(DATA!$F$6,25+27*AW$10,$AF1228,1,1)/$AQ1228,0)</f>
        <v>0</v>
      </c>
      <c r="AZ1228" s="166">
        <f t="shared" ref="AZ1228:AZ1291" ca="1" si="40">RANK(OFFSET($AZ1227,$AF$12,$AF$10,1,1),$BA1228:$BX1228,OFFSET($AY$21,7-$AE$8,0,1,1))</f>
        <v>1</v>
      </c>
      <c r="BA1228" s="190">
        <f ca="1">IF($AG1228&gt;0,OFFSET(DATA!$F$6,BA$10+27*(7-$AE$8),$AF1228,1,1)/OFFSET(DATA!$F$6,BA$10,$AF1228,1,1),0)</f>
        <v>0</v>
      </c>
      <c r="BB1228" s="190">
        <f ca="1">IF($AG1228&gt;0,OFFSET(DATA!$F$6,BB$10+27*(7-$AE$8),$AF1228,1,1)/OFFSET(DATA!$F$6,BB$10,$AF1228,1,1),0)</f>
        <v>0</v>
      </c>
      <c r="BC1228" s="190">
        <f ca="1">IF($AG1228&gt;0,OFFSET(DATA!$F$6,BC$10+27*(7-$AE$8),$AF1228,1,1)/OFFSET(DATA!$F$6,BC$10,$AF1228,1,1),0)</f>
        <v>0</v>
      </c>
      <c r="BD1228" s="190">
        <f ca="1">IF($AG1228&gt;0,OFFSET(DATA!$F$6,BD$10+27*(7-$AE$8),$AF1228,1,1)/OFFSET(DATA!$F$6,BD$10,$AF1228,1,1),0)</f>
        <v>0</v>
      </c>
      <c r="BE1228" s="190">
        <f ca="1">IF($AG1228&gt;0,OFFSET(DATA!$F$6,BE$10+27*(7-$AE$8),$AF1228,1,1)/OFFSET(DATA!$F$6,BE$10,$AF1228,1,1),0)</f>
        <v>0</v>
      </c>
      <c r="BF1228" s="190">
        <f ca="1">IF($AG1228&gt;0,OFFSET(DATA!$F$6,BF$10+27*(7-$AE$8),$AF1228,1,1)/OFFSET(DATA!$F$6,BF$10,$AF1228,1,1),0)</f>
        <v>0</v>
      </c>
      <c r="BG1228" s="190">
        <f ca="1">IF($AG1228&gt;0,OFFSET(DATA!$F$6,BG$10+27*(7-$AE$8),$AF1228,1,1)/OFFSET(DATA!$F$6,BG$10,$AF1228,1,1),0)</f>
        <v>0</v>
      </c>
      <c r="BH1228" s="190">
        <f ca="1">IF($AG1228&gt;0,OFFSET(DATA!$F$6,BH$10+27*(7-$AE$8),$AF1228,1,1)/OFFSET(DATA!$F$6,BH$10,$AF1228,1,1),0)</f>
        <v>0</v>
      </c>
      <c r="BI1228" s="190">
        <f ca="1">IF($AG1228&gt;0,OFFSET(DATA!$F$6,BI$10+27*(7-$AE$8),$AF1228,1,1)/OFFSET(DATA!$F$6,BI$10,$AF1228,1,1),0)</f>
        <v>0</v>
      </c>
      <c r="BJ1228" s="190">
        <f ca="1">IF($AG1228&gt;0,OFFSET(DATA!$F$6,BJ$10+27*(7-$AE$8),$AF1228,1,1)/OFFSET(DATA!$F$6,BJ$10,$AF1228,1,1),0)</f>
        <v>0</v>
      </c>
      <c r="BK1228" s="190">
        <f ca="1">IF($AG1228&gt;0,OFFSET(DATA!$F$6,BK$10+27*(7-$AE$8),$AF1228,1,1)/OFFSET(DATA!$F$6,BK$10,$AF1228,1,1),0)</f>
        <v>0</v>
      </c>
      <c r="BL1228" s="190">
        <f ca="1">IF($AG1228&gt;0,OFFSET(DATA!$F$6,BL$10+27*(7-$AE$8),$AF1228,1,1)/OFFSET(DATA!$F$6,BL$10,$AF1228,1,1),0)</f>
        <v>0</v>
      </c>
      <c r="BM1228" s="190">
        <f ca="1">IF($AG1228&gt;0,OFFSET(DATA!$F$6,BM$10+27*(7-$AE$8),$AF1228,1,1)/OFFSET(DATA!$F$6,BM$10,$AF1228,1,1),0)</f>
        <v>0</v>
      </c>
      <c r="BN1228" s="190">
        <f ca="1">IF($AG1228&gt;0,OFFSET(DATA!$F$6,BN$10+27*(7-$AE$8),$AF1228,1,1)/OFFSET(DATA!$F$6,BN$10,$AF1228,1,1),0)</f>
        <v>0</v>
      </c>
      <c r="BO1228" s="190">
        <f ca="1">IF($AG1228&gt;0,OFFSET(DATA!$F$6,BO$10+27*(7-$AE$8),$AF1228,1,1)/OFFSET(DATA!$F$6,BO$10,$AF1228,1,1),0)</f>
        <v>0</v>
      </c>
      <c r="BP1228" s="190">
        <f ca="1">IF($AG1228&gt;0,OFFSET(DATA!$F$6,BP$10+27*(7-$AE$8),$AF1228,1,1)/OFFSET(DATA!$F$6,BP$10,$AF1228,1,1),0)</f>
        <v>0</v>
      </c>
      <c r="BQ1228" s="190">
        <f ca="1">IF($AG1228&gt;0,OFFSET(DATA!$F$6,BQ$10+27*(7-$AE$8),$AF1228,1,1)/OFFSET(DATA!$F$6,BQ$10,$AF1228,1,1),0)</f>
        <v>0</v>
      </c>
      <c r="BR1228" s="190">
        <f ca="1">IF($AG1228&gt;0,OFFSET(DATA!$F$6,BR$10+27*(7-$AE$8),$AF1228,1,1)/OFFSET(DATA!$F$6,BR$10,$AF1228,1,1),0)</f>
        <v>0</v>
      </c>
      <c r="BS1228" s="190">
        <f ca="1">IF($AG1228&gt;0,OFFSET(DATA!$F$6,BS$10+27*(7-$AE$8),$AF1228,1,1)/OFFSET(DATA!$F$6,BS$10,$AF1228,1,1),0)</f>
        <v>0</v>
      </c>
      <c r="BT1228" s="190">
        <f ca="1">IF($AG1228&gt;0,OFFSET(DATA!$F$6,BT$10+27*(7-$AE$8),$AF1228,1,1)/OFFSET(DATA!$F$6,BT$10,$AF1228,1,1),0)</f>
        <v>0</v>
      </c>
      <c r="BU1228" s="190">
        <f ca="1">IF($AG1228&gt;0,OFFSET(DATA!$F$6,BU$10+27*(7-$AE$8),$AF1228,1,1)/OFFSET(DATA!$F$6,BU$10,$AF1228,1,1),0)</f>
        <v>0</v>
      </c>
      <c r="BV1228" s="190">
        <f ca="1">IF($AG1228&gt;0,OFFSET(DATA!$F$6,BV$10+27*(7-$AE$8),$AF1228,1,1)/OFFSET(DATA!$F$6,BV$10,$AF1228,1,1),0)</f>
        <v>0</v>
      </c>
      <c r="BW1228" s="190">
        <f ca="1">IF($AG1228&gt;0,OFFSET(DATA!$F$6,BW$10+27*(7-$AE$8),$AF1228,1,1)/OFFSET(DATA!$F$6,BW$10,$AF1228,1,1),0)</f>
        <v>0</v>
      </c>
      <c r="BX1228" s="190">
        <f ca="1">IF($AG1228&gt;0,OFFSET(DATA!$F$6,BX$10+27*(7-$AE$8),$AF1228,1,1)/OFFSET(DATA!$F$6,BX$10,$AF1228,1,1),0)</f>
        <v>0</v>
      </c>
    </row>
    <row r="1229" spans="32:76" x14ac:dyDescent="0.2">
      <c r="AF1229" s="166">
        <v>1218</v>
      </c>
      <c r="AG1229" s="96">
        <f ca="1">OFFSET(DATA!$F$6,$AF$10,$AF1229,1,1)</f>
        <v>0</v>
      </c>
      <c r="AH1229" s="190">
        <f ca="1">IF($AG1229&gt;0,OFFSET(DATA!$F$6,$AF$10+27*AH$10,$AF1229,1,1)/$AG1229,0)</f>
        <v>0</v>
      </c>
      <c r="AI1229" s="190">
        <f ca="1">IF($AG1229&gt;0,OFFSET(DATA!$F$6,$AF$10+27*AI$10,$AF1229,1,1)/$AG1229,0)</f>
        <v>0</v>
      </c>
      <c r="AJ1229" s="190">
        <f ca="1">IF($AG1229&gt;0,OFFSET(DATA!$F$6,$AF$10+27*AJ$10,$AF1229,1,1)/$AG1229,0)</f>
        <v>0</v>
      </c>
      <c r="AK1229" s="190">
        <f ca="1">IF($AG1229&gt;0,OFFSET(DATA!$F$6,$AF$10+27*AK$10,$AF1229,1,1)/$AG1229,0)</f>
        <v>0</v>
      </c>
      <c r="AL1229" s="190">
        <f ca="1">IF($AG1229&gt;0,OFFSET(DATA!$F$6,$AF$10+27*AL$10,$AF1229,1,1)/$AG1229,0)</f>
        <v>0</v>
      </c>
      <c r="AM1229" s="190">
        <f ca="1">IF($AG1229&gt;0,OFFSET(DATA!$F$6,$AF$10+27*AM$10,$AF1229,1,1)/$AG1229,0)</f>
        <v>0</v>
      </c>
      <c r="AN1229" s="166">
        <f ca="1">OFFSET(DATA!$F$6,$AF$10+27*AN$10,$AF1229,1,1)</f>
        <v>0</v>
      </c>
      <c r="AO1229" s="166">
        <f t="shared" ca="1" si="39"/>
        <v>0</v>
      </c>
      <c r="AQ1229" s="96">
        <f ca="1">OFFSET(DATA!$F$6,25,$AF1229,1,1)</f>
        <v>0</v>
      </c>
      <c r="AR1229" s="190">
        <f ca="1">IF($AQ1229&gt;0,OFFSET(DATA!$F$6,25+27*AR$10,$AF1229,1,1)/$AQ1229,0)</f>
        <v>0</v>
      </c>
      <c r="AS1229" s="190">
        <f ca="1">IF($AQ1229&gt;0,OFFSET(DATA!$F$6,25+27*AS$10,$AF1229,1,1)/$AQ1229,0)</f>
        <v>0</v>
      </c>
      <c r="AT1229" s="190">
        <f ca="1">IF($AQ1229&gt;0,OFFSET(DATA!$F$6,25+27*AT$10,$AF1229,1,1)/$AQ1229,0)</f>
        <v>0</v>
      </c>
      <c r="AU1229" s="190">
        <f ca="1">IF($AQ1229&gt;0,OFFSET(DATA!$F$6,25+27*AU$10,$AF1229,1,1)/$AQ1229,0)</f>
        <v>0</v>
      </c>
      <c r="AV1229" s="190">
        <f ca="1">IF($AQ1229&gt;0,OFFSET(DATA!$F$6,25+27*AV$10,$AF1229,1,1)/$AQ1229,0)</f>
        <v>0</v>
      </c>
      <c r="AW1229" s="190">
        <f ca="1">IF($AQ1229&gt;0,OFFSET(DATA!$F$6,25+27*AW$10,$AF1229,1,1)/$AQ1229,0)</f>
        <v>0</v>
      </c>
      <c r="AZ1229" s="166">
        <f t="shared" ca="1" si="40"/>
        <v>1</v>
      </c>
      <c r="BA1229" s="190">
        <f ca="1">IF($AG1229&gt;0,OFFSET(DATA!$F$6,BA$10+27*(7-$AE$8),$AF1229,1,1)/OFFSET(DATA!$F$6,BA$10,$AF1229,1,1),0)</f>
        <v>0</v>
      </c>
      <c r="BB1229" s="190">
        <f ca="1">IF($AG1229&gt;0,OFFSET(DATA!$F$6,BB$10+27*(7-$AE$8),$AF1229,1,1)/OFFSET(DATA!$F$6,BB$10,$AF1229,1,1),0)</f>
        <v>0</v>
      </c>
      <c r="BC1229" s="190">
        <f ca="1">IF($AG1229&gt;0,OFFSET(DATA!$F$6,BC$10+27*(7-$AE$8),$AF1229,1,1)/OFFSET(DATA!$F$6,BC$10,$AF1229,1,1),0)</f>
        <v>0</v>
      </c>
      <c r="BD1229" s="190">
        <f ca="1">IF($AG1229&gt;0,OFFSET(DATA!$F$6,BD$10+27*(7-$AE$8),$AF1229,1,1)/OFFSET(DATA!$F$6,BD$10,$AF1229,1,1),0)</f>
        <v>0</v>
      </c>
      <c r="BE1229" s="190">
        <f ca="1">IF($AG1229&gt;0,OFFSET(DATA!$F$6,BE$10+27*(7-$AE$8),$AF1229,1,1)/OFFSET(DATA!$F$6,BE$10,$AF1229,1,1),0)</f>
        <v>0</v>
      </c>
      <c r="BF1229" s="190">
        <f ca="1">IF($AG1229&gt;0,OFFSET(DATA!$F$6,BF$10+27*(7-$AE$8),$AF1229,1,1)/OFFSET(DATA!$F$6,BF$10,$AF1229,1,1),0)</f>
        <v>0</v>
      </c>
      <c r="BG1229" s="190">
        <f ca="1">IF($AG1229&gt;0,OFFSET(DATA!$F$6,BG$10+27*(7-$AE$8),$AF1229,1,1)/OFFSET(DATA!$F$6,BG$10,$AF1229,1,1),0)</f>
        <v>0</v>
      </c>
      <c r="BH1229" s="190">
        <f ca="1">IF($AG1229&gt;0,OFFSET(DATA!$F$6,BH$10+27*(7-$AE$8),$AF1229,1,1)/OFFSET(DATA!$F$6,BH$10,$AF1229,1,1),0)</f>
        <v>0</v>
      </c>
      <c r="BI1229" s="190">
        <f ca="1">IF($AG1229&gt;0,OFFSET(DATA!$F$6,BI$10+27*(7-$AE$8),$AF1229,1,1)/OFFSET(DATA!$F$6,BI$10,$AF1229,1,1),0)</f>
        <v>0</v>
      </c>
      <c r="BJ1229" s="190">
        <f ca="1">IF($AG1229&gt;0,OFFSET(DATA!$F$6,BJ$10+27*(7-$AE$8),$AF1229,1,1)/OFFSET(DATA!$F$6,BJ$10,$AF1229,1,1),0)</f>
        <v>0</v>
      </c>
      <c r="BK1229" s="190">
        <f ca="1">IF($AG1229&gt;0,OFFSET(DATA!$F$6,BK$10+27*(7-$AE$8),$AF1229,1,1)/OFFSET(DATA!$F$6,BK$10,$AF1229,1,1),0)</f>
        <v>0</v>
      </c>
      <c r="BL1229" s="190">
        <f ca="1">IF($AG1229&gt;0,OFFSET(DATA!$F$6,BL$10+27*(7-$AE$8),$AF1229,1,1)/OFFSET(DATA!$F$6,BL$10,$AF1229,1,1),0)</f>
        <v>0</v>
      </c>
      <c r="BM1229" s="190">
        <f ca="1">IF($AG1229&gt;0,OFFSET(DATA!$F$6,BM$10+27*(7-$AE$8),$AF1229,1,1)/OFFSET(DATA!$F$6,BM$10,$AF1229,1,1),0)</f>
        <v>0</v>
      </c>
      <c r="BN1229" s="190">
        <f ca="1">IF($AG1229&gt;0,OFFSET(DATA!$F$6,BN$10+27*(7-$AE$8),$AF1229,1,1)/OFFSET(DATA!$F$6,BN$10,$AF1229,1,1),0)</f>
        <v>0</v>
      </c>
      <c r="BO1229" s="190">
        <f ca="1">IF($AG1229&gt;0,OFFSET(DATA!$F$6,BO$10+27*(7-$AE$8),$AF1229,1,1)/OFFSET(DATA!$F$6,BO$10,$AF1229,1,1),0)</f>
        <v>0</v>
      </c>
      <c r="BP1229" s="190">
        <f ca="1">IF($AG1229&gt;0,OFFSET(DATA!$F$6,BP$10+27*(7-$AE$8),$AF1229,1,1)/OFFSET(DATA!$F$6,BP$10,$AF1229,1,1),0)</f>
        <v>0</v>
      </c>
      <c r="BQ1229" s="190">
        <f ca="1">IF($AG1229&gt;0,OFFSET(DATA!$F$6,BQ$10+27*(7-$AE$8),$AF1229,1,1)/OFFSET(DATA!$F$6,BQ$10,$AF1229,1,1),0)</f>
        <v>0</v>
      </c>
      <c r="BR1229" s="190">
        <f ca="1">IF($AG1229&gt;0,OFFSET(DATA!$F$6,BR$10+27*(7-$AE$8),$AF1229,1,1)/OFFSET(DATA!$F$6,BR$10,$AF1229,1,1),0)</f>
        <v>0</v>
      </c>
      <c r="BS1229" s="190">
        <f ca="1">IF($AG1229&gt;0,OFFSET(DATA!$F$6,BS$10+27*(7-$AE$8),$AF1229,1,1)/OFFSET(DATA!$F$6,BS$10,$AF1229,1,1),0)</f>
        <v>0</v>
      </c>
      <c r="BT1229" s="190">
        <f ca="1">IF($AG1229&gt;0,OFFSET(DATA!$F$6,BT$10+27*(7-$AE$8),$AF1229,1,1)/OFFSET(DATA!$F$6,BT$10,$AF1229,1,1),0)</f>
        <v>0</v>
      </c>
      <c r="BU1229" s="190">
        <f ca="1">IF($AG1229&gt;0,OFFSET(DATA!$F$6,BU$10+27*(7-$AE$8),$AF1229,1,1)/OFFSET(DATA!$F$6,BU$10,$AF1229,1,1),0)</f>
        <v>0</v>
      </c>
      <c r="BV1229" s="190">
        <f ca="1">IF($AG1229&gt;0,OFFSET(DATA!$F$6,BV$10+27*(7-$AE$8),$AF1229,1,1)/OFFSET(DATA!$F$6,BV$10,$AF1229,1,1),0)</f>
        <v>0</v>
      </c>
      <c r="BW1229" s="190">
        <f ca="1">IF($AG1229&gt;0,OFFSET(DATA!$F$6,BW$10+27*(7-$AE$8),$AF1229,1,1)/OFFSET(DATA!$F$6,BW$10,$AF1229,1,1),0)</f>
        <v>0</v>
      </c>
      <c r="BX1229" s="190">
        <f ca="1">IF($AG1229&gt;0,OFFSET(DATA!$F$6,BX$10+27*(7-$AE$8),$AF1229,1,1)/OFFSET(DATA!$F$6,BX$10,$AF1229,1,1),0)</f>
        <v>0</v>
      </c>
    </row>
    <row r="1230" spans="32:76" x14ac:dyDescent="0.2">
      <c r="AF1230" s="166">
        <v>1219</v>
      </c>
      <c r="AG1230" s="96">
        <f ca="1">OFFSET(DATA!$F$6,$AF$10,$AF1230,1,1)</f>
        <v>0</v>
      </c>
      <c r="AH1230" s="190">
        <f ca="1">IF($AG1230&gt;0,OFFSET(DATA!$F$6,$AF$10+27*AH$10,$AF1230,1,1)/$AG1230,0)</f>
        <v>0</v>
      </c>
      <c r="AI1230" s="190">
        <f ca="1">IF($AG1230&gt;0,OFFSET(DATA!$F$6,$AF$10+27*AI$10,$AF1230,1,1)/$AG1230,0)</f>
        <v>0</v>
      </c>
      <c r="AJ1230" s="190">
        <f ca="1">IF($AG1230&gt;0,OFFSET(DATA!$F$6,$AF$10+27*AJ$10,$AF1230,1,1)/$AG1230,0)</f>
        <v>0</v>
      </c>
      <c r="AK1230" s="190">
        <f ca="1">IF($AG1230&gt;0,OFFSET(DATA!$F$6,$AF$10+27*AK$10,$AF1230,1,1)/$AG1230,0)</f>
        <v>0</v>
      </c>
      <c r="AL1230" s="190">
        <f ca="1">IF($AG1230&gt;0,OFFSET(DATA!$F$6,$AF$10+27*AL$10,$AF1230,1,1)/$AG1230,0)</f>
        <v>0</v>
      </c>
      <c r="AM1230" s="190">
        <f ca="1">IF($AG1230&gt;0,OFFSET(DATA!$F$6,$AF$10+27*AM$10,$AF1230,1,1)/$AG1230,0)</f>
        <v>0</v>
      </c>
      <c r="AN1230" s="166">
        <f ca="1">OFFSET(DATA!$F$6,$AF$10+27*AN$10,$AF1230,1,1)</f>
        <v>0</v>
      </c>
      <c r="AO1230" s="166">
        <f t="shared" ca="1" si="39"/>
        <v>0</v>
      </c>
      <c r="AQ1230" s="96">
        <f ca="1">OFFSET(DATA!$F$6,25,$AF1230,1,1)</f>
        <v>0</v>
      </c>
      <c r="AR1230" s="190">
        <f ca="1">IF($AQ1230&gt;0,OFFSET(DATA!$F$6,25+27*AR$10,$AF1230,1,1)/$AQ1230,0)</f>
        <v>0</v>
      </c>
      <c r="AS1230" s="190">
        <f ca="1">IF($AQ1230&gt;0,OFFSET(DATA!$F$6,25+27*AS$10,$AF1230,1,1)/$AQ1230,0)</f>
        <v>0</v>
      </c>
      <c r="AT1230" s="190">
        <f ca="1">IF($AQ1230&gt;0,OFFSET(DATA!$F$6,25+27*AT$10,$AF1230,1,1)/$AQ1230,0)</f>
        <v>0</v>
      </c>
      <c r="AU1230" s="190">
        <f ca="1">IF($AQ1230&gt;0,OFFSET(DATA!$F$6,25+27*AU$10,$AF1230,1,1)/$AQ1230,0)</f>
        <v>0</v>
      </c>
      <c r="AV1230" s="190">
        <f ca="1">IF($AQ1230&gt;0,OFFSET(DATA!$F$6,25+27*AV$10,$AF1230,1,1)/$AQ1230,0)</f>
        <v>0</v>
      </c>
      <c r="AW1230" s="190">
        <f ca="1">IF($AQ1230&gt;0,OFFSET(DATA!$F$6,25+27*AW$10,$AF1230,1,1)/$AQ1230,0)</f>
        <v>0</v>
      </c>
      <c r="AZ1230" s="166">
        <f t="shared" ca="1" si="40"/>
        <v>1</v>
      </c>
      <c r="BA1230" s="190">
        <f ca="1">IF($AG1230&gt;0,OFFSET(DATA!$F$6,BA$10+27*(7-$AE$8),$AF1230,1,1)/OFFSET(DATA!$F$6,BA$10,$AF1230,1,1),0)</f>
        <v>0</v>
      </c>
      <c r="BB1230" s="190">
        <f ca="1">IF($AG1230&gt;0,OFFSET(DATA!$F$6,BB$10+27*(7-$AE$8),$AF1230,1,1)/OFFSET(DATA!$F$6,BB$10,$AF1230,1,1),0)</f>
        <v>0</v>
      </c>
      <c r="BC1230" s="190">
        <f ca="1">IF($AG1230&gt;0,OFFSET(DATA!$F$6,BC$10+27*(7-$AE$8),$AF1230,1,1)/OFFSET(DATA!$F$6,BC$10,$AF1230,1,1),0)</f>
        <v>0</v>
      </c>
      <c r="BD1230" s="190">
        <f ca="1">IF($AG1230&gt;0,OFFSET(DATA!$F$6,BD$10+27*(7-$AE$8),$AF1230,1,1)/OFFSET(DATA!$F$6,BD$10,$AF1230,1,1),0)</f>
        <v>0</v>
      </c>
      <c r="BE1230" s="190">
        <f ca="1">IF($AG1230&gt;0,OFFSET(DATA!$F$6,BE$10+27*(7-$AE$8),$AF1230,1,1)/OFFSET(DATA!$F$6,BE$10,$AF1230,1,1),0)</f>
        <v>0</v>
      </c>
      <c r="BF1230" s="190">
        <f ca="1">IF($AG1230&gt;0,OFFSET(DATA!$F$6,BF$10+27*(7-$AE$8),$AF1230,1,1)/OFFSET(DATA!$F$6,BF$10,$AF1230,1,1),0)</f>
        <v>0</v>
      </c>
      <c r="BG1230" s="190">
        <f ca="1">IF($AG1230&gt;0,OFFSET(DATA!$F$6,BG$10+27*(7-$AE$8),$AF1230,1,1)/OFFSET(DATA!$F$6,BG$10,$AF1230,1,1),0)</f>
        <v>0</v>
      </c>
      <c r="BH1230" s="190">
        <f ca="1">IF($AG1230&gt;0,OFFSET(DATA!$F$6,BH$10+27*(7-$AE$8),$AF1230,1,1)/OFFSET(DATA!$F$6,BH$10,$AF1230,1,1),0)</f>
        <v>0</v>
      </c>
      <c r="BI1230" s="190">
        <f ca="1">IF($AG1230&gt;0,OFFSET(DATA!$F$6,BI$10+27*(7-$AE$8),$AF1230,1,1)/OFFSET(DATA!$F$6,BI$10,$AF1230,1,1),0)</f>
        <v>0</v>
      </c>
      <c r="BJ1230" s="190">
        <f ca="1">IF($AG1230&gt;0,OFFSET(DATA!$F$6,BJ$10+27*(7-$AE$8),$AF1230,1,1)/OFFSET(DATA!$F$6,BJ$10,$AF1230,1,1),0)</f>
        <v>0</v>
      </c>
      <c r="BK1230" s="190">
        <f ca="1">IF($AG1230&gt;0,OFFSET(DATA!$F$6,BK$10+27*(7-$AE$8),$AF1230,1,1)/OFFSET(DATA!$F$6,BK$10,$AF1230,1,1),0)</f>
        <v>0</v>
      </c>
      <c r="BL1230" s="190">
        <f ca="1">IF($AG1230&gt;0,OFFSET(DATA!$F$6,BL$10+27*(7-$AE$8),$AF1230,1,1)/OFFSET(DATA!$F$6,BL$10,$AF1230,1,1),0)</f>
        <v>0</v>
      </c>
      <c r="BM1230" s="190">
        <f ca="1">IF($AG1230&gt;0,OFFSET(DATA!$F$6,BM$10+27*(7-$AE$8),$AF1230,1,1)/OFFSET(DATA!$F$6,BM$10,$AF1230,1,1),0)</f>
        <v>0</v>
      </c>
      <c r="BN1230" s="190">
        <f ca="1">IF($AG1230&gt;0,OFFSET(DATA!$F$6,BN$10+27*(7-$AE$8),$AF1230,1,1)/OFFSET(DATA!$F$6,BN$10,$AF1230,1,1),0)</f>
        <v>0</v>
      </c>
      <c r="BO1230" s="190">
        <f ca="1">IF($AG1230&gt;0,OFFSET(DATA!$F$6,BO$10+27*(7-$AE$8),$AF1230,1,1)/OFFSET(DATA!$F$6,BO$10,$AF1230,1,1),0)</f>
        <v>0</v>
      </c>
      <c r="BP1230" s="190">
        <f ca="1">IF($AG1230&gt;0,OFFSET(DATA!$F$6,BP$10+27*(7-$AE$8),$AF1230,1,1)/OFFSET(DATA!$F$6,BP$10,$AF1230,1,1),0)</f>
        <v>0</v>
      </c>
      <c r="BQ1230" s="190">
        <f ca="1">IF($AG1230&gt;0,OFFSET(DATA!$F$6,BQ$10+27*(7-$AE$8),$AF1230,1,1)/OFFSET(DATA!$F$6,BQ$10,$AF1230,1,1),0)</f>
        <v>0</v>
      </c>
      <c r="BR1230" s="190">
        <f ca="1">IF($AG1230&gt;0,OFFSET(DATA!$F$6,BR$10+27*(7-$AE$8),$AF1230,1,1)/OFFSET(DATA!$F$6,BR$10,$AF1230,1,1),0)</f>
        <v>0</v>
      </c>
      <c r="BS1230" s="190">
        <f ca="1">IF($AG1230&gt;0,OFFSET(DATA!$F$6,BS$10+27*(7-$AE$8),$AF1230,1,1)/OFFSET(DATA!$F$6,BS$10,$AF1230,1,1),0)</f>
        <v>0</v>
      </c>
      <c r="BT1230" s="190">
        <f ca="1">IF($AG1230&gt;0,OFFSET(DATA!$F$6,BT$10+27*(7-$AE$8),$AF1230,1,1)/OFFSET(DATA!$F$6,BT$10,$AF1230,1,1),0)</f>
        <v>0</v>
      </c>
      <c r="BU1230" s="190">
        <f ca="1">IF($AG1230&gt;0,OFFSET(DATA!$F$6,BU$10+27*(7-$AE$8),$AF1230,1,1)/OFFSET(DATA!$F$6,BU$10,$AF1230,1,1),0)</f>
        <v>0</v>
      </c>
      <c r="BV1230" s="190">
        <f ca="1">IF($AG1230&gt;0,OFFSET(DATA!$F$6,BV$10+27*(7-$AE$8),$AF1230,1,1)/OFFSET(DATA!$F$6,BV$10,$AF1230,1,1),0)</f>
        <v>0</v>
      </c>
      <c r="BW1230" s="190">
        <f ca="1">IF($AG1230&gt;0,OFFSET(DATA!$F$6,BW$10+27*(7-$AE$8),$AF1230,1,1)/OFFSET(DATA!$F$6,BW$10,$AF1230,1,1),0)</f>
        <v>0</v>
      </c>
      <c r="BX1230" s="190">
        <f ca="1">IF($AG1230&gt;0,OFFSET(DATA!$F$6,BX$10+27*(7-$AE$8),$AF1230,1,1)/OFFSET(DATA!$F$6,BX$10,$AF1230,1,1),0)</f>
        <v>0</v>
      </c>
    </row>
    <row r="1231" spans="32:76" x14ac:dyDescent="0.2">
      <c r="AF1231" s="166">
        <v>1220</v>
      </c>
      <c r="AG1231" s="96">
        <f ca="1">OFFSET(DATA!$F$6,$AF$10,$AF1231,1,1)</f>
        <v>0</v>
      </c>
      <c r="AH1231" s="190">
        <f ca="1">IF($AG1231&gt;0,OFFSET(DATA!$F$6,$AF$10+27*AH$10,$AF1231,1,1)/$AG1231,0)</f>
        <v>0</v>
      </c>
      <c r="AI1231" s="190">
        <f ca="1">IF($AG1231&gt;0,OFFSET(DATA!$F$6,$AF$10+27*AI$10,$AF1231,1,1)/$AG1231,0)</f>
        <v>0</v>
      </c>
      <c r="AJ1231" s="190">
        <f ca="1">IF($AG1231&gt;0,OFFSET(DATA!$F$6,$AF$10+27*AJ$10,$AF1231,1,1)/$AG1231,0)</f>
        <v>0</v>
      </c>
      <c r="AK1231" s="190">
        <f ca="1">IF($AG1231&gt;0,OFFSET(DATA!$F$6,$AF$10+27*AK$10,$AF1231,1,1)/$AG1231,0)</f>
        <v>0</v>
      </c>
      <c r="AL1231" s="190">
        <f ca="1">IF($AG1231&gt;0,OFFSET(DATA!$F$6,$AF$10+27*AL$10,$AF1231,1,1)/$AG1231,0)</f>
        <v>0</v>
      </c>
      <c r="AM1231" s="190">
        <f ca="1">IF($AG1231&gt;0,OFFSET(DATA!$F$6,$AF$10+27*AM$10,$AF1231,1,1)/$AG1231,0)</f>
        <v>0</v>
      </c>
      <c r="AN1231" s="166">
        <f ca="1">OFFSET(DATA!$F$6,$AF$10+27*AN$10,$AF1231,1,1)</f>
        <v>0</v>
      </c>
      <c r="AO1231" s="166">
        <f t="shared" ca="1" si="39"/>
        <v>0</v>
      </c>
      <c r="AQ1231" s="96">
        <f ca="1">OFFSET(DATA!$F$6,25,$AF1231,1,1)</f>
        <v>0</v>
      </c>
      <c r="AR1231" s="190">
        <f ca="1">IF($AQ1231&gt;0,OFFSET(DATA!$F$6,25+27*AR$10,$AF1231,1,1)/$AQ1231,0)</f>
        <v>0</v>
      </c>
      <c r="AS1231" s="190">
        <f ca="1">IF($AQ1231&gt;0,OFFSET(DATA!$F$6,25+27*AS$10,$AF1231,1,1)/$AQ1231,0)</f>
        <v>0</v>
      </c>
      <c r="AT1231" s="190">
        <f ca="1">IF($AQ1231&gt;0,OFFSET(DATA!$F$6,25+27*AT$10,$AF1231,1,1)/$AQ1231,0)</f>
        <v>0</v>
      </c>
      <c r="AU1231" s="190">
        <f ca="1">IF($AQ1231&gt;0,OFFSET(DATA!$F$6,25+27*AU$10,$AF1231,1,1)/$AQ1231,0)</f>
        <v>0</v>
      </c>
      <c r="AV1231" s="190">
        <f ca="1">IF($AQ1231&gt;0,OFFSET(DATA!$F$6,25+27*AV$10,$AF1231,1,1)/$AQ1231,0)</f>
        <v>0</v>
      </c>
      <c r="AW1231" s="190">
        <f ca="1">IF($AQ1231&gt;0,OFFSET(DATA!$F$6,25+27*AW$10,$AF1231,1,1)/$AQ1231,0)</f>
        <v>0</v>
      </c>
      <c r="AZ1231" s="166">
        <f t="shared" ca="1" si="40"/>
        <v>1</v>
      </c>
      <c r="BA1231" s="190">
        <f ca="1">IF($AG1231&gt;0,OFFSET(DATA!$F$6,BA$10+27*(7-$AE$8),$AF1231,1,1)/OFFSET(DATA!$F$6,BA$10,$AF1231,1,1),0)</f>
        <v>0</v>
      </c>
      <c r="BB1231" s="190">
        <f ca="1">IF($AG1231&gt;0,OFFSET(DATA!$F$6,BB$10+27*(7-$AE$8),$AF1231,1,1)/OFFSET(DATA!$F$6,BB$10,$AF1231,1,1),0)</f>
        <v>0</v>
      </c>
      <c r="BC1231" s="190">
        <f ca="1">IF($AG1231&gt;0,OFFSET(DATA!$F$6,BC$10+27*(7-$AE$8),$AF1231,1,1)/OFFSET(DATA!$F$6,BC$10,$AF1231,1,1),0)</f>
        <v>0</v>
      </c>
      <c r="BD1231" s="190">
        <f ca="1">IF($AG1231&gt;0,OFFSET(DATA!$F$6,BD$10+27*(7-$AE$8),$AF1231,1,1)/OFFSET(DATA!$F$6,BD$10,$AF1231,1,1),0)</f>
        <v>0</v>
      </c>
      <c r="BE1231" s="190">
        <f ca="1">IF($AG1231&gt;0,OFFSET(DATA!$F$6,BE$10+27*(7-$AE$8),$AF1231,1,1)/OFFSET(DATA!$F$6,BE$10,$AF1231,1,1),0)</f>
        <v>0</v>
      </c>
      <c r="BF1231" s="190">
        <f ca="1">IF($AG1231&gt;0,OFFSET(DATA!$F$6,BF$10+27*(7-$AE$8),$AF1231,1,1)/OFFSET(DATA!$F$6,BF$10,$AF1231,1,1),0)</f>
        <v>0</v>
      </c>
      <c r="BG1231" s="190">
        <f ca="1">IF($AG1231&gt;0,OFFSET(DATA!$F$6,BG$10+27*(7-$AE$8),$AF1231,1,1)/OFFSET(DATA!$F$6,BG$10,$AF1231,1,1),0)</f>
        <v>0</v>
      </c>
      <c r="BH1231" s="190">
        <f ca="1">IF($AG1231&gt;0,OFFSET(DATA!$F$6,BH$10+27*(7-$AE$8),$AF1231,1,1)/OFFSET(DATA!$F$6,BH$10,$AF1231,1,1),0)</f>
        <v>0</v>
      </c>
      <c r="BI1231" s="190">
        <f ca="1">IF($AG1231&gt;0,OFFSET(DATA!$F$6,BI$10+27*(7-$AE$8),$AF1231,1,1)/OFFSET(DATA!$F$6,BI$10,$AF1231,1,1),0)</f>
        <v>0</v>
      </c>
      <c r="BJ1231" s="190">
        <f ca="1">IF($AG1231&gt;0,OFFSET(DATA!$F$6,BJ$10+27*(7-$AE$8),$AF1231,1,1)/OFFSET(DATA!$F$6,BJ$10,$AF1231,1,1),0)</f>
        <v>0</v>
      </c>
      <c r="BK1231" s="190">
        <f ca="1">IF($AG1231&gt;0,OFFSET(DATA!$F$6,BK$10+27*(7-$AE$8),$AF1231,1,1)/OFFSET(DATA!$F$6,BK$10,$AF1231,1,1),0)</f>
        <v>0</v>
      </c>
      <c r="BL1231" s="190">
        <f ca="1">IF($AG1231&gt;0,OFFSET(DATA!$F$6,BL$10+27*(7-$AE$8),$AF1231,1,1)/OFFSET(DATA!$F$6,BL$10,$AF1231,1,1),0)</f>
        <v>0</v>
      </c>
      <c r="BM1231" s="190">
        <f ca="1">IF($AG1231&gt;0,OFFSET(DATA!$F$6,BM$10+27*(7-$AE$8),$AF1231,1,1)/OFFSET(DATA!$F$6,BM$10,$AF1231,1,1),0)</f>
        <v>0</v>
      </c>
      <c r="BN1231" s="190">
        <f ca="1">IF($AG1231&gt;0,OFFSET(DATA!$F$6,BN$10+27*(7-$AE$8),$AF1231,1,1)/OFFSET(DATA!$F$6,BN$10,$AF1231,1,1),0)</f>
        <v>0</v>
      </c>
      <c r="BO1231" s="190">
        <f ca="1">IF($AG1231&gt;0,OFFSET(DATA!$F$6,BO$10+27*(7-$AE$8),$AF1231,1,1)/OFFSET(DATA!$F$6,BO$10,$AF1231,1,1),0)</f>
        <v>0</v>
      </c>
      <c r="BP1231" s="190">
        <f ca="1">IF($AG1231&gt;0,OFFSET(DATA!$F$6,BP$10+27*(7-$AE$8),$AF1231,1,1)/OFFSET(DATA!$F$6,BP$10,$AF1231,1,1),0)</f>
        <v>0</v>
      </c>
      <c r="BQ1231" s="190">
        <f ca="1">IF($AG1231&gt;0,OFFSET(DATA!$F$6,BQ$10+27*(7-$AE$8),$AF1231,1,1)/OFFSET(DATA!$F$6,BQ$10,$AF1231,1,1),0)</f>
        <v>0</v>
      </c>
      <c r="BR1231" s="190">
        <f ca="1">IF($AG1231&gt;0,OFFSET(DATA!$F$6,BR$10+27*(7-$AE$8),$AF1231,1,1)/OFFSET(DATA!$F$6,BR$10,$AF1231,1,1),0)</f>
        <v>0</v>
      </c>
      <c r="BS1231" s="190">
        <f ca="1">IF($AG1231&gt;0,OFFSET(DATA!$F$6,BS$10+27*(7-$AE$8),$AF1231,1,1)/OFFSET(DATA!$F$6,BS$10,$AF1231,1,1),0)</f>
        <v>0</v>
      </c>
      <c r="BT1231" s="190">
        <f ca="1">IF($AG1231&gt;0,OFFSET(DATA!$F$6,BT$10+27*(7-$AE$8),$AF1231,1,1)/OFFSET(DATA!$F$6,BT$10,$AF1231,1,1),0)</f>
        <v>0</v>
      </c>
      <c r="BU1231" s="190">
        <f ca="1">IF($AG1231&gt;0,OFFSET(DATA!$F$6,BU$10+27*(7-$AE$8),$AF1231,1,1)/OFFSET(DATA!$F$6,BU$10,$AF1231,1,1),0)</f>
        <v>0</v>
      </c>
      <c r="BV1231" s="190">
        <f ca="1">IF($AG1231&gt;0,OFFSET(DATA!$F$6,BV$10+27*(7-$AE$8),$AF1231,1,1)/OFFSET(DATA!$F$6,BV$10,$AF1231,1,1),0)</f>
        <v>0</v>
      </c>
      <c r="BW1231" s="190">
        <f ca="1">IF($AG1231&gt;0,OFFSET(DATA!$F$6,BW$10+27*(7-$AE$8),$AF1231,1,1)/OFFSET(DATA!$F$6,BW$10,$AF1231,1,1),0)</f>
        <v>0</v>
      </c>
      <c r="BX1231" s="190">
        <f ca="1">IF($AG1231&gt;0,OFFSET(DATA!$F$6,BX$10+27*(7-$AE$8),$AF1231,1,1)/OFFSET(DATA!$F$6,BX$10,$AF1231,1,1),0)</f>
        <v>0</v>
      </c>
    </row>
    <row r="1232" spans="32:76" x14ac:dyDescent="0.2">
      <c r="AF1232" s="166">
        <v>1221</v>
      </c>
      <c r="AG1232" s="96">
        <f ca="1">OFFSET(DATA!$F$6,$AF$10,$AF1232,1,1)</f>
        <v>0</v>
      </c>
      <c r="AH1232" s="190">
        <f ca="1">IF($AG1232&gt;0,OFFSET(DATA!$F$6,$AF$10+27*AH$10,$AF1232,1,1)/$AG1232,0)</f>
        <v>0</v>
      </c>
      <c r="AI1232" s="190">
        <f ca="1">IF($AG1232&gt;0,OFFSET(DATA!$F$6,$AF$10+27*AI$10,$AF1232,1,1)/$AG1232,0)</f>
        <v>0</v>
      </c>
      <c r="AJ1232" s="190">
        <f ca="1">IF($AG1232&gt;0,OFFSET(DATA!$F$6,$AF$10+27*AJ$10,$AF1232,1,1)/$AG1232,0)</f>
        <v>0</v>
      </c>
      <c r="AK1232" s="190">
        <f ca="1">IF($AG1232&gt;0,OFFSET(DATA!$F$6,$AF$10+27*AK$10,$AF1232,1,1)/$AG1232,0)</f>
        <v>0</v>
      </c>
      <c r="AL1232" s="190">
        <f ca="1">IF($AG1232&gt;0,OFFSET(DATA!$F$6,$AF$10+27*AL$10,$AF1232,1,1)/$AG1232,0)</f>
        <v>0</v>
      </c>
      <c r="AM1232" s="190">
        <f ca="1">IF($AG1232&gt;0,OFFSET(DATA!$F$6,$AF$10+27*AM$10,$AF1232,1,1)/$AG1232,0)</f>
        <v>0</v>
      </c>
      <c r="AN1232" s="166">
        <f ca="1">OFFSET(DATA!$F$6,$AF$10+27*AN$10,$AF1232,1,1)</f>
        <v>0</v>
      </c>
      <c r="AO1232" s="166">
        <f t="shared" ca="1" si="39"/>
        <v>0</v>
      </c>
      <c r="AQ1232" s="96">
        <f ca="1">OFFSET(DATA!$F$6,25,$AF1232,1,1)</f>
        <v>0</v>
      </c>
      <c r="AR1232" s="190">
        <f ca="1">IF($AQ1232&gt;0,OFFSET(DATA!$F$6,25+27*AR$10,$AF1232,1,1)/$AQ1232,0)</f>
        <v>0</v>
      </c>
      <c r="AS1232" s="190">
        <f ca="1">IF($AQ1232&gt;0,OFFSET(DATA!$F$6,25+27*AS$10,$AF1232,1,1)/$AQ1232,0)</f>
        <v>0</v>
      </c>
      <c r="AT1232" s="190">
        <f ca="1">IF($AQ1232&gt;0,OFFSET(DATA!$F$6,25+27*AT$10,$AF1232,1,1)/$AQ1232,0)</f>
        <v>0</v>
      </c>
      <c r="AU1232" s="190">
        <f ca="1">IF($AQ1232&gt;0,OFFSET(DATA!$F$6,25+27*AU$10,$AF1232,1,1)/$AQ1232,0)</f>
        <v>0</v>
      </c>
      <c r="AV1232" s="190">
        <f ca="1">IF($AQ1232&gt;0,OFFSET(DATA!$F$6,25+27*AV$10,$AF1232,1,1)/$AQ1232,0)</f>
        <v>0</v>
      </c>
      <c r="AW1232" s="190">
        <f ca="1">IF($AQ1232&gt;0,OFFSET(DATA!$F$6,25+27*AW$10,$AF1232,1,1)/$AQ1232,0)</f>
        <v>0</v>
      </c>
      <c r="AZ1232" s="166">
        <f t="shared" ca="1" si="40"/>
        <v>1</v>
      </c>
      <c r="BA1232" s="190">
        <f ca="1">IF($AG1232&gt;0,OFFSET(DATA!$F$6,BA$10+27*(7-$AE$8),$AF1232,1,1)/OFFSET(DATA!$F$6,BA$10,$AF1232,1,1),0)</f>
        <v>0</v>
      </c>
      <c r="BB1232" s="190">
        <f ca="1">IF($AG1232&gt;0,OFFSET(DATA!$F$6,BB$10+27*(7-$AE$8),$AF1232,1,1)/OFFSET(DATA!$F$6,BB$10,$AF1232,1,1),0)</f>
        <v>0</v>
      </c>
      <c r="BC1232" s="190">
        <f ca="1">IF($AG1232&gt;0,OFFSET(DATA!$F$6,BC$10+27*(7-$AE$8),$AF1232,1,1)/OFFSET(DATA!$F$6,BC$10,$AF1232,1,1),0)</f>
        <v>0</v>
      </c>
      <c r="BD1232" s="190">
        <f ca="1">IF($AG1232&gt;0,OFFSET(DATA!$F$6,BD$10+27*(7-$AE$8),$AF1232,1,1)/OFFSET(DATA!$F$6,BD$10,$AF1232,1,1),0)</f>
        <v>0</v>
      </c>
      <c r="BE1232" s="190">
        <f ca="1">IF($AG1232&gt;0,OFFSET(DATA!$F$6,BE$10+27*(7-$AE$8),$AF1232,1,1)/OFFSET(DATA!$F$6,BE$10,$AF1232,1,1),0)</f>
        <v>0</v>
      </c>
      <c r="BF1232" s="190">
        <f ca="1">IF($AG1232&gt;0,OFFSET(DATA!$F$6,BF$10+27*(7-$AE$8),$AF1232,1,1)/OFFSET(DATA!$F$6,BF$10,$AF1232,1,1),0)</f>
        <v>0</v>
      </c>
      <c r="BG1232" s="190">
        <f ca="1">IF($AG1232&gt;0,OFFSET(DATA!$F$6,BG$10+27*(7-$AE$8),$AF1232,1,1)/OFFSET(DATA!$F$6,BG$10,$AF1232,1,1),0)</f>
        <v>0</v>
      </c>
      <c r="BH1232" s="190">
        <f ca="1">IF($AG1232&gt;0,OFFSET(DATA!$F$6,BH$10+27*(7-$AE$8),$AF1232,1,1)/OFFSET(DATA!$F$6,BH$10,$AF1232,1,1),0)</f>
        <v>0</v>
      </c>
      <c r="BI1232" s="190">
        <f ca="1">IF($AG1232&gt;0,OFFSET(DATA!$F$6,BI$10+27*(7-$AE$8),$AF1232,1,1)/OFFSET(DATA!$F$6,BI$10,$AF1232,1,1),0)</f>
        <v>0</v>
      </c>
      <c r="BJ1232" s="190">
        <f ca="1">IF($AG1232&gt;0,OFFSET(DATA!$F$6,BJ$10+27*(7-$AE$8),$AF1232,1,1)/OFFSET(DATA!$F$6,BJ$10,$AF1232,1,1),0)</f>
        <v>0</v>
      </c>
      <c r="BK1232" s="190">
        <f ca="1">IF($AG1232&gt;0,OFFSET(DATA!$F$6,BK$10+27*(7-$AE$8),$AF1232,1,1)/OFFSET(DATA!$F$6,BK$10,$AF1232,1,1),0)</f>
        <v>0</v>
      </c>
      <c r="BL1232" s="190">
        <f ca="1">IF($AG1232&gt;0,OFFSET(DATA!$F$6,BL$10+27*(7-$AE$8),$AF1232,1,1)/OFFSET(DATA!$F$6,BL$10,$AF1232,1,1),0)</f>
        <v>0</v>
      </c>
      <c r="BM1232" s="190">
        <f ca="1">IF($AG1232&gt;0,OFFSET(DATA!$F$6,BM$10+27*(7-$AE$8),$AF1232,1,1)/OFFSET(DATA!$F$6,BM$10,$AF1232,1,1),0)</f>
        <v>0</v>
      </c>
      <c r="BN1232" s="190">
        <f ca="1">IF($AG1232&gt;0,OFFSET(DATA!$F$6,BN$10+27*(7-$AE$8),$AF1232,1,1)/OFFSET(DATA!$F$6,BN$10,$AF1232,1,1),0)</f>
        <v>0</v>
      </c>
      <c r="BO1232" s="190">
        <f ca="1">IF($AG1232&gt;0,OFFSET(DATA!$F$6,BO$10+27*(7-$AE$8),$AF1232,1,1)/OFFSET(DATA!$F$6,BO$10,$AF1232,1,1),0)</f>
        <v>0</v>
      </c>
      <c r="BP1232" s="190">
        <f ca="1">IF($AG1232&gt;0,OFFSET(DATA!$F$6,BP$10+27*(7-$AE$8),$AF1232,1,1)/OFFSET(DATA!$F$6,BP$10,$AF1232,1,1),0)</f>
        <v>0</v>
      </c>
      <c r="BQ1232" s="190">
        <f ca="1">IF($AG1232&gt;0,OFFSET(DATA!$F$6,BQ$10+27*(7-$AE$8),$AF1232,1,1)/OFFSET(DATA!$F$6,BQ$10,$AF1232,1,1),0)</f>
        <v>0</v>
      </c>
      <c r="BR1232" s="190">
        <f ca="1">IF($AG1232&gt;0,OFFSET(DATA!$F$6,BR$10+27*(7-$AE$8),$AF1232,1,1)/OFFSET(DATA!$F$6,BR$10,$AF1232,1,1),0)</f>
        <v>0</v>
      </c>
      <c r="BS1232" s="190">
        <f ca="1">IF($AG1232&gt;0,OFFSET(DATA!$F$6,BS$10+27*(7-$AE$8),$AF1232,1,1)/OFFSET(DATA!$F$6,BS$10,$AF1232,1,1),0)</f>
        <v>0</v>
      </c>
      <c r="BT1232" s="190">
        <f ca="1">IF($AG1232&gt;0,OFFSET(DATA!$F$6,BT$10+27*(7-$AE$8),$AF1232,1,1)/OFFSET(DATA!$F$6,BT$10,$AF1232,1,1),0)</f>
        <v>0</v>
      </c>
      <c r="BU1232" s="190">
        <f ca="1">IF($AG1232&gt;0,OFFSET(DATA!$F$6,BU$10+27*(7-$AE$8),$AF1232,1,1)/OFFSET(DATA!$F$6,BU$10,$AF1232,1,1),0)</f>
        <v>0</v>
      </c>
      <c r="BV1232" s="190">
        <f ca="1">IF($AG1232&gt;0,OFFSET(DATA!$F$6,BV$10+27*(7-$AE$8),$AF1232,1,1)/OFFSET(DATA!$F$6,BV$10,$AF1232,1,1),0)</f>
        <v>0</v>
      </c>
      <c r="BW1232" s="190">
        <f ca="1">IF($AG1232&gt;0,OFFSET(DATA!$F$6,BW$10+27*(7-$AE$8),$AF1232,1,1)/OFFSET(DATA!$F$6,BW$10,$AF1232,1,1),0)</f>
        <v>0</v>
      </c>
      <c r="BX1232" s="190">
        <f ca="1">IF($AG1232&gt;0,OFFSET(DATA!$F$6,BX$10+27*(7-$AE$8),$AF1232,1,1)/OFFSET(DATA!$F$6,BX$10,$AF1232,1,1),0)</f>
        <v>0</v>
      </c>
    </row>
    <row r="1233" spans="32:76" x14ac:dyDescent="0.2">
      <c r="AF1233" s="166">
        <v>1222</v>
      </c>
      <c r="AG1233" s="96">
        <f ca="1">OFFSET(DATA!$F$6,$AF$10,$AF1233,1,1)</f>
        <v>0</v>
      </c>
      <c r="AH1233" s="190">
        <f ca="1">IF($AG1233&gt;0,OFFSET(DATA!$F$6,$AF$10+27*AH$10,$AF1233,1,1)/$AG1233,0)</f>
        <v>0</v>
      </c>
      <c r="AI1233" s="190">
        <f ca="1">IF($AG1233&gt;0,OFFSET(DATA!$F$6,$AF$10+27*AI$10,$AF1233,1,1)/$AG1233,0)</f>
        <v>0</v>
      </c>
      <c r="AJ1233" s="190">
        <f ca="1">IF($AG1233&gt;0,OFFSET(DATA!$F$6,$AF$10+27*AJ$10,$AF1233,1,1)/$AG1233,0)</f>
        <v>0</v>
      </c>
      <c r="AK1233" s="190">
        <f ca="1">IF($AG1233&gt;0,OFFSET(DATA!$F$6,$AF$10+27*AK$10,$AF1233,1,1)/$AG1233,0)</f>
        <v>0</v>
      </c>
      <c r="AL1233" s="190">
        <f ca="1">IF($AG1233&gt;0,OFFSET(DATA!$F$6,$AF$10+27*AL$10,$AF1233,1,1)/$AG1233,0)</f>
        <v>0</v>
      </c>
      <c r="AM1233" s="190">
        <f ca="1">IF($AG1233&gt;0,OFFSET(DATA!$F$6,$AF$10+27*AM$10,$AF1233,1,1)/$AG1233,0)</f>
        <v>0</v>
      </c>
      <c r="AN1233" s="166">
        <f ca="1">OFFSET(DATA!$F$6,$AF$10+27*AN$10,$AF1233,1,1)</f>
        <v>0</v>
      </c>
      <c r="AO1233" s="166">
        <f t="shared" ca="1" si="39"/>
        <v>0</v>
      </c>
      <c r="AQ1233" s="96">
        <f ca="1">OFFSET(DATA!$F$6,25,$AF1233,1,1)</f>
        <v>0</v>
      </c>
      <c r="AR1233" s="190">
        <f ca="1">IF($AQ1233&gt;0,OFFSET(DATA!$F$6,25+27*AR$10,$AF1233,1,1)/$AQ1233,0)</f>
        <v>0</v>
      </c>
      <c r="AS1233" s="190">
        <f ca="1">IF($AQ1233&gt;0,OFFSET(DATA!$F$6,25+27*AS$10,$AF1233,1,1)/$AQ1233,0)</f>
        <v>0</v>
      </c>
      <c r="AT1233" s="190">
        <f ca="1">IF($AQ1233&gt;0,OFFSET(DATA!$F$6,25+27*AT$10,$AF1233,1,1)/$AQ1233,0)</f>
        <v>0</v>
      </c>
      <c r="AU1233" s="190">
        <f ca="1">IF($AQ1233&gt;0,OFFSET(DATA!$F$6,25+27*AU$10,$AF1233,1,1)/$AQ1233,0)</f>
        <v>0</v>
      </c>
      <c r="AV1233" s="190">
        <f ca="1">IF($AQ1233&gt;0,OFFSET(DATA!$F$6,25+27*AV$10,$AF1233,1,1)/$AQ1233,0)</f>
        <v>0</v>
      </c>
      <c r="AW1233" s="190">
        <f ca="1">IF($AQ1233&gt;0,OFFSET(DATA!$F$6,25+27*AW$10,$AF1233,1,1)/$AQ1233,0)</f>
        <v>0</v>
      </c>
      <c r="AZ1233" s="166">
        <f t="shared" ca="1" si="40"/>
        <v>1</v>
      </c>
      <c r="BA1233" s="190">
        <f ca="1">IF($AG1233&gt;0,OFFSET(DATA!$F$6,BA$10+27*(7-$AE$8),$AF1233,1,1)/OFFSET(DATA!$F$6,BA$10,$AF1233,1,1),0)</f>
        <v>0</v>
      </c>
      <c r="BB1233" s="190">
        <f ca="1">IF($AG1233&gt;0,OFFSET(DATA!$F$6,BB$10+27*(7-$AE$8),$AF1233,1,1)/OFFSET(DATA!$F$6,BB$10,$AF1233,1,1),0)</f>
        <v>0</v>
      </c>
      <c r="BC1233" s="190">
        <f ca="1">IF($AG1233&gt;0,OFFSET(DATA!$F$6,BC$10+27*(7-$AE$8),$AF1233,1,1)/OFFSET(DATA!$F$6,BC$10,$AF1233,1,1),0)</f>
        <v>0</v>
      </c>
      <c r="BD1233" s="190">
        <f ca="1">IF($AG1233&gt;0,OFFSET(DATA!$F$6,BD$10+27*(7-$AE$8),$AF1233,1,1)/OFFSET(DATA!$F$6,BD$10,$AF1233,1,1),0)</f>
        <v>0</v>
      </c>
      <c r="BE1233" s="190">
        <f ca="1">IF($AG1233&gt;0,OFFSET(DATA!$F$6,BE$10+27*(7-$AE$8),$AF1233,1,1)/OFFSET(DATA!$F$6,BE$10,$AF1233,1,1),0)</f>
        <v>0</v>
      </c>
      <c r="BF1233" s="190">
        <f ca="1">IF($AG1233&gt;0,OFFSET(DATA!$F$6,BF$10+27*(7-$AE$8),$AF1233,1,1)/OFFSET(DATA!$F$6,BF$10,$AF1233,1,1),0)</f>
        <v>0</v>
      </c>
      <c r="BG1233" s="190">
        <f ca="1">IF($AG1233&gt;0,OFFSET(DATA!$F$6,BG$10+27*(7-$AE$8),$AF1233,1,1)/OFFSET(DATA!$F$6,BG$10,$AF1233,1,1),0)</f>
        <v>0</v>
      </c>
      <c r="BH1233" s="190">
        <f ca="1">IF($AG1233&gt;0,OFFSET(DATA!$F$6,BH$10+27*(7-$AE$8),$AF1233,1,1)/OFFSET(DATA!$F$6,BH$10,$AF1233,1,1),0)</f>
        <v>0</v>
      </c>
      <c r="BI1233" s="190">
        <f ca="1">IF($AG1233&gt;0,OFFSET(DATA!$F$6,BI$10+27*(7-$AE$8),$AF1233,1,1)/OFFSET(DATA!$F$6,BI$10,$AF1233,1,1),0)</f>
        <v>0</v>
      </c>
      <c r="BJ1233" s="190">
        <f ca="1">IF($AG1233&gt;0,OFFSET(DATA!$F$6,BJ$10+27*(7-$AE$8),$AF1233,1,1)/OFFSET(DATA!$F$6,BJ$10,$AF1233,1,1),0)</f>
        <v>0</v>
      </c>
      <c r="BK1233" s="190">
        <f ca="1">IF($AG1233&gt;0,OFFSET(DATA!$F$6,BK$10+27*(7-$AE$8),$AF1233,1,1)/OFFSET(DATA!$F$6,BK$10,$AF1233,1,1),0)</f>
        <v>0</v>
      </c>
      <c r="BL1233" s="190">
        <f ca="1">IF($AG1233&gt;0,OFFSET(DATA!$F$6,BL$10+27*(7-$AE$8),$AF1233,1,1)/OFFSET(DATA!$F$6,BL$10,$AF1233,1,1),0)</f>
        <v>0</v>
      </c>
      <c r="BM1233" s="190">
        <f ca="1">IF($AG1233&gt;0,OFFSET(DATA!$F$6,BM$10+27*(7-$AE$8),$AF1233,1,1)/OFFSET(DATA!$F$6,BM$10,$AF1233,1,1),0)</f>
        <v>0</v>
      </c>
      <c r="BN1233" s="190">
        <f ca="1">IF($AG1233&gt;0,OFFSET(DATA!$F$6,BN$10+27*(7-$AE$8),$AF1233,1,1)/OFFSET(DATA!$F$6,BN$10,$AF1233,1,1),0)</f>
        <v>0</v>
      </c>
      <c r="BO1233" s="190">
        <f ca="1">IF($AG1233&gt;0,OFFSET(DATA!$F$6,BO$10+27*(7-$AE$8),$AF1233,1,1)/OFFSET(DATA!$F$6,BO$10,$AF1233,1,1),0)</f>
        <v>0</v>
      </c>
      <c r="BP1233" s="190">
        <f ca="1">IF($AG1233&gt;0,OFFSET(DATA!$F$6,BP$10+27*(7-$AE$8),$AF1233,1,1)/OFFSET(DATA!$F$6,BP$10,$AF1233,1,1),0)</f>
        <v>0</v>
      </c>
      <c r="BQ1233" s="190">
        <f ca="1">IF($AG1233&gt;0,OFFSET(DATA!$F$6,BQ$10+27*(7-$AE$8),$AF1233,1,1)/OFFSET(DATA!$F$6,BQ$10,$AF1233,1,1),0)</f>
        <v>0</v>
      </c>
      <c r="BR1233" s="190">
        <f ca="1">IF($AG1233&gt;0,OFFSET(DATA!$F$6,BR$10+27*(7-$AE$8),$AF1233,1,1)/OFFSET(DATA!$F$6,BR$10,$AF1233,1,1),0)</f>
        <v>0</v>
      </c>
      <c r="BS1233" s="190">
        <f ca="1">IF($AG1233&gt;0,OFFSET(DATA!$F$6,BS$10+27*(7-$AE$8),$AF1233,1,1)/OFFSET(DATA!$F$6,BS$10,$AF1233,1,1),0)</f>
        <v>0</v>
      </c>
      <c r="BT1233" s="190">
        <f ca="1">IF($AG1233&gt;0,OFFSET(DATA!$F$6,BT$10+27*(7-$AE$8),$AF1233,1,1)/OFFSET(DATA!$F$6,BT$10,$AF1233,1,1),0)</f>
        <v>0</v>
      </c>
      <c r="BU1233" s="190">
        <f ca="1">IF($AG1233&gt;0,OFFSET(DATA!$F$6,BU$10+27*(7-$AE$8),$AF1233,1,1)/OFFSET(DATA!$F$6,BU$10,$AF1233,1,1),0)</f>
        <v>0</v>
      </c>
      <c r="BV1233" s="190">
        <f ca="1">IF($AG1233&gt;0,OFFSET(DATA!$F$6,BV$10+27*(7-$AE$8),$AF1233,1,1)/OFFSET(DATA!$F$6,BV$10,$AF1233,1,1),0)</f>
        <v>0</v>
      </c>
      <c r="BW1233" s="190">
        <f ca="1">IF($AG1233&gt;0,OFFSET(DATA!$F$6,BW$10+27*(7-$AE$8),$AF1233,1,1)/OFFSET(DATA!$F$6,BW$10,$AF1233,1,1),0)</f>
        <v>0</v>
      </c>
      <c r="BX1233" s="190">
        <f ca="1">IF($AG1233&gt;0,OFFSET(DATA!$F$6,BX$10+27*(7-$AE$8),$AF1233,1,1)/OFFSET(DATA!$F$6,BX$10,$AF1233,1,1),0)</f>
        <v>0</v>
      </c>
    </row>
    <row r="1234" spans="32:76" x14ac:dyDescent="0.2">
      <c r="AF1234" s="166">
        <v>1223</v>
      </c>
      <c r="AG1234" s="96">
        <f ca="1">OFFSET(DATA!$F$6,$AF$10,$AF1234,1,1)</f>
        <v>0</v>
      </c>
      <c r="AH1234" s="190">
        <f ca="1">IF($AG1234&gt;0,OFFSET(DATA!$F$6,$AF$10+27*AH$10,$AF1234,1,1)/$AG1234,0)</f>
        <v>0</v>
      </c>
      <c r="AI1234" s="190">
        <f ca="1">IF($AG1234&gt;0,OFFSET(DATA!$F$6,$AF$10+27*AI$10,$AF1234,1,1)/$AG1234,0)</f>
        <v>0</v>
      </c>
      <c r="AJ1234" s="190">
        <f ca="1">IF($AG1234&gt;0,OFFSET(DATA!$F$6,$AF$10+27*AJ$10,$AF1234,1,1)/$AG1234,0)</f>
        <v>0</v>
      </c>
      <c r="AK1234" s="190">
        <f ca="1">IF($AG1234&gt;0,OFFSET(DATA!$F$6,$AF$10+27*AK$10,$AF1234,1,1)/$AG1234,0)</f>
        <v>0</v>
      </c>
      <c r="AL1234" s="190">
        <f ca="1">IF($AG1234&gt;0,OFFSET(DATA!$F$6,$AF$10+27*AL$10,$AF1234,1,1)/$AG1234,0)</f>
        <v>0</v>
      </c>
      <c r="AM1234" s="190">
        <f ca="1">IF($AG1234&gt;0,OFFSET(DATA!$F$6,$AF$10+27*AM$10,$AF1234,1,1)/$AG1234,0)</f>
        <v>0</v>
      </c>
      <c r="AN1234" s="166">
        <f ca="1">OFFSET(DATA!$F$6,$AF$10+27*AN$10,$AF1234,1,1)</f>
        <v>0</v>
      </c>
      <c r="AO1234" s="166">
        <f t="shared" ca="1" si="39"/>
        <v>0</v>
      </c>
      <c r="AQ1234" s="96">
        <f ca="1">OFFSET(DATA!$F$6,25,$AF1234,1,1)</f>
        <v>0</v>
      </c>
      <c r="AR1234" s="190">
        <f ca="1">IF($AQ1234&gt;0,OFFSET(DATA!$F$6,25+27*AR$10,$AF1234,1,1)/$AQ1234,0)</f>
        <v>0</v>
      </c>
      <c r="AS1234" s="190">
        <f ca="1">IF($AQ1234&gt;0,OFFSET(DATA!$F$6,25+27*AS$10,$AF1234,1,1)/$AQ1234,0)</f>
        <v>0</v>
      </c>
      <c r="AT1234" s="190">
        <f ca="1">IF($AQ1234&gt;0,OFFSET(DATA!$F$6,25+27*AT$10,$AF1234,1,1)/$AQ1234,0)</f>
        <v>0</v>
      </c>
      <c r="AU1234" s="190">
        <f ca="1">IF($AQ1234&gt;0,OFFSET(DATA!$F$6,25+27*AU$10,$AF1234,1,1)/$AQ1234,0)</f>
        <v>0</v>
      </c>
      <c r="AV1234" s="190">
        <f ca="1">IF($AQ1234&gt;0,OFFSET(DATA!$F$6,25+27*AV$10,$AF1234,1,1)/$AQ1234,0)</f>
        <v>0</v>
      </c>
      <c r="AW1234" s="190">
        <f ca="1">IF($AQ1234&gt;0,OFFSET(DATA!$F$6,25+27*AW$10,$AF1234,1,1)/$AQ1234,0)</f>
        <v>0</v>
      </c>
      <c r="AZ1234" s="166">
        <f t="shared" ca="1" si="40"/>
        <v>1</v>
      </c>
      <c r="BA1234" s="190">
        <f ca="1">IF($AG1234&gt;0,OFFSET(DATA!$F$6,BA$10+27*(7-$AE$8),$AF1234,1,1)/OFFSET(DATA!$F$6,BA$10,$AF1234,1,1),0)</f>
        <v>0</v>
      </c>
      <c r="BB1234" s="190">
        <f ca="1">IF($AG1234&gt;0,OFFSET(DATA!$F$6,BB$10+27*(7-$AE$8),$AF1234,1,1)/OFFSET(DATA!$F$6,BB$10,$AF1234,1,1),0)</f>
        <v>0</v>
      </c>
      <c r="BC1234" s="190">
        <f ca="1">IF($AG1234&gt;0,OFFSET(DATA!$F$6,BC$10+27*(7-$AE$8),$AF1234,1,1)/OFFSET(DATA!$F$6,BC$10,$AF1234,1,1),0)</f>
        <v>0</v>
      </c>
      <c r="BD1234" s="190">
        <f ca="1">IF($AG1234&gt;0,OFFSET(DATA!$F$6,BD$10+27*(7-$AE$8),$AF1234,1,1)/OFFSET(DATA!$F$6,BD$10,$AF1234,1,1),0)</f>
        <v>0</v>
      </c>
      <c r="BE1234" s="190">
        <f ca="1">IF($AG1234&gt;0,OFFSET(DATA!$F$6,BE$10+27*(7-$AE$8),$AF1234,1,1)/OFFSET(DATA!$F$6,BE$10,$AF1234,1,1),0)</f>
        <v>0</v>
      </c>
      <c r="BF1234" s="190">
        <f ca="1">IF($AG1234&gt;0,OFFSET(DATA!$F$6,BF$10+27*(7-$AE$8),$AF1234,1,1)/OFFSET(DATA!$F$6,BF$10,$AF1234,1,1),0)</f>
        <v>0</v>
      </c>
      <c r="BG1234" s="190">
        <f ca="1">IF($AG1234&gt;0,OFFSET(DATA!$F$6,BG$10+27*(7-$AE$8),$AF1234,1,1)/OFFSET(DATA!$F$6,BG$10,$AF1234,1,1),0)</f>
        <v>0</v>
      </c>
      <c r="BH1234" s="190">
        <f ca="1">IF($AG1234&gt;0,OFFSET(DATA!$F$6,BH$10+27*(7-$AE$8),$AF1234,1,1)/OFFSET(DATA!$F$6,BH$10,$AF1234,1,1),0)</f>
        <v>0</v>
      </c>
      <c r="BI1234" s="190">
        <f ca="1">IF($AG1234&gt;0,OFFSET(DATA!$F$6,BI$10+27*(7-$AE$8),$AF1234,1,1)/OFFSET(DATA!$F$6,BI$10,$AF1234,1,1),0)</f>
        <v>0</v>
      </c>
      <c r="BJ1234" s="190">
        <f ca="1">IF($AG1234&gt;0,OFFSET(DATA!$F$6,BJ$10+27*(7-$AE$8),$AF1234,1,1)/OFFSET(DATA!$F$6,BJ$10,$AF1234,1,1),0)</f>
        <v>0</v>
      </c>
      <c r="BK1234" s="190">
        <f ca="1">IF($AG1234&gt;0,OFFSET(DATA!$F$6,BK$10+27*(7-$AE$8),$AF1234,1,1)/OFFSET(DATA!$F$6,BK$10,$AF1234,1,1),0)</f>
        <v>0</v>
      </c>
      <c r="BL1234" s="190">
        <f ca="1">IF($AG1234&gt;0,OFFSET(DATA!$F$6,BL$10+27*(7-$AE$8),$AF1234,1,1)/OFFSET(DATA!$F$6,BL$10,$AF1234,1,1),0)</f>
        <v>0</v>
      </c>
      <c r="BM1234" s="190">
        <f ca="1">IF($AG1234&gt;0,OFFSET(DATA!$F$6,BM$10+27*(7-$AE$8),$AF1234,1,1)/OFFSET(DATA!$F$6,BM$10,$AF1234,1,1),0)</f>
        <v>0</v>
      </c>
      <c r="BN1234" s="190">
        <f ca="1">IF($AG1234&gt;0,OFFSET(DATA!$F$6,BN$10+27*(7-$AE$8),$AF1234,1,1)/OFFSET(DATA!$F$6,BN$10,$AF1234,1,1),0)</f>
        <v>0</v>
      </c>
      <c r="BO1234" s="190">
        <f ca="1">IF($AG1234&gt;0,OFFSET(DATA!$F$6,BO$10+27*(7-$AE$8),$AF1234,1,1)/OFFSET(DATA!$F$6,BO$10,$AF1234,1,1),0)</f>
        <v>0</v>
      </c>
      <c r="BP1234" s="190">
        <f ca="1">IF($AG1234&gt;0,OFFSET(DATA!$F$6,BP$10+27*(7-$AE$8),$AF1234,1,1)/OFFSET(DATA!$F$6,BP$10,$AF1234,1,1),0)</f>
        <v>0</v>
      </c>
      <c r="BQ1234" s="190">
        <f ca="1">IF($AG1234&gt;0,OFFSET(DATA!$F$6,BQ$10+27*(7-$AE$8),$AF1234,1,1)/OFFSET(DATA!$F$6,BQ$10,$AF1234,1,1),0)</f>
        <v>0</v>
      </c>
      <c r="BR1234" s="190">
        <f ca="1">IF($AG1234&gt;0,OFFSET(DATA!$F$6,BR$10+27*(7-$AE$8),$AF1234,1,1)/OFFSET(DATA!$F$6,BR$10,$AF1234,1,1),0)</f>
        <v>0</v>
      </c>
      <c r="BS1234" s="190">
        <f ca="1">IF($AG1234&gt;0,OFFSET(DATA!$F$6,BS$10+27*(7-$AE$8),$AF1234,1,1)/OFFSET(DATA!$F$6,BS$10,$AF1234,1,1),0)</f>
        <v>0</v>
      </c>
      <c r="BT1234" s="190">
        <f ca="1">IF($AG1234&gt;0,OFFSET(DATA!$F$6,BT$10+27*(7-$AE$8),$AF1234,1,1)/OFFSET(DATA!$F$6,BT$10,$AF1234,1,1),0)</f>
        <v>0</v>
      </c>
      <c r="BU1234" s="190">
        <f ca="1">IF($AG1234&gt;0,OFFSET(DATA!$F$6,BU$10+27*(7-$AE$8),$AF1234,1,1)/OFFSET(DATA!$F$6,BU$10,$AF1234,1,1),0)</f>
        <v>0</v>
      </c>
      <c r="BV1234" s="190">
        <f ca="1">IF($AG1234&gt;0,OFFSET(DATA!$F$6,BV$10+27*(7-$AE$8),$AF1234,1,1)/OFFSET(DATA!$F$6,BV$10,$AF1234,1,1),0)</f>
        <v>0</v>
      </c>
      <c r="BW1234" s="190">
        <f ca="1">IF($AG1234&gt;0,OFFSET(DATA!$F$6,BW$10+27*(7-$AE$8),$AF1234,1,1)/OFFSET(DATA!$F$6,BW$10,$AF1234,1,1),0)</f>
        <v>0</v>
      </c>
      <c r="BX1234" s="190">
        <f ca="1">IF($AG1234&gt;0,OFFSET(DATA!$F$6,BX$10+27*(7-$AE$8),$AF1234,1,1)/OFFSET(DATA!$F$6,BX$10,$AF1234,1,1),0)</f>
        <v>0</v>
      </c>
    </row>
    <row r="1235" spans="32:76" x14ac:dyDescent="0.2">
      <c r="AF1235" s="166">
        <v>1224</v>
      </c>
      <c r="AG1235" s="96">
        <f ca="1">OFFSET(DATA!$F$6,$AF$10,$AF1235,1,1)</f>
        <v>0</v>
      </c>
      <c r="AH1235" s="190">
        <f ca="1">IF($AG1235&gt;0,OFFSET(DATA!$F$6,$AF$10+27*AH$10,$AF1235,1,1)/$AG1235,0)</f>
        <v>0</v>
      </c>
      <c r="AI1235" s="190">
        <f ca="1">IF($AG1235&gt;0,OFFSET(DATA!$F$6,$AF$10+27*AI$10,$AF1235,1,1)/$AG1235,0)</f>
        <v>0</v>
      </c>
      <c r="AJ1235" s="190">
        <f ca="1">IF($AG1235&gt;0,OFFSET(DATA!$F$6,$AF$10+27*AJ$10,$AF1235,1,1)/$AG1235,0)</f>
        <v>0</v>
      </c>
      <c r="AK1235" s="190">
        <f ca="1">IF($AG1235&gt;0,OFFSET(DATA!$F$6,$AF$10+27*AK$10,$AF1235,1,1)/$AG1235,0)</f>
        <v>0</v>
      </c>
      <c r="AL1235" s="190">
        <f ca="1">IF($AG1235&gt;0,OFFSET(DATA!$F$6,$AF$10+27*AL$10,$AF1235,1,1)/$AG1235,0)</f>
        <v>0</v>
      </c>
      <c r="AM1235" s="190">
        <f ca="1">IF($AG1235&gt;0,OFFSET(DATA!$F$6,$AF$10+27*AM$10,$AF1235,1,1)/$AG1235,0)</f>
        <v>0</v>
      </c>
      <c r="AN1235" s="166">
        <f ca="1">OFFSET(DATA!$F$6,$AF$10+27*AN$10,$AF1235,1,1)</f>
        <v>0</v>
      </c>
      <c r="AO1235" s="166">
        <f t="shared" ca="1" si="39"/>
        <v>0</v>
      </c>
      <c r="AQ1235" s="96">
        <f ca="1">OFFSET(DATA!$F$6,25,$AF1235,1,1)</f>
        <v>0</v>
      </c>
      <c r="AR1235" s="190">
        <f ca="1">IF($AQ1235&gt;0,OFFSET(DATA!$F$6,25+27*AR$10,$AF1235,1,1)/$AQ1235,0)</f>
        <v>0</v>
      </c>
      <c r="AS1235" s="190">
        <f ca="1">IF($AQ1235&gt;0,OFFSET(DATA!$F$6,25+27*AS$10,$AF1235,1,1)/$AQ1235,0)</f>
        <v>0</v>
      </c>
      <c r="AT1235" s="190">
        <f ca="1">IF($AQ1235&gt;0,OFFSET(DATA!$F$6,25+27*AT$10,$AF1235,1,1)/$AQ1235,0)</f>
        <v>0</v>
      </c>
      <c r="AU1235" s="190">
        <f ca="1">IF($AQ1235&gt;0,OFFSET(DATA!$F$6,25+27*AU$10,$AF1235,1,1)/$AQ1235,0)</f>
        <v>0</v>
      </c>
      <c r="AV1235" s="190">
        <f ca="1">IF($AQ1235&gt;0,OFFSET(DATA!$F$6,25+27*AV$10,$AF1235,1,1)/$AQ1235,0)</f>
        <v>0</v>
      </c>
      <c r="AW1235" s="190">
        <f ca="1">IF($AQ1235&gt;0,OFFSET(DATA!$F$6,25+27*AW$10,$AF1235,1,1)/$AQ1235,0)</f>
        <v>0</v>
      </c>
      <c r="AZ1235" s="166">
        <f t="shared" ca="1" si="40"/>
        <v>1</v>
      </c>
      <c r="BA1235" s="190">
        <f ca="1">IF($AG1235&gt;0,OFFSET(DATA!$F$6,BA$10+27*(7-$AE$8),$AF1235,1,1)/OFFSET(DATA!$F$6,BA$10,$AF1235,1,1),0)</f>
        <v>0</v>
      </c>
      <c r="BB1235" s="190">
        <f ca="1">IF($AG1235&gt;0,OFFSET(DATA!$F$6,BB$10+27*(7-$AE$8),$AF1235,1,1)/OFFSET(DATA!$F$6,BB$10,$AF1235,1,1),0)</f>
        <v>0</v>
      </c>
      <c r="BC1235" s="190">
        <f ca="1">IF($AG1235&gt;0,OFFSET(DATA!$F$6,BC$10+27*(7-$AE$8),$AF1235,1,1)/OFFSET(DATA!$F$6,BC$10,$AF1235,1,1),0)</f>
        <v>0</v>
      </c>
      <c r="BD1235" s="190">
        <f ca="1">IF($AG1235&gt;0,OFFSET(DATA!$F$6,BD$10+27*(7-$AE$8),$AF1235,1,1)/OFFSET(DATA!$F$6,BD$10,$AF1235,1,1),0)</f>
        <v>0</v>
      </c>
      <c r="BE1235" s="190">
        <f ca="1">IF($AG1235&gt;0,OFFSET(DATA!$F$6,BE$10+27*(7-$AE$8),$AF1235,1,1)/OFFSET(DATA!$F$6,BE$10,$AF1235,1,1),0)</f>
        <v>0</v>
      </c>
      <c r="BF1235" s="190">
        <f ca="1">IF($AG1235&gt;0,OFFSET(DATA!$F$6,BF$10+27*(7-$AE$8),$AF1235,1,1)/OFFSET(DATA!$F$6,BF$10,$AF1235,1,1),0)</f>
        <v>0</v>
      </c>
      <c r="BG1235" s="190">
        <f ca="1">IF($AG1235&gt;0,OFFSET(DATA!$F$6,BG$10+27*(7-$AE$8),$AF1235,1,1)/OFFSET(DATA!$F$6,BG$10,$AF1235,1,1),0)</f>
        <v>0</v>
      </c>
      <c r="BH1235" s="190">
        <f ca="1">IF($AG1235&gt;0,OFFSET(DATA!$F$6,BH$10+27*(7-$AE$8),$AF1235,1,1)/OFFSET(DATA!$F$6,BH$10,$AF1235,1,1),0)</f>
        <v>0</v>
      </c>
      <c r="BI1235" s="190">
        <f ca="1">IF($AG1235&gt;0,OFFSET(DATA!$F$6,BI$10+27*(7-$AE$8),$AF1235,1,1)/OFFSET(DATA!$F$6,BI$10,$AF1235,1,1),0)</f>
        <v>0</v>
      </c>
      <c r="BJ1235" s="190">
        <f ca="1">IF($AG1235&gt;0,OFFSET(DATA!$F$6,BJ$10+27*(7-$AE$8),$AF1235,1,1)/OFFSET(DATA!$F$6,BJ$10,$AF1235,1,1),0)</f>
        <v>0</v>
      </c>
      <c r="BK1235" s="190">
        <f ca="1">IF($AG1235&gt;0,OFFSET(DATA!$F$6,BK$10+27*(7-$AE$8),$AF1235,1,1)/OFFSET(DATA!$F$6,BK$10,$AF1235,1,1),0)</f>
        <v>0</v>
      </c>
      <c r="BL1235" s="190">
        <f ca="1">IF($AG1235&gt;0,OFFSET(DATA!$F$6,BL$10+27*(7-$AE$8),$AF1235,1,1)/OFFSET(DATA!$F$6,BL$10,$AF1235,1,1),0)</f>
        <v>0</v>
      </c>
      <c r="BM1235" s="190">
        <f ca="1">IF($AG1235&gt;0,OFFSET(DATA!$F$6,BM$10+27*(7-$AE$8),$AF1235,1,1)/OFFSET(DATA!$F$6,BM$10,$AF1235,1,1),0)</f>
        <v>0</v>
      </c>
      <c r="BN1235" s="190">
        <f ca="1">IF($AG1235&gt;0,OFFSET(DATA!$F$6,BN$10+27*(7-$AE$8),$AF1235,1,1)/OFFSET(DATA!$F$6,BN$10,$AF1235,1,1),0)</f>
        <v>0</v>
      </c>
      <c r="BO1235" s="190">
        <f ca="1">IF($AG1235&gt;0,OFFSET(DATA!$F$6,BO$10+27*(7-$AE$8),$AF1235,1,1)/OFFSET(DATA!$F$6,BO$10,$AF1235,1,1),0)</f>
        <v>0</v>
      </c>
      <c r="BP1235" s="190">
        <f ca="1">IF($AG1235&gt;0,OFFSET(DATA!$F$6,BP$10+27*(7-$AE$8),$AF1235,1,1)/OFFSET(DATA!$F$6,BP$10,$AF1235,1,1),0)</f>
        <v>0</v>
      </c>
      <c r="BQ1235" s="190">
        <f ca="1">IF($AG1235&gt;0,OFFSET(DATA!$F$6,BQ$10+27*(7-$AE$8),$AF1235,1,1)/OFFSET(DATA!$F$6,BQ$10,$AF1235,1,1),0)</f>
        <v>0</v>
      </c>
      <c r="BR1235" s="190">
        <f ca="1">IF($AG1235&gt;0,OFFSET(DATA!$F$6,BR$10+27*(7-$AE$8),$AF1235,1,1)/OFFSET(DATA!$F$6,BR$10,$AF1235,1,1),0)</f>
        <v>0</v>
      </c>
      <c r="BS1235" s="190">
        <f ca="1">IF($AG1235&gt;0,OFFSET(DATA!$F$6,BS$10+27*(7-$AE$8),$AF1235,1,1)/OFFSET(DATA!$F$6,BS$10,$AF1235,1,1),0)</f>
        <v>0</v>
      </c>
      <c r="BT1235" s="190">
        <f ca="1">IF($AG1235&gt;0,OFFSET(DATA!$F$6,BT$10+27*(7-$AE$8),$AF1235,1,1)/OFFSET(DATA!$F$6,BT$10,$AF1235,1,1),0)</f>
        <v>0</v>
      </c>
      <c r="BU1235" s="190">
        <f ca="1">IF($AG1235&gt;0,OFFSET(DATA!$F$6,BU$10+27*(7-$AE$8),$AF1235,1,1)/OFFSET(DATA!$F$6,BU$10,$AF1235,1,1),0)</f>
        <v>0</v>
      </c>
      <c r="BV1235" s="190">
        <f ca="1">IF($AG1235&gt;0,OFFSET(DATA!$F$6,BV$10+27*(7-$AE$8),$AF1235,1,1)/OFFSET(DATA!$F$6,BV$10,$AF1235,1,1),0)</f>
        <v>0</v>
      </c>
      <c r="BW1235" s="190">
        <f ca="1">IF($AG1235&gt;0,OFFSET(DATA!$F$6,BW$10+27*(7-$AE$8),$AF1235,1,1)/OFFSET(DATA!$F$6,BW$10,$AF1235,1,1),0)</f>
        <v>0</v>
      </c>
      <c r="BX1235" s="190">
        <f ca="1">IF($AG1235&gt;0,OFFSET(DATA!$F$6,BX$10+27*(7-$AE$8),$AF1235,1,1)/OFFSET(DATA!$F$6,BX$10,$AF1235,1,1),0)</f>
        <v>0</v>
      </c>
    </row>
    <row r="1236" spans="32:76" x14ac:dyDescent="0.2">
      <c r="AF1236" s="166">
        <v>1225</v>
      </c>
      <c r="AG1236" s="96">
        <f ca="1">OFFSET(DATA!$F$6,$AF$10,$AF1236,1,1)</f>
        <v>0</v>
      </c>
      <c r="AH1236" s="190">
        <f ca="1">IF($AG1236&gt;0,OFFSET(DATA!$F$6,$AF$10+27*AH$10,$AF1236,1,1)/$AG1236,0)</f>
        <v>0</v>
      </c>
      <c r="AI1236" s="190">
        <f ca="1">IF($AG1236&gt;0,OFFSET(DATA!$F$6,$AF$10+27*AI$10,$AF1236,1,1)/$AG1236,0)</f>
        <v>0</v>
      </c>
      <c r="AJ1236" s="190">
        <f ca="1">IF($AG1236&gt;0,OFFSET(DATA!$F$6,$AF$10+27*AJ$10,$AF1236,1,1)/$AG1236,0)</f>
        <v>0</v>
      </c>
      <c r="AK1236" s="190">
        <f ca="1">IF($AG1236&gt;0,OFFSET(DATA!$F$6,$AF$10+27*AK$10,$AF1236,1,1)/$AG1236,0)</f>
        <v>0</v>
      </c>
      <c r="AL1236" s="190">
        <f ca="1">IF($AG1236&gt;0,OFFSET(DATA!$F$6,$AF$10+27*AL$10,$AF1236,1,1)/$AG1236,0)</f>
        <v>0</v>
      </c>
      <c r="AM1236" s="190">
        <f ca="1">IF($AG1236&gt;0,OFFSET(DATA!$F$6,$AF$10+27*AM$10,$AF1236,1,1)/$AG1236,0)</f>
        <v>0</v>
      </c>
      <c r="AN1236" s="166">
        <f ca="1">OFFSET(DATA!$F$6,$AF$10+27*AN$10,$AF1236,1,1)</f>
        <v>0</v>
      </c>
      <c r="AO1236" s="166">
        <f t="shared" ca="1" si="39"/>
        <v>0</v>
      </c>
      <c r="AQ1236" s="96">
        <f ca="1">OFFSET(DATA!$F$6,25,$AF1236,1,1)</f>
        <v>0</v>
      </c>
      <c r="AR1236" s="190">
        <f ca="1">IF($AQ1236&gt;0,OFFSET(DATA!$F$6,25+27*AR$10,$AF1236,1,1)/$AQ1236,0)</f>
        <v>0</v>
      </c>
      <c r="AS1236" s="190">
        <f ca="1">IF($AQ1236&gt;0,OFFSET(DATA!$F$6,25+27*AS$10,$AF1236,1,1)/$AQ1236,0)</f>
        <v>0</v>
      </c>
      <c r="AT1236" s="190">
        <f ca="1">IF($AQ1236&gt;0,OFFSET(DATA!$F$6,25+27*AT$10,$AF1236,1,1)/$AQ1236,0)</f>
        <v>0</v>
      </c>
      <c r="AU1236" s="190">
        <f ca="1">IF($AQ1236&gt;0,OFFSET(DATA!$F$6,25+27*AU$10,$AF1236,1,1)/$AQ1236,0)</f>
        <v>0</v>
      </c>
      <c r="AV1236" s="190">
        <f ca="1">IF($AQ1236&gt;0,OFFSET(DATA!$F$6,25+27*AV$10,$AF1236,1,1)/$AQ1236,0)</f>
        <v>0</v>
      </c>
      <c r="AW1236" s="190">
        <f ca="1">IF($AQ1236&gt;0,OFFSET(DATA!$F$6,25+27*AW$10,$AF1236,1,1)/$AQ1236,0)</f>
        <v>0</v>
      </c>
      <c r="AZ1236" s="166">
        <f t="shared" ca="1" si="40"/>
        <v>1</v>
      </c>
      <c r="BA1236" s="190">
        <f ca="1">IF($AG1236&gt;0,OFFSET(DATA!$F$6,BA$10+27*(7-$AE$8),$AF1236,1,1)/OFFSET(DATA!$F$6,BA$10,$AF1236,1,1),0)</f>
        <v>0</v>
      </c>
      <c r="BB1236" s="190">
        <f ca="1">IF($AG1236&gt;0,OFFSET(DATA!$F$6,BB$10+27*(7-$AE$8),$AF1236,1,1)/OFFSET(DATA!$F$6,BB$10,$AF1236,1,1),0)</f>
        <v>0</v>
      </c>
      <c r="BC1236" s="190">
        <f ca="1">IF($AG1236&gt;0,OFFSET(DATA!$F$6,BC$10+27*(7-$AE$8),$AF1236,1,1)/OFFSET(DATA!$F$6,BC$10,$AF1236,1,1),0)</f>
        <v>0</v>
      </c>
      <c r="BD1236" s="190">
        <f ca="1">IF($AG1236&gt;0,OFFSET(DATA!$F$6,BD$10+27*(7-$AE$8),$AF1236,1,1)/OFFSET(DATA!$F$6,BD$10,$AF1236,1,1),0)</f>
        <v>0</v>
      </c>
      <c r="BE1236" s="190">
        <f ca="1">IF($AG1236&gt;0,OFFSET(DATA!$F$6,BE$10+27*(7-$AE$8),$AF1236,1,1)/OFFSET(DATA!$F$6,BE$10,$AF1236,1,1),0)</f>
        <v>0</v>
      </c>
      <c r="BF1236" s="190">
        <f ca="1">IF($AG1236&gt;0,OFFSET(DATA!$F$6,BF$10+27*(7-$AE$8),$AF1236,1,1)/OFFSET(DATA!$F$6,BF$10,$AF1236,1,1),0)</f>
        <v>0</v>
      </c>
      <c r="BG1236" s="190">
        <f ca="1">IF($AG1236&gt;0,OFFSET(DATA!$F$6,BG$10+27*(7-$AE$8),$AF1236,1,1)/OFFSET(DATA!$F$6,BG$10,$AF1236,1,1),0)</f>
        <v>0</v>
      </c>
      <c r="BH1236" s="190">
        <f ca="1">IF($AG1236&gt;0,OFFSET(DATA!$F$6,BH$10+27*(7-$AE$8),$AF1236,1,1)/OFFSET(DATA!$F$6,BH$10,$AF1236,1,1),0)</f>
        <v>0</v>
      </c>
      <c r="BI1236" s="190">
        <f ca="1">IF($AG1236&gt;0,OFFSET(DATA!$F$6,BI$10+27*(7-$AE$8),$AF1236,1,1)/OFFSET(DATA!$F$6,BI$10,$AF1236,1,1),0)</f>
        <v>0</v>
      </c>
      <c r="BJ1236" s="190">
        <f ca="1">IF($AG1236&gt;0,OFFSET(DATA!$F$6,BJ$10+27*(7-$AE$8),$AF1236,1,1)/OFFSET(DATA!$F$6,BJ$10,$AF1236,1,1),0)</f>
        <v>0</v>
      </c>
      <c r="BK1236" s="190">
        <f ca="1">IF($AG1236&gt;0,OFFSET(DATA!$F$6,BK$10+27*(7-$AE$8),$AF1236,1,1)/OFFSET(DATA!$F$6,BK$10,$AF1236,1,1),0)</f>
        <v>0</v>
      </c>
      <c r="BL1236" s="190">
        <f ca="1">IF($AG1236&gt;0,OFFSET(DATA!$F$6,BL$10+27*(7-$AE$8),$AF1236,1,1)/OFFSET(DATA!$F$6,BL$10,$AF1236,1,1),0)</f>
        <v>0</v>
      </c>
      <c r="BM1236" s="190">
        <f ca="1">IF($AG1236&gt;0,OFFSET(DATA!$F$6,BM$10+27*(7-$AE$8),$AF1236,1,1)/OFFSET(DATA!$F$6,BM$10,$AF1236,1,1),0)</f>
        <v>0</v>
      </c>
      <c r="BN1236" s="190">
        <f ca="1">IF($AG1236&gt;0,OFFSET(DATA!$F$6,BN$10+27*(7-$AE$8),$AF1236,1,1)/OFFSET(DATA!$F$6,BN$10,$AF1236,1,1),0)</f>
        <v>0</v>
      </c>
      <c r="BO1236" s="190">
        <f ca="1">IF($AG1236&gt;0,OFFSET(DATA!$F$6,BO$10+27*(7-$AE$8),$AF1236,1,1)/OFFSET(DATA!$F$6,BO$10,$AF1236,1,1),0)</f>
        <v>0</v>
      </c>
      <c r="BP1236" s="190">
        <f ca="1">IF($AG1236&gt;0,OFFSET(DATA!$F$6,BP$10+27*(7-$AE$8),$AF1236,1,1)/OFFSET(DATA!$F$6,BP$10,$AF1236,1,1),0)</f>
        <v>0</v>
      </c>
      <c r="BQ1236" s="190">
        <f ca="1">IF($AG1236&gt;0,OFFSET(DATA!$F$6,BQ$10+27*(7-$AE$8),$AF1236,1,1)/OFFSET(DATA!$F$6,BQ$10,$AF1236,1,1),0)</f>
        <v>0</v>
      </c>
      <c r="BR1236" s="190">
        <f ca="1">IF($AG1236&gt;0,OFFSET(DATA!$F$6,BR$10+27*(7-$AE$8),$AF1236,1,1)/OFFSET(DATA!$F$6,BR$10,$AF1236,1,1),0)</f>
        <v>0</v>
      </c>
      <c r="BS1236" s="190">
        <f ca="1">IF($AG1236&gt;0,OFFSET(DATA!$F$6,BS$10+27*(7-$AE$8),$AF1236,1,1)/OFFSET(DATA!$F$6,BS$10,$AF1236,1,1),0)</f>
        <v>0</v>
      </c>
      <c r="BT1236" s="190">
        <f ca="1">IF($AG1236&gt;0,OFFSET(DATA!$F$6,BT$10+27*(7-$AE$8),$AF1236,1,1)/OFFSET(DATA!$F$6,BT$10,$AF1236,1,1),0)</f>
        <v>0</v>
      </c>
      <c r="BU1236" s="190">
        <f ca="1">IF($AG1236&gt;0,OFFSET(DATA!$F$6,BU$10+27*(7-$AE$8),$AF1236,1,1)/OFFSET(DATA!$F$6,BU$10,$AF1236,1,1),0)</f>
        <v>0</v>
      </c>
      <c r="BV1236" s="190">
        <f ca="1">IF($AG1236&gt;0,OFFSET(DATA!$F$6,BV$10+27*(7-$AE$8),$AF1236,1,1)/OFFSET(DATA!$F$6,BV$10,$AF1236,1,1),0)</f>
        <v>0</v>
      </c>
      <c r="BW1236" s="190">
        <f ca="1">IF($AG1236&gt;0,OFFSET(DATA!$F$6,BW$10+27*(7-$AE$8),$AF1236,1,1)/OFFSET(DATA!$F$6,BW$10,$AF1236,1,1),0)</f>
        <v>0</v>
      </c>
      <c r="BX1236" s="190">
        <f ca="1">IF($AG1236&gt;0,OFFSET(DATA!$F$6,BX$10+27*(7-$AE$8),$AF1236,1,1)/OFFSET(DATA!$F$6,BX$10,$AF1236,1,1),0)</f>
        <v>0</v>
      </c>
    </row>
    <row r="1237" spans="32:76" x14ac:dyDescent="0.2">
      <c r="AF1237" s="166">
        <v>1226</v>
      </c>
      <c r="AG1237" s="96">
        <f ca="1">OFFSET(DATA!$F$6,$AF$10,$AF1237,1,1)</f>
        <v>0</v>
      </c>
      <c r="AH1237" s="190">
        <f ca="1">IF($AG1237&gt;0,OFFSET(DATA!$F$6,$AF$10+27*AH$10,$AF1237,1,1)/$AG1237,0)</f>
        <v>0</v>
      </c>
      <c r="AI1237" s="190">
        <f ca="1">IF($AG1237&gt;0,OFFSET(DATA!$F$6,$AF$10+27*AI$10,$AF1237,1,1)/$AG1237,0)</f>
        <v>0</v>
      </c>
      <c r="AJ1237" s="190">
        <f ca="1">IF($AG1237&gt;0,OFFSET(DATA!$F$6,$AF$10+27*AJ$10,$AF1237,1,1)/$AG1237,0)</f>
        <v>0</v>
      </c>
      <c r="AK1237" s="190">
        <f ca="1">IF($AG1237&gt;0,OFFSET(DATA!$F$6,$AF$10+27*AK$10,$AF1237,1,1)/$AG1237,0)</f>
        <v>0</v>
      </c>
      <c r="AL1237" s="190">
        <f ca="1">IF($AG1237&gt;0,OFFSET(DATA!$F$6,$AF$10+27*AL$10,$AF1237,1,1)/$AG1237,0)</f>
        <v>0</v>
      </c>
      <c r="AM1237" s="190">
        <f ca="1">IF($AG1237&gt;0,OFFSET(DATA!$F$6,$AF$10+27*AM$10,$AF1237,1,1)/$AG1237,0)</f>
        <v>0</v>
      </c>
      <c r="AN1237" s="166">
        <f ca="1">OFFSET(DATA!$F$6,$AF$10+27*AN$10,$AF1237,1,1)</f>
        <v>0</v>
      </c>
      <c r="AO1237" s="166">
        <f t="shared" ca="1" si="39"/>
        <v>0</v>
      </c>
      <c r="AQ1237" s="96">
        <f ca="1">OFFSET(DATA!$F$6,25,$AF1237,1,1)</f>
        <v>0</v>
      </c>
      <c r="AR1237" s="190">
        <f ca="1">IF($AQ1237&gt;0,OFFSET(DATA!$F$6,25+27*AR$10,$AF1237,1,1)/$AQ1237,0)</f>
        <v>0</v>
      </c>
      <c r="AS1237" s="190">
        <f ca="1">IF($AQ1237&gt;0,OFFSET(DATA!$F$6,25+27*AS$10,$AF1237,1,1)/$AQ1237,0)</f>
        <v>0</v>
      </c>
      <c r="AT1237" s="190">
        <f ca="1">IF($AQ1237&gt;0,OFFSET(DATA!$F$6,25+27*AT$10,$AF1237,1,1)/$AQ1237,0)</f>
        <v>0</v>
      </c>
      <c r="AU1237" s="190">
        <f ca="1">IF($AQ1237&gt;0,OFFSET(DATA!$F$6,25+27*AU$10,$AF1237,1,1)/$AQ1237,0)</f>
        <v>0</v>
      </c>
      <c r="AV1237" s="190">
        <f ca="1">IF($AQ1237&gt;0,OFFSET(DATA!$F$6,25+27*AV$10,$AF1237,1,1)/$AQ1237,0)</f>
        <v>0</v>
      </c>
      <c r="AW1237" s="190">
        <f ca="1">IF($AQ1237&gt;0,OFFSET(DATA!$F$6,25+27*AW$10,$AF1237,1,1)/$AQ1237,0)</f>
        <v>0</v>
      </c>
      <c r="AZ1237" s="166">
        <f t="shared" ca="1" si="40"/>
        <v>1</v>
      </c>
      <c r="BA1237" s="190">
        <f ca="1">IF($AG1237&gt;0,OFFSET(DATA!$F$6,BA$10+27*(7-$AE$8),$AF1237,1,1)/OFFSET(DATA!$F$6,BA$10,$AF1237,1,1),0)</f>
        <v>0</v>
      </c>
      <c r="BB1237" s="190">
        <f ca="1">IF($AG1237&gt;0,OFFSET(DATA!$F$6,BB$10+27*(7-$AE$8),$AF1237,1,1)/OFFSET(DATA!$F$6,BB$10,$AF1237,1,1),0)</f>
        <v>0</v>
      </c>
      <c r="BC1237" s="190">
        <f ca="1">IF($AG1237&gt;0,OFFSET(DATA!$F$6,BC$10+27*(7-$AE$8),$AF1237,1,1)/OFFSET(DATA!$F$6,BC$10,$AF1237,1,1),0)</f>
        <v>0</v>
      </c>
      <c r="BD1237" s="190">
        <f ca="1">IF($AG1237&gt;0,OFFSET(DATA!$F$6,BD$10+27*(7-$AE$8),$AF1237,1,1)/OFFSET(DATA!$F$6,BD$10,$AF1237,1,1),0)</f>
        <v>0</v>
      </c>
      <c r="BE1237" s="190">
        <f ca="1">IF($AG1237&gt;0,OFFSET(DATA!$F$6,BE$10+27*(7-$AE$8),$AF1237,1,1)/OFFSET(DATA!$F$6,BE$10,$AF1237,1,1),0)</f>
        <v>0</v>
      </c>
      <c r="BF1237" s="190">
        <f ca="1">IF($AG1237&gt;0,OFFSET(DATA!$F$6,BF$10+27*(7-$AE$8),$AF1237,1,1)/OFFSET(DATA!$F$6,BF$10,$AF1237,1,1),0)</f>
        <v>0</v>
      </c>
      <c r="BG1237" s="190">
        <f ca="1">IF($AG1237&gt;0,OFFSET(DATA!$F$6,BG$10+27*(7-$AE$8),$AF1237,1,1)/OFFSET(DATA!$F$6,BG$10,$AF1237,1,1),0)</f>
        <v>0</v>
      </c>
      <c r="BH1237" s="190">
        <f ca="1">IF($AG1237&gt;0,OFFSET(DATA!$F$6,BH$10+27*(7-$AE$8),$AF1237,1,1)/OFFSET(DATA!$F$6,BH$10,$AF1237,1,1),0)</f>
        <v>0</v>
      </c>
      <c r="BI1237" s="190">
        <f ca="1">IF($AG1237&gt;0,OFFSET(DATA!$F$6,BI$10+27*(7-$AE$8),$AF1237,1,1)/OFFSET(DATA!$F$6,BI$10,$AF1237,1,1),0)</f>
        <v>0</v>
      </c>
      <c r="BJ1237" s="190">
        <f ca="1">IF($AG1237&gt;0,OFFSET(DATA!$F$6,BJ$10+27*(7-$AE$8),$AF1237,1,1)/OFFSET(DATA!$F$6,BJ$10,$AF1237,1,1),0)</f>
        <v>0</v>
      </c>
      <c r="BK1237" s="190">
        <f ca="1">IF($AG1237&gt;0,OFFSET(DATA!$F$6,BK$10+27*(7-$AE$8),$AF1237,1,1)/OFFSET(DATA!$F$6,BK$10,$AF1237,1,1),0)</f>
        <v>0</v>
      </c>
      <c r="BL1237" s="190">
        <f ca="1">IF($AG1237&gt;0,OFFSET(DATA!$F$6,BL$10+27*(7-$AE$8),$AF1237,1,1)/OFFSET(DATA!$F$6,BL$10,$AF1237,1,1),0)</f>
        <v>0</v>
      </c>
      <c r="BM1237" s="190">
        <f ca="1">IF($AG1237&gt;0,OFFSET(DATA!$F$6,BM$10+27*(7-$AE$8),$AF1237,1,1)/OFFSET(DATA!$F$6,BM$10,$AF1237,1,1),0)</f>
        <v>0</v>
      </c>
      <c r="BN1237" s="190">
        <f ca="1">IF($AG1237&gt;0,OFFSET(DATA!$F$6,BN$10+27*(7-$AE$8),$AF1237,1,1)/OFFSET(DATA!$F$6,BN$10,$AF1237,1,1),0)</f>
        <v>0</v>
      </c>
      <c r="BO1237" s="190">
        <f ca="1">IF($AG1237&gt;0,OFFSET(DATA!$F$6,BO$10+27*(7-$AE$8),$AF1237,1,1)/OFFSET(DATA!$F$6,BO$10,$AF1237,1,1),0)</f>
        <v>0</v>
      </c>
      <c r="BP1237" s="190">
        <f ca="1">IF($AG1237&gt;0,OFFSET(DATA!$F$6,BP$10+27*(7-$AE$8),$AF1237,1,1)/OFFSET(DATA!$F$6,BP$10,$AF1237,1,1),0)</f>
        <v>0</v>
      </c>
      <c r="BQ1237" s="190">
        <f ca="1">IF($AG1237&gt;0,OFFSET(DATA!$F$6,BQ$10+27*(7-$AE$8),$AF1237,1,1)/OFFSET(DATA!$F$6,BQ$10,$AF1237,1,1),0)</f>
        <v>0</v>
      </c>
      <c r="BR1237" s="190">
        <f ca="1">IF($AG1237&gt;0,OFFSET(DATA!$F$6,BR$10+27*(7-$AE$8),$AF1237,1,1)/OFFSET(DATA!$F$6,BR$10,$AF1237,1,1),0)</f>
        <v>0</v>
      </c>
      <c r="BS1237" s="190">
        <f ca="1">IF($AG1237&gt;0,OFFSET(DATA!$F$6,BS$10+27*(7-$AE$8),$AF1237,1,1)/OFFSET(DATA!$F$6,BS$10,$AF1237,1,1),0)</f>
        <v>0</v>
      </c>
      <c r="BT1237" s="190">
        <f ca="1">IF($AG1237&gt;0,OFFSET(DATA!$F$6,BT$10+27*(7-$AE$8),$AF1237,1,1)/OFFSET(DATA!$F$6,BT$10,$AF1237,1,1),0)</f>
        <v>0</v>
      </c>
      <c r="BU1237" s="190">
        <f ca="1">IF($AG1237&gt;0,OFFSET(DATA!$F$6,BU$10+27*(7-$AE$8),$AF1237,1,1)/OFFSET(DATA!$F$6,BU$10,$AF1237,1,1),0)</f>
        <v>0</v>
      </c>
      <c r="BV1237" s="190">
        <f ca="1">IF($AG1237&gt;0,OFFSET(DATA!$F$6,BV$10+27*(7-$AE$8),$AF1237,1,1)/OFFSET(DATA!$F$6,BV$10,$AF1237,1,1),0)</f>
        <v>0</v>
      </c>
      <c r="BW1237" s="190">
        <f ca="1">IF($AG1237&gt;0,OFFSET(DATA!$F$6,BW$10+27*(7-$AE$8),$AF1237,1,1)/OFFSET(DATA!$F$6,BW$10,$AF1237,1,1),0)</f>
        <v>0</v>
      </c>
      <c r="BX1237" s="190">
        <f ca="1">IF($AG1237&gt;0,OFFSET(DATA!$F$6,BX$10+27*(7-$AE$8),$AF1237,1,1)/OFFSET(DATA!$F$6,BX$10,$AF1237,1,1),0)</f>
        <v>0</v>
      </c>
    </row>
    <row r="1238" spans="32:76" x14ac:dyDescent="0.2">
      <c r="AF1238" s="166">
        <v>1227</v>
      </c>
      <c r="AG1238" s="96">
        <f ca="1">OFFSET(DATA!$F$6,$AF$10,$AF1238,1,1)</f>
        <v>0</v>
      </c>
      <c r="AH1238" s="190">
        <f ca="1">IF($AG1238&gt;0,OFFSET(DATA!$F$6,$AF$10+27*AH$10,$AF1238,1,1)/$AG1238,0)</f>
        <v>0</v>
      </c>
      <c r="AI1238" s="190">
        <f ca="1">IF($AG1238&gt;0,OFFSET(DATA!$F$6,$AF$10+27*AI$10,$AF1238,1,1)/$AG1238,0)</f>
        <v>0</v>
      </c>
      <c r="AJ1238" s="190">
        <f ca="1">IF($AG1238&gt;0,OFFSET(DATA!$F$6,$AF$10+27*AJ$10,$AF1238,1,1)/$AG1238,0)</f>
        <v>0</v>
      </c>
      <c r="AK1238" s="190">
        <f ca="1">IF($AG1238&gt;0,OFFSET(DATA!$F$6,$AF$10+27*AK$10,$AF1238,1,1)/$AG1238,0)</f>
        <v>0</v>
      </c>
      <c r="AL1238" s="190">
        <f ca="1">IF($AG1238&gt;0,OFFSET(DATA!$F$6,$AF$10+27*AL$10,$AF1238,1,1)/$AG1238,0)</f>
        <v>0</v>
      </c>
      <c r="AM1238" s="190">
        <f ca="1">IF($AG1238&gt;0,OFFSET(DATA!$F$6,$AF$10+27*AM$10,$AF1238,1,1)/$AG1238,0)</f>
        <v>0</v>
      </c>
      <c r="AN1238" s="166">
        <f ca="1">OFFSET(DATA!$F$6,$AF$10+27*AN$10,$AF1238,1,1)</f>
        <v>0</v>
      </c>
      <c r="AO1238" s="166">
        <f t="shared" ca="1" si="39"/>
        <v>0</v>
      </c>
      <c r="AQ1238" s="96">
        <f ca="1">OFFSET(DATA!$F$6,25,$AF1238,1,1)</f>
        <v>0</v>
      </c>
      <c r="AR1238" s="190">
        <f ca="1">IF($AQ1238&gt;0,OFFSET(DATA!$F$6,25+27*AR$10,$AF1238,1,1)/$AQ1238,0)</f>
        <v>0</v>
      </c>
      <c r="AS1238" s="190">
        <f ca="1">IF($AQ1238&gt;0,OFFSET(DATA!$F$6,25+27*AS$10,$AF1238,1,1)/$AQ1238,0)</f>
        <v>0</v>
      </c>
      <c r="AT1238" s="190">
        <f ca="1">IF($AQ1238&gt;0,OFFSET(DATA!$F$6,25+27*AT$10,$AF1238,1,1)/$AQ1238,0)</f>
        <v>0</v>
      </c>
      <c r="AU1238" s="190">
        <f ca="1">IF($AQ1238&gt;0,OFFSET(DATA!$F$6,25+27*AU$10,$AF1238,1,1)/$AQ1238,0)</f>
        <v>0</v>
      </c>
      <c r="AV1238" s="190">
        <f ca="1">IF($AQ1238&gt;0,OFFSET(DATA!$F$6,25+27*AV$10,$AF1238,1,1)/$AQ1238,0)</f>
        <v>0</v>
      </c>
      <c r="AW1238" s="190">
        <f ca="1">IF($AQ1238&gt;0,OFFSET(DATA!$F$6,25+27*AW$10,$AF1238,1,1)/$AQ1238,0)</f>
        <v>0</v>
      </c>
      <c r="AZ1238" s="166">
        <f t="shared" ca="1" si="40"/>
        <v>1</v>
      </c>
      <c r="BA1238" s="190">
        <f ca="1">IF($AG1238&gt;0,OFFSET(DATA!$F$6,BA$10+27*(7-$AE$8),$AF1238,1,1)/OFFSET(DATA!$F$6,BA$10,$AF1238,1,1),0)</f>
        <v>0</v>
      </c>
      <c r="BB1238" s="190">
        <f ca="1">IF($AG1238&gt;0,OFFSET(DATA!$F$6,BB$10+27*(7-$AE$8),$AF1238,1,1)/OFFSET(DATA!$F$6,BB$10,$AF1238,1,1),0)</f>
        <v>0</v>
      </c>
      <c r="BC1238" s="190">
        <f ca="1">IF($AG1238&gt;0,OFFSET(DATA!$F$6,BC$10+27*(7-$AE$8),$AF1238,1,1)/OFFSET(DATA!$F$6,BC$10,$AF1238,1,1),0)</f>
        <v>0</v>
      </c>
      <c r="BD1238" s="190">
        <f ca="1">IF($AG1238&gt;0,OFFSET(DATA!$F$6,BD$10+27*(7-$AE$8),$AF1238,1,1)/OFFSET(DATA!$F$6,BD$10,$AF1238,1,1),0)</f>
        <v>0</v>
      </c>
      <c r="BE1238" s="190">
        <f ca="1">IF($AG1238&gt;0,OFFSET(DATA!$F$6,BE$10+27*(7-$AE$8),$AF1238,1,1)/OFFSET(DATA!$F$6,BE$10,$AF1238,1,1),0)</f>
        <v>0</v>
      </c>
      <c r="BF1238" s="190">
        <f ca="1">IF($AG1238&gt;0,OFFSET(DATA!$F$6,BF$10+27*(7-$AE$8),$AF1238,1,1)/OFFSET(DATA!$F$6,BF$10,$AF1238,1,1),0)</f>
        <v>0</v>
      </c>
      <c r="BG1238" s="190">
        <f ca="1">IF($AG1238&gt;0,OFFSET(DATA!$F$6,BG$10+27*(7-$AE$8),$AF1238,1,1)/OFFSET(DATA!$F$6,BG$10,$AF1238,1,1),0)</f>
        <v>0</v>
      </c>
      <c r="BH1238" s="190">
        <f ca="1">IF($AG1238&gt;0,OFFSET(DATA!$F$6,BH$10+27*(7-$AE$8),$AF1238,1,1)/OFFSET(DATA!$F$6,BH$10,$AF1238,1,1),0)</f>
        <v>0</v>
      </c>
      <c r="BI1238" s="190">
        <f ca="1">IF($AG1238&gt;0,OFFSET(DATA!$F$6,BI$10+27*(7-$AE$8),$AF1238,1,1)/OFFSET(DATA!$F$6,BI$10,$AF1238,1,1),0)</f>
        <v>0</v>
      </c>
      <c r="BJ1238" s="190">
        <f ca="1">IF($AG1238&gt;0,OFFSET(DATA!$F$6,BJ$10+27*(7-$AE$8),$AF1238,1,1)/OFFSET(DATA!$F$6,BJ$10,$AF1238,1,1),0)</f>
        <v>0</v>
      </c>
      <c r="BK1238" s="190">
        <f ca="1">IF($AG1238&gt;0,OFFSET(DATA!$F$6,BK$10+27*(7-$AE$8),$AF1238,1,1)/OFFSET(DATA!$F$6,BK$10,$AF1238,1,1),0)</f>
        <v>0</v>
      </c>
      <c r="BL1238" s="190">
        <f ca="1">IF($AG1238&gt;0,OFFSET(DATA!$F$6,BL$10+27*(7-$AE$8),$AF1238,1,1)/OFFSET(DATA!$F$6,BL$10,$AF1238,1,1),0)</f>
        <v>0</v>
      </c>
      <c r="BM1238" s="190">
        <f ca="1">IF($AG1238&gt;0,OFFSET(DATA!$F$6,BM$10+27*(7-$AE$8),$AF1238,1,1)/OFFSET(DATA!$F$6,BM$10,$AF1238,1,1),0)</f>
        <v>0</v>
      </c>
      <c r="BN1238" s="190">
        <f ca="1">IF($AG1238&gt;0,OFFSET(DATA!$F$6,BN$10+27*(7-$AE$8),$AF1238,1,1)/OFFSET(DATA!$F$6,BN$10,$AF1238,1,1),0)</f>
        <v>0</v>
      </c>
      <c r="BO1238" s="190">
        <f ca="1">IF($AG1238&gt;0,OFFSET(DATA!$F$6,BO$10+27*(7-$AE$8),$AF1238,1,1)/OFFSET(DATA!$F$6,BO$10,$AF1238,1,1),0)</f>
        <v>0</v>
      </c>
      <c r="BP1238" s="190">
        <f ca="1">IF($AG1238&gt;0,OFFSET(DATA!$F$6,BP$10+27*(7-$AE$8),$AF1238,1,1)/OFFSET(DATA!$F$6,BP$10,$AF1238,1,1),0)</f>
        <v>0</v>
      </c>
      <c r="BQ1238" s="190">
        <f ca="1">IF($AG1238&gt;0,OFFSET(DATA!$F$6,BQ$10+27*(7-$AE$8),$AF1238,1,1)/OFFSET(DATA!$F$6,BQ$10,$AF1238,1,1),0)</f>
        <v>0</v>
      </c>
      <c r="BR1238" s="190">
        <f ca="1">IF($AG1238&gt;0,OFFSET(DATA!$F$6,BR$10+27*(7-$AE$8),$AF1238,1,1)/OFFSET(DATA!$F$6,BR$10,$AF1238,1,1),0)</f>
        <v>0</v>
      </c>
      <c r="BS1238" s="190">
        <f ca="1">IF($AG1238&gt;0,OFFSET(DATA!$F$6,BS$10+27*(7-$AE$8),$AF1238,1,1)/OFFSET(DATA!$F$6,BS$10,$AF1238,1,1),0)</f>
        <v>0</v>
      </c>
      <c r="BT1238" s="190">
        <f ca="1">IF($AG1238&gt;0,OFFSET(DATA!$F$6,BT$10+27*(7-$AE$8),$AF1238,1,1)/OFFSET(DATA!$F$6,BT$10,$AF1238,1,1),0)</f>
        <v>0</v>
      </c>
      <c r="BU1238" s="190">
        <f ca="1">IF($AG1238&gt;0,OFFSET(DATA!$F$6,BU$10+27*(7-$AE$8),$AF1238,1,1)/OFFSET(DATA!$F$6,BU$10,$AF1238,1,1),0)</f>
        <v>0</v>
      </c>
      <c r="BV1238" s="190">
        <f ca="1">IF($AG1238&gt;0,OFFSET(DATA!$F$6,BV$10+27*(7-$AE$8),$AF1238,1,1)/OFFSET(DATA!$F$6,BV$10,$AF1238,1,1),0)</f>
        <v>0</v>
      </c>
      <c r="BW1238" s="190">
        <f ca="1">IF($AG1238&gt;0,OFFSET(DATA!$F$6,BW$10+27*(7-$AE$8),$AF1238,1,1)/OFFSET(DATA!$F$6,BW$10,$AF1238,1,1),0)</f>
        <v>0</v>
      </c>
      <c r="BX1238" s="190">
        <f ca="1">IF($AG1238&gt;0,OFFSET(DATA!$F$6,BX$10+27*(7-$AE$8),$AF1238,1,1)/OFFSET(DATA!$F$6,BX$10,$AF1238,1,1),0)</f>
        <v>0</v>
      </c>
    </row>
    <row r="1239" spans="32:76" x14ac:dyDescent="0.2">
      <c r="AF1239" s="166">
        <v>1228</v>
      </c>
      <c r="AG1239" s="96">
        <f ca="1">OFFSET(DATA!$F$6,$AF$10,$AF1239,1,1)</f>
        <v>0</v>
      </c>
      <c r="AH1239" s="190">
        <f ca="1">IF($AG1239&gt;0,OFFSET(DATA!$F$6,$AF$10+27*AH$10,$AF1239,1,1)/$AG1239,0)</f>
        <v>0</v>
      </c>
      <c r="AI1239" s="190">
        <f ca="1">IF($AG1239&gt;0,OFFSET(DATA!$F$6,$AF$10+27*AI$10,$AF1239,1,1)/$AG1239,0)</f>
        <v>0</v>
      </c>
      <c r="AJ1239" s="190">
        <f ca="1">IF($AG1239&gt;0,OFFSET(DATA!$F$6,$AF$10+27*AJ$10,$AF1239,1,1)/$AG1239,0)</f>
        <v>0</v>
      </c>
      <c r="AK1239" s="190">
        <f ca="1">IF($AG1239&gt;0,OFFSET(DATA!$F$6,$AF$10+27*AK$10,$AF1239,1,1)/$AG1239,0)</f>
        <v>0</v>
      </c>
      <c r="AL1239" s="190">
        <f ca="1">IF($AG1239&gt;0,OFFSET(DATA!$F$6,$AF$10+27*AL$10,$AF1239,1,1)/$AG1239,0)</f>
        <v>0</v>
      </c>
      <c r="AM1239" s="190">
        <f ca="1">IF($AG1239&gt;0,OFFSET(DATA!$F$6,$AF$10+27*AM$10,$AF1239,1,1)/$AG1239,0)</f>
        <v>0</v>
      </c>
      <c r="AN1239" s="166">
        <f ca="1">OFFSET(DATA!$F$6,$AF$10+27*AN$10,$AF1239,1,1)</f>
        <v>0</v>
      </c>
      <c r="AO1239" s="166">
        <f t="shared" ca="1" si="39"/>
        <v>0</v>
      </c>
      <c r="AQ1239" s="96">
        <f ca="1">OFFSET(DATA!$F$6,25,$AF1239,1,1)</f>
        <v>0</v>
      </c>
      <c r="AR1239" s="190">
        <f ca="1">IF($AQ1239&gt;0,OFFSET(DATA!$F$6,25+27*AR$10,$AF1239,1,1)/$AQ1239,0)</f>
        <v>0</v>
      </c>
      <c r="AS1239" s="190">
        <f ca="1">IF($AQ1239&gt;0,OFFSET(DATA!$F$6,25+27*AS$10,$AF1239,1,1)/$AQ1239,0)</f>
        <v>0</v>
      </c>
      <c r="AT1239" s="190">
        <f ca="1">IF($AQ1239&gt;0,OFFSET(DATA!$F$6,25+27*AT$10,$AF1239,1,1)/$AQ1239,0)</f>
        <v>0</v>
      </c>
      <c r="AU1239" s="190">
        <f ca="1">IF($AQ1239&gt;0,OFFSET(DATA!$F$6,25+27*AU$10,$AF1239,1,1)/$AQ1239,0)</f>
        <v>0</v>
      </c>
      <c r="AV1239" s="190">
        <f ca="1">IF($AQ1239&gt;0,OFFSET(DATA!$F$6,25+27*AV$10,$AF1239,1,1)/$AQ1239,0)</f>
        <v>0</v>
      </c>
      <c r="AW1239" s="190">
        <f ca="1">IF($AQ1239&gt;0,OFFSET(DATA!$F$6,25+27*AW$10,$AF1239,1,1)/$AQ1239,0)</f>
        <v>0</v>
      </c>
      <c r="AZ1239" s="166">
        <f t="shared" ca="1" si="40"/>
        <v>1</v>
      </c>
      <c r="BA1239" s="190">
        <f ca="1">IF($AG1239&gt;0,OFFSET(DATA!$F$6,BA$10+27*(7-$AE$8),$AF1239,1,1)/OFFSET(DATA!$F$6,BA$10,$AF1239,1,1),0)</f>
        <v>0</v>
      </c>
      <c r="BB1239" s="190">
        <f ca="1">IF($AG1239&gt;0,OFFSET(DATA!$F$6,BB$10+27*(7-$AE$8),$AF1239,1,1)/OFFSET(DATA!$F$6,BB$10,$AF1239,1,1),0)</f>
        <v>0</v>
      </c>
      <c r="BC1239" s="190">
        <f ca="1">IF($AG1239&gt;0,OFFSET(DATA!$F$6,BC$10+27*(7-$AE$8),$AF1239,1,1)/OFFSET(DATA!$F$6,BC$10,$AF1239,1,1),0)</f>
        <v>0</v>
      </c>
      <c r="BD1239" s="190">
        <f ca="1">IF($AG1239&gt;0,OFFSET(DATA!$F$6,BD$10+27*(7-$AE$8),$AF1239,1,1)/OFFSET(DATA!$F$6,BD$10,$AF1239,1,1),0)</f>
        <v>0</v>
      </c>
      <c r="BE1239" s="190">
        <f ca="1">IF($AG1239&gt;0,OFFSET(DATA!$F$6,BE$10+27*(7-$AE$8),$AF1239,1,1)/OFFSET(DATA!$F$6,BE$10,$AF1239,1,1),0)</f>
        <v>0</v>
      </c>
      <c r="BF1239" s="190">
        <f ca="1">IF($AG1239&gt;0,OFFSET(DATA!$F$6,BF$10+27*(7-$AE$8),$AF1239,1,1)/OFFSET(DATA!$F$6,BF$10,$AF1239,1,1),0)</f>
        <v>0</v>
      </c>
      <c r="BG1239" s="190">
        <f ca="1">IF($AG1239&gt;0,OFFSET(DATA!$F$6,BG$10+27*(7-$AE$8),$AF1239,1,1)/OFFSET(DATA!$F$6,BG$10,$AF1239,1,1),0)</f>
        <v>0</v>
      </c>
      <c r="BH1239" s="190">
        <f ca="1">IF($AG1239&gt;0,OFFSET(DATA!$F$6,BH$10+27*(7-$AE$8),$AF1239,1,1)/OFFSET(DATA!$F$6,BH$10,$AF1239,1,1),0)</f>
        <v>0</v>
      </c>
      <c r="BI1239" s="190">
        <f ca="1">IF($AG1239&gt;0,OFFSET(DATA!$F$6,BI$10+27*(7-$AE$8),$AF1239,1,1)/OFFSET(DATA!$F$6,BI$10,$AF1239,1,1),0)</f>
        <v>0</v>
      </c>
      <c r="BJ1239" s="190">
        <f ca="1">IF($AG1239&gt;0,OFFSET(DATA!$F$6,BJ$10+27*(7-$AE$8),$AF1239,1,1)/OFFSET(DATA!$F$6,BJ$10,$AF1239,1,1),0)</f>
        <v>0</v>
      </c>
      <c r="BK1239" s="190">
        <f ca="1">IF($AG1239&gt;0,OFFSET(DATA!$F$6,BK$10+27*(7-$AE$8),$AF1239,1,1)/OFFSET(DATA!$F$6,BK$10,$AF1239,1,1),0)</f>
        <v>0</v>
      </c>
      <c r="BL1239" s="190">
        <f ca="1">IF($AG1239&gt;0,OFFSET(DATA!$F$6,BL$10+27*(7-$AE$8),$AF1239,1,1)/OFFSET(DATA!$F$6,BL$10,$AF1239,1,1),0)</f>
        <v>0</v>
      </c>
      <c r="BM1239" s="190">
        <f ca="1">IF($AG1239&gt;0,OFFSET(DATA!$F$6,BM$10+27*(7-$AE$8),$AF1239,1,1)/OFFSET(DATA!$F$6,BM$10,$AF1239,1,1),0)</f>
        <v>0</v>
      </c>
      <c r="BN1239" s="190">
        <f ca="1">IF($AG1239&gt;0,OFFSET(DATA!$F$6,BN$10+27*(7-$AE$8),$AF1239,1,1)/OFFSET(DATA!$F$6,BN$10,$AF1239,1,1),0)</f>
        <v>0</v>
      </c>
      <c r="BO1239" s="190">
        <f ca="1">IF($AG1239&gt;0,OFFSET(DATA!$F$6,BO$10+27*(7-$AE$8),$AF1239,1,1)/OFFSET(DATA!$F$6,BO$10,$AF1239,1,1),0)</f>
        <v>0</v>
      </c>
      <c r="BP1239" s="190">
        <f ca="1">IF($AG1239&gt;0,OFFSET(DATA!$F$6,BP$10+27*(7-$AE$8),$AF1239,1,1)/OFFSET(DATA!$F$6,BP$10,$AF1239,1,1),0)</f>
        <v>0</v>
      </c>
      <c r="BQ1239" s="190">
        <f ca="1">IF($AG1239&gt;0,OFFSET(DATA!$F$6,BQ$10+27*(7-$AE$8),$AF1239,1,1)/OFFSET(DATA!$F$6,BQ$10,$AF1239,1,1),0)</f>
        <v>0</v>
      </c>
      <c r="BR1239" s="190">
        <f ca="1">IF($AG1239&gt;0,OFFSET(DATA!$F$6,BR$10+27*(7-$AE$8),$AF1239,1,1)/OFFSET(DATA!$F$6,BR$10,$AF1239,1,1),0)</f>
        <v>0</v>
      </c>
      <c r="BS1239" s="190">
        <f ca="1">IF($AG1239&gt;0,OFFSET(DATA!$F$6,BS$10+27*(7-$AE$8),$AF1239,1,1)/OFFSET(DATA!$F$6,BS$10,$AF1239,1,1),0)</f>
        <v>0</v>
      </c>
      <c r="BT1239" s="190">
        <f ca="1">IF($AG1239&gt;0,OFFSET(DATA!$F$6,BT$10+27*(7-$AE$8),$AF1239,1,1)/OFFSET(DATA!$F$6,BT$10,$AF1239,1,1),0)</f>
        <v>0</v>
      </c>
      <c r="BU1239" s="190">
        <f ca="1">IF($AG1239&gt;0,OFFSET(DATA!$F$6,BU$10+27*(7-$AE$8),$AF1239,1,1)/OFFSET(DATA!$F$6,BU$10,$AF1239,1,1),0)</f>
        <v>0</v>
      </c>
      <c r="BV1239" s="190">
        <f ca="1">IF($AG1239&gt;0,OFFSET(DATA!$F$6,BV$10+27*(7-$AE$8),$AF1239,1,1)/OFFSET(DATA!$F$6,BV$10,$AF1239,1,1),0)</f>
        <v>0</v>
      </c>
      <c r="BW1239" s="190">
        <f ca="1">IF($AG1239&gt;0,OFFSET(DATA!$F$6,BW$10+27*(7-$AE$8),$AF1239,1,1)/OFFSET(DATA!$F$6,BW$10,$AF1239,1,1),0)</f>
        <v>0</v>
      </c>
      <c r="BX1239" s="190">
        <f ca="1">IF($AG1239&gt;0,OFFSET(DATA!$F$6,BX$10+27*(7-$AE$8),$AF1239,1,1)/OFFSET(DATA!$F$6,BX$10,$AF1239,1,1),0)</f>
        <v>0</v>
      </c>
    </row>
    <row r="1240" spans="32:76" x14ac:dyDescent="0.2">
      <c r="AF1240" s="166">
        <v>1229</v>
      </c>
      <c r="AG1240" s="96">
        <f ca="1">OFFSET(DATA!$F$6,$AF$10,$AF1240,1,1)</f>
        <v>0</v>
      </c>
      <c r="AH1240" s="190">
        <f ca="1">IF($AG1240&gt;0,OFFSET(DATA!$F$6,$AF$10+27*AH$10,$AF1240,1,1)/$AG1240,0)</f>
        <v>0</v>
      </c>
      <c r="AI1240" s="190">
        <f ca="1">IF($AG1240&gt;0,OFFSET(DATA!$F$6,$AF$10+27*AI$10,$AF1240,1,1)/$AG1240,0)</f>
        <v>0</v>
      </c>
      <c r="AJ1240" s="190">
        <f ca="1">IF($AG1240&gt;0,OFFSET(DATA!$F$6,$AF$10+27*AJ$10,$AF1240,1,1)/$AG1240,0)</f>
        <v>0</v>
      </c>
      <c r="AK1240" s="190">
        <f ca="1">IF($AG1240&gt;0,OFFSET(DATA!$F$6,$AF$10+27*AK$10,$AF1240,1,1)/$AG1240,0)</f>
        <v>0</v>
      </c>
      <c r="AL1240" s="190">
        <f ca="1">IF($AG1240&gt;0,OFFSET(DATA!$F$6,$AF$10+27*AL$10,$AF1240,1,1)/$AG1240,0)</f>
        <v>0</v>
      </c>
      <c r="AM1240" s="190">
        <f ca="1">IF($AG1240&gt;0,OFFSET(DATA!$F$6,$AF$10+27*AM$10,$AF1240,1,1)/$AG1240,0)</f>
        <v>0</v>
      </c>
      <c r="AN1240" s="166">
        <f ca="1">OFFSET(DATA!$F$6,$AF$10+27*AN$10,$AF1240,1,1)</f>
        <v>0</v>
      </c>
      <c r="AO1240" s="166">
        <f t="shared" ca="1" si="39"/>
        <v>0</v>
      </c>
      <c r="AQ1240" s="96">
        <f ca="1">OFFSET(DATA!$F$6,25,$AF1240,1,1)</f>
        <v>0</v>
      </c>
      <c r="AR1240" s="190">
        <f ca="1">IF($AQ1240&gt;0,OFFSET(DATA!$F$6,25+27*AR$10,$AF1240,1,1)/$AQ1240,0)</f>
        <v>0</v>
      </c>
      <c r="AS1240" s="190">
        <f ca="1">IF($AQ1240&gt;0,OFFSET(DATA!$F$6,25+27*AS$10,$AF1240,1,1)/$AQ1240,0)</f>
        <v>0</v>
      </c>
      <c r="AT1240" s="190">
        <f ca="1">IF($AQ1240&gt;0,OFFSET(DATA!$F$6,25+27*AT$10,$AF1240,1,1)/$AQ1240,0)</f>
        <v>0</v>
      </c>
      <c r="AU1240" s="190">
        <f ca="1">IF($AQ1240&gt;0,OFFSET(DATA!$F$6,25+27*AU$10,$AF1240,1,1)/$AQ1240,0)</f>
        <v>0</v>
      </c>
      <c r="AV1240" s="190">
        <f ca="1">IF($AQ1240&gt;0,OFFSET(DATA!$F$6,25+27*AV$10,$AF1240,1,1)/$AQ1240,0)</f>
        <v>0</v>
      </c>
      <c r="AW1240" s="190">
        <f ca="1">IF($AQ1240&gt;0,OFFSET(DATA!$F$6,25+27*AW$10,$AF1240,1,1)/$AQ1240,0)</f>
        <v>0</v>
      </c>
      <c r="AZ1240" s="166">
        <f t="shared" ca="1" si="40"/>
        <v>1</v>
      </c>
      <c r="BA1240" s="190">
        <f ca="1">IF($AG1240&gt;0,OFFSET(DATA!$F$6,BA$10+27*(7-$AE$8),$AF1240,1,1)/OFFSET(DATA!$F$6,BA$10,$AF1240,1,1),0)</f>
        <v>0</v>
      </c>
      <c r="BB1240" s="190">
        <f ca="1">IF($AG1240&gt;0,OFFSET(DATA!$F$6,BB$10+27*(7-$AE$8),$AF1240,1,1)/OFFSET(DATA!$F$6,BB$10,$AF1240,1,1),0)</f>
        <v>0</v>
      </c>
      <c r="BC1240" s="190">
        <f ca="1">IF($AG1240&gt;0,OFFSET(DATA!$F$6,BC$10+27*(7-$AE$8),$AF1240,1,1)/OFFSET(DATA!$F$6,BC$10,$AF1240,1,1),0)</f>
        <v>0</v>
      </c>
      <c r="BD1240" s="190">
        <f ca="1">IF($AG1240&gt;0,OFFSET(DATA!$F$6,BD$10+27*(7-$AE$8),$AF1240,1,1)/OFFSET(DATA!$F$6,BD$10,$AF1240,1,1),0)</f>
        <v>0</v>
      </c>
      <c r="BE1240" s="190">
        <f ca="1">IF($AG1240&gt;0,OFFSET(DATA!$F$6,BE$10+27*(7-$AE$8),$AF1240,1,1)/OFFSET(DATA!$F$6,BE$10,$AF1240,1,1),0)</f>
        <v>0</v>
      </c>
      <c r="BF1240" s="190">
        <f ca="1">IF($AG1240&gt;0,OFFSET(DATA!$F$6,BF$10+27*(7-$AE$8),$AF1240,1,1)/OFFSET(DATA!$F$6,BF$10,$AF1240,1,1),0)</f>
        <v>0</v>
      </c>
      <c r="BG1240" s="190">
        <f ca="1">IF($AG1240&gt;0,OFFSET(DATA!$F$6,BG$10+27*(7-$AE$8),$AF1240,1,1)/OFFSET(DATA!$F$6,BG$10,$AF1240,1,1),0)</f>
        <v>0</v>
      </c>
      <c r="BH1240" s="190">
        <f ca="1">IF($AG1240&gt;0,OFFSET(DATA!$F$6,BH$10+27*(7-$AE$8),$AF1240,1,1)/OFFSET(DATA!$F$6,BH$10,$AF1240,1,1),0)</f>
        <v>0</v>
      </c>
      <c r="BI1240" s="190">
        <f ca="1">IF($AG1240&gt;0,OFFSET(DATA!$F$6,BI$10+27*(7-$AE$8),$AF1240,1,1)/OFFSET(DATA!$F$6,BI$10,$AF1240,1,1),0)</f>
        <v>0</v>
      </c>
      <c r="BJ1240" s="190">
        <f ca="1">IF($AG1240&gt;0,OFFSET(DATA!$F$6,BJ$10+27*(7-$AE$8),$AF1240,1,1)/OFFSET(DATA!$F$6,BJ$10,$AF1240,1,1),0)</f>
        <v>0</v>
      </c>
      <c r="BK1240" s="190">
        <f ca="1">IF($AG1240&gt;0,OFFSET(DATA!$F$6,BK$10+27*(7-$AE$8),$AF1240,1,1)/OFFSET(DATA!$F$6,BK$10,$AF1240,1,1),0)</f>
        <v>0</v>
      </c>
      <c r="BL1240" s="190">
        <f ca="1">IF($AG1240&gt;0,OFFSET(DATA!$F$6,BL$10+27*(7-$AE$8),$AF1240,1,1)/OFFSET(DATA!$F$6,BL$10,$AF1240,1,1),0)</f>
        <v>0</v>
      </c>
      <c r="BM1240" s="190">
        <f ca="1">IF($AG1240&gt;0,OFFSET(DATA!$F$6,BM$10+27*(7-$AE$8),$AF1240,1,1)/OFFSET(DATA!$F$6,BM$10,$AF1240,1,1),0)</f>
        <v>0</v>
      </c>
      <c r="BN1240" s="190">
        <f ca="1">IF($AG1240&gt;0,OFFSET(DATA!$F$6,BN$10+27*(7-$AE$8),$AF1240,1,1)/OFFSET(DATA!$F$6,BN$10,$AF1240,1,1),0)</f>
        <v>0</v>
      </c>
      <c r="BO1240" s="190">
        <f ca="1">IF($AG1240&gt;0,OFFSET(DATA!$F$6,BO$10+27*(7-$AE$8),$AF1240,1,1)/OFFSET(DATA!$F$6,BO$10,$AF1240,1,1),0)</f>
        <v>0</v>
      </c>
      <c r="BP1240" s="190">
        <f ca="1">IF($AG1240&gt;0,OFFSET(DATA!$F$6,BP$10+27*(7-$AE$8),$AF1240,1,1)/OFFSET(DATA!$F$6,BP$10,$AF1240,1,1),0)</f>
        <v>0</v>
      </c>
      <c r="BQ1240" s="190">
        <f ca="1">IF($AG1240&gt;0,OFFSET(DATA!$F$6,BQ$10+27*(7-$AE$8),$AF1240,1,1)/OFFSET(DATA!$F$6,BQ$10,$AF1240,1,1),0)</f>
        <v>0</v>
      </c>
      <c r="BR1240" s="190">
        <f ca="1">IF($AG1240&gt;0,OFFSET(DATA!$F$6,BR$10+27*(7-$AE$8),$AF1240,1,1)/OFFSET(DATA!$F$6,BR$10,$AF1240,1,1),0)</f>
        <v>0</v>
      </c>
      <c r="BS1240" s="190">
        <f ca="1">IF($AG1240&gt;0,OFFSET(DATA!$F$6,BS$10+27*(7-$AE$8),$AF1240,1,1)/OFFSET(DATA!$F$6,BS$10,$AF1240,1,1),0)</f>
        <v>0</v>
      </c>
      <c r="BT1240" s="190">
        <f ca="1">IF($AG1240&gt;0,OFFSET(DATA!$F$6,BT$10+27*(7-$AE$8),$AF1240,1,1)/OFFSET(DATA!$F$6,BT$10,$AF1240,1,1),0)</f>
        <v>0</v>
      </c>
      <c r="BU1240" s="190">
        <f ca="1">IF($AG1240&gt;0,OFFSET(DATA!$F$6,BU$10+27*(7-$AE$8),$AF1240,1,1)/OFFSET(DATA!$F$6,BU$10,$AF1240,1,1),0)</f>
        <v>0</v>
      </c>
      <c r="BV1240" s="190">
        <f ca="1">IF($AG1240&gt;0,OFFSET(DATA!$F$6,BV$10+27*(7-$AE$8),$AF1240,1,1)/OFFSET(DATA!$F$6,BV$10,$AF1240,1,1),0)</f>
        <v>0</v>
      </c>
      <c r="BW1240" s="190">
        <f ca="1">IF($AG1240&gt;0,OFFSET(DATA!$F$6,BW$10+27*(7-$AE$8),$AF1240,1,1)/OFFSET(DATA!$F$6,BW$10,$AF1240,1,1),0)</f>
        <v>0</v>
      </c>
      <c r="BX1240" s="190">
        <f ca="1">IF($AG1240&gt;0,OFFSET(DATA!$F$6,BX$10+27*(7-$AE$8),$AF1240,1,1)/OFFSET(DATA!$F$6,BX$10,$AF1240,1,1),0)</f>
        <v>0</v>
      </c>
    </row>
    <row r="1241" spans="32:76" x14ac:dyDescent="0.2">
      <c r="AF1241" s="166">
        <v>1230</v>
      </c>
      <c r="AG1241" s="96">
        <f ca="1">OFFSET(DATA!$F$6,$AF$10,$AF1241,1,1)</f>
        <v>0</v>
      </c>
      <c r="AH1241" s="190">
        <f ca="1">IF($AG1241&gt;0,OFFSET(DATA!$F$6,$AF$10+27*AH$10,$AF1241,1,1)/$AG1241,0)</f>
        <v>0</v>
      </c>
      <c r="AI1241" s="190">
        <f ca="1">IF($AG1241&gt;0,OFFSET(DATA!$F$6,$AF$10+27*AI$10,$AF1241,1,1)/$AG1241,0)</f>
        <v>0</v>
      </c>
      <c r="AJ1241" s="190">
        <f ca="1">IF($AG1241&gt;0,OFFSET(DATA!$F$6,$AF$10+27*AJ$10,$AF1241,1,1)/$AG1241,0)</f>
        <v>0</v>
      </c>
      <c r="AK1241" s="190">
        <f ca="1">IF($AG1241&gt;0,OFFSET(DATA!$F$6,$AF$10+27*AK$10,$AF1241,1,1)/$AG1241,0)</f>
        <v>0</v>
      </c>
      <c r="AL1241" s="190">
        <f ca="1">IF($AG1241&gt;0,OFFSET(DATA!$F$6,$AF$10+27*AL$10,$AF1241,1,1)/$AG1241,0)</f>
        <v>0</v>
      </c>
      <c r="AM1241" s="190">
        <f ca="1">IF($AG1241&gt;0,OFFSET(DATA!$F$6,$AF$10+27*AM$10,$AF1241,1,1)/$AG1241,0)</f>
        <v>0</v>
      </c>
      <c r="AN1241" s="166">
        <f ca="1">OFFSET(DATA!$F$6,$AF$10+27*AN$10,$AF1241,1,1)</f>
        <v>0</v>
      </c>
      <c r="AO1241" s="166">
        <f t="shared" ca="1" si="39"/>
        <v>0</v>
      </c>
      <c r="AQ1241" s="96">
        <f ca="1">OFFSET(DATA!$F$6,25,$AF1241,1,1)</f>
        <v>0</v>
      </c>
      <c r="AR1241" s="190">
        <f ca="1">IF($AQ1241&gt;0,OFFSET(DATA!$F$6,25+27*AR$10,$AF1241,1,1)/$AQ1241,0)</f>
        <v>0</v>
      </c>
      <c r="AS1241" s="190">
        <f ca="1">IF($AQ1241&gt;0,OFFSET(DATA!$F$6,25+27*AS$10,$AF1241,1,1)/$AQ1241,0)</f>
        <v>0</v>
      </c>
      <c r="AT1241" s="190">
        <f ca="1">IF($AQ1241&gt;0,OFFSET(DATA!$F$6,25+27*AT$10,$AF1241,1,1)/$AQ1241,0)</f>
        <v>0</v>
      </c>
      <c r="AU1241" s="190">
        <f ca="1">IF($AQ1241&gt;0,OFFSET(DATA!$F$6,25+27*AU$10,$AF1241,1,1)/$AQ1241,0)</f>
        <v>0</v>
      </c>
      <c r="AV1241" s="190">
        <f ca="1">IF($AQ1241&gt;0,OFFSET(DATA!$F$6,25+27*AV$10,$AF1241,1,1)/$AQ1241,0)</f>
        <v>0</v>
      </c>
      <c r="AW1241" s="190">
        <f ca="1">IF($AQ1241&gt;0,OFFSET(DATA!$F$6,25+27*AW$10,$AF1241,1,1)/$AQ1241,0)</f>
        <v>0</v>
      </c>
      <c r="AZ1241" s="166">
        <f t="shared" ca="1" si="40"/>
        <v>1</v>
      </c>
      <c r="BA1241" s="190">
        <f ca="1">IF($AG1241&gt;0,OFFSET(DATA!$F$6,BA$10+27*(7-$AE$8),$AF1241,1,1)/OFFSET(DATA!$F$6,BA$10,$AF1241,1,1),0)</f>
        <v>0</v>
      </c>
      <c r="BB1241" s="190">
        <f ca="1">IF($AG1241&gt;0,OFFSET(DATA!$F$6,BB$10+27*(7-$AE$8),$AF1241,1,1)/OFFSET(DATA!$F$6,BB$10,$AF1241,1,1),0)</f>
        <v>0</v>
      </c>
      <c r="BC1241" s="190">
        <f ca="1">IF($AG1241&gt;0,OFFSET(DATA!$F$6,BC$10+27*(7-$AE$8),$AF1241,1,1)/OFFSET(DATA!$F$6,BC$10,$AF1241,1,1),0)</f>
        <v>0</v>
      </c>
      <c r="BD1241" s="190">
        <f ca="1">IF($AG1241&gt;0,OFFSET(DATA!$F$6,BD$10+27*(7-$AE$8),$AF1241,1,1)/OFFSET(DATA!$F$6,BD$10,$AF1241,1,1),0)</f>
        <v>0</v>
      </c>
      <c r="BE1241" s="190">
        <f ca="1">IF($AG1241&gt;0,OFFSET(DATA!$F$6,BE$10+27*(7-$AE$8),$AF1241,1,1)/OFFSET(DATA!$F$6,BE$10,$AF1241,1,1),0)</f>
        <v>0</v>
      </c>
      <c r="BF1241" s="190">
        <f ca="1">IF($AG1241&gt;0,OFFSET(DATA!$F$6,BF$10+27*(7-$AE$8),$AF1241,1,1)/OFFSET(DATA!$F$6,BF$10,$AF1241,1,1),0)</f>
        <v>0</v>
      </c>
      <c r="BG1241" s="190">
        <f ca="1">IF($AG1241&gt;0,OFFSET(DATA!$F$6,BG$10+27*(7-$AE$8),$AF1241,1,1)/OFFSET(DATA!$F$6,BG$10,$AF1241,1,1),0)</f>
        <v>0</v>
      </c>
      <c r="BH1241" s="190">
        <f ca="1">IF($AG1241&gt;0,OFFSET(DATA!$F$6,BH$10+27*(7-$AE$8),$AF1241,1,1)/OFFSET(DATA!$F$6,BH$10,$AF1241,1,1),0)</f>
        <v>0</v>
      </c>
      <c r="BI1241" s="190">
        <f ca="1">IF($AG1241&gt;0,OFFSET(DATA!$F$6,BI$10+27*(7-$AE$8),$AF1241,1,1)/OFFSET(DATA!$F$6,BI$10,$AF1241,1,1),0)</f>
        <v>0</v>
      </c>
      <c r="BJ1241" s="190">
        <f ca="1">IF($AG1241&gt;0,OFFSET(DATA!$F$6,BJ$10+27*(7-$AE$8),$AF1241,1,1)/OFFSET(DATA!$F$6,BJ$10,$AF1241,1,1),0)</f>
        <v>0</v>
      </c>
      <c r="BK1241" s="190">
        <f ca="1">IF($AG1241&gt;0,OFFSET(DATA!$F$6,BK$10+27*(7-$AE$8),$AF1241,1,1)/OFFSET(DATA!$F$6,BK$10,$AF1241,1,1),0)</f>
        <v>0</v>
      </c>
      <c r="BL1241" s="190">
        <f ca="1">IF($AG1241&gt;0,OFFSET(DATA!$F$6,BL$10+27*(7-$AE$8),$AF1241,1,1)/OFFSET(DATA!$F$6,BL$10,$AF1241,1,1),0)</f>
        <v>0</v>
      </c>
      <c r="BM1241" s="190">
        <f ca="1">IF($AG1241&gt;0,OFFSET(DATA!$F$6,BM$10+27*(7-$AE$8),$AF1241,1,1)/OFFSET(DATA!$F$6,BM$10,$AF1241,1,1),0)</f>
        <v>0</v>
      </c>
      <c r="BN1241" s="190">
        <f ca="1">IF($AG1241&gt;0,OFFSET(DATA!$F$6,BN$10+27*(7-$AE$8),$AF1241,1,1)/OFFSET(DATA!$F$6,BN$10,$AF1241,1,1),0)</f>
        <v>0</v>
      </c>
      <c r="BO1241" s="190">
        <f ca="1">IF($AG1241&gt;0,OFFSET(DATA!$F$6,BO$10+27*(7-$AE$8),$AF1241,1,1)/OFFSET(DATA!$F$6,BO$10,$AF1241,1,1),0)</f>
        <v>0</v>
      </c>
      <c r="BP1241" s="190">
        <f ca="1">IF($AG1241&gt;0,OFFSET(DATA!$F$6,BP$10+27*(7-$AE$8),$AF1241,1,1)/OFFSET(DATA!$F$6,BP$10,$AF1241,1,1),0)</f>
        <v>0</v>
      </c>
      <c r="BQ1241" s="190">
        <f ca="1">IF($AG1241&gt;0,OFFSET(DATA!$F$6,BQ$10+27*(7-$AE$8),$AF1241,1,1)/OFFSET(DATA!$F$6,BQ$10,$AF1241,1,1),0)</f>
        <v>0</v>
      </c>
      <c r="BR1241" s="190">
        <f ca="1">IF($AG1241&gt;0,OFFSET(DATA!$F$6,BR$10+27*(7-$AE$8),$AF1241,1,1)/OFFSET(DATA!$F$6,BR$10,$AF1241,1,1),0)</f>
        <v>0</v>
      </c>
      <c r="BS1241" s="190">
        <f ca="1">IF($AG1241&gt;0,OFFSET(DATA!$F$6,BS$10+27*(7-$AE$8),$AF1241,1,1)/OFFSET(DATA!$F$6,BS$10,$AF1241,1,1),0)</f>
        <v>0</v>
      </c>
      <c r="BT1241" s="190">
        <f ca="1">IF($AG1241&gt;0,OFFSET(DATA!$F$6,BT$10+27*(7-$AE$8),$AF1241,1,1)/OFFSET(DATA!$F$6,BT$10,$AF1241,1,1),0)</f>
        <v>0</v>
      </c>
      <c r="BU1241" s="190">
        <f ca="1">IF($AG1241&gt;0,OFFSET(DATA!$F$6,BU$10+27*(7-$AE$8),$AF1241,1,1)/OFFSET(DATA!$F$6,BU$10,$AF1241,1,1),0)</f>
        <v>0</v>
      </c>
      <c r="BV1241" s="190">
        <f ca="1">IF($AG1241&gt;0,OFFSET(DATA!$F$6,BV$10+27*(7-$AE$8),$AF1241,1,1)/OFFSET(DATA!$F$6,BV$10,$AF1241,1,1),0)</f>
        <v>0</v>
      </c>
      <c r="BW1241" s="190">
        <f ca="1">IF($AG1241&gt;0,OFFSET(DATA!$F$6,BW$10+27*(7-$AE$8),$AF1241,1,1)/OFFSET(DATA!$F$6,BW$10,$AF1241,1,1),0)</f>
        <v>0</v>
      </c>
      <c r="BX1241" s="190">
        <f ca="1">IF($AG1241&gt;0,OFFSET(DATA!$F$6,BX$10+27*(7-$AE$8),$AF1241,1,1)/OFFSET(DATA!$F$6,BX$10,$AF1241,1,1),0)</f>
        <v>0</v>
      </c>
    </row>
    <row r="1242" spans="32:76" x14ac:dyDescent="0.2">
      <c r="AF1242" s="166">
        <v>1231</v>
      </c>
      <c r="AG1242" s="96">
        <f ca="1">OFFSET(DATA!$F$6,$AF$10,$AF1242,1,1)</f>
        <v>0</v>
      </c>
      <c r="AH1242" s="190">
        <f ca="1">IF($AG1242&gt;0,OFFSET(DATA!$F$6,$AF$10+27*AH$10,$AF1242,1,1)/$AG1242,0)</f>
        <v>0</v>
      </c>
      <c r="AI1242" s="190">
        <f ca="1">IF($AG1242&gt;0,OFFSET(DATA!$F$6,$AF$10+27*AI$10,$AF1242,1,1)/$AG1242,0)</f>
        <v>0</v>
      </c>
      <c r="AJ1242" s="190">
        <f ca="1">IF($AG1242&gt;0,OFFSET(DATA!$F$6,$AF$10+27*AJ$10,$AF1242,1,1)/$AG1242,0)</f>
        <v>0</v>
      </c>
      <c r="AK1242" s="190">
        <f ca="1">IF($AG1242&gt;0,OFFSET(DATA!$F$6,$AF$10+27*AK$10,$AF1242,1,1)/$AG1242,0)</f>
        <v>0</v>
      </c>
      <c r="AL1242" s="190">
        <f ca="1">IF($AG1242&gt;0,OFFSET(DATA!$F$6,$AF$10+27*AL$10,$AF1242,1,1)/$AG1242,0)</f>
        <v>0</v>
      </c>
      <c r="AM1242" s="190">
        <f ca="1">IF($AG1242&gt;0,OFFSET(DATA!$F$6,$AF$10+27*AM$10,$AF1242,1,1)/$AG1242,0)</f>
        <v>0</v>
      </c>
      <c r="AN1242" s="166">
        <f ca="1">OFFSET(DATA!$F$6,$AF$10+27*AN$10,$AF1242,1,1)</f>
        <v>0</v>
      </c>
      <c r="AO1242" s="166">
        <f t="shared" ca="1" si="39"/>
        <v>0</v>
      </c>
      <c r="AQ1242" s="96">
        <f ca="1">OFFSET(DATA!$F$6,25,$AF1242,1,1)</f>
        <v>0</v>
      </c>
      <c r="AR1242" s="190">
        <f ca="1">IF($AQ1242&gt;0,OFFSET(DATA!$F$6,25+27*AR$10,$AF1242,1,1)/$AQ1242,0)</f>
        <v>0</v>
      </c>
      <c r="AS1242" s="190">
        <f ca="1">IF($AQ1242&gt;0,OFFSET(DATA!$F$6,25+27*AS$10,$AF1242,1,1)/$AQ1242,0)</f>
        <v>0</v>
      </c>
      <c r="AT1242" s="190">
        <f ca="1">IF($AQ1242&gt;0,OFFSET(DATA!$F$6,25+27*AT$10,$AF1242,1,1)/$AQ1242,0)</f>
        <v>0</v>
      </c>
      <c r="AU1242" s="190">
        <f ca="1">IF($AQ1242&gt;0,OFFSET(DATA!$F$6,25+27*AU$10,$AF1242,1,1)/$AQ1242,0)</f>
        <v>0</v>
      </c>
      <c r="AV1242" s="190">
        <f ca="1">IF($AQ1242&gt;0,OFFSET(DATA!$F$6,25+27*AV$10,$AF1242,1,1)/$AQ1242,0)</f>
        <v>0</v>
      </c>
      <c r="AW1242" s="190">
        <f ca="1">IF($AQ1242&gt;0,OFFSET(DATA!$F$6,25+27*AW$10,$AF1242,1,1)/$AQ1242,0)</f>
        <v>0</v>
      </c>
      <c r="AZ1242" s="166">
        <f t="shared" ca="1" si="40"/>
        <v>1</v>
      </c>
      <c r="BA1242" s="190">
        <f ca="1">IF($AG1242&gt;0,OFFSET(DATA!$F$6,BA$10+27*(7-$AE$8),$AF1242,1,1)/OFFSET(DATA!$F$6,BA$10,$AF1242,1,1),0)</f>
        <v>0</v>
      </c>
      <c r="BB1242" s="190">
        <f ca="1">IF($AG1242&gt;0,OFFSET(DATA!$F$6,BB$10+27*(7-$AE$8),$AF1242,1,1)/OFFSET(DATA!$F$6,BB$10,$AF1242,1,1),0)</f>
        <v>0</v>
      </c>
      <c r="BC1242" s="190">
        <f ca="1">IF($AG1242&gt;0,OFFSET(DATA!$F$6,BC$10+27*(7-$AE$8),$AF1242,1,1)/OFFSET(DATA!$F$6,BC$10,$AF1242,1,1),0)</f>
        <v>0</v>
      </c>
      <c r="BD1242" s="190">
        <f ca="1">IF($AG1242&gt;0,OFFSET(DATA!$F$6,BD$10+27*(7-$AE$8),$AF1242,1,1)/OFFSET(DATA!$F$6,BD$10,$AF1242,1,1),0)</f>
        <v>0</v>
      </c>
      <c r="BE1242" s="190">
        <f ca="1">IF($AG1242&gt;0,OFFSET(DATA!$F$6,BE$10+27*(7-$AE$8),$AF1242,1,1)/OFFSET(DATA!$F$6,BE$10,$AF1242,1,1),0)</f>
        <v>0</v>
      </c>
      <c r="BF1242" s="190">
        <f ca="1">IF($AG1242&gt;0,OFFSET(DATA!$F$6,BF$10+27*(7-$AE$8),$AF1242,1,1)/OFFSET(DATA!$F$6,BF$10,$AF1242,1,1),0)</f>
        <v>0</v>
      </c>
      <c r="BG1242" s="190">
        <f ca="1">IF($AG1242&gt;0,OFFSET(DATA!$F$6,BG$10+27*(7-$AE$8),$AF1242,1,1)/OFFSET(DATA!$F$6,BG$10,$AF1242,1,1),0)</f>
        <v>0</v>
      </c>
      <c r="BH1242" s="190">
        <f ca="1">IF($AG1242&gt;0,OFFSET(DATA!$F$6,BH$10+27*(7-$AE$8),$AF1242,1,1)/OFFSET(DATA!$F$6,BH$10,$AF1242,1,1),0)</f>
        <v>0</v>
      </c>
      <c r="BI1242" s="190">
        <f ca="1">IF($AG1242&gt;0,OFFSET(DATA!$F$6,BI$10+27*(7-$AE$8),$AF1242,1,1)/OFFSET(DATA!$F$6,BI$10,$AF1242,1,1),0)</f>
        <v>0</v>
      </c>
      <c r="BJ1242" s="190">
        <f ca="1">IF($AG1242&gt;0,OFFSET(DATA!$F$6,BJ$10+27*(7-$AE$8),$AF1242,1,1)/OFFSET(DATA!$F$6,BJ$10,$AF1242,1,1),0)</f>
        <v>0</v>
      </c>
      <c r="BK1242" s="190">
        <f ca="1">IF($AG1242&gt;0,OFFSET(DATA!$F$6,BK$10+27*(7-$AE$8),$AF1242,1,1)/OFFSET(DATA!$F$6,BK$10,$AF1242,1,1),0)</f>
        <v>0</v>
      </c>
      <c r="BL1242" s="190">
        <f ca="1">IF($AG1242&gt;0,OFFSET(DATA!$F$6,BL$10+27*(7-$AE$8),$AF1242,1,1)/OFFSET(DATA!$F$6,BL$10,$AF1242,1,1),0)</f>
        <v>0</v>
      </c>
      <c r="BM1242" s="190">
        <f ca="1">IF($AG1242&gt;0,OFFSET(DATA!$F$6,BM$10+27*(7-$AE$8),$AF1242,1,1)/OFFSET(DATA!$F$6,BM$10,$AF1242,1,1),0)</f>
        <v>0</v>
      </c>
      <c r="BN1242" s="190">
        <f ca="1">IF($AG1242&gt;0,OFFSET(DATA!$F$6,BN$10+27*(7-$AE$8),$AF1242,1,1)/OFFSET(DATA!$F$6,BN$10,$AF1242,1,1),0)</f>
        <v>0</v>
      </c>
      <c r="BO1242" s="190">
        <f ca="1">IF($AG1242&gt;0,OFFSET(DATA!$F$6,BO$10+27*(7-$AE$8),$AF1242,1,1)/OFFSET(DATA!$F$6,BO$10,$AF1242,1,1),0)</f>
        <v>0</v>
      </c>
      <c r="BP1242" s="190">
        <f ca="1">IF($AG1242&gt;0,OFFSET(DATA!$F$6,BP$10+27*(7-$AE$8),$AF1242,1,1)/OFFSET(DATA!$F$6,BP$10,$AF1242,1,1),0)</f>
        <v>0</v>
      </c>
      <c r="BQ1242" s="190">
        <f ca="1">IF($AG1242&gt;0,OFFSET(DATA!$F$6,BQ$10+27*(7-$AE$8),$AF1242,1,1)/OFFSET(DATA!$F$6,BQ$10,$AF1242,1,1),0)</f>
        <v>0</v>
      </c>
      <c r="BR1242" s="190">
        <f ca="1">IF($AG1242&gt;0,OFFSET(DATA!$F$6,BR$10+27*(7-$AE$8),$AF1242,1,1)/OFFSET(DATA!$F$6,BR$10,$AF1242,1,1),0)</f>
        <v>0</v>
      </c>
      <c r="BS1242" s="190">
        <f ca="1">IF($AG1242&gt;0,OFFSET(DATA!$F$6,BS$10+27*(7-$AE$8),$AF1242,1,1)/OFFSET(DATA!$F$6,BS$10,$AF1242,1,1),0)</f>
        <v>0</v>
      </c>
      <c r="BT1242" s="190">
        <f ca="1">IF($AG1242&gt;0,OFFSET(DATA!$F$6,BT$10+27*(7-$AE$8),$AF1242,1,1)/OFFSET(DATA!$F$6,BT$10,$AF1242,1,1),0)</f>
        <v>0</v>
      </c>
      <c r="BU1242" s="190">
        <f ca="1">IF($AG1242&gt;0,OFFSET(DATA!$F$6,BU$10+27*(7-$AE$8),$AF1242,1,1)/OFFSET(DATA!$F$6,BU$10,$AF1242,1,1),0)</f>
        <v>0</v>
      </c>
      <c r="BV1242" s="190">
        <f ca="1">IF($AG1242&gt;0,OFFSET(DATA!$F$6,BV$10+27*(7-$AE$8),$AF1242,1,1)/OFFSET(DATA!$F$6,BV$10,$AF1242,1,1),0)</f>
        <v>0</v>
      </c>
      <c r="BW1242" s="190">
        <f ca="1">IF($AG1242&gt;0,OFFSET(DATA!$F$6,BW$10+27*(7-$AE$8),$AF1242,1,1)/OFFSET(DATA!$F$6,BW$10,$AF1242,1,1),0)</f>
        <v>0</v>
      </c>
      <c r="BX1242" s="190">
        <f ca="1">IF($AG1242&gt;0,OFFSET(DATA!$F$6,BX$10+27*(7-$AE$8),$AF1242,1,1)/OFFSET(DATA!$F$6,BX$10,$AF1242,1,1),0)</f>
        <v>0</v>
      </c>
    </row>
    <row r="1243" spans="32:76" x14ac:dyDescent="0.2">
      <c r="AF1243" s="166">
        <v>1232</v>
      </c>
      <c r="AG1243" s="96">
        <f ca="1">OFFSET(DATA!$F$6,$AF$10,$AF1243,1,1)</f>
        <v>0</v>
      </c>
      <c r="AH1243" s="190">
        <f ca="1">IF($AG1243&gt;0,OFFSET(DATA!$F$6,$AF$10+27*AH$10,$AF1243,1,1)/$AG1243,0)</f>
        <v>0</v>
      </c>
      <c r="AI1243" s="190">
        <f ca="1">IF($AG1243&gt;0,OFFSET(DATA!$F$6,$AF$10+27*AI$10,$AF1243,1,1)/$AG1243,0)</f>
        <v>0</v>
      </c>
      <c r="AJ1243" s="190">
        <f ca="1">IF($AG1243&gt;0,OFFSET(DATA!$F$6,$AF$10+27*AJ$10,$AF1243,1,1)/$AG1243,0)</f>
        <v>0</v>
      </c>
      <c r="AK1243" s="190">
        <f ca="1">IF($AG1243&gt;0,OFFSET(DATA!$F$6,$AF$10+27*AK$10,$AF1243,1,1)/$AG1243,0)</f>
        <v>0</v>
      </c>
      <c r="AL1243" s="190">
        <f ca="1">IF($AG1243&gt;0,OFFSET(DATA!$F$6,$AF$10+27*AL$10,$AF1243,1,1)/$AG1243,0)</f>
        <v>0</v>
      </c>
      <c r="AM1243" s="190">
        <f ca="1">IF($AG1243&gt;0,OFFSET(DATA!$F$6,$AF$10+27*AM$10,$AF1243,1,1)/$AG1243,0)</f>
        <v>0</v>
      </c>
      <c r="AN1243" s="166">
        <f ca="1">OFFSET(DATA!$F$6,$AF$10+27*AN$10,$AF1243,1,1)</f>
        <v>0</v>
      </c>
      <c r="AO1243" s="166">
        <f t="shared" ca="1" si="39"/>
        <v>0</v>
      </c>
      <c r="AQ1243" s="96">
        <f ca="1">OFFSET(DATA!$F$6,25,$AF1243,1,1)</f>
        <v>0</v>
      </c>
      <c r="AR1243" s="190">
        <f ca="1">IF($AQ1243&gt;0,OFFSET(DATA!$F$6,25+27*AR$10,$AF1243,1,1)/$AQ1243,0)</f>
        <v>0</v>
      </c>
      <c r="AS1243" s="190">
        <f ca="1">IF($AQ1243&gt;0,OFFSET(DATA!$F$6,25+27*AS$10,$AF1243,1,1)/$AQ1243,0)</f>
        <v>0</v>
      </c>
      <c r="AT1243" s="190">
        <f ca="1">IF($AQ1243&gt;0,OFFSET(DATA!$F$6,25+27*AT$10,$AF1243,1,1)/$AQ1243,0)</f>
        <v>0</v>
      </c>
      <c r="AU1243" s="190">
        <f ca="1">IF($AQ1243&gt;0,OFFSET(DATA!$F$6,25+27*AU$10,$AF1243,1,1)/$AQ1243,0)</f>
        <v>0</v>
      </c>
      <c r="AV1243" s="190">
        <f ca="1">IF($AQ1243&gt;0,OFFSET(DATA!$F$6,25+27*AV$10,$AF1243,1,1)/$AQ1243,0)</f>
        <v>0</v>
      </c>
      <c r="AW1243" s="190">
        <f ca="1">IF($AQ1243&gt;0,OFFSET(DATA!$F$6,25+27*AW$10,$AF1243,1,1)/$AQ1243,0)</f>
        <v>0</v>
      </c>
      <c r="AZ1243" s="166">
        <f t="shared" ca="1" si="40"/>
        <v>1</v>
      </c>
      <c r="BA1243" s="190">
        <f ca="1">IF($AG1243&gt;0,OFFSET(DATA!$F$6,BA$10+27*(7-$AE$8),$AF1243,1,1)/OFFSET(DATA!$F$6,BA$10,$AF1243,1,1),0)</f>
        <v>0</v>
      </c>
      <c r="BB1243" s="190">
        <f ca="1">IF($AG1243&gt;0,OFFSET(DATA!$F$6,BB$10+27*(7-$AE$8),$AF1243,1,1)/OFFSET(DATA!$F$6,BB$10,$AF1243,1,1),0)</f>
        <v>0</v>
      </c>
      <c r="BC1243" s="190">
        <f ca="1">IF($AG1243&gt;0,OFFSET(DATA!$F$6,BC$10+27*(7-$AE$8),$AF1243,1,1)/OFFSET(DATA!$F$6,BC$10,$AF1243,1,1),0)</f>
        <v>0</v>
      </c>
      <c r="BD1243" s="190">
        <f ca="1">IF($AG1243&gt;0,OFFSET(DATA!$F$6,BD$10+27*(7-$AE$8),$AF1243,1,1)/OFFSET(DATA!$F$6,BD$10,$AF1243,1,1),0)</f>
        <v>0</v>
      </c>
      <c r="BE1243" s="190">
        <f ca="1">IF($AG1243&gt;0,OFFSET(DATA!$F$6,BE$10+27*(7-$AE$8),$AF1243,1,1)/OFFSET(DATA!$F$6,BE$10,$AF1243,1,1),0)</f>
        <v>0</v>
      </c>
      <c r="BF1243" s="190">
        <f ca="1">IF($AG1243&gt;0,OFFSET(DATA!$F$6,BF$10+27*(7-$AE$8),$AF1243,1,1)/OFFSET(DATA!$F$6,BF$10,$AF1243,1,1),0)</f>
        <v>0</v>
      </c>
      <c r="BG1243" s="190">
        <f ca="1">IF($AG1243&gt;0,OFFSET(DATA!$F$6,BG$10+27*(7-$AE$8),$AF1243,1,1)/OFFSET(DATA!$F$6,BG$10,$AF1243,1,1),0)</f>
        <v>0</v>
      </c>
      <c r="BH1243" s="190">
        <f ca="1">IF($AG1243&gt;0,OFFSET(DATA!$F$6,BH$10+27*(7-$AE$8),$AF1243,1,1)/OFFSET(DATA!$F$6,BH$10,$AF1243,1,1),0)</f>
        <v>0</v>
      </c>
      <c r="BI1243" s="190">
        <f ca="1">IF($AG1243&gt;0,OFFSET(DATA!$F$6,BI$10+27*(7-$AE$8),$AF1243,1,1)/OFFSET(DATA!$F$6,BI$10,$AF1243,1,1),0)</f>
        <v>0</v>
      </c>
      <c r="BJ1243" s="190">
        <f ca="1">IF($AG1243&gt;0,OFFSET(DATA!$F$6,BJ$10+27*(7-$AE$8),$AF1243,1,1)/OFFSET(DATA!$F$6,BJ$10,$AF1243,1,1),0)</f>
        <v>0</v>
      </c>
      <c r="BK1243" s="190">
        <f ca="1">IF($AG1243&gt;0,OFFSET(DATA!$F$6,BK$10+27*(7-$AE$8),$AF1243,1,1)/OFFSET(DATA!$F$6,BK$10,$AF1243,1,1),0)</f>
        <v>0</v>
      </c>
      <c r="BL1243" s="190">
        <f ca="1">IF($AG1243&gt;0,OFFSET(DATA!$F$6,BL$10+27*(7-$AE$8),$AF1243,1,1)/OFFSET(DATA!$F$6,BL$10,$AF1243,1,1),0)</f>
        <v>0</v>
      </c>
      <c r="BM1243" s="190">
        <f ca="1">IF($AG1243&gt;0,OFFSET(DATA!$F$6,BM$10+27*(7-$AE$8),$AF1243,1,1)/OFFSET(DATA!$F$6,BM$10,$AF1243,1,1),0)</f>
        <v>0</v>
      </c>
      <c r="BN1243" s="190">
        <f ca="1">IF($AG1243&gt;0,OFFSET(DATA!$F$6,BN$10+27*(7-$AE$8),$AF1243,1,1)/OFFSET(DATA!$F$6,BN$10,$AF1243,1,1),0)</f>
        <v>0</v>
      </c>
      <c r="BO1243" s="190">
        <f ca="1">IF($AG1243&gt;0,OFFSET(DATA!$F$6,BO$10+27*(7-$AE$8),$AF1243,1,1)/OFFSET(DATA!$F$6,BO$10,$AF1243,1,1),0)</f>
        <v>0</v>
      </c>
      <c r="BP1243" s="190">
        <f ca="1">IF($AG1243&gt;0,OFFSET(DATA!$F$6,BP$10+27*(7-$AE$8),$AF1243,1,1)/OFFSET(DATA!$F$6,BP$10,$AF1243,1,1),0)</f>
        <v>0</v>
      </c>
      <c r="BQ1243" s="190">
        <f ca="1">IF($AG1243&gt;0,OFFSET(DATA!$F$6,BQ$10+27*(7-$AE$8),$AF1243,1,1)/OFFSET(DATA!$F$6,BQ$10,$AF1243,1,1),0)</f>
        <v>0</v>
      </c>
      <c r="BR1243" s="190">
        <f ca="1">IF($AG1243&gt;0,OFFSET(DATA!$F$6,BR$10+27*(7-$AE$8),$AF1243,1,1)/OFFSET(DATA!$F$6,BR$10,$AF1243,1,1),0)</f>
        <v>0</v>
      </c>
      <c r="BS1243" s="190">
        <f ca="1">IF($AG1243&gt;0,OFFSET(DATA!$F$6,BS$10+27*(7-$AE$8),$AF1243,1,1)/OFFSET(DATA!$F$6,BS$10,$AF1243,1,1),0)</f>
        <v>0</v>
      </c>
      <c r="BT1243" s="190">
        <f ca="1">IF($AG1243&gt;0,OFFSET(DATA!$F$6,BT$10+27*(7-$AE$8),$AF1243,1,1)/OFFSET(DATA!$F$6,BT$10,$AF1243,1,1),0)</f>
        <v>0</v>
      </c>
      <c r="BU1243" s="190">
        <f ca="1">IF($AG1243&gt;0,OFFSET(DATA!$F$6,BU$10+27*(7-$AE$8),$AF1243,1,1)/OFFSET(DATA!$F$6,BU$10,$AF1243,1,1),0)</f>
        <v>0</v>
      </c>
      <c r="BV1243" s="190">
        <f ca="1">IF($AG1243&gt;0,OFFSET(DATA!$F$6,BV$10+27*(7-$AE$8),$AF1243,1,1)/OFFSET(DATA!$F$6,BV$10,$AF1243,1,1),0)</f>
        <v>0</v>
      </c>
      <c r="BW1243" s="190">
        <f ca="1">IF($AG1243&gt;0,OFFSET(DATA!$F$6,BW$10+27*(7-$AE$8),$AF1243,1,1)/OFFSET(DATA!$F$6,BW$10,$AF1243,1,1),0)</f>
        <v>0</v>
      </c>
      <c r="BX1243" s="190">
        <f ca="1">IF($AG1243&gt;0,OFFSET(DATA!$F$6,BX$10+27*(7-$AE$8),$AF1243,1,1)/OFFSET(DATA!$F$6,BX$10,$AF1243,1,1),0)</f>
        <v>0</v>
      </c>
    </row>
    <row r="1244" spans="32:76" x14ac:dyDescent="0.2">
      <c r="AF1244" s="166">
        <v>1233</v>
      </c>
      <c r="AG1244" s="96">
        <f ca="1">OFFSET(DATA!$F$6,$AF$10,$AF1244,1,1)</f>
        <v>0</v>
      </c>
      <c r="AH1244" s="190">
        <f ca="1">IF($AG1244&gt;0,OFFSET(DATA!$F$6,$AF$10+27*AH$10,$AF1244,1,1)/$AG1244,0)</f>
        <v>0</v>
      </c>
      <c r="AI1244" s="190">
        <f ca="1">IF($AG1244&gt;0,OFFSET(DATA!$F$6,$AF$10+27*AI$10,$AF1244,1,1)/$AG1244,0)</f>
        <v>0</v>
      </c>
      <c r="AJ1244" s="190">
        <f ca="1">IF($AG1244&gt;0,OFFSET(DATA!$F$6,$AF$10+27*AJ$10,$AF1244,1,1)/$AG1244,0)</f>
        <v>0</v>
      </c>
      <c r="AK1244" s="190">
        <f ca="1">IF($AG1244&gt;0,OFFSET(DATA!$F$6,$AF$10+27*AK$10,$AF1244,1,1)/$AG1244,0)</f>
        <v>0</v>
      </c>
      <c r="AL1244" s="190">
        <f ca="1">IF($AG1244&gt;0,OFFSET(DATA!$F$6,$AF$10+27*AL$10,$AF1244,1,1)/$AG1244,0)</f>
        <v>0</v>
      </c>
      <c r="AM1244" s="190">
        <f ca="1">IF($AG1244&gt;0,OFFSET(DATA!$F$6,$AF$10+27*AM$10,$AF1244,1,1)/$AG1244,0)</f>
        <v>0</v>
      </c>
      <c r="AN1244" s="166">
        <f ca="1">OFFSET(DATA!$F$6,$AF$10+27*AN$10,$AF1244,1,1)</f>
        <v>0</v>
      </c>
      <c r="AO1244" s="166">
        <f t="shared" ca="1" si="39"/>
        <v>0</v>
      </c>
      <c r="AQ1244" s="96">
        <f ca="1">OFFSET(DATA!$F$6,25,$AF1244,1,1)</f>
        <v>0</v>
      </c>
      <c r="AR1244" s="190">
        <f ca="1">IF($AQ1244&gt;0,OFFSET(DATA!$F$6,25+27*AR$10,$AF1244,1,1)/$AQ1244,0)</f>
        <v>0</v>
      </c>
      <c r="AS1244" s="190">
        <f ca="1">IF($AQ1244&gt;0,OFFSET(DATA!$F$6,25+27*AS$10,$AF1244,1,1)/$AQ1244,0)</f>
        <v>0</v>
      </c>
      <c r="AT1244" s="190">
        <f ca="1">IF($AQ1244&gt;0,OFFSET(DATA!$F$6,25+27*AT$10,$AF1244,1,1)/$AQ1244,0)</f>
        <v>0</v>
      </c>
      <c r="AU1244" s="190">
        <f ca="1">IF($AQ1244&gt;0,OFFSET(DATA!$F$6,25+27*AU$10,$AF1244,1,1)/$AQ1244,0)</f>
        <v>0</v>
      </c>
      <c r="AV1244" s="190">
        <f ca="1">IF($AQ1244&gt;0,OFFSET(DATA!$F$6,25+27*AV$10,$AF1244,1,1)/$AQ1244,0)</f>
        <v>0</v>
      </c>
      <c r="AW1244" s="190">
        <f ca="1">IF($AQ1244&gt;0,OFFSET(DATA!$F$6,25+27*AW$10,$AF1244,1,1)/$AQ1244,0)</f>
        <v>0</v>
      </c>
      <c r="AZ1244" s="166">
        <f t="shared" ca="1" si="40"/>
        <v>1</v>
      </c>
      <c r="BA1244" s="190">
        <f ca="1">IF($AG1244&gt;0,OFFSET(DATA!$F$6,BA$10+27*(7-$AE$8),$AF1244,1,1)/OFFSET(DATA!$F$6,BA$10,$AF1244,1,1),0)</f>
        <v>0</v>
      </c>
      <c r="BB1244" s="190">
        <f ca="1">IF($AG1244&gt;0,OFFSET(DATA!$F$6,BB$10+27*(7-$AE$8),$AF1244,1,1)/OFFSET(DATA!$F$6,BB$10,$AF1244,1,1),0)</f>
        <v>0</v>
      </c>
      <c r="BC1244" s="190">
        <f ca="1">IF($AG1244&gt;0,OFFSET(DATA!$F$6,BC$10+27*(7-$AE$8),$AF1244,1,1)/OFFSET(DATA!$F$6,BC$10,$AF1244,1,1),0)</f>
        <v>0</v>
      </c>
      <c r="BD1244" s="190">
        <f ca="1">IF($AG1244&gt;0,OFFSET(DATA!$F$6,BD$10+27*(7-$AE$8),$AF1244,1,1)/OFFSET(DATA!$F$6,BD$10,$AF1244,1,1),0)</f>
        <v>0</v>
      </c>
      <c r="BE1244" s="190">
        <f ca="1">IF($AG1244&gt;0,OFFSET(DATA!$F$6,BE$10+27*(7-$AE$8),$AF1244,1,1)/OFFSET(DATA!$F$6,BE$10,$AF1244,1,1),0)</f>
        <v>0</v>
      </c>
      <c r="BF1244" s="190">
        <f ca="1">IF($AG1244&gt;0,OFFSET(DATA!$F$6,BF$10+27*(7-$AE$8),$AF1244,1,1)/OFFSET(DATA!$F$6,BF$10,$AF1244,1,1),0)</f>
        <v>0</v>
      </c>
      <c r="BG1244" s="190">
        <f ca="1">IF($AG1244&gt;0,OFFSET(DATA!$F$6,BG$10+27*(7-$AE$8),$AF1244,1,1)/OFFSET(DATA!$F$6,BG$10,$AF1244,1,1),0)</f>
        <v>0</v>
      </c>
      <c r="BH1244" s="190">
        <f ca="1">IF($AG1244&gt;0,OFFSET(DATA!$F$6,BH$10+27*(7-$AE$8),$AF1244,1,1)/OFFSET(DATA!$F$6,BH$10,$AF1244,1,1),0)</f>
        <v>0</v>
      </c>
      <c r="BI1244" s="190">
        <f ca="1">IF($AG1244&gt;0,OFFSET(DATA!$F$6,BI$10+27*(7-$AE$8),$AF1244,1,1)/OFFSET(DATA!$F$6,BI$10,$AF1244,1,1),0)</f>
        <v>0</v>
      </c>
      <c r="BJ1244" s="190">
        <f ca="1">IF($AG1244&gt;0,OFFSET(DATA!$F$6,BJ$10+27*(7-$AE$8),$AF1244,1,1)/OFFSET(DATA!$F$6,BJ$10,$AF1244,1,1),0)</f>
        <v>0</v>
      </c>
      <c r="BK1244" s="190">
        <f ca="1">IF($AG1244&gt;0,OFFSET(DATA!$F$6,BK$10+27*(7-$AE$8),$AF1244,1,1)/OFFSET(DATA!$F$6,BK$10,$AF1244,1,1),0)</f>
        <v>0</v>
      </c>
      <c r="BL1244" s="190">
        <f ca="1">IF($AG1244&gt;0,OFFSET(DATA!$F$6,BL$10+27*(7-$AE$8),$AF1244,1,1)/OFFSET(DATA!$F$6,BL$10,$AF1244,1,1),0)</f>
        <v>0</v>
      </c>
      <c r="BM1244" s="190">
        <f ca="1">IF($AG1244&gt;0,OFFSET(DATA!$F$6,BM$10+27*(7-$AE$8),$AF1244,1,1)/OFFSET(DATA!$F$6,BM$10,$AF1244,1,1),0)</f>
        <v>0</v>
      </c>
      <c r="BN1244" s="190">
        <f ca="1">IF($AG1244&gt;0,OFFSET(DATA!$F$6,BN$10+27*(7-$AE$8),$AF1244,1,1)/OFFSET(DATA!$F$6,BN$10,$AF1244,1,1),0)</f>
        <v>0</v>
      </c>
      <c r="BO1244" s="190">
        <f ca="1">IF($AG1244&gt;0,OFFSET(DATA!$F$6,BO$10+27*(7-$AE$8),$AF1244,1,1)/OFFSET(DATA!$F$6,BO$10,$AF1244,1,1),0)</f>
        <v>0</v>
      </c>
      <c r="BP1244" s="190">
        <f ca="1">IF($AG1244&gt;0,OFFSET(DATA!$F$6,BP$10+27*(7-$AE$8),$AF1244,1,1)/OFFSET(DATA!$F$6,BP$10,$AF1244,1,1),0)</f>
        <v>0</v>
      </c>
      <c r="BQ1244" s="190">
        <f ca="1">IF($AG1244&gt;0,OFFSET(DATA!$F$6,BQ$10+27*(7-$AE$8),$AF1244,1,1)/OFFSET(DATA!$F$6,BQ$10,$AF1244,1,1),0)</f>
        <v>0</v>
      </c>
      <c r="BR1244" s="190">
        <f ca="1">IF($AG1244&gt;0,OFFSET(DATA!$F$6,BR$10+27*(7-$AE$8),$AF1244,1,1)/OFFSET(DATA!$F$6,BR$10,$AF1244,1,1),0)</f>
        <v>0</v>
      </c>
      <c r="BS1244" s="190">
        <f ca="1">IF($AG1244&gt;0,OFFSET(DATA!$F$6,BS$10+27*(7-$AE$8),$AF1244,1,1)/OFFSET(DATA!$F$6,BS$10,$AF1244,1,1),0)</f>
        <v>0</v>
      </c>
      <c r="BT1244" s="190">
        <f ca="1">IF($AG1244&gt;0,OFFSET(DATA!$F$6,BT$10+27*(7-$AE$8),$AF1244,1,1)/OFFSET(DATA!$F$6,BT$10,$AF1244,1,1),0)</f>
        <v>0</v>
      </c>
      <c r="BU1244" s="190">
        <f ca="1">IF($AG1244&gt;0,OFFSET(DATA!$F$6,BU$10+27*(7-$AE$8),$AF1244,1,1)/OFFSET(DATA!$F$6,BU$10,$AF1244,1,1),0)</f>
        <v>0</v>
      </c>
      <c r="BV1244" s="190">
        <f ca="1">IF($AG1244&gt;0,OFFSET(DATA!$F$6,BV$10+27*(7-$AE$8),$AF1244,1,1)/OFFSET(DATA!$F$6,BV$10,$AF1244,1,1),0)</f>
        <v>0</v>
      </c>
      <c r="BW1244" s="190">
        <f ca="1">IF($AG1244&gt;0,OFFSET(DATA!$F$6,BW$10+27*(7-$AE$8),$AF1244,1,1)/OFFSET(DATA!$F$6,BW$10,$AF1244,1,1),0)</f>
        <v>0</v>
      </c>
      <c r="BX1244" s="190">
        <f ca="1">IF($AG1244&gt;0,OFFSET(DATA!$F$6,BX$10+27*(7-$AE$8),$AF1244,1,1)/OFFSET(DATA!$F$6,BX$10,$AF1244,1,1),0)</f>
        <v>0</v>
      </c>
    </row>
    <row r="1245" spans="32:76" x14ac:dyDescent="0.2">
      <c r="AF1245" s="166">
        <v>1234</v>
      </c>
      <c r="AG1245" s="96">
        <f ca="1">OFFSET(DATA!$F$6,$AF$10,$AF1245,1,1)</f>
        <v>0</v>
      </c>
      <c r="AH1245" s="190">
        <f ca="1">IF($AG1245&gt;0,OFFSET(DATA!$F$6,$AF$10+27*AH$10,$AF1245,1,1)/$AG1245,0)</f>
        <v>0</v>
      </c>
      <c r="AI1245" s="190">
        <f ca="1">IF($AG1245&gt;0,OFFSET(DATA!$F$6,$AF$10+27*AI$10,$AF1245,1,1)/$AG1245,0)</f>
        <v>0</v>
      </c>
      <c r="AJ1245" s="190">
        <f ca="1">IF($AG1245&gt;0,OFFSET(DATA!$F$6,$AF$10+27*AJ$10,$AF1245,1,1)/$AG1245,0)</f>
        <v>0</v>
      </c>
      <c r="AK1245" s="190">
        <f ca="1">IF($AG1245&gt;0,OFFSET(DATA!$F$6,$AF$10+27*AK$10,$AF1245,1,1)/$AG1245,0)</f>
        <v>0</v>
      </c>
      <c r="AL1245" s="190">
        <f ca="1">IF($AG1245&gt;0,OFFSET(DATA!$F$6,$AF$10+27*AL$10,$AF1245,1,1)/$AG1245,0)</f>
        <v>0</v>
      </c>
      <c r="AM1245" s="190">
        <f ca="1">IF($AG1245&gt;0,OFFSET(DATA!$F$6,$AF$10+27*AM$10,$AF1245,1,1)/$AG1245,0)</f>
        <v>0</v>
      </c>
      <c r="AN1245" s="166">
        <f ca="1">OFFSET(DATA!$F$6,$AF$10+27*AN$10,$AF1245,1,1)</f>
        <v>0</v>
      </c>
      <c r="AO1245" s="166">
        <f t="shared" ca="1" si="39"/>
        <v>0</v>
      </c>
      <c r="AQ1245" s="96">
        <f ca="1">OFFSET(DATA!$F$6,25,$AF1245,1,1)</f>
        <v>0</v>
      </c>
      <c r="AR1245" s="190">
        <f ca="1">IF($AQ1245&gt;0,OFFSET(DATA!$F$6,25+27*AR$10,$AF1245,1,1)/$AQ1245,0)</f>
        <v>0</v>
      </c>
      <c r="AS1245" s="190">
        <f ca="1">IF($AQ1245&gt;0,OFFSET(DATA!$F$6,25+27*AS$10,$AF1245,1,1)/$AQ1245,0)</f>
        <v>0</v>
      </c>
      <c r="AT1245" s="190">
        <f ca="1">IF($AQ1245&gt;0,OFFSET(DATA!$F$6,25+27*AT$10,$AF1245,1,1)/$AQ1245,0)</f>
        <v>0</v>
      </c>
      <c r="AU1245" s="190">
        <f ca="1">IF($AQ1245&gt;0,OFFSET(DATA!$F$6,25+27*AU$10,$AF1245,1,1)/$AQ1245,0)</f>
        <v>0</v>
      </c>
      <c r="AV1245" s="190">
        <f ca="1">IF($AQ1245&gt;0,OFFSET(DATA!$F$6,25+27*AV$10,$AF1245,1,1)/$AQ1245,0)</f>
        <v>0</v>
      </c>
      <c r="AW1245" s="190">
        <f ca="1">IF($AQ1245&gt;0,OFFSET(DATA!$F$6,25+27*AW$10,$AF1245,1,1)/$AQ1245,0)</f>
        <v>0</v>
      </c>
      <c r="AZ1245" s="166">
        <f t="shared" ca="1" si="40"/>
        <v>1</v>
      </c>
      <c r="BA1245" s="190">
        <f ca="1">IF($AG1245&gt;0,OFFSET(DATA!$F$6,BA$10+27*(7-$AE$8),$AF1245,1,1)/OFFSET(DATA!$F$6,BA$10,$AF1245,1,1),0)</f>
        <v>0</v>
      </c>
      <c r="BB1245" s="190">
        <f ca="1">IF($AG1245&gt;0,OFFSET(DATA!$F$6,BB$10+27*(7-$AE$8),$AF1245,1,1)/OFFSET(DATA!$F$6,BB$10,$AF1245,1,1),0)</f>
        <v>0</v>
      </c>
      <c r="BC1245" s="190">
        <f ca="1">IF($AG1245&gt;0,OFFSET(DATA!$F$6,BC$10+27*(7-$AE$8),$AF1245,1,1)/OFFSET(DATA!$F$6,BC$10,$AF1245,1,1),0)</f>
        <v>0</v>
      </c>
      <c r="BD1245" s="190">
        <f ca="1">IF($AG1245&gt;0,OFFSET(DATA!$F$6,BD$10+27*(7-$AE$8),$AF1245,1,1)/OFFSET(DATA!$F$6,BD$10,$AF1245,1,1),0)</f>
        <v>0</v>
      </c>
      <c r="BE1245" s="190">
        <f ca="1">IF($AG1245&gt;0,OFFSET(DATA!$F$6,BE$10+27*(7-$AE$8),$AF1245,1,1)/OFFSET(DATA!$F$6,BE$10,$AF1245,1,1),0)</f>
        <v>0</v>
      </c>
      <c r="BF1245" s="190">
        <f ca="1">IF($AG1245&gt;0,OFFSET(DATA!$F$6,BF$10+27*(7-$AE$8),$AF1245,1,1)/OFFSET(DATA!$F$6,BF$10,$AF1245,1,1),0)</f>
        <v>0</v>
      </c>
      <c r="BG1245" s="190">
        <f ca="1">IF($AG1245&gt;0,OFFSET(DATA!$F$6,BG$10+27*(7-$AE$8),$AF1245,1,1)/OFFSET(DATA!$F$6,BG$10,$AF1245,1,1),0)</f>
        <v>0</v>
      </c>
      <c r="BH1245" s="190">
        <f ca="1">IF($AG1245&gt;0,OFFSET(DATA!$F$6,BH$10+27*(7-$AE$8),$AF1245,1,1)/OFFSET(DATA!$F$6,BH$10,$AF1245,1,1),0)</f>
        <v>0</v>
      </c>
      <c r="BI1245" s="190">
        <f ca="1">IF($AG1245&gt;0,OFFSET(DATA!$F$6,BI$10+27*(7-$AE$8),$AF1245,1,1)/OFFSET(DATA!$F$6,BI$10,$AF1245,1,1),0)</f>
        <v>0</v>
      </c>
      <c r="BJ1245" s="190">
        <f ca="1">IF($AG1245&gt;0,OFFSET(DATA!$F$6,BJ$10+27*(7-$AE$8),$AF1245,1,1)/OFFSET(DATA!$F$6,BJ$10,$AF1245,1,1),0)</f>
        <v>0</v>
      </c>
      <c r="BK1245" s="190">
        <f ca="1">IF($AG1245&gt;0,OFFSET(DATA!$F$6,BK$10+27*(7-$AE$8),$AF1245,1,1)/OFFSET(DATA!$F$6,BK$10,$AF1245,1,1),0)</f>
        <v>0</v>
      </c>
      <c r="BL1245" s="190">
        <f ca="1">IF($AG1245&gt;0,OFFSET(DATA!$F$6,BL$10+27*(7-$AE$8),$AF1245,1,1)/OFFSET(DATA!$F$6,BL$10,$AF1245,1,1),0)</f>
        <v>0</v>
      </c>
      <c r="BM1245" s="190">
        <f ca="1">IF($AG1245&gt;0,OFFSET(DATA!$F$6,BM$10+27*(7-$AE$8),$AF1245,1,1)/OFFSET(DATA!$F$6,BM$10,$AF1245,1,1),0)</f>
        <v>0</v>
      </c>
      <c r="BN1245" s="190">
        <f ca="1">IF($AG1245&gt;0,OFFSET(DATA!$F$6,BN$10+27*(7-$AE$8),$AF1245,1,1)/OFFSET(DATA!$F$6,BN$10,$AF1245,1,1),0)</f>
        <v>0</v>
      </c>
      <c r="BO1245" s="190">
        <f ca="1">IF($AG1245&gt;0,OFFSET(DATA!$F$6,BO$10+27*(7-$AE$8),$AF1245,1,1)/OFFSET(DATA!$F$6,BO$10,$AF1245,1,1),0)</f>
        <v>0</v>
      </c>
      <c r="BP1245" s="190">
        <f ca="1">IF($AG1245&gt;0,OFFSET(DATA!$F$6,BP$10+27*(7-$AE$8),$AF1245,1,1)/OFFSET(DATA!$F$6,BP$10,$AF1245,1,1),0)</f>
        <v>0</v>
      </c>
      <c r="BQ1245" s="190">
        <f ca="1">IF($AG1245&gt;0,OFFSET(DATA!$F$6,BQ$10+27*(7-$AE$8),$AF1245,1,1)/OFFSET(DATA!$F$6,BQ$10,$AF1245,1,1),0)</f>
        <v>0</v>
      </c>
      <c r="BR1245" s="190">
        <f ca="1">IF($AG1245&gt;0,OFFSET(DATA!$F$6,BR$10+27*(7-$AE$8),$AF1245,1,1)/OFFSET(DATA!$F$6,BR$10,$AF1245,1,1),0)</f>
        <v>0</v>
      </c>
      <c r="BS1245" s="190">
        <f ca="1">IF($AG1245&gt;0,OFFSET(DATA!$F$6,BS$10+27*(7-$AE$8),$AF1245,1,1)/OFFSET(DATA!$F$6,BS$10,$AF1245,1,1),0)</f>
        <v>0</v>
      </c>
      <c r="BT1245" s="190">
        <f ca="1">IF($AG1245&gt;0,OFFSET(DATA!$F$6,BT$10+27*(7-$AE$8),$AF1245,1,1)/OFFSET(DATA!$F$6,BT$10,$AF1245,1,1),0)</f>
        <v>0</v>
      </c>
      <c r="BU1245" s="190">
        <f ca="1">IF($AG1245&gt;0,OFFSET(DATA!$F$6,BU$10+27*(7-$AE$8),$AF1245,1,1)/OFFSET(DATA!$F$6,BU$10,$AF1245,1,1),0)</f>
        <v>0</v>
      </c>
      <c r="BV1245" s="190">
        <f ca="1">IF($AG1245&gt;0,OFFSET(DATA!$F$6,BV$10+27*(7-$AE$8),$AF1245,1,1)/OFFSET(DATA!$F$6,BV$10,$AF1245,1,1),0)</f>
        <v>0</v>
      </c>
      <c r="BW1245" s="190">
        <f ca="1">IF($AG1245&gt;0,OFFSET(DATA!$F$6,BW$10+27*(7-$AE$8),$AF1245,1,1)/OFFSET(DATA!$F$6,BW$10,$AF1245,1,1),0)</f>
        <v>0</v>
      </c>
      <c r="BX1245" s="190">
        <f ca="1">IF($AG1245&gt;0,OFFSET(DATA!$F$6,BX$10+27*(7-$AE$8),$AF1245,1,1)/OFFSET(DATA!$F$6,BX$10,$AF1245,1,1),0)</f>
        <v>0</v>
      </c>
    </row>
    <row r="1246" spans="32:76" x14ac:dyDescent="0.2">
      <c r="AF1246" s="166">
        <v>1235</v>
      </c>
      <c r="AG1246" s="96">
        <f ca="1">OFFSET(DATA!$F$6,$AF$10,$AF1246,1,1)</f>
        <v>0</v>
      </c>
      <c r="AH1246" s="190">
        <f ca="1">IF($AG1246&gt;0,OFFSET(DATA!$F$6,$AF$10+27*AH$10,$AF1246,1,1)/$AG1246,0)</f>
        <v>0</v>
      </c>
      <c r="AI1246" s="190">
        <f ca="1">IF($AG1246&gt;0,OFFSET(DATA!$F$6,$AF$10+27*AI$10,$AF1246,1,1)/$AG1246,0)</f>
        <v>0</v>
      </c>
      <c r="AJ1246" s="190">
        <f ca="1">IF($AG1246&gt;0,OFFSET(DATA!$F$6,$AF$10+27*AJ$10,$AF1246,1,1)/$AG1246,0)</f>
        <v>0</v>
      </c>
      <c r="AK1246" s="190">
        <f ca="1">IF($AG1246&gt;0,OFFSET(DATA!$F$6,$AF$10+27*AK$10,$AF1246,1,1)/$AG1246,0)</f>
        <v>0</v>
      </c>
      <c r="AL1246" s="190">
        <f ca="1">IF($AG1246&gt;0,OFFSET(DATA!$F$6,$AF$10+27*AL$10,$AF1246,1,1)/$AG1246,0)</f>
        <v>0</v>
      </c>
      <c r="AM1246" s="190">
        <f ca="1">IF($AG1246&gt;0,OFFSET(DATA!$F$6,$AF$10+27*AM$10,$AF1246,1,1)/$AG1246,0)</f>
        <v>0</v>
      </c>
      <c r="AN1246" s="166">
        <f ca="1">OFFSET(DATA!$F$6,$AF$10+27*AN$10,$AF1246,1,1)</f>
        <v>0</v>
      </c>
      <c r="AO1246" s="166">
        <f t="shared" ca="1" si="39"/>
        <v>0</v>
      </c>
      <c r="AQ1246" s="96">
        <f ca="1">OFFSET(DATA!$F$6,25,$AF1246,1,1)</f>
        <v>0</v>
      </c>
      <c r="AR1246" s="190">
        <f ca="1">IF($AQ1246&gt;0,OFFSET(DATA!$F$6,25+27*AR$10,$AF1246,1,1)/$AQ1246,0)</f>
        <v>0</v>
      </c>
      <c r="AS1246" s="190">
        <f ca="1">IF($AQ1246&gt;0,OFFSET(DATA!$F$6,25+27*AS$10,$AF1246,1,1)/$AQ1246,0)</f>
        <v>0</v>
      </c>
      <c r="AT1246" s="190">
        <f ca="1">IF($AQ1246&gt;0,OFFSET(DATA!$F$6,25+27*AT$10,$AF1246,1,1)/$AQ1246,0)</f>
        <v>0</v>
      </c>
      <c r="AU1246" s="190">
        <f ca="1">IF($AQ1246&gt;0,OFFSET(DATA!$F$6,25+27*AU$10,$AF1246,1,1)/$AQ1246,0)</f>
        <v>0</v>
      </c>
      <c r="AV1246" s="190">
        <f ca="1">IF($AQ1246&gt;0,OFFSET(DATA!$F$6,25+27*AV$10,$AF1246,1,1)/$AQ1246,0)</f>
        <v>0</v>
      </c>
      <c r="AW1246" s="190">
        <f ca="1">IF($AQ1246&gt;0,OFFSET(DATA!$F$6,25+27*AW$10,$AF1246,1,1)/$AQ1246,0)</f>
        <v>0</v>
      </c>
      <c r="AZ1246" s="166">
        <f t="shared" ca="1" si="40"/>
        <v>1</v>
      </c>
      <c r="BA1246" s="190">
        <f ca="1">IF($AG1246&gt;0,OFFSET(DATA!$F$6,BA$10+27*(7-$AE$8),$AF1246,1,1)/OFFSET(DATA!$F$6,BA$10,$AF1246,1,1),0)</f>
        <v>0</v>
      </c>
      <c r="BB1246" s="190">
        <f ca="1">IF($AG1246&gt;0,OFFSET(DATA!$F$6,BB$10+27*(7-$AE$8),$AF1246,1,1)/OFFSET(DATA!$F$6,BB$10,$AF1246,1,1),0)</f>
        <v>0</v>
      </c>
      <c r="BC1246" s="190">
        <f ca="1">IF($AG1246&gt;0,OFFSET(DATA!$F$6,BC$10+27*(7-$AE$8),$AF1246,1,1)/OFFSET(DATA!$F$6,BC$10,$AF1246,1,1),0)</f>
        <v>0</v>
      </c>
      <c r="BD1246" s="190">
        <f ca="1">IF($AG1246&gt;0,OFFSET(DATA!$F$6,BD$10+27*(7-$AE$8),$AF1246,1,1)/OFFSET(DATA!$F$6,BD$10,$AF1246,1,1),0)</f>
        <v>0</v>
      </c>
      <c r="BE1246" s="190">
        <f ca="1">IF($AG1246&gt;0,OFFSET(DATA!$F$6,BE$10+27*(7-$AE$8),$AF1246,1,1)/OFFSET(DATA!$F$6,BE$10,$AF1246,1,1),0)</f>
        <v>0</v>
      </c>
      <c r="BF1246" s="190">
        <f ca="1">IF($AG1246&gt;0,OFFSET(DATA!$F$6,BF$10+27*(7-$AE$8),$AF1246,1,1)/OFFSET(DATA!$F$6,BF$10,$AF1246,1,1),0)</f>
        <v>0</v>
      </c>
      <c r="BG1246" s="190">
        <f ca="1">IF($AG1246&gt;0,OFFSET(DATA!$F$6,BG$10+27*(7-$AE$8),$AF1246,1,1)/OFFSET(DATA!$F$6,BG$10,$AF1246,1,1),0)</f>
        <v>0</v>
      </c>
      <c r="BH1246" s="190">
        <f ca="1">IF($AG1246&gt;0,OFFSET(DATA!$F$6,BH$10+27*(7-$AE$8),$AF1246,1,1)/OFFSET(DATA!$F$6,BH$10,$AF1246,1,1),0)</f>
        <v>0</v>
      </c>
      <c r="BI1246" s="190">
        <f ca="1">IF($AG1246&gt;0,OFFSET(DATA!$F$6,BI$10+27*(7-$AE$8),$AF1246,1,1)/OFFSET(DATA!$F$6,BI$10,$AF1246,1,1),0)</f>
        <v>0</v>
      </c>
      <c r="BJ1246" s="190">
        <f ca="1">IF($AG1246&gt;0,OFFSET(DATA!$F$6,BJ$10+27*(7-$AE$8),$AF1246,1,1)/OFFSET(DATA!$F$6,BJ$10,$AF1246,1,1),0)</f>
        <v>0</v>
      </c>
      <c r="BK1246" s="190">
        <f ca="1">IF($AG1246&gt;0,OFFSET(DATA!$F$6,BK$10+27*(7-$AE$8),$AF1246,1,1)/OFFSET(DATA!$F$6,BK$10,$AF1246,1,1),0)</f>
        <v>0</v>
      </c>
      <c r="BL1246" s="190">
        <f ca="1">IF($AG1246&gt;0,OFFSET(DATA!$F$6,BL$10+27*(7-$AE$8),$AF1246,1,1)/OFFSET(DATA!$F$6,BL$10,$AF1246,1,1),0)</f>
        <v>0</v>
      </c>
      <c r="BM1246" s="190">
        <f ca="1">IF($AG1246&gt;0,OFFSET(DATA!$F$6,BM$10+27*(7-$AE$8),$AF1246,1,1)/OFFSET(DATA!$F$6,BM$10,$AF1246,1,1),0)</f>
        <v>0</v>
      </c>
      <c r="BN1246" s="190">
        <f ca="1">IF($AG1246&gt;0,OFFSET(DATA!$F$6,BN$10+27*(7-$AE$8),$AF1246,1,1)/OFFSET(DATA!$F$6,BN$10,$AF1246,1,1),0)</f>
        <v>0</v>
      </c>
      <c r="BO1246" s="190">
        <f ca="1">IF($AG1246&gt;0,OFFSET(DATA!$F$6,BO$10+27*(7-$AE$8),$AF1246,1,1)/OFFSET(DATA!$F$6,BO$10,$AF1246,1,1),0)</f>
        <v>0</v>
      </c>
      <c r="BP1246" s="190">
        <f ca="1">IF($AG1246&gt;0,OFFSET(DATA!$F$6,BP$10+27*(7-$AE$8),$AF1246,1,1)/OFFSET(DATA!$F$6,BP$10,$AF1246,1,1),0)</f>
        <v>0</v>
      </c>
      <c r="BQ1246" s="190">
        <f ca="1">IF($AG1246&gt;0,OFFSET(DATA!$F$6,BQ$10+27*(7-$AE$8),$AF1246,1,1)/OFFSET(DATA!$F$6,BQ$10,$AF1246,1,1),0)</f>
        <v>0</v>
      </c>
      <c r="BR1246" s="190">
        <f ca="1">IF($AG1246&gt;0,OFFSET(DATA!$F$6,BR$10+27*(7-$AE$8),$AF1246,1,1)/OFFSET(DATA!$F$6,BR$10,$AF1246,1,1),0)</f>
        <v>0</v>
      </c>
      <c r="BS1246" s="190">
        <f ca="1">IF($AG1246&gt;0,OFFSET(DATA!$F$6,BS$10+27*(7-$AE$8),$AF1246,1,1)/OFFSET(DATA!$F$6,BS$10,$AF1246,1,1),0)</f>
        <v>0</v>
      </c>
      <c r="BT1246" s="190">
        <f ca="1">IF($AG1246&gt;0,OFFSET(DATA!$F$6,BT$10+27*(7-$AE$8),$AF1246,1,1)/OFFSET(DATA!$F$6,BT$10,$AF1246,1,1),0)</f>
        <v>0</v>
      </c>
      <c r="BU1246" s="190">
        <f ca="1">IF($AG1246&gt;0,OFFSET(DATA!$F$6,BU$10+27*(7-$AE$8),$AF1246,1,1)/OFFSET(DATA!$F$6,BU$10,$AF1246,1,1),0)</f>
        <v>0</v>
      </c>
      <c r="BV1246" s="190">
        <f ca="1">IF($AG1246&gt;0,OFFSET(DATA!$F$6,BV$10+27*(7-$AE$8),$AF1246,1,1)/OFFSET(DATA!$F$6,BV$10,$AF1246,1,1),0)</f>
        <v>0</v>
      </c>
      <c r="BW1246" s="190">
        <f ca="1">IF($AG1246&gt;0,OFFSET(DATA!$F$6,BW$10+27*(7-$AE$8),$AF1246,1,1)/OFFSET(DATA!$F$6,BW$10,$AF1246,1,1),0)</f>
        <v>0</v>
      </c>
      <c r="BX1246" s="190">
        <f ca="1">IF($AG1246&gt;0,OFFSET(DATA!$F$6,BX$10+27*(7-$AE$8),$AF1246,1,1)/OFFSET(DATA!$F$6,BX$10,$AF1246,1,1),0)</f>
        <v>0</v>
      </c>
    </row>
    <row r="1247" spans="32:76" x14ac:dyDescent="0.2">
      <c r="AF1247" s="166">
        <v>1236</v>
      </c>
      <c r="AG1247" s="96">
        <f ca="1">OFFSET(DATA!$F$6,$AF$10,$AF1247,1,1)</f>
        <v>0</v>
      </c>
      <c r="AH1247" s="190">
        <f ca="1">IF($AG1247&gt;0,OFFSET(DATA!$F$6,$AF$10+27*AH$10,$AF1247,1,1)/$AG1247,0)</f>
        <v>0</v>
      </c>
      <c r="AI1247" s="190">
        <f ca="1">IF($AG1247&gt;0,OFFSET(DATA!$F$6,$AF$10+27*AI$10,$AF1247,1,1)/$AG1247,0)</f>
        <v>0</v>
      </c>
      <c r="AJ1247" s="190">
        <f ca="1">IF($AG1247&gt;0,OFFSET(DATA!$F$6,$AF$10+27*AJ$10,$AF1247,1,1)/$AG1247,0)</f>
        <v>0</v>
      </c>
      <c r="AK1247" s="190">
        <f ca="1">IF($AG1247&gt;0,OFFSET(DATA!$F$6,$AF$10+27*AK$10,$AF1247,1,1)/$AG1247,0)</f>
        <v>0</v>
      </c>
      <c r="AL1247" s="190">
        <f ca="1">IF($AG1247&gt;0,OFFSET(DATA!$F$6,$AF$10+27*AL$10,$AF1247,1,1)/$AG1247,0)</f>
        <v>0</v>
      </c>
      <c r="AM1247" s="190">
        <f ca="1">IF($AG1247&gt;0,OFFSET(DATA!$F$6,$AF$10+27*AM$10,$AF1247,1,1)/$AG1247,0)</f>
        <v>0</v>
      </c>
      <c r="AN1247" s="166">
        <f ca="1">OFFSET(DATA!$F$6,$AF$10+27*AN$10,$AF1247,1,1)</f>
        <v>0</v>
      </c>
      <c r="AO1247" s="166">
        <f t="shared" ca="1" si="39"/>
        <v>0</v>
      </c>
      <c r="AQ1247" s="96">
        <f ca="1">OFFSET(DATA!$F$6,25,$AF1247,1,1)</f>
        <v>0</v>
      </c>
      <c r="AR1247" s="190">
        <f ca="1">IF($AQ1247&gt;0,OFFSET(DATA!$F$6,25+27*AR$10,$AF1247,1,1)/$AQ1247,0)</f>
        <v>0</v>
      </c>
      <c r="AS1247" s="190">
        <f ca="1">IF($AQ1247&gt;0,OFFSET(DATA!$F$6,25+27*AS$10,$AF1247,1,1)/$AQ1247,0)</f>
        <v>0</v>
      </c>
      <c r="AT1247" s="190">
        <f ca="1">IF($AQ1247&gt;0,OFFSET(DATA!$F$6,25+27*AT$10,$AF1247,1,1)/$AQ1247,0)</f>
        <v>0</v>
      </c>
      <c r="AU1247" s="190">
        <f ca="1">IF($AQ1247&gt;0,OFFSET(DATA!$F$6,25+27*AU$10,$AF1247,1,1)/$AQ1247,0)</f>
        <v>0</v>
      </c>
      <c r="AV1247" s="190">
        <f ca="1">IF($AQ1247&gt;0,OFFSET(DATA!$F$6,25+27*AV$10,$AF1247,1,1)/$AQ1247,0)</f>
        <v>0</v>
      </c>
      <c r="AW1247" s="190">
        <f ca="1">IF($AQ1247&gt;0,OFFSET(DATA!$F$6,25+27*AW$10,$AF1247,1,1)/$AQ1247,0)</f>
        <v>0</v>
      </c>
      <c r="AZ1247" s="166">
        <f t="shared" ca="1" si="40"/>
        <v>1</v>
      </c>
      <c r="BA1247" s="190">
        <f ca="1">IF($AG1247&gt;0,OFFSET(DATA!$F$6,BA$10+27*(7-$AE$8),$AF1247,1,1)/OFFSET(DATA!$F$6,BA$10,$AF1247,1,1),0)</f>
        <v>0</v>
      </c>
      <c r="BB1247" s="190">
        <f ca="1">IF($AG1247&gt;0,OFFSET(DATA!$F$6,BB$10+27*(7-$AE$8),$AF1247,1,1)/OFFSET(DATA!$F$6,BB$10,$AF1247,1,1),0)</f>
        <v>0</v>
      </c>
      <c r="BC1247" s="190">
        <f ca="1">IF($AG1247&gt;0,OFFSET(DATA!$F$6,BC$10+27*(7-$AE$8),$AF1247,1,1)/OFFSET(DATA!$F$6,BC$10,$AF1247,1,1),0)</f>
        <v>0</v>
      </c>
      <c r="BD1247" s="190">
        <f ca="1">IF($AG1247&gt;0,OFFSET(DATA!$F$6,BD$10+27*(7-$AE$8),$AF1247,1,1)/OFFSET(DATA!$F$6,BD$10,$AF1247,1,1),0)</f>
        <v>0</v>
      </c>
      <c r="BE1247" s="190">
        <f ca="1">IF($AG1247&gt;0,OFFSET(DATA!$F$6,BE$10+27*(7-$AE$8),$AF1247,1,1)/OFFSET(DATA!$F$6,BE$10,$AF1247,1,1),0)</f>
        <v>0</v>
      </c>
      <c r="BF1247" s="190">
        <f ca="1">IF($AG1247&gt;0,OFFSET(DATA!$F$6,BF$10+27*(7-$AE$8),$AF1247,1,1)/OFFSET(DATA!$F$6,BF$10,$AF1247,1,1),0)</f>
        <v>0</v>
      </c>
      <c r="BG1247" s="190">
        <f ca="1">IF($AG1247&gt;0,OFFSET(DATA!$F$6,BG$10+27*(7-$AE$8),$AF1247,1,1)/OFFSET(DATA!$F$6,BG$10,$AF1247,1,1),0)</f>
        <v>0</v>
      </c>
      <c r="BH1247" s="190">
        <f ca="1">IF($AG1247&gt;0,OFFSET(DATA!$F$6,BH$10+27*(7-$AE$8),$AF1247,1,1)/OFFSET(DATA!$F$6,BH$10,$AF1247,1,1),0)</f>
        <v>0</v>
      </c>
      <c r="BI1247" s="190">
        <f ca="1">IF($AG1247&gt;0,OFFSET(DATA!$F$6,BI$10+27*(7-$AE$8),$AF1247,1,1)/OFFSET(DATA!$F$6,BI$10,$AF1247,1,1),0)</f>
        <v>0</v>
      </c>
      <c r="BJ1247" s="190">
        <f ca="1">IF($AG1247&gt;0,OFFSET(DATA!$F$6,BJ$10+27*(7-$AE$8),$AF1247,1,1)/OFFSET(DATA!$F$6,BJ$10,$AF1247,1,1),0)</f>
        <v>0</v>
      </c>
      <c r="BK1247" s="190">
        <f ca="1">IF($AG1247&gt;0,OFFSET(DATA!$F$6,BK$10+27*(7-$AE$8),$AF1247,1,1)/OFFSET(DATA!$F$6,BK$10,$AF1247,1,1),0)</f>
        <v>0</v>
      </c>
      <c r="BL1247" s="190">
        <f ca="1">IF($AG1247&gt;0,OFFSET(DATA!$F$6,BL$10+27*(7-$AE$8),$AF1247,1,1)/OFFSET(DATA!$F$6,BL$10,$AF1247,1,1),0)</f>
        <v>0</v>
      </c>
      <c r="BM1247" s="190">
        <f ca="1">IF($AG1247&gt;0,OFFSET(DATA!$F$6,BM$10+27*(7-$AE$8),$AF1247,1,1)/OFFSET(DATA!$F$6,BM$10,$AF1247,1,1),0)</f>
        <v>0</v>
      </c>
      <c r="BN1247" s="190">
        <f ca="1">IF($AG1247&gt;0,OFFSET(DATA!$F$6,BN$10+27*(7-$AE$8),$AF1247,1,1)/OFFSET(DATA!$F$6,BN$10,$AF1247,1,1),0)</f>
        <v>0</v>
      </c>
      <c r="BO1247" s="190">
        <f ca="1">IF($AG1247&gt;0,OFFSET(DATA!$F$6,BO$10+27*(7-$AE$8),$AF1247,1,1)/OFFSET(DATA!$F$6,BO$10,$AF1247,1,1),0)</f>
        <v>0</v>
      </c>
      <c r="BP1247" s="190">
        <f ca="1">IF($AG1247&gt;0,OFFSET(DATA!$F$6,BP$10+27*(7-$AE$8),$AF1247,1,1)/OFFSET(DATA!$F$6,BP$10,$AF1247,1,1),0)</f>
        <v>0</v>
      </c>
      <c r="BQ1247" s="190">
        <f ca="1">IF($AG1247&gt;0,OFFSET(DATA!$F$6,BQ$10+27*(7-$AE$8),$AF1247,1,1)/OFFSET(DATA!$F$6,BQ$10,$AF1247,1,1),0)</f>
        <v>0</v>
      </c>
      <c r="BR1247" s="190">
        <f ca="1">IF($AG1247&gt;0,OFFSET(DATA!$F$6,BR$10+27*(7-$AE$8),$AF1247,1,1)/OFFSET(DATA!$F$6,BR$10,$AF1247,1,1),0)</f>
        <v>0</v>
      </c>
      <c r="BS1247" s="190">
        <f ca="1">IF($AG1247&gt;0,OFFSET(DATA!$F$6,BS$10+27*(7-$AE$8),$AF1247,1,1)/OFFSET(DATA!$F$6,BS$10,$AF1247,1,1),0)</f>
        <v>0</v>
      </c>
      <c r="BT1247" s="190">
        <f ca="1">IF($AG1247&gt;0,OFFSET(DATA!$F$6,BT$10+27*(7-$AE$8),$AF1247,1,1)/OFFSET(DATA!$F$6,BT$10,$AF1247,1,1),0)</f>
        <v>0</v>
      </c>
      <c r="BU1247" s="190">
        <f ca="1">IF($AG1247&gt;0,OFFSET(DATA!$F$6,BU$10+27*(7-$AE$8),$AF1247,1,1)/OFFSET(DATA!$F$6,BU$10,$AF1247,1,1),0)</f>
        <v>0</v>
      </c>
      <c r="BV1247" s="190">
        <f ca="1">IF($AG1247&gt;0,OFFSET(DATA!$F$6,BV$10+27*(7-$AE$8),$AF1247,1,1)/OFFSET(DATA!$F$6,BV$10,$AF1247,1,1),0)</f>
        <v>0</v>
      </c>
      <c r="BW1247" s="190">
        <f ca="1">IF($AG1247&gt;0,OFFSET(DATA!$F$6,BW$10+27*(7-$AE$8),$AF1247,1,1)/OFFSET(DATA!$F$6,BW$10,$AF1247,1,1),0)</f>
        <v>0</v>
      </c>
      <c r="BX1247" s="190">
        <f ca="1">IF($AG1247&gt;0,OFFSET(DATA!$F$6,BX$10+27*(7-$AE$8),$AF1247,1,1)/OFFSET(DATA!$F$6,BX$10,$AF1247,1,1),0)</f>
        <v>0</v>
      </c>
    </row>
    <row r="1248" spans="32:76" x14ac:dyDescent="0.2">
      <c r="AF1248" s="166">
        <v>1237</v>
      </c>
      <c r="AG1248" s="96">
        <f ca="1">OFFSET(DATA!$F$6,$AF$10,$AF1248,1,1)</f>
        <v>0</v>
      </c>
      <c r="AH1248" s="190">
        <f ca="1">IF($AG1248&gt;0,OFFSET(DATA!$F$6,$AF$10+27*AH$10,$AF1248,1,1)/$AG1248,0)</f>
        <v>0</v>
      </c>
      <c r="AI1248" s="190">
        <f ca="1">IF($AG1248&gt;0,OFFSET(DATA!$F$6,$AF$10+27*AI$10,$AF1248,1,1)/$AG1248,0)</f>
        <v>0</v>
      </c>
      <c r="AJ1248" s="190">
        <f ca="1">IF($AG1248&gt;0,OFFSET(DATA!$F$6,$AF$10+27*AJ$10,$AF1248,1,1)/$AG1248,0)</f>
        <v>0</v>
      </c>
      <c r="AK1248" s="190">
        <f ca="1">IF($AG1248&gt;0,OFFSET(DATA!$F$6,$AF$10+27*AK$10,$AF1248,1,1)/$AG1248,0)</f>
        <v>0</v>
      </c>
      <c r="AL1248" s="190">
        <f ca="1">IF($AG1248&gt;0,OFFSET(DATA!$F$6,$AF$10+27*AL$10,$AF1248,1,1)/$AG1248,0)</f>
        <v>0</v>
      </c>
      <c r="AM1248" s="190">
        <f ca="1">IF($AG1248&gt;0,OFFSET(DATA!$F$6,$AF$10+27*AM$10,$AF1248,1,1)/$AG1248,0)</f>
        <v>0</v>
      </c>
      <c r="AN1248" s="166">
        <f ca="1">OFFSET(DATA!$F$6,$AF$10+27*AN$10,$AF1248,1,1)</f>
        <v>0</v>
      </c>
      <c r="AO1248" s="166">
        <f t="shared" ca="1" si="39"/>
        <v>0</v>
      </c>
      <c r="AQ1248" s="96">
        <f ca="1">OFFSET(DATA!$F$6,25,$AF1248,1,1)</f>
        <v>0</v>
      </c>
      <c r="AR1248" s="190">
        <f ca="1">IF($AQ1248&gt;0,OFFSET(DATA!$F$6,25+27*AR$10,$AF1248,1,1)/$AQ1248,0)</f>
        <v>0</v>
      </c>
      <c r="AS1248" s="190">
        <f ca="1">IF($AQ1248&gt;0,OFFSET(DATA!$F$6,25+27*AS$10,$AF1248,1,1)/$AQ1248,0)</f>
        <v>0</v>
      </c>
      <c r="AT1248" s="190">
        <f ca="1">IF($AQ1248&gt;0,OFFSET(DATA!$F$6,25+27*AT$10,$AF1248,1,1)/$AQ1248,0)</f>
        <v>0</v>
      </c>
      <c r="AU1248" s="190">
        <f ca="1">IF($AQ1248&gt;0,OFFSET(DATA!$F$6,25+27*AU$10,$AF1248,1,1)/$AQ1248,0)</f>
        <v>0</v>
      </c>
      <c r="AV1248" s="190">
        <f ca="1">IF($AQ1248&gt;0,OFFSET(DATA!$F$6,25+27*AV$10,$AF1248,1,1)/$AQ1248,0)</f>
        <v>0</v>
      </c>
      <c r="AW1248" s="190">
        <f ca="1">IF($AQ1248&gt;0,OFFSET(DATA!$F$6,25+27*AW$10,$AF1248,1,1)/$AQ1248,0)</f>
        <v>0</v>
      </c>
      <c r="AZ1248" s="166">
        <f t="shared" ca="1" si="40"/>
        <v>1</v>
      </c>
      <c r="BA1248" s="190">
        <f ca="1">IF($AG1248&gt;0,OFFSET(DATA!$F$6,BA$10+27*(7-$AE$8),$AF1248,1,1)/OFFSET(DATA!$F$6,BA$10,$AF1248,1,1),0)</f>
        <v>0</v>
      </c>
      <c r="BB1248" s="190">
        <f ca="1">IF($AG1248&gt;0,OFFSET(DATA!$F$6,BB$10+27*(7-$AE$8),$AF1248,1,1)/OFFSET(DATA!$F$6,BB$10,$AF1248,1,1),0)</f>
        <v>0</v>
      </c>
      <c r="BC1248" s="190">
        <f ca="1">IF($AG1248&gt;0,OFFSET(DATA!$F$6,BC$10+27*(7-$AE$8),$AF1248,1,1)/OFFSET(DATA!$F$6,BC$10,$AF1248,1,1),0)</f>
        <v>0</v>
      </c>
      <c r="BD1248" s="190">
        <f ca="1">IF($AG1248&gt;0,OFFSET(DATA!$F$6,BD$10+27*(7-$AE$8),$AF1248,1,1)/OFFSET(DATA!$F$6,BD$10,$AF1248,1,1),0)</f>
        <v>0</v>
      </c>
      <c r="BE1248" s="190">
        <f ca="1">IF($AG1248&gt;0,OFFSET(DATA!$F$6,BE$10+27*(7-$AE$8),$AF1248,1,1)/OFFSET(DATA!$F$6,BE$10,$AF1248,1,1),0)</f>
        <v>0</v>
      </c>
      <c r="BF1248" s="190">
        <f ca="1">IF($AG1248&gt;0,OFFSET(DATA!$F$6,BF$10+27*(7-$AE$8),$AF1248,1,1)/OFFSET(DATA!$F$6,BF$10,$AF1248,1,1),0)</f>
        <v>0</v>
      </c>
      <c r="BG1248" s="190">
        <f ca="1">IF($AG1248&gt;0,OFFSET(DATA!$F$6,BG$10+27*(7-$AE$8),$AF1248,1,1)/OFFSET(DATA!$F$6,BG$10,$AF1248,1,1),0)</f>
        <v>0</v>
      </c>
      <c r="BH1248" s="190">
        <f ca="1">IF($AG1248&gt;0,OFFSET(DATA!$F$6,BH$10+27*(7-$AE$8),$AF1248,1,1)/OFFSET(DATA!$F$6,BH$10,$AF1248,1,1),0)</f>
        <v>0</v>
      </c>
      <c r="BI1248" s="190">
        <f ca="1">IF($AG1248&gt;0,OFFSET(DATA!$F$6,BI$10+27*(7-$AE$8),$AF1248,1,1)/OFFSET(DATA!$F$6,BI$10,$AF1248,1,1),0)</f>
        <v>0</v>
      </c>
      <c r="BJ1248" s="190">
        <f ca="1">IF($AG1248&gt;0,OFFSET(DATA!$F$6,BJ$10+27*(7-$AE$8),$AF1248,1,1)/OFFSET(DATA!$F$6,BJ$10,$AF1248,1,1),0)</f>
        <v>0</v>
      </c>
      <c r="BK1248" s="190">
        <f ca="1">IF($AG1248&gt;0,OFFSET(DATA!$F$6,BK$10+27*(7-$AE$8),$AF1248,1,1)/OFFSET(DATA!$F$6,BK$10,$AF1248,1,1),0)</f>
        <v>0</v>
      </c>
      <c r="BL1248" s="190">
        <f ca="1">IF($AG1248&gt;0,OFFSET(DATA!$F$6,BL$10+27*(7-$AE$8),$AF1248,1,1)/OFFSET(DATA!$F$6,BL$10,$AF1248,1,1),0)</f>
        <v>0</v>
      </c>
      <c r="BM1248" s="190">
        <f ca="1">IF($AG1248&gt;0,OFFSET(DATA!$F$6,BM$10+27*(7-$AE$8),$AF1248,1,1)/OFFSET(DATA!$F$6,BM$10,$AF1248,1,1),0)</f>
        <v>0</v>
      </c>
      <c r="BN1248" s="190">
        <f ca="1">IF($AG1248&gt;0,OFFSET(DATA!$F$6,BN$10+27*(7-$AE$8),$AF1248,1,1)/OFFSET(DATA!$F$6,BN$10,$AF1248,1,1),0)</f>
        <v>0</v>
      </c>
      <c r="BO1248" s="190">
        <f ca="1">IF($AG1248&gt;0,OFFSET(DATA!$F$6,BO$10+27*(7-$AE$8),$AF1248,1,1)/OFFSET(DATA!$F$6,BO$10,$AF1248,1,1),0)</f>
        <v>0</v>
      </c>
      <c r="BP1248" s="190">
        <f ca="1">IF($AG1248&gt;0,OFFSET(DATA!$F$6,BP$10+27*(7-$AE$8),$AF1248,1,1)/OFFSET(DATA!$F$6,BP$10,$AF1248,1,1),0)</f>
        <v>0</v>
      </c>
      <c r="BQ1248" s="190">
        <f ca="1">IF($AG1248&gt;0,OFFSET(DATA!$F$6,BQ$10+27*(7-$AE$8),$AF1248,1,1)/OFFSET(DATA!$F$6,BQ$10,$AF1248,1,1),0)</f>
        <v>0</v>
      </c>
      <c r="BR1248" s="190">
        <f ca="1">IF($AG1248&gt;0,OFFSET(DATA!$F$6,BR$10+27*(7-$AE$8),$AF1248,1,1)/OFFSET(DATA!$F$6,BR$10,$AF1248,1,1),0)</f>
        <v>0</v>
      </c>
      <c r="BS1248" s="190">
        <f ca="1">IF($AG1248&gt;0,OFFSET(DATA!$F$6,BS$10+27*(7-$AE$8),$AF1248,1,1)/OFFSET(DATA!$F$6,BS$10,$AF1248,1,1),0)</f>
        <v>0</v>
      </c>
      <c r="BT1248" s="190">
        <f ca="1">IF($AG1248&gt;0,OFFSET(DATA!$F$6,BT$10+27*(7-$AE$8),$AF1248,1,1)/OFFSET(DATA!$F$6,BT$10,$AF1248,1,1),0)</f>
        <v>0</v>
      </c>
      <c r="BU1248" s="190">
        <f ca="1">IF($AG1248&gt;0,OFFSET(DATA!$F$6,BU$10+27*(7-$AE$8),$AF1248,1,1)/OFFSET(DATA!$F$6,BU$10,$AF1248,1,1),0)</f>
        <v>0</v>
      </c>
      <c r="BV1248" s="190">
        <f ca="1">IF($AG1248&gt;0,OFFSET(DATA!$F$6,BV$10+27*(7-$AE$8),$AF1248,1,1)/OFFSET(DATA!$F$6,BV$10,$AF1248,1,1),0)</f>
        <v>0</v>
      </c>
      <c r="BW1248" s="190">
        <f ca="1">IF($AG1248&gt;0,OFFSET(DATA!$F$6,BW$10+27*(7-$AE$8),$AF1248,1,1)/OFFSET(DATA!$F$6,BW$10,$AF1248,1,1),0)</f>
        <v>0</v>
      </c>
      <c r="BX1248" s="190">
        <f ca="1">IF($AG1248&gt;0,OFFSET(DATA!$F$6,BX$10+27*(7-$AE$8),$AF1248,1,1)/OFFSET(DATA!$F$6,BX$10,$AF1248,1,1),0)</f>
        <v>0</v>
      </c>
    </row>
    <row r="1249" spans="32:76" x14ac:dyDescent="0.2">
      <c r="AF1249" s="166">
        <v>1238</v>
      </c>
      <c r="AG1249" s="96">
        <f ca="1">OFFSET(DATA!$F$6,$AF$10,$AF1249,1,1)</f>
        <v>0</v>
      </c>
      <c r="AH1249" s="190">
        <f ca="1">IF($AG1249&gt;0,OFFSET(DATA!$F$6,$AF$10+27*AH$10,$AF1249,1,1)/$AG1249,0)</f>
        <v>0</v>
      </c>
      <c r="AI1249" s="190">
        <f ca="1">IF($AG1249&gt;0,OFFSET(DATA!$F$6,$AF$10+27*AI$10,$AF1249,1,1)/$AG1249,0)</f>
        <v>0</v>
      </c>
      <c r="AJ1249" s="190">
        <f ca="1">IF($AG1249&gt;0,OFFSET(DATA!$F$6,$AF$10+27*AJ$10,$AF1249,1,1)/$AG1249,0)</f>
        <v>0</v>
      </c>
      <c r="AK1249" s="190">
        <f ca="1">IF($AG1249&gt;0,OFFSET(DATA!$F$6,$AF$10+27*AK$10,$AF1249,1,1)/$AG1249,0)</f>
        <v>0</v>
      </c>
      <c r="AL1249" s="190">
        <f ca="1">IF($AG1249&gt;0,OFFSET(DATA!$F$6,$AF$10+27*AL$10,$AF1249,1,1)/$AG1249,0)</f>
        <v>0</v>
      </c>
      <c r="AM1249" s="190">
        <f ca="1">IF($AG1249&gt;0,OFFSET(DATA!$F$6,$AF$10+27*AM$10,$AF1249,1,1)/$AG1249,0)</f>
        <v>0</v>
      </c>
      <c r="AN1249" s="166">
        <f ca="1">OFFSET(DATA!$F$6,$AF$10+27*AN$10,$AF1249,1,1)</f>
        <v>0</v>
      </c>
      <c r="AO1249" s="166">
        <f t="shared" ca="1" si="39"/>
        <v>0</v>
      </c>
      <c r="AQ1249" s="96">
        <f ca="1">OFFSET(DATA!$F$6,25,$AF1249,1,1)</f>
        <v>0</v>
      </c>
      <c r="AR1249" s="190">
        <f ca="1">IF($AQ1249&gt;0,OFFSET(DATA!$F$6,25+27*AR$10,$AF1249,1,1)/$AQ1249,0)</f>
        <v>0</v>
      </c>
      <c r="AS1249" s="190">
        <f ca="1">IF($AQ1249&gt;0,OFFSET(DATA!$F$6,25+27*AS$10,$AF1249,1,1)/$AQ1249,0)</f>
        <v>0</v>
      </c>
      <c r="AT1249" s="190">
        <f ca="1">IF($AQ1249&gt;0,OFFSET(DATA!$F$6,25+27*AT$10,$AF1249,1,1)/$AQ1249,0)</f>
        <v>0</v>
      </c>
      <c r="AU1249" s="190">
        <f ca="1">IF($AQ1249&gt;0,OFFSET(DATA!$F$6,25+27*AU$10,$AF1249,1,1)/$AQ1249,0)</f>
        <v>0</v>
      </c>
      <c r="AV1249" s="190">
        <f ca="1">IF($AQ1249&gt;0,OFFSET(DATA!$F$6,25+27*AV$10,$AF1249,1,1)/$AQ1249,0)</f>
        <v>0</v>
      </c>
      <c r="AW1249" s="190">
        <f ca="1">IF($AQ1249&gt;0,OFFSET(DATA!$F$6,25+27*AW$10,$AF1249,1,1)/$AQ1249,0)</f>
        <v>0</v>
      </c>
      <c r="AZ1249" s="166">
        <f t="shared" ca="1" si="40"/>
        <v>1</v>
      </c>
      <c r="BA1249" s="190">
        <f ca="1">IF($AG1249&gt;0,OFFSET(DATA!$F$6,BA$10+27*(7-$AE$8),$AF1249,1,1)/OFFSET(DATA!$F$6,BA$10,$AF1249,1,1),0)</f>
        <v>0</v>
      </c>
      <c r="BB1249" s="190">
        <f ca="1">IF($AG1249&gt;0,OFFSET(DATA!$F$6,BB$10+27*(7-$AE$8),$AF1249,1,1)/OFFSET(DATA!$F$6,BB$10,$AF1249,1,1),0)</f>
        <v>0</v>
      </c>
      <c r="BC1249" s="190">
        <f ca="1">IF($AG1249&gt;0,OFFSET(DATA!$F$6,BC$10+27*(7-$AE$8),$AF1249,1,1)/OFFSET(DATA!$F$6,BC$10,$AF1249,1,1),0)</f>
        <v>0</v>
      </c>
      <c r="BD1249" s="190">
        <f ca="1">IF($AG1249&gt;0,OFFSET(DATA!$F$6,BD$10+27*(7-$AE$8),$AF1249,1,1)/OFFSET(DATA!$F$6,BD$10,$AF1249,1,1),0)</f>
        <v>0</v>
      </c>
      <c r="BE1249" s="190">
        <f ca="1">IF($AG1249&gt;0,OFFSET(DATA!$F$6,BE$10+27*(7-$AE$8),$AF1249,1,1)/OFFSET(DATA!$F$6,BE$10,$AF1249,1,1),0)</f>
        <v>0</v>
      </c>
      <c r="BF1249" s="190">
        <f ca="1">IF($AG1249&gt;0,OFFSET(DATA!$F$6,BF$10+27*(7-$AE$8),$AF1249,1,1)/OFFSET(DATA!$F$6,BF$10,$AF1249,1,1),0)</f>
        <v>0</v>
      </c>
      <c r="BG1249" s="190">
        <f ca="1">IF($AG1249&gt;0,OFFSET(DATA!$F$6,BG$10+27*(7-$AE$8),$AF1249,1,1)/OFFSET(DATA!$F$6,BG$10,$AF1249,1,1),0)</f>
        <v>0</v>
      </c>
      <c r="BH1249" s="190">
        <f ca="1">IF($AG1249&gt;0,OFFSET(DATA!$F$6,BH$10+27*(7-$AE$8),$AF1249,1,1)/OFFSET(DATA!$F$6,BH$10,$AF1249,1,1),0)</f>
        <v>0</v>
      </c>
      <c r="BI1249" s="190">
        <f ca="1">IF($AG1249&gt;0,OFFSET(DATA!$F$6,BI$10+27*(7-$AE$8),$AF1249,1,1)/OFFSET(DATA!$F$6,BI$10,$AF1249,1,1),0)</f>
        <v>0</v>
      </c>
      <c r="BJ1249" s="190">
        <f ca="1">IF($AG1249&gt;0,OFFSET(DATA!$F$6,BJ$10+27*(7-$AE$8),$AF1249,1,1)/OFFSET(DATA!$F$6,BJ$10,$AF1249,1,1),0)</f>
        <v>0</v>
      </c>
      <c r="BK1249" s="190">
        <f ca="1">IF($AG1249&gt;0,OFFSET(DATA!$F$6,BK$10+27*(7-$AE$8),$AF1249,1,1)/OFFSET(DATA!$F$6,BK$10,$AF1249,1,1),0)</f>
        <v>0</v>
      </c>
      <c r="BL1249" s="190">
        <f ca="1">IF($AG1249&gt;0,OFFSET(DATA!$F$6,BL$10+27*(7-$AE$8),$AF1249,1,1)/OFFSET(DATA!$F$6,BL$10,$AF1249,1,1),0)</f>
        <v>0</v>
      </c>
      <c r="BM1249" s="190">
        <f ca="1">IF($AG1249&gt;0,OFFSET(DATA!$F$6,BM$10+27*(7-$AE$8),$AF1249,1,1)/OFFSET(DATA!$F$6,BM$10,$AF1249,1,1),0)</f>
        <v>0</v>
      </c>
      <c r="BN1249" s="190">
        <f ca="1">IF($AG1249&gt;0,OFFSET(DATA!$F$6,BN$10+27*(7-$AE$8),$AF1249,1,1)/OFFSET(DATA!$F$6,BN$10,$AF1249,1,1),0)</f>
        <v>0</v>
      </c>
      <c r="BO1249" s="190">
        <f ca="1">IF($AG1249&gt;0,OFFSET(DATA!$F$6,BO$10+27*(7-$AE$8),$AF1249,1,1)/OFFSET(DATA!$F$6,BO$10,$AF1249,1,1),0)</f>
        <v>0</v>
      </c>
      <c r="BP1249" s="190">
        <f ca="1">IF($AG1249&gt;0,OFFSET(DATA!$F$6,BP$10+27*(7-$AE$8),$AF1249,1,1)/OFFSET(DATA!$F$6,BP$10,$AF1249,1,1),0)</f>
        <v>0</v>
      </c>
      <c r="BQ1249" s="190">
        <f ca="1">IF($AG1249&gt;0,OFFSET(DATA!$F$6,BQ$10+27*(7-$AE$8),$AF1249,1,1)/OFFSET(DATA!$F$6,BQ$10,$AF1249,1,1),0)</f>
        <v>0</v>
      </c>
      <c r="BR1249" s="190">
        <f ca="1">IF($AG1249&gt;0,OFFSET(DATA!$F$6,BR$10+27*(7-$AE$8),$AF1249,1,1)/OFFSET(DATA!$F$6,BR$10,$AF1249,1,1),0)</f>
        <v>0</v>
      </c>
      <c r="BS1249" s="190">
        <f ca="1">IF($AG1249&gt;0,OFFSET(DATA!$F$6,BS$10+27*(7-$AE$8),$AF1249,1,1)/OFFSET(DATA!$F$6,BS$10,$AF1249,1,1),0)</f>
        <v>0</v>
      </c>
      <c r="BT1249" s="190">
        <f ca="1">IF($AG1249&gt;0,OFFSET(DATA!$F$6,BT$10+27*(7-$AE$8),$AF1249,1,1)/OFFSET(DATA!$F$6,BT$10,$AF1249,1,1),0)</f>
        <v>0</v>
      </c>
      <c r="BU1249" s="190">
        <f ca="1">IF($AG1249&gt;0,OFFSET(DATA!$F$6,BU$10+27*(7-$AE$8),$AF1249,1,1)/OFFSET(DATA!$F$6,BU$10,$AF1249,1,1),0)</f>
        <v>0</v>
      </c>
      <c r="BV1249" s="190">
        <f ca="1">IF($AG1249&gt;0,OFFSET(DATA!$F$6,BV$10+27*(7-$AE$8),$AF1249,1,1)/OFFSET(DATA!$F$6,BV$10,$AF1249,1,1),0)</f>
        <v>0</v>
      </c>
      <c r="BW1249" s="190">
        <f ca="1">IF($AG1249&gt;0,OFFSET(DATA!$F$6,BW$10+27*(7-$AE$8),$AF1249,1,1)/OFFSET(DATA!$F$6,BW$10,$AF1249,1,1),0)</f>
        <v>0</v>
      </c>
      <c r="BX1249" s="190">
        <f ca="1">IF($AG1249&gt;0,OFFSET(DATA!$F$6,BX$10+27*(7-$AE$8),$AF1249,1,1)/OFFSET(DATA!$F$6,BX$10,$AF1249,1,1),0)</f>
        <v>0</v>
      </c>
    </row>
    <row r="1250" spans="32:76" x14ac:dyDescent="0.2">
      <c r="AF1250" s="166">
        <v>1239</v>
      </c>
      <c r="AG1250" s="96">
        <f ca="1">OFFSET(DATA!$F$6,$AF$10,$AF1250,1,1)</f>
        <v>0</v>
      </c>
      <c r="AH1250" s="190">
        <f ca="1">IF($AG1250&gt;0,OFFSET(DATA!$F$6,$AF$10+27*AH$10,$AF1250,1,1)/$AG1250,0)</f>
        <v>0</v>
      </c>
      <c r="AI1250" s="190">
        <f ca="1">IF($AG1250&gt;0,OFFSET(DATA!$F$6,$AF$10+27*AI$10,$AF1250,1,1)/$AG1250,0)</f>
        <v>0</v>
      </c>
      <c r="AJ1250" s="190">
        <f ca="1">IF($AG1250&gt;0,OFFSET(DATA!$F$6,$AF$10+27*AJ$10,$AF1250,1,1)/$AG1250,0)</f>
        <v>0</v>
      </c>
      <c r="AK1250" s="190">
        <f ca="1">IF($AG1250&gt;0,OFFSET(DATA!$F$6,$AF$10+27*AK$10,$AF1250,1,1)/$AG1250,0)</f>
        <v>0</v>
      </c>
      <c r="AL1250" s="190">
        <f ca="1">IF($AG1250&gt;0,OFFSET(DATA!$F$6,$AF$10+27*AL$10,$AF1250,1,1)/$AG1250,0)</f>
        <v>0</v>
      </c>
      <c r="AM1250" s="190">
        <f ca="1">IF($AG1250&gt;0,OFFSET(DATA!$F$6,$AF$10+27*AM$10,$AF1250,1,1)/$AG1250,0)</f>
        <v>0</v>
      </c>
      <c r="AN1250" s="166">
        <f ca="1">OFFSET(DATA!$F$6,$AF$10+27*AN$10,$AF1250,1,1)</f>
        <v>0</v>
      </c>
      <c r="AO1250" s="166">
        <f t="shared" ca="1" si="39"/>
        <v>0</v>
      </c>
      <c r="AQ1250" s="96">
        <f ca="1">OFFSET(DATA!$F$6,25,$AF1250,1,1)</f>
        <v>0</v>
      </c>
      <c r="AR1250" s="190">
        <f ca="1">IF($AQ1250&gt;0,OFFSET(DATA!$F$6,25+27*AR$10,$AF1250,1,1)/$AQ1250,0)</f>
        <v>0</v>
      </c>
      <c r="AS1250" s="190">
        <f ca="1">IF($AQ1250&gt;0,OFFSET(DATA!$F$6,25+27*AS$10,$AF1250,1,1)/$AQ1250,0)</f>
        <v>0</v>
      </c>
      <c r="AT1250" s="190">
        <f ca="1">IF($AQ1250&gt;0,OFFSET(DATA!$F$6,25+27*AT$10,$AF1250,1,1)/$AQ1250,0)</f>
        <v>0</v>
      </c>
      <c r="AU1250" s="190">
        <f ca="1">IF($AQ1250&gt;0,OFFSET(DATA!$F$6,25+27*AU$10,$AF1250,1,1)/$AQ1250,0)</f>
        <v>0</v>
      </c>
      <c r="AV1250" s="190">
        <f ca="1">IF($AQ1250&gt;0,OFFSET(DATA!$F$6,25+27*AV$10,$AF1250,1,1)/$AQ1250,0)</f>
        <v>0</v>
      </c>
      <c r="AW1250" s="190">
        <f ca="1">IF($AQ1250&gt;0,OFFSET(DATA!$F$6,25+27*AW$10,$AF1250,1,1)/$AQ1250,0)</f>
        <v>0</v>
      </c>
      <c r="AZ1250" s="166">
        <f t="shared" ca="1" si="40"/>
        <v>1</v>
      </c>
      <c r="BA1250" s="190">
        <f ca="1">IF($AG1250&gt;0,OFFSET(DATA!$F$6,BA$10+27*(7-$AE$8),$AF1250,1,1)/OFFSET(DATA!$F$6,BA$10,$AF1250,1,1),0)</f>
        <v>0</v>
      </c>
      <c r="BB1250" s="190">
        <f ca="1">IF($AG1250&gt;0,OFFSET(DATA!$F$6,BB$10+27*(7-$AE$8),$AF1250,1,1)/OFFSET(DATA!$F$6,BB$10,$AF1250,1,1),0)</f>
        <v>0</v>
      </c>
      <c r="BC1250" s="190">
        <f ca="1">IF($AG1250&gt;0,OFFSET(DATA!$F$6,BC$10+27*(7-$AE$8),$AF1250,1,1)/OFFSET(DATA!$F$6,BC$10,$AF1250,1,1),0)</f>
        <v>0</v>
      </c>
      <c r="BD1250" s="190">
        <f ca="1">IF($AG1250&gt;0,OFFSET(DATA!$F$6,BD$10+27*(7-$AE$8),$AF1250,1,1)/OFFSET(DATA!$F$6,BD$10,$AF1250,1,1),0)</f>
        <v>0</v>
      </c>
      <c r="BE1250" s="190">
        <f ca="1">IF($AG1250&gt;0,OFFSET(DATA!$F$6,BE$10+27*(7-$AE$8),$AF1250,1,1)/OFFSET(DATA!$F$6,BE$10,$AF1250,1,1),0)</f>
        <v>0</v>
      </c>
      <c r="BF1250" s="190">
        <f ca="1">IF($AG1250&gt;0,OFFSET(DATA!$F$6,BF$10+27*(7-$AE$8),$AF1250,1,1)/OFFSET(DATA!$F$6,BF$10,$AF1250,1,1),0)</f>
        <v>0</v>
      </c>
      <c r="BG1250" s="190">
        <f ca="1">IF($AG1250&gt;0,OFFSET(DATA!$F$6,BG$10+27*(7-$AE$8),$AF1250,1,1)/OFFSET(DATA!$F$6,BG$10,$AF1250,1,1),0)</f>
        <v>0</v>
      </c>
      <c r="BH1250" s="190">
        <f ca="1">IF($AG1250&gt;0,OFFSET(DATA!$F$6,BH$10+27*(7-$AE$8),$AF1250,1,1)/OFFSET(DATA!$F$6,BH$10,$AF1250,1,1),0)</f>
        <v>0</v>
      </c>
      <c r="BI1250" s="190">
        <f ca="1">IF($AG1250&gt;0,OFFSET(DATA!$F$6,BI$10+27*(7-$AE$8),$AF1250,1,1)/OFFSET(DATA!$F$6,BI$10,$AF1250,1,1),0)</f>
        <v>0</v>
      </c>
      <c r="BJ1250" s="190">
        <f ca="1">IF($AG1250&gt;0,OFFSET(DATA!$F$6,BJ$10+27*(7-$AE$8),$AF1250,1,1)/OFFSET(DATA!$F$6,BJ$10,$AF1250,1,1),0)</f>
        <v>0</v>
      </c>
      <c r="BK1250" s="190">
        <f ca="1">IF($AG1250&gt;0,OFFSET(DATA!$F$6,BK$10+27*(7-$AE$8),$AF1250,1,1)/OFFSET(DATA!$F$6,BK$10,$AF1250,1,1),0)</f>
        <v>0</v>
      </c>
      <c r="BL1250" s="190">
        <f ca="1">IF($AG1250&gt;0,OFFSET(DATA!$F$6,BL$10+27*(7-$AE$8),$AF1250,1,1)/OFFSET(DATA!$F$6,BL$10,$AF1250,1,1),0)</f>
        <v>0</v>
      </c>
      <c r="BM1250" s="190">
        <f ca="1">IF($AG1250&gt;0,OFFSET(DATA!$F$6,BM$10+27*(7-$AE$8),$AF1250,1,1)/OFFSET(DATA!$F$6,BM$10,$AF1250,1,1),0)</f>
        <v>0</v>
      </c>
      <c r="BN1250" s="190">
        <f ca="1">IF($AG1250&gt;0,OFFSET(DATA!$F$6,BN$10+27*(7-$AE$8),$AF1250,1,1)/OFFSET(DATA!$F$6,BN$10,$AF1250,1,1),0)</f>
        <v>0</v>
      </c>
      <c r="BO1250" s="190">
        <f ca="1">IF($AG1250&gt;0,OFFSET(DATA!$F$6,BO$10+27*(7-$AE$8),$AF1250,1,1)/OFFSET(DATA!$F$6,BO$10,$AF1250,1,1),0)</f>
        <v>0</v>
      </c>
      <c r="BP1250" s="190">
        <f ca="1">IF($AG1250&gt;0,OFFSET(DATA!$F$6,BP$10+27*(7-$AE$8),$AF1250,1,1)/OFFSET(DATA!$F$6,BP$10,$AF1250,1,1),0)</f>
        <v>0</v>
      </c>
      <c r="BQ1250" s="190">
        <f ca="1">IF($AG1250&gt;0,OFFSET(DATA!$F$6,BQ$10+27*(7-$AE$8),$AF1250,1,1)/OFFSET(DATA!$F$6,BQ$10,$AF1250,1,1),0)</f>
        <v>0</v>
      </c>
      <c r="BR1250" s="190">
        <f ca="1">IF($AG1250&gt;0,OFFSET(DATA!$F$6,BR$10+27*(7-$AE$8),$AF1250,1,1)/OFFSET(DATA!$F$6,BR$10,$AF1250,1,1),0)</f>
        <v>0</v>
      </c>
      <c r="BS1250" s="190">
        <f ca="1">IF($AG1250&gt;0,OFFSET(DATA!$F$6,BS$10+27*(7-$AE$8),$AF1250,1,1)/OFFSET(DATA!$F$6,BS$10,$AF1250,1,1),0)</f>
        <v>0</v>
      </c>
      <c r="BT1250" s="190">
        <f ca="1">IF($AG1250&gt;0,OFFSET(DATA!$F$6,BT$10+27*(7-$AE$8),$AF1250,1,1)/OFFSET(DATA!$F$6,BT$10,$AF1250,1,1),0)</f>
        <v>0</v>
      </c>
      <c r="BU1250" s="190">
        <f ca="1">IF($AG1250&gt;0,OFFSET(DATA!$F$6,BU$10+27*(7-$AE$8),$AF1250,1,1)/OFFSET(DATA!$F$6,BU$10,$AF1250,1,1),0)</f>
        <v>0</v>
      </c>
      <c r="BV1250" s="190">
        <f ca="1">IF($AG1250&gt;0,OFFSET(DATA!$F$6,BV$10+27*(7-$AE$8),$AF1250,1,1)/OFFSET(DATA!$F$6,BV$10,$AF1250,1,1),0)</f>
        <v>0</v>
      </c>
      <c r="BW1250" s="190">
        <f ca="1">IF($AG1250&gt;0,OFFSET(DATA!$F$6,BW$10+27*(7-$AE$8),$AF1250,1,1)/OFFSET(DATA!$F$6,BW$10,$AF1250,1,1),0)</f>
        <v>0</v>
      </c>
      <c r="BX1250" s="190">
        <f ca="1">IF($AG1250&gt;0,OFFSET(DATA!$F$6,BX$10+27*(7-$AE$8),$AF1250,1,1)/OFFSET(DATA!$F$6,BX$10,$AF1250,1,1),0)</f>
        <v>0</v>
      </c>
    </row>
    <row r="1251" spans="32:76" x14ac:dyDescent="0.2">
      <c r="AF1251" s="166">
        <v>1240</v>
      </c>
      <c r="AG1251" s="96">
        <f ca="1">OFFSET(DATA!$F$6,$AF$10,$AF1251,1,1)</f>
        <v>0</v>
      </c>
      <c r="AH1251" s="190">
        <f ca="1">IF($AG1251&gt;0,OFFSET(DATA!$F$6,$AF$10+27*AH$10,$AF1251,1,1)/$AG1251,0)</f>
        <v>0</v>
      </c>
      <c r="AI1251" s="190">
        <f ca="1">IF($AG1251&gt;0,OFFSET(DATA!$F$6,$AF$10+27*AI$10,$AF1251,1,1)/$AG1251,0)</f>
        <v>0</v>
      </c>
      <c r="AJ1251" s="190">
        <f ca="1">IF($AG1251&gt;0,OFFSET(DATA!$F$6,$AF$10+27*AJ$10,$AF1251,1,1)/$AG1251,0)</f>
        <v>0</v>
      </c>
      <c r="AK1251" s="190">
        <f ca="1">IF($AG1251&gt;0,OFFSET(DATA!$F$6,$AF$10+27*AK$10,$AF1251,1,1)/$AG1251,0)</f>
        <v>0</v>
      </c>
      <c r="AL1251" s="190">
        <f ca="1">IF($AG1251&gt;0,OFFSET(DATA!$F$6,$AF$10+27*AL$10,$AF1251,1,1)/$AG1251,0)</f>
        <v>0</v>
      </c>
      <c r="AM1251" s="190">
        <f ca="1">IF($AG1251&gt;0,OFFSET(DATA!$F$6,$AF$10+27*AM$10,$AF1251,1,1)/$AG1251,0)</f>
        <v>0</v>
      </c>
      <c r="AN1251" s="166">
        <f ca="1">OFFSET(DATA!$F$6,$AF$10+27*AN$10,$AF1251,1,1)</f>
        <v>0</v>
      </c>
      <c r="AO1251" s="166">
        <f t="shared" ca="1" si="39"/>
        <v>0</v>
      </c>
      <c r="AQ1251" s="96">
        <f ca="1">OFFSET(DATA!$F$6,25,$AF1251,1,1)</f>
        <v>0</v>
      </c>
      <c r="AR1251" s="190">
        <f ca="1">IF($AQ1251&gt;0,OFFSET(DATA!$F$6,25+27*AR$10,$AF1251,1,1)/$AQ1251,0)</f>
        <v>0</v>
      </c>
      <c r="AS1251" s="190">
        <f ca="1">IF($AQ1251&gt;0,OFFSET(DATA!$F$6,25+27*AS$10,$AF1251,1,1)/$AQ1251,0)</f>
        <v>0</v>
      </c>
      <c r="AT1251" s="190">
        <f ca="1">IF($AQ1251&gt;0,OFFSET(DATA!$F$6,25+27*AT$10,$AF1251,1,1)/$AQ1251,0)</f>
        <v>0</v>
      </c>
      <c r="AU1251" s="190">
        <f ca="1">IF($AQ1251&gt;0,OFFSET(DATA!$F$6,25+27*AU$10,$AF1251,1,1)/$AQ1251,0)</f>
        <v>0</v>
      </c>
      <c r="AV1251" s="190">
        <f ca="1">IF($AQ1251&gt;0,OFFSET(DATA!$F$6,25+27*AV$10,$AF1251,1,1)/$AQ1251,0)</f>
        <v>0</v>
      </c>
      <c r="AW1251" s="190">
        <f ca="1">IF($AQ1251&gt;0,OFFSET(DATA!$F$6,25+27*AW$10,$AF1251,1,1)/$AQ1251,0)</f>
        <v>0</v>
      </c>
      <c r="AZ1251" s="166">
        <f t="shared" ca="1" si="40"/>
        <v>1</v>
      </c>
      <c r="BA1251" s="190">
        <f ca="1">IF($AG1251&gt;0,OFFSET(DATA!$F$6,BA$10+27*(7-$AE$8),$AF1251,1,1)/OFFSET(DATA!$F$6,BA$10,$AF1251,1,1),0)</f>
        <v>0</v>
      </c>
      <c r="BB1251" s="190">
        <f ca="1">IF($AG1251&gt;0,OFFSET(DATA!$F$6,BB$10+27*(7-$AE$8),$AF1251,1,1)/OFFSET(DATA!$F$6,BB$10,$AF1251,1,1),0)</f>
        <v>0</v>
      </c>
      <c r="BC1251" s="190">
        <f ca="1">IF($AG1251&gt;0,OFFSET(DATA!$F$6,BC$10+27*(7-$AE$8),$AF1251,1,1)/OFFSET(DATA!$F$6,BC$10,$AF1251,1,1),0)</f>
        <v>0</v>
      </c>
      <c r="BD1251" s="190">
        <f ca="1">IF($AG1251&gt;0,OFFSET(DATA!$F$6,BD$10+27*(7-$AE$8),$AF1251,1,1)/OFFSET(DATA!$F$6,BD$10,$AF1251,1,1),0)</f>
        <v>0</v>
      </c>
      <c r="BE1251" s="190">
        <f ca="1">IF($AG1251&gt;0,OFFSET(DATA!$F$6,BE$10+27*(7-$AE$8),$AF1251,1,1)/OFFSET(DATA!$F$6,BE$10,$AF1251,1,1),0)</f>
        <v>0</v>
      </c>
      <c r="BF1251" s="190">
        <f ca="1">IF($AG1251&gt;0,OFFSET(DATA!$F$6,BF$10+27*(7-$AE$8),$AF1251,1,1)/OFFSET(DATA!$F$6,BF$10,$AF1251,1,1),0)</f>
        <v>0</v>
      </c>
      <c r="BG1251" s="190">
        <f ca="1">IF($AG1251&gt;0,OFFSET(DATA!$F$6,BG$10+27*(7-$AE$8),$AF1251,1,1)/OFFSET(DATA!$F$6,BG$10,$AF1251,1,1),0)</f>
        <v>0</v>
      </c>
      <c r="BH1251" s="190">
        <f ca="1">IF($AG1251&gt;0,OFFSET(DATA!$F$6,BH$10+27*(7-$AE$8),$AF1251,1,1)/OFFSET(DATA!$F$6,BH$10,$AF1251,1,1),0)</f>
        <v>0</v>
      </c>
      <c r="BI1251" s="190">
        <f ca="1">IF($AG1251&gt;0,OFFSET(DATA!$F$6,BI$10+27*(7-$AE$8),$AF1251,1,1)/OFFSET(DATA!$F$6,BI$10,$AF1251,1,1),0)</f>
        <v>0</v>
      </c>
      <c r="BJ1251" s="190">
        <f ca="1">IF($AG1251&gt;0,OFFSET(DATA!$F$6,BJ$10+27*(7-$AE$8),$AF1251,1,1)/OFFSET(DATA!$F$6,BJ$10,$AF1251,1,1),0)</f>
        <v>0</v>
      </c>
      <c r="BK1251" s="190">
        <f ca="1">IF($AG1251&gt;0,OFFSET(DATA!$F$6,BK$10+27*(7-$AE$8),$AF1251,1,1)/OFFSET(DATA!$F$6,BK$10,$AF1251,1,1),0)</f>
        <v>0</v>
      </c>
      <c r="BL1251" s="190">
        <f ca="1">IF($AG1251&gt;0,OFFSET(DATA!$F$6,BL$10+27*(7-$AE$8),$AF1251,1,1)/OFFSET(DATA!$F$6,BL$10,$AF1251,1,1),0)</f>
        <v>0</v>
      </c>
      <c r="BM1251" s="190">
        <f ca="1">IF($AG1251&gt;0,OFFSET(DATA!$F$6,BM$10+27*(7-$AE$8),$AF1251,1,1)/OFFSET(DATA!$F$6,BM$10,$AF1251,1,1),0)</f>
        <v>0</v>
      </c>
      <c r="BN1251" s="190">
        <f ca="1">IF($AG1251&gt;0,OFFSET(DATA!$F$6,BN$10+27*(7-$AE$8),$AF1251,1,1)/OFFSET(DATA!$F$6,BN$10,$AF1251,1,1),0)</f>
        <v>0</v>
      </c>
      <c r="BO1251" s="190">
        <f ca="1">IF($AG1251&gt;0,OFFSET(DATA!$F$6,BO$10+27*(7-$AE$8),$AF1251,1,1)/OFFSET(DATA!$F$6,BO$10,$AF1251,1,1),0)</f>
        <v>0</v>
      </c>
      <c r="BP1251" s="190">
        <f ca="1">IF($AG1251&gt;0,OFFSET(DATA!$F$6,BP$10+27*(7-$AE$8),$AF1251,1,1)/OFFSET(DATA!$F$6,BP$10,$AF1251,1,1),0)</f>
        <v>0</v>
      </c>
      <c r="BQ1251" s="190">
        <f ca="1">IF($AG1251&gt;0,OFFSET(DATA!$F$6,BQ$10+27*(7-$AE$8),$AF1251,1,1)/OFFSET(DATA!$F$6,BQ$10,$AF1251,1,1),0)</f>
        <v>0</v>
      </c>
      <c r="BR1251" s="190">
        <f ca="1">IF($AG1251&gt;0,OFFSET(DATA!$F$6,BR$10+27*(7-$AE$8),$AF1251,1,1)/OFFSET(DATA!$F$6,BR$10,$AF1251,1,1),0)</f>
        <v>0</v>
      </c>
      <c r="BS1251" s="190">
        <f ca="1">IF($AG1251&gt;0,OFFSET(DATA!$F$6,BS$10+27*(7-$AE$8),$AF1251,1,1)/OFFSET(DATA!$F$6,BS$10,$AF1251,1,1),0)</f>
        <v>0</v>
      </c>
      <c r="BT1251" s="190">
        <f ca="1">IF($AG1251&gt;0,OFFSET(DATA!$F$6,BT$10+27*(7-$AE$8),$AF1251,1,1)/OFFSET(DATA!$F$6,BT$10,$AF1251,1,1),0)</f>
        <v>0</v>
      </c>
      <c r="BU1251" s="190">
        <f ca="1">IF($AG1251&gt;0,OFFSET(DATA!$F$6,BU$10+27*(7-$AE$8),$AF1251,1,1)/OFFSET(DATA!$F$6,BU$10,$AF1251,1,1),0)</f>
        <v>0</v>
      </c>
      <c r="BV1251" s="190">
        <f ca="1">IF($AG1251&gt;0,OFFSET(DATA!$F$6,BV$10+27*(7-$AE$8),$AF1251,1,1)/OFFSET(DATA!$F$6,BV$10,$AF1251,1,1),0)</f>
        <v>0</v>
      </c>
      <c r="BW1251" s="190">
        <f ca="1">IF($AG1251&gt;0,OFFSET(DATA!$F$6,BW$10+27*(7-$AE$8),$AF1251,1,1)/OFFSET(DATA!$F$6,BW$10,$AF1251,1,1),0)</f>
        <v>0</v>
      </c>
      <c r="BX1251" s="190">
        <f ca="1">IF($AG1251&gt;0,OFFSET(DATA!$F$6,BX$10+27*(7-$AE$8),$AF1251,1,1)/OFFSET(DATA!$F$6,BX$10,$AF1251,1,1),0)</f>
        <v>0</v>
      </c>
    </row>
    <row r="1252" spans="32:76" x14ac:dyDescent="0.2">
      <c r="AF1252" s="166">
        <v>1241</v>
      </c>
      <c r="AG1252" s="96">
        <f ca="1">OFFSET(DATA!$F$6,$AF$10,$AF1252,1,1)</f>
        <v>0</v>
      </c>
      <c r="AH1252" s="190">
        <f ca="1">IF($AG1252&gt;0,OFFSET(DATA!$F$6,$AF$10+27*AH$10,$AF1252,1,1)/$AG1252,0)</f>
        <v>0</v>
      </c>
      <c r="AI1252" s="190">
        <f ca="1">IF($AG1252&gt;0,OFFSET(DATA!$F$6,$AF$10+27*AI$10,$AF1252,1,1)/$AG1252,0)</f>
        <v>0</v>
      </c>
      <c r="AJ1252" s="190">
        <f ca="1">IF($AG1252&gt;0,OFFSET(DATA!$F$6,$AF$10+27*AJ$10,$AF1252,1,1)/$AG1252,0)</f>
        <v>0</v>
      </c>
      <c r="AK1252" s="190">
        <f ca="1">IF($AG1252&gt;0,OFFSET(DATA!$F$6,$AF$10+27*AK$10,$AF1252,1,1)/$AG1252,0)</f>
        <v>0</v>
      </c>
      <c r="AL1252" s="190">
        <f ca="1">IF($AG1252&gt;0,OFFSET(DATA!$F$6,$AF$10+27*AL$10,$AF1252,1,1)/$AG1252,0)</f>
        <v>0</v>
      </c>
      <c r="AM1252" s="190">
        <f ca="1">IF($AG1252&gt;0,OFFSET(DATA!$F$6,$AF$10+27*AM$10,$AF1252,1,1)/$AG1252,0)</f>
        <v>0</v>
      </c>
      <c r="AN1252" s="166">
        <f ca="1">OFFSET(DATA!$F$6,$AF$10+27*AN$10,$AF1252,1,1)</f>
        <v>0</v>
      </c>
      <c r="AO1252" s="166">
        <f t="shared" ca="1" si="39"/>
        <v>0</v>
      </c>
      <c r="AQ1252" s="96">
        <f ca="1">OFFSET(DATA!$F$6,25,$AF1252,1,1)</f>
        <v>0</v>
      </c>
      <c r="AR1252" s="190">
        <f ca="1">IF($AQ1252&gt;0,OFFSET(DATA!$F$6,25+27*AR$10,$AF1252,1,1)/$AQ1252,0)</f>
        <v>0</v>
      </c>
      <c r="AS1252" s="190">
        <f ca="1">IF($AQ1252&gt;0,OFFSET(DATA!$F$6,25+27*AS$10,$AF1252,1,1)/$AQ1252,0)</f>
        <v>0</v>
      </c>
      <c r="AT1252" s="190">
        <f ca="1">IF($AQ1252&gt;0,OFFSET(DATA!$F$6,25+27*AT$10,$AF1252,1,1)/$AQ1252,0)</f>
        <v>0</v>
      </c>
      <c r="AU1252" s="190">
        <f ca="1">IF($AQ1252&gt;0,OFFSET(DATA!$F$6,25+27*AU$10,$AF1252,1,1)/$AQ1252,0)</f>
        <v>0</v>
      </c>
      <c r="AV1252" s="190">
        <f ca="1">IF($AQ1252&gt;0,OFFSET(DATA!$F$6,25+27*AV$10,$AF1252,1,1)/$AQ1252,0)</f>
        <v>0</v>
      </c>
      <c r="AW1252" s="190">
        <f ca="1">IF($AQ1252&gt;0,OFFSET(DATA!$F$6,25+27*AW$10,$AF1252,1,1)/$AQ1252,0)</f>
        <v>0</v>
      </c>
      <c r="AZ1252" s="166">
        <f t="shared" ca="1" si="40"/>
        <v>1</v>
      </c>
      <c r="BA1252" s="190">
        <f ca="1">IF($AG1252&gt;0,OFFSET(DATA!$F$6,BA$10+27*(7-$AE$8),$AF1252,1,1)/OFFSET(DATA!$F$6,BA$10,$AF1252,1,1),0)</f>
        <v>0</v>
      </c>
      <c r="BB1252" s="190">
        <f ca="1">IF($AG1252&gt;0,OFFSET(DATA!$F$6,BB$10+27*(7-$AE$8),$AF1252,1,1)/OFFSET(DATA!$F$6,BB$10,$AF1252,1,1),0)</f>
        <v>0</v>
      </c>
      <c r="BC1252" s="190">
        <f ca="1">IF($AG1252&gt;0,OFFSET(DATA!$F$6,BC$10+27*(7-$AE$8),$AF1252,1,1)/OFFSET(DATA!$F$6,BC$10,$AF1252,1,1),0)</f>
        <v>0</v>
      </c>
      <c r="BD1252" s="190">
        <f ca="1">IF($AG1252&gt;0,OFFSET(DATA!$F$6,BD$10+27*(7-$AE$8),$AF1252,1,1)/OFFSET(DATA!$F$6,BD$10,$AF1252,1,1),0)</f>
        <v>0</v>
      </c>
      <c r="BE1252" s="190">
        <f ca="1">IF($AG1252&gt;0,OFFSET(DATA!$F$6,BE$10+27*(7-$AE$8),$AF1252,1,1)/OFFSET(DATA!$F$6,BE$10,$AF1252,1,1),0)</f>
        <v>0</v>
      </c>
      <c r="BF1252" s="190">
        <f ca="1">IF($AG1252&gt;0,OFFSET(DATA!$F$6,BF$10+27*(7-$AE$8),$AF1252,1,1)/OFFSET(DATA!$F$6,BF$10,$AF1252,1,1),0)</f>
        <v>0</v>
      </c>
      <c r="BG1252" s="190">
        <f ca="1">IF($AG1252&gt;0,OFFSET(DATA!$F$6,BG$10+27*(7-$AE$8),$AF1252,1,1)/OFFSET(DATA!$F$6,BG$10,$AF1252,1,1),0)</f>
        <v>0</v>
      </c>
      <c r="BH1252" s="190">
        <f ca="1">IF($AG1252&gt;0,OFFSET(DATA!$F$6,BH$10+27*(7-$AE$8),$AF1252,1,1)/OFFSET(DATA!$F$6,BH$10,$AF1252,1,1),0)</f>
        <v>0</v>
      </c>
      <c r="BI1252" s="190">
        <f ca="1">IF($AG1252&gt;0,OFFSET(DATA!$F$6,BI$10+27*(7-$AE$8),$AF1252,1,1)/OFFSET(DATA!$F$6,BI$10,$AF1252,1,1),0)</f>
        <v>0</v>
      </c>
      <c r="BJ1252" s="190">
        <f ca="1">IF($AG1252&gt;0,OFFSET(DATA!$F$6,BJ$10+27*(7-$AE$8),$AF1252,1,1)/OFFSET(DATA!$F$6,BJ$10,$AF1252,1,1),0)</f>
        <v>0</v>
      </c>
      <c r="BK1252" s="190">
        <f ca="1">IF($AG1252&gt;0,OFFSET(DATA!$F$6,BK$10+27*(7-$AE$8),$AF1252,1,1)/OFFSET(DATA!$F$6,BK$10,$AF1252,1,1),0)</f>
        <v>0</v>
      </c>
      <c r="BL1252" s="190">
        <f ca="1">IF($AG1252&gt;0,OFFSET(DATA!$F$6,BL$10+27*(7-$AE$8),$AF1252,1,1)/OFFSET(DATA!$F$6,BL$10,$AF1252,1,1),0)</f>
        <v>0</v>
      </c>
      <c r="BM1252" s="190">
        <f ca="1">IF($AG1252&gt;0,OFFSET(DATA!$F$6,BM$10+27*(7-$AE$8),$AF1252,1,1)/OFFSET(DATA!$F$6,BM$10,$AF1252,1,1),0)</f>
        <v>0</v>
      </c>
      <c r="BN1252" s="190">
        <f ca="1">IF($AG1252&gt;0,OFFSET(DATA!$F$6,BN$10+27*(7-$AE$8),$AF1252,1,1)/OFFSET(DATA!$F$6,BN$10,$AF1252,1,1),0)</f>
        <v>0</v>
      </c>
      <c r="BO1252" s="190">
        <f ca="1">IF($AG1252&gt;0,OFFSET(DATA!$F$6,BO$10+27*(7-$AE$8),$AF1252,1,1)/OFFSET(DATA!$F$6,BO$10,$AF1252,1,1),0)</f>
        <v>0</v>
      </c>
      <c r="BP1252" s="190">
        <f ca="1">IF($AG1252&gt;0,OFFSET(DATA!$F$6,BP$10+27*(7-$AE$8),$AF1252,1,1)/OFFSET(DATA!$F$6,BP$10,$AF1252,1,1),0)</f>
        <v>0</v>
      </c>
      <c r="BQ1252" s="190">
        <f ca="1">IF($AG1252&gt;0,OFFSET(DATA!$F$6,BQ$10+27*(7-$AE$8),$AF1252,1,1)/OFFSET(DATA!$F$6,BQ$10,$AF1252,1,1),0)</f>
        <v>0</v>
      </c>
      <c r="BR1252" s="190">
        <f ca="1">IF($AG1252&gt;0,OFFSET(DATA!$F$6,BR$10+27*(7-$AE$8),$AF1252,1,1)/OFFSET(DATA!$F$6,BR$10,$AF1252,1,1),0)</f>
        <v>0</v>
      </c>
      <c r="BS1252" s="190">
        <f ca="1">IF($AG1252&gt;0,OFFSET(DATA!$F$6,BS$10+27*(7-$AE$8),$AF1252,1,1)/OFFSET(DATA!$F$6,BS$10,$AF1252,1,1),0)</f>
        <v>0</v>
      </c>
      <c r="BT1252" s="190">
        <f ca="1">IF($AG1252&gt;0,OFFSET(DATA!$F$6,BT$10+27*(7-$AE$8),$AF1252,1,1)/OFFSET(DATA!$F$6,BT$10,$AF1252,1,1),0)</f>
        <v>0</v>
      </c>
      <c r="BU1252" s="190">
        <f ca="1">IF($AG1252&gt;0,OFFSET(DATA!$F$6,BU$10+27*(7-$AE$8),$AF1252,1,1)/OFFSET(DATA!$F$6,BU$10,$AF1252,1,1),0)</f>
        <v>0</v>
      </c>
      <c r="BV1252" s="190">
        <f ca="1">IF($AG1252&gt;0,OFFSET(DATA!$F$6,BV$10+27*(7-$AE$8),$AF1252,1,1)/OFFSET(DATA!$F$6,BV$10,$AF1252,1,1),0)</f>
        <v>0</v>
      </c>
      <c r="BW1252" s="190">
        <f ca="1">IF($AG1252&gt;0,OFFSET(DATA!$F$6,BW$10+27*(7-$AE$8),$AF1252,1,1)/OFFSET(DATA!$F$6,BW$10,$AF1252,1,1),0)</f>
        <v>0</v>
      </c>
      <c r="BX1252" s="190">
        <f ca="1">IF($AG1252&gt;0,OFFSET(DATA!$F$6,BX$10+27*(7-$AE$8),$AF1252,1,1)/OFFSET(DATA!$F$6,BX$10,$AF1252,1,1),0)</f>
        <v>0</v>
      </c>
    </row>
    <row r="1253" spans="32:76" x14ac:dyDescent="0.2">
      <c r="AF1253" s="166">
        <v>1242</v>
      </c>
      <c r="AG1253" s="96">
        <f ca="1">OFFSET(DATA!$F$6,$AF$10,$AF1253,1,1)</f>
        <v>0</v>
      </c>
      <c r="AH1253" s="190">
        <f ca="1">IF($AG1253&gt;0,OFFSET(DATA!$F$6,$AF$10+27*AH$10,$AF1253,1,1)/$AG1253,0)</f>
        <v>0</v>
      </c>
      <c r="AI1253" s="190">
        <f ca="1">IF($AG1253&gt;0,OFFSET(DATA!$F$6,$AF$10+27*AI$10,$AF1253,1,1)/$AG1253,0)</f>
        <v>0</v>
      </c>
      <c r="AJ1253" s="190">
        <f ca="1">IF($AG1253&gt;0,OFFSET(DATA!$F$6,$AF$10+27*AJ$10,$AF1253,1,1)/$AG1253,0)</f>
        <v>0</v>
      </c>
      <c r="AK1253" s="190">
        <f ca="1">IF($AG1253&gt;0,OFFSET(DATA!$F$6,$AF$10+27*AK$10,$AF1253,1,1)/$AG1253,0)</f>
        <v>0</v>
      </c>
      <c r="AL1253" s="190">
        <f ca="1">IF($AG1253&gt;0,OFFSET(DATA!$F$6,$AF$10+27*AL$10,$AF1253,1,1)/$AG1253,0)</f>
        <v>0</v>
      </c>
      <c r="AM1253" s="190">
        <f ca="1">IF($AG1253&gt;0,OFFSET(DATA!$F$6,$AF$10+27*AM$10,$AF1253,1,1)/$AG1253,0)</f>
        <v>0</v>
      </c>
      <c r="AN1253" s="166">
        <f ca="1">OFFSET(DATA!$F$6,$AF$10+27*AN$10,$AF1253,1,1)</f>
        <v>0</v>
      </c>
      <c r="AO1253" s="166">
        <f t="shared" ca="1" si="39"/>
        <v>0</v>
      </c>
      <c r="AQ1253" s="96">
        <f ca="1">OFFSET(DATA!$F$6,25,$AF1253,1,1)</f>
        <v>0</v>
      </c>
      <c r="AR1253" s="190">
        <f ca="1">IF($AQ1253&gt;0,OFFSET(DATA!$F$6,25+27*AR$10,$AF1253,1,1)/$AQ1253,0)</f>
        <v>0</v>
      </c>
      <c r="AS1253" s="190">
        <f ca="1">IF($AQ1253&gt;0,OFFSET(DATA!$F$6,25+27*AS$10,$AF1253,1,1)/$AQ1253,0)</f>
        <v>0</v>
      </c>
      <c r="AT1253" s="190">
        <f ca="1">IF($AQ1253&gt;0,OFFSET(DATA!$F$6,25+27*AT$10,$AF1253,1,1)/$AQ1253,0)</f>
        <v>0</v>
      </c>
      <c r="AU1253" s="190">
        <f ca="1">IF($AQ1253&gt;0,OFFSET(DATA!$F$6,25+27*AU$10,$AF1253,1,1)/$AQ1253,0)</f>
        <v>0</v>
      </c>
      <c r="AV1253" s="190">
        <f ca="1">IF($AQ1253&gt;0,OFFSET(DATA!$F$6,25+27*AV$10,$AF1253,1,1)/$AQ1253,0)</f>
        <v>0</v>
      </c>
      <c r="AW1253" s="190">
        <f ca="1">IF($AQ1253&gt;0,OFFSET(DATA!$F$6,25+27*AW$10,$AF1253,1,1)/$AQ1253,0)</f>
        <v>0</v>
      </c>
      <c r="AZ1253" s="166">
        <f t="shared" ca="1" si="40"/>
        <v>1</v>
      </c>
      <c r="BA1253" s="190">
        <f ca="1">IF($AG1253&gt;0,OFFSET(DATA!$F$6,BA$10+27*(7-$AE$8),$AF1253,1,1)/OFFSET(DATA!$F$6,BA$10,$AF1253,1,1),0)</f>
        <v>0</v>
      </c>
      <c r="BB1253" s="190">
        <f ca="1">IF($AG1253&gt;0,OFFSET(DATA!$F$6,BB$10+27*(7-$AE$8),$AF1253,1,1)/OFFSET(DATA!$F$6,BB$10,$AF1253,1,1),0)</f>
        <v>0</v>
      </c>
      <c r="BC1253" s="190">
        <f ca="1">IF($AG1253&gt;0,OFFSET(DATA!$F$6,BC$10+27*(7-$AE$8),$AF1253,1,1)/OFFSET(DATA!$F$6,BC$10,$AF1253,1,1),0)</f>
        <v>0</v>
      </c>
      <c r="BD1253" s="190">
        <f ca="1">IF($AG1253&gt;0,OFFSET(DATA!$F$6,BD$10+27*(7-$AE$8),$AF1253,1,1)/OFFSET(DATA!$F$6,BD$10,$AF1253,1,1),0)</f>
        <v>0</v>
      </c>
      <c r="BE1253" s="190">
        <f ca="1">IF($AG1253&gt;0,OFFSET(DATA!$F$6,BE$10+27*(7-$AE$8),$AF1253,1,1)/OFFSET(DATA!$F$6,BE$10,$AF1253,1,1),0)</f>
        <v>0</v>
      </c>
      <c r="BF1253" s="190">
        <f ca="1">IF($AG1253&gt;0,OFFSET(DATA!$F$6,BF$10+27*(7-$AE$8),$AF1253,1,1)/OFFSET(DATA!$F$6,BF$10,$AF1253,1,1),0)</f>
        <v>0</v>
      </c>
      <c r="BG1253" s="190">
        <f ca="1">IF($AG1253&gt;0,OFFSET(DATA!$F$6,BG$10+27*(7-$AE$8),$AF1253,1,1)/OFFSET(DATA!$F$6,BG$10,$AF1253,1,1),0)</f>
        <v>0</v>
      </c>
      <c r="BH1253" s="190">
        <f ca="1">IF($AG1253&gt;0,OFFSET(DATA!$F$6,BH$10+27*(7-$AE$8),$AF1253,1,1)/OFFSET(DATA!$F$6,BH$10,$AF1253,1,1),0)</f>
        <v>0</v>
      </c>
      <c r="BI1253" s="190">
        <f ca="1">IF($AG1253&gt;0,OFFSET(DATA!$F$6,BI$10+27*(7-$AE$8),$AF1253,1,1)/OFFSET(DATA!$F$6,BI$10,$AF1253,1,1),0)</f>
        <v>0</v>
      </c>
      <c r="BJ1253" s="190">
        <f ca="1">IF($AG1253&gt;0,OFFSET(DATA!$F$6,BJ$10+27*(7-$AE$8),$AF1253,1,1)/OFFSET(DATA!$F$6,BJ$10,$AF1253,1,1),0)</f>
        <v>0</v>
      </c>
      <c r="BK1253" s="190">
        <f ca="1">IF($AG1253&gt;0,OFFSET(DATA!$F$6,BK$10+27*(7-$AE$8),$AF1253,1,1)/OFFSET(DATA!$F$6,BK$10,$AF1253,1,1),0)</f>
        <v>0</v>
      </c>
      <c r="BL1253" s="190">
        <f ca="1">IF($AG1253&gt;0,OFFSET(DATA!$F$6,BL$10+27*(7-$AE$8),$AF1253,1,1)/OFFSET(DATA!$F$6,BL$10,$AF1253,1,1),0)</f>
        <v>0</v>
      </c>
      <c r="BM1253" s="190">
        <f ca="1">IF($AG1253&gt;0,OFFSET(DATA!$F$6,BM$10+27*(7-$AE$8),$AF1253,1,1)/OFFSET(DATA!$F$6,BM$10,$AF1253,1,1),0)</f>
        <v>0</v>
      </c>
      <c r="BN1253" s="190">
        <f ca="1">IF($AG1253&gt;0,OFFSET(DATA!$F$6,BN$10+27*(7-$AE$8),$AF1253,1,1)/OFFSET(DATA!$F$6,BN$10,$AF1253,1,1),0)</f>
        <v>0</v>
      </c>
      <c r="BO1253" s="190">
        <f ca="1">IF($AG1253&gt;0,OFFSET(DATA!$F$6,BO$10+27*(7-$AE$8),$AF1253,1,1)/OFFSET(DATA!$F$6,BO$10,$AF1253,1,1),0)</f>
        <v>0</v>
      </c>
      <c r="BP1253" s="190">
        <f ca="1">IF($AG1253&gt;0,OFFSET(DATA!$F$6,BP$10+27*(7-$AE$8),$AF1253,1,1)/OFFSET(DATA!$F$6,BP$10,$AF1253,1,1),0)</f>
        <v>0</v>
      </c>
      <c r="BQ1253" s="190">
        <f ca="1">IF($AG1253&gt;0,OFFSET(DATA!$F$6,BQ$10+27*(7-$AE$8),$AF1253,1,1)/OFFSET(DATA!$F$6,BQ$10,$AF1253,1,1),0)</f>
        <v>0</v>
      </c>
      <c r="BR1253" s="190">
        <f ca="1">IF($AG1253&gt;0,OFFSET(DATA!$F$6,BR$10+27*(7-$AE$8),$AF1253,1,1)/OFFSET(DATA!$F$6,BR$10,$AF1253,1,1),0)</f>
        <v>0</v>
      </c>
      <c r="BS1253" s="190">
        <f ca="1">IF($AG1253&gt;0,OFFSET(DATA!$F$6,BS$10+27*(7-$AE$8),$AF1253,1,1)/OFFSET(DATA!$F$6,BS$10,$AF1253,1,1),0)</f>
        <v>0</v>
      </c>
      <c r="BT1253" s="190">
        <f ca="1">IF($AG1253&gt;0,OFFSET(DATA!$F$6,BT$10+27*(7-$AE$8),$AF1253,1,1)/OFFSET(DATA!$F$6,BT$10,$AF1253,1,1),0)</f>
        <v>0</v>
      </c>
      <c r="BU1253" s="190">
        <f ca="1">IF($AG1253&gt;0,OFFSET(DATA!$F$6,BU$10+27*(7-$AE$8),$AF1253,1,1)/OFFSET(DATA!$F$6,BU$10,$AF1253,1,1),0)</f>
        <v>0</v>
      </c>
      <c r="BV1253" s="190">
        <f ca="1">IF($AG1253&gt;0,OFFSET(DATA!$F$6,BV$10+27*(7-$AE$8),$AF1253,1,1)/OFFSET(DATA!$F$6,BV$10,$AF1253,1,1),0)</f>
        <v>0</v>
      </c>
      <c r="BW1253" s="190">
        <f ca="1">IF($AG1253&gt;0,OFFSET(DATA!$F$6,BW$10+27*(7-$AE$8),$AF1253,1,1)/OFFSET(DATA!$F$6,BW$10,$AF1253,1,1),0)</f>
        <v>0</v>
      </c>
      <c r="BX1253" s="190">
        <f ca="1">IF($AG1253&gt;0,OFFSET(DATA!$F$6,BX$10+27*(7-$AE$8),$AF1253,1,1)/OFFSET(DATA!$F$6,BX$10,$AF1253,1,1),0)</f>
        <v>0</v>
      </c>
    </row>
    <row r="1254" spans="32:76" x14ac:dyDescent="0.2">
      <c r="AF1254" s="166">
        <v>1243</v>
      </c>
      <c r="AG1254" s="96">
        <f ca="1">OFFSET(DATA!$F$6,$AF$10,$AF1254,1,1)</f>
        <v>0</v>
      </c>
      <c r="AH1254" s="190">
        <f ca="1">IF($AG1254&gt;0,OFFSET(DATA!$F$6,$AF$10+27*AH$10,$AF1254,1,1)/$AG1254,0)</f>
        <v>0</v>
      </c>
      <c r="AI1254" s="190">
        <f ca="1">IF($AG1254&gt;0,OFFSET(DATA!$F$6,$AF$10+27*AI$10,$AF1254,1,1)/$AG1254,0)</f>
        <v>0</v>
      </c>
      <c r="AJ1254" s="190">
        <f ca="1">IF($AG1254&gt;0,OFFSET(DATA!$F$6,$AF$10+27*AJ$10,$AF1254,1,1)/$AG1254,0)</f>
        <v>0</v>
      </c>
      <c r="AK1254" s="190">
        <f ca="1">IF($AG1254&gt;0,OFFSET(DATA!$F$6,$AF$10+27*AK$10,$AF1254,1,1)/$AG1254,0)</f>
        <v>0</v>
      </c>
      <c r="AL1254" s="190">
        <f ca="1">IF($AG1254&gt;0,OFFSET(DATA!$F$6,$AF$10+27*AL$10,$AF1254,1,1)/$AG1254,0)</f>
        <v>0</v>
      </c>
      <c r="AM1254" s="190">
        <f ca="1">IF($AG1254&gt;0,OFFSET(DATA!$F$6,$AF$10+27*AM$10,$AF1254,1,1)/$AG1254,0)</f>
        <v>0</v>
      </c>
      <c r="AN1254" s="166">
        <f ca="1">OFFSET(DATA!$F$6,$AF$10+27*AN$10,$AF1254,1,1)</f>
        <v>0</v>
      </c>
      <c r="AO1254" s="166">
        <f t="shared" ca="1" si="39"/>
        <v>0</v>
      </c>
      <c r="AQ1254" s="96">
        <f ca="1">OFFSET(DATA!$F$6,25,$AF1254,1,1)</f>
        <v>0</v>
      </c>
      <c r="AR1254" s="190">
        <f ca="1">IF($AQ1254&gt;0,OFFSET(DATA!$F$6,25+27*AR$10,$AF1254,1,1)/$AQ1254,0)</f>
        <v>0</v>
      </c>
      <c r="AS1254" s="190">
        <f ca="1">IF($AQ1254&gt;0,OFFSET(DATA!$F$6,25+27*AS$10,$AF1254,1,1)/$AQ1254,0)</f>
        <v>0</v>
      </c>
      <c r="AT1254" s="190">
        <f ca="1">IF($AQ1254&gt;0,OFFSET(DATA!$F$6,25+27*AT$10,$AF1254,1,1)/$AQ1254,0)</f>
        <v>0</v>
      </c>
      <c r="AU1254" s="190">
        <f ca="1">IF($AQ1254&gt;0,OFFSET(DATA!$F$6,25+27*AU$10,$AF1254,1,1)/$AQ1254,0)</f>
        <v>0</v>
      </c>
      <c r="AV1254" s="190">
        <f ca="1">IF($AQ1254&gt;0,OFFSET(DATA!$F$6,25+27*AV$10,$AF1254,1,1)/$AQ1254,0)</f>
        <v>0</v>
      </c>
      <c r="AW1254" s="190">
        <f ca="1">IF($AQ1254&gt;0,OFFSET(DATA!$F$6,25+27*AW$10,$AF1254,1,1)/$AQ1254,0)</f>
        <v>0</v>
      </c>
      <c r="AZ1254" s="166">
        <f t="shared" ca="1" si="40"/>
        <v>1</v>
      </c>
      <c r="BA1254" s="190">
        <f ca="1">IF($AG1254&gt;0,OFFSET(DATA!$F$6,BA$10+27*(7-$AE$8),$AF1254,1,1)/OFFSET(DATA!$F$6,BA$10,$AF1254,1,1),0)</f>
        <v>0</v>
      </c>
      <c r="BB1254" s="190">
        <f ca="1">IF($AG1254&gt;0,OFFSET(DATA!$F$6,BB$10+27*(7-$AE$8),$AF1254,1,1)/OFFSET(DATA!$F$6,BB$10,$AF1254,1,1),0)</f>
        <v>0</v>
      </c>
      <c r="BC1254" s="190">
        <f ca="1">IF($AG1254&gt;0,OFFSET(DATA!$F$6,BC$10+27*(7-$AE$8),$AF1254,1,1)/OFFSET(DATA!$F$6,BC$10,$AF1254,1,1),0)</f>
        <v>0</v>
      </c>
      <c r="BD1254" s="190">
        <f ca="1">IF($AG1254&gt;0,OFFSET(DATA!$F$6,BD$10+27*(7-$AE$8),$AF1254,1,1)/OFFSET(DATA!$F$6,BD$10,$AF1254,1,1),0)</f>
        <v>0</v>
      </c>
      <c r="BE1254" s="190">
        <f ca="1">IF($AG1254&gt;0,OFFSET(DATA!$F$6,BE$10+27*(7-$AE$8),$AF1254,1,1)/OFFSET(DATA!$F$6,BE$10,$AF1254,1,1),0)</f>
        <v>0</v>
      </c>
      <c r="BF1254" s="190">
        <f ca="1">IF($AG1254&gt;0,OFFSET(DATA!$F$6,BF$10+27*(7-$AE$8),$AF1254,1,1)/OFFSET(DATA!$F$6,BF$10,$AF1254,1,1),0)</f>
        <v>0</v>
      </c>
      <c r="BG1254" s="190">
        <f ca="1">IF($AG1254&gt;0,OFFSET(DATA!$F$6,BG$10+27*(7-$AE$8),$AF1254,1,1)/OFFSET(DATA!$F$6,BG$10,$AF1254,1,1),0)</f>
        <v>0</v>
      </c>
      <c r="BH1254" s="190">
        <f ca="1">IF($AG1254&gt;0,OFFSET(DATA!$F$6,BH$10+27*(7-$AE$8),$AF1254,1,1)/OFFSET(DATA!$F$6,BH$10,$AF1254,1,1),0)</f>
        <v>0</v>
      </c>
      <c r="BI1254" s="190">
        <f ca="1">IF($AG1254&gt;0,OFFSET(DATA!$F$6,BI$10+27*(7-$AE$8),$AF1254,1,1)/OFFSET(DATA!$F$6,BI$10,$AF1254,1,1),0)</f>
        <v>0</v>
      </c>
      <c r="BJ1254" s="190">
        <f ca="1">IF($AG1254&gt;0,OFFSET(DATA!$F$6,BJ$10+27*(7-$AE$8),$AF1254,1,1)/OFFSET(DATA!$F$6,BJ$10,$AF1254,1,1),0)</f>
        <v>0</v>
      </c>
      <c r="BK1254" s="190">
        <f ca="1">IF($AG1254&gt;0,OFFSET(DATA!$F$6,BK$10+27*(7-$AE$8),$AF1254,1,1)/OFFSET(DATA!$F$6,BK$10,$AF1254,1,1),0)</f>
        <v>0</v>
      </c>
      <c r="BL1254" s="190">
        <f ca="1">IF($AG1254&gt;0,OFFSET(DATA!$F$6,BL$10+27*(7-$AE$8),$AF1254,1,1)/OFFSET(DATA!$F$6,BL$10,$AF1254,1,1),0)</f>
        <v>0</v>
      </c>
      <c r="BM1254" s="190">
        <f ca="1">IF($AG1254&gt;0,OFFSET(DATA!$F$6,BM$10+27*(7-$AE$8),$AF1254,1,1)/OFFSET(DATA!$F$6,BM$10,$AF1254,1,1),0)</f>
        <v>0</v>
      </c>
      <c r="BN1254" s="190">
        <f ca="1">IF($AG1254&gt;0,OFFSET(DATA!$F$6,BN$10+27*(7-$AE$8),$AF1254,1,1)/OFFSET(DATA!$F$6,BN$10,$AF1254,1,1),0)</f>
        <v>0</v>
      </c>
      <c r="BO1254" s="190">
        <f ca="1">IF($AG1254&gt;0,OFFSET(DATA!$F$6,BO$10+27*(7-$AE$8),$AF1254,1,1)/OFFSET(DATA!$F$6,BO$10,$AF1254,1,1),0)</f>
        <v>0</v>
      </c>
      <c r="BP1254" s="190">
        <f ca="1">IF($AG1254&gt;0,OFFSET(DATA!$F$6,BP$10+27*(7-$AE$8),$AF1254,1,1)/OFFSET(DATA!$F$6,BP$10,$AF1254,1,1),0)</f>
        <v>0</v>
      </c>
      <c r="BQ1254" s="190">
        <f ca="1">IF($AG1254&gt;0,OFFSET(DATA!$F$6,BQ$10+27*(7-$AE$8),$AF1254,1,1)/OFFSET(DATA!$F$6,BQ$10,$AF1254,1,1),0)</f>
        <v>0</v>
      </c>
      <c r="BR1254" s="190">
        <f ca="1">IF($AG1254&gt;0,OFFSET(DATA!$F$6,BR$10+27*(7-$AE$8),$AF1254,1,1)/OFFSET(DATA!$F$6,BR$10,$AF1254,1,1),0)</f>
        <v>0</v>
      </c>
      <c r="BS1254" s="190">
        <f ca="1">IF($AG1254&gt;0,OFFSET(DATA!$F$6,BS$10+27*(7-$AE$8),$AF1254,1,1)/OFFSET(DATA!$F$6,BS$10,$AF1254,1,1),0)</f>
        <v>0</v>
      </c>
      <c r="BT1254" s="190">
        <f ca="1">IF($AG1254&gt;0,OFFSET(DATA!$F$6,BT$10+27*(7-$AE$8),$AF1254,1,1)/OFFSET(DATA!$F$6,BT$10,$AF1254,1,1),0)</f>
        <v>0</v>
      </c>
      <c r="BU1254" s="190">
        <f ca="1">IF($AG1254&gt;0,OFFSET(DATA!$F$6,BU$10+27*(7-$AE$8),$AF1254,1,1)/OFFSET(DATA!$F$6,BU$10,$AF1254,1,1),0)</f>
        <v>0</v>
      </c>
      <c r="BV1254" s="190">
        <f ca="1">IF($AG1254&gt;0,OFFSET(DATA!$F$6,BV$10+27*(7-$AE$8),$AF1254,1,1)/OFFSET(DATA!$F$6,BV$10,$AF1254,1,1),0)</f>
        <v>0</v>
      </c>
      <c r="BW1254" s="190">
        <f ca="1">IF($AG1254&gt;0,OFFSET(DATA!$F$6,BW$10+27*(7-$AE$8),$AF1254,1,1)/OFFSET(DATA!$F$6,BW$10,$AF1254,1,1),0)</f>
        <v>0</v>
      </c>
      <c r="BX1254" s="190">
        <f ca="1">IF($AG1254&gt;0,OFFSET(DATA!$F$6,BX$10+27*(7-$AE$8),$AF1254,1,1)/OFFSET(DATA!$F$6,BX$10,$AF1254,1,1),0)</f>
        <v>0</v>
      </c>
    </row>
    <row r="1255" spans="32:76" x14ac:dyDescent="0.2">
      <c r="AF1255" s="166">
        <v>1244</v>
      </c>
      <c r="AG1255" s="96">
        <f ca="1">OFFSET(DATA!$F$6,$AF$10,$AF1255,1,1)</f>
        <v>0</v>
      </c>
      <c r="AH1255" s="190">
        <f ca="1">IF($AG1255&gt;0,OFFSET(DATA!$F$6,$AF$10+27*AH$10,$AF1255,1,1)/$AG1255,0)</f>
        <v>0</v>
      </c>
      <c r="AI1255" s="190">
        <f ca="1">IF($AG1255&gt;0,OFFSET(DATA!$F$6,$AF$10+27*AI$10,$AF1255,1,1)/$AG1255,0)</f>
        <v>0</v>
      </c>
      <c r="AJ1255" s="190">
        <f ca="1">IF($AG1255&gt;0,OFFSET(DATA!$F$6,$AF$10+27*AJ$10,$AF1255,1,1)/$AG1255,0)</f>
        <v>0</v>
      </c>
      <c r="AK1255" s="190">
        <f ca="1">IF($AG1255&gt;0,OFFSET(DATA!$F$6,$AF$10+27*AK$10,$AF1255,1,1)/$AG1255,0)</f>
        <v>0</v>
      </c>
      <c r="AL1255" s="190">
        <f ca="1">IF($AG1255&gt;0,OFFSET(DATA!$F$6,$AF$10+27*AL$10,$AF1255,1,1)/$AG1255,0)</f>
        <v>0</v>
      </c>
      <c r="AM1255" s="190">
        <f ca="1">IF($AG1255&gt;0,OFFSET(DATA!$F$6,$AF$10+27*AM$10,$AF1255,1,1)/$AG1255,0)</f>
        <v>0</v>
      </c>
      <c r="AN1255" s="166">
        <f ca="1">OFFSET(DATA!$F$6,$AF$10+27*AN$10,$AF1255,1,1)</f>
        <v>0</v>
      </c>
      <c r="AO1255" s="166">
        <f t="shared" ca="1" si="39"/>
        <v>0</v>
      </c>
      <c r="AQ1255" s="96">
        <f ca="1">OFFSET(DATA!$F$6,25,$AF1255,1,1)</f>
        <v>0</v>
      </c>
      <c r="AR1255" s="190">
        <f ca="1">IF($AQ1255&gt;0,OFFSET(DATA!$F$6,25+27*AR$10,$AF1255,1,1)/$AQ1255,0)</f>
        <v>0</v>
      </c>
      <c r="AS1255" s="190">
        <f ca="1">IF($AQ1255&gt;0,OFFSET(DATA!$F$6,25+27*AS$10,$AF1255,1,1)/$AQ1255,0)</f>
        <v>0</v>
      </c>
      <c r="AT1255" s="190">
        <f ca="1">IF($AQ1255&gt;0,OFFSET(DATA!$F$6,25+27*AT$10,$AF1255,1,1)/$AQ1255,0)</f>
        <v>0</v>
      </c>
      <c r="AU1255" s="190">
        <f ca="1">IF($AQ1255&gt;0,OFFSET(DATA!$F$6,25+27*AU$10,$AF1255,1,1)/$AQ1255,0)</f>
        <v>0</v>
      </c>
      <c r="AV1255" s="190">
        <f ca="1">IF($AQ1255&gt;0,OFFSET(DATA!$F$6,25+27*AV$10,$AF1255,1,1)/$AQ1255,0)</f>
        <v>0</v>
      </c>
      <c r="AW1255" s="190">
        <f ca="1">IF($AQ1255&gt;0,OFFSET(DATA!$F$6,25+27*AW$10,$AF1255,1,1)/$AQ1255,0)</f>
        <v>0</v>
      </c>
      <c r="AZ1255" s="166">
        <f t="shared" ca="1" si="40"/>
        <v>1</v>
      </c>
      <c r="BA1255" s="190">
        <f ca="1">IF($AG1255&gt;0,OFFSET(DATA!$F$6,BA$10+27*(7-$AE$8),$AF1255,1,1)/OFFSET(DATA!$F$6,BA$10,$AF1255,1,1),0)</f>
        <v>0</v>
      </c>
      <c r="BB1255" s="190">
        <f ca="1">IF($AG1255&gt;0,OFFSET(DATA!$F$6,BB$10+27*(7-$AE$8),$AF1255,1,1)/OFFSET(DATA!$F$6,BB$10,$AF1255,1,1),0)</f>
        <v>0</v>
      </c>
      <c r="BC1255" s="190">
        <f ca="1">IF($AG1255&gt;0,OFFSET(DATA!$F$6,BC$10+27*(7-$AE$8),$AF1255,1,1)/OFFSET(DATA!$F$6,BC$10,$AF1255,1,1),0)</f>
        <v>0</v>
      </c>
      <c r="BD1255" s="190">
        <f ca="1">IF($AG1255&gt;0,OFFSET(DATA!$F$6,BD$10+27*(7-$AE$8),$AF1255,1,1)/OFFSET(DATA!$F$6,BD$10,$AF1255,1,1),0)</f>
        <v>0</v>
      </c>
      <c r="BE1255" s="190">
        <f ca="1">IF($AG1255&gt;0,OFFSET(DATA!$F$6,BE$10+27*(7-$AE$8),$AF1255,1,1)/OFFSET(DATA!$F$6,BE$10,$AF1255,1,1),0)</f>
        <v>0</v>
      </c>
      <c r="BF1255" s="190">
        <f ca="1">IF($AG1255&gt;0,OFFSET(DATA!$F$6,BF$10+27*(7-$AE$8),$AF1255,1,1)/OFFSET(DATA!$F$6,BF$10,$AF1255,1,1),0)</f>
        <v>0</v>
      </c>
      <c r="BG1255" s="190">
        <f ca="1">IF($AG1255&gt;0,OFFSET(DATA!$F$6,BG$10+27*(7-$AE$8),$AF1255,1,1)/OFFSET(DATA!$F$6,BG$10,$AF1255,1,1),0)</f>
        <v>0</v>
      </c>
      <c r="BH1255" s="190">
        <f ca="1">IF($AG1255&gt;0,OFFSET(DATA!$F$6,BH$10+27*(7-$AE$8),$AF1255,1,1)/OFFSET(DATA!$F$6,BH$10,$AF1255,1,1),0)</f>
        <v>0</v>
      </c>
      <c r="BI1255" s="190">
        <f ca="1">IF($AG1255&gt;0,OFFSET(DATA!$F$6,BI$10+27*(7-$AE$8),$AF1255,1,1)/OFFSET(DATA!$F$6,BI$10,$AF1255,1,1),0)</f>
        <v>0</v>
      </c>
      <c r="BJ1255" s="190">
        <f ca="1">IF($AG1255&gt;0,OFFSET(DATA!$F$6,BJ$10+27*(7-$AE$8),$AF1255,1,1)/OFFSET(DATA!$F$6,BJ$10,$AF1255,1,1),0)</f>
        <v>0</v>
      </c>
      <c r="BK1255" s="190">
        <f ca="1">IF($AG1255&gt;0,OFFSET(DATA!$F$6,BK$10+27*(7-$AE$8),$AF1255,1,1)/OFFSET(DATA!$F$6,BK$10,$AF1255,1,1),0)</f>
        <v>0</v>
      </c>
      <c r="BL1255" s="190">
        <f ca="1">IF($AG1255&gt;0,OFFSET(DATA!$F$6,BL$10+27*(7-$AE$8),$AF1255,1,1)/OFFSET(DATA!$F$6,BL$10,$AF1255,1,1),0)</f>
        <v>0</v>
      </c>
      <c r="BM1255" s="190">
        <f ca="1">IF($AG1255&gt;0,OFFSET(DATA!$F$6,BM$10+27*(7-$AE$8),$AF1255,1,1)/OFFSET(DATA!$F$6,BM$10,$AF1255,1,1),0)</f>
        <v>0</v>
      </c>
      <c r="BN1255" s="190">
        <f ca="1">IF($AG1255&gt;0,OFFSET(DATA!$F$6,BN$10+27*(7-$AE$8),$AF1255,1,1)/OFFSET(DATA!$F$6,BN$10,$AF1255,1,1),0)</f>
        <v>0</v>
      </c>
      <c r="BO1255" s="190">
        <f ca="1">IF($AG1255&gt;0,OFFSET(DATA!$F$6,BO$10+27*(7-$AE$8),$AF1255,1,1)/OFFSET(DATA!$F$6,BO$10,$AF1255,1,1),0)</f>
        <v>0</v>
      </c>
      <c r="BP1255" s="190">
        <f ca="1">IF($AG1255&gt;0,OFFSET(DATA!$F$6,BP$10+27*(7-$AE$8),$AF1255,1,1)/OFFSET(DATA!$F$6,BP$10,$AF1255,1,1),0)</f>
        <v>0</v>
      </c>
      <c r="BQ1255" s="190">
        <f ca="1">IF($AG1255&gt;0,OFFSET(DATA!$F$6,BQ$10+27*(7-$AE$8),$AF1255,1,1)/OFFSET(DATA!$F$6,BQ$10,$AF1255,1,1),0)</f>
        <v>0</v>
      </c>
      <c r="BR1255" s="190">
        <f ca="1">IF($AG1255&gt;0,OFFSET(DATA!$F$6,BR$10+27*(7-$AE$8),$AF1255,1,1)/OFFSET(DATA!$F$6,BR$10,$AF1255,1,1),0)</f>
        <v>0</v>
      </c>
      <c r="BS1255" s="190">
        <f ca="1">IF($AG1255&gt;0,OFFSET(DATA!$F$6,BS$10+27*(7-$AE$8),$AF1255,1,1)/OFFSET(DATA!$F$6,BS$10,$AF1255,1,1),0)</f>
        <v>0</v>
      </c>
      <c r="BT1255" s="190">
        <f ca="1">IF($AG1255&gt;0,OFFSET(DATA!$F$6,BT$10+27*(7-$AE$8),$AF1255,1,1)/OFFSET(DATA!$F$6,BT$10,$AF1255,1,1),0)</f>
        <v>0</v>
      </c>
      <c r="BU1255" s="190">
        <f ca="1">IF($AG1255&gt;0,OFFSET(DATA!$F$6,BU$10+27*(7-$AE$8),$AF1255,1,1)/OFFSET(DATA!$F$6,BU$10,$AF1255,1,1),0)</f>
        <v>0</v>
      </c>
      <c r="BV1255" s="190">
        <f ca="1">IF($AG1255&gt;0,OFFSET(DATA!$F$6,BV$10+27*(7-$AE$8),$AF1255,1,1)/OFFSET(DATA!$F$6,BV$10,$AF1255,1,1),0)</f>
        <v>0</v>
      </c>
      <c r="BW1255" s="190">
        <f ca="1">IF($AG1255&gt;0,OFFSET(DATA!$F$6,BW$10+27*(7-$AE$8),$AF1255,1,1)/OFFSET(DATA!$F$6,BW$10,$AF1255,1,1),0)</f>
        <v>0</v>
      </c>
      <c r="BX1255" s="190">
        <f ca="1">IF($AG1255&gt;0,OFFSET(DATA!$F$6,BX$10+27*(7-$AE$8),$AF1255,1,1)/OFFSET(DATA!$F$6,BX$10,$AF1255,1,1),0)</f>
        <v>0</v>
      </c>
    </row>
    <row r="1256" spans="32:76" x14ac:dyDescent="0.2">
      <c r="AF1256" s="166">
        <v>1245</v>
      </c>
      <c r="AG1256" s="96">
        <f ca="1">OFFSET(DATA!$F$6,$AF$10,$AF1256,1,1)</f>
        <v>0</v>
      </c>
      <c r="AH1256" s="190">
        <f ca="1">IF($AG1256&gt;0,OFFSET(DATA!$F$6,$AF$10+27*AH$10,$AF1256,1,1)/$AG1256,0)</f>
        <v>0</v>
      </c>
      <c r="AI1256" s="190">
        <f ca="1">IF($AG1256&gt;0,OFFSET(DATA!$F$6,$AF$10+27*AI$10,$AF1256,1,1)/$AG1256,0)</f>
        <v>0</v>
      </c>
      <c r="AJ1256" s="190">
        <f ca="1">IF($AG1256&gt;0,OFFSET(DATA!$F$6,$AF$10+27*AJ$10,$AF1256,1,1)/$AG1256,0)</f>
        <v>0</v>
      </c>
      <c r="AK1256" s="190">
        <f ca="1">IF($AG1256&gt;0,OFFSET(DATA!$F$6,$AF$10+27*AK$10,$AF1256,1,1)/$AG1256,0)</f>
        <v>0</v>
      </c>
      <c r="AL1256" s="190">
        <f ca="1">IF($AG1256&gt;0,OFFSET(DATA!$F$6,$AF$10+27*AL$10,$AF1256,1,1)/$AG1256,0)</f>
        <v>0</v>
      </c>
      <c r="AM1256" s="190">
        <f ca="1">IF($AG1256&gt;0,OFFSET(DATA!$F$6,$AF$10+27*AM$10,$AF1256,1,1)/$AG1256,0)</f>
        <v>0</v>
      </c>
      <c r="AN1256" s="166">
        <f ca="1">OFFSET(DATA!$F$6,$AF$10+27*AN$10,$AF1256,1,1)</f>
        <v>0</v>
      </c>
      <c r="AO1256" s="166">
        <f t="shared" ca="1" si="39"/>
        <v>0</v>
      </c>
      <c r="AQ1256" s="96">
        <f ca="1">OFFSET(DATA!$F$6,25,$AF1256,1,1)</f>
        <v>0</v>
      </c>
      <c r="AR1256" s="190">
        <f ca="1">IF($AQ1256&gt;0,OFFSET(DATA!$F$6,25+27*AR$10,$AF1256,1,1)/$AQ1256,0)</f>
        <v>0</v>
      </c>
      <c r="AS1256" s="190">
        <f ca="1">IF($AQ1256&gt;0,OFFSET(DATA!$F$6,25+27*AS$10,$AF1256,1,1)/$AQ1256,0)</f>
        <v>0</v>
      </c>
      <c r="AT1256" s="190">
        <f ca="1">IF($AQ1256&gt;0,OFFSET(DATA!$F$6,25+27*AT$10,$AF1256,1,1)/$AQ1256,0)</f>
        <v>0</v>
      </c>
      <c r="AU1256" s="190">
        <f ca="1">IF($AQ1256&gt;0,OFFSET(DATA!$F$6,25+27*AU$10,$AF1256,1,1)/$AQ1256,0)</f>
        <v>0</v>
      </c>
      <c r="AV1256" s="190">
        <f ca="1">IF($AQ1256&gt;0,OFFSET(DATA!$F$6,25+27*AV$10,$AF1256,1,1)/$AQ1256,0)</f>
        <v>0</v>
      </c>
      <c r="AW1256" s="190">
        <f ca="1">IF($AQ1256&gt;0,OFFSET(DATA!$F$6,25+27*AW$10,$AF1256,1,1)/$AQ1256,0)</f>
        <v>0</v>
      </c>
      <c r="AZ1256" s="166">
        <f t="shared" ca="1" si="40"/>
        <v>1</v>
      </c>
      <c r="BA1256" s="190">
        <f ca="1">IF($AG1256&gt;0,OFFSET(DATA!$F$6,BA$10+27*(7-$AE$8),$AF1256,1,1)/OFFSET(DATA!$F$6,BA$10,$AF1256,1,1),0)</f>
        <v>0</v>
      </c>
      <c r="BB1256" s="190">
        <f ca="1">IF($AG1256&gt;0,OFFSET(DATA!$F$6,BB$10+27*(7-$AE$8),$AF1256,1,1)/OFFSET(DATA!$F$6,BB$10,$AF1256,1,1),0)</f>
        <v>0</v>
      </c>
      <c r="BC1256" s="190">
        <f ca="1">IF($AG1256&gt;0,OFFSET(DATA!$F$6,BC$10+27*(7-$AE$8),$AF1256,1,1)/OFFSET(DATA!$F$6,BC$10,$AF1256,1,1),0)</f>
        <v>0</v>
      </c>
      <c r="BD1256" s="190">
        <f ca="1">IF($AG1256&gt;0,OFFSET(DATA!$F$6,BD$10+27*(7-$AE$8),$AF1256,1,1)/OFFSET(DATA!$F$6,BD$10,$AF1256,1,1),0)</f>
        <v>0</v>
      </c>
      <c r="BE1256" s="190">
        <f ca="1">IF($AG1256&gt;0,OFFSET(DATA!$F$6,BE$10+27*(7-$AE$8),$AF1256,1,1)/OFFSET(DATA!$F$6,BE$10,$AF1256,1,1),0)</f>
        <v>0</v>
      </c>
      <c r="BF1256" s="190">
        <f ca="1">IF($AG1256&gt;0,OFFSET(DATA!$F$6,BF$10+27*(7-$AE$8),$AF1256,1,1)/OFFSET(DATA!$F$6,BF$10,$AF1256,1,1),0)</f>
        <v>0</v>
      </c>
      <c r="BG1256" s="190">
        <f ca="1">IF($AG1256&gt;0,OFFSET(DATA!$F$6,BG$10+27*(7-$AE$8),$AF1256,1,1)/OFFSET(DATA!$F$6,BG$10,$AF1256,1,1),0)</f>
        <v>0</v>
      </c>
      <c r="BH1256" s="190">
        <f ca="1">IF($AG1256&gt;0,OFFSET(DATA!$F$6,BH$10+27*(7-$AE$8),$AF1256,1,1)/OFFSET(DATA!$F$6,BH$10,$AF1256,1,1),0)</f>
        <v>0</v>
      </c>
      <c r="BI1256" s="190">
        <f ca="1">IF($AG1256&gt;0,OFFSET(DATA!$F$6,BI$10+27*(7-$AE$8),$AF1256,1,1)/OFFSET(DATA!$F$6,BI$10,$AF1256,1,1),0)</f>
        <v>0</v>
      </c>
      <c r="BJ1256" s="190">
        <f ca="1">IF($AG1256&gt;0,OFFSET(DATA!$F$6,BJ$10+27*(7-$AE$8),$AF1256,1,1)/OFFSET(DATA!$F$6,BJ$10,$AF1256,1,1),0)</f>
        <v>0</v>
      </c>
      <c r="BK1256" s="190">
        <f ca="1">IF($AG1256&gt;0,OFFSET(DATA!$F$6,BK$10+27*(7-$AE$8),$AF1256,1,1)/OFFSET(DATA!$F$6,BK$10,$AF1256,1,1),0)</f>
        <v>0</v>
      </c>
      <c r="BL1256" s="190">
        <f ca="1">IF($AG1256&gt;0,OFFSET(DATA!$F$6,BL$10+27*(7-$AE$8),$AF1256,1,1)/OFFSET(DATA!$F$6,BL$10,$AF1256,1,1),0)</f>
        <v>0</v>
      </c>
      <c r="BM1256" s="190">
        <f ca="1">IF($AG1256&gt;0,OFFSET(DATA!$F$6,BM$10+27*(7-$AE$8),$AF1256,1,1)/OFFSET(DATA!$F$6,BM$10,$AF1256,1,1),0)</f>
        <v>0</v>
      </c>
      <c r="BN1256" s="190">
        <f ca="1">IF($AG1256&gt;0,OFFSET(DATA!$F$6,BN$10+27*(7-$AE$8),$AF1256,1,1)/OFFSET(DATA!$F$6,BN$10,$AF1256,1,1),0)</f>
        <v>0</v>
      </c>
      <c r="BO1256" s="190">
        <f ca="1">IF($AG1256&gt;0,OFFSET(DATA!$F$6,BO$10+27*(7-$AE$8),$AF1256,1,1)/OFFSET(DATA!$F$6,BO$10,$AF1256,1,1),0)</f>
        <v>0</v>
      </c>
      <c r="BP1256" s="190">
        <f ca="1">IF($AG1256&gt;0,OFFSET(DATA!$F$6,BP$10+27*(7-$AE$8),$AF1256,1,1)/OFFSET(DATA!$F$6,BP$10,$AF1256,1,1),0)</f>
        <v>0</v>
      </c>
      <c r="BQ1256" s="190">
        <f ca="1">IF($AG1256&gt;0,OFFSET(DATA!$F$6,BQ$10+27*(7-$AE$8),$AF1256,1,1)/OFFSET(DATA!$F$6,BQ$10,$AF1256,1,1),0)</f>
        <v>0</v>
      </c>
      <c r="BR1256" s="190">
        <f ca="1">IF($AG1256&gt;0,OFFSET(DATA!$F$6,BR$10+27*(7-$AE$8),$AF1256,1,1)/OFFSET(DATA!$F$6,BR$10,$AF1256,1,1),0)</f>
        <v>0</v>
      </c>
      <c r="BS1256" s="190">
        <f ca="1">IF($AG1256&gt;0,OFFSET(DATA!$F$6,BS$10+27*(7-$AE$8),$AF1256,1,1)/OFFSET(DATA!$F$6,BS$10,$AF1256,1,1),0)</f>
        <v>0</v>
      </c>
      <c r="BT1256" s="190">
        <f ca="1">IF($AG1256&gt;0,OFFSET(DATA!$F$6,BT$10+27*(7-$AE$8),$AF1256,1,1)/OFFSET(DATA!$F$6,BT$10,$AF1256,1,1),0)</f>
        <v>0</v>
      </c>
      <c r="BU1256" s="190">
        <f ca="1">IF($AG1256&gt;0,OFFSET(DATA!$F$6,BU$10+27*(7-$AE$8),$AF1256,1,1)/OFFSET(DATA!$F$6,BU$10,$AF1256,1,1),0)</f>
        <v>0</v>
      </c>
      <c r="BV1256" s="190">
        <f ca="1">IF($AG1256&gt;0,OFFSET(DATA!$F$6,BV$10+27*(7-$AE$8),$AF1256,1,1)/OFFSET(DATA!$F$6,BV$10,$AF1256,1,1),0)</f>
        <v>0</v>
      </c>
      <c r="BW1256" s="190">
        <f ca="1">IF($AG1256&gt;0,OFFSET(DATA!$F$6,BW$10+27*(7-$AE$8),$AF1256,1,1)/OFFSET(DATA!$F$6,BW$10,$AF1256,1,1),0)</f>
        <v>0</v>
      </c>
      <c r="BX1256" s="190">
        <f ca="1">IF($AG1256&gt;0,OFFSET(DATA!$F$6,BX$10+27*(7-$AE$8),$AF1256,1,1)/OFFSET(DATA!$F$6,BX$10,$AF1256,1,1),0)</f>
        <v>0</v>
      </c>
    </row>
    <row r="1257" spans="32:76" x14ac:dyDescent="0.2">
      <c r="AF1257" s="166">
        <v>1246</v>
      </c>
      <c r="AG1257" s="96">
        <f ca="1">OFFSET(DATA!$F$6,$AF$10,$AF1257,1,1)</f>
        <v>0</v>
      </c>
      <c r="AH1257" s="190">
        <f ca="1">IF($AG1257&gt;0,OFFSET(DATA!$F$6,$AF$10+27*AH$10,$AF1257,1,1)/$AG1257,0)</f>
        <v>0</v>
      </c>
      <c r="AI1257" s="190">
        <f ca="1">IF($AG1257&gt;0,OFFSET(DATA!$F$6,$AF$10+27*AI$10,$AF1257,1,1)/$AG1257,0)</f>
        <v>0</v>
      </c>
      <c r="AJ1257" s="190">
        <f ca="1">IF($AG1257&gt;0,OFFSET(DATA!$F$6,$AF$10+27*AJ$10,$AF1257,1,1)/$AG1257,0)</f>
        <v>0</v>
      </c>
      <c r="AK1257" s="190">
        <f ca="1">IF($AG1257&gt;0,OFFSET(DATA!$F$6,$AF$10+27*AK$10,$AF1257,1,1)/$AG1257,0)</f>
        <v>0</v>
      </c>
      <c r="AL1257" s="190">
        <f ca="1">IF($AG1257&gt;0,OFFSET(DATA!$F$6,$AF$10+27*AL$10,$AF1257,1,1)/$AG1257,0)</f>
        <v>0</v>
      </c>
      <c r="AM1257" s="190">
        <f ca="1">IF($AG1257&gt;0,OFFSET(DATA!$F$6,$AF$10+27*AM$10,$AF1257,1,1)/$AG1257,0)</f>
        <v>0</v>
      </c>
      <c r="AN1257" s="166">
        <f ca="1">OFFSET(DATA!$F$6,$AF$10+27*AN$10,$AF1257,1,1)</f>
        <v>0</v>
      </c>
      <c r="AO1257" s="166">
        <f t="shared" ca="1" si="39"/>
        <v>0</v>
      </c>
      <c r="AQ1257" s="96">
        <f ca="1">OFFSET(DATA!$F$6,25,$AF1257,1,1)</f>
        <v>0</v>
      </c>
      <c r="AR1257" s="190">
        <f ca="1">IF($AQ1257&gt;0,OFFSET(DATA!$F$6,25+27*AR$10,$AF1257,1,1)/$AQ1257,0)</f>
        <v>0</v>
      </c>
      <c r="AS1257" s="190">
        <f ca="1">IF($AQ1257&gt;0,OFFSET(DATA!$F$6,25+27*AS$10,$AF1257,1,1)/$AQ1257,0)</f>
        <v>0</v>
      </c>
      <c r="AT1257" s="190">
        <f ca="1">IF($AQ1257&gt;0,OFFSET(DATA!$F$6,25+27*AT$10,$AF1257,1,1)/$AQ1257,0)</f>
        <v>0</v>
      </c>
      <c r="AU1257" s="190">
        <f ca="1">IF($AQ1257&gt;0,OFFSET(DATA!$F$6,25+27*AU$10,$AF1257,1,1)/$AQ1257,0)</f>
        <v>0</v>
      </c>
      <c r="AV1257" s="190">
        <f ca="1">IF($AQ1257&gt;0,OFFSET(DATA!$F$6,25+27*AV$10,$AF1257,1,1)/$AQ1257,0)</f>
        <v>0</v>
      </c>
      <c r="AW1257" s="190">
        <f ca="1">IF($AQ1257&gt;0,OFFSET(DATA!$F$6,25+27*AW$10,$AF1257,1,1)/$AQ1257,0)</f>
        <v>0</v>
      </c>
      <c r="AZ1257" s="166">
        <f t="shared" ca="1" si="40"/>
        <v>1</v>
      </c>
      <c r="BA1257" s="190">
        <f ca="1">IF($AG1257&gt;0,OFFSET(DATA!$F$6,BA$10+27*(7-$AE$8),$AF1257,1,1)/OFFSET(DATA!$F$6,BA$10,$AF1257,1,1),0)</f>
        <v>0</v>
      </c>
      <c r="BB1257" s="190">
        <f ca="1">IF($AG1257&gt;0,OFFSET(DATA!$F$6,BB$10+27*(7-$AE$8),$AF1257,1,1)/OFFSET(DATA!$F$6,BB$10,$AF1257,1,1),0)</f>
        <v>0</v>
      </c>
      <c r="BC1257" s="190">
        <f ca="1">IF($AG1257&gt;0,OFFSET(DATA!$F$6,BC$10+27*(7-$AE$8),$AF1257,1,1)/OFFSET(DATA!$F$6,BC$10,$AF1257,1,1),0)</f>
        <v>0</v>
      </c>
      <c r="BD1257" s="190">
        <f ca="1">IF($AG1257&gt;0,OFFSET(DATA!$F$6,BD$10+27*(7-$AE$8),$AF1257,1,1)/OFFSET(DATA!$F$6,BD$10,$AF1257,1,1),0)</f>
        <v>0</v>
      </c>
      <c r="BE1257" s="190">
        <f ca="1">IF($AG1257&gt;0,OFFSET(DATA!$F$6,BE$10+27*(7-$AE$8),$AF1257,1,1)/OFFSET(DATA!$F$6,BE$10,$AF1257,1,1),0)</f>
        <v>0</v>
      </c>
      <c r="BF1257" s="190">
        <f ca="1">IF($AG1257&gt;0,OFFSET(DATA!$F$6,BF$10+27*(7-$AE$8),$AF1257,1,1)/OFFSET(DATA!$F$6,BF$10,$AF1257,1,1),0)</f>
        <v>0</v>
      </c>
      <c r="BG1257" s="190">
        <f ca="1">IF($AG1257&gt;0,OFFSET(DATA!$F$6,BG$10+27*(7-$AE$8),$AF1257,1,1)/OFFSET(DATA!$F$6,BG$10,$AF1257,1,1),0)</f>
        <v>0</v>
      </c>
      <c r="BH1257" s="190">
        <f ca="1">IF($AG1257&gt;0,OFFSET(DATA!$F$6,BH$10+27*(7-$AE$8),$AF1257,1,1)/OFFSET(DATA!$F$6,BH$10,$AF1257,1,1),0)</f>
        <v>0</v>
      </c>
      <c r="BI1257" s="190">
        <f ca="1">IF($AG1257&gt;0,OFFSET(DATA!$F$6,BI$10+27*(7-$AE$8),$AF1257,1,1)/OFFSET(DATA!$F$6,BI$10,$AF1257,1,1),0)</f>
        <v>0</v>
      </c>
      <c r="BJ1257" s="190">
        <f ca="1">IF($AG1257&gt;0,OFFSET(DATA!$F$6,BJ$10+27*(7-$AE$8),$AF1257,1,1)/OFFSET(DATA!$F$6,BJ$10,$AF1257,1,1),0)</f>
        <v>0</v>
      </c>
      <c r="BK1257" s="190">
        <f ca="1">IF($AG1257&gt;0,OFFSET(DATA!$F$6,BK$10+27*(7-$AE$8),$AF1257,1,1)/OFFSET(DATA!$F$6,BK$10,$AF1257,1,1),0)</f>
        <v>0</v>
      </c>
      <c r="BL1257" s="190">
        <f ca="1">IF($AG1257&gt;0,OFFSET(DATA!$F$6,BL$10+27*(7-$AE$8),$AF1257,1,1)/OFFSET(DATA!$F$6,BL$10,$AF1257,1,1),0)</f>
        <v>0</v>
      </c>
      <c r="BM1257" s="190">
        <f ca="1">IF($AG1257&gt;0,OFFSET(DATA!$F$6,BM$10+27*(7-$AE$8),$AF1257,1,1)/OFFSET(DATA!$F$6,BM$10,$AF1257,1,1),0)</f>
        <v>0</v>
      </c>
      <c r="BN1257" s="190">
        <f ca="1">IF($AG1257&gt;0,OFFSET(DATA!$F$6,BN$10+27*(7-$AE$8),$AF1257,1,1)/OFFSET(DATA!$F$6,BN$10,$AF1257,1,1),0)</f>
        <v>0</v>
      </c>
      <c r="BO1257" s="190">
        <f ca="1">IF($AG1257&gt;0,OFFSET(DATA!$F$6,BO$10+27*(7-$AE$8),$AF1257,1,1)/OFFSET(DATA!$F$6,BO$10,$AF1257,1,1),0)</f>
        <v>0</v>
      </c>
      <c r="BP1257" s="190">
        <f ca="1">IF($AG1257&gt;0,OFFSET(DATA!$F$6,BP$10+27*(7-$AE$8),$AF1257,1,1)/OFFSET(DATA!$F$6,BP$10,$AF1257,1,1),0)</f>
        <v>0</v>
      </c>
      <c r="BQ1257" s="190">
        <f ca="1">IF($AG1257&gt;0,OFFSET(DATA!$F$6,BQ$10+27*(7-$AE$8),$AF1257,1,1)/OFFSET(DATA!$F$6,BQ$10,$AF1257,1,1),0)</f>
        <v>0</v>
      </c>
      <c r="BR1257" s="190">
        <f ca="1">IF($AG1257&gt;0,OFFSET(DATA!$F$6,BR$10+27*(7-$AE$8),$AF1257,1,1)/OFFSET(DATA!$F$6,BR$10,$AF1257,1,1),0)</f>
        <v>0</v>
      </c>
      <c r="BS1257" s="190">
        <f ca="1">IF($AG1257&gt;0,OFFSET(DATA!$F$6,BS$10+27*(7-$AE$8),$AF1257,1,1)/OFFSET(DATA!$F$6,BS$10,$AF1257,1,1),0)</f>
        <v>0</v>
      </c>
      <c r="BT1257" s="190">
        <f ca="1">IF($AG1257&gt;0,OFFSET(DATA!$F$6,BT$10+27*(7-$AE$8),$AF1257,1,1)/OFFSET(DATA!$F$6,BT$10,$AF1257,1,1),0)</f>
        <v>0</v>
      </c>
      <c r="BU1257" s="190">
        <f ca="1">IF($AG1257&gt;0,OFFSET(DATA!$F$6,BU$10+27*(7-$AE$8),$AF1257,1,1)/OFFSET(DATA!$F$6,BU$10,$AF1257,1,1),0)</f>
        <v>0</v>
      </c>
      <c r="BV1257" s="190">
        <f ca="1">IF($AG1257&gt;0,OFFSET(DATA!$F$6,BV$10+27*(7-$AE$8),$AF1257,1,1)/OFFSET(DATA!$F$6,BV$10,$AF1257,1,1),0)</f>
        <v>0</v>
      </c>
      <c r="BW1257" s="190">
        <f ca="1">IF($AG1257&gt;0,OFFSET(DATA!$F$6,BW$10+27*(7-$AE$8),$AF1257,1,1)/OFFSET(DATA!$F$6,BW$10,$AF1257,1,1),0)</f>
        <v>0</v>
      </c>
      <c r="BX1257" s="190">
        <f ca="1">IF($AG1257&gt;0,OFFSET(DATA!$F$6,BX$10+27*(7-$AE$8),$AF1257,1,1)/OFFSET(DATA!$F$6,BX$10,$AF1257,1,1),0)</f>
        <v>0</v>
      </c>
    </row>
    <row r="1258" spans="32:76" x14ac:dyDescent="0.2">
      <c r="AF1258" s="166">
        <v>1247</v>
      </c>
      <c r="AG1258" s="96">
        <f ca="1">OFFSET(DATA!$F$6,$AF$10,$AF1258,1,1)</f>
        <v>0</v>
      </c>
      <c r="AH1258" s="190">
        <f ca="1">IF($AG1258&gt;0,OFFSET(DATA!$F$6,$AF$10+27*AH$10,$AF1258,1,1)/$AG1258,0)</f>
        <v>0</v>
      </c>
      <c r="AI1258" s="190">
        <f ca="1">IF($AG1258&gt;0,OFFSET(DATA!$F$6,$AF$10+27*AI$10,$AF1258,1,1)/$AG1258,0)</f>
        <v>0</v>
      </c>
      <c r="AJ1258" s="190">
        <f ca="1">IF($AG1258&gt;0,OFFSET(DATA!$F$6,$AF$10+27*AJ$10,$AF1258,1,1)/$AG1258,0)</f>
        <v>0</v>
      </c>
      <c r="AK1258" s="190">
        <f ca="1">IF($AG1258&gt;0,OFFSET(DATA!$F$6,$AF$10+27*AK$10,$AF1258,1,1)/$AG1258,0)</f>
        <v>0</v>
      </c>
      <c r="AL1258" s="190">
        <f ca="1">IF($AG1258&gt;0,OFFSET(DATA!$F$6,$AF$10+27*AL$10,$AF1258,1,1)/$AG1258,0)</f>
        <v>0</v>
      </c>
      <c r="AM1258" s="190">
        <f ca="1">IF($AG1258&gt;0,OFFSET(DATA!$F$6,$AF$10+27*AM$10,$AF1258,1,1)/$AG1258,0)</f>
        <v>0</v>
      </c>
      <c r="AN1258" s="166">
        <f ca="1">OFFSET(DATA!$F$6,$AF$10+27*AN$10,$AF1258,1,1)</f>
        <v>0</v>
      </c>
      <c r="AO1258" s="166">
        <f t="shared" ca="1" si="39"/>
        <v>0</v>
      </c>
      <c r="AQ1258" s="96">
        <f ca="1">OFFSET(DATA!$F$6,25,$AF1258,1,1)</f>
        <v>0</v>
      </c>
      <c r="AR1258" s="190">
        <f ca="1">IF($AQ1258&gt;0,OFFSET(DATA!$F$6,25+27*AR$10,$AF1258,1,1)/$AQ1258,0)</f>
        <v>0</v>
      </c>
      <c r="AS1258" s="190">
        <f ca="1">IF($AQ1258&gt;0,OFFSET(DATA!$F$6,25+27*AS$10,$AF1258,1,1)/$AQ1258,0)</f>
        <v>0</v>
      </c>
      <c r="AT1258" s="190">
        <f ca="1">IF($AQ1258&gt;0,OFFSET(DATA!$F$6,25+27*AT$10,$AF1258,1,1)/$AQ1258,0)</f>
        <v>0</v>
      </c>
      <c r="AU1258" s="190">
        <f ca="1">IF($AQ1258&gt;0,OFFSET(DATA!$F$6,25+27*AU$10,$AF1258,1,1)/$AQ1258,0)</f>
        <v>0</v>
      </c>
      <c r="AV1258" s="190">
        <f ca="1">IF($AQ1258&gt;0,OFFSET(DATA!$F$6,25+27*AV$10,$AF1258,1,1)/$AQ1258,0)</f>
        <v>0</v>
      </c>
      <c r="AW1258" s="190">
        <f ca="1">IF($AQ1258&gt;0,OFFSET(DATA!$F$6,25+27*AW$10,$AF1258,1,1)/$AQ1258,0)</f>
        <v>0</v>
      </c>
      <c r="AZ1258" s="166">
        <f t="shared" ca="1" si="40"/>
        <v>1</v>
      </c>
      <c r="BA1258" s="190">
        <f ca="1">IF($AG1258&gt;0,OFFSET(DATA!$F$6,BA$10+27*(7-$AE$8),$AF1258,1,1)/OFFSET(DATA!$F$6,BA$10,$AF1258,1,1),0)</f>
        <v>0</v>
      </c>
      <c r="BB1258" s="190">
        <f ca="1">IF($AG1258&gt;0,OFFSET(DATA!$F$6,BB$10+27*(7-$AE$8),$AF1258,1,1)/OFFSET(DATA!$F$6,BB$10,$AF1258,1,1),0)</f>
        <v>0</v>
      </c>
      <c r="BC1258" s="190">
        <f ca="1">IF($AG1258&gt;0,OFFSET(DATA!$F$6,BC$10+27*(7-$AE$8),$AF1258,1,1)/OFFSET(DATA!$F$6,BC$10,$AF1258,1,1),0)</f>
        <v>0</v>
      </c>
      <c r="BD1258" s="190">
        <f ca="1">IF($AG1258&gt;0,OFFSET(DATA!$F$6,BD$10+27*(7-$AE$8),$AF1258,1,1)/OFFSET(DATA!$F$6,BD$10,$AF1258,1,1),0)</f>
        <v>0</v>
      </c>
      <c r="BE1258" s="190">
        <f ca="1">IF($AG1258&gt;0,OFFSET(DATA!$F$6,BE$10+27*(7-$AE$8),$AF1258,1,1)/OFFSET(DATA!$F$6,BE$10,$AF1258,1,1),0)</f>
        <v>0</v>
      </c>
      <c r="BF1258" s="190">
        <f ca="1">IF($AG1258&gt;0,OFFSET(DATA!$F$6,BF$10+27*(7-$AE$8),$AF1258,1,1)/OFFSET(DATA!$F$6,BF$10,$AF1258,1,1),0)</f>
        <v>0</v>
      </c>
      <c r="BG1258" s="190">
        <f ca="1">IF($AG1258&gt;0,OFFSET(DATA!$F$6,BG$10+27*(7-$AE$8),$AF1258,1,1)/OFFSET(DATA!$F$6,BG$10,$AF1258,1,1),0)</f>
        <v>0</v>
      </c>
      <c r="BH1258" s="190">
        <f ca="1">IF($AG1258&gt;0,OFFSET(DATA!$F$6,BH$10+27*(7-$AE$8),$AF1258,1,1)/OFFSET(DATA!$F$6,BH$10,$AF1258,1,1),0)</f>
        <v>0</v>
      </c>
      <c r="BI1258" s="190">
        <f ca="1">IF($AG1258&gt;0,OFFSET(DATA!$F$6,BI$10+27*(7-$AE$8),$AF1258,1,1)/OFFSET(DATA!$F$6,BI$10,$AF1258,1,1),0)</f>
        <v>0</v>
      </c>
      <c r="BJ1258" s="190">
        <f ca="1">IF($AG1258&gt;0,OFFSET(DATA!$F$6,BJ$10+27*(7-$AE$8),$AF1258,1,1)/OFFSET(DATA!$F$6,BJ$10,$AF1258,1,1),0)</f>
        <v>0</v>
      </c>
      <c r="BK1258" s="190">
        <f ca="1">IF($AG1258&gt;0,OFFSET(DATA!$F$6,BK$10+27*(7-$AE$8),$AF1258,1,1)/OFFSET(DATA!$F$6,BK$10,$AF1258,1,1),0)</f>
        <v>0</v>
      </c>
      <c r="BL1258" s="190">
        <f ca="1">IF($AG1258&gt;0,OFFSET(DATA!$F$6,BL$10+27*(7-$AE$8),$AF1258,1,1)/OFFSET(DATA!$F$6,BL$10,$AF1258,1,1),0)</f>
        <v>0</v>
      </c>
      <c r="BM1258" s="190">
        <f ca="1">IF($AG1258&gt;0,OFFSET(DATA!$F$6,BM$10+27*(7-$AE$8),$AF1258,1,1)/OFFSET(DATA!$F$6,BM$10,$AF1258,1,1),0)</f>
        <v>0</v>
      </c>
      <c r="BN1258" s="190">
        <f ca="1">IF($AG1258&gt;0,OFFSET(DATA!$F$6,BN$10+27*(7-$AE$8),$AF1258,1,1)/OFFSET(DATA!$F$6,BN$10,$AF1258,1,1),0)</f>
        <v>0</v>
      </c>
      <c r="BO1258" s="190">
        <f ca="1">IF($AG1258&gt;0,OFFSET(DATA!$F$6,BO$10+27*(7-$AE$8),$AF1258,1,1)/OFFSET(DATA!$F$6,BO$10,$AF1258,1,1),0)</f>
        <v>0</v>
      </c>
      <c r="BP1258" s="190">
        <f ca="1">IF($AG1258&gt;0,OFFSET(DATA!$F$6,BP$10+27*(7-$AE$8),$AF1258,1,1)/OFFSET(DATA!$F$6,BP$10,$AF1258,1,1),0)</f>
        <v>0</v>
      </c>
      <c r="BQ1258" s="190">
        <f ca="1">IF($AG1258&gt;0,OFFSET(DATA!$F$6,BQ$10+27*(7-$AE$8),$AF1258,1,1)/OFFSET(DATA!$F$6,BQ$10,$AF1258,1,1),0)</f>
        <v>0</v>
      </c>
      <c r="BR1258" s="190">
        <f ca="1">IF($AG1258&gt;0,OFFSET(DATA!$F$6,BR$10+27*(7-$AE$8),$AF1258,1,1)/OFFSET(DATA!$F$6,BR$10,$AF1258,1,1),0)</f>
        <v>0</v>
      </c>
      <c r="BS1258" s="190">
        <f ca="1">IF($AG1258&gt;0,OFFSET(DATA!$F$6,BS$10+27*(7-$AE$8),$AF1258,1,1)/OFFSET(DATA!$F$6,BS$10,$AF1258,1,1),0)</f>
        <v>0</v>
      </c>
      <c r="BT1258" s="190">
        <f ca="1">IF($AG1258&gt;0,OFFSET(DATA!$F$6,BT$10+27*(7-$AE$8),$AF1258,1,1)/OFFSET(DATA!$F$6,BT$10,$AF1258,1,1),0)</f>
        <v>0</v>
      </c>
      <c r="BU1258" s="190">
        <f ca="1">IF($AG1258&gt;0,OFFSET(DATA!$F$6,BU$10+27*(7-$AE$8),$AF1258,1,1)/OFFSET(DATA!$F$6,BU$10,$AF1258,1,1),0)</f>
        <v>0</v>
      </c>
      <c r="BV1258" s="190">
        <f ca="1">IF($AG1258&gt;0,OFFSET(DATA!$F$6,BV$10+27*(7-$AE$8),$AF1258,1,1)/OFFSET(DATA!$F$6,BV$10,$AF1258,1,1),0)</f>
        <v>0</v>
      </c>
      <c r="BW1258" s="190">
        <f ca="1">IF($AG1258&gt;0,OFFSET(DATA!$F$6,BW$10+27*(7-$AE$8),$AF1258,1,1)/OFFSET(DATA!$F$6,BW$10,$AF1258,1,1),0)</f>
        <v>0</v>
      </c>
      <c r="BX1258" s="190">
        <f ca="1">IF($AG1258&gt;0,OFFSET(DATA!$F$6,BX$10+27*(7-$AE$8),$AF1258,1,1)/OFFSET(DATA!$F$6,BX$10,$AF1258,1,1),0)</f>
        <v>0</v>
      </c>
    </row>
    <row r="1259" spans="32:76" x14ac:dyDescent="0.2">
      <c r="AF1259" s="166">
        <v>1248</v>
      </c>
      <c r="AG1259" s="96">
        <f ca="1">OFFSET(DATA!$F$6,$AF$10,$AF1259,1,1)</f>
        <v>0</v>
      </c>
      <c r="AH1259" s="190">
        <f ca="1">IF($AG1259&gt;0,OFFSET(DATA!$F$6,$AF$10+27*AH$10,$AF1259,1,1)/$AG1259,0)</f>
        <v>0</v>
      </c>
      <c r="AI1259" s="190">
        <f ca="1">IF($AG1259&gt;0,OFFSET(DATA!$F$6,$AF$10+27*AI$10,$AF1259,1,1)/$AG1259,0)</f>
        <v>0</v>
      </c>
      <c r="AJ1259" s="190">
        <f ca="1">IF($AG1259&gt;0,OFFSET(DATA!$F$6,$AF$10+27*AJ$10,$AF1259,1,1)/$AG1259,0)</f>
        <v>0</v>
      </c>
      <c r="AK1259" s="190">
        <f ca="1">IF($AG1259&gt;0,OFFSET(DATA!$F$6,$AF$10+27*AK$10,$AF1259,1,1)/$AG1259,0)</f>
        <v>0</v>
      </c>
      <c r="AL1259" s="190">
        <f ca="1">IF($AG1259&gt;0,OFFSET(DATA!$F$6,$AF$10+27*AL$10,$AF1259,1,1)/$AG1259,0)</f>
        <v>0</v>
      </c>
      <c r="AM1259" s="190">
        <f ca="1">IF($AG1259&gt;0,OFFSET(DATA!$F$6,$AF$10+27*AM$10,$AF1259,1,1)/$AG1259,0)</f>
        <v>0</v>
      </c>
      <c r="AN1259" s="166">
        <f ca="1">OFFSET(DATA!$F$6,$AF$10+27*AN$10,$AF1259,1,1)</f>
        <v>0</v>
      </c>
      <c r="AO1259" s="166">
        <f t="shared" ca="1" si="39"/>
        <v>0</v>
      </c>
      <c r="AQ1259" s="96">
        <f ca="1">OFFSET(DATA!$F$6,25,$AF1259,1,1)</f>
        <v>0</v>
      </c>
      <c r="AR1259" s="190">
        <f ca="1">IF($AQ1259&gt;0,OFFSET(DATA!$F$6,25+27*AR$10,$AF1259,1,1)/$AQ1259,0)</f>
        <v>0</v>
      </c>
      <c r="AS1259" s="190">
        <f ca="1">IF($AQ1259&gt;0,OFFSET(DATA!$F$6,25+27*AS$10,$AF1259,1,1)/$AQ1259,0)</f>
        <v>0</v>
      </c>
      <c r="AT1259" s="190">
        <f ca="1">IF($AQ1259&gt;0,OFFSET(DATA!$F$6,25+27*AT$10,$AF1259,1,1)/$AQ1259,0)</f>
        <v>0</v>
      </c>
      <c r="AU1259" s="190">
        <f ca="1">IF($AQ1259&gt;0,OFFSET(DATA!$F$6,25+27*AU$10,$AF1259,1,1)/$AQ1259,0)</f>
        <v>0</v>
      </c>
      <c r="AV1259" s="190">
        <f ca="1">IF($AQ1259&gt;0,OFFSET(DATA!$F$6,25+27*AV$10,$AF1259,1,1)/$AQ1259,0)</f>
        <v>0</v>
      </c>
      <c r="AW1259" s="190">
        <f ca="1">IF($AQ1259&gt;0,OFFSET(DATA!$F$6,25+27*AW$10,$AF1259,1,1)/$AQ1259,0)</f>
        <v>0</v>
      </c>
      <c r="AZ1259" s="166">
        <f t="shared" ca="1" si="40"/>
        <v>1</v>
      </c>
      <c r="BA1259" s="190">
        <f ca="1">IF($AG1259&gt;0,OFFSET(DATA!$F$6,BA$10+27*(7-$AE$8),$AF1259,1,1)/OFFSET(DATA!$F$6,BA$10,$AF1259,1,1),0)</f>
        <v>0</v>
      </c>
      <c r="BB1259" s="190">
        <f ca="1">IF($AG1259&gt;0,OFFSET(DATA!$F$6,BB$10+27*(7-$AE$8),$AF1259,1,1)/OFFSET(DATA!$F$6,BB$10,$AF1259,1,1),0)</f>
        <v>0</v>
      </c>
      <c r="BC1259" s="190">
        <f ca="1">IF($AG1259&gt;0,OFFSET(DATA!$F$6,BC$10+27*(7-$AE$8),$AF1259,1,1)/OFFSET(DATA!$F$6,BC$10,$AF1259,1,1),0)</f>
        <v>0</v>
      </c>
      <c r="BD1259" s="190">
        <f ca="1">IF($AG1259&gt;0,OFFSET(DATA!$F$6,BD$10+27*(7-$AE$8),$AF1259,1,1)/OFFSET(DATA!$F$6,BD$10,$AF1259,1,1),0)</f>
        <v>0</v>
      </c>
      <c r="BE1259" s="190">
        <f ca="1">IF($AG1259&gt;0,OFFSET(DATA!$F$6,BE$10+27*(7-$AE$8),$AF1259,1,1)/OFFSET(DATA!$F$6,BE$10,$AF1259,1,1),0)</f>
        <v>0</v>
      </c>
      <c r="BF1259" s="190">
        <f ca="1">IF($AG1259&gt;0,OFFSET(DATA!$F$6,BF$10+27*(7-$AE$8),$AF1259,1,1)/OFFSET(DATA!$F$6,BF$10,$AF1259,1,1),0)</f>
        <v>0</v>
      </c>
      <c r="BG1259" s="190">
        <f ca="1">IF($AG1259&gt;0,OFFSET(DATA!$F$6,BG$10+27*(7-$AE$8),$AF1259,1,1)/OFFSET(DATA!$F$6,BG$10,$AF1259,1,1),0)</f>
        <v>0</v>
      </c>
      <c r="BH1259" s="190">
        <f ca="1">IF($AG1259&gt;0,OFFSET(DATA!$F$6,BH$10+27*(7-$AE$8),$AF1259,1,1)/OFFSET(DATA!$F$6,BH$10,$AF1259,1,1),0)</f>
        <v>0</v>
      </c>
      <c r="BI1259" s="190">
        <f ca="1">IF($AG1259&gt;0,OFFSET(DATA!$F$6,BI$10+27*(7-$AE$8),$AF1259,1,1)/OFFSET(DATA!$F$6,BI$10,$AF1259,1,1),0)</f>
        <v>0</v>
      </c>
      <c r="BJ1259" s="190">
        <f ca="1">IF($AG1259&gt;0,OFFSET(DATA!$F$6,BJ$10+27*(7-$AE$8),$AF1259,1,1)/OFFSET(DATA!$F$6,BJ$10,$AF1259,1,1),0)</f>
        <v>0</v>
      </c>
      <c r="BK1259" s="190">
        <f ca="1">IF($AG1259&gt;0,OFFSET(DATA!$F$6,BK$10+27*(7-$AE$8),$AF1259,1,1)/OFFSET(DATA!$F$6,BK$10,$AF1259,1,1),0)</f>
        <v>0</v>
      </c>
      <c r="BL1259" s="190">
        <f ca="1">IF($AG1259&gt;0,OFFSET(DATA!$F$6,BL$10+27*(7-$AE$8),$AF1259,1,1)/OFFSET(DATA!$F$6,BL$10,$AF1259,1,1),0)</f>
        <v>0</v>
      </c>
      <c r="BM1259" s="190">
        <f ca="1">IF($AG1259&gt;0,OFFSET(DATA!$F$6,BM$10+27*(7-$AE$8),$AF1259,1,1)/OFFSET(DATA!$F$6,BM$10,$AF1259,1,1),0)</f>
        <v>0</v>
      </c>
      <c r="BN1259" s="190">
        <f ca="1">IF($AG1259&gt;0,OFFSET(DATA!$F$6,BN$10+27*(7-$AE$8),$AF1259,1,1)/OFFSET(DATA!$F$6,BN$10,$AF1259,1,1),0)</f>
        <v>0</v>
      </c>
      <c r="BO1259" s="190">
        <f ca="1">IF($AG1259&gt;0,OFFSET(DATA!$F$6,BO$10+27*(7-$AE$8),$AF1259,1,1)/OFFSET(DATA!$F$6,BO$10,$AF1259,1,1),0)</f>
        <v>0</v>
      </c>
      <c r="BP1259" s="190">
        <f ca="1">IF($AG1259&gt;0,OFFSET(DATA!$F$6,BP$10+27*(7-$AE$8),$AF1259,1,1)/OFFSET(DATA!$F$6,BP$10,$AF1259,1,1),0)</f>
        <v>0</v>
      </c>
      <c r="BQ1259" s="190">
        <f ca="1">IF($AG1259&gt;0,OFFSET(DATA!$F$6,BQ$10+27*(7-$AE$8),$AF1259,1,1)/OFFSET(DATA!$F$6,BQ$10,$AF1259,1,1),0)</f>
        <v>0</v>
      </c>
      <c r="BR1259" s="190">
        <f ca="1">IF($AG1259&gt;0,OFFSET(DATA!$F$6,BR$10+27*(7-$AE$8),$AF1259,1,1)/OFFSET(DATA!$F$6,BR$10,$AF1259,1,1),0)</f>
        <v>0</v>
      </c>
      <c r="BS1259" s="190">
        <f ca="1">IF($AG1259&gt;0,OFFSET(DATA!$F$6,BS$10+27*(7-$AE$8),$AF1259,1,1)/OFFSET(DATA!$F$6,BS$10,$AF1259,1,1),0)</f>
        <v>0</v>
      </c>
      <c r="BT1259" s="190">
        <f ca="1">IF($AG1259&gt;0,OFFSET(DATA!$F$6,BT$10+27*(7-$AE$8),$AF1259,1,1)/OFFSET(DATA!$F$6,BT$10,$AF1259,1,1),0)</f>
        <v>0</v>
      </c>
      <c r="BU1259" s="190">
        <f ca="1">IF($AG1259&gt;0,OFFSET(DATA!$F$6,BU$10+27*(7-$AE$8),$AF1259,1,1)/OFFSET(DATA!$F$6,BU$10,$AF1259,1,1),0)</f>
        <v>0</v>
      </c>
      <c r="BV1259" s="190">
        <f ca="1">IF($AG1259&gt;0,OFFSET(DATA!$F$6,BV$10+27*(7-$AE$8),$AF1259,1,1)/OFFSET(DATA!$F$6,BV$10,$AF1259,1,1),0)</f>
        <v>0</v>
      </c>
      <c r="BW1259" s="190">
        <f ca="1">IF($AG1259&gt;0,OFFSET(DATA!$F$6,BW$10+27*(7-$AE$8),$AF1259,1,1)/OFFSET(DATA!$F$6,BW$10,$AF1259,1,1),0)</f>
        <v>0</v>
      </c>
      <c r="BX1259" s="190">
        <f ca="1">IF($AG1259&gt;0,OFFSET(DATA!$F$6,BX$10+27*(7-$AE$8),$AF1259,1,1)/OFFSET(DATA!$F$6,BX$10,$AF1259,1,1),0)</f>
        <v>0</v>
      </c>
    </row>
    <row r="1260" spans="32:76" x14ac:dyDescent="0.2">
      <c r="AF1260" s="166">
        <v>1249</v>
      </c>
      <c r="AG1260" s="96">
        <f ca="1">OFFSET(DATA!$F$6,$AF$10,$AF1260,1,1)</f>
        <v>0</v>
      </c>
      <c r="AH1260" s="190">
        <f ca="1">IF($AG1260&gt;0,OFFSET(DATA!$F$6,$AF$10+27*AH$10,$AF1260,1,1)/$AG1260,0)</f>
        <v>0</v>
      </c>
      <c r="AI1260" s="190">
        <f ca="1">IF($AG1260&gt;0,OFFSET(DATA!$F$6,$AF$10+27*AI$10,$AF1260,1,1)/$AG1260,0)</f>
        <v>0</v>
      </c>
      <c r="AJ1260" s="190">
        <f ca="1">IF($AG1260&gt;0,OFFSET(DATA!$F$6,$AF$10+27*AJ$10,$AF1260,1,1)/$AG1260,0)</f>
        <v>0</v>
      </c>
      <c r="AK1260" s="190">
        <f ca="1">IF($AG1260&gt;0,OFFSET(DATA!$F$6,$AF$10+27*AK$10,$AF1260,1,1)/$AG1260,0)</f>
        <v>0</v>
      </c>
      <c r="AL1260" s="190">
        <f ca="1">IF($AG1260&gt;0,OFFSET(DATA!$F$6,$AF$10+27*AL$10,$AF1260,1,1)/$AG1260,0)</f>
        <v>0</v>
      </c>
      <c r="AM1260" s="190">
        <f ca="1">IF($AG1260&gt;0,OFFSET(DATA!$F$6,$AF$10+27*AM$10,$AF1260,1,1)/$AG1260,0)</f>
        <v>0</v>
      </c>
      <c r="AN1260" s="166">
        <f ca="1">OFFSET(DATA!$F$6,$AF$10+27*AN$10,$AF1260,1,1)</f>
        <v>0</v>
      </c>
      <c r="AO1260" s="166">
        <f t="shared" ca="1" si="39"/>
        <v>0</v>
      </c>
      <c r="AQ1260" s="96">
        <f ca="1">OFFSET(DATA!$F$6,25,$AF1260,1,1)</f>
        <v>0</v>
      </c>
      <c r="AR1260" s="190">
        <f ca="1">IF($AQ1260&gt;0,OFFSET(DATA!$F$6,25+27*AR$10,$AF1260,1,1)/$AQ1260,0)</f>
        <v>0</v>
      </c>
      <c r="AS1260" s="190">
        <f ca="1">IF($AQ1260&gt;0,OFFSET(DATA!$F$6,25+27*AS$10,$AF1260,1,1)/$AQ1260,0)</f>
        <v>0</v>
      </c>
      <c r="AT1260" s="190">
        <f ca="1">IF($AQ1260&gt;0,OFFSET(DATA!$F$6,25+27*AT$10,$AF1260,1,1)/$AQ1260,0)</f>
        <v>0</v>
      </c>
      <c r="AU1260" s="190">
        <f ca="1">IF($AQ1260&gt;0,OFFSET(DATA!$F$6,25+27*AU$10,$AF1260,1,1)/$AQ1260,0)</f>
        <v>0</v>
      </c>
      <c r="AV1260" s="190">
        <f ca="1">IF($AQ1260&gt;0,OFFSET(DATA!$F$6,25+27*AV$10,$AF1260,1,1)/$AQ1260,0)</f>
        <v>0</v>
      </c>
      <c r="AW1260" s="190">
        <f ca="1">IF($AQ1260&gt;0,OFFSET(DATA!$F$6,25+27*AW$10,$AF1260,1,1)/$AQ1260,0)</f>
        <v>0</v>
      </c>
      <c r="AZ1260" s="166">
        <f t="shared" ca="1" si="40"/>
        <v>1</v>
      </c>
      <c r="BA1260" s="190">
        <f ca="1">IF($AG1260&gt;0,OFFSET(DATA!$F$6,BA$10+27*(7-$AE$8),$AF1260,1,1)/OFFSET(DATA!$F$6,BA$10,$AF1260,1,1),0)</f>
        <v>0</v>
      </c>
      <c r="BB1260" s="190">
        <f ca="1">IF($AG1260&gt;0,OFFSET(DATA!$F$6,BB$10+27*(7-$AE$8),$AF1260,1,1)/OFFSET(DATA!$F$6,BB$10,$AF1260,1,1),0)</f>
        <v>0</v>
      </c>
      <c r="BC1260" s="190">
        <f ca="1">IF($AG1260&gt;0,OFFSET(DATA!$F$6,BC$10+27*(7-$AE$8),$AF1260,1,1)/OFFSET(DATA!$F$6,BC$10,$AF1260,1,1),0)</f>
        <v>0</v>
      </c>
      <c r="BD1260" s="190">
        <f ca="1">IF($AG1260&gt;0,OFFSET(DATA!$F$6,BD$10+27*(7-$AE$8),$AF1260,1,1)/OFFSET(DATA!$F$6,BD$10,$AF1260,1,1),0)</f>
        <v>0</v>
      </c>
      <c r="BE1260" s="190">
        <f ca="1">IF($AG1260&gt;0,OFFSET(DATA!$F$6,BE$10+27*(7-$AE$8),$AF1260,1,1)/OFFSET(DATA!$F$6,BE$10,$AF1260,1,1),0)</f>
        <v>0</v>
      </c>
      <c r="BF1260" s="190">
        <f ca="1">IF($AG1260&gt;0,OFFSET(DATA!$F$6,BF$10+27*(7-$AE$8),$AF1260,1,1)/OFFSET(DATA!$F$6,BF$10,$AF1260,1,1),0)</f>
        <v>0</v>
      </c>
      <c r="BG1260" s="190">
        <f ca="1">IF($AG1260&gt;0,OFFSET(DATA!$F$6,BG$10+27*(7-$AE$8),$AF1260,1,1)/OFFSET(DATA!$F$6,BG$10,$AF1260,1,1),0)</f>
        <v>0</v>
      </c>
      <c r="BH1260" s="190">
        <f ca="1">IF($AG1260&gt;0,OFFSET(DATA!$F$6,BH$10+27*(7-$AE$8),$AF1260,1,1)/OFFSET(DATA!$F$6,BH$10,$AF1260,1,1),0)</f>
        <v>0</v>
      </c>
      <c r="BI1260" s="190">
        <f ca="1">IF($AG1260&gt;0,OFFSET(DATA!$F$6,BI$10+27*(7-$AE$8),$AF1260,1,1)/OFFSET(DATA!$F$6,BI$10,$AF1260,1,1),0)</f>
        <v>0</v>
      </c>
      <c r="BJ1260" s="190">
        <f ca="1">IF($AG1260&gt;0,OFFSET(DATA!$F$6,BJ$10+27*(7-$AE$8),$AF1260,1,1)/OFFSET(DATA!$F$6,BJ$10,$AF1260,1,1),0)</f>
        <v>0</v>
      </c>
      <c r="BK1260" s="190">
        <f ca="1">IF($AG1260&gt;0,OFFSET(DATA!$F$6,BK$10+27*(7-$AE$8),$AF1260,1,1)/OFFSET(DATA!$F$6,BK$10,$AF1260,1,1),0)</f>
        <v>0</v>
      </c>
      <c r="BL1260" s="190">
        <f ca="1">IF($AG1260&gt;0,OFFSET(DATA!$F$6,BL$10+27*(7-$AE$8),$AF1260,1,1)/OFFSET(DATA!$F$6,BL$10,$AF1260,1,1),0)</f>
        <v>0</v>
      </c>
      <c r="BM1260" s="190">
        <f ca="1">IF($AG1260&gt;0,OFFSET(DATA!$F$6,BM$10+27*(7-$AE$8),$AF1260,1,1)/OFFSET(DATA!$F$6,BM$10,$AF1260,1,1),0)</f>
        <v>0</v>
      </c>
      <c r="BN1260" s="190">
        <f ca="1">IF($AG1260&gt;0,OFFSET(DATA!$F$6,BN$10+27*(7-$AE$8),$AF1260,1,1)/OFFSET(DATA!$F$6,BN$10,$AF1260,1,1),0)</f>
        <v>0</v>
      </c>
      <c r="BO1260" s="190">
        <f ca="1">IF($AG1260&gt;0,OFFSET(DATA!$F$6,BO$10+27*(7-$AE$8),$AF1260,1,1)/OFFSET(DATA!$F$6,BO$10,$AF1260,1,1),0)</f>
        <v>0</v>
      </c>
      <c r="BP1260" s="190">
        <f ca="1">IF($AG1260&gt;0,OFFSET(DATA!$F$6,BP$10+27*(7-$AE$8),$AF1260,1,1)/OFFSET(DATA!$F$6,BP$10,$AF1260,1,1),0)</f>
        <v>0</v>
      </c>
      <c r="BQ1260" s="190">
        <f ca="1">IF($AG1260&gt;0,OFFSET(DATA!$F$6,BQ$10+27*(7-$AE$8),$AF1260,1,1)/OFFSET(DATA!$F$6,BQ$10,$AF1260,1,1),0)</f>
        <v>0</v>
      </c>
      <c r="BR1260" s="190">
        <f ca="1">IF($AG1260&gt;0,OFFSET(DATA!$F$6,BR$10+27*(7-$AE$8),$AF1260,1,1)/OFFSET(DATA!$F$6,BR$10,$AF1260,1,1),0)</f>
        <v>0</v>
      </c>
      <c r="BS1260" s="190">
        <f ca="1">IF($AG1260&gt;0,OFFSET(DATA!$F$6,BS$10+27*(7-$AE$8),$AF1260,1,1)/OFFSET(DATA!$F$6,BS$10,$AF1260,1,1),0)</f>
        <v>0</v>
      </c>
      <c r="BT1260" s="190">
        <f ca="1">IF($AG1260&gt;0,OFFSET(DATA!$F$6,BT$10+27*(7-$AE$8),$AF1260,1,1)/OFFSET(DATA!$F$6,BT$10,$AF1260,1,1),0)</f>
        <v>0</v>
      </c>
      <c r="BU1260" s="190">
        <f ca="1">IF($AG1260&gt;0,OFFSET(DATA!$F$6,BU$10+27*(7-$AE$8),$AF1260,1,1)/OFFSET(DATA!$F$6,BU$10,$AF1260,1,1),0)</f>
        <v>0</v>
      </c>
      <c r="BV1260" s="190">
        <f ca="1">IF($AG1260&gt;0,OFFSET(DATA!$F$6,BV$10+27*(7-$AE$8),$AF1260,1,1)/OFFSET(DATA!$F$6,BV$10,$AF1260,1,1),0)</f>
        <v>0</v>
      </c>
      <c r="BW1260" s="190">
        <f ca="1">IF($AG1260&gt;0,OFFSET(DATA!$F$6,BW$10+27*(7-$AE$8),$AF1260,1,1)/OFFSET(DATA!$F$6,BW$10,$AF1260,1,1),0)</f>
        <v>0</v>
      </c>
      <c r="BX1260" s="190">
        <f ca="1">IF($AG1260&gt;0,OFFSET(DATA!$F$6,BX$10+27*(7-$AE$8),$AF1260,1,1)/OFFSET(DATA!$F$6,BX$10,$AF1260,1,1),0)</f>
        <v>0</v>
      </c>
    </row>
    <row r="1261" spans="32:76" x14ac:dyDescent="0.2">
      <c r="AF1261" s="166">
        <v>1250</v>
      </c>
      <c r="AG1261" s="96">
        <f ca="1">OFFSET(DATA!$F$6,$AF$10,$AF1261,1,1)</f>
        <v>0</v>
      </c>
      <c r="AH1261" s="190">
        <f ca="1">IF($AG1261&gt;0,OFFSET(DATA!$F$6,$AF$10+27*AH$10,$AF1261,1,1)/$AG1261,0)</f>
        <v>0</v>
      </c>
      <c r="AI1261" s="190">
        <f ca="1">IF($AG1261&gt;0,OFFSET(DATA!$F$6,$AF$10+27*AI$10,$AF1261,1,1)/$AG1261,0)</f>
        <v>0</v>
      </c>
      <c r="AJ1261" s="190">
        <f ca="1">IF($AG1261&gt;0,OFFSET(DATA!$F$6,$AF$10+27*AJ$10,$AF1261,1,1)/$AG1261,0)</f>
        <v>0</v>
      </c>
      <c r="AK1261" s="190">
        <f ca="1">IF($AG1261&gt;0,OFFSET(DATA!$F$6,$AF$10+27*AK$10,$AF1261,1,1)/$AG1261,0)</f>
        <v>0</v>
      </c>
      <c r="AL1261" s="190">
        <f ca="1">IF($AG1261&gt;0,OFFSET(DATA!$F$6,$AF$10+27*AL$10,$AF1261,1,1)/$AG1261,0)</f>
        <v>0</v>
      </c>
      <c r="AM1261" s="190">
        <f ca="1">IF($AG1261&gt;0,OFFSET(DATA!$F$6,$AF$10+27*AM$10,$AF1261,1,1)/$AG1261,0)</f>
        <v>0</v>
      </c>
      <c r="AN1261" s="166">
        <f ca="1">OFFSET(DATA!$F$6,$AF$10+27*AN$10,$AF1261,1,1)</f>
        <v>0</v>
      </c>
      <c r="AO1261" s="166">
        <f t="shared" ca="1" si="39"/>
        <v>0</v>
      </c>
      <c r="AQ1261" s="96">
        <f ca="1">OFFSET(DATA!$F$6,25,$AF1261,1,1)</f>
        <v>0</v>
      </c>
      <c r="AR1261" s="190">
        <f ca="1">IF($AQ1261&gt;0,OFFSET(DATA!$F$6,25+27*AR$10,$AF1261,1,1)/$AQ1261,0)</f>
        <v>0</v>
      </c>
      <c r="AS1261" s="190">
        <f ca="1">IF($AQ1261&gt;0,OFFSET(DATA!$F$6,25+27*AS$10,$AF1261,1,1)/$AQ1261,0)</f>
        <v>0</v>
      </c>
      <c r="AT1261" s="190">
        <f ca="1">IF($AQ1261&gt;0,OFFSET(DATA!$F$6,25+27*AT$10,$AF1261,1,1)/$AQ1261,0)</f>
        <v>0</v>
      </c>
      <c r="AU1261" s="190">
        <f ca="1">IF($AQ1261&gt;0,OFFSET(DATA!$F$6,25+27*AU$10,$AF1261,1,1)/$AQ1261,0)</f>
        <v>0</v>
      </c>
      <c r="AV1261" s="190">
        <f ca="1">IF($AQ1261&gt;0,OFFSET(DATA!$F$6,25+27*AV$10,$AF1261,1,1)/$AQ1261,0)</f>
        <v>0</v>
      </c>
      <c r="AW1261" s="190">
        <f ca="1">IF($AQ1261&gt;0,OFFSET(DATA!$F$6,25+27*AW$10,$AF1261,1,1)/$AQ1261,0)</f>
        <v>0</v>
      </c>
      <c r="AZ1261" s="166">
        <f t="shared" ca="1" si="40"/>
        <v>1</v>
      </c>
      <c r="BA1261" s="190">
        <f ca="1">IF($AG1261&gt;0,OFFSET(DATA!$F$6,BA$10+27*(7-$AE$8),$AF1261,1,1)/OFFSET(DATA!$F$6,BA$10,$AF1261,1,1),0)</f>
        <v>0</v>
      </c>
      <c r="BB1261" s="190">
        <f ca="1">IF($AG1261&gt;0,OFFSET(DATA!$F$6,BB$10+27*(7-$AE$8),$AF1261,1,1)/OFFSET(DATA!$F$6,BB$10,$AF1261,1,1),0)</f>
        <v>0</v>
      </c>
      <c r="BC1261" s="190">
        <f ca="1">IF($AG1261&gt;0,OFFSET(DATA!$F$6,BC$10+27*(7-$AE$8),$AF1261,1,1)/OFFSET(DATA!$F$6,BC$10,$AF1261,1,1),0)</f>
        <v>0</v>
      </c>
      <c r="BD1261" s="190">
        <f ca="1">IF($AG1261&gt;0,OFFSET(DATA!$F$6,BD$10+27*(7-$AE$8),$AF1261,1,1)/OFFSET(DATA!$F$6,BD$10,$AF1261,1,1),0)</f>
        <v>0</v>
      </c>
      <c r="BE1261" s="190">
        <f ca="1">IF($AG1261&gt;0,OFFSET(DATA!$F$6,BE$10+27*(7-$AE$8),$AF1261,1,1)/OFFSET(DATA!$F$6,BE$10,$AF1261,1,1),0)</f>
        <v>0</v>
      </c>
      <c r="BF1261" s="190">
        <f ca="1">IF($AG1261&gt;0,OFFSET(DATA!$F$6,BF$10+27*(7-$AE$8),$AF1261,1,1)/OFFSET(DATA!$F$6,BF$10,$AF1261,1,1),0)</f>
        <v>0</v>
      </c>
      <c r="BG1261" s="190">
        <f ca="1">IF($AG1261&gt;0,OFFSET(DATA!$F$6,BG$10+27*(7-$AE$8),$AF1261,1,1)/OFFSET(DATA!$F$6,BG$10,$AF1261,1,1),0)</f>
        <v>0</v>
      </c>
      <c r="BH1261" s="190">
        <f ca="1">IF($AG1261&gt;0,OFFSET(DATA!$F$6,BH$10+27*(7-$AE$8),$AF1261,1,1)/OFFSET(DATA!$F$6,BH$10,$AF1261,1,1),0)</f>
        <v>0</v>
      </c>
      <c r="BI1261" s="190">
        <f ca="1">IF($AG1261&gt;0,OFFSET(DATA!$F$6,BI$10+27*(7-$AE$8),$AF1261,1,1)/OFFSET(DATA!$F$6,BI$10,$AF1261,1,1),0)</f>
        <v>0</v>
      </c>
      <c r="BJ1261" s="190">
        <f ca="1">IF($AG1261&gt;0,OFFSET(DATA!$F$6,BJ$10+27*(7-$AE$8),$AF1261,1,1)/OFFSET(DATA!$F$6,BJ$10,$AF1261,1,1),0)</f>
        <v>0</v>
      </c>
      <c r="BK1261" s="190">
        <f ca="1">IF($AG1261&gt;0,OFFSET(DATA!$F$6,BK$10+27*(7-$AE$8),$AF1261,1,1)/OFFSET(DATA!$F$6,BK$10,$AF1261,1,1),0)</f>
        <v>0</v>
      </c>
      <c r="BL1261" s="190">
        <f ca="1">IF($AG1261&gt;0,OFFSET(DATA!$F$6,BL$10+27*(7-$AE$8),$AF1261,1,1)/OFFSET(DATA!$F$6,BL$10,$AF1261,1,1),0)</f>
        <v>0</v>
      </c>
      <c r="BM1261" s="190">
        <f ca="1">IF($AG1261&gt;0,OFFSET(DATA!$F$6,BM$10+27*(7-$AE$8),$AF1261,1,1)/OFFSET(DATA!$F$6,BM$10,$AF1261,1,1),0)</f>
        <v>0</v>
      </c>
      <c r="BN1261" s="190">
        <f ca="1">IF($AG1261&gt;0,OFFSET(DATA!$F$6,BN$10+27*(7-$AE$8),$AF1261,1,1)/OFFSET(DATA!$F$6,BN$10,$AF1261,1,1),0)</f>
        <v>0</v>
      </c>
      <c r="BO1261" s="190">
        <f ca="1">IF($AG1261&gt;0,OFFSET(DATA!$F$6,BO$10+27*(7-$AE$8),$AF1261,1,1)/OFFSET(DATA!$F$6,BO$10,$AF1261,1,1),0)</f>
        <v>0</v>
      </c>
      <c r="BP1261" s="190">
        <f ca="1">IF($AG1261&gt;0,OFFSET(DATA!$F$6,BP$10+27*(7-$AE$8),$AF1261,1,1)/OFFSET(DATA!$F$6,BP$10,$AF1261,1,1),0)</f>
        <v>0</v>
      </c>
      <c r="BQ1261" s="190">
        <f ca="1">IF($AG1261&gt;0,OFFSET(DATA!$F$6,BQ$10+27*(7-$AE$8),$AF1261,1,1)/OFFSET(DATA!$F$6,BQ$10,$AF1261,1,1),0)</f>
        <v>0</v>
      </c>
      <c r="BR1261" s="190">
        <f ca="1">IF($AG1261&gt;0,OFFSET(DATA!$F$6,BR$10+27*(7-$AE$8),$AF1261,1,1)/OFFSET(DATA!$F$6,BR$10,$AF1261,1,1),0)</f>
        <v>0</v>
      </c>
      <c r="BS1261" s="190">
        <f ca="1">IF($AG1261&gt;0,OFFSET(DATA!$F$6,BS$10+27*(7-$AE$8),$AF1261,1,1)/OFFSET(DATA!$F$6,BS$10,$AF1261,1,1),0)</f>
        <v>0</v>
      </c>
      <c r="BT1261" s="190">
        <f ca="1">IF($AG1261&gt;0,OFFSET(DATA!$F$6,BT$10+27*(7-$AE$8),$AF1261,1,1)/OFFSET(DATA!$F$6,BT$10,$AF1261,1,1),0)</f>
        <v>0</v>
      </c>
      <c r="BU1261" s="190">
        <f ca="1">IF($AG1261&gt;0,OFFSET(DATA!$F$6,BU$10+27*(7-$AE$8),$AF1261,1,1)/OFFSET(DATA!$F$6,BU$10,$AF1261,1,1),0)</f>
        <v>0</v>
      </c>
      <c r="BV1261" s="190">
        <f ca="1">IF($AG1261&gt;0,OFFSET(DATA!$F$6,BV$10+27*(7-$AE$8),$AF1261,1,1)/OFFSET(DATA!$F$6,BV$10,$AF1261,1,1),0)</f>
        <v>0</v>
      </c>
      <c r="BW1261" s="190">
        <f ca="1">IF($AG1261&gt;0,OFFSET(DATA!$F$6,BW$10+27*(7-$AE$8),$AF1261,1,1)/OFFSET(DATA!$F$6,BW$10,$AF1261,1,1),0)</f>
        <v>0</v>
      </c>
      <c r="BX1261" s="190">
        <f ca="1">IF($AG1261&gt;0,OFFSET(DATA!$F$6,BX$10+27*(7-$AE$8),$AF1261,1,1)/OFFSET(DATA!$F$6,BX$10,$AF1261,1,1),0)</f>
        <v>0</v>
      </c>
    </row>
    <row r="1262" spans="32:76" x14ac:dyDescent="0.2">
      <c r="AF1262" s="166">
        <v>1251</v>
      </c>
      <c r="AG1262" s="96">
        <f ca="1">OFFSET(DATA!$F$6,$AF$10,$AF1262,1,1)</f>
        <v>0</v>
      </c>
      <c r="AH1262" s="190">
        <f ca="1">IF($AG1262&gt;0,OFFSET(DATA!$F$6,$AF$10+27*AH$10,$AF1262,1,1)/$AG1262,0)</f>
        <v>0</v>
      </c>
      <c r="AI1262" s="190">
        <f ca="1">IF($AG1262&gt;0,OFFSET(DATA!$F$6,$AF$10+27*AI$10,$AF1262,1,1)/$AG1262,0)</f>
        <v>0</v>
      </c>
      <c r="AJ1262" s="190">
        <f ca="1">IF($AG1262&gt;0,OFFSET(DATA!$F$6,$AF$10+27*AJ$10,$AF1262,1,1)/$AG1262,0)</f>
        <v>0</v>
      </c>
      <c r="AK1262" s="190">
        <f ca="1">IF($AG1262&gt;0,OFFSET(DATA!$F$6,$AF$10+27*AK$10,$AF1262,1,1)/$AG1262,0)</f>
        <v>0</v>
      </c>
      <c r="AL1262" s="190">
        <f ca="1">IF($AG1262&gt;0,OFFSET(DATA!$F$6,$AF$10+27*AL$10,$AF1262,1,1)/$AG1262,0)</f>
        <v>0</v>
      </c>
      <c r="AM1262" s="190">
        <f ca="1">IF($AG1262&gt;0,OFFSET(DATA!$F$6,$AF$10+27*AM$10,$AF1262,1,1)/$AG1262,0)</f>
        <v>0</v>
      </c>
      <c r="AN1262" s="166">
        <f ca="1">OFFSET(DATA!$F$6,$AF$10+27*AN$10,$AF1262,1,1)</f>
        <v>0</v>
      </c>
      <c r="AO1262" s="166">
        <f t="shared" ca="1" si="39"/>
        <v>0</v>
      </c>
      <c r="AQ1262" s="96">
        <f ca="1">OFFSET(DATA!$F$6,25,$AF1262,1,1)</f>
        <v>0</v>
      </c>
      <c r="AR1262" s="190">
        <f ca="1">IF($AQ1262&gt;0,OFFSET(DATA!$F$6,25+27*AR$10,$AF1262,1,1)/$AQ1262,0)</f>
        <v>0</v>
      </c>
      <c r="AS1262" s="190">
        <f ca="1">IF($AQ1262&gt;0,OFFSET(DATA!$F$6,25+27*AS$10,$AF1262,1,1)/$AQ1262,0)</f>
        <v>0</v>
      </c>
      <c r="AT1262" s="190">
        <f ca="1">IF($AQ1262&gt;0,OFFSET(DATA!$F$6,25+27*AT$10,$AF1262,1,1)/$AQ1262,0)</f>
        <v>0</v>
      </c>
      <c r="AU1262" s="190">
        <f ca="1">IF($AQ1262&gt;0,OFFSET(DATA!$F$6,25+27*AU$10,$AF1262,1,1)/$AQ1262,0)</f>
        <v>0</v>
      </c>
      <c r="AV1262" s="190">
        <f ca="1">IF($AQ1262&gt;0,OFFSET(DATA!$F$6,25+27*AV$10,$AF1262,1,1)/$AQ1262,0)</f>
        <v>0</v>
      </c>
      <c r="AW1262" s="190">
        <f ca="1">IF($AQ1262&gt;0,OFFSET(DATA!$F$6,25+27*AW$10,$AF1262,1,1)/$AQ1262,0)</f>
        <v>0</v>
      </c>
      <c r="AZ1262" s="166">
        <f t="shared" ca="1" si="40"/>
        <v>1</v>
      </c>
      <c r="BA1262" s="190">
        <f ca="1">IF($AG1262&gt;0,OFFSET(DATA!$F$6,BA$10+27*(7-$AE$8),$AF1262,1,1)/OFFSET(DATA!$F$6,BA$10,$AF1262,1,1),0)</f>
        <v>0</v>
      </c>
      <c r="BB1262" s="190">
        <f ca="1">IF($AG1262&gt;0,OFFSET(DATA!$F$6,BB$10+27*(7-$AE$8),$AF1262,1,1)/OFFSET(DATA!$F$6,BB$10,$AF1262,1,1),0)</f>
        <v>0</v>
      </c>
      <c r="BC1262" s="190">
        <f ca="1">IF($AG1262&gt;0,OFFSET(DATA!$F$6,BC$10+27*(7-$AE$8),$AF1262,1,1)/OFFSET(DATA!$F$6,BC$10,$AF1262,1,1),0)</f>
        <v>0</v>
      </c>
      <c r="BD1262" s="190">
        <f ca="1">IF($AG1262&gt;0,OFFSET(DATA!$F$6,BD$10+27*(7-$AE$8),$AF1262,1,1)/OFFSET(DATA!$F$6,BD$10,$AF1262,1,1),0)</f>
        <v>0</v>
      </c>
      <c r="BE1262" s="190">
        <f ca="1">IF($AG1262&gt;0,OFFSET(DATA!$F$6,BE$10+27*(7-$AE$8),$AF1262,1,1)/OFFSET(DATA!$F$6,BE$10,$AF1262,1,1),0)</f>
        <v>0</v>
      </c>
      <c r="BF1262" s="190">
        <f ca="1">IF($AG1262&gt;0,OFFSET(DATA!$F$6,BF$10+27*(7-$AE$8),$AF1262,1,1)/OFFSET(DATA!$F$6,BF$10,$AF1262,1,1),0)</f>
        <v>0</v>
      </c>
      <c r="BG1262" s="190">
        <f ca="1">IF($AG1262&gt;0,OFFSET(DATA!$F$6,BG$10+27*(7-$AE$8),$AF1262,1,1)/OFFSET(DATA!$F$6,BG$10,$AF1262,1,1),0)</f>
        <v>0</v>
      </c>
      <c r="BH1262" s="190">
        <f ca="1">IF($AG1262&gt;0,OFFSET(DATA!$F$6,BH$10+27*(7-$AE$8),$AF1262,1,1)/OFFSET(DATA!$F$6,BH$10,$AF1262,1,1),0)</f>
        <v>0</v>
      </c>
      <c r="BI1262" s="190">
        <f ca="1">IF($AG1262&gt;0,OFFSET(DATA!$F$6,BI$10+27*(7-$AE$8),$AF1262,1,1)/OFFSET(DATA!$F$6,BI$10,$AF1262,1,1),0)</f>
        <v>0</v>
      </c>
      <c r="BJ1262" s="190">
        <f ca="1">IF($AG1262&gt;0,OFFSET(DATA!$F$6,BJ$10+27*(7-$AE$8),$AF1262,1,1)/OFFSET(DATA!$F$6,BJ$10,$AF1262,1,1),0)</f>
        <v>0</v>
      </c>
      <c r="BK1262" s="190">
        <f ca="1">IF($AG1262&gt;0,OFFSET(DATA!$F$6,BK$10+27*(7-$AE$8),$AF1262,1,1)/OFFSET(DATA!$F$6,BK$10,$AF1262,1,1),0)</f>
        <v>0</v>
      </c>
      <c r="BL1262" s="190">
        <f ca="1">IF($AG1262&gt;0,OFFSET(DATA!$F$6,BL$10+27*(7-$AE$8),$AF1262,1,1)/OFFSET(DATA!$F$6,BL$10,$AF1262,1,1),0)</f>
        <v>0</v>
      </c>
      <c r="BM1262" s="190">
        <f ca="1">IF($AG1262&gt;0,OFFSET(DATA!$F$6,BM$10+27*(7-$AE$8),$AF1262,1,1)/OFFSET(DATA!$F$6,BM$10,$AF1262,1,1),0)</f>
        <v>0</v>
      </c>
      <c r="BN1262" s="190">
        <f ca="1">IF($AG1262&gt;0,OFFSET(DATA!$F$6,BN$10+27*(7-$AE$8),$AF1262,1,1)/OFFSET(DATA!$F$6,BN$10,$AF1262,1,1),0)</f>
        <v>0</v>
      </c>
      <c r="BO1262" s="190">
        <f ca="1">IF($AG1262&gt;0,OFFSET(DATA!$F$6,BO$10+27*(7-$AE$8),$AF1262,1,1)/OFFSET(DATA!$F$6,BO$10,$AF1262,1,1),0)</f>
        <v>0</v>
      </c>
      <c r="BP1262" s="190">
        <f ca="1">IF($AG1262&gt;0,OFFSET(DATA!$F$6,BP$10+27*(7-$AE$8),$AF1262,1,1)/OFFSET(DATA!$F$6,BP$10,$AF1262,1,1),0)</f>
        <v>0</v>
      </c>
      <c r="BQ1262" s="190">
        <f ca="1">IF($AG1262&gt;0,OFFSET(DATA!$F$6,BQ$10+27*(7-$AE$8),$AF1262,1,1)/OFFSET(DATA!$F$6,BQ$10,$AF1262,1,1),0)</f>
        <v>0</v>
      </c>
      <c r="BR1262" s="190">
        <f ca="1">IF($AG1262&gt;0,OFFSET(DATA!$F$6,BR$10+27*(7-$AE$8),$AF1262,1,1)/OFFSET(DATA!$F$6,BR$10,$AF1262,1,1),0)</f>
        <v>0</v>
      </c>
      <c r="BS1262" s="190">
        <f ca="1">IF($AG1262&gt;0,OFFSET(DATA!$F$6,BS$10+27*(7-$AE$8),$AF1262,1,1)/OFFSET(DATA!$F$6,BS$10,$AF1262,1,1),0)</f>
        <v>0</v>
      </c>
      <c r="BT1262" s="190">
        <f ca="1">IF($AG1262&gt;0,OFFSET(DATA!$F$6,BT$10+27*(7-$AE$8),$AF1262,1,1)/OFFSET(DATA!$F$6,BT$10,$AF1262,1,1),0)</f>
        <v>0</v>
      </c>
      <c r="BU1262" s="190">
        <f ca="1">IF($AG1262&gt;0,OFFSET(DATA!$F$6,BU$10+27*(7-$AE$8),$AF1262,1,1)/OFFSET(DATA!$F$6,BU$10,$AF1262,1,1),0)</f>
        <v>0</v>
      </c>
      <c r="BV1262" s="190">
        <f ca="1">IF($AG1262&gt;0,OFFSET(DATA!$F$6,BV$10+27*(7-$AE$8),$AF1262,1,1)/OFFSET(DATA!$F$6,BV$10,$AF1262,1,1),0)</f>
        <v>0</v>
      </c>
      <c r="BW1262" s="190">
        <f ca="1">IF($AG1262&gt;0,OFFSET(DATA!$F$6,BW$10+27*(7-$AE$8),$AF1262,1,1)/OFFSET(DATA!$F$6,BW$10,$AF1262,1,1),0)</f>
        <v>0</v>
      </c>
      <c r="BX1262" s="190">
        <f ca="1">IF($AG1262&gt;0,OFFSET(DATA!$F$6,BX$10+27*(7-$AE$8),$AF1262,1,1)/OFFSET(DATA!$F$6,BX$10,$AF1262,1,1),0)</f>
        <v>0</v>
      </c>
    </row>
    <row r="1263" spans="32:76" x14ac:dyDescent="0.2">
      <c r="AF1263" s="166">
        <v>1252</v>
      </c>
      <c r="AG1263" s="96">
        <f ca="1">OFFSET(DATA!$F$6,$AF$10,$AF1263,1,1)</f>
        <v>0</v>
      </c>
      <c r="AH1263" s="190">
        <f ca="1">IF($AG1263&gt;0,OFFSET(DATA!$F$6,$AF$10+27*AH$10,$AF1263,1,1)/$AG1263,0)</f>
        <v>0</v>
      </c>
      <c r="AI1263" s="190">
        <f ca="1">IF($AG1263&gt;0,OFFSET(DATA!$F$6,$AF$10+27*AI$10,$AF1263,1,1)/$AG1263,0)</f>
        <v>0</v>
      </c>
      <c r="AJ1263" s="190">
        <f ca="1">IF($AG1263&gt;0,OFFSET(DATA!$F$6,$AF$10+27*AJ$10,$AF1263,1,1)/$AG1263,0)</f>
        <v>0</v>
      </c>
      <c r="AK1263" s="190">
        <f ca="1">IF($AG1263&gt;0,OFFSET(DATA!$F$6,$AF$10+27*AK$10,$AF1263,1,1)/$AG1263,0)</f>
        <v>0</v>
      </c>
      <c r="AL1263" s="190">
        <f ca="1">IF($AG1263&gt;0,OFFSET(DATA!$F$6,$AF$10+27*AL$10,$AF1263,1,1)/$AG1263,0)</f>
        <v>0</v>
      </c>
      <c r="AM1263" s="190">
        <f ca="1">IF($AG1263&gt;0,OFFSET(DATA!$F$6,$AF$10+27*AM$10,$AF1263,1,1)/$AG1263,0)</f>
        <v>0</v>
      </c>
      <c r="AN1263" s="166">
        <f ca="1">OFFSET(DATA!$F$6,$AF$10+27*AN$10,$AF1263,1,1)</f>
        <v>0</v>
      </c>
      <c r="AO1263" s="166">
        <f t="shared" ca="1" si="39"/>
        <v>0</v>
      </c>
      <c r="AQ1263" s="96">
        <f ca="1">OFFSET(DATA!$F$6,25,$AF1263,1,1)</f>
        <v>0</v>
      </c>
      <c r="AR1263" s="190">
        <f ca="1">IF($AQ1263&gt;0,OFFSET(DATA!$F$6,25+27*AR$10,$AF1263,1,1)/$AQ1263,0)</f>
        <v>0</v>
      </c>
      <c r="AS1263" s="190">
        <f ca="1">IF($AQ1263&gt;0,OFFSET(DATA!$F$6,25+27*AS$10,$AF1263,1,1)/$AQ1263,0)</f>
        <v>0</v>
      </c>
      <c r="AT1263" s="190">
        <f ca="1">IF($AQ1263&gt;0,OFFSET(DATA!$F$6,25+27*AT$10,$AF1263,1,1)/$AQ1263,0)</f>
        <v>0</v>
      </c>
      <c r="AU1263" s="190">
        <f ca="1">IF($AQ1263&gt;0,OFFSET(DATA!$F$6,25+27*AU$10,$AF1263,1,1)/$AQ1263,0)</f>
        <v>0</v>
      </c>
      <c r="AV1263" s="190">
        <f ca="1">IF($AQ1263&gt;0,OFFSET(DATA!$F$6,25+27*AV$10,$AF1263,1,1)/$AQ1263,0)</f>
        <v>0</v>
      </c>
      <c r="AW1263" s="190">
        <f ca="1">IF($AQ1263&gt;0,OFFSET(DATA!$F$6,25+27*AW$10,$AF1263,1,1)/$AQ1263,0)</f>
        <v>0</v>
      </c>
      <c r="AZ1263" s="166">
        <f t="shared" ca="1" si="40"/>
        <v>1</v>
      </c>
      <c r="BA1263" s="190">
        <f ca="1">IF($AG1263&gt;0,OFFSET(DATA!$F$6,BA$10+27*(7-$AE$8),$AF1263,1,1)/OFFSET(DATA!$F$6,BA$10,$AF1263,1,1),0)</f>
        <v>0</v>
      </c>
      <c r="BB1263" s="190">
        <f ca="1">IF($AG1263&gt;0,OFFSET(DATA!$F$6,BB$10+27*(7-$AE$8),$AF1263,1,1)/OFFSET(DATA!$F$6,BB$10,$AF1263,1,1),0)</f>
        <v>0</v>
      </c>
      <c r="BC1263" s="190">
        <f ca="1">IF($AG1263&gt;0,OFFSET(DATA!$F$6,BC$10+27*(7-$AE$8),$AF1263,1,1)/OFFSET(DATA!$F$6,BC$10,$AF1263,1,1),0)</f>
        <v>0</v>
      </c>
      <c r="BD1263" s="190">
        <f ca="1">IF($AG1263&gt;0,OFFSET(DATA!$F$6,BD$10+27*(7-$AE$8),$AF1263,1,1)/OFFSET(DATA!$F$6,BD$10,$AF1263,1,1),0)</f>
        <v>0</v>
      </c>
      <c r="BE1263" s="190">
        <f ca="1">IF($AG1263&gt;0,OFFSET(DATA!$F$6,BE$10+27*(7-$AE$8),$AF1263,1,1)/OFFSET(DATA!$F$6,BE$10,$AF1263,1,1),0)</f>
        <v>0</v>
      </c>
      <c r="BF1263" s="190">
        <f ca="1">IF($AG1263&gt;0,OFFSET(DATA!$F$6,BF$10+27*(7-$AE$8),$AF1263,1,1)/OFFSET(DATA!$F$6,BF$10,$AF1263,1,1),0)</f>
        <v>0</v>
      </c>
      <c r="BG1263" s="190">
        <f ca="1">IF($AG1263&gt;0,OFFSET(DATA!$F$6,BG$10+27*(7-$AE$8),$AF1263,1,1)/OFFSET(DATA!$F$6,BG$10,$AF1263,1,1),0)</f>
        <v>0</v>
      </c>
      <c r="BH1263" s="190">
        <f ca="1">IF($AG1263&gt;0,OFFSET(DATA!$F$6,BH$10+27*(7-$AE$8),$AF1263,1,1)/OFFSET(DATA!$F$6,BH$10,$AF1263,1,1),0)</f>
        <v>0</v>
      </c>
      <c r="BI1263" s="190">
        <f ca="1">IF($AG1263&gt;0,OFFSET(DATA!$F$6,BI$10+27*(7-$AE$8),$AF1263,1,1)/OFFSET(DATA!$F$6,BI$10,$AF1263,1,1),0)</f>
        <v>0</v>
      </c>
      <c r="BJ1263" s="190">
        <f ca="1">IF($AG1263&gt;0,OFFSET(DATA!$F$6,BJ$10+27*(7-$AE$8),$AF1263,1,1)/OFFSET(DATA!$F$6,BJ$10,$AF1263,1,1),0)</f>
        <v>0</v>
      </c>
      <c r="BK1263" s="190">
        <f ca="1">IF($AG1263&gt;0,OFFSET(DATA!$F$6,BK$10+27*(7-$AE$8),$AF1263,1,1)/OFFSET(DATA!$F$6,BK$10,$AF1263,1,1),0)</f>
        <v>0</v>
      </c>
      <c r="BL1263" s="190">
        <f ca="1">IF($AG1263&gt;0,OFFSET(DATA!$F$6,BL$10+27*(7-$AE$8),$AF1263,1,1)/OFFSET(DATA!$F$6,BL$10,$AF1263,1,1),0)</f>
        <v>0</v>
      </c>
      <c r="BM1263" s="190">
        <f ca="1">IF($AG1263&gt;0,OFFSET(DATA!$F$6,BM$10+27*(7-$AE$8),$AF1263,1,1)/OFFSET(DATA!$F$6,BM$10,$AF1263,1,1),0)</f>
        <v>0</v>
      </c>
      <c r="BN1263" s="190">
        <f ca="1">IF($AG1263&gt;0,OFFSET(DATA!$F$6,BN$10+27*(7-$AE$8),$AF1263,1,1)/OFFSET(DATA!$F$6,BN$10,$AF1263,1,1),0)</f>
        <v>0</v>
      </c>
      <c r="BO1263" s="190">
        <f ca="1">IF($AG1263&gt;0,OFFSET(DATA!$F$6,BO$10+27*(7-$AE$8),$AF1263,1,1)/OFFSET(DATA!$F$6,BO$10,$AF1263,1,1),0)</f>
        <v>0</v>
      </c>
      <c r="BP1263" s="190">
        <f ca="1">IF($AG1263&gt;0,OFFSET(DATA!$F$6,BP$10+27*(7-$AE$8),$AF1263,1,1)/OFFSET(DATA!$F$6,BP$10,$AF1263,1,1),0)</f>
        <v>0</v>
      </c>
      <c r="BQ1263" s="190">
        <f ca="1">IF($AG1263&gt;0,OFFSET(DATA!$F$6,BQ$10+27*(7-$AE$8),$AF1263,1,1)/OFFSET(DATA!$F$6,BQ$10,$AF1263,1,1),0)</f>
        <v>0</v>
      </c>
      <c r="BR1263" s="190">
        <f ca="1">IF($AG1263&gt;0,OFFSET(DATA!$F$6,BR$10+27*(7-$AE$8),$AF1263,1,1)/OFFSET(DATA!$F$6,BR$10,$AF1263,1,1),0)</f>
        <v>0</v>
      </c>
      <c r="BS1263" s="190">
        <f ca="1">IF($AG1263&gt;0,OFFSET(DATA!$F$6,BS$10+27*(7-$AE$8),$AF1263,1,1)/OFFSET(DATA!$F$6,BS$10,$AF1263,1,1),0)</f>
        <v>0</v>
      </c>
      <c r="BT1263" s="190">
        <f ca="1">IF($AG1263&gt;0,OFFSET(DATA!$F$6,BT$10+27*(7-$AE$8),$AF1263,1,1)/OFFSET(DATA!$F$6,BT$10,$AF1263,1,1),0)</f>
        <v>0</v>
      </c>
      <c r="BU1263" s="190">
        <f ca="1">IF($AG1263&gt;0,OFFSET(DATA!$F$6,BU$10+27*(7-$AE$8),$AF1263,1,1)/OFFSET(DATA!$F$6,BU$10,$AF1263,1,1),0)</f>
        <v>0</v>
      </c>
      <c r="BV1263" s="190">
        <f ca="1">IF($AG1263&gt;0,OFFSET(DATA!$F$6,BV$10+27*(7-$AE$8),$AF1263,1,1)/OFFSET(DATA!$F$6,BV$10,$AF1263,1,1),0)</f>
        <v>0</v>
      </c>
      <c r="BW1263" s="190">
        <f ca="1">IF($AG1263&gt;0,OFFSET(DATA!$F$6,BW$10+27*(7-$AE$8),$AF1263,1,1)/OFFSET(DATA!$F$6,BW$10,$AF1263,1,1),0)</f>
        <v>0</v>
      </c>
      <c r="BX1263" s="190">
        <f ca="1">IF($AG1263&gt;0,OFFSET(DATA!$F$6,BX$10+27*(7-$AE$8),$AF1263,1,1)/OFFSET(DATA!$F$6,BX$10,$AF1263,1,1),0)</f>
        <v>0</v>
      </c>
    </row>
    <row r="1264" spans="32:76" x14ac:dyDescent="0.2">
      <c r="AF1264" s="166">
        <v>1253</v>
      </c>
      <c r="AG1264" s="96">
        <f ca="1">OFFSET(DATA!$F$6,$AF$10,$AF1264,1,1)</f>
        <v>0</v>
      </c>
      <c r="AH1264" s="190">
        <f ca="1">IF($AG1264&gt;0,OFFSET(DATA!$F$6,$AF$10+27*AH$10,$AF1264,1,1)/$AG1264,0)</f>
        <v>0</v>
      </c>
      <c r="AI1264" s="190">
        <f ca="1">IF($AG1264&gt;0,OFFSET(DATA!$F$6,$AF$10+27*AI$10,$AF1264,1,1)/$AG1264,0)</f>
        <v>0</v>
      </c>
      <c r="AJ1264" s="190">
        <f ca="1">IF($AG1264&gt;0,OFFSET(DATA!$F$6,$AF$10+27*AJ$10,$AF1264,1,1)/$AG1264,0)</f>
        <v>0</v>
      </c>
      <c r="AK1264" s="190">
        <f ca="1">IF($AG1264&gt;0,OFFSET(DATA!$F$6,$AF$10+27*AK$10,$AF1264,1,1)/$AG1264,0)</f>
        <v>0</v>
      </c>
      <c r="AL1264" s="190">
        <f ca="1">IF($AG1264&gt;0,OFFSET(DATA!$F$6,$AF$10+27*AL$10,$AF1264,1,1)/$AG1264,0)</f>
        <v>0</v>
      </c>
      <c r="AM1264" s="190">
        <f ca="1">IF($AG1264&gt;0,OFFSET(DATA!$F$6,$AF$10+27*AM$10,$AF1264,1,1)/$AG1264,0)</f>
        <v>0</v>
      </c>
      <c r="AN1264" s="166">
        <f ca="1">OFFSET(DATA!$F$6,$AF$10+27*AN$10,$AF1264,1,1)</f>
        <v>0</v>
      </c>
      <c r="AO1264" s="166">
        <f t="shared" ca="1" si="39"/>
        <v>0</v>
      </c>
      <c r="AQ1264" s="96">
        <f ca="1">OFFSET(DATA!$F$6,25,$AF1264,1,1)</f>
        <v>0</v>
      </c>
      <c r="AR1264" s="190">
        <f ca="1">IF($AQ1264&gt;0,OFFSET(DATA!$F$6,25+27*AR$10,$AF1264,1,1)/$AQ1264,0)</f>
        <v>0</v>
      </c>
      <c r="AS1264" s="190">
        <f ca="1">IF($AQ1264&gt;0,OFFSET(DATA!$F$6,25+27*AS$10,$AF1264,1,1)/$AQ1264,0)</f>
        <v>0</v>
      </c>
      <c r="AT1264" s="190">
        <f ca="1">IF($AQ1264&gt;0,OFFSET(DATA!$F$6,25+27*AT$10,$AF1264,1,1)/$AQ1264,0)</f>
        <v>0</v>
      </c>
      <c r="AU1264" s="190">
        <f ca="1">IF($AQ1264&gt;0,OFFSET(DATA!$F$6,25+27*AU$10,$AF1264,1,1)/$AQ1264,0)</f>
        <v>0</v>
      </c>
      <c r="AV1264" s="190">
        <f ca="1">IF($AQ1264&gt;0,OFFSET(DATA!$F$6,25+27*AV$10,$AF1264,1,1)/$AQ1264,0)</f>
        <v>0</v>
      </c>
      <c r="AW1264" s="190">
        <f ca="1">IF($AQ1264&gt;0,OFFSET(DATA!$F$6,25+27*AW$10,$AF1264,1,1)/$AQ1264,0)</f>
        <v>0</v>
      </c>
      <c r="AZ1264" s="166">
        <f t="shared" ca="1" si="40"/>
        <v>1</v>
      </c>
      <c r="BA1264" s="190">
        <f ca="1">IF($AG1264&gt;0,OFFSET(DATA!$F$6,BA$10+27*(7-$AE$8),$AF1264,1,1)/OFFSET(DATA!$F$6,BA$10,$AF1264,1,1),0)</f>
        <v>0</v>
      </c>
      <c r="BB1264" s="190">
        <f ca="1">IF($AG1264&gt;0,OFFSET(DATA!$F$6,BB$10+27*(7-$AE$8),$AF1264,1,1)/OFFSET(DATA!$F$6,BB$10,$AF1264,1,1),0)</f>
        <v>0</v>
      </c>
      <c r="BC1264" s="190">
        <f ca="1">IF($AG1264&gt;0,OFFSET(DATA!$F$6,BC$10+27*(7-$AE$8),$AF1264,1,1)/OFFSET(DATA!$F$6,BC$10,$AF1264,1,1),0)</f>
        <v>0</v>
      </c>
      <c r="BD1264" s="190">
        <f ca="1">IF($AG1264&gt;0,OFFSET(DATA!$F$6,BD$10+27*(7-$AE$8),$AF1264,1,1)/OFFSET(DATA!$F$6,BD$10,$AF1264,1,1),0)</f>
        <v>0</v>
      </c>
      <c r="BE1264" s="190">
        <f ca="1">IF($AG1264&gt;0,OFFSET(DATA!$F$6,BE$10+27*(7-$AE$8),$AF1264,1,1)/OFFSET(DATA!$F$6,BE$10,$AF1264,1,1),0)</f>
        <v>0</v>
      </c>
      <c r="BF1264" s="190">
        <f ca="1">IF($AG1264&gt;0,OFFSET(DATA!$F$6,BF$10+27*(7-$AE$8),$AF1264,1,1)/OFFSET(DATA!$F$6,BF$10,$AF1264,1,1),0)</f>
        <v>0</v>
      </c>
      <c r="BG1264" s="190">
        <f ca="1">IF($AG1264&gt;0,OFFSET(DATA!$F$6,BG$10+27*(7-$AE$8),$AF1264,1,1)/OFFSET(DATA!$F$6,BG$10,$AF1264,1,1),0)</f>
        <v>0</v>
      </c>
      <c r="BH1264" s="190">
        <f ca="1">IF($AG1264&gt;0,OFFSET(DATA!$F$6,BH$10+27*(7-$AE$8),$AF1264,1,1)/OFFSET(DATA!$F$6,BH$10,$AF1264,1,1),0)</f>
        <v>0</v>
      </c>
      <c r="BI1264" s="190">
        <f ca="1">IF($AG1264&gt;0,OFFSET(DATA!$F$6,BI$10+27*(7-$AE$8),$AF1264,1,1)/OFFSET(DATA!$F$6,BI$10,$AF1264,1,1),0)</f>
        <v>0</v>
      </c>
      <c r="BJ1264" s="190">
        <f ca="1">IF($AG1264&gt;0,OFFSET(DATA!$F$6,BJ$10+27*(7-$AE$8),$AF1264,1,1)/OFFSET(DATA!$F$6,BJ$10,$AF1264,1,1),0)</f>
        <v>0</v>
      </c>
      <c r="BK1264" s="190">
        <f ca="1">IF($AG1264&gt;0,OFFSET(DATA!$F$6,BK$10+27*(7-$AE$8),$AF1264,1,1)/OFFSET(DATA!$F$6,BK$10,$AF1264,1,1),0)</f>
        <v>0</v>
      </c>
      <c r="BL1264" s="190">
        <f ca="1">IF($AG1264&gt;0,OFFSET(DATA!$F$6,BL$10+27*(7-$AE$8),$AF1264,1,1)/OFFSET(DATA!$F$6,BL$10,$AF1264,1,1),0)</f>
        <v>0</v>
      </c>
      <c r="BM1264" s="190">
        <f ca="1">IF($AG1264&gt;0,OFFSET(DATA!$F$6,BM$10+27*(7-$AE$8),$AF1264,1,1)/OFFSET(DATA!$F$6,BM$10,$AF1264,1,1),0)</f>
        <v>0</v>
      </c>
      <c r="BN1264" s="190">
        <f ca="1">IF($AG1264&gt;0,OFFSET(DATA!$F$6,BN$10+27*(7-$AE$8),$AF1264,1,1)/OFFSET(DATA!$F$6,BN$10,$AF1264,1,1),0)</f>
        <v>0</v>
      </c>
      <c r="BO1264" s="190">
        <f ca="1">IF($AG1264&gt;0,OFFSET(DATA!$F$6,BO$10+27*(7-$AE$8),$AF1264,1,1)/OFFSET(DATA!$F$6,BO$10,$AF1264,1,1),0)</f>
        <v>0</v>
      </c>
      <c r="BP1264" s="190">
        <f ca="1">IF($AG1264&gt;0,OFFSET(DATA!$F$6,BP$10+27*(7-$AE$8),$AF1264,1,1)/OFFSET(DATA!$F$6,BP$10,$AF1264,1,1),0)</f>
        <v>0</v>
      </c>
      <c r="BQ1264" s="190">
        <f ca="1">IF($AG1264&gt;0,OFFSET(DATA!$F$6,BQ$10+27*(7-$AE$8),$AF1264,1,1)/OFFSET(DATA!$F$6,BQ$10,$AF1264,1,1),0)</f>
        <v>0</v>
      </c>
      <c r="BR1264" s="190">
        <f ca="1">IF($AG1264&gt;0,OFFSET(DATA!$F$6,BR$10+27*(7-$AE$8),$AF1264,1,1)/OFFSET(DATA!$F$6,BR$10,$AF1264,1,1),0)</f>
        <v>0</v>
      </c>
      <c r="BS1264" s="190">
        <f ca="1">IF($AG1264&gt;0,OFFSET(DATA!$F$6,BS$10+27*(7-$AE$8),$AF1264,1,1)/OFFSET(DATA!$F$6,BS$10,$AF1264,1,1),0)</f>
        <v>0</v>
      </c>
      <c r="BT1264" s="190">
        <f ca="1">IF($AG1264&gt;0,OFFSET(DATA!$F$6,BT$10+27*(7-$AE$8),$AF1264,1,1)/OFFSET(DATA!$F$6,BT$10,$AF1264,1,1),0)</f>
        <v>0</v>
      </c>
      <c r="BU1264" s="190">
        <f ca="1">IF($AG1264&gt;0,OFFSET(DATA!$F$6,BU$10+27*(7-$AE$8),$AF1264,1,1)/OFFSET(DATA!$F$6,BU$10,$AF1264,1,1),0)</f>
        <v>0</v>
      </c>
      <c r="BV1264" s="190">
        <f ca="1">IF($AG1264&gt;0,OFFSET(DATA!$F$6,BV$10+27*(7-$AE$8),$AF1264,1,1)/OFFSET(DATA!$F$6,BV$10,$AF1264,1,1),0)</f>
        <v>0</v>
      </c>
      <c r="BW1264" s="190">
        <f ca="1">IF($AG1264&gt;0,OFFSET(DATA!$F$6,BW$10+27*(7-$AE$8),$AF1264,1,1)/OFFSET(DATA!$F$6,BW$10,$AF1264,1,1),0)</f>
        <v>0</v>
      </c>
      <c r="BX1264" s="190">
        <f ca="1">IF($AG1264&gt;0,OFFSET(DATA!$F$6,BX$10+27*(7-$AE$8),$AF1264,1,1)/OFFSET(DATA!$F$6,BX$10,$AF1264,1,1),0)</f>
        <v>0</v>
      </c>
    </row>
    <row r="1265" spans="32:76" x14ac:dyDescent="0.2">
      <c r="AF1265" s="166">
        <v>1254</v>
      </c>
      <c r="AG1265" s="96">
        <f ca="1">OFFSET(DATA!$F$6,$AF$10,$AF1265,1,1)</f>
        <v>0</v>
      </c>
      <c r="AH1265" s="190">
        <f ca="1">IF($AG1265&gt;0,OFFSET(DATA!$F$6,$AF$10+27*AH$10,$AF1265,1,1)/$AG1265,0)</f>
        <v>0</v>
      </c>
      <c r="AI1265" s="190">
        <f ca="1">IF($AG1265&gt;0,OFFSET(DATA!$F$6,$AF$10+27*AI$10,$AF1265,1,1)/$AG1265,0)</f>
        <v>0</v>
      </c>
      <c r="AJ1265" s="190">
        <f ca="1">IF($AG1265&gt;0,OFFSET(DATA!$F$6,$AF$10+27*AJ$10,$AF1265,1,1)/$AG1265,0)</f>
        <v>0</v>
      </c>
      <c r="AK1265" s="190">
        <f ca="1">IF($AG1265&gt;0,OFFSET(DATA!$F$6,$AF$10+27*AK$10,$AF1265,1,1)/$AG1265,0)</f>
        <v>0</v>
      </c>
      <c r="AL1265" s="190">
        <f ca="1">IF($AG1265&gt;0,OFFSET(DATA!$F$6,$AF$10+27*AL$10,$AF1265,1,1)/$AG1265,0)</f>
        <v>0</v>
      </c>
      <c r="AM1265" s="190">
        <f ca="1">IF($AG1265&gt;0,OFFSET(DATA!$F$6,$AF$10+27*AM$10,$AF1265,1,1)/$AG1265,0)</f>
        <v>0</v>
      </c>
      <c r="AN1265" s="166">
        <f ca="1">OFFSET(DATA!$F$6,$AF$10+27*AN$10,$AF1265,1,1)</f>
        <v>0</v>
      </c>
      <c r="AO1265" s="166">
        <f t="shared" ca="1" si="39"/>
        <v>0</v>
      </c>
      <c r="AQ1265" s="96">
        <f ca="1">OFFSET(DATA!$F$6,25,$AF1265,1,1)</f>
        <v>0</v>
      </c>
      <c r="AR1265" s="190">
        <f ca="1">IF($AQ1265&gt;0,OFFSET(DATA!$F$6,25+27*AR$10,$AF1265,1,1)/$AQ1265,0)</f>
        <v>0</v>
      </c>
      <c r="AS1265" s="190">
        <f ca="1">IF($AQ1265&gt;0,OFFSET(DATA!$F$6,25+27*AS$10,$AF1265,1,1)/$AQ1265,0)</f>
        <v>0</v>
      </c>
      <c r="AT1265" s="190">
        <f ca="1">IF($AQ1265&gt;0,OFFSET(DATA!$F$6,25+27*AT$10,$AF1265,1,1)/$AQ1265,0)</f>
        <v>0</v>
      </c>
      <c r="AU1265" s="190">
        <f ca="1">IF($AQ1265&gt;0,OFFSET(DATA!$F$6,25+27*AU$10,$AF1265,1,1)/$AQ1265,0)</f>
        <v>0</v>
      </c>
      <c r="AV1265" s="190">
        <f ca="1">IF($AQ1265&gt;0,OFFSET(DATA!$F$6,25+27*AV$10,$AF1265,1,1)/$AQ1265,0)</f>
        <v>0</v>
      </c>
      <c r="AW1265" s="190">
        <f ca="1">IF($AQ1265&gt;0,OFFSET(DATA!$F$6,25+27*AW$10,$AF1265,1,1)/$AQ1265,0)</f>
        <v>0</v>
      </c>
      <c r="AZ1265" s="166">
        <f t="shared" ca="1" si="40"/>
        <v>1</v>
      </c>
      <c r="BA1265" s="190">
        <f ca="1">IF($AG1265&gt;0,OFFSET(DATA!$F$6,BA$10+27*(7-$AE$8),$AF1265,1,1)/OFFSET(DATA!$F$6,BA$10,$AF1265,1,1),0)</f>
        <v>0</v>
      </c>
      <c r="BB1265" s="190">
        <f ca="1">IF($AG1265&gt;0,OFFSET(DATA!$F$6,BB$10+27*(7-$AE$8),$AF1265,1,1)/OFFSET(DATA!$F$6,BB$10,$AF1265,1,1),0)</f>
        <v>0</v>
      </c>
      <c r="BC1265" s="190">
        <f ca="1">IF($AG1265&gt;0,OFFSET(DATA!$F$6,BC$10+27*(7-$AE$8),$AF1265,1,1)/OFFSET(DATA!$F$6,BC$10,$AF1265,1,1),0)</f>
        <v>0</v>
      </c>
      <c r="BD1265" s="190">
        <f ca="1">IF($AG1265&gt;0,OFFSET(DATA!$F$6,BD$10+27*(7-$AE$8),$AF1265,1,1)/OFFSET(DATA!$F$6,BD$10,$AF1265,1,1),0)</f>
        <v>0</v>
      </c>
      <c r="BE1265" s="190">
        <f ca="1">IF($AG1265&gt;0,OFFSET(DATA!$F$6,BE$10+27*(7-$AE$8),$AF1265,1,1)/OFFSET(DATA!$F$6,BE$10,$AF1265,1,1),0)</f>
        <v>0</v>
      </c>
      <c r="BF1265" s="190">
        <f ca="1">IF($AG1265&gt;0,OFFSET(DATA!$F$6,BF$10+27*(7-$AE$8),$AF1265,1,1)/OFFSET(DATA!$F$6,BF$10,$AF1265,1,1),0)</f>
        <v>0</v>
      </c>
      <c r="BG1265" s="190">
        <f ca="1">IF($AG1265&gt;0,OFFSET(DATA!$F$6,BG$10+27*(7-$AE$8),$AF1265,1,1)/OFFSET(DATA!$F$6,BG$10,$AF1265,1,1),0)</f>
        <v>0</v>
      </c>
      <c r="BH1265" s="190">
        <f ca="1">IF($AG1265&gt;0,OFFSET(DATA!$F$6,BH$10+27*(7-$AE$8),$AF1265,1,1)/OFFSET(DATA!$F$6,BH$10,$AF1265,1,1),0)</f>
        <v>0</v>
      </c>
      <c r="BI1265" s="190">
        <f ca="1">IF($AG1265&gt;0,OFFSET(DATA!$F$6,BI$10+27*(7-$AE$8),$AF1265,1,1)/OFFSET(DATA!$F$6,BI$10,$AF1265,1,1),0)</f>
        <v>0</v>
      </c>
      <c r="BJ1265" s="190">
        <f ca="1">IF($AG1265&gt;0,OFFSET(DATA!$F$6,BJ$10+27*(7-$AE$8),$AF1265,1,1)/OFFSET(DATA!$F$6,BJ$10,$AF1265,1,1),0)</f>
        <v>0</v>
      </c>
      <c r="BK1265" s="190">
        <f ca="1">IF($AG1265&gt;0,OFFSET(DATA!$F$6,BK$10+27*(7-$AE$8),$AF1265,1,1)/OFFSET(DATA!$F$6,BK$10,$AF1265,1,1),0)</f>
        <v>0</v>
      </c>
      <c r="BL1265" s="190">
        <f ca="1">IF($AG1265&gt;0,OFFSET(DATA!$F$6,BL$10+27*(7-$AE$8),$AF1265,1,1)/OFFSET(DATA!$F$6,BL$10,$AF1265,1,1),0)</f>
        <v>0</v>
      </c>
      <c r="BM1265" s="190">
        <f ca="1">IF($AG1265&gt;0,OFFSET(DATA!$F$6,BM$10+27*(7-$AE$8),$AF1265,1,1)/OFFSET(DATA!$F$6,BM$10,$AF1265,1,1),0)</f>
        <v>0</v>
      </c>
      <c r="BN1265" s="190">
        <f ca="1">IF($AG1265&gt;0,OFFSET(DATA!$F$6,BN$10+27*(7-$AE$8),$AF1265,1,1)/OFFSET(DATA!$F$6,BN$10,$AF1265,1,1),0)</f>
        <v>0</v>
      </c>
      <c r="BO1265" s="190">
        <f ca="1">IF($AG1265&gt;0,OFFSET(DATA!$F$6,BO$10+27*(7-$AE$8),$AF1265,1,1)/OFFSET(DATA!$F$6,BO$10,$AF1265,1,1),0)</f>
        <v>0</v>
      </c>
      <c r="BP1265" s="190">
        <f ca="1">IF($AG1265&gt;0,OFFSET(DATA!$F$6,BP$10+27*(7-$AE$8),$AF1265,1,1)/OFFSET(DATA!$F$6,BP$10,$AF1265,1,1),0)</f>
        <v>0</v>
      </c>
      <c r="BQ1265" s="190">
        <f ca="1">IF($AG1265&gt;0,OFFSET(DATA!$F$6,BQ$10+27*(7-$AE$8),$AF1265,1,1)/OFFSET(DATA!$F$6,BQ$10,$AF1265,1,1),0)</f>
        <v>0</v>
      </c>
      <c r="BR1265" s="190">
        <f ca="1">IF($AG1265&gt;0,OFFSET(DATA!$F$6,BR$10+27*(7-$AE$8),$AF1265,1,1)/OFFSET(DATA!$F$6,BR$10,$AF1265,1,1),0)</f>
        <v>0</v>
      </c>
      <c r="BS1265" s="190">
        <f ca="1">IF($AG1265&gt;0,OFFSET(DATA!$F$6,BS$10+27*(7-$AE$8),$AF1265,1,1)/OFFSET(DATA!$F$6,BS$10,$AF1265,1,1),0)</f>
        <v>0</v>
      </c>
      <c r="BT1265" s="190">
        <f ca="1">IF($AG1265&gt;0,OFFSET(DATA!$F$6,BT$10+27*(7-$AE$8),$AF1265,1,1)/OFFSET(DATA!$F$6,BT$10,$AF1265,1,1),0)</f>
        <v>0</v>
      </c>
      <c r="BU1265" s="190">
        <f ca="1">IF($AG1265&gt;0,OFFSET(DATA!$F$6,BU$10+27*(7-$AE$8),$AF1265,1,1)/OFFSET(DATA!$F$6,BU$10,$AF1265,1,1),0)</f>
        <v>0</v>
      </c>
      <c r="BV1265" s="190">
        <f ca="1">IF($AG1265&gt;0,OFFSET(DATA!$F$6,BV$10+27*(7-$AE$8),$AF1265,1,1)/OFFSET(DATA!$F$6,BV$10,$AF1265,1,1),0)</f>
        <v>0</v>
      </c>
      <c r="BW1265" s="190">
        <f ca="1">IF($AG1265&gt;0,OFFSET(DATA!$F$6,BW$10+27*(7-$AE$8),$AF1265,1,1)/OFFSET(DATA!$F$6,BW$10,$AF1265,1,1),0)</f>
        <v>0</v>
      </c>
      <c r="BX1265" s="190">
        <f ca="1">IF($AG1265&gt;0,OFFSET(DATA!$F$6,BX$10+27*(7-$AE$8),$AF1265,1,1)/OFFSET(DATA!$F$6,BX$10,$AF1265,1,1),0)</f>
        <v>0</v>
      </c>
    </row>
    <row r="1266" spans="32:76" x14ac:dyDescent="0.2">
      <c r="AF1266" s="166">
        <v>1255</v>
      </c>
      <c r="AG1266" s="96">
        <f ca="1">OFFSET(DATA!$F$6,$AF$10,$AF1266,1,1)</f>
        <v>0</v>
      </c>
      <c r="AH1266" s="190">
        <f ca="1">IF($AG1266&gt;0,OFFSET(DATA!$F$6,$AF$10+27*AH$10,$AF1266,1,1)/$AG1266,0)</f>
        <v>0</v>
      </c>
      <c r="AI1266" s="190">
        <f ca="1">IF($AG1266&gt;0,OFFSET(DATA!$F$6,$AF$10+27*AI$10,$AF1266,1,1)/$AG1266,0)</f>
        <v>0</v>
      </c>
      <c r="AJ1266" s="190">
        <f ca="1">IF($AG1266&gt;0,OFFSET(DATA!$F$6,$AF$10+27*AJ$10,$AF1266,1,1)/$AG1266,0)</f>
        <v>0</v>
      </c>
      <c r="AK1266" s="190">
        <f ca="1">IF($AG1266&gt;0,OFFSET(DATA!$F$6,$AF$10+27*AK$10,$AF1266,1,1)/$AG1266,0)</f>
        <v>0</v>
      </c>
      <c r="AL1266" s="190">
        <f ca="1">IF($AG1266&gt;0,OFFSET(DATA!$F$6,$AF$10+27*AL$10,$AF1266,1,1)/$AG1266,0)</f>
        <v>0</v>
      </c>
      <c r="AM1266" s="190">
        <f ca="1">IF($AG1266&gt;0,OFFSET(DATA!$F$6,$AF$10+27*AM$10,$AF1266,1,1)/$AG1266,0)</f>
        <v>0</v>
      </c>
      <c r="AN1266" s="166">
        <f ca="1">OFFSET(DATA!$F$6,$AF$10+27*AN$10,$AF1266,1,1)</f>
        <v>0</v>
      </c>
      <c r="AO1266" s="166">
        <f t="shared" ca="1" si="39"/>
        <v>0</v>
      </c>
      <c r="AQ1266" s="96">
        <f ca="1">OFFSET(DATA!$F$6,25,$AF1266,1,1)</f>
        <v>0</v>
      </c>
      <c r="AR1266" s="190">
        <f ca="1">IF($AQ1266&gt;0,OFFSET(DATA!$F$6,25+27*AR$10,$AF1266,1,1)/$AQ1266,0)</f>
        <v>0</v>
      </c>
      <c r="AS1266" s="190">
        <f ca="1">IF($AQ1266&gt;0,OFFSET(DATA!$F$6,25+27*AS$10,$AF1266,1,1)/$AQ1266,0)</f>
        <v>0</v>
      </c>
      <c r="AT1266" s="190">
        <f ca="1">IF($AQ1266&gt;0,OFFSET(DATA!$F$6,25+27*AT$10,$AF1266,1,1)/$AQ1266,0)</f>
        <v>0</v>
      </c>
      <c r="AU1266" s="190">
        <f ca="1">IF($AQ1266&gt;0,OFFSET(DATA!$F$6,25+27*AU$10,$AF1266,1,1)/$AQ1266,0)</f>
        <v>0</v>
      </c>
      <c r="AV1266" s="190">
        <f ca="1">IF($AQ1266&gt;0,OFFSET(DATA!$F$6,25+27*AV$10,$AF1266,1,1)/$AQ1266,0)</f>
        <v>0</v>
      </c>
      <c r="AW1266" s="190">
        <f ca="1">IF($AQ1266&gt;0,OFFSET(DATA!$F$6,25+27*AW$10,$AF1266,1,1)/$AQ1266,0)</f>
        <v>0</v>
      </c>
      <c r="AZ1266" s="166">
        <f t="shared" ca="1" si="40"/>
        <v>1</v>
      </c>
      <c r="BA1266" s="190">
        <f ca="1">IF($AG1266&gt;0,OFFSET(DATA!$F$6,BA$10+27*(7-$AE$8),$AF1266,1,1)/OFFSET(DATA!$F$6,BA$10,$AF1266,1,1),0)</f>
        <v>0</v>
      </c>
      <c r="BB1266" s="190">
        <f ca="1">IF($AG1266&gt;0,OFFSET(DATA!$F$6,BB$10+27*(7-$AE$8),$AF1266,1,1)/OFFSET(DATA!$F$6,BB$10,$AF1266,1,1),0)</f>
        <v>0</v>
      </c>
      <c r="BC1266" s="190">
        <f ca="1">IF($AG1266&gt;0,OFFSET(DATA!$F$6,BC$10+27*(7-$AE$8),$AF1266,1,1)/OFFSET(DATA!$F$6,BC$10,$AF1266,1,1),0)</f>
        <v>0</v>
      </c>
      <c r="BD1266" s="190">
        <f ca="1">IF($AG1266&gt;0,OFFSET(DATA!$F$6,BD$10+27*(7-$AE$8),$AF1266,1,1)/OFFSET(DATA!$F$6,BD$10,$AF1266,1,1),0)</f>
        <v>0</v>
      </c>
      <c r="BE1266" s="190">
        <f ca="1">IF($AG1266&gt;0,OFFSET(DATA!$F$6,BE$10+27*(7-$AE$8),$AF1266,1,1)/OFFSET(DATA!$F$6,BE$10,$AF1266,1,1),0)</f>
        <v>0</v>
      </c>
      <c r="BF1266" s="190">
        <f ca="1">IF($AG1266&gt;0,OFFSET(DATA!$F$6,BF$10+27*(7-$AE$8),$AF1266,1,1)/OFFSET(DATA!$F$6,BF$10,$AF1266,1,1),0)</f>
        <v>0</v>
      </c>
      <c r="BG1266" s="190">
        <f ca="1">IF($AG1266&gt;0,OFFSET(DATA!$F$6,BG$10+27*(7-$AE$8),$AF1266,1,1)/OFFSET(DATA!$F$6,BG$10,$AF1266,1,1),0)</f>
        <v>0</v>
      </c>
      <c r="BH1266" s="190">
        <f ca="1">IF($AG1266&gt;0,OFFSET(DATA!$F$6,BH$10+27*(7-$AE$8),$AF1266,1,1)/OFFSET(DATA!$F$6,BH$10,$AF1266,1,1),0)</f>
        <v>0</v>
      </c>
      <c r="BI1266" s="190">
        <f ca="1">IF($AG1266&gt;0,OFFSET(DATA!$F$6,BI$10+27*(7-$AE$8),$AF1266,1,1)/OFFSET(DATA!$F$6,BI$10,$AF1266,1,1),0)</f>
        <v>0</v>
      </c>
      <c r="BJ1266" s="190">
        <f ca="1">IF($AG1266&gt;0,OFFSET(DATA!$F$6,BJ$10+27*(7-$AE$8),$AF1266,1,1)/OFFSET(DATA!$F$6,BJ$10,$AF1266,1,1),0)</f>
        <v>0</v>
      </c>
      <c r="BK1266" s="190">
        <f ca="1">IF($AG1266&gt;0,OFFSET(DATA!$F$6,BK$10+27*(7-$AE$8),$AF1266,1,1)/OFFSET(DATA!$F$6,BK$10,$AF1266,1,1),0)</f>
        <v>0</v>
      </c>
      <c r="BL1266" s="190">
        <f ca="1">IF($AG1266&gt;0,OFFSET(DATA!$F$6,BL$10+27*(7-$AE$8),$AF1266,1,1)/OFFSET(DATA!$F$6,BL$10,$AF1266,1,1),0)</f>
        <v>0</v>
      </c>
      <c r="BM1266" s="190">
        <f ca="1">IF($AG1266&gt;0,OFFSET(DATA!$F$6,BM$10+27*(7-$AE$8),$AF1266,1,1)/OFFSET(DATA!$F$6,BM$10,$AF1266,1,1),0)</f>
        <v>0</v>
      </c>
      <c r="BN1266" s="190">
        <f ca="1">IF($AG1266&gt;0,OFFSET(DATA!$F$6,BN$10+27*(7-$AE$8),$AF1266,1,1)/OFFSET(DATA!$F$6,BN$10,$AF1266,1,1),0)</f>
        <v>0</v>
      </c>
      <c r="BO1266" s="190">
        <f ca="1">IF($AG1266&gt;0,OFFSET(DATA!$F$6,BO$10+27*(7-$AE$8),$AF1266,1,1)/OFFSET(DATA!$F$6,BO$10,$AF1266,1,1),0)</f>
        <v>0</v>
      </c>
      <c r="BP1266" s="190">
        <f ca="1">IF($AG1266&gt;0,OFFSET(DATA!$F$6,BP$10+27*(7-$AE$8),$AF1266,1,1)/OFFSET(DATA!$F$6,BP$10,$AF1266,1,1),0)</f>
        <v>0</v>
      </c>
      <c r="BQ1266" s="190">
        <f ca="1">IF($AG1266&gt;0,OFFSET(DATA!$F$6,BQ$10+27*(7-$AE$8),$AF1266,1,1)/OFFSET(DATA!$F$6,BQ$10,$AF1266,1,1),0)</f>
        <v>0</v>
      </c>
      <c r="BR1266" s="190">
        <f ca="1">IF($AG1266&gt;0,OFFSET(DATA!$F$6,BR$10+27*(7-$AE$8),$AF1266,1,1)/OFFSET(DATA!$F$6,BR$10,$AF1266,1,1),0)</f>
        <v>0</v>
      </c>
      <c r="BS1266" s="190">
        <f ca="1">IF($AG1266&gt;0,OFFSET(DATA!$F$6,BS$10+27*(7-$AE$8),$AF1266,1,1)/OFFSET(DATA!$F$6,BS$10,$AF1266,1,1),0)</f>
        <v>0</v>
      </c>
      <c r="BT1266" s="190">
        <f ca="1">IF($AG1266&gt;0,OFFSET(DATA!$F$6,BT$10+27*(7-$AE$8),$AF1266,1,1)/OFFSET(DATA!$F$6,BT$10,$AF1266,1,1),0)</f>
        <v>0</v>
      </c>
      <c r="BU1266" s="190">
        <f ca="1">IF($AG1266&gt;0,OFFSET(DATA!$F$6,BU$10+27*(7-$AE$8),$AF1266,1,1)/OFFSET(DATA!$F$6,BU$10,$AF1266,1,1),0)</f>
        <v>0</v>
      </c>
      <c r="BV1266" s="190">
        <f ca="1">IF($AG1266&gt;0,OFFSET(DATA!$F$6,BV$10+27*(7-$AE$8),$AF1266,1,1)/OFFSET(DATA!$F$6,BV$10,$AF1266,1,1),0)</f>
        <v>0</v>
      </c>
      <c r="BW1266" s="190">
        <f ca="1">IF($AG1266&gt;0,OFFSET(DATA!$F$6,BW$10+27*(7-$AE$8),$AF1266,1,1)/OFFSET(DATA!$F$6,BW$10,$AF1266,1,1),0)</f>
        <v>0</v>
      </c>
      <c r="BX1266" s="190">
        <f ca="1">IF($AG1266&gt;0,OFFSET(DATA!$F$6,BX$10+27*(7-$AE$8),$AF1266,1,1)/OFFSET(DATA!$F$6,BX$10,$AF1266,1,1),0)</f>
        <v>0</v>
      </c>
    </row>
    <row r="1267" spans="32:76" x14ac:dyDescent="0.2">
      <c r="AF1267" s="166">
        <v>1256</v>
      </c>
      <c r="AG1267" s="96">
        <f ca="1">OFFSET(DATA!$F$6,$AF$10,$AF1267,1,1)</f>
        <v>0</v>
      </c>
      <c r="AH1267" s="190">
        <f ca="1">IF($AG1267&gt;0,OFFSET(DATA!$F$6,$AF$10+27*AH$10,$AF1267,1,1)/$AG1267,0)</f>
        <v>0</v>
      </c>
      <c r="AI1267" s="190">
        <f ca="1">IF($AG1267&gt;0,OFFSET(DATA!$F$6,$AF$10+27*AI$10,$AF1267,1,1)/$AG1267,0)</f>
        <v>0</v>
      </c>
      <c r="AJ1267" s="190">
        <f ca="1">IF($AG1267&gt;0,OFFSET(DATA!$F$6,$AF$10+27*AJ$10,$AF1267,1,1)/$AG1267,0)</f>
        <v>0</v>
      </c>
      <c r="AK1267" s="190">
        <f ca="1">IF($AG1267&gt;0,OFFSET(DATA!$F$6,$AF$10+27*AK$10,$AF1267,1,1)/$AG1267,0)</f>
        <v>0</v>
      </c>
      <c r="AL1267" s="190">
        <f ca="1">IF($AG1267&gt;0,OFFSET(DATA!$F$6,$AF$10+27*AL$10,$AF1267,1,1)/$AG1267,0)</f>
        <v>0</v>
      </c>
      <c r="AM1267" s="190">
        <f ca="1">IF($AG1267&gt;0,OFFSET(DATA!$F$6,$AF$10+27*AM$10,$AF1267,1,1)/$AG1267,0)</f>
        <v>0</v>
      </c>
      <c r="AN1267" s="166">
        <f ca="1">OFFSET(DATA!$F$6,$AF$10+27*AN$10,$AF1267,1,1)</f>
        <v>0</v>
      </c>
      <c r="AO1267" s="166">
        <f t="shared" ca="1" si="39"/>
        <v>0</v>
      </c>
      <c r="AQ1267" s="96">
        <f ca="1">OFFSET(DATA!$F$6,25,$AF1267,1,1)</f>
        <v>0</v>
      </c>
      <c r="AR1267" s="190">
        <f ca="1">IF($AQ1267&gt;0,OFFSET(DATA!$F$6,25+27*AR$10,$AF1267,1,1)/$AQ1267,0)</f>
        <v>0</v>
      </c>
      <c r="AS1267" s="190">
        <f ca="1">IF($AQ1267&gt;0,OFFSET(DATA!$F$6,25+27*AS$10,$AF1267,1,1)/$AQ1267,0)</f>
        <v>0</v>
      </c>
      <c r="AT1267" s="190">
        <f ca="1">IF($AQ1267&gt;0,OFFSET(DATA!$F$6,25+27*AT$10,$AF1267,1,1)/$AQ1267,0)</f>
        <v>0</v>
      </c>
      <c r="AU1267" s="190">
        <f ca="1">IF($AQ1267&gt;0,OFFSET(DATA!$F$6,25+27*AU$10,$AF1267,1,1)/$AQ1267,0)</f>
        <v>0</v>
      </c>
      <c r="AV1267" s="190">
        <f ca="1">IF($AQ1267&gt;0,OFFSET(DATA!$F$6,25+27*AV$10,$AF1267,1,1)/$AQ1267,0)</f>
        <v>0</v>
      </c>
      <c r="AW1267" s="190">
        <f ca="1">IF($AQ1267&gt;0,OFFSET(DATA!$F$6,25+27*AW$10,$AF1267,1,1)/$AQ1267,0)</f>
        <v>0</v>
      </c>
      <c r="AZ1267" s="166">
        <f t="shared" ca="1" si="40"/>
        <v>1</v>
      </c>
      <c r="BA1267" s="190">
        <f ca="1">IF($AG1267&gt;0,OFFSET(DATA!$F$6,BA$10+27*(7-$AE$8),$AF1267,1,1)/OFFSET(DATA!$F$6,BA$10,$AF1267,1,1),0)</f>
        <v>0</v>
      </c>
      <c r="BB1267" s="190">
        <f ca="1">IF($AG1267&gt;0,OFFSET(DATA!$F$6,BB$10+27*(7-$AE$8),$AF1267,1,1)/OFFSET(DATA!$F$6,BB$10,$AF1267,1,1),0)</f>
        <v>0</v>
      </c>
      <c r="BC1267" s="190">
        <f ca="1">IF($AG1267&gt;0,OFFSET(DATA!$F$6,BC$10+27*(7-$AE$8),$AF1267,1,1)/OFFSET(DATA!$F$6,BC$10,$AF1267,1,1),0)</f>
        <v>0</v>
      </c>
      <c r="BD1267" s="190">
        <f ca="1">IF($AG1267&gt;0,OFFSET(DATA!$F$6,BD$10+27*(7-$AE$8),$AF1267,1,1)/OFFSET(DATA!$F$6,BD$10,$AF1267,1,1),0)</f>
        <v>0</v>
      </c>
      <c r="BE1267" s="190">
        <f ca="1">IF($AG1267&gt;0,OFFSET(DATA!$F$6,BE$10+27*(7-$AE$8),$AF1267,1,1)/OFFSET(DATA!$F$6,BE$10,$AF1267,1,1),0)</f>
        <v>0</v>
      </c>
      <c r="BF1267" s="190">
        <f ca="1">IF($AG1267&gt;0,OFFSET(DATA!$F$6,BF$10+27*(7-$AE$8),$AF1267,1,1)/OFFSET(DATA!$F$6,BF$10,$AF1267,1,1),0)</f>
        <v>0</v>
      </c>
      <c r="BG1267" s="190">
        <f ca="1">IF($AG1267&gt;0,OFFSET(DATA!$F$6,BG$10+27*(7-$AE$8),$AF1267,1,1)/OFFSET(DATA!$F$6,BG$10,$AF1267,1,1),0)</f>
        <v>0</v>
      </c>
      <c r="BH1267" s="190">
        <f ca="1">IF($AG1267&gt;0,OFFSET(DATA!$F$6,BH$10+27*(7-$AE$8),$AF1267,1,1)/OFFSET(DATA!$F$6,BH$10,$AF1267,1,1),0)</f>
        <v>0</v>
      </c>
      <c r="BI1267" s="190">
        <f ca="1">IF($AG1267&gt;0,OFFSET(DATA!$F$6,BI$10+27*(7-$AE$8),$AF1267,1,1)/OFFSET(DATA!$F$6,BI$10,$AF1267,1,1),0)</f>
        <v>0</v>
      </c>
      <c r="BJ1267" s="190">
        <f ca="1">IF($AG1267&gt;0,OFFSET(DATA!$F$6,BJ$10+27*(7-$AE$8),$AF1267,1,1)/OFFSET(DATA!$F$6,BJ$10,$AF1267,1,1),0)</f>
        <v>0</v>
      </c>
      <c r="BK1267" s="190">
        <f ca="1">IF($AG1267&gt;0,OFFSET(DATA!$F$6,BK$10+27*(7-$AE$8),$AF1267,1,1)/OFFSET(DATA!$F$6,BK$10,$AF1267,1,1),0)</f>
        <v>0</v>
      </c>
      <c r="BL1267" s="190">
        <f ca="1">IF($AG1267&gt;0,OFFSET(DATA!$F$6,BL$10+27*(7-$AE$8),$AF1267,1,1)/OFFSET(DATA!$F$6,BL$10,$AF1267,1,1),0)</f>
        <v>0</v>
      </c>
      <c r="BM1267" s="190">
        <f ca="1">IF($AG1267&gt;0,OFFSET(DATA!$F$6,BM$10+27*(7-$AE$8),$AF1267,1,1)/OFFSET(DATA!$F$6,BM$10,$AF1267,1,1),0)</f>
        <v>0</v>
      </c>
      <c r="BN1267" s="190">
        <f ca="1">IF($AG1267&gt;0,OFFSET(DATA!$F$6,BN$10+27*(7-$AE$8),$AF1267,1,1)/OFFSET(DATA!$F$6,BN$10,$AF1267,1,1),0)</f>
        <v>0</v>
      </c>
      <c r="BO1267" s="190">
        <f ca="1">IF($AG1267&gt;0,OFFSET(DATA!$F$6,BO$10+27*(7-$AE$8),$AF1267,1,1)/OFFSET(DATA!$F$6,BO$10,$AF1267,1,1),0)</f>
        <v>0</v>
      </c>
      <c r="BP1267" s="190">
        <f ca="1">IF($AG1267&gt;0,OFFSET(DATA!$F$6,BP$10+27*(7-$AE$8),$AF1267,1,1)/OFFSET(DATA!$F$6,BP$10,$AF1267,1,1),0)</f>
        <v>0</v>
      </c>
      <c r="BQ1267" s="190">
        <f ca="1">IF($AG1267&gt;0,OFFSET(DATA!$F$6,BQ$10+27*(7-$AE$8),$AF1267,1,1)/OFFSET(DATA!$F$6,BQ$10,$AF1267,1,1),0)</f>
        <v>0</v>
      </c>
      <c r="BR1267" s="190">
        <f ca="1">IF($AG1267&gt;0,OFFSET(DATA!$F$6,BR$10+27*(7-$AE$8),$AF1267,1,1)/OFFSET(DATA!$F$6,BR$10,$AF1267,1,1),0)</f>
        <v>0</v>
      </c>
      <c r="BS1267" s="190">
        <f ca="1">IF($AG1267&gt;0,OFFSET(DATA!$F$6,BS$10+27*(7-$AE$8),$AF1267,1,1)/OFFSET(DATA!$F$6,BS$10,$AF1267,1,1),0)</f>
        <v>0</v>
      </c>
      <c r="BT1267" s="190">
        <f ca="1">IF($AG1267&gt;0,OFFSET(DATA!$F$6,BT$10+27*(7-$AE$8),$AF1267,1,1)/OFFSET(DATA!$F$6,BT$10,$AF1267,1,1),0)</f>
        <v>0</v>
      </c>
      <c r="BU1267" s="190">
        <f ca="1">IF($AG1267&gt;0,OFFSET(DATA!$F$6,BU$10+27*(7-$AE$8),$AF1267,1,1)/OFFSET(DATA!$F$6,BU$10,$AF1267,1,1),0)</f>
        <v>0</v>
      </c>
      <c r="BV1267" s="190">
        <f ca="1">IF($AG1267&gt;0,OFFSET(DATA!$F$6,BV$10+27*(7-$AE$8),$AF1267,1,1)/OFFSET(DATA!$F$6,BV$10,$AF1267,1,1),0)</f>
        <v>0</v>
      </c>
      <c r="BW1267" s="190">
        <f ca="1">IF($AG1267&gt;0,OFFSET(DATA!$F$6,BW$10+27*(7-$AE$8),$AF1267,1,1)/OFFSET(DATA!$F$6,BW$10,$AF1267,1,1),0)</f>
        <v>0</v>
      </c>
      <c r="BX1267" s="190">
        <f ca="1">IF($AG1267&gt;0,OFFSET(DATA!$F$6,BX$10+27*(7-$AE$8),$AF1267,1,1)/OFFSET(DATA!$F$6,BX$10,$AF1267,1,1),0)</f>
        <v>0</v>
      </c>
    </row>
    <row r="1268" spans="32:76" x14ac:dyDescent="0.2">
      <c r="AF1268" s="166">
        <v>1257</v>
      </c>
      <c r="AG1268" s="96">
        <f ca="1">OFFSET(DATA!$F$6,$AF$10,$AF1268,1,1)</f>
        <v>0</v>
      </c>
      <c r="AH1268" s="190">
        <f ca="1">IF($AG1268&gt;0,OFFSET(DATA!$F$6,$AF$10+27*AH$10,$AF1268,1,1)/$AG1268,0)</f>
        <v>0</v>
      </c>
      <c r="AI1268" s="190">
        <f ca="1">IF($AG1268&gt;0,OFFSET(DATA!$F$6,$AF$10+27*AI$10,$AF1268,1,1)/$AG1268,0)</f>
        <v>0</v>
      </c>
      <c r="AJ1268" s="190">
        <f ca="1">IF($AG1268&gt;0,OFFSET(DATA!$F$6,$AF$10+27*AJ$10,$AF1268,1,1)/$AG1268,0)</f>
        <v>0</v>
      </c>
      <c r="AK1268" s="190">
        <f ca="1">IF($AG1268&gt;0,OFFSET(DATA!$F$6,$AF$10+27*AK$10,$AF1268,1,1)/$AG1268,0)</f>
        <v>0</v>
      </c>
      <c r="AL1268" s="190">
        <f ca="1">IF($AG1268&gt;0,OFFSET(DATA!$F$6,$AF$10+27*AL$10,$AF1268,1,1)/$AG1268,0)</f>
        <v>0</v>
      </c>
      <c r="AM1268" s="190">
        <f ca="1">IF($AG1268&gt;0,OFFSET(DATA!$F$6,$AF$10+27*AM$10,$AF1268,1,1)/$AG1268,0)</f>
        <v>0</v>
      </c>
      <c r="AN1268" s="166">
        <f ca="1">OFFSET(DATA!$F$6,$AF$10+27*AN$10,$AF1268,1,1)</f>
        <v>0</v>
      </c>
      <c r="AO1268" s="166">
        <f t="shared" ca="1" si="39"/>
        <v>0</v>
      </c>
      <c r="AQ1268" s="96">
        <f ca="1">OFFSET(DATA!$F$6,25,$AF1268,1,1)</f>
        <v>0</v>
      </c>
      <c r="AR1268" s="190">
        <f ca="1">IF($AQ1268&gt;0,OFFSET(DATA!$F$6,25+27*AR$10,$AF1268,1,1)/$AQ1268,0)</f>
        <v>0</v>
      </c>
      <c r="AS1268" s="190">
        <f ca="1">IF($AQ1268&gt;0,OFFSET(DATA!$F$6,25+27*AS$10,$AF1268,1,1)/$AQ1268,0)</f>
        <v>0</v>
      </c>
      <c r="AT1268" s="190">
        <f ca="1">IF($AQ1268&gt;0,OFFSET(DATA!$F$6,25+27*AT$10,$AF1268,1,1)/$AQ1268,0)</f>
        <v>0</v>
      </c>
      <c r="AU1268" s="190">
        <f ca="1">IF($AQ1268&gt;0,OFFSET(DATA!$F$6,25+27*AU$10,$AF1268,1,1)/$AQ1268,0)</f>
        <v>0</v>
      </c>
      <c r="AV1268" s="190">
        <f ca="1">IF($AQ1268&gt;0,OFFSET(DATA!$F$6,25+27*AV$10,$AF1268,1,1)/$AQ1268,0)</f>
        <v>0</v>
      </c>
      <c r="AW1268" s="190">
        <f ca="1">IF($AQ1268&gt;0,OFFSET(DATA!$F$6,25+27*AW$10,$AF1268,1,1)/$AQ1268,0)</f>
        <v>0</v>
      </c>
      <c r="AZ1268" s="166">
        <f t="shared" ca="1" si="40"/>
        <v>1</v>
      </c>
      <c r="BA1268" s="190">
        <f ca="1">IF($AG1268&gt;0,OFFSET(DATA!$F$6,BA$10+27*(7-$AE$8),$AF1268,1,1)/OFFSET(DATA!$F$6,BA$10,$AF1268,1,1),0)</f>
        <v>0</v>
      </c>
      <c r="BB1268" s="190">
        <f ca="1">IF($AG1268&gt;0,OFFSET(DATA!$F$6,BB$10+27*(7-$AE$8),$AF1268,1,1)/OFFSET(DATA!$F$6,BB$10,$AF1268,1,1),0)</f>
        <v>0</v>
      </c>
      <c r="BC1268" s="190">
        <f ca="1">IF($AG1268&gt;0,OFFSET(DATA!$F$6,BC$10+27*(7-$AE$8),$AF1268,1,1)/OFFSET(DATA!$F$6,BC$10,$AF1268,1,1),0)</f>
        <v>0</v>
      </c>
      <c r="BD1268" s="190">
        <f ca="1">IF($AG1268&gt;0,OFFSET(DATA!$F$6,BD$10+27*(7-$AE$8),$AF1268,1,1)/OFFSET(DATA!$F$6,BD$10,$AF1268,1,1),0)</f>
        <v>0</v>
      </c>
      <c r="BE1268" s="190">
        <f ca="1">IF($AG1268&gt;0,OFFSET(DATA!$F$6,BE$10+27*(7-$AE$8),$AF1268,1,1)/OFFSET(DATA!$F$6,BE$10,$AF1268,1,1),0)</f>
        <v>0</v>
      </c>
      <c r="BF1268" s="190">
        <f ca="1">IF($AG1268&gt;0,OFFSET(DATA!$F$6,BF$10+27*(7-$AE$8),$AF1268,1,1)/OFFSET(DATA!$F$6,BF$10,$AF1268,1,1),0)</f>
        <v>0</v>
      </c>
      <c r="BG1268" s="190">
        <f ca="1">IF($AG1268&gt;0,OFFSET(DATA!$F$6,BG$10+27*(7-$AE$8),$AF1268,1,1)/OFFSET(DATA!$F$6,BG$10,$AF1268,1,1),0)</f>
        <v>0</v>
      </c>
      <c r="BH1268" s="190">
        <f ca="1">IF($AG1268&gt;0,OFFSET(DATA!$F$6,BH$10+27*(7-$AE$8),$AF1268,1,1)/OFFSET(DATA!$F$6,BH$10,$AF1268,1,1),0)</f>
        <v>0</v>
      </c>
      <c r="BI1268" s="190">
        <f ca="1">IF($AG1268&gt;0,OFFSET(DATA!$F$6,BI$10+27*(7-$AE$8),$AF1268,1,1)/OFFSET(DATA!$F$6,BI$10,$AF1268,1,1),0)</f>
        <v>0</v>
      </c>
      <c r="BJ1268" s="190">
        <f ca="1">IF($AG1268&gt;0,OFFSET(DATA!$F$6,BJ$10+27*(7-$AE$8),$AF1268,1,1)/OFFSET(DATA!$F$6,BJ$10,$AF1268,1,1),0)</f>
        <v>0</v>
      </c>
      <c r="BK1268" s="190">
        <f ca="1">IF($AG1268&gt;0,OFFSET(DATA!$F$6,BK$10+27*(7-$AE$8),$AF1268,1,1)/OFFSET(DATA!$F$6,BK$10,$AF1268,1,1),0)</f>
        <v>0</v>
      </c>
      <c r="BL1268" s="190">
        <f ca="1">IF($AG1268&gt;0,OFFSET(DATA!$F$6,BL$10+27*(7-$AE$8),$AF1268,1,1)/OFFSET(DATA!$F$6,BL$10,$AF1268,1,1),0)</f>
        <v>0</v>
      </c>
      <c r="BM1268" s="190">
        <f ca="1">IF($AG1268&gt;0,OFFSET(DATA!$F$6,BM$10+27*(7-$AE$8),$AF1268,1,1)/OFFSET(DATA!$F$6,BM$10,$AF1268,1,1),0)</f>
        <v>0</v>
      </c>
      <c r="BN1268" s="190">
        <f ca="1">IF($AG1268&gt;0,OFFSET(DATA!$F$6,BN$10+27*(7-$AE$8),$AF1268,1,1)/OFFSET(DATA!$F$6,BN$10,$AF1268,1,1),0)</f>
        <v>0</v>
      </c>
      <c r="BO1268" s="190">
        <f ca="1">IF($AG1268&gt;0,OFFSET(DATA!$F$6,BO$10+27*(7-$AE$8),$AF1268,1,1)/OFFSET(DATA!$F$6,BO$10,$AF1268,1,1),0)</f>
        <v>0</v>
      </c>
      <c r="BP1268" s="190">
        <f ca="1">IF($AG1268&gt;0,OFFSET(DATA!$F$6,BP$10+27*(7-$AE$8),$AF1268,1,1)/OFFSET(DATA!$F$6,BP$10,$AF1268,1,1),0)</f>
        <v>0</v>
      </c>
      <c r="BQ1268" s="190">
        <f ca="1">IF($AG1268&gt;0,OFFSET(DATA!$F$6,BQ$10+27*(7-$AE$8),$AF1268,1,1)/OFFSET(DATA!$F$6,BQ$10,$AF1268,1,1),0)</f>
        <v>0</v>
      </c>
      <c r="BR1268" s="190">
        <f ca="1">IF($AG1268&gt;0,OFFSET(DATA!$F$6,BR$10+27*(7-$AE$8),$AF1268,1,1)/OFFSET(DATA!$F$6,BR$10,$AF1268,1,1),0)</f>
        <v>0</v>
      </c>
      <c r="BS1268" s="190">
        <f ca="1">IF($AG1268&gt;0,OFFSET(DATA!$F$6,BS$10+27*(7-$AE$8),$AF1268,1,1)/OFFSET(DATA!$F$6,BS$10,$AF1268,1,1),0)</f>
        <v>0</v>
      </c>
      <c r="BT1268" s="190">
        <f ca="1">IF($AG1268&gt;0,OFFSET(DATA!$F$6,BT$10+27*(7-$AE$8),$AF1268,1,1)/OFFSET(DATA!$F$6,BT$10,$AF1268,1,1),0)</f>
        <v>0</v>
      </c>
      <c r="BU1268" s="190">
        <f ca="1">IF($AG1268&gt;0,OFFSET(DATA!$F$6,BU$10+27*(7-$AE$8),$AF1268,1,1)/OFFSET(DATA!$F$6,BU$10,$AF1268,1,1),0)</f>
        <v>0</v>
      </c>
      <c r="BV1268" s="190">
        <f ca="1">IF($AG1268&gt;0,OFFSET(DATA!$F$6,BV$10+27*(7-$AE$8),$AF1268,1,1)/OFFSET(DATA!$F$6,BV$10,$AF1268,1,1),0)</f>
        <v>0</v>
      </c>
      <c r="BW1268" s="190">
        <f ca="1">IF($AG1268&gt;0,OFFSET(DATA!$F$6,BW$10+27*(7-$AE$8),$AF1268,1,1)/OFFSET(DATA!$F$6,BW$10,$AF1268,1,1),0)</f>
        <v>0</v>
      </c>
      <c r="BX1268" s="190">
        <f ca="1">IF($AG1268&gt;0,OFFSET(DATA!$F$6,BX$10+27*(7-$AE$8),$AF1268,1,1)/OFFSET(DATA!$F$6,BX$10,$AF1268,1,1),0)</f>
        <v>0</v>
      </c>
    </row>
    <row r="1269" spans="32:76" x14ac:dyDescent="0.2">
      <c r="AF1269" s="166">
        <v>1258</v>
      </c>
      <c r="AG1269" s="96">
        <f ca="1">OFFSET(DATA!$F$6,$AF$10,$AF1269,1,1)</f>
        <v>0</v>
      </c>
      <c r="AH1269" s="190">
        <f ca="1">IF($AG1269&gt;0,OFFSET(DATA!$F$6,$AF$10+27*AH$10,$AF1269,1,1)/$AG1269,0)</f>
        <v>0</v>
      </c>
      <c r="AI1269" s="190">
        <f ca="1">IF($AG1269&gt;0,OFFSET(DATA!$F$6,$AF$10+27*AI$10,$AF1269,1,1)/$AG1269,0)</f>
        <v>0</v>
      </c>
      <c r="AJ1269" s="190">
        <f ca="1">IF($AG1269&gt;0,OFFSET(DATA!$F$6,$AF$10+27*AJ$10,$AF1269,1,1)/$AG1269,0)</f>
        <v>0</v>
      </c>
      <c r="AK1269" s="190">
        <f ca="1">IF($AG1269&gt;0,OFFSET(DATA!$F$6,$AF$10+27*AK$10,$AF1269,1,1)/$AG1269,0)</f>
        <v>0</v>
      </c>
      <c r="AL1269" s="190">
        <f ca="1">IF($AG1269&gt;0,OFFSET(DATA!$F$6,$AF$10+27*AL$10,$AF1269,1,1)/$AG1269,0)</f>
        <v>0</v>
      </c>
      <c r="AM1269" s="190">
        <f ca="1">IF($AG1269&gt;0,OFFSET(DATA!$F$6,$AF$10+27*AM$10,$AF1269,1,1)/$AG1269,0)</f>
        <v>0</v>
      </c>
      <c r="AN1269" s="166">
        <f ca="1">OFFSET(DATA!$F$6,$AF$10+27*AN$10,$AF1269,1,1)</f>
        <v>0</v>
      </c>
      <c r="AO1269" s="166">
        <f t="shared" ca="1" si="39"/>
        <v>0</v>
      </c>
      <c r="AQ1269" s="96">
        <f ca="1">OFFSET(DATA!$F$6,25,$AF1269,1,1)</f>
        <v>0</v>
      </c>
      <c r="AR1269" s="190">
        <f ca="1">IF($AQ1269&gt;0,OFFSET(DATA!$F$6,25+27*AR$10,$AF1269,1,1)/$AQ1269,0)</f>
        <v>0</v>
      </c>
      <c r="AS1269" s="190">
        <f ca="1">IF($AQ1269&gt;0,OFFSET(DATA!$F$6,25+27*AS$10,$AF1269,1,1)/$AQ1269,0)</f>
        <v>0</v>
      </c>
      <c r="AT1269" s="190">
        <f ca="1">IF($AQ1269&gt;0,OFFSET(DATA!$F$6,25+27*AT$10,$AF1269,1,1)/$AQ1269,0)</f>
        <v>0</v>
      </c>
      <c r="AU1269" s="190">
        <f ca="1">IF($AQ1269&gt;0,OFFSET(DATA!$F$6,25+27*AU$10,$AF1269,1,1)/$AQ1269,0)</f>
        <v>0</v>
      </c>
      <c r="AV1269" s="190">
        <f ca="1">IF($AQ1269&gt;0,OFFSET(DATA!$F$6,25+27*AV$10,$AF1269,1,1)/$AQ1269,0)</f>
        <v>0</v>
      </c>
      <c r="AW1269" s="190">
        <f ca="1">IF($AQ1269&gt;0,OFFSET(DATA!$F$6,25+27*AW$10,$AF1269,1,1)/$AQ1269,0)</f>
        <v>0</v>
      </c>
      <c r="AZ1269" s="166">
        <f t="shared" ca="1" si="40"/>
        <v>1</v>
      </c>
      <c r="BA1269" s="190">
        <f ca="1">IF($AG1269&gt;0,OFFSET(DATA!$F$6,BA$10+27*(7-$AE$8),$AF1269,1,1)/OFFSET(DATA!$F$6,BA$10,$AF1269,1,1),0)</f>
        <v>0</v>
      </c>
      <c r="BB1269" s="190">
        <f ca="1">IF($AG1269&gt;0,OFFSET(DATA!$F$6,BB$10+27*(7-$AE$8),$AF1269,1,1)/OFFSET(DATA!$F$6,BB$10,$AF1269,1,1),0)</f>
        <v>0</v>
      </c>
      <c r="BC1269" s="190">
        <f ca="1">IF($AG1269&gt;0,OFFSET(DATA!$F$6,BC$10+27*(7-$AE$8),$AF1269,1,1)/OFFSET(DATA!$F$6,BC$10,$AF1269,1,1),0)</f>
        <v>0</v>
      </c>
      <c r="BD1269" s="190">
        <f ca="1">IF($AG1269&gt;0,OFFSET(DATA!$F$6,BD$10+27*(7-$AE$8),$AF1269,1,1)/OFFSET(DATA!$F$6,BD$10,$AF1269,1,1),0)</f>
        <v>0</v>
      </c>
      <c r="BE1269" s="190">
        <f ca="1">IF($AG1269&gt;0,OFFSET(DATA!$F$6,BE$10+27*(7-$AE$8),$AF1269,1,1)/OFFSET(DATA!$F$6,BE$10,$AF1269,1,1),0)</f>
        <v>0</v>
      </c>
      <c r="BF1269" s="190">
        <f ca="1">IF($AG1269&gt;0,OFFSET(DATA!$F$6,BF$10+27*(7-$AE$8),$AF1269,1,1)/OFFSET(DATA!$F$6,BF$10,$AF1269,1,1),0)</f>
        <v>0</v>
      </c>
      <c r="BG1269" s="190">
        <f ca="1">IF($AG1269&gt;0,OFFSET(DATA!$F$6,BG$10+27*(7-$AE$8),$AF1269,1,1)/OFFSET(DATA!$F$6,BG$10,$AF1269,1,1),0)</f>
        <v>0</v>
      </c>
      <c r="BH1269" s="190">
        <f ca="1">IF($AG1269&gt;0,OFFSET(DATA!$F$6,BH$10+27*(7-$AE$8),$AF1269,1,1)/OFFSET(DATA!$F$6,BH$10,$AF1269,1,1),0)</f>
        <v>0</v>
      </c>
      <c r="BI1269" s="190">
        <f ca="1">IF($AG1269&gt;0,OFFSET(DATA!$F$6,BI$10+27*(7-$AE$8),$AF1269,1,1)/OFFSET(DATA!$F$6,BI$10,$AF1269,1,1),0)</f>
        <v>0</v>
      </c>
      <c r="BJ1269" s="190">
        <f ca="1">IF($AG1269&gt;0,OFFSET(DATA!$F$6,BJ$10+27*(7-$AE$8),$AF1269,1,1)/OFFSET(DATA!$F$6,BJ$10,$AF1269,1,1),0)</f>
        <v>0</v>
      </c>
      <c r="BK1269" s="190">
        <f ca="1">IF($AG1269&gt;0,OFFSET(DATA!$F$6,BK$10+27*(7-$AE$8),$AF1269,1,1)/OFFSET(DATA!$F$6,BK$10,$AF1269,1,1),0)</f>
        <v>0</v>
      </c>
      <c r="BL1269" s="190">
        <f ca="1">IF($AG1269&gt;0,OFFSET(DATA!$F$6,BL$10+27*(7-$AE$8),$AF1269,1,1)/OFFSET(DATA!$F$6,BL$10,$AF1269,1,1),0)</f>
        <v>0</v>
      </c>
      <c r="BM1269" s="190">
        <f ca="1">IF($AG1269&gt;0,OFFSET(DATA!$F$6,BM$10+27*(7-$AE$8),$AF1269,1,1)/OFFSET(DATA!$F$6,BM$10,$AF1269,1,1),0)</f>
        <v>0</v>
      </c>
      <c r="BN1269" s="190">
        <f ca="1">IF($AG1269&gt;0,OFFSET(DATA!$F$6,BN$10+27*(7-$AE$8),$AF1269,1,1)/OFFSET(DATA!$F$6,BN$10,$AF1269,1,1),0)</f>
        <v>0</v>
      </c>
      <c r="BO1269" s="190">
        <f ca="1">IF($AG1269&gt;0,OFFSET(DATA!$F$6,BO$10+27*(7-$AE$8),$AF1269,1,1)/OFFSET(DATA!$F$6,BO$10,$AF1269,1,1),0)</f>
        <v>0</v>
      </c>
      <c r="BP1269" s="190">
        <f ca="1">IF($AG1269&gt;0,OFFSET(DATA!$F$6,BP$10+27*(7-$AE$8),$AF1269,1,1)/OFFSET(DATA!$F$6,BP$10,$AF1269,1,1),0)</f>
        <v>0</v>
      </c>
      <c r="BQ1269" s="190">
        <f ca="1">IF($AG1269&gt;0,OFFSET(DATA!$F$6,BQ$10+27*(7-$AE$8),$AF1269,1,1)/OFFSET(DATA!$F$6,BQ$10,$AF1269,1,1),0)</f>
        <v>0</v>
      </c>
      <c r="BR1269" s="190">
        <f ca="1">IF($AG1269&gt;0,OFFSET(DATA!$F$6,BR$10+27*(7-$AE$8),$AF1269,1,1)/OFFSET(DATA!$F$6,BR$10,$AF1269,1,1),0)</f>
        <v>0</v>
      </c>
      <c r="BS1269" s="190">
        <f ca="1">IF($AG1269&gt;0,OFFSET(DATA!$F$6,BS$10+27*(7-$AE$8),$AF1269,1,1)/OFFSET(DATA!$F$6,BS$10,$AF1269,1,1),0)</f>
        <v>0</v>
      </c>
      <c r="BT1269" s="190">
        <f ca="1">IF($AG1269&gt;0,OFFSET(DATA!$F$6,BT$10+27*(7-$AE$8),$AF1269,1,1)/OFFSET(DATA!$F$6,BT$10,$AF1269,1,1),0)</f>
        <v>0</v>
      </c>
      <c r="BU1269" s="190">
        <f ca="1">IF($AG1269&gt;0,OFFSET(DATA!$F$6,BU$10+27*(7-$AE$8),$AF1269,1,1)/OFFSET(DATA!$F$6,BU$10,$AF1269,1,1),0)</f>
        <v>0</v>
      </c>
      <c r="BV1269" s="190">
        <f ca="1">IF($AG1269&gt;0,OFFSET(DATA!$F$6,BV$10+27*(7-$AE$8),$AF1269,1,1)/OFFSET(DATA!$F$6,BV$10,$AF1269,1,1),0)</f>
        <v>0</v>
      </c>
      <c r="BW1269" s="190">
        <f ca="1">IF($AG1269&gt;0,OFFSET(DATA!$F$6,BW$10+27*(7-$AE$8),$AF1269,1,1)/OFFSET(DATA!$F$6,BW$10,$AF1269,1,1),0)</f>
        <v>0</v>
      </c>
      <c r="BX1269" s="190">
        <f ca="1">IF($AG1269&gt;0,OFFSET(DATA!$F$6,BX$10+27*(7-$AE$8),$AF1269,1,1)/OFFSET(DATA!$F$6,BX$10,$AF1269,1,1),0)</f>
        <v>0</v>
      </c>
    </row>
    <row r="1270" spans="32:76" x14ac:dyDescent="0.2">
      <c r="AF1270" s="166">
        <v>1259</v>
      </c>
      <c r="AG1270" s="96">
        <f ca="1">OFFSET(DATA!$F$6,$AF$10,$AF1270,1,1)</f>
        <v>0</v>
      </c>
      <c r="AH1270" s="190">
        <f ca="1">IF($AG1270&gt;0,OFFSET(DATA!$F$6,$AF$10+27*AH$10,$AF1270,1,1)/$AG1270,0)</f>
        <v>0</v>
      </c>
      <c r="AI1270" s="190">
        <f ca="1">IF($AG1270&gt;0,OFFSET(DATA!$F$6,$AF$10+27*AI$10,$AF1270,1,1)/$AG1270,0)</f>
        <v>0</v>
      </c>
      <c r="AJ1270" s="190">
        <f ca="1">IF($AG1270&gt;0,OFFSET(DATA!$F$6,$AF$10+27*AJ$10,$AF1270,1,1)/$AG1270,0)</f>
        <v>0</v>
      </c>
      <c r="AK1270" s="190">
        <f ca="1">IF($AG1270&gt;0,OFFSET(DATA!$F$6,$AF$10+27*AK$10,$AF1270,1,1)/$AG1270,0)</f>
        <v>0</v>
      </c>
      <c r="AL1270" s="190">
        <f ca="1">IF($AG1270&gt;0,OFFSET(DATA!$F$6,$AF$10+27*AL$10,$AF1270,1,1)/$AG1270,0)</f>
        <v>0</v>
      </c>
      <c r="AM1270" s="190">
        <f ca="1">IF($AG1270&gt;0,OFFSET(DATA!$F$6,$AF$10+27*AM$10,$AF1270,1,1)/$AG1270,0)</f>
        <v>0</v>
      </c>
      <c r="AN1270" s="166">
        <f ca="1">OFFSET(DATA!$F$6,$AF$10+27*AN$10,$AF1270,1,1)</f>
        <v>0</v>
      </c>
      <c r="AO1270" s="166">
        <f t="shared" ca="1" si="39"/>
        <v>0</v>
      </c>
      <c r="AQ1270" s="96">
        <f ca="1">OFFSET(DATA!$F$6,25,$AF1270,1,1)</f>
        <v>0</v>
      </c>
      <c r="AR1270" s="190">
        <f ca="1">IF($AQ1270&gt;0,OFFSET(DATA!$F$6,25+27*AR$10,$AF1270,1,1)/$AQ1270,0)</f>
        <v>0</v>
      </c>
      <c r="AS1270" s="190">
        <f ca="1">IF($AQ1270&gt;0,OFFSET(DATA!$F$6,25+27*AS$10,$AF1270,1,1)/$AQ1270,0)</f>
        <v>0</v>
      </c>
      <c r="AT1270" s="190">
        <f ca="1">IF($AQ1270&gt;0,OFFSET(DATA!$F$6,25+27*AT$10,$AF1270,1,1)/$AQ1270,0)</f>
        <v>0</v>
      </c>
      <c r="AU1270" s="190">
        <f ca="1">IF($AQ1270&gt;0,OFFSET(DATA!$F$6,25+27*AU$10,$AF1270,1,1)/$AQ1270,0)</f>
        <v>0</v>
      </c>
      <c r="AV1270" s="190">
        <f ca="1">IF($AQ1270&gt;0,OFFSET(DATA!$F$6,25+27*AV$10,$AF1270,1,1)/$AQ1270,0)</f>
        <v>0</v>
      </c>
      <c r="AW1270" s="190">
        <f ca="1">IF($AQ1270&gt;0,OFFSET(DATA!$F$6,25+27*AW$10,$AF1270,1,1)/$AQ1270,0)</f>
        <v>0</v>
      </c>
      <c r="AZ1270" s="166">
        <f t="shared" ca="1" si="40"/>
        <v>1</v>
      </c>
      <c r="BA1270" s="190">
        <f ca="1">IF($AG1270&gt;0,OFFSET(DATA!$F$6,BA$10+27*(7-$AE$8),$AF1270,1,1)/OFFSET(DATA!$F$6,BA$10,$AF1270,1,1),0)</f>
        <v>0</v>
      </c>
      <c r="BB1270" s="190">
        <f ca="1">IF($AG1270&gt;0,OFFSET(DATA!$F$6,BB$10+27*(7-$AE$8),$AF1270,1,1)/OFFSET(DATA!$F$6,BB$10,$AF1270,1,1),0)</f>
        <v>0</v>
      </c>
      <c r="BC1270" s="190">
        <f ca="1">IF($AG1270&gt;0,OFFSET(DATA!$F$6,BC$10+27*(7-$AE$8),$AF1270,1,1)/OFFSET(DATA!$F$6,BC$10,$AF1270,1,1),0)</f>
        <v>0</v>
      </c>
      <c r="BD1270" s="190">
        <f ca="1">IF($AG1270&gt;0,OFFSET(DATA!$F$6,BD$10+27*(7-$AE$8),$AF1270,1,1)/OFFSET(DATA!$F$6,BD$10,$AF1270,1,1),0)</f>
        <v>0</v>
      </c>
      <c r="BE1270" s="190">
        <f ca="1">IF($AG1270&gt;0,OFFSET(DATA!$F$6,BE$10+27*(7-$AE$8),$AF1270,1,1)/OFFSET(DATA!$F$6,BE$10,$AF1270,1,1),0)</f>
        <v>0</v>
      </c>
      <c r="BF1270" s="190">
        <f ca="1">IF($AG1270&gt;0,OFFSET(DATA!$F$6,BF$10+27*(7-$AE$8),$AF1270,1,1)/OFFSET(DATA!$F$6,BF$10,$AF1270,1,1),0)</f>
        <v>0</v>
      </c>
      <c r="BG1270" s="190">
        <f ca="1">IF($AG1270&gt;0,OFFSET(DATA!$F$6,BG$10+27*(7-$AE$8),$AF1270,1,1)/OFFSET(DATA!$F$6,BG$10,$AF1270,1,1),0)</f>
        <v>0</v>
      </c>
      <c r="BH1270" s="190">
        <f ca="1">IF($AG1270&gt;0,OFFSET(DATA!$F$6,BH$10+27*(7-$AE$8),$AF1270,1,1)/OFFSET(DATA!$F$6,BH$10,$AF1270,1,1),0)</f>
        <v>0</v>
      </c>
      <c r="BI1270" s="190">
        <f ca="1">IF($AG1270&gt;0,OFFSET(DATA!$F$6,BI$10+27*(7-$AE$8),$AF1270,1,1)/OFFSET(DATA!$F$6,BI$10,$AF1270,1,1),0)</f>
        <v>0</v>
      </c>
      <c r="BJ1270" s="190">
        <f ca="1">IF($AG1270&gt;0,OFFSET(DATA!$F$6,BJ$10+27*(7-$AE$8),$AF1270,1,1)/OFFSET(DATA!$F$6,BJ$10,$AF1270,1,1),0)</f>
        <v>0</v>
      </c>
      <c r="BK1270" s="190">
        <f ca="1">IF($AG1270&gt;0,OFFSET(DATA!$F$6,BK$10+27*(7-$AE$8),$AF1270,1,1)/OFFSET(DATA!$F$6,BK$10,$AF1270,1,1),0)</f>
        <v>0</v>
      </c>
      <c r="BL1270" s="190">
        <f ca="1">IF($AG1270&gt;0,OFFSET(DATA!$F$6,BL$10+27*(7-$AE$8),$AF1270,1,1)/OFFSET(DATA!$F$6,BL$10,$AF1270,1,1),0)</f>
        <v>0</v>
      </c>
      <c r="BM1270" s="190">
        <f ca="1">IF($AG1270&gt;0,OFFSET(DATA!$F$6,BM$10+27*(7-$AE$8),$AF1270,1,1)/OFFSET(DATA!$F$6,BM$10,$AF1270,1,1),0)</f>
        <v>0</v>
      </c>
      <c r="BN1270" s="190">
        <f ca="1">IF($AG1270&gt;0,OFFSET(DATA!$F$6,BN$10+27*(7-$AE$8),$AF1270,1,1)/OFFSET(DATA!$F$6,BN$10,$AF1270,1,1),0)</f>
        <v>0</v>
      </c>
      <c r="BO1270" s="190">
        <f ca="1">IF($AG1270&gt;0,OFFSET(DATA!$F$6,BO$10+27*(7-$AE$8),$AF1270,1,1)/OFFSET(DATA!$F$6,BO$10,$AF1270,1,1),0)</f>
        <v>0</v>
      </c>
      <c r="BP1270" s="190">
        <f ca="1">IF($AG1270&gt;0,OFFSET(DATA!$F$6,BP$10+27*(7-$AE$8),$AF1270,1,1)/OFFSET(DATA!$F$6,BP$10,$AF1270,1,1),0)</f>
        <v>0</v>
      </c>
      <c r="BQ1270" s="190">
        <f ca="1">IF($AG1270&gt;0,OFFSET(DATA!$F$6,BQ$10+27*(7-$AE$8),$AF1270,1,1)/OFFSET(DATA!$F$6,BQ$10,$AF1270,1,1),0)</f>
        <v>0</v>
      </c>
      <c r="BR1270" s="190">
        <f ca="1">IF($AG1270&gt;0,OFFSET(DATA!$F$6,BR$10+27*(7-$AE$8),$AF1270,1,1)/OFFSET(DATA!$F$6,BR$10,$AF1270,1,1),0)</f>
        <v>0</v>
      </c>
      <c r="BS1270" s="190">
        <f ca="1">IF($AG1270&gt;0,OFFSET(DATA!$F$6,BS$10+27*(7-$AE$8),$AF1270,1,1)/OFFSET(DATA!$F$6,BS$10,$AF1270,1,1),0)</f>
        <v>0</v>
      </c>
      <c r="BT1270" s="190">
        <f ca="1">IF($AG1270&gt;0,OFFSET(DATA!$F$6,BT$10+27*(7-$AE$8),$AF1270,1,1)/OFFSET(DATA!$F$6,BT$10,$AF1270,1,1),0)</f>
        <v>0</v>
      </c>
      <c r="BU1270" s="190">
        <f ca="1">IF($AG1270&gt;0,OFFSET(DATA!$F$6,BU$10+27*(7-$AE$8),$AF1270,1,1)/OFFSET(DATA!$F$6,BU$10,$AF1270,1,1),0)</f>
        <v>0</v>
      </c>
      <c r="BV1270" s="190">
        <f ca="1">IF($AG1270&gt;0,OFFSET(DATA!$F$6,BV$10+27*(7-$AE$8),$AF1270,1,1)/OFFSET(DATA!$F$6,BV$10,$AF1270,1,1),0)</f>
        <v>0</v>
      </c>
      <c r="BW1270" s="190">
        <f ca="1">IF($AG1270&gt;0,OFFSET(DATA!$F$6,BW$10+27*(7-$AE$8),$AF1270,1,1)/OFFSET(DATA!$F$6,BW$10,$AF1270,1,1),0)</f>
        <v>0</v>
      </c>
      <c r="BX1270" s="190">
        <f ca="1">IF($AG1270&gt;0,OFFSET(DATA!$F$6,BX$10+27*(7-$AE$8),$AF1270,1,1)/OFFSET(DATA!$F$6,BX$10,$AF1270,1,1),0)</f>
        <v>0</v>
      </c>
    </row>
    <row r="1271" spans="32:76" x14ac:dyDescent="0.2">
      <c r="AF1271" s="166">
        <v>1260</v>
      </c>
      <c r="AG1271" s="96">
        <f ca="1">OFFSET(DATA!$F$6,$AF$10,$AF1271,1,1)</f>
        <v>0</v>
      </c>
      <c r="AH1271" s="190">
        <f ca="1">IF($AG1271&gt;0,OFFSET(DATA!$F$6,$AF$10+27*AH$10,$AF1271,1,1)/$AG1271,0)</f>
        <v>0</v>
      </c>
      <c r="AI1271" s="190">
        <f ca="1">IF($AG1271&gt;0,OFFSET(DATA!$F$6,$AF$10+27*AI$10,$AF1271,1,1)/$AG1271,0)</f>
        <v>0</v>
      </c>
      <c r="AJ1271" s="190">
        <f ca="1">IF($AG1271&gt;0,OFFSET(DATA!$F$6,$AF$10+27*AJ$10,$AF1271,1,1)/$AG1271,0)</f>
        <v>0</v>
      </c>
      <c r="AK1271" s="190">
        <f ca="1">IF($AG1271&gt;0,OFFSET(DATA!$F$6,$AF$10+27*AK$10,$AF1271,1,1)/$AG1271,0)</f>
        <v>0</v>
      </c>
      <c r="AL1271" s="190">
        <f ca="1">IF($AG1271&gt;0,OFFSET(DATA!$F$6,$AF$10+27*AL$10,$AF1271,1,1)/$AG1271,0)</f>
        <v>0</v>
      </c>
      <c r="AM1271" s="190">
        <f ca="1">IF($AG1271&gt;0,OFFSET(DATA!$F$6,$AF$10+27*AM$10,$AF1271,1,1)/$AG1271,0)</f>
        <v>0</v>
      </c>
      <c r="AN1271" s="166">
        <f ca="1">OFFSET(DATA!$F$6,$AF$10+27*AN$10,$AF1271,1,1)</f>
        <v>0</v>
      </c>
      <c r="AO1271" s="166">
        <f t="shared" ca="1" si="39"/>
        <v>0</v>
      </c>
      <c r="AQ1271" s="96">
        <f ca="1">OFFSET(DATA!$F$6,25,$AF1271,1,1)</f>
        <v>0</v>
      </c>
      <c r="AR1271" s="190">
        <f ca="1">IF($AQ1271&gt;0,OFFSET(DATA!$F$6,25+27*AR$10,$AF1271,1,1)/$AQ1271,0)</f>
        <v>0</v>
      </c>
      <c r="AS1271" s="190">
        <f ca="1">IF($AQ1271&gt;0,OFFSET(DATA!$F$6,25+27*AS$10,$AF1271,1,1)/$AQ1271,0)</f>
        <v>0</v>
      </c>
      <c r="AT1271" s="190">
        <f ca="1">IF($AQ1271&gt;0,OFFSET(DATA!$F$6,25+27*AT$10,$AF1271,1,1)/$AQ1271,0)</f>
        <v>0</v>
      </c>
      <c r="AU1271" s="190">
        <f ca="1">IF($AQ1271&gt;0,OFFSET(DATA!$F$6,25+27*AU$10,$AF1271,1,1)/$AQ1271,0)</f>
        <v>0</v>
      </c>
      <c r="AV1271" s="190">
        <f ca="1">IF($AQ1271&gt;0,OFFSET(DATA!$F$6,25+27*AV$10,$AF1271,1,1)/$AQ1271,0)</f>
        <v>0</v>
      </c>
      <c r="AW1271" s="190">
        <f ca="1">IF($AQ1271&gt;0,OFFSET(DATA!$F$6,25+27*AW$10,$AF1271,1,1)/$AQ1271,0)</f>
        <v>0</v>
      </c>
      <c r="AZ1271" s="166">
        <f t="shared" ca="1" si="40"/>
        <v>1</v>
      </c>
      <c r="BA1271" s="190">
        <f ca="1">IF($AG1271&gt;0,OFFSET(DATA!$F$6,BA$10+27*(7-$AE$8),$AF1271,1,1)/OFFSET(DATA!$F$6,BA$10,$AF1271,1,1),0)</f>
        <v>0</v>
      </c>
      <c r="BB1271" s="190">
        <f ca="1">IF($AG1271&gt;0,OFFSET(DATA!$F$6,BB$10+27*(7-$AE$8),$AF1271,1,1)/OFFSET(DATA!$F$6,BB$10,$AF1271,1,1),0)</f>
        <v>0</v>
      </c>
      <c r="BC1271" s="190">
        <f ca="1">IF($AG1271&gt;0,OFFSET(DATA!$F$6,BC$10+27*(7-$AE$8),$AF1271,1,1)/OFFSET(DATA!$F$6,BC$10,$AF1271,1,1),0)</f>
        <v>0</v>
      </c>
      <c r="BD1271" s="190">
        <f ca="1">IF($AG1271&gt;0,OFFSET(DATA!$F$6,BD$10+27*(7-$AE$8),$AF1271,1,1)/OFFSET(DATA!$F$6,BD$10,$AF1271,1,1),0)</f>
        <v>0</v>
      </c>
      <c r="BE1271" s="190">
        <f ca="1">IF($AG1271&gt;0,OFFSET(DATA!$F$6,BE$10+27*(7-$AE$8),$AF1271,1,1)/OFFSET(DATA!$F$6,BE$10,$AF1271,1,1),0)</f>
        <v>0</v>
      </c>
      <c r="BF1271" s="190">
        <f ca="1">IF($AG1271&gt;0,OFFSET(DATA!$F$6,BF$10+27*(7-$AE$8),$AF1271,1,1)/OFFSET(DATA!$F$6,BF$10,$AF1271,1,1),0)</f>
        <v>0</v>
      </c>
      <c r="BG1271" s="190">
        <f ca="1">IF($AG1271&gt;0,OFFSET(DATA!$F$6,BG$10+27*(7-$AE$8),$AF1271,1,1)/OFFSET(DATA!$F$6,BG$10,$AF1271,1,1),0)</f>
        <v>0</v>
      </c>
      <c r="BH1271" s="190">
        <f ca="1">IF($AG1271&gt;0,OFFSET(DATA!$F$6,BH$10+27*(7-$AE$8),$AF1271,1,1)/OFFSET(DATA!$F$6,BH$10,$AF1271,1,1),0)</f>
        <v>0</v>
      </c>
      <c r="BI1271" s="190">
        <f ca="1">IF($AG1271&gt;0,OFFSET(DATA!$F$6,BI$10+27*(7-$AE$8),$AF1271,1,1)/OFFSET(DATA!$F$6,BI$10,$AF1271,1,1),0)</f>
        <v>0</v>
      </c>
      <c r="BJ1271" s="190">
        <f ca="1">IF($AG1271&gt;0,OFFSET(DATA!$F$6,BJ$10+27*(7-$AE$8),$AF1271,1,1)/OFFSET(DATA!$F$6,BJ$10,$AF1271,1,1),0)</f>
        <v>0</v>
      </c>
      <c r="BK1271" s="190">
        <f ca="1">IF($AG1271&gt;0,OFFSET(DATA!$F$6,BK$10+27*(7-$AE$8),$AF1271,1,1)/OFFSET(DATA!$F$6,BK$10,$AF1271,1,1),0)</f>
        <v>0</v>
      </c>
      <c r="BL1271" s="190">
        <f ca="1">IF($AG1271&gt;0,OFFSET(DATA!$F$6,BL$10+27*(7-$AE$8),$AF1271,1,1)/OFFSET(DATA!$F$6,BL$10,$AF1271,1,1),0)</f>
        <v>0</v>
      </c>
      <c r="BM1271" s="190">
        <f ca="1">IF($AG1271&gt;0,OFFSET(DATA!$F$6,BM$10+27*(7-$AE$8),$AF1271,1,1)/OFFSET(DATA!$F$6,BM$10,$AF1271,1,1),0)</f>
        <v>0</v>
      </c>
      <c r="BN1271" s="190">
        <f ca="1">IF($AG1271&gt;0,OFFSET(DATA!$F$6,BN$10+27*(7-$AE$8),$AF1271,1,1)/OFFSET(DATA!$F$6,BN$10,$AF1271,1,1),0)</f>
        <v>0</v>
      </c>
      <c r="BO1271" s="190">
        <f ca="1">IF($AG1271&gt;0,OFFSET(DATA!$F$6,BO$10+27*(7-$AE$8),$AF1271,1,1)/OFFSET(DATA!$F$6,BO$10,$AF1271,1,1),0)</f>
        <v>0</v>
      </c>
      <c r="BP1271" s="190">
        <f ca="1">IF($AG1271&gt;0,OFFSET(DATA!$F$6,BP$10+27*(7-$AE$8),$AF1271,1,1)/OFFSET(DATA!$F$6,BP$10,$AF1271,1,1),0)</f>
        <v>0</v>
      </c>
      <c r="BQ1271" s="190">
        <f ca="1">IF($AG1271&gt;0,OFFSET(DATA!$F$6,BQ$10+27*(7-$AE$8),$AF1271,1,1)/OFFSET(DATA!$F$6,BQ$10,$AF1271,1,1),0)</f>
        <v>0</v>
      </c>
      <c r="BR1271" s="190">
        <f ca="1">IF($AG1271&gt;0,OFFSET(DATA!$F$6,BR$10+27*(7-$AE$8),$AF1271,1,1)/OFFSET(DATA!$F$6,BR$10,$AF1271,1,1),0)</f>
        <v>0</v>
      </c>
      <c r="BS1271" s="190">
        <f ca="1">IF($AG1271&gt;0,OFFSET(DATA!$F$6,BS$10+27*(7-$AE$8),$AF1271,1,1)/OFFSET(DATA!$F$6,BS$10,$AF1271,1,1),0)</f>
        <v>0</v>
      </c>
      <c r="BT1271" s="190">
        <f ca="1">IF($AG1271&gt;0,OFFSET(DATA!$F$6,BT$10+27*(7-$AE$8),$AF1271,1,1)/OFFSET(DATA!$F$6,BT$10,$AF1271,1,1),0)</f>
        <v>0</v>
      </c>
      <c r="BU1271" s="190">
        <f ca="1">IF($AG1271&gt;0,OFFSET(DATA!$F$6,BU$10+27*(7-$AE$8),$AF1271,1,1)/OFFSET(DATA!$F$6,BU$10,$AF1271,1,1),0)</f>
        <v>0</v>
      </c>
      <c r="BV1271" s="190">
        <f ca="1">IF($AG1271&gt;0,OFFSET(DATA!$F$6,BV$10+27*(7-$AE$8),$AF1271,1,1)/OFFSET(DATA!$F$6,BV$10,$AF1271,1,1),0)</f>
        <v>0</v>
      </c>
      <c r="BW1271" s="190">
        <f ca="1">IF($AG1271&gt;0,OFFSET(DATA!$F$6,BW$10+27*(7-$AE$8),$AF1271,1,1)/OFFSET(DATA!$F$6,BW$10,$AF1271,1,1),0)</f>
        <v>0</v>
      </c>
      <c r="BX1271" s="190">
        <f ca="1">IF($AG1271&gt;0,OFFSET(DATA!$F$6,BX$10+27*(7-$AE$8),$AF1271,1,1)/OFFSET(DATA!$F$6,BX$10,$AF1271,1,1),0)</f>
        <v>0</v>
      </c>
    </row>
    <row r="1272" spans="32:76" x14ac:dyDescent="0.2">
      <c r="AF1272" s="166">
        <v>1261</v>
      </c>
      <c r="AG1272" s="96">
        <f ca="1">OFFSET(DATA!$F$6,$AF$10,$AF1272,1,1)</f>
        <v>0</v>
      </c>
      <c r="AH1272" s="190">
        <f ca="1">IF($AG1272&gt;0,OFFSET(DATA!$F$6,$AF$10+27*AH$10,$AF1272,1,1)/$AG1272,0)</f>
        <v>0</v>
      </c>
      <c r="AI1272" s="190">
        <f ca="1">IF($AG1272&gt;0,OFFSET(DATA!$F$6,$AF$10+27*AI$10,$AF1272,1,1)/$AG1272,0)</f>
        <v>0</v>
      </c>
      <c r="AJ1272" s="190">
        <f ca="1">IF($AG1272&gt;0,OFFSET(DATA!$F$6,$AF$10+27*AJ$10,$AF1272,1,1)/$AG1272,0)</f>
        <v>0</v>
      </c>
      <c r="AK1272" s="190">
        <f ca="1">IF($AG1272&gt;0,OFFSET(DATA!$F$6,$AF$10+27*AK$10,$AF1272,1,1)/$AG1272,0)</f>
        <v>0</v>
      </c>
      <c r="AL1272" s="190">
        <f ca="1">IF($AG1272&gt;0,OFFSET(DATA!$F$6,$AF$10+27*AL$10,$AF1272,1,1)/$AG1272,0)</f>
        <v>0</v>
      </c>
      <c r="AM1272" s="190">
        <f ca="1">IF($AG1272&gt;0,OFFSET(DATA!$F$6,$AF$10+27*AM$10,$AF1272,1,1)/$AG1272,0)</f>
        <v>0</v>
      </c>
      <c r="AN1272" s="166">
        <f ca="1">OFFSET(DATA!$F$6,$AF$10+27*AN$10,$AF1272,1,1)</f>
        <v>0</v>
      </c>
      <c r="AO1272" s="166">
        <f t="shared" ca="1" si="39"/>
        <v>0</v>
      </c>
      <c r="AQ1272" s="96">
        <f ca="1">OFFSET(DATA!$F$6,25,$AF1272,1,1)</f>
        <v>0</v>
      </c>
      <c r="AR1272" s="190">
        <f ca="1">IF($AQ1272&gt;0,OFFSET(DATA!$F$6,25+27*AR$10,$AF1272,1,1)/$AQ1272,0)</f>
        <v>0</v>
      </c>
      <c r="AS1272" s="190">
        <f ca="1">IF($AQ1272&gt;0,OFFSET(DATA!$F$6,25+27*AS$10,$AF1272,1,1)/$AQ1272,0)</f>
        <v>0</v>
      </c>
      <c r="AT1272" s="190">
        <f ca="1">IF($AQ1272&gt;0,OFFSET(DATA!$F$6,25+27*AT$10,$AF1272,1,1)/$AQ1272,0)</f>
        <v>0</v>
      </c>
      <c r="AU1272" s="190">
        <f ca="1">IF($AQ1272&gt;0,OFFSET(DATA!$F$6,25+27*AU$10,$AF1272,1,1)/$AQ1272,0)</f>
        <v>0</v>
      </c>
      <c r="AV1272" s="190">
        <f ca="1">IF($AQ1272&gt;0,OFFSET(DATA!$F$6,25+27*AV$10,$AF1272,1,1)/$AQ1272,0)</f>
        <v>0</v>
      </c>
      <c r="AW1272" s="190">
        <f ca="1">IF($AQ1272&gt;0,OFFSET(DATA!$F$6,25+27*AW$10,$AF1272,1,1)/$AQ1272,0)</f>
        <v>0</v>
      </c>
      <c r="AZ1272" s="166">
        <f t="shared" ca="1" si="40"/>
        <v>1</v>
      </c>
      <c r="BA1272" s="190">
        <f ca="1">IF($AG1272&gt;0,OFFSET(DATA!$F$6,BA$10+27*(7-$AE$8),$AF1272,1,1)/OFFSET(DATA!$F$6,BA$10,$AF1272,1,1),0)</f>
        <v>0</v>
      </c>
      <c r="BB1272" s="190">
        <f ca="1">IF($AG1272&gt;0,OFFSET(DATA!$F$6,BB$10+27*(7-$AE$8),$AF1272,1,1)/OFFSET(DATA!$F$6,BB$10,$AF1272,1,1),0)</f>
        <v>0</v>
      </c>
      <c r="BC1272" s="190">
        <f ca="1">IF($AG1272&gt;0,OFFSET(DATA!$F$6,BC$10+27*(7-$AE$8),$AF1272,1,1)/OFFSET(DATA!$F$6,BC$10,$AF1272,1,1),0)</f>
        <v>0</v>
      </c>
      <c r="BD1272" s="190">
        <f ca="1">IF($AG1272&gt;0,OFFSET(DATA!$F$6,BD$10+27*(7-$AE$8),$AF1272,1,1)/OFFSET(DATA!$F$6,BD$10,$AF1272,1,1),0)</f>
        <v>0</v>
      </c>
      <c r="BE1272" s="190">
        <f ca="1">IF($AG1272&gt;0,OFFSET(DATA!$F$6,BE$10+27*(7-$AE$8),$AF1272,1,1)/OFFSET(DATA!$F$6,BE$10,$AF1272,1,1),0)</f>
        <v>0</v>
      </c>
      <c r="BF1272" s="190">
        <f ca="1">IF($AG1272&gt;0,OFFSET(DATA!$F$6,BF$10+27*(7-$AE$8),$AF1272,1,1)/OFFSET(DATA!$F$6,BF$10,$AF1272,1,1),0)</f>
        <v>0</v>
      </c>
      <c r="BG1272" s="190">
        <f ca="1">IF($AG1272&gt;0,OFFSET(DATA!$F$6,BG$10+27*(7-$AE$8),$AF1272,1,1)/OFFSET(DATA!$F$6,BG$10,$AF1272,1,1),0)</f>
        <v>0</v>
      </c>
      <c r="BH1272" s="190">
        <f ca="1">IF($AG1272&gt;0,OFFSET(DATA!$F$6,BH$10+27*(7-$AE$8),$AF1272,1,1)/OFFSET(DATA!$F$6,BH$10,$AF1272,1,1),0)</f>
        <v>0</v>
      </c>
      <c r="BI1272" s="190">
        <f ca="1">IF($AG1272&gt;0,OFFSET(DATA!$F$6,BI$10+27*(7-$AE$8),$AF1272,1,1)/OFFSET(DATA!$F$6,BI$10,$AF1272,1,1),0)</f>
        <v>0</v>
      </c>
      <c r="BJ1272" s="190">
        <f ca="1">IF($AG1272&gt;0,OFFSET(DATA!$F$6,BJ$10+27*(7-$AE$8),$AF1272,1,1)/OFFSET(DATA!$F$6,BJ$10,$AF1272,1,1),0)</f>
        <v>0</v>
      </c>
      <c r="BK1272" s="190">
        <f ca="1">IF($AG1272&gt;0,OFFSET(DATA!$F$6,BK$10+27*(7-$AE$8),$AF1272,1,1)/OFFSET(DATA!$F$6,BK$10,$AF1272,1,1),0)</f>
        <v>0</v>
      </c>
      <c r="BL1272" s="190">
        <f ca="1">IF($AG1272&gt;0,OFFSET(DATA!$F$6,BL$10+27*(7-$AE$8),$AF1272,1,1)/OFFSET(DATA!$F$6,BL$10,$AF1272,1,1),0)</f>
        <v>0</v>
      </c>
      <c r="BM1272" s="190">
        <f ca="1">IF($AG1272&gt;0,OFFSET(DATA!$F$6,BM$10+27*(7-$AE$8),$AF1272,1,1)/OFFSET(DATA!$F$6,BM$10,$AF1272,1,1),0)</f>
        <v>0</v>
      </c>
      <c r="BN1272" s="190">
        <f ca="1">IF($AG1272&gt;0,OFFSET(DATA!$F$6,BN$10+27*(7-$AE$8),$AF1272,1,1)/OFFSET(DATA!$F$6,BN$10,$AF1272,1,1),0)</f>
        <v>0</v>
      </c>
      <c r="BO1272" s="190">
        <f ca="1">IF($AG1272&gt;0,OFFSET(DATA!$F$6,BO$10+27*(7-$AE$8),$AF1272,1,1)/OFFSET(DATA!$F$6,BO$10,$AF1272,1,1),0)</f>
        <v>0</v>
      </c>
      <c r="BP1272" s="190">
        <f ca="1">IF($AG1272&gt;0,OFFSET(DATA!$F$6,BP$10+27*(7-$AE$8),$AF1272,1,1)/OFFSET(DATA!$F$6,BP$10,$AF1272,1,1),0)</f>
        <v>0</v>
      </c>
      <c r="BQ1272" s="190">
        <f ca="1">IF($AG1272&gt;0,OFFSET(DATA!$F$6,BQ$10+27*(7-$AE$8),$AF1272,1,1)/OFFSET(DATA!$F$6,BQ$10,$AF1272,1,1),0)</f>
        <v>0</v>
      </c>
      <c r="BR1272" s="190">
        <f ca="1">IF($AG1272&gt;0,OFFSET(DATA!$F$6,BR$10+27*(7-$AE$8),$AF1272,1,1)/OFFSET(DATA!$F$6,BR$10,$AF1272,1,1),0)</f>
        <v>0</v>
      </c>
      <c r="BS1272" s="190">
        <f ca="1">IF($AG1272&gt;0,OFFSET(DATA!$F$6,BS$10+27*(7-$AE$8),$AF1272,1,1)/OFFSET(DATA!$F$6,BS$10,$AF1272,1,1),0)</f>
        <v>0</v>
      </c>
      <c r="BT1272" s="190">
        <f ca="1">IF($AG1272&gt;0,OFFSET(DATA!$F$6,BT$10+27*(7-$AE$8),$AF1272,1,1)/OFFSET(DATA!$F$6,BT$10,$AF1272,1,1),0)</f>
        <v>0</v>
      </c>
      <c r="BU1272" s="190">
        <f ca="1">IF($AG1272&gt;0,OFFSET(DATA!$F$6,BU$10+27*(7-$AE$8),$AF1272,1,1)/OFFSET(DATA!$F$6,BU$10,$AF1272,1,1),0)</f>
        <v>0</v>
      </c>
      <c r="BV1272" s="190">
        <f ca="1">IF($AG1272&gt;0,OFFSET(DATA!$F$6,BV$10+27*(7-$AE$8),$AF1272,1,1)/OFFSET(DATA!$F$6,BV$10,$AF1272,1,1),0)</f>
        <v>0</v>
      </c>
      <c r="BW1272" s="190">
        <f ca="1">IF($AG1272&gt;0,OFFSET(DATA!$F$6,BW$10+27*(7-$AE$8),$AF1272,1,1)/OFFSET(DATA!$F$6,BW$10,$AF1272,1,1),0)</f>
        <v>0</v>
      </c>
      <c r="BX1272" s="190">
        <f ca="1">IF($AG1272&gt;0,OFFSET(DATA!$F$6,BX$10+27*(7-$AE$8),$AF1272,1,1)/OFFSET(DATA!$F$6,BX$10,$AF1272,1,1),0)</f>
        <v>0</v>
      </c>
    </row>
    <row r="1273" spans="32:76" x14ac:dyDescent="0.2">
      <c r="AF1273" s="166">
        <v>1262</v>
      </c>
      <c r="AG1273" s="96">
        <f ca="1">OFFSET(DATA!$F$6,$AF$10,$AF1273,1,1)</f>
        <v>0</v>
      </c>
      <c r="AH1273" s="190">
        <f ca="1">IF($AG1273&gt;0,OFFSET(DATA!$F$6,$AF$10+27*AH$10,$AF1273,1,1)/$AG1273,0)</f>
        <v>0</v>
      </c>
      <c r="AI1273" s="190">
        <f ca="1">IF($AG1273&gt;0,OFFSET(DATA!$F$6,$AF$10+27*AI$10,$AF1273,1,1)/$AG1273,0)</f>
        <v>0</v>
      </c>
      <c r="AJ1273" s="190">
        <f ca="1">IF($AG1273&gt;0,OFFSET(DATA!$F$6,$AF$10+27*AJ$10,$AF1273,1,1)/$AG1273,0)</f>
        <v>0</v>
      </c>
      <c r="AK1273" s="190">
        <f ca="1">IF($AG1273&gt;0,OFFSET(DATA!$F$6,$AF$10+27*AK$10,$AF1273,1,1)/$AG1273,0)</f>
        <v>0</v>
      </c>
      <c r="AL1273" s="190">
        <f ca="1">IF($AG1273&gt;0,OFFSET(DATA!$F$6,$AF$10+27*AL$10,$AF1273,1,1)/$AG1273,0)</f>
        <v>0</v>
      </c>
      <c r="AM1273" s="190">
        <f ca="1">IF($AG1273&gt;0,OFFSET(DATA!$F$6,$AF$10+27*AM$10,$AF1273,1,1)/$AG1273,0)</f>
        <v>0</v>
      </c>
      <c r="AN1273" s="166">
        <f ca="1">OFFSET(DATA!$F$6,$AF$10+27*AN$10,$AF1273,1,1)</f>
        <v>0</v>
      </c>
      <c r="AO1273" s="166">
        <f t="shared" ca="1" si="39"/>
        <v>0</v>
      </c>
      <c r="AQ1273" s="96">
        <f ca="1">OFFSET(DATA!$F$6,25,$AF1273,1,1)</f>
        <v>0</v>
      </c>
      <c r="AR1273" s="190">
        <f ca="1">IF($AQ1273&gt;0,OFFSET(DATA!$F$6,25+27*AR$10,$AF1273,1,1)/$AQ1273,0)</f>
        <v>0</v>
      </c>
      <c r="AS1273" s="190">
        <f ca="1">IF($AQ1273&gt;0,OFFSET(DATA!$F$6,25+27*AS$10,$AF1273,1,1)/$AQ1273,0)</f>
        <v>0</v>
      </c>
      <c r="AT1273" s="190">
        <f ca="1">IF($AQ1273&gt;0,OFFSET(DATA!$F$6,25+27*AT$10,$AF1273,1,1)/$AQ1273,0)</f>
        <v>0</v>
      </c>
      <c r="AU1273" s="190">
        <f ca="1">IF($AQ1273&gt;0,OFFSET(DATA!$F$6,25+27*AU$10,$AF1273,1,1)/$AQ1273,0)</f>
        <v>0</v>
      </c>
      <c r="AV1273" s="190">
        <f ca="1">IF($AQ1273&gt;0,OFFSET(DATA!$F$6,25+27*AV$10,$AF1273,1,1)/$AQ1273,0)</f>
        <v>0</v>
      </c>
      <c r="AW1273" s="190">
        <f ca="1">IF($AQ1273&gt;0,OFFSET(DATA!$F$6,25+27*AW$10,$AF1273,1,1)/$AQ1273,0)</f>
        <v>0</v>
      </c>
      <c r="AZ1273" s="166">
        <f t="shared" ca="1" si="40"/>
        <v>1</v>
      </c>
      <c r="BA1273" s="190">
        <f ca="1">IF($AG1273&gt;0,OFFSET(DATA!$F$6,BA$10+27*(7-$AE$8),$AF1273,1,1)/OFFSET(DATA!$F$6,BA$10,$AF1273,1,1),0)</f>
        <v>0</v>
      </c>
      <c r="BB1273" s="190">
        <f ca="1">IF($AG1273&gt;0,OFFSET(DATA!$F$6,BB$10+27*(7-$AE$8),$AF1273,1,1)/OFFSET(DATA!$F$6,BB$10,$AF1273,1,1),0)</f>
        <v>0</v>
      </c>
      <c r="BC1273" s="190">
        <f ca="1">IF($AG1273&gt;0,OFFSET(DATA!$F$6,BC$10+27*(7-$AE$8),$AF1273,1,1)/OFFSET(DATA!$F$6,BC$10,$AF1273,1,1),0)</f>
        <v>0</v>
      </c>
      <c r="BD1273" s="190">
        <f ca="1">IF($AG1273&gt;0,OFFSET(DATA!$F$6,BD$10+27*(7-$AE$8),$AF1273,1,1)/OFFSET(DATA!$F$6,BD$10,$AF1273,1,1),0)</f>
        <v>0</v>
      </c>
      <c r="BE1273" s="190">
        <f ca="1">IF($AG1273&gt;0,OFFSET(DATA!$F$6,BE$10+27*(7-$AE$8),$AF1273,1,1)/OFFSET(DATA!$F$6,BE$10,$AF1273,1,1),0)</f>
        <v>0</v>
      </c>
      <c r="BF1273" s="190">
        <f ca="1">IF($AG1273&gt;0,OFFSET(DATA!$F$6,BF$10+27*(7-$AE$8),$AF1273,1,1)/OFFSET(DATA!$F$6,BF$10,$AF1273,1,1),0)</f>
        <v>0</v>
      </c>
      <c r="BG1273" s="190">
        <f ca="1">IF($AG1273&gt;0,OFFSET(DATA!$F$6,BG$10+27*(7-$AE$8),$AF1273,1,1)/OFFSET(DATA!$F$6,BG$10,$AF1273,1,1),0)</f>
        <v>0</v>
      </c>
      <c r="BH1273" s="190">
        <f ca="1">IF($AG1273&gt;0,OFFSET(DATA!$F$6,BH$10+27*(7-$AE$8),$AF1273,1,1)/OFFSET(DATA!$F$6,BH$10,$AF1273,1,1),0)</f>
        <v>0</v>
      </c>
      <c r="BI1273" s="190">
        <f ca="1">IF($AG1273&gt;0,OFFSET(DATA!$F$6,BI$10+27*(7-$AE$8),$AF1273,1,1)/OFFSET(DATA!$F$6,BI$10,$AF1273,1,1),0)</f>
        <v>0</v>
      </c>
      <c r="BJ1273" s="190">
        <f ca="1">IF($AG1273&gt;0,OFFSET(DATA!$F$6,BJ$10+27*(7-$AE$8),$AF1273,1,1)/OFFSET(DATA!$F$6,BJ$10,$AF1273,1,1),0)</f>
        <v>0</v>
      </c>
      <c r="BK1273" s="190">
        <f ca="1">IF($AG1273&gt;0,OFFSET(DATA!$F$6,BK$10+27*(7-$AE$8),$AF1273,1,1)/OFFSET(DATA!$F$6,BK$10,$AF1273,1,1),0)</f>
        <v>0</v>
      </c>
      <c r="BL1273" s="190">
        <f ca="1">IF($AG1273&gt;0,OFFSET(DATA!$F$6,BL$10+27*(7-$AE$8),$AF1273,1,1)/OFFSET(DATA!$F$6,BL$10,$AF1273,1,1),0)</f>
        <v>0</v>
      </c>
      <c r="BM1273" s="190">
        <f ca="1">IF($AG1273&gt;0,OFFSET(DATA!$F$6,BM$10+27*(7-$AE$8),$AF1273,1,1)/OFFSET(DATA!$F$6,BM$10,$AF1273,1,1),0)</f>
        <v>0</v>
      </c>
      <c r="BN1273" s="190">
        <f ca="1">IF($AG1273&gt;0,OFFSET(DATA!$F$6,BN$10+27*(7-$AE$8),$AF1273,1,1)/OFFSET(DATA!$F$6,BN$10,$AF1273,1,1),0)</f>
        <v>0</v>
      </c>
      <c r="BO1273" s="190">
        <f ca="1">IF($AG1273&gt;0,OFFSET(DATA!$F$6,BO$10+27*(7-$AE$8),$AF1273,1,1)/OFFSET(DATA!$F$6,BO$10,$AF1273,1,1),0)</f>
        <v>0</v>
      </c>
      <c r="BP1273" s="190">
        <f ca="1">IF($AG1273&gt;0,OFFSET(DATA!$F$6,BP$10+27*(7-$AE$8),$AF1273,1,1)/OFFSET(DATA!$F$6,BP$10,$AF1273,1,1),0)</f>
        <v>0</v>
      </c>
      <c r="BQ1273" s="190">
        <f ca="1">IF($AG1273&gt;0,OFFSET(DATA!$F$6,BQ$10+27*(7-$AE$8),$AF1273,1,1)/OFFSET(DATA!$F$6,BQ$10,$AF1273,1,1),0)</f>
        <v>0</v>
      </c>
      <c r="BR1273" s="190">
        <f ca="1">IF($AG1273&gt;0,OFFSET(DATA!$F$6,BR$10+27*(7-$AE$8),$AF1273,1,1)/OFFSET(DATA!$F$6,BR$10,$AF1273,1,1),0)</f>
        <v>0</v>
      </c>
      <c r="BS1273" s="190">
        <f ca="1">IF($AG1273&gt;0,OFFSET(DATA!$F$6,BS$10+27*(7-$AE$8),$AF1273,1,1)/OFFSET(DATA!$F$6,BS$10,$AF1273,1,1),0)</f>
        <v>0</v>
      </c>
      <c r="BT1273" s="190">
        <f ca="1">IF($AG1273&gt;0,OFFSET(DATA!$F$6,BT$10+27*(7-$AE$8),$AF1273,1,1)/OFFSET(DATA!$F$6,BT$10,$AF1273,1,1),0)</f>
        <v>0</v>
      </c>
      <c r="BU1273" s="190">
        <f ca="1">IF($AG1273&gt;0,OFFSET(DATA!$F$6,BU$10+27*(7-$AE$8),$AF1273,1,1)/OFFSET(DATA!$F$6,BU$10,$AF1273,1,1),0)</f>
        <v>0</v>
      </c>
      <c r="BV1273" s="190">
        <f ca="1">IF($AG1273&gt;0,OFFSET(DATA!$F$6,BV$10+27*(7-$AE$8),$AF1273,1,1)/OFFSET(DATA!$F$6,BV$10,$AF1273,1,1),0)</f>
        <v>0</v>
      </c>
      <c r="BW1273" s="190">
        <f ca="1">IF($AG1273&gt;0,OFFSET(DATA!$F$6,BW$10+27*(7-$AE$8),$AF1273,1,1)/OFFSET(DATA!$F$6,BW$10,$AF1273,1,1),0)</f>
        <v>0</v>
      </c>
      <c r="BX1273" s="190">
        <f ca="1">IF($AG1273&gt;0,OFFSET(DATA!$F$6,BX$10+27*(7-$AE$8),$AF1273,1,1)/OFFSET(DATA!$F$6,BX$10,$AF1273,1,1),0)</f>
        <v>0</v>
      </c>
    </row>
    <row r="1274" spans="32:76" x14ac:dyDescent="0.2">
      <c r="AF1274" s="166">
        <v>1263</v>
      </c>
      <c r="AG1274" s="96">
        <f ca="1">OFFSET(DATA!$F$6,$AF$10,$AF1274,1,1)</f>
        <v>0</v>
      </c>
      <c r="AH1274" s="190">
        <f ca="1">IF($AG1274&gt;0,OFFSET(DATA!$F$6,$AF$10+27*AH$10,$AF1274,1,1)/$AG1274,0)</f>
        <v>0</v>
      </c>
      <c r="AI1274" s="190">
        <f ca="1">IF($AG1274&gt;0,OFFSET(DATA!$F$6,$AF$10+27*AI$10,$AF1274,1,1)/$AG1274,0)</f>
        <v>0</v>
      </c>
      <c r="AJ1274" s="190">
        <f ca="1">IF($AG1274&gt;0,OFFSET(DATA!$F$6,$AF$10+27*AJ$10,$AF1274,1,1)/$AG1274,0)</f>
        <v>0</v>
      </c>
      <c r="AK1274" s="190">
        <f ca="1">IF($AG1274&gt;0,OFFSET(DATA!$F$6,$AF$10+27*AK$10,$AF1274,1,1)/$AG1274,0)</f>
        <v>0</v>
      </c>
      <c r="AL1274" s="190">
        <f ca="1">IF($AG1274&gt;0,OFFSET(DATA!$F$6,$AF$10+27*AL$10,$AF1274,1,1)/$AG1274,0)</f>
        <v>0</v>
      </c>
      <c r="AM1274" s="190">
        <f ca="1">IF($AG1274&gt;0,OFFSET(DATA!$F$6,$AF$10+27*AM$10,$AF1274,1,1)/$AG1274,0)</f>
        <v>0</v>
      </c>
      <c r="AN1274" s="166">
        <f ca="1">OFFSET(DATA!$F$6,$AF$10+27*AN$10,$AF1274,1,1)</f>
        <v>0</v>
      </c>
      <c r="AO1274" s="166">
        <f t="shared" ca="1" si="39"/>
        <v>0</v>
      </c>
      <c r="AQ1274" s="96">
        <f ca="1">OFFSET(DATA!$F$6,25,$AF1274,1,1)</f>
        <v>0</v>
      </c>
      <c r="AR1274" s="190">
        <f ca="1">IF($AQ1274&gt;0,OFFSET(DATA!$F$6,25+27*AR$10,$AF1274,1,1)/$AQ1274,0)</f>
        <v>0</v>
      </c>
      <c r="AS1274" s="190">
        <f ca="1">IF($AQ1274&gt;0,OFFSET(DATA!$F$6,25+27*AS$10,$AF1274,1,1)/$AQ1274,0)</f>
        <v>0</v>
      </c>
      <c r="AT1274" s="190">
        <f ca="1">IF($AQ1274&gt;0,OFFSET(DATA!$F$6,25+27*AT$10,$AF1274,1,1)/$AQ1274,0)</f>
        <v>0</v>
      </c>
      <c r="AU1274" s="190">
        <f ca="1">IF($AQ1274&gt;0,OFFSET(DATA!$F$6,25+27*AU$10,$AF1274,1,1)/$AQ1274,0)</f>
        <v>0</v>
      </c>
      <c r="AV1274" s="190">
        <f ca="1">IF($AQ1274&gt;0,OFFSET(DATA!$F$6,25+27*AV$10,$AF1274,1,1)/$AQ1274,0)</f>
        <v>0</v>
      </c>
      <c r="AW1274" s="190">
        <f ca="1">IF($AQ1274&gt;0,OFFSET(DATA!$F$6,25+27*AW$10,$AF1274,1,1)/$AQ1274,0)</f>
        <v>0</v>
      </c>
      <c r="AZ1274" s="166">
        <f t="shared" ca="1" si="40"/>
        <v>1</v>
      </c>
      <c r="BA1274" s="190">
        <f ca="1">IF($AG1274&gt;0,OFFSET(DATA!$F$6,BA$10+27*(7-$AE$8),$AF1274,1,1)/OFFSET(DATA!$F$6,BA$10,$AF1274,1,1),0)</f>
        <v>0</v>
      </c>
      <c r="BB1274" s="190">
        <f ca="1">IF($AG1274&gt;0,OFFSET(DATA!$F$6,BB$10+27*(7-$AE$8),$AF1274,1,1)/OFFSET(DATA!$F$6,BB$10,$AF1274,1,1),0)</f>
        <v>0</v>
      </c>
      <c r="BC1274" s="190">
        <f ca="1">IF($AG1274&gt;0,OFFSET(DATA!$F$6,BC$10+27*(7-$AE$8),$AF1274,1,1)/OFFSET(DATA!$F$6,BC$10,$AF1274,1,1),0)</f>
        <v>0</v>
      </c>
      <c r="BD1274" s="190">
        <f ca="1">IF($AG1274&gt;0,OFFSET(DATA!$F$6,BD$10+27*(7-$AE$8),$AF1274,1,1)/OFFSET(DATA!$F$6,BD$10,$AF1274,1,1),0)</f>
        <v>0</v>
      </c>
      <c r="BE1274" s="190">
        <f ca="1">IF($AG1274&gt;0,OFFSET(DATA!$F$6,BE$10+27*(7-$AE$8),$AF1274,1,1)/OFFSET(DATA!$F$6,BE$10,$AF1274,1,1),0)</f>
        <v>0</v>
      </c>
      <c r="BF1274" s="190">
        <f ca="1">IF($AG1274&gt;0,OFFSET(DATA!$F$6,BF$10+27*(7-$AE$8),$AF1274,1,1)/OFFSET(DATA!$F$6,BF$10,$AF1274,1,1),0)</f>
        <v>0</v>
      </c>
      <c r="BG1274" s="190">
        <f ca="1">IF($AG1274&gt;0,OFFSET(DATA!$F$6,BG$10+27*(7-$AE$8),$AF1274,1,1)/OFFSET(DATA!$F$6,BG$10,$AF1274,1,1),0)</f>
        <v>0</v>
      </c>
      <c r="BH1274" s="190">
        <f ca="1">IF($AG1274&gt;0,OFFSET(DATA!$F$6,BH$10+27*(7-$AE$8),$AF1274,1,1)/OFFSET(DATA!$F$6,BH$10,$AF1274,1,1),0)</f>
        <v>0</v>
      </c>
      <c r="BI1274" s="190">
        <f ca="1">IF($AG1274&gt;0,OFFSET(DATA!$F$6,BI$10+27*(7-$AE$8),$AF1274,1,1)/OFFSET(DATA!$F$6,BI$10,$AF1274,1,1),0)</f>
        <v>0</v>
      </c>
      <c r="BJ1274" s="190">
        <f ca="1">IF($AG1274&gt;0,OFFSET(DATA!$F$6,BJ$10+27*(7-$AE$8),$AF1274,1,1)/OFFSET(DATA!$F$6,BJ$10,$AF1274,1,1),0)</f>
        <v>0</v>
      </c>
      <c r="BK1274" s="190">
        <f ca="1">IF($AG1274&gt;0,OFFSET(DATA!$F$6,BK$10+27*(7-$AE$8),$AF1274,1,1)/OFFSET(DATA!$F$6,BK$10,$AF1274,1,1),0)</f>
        <v>0</v>
      </c>
      <c r="BL1274" s="190">
        <f ca="1">IF($AG1274&gt;0,OFFSET(DATA!$F$6,BL$10+27*(7-$AE$8),$AF1274,1,1)/OFFSET(DATA!$F$6,BL$10,$AF1274,1,1),0)</f>
        <v>0</v>
      </c>
      <c r="BM1274" s="190">
        <f ca="1">IF($AG1274&gt;0,OFFSET(DATA!$F$6,BM$10+27*(7-$AE$8),$AF1274,1,1)/OFFSET(DATA!$F$6,BM$10,$AF1274,1,1),0)</f>
        <v>0</v>
      </c>
      <c r="BN1274" s="190">
        <f ca="1">IF($AG1274&gt;0,OFFSET(DATA!$F$6,BN$10+27*(7-$AE$8),$AF1274,1,1)/OFFSET(DATA!$F$6,BN$10,$AF1274,1,1),0)</f>
        <v>0</v>
      </c>
      <c r="BO1274" s="190">
        <f ca="1">IF($AG1274&gt;0,OFFSET(DATA!$F$6,BO$10+27*(7-$AE$8),$AF1274,1,1)/OFFSET(DATA!$F$6,BO$10,$AF1274,1,1),0)</f>
        <v>0</v>
      </c>
      <c r="BP1274" s="190">
        <f ca="1">IF($AG1274&gt;0,OFFSET(DATA!$F$6,BP$10+27*(7-$AE$8),$AF1274,1,1)/OFFSET(DATA!$F$6,BP$10,$AF1274,1,1),0)</f>
        <v>0</v>
      </c>
      <c r="BQ1274" s="190">
        <f ca="1">IF($AG1274&gt;0,OFFSET(DATA!$F$6,BQ$10+27*(7-$AE$8),$AF1274,1,1)/OFFSET(DATA!$F$6,BQ$10,$AF1274,1,1),0)</f>
        <v>0</v>
      </c>
      <c r="BR1274" s="190">
        <f ca="1">IF($AG1274&gt;0,OFFSET(DATA!$F$6,BR$10+27*(7-$AE$8),$AF1274,1,1)/OFFSET(DATA!$F$6,BR$10,$AF1274,1,1),0)</f>
        <v>0</v>
      </c>
      <c r="BS1274" s="190">
        <f ca="1">IF($AG1274&gt;0,OFFSET(DATA!$F$6,BS$10+27*(7-$AE$8),$AF1274,1,1)/OFFSET(DATA!$F$6,BS$10,$AF1274,1,1),0)</f>
        <v>0</v>
      </c>
      <c r="BT1274" s="190">
        <f ca="1">IF($AG1274&gt;0,OFFSET(DATA!$F$6,BT$10+27*(7-$AE$8),$AF1274,1,1)/OFFSET(DATA!$F$6,BT$10,$AF1274,1,1),0)</f>
        <v>0</v>
      </c>
      <c r="BU1274" s="190">
        <f ca="1">IF($AG1274&gt;0,OFFSET(DATA!$F$6,BU$10+27*(7-$AE$8),$AF1274,1,1)/OFFSET(DATA!$F$6,BU$10,$AF1274,1,1),0)</f>
        <v>0</v>
      </c>
      <c r="BV1274" s="190">
        <f ca="1">IF($AG1274&gt;0,OFFSET(DATA!$F$6,BV$10+27*(7-$AE$8),$AF1274,1,1)/OFFSET(DATA!$F$6,BV$10,$AF1274,1,1),0)</f>
        <v>0</v>
      </c>
      <c r="BW1274" s="190">
        <f ca="1">IF($AG1274&gt;0,OFFSET(DATA!$F$6,BW$10+27*(7-$AE$8),$AF1274,1,1)/OFFSET(DATA!$F$6,BW$10,$AF1274,1,1),0)</f>
        <v>0</v>
      </c>
      <c r="BX1274" s="190">
        <f ca="1">IF($AG1274&gt;0,OFFSET(DATA!$F$6,BX$10+27*(7-$AE$8),$AF1274,1,1)/OFFSET(DATA!$F$6,BX$10,$AF1274,1,1),0)</f>
        <v>0</v>
      </c>
    </row>
    <row r="1275" spans="32:76" x14ac:dyDescent="0.2">
      <c r="AF1275" s="166">
        <v>1264</v>
      </c>
      <c r="AG1275" s="96">
        <f ca="1">OFFSET(DATA!$F$6,$AF$10,$AF1275,1,1)</f>
        <v>0</v>
      </c>
      <c r="AH1275" s="190">
        <f ca="1">IF($AG1275&gt;0,OFFSET(DATA!$F$6,$AF$10+27*AH$10,$AF1275,1,1)/$AG1275,0)</f>
        <v>0</v>
      </c>
      <c r="AI1275" s="190">
        <f ca="1">IF($AG1275&gt;0,OFFSET(DATA!$F$6,$AF$10+27*AI$10,$AF1275,1,1)/$AG1275,0)</f>
        <v>0</v>
      </c>
      <c r="AJ1275" s="190">
        <f ca="1">IF($AG1275&gt;0,OFFSET(DATA!$F$6,$AF$10+27*AJ$10,$AF1275,1,1)/$AG1275,0)</f>
        <v>0</v>
      </c>
      <c r="AK1275" s="190">
        <f ca="1">IF($AG1275&gt;0,OFFSET(DATA!$F$6,$AF$10+27*AK$10,$AF1275,1,1)/$AG1275,0)</f>
        <v>0</v>
      </c>
      <c r="AL1275" s="190">
        <f ca="1">IF($AG1275&gt;0,OFFSET(DATA!$F$6,$AF$10+27*AL$10,$AF1275,1,1)/$AG1275,0)</f>
        <v>0</v>
      </c>
      <c r="AM1275" s="190">
        <f ca="1">IF($AG1275&gt;0,OFFSET(DATA!$F$6,$AF$10+27*AM$10,$AF1275,1,1)/$AG1275,0)</f>
        <v>0</v>
      </c>
      <c r="AN1275" s="166">
        <f ca="1">OFFSET(DATA!$F$6,$AF$10+27*AN$10,$AF1275,1,1)</f>
        <v>0</v>
      </c>
      <c r="AO1275" s="166">
        <f t="shared" ca="1" si="39"/>
        <v>0</v>
      </c>
      <c r="AQ1275" s="96">
        <f ca="1">OFFSET(DATA!$F$6,25,$AF1275,1,1)</f>
        <v>0</v>
      </c>
      <c r="AR1275" s="190">
        <f ca="1">IF($AQ1275&gt;0,OFFSET(DATA!$F$6,25+27*AR$10,$AF1275,1,1)/$AQ1275,0)</f>
        <v>0</v>
      </c>
      <c r="AS1275" s="190">
        <f ca="1">IF($AQ1275&gt;0,OFFSET(DATA!$F$6,25+27*AS$10,$AF1275,1,1)/$AQ1275,0)</f>
        <v>0</v>
      </c>
      <c r="AT1275" s="190">
        <f ca="1">IF($AQ1275&gt;0,OFFSET(DATA!$F$6,25+27*AT$10,$AF1275,1,1)/$AQ1275,0)</f>
        <v>0</v>
      </c>
      <c r="AU1275" s="190">
        <f ca="1">IF($AQ1275&gt;0,OFFSET(DATA!$F$6,25+27*AU$10,$AF1275,1,1)/$AQ1275,0)</f>
        <v>0</v>
      </c>
      <c r="AV1275" s="190">
        <f ca="1">IF($AQ1275&gt;0,OFFSET(DATA!$F$6,25+27*AV$10,$AF1275,1,1)/$AQ1275,0)</f>
        <v>0</v>
      </c>
      <c r="AW1275" s="190">
        <f ca="1">IF($AQ1275&gt;0,OFFSET(DATA!$F$6,25+27*AW$10,$AF1275,1,1)/$AQ1275,0)</f>
        <v>0</v>
      </c>
      <c r="AZ1275" s="166">
        <f t="shared" ca="1" si="40"/>
        <v>1</v>
      </c>
      <c r="BA1275" s="190">
        <f ca="1">IF($AG1275&gt;0,OFFSET(DATA!$F$6,BA$10+27*(7-$AE$8),$AF1275,1,1)/OFFSET(DATA!$F$6,BA$10,$AF1275,1,1),0)</f>
        <v>0</v>
      </c>
      <c r="BB1275" s="190">
        <f ca="1">IF($AG1275&gt;0,OFFSET(DATA!$F$6,BB$10+27*(7-$AE$8),$AF1275,1,1)/OFFSET(DATA!$F$6,BB$10,$AF1275,1,1),0)</f>
        <v>0</v>
      </c>
      <c r="BC1275" s="190">
        <f ca="1">IF($AG1275&gt;0,OFFSET(DATA!$F$6,BC$10+27*(7-$AE$8),$AF1275,1,1)/OFFSET(DATA!$F$6,BC$10,$AF1275,1,1),0)</f>
        <v>0</v>
      </c>
      <c r="BD1275" s="190">
        <f ca="1">IF($AG1275&gt;0,OFFSET(DATA!$F$6,BD$10+27*(7-$AE$8),$AF1275,1,1)/OFFSET(DATA!$F$6,BD$10,$AF1275,1,1),0)</f>
        <v>0</v>
      </c>
      <c r="BE1275" s="190">
        <f ca="1">IF($AG1275&gt;0,OFFSET(DATA!$F$6,BE$10+27*(7-$AE$8),$AF1275,1,1)/OFFSET(DATA!$F$6,BE$10,$AF1275,1,1),0)</f>
        <v>0</v>
      </c>
      <c r="BF1275" s="190">
        <f ca="1">IF($AG1275&gt;0,OFFSET(DATA!$F$6,BF$10+27*(7-$AE$8),$AF1275,1,1)/OFFSET(DATA!$F$6,BF$10,$AF1275,1,1),0)</f>
        <v>0</v>
      </c>
      <c r="BG1275" s="190">
        <f ca="1">IF($AG1275&gt;0,OFFSET(DATA!$F$6,BG$10+27*(7-$AE$8),$AF1275,1,1)/OFFSET(DATA!$F$6,BG$10,$AF1275,1,1),0)</f>
        <v>0</v>
      </c>
      <c r="BH1275" s="190">
        <f ca="1">IF($AG1275&gt;0,OFFSET(DATA!$F$6,BH$10+27*(7-$AE$8),$AF1275,1,1)/OFFSET(DATA!$F$6,BH$10,$AF1275,1,1),0)</f>
        <v>0</v>
      </c>
      <c r="BI1275" s="190">
        <f ca="1">IF($AG1275&gt;0,OFFSET(DATA!$F$6,BI$10+27*(7-$AE$8),$AF1275,1,1)/OFFSET(DATA!$F$6,BI$10,$AF1275,1,1),0)</f>
        <v>0</v>
      </c>
      <c r="BJ1275" s="190">
        <f ca="1">IF($AG1275&gt;0,OFFSET(DATA!$F$6,BJ$10+27*(7-$AE$8),$AF1275,1,1)/OFFSET(DATA!$F$6,BJ$10,$AF1275,1,1),0)</f>
        <v>0</v>
      </c>
      <c r="BK1275" s="190">
        <f ca="1">IF($AG1275&gt;0,OFFSET(DATA!$F$6,BK$10+27*(7-$AE$8),$AF1275,1,1)/OFFSET(DATA!$F$6,BK$10,$AF1275,1,1),0)</f>
        <v>0</v>
      </c>
      <c r="BL1275" s="190">
        <f ca="1">IF($AG1275&gt;0,OFFSET(DATA!$F$6,BL$10+27*(7-$AE$8),$AF1275,1,1)/OFFSET(DATA!$F$6,BL$10,$AF1275,1,1),0)</f>
        <v>0</v>
      </c>
      <c r="BM1275" s="190">
        <f ca="1">IF($AG1275&gt;0,OFFSET(DATA!$F$6,BM$10+27*(7-$AE$8),$AF1275,1,1)/OFFSET(DATA!$F$6,BM$10,$AF1275,1,1),0)</f>
        <v>0</v>
      </c>
      <c r="BN1275" s="190">
        <f ca="1">IF($AG1275&gt;0,OFFSET(DATA!$F$6,BN$10+27*(7-$AE$8),$AF1275,1,1)/OFFSET(DATA!$F$6,BN$10,$AF1275,1,1),0)</f>
        <v>0</v>
      </c>
      <c r="BO1275" s="190">
        <f ca="1">IF($AG1275&gt;0,OFFSET(DATA!$F$6,BO$10+27*(7-$AE$8),$AF1275,1,1)/OFFSET(DATA!$F$6,BO$10,$AF1275,1,1),0)</f>
        <v>0</v>
      </c>
      <c r="BP1275" s="190">
        <f ca="1">IF($AG1275&gt;0,OFFSET(DATA!$F$6,BP$10+27*(7-$AE$8),$AF1275,1,1)/OFFSET(DATA!$F$6,BP$10,$AF1275,1,1),0)</f>
        <v>0</v>
      </c>
      <c r="BQ1275" s="190">
        <f ca="1">IF($AG1275&gt;0,OFFSET(DATA!$F$6,BQ$10+27*(7-$AE$8),$AF1275,1,1)/OFFSET(DATA!$F$6,BQ$10,$AF1275,1,1),0)</f>
        <v>0</v>
      </c>
      <c r="BR1275" s="190">
        <f ca="1">IF($AG1275&gt;0,OFFSET(DATA!$F$6,BR$10+27*(7-$AE$8),$AF1275,1,1)/OFFSET(DATA!$F$6,BR$10,$AF1275,1,1),0)</f>
        <v>0</v>
      </c>
      <c r="BS1275" s="190">
        <f ca="1">IF($AG1275&gt;0,OFFSET(DATA!$F$6,BS$10+27*(7-$AE$8),$AF1275,1,1)/OFFSET(DATA!$F$6,BS$10,$AF1275,1,1),0)</f>
        <v>0</v>
      </c>
      <c r="BT1275" s="190">
        <f ca="1">IF($AG1275&gt;0,OFFSET(DATA!$F$6,BT$10+27*(7-$AE$8),$AF1275,1,1)/OFFSET(DATA!$F$6,BT$10,$AF1275,1,1),0)</f>
        <v>0</v>
      </c>
      <c r="BU1275" s="190">
        <f ca="1">IF($AG1275&gt;0,OFFSET(DATA!$F$6,BU$10+27*(7-$AE$8),$AF1275,1,1)/OFFSET(DATA!$F$6,BU$10,$AF1275,1,1),0)</f>
        <v>0</v>
      </c>
      <c r="BV1275" s="190">
        <f ca="1">IF($AG1275&gt;0,OFFSET(DATA!$F$6,BV$10+27*(7-$AE$8),$AF1275,1,1)/OFFSET(DATA!$F$6,BV$10,$AF1275,1,1),0)</f>
        <v>0</v>
      </c>
      <c r="BW1275" s="190">
        <f ca="1">IF($AG1275&gt;0,OFFSET(DATA!$F$6,BW$10+27*(7-$AE$8),$AF1275,1,1)/OFFSET(DATA!$F$6,BW$10,$AF1275,1,1),0)</f>
        <v>0</v>
      </c>
      <c r="BX1275" s="190">
        <f ca="1">IF($AG1275&gt;0,OFFSET(DATA!$F$6,BX$10+27*(7-$AE$8),$AF1275,1,1)/OFFSET(DATA!$F$6,BX$10,$AF1275,1,1),0)</f>
        <v>0</v>
      </c>
    </row>
    <row r="1276" spans="32:76" x14ac:dyDescent="0.2">
      <c r="AF1276" s="166">
        <v>1265</v>
      </c>
      <c r="AG1276" s="96">
        <f ca="1">OFFSET(DATA!$F$6,$AF$10,$AF1276,1,1)</f>
        <v>0</v>
      </c>
      <c r="AH1276" s="190">
        <f ca="1">IF($AG1276&gt;0,OFFSET(DATA!$F$6,$AF$10+27*AH$10,$AF1276,1,1)/$AG1276,0)</f>
        <v>0</v>
      </c>
      <c r="AI1276" s="190">
        <f ca="1">IF($AG1276&gt;0,OFFSET(DATA!$F$6,$AF$10+27*AI$10,$AF1276,1,1)/$AG1276,0)</f>
        <v>0</v>
      </c>
      <c r="AJ1276" s="190">
        <f ca="1">IF($AG1276&gt;0,OFFSET(DATA!$F$6,$AF$10+27*AJ$10,$AF1276,1,1)/$AG1276,0)</f>
        <v>0</v>
      </c>
      <c r="AK1276" s="190">
        <f ca="1">IF($AG1276&gt;0,OFFSET(DATA!$F$6,$AF$10+27*AK$10,$AF1276,1,1)/$AG1276,0)</f>
        <v>0</v>
      </c>
      <c r="AL1276" s="190">
        <f ca="1">IF($AG1276&gt;0,OFFSET(DATA!$F$6,$AF$10+27*AL$10,$AF1276,1,1)/$AG1276,0)</f>
        <v>0</v>
      </c>
      <c r="AM1276" s="190">
        <f ca="1">IF($AG1276&gt;0,OFFSET(DATA!$F$6,$AF$10+27*AM$10,$AF1276,1,1)/$AG1276,0)</f>
        <v>0</v>
      </c>
      <c r="AN1276" s="166">
        <f ca="1">OFFSET(DATA!$F$6,$AF$10+27*AN$10,$AF1276,1,1)</f>
        <v>0</v>
      </c>
      <c r="AO1276" s="166">
        <f t="shared" ca="1" si="39"/>
        <v>0</v>
      </c>
      <c r="AQ1276" s="96">
        <f ca="1">OFFSET(DATA!$F$6,25,$AF1276,1,1)</f>
        <v>0</v>
      </c>
      <c r="AR1276" s="190">
        <f ca="1">IF($AQ1276&gt;0,OFFSET(DATA!$F$6,25+27*AR$10,$AF1276,1,1)/$AQ1276,0)</f>
        <v>0</v>
      </c>
      <c r="AS1276" s="190">
        <f ca="1">IF($AQ1276&gt;0,OFFSET(DATA!$F$6,25+27*AS$10,$AF1276,1,1)/$AQ1276,0)</f>
        <v>0</v>
      </c>
      <c r="AT1276" s="190">
        <f ca="1">IF($AQ1276&gt;0,OFFSET(DATA!$F$6,25+27*AT$10,$AF1276,1,1)/$AQ1276,0)</f>
        <v>0</v>
      </c>
      <c r="AU1276" s="190">
        <f ca="1">IF($AQ1276&gt;0,OFFSET(DATA!$F$6,25+27*AU$10,$AF1276,1,1)/$AQ1276,0)</f>
        <v>0</v>
      </c>
      <c r="AV1276" s="190">
        <f ca="1">IF($AQ1276&gt;0,OFFSET(DATA!$F$6,25+27*AV$10,$AF1276,1,1)/$AQ1276,0)</f>
        <v>0</v>
      </c>
      <c r="AW1276" s="190">
        <f ca="1">IF($AQ1276&gt;0,OFFSET(DATA!$F$6,25+27*AW$10,$AF1276,1,1)/$AQ1276,0)</f>
        <v>0</v>
      </c>
      <c r="AZ1276" s="166">
        <f t="shared" ca="1" si="40"/>
        <v>1</v>
      </c>
      <c r="BA1276" s="190">
        <f ca="1">IF($AG1276&gt;0,OFFSET(DATA!$F$6,BA$10+27*(7-$AE$8),$AF1276,1,1)/OFFSET(DATA!$F$6,BA$10,$AF1276,1,1),0)</f>
        <v>0</v>
      </c>
      <c r="BB1276" s="190">
        <f ca="1">IF($AG1276&gt;0,OFFSET(DATA!$F$6,BB$10+27*(7-$AE$8),$AF1276,1,1)/OFFSET(DATA!$F$6,BB$10,$AF1276,1,1),0)</f>
        <v>0</v>
      </c>
      <c r="BC1276" s="190">
        <f ca="1">IF($AG1276&gt;0,OFFSET(DATA!$F$6,BC$10+27*(7-$AE$8),$AF1276,1,1)/OFFSET(DATA!$F$6,BC$10,$AF1276,1,1),0)</f>
        <v>0</v>
      </c>
      <c r="BD1276" s="190">
        <f ca="1">IF($AG1276&gt;0,OFFSET(DATA!$F$6,BD$10+27*(7-$AE$8),$AF1276,1,1)/OFFSET(DATA!$F$6,BD$10,$AF1276,1,1),0)</f>
        <v>0</v>
      </c>
      <c r="BE1276" s="190">
        <f ca="1">IF($AG1276&gt;0,OFFSET(DATA!$F$6,BE$10+27*(7-$AE$8),$AF1276,1,1)/OFFSET(DATA!$F$6,BE$10,$AF1276,1,1),0)</f>
        <v>0</v>
      </c>
      <c r="BF1276" s="190">
        <f ca="1">IF($AG1276&gt;0,OFFSET(DATA!$F$6,BF$10+27*(7-$AE$8),$AF1276,1,1)/OFFSET(DATA!$F$6,BF$10,$AF1276,1,1),0)</f>
        <v>0</v>
      </c>
      <c r="BG1276" s="190">
        <f ca="1">IF($AG1276&gt;0,OFFSET(DATA!$F$6,BG$10+27*(7-$AE$8),$AF1276,1,1)/OFFSET(DATA!$F$6,BG$10,$AF1276,1,1),0)</f>
        <v>0</v>
      </c>
      <c r="BH1276" s="190">
        <f ca="1">IF($AG1276&gt;0,OFFSET(DATA!$F$6,BH$10+27*(7-$AE$8),$AF1276,1,1)/OFFSET(DATA!$F$6,BH$10,$AF1276,1,1),0)</f>
        <v>0</v>
      </c>
      <c r="BI1276" s="190">
        <f ca="1">IF($AG1276&gt;0,OFFSET(DATA!$F$6,BI$10+27*(7-$AE$8),$AF1276,1,1)/OFFSET(DATA!$F$6,BI$10,$AF1276,1,1),0)</f>
        <v>0</v>
      </c>
      <c r="BJ1276" s="190">
        <f ca="1">IF($AG1276&gt;0,OFFSET(DATA!$F$6,BJ$10+27*(7-$AE$8),$AF1276,1,1)/OFFSET(DATA!$F$6,BJ$10,$AF1276,1,1),0)</f>
        <v>0</v>
      </c>
      <c r="BK1276" s="190">
        <f ca="1">IF($AG1276&gt;0,OFFSET(DATA!$F$6,BK$10+27*(7-$AE$8),$AF1276,1,1)/OFFSET(DATA!$F$6,BK$10,$AF1276,1,1),0)</f>
        <v>0</v>
      </c>
      <c r="BL1276" s="190">
        <f ca="1">IF($AG1276&gt;0,OFFSET(DATA!$F$6,BL$10+27*(7-$AE$8),$AF1276,1,1)/OFFSET(DATA!$F$6,BL$10,$AF1276,1,1),0)</f>
        <v>0</v>
      </c>
      <c r="BM1276" s="190">
        <f ca="1">IF($AG1276&gt;0,OFFSET(DATA!$F$6,BM$10+27*(7-$AE$8),$AF1276,1,1)/OFFSET(DATA!$F$6,BM$10,$AF1276,1,1),0)</f>
        <v>0</v>
      </c>
      <c r="BN1276" s="190">
        <f ca="1">IF($AG1276&gt;0,OFFSET(DATA!$F$6,BN$10+27*(7-$AE$8),$AF1276,1,1)/OFFSET(DATA!$F$6,BN$10,$AF1276,1,1),0)</f>
        <v>0</v>
      </c>
      <c r="BO1276" s="190">
        <f ca="1">IF($AG1276&gt;0,OFFSET(DATA!$F$6,BO$10+27*(7-$AE$8),$AF1276,1,1)/OFFSET(DATA!$F$6,BO$10,$AF1276,1,1),0)</f>
        <v>0</v>
      </c>
      <c r="BP1276" s="190">
        <f ca="1">IF($AG1276&gt;0,OFFSET(DATA!$F$6,BP$10+27*(7-$AE$8),$AF1276,1,1)/OFFSET(DATA!$F$6,BP$10,$AF1276,1,1),0)</f>
        <v>0</v>
      </c>
      <c r="BQ1276" s="190">
        <f ca="1">IF($AG1276&gt;0,OFFSET(DATA!$F$6,BQ$10+27*(7-$AE$8),$AF1276,1,1)/OFFSET(DATA!$F$6,BQ$10,$AF1276,1,1),0)</f>
        <v>0</v>
      </c>
      <c r="BR1276" s="190">
        <f ca="1">IF($AG1276&gt;0,OFFSET(DATA!$F$6,BR$10+27*(7-$AE$8),$AF1276,1,1)/OFFSET(DATA!$F$6,BR$10,$AF1276,1,1),0)</f>
        <v>0</v>
      </c>
      <c r="BS1276" s="190">
        <f ca="1">IF($AG1276&gt;0,OFFSET(DATA!$F$6,BS$10+27*(7-$AE$8),$AF1276,1,1)/OFFSET(DATA!$F$6,BS$10,$AF1276,1,1),0)</f>
        <v>0</v>
      </c>
      <c r="BT1276" s="190">
        <f ca="1">IF($AG1276&gt;0,OFFSET(DATA!$F$6,BT$10+27*(7-$AE$8),$AF1276,1,1)/OFFSET(DATA!$F$6,BT$10,$AF1276,1,1),0)</f>
        <v>0</v>
      </c>
      <c r="BU1276" s="190">
        <f ca="1">IF($AG1276&gt;0,OFFSET(DATA!$F$6,BU$10+27*(7-$AE$8),$AF1276,1,1)/OFFSET(DATA!$F$6,BU$10,$AF1276,1,1),0)</f>
        <v>0</v>
      </c>
      <c r="BV1276" s="190">
        <f ca="1">IF($AG1276&gt;0,OFFSET(DATA!$F$6,BV$10+27*(7-$AE$8),$AF1276,1,1)/OFFSET(DATA!$F$6,BV$10,$AF1276,1,1),0)</f>
        <v>0</v>
      </c>
      <c r="BW1276" s="190">
        <f ca="1">IF($AG1276&gt;0,OFFSET(DATA!$F$6,BW$10+27*(7-$AE$8),$AF1276,1,1)/OFFSET(DATA!$F$6,BW$10,$AF1276,1,1),0)</f>
        <v>0</v>
      </c>
      <c r="BX1276" s="190">
        <f ca="1">IF($AG1276&gt;0,OFFSET(DATA!$F$6,BX$10+27*(7-$AE$8),$AF1276,1,1)/OFFSET(DATA!$F$6,BX$10,$AF1276,1,1),0)</f>
        <v>0</v>
      </c>
    </row>
    <row r="1277" spans="32:76" x14ac:dyDescent="0.2">
      <c r="AF1277" s="166">
        <v>1266</v>
      </c>
      <c r="AG1277" s="96">
        <f ca="1">OFFSET(DATA!$F$6,$AF$10,$AF1277,1,1)</f>
        <v>0</v>
      </c>
      <c r="AH1277" s="190">
        <f ca="1">IF($AG1277&gt;0,OFFSET(DATA!$F$6,$AF$10+27*AH$10,$AF1277,1,1)/$AG1277,0)</f>
        <v>0</v>
      </c>
      <c r="AI1277" s="190">
        <f ca="1">IF($AG1277&gt;0,OFFSET(DATA!$F$6,$AF$10+27*AI$10,$AF1277,1,1)/$AG1277,0)</f>
        <v>0</v>
      </c>
      <c r="AJ1277" s="190">
        <f ca="1">IF($AG1277&gt;0,OFFSET(DATA!$F$6,$AF$10+27*AJ$10,$AF1277,1,1)/$AG1277,0)</f>
        <v>0</v>
      </c>
      <c r="AK1277" s="190">
        <f ca="1">IF($AG1277&gt;0,OFFSET(DATA!$F$6,$AF$10+27*AK$10,$AF1277,1,1)/$AG1277,0)</f>
        <v>0</v>
      </c>
      <c r="AL1277" s="190">
        <f ca="1">IF($AG1277&gt;0,OFFSET(DATA!$F$6,$AF$10+27*AL$10,$AF1277,1,1)/$AG1277,0)</f>
        <v>0</v>
      </c>
      <c r="AM1277" s="190">
        <f ca="1">IF($AG1277&gt;0,OFFSET(DATA!$F$6,$AF$10+27*AM$10,$AF1277,1,1)/$AG1277,0)</f>
        <v>0</v>
      </c>
      <c r="AN1277" s="166">
        <f ca="1">OFFSET(DATA!$F$6,$AF$10+27*AN$10,$AF1277,1,1)</f>
        <v>0</v>
      </c>
      <c r="AO1277" s="166">
        <f t="shared" ca="1" si="39"/>
        <v>0</v>
      </c>
      <c r="AQ1277" s="96">
        <f ca="1">OFFSET(DATA!$F$6,25,$AF1277,1,1)</f>
        <v>0</v>
      </c>
      <c r="AR1277" s="190">
        <f ca="1">IF($AQ1277&gt;0,OFFSET(DATA!$F$6,25+27*AR$10,$AF1277,1,1)/$AQ1277,0)</f>
        <v>0</v>
      </c>
      <c r="AS1277" s="190">
        <f ca="1">IF($AQ1277&gt;0,OFFSET(DATA!$F$6,25+27*AS$10,$AF1277,1,1)/$AQ1277,0)</f>
        <v>0</v>
      </c>
      <c r="AT1277" s="190">
        <f ca="1">IF($AQ1277&gt;0,OFFSET(DATA!$F$6,25+27*AT$10,$AF1277,1,1)/$AQ1277,0)</f>
        <v>0</v>
      </c>
      <c r="AU1277" s="190">
        <f ca="1">IF($AQ1277&gt;0,OFFSET(DATA!$F$6,25+27*AU$10,$AF1277,1,1)/$AQ1277,0)</f>
        <v>0</v>
      </c>
      <c r="AV1277" s="190">
        <f ca="1">IF($AQ1277&gt;0,OFFSET(DATA!$F$6,25+27*AV$10,$AF1277,1,1)/$AQ1277,0)</f>
        <v>0</v>
      </c>
      <c r="AW1277" s="190">
        <f ca="1">IF($AQ1277&gt;0,OFFSET(DATA!$F$6,25+27*AW$10,$AF1277,1,1)/$AQ1277,0)</f>
        <v>0</v>
      </c>
      <c r="AZ1277" s="166">
        <f t="shared" ca="1" si="40"/>
        <v>1</v>
      </c>
      <c r="BA1277" s="190">
        <f ca="1">IF($AG1277&gt;0,OFFSET(DATA!$F$6,BA$10+27*(7-$AE$8),$AF1277,1,1)/OFFSET(DATA!$F$6,BA$10,$AF1277,1,1),0)</f>
        <v>0</v>
      </c>
      <c r="BB1277" s="190">
        <f ca="1">IF($AG1277&gt;0,OFFSET(DATA!$F$6,BB$10+27*(7-$AE$8),$AF1277,1,1)/OFFSET(DATA!$F$6,BB$10,$AF1277,1,1),0)</f>
        <v>0</v>
      </c>
      <c r="BC1277" s="190">
        <f ca="1">IF($AG1277&gt;0,OFFSET(DATA!$F$6,BC$10+27*(7-$AE$8),$AF1277,1,1)/OFFSET(DATA!$F$6,BC$10,$AF1277,1,1),0)</f>
        <v>0</v>
      </c>
      <c r="BD1277" s="190">
        <f ca="1">IF($AG1277&gt;0,OFFSET(DATA!$F$6,BD$10+27*(7-$AE$8),$AF1277,1,1)/OFFSET(DATA!$F$6,BD$10,$AF1277,1,1),0)</f>
        <v>0</v>
      </c>
      <c r="BE1277" s="190">
        <f ca="1">IF($AG1277&gt;0,OFFSET(DATA!$F$6,BE$10+27*(7-$AE$8),$AF1277,1,1)/OFFSET(DATA!$F$6,BE$10,$AF1277,1,1),0)</f>
        <v>0</v>
      </c>
      <c r="BF1277" s="190">
        <f ca="1">IF($AG1277&gt;0,OFFSET(DATA!$F$6,BF$10+27*(7-$AE$8),$AF1277,1,1)/OFFSET(DATA!$F$6,BF$10,$AF1277,1,1),0)</f>
        <v>0</v>
      </c>
      <c r="BG1277" s="190">
        <f ca="1">IF($AG1277&gt;0,OFFSET(DATA!$F$6,BG$10+27*(7-$AE$8),$AF1277,1,1)/OFFSET(DATA!$F$6,BG$10,$AF1277,1,1),0)</f>
        <v>0</v>
      </c>
      <c r="BH1277" s="190">
        <f ca="1">IF($AG1277&gt;0,OFFSET(DATA!$F$6,BH$10+27*(7-$AE$8),$AF1277,1,1)/OFFSET(DATA!$F$6,BH$10,$AF1277,1,1),0)</f>
        <v>0</v>
      </c>
      <c r="BI1277" s="190">
        <f ca="1">IF($AG1277&gt;0,OFFSET(DATA!$F$6,BI$10+27*(7-$AE$8),$AF1277,1,1)/OFFSET(DATA!$F$6,BI$10,$AF1277,1,1),0)</f>
        <v>0</v>
      </c>
      <c r="BJ1277" s="190">
        <f ca="1">IF($AG1277&gt;0,OFFSET(DATA!$F$6,BJ$10+27*(7-$AE$8),$AF1277,1,1)/OFFSET(DATA!$F$6,BJ$10,$AF1277,1,1),0)</f>
        <v>0</v>
      </c>
      <c r="BK1277" s="190">
        <f ca="1">IF($AG1277&gt;0,OFFSET(DATA!$F$6,BK$10+27*(7-$AE$8),$AF1277,1,1)/OFFSET(DATA!$F$6,BK$10,$AF1277,1,1),0)</f>
        <v>0</v>
      </c>
      <c r="BL1277" s="190">
        <f ca="1">IF($AG1277&gt;0,OFFSET(DATA!$F$6,BL$10+27*(7-$AE$8),$AF1277,1,1)/OFFSET(DATA!$F$6,BL$10,$AF1277,1,1),0)</f>
        <v>0</v>
      </c>
      <c r="BM1277" s="190">
        <f ca="1">IF($AG1277&gt;0,OFFSET(DATA!$F$6,BM$10+27*(7-$AE$8),$AF1277,1,1)/OFFSET(DATA!$F$6,BM$10,$AF1277,1,1),0)</f>
        <v>0</v>
      </c>
      <c r="BN1277" s="190">
        <f ca="1">IF($AG1277&gt;0,OFFSET(DATA!$F$6,BN$10+27*(7-$AE$8),$AF1277,1,1)/OFFSET(DATA!$F$6,BN$10,$AF1277,1,1),0)</f>
        <v>0</v>
      </c>
      <c r="BO1277" s="190">
        <f ca="1">IF($AG1277&gt;0,OFFSET(DATA!$F$6,BO$10+27*(7-$AE$8),$AF1277,1,1)/OFFSET(DATA!$F$6,BO$10,$AF1277,1,1),0)</f>
        <v>0</v>
      </c>
      <c r="BP1277" s="190">
        <f ca="1">IF($AG1277&gt;0,OFFSET(DATA!$F$6,BP$10+27*(7-$AE$8),$AF1277,1,1)/OFFSET(DATA!$F$6,BP$10,$AF1277,1,1),0)</f>
        <v>0</v>
      </c>
      <c r="BQ1277" s="190">
        <f ca="1">IF($AG1277&gt;0,OFFSET(DATA!$F$6,BQ$10+27*(7-$AE$8),$AF1277,1,1)/OFFSET(DATA!$F$6,BQ$10,$AF1277,1,1),0)</f>
        <v>0</v>
      </c>
      <c r="BR1277" s="190">
        <f ca="1">IF($AG1277&gt;0,OFFSET(DATA!$F$6,BR$10+27*(7-$AE$8),$AF1277,1,1)/OFFSET(DATA!$F$6,BR$10,$AF1277,1,1),0)</f>
        <v>0</v>
      </c>
      <c r="BS1277" s="190">
        <f ca="1">IF($AG1277&gt;0,OFFSET(DATA!$F$6,BS$10+27*(7-$AE$8),$AF1277,1,1)/OFFSET(DATA!$F$6,BS$10,$AF1277,1,1),0)</f>
        <v>0</v>
      </c>
      <c r="BT1277" s="190">
        <f ca="1">IF($AG1277&gt;0,OFFSET(DATA!$F$6,BT$10+27*(7-$AE$8),$AF1277,1,1)/OFFSET(DATA!$F$6,BT$10,$AF1277,1,1),0)</f>
        <v>0</v>
      </c>
      <c r="BU1277" s="190">
        <f ca="1">IF($AG1277&gt;0,OFFSET(DATA!$F$6,BU$10+27*(7-$AE$8),$AF1277,1,1)/OFFSET(DATA!$F$6,BU$10,$AF1277,1,1),0)</f>
        <v>0</v>
      </c>
      <c r="BV1277" s="190">
        <f ca="1">IF($AG1277&gt;0,OFFSET(DATA!$F$6,BV$10+27*(7-$AE$8),$AF1277,1,1)/OFFSET(DATA!$F$6,BV$10,$AF1277,1,1),0)</f>
        <v>0</v>
      </c>
      <c r="BW1277" s="190">
        <f ca="1">IF($AG1277&gt;0,OFFSET(DATA!$F$6,BW$10+27*(7-$AE$8),$AF1277,1,1)/OFFSET(DATA!$F$6,BW$10,$AF1277,1,1),0)</f>
        <v>0</v>
      </c>
      <c r="BX1277" s="190">
        <f ca="1">IF($AG1277&gt;0,OFFSET(DATA!$F$6,BX$10+27*(7-$AE$8),$AF1277,1,1)/OFFSET(DATA!$F$6,BX$10,$AF1277,1,1),0)</f>
        <v>0</v>
      </c>
    </row>
    <row r="1278" spans="32:76" x14ac:dyDescent="0.2">
      <c r="AF1278" s="166">
        <v>1267</v>
      </c>
      <c r="AG1278" s="96">
        <f ca="1">OFFSET(DATA!$F$6,$AF$10,$AF1278,1,1)</f>
        <v>0</v>
      </c>
      <c r="AH1278" s="190">
        <f ca="1">IF($AG1278&gt;0,OFFSET(DATA!$F$6,$AF$10+27*AH$10,$AF1278,1,1)/$AG1278,0)</f>
        <v>0</v>
      </c>
      <c r="AI1278" s="190">
        <f ca="1">IF($AG1278&gt;0,OFFSET(DATA!$F$6,$AF$10+27*AI$10,$AF1278,1,1)/$AG1278,0)</f>
        <v>0</v>
      </c>
      <c r="AJ1278" s="190">
        <f ca="1">IF($AG1278&gt;0,OFFSET(DATA!$F$6,$AF$10+27*AJ$10,$AF1278,1,1)/$AG1278,0)</f>
        <v>0</v>
      </c>
      <c r="AK1278" s="190">
        <f ca="1">IF($AG1278&gt;0,OFFSET(DATA!$F$6,$AF$10+27*AK$10,$AF1278,1,1)/$AG1278,0)</f>
        <v>0</v>
      </c>
      <c r="AL1278" s="190">
        <f ca="1">IF($AG1278&gt;0,OFFSET(DATA!$F$6,$AF$10+27*AL$10,$AF1278,1,1)/$AG1278,0)</f>
        <v>0</v>
      </c>
      <c r="AM1278" s="190">
        <f ca="1">IF($AG1278&gt;0,OFFSET(DATA!$F$6,$AF$10+27*AM$10,$AF1278,1,1)/$AG1278,0)</f>
        <v>0</v>
      </c>
      <c r="AN1278" s="166">
        <f ca="1">OFFSET(DATA!$F$6,$AF$10+27*AN$10,$AF1278,1,1)</f>
        <v>0</v>
      </c>
      <c r="AO1278" s="166">
        <f t="shared" ca="1" si="39"/>
        <v>0</v>
      </c>
      <c r="AQ1278" s="96">
        <f ca="1">OFFSET(DATA!$F$6,25,$AF1278,1,1)</f>
        <v>0</v>
      </c>
      <c r="AR1278" s="190">
        <f ca="1">IF($AQ1278&gt;0,OFFSET(DATA!$F$6,25+27*AR$10,$AF1278,1,1)/$AQ1278,0)</f>
        <v>0</v>
      </c>
      <c r="AS1278" s="190">
        <f ca="1">IF($AQ1278&gt;0,OFFSET(DATA!$F$6,25+27*AS$10,$AF1278,1,1)/$AQ1278,0)</f>
        <v>0</v>
      </c>
      <c r="AT1278" s="190">
        <f ca="1">IF($AQ1278&gt;0,OFFSET(DATA!$F$6,25+27*AT$10,$AF1278,1,1)/$AQ1278,0)</f>
        <v>0</v>
      </c>
      <c r="AU1278" s="190">
        <f ca="1">IF($AQ1278&gt;0,OFFSET(DATA!$F$6,25+27*AU$10,$AF1278,1,1)/$AQ1278,0)</f>
        <v>0</v>
      </c>
      <c r="AV1278" s="190">
        <f ca="1">IF($AQ1278&gt;0,OFFSET(DATA!$F$6,25+27*AV$10,$AF1278,1,1)/$AQ1278,0)</f>
        <v>0</v>
      </c>
      <c r="AW1278" s="190">
        <f ca="1">IF($AQ1278&gt;0,OFFSET(DATA!$F$6,25+27*AW$10,$AF1278,1,1)/$AQ1278,0)</f>
        <v>0</v>
      </c>
      <c r="AZ1278" s="166">
        <f t="shared" ca="1" si="40"/>
        <v>1</v>
      </c>
      <c r="BA1278" s="190">
        <f ca="1">IF($AG1278&gt;0,OFFSET(DATA!$F$6,BA$10+27*(7-$AE$8),$AF1278,1,1)/OFFSET(DATA!$F$6,BA$10,$AF1278,1,1),0)</f>
        <v>0</v>
      </c>
      <c r="BB1278" s="190">
        <f ca="1">IF($AG1278&gt;0,OFFSET(DATA!$F$6,BB$10+27*(7-$AE$8),$AF1278,1,1)/OFFSET(DATA!$F$6,BB$10,$AF1278,1,1),0)</f>
        <v>0</v>
      </c>
      <c r="BC1278" s="190">
        <f ca="1">IF($AG1278&gt;0,OFFSET(DATA!$F$6,BC$10+27*(7-$AE$8),$AF1278,1,1)/OFFSET(DATA!$F$6,BC$10,$AF1278,1,1),0)</f>
        <v>0</v>
      </c>
      <c r="BD1278" s="190">
        <f ca="1">IF($AG1278&gt;0,OFFSET(DATA!$F$6,BD$10+27*(7-$AE$8),$AF1278,1,1)/OFFSET(DATA!$F$6,BD$10,$AF1278,1,1),0)</f>
        <v>0</v>
      </c>
      <c r="BE1278" s="190">
        <f ca="1">IF($AG1278&gt;0,OFFSET(DATA!$F$6,BE$10+27*(7-$AE$8),$AF1278,1,1)/OFFSET(DATA!$F$6,BE$10,$AF1278,1,1),0)</f>
        <v>0</v>
      </c>
      <c r="BF1278" s="190">
        <f ca="1">IF($AG1278&gt;0,OFFSET(DATA!$F$6,BF$10+27*(7-$AE$8),$AF1278,1,1)/OFFSET(DATA!$F$6,BF$10,$AF1278,1,1),0)</f>
        <v>0</v>
      </c>
      <c r="BG1278" s="190">
        <f ca="1">IF($AG1278&gt;0,OFFSET(DATA!$F$6,BG$10+27*(7-$AE$8),$AF1278,1,1)/OFFSET(DATA!$F$6,BG$10,$AF1278,1,1),0)</f>
        <v>0</v>
      </c>
      <c r="BH1278" s="190">
        <f ca="1">IF($AG1278&gt;0,OFFSET(DATA!$F$6,BH$10+27*(7-$AE$8),$AF1278,1,1)/OFFSET(DATA!$F$6,BH$10,$AF1278,1,1),0)</f>
        <v>0</v>
      </c>
      <c r="BI1278" s="190">
        <f ca="1">IF($AG1278&gt;0,OFFSET(DATA!$F$6,BI$10+27*(7-$AE$8),$AF1278,1,1)/OFFSET(DATA!$F$6,BI$10,$AF1278,1,1),0)</f>
        <v>0</v>
      </c>
      <c r="BJ1278" s="190">
        <f ca="1">IF($AG1278&gt;0,OFFSET(DATA!$F$6,BJ$10+27*(7-$AE$8),$AF1278,1,1)/OFFSET(DATA!$F$6,BJ$10,$AF1278,1,1),0)</f>
        <v>0</v>
      </c>
      <c r="BK1278" s="190">
        <f ca="1">IF($AG1278&gt;0,OFFSET(DATA!$F$6,BK$10+27*(7-$AE$8),$AF1278,1,1)/OFFSET(DATA!$F$6,BK$10,$AF1278,1,1),0)</f>
        <v>0</v>
      </c>
      <c r="BL1278" s="190">
        <f ca="1">IF($AG1278&gt;0,OFFSET(DATA!$F$6,BL$10+27*(7-$AE$8),$AF1278,1,1)/OFFSET(DATA!$F$6,BL$10,$AF1278,1,1),0)</f>
        <v>0</v>
      </c>
      <c r="BM1278" s="190">
        <f ca="1">IF($AG1278&gt;0,OFFSET(DATA!$F$6,BM$10+27*(7-$AE$8),$AF1278,1,1)/OFFSET(DATA!$F$6,BM$10,$AF1278,1,1),0)</f>
        <v>0</v>
      </c>
      <c r="BN1278" s="190">
        <f ca="1">IF($AG1278&gt;0,OFFSET(DATA!$F$6,BN$10+27*(7-$AE$8),$AF1278,1,1)/OFFSET(DATA!$F$6,BN$10,$AF1278,1,1),0)</f>
        <v>0</v>
      </c>
      <c r="BO1278" s="190">
        <f ca="1">IF($AG1278&gt;0,OFFSET(DATA!$F$6,BO$10+27*(7-$AE$8),$AF1278,1,1)/OFFSET(DATA!$F$6,BO$10,$AF1278,1,1),0)</f>
        <v>0</v>
      </c>
      <c r="BP1278" s="190">
        <f ca="1">IF($AG1278&gt;0,OFFSET(DATA!$F$6,BP$10+27*(7-$AE$8),$AF1278,1,1)/OFFSET(DATA!$F$6,BP$10,$AF1278,1,1),0)</f>
        <v>0</v>
      </c>
      <c r="BQ1278" s="190">
        <f ca="1">IF($AG1278&gt;0,OFFSET(DATA!$F$6,BQ$10+27*(7-$AE$8),$AF1278,1,1)/OFFSET(DATA!$F$6,BQ$10,$AF1278,1,1),0)</f>
        <v>0</v>
      </c>
      <c r="BR1278" s="190">
        <f ca="1">IF($AG1278&gt;0,OFFSET(DATA!$F$6,BR$10+27*(7-$AE$8),$AF1278,1,1)/OFFSET(DATA!$F$6,BR$10,$AF1278,1,1),0)</f>
        <v>0</v>
      </c>
      <c r="BS1278" s="190">
        <f ca="1">IF($AG1278&gt;0,OFFSET(DATA!$F$6,BS$10+27*(7-$AE$8),$AF1278,1,1)/OFFSET(DATA!$F$6,BS$10,$AF1278,1,1),0)</f>
        <v>0</v>
      </c>
      <c r="BT1278" s="190">
        <f ca="1">IF($AG1278&gt;0,OFFSET(DATA!$F$6,BT$10+27*(7-$AE$8),$AF1278,1,1)/OFFSET(DATA!$F$6,BT$10,$AF1278,1,1),0)</f>
        <v>0</v>
      </c>
      <c r="BU1278" s="190">
        <f ca="1">IF($AG1278&gt;0,OFFSET(DATA!$F$6,BU$10+27*(7-$AE$8),$AF1278,1,1)/OFFSET(DATA!$F$6,BU$10,$AF1278,1,1),0)</f>
        <v>0</v>
      </c>
      <c r="BV1278" s="190">
        <f ca="1">IF($AG1278&gt;0,OFFSET(DATA!$F$6,BV$10+27*(7-$AE$8),$AF1278,1,1)/OFFSET(DATA!$F$6,BV$10,$AF1278,1,1),0)</f>
        <v>0</v>
      </c>
      <c r="BW1278" s="190">
        <f ca="1">IF($AG1278&gt;0,OFFSET(DATA!$F$6,BW$10+27*(7-$AE$8),$AF1278,1,1)/OFFSET(DATA!$F$6,BW$10,$AF1278,1,1),0)</f>
        <v>0</v>
      </c>
      <c r="BX1278" s="190">
        <f ca="1">IF($AG1278&gt;0,OFFSET(DATA!$F$6,BX$10+27*(7-$AE$8),$AF1278,1,1)/OFFSET(DATA!$F$6,BX$10,$AF1278,1,1),0)</f>
        <v>0</v>
      </c>
    </row>
    <row r="1279" spans="32:76" x14ac:dyDescent="0.2">
      <c r="AF1279" s="166">
        <v>1268</v>
      </c>
      <c r="AG1279" s="96">
        <f ca="1">OFFSET(DATA!$F$6,$AF$10,$AF1279,1,1)</f>
        <v>0</v>
      </c>
      <c r="AH1279" s="190">
        <f ca="1">IF($AG1279&gt;0,OFFSET(DATA!$F$6,$AF$10+27*AH$10,$AF1279,1,1)/$AG1279,0)</f>
        <v>0</v>
      </c>
      <c r="AI1279" s="190">
        <f ca="1">IF($AG1279&gt;0,OFFSET(DATA!$F$6,$AF$10+27*AI$10,$AF1279,1,1)/$AG1279,0)</f>
        <v>0</v>
      </c>
      <c r="AJ1279" s="190">
        <f ca="1">IF($AG1279&gt;0,OFFSET(DATA!$F$6,$AF$10+27*AJ$10,$AF1279,1,1)/$AG1279,0)</f>
        <v>0</v>
      </c>
      <c r="AK1279" s="190">
        <f ca="1">IF($AG1279&gt;0,OFFSET(DATA!$F$6,$AF$10+27*AK$10,$AF1279,1,1)/$AG1279,0)</f>
        <v>0</v>
      </c>
      <c r="AL1279" s="190">
        <f ca="1">IF($AG1279&gt;0,OFFSET(DATA!$F$6,$AF$10+27*AL$10,$AF1279,1,1)/$AG1279,0)</f>
        <v>0</v>
      </c>
      <c r="AM1279" s="190">
        <f ca="1">IF($AG1279&gt;0,OFFSET(DATA!$F$6,$AF$10+27*AM$10,$AF1279,1,1)/$AG1279,0)</f>
        <v>0</v>
      </c>
      <c r="AN1279" s="166">
        <f ca="1">OFFSET(DATA!$F$6,$AF$10+27*AN$10,$AF1279,1,1)</f>
        <v>0</v>
      </c>
      <c r="AO1279" s="166">
        <f t="shared" ca="1" si="39"/>
        <v>0</v>
      </c>
      <c r="AQ1279" s="96">
        <f ca="1">OFFSET(DATA!$F$6,25,$AF1279,1,1)</f>
        <v>0</v>
      </c>
      <c r="AR1279" s="190">
        <f ca="1">IF($AQ1279&gt;0,OFFSET(DATA!$F$6,25+27*AR$10,$AF1279,1,1)/$AQ1279,0)</f>
        <v>0</v>
      </c>
      <c r="AS1279" s="190">
        <f ca="1">IF($AQ1279&gt;0,OFFSET(DATA!$F$6,25+27*AS$10,$AF1279,1,1)/$AQ1279,0)</f>
        <v>0</v>
      </c>
      <c r="AT1279" s="190">
        <f ca="1">IF($AQ1279&gt;0,OFFSET(DATA!$F$6,25+27*AT$10,$AF1279,1,1)/$AQ1279,0)</f>
        <v>0</v>
      </c>
      <c r="AU1279" s="190">
        <f ca="1">IF($AQ1279&gt;0,OFFSET(DATA!$F$6,25+27*AU$10,$AF1279,1,1)/$AQ1279,0)</f>
        <v>0</v>
      </c>
      <c r="AV1279" s="190">
        <f ca="1">IF($AQ1279&gt;0,OFFSET(DATA!$F$6,25+27*AV$10,$AF1279,1,1)/$AQ1279,0)</f>
        <v>0</v>
      </c>
      <c r="AW1279" s="190">
        <f ca="1">IF($AQ1279&gt;0,OFFSET(DATA!$F$6,25+27*AW$10,$AF1279,1,1)/$AQ1279,0)</f>
        <v>0</v>
      </c>
      <c r="AZ1279" s="166">
        <f t="shared" ca="1" si="40"/>
        <v>1</v>
      </c>
      <c r="BA1279" s="190">
        <f ca="1">IF($AG1279&gt;0,OFFSET(DATA!$F$6,BA$10+27*(7-$AE$8),$AF1279,1,1)/OFFSET(DATA!$F$6,BA$10,$AF1279,1,1),0)</f>
        <v>0</v>
      </c>
      <c r="BB1279" s="190">
        <f ca="1">IF($AG1279&gt;0,OFFSET(DATA!$F$6,BB$10+27*(7-$AE$8),$AF1279,1,1)/OFFSET(DATA!$F$6,BB$10,$AF1279,1,1),0)</f>
        <v>0</v>
      </c>
      <c r="BC1279" s="190">
        <f ca="1">IF($AG1279&gt;0,OFFSET(DATA!$F$6,BC$10+27*(7-$AE$8),$AF1279,1,1)/OFFSET(DATA!$F$6,BC$10,$AF1279,1,1),0)</f>
        <v>0</v>
      </c>
      <c r="BD1279" s="190">
        <f ca="1">IF($AG1279&gt;0,OFFSET(DATA!$F$6,BD$10+27*(7-$AE$8),$AF1279,1,1)/OFFSET(DATA!$F$6,BD$10,$AF1279,1,1),0)</f>
        <v>0</v>
      </c>
      <c r="BE1279" s="190">
        <f ca="1">IF($AG1279&gt;0,OFFSET(DATA!$F$6,BE$10+27*(7-$AE$8),$AF1279,1,1)/OFFSET(DATA!$F$6,BE$10,$AF1279,1,1),0)</f>
        <v>0</v>
      </c>
      <c r="BF1279" s="190">
        <f ca="1">IF($AG1279&gt;0,OFFSET(DATA!$F$6,BF$10+27*(7-$AE$8),$AF1279,1,1)/OFFSET(DATA!$F$6,BF$10,$AF1279,1,1),0)</f>
        <v>0</v>
      </c>
      <c r="BG1279" s="190">
        <f ca="1">IF($AG1279&gt;0,OFFSET(DATA!$F$6,BG$10+27*(7-$AE$8),$AF1279,1,1)/OFFSET(DATA!$F$6,BG$10,$AF1279,1,1),0)</f>
        <v>0</v>
      </c>
      <c r="BH1279" s="190">
        <f ca="1">IF($AG1279&gt;0,OFFSET(DATA!$F$6,BH$10+27*(7-$AE$8),$AF1279,1,1)/OFFSET(DATA!$F$6,BH$10,$AF1279,1,1),0)</f>
        <v>0</v>
      </c>
      <c r="BI1279" s="190">
        <f ca="1">IF($AG1279&gt;0,OFFSET(DATA!$F$6,BI$10+27*(7-$AE$8),$AF1279,1,1)/OFFSET(DATA!$F$6,BI$10,$AF1279,1,1),0)</f>
        <v>0</v>
      </c>
      <c r="BJ1279" s="190">
        <f ca="1">IF($AG1279&gt;0,OFFSET(DATA!$F$6,BJ$10+27*(7-$AE$8),$AF1279,1,1)/OFFSET(DATA!$F$6,BJ$10,$AF1279,1,1),0)</f>
        <v>0</v>
      </c>
      <c r="BK1279" s="190">
        <f ca="1">IF($AG1279&gt;0,OFFSET(DATA!$F$6,BK$10+27*(7-$AE$8),$AF1279,1,1)/OFFSET(DATA!$F$6,BK$10,$AF1279,1,1),0)</f>
        <v>0</v>
      </c>
      <c r="BL1279" s="190">
        <f ca="1">IF($AG1279&gt;0,OFFSET(DATA!$F$6,BL$10+27*(7-$AE$8),$AF1279,1,1)/OFFSET(DATA!$F$6,BL$10,$AF1279,1,1),0)</f>
        <v>0</v>
      </c>
      <c r="BM1279" s="190">
        <f ca="1">IF($AG1279&gt;0,OFFSET(DATA!$F$6,BM$10+27*(7-$AE$8),$AF1279,1,1)/OFFSET(DATA!$F$6,BM$10,$AF1279,1,1),0)</f>
        <v>0</v>
      </c>
      <c r="BN1279" s="190">
        <f ca="1">IF($AG1279&gt;0,OFFSET(DATA!$F$6,BN$10+27*(7-$AE$8),$AF1279,1,1)/OFFSET(DATA!$F$6,BN$10,$AF1279,1,1),0)</f>
        <v>0</v>
      </c>
      <c r="BO1279" s="190">
        <f ca="1">IF($AG1279&gt;0,OFFSET(DATA!$F$6,BO$10+27*(7-$AE$8),$AF1279,1,1)/OFFSET(DATA!$F$6,BO$10,$AF1279,1,1),0)</f>
        <v>0</v>
      </c>
      <c r="BP1279" s="190">
        <f ca="1">IF($AG1279&gt;0,OFFSET(DATA!$F$6,BP$10+27*(7-$AE$8),$AF1279,1,1)/OFFSET(DATA!$F$6,BP$10,$AF1279,1,1),0)</f>
        <v>0</v>
      </c>
      <c r="BQ1279" s="190">
        <f ca="1">IF($AG1279&gt;0,OFFSET(DATA!$F$6,BQ$10+27*(7-$AE$8),$AF1279,1,1)/OFFSET(DATA!$F$6,BQ$10,$AF1279,1,1),0)</f>
        <v>0</v>
      </c>
      <c r="BR1279" s="190">
        <f ca="1">IF($AG1279&gt;0,OFFSET(DATA!$F$6,BR$10+27*(7-$AE$8),$AF1279,1,1)/OFFSET(DATA!$F$6,BR$10,$AF1279,1,1),0)</f>
        <v>0</v>
      </c>
      <c r="BS1279" s="190">
        <f ca="1">IF($AG1279&gt;0,OFFSET(DATA!$F$6,BS$10+27*(7-$AE$8),$AF1279,1,1)/OFFSET(DATA!$F$6,BS$10,$AF1279,1,1),0)</f>
        <v>0</v>
      </c>
      <c r="BT1279" s="190">
        <f ca="1">IF($AG1279&gt;0,OFFSET(DATA!$F$6,BT$10+27*(7-$AE$8),$AF1279,1,1)/OFFSET(DATA!$F$6,BT$10,$AF1279,1,1),0)</f>
        <v>0</v>
      </c>
      <c r="BU1279" s="190">
        <f ca="1">IF($AG1279&gt;0,OFFSET(DATA!$F$6,BU$10+27*(7-$AE$8),$AF1279,1,1)/OFFSET(DATA!$F$6,BU$10,$AF1279,1,1),0)</f>
        <v>0</v>
      </c>
      <c r="BV1279" s="190">
        <f ca="1">IF($AG1279&gt;0,OFFSET(DATA!$F$6,BV$10+27*(7-$AE$8),$AF1279,1,1)/OFFSET(DATA!$F$6,BV$10,$AF1279,1,1),0)</f>
        <v>0</v>
      </c>
      <c r="BW1279" s="190">
        <f ca="1">IF($AG1279&gt;0,OFFSET(DATA!$F$6,BW$10+27*(7-$AE$8),$AF1279,1,1)/OFFSET(DATA!$F$6,BW$10,$AF1279,1,1),0)</f>
        <v>0</v>
      </c>
      <c r="BX1279" s="190">
        <f ca="1">IF($AG1279&gt;0,OFFSET(DATA!$F$6,BX$10+27*(7-$AE$8),$AF1279,1,1)/OFFSET(DATA!$F$6,BX$10,$AF1279,1,1),0)</f>
        <v>0</v>
      </c>
    </row>
    <row r="1280" spans="32:76" x14ac:dyDescent="0.2">
      <c r="AF1280" s="166">
        <v>1269</v>
      </c>
      <c r="AG1280" s="96">
        <f ca="1">OFFSET(DATA!$F$6,$AF$10,$AF1280,1,1)</f>
        <v>0</v>
      </c>
      <c r="AH1280" s="190">
        <f ca="1">IF($AG1280&gt;0,OFFSET(DATA!$F$6,$AF$10+27*AH$10,$AF1280,1,1)/$AG1280,0)</f>
        <v>0</v>
      </c>
      <c r="AI1280" s="190">
        <f ca="1">IF($AG1280&gt;0,OFFSET(DATA!$F$6,$AF$10+27*AI$10,$AF1280,1,1)/$AG1280,0)</f>
        <v>0</v>
      </c>
      <c r="AJ1280" s="190">
        <f ca="1">IF($AG1280&gt;0,OFFSET(DATA!$F$6,$AF$10+27*AJ$10,$AF1280,1,1)/$AG1280,0)</f>
        <v>0</v>
      </c>
      <c r="AK1280" s="190">
        <f ca="1">IF($AG1280&gt;0,OFFSET(DATA!$F$6,$AF$10+27*AK$10,$AF1280,1,1)/$AG1280,0)</f>
        <v>0</v>
      </c>
      <c r="AL1280" s="190">
        <f ca="1">IF($AG1280&gt;0,OFFSET(DATA!$F$6,$AF$10+27*AL$10,$AF1280,1,1)/$AG1280,0)</f>
        <v>0</v>
      </c>
      <c r="AM1280" s="190">
        <f ca="1">IF($AG1280&gt;0,OFFSET(DATA!$F$6,$AF$10+27*AM$10,$AF1280,1,1)/$AG1280,0)</f>
        <v>0</v>
      </c>
      <c r="AN1280" s="166">
        <f ca="1">OFFSET(DATA!$F$6,$AF$10+27*AN$10,$AF1280,1,1)</f>
        <v>0</v>
      </c>
      <c r="AO1280" s="166">
        <f t="shared" ca="1" si="39"/>
        <v>0</v>
      </c>
      <c r="AQ1280" s="96">
        <f ca="1">OFFSET(DATA!$F$6,25,$AF1280,1,1)</f>
        <v>0</v>
      </c>
      <c r="AR1280" s="190">
        <f ca="1">IF($AQ1280&gt;0,OFFSET(DATA!$F$6,25+27*AR$10,$AF1280,1,1)/$AQ1280,0)</f>
        <v>0</v>
      </c>
      <c r="AS1280" s="190">
        <f ca="1">IF($AQ1280&gt;0,OFFSET(DATA!$F$6,25+27*AS$10,$AF1280,1,1)/$AQ1280,0)</f>
        <v>0</v>
      </c>
      <c r="AT1280" s="190">
        <f ca="1">IF($AQ1280&gt;0,OFFSET(DATA!$F$6,25+27*AT$10,$AF1280,1,1)/$AQ1280,0)</f>
        <v>0</v>
      </c>
      <c r="AU1280" s="190">
        <f ca="1">IF($AQ1280&gt;0,OFFSET(DATA!$F$6,25+27*AU$10,$AF1280,1,1)/$AQ1280,0)</f>
        <v>0</v>
      </c>
      <c r="AV1280" s="190">
        <f ca="1">IF($AQ1280&gt;0,OFFSET(DATA!$F$6,25+27*AV$10,$AF1280,1,1)/$AQ1280,0)</f>
        <v>0</v>
      </c>
      <c r="AW1280" s="190">
        <f ca="1">IF($AQ1280&gt;0,OFFSET(DATA!$F$6,25+27*AW$10,$AF1280,1,1)/$AQ1280,0)</f>
        <v>0</v>
      </c>
      <c r="AZ1280" s="166">
        <f t="shared" ca="1" si="40"/>
        <v>1</v>
      </c>
      <c r="BA1280" s="190">
        <f ca="1">IF($AG1280&gt;0,OFFSET(DATA!$F$6,BA$10+27*(7-$AE$8),$AF1280,1,1)/OFFSET(DATA!$F$6,BA$10,$AF1280,1,1),0)</f>
        <v>0</v>
      </c>
      <c r="BB1280" s="190">
        <f ca="1">IF($AG1280&gt;0,OFFSET(DATA!$F$6,BB$10+27*(7-$AE$8),$AF1280,1,1)/OFFSET(DATA!$F$6,BB$10,$AF1280,1,1),0)</f>
        <v>0</v>
      </c>
      <c r="BC1280" s="190">
        <f ca="1">IF($AG1280&gt;0,OFFSET(DATA!$F$6,BC$10+27*(7-$AE$8),$AF1280,1,1)/OFFSET(DATA!$F$6,BC$10,$AF1280,1,1),0)</f>
        <v>0</v>
      </c>
      <c r="BD1280" s="190">
        <f ca="1">IF($AG1280&gt;0,OFFSET(DATA!$F$6,BD$10+27*(7-$AE$8),$AF1280,1,1)/OFFSET(DATA!$F$6,BD$10,$AF1280,1,1),0)</f>
        <v>0</v>
      </c>
      <c r="BE1280" s="190">
        <f ca="1">IF($AG1280&gt;0,OFFSET(DATA!$F$6,BE$10+27*(7-$AE$8),$AF1280,1,1)/OFFSET(DATA!$F$6,BE$10,$AF1280,1,1),0)</f>
        <v>0</v>
      </c>
      <c r="BF1280" s="190">
        <f ca="1">IF($AG1280&gt;0,OFFSET(DATA!$F$6,BF$10+27*(7-$AE$8),$AF1280,1,1)/OFFSET(DATA!$F$6,BF$10,$AF1280,1,1),0)</f>
        <v>0</v>
      </c>
      <c r="BG1280" s="190">
        <f ca="1">IF($AG1280&gt;0,OFFSET(DATA!$F$6,BG$10+27*(7-$AE$8),$AF1280,1,1)/OFFSET(DATA!$F$6,BG$10,$AF1280,1,1),0)</f>
        <v>0</v>
      </c>
      <c r="BH1280" s="190">
        <f ca="1">IF($AG1280&gt;0,OFFSET(DATA!$F$6,BH$10+27*(7-$AE$8),$AF1280,1,1)/OFFSET(DATA!$F$6,BH$10,$AF1280,1,1),0)</f>
        <v>0</v>
      </c>
      <c r="BI1280" s="190">
        <f ca="1">IF($AG1280&gt;0,OFFSET(DATA!$F$6,BI$10+27*(7-$AE$8),$AF1280,1,1)/OFFSET(DATA!$F$6,BI$10,$AF1280,1,1),0)</f>
        <v>0</v>
      </c>
      <c r="BJ1280" s="190">
        <f ca="1">IF($AG1280&gt;0,OFFSET(DATA!$F$6,BJ$10+27*(7-$AE$8),$AF1280,1,1)/OFFSET(DATA!$F$6,BJ$10,$AF1280,1,1),0)</f>
        <v>0</v>
      </c>
      <c r="BK1280" s="190">
        <f ca="1">IF($AG1280&gt;0,OFFSET(DATA!$F$6,BK$10+27*(7-$AE$8),$AF1280,1,1)/OFFSET(DATA!$F$6,BK$10,$AF1280,1,1),0)</f>
        <v>0</v>
      </c>
      <c r="BL1280" s="190">
        <f ca="1">IF($AG1280&gt;0,OFFSET(DATA!$F$6,BL$10+27*(7-$AE$8),$AF1280,1,1)/OFFSET(DATA!$F$6,BL$10,$AF1280,1,1),0)</f>
        <v>0</v>
      </c>
      <c r="BM1280" s="190">
        <f ca="1">IF($AG1280&gt;0,OFFSET(DATA!$F$6,BM$10+27*(7-$AE$8),$AF1280,1,1)/OFFSET(DATA!$F$6,BM$10,$AF1280,1,1),0)</f>
        <v>0</v>
      </c>
      <c r="BN1280" s="190">
        <f ca="1">IF($AG1280&gt;0,OFFSET(DATA!$F$6,BN$10+27*(7-$AE$8),$AF1280,1,1)/OFFSET(DATA!$F$6,BN$10,$AF1280,1,1),0)</f>
        <v>0</v>
      </c>
      <c r="BO1280" s="190">
        <f ca="1">IF($AG1280&gt;0,OFFSET(DATA!$F$6,BO$10+27*(7-$AE$8),$AF1280,1,1)/OFFSET(DATA!$F$6,BO$10,$AF1280,1,1),0)</f>
        <v>0</v>
      </c>
      <c r="BP1280" s="190">
        <f ca="1">IF($AG1280&gt;0,OFFSET(DATA!$F$6,BP$10+27*(7-$AE$8),$AF1280,1,1)/OFFSET(DATA!$F$6,BP$10,$AF1280,1,1),0)</f>
        <v>0</v>
      </c>
      <c r="BQ1280" s="190">
        <f ca="1">IF($AG1280&gt;0,OFFSET(DATA!$F$6,BQ$10+27*(7-$AE$8),$AF1280,1,1)/OFFSET(DATA!$F$6,BQ$10,$AF1280,1,1),0)</f>
        <v>0</v>
      </c>
      <c r="BR1280" s="190">
        <f ca="1">IF($AG1280&gt;0,OFFSET(DATA!$F$6,BR$10+27*(7-$AE$8),$AF1280,1,1)/OFFSET(DATA!$F$6,BR$10,$AF1280,1,1),0)</f>
        <v>0</v>
      </c>
      <c r="BS1280" s="190">
        <f ca="1">IF($AG1280&gt;0,OFFSET(DATA!$F$6,BS$10+27*(7-$AE$8),$AF1280,1,1)/OFFSET(DATA!$F$6,BS$10,$AF1280,1,1),0)</f>
        <v>0</v>
      </c>
      <c r="BT1280" s="190">
        <f ca="1">IF($AG1280&gt;0,OFFSET(DATA!$F$6,BT$10+27*(7-$AE$8),$AF1280,1,1)/OFFSET(DATA!$F$6,BT$10,$AF1280,1,1),0)</f>
        <v>0</v>
      </c>
      <c r="BU1280" s="190">
        <f ca="1">IF($AG1280&gt;0,OFFSET(DATA!$F$6,BU$10+27*(7-$AE$8),$AF1280,1,1)/OFFSET(DATA!$F$6,BU$10,$AF1280,1,1),0)</f>
        <v>0</v>
      </c>
      <c r="BV1280" s="190">
        <f ca="1">IF($AG1280&gt;0,OFFSET(DATA!$F$6,BV$10+27*(7-$AE$8),$AF1280,1,1)/OFFSET(DATA!$F$6,BV$10,$AF1280,1,1),0)</f>
        <v>0</v>
      </c>
      <c r="BW1280" s="190">
        <f ca="1">IF($AG1280&gt;0,OFFSET(DATA!$F$6,BW$10+27*(7-$AE$8),$AF1280,1,1)/OFFSET(DATA!$F$6,BW$10,$AF1280,1,1),0)</f>
        <v>0</v>
      </c>
      <c r="BX1280" s="190">
        <f ca="1">IF($AG1280&gt;0,OFFSET(DATA!$F$6,BX$10+27*(7-$AE$8),$AF1280,1,1)/OFFSET(DATA!$F$6,BX$10,$AF1280,1,1),0)</f>
        <v>0</v>
      </c>
    </row>
    <row r="1281" spans="32:76" x14ac:dyDescent="0.2">
      <c r="AF1281" s="166">
        <v>1270</v>
      </c>
      <c r="AG1281" s="96">
        <f ca="1">OFFSET(DATA!$F$6,$AF$10,$AF1281,1,1)</f>
        <v>0</v>
      </c>
      <c r="AH1281" s="190">
        <f ca="1">IF($AG1281&gt;0,OFFSET(DATA!$F$6,$AF$10+27*AH$10,$AF1281,1,1)/$AG1281,0)</f>
        <v>0</v>
      </c>
      <c r="AI1281" s="190">
        <f ca="1">IF($AG1281&gt;0,OFFSET(DATA!$F$6,$AF$10+27*AI$10,$AF1281,1,1)/$AG1281,0)</f>
        <v>0</v>
      </c>
      <c r="AJ1281" s="190">
        <f ca="1">IF($AG1281&gt;0,OFFSET(DATA!$F$6,$AF$10+27*AJ$10,$AF1281,1,1)/$AG1281,0)</f>
        <v>0</v>
      </c>
      <c r="AK1281" s="190">
        <f ca="1">IF($AG1281&gt;0,OFFSET(DATA!$F$6,$AF$10+27*AK$10,$AF1281,1,1)/$AG1281,0)</f>
        <v>0</v>
      </c>
      <c r="AL1281" s="190">
        <f ca="1">IF($AG1281&gt;0,OFFSET(DATA!$F$6,$AF$10+27*AL$10,$AF1281,1,1)/$AG1281,0)</f>
        <v>0</v>
      </c>
      <c r="AM1281" s="190">
        <f ca="1">IF($AG1281&gt;0,OFFSET(DATA!$F$6,$AF$10+27*AM$10,$AF1281,1,1)/$AG1281,0)</f>
        <v>0</v>
      </c>
      <c r="AN1281" s="166">
        <f ca="1">OFFSET(DATA!$F$6,$AF$10+27*AN$10,$AF1281,1,1)</f>
        <v>0</v>
      </c>
      <c r="AO1281" s="166">
        <f t="shared" ca="1" si="39"/>
        <v>0</v>
      </c>
      <c r="AQ1281" s="96">
        <f ca="1">OFFSET(DATA!$F$6,25,$AF1281,1,1)</f>
        <v>0</v>
      </c>
      <c r="AR1281" s="190">
        <f ca="1">IF($AQ1281&gt;0,OFFSET(DATA!$F$6,25+27*AR$10,$AF1281,1,1)/$AQ1281,0)</f>
        <v>0</v>
      </c>
      <c r="AS1281" s="190">
        <f ca="1">IF($AQ1281&gt;0,OFFSET(DATA!$F$6,25+27*AS$10,$AF1281,1,1)/$AQ1281,0)</f>
        <v>0</v>
      </c>
      <c r="AT1281" s="190">
        <f ca="1">IF($AQ1281&gt;0,OFFSET(DATA!$F$6,25+27*AT$10,$AF1281,1,1)/$AQ1281,0)</f>
        <v>0</v>
      </c>
      <c r="AU1281" s="190">
        <f ca="1">IF($AQ1281&gt;0,OFFSET(DATA!$F$6,25+27*AU$10,$AF1281,1,1)/$AQ1281,0)</f>
        <v>0</v>
      </c>
      <c r="AV1281" s="190">
        <f ca="1">IF($AQ1281&gt;0,OFFSET(DATA!$F$6,25+27*AV$10,$AF1281,1,1)/$AQ1281,0)</f>
        <v>0</v>
      </c>
      <c r="AW1281" s="190">
        <f ca="1">IF($AQ1281&gt;0,OFFSET(DATA!$F$6,25+27*AW$10,$AF1281,1,1)/$AQ1281,0)</f>
        <v>0</v>
      </c>
      <c r="AZ1281" s="166">
        <f t="shared" ca="1" si="40"/>
        <v>1</v>
      </c>
      <c r="BA1281" s="190">
        <f ca="1">IF($AG1281&gt;0,OFFSET(DATA!$F$6,BA$10+27*(7-$AE$8),$AF1281,1,1)/OFFSET(DATA!$F$6,BA$10,$AF1281,1,1),0)</f>
        <v>0</v>
      </c>
      <c r="BB1281" s="190">
        <f ca="1">IF($AG1281&gt;0,OFFSET(DATA!$F$6,BB$10+27*(7-$AE$8),$AF1281,1,1)/OFFSET(DATA!$F$6,BB$10,$AF1281,1,1),0)</f>
        <v>0</v>
      </c>
      <c r="BC1281" s="190">
        <f ca="1">IF($AG1281&gt;0,OFFSET(DATA!$F$6,BC$10+27*(7-$AE$8),$AF1281,1,1)/OFFSET(DATA!$F$6,BC$10,$AF1281,1,1),0)</f>
        <v>0</v>
      </c>
      <c r="BD1281" s="190">
        <f ca="1">IF($AG1281&gt;0,OFFSET(DATA!$F$6,BD$10+27*(7-$AE$8),$AF1281,1,1)/OFFSET(DATA!$F$6,BD$10,$AF1281,1,1),0)</f>
        <v>0</v>
      </c>
      <c r="BE1281" s="190">
        <f ca="1">IF($AG1281&gt;0,OFFSET(DATA!$F$6,BE$10+27*(7-$AE$8),$AF1281,1,1)/OFFSET(DATA!$F$6,BE$10,$AF1281,1,1),0)</f>
        <v>0</v>
      </c>
      <c r="BF1281" s="190">
        <f ca="1">IF($AG1281&gt;0,OFFSET(DATA!$F$6,BF$10+27*(7-$AE$8),$AF1281,1,1)/OFFSET(DATA!$F$6,BF$10,$AF1281,1,1),0)</f>
        <v>0</v>
      </c>
      <c r="BG1281" s="190">
        <f ca="1">IF($AG1281&gt;0,OFFSET(DATA!$F$6,BG$10+27*(7-$AE$8),$AF1281,1,1)/OFFSET(DATA!$F$6,BG$10,$AF1281,1,1),0)</f>
        <v>0</v>
      </c>
      <c r="BH1281" s="190">
        <f ca="1">IF($AG1281&gt;0,OFFSET(DATA!$F$6,BH$10+27*(7-$AE$8),$AF1281,1,1)/OFFSET(DATA!$F$6,BH$10,$AF1281,1,1),0)</f>
        <v>0</v>
      </c>
      <c r="BI1281" s="190">
        <f ca="1">IF($AG1281&gt;0,OFFSET(DATA!$F$6,BI$10+27*(7-$AE$8),$AF1281,1,1)/OFFSET(DATA!$F$6,BI$10,$AF1281,1,1),0)</f>
        <v>0</v>
      </c>
      <c r="BJ1281" s="190">
        <f ca="1">IF($AG1281&gt;0,OFFSET(DATA!$F$6,BJ$10+27*(7-$AE$8),$AF1281,1,1)/OFFSET(DATA!$F$6,BJ$10,$AF1281,1,1),0)</f>
        <v>0</v>
      </c>
      <c r="BK1281" s="190">
        <f ca="1">IF($AG1281&gt;0,OFFSET(DATA!$F$6,BK$10+27*(7-$AE$8),$AF1281,1,1)/OFFSET(DATA!$F$6,BK$10,$AF1281,1,1),0)</f>
        <v>0</v>
      </c>
      <c r="BL1281" s="190">
        <f ca="1">IF($AG1281&gt;0,OFFSET(DATA!$F$6,BL$10+27*(7-$AE$8),$AF1281,1,1)/OFFSET(DATA!$F$6,BL$10,$AF1281,1,1),0)</f>
        <v>0</v>
      </c>
      <c r="BM1281" s="190">
        <f ca="1">IF($AG1281&gt;0,OFFSET(DATA!$F$6,BM$10+27*(7-$AE$8),$AF1281,1,1)/OFFSET(DATA!$F$6,BM$10,$AF1281,1,1),0)</f>
        <v>0</v>
      </c>
      <c r="BN1281" s="190">
        <f ca="1">IF($AG1281&gt;0,OFFSET(DATA!$F$6,BN$10+27*(7-$AE$8),$AF1281,1,1)/OFFSET(DATA!$F$6,BN$10,$AF1281,1,1),0)</f>
        <v>0</v>
      </c>
      <c r="BO1281" s="190">
        <f ca="1">IF($AG1281&gt;0,OFFSET(DATA!$F$6,BO$10+27*(7-$AE$8),$AF1281,1,1)/OFFSET(DATA!$F$6,BO$10,$AF1281,1,1),0)</f>
        <v>0</v>
      </c>
      <c r="BP1281" s="190">
        <f ca="1">IF($AG1281&gt;0,OFFSET(DATA!$F$6,BP$10+27*(7-$AE$8),$AF1281,1,1)/OFFSET(DATA!$F$6,BP$10,$AF1281,1,1),0)</f>
        <v>0</v>
      </c>
      <c r="BQ1281" s="190">
        <f ca="1">IF($AG1281&gt;0,OFFSET(DATA!$F$6,BQ$10+27*(7-$AE$8),$AF1281,1,1)/OFFSET(DATA!$F$6,BQ$10,$AF1281,1,1),0)</f>
        <v>0</v>
      </c>
      <c r="BR1281" s="190">
        <f ca="1">IF($AG1281&gt;0,OFFSET(DATA!$F$6,BR$10+27*(7-$AE$8),$AF1281,1,1)/OFFSET(DATA!$F$6,BR$10,$AF1281,1,1),0)</f>
        <v>0</v>
      </c>
      <c r="BS1281" s="190">
        <f ca="1">IF($AG1281&gt;0,OFFSET(DATA!$F$6,BS$10+27*(7-$AE$8),$AF1281,1,1)/OFFSET(DATA!$F$6,BS$10,$AF1281,1,1),0)</f>
        <v>0</v>
      </c>
      <c r="BT1281" s="190">
        <f ca="1">IF($AG1281&gt;0,OFFSET(DATA!$F$6,BT$10+27*(7-$AE$8),$AF1281,1,1)/OFFSET(DATA!$F$6,BT$10,$AF1281,1,1),0)</f>
        <v>0</v>
      </c>
      <c r="BU1281" s="190">
        <f ca="1">IF($AG1281&gt;0,OFFSET(DATA!$F$6,BU$10+27*(7-$AE$8),$AF1281,1,1)/OFFSET(DATA!$F$6,BU$10,$AF1281,1,1),0)</f>
        <v>0</v>
      </c>
      <c r="BV1281" s="190">
        <f ca="1">IF($AG1281&gt;0,OFFSET(DATA!$F$6,BV$10+27*(7-$AE$8),$AF1281,1,1)/OFFSET(DATA!$F$6,BV$10,$AF1281,1,1),0)</f>
        <v>0</v>
      </c>
      <c r="BW1281" s="190">
        <f ca="1">IF($AG1281&gt;0,OFFSET(DATA!$F$6,BW$10+27*(7-$AE$8),$AF1281,1,1)/OFFSET(DATA!$F$6,BW$10,$AF1281,1,1),0)</f>
        <v>0</v>
      </c>
      <c r="BX1281" s="190">
        <f ca="1">IF($AG1281&gt;0,OFFSET(DATA!$F$6,BX$10+27*(7-$AE$8),$AF1281,1,1)/OFFSET(DATA!$F$6,BX$10,$AF1281,1,1),0)</f>
        <v>0</v>
      </c>
    </row>
    <row r="1282" spans="32:76" x14ac:dyDescent="0.2">
      <c r="AF1282" s="166">
        <v>1271</v>
      </c>
      <c r="AG1282" s="96">
        <f ca="1">OFFSET(DATA!$F$6,$AF$10,$AF1282,1,1)</f>
        <v>0</v>
      </c>
      <c r="AH1282" s="190">
        <f ca="1">IF($AG1282&gt;0,OFFSET(DATA!$F$6,$AF$10+27*AH$10,$AF1282,1,1)/$AG1282,0)</f>
        <v>0</v>
      </c>
      <c r="AI1282" s="190">
        <f ca="1">IF($AG1282&gt;0,OFFSET(DATA!$F$6,$AF$10+27*AI$10,$AF1282,1,1)/$AG1282,0)</f>
        <v>0</v>
      </c>
      <c r="AJ1282" s="190">
        <f ca="1">IF($AG1282&gt;0,OFFSET(DATA!$F$6,$AF$10+27*AJ$10,$AF1282,1,1)/$AG1282,0)</f>
        <v>0</v>
      </c>
      <c r="AK1282" s="190">
        <f ca="1">IF($AG1282&gt;0,OFFSET(DATA!$F$6,$AF$10+27*AK$10,$AF1282,1,1)/$AG1282,0)</f>
        <v>0</v>
      </c>
      <c r="AL1282" s="190">
        <f ca="1">IF($AG1282&gt;0,OFFSET(DATA!$F$6,$AF$10+27*AL$10,$AF1282,1,1)/$AG1282,0)</f>
        <v>0</v>
      </c>
      <c r="AM1282" s="190">
        <f ca="1">IF($AG1282&gt;0,OFFSET(DATA!$F$6,$AF$10+27*AM$10,$AF1282,1,1)/$AG1282,0)</f>
        <v>0</v>
      </c>
      <c r="AN1282" s="166">
        <f ca="1">OFFSET(DATA!$F$6,$AF$10+27*AN$10,$AF1282,1,1)</f>
        <v>0</v>
      </c>
      <c r="AO1282" s="166">
        <f t="shared" ca="1" si="39"/>
        <v>0</v>
      </c>
      <c r="AQ1282" s="96">
        <f ca="1">OFFSET(DATA!$F$6,25,$AF1282,1,1)</f>
        <v>0</v>
      </c>
      <c r="AR1282" s="190">
        <f ca="1">IF($AQ1282&gt;0,OFFSET(DATA!$F$6,25+27*AR$10,$AF1282,1,1)/$AQ1282,0)</f>
        <v>0</v>
      </c>
      <c r="AS1282" s="190">
        <f ca="1">IF($AQ1282&gt;0,OFFSET(DATA!$F$6,25+27*AS$10,$AF1282,1,1)/$AQ1282,0)</f>
        <v>0</v>
      </c>
      <c r="AT1282" s="190">
        <f ca="1">IF($AQ1282&gt;0,OFFSET(DATA!$F$6,25+27*AT$10,$AF1282,1,1)/$AQ1282,0)</f>
        <v>0</v>
      </c>
      <c r="AU1282" s="190">
        <f ca="1">IF($AQ1282&gt;0,OFFSET(DATA!$F$6,25+27*AU$10,$AF1282,1,1)/$AQ1282,0)</f>
        <v>0</v>
      </c>
      <c r="AV1282" s="190">
        <f ca="1">IF($AQ1282&gt;0,OFFSET(DATA!$F$6,25+27*AV$10,$AF1282,1,1)/$AQ1282,0)</f>
        <v>0</v>
      </c>
      <c r="AW1282" s="190">
        <f ca="1">IF($AQ1282&gt;0,OFFSET(DATA!$F$6,25+27*AW$10,$AF1282,1,1)/$AQ1282,0)</f>
        <v>0</v>
      </c>
      <c r="AZ1282" s="166">
        <f t="shared" ca="1" si="40"/>
        <v>1</v>
      </c>
      <c r="BA1282" s="190">
        <f ca="1">IF($AG1282&gt;0,OFFSET(DATA!$F$6,BA$10+27*(7-$AE$8),$AF1282,1,1)/OFFSET(DATA!$F$6,BA$10,$AF1282,1,1),0)</f>
        <v>0</v>
      </c>
      <c r="BB1282" s="190">
        <f ca="1">IF($AG1282&gt;0,OFFSET(DATA!$F$6,BB$10+27*(7-$AE$8),$AF1282,1,1)/OFFSET(DATA!$F$6,BB$10,$AF1282,1,1),0)</f>
        <v>0</v>
      </c>
      <c r="BC1282" s="190">
        <f ca="1">IF($AG1282&gt;0,OFFSET(DATA!$F$6,BC$10+27*(7-$AE$8),$AF1282,1,1)/OFFSET(DATA!$F$6,BC$10,$AF1282,1,1),0)</f>
        <v>0</v>
      </c>
      <c r="BD1282" s="190">
        <f ca="1">IF($AG1282&gt;0,OFFSET(DATA!$F$6,BD$10+27*(7-$AE$8),$AF1282,1,1)/OFFSET(DATA!$F$6,BD$10,$AF1282,1,1),0)</f>
        <v>0</v>
      </c>
      <c r="BE1282" s="190">
        <f ca="1">IF($AG1282&gt;0,OFFSET(DATA!$F$6,BE$10+27*(7-$AE$8),$AF1282,1,1)/OFFSET(DATA!$F$6,BE$10,$AF1282,1,1),0)</f>
        <v>0</v>
      </c>
      <c r="BF1282" s="190">
        <f ca="1">IF($AG1282&gt;0,OFFSET(DATA!$F$6,BF$10+27*(7-$AE$8),$AF1282,1,1)/OFFSET(DATA!$F$6,BF$10,$AF1282,1,1),0)</f>
        <v>0</v>
      </c>
      <c r="BG1282" s="190">
        <f ca="1">IF($AG1282&gt;0,OFFSET(DATA!$F$6,BG$10+27*(7-$AE$8),$AF1282,1,1)/OFFSET(DATA!$F$6,BG$10,$AF1282,1,1),0)</f>
        <v>0</v>
      </c>
      <c r="BH1282" s="190">
        <f ca="1">IF($AG1282&gt;0,OFFSET(DATA!$F$6,BH$10+27*(7-$AE$8),$AF1282,1,1)/OFFSET(DATA!$F$6,BH$10,$AF1282,1,1),0)</f>
        <v>0</v>
      </c>
      <c r="BI1282" s="190">
        <f ca="1">IF($AG1282&gt;0,OFFSET(DATA!$F$6,BI$10+27*(7-$AE$8),$AF1282,1,1)/OFFSET(DATA!$F$6,BI$10,$AF1282,1,1),0)</f>
        <v>0</v>
      </c>
      <c r="BJ1282" s="190">
        <f ca="1">IF($AG1282&gt;0,OFFSET(DATA!$F$6,BJ$10+27*(7-$AE$8),$AF1282,1,1)/OFFSET(DATA!$F$6,BJ$10,$AF1282,1,1),0)</f>
        <v>0</v>
      </c>
      <c r="BK1282" s="190">
        <f ca="1">IF($AG1282&gt;0,OFFSET(DATA!$F$6,BK$10+27*(7-$AE$8),$AF1282,1,1)/OFFSET(DATA!$F$6,BK$10,$AF1282,1,1),0)</f>
        <v>0</v>
      </c>
      <c r="BL1282" s="190">
        <f ca="1">IF($AG1282&gt;0,OFFSET(DATA!$F$6,BL$10+27*(7-$AE$8),$AF1282,1,1)/OFFSET(DATA!$F$6,BL$10,$AF1282,1,1),0)</f>
        <v>0</v>
      </c>
      <c r="BM1282" s="190">
        <f ca="1">IF($AG1282&gt;0,OFFSET(DATA!$F$6,BM$10+27*(7-$AE$8),$AF1282,1,1)/OFFSET(DATA!$F$6,BM$10,$AF1282,1,1),0)</f>
        <v>0</v>
      </c>
      <c r="BN1282" s="190">
        <f ca="1">IF($AG1282&gt;0,OFFSET(DATA!$F$6,BN$10+27*(7-$AE$8),$AF1282,1,1)/OFFSET(DATA!$F$6,BN$10,$AF1282,1,1),0)</f>
        <v>0</v>
      </c>
      <c r="BO1282" s="190">
        <f ca="1">IF($AG1282&gt;0,OFFSET(DATA!$F$6,BO$10+27*(7-$AE$8),$AF1282,1,1)/OFFSET(DATA!$F$6,BO$10,$AF1282,1,1),0)</f>
        <v>0</v>
      </c>
      <c r="BP1282" s="190">
        <f ca="1">IF($AG1282&gt;0,OFFSET(DATA!$F$6,BP$10+27*(7-$AE$8),$AF1282,1,1)/OFFSET(DATA!$F$6,BP$10,$AF1282,1,1),0)</f>
        <v>0</v>
      </c>
      <c r="BQ1282" s="190">
        <f ca="1">IF($AG1282&gt;0,OFFSET(DATA!$F$6,BQ$10+27*(7-$AE$8),$AF1282,1,1)/OFFSET(DATA!$F$6,BQ$10,$AF1282,1,1),0)</f>
        <v>0</v>
      </c>
      <c r="BR1282" s="190">
        <f ca="1">IF($AG1282&gt;0,OFFSET(DATA!$F$6,BR$10+27*(7-$AE$8),$AF1282,1,1)/OFFSET(DATA!$F$6,BR$10,$AF1282,1,1),0)</f>
        <v>0</v>
      </c>
      <c r="BS1282" s="190">
        <f ca="1">IF($AG1282&gt;0,OFFSET(DATA!$F$6,BS$10+27*(7-$AE$8),$AF1282,1,1)/OFFSET(DATA!$F$6,BS$10,$AF1282,1,1),0)</f>
        <v>0</v>
      </c>
      <c r="BT1282" s="190">
        <f ca="1">IF($AG1282&gt;0,OFFSET(DATA!$F$6,BT$10+27*(7-$AE$8),$AF1282,1,1)/OFFSET(DATA!$F$6,BT$10,$AF1282,1,1),0)</f>
        <v>0</v>
      </c>
      <c r="BU1282" s="190">
        <f ca="1">IF($AG1282&gt;0,OFFSET(DATA!$F$6,BU$10+27*(7-$AE$8),$AF1282,1,1)/OFFSET(DATA!$F$6,BU$10,$AF1282,1,1),0)</f>
        <v>0</v>
      </c>
      <c r="BV1282" s="190">
        <f ca="1">IF($AG1282&gt;0,OFFSET(DATA!$F$6,BV$10+27*(7-$AE$8),$AF1282,1,1)/OFFSET(DATA!$F$6,BV$10,$AF1282,1,1),0)</f>
        <v>0</v>
      </c>
      <c r="BW1282" s="190">
        <f ca="1">IF($AG1282&gt;0,OFFSET(DATA!$F$6,BW$10+27*(7-$AE$8),$AF1282,1,1)/OFFSET(DATA!$F$6,BW$10,$AF1282,1,1),0)</f>
        <v>0</v>
      </c>
      <c r="BX1282" s="190">
        <f ca="1">IF($AG1282&gt;0,OFFSET(DATA!$F$6,BX$10+27*(7-$AE$8),$AF1282,1,1)/OFFSET(DATA!$F$6,BX$10,$AF1282,1,1),0)</f>
        <v>0</v>
      </c>
    </row>
    <row r="1283" spans="32:76" x14ac:dyDescent="0.2">
      <c r="AF1283" s="166">
        <v>1272</v>
      </c>
      <c r="AG1283" s="96">
        <f ca="1">OFFSET(DATA!$F$6,$AF$10,$AF1283,1,1)</f>
        <v>0</v>
      </c>
      <c r="AH1283" s="190">
        <f ca="1">IF($AG1283&gt;0,OFFSET(DATA!$F$6,$AF$10+27*AH$10,$AF1283,1,1)/$AG1283,0)</f>
        <v>0</v>
      </c>
      <c r="AI1283" s="190">
        <f ca="1">IF($AG1283&gt;0,OFFSET(DATA!$F$6,$AF$10+27*AI$10,$AF1283,1,1)/$AG1283,0)</f>
        <v>0</v>
      </c>
      <c r="AJ1283" s="190">
        <f ca="1">IF($AG1283&gt;0,OFFSET(DATA!$F$6,$AF$10+27*AJ$10,$AF1283,1,1)/$AG1283,0)</f>
        <v>0</v>
      </c>
      <c r="AK1283" s="190">
        <f ca="1">IF($AG1283&gt;0,OFFSET(DATA!$F$6,$AF$10+27*AK$10,$AF1283,1,1)/$AG1283,0)</f>
        <v>0</v>
      </c>
      <c r="AL1283" s="190">
        <f ca="1">IF($AG1283&gt;0,OFFSET(DATA!$F$6,$AF$10+27*AL$10,$AF1283,1,1)/$AG1283,0)</f>
        <v>0</v>
      </c>
      <c r="AM1283" s="190">
        <f ca="1">IF($AG1283&gt;0,OFFSET(DATA!$F$6,$AF$10+27*AM$10,$AF1283,1,1)/$AG1283,0)</f>
        <v>0</v>
      </c>
      <c r="AN1283" s="166">
        <f ca="1">OFFSET(DATA!$F$6,$AF$10+27*AN$10,$AF1283,1,1)</f>
        <v>0</v>
      </c>
      <c r="AO1283" s="166">
        <f t="shared" ca="1" si="39"/>
        <v>0</v>
      </c>
      <c r="AQ1283" s="96">
        <f ca="1">OFFSET(DATA!$F$6,25,$AF1283,1,1)</f>
        <v>0</v>
      </c>
      <c r="AR1283" s="190">
        <f ca="1">IF($AQ1283&gt;0,OFFSET(DATA!$F$6,25+27*AR$10,$AF1283,1,1)/$AQ1283,0)</f>
        <v>0</v>
      </c>
      <c r="AS1283" s="190">
        <f ca="1">IF($AQ1283&gt;0,OFFSET(DATA!$F$6,25+27*AS$10,$AF1283,1,1)/$AQ1283,0)</f>
        <v>0</v>
      </c>
      <c r="AT1283" s="190">
        <f ca="1">IF($AQ1283&gt;0,OFFSET(DATA!$F$6,25+27*AT$10,$AF1283,1,1)/$AQ1283,0)</f>
        <v>0</v>
      </c>
      <c r="AU1283" s="190">
        <f ca="1">IF($AQ1283&gt;0,OFFSET(DATA!$F$6,25+27*AU$10,$AF1283,1,1)/$AQ1283,0)</f>
        <v>0</v>
      </c>
      <c r="AV1283" s="190">
        <f ca="1">IF($AQ1283&gt;0,OFFSET(DATA!$F$6,25+27*AV$10,$AF1283,1,1)/$AQ1283,0)</f>
        <v>0</v>
      </c>
      <c r="AW1283" s="190">
        <f ca="1">IF($AQ1283&gt;0,OFFSET(DATA!$F$6,25+27*AW$10,$AF1283,1,1)/$AQ1283,0)</f>
        <v>0</v>
      </c>
      <c r="AZ1283" s="166">
        <f t="shared" ca="1" si="40"/>
        <v>1</v>
      </c>
      <c r="BA1283" s="190">
        <f ca="1">IF($AG1283&gt;0,OFFSET(DATA!$F$6,BA$10+27*(7-$AE$8),$AF1283,1,1)/OFFSET(DATA!$F$6,BA$10,$AF1283,1,1),0)</f>
        <v>0</v>
      </c>
      <c r="BB1283" s="190">
        <f ca="1">IF($AG1283&gt;0,OFFSET(DATA!$F$6,BB$10+27*(7-$AE$8),$AF1283,1,1)/OFFSET(DATA!$F$6,BB$10,$AF1283,1,1),0)</f>
        <v>0</v>
      </c>
      <c r="BC1283" s="190">
        <f ca="1">IF($AG1283&gt;0,OFFSET(DATA!$F$6,BC$10+27*(7-$AE$8),$AF1283,1,1)/OFFSET(DATA!$F$6,BC$10,$AF1283,1,1),0)</f>
        <v>0</v>
      </c>
      <c r="BD1283" s="190">
        <f ca="1">IF($AG1283&gt;0,OFFSET(DATA!$F$6,BD$10+27*(7-$AE$8),$AF1283,1,1)/OFFSET(DATA!$F$6,BD$10,$AF1283,1,1),0)</f>
        <v>0</v>
      </c>
      <c r="BE1283" s="190">
        <f ca="1">IF($AG1283&gt;0,OFFSET(DATA!$F$6,BE$10+27*(7-$AE$8),$AF1283,1,1)/OFFSET(DATA!$F$6,BE$10,$AF1283,1,1),0)</f>
        <v>0</v>
      </c>
      <c r="BF1283" s="190">
        <f ca="1">IF($AG1283&gt;0,OFFSET(DATA!$F$6,BF$10+27*(7-$AE$8),$AF1283,1,1)/OFFSET(DATA!$F$6,BF$10,$AF1283,1,1),0)</f>
        <v>0</v>
      </c>
      <c r="BG1283" s="190">
        <f ca="1">IF($AG1283&gt;0,OFFSET(DATA!$F$6,BG$10+27*(7-$AE$8),$AF1283,1,1)/OFFSET(DATA!$F$6,BG$10,$AF1283,1,1),0)</f>
        <v>0</v>
      </c>
      <c r="BH1283" s="190">
        <f ca="1">IF($AG1283&gt;0,OFFSET(DATA!$F$6,BH$10+27*(7-$AE$8),$AF1283,1,1)/OFFSET(DATA!$F$6,BH$10,$AF1283,1,1),0)</f>
        <v>0</v>
      </c>
      <c r="BI1283" s="190">
        <f ca="1">IF($AG1283&gt;0,OFFSET(DATA!$F$6,BI$10+27*(7-$AE$8),$AF1283,1,1)/OFFSET(DATA!$F$6,BI$10,$AF1283,1,1),0)</f>
        <v>0</v>
      </c>
      <c r="BJ1283" s="190">
        <f ca="1">IF($AG1283&gt;0,OFFSET(DATA!$F$6,BJ$10+27*(7-$AE$8),$AF1283,1,1)/OFFSET(DATA!$F$6,BJ$10,$AF1283,1,1),0)</f>
        <v>0</v>
      </c>
      <c r="BK1283" s="190">
        <f ca="1">IF($AG1283&gt;0,OFFSET(DATA!$F$6,BK$10+27*(7-$AE$8),$AF1283,1,1)/OFFSET(DATA!$F$6,BK$10,$AF1283,1,1),0)</f>
        <v>0</v>
      </c>
      <c r="BL1283" s="190">
        <f ca="1">IF($AG1283&gt;0,OFFSET(DATA!$F$6,BL$10+27*(7-$AE$8),$AF1283,1,1)/OFFSET(DATA!$F$6,BL$10,$AF1283,1,1),0)</f>
        <v>0</v>
      </c>
      <c r="BM1283" s="190">
        <f ca="1">IF($AG1283&gt;0,OFFSET(DATA!$F$6,BM$10+27*(7-$AE$8),$AF1283,1,1)/OFFSET(DATA!$F$6,BM$10,$AF1283,1,1),0)</f>
        <v>0</v>
      </c>
      <c r="BN1283" s="190">
        <f ca="1">IF($AG1283&gt;0,OFFSET(DATA!$F$6,BN$10+27*(7-$AE$8),$AF1283,1,1)/OFFSET(DATA!$F$6,BN$10,$AF1283,1,1),0)</f>
        <v>0</v>
      </c>
      <c r="BO1283" s="190">
        <f ca="1">IF($AG1283&gt;0,OFFSET(DATA!$F$6,BO$10+27*(7-$AE$8),$AF1283,1,1)/OFFSET(DATA!$F$6,BO$10,$AF1283,1,1),0)</f>
        <v>0</v>
      </c>
      <c r="BP1283" s="190">
        <f ca="1">IF($AG1283&gt;0,OFFSET(DATA!$F$6,BP$10+27*(7-$AE$8),$AF1283,1,1)/OFFSET(DATA!$F$6,BP$10,$AF1283,1,1),0)</f>
        <v>0</v>
      </c>
      <c r="BQ1283" s="190">
        <f ca="1">IF($AG1283&gt;0,OFFSET(DATA!$F$6,BQ$10+27*(7-$AE$8),$AF1283,1,1)/OFFSET(DATA!$F$6,BQ$10,$AF1283,1,1),0)</f>
        <v>0</v>
      </c>
      <c r="BR1283" s="190">
        <f ca="1">IF($AG1283&gt;0,OFFSET(DATA!$F$6,BR$10+27*(7-$AE$8),$AF1283,1,1)/OFFSET(DATA!$F$6,BR$10,$AF1283,1,1),0)</f>
        <v>0</v>
      </c>
      <c r="BS1283" s="190">
        <f ca="1">IF($AG1283&gt;0,OFFSET(DATA!$F$6,BS$10+27*(7-$AE$8),$AF1283,1,1)/OFFSET(DATA!$F$6,BS$10,$AF1283,1,1),0)</f>
        <v>0</v>
      </c>
      <c r="BT1283" s="190">
        <f ca="1">IF($AG1283&gt;0,OFFSET(DATA!$F$6,BT$10+27*(7-$AE$8),$AF1283,1,1)/OFFSET(DATA!$F$6,BT$10,$AF1283,1,1),0)</f>
        <v>0</v>
      </c>
      <c r="BU1283" s="190">
        <f ca="1">IF($AG1283&gt;0,OFFSET(DATA!$F$6,BU$10+27*(7-$AE$8),$AF1283,1,1)/OFFSET(DATA!$F$6,BU$10,$AF1283,1,1),0)</f>
        <v>0</v>
      </c>
      <c r="BV1283" s="190">
        <f ca="1">IF($AG1283&gt;0,OFFSET(DATA!$F$6,BV$10+27*(7-$AE$8),$AF1283,1,1)/OFFSET(DATA!$F$6,BV$10,$AF1283,1,1),0)</f>
        <v>0</v>
      </c>
      <c r="BW1283" s="190">
        <f ca="1">IF($AG1283&gt;0,OFFSET(DATA!$F$6,BW$10+27*(7-$AE$8),$AF1283,1,1)/OFFSET(DATA!$F$6,BW$10,$AF1283,1,1),0)</f>
        <v>0</v>
      </c>
      <c r="BX1283" s="190">
        <f ca="1">IF($AG1283&gt;0,OFFSET(DATA!$F$6,BX$10+27*(7-$AE$8),$AF1283,1,1)/OFFSET(DATA!$F$6,BX$10,$AF1283,1,1),0)</f>
        <v>0</v>
      </c>
    </row>
    <row r="1284" spans="32:76" x14ac:dyDescent="0.2">
      <c r="AF1284" s="166">
        <v>1273</v>
      </c>
      <c r="AG1284" s="96">
        <f ca="1">OFFSET(DATA!$F$6,$AF$10,$AF1284,1,1)</f>
        <v>0</v>
      </c>
      <c r="AH1284" s="190">
        <f ca="1">IF($AG1284&gt;0,OFFSET(DATA!$F$6,$AF$10+27*AH$10,$AF1284,1,1)/$AG1284,0)</f>
        <v>0</v>
      </c>
      <c r="AI1284" s="190">
        <f ca="1">IF($AG1284&gt;0,OFFSET(DATA!$F$6,$AF$10+27*AI$10,$AF1284,1,1)/$AG1284,0)</f>
        <v>0</v>
      </c>
      <c r="AJ1284" s="190">
        <f ca="1">IF($AG1284&gt;0,OFFSET(DATA!$F$6,$AF$10+27*AJ$10,$AF1284,1,1)/$AG1284,0)</f>
        <v>0</v>
      </c>
      <c r="AK1284" s="190">
        <f ca="1">IF($AG1284&gt;0,OFFSET(DATA!$F$6,$AF$10+27*AK$10,$AF1284,1,1)/$AG1284,0)</f>
        <v>0</v>
      </c>
      <c r="AL1284" s="190">
        <f ca="1">IF($AG1284&gt;0,OFFSET(DATA!$F$6,$AF$10+27*AL$10,$AF1284,1,1)/$AG1284,0)</f>
        <v>0</v>
      </c>
      <c r="AM1284" s="190">
        <f ca="1">IF($AG1284&gt;0,OFFSET(DATA!$F$6,$AF$10+27*AM$10,$AF1284,1,1)/$AG1284,0)</f>
        <v>0</v>
      </c>
      <c r="AN1284" s="166">
        <f ca="1">OFFSET(DATA!$F$6,$AF$10+27*AN$10,$AF1284,1,1)</f>
        <v>0</v>
      </c>
      <c r="AO1284" s="166">
        <f t="shared" ca="1" si="39"/>
        <v>0</v>
      </c>
      <c r="AQ1284" s="96">
        <f ca="1">OFFSET(DATA!$F$6,25,$AF1284,1,1)</f>
        <v>0</v>
      </c>
      <c r="AR1284" s="190">
        <f ca="1">IF($AQ1284&gt;0,OFFSET(DATA!$F$6,25+27*AR$10,$AF1284,1,1)/$AQ1284,0)</f>
        <v>0</v>
      </c>
      <c r="AS1284" s="190">
        <f ca="1">IF($AQ1284&gt;0,OFFSET(DATA!$F$6,25+27*AS$10,$AF1284,1,1)/$AQ1284,0)</f>
        <v>0</v>
      </c>
      <c r="AT1284" s="190">
        <f ca="1">IF($AQ1284&gt;0,OFFSET(DATA!$F$6,25+27*AT$10,$AF1284,1,1)/$AQ1284,0)</f>
        <v>0</v>
      </c>
      <c r="AU1284" s="190">
        <f ca="1">IF($AQ1284&gt;0,OFFSET(DATA!$F$6,25+27*AU$10,$AF1284,1,1)/$AQ1284,0)</f>
        <v>0</v>
      </c>
      <c r="AV1284" s="190">
        <f ca="1">IF($AQ1284&gt;0,OFFSET(DATA!$F$6,25+27*AV$10,$AF1284,1,1)/$AQ1284,0)</f>
        <v>0</v>
      </c>
      <c r="AW1284" s="190">
        <f ca="1">IF($AQ1284&gt;0,OFFSET(DATA!$F$6,25+27*AW$10,$AF1284,1,1)/$AQ1284,0)</f>
        <v>0</v>
      </c>
      <c r="AZ1284" s="166">
        <f t="shared" ca="1" si="40"/>
        <v>1</v>
      </c>
      <c r="BA1284" s="190">
        <f ca="1">IF($AG1284&gt;0,OFFSET(DATA!$F$6,BA$10+27*(7-$AE$8),$AF1284,1,1)/OFFSET(DATA!$F$6,BA$10,$AF1284,1,1),0)</f>
        <v>0</v>
      </c>
      <c r="BB1284" s="190">
        <f ca="1">IF($AG1284&gt;0,OFFSET(DATA!$F$6,BB$10+27*(7-$AE$8),$AF1284,1,1)/OFFSET(DATA!$F$6,BB$10,$AF1284,1,1),0)</f>
        <v>0</v>
      </c>
      <c r="BC1284" s="190">
        <f ca="1">IF($AG1284&gt;0,OFFSET(DATA!$F$6,BC$10+27*(7-$AE$8),$AF1284,1,1)/OFFSET(DATA!$F$6,BC$10,$AF1284,1,1),0)</f>
        <v>0</v>
      </c>
      <c r="BD1284" s="190">
        <f ca="1">IF($AG1284&gt;0,OFFSET(DATA!$F$6,BD$10+27*(7-$AE$8),$AF1284,1,1)/OFFSET(DATA!$F$6,BD$10,$AF1284,1,1),0)</f>
        <v>0</v>
      </c>
      <c r="BE1284" s="190">
        <f ca="1">IF($AG1284&gt;0,OFFSET(DATA!$F$6,BE$10+27*(7-$AE$8),$AF1284,1,1)/OFFSET(DATA!$F$6,BE$10,$AF1284,1,1),0)</f>
        <v>0</v>
      </c>
      <c r="BF1284" s="190">
        <f ca="1">IF($AG1284&gt;0,OFFSET(DATA!$F$6,BF$10+27*(7-$AE$8),$AF1284,1,1)/OFFSET(DATA!$F$6,BF$10,$AF1284,1,1),0)</f>
        <v>0</v>
      </c>
      <c r="BG1284" s="190">
        <f ca="1">IF($AG1284&gt;0,OFFSET(DATA!$F$6,BG$10+27*(7-$AE$8),$AF1284,1,1)/OFFSET(DATA!$F$6,BG$10,$AF1284,1,1),0)</f>
        <v>0</v>
      </c>
      <c r="BH1284" s="190">
        <f ca="1">IF($AG1284&gt;0,OFFSET(DATA!$F$6,BH$10+27*(7-$AE$8),$AF1284,1,1)/OFFSET(DATA!$F$6,BH$10,$AF1284,1,1),0)</f>
        <v>0</v>
      </c>
      <c r="BI1284" s="190">
        <f ca="1">IF($AG1284&gt;0,OFFSET(DATA!$F$6,BI$10+27*(7-$AE$8),$AF1284,1,1)/OFFSET(DATA!$F$6,BI$10,$AF1284,1,1),0)</f>
        <v>0</v>
      </c>
      <c r="BJ1284" s="190">
        <f ca="1">IF($AG1284&gt;0,OFFSET(DATA!$F$6,BJ$10+27*(7-$AE$8),$AF1284,1,1)/OFFSET(DATA!$F$6,BJ$10,$AF1284,1,1),0)</f>
        <v>0</v>
      </c>
      <c r="BK1284" s="190">
        <f ca="1">IF($AG1284&gt;0,OFFSET(DATA!$F$6,BK$10+27*(7-$AE$8),$AF1284,1,1)/OFFSET(DATA!$F$6,BK$10,$AF1284,1,1),0)</f>
        <v>0</v>
      </c>
      <c r="BL1284" s="190">
        <f ca="1">IF($AG1284&gt;0,OFFSET(DATA!$F$6,BL$10+27*(7-$AE$8),$AF1284,1,1)/OFFSET(DATA!$F$6,BL$10,$AF1284,1,1),0)</f>
        <v>0</v>
      </c>
      <c r="BM1284" s="190">
        <f ca="1">IF($AG1284&gt;0,OFFSET(DATA!$F$6,BM$10+27*(7-$AE$8),$AF1284,1,1)/OFFSET(DATA!$F$6,BM$10,$AF1284,1,1),0)</f>
        <v>0</v>
      </c>
      <c r="BN1284" s="190">
        <f ca="1">IF($AG1284&gt;0,OFFSET(DATA!$F$6,BN$10+27*(7-$AE$8),$AF1284,1,1)/OFFSET(DATA!$F$6,BN$10,$AF1284,1,1),0)</f>
        <v>0</v>
      </c>
      <c r="BO1284" s="190">
        <f ca="1">IF($AG1284&gt;0,OFFSET(DATA!$F$6,BO$10+27*(7-$AE$8),$AF1284,1,1)/OFFSET(DATA!$F$6,BO$10,$AF1284,1,1),0)</f>
        <v>0</v>
      </c>
      <c r="BP1284" s="190">
        <f ca="1">IF($AG1284&gt;0,OFFSET(DATA!$F$6,BP$10+27*(7-$AE$8),$AF1284,1,1)/OFFSET(DATA!$F$6,BP$10,$AF1284,1,1),0)</f>
        <v>0</v>
      </c>
      <c r="BQ1284" s="190">
        <f ca="1">IF($AG1284&gt;0,OFFSET(DATA!$F$6,BQ$10+27*(7-$AE$8),$AF1284,1,1)/OFFSET(DATA!$F$6,BQ$10,$AF1284,1,1),0)</f>
        <v>0</v>
      </c>
      <c r="BR1284" s="190">
        <f ca="1">IF($AG1284&gt;0,OFFSET(DATA!$F$6,BR$10+27*(7-$AE$8),$AF1284,1,1)/OFFSET(DATA!$F$6,BR$10,$AF1284,1,1),0)</f>
        <v>0</v>
      </c>
      <c r="BS1284" s="190">
        <f ca="1">IF($AG1284&gt;0,OFFSET(DATA!$F$6,BS$10+27*(7-$AE$8),$AF1284,1,1)/OFFSET(DATA!$F$6,BS$10,$AF1284,1,1),0)</f>
        <v>0</v>
      </c>
      <c r="BT1284" s="190">
        <f ca="1">IF($AG1284&gt;0,OFFSET(DATA!$F$6,BT$10+27*(7-$AE$8),$AF1284,1,1)/OFFSET(DATA!$F$6,BT$10,$AF1284,1,1),0)</f>
        <v>0</v>
      </c>
      <c r="BU1284" s="190">
        <f ca="1">IF($AG1284&gt;0,OFFSET(DATA!$F$6,BU$10+27*(7-$AE$8),$AF1284,1,1)/OFFSET(DATA!$F$6,BU$10,$AF1284,1,1),0)</f>
        <v>0</v>
      </c>
      <c r="BV1284" s="190">
        <f ca="1">IF($AG1284&gt;0,OFFSET(DATA!$F$6,BV$10+27*(7-$AE$8),$AF1284,1,1)/OFFSET(DATA!$F$6,BV$10,$AF1284,1,1),0)</f>
        <v>0</v>
      </c>
      <c r="BW1284" s="190">
        <f ca="1">IF($AG1284&gt;0,OFFSET(DATA!$F$6,BW$10+27*(7-$AE$8),$AF1284,1,1)/OFFSET(DATA!$F$6,BW$10,$AF1284,1,1),0)</f>
        <v>0</v>
      </c>
      <c r="BX1284" s="190">
        <f ca="1">IF($AG1284&gt;0,OFFSET(DATA!$F$6,BX$10+27*(7-$AE$8),$AF1284,1,1)/OFFSET(DATA!$F$6,BX$10,$AF1284,1,1),0)</f>
        <v>0</v>
      </c>
    </row>
    <row r="1285" spans="32:76" x14ac:dyDescent="0.2">
      <c r="AF1285" s="166">
        <v>1274</v>
      </c>
      <c r="AG1285" s="96">
        <f ca="1">OFFSET(DATA!$F$6,$AF$10,$AF1285,1,1)</f>
        <v>0</v>
      </c>
      <c r="AH1285" s="190">
        <f ca="1">IF($AG1285&gt;0,OFFSET(DATA!$F$6,$AF$10+27*AH$10,$AF1285,1,1)/$AG1285,0)</f>
        <v>0</v>
      </c>
      <c r="AI1285" s="190">
        <f ca="1">IF($AG1285&gt;0,OFFSET(DATA!$F$6,$AF$10+27*AI$10,$AF1285,1,1)/$AG1285,0)</f>
        <v>0</v>
      </c>
      <c r="AJ1285" s="190">
        <f ca="1">IF($AG1285&gt;0,OFFSET(DATA!$F$6,$AF$10+27*AJ$10,$AF1285,1,1)/$AG1285,0)</f>
        <v>0</v>
      </c>
      <c r="AK1285" s="190">
        <f ca="1">IF($AG1285&gt;0,OFFSET(DATA!$F$6,$AF$10+27*AK$10,$AF1285,1,1)/$AG1285,0)</f>
        <v>0</v>
      </c>
      <c r="AL1285" s="190">
        <f ca="1">IF($AG1285&gt;0,OFFSET(DATA!$F$6,$AF$10+27*AL$10,$AF1285,1,1)/$AG1285,0)</f>
        <v>0</v>
      </c>
      <c r="AM1285" s="190">
        <f ca="1">IF($AG1285&gt;0,OFFSET(DATA!$F$6,$AF$10+27*AM$10,$AF1285,1,1)/$AG1285,0)</f>
        <v>0</v>
      </c>
      <c r="AN1285" s="166">
        <f ca="1">OFFSET(DATA!$F$6,$AF$10+27*AN$10,$AF1285,1,1)</f>
        <v>0</v>
      </c>
      <c r="AO1285" s="166">
        <f t="shared" ca="1" si="39"/>
        <v>0</v>
      </c>
      <c r="AQ1285" s="96">
        <f ca="1">OFFSET(DATA!$F$6,25,$AF1285,1,1)</f>
        <v>0</v>
      </c>
      <c r="AR1285" s="190">
        <f ca="1">IF($AQ1285&gt;0,OFFSET(DATA!$F$6,25+27*AR$10,$AF1285,1,1)/$AQ1285,0)</f>
        <v>0</v>
      </c>
      <c r="AS1285" s="190">
        <f ca="1">IF($AQ1285&gt;0,OFFSET(DATA!$F$6,25+27*AS$10,$AF1285,1,1)/$AQ1285,0)</f>
        <v>0</v>
      </c>
      <c r="AT1285" s="190">
        <f ca="1">IF($AQ1285&gt;0,OFFSET(DATA!$F$6,25+27*AT$10,$AF1285,1,1)/$AQ1285,0)</f>
        <v>0</v>
      </c>
      <c r="AU1285" s="190">
        <f ca="1">IF($AQ1285&gt;0,OFFSET(DATA!$F$6,25+27*AU$10,$AF1285,1,1)/$AQ1285,0)</f>
        <v>0</v>
      </c>
      <c r="AV1285" s="190">
        <f ca="1">IF($AQ1285&gt;0,OFFSET(DATA!$F$6,25+27*AV$10,$AF1285,1,1)/$AQ1285,0)</f>
        <v>0</v>
      </c>
      <c r="AW1285" s="190">
        <f ca="1">IF($AQ1285&gt;0,OFFSET(DATA!$F$6,25+27*AW$10,$AF1285,1,1)/$AQ1285,0)</f>
        <v>0</v>
      </c>
      <c r="AZ1285" s="166">
        <f t="shared" ca="1" si="40"/>
        <v>1</v>
      </c>
      <c r="BA1285" s="190">
        <f ca="1">IF($AG1285&gt;0,OFFSET(DATA!$F$6,BA$10+27*(7-$AE$8),$AF1285,1,1)/OFFSET(DATA!$F$6,BA$10,$AF1285,1,1),0)</f>
        <v>0</v>
      </c>
      <c r="BB1285" s="190">
        <f ca="1">IF($AG1285&gt;0,OFFSET(DATA!$F$6,BB$10+27*(7-$AE$8),$AF1285,1,1)/OFFSET(DATA!$F$6,BB$10,$AF1285,1,1),0)</f>
        <v>0</v>
      </c>
      <c r="BC1285" s="190">
        <f ca="1">IF($AG1285&gt;0,OFFSET(DATA!$F$6,BC$10+27*(7-$AE$8),$AF1285,1,1)/OFFSET(DATA!$F$6,BC$10,$AF1285,1,1),0)</f>
        <v>0</v>
      </c>
      <c r="BD1285" s="190">
        <f ca="1">IF($AG1285&gt;0,OFFSET(DATA!$F$6,BD$10+27*(7-$AE$8),$AF1285,1,1)/OFFSET(DATA!$F$6,BD$10,$AF1285,1,1),0)</f>
        <v>0</v>
      </c>
      <c r="BE1285" s="190">
        <f ca="1">IF($AG1285&gt;0,OFFSET(DATA!$F$6,BE$10+27*(7-$AE$8),$AF1285,1,1)/OFFSET(DATA!$F$6,BE$10,$AF1285,1,1),0)</f>
        <v>0</v>
      </c>
      <c r="BF1285" s="190">
        <f ca="1">IF($AG1285&gt;0,OFFSET(DATA!$F$6,BF$10+27*(7-$AE$8),$AF1285,1,1)/OFFSET(DATA!$F$6,BF$10,$AF1285,1,1),0)</f>
        <v>0</v>
      </c>
      <c r="BG1285" s="190">
        <f ca="1">IF($AG1285&gt;0,OFFSET(DATA!$F$6,BG$10+27*(7-$AE$8),$AF1285,1,1)/OFFSET(DATA!$F$6,BG$10,$AF1285,1,1),0)</f>
        <v>0</v>
      </c>
      <c r="BH1285" s="190">
        <f ca="1">IF($AG1285&gt;0,OFFSET(DATA!$F$6,BH$10+27*(7-$AE$8),$AF1285,1,1)/OFFSET(DATA!$F$6,BH$10,$AF1285,1,1),0)</f>
        <v>0</v>
      </c>
      <c r="BI1285" s="190">
        <f ca="1">IF($AG1285&gt;0,OFFSET(DATA!$F$6,BI$10+27*(7-$AE$8),$AF1285,1,1)/OFFSET(DATA!$F$6,BI$10,$AF1285,1,1),0)</f>
        <v>0</v>
      </c>
      <c r="BJ1285" s="190">
        <f ca="1">IF($AG1285&gt;0,OFFSET(DATA!$F$6,BJ$10+27*(7-$AE$8),$AF1285,1,1)/OFFSET(DATA!$F$6,BJ$10,$AF1285,1,1),0)</f>
        <v>0</v>
      </c>
      <c r="BK1285" s="190">
        <f ca="1">IF($AG1285&gt;0,OFFSET(DATA!$F$6,BK$10+27*(7-$AE$8),$AF1285,1,1)/OFFSET(DATA!$F$6,BK$10,$AF1285,1,1),0)</f>
        <v>0</v>
      </c>
      <c r="BL1285" s="190">
        <f ca="1">IF($AG1285&gt;0,OFFSET(DATA!$F$6,BL$10+27*(7-$AE$8),$AF1285,1,1)/OFFSET(DATA!$F$6,BL$10,$AF1285,1,1),0)</f>
        <v>0</v>
      </c>
      <c r="BM1285" s="190">
        <f ca="1">IF($AG1285&gt;0,OFFSET(DATA!$F$6,BM$10+27*(7-$AE$8),$AF1285,1,1)/OFFSET(DATA!$F$6,BM$10,$AF1285,1,1),0)</f>
        <v>0</v>
      </c>
      <c r="BN1285" s="190">
        <f ca="1">IF($AG1285&gt;0,OFFSET(DATA!$F$6,BN$10+27*(7-$AE$8),$AF1285,1,1)/OFFSET(DATA!$F$6,BN$10,$AF1285,1,1),0)</f>
        <v>0</v>
      </c>
      <c r="BO1285" s="190">
        <f ca="1">IF($AG1285&gt;0,OFFSET(DATA!$F$6,BO$10+27*(7-$AE$8),$AF1285,1,1)/OFFSET(DATA!$F$6,BO$10,$AF1285,1,1),0)</f>
        <v>0</v>
      </c>
      <c r="BP1285" s="190">
        <f ca="1">IF($AG1285&gt;0,OFFSET(DATA!$F$6,BP$10+27*(7-$AE$8),$AF1285,1,1)/OFFSET(DATA!$F$6,BP$10,$AF1285,1,1),0)</f>
        <v>0</v>
      </c>
      <c r="BQ1285" s="190">
        <f ca="1">IF($AG1285&gt;0,OFFSET(DATA!$F$6,BQ$10+27*(7-$AE$8),$AF1285,1,1)/OFFSET(DATA!$F$6,BQ$10,$AF1285,1,1),0)</f>
        <v>0</v>
      </c>
      <c r="BR1285" s="190">
        <f ca="1">IF($AG1285&gt;0,OFFSET(DATA!$F$6,BR$10+27*(7-$AE$8),$AF1285,1,1)/OFFSET(DATA!$F$6,BR$10,$AF1285,1,1),0)</f>
        <v>0</v>
      </c>
      <c r="BS1285" s="190">
        <f ca="1">IF($AG1285&gt;0,OFFSET(DATA!$F$6,BS$10+27*(7-$AE$8),$AF1285,1,1)/OFFSET(DATA!$F$6,BS$10,$AF1285,1,1),0)</f>
        <v>0</v>
      </c>
      <c r="BT1285" s="190">
        <f ca="1">IF($AG1285&gt;0,OFFSET(DATA!$F$6,BT$10+27*(7-$AE$8),$AF1285,1,1)/OFFSET(DATA!$F$6,BT$10,$AF1285,1,1),0)</f>
        <v>0</v>
      </c>
      <c r="BU1285" s="190">
        <f ca="1">IF($AG1285&gt;0,OFFSET(DATA!$F$6,BU$10+27*(7-$AE$8),$AF1285,1,1)/OFFSET(DATA!$F$6,BU$10,$AF1285,1,1),0)</f>
        <v>0</v>
      </c>
      <c r="BV1285" s="190">
        <f ca="1">IF($AG1285&gt;0,OFFSET(DATA!$F$6,BV$10+27*(7-$AE$8),$AF1285,1,1)/OFFSET(DATA!$F$6,BV$10,$AF1285,1,1),0)</f>
        <v>0</v>
      </c>
      <c r="BW1285" s="190">
        <f ca="1">IF($AG1285&gt;0,OFFSET(DATA!$F$6,BW$10+27*(7-$AE$8),$AF1285,1,1)/OFFSET(DATA!$F$6,BW$10,$AF1285,1,1),0)</f>
        <v>0</v>
      </c>
      <c r="BX1285" s="190">
        <f ca="1">IF($AG1285&gt;0,OFFSET(DATA!$F$6,BX$10+27*(7-$AE$8),$AF1285,1,1)/OFFSET(DATA!$F$6,BX$10,$AF1285,1,1),0)</f>
        <v>0</v>
      </c>
    </row>
    <row r="1286" spans="32:76" x14ac:dyDescent="0.2">
      <c r="AF1286" s="166">
        <v>1275</v>
      </c>
      <c r="AG1286" s="96">
        <f ca="1">OFFSET(DATA!$F$6,$AF$10,$AF1286,1,1)</f>
        <v>0</v>
      </c>
      <c r="AH1286" s="190">
        <f ca="1">IF($AG1286&gt;0,OFFSET(DATA!$F$6,$AF$10+27*AH$10,$AF1286,1,1)/$AG1286,0)</f>
        <v>0</v>
      </c>
      <c r="AI1286" s="190">
        <f ca="1">IF($AG1286&gt;0,OFFSET(DATA!$F$6,$AF$10+27*AI$10,$AF1286,1,1)/$AG1286,0)</f>
        <v>0</v>
      </c>
      <c r="AJ1286" s="190">
        <f ca="1">IF($AG1286&gt;0,OFFSET(DATA!$F$6,$AF$10+27*AJ$10,$AF1286,1,1)/$AG1286,0)</f>
        <v>0</v>
      </c>
      <c r="AK1286" s="190">
        <f ca="1">IF($AG1286&gt;0,OFFSET(DATA!$F$6,$AF$10+27*AK$10,$AF1286,1,1)/$AG1286,0)</f>
        <v>0</v>
      </c>
      <c r="AL1286" s="190">
        <f ca="1">IF($AG1286&gt;0,OFFSET(DATA!$F$6,$AF$10+27*AL$10,$AF1286,1,1)/$AG1286,0)</f>
        <v>0</v>
      </c>
      <c r="AM1286" s="190">
        <f ca="1">IF($AG1286&gt;0,OFFSET(DATA!$F$6,$AF$10+27*AM$10,$AF1286,1,1)/$AG1286,0)</f>
        <v>0</v>
      </c>
      <c r="AN1286" s="166">
        <f ca="1">OFFSET(DATA!$F$6,$AF$10+27*AN$10,$AF1286,1,1)</f>
        <v>0</v>
      </c>
      <c r="AO1286" s="166">
        <f t="shared" ca="1" si="39"/>
        <v>0</v>
      </c>
      <c r="AQ1286" s="96">
        <f ca="1">OFFSET(DATA!$F$6,25,$AF1286,1,1)</f>
        <v>0</v>
      </c>
      <c r="AR1286" s="190">
        <f ca="1">IF($AQ1286&gt;0,OFFSET(DATA!$F$6,25+27*AR$10,$AF1286,1,1)/$AQ1286,0)</f>
        <v>0</v>
      </c>
      <c r="AS1286" s="190">
        <f ca="1">IF($AQ1286&gt;0,OFFSET(DATA!$F$6,25+27*AS$10,$AF1286,1,1)/$AQ1286,0)</f>
        <v>0</v>
      </c>
      <c r="AT1286" s="190">
        <f ca="1">IF($AQ1286&gt;0,OFFSET(DATA!$F$6,25+27*AT$10,$AF1286,1,1)/$AQ1286,0)</f>
        <v>0</v>
      </c>
      <c r="AU1286" s="190">
        <f ca="1">IF($AQ1286&gt;0,OFFSET(DATA!$F$6,25+27*AU$10,$AF1286,1,1)/$AQ1286,0)</f>
        <v>0</v>
      </c>
      <c r="AV1286" s="190">
        <f ca="1">IF($AQ1286&gt;0,OFFSET(DATA!$F$6,25+27*AV$10,$AF1286,1,1)/$AQ1286,0)</f>
        <v>0</v>
      </c>
      <c r="AW1286" s="190">
        <f ca="1">IF($AQ1286&gt;0,OFFSET(DATA!$F$6,25+27*AW$10,$AF1286,1,1)/$AQ1286,0)</f>
        <v>0</v>
      </c>
      <c r="AZ1286" s="166">
        <f t="shared" ca="1" si="40"/>
        <v>1</v>
      </c>
      <c r="BA1286" s="190">
        <f ca="1">IF($AG1286&gt;0,OFFSET(DATA!$F$6,BA$10+27*(7-$AE$8),$AF1286,1,1)/OFFSET(DATA!$F$6,BA$10,$AF1286,1,1),0)</f>
        <v>0</v>
      </c>
      <c r="BB1286" s="190">
        <f ca="1">IF($AG1286&gt;0,OFFSET(DATA!$F$6,BB$10+27*(7-$AE$8),$AF1286,1,1)/OFFSET(DATA!$F$6,BB$10,$AF1286,1,1),0)</f>
        <v>0</v>
      </c>
      <c r="BC1286" s="190">
        <f ca="1">IF($AG1286&gt;0,OFFSET(DATA!$F$6,BC$10+27*(7-$AE$8),$AF1286,1,1)/OFFSET(DATA!$F$6,BC$10,$AF1286,1,1),0)</f>
        <v>0</v>
      </c>
      <c r="BD1286" s="190">
        <f ca="1">IF($AG1286&gt;0,OFFSET(DATA!$F$6,BD$10+27*(7-$AE$8),$AF1286,1,1)/OFFSET(DATA!$F$6,BD$10,$AF1286,1,1),0)</f>
        <v>0</v>
      </c>
      <c r="BE1286" s="190">
        <f ca="1">IF($AG1286&gt;0,OFFSET(DATA!$F$6,BE$10+27*(7-$AE$8),$AF1286,1,1)/OFFSET(DATA!$F$6,BE$10,$AF1286,1,1),0)</f>
        <v>0</v>
      </c>
      <c r="BF1286" s="190">
        <f ca="1">IF($AG1286&gt;0,OFFSET(DATA!$F$6,BF$10+27*(7-$AE$8),$AF1286,1,1)/OFFSET(DATA!$F$6,BF$10,$AF1286,1,1),0)</f>
        <v>0</v>
      </c>
      <c r="BG1286" s="190">
        <f ca="1">IF($AG1286&gt;0,OFFSET(DATA!$F$6,BG$10+27*(7-$AE$8),$AF1286,1,1)/OFFSET(DATA!$F$6,BG$10,$AF1286,1,1),0)</f>
        <v>0</v>
      </c>
      <c r="BH1286" s="190">
        <f ca="1">IF($AG1286&gt;0,OFFSET(DATA!$F$6,BH$10+27*(7-$AE$8),$AF1286,1,1)/OFFSET(DATA!$F$6,BH$10,$AF1286,1,1),0)</f>
        <v>0</v>
      </c>
      <c r="BI1286" s="190">
        <f ca="1">IF($AG1286&gt;0,OFFSET(DATA!$F$6,BI$10+27*(7-$AE$8),$AF1286,1,1)/OFFSET(DATA!$F$6,BI$10,$AF1286,1,1),0)</f>
        <v>0</v>
      </c>
      <c r="BJ1286" s="190">
        <f ca="1">IF($AG1286&gt;0,OFFSET(DATA!$F$6,BJ$10+27*(7-$AE$8),$AF1286,1,1)/OFFSET(DATA!$F$6,BJ$10,$AF1286,1,1),0)</f>
        <v>0</v>
      </c>
      <c r="BK1286" s="190">
        <f ca="1">IF($AG1286&gt;0,OFFSET(DATA!$F$6,BK$10+27*(7-$AE$8),$AF1286,1,1)/OFFSET(DATA!$F$6,BK$10,$AF1286,1,1),0)</f>
        <v>0</v>
      </c>
      <c r="BL1286" s="190">
        <f ca="1">IF($AG1286&gt;0,OFFSET(DATA!$F$6,BL$10+27*(7-$AE$8),$AF1286,1,1)/OFFSET(DATA!$F$6,BL$10,$AF1286,1,1),0)</f>
        <v>0</v>
      </c>
      <c r="BM1286" s="190">
        <f ca="1">IF($AG1286&gt;0,OFFSET(DATA!$F$6,BM$10+27*(7-$AE$8),$AF1286,1,1)/OFFSET(DATA!$F$6,BM$10,$AF1286,1,1),0)</f>
        <v>0</v>
      </c>
      <c r="BN1286" s="190">
        <f ca="1">IF($AG1286&gt;0,OFFSET(DATA!$F$6,BN$10+27*(7-$AE$8),$AF1286,1,1)/OFFSET(DATA!$F$6,BN$10,$AF1286,1,1),0)</f>
        <v>0</v>
      </c>
      <c r="BO1286" s="190">
        <f ca="1">IF($AG1286&gt;0,OFFSET(DATA!$F$6,BO$10+27*(7-$AE$8),$AF1286,1,1)/OFFSET(DATA!$F$6,BO$10,$AF1286,1,1),0)</f>
        <v>0</v>
      </c>
      <c r="BP1286" s="190">
        <f ca="1">IF($AG1286&gt;0,OFFSET(DATA!$F$6,BP$10+27*(7-$AE$8),$AF1286,1,1)/OFFSET(DATA!$F$6,BP$10,$AF1286,1,1),0)</f>
        <v>0</v>
      </c>
      <c r="BQ1286" s="190">
        <f ca="1">IF($AG1286&gt;0,OFFSET(DATA!$F$6,BQ$10+27*(7-$AE$8),$AF1286,1,1)/OFFSET(DATA!$F$6,BQ$10,$AF1286,1,1),0)</f>
        <v>0</v>
      </c>
      <c r="BR1286" s="190">
        <f ca="1">IF($AG1286&gt;0,OFFSET(DATA!$F$6,BR$10+27*(7-$AE$8),$AF1286,1,1)/OFFSET(DATA!$F$6,BR$10,$AF1286,1,1),0)</f>
        <v>0</v>
      </c>
      <c r="BS1286" s="190">
        <f ca="1">IF($AG1286&gt;0,OFFSET(DATA!$F$6,BS$10+27*(7-$AE$8),$AF1286,1,1)/OFFSET(DATA!$F$6,BS$10,$AF1286,1,1),0)</f>
        <v>0</v>
      </c>
      <c r="BT1286" s="190">
        <f ca="1">IF($AG1286&gt;0,OFFSET(DATA!$F$6,BT$10+27*(7-$AE$8),$AF1286,1,1)/OFFSET(DATA!$F$6,BT$10,$AF1286,1,1),0)</f>
        <v>0</v>
      </c>
      <c r="BU1286" s="190">
        <f ca="1">IF($AG1286&gt;0,OFFSET(DATA!$F$6,BU$10+27*(7-$AE$8),$AF1286,1,1)/OFFSET(DATA!$F$6,BU$10,$AF1286,1,1),0)</f>
        <v>0</v>
      </c>
      <c r="BV1286" s="190">
        <f ca="1">IF($AG1286&gt;0,OFFSET(DATA!$F$6,BV$10+27*(7-$AE$8),$AF1286,1,1)/OFFSET(DATA!$F$6,BV$10,$AF1286,1,1),0)</f>
        <v>0</v>
      </c>
      <c r="BW1286" s="190">
        <f ca="1">IF($AG1286&gt;0,OFFSET(DATA!$F$6,BW$10+27*(7-$AE$8),$AF1286,1,1)/OFFSET(DATA!$F$6,BW$10,$AF1286,1,1),0)</f>
        <v>0</v>
      </c>
      <c r="BX1286" s="190">
        <f ca="1">IF($AG1286&gt;0,OFFSET(DATA!$F$6,BX$10+27*(7-$AE$8),$AF1286,1,1)/OFFSET(DATA!$F$6,BX$10,$AF1286,1,1),0)</f>
        <v>0</v>
      </c>
    </row>
    <row r="1287" spans="32:76" x14ac:dyDescent="0.2">
      <c r="AF1287" s="166">
        <v>1276</v>
      </c>
      <c r="AG1287" s="96">
        <f ca="1">OFFSET(DATA!$F$6,$AF$10,$AF1287,1,1)</f>
        <v>0</v>
      </c>
      <c r="AH1287" s="190">
        <f ca="1">IF($AG1287&gt;0,OFFSET(DATA!$F$6,$AF$10+27*AH$10,$AF1287,1,1)/$AG1287,0)</f>
        <v>0</v>
      </c>
      <c r="AI1287" s="190">
        <f ca="1">IF($AG1287&gt;0,OFFSET(DATA!$F$6,$AF$10+27*AI$10,$AF1287,1,1)/$AG1287,0)</f>
        <v>0</v>
      </c>
      <c r="AJ1287" s="190">
        <f ca="1">IF($AG1287&gt;0,OFFSET(DATA!$F$6,$AF$10+27*AJ$10,$AF1287,1,1)/$AG1287,0)</f>
        <v>0</v>
      </c>
      <c r="AK1287" s="190">
        <f ca="1">IF($AG1287&gt;0,OFFSET(DATA!$F$6,$AF$10+27*AK$10,$AF1287,1,1)/$AG1287,0)</f>
        <v>0</v>
      </c>
      <c r="AL1287" s="190">
        <f ca="1">IF($AG1287&gt;0,OFFSET(DATA!$F$6,$AF$10+27*AL$10,$AF1287,1,1)/$AG1287,0)</f>
        <v>0</v>
      </c>
      <c r="AM1287" s="190">
        <f ca="1">IF($AG1287&gt;0,OFFSET(DATA!$F$6,$AF$10+27*AM$10,$AF1287,1,1)/$AG1287,0)</f>
        <v>0</v>
      </c>
      <c r="AN1287" s="166">
        <f ca="1">OFFSET(DATA!$F$6,$AF$10+27*AN$10,$AF1287,1,1)</f>
        <v>0</v>
      </c>
      <c r="AO1287" s="166">
        <f t="shared" ca="1" si="39"/>
        <v>0</v>
      </c>
      <c r="AQ1287" s="96">
        <f ca="1">OFFSET(DATA!$F$6,25,$AF1287,1,1)</f>
        <v>0</v>
      </c>
      <c r="AR1287" s="190">
        <f ca="1">IF($AQ1287&gt;0,OFFSET(DATA!$F$6,25+27*AR$10,$AF1287,1,1)/$AQ1287,0)</f>
        <v>0</v>
      </c>
      <c r="AS1287" s="190">
        <f ca="1">IF($AQ1287&gt;0,OFFSET(DATA!$F$6,25+27*AS$10,$AF1287,1,1)/$AQ1287,0)</f>
        <v>0</v>
      </c>
      <c r="AT1287" s="190">
        <f ca="1">IF($AQ1287&gt;0,OFFSET(DATA!$F$6,25+27*AT$10,$AF1287,1,1)/$AQ1287,0)</f>
        <v>0</v>
      </c>
      <c r="AU1287" s="190">
        <f ca="1">IF($AQ1287&gt;0,OFFSET(DATA!$F$6,25+27*AU$10,$AF1287,1,1)/$AQ1287,0)</f>
        <v>0</v>
      </c>
      <c r="AV1287" s="190">
        <f ca="1">IF($AQ1287&gt;0,OFFSET(DATA!$F$6,25+27*AV$10,$AF1287,1,1)/$AQ1287,0)</f>
        <v>0</v>
      </c>
      <c r="AW1287" s="190">
        <f ca="1">IF($AQ1287&gt;0,OFFSET(DATA!$F$6,25+27*AW$10,$AF1287,1,1)/$AQ1287,0)</f>
        <v>0</v>
      </c>
      <c r="AZ1287" s="166">
        <f t="shared" ca="1" si="40"/>
        <v>1</v>
      </c>
      <c r="BA1287" s="190">
        <f ca="1">IF($AG1287&gt;0,OFFSET(DATA!$F$6,BA$10+27*(7-$AE$8),$AF1287,1,1)/OFFSET(DATA!$F$6,BA$10,$AF1287,1,1),0)</f>
        <v>0</v>
      </c>
      <c r="BB1287" s="190">
        <f ca="1">IF($AG1287&gt;0,OFFSET(DATA!$F$6,BB$10+27*(7-$AE$8),$AF1287,1,1)/OFFSET(DATA!$F$6,BB$10,$AF1287,1,1),0)</f>
        <v>0</v>
      </c>
      <c r="BC1287" s="190">
        <f ca="1">IF($AG1287&gt;0,OFFSET(DATA!$F$6,BC$10+27*(7-$AE$8),$AF1287,1,1)/OFFSET(DATA!$F$6,BC$10,$AF1287,1,1),0)</f>
        <v>0</v>
      </c>
      <c r="BD1287" s="190">
        <f ca="1">IF($AG1287&gt;0,OFFSET(DATA!$F$6,BD$10+27*(7-$AE$8),$AF1287,1,1)/OFFSET(DATA!$F$6,BD$10,$AF1287,1,1),0)</f>
        <v>0</v>
      </c>
      <c r="BE1287" s="190">
        <f ca="1">IF($AG1287&gt;0,OFFSET(DATA!$F$6,BE$10+27*(7-$AE$8),$AF1287,1,1)/OFFSET(DATA!$F$6,BE$10,$AF1287,1,1),0)</f>
        <v>0</v>
      </c>
      <c r="BF1287" s="190">
        <f ca="1">IF($AG1287&gt;0,OFFSET(DATA!$F$6,BF$10+27*(7-$AE$8),$AF1287,1,1)/OFFSET(DATA!$F$6,BF$10,$AF1287,1,1),0)</f>
        <v>0</v>
      </c>
      <c r="BG1287" s="190">
        <f ca="1">IF($AG1287&gt;0,OFFSET(DATA!$F$6,BG$10+27*(7-$AE$8),$AF1287,1,1)/OFFSET(DATA!$F$6,BG$10,$AF1287,1,1),0)</f>
        <v>0</v>
      </c>
      <c r="BH1287" s="190">
        <f ca="1">IF($AG1287&gt;0,OFFSET(DATA!$F$6,BH$10+27*(7-$AE$8),$AF1287,1,1)/OFFSET(DATA!$F$6,BH$10,$AF1287,1,1),0)</f>
        <v>0</v>
      </c>
      <c r="BI1287" s="190">
        <f ca="1">IF($AG1287&gt;0,OFFSET(DATA!$F$6,BI$10+27*(7-$AE$8),$AF1287,1,1)/OFFSET(DATA!$F$6,BI$10,$AF1287,1,1),0)</f>
        <v>0</v>
      </c>
      <c r="BJ1287" s="190">
        <f ca="1">IF($AG1287&gt;0,OFFSET(DATA!$F$6,BJ$10+27*(7-$AE$8),$AF1287,1,1)/OFFSET(DATA!$F$6,BJ$10,$AF1287,1,1),0)</f>
        <v>0</v>
      </c>
      <c r="BK1287" s="190">
        <f ca="1">IF($AG1287&gt;0,OFFSET(DATA!$F$6,BK$10+27*(7-$AE$8),$AF1287,1,1)/OFFSET(DATA!$F$6,BK$10,$AF1287,1,1),0)</f>
        <v>0</v>
      </c>
      <c r="BL1287" s="190">
        <f ca="1">IF($AG1287&gt;0,OFFSET(DATA!$F$6,BL$10+27*(7-$AE$8),$AF1287,1,1)/OFFSET(DATA!$F$6,BL$10,$AF1287,1,1),0)</f>
        <v>0</v>
      </c>
      <c r="BM1287" s="190">
        <f ca="1">IF($AG1287&gt;0,OFFSET(DATA!$F$6,BM$10+27*(7-$AE$8),$AF1287,1,1)/OFFSET(DATA!$F$6,BM$10,$AF1287,1,1),0)</f>
        <v>0</v>
      </c>
      <c r="BN1287" s="190">
        <f ca="1">IF($AG1287&gt;0,OFFSET(DATA!$F$6,BN$10+27*(7-$AE$8),$AF1287,1,1)/OFFSET(DATA!$F$6,BN$10,$AF1287,1,1),0)</f>
        <v>0</v>
      </c>
      <c r="BO1287" s="190">
        <f ca="1">IF($AG1287&gt;0,OFFSET(DATA!$F$6,BO$10+27*(7-$AE$8),$AF1287,1,1)/OFFSET(DATA!$F$6,BO$10,$AF1287,1,1),0)</f>
        <v>0</v>
      </c>
      <c r="BP1287" s="190">
        <f ca="1">IF($AG1287&gt;0,OFFSET(DATA!$F$6,BP$10+27*(7-$AE$8),$AF1287,1,1)/OFFSET(DATA!$F$6,BP$10,$AF1287,1,1),0)</f>
        <v>0</v>
      </c>
      <c r="BQ1287" s="190">
        <f ca="1">IF($AG1287&gt;0,OFFSET(DATA!$F$6,BQ$10+27*(7-$AE$8),$AF1287,1,1)/OFFSET(DATA!$F$6,BQ$10,$AF1287,1,1),0)</f>
        <v>0</v>
      </c>
      <c r="BR1287" s="190">
        <f ca="1">IF($AG1287&gt;0,OFFSET(DATA!$F$6,BR$10+27*(7-$AE$8),$AF1287,1,1)/OFFSET(DATA!$F$6,BR$10,$AF1287,1,1),0)</f>
        <v>0</v>
      </c>
      <c r="BS1287" s="190">
        <f ca="1">IF($AG1287&gt;0,OFFSET(DATA!$F$6,BS$10+27*(7-$AE$8),$AF1287,1,1)/OFFSET(DATA!$F$6,BS$10,$AF1287,1,1),0)</f>
        <v>0</v>
      </c>
      <c r="BT1287" s="190">
        <f ca="1">IF($AG1287&gt;0,OFFSET(DATA!$F$6,BT$10+27*(7-$AE$8),$AF1287,1,1)/OFFSET(DATA!$F$6,BT$10,$AF1287,1,1),0)</f>
        <v>0</v>
      </c>
      <c r="BU1287" s="190">
        <f ca="1">IF($AG1287&gt;0,OFFSET(DATA!$F$6,BU$10+27*(7-$AE$8),$AF1287,1,1)/OFFSET(DATA!$F$6,BU$10,$AF1287,1,1),0)</f>
        <v>0</v>
      </c>
      <c r="BV1287" s="190">
        <f ca="1">IF($AG1287&gt;0,OFFSET(DATA!$F$6,BV$10+27*(7-$AE$8),$AF1287,1,1)/OFFSET(DATA!$F$6,BV$10,$AF1287,1,1),0)</f>
        <v>0</v>
      </c>
      <c r="BW1287" s="190">
        <f ca="1">IF($AG1287&gt;0,OFFSET(DATA!$F$6,BW$10+27*(7-$AE$8),$AF1287,1,1)/OFFSET(DATA!$F$6,BW$10,$AF1287,1,1),0)</f>
        <v>0</v>
      </c>
      <c r="BX1287" s="190">
        <f ca="1">IF($AG1287&gt;0,OFFSET(DATA!$F$6,BX$10+27*(7-$AE$8),$AF1287,1,1)/OFFSET(DATA!$F$6,BX$10,$AF1287,1,1),0)</f>
        <v>0</v>
      </c>
    </row>
    <row r="1288" spans="32:76" x14ac:dyDescent="0.2">
      <c r="AF1288" s="166">
        <v>1277</v>
      </c>
      <c r="AG1288" s="96">
        <f ca="1">OFFSET(DATA!$F$6,$AF$10,$AF1288,1,1)</f>
        <v>0</v>
      </c>
      <c r="AH1288" s="190">
        <f ca="1">IF($AG1288&gt;0,OFFSET(DATA!$F$6,$AF$10+27*AH$10,$AF1288,1,1)/$AG1288,0)</f>
        <v>0</v>
      </c>
      <c r="AI1288" s="190">
        <f ca="1">IF($AG1288&gt;0,OFFSET(DATA!$F$6,$AF$10+27*AI$10,$AF1288,1,1)/$AG1288,0)</f>
        <v>0</v>
      </c>
      <c r="AJ1288" s="190">
        <f ca="1">IF($AG1288&gt;0,OFFSET(DATA!$F$6,$AF$10+27*AJ$10,$AF1288,1,1)/$AG1288,0)</f>
        <v>0</v>
      </c>
      <c r="AK1288" s="190">
        <f ca="1">IF($AG1288&gt;0,OFFSET(DATA!$F$6,$AF$10+27*AK$10,$AF1288,1,1)/$AG1288,0)</f>
        <v>0</v>
      </c>
      <c r="AL1288" s="190">
        <f ca="1">IF($AG1288&gt;0,OFFSET(DATA!$F$6,$AF$10+27*AL$10,$AF1288,1,1)/$AG1288,0)</f>
        <v>0</v>
      </c>
      <c r="AM1288" s="190">
        <f ca="1">IF($AG1288&gt;0,OFFSET(DATA!$F$6,$AF$10+27*AM$10,$AF1288,1,1)/$AG1288,0)</f>
        <v>0</v>
      </c>
      <c r="AN1288" s="166">
        <f ca="1">OFFSET(DATA!$F$6,$AF$10+27*AN$10,$AF1288,1,1)</f>
        <v>0</v>
      </c>
      <c r="AO1288" s="166">
        <f t="shared" ca="1" si="39"/>
        <v>0</v>
      </c>
      <c r="AQ1288" s="96">
        <f ca="1">OFFSET(DATA!$F$6,25,$AF1288,1,1)</f>
        <v>0</v>
      </c>
      <c r="AR1288" s="190">
        <f ca="1">IF($AQ1288&gt;0,OFFSET(DATA!$F$6,25+27*AR$10,$AF1288,1,1)/$AQ1288,0)</f>
        <v>0</v>
      </c>
      <c r="AS1288" s="190">
        <f ca="1">IF($AQ1288&gt;0,OFFSET(DATA!$F$6,25+27*AS$10,$AF1288,1,1)/$AQ1288,0)</f>
        <v>0</v>
      </c>
      <c r="AT1288" s="190">
        <f ca="1">IF($AQ1288&gt;0,OFFSET(DATA!$F$6,25+27*AT$10,$AF1288,1,1)/$AQ1288,0)</f>
        <v>0</v>
      </c>
      <c r="AU1288" s="190">
        <f ca="1">IF($AQ1288&gt;0,OFFSET(DATA!$F$6,25+27*AU$10,$AF1288,1,1)/$AQ1288,0)</f>
        <v>0</v>
      </c>
      <c r="AV1288" s="190">
        <f ca="1">IF($AQ1288&gt;0,OFFSET(DATA!$F$6,25+27*AV$10,$AF1288,1,1)/$AQ1288,0)</f>
        <v>0</v>
      </c>
      <c r="AW1288" s="190">
        <f ca="1">IF($AQ1288&gt;0,OFFSET(DATA!$F$6,25+27*AW$10,$AF1288,1,1)/$AQ1288,0)</f>
        <v>0</v>
      </c>
      <c r="AZ1288" s="166">
        <f t="shared" ca="1" si="40"/>
        <v>1</v>
      </c>
      <c r="BA1288" s="190">
        <f ca="1">IF($AG1288&gt;0,OFFSET(DATA!$F$6,BA$10+27*(7-$AE$8),$AF1288,1,1)/OFFSET(DATA!$F$6,BA$10,$AF1288,1,1),0)</f>
        <v>0</v>
      </c>
      <c r="BB1288" s="190">
        <f ca="1">IF($AG1288&gt;0,OFFSET(DATA!$F$6,BB$10+27*(7-$AE$8),$AF1288,1,1)/OFFSET(DATA!$F$6,BB$10,$AF1288,1,1),0)</f>
        <v>0</v>
      </c>
      <c r="BC1288" s="190">
        <f ca="1">IF($AG1288&gt;0,OFFSET(DATA!$F$6,BC$10+27*(7-$AE$8),$AF1288,1,1)/OFFSET(DATA!$F$6,BC$10,$AF1288,1,1),0)</f>
        <v>0</v>
      </c>
      <c r="BD1288" s="190">
        <f ca="1">IF($AG1288&gt;0,OFFSET(DATA!$F$6,BD$10+27*(7-$AE$8),$AF1288,1,1)/OFFSET(DATA!$F$6,BD$10,$AF1288,1,1),0)</f>
        <v>0</v>
      </c>
      <c r="BE1288" s="190">
        <f ca="1">IF($AG1288&gt;0,OFFSET(DATA!$F$6,BE$10+27*(7-$AE$8),$AF1288,1,1)/OFFSET(DATA!$F$6,BE$10,$AF1288,1,1),0)</f>
        <v>0</v>
      </c>
      <c r="BF1288" s="190">
        <f ca="1">IF($AG1288&gt;0,OFFSET(DATA!$F$6,BF$10+27*(7-$AE$8),$AF1288,1,1)/OFFSET(DATA!$F$6,BF$10,$AF1288,1,1),0)</f>
        <v>0</v>
      </c>
      <c r="BG1288" s="190">
        <f ca="1">IF($AG1288&gt;0,OFFSET(DATA!$F$6,BG$10+27*(7-$AE$8),$AF1288,1,1)/OFFSET(DATA!$F$6,BG$10,$AF1288,1,1),0)</f>
        <v>0</v>
      </c>
      <c r="BH1288" s="190">
        <f ca="1">IF($AG1288&gt;0,OFFSET(DATA!$F$6,BH$10+27*(7-$AE$8),$AF1288,1,1)/OFFSET(DATA!$F$6,BH$10,$AF1288,1,1),0)</f>
        <v>0</v>
      </c>
      <c r="BI1288" s="190">
        <f ca="1">IF($AG1288&gt;0,OFFSET(DATA!$F$6,BI$10+27*(7-$AE$8),$AF1288,1,1)/OFFSET(DATA!$F$6,BI$10,$AF1288,1,1),0)</f>
        <v>0</v>
      </c>
      <c r="BJ1288" s="190">
        <f ca="1">IF($AG1288&gt;0,OFFSET(DATA!$F$6,BJ$10+27*(7-$AE$8),$AF1288,1,1)/OFFSET(DATA!$F$6,BJ$10,$AF1288,1,1),0)</f>
        <v>0</v>
      </c>
      <c r="BK1288" s="190">
        <f ca="1">IF($AG1288&gt;0,OFFSET(DATA!$F$6,BK$10+27*(7-$AE$8),$AF1288,1,1)/OFFSET(DATA!$F$6,BK$10,$AF1288,1,1),0)</f>
        <v>0</v>
      </c>
      <c r="BL1288" s="190">
        <f ca="1">IF($AG1288&gt;0,OFFSET(DATA!$F$6,BL$10+27*(7-$AE$8),$AF1288,1,1)/OFFSET(DATA!$F$6,BL$10,$AF1288,1,1),0)</f>
        <v>0</v>
      </c>
      <c r="BM1288" s="190">
        <f ca="1">IF($AG1288&gt;0,OFFSET(DATA!$F$6,BM$10+27*(7-$AE$8),$AF1288,1,1)/OFFSET(DATA!$F$6,BM$10,$AF1288,1,1),0)</f>
        <v>0</v>
      </c>
      <c r="BN1288" s="190">
        <f ca="1">IF($AG1288&gt;0,OFFSET(DATA!$F$6,BN$10+27*(7-$AE$8),$AF1288,1,1)/OFFSET(DATA!$F$6,BN$10,$AF1288,1,1),0)</f>
        <v>0</v>
      </c>
      <c r="BO1288" s="190">
        <f ca="1">IF($AG1288&gt;0,OFFSET(DATA!$F$6,BO$10+27*(7-$AE$8),$AF1288,1,1)/OFFSET(DATA!$F$6,BO$10,$AF1288,1,1),0)</f>
        <v>0</v>
      </c>
      <c r="BP1288" s="190">
        <f ca="1">IF($AG1288&gt;0,OFFSET(DATA!$F$6,BP$10+27*(7-$AE$8),$AF1288,1,1)/OFFSET(DATA!$F$6,BP$10,$AF1288,1,1),0)</f>
        <v>0</v>
      </c>
      <c r="BQ1288" s="190">
        <f ca="1">IF($AG1288&gt;0,OFFSET(DATA!$F$6,BQ$10+27*(7-$AE$8),$AF1288,1,1)/OFFSET(DATA!$F$6,BQ$10,$AF1288,1,1),0)</f>
        <v>0</v>
      </c>
      <c r="BR1288" s="190">
        <f ca="1">IF($AG1288&gt;0,OFFSET(DATA!$F$6,BR$10+27*(7-$AE$8),$AF1288,1,1)/OFFSET(DATA!$F$6,BR$10,$AF1288,1,1),0)</f>
        <v>0</v>
      </c>
      <c r="BS1288" s="190">
        <f ca="1">IF($AG1288&gt;0,OFFSET(DATA!$F$6,BS$10+27*(7-$AE$8),$AF1288,1,1)/OFFSET(DATA!$F$6,BS$10,$AF1288,1,1),0)</f>
        <v>0</v>
      </c>
      <c r="BT1288" s="190">
        <f ca="1">IF($AG1288&gt;0,OFFSET(DATA!$F$6,BT$10+27*(7-$AE$8),$AF1288,1,1)/OFFSET(DATA!$F$6,BT$10,$AF1288,1,1),0)</f>
        <v>0</v>
      </c>
      <c r="BU1288" s="190">
        <f ca="1">IF($AG1288&gt;0,OFFSET(DATA!$F$6,BU$10+27*(7-$AE$8),$AF1288,1,1)/OFFSET(DATA!$F$6,BU$10,$AF1288,1,1),0)</f>
        <v>0</v>
      </c>
      <c r="BV1288" s="190">
        <f ca="1">IF($AG1288&gt;0,OFFSET(DATA!$F$6,BV$10+27*(7-$AE$8),$AF1288,1,1)/OFFSET(DATA!$F$6,BV$10,$AF1288,1,1),0)</f>
        <v>0</v>
      </c>
      <c r="BW1288" s="190">
        <f ca="1">IF($AG1288&gt;0,OFFSET(DATA!$F$6,BW$10+27*(7-$AE$8),$AF1288,1,1)/OFFSET(DATA!$F$6,BW$10,$AF1288,1,1),0)</f>
        <v>0</v>
      </c>
      <c r="BX1288" s="190">
        <f ca="1">IF($AG1288&gt;0,OFFSET(DATA!$F$6,BX$10+27*(7-$AE$8),$AF1288,1,1)/OFFSET(DATA!$F$6,BX$10,$AF1288,1,1),0)</f>
        <v>0</v>
      </c>
    </row>
    <row r="1289" spans="32:76" x14ac:dyDescent="0.2">
      <c r="AF1289" s="166">
        <v>1278</v>
      </c>
      <c r="AG1289" s="96">
        <f ca="1">OFFSET(DATA!$F$6,$AF$10,$AF1289,1,1)</f>
        <v>0</v>
      </c>
      <c r="AH1289" s="190">
        <f ca="1">IF($AG1289&gt;0,OFFSET(DATA!$F$6,$AF$10+27*AH$10,$AF1289,1,1)/$AG1289,0)</f>
        <v>0</v>
      </c>
      <c r="AI1289" s="190">
        <f ca="1">IF($AG1289&gt;0,OFFSET(DATA!$F$6,$AF$10+27*AI$10,$AF1289,1,1)/$AG1289,0)</f>
        <v>0</v>
      </c>
      <c r="AJ1289" s="190">
        <f ca="1">IF($AG1289&gt;0,OFFSET(DATA!$F$6,$AF$10+27*AJ$10,$AF1289,1,1)/$AG1289,0)</f>
        <v>0</v>
      </c>
      <c r="AK1289" s="190">
        <f ca="1">IF($AG1289&gt;0,OFFSET(DATA!$F$6,$AF$10+27*AK$10,$AF1289,1,1)/$AG1289,0)</f>
        <v>0</v>
      </c>
      <c r="AL1289" s="190">
        <f ca="1">IF($AG1289&gt;0,OFFSET(DATA!$F$6,$AF$10+27*AL$10,$AF1289,1,1)/$AG1289,0)</f>
        <v>0</v>
      </c>
      <c r="AM1289" s="190">
        <f ca="1">IF($AG1289&gt;0,OFFSET(DATA!$F$6,$AF$10+27*AM$10,$AF1289,1,1)/$AG1289,0)</f>
        <v>0</v>
      </c>
      <c r="AN1289" s="166">
        <f ca="1">OFFSET(DATA!$F$6,$AF$10+27*AN$10,$AF1289,1,1)</f>
        <v>0</v>
      </c>
      <c r="AO1289" s="166">
        <f t="shared" ca="1" si="39"/>
        <v>0</v>
      </c>
      <c r="AQ1289" s="96">
        <f ca="1">OFFSET(DATA!$F$6,25,$AF1289,1,1)</f>
        <v>0</v>
      </c>
      <c r="AR1289" s="190">
        <f ca="1">IF($AQ1289&gt;0,OFFSET(DATA!$F$6,25+27*AR$10,$AF1289,1,1)/$AQ1289,0)</f>
        <v>0</v>
      </c>
      <c r="AS1289" s="190">
        <f ca="1">IF($AQ1289&gt;0,OFFSET(DATA!$F$6,25+27*AS$10,$AF1289,1,1)/$AQ1289,0)</f>
        <v>0</v>
      </c>
      <c r="AT1289" s="190">
        <f ca="1">IF($AQ1289&gt;0,OFFSET(DATA!$F$6,25+27*AT$10,$AF1289,1,1)/$AQ1289,0)</f>
        <v>0</v>
      </c>
      <c r="AU1289" s="190">
        <f ca="1">IF($AQ1289&gt;0,OFFSET(DATA!$F$6,25+27*AU$10,$AF1289,1,1)/$AQ1289,0)</f>
        <v>0</v>
      </c>
      <c r="AV1289" s="190">
        <f ca="1">IF($AQ1289&gt;0,OFFSET(DATA!$F$6,25+27*AV$10,$AF1289,1,1)/$AQ1289,0)</f>
        <v>0</v>
      </c>
      <c r="AW1289" s="190">
        <f ca="1">IF($AQ1289&gt;0,OFFSET(DATA!$F$6,25+27*AW$10,$AF1289,1,1)/$AQ1289,0)</f>
        <v>0</v>
      </c>
      <c r="AZ1289" s="166">
        <f t="shared" ca="1" si="40"/>
        <v>1</v>
      </c>
      <c r="BA1289" s="190">
        <f ca="1">IF($AG1289&gt;0,OFFSET(DATA!$F$6,BA$10+27*(7-$AE$8),$AF1289,1,1)/OFFSET(DATA!$F$6,BA$10,$AF1289,1,1),0)</f>
        <v>0</v>
      </c>
      <c r="BB1289" s="190">
        <f ca="1">IF($AG1289&gt;0,OFFSET(DATA!$F$6,BB$10+27*(7-$AE$8),$AF1289,1,1)/OFFSET(DATA!$F$6,BB$10,$AF1289,1,1),0)</f>
        <v>0</v>
      </c>
      <c r="BC1289" s="190">
        <f ca="1">IF($AG1289&gt;0,OFFSET(DATA!$F$6,BC$10+27*(7-$AE$8),$AF1289,1,1)/OFFSET(DATA!$F$6,BC$10,$AF1289,1,1),0)</f>
        <v>0</v>
      </c>
      <c r="BD1289" s="190">
        <f ca="1">IF($AG1289&gt;0,OFFSET(DATA!$F$6,BD$10+27*(7-$AE$8),$AF1289,1,1)/OFFSET(DATA!$F$6,BD$10,$AF1289,1,1),0)</f>
        <v>0</v>
      </c>
      <c r="BE1289" s="190">
        <f ca="1">IF($AG1289&gt;0,OFFSET(DATA!$F$6,BE$10+27*(7-$AE$8),$AF1289,1,1)/OFFSET(DATA!$F$6,BE$10,$AF1289,1,1),0)</f>
        <v>0</v>
      </c>
      <c r="BF1289" s="190">
        <f ca="1">IF($AG1289&gt;0,OFFSET(DATA!$F$6,BF$10+27*(7-$AE$8),$AF1289,1,1)/OFFSET(DATA!$F$6,BF$10,$AF1289,1,1),0)</f>
        <v>0</v>
      </c>
      <c r="BG1289" s="190">
        <f ca="1">IF($AG1289&gt;0,OFFSET(DATA!$F$6,BG$10+27*(7-$AE$8),$AF1289,1,1)/OFFSET(DATA!$F$6,BG$10,$AF1289,1,1),0)</f>
        <v>0</v>
      </c>
      <c r="BH1289" s="190">
        <f ca="1">IF($AG1289&gt;0,OFFSET(DATA!$F$6,BH$10+27*(7-$AE$8),$AF1289,1,1)/OFFSET(DATA!$F$6,BH$10,$AF1289,1,1),0)</f>
        <v>0</v>
      </c>
      <c r="BI1289" s="190">
        <f ca="1">IF($AG1289&gt;0,OFFSET(DATA!$F$6,BI$10+27*(7-$AE$8),$AF1289,1,1)/OFFSET(DATA!$F$6,BI$10,$AF1289,1,1),0)</f>
        <v>0</v>
      </c>
      <c r="BJ1289" s="190">
        <f ca="1">IF($AG1289&gt;0,OFFSET(DATA!$F$6,BJ$10+27*(7-$AE$8),$AF1289,1,1)/OFFSET(DATA!$F$6,BJ$10,$AF1289,1,1),0)</f>
        <v>0</v>
      </c>
      <c r="BK1289" s="190">
        <f ca="1">IF($AG1289&gt;0,OFFSET(DATA!$F$6,BK$10+27*(7-$AE$8),$AF1289,1,1)/OFFSET(DATA!$F$6,BK$10,$AF1289,1,1),0)</f>
        <v>0</v>
      </c>
      <c r="BL1289" s="190">
        <f ca="1">IF($AG1289&gt;0,OFFSET(DATA!$F$6,BL$10+27*(7-$AE$8),$AF1289,1,1)/OFFSET(DATA!$F$6,BL$10,$AF1289,1,1),0)</f>
        <v>0</v>
      </c>
      <c r="BM1289" s="190">
        <f ca="1">IF($AG1289&gt;0,OFFSET(DATA!$F$6,BM$10+27*(7-$AE$8),$AF1289,1,1)/OFFSET(DATA!$F$6,BM$10,$AF1289,1,1),0)</f>
        <v>0</v>
      </c>
      <c r="BN1289" s="190">
        <f ca="1">IF($AG1289&gt;0,OFFSET(DATA!$F$6,BN$10+27*(7-$AE$8),$AF1289,1,1)/OFFSET(DATA!$F$6,BN$10,$AF1289,1,1),0)</f>
        <v>0</v>
      </c>
      <c r="BO1289" s="190">
        <f ca="1">IF($AG1289&gt;0,OFFSET(DATA!$F$6,BO$10+27*(7-$AE$8),$AF1289,1,1)/OFFSET(DATA!$F$6,BO$10,$AF1289,1,1),0)</f>
        <v>0</v>
      </c>
      <c r="BP1289" s="190">
        <f ca="1">IF($AG1289&gt;0,OFFSET(DATA!$F$6,BP$10+27*(7-$AE$8),$AF1289,1,1)/OFFSET(DATA!$F$6,BP$10,$AF1289,1,1),0)</f>
        <v>0</v>
      </c>
      <c r="BQ1289" s="190">
        <f ca="1">IF($AG1289&gt;0,OFFSET(DATA!$F$6,BQ$10+27*(7-$AE$8),$AF1289,1,1)/OFFSET(DATA!$F$6,BQ$10,$AF1289,1,1),0)</f>
        <v>0</v>
      </c>
      <c r="BR1289" s="190">
        <f ca="1">IF($AG1289&gt;0,OFFSET(DATA!$F$6,BR$10+27*(7-$AE$8),$AF1289,1,1)/OFFSET(DATA!$F$6,BR$10,$AF1289,1,1),0)</f>
        <v>0</v>
      </c>
      <c r="BS1289" s="190">
        <f ca="1">IF($AG1289&gt;0,OFFSET(DATA!$F$6,BS$10+27*(7-$AE$8),$AF1289,1,1)/OFFSET(DATA!$F$6,BS$10,$AF1289,1,1),0)</f>
        <v>0</v>
      </c>
      <c r="BT1289" s="190">
        <f ca="1">IF($AG1289&gt;0,OFFSET(DATA!$F$6,BT$10+27*(7-$AE$8),$AF1289,1,1)/OFFSET(DATA!$F$6,BT$10,$AF1289,1,1),0)</f>
        <v>0</v>
      </c>
      <c r="BU1289" s="190">
        <f ca="1">IF($AG1289&gt;0,OFFSET(DATA!$F$6,BU$10+27*(7-$AE$8),$AF1289,1,1)/OFFSET(DATA!$F$6,BU$10,$AF1289,1,1),0)</f>
        <v>0</v>
      </c>
      <c r="BV1289" s="190">
        <f ca="1">IF($AG1289&gt;0,OFFSET(DATA!$F$6,BV$10+27*(7-$AE$8),$AF1289,1,1)/OFFSET(DATA!$F$6,BV$10,$AF1289,1,1),0)</f>
        <v>0</v>
      </c>
      <c r="BW1289" s="190">
        <f ca="1">IF($AG1289&gt;0,OFFSET(DATA!$F$6,BW$10+27*(7-$AE$8),$AF1289,1,1)/OFFSET(DATA!$F$6,BW$10,$AF1289,1,1),0)</f>
        <v>0</v>
      </c>
      <c r="BX1289" s="190">
        <f ca="1">IF($AG1289&gt;0,OFFSET(DATA!$F$6,BX$10+27*(7-$AE$8),$AF1289,1,1)/OFFSET(DATA!$F$6,BX$10,$AF1289,1,1),0)</f>
        <v>0</v>
      </c>
    </row>
    <row r="1290" spans="32:76" x14ac:dyDescent="0.2">
      <c r="AF1290" s="166">
        <v>1279</v>
      </c>
      <c r="AG1290" s="96">
        <f ca="1">OFFSET(DATA!$F$6,$AF$10,$AF1290,1,1)</f>
        <v>0</v>
      </c>
      <c r="AH1290" s="190">
        <f ca="1">IF($AG1290&gt;0,OFFSET(DATA!$F$6,$AF$10+27*AH$10,$AF1290,1,1)/$AG1290,0)</f>
        <v>0</v>
      </c>
      <c r="AI1290" s="190">
        <f ca="1">IF($AG1290&gt;0,OFFSET(DATA!$F$6,$AF$10+27*AI$10,$AF1290,1,1)/$AG1290,0)</f>
        <v>0</v>
      </c>
      <c r="AJ1290" s="190">
        <f ca="1">IF($AG1290&gt;0,OFFSET(DATA!$F$6,$AF$10+27*AJ$10,$AF1290,1,1)/$AG1290,0)</f>
        <v>0</v>
      </c>
      <c r="AK1290" s="190">
        <f ca="1">IF($AG1290&gt;0,OFFSET(DATA!$F$6,$AF$10+27*AK$10,$AF1290,1,1)/$AG1290,0)</f>
        <v>0</v>
      </c>
      <c r="AL1290" s="190">
        <f ca="1">IF($AG1290&gt;0,OFFSET(DATA!$F$6,$AF$10+27*AL$10,$AF1290,1,1)/$AG1290,0)</f>
        <v>0</v>
      </c>
      <c r="AM1290" s="190">
        <f ca="1">IF($AG1290&gt;0,OFFSET(DATA!$F$6,$AF$10+27*AM$10,$AF1290,1,1)/$AG1290,0)</f>
        <v>0</v>
      </c>
      <c r="AN1290" s="166">
        <f ca="1">OFFSET(DATA!$F$6,$AF$10+27*AN$10,$AF1290,1,1)</f>
        <v>0</v>
      </c>
      <c r="AO1290" s="166">
        <f t="shared" ca="1" si="39"/>
        <v>0</v>
      </c>
      <c r="AQ1290" s="96">
        <f ca="1">OFFSET(DATA!$F$6,25,$AF1290,1,1)</f>
        <v>0</v>
      </c>
      <c r="AR1290" s="190">
        <f ca="1">IF($AQ1290&gt;0,OFFSET(DATA!$F$6,25+27*AR$10,$AF1290,1,1)/$AQ1290,0)</f>
        <v>0</v>
      </c>
      <c r="AS1290" s="190">
        <f ca="1">IF($AQ1290&gt;0,OFFSET(DATA!$F$6,25+27*AS$10,$AF1290,1,1)/$AQ1290,0)</f>
        <v>0</v>
      </c>
      <c r="AT1290" s="190">
        <f ca="1">IF($AQ1290&gt;0,OFFSET(DATA!$F$6,25+27*AT$10,$AF1290,1,1)/$AQ1290,0)</f>
        <v>0</v>
      </c>
      <c r="AU1290" s="190">
        <f ca="1">IF($AQ1290&gt;0,OFFSET(DATA!$F$6,25+27*AU$10,$AF1290,1,1)/$AQ1290,0)</f>
        <v>0</v>
      </c>
      <c r="AV1290" s="190">
        <f ca="1">IF($AQ1290&gt;0,OFFSET(DATA!$F$6,25+27*AV$10,$AF1290,1,1)/$AQ1290,0)</f>
        <v>0</v>
      </c>
      <c r="AW1290" s="190">
        <f ca="1">IF($AQ1290&gt;0,OFFSET(DATA!$F$6,25+27*AW$10,$AF1290,1,1)/$AQ1290,0)</f>
        <v>0</v>
      </c>
      <c r="AZ1290" s="166">
        <f t="shared" ca="1" si="40"/>
        <v>1</v>
      </c>
      <c r="BA1290" s="190">
        <f ca="1">IF($AG1290&gt;0,OFFSET(DATA!$F$6,BA$10+27*(7-$AE$8),$AF1290,1,1)/OFFSET(DATA!$F$6,BA$10,$AF1290,1,1),0)</f>
        <v>0</v>
      </c>
      <c r="BB1290" s="190">
        <f ca="1">IF($AG1290&gt;0,OFFSET(DATA!$F$6,BB$10+27*(7-$AE$8),$AF1290,1,1)/OFFSET(DATA!$F$6,BB$10,$AF1290,1,1),0)</f>
        <v>0</v>
      </c>
      <c r="BC1290" s="190">
        <f ca="1">IF($AG1290&gt;0,OFFSET(DATA!$F$6,BC$10+27*(7-$AE$8),$AF1290,1,1)/OFFSET(DATA!$F$6,BC$10,$AF1290,1,1),0)</f>
        <v>0</v>
      </c>
      <c r="BD1290" s="190">
        <f ca="1">IF($AG1290&gt;0,OFFSET(DATA!$F$6,BD$10+27*(7-$AE$8),$AF1290,1,1)/OFFSET(DATA!$F$6,BD$10,$AF1290,1,1),0)</f>
        <v>0</v>
      </c>
      <c r="BE1290" s="190">
        <f ca="1">IF($AG1290&gt;0,OFFSET(DATA!$F$6,BE$10+27*(7-$AE$8),$AF1290,1,1)/OFFSET(DATA!$F$6,BE$10,$AF1290,1,1),0)</f>
        <v>0</v>
      </c>
      <c r="BF1290" s="190">
        <f ca="1">IF($AG1290&gt;0,OFFSET(DATA!$F$6,BF$10+27*(7-$AE$8),$AF1290,1,1)/OFFSET(DATA!$F$6,BF$10,$AF1290,1,1),0)</f>
        <v>0</v>
      </c>
      <c r="BG1290" s="190">
        <f ca="1">IF($AG1290&gt;0,OFFSET(DATA!$F$6,BG$10+27*(7-$AE$8),$AF1290,1,1)/OFFSET(DATA!$F$6,BG$10,$AF1290,1,1),0)</f>
        <v>0</v>
      </c>
      <c r="BH1290" s="190">
        <f ca="1">IF($AG1290&gt;0,OFFSET(DATA!$F$6,BH$10+27*(7-$AE$8),$AF1290,1,1)/OFFSET(DATA!$F$6,BH$10,$AF1290,1,1),0)</f>
        <v>0</v>
      </c>
      <c r="BI1290" s="190">
        <f ca="1">IF($AG1290&gt;0,OFFSET(DATA!$F$6,BI$10+27*(7-$AE$8),$AF1290,1,1)/OFFSET(DATA!$F$6,BI$10,$AF1290,1,1),0)</f>
        <v>0</v>
      </c>
      <c r="BJ1290" s="190">
        <f ca="1">IF($AG1290&gt;0,OFFSET(DATA!$F$6,BJ$10+27*(7-$AE$8),$AF1290,1,1)/OFFSET(DATA!$F$6,BJ$10,$AF1290,1,1),0)</f>
        <v>0</v>
      </c>
      <c r="BK1290" s="190">
        <f ca="1">IF($AG1290&gt;0,OFFSET(DATA!$F$6,BK$10+27*(7-$AE$8),$AF1290,1,1)/OFFSET(DATA!$F$6,BK$10,$AF1290,1,1),0)</f>
        <v>0</v>
      </c>
      <c r="BL1290" s="190">
        <f ca="1">IF($AG1290&gt;0,OFFSET(DATA!$F$6,BL$10+27*(7-$AE$8),$AF1290,1,1)/OFFSET(DATA!$F$6,BL$10,$AF1290,1,1),0)</f>
        <v>0</v>
      </c>
      <c r="BM1290" s="190">
        <f ca="1">IF($AG1290&gt;0,OFFSET(DATA!$F$6,BM$10+27*(7-$AE$8),$AF1290,1,1)/OFFSET(DATA!$F$6,BM$10,$AF1290,1,1),0)</f>
        <v>0</v>
      </c>
      <c r="BN1290" s="190">
        <f ca="1">IF($AG1290&gt;0,OFFSET(DATA!$F$6,BN$10+27*(7-$AE$8),$AF1290,1,1)/OFFSET(DATA!$F$6,BN$10,$AF1290,1,1),0)</f>
        <v>0</v>
      </c>
      <c r="BO1290" s="190">
        <f ca="1">IF($AG1290&gt;0,OFFSET(DATA!$F$6,BO$10+27*(7-$AE$8),$AF1290,1,1)/OFFSET(DATA!$F$6,BO$10,$AF1290,1,1),0)</f>
        <v>0</v>
      </c>
      <c r="BP1290" s="190">
        <f ca="1">IF($AG1290&gt;0,OFFSET(DATA!$F$6,BP$10+27*(7-$AE$8),$AF1290,1,1)/OFFSET(DATA!$F$6,BP$10,$AF1290,1,1),0)</f>
        <v>0</v>
      </c>
      <c r="BQ1290" s="190">
        <f ca="1">IF($AG1290&gt;0,OFFSET(DATA!$F$6,BQ$10+27*(7-$AE$8),$AF1290,1,1)/OFFSET(DATA!$F$6,BQ$10,$AF1290,1,1),0)</f>
        <v>0</v>
      </c>
      <c r="BR1290" s="190">
        <f ca="1">IF($AG1290&gt;0,OFFSET(DATA!$F$6,BR$10+27*(7-$AE$8),$AF1290,1,1)/OFFSET(DATA!$F$6,BR$10,$AF1290,1,1),0)</f>
        <v>0</v>
      </c>
      <c r="BS1290" s="190">
        <f ca="1">IF($AG1290&gt;0,OFFSET(DATA!$F$6,BS$10+27*(7-$AE$8),$AF1290,1,1)/OFFSET(DATA!$F$6,BS$10,$AF1290,1,1),0)</f>
        <v>0</v>
      </c>
      <c r="BT1290" s="190">
        <f ca="1">IF($AG1290&gt;0,OFFSET(DATA!$F$6,BT$10+27*(7-$AE$8),$AF1290,1,1)/OFFSET(DATA!$F$6,BT$10,$AF1290,1,1),0)</f>
        <v>0</v>
      </c>
      <c r="BU1290" s="190">
        <f ca="1">IF($AG1290&gt;0,OFFSET(DATA!$F$6,BU$10+27*(7-$AE$8),$AF1290,1,1)/OFFSET(DATA!$F$6,BU$10,$AF1290,1,1),0)</f>
        <v>0</v>
      </c>
      <c r="BV1290" s="190">
        <f ca="1">IF($AG1290&gt;0,OFFSET(DATA!$F$6,BV$10+27*(7-$AE$8),$AF1290,1,1)/OFFSET(DATA!$F$6,BV$10,$AF1290,1,1),0)</f>
        <v>0</v>
      </c>
      <c r="BW1290" s="190">
        <f ca="1">IF($AG1290&gt;0,OFFSET(DATA!$F$6,BW$10+27*(7-$AE$8),$AF1290,1,1)/OFFSET(DATA!$F$6,BW$10,$AF1290,1,1),0)</f>
        <v>0</v>
      </c>
      <c r="BX1290" s="190">
        <f ca="1">IF($AG1290&gt;0,OFFSET(DATA!$F$6,BX$10+27*(7-$AE$8),$AF1290,1,1)/OFFSET(DATA!$F$6,BX$10,$AF1290,1,1),0)</f>
        <v>0</v>
      </c>
    </row>
    <row r="1291" spans="32:76" x14ac:dyDescent="0.2">
      <c r="AF1291" s="166">
        <v>1280</v>
      </c>
      <c r="AG1291" s="96">
        <f ca="1">OFFSET(DATA!$F$6,$AF$10,$AF1291,1,1)</f>
        <v>0</v>
      </c>
      <c r="AH1291" s="190">
        <f ca="1">IF($AG1291&gt;0,OFFSET(DATA!$F$6,$AF$10+27*AH$10,$AF1291,1,1)/$AG1291,0)</f>
        <v>0</v>
      </c>
      <c r="AI1291" s="190">
        <f ca="1">IF($AG1291&gt;0,OFFSET(DATA!$F$6,$AF$10+27*AI$10,$AF1291,1,1)/$AG1291,0)</f>
        <v>0</v>
      </c>
      <c r="AJ1291" s="190">
        <f ca="1">IF($AG1291&gt;0,OFFSET(DATA!$F$6,$AF$10+27*AJ$10,$AF1291,1,1)/$AG1291,0)</f>
        <v>0</v>
      </c>
      <c r="AK1291" s="190">
        <f ca="1">IF($AG1291&gt;0,OFFSET(DATA!$F$6,$AF$10+27*AK$10,$AF1291,1,1)/$AG1291,0)</f>
        <v>0</v>
      </c>
      <c r="AL1291" s="190">
        <f ca="1">IF($AG1291&gt;0,OFFSET(DATA!$F$6,$AF$10+27*AL$10,$AF1291,1,1)/$AG1291,0)</f>
        <v>0</v>
      </c>
      <c r="AM1291" s="190">
        <f ca="1">IF($AG1291&gt;0,OFFSET(DATA!$F$6,$AF$10+27*AM$10,$AF1291,1,1)/$AG1291,0)</f>
        <v>0</v>
      </c>
      <c r="AN1291" s="166">
        <f ca="1">OFFSET(DATA!$F$6,$AF$10+27*AN$10,$AF1291,1,1)</f>
        <v>0</v>
      </c>
      <c r="AO1291" s="166">
        <f t="shared" ca="1" si="39"/>
        <v>0</v>
      </c>
      <c r="AQ1291" s="96">
        <f ca="1">OFFSET(DATA!$F$6,25,$AF1291,1,1)</f>
        <v>0</v>
      </c>
      <c r="AR1291" s="190">
        <f ca="1">IF($AQ1291&gt;0,OFFSET(DATA!$F$6,25+27*AR$10,$AF1291,1,1)/$AQ1291,0)</f>
        <v>0</v>
      </c>
      <c r="AS1291" s="190">
        <f ca="1">IF($AQ1291&gt;0,OFFSET(DATA!$F$6,25+27*AS$10,$AF1291,1,1)/$AQ1291,0)</f>
        <v>0</v>
      </c>
      <c r="AT1291" s="190">
        <f ca="1">IF($AQ1291&gt;0,OFFSET(DATA!$F$6,25+27*AT$10,$AF1291,1,1)/$AQ1291,0)</f>
        <v>0</v>
      </c>
      <c r="AU1291" s="190">
        <f ca="1">IF($AQ1291&gt;0,OFFSET(DATA!$F$6,25+27*AU$10,$AF1291,1,1)/$AQ1291,0)</f>
        <v>0</v>
      </c>
      <c r="AV1291" s="190">
        <f ca="1">IF($AQ1291&gt;0,OFFSET(DATA!$F$6,25+27*AV$10,$AF1291,1,1)/$AQ1291,0)</f>
        <v>0</v>
      </c>
      <c r="AW1291" s="190">
        <f ca="1">IF($AQ1291&gt;0,OFFSET(DATA!$F$6,25+27*AW$10,$AF1291,1,1)/$AQ1291,0)</f>
        <v>0</v>
      </c>
      <c r="AZ1291" s="166">
        <f t="shared" ca="1" si="40"/>
        <v>1</v>
      </c>
      <c r="BA1291" s="190">
        <f ca="1">IF($AG1291&gt;0,OFFSET(DATA!$F$6,BA$10+27*(7-$AE$8),$AF1291,1,1)/OFFSET(DATA!$F$6,BA$10,$AF1291,1,1),0)</f>
        <v>0</v>
      </c>
      <c r="BB1291" s="190">
        <f ca="1">IF($AG1291&gt;0,OFFSET(DATA!$F$6,BB$10+27*(7-$AE$8),$AF1291,1,1)/OFFSET(DATA!$F$6,BB$10,$AF1291,1,1),0)</f>
        <v>0</v>
      </c>
      <c r="BC1291" s="190">
        <f ca="1">IF($AG1291&gt;0,OFFSET(DATA!$F$6,BC$10+27*(7-$AE$8),$AF1291,1,1)/OFFSET(DATA!$F$6,BC$10,$AF1291,1,1),0)</f>
        <v>0</v>
      </c>
      <c r="BD1291" s="190">
        <f ca="1">IF($AG1291&gt;0,OFFSET(DATA!$F$6,BD$10+27*(7-$AE$8),$AF1291,1,1)/OFFSET(DATA!$F$6,BD$10,$AF1291,1,1),0)</f>
        <v>0</v>
      </c>
      <c r="BE1291" s="190">
        <f ca="1">IF($AG1291&gt;0,OFFSET(DATA!$F$6,BE$10+27*(7-$AE$8),$AF1291,1,1)/OFFSET(DATA!$F$6,BE$10,$AF1291,1,1),0)</f>
        <v>0</v>
      </c>
      <c r="BF1291" s="190">
        <f ca="1">IF($AG1291&gt;0,OFFSET(DATA!$F$6,BF$10+27*(7-$AE$8),$AF1291,1,1)/OFFSET(DATA!$F$6,BF$10,$AF1291,1,1),0)</f>
        <v>0</v>
      </c>
      <c r="BG1291" s="190">
        <f ca="1">IF($AG1291&gt;0,OFFSET(DATA!$F$6,BG$10+27*(7-$AE$8),$AF1291,1,1)/OFFSET(DATA!$F$6,BG$10,$AF1291,1,1),0)</f>
        <v>0</v>
      </c>
      <c r="BH1291" s="190">
        <f ca="1">IF($AG1291&gt;0,OFFSET(DATA!$F$6,BH$10+27*(7-$AE$8),$AF1291,1,1)/OFFSET(DATA!$F$6,BH$10,$AF1291,1,1),0)</f>
        <v>0</v>
      </c>
      <c r="BI1291" s="190">
        <f ca="1">IF($AG1291&gt;0,OFFSET(DATA!$F$6,BI$10+27*(7-$AE$8),$AF1291,1,1)/OFFSET(DATA!$F$6,BI$10,$AF1291,1,1),0)</f>
        <v>0</v>
      </c>
      <c r="BJ1291" s="190">
        <f ca="1">IF($AG1291&gt;0,OFFSET(DATA!$F$6,BJ$10+27*(7-$AE$8),$AF1291,1,1)/OFFSET(DATA!$F$6,BJ$10,$AF1291,1,1),0)</f>
        <v>0</v>
      </c>
      <c r="BK1291" s="190">
        <f ca="1">IF($AG1291&gt;0,OFFSET(DATA!$F$6,BK$10+27*(7-$AE$8),$AF1291,1,1)/OFFSET(DATA!$F$6,BK$10,$AF1291,1,1),0)</f>
        <v>0</v>
      </c>
      <c r="BL1291" s="190">
        <f ca="1">IF($AG1291&gt;0,OFFSET(DATA!$F$6,BL$10+27*(7-$AE$8),$AF1291,1,1)/OFFSET(DATA!$F$6,BL$10,$AF1291,1,1),0)</f>
        <v>0</v>
      </c>
      <c r="BM1291" s="190">
        <f ca="1">IF($AG1291&gt;0,OFFSET(DATA!$F$6,BM$10+27*(7-$AE$8),$AF1291,1,1)/OFFSET(DATA!$F$6,BM$10,$AF1291,1,1),0)</f>
        <v>0</v>
      </c>
      <c r="BN1291" s="190">
        <f ca="1">IF($AG1291&gt;0,OFFSET(DATA!$F$6,BN$10+27*(7-$AE$8),$AF1291,1,1)/OFFSET(DATA!$F$6,BN$10,$AF1291,1,1),0)</f>
        <v>0</v>
      </c>
      <c r="BO1291" s="190">
        <f ca="1">IF($AG1291&gt;0,OFFSET(DATA!$F$6,BO$10+27*(7-$AE$8),$AF1291,1,1)/OFFSET(DATA!$F$6,BO$10,$AF1291,1,1),0)</f>
        <v>0</v>
      </c>
      <c r="BP1291" s="190">
        <f ca="1">IF($AG1291&gt;0,OFFSET(DATA!$F$6,BP$10+27*(7-$AE$8),$AF1291,1,1)/OFFSET(DATA!$F$6,BP$10,$AF1291,1,1),0)</f>
        <v>0</v>
      </c>
      <c r="BQ1291" s="190">
        <f ca="1">IF($AG1291&gt;0,OFFSET(DATA!$F$6,BQ$10+27*(7-$AE$8),$AF1291,1,1)/OFFSET(DATA!$F$6,BQ$10,$AF1291,1,1),0)</f>
        <v>0</v>
      </c>
      <c r="BR1291" s="190">
        <f ca="1">IF($AG1291&gt;0,OFFSET(DATA!$F$6,BR$10+27*(7-$AE$8),$AF1291,1,1)/OFFSET(DATA!$F$6,BR$10,$AF1291,1,1),0)</f>
        <v>0</v>
      </c>
      <c r="BS1291" s="190">
        <f ca="1">IF($AG1291&gt;0,OFFSET(DATA!$F$6,BS$10+27*(7-$AE$8),$AF1291,1,1)/OFFSET(DATA!$F$6,BS$10,$AF1291,1,1),0)</f>
        <v>0</v>
      </c>
      <c r="BT1291" s="190">
        <f ca="1">IF($AG1291&gt;0,OFFSET(DATA!$F$6,BT$10+27*(7-$AE$8),$AF1291,1,1)/OFFSET(DATA!$F$6,BT$10,$AF1291,1,1),0)</f>
        <v>0</v>
      </c>
      <c r="BU1291" s="190">
        <f ca="1">IF($AG1291&gt;0,OFFSET(DATA!$F$6,BU$10+27*(7-$AE$8),$AF1291,1,1)/OFFSET(DATA!$F$6,BU$10,$AF1291,1,1),0)</f>
        <v>0</v>
      </c>
      <c r="BV1291" s="190">
        <f ca="1">IF($AG1291&gt;0,OFFSET(DATA!$F$6,BV$10+27*(7-$AE$8),$AF1291,1,1)/OFFSET(DATA!$F$6,BV$10,$AF1291,1,1),0)</f>
        <v>0</v>
      </c>
      <c r="BW1291" s="190">
        <f ca="1">IF($AG1291&gt;0,OFFSET(DATA!$F$6,BW$10+27*(7-$AE$8),$AF1291,1,1)/OFFSET(DATA!$F$6,BW$10,$AF1291,1,1),0)</f>
        <v>0</v>
      </c>
      <c r="BX1291" s="190">
        <f ca="1">IF($AG1291&gt;0,OFFSET(DATA!$F$6,BX$10+27*(7-$AE$8),$AF1291,1,1)/OFFSET(DATA!$F$6,BX$10,$AF1291,1,1),0)</f>
        <v>0</v>
      </c>
    </row>
    <row r="1292" spans="32:76" x14ac:dyDescent="0.2">
      <c r="AF1292" s="166">
        <v>1281</v>
      </c>
      <c r="AG1292" s="96">
        <f ca="1">OFFSET(DATA!$F$6,$AF$10,$AF1292,1,1)</f>
        <v>0</v>
      </c>
      <c r="AH1292" s="190">
        <f ca="1">IF($AG1292&gt;0,OFFSET(DATA!$F$6,$AF$10+27*AH$10,$AF1292,1,1)/$AG1292,0)</f>
        <v>0</v>
      </c>
      <c r="AI1292" s="190">
        <f ca="1">IF($AG1292&gt;0,OFFSET(DATA!$F$6,$AF$10+27*AI$10,$AF1292,1,1)/$AG1292,0)</f>
        <v>0</v>
      </c>
      <c r="AJ1292" s="190">
        <f ca="1">IF($AG1292&gt;0,OFFSET(DATA!$F$6,$AF$10+27*AJ$10,$AF1292,1,1)/$AG1292,0)</f>
        <v>0</v>
      </c>
      <c r="AK1292" s="190">
        <f ca="1">IF($AG1292&gt;0,OFFSET(DATA!$F$6,$AF$10+27*AK$10,$AF1292,1,1)/$AG1292,0)</f>
        <v>0</v>
      </c>
      <c r="AL1292" s="190">
        <f ca="1">IF($AG1292&gt;0,OFFSET(DATA!$F$6,$AF$10+27*AL$10,$AF1292,1,1)/$AG1292,0)</f>
        <v>0</v>
      </c>
      <c r="AM1292" s="190">
        <f ca="1">IF($AG1292&gt;0,OFFSET(DATA!$F$6,$AF$10+27*AM$10,$AF1292,1,1)/$AG1292,0)</f>
        <v>0</v>
      </c>
      <c r="AN1292" s="166">
        <f ca="1">OFFSET(DATA!$F$6,$AF$10+27*AN$10,$AF1292,1,1)</f>
        <v>0</v>
      </c>
      <c r="AO1292" s="166">
        <f t="shared" ref="AO1292:AO1355" ca="1" si="41">IF($AN$8=1,$AN1292,$AZ1292)</f>
        <v>0</v>
      </c>
      <c r="AQ1292" s="96">
        <f ca="1">OFFSET(DATA!$F$6,25,$AF1292,1,1)</f>
        <v>0</v>
      </c>
      <c r="AR1292" s="190">
        <f ca="1">IF($AQ1292&gt;0,OFFSET(DATA!$F$6,25+27*AR$10,$AF1292,1,1)/$AQ1292,0)</f>
        <v>0</v>
      </c>
      <c r="AS1292" s="190">
        <f ca="1">IF($AQ1292&gt;0,OFFSET(DATA!$F$6,25+27*AS$10,$AF1292,1,1)/$AQ1292,0)</f>
        <v>0</v>
      </c>
      <c r="AT1292" s="190">
        <f ca="1">IF($AQ1292&gt;0,OFFSET(DATA!$F$6,25+27*AT$10,$AF1292,1,1)/$AQ1292,0)</f>
        <v>0</v>
      </c>
      <c r="AU1292" s="190">
        <f ca="1">IF($AQ1292&gt;0,OFFSET(DATA!$F$6,25+27*AU$10,$AF1292,1,1)/$AQ1292,0)</f>
        <v>0</v>
      </c>
      <c r="AV1292" s="190">
        <f ca="1">IF($AQ1292&gt;0,OFFSET(DATA!$F$6,25+27*AV$10,$AF1292,1,1)/$AQ1292,0)</f>
        <v>0</v>
      </c>
      <c r="AW1292" s="190">
        <f ca="1">IF($AQ1292&gt;0,OFFSET(DATA!$F$6,25+27*AW$10,$AF1292,1,1)/$AQ1292,0)</f>
        <v>0</v>
      </c>
      <c r="AZ1292" s="166">
        <f t="shared" ref="AZ1292:AZ1355" ca="1" si="42">RANK(OFFSET($AZ1291,$AF$12,$AF$10,1,1),$BA1292:$BX1292,OFFSET($AY$21,7-$AE$8,0,1,1))</f>
        <v>1</v>
      </c>
      <c r="BA1292" s="190">
        <f ca="1">IF($AG1292&gt;0,OFFSET(DATA!$F$6,BA$10+27*(7-$AE$8),$AF1292,1,1)/OFFSET(DATA!$F$6,BA$10,$AF1292,1,1),0)</f>
        <v>0</v>
      </c>
      <c r="BB1292" s="190">
        <f ca="1">IF($AG1292&gt;0,OFFSET(DATA!$F$6,BB$10+27*(7-$AE$8),$AF1292,1,1)/OFFSET(DATA!$F$6,BB$10,$AF1292,1,1),0)</f>
        <v>0</v>
      </c>
      <c r="BC1292" s="190">
        <f ca="1">IF($AG1292&gt;0,OFFSET(DATA!$F$6,BC$10+27*(7-$AE$8),$AF1292,1,1)/OFFSET(DATA!$F$6,BC$10,$AF1292,1,1),0)</f>
        <v>0</v>
      </c>
      <c r="BD1292" s="190">
        <f ca="1">IF($AG1292&gt;0,OFFSET(DATA!$F$6,BD$10+27*(7-$AE$8),$AF1292,1,1)/OFFSET(DATA!$F$6,BD$10,$AF1292,1,1),0)</f>
        <v>0</v>
      </c>
      <c r="BE1292" s="190">
        <f ca="1">IF($AG1292&gt;0,OFFSET(DATA!$F$6,BE$10+27*(7-$AE$8),$AF1292,1,1)/OFFSET(DATA!$F$6,BE$10,$AF1292,1,1),0)</f>
        <v>0</v>
      </c>
      <c r="BF1292" s="190">
        <f ca="1">IF($AG1292&gt;0,OFFSET(DATA!$F$6,BF$10+27*(7-$AE$8),$AF1292,1,1)/OFFSET(DATA!$F$6,BF$10,$AF1292,1,1),0)</f>
        <v>0</v>
      </c>
      <c r="BG1292" s="190">
        <f ca="1">IF($AG1292&gt;0,OFFSET(DATA!$F$6,BG$10+27*(7-$AE$8),$AF1292,1,1)/OFFSET(DATA!$F$6,BG$10,$AF1292,1,1),0)</f>
        <v>0</v>
      </c>
      <c r="BH1292" s="190">
        <f ca="1">IF($AG1292&gt;0,OFFSET(DATA!$F$6,BH$10+27*(7-$AE$8),$AF1292,1,1)/OFFSET(DATA!$F$6,BH$10,$AF1292,1,1),0)</f>
        <v>0</v>
      </c>
      <c r="BI1292" s="190">
        <f ca="1">IF($AG1292&gt;0,OFFSET(DATA!$F$6,BI$10+27*(7-$AE$8),$AF1292,1,1)/OFFSET(DATA!$F$6,BI$10,$AF1292,1,1),0)</f>
        <v>0</v>
      </c>
      <c r="BJ1292" s="190">
        <f ca="1">IF($AG1292&gt;0,OFFSET(DATA!$F$6,BJ$10+27*(7-$AE$8),$AF1292,1,1)/OFFSET(DATA!$F$6,BJ$10,$AF1292,1,1),0)</f>
        <v>0</v>
      </c>
      <c r="BK1292" s="190">
        <f ca="1">IF($AG1292&gt;0,OFFSET(DATA!$F$6,BK$10+27*(7-$AE$8),$AF1292,1,1)/OFFSET(DATA!$F$6,BK$10,$AF1292,1,1),0)</f>
        <v>0</v>
      </c>
      <c r="BL1292" s="190">
        <f ca="1">IF($AG1292&gt;0,OFFSET(DATA!$F$6,BL$10+27*(7-$AE$8),$AF1292,1,1)/OFFSET(DATA!$F$6,BL$10,$AF1292,1,1),0)</f>
        <v>0</v>
      </c>
      <c r="BM1292" s="190">
        <f ca="1">IF($AG1292&gt;0,OFFSET(DATA!$F$6,BM$10+27*(7-$AE$8),$AF1292,1,1)/OFFSET(DATA!$F$6,BM$10,$AF1292,1,1),0)</f>
        <v>0</v>
      </c>
      <c r="BN1292" s="190">
        <f ca="1">IF($AG1292&gt;0,OFFSET(DATA!$F$6,BN$10+27*(7-$AE$8),$AF1292,1,1)/OFFSET(DATA!$F$6,BN$10,$AF1292,1,1),0)</f>
        <v>0</v>
      </c>
      <c r="BO1292" s="190">
        <f ca="1">IF($AG1292&gt;0,OFFSET(DATA!$F$6,BO$10+27*(7-$AE$8),$AF1292,1,1)/OFFSET(DATA!$F$6,BO$10,$AF1292,1,1),0)</f>
        <v>0</v>
      </c>
      <c r="BP1292" s="190">
        <f ca="1">IF($AG1292&gt;0,OFFSET(DATA!$F$6,BP$10+27*(7-$AE$8),$AF1292,1,1)/OFFSET(DATA!$F$6,BP$10,$AF1292,1,1),0)</f>
        <v>0</v>
      </c>
      <c r="BQ1292" s="190">
        <f ca="1">IF($AG1292&gt;0,OFFSET(DATA!$F$6,BQ$10+27*(7-$AE$8),$AF1292,1,1)/OFFSET(DATA!$F$6,BQ$10,$AF1292,1,1),0)</f>
        <v>0</v>
      </c>
      <c r="BR1292" s="190">
        <f ca="1">IF($AG1292&gt;0,OFFSET(DATA!$F$6,BR$10+27*(7-$AE$8),$AF1292,1,1)/OFFSET(DATA!$F$6,BR$10,$AF1292,1,1),0)</f>
        <v>0</v>
      </c>
      <c r="BS1292" s="190">
        <f ca="1">IF($AG1292&gt;0,OFFSET(DATA!$F$6,BS$10+27*(7-$AE$8),$AF1292,1,1)/OFFSET(DATA!$F$6,BS$10,$AF1292,1,1),0)</f>
        <v>0</v>
      </c>
      <c r="BT1292" s="190">
        <f ca="1">IF($AG1292&gt;0,OFFSET(DATA!$F$6,BT$10+27*(7-$AE$8),$AF1292,1,1)/OFFSET(DATA!$F$6,BT$10,$AF1292,1,1),0)</f>
        <v>0</v>
      </c>
      <c r="BU1292" s="190">
        <f ca="1">IF($AG1292&gt;0,OFFSET(DATA!$F$6,BU$10+27*(7-$AE$8),$AF1292,1,1)/OFFSET(DATA!$F$6,BU$10,$AF1292,1,1),0)</f>
        <v>0</v>
      </c>
      <c r="BV1292" s="190">
        <f ca="1">IF($AG1292&gt;0,OFFSET(DATA!$F$6,BV$10+27*(7-$AE$8),$AF1292,1,1)/OFFSET(DATA!$F$6,BV$10,$AF1292,1,1),0)</f>
        <v>0</v>
      </c>
      <c r="BW1292" s="190">
        <f ca="1">IF($AG1292&gt;0,OFFSET(DATA!$F$6,BW$10+27*(7-$AE$8),$AF1292,1,1)/OFFSET(DATA!$F$6,BW$10,$AF1292,1,1),0)</f>
        <v>0</v>
      </c>
      <c r="BX1292" s="190">
        <f ca="1">IF($AG1292&gt;0,OFFSET(DATA!$F$6,BX$10+27*(7-$AE$8),$AF1292,1,1)/OFFSET(DATA!$F$6,BX$10,$AF1292,1,1),0)</f>
        <v>0</v>
      </c>
    </row>
    <row r="1293" spans="32:76" x14ac:dyDescent="0.2">
      <c r="AF1293" s="166">
        <v>1282</v>
      </c>
      <c r="AG1293" s="96">
        <f ca="1">OFFSET(DATA!$F$6,$AF$10,$AF1293,1,1)</f>
        <v>0</v>
      </c>
      <c r="AH1293" s="190">
        <f ca="1">IF($AG1293&gt;0,OFFSET(DATA!$F$6,$AF$10+27*AH$10,$AF1293,1,1)/$AG1293,0)</f>
        <v>0</v>
      </c>
      <c r="AI1293" s="190">
        <f ca="1">IF($AG1293&gt;0,OFFSET(DATA!$F$6,$AF$10+27*AI$10,$AF1293,1,1)/$AG1293,0)</f>
        <v>0</v>
      </c>
      <c r="AJ1293" s="190">
        <f ca="1">IF($AG1293&gt;0,OFFSET(DATA!$F$6,$AF$10+27*AJ$10,$AF1293,1,1)/$AG1293,0)</f>
        <v>0</v>
      </c>
      <c r="AK1293" s="190">
        <f ca="1">IF($AG1293&gt;0,OFFSET(DATA!$F$6,$AF$10+27*AK$10,$AF1293,1,1)/$AG1293,0)</f>
        <v>0</v>
      </c>
      <c r="AL1293" s="190">
        <f ca="1">IF($AG1293&gt;0,OFFSET(DATA!$F$6,$AF$10+27*AL$10,$AF1293,1,1)/$AG1293,0)</f>
        <v>0</v>
      </c>
      <c r="AM1293" s="190">
        <f ca="1">IF($AG1293&gt;0,OFFSET(DATA!$F$6,$AF$10+27*AM$10,$AF1293,1,1)/$AG1293,0)</f>
        <v>0</v>
      </c>
      <c r="AN1293" s="166">
        <f ca="1">OFFSET(DATA!$F$6,$AF$10+27*AN$10,$AF1293,1,1)</f>
        <v>0</v>
      </c>
      <c r="AO1293" s="166">
        <f t="shared" ca="1" si="41"/>
        <v>0</v>
      </c>
      <c r="AQ1293" s="96">
        <f ca="1">OFFSET(DATA!$F$6,25,$AF1293,1,1)</f>
        <v>0</v>
      </c>
      <c r="AR1293" s="190">
        <f ca="1">IF($AQ1293&gt;0,OFFSET(DATA!$F$6,25+27*AR$10,$AF1293,1,1)/$AQ1293,0)</f>
        <v>0</v>
      </c>
      <c r="AS1293" s="190">
        <f ca="1">IF($AQ1293&gt;0,OFFSET(DATA!$F$6,25+27*AS$10,$AF1293,1,1)/$AQ1293,0)</f>
        <v>0</v>
      </c>
      <c r="AT1293" s="190">
        <f ca="1">IF($AQ1293&gt;0,OFFSET(DATA!$F$6,25+27*AT$10,$AF1293,1,1)/$AQ1293,0)</f>
        <v>0</v>
      </c>
      <c r="AU1293" s="190">
        <f ca="1">IF($AQ1293&gt;0,OFFSET(DATA!$F$6,25+27*AU$10,$AF1293,1,1)/$AQ1293,0)</f>
        <v>0</v>
      </c>
      <c r="AV1293" s="190">
        <f ca="1">IF($AQ1293&gt;0,OFFSET(DATA!$F$6,25+27*AV$10,$AF1293,1,1)/$AQ1293,0)</f>
        <v>0</v>
      </c>
      <c r="AW1293" s="190">
        <f ca="1">IF($AQ1293&gt;0,OFFSET(DATA!$F$6,25+27*AW$10,$AF1293,1,1)/$AQ1293,0)</f>
        <v>0</v>
      </c>
      <c r="AZ1293" s="166">
        <f t="shared" ca="1" si="42"/>
        <v>1</v>
      </c>
      <c r="BA1293" s="190">
        <f ca="1">IF($AG1293&gt;0,OFFSET(DATA!$F$6,BA$10+27*(7-$AE$8),$AF1293,1,1)/OFFSET(DATA!$F$6,BA$10,$AF1293,1,1),0)</f>
        <v>0</v>
      </c>
      <c r="BB1293" s="190">
        <f ca="1">IF($AG1293&gt;0,OFFSET(DATA!$F$6,BB$10+27*(7-$AE$8),$AF1293,1,1)/OFFSET(DATA!$F$6,BB$10,$AF1293,1,1),0)</f>
        <v>0</v>
      </c>
      <c r="BC1293" s="190">
        <f ca="1">IF($AG1293&gt;0,OFFSET(DATA!$F$6,BC$10+27*(7-$AE$8),$AF1293,1,1)/OFFSET(DATA!$F$6,BC$10,$AF1293,1,1),0)</f>
        <v>0</v>
      </c>
      <c r="BD1293" s="190">
        <f ca="1">IF($AG1293&gt;0,OFFSET(DATA!$F$6,BD$10+27*(7-$AE$8),$AF1293,1,1)/OFFSET(DATA!$F$6,BD$10,$AF1293,1,1),0)</f>
        <v>0</v>
      </c>
      <c r="BE1293" s="190">
        <f ca="1">IF($AG1293&gt;0,OFFSET(DATA!$F$6,BE$10+27*(7-$AE$8),$AF1293,1,1)/OFFSET(DATA!$F$6,BE$10,$AF1293,1,1),0)</f>
        <v>0</v>
      </c>
      <c r="BF1293" s="190">
        <f ca="1">IF($AG1293&gt;0,OFFSET(DATA!$F$6,BF$10+27*(7-$AE$8),$AF1293,1,1)/OFFSET(DATA!$F$6,BF$10,$AF1293,1,1),0)</f>
        <v>0</v>
      </c>
      <c r="BG1293" s="190">
        <f ca="1">IF($AG1293&gt;0,OFFSET(DATA!$F$6,BG$10+27*(7-$AE$8),$AF1293,1,1)/OFFSET(DATA!$F$6,BG$10,$AF1293,1,1),0)</f>
        <v>0</v>
      </c>
      <c r="BH1293" s="190">
        <f ca="1">IF($AG1293&gt;0,OFFSET(DATA!$F$6,BH$10+27*(7-$AE$8),$AF1293,1,1)/OFFSET(DATA!$F$6,BH$10,$AF1293,1,1),0)</f>
        <v>0</v>
      </c>
      <c r="BI1293" s="190">
        <f ca="1">IF($AG1293&gt;0,OFFSET(DATA!$F$6,BI$10+27*(7-$AE$8),$AF1293,1,1)/OFFSET(DATA!$F$6,BI$10,$AF1293,1,1),0)</f>
        <v>0</v>
      </c>
      <c r="BJ1293" s="190">
        <f ca="1">IF($AG1293&gt;0,OFFSET(DATA!$F$6,BJ$10+27*(7-$AE$8),$AF1293,1,1)/OFFSET(DATA!$F$6,BJ$10,$AF1293,1,1),0)</f>
        <v>0</v>
      </c>
      <c r="BK1293" s="190">
        <f ca="1">IF($AG1293&gt;0,OFFSET(DATA!$F$6,BK$10+27*(7-$AE$8),$AF1293,1,1)/OFFSET(DATA!$F$6,BK$10,$AF1293,1,1),0)</f>
        <v>0</v>
      </c>
      <c r="BL1293" s="190">
        <f ca="1">IF($AG1293&gt;0,OFFSET(DATA!$F$6,BL$10+27*(7-$AE$8),$AF1293,1,1)/OFFSET(DATA!$F$6,BL$10,$AF1293,1,1),0)</f>
        <v>0</v>
      </c>
      <c r="BM1293" s="190">
        <f ca="1">IF($AG1293&gt;0,OFFSET(DATA!$F$6,BM$10+27*(7-$AE$8),$AF1293,1,1)/OFFSET(DATA!$F$6,BM$10,$AF1293,1,1),0)</f>
        <v>0</v>
      </c>
      <c r="BN1293" s="190">
        <f ca="1">IF($AG1293&gt;0,OFFSET(DATA!$F$6,BN$10+27*(7-$AE$8),$AF1293,1,1)/OFFSET(DATA!$F$6,BN$10,$AF1293,1,1),0)</f>
        <v>0</v>
      </c>
      <c r="BO1293" s="190">
        <f ca="1">IF($AG1293&gt;0,OFFSET(DATA!$F$6,BO$10+27*(7-$AE$8),$AF1293,1,1)/OFFSET(DATA!$F$6,BO$10,$AF1293,1,1),0)</f>
        <v>0</v>
      </c>
      <c r="BP1293" s="190">
        <f ca="1">IF($AG1293&gt;0,OFFSET(DATA!$F$6,BP$10+27*(7-$AE$8),$AF1293,1,1)/OFFSET(DATA!$F$6,BP$10,$AF1293,1,1),0)</f>
        <v>0</v>
      </c>
      <c r="BQ1293" s="190">
        <f ca="1">IF($AG1293&gt;0,OFFSET(DATA!$F$6,BQ$10+27*(7-$AE$8),$AF1293,1,1)/OFFSET(DATA!$F$6,BQ$10,$AF1293,1,1),0)</f>
        <v>0</v>
      </c>
      <c r="BR1293" s="190">
        <f ca="1">IF($AG1293&gt;0,OFFSET(DATA!$F$6,BR$10+27*(7-$AE$8),$AF1293,1,1)/OFFSET(DATA!$F$6,BR$10,$AF1293,1,1),0)</f>
        <v>0</v>
      </c>
      <c r="BS1293" s="190">
        <f ca="1">IF($AG1293&gt;0,OFFSET(DATA!$F$6,BS$10+27*(7-$AE$8),$AF1293,1,1)/OFFSET(DATA!$F$6,BS$10,$AF1293,1,1),0)</f>
        <v>0</v>
      </c>
      <c r="BT1293" s="190">
        <f ca="1">IF($AG1293&gt;0,OFFSET(DATA!$F$6,BT$10+27*(7-$AE$8),$AF1293,1,1)/OFFSET(DATA!$F$6,BT$10,$AF1293,1,1),0)</f>
        <v>0</v>
      </c>
      <c r="BU1293" s="190">
        <f ca="1">IF($AG1293&gt;0,OFFSET(DATA!$F$6,BU$10+27*(7-$AE$8),$AF1293,1,1)/OFFSET(DATA!$F$6,BU$10,$AF1293,1,1),0)</f>
        <v>0</v>
      </c>
      <c r="BV1293" s="190">
        <f ca="1">IF($AG1293&gt;0,OFFSET(DATA!$F$6,BV$10+27*(7-$AE$8),$AF1293,1,1)/OFFSET(DATA!$F$6,BV$10,$AF1293,1,1),0)</f>
        <v>0</v>
      </c>
      <c r="BW1293" s="190">
        <f ca="1">IF($AG1293&gt;0,OFFSET(DATA!$F$6,BW$10+27*(7-$AE$8),$AF1293,1,1)/OFFSET(DATA!$F$6,BW$10,$AF1293,1,1),0)</f>
        <v>0</v>
      </c>
      <c r="BX1293" s="190">
        <f ca="1">IF($AG1293&gt;0,OFFSET(DATA!$F$6,BX$10+27*(7-$AE$8),$AF1293,1,1)/OFFSET(DATA!$F$6,BX$10,$AF1293,1,1),0)</f>
        <v>0</v>
      </c>
    </row>
    <row r="1294" spans="32:76" x14ac:dyDescent="0.2">
      <c r="AF1294" s="166">
        <v>1283</v>
      </c>
      <c r="AG1294" s="96">
        <f ca="1">OFFSET(DATA!$F$6,$AF$10,$AF1294,1,1)</f>
        <v>0</v>
      </c>
      <c r="AH1294" s="190">
        <f ca="1">IF($AG1294&gt;0,OFFSET(DATA!$F$6,$AF$10+27*AH$10,$AF1294,1,1)/$AG1294,0)</f>
        <v>0</v>
      </c>
      <c r="AI1294" s="190">
        <f ca="1">IF($AG1294&gt;0,OFFSET(DATA!$F$6,$AF$10+27*AI$10,$AF1294,1,1)/$AG1294,0)</f>
        <v>0</v>
      </c>
      <c r="AJ1294" s="190">
        <f ca="1">IF($AG1294&gt;0,OFFSET(DATA!$F$6,$AF$10+27*AJ$10,$AF1294,1,1)/$AG1294,0)</f>
        <v>0</v>
      </c>
      <c r="AK1294" s="190">
        <f ca="1">IF($AG1294&gt;0,OFFSET(DATA!$F$6,$AF$10+27*AK$10,$AF1294,1,1)/$AG1294,0)</f>
        <v>0</v>
      </c>
      <c r="AL1294" s="190">
        <f ca="1">IF($AG1294&gt;0,OFFSET(DATA!$F$6,$AF$10+27*AL$10,$AF1294,1,1)/$AG1294,0)</f>
        <v>0</v>
      </c>
      <c r="AM1294" s="190">
        <f ca="1">IF($AG1294&gt;0,OFFSET(DATA!$F$6,$AF$10+27*AM$10,$AF1294,1,1)/$AG1294,0)</f>
        <v>0</v>
      </c>
      <c r="AN1294" s="166">
        <f ca="1">OFFSET(DATA!$F$6,$AF$10+27*AN$10,$AF1294,1,1)</f>
        <v>0</v>
      </c>
      <c r="AO1294" s="166">
        <f t="shared" ca="1" si="41"/>
        <v>0</v>
      </c>
      <c r="AQ1294" s="96">
        <f ca="1">OFFSET(DATA!$F$6,25,$AF1294,1,1)</f>
        <v>0</v>
      </c>
      <c r="AR1294" s="190">
        <f ca="1">IF($AQ1294&gt;0,OFFSET(DATA!$F$6,25+27*AR$10,$AF1294,1,1)/$AQ1294,0)</f>
        <v>0</v>
      </c>
      <c r="AS1294" s="190">
        <f ca="1">IF($AQ1294&gt;0,OFFSET(DATA!$F$6,25+27*AS$10,$AF1294,1,1)/$AQ1294,0)</f>
        <v>0</v>
      </c>
      <c r="AT1294" s="190">
        <f ca="1">IF($AQ1294&gt;0,OFFSET(DATA!$F$6,25+27*AT$10,$AF1294,1,1)/$AQ1294,0)</f>
        <v>0</v>
      </c>
      <c r="AU1294" s="190">
        <f ca="1">IF($AQ1294&gt;0,OFFSET(DATA!$F$6,25+27*AU$10,$AF1294,1,1)/$AQ1294,0)</f>
        <v>0</v>
      </c>
      <c r="AV1294" s="190">
        <f ca="1">IF($AQ1294&gt;0,OFFSET(DATA!$F$6,25+27*AV$10,$AF1294,1,1)/$AQ1294,0)</f>
        <v>0</v>
      </c>
      <c r="AW1294" s="190">
        <f ca="1">IF($AQ1294&gt;0,OFFSET(DATA!$F$6,25+27*AW$10,$AF1294,1,1)/$AQ1294,0)</f>
        <v>0</v>
      </c>
      <c r="AZ1294" s="166">
        <f t="shared" ca="1" si="42"/>
        <v>1</v>
      </c>
      <c r="BA1294" s="190">
        <f ca="1">IF($AG1294&gt;0,OFFSET(DATA!$F$6,BA$10+27*(7-$AE$8),$AF1294,1,1)/OFFSET(DATA!$F$6,BA$10,$AF1294,1,1),0)</f>
        <v>0</v>
      </c>
      <c r="BB1294" s="190">
        <f ca="1">IF($AG1294&gt;0,OFFSET(DATA!$F$6,BB$10+27*(7-$AE$8),$AF1294,1,1)/OFFSET(DATA!$F$6,BB$10,$AF1294,1,1),0)</f>
        <v>0</v>
      </c>
      <c r="BC1294" s="190">
        <f ca="1">IF($AG1294&gt;0,OFFSET(DATA!$F$6,BC$10+27*(7-$AE$8),$AF1294,1,1)/OFFSET(DATA!$F$6,BC$10,$AF1294,1,1),0)</f>
        <v>0</v>
      </c>
      <c r="BD1294" s="190">
        <f ca="1">IF($AG1294&gt;0,OFFSET(DATA!$F$6,BD$10+27*(7-$AE$8),$AF1294,1,1)/OFFSET(DATA!$F$6,BD$10,$AF1294,1,1),0)</f>
        <v>0</v>
      </c>
      <c r="BE1294" s="190">
        <f ca="1">IF($AG1294&gt;0,OFFSET(DATA!$F$6,BE$10+27*(7-$AE$8),$AF1294,1,1)/OFFSET(DATA!$F$6,BE$10,$AF1294,1,1),0)</f>
        <v>0</v>
      </c>
      <c r="BF1294" s="190">
        <f ca="1">IF($AG1294&gt;0,OFFSET(DATA!$F$6,BF$10+27*(7-$AE$8),$AF1294,1,1)/OFFSET(DATA!$F$6,BF$10,$AF1294,1,1),0)</f>
        <v>0</v>
      </c>
      <c r="BG1294" s="190">
        <f ca="1">IF($AG1294&gt;0,OFFSET(DATA!$F$6,BG$10+27*(7-$AE$8),$AF1294,1,1)/OFFSET(DATA!$F$6,BG$10,$AF1294,1,1),0)</f>
        <v>0</v>
      </c>
      <c r="BH1294" s="190">
        <f ca="1">IF($AG1294&gt;0,OFFSET(DATA!$F$6,BH$10+27*(7-$AE$8),$AF1294,1,1)/OFFSET(DATA!$F$6,BH$10,$AF1294,1,1),0)</f>
        <v>0</v>
      </c>
      <c r="BI1294" s="190">
        <f ca="1">IF($AG1294&gt;0,OFFSET(DATA!$F$6,BI$10+27*(7-$AE$8),$AF1294,1,1)/OFFSET(DATA!$F$6,BI$10,$AF1294,1,1),0)</f>
        <v>0</v>
      </c>
      <c r="BJ1294" s="190">
        <f ca="1">IF($AG1294&gt;0,OFFSET(DATA!$F$6,BJ$10+27*(7-$AE$8),$AF1294,1,1)/OFFSET(DATA!$F$6,BJ$10,$AF1294,1,1),0)</f>
        <v>0</v>
      </c>
      <c r="BK1294" s="190">
        <f ca="1">IF($AG1294&gt;0,OFFSET(DATA!$F$6,BK$10+27*(7-$AE$8),$AF1294,1,1)/OFFSET(DATA!$F$6,BK$10,$AF1294,1,1),0)</f>
        <v>0</v>
      </c>
      <c r="BL1294" s="190">
        <f ca="1">IF($AG1294&gt;0,OFFSET(DATA!$F$6,BL$10+27*(7-$AE$8),$AF1294,1,1)/OFFSET(DATA!$F$6,BL$10,$AF1294,1,1),0)</f>
        <v>0</v>
      </c>
      <c r="BM1294" s="190">
        <f ca="1">IF($AG1294&gt;0,OFFSET(DATA!$F$6,BM$10+27*(7-$AE$8),$AF1294,1,1)/OFFSET(DATA!$F$6,BM$10,$AF1294,1,1),0)</f>
        <v>0</v>
      </c>
      <c r="BN1294" s="190">
        <f ca="1">IF($AG1294&gt;0,OFFSET(DATA!$F$6,BN$10+27*(7-$AE$8),$AF1294,1,1)/OFFSET(DATA!$F$6,BN$10,$AF1294,1,1),0)</f>
        <v>0</v>
      </c>
      <c r="BO1294" s="190">
        <f ca="1">IF($AG1294&gt;0,OFFSET(DATA!$F$6,BO$10+27*(7-$AE$8),$AF1294,1,1)/OFFSET(DATA!$F$6,BO$10,$AF1294,1,1),0)</f>
        <v>0</v>
      </c>
      <c r="BP1294" s="190">
        <f ca="1">IF($AG1294&gt;0,OFFSET(DATA!$F$6,BP$10+27*(7-$AE$8),$AF1294,1,1)/OFFSET(DATA!$F$6,BP$10,$AF1294,1,1),0)</f>
        <v>0</v>
      </c>
      <c r="BQ1294" s="190">
        <f ca="1">IF($AG1294&gt;0,OFFSET(DATA!$F$6,BQ$10+27*(7-$AE$8),$AF1294,1,1)/OFFSET(DATA!$F$6,BQ$10,$AF1294,1,1),0)</f>
        <v>0</v>
      </c>
      <c r="BR1294" s="190">
        <f ca="1">IF($AG1294&gt;0,OFFSET(DATA!$F$6,BR$10+27*(7-$AE$8),$AF1294,1,1)/OFFSET(DATA!$F$6,BR$10,$AF1294,1,1),0)</f>
        <v>0</v>
      </c>
      <c r="BS1294" s="190">
        <f ca="1">IF($AG1294&gt;0,OFFSET(DATA!$F$6,BS$10+27*(7-$AE$8),$AF1294,1,1)/OFFSET(DATA!$F$6,BS$10,$AF1294,1,1),0)</f>
        <v>0</v>
      </c>
      <c r="BT1294" s="190">
        <f ca="1">IF($AG1294&gt;0,OFFSET(DATA!$F$6,BT$10+27*(7-$AE$8),$AF1294,1,1)/OFFSET(DATA!$F$6,BT$10,$AF1294,1,1),0)</f>
        <v>0</v>
      </c>
      <c r="BU1294" s="190">
        <f ca="1">IF($AG1294&gt;0,OFFSET(DATA!$F$6,BU$10+27*(7-$AE$8),$AF1294,1,1)/OFFSET(DATA!$F$6,BU$10,$AF1294,1,1),0)</f>
        <v>0</v>
      </c>
      <c r="BV1294" s="190">
        <f ca="1">IF($AG1294&gt;0,OFFSET(DATA!$F$6,BV$10+27*(7-$AE$8),$AF1294,1,1)/OFFSET(DATA!$F$6,BV$10,$AF1294,1,1),0)</f>
        <v>0</v>
      </c>
      <c r="BW1294" s="190">
        <f ca="1">IF($AG1294&gt;0,OFFSET(DATA!$F$6,BW$10+27*(7-$AE$8),$AF1294,1,1)/OFFSET(DATA!$F$6,BW$10,$AF1294,1,1),0)</f>
        <v>0</v>
      </c>
      <c r="BX1294" s="190">
        <f ca="1">IF($AG1294&gt;0,OFFSET(DATA!$F$6,BX$10+27*(7-$AE$8),$AF1294,1,1)/OFFSET(DATA!$F$6,BX$10,$AF1294,1,1),0)</f>
        <v>0</v>
      </c>
    </row>
    <row r="1295" spans="32:76" x14ac:dyDescent="0.2">
      <c r="AF1295" s="166">
        <v>1284</v>
      </c>
      <c r="AG1295" s="96">
        <f ca="1">OFFSET(DATA!$F$6,$AF$10,$AF1295,1,1)</f>
        <v>0</v>
      </c>
      <c r="AH1295" s="190">
        <f ca="1">IF($AG1295&gt;0,OFFSET(DATA!$F$6,$AF$10+27*AH$10,$AF1295,1,1)/$AG1295,0)</f>
        <v>0</v>
      </c>
      <c r="AI1295" s="190">
        <f ca="1">IF($AG1295&gt;0,OFFSET(DATA!$F$6,$AF$10+27*AI$10,$AF1295,1,1)/$AG1295,0)</f>
        <v>0</v>
      </c>
      <c r="AJ1295" s="190">
        <f ca="1">IF($AG1295&gt;0,OFFSET(DATA!$F$6,$AF$10+27*AJ$10,$AF1295,1,1)/$AG1295,0)</f>
        <v>0</v>
      </c>
      <c r="AK1295" s="190">
        <f ca="1">IF($AG1295&gt;0,OFFSET(DATA!$F$6,$AF$10+27*AK$10,$AF1295,1,1)/$AG1295,0)</f>
        <v>0</v>
      </c>
      <c r="AL1295" s="190">
        <f ca="1">IF($AG1295&gt;0,OFFSET(DATA!$F$6,$AF$10+27*AL$10,$AF1295,1,1)/$AG1295,0)</f>
        <v>0</v>
      </c>
      <c r="AM1295" s="190">
        <f ca="1">IF($AG1295&gt;0,OFFSET(DATA!$F$6,$AF$10+27*AM$10,$AF1295,1,1)/$AG1295,0)</f>
        <v>0</v>
      </c>
      <c r="AN1295" s="166">
        <f ca="1">OFFSET(DATA!$F$6,$AF$10+27*AN$10,$AF1295,1,1)</f>
        <v>0</v>
      </c>
      <c r="AO1295" s="166">
        <f t="shared" ca="1" si="41"/>
        <v>0</v>
      </c>
      <c r="AQ1295" s="96">
        <f ca="1">OFFSET(DATA!$F$6,25,$AF1295,1,1)</f>
        <v>0</v>
      </c>
      <c r="AR1295" s="190">
        <f ca="1">IF($AQ1295&gt;0,OFFSET(DATA!$F$6,25+27*AR$10,$AF1295,1,1)/$AQ1295,0)</f>
        <v>0</v>
      </c>
      <c r="AS1295" s="190">
        <f ca="1">IF($AQ1295&gt;0,OFFSET(DATA!$F$6,25+27*AS$10,$AF1295,1,1)/$AQ1295,0)</f>
        <v>0</v>
      </c>
      <c r="AT1295" s="190">
        <f ca="1">IF($AQ1295&gt;0,OFFSET(DATA!$F$6,25+27*AT$10,$AF1295,1,1)/$AQ1295,0)</f>
        <v>0</v>
      </c>
      <c r="AU1295" s="190">
        <f ca="1">IF($AQ1295&gt;0,OFFSET(DATA!$F$6,25+27*AU$10,$AF1295,1,1)/$AQ1295,0)</f>
        <v>0</v>
      </c>
      <c r="AV1295" s="190">
        <f ca="1">IF($AQ1295&gt;0,OFFSET(DATA!$F$6,25+27*AV$10,$AF1295,1,1)/$AQ1295,0)</f>
        <v>0</v>
      </c>
      <c r="AW1295" s="190">
        <f ca="1">IF($AQ1295&gt;0,OFFSET(DATA!$F$6,25+27*AW$10,$AF1295,1,1)/$AQ1295,0)</f>
        <v>0</v>
      </c>
      <c r="AZ1295" s="166">
        <f t="shared" ca="1" si="42"/>
        <v>1</v>
      </c>
      <c r="BA1295" s="190">
        <f ca="1">IF($AG1295&gt;0,OFFSET(DATA!$F$6,BA$10+27*(7-$AE$8),$AF1295,1,1)/OFFSET(DATA!$F$6,BA$10,$AF1295,1,1),0)</f>
        <v>0</v>
      </c>
      <c r="BB1295" s="190">
        <f ca="1">IF($AG1295&gt;0,OFFSET(DATA!$F$6,BB$10+27*(7-$AE$8),$AF1295,1,1)/OFFSET(DATA!$F$6,BB$10,$AF1295,1,1),0)</f>
        <v>0</v>
      </c>
      <c r="BC1295" s="190">
        <f ca="1">IF($AG1295&gt;0,OFFSET(DATA!$F$6,BC$10+27*(7-$AE$8),$AF1295,1,1)/OFFSET(DATA!$F$6,BC$10,$AF1295,1,1),0)</f>
        <v>0</v>
      </c>
      <c r="BD1295" s="190">
        <f ca="1">IF($AG1295&gt;0,OFFSET(DATA!$F$6,BD$10+27*(7-$AE$8),$AF1295,1,1)/OFFSET(DATA!$F$6,BD$10,$AF1295,1,1),0)</f>
        <v>0</v>
      </c>
      <c r="BE1295" s="190">
        <f ca="1">IF($AG1295&gt;0,OFFSET(DATA!$F$6,BE$10+27*(7-$AE$8),$AF1295,1,1)/OFFSET(DATA!$F$6,BE$10,$AF1295,1,1),0)</f>
        <v>0</v>
      </c>
      <c r="BF1295" s="190">
        <f ca="1">IF($AG1295&gt;0,OFFSET(DATA!$F$6,BF$10+27*(7-$AE$8),$AF1295,1,1)/OFFSET(DATA!$F$6,BF$10,$AF1295,1,1),0)</f>
        <v>0</v>
      </c>
      <c r="BG1295" s="190">
        <f ca="1">IF($AG1295&gt;0,OFFSET(DATA!$F$6,BG$10+27*(7-$AE$8),$AF1295,1,1)/OFFSET(DATA!$F$6,BG$10,$AF1295,1,1),0)</f>
        <v>0</v>
      </c>
      <c r="BH1295" s="190">
        <f ca="1">IF($AG1295&gt;0,OFFSET(DATA!$F$6,BH$10+27*(7-$AE$8),$AF1295,1,1)/OFFSET(DATA!$F$6,BH$10,$AF1295,1,1),0)</f>
        <v>0</v>
      </c>
      <c r="BI1295" s="190">
        <f ca="1">IF($AG1295&gt;0,OFFSET(DATA!$F$6,BI$10+27*(7-$AE$8),$AF1295,1,1)/OFFSET(DATA!$F$6,BI$10,$AF1295,1,1),0)</f>
        <v>0</v>
      </c>
      <c r="BJ1295" s="190">
        <f ca="1">IF($AG1295&gt;0,OFFSET(DATA!$F$6,BJ$10+27*(7-$AE$8),$AF1295,1,1)/OFFSET(DATA!$F$6,BJ$10,$AF1295,1,1),0)</f>
        <v>0</v>
      </c>
      <c r="BK1295" s="190">
        <f ca="1">IF($AG1295&gt;0,OFFSET(DATA!$F$6,BK$10+27*(7-$AE$8),$AF1295,1,1)/OFFSET(DATA!$F$6,BK$10,$AF1295,1,1),0)</f>
        <v>0</v>
      </c>
      <c r="BL1295" s="190">
        <f ca="1">IF($AG1295&gt;0,OFFSET(DATA!$F$6,BL$10+27*(7-$AE$8),$AF1295,1,1)/OFFSET(DATA!$F$6,BL$10,$AF1295,1,1),0)</f>
        <v>0</v>
      </c>
      <c r="BM1295" s="190">
        <f ca="1">IF($AG1295&gt;0,OFFSET(DATA!$F$6,BM$10+27*(7-$AE$8),$AF1295,1,1)/OFFSET(DATA!$F$6,BM$10,$AF1295,1,1),0)</f>
        <v>0</v>
      </c>
      <c r="BN1295" s="190">
        <f ca="1">IF($AG1295&gt;0,OFFSET(DATA!$F$6,BN$10+27*(7-$AE$8),$AF1295,1,1)/OFFSET(DATA!$F$6,BN$10,$AF1295,1,1),0)</f>
        <v>0</v>
      </c>
      <c r="BO1295" s="190">
        <f ca="1">IF($AG1295&gt;0,OFFSET(DATA!$F$6,BO$10+27*(7-$AE$8),$AF1295,1,1)/OFFSET(DATA!$F$6,BO$10,$AF1295,1,1),0)</f>
        <v>0</v>
      </c>
      <c r="BP1295" s="190">
        <f ca="1">IF($AG1295&gt;0,OFFSET(DATA!$F$6,BP$10+27*(7-$AE$8),$AF1295,1,1)/OFFSET(DATA!$F$6,BP$10,$AF1295,1,1),0)</f>
        <v>0</v>
      </c>
      <c r="BQ1295" s="190">
        <f ca="1">IF($AG1295&gt;0,OFFSET(DATA!$F$6,BQ$10+27*(7-$AE$8),$AF1295,1,1)/OFFSET(DATA!$F$6,BQ$10,$AF1295,1,1),0)</f>
        <v>0</v>
      </c>
      <c r="BR1295" s="190">
        <f ca="1">IF($AG1295&gt;0,OFFSET(DATA!$F$6,BR$10+27*(7-$AE$8),$AF1295,1,1)/OFFSET(DATA!$F$6,BR$10,$AF1295,1,1),0)</f>
        <v>0</v>
      </c>
      <c r="BS1295" s="190">
        <f ca="1">IF($AG1295&gt;0,OFFSET(DATA!$F$6,BS$10+27*(7-$AE$8),$AF1295,1,1)/OFFSET(DATA!$F$6,BS$10,$AF1295,1,1),0)</f>
        <v>0</v>
      </c>
      <c r="BT1295" s="190">
        <f ca="1">IF($AG1295&gt;0,OFFSET(DATA!$F$6,BT$10+27*(7-$AE$8),$AF1295,1,1)/OFFSET(DATA!$F$6,BT$10,$AF1295,1,1),0)</f>
        <v>0</v>
      </c>
      <c r="BU1295" s="190">
        <f ca="1">IF($AG1295&gt;0,OFFSET(DATA!$F$6,BU$10+27*(7-$AE$8),$AF1295,1,1)/OFFSET(DATA!$F$6,BU$10,$AF1295,1,1),0)</f>
        <v>0</v>
      </c>
      <c r="BV1295" s="190">
        <f ca="1">IF($AG1295&gt;0,OFFSET(DATA!$F$6,BV$10+27*(7-$AE$8),$AF1295,1,1)/OFFSET(DATA!$F$6,BV$10,$AF1295,1,1),0)</f>
        <v>0</v>
      </c>
      <c r="BW1295" s="190">
        <f ca="1">IF($AG1295&gt;0,OFFSET(DATA!$F$6,BW$10+27*(7-$AE$8),$AF1295,1,1)/OFFSET(DATA!$F$6,BW$10,$AF1295,1,1),0)</f>
        <v>0</v>
      </c>
      <c r="BX1295" s="190">
        <f ca="1">IF($AG1295&gt;0,OFFSET(DATA!$F$6,BX$10+27*(7-$AE$8),$AF1295,1,1)/OFFSET(DATA!$F$6,BX$10,$AF1295,1,1),0)</f>
        <v>0</v>
      </c>
    </row>
    <row r="1296" spans="32:76" x14ac:dyDescent="0.2">
      <c r="AF1296" s="166">
        <v>1285</v>
      </c>
      <c r="AG1296" s="96">
        <f ca="1">OFFSET(DATA!$F$6,$AF$10,$AF1296,1,1)</f>
        <v>0</v>
      </c>
      <c r="AH1296" s="190">
        <f ca="1">IF($AG1296&gt;0,OFFSET(DATA!$F$6,$AF$10+27*AH$10,$AF1296,1,1)/$AG1296,0)</f>
        <v>0</v>
      </c>
      <c r="AI1296" s="190">
        <f ca="1">IF($AG1296&gt;0,OFFSET(DATA!$F$6,$AF$10+27*AI$10,$AF1296,1,1)/$AG1296,0)</f>
        <v>0</v>
      </c>
      <c r="AJ1296" s="190">
        <f ca="1">IF($AG1296&gt;0,OFFSET(DATA!$F$6,$AF$10+27*AJ$10,$AF1296,1,1)/$AG1296,0)</f>
        <v>0</v>
      </c>
      <c r="AK1296" s="190">
        <f ca="1">IF($AG1296&gt;0,OFFSET(DATA!$F$6,$AF$10+27*AK$10,$AF1296,1,1)/$AG1296,0)</f>
        <v>0</v>
      </c>
      <c r="AL1296" s="190">
        <f ca="1">IF($AG1296&gt;0,OFFSET(DATA!$F$6,$AF$10+27*AL$10,$AF1296,1,1)/$AG1296,0)</f>
        <v>0</v>
      </c>
      <c r="AM1296" s="190">
        <f ca="1">IF($AG1296&gt;0,OFFSET(DATA!$F$6,$AF$10+27*AM$10,$AF1296,1,1)/$AG1296,0)</f>
        <v>0</v>
      </c>
      <c r="AN1296" s="166">
        <f ca="1">OFFSET(DATA!$F$6,$AF$10+27*AN$10,$AF1296,1,1)</f>
        <v>0</v>
      </c>
      <c r="AO1296" s="166">
        <f t="shared" ca="1" si="41"/>
        <v>0</v>
      </c>
      <c r="AQ1296" s="96">
        <f ca="1">OFFSET(DATA!$F$6,25,$AF1296,1,1)</f>
        <v>0</v>
      </c>
      <c r="AR1296" s="190">
        <f ca="1">IF($AQ1296&gt;0,OFFSET(DATA!$F$6,25+27*AR$10,$AF1296,1,1)/$AQ1296,0)</f>
        <v>0</v>
      </c>
      <c r="AS1296" s="190">
        <f ca="1">IF($AQ1296&gt;0,OFFSET(DATA!$F$6,25+27*AS$10,$AF1296,1,1)/$AQ1296,0)</f>
        <v>0</v>
      </c>
      <c r="AT1296" s="190">
        <f ca="1">IF($AQ1296&gt;0,OFFSET(DATA!$F$6,25+27*AT$10,$AF1296,1,1)/$AQ1296,0)</f>
        <v>0</v>
      </c>
      <c r="AU1296" s="190">
        <f ca="1">IF($AQ1296&gt;0,OFFSET(DATA!$F$6,25+27*AU$10,$AF1296,1,1)/$AQ1296,0)</f>
        <v>0</v>
      </c>
      <c r="AV1296" s="190">
        <f ca="1">IF($AQ1296&gt;0,OFFSET(DATA!$F$6,25+27*AV$10,$AF1296,1,1)/$AQ1296,0)</f>
        <v>0</v>
      </c>
      <c r="AW1296" s="190">
        <f ca="1">IF($AQ1296&gt;0,OFFSET(DATA!$F$6,25+27*AW$10,$AF1296,1,1)/$AQ1296,0)</f>
        <v>0</v>
      </c>
      <c r="AZ1296" s="166">
        <f t="shared" ca="1" si="42"/>
        <v>1</v>
      </c>
      <c r="BA1296" s="190">
        <f ca="1">IF($AG1296&gt;0,OFFSET(DATA!$F$6,BA$10+27*(7-$AE$8),$AF1296,1,1)/OFFSET(DATA!$F$6,BA$10,$AF1296,1,1),0)</f>
        <v>0</v>
      </c>
      <c r="BB1296" s="190">
        <f ca="1">IF($AG1296&gt;0,OFFSET(DATA!$F$6,BB$10+27*(7-$AE$8),$AF1296,1,1)/OFFSET(DATA!$F$6,BB$10,$AF1296,1,1),0)</f>
        <v>0</v>
      </c>
      <c r="BC1296" s="190">
        <f ca="1">IF($AG1296&gt;0,OFFSET(DATA!$F$6,BC$10+27*(7-$AE$8),$AF1296,1,1)/OFFSET(DATA!$F$6,BC$10,$AF1296,1,1),0)</f>
        <v>0</v>
      </c>
      <c r="BD1296" s="190">
        <f ca="1">IF($AG1296&gt;0,OFFSET(DATA!$F$6,BD$10+27*(7-$AE$8),$AF1296,1,1)/OFFSET(DATA!$F$6,BD$10,$AF1296,1,1),0)</f>
        <v>0</v>
      </c>
      <c r="BE1296" s="190">
        <f ca="1">IF($AG1296&gt;0,OFFSET(DATA!$F$6,BE$10+27*(7-$AE$8),$AF1296,1,1)/OFFSET(DATA!$F$6,BE$10,$AF1296,1,1),0)</f>
        <v>0</v>
      </c>
      <c r="BF1296" s="190">
        <f ca="1">IF($AG1296&gt;0,OFFSET(DATA!$F$6,BF$10+27*(7-$AE$8),$AF1296,1,1)/OFFSET(DATA!$F$6,BF$10,$AF1296,1,1),0)</f>
        <v>0</v>
      </c>
      <c r="BG1296" s="190">
        <f ca="1">IF($AG1296&gt;0,OFFSET(DATA!$F$6,BG$10+27*(7-$AE$8),$AF1296,1,1)/OFFSET(DATA!$F$6,BG$10,$AF1296,1,1),0)</f>
        <v>0</v>
      </c>
      <c r="BH1296" s="190">
        <f ca="1">IF($AG1296&gt;0,OFFSET(DATA!$F$6,BH$10+27*(7-$AE$8),$AF1296,1,1)/OFFSET(DATA!$F$6,BH$10,$AF1296,1,1),0)</f>
        <v>0</v>
      </c>
      <c r="BI1296" s="190">
        <f ca="1">IF($AG1296&gt;0,OFFSET(DATA!$F$6,BI$10+27*(7-$AE$8),$AF1296,1,1)/OFFSET(DATA!$F$6,BI$10,$AF1296,1,1),0)</f>
        <v>0</v>
      </c>
      <c r="BJ1296" s="190">
        <f ca="1">IF($AG1296&gt;0,OFFSET(DATA!$F$6,BJ$10+27*(7-$AE$8),$AF1296,1,1)/OFFSET(DATA!$F$6,BJ$10,$AF1296,1,1),0)</f>
        <v>0</v>
      </c>
      <c r="BK1296" s="190">
        <f ca="1">IF($AG1296&gt;0,OFFSET(DATA!$F$6,BK$10+27*(7-$AE$8),$AF1296,1,1)/OFFSET(DATA!$F$6,BK$10,$AF1296,1,1),0)</f>
        <v>0</v>
      </c>
      <c r="BL1296" s="190">
        <f ca="1">IF($AG1296&gt;0,OFFSET(DATA!$F$6,BL$10+27*(7-$AE$8),$AF1296,1,1)/OFFSET(DATA!$F$6,BL$10,$AF1296,1,1),0)</f>
        <v>0</v>
      </c>
      <c r="BM1296" s="190">
        <f ca="1">IF($AG1296&gt;0,OFFSET(DATA!$F$6,BM$10+27*(7-$AE$8),$AF1296,1,1)/OFFSET(DATA!$F$6,BM$10,$AF1296,1,1),0)</f>
        <v>0</v>
      </c>
      <c r="BN1296" s="190">
        <f ca="1">IF($AG1296&gt;0,OFFSET(DATA!$F$6,BN$10+27*(7-$AE$8),$AF1296,1,1)/OFFSET(DATA!$F$6,BN$10,$AF1296,1,1),0)</f>
        <v>0</v>
      </c>
      <c r="BO1296" s="190">
        <f ca="1">IF($AG1296&gt;0,OFFSET(DATA!$F$6,BO$10+27*(7-$AE$8),$AF1296,1,1)/OFFSET(DATA!$F$6,BO$10,$AF1296,1,1),0)</f>
        <v>0</v>
      </c>
      <c r="BP1296" s="190">
        <f ca="1">IF($AG1296&gt;0,OFFSET(DATA!$F$6,BP$10+27*(7-$AE$8),$AF1296,1,1)/OFFSET(DATA!$F$6,BP$10,$AF1296,1,1),0)</f>
        <v>0</v>
      </c>
      <c r="BQ1296" s="190">
        <f ca="1">IF($AG1296&gt;0,OFFSET(DATA!$F$6,BQ$10+27*(7-$AE$8),$AF1296,1,1)/OFFSET(DATA!$F$6,BQ$10,$AF1296,1,1),0)</f>
        <v>0</v>
      </c>
      <c r="BR1296" s="190">
        <f ca="1">IF($AG1296&gt;0,OFFSET(DATA!$F$6,BR$10+27*(7-$AE$8),$AF1296,1,1)/OFFSET(DATA!$F$6,BR$10,$AF1296,1,1),0)</f>
        <v>0</v>
      </c>
      <c r="BS1296" s="190">
        <f ca="1">IF($AG1296&gt;0,OFFSET(DATA!$F$6,BS$10+27*(7-$AE$8),$AF1296,1,1)/OFFSET(DATA!$F$6,BS$10,$AF1296,1,1),0)</f>
        <v>0</v>
      </c>
      <c r="BT1296" s="190">
        <f ca="1">IF($AG1296&gt;0,OFFSET(DATA!$F$6,BT$10+27*(7-$AE$8),$AF1296,1,1)/OFFSET(DATA!$F$6,BT$10,$AF1296,1,1),0)</f>
        <v>0</v>
      </c>
      <c r="BU1296" s="190">
        <f ca="1">IF($AG1296&gt;0,OFFSET(DATA!$F$6,BU$10+27*(7-$AE$8),$AF1296,1,1)/OFFSET(DATA!$F$6,BU$10,$AF1296,1,1),0)</f>
        <v>0</v>
      </c>
      <c r="BV1296" s="190">
        <f ca="1">IF($AG1296&gt;0,OFFSET(DATA!$F$6,BV$10+27*(7-$AE$8),$AF1296,1,1)/OFFSET(DATA!$F$6,BV$10,$AF1296,1,1),0)</f>
        <v>0</v>
      </c>
      <c r="BW1296" s="190">
        <f ca="1">IF($AG1296&gt;0,OFFSET(DATA!$F$6,BW$10+27*(7-$AE$8),$AF1296,1,1)/OFFSET(DATA!$F$6,BW$10,$AF1296,1,1),0)</f>
        <v>0</v>
      </c>
      <c r="BX1296" s="190">
        <f ca="1">IF($AG1296&gt;0,OFFSET(DATA!$F$6,BX$10+27*(7-$AE$8),$AF1296,1,1)/OFFSET(DATA!$F$6,BX$10,$AF1296,1,1),0)</f>
        <v>0</v>
      </c>
    </row>
    <row r="1297" spans="32:76" x14ac:dyDescent="0.2">
      <c r="AF1297" s="166">
        <v>1286</v>
      </c>
      <c r="AG1297" s="96">
        <f ca="1">OFFSET(DATA!$F$6,$AF$10,$AF1297,1,1)</f>
        <v>0</v>
      </c>
      <c r="AH1297" s="190">
        <f ca="1">IF($AG1297&gt;0,OFFSET(DATA!$F$6,$AF$10+27*AH$10,$AF1297,1,1)/$AG1297,0)</f>
        <v>0</v>
      </c>
      <c r="AI1297" s="190">
        <f ca="1">IF($AG1297&gt;0,OFFSET(DATA!$F$6,$AF$10+27*AI$10,$AF1297,1,1)/$AG1297,0)</f>
        <v>0</v>
      </c>
      <c r="AJ1297" s="190">
        <f ca="1">IF($AG1297&gt;0,OFFSET(DATA!$F$6,$AF$10+27*AJ$10,$AF1297,1,1)/$AG1297,0)</f>
        <v>0</v>
      </c>
      <c r="AK1297" s="190">
        <f ca="1">IF($AG1297&gt;0,OFFSET(DATA!$F$6,$AF$10+27*AK$10,$AF1297,1,1)/$AG1297,0)</f>
        <v>0</v>
      </c>
      <c r="AL1297" s="190">
        <f ca="1">IF($AG1297&gt;0,OFFSET(DATA!$F$6,$AF$10+27*AL$10,$AF1297,1,1)/$AG1297,0)</f>
        <v>0</v>
      </c>
      <c r="AM1297" s="190">
        <f ca="1">IF($AG1297&gt;0,OFFSET(DATA!$F$6,$AF$10+27*AM$10,$AF1297,1,1)/$AG1297,0)</f>
        <v>0</v>
      </c>
      <c r="AN1297" s="166">
        <f ca="1">OFFSET(DATA!$F$6,$AF$10+27*AN$10,$AF1297,1,1)</f>
        <v>0</v>
      </c>
      <c r="AO1297" s="166">
        <f t="shared" ca="1" si="41"/>
        <v>0</v>
      </c>
      <c r="AQ1297" s="96">
        <f ca="1">OFFSET(DATA!$F$6,25,$AF1297,1,1)</f>
        <v>0</v>
      </c>
      <c r="AR1297" s="190">
        <f ca="1">IF($AQ1297&gt;0,OFFSET(DATA!$F$6,25+27*AR$10,$AF1297,1,1)/$AQ1297,0)</f>
        <v>0</v>
      </c>
      <c r="AS1297" s="190">
        <f ca="1">IF($AQ1297&gt;0,OFFSET(DATA!$F$6,25+27*AS$10,$AF1297,1,1)/$AQ1297,0)</f>
        <v>0</v>
      </c>
      <c r="AT1297" s="190">
        <f ca="1">IF($AQ1297&gt;0,OFFSET(DATA!$F$6,25+27*AT$10,$AF1297,1,1)/$AQ1297,0)</f>
        <v>0</v>
      </c>
      <c r="AU1297" s="190">
        <f ca="1">IF($AQ1297&gt;0,OFFSET(DATA!$F$6,25+27*AU$10,$AF1297,1,1)/$AQ1297,0)</f>
        <v>0</v>
      </c>
      <c r="AV1297" s="190">
        <f ca="1">IF($AQ1297&gt;0,OFFSET(DATA!$F$6,25+27*AV$10,$AF1297,1,1)/$AQ1297,0)</f>
        <v>0</v>
      </c>
      <c r="AW1297" s="190">
        <f ca="1">IF($AQ1297&gt;0,OFFSET(DATA!$F$6,25+27*AW$10,$AF1297,1,1)/$AQ1297,0)</f>
        <v>0</v>
      </c>
      <c r="AZ1297" s="166">
        <f t="shared" ca="1" si="42"/>
        <v>1</v>
      </c>
      <c r="BA1297" s="190">
        <f ca="1">IF($AG1297&gt;0,OFFSET(DATA!$F$6,BA$10+27*(7-$AE$8),$AF1297,1,1)/OFFSET(DATA!$F$6,BA$10,$AF1297,1,1),0)</f>
        <v>0</v>
      </c>
      <c r="BB1297" s="190">
        <f ca="1">IF($AG1297&gt;0,OFFSET(DATA!$F$6,BB$10+27*(7-$AE$8),$AF1297,1,1)/OFFSET(DATA!$F$6,BB$10,$AF1297,1,1),0)</f>
        <v>0</v>
      </c>
      <c r="BC1297" s="190">
        <f ca="1">IF($AG1297&gt;0,OFFSET(DATA!$F$6,BC$10+27*(7-$AE$8),$AF1297,1,1)/OFFSET(DATA!$F$6,BC$10,$AF1297,1,1),0)</f>
        <v>0</v>
      </c>
      <c r="BD1297" s="190">
        <f ca="1">IF($AG1297&gt;0,OFFSET(DATA!$F$6,BD$10+27*(7-$AE$8),$AF1297,1,1)/OFFSET(DATA!$F$6,BD$10,$AF1297,1,1),0)</f>
        <v>0</v>
      </c>
      <c r="BE1297" s="190">
        <f ca="1">IF($AG1297&gt;0,OFFSET(DATA!$F$6,BE$10+27*(7-$AE$8),$AF1297,1,1)/OFFSET(DATA!$F$6,BE$10,$AF1297,1,1),0)</f>
        <v>0</v>
      </c>
      <c r="BF1297" s="190">
        <f ca="1">IF($AG1297&gt;0,OFFSET(DATA!$F$6,BF$10+27*(7-$AE$8),$AF1297,1,1)/OFFSET(DATA!$F$6,BF$10,$AF1297,1,1),0)</f>
        <v>0</v>
      </c>
      <c r="BG1297" s="190">
        <f ca="1">IF($AG1297&gt;0,OFFSET(DATA!$F$6,BG$10+27*(7-$AE$8),$AF1297,1,1)/OFFSET(DATA!$F$6,BG$10,$AF1297,1,1),0)</f>
        <v>0</v>
      </c>
      <c r="BH1297" s="190">
        <f ca="1">IF($AG1297&gt;0,OFFSET(DATA!$F$6,BH$10+27*(7-$AE$8),$AF1297,1,1)/OFFSET(DATA!$F$6,BH$10,$AF1297,1,1),0)</f>
        <v>0</v>
      </c>
      <c r="BI1297" s="190">
        <f ca="1">IF($AG1297&gt;0,OFFSET(DATA!$F$6,BI$10+27*(7-$AE$8),$AF1297,1,1)/OFFSET(DATA!$F$6,BI$10,$AF1297,1,1),0)</f>
        <v>0</v>
      </c>
      <c r="BJ1297" s="190">
        <f ca="1">IF($AG1297&gt;0,OFFSET(DATA!$F$6,BJ$10+27*(7-$AE$8),$AF1297,1,1)/OFFSET(DATA!$F$6,BJ$10,$AF1297,1,1),0)</f>
        <v>0</v>
      </c>
      <c r="BK1297" s="190">
        <f ca="1">IF($AG1297&gt;0,OFFSET(DATA!$F$6,BK$10+27*(7-$AE$8),$AF1297,1,1)/OFFSET(DATA!$F$6,BK$10,$AF1297,1,1),0)</f>
        <v>0</v>
      </c>
      <c r="BL1297" s="190">
        <f ca="1">IF($AG1297&gt;0,OFFSET(DATA!$F$6,BL$10+27*(7-$AE$8),$AF1297,1,1)/OFFSET(DATA!$F$6,BL$10,$AF1297,1,1),0)</f>
        <v>0</v>
      </c>
      <c r="BM1297" s="190">
        <f ca="1">IF($AG1297&gt;0,OFFSET(DATA!$F$6,BM$10+27*(7-$AE$8),$AF1297,1,1)/OFFSET(DATA!$F$6,BM$10,$AF1297,1,1),0)</f>
        <v>0</v>
      </c>
      <c r="BN1297" s="190">
        <f ca="1">IF($AG1297&gt;0,OFFSET(DATA!$F$6,BN$10+27*(7-$AE$8),$AF1297,1,1)/OFFSET(DATA!$F$6,BN$10,$AF1297,1,1),0)</f>
        <v>0</v>
      </c>
      <c r="BO1297" s="190">
        <f ca="1">IF($AG1297&gt;0,OFFSET(DATA!$F$6,BO$10+27*(7-$AE$8),$AF1297,1,1)/OFFSET(DATA!$F$6,BO$10,$AF1297,1,1),0)</f>
        <v>0</v>
      </c>
      <c r="BP1297" s="190">
        <f ca="1">IF($AG1297&gt;0,OFFSET(DATA!$F$6,BP$10+27*(7-$AE$8),$AF1297,1,1)/OFFSET(DATA!$F$6,BP$10,$AF1297,1,1),0)</f>
        <v>0</v>
      </c>
      <c r="BQ1297" s="190">
        <f ca="1">IF($AG1297&gt;0,OFFSET(DATA!$F$6,BQ$10+27*(7-$AE$8),$AF1297,1,1)/OFFSET(DATA!$F$6,BQ$10,$AF1297,1,1),0)</f>
        <v>0</v>
      </c>
      <c r="BR1297" s="190">
        <f ca="1">IF($AG1297&gt;0,OFFSET(DATA!$F$6,BR$10+27*(7-$AE$8),$AF1297,1,1)/OFFSET(DATA!$F$6,BR$10,$AF1297,1,1),0)</f>
        <v>0</v>
      </c>
      <c r="BS1297" s="190">
        <f ca="1">IF($AG1297&gt;0,OFFSET(DATA!$F$6,BS$10+27*(7-$AE$8),$AF1297,1,1)/OFFSET(DATA!$F$6,BS$10,$AF1297,1,1),0)</f>
        <v>0</v>
      </c>
      <c r="BT1297" s="190">
        <f ca="1">IF($AG1297&gt;0,OFFSET(DATA!$F$6,BT$10+27*(7-$AE$8),$AF1297,1,1)/OFFSET(DATA!$F$6,BT$10,$AF1297,1,1),0)</f>
        <v>0</v>
      </c>
      <c r="BU1297" s="190">
        <f ca="1">IF($AG1297&gt;0,OFFSET(DATA!$F$6,BU$10+27*(7-$AE$8),$AF1297,1,1)/OFFSET(DATA!$F$6,BU$10,$AF1297,1,1),0)</f>
        <v>0</v>
      </c>
      <c r="BV1297" s="190">
        <f ca="1">IF($AG1297&gt;0,OFFSET(DATA!$F$6,BV$10+27*(7-$AE$8),$AF1297,1,1)/OFFSET(DATA!$F$6,BV$10,$AF1297,1,1),0)</f>
        <v>0</v>
      </c>
      <c r="BW1297" s="190">
        <f ca="1">IF($AG1297&gt;0,OFFSET(DATA!$F$6,BW$10+27*(7-$AE$8),$AF1297,1,1)/OFFSET(DATA!$F$6,BW$10,$AF1297,1,1),0)</f>
        <v>0</v>
      </c>
      <c r="BX1297" s="190">
        <f ca="1">IF($AG1297&gt;0,OFFSET(DATA!$F$6,BX$10+27*(7-$AE$8),$AF1297,1,1)/OFFSET(DATA!$F$6,BX$10,$AF1297,1,1),0)</f>
        <v>0</v>
      </c>
    </row>
    <row r="1298" spans="32:76" x14ac:dyDescent="0.2">
      <c r="AF1298" s="166">
        <v>1287</v>
      </c>
      <c r="AG1298" s="96">
        <f ca="1">OFFSET(DATA!$F$6,$AF$10,$AF1298,1,1)</f>
        <v>0</v>
      </c>
      <c r="AH1298" s="190">
        <f ca="1">IF($AG1298&gt;0,OFFSET(DATA!$F$6,$AF$10+27*AH$10,$AF1298,1,1)/$AG1298,0)</f>
        <v>0</v>
      </c>
      <c r="AI1298" s="190">
        <f ca="1">IF($AG1298&gt;0,OFFSET(DATA!$F$6,$AF$10+27*AI$10,$AF1298,1,1)/$AG1298,0)</f>
        <v>0</v>
      </c>
      <c r="AJ1298" s="190">
        <f ca="1">IF($AG1298&gt;0,OFFSET(DATA!$F$6,$AF$10+27*AJ$10,$AF1298,1,1)/$AG1298,0)</f>
        <v>0</v>
      </c>
      <c r="AK1298" s="190">
        <f ca="1">IF($AG1298&gt;0,OFFSET(DATA!$F$6,$AF$10+27*AK$10,$AF1298,1,1)/$AG1298,0)</f>
        <v>0</v>
      </c>
      <c r="AL1298" s="190">
        <f ca="1">IF($AG1298&gt;0,OFFSET(DATA!$F$6,$AF$10+27*AL$10,$AF1298,1,1)/$AG1298,0)</f>
        <v>0</v>
      </c>
      <c r="AM1298" s="190">
        <f ca="1">IF($AG1298&gt;0,OFFSET(DATA!$F$6,$AF$10+27*AM$10,$AF1298,1,1)/$AG1298,0)</f>
        <v>0</v>
      </c>
      <c r="AN1298" s="166">
        <f ca="1">OFFSET(DATA!$F$6,$AF$10+27*AN$10,$AF1298,1,1)</f>
        <v>0</v>
      </c>
      <c r="AO1298" s="166">
        <f t="shared" ca="1" si="41"/>
        <v>0</v>
      </c>
      <c r="AQ1298" s="96">
        <f ca="1">OFFSET(DATA!$F$6,25,$AF1298,1,1)</f>
        <v>0</v>
      </c>
      <c r="AR1298" s="190">
        <f ca="1">IF($AQ1298&gt;0,OFFSET(DATA!$F$6,25+27*AR$10,$AF1298,1,1)/$AQ1298,0)</f>
        <v>0</v>
      </c>
      <c r="AS1298" s="190">
        <f ca="1">IF($AQ1298&gt;0,OFFSET(DATA!$F$6,25+27*AS$10,$AF1298,1,1)/$AQ1298,0)</f>
        <v>0</v>
      </c>
      <c r="AT1298" s="190">
        <f ca="1">IF($AQ1298&gt;0,OFFSET(DATA!$F$6,25+27*AT$10,$AF1298,1,1)/$AQ1298,0)</f>
        <v>0</v>
      </c>
      <c r="AU1298" s="190">
        <f ca="1">IF($AQ1298&gt;0,OFFSET(DATA!$F$6,25+27*AU$10,$AF1298,1,1)/$AQ1298,0)</f>
        <v>0</v>
      </c>
      <c r="AV1298" s="190">
        <f ca="1">IF($AQ1298&gt;0,OFFSET(DATA!$F$6,25+27*AV$10,$AF1298,1,1)/$AQ1298,0)</f>
        <v>0</v>
      </c>
      <c r="AW1298" s="190">
        <f ca="1">IF($AQ1298&gt;0,OFFSET(DATA!$F$6,25+27*AW$10,$AF1298,1,1)/$AQ1298,0)</f>
        <v>0</v>
      </c>
      <c r="AZ1298" s="166">
        <f t="shared" ca="1" si="42"/>
        <v>1</v>
      </c>
      <c r="BA1298" s="190">
        <f ca="1">IF($AG1298&gt;0,OFFSET(DATA!$F$6,BA$10+27*(7-$AE$8),$AF1298,1,1)/OFFSET(DATA!$F$6,BA$10,$AF1298,1,1),0)</f>
        <v>0</v>
      </c>
      <c r="BB1298" s="190">
        <f ca="1">IF($AG1298&gt;0,OFFSET(DATA!$F$6,BB$10+27*(7-$AE$8),$AF1298,1,1)/OFFSET(DATA!$F$6,BB$10,$AF1298,1,1),0)</f>
        <v>0</v>
      </c>
      <c r="BC1298" s="190">
        <f ca="1">IF($AG1298&gt;0,OFFSET(DATA!$F$6,BC$10+27*(7-$AE$8),$AF1298,1,1)/OFFSET(DATA!$F$6,BC$10,$AF1298,1,1),0)</f>
        <v>0</v>
      </c>
      <c r="BD1298" s="190">
        <f ca="1">IF($AG1298&gt;0,OFFSET(DATA!$F$6,BD$10+27*(7-$AE$8),$AF1298,1,1)/OFFSET(DATA!$F$6,BD$10,$AF1298,1,1),0)</f>
        <v>0</v>
      </c>
      <c r="BE1298" s="190">
        <f ca="1">IF($AG1298&gt;0,OFFSET(DATA!$F$6,BE$10+27*(7-$AE$8),$AF1298,1,1)/OFFSET(DATA!$F$6,BE$10,$AF1298,1,1),0)</f>
        <v>0</v>
      </c>
      <c r="BF1298" s="190">
        <f ca="1">IF($AG1298&gt;0,OFFSET(DATA!$F$6,BF$10+27*(7-$AE$8),$AF1298,1,1)/OFFSET(DATA!$F$6,BF$10,$AF1298,1,1),0)</f>
        <v>0</v>
      </c>
      <c r="BG1298" s="190">
        <f ca="1">IF($AG1298&gt;0,OFFSET(DATA!$F$6,BG$10+27*(7-$AE$8),$AF1298,1,1)/OFFSET(DATA!$F$6,BG$10,$AF1298,1,1),0)</f>
        <v>0</v>
      </c>
      <c r="BH1298" s="190">
        <f ca="1">IF($AG1298&gt;0,OFFSET(DATA!$F$6,BH$10+27*(7-$AE$8),$AF1298,1,1)/OFFSET(DATA!$F$6,BH$10,$AF1298,1,1),0)</f>
        <v>0</v>
      </c>
      <c r="BI1298" s="190">
        <f ca="1">IF($AG1298&gt;0,OFFSET(DATA!$F$6,BI$10+27*(7-$AE$8),$AF1298,1,1)/OFFSET(DATA!$F$6,BI$10,$AF1298,1,1),0)</f>
        <v>0</v>
      </c>
      <c r="BJ1298" s="190">
        <f ca="1">IF($AG1298&gt;0,OFFSET(DATA!$F$6,BJ$10+27*(7-$AE$8),$AF1298,1,1)/OFFSET(DATA!$F$6,BJ$10,$AF1298,1,1),0)</f>
        <v>0</v>
      </c>
      <c r="BK1298" s="190">
        <f ca="1">IF($AG1298&gt;0,OFFSET(DATA!$F$6,BK$10+27*(7-$AE$8),$AF1298,1,1)/OFFSET(DATA!$F$6,BK$10,$AF1298,1,1),0)</f>
        <v>0</v>
      </c>
      <c r="BL1298" s="190">
        <f ca="1">IF($AG1298&gt;0,OFFSET(DATA!$F$6,BL$10+27*(7-$AE$8),$AF1298,1,1)/OFFSET(DATA!$F$6,BL$10,$AF1298,1,1),0)</f>
        <v>0</v>
      </c>
      <c r="BM1298" s="190">
        <f ca="1">IF($AG1298&gt;0,OFFSET(DATA!$F$6,BM$10+27*(7-$AE$8),$AF1298,1,1)/OFFSET(DATA!$F$6,BM$10,$AF1298,1,1),0)</f>
        <v>0</v>
      </c>
      <c r="BN1298" s="190">
        <f ca="1">IF($AG1298&gt;0,OFFSET(DATA!$F$6,BN$10+27*(7-$AE$8),$AF1298,1,1)/OFFSET(DATA!$F$6,BN$10,$AF1298,1,1),0)</f>
        <v>0</v>
      </c>
      <c r="BO1298" s="190">
        <f ca="1">IF($AG1298&gt;0,OFFSET(DATA!$F$6,BO$10+27*(7-$AE$8),$AF1298,1,1)/OFFSET(DATA!$F$6,BO$10,$AF1298,1,1),0)</f>
        <v>0</v>
      </c>
      <c r="BP1298" s="190">
        <f ca="1">IF($AG1298&gt;0,OFFSET(DATA!$F$6,BP$10+27*(7-$AE$8),$AF1298,1,1)/OFFSET(DATA!$F$6,BP$10,$AF1298,1,1),0)</f>
        <v>0</v>
      </c>
      <c r="BQ1298" s="190">
        <f ca="1">IF($AG1298&gt;0,OFFSET(DATA!$F$6,BQ$10+27*(7-$AE$8),$AF1298,1,1)/OFFSET(DATA!$F$6,BQ$10,$AF1298,1,1),0)</f>
        <v>0</v>
      </c>
      <c r="BR1298" s="190">
        <f ca="1">IF($AG1298&gt;0,OFFSET(DATA!$F$6,BR$10+27*(7-$AE$8),$AF1298,1,1)/OFFSET(DATA!$F$6,BR$10,$AF1298,1,1),0)</f>
        <v>0</v>
      </c>
      <c r="BS1298" s="190">
        <f ca="1">IF($AG1298&gt;0,OFFSET(DATA!$F$6,BS$10+27*(7-$AE$8),$AF1298,1,1)/OFFSET(DATA!$F$6,BS$10,$AF1298,1,1),0)</f>
        <v>0</v>
      </c>
      <c r="BT1298" s="190">
        <f ca="1">IF($AG1298&gt;0,OFFSET(DATA!$F$6,BT$10+27*(7-$AE$8),$AF1298,1,1)/OFFSET(DATA!$F$6,BT$10,$AF1298,1,1),0)</f>
        <v>0</v>
      </c>
      <c r="BU1298" s="190">
        <f ca="1">IF($AG1298&gt;0,OFFSET(DATA!$F$6,BU$10+27*(7-$AE$8),$AF1298,1,1)/OFFSET(DATA!$F$6,BU$10,$AF1298,1,1),0)</f>
        <v>0</v>
      </c>
      <c r="BV1298" s="190">
        <f ca="1">IF($AG1298&gt;0,OFFSET(DATA!$F$6,BV$10+27*(7-$AE$8),$AF1298,1,1)/OFFSET(DATA!$F$6,BV$10,$AF1298,1,1),0)</f>
        <v>0</v>
      </c>
      <c r="BW1298" s="190">
        <f ca="1">IF($AG1298&gt;0,OFFSET(DATA!$F$6,BW$10+27*(7-$AE$8),$AF1298,1,1)/OFFSET(DATA!$F$6,BW$10,$AF1298,1,1),0)</f>
        <v>0</v>
      </c>
      <c r="BX1298" s="190">
        <f ca="1">IF($AG1298&gt;0,OFFSET(DATA!$F$6,BX$10+27*(7-$AE$8),$AF1298,1,1)/OFFSET(DATA!$F$6,BX$10,$AF1298,1,1),0)</f>
        <v>0</v>
      </c>
    </row>
    <row r="1299" spans="32:76" x14ac:dyDescent="0.2">
      <c r="AF1299" s="166">
        <v>1288</v>
      </c>
      <c r="AG1299" s="96">
        <f ca="1">OFFSET(DATA!$F$6,$AF$10,$AF1299,1,1)</f>
        <v>0</v>
      </c>
      <c r="AH1299" s="190">
        <f ca="1">IF($AG1299&gt;0,OFFSET(DATA!$F$6,$AF$10+27*AH$10,$AF1299,1,1)/$AG1299,0)</f>
        <v>0</v>
      </c>
      <c r="AI1299" s="190">
        <f ca="1">IF($AG1299&gt;0,OFFSET(DATA!$F$6,$AF$10+27*AI$10,$AF1299,1,1)/$AG1299,0)</f>
        <v>0</v>
      </c>
      <c r="AJ1299" s="190">
        <f ca="1">IF($AG1299&gt;0,OFFSET(DATA!$F$6,$AF$10+27*AJ$10,$AF1299,1,1)/$AG1299,0)</f>
        <v>0</v>
      </c>
      <c r="AK1299" s="190">
        <f ca="1">IF($AG1299&gt;0,OFFSET(DATA!$F$6,$AF$10+27*AK$10,$AF1299,1,1)/$AG1299,0)</f>
        <v>0</v>
      </c>
      <c r="AL1299" s="190">
        <f ca="1">IF($AG1299&gt;0,OFFSET(DATA!$F$6,$AF$10+27*AL$10,$AF1299,1,1)/$AG1299,0)</f>
        <v>0</v>
      </c>
      <c r="AM1299" s="190">
        <f ca="1">IF($AG1299&gt;0,OFFSET(DATA!$F$6,$AF$10+27*AM$10,$AF1299,1,1)/$AG1299,0)</f>
        <v>0</v>
      </c>
      <c r="AN1299" s="166">
        <f ca="1">OFFSET(DATA!$F$6,$AF$10+27*AN$10,$AF1299,1,1)</f>
        <v>0</v>
      </c>
      <c r="AO1299" s="166">
        <f t="shared" ca="1" si="41"/>
        <v>0</v>
      </c>
      <c r="AQ1299" s="96">
        <f ca="1">OFFSET(DATA!$F$6,25,$AF1299,1,1)</f>
        <v>0</v>
      </c>
      <c r="AR1299" s="190">
        <f ca="1">IF($AQ1299&gt;0,OFFSET(DATA!$F$6,25+27*AR$10,$AF1299,1,1)/$AQ1299,0)</f>
        <v>0</v>
      </c>
      <c r="AS1299" s="190">
        <f ca="1">IF($AQ1299&gt;0,OFFSET(DATA!$F$6,25+27*AS$10,$AF1299,1,1)/$AQ1299,0)</f>
        <v>0</v>
      </c>
      <c r="AT1299" s="190">
        <f ca="1">IF($AQ1299&gt;0,OFFSET(DATA!$F$6,25+27*AT$10,$AF1299,1,1)/$AQ1299,0)</f>
        <v>0</v>
      </c>
      <c r="AU1299" s="190">
        <f ca="1">IF($AQ1299&gt;0,OFFSET(DATA!$F$6,25+27*AU$10,$AF1299,1,1)/$AQ1299,0)</f>
        <v>0</v>
      </c>
      <c r="AV1299" s="190">
        <f ca="1">IF($AQ1299&gt;0,OFFSET(DATA!$F$6,25+27*AV$10,$AF1299,1,1)/$AQ1299,0)</f>
        <v>0</v>
      </c>
      <c r="AW1299" s="190">
        <f ca="1">IF($AQ1299&gt;0,OFFSET(DATA!$F$6,25+27*AW$10,$AF1299,1,1)/$AQ1299,0)</f>
        <v>0</v>
      </c>
      <c r="AZ1299" s="166">
        <f t="shared" ca="1" si="42"/>
        <v>1</v>
      </c>
      <c r="BA1299" s="190">
        <f ca="1">IF($AG1299&gt;0,OFFSET(DATA!$F$6,BA$10+27*(7-$AE$8),$AF1299,1,1)/OFFSET(DATA!$F$6,BA$10,$AF1299,1,1),0)</f>
        <v>0</v>
      </c>
      <c r="BB1299" s="190">
        <f ca="1">IF($AG1299&gt;0,OFFSET(DATA!$F$6,BB$10+27*(7-$AE$8),$AF1299,1,1)/OFFSET(DATA!$F$6,BB$10,$AF1299,1,1),0)</f>
        <v>0</v>
      </c>
      <c r="BC1299" s="190">
        <f ca="1">IF($AG1299&gt;0,OFFSET(DATA!$F$6,BC$10+27*(7-$AE$8),$AF1299,1,1)/OFFSET(DATA!$F$6,BC$10,$AF1299,1,1),0)</f>
        <v>0</v>
      </c>
      <c r="BD1299" s="190">
        <f ca="1">IF($AG1299&gt;0,OFFSET(DATA!$F$6,BD$10+27*(7-$AE$8),$AF1299,1,1)/OFFSET(DATA!$F$6,BD$10,$AF1299,1,1),0)</f>
        <v>0</v>
      </c>
      <c r="BE1299" s="190">
        <f ca="1">IF($AG1299&gt;0,OFFSET(DATA!$F$6,BE$10+27*(7-$AE$8),$AF1299,1,1)/OFFSET(DATA!$F$6,BE$10,$AF1299,1,1),0)</f>
        <v>0</v>
      </c>
      <c r="BF1299" s="190">
        <f ca="1">IF($AG1299&gt;0,OFFSET(DATA!$F$6,BF$10+27*(7-$AE$8),$AF1299,1,1)/OFFSET(DATA!$F$6,BF$10,$AF1299,1,1),0)</f>
        <v>0</v>
      </c>
      <c r="BG1299" s="190">
        <f ca="1">IF($AG1299&gt;0,OFFSET(DATA!$F$6,BG$10+27*(7-$AE$8),$AF1299,1,1)/OFFSET(DATA!$F$6,BG$10,$AF1299,1,1),0)</f>
        <v>0</v>
      </c>
      <c r="BH1299" s="190">
        <f ca="1">IF($AG1299&gt;0,OFFSET(DATA!$F$6,BH$10+27*(7-$AE$8),$AF1299,1,1)/OFFSET(DATA!$F$6,BH$10,$AF1299,1,1),0)</f>
        <v>0</v>
      </c>
      <c r="BI1299" s="190">
        <f ca="1">IF($AG1299&gt;0,OFFSET(DATA!$F$6,BI$10+27*(7-$AE$8),$AF1299,1,1)/OFFSET(DATA!$F$6,BI$10,$AF1299,1,1),0)</f>
        <v>0</v>
      </c>
      <c r="BJ1299" s="190">
        <f ca="1">IF($AG1299&gt;0,OFFSET(DATA!$F$6,BJ$10+27*(7-$AE$8),$AF1299,1,1)/OFFSET(DATA!$F$6,BJ$10,$AF1299,1,1),0)</f>
        <v>0</v>
      </c>
      <c r="BK1299" s="190">
        <f ca="1">IF($AG1299&gt;0,OFFSET(DATA!$F$6,BK$10+27*(7-$AE$8),$AF1299,1,1)/OFFSET(DATA!$F$6,BK$10,$AF1299,1,1),0)</f>
        <v>0</v>
      </c>
      <c r="BL1299" s="190">
        <f ca="1">IF($AG1299&gt;0,OFFSET(DATA!$F$6,BL$10+27*(7-$AE$8),$AF1299,1,1)/OFFSET(DATA!$F$6,BL$10,$AF1299,1,1),0)</f>
        <v>0</v>
      </c>
      <c r="BM1299" s="190">
        <f ca="1">IF($AG1299&gt;0,OFFSET(DATA!$F$6,BM$10+27*(7-$AE$8),$AF1299,1,1)/OFFSET(DATA!$F$6,BM$10,$AF1299,1,1),0)</f>
        <v>0</v>
      </c>
      <c r="BN1299" s="190">
        <f ca="1">IF($AG1299&gt;0,OFFSET(DATA!$F$6,BN$10+27*(7-$AE$8),$AF1299,1,1)/OFFSET(DATA!$F$6,BN$10,$AF1299,1,1),0)</f>
        <v>0</v>
      </c>
      <c r="BO1299" s="190">
        <f ca="1">IF($AG1299&gt;0,OFFSET(DATA!$F$6,BO$10+27*(7-$AE$8),$AF1299,1,1)/OFFSET(DATA!$F$6,BO$10,$AF1299,1,1),0)</f>
        <v>0</v>
      </c>
      <c r="BP1299" s="190">
        <f ca="1">IF($AG1299&gt;0,OFFSET(DATA!$F$6,BP$10+27*(7-$AE$8),$AF1299,1,1)/OFFSET(DATA!$F$6,BP$10,$AF1299,1,1),0)</f>
        <v>0</v>
      </c>
      <c r="BQ1299" s="190">
        <f ca="1">IF($AG1299&gt;0,OFFSET(DATA!$F$6,BQ$10+27*(7-$AE$8),$AF1299,1,1)/OFFSET(DATA!$F$6,BQ$10,$AF1299,1,1),0)</f>
        <v>0</v>
      </c>
      <c r="BR1299" s="190">
        <f ca="1">IF($AG1299&gt;0,OFFSET(DATA!$F$6,BR$10+27*(7-$AE$8),$AF1299,1,1)/OFFSET(DATA!$F$6,BR$10,$AF1299,1,1),0)</f>
        <v>0</v>
      </c>
      <c r="BS1299" s="190">
        <f ca="1">IF($AG1299&gt;0,OFFSET(DATA!$F$6,BS$10+27*(7-$AE$8),$AF1299,1,1)/OFFSET(DATA!$F$6,BS$10,$AF1299,1,1),0)</f>
        <v>0</v>
      </c>
      <c r="BT1299" s="190">
        <f ca="1">IF($AG1299&gt;0,OFFSET(DATA!$F$6,BT$10+27*(7-$AE$8),$AF1299,1,1)/OFFSET(DATA!$F$6,BT$10,$AF1299,1,1),0)</f>
        <v>0</v>
      </c>
      <c r="BU1299" s="190">
        <f ca="1">IF($AG1299&gt;0,OFFSET(DATA!$F$6,BU$10+27*(7-$AE$8),$AF1299,1,1)/OFFSET(DATA!$F$6,BU$10,$AF1299,1,1),0)</f>
        <v>0</v>
      </c>
      <c r="BV1299" s="190">
        <f ca="1">IF($AG1299&gt;0,OFFSET(DATA!$F$6,BV$10+27*(7-$AE$8),$AF1299,1,1)/OFFSET(DATA!$F$6,BV$10,$AF1299,1,1),0)</f>
        <v>0</v>
      </c>
      <c r="BW1299" s="190">
        <f ca="1">IF($AG1299&gt;0,OFFSET(DATA!$F$6,BW$10+27*(7-$AE$8),$AF1299,1,1)/OFFSET(DATA!$F$6,BW$10,$AF1299,1,1),0)</f>
        <v>0</v>
      </c>
      <c r="BX1299" s="190">
        <f ca="1">IF($AG1299&gt;0,OFFSET(DATA!$F$6,BX$10+27*(7-$AE$8),$AF1299,1,1)/OFFSET(DATA!$F$6,BX$10,$AF1299,1,1),0)</f>
        <v>0</v>
      </c>
    </row>
    <row r="1300" spans="32:76" x14ac:dyDescent="0.2">
      <c r="AF1300" s="166">
        <v>1289</v>
      </c>
      <c r="AG1300" s="96">
        <f ca="1">OFFSET(DATA!$F$6,$AF$10,$AF1300,1,1)</f>
        <v>0</v>
      </c>
      <c r="AH1300" s="190">
        <f ca="1">IF($AG1300&gt;0,OFFSET(DATA!$F$6,$AF$10+27*AH$10,$AF1300,1,1)/$AG1300,0)</f>
        <v>0</v>
      </c>
      <c r="AI1300" s="190">
        <f ca="1">IF($AG1300&gt;0,OFFSET(DATA!$F$6,$AF$10+27*AI$10,$AF1300,1,1)/$AG1300,0)</f>
        <v>0</v>
      </c>
      <c r="AJ1300" s="190">
        <f ca="1">IF($AG1300&gt;0,OFFSET(DATA!$F$6,$AF$10+27*AJ$10,$AF1300,1,1)/$AG1300,0)</f>
        <v>0</v>
      </c>
      <c r="AK1300" s="190">
        <f ca="1">IF($AG1300&gt;0,OFFSET(DATA!$F$6,$AF$10+27*AK$10,$AF1300,1,1)/$AG1300,0)</f>
        <v>0</v>
      </c>
      <c r="AL1300" s="190">
        <f ca="1">IF($AG1300&gt;0,OFFSET(DATA!$F$6,$AF$10+27*AL$10,$AF1300,1,1)/$AG1300,0)</f>
        <v>0</v>
      </c>
      <c r="AM1300" s="190">
        <f ca="1">IF($AG1300&gt;0,OFFSET(DATA!$F$6,$AF$10+27*AM$10,$AF1300,1,1)/$AG1300,0)</f>
        <v>0</v>
      </c>
      <c r="AN1300" s="166">
        <f ca="1">OFFSET(DATA!$F$6,$AF$10+27*AN$10,$AF1300,1,1)</f>
        <v>0</v>
      </c>
      <c r="AO1300" s="166">
        <f t="shared" ca="1" si="41"/>
        <v>0</v>
      </c>
      <c r="AQ1300" s="96">
        <f ca="1">OFFSET(DATA!$F$6,25,$AF1300,1,1)</f>
        <v>0</v>
      </c>
      <c r="AR1300" s="190">
        <f ca="1">IF($AQ1300&gt;0,OFFSET(DATA!$F$6,25+27*AR$10,$AF1300,1,1)/$AQ1300,0)</f>
        <v>0</v>
      </c>
      <c r="AS1300" s="190">
        <f ca="1">IF($AQ1300&gt;0,OFFSET(DATA!$F$6,25+27*AS$10,$AF1300,1,1)/$AQ1300,0)</f>
        <v>0</v>
      </c>
      <c r="AT1300" s="190">
        <f ca="1">IF($AQ1300&gt;0,OFFSET(DATA!$F$6,25+27*AT$10,$AF1300,1,1)/$AQ1300,0)</f>
        <v>0</v>
      </c>
      <c r="AU1300" s="190">
        <f ca="1">IF($AQ1300&gt;0,OFFSET(DATA!$F$6,25+27*AU$10,$AF1300,1,1)/$AQ1300,0)</f>
        <v>0</v>
      </c>
      <c r="AV1300" s="190">
        <f ca="1">IF($AQ1300&gt;0,OFFSET(DATA!$F$6,25+27*AV$10,$AF1300,1,1)/$AQ1300,0)</f>
        <v>0</v>
      </c>
      <c r="AW1300" s="190">
        <f ca="1">IF($AQ1300&gt;0,OFFSET(DATA!$F$6,25+27*AW$10,$AF1300,1,1)/$AQ1300,0)</f>
        <v>0</v>
      </c>
      <c r="AZ1300" s="166">
        <f t="shared" ca="1" si="42"/>
        <v>1</v>
      </c>
      <c r="BA1300" s="190">
        <f ca="1">IF($AG1300&gt;0,OFFSET(DATA!$F$6,BA$10+27*(7-$AE$8),$AF1300,1,1)/OFFSET(DATA!$F$6,BA$10,$AF1300,1,1),0)</f>
        <v>0</v>
      </c>
      <c r="BB1300" s="190">
        <f ca="1">IF($AG1300&gt;0,OFFSET(DATA!$F$6,BB$10+27*(7-$AE$8),$AF1300,1,1)/OFFSET(DATA!$F$6,BB$10,$AF1300,1,1),0)</f>
        <v>0</v>
      </c>
      <c r="BC1300" s="190">
        <f ca="1">IF($AG1300&gt;0,OFFSET(DATA!$F$6,BC$10+27*(7-$AE$8),$AF1300,1,1)/OFFSET(DATA!$F$6,BC$10,$AF1300,1,1),0)</f>
        <v>0</v>
      </c>
      <c r="BD1300" s="190">
        <f ca="1">IF($AG1300&gt;0,OFFSET(DATA!$F$6,BD$10+27*(7-$AE$8),$AF1300,1,1)/OFFSET(DATA!$F$6,BD$10,$AF1300,1,1),0)</f>
        <v>0</v>
      </c>
      <c r="BE1300" s="190">
        <f ca="1">IF($AG1300&gt;0,OFFSET(DATA!$F$6,BE$10+27*(7-$AE$8),$AF1300,1,1)/OFFSET(DATA!$F$6,BE$10,$AF1300,1,1),0)</f>
        <v>0</v>
      </c>
      <c r="BF1300" s="190">
        <f ca="1">IF($AG1300&gt;0,OFFSET(DATA!$F$6,BF$10+27*(7-$AE$8),$AF1300,1,1)/OFFSET(DATA!$F$6,BF$10,$AF1300,1,1),0)</f>
        <v>0</v>
      </c>
      <c r="BG1300" s="190">
        <f ca="1">IF($AG1300&gt;0,OFFSET(DATA!$F$6,BG$10+27*(7-$AE$8),$AF1300,1,1)/OFFSET(DATA!$F$6,BG$10,$AF1300,1,1),0)</f>
        <v>0</v>
      </c>
      <c r="BH1300" s="190">
        <f ca="1">IF($AG1300&gt;0,OFFSET(DATA!$F$6,BH$10+27*(7-$AE$8),$AF1300,1,1)/OFFSET(DATA!$F$6,BH$10,$AF1300,1,1),0)</f>
        <v>0</v>
      </c>
      <c r="BI1300" s="190">
        <f ca="1">IF($AG1300&gt;0,OFFSET(DATA!$F$6,BI$10+27*(7-$AE$8),$AF1300,1,1)/OFFSET(DATA!$F$6,BI$10,$AF1300,1,1),0)</f>
        <v>0</v>
      </c>
      <c r="BJ1300" s="190">
        <f ca="1">IF($AG1300&gt;0,OFFSET(DATA!$F$6,BJ$10+27*(7-$AE$8),$AF1300,1,1)/OFFSET(DATA!$F$6,BJ$10,$AF1300,1,1),0)</f>
        <v>0</v>
      </c>
      <c r="BK1300" s="190">
        <f ca="1">IF($AG1300&gt;0,OFFSET(DATA!$F$6,BK$10+27*(7-$AE$8),$AF1300,1,1)/OFFSET(DATA!$F$6,BK$10,$AF1300,1,1),0)</f>
        <v>0</v>
      </c>
      <c r="BL1300" s="190">
        <f ca="1">IF($AG1300&gt;0,OFFSET(DATA!$F$6,BL$10+27*(7-$AE$8),$AF1300,1,1)/OFFSET(DATA!$F$6,BL$10,$AF1300,1,1),0)</f>
        <v>0</v>
      </c>
      <c r="BM1300" s="190">
        <f ca="1">IF($AG1300&gt;0,OFFSET(DATA!$F$6,BM$10+27*(7-$AE$8),$AF1300,1,1)/OFFSET(DATA!$F$6,BM$10,$AF1300,1,1),0)</f>
        <v>0</v>
      </c>
      <c r="BN1300" s="190">
        <f ca="1">IF($AG1300&gt;0,OFFSET(DATA!$F$6,BN$10+27*(7-$AE$8),$AF1300,1,1)/OFFSET(DATA!$F$6,BN$10,$AF1300,1,1),0)</f>
        <v>0</v>
      </c>
      <c r="BO1300" s="190">
        <f ca="1">IF($AG1300&gt;0,OFFSET(DATA!$F$6,BO$10+27*(7-$AE$8),$AF1300,1,1)/OFFSET(DATA!$F$6,BO$10,$AF1300,1,1),0)</f>
        <v>0</v>
      </c>
      <c r="BP1300" s="190">
        <f ca="1">IF($AG1300&gt;0,OFFSET(DATA!$F$6,BP$10+27*(7-$AE$8),$AF1300,1,1)/OFFSET(DATA!$F$6,BP$10,$AF1300,1,1),0)</f>
        <v>0</v>
      </c>
      <c r="BQ1300" s="190">
        <f ca="1">IF($AG1300&gt;0,OFFSET(DATA!$F$6,BQ$10+27*(7-$AE$8),$AF1300,1,1)/OFFSET(DATA!$F$6,BQ$10,$AF1300,1,1),0)</f>
        <v>0</v>
      </c>
      <c r="BR1300" s="190">
        <f ca="1">IF($AG1300&gt;0,OFFSET(DATA!$F$6,BR$10+27*(7-$AE$8),$AF1300,1,1)/OFFSET(DATA!$F$6,BR$10,$AF1300,1,1),0)</f>
        <v>0</v>
      </c>
      <c r="BS1300" s="190">
        <f ca="1">IF($AG1300&gt;0,OFFSET(DATA!$F$6,BS$10+27*(7-$AE$8),$AF1300,1,1)/OFFSET(DATA!$F$6,BS$10,$AF1300,1,1),0)</f>
        <v>0</v>
      </c>
      <c r="BT1300" s="190">
        <f ca="1">IF($AG1300&gt;0,OFFSET(DATA!$F$6,BT$10+27*(7-$AE$8),$AF1300,1,1)/OFFSET(DATA!$F$6,BT$10,$AF1300,1,1),0)</f>
        <v>0</v>
      </c>
      <c r="BU1300" s="190">
        <f ca="1">IF($AG1300&gt;0,OFFSET(DATA!$F$6,BU$10+27*(7-$AE$8),$AF1300,1,1)/OFFSET(DATA!$F$6,BU$10,$AF1300,1,1),0)</f>
        <v>0</v>
      </c>
      <c r="BV1300" s="190">
        <f ca="1">IF($AG1300&gt;0,OFFSET(DATA!$F$6,BV$10+27*(7-$AE$8),$AF1300,1,1)/OFFSET(DATA!$F$6,BV$10,$AF1300,1,1),0)</f>
        <v>0</v>
      </c>
      <c r="BW1300" s="190">
        <f ca="1">IF($AG1300&gt;0,OFFSET(DATA!$F$6,BW$10+27*(7-$AE$8),$AF1300,1,1)/OFFSET(DATA!$F$6,BW$10,$AF1300,1,1),0)</f>
        <v>0</v>
      </c>
      <c r="BX1300" s="190">
        <f ca="1">IF($AG1300&gt;0,OFFSET(DATA!$F$6,BX$10+27*(7-$AE$8),$AF1300,1,1)/OFFSET(DATA!$F$6,BX$10,$AF1300,1,1),0)</f>
        <v>0</v>
      </c>
    </row>
    <row r="1301" spans="32:76" x14ac:dyDescent="0.2">
      <c r="AF1301" s="166">
        <v>1290</v>
      </c>
      <c r="AG1301" s="96">
        <f ca="1">OFFSET(DATA!$F$6,$AF$10,$AF1301,1,1)</f>
        <v>0</v>
      </c>
      <c r="AH1301" s="190">
        <f ca="1">IF($AG1301&gt;0,OFFSET(DATA!$F$6,$AF$10+27*AH$10,$AF1301,1,1)/$AG1301,0)</f>
        <v>0</v>
      </c>
      <c r="AI1301" s="190">
        <f ca="1">IF($AG1301&gt;0,OFFSET(DATA!$F$6,$AF$10+27*AI$10,$AF1301,1,1)/$AG1301,0)</f>
        <v>0</v>
      </c>
      <c r="AJ1301" s="190">
        <f ca="1">IF($AG1301&gt;0,OFFSET(DATA!$F$6,$AF$10+27*AJ$10,$AF1301,1,1)/$AG1301,0)</f>
        <v>0</v>
      </c>
      <c r="AK1301" s="190">
        <f ca="1">IF($AG1301&gt;0,OFFSET(DATA!$F$6,$AF$10+27*AK$10,$AF1301,1,1)/$AG1301,0)</f>
        <v>0</v>
      </c>
      <c r="AL1301" s="190">
        <f ca="1">IF($AG1301&gt;0,OFFSET(DATA!$F$6,$AF$10+27*AL$10,$AF1301,1,1)/$AG1301,0)</f>
        <v>0</v>
      </c>
      <c r="AM1301" s="190">
        <f ca="1">IF($AG1301&gt;0,OFFSET(DATA!$F$6,$AF$10+27*AM$10,$AF1301,1,1)/$AG1301,0)</f>
        <v>0</v>
      </c>
      <c r="AN1301" s="166">
        <f ca="1">OFFSET(DATA!$F$6,$AF$10+27*AN$10,$AF1301,1,1)</f>
        <v>0</v>
      </c>
      <c r="AO1301" s="166">
        <f t="shared" ca="1" si="41"/>
        <v>0</v>
      </c>
      <c r="AQ1301" s="96">
        <f ca="1">OFFSET(DATA!$F$6,25,$AF1301,1,1)</f>
        <v>0</v>
      </c>
      <c r="AR1301" s="190">
        <f ca="1">IF($AQ1301&gt;0,OFFSET(DATA!$F$6,25+27*AR$10,$AF1301,1,1)/$AQ1301,0)</f>
        <v>0</v>
      </c>
      <c r="AS1301" s="190">
        <f ca="1">IF($AQ1301&gt;0,OFFSET(DATA!$F$6,25+27*AS$10,$AF1301,1,1)/$AQ1301,0)</f>
        <v>0</v>
      </c>
      <c r="AT1301" s="190">
        <f ca="1">IF($AQ1301&gt;0,OFFSET(DATA!$F$6,25+27*AT$10,$AF1301,1,1)/$AQ1301,0)</f>
        <v>0</v>
      </c>
      <c r="AU1301" s="190">
        <f ca="1">IF($AQ1301&gt;0,OFFSET(DATA!$F$6,25+27*AU$10,$AF1301,1,1)/$AQ1301,0)</f>
        <v>0</v>
      </c>
      <c r="AV1301" s="190">
        <f ca="1">IF($AQ1301&gt;0,OFFSET(DATA!$F$6,25+27*AV$10,$AF1301,1,1)/$AQ1301,0)</f>
        <v>0</v>
      </c>
      <c r="AW1301" s="190">
        <f ca="1">IF($AQ1301&gt;0,OFFSET(DATA!$F$6,25+27*AW$10,$AF1301,1,1)/$AQ1301,0)</f>
        <v>0</v>
      </c>
      <c r="AZ1301" s="166">
        <f t="shared" ca="1" si="42"/>
        <v>1</v>
      </c>
      <c r="BA1301" s="190">
        <f ca="1">IF($AG1301&gt;0,OFFSET(DATA!$F$6,BA$10+27*(7-$AE$8),$AF1301,1,1)/OFFSET(DATA!$F$6,BA$10,$AF1301,1,1),0)</f>
        <v>0</v>
      </c>
      <c r="BB1301" s="190">
        <f ca="1">IF($AG1301&gt;0,OFFSET(DATA!$F$6,BB$10+27*(7-$AE$8),$AF1301,1,1)/OFFSET(DATA!$F$6,BB$10,$AF1301,1,1),0)</f>
        <v>0</v>
      </c>
      <c r="BC1301" s="190">
        <f ca="1">IF($AG1301&gt;0,OFFSET(DATA!$F$6,BC$10+27*(7-$AE$8),$AF1301,1,1)/OFFSET(DATA!$F$6,BC$10,$AF1301,1,1),0)</f>
        <v>0</v>
      </c>
      <c r="BD1301" s="190">
        <f ca="1">IF($AG1301&gt;0,OFFSET(DATA!$F$6,BD$10+27*(7-$AE$8),$AF1301,1,1)/OFFSET(DATA!$F$6,BD$10,$AF1301,1,1),0)</f>
        <v>0</v>
      </c>
      <c r="BE1301" s="190">
        <f ca="1">IF($AG1301&gt;0,OFFSET(DATA!$F$6,BE$10+27*(7-$AE$8),$AF1301,1,1)/OFFSET(DATA!$F$6,BE$10,$AF1301,1,1),0)</f>
        <v>0</v>
      </c>
      <c r="BF1301" s="190">
        <f ca="1">IF($AG1301&gt;0,OFFSET(DATA!$F$6,BF$10+27*(7-$AE$8),$AF1301,1,1)/OFFSET(DATA!$F$6,BF$10,$AF1301,1,1),0)</f>
        <v>0</v>
      </c>
      <c r="BG1301" s="190">
        <f ca="1">IF($AG1301&gt;0,OFFSET(DATA!$F$6,BG$10+27*(7-$AE$8),$AF1301,1,1)/OFFSET(DATA!$F$6,BG$10,$AF1301,1,1),0)</f>
        <v>0</v>
      </c>
      <c r="BH1301" s="190">
        <f ca="1">IF($AG1301&gt;0,OFFSET(DATA!$F$6,BH$10+27*(7-$AE$8),$AF1301,1,1)/OFFSET(DATA!$F$6,BH$10,$AF1301,1,1),0)</f>
        <v>0</v>
      </c>
      <c r="BI1301" s="190">
        <f ca="1">IF($AG1301&gt;0,OFFSET(DATA!$F$6,BI$10+27*(7-$AE$8),$AF1301,1,1)/OFFSET(DATA!$F$6,BI$10,$AF1301,1,1),0)</f>
        <v>0</v>
      </c>
      <c r="BJ1301" s="190">
        <f ca="1">IF($AG1301&gt;0,OFFSET(DATA!$F$6,BJ$10+27*(7-$AE$8),$AF1301,1,1)/OFFSET(DATA!$F$6,BJ$10,$AF1301,1,1),0)</f>
        <v>0</v>
      </c>
      <c r="BK1301" s="190">
        <f ca="1">IF($AG1301&gt;0,OFFSET(DATA!$F$6,BK$10+27*(7-$AE$8),$AF1301,1,1)/OFFSET(DATA!$F$6,BK$10,$AF1301,1,1),0)</f>
        <v>0</v>
      </c>
      <c r="BL1301" s="190">
        <f ca="1">IF($AG1301&gt;0,OFFSET(DATA!$F$6,BL$10+27*(7-$AE$8),$AF1301,1,1)/OFFSET(DATA!$F$6,BL$10,$AF1301,1,1),0)</f>
        <v>0</v>
      </c>
      <c r="BM1301" s="190">
        <f ca="1">IF($AG1301&gt;0,OFFSET(DATA!$F$6,BM$10+27*(7-$AE$8),$AF1301,1,1)/OFFSET(DATA!$F$6,BM$10,$AF1301,1,1),0)</f>
        <v>0</v>
      </c>
      <c r="BN1301" s="190">
        <f ca="1">IF($AG1301&gt;0,OFFSET(DATA!$F$6,BN$10+27*(7-$AE$8),$AF1301,1,1)/OFFSET(DATA!$F$6,BN$10,$AF1301,1,1),0)</f>
        <v>0</v>
      </c>
      <c r="BO1301" s="190">
        <f ca="1">IF($AG1301&gt;0,OFFSET(DATA!$F$6,BO$10+27*(7-$AE$8),$AF1301,1,1)/OFFSET(DATA!$F$6,BO$10,$AF1301,1,1),0)</f>
        <v>0</v>
      </c>
      <c r="BP1301" s="190">
        <f ca="1">IF($AG1301&gt;0,OFFSET(DATA!$F$6,BP$10+27*(7-$AE$8),$AF1301,1,1)/OFFSET(DATA!$F$6,BP$10,$AF1301,1,1),0)</f>
        <v>0</v>
      </c>
      <c r="BQ1301" s="190">
        <f ca="1">IF($AG1301&gt;0,OFFSET(DATA!$F$6,BQ$10+27*(7-$AE$8),$AF1301,1,1)/OFFSET(DATA!$F$6,BQ$10,$AF1301,1,1),0)</f>
        <v>0</v>
      </c>
      <c r="BR1301" s="190">
        <f ca="1">IF($AG1301&gt;0,OFFSET(DATA!$F$6,BR$10+27*(7-$AE$8),$AF1301,1,1)/OFFSET(DATA!$F$6,BR$10,$AF1301,1,1),0)</f>
        <v>0</v>
      </c>
      <c r="BS1301" s="190">
        <f ca="1">IF($AG1301&gt;0,OFFSET(DATA!$F$6,BS$10+27*(7-$AE$8),$AF1301,1,1)/OFFSET(DATA!$F$6,BS$10,$AF1301,1,1),0)</f>
        <v>0</v>
      </c>
      <c r="BT1301" s="190">
        <f ca="1">IF($AG1301&gt;0,OFFSET(DATA!$F$6,BT$10+27*(7-$AE$8),$AF1301,1,1)/OFFSET(DATA!$F$6,BT$10,$AF1301,1,1),0)</f>
        <v>0</v>
      </c>
      <c r="BU1301" s="190">
        <f ca="1">IF($AG1301&gt;0,OFFSET(DATA!$F$6,BU$10+27*(7-$AE$8),$AF1301,1,1)/OFFSET(DATA!$F$6,BU$10,$AF1301,1,1),0)</f>
        <v>0</v>
      </c>
      <c r="BV1301" s="190">
        <f ca="1">IF($AG1301&gt;0,OFFSET(DATA!$F$6,BV$10+27*(7-$AE$8),$AF1301,1,1)/OFFSET(DATA!$F$6,BV$10,$AF1301,1,1),0)</f>
        <v>0</v>
      </c>
      <c r="BW1301" s="190">
        <f ca="1">IF($AG1301&gt;0,OFFSET(DATA!$F$6,BW$10+27*(7-$AE$8),$AF1301,1,1)/OFFSET(DATA!$F$6,BW$10,$AF1301,1,1),0)</f>
        <v>0</v>
      </c>
      <c r="BX1301" s="190">
        <f ca="1">IF($AG1301&gt;0,OFFSET(DATA!$F$6,BX$10+27*(7-$AE$8),$AF1301,1,1)/OFFSET(DATA!$F$6,BX$10,$AF1301,1,1),0)</f>
        <v>0</v>
      </c>
    </row>
    <row r="1302" spans="32:76" x14ac:dyDescent="0.2">
      <c r="AF1302" s="166">
        <v>1291</v>
      </c>
      <c r="AG1302" s="96">
        <f ca="1">OFFSET(DATA!$F$6,$AF$10,$AF1302,1,1)</f>
        <v>0</v>
      </c>
      <c r="AH1302" s="190">
        <f ca="1">IF($AG1302&gt;0,OFFSET(DATA!$F$6,$AF$10+27*AH$10,$AF1302,1,1)/$AG1302,0)</f>
        <v>0</v>
      </c>
      <c r="AI1302" s="190">
        <f ca="1">IF($AG1302&gt;0,OFFSET(DATA!$F$6,$AF$10+27*AI$10,$AF1302,1,1)/$AG1302,0)</f>
        <v>0</v>
      </c>
      <c r="AJ1302" s="190">
        <f ca="1">IF($AG1302&gt;0,OFFSET(DATA!$F$6,$AF$10+27*AJ$10,$AF1302,1,1)/$AG1302,0)</f>
        <v>0</v>
      </c>
      <c r="AK1302" s="190">
        <f ca="1">IF($AG1302&gt;0,OFFSET(DATA!$F$6,$AF$10+27*AK$10,$AF1302,1,1)/$AG1302,0)</f>
        <v>0</v>
      </c>
      <c r="AL1302" s="190">
        <f ca="1">IF($AG1302&gt;0,OFFSET(DATA!$F$6,$AF$10+27*AL$10,$AF1302,1,1)/$AG1302,0)</f>
        <v>0</v>
      </c>
      <c r="AM1302" s="190">
        <f ca="1">IF($AG1302&gt;0,OFFSET(DATA!$F$6,$AF$10+27*AM$10,$AF1302,1,1)/$AG1302,0)</f>
        <v>0</v>
      </c>
      <c r="AN1302" s="166">
        <f ca="1">OFFSET(DATA!$F$6,$AF$10+27*AN$10,$AF1302,1,1)</f>
        <v>0</v>
      </c>
      <c r="AO1302" s="166">
        <f t="shared" ca="1" si="41"/>
        <v>0</v>
      </c>
      <c r="AQ1302" s="96">
        <f ca="1">OFFSET(DATA!$F$6,25,$AF1302,1,1)</f>
        <v>0</v>
      </c>
      <c r="AR1302" s="190">
        <f ca="1">IF($AQ1302&gt;0,OFFSET(DATA!$F$6,25+27*AR$10,$AF1302,1,1)/$AQ1302,0)</f>
        <v>0</v>
      </c>
      <c r="AS1302" s="190">
        <f ca="1">IF($AQ1302&gt;0,OFFSET(DATA!$F$6,25+27*AS$10,$AF1302,1,1)/$AQ1302,0)</f>
        <v>0</v>
      </c>
      <c r="AT1302" s="190">
        <f ca="1">IF($AQ1302&gt;0,OFFSET(DATA!$F$6,25+27*AT$10,$AF1302,1,1)/$AQ1302,0)</f>
        <v>0</v>
      </c>
      <c r="AU1302" s="190">
        <f ca="1">IF($AQ1302&gt;0,OFFSET(DATA!$F$6,25+27*AU$10,$AF1302,1,1)/$AQ1302,0)</f>
        <v>0</v>
      </c>
      <c r="AV1302" s="190">
        <f ca="1">IF($AQ1302&gt;0,OFFSET(DATA!$F$6,25+27*AV$10,$AF1302,1,1)/$AQ1302,0)</f>
        <v>0</v>
      </c>
      <c r="AW1302" s="190">
        <f ca="1">IF($AQ1302&gt;0,OFFSET(DATA!$F$6,25+27*AW$10,$AF1302,1,1)/$AQ1302,0)</f>
        <v>0</v>
      </c>
      <c r="AZ1302" s="166">
        <f t="shared" ca="1" si="42"/>
        <v>1</v>
      </c>
      <c r="BA1302" s="190">
        <f ca="1">IF($AG1302&gt;0,OFFSET(DATA!$F$6,BA$10+27*(7-$AE$8),$AF1302,1,1)/OFFSET(DATA!$F$6,BA$10,$AF1302,1,1),0)</f>
        <v>0</v>
      </c>
      <c r="BB1302" s="190">
        <f ca="1">IF($AG1302&gt;0,OFFSET(DATA!$F$6,BB$10+27*(7-$AE$8),$AF1302,1,1)/OFFSET(DATA!$F$6,BB$10,$AF1302,1,1),0)</f>
        <v>0</v>
      </c>
      <c r="BC1302" s="190">
        <f ca="1">IF($AG1302&gt;0,OFFSET(DATA!$F$6,BC$10+27*(7-$AE$8),$AF1302,1,1)/OFFSET(DATA!$F$6,BC$10,$AF1302,1,1),0)</f>
        <v>0</v>
      </c>
      <c r="BD1302" s="190">
        <f ca="1">IF($AG1302&gt;0,OFFSET(DATA!$F$6,BD$10+27*(7-$AE$8),$AF1302,1,1)/OFFSET(DATA!$F$6,BD$10,$AF1302,1,1),0)</f>
        <v>0</v>
      </c>
      <c r="BE1302" s="190">
        <f ca="1">IF($AG1302&gt;0,OFFSET(DATA!$F$6,BE$10+27*(7-$AE$8),$AF1302,1,1)/OFFSET(DATA!$F$6,BE$10,$AF1302,1,1),0)</f>
        <v>0</v>
      </c>
      <c r="BF1302" s="190">
        <f ca="1">IF($AG1302&gt;0,OFFSET(DATA!$F$6,BF$10+27*(7-$AE$8),$AF1302,1,1)/OFFSET(DATA!$F$6,BF$10,$AF1302,1,1),0)</f>
        <v>0</v>
      </c>
      <c r="BG1302" s="190">
        <f ca="1">IF($AG1302&gt;0,OFFSET(DATA!$F$6,BG$10+27*(7-$AE$8),$AF1302,1,1)/OFFSET(DATA!$F$6,BG$10,$AF1302,1,1),0)</f>
        <v>0</v>
      </c>
      <c r="BH1302" s="190">
        <f ca="1">IF($AG1302&gt;0,OFFSET(DATA!$F$6,BH$10+27*(7-$AE$8),$AF1302,1,1)/OFFSET(DATA!$F$6,BH$10,$AF1302,1,1),0)</f>
        <v>0</v>
      </c>
      <c r="BI1302" s="190">
        <f ca="1">IF($AG1302&gt;0,OFFSET(DATA!$F$6,BI$10+27*(7-$AE$8),$AF1302,1,1)/OFFSET(DATA!$F$6,BI$10,$AF1302,1,1),0)</f>
        <v>0</v>
      </c>
      <c r="BJ1302" s="190">
        <f ca="1">IF($AG1302&gt;0,OFFSET(DATA!$F$6,BJ$10+27*(7-$AE$8),$AF1302,1,1)/OFFSET(DATA!$F$6,BJ$10,$AF1302,1,1),0)</f>
        <v>0</v>
      </c>
      <c r="BK1302" s="190">
        <f ca="1">IF($AG1302&gt;0,OFFSET(DATA!$F$6,BK$10+27*(7-$AE$8),$AF1302,1,1)/OFFSET(DATA!$F$6,BK$10,$AF1302,1,1),0)</f>
        <v>0</v>
      </c>
      <c r="BL1302" s="190">
        <f ca="1">IF($AG1302&gt;0,OFFSET(DATA!$F$6,BL$10+27*(7-$AE$8),$AF1302,1,1)/OFFSET(DATA!$F$6,BL$10,$AF1302,1,1),0)</f>
        <v>0</v>
      </c>
      <c r="BM1302" s="190">
        <f ca="1">IF($AG1302&gt;0,OFFSET(DATA!$F$6,BM$10+27*(7-$AE$8),$AF1302,1,1)/OFFSET(DATA!$F$6,BM$10,$AF1302,1,1),0)</f>
        <v>0</v>
      </c>
      <c r="BN1302" s="190">
        <f ca="1">IF($AG1302&gt;0,OFFSET(DATA!$F$6,BN$10+27*(7-$AE$8),$AF1302,1,1)/OFFSET(DATA!$F$6,BN$10,$AF1302,1,1),0)</f>
        <v>0</v>
      </c>
      <c r="BO1302" s="190">
        <f ca="1">IF($AG1302&gt;0,OFFSET(DATA!$F$6,BO$10+27*(7-$AE$8),$AF1302,1,1)/OFFSET(DATA!$F$6,BO$10,$AF1302,1,1),0)</f>
        <v>0</v>
      </c>
      <c r="BP1302" s="190">
        <f ca="1">IF($AG1302&gt;0,OFFSET(DATA!$F$6,BP$10+27*(7-$AE$8),$AF1302,1,1)/OFFSET(DATA!$F$6,BP$10,$AF1302,1,1),0)</f>
        <v>0</v>
      </c>
      <c r="BQ1302" s="190">
        <f ca="1">IF($AG1302&gt;0,OFFSET(DATA!$F$6,BQ$10+27*(7-$AE$8),$AF1302,1,1)/OFFSET(DATA!$F$6,BQ$10,$AF1302,1,1),0)</f>
        <v>0</v>
      </c>
      <c r="BR1302" s="190">
        <f ca="1">IF($AG1302&gt;0,OFFSET(DATA!$F$6,BR$10+27*(7-$AE$8),$AF1302,1,1)/OFFSET(DATA!$F$6,BR$10,$AF1302,1,1),0)</f>
        <v>0</v>
      </c>
      <c r="BS1302" s="190">
        <f ca="1">IF($AG1302&gt;0,OFFSET(DATA!$F$6,BS$10+27*(7-$AE$8),$AF1302,1,1)/OFFSET(DATA!$F$6,BS$10,$AF1302,1,1),0)</f>
        <v>0</v>
      </c>
      <c r="BT1302" s="190">
        <f ca="1">IF($AG1302&gt;0,OFFSET(DATA!$F$6,BT$10+27*(7-$AE$8),$AF1302,1,1)/OFFSET(DATA!$F$6,BT$10,$AF1302,1,1),0)</f>
        <v>0</v>
      </c>
      <c r="BU1302" s="190">
        <f ca="1">IF($AG1302&gt;0,OFFSET(DATA!$F$6,BU$10+27*(7-$AE$8),$AF1302,1,1)/OFFSET(DATA!$F$6,BU$10,$AF1302,1,1),0)</f>
        <v>0</v>
      </c>
      <c r="BV1302" s="190">
        <f ca="1">IF($AG1302&gt;0,OFFSET(DATA!$F$6,BV$10+27*(7-$AE$8),$AF1302,1,1)/OFFSET(DATA!$F$6,BV$10,$AF1302,1,1),0)</f>
        <v>0</v>
      </c>
      <c r="BW1302" s="190">
        <f ca="1">IF($AG1302&gt;0,OFFSET(DATA!$F$6,BW$10+27*(7-$AE$8),$AF1302,1,1)/OFFSET(DATA!$F$6,BW$10,$AF1302,1,1),0)</f>
        <v>0</v>
      </c>
      <c r="BX1302" s="190">
        <f ca="1">IF($AG1302&gt;0,OFFSET(DATA!$F$6,BX$10+27*(7-$AE$8),$AF1302,1,1)/OFFSET(DATA!$F$6,BX$10,$AF1302,1,1),0)</f>
        <v>0</v>
      </c>
    </row>
    <row r="1303" spans="32:76" x14ac:dyDescent="0.2">
      <c r="AF1303" s="166">
        <v>1292</v>
      </c>
      <c r="AG1303" s="96">
        <f ca="1">OFFSET(DATA!$F$6,$AF$10,$AF1303,1,1)</f>
        <v>0</v>
      </c>
      <c r="AH1303" s="190">
        <f ca="1">IF($AG1303&gt;0,OFFSET(DATA!$F$6,$AF$10+27*AH$10,$AF1303,1,1)/$AG1303,0)</f>
        <v>0</v>
      </c>
      <c r="AI1303" s="190">
        <f ca="1">IF($AG1303&gt;0,OFFSET(DATA!$F$6,$AF$10+27*AI$10,$AF1303,1,1)/$AG1303,0)</f>
        <v>0</v>
      </c>
      <c r="AJ1303" s="190">
        <f ca="1">IF($AG1303&gt;0,OFFSET(DATA!$F$6,$AF$10+27*AJ$10,$AF1303,1,1)/$AG1303,0)</f>
        <v>0</v>
      </c>
      <c r="AK1303" s="190">
        <f ca="1">IF($AG1303&gt;0,OFFSET(DATA!$F$6,$AF$10+27*AK$10,$AF1303,1,1)/$AG1303,0)</f>
        <v>0</v>
      </c>
      <c r="AL1303" s="190">
        <f ca="1">IF($AG1303&gt;0,OFFSET(DATA!$F$6,$AF$10+27*AL$10,$AF1303,1,1)/$AG1303,0)</f>
        <v>0</v>
      </c>
      <c r="AM1303" s="190">
        <f ca="1">IF($AG1303&gt;0,OFFSET(DATA!$F$6,$AF$10+27*AM$10,$AF1303,1,1)/$AG1303,0)</f>
        <v>0</v>
      </c>
      <c r="AN1303" s="166">
        <f ca="1">OFFSET(DATA!$F$6,$AF$10+27*AN$10,$AF1303,1,1)</f>
        <v>0</v>
      </c>
      <c r="AO1303" s="166">
        <f t="shared" ca="1" si="41"/>
        <v>0</v>
      </c>
      <c r="AQ1303" s="96">
        <f ca="1">OFFSET(DATA!$F$6,25,$AF1303,1,1)</f>
        <v>0</v>
      </c>
      <c r="AR1303" s="190">
        <f ca="1">IF($AQ1303&gt;0,OFFSET(DATA!$F$6,25+27*AR$10,$AF1303,1,1)/$AQ1303,0)</f>
        <v>0</v>
      </c>
      <c r="AS1303" s="190">
        <f ca="1">IF($AQ1303&gt;0,OFFSET(DATA!$F$6,25+27*AS$10,$AF1303,1,1)/$AQ1303,0)</f>
        <v>0</v>
      </c>
      <c r="AT1303" s="190">
        <f ca="1">IF($AQ1303&gt;0,OFFSET(DATA!$F$6,25+27*AT$10,$AF1303,1,1)/$AQ1303,0)</f>
        <v>0</v>
      </c>
      <c r="AU1303" s="190">
        <f ca="1">IF($AQ1303&gt;0,OFFSET(DATA!$F$6,25+27*AU$10,$AF1303,1,1)/$AQ1303,0)</f>
        <v>0</v>
      </c>
      <c r="AV1303" s="190">
        <f ca="1">IF($AQ1303&gt;0,OFFSET(DATA!$F$6,25+27*AV$10,$AF1303,1,1)/$AQ1303,0)</f>
        <v>0</v>
      </c>
      <c r="AW1303" s="190">
        <f ca="1">IF($AQ1303&gt;0,OFFSET(DATA!$F$6,25+27*AW$10,$AF1303,1,1)/$AQ1303,0)</f>
        <v>0</v>
      </c>
      <c r="AZ1303" s="166">
        <f t="shared" ca="1" si="42"/>
        <v>1</v>
      </c>
      <c r="BA1303" s="190">
        <f ca="1">IF($AG1303&gt;0,OFFSET(DATA!$F$6,BA$10+27*(7-$AE$8),$AF1303,1,1)/OFFSET(DATA!$F$6,BA$10,$AF1303,1,1),0)</f>
        <v>0</v>
      </c>
      <c r="BB1303" s="190">
        <f ca="1">IF($AG1303&gt;0,OFFSET(DATA!$F$6,BB$10+27*(7-$AE$8),$AF1303,1,1)/OFFSET(DATA!$F$6,BB$10,$AF1303,1,1),0)</f>
        <v>0</v>
      </c>
      <c r="BC1303" s="190">
        <f ca="1">IF($AG1303&gt;0,OFFSET(DATA!$F$6,BC$10+27*(7-$AE$8),$AF1303,1,1)/OFFSET(DATA!$F$6,BC$10,$AF1303,1,1),0)</f>
        <v>0</v>
      </c>
      <c r="BD1303" s="190">
        <f ca="1">IF($AG1303&gt;0,OFFSET(DATA!$F$6,BD$10+27*(7-$AE$8),$AF1303,1,1)/OFFSET(DATA!$F$6,BD$10,$AF1303,1,1),0)</f>
        <v>0</v>
      </c>
      <c r="BE1303" s="190">
        <f ca="1">IF($AG1303&gt;0,OFFSET(DATA!$F$6,BE$10+27*(7-$AE$8),$AF1303,1,1)/OFFSET(DATA!$F$6,BE$10,$AF1303,1,1),0)</f>
        <v>0</v>
      </c>
      <c r="BF1303" s="190">
        <f ca="1">IF($AG1303&gt;0,OFFSET(DATA!$F$6,BF$10+27*(7-$AE$8),$AF1303,1,1)/OFFSET(DATA!$F$6,BF$10,$AF1303,1,1),0)</f>
        <v>0</v>
      </c>
      <c r="BG1303" s="190">
        <f ca="1">IF($AG1303&gt;0,OFFSET(DATA!$F$6,BG$10+27*(7-$AE$8),$AF1303,1,1)/OFFSET(DATA!$F$6,BG$10,$AF1303,1,1),0)</f>
        <v>0</v>
      </c>
      <c r="BH1303" s="190">
        <f ca="1">IF($AG1303&gt;0,OFFSET(DATA!$F$6,BH$10+27*(7-$AE$8),$AF1303,1,1)/OFFSET(DATA!$F$6,BH$10,$AF1303,1,1),0)</f>
        <v>0</v>
      </c>
      <c r="BI1303" s="190">
        <f ca="1">IF($AG1303&gt;0,OFFSET(DATA!$F$6,BI$10+27*(7-$AE$8),$AF1303,1,1)/OFFSET(DATA!$F$6,BI$10,$AF1303,1,1),0)</f>
        <v>0</v>
      </c>
      <c r="BJ1303" s="190">
        <f ca="1">IF($AG1303&gt;0,OFFSET(DATA!$F$6,BJ$10+27*(7-$AE$8),$AF1303,1,1)/OFFSET(DATA!$F$6,BJ$10,$AF1303,1,1),0)</f>
        <v>0</v>
      </c>
      <c r="BK1303" s="190">
        <f ca="1">IF($AG1303&gt;0,OFFSET(DATA!$F$6,BK$10+27*(7-$AE$8),$AF1303,1,1)/OFFSET(DATA!$F$6,BK$10,$AF1303,1,1),0)</f>
        <v>0</v>
      </c>
      <c r="BL1303" s="190">
        <f ca="1">IF($AG1303&gt;0,OFFSET(DATA!$F$6,BL$10+27*(7-$AE$8),$AF1303,1,1)/OFFSET(DATA!$F$6,BL$10,$AF1303,1,1),0)</f>
        <v>0</v>
      </c>
      <c r="BM1303" s="190">
        <f ca="1">IF($AG1303&gt;0,OFFSET(DATA!$F$6,BM$10+27*(7-$AE$8),$AF1303,1,1)/OFFSET(DATA!$F$6,BM$10,$AF1303,1,1),0)</f>
        <v>0</v>
      </c>
      <c r="BN1303" s="190">
        <f ca="1">IF($AG1303&gt;0,OFFSET(DATA!$F$6,BN$10+27*(7-$AE$8),$AF1303,1,1)/OFFSET(DATA!$F$6,BN$10,$AF1303,1,1),0)</f>
        <v>0</v>
      </c>
      <c r="BO1303" s="190">
        <f ca="1">IF($AG1303&gt;0,OFFSET(DATA!$F$6,BO$10+27*(7-$AE$8),$AF1303,1,1)/OFFSET(DATA!$F$6,BO$10,$AF1303,1,1),0)</f>
        <v>0</v>
      </c>
      <c r="BP1303" s="190">
        <f ca="1">IF($AG1303&gt;0,OFFSET(DATA!$F$6,BP$10+27*(7-$AE$8),$AF1303,1,1)/OFFSET(DATA!$F$6,BP$10,$AF1303,1,1),0)</f>
        <v>0</v>
      </c>
      <c r="BQ1303" s="190">
        <f ca="1">IF($AG1303&gt;0,OFFSET(DATA!$F$6,BQ$10+27*(7-$AE$8),$AF1303,1,1)/OFFSET(DATA!$F$6,BQ$10,$AF1303,1,1),0)</f>
        <v>0</v>
      </c>
      <c r="BR1303" s="190">
        <f ca="1">IF($AG1303&gt;0,OFFSET(DATA!$F$6,BR$10+27*(7-$AE$8),$AF1303,1,1)/OFFSET(DATA!$F$6,BR$10,$AF1303,1,1),0)</f>
        <v>0</v>
      </c>
      <c r="BS1303" s="190">
        <f ca="1">IF($AG1303&gt;0,OFFSET(DATA!$F$6,BS$10+27*(7-$AE$8),$AF1303,1,1)/OFFSET(DATA!$F$6,BS$10,$AF1303,1,1),0)</f>
        <v>0</v>
      </c>
      <c r="BT1303" s="190">
        <f ca="1">IF($AG1303&gt;0,OFFSET(DATA!$F$6,BT$10+27*(7-$AE$8),$AF1303,1,1)/OFFSET(DATA!$F$6,BT$10,$AF1303,1,1),0)</f>
        <v>0</v>
      </c>
      <c r="BU1303" s="190">
        <f ca="1">IF($AG1303&gt;0,OFFSET(DATA!$F$6,BU$10+27*(7-$AE$8),$AF1303,1,1)/OFFSET(DATA!$F$6,BU$10,$AF1303,1,1),0)</f>
        <v>0</v>
      </c>
      <c r="BV1303" s="190">
        <f ca="1">IF($AG1303&gt;0,OFFSET(DATA!$F$6,BV$10+27*(7-$AE$8),$AF1303,1,1)/OFFSET(DATA!$F$6,BV$10,$AF1303,1,1),0)</f>
        <v>0</v>
      </c>
      <c r="BW1303" s="190">
        <f ca="1">IF($AG1303&gt;0,OFFSET(DATA!$F$6,BW$10+27*(7-$AE$8),$AF1303,1,1)/OFFSET(DATA!$F$6,BW$10,$AF1303,1,1),0)</f>
        <v>0</v>
      </c>
      <c r="BX1303" s="190">
        <f ca="1">IF($AG1303&gt;0,OFFSET(DATA!$F$6,BX$10+27*(7-$AE$8),$AF1303,1,1)/OFFSET(DATA!$F$6,BX$10,$AF1303,1,1),0)</f>
        <v>0</v>
      </c>
    </row>
    <row r="1304" spans="32:76" x14ac:dyDescent="0.2">
      <c r="AF1304" s="166">
        <v>1293</v>
      </c>
      <c r="AG1304" s="96">
        <f ca="1">OFFSET(DATA!$F$6,$AF$10,$AF1304,1,1)</f>
        <v>0</v>
      </c>
      <c r="AH1304" s="190">
        <f ca="1">IF($AG1304&gt;0,OFFSET(DATA!$F$6,$AF$10+27*AH$10,$AF1304,1,1)/$AG1304,0)</f>
        <v>0</v>
      </c>
      <c r="AI1304" s="190">
        <f ca="1">IF($AG1304&gt;0,OFFSET(DATA!$F$6,$AF$10+27*AI$10,$AF1304,1,1)/$AG1304,0)</f>
        <v>0</v>
      </c>
      <c r="AJ1304" s="190">
        <f ca="1">IF($AG1304&gt;0,OFFSET(DATA!$F$6,$AF$10+27*AJ$10,$AF1304,1,1)/$AG1304,0)</f>
        <v>0</v>
      </c>
      <c r="AK1304" s="190">
        <f ca="1">IF($AG1304&gt;0,OFFSET(DATA!$F$6,$AF$10+27*AK$10,$AF1304,1,1)/$AG1304,0)</f>
        <v>0</v>
      </c>
      <c r="AL1304" s="190">
        <f ca="1">IF($AG1304&gt;0,OFFSET(DATA!$F$6,$AF$10+27*AL$10,$AF1304,1,1)/$AG1304,0)</f>
        <v>0</v>
      </c>
      <c r="AM1304" s="190">
        <f ca="1">IF($AG1304&gt;0,OFFSET(DATA!$F$6,$AF$10+27*AM$10,$AF1304,1,1)/$AG1304,0)</f>
        <v>0</v>
      </c>
      <c r="AN1304" s="166">
        <f ca="1">OFFSET(DATA!$F$6,$AF$10+27*AN$10,$AF1304,1,1)</f>
        <v>0</v>
      </c>
      <c r="AO1304" s="166">
        <f t="shared" ca="1" si="41"/>
        <v>0</v>
      </c>
      <c r="AQ1304" s="96">
        <f ca="1">OFFSET(DATA!$F$6,25,$AF1304,1,1)</f>
        <v>0</v>
      </c>
      <c r="AR1304" s="190">
        <f ca="1">IF($AQ1304&gt;0,OFFSET(DATA!$F$6,25+27*AR$10,$AF1304,1,1)/$AQ1304,0)</f>
        <v>0</v>
      </c>
      <c r="AS1304" s="190">
        <f ca="1">IF($AQ1304&gt;0,OFFSET(DATA!$F$6,25+27*AS$10,$AF1304,1,1)/$AQ1304,0)</f>
        <v>0</v>
      </c>
      <c r="AT1304" s="190">
        <f ca="1">IF($AQ1304&gt;0,OFFSET(DATA!$F$6,25+27*AT$10,$AF1304,1,1)/$AQ1304,0)</f>
        <v>0</v>
      </c>
      <c r="AU1304" s="190">
        <f ca="1">IF($AQ1304&gt;0,OFFSET(DATA!$F$6,25+27*AU$10,$AF1304,1,1)/$AQ1304,0)</f>
        <v>0</v>
      </c>
      <c r="AV1304" s="190">
        <f ca="1">IF($AQ1304&gt;0,OFFSET(DATA!$F$6,25+27*AV$10,$AF1304,1,1)/$AQ1304,0)</f>
        <v>0</v>
      </c>
      <c r="AW1304" s="190">
        <f ca="1">IF($AQ1304&gt;0,OFFSET(DATA!$F$6,25+27*AW$10,$AF1304,1,1)/$AQ1304,0)</f>
        <v>0</v>
      </c>
      <c r="AZ1304" s="166">
        <f t="shared" ca="1" si="42"/>
        <v>1</v>
      </c>
      <c r="BA1304" s="190">
        <f ca="1">IF($AG1304&gt;0,OFFSET(DATA!$F$6,BA$10+27*(7-$AE$8),$AF1304,1,1)/OFFSET(DATA!$F$6,BA$10,$AF1304,1,1),0)</f>
        <v>0</v>
      </c>
      <c r="BB1304" s="190">
        <f ca="1">IF($AG1304&gt;0,OFFSET(DATA!$F$6,BB$10+27*(7-$AE$8),$AF1304,1,1)/OFFSET(DATA!$F$6,BB$10,$AF1304,1,1),0)</f>
        <v>0</v>
      </c>
      <c r="BC1304" s="190">
        <f ca="1">IF($AG1304&gt;0,OFFSET(DATA!$F$6,BC$10+27*(7-$AE$8),$AF1304,1,1)/OFFSET(DATA!$F$6,BC$10,$AF1304,1,1),0)</f>
        <v>0</v>
      </c>
      <c r="BD1304" s="190">
        <f ca="1">IF($AG1304&gt;0,OFFSET(DATA!$F$6,BD$10+27*(7-$AE$8),$AF1304,1,1)/OFFSET(DATA!$F$6,BD$10,$AF1304,1,1),0)</f>
        <v>0</v>
      </c>
      <c r="BE1304" s="190">
        <f ca="1">IF($AG1304&gt;0,OFFSET(DATA!$F$6,BE$10+27*(7-$AE$8),$AF1304,1,1)/OFFSET(DATA!$F$6,BE$10,$AF1304,1,1),0)</f>
        <v>0</v>
      </c>
      <c r="BF1304" s="190">
        <f ca="1">IF($AG1304&gt;0,OFFSET(DATA!$F$6,BF$10+27*(7-$AE$8),$AF1304,1,1)/OFFSET(DATA!$F$6,BF$10,$AF1304,1,1),0)</f>
        <v>0</v>
      </c>
      <c r="BG1304" s="190">
        <f ca="1">IF($AG1304&gt;0,OFFSET(DATA!$F$6,BG$10+27*(7-$AE$8),$AF1304,1,1)/OFFSET(DATA!$F$6,BG$10,$AF1304,1,1),0)</f>
        <v>0</v>
      </c>
      <c r="BH1304" s="190">
        <f ca="1">IF($AG1304&gt;0,OFFSET(DATA!$F$6,BH$10+27*(7-$AE$8),$AF1304,1,1)/OFFSET(DATA!$F$6,BH$10,$AF1304,1,1),0)</f>
        <v>0</v>
      </c>
      <c r="BI1304" s="190">
        <f ca="1">IF($AG1304&gt;0,OFFSET(DATA!$F$6,BI$10+27*(7-$AE$8),$AF1304,1,1)/OFFSET(DATA!$F$6,BI$10,$AF1304,1,1),0)</f>
        <v>0</v>
      </c>
      <c r="BJ1304" s="190">
        <f ca="1">IF($AG1304&gt;0,OFFSET(DATA!$F$6,BJ$10+27*(7-$AE$8),$AF1304,1,1)/OFFSET(DATA!$F$6,BJ$10,$AF1304,1,1),0)</f>
        <v>0</v>
      </c>
      <c r="BK1304" s="190">
        <f ca="1">IF($AG1304&gt;0,OFFSET(DATA!$F$6,BK$10+27*(7-$AE$8),$AF1304,1,1)/OFFSET(DATA!$F$6,BK$10,$AF1304,1,1),0)</f>
        <v>0</v>
      </c>
      <c r="BL1304" s="190">
        <f ca="1">IF($AG1304&gt;0,OFFSET(DATA!$F$6,BL$10+27*(7-$AE$8),$AF1304,1,1)/OFFSET(DATA!$F$6,BL$10,$AF1304,1,1),0)</f>
        <v>0</v>
      </c>
      <c r="BM1304" s="190">
        <f ca="1">IF($AG1304&gt;0,OFFSET(DATA!$F$6,BM$10+27*(7-$AE$8),$AF1304,1,1)/OFFSET(DATA!$F$6,BM$10,$AF1304,1,1),0)</f>
        <v>0</v>
      </c>
      <c r="BN1304" s="190">
        <f ca="1">IF($AG1304&gt;0,OFFSET(DATA!$F$6,BN$10+27*(7-$AE$8),$AF1304,1,1)/OFFSET(DATA!$F$6,BN$10,$AF1304,1,1),0)</f>
        <v>0</v>
      </c>
      <c r="BO1304" s="190">
        <f ca="1">IF($AG1304&gt;0,OFFSET(DATA!$F$6,BO$10+27*(7-$AE$8),$AF1304,1,1)/OFFSET(DATA!$F$6,BO$10,$AF1304,1,1),0)</f>
        <v>0</v>
      </c>
      <c r="BP1304" s="190">
        <f ca="1">IF($AG1304&gt;0,OFFSET(DATA!$F$6,BP$10+27*(7-$AE$8),$AF1304,1,1)/OFFSET(DATA!$F$6,BP$10,$AF1304,1,1),0)</f>
        <v>0</v>
      </c>
      <c r="BQ1304" s="190">
        <f ca="1">IF($AG1304&gt;0,OFFSET(DATA!$F$6,BQ$10+27*(7-$AE$8),$AF1304,1,1)/OFFSET(DATA!$F$6,BQ$10,$AF1304,1,1),0)</f>
        <v>0</v>
      </c>
      <c r="BR1304" s="190">
        <f ca="1">IF($AG1304&gt;0,OFFSET(DATA!$F$6,BR$10+27*(7-$AE$8),$AF1304,1,1)/OFFSET(DATA!$F$6,BR$10,$AF1304,1,1),0)</f>
        <v>0</v>
      </c>
      <c r="BS1304" s="190">
        <f ca="1">IF($AG1304&gt;0,OFFSET(DATA!$F$6,BS$10+27*(7-$AE$8),$AF1304,1,1)/OFFSET(DATA!$F$6,BS$10,$AF1304,1,1),0)</f>
        <v>0</v>
      </c>
      <c r="BT1304" s="190">
        <f ca="1">IF($AG1304&gt;0,OFFSET(DATA!$F$6,BT$10+27*(7-$AE$8),$AF1304,1,1)/OFFSET(DATA!$F$6,BT$10,$AF1304,1,1),0)</f>
        <v>0</v>
      </c>
      <c r="BU1304" s="190">
        <f ca="1">IF($AG1304&gt;0,OFFSET(DATA!$F$6,BU$10+27*(7-$AE$8),$AF1304,1,1)/OFFSET(DATA!$F$6,BU$10,$AF1304,1,1),0)</f>
        <v>0</v>
      </c>
      <c r="BV1304" s="190">
        <f ca="1">IF($AG1304&gt;0,OFFSET(DATA!$F$6,BV$10+27*(7-$AE$8),$AF1304,1,1)/OFFSET(DATA!$F$6,BV$10,$AF1304,1,1),0)</f>
        <v>0</v>
      </c>
      <c r="BW1304" s="190">
        <f ca="1">IF($AG1304&gt;0,OFFSET(DATA!$F$6,BW$10+27*(7-$AE$8),$AF1304,1,1)/OFFSET(DATA!$F$6,BW$10,$AF1304,1,1),0)</f>
        <v>0</v>
      </c>
      <c r="BX1304" s="190">
        <f ca="1">IF($AG1304&gt;0,OFFSET(DATA!$F$6,BX$10+27*(7-$AE$8),$AF1304,1,1)/OFFSET(DATA!$F$6,BX$10,$AF1304,1,1),0)</f>
        <v>0</v>
      </c>
    </row>
    <row r="1305" spans="32:76" x14ac:dyDescent="0.2">
      <c r="AF1305" s="166">
        <v>1294</v>
      </c>
      <c r="AG1305" s="96">
        <f ca="1">OFFSET(DATA!$F$6,$AF$10,$AF1305,1,1)</f>
        <v>0</v>
      </c>
      <c r="AH1305" s="190">
        <f ca="1">IF($AG1305&gt;0,OFFSET(DATA!$F$6,$AF$10+27*AH$10,$AF1305,1,1)/$AG1305,0)</f>
        <v>0</v>
      </c>
      <c r="AI1305" s="190">
        <f ca="1">IF($AG1305&gt;0,OFFSET(DATA!$F$6,$AF$10+27*AI$10,$AF1305,1,1)/$AG1305,0)</f>
        <v>0</v>
      </c>
      <c r="AJ1305" s="190">
        <f ca="1">IF($AG1305&gt;0,OFFSET(DATA!$F$6,$AF$10+27*AJ$10,$AF1305,1,1)/$AG1305,0)</f>
        <v>0</v>
      </c>
      <c r="AK1305" s="190">
        <f ca="1">IF($AG1305&gt;0,OFFSET(DATA!$F$6,$AF$10+27*AK$10,$AF1305,1,1)/$AG1305,0)</f>
        <v>0</v>
      </c>
      <c r="AL1305" s="190">
        <f ca="1">IF($AG1305&gt;0,OFFSET(DATA!$F$6,$AF$10+27*AL$10,$AF1305,1,1)/$AG1305,0)</f>
        <v>0</v>
      </c>
      <c r="AM1305" s="190">
        <f ca="1">IF($AG1305&gt;0,OFFSET(DATA!$F$6,$AF$10+27*AM$10,$AF1305,1,1)/$AG1305,0)</f>
        <v>0</v>
      </c>
      <c r="AN1305" s="166">
        <f ca="1">OFFSET(DATA!$F$6,$AF$10+27*AN$10,$AF1305,1,1)</f>
        <v>0</v>
      </c>
      <c r="AO1305" s="166">
        <f t="shared" ca="1" si="41"/>
        <v>0</v>
      </c>
      <c r="AQ1305" s="96">
        <f ca="1">OFFSET(DATA!$F$6,25,$AF1305,1,1)</f>
        <v>0</v>
      </c>
      <c r="AR1305" s="190">
        <f ca="1">IF($AQ1305&gt;0,OFFSET(DATA!$F$6,25+27*AR$10,$AF1305,1,1)/$AQ1305,0)</f>
        <v>0</v>
      </c>
      <c r="AS1305" s="190">
        <f ca="1">IF($AQ1305&gt;0,OFFSET(DATA!$F$6,25+27*AS$10,$AF1305,1,1)/$AQ1305,0)</f>
        <v>0</v>
      </c>
      <c r="AT1305" s="190">
        <f ca="1">IF($AQ1305&gt;0,OFFSET(DATA!$F$6,25+27*AT$10,$AF1305,1,1)/$AQ1305,0)</f>
        <v>0</v>
      </c>
      <c r="AU1305" s="190">
        <f ca="1">IF($AQ1305&gt;0,OFFSET(DATA!$F$6,25+27*AU$10,$AF1305,1,1)/$AQ1305,0)</f>
        <v>0</v>
      </c>
      <c r="AV1305" s="190">
        <f ca="1">IF($AQ1305&gt;0,OFFSET(DATA!$F$6,25+27*AV$10,$AF1305,1,1)/$AQ1305,0)</f>
        <v>0</v>
      </c>
      <c r="AW1305" s="190">
        <f ca="1">IF($AQ1305&gt;0,OFFSET(DATA!$F$6,25+27*AW$10,$AF1305,1,1)/$AQ1305,0)</f>
        <v>0</v>
      </c>
      <c r="AZ1305" s="166">
        <f t="shared" ca="1" si="42"/>
        <v>1</v>
      </c>
      <c r="BA1305" s="190">
        <f ca="1">IF($AG1305&gt;0,OFFSET(DATA!$F$6,BA$10+27*(7-$AE$8),$AF1305,1,1)/OFFSET(DATA!$F$6,BA$10,$AF1305,1,1),0)</f>
        <v>0</v>
      </c>
      <c r="BB1305" s="190">
        <f ca="1">IF($AG1305&gt;0,OFFSET(DATA!$F$6,BB$10+27*(7-$AE$8),$AF1305,1,1)/OFFSET(DATA!$F$6,BB$10,$AF1305,1,1),0)</f>
        <v>0</v>
      </c>
      <c r="BC1305" s="190">
        <f ca="1">IF($AG1305&gt;0,OFFSET(DATA!$F$6,BC$10+27*(7-$AE$8),$AF1305,1,1)/OFFSET(DATA!$F$6,BC$10,$AF1305,1,1),0)</f>
        <v>0</v>
      </c>
      <c r="BD1305" s="190">
        <f ca="1">IF($AG1305&gt;0,OFFSET(DATA!$F$6,BD$10+27*(7-$AE$8),$AF1305,1,1)/OFFSET(DATA!$F$6,BD$10,$AF1305,1,1),0)</f>
        <v>0</v>
      </c>
      <c r="BE1305" s="190">
        <f ca="1">IF($AG1305&gt;0,OFFSET(DATA!$F$6,BE$10+27*(7-$AE$8),$AF1305,1,1)/OFFSET(DATA!$F$6,BE$10,$AF1305,1,1),0)</f>
        <v>0</v>
      </c>
      <c r="BF1305" s="190">
        <f ca="1">IF($AG1305&gt;0,OFFSET(DATA!$F$6,BF$10+27*(7-$AE$8),$AF1305,1,1)/OFFSET(DATA!$F$6,BF$10,$AF1305,1,1),0)</f>
        <v>0</v>
      </c>
      <c r="BG1305" s="190">
        <f ca="1">IF($AG1305&gt;0,OFFSET(DATA!$F$6,BG$10+27*(7-$AE$8),$AF1305,1,1)/OFFSET(DATA!$F$6,BG$10,$AF1305,1,1),0)</f>
        <v>0</v>
      </c>
      <c r="BH1305" s="190">
        <f ca="1">IF($AG1305&gt;0,OFFSET(DATA!$F$6,BH$10+27*(7-$AE$8),$AF1305,1,1)/OFFSET(DATA!$F$6,BH$10,$AF1305,1,1),0)</f>
        <v>0</v>
      </c>
      <c r="BI1305" s="190">
        <f ca="1">IF($AG1305&gt;0,OFFSET(DATA!$F$6,BI$10+27*(7-$AE$8),$AF1305,1,1)/OFFSET(DATA!$F$6,BI$10,$AF1305,1,1),0)</f>
        <v>0</v>
      </c>
      <c r="BJ1305" s="190">
        <f ca="1">IF($AG1305&gt;0,OFFSET(DATA!$F$6,BJ$10+27*(7-$AE$8),$AF1305,1,1)/OFFSET(DATA!$F$6,BJ$10,$AF1305,1,1),0)</f>
        <v>0</v>
      </c>
      <c r="BK1305" s="190">
        <f ca="1">IF($AG1305&gt;0,OFFSET(DATA!$F$6,BK$10+27*(7-$AE$8),$AF1305,1,1)/OFFSET(DATA!$F$6,BK$10,$AF1305,1,1),0)</f>
        <v>0</v>
      </c>
      <c r="BL1305" s="190">
        <f ca="1">IF($AG1305&gt;0,OFFSET(DATA!$F$6,BL$10+27*(7-$AE$8),$AF1305,1,1)/OFFSET(DATA!$F$6,BL$10,$AF1305,1,1),0)</f>
        <v>0</v>
      </c>
      <c r="BM1305" s="190">
        <f ca="1">IF($AG1305&gt;0,OFFSET(DATA!$F$6,BM$10+27*(7-$AE$8),$AF1305,1,1)/OFFSET(DATA!$F$6,BM$10,$AF1305,1,1),0)</f>
        <v>0</v>
      </c>
      <c r="BN1305" s="190">
        <f ca="1">IF($AG1305&gt;0,OFFSET(DATA!$F$6,BN$10+27*(7-$AE$8),$AF1305,1,1)/OFFSET(DATA!$F$6,BN$10,$AF1305,1,1),0)</f>
        <v>0</v>
      </c>
      <c r="BO1305" s="190">
        <f ca="1">IF($AG1305&gt;0,OFFSET(DATA!$F$6,BO$10+27*(7-$AE$8),$AF1305,1,1)/OFFSET(DATA!$F$6,BO$10,$AF1305,1,1),0)</f>
        <v>0</v>
      </c>
      <c r="BP1305" s="190">
        <f ca="1">IF($AG1305&gt;0,OFFSET(DATA!$F$6,BP$10+27*(7-$AE$8),$AF1305,1,1)/OFFSET(DATA!$F$6,BP$10,$AF1305,1,1),0)</f>
        <v>0</v>
      </c>
      <c r="BQ1305" s="190">
        <f ca="1">IF($AG1305&gt;0,OFFSET(DATA!$F$6,BQ$10+27*(7-$AE$8),$AF1305,1,1)/OFFSET(DATA!$F$6,BQ$10,$AF1305,1,1),0)</f>
        <v>0</v>
      </c>
      <c r="BR1305" s="190">
        <f ca="1">IF($AG1305&gt;0,OFFSET(DATA!$F$6,BR$10+27*(7-$AE$8),$AF1305,1,1)/OFFSET(DATA!$F$6,BR$10,$AF1305,1,1),0)</f>
        <v>0</v>
      </c>
      <c r="BS1305" s="190">
        <f ca="1">IF($AG1305&gt;0,OFFSET(DATA!$F$6,BS$10+27*(7-$AE$8),$AF1305,1,1)/OFFSET(DATA!$F$6,BS$10,$AF1305,1,1),0)</f>
        <v>0</v>
      </c>
      <c r="BT1305" s="190">
        <f ca="1">IF($AG1305&gt;0,OFFSET(DATA!$F$6,BT$10+27*(7-$AE$8),$AF1305,1,1)/OFFSET(DATA!$F$6,BT$10,$AF1305,1,1),0)</f>
        <v>0</v>
      </c>
      <c r="BU1305" s="190">
        <f ca="1">IF($AG1305&gt;0,OFFSET(DATA!$F$6,BU$10+27*(7-$AE$8),$AF1305,1,1)/OFFSET(DATA!$F$6,BU$10,$AF1305,1,1),0)</f>
        <v>0</v>
      </c>
      <c r="BV1305" s="190">
        <f ca="1">IF($AG1305&gt;0,OFFSET(DATA!$F$6,BV$10+27*(7-$AE$8),$AF1305,1,1)/OFFSET(DATA!$F$6,BV$10,$AF1305,1,1),0)</f>
        <v>0</v>
      </c>
      <c r="BW1305" s="190">
        <f ca="1">IF($AG1305&gt;0,OFFSET(DATA!$F$6,BW$10+27*(7-$AE$8),$AF1305,1,1)/OFFSET(DATA!$F$6,BW$10,$AF1305,1,1),0)</f>
        <v>0</v>
      </c>
      <c r="BX1305" s="190">
        <f ca="1">IF($AG1305&gt;0,OFFSET(DATA!$F$6,BX$10+27*(7-$AE$8),$AF1305,1,1)/OFFSET(DATA!$F$6,BX$10,$AF1305,1,1),0)</f>
        <v>0</v>
      </c>
    </row>
    <row r="1306" spans="32:76" x14ac:dyDescent="0.2">
      <c r="AF1306" s="166">
        <v>1295</v>
      </c>
      <c r="AG1306" s="96">
        <f ca="1">OFFSET(DATA!$F$6,$AF$10,$AF1306,1,1)</f>
        <v>0</v>
      </c>
      <c r="AH1306" s="190">
        <f ca="1">IF($AG1306&gt;0,OFFSET(DATA!$F$6,$AF$10+27*AH$10,$AF1306,1,1)/$AG1306,0)</f>
        <v>0</v>
      </c>
      <c r="AI1306" s="190">
        <f ca="1">IF($AG1306&gt;0,OFFSET(DATA!$F$6,$AF$10+27*AI$10,$AF1306,1,1)/$AG1306,0)</f>
        <v>0</v>
      </c>
      <c r="AJ1306" s="190">
        <f ca="1">IF($AG1306&gt;0,OFFSET(DATA!$F$6,$AF$10+27*AJ$10,$AF1306,1,1)/$AG1306,0)</f>
        <v>0</v>
      </c>
      <c r="AK1306" s="190">
        <f ca="1">IF($AG1306&gt;0,OFFSET(DATA!$F$6,$AF$10+27*AK$10,$AF1306,1,1)/$AG1306,0)</f>
        <v>0</v>
      </c>
      <c r="AL1306" s="190">
        <f ca="1">IF($AG1306&gt;0,OFFSET(DATA!$F$6,$AF$10+27*AL$10,$AF1306,1,1)/$AG1306,0)</f>
        <v>0</v>
      </c>
      <c r="AM1306" s="190">
        <f ca="1">IF($AG1306&gt;0,OFFSET(DATA!$F$6,$AF$10+27*AM$10,$AF1306,1,1)/$AG1306,0)</f>
        <v>0</v>
      </c>
      <c r="AN1306" s="166">
        <f ca="1">OFFSET(DATA!$F$6,$AF$10+27*AN$10,$AF1306,1,1)</f>
        <v>0</v>
      </c>
      <c r="AO1306" s="166">
        <f t="shared" ca="1" si="41"/>
        <v>0</v>
      </c>
      <c r="AQ1306" s="96">
        <f ca="1">OFFSET(DATA!$F$6,25,$AF1306,1,1)</f>
        <v>0</v>
      </c>
      <c r="AR1306" s="190">
        <f ca="1">IF($AQ1306&gt;0,OFFSET(DATA!$F$6,25+27*AR$10,$AF1306,1,1)/$AQ1306,0)</f>
        <v>0</v>
      </c>
      <c r="AS1306" s="190">
        <f ca="1">IF($AQ1306&gt;0,OFFSET(DATA!$F$6,25+27*AS$10,$AF1306,1,1)/$AQ1306,0)</f>
        <v>0</v>
      </c>
      <c r="AT1306" s="190">
        <f ca="1">IF($AQ1306&gt;0,OFFSET(DATA!$F$6,25+27*AT$10,$AF1306,1,1)/$AQ1306,0)</f>
        <v>0</v>
      </c>
      <c r="AU1306" s="190">
        <f ca="1">IF($AQ1306&gt;0,OFFSET(DATA!$F$6,25+27*AU$10,$AF1306,1,1)/$AQ1306,0)</f>
        <v>0</v>
      </c>
      <c r="AV1306" s="190">
        <f ca="1">IF($AQ1306&gt;0,OFFSET(DATA!$F$6,25+27*AV$10,$AF1306,1,1)/$AQ1306,0)</f>
        <v>0</v>
      </c>
      <c r="AW1306" s="190">
        <f ca="1">IF($AQ1306&gt;0,OFFSET(DATA!$F$6,25+27*AW$10,$AF1306,1,1)/$AQ1306,0)</f>
        <v>0</v>
      </c>
      <c r="AZ1306" s="166">
        <f t="shared" ca="1" si="42"/>
        <v>1</v>
      </c>
      <c r="BA1306" s="190">
        <f ca="1">IF($AG1306&gt;0,OFFSET(DATA!$F$6,BA$10+27*(7-$AE$8),$AF1306,1,1)/OFFSET(DATA!$F$6,BA$10,$AF1306,1,1),0)</f>
        <v>0</v>
      </c>
      <c r="BB1306" s="190">
        <f ca="1">IF($AG1306&gt;0,OFFSET(DATA!$F$6,BB$10+27*(7-$AE$8),$AF1306,1,1)/OFFSET(DATA!$F$6,BB$10,$AF1306,1,1),0)</f>
        <v>0</v>
      </c>
      <c r="BC1306" s="190">
        <f ca="1">IF($AG1306&gt;0,OFFSET(DATA!$F$6,BC$10+27*(7-$AE$8),$AF1306,1,1)/OFFSET(DATA!$F$6,BC$10,$AF1306,1,1),0)</f>
        <v>0</v>
      </c>
      <c r="BD1306" s="190">
        <f ca="1">IF($AG1306&gt;0,OFFSET(DATA!$F$6,BD$10+27*(7-$AE$8),$AF1306,1,1)/OFFSET(DATA!$F$6,BD$10,$AF1306,1,1),0)</f>
        <v>0</v>
      </c>
      <c r="BE1306" s="190">
        <f ca="1">IF($AG1306&gt;0,OFFSET(DATA!$F$6,BE$10+27*(7-$AE$8),$AF1306,1,1)/OFFSET(DATA!$F$6,BE$10,$AF1306,1,1),0)</f>
        <v>0</v>
      </c>
      <c r="BF1306" s="190">
        <f ca="1">IF($AG1306&gt;0,OFFSET(DATA!$F$6,BF$10+27*(7-$AE$8),$AF1306,1,1)/OFFSET(DATA!$F$6,BF$10,$AF1306,1,1),0)</f>
        <v>0</v>
      </c>
      <c r="BG1306" s="190">
        <f ca="1">IF($AG1306&gt;0,OFFSET(DATA!$F$6,BG$10+27*(7-$AE$8),$AF1306,1,1)/OFFSET(DATA!$F$6,BG$10,$AF1306,1,1),0)</f>
        <v>0</v>
      </c>
      <c r="BH1306" s="190">
        <f ca="1">IF($AG1306&gt;0,OFFSET(DATA!$F$6,BH$10+27*(7-$AE$8),$AF1306,1,1)/OFFSET(DATA!$F$6,BH$10,$AF1306,1,1),0)</f>
        <v>0</v>
      </c>
      <c r="BI1306" s="190">
        <f ca="1">IF($AG1306&gt;0,OFFSET(DATA!$F$6,BI$10+27*(7-$AE$8),$AF1306,1,1)/OFFSET(DATA!$F$6,BI$10,$AF1306,1,1),0)</f>
        <v>0</v>
      </c>
      <c r="BJ1306" s="190">
        <f ca="1">IF($AG1306&gt;0,OFFSET(DATA!$F$6,BJ$10+27*(7-$AE$8),$AF1306,1,1)/OFFSET(DATA!$F$6,BJ$10,$AF1306,1,1),0)</f>
        <v>0</v>
      </c>
      <c r="BK1306" s="190">
        <f ca="1">IF($AG1306&gt;0,OFFSET(DATA!$F$6,BK$10+27*(7-$AE$8),$AF1306,1,1)/OFFSET(DATA!$F$6,BK$10,$AF1306,1,1),0)</f>
        <v>0</v>
      </c>
      <c r="BL1306" s="190">
        <f ca="1">IF($AG1306&gt;0,OFFSET(DATA!$F$6,BL$10+27*(7-$AE$8),$AF1306,1,1)/OFFSET(DATA!$F$6,BL$10,$AF1306,1,1),0)</f>
        <v>0</v>
      </c>
      <c r="BM1306" s="190">
        <f ca="1">IF($AG1306&gt;0,OFFSET(DATA!$F$6,BM$10+27*(7-$AE$8),$AF1306,1,1)/OFFSET(DATA!$F$6,BM$10,$AF1306,1,1),0)</f>
        <v>0</v>
      </c>
      <c r="BN1306" s="190">
        <f ca="1">IF($AG1306&gt;0,OFFSET(DATA!$F$6,BN$10+27*(7-$AE$8),$AF1306,1,1)/OFFSET(DATA!$F$6,BN$10,$AF1306,1,1),0)</f>
        <v>0</v>
      </c>
      <c r="BO1306" s="190">
        <f ca="1">IF($AG1306&gt;0,OFFSET(DATA!$F$6,BO$10+27*(7-$AE$8),$AF1306,1,1)/OFFSET(DATA!$F$6,BO$10,$AF1306,1,1),0)</f>
        <v>0</v>
      </c>
      <c r="BP1306" s="190">
        <f ca="1">IF($AG1306&gt;0,OFFSET(DATA!$F$6,BP$10+27*(7-$AE$8),$AF1306,1,1)/OFFSET(DATA!$F$6,BP$10,$AF1306,1,1),0)</f>
        <v>0</v>
      </c>
      <c r="BQ1306" s="190">
        <f ca="1">IF($AG1306&gt;0,OFFSET(DATA!$F$6,BQ$10+27*(7-$AE$8),$AF1306,1,1)/OFFSET(DATA!$F$6,BQ$10,$AF1306,1,1),0)</f>
        <v>0</v>
      </c>
      <c r="BR1306" s="190">
        <f ca="1">IF($AG1306&gt;0,OFFSET(DATA!$F$6,BR$10+27*(7-$AE$8),$AF1306,1,1)/OFFSET(DATA!$F$6,BR$10,$AF1306,1,1),0)</f>
        <v>0</v>
      </c>
      <c r="BS1306" s="190">
        <f ca="1">IF($AG1306&gt;0,OFFSET(DATA!$F$6,BS$10+27*(7-$AE$8),$AF1306,1,1)/OFFSET(DATA!$F$6,BS$10,$AF1306,1,1),0)</f>
        <v>0</v>
      </c>
      <c r="BT1306" s="190">
        <f ca="1">IF($AG1306&gt;0,OFFSET(DATA!$F$6,BT$10+27*(7-$AE$8),$AF1306,1,1)/OFFSET(DATA!$F$6,BT$10,$AF1306,1,1),0)</f>
        <v>0</v>
      </c>
      <c r="BU1306" s="190">
        <f ca="1">IF($AG1306&gt;0,OFFSET(DATA!$F$6,BU$10+27*(7-$AE$8),$AF1306,1,1)/OFFSET(DATA!$F$6,BU$10,$AF1306,1,1),0)</f>
        <v>0</v>
      </c>
      <c r="BV1306" s="190">
        <f ca="1">IF($AG1306&gt;0,OFFSET(DATA!$F$6,BV$10+27*(7-$AE$8),$AF1306,1,1)/OFFSET(DATA!$F$6,BV$10,$AF1306,1,1),0)</f>
        <v>0</v>
      </c>
      <c r="BW1306" s="190">
        <f ca="1">IF($AG1306&gt;0,OFFSET(DATA!$F$6,BW$10+27*(7-$AE$8),$AF1306,1,1)/OFFSET(DATA!$F$6,BW$10,$AF1306,1,1),0)</f>
        <v>0</v>
      </c>
      <c r="BX1306" s="190">
        <f ca="1">IF($AG1306&gt;0,OFFSET(DATA!$F$6,BX$10+27*(7-$AE$8),$AF1306,1,1)/OFFSET(DATA!$F$6,BX$10,$AF1306,1,1),0)</f>
        <v>0</v>
      </c>
    </row>
    <row r="1307" spans="32:76" x14ac:dyDescent="0.2">
      <c r="AF1307" s="166">
        <v>1296</v>
      </c>
      <c r="AG1307" s="96">
        <f ca="1">OFFSET(DATA!$F$6,$AF$10,$AF1307,1,1)</f>
        <v>0</v>
      </c>
      <c r="AH1307" s="190">
        <f ca="1">IF($AG1307&gt;0,OFFSET(DATA!$F$6,$AF$10+27*AH$10,$AF1307,1,1)/$AG1307,0)</f>
        <v>0</v>
      </c>
      <c r="AI1307" s="190">
        <f ca="1">IF($AG1307&gt;0,OFFSET(DATA!$F$6,$AF$10+27*AI$10,$AF1307,1,1)/$AG1307,0)</f>
        <v>0</v>
      </c>
      <c r="AJ1307" s="190">
        <f ca="1">IF($AG1307&gt;0,OFFSET(DATA!$F$6,$AF$10+27*AJ$10,$AF1307,1,1)/$AG1307,0)</f>
        <v>0</v>
      </c>
      <c r="AK1307" s="190">
        <f ca="1">IF($AG1307&gt;0,OFFSET(DATA!$F$6,$AF$10+27*AK$10,$AF1307,1,1)/$AG1307,0)</f>
        <v>0</v>
      </c>
      <c r="AL1307" s="190">
        <f ca="1">IF($AG1307&gt;0,OFFSET(DATA!$F$6,$AF$10+27*AL$10,$AF1307,1,1)/$AG1307,0)</f>
        <v>0</v>
      </c>
      <c r="AM1307" s="190">
        <f ca="1">IF($AG1307&gt;0,OFFSET(DATA!$F$6,$AF$10+27*AM$10,$AF1307,1,1)/$AG1307,0)</f>
        <v>0</v>
      </c>
      <c r="AN1307" s="166">
        <f ca="1">OFFSET(DATA!$F$6,$AF$10+27*AN$10,$AF1307,1,1)</f>
        <v>0</v>
      </c>
      <c r="AO1307" s="166">
        <f t="shared" ca="1" si="41"/>
        <v>0</v>
      </c>
      <c r="AQ1307" s="96">
        <f ca="1">OFFSET(DATA!$F$6,25,$AF1307,1,1)</f>
        <v>0</v>
      </c>
      <c r="AR1307" s="190">
        <f ca="1">IF($AQ1307&gt;0,OFFSET(DATA!$F$6,25+27*AR$10,$AF1307,1,1)/$AQ1307,0)</f>
        <v>0</v>
      </c>
      <c r="AS1307" s="190">
        <f ca="1">IF($AQ1307&gt;0,OFFSET(DATA!$F$6,25+27*AS$10,$AF1307,1,1)/$AQ1307,0)</f>
        <v>0</v>
      </c>
      <c r="AT1307" s="190">
        <f ca="1">IF($AQ1307&gt;0,OFFSET(DATA!$F$6,25+27*AT$10,$AF1307,1,1)/$AQ1307,0)</f>
        <v>0</v>
      </c>
      <c r="AU1307" s="190">
        <f ca="1">IF($AQ1307&gt;0,OFFSET(DATA!$F$6,25+27*AU$10,$AF1307,1,1)/$AQ1307,0)</f>
        <v>0</v>
      </c>
      <c r="AV1307" s="190">
        <f ca="1">IF($AQ1307&gt;0,OFFSET(DATA!$F$6,25+27*AV$10,$AF1307,1,1)/$AQ1307,0)</f>
        <v>0</v>
      </c>
      <c r="AW1307" s="190">
        <f ca="1">IF($AQ1307&gt;0,OFFSET(DATA!$F$6,25+27*AW$10,$AF1307,1,1)/$AQ1307,0)</f>
        <v>0</v>
      </c>
      <c r="AZ1307" s="166">
        <f t="shared" ca="1" si="42"/>
        <v>1</v>
      </c>
      <c r="BA1307" s="190">
        <f ca="1">IF($AG1307&gt;0,OFFSET(DATA!$F$6,BA$10+27*(7-$AE$8),$AF1307,1,1)/OFFSET(DATA!$F$6,BA$10,$AF1307,1,1),0)</f>
        <v>0</v>
      </c>
      <c r="BB1307" s="190">
        <f ca="1">IF($AG1307&gt;0,OFFSET(DATA!$F$6,BB$10+27*(7-$AE$8),$AF1307,1,1)/OFFSET(DATA!$F$6,BB$10,$AF1307,1,1),0)</f>
        <v>0</v>
      </c>
      <c r="BC1307" s="190">
        <f ca="1">IF($AG1307&gt;0,OFFSET(DATA!$F$6,BC$10+27*(7-$AE$8),$AF1307,1,1)/OFFSET(DATA!$F$6,BC$10,$AF1307,1,1),0)</f>
        <v>0</v>
      </c>
      <c r="BD1307" s="190">
        <f ca="1">IF($AG1307&gt;0,OFFSET(DATA!$F$6,BD$10+27*(7-$AE$8),$AF1307,1,1)/OFFSET(DATA!$F$6,BD$10,$AF1307,1,1),0)</f>
        <v>0</v>
      </c>
      <c r="BE1307" s="190">
        <f ca="1">IF($AG1307&gt;0,OFFSET(DATA!$F$6,BE$10+27*(7-$AE$8),$AF1307,1,1)/OFFSET(DATA!$F$6,BE$10,$AF1307,1,1),0)</f>
        <v>0</v>
      </c>
      <c r="BF1307" s="190">
        <f ca="1">IF($AG1307&gt;0,OFFSET(DATA!$F$6,BF$10+27*(7-$AE$8),$AF1307,1,1)/OFFSET(DATA!$F$6,BF$10,$AF1307,1,1),0)</f>
        <v>0</v>
      </c>
      <c r="BG1307" s="190">
        <f ca="1">IF($AG1307&gt;0,OFFSET(DATA!$F$6,BG$10+27*(7-$AE$8),$AF1307,1,1)/OFFSET(DATA!$F$6,BG$10,$AF1307,1,1),0)</f>
        <v>0</v>
      </c>
      <c r="BH1307" s="190">
        <f ca="1">IF($AG1307&gt;0,OFFSET(DATA!$F$6,BH$10+27*(7-$AE$8),$AF1307,1,1)/OFFSET(DATA!$F$6,BH$10,$AF1307,1,1),0)</f>
        <v>0</v>
      </c>
      <c r="BI1307" s="190">
        <f ca="1">IF($AG1307&gt;0,OFFSET(DATA!$F$6,BI$10+27*(7-$AE$8),$AF1307,1,1)/OFFSET(DATA!$F$6,BI$10,$AF1307,1,1),0)</f>
        <v>0</v>
      </c>
      <c r="BJ1307" s="190">
        <f ca="1">IF($AG1307&gt;0,OFFSET(DATA!$F$6,BJ$10+27*(7-$AE$8),$AF1307,1,1)/OFFSET(DATA!$F$6,BJ$10,$AF1307,1,1),0)</f>
        <v>0</v>
      </c>
      <c r="BK1307" s="190">
        <f ca="1">IF($AG1307&gt;0,OFFSET(DATA!$F$6,BK$10+27*(7-$AE$8),$AF1307,1,1)/OFFSET(DATA!$F$6,BK$10,$AF1307,1,1),0)</f>
        <v>0</v>
      </c>
      <c r="BL1307" s="190">
        <f ca="1">IF($AG1307&gt;0,OFFSET(DATA!$F$6,BL$10+27*(7-$AE$8),$AF1307,1,1)/OFFSET(DATA!$F$6,BL$10,$AF1307,1,1),0)</f>
        <v>0</v>
      </c>
      <c r="BM1307" s="190">
        <f ca="1">IF($AG1307&gt;0,OFFSET(DATA!$F$6,BM$10+27*(7-$AE$8),$AF1307,1,1)/OFFSET(DATA!$F$6,BM$10,$AF1307,1,1),0)</f>
        <v>0</v>
      </c>
      <c r="BN1307" s="190">
        <f ca="1">IF($AG1307&gt;0,OFFSET(DATA!$F$6,BN$10+27*(7-$AE$8),$AF1307,1,1)/OFFSET(DATA!$F$6,BN$10,$AF1307,1,1),0)</f>
        <v>0</v>
      </c>
      <c r="BO1307" s="190">
        <f ca="1">IF($AG1307&gt;0,OFFSET(DATA!$F$6,BO$10+27*(7-$AE$8),$AF1307,1,1)/OFFSET(DATA!$F$6,BO$10,$AF1307,1,1),0)</f>
        <v>0</v>
      </c>
      <c r="BP1307" s="190">
        <f ca="1">IF($AG1307&gt;0,OFFSET(DATA!$F$6,BP$10+27*(7-$AE$8),$AF1307,1,1)/OFFSET(DATA!$F$6,BP$10,$AF1307,1,1),0)</f>
        <v>0</v>
      </c>
      <c r="BQ1307" s="190">
        <f ca="1">IF($AG1307&gt;0,OFFSET(DATA!$F$6,BQ$10+27*(7-$AE$8),$AF1307,1,1)/OFFSET(DATA!$F$6,BQ$10,$AF1307,1,1),0)</f>
        <v>0</v>
      </c>
      <c r="BR1307" s="190">
        <f ca="1">IF($AG1307&gt;0,OFFSET(DATA!$F$6,BR$10+27*(7-$AE$8),$AF1307,1,1)/OFFSET(DATA!$F$6,BR$10,$AF1307,1,1),0)</f>
        <v>0</v>
      </c>
      <c r="BS1307" s="190">
        <f ca="1">IF($AG1307&gt;0,OFFSET(DATA!$F$6,BS$10+27*(7-$AE$8),$AF1307,1,1)/OFFSET(DATA!$F$6,BS$10,$AF1307,1,1),0)</f>
        <v>0</v>
      </c>
      <c r="BT1307" s="190">
        <f ca="1">IF($AG1307&gt;0,OFFSET(DATA!$F$6,BT$10+27*(7-$AE$8),$AF1307,1,1)/OFFSET(DATA!$F$6,BT$10,$AF1307,1,1),0)</f>
        <v>0</v>
      </c>
      <c r="BU1307" s="190">
        <f ca="1">IF($AG1307&gt;0,OFFSET(DATA!$F$6,BU$10+27*(7-$AE$8),$AF1307,1,1)/OFFSET(DATA!$F$6,BU$10,$AF1307,1,1),0)</f>
        <v>0</v>
      </c>
      <c r="BV1307" s="190">
        <f ca="1">IF($AG1307&gt;0,OFFSET(DATA!$F$6,BV$10+27*(7-$AE$8),$AF1307,1,1)/OFFSET(DATA!$F$6,BV$10,$AF1307,1,1),0)</f>
        <v>0</v>
      </c>
      <c r="BW1307" s="190">
        <f ca="1">IF($AG1307&gt;0,OFFSET(DATA!$F$6,BW$10+27*(7-$AE$8),$AF1307,1,1)/OFFSET(DATA!$F$6,BW$10,$AF1307,1,1),0)</f>
        <v>0</v>
      </c>
      <c r="BX1307" s="190">
        <f ca="1">IF($AG1307&gt;0,OFFSET(DATA!$F$6,BX$10+27*(7-$AE$8),$AF1307,1,1)/OFFSET(DATA!$F$6,BX$10,$AF1307,1,1),0)</f>
        <v>0</v>
      </c>
    </row>
    <row r="1308" spans="32:76" x14ac:dyDescent="0.2">
      <c r="AF1308" s="166">
        <v>1297</v>
      </c>
      <c r="AG1308" s="96">
        <f ca="1">OFFSET(DATA!$F$6,$AF$10,$AF1308,1,1)</f>
        <v>0</v>
      </c>
      <c r="AH1308" s="190">
        <f ca="1">IF($AG1308&gt;0,OFFSET(DATA!$F$6,$AF$10+27*AH$10,$AF1308,1,1)/$AG1308,0)</f>
        <v>0</v>
      </c>
      <c r="AI1308" s="190">
        <f ca="1">IF($AG1308&gt;0,OFFSET(DATA!$F$6,$AF$10+27*AI$10,$AF1308,1,1)/$AG1308,0)</f>
        <v>0</v>
      </c>
      <c r="AJ1308" s="190">
        <f ca="1">IF($AG1308&gt;0,OFFSET(DATA!$F$6,$AF$10+27*AJ$10,$AF1308,1,1)/$AG1308,0)</f>
        <v>0</v>
      </c>
      <c r="AK1308" s="190">
        <f ca="1">IF($AG1308&gt;0,OFFSET(DATA!$F$6,$AF$10+27*AK$10,$AF1308,1,1)/$AG1308,0)</f>
        <v>0</v>
      </c>
      <c r="AL1308" s="190">
        <f ca="1">IF($AG1308&gt;0,OFFSET(DATA!$F$6,$AF$10+27*AL$10,$AF1308,1,1)/$AG1308,0)</f>
        <v>0</v>
      </c>
      <c r="AM1308" s="190">
        <f ca="1">IF($AG1308&gt;0,OFFSET(DATA!$F$6,$AF$10+27*AM$10,$AF1308,1,1)/$AG1308,0)</f>
        <v>0</v>
      </c>
      <c r="AN1308" s="166">
        <f ca="1">OFFSET(DATA!$F$6,$AF$10+27*AN$10,$AF1308,1,1)</f>
        <v>0</v>
      </c>
      <c r="AO1308" s="166">
        <f t="shared" ca="1" si="41"/>
        <v>0</v>
      </c>
      <c r="AQ1308" s="96">
        <f ca="1">OFFSET(DATA!$F$6,25,$AF1308,1,1)</f>
        <v>0</v>
      </c>
      <c r="AR1308" s="190">
        <f ca="1">IF($AQ1308&gt;0,OFFSET(DATA!$F$6,25+27*AR$10,$AF1308,1,1)/$AQ1308,0)</f>
        <v>0</v>
      </c>
      <c r="AS1308" s="190">
        <f ca="1">IF($AQ1308&gt;0,OFFSET(DATA!$F$6,25+27*AS$10,$AF1308,1,1)/$AQ1308,0)</f>
        <v>0</v>
      </c>
      <c r="AT1308" s="190">
        <f ca="1">IF($AQ1308&gt;0,OFFSET(DATA!$F$6,25+27*AT$10,$AF1308,1,1)/$AQ1308,0)</f>
        <v>0</v>
      </c>
      <c r="AU1308" s="190">
        <f ca="1">IF($AQ1308&gt;0,OFFSET(DATA!$F$6,25+27*AU$10,$AF1308,1,1)/$AQ1308,0)</f>
        <v>0</v>
      </c>
      <c r="AV1308" s="190">
        <f ca="1">IF($AQ1308&gt;0,OFFSET(DATA!$F$6,25+27*AV$10,$AF1308,1,1)/$AQ1308,0)</f>
        <v>0</v>
      </c>
      <c r="AW1308" s="190">
        <f ca="1">IF($AQ1308&gt;0,OFFSET(DATA!$F$6,25+27*AW$10,$AF1308,1,1)/$AQ1308,0)</f>
        <v>0</v>
      </c>
      <c r="AZ1308" s="166">
        <f t="shared" ca="1" si="42"/>
        <v>1</v>
      </c>
      <c r="BA1308" s="190">
        <f ca="1">IF($AG1308&gt;0,OFFSET(DATA!$F$6,BA$10+27*(7-$AE$8),$AF1308,1,1)/OFFSET(DATA!$F$6,BA$10,$AF1308,1,1),0)</f>
        <v>0</v>
      </c>
      <c r="BB1308" s="190">
        <f ca="1">IF($AG1308&gt;0,OFFSET(DATA!$F$6,BB$10+27*(7-$AE$8),$AF1308,1,1)/OFFSET(DATA!$F$6,BB$10,$AF1308,1,1),0)</f>
        <v>0</v>
      </c>
      <c r="BC1308" s="190">
        <f ca="1">IF($AG1308&gt;0,OFFSET(DATA!$F$6,BC$10+27*(7-$AE$8),$AF1308,1,1)/OFFSET(DATA!$F$6,BC$10,$AF1308,1,1),0)</f>
        <v>0</v>
      </c>
      <c r="BD1308" s="190">
        <f ca="1">IF($AG1308&gt;0,OFFSET(DATA!$F$6,BD$10+27*(7-$AE$8),$AF1308,1,1)/OFFSET(DATA!$F$6,BD$10,$AF1308,1,1),0)</f>
        <v>0</v>
      </c>
      <c r="BE1308" s="190">
        <f ca="1">IF($AG1308&gt;0,OFFSET(DATA!$F$6,BE$10+27*(7-$AE$8),$AF1308,1,1)/OFFSET(DATA!$F$6,BE$10,$AF1308,1,1),0)</f>
        <v>0</v>
      </c>
      <c r="BF1308" s="190">
        <f ca="1">IF($AG1308&gt;0,OFFSET(DATA!$F$6,BF$10+27*(7-$AE$8),$AF1308,1,1)/OFFSET(DATA!$F$6,BF$10,$AF1308,1,1),0)</f>
        <v>0</v>
      </c>
      <c r="BG1308" s="190">
        <f ca="1">IF($AG1308&gt;0,OFFSET(DATA!$F$6,BG$10+27*(7-$AE$8),$AF1308,1,1)/OFFSET(DATA!$F$6,BG$10,$AF1308,1,1),0)</f>
        <v>0</v>
      </c>
      <c r="BH1308" s="190">
        <f ca="1">IF($AG1308&gt;0,OFFSET(DATA!$F$6,BH$10+27*(7-$AE$8),$AF1308,1,1)/OFFSET(DATA!$F$6,BH$10,$AF1308,1,1),0)</f>
        <v>0</v>
      </c>
      <c r="BI1308" s="190">
        <f ca="1">IF($AG1308&gt;0,OFFSET(DATA!$F$6,BI$10+27*(7-$AE$8),$AF1308,1,1)/OFFSET(DATA!$F$6,BI$10,$AF1308,1,1),0)</f>
        <v>0</v>
      </c>
      <c r="BJ1308" s="190">
        <f ca="1">IF($AG1308&gt;0,OFFSET(DATA!$F$6,BJ$10+27*(7-$AE$8),$AF1308,1,1)/OFFSET(DATA!$F$6,BJ$10,$AF1308,1,1),0)</f>
        <v>0</v>
      </c>
      <c r="BK1308" s="190">
        <f ca="1">IF($AG1308&gt;0,OFFSET(DATA!$F$6,BK$10+27*(7-$AE$8),$AF1308,1,1)/OFFSET(DATA!$F$6,BK$10,$AF1308,1,1),0)</f>
        <v>0</v>
      </c>
      <c r="BL1308" s="190">
        <f ca="1">IF($AG1308&gt;0,OFFSET(DATA!$F$6,BL$10+27*(7-$AE$8),$AF1308,1,1)/OFFSET(DATA!$F$6,BL$10,$AF1308,1,1),0)</f>
        <v>0</v>
      </c>
      <c r="BM1308" s="190">
        <f ca="1">IF($AG1308&gt;0,OFFSET(DATA!$F$6,BM$10+27*(7-$AE$8),$AF1308,1,1)/OFFSET(DATA!$F$6,BM$10,$AF1308,1,1),0)</f>
        <v>0</v>
      </c>
      <c r="BN1308" s="190">
        <f ca="1">IF($AG1308&gt;0,OFFSET(DATA!$F$6,BN$10+27*(7-$AE$8),$AF1308,1,1)/OFFSET(DATA!$F$6,BN$10,$AF1308,1,1),0)</f>
        <v>0</v>
      </c>
      <c r="BO1308" s="190">
        <f ca="1">IF($AG1308&gt;0,OFFSET(DATA!$F$6,BO$10+27*(7-$AE$8),$AF1308,1,1)/OFFSET(DATA!$F$6,BO$10,$AF1308,1,1),0)</f>
        <v>0</v>
      </c>
      <c r="BP1308" s="190">
        <f ca="1">IF($AG1308&gt;0,OFFSET(DATA!$F$6,BP$10+27*(7-$AE$8),$AF1308,1,1)/OFFSET(DATA!$F$6,BP$10,$AF1308,1,1),0)</f>
        <v>0</v>
      </c>
      <c r="BQ1308" s="190">
        <f ca="1">IF($AG1308&gt;0,OFFSET(DATA!$F$6,BQ$10+27*(7-$AE$8),$AF1308,1,1)/OFFSET(DATA!$F$6,BQ$10,$AF1308,1,1),0)</f>
        <v>0</v>
      </c>
      <c r="BR1308" s="190">
        <f ca="1">IF($AG1308&gt;0,OFFSET(DATA!$F$6,BR$10+27*(7-$AE$8),$AF1308,1,1)/OFFSET(DATA!$F$6,BR$10,$AF1308,1,1),0)</f>
        <v>0</v>
      </c>
      <c r="BS1308" s="190">
        <f ca="1">IF($AG1308&gt;0,OFFSET(DATA!$F$6,BS$10+27*(7-$AE$8),$AF1308,1,1)/OFFSET(DATA!$F$6,BS$10,$AF1308,1,1),0)</f>
        <v>0</v>
      </c>
      <c r="BT1308" s="190">
        <f ca="1">IF($AG1308&gt;0,OFFSET(DATA!$F$6,BT$10+27*(7-$AE$8),$AF1308,1,1)/OFFSET(DATA!$F$6,BT$10,$AF1308,1,1),0)</f>
        <v>0</v>
      </c>
      <c r="BU1308" s="190">
        <f ca="1">IF($AG1308&gt;0,OFFSET(DATA!$F$6,BU$10+27*(7-$AE$8),$AF1308,1,1)/OFFSET(DATA!$F$6,BU$10,$AF1308,1,1),0)</f>
        <v>0</v>
      </c>
      <c r="BV1308" s="190">
        <f ca="1">IF($AG1308&gt;0,OFFSET(DATA!$F$6,BV$10+27*(7-$AE$8),$AF1308,1,1)/OFFSET(DATA!$F$6,BV$10,$AF1308,1,1),0)</f>
        <v>0</v>
      </c>
      <c r="BW1308" s="190">
        <f ca="1">IF($AG1308&gt;0,OFFSET(DATA!$F$6,BW$10+27*(7-$AE$8),$AF1308,1,1)/OFFSET(DATA!$F$6,BW$10,$AF1308,1,1),0)</f>
        <v>0</v>
      </c>
      <c r="BX1308" s="190">
        <f ca="1">IF($AG1308&gt;0,OFFSET(DATA!$F$6,BX$10+27*(7-$AE$8),$AF1308,1,1)/OFFSET(DATA!$F$6,BX$10,$AF1308,1,1),0)</f>
        <v>0</v>
      </c>
    </row>
    <row r="1309" spans="32:76" x14ac:dyDescent="0.2">
      <c r="AF1309" s="166">
        <v>1298</v>
      </c>
      <c r="AG1309" s="96">
        <f ca="1">OFFSET(DATA!$F$6,$AF$10,$AF1309,1,1)</f>
        <v>0</v>
      </c>
      <c r="AH1309" s="190">
        <f ca="1">IF($AG1309&gt;0,OFFSET(DATA!$F$6,$AF$10+27*AH$10,$AF1309,1,1)/$AG1309,0)</f>
        <v>0</v>
      </c>
      <c r="AI1309" s="190">
        <f ca="1">IF($AG1309&gt;0,OFFSET(DATA!$F$6,$AF$10+27*AI$10,$AF1309,1,1)/$AG1309,0)</f>
        <v>0</v>
      </c>
      <c r="AJ1309" s="190">
        <f ca="1">IF($AG1309&gt;0,OFFSET(DATA!$F$6,$AF$10+27*AJ$10,$AF1309,1,1)/$AG1309,0)</f>
        <v>0</v>
      </c>
      <c r="AK1309" s="190">
        <f ca="1">IF($AG1309&gt;0,OFFSET(DATA!$F$6,$AF$10+27*AK$10,$AF1309,1,1)/$AG1309,0)</f>
        <v>0</v>
      </c>
      <c r="AL1309" s="190">
        <f ca="1">IF($AG1309&gt;0,OFFSET(DATA!$F$6,$AF$10+27*AL$10,$AF1309,1,1)/$AG1309,0)</f>
        <v>0</v>
      </c>
      <c r="AM1309" s="190">
        <f ca="1">IF($AG1309&gt;0,OFFSET(DATA!$F$6,$AF$10+27*AM$10,$AF1309,1,1)/$AG1309,0)</f>
        <v>0</v>
      </c>
      <c r="AN1309" s="166">
        <f ca="1">OFFSET(DATA!$F$6,$AF$10+27*AN$10,$AF1309,1,1)</f>
        <v>0</v>
      </c>
      <c r="AO1309" s="166">
        <f t="shared" ca="1" si="41"/>
        <v>0</v>
      </c>
      <c r="AQ1309" s="96">
        <f ca="1">OFFSET(DATA!$F$6,25,$AF1309,1,1)</f>
        <v>0</v>
      </c>
      <c r="AR1309" s="190">
        <f ca="1">IF($AQ1309&gt;0,OFFSET(DATA!$F$6,25+27*AR$10,$AF1309,1,1)/$AQ1309,0)</f>
        <v>0</v>
      </c>
      <c r="AS1309" s="190">
        <f ca="1">IF($AQ1309&gt;0,OFFSET(DATA!$F$6,25+27*AS$10,$AF1309,1,1)/$AQ1309,0)</f>
        <v>0</v>
      </c>
      <c r="AT1309" s="190">
        <f ca="1">IF($AQ1309&gt;0,OFFSET(DATA!$F$6,25+27*AT$10,$AF1309,1,1)/$AQ1309,0)</f>
        <v>0</v>
      </c>
      <c r="AU1309" s="190">
        <f ca="1">IF($AQ1309&gt;0,OFFSET(DATA!$F$6,25+27*AU$10,$AF1309,1,1)/$AQ1309,0)</f>
        <v>0</v>
      </c>
      <c r="AV1309" s="190">
        <f ca="1">IF($AQ1309&gt;0,OFFSET(DATA!$F$6,25+27*AV$10,$AF1309,1,1)/$AQ1309,0)</f>
        <v>0</v>
      </c>
      <c r="AW1309" s="190">
        <f ca="1">IF($AQ1309&gt;0,OFFSET(DATA!$F$6,25+27*AW$10,$AF1309,1,1)/$AQ1309,0)</f>
        <v>0</v>
      </c>
      <c r="AZ1309" s="166">
        <f t="shared" ca="1" si="42"/>
        <v>1</v>
      </c>
      <c r="BA1309" s="190">
        <f ca="1">IF($AG1309&gt;0,OFFSET(DATA!$F$6,BA$10+27*(7-$AE$8),$AF1309,1,1)/OFFSET(DATA!$F$6,BA$10,$AF1309,1,1),0)</f>
        <v>0</v>
      </c>
      <c r="BB1309" s="190">
        <f ca="1">IF($AG1309&gt;0,OFFSET(DATA!$F$6,BB$10+27*(7-$AE$8),$AF1309,1,1)/OFFSET(DATA!$F$6,BB$10,$AF1309,1,1),0)</f>
        <v>0</v>
      </c>
      <c r="BC1309" s="190">
        <f ca="1">IF($AG1309&gt;0,OFFSET(DATA!$F$6,BC$10+27*(7-$AE$8),$AF1309,1,1)/OFFSET(DATA!$F$6,BC$10,$AF1309,1,1),0)</f>
        <v>0</v>
      </c>
      <c r="BD1309" s="190">
        <f ca="1">IF($AG1309&gt;0,OFFSET(DATA!$F$6,BD$10+27*(7-$AE$8),$AF1309,1,1)/OFFSET(DATA!$F$6,BD$10,$AF1309,1,1),0)</f>
        <v>0</v>
      </c>
      <c r="BE1309" s="190">
        <f ca="1">IF($AG1309&gt;0,OFFSET(DATA!$F$6,BE$10+27*(7-$AE$8),$AF1309,1,1)/OFFSET(DATA!$F$6,BE$10,$AF1309,1,1),0)</f>
        <v>0</v>
      </c>
      <c r="BF1309" s="190">
        <f ca="1">IF($AG1309&gt;0,OFFSET(DATA!$F$6,BF$10+27*(7-$AE$8),$AF1309,1,1)/OFFSET(DATA!$F$6,BF$10,$AF1309,1,1),0)</f>
        <v>0</v>
      </c>
      <c r="BG1309" s="190">
        <f ca="1">IF($AG1309&gt;0,OFFSET(DATA!$F$6,BG$10+27*(7-$AE$8),$AF1309,1,1)/OFFSET(DATA!$F$6,BG$10,$AF1309,1,1),0)</f>
        <v>0</v>
      </c>
      <c r="BH1309" s="190">
        <f ca="1">IF($AG1309&gt;0,OFFSET(DATA!$F$6,BH$10+27*(7-$AE$8),$AF1309,1,1)/OFFSET(DATA!$F$6,BH$10,$AF1309,1,1),0)</f>
        <v>0</v>
      </c>
      <c r="BI1309" s="190">
        <f ca="1">IF($AG1309&gt;0,OFFSET(DATA!$F$6,BI$10+27*(7-$AE$8),$AF1309,1,1)/OFFSET(DATA!$F$6,BI$10,$AF1309,1,1),0)</f>
        <v>0</v>
      </c>
      <c r="BJ1309" s="190">
        <f ca="1">IF($AG1309&gt;0,OFFSET(DATA!$F$6,BJ$10+27*(7-$AE$8),$AF1309,1,1)/OFFSET(DATA!$F$6,BJ$10,$AF1309,1,1),0)</f>
        <v>0</v>
      </c>
      <c r="BK1309" s="190">
        <f ca="1">IF($AG1309&gt;0,OFFSET(DATA!$F$6,BK$10+27*(7-$AE$8),$AF1309,1,1)/OFFSET(DATA!$F$6,BK$10,$AF1309,1,1),0)</f>
        <v>0</v>
      </c>
      <c r="BL1309" s="190">
        <f ca="1">IF($AG1309&gt;0,OFFSET(DATA!$F$6,BL$10+27*(7-$AE$8),$AF1309,1,1)/OFFSET(DATA!$F$6,BL$10,$AF1309,1,1),0)</f>
        <v>0</v>
      </c>
      <c r="BM1309" s="190">
        <f ca="1">IF($AG1309&gt;0,OFFSET(DATA!$F$6,BM$10+27*(7-$AE$8),$AF1309,1,1)/OFFSET(DATA!$F$6,BM$10,$AF1309,1,1),0)</f>
        <v>0</v>
      </c>
      <c r="BN1309" s="190">
        <f ca="1">IF($AG1309&gt;0,OFFSET(DATA!$F$6,BN$10+27*(7-$AE$8),$AF1309,1,1)/OFFSET(DATA!$F$6,BN$10,$AF1309,1,1),0)</f>
        <v>0</v>
      </c>
      <c r="BO1309" s="190">
        <f ca="1">IF($AG1309&gt;0,OFFSET(DATA!$F$6,BO$10+27*(7-$AE$8),$AF1309,1,1)/OFFSET(DATA!$F$6,BO$10,$AF1309,1,1),0)</f>
        <v>0</v>
      </c>
      <c r="BP1309" s="190">
        <f ca="1">IF($AG1309&gt;0,OFFSET(DATA!$F$6,BP$10+27*(7-$AE$8),$AF1309,1,1)/OFFSET(DATA!$F$6,BP$10,$AF1309,1,1),0)</f>
        <v>0</v>
      </c>
      <c r="BQ1309" s="190">
        <f ca="1">IF($AG1309&gt;0,OFFSET(DATA!$F$6,BQ$10+27*(7-$AE$8),$AF1309,1,1)/OFFSET(DATA!$F$6,BQ$10,$AF1309,1,1),0)</f>
        <v>0</v>
      </c>
      <c r="BR1309" s="190">
        <f ca="1">IF($AG1309&gt;0,OFFSET(DATA!$F$6,BR$10+27*(7-$AE$8),$AF1309,1,1)/OFFSET(DATA!$F$6,BR$10,$AF1309,1,1),0)</f>
        <v>0</v>
      </c>
      <c r="BS1309" s="190">
        <f ca="1">IF($AG1309&gt;0,OFFSET(DATA!$F$6,BS$10+27*(7-$AE$8),$AF1309,1,1)/OFFSET(DATA!$F$6,BS$10,$AF1309,1,1),0)</f>
        <v>0</v>
      </c>
      <c r="BT1309" s="190">
        <f ca="1">IF($AG1309&gt;0,OFFSET(DATA!$F$6,BT$10+27*(7-$AE$8),$AF1309,1,1)/OFFSET(DATA!$F$6,BT$10,$AF1309,1,1),0)</f>
        <v>0</v>
      </c>
      <c r="BU1309" s="190">
        <f ca="1">IF($AG1309&gt;0,OFFSET(DATA!$F$6,BU$10+27*(7-$AE$8),$AF1309,1,1)/OFFSET(DATA!$F$6,BU$10,$AF1309,1,1),0)</f>
        <v>0</v>
      </c>
      <c r="BV1309" s="190">
        <f ca="1">IF($AG1309&gt;0,OFFSET(DATA!$F$6,BV$10+27*(7-$AE$8),$AF1309,1,1)/OFFSET(DATA!$F$6,BV$10,$AF1309,1,1),0)</f>
        <v>0</v>
      </c>
      <c r="BW1309" s="190">
        <f ca="1">IF($AG1309&gt;0,OFFSET(DATA!$F$6,BW$10+27*(7-$AE$8),$AF1309,1,1)/OFFSET(DATA!$F$6,BW$10,$AF1309,1,1),0)</f>
        <v>0</v>
      </c>
      <c r="BX1309" s="190">
        <f ca="1">IF($AG1309&gt;0,OFFSET(DATA!$F$6,BX$10+27*(7-$AE$8),$AF1309,1,1)/OFFSET(DATA!$F$6,BX$10,$AF1309,1,1),0)</f>
        <v>0</v>
      </c>
    </row>
    <row r="1310" spans="32:76" x14ac:dyDescent="0.2">
      <c r="AF1310" s="166">
        <v>1299</v>
      </c>
      <c r="AG1310" s="96">
        <f ca="1">OFFSET(DATA!$F$6,$AF$10,$AF1310,1,1)</f>
        <v>0</v>
      </c>
      <c r="AH1310" s="190">
        <f ca="1">IF($AG1310&gt;0,OFFSET(DATA!$F$6,$AF$10+27*AH$10,$AF1310,1,1)/$AG1310,0)</f>
        <v>0</v>
      </c>
      <c r="AI1310" s="190">
        <f ca="1">IF($AG1310&gt;0,OFFSET(DATA!$F$6,$AF$10+27*AI$10,$AF1310,1,1)/$AG1310,0)</f>
        <v>0</v>
      </c>
      <c r="AJ1310" s="190">
        <f ca="1">IF($AG1310&gt;0,OFFSET(DATA!$F$6,$AF$10+27*AJ$10,$AF1310,1,1)/$AG1310,0)</f>
        <v>0</v>
      </c>
      <c r="AK1310" s="190">
        <f ca="1">IF($AG1310&gt;0,OFFSET(DATA!$F$6,$AF$10+27*AK$10,$AF1310,1,1)/$AG1310,0)</f>
        <v>0</v>
      </c>
      <c r="AL1310" s="190">
        <f ca="1">IF($AG1310&gt;0,OFFSET(DATA!$F$6,$AF$10+27*AL$10,$AF1310,1,1)/$AG1310,0)</f>
        <v>0</v>
      </c>
      <c r="AM1310" s="190">
        <f ca="1">IF($AG1310&gt;0,OFFSET(DATA!$F$6,$AF$10+27*AM$10,$AF1310,1,1)/$AG1310,0)</f>
        <v>0</v>
      </c>
      <c r="AN1310" s="166">
        <f ca="1">OFFSET(DATA!$F$6,$AF$10+27*AN$10,$AF1310,1,1)</f>
        <v>0</v>
      </c>
      <c r="AO1310" s="166">
        <f t="shared" ca="1" si="41"/>
        <v>0</v>
      </c>
      <c r="AQ1310" s="96">
        <f ca="1">OFFSET(DATA!$F$6,25,$AF1310,1,1)</f>
        <v>0</v>
      </c>
      <c r="AR1310" s="190">
        <f ca="1">IF($AQ1310&gt;0,OFFSET(DATA!$F$6,25+27*AR$10,$AF1310,1,1)/$AQ1310,0)</f>
        <v>0</v>
      </c>
      <c r="AS1310" s="190">
        <f ca="1">IF($AQ1310&gt;0,OFFSET(DATA!$F$6,25+27*AS$10,$AF1310,1,1)/$AQ1310,0)</f>
        <v>0</v>
      </c>
      <c r="AT1310" s="190">
        <f ca="1">IF($AQ1310&gt;0,OFFSET(DATA!$F$6,25+27*AT$10,$AF1310,1,1)/$AQ1310,0)</f>
        <v>0</v>
      </c>
      <c r="AU1310" s="190">
        <f ca="1">IF($AQ1310&gt;0,OFFSET(DATA!$F$6,25+27*AU$10,$AF1310,1,1)/$AQ1310,0)</f>
        <v>0</v>
      </c>
      <c r="AV1310" s="190">
        <f ca="1">IF($AQ1310&gt;0,OFFSET(DATA!$F$6,25+27*AV$10,$AF1310,1,1)/$AQ1310,0)</f>
        <v>0</v>
      </c>
      <c r="AW1310" s="190">
        <f ca="1">IF($AQ1310&gt;0,OFFSET(DATA!$F$6,25+27*AW$10,$AF1310,1,1)/$AQ1310,0)</f>
        <v>0</v>
      </c>
      <c r="AZ1310" s="166">
        <f t="shared" ca="1" si="42"/>
        <v>1</v>
      </c>
      <c r="BA1310" s="190">
        <f ca="1">IF($AG1310&gt;0,OFFSET(DATA!$F$6,BA$10+27*(7-$AE$8),$AF1310,1,1)/OFFSET(DATA!$F$6,BA$10,$AF1310,1,1),0)</f>
        <v>0</v>
      </c>
      <c r="BB1310" s="190">
        <f ca="1">IF($AG1310&gt;0,OFFSET(DATA!$F$6,BB$10+27*(7-$AE$8),$AF1310,1,1)/OFFSET(DATA!$F$6,BB$10,$AF1310,1,1),0)</f>
        <v>0</v>
      </c>
      <c r="BC1310" s="190">
        <f ca="1">IF($AG1310&gt;0,OFFSET(DATA!$F$6,BC$10+27*(7-$AE$8),$AF1310,1,1)/OFFSET(DATA!$F$6,BC$10,$AF1310,1,1),0)</f>
        <v>0</v>
      </c>
      <c r="BD1310" s="190">
        <f ca="1">IF($AG1310&gt;0,OFFSET(DATA!$F$6,BD$10+27*(7-$AE$8),$AF1310,1,1)/OFFSET(DATA!$F$6,BD$10,$AF1310,1,1),0)</f>
        <v>0</v>
      </c>
      <c r="BE1310" s="190">
        <f ca="1">IF($AG1310&gt;0,OFFSET(DATA!$F$6,BE$10+27*(7-$AE$8),$AF1310,1,1)/OFFSET(DATA!$F$6,BE$10,$AF1310,1,1),0)</f>
        <v>0</v>
      </c>
      <c r="BF1310" s="190">
        <f ca="1">IF($AG1310&gt;0,OFFSET(DATA!$F$6,BF$10+27*(7-$AE$8),$AF1310,1,1)/OFFSET(DATA!$F$6,BF$10,$AF1310,1,1),0)</f>
        <v>0</v>
      </c>
      <c r="BG1310" s="190">
        <f ca="1">IF($AG1310&gt;0,OFFSET(DATA!$F$6,BG$10+27*(7-$AE$8),$AF1310,1,1)/OFFSET(DATA!$F$6,BG$10,$AF1310,1,1),0)</f>
        <v>0</v>
      </c>
      <c r="BH1310" s="190">
        <f ca="1">IF($AG1310&gt;0,OFFSET(DATA!$F$6,BH$10+27*(7-$AE$8),$AF1310,1,1)/OFFSET(DATA!$F$6,BH$10,$AF1310,1,1),0)</f>
        <v>0</v>
      </c>
      <c r="BI1310" s="190">
        <f ca="1">IF($AG1310&gt;0,OFFSET(DATA!$F$6,BI$10+27*(7-$AE$8),$AF1310,1,1)/OFFSET(DATA!$F$6,BI$10,$AF1310,1,1),0)</f>
        <v>0</v>
      </c>
      <c r="BJ1310" s="190">
        <f ca="1">IF($AG1310&gt;0,OFFSET(DATA!$F$6,BJ$10+27*(7-$AE$8),$AF1310,1,1)/OFFSET(DATA!$F$6,BJ$10,$AF1310,1,1),0)</f>
        <v>0</v>
      </c>
      <c r="BK1310" s="190">
        <f ca="1">IF($AG1310&gt;0,OFFSET(DATA!$F$6,BK$10+27*(7-$AE$8),$AF1310,1,1)/OFFSET(DATA!$F$6,BK$10,$AF1310,1,1),0)</f>
        <v>0</v>
      </c>
      <c r="BL1310" s="190">
        <f ca="1">IF($AG1310&gt;0,OFFSET(DATA!$F$6,BL$10+27*(7-$AE$8),$AF1310,1,1)/OFFSET(DATA!$F$6,BL$10,$AF1310,1,1),0)</f>
        <v>0</v>
      </c>
      <c r="BM1310" s="190">
        <f ca="1">IF($AG1310&gt;0,OFFSET(DATA!$F$6,BM$10+27*(7-$AE$8),$AF1310,1,1)/OFFSET(DATA!$F$6,BM$10,$AF1310,1,1),0)</f>
        <v>0</v>
      </c>
      <c r="BN1310" s="190">
        <f ca="1">IF($AG1310&gt;0,OFFSET(DATA!$F$6,BN$10+27*(7-$AE$8),$AF1310,1,1)/OFFSET(DATA!$F$6,BN$10,$AF1310,1,1),0)</f>
        <v>0</v>
      </c>
      <c r="BO1310" s="190">
        <f ca="1">IF($AG1310&gt;0,OFFSET(DATA!$F$6,BO$10+27*(7-$AE$8),$AF1310,1,1)/OFFSET(DATA!$F$6,BO$10,$AF1310,1,1),0)</f>
        <v>0</v>
      </c>
      <c r="BP1310" s="190">
        <f ca="1">IF($AG1310&gt;0,OFFSET(DATA!$F$6,BP$10+27*(7-$AE$8),$AF1310,1,1)/OFFSET(DATA!$F$6,BP$10,$AF1310,1,1),0)</f>
        <v>0</v>
      </c>
      <c r="BQ1310" s="190">
        <f ca="1">IF($AG1310&gt;0,OFFSET(DATA!$F$6,BQ$10+27*(7-$AE$8),$AF1310,1,1)/OFFSET(DATA!$F$6,BQ$10,$AF1310,1,1),0)</f>
        <v>0</v>
      </c>
      <c r="BR1310" s="190">
        <f ca="1">IF($AG1310&gt;0,OFFSET(DATA!$F$6,BR$10+27*(7-$AE$8),$AF1310,1,1)/OFFSET(DATA!$F$6,BR$10,$AF1310,1,1),0)</f>
        <v>0</v>
      </c>
      <c r="BS1310" s="190">
        <f ca="1">IF($AG1310&gt;0,OFFSET(DATA!$F$6,BS$10+27*(7-$AE$8),$AF1310,1,1)/OFFSET(DATA!$F$6,BS$10,$AF1310,1,1),0)</f>
        <v>0</v>
      </c>
      <c r="BT1310" s="190">
        <f ca="1">IF($AG1310&gt;0,OFFSET(DATA!$F$6,BT$10+27*(7-$AE$8),$AF1310,1,1)/OFFSET(DATA!$F$6,BT$10,$AF1310,1,1),0)</f>
        <v>0</v>
      </c>
      <c r="BU1310" s="190">
        <f ca="1">IF($AG1310&gt;0,OFFSET(DATA!$F$6,BU$10+27*(7-$AE$8),$AF1310,1,1)/OFFSET(DATA!$F$6,BU$10,$AF1310,1,1),0)</f>
        <v>0</v>
      </c>
      <c r="BV1310" s="190">
        <f ca="1">IF($AG1310&gt;0,OFFSET(DATA!$F$6,BV$10+27*(7-$AE$8),$AF1310,1,1)/OFFSET(DATA!$F$6,BV$10,$AF1310,1,1),0)</f>
        <v>0</v>
      </c>
      <c r="BW1310" s="190">
        <f ca="1">IF($AG1310&gt;0,OFFSET(DATA!$F$6,BW$10+27*(7-$AE$8),$AF1310,1,1)/OFFSET(DATA!$F$6,BW$10,$AF1310,1,1),0)</f>
        <v>0</v>
      </c>
      <c r="BX1310" s="190">
        <f ca="1">IF($AG1310&gt;0,OFFSET(DATA!$F$6,BX$10+27*(7-$AE$8),$AF1310,1,1)/OFFSET(DATA!$F$6,BX$10,$AF1310,1,1),0)</f>
        <v>0</v>
      </c>
    </row>
    <row r="1311" spans="32:76" x14ac:dyDescent="0.2">
      <c r="AF1311" s="166">
        <v>1300</v>
      </c>
      <c r="AG1311" s="96">
        <f ca="1">OFFSET(DATA!$F$6,$AF$10,$AF1311,1,1)</f>
        <v>0</v>
      </c>
      <c r="AH1311" s="190">
        <f ca="1">IF($AG1311&gt;0,OFFSET(DATA!$F$6,$AF$10+27*AH$10,$AF1311,1,1)/$AG1311,0)</f>
        <v>0</v>
      </c>
      <c r="AI1311" s="190">
        <f ca="1">IF($AG1311&gt;0,OFFSET(DATA!$F$6,$AF$10+27*AI$10,$AF1311,1,1)/$AG1311,0)</f>
        <v>0</v>
      </c>
      <c r="AJ1311" s="190">
        <f ca="1">IF($AG1311&gt;0,OFFSET(DATA!$F$6,$AF$10+27*AJ$10,$AF1311,1,1)/$AG1311,0)</f>
        <v>0</v>
      </c>
      <c r="AK1311" s="190">
        <f ca="1">IF($AG1311&gt;0,OFFSET(DATA!$F$6,$AF$10+27*AK$10,$AF1311,1,1)/$AG1311,0)</f>
        <v>0</v>
      </c>
      <c r="AL1311" s="190">
        <f ca="1">IF($AG1311&gt;0,OFFSET(DATA!$F$6,$AF$10+27*AL$10,$AF1311,1,1)/$AG1311,0)</f>
        <v>0</v>
      </c>
      <c r="AM1311" s="190">
        <f ca="1">IF($AG1311&gt;0,OFFSET(DATA!$F$6,$AF$10+27*AM$10,$AF1311,1,1)/$AG1311,0)</f>
        <v>0</v>
      </c>
      <c r="AN1311" s="166">
        <f ca="1">OFFSET(DATA!$F$6,$AF$10+27*AN$10,$AF1311,1,1)</f>
        <v>0</v>
      </c>
      <c r="AO1311" s="166">
        <f t="shared" ca="1" si="41"/>
        <v>0</v>
      </c>
      <c r="AQ1311" s="96">
        <f ca="1">OFFSET(DATA!$F$6,25,$AF1311,1,1)</f>
        <v>0</v>
      </c>
      <c r="AR1311" s="190">
        <f ca="1">IF($AQ1311&gt;0,OFFSET(DATA!$F$6,25+27*AR$10,$AF1311,1,1)/$AQ1311,0)</f>
        <v>0</v>
      </c>
      <c r="AS1311" s="190">
        <f ca="1">IF($AQ1311&gt;0,OFFSET(DATA!$F$6,25+27*AS$10,$AF1311,1,1)/$AQ1311,0)</f>
        <v>0</v>
      </c>
      <c r="AT1311" s="190">
        <f ca="1">IF($AQ1311&gt;0,OFFSET(DATA!$F$6,25+27*AT$10,$AF1311,1,1)/$AQ1311,0)</f>
        <v>0</v>
      </c>
      <c r="AU1311" s="190">
        <f ca="1">IF($AQ1311&gt;0,OFFSET(DATA!$F$6,25+27*AU$10,$AF1311,1,1)/$AQ1311,0)</f>
        <v>0</v>
      </c>
      <c r="AV1311" s="190">
        <f ca="1">IF($AQ1311&gt;0,OFFSET(DATA!$F$6,25+27*AV$10,$AF1311,1,1)/$AQ1311,0)</f>
        <v>0</v>
      </c>
      <c r="AW1311" s="190">
        <f ca="1">IF($AQ1311&gt;0,OFFSET(DATA!$F$6,25+27*AW$10,$AF1311,1,1)/$AQ1311,0)</f>
        <v>0</v>
      </c>
      <c r="AZ1311" s="166">
        <f t="shared" ca="1" si="42"/>
        <v>1</v>
      </c>
      <c r="BA1311" s="190">
        <f ca="1">IF($AG1311&gt;0,OFFSET(DATA!$F$6,BA$10+27*(7-$AE$8),$AF1311,1,1)/OFFSET(DATA!$F$6,BA$10,$AF1311,1,1),0)</f>
        <v>0</v>
      </c>
      <c r="BB1311" s="190">
        <f ca="1">IF($AG1311&gt;0,OFFSET(DATA!$F$6,BB$10+27*(7-$AE$8),$AF1311,1,1)/OFFSET(DATA!$F$6,BB$10,$AF1311,1,1),0)</f>
        <v>0</v>
      </c>
      <c r="BC1311" s="190">
        <f ca="1">IF($AG1311&gt;0,OFFSET(DATA!$F$6,BC$10+27*(7-$AE$8),$AF1311,1,1)/OFFSET(DATA!$F$6,BC$10,$AF1311,1,1),0)</f>
        <v>0</v>
      </c>
      <c r="BD1311" s="190">
        <f ca="1">IF($AG1311&gt;0,OFFSET(DATA!$F$6,BD$10+27*(7-$AE$8),$AF1311,1,1)/OFFSET(DATA!$F$6,BD$10,$AF1311,1,1),0)</f>
        <v>0</v>
      </c>
      <c r="BE1311" s="190">
        <f ca="1">IF($AG1311&gt;0,OFFSET(DATA!$F$6,BE$10+27*(7-$AE$8),$AF1311,1,1)/OFFSET(DATA!$F$6,BE$10,$AF1311,1,1),0)</f>
        <v>0</v>
      </c>
      <c r="BF1311" s="190">
        <f ca="1">IF($AG1311&gt;0,OFFSET(DATA!$F$6,BF$10+27*(7-$AE$8),$AF1311,1,1)/OFFSET(DATA!$F$6,BF$10,$AF1311,1,1),0)</f>
        <v>0</v>
      </c>
      <c r="BG1311" s="190">
        <f ca="1">IF($AG1311&gt;0,OFFSET(DATA!$F$6,BG$10+27*(7-$AE$8),$AF1311,1,1)/OFFSET(DATA!$F$6,BG$10,$AF1311,1,1),0)</f>
        <v>0</v>
      </c>
      <c r="BH1311" s="190">
        <f ca="1">IF($AG1311&gt;0,OFFSET(DATA!$F$6,BH$10+27*(7-$AE$8),$AF1311,1,1)/OFFSET(DATA!$F$6,BH$10,$AF1311,1,1),0)</f>
        <v>0</v>
      </c>
      <c r="BI1311" s="190">
        <f ca="1">IF($AG1311&gt;0,OFFSET(DATA!$F$6,BI$10+27*(7-$AE$8),$AF1311,1,1)/OFFSET(DATA!$F$6,BI$10,$AF1311,1,1),0)</f>
        <v>0</v>
      </c>
      <c r="BJ1311" s="190">
        <f ca="1">IF($AG1311&gt;0,OFFSET(DATA!$F$6,BJ$10+27*(7-$AE$8),$AF1311,1,1)/OFFSET(DATA!$F$6,BJ$10,$AF1311,1,1),0)</f>
        <v>0</v>
      </c>
      <c r="BK1311" s="190">
        <f ca="1">IF($AG1311&gt;0,OFFSET(DATA!$F$6,BK$10+27*(7-$AE$8),$AF1311,1,1)/OFFSET(DATA!$F$6,BK$10,$AF1311,1,1),0)</f>
        <v>0</v>
      </c>
      <c r="BL1311" s="190">
        <f ca="1">IF($AG1311&gt;0,OFFSET(DATA!$F$6,BL$10+27*(7-$AE$8),$AF1311,1,1)/OFFSET(DATA!$F$6,BL$10,$AF1311,1,1),0)</f>
        <v>0</v>
      </c>
      <c r="BM1311" s="190">
        <f ca="1">IF($AG1311&gt;0,OFFSET(DATA!$F$6,BM$10+27*(7-$AE$8),$AF1311,1,1)/OFFSET(DATA!$F$6,BM$10,$AF1311,1,1),0)</f>
        <v>0</v>
      </c>
      <c r="BN1311" s="190">
        <f ca="1">IF($AG1311&gt;0,OFFSET(DATA!$F$6,BN$10+27*(7-$AE$8),$AF1311,1,1)/OFFSET(DATA!$F$6,BN$10,$AF1311,1,1),0)</f>
        <v>0</v>
      </c>
      <c r="BO1311" s="190">
        <f ca="1">IF($AG1311&gt;0,OFFSET(DATA!$F$6,BO$10+27*(7-$AE$8),$AF1311,1,1)/OFFSET(DATA!$F$6,BO$10,$AF1311,1,1),0)</f>
        <v>0</v>
      </c>
      <c r="BP1311" s="190">
        <f ca="1">IF($AG1311&gt;0,OFFSET(DATA!$F$6,BP$10+27*(7-$AE$8),$AF1311,1,1)/OFFSET(DATA!$F$6,BP$10,$AF1311,1,1),0)</f>
        <v>0</v>
      </c>
      <c r="BQ1311" s="190">
        <f ca="1">IF($AG1311&gt;0,OFFSET(DATA!$F$6,BQ$10+27*(7-$AE$8),$AF1311,1,1)/OFFSET(DATA!$F$6,BQ$10,$AF1311,1,1),0)</f>
        <v>0</v>
      </c>
      <c r="BR1311" s="190">
        <f ca="1">IF($AG1311&gt;0,OFFSET(DATA!$F$6,BR$10+27*(7-$AE$8),$AF1311,1,1)/OFFSET(DATA!$F$6,BR$10,$AF1311,1,1),0)</f>
        <v>0</v>
      </c>
      <c r="BS1311" s="190">
        <f ca="1">IF($AG1311&gt;0,OFFSET(DATA!$F$6,BS$10+27*(7-$AE$8),$AF1311,1,1)/OFFSET(DATA!$F$6,BS$10,$AF1311,1,1),0)</f>
        <v>0</v>
      </c>
      <c r="BT1311" s="190">
        <f ca="1">IF($AG1311&gt;0,OFFSET(DATA!$F$6,BT$10+27*(7-$AE$8),$AF1311,1,1)/OFFSET(DATA!$F$6,BT$10,$AF1311,1,1),0)</f>
        <v>0</v>
      </c>
      <c r="BU1311" s="190">
        <f ca="1">IF($AG1311&gt;0,OFFSET(DATA!$F$6,BU$10+27*(7-$AE$8),$AF1311,1,1)/OFFSET(DATA!$F$6,BU$10,$AF1311,1,1),0)</f>
        <v>0</v>
      </c>
      <c r="BV1311" s="190">
        <f ca="1">IF($AG1311&gt;0,OFFSET(DATA!$F$6,BV$10+27*(7-$AE$8),$AF1311,1,1)/OFFSET(DATA!$F$6,BV$10,$AF1311,1,1),0)</f>
        <v>0</v>
      </c>
      <c r="BW1311" s="190">
        <f ca="1">IF($AG1311&gt;0,OFFSET(DATA!$F$6,BW$10+27*(7-$AE$8),$AF1311,1,1)/OFFSET(DATA!$F$6,BW$10,$AF1311,1,1),0)</f>
        <v>0</v>
      </c>
      <c r="BX1311" s="190">
        <f ca="1">IF($AG1311&gt;0,OFFSET(DATA!$F$6,BX$10+27*(7-$AE$8),$AF1311,1,1)/OFFSET(DATA!$F$6,BX$10,$AF1311,1,1),0)</f>
        <v>0</v>
      </c>
    </row>
    <row r="1312" spans="32:76" x14ac:dyDescent="0.2">
      <c r="AF1312" s="166">
        <v>1301</v>
      </c>
      <c r="AG1312" s="96">
        <f ca="1">OFFSET(DATA!$F$6,$AF$10,$AF1312,1,1)</f>
        <v>0</v>
      </c>
      <c r="AH1312" s="190">
        <f ca="1">IF($AG1312&gt;0,OFFSET(DATA!$F$6,$AF$10+27*AH$10,$AF1312,1,1)/$AG1312,0)</f>
        <v>0</v>
      </c>
      <c r="AI1312" s="190">
        <f ca="1">IF($AG1312&gt;0,OFFSET(DATA!$F$6,$AF$10+27*AI$10,$AF1312,1,1)/$AG1312,0)</f>
        <v>0</v>
      </c>
      <c r="AJ1312" s="190">
        <f ca="1">IF($AG1312&gt;0,OFFSET(DATA!$F$6,$AF$10+27*AJ$10,$AF1312,1,1)/$AG1312,0)</f>
        <v>0</v>
      </c>
      <c r="AK1312" s="190">
        <f ca="1">IF($AG1312&gt;0,OFFSET(DATA!$F$6,$AF$10+27*AK$10,$AF1312,1,1)/$AG1312,0)</f>
        <v>0</v>
      </c>
      <c r="AL1312" s="190">
        <f ca="1">IF($AG1312&gt;0,OFFSET(DATA!$F$6,$AF$10+27*AL$10,$AF1312,1,1)/$AG1312,0)</f>
        <v>0</v>
      </c>
      <c r="AM1312" s="190">
        <f ca="1">IF($AG1312&gt;0,OFFSET(DATA!$F$6,$AF$10+27*AM$10,$AF1312,1,1)/$AG1312,0)</f>
        <v>0</v>
      </c>
      <c r="AN1312" s="166">
        <f ca="1">OFFSET(DATA!$F$6,$AF$10+27*AN$10,$AF1312,1,1)</f>
        <v>0</v>
      </c>
      <c r="AO1312" s="166">
        <f t="shared" ca="1" si="41"/>
        <v>0</v>
      </c>
      <c r="AQ1312" s="96">
        <f ca="1">OFFSET(DATA!$F$6,25,$AF1312,1,1)</f>
        <v>0</v>
      </c>
      <c r="AR1312" s="190">
        <f ca="1">IF($AQ1312&gt;0,OFFSET(DATA!$F$6,25+27*AR$10,$AF1312,1,1)/$AQ1312,0)</f>
        <v>0</v>
      </c>
      <c r="AS1312" s="190">
        <f ca="1">IF($AQ1312&gt;0,OFFSET(DATA!$F$6,25+27*AS$10,$AF1312,1,1)/$AQ1312,0)</f>
        <v>0</v>
      </c>
      <c r="AT1312" s="190">
        <f ca="1">IF($AQ1312&gt;0,OFFSET(DATA!$F$6,25+27*AT$10,$AF1312,1,1)/$AQ1312,0)</f>
        <v>0</v>
      </c>
      <c r="AU1312" s="190">
        <f ca="1">IF($AQ1312&gt;0,OFFSET(DATA!$F$6,25+27*AU$10,$AF1312,1,1)/$AQ1312,0)</f>
        <v>0</v>
      </c>
      <c r="AV1312" s="190">
        <f ca="1">IF($AQ1312&gt;0,OFFSET(DATA!$F$6,25+27*AV$10,$AF1312,1,1)/$AQ1312,0)</f>
        <v>0</v>
      </c>
      <c r="AW1312" s="190">
        <f ca="1">IF($AQ1312&gt;0,OFFSET(DATA!$F$6,25+27*AW$10,$AF1312,1,1)/$AQ1312,0)</f>
        <v>0</v>
      </c>
      <c r="AZ1312" s="166">
        <f t="shared" ca="1" si="42"/>
        <v>1</v>
      </c>
      <c r="BA1312" s="190">
        <f ca="1">IF($AG1312&gt;0,OFFSET(DATA!$F$6,BA$10+27*(7-$AE$8),$AF1312,1,1)/OFFSET(DATA!$F$6,BA$10,$AF1312,1,1),0)</f>
        <v>0</v>
      </c>
      <c r="BB1312" s="190">
        <f ca="1">IF($AG1312&gt;0,OFFSET(DATA!$F$6,BB$10+27*(7-$AE$8),$AF1312,1,1)/OFFSET(DATA!$F$6,BB$10,$AF1312,1,1),0)</f>
        <v>0</v>
      </c>
      <c r="BC1312" s="190">
        <f ca="1">IF($AG1312&gt;0,OFFSET(DATA!$F$6,BC$10+27*(7-$AE$8),$AF1312,1,1)/OFFSET(DATA!$F$6,BC$10,$AF1312,1,1),0)</f>
        <v>0</v>
      </c>
      <c r="BD1312" s="190">
        <f ca="1">IF($AG1312&gt;0,OFFSET(DATA!$F$6,BD$10+27*(7-$AE$8),$AF1312,1,1)/OFFSET(DATA!$F$6,BD$10,$AF1312,1,1),0)</f>
        <v>0</v>
      </c>
      <c r="BE1312" s="190">
        <f ca="1">IF($AG1312&gt;0,OFFSET(DATA!$F$6,BE$10+27*(7-$AE$8),$AF1312,1,1)/OFFSET(DATA!$F$6,BE$10,$AF1312,1,1),0)</f>
        <v>0</v>
      </c>
      <c r="BF1312" s="190">
        <f ca="1">IF($AG1312&gt;0,OFFSET(DATA!$F$6,BF$10+27*(7-$AE$8),$AF1312,1,1)/OFFSET(DATA!$F$6,BF$10,$AF1312,1,1),0)</f>
        <v>0</v>
      </c>
      <c r="BG1312" s="190">
        <f ca="1">IF($AG1312&gt;0,OFFSET(DATA!$F$6,BG$10+27*(7-$AE$8),$AF1312,1,1)/OFFSET(DATA!$F$6,BG$10,$AF1312,1,1),0)</f>
        <v>0</v>
      </c>
      <c r="BH1312" s="190">
        <f ca="1">IF($AG1312&gt;0,OFFSET(DATA!$F$6,BH$10+27*(7-$AE$8),$AF1312,1,1)/OFFSET(DATA!$F$6,BH$10,$AF1312,1,1),0)</f>
        <v>0</v>
      </c>
      <c r="BI1312" s="190">
        <f ca="1">IF($AG1312&gt;0,OFFSET(DATA!$F$6,BI$10+27*(7-$AE$8),$AF1312,1,1)/OFFSET(DATA!$F$6,BI$10,$AF1312,1,1),0)</f>
        <v>0</v>
      </c>
      <c r="BJ1312" s="190">
        <f ca="1">IF($AG1312&gt;0,OFFSET(DATA!$F$6,BJ$10+27*(7-$AE$8),$AF1312,1,1)/OFFSET(DATA!$F$6,BJ$10,$AF1312,1,1),0)</f>
        <v>0</v>
      </c>
      <c r="BK1312" s="190">
        <f ca="1">IF($AG1312&gt;0,OFFSET(DATA!$F$6,BK$10+27*(7-$AE$8),$AF1312,1,1)/OFFSET(DATA!$F$6,BK$10,$AF1312,1,1),0)</f>
        <v>0</v>
      </c>
      <c r="BL1312" s="190">
        <f ca="1">IF($AG1312&gt;0,OFFSET(DATA!$F$6,BL$10+27*(7-$AE$8),$AF1312,1,1)/OFFSET(DATA!$F$6,BL$10,$AF1312,1,1),0)</f>
        <v>0</v>
      </c>
      <c r="BM1312" s="190">
        <f ca="1">IF($AG1312&gt;0,OFFSET(DATA!$F$6,BM$10+27*(7-$AE$8),$AF1312,1,1)/OFFSET(DATA!$F$6,BM$10,$AF1312,1,1),0)</f>
        <v>0</v>
      </c>
      <c r="BN1312" s="190">
        <f ca="1">IF($AG1312&gt;0,OFFSET(DATA!$F$6,BN$10+27*(7-$AE$8),$AF1312,1,1)/OFFSET(DATA!$F$6,BN$10,$AF1312,1,1),0)</f>
        <v>0</v>
      </c>
      <c r="BO1312" s="190">
        <f ca="1">IF($AG1312&gt;0,OFFSET(DATA!$F$6,BO$10+27*(7-$AE$8),$AF1312,1,1)/OFFSET(DATA!$F$6,BO$10,$AF1312,1,1),0)</f>
        <v>0</v>
      </c>
      <c r="BP1312" s="190">
        <f ca="1">IF($AG1312&gt;0,OFFSET(DATA!$F$6,BP$10+27*(7-$AE$8),$AF1312,1,1)/OFFSET(DATA!$F$6,BP$10,$AF1312,1,1),0)</f>
        <v>0</v>
      </c>
      <c r="BQ1312" s="190">
        <f ca="1">IF($AG1312&gt;0,OFFSET(DATA!$F$6,BQ$10+27*(7-$AE$8),$AF1312,1,1)/OFFSET(DATA!$F$6,BQ$10,$AF1312,1,1),0)</f>
        <v>0</v>
      </c>
      <c r="BR1312" s="190">
        <f ca="1">IF($AG1312&gt;0,OFFSET(DATA!$F$6,BR$10+27*(7-$AE$8),$AF1312,1,1)/OFFSET(DATA!$F$6,BR$10,$AF1312,1,1),0)</f>
        <v>0</v>
      </c>
      <c r="BS1312" s="190">
        <f ca="1">IF($AG1312&gt;0,OFFSET(DATA!$F$6,BS$10+27*(7-$AE$8),$AF1312,1,1)/OFFSET(DATA!$F$6,BS$10,$AF1312,1,1),0)</f>
        <v>0</v>
      </c>
      <c r="BT1312" s="190">
        <f ca="1">IF($AG1312&gt;0,OFFSET(DATA!$F$6,BT$10+27*(7-$AE$8),$AF1312,1,1)/OFFSET(DATA!$F$6,BT$10,$AF1312,1,1),0)</f>
        <v>0</v>
      </c>
      <c r="BU1312" s="190">
        <f ca="1">IF($AG1312&gt;0,OFFSET(DATA!$F$6,BU$10+27*(7-$AE$8),$AF1312,1,1)/OFFSET(DATA!$F$6,BU$10,$AF1312,1,1),0)</f>
        <v>0</v>
      </c>
      <c r="BV1312" s="190">
        <f ca="1">IF($AG1312&gt;0,OFFSET(DATA!$F$6,BV$10+27*(7-$AE$8),$AF1312,1,1)/OFFSET(DATA!$F$6,BV$10,$AF1312,1,1),0)</f>
        <v>0</v>
      </c>
      <c r="BW1312" s="190">
        <f ca="1">IF($AG1312&gt;0,OFFSET(DATA!$F$6,BW$10+27*(7-$AE$8),$AF1312,1,1)/OFFSET(DATA!$F$6,BW$10,$AF1312,1,1),0)</f>
        <v>0</v>
      </c>
      <c r="BX1312" s="190">
        <f ca="1">IF($AG1312&gt;0,OFFSET(DATA!$F$6,BX$10+27*(7-$AE$8),$AF1312,1,1)/OFFSET(DATA!$F$6,BX$10,$AF1312,1,1),0)</f>
        <v>0</v>
      </c>
    </row>
    <row r="1313" spans="32:76" x14ac:dyDescent="0.2">
      <c r="AF1313" s="166">
        <v>1302</v>
      </c>
      <c r="AG1313" s="96">
        <f ca="1">OFFSET(DATA!$F$6,$AF$10,$AF1313,1,1)</f>
        <v>0</v>
      </c>
      <c r="AH1313" s="190">
        <f ca="1">IF($AG1313&gt;0,OFFSET(DATA!$F$6,$AF$10+27*AH$10,$AF1313,1,1)/$AG1313,0)</f>
        <v>0</v>
      </c>
      <c r="AI1313" s="190">
        <f ca="1">IF($AG1313&gt;0,OFFSET(DATA!$F$6,$AF$10+27*AI$10,$AF1313,1,1)/$AG1313,0)</f>
        <v>0</v>
      </c>
      <c r="AJ1313" s="190">
        <f ca="1">IF($AG1313&gt;0,OFFSET(DATA!$F$6,$AF$10+27*AJ$10,$AF1313,1,1)/$AG1313,0)</f>
        <v>0</v>
      </c>
      <c r="AK1313" s="190">
        <f ca="1">IF($AG1313&gt;0,OFFSET(DATA!$F$6,$AF$10+27*AK$10,$AF1313,1,1)/$AG1313,0)</f>
        <v>0</v>
      </c>
      <c r="AL1313" s="190">
        <f ca="1">IF($AG1313&gt;0,OFFSET(DATA!$F$6,$AF$10+27*AL$10,$AF1313,1,1)/$AG1313,0)</f>
        <v>0</v>
      </c>
      <c r="AM1313" s="190">
        <f ca="1">IF($AG1313&gt;0,OFFSET(DATA!$F$6,$AF$10+27*AM$10,$AF1313,1,1)/$AG1313,0)</f>
        <v>0</v>
      </c>
      <c r="AN1313" s="166">
        <f ca="1">OFFSET(DATA!$F$6,$AF$10+27*AN$10,$AF1313,1,1)</f>
        <v>0</v>
      </c>
      <c r="AO1313" s="166">
        <f t="shared" ca="1" si="41"/>
        <v>0</v>
      </c>
      <c r="AQ1313" s="96">
        <f ca="1">OFFSET(DATA!$F$6,25,$AF1313,1,1)</f>
        <v>0</v>
      </c>
      <c r="AR1313" s="190">
        <f ca="1">IF($AQ1313&gt;0,OFFSET(DATA!$F$6,25+27*AR$10,$AF1313,1,1)/$AQ1313,0)</f>
        <v>0</v>
      </c>
      <c r="AS1313" s="190">
        <f ca="1">IF($AQ1313&gt;0,OFFSET(DATA!$F$6,25+27*AS$10,$AF1313,1,1)/$AQ1313,0)</f>
        <v>0</v>
      </c>
      <c r="AT1313" s="190">
        <f ca="1">IF($AQ1313&gt;0,OFFSET(DATA!$F$6,25+27*AT$10,$AF1313,1,1)/$AQ1313,0)</f>
        <v>0</v>
      </c>
      <c r="AU1313" s="190">
        <f ca="1">IF($AQ1313&gt;0,OFFSET(DATA!$F$6,25+27*AU$10,$AF1313,1,1)/$AQ1313,0)</f>
        <v>0</v>
      </c>
      <c r="AV1313" s="190">
        <f ca="1">IF($AQ1313&gt;0,OFFSET(DATA!$F$6,25+27*AV$10,$AF1313,1,1)/$AQ1313,0)</f>
        <v>0</v>
      </c>
      <c r="AW1313" s="190">
        <f ca="1">IF($AQ1313&gt;0,OFFSET(DATA!$F$6,25+27*AW$10,$AF1313,1,1)/$AQ1313,0)</f>
        <v>0</v>
      </c>
      <c r="AZ1313" s="166">
        <f t="shared" ca="1" si="42"/>
        <v>1</v>
      </c>
      <c r="BA1313" s="190">
        <f ca="1">IF($AG1313&gt;0,OFFSET(DATA!$F$6,BA$10+27*(7-$AE$8),$AF1313,1,1)/OFFSET(DATA!$F$6,BA$10,$AF1313,1,1),0)</f>
        <v>0</v>
      </c>
      <c r="BB1313" s="190">
        <f ca="1">IF($AG1313&gt;0,OFFSET(DATA!$F$6,BB$10+27*(7-$AE$8),$AF1313,1,1)/OFFSET(DATA!$F$6,BB$10,$AF1313,1,1),0)</f>
        <v>0</v>
      </c>
      <c r="BC1313" s="190">
        <f ca="1">IF($AG1313&gt;0,OFFSET(DATA!$F$6,BC$10+27*(7-$AE$8),$AF1313,1,1)/OFFSET(DATA!$F$6,BC$10,$AF1313,1,1),0)</f>
        <v>0</v>
      </c>
      <c r="BD1313" s="190">
        <f ca="1">IF($AG1313&gt;0,OFFSET(DATA!$F$6,BD$10+27*(7-$AE$8),$AF1313,1,1)/OFFSET(DATA!$F$6,BD$10,$AF1313,1,1),0)</f>
        <v>0</v>
      </c>
      <c r="BE1313" s="190">
        <f ca="1">IF($AG1313&gt;0,OFFSET(DATA!$F$6,BE$10+27*(7-$AE$8),$AF1313,1,1)/OFFSET(DATA!$F$6,BE$10,$AF1313,1,1),0)</f>
        <v>0</v>
      </c>
      <c r="BF1313" s="190">
        <f ca="1">IF($AG1313&gt;0,OFFSET(DATA!$F$6,BF$10+27*(7-$AE$8),$AF1313,1,1)/OFFSET(DATA!$F$6,BF$10,$AF1313,1,1),0)</f>
        <v>0</v>
      </c>
      <c r="BG1313" s="190">
        <f ca="1">IF($AG1313&gt;0,OFFSET(DATA!$F$6,BG$10+27*(7-$AE$8),$AF1313,1,1)/OFFSET(DATA!$F$6,BG$10,$AF1313,1,1),0)</f>
        <v>0</v>
      </c>
      <c r="BH1313" s="190">
        <f ca="1">IF($AG1313&gt;0,OFFSET(DATA!$F$6,BH$10+27*(7-$AE$8),$AF1313,1,1)/OFFSET(DATA!$F$6,BH$10,$AF1313,1,1),0)</f>
        <v>0</v>
      </c>
      <c r="BI1313" s="190">
        <f ca="1">IF($AG1313&gt;0,OFFSET(DATA!$F$6,BI$10+27*(7-$AE$8),$AF1313,1,1)/OFFSET(DATA!$F$6,BI$10,$AF1313,1,1),0)</f>
        <v>0</v>
      </c>
      <c r="BJ1313" s="190">
        <f ca="1">IF($AG1313&gt;0,OFFSET(DATA!$F$6,BJ$10+27*(7-$AE$8),$AF1313,1,1)/OFFSET(DATA!$F$6,BJ$10,$AF1313,1,1),0)</f>
        <v>0</v>
      </c>
      <c r="BK1313" s="190">
        <f ca="1">IF($AG1313&gt;0,OFFSET(DATA!$F$6,BK$10+27*(7-$AE$8),$AF1313,1,1)/OFFSET(DATA!$F$6,BK$10,$AF1313,1,1),0)</f>
        <v>0</v>
      </c>
      <c r="BL1313" s="190">
        <f ca="1">IF($AG1313&gt;0,OFFSET(DATA!$F$6,BL$10+27*(7-$AE$8),$AF1313,1,1)/OFFSET(DATA!$F$6,BL$10,$AF1313,1,1),0)</f>
        <v>0</v>
      </c>
      <c r="BM1313" s="190">
        <f ca="1">IF($AG1313&gt;0,OFFSET(DATA!$F$6,BM$10+27*(7-$AE$8),$AF1313,1,1)/OFFSET(DATA!$F$6,BM$10,$AF1313,1,1),0)</f>
        <v>0</v>
      </c>
      <c r="BN1313" s="190">
        <f ca="1">IF($AG1313&gt;0,OFFSET(DATA!$F$6,BN$10+27*(7-$AE$8),$AF1313,1,1)/OFFSET(DATA!$F$6,BN$10,$AF1313,1,1),0)</f>
        <v>0</v>
      </c>
      <c r="BO1313" s="190">
        <f ca="1">IF($AG1313&gt;0,OFFSET(DATA!$F$6,BO$10+27*(7-$AE$8),$AF1313,1,1)/OFFSET(DATA!$F$6,BO$10,$AF1313,1,1),0)</f>
        <v>0</v>
      </c>
      <c r="BP1313" s="190">
        <f ca="1">IF($AG1313&gt;0,OFFSET(DATA!$F$6,BP$10+27*(7-$AE$8),$AF1313,1,1)/OFFSET(DATA!$F$6,BP$10,$AF1313,1,1),0)</f>
        <v>0</v>
      </c>
      <c r="BQ1313" s="190">
        <f ca="1">IF($AG1313&gt;0,OFFSET(DATA!$F$6,BQ$10+27*(7-$AE$8),$AF1313,1,1)/OFFSET(DATA!$F$6,BQ$10,$AF1313,1,1),0)</f>
        <v>0</v>
      </c>
      <c r="BR1313" s="190">
        <f ca="1">IF($AG1313&gt;0,OFFSET(DATA!$F$6,BR$10+27*(7-$AE$8),$AF1313,1,1)/OFFSET(DATA!$F$6,BR$10,$AF1313,1,1),0)</f>
        <v>0</v>
      </c>
      <c r="BS1313" s="190">
        <f ca="1">IF($AG1313&gt;0,OFFSET(DATA!$F$6,BS$10+27*(7-$AE$8),$AF1313,1,1)/OFFSET(DATA!$F$6,BS$10,$AF1313,1,1),0)</f>
        <v>0</v>
      </c>
      <c r="BT1313" s="190">
        <f ca="1">IF($AG1313&gt;0,OFFSET(DATA!$F$6,BT$10+27*(7-$AE$8),$AF1313,1,1)/OFFSET(DATA!$F$6,BT$10,$AF1313,1,1),0)</f>
        <v>0</v>
      </c>
      <c r="BU1313" s="190">
        <f ca="1">IF($AG1313&gt;0,OFFSET(DATA!$F$6,BU$10+27*(7-$AE$8),$AF1313,1,1)/OFFSET(DATA!$F$6,BU$10,$AF1313,1,1),0)</f>
        <v>0</v>
      </c>
      <c r="BV1313" s="190">
        <f ca="1">IF($AG1313&gt;0,OFFSET(DATA!$F$6,BV$10+27*(7-$AE$8),$AF1313,1,1)/OFFSET(DATA!$F$6,BV$10,$AF1313,1,1),0)</f>
        <v>0</v>
      </c>
      <c r="BW1313" s="190">
        <f ca="1">IF($AG1313&gt;0,OFFSET(DATA!$F$6,BW$10+27*(7-$AE$8),$AF1313,1,1)/OFFSET(DATA!$F$6,BW$10,$AF1313,1,1),0)</f>
        <v>0</v>
      </c>
      <c r="BX1313" s="190">
        <f ca="1">IF($AG1313&gt;0,OFFSET(DATA!$F$6,BX$10+27*(7-$AE$8),$AF1313,1,1)/OFFSET(DATA!$F$6,BX$10,$AF1313,1,1),0)</f>
        <v>0</v>
      </c>
    </row>
    <row r="1314" spans="32:76" x14ac:dyDescent="0.2">
      <c r="AF1314" s="166">
        <v>1303</v>
      </c>
      <c r="AG1314" s="96">
        <f ca="1">OFFSET(DATA!$F$6,$AF$10,$AF1314,1,1)</f>
        <v>0</v>
      </c>
      <c r="AH1314" s="190">
        <f ca="1">IF($AG1314&gt;0,OFFSET(DATA!$F$6,$AF$10+27*AH$10,$AF1314,1,1)/$AG1314,0)</f>
        <v>0</v>
      </c>
      <c r="AI1314" s="190">
        <f ca="1">IF($AG1314&gt;0,OFFSET(DATA!$F$6,$AF$10+27*AI$10,$AF1314,1,1)/$AG1314,0)</f>
        <v>0</v>
      </c>
      <c r="AJ1314" s="190">
        <f ca="1">IF($AG1314&gt;0,OFFSET(DATA!$F$6,$AF$10+27*AJ$10,$AF1314,1,1)/$AG1314,0)</f>
        <v>0</v>
      </c>
      <c r="AK1314" s="190">
        <f ca="1">IF($AG1314&gt;0,OFFSET(DATA!$F$6,$AF$10+27*AK$10,$AF1314,1,1)/$AG1314,0)</f>
        <v>0</v>
      </c>
      <c r="AL1314" s="190">
        <f ca="1">IF($AG1314&gt;0,OFFSET(DATA!$F$6,$AF$10+27*AL$10,$AF1314,1,1)/$AG1314,0)</f>
        <v>0</v>
      </c>
      <c r="AM1314" s="190">
        <f ca="1">IF($AG1314&gt;0,OFFSET(DATA!$F$6,$AF$10+27*AM$10,$AF1314,1,1)/$AG1314,0)</f>
        <v>0</v>
      </c>
      <c r="AN1314" s="166">
        <f ca="1">OFFSET(DATA!$F$6,$AF$10+27*AN$10,$AF1314,1,1)</f>
        <v>0</v>
      </c>
      <c r="AO1314" s="166">
        <f t="shared" ca="1" si="41"/>
        <v>0</v>
      </c>
      <c r="AQ1314" s="96">
        <f ca="1">OFFSET(DATA!$F$6,25,$AF1314,1,1)</f>
        <v>0</v>
      </c>
      <c r="AR1314" s="190">
        <f ca="1">IF($AQ1314&gt;0,OFFSET(DATA!$F$6,25+27*AR$10,$AF1314,1,1)/$AQ1314,0)</f>
        <v>0</v>
      </c>
      <c r="AS1314" s="190">
        <f ca="1">IF($AQ1314&gt;0,OFFSET(DATA!$F$6,25+27*AS$10,$AF1314,1,1)/$AQ1314,0)</f>
        <v>0</v>
      </c>
      <c r="AT1314" s="190">
        <f ca="1">IF($AQ1314&gt;0,OFFSET(DATA!$F$6,25+27*AT$10,$AF1314,1,1)/$AQ1314,0)</f>
        <v>0</v>
      </c>
      <c r="AU1314" s="190">
        <f ca="1">IF($AQ1314&gt;0,OFFSET(DATA!$F$6,25+27*AU$10,$AF1314,1,1)/$AQ1314,0)</f>
        <v>0</v>
      </c>
      <c r="AV1314" s="190">
        <f ca="1">IF($AQ1314&gt;0,OFFSET(DATA!$F$6,25+27*AV$10,$AF1314,1,1)/$AQ1314,0)</f>
        <v>0</v>
      </c>
      <c r="AW1314" s="190">
        <f ca="1">IF($AQ1314&gt;0,OFFSET(DATA!$F$6,25+27*AW$10,$AF1314,1,1)/$AQ1314,0)</f>
        <v>0</v>
      </c>
      <c r="AZ1314" s="166">
        <f t="shared" ca="1" si="42"/>
        <v>1</v>
      </c>
      <c r="BA1314" s="190">
        <f ca="1">IF($AG1314&gt;0,OFFSET(DATA!$F$6,BA$10+27*(7-$AE$8),$AF1314,1,1)/OFFSET(DATA!$F$6,BA$10,$AF1314,1,1),0)</f>
        <v>0</v>
      </c>
      <c r="BB1314" s="190">
        <f ca="1">IF($AG1314&gt;0,OFFSET(DATA!$F$6,BB$10+27*(7-$AE$8),$AF1314,1,1)/OFFSET(DATA!$F$6,BB$10,$AF1314,1,1),0)</f>
        <v>0</v>
      </c>
      <c r="BC1314" s="190">
        <f ca="1">IF($AG1314&gt;0,OFFSET(DATA!$F$6,BC$10+27*(7-$AE$8),$AF1314,1,1)/OFFSET(DATA!$F$6,BC$10,$AF1314,1,1),0)</f>
        <v>0</v>
      </c>
      <c r="BD1314" s="190">
        <f ca="1">IF($AG1314&gt;0,OFFSET(DATA!$F$6,BD$10+27*(7-$AE$8),$AF1314,1,1)/OFFSET(DATA!$F$6,BD$10,$AF1314,1,1),0)</f>
        <v>0</v>
      </c>
      <c r="BE1314" s="190">
        <f ca="1">IF($AG1314&gt;0,OFFSET(DATA!$F$6,BE$10+27*(7-$AE$8),$AF1314,1,1)/OFFSET(DATA!$F$6,BE$10,$AF1314,1,1),0)</f>
        <v>0</v>
      </c>
      <c r="BF1314" s="190">
        <f ca="1">IF($AG1314&gt;0,OFFSET(DATA!$F$6,BF$10+27*(7-$AE$8),$AF1314,1,1)/OFFSET(DATA!$F$6,BF$10,$AF1314,1,1),0)</f>
        <v>0</v>
      </c>
      <c r="BG1314" s="190">
        <f ca="1">IF($AG1314&gt;0,OFFSET(DATA!$F$6,BG$10+27*(7-$AE$8),$AF1314,1,1)/OFFSET(DATA!$F$6,BG$10,$AF1314,1,1),0)</f>
        <v>0</v>
      </c>
      <c r="BH1314" s="190">
        <f ca="1">IF($AG1314&gt;0,OFFSET(DATA!$F$6,BH$10+27*(7-$AE$8),$AF1314,1,1)/OFFSET(DATA!$F$6,BH$10,$AF1314,1,1),0)</f>
        <v>0</v>
      </c>
      <c r="BI1314" s="190">
        <f ca="1">IF($AG1314&gt;0,OFFSET(DATA!$F$6,BI$10+27*(7-$AE$8),$AF1314,1,1)/OFFSET(DATA!$F$6,BI$10,$AF1314,1,1),0)</f>
        <v>0</v>
      </c>
      <c r="BJ1314" s="190">
        <f ca="1">IF($AG1314&gt;0,OFFSET(DATA!$F$6,BJ$10+27*(7-$AE$8),$AF1314,1,1)/OFFSET(DATA!$F$6,BJ$10,$AF1314,1,1),0)</f>
        <v>0</v>
      </c>
      <c r="BK1314" s="190">
        <f ca="1">IF($AG1314&gt;0,OFFSET(DATA!$F$6,BK$10+27*(7-$AE$8),$AF1314,1,1)/OFFSET(DATA!$F$6,BK$10,$AF1314,1,1),0)</f>
        <v>0</v>
      </c>
      <c r="BL1314" s="190">
        <f ca="1">IF($AG1314&gt;0,OFFSET(DATA!$F$6,BL$10+27*(7-$AE$8),$AF1314,1,1)/OFFSET(DATA!$F$6,BL$10,$AF1314,1,1),0)</f>
        <v>0</v>
      </c>
      <c r="BM1314" s="190">
        <f ca="1">IF($AG1314&gt;0,OFFSET(DATA!$F$6,BM$10+27*(7-$AE$8),$AF1314,1,1)/OFFSET(DATA!$F$6,BM$10,$AF1314,1,1),0)</f>
        <v>0</v>
      </c>
      <c r="BN1314" s="190">
        <f ca="1">IF($AG1314&gt;0,OFFSET(DATA!$F$6,BN$10+27*(7-$AE$8),$AF1314,1,1)/OFFSET(DATA!$F$6,BN$10,$AF1314,1,1),0)</f>
        <v>0</v>
      </c>
      <c r="BO1314" s="190">
        <f ca="1">IF($AG1314&gt;0,OFFSET(DATA!$F$6,BO$10+27*(7-$AE$8),$AF1314,1,1)/OFFSET(DATA!$F$6,BO$10,$AF1314,1,1),0)</f>
        <v>0</v>
      </c>
      <c r="BP1314" s="190">
        <f ca="1">IF($AG1314&gt;0,OFFSET(DATA!$F$6,BP$10+27*(7-$AE$8),$AF1314,1,1)/OFFSET(DATA!$F$6,BP$10,$AF1314,1,1),0)</f>
        <v>0</v>
      </c>
      <c r="BQ1314" s="190">
        <f ca="1">IF($AG1314&gt;0,OFFSET(DATA!$F$6,BQ$10+27*(7-$AE$8),$AF1314,1,1)/OFFSET(DATA!$F$6,BQ$10,$AF1314,1,1),0)</f>
        <v>0</v>
      </c>
      <c r="BR1314" s="190">
        <f ca="1">IF($AG1314&gt;0,OFFSET(DATA!$F$6,BR$10+27*(7-$AE$8),$AF1314,1,1)/OFFSET(DATA!$F$6,BR$10,$AF1314,1,1),0)</f>
        <v>0</v>
      </c>
      <c r="BS1314" s="190">
        <f ca="1">IF($AG1314&gt;0,OFFSET(DATA!$F$6,BS$10+27*(7-$AE$8),$AF1314,1,1)/OFFSET(DATA!$F$6,BS$10,$AF1314,1,1),0)</f>
        <v>0</v>
      </c>
      <c r="BT1314" s="190">
        <f ca="1">IF($AG1314&gt;0,OFFSET(DATA!$F$6,BT$10+27*(7-$AE$8),$AF1314,1,1)/OFFSET(DATA!$F$6,BT$10,$AF1314,1,1),0)</f>
        <v>0</v>
      </c>
      <c r="BU1314" s="190">
        <f ca="1">IF($AG1314&gt;0,OFFSET(DATA!$F$6,BU$10+27*(7-$AE$8),$AF1314,1,1)/OFFSET(DATA!$F$6,BU$10,$AF1314,1,1),0)</f>
        <v>0</v>
      </c>
      <c r="BV1314" s="190">
        <f ca="1">IF($AG1314&gt;0,OFFSET(DATA!$F$6,BV$10+27*(7-$AE$8),$AF1314,1,1)/OFFSET(DATA!$F$6,BV$10,$AF1314,1,1),0)</f>
        <v>0</v>
      </c>
      <c r="BW1314" s="190">
        <f ca="1">IF($AG1314&gt;0,OFFSET(DATA!$F$6,BW$10+27*(7-$AE$8),$AF1314,1,1)/OFFSET(DATA!$F$6,BW$10,$AF1314,1,1),0)</f>
        <v>0</v>
      </c>
      <c r="BX1314" s="190">
        <f ca="1">IF($AG1314&gt;0,OFFSET(DATA!$F$6,BX$10+27*(7-$AE$8),$AF1314,1,1)/OFFSET(DATA!$F$6,BX$10,$AF1314,1,1),0)</f>
        <v>0</v>
      </c>
    </row>
    <row r="1315" spans="32:76" x14ac:dyDescent="0.2">
      <c r="AF1315" s="166">
        <v>1304</v>
      </c>
      <c r="AG1315" s="96">
        <f ca="1">OFFSET(DATA!$F$6,$AF$10,$AF1315,1,1)</f>
        <v>0</v>
      </c>
      <c r="AH1315" s="190">
        <f ca="1">IF($AG1315&gt;0,OFFSET(DATA!$F$6,$AF$10+27*AH$10,$AF1315,1,1)/$AG1315,0)</f>
        <v>0</v>
      </c>
      <c r="AI1315" s="190">
        <f ca="1">IF($AG1315&gt;0,OFFSET(DATA!$F$6,$AF$10+27*AI$10,$AF1315,1,1)/$AG1315,0)</f>
        <v>0</v>
      </c>
      <c r="AJ1315" s="190">
        <f ca="1">IF($AG1315&gt;0,OFFSET(DATA!$F$6,$AF$10+27*AJ$10,$AF1315,1,1)/$AG1315,0)</f>
        <v>0</v>
      </c>
      <c r="AK1315" s="190">
        <f ca="1">IF($AG1315&gt;0,OFFSET(DATA!$F$6,$AF$10+27*AK$10,$AF1315,1,1)/$AG1315,0)</f>
        <v>0</v>
      </c>
      <c r="AL1315" s="190">
        <f ca="1">IF($AG1315&gt;0,OFFSET(DATA!$F$6,$AF$10+27*AL$10,$AF1315,1,1)/$AG1315,0)</f>
        <v>0</v>
      </c>
      <c r="AM1315" s="190">
        <f ca="1">IF($AG1315&gt;0,OFFSET(DATA!$F$6,$AF$10+27*AM$10,$AF1315,1,1)/$AG1315,0)</f>
        <v>0</v>
      </c>
      <c r="AN1315" s="166">
        <f ca="1">OFFSET(DATA!$F$6,$AF$10+27*AN$10,$AF1315,1,1)</f>
        <v>0</v>
      </c>
      <c r="AO1315" s="166">
        <f t="shared" ca="1" si="41"/>
        <v>0</v>
      </c>
      <c r="AQ1315" s="96">
        <f ca="1">OFFSET(DATA!$F$6,25,$AF1315,1,1)</f>
        <v>0</v>
      </c>
      <c r="AR1315" s="190">
        <f ca="1">IF($AQ1315&gt;0,OFFSET(DATA!$F$6,25+27*AR$10,$AF1315,1,1)/$AQ1315,0)</f>
        <v>0</v>
      </c>
      <c r="AS1315" s="190">
        <f ca="1">IF($AQ1315&gt;0,OFFSET(DATA!$F$6,25+27*AS$10,$AF1315,1,1)/$AQ1315,0)</f>
        <v>0</v>
      </c>
      <c r="AT1315" s="190">
        <f ca="1">IF($AQ1315&gt;0,OFFSET(DATA!$F$6,25+27*AT$10,$AF1315,1,1)/$AQ1315,0)</f>
        <v>0</v>
      </c>
      <c r="AU1315" s="190">
        <f ca="1">IF($AQ1315&gt;0,OFFSET(DATA!$F$6,25+27*AU$10,$AF1315,1,1)/$AQ1315,0)</f>
        <v>0</v>
      </c>
      <c r="AV1315" s="190">
        <f ca="1">IF($AQ1315&gt;0,OFFSET(DATA!$F$6,25+27*AV$10,$AF1315,1,1)/$AQ1315,0)</f>
        <v>0</v>
      </c>
      <c r="AW1315" s="190">
        <f ca="1">IF($AQ1315&gt;0,OFFSET(DATA!$F$6,25+27*AW$10,$AF1315,1,1)/$AQ1315,0)</f>
        <v>0</v>
      </c>
      <c r="AZ1315" s="166">
        <f t="shared" ca="1" si="42"/>
        <v>1</v>
      </c>
      <c r="BA1315" s="190">
        <f ca="1">IF($AG1315&gt;0,OFFSET(DATA!$F$6,BA$10+27*(7-$AE$8),$AF1315,1,1)/OFFSET(DATA!$F$6,BA$10,$AF1315,1,1),0)</f>
        <v>0</v>
      </c>
      <c r="BB1315" s="190">
        <f ca="1">IF($AG1315&gt;0,OFFSET(DATA!$F$6,BB$10+27*(7-$AE$8),$AF1315,1,1)/OFFSET(DATA!$F$6,BB$10,$AF1315,1,1),0)</f>
        <v>0</v>
      </c>
      <c r="BC1315" s="190">
        <f ca="1">IF($AG1315&gt;0,OFFSET(DATA!$F$6,BC$10+27*(7-$AE$8),$AF1315,1,1)/OFFSET(DATA!$F$6,BC$10,$AF1315,1,1),0)</f>
        <v>0</v>
      </c>
      <c r="BD1315" s="190">
        <f ca="1">IF($AG1315&gt;0,OFFSET(DATA!$F$6,BD$10+27*(7-$AE$8),$AF1315,1,1)/OFFSET(DATA!$F$6,BD$10,$AF1315,1,1),0)</f>
        <v>0</v>
      </c>
      <c r="BE1315" s="190">
        <f ca="1">IF($AG1315&gt;0,OFFSET(DATA!$F$6,BE$10+27*(7-$AE$8),$AF1315,1,1)/OFFSET(DATA!$F$6,BE$10,$AF1315,1,1),0)</f>
        <v>0</v>
      </c>
      <c r="BF1315" s="190">
        <f ca="1">IF($AG1315&gt;0,OFFSET(DATA!$F$6,BF$10+27*(7-$AE$8),$AF1315,1,1)/OFFSET(DATA!$F$6,BF$10,$AF1315,1,1),0)</f>
        <v>0</v>
      </c>
      <c r="BG1315" s="190">
        <f ca="1">IF($AG1315&gt;0,OFFSET(DATA!$F$6,BG$10+27*(7-$AE$8),$AF1315,1,1)/OFFSET(DATA!$F$6,BG$10,$AF1315,1,1),0)</f>
        <v>0</v>
      </c>
      <c r="BH1315" s="190">
        <f ca="1">IF($AG1315&gt;0,OFFSET(DATA!$F$6,BH$10+27*(7-$AE$8),$AF1315,1,1)/OFFSET(DATA!$F$6,BH$10,$AF1315,1,1),0)</f>
        <v>0</v>
      </c>
      <c r="BI1315" s="190">
        <f ca="1">IF($AG1315&gt;0,OFFSET(DATA!$F$6,BI$10+27*(7-$AE$8),$AF1315,1,1)/OFFSET(DATA!$F$6,BI$10,$AF1315,1,1),0)</f>
        <v>0</v>
      </c>
      <c r="BJ1315" s="190">
        <f ca="1">IF($AG1315&gt;0,OFFSET(DATA!$F$6,BJ$10+27*(7-$AE$8),$AF1315,1,1)/OFFSET(DATA!$F$6,BJ$10,$AF1315,1,1),0)</f>
        <v>0</v>
      </c>
      <c r="BK1315" s="190">
        <f ca="1">IF($AG1315&gt;0,OFFSET(DATA!$F$6,BK$10+27*(7-$AE$8),$AF1315,1,1)/OFFSET(DATA!$F$6,BK$10,$AF1315,1,1),0)</f>
        <v>0</v>
      </c>
      <c r="BL1315" s="190">
        <f ca="1">IF($AG1315&gt;0,OFFSET(DATA!$F$6,BL$10+27*(7-$AE$8),$AF1315,1,1)/OFFSET(DATA!$F$6,BL$10,$AF1315,1,1),0)</f>
        <v>0</v>
      </c>
      <c r="BM1315" s="190">
        <f ca="1">IF($AG1315&gt;0,OFFSET(DATA!$F$6,BM$10+27*(7-$AE$8),$AF1315,1,1)/OFFSET(DATA!$F$6,BM$10,$AF1315,1,1),0)</f>
        <v>0</v>
      </c>
      <c r="BN1315" s="190">
        <f ca="1">IF($AG1315&gt;0,OFFSET(DATA!$F$6,BN$10+27*(7-$AE$8),$AF1315,1,1)/OFFSET(DATA!$F$6,BN$10,$AF1315,1,1),0)</f>
        <v>0</v>
      </c>
      <c r="BO1315" s="190">
        <f ca="1">IF($AG1315&gt;0,OFFSET(DATA!$F$6,BO$10+27*(7-$AE$8),$AF1315,1,1)/OFFSET(DATA!$F$6,BO$10,$AF1315,1,1),0)</f>
        <v>0</v>
      </c>
      <c r="BP1315" s="190">
        <f ca="1">IF($AG1315&gt;0,OFFSET(DATA!$F$6,BP$10+27*(7-$AE$8),$AF1315,1,1)/OFFSET(DATA!$F$6,BP$10,$AF1315,1,1),0)</f>
        <v>0</v>
      </c>
      <c r="BQ1315" s="190">
        <f ca="1">IF($AG1315&gt;0,OFFSET(DATA!$F$6,BQ$10+27*(7-$AE$8),$AF1315,1,1)/OFFSET(DATA!$F$6,BQ$10,$AF1315,1,1),0)</f>
        <v>0</v>
      </c>
      <c r="BR1315" s="190">
        <f ca="1">IF($AG1315&gt;0,OFFSET(DATA!$F$6,BR$10+27*(7-$AE$8),$AF1315,1,1)/OFFSET(DATA!$F$6,BR$10,$AF1315,1,1),0)</f>
        <v>0</v>
      </c>
      <c r="BS1315" s="190">
        <f ca="1">IF($AG1315&gt;0,OFFSET(DATA!$F$6,BS$10+27*(7-$AE$8),$AF1315,1,1)/OFFSET(DATA!$F$6,BS$10,$AF1315,1,1),0)</f>
        <v>0</v>
      </c>
      <c r="BT1315" s="190">
        <f ca="1">IF($AG1315&gt;0,OFFSET(DATA!$F$6,BT$10+27*(7-$AE$8),$AF1315,1,1)/OFFSET(DATA!$F$6,BT$10,$AF1315,1,1),0)</f>
        <v>0</v>
      </c>
      <c r="BU1315" s="190">
        <f ca="1">IF($AG1315&gt;0,OFFSET(DATA!$F$6,BU$10+27*(7-$AE$8),$AF1315,1,1)/OFFSET(DATA!$F$6,BU$10,$AF1315,1,1),0)</f>
        <v>0</v>
      </c>
      <c r="BV1315" s="190">
        <f ca="1">IF($AG1315&gt;0,OFFSET(DATA!$F$6,BV$10+27*(7-$AE$8),$AF1315,1,1)/OFFSET(DATA!$F$6,BV$10,$AF1315,1,1),0)</f>
        <v>0</v>
      </c>
      <c r="BW1315" s="190">
        <f ca="1">IF($AG1315&gt;0,OFFSET(DATA!$F$6,BW$10+27*(7-$AE$8),$AF1315,1,1)/OFFSET(DATA!$F$6,BW$10,$AF1315,1,1),0)</f>
        <v>0</v>
      </c>
      <c r="BX1315" s="190">
        <f ca="1">IF($AG1315&gt;0,OFFSET(DATA!$F$6,BX$10+27*(7-$AE$8),$AF1315,1,1)/OFFSET(DATA!$F$6,BX$10,$AF1315,1,1),0)</f>
        <v>0</v>
      </c>
    </row>
    <row r="1316" spans="32:76" x14ac:dyDescent="0.2">
      <c r="AF1316" s="166">
        <v>1305</v>
      </c>
      <c r="AG1316" s="96">
        <f ca="1">OFFSET(DATA!$F$6,$AF$10,$AF1316,1,1)</f>
        <v>0</v>
      </c>
      <c r="AH1316" s="190">
        <f ca="1">IF($AG1316&gt;0,OFFSET(DATA!$F$6,$AF$10+27*AH$10,$AF1316,1,1)/$AG1316,0)</f>
        <v>0</v>
      </c>
      <c r="AI1316" s="190">
        <f ca="1">IF($AG1316&gt;0,OFFSET(DATA!$F$6,$AF$10+27*AI$10,$AF1316,1,1)/$AG1316,0)</f>
        <v>0</v>
      </c>
      <c r="AJ1316" s="190">
        <f ca="1">IF($AG1316&gt;0,OFFSET(DATA!$F$6,$AF$10+27*AJ$10,$AF1316,1,1)/$AG1316,0)</f>
        <v>0</v>
      </c>
      <c r="AK1316" s="190">
        <f ca="1">IF($AG1316&gt;0,OFFSET(DATA!$F$6,$AF$10+27*AK$10,$AF1316,1,1)/$AG1316,0)</f>
        <v>0</v>
      </c>
      <c r="AL1316" s="190">
        <f ca="1">IF($AG1316&gt;0,OFFSET(DATA!$F$6,$AF$10+27*AL$10,$AF1316,1,1)/$AG1316,0)</f>
        <v>0</v>
      </c>
      <c r="AM1316" s="190">
        <f ca="1">IF($AG1316&gt;0,OFFSET(DATA!$F$6,$AF$10+27*AM$10,$AF1316,1,1)/$AG1316,0)</f>
        <v>0</v>
      </c>
      <c r="AN1316" s="166">
        <f ca="1">OFFSET(DATA!$F$6,$AF$10+27*AN$10,$AF1316,1,1)</f>
        <v>0</v>
      </c>
      <c r="AO1316" s="166">
        <f t="shared" ca="1" si="41"/>
        <v>0</v>
      </c>
      <c r="AQ1316" s="96">
        <f ca="1">OFFSET(DATA!$F$6,25,$AF1316,1,1)</f>
        <v>0</v>
      </c>
      <c r="AR1316" s="190">
        <f ca="1">IF($AQ1316&gt;0,OFFSET(DATA!$F$6,25+27*AR$10,$AF1316,1,1)/$AQ1316,0)</f>
        <v>0</v>
      </c>
      <c r="AS1316" s="190">
        <f ca="1">IF($AQ1316&gt;0,OFFSET(DATA!$F$6,25+27*AS$10,$AF1316,1,1)/$AQ1316,0)</f>
        <v>0</v>
      </c>
      <c r="AT1316" s="190">
        <f ca="1">IF($AQ1316&gt;0,OFFSET(DATA!$F$6,25+27*AT$10,$AF1316,1,1)/$AQ1316,0)</f>
        <v>0</v>
      </c>
      <c r="AU1316" s="190">
        <f ca="1">IF($AQ1316&gt;0,OFFSET(DATA!$F$6,25+27*AU$10,$AF1316,1,1)/$AQ1316,0)</f>
        <v>0</v>
      </c>
      <c r="AV1316" s="190">
        <f ca="1">IF($AQ1316&gt;0,OFFSET(DATA!$F$6,25+27*AV$10,$AF1316,1,1)/$AQ1316,0)</f>
        <v>0</v>
      </c>
      <c r="AW1316" s="190">
        <f ca="1">IF($AQ1316&gt;0,OFFSET(DATA!$F$6,25+27*AW$10,$AF1316,1,1)/$AQ1316,0)</f>
        <v>0</v>
      </c>
      <c r="AZ1316" s="166">
        <f t="shared" ca="1" si="42"/>
        <v>1</v>
      </c>
      <c r="BA1316" s="190">
        <f ca="1">IF($AG1316&gt;0,OFFSET(DATA!$F$6,BA$10+27*(7-$AE$8),$AF1316,1,1)/OFFSET(DATA!$F$6,BA$10,$AF1316,1,1),0)</f>
        <v>0</v>
      </c>
      <c r="BB1316" s="190">
        <f ca="1">IF($AG1316&gt;0,OFFSET(DATA!$F$6,BB$10+27*(7-$AE$8),$AF1316,1,1)/OFFSET(DATA!$F$6,BB$10,$AF1316,1,1),0)</f>
        <v>0</v>
      </c>
      <c r="BC1316" s="190">
        <f ca="1">IF($AG1316&gt;0,OFFSET(DATA!$F$6,BC$10+27*(7-$AE$8),$AF1316,1,1)/OFFSET(DATA!$F$6,BC$10,$AF1316,1,1),0)</f>
        <v>0</v>
      </c>
      <c r="BD1316" s="190">
        <f ca="1">IF($AG1316&gt;0,OFFSET(DATA!$F$6,BD$10+27*(7-$AE$8),$AF1316,1,1)/OFFSET(DATA!$F$6,BD$10,$AF1316,1,1),0)</f>
        <v>0</v>
      </c>
      <c r="BE1316" s="190">
        <f ca="1">IF($AG1316&gt;0,OFFSET(DATA!$F$6,BE$10+27*(7-$AE$8),$AF1316,1,1)/OFFSET(DATA!$F$6,BE$10,$AF1316,1,1),0)</f>
        <v>0</v>
      </c>
      <c r="BF1316" s="190">
        <f ca="1">IF($AG1316&gt;0,OFFSET(DATA!$F$6,BF$10+27*(7-$AE$8),$AF1316,1,1)/OFFSET(DATA!$F$6,BF$10,$AF1316,1,1),0)</f>
        <v>0</v>
      </c>
      <c r="BG1316" s="190">
        <f ca="1">IF($AG1316&gt;0,OFFSET(DATA!$F$6,BG$10+27*(7-$AE$8),$AF1316,1,1)/OFFSET(DATA!$F$6,BG$10,$AF1316,1,1),0)</f>
        <v>0</v>
      </c>
      <c r="BH1316" s="190">
        <f ca="1">IF($AG1316&gt;0,OFFSET(DATA!$F$6,BH$10+27*(7-$AE$8),$AF1316,1,1)/OFFSET(DATA!$F$6,BH$10,$AF1316,1,1),0)</f>
        <v>0</v>
      </c>
      <c r="BI1316" s="190">
        <f ca="1">IF($AG1316&gt;0,OFFSET(DATA!$F$6,BI$10+27*(7-$AE$8),$AF1316,1,1)/OFFSET(DATA!$F$6,BI$10,$AF1316,1,1),0)</f>
        <v>0</v>
      </c>
      <c r="BJ1316" s="190">
        <f ca="1">IF($AG1316&gt;0,OFFSET(DATA!$F$6,BJ$10+27*(7-$AE$8),$AF1316,1,1)/OFFSET(DATA!$F$6,BJ$10,$AF1316,1,1),0)</f>
        <v>0</v>
      </c>
      <c r="BK1316" s="190">
        <f ca="1">IF($AG1316&gt;0,OFFSET(DATA!$F$6,BK$10+27*(7-$AE$8),$AF1316,1,1)/OFFSET(DATA!$F$6,BK$10,$AF1316,1,1),0)</f>
        <v>0</v>
      </c>
      <c r="BL1316" s="190">
        <f ca="1">IF($AG1316&gt;0,OFFSET(DATA!$F$6,BL$10+27*(7-$AE$8),$AF1316,1,1)/OFFSET(DATA!$F$6,BL$10,$AF1316,1,1),0)</f>
        <v>0</v>
      </c>
      <c r="BM1316" s="190">
        <f ca="1">IF($AG1316&gt;0,OFFSET(DATA!$F$6,BM$10+27*(7-$AE$8),$AF1316,1,1)/OFFSET(DATA!$F$6,BM$10,$AF1316,1,1),0)</f>
        <v>0</v>
      </c>
      <c r="BN1316" s="190">
        <f ca="1">IF($AG1316&gt;0,OFFSET(DATA!$F$6,BN$10+27*(7-$AE$8),$AF1316,1,1)/OFFSET(DATA!$F$6,BN$10,$AF1316,1,1),0)</f>
        <v>0</v>
      </c>
      <c r="BO1316" s="190">
        <f ca="1">IF($AG1316&gt;0,OFFSET(DATA!$F$6,BO$10+27*(7-$AE$8),$AF1316,1,1)/OFFSET(DATA!$F$6,BO$10,$AF1316,1,1),0)</f>
        <v>0</v>
      </c>
      <c r="BP1316" s="190">
        <f ca="1">IF($AG1316&gt;0,OFFSET(DATA!$F$6,BP$10+27*(7-$AE$8),$AF1316,1,1)/OFFSET(DATA!$F$6,BP$10,$AF1316,1,1),0)</f>
        <v>0</v>
      </c>
      <c r="BQ1316" s="190">
        <f ca="1">IF($AG1316&gt;0,OFFSET(DATA!$F$6,BQ$10+27*(7-$AE$8),$AF1316,1,1)/OFFSET(DATA!$F$6,BQ$10,$AF1316,1,1),0)</f>
        <v>0</v>
      </c>
      <c r="BR1316" s="190">
        <f ca="1">IF($AG1316&gt;0,OFFSET(DATA!$F$6,BR$10+27*(7-$AE$8),$AF1316,1,1)/OFFSET(DATA!$F$6,BR$10,$AF1316,1,1),0)</f>
        <v>0</v>
      </c>
      <c r="BS1316" s="190">
        <f ca="1">IF($AG1316&gt;0,OFFSET(DATA!$F$6,BS$10+27*(7-$AE$8),$AF1316,1,1)/OFFSET(DATA!$F$6,BS$10,$AF1316,1,1),0)</f>
        <v>0</v>
      </c>
      <c r="BT1316" s="190">
        <f ca="1">IF($AG1316&gt;0,OFFSET(DATA!$F$6,BT$10+27*(7-$AE$8),$AF1316,1,1)/OFFSET(DATA!$F$6,BT$10,$AF1316,1,1),0)</f>
        <v>0</v>
      </c>
      <c r="BU1316" s="190">
        <f ca="1">IF($AG1316&gt;0,OFFSET(DATA!$F$6,BU$10+27*(7-$AE$8),$AF1316,1,1)/OFFSET(DATA!$F$6,BU$10,$AF1316,1,1),0)</f>
        <v>0</v>
      </c>
      <c r="BV1316" s="190">
        <f ca="1">IF($AG1316&gt;0,OFFSET(DATA!$F$6,BV$10+27*(7-$AE$8),$AF1316,1,1)/OFFSET(DATA!$F$6,BV$10,$AF1316,1,1),0)</f>
        <v>0</v>
      </c>
      <c r="BW1316" s="190">
        <f ca="1">IF($AG1316&gt;0,OFFSET(DATA!$F$6,BW$10+27*(7-$AE$8),$AF1316,1,1)/OFFSET(DATA!$F$6,BW$10,$AF1316,1,1),0)</f>
        <v>0</v>
      </c>
      <c r="BX1316" s="190">
        <f ca="1">IF($AG1316&gt;0,OFFSET(DATA!$F$6,BX$10+27*(7-$AE$8),$AF1316,1,1)/OFFSET(DATA!$F$6,BX$10,$AF1316,1,1),0)</f>
        <v>0</v>
      </c>
    </row>
    <row r="1317" spans="32:76" x14ac:dyDescent="0.2">
      <c r="AF1317" s="166">
        <v>1306</v>
      </c>
      <c r="AG1317" s="96">
        <f ca="1">OFFSET(DATA!$F$6,$AF$10,$AF1317,1,1)</f>
        <v>0</v>
      </c>
      <c r="AH1317" s="190">
        <f ca="1">IF($AG1317&gt;0,OFFSET(DATA!$F$6,$AF$10+27*AH$10,$AF1317,1,1)/$AG1317,0)</f>
        <v>0</v>
      </c>
      <c r="AI1317" s="190">
        <f ca="1">IF($AG1317&gt;0,OFFSET(DATA!$F$6,$AF$10+27*AI$10,$AF1317,1,1)/$AG1317,0)</f>
        <v>0</v>
      </c>
      <c r="AJ1317" s="190">
        <f ca="1">IF($AG1317&gt;0,OFFSET(DATA!$F$6,$AF$10+27*AJ$10,$AF1317,1,1)/$AG1317,0)</f>
        <v>0</v>
      </c>
      <c r="AK1317" s="190">
        <f ca="1">IF($AG1317&gt;0,OFFSET(DATA!$F$6,$AF$10+27*AK$10,$AF1317,1,1)/$AG1317,0)</f>
        <v>0</v>
      </c>
      <c r="AL1317" s="190">
        <f ca="1">IF($AG1317&gt;0,OFFSET(DATA!$F$6,$AF$10+27*AL$10,$AF1317,1,1)/$AG1317,0)</f>
        <v>0</v>
      </c>
      <c r="AM1317" s="190">
        <f ca="1">IF($AG1317&gt;0,OFFSET(DATA!$F$6,$AF$10+27*AM$10,$AF1317,1,1)/$AG1317,0)</f>
        <v>0</v>
      </c>
      <c r="AN1317" s="166">
        <f ca="1">OFFSET(DATA!$F$6,$AF$10+27*AN$10,$AF1317,1,1)</f>
        <v>0</v>
      </c>
      <c r="AO1317" s="166">
        <f t="shared" ca="1" si="41"/>
        <v>0</v>
      </c>
      <c r="AQ1317" s="96">
        <f ca="1">OFFSET(DATA!$F$6,25,$AF1317,1,1)</f>
        <v>0</v>
      </c>
      <c r="AR1317" s="190">
        <f ca="1">IF($AQ1317&gt;0,OFFSET(DATA!$F$6,25+27*AR$10,$AF1317,1,1)/$AQ1317,0)</f>
        <v>0</v>
      </c>
      <c r="AS1317" s="190">
        <f ca="1">IF($AQ1317&gt;0,OFFSET(DATA!$F$6,25+27*AS$10,$AF1317,1,1)/$AQ1317,0)</f>
        <v>0</v>
      </c>
      <c r="AT1317" s="190">
        <f ca="1">IF($AQ1317&gt;0,OFFSET(DATA!$F$6,25+27*AT$10,$AF1317,1,1)/$AQ1317,0)</f>
        <v>0</v>
      </c>
      <c r="AU1317" s="190">
        <f ca="1">IF($AQ1317&gt;0,OFFSET(DATA!$F$6,25+27*AU$10,$AF1317,1,1)/$AQ1317,0)</f>
        <v>0</v>
      </c>
      <c r="AV1317" s="190">
        <f ca="1">IF($AQ1317&gt;0,OFFSET(DATA!$F$6,25+27*AV$10,$AF1317,1,1)/$AQ1317,0)</f>
        <v>0</v>
      </c>
      <c r="AW1317" s="190">
        <f ca="1">IF($AQ1317&gt;0,OFFSET(DATA!$F$6,25+27*AW$10,$AF1317,1,1)/$AQ1317,0)</f>
        <v>0</v>
      </c>
      <c r="AZ1317" s="166">
        <f t="shared" ca="1" si="42"/>
        <v>1</v>
      </c>
      <c r="BA1317" s="190">
        <f ca="1">IF($AG1317&gt;0,OFFSET(DATA!$F$6,BA$10+27*(7-$AE$8),$AF1317,1,1)/OFFSET(DATA!$F$6,BA$10,$AF1317,1,1),0)</f>
        <v>0</v>
      </c>
      <c r="BB1317" s="190">
        <f ca="1">IF($AG1317&gt;0,OFFSET(DATA!$F$6,BB$10+27*(7-$AE$8),$AF1317,1,1)/OFFSET(DATA!$F$6,BB$10,$AF1317,1,1),0)</f>
        <v>0</v>
      </c>
      <c r="BC1317" s="190">
        <f ca="1">IF($AG1317&gt;0,OFFSET(DATA!$F$6,BC$10+27*(7-$AE$8),$AF1317,1,1)/OFFSET(DATA!$F$6,BC$10,$AF1317,1,1),0)</f>
        <v>0</v>
      </c>
      <c r="BD1317" s="190">
        <f ca="1">IF($AG1317&gt;0,OFFSET(DATA!$F$6,BD$10+27*(7-$AE$8),$AF1317,1,1)/OFFSET(DATA!$F$6,BD$10,$AF1317,1,1),0)</f>
        <v>0</v>
      </c>
      <c r="BE1317" s="190">
        <f ca="1">IF($AG1317&gt;0,OFFSET(DATA!$F$6,BE$10+27*(7-$AE$8),$AF1317,1,1)/OFFSET(DATA!$F$6,BE$10,$AF1317,1,1),0)</f>
        <v>0</v>
      </c>
      <c r="BF1317" s="190">
        <f ca="1">IF($AG1317&gt;0,OFFSET(DATA!$F$6,BF$10+27*(7-$AE$8),$AF1317,1,1)/OFFSET(DATA!$F$6,BF$10,$AF1317,1,1),0)</f>
        <v>0</v>
      </c>
      <c r="BG1317" s="190">
        <f ca="1">IF($AG1317&gt;0,OFFSET(DATA!$F$6,BG$10+27*(7-$AE$8),$AF1317,1,1)/OFFSET(DATA!$F$6,BG$10,$AF1317,1,1),0)</f>
        <v>0</v>
      </c>
      <c r="BH1317" s="190">
        <f ca="1">IF($AG1317&gt;0,OFFSET(DATA!$F$6,BH$10+27*(7-$AE$8),$AF1317,1,1)/OFFSET(DATA!$F$6,BH$10,$AF1317,1,1),0)</f>
        <v>0</v>
      </c>
      <c r="BI1317" s="190">
        <f ca="1">IF($AG1317&gt;0,OFFSET(DATA!$F$6,BI$10+27*(7-$AE$8),$AF1317,1,1)/OFFSET(DATA!$F$6,BI$10,$AF1317,1,1),0)</f>
        <v>0</v>
      </c>
      <c r="BJ1317" s="190">
        <f ca="1">IF($AG1317&gt;0,OFFSET(DATA!$F$6,BJ$10+27*(7-$AE$8),$AF1317,1,1)/OFFSET(DATA!$F$6,BJ$10,$AF1317,1,1),0)</f>
        <v>0</v>
      </c>
      <c r="BK1317" s="190">
        <f ca="1">IF($AG1317&gt;0,OFFSET(DATA!$F$6,BK$10+27*(7-$AE$8),$AF1317,1,1)/OFFSET(DATA!$F$6,BK$10,$AF1317,1,1),0)</f>
        <v>0</v>
      </c>
      <c r="BL1317" s="190">
        <f ca="1">IF($AG1317&gt;0,OFFSET(DATA!$F$6,BL$10+27*(7-$AE$8),$AF1317,1,1)/OFFSET(DATA!$F$6,BL$10,$AF1317,1,1),0)</f>
        <v>0</v>
      </c>
      <c r="BM1317" s="190">
        <f ca="1">IF($AG1317&gt;0,OFFSET(DATA!$F$6,BM$10+27*(7-$AE$8),$AF1317,1,1)/OFFSET(DATA!$F$6,BM$10,$AF1317,1,1),0)</f>
        <v>0</v>
      </c>
      <c r="BN1317" s="190">
        <f ca="1">IF($AG1317&gt;0,OFFSET(DATA!$F$6,BN$10+27*(7-$AE$8),$AF1317,1,1)/OFFSET(DATA!$F$6,BN$10,$AF1317,1,1),0)</f>
        <v>0</v>
      </c>
      <c r="BO1317" s="190">
        <f ca="1">IF($AG1317&gt;0,OFFSET(DATA!$F$6,BO$10+27*(7-$AE$8),$AF1317,1,1)/OFFSET(DATA!$F$6,BO$10,$AF1317,1,1),0)</f>
        <v>0</v>
      </c>
      <c r="BP1317" s="190">
        <f ca="1">IF($AG1317&gt;0,OFFSET(DATA!$F$6,BP$10+27*(7-$AE$8),$AF1317,1,1)/OFFSET(DATA!$F$6,BP$10,$AF1317,1,1),0)</f>
        <v>0</v>
      </c>
      <c r="BQ1317" s="190">
        <f ca="1">IF($AG1317&gt;0,OFFSET(DATA!$F$6,BQ$10+27*(7-$AE$8),$AF1317,1,1)/OFFSET(DATA!$F$6,BQ$10,$AF1317,1,1),0)</f>
        <v>0</v>
      </c>
      <c r="BR1317" s="190">
        <f ca="1">IF($AG1317&gt;0,OFFSET(DATA!$F$6,BR$10+27*(7-$AE$8),$AF1317,1,1)/OFFSET(DATA!$F$6,BR$10,$AF1317,1,1),0)</f>
        <v>0</v>
      </c>
      <c r="BS1317" s="190">
        <f ca="1">IF($AG1317&gt;0,OFFSET(DATA!$F$6,BS$10+27*(7-$AE$8),$AF1317,1,1)/OFFSET(DATA!$F$6,BS$10,$AF1317,1,1),0)</f>
        <v>0</v>
      </c>
      <c r="BT1317" s="190">
        <f ca="1">IF($AG1317&gt;0,OFFSET(DATA!$F$6,BT$10+27*(7-$AE$8),$AF1317,1,1)/OFFSET(DATA!$F$6,BT$10,$AF1317,1,1),0)</f>
        <v>0</v>
      </c>
      <c r="BU1317" s="190">
        <f ca="1">IF($AG1317&gt;0,OFFSET(DATA!$F$6,BU$10+27*(7-$AE$8),$AF1317,1,1)/OFFSET(DATA!$F$6,BU$10,$AF1317,1,1),0)</f>
        <v>0</v>
      </c>
      <c r="BV1317" s="190">
        <f ca="1">IF($AG1317&gt;0,OFFSET(DATA!$F$6,BV$10+27*(7-$AE$8),$AF1317,1,1)/OFFSET(DATA!$F$6,BV$10,$AF1317,1,1),0)</f>
        <v>0</v>
      </c>
      <c r="BW1317" s="190">
        <f ca="1">IF($AG1317&gt;0,OFFSET(DATA!$F$6,BW$10+27*(7-$AE$8),$AF1317,1,1)/OFFSET(DATA!$F$6,BW$10,$AF1317,1,1),0)</f>
        <v>0</v>
      </c>
      <c r="BX1317" s="190">
        <f ca="1">IF($AG1317&gt;0,OFFSET(DATA!$F$6,BX$10+27*(7-$AE$8),$AF1317,1,1)/OFFSET(DATA!$F$6,BX$10,$AF1317,1,1),0)</f>
        <v>0</v>
      </c>
    </row>
    <row r="1318" spans="32:76" x14ac:dyDescent="0.2">
      <c r="AF1318" s="166">
        <v>1307</v>
      </c>
      <c r="AG1318" s="96">
        <f ca="1">OFFSET(DATA!$F$6,$AF$10,$AF1318,1,1)</f>
        <v>0</v>
      </c>
      <c r="AH1318" s="190">
        <f ca="1">IF($AG1318&gt;0,OFFSET(DATA!$F$6,$AF$10+27*AH$10,$AF1318,1,1)/$AG1318,0)</f>
        <v>0</v>
      </c>
      <c r="AI1318" s="190">
        <f ca="1">IF($AG1318&gt;0,OFFSET(DATA!$F$6,$AF$10+27*AI$10,$AF1318,1,1)/$AG1318,0)</f>
        <v>0</v>
      </c>
      <c r="AJ1318" s="190">
        <f ca="1">IF($AG1318&gt;0,OFFSET(DATA!$F$6,$AF$10+27*AJ$10,$AF1318,1,1)/$AG1318,0)</f>
        <v>0</v>
      </c>
      <c r="AK1318" s="190">
        <f ca="1">IF($AG1318&gt;0,OFFSET(DATA!$F$6,$AF$10+27*AK$10,$AF1318,1,1)/$AG1318,0)</f>
        <v>0</v>
      </c>
      <c r="AL1318" s="190">
        <f ca="1">IF($AG1318&gt;0,OFFSET(DATA!$F$6,$AF$10+27*AL$10,$AF1318,1,1)/$AG1318,0)</f>
        <v>0</v>
      </c>
      <c r="AM1318" s="190">
        <f ca="1">IF($AG1318&gt;0,OFFSET(DATA!$F$6,$AF$10+27*AM$10,$AF1318,1,1)/$AG1318,0)</f>
        <v>0</v>
      </c>
      <c r="AN1318" s="166">
        <f ca="1">OFFSET(DATA!$F$6,$AF$10+27*AN$10,$AF1318,1,1)</f>
        <v>0</v>
      </c>
      <c r="AO1318" s="166">
        <f t="shared" ca="1" si="41"/>
        <v>0</v>
      </c>
      <c r="AQ1318" s="96">
        <f ca="1">OFFSET(DATA!$F$6,25,$AF1318,1,1)</f>
        <v>0</v>
      </c>
      <c r="AR1318" s="190">
        <f ca="1">IF($AQ1318&gt;0,OFFSET(DATA!$F$6,25+27*AR$10,$AF1318,1,1)/$AQ1318,0)</f>
        <v>0</v>
      </c>
      <c r="AS1318" s="190">
        <f ca="1">IF($AQ1318&gt;0,OFFSET(DATA!$F$6,25+27*AS$10,$AF1318,1,1)/$AQ1318,0)</f>
        <v>0</v>
      </c>
      <c r="AT1318" s="190">
        <f ca="1">IF($AQ1318&gt;0,OFFSET(DATA!$F$6,25+27*AT$10,$AF1318,1,1)/$AQ1318,0)</f>
        <v>0</v>
      </c>
      <c r="AU1318" s="190">
        <f ca="1">IF($AQ1318&gt;0,OFFSET(DATA!$F$6,25+27*AU$10,$AF1318,1,1)/$AQ1318,0)</f>
        <v>0</v>
      </c>
      <c r="AV1318" s="190">
        <f ca="1">IF($AQ1318&gt;0,OFFSET(DATA!$F$6,25+27*AV$10,$AF1318,1,1)/$AQ1318,0)</f>
        <v>0</v>
      </c>
      <c r="AW1318" s="190">
        <f ca="1">IF($AQ1318&gt;0,OFFSET(DATA!$F$6,25+27*AW$10,$AF1318,1,1)/$AQ1318,0)</f>
        <v>0</v>
      </c>
      <c r="AZ1318" s="166">
        <f t="shared" ca="1" si="42"/>
        <v>1</v>
      </c>
      <c r="BA1318" s="190">
        <f ca="1">IF($AG1318&gt;0,OFFSET(DATA!$F$6,BA$10+27*(7-$AE$8),$AF1318,1,1)/OFFSET(DATA!$F$6,BA$10,$AF1318,1,1),0)</f>
        <v>0</v>
      </c>
      <c r="BB1318" s="190">
        <f ca="1">IF($AG1318&gt;0,OFFSET(DATA!$F$6,BB$10+27*(7-$AE$8),$AF1318,1,1)/OFFSET(DATA!$F$6,BB$10,$AF1318,1,1),0)</f>
        <v>0</v>
      </c>
      <c r="BC1318" s="190">
        <f ca="1">IF($AG1318&gt;0,OFFSET(DATA!$F$6,BC$10+27*(7-$AE$8),$AF1318,1,1)/OFFSET(DATA!$F$6,BC$10,$AF1318,1,1),0)</f>
        <v>0</v>
      </c>
      <c r="BD1318" s="190">
        <f ca="1">IF($AG1318&gt;0,OFFSET(DATA!$F$6,BD$10+27*(7-$AE$8),$AF1318,1,1)/OFFSET(DATA!$F$6,BD$10,$AF1318,1,1),0)</f>
        <v>0</v>
      </c>
      <c r="BE1318" s="190">
        <f ca="1">IF($AG1318&gt;0,OFFSET(DATA!$F$6,BE$10+27*(7-$AE$8),$AF1318,1,1)/OFFSET(DATA!$F$6,BE$10,$AF1318,1,1),0)</f>
        <v>0</v>
      </c>
      <c r="BF1318" s="190">
        <f ca="1">IF($AG1318&gt;0,OFFSET(DATA!$F$6,BF$10+27*(7-$AE$8),$AF1318,1,1)/OFFSET(DATA!$F$6,BF$10,$AF1318,1,1),0)</f>
        <v>0</v>
      </c>
      <c r="BG1318" s="190">
        <f ca="1">IF($AG1318&gt;0,OFFSET(DATA!$F$6,BG$10+27*(7-$AE$8),$AF1318,1,1)/OFFSET(DATA!$F$6,BG$10,$AF1318,1,1),0)</f>
        <v>0</v>
      </c>
      <c r="BH1318" s="190">
        <f ca="1">IF($AG1318&gt;0,OFFSET(DATA!$F$6,BH$10+27*(7-$AE$8),$AF1318,1,1)/OFFSET(DATA!$F$6,BH$10,$AF1318,1,1),0)</f>
        <v>0</v>
      </c>
      <c r="BI1318" s="190">
        <f ca="1">IF($AG1318&gt;0,OFFSET(DATA!$F$6,BI$10+27*(7-$AE$8),$AF1318,1,1)/OFFSET(DATA!$F$6,BI$10,$AF1318,1,1),0)</f>
        <v>0</v>
      </c>
      <c r="BJ1318" s="190">
        <f ca="1">IF($AG1318&gt;0,OFFSET(DATA!$F$6,BJ$10+27*(7-$AE$8),$AF1318,1,1)/OFFSET(DATA!$F$6,BJ$10,$AF1318,1,1),0)</f>
        <v>0</v>
      </c>
      <c r="BK1318" s="190">
        <f ca="1">IF($AG1318&gt;0,OFFSET(DATA!$F$6,BK$10+27*(7-$AE$8),$AF1318,1,1)/OFFSET(DATA!$F$6,BK$10,$AF1318,1,1),0)</f>
        <v>0</v>
      </c>
      <c r="BL1318" s="190">
        <f ca="1">IF($AG1318&gt;0,OFFSET(DATA!$F$6,BL$10+27*(7-$AE$8),$AF1318,1,1)/OFFSET(DATA!$F$6,BL$10,$AF1318,1,1),0)</f>
        <v>0</v>
      </c>
      <c r="BM1318" s="190">
        <f ca="1">IF($AG1318&gt;0,OFFSET(DATA!$F$6,BM$10+27*(7-$AE$8),$AF1318,1,1)/OFFSET(DATA!$F$6,BM$10,$AF1318,1,1),0)</f>
        <v>0</v>
      </c>
      <c r="BN1318" s="190">
        <f ca="1">IF($AG1318&gt;0,OFFSET(DATA!$F$6,BN$10+27*(7-$AE$8),$AF1318,1,1)/OFFSET(DATA!$F$6,BN$10,$AF1318,1,1),0)</f>
        <v>0</v>
      </c>
      <c r="BO1318" s="190">
        <f ca="1">IF($AG1318&gt;0,OFFSET(DATA!$F$6,BO$10+27*(7-$AE$8),$AF1318,1,1)/OFFSET(DATA!$F$6,BO$10,$AF1318,1,1),0)</f>
        <v>0</v>
      </c>
      <c r="BP1318" s="190">
        <f ca="1">IF($AG1318&gt;0,OFFSET(DATA!$F$6,BP$10+27*(7-$AE$8),$AF1318,1,1)/OFFSET(DATA!$F$6,BP$10,$AF1318,1,1),0)</f>
        <v>0</v>
      </c>
      <c r="BQ1318" s="190">
        <f ca="1">IF($AG1318&gt;0,OFFSET(DATA!$F$6,BQ$10+27*(7-$AE$8),$AF1318,1,1)/OFFSET(DATA!$F$6,BQ$10,$AF1318,1,1),0)</f>
        <v>0</v>
      </c>
      <c r="BR1318" s="190">
        <f ca="1">IF($AG1318&gt;0,OFFSET(DATA!$F$6,BR$10+27*(7-$AE$8),$AF1318,1,1)/OFFSET(DATA!$F$6,BR$10,$AF1318,1,1),0)</f>
        <v>0</v>
      </c>
      <c r="BS1318" s="190">
        <f ca="1">IF($AG1318&gt;0,OFFSET(DATA!$F$6,BS$10+27*(7-$AE$8),$AF1318,1,1)/OFFSET(DATA!$F$6,BS$10,$AF1318,1,1),0)</f>
        <v>0</v>
      </c>
      <c r="BT1318" s="190">
        <f ca="1">IF($AG1318&gt;0,OFFSET(DATA!$F$6,BT$10+27*(7-$AE$8),$AF1318,1,1)/OFFSET(DATA!$F$6,BT$10,$AF1318,1,1),0)</f>
        <v>0</v>
      </c>
      <c r="BU1318" s="190">
        <f ca="1">IF($AG1318&gt;0,OFFSET(DATA!$F$6,BU$10+27*(7-$AE$8),$AF1318,1,1)/OFFSET(DATA!$F$6,BU$10,$AF1318,1,1),0)</f>
        <v>0</v>
      </c>
      <c r="BV1318" s="190">
        <f ca="1">IF($AG1318&gt;0,OFFSET(DATA!$F$6,BV$10+27*(7-$AE$8),$AF1318,1,1)/OFFSET(DATA!$F$6,BV$10,$AF1318,1,1),0)</f>
        <v>0</v>
      </c>
      <c r="BW1318" s="190">
        <f ca="1">IF($AG1318&gt;0,OFFSET(DATA!$F$6,BW$10+27*(7-$AE$8),$AF1318,1,1)/OFFSET(DATA!$F$6,BW$10,$AF1318,1,1),0)</f>
        <v>0</v>
      </c>
      <c r="BX1318" s="190">
        <f ca="1">IF($AG1318&gt;0,OFFSET(DATA!$F$6,BX$10+27*(7-$AE$8),$AF1318,1,1)/OFFSET(DATA!$F$6,BX$10,$AF1318,1,1),0)</f>
        <v>0</v>
      </c>
    </row>
    <row r="1319" spans="32:76" x14ac:dyDescent="0.2">
      <c r="AF1319" s="166">
        <v>1308</v>
      </c>
      <c r="AG1319" s="96">
        <f ca="1">OFFSET(DATA!$F$6,$AF$10,$AF1319,1,1)</f>
        <v>0</v>
      </c>
      <c r="AH1319" s="190">
        <f ca="1">IF($AG1319&gt;0,OFFSET(DATA!$F$6,$AF$10+27*AH$10,$AF1319,1,1)/$AG1319,0)</f>
        <v>0</v>
      </c>
      <c r="AI1319" s="190">
        <f ca="1">IF($AG1319&gt;0,OFFSET(DATA!$F$6,$AF$10+27*AI$10,$AF1319,1,1)/$AG1319,0)</f>
        <v>0</v>
      </c>
      <c r="AJ1319" s="190">
        <f ca="1">IF($AG1319&gt;0,OFFSET(DATA!$F$6,$AF$10+27*AJ$10,$AF1319,1,1)/$AG1319,0)</f>
        <v>0</v>
      </c>
      <c r="AK1319" s="190">
        <f ca="1">IF($AG1319&gt;0,OFFSET(DATA!$F$6,$AF$10+27*AK$10,$AF1319,1,1)/$AG1319,0)</f>
        <v>0</v>
      </c>
      <c r="AL1319" s="190">
        <f ca="1">IF($AG1319&gt;0,OFFSET(DATA!$F$6,$AF$10+27*AL$10,$AF1319,1,1)/$AG1319,0)</f>
        <v>0</v>
      </c>
      <c r="AM1319" s="190">
        <f ca="1">IF($AG1319&gt;0,OFFSET(DATA!$F$6,$AF$10+27*AM$10,$AF1319,1,1)/$AG1319,0)</f>
        <v>0</v>
      </c>
      <c r="AN1319" s="166">
        <f ca="1">OFFSET(DATA!$F$6,$AF$10+27*AN$10,$AF1319,1,1)</f>
        <v>0</v>
      </c>
      <c r="AO1319" s="166">
        <f t="shared" ca="1" si="41"/>
        <v>0</v>
      </c>
      <c r="AQ1319" s="96">
        <f ca="1">OFFSET(DATA!$F$6,25,$AF1319,1,1)</f>
        <v>0</v>
      </c>
      <c r="AR1319" s="190">
        <f ca="1">IF($AQ1319&gt;0,OFFSET(DATA!$F$6,25+27*AR$10,$AF1319,1,1)/$AQ1319,0)</f>
        <v>0</v>
      </c>
      <c r="AS1319" s="190">
        <f ca="1">IF($AQ1319&gt;0,OFFSET(DATA!$F$6,25+27*AS$10,$AF1319,1,1)/$AQ1319,0)</f>
        <v>0</v>
      </c>
      <c r="AT1319" s="190">
        <f ca="1">IF($AQ1319&gt;0,OFFSET(DATA!$F$6,25+27*AT$10,$AF1319,1,1)/$AQ1319,0)</f>
        <v>0</v>
      </c>
      <c r="AU1319" s="190">
        <f ca="1">IF($AQ1319&gt;0,OFFSET(DATA!$F$6,25+27*AU$10,$AF1319,1,1)/$AQ1319,0)</f>
        <v>0</v>
      </c>
      <c r="AV1319" s="190">
        <f ca="1">IF($AQ1319&gt;0,OFFSET(DATA!$F$6,25+27*AV$10,$AF1319,1,1)/$AQ1319,0)</f>
        <v>0</v>
      </c>
      <c r="AW1319" s="190">
        <f ca="1">IF($AQ1319&gt;0,OFFSET(DATA!$F$6,25+27*AW$10,$AF1319,1,1)/$AQ1319,0)</f>
        <v>0</v>
      </c>
      <c r="AZ1319" s="166">
        <f t="shared" ca="1" si="42"/>
        <v>1</v>
      </c>
      <c r="BA1319" s="190">
        <f ca="1">IF($AG1319&gt;0,OFFSET(DATA!$F$6,BA$10+27*(7-$AE$8),$AF1319,1,1)/OFFSET(DATA!$F$6,BA$10,$AF1319,1,1),0)</f>
        <v>0</v>
      </c>
      <c r="BB1319" s="190">
        <f ca="1">IF($AG1319&gt;0,OFFSET(DATA!$F$6,BB$10+27*(7-$AE$8),$AF1319,1,1)/OFFSET(DATA!$F$6,BB$10,$AF1319,1,1),0)</f>
        <v>0</v>
      </c>
      <c r="BC1319" s="190">
        <f ca="1">IF($AG1319&gt;0,OFFSET(DATA!$F$6,BC$10+27*(7-$AE$8),$AF1319,1,1)/OFFSET(DATA!$F$6,BC$10,$AF1319,1,1),0)</f>
        <v>0</v>
      </c>
      <c r="BD1319" s="190">
        <f ca="1">IF($AG1319&gt;0,OFFSET(DATA!$F$6,BD$10+27*(7-$AE$8),$AF1319,1,1)/OFFSET(DATA!$F$6,BD$10,$AF1319,1,1),0)</f>
        <v>0</v>
      </c>
      <c r="BE1319" s="190">
        <f ca="1">IF($AG1319&gt;0,OFFSET(DATA!$F$6,BE$10+27*(7-$AE$8),$AF1319,1,1)/OFFSET(DATA!$F$6,BE$10,$AF1319,1,1),0)</f>
        <v>0</v>
      </c>
      <c r="BF1319" s="190">
        <f ca="1">IF($AG1319&gt;0,OFFSET(DATA!$F$6,BF$10+27*(7-$AE$8),$AF1319,1,1)/OFFSET(DATA!$F$6,BF$10,$AF1319,1,1),0)</f>
        <v>0</v>
      </c>
      <c r="BG1319" s="190">
        <f ca="1">IF($AG1319&gt;0,OFFSET(DATA!$F$6,BG$10+27*(7-$AE$8),$AF1319,1,1)/OFFSET(DATA!$F$6,BG$10,$AF1319,1,1),0)</f>
        <v>0</v>
      </c>
      <c r="BH1319" s="190">
        <f ca="1">IF($AG1319&gt;0,OFFSET(DATA!$F$6,BH$10+27*(7-$AE$8),$AF1319,1,1)/OFFSET(DATA!$F$6,BH$10,$AF1319,1,1),0)</f>
        <v>0</v>
      </c>
      <c r="BI1319" s="190">
        <f ca="1">IF($AG1319&gt;0,OFFSET(DATA!$F$6,BI$10+27*(7-$AE$8),$AF1319,1,1)/OFFSET(DATA!$F$6,BI$10,$AF1319,1,1),0)</f>
        <v>0</v>
      </c>
      <c r="BJ1319" s="190">
        <f ca="1">IF($AG1319&gt;0,OFFSET(DATA!$F$6,BJ$10+27*(7-$AE$8),$AF1319,1,1)/OFFSET(DATA!$F$6,BJ$10,$AF1319,1,1),0)</f>
        <v>0</v>
      </c>
      <c r="BK1319" s="190">
        <f ca="1">IF($AG1319&gt;0,OFFSET(DATA!$F$6,BK$10+27*(7-$AE$8),$AF1319,1,1)/OFFSET(DATA!$F$6,BK$10,$AF1319,1,1),0)</f>
        <v>0</v>
      </c>
      <c r="BL1319" s="190">
        <f ca="1">IF($AG1319&gt;0,OFFSET(DATA!$F$6,BL$10+27*(7-$AE$8),$AF1319,1,1)/OFFSET(DATA!$F$6,BL$10,$AF1319,1,1),0)</f>
        <v>0</v>
      </c>
      <c r="BM1319" s="190">
        <f ca="1">IF($AG1319&gt;0,OFFSET(DATA!$F$6,BM$10+27*(7-$AE$8),$AF1319,1,1)/OFFSET(DATA!$F$6,BM$10,$AF1319,1,1),0)</f>
        <v>0</v>
      </c>
      <c r="BN1319" s="190">
        <f ca="1">IF($AG1319&gt;0,OFFSET(DATA!$F$6,BN$10+27*(7-$AE$8),$AF1319,1,1)/OFFSET(DATA!$F$6,BN$10,$AF1319,1,1),0)</f>
        <v>0</v>
      </c>
      <c r="BO1319" s="190">
        <f ca="1">IF($AG1319&gt;0,OFFSET(DATA!$F$6,BO$10+27*(7-$AE$8),$AF1319,1,1)/OFFSET(DATA!$F$6,BO$10,$AF1319,1,1),0)</f>
        <v>0</v>
      </c>
      <c r="BP1319" s="190">
        <f ca="1">IF($AG1319&gt;0,OFFSET(DATA!$F$6,BP$10+27*(7-$AE$8),$AF1319,1,1)/OFFSET(DATA!$F$6,BP$10,$AF1319,1,1),0)</f>
        <v>0</v>
      </c>
      <c r="BQ1319" s="190">
        <f ca="1">IF($AG1319&gt;0,OFFSET(DATA!$F$6,BQ$10+27*(7-$AE$8),$AF1319,1,1)/OFFSET(DATA!$F$6,BQ$10,$AF1319,1,1),0)</f>
        <v>0</v>
      </c>
      <c r="BR1319" s="190">
        <f ca="1">IF($AG1319&gt;0,OFFSET(DATA!$F$6,BR$10+27*(7-$AE$8),$AF1319,1,1)/OFFSET(DATA!$F$6,BR$10,$AF1319,1,1),0)</f>
        <v>0</v>
      </c>
      <c r="BS1319" s="190">
        <f ca="1">IF($AG1319&gt;0,OFFSET(DATA!$F$6,BS$10+27*(7-$AE$8),$AF1319,1,1)/OFFSET(DATA!$F$6,BS$10,$AF1319,1,1),0)</f>
        <v>0</v>
      </c>
      <c r="BT1319" s="190">
        <f ca="1">IF($AG1319&gt;0,OFFSET(DATA!$F$6,BT$10+27*(7-$AE$8),$AF1319,1,1)/OFFSET(DATA!$F$6,BT$10,$AF1319,1,1),0)</f>
        <v>0</v>
      </c>
      <c r="BU1319" s="190">
        <f ca="1">IF($AG1319&gt;0,OFFSET(DATA!$F$6,BU$10+27*(7-$AE$8),$AF1319,1,1)/OFFSET(DATA!$F$6,BU$10,$AF1319,1,1),0)</f>
        <v>0</v>
      </c>
      <c r="BV1319" s="190">
        <f ca="1">IF($AG1319&gt;0,OFFSET(DATA!$F$6,BV$10+27*(7-$AE$8),$AF1319,1,1)/OFFSET(DATA!$F$6,BV$10,$AF1319,1,1),0)</f>
        <v>0</v>
      </c>
      <c r="BW1319" s="190">
        <f ca="1">IF($AG1319&gt;0,OFFSET(DATA!$F$6,BW$10+27*(7-$AE$8),$AF1319,1,1)/OFFSET(DATA!$F$6,BW$10,$AF1319,1,1),0)</f>
        <v>0</v>
      </c>
      <c r="BX1319" s="190">
        <f ca="1">IF($AG1319&gt;0,OFFSET(DATA!$F$6,BX$10+27*(7-$AE$8),$AF1319,1,1)/OFFSET(DATA!$F$6,BX$10,$AF1319,1,1),0)</f>
        <v>0</v>
      </c>
    </row>
    <row r="1320" spans="32:76" x14ac:dyDescent="0.2">
      <c r="AF1320" s="166">
        <v>1309</v>
      </c>
      <c r="AG1320" s="96">
        <f ca="1">OFFSET(DATA!$F$6,$AF$10,$AF1320,1,1)</f>
        <v>0</v>
      </c>
      <c r="AH1320" s="190">
        <f ca="1">IF($AG1320&gt;0,OFFSET(DATA!$F$6,$AF$10+27*AH$10,$AF1320,1,1)/$AG1320,0)</f>
        <v>0</v>
      </c>
      <c r="AI1320" s="190">
        <f ca="1">IF($AG1320&gt;0,OFFSET(DATA!$F$6,$AF$10+27*AI$10,$AF1320,1,1)/$AG1320,0)</f>
        <v>0</v>
      </c>
      <c r="AJ1320" s="190">
        <f ca="1">IF($AG1320&gt;0,OFFSET(DATA!$F$6,$AF$10+27*AJ$10,$AF1320,1,1)/$AG1320,0)</f>
        <v>0</v>
      </c>
      <c r="AK1320" s="190">
        <f ca="1">IF($AG1320&gt;0,OFFSET(DATA!$F$6,$AF$10+27*AK$10,$AF1320,1,1)/$AG1320,0)</f>
        <v>0</v>
      </c>
      <c r="AL1320" s="190">
        <f ca="1">IF($AG1320&gt;0,OFFSET(DATA!$F$6,$AF$10+27*AL$10,$AF1320,1,1)/$AG1320,0)</f>
        <v>0</v>
      </c>
      <c r="AM1320" s="190">
        <f ca="1">IF($AG1320&gt;0,OFFSET(DATA!$F$6,$AF$10+27*AM$10,$AF1320,1,1)/$AG1320,0)</f>
        <v>0</v>
      </c>
      <c r="AN1320" s="166">
        <f ca="1">OFFSET(DATA!$F$6,$AF$10+27*AN$10,$AF1320,1,1)</f>
        <v>0</v>
      </c>
      <c r="AO1320" s="166">
        <f t="shared" ca="1" si="41"/>
        <v>0</v>
      </c>
      <c r="AQ1320" s="96">
        <f ca="1">OFFSET(DATA!$F$6,25,$AF1320,1,1)</f>
        <v>0</v>
      </c>
      <c r="AR1320" s="190">
        <f ca="1">IF($AQ1320&gt;0,OFFSET(DATA!$F$6,25+27*AR$10,$AF1320,1,1)/$AQ1320,0)</f>
        <v>0</v>
      </c>
      <c r="AS1320" s="190">
        <f ca="1">IF($AQ1320&gt;0,OFFSET(DATA!$F$6,25+27*AS$10,$AF1320,1,1)/$AQ1320,0)</f>
        <v>0</v>
      </c>
      <c r="AT1320" s="190">
        <f ca="1">IF($AQ1320&gt;0,OFFSET(DATA!$F$6,25+27*AT$10,$AF1320,1,1)/$AQ1320,0)</f>
        <v>0</v>
      </c>
      <c r="AU1320" s="190">
        <f ca="1">IF($AQ1320&gt;0,OFFSET(DATA!$F$6,25+27*AU$10,$AF1320,1,1)/$AQ1320,0)</f>
        <v>0</v>
      </c>
      <c r="AV1320" s="190">
        <f ca="1">IF($AQ1320&gt;0,OFFSET(DATA!$F$6,25+27*AV$10,$AF1320,1,1)/$AQ1320,0)</f>
        <v>0</v>
      </c>
      <c r="AW1320" s="190">
        <f ca="1">IF($AQ1320&gt;0,OFFSET(DATA!$F$6,25+27*AW$10,$AF1320,1,1)/$AQ1320,0)</f>
        <v>0</v>
      </c>
      <c r="AZ1320" s="166">
        <f t="shared" ca="1" si="42"/>
        <v>1</v>
      </c>
      <c r="BA1320" s="190">
        <f ca="1">IF($AG1320&gt;0,OFFSET(DATA!$F$6,BA$10+27*(7-$AE$8),$AF1320,1,1)/OFFSET(DATA!$F$6,BA$10,$AF1320,1,1),0)</f>
        <v>0</v>
      </c>
      <c r="BB1320" s="190">
        <f ca="1">IF($AG1320&gt;0,OFFSET(DATA!$F$6,BB$10+27*(7-$AE$8),$AF1320,1,1)/OFFSET(DATA!$F$6,BB$10,$AF1320,1,1),0)</f>
        <v>0</v>
      </c>
      <c r="BC1320" s="190">
        <f ca="1">IF($AG1320&gt;0,OFFSET(DATA!$F$6,BC$10+27*(7-$AE$8),$AF1320,1,1)/OFFSET(DATA!$F$6,BC$10,$AF1320,1,1),0)</f>
        <v>0</v>
      </c>
      <c r="BD1320" s="190">
        <f ca="1">IF($AG1320&gt;0,OFFSET(DATA!$F$6,BD$10+27*(7-$AE$8),$AF1320,1,1)/OFFSET(DATA!$F$6,BD$10,$AF1320,1,1),0)</f>
        <v>0</v>
      </c>
      <c r="BE1320" s="190">
        <f ca="1">IF($AG1320&gt;0,OFFSET(DATA!$F$6,BE$10+27*(7-$AE$8),$AF1320,1,1)/OFFSET(DATA!$F$6,BE$10,$AF1320,1,1),0)</f>
        <v>0</v>
      </c>
      <c r="BF1320" s="190">
        <f ca="1">IF($AG1320&gt;0,OFFSET(DATA!$F$6,BF$10+27*(7-$AE$8),$AF1320,1,1)/OFFSET(DATA!$F$6,BF$10,$AF1320,1,1),0)</f>
        <v>0</v>
      </c>
      <c r="BG1320" s="190">
        <f ca="1">IF($AG1320&gt;0,OFFSET(DATA!$F$6,BG$10+27*(7-$AE$8),$AF1320,1,1)/OFFSET(DATA!$F$6,BG$10,$AF1320,1,1),0)</f>
        <v>0</v>
      </c>
      <c r="BH1320" s="190">
        <f ca="1">IF($AG1320&gt;0,OFFSET(DATA!$F$6,BH$10+27*(7-$AE$8),$AF1320,1,1)/OFFSET(DATA!$F$6,BH$10,$AF1320,1,1),0)</f>
        <v>0</v>
      </c>
      <c r="BI1320" s="190">
        <f ca="1">IF($AG1320&gt;0,OFFSET(DATA!$F$6,BI$10+27*(7-$AE$8),$AF1320,1,1)/OFFSET(DATA!$F$6,BI$10,$AF1320,1,1),0)</f>
        <v>0</v>
      </c>
      <c r="BJ1320" s="190">
        <f ca="1">IF($AG1320&gt;0,OFFSET(DATA!$F$6,BJ$10+27*(7-$AE$8),$AF1320,1,1)/OFFSET(DATA!$F$6,BJ$10,$AF1320,1,1),0)</f>
        <v>0</v>
      </c>
      <c r="BK1320" s="190">
        <f ca="1">IF($AG1320&gt;0,OFFSET(DATA!$F$6,BK$10+27*(7-$AE$8),$AF1320,1,1)/OFFSET(DATA!$F$6,BK$10,$AF1320,1,1),0)</f>
        <v>0</v>
      </c>
      <c r="BL1320" s="190">
        <f ca="1">IF($AG1320&gt;0,OFFSET(DATA!$F$6,BL$10+27*(7-$AE$8),$AF1320,1,1)/OFFSET(DATA!$F$6,BL$10,$AF1320,1,1),0)</f>
        <v>0</v>
      </c>
      <c r="BM1320" s="190">
        <f ca="1">IF($AG1320&gt;0,OFFSET(DATA!$F$6,BM$10+27*(7-$AE$8),$AF1320,1,1)/OFFSET(DATA!$F$6,BM$10,$AF1320,1,1),0)</f>
        <v>0</v>
      </c>
      <c r="BN1320" s="190">
        <f ca="1">IF($AG1320&gt;0,OFFSET(DATA!$F$6,BN$10+27*(7-$AE$8),$AF1320,1,1)/OFFSET(DATA!$F$6,BN$10,$AF1320,1,1),0)</f>
        <v>0</v>
      </c>
      <c r="BO1320" s="190">
        <f ca="1">IF($AG1320&gt;0,OFFSET(DATA!$F$6,BO$10+27*(7-$AE$8),$AF1320,1,1)/OFFSET(DATA!$F$6,BO$10,$AF1320,1,1),0)</f>
        <v>0</v>
      </c>
      <c r="BP1320" s="190">
        <f ca="1">IF($AG1320&gt;0,OFFSET(DATA!$F$6,BP$10+27*(7-$AE$8),$AF1320,1,1)/OFFSET(DATA!$F$6,BP$10,$AF1320,1,1),0)</f>
        <v>0</v>
      </c>
      <c r="BQ1320" s="190">
        <f ca="1">IF($AG1320&gt;0,OFFSET(DATA!$F$6,BQ$10+27*(7-$AE$8),$AF1320,1,1)/OFFSET(DATA!$F$6,BQ$10,$AF1320,1,1),0)</f>
        <v>0</v>
      </c>
      <c r="BR1320" s="190">
        <f ca="1">IF($AG1320&gt;0,OFFSET(DATA!$F$6,BR$10+27*(7-$AE$8),$AF1320,1,1)/OFFSET(DATA!$F$6,BR$10,$AF1320,1,1),0)</f>
        <v>0</v>
      </c>
      <c r="BS1320" s="190">
        <f ca="1">IF($AG1320&gt;0,OFFSET(DATA!$F$6,BS$10+27*(7-$AE$8),$AF1320,1,1)/OFFSET(DATA!$F$6,BS$10,$AF1320,1,1),0)</f>
        <v>0</v>
      </c>
      <c r="BT1320" s="190">
        <f ca="1">IF($AG1320&gt;0,OFFSET(DATA!$F$6,BT$10+27*(7-$AE$8),$AF1320,1,1)/OFFSET(DATA!$F$6,BT$10,$AF1320,1,1),0)</f>
        <v>0</v>
      </c>
      <c r="BU1320" s="190">
        <f ca="1">IF($AG1320&gt;0,OFFSET(DATA!$F$6,BU$10+27*(7-$AE$8),$AF1320,1,1)/OFFSET(DATA!$F$6,BU$10,$AF1320,1,1),0)</f>
        <v>0</v>
      </c>
      <c r="BV1320" s="190">
        <f ca="1">IF($AG1320&gt;0,OFFSET(DATA!$F$6,BV$10+27*(7-$AE$8),$AF1320,1,1)/OFFSET(DATA!$F$6,BV$10,$AF1320,1,1),0)</f>
        <v>0</v>
      </c>
      <c r="BW1320" s="190">
        <f ca="1">IF($AG1320&gt;0,OFFSET(DATA!$F$6,BW$10+27*(7-$AE$8),$AF1320,1,1)/OFFSET(DATA!$F$6,BW$10,$AF1320,1,1),0)</f>
        <v>0</v>
      </c>
      <c r="BX1320" s="190">
        <f ca="1">IF($AG1320&gt;0,OFFSET(DATA!$F$6,BX$10+27*(7-$AE$8),$AF1320,1,1)/OFFSET(DATA!$F$6,BX$10,$AF1320,1,1),0)</f>
        <v>0</v>
      </c>
    </row>
    <row r="1321" spans="32:76" x14ac:dyDescent="0.2">
      <c r="AF1321" s="166">
        <v>1310</v>
      </c>
      <c r="AG1321" s="96">
        <f ca="1">OFFSET(DATA!$F$6,$AF$10,$AF1321,1,1)</f>
        <v>0</v>
      </c>
      <c r="AH1321" s="190">
        <f ca="1">IF($AG1321&gt;0,OFFSET(DATA!$F$6,$AF$10+27*AH$10,$AF1321,1,1)/$AG1321,0)</f>
        <v>0</v>
      </c>
      <c r="AI1321" s="190">
        <f ca="1">IF($AG1321&gt;0,OFFSET(DATA!$F$6,$AF$10+27*AI$10,$AF1321,1,1)/$AG1321,0)</f>
        <v>0</v>
      </c>
      <c r="AJ1321" s="190">
        <f ca="1">IF($AG1321&gt;0,OFFSET(DATA!$F$6,$AF$10+27*AJ$10,$AF1321,1,1)/$AG1321,0)</f>
        <v>0</v>
      </c>
      <c r="AK1321" s="190">
        <f ca="1">IF($AG1321&gt;0,OFFSET(DATA!$F$6,$AF$10+27*AK$10,$AF1321,1,1)/$AG1321,0)</f>
        <v>0</v>
      </c>
      <c r="AL1321" s="190">
        <f ca="1">IF($AG1321&gt;0,OFFSET(DATA!$F$6,$AF$10+27*AL$10,$AF1321,1,1)/$AG1321,0)</f>
        <v>0</v>
      </c>
      <c r="AM1321" s="190">
        <f ca="1">IF($AG1321&gt;0,OFFSET(DATA!$F$6,$AF$10+27*AM$10,$AF1321,1,1)/$AG1321,0)</f>
        <v>0</v>
      </c>
      <c r="AN1321" s="166">
        <f ca="1">OFFSET(DATA!$F$6,$AF$10+27*AN$10,$AF1321,1,1)</f>
        <v>0</v>
      </c>
      <c r="AO1321" s="166">
        <f t="shared" ca="1" si="41"/>
        <v>0</v>
      </c>
      <c r="AQ1321" s="96">
        <f ca="1">OFFSET(DATA!$F$6,25,$AF1321,1,1)</f>
        <v>0</v>
      </c>
      <c r="AR1321" s="190">
        <f ca="1">IF($AQ1321&gt;0,OFFSET(DATA!$F$6,25+27*AR$10,$AF1321,1,1)/$AQ1321,0)</f>
        <v>0</v>
      </c>
      <c r="AS1321" s="190">
        <f ca="1">IF($AQ1321&gt;0,OFFSET(DATA!$F$6,25+27*AS$10,$AF1321,1,1)/$AQ1321,0)</f>
        <v>0</v>
      </c>
      <c r="AT1321" s="190">
        <f ca="1">IF($AQ1321&gt;0,OFFSET(DATA!$F$6,25+27*AT$10,$AF1321,1,1)/$AQ1321,0)</f>
        <v>0</v>
      </c>
      <c r="AU1321" s="190">
        <f ca="1">IF($AQ1321&gt;0,OFFSET(DATA!$F$6,25+27*AU$10,$AF1321,1,1)/$AQ1321,0)</f>
        <v>0</v>
      </c>
      <c r="AV1321" s="190">
        <f ca="1">IF($AQ1321&gt;0,OFFSET(DATA!$F$6,25+27*AV$10,$AF1321,1,1)/$AQ1321,0)</f>
        <v>0</v>
      </c>
      <c r="AW1321" s="190">
        <f ca="1">IF($AQ1321&gt;0,OFFSET(DATA!$F$6,25+27*AW$10,$AF1321,1,1)/$AQ1321,0)</f>
        <v>0</v>
      </c>
      <c r="AZ1321" s="166">
        <f t="shared" ca="1" si="42"/>
        <v>1</v>
      </c>
      <c r="BA1321" s="190">
        <f ca="1">IF($AG1321&gt;0,OFFSET(DATA!$F$6,BA$10+27*(7-$AE$8),$AF1321,1,1)/OFFSET(DATA!$F$6,BA$10,$AF1321,1,1),0)</f>
        <v>0</v>
      </c>
      <c r="BB1321" s="190">
        <f ca="1">IF($AG1321&gt;0,OFFSET(DATA!$F$6,BB$10+27*(7-$AE$8),$AF1321,1,1)/OFFSET(DATA!$F$6,BB$10,$AF1321,1,1),0)</f>
        <v>0</v>
      </c>
      <c r="BC1321" s="190">
        <f ca="1">IF($AG1321&gt;0,OFFSET(DATA!$F$6,BC$10+27*(7-$AE$8),$AF1321,1,1)/OFFSET(DATA!$F$6,BC$10,$AF1321,1,1),0)</f>
        <v>0</v>
      </c>
      <c r="BD1321" s="190">
        <f ca="1">IF($AG1321&gt;0,OFFSET(DATA!$F$6,BD$10+27*(7-$AE$8),$AF1321,1,1)/OFFSET(DATA!$F$6,BD$10,$AF1321,1,1),0)</f>
        <v>0</v>
      </c>
      <c r="BE1321" s="190">
        <f ca="1">IF($AG1321&gt;0,OFFSET(DATA!$F$6,BE$10+27*(7-$AE$8),$AF1321,1,1)/OFFSET(DATA!$F$6,BE$10,$AF1321,1,1),0)</f>
        <v>0</v>
      </c>
      <c r="BF1321" s="190">
        <f ca="1">IF($AG1321&gt;0,OFFSET(DATA!$F$6,BF$10+27*(7-$AE$8),$AF1321,1,1)/OFFSET(DATA!$F$6,BF$10,$AF1321,1,1),0)</f>
        <v>0</v>
      </c>
      <c r="BG1321" s="190">
        <f ca="1">IF($AG1321&gt;0,OFFSET(DATA!$F$6,BG$10+27*(7-$AE$8),$AF1321,1,1)/OFFSET(DATA!$F$6,BG$10,$AF1321,1,1),0)</f>
        <v>0</v>
      </c>
      <c r="BH1321" s="190">
        <f ca="1">IF($AG1321&gt;0,OFFSET(DATA!$F$6,BH$10+27*(7-$AE$8),$AF1321,1,1)/OFFSET(DATA!$F$6,BH$10,$AF1321,1,1),0)</f>
        <v>0</v>
      </c>
      <c r="BI1321" s="190">
        <f ca="1">IF($AG1321&gt;0,OFFSET(DATA!$F$6,BI$10+27*(7-$AE$8),$AF1321,1,1)/OFFSET(DATA!$F$6,BI$10,$AF1321,1,1),0)</f>
        <v>0</v>
      </c>
      <c r="BJ1321" s="190">
        <f ca="1">IF($AG1321&gt;0,OFFSET(DATA!$F$6,BJ$10+27*(7-$AE$8),$AF1321,1,1)/OFFSET(DATA!$F$6,BJ$10,$AF1321,1,1),0)</f>
        <v>0</v>
      </c>
      <c r="BK1321" s="190">
        <f ca="1">IF($AG1321&gt;0,OFFSET(DATA!$F$6,BK$10+27*(7-$AE$8),$AF1321,1,1)/OFFSET(DATA!$F$6,BK$10,$AF1321,1,1),0)</f>
        <v>0</v>
      </c>
      <c r="BL1321" s="190">
        <f ca="1">IF($AG1321&gt;0,OFFSET(DATA!$F$6,BL$10+27*(7-$AE$8),$AF1321,1,1)/OFFSET(DATA!$F$6,BL$10,$AF1321,1,1),0)</f>
        <v>0</v>
      </c>
      <c r="BM1321" s="190">
        <f ca="1">IF($AG1321&gt;0,OFFSET(DATA!$F$6,BM$10+27*(7-$AE$8),$AF1321,1,1)/OFFSET(DATA!$F$6,BM$10,$AF1321,1,1),0)</f>
        <v>0</v>
      </c>
      <c r="BN1321" s="190">
        <f ca="1">IF($AG1321&gt;0,OFFSET(DATA!$F$6,BN$10+27*(7-$AE$8),$AF1321,1,1)/OFFSET(DATA!$F$6,BN$10,$AF1321,1,1),0)</f>
        <v>0</v>
      </c>
      <c r="BO1321" s="190">
        <f ca="1">IF($AG1321&gt;0,OFFSET(DATA!$F$6,BO$10+27*(7-$AE$8),$AF1321,1,1)/OFFSET(DATA!$F$6,BO$10,$AF1321,1,1),0)</f>
        <v>0</v>
      </c>
      <c r="BP1321" s="190">
        <f ca="1">IF($AG1321&gt;0,OFFSET(DATA!$F$6,BP$10+27*(7-$AE$8),$AF1321,1,1)/OFFSET(DATA!$F$6,BP$10,$AF1321,1,1),0)</f>
        <v>0</v>
      </c>
      <c r="BQ1321" s="190">
        <f ca="1">IF($AG1321&gt;0,OFFSET(DATA!$F$6,BQ$10+27*(7-$AE$8),$AF1321,1,1)/OFFSET(DATA!$F$6,BQ$10,$AF1321,1,1),0)</f>
        <v>0</v>
      </c>
      <c r="BR1321" s="190">
        <f ca="1">IF($AG1321&gt;0,OFFSET(DATA!$F$6,BR$10+27*(7-$AE$8),$AF1321,1,1)/OFFSET(DATA!$F$6,BR$10,$AF1321,1,1),0)</f>
        <v>0</v>
      </c>
      <c r="BS1321" s="190">
        <f ca="1">IF($AG1321&gt;0,OFFSET(DATA!$F$6,BS$10+27*(7-$AE$8),$AF1321,1,1)/OFFSET(DATA!$F$6,BS$10,$AF1321,1,1),0)</f>
        <v>0</v>
      </c>
      <c r="BT1321" s="190">
        <f ca="1">IF($AG1321&gt;0,OFFSET(DATA!$F$6,BT$10+27*(7-$AE$8),$AF1321,1,1)/OFFSET(DATA!$F$6,BT$10,$AF1321,1,1),0)</f>
        <v>0</v>
      </c>
      <c r="BU1321" s="190">
        <f ca="1">IF($AG1321&gt;0,OFFSET(DATA!$F$6,BU$10+27*(7-$AE$8),$AF1321,1,1)/OFFSET(DATA!$F$6,BU$10,$AF1321,1,1),0)</f>
        <v>0</v>
      </c>
      <c r="BV1321" s="190">
        <f ca="1">IF($AG1321&gt;0,OFFSET(DATA!$F$6,BV$10+27*(7-$AE$8),$AF1321,1,1)/OFFSET(DATA!$F$6,BV$10,$AF1321,1,1),0)</f>
        <v>0</v>
      </c>
      <c r="BW1321" s="190">
        <f ca="1">IF($AG1321&gt;0,OFFSET(DATA!$F$6,BW$10+27*(7-$AE$8),$AF1321,1,1)/OFFSET(DATA!$F$6,BW$10,$AF1321,1,1),0)</f>
        <v>0</v>
      </c>
      <c r="BX1321" s="190">
        <f ca="1">IF($AG1321&gt;0,OFFSET(DATA!$F$6,BX$10+27*(7-$AE$8),$AF1321,1,1)/OFFSET(DATA!$F$6,BX$10,$AF1321,1,1),0)</f>
        <v>0</v>
      </c>
    </row>
    <row r="1322" spans="32:76" x14ac:dyDescent="0.2">
      <c r="AF1322" s="166">
        <v>1311</v>
      </c>
      <c r="AG1322" s="96">
        <f ca="1">OFFSET(DATA!$F$6,$AF$10,$AF1322,1,1)</f>
        <v>0</v>
      </c>
      <c r="AH1322" s="190">
        <f ca="1">IF($AG1322&gt;0,OFFSET(DATA!$F$6,$AF$10+27*AH$10,$AF1322,1,1)/$AG1322,0)</f>
        <v>0</v>
      </c>
      <c r="AI1322" s="190">
        <f ca="1">IF($AG1322&gt;0,OFFSET(DATA!$F$6,$AF$10+27*AI$10,$AF1322,1,1)/$AG1322,0)</f>
        <v>0</v>
      </c>
      <c r="AJ1322" s="190">
        <f ca="1">IF($AG1322&gt;0,OFFSET(DATA!$F$6,$AF$10+27*AJ$10,$AF1322,1,1)/$AG1322,0)</f>
        <v>0</v>
      </c>
      <c r="AK1322" s="190">
        <f ca="1">IF($AG1322&gt;0,OFFSET(DATA!$F$6,$AF$10+27*AK$10,$AF1322,1,1)/$AG1322,0)</f>
        <v>0</v>
      </c>
      <c r="AL1322" s="190">
        <f ca="1">IF($AG1322&gt;0,OFFSET(DATA!$F$6,$AF$10+27*AL$10,$AF1322,1,1)/$AG1322,0)</f>
        <v>0</v>
      </c>
      <c r="AM1322" s="190">
        <f ca="1">IF($AG1322&gt;0,OFFSET(DATA!$F$6,$AF$10+27*AM$10,$AF1322,1,1)/$AG1322,0)</f>
        <v>0</v>
      </c>
      <c r="AN1322" s="166">
        <f ca="1">OFFSET(DATA!$F$6,$AF$10+27*AN$10,$AF1322,1,1)</f>
        <v>0</v>
      </c>
      <c r="AO1322" s="166">
        <f t="shared" ca="1" si="41"/>
        <v>0</v>
      </c>
      <c r="AQ1322" s="96">
        <f ca="1">OFFSET(DATA!$F$6,25,$AF1322,1,1)</f>
        <v>0</v>
      </c>
      <c r="AR1322" s="190">
        <f ca="1">IF($AQ1322&gt;0,OFFSET(DATA!$F$6,25+27*AR$10,$AF1322,1,1)/$AQ1322,0)</f>
        <v>0</v>
      </c>
      <c r="AS1322" s="190">
        <f ca="1">IF($AQ1322&gt;0,OFFSET(DATA!$F$6,25+27*AS$10,$AF1322,1,1)/$AQ1322,0)</f>
        <v>0</v>
      </c>
      <c r="AT1322" s="190">
        <f ca="1">IF($AQ1322&gt;0,OFFSET(DATA!$F$6,25+27*AT$10,$AF1322,1,1)/$AQ1322,0)</f>
        <v>0</v>
      </c>
      <c r="AU1322" s="190">
        <f ca="1">IF($AQ1322&gt;0,OFFSET(DATA!$F$6,25+27*AU$10,$AF1322,1,1)/$AQ1322,0)</f>
        <v>0</v>
      </c>
      <c r="AV1322" s="190">
        <f ca="1">IF($AQ1322&gt;0,OFFSET(DATA!$F$6,25+27*AV$10,$AF1322,1,1)/$AQ1322,0)</f>
        <v>0</v>
      </c>
      <c r="AW1322" s="190">
        <f ca="1">IF($AQ1322&gt;0,OFFSET(DATA!$F$6,25+27*AW$10,$AF1322,1,1)/$AQ1322,0)</f>
        <v>0</v>
      </c>
      <c r="AZ1322" s="166">
        <f t="shared" ca="1" si="42"/>
        <v>1</v>
      </c>
      <c r="BA1322" s="190">
        <f ca="1">IF($AG1322&gt;0,OFFSET(DATA!$F$6,BA$10+27*(7-$AE$8),$AF1322,1,1)/OFFSET(DATA!$F$6,BA$10,$AF1322,1,1),0)</f>
        <v>0</v>
      </c>
      <c r="BB1322" s="190">
        <f ca="1">IF($AG1322&gt;0,OFFSET(DATA!$F$6,BB$10+27*(7-$AE$8),$AF1322,1,1)/OFFSET(DATA!$F$6,BB$10,$AF1322,1,1),0)</f>
        <v>0</v>
      </c>
      <c r="BC1322" s="190">
        <f ca="1">IF($AG1322&gt;0,OFFSET(DATA!$F$6,BC$10+27*(7-$AE$8),$AF1322,1,1)/OFFSET(DATA!$F$6,BC$10,$AF1322,1,1),0)</f>
        <v>0</v>
      </c>
      <c r="BD1322" s="190">
        <f ca="1">IF($AG1322&gt;0,OFFSET(DATA!$F$6,BD$10+27*(7-$AE$8),$AF1322,1,1)/OFFSET(DATA!$F$6,BD$10,$AF1322,1,1),0)</f>
        <v>0</v>
      </c>
      <c r="BE1322" s="190">
        <f ca="1">IF($AG1322&gt;0,OFFSET(DATA!$F$6,BE$10+27*(7-$AE$8),$AF1322,1,1)/OFFSET(DATA!$F$6,BE$10,$AF1322,1,1),0)</f>
        <v>0</v>
      </c>
      <c r="BF1322" s="190">
        <f ca="1">IF($AG1322&gt;0,OFFSET(DATA!$F$6,BF$10+27*(7-$AE$8),$AF1322,1,1)/OFFSET(DATA!$F$6,BF$10,$AF1322,1,1),0)</f>
        <v>0</v>
      </c>
      <c r="BG1322" s="190">
        <f ca="1">IF($AG1322&gt;0,OFFSET(DATA!$F$6,BG$10+27*(7-$AE$8),$AF1322,1,1)/OFFSET(DATA!$F$6,BG$10,$AF1322,1,1),0)</f>
        <v>0</v>
      </c>
      <c r="BH1322" s="190">
        <f ca="1">IF($AG1322&gt;0,OFFSET(DATA!$F$6,BH$10+27*(7-$AE$8),$AF1322,1,1)/OFFSET(DATA!$F$6,BH$10,$AF1322,1,1),0)</f>
        <v>0</v>
      </c>
      <c r="BI1322" s="190">
        <f ca="1">IF($AG1322&gt;0,OFFSET(DATA!$F$6,BI$10+27*(7-$AE$8),$AF1322,1,1)/OFFSET(DATA!$F$6,BI$10,$AF1322,1,1),0)</f>
        <v>0</v>
      </c>
      <c r="BJ1322" s="190">
        <f ca="1">IF($AG1322&gt;0,OFFSET(DATA!$F$6,BJ$10+27*(7-$AE$8),$AF1322,1,1)/OFFSET(DATA!$F$6,BJ$10,$AF1322,1,1),0)</f>
        <v>0</v>
      </c>
      <c r="BK1322" s="190">
        <f ca="1">IF($AG1322&gt;0,OFFSET(DATA!$F$6,BK$10+27*(7-$AE$8),$AF1322,1,1)/OFFSET(DATA!$F$6,BK$10,$AF1322,1,1),0)</f>
        <v>0</v>
      </c>
      <c r="BL1322" s="190">
        <f ca="1">IF($AG1322&gt;0,OFFSET(DATA!$F$6,BL$10+27*(7-$AE$8),$AF1322,1,1)/OFFSET(DATA!$F$6,BL$10,$AF1322,1,1),0)</f>
        <v>0</v>
      </c>
      <c r="BM1322" s="190">
        <f ca="1">IF($AG1322&gt;0,OFFSET(DATA!$F$6,BM$10+27*(7-$AE$8),$AF1322,1,1)/OFFSET(DATA!$F$6,BM$10,$AF1322,1,1),0)</f>
        <v>0</v>
      </c>
      <c r="BN1322" s="190">
        <f ca="1">IF($AG1322&gt;0,OFFSET(DATA!$F$6,BN$10+27*(7-$AE$8),$AF1322,1,1)/OFFSET(DATA!$F$6,BN$10,$AF1322,1,1),0)</f>
        <v>0</v>
      </c>
      <c r="BO1322" s="190">
        <f ca="1">IF($AG1322&gt;0,OFFSET(DATA!$F$6,BO$10+27*(7-$AE$8),$AF1322,1,1)/OFFSET(DATA!$F$6,BO$10,$AF1322,1,1),0)</f>
        <v>0</v>
      </c>
      <c r="BP1322" s="190">
        <f ca="1">IF($AG1322&gt;0,OFFSET(DATA!$F$6,BP$10+27*(7-$AE$8),$AF1322,1,1)/OFFSET(DATA!$F$6,BP$10,$AF1322,1,1),0)</f>
        <v>0</v>
      </c>
      <c r="BQ1322" s="190">
        <f ca="1">IF($AG1322&gt;0,OFFSET(DATA!$F$6,BQ$10+27*(7-$AE$8),$AF1322,1,1)/OFFSET(DATA!$F$6,BQ$10,$AF1322,1,1),0)</f>
        <v>0</v>
      </c>
      <c r="BR1322" s="190">
        <f ca="1">IF($AG1322&gt;0,OFFSET(DATA!$F$6,BR$10+27*(7-$AE$8),$AF1322,1,1)/OFFSET(DATA!$F$6,BR$10,$AF1322,1,1),0)</f>
        <v>0</v>
      </c>
      <c r="BS1322" s="190">
        <f ca="1">IF($AG1322&gt;0,OFFSET(DATA!$F$6,BS$10+27*(7-$AE$8),$AF1322,1,1)/OFFSET(DATA!$F$6,BS$10,$AF1322,1,1),0)</f>
        <v>0</v>
      </c>
      <c r="BT1322" s="190">
        <f ca="1">IF($AG1322&gt;0,OFFSET(DATA!$F$6,BT$10+27*(7-$AE$8),$AF1322,1,1)/OFFSET(DATA!$F$6,BT$10,$AF1322,1,1),0)</f>
        <v>0</v>
      </c>
      <c r="BU1322" s="190">
        <f ca="1">IF($AG1322&gt;0,OFFSET(DATA!$F$6,BU$10+27*(7-$AE$8),$AF1322,1,1)/OFFSET(DATA!$F$6,BU$10,$AF1322,1,1),0)</f>
        <v>0</v>
      </c>
      <c r="BV1322" s="190">
        <f ca="1">IF($AG1322&gt;0,OFFSET(DATA!$F$6,BV$10+27*(7-$AE$8),$AF1322,1,1)/OFFSET(DATA!$F$6,BV$10,$AF1322,1,1),0)</f>
        <v>0</v>
      </c>
      <c r="BW1322" s="190">
        <f ca="1">IF($AG1322&gt;0,OFFSET(DATA!$F$6,BW$10+27*(7-$AE$8),$AF1322,1,1)/OFFSET(DATA!$F$6,BW$10,$AF1322,1,1),0)</f>
        <v>0</v>
      </c>
      <c r="BX1322" s="190">
        <f ca="1">IF($AG1322&gt;0,OFFSET(DATA!$F$6,BX$10+27*(7-$AE$8),$AF1322,1,1)/OFFSET(DATA!$F$6,BX$10,$AF1322,1,1),0)</f>
        <v>0</v>
      </c>
    </row>
    <row r="1323" spans="32:76" x14ac:dyDescent="0.2">
      <c r="AF1323" s="166">
        <v>1312</v>
      </c>
      <c r="AG1323" s="96">
        <f ca="1">OFFSET(DATA!$F$6,$AF$10,$AF1323,1,1)</f>
        <v>0</v>
      </c>
      <c r="AH1323" s="190">
        <f ca="1">IF($AG1323&gt;0,OFFSET(DATA!$F$6,$AF$10+27*AH$10,$AF1323,1,1)/$AG1323,0)</f>
        <v>0</v>
      </c>
      <c r="AI1323" s="190">
        <f ca="1">IF($AG1323&gt;0,OFFSET(DATA!$F$6,$AF$10+27*AI$10,$AF1323,1,1)/$AG1323,0)</f>
        <v>0</v>
      </c>
      <c r="AJ1323" s="190">
        <f ca="1">IF($AG1323&gt;0,OFFSET(DATA!$F$6,$AF$10+27*AJ$10,$AF1323,1,1)/$AG1323,0)</f>
        <v>0</v>
      </c>
      <c r="AK1323" s="190">
        <f ca="1">IF($AG1323&gt;0,OFFSET(DATA!$F$6,$AF$10+27*AK$10,$AF1323,1,1)/$AG1323,0)</f>
        <v>0</v>
      </c>
      <c r="AL1323" s="190">
        <f ca="1">IF($AG1323&gt;0,OFFSET(DATA!$F$6,$AF$10+27*AL$10,$AF1323,1,1)/$AG1323,0)</f>
        <v>0</v>
      </c>
      <c r="AM1323" s="190">
        <f ca="1">IF($AG1323&gt;0,OFFSET(DATA!$F$6,$AF$10+27*AM$10,$AF1323,1,1)/$AG1323,0)</f>
        <v>0</v>
      </c>
      <c r="AN1323" s="166">
        <f ca="1">OFFSET(DATA!$F$6,$AF$10+27*AN$10,$AF1323,1,1)</f>
        <v>0</v>
      </c>
      <c r="AO1323" s="166">
        <f t="shared" ca="1" si="41"/>
        <v>0</v>
      </c>
      <c r="AQ1323" s="96">
        <f ca="1">OFFSET(DATA!$F$6,25,$AF1323,1,1)</f>
        <v>0</v>
      </c>
      <c r="AR1323" s="190">
        <f ca="1">IF($AQ1323&gt;0,OFFSET(DATA!$F$6,25+27*AR$10,$AF1323,1,1)/$AQ1323,0)</f>
        <v>0</v>
      </c>
      <c r="AS1323" s="190">
        <f ca="1">IF($AQ1323&gt;0,OFFSET(DATA!$F$6,25+27*AS$10,$AF1323,1,1)/$AQ1323,0)</f>
        <v>0</v>
      </c>
      <c r="AT1323" s="190">
        <f ca="1">IF($AQ1323&gt;0,OFFSET(DATA!$F$6,25+27*AT$10,$AF1323,1,1)/$AQ1323,0)</f>
        <v>0</v>
      </c>
      <c r="AU1323" s="190">
        <f ca="1">IF($AQ1323&gt;0,OFFSET(DATA!$F$6,25+27*AU$10,$AF1323,1,1)/$AQ1323,0)</f>
        <v>0</v>
      </c>
      <c r="AV1323" s="190">
        <f ca="1">IF($AQ1323&gt;0,OFFSET(DATA!$F$6,25+27*AV$10,$AF1323,1,1)/$AQ1323,0)</f>
        <v>0</v>
      </c>
      <c r="AW1323" s="190">
        <f ca="1">IF($AQ1323&gt;0,OFFSET(DATA!$F$6,25+27*AW$10,$AF1323,1,1)/$AQ1323,0)</f>
        <v>0</v>
      </c>
      <c r="AZ1323" s="166">
        <f t="shared" ca="1" si="42"/>
        <v>1</v>
      </c>
      <c r="BA1323" s="190">
        <f ca="1">IF($AG1323&gt;0,OFFSET(DATA!$F$6,BA$10+27*(7-$AE$8),$AF1323,1,1)/OFFSET(DATA!$F$6,BA$10,$AF1323,1,1),0)</f>
        <v>0</v>
      </c>
      <c r="BB1323" s="190">
        <f ca="1">IF($AG1323&gt;0,OFFSET(DATA!$F$6,BB$10+27*(7-$AE$8),$AF1323,1,1)/OFFSET(DATA!$F$6,BB$10,$AF1323,1,1),0)</f>
        <v>0</v>
      </c>
      <c r="BC1323" s="190">
        <f ca="1">IF($AG1323&gt;0,OFFSET(DATA!$F$6,BC$10+27*(7-$AE$8),$AF1323,1,1)/OFFSET(DATA!$F$6,BC$10,$AF1323,1,1),0)</f>
        <v>0</v>
      </c>
      <c r="BD1323" s="190">
        <f ca="1">IF($AG1323&gt;0,OFFSET(DATA!$F$6,BD$10+27*(7-$AE$8),$AF1323,1,1)/OFFSET(DATA!$F$6,BD$10,$AF1323,1,1),0)</f>
        <v>0</v>
      </c>
      <c r="BE1323" s="190">
        <f ca="1">IF($AG1323&gt;0,OFFSET(DATA!$F$6,BE$10+27*(7-$AE$8),$AF1323,1,1)/OFFSET(DATA!$F$6,BE$10,$AF1323,1,1),0)</f>
        <v>0</v>
      </c>
      <c r="BF1323" s="190">
        <f ca="1">IF($AG1323&gt;0,OFFSET(DATA!$F$6,BF$10+27*(7-$AE$8),$AF1323,1,1)/OFFSET(DATA!$F$6,BF$10,$AF1323,1,1),0)</f>
        <v>0</v>
      </c>
      <c r="BG1323" s="190">
        <f ca="1">IF($AG1323&gt;0,OFFSET(DATA!$F$6,BG$10+27*(7-$AE$8),$AF1323,1,1)/OFFSET(DATA!$F$6,BG$10,$AF1323,1,1),0)</f>
        <v>0</v>
      </c>
      <c r="BH1323" s="190">
        <f ca="1">IF($AG1323&gt;0,OFFSET(DATA!$F$6,BH$10+27*(7-$AE$8),$AF1323,1,1)/OFFSET(DATA!$F$6,BH$10,$AF1323,1,1),0)</f>
        <v>0</v>
      </c>
      <c r="BI1323" s="190">
        <f ca="1">IF($AG1323&gt;0,OFFSET(DATA!$F$6,BI$10+27*(7-$AE$8),$AF1323,1,1)/OFFSET(DATA!$F$6,BI$10,$AF1323,1,1),0)</f>
        <v>0</v>
      </c>
      <c r="BJ1323" s="190">
        <f ca="1">IF($AG1323&gt;0,OFFSET(DATA!$F$6,BJ$10+27*(7-$AE$8),$AF1323,1,1)/OFFSET(DATA!$F$6,BJ$10,$AF1323,1,1),0)</f>
        <v>0</v>
      </c>
      <c r="BK1323" s="190">
        <f ca="1">IF($AG1323&gt;0,OFFSET(DATA!$F$6,BK$10+27*(7-$AE$8),$AF1323,1,1)/OFFSET(DATA!$F$6,BK$10,$AF1323,1,1),0)</f>
        <v>0</v>
      </c>
      <c r="BL1323" s="190">
        <f ca="1">IF($AG1323&gt;0,OFFSET(DATA!$F$6,BL$10+27*(7-$AE$8),$AF1323,1,1)/OFFSET(DATA!$F$6,BL$10,$AF1323,1,1),0)</f>
        <v>0</v>
      </c>
      <c r="BM1323" s="190">
        <f ca="1">IF($AG1323&gt;0,OFFSET(DATA!$F$6,BM$10+27*(7-$AE$8),$AF1323,1,1)/OFFSET(DATA!$F$6,BM$10,$AF1323,1,1),0)</f>
        <v>0</v>
      </c>
      <c r="BN1323" s="190">
        <f ca="1">IF($AG1323&gt;0,OFFSET(DATA!$F$6,BN$10+27*(7-$AE$8),$AF1323,1,1)/OFFSET(DATA!$F$6,BN$10,$AF1323,1,1),0)</f>
        <v>0</v>
      </c>
      <c r="BO1323" s="190">
        <f ca="1">IF($AG1323&gt;0,OFFSET(DATA!$F$6,BO$10+27*(7-$AE$8),$AF1323,1,1)/OFFSET(DATA!$F$6,BO$10,$AF1323,1,1),0)</f>
        <v>0</v>
      </c>
      <c r="BP1323" s="190">
        <f ca="1">IF($AG1323&gt;0,OFFSET(DATA!$F$6,BP$10+27*(7-$AE$8),$AF1323,1,1)/OFFSET(DATA!$F$6,BP$10,$AF1323,1,1),0)</f>
        <v>0</v>
      </c>
      <c r="BQ1323" s="190">
        <f ca="1">IF($AG1323&gt;0,OFFSET(DATA!$F$6,BQ$10+27*(7-$AE$8),$AF1323,1,1)/OFFSET(DATA!$F$6,BQ$10,$AF1323,1,1),0)</f>
        <v>0</v>
      </c>
      <c r="BR1323" s="190">
        <f ca="1">IF($AG1323&gt;0,OFFSET(DATA!$F$6,BR$10+27*(7-$AE$8),$AF1323,1,1)/OFFSET(DATA!$F$6,BR$10,$AF1323,1,1),0)</f>
        <v>0</v>
      </c>
      <c r="BS1323" s="190">
        <f ca="1">IF($AG1323&gt;0,OFFSET(DATA!$F$6,BS$10+27*(7-$AE$8),$AF1323,1,1)/OFFSET(DATA!$F$6,BS$10,$AF1323,1,1),0)</f>
        <v>0</v>
      </c>
      <c r="BT1323" s="190">
        <f ca="1">IF($AG1323&gt;0,OFFSET(DATA!$F$6,BT$10+27*(7-$AE$8),$AF1323,1,1)/OFFSET(DATA!$F$6,BT$10,$AF1323,1,1),0)</f>
        <v>0</v>
      </c>
      <c r="BU1323" s="190">
        <f ca="1">IF($AG1323&gt;0,OFFSET(DATA!$F$6,BU$10+27*(7-$AE$8),$AF1323,1,1)/OFFSET(DATA!$F$6,BU$10,$AF1323,1,1),0)</f>
        <v>0</v>
      </c>
      <c r="BV1323" s="190">
        <f ca="1">IF($AG1323&gt;0,OFFSET(DATA!$F$6,BV$10+27*(7-$AE$8),$AF1323,1,1)/OFFSET(DATA!$F$6,BV$10,$AF1323,1,1),0)</f>
        <v>0</v>
      </c>
      <c r="BW1323" s="190">
        <f ca="1">IF($AG1323&gt;0,OFFSET(DATA!$F$6,BW$10+27*(7-$AE$8),$AF1323,1,1)/OFFSET(DATA!$F$6,BW$10,$AF1323,1,1),0)</f>
        <v>0</v>
      </c>
      <c r="BX1323" s="190">
        <f ca="1">IF($AG1323&gt;0,OFFSET(DATA!$F$6,BX$10+27*(7-$AE$8),$AF1323,1,1)/OFFSET(DATA!$F$6,BX$10,$AF1323,1,1),0)</f>
        <v>0</v>
      </c>
    </row>
    <row r="1324" spans="32:76" x14ac:dyDescent="0.2">
      <c r="AF1324" s="166">
        <v>1313</v>
      </c>
      <c r="AG1324" s="96">
        <f ca="1">OFFSET(DATA!$F$6,$AF$10,$AF1324,1,1)</f>
        <v>0</v>
      </c>
      <c r="AH1324" s="190">
        <f ca="1">IF($AG1324&gt;0,OFFSET(DATA!$F$6,$AF$10+27*AH$10,$AF1324,1,1)/$AG1324,0)</f>
        <v>0</v>
      </c>
      <c r="AI1324" s="190">
        <f ca="1">IF($AG1324&gt;0,OFFSET(DATA!$F$6,$AF$10+27*AI$10,$AF1324,1,1)/$AG1324,0)</f>
        <v>0</v>
      </c>
      <c r="AJ1324" s="190">
        <f ca="1">IF($AG1324&gt;0,OFFSET(DATA!$F$6,$AF$10+27*AJ$10,$AF1324,1,1)/$AG1324,0)</f>
        <v>0</v>
      </c>
      <c r="AK1324" s="190">
        <f ca="1">IF($AG1324&gt;0,OFFSET(DATA!$F$6,$AF$10+27*AK$10,$AF1324,1,1)/$AG1324,0)</f>
        <v>0</v>
      </c>
      <c r="AL1324" s="190">
        <f ca="1">IF($AG1324&gt;0,OFFSET(DATA!$F$6,$AF$10+27*AL$10,$AF1324,1,1)/$AG1324,0)</f>
        <v>0</v>
      </c>
      <c r="AM1324" s="190">
        <f ca="1">IF($AG1324&gt;0,OFFSET(DATA!$F$6,$AF$10+27*AM$10,$AF1324,1,1)/$AG1324,0)</f>
        <v>0</v>
      </c>
      <c r="AN1324" s="166">
        <f ca="1">OFFSET(DATA!$F$6,$AF$10+27*AN$10,$AF1324,1,1)</f>
        <v>0</v>
      </c>
      <c r="AO1324" s="166">
        <f t="shared" ca="1" si="41"/>
        <v>0</v>
      </c>
      <c r="AQ1324" s="96">
        <f ca="1">OFFSET(DATA!$F$6,25,$AF1324,1,1)</f>
        <v>0</v>
      </c>
      <c r="AR1324" s="190">
        <f ca="1">IF($AQ1324&gt;0,OFFSET(DATA!$F$6,25+27*AR$10,$AF1324,1,1)/$AQ1324,0)</f>
        <v>0</v>
      </c>
      <c r="AS1324" s="190">
        <f ca="1">IF($AQ1324&gt;0,OFFSET(DATA!$F$6,25+27*AS$10,$AF1324,1,1)/$AQ1324,0)</f>
        <v>0</v>
      </c>
      <c r="AT1324" s="190">
        <f ca="1">IF($AQ1324&gt;0,OFFSET(DATA!$F$6,25+27*AT$10,$AF1324,1,1)/$AQ1324,0)</f>
        <v>0</v>
      </c>
      <c r="AU1324" s="190">
        <f ca="1">IF($AQ1324&gt;0,OFFSET(DATA!$F$6,25+27*AU$10,$AF1324,1,1)/$AQ1324,0)</f>
        <v>0</v>
      </c>
      <c r="AV1324" s="190">
        <f ca="1">IF($AQ1324&gt;0,OFFSET(DATA!$F$6,25+27*AV$10,$AF1324,1,1)/$AQ1324,0)</f>
        <v>0</v>
      </c>
      <c r="AW1324" s="190">
        <f ca="1">IF($AQ1324&gt;0,OFFSET(DATA!$F$6,25+27*AW$10,$AF1324,1,1)/$AQ1324,0)</f>
        <v>0</v>
      </c>
      <c r="AZ1324" s="166">
        <f t="shared" ca="1" si="42"/>
        <v>1</v>
      </c>
      <c r="BA1324" s="190">
        <f ca="1">IF($AG1324&gt;0,OFFSET(DATA!$F$6,BA$10+27*(7-$AE$8),$AF1324,1,1)/OFFSET(DATA!$F$6,BA$10,$AF1324,1,1),0)</f>
        <v>0</v>
      </c>
      <c r="BB1324" s="190">
        <f ca="1">IF($AG1324&gt;0,OFFSET(DATA!$F$6,BB$10+27*(7-$AE$8),$AF1324,1,1)/OFFSET(DATA!$F$6,BB$10,$AF1324,1,1),0)</f>
        <v>0</v>
      </c>
      <c r="BC1324" s="190">
        <f ca="1">IF($AG1324&gt;0,OFFSET(DATA!$F$6,BC$10+27*(7-$AE$8),$AF1324,1,1)/OFFSET(DATA!$F$6,BC$10,$AF1324,1,1),0)</f>
        <v>0</v>
      </c>
      <c r="BD1324" s="190">
        <f ca="1">IF($AG1324&gt;0,OFFSET(DATA!$F$6,BD$10+27*(7-$AE$8),$AF1324,1,1)/OFFSET(DATA!$F$6,BD$10,$AF1324,1,1),0)</f>
        <v>0</v>
      </c>
      <c r="BE1324" s="190">
        <f ca="1">IF($AG1324&gt;0,OFFSET(DATA!$F$6,BE$10+27*(7-$AE$8),$AF1324,1,1)/OFFSET(DATA!$F$6,BE$10,$AF1324,1,1),0)</f>
        <v>0</v>
      </c>
      <c r="BF1324" s="190">
        <f ca="1">IF($AG1324&gt;0,OFFSET(DATA!$F$6,BF$10+27*(7-$AE$8),$AF1324,1,1)/OFFSET(DATA!$F$6,BF$10,$AF1324,1,1),0)</f>
        <v>0</v>
      </c>
      <c r="BG1324" s="190">
        <f ca="1">IF($AG1324&gt;0,OFFSET(DATA!$F$6,BG$10+27*(7-$AE$8),$AF1324,1,1)/OFFSET(DATA!$F$6,BG$10,$AF1324,1,1),0)</f>
        <v>0</v>
      </c>
      <c r="BH1324" s="190">
        <f ca="1">IF($AG1324&gt;0,OFFSET(DATA!$F$6,BH$10+27*(7-$AE$8),$AF1324,1,1)/OFFSET(DATA!$F$6,BH$10,$AF1324,1,1),0)</f>
        <v>0</v>
      </c>
      <c r="BI1324" s="190">
        <f ca="1">IF($AG1324&gt;0,OFFSET(DATA!$F$6,BI$10+27*(7-$AE$8),$AF1324,1,1)/OFFSET(DATA!$F$6,BI$10,$AF1324,1,1),0)</f>
        <v>0</v>
      </c>
      <c r="BJ1324" s="190">
        <f ca="1">IF($AG1324&gt;0,OFFSET(DATA!$F$6,BJ$10+27*(7-$AE$8),$AF1324,1,1)/OFFSET(DATA!$F$6,BJ$10,$AF1324,1,1),0)</f>
        <v>0</v>
      </c>
      <c r="BK1324" s="190">
        <f ca="1">IF($AG1324&gt;0,OFFSET(DATA!$F$6,BK$10+27*(7-$AE$8),$AF1324,1,1)/OFFSET(DATA!$F$6,BK$10,$AF1324,1,1),0)</f>
        <v>0</v>
      </c>
      <c r="BL1324" s="190">
        <f ca="1">IF($AG1324&gt;0,OFFSET(DATA!$F$6,BL$10+27*(7-$AE$8),$AF1324,1,1)/OFFSET(DATA!$F$6,BL$10,$AF1324,1,1),0)</f>
        <v>0</v>
      </c>
      <c r="BM1324" s="190">
        <f ca="1">IF($AG1324&gt;0,OFFSET(DATA!$F$6,BM$10+27*(7-$AE$8),$AF1324,1,1)/OFFSET(DATA!$F$6,BM$10,$AF1324,1,1),0)</f>
        <v>0</v>
      </c>
      <c r="BN1324" s="190">
        <f ca="1">IF($AG1324&gt;0,OFFSET(DATA!$F$6,BN$10+27*(7-$AE$8),$AF1324,1,1)/OFFSET(DATA!$F$6,BN$10,$AF1324,1,1),0)</f>
        <v>0</v>
      </c>
      <c r="BO1324" s="190">
        <f ca="1">IF($AG1324&gt;0,OFFSET(DATA!$F$6,BO$10+27*(7-$AE$8),$AF1324,1,1)/OFFSET(DATA!$F$6,BO$10,$AF1324,1,1),0)</f>
        <v>0</v>
      </c>
      <c r="BP1324" s="190">
        <f ca="1">IF($AG1324&gt;0,OFFSET(DATA!$F$6,BP$10+27*(7-$AE$8),$AF1324,1,1)/OFFSET(DATA!$F$6,BP$10,$AF1324,1,1),0)</f>
        <v>0</v>
      </c>
      <c r="BQ1324" s="190">
        <f ca="1">IF($AG1324&gt;0,OFFSET(DATA!$F$6,BQ$10+27*(7-$AE$8),$AF1324,1,1)/OFFSET(DATA!$F$6,BQ$10,$AF1324,1,1),0)</f>
        <v>0</v>
      </c>
      <c r="BR1324" s="190">
        <f ca="1">IF($AG1324&gt;0,OFFSET(DATA!$F$6,BR$10+27*(7-$AE$8),$AF1324,1,1)/OFFSET(DATA!$F$6,BR$10,$AF1324,1,1),0)</f>
        <v>0</v>
      </c>
      <c r="BS1324" s="190">
        <f ca="1">IF($AG1324&gt;0,OFFSET(DATA!$F$6,BS$10+27*(7-$AE$8),$AF1324,1,1)/OFFSET(DATA!$F$6,BS$10,$AF1324,1,1),0)</f>
        <v>0</v>
      </c>
      <c r="BT1324" s="190">
        <f ca="1">IF($AG1324&gt;0,OFFSET(DATA!$F$6,BT$10+27*(7-$AE$8),$AF1324,1,1)/OFFSET(DATA!$F$6,BT$10,$AF1324,1,1),0)</f>
        <v>0</v>
      </c>
      <c r="BU1324" s="190">
        <f ca="1">IF($AG1324&gt;0,OFFSET(DATA!$F$6,BU$10+27*(7-$AE$8),$AF1324,1,1)/OFFSET(DATA!$F$6,BU$10,$AF1324,1,1),0)</f>
        <v>0</v>
      </c>
      <c r="BV1324" s="190">
        <f ca="1">IF($AG1324&gt;0,OFFSET(DATA!$F$6,BV$10+27*(7-$AE$8),$AF1324,1,1)/OFFSET(DATA!$F$6,BV$10,$AF1324,1,1),0)</f>
        <v>0</v>
      </c>
      <c r="BW1324" s="190">
        <f ca="1">IF($AG1324&gt;0,OFFSET(DATA!$F$6,BW$10+27*(7-$AE$8),$AF1324,1,1)/OFFSET(DATA!$F$6,BW$10,$AF1324,1,1),0)</f>
        <v>0</v>
      </c>
      <c r="BX1324" s="190">
        <f ca="1">IF($AG1324&gt;0,OFFSET(DATA!$F$6,BX$10+27*(7-$AE$8),$AF1324,1,1)/OFFSET(DATA!$F$6,BX$10,$AF1324,1,1),0)</f>
        <v>0</v>
      </c>
    </row>
    <row r="1325" spans="32:76" x14ac:dyDescent="0.2">
      <c r="AF1325" s="166">
        <v>1314</v>
      </c>
      <c r="AG1325" s="96">
        <f ca="1">OFFSET(DATA!$F$6,$AF$10,$AF1325,1,1)</f>
        <v>0</v>
      </c>
      <c r="AH1325" s="190">
        <f ca="1">IF($AG1325&gt;0,OFFSET(DATA!$F$6,$AF$10+27*AH$10,$AF1325,1,1)/$AG1325,0)</f>
        <v>0</v>
      </c>
      <c r="AI1325" s="190">
        <f ca="1">IF($AG1325&gt;0,OFFSET(DATA!$F$6,$AF$10+27*AI$10,$AF1325,1,1)/$AG1325,0)</f>
        <v>0</v>
      </c>
      <c r="AJ1325" s="190">
        <f ca="1">IF($AG1325&gt;0,OFFSET(DATA!$F$6,$AF$10+27*AJ$10,$AF1325,1,1)/$AG1325,0)</f>
        <v>0</v>
      </c>
      <c r="AK1325" s="190">
        <f ca="1">IF($AG1325&gt;0,OFFSET(DATA!$F$6,$AF$10+27*AK$10,$AF1325,1,1)/$AG1325,0)</f>
        <v>0</v>
      </c>
      <c r="AL1325" s="190">
        <f ca="1">IF($AG1325&gt;0,OFFSET(DATA!$F$6,$AF$10+27*AL$10,$AF1325,1,1)/$AG1325,0)</f>
        <v>0</v>
      </c>
      <c r="AM1325" s="190">
        <f ca="1">IF($AG1325&gt;0,OFFSET(DATA!$F$6,$AF$10+27*AM$10,$AF1325,1,1)/$AG1325,0)</f>
        <v>0</v>
      </c>
      <c r="AN1325" s="166">
        <f ca="1">OFFSET(DATA!$F$6,$AF$10+27*AN$10,$AF1325,1,1)</f>
        <v>0</v>
      </c>
      <c r="AO1325" s="166">
        <f t="shared" ca="1" si="41"/>
        <v>0</v>
      </c>
      <c r="AQ1325" s="96">
        <f ca="1">OFFSET(DATA!$F$6,25,$AF1325,1,1)</f>
        <v>0</v>
      </c>
      <c r="AR1325" s="190">
        <f ca="1">IF($AQ1325&gt;0,OFFSET(DATA!$F$6,25+27*AR$10,$AF1325,1,1)/$AQ1325,0)</f>
        <v>0</v>
      </c>
      <c r="AS1325" s="190">
        <f ca="1">IF($AQ1325&gt;0,OFFSET(DATA!$F$6,25+27*AS$10,$AF1325,1,1)/$AQ1325,0)</f>
        <v>0</v>
      </c>
      <c r="AT1325" s="190">
        <f ca="1">IF($AQ1325&gt;0,OFFSET(DATA!$F$6,25+27*AT$10,$AF1325,1,1)/$AQ1325,0)</f>
        <v>0</v>
      </c>
      <c r="AU1325" s="190">
        <f ca="1">IF($AQ1325&gt;0,OFFSET(DATA!$F$6,25+27*AU$10,$AF1325,1,1)/$AQ1325,0)</f>
        <v>0</v>
      </c>
      <c r="AV1325" s="190">
        <f ca="1">IF($AQ1325&gt;0,OFFSET(DATA!$F$6,25+27*AV$10,$AF1325,1,1)/$AQ1325,0)</f>
        <v>0</v>
      </c>
      <c r="AW1325" s="190">
        <f ca="1">IF($AQ1325&gt;0,OFFSET(DATA!$F$6,25+27*AW$10,$AF1325,1,1)/$AQ1325,0)</f>
        <v>0</v>
      </c>
      <c r="AZ1325" s="166">
        <f t="shared" ca="1" si="42"/>
        <v>1</v>
      </c>
      <c r="BA1325" s="190">
        <f ca="1">IF($AG1325&gt;0,OFFSET(DATA!$F$6,BA$10+27*(7-$AE$8),$AF1325,1,1)/OFFSET(DATA!$F$6,BA$10,$AF1325,1,1),0)</f>
        <v>0</v>
      </c>
      <c r="BB1325" s="190">
        <f ca="1">IF($AG1325&gt;0,OFFSET(DATA!$F$6,BB$10+27*(7-$AE$8),$AF1325,1,1)/OFFSET(DATA!$F$6,BB$10,$AF1325,1,1),0)</f>
        <v>0</v>
      </c>
      <c r="BC1325" s="190">
        <f ca="1">IF($AG1325&gt;0,OFFSET(DATA!$F$6,BC$10+27*(7-$AE$8),$AF1325,1,1)/OFFSET(DATA!$F$6,BC$10,$AF1325,1,1),0)</f>
        <v>0</v>
      </c>
      <c r="BD1325" s="190">
        <f ca="1">IF($AG1325&gt;0,OFFSET(DATA!$F$6,BD$10+27*(7-$AE$8),$AF1325,1,1)/OFFSET(DATA!$F$6,BD$10,$AF1325,1,1),0)</f>
        <v>0</v>
      </c>
      <c r="BE1325" s="190">
        <f ca="1">IF($AG1325&gt;0,OFFSET(DATA!$F$6,BE$10+27*(7-$AE$8),$AF1325,1,1)/OFFSET(DATA!$F$6,BE$10,$AF1325,1,1),0)</f>
        <v>0</v>
      </c>
      <c r="BF1325" s="190">
        <f ca="1">IF($AG1325&gt;0,OFFSET(DATA!$F$6,BF$10+27*(7-$AE$8),$AF1325,1,1)/OFFSET(DATA!$F$6,BF$10,$AF1325,1,1),0)</f>
        <v>0</v>
      </c>
      <c r="BG1325" s="190">
        <f ca="1">IF($AG1325&gt;0,OFFSET(DATA!$F$6,BG$10+27*(7-$AE$8),$AF1325,1,1)/OFFSET(DATA!$F$6,BG$10,$AF1325,1,1),0)</f>
        <v>0</v>
      </c>
      <c r="BH1325" s="190">
        <f ca="1">IF($AG1325&gt;0,OFFSET(DATA!$F$6,BH$10+27*(7-$AE$8),$AF1325,1,1)/OFFSET(DATA!$F$6,BH$10,$AF1325,1,1),0)</f>
        <v>0</v>
      </c>
      <c r="BI1325" s="190">
        <f ca="1">IF($AG1325&gt;0,OFFSET(DATA!$F$6,BI$10+27*(7-$AE$8),$AF1325,1,1)/OFFSET(DATA!$F$6,BI$10,$AF1325,1,1),0)</f>
        <v>0</v>
      </c>
      <c r="BJ1325" s="190">
        <f ca="1">IF($AG1325&gt;0,OFFSET(DATA!$F$6,BJ$10+27*(7-$AE$8),$AF1325,1,1)/OFFSET(DATA!$F$6,BJ$10,$AF1325,1,1),0)</f>
        <v>0</v>
      </c>
      <c r="BK1325" s="190">
        <f ca="1">IF($AG1325&gt;0,OFFSET(DATA!$F$6,BK$10+27*(7-$AE$8),$AF1325,1,1)/OFFSET(DATA!$F$6,BK$10,$AF1325,1,1),0)</f>
        <v>0</v>
      </c>
      <c r="BL1325" s="190">
        <f ca="1">IF($AG1325&gt;0,OFFSET(DATA!$F$6,BL$10+27*(7-$AE$8),$AF1325,1,1)/OFFSET(DATA!$F$6,BL$10,$AF1325,1,1),0)</f>
        <v>0</v>
      </c>
      <c r="BM1325" s="190">
        <f ca="1">IF($AG1325&gt;0,OFFSET(DATA!$F$6,BM$10+27*(7-$AE$8),$AF1325,1,1)/OFFSET(DATA!$F$6,BM$10,$AF1325,1,1),0)</f>
        <v>0</v>
      </c>
      <c r="BN1325" s="190">
        <f ca="1">IF($AG1325&gt;0,OFFSET(DATA!$F$6,BN$10+27*(7-$AE$8),$AF1325,1,1)/OFFSET(DATA!$F$6,BN$10,$AF1325,1,1),0)</f>
        <v>0</v>
      </c>
      <c r="BO1325" s="190">
        <f ca="1">IF($AG1325&gt;0,OFFSET(DATA!$F$6,BO$10+27*(7-$AE$8),$AF1325,1,1)/OFFSET(DATA!$F$6,BO$10,$AF1325,1,1),0)</f>
        <v>0</v>
      </c>
      <c r="BP1325" s="190">
        <f ca="1">IF($AG1325&gt;0,OFFSET(DATA!$F$6,BP$10+27*(7-$AE$8),$AF1325,1,1)/OFFSET(DATA!$F$6,BP$10,$AF1325,1,1),0)</f>
        <v>0</v>
      </c>
      <c r="BQ1325" s="190">
        <f ca="1">IF($AG1325&gt;0,OFFSET(DATA!$F$6,BQ$10+27*(7-$AE$8),$AF1325,1,1)/OFFSET(DATA!$F$6,BQ$10,$AF1325,1,1),0)</f>
        <v>0</v>
      </c>
      <c r="BR1325" s="190">
        <f ca="1">IF($AG1325&gt;0,OFFSET(DATA!$F$6,BR$10+27*(7-$AE$8),$AF1325,1,1)/OFFSET(DATA!$F$6,BR$10,$AF1325,1,1),0)</f>
        <v>0</v>
      </c>
      <c r="BS1325" s="190">
        <f ca="1">IF($AG1325&gt;0,OFFSET(DATA!$F$6,BS$10+27*(7-$AE$8),$AF1325,1,1)/OFFSET(DATA!$F$6,BS$10,$AF1325,1,1),0)</f>
        <v>0</v>
      </c>
      <c r="BT1325" s="190">
        <f ca="1">IF($AG1325&gt;0,OFFSET(DATA!$F$6,BT$10+27*(7-$AE$8),$AF1325,1,1)/OFFSET(DATA!$F$6,BT$10,$AF1325,1,1),0)</f>
        <v>0</v>
      </c>
      <c r="BU1325" s="190">
        <f ca="1">IF($AG1325&gt;0,OFFSET(DATA!$F$6,BU$10+27*(7-$AE$8),$AF1325,1,1)/OFFSET(DATA!$F$6,BU$10,$AF1325,1,1),0)</f>
        <v>0</v>
      </c>
      <c r="BV1325" s="190">
        <f ca="1">IF($AG1325&gt;0,OFFSET(DATA!$F$6,BV$10+27*(7-$AE$8),$AF1325,1,1)/OFFSET(DATA!$F$6,BV$10,$AF1325,1,1),0)</f>
        <v>0</v>
      </c>
      <c r="BW1325" s="190">
        <f ca="1">IF($AG1325&gt;0,OFFSET(DATA!$F$6,BW$10+27*(7-$AE$8),$AF1325,1,1)/OFFSET(DATA!$F$6,BW$10,$AF1325,1,1),0)</f>
        <v>0</v>
      </c>
      <c r="BX1325" s="190">
        <f ca="1">IF($AG1325&gt;0,OFFSET(DATA!$F$6,BX$10+27*(7-$AE$8),$AF1325,1,1)/OFFSET(DATA!$F$6,BX$10,$AF1325,1,1),0)</f>
        <v>0</v>
      </c>
    </row>
    <row r="1326" spans="32:76" x14ac:dyDescent="0.2">
      <c r="AF1326" s="166">
        <v>1315</v>
      </c>
      <c r="AG1326" s="96">
        <f ca="1">OFFSET(DATA!$F$6,$AF$10,$AF1326,1,1)</f>
        <v>0</v>
      </c>
      <c r="AH1326" s="190">
        <f ca="1">IF($AG1326&gt;0,OFFSET(DATA!$F$6,$AF$10+27*AH$10,$AF1326,1,1)/$AG1326,0)</f>
        <v>0</v>
      </c>
      <c r="AI1326" s="190">
        <f ca="1">IF($AG1326&gt;0,OFFSET(DATA!$F$6,$AF$10+27*AI$10,$AF1326,1,1)/$AG1326,0)</f>
        <v>0</v>
      </c>
      <c r="AJ1326" s="190">
        <f ca="1">IF($AG1326&gt;0,OFFSET(DATA!$F$6,$AF$10+27*AJ$10,$AF1326,1,1)/$AG1326,0)</f>
        <v>0</v>
      </c>
      <c r="AK1326" s="190">
        <f ca="1">IF($AG1326&gt;0,OFFSET(DATA!$F$6,$AF$10+27*AK$10,$AF1326,1,1)/$AG1326,0)</f>
        <v>0</v>
      </c>
      <c r="AL1326" s="190">
        <f ca="1">IF($AG1326&gt;0,OFFSET(DATA!$F$6,$AF$10+27*AL$10,$AF1326,1,1)/$AG1326,0)</f>
        <v>0</v>
      </c>
      <c r="AM1326" s="190">
        <f ca="1">IF($AG1326&gt;0,OFFSET(DATA!$F$6,$AF$10+27*AM$10,$AF1326,1,1)/$AG1326,0)</f>
        <v>0</v>
      </c>
      <c r="AN1326" s="166">
        <f ca="1">OFFSET(DATA!$F$6,$AF$10+27*AN$10,$AF1326,1,1)</f>
        <v>0</v>
      </c>
      <c r="AO1326" s="166">
        <f t="shared" ca="1" si="41"/>
        <v>0</v>
      </c>
      <c r="AQ1326" s="96">
        <f ca="1">OFFSET(DATA!$F$6,25,$AF1326,1,1)</f>
        <v>0</v>
      </c>
      <c r="AR1326" s="190">
        <f ca="1">IF($AQ1326&gt;0,OFFSET(DATA!$F$6,25+27*AR$10,$AF1326,1,1)/$AQ1326,0)</f>
        <v>0</v>
      </c>
      <c r="AS1326" s="190">
        <f ca="1">IF($AQ1326&gt;0,OFFSET(DATA!$F$6,25+27*AS$10,$AF1326,1,1)/$AQ1326,0)</f>
        <v>0</v>
      </c>
      <c r="AT1326" s="190">
        <f ca="1">IF($AQ1326&gt;0,OFFSET(DATA!$F$6,25+27*AT$10,$AF1326,1,1)/$AQ1326,0)</f>
        <v>0</v>
      </c>
      <c r="AU1326" s="190">
        <f ca="1">IF($AQ1326&gt;0,OFFSET(DATA!$F$6,25+27*AU$10,$AF1326,1,1)/$AQ1326,0)</f>
        <v>0</v>
      </c>
      <c r="AV1326" s="190">
        <f ca="1">IF($AQ1326&gt;0,OFFSET(DATA!$F$6,25+27*AV$10,$AF1326,1,1)/$AQ1326,0)</f>
        <v>0</v>
      </c>
      <c r="AW1326" s="190">
        <f ca="1">IF($AQ1326&gt;0,OFFSET(DATA!$F$6,25+27*AW$10,$AF1326,1,1)/$AQ1326,0)</f>
        <v>0</v>
      </c>
      <c r="AZ1326" s="166">
        <f t="shared" ca="1" si="42"/>
        <v>1</v>
      </c>
      <c r="BA1326" s="190">
        <f ca="1">IF($AG1326&gt;0,OFFSET(DATA!$F$6,BA$10+27*(7-$AE$8),$AF1326,1,1)/OFFSET(DATA!$F$6,BA$10,$AF1326,1,1),0)</f>
        <v>0</v>
      </c>
      <c r="BB1326" s="190">
        <f ca="1">IF($AG1326&gt;0,OFFSET(DATA!$F$6,BB$10+27*(7-$AE$8),$AF1326,1,1)/OFFSET(DATA!$F$6,BB$10,$AF1326,1,1),0)</f>
        <v>0</v>
      </c>
      <c r="BC1326" s="190">
        <f ca="1">IF($AG1326&gt;0,OFFSET(DATA!$F$6,BC$10+27*(7-$AE$8),$AF1326,1,1)/OFFSET(DATA!$F$6,BC$10,$AF1326,1,1),0)</f>
        <v>0</v>
      </c>
      <c r="BD1326" s="190">
        <f ca="1">IF($AG1326&gt;0,OFFSET(DATA!$F$6,BD$10+27*(7-$AE$8),$AF1326,1,1)/OFFSET(DATA!$F$6,BD$10,$AF1326,1,1),0)</f>
        <v>0</v>
      </c>
      <c r="BE1326" s="190">
        <f ca="1">IF($AG1326&gt;0,OFFSET(DATA!$F$6,BE$10+27*(7-$AE$8),$AF1326,1,1)/OFFSET(DATA!$F$6,BE$10,$AF1326,1,1),0)</f>
        <v>0</v>
      </c>
      <c r="BF1326" s="190">
        <f ca="1">IF($AG1326&gt;0,OFFSET(DATA!$F$6,BF$10+27*(7-$AE$8),$AF1326,1,1)/OFFSET(DATA!$F$6,BF$10,$AF1326,1,1),0)</f>
        <v>0</v>
      </c>
      <c r="BG1326" s="190">
        <f ca="1">IF($AG1326&gt;0,OFFSET(DATA!$F$6,BG$10+27*(7-$AE$8),$AF1326,1,1)/OFFSET(DATA!$F$6,BG$10,$AF1326,1,1),0)</f>
        <v>0</v>
      </c>
      <c r="BH1326" s="190">
        <f ca="1">IF($AG1326&gt;0,OFFSET(DATA!$F$6,BH$10+27*(7-$AE$8),$AF1326,1,1)/OFFSET(DATA!$F$6,BH$10,$AF1326,1,1),0)</f>
        <v>0</v>
      </c>
      <c r="BI1326" s="190">
        <f ca="1">IF($AG1326&gt;0,OFFSET(DATA!$F$6,BI$10+27*(7-$AE$8),$AF1326,1,1)/OFFSET(DATA!$F$6,BI$10,$AF1326,1,1),0)</f>
        <v>0</v>
      </c>
      <c r="BJ1326" s="190">
        <f ca="1">IF($AG1326&gt;0,OFFSET(DATA!$F$6,BJ$10+27*(7-$AE$8),$AF1326,1,1)/OFFSET(DATA!$F$6,BJ$10,$AF1326,1,1),0)</f>
        <v>0</v>
      </c>
      <c r="BK1326" s="190">
        <f ca="1">IF($AG1326&gt;0,OFFSET(DATA!$F$6,BK$10+27*(7-$AE$8),$AF1326,1,1)/OFFSET(DATA!$F$6,BK$10,$AF1326,1,1),0)</f>
        <v>0</v>
      </c>
      <c r="BL1326" s="190">
        <f ca="1">IF($AG1326&gt;0,OFFSET(DATA!$F$6,BL$10+27*(7-$AE$8),$AF1326,1,1)/OFFSET(DATA!$F$6,BL$10,$AF1326,1,1),0)</f>
        <v>0</v>
      </c>
      <c r="BM1326" s="190">
        <f ca="1">IF($AG1326&gt;0,OFFSET(DATA!$F$6,BM$10+27*(7-$AE$8),$AF1326,1,1)/OFFSET(DATA!$F$6,BM$10,$AF1326,1,1),0)</f>
        <v>0</v>
      </c>
      <c r="BN1326" s="190">
        <f ca="1">IF($AG1326&gt;0,OFFSET(DATA!$F$6,BN$10+27*(7-$AE$8),$AF1326,1,1)/OFFSET(DATA!$F$6,BN$10,$AF1326,1,1),0)</f>
        <v>0</v>
      </c>
      <c r="BO1326" s="190">
        <f ca="1">IF($AG1326&gt;0,OFFSET(DATA!$F$6,BO$10+27*(7-$AE$8),$AF1326,1,1)/OFFSET(DATA!$F$6,BO$10,$AF1326,1,1),0)</f>
        <v>0</v>
      </c>
      <c r="BP1326" s="190">
        <f ca="1">IF($AG1326&gt;0,OFFSET(DATA!$F$6,BP$10+27*(7-$AE$8),$AF1326,1,1)/OFFSET(DATA!$F$6,BP$10,$AF1326,1,1),0)</f>
        <v>0</v>
      </c>
      <c r="BQ1326" s="190">
        <f ca="1">IF($AG1326&gt;0,OFFSET(DATA!$F$6,BQ$10+27*(7-$AE$8),$AF1326,1,1)/OFFSET(DATA!$F$6,BQ$10,$AF1326,1,1),0)</f>
        <v>0</v>
      </c>
      <c r="BR1326" s="190">
        <f ca="1">IF($AG1326&gt;0,OFFSET(DATA!$F$6,BR$10+27*(7-$AE$8),$AF1326,1,1)/OFFSET(DATA!$F$6,BR$10,$AF1326,1,1),0)</f>
        <v>0</v>
      </c>
      <c r="BS1326" s="190">
        <f ca="1">IF($AG1326&gt;0,OFFSET(DATA!$F$6,BS$10+27*(7-$AE$8),$AF1326,1,1)/OFFSET(DATA!$F$6,BS$10,$AF1326,1,1),0)</f>
        <v>0</v>
      </c>
      <c r="BT1326" s="190">
        <f ca="1">IF($AG1326&gt;0,OFFSET(DATA!$F$6,BT$10+27*(7-$AE$8),$AF1326,1,1)/OFFSET(DATA!$F$6,BT$10,$AF1326,1,1),0)</f>
        <v>0</v>
      </c>
      <c r="BU1326" s="190">
        <f ca="1">IF($AG1326&gt;0,OFFSET(DATA!$F$6,BU$10+27*(7-$AE$8),$AF1326,1,1)/OFFSET(DATA!$F$6,BU$10,$AF1326,1,1),0)</f>
        <v>0</v>
      </c>
      <c r="BV1326" s="190">
        <f ca="1">IF($AG1326&gt;0,OFFSET(DATA!$F$6,BV$10+27*(7-$AE$8),$AF1326,1,1)/OFFSET(DATA!$F$6,BV$10,$AF1326,1,1),0)</f>
        <v>0</v>
      </c>
      <c r="BW1326" s="190">
        <f ca="1">IF($AG1326&gt;0,OFFSET(DATA!$F$6,BW$10+27*(7-$AE$8),$AF1326,1,1)/OFFSET(DATA!$F$6,BW$10,$AF1326,1,1),0)</f>
        <v>0</v>
      </c>
      <c r="BX1326" s="190">
        <f ca="1">IF($AG1326&gt;0,OFFSET(DATA!$F$6,BX$10+27*(7-$AE$8),$AF1326,1,1)/OFFSET(DATA!$F$6,BX$10,$AF1326,1,1),0)</f>
        <v>0</v>
      </c>
    </row>
    <row r="1327" spans="32:76" x14ac:dyDescent="0.2">
      <c r="AF1327" s="166">
        <v>1316</v>
      </c>
      <c r="AG1327" s="96">
        <f ca="1">OFFSET(DATA!$F$6,$AF$10,$AF1327,1,1)</f>
        <v>0</v>
      </c>
      <c r="AH1327" s="190">
        <f ca="1">IF($AG1327&gt;0,OFFSET(DATA!$F$6,$AF$10+27*AH$10,$AF1327,1,1)/$AG1327,0)</f>
        <v>0</v>
      </c>
      <c r="AI1327" s="190">
        <f ca="1">IF($AG1327&gt;0,OFFSET(DATA!$F$6,$AF$10+27*AI$10,$AF1327,1,1)/$AG1327,0)</f>
        <v>0</v>
      </c>
      <c r="AJ1327" s="190">
        <f ca="1">IF($AG1327&gt;0,OFFSET(DATA!$F$6,$AF$10+27*AJ$10,$AF1327,1,1)/$AG1327,0)</f>
        <v>0</v>
      </c>
      <c r="AK1327" s="190">
        <f ca="1">IF($AG1327&gt;0,OFFSET(DATA!$F$6,$AF$10+27*AK$10,$AF1327,1,1)/$AG1327,0)</f>
        <v>0</v>
      </c>
      <c r="AL1327" s="190">
        <f ca="1">IF($AG1327&gt;0,OFFSET(DATA!$F$6,$AF$10+27*AL$10,$AF1327,1,1)/$AG1327,0)</f>
        <v>0</v>
      </c>
      <c r="AM1327" s="190">
        <f ca="1">IF($AG1327&gt;0,OFFSET(DATA!$F$6,$AF$10+27*AM$10,$AF1327,1,1)/$AG1327,0)</f>
        <v>0</v>
      </c>
      <c r="AN1327" s="166">
        <f ca="1">OFFSET(DATA!$F$6,$AF$10+27*AN$10,$AF1327,1,1)</f>
        <v>0</v>
      </c>
      <c r="AO1327" s="166">
        <f t="shared" ca="1" si="41"/>
        <v>0</v>
      </c>
      <c r="AQ1327" s="96">
        <f ca="1">OFFSET(DATA!$F$6,25,$AF1327,1,1)</f>
        <v>0</v>
      </c>
      <c r="AR1327" s="190">
        <f ca="1">IF($AQ1327&gt;0,OFFSET(DATA!$F$6,25+27*AR$10,$AF1327,1,1)/$AQ1327,0)</f>
        <v>0</v>
      </c>
      <c r="AS1327" s="190">
        <f ca="1">IF($AQ1327&gt;0,OFFSET(DATA!$F$6,25+27*AS$10,$AF1327,1,1)/$AQ1327,0)</f>
        <v>0</v>
      </c>
      <c r="AT1327" s="190">
        <f ca="1">IF($AQ1327&gt;0,OFFSET(DATA!$F$6,25+27*AT$10,$AF1327,1,1)/$AQ1327,0)</f>
        <v>0</v>
      </c>
      <c r="AU1327" s="190">
        <f ca="1">IF($AQ1327&gt;0,OFFSET(DATA!$F$6,25+27*AU$10,$AF1327,1,1)/$AQ1327,0)</f>
        <v>0</v>
      </c>
      <c r="AV1327" s="190">
        <f ca="1">IF($AQ1327&gt;0,OFFSET(DATA!$F$6,25+27*AV$10,$AF1327,1,1)/$AQ1327,0)</f>
        <v>0</v>
      </c>
      <c r="AW1327" s="190">
        <f ca="1">IF($AQ1327&gt;0,OFFSET(DATA!$F$6,25+27*AW$10,$AF1327,1,1)/$AQ1327,0)</f>
        <v>0</v>
      </c>
      <c r="AZ1327" s="166">
        <f t="shared" ca="1" si="42"/>
        <v>1</v>
      </c>
      <c r="BA1327" s="190">
        <f ca="1">IF($AG1327&gt;0,OFFSET(DATA!$F$6,BA$10+27*(7-$AE$8),$AF1327,1,1)/OFFSET(DATA!$F$6,BA$10,$AF1327,1,1),0)</f>
        <v>0</v>
      </c>
      <c r="BB1327" s="190">
        <f ca="1">IF($AG1327&gt;0,OFFSET(DATA!$F$6,BB$10+27*(7-$AE$8),$AF1327,1,1)/OFFSET(DATA!$F$6,BB$10,$AF1327,1,1),0)</f>
        <v>0</v>
      </c>
      <c r="BC1327" s="190">
        <f ca="1">IF($AG1327&gt;0,OFFSET(DATA!$F$6,BC$10+27*(7-$AE$8),$AF1327,1,1)/OFFSET(DATA!$F$6,BC$10,$AF1327,1,1),0)</f>
        <v>0</v>
      </c>
      <c r="BD1327" s="190">
        <f ca="1">IF($AG1327&gt;0,OFFSET(DATA!$F$6,BD$10+27*(7-$AE$8),$AF1327,1,1)/OFFSET(DATA!$F$6,BD$10,$AF1327,1,1),0)</f>
        <v>0</v>
      </c>
      <c r="BE1327" s="190">
        <f ca="1">IF($AG1327&gt;0,OFFSET(DATA!$F$6,BE$10+27*(7-$AE$8),$AF1327,1,1)/OFFSET(DATA!$F$6,BE$10,$AF1327,1,1),0)</f>
        <v>0</v>
      </c>
      <c r="BF1327" s="190">
        <f ca="1">IF($AG1327&gt;0,OFFSET(DATA!$F$6,BF$10+27*(7-$AE$8),$AF1327,1,1)/OFFSET(DATA!$F$6,BF$10,$AF1327,1,1),0)</f>
        <v>0</v>
      </c>
      <c r="BG1327" s="190">
        <f ca="1">IF($AG1327&gt;0,OFFSET(DATA!$F$6,BG$10+27*(7-$AE$8),$AF1327,1,1)/OFFSET(DATA!$F$6,BG$10,$AF1327,1,1),0)</f>
        <v>0</v>
      </c>
      <c r="BH1327" s="190">
        <f ca="1">IF($AG1327&gt;0,OFFSET(DATA!$F$6,BH$10+27*(7-$AE$8),$AF1327,1,1)/OFFSET(DATA!$F$6,BH$10,$AF1327,1,1),0)</f>
        <v>0</v>
      </c>
      <c r="BI1327" s="190">
        <f ca="1">IF($AG1327&gt;0,OFFSET(DATA!$F$6,BI$10+27*(7-$AE$8),$AF1327,1,1)/OFFSET(DATA!$F$6,BI$10,$AF1327,1,1),0)</f>
        <v>0</v>
      </c>
      <c r="BJ1327" s="190">
        <f ca="1">IF($AG1327&gt;0,OFFSET(DATA!$F$6,BJ$10+27*(7-$AE$8),$AF1327,1,1)/OFFSET(DATA!$F$6,BJ$10,$AF1327,1,1),0)</f>
        <v>0</v>
      </c>
      <c r="BK1327" s="190">
        <f ca="1">IF($AG1327&gt;0,OFFSET(DATA!$F$6,BK$10+27*(7-$AE$8),$AF1327,1,1)/OFFSET(DATA!$F$6,BK$10,$AF1327,1,1),0)</f>
        <v>0</v>
      </c>
      <c r="BL1327" s="190">
        <f ca="1">IF($AG1327&gt;0,OFFSET(DATA!$F$6,BL$10+27*(7-$AE$8),$AF1327,1,1)/OFFSET(DATA!$F$6,BL$10,$AF1327,1,1),0)</f>
        <v>0</v>
      </c>
      <c r="BM1327" s="190">
        <f ca="1">IF($AG1327&gt;0,OFFSET(DATA!$F$6,BM$10+27*(7-$AE$8),$AF1327,1,1)/OFFSET(DATA!$F$6,BM$10,$AF1327,1,1),0)</f>
        <v>0</v>
      </c>
      <c r="BN1327" s="190">
        <f ca="1">IF($AG1327&gt;0,OFFSET(DATA!$F$6,BN$10+27*(7-$AE$8),$AF1327,1,1)/OFFSET(DATA!$F$6,BN$10,$AF1327,1,1),0)</f>
        <v>0</v>
      </c>
      <c r="BO1327" s="190">
        <f ca="1">IF($AG1327&gt;0,OFFSET(DATA!$F$6,BO$10+27*(7-$AE$8),$AF1327,1,1)/OFFSET(DATA!$F$6,BO$10,$AF1327,1,1),0)</f>
        <v>0</v>
      </c>
      <c r="BP1327" s="190">
        <f ca="1">IF($AG1327&gt;0,OFFSET(DATA!$F$6,BP$10+27*(7-$AE$8),$AF1327,1,1)/OFFSET(DATA!$F$6,BP$10,$AF1327,1,1),0)</f>
        <v>0</v>
      </c>
      <c r="BQ1327" s="190">
        <f ca="1">IF($AG1327&gt;0,OFFSET(DATA!$F$6,BQ$10+27*(7-$AE$8),$AF1327,1,1)/OFFSET(DATA!$F$6,BQ$10,$AF1327,1,1),0)</f>
        <v>0</v>
      </c>
      <c r="BR1327" s="190">
        <f ca="1">IF($AG1327&gt;0,OFFSET(DATA!$F$6,BR$10+27*(7-$AE$8),$AF1327,1,1)/OFFSET(DATA!$F$6,BR$10,$AF1327,1,1),0)</f>
        <v>0</v>
      </c>
      <c r="BS1327" s="190">
        <f ca="1">IF($AG1327&gt;0,OFFSET(DATA!$F$6,BS$10+27*(7-$AE$8),$AF1327,1,1)/OFFSET(DATA!$F$6,BS$10,$AF1327,1,1),0)</f>
        <v>0</v>
      </c>
      <c r="BT1327" s="190">
        <f ca="1">IF($AG1327&gt;0,OFFSET(DATA!$F$6,BT$10+27*(7-$AE$8),$AF1327,1,1)/OFFSET(DATA!$F$6,BT$10,$AF1327,1,1),0)</f>
        <v>0</v>
      </c>
      <c r="BU1327" s="190">
        <f ca="1">IF($AG1327&gt;0,OFFSET(DATA!$F$6,BU$10+27*(7-$AE$8),$AF1327,1,1)/OFFSET(DATA!$F$6,BU$10,$AF1327,1,1),0)</f>
        <v>0</v>
      </c>
      <c r="BV1327" s="190">
        <f ca="1">IF($AG1327&gt;0,OFFSET(DATA!$F$6,BV$10+27*(7-$AE$8),$AF1327,1,1)/OFFSET(DATA!$F$6,BV$10,$AF1327,1,1),0)</f>
        <v>0</v>
      </c>
      <c r="BW1327" s="190">
        <f ca="1">IF($AG1327&gt;0,OFFSET(DATA!$F$6,BW$10+27*(7-$AE$8),$AF1327,1,1)/OFFSET(DATA!$F$6,BW$10,$AF1327,1,1),0)</f>
        <v>0</v>
      </c>
      <c r="BX1327" s="190">
        <f ca="1">IF($AG1327&gt;0,OFFSET(DATA!$F$6,BX$10+27*(7-$AE$8),$AF1327,1,1)/OFFSET(DATA!$F$6,BX$10,$AF1327,1,1),0)</f>
        <v>0</v>
      </c>
    </row>
    <row r="1328" spans="32:76" x14ac:dyDescent="0.2">
      <c r="AF1328" s="166">
        <v>1317</v>
      </c>
      <c r="AG1328" s="96">
        <f ca="1">OFFSET(DATA!$F$6,$AF$10,$AF1328,1,1)</f>
        <v>0</v>
      </c>
      <c r="AH1328" s="190">
        <f ca="1">IF($AG1328&gt;0,OFFSET(DATA!$F$6,$AF$10+27*AH$10,$AF1328,1,1)/$AG1328,0)</f>
        <v>0</v>
      </c>
      <c r="AI1328" s="190">
        <f ca="1">IF($AG1328&gt;0,OFFSET(DATA!$F$6,$AF$10+27*AI$10,$AF1328,1,1)/$AG1328,0)</f>
        <v>0</v>
      </c>
      <c r="AJ1328" s="190">
        <f ca="1">IF($AG1328&gt;0,OFFSET(DATA!$F$6,$AF$10+27*AJ$10,$AF1328,1,1)/$AG1328,0)</f>
        <v>0</v>
      </c>
      <c r="AK1328" s="190">
        <f ca="1">IF($AG1328&gt;0,OFFSET(DATA!$F$6,$AF$10+27*AK$10,$AF1328,1,1)/$AG1328,0)</f>
        <v>0</v>
      </c>
      <c r="AL1328" s="190">
        <f ca="1">IF($AG1328&gt;0,OFFSET(DATA!$F$6,$AF$10+27*AL$10,$AF1328,1,1)/$AG1328,0)</f>
        <v>0</v>
      </c>
      <c r="AM1328" s="190">
        <f ca="1">IF($AG1328&gt;0,OFFSET(DATA!$F$6,$AF$10+27*AM$10,$AF1328,1,1)/$AG1328,0)</f>
        <v>0</v>
      </c>
      <c r="AN1328" s="166">
        <f ca="1">OFFSET(DATA!$F$6,$AF$10+27*AN$10,$AF1328,1,1)</f>
        <v>0</v>
      </c>
      <c r="AO1328" s="166">
        <f t="shared" ca="1" si="41"/>
        <v>0</v>
      </c>
      <c r="AQ1328" s="96">
        <f ca="1">OFFSET(DATA!$F$6,25,$AF1328,1,1)</f>
        <v>0</v>
      </c>
      <c r="AR1328" s="190">
        <f ca="1">IF($AQ1328&gt;0,OFFSET(DATA!$F$6,25+27*AR$10,$AF1328,1,1)/$AQ1328,0)</f>
        <v>0</v>
      </c>
      <c r="AS1328" s="190">
        <f ca="1">IF($AQ1328&gt;0,OFFSET(DATA!$F$6,25+27*AS$10,$AF1328,1,1)/$AQ1328,0)</f>
        <v>0</v>
      </c>
      <c r="AT1328" s="190">
        <f ca="1">IF($AQ1328&gt;0,OFFSET(DATA!$F$6,25+27*AT$10,$AF1328,1,1)/$AQ1328,0)</f>
        <v>0</v>
      </c>
      <c r="AU1328" s="190">
        <f ca="1">IF($AQ1328&gt;0,OFFSET(DATA!$F$6,25+27*AU$10,$AF1328,1,1)/$AQ1328,0)</f>
        <v>0</v>
      </c>
      <c r="AV1328" s="190">
        <f ca="1">IF($AQ1328&gt;0,OFFSET(DATA!$F$6,25+27*AV$10,$AF1328,1,1)/$AQ1328,0)</f>
        <v>0</v>
      </c>
      <c r="AW1328" s="190">
        <f ca="1">IF($AQ1328&gt;0,OFFSET(DATA!$F$6,25+27*AW$10,$AF1328,1,1)/$AQ1328,0)</f>
        <v>0</v>
      </c>
      <c r="AZ1328" s="166">
        <f t="shared" ca="1" si="42"/>
        <v>1</v>
      </c>
      <c r="BA1328" s="190">
        <f ca="1">IF($AG1328&gt;0,OFFSET(DATA!$F$6,BA$10+27*(7-$AE$8),$AF1328,1,1)/OFFSET(DATA!$F$6,BA$10,$AF1328,1,1),0)</f>
        <v>0</v>
      </c>
      <c r="BB1328" s="190">
        <f ca="1">IF($AG1328&gt;0,OFFSET(DATA!$F$6,BB$10+27*(7-$AE$8),$AF1328,1,1)/OFFSET(DATA!$F$6,BB$10,$AF1328,1,1),0)</f>
        <v>0</v>
      </c>
      <c r="BC1328" s="190">
        <f ca="1">IF($AG1328&gt;0,OFFSET(DATA!$F$6,BC$10+27*(7-$AE$8),$AF1328,1,1)/OFFSET(DATA!$F$6,BC$10,$AF1328,1,1),0)</f>
        <v>0</v>
      </c>
      <c r="BD1328" s="190">
        <f ca="1">IF($AG1328&gt;0,OFFSET(DATA!$F$6,BD$10+27*(7-$AE$8),$AF1328,1,1)/OFFSET(DATA!$F$6,BD$10,$AF1328,1,1),0)</f>
        <v>0</v>
      </c>
      <c r="BE1328" s="190">
        <f ca="1">IF($AG1328&gt;0,OFFSET(DATA!$F$6,BE$10+27*(7-$AE$8),$AF1328,1,1)/OFFSET(DATA!$F$6,BE$10,$AF1328,1,1),0)</f>
        <v>0</v>
      </c>
      <c r="BF1328" s="190">
        <f ca="1">IF($AG1328&gt;0,OFFSET(DATA!$F$6,BF$10+27*(7-$AE$8),$AF1328,1,1)/OFFSET(DATA!$F$6,BF$10,$AF1328,1,1),0)</f>
        <v>0</v>
      </c>
      <c r="BG1328" s="190">
        <f ca="1">IF($AG1328&gt;0,OFFSET(DATA!$F$6,BG$10+27*(7-$AE$8),$AF1328,1,1)/OFFSET(DATA!$F$6,BG$10,$AF1328,1,1),0)</f>
        <v>0</v>
      </c>
      <c r="BH1328" s="190">
        <f ca="1">IF($AG1328&gt;0,OFFSET(DATA!$F$6,BH$10+27*(7-$AE$8),$AF1328,1,1)/OFFSET(DATA!$F$6,BH$10,$AF1328,1,1),0)</f>
        <v>0</v>
      </c>
      <c r="BI1328" s="190">
        <f ca="1">IF($AG1328&gt;0,OFFSET(DATA!$F$6,BI$10+27*(7-$AE$8),$AF1328,1,1)/OFFSET(DATA!$F$6,BI$10,$AF1328,1,1),0)</f>
        <v>0</v>
      </c>
      <c r="BJ1328" s="190">
        <f ca="1">IF($AG1328&gt;0,OFFSET(DATA!$F$6,BJ$10+27*(7-$AE$8),$AF1328,1,1)/OFFSET(DATA!$F$6,BJ$10,$AF1328,1,1),0)</f>
        <v>0</v>
      </c>
      <c r="BK1328" s="190">
        <f ca="1">IF($AG1328&gt;0,OFFSET(DATA!$F$6,BK$10+27*(7-$AE$8),$AF1328,1,1)/OFFSET(DATA!$F$6,BK$10,$AF1328,1,1),0)</f>
        <v>0</v>
      </c>
      <c r="BL1328" s="190">
        <f ca="1">IF($AG1328&gt;0,OFFSET(DATA!$F$6,BL$10+27*(7-$AE$8),$AF1328,1,1)/OFFSET(DATA!$F$6,BL$10,$AF1328,1,1),0)</f>
        <v>0</v>
      </c>
      <c r="BM1328" s="190">
        <f ca="1">IF($AG1328&gt;0,OFFSET(DATA!$F$6,BM$10+27*(7-$AE$8),$AF1328,1,1)/OFFSET(DATA!$F$6,BM$10,$AF1328,1,1),0)</f>
        <v>0</v>
      </c>
      <c r="BN1328" s="190">
        <f ca="1">IF($AG1328&gt;0,OFFSET(DATA!$F$6,BN$10+27*(7-$AE$8),$AF1328,1,1)/OFFSET(DATA!$F$6,BN$10,$AF1328,1,1),0)</f>
        <v>0</v>
      </c>
      <c r="BO1328" s="190">
        <f ca="1">IF($AG1328&gt;0,OFFSET(DATA!$F$6,BO$10+27*(7-$AE$8),$AF1328,1,1)/OFFSET(DATA!$F$6,BO$10,$AF1328,1,1),0)</f>
        <v>0</v>
      </c>
      <c r="BP1328" s="190">
        <f ca="1">IF($AG1328&gt;0,OFFSET(DATA!$F$6,BP$10+27*(7-$AE$8),$AF1328,1,1)/OFFSET(DATA!$F$6,BP$10,$AF1328,1,1),0)</f>
        <v>0</v>
      </c>
      <c r="BQ1328" s="190">
        <f ca="1">IF($AG1328&gt;0,OFFSET(DATA!$F$6,BQ$10+27*(7-$AE$8),$AF1328,1,1)/OFFSET(DATA!$F$6,BQ$10,$AF1328,1,1),0)</f>
        <v>0</v>
      </c>
      <c r="BR1328" s="190">
        <f ca="1">IF($AG1328&gt;0,OFFSET(DATA!$F$6,BR$10+27*(7-$AE$8),$AF1328,1,1)/OFFSET(DATA!$F$6,BR$10,$AF1328,1,1),0)</f>
        <v>0</v>
      </c>
      <c r="BS1328" s="190">
        <f ca="1">IF($AG1328&gt;0,OFFSET(DATA!$F$6,BS$10+27*(7-$AE$8),$AF1328,1,1)/OFFSET(DATA!$F$6,BS$10,$AF1328,1,1),0)</f>
        <v>0</v>
      </c>
      <c r="BT1328" s="190">
        <f ca="1">IF($AG1328&gt;0,OFFSET(DATA!$F$6,BT$10+27*(7-$AE$8),$AF1328,1,1)/OFFSET(DATA!$F$6,BT$10,$AF1328,1,1),0)</f>
        <v>0</v>
      </c>
      <c r="BU1328" s="190">
        <f ca="1">IF($AG1328&gt;0,OFFSET(DATA!$F$6,BU$10+27*(7-$AE$8),$AF1328,1,1)/OFFSET(DATA!$F$6,BU$10,$AF1328,1,1),0)</f>
        <v>0</v>
      </c>
      <c r="BV1328" s="190">
        <f ca="1">IF($AG1328&gt;0,OFFSET(DATA!$F$6,BV$10+27*(7-$AE$8),$AF1328,1,1)/OFFSET(DATA!$F$6,BV$10,$AF1328,1,1),0)</f>
        <v>0</v>
      </c>
      <c r="BW1328" s="190">
        <f ca="1">IF($AG1328&gt;0,OFFSET(DATA!$F$6,BW$10+27*(7-$AE$8),$AF1328,1,1)/OFFSET(DATA!$F$6,BW$10,$AF1328,1,1),0)</f>
        <v>0</v>
      </c>
      <c r="BX1328" s="190">
        <f ca="1">IF($AG1328&gt;0,OFFSET(DATA!$F$6,BX$10+27*(7-$AE$8),$AF1328,1,1)/OFFSET(DATA!$F$6,BX$10,$AF1328,1,1),0)</f>
        <v>0</v>
      </c>
    </row>
    <row r="1329" spans="32:76" x14ac:dyDescent="0.2">
      <c r="AF1329" s="166">
        <v>1318</v>
      </c>
      <c r="AG1329" s="96">
        <f ca="1">OFFSET(DATA!$F$6,$AF$10,$AF1329,1,1)</f>
        <v>0</v>
      </c>
      <c r="AH1329" s="190">
        <f ca="1">IF($AG1329&gt;0,OFFSET(DATA!$F$6,$AF$10+27*AH$10,$AF1329,1,1)/$AG1329,0)</f>
        <v>0</v>
      </c>
      <c r="AI1329" s="190">
        <f ca="1">IF($AG1329&gt;0,OFFSET(DATA!$F$6,$AF$10+27*AI$10,$AF1329,1,1)/$AG1329,0)</f>
        <v>0</v>
      </c>
      <c r="AJ1329" s="190">
        <f ca="1">IF($AG1329&gt;0,OFFSET(DATA!$F$6,$AF$10+27*AJ$10,$AF1329,1,1)/$AG1329,0)</f>
        <v>0</v>
      </c>
      <c r="AK1329" s="190">
        <f ca="1">IF($AG1329&gt;0,OFFSET(DATA!$F$6,$AF$10+27*AK$10,$AF1329,1,1)/$AG1329,0)</f>
        <v>0</v>
      </c>
      <c r="AL1329" s="190">
        <f ca="1">IF($AG1329&gt;0,OFFSET(DATA!$F$6,$AF$10+27*AL$10,$AF1329,1,1)/$AG1329,0)</f>
        <v>0</v>
      </c>
      <c r="AM1329" s="190">
        <f ca="1">IF($AG1329&gt;0,OFFSET(DATA!$F$6,$AF$10+27*AM$10,$AF1329,1,1)/$AG1329,0)</f>
        <v>0</v>
      </c>
      <c r="AN1329" s="166">
        <f ca="1">OFFSET(DATA!$F$6,$AF$10+27*AN$10,$AF1329,1,1)</f>
        <v>0</v>
      </c>
      <c r="AO1329" s="166">
        <f t="shared" ca="1" si="41"/>
        <v>0</v>
      </c>
      <c r="AQ1329" s="96">
        <f ca="1">OFFSET(DATA!$F$6,25,$AF1329,1,1)</f>
        <v>0</v>
      </c>
      <c r="AR1329" s="190">
        <f ca="1">IF($AQ1329&gt;0,OFFSET(DATA!$F$6,25+27*AR$10,$AF1329,1,1)/$AQ1329,0)</f>
        <v>0</v>
      </c>
      <c r="AS1329" s="190">
        <f ca="1">IF($AQ1329&gt;0,OFFSET(DATA!$F$6,25+27*AS$10,$AF1329,1,1)/$AQ1329,0)</f>
        <v>0</v>
      </c>
      <c r="AT1329" s="190">
        <f ca="1">IF($AQ1329&gt;0,OFFSET(DATA!$F$6,25+27*AT$10,$AF1329,1,1)/$AQ1329,0)</f>
        <v>0</v>
      </c>
      <c r="AU1329" s="190">
        <f ca="1">IF($AQ1329&gt;0,OFFSET(DATA!$F$6,25+27*AU$10,$AF1329,1,1)/$AQ1329,0)</f>
        <v>0</v>
      </c>
      <c r="AV1329" s="190">
        <f ca="1">IF($AQ1329&gt;0,OFFSET(DATA!$F$6,25+27*AV$10,$AF1329,1,1)/$AQ1329,0)</f>
        <v>0</v>
      </c>
      <c r="AW1329" s="190">
        <f ca="1">IF($AQ1329&gt;0,OFFSET(DATA!$F$6,25+27*AW$10,$AF1329,1,1)/$AQ1329,0)</f>
        <v>0</v>
      </c>
      <c r="AZ1329" s="166">
        <f t="shared" ca="1" si="42"/>
        <v>1</v>
      </c>
      <c r="BA1329" s="190">
        <f ca="1">IF($AG1329&gt;0,OFFSET(DATA!$F$6,BA$10+27*(7-$AE$8),$AF1329,1,1)/OFFSET(DATA!$F$6,BA$10,$AF1329,1,1),0)</f>
        <v>0</v>
      </c>
      <c r="BB1329" s="190">
        <f ca="1">IF($AG1329&gt;0,OFFSET(DATA!$F$6,BB$10+27*(7-$AE$8),$AF1329,1,1)/OFFSET(DATA!$F$6,BB$10,$AF1329,1,1),0)</f>
        <v>0</v>
      </c>
      <c r="BC1329" s="190">
        <f ca="1">IF($AG1329&gt;0,OFFSET(DATA!$F$6,BC$10+27*(7-$AE$8),$AF1329,1,1)/OFFSET(DATA!$F$6,BC$10,$AF1329,1,1),0)</f>
        <v>0</v>
      </c>
      <c r="BD1329" s="190">
        <f ca="1">IF($AG1329&gt;0,OFFSET(DATA!$F$6,BD$10+27*(7-$AE$8),$AF1329,1,1)/OFFSET(DATA!$F$6,BD$10,$AF1329,1,1),0)</f>
        <v>0</v>
      </c>
      <c r="BE1329" s="190">
        <f ca="1">IF($AG1329&gt;0,OFFSET(DATA!$F$6,BE$10+27*(7-$AE$8),$AF1329,1,1)/OFFSET(DATA!$F$6,BE$10,$AF1329,1,1),0)</f>
        <v>0</v>
      </c>
      <c r="BF1329" s="190">
        <f ca="1">IF($AG1329&gt;0,OFFSET(DATA!$F$6,BF$10+27*(7-$AE$8),$AF1329,1,1)/OFFSET(DATA!$F$6,BF$10,$AF1329,1,1),0)</f>
        <v>0</v>
      </c>
      <c r="BG1329" s="190">
        <f ca="1">IF($AG1329&gt;0,OFFSET(DATA!$F$6,BG$10+27*(7-$AE$8),$AF1329,1,1)/OFFSET(DATA!$F$6,BG$10,$AF1329,1,1),0)</f>
        <v>0</v>
      </c>
      <c r="BH1329" s="190">
        <f ca="1">IF($AG1329&gt;0,OFFSET(DATA!$F$6,BH$10+27*(7-$AE$8),$AF1329,1,1)/OFFSET(DATA!$F$6,BH$10,$AF1329,1,1),0)</f>
        <v>0</v>
      </c>
      <c r="BI1329" s="190">
        <f ca="1">IF($AG1329&gt;0,OFFSET(DATA!$F$6,BI$10+27*(7-$AE$8),$AF1329,1,1)/OFFSET(DATA!$F$6,BI$10,$AF1329,1,1),0)</f>
        <v>0</v>
      </c>
      <c r="BJ1329" s="190">
        <f ca="1">IF($AG1329&gt;0,OFFSET(DATA!$F$6,BJ$10+27*(7-$AE$8),$AF1329,1,1)/OFFSET(DATA!$F$6,BJ$10,$AF1329,1,1),0)</f>
        <v>0</v>
      </c>
      <c r="BK1329" s="190">
        <f ca="1">IF($AG1329&gt;0,OFFSET(DATA!$F$6,BK$10+27*(7-$AE$8),$AF1329,1,1)/OFFSET(DATA!$F$6,BK$10,$AF1329,1,1),0)</f>
        <v>0</v>
      </c>
      <c r="BL1329" s="190">
        <f ca="1">IF($AG1329&gt;0,OFFSET(DATA!$F$6,BL$10+27*(7-$AE$8),$AF1329,1,1)/OFFSET(DATA!$F$6,BL$10,$AF1329,1,1),0)</f>
        <v>0</v>
      </c>
      <c r="BM1329" s="190">
        <f ca="1">IF($AG1329&gt;0,OFFSET(DATA!$F$6,BM$10+27*(7-$AE$8),$AF1329,1,1)/OFFSET(DATA!$F$6,BM$10,$AF1329,1,1),0)</f>
        <v>0</v>
      </c>
      <c r="BN1329" s="190">
        <f ca="1">IF($AG1329&gt;0,OFFSET(DATA!$F$6,BN$10+27*(7-$AE$8),$AF1329,1,1)/OFFSET(DATA!$F$6,BN$10,$AF1329,1,1),0)</f>
        <v>0</v>
      </c>
      <c r="BO1329" s="190">
        <f ca="1">IF($AG1329&gt;0,OFFSET(DATA!$F$6,BO$10+27*(7-$AE$8),$AF1329,1,1)/OFFSET(DATA!$F$6,BO$10,$AF1329,1,1),0)</f>
        <v>0</v>
      </c>
      <c r="BP1329" s="190">
        <f ca="1">IF($AG1329&gt;0,OFFSET(DATA!$F$6,BP$10+27*(7-$AE$8),$AF1329,1,1)/OFFSET(DATA!$F$6,BP$10,$AF1329,1,1),0)</f>
        <v>0</v>
      </c>
      <c r="BQ1329" s="190">
        <f ca="1">IF($AG1329&gt;0,OFFSET(DATA!$F$6,BQ$10+27*(7-$AE$8),$AF1329,1,1)/OFFSET(DATA!$F$6,BQ$10,$AF1329,1,1),0)</f>
        <v>0</v>
      </c>
      <c r="BR1329" s="190">
        <f ca="1">IF($AG1329&gt;0,OFFSET(DATA!$F$6,BR$10+27*(7-$AE$8),$AF1329,1,1)/OFFSET(DATA!$F$6,BR$10,$AF1329,1,1),0)</f>
        <v>0</v>
      </c>
      <c r="BS1329" s="190">
        <f ca="1">IF($AG1329&gt;0,OFFSET(DATA!$F$6,BS$10+27*(7-$AE$8),$AF1329,1,1)/OFFSET(DATA!$F$6,BS$10,$AF1329,1,1),0)</f>
        <v>0</v>
      </c>
      <c r="BT1329" s="190">
        <f ca="1">IF($AG1329&gt;0,OFFSET(DATA!$F$6,BT$10+27*(7-$AE$8),$AF1329,1,1)/OFFSET(DATA!$F$6,BT$10,$AF1329,1,1),0)</f>
        <v>0</v>
      </c>
      <c r="BU1329" s="190">
        <f ca="1">IF($AG1329&gt;0,OFFSET(DATA!$F$6,BU$10+27*(7-$AE$8),$AF1329,1,1)/OFFSET(DATA!$F$6,BU$10,$AF1329,1,1),0)</f>
        <v>0</v>
      </c>
      <c r="BV1329" s="190">
        <f ca="1">IF($AG1329&gt;0,OFFSET(DATA!$F$6,BV$10+27*(7-$AE$8),$AF1329,1,1)/OFFSET(DATA!$F$6,BV$10,$AF1329,1,1),0)</f>
        <v>0</v>
      </c>
      <c r="BW1329" s="190">
        <f ca="1">IF($AG1329&gt;0,OFFSET(DATA!$F$6,BW$10+27*(7-$AE$8),$AF1329,1,1)/OFFSET(DATA!$F$6,BW$10,$AF1329,1,1),0)</f>
        <v>0</v>
      </c>
      <c r="BX1329" s="190">
        <f ca="1">IF($AG1329&gt;0,OFFSET(DATA!$F$6,BX$10+27*(7-$AE$8),$AF1329,1,1)/OFFSET(DATA!$F$6,BX$10,$AF1329,1,1),0)</f>
        <v>0</v>
      </c>
    </row>
    <row r="1330" spans="32:76" x14ac:dyDescent="0.2">
      <c r="AF1330" s="166">
        <v>1319</v>
      </c>
      <c r="AG1330" s="96">
        <f ca="1">OFFSET(DATA!$F$6,$AF$10,$AF1330,1,1)</f>
        <v>0</v>
      </c>
      <c r="AH1330" s="190">
        <f ca="1">IF($AG1330&gt;0,OFFSET(DATA!$F$6,$AF$10+27*AH$10,$AF1330,1,1)/$AG1330,0)</f>
        <v>0</v>
      </c>
      <c r="AI1330" s="190">
        <f ca="1">IF($AG1330&gt;0,OFFSET(DATA!$F$6,$AF$10+27*AI$10,$AF1330,1,1)/$AG1330,0)</f>
        <v>0</v>
      </c>
      <c r="AJ1330" s="190">
        <f ca="1">IF($AG1330&gt;0,OFFSET(DATA!$F$6,$AF$10+27*AJ$10,$AF1330,1,1)/$AG1330,0)</f>
        <v>0</v>
      </c>
      <c r="AK1330" s="190">
        <f ca="1">IF($AG1330&gt;0,OFFSET(DATA!$F$6,$AF$10+27*AK$10,$AF1330,1,1)/$AG1330,0)</f>
        <v>0</v>
      </c>
      <c r="AL1330" s="190">
        <f ca="1">IF($AG1330&gt;0,OFFSET(DATA!$F$6,$AF$10+27*AL$10,$AF1330,1,1)/$AG1330,0)</f>
        <v>0</v>
      </c>
      <c r="AM1330" s="190">
        <f ca="1">IF($AG1330&gt;0,OFFSET(DATA!$F$6,$AF$10+27*AM$10,$AF1330,1,1)/$AG1330,0)</f>
        <v>0</v>
      </c>
      <c r="AN1330" s="166">
        <f ca="1">OFFSET(DATA!$F$6,$AF$10+27*AN$10,$AF1330,1,1)</f>
        <v>0</v>
      </c>
      <c r="AO1330" s="166">
        <f t="shared" ca="1" si="41"/>
        <v>0</v>
      </c>
      <c r="AQ1330" s="96">
        <f ca="1">OFFSET(DATA!$F$6,25,$AF1330,1,1)</f>
        <v>0</v>
      </c>
      <c r="AR1330" s="190">
        <f ca="1">IF($AQ1330&gt;0,OFFSET(DATA!$F$6,25+27*AR$10,$AF1330,1,1)/$AQ1330,0)</f>
        <v>0</v>
      </c>
      <c r="AS1330" s="190">
        <f ca="1">IF($AQ1330&gt;0,OFFSET(DATA!$F$6,25+27*AS$10,$AF1330,1,1)/$AQ1330,0)</f>
        <v>0</v>
      </c>
      <c r="AT1330" s="190">
        <f ca="1">IF($AQ1330&gt;0,OFFSET(DATA!$F$6,25+27*AT$10,$AF1330,1,1)/$AQ1330,0)</f>
        <v>0</v>
      </c>
      <c r="AU1330" s="190">
        <f ca="1">IF($AQ1330&gt;0,OFFSET(DATA!$F$6,25+27*AU$10,$AF1330,1,1)/$AQ1330,0)</f>
        <v>0</v>
      </c>
      <c r="AV1330" s="190">
        <f ca="1">IF($AQ1330&gt;0,OFFSET(DATA!$F$6,25+27*AV$10,$AF1330,1,1)/$AQ1330,0)</f>
        <v>0</v>
      </c>
      <c r="AW1330" s="190">
        <f ca="1">IF($AQ1330&gt;0,OFFSET(DATA!$F$6,25+27*AW$10,$AF1330,1,1)/$AQ1330,0)</f>
        <v>0</v>
      </c>
      <c r="AZ1330" s="166">
        <f t="shared" ca="1" si="42"/>
        <v>1</v>
      </c>
      <c r="BA1330" s="190">
        <f ca="1">IF($AG1330&gt;0,OFFSET(DATA!$F$6,BA$10+27*(7-$AE$8),$AF1330,1,1)/OFFSET(DATA!$F$6,BA$10,$AF1330,1,1),0)</f>
        <v>0</v>
      </c>
      <c r="BB1330" s="190">
        <f ca="1">IF($AG1330&gt;0,OFFSET(DATA!$F$6,BB$10+27*(7-$AE$8),$AF1330,1,1)/OFFSET(DATA!$F$6,BB$10,$AF1330,1,1),0)</f>
        <v>0</v>
      </c>
      <c r="BC1330" s="190">
        <f ca="1">IF($AG1330&gt;0,OFFSET(DATA!$F$6,BC$10+27*(7-$AE$8),$AF1330,1,1)/OFFSET(DATA!$F$6,BC$10,$AF1330,1,1),0)</f>
        <v>0</v>
      </c>
      <c r="BD1330" s="190">
        <f ca="1">IF($AG1330&gt;0,OFFSET(DATA!$F$6,BD$10+27*(7-$AE$8),$AF1330,1,1)/OFFSET(DATA!$F$6,BD$10,$AF1330,1,1),0)</f>
        <v>0</v>
      </c>
      <c r="BE1330" s="190">
        <f ca="1">IF($AG1330&gt;0,OFFSET(DATA!$F$6,BE$10+27*(7-$AE$8),$AF1330,1,1)/OFFSET(DATA!$F$6,BE$10,$AF1330,1,1),0)</f>
        <v>0</v>
      </c>
      <c r="BF1330" s="190">
        <f ca="1">IF($AG1330&gt;0,OFFSET(DATA!$F$6,BF$10+27*(7-$AE$8),$AF1330,1,1)/OFFSET(DATA!$F$6,BF$10,$AF1330,1,1),0)</f>
        <v>0</v>
      </c>
      <c r="BG1330" s="190">
        <f ca="1">IF($AG1330&gt;0,OFFSET(DATA!$F$6,BG$10+27*(7-$AE$8),$AF1330,1,1)/OFFSET(DATA!$F$6,BG$10,$AF1330,1,1),0)</f>
        <v>0</v>
      </c>
      <c r="BH1330" s="190">
        <f ca="1">IF($AG1330&gt;0,OFFSET(DATA!$F$6,BH$10+27*(7-$AE$8),$AF1330,1,1)/OFFSET(DATA!$F$6,BH$10,$AF1330,1,1),0)</f>
        <v>0</v>
      </c>
      <c r="BI1330" s="190">
        <f ca="1">IF($AG1330&gt;0,OFFSET(DATA!$F$6,BI$10+27*(7-$AE$8),$AF1330,1,1)/OFFSET(DATA!$F$6,BI$10,$AF1330,1,1),0)</f>
        <v>0</v>
      </c>
      <c r="BJ1330" s="190">
        <f ca="1">IF($AG1330&gt;0,OFFSET(DATA!$F$6,BJ$10+27*(7-$AE$8),$AF1330,1,1)/OFFSET(DATA!$F$6,BJ$10,$AF1330,1,1),0)</f>
        <v>0</v>
      </c>
      <c r="BK1330" s="190">
        <f ca="1">IF($AG1330&gt;0,OFFSET(DATA!$F$6,BK$10+27*(7-$AE$8),$AF1330,1,1)/OFFSET(DATA!$F$6,BK$10,$AF1330,1,1),0)</f>
        <v>0</v>
      </c>
      <c r="BL1330" s="190">
        <f ca="1">IF($AG1330&gt;0,OFFSET(DATA!$F$6,BL$10+27*(7-$AE$8),$AF1330,1,1)/OFFSET(DATA!$F$6,BL$10,$AF1330,1,1),0)</f>
        <v>0</v>
      </c>
      <c r="BM1330" s="190">
        <f ca="1">IF($AG1330&gt;0,OFFSET(DATA!$F$6,BM$10+27*(7-$AE$8),$AF1330,1,1)/OFFSET(DATA!$F$6,BM$10,$AF1330,1,1),0)</f>
        <v>0</v>
      </c>
      <c r="BN1330" s="190">
        <f ca="1">IF($AG1330&gt;0,OFFSET(DATA!$F$6,BN$10+27*(7-$AE$8),$AF1330,1,1)/OFFSET(DATA!$F$6,BN$10,$AF1330,1,1),0)</f>
        <v>0</v>
      </c>
      <c r="BO1330" s="190">
        <f ca="1">IF($AG1330&gt;0,OFFSET(DATA!$F$6,BO$10+27*(7-$AE$8),$AF1330,1,1)/OFFSET(DATA!$F$6,BO$10,$AF1330,1,1),0)</f>
        <v>0</v>
      </c>
      <c r="BP1330" s="190">
        <f ca="1">IF($AG1330&gt;0,OFFSET(DATA!$F$6,BP$10+27*(7-$AE$8),$AF1330,1,1)/OFFSET(DATA!$F$6,BP$10,$AF1330,1,1),0)</f>
        <v>0</v>
      </c>
      <c r="BQ1330" s="190">
        <f ca="1">IF($AG1330&gt;0,OFFSET(DATA!$F$6,BQ$10+27*(7-$AE$8),$AF1330,1,1)/OFFSET(DATA!$F$6,BQ$10,$AF1330,1,1),0)</f>
        <v>0</v>
      </c>
      <c r="BR1330" s="190">
        <f ca="1">IF($AG1330&gt;0,OFFSET(DATA!$F$6,BR$10+27*(7-$AE$8),$AF1330,1,1)/OFFSET(DATA!$F$6,BR$10,$AF1330,1,1),0)</f>
        <v>0</v>
      </c>
      <c r="BS1330" s="190">
        <f ca="1">IF($AG1330&gt;0,OFFSET(DATA!$F$6,BS$10+27*(7-$AE$8),$AF1330,1,1)/OFFSET(DATA!$F$6,BS$10,$AF1330,1,1),0)</f>
        <v>0</v>
      </c>
      <c r="BT1330" s="190">
        <f ca="1">IF($AG1330&gt;0,OFFSET(DATA!$F$6,BT$10+27*(7-$AE$8),$AF1330,1,1)/OFFSET(DATA!$F$6,BT$10,$AF1330,1,1),0)</f>
        <v>0</v>
      </c>
      <c r="BU1330" s="190">
        <f ca="1">IF($AG1330&gt;0,OFFSET(DATA!$F$6,BU$10+27*(7-$AE$8),$AF1330,1,1)/OFFSET(DATA!$F$6,BU$10,$AF1330,1,1),0)</f>
        <v>0</v>
      </c>
      <c r="BV1330" s="190">
        <f ca="1">IF($AG1330&gt;0,OFFSET(DATA!$F$6,BV$10+27*(7-$AE$8),$AF1330,1,1)/OFFSET(DATA!$F$6,BV$10,$AF1330,1,1),0)</f>
        <v>0</v>
      </c>
      <c r="BW1330" s="190">
        <f ca="1">IF($AG1330&gt;0,OFFSET(DATA!$F$6,BW$10+27*(7-$AE$8),$AF1330,1,1)/OFFSET(DATA!$F$6,BW$10,$AF1330,1,1),0)</f>
        <v>0</v>
      </c>
      <c r="BX1330" s="190">
        <f ca="1">IF($AG1330&gt;0,OFFSET(DATA!$F$6,BX$10+27*(7-$AE$8),$AF1330,1,1)/OFFSET(DATA!$F$6,BX$10,$AF1330,1,1),0)</f>
        <v>0</v>
      </c>
    </row>
    <row r="1331" spans="32:76" x14ac:dyDescent="0.2">
      <c r="AF1331" s="166">
        <v>1320</v>
      </c>
      <c r="AG1331" s="96">
        <f ca="1">OFFSET(DATA!$F$6,$AF$10,$AF1331,1,1)</f>
        <v>0</v>
      </c>
      <c r="AH1331" s="190">
        <f ca="1">IF($AG1331&gt;0,OFFSET(DATA!$F$6,$AF$10+27*AH$10,$AF1331,1,1)/$AG1331,0)</f>
        <v>0</v>
      </c>
      <c r="AI1331" s="190">
        <f ca="1">IF($AG1331&gt;0,OFFSET(DATA!$F$6,$AF$10+27*AI$10,$AF1331,1,1)/$AG1331,0)</f>
        <v>0</v>
      </c>
      <c r="AJ1331" s="190">
        <f ca="1">IF($AG1331&gt;0,OFFSET(DATA!$F$6,$AF$10+27*AJ$10,$AF1331,1,1)/$AG1331,0)</f>
        <v>0</v>
      </c>
      <c r="AK1331" s="190">
        <f ca="1">IF($AG1331&gt;0,OFFSET(DATA!$F$6,$AF$10+27*AK$10,$AF1331,1,1)/$AG1331,0)</f>
        <v>0</v>
      </c>
      <c r="AL1331" s="190">
        <f ca="1">IF($AG1331&gt;0,OFFSET(DATA!$F$6,$AF$10+27*AL$10,$AF1331,1,1)/$AG1331,0)</f>
        <v>0</v>
      </c>
      <c r="AM1331" s="190">
        <f ca="1">IF($AG1331&gt;0,OFFSET(DATA!$F$6,$AF$10+27*AM$10,$AF1331,1,1)/$AG1331,0)</f>
        <v>0</v>
      </c>
      <c r="AN1331" s="166">
        <f ca="1">OFFSET(DATA!$F$6,$AF$10+27*AN$10,$AF1331,1,1)</f>
        <v>0</v>
      </c>
      <c r="AO1331" s="166">
        <f t="shared" ca="1" si="41"/>
        <v>0</v>
      </c>
      <c r="AQ1331" s="96">
        <f ca="1">OFFSET(DATA!$F$6,25,$AF1331,1,1)</f>
        <v>0</v>
      </c>
      <c r="AR1331" s="190">
        <f ca="1">IF($AQ1331&gt;0,OFFSET(DATA!$F$6,25+27*AR$10,$AF1331,1,1)/$AQ1331,0)</f>
        <v>0</v>
      </c>
      <c r="AS1331" s="190">
        <f ca="1">IF($AQ1331&gt;0,OFFSET(DATA!$F$6,25+27*AS$10,$AF1331,1,1)/$AQ1331,0)</f>
        <v>0</v>
      </c>
      <c r="AT1331" s="190">
        <f ca="1">IF($AQ1331&gt;0,OFFSET(DATA!$F$6,25+27*AT$10,$AF1331,1,1)/$AQ1331,0)</f>
        <v>0</v>
      </c>
      <c r="AU1331" s="190">
        <f ca="1">IF($AQ1331&gt;0,OFFSET(DATA!$F$6,25+27*AU$10,$AF1331,1,1)/$AQ1331,0)</f>
        <v>0</v>
      </c>
      <c r="AV1331" s="190">
        <f ca="1">IF($AQ1331&gt;0,OFFSET(DATA!$F$6,25+27*AV$10,$AF1331,1,1)/$AQ1331,0)</f>
        <v>0</v>
      </c>
      <c r="AW1331" s="190">
        <f ca="1">IF($AQ1331&gt;0,OFFSET(DATA!$F$6,25+27*AW$10,$AF1331,1,1)/$AQ1331,0)</f>
        <v>0</v>
      </c>
      <c r="AZ1331" s="166">
        <f t="shared" ca="1" si="42"/>
        <v>1</v>
      </c>
      <c r="BA1331" s="190">
        <f ca="1">IF($AG1331&gt;0,OFFSET(DATA!$F$6,BA$10+27*(7-$AE$8),$AF1331,1,1)/OFFSET(DATA!$F$6,BA$10,$AF1331,1,1),0)</f>
        <v>0</v>
      </c>
      <c r="BB1331" s="190">
        <f ca="1">IF($AG1331&gt;0,OFFSET(DATA!$F$6,BB$10+27*(7-$AE$8),$AF1331,1,1)/OFFSET(DATA!$F$6,BB$10,$AF1331,1,1),0)</f>
        <v>0</v>
      </c>
      <c r="BC1331" s="190">
        <f ca="1">IF($AG1331&gt;0,OFFSET(DATA!$F$6,BC$10+27*(7-$AE$8),$AF1331,1,1)/OFFSET(DATA!$F$6,BC$10,$AF1331,1,1),0)</f>
        <v>0</v>
      </c>
      <c r="BD1331" s="190">
        <f ca="1">IF($AG1331&gt;0,OFFSET(DATA!$F$6,BD$10+27*(7-$AE$8),$AF1331,1,1)/OFFSET(DATA!$F$6,BD$10,$AF1331,1,1),0)</f>
        <v>0</v>
      </c>
      <c r="BE1331" s="190">
        <f ca="1">IF($AG1331&gt;0,OFFSET(DATA!$F$6,BE$10+27*(7-$AE$8),$AF1331,1,1)/OFFSET(DATA!$F$6,BE$10,$AF1331,1,1),0)</f>
        <v>0</v>
      </c>
      <c r="BF1331" s="190">
        <f ca="1">IF($AG1331&gt;0,OFFSET(DATA!$F$6,BF$10+27*(7-$AE$8),$AF1331,1,1)/OFFSET(DATA!$F$6,BF$10,$AF1331,1,1),0)</f>
        <v>0</v>
      </c>
      <c r="BG1331" s="190">
        <f ca="1">IF($AG1331&gt;0,OFFSET(DATA!$F$6,BG$10+27*(7-$AE$8),$AF1331,1,1)/OFFSET(DATA!$F$6,BG$10,$AF1331,1,1),0)</f>
        <v>0</v>
      </c>
      <c r="BH1331" s="190">
        <f ca="1">IF($AG1331&gt;0,OFFSET(DATA!$F$6,BH$10+27*(7-$AE$8),$AF1331,1,1)/OFFSET(DATA!$F$6,BH$10,$AF1331,1,1),0)</f>
        <v>0</v>
      </c>
      <c r="BI1331" s="190">
        <f ca="1">IF($AG1331&gt;0,OFFSET(DATA!$F$6,BI$10+27*(7-$AE$8),$AF1331,1,1)/OFFSET(DATA!$F$6,BI$10,$AF1331,1,1),0)</f>
        <v>0</v>
      </c>
      <c r="BJ1331" s="190">
        <f ca="1">IF($AG1331&gt;0,OFFSET(DATA!$F$6,BJ$10+27*(7-$AE$8),$AF1331,1,1)/OFFSET(DATA!$F$6,BJ$10,$AF1331,1,1),0)</f>
        <v>0</v>
      </c>
      <c r="BK1331" s="190">
        <f ca="1">IF($AG1331&gt;0,OFFSET(DATA!$F$6,BK$10+27*(7-$AE$8),$AF1331,1,1)/OFFSET(DATA!$F$6,BK$10,$AF1331,1,1),0)</f>
        <v>0</v>
      </c>
      <c r="BL1331" s="190">
        <f ca="1">IF($AG1331&gt;0,OFFSET(DATA!$F$6,BL$10+27*(7-$AE$8),$AF1331,1,1)/OFFSET(DATA!$F$6,BL$10,$AF1331,1,1),0)</f>
        <v>0</v>
      </c>
      <c r="BM1331" s="190">
        <f ca="1">IF($AG1331&gt;0,OFFSET(DATA!$F$6,BM$10+27*(7-$AE$8),$AF1331,1,1)/OFFSET(DATA!$F$6,BM$10,$AF1331,1,1),0)</f>
        <v>0</v>
      </c>
      <c r="BN1331" s="190">
        <f ca="1">IF($AG1331&gt;0,OFFSET(DATA!$F$6,BN$10+27*(7-$AE$8),$AF1331,1,1)/OFFSET(DATA!$F$6,BN$10,$AF1331,1,1),0)</f>
        <v>0</v>
      </c>
      <c r="BO1331" s="190">
        <f ca="1">IF($AG1331&gt;0,OFFSET(DATA!$F$6,BO$10+27*(7-$AE$8),$AF1331,1,1)/OFFSET(DATA!$F$6,BO$10,$AF1331,1,1),0)</f>
        <v>0</v>
      </c>
      <c r="BP1331" s="190">
        <f ca="1">IF($AG1331&gt;0,OFFSET(DATA!$F$6,BP$10+27*(7-$AE$8),$AF1331,1,1)/OFFSET(DATA!$F$6,BP$10,$AF1331,1,1),0)</f>
        <v>0</v>
      </c>
      <c r="BQ1331" s="190">
        <f ca="1">IF($AG1331&gt;0,OFFSET(DATA!$F$6,BQ$10+27*(7-$AE$8),$AF1331,1,1)/OFFSET(DATA!$F$6,BQ$10,$AF1331,1,1),0)</f>
        <v>0</v>
      </c>
      <c r="BR1331" s="190">
        <f ca="1">IF($AG1331&gt;0,OFFSET(DATA!$F$6,BR$10+27*(7-$AE$8),$AF1331,1,1)/OFFSET(DATA!$F$6,BR$10,$AF1331,1,1),0)</f>
        <v>0</v>
      </c>
      <c r="BS1331" s="190">
        <f ca="1">IF($AG1331&gt;0,OFFSET(DATA!$F$6,BS$10+27*(7-$AE$8),$AF1331,1,1)/OFFSET(DATA!$F$6,BS$10,$AF1331,1,1),0)</f>
        <v>0</v>
      </c>
      <c r="BT1331" s="190">
        <f ca="1">IF($AG1331&gt;0,OFFSET(DATA!$F$6,BT$10+27*(7-$AE$8),$AF1331,1,1)/OFFSET(DATA!$F$6,BT$10,$AF1331,1,1),0)</f>
        <v>0</v>
      </c>
      <c r="BU1331" s="190">
        <f ca="1">IF($AG1331&gt;0,OFFSET(DATA!$F$6,BU$10+27*(7-$AE$8),$AF1331,1,1)/OFFSET(DATA!$F$6,BU$10,$AF1331,1,1),0)</f>
        <v>0</v>
      </c>
      <c r="BV1331" s="190">
        <f ca="1">IF($AG1331&gt;0,OFFSET(DATA!$F$6,BV$10+27*(7-$AE$8),$AF1331,1,1)/OFFSET(DATA!$F$6,BV$10,$AF1331,1,1),0)</f>
        <v>0</v>
      </c>
      <c r="BW1331" s="190">
        <f ca="1">IF($AG1331&gt;0,OFFSET(DATA!$F$6,BW$10+27*(7-$AE$8),$AF1331,1,1)/OFFSET(DATA!$F$6,BW$10,$AF1331,1,1),0)</f>
        <v>0</v>
      </c>
      <c r="BX1331" s="190">
        <f ca="1">IF($AG1331&gt;0,OFFSET(DATA!$F$6,BX$10+27*(7-$AE$8),$AF1331,1,1)/OFFSET(DATA!$F$6,BX$10,$AF1331,1,1),0)</f>
        <v>0</v>
      </c>
    </row>
    <row r="1332" spans="32:76" x14ac:dyDescent="0.2">
      <c r="AF1332" s="166">
        <v>1321</v>
      </c>
      <c r="AG1332" s="96">
        <f ca="1">OFFSET(DATA!$F$6,$AF$10,$AF1332,1,1)</f>
        <v>0</v>
      </c>
      <c r="AH1332" s="190">
        <f ca="1">IF($AG1332&gt;0,OFFSET(DATA!$F$6,$AF$10+27*AH$10,$AF1332,1,1)/$AG1332,0)</f>
        <v>0</v>
      </c>
      <c r="AI1332" s="190">
        <f ca="1">IF($AG1332&gt;0,OFFSET(DATA!$F$6,$AF$10+27*AI$10,$AF1332,1,1)/$AG1332,0)</f>
        <v>0</v>
      </c>
      <c r="AJ1332" s="190">
        <f ca="1">IF($AG1332&gt;0,OFFSET(DATA!$F$6,$AF$10+27*AJ$10,$AF1332,1,1)/$AG1332,0)</f>
        <v>0</v>
      </c>
      <c r="AK1332" s="190">
        <f ca="1">IF($AG1332&gt;0,OFFSET(DATA!$F$6,$AF$10+27*AK$10,$AF1332,1,1)/$AG1332,0)</f>
        <v>0</v>
      </c>
      <c r="AL1332" s="190">
        <f ca="1">IF($AG1332&gt;0,OFFSET(DATA!$F$6,$AF$10+27*AL$10,$AF1332,1,1)/$AG1332,0)</f>
        <v>0</v>
      </c>
      <c r="AM1332" s="190">
        <f ca="1">IF($AG1332&gt;0,OFFSET(DATA!$F$6,$AF$10+27*AM$10,$AF1332,1,1)/$AG1332,0)</f>
        <v>0</v>
      </c>
      <c r="AN1332" s="166">
        <f ca="1">OFFSET(DATA!$F$6,$AF$10+27*AN$10,$AF1332,1,1)</f>
        <v>0</v>
      </c>
      <c r="AO1332" s="166">
        <f t="shared" ca="1" si="41"/>
        <v>0</v>
      </c>
      <c r="AQ1332" s="96">
        <f ca="1">OFFSET(DATA!$F$6,25,$AF1332,1,1)</f>
        <v>0</v>
      </c>
      <c r="AR1332" s="190">
        <f ca="1">IF($AQ1332&gt;0,OFFSET(DATA!$F$6,25+27*AR$10,$AF1332,1,1)/$AQ1332,0)</f>
        <v>0</v>
      </c>
      <c r="AS1332" s="190">
        <f ca="1">IF($AQ1332&gt;0,OFFSET(DATA!$F$6,25+27*AS$10,$AF1332,1,1)/$AQ1332,0)</f>
        <v>0</v>
      </c>
      <c r="AT1332" s="190">
        <f ca="1">IF($AQ1332&gt;0,OFFSET(DATA!$F$6,25+27*AT$10,$AF1332,1,1)/$AQ1332,0)</f>
        <v>0</v>
      </c>
      <c r="AU1332" s="190">
        <f ca="1">IF($AQ1332&gt;0,OFFSET(DATA!$F$6,25+27*AU$10,$AF1332,1,1)/$AQ1332,0)</f>
        <v>0</v>
      </c>
      <c r="AV1332" s="190">
        <f ca="1">IF($AQ1332&gt;0,OFFSET(DATA!$F$6,25+27*AV$10,$AF1332,1,1)/$AQ1332,0)</f>
        <v>0</v>
      </c>
      <c r="AW1332" s="190">
        <f ca="1">IF($AQ1332&gt;0,OFFSET(DATA!$F$6,25+27*AW$10,$AF1332,1,1)/$AQ1332,0)</f>
        <v>0</v>
      </c>
      <c r="AZ1332" s="166">
        <f t="shared" ca="1" si="42"/>
        <v>1</v>
      </c>
      <c r="BA1332" s="190">
        <f ca="1">IF($AG1332&gt;0,OFFSET(DATA!$F$6,BA$10+27*(7-$AE$8),$AF1332,1,1)/OFFSET(DATA!$F$6,BA$10,$AF1332,1,1),0)</f>
        <v>0</v>
      </c>
      <c r="BB1332" s="190">
        <f ca="1">IF($AG1332&gt;0,OFFSET(DATA!$F$6,BB$10+27*(7-$AE$8),$AF1332,1,1)/OFFSET(DATA!$F$6,BB$10,$AF1332,1,1),0)</f>
        <v>0</v>
      </c>
      <c r="BC1332" s="190">
        <f ca="1">IF($AG1332&gt;0,OFFSET(DATA!$F$6,BC$10+27*(7-$AE$8),$AF1332,1,1)/OFFSET(DATA!$F$6,BC$10,$AF1332,1,1),0)</f>
        <v>0</v>
      </c>
      <c r="BD1332" s="190">
        <f ca="1">IF($AG1332&gt;0,OFFSET(DATA!$F$6,BD$10+27*(7-$AE$8),$AF1332,1,1)/OFFSET(DATA!$F$6,BD$10,$AF1332,1,1),0)</f>
        <v>0</v>
      </c>
      <c r="BE1332" s="190">
        <f ca="1">IF($AG1332&gt;0,OFFSET(DATA!$F$6,BE$10+27*(7-$AE$8),$AF1332,1,1)/OFFSET(DATA!$F$6,BE$10,$AF1332,1,1),0)</f>
        <v>0</v>
      </c>
      <c r="BF1332" s="190">
        <f ca="1">IF($AG1332&gt;0,OFFSET(DATA!$F$6,BF$10+27*(7-$AE$8),$AF1332,1,1)/OFFSET(DATA!$F$6,BF$10,$AF1332,1,1),0)</f>
        <v>0</v>
      </c>
      <c r="BG1332" s="190">
        <f ca="1">IF($AG1332&gt;0,OFFSET(DATA!$F$6,BG$10+27*(7-$AE$8),$AF1332,1,1)/OFFSET(DATA!$F$6,BG$10,$AF1332,1,1),0)</f>
        <v>0</v>
      </c>
      <c r="BH1332" s="190">
        <f ca="1">IF($AG1332&gt;0,OFFSET(DATA!$F$6,BH$10+27*(7-$AE$8),$AF1332,1,1)/OFFSET(DATA!$F$6,BH$10,$AF1332,1,1),0)</f>
        <v>0</v>
      </c>
      <c r="BI1332" s="190">
        <f ca="1">IF($AG1332&gt;0,OFFSET(DATA!$F$6,BI$10+27*(7-$AE$8),$AF1332,1,1)/OFFSET(DATA!$F$6,BI$10,$AF1332,1,1),0)</f>
        <v>0</v>
      </c>
      <c r="BJ1332" s="190">
        <f ca="1">IF($AG1332&gt;0,OFFSET(DATA!$F$6,BJ$10+27*(7-$AE$8),$AF1332,1,1)/OFFSET(DATA!$F$6,BJ$10,$AF1332,1,1),0)</f>
        <v>0</v>
      </c>
      <c r="BK1332" s="190">
        <f ca="1">IF($AG1332&gt;0,OFFSET(DATA!$F$6,BK$10+27*(7-$AE$8),$AF1332,1,1)/OFFSET(DATA!$F$6,BK$10,$AF1332,1,1),0)</f>
        <v>0</v>
      </c>
      <c r="BL1332" s="190">
        <f ca="1">IF($AG1332&gt;0,OFFSET(DATA!$F$6,BL$10+27*(7-$AE$8),$AF1332,1,1)/OFFSET(DATA!$F$6,BL$10,$AF1332,1,1),0)</f>
        <v>0</v>
      </c>
      <c r="BM1332" s="190">
        <f ca="1">IF($AG1332&gt;0,OFFSET(DATA!$F$6,BM$10+27*(7-$AE$8),$AF1332,1,1)/OFFSET(DATA!$F$6,BM$10,$AF1332,1,1),0)</f>
        <v>0</v>
      </c>
      <c r="BN1332" s="190">
        <f ca="1">IF($AG1332&gt;0,OFFSET(DATA!$F$6,BN$10+27*(7-$AE$8),$AF1332,1,1)/OFFSET(DATA!$F$6,BN$10,$AF1332,1,1),0)</f>
        <v>0</v>
      </c>
      <c r="BO1332" s="190">
        <f ca="1">IF($AG1332&gt;0,OFFSET(DATA!$F$6,BO$10+27*(7-$AE$8),$AF1332,1,1)/OFFSET(DATA!$F$6,BO$10,$AF1332,1,1),0)</f>
        <v>0</v>
      </c>
      <c r="BP1332" s="190">
        <f ca="1">IF($AG1332&gt;0,OFFSET(DATA!$F$6,BP$10+27*(7-$AE$8),$AF1332,1,1)/OFFSET(DATA!$F$6,BP$10,$AF1332,1,1),0)</f>
        <v>0</v>
      </c>
      <c r="BQ1332" s="190">
        <f ca="1">IF($AG1332&gt;0,OFFSET(DATA!$F$6,BQ$10+27*(7-$AE$8),$AF1332,1,1)/OFFSET(DATA!$F$6,BQ$10,$AF1332,1,1),0)</f>
        <v>0</v>
      </c>
      <c r="BR1332" s="190">
        <f ca="1">IF($AG1332&gt;0,OFFSET(DATA!$F$6,BR$10+27*(7-$AE$8),$AF1332,1,1)/OFFSET(DATA!$F$6,BR$10,$AF1332,1,1),0)</f>
        <v>0</v>
      </c>
      <c r="BS1332" s="190">
        <f ca="1">IF($AG1332&gt;0,OFFSET(DATA!$F$6,BS$10+27*(7-$AE$8),$AF1332,1,1)/OFFSET(DATA!$F$6,BS$10,$AF1332,1,1),0)</f>
        <v>0</v>
      </c>
      <c r="BT1332" s="190">
        <f ca="1">IF($AG1332&gt;0,OFFSET(DATA!$F$6,BT$10+27*(7-$AE$8),$AF1332,1,1)/OFFSET(DATA!$F$6,BT$10,$AF1332,1,1),0)</f>
        <v>0</v>
      </c>
      <c r="BU1332" s="190">
        <f ca="1">IF($AG1332&gt;0,OFFSET(DATA!$F$6,BU$10+27*(7-$AE$8),$AF1332,1,1)/OFFSET(DATA!$F$6,BU$10,$AF1332,1,1),0)</f>
        <v>0</v>
      </c>
      <c r="BV1332" s="190">
        <f ca="1">IF($AG1332&gt;0,OFFSET(DATA!$F$6,BV$10+27*(7-$AE$8),$AF1332,1,1)/OFFSET(DATA!$F$6,BV$10,$AF1332,1,1),0)</f>
        <v>0</v>
      </c>
      <c r="BW1332" s="190">
        <f ca="1">IF($AG1332&gt;0,OFFSET(DATA!$F$6,BW$10+27*(7-$AE$8),$AF1332,1,1)/OFFSET(DATA!$F$6,BW$10,$AF1332,1,1),0)</f>
        <v>0</v>
      </c>
      <c r="BX1332" s="190">
        <f ca="1">IF($AG1332&gt;0,OFFSET(DATA!$F$6,BX$10+27*(7-$AE$8),$AF1332,1,1)/OFFSET(DATA!$F$6,BX$10,$AF1332,1,1),0)</f>
        <v>0</v>
      </c>
    </row>
    <row r="1333" spans="32:76" x14ac:dyDescent="0.2">
      <c r="AF1333" s="166">
        <v>1322</v>
      </c>
      <c r="AG1333" s="96">
        <f ca="1">OFFSET(DATA!$F$6,$AF$10,$AF1333,1,1)</f>
        <v>0</v>
      </c>
      <c r="AH1333" s="190">
        <f ca="1">IF($AG1333&gt;0,OFFSET(DATA!$F$6,$AF$10+27*AH$10,$AF1333,1,1)/$AG1333,0)</f>
        <v>0</v>
      </c>
      <c r="AI1333" s="190">
        <f ca="1">IF($AG1333&gt;0,OFFSET(DATA!$F$6,$AF$10+27*AI$10,$AF1333,1,1)/$AG1333,0)</f>
        <v>0</v>
      </c>
      <c r="AJ1333" s="190">
        <f ca="1">IF($AG1333&gt;0,OFFSET(DATA!$F$6,$AF$10+27*AJ$10,$AF1333,1,1)/$AG1333,0)</f>
        <v>0</v>
      </c>
      <c r="AK1333" s="190">
        <f ca="1">IF($AG1333&gt;0,OFFSET(DATA!$F$6,$AF$10+27*AK$10,$AF1333,1,1)/$AG1333,0)</f>
        <v>0</v>
      </c>
      <c r="AL1333" s="190">
        <f ca="1">IF($AG1333&gt;0,OFFSET(DATA!$F$6,$AF$10+27*AL$10,$AF1333,1,1)/$AG1333,0)</f>
        <v>0</v>
      </c>
      <c r="AM1333" s="190">
        <f ca="1">IF($AG1333&gt;0,OFFSET(DATA!$F$6,$AF$10+27*AM$10,$AF1333,1,1)/$AG1333,0)</f>
        <v>0</v>
      </c>
      <c r="AN1333" s="166">
        <f ca="1">OFFSET(DATA!$F$6,$AF$10+27*AN$10,$AF1333,1,1)</f>
        <v>0</v>
      </c>
      <c r="AO1333" s="166">
        <f t="shared" ca="1" si="41"/>
        <v>0</v>
      </c>
      <c r="AQ1333" s="96">
        <f ca="1">OFFSET(DATA!$F$6,25,$AF1333,1,1)</f>
        <v>0</v>
      </c>
      <c r="AR1333" s="190">
        <f ca="1">IF($AQ1333&gt;0,OFFSET(DATA!$F$6,25+27*AR$10,$AF1333,1,1)/$AQ1333,0)</f>
        <v>0</v>
      </c>
      <c r="AS1333" s="190">
        <f ca="1">IF($AQ1333&gt;0,OFFSET(DATA!$F$6,25+27*AS$10,$AF1333,1,1)/$AQ1333,0)</f>
        <v>0</v>
      </c>
      <c r="AT1333" s="190">
        <f ca="1">IF($AQ1333&gt;0,OFFSET(DATA!$F$6,25+27*AT$10,$AF1333,1,1)/$AQ1333,0)</f>
        <v>0</v>
      </c>
      <c r="AU1333" s="190">
        <f ca="1">IF($AQ1333&gt;0,OFFSET(DATA!$F$6,25+27*AU$10,$AF1333,1,1)/$AQ1333,0)</f>
        <v>0</v>
      </c>
      <c r="AV1333" s="190">
        <f ca="1">IF($AQ1333&gt;0,OFFSET(DATA!$F$6,25+27*AV$10,$AF1333,1,1)/$AQ1333,0)</f>
        <v>0</v>
      </c>
      <c r="AW1333" s="190">
        <f ca="1">IF($AQ1333&gt;0,OFFSET(DATA!$F$6,25+27*AW$10,$AF1333,1,1)/$AQ1333,0)</f>
        <v>0</v>
      </c>
      <c r="AZ1333" s="166">
        <f t="shared" ca="1" si="42"/>
        <v>1</v>
      </c>
      <c r="BA1333" s="190">
        <f ca="1">IF($AG1333&gt;0,OFFSET(DATA!$F$6,BA$10+27*(7-$AE$8),$AF1333,1,1)/OFFSET(DATA!$F$6,BA$10,$AF1333,1,1),0)</f>
        <v>0</v>
      </c>
      <c r="BB1333" s="190">
        <f ca="1">IF($AG1333&gt;0,OFFSET(DATA!$F$6,BB$10+27*(7-$AE$8),$AF1333,1,1)/OFFSET(DATA!$F$6,BB$10,$AF1333,1,1),0)</f>
        <v>0</v>
      </c>
      <c r="BC1333" s="190">
        <f ca="1">IF($AG1333&gt;0,OFFSET(DATA!$F$6,BC$10+27*(7-$AE$8),$AF1333,1,1)/OFFSET(DATA!$F$6,BC$10,$AF1333,1,1),0)</f>
        <v>0</v>
      </c>
      <c r="BD1333" s="190">
        <f ca="1">IF($AG1333&gt;0,OFFSET(DATA!$F$6,BD$10+27*(7-$AE$8),$AF1333,1,1)/OFFSET(DATA!$F$6,BD$10,$AF1333,1,1),0)</f>
        <v>0</v>
      </c>
      <c r="BE1333" s="190">
        <f ca="1">IF($AG1333&gt;0,OFFSET(DATA!$F$6,BE$10+27*(7-$AE$8),$AF1333,1,1)/OFFSET(DATA!$F$6,BE$10,$AF1333,1,1),0)</f>
        <v>0</v>
      </c>
      <c r="BF1333" s="190">
        <f ca="1">IF($AG1333&gt;0,OFFSET(DATA!$F$6,BF$10+27*(7-$AE$8),$AF1333,1,1)/OFFSET(DATA!$F$6,BF$10,$AF1333,1,1),0)</f>
        <v>0</v>
      </c>
      <c r="BG1333" s="190">
        <f ca="1">IF($AG1333&gt;0,OFFSET(DATA!$F$6,BG$10+27*(7-$AE$8),$AF1333,1,1)/OFFSET(DATA!$F$6,BG$10,$AF1333,1,1),0)</f>
        <v>0</v>
      </c>
      <c r="BH1333" s="190">
        <f ca="1">IF($AG1333&gt;0,OFFSET(DATA!$F$6,BH$10+27*(7-$AE$8),$AF1333,1,1)/OFFSET(DATA!$F$6,BH$10,$AF1333,1,1),0)</f>
        <v>0</v>
      </c>
      <c r="BI1333" s="190">
        <f ca="1">IF($AG1333&gt;0,OFFSET(DATA!$F$6,BI$10+27*(7-$AE$8),$AF1333,1,1)/OFFSET(DATA!$F$6,BI$10,$AF1333,1,1),0)</f>
        <v>0</v>
      </c>
      <c r="BJ1333" s="190">
        <f ca="1">IF($AG1333&gt;0,OFFSET(DATA!$F$6,BJ$10+27*(7-$AE$8),$AF1333,1,1)/OFFSET(DATA!$F$6,BJ$10,$AF1333,1,1),0)</f>
        <v>0</v>
      </c>
      <c r="BK1333" s="190">
        <f ca="1">IF($AG1333&gt;0,OFFSET(DATA!$F$6,BK$10+27*(7-$AE$8),$AF1333,1,1)/OFFSET(DATA!$F$6,BK$10,$AF1333,1,1),0)</f>
        <v>0</v>
      </c>
      <c r="BL1333" s="190">
        <f ca="1">IF($AG1333&gt;0,OFFSET(DATA!$F$6,BL$10+27*(7-$AE$8),$AF1333,1,1)/OFFSET(DATA!$F$6,BL$10,$AF1333,1,1),0)</f>
        <v>0</v>
      </c>
      <c r="BM1333" s="190">
        <f ca="1">IF($AG1333&gt;0,OFFSET(DATA!$F$6,BM$10+27*(7-$AE$8),$AF1333,1,1)/OFFSET(DATA!$F$6,BM$10,$AF1333,1,1),0)</f>
        <v>0</v>
      </c>
      <c r="BN1333" s="190">
        <f ca="1">IF($AG1333&gt;0,OFFSET(DATA!$F$6,BN$10+27*(7-$AE$8),$AF1333,1,1)/OFFSET(DATA!$F$6,BN$10,$AF1333,1,1),0)</f>
        <v>0</v>
      </c>
      <c r="BO1333" s="190">
        <f ca="1">IF($AG1333&gt;0,OFFSET(DATA!$F$6,BO$10+27*(7-$AE$8),$AF1333,1,1)/OFFSET(DATA!$F$6,BO$10,$AF1333,1,1),0)</f>
        <v>0</v>
      </c>
      <c r="BP1333" s="190">
        <f ca="1">IF($AG1333&gt;0,OFFSET(DATA!$F$6,BP$10+27*(7-$AE$8),$AF1333,1,1)/OFFSET(DATA!$F$6,BP$10,$AF1333,1,1),0)</f>
        <v>0</v>
      </c>
      <c r="BQ1333" s="190">
        <f ca="1">IF($AG1333&gt;0,OFFSET(DATA!$F$6,BQ$10+27*(7-$AE$8),$AF1333,1,1)/OFFSET(DATA!$F$6,BQ$10,$AF1333,1,1),0)</f>
        <v>0</v>
      </c>
      <c r="BR1333" s="190">
        <f ca="1">IF($AG1333&gt;0,OFFSET(DATA!$F$6,BR$10+27*(7-$AE$8),$AF1333,1,1)/OFFSET(DATA!$F$6,BR$10,$AF1333,1,1),0)</f>
        <v>0</v>
      </c>
      <c r="BS1333" s="190">
        <f ca="1">IF($AG1333&gt;0,OFFSET(DATA!$F$6,BS$10+27*(7-$AE$8),$AF1333,1,1)/OFFSET(DATA!$F$6,BS$10,$AF1333,1,1),0)</f>
        <v>0</v>
      </c>
      <c r="BT1333" s="190">
        <f ca="1">IF($AG1333&gt;0,OFFSET(DATA!$F$6,BT$10+27*(7-$AE$8),$AF1333,1,1)/OFFSET(DATA!$F$6,BT$10,$AF1333,1,1),0)</f>
        <v>0</v>
      </c>
      <c r="BU1333" s="190">
        <f ca="1">IF($AG1333&gt;0,OFFSET(DATA!$F$6,BU$10+27*(7-$AE$8),$AF1333,1,1)/OFFSET(DATA!$F$6,BU$10,$AF1333,1,1),0)</f>
        <v>0</v>
      </c>
      <c r="BV1333" s="190">
        <f ca="1">IF($AG1333&gt;0,OFFSET(DATA!$F$6,BV$10+27*(7-$AE$8),$AF1333,1,1)/OFFSET(DATA!$F$6,BV$10,$AF1333,1,1),0)</f>
        <v>0</v>
      </c>
      <c r="BW1333" s="190">
        <f ca="1">IF($AG1333&gt;0,OFFSET(DATA!$F$6,BW$10+27*(7-$AE$8),$AF1333,1,1)/OFFSET(DATA!$F$6,BW$10,$AF1333,1,1),0)</f>
        <v>0</v>
      </c>
      <c r="BX1333" s="190">
        <f ca="1">IF($AG1333&gt;0,OFFSET(DATA!$F$6,BX$10+27*(7-$AE$8),$AF1333,1,1)/OFFSET(DATA!$F$6,BX$10,$AF1333,1,1),0)</f>
        <v>0</v>
      </c>
    </row>
    <row r="1334" spans="32:76" x14ac:dyDescent="0.2">
      <c r="AF1334" s="166">
        <v>1323</v>
      </c>
      <c r="AG1334" s="96">
        <f ca="1">OFFSET(DATA!$F$6,$AF$10,$AF1334,1,1)</f>
        <v>0</v>
      </c>
      <c r="AH1334" s="190">
        <f ca="1">IF($AG1334&gt;0,OFFSET(DATA!$F$6,$AF$10+27*AH$10,$AF1334,1,1)/$AG1334,0)</f>
        <v>0</v>
      </c>
      <c r="AI1334" s="190">
        <f ca="1">IF($AG1334&gt;0,OFFSET(DATA!$F$6,$AF$10+27*AI$10,$AF1334,1,1)/$AG1334,0)</f>
        <v>0</v>
      </c>
      <c r="AJ1334" s="190">
        <f ca="1">IF($AG1334&gt;0,OFFSET(DATA!$F$6,$AF$10+27*AJ$10,$AF1334,1,1)/$AG1334,0)</f>
        <v>0</v>
      </c>
      <c r="AK1334" s="190">
        <f ca="1">IF($AG1334&gt;0,OFFSET(DATA!$F$6,$AF$10+27*AK$10,$AF1334,1,1)/$AG1334,0)</f>
        <v>0</v>
      </c>
      <c r="AL1334" s="190">
        <f ca="1">IF($AG1334&gt;0,OFFSET(DATA!$F$6,$AF$10+27*AL$10,$AF1334,1,1)/$AG1334,0)</f>
        <v>0</v>
      </c>
      <c r="AM1334" s="190">
        <f ca="1">IF($AG1334&gt;0,OFFSET(DATA!$F$6,$AF$10+27*AM$10,$AF1334,1,1)/$AG1334,0)</f>
        <v>0</v>
      </c>
      <c r="AN1334" s="166">
        <f ca="1">OFFSET(DATA!$F$6,$AF$10+27*AN$10,$AF1334,1,1)</f>
        <v>0</v>
      </c>
      <c r="AO1334" s="166">
        <f t="shared" ca="1" si="41"/>
        <v>0</v>
      </c>
      <c r="AQ1334" s="96">
        <f ca="1">OFFSET(DATA!$F$6,25,$AF1334,1,1)</f>
        <v>0</v>
      </c>
      <c r="AR1334" s="190">
        <f ca="1">IF($AQ1334&gt;0,OFFSET(DATA!$F$6,25+27*AR$10,$AF1334,1,1)/$AQ1334,0)</f>
        <v>0</v>
      </c>
      <c r="AS1334" s="190">
        <f ca="1">IF($AQ1334&gt;0,OFFSET(DATA!$F$6,25+27*AS$10,$AF1334,1,1)/$AQ1334,0)</f>
        <v>0</v>
      </c>
      <c r="AT1334" s="190">
        <f ca="1">IF($AQ1334&gt;0,OFFSET(DATA!$F$6,25+27*AT$10,$AF1334,1,1)/$AQ1334,0)</f>
        <v>0</v>
      </c>
      <c r="AU1334" s="190">
        <f ca="1">IF($AQ1334&gt;0,OFFSET(DATA!$F$6,25+27*AU$10,$AF1334,1,1)/$AQ1334,0)</f>
        <v>0</v>
      </c>
      <c r="AV1334" s="190">
        <f ca="1">IF($AQ1334&gt;0,OFFSET(DATA!$F$6,25+27*AV$10,$AF1334,1,1)/$AQ1334,0)</f>
        <v>0</v>
      </c>
      <c r="AW1334" s="190">
        <f ca="1">IF($AQ1334&gt;0,OFFSET(DATA!$F$6,25+27*AW$10,$AF1334,1,1)/$AQ1334,0)</f>
        <v>0</v>
      </c>
      <c r="AZ1334" s="166">
        <f t="shared" ca="1" si="42"/>
        <v>1</v>
      </c>
      <c r="BA1334" s="190">
        <f ca="1">IF($AG1334&gt;0,OFFSET(DATA!$F$6,BA$10+27*(7-$AE$8),$AF1334,1,1)/OFFSET(DATA!$F$6,BA$10,$AF1334,1,1),0)</f>
        <v>0</v>
      </c>
      <c r="BB1334" s="190">
        <f ca="1">IF($AG1334&gt;0,OFFSET(DATA!$F$6,BB$10+27*(7-$AE$8),$AF1334,1,1)/OFFSET(DATA!$F$6,BB$10,$AF1334,1,1),0)</f>
        <v>0</v>
      </c>
      <c r="BC1334" s="190">
        <f ca="1">IF($AG1334&gt;0,OFFSET(DATA!$F$6,BC$10+27*(7-$AE$8),$AF1334,1,1)/OFFSET(DATA!$F$6,BC$10,$AF1334,1,1),0)</f>
        <v>0</v>
      </c>
      <c r="BD1334" s="190">
        <f ca="1">IF($AG1334&gt;0,OFFSET(DATA!$F$6,BD$10+27*(7-$AE$8),$AF1334,1,1)/OFFSET(DATA!$F$6,BD$10,$AF1334,1,1),0)</f>
        <v>0</v>
      </c>
      <c r="BE1334" s="190">
        <f ca="1">IF($AG1334&gt;0,OFFSET(DATA!$F$6,BE$10+27*(7-$AE$8),$AF1334,1,1)/OFFSET(DATA!$F$6,BE$10,$AF1334,1,1),0)</f>
        <v>0</v>
      </c>
      <c r="BF1334" s="190">
        <f ca="1">IF($AG1334&gt;0,OFFSET(DATA!$F$6,BF$10+27*(7-$AE$8),$AF1334,1,1)/OFFSET(DATA!$F$6,BF$10,$AF1334,1,1),0)</f>
        <v>0</v>
      </c>
      <c r="BG1334" s="190">
        <f ca="1">IF($AG1334&gt;0,OFFSET(DATA!$F$6,BG$10+27*(7-$AE$8),$AF1334,1,1)/OFFSET(DATA!$F$6,BG$10,$AF1334,1,1),0)</f>
        <v>0</v>
      </c>
      <c r="BH1334" s="190">
        <f ca="1">IF($AG1334&gt;0,OFFSET(DATA!$F$6,BH$10+27*(7-$AE$8),$AF1334,1,1)/OFFSET(DATA!$F$6,BH$10,$AF1334,1,1),0)</f>
        <v>0</v>
      </c>
      <c r="BI1334" s="190">
        <f ca="1">IF($AG1334&gt;0,OFFSET(DATA!$F$6,BI$10+27*(7-$AE$8),$AF1334,1,1)/OFFSET(DATA!$F$6,BI$10,$AF1334,1,1),0)</f>
        <v>0</v>
      </c>
      <c r="BJ1334" s="190">
        <f ca="1">IF($AG1334&gt;0,OFFSET(DATA!$F$6,BJ$10+27*(7-$AE$8),$AF1334,1,1)/OFFSET(DATA!$F$6,BJ$10,$AF1334,1,1),0)</f>
        <v>0</v>
      </c>
      <c r="BK1334" s="190">
        <f ca="1">IF($AG1334&gt;0,OFFSET(DATA!$F$6,BK$10+27*(7-$AE$8),$AF1334,1,1)/OFFSET(DATA!$F$6,BK$10,$AF1334,1,1),0)</f>
        <v>0</v>
      </c>
      <c r="BL1334" s="190">
        <f ca="1">IF($AG1334&gt;0,OFFSET(DATA!$F$6,BL$10+27*(7-$AE$8),$AF1334,1,1)/OFFSET(DATA!$F$6,BL$10,$AF1334,1,1),0)</f>
        <v>0</v>
      </c>
      <c r="BM1334" s="190">
        <f ca="1">IF($AG1334&gt;0,OFFSET(DATA!$F$6,BM$10+27*(7-$AE$8),$AF1334,1,1)/OFFSET(DATA!$F$6,BM$10,$AF1334,1,1),0)</f>
        <v>0</v>
      </c>
      <c r="BN1334" s="190">
        <f ca="1">IF($AG1334&gt;0,OFFSET(DATA!$F$6,BN$10+27*(7-$AE$8),$AF1334,1,1)/OFFSET(DATA!$F$6,BN$10,$AF1334,1,1),0)</f>
        <v>0</v>
      </c>
      <c r="BO1334" s="190">
        <f ca="1">IF($AG1334&gt;0,OFFSET(DATA!$F$6,BO$10+27*(7-$AE$8),$AF1334,1,1)/OFFSET(DATA!$F$6,BO$10,$AF1334,1,1),0)</f>
        <v>0</v>
      </c>
      <c r="BP1334" s="190">
        <f ca="1">IF($AG1334&gt;0,OFFSET(DATA!$F$6,BP$10+27*(7-$AE$8),$AF1334,1,1)/OFFSET(DATA!$F$6,BP$10,$AF1334,1,1),0)</f>
        <v>0</v>
      </c>
      <c r="BQ1334" s="190">
        <f ca="1">IF($AG1334&gt;0,OFFSET(DATA!$F$6,BQ$10+27*(7-$AE$8),$AF1334,1,1)/OFFSET(DATA!$F$6,BQ$10,$AF1334,1,1),0)</f>
        <v>0</v>
      </c>
      <c r="BR1334" s="190">
        <f ca="1">IF($AG1334&gt;0,OFFSET(DATA!$F$6,BR$10+27*(7-$AE$8),$AF1334,1,1)/OFFSET(DATA!$F$6,BR$10,$AF1334,1,1),0)</f>
        <v>0</v>
      </c>
      <c r="BS1334" s="190">
        <f ca="1">IF($AG1334&gt;0,OFFSET(DATA!$F$6,BS$10+27*(7-$AE$8),$AF1334,1,1)/OFFSET(DATA!$F$6,BS$10,$AF1334,1,1),0)</f>
        <v>0</v>
      </c>
      <c r="BT1334" s="190">
        <f ca="1">IF($AG1334&gt;0,OFFSET(DATA!$F$6,BT$10+27*(7-$AE$8),$AF1334,1,1)/OFFSET(DATA!$F$6,BT$10,$AF1334,1,1),0)</f>
        <v>0</v>
      </c>
      <c r="BU1334" s="190">
        <f ca="1">IF($AG1334&gt;0,OFFSET(DATA!$F$6,BU$10+27*(7-$AE$8),$AF1334,1,1)/OFFSET(DATA!$F$6,BU$10,$AF1334,1,1),0)</f>
        <v>0</v>
      </c>
      <c r="BV1334" s="190">
        <f ca="1">IF($AG1334&gt;0,OFFSET(DATA!$F$6,BV$10+27*(7-$AE$8),$AF1334,1,1)/OFFSET(DATA!$F$6,BV$10,$AF1334,1,1),0)</f>
        <v>0</v>
      </c>
      <c r="BW1334" s="190">
        <f ca="1">IF($AG1334&gt;0,OFFSET(DATA!$F$6,BW$10+27*(7-$AE$8),$AF1334,1,1)/OFFSET(DATA!$F$6,BW$10,$AF1334,1,1),0)</f>
        <v>0</v>
      </c>
      <c r="BX1334" s="190">
        <f ca="1">IF($AG1334&gt;0,OFFSET(DATA!$F$6,BX$10+27*(7-$AE$8),$AF1334,1,1)/OFFSET(DATA!$F$6,BX$10,$AF1334,1,1),0)</f>
        <v>0</v>
      </c>
    </row>
    <row r="1335" spans="32:76" x14ac:dyDescent="0.2">
      <c r="AF1335" s="166">
        <v>1324</v>
      </c>
      <c r="AG1335" s="96">
        <f ca="1">OFFSET(DATA!$F$6,$AF$10,$AF1335,1,1)</f>
        <v>0</v>
      </c>
      <c r="AH1335" s="190">
        <f ca="1">IF($AG1335&gt;0,OFFSET(DATA!$F$6,$AF$10+27*AH$10,$AF1335,1,1)/$AG1335,0)</f>
        <v>0</v>
      </c>
      <c r="AI1335" s="190">
        <f ca="1">IF($AG1335&gt;0,OFFSET(DATA!$F$6,$AF$10+27*AI$10,$AF1335,1,1)/$AG1335,0)</f>
        <v>0</v>
      </c>
      <c r="AJ1335" s="190">
        <f ca="1">IF($AG1335&gt;0,OFFSET(DATA!$F$6,$AF$10+27*AJ$10,$AF1335,1,1)/$AG1335,0)</f>
        <v>0</v>
      </c>
      <c r="AK1335" s="190">
        <f ca="1">IF($AG1335&gt;0,OFFSET(DATA!$F$6,$AF$10+27*AK$10,$AF1335,1,1)/$AG1335,0)</f>
        <v>0</v>
      </c>
      <c r="AL1335" s="190">
        <f ca="1">IF($AG1335&gt;0,OFFSET(DATA!$F$6,$AF$10+27*AL$10,$AF1335,1,1)/$AG1335,0)</f>
        <v>0</v>
      </c>
      <c r="AM1335" s="190">
        <f ca="1">IF($AG1335&gt;0,OFFSET(DATA!$F$6,$AF$10+27*AM$10,$AF1335,1,1)/$AG1335,0)</f>
        <v>0</v>
      </c>
      <c r="AN1335" s="166">
        <f ca="1">OFFSET(DATA!$F$6,$AF$10+27*AN$10,$AF1335,1,1)</f>
        <v>0</v>
      </c>
      <c r="AO1335" s="166">
        <f t="shared" ca="1" si="41"/>
        <v>0</v>
      </c>
      <c r="AQ1335" s="96">
        <f ca="1">OFFSET(DATA!$F$6,25,$AF1335,1,1)</f>
        <v>0</v>
      </c>
      <c r="AR1335" s="190">
        <f ca="1">IF($AQ1335&gt;0,OFFSET(DATA!$F$6,25+27*AR$10,$AF1335,1,1)/$AQ1335,0)</f>
        <v>0</v>
      </c>
      <c r="AS1335" s="190">
        <f ca="1">IF($AQ1335&gt;0,OFFSET(DATA!$F$6,25+27*AS$10,$AF1335,1,1)/$AQ1335,0)</f>
        <v>0</v>
      </c>
      <c r="AT1335" s="190">
        <f ca="1">IF($AQ1335&gt;0,OFFSET(DATA!$F$6,25+27*AT$10,$AF1335,1,1)/$AQ1335,0)</f>
        <v>0</v>
      </c>
      <c r="AU1335" s="190">
        <f ca="1">IF($AQ1335&gt;0,OFFSET(DATA!$F$6,25+27*AU$10,$AF1335,1,1)/$AQ1335,0)</f>
        <v>0</v>
      </c>
      <c r="AV1335" s="190">
        <f ca="1">IF($AQ1335&gt;0,OFFSET(DATA!$F$6,25+27*AV$10,$AF1335,1,1)/$AQ1335,0)</f>
        <v>0</v>
      </c>
      <c r="AW1335" s="190">
        <f ca="1">IF($AQ1335&gt;0,OFFSET(DATA!$F$6,25+27*AW$10,$AF1335,1,1)/$AQ1335,0)</f>
        <v>0</v>
      </c>
      <c r="AZ1335" s="166">
        <f t="shared" ca="1" si="42"/>
        <v>1</v>
      </c>
      <c r="BA1335" s="190">
        <f ca="1">IF($AG1335&gt;0,OFFSET(DATA!$F$6,BA$10+27*(7-$AE$8),$AF1335,1,1)/OFFSET(DATA!$F$6,BA$10,$AF1335,1,1),0)</f>
        <v>0</v>
      </c>
      <c r="BB1335" s="190">
        <f ca="1">IF($AG1335&gt;0,OFFSET(DATA!$F$6,BB$10+27*(7-$AE$8),$AF1335,1,1)/OFFSET(DATA!$F$6,BB$10,$AF1335,1,1),0)</f>
        <v>0</v>
      </c>
      <c r="BC1335" s="190">
        <f ca="1">IF($AG1335&gt;0,OFFSET(DATA!$F$6,BC$10+27*(7-$AE$8),$AF1335,1,1)/OFFSET(DATA!$F$6,BC$10,$AF1335,1,1),0)</f>
        <v>0</v>
      </c>
      <c r="BD1335" s="190">
        <f ca="1">IF($AG1335&gt;0,OFFSET(DATA!$F$6,BD$10+27*(7-$AE$8),$AF1335,1,1)/OFFSET(DATA!$F$6,BD$10,$AF1335,1,1),0)</f>
        <v>0</v>
      </c>
      <c r="BE1335" s="190">
        <f ca="1">IF($AG1335&gt;0,OFFSET(DATA!$F$6,BE$10+27*(7-$AE$8),$AF1335,1,1)/OFFSET(DATA!$F$6,BE$10,$AF1335,1,1),0)</f>
        <v>0</v>
      </c>
      <c r="BF1335" s="190">
        <f ca="1">IF($AG1335&gt;0,OFFSET(DATA!$F$6,BF$10+27*(7-$AE$8),$AF1335,1,1)/OFFSET(DATA!$F$6,BF$10,$AF1335,1,1),0)</f>
        <v>0</v>
      </c>
      <c r="BG1335" s="190">
        <f ca="1">IF($AG1335&gt;0,OFFSET(DATA!$F$6,BG$10+27*(7-$AE$8),$AF1335,1,1)/OFFSET(DATA!$F$6,BG$10,$AF1335,1,1),0)</f>
        <v>0</v>
      </c>
      <c r="BH1335" s="190">
        <f ca="1">IF($AG1335&gt;0,OFFSET(DATA!$F$6,BH$10+27*(7-$AE$8),$AF1335,1,1)/OFFSET(DATA!$F$6,BH$10,$AF1335,1,1),0)</f>
        <v>0</v>
      </c>
      <c r="BI1335" s="190">
        <f ca="1">IF($AG1335&gt;0,OFFSET(DATA!$F$6,BI$10+27*(7-$AE$8),$AF1335,1,1)/OFFSET(DATA!$F$6,BI$10,$AF1335,1,1),0)</f>
        <v>0</v>
      </c>
      <c r="BJ1335" s="190">
        <f ca="1">IF($AG1335&gt;0,OFFSET(DATA!$F$6,BJ$10+27*(7-$AE$8),$AF1335,1,1)/OFFSET(DATA!$F$6,BJ$10,$AF1335,1,1),0)</f>
        <v>0</v>
      </c>
      <c r="BK1335" s="190">
        <f ca="1">IF($AG1335&gt;0,OFFSET(DATA!$F$6,BK$10+27*(7-$AE$8),$AF1335,1,1)/OFFSET(DATA!$F$6,BK$10,$AF1335,1,1),0)</f>
        <v>0</v>
      </c>
      <c r="BL1335" s="190">
        <f ca="1">IF($AG1335&gt;0,OFFSET(DATA!$F$6,BL$10+27*(7-$AE$8),$AF1335,1,1)/OFFSET(DATA!$F$6,BL$10,$AF1335,1,1),0)</f>
        <v>0</v>
      </c>
      <c r="BM1335" s="190">
        <f ca="1">IF($AG1335&gt;0,OFFSET(DATA!$F$6,BM$10+27*(7-$AE$8),$AF1335,1,1)/OFFSET(DATA!$F$6,BM$10,$AF1335,1,1),0)</f>
        <v>0</v>
      </c>
      <c r="BN1335" s="190">
        <f ca="1">IF($AG1335&gt;0,OFFSET(DATA!$F$6,BN$10+27*(7-$AE$8),$AF1335,1,1)/OFFSET(DATA!$F$6,BN$10,$AF1335,1,1),0)</f>
        <v>0</v>
      </c>
      <c r="BO1335" s="190">
        <f ca="1">IF($AG1335&gt;0,OFFSET(DATA!$F$6,BO$10+27*(7-$AE$8),$AF1335,1,1)/OFFSET(DATA!$F$6,BO$10,$AF1335,1,1),0)</f>
        <v>0</v>
      </c>
      <c r="BP1335" s="190">
        <f ca="1">IF($AG1335&gt;0,OFFSET(DATA!$F$6,BP$10+27*(7-$AE$8),$AF1335,1,1)/OFFSET(DATA!$F$6,BP$10,$AF1335,1,1),0)</f>
        <v>0</v>
      </c>
      <c r="BQ1335" s="190">
        <f ca="1">IF($AG1335&gt;0,OFFSET(DATA!$F$6,BQ$10+27*(7-$AE$8),$AF1335,1,1)/OFFSET(DATA!$F$6,BQ$10,$AF1335,1,1),0)</f>
        <v>0</v>
      </c>
      <c r="BR1335" s="190">
        <f ca="1">IF($AG1335&gt;0,OFFSET(DATA!$F$6,BR$10+27*(7-$AE$8),$AF1335,1,1)/OFFSET(DATA!$F$6,BR$10,$AF1335,1,1),0)</f>
        <v>0</v>
      </c>
      <c r="BS1335" s="190">
        <f ca="1">IF($AG1335&gt;0,OFFSET(DATA!$F$6,BS$10+27*(7-$AE$8),$AF1335,1,1)/OFFSET(DATA!$F$6,BS$10,$AF1335,1,1),0)</f>
        <v>0</v>
      </c>
      <c r="BT1335" s="190">
        <f ca="1">IF($AG1335&gt;0,OFFSET(DATA!$F$6,BT$10+27*(7-$AE$8),$AF1335,1,1)/OFFSET(DATA!$F$6,BT$10,$AF1335,1,1),0)</f>
        <v>0</v>
      </c>
      <c r="BU1335" s="190">
        <f ca="1">IF($AG1335&gt;0,OFFSET(DATA!$F$6,BU$10+27*(7-$AE$8),$AF1335,1,1)/OFFSET(DATA!$F$6,BU$10,$AF1335,1,1),0)</f>
        <v>0</v>
      </c>
      <c r="BV1335" s="190">
        <f ca="1">IF($AG1335&gt;0,OFFSET(DATA!$F$6,BV$10+27*(7-$AE$8),$AF1335,1,1)/OFFSET(DATA!$F$6,BV$10,$AF1335,1,1),0)</f>
        <v>0</v>
      </c>
      <c r="BW1335" s="190">
        <f ca="1">IF($AG1335&gt;0,OFFSET(DATA!$F$6,BW$10+27*(7-$AE$8),$AF1335,1,1)/OFFSET(DATA!$F$6,BW$10,$AF1335,1,1),0)</f>
        <v>0</v>
      </c>
      <c r="BX1335" s="190">
        <f ca="1">IF($AG1335&gt;0,OFFSET(DATA!$F$6,BX$10+27*(7-$AE$8),$AF1335,1,1)/OFFSET(DATA!$F$6,BX$10,$AF1335,1,1),0)</f>
        <v>0</v>
      </c>
    </row>
    <row r="1336" spans="32:76" x14ac:dyDescent="0.2">
      <c r="AF1336" s="166">
        <v>1325</v>
      </c>
      <c r="AG1336" s="96">
        <f ca="1">OFFSET(DATA!$F$6,$AF$10,$AF1336,1,1)</f>
        <v>0</v>
      </c>
      <c r="AH1336" s="190">
        <f ca="1">IF($AG1336&gt;0,OFFSET(DATA!$F$6,$AF$10+27*AH$10,$AF1336,1,1)/$AG1336,0)</f>
        <v>0</v>
      </c>
      <c r="AI1336" s="190">
        <f ca="1">IF($AG1336&gt;0,OFFSET(DATA!$F$6,$AF$10+27*AI$10,$AF1336,1,1)/$AG1336,0)</f>
        <v>0</v>
      </c>
      <c r="AJ1336" s="190">
        <f ca="1">IF($AG1336&gt;0,OFFSET(DATA!$F$6,$AF$10+27*AJ$10,$AF1336,1,1)/$AG1336,0)</f>
        <v>0</v>
      </c>
      <c r="AK1336" s="190">
        <f ca="1">IF($AG1336&gt;0,OFFSET(DATA!$F$6,$AF$10+27*AK$10,$AF1336,1,1)/$AG1336,0)</f>
        <v>0</v>
      </c>
      <c r="AL1336" s="190">
        <f ca="1">IF($AG1336&gt;0,OFFSET(DATA!$F$6,$AF$10+27*AL$10,$AF1336,1,1)/$AG1336,0)</f>
        <v>0</v>
      </c>
      <c r="AM1336" s="190">
        <f ca="1">IF($AG1336&gt;0,OFFSET(DATA!$F$6,$AF$10+27*AM$10,$AF1336,1,1)/$AG1336,0)</f>
        <v>0</v>
      </c>
      <c r="AN1336" s="166">
        <f ca="1">OFFSET(DATA!$F$6,$AF$10+27*AN$10,$AF1336,1,1)</f>
        <v>0</v>
      </c>
      <c r="AO1336" s="166">
        <f t="shared" ca="1" si="41"/>
        <v>0</v>
      </c>
      <c r="AQ1336" s="96">
        <f ca="1">OFFSET(DATA!$F$6,25,$AF1336,1,1)</f>
        <v>0</v>
      </c>
      <c r="AR1336" s="190">
        <f ca="1">IF($AQ1336&gt;0,OFFSET(DATA!$F$6,25+27*AR$10,$AF1336,1,1)/$AQ1336,0)</f>
        <v>0</v>
      </c>
      <c r="AS1336" s="190">
        <f ca="1">IF($AQ1336&gt;0,OFFSET(DATA!$F$6,25+27*AS$10,$AF1336,1,1)/$AQ1336,0)</f>
        <v>0</v>
      </c>
      <c r="AT1336" s="190">
        <f ca="1">IF($AQ1336&gt;0,OFFSET(DATA!$F$6,25+27*AT$10,$AF1336,1,1)/$AQ1336,0)</f>
        <v>0</v>
      </c>
      <c r="AU1336" s="190">
        <f ca="1">IF($AQ1336&gt;0,OFFSET(DATA!$F$6,25+27*AU$10,$AF1336,1,1)/$AQ1336,0)</f>
        <v>0</v>
      </c>
      <c r="AV1336" s="190">
        <f ca="1">IF($AQ1336&gt;0,OFFSET(DATA!$F$6,25+27*AV$10,$AF1336,1,1)/$AQ1336,0)</f>
        <v>0</v>
      </c>
      <c r="AW1336" s="190">
        <f ca="1">IF($AQ1336&gt;0,OFFSET(DATA!$F$6,25+27*AW$10,$AF1336,1,1)/$AQ1336,0)</f>
        <v>0</v>
      </c>
      <c r="AZ1336" s="166">
        <f t="shared" ca="1" si="42"/>
        <v>1</v>
      </c>
      <c r="BA1336" s="190">
        <f ca="1">IF($AG1336&gt;0,OFFSET(DATA!$F$6,BA$10+27*(7-$AE$8),$AF1336,1,1)/OFFSET(DATA!$F$6,BA$10,$AF1336,1,1),0)</f>
        <v>0</v>
      </c>
      <c r="BB1336" s="190">
        <f ca="1">IF($AG1336&gt;0,OFFSET(DATA!$F$6,BB$10+27*(7-$AE$8),$AF1336,1,1)/OFFSET(DATA!$F$6,BB$10,$AF1336,1,1),0)</f>
        <v>0</v>
      </c>
      <c r="BC1336" s="190">
        <f ca="1">IF($AG1336&gt;0,OFFSET(DATA!$F$6,BC$10+27*(7-$AE$8),$AF1336,1,1)/OFFSET(DATA!$F$6,BC$10,$AF1336,1,1),0)</f>
        <v>0</v>
      </c>
      <c r="BD1336" s="190">
        <f ca="1">IF($AG1336&gt;0,OFFSET(DATA!$F$6,BD$10+27*(7-$AE$8),$AF1336,1,1)/OFFSET(DATA!$F$6,BD$10,$AF1336,1,1),0)</f>
        <v>0</v>
      </c>
      <c r="BE1336" s="190">
        <f ca="1">IF($AG1336&gt;0,OFFSET(DATA!$F$6,BE$10+27*(7-$AE$8),$AF1336,1,1)/OFFSET(DATA!$F$6,BE$10,$AF1336,1,1),0)</f>
        <v>0</v>
      </c>
      <c r="BF1336" s="190">
        <f ca="1">IF($AG1336&gt;0,OFFSET(DATA!$F$6,BF$10+27*(7-$AE$8),$AF1336,1,1)/OFFSET(DATA!$F$6,BF$10,$AF1336,1,1),0)</f>
        <v>0</v>
      </c>
      <c r="BG1336" s="190">
        <f ca="1">IF($AG1336&gt;0,OFFSET(DATA!$F$6,BG$10+27*(7-$AE$8),$AF1336,1,1)/OFFSET(DATA!$F$6,BG$10,$AF1336,1,1),0)</f>
        <v>0</v>
      </c>
      <c r="BH1336" s="190">
        <f ca="1">IF($AG1336&gt;0,OFFSET(DATA!$F$6,BH$10+27*(7-$AE$8),$AF1336,1,1)/OFFSET(DATA!$F$6,BH$10,$AF1336,1,1),0)</f>
        <v>0</v>
      </c>
      <c r="BI1336" s="190">
        <f ca="1">IF($AG1336&gt;0,OFFSET(DATA!$F$6,BI$10+27*(7-$AE$8),$AF1336,1,1)/OFFSET(DATA!$F$6,BI$10,$AF1336,1,1),0)</f>
        <v>0</v>
      </c>
      <c r="BJ1336" s="190">
        <f ca="1">IF($AG1336&gt;0,OFFSET(DATA!$F$6,BJ$10+27*(7-$AE$8),$AF1336,1,1)/OFFSET(DATA!$F$6,BJ$10,$AF1336,1,1),0)</f>
        <v>0</v>
      </c>
      <c r="BK1336" s="190">
        <f ca="1">IF($AG1336&gt;0,OFFSET(DATA!$F$6,BK$10+27*(7-$AE$8),$AF1336,1,1)/OFFSET(DATA!$F$6,BK$10,$AF1336,1,1),0)</f>
        <v>0</v>
      </c>
      <c r="BL1336" s="190">
        <f ca="1">IF($AG1336&gt;0,OFFSET(DATA!$F$6,BL$10+27*(7-$AE$8),$AF1336,1,1)/OFFSET(DATA!$F$6,BL$10,$AF1336,1,1),0)</f>
        <v>0</v>
      </c>
      <c r="BM1336" s="190">
        <f ca="1">IF($AG1336&gt;0,OFFSET(DATA!$F$6,BM$10+27*(7-$AE$8),$AF1336,1,1)/OFFSET(DATA!$F$6,BM$10,$AF1336,1,1),0)</f>
        <v>0</v>
      </c>
      <c r="BN1336" s="190">
        <f ca="1">IF($AG1336&gt;0,OFFSET(DATA!$F$6,BN$10+27*(7-$AE$8),$AF1336,1,1)/OFFSET(DATA!$F$6,BN$10,$AF1336,1,1),0)</f>
        <v>0</v>
      </c>
      <c r="BO1336" s="190">
        <f ca="1">IF($AG1336&gt;0,OFFSET(DATA!$F$6,BO$10+27*(7-$AE$8),$AF1336,1,1)/OFFSET(DATA!$F$6,BO$10,$AF1336,1,1),0)</f>
        <v>0</v>
      </c>
      <c r="BP1336" s="190">
        <f ca="1">IF($AG1336&gt;0,OFFSET(DATA!$F$6,BP$10+27*(7-$AE$8),$AF1336,1,1)/OFFSET(DATA!$F$6,BP$10,$AF1336,1,1),0)</f>
        <v>0</v>
      </c>
      <c r="BQ1336" s="190">
        <f ca="1">IF($AG1336&gt;0,OFFSET(DATA!$F$6,BQ$10+27*(7-$AE$8),$AF1336,1,1)/OFFSET(DATA!$F$6,BQ$10,$AF1336,1,1),0)</f>
        <v>0</v>
      </c>
      <c r="BR1336" s="190">
        <f ca="1">IF($AG1336&gt;0,OFFSET(DATA!$F$6,BR$10+27*(7-$AE$8),$AF1336,1,1)/OFFSET(DATA!$F$6,BR$10,$AF1336,1,1),0)</f>
        <v>0</v>
      </c>
      <c r="BS1336" s="190">
        <f ca="1">IF($AG1336&gt;0,OFFSET(DATA!$F$6,BS$10+27*(7-$AE$8),$AF1336,1,1)/OFFSET(DATA!$F$6,BS$10,$AF1336,1,1),0)</f>
        <v>0</v>
      </c>
      <c r="BT1336" s="190">
        <f ca="1">IF($AG1336&gt;0,OFFSET(DATA!$F$6,BT$10+27*(7-$AE$8),$AF1336,1,1)/OFFSET(DATA!$F$6,BT$10,$AF1336,1,1),0)</f>
        <v>0</v>
      </c>
      <c r="BU1336" s="190">
        <f ca="1">IF($AG1336&gt;0,OFFSET(DATA!$F$6,BU$10+27*(7-$AE$8),$AF1336,1,1)/OFFSET(DATA!$F$6,BU$10,$AF1336,1,1),0)</f>
        <v>0</v>
      </c>
      <c r="BV1336" s="190">
        <f ca="1">IF($AG1336&gt;0,OFFSET(DATA!$F$6,BV$10+27*(7-$AE$8),$AF1336,1,1)/OFFSET(DATA!$F$6,BV$10,$AF1336,1,1),0)</f>
        <v>0</v>
      </c>
      <c r="BW1336" s="190">
        <f ca="1">IF($AG1336&gt;0,OFFSET(DATA!$F$6,BW$10+27*(7-$AE$8),$AF1336,1,1)/OFFSET(DATA!$F$6,BW$10,$AF1336,1,1),0)</f>
        <v>0</v>
      </c>
      <c r="BX1336" s="190">
        <f ca="1">IF($AG1336&gt;0,OFFSET(DATA!$F$6,BX$10+27*(7-$AE$8),$AF1336,1,1)/OFFSET(DATA!$F$6,BX$10,$AF1336,1,1),0)</f>
        <v>0</v>
      </c>
    </row>
    <row r="1337" spans="32:76" x14ac:dyDescent="0.2">
      <c r="AF1337" s="166">
        <v>1326</v>
      </c>
      <c r="AG1337" s="96">
        <f ca="1">OFFSET(DATA!$F$6,$AF$10,$AF1337,1,1)</f>
        <v>0</v>
      </c>
      <c r="AH1337" s="190">
        <f ca="1">IF($AG1337&gt;0,OFFSET(DATA!$F$6,$AF$10+27*AH$10,$AF1337,1,1)/$AG1337,0)</f>
        <v>0</v>
      </c>
      <c r="AI1337" s="190">
        <f ca="1">IF($AG1337&gt;0,OFFSET(DATA!$F$6,$AF$10+27*AI$10,$AF1337,1,1)/$AG1337,0)</f>
        <v>0</v>
      </c>
      <c r="AJ1337" s="190">
        <f ca="1">IF($AG1337&gt;0,OFFSET(DATA!$F$6,$AF$10+27*AJ$10,$AF1337,1,1)/$AG1337,0)</f>
        <v>0</v>
      </c>
      <c r="AK1337" s="190">
        <f ca="1">IF($AG1337&gt;0,OFFSET(DATA!$F$6,$AF$10+27*AK$10,$AF1337,1,1)/$AG1337,0)</f>
        <v>0</v>
      </c>
      <c r="AL1337" s="190">
        <f ca="1">IF($AG1337&gt;0,OFFSET(DATA!$F$6,$AF$10+27*AL$10,$AF1337,1,1)/$AG1337,0)</f>
        <v>0</v>
      </c>
      <c r="AM1337" s="190">
        <f ca="1">IF($AG1337&gt;0,OFFSET(DATA!$F$6,$AF$10+27*AM$10,$AF1337,1,1)/$AG1337,0)</f>
        <v>0</v>
      </c>
      <c r="AN1337" s="166">
        <f ca="1">OFFSET(DATA!$F$6,$AF$10+27*AN$10,$AF1337,1,1)</f>
        <v>0</v>
      </c>
      <c r="AO1337" s="166">
        <f t="shared" ca="1" si="41"/>
        <v>0</v>
      </c>
      <c r="AQ1337" s="96">
        <f ca="1">OFFSET(DATA!$F$6,25,$AF1337,1,1)</f>
        <v>0</v>
      </c>
      <c r="AR1337" s="190">
        <f ca="1">IF($AQ1337&gt;0,OFFSET(DATA!$F$6,25+27*AR$10,$AF1337,1,1)/$AQ1337,0)</f>
        <v>0</v>
      </c>
      <c r="AS1337" s="190">
        <f ca="1">IF($AQ1337&gt;0,OFFSET(DATA!$F$6,25+27*AS$10,$AF1337,1,1)/$AQ1337,0)</f>
        <v>0</v>
      </c>
      <c r="AT1337" s="190">
        <f ca="1">IF($AQ1337&gt;0,OFFSET(DATA!$F$6,25+27*AT$10,$AF1337,1,1)/$AQ1337,0)</f>
        <v>0</v>
      </c>
      <c r="AU1337" s="190">
        <f ca="1">IF($AQ1337&gt;0,OFFSET(DATA!$F$6,25+27*AU$10,$AF1337,1,1)/$AQ1337,0)</f>
        <v>0</v>
      </c>
      <c r="AV1337" s="190">
        <f ca="1">IF($AQ1337&gt;0,OFFSET(DATA!$F$6,25+27*AV$10,$AF1337,1,1)/$AQ1337,0)</f>
        <v>0</v>
      </c>
      <c r="AW1337" s="190">
        <f ca="1">IF($AQ1337&gt;0,OFFSET(DATA!$F$6,25+27*AW$10,$AF1337,1,1)/$AQ1337,0)</f>
        <v>0</v>
      </c>
      <c r="AZ1337" s="166">
        <f t="shared" ca="1" si="42"/>
        <v>1</v>
      </c>
      <c r="BA1337" s="190">
        <f ca="1">IF($AG1337&gt;0,OFFSET(DATA!$F$6,BA$10+27*(7-$AE$8),$AF1337,1,1)/OFFSET(DATA!$F$6,BA$10,$AF1337,1,1),0)</f>
        <v>0</v>
      </c>
      <c r="BB1337" s="190">
        <f ca="1">IF($AG1337&gt;0,OFFSET(DATA!$F$6,BB$10+27*(7-$AE$8),$AF1337,1,1)/OFFSET(DATA!$F$6,BB$10,$AF1337,1,1),0)</f>
        <v>0</v>
      </c>
      <c r="BC1337" s="190">
        <f ca="1">IF($AG1337&gt;0,OFFSET(DATA!$F$6,BC$10+27*(7-$AE$8),$AF1337,1,1)/OFFSET(DATA!$F$6,BC$10,$AF1337,1,1),0)</f>
        <v>0</v>
      </c>
      <c r="BD1337" s="190">
        <f ca="1">IF($AG1337&gt;0,OFFSET(DATA!$F$6,BD$10+27*(7-$AE$8),$AF1337,1,1)/OFFSET(DATA!$F$6,BD$10,$AF1337,1,1),0)</f>
        <v>0</v>
      </c>
      <c r="BE1337" s="190">
        <f ca="1">IF($AG1337&gt;0,OFFSET(DATA!$F$6,BE$10+27*(7-$AE$8),$AF1337,1,1)/OFFSET(DATA!$F$6,BE$10,$AF1337,1,1),0)</f>
        <v>0</v>
      </c>
      <c r="BF1337" s="190">
        <f ca="1">IF($AG1337&gt;0,OFFSET(DATA!$F$6,BF$10+27*(7-$AE$8),$AF1337,1,1)/OFFSET(DATA!$F$6,BF$10,$AF1337,1,1),0)</f>
        <v>0</v>
      </c>
      <c r="BG1337" s="190">
        <f ca="1">IF($AG1337&gt;0,OFFSET(DATA!$F$6,BG$10+27*(7-$AE$8),$AF1337,1,1)/OFFSET(DATA!$F$6,BG$10,$AF1337,1,1),0)</f>
        <v>0</v>
      </c>
      <c r="BH1337" s="190">
        <f ca="1">IF($AG1337&gt;0,OFFSET(DATA!$F$6,BH$10+27*(7-$AE$8),$AF1337,1,1)/OFFSET(DATA!$F$6,BH$10,$AF1337,1,1),0)</f>
        <v>0</v>
      </c>
      <c r="BI1337" s="190">
        <f ca="1">IF($AG1337&gt;0,OFFSET(DATA!$F$6,BI$10+27*(7-$AE$8),$AF1337,1,1)/OFFSET(DATA!$F$6,BI$10,$AF1337,1,1),0)</f>
        <v>0</v>
      </c>
      <c r="BJ1337" s="190">
        <f ca="1">IF($AG1337&gt;0,OFFSET(DATA!$F$6,BJ$10+27*(7-$AE$8),$AF1337,1,1)/OFFSET(DATA!$F$6,BJ$10,$AF1337,1,1),0)</f>
        <v>0</v>
      </c>
      <c r="BK1337" s="190">
        <f ca="1">IF($AG1337&gt;0,OFFSET(DATA!$F$6,BK$10+27*(7-$AE$8),$AF1337,1,1)/OFFSET(DATA!$F$6,BK$10,$AF1337,1,1),0)</f>
        <v>0</v>
      </c>
      <c r="BL1337" s="190">
        <f ca="1">IF($AG1337&gt;0,OFFSET(DATA!$F$6,BL$10+27*(7-$AE$8),$AF1337,1,1)/OFFSET(DATA!$F$6,BL$10,$AF1337,1,1),0)</f>
        <v>0</v>
      </c>
      <c r="BM1337" s="190">
        <f ca="1">IF($AG1337&gt;0,OFFSET(DATA!$F$6,BM$10+27*(7-$AE$8),$AF1337,1,1)/OFFSET(DATA!$F$6,BM$10,$AF1337,1,1),0)</f>
        <v>0</v>
      </c>
      <c r="BN1337" s="190">
        <f ca="1">IF($AG1337&gt;0,OFFSET(DATA!$F$6,BN$10+27*(7-$AE$8),$AF1337,1,1)/OFFSET(DATA!$F$6,BN$10,$AF1337,1,1),0)</f>
        <v>0</v>
      </c>
      <c r="BO1337" s="190">
        <f ca="1">IF($AG1337&gt;0,OFFSET(DATA!$F$6,BO$10+27*(7-$AE$8),$AF1337,1,1)/OFFSET(DATA!$F$6,BO$10,$AF1337,1,1),0)</f>
        <v>0</v>
      </c>
      <c r="BP1337" s="190">
        <f ca="1">IF($AG1337&gt;0,OFFSET(DATA!$F$6,BP$10+27*(7-$AE$8),$AF1337,1,1)/OFFSET(DATA!$F$6,BP$10,$AF1337,1,1),0)</f>
        <v>0</v>
      </c>
      <c r="BQ1337" s="190">
        <f ca="1">IF($AG1337&gt;0,OFFSET(DATA!$F$6,BQ$10+27*(7-$AE$8),$AF1337,1,1)/OFFSET(DATA!$F$6,BQ$10,$AF1337,1,1),0)</f>
        <v>0</v>
      </c>
      <c r="BR1337" s="190">
        <f ca="1">IF($AG1337&gt;0,OFFSET(DATA!$F$6,BR$10+27*(7-$AE$8),$AF1337,1,1)/OFFSET(DATA!$F$6,BR$10,$AF1337,1,1),0)</f>
        <v>0</v>
      </c>
      <c r="BS1337" s="190">
        <f ca="1">IF($AG1337&gt;0,OFFSET(DATA!$F$6,BS$10+27*(7-$AE$8),$AF1337,1,1)/OFFSET(DATA!$F$6,BS$10,$AF1337,1,1),0)</f>
        <v>0</v>
      </c>
      <c r="BT1337" s="190">
        <f ca="1">IF($AG1337&gt;0,OFFSET(DATA!$F$6,BT$10+27*(7-$AE$8),$AF1337,1,1)/OFFSET(DATA!$F$6,BT$10,$AF1337,1,1),0)</f>
        <v>0</v>
      </c>
      <c r="BU1337" s="190">
        <f ca="1">IF($AG1337&gt;0,OFFSET(DATA!$F$6,BU$10+27*(7-$AE$8),$AF1337,1,1)/OFFSET(DATA!$F$6,BU$10,$AF1337,1,1),0)</f>
        <v>0</v>
      </c>
      <c r="BV1337" s="190">
        <f ca="1">IF($AG1337&gt;0,OFFSET(DATA!$F$6,BV$10+27*(7-$AE$8),$AF1337,1,1)/OFFSET(DATA!$F$6,BV$10,$AF1337,1,1),0)</f>
        <v>0</v>
      </c>
      <c r="BW1337" s="190">
        <f ca="1">IF($AG1337&gt;0,OFFSET(DATA!$F$6,BW$10+27*(7-$AE$8),$AF1337,1,1)/OFFSET(DATA!$F$6,BW$10,$AF1337,1,1),0)</f>
        <v>0</v>
      </c>
      <c r="BX1337" s="190">
        <f ca="1">IF($AG1337&gt;0,OFFSET(DATA!$F$6,BX$10+27*(7-$AE$8),$AF1337,1,1)/OFFSET(DATA!$F$6,BX$10,$AF1337,1,1),0)</f>
        <v>0</v>
      </c>
    </row>
    <row r="1338" spans="32:76" x14ac:dyDescent="0.2">
      <c r="AF1338" s="166">
        <v>1327</v>
      </c>
      <c r="AG1338" s="96">
        <f ca="1">OFFSET(DATA!$F$6,$AF$10,$AF1338,1,1)</f>
        <v>0</v>
      </c>
      <c r="AH1338" s="190">
        <f ca="1">IF($AG1338&gt;0,OFFSET(DATA!$F$6,$AF$10+27*AH$10,$AF1338,1,1)/$AG1338,0)</f>
        <v>0</v>
      </c>
      <c r="AI1338" s="190">
        <f ca="1">IF($AG1338&gt;0,OFFSET(DATA!$F$6,$AF$10+27*AI$10,$AF1338,1,1)/$AG1338,0)</f>
        <v>0</v>
      </c>
      <c r="AJ1338" s="190">
        <f ca="1">IF($AG1338&gt;0,OFFSET(DATA!$F$6,$AF$10+27*AJ$10,$AF1338,1,1)/$AG1338,0)</f>
        <v>0</v>
      </c>
      <c r="AK1338" s="190">
        <f ca="1">IF($AG1338&gt;0,OFFSET(DATA!$F$6,$AF$10+27*AK$10,$AF1338,1,1)/$AG1338,0)</f>
        <v>0</v>
      </c>
      <c r="AL1338" s="190">
        <f ca="1">IF($AG1338&gt;0,OFFSET(DATA!$F$6,$AF$10+27*AL$10,$AF1338,1,1)/$AG1338,0)</f>
        <v>0</v>
      </c>
      <c r="AM1338" s="190">
        <f ca="1">IF($AG1338&gt;0,OFFSET(DATA!$F$6,$AF$10+27*AM$10,$AF1338,1,1)/$AG1338,0)</f>
        <v>0</v>
      </c>
      <c r="AN1338" s="166">
        <f ca="1">OFFSET(DATA!$F$6,$AF$10+27*AN$10,$AF1338,1,1)</f>
        <v>0</v>
      </c>
      <c r="AO1338" s="166">
        <f t="shared" ca="1" si="41"/>
        <v>0</v>
      </c>
      <c r="AQ1338" s="96">
        <f ca="1">OFFSET(DATA!$F$6,25,$AF1338,1,1)</f>
        <v>0</v>
      </c>
      <c r="AR1338" s="190">
        <f ca="1">IF($AQ1338&gt;0,OFFSET(DATA!$F$6,25+27*AR$10,$AF1338,1,1)/$AQ1338,0)</f>
        <v>0</v>
      </c>
      <c r="AS1338" s="190">
        <f ca="1">IF($AQ1338&gt;0,OFFSET(DATA!$F$6,25+27*AS$10,$AF1338,1,1)/$AQ1338,0)</f>
        <v>0</v>
      </c>
      <c r="AT1338" s="190">
        <f ca="1">IF($AQ1338&gt;0,OFFSET(DATA!$F$6,25+27*AT$10,$AF1338,1,1)/$AQ1338,0)</f>
        <v>0</v>
      </c>
      <c r="AU1338" s="190">
        <f ca="1">IF($AQ1338&gt;0,OFFSET(DATA!$F$6,25+27*AU$10,$AF1338,1,1)/$AQ1338,0)</f>
        <v>0</v>
      </c>
      <c r="AV1338" s="190">
        <f ca="1">IF($AQ1338&gt;0,OFFSET(DATA!$F$6,25+27*AV$10,$AF1338,1,1)/$AQ1338,0)</f>
        <v>0</v>
      </c>
      <c r="AW1338" s="190">
        <f ca="1">IF($AQ1338&gt;0,OFFSET(DATA!$F$6,25+27*AW$10,$AF1338,1,1)/$AQ1338,0)</f>
        <v>0</v>
      </c>
      <c r="AZ1338" s="166">
        <f t="shared" ca="1" si="42"/>
        <v>1</v>
      </c>
      <c r="BA1338" s="190">
        <f ca="1">IF($AG1338&gt;0,OFFSET(DATA!$F$6,BA$10+27*(7-$AE$8),$AF1338,1,1)/OFFSET(DATA!$F$6,BA$10,$AF1338,1,1),0)</f>
        <v>0</v>
      </c>
      <c r="BB1338" s="190">
        <f ca="1">IF($AG1338&gt;0,OFFSET(DATA!$F$6,BB$10+27*(7-$AE$8),$AF1338,1,1)/OFFSET(DATA!$F$6,BB$10,$AF1338,1,1),0)</f>
        <v>0</v>
      </c>
      <c r="BC1338" s="190">
        <f ca="1">IF($AG1338&gt;0,OFFSET(DATA!$F$6,BC$10+27*(7-$AE$8),$AF1338,1,1)/OFFSET(DATA!$F$6,BC$10,$AF1338,1,1),0)</f>
        <v>0</v>
      </c>
      <c r="BD1338" s="190">
        <f ca="1">IF($AG1338&gt;0,OFFSET(DATA!$F$6,BD$10+27*(7-$AE$8),$AF1338,1,1)/OFFSET(DATA!$F$6,BD$10,$AF1338,1,1),0)</f>
        <v>0</v>
      </c>
      <c r="BE1338" s="190">
        <f ca="1">IF($AG1338&gt;0,OFFSET(DATA!$F$6,BE$10+27*(7-$AE$8),$AF1338,1,1)/OFFSET(DATA!$F$6,BE$10,$AF1338,1,1),0)</f>
        <v>0</v>
      </c>
      <c r="BF1338" s="190">
        <f ca="1">IF($AG1338&gt;0,OFFSET(DATA!$F$6,BF$10+27*(7-$AE$8),$AF1338,1,1)/OFFSET(DATA!$F$6,BF$10,$AF1338,1,1),0)</f>
        <v>0</v>
      </c>
      <c r="BG1338" s="190">
        <f ca="1">IF($AG1338&gt;0,OFFSET(DATA!$F$6,BG$10+27*(7-$AE$8),$AF1338,1,1)/OFFSET(DATA!$F$6,BG$10,$AF1338,1,1),0)</f>
        <v>0</v>
      </c>
      <c r="BH1338" s="190">
        <f ca="1">IF($AG1338&gt;0,OFFSET(DATA!$F$6,BH$10+27*(7-$AE$8),$AF1338,1,1)/OFFSET(DATA!$F$6,BH$10,$AF1338,1,1),0)</f>
        <v>0</v>
      </c>
      <c r="BI1338" s="190">
        <f ca="1">IF($AG1338&gt;0,OFFSET(DATA!$F$6,BI$10+27*(7-$AE$8),$AF1338,1,1)/OFFSET(DATA!$F$6,BI$10,$AF1338,1,1),0)</f>
        <v>0</v>
      </c>
      <c r="BJ1338" s="190">
        <f ca="1">IF($AG1338&gt;0,OFFSET(DATA!$F$6,BJ$10+27*(7-$AE$8),$AF1338,1,1)/OFFSET(DATA!$F$6,BJ$10,$AF1338,1,1),0)</f>
        <v>0</v>
      </c>
      <c r="BK1338" s="190">
        <f ca="1">IF($AG1338&gt;0,OFFSET(DATA!$F$6,BK$10+27*(7-$AE$8),$AF1338,1,1)/OFFSET(DATA!$F$6,BK$10,$AF1338,1,1),0)</f>
        <v>0</v>
      </c>
      <c r="BL1338" s="190">
        <f ca="1">IF($AG1338&gt;0,OFFSET(DATA!$F$6,BL$10+27*(7-$AE$8),$AF1338,1,1)/OFFSET(DATA!$F$6,BL$10,$AF1338,1,1),0)</f>
        <v>0</v>
      </c>
      <c r="BM1338" s="190">
        <f ca="1">IF($AG1338&gt;0,OFFSET(DATA!$F$6,BM$10+27*(7-$AE$8),$AF1338,1,1)/OFFSET(DATA!$F$6,BM$10,$AF1338,1,1),0)</f>
        <v>0</v>
      </c>
      <c r="BN1338" s="190">
        <f ca="1">IF($AG1338&gt;0,OFFSET(DATA!$F$6,BN$10+27*(7-$AE$8),$AF1338,1,1)/OFFSET(DATA!$F$6,BN$10,$AF1338,1,1),0)</f>
        <v>0</v>
      </c>
      <c r="BO1338" s="190">
        <f ca="1">IF($AG1338&gt;0,OFFSET(DATA!$F$6,BO$10+27*(7-$AE$8),$AF1338,1,1)/OFFSET(DATA!$F$6,BO$10,$AF1338,1,1),0)</f>
        <v>0</v>
      </c>
      <c r="BP1338" s="190">
        <f ca="1">IF($AG1338&gt;0,OFFSET(DATA!$F$6,BP$10+27*(7-$AE$8),$AF1338,1,1)/OFFSET(DATA!$F$6,BP$10,$AF1338,1,1),0)</f>
        <v>0</v>
      </c>
      <c r="BQ1338" s="190">
        <f ca="1">IF($AG1338&gt;0,OFFSET(DATA!$F$6,BQ$10+27*(7-$AE$8),$AF1338,1,1)/OFFSET(DATA!$F$6,BQ$10,$AF1338,1,1),0)</f>
        <v>0</v>
      </c>
      <c r="BR1338" s="190">
        <f ca="1">IF($AG1338&gt;0,OFFSET(DATA!$F$6,BR$10+27*(7-$AE$8),$AF1338,1,1)/OFFSET(DATA!$F$6,BR$10,$AF1338,1,1),0)</f>
        <v>0</v>
      </c>
      <c r="BS1338" s="190">
        <f ca="1">IF($AG1338&gt;0,OFFSET(DATA!$F$6,BS$10+27*(7-$AE$8),$AF1338,1,1)/OFFSET(DATA!$F$6,BS$10,$AF1338,1,1),0)</f>
        <v>0</v>
      </c>
      <c r="BT1338" s="190">
        <f ca="1">IF($AG1338&gt;0,OFFSET(DATA!$F$6,BT$10+27*(7-$AE$8),$AF1338,1,1)/OFFSET(DATA!$F$6,BT$10,$AF1338,1,1),0)</f>
        <v>0</v>
      </c>
      <c r="BU1338" s="190">
        <f ca="1">IF($AG1338&gt;0,OFFSET(DATA!$F$6,BU$10+27*(7-$AE$8),$AF1338,1,1)/OFFSET(DATA!$F$6,BU$10,$AF1338,1,1),0)</f>
        <v>0</v>
      </c>
      <c r="BV1338" s="190">
        <f ca="1">IF($AG1338&gt;0,OFFSET(DATA!$F$6,BV$10+27*(7-$AE$8),$AF1338,1,1)/OFFSET(DATA!$F$6,BV$10,$AF1338,1,1),0)</f>
        <v>0</v>
      </c>
      <c r="BW1338" s="190">
        <f ca="1">IF($AG1338&gt;0,OFFSET(DATA!$F$6,BW$10+27*(7-$AE$8),$AF1338,1,1)/OFFSET(DATA!$F$6,BW$10,$AF1338,1,1),0)</f>
        <v>0</v>
      </c>
      <c r="BX1338" s="190">
        <f ca="1">IF($AG1338&gt;0,OFFSET(DATA!$F$6,BX$10+27*(7-$AE$8),$AF1338,1,1)/OFFSET(DATA!$F$6,BX$10,$AF1338,1,1),0)</f>
        <v>0</v>
      </c>
    </row>
    <row r="1339" spans="32:76" x14ac:dyDescent="0.2">
      <c r="AF1339" s="166">
        <v>1328</v>
      </c>
      <c r="AG1339" s="96">
        <f ca="1">OFFSET(DATA!$F$6,$AF$10,$AF1339,1,1)</f>
        <v>0</v>
      </c>
      <c r="AH1339" s="190">
        <f ca="1">IF($AG1339&gt;0,OFFSET(DATA!$F$6,$AF$10+27*AH$10,$AF1339,1,1)/$AG1339,0)</f>
        <v>0</v>
      </c>
      <c r="AI1339" s="190">
        <f ca="1">IF($AG1339&gt;0,OFFSET(DATA!$F$6,$AF$10+27*AI$10,$AF1339,1,1)/$AG1339,0)</f>
        <v>0</v>
      </c>
      <c r="AJ1339" s="190">
        <f ca="1">IF($AG1339&gt;0,OFFSET(DATA!$F$6,$AF$10+27*AJ$10,$AF1339,1,1)/$AG1339,0)</f>
        <v>0</v>
      </c>
      <c r="AK1339" s="190">
        <f ca="1">IF($AG1339&gt;0,OFFSET(DATA!$F$6,$AF$10+27*AK$10,$AF1339,1,1)/$AG1339,0)</f>
        <v>0</v>
      </c>
      <c r="AL1339" s="190">
        <f ca="1">IF($AG1339&gt;0,OFFSET(DATA!$F$6,$AF$10+27*AL$10,$AF1339,1,1)/$AG1339,0)</f>
        <v>0</v>
      </c>
      <c r="AM1339" s="190">
        <f ca="1">IF($AG1339&gt;0,OFFSET(DATA!$F$6,$AF$10+27*AM$10,$AF1339,1,1)/$AG1339,0)</f>
        <v>0</v>
      </c>
      <c r="AN1339" s="166">
        <f ca="1">OFFSET(DATA!$F$6,$AF$10+27*AN$10,$AF1339,1,1)</f>
        <v>0</v>
      </c>
      <c r="AO1339" s="166">
        <f t="shared" ca="1" si="41"/>
        <v>0</v>
      </c>
      <c r="AQ1339" s="96">
        <f ca="1">OFFSET(DATA!$F$6,25,$AF1339,1,1)</f>
        <v>0</v>
      </c>
      <c r="AR1339" s="190">
        <f ca="1">IF($AQ1339&gt;0,OFFSET(DATA!$F$6,25+27*AR$10,$AF1339,1,1)/$AQ1339,0)</f>
        <v>0</v>
      </c>
      <c r="AS1339" s="190">
        <f ca="1">IF($AQ1339&gt;0,OFFSET(DATA!$F$6,25+27*AS$10,$AF1339,1,1)/$AQ1339,0)</f>
        <v>0</v>
      </c>
      <c r="AT1339" s="190">
        <f ca="1">IF($AQ1339&gt;0,OFFSET(DATA!$F$6,25+27*AT$10,$AF1339,1,1)/$AQ1339,0)</f>
        <v>0</v>
      </c>
      <c r="AU1339" s="190">
        <f ca="1">IF($AQ1339&gt;0,OFFSET(DATA!$F$6,25+27*AU$10,$AF1339,1,1)/$AQ1339,0)</f>
        <v>0</v>
      </c>
      <c r="AV1339" s="190">
        <f ca="1">IF($AQ1339&gt;0,OFFSET(DATA!$F$6,25+27*AV$10,$AF1339,1,1)/$AQ1339,0)</f>
        <v>0</v>
      </c>
      <c r="AW1339" s="190">
        <f ca="1">IF($AQ1339&gt;0,OFFSET(DATA!$F$6,25+27*AW$10,$AF1339,1,1)/$AQ1339,0)</f>
        <v>0</v>
      </c>
      <c r="AZ1339" s="166">
        <f t="shared" ca="1" si="42"/>
        <v>1</v>
      </c>
      <c r="BA1339" s="190">
        <f ca="1">IF($AG1339&gt;0,OFFSET(DATA!$F$6,BA$10+27*(7-$AE$8),$AF1339,1,1)/OFFSET(DATA!$F$6,BA$10,$AF1339,1,1),0)</f>
        <v>0</v>
      </c>
      <c r="BB1339" s="190">
        <f ca="1">IF($AG1339&gt;0,OFFSET(DATA!$F$6,BB$10+27*(7-$AE$8),$AF1339,1,1)/OFFSET(DATA!$F$6,BB$10,$AF1339,1,1),0)</f>
        <v>0</v>
      </c>
      <c r="BC1339" s="190">
        <f ca="1">IF($AG1339&gt;0,OFFSET(DATA!$F$6,BC$10+27*(7-$AE$8),$AF1339,1,1)/OFFSET(DATA!$F$6,BC$10,$AF1339,1,1),0)</f>
        <v>0</v>
      </c>
      <c r="BD1339" s="190">
        <f ca="1">IF($AG1339&gt;0,OFFSET(DATA!$F$6,BD$10+27*(7-$AE$8),$AF1339,1,1)/OFFSET(DATA!$F$6,BD$10,$AF1339,1,1),0)</f>
        <v>0</v>
      </c>
      <c r="BE1339" s="190">
        <f ca="1">IF($AG1339&gt;0,OFFSET(DATA!$F$6,BE$10+27*(7-$AE$8),$AF1339,1,1)/OFFSET(DATA!$F$6,BE$10,$AF1339,1,1),0)</f>
        <v>0</v>
      </c>
      <c r="BF1339" s="190">
        <f ca="1">IF($AG1339&gt;0,OFFSET(DATA!$F$6,BF$10+27*(7-$AE$8),$AF1339,1,1)/OFFSET(DATA!$F$6,BF$10,$AF1339,1,1),0)</f>
        <v>0</v>
      </c>
      <c r="BG1339" s="190">
        <f ca="1">IF($AG1339&gt;0,OFFSET(DATA!$F$6,BG$10+27*(7-$AE$8),$AF1339,1,1)/OFFSET(DATA!$F$6,BG$10,$AF1339,1,1),0)</f>
        <v>0</v>
      </c>
      <c r="BH1339" s="190">
        <f ca="1">IF($AG1339&gt;0,OFFSET(DATA!$F$6,BH$10+27*(7-$AE$8),$AF1339,1,1)/OFFSET(DATA!$F$6,BH$10,$AF1339,1,1),0)</f>
        <v>0</v>
      </c>
      <c r="BI1339" s="190">
        <f ca="1">IF($AG1339&gt;0,OFFSET(DATA!$F$6,BI$10+27*(7-$AE$8),$AF1339,1,1)/OFFSET(DATA!$F$6,BI$10,$AF1339,1,1),0)</f>
        <v>0</v>
      </c>
      <c r="BJ1339" s="190">
        <f ca="1">IF($AG1339&gt;0,OFFSET(DATA!$F$6,BJ$10+27*(7-$AE$8),$AF1339,1,1)/OFFSET(DATA!$F$6,BJ$10,$AF1339,1,1),0)</f>
        <v>0</v>
      </c>
      <c r="BK1339" s="190">
        <f ca="1">IF($AG1339&gt;0,OFFSET(DATA!$F$6,BK$10+27*(7-$AE$8),$AF1339,1,1)/OFFSET(DATA!$F$6,BK$10,$AF1339,1,1),0)</f>
        <v>0</v>
      </c>
      <c r="BL1339" s="190">
        <f ca="1">IF($AG1339&gt;0,OFFSET(DATA!$F$6,BL$10+27*(7-$AE$8),$AF1339,1,1)/OFFSET(DATA!$F$6,BL$10,$AF1339,1,1),0)</f>
        <v>0</v>
      </c>
      <c r="BM1339" s="190">
        <f ca="1">IF($AG1339&gt;0,OFFSET(DATA!$F$6,BM$10+27*(7-$AE$8),$AF1339,1,1)/OFFSET(DATA!$F$6,BM$10,$AF1339,1,1),0)</f>
        <v>0</v>
      </c>
      <c r="BN1339" s="190">
        <f ca="1">IF($AG1339&gt;0,OFFSET(DATA!$F$6,BN$10+27*(7-$AE$8),$AF1339,1,1)/OFFSET(DATA!$F$6,BN$10,$AF1339,1,1),0)</f>
        <v>0</v>
      </c>
      <c r="BO1339" s="190">
        <f ca="1">IF($AG1339&gt;0,OFFSET(DATA!$F$6,BO$10+27*(7-$AE$8),$AF1339,1,1)/OFFSET(DATA!$F$6,BO$10,$AF1339,1,1),0)</f>
        <v>0</v>
      </c>
      <c r="BP1339" s="190">
        <f ca="1">IF($AG1339&gt;0,OFFSET(DATA!$F$6,BP$10+27*(7-$AE$8),$AF1339,1,1)/OFFSET(DATA!$F$6,BP$10,$AF1339,1,1),0)</f>
        <v>0</v>
      </c>
      <c r="BQ1339" s="190">
        <f ca="1">IF($AG1339&gt;0,OFFSET(DATA!$F$6,BQ$10+27*(7-$AE$8),$AF1339,1,1)/OFFSET(DATA!$F$6,BQ$10,$AF1339,1,1),0)</f>
        <v>0</v>
      </c>
      <c r="BR1339" s="190">
        <f ca="1">IF($AG1339&gt;0,OFFSET(DATA!$F$6,BR$10+27*(7-$AE$8),$AF1339,1,1)/OFFSET(DATA!$F$6,BR$10,$AF1339,1,1),0)</f>
        <v>0</v>
      </c>
      <c r="BS1339" s="190">
        <f ca="1">IF($AG1339&gt;0,OFFSET(DATA!$F$6,BS$10+27*(7-$AE$8),$AF1339,1,1)/OFFSET(DATA!$F$6,BS$10,$AF1339,1,1),0)</f>
        <v>0</v>
      </c>
      <c r="BT1339" s="190">
        <f ca="1">IF($AG1339&gt;0,OFFSET(DATA!$F$6,BT$10+27*(7-$AE$8),$AF1339,1,1)/OFFSET(DATA!$F$6,BT$10,$AF1339,1,1),0)</f>
        <v>0</v>
      </c>
      <c r="BU1339" s="190">
        <f ca="1">IF($AG1339&gt;0,OFFSET(DATA!$F$6,BU$10+27*(7-$AE$8),$AF1339,1,1)/OFFSET(DATA!$F$6,BU$10,$AF1339,1,1),0)</f>
        <v>0</v>
      </c>
      <c r="BV1339" s="190">
        <f ca="1">IF($AG1339&gt;0,OFFSET(DATA!$F$6,BV$10+27*(7-$AE$8),$AF1339,1,1)/OFFSET(DATA!$F$6,BV$10,$AF1339,1,1),0)</f>
        <v>0</v>
      </c>
      <c r="BW1339" s="190">
        <f ca="1">IF($AG1339&gt;0,OFFSET(DATA!$F$6,BW$10+27*(7-$AE$8),$AF1339,1,1)/OFFSET(DATA!$F$6,BW$10,$AF1339,1,1),0)</f>
        <v>0</v>
      </c>
      <c r="BX1339" s="190">
        <f ca="1">IF($AG1339&gt;0,OFFSET(DATA!$F$6,BX$10+27*(7-$AE$8),$AF1339,1,1)/OFFSET(DATA!$F$6,BX$10,$AF1339,1,1),0)</f>
        <v>0</v>
      </c>
    </row>
    <row r="1340" spans="32:76" x14ac:dyDescent="0.2">
      <c r="AF1340" s="166">
        <v>1329</v>
      </c>
      <c r="AG1340" s="96">
        <f ca="1">OFFSET(DATA!$F$6,$AF$10,$AF1340,1,1)</f>
        <v>0</v>
      </c>
      <c r="AH1340" s="190">
        <f ca="1">IF($AG1340&gt;0,OFFSET(DATA!$F$6,$AF$10+27*AH$10,$AF1340,1,1)/$AG1340,0)</f>
        <v>0</v>
      </c>
      <c r="AI1340" s="190">
        <f ca="1">IF($AG1340&gt;0,OFFSET(DATA!$F$6,$AF$10+27*AI$10,$AF1340,1,1)/$AG1340,0)</f>
        <v>0</v>
      </c>
      <c r="AJ1340" s="190">
        <f ca="1">IF($AG1340&gt;0,OFFSET(DATA!$F$6,$AF$10+27*AJ$10,$AF1340,1,1)/$AG1340,0)</f>
        <v>0</v>
      </c>
      <c r="AK1340" s="190">
        <f ca="1">IF($AG1340&gt;0,OFFSET(DATA!$F$6,$AF$10+27*AK$10,$AF1340,1,1)/$AG1340,0)</f>
        <v>0</v>
      </c>
      <c r="AL1340" s="190">
        <f ca="1">IF($AG1340&gt;0,OFFSET(DATA!$F$6,$AF$10+27*AL$10,$AF1340,1,1)/$AG1340,0)</f>
        <v>0</v>
      </c>
      <c r="AM1340" s="190">
        <f ca="1">IF($AG1340&gt;0,OFFSET(DATA!$F$6,$AF$10+27*AM$10,$AF1340,1,1)/$AG1340,0)</f>
        <v>0</v>
      </c>
      <c r="AN1340" s="166">
        <f ca="1">OFFSET(DATA!$F$6,$AF$10+27*AN$10,$AF1340,1,1)</f>
        <v>0</v>
      </c>
      <c r="AO1340" s="166">
        <f t="shared" ca="1" si="41"/>
        <v>0</v>
      </c>
      <c r="AQ1340" s="96">
        <f ca="1">OFFSET(DATA!$F$6,25,$AF1340,1,1)</f>
        <v>0</v>
      </c>
      <c r="AR1340" s="190">
        <f ca="1">IF($AQ1340&gt;0,OFFSET(DATA!$F$6,25+27*AR$10,$AF1340,1,1)/$AQ1340,0)</f>
        <v>0</v>
      </c>
      <c r="AS1340" s="190">
        <f ca="1">IF($AQ1340&gt;0,OFFSET(DATA!$F$6,25+27*AS$10,$AF1340,1,1)/$AQ1340,0)</f>
        <v>0</v>
      </c>
      <c r="AT1340" s="190">
        <f ca="1">IF($AQ1340&gt;0,OFFSET(DATA!$F$6,25+27*AT$10,$AF1340,1,1)/$AQ1340,0)</f>
        <v>0</v>
      </c>
      <c r="AU1340" s="190">
        <f ca="1">IF($AQ1340&gt;0,OFFSET(DATA!$F$6,25+27*AU$10,$AF1340,1,1)/$AQ1340,0)</f>
        <v>0</v>
      </c>
      <c r="AV1340" s="190">
        <f ca="1">IF($AQ1340&gt;0,OFFSET(DATA!$F$6,25+27*AV$10,$AF1340,1,1)/$AQ1340,0)</f>
        <v>0</v>
      </c>
      <c r="AW1340" s="190">
        <f ca="1">IF($AQ1340&gt;0,OFFSET(DATA!$F$6,25+27*AW$10,$AF1340,1,1)/$AQ1340,0)</f>
        <v>0</v>
      </c>
      <c r="AZ1340" s="166">
        <f t="shared" ca="1" si="42"/>
        <v>1</v>
      </c>
      <c r="BA1340" s="190">
        <f ca="1">IF($AG1340&gt;0,OFFSET(DATA!$F$6,BA$10+27*(7-$AE$8),$AF1340,1,1)/OFFSET(DATA!$F$6,BA$10,$AF1340,1,1),0)</f>
        <v>0</v>
      </c>
      <c r="BB1340" s="190">
        <f ca="1">IF($AG1340&gt;0,OFFSET(DATA!$F$6,BB$10+27*(7-$AE$8),$AF1340,1,1)/OFFSET(DATA!$F$6,BB$10,$AF1340,1,1),0)</f>
        <v>0</v>
      </c>
      <c r="BC1340" s="190">
        <f ca="1">IF($AG1340&gt;0,OFFSET(DATA!$F$6,BC$10+27*(7-$AE$8),$AF1340,1,1)/OFFSET(DATA!$F$6,BC$10,$AF1340,1,1),0)</f>
        <v>0</v>
      </c>
      <c r="BD1340" s="190">
        <f ca="1">IF($AG1340&gt;0,OFFSET(DATA!$F$6,BD$10+27*(7-$AE$8),$AF1340,1,1)/OFFSET(DATA!$F$6,BD$10,$AF1340,1,1),0)</f>
        <v>0</v>
      </c>
      <c r="BE1340" s="190">
        <f ca="1">IF($AG1340&gt;0,OFFSET(DATA!$F$6,BE$10+27*(7-$AE$8),$AF1340,1,1)/OFFSET(DATA!$F$6,BE$10,$AF1340,1,1),0)</f>
        <v>0</v>
      </c>
      <c r="BF1340" s="190">
        <f ca="1">IF($AG1340&gt;0,OFFSET(DATA!$F$6,BF$10+27*(7-$AE$8),$AF1340,1,1)/OFFSET(DATA!$F$6,BF$10,$AF1340,1,1),0)</f>
        <v>0</v>
      </c>
      <c r="BG1340" s="190">
        <f ca="1">IF($AG1340&gt;0,OFFSET(DATA!$F$6,BG$10+27*(7-$AE$8),$AF1340,1,1)/OFFSET(DATA!$F$6,BG$10,$AF1340,1,1),0)</f>
        <v>0</v>
      </c>
      <c r="BH1340" s="190">
        <f ca="1">IF($AG1340&gt;0,OFFSET(DATA!$F$6,BH$10+27*(7-$AE$8),$AF1340,1,1)/OFFSET(DATA!$F$6,BH$10,$AF1340,1,1),0)</f>
        <v>0</v>
      </c>
      <c r="BI1340" s="190">
        <f ca="1">IF($AG1340&gt;0,OFFSET(DATA!$F$6,BI$10+27*(7-$AE$8),$AF1340,1,1)/OFFSET(DATA!$F$6,BI$10,$AF1340,1,1),0)</f>
        <v>0</v>
      </c>
      <c r="BJ1340" s="190">
        <f ca="1">IF($AG1340&gt;0,OFFSET(DATA!$F$6,BJ$10+27*(7-$AE$8),$AF1340,1,1)/OFFSET(DATA!$F$6,BJ$10,$AF1340,1,1),0)</f>
        <v>0</v>
      </c>
      <c r="BK1340" s="190">
        <f ca="1">IF($AG1340&gt;0,OFFSET(DATA!$F$6,BK$10+27*(7-$AE$8),$AF1340,1,1)/OFFSET(DATA!$F$6,BK$10,$AF1340,1,1),0)</f>
        <v>0</v>
      </c>
      <c r="BL1340" s="190">
        <f ca="1">IF($AG1340&gt;0,OFFSET(DATA!$F$6,BL$10+27*(7-$AE$8),$AF1340,1,1)/OFFSET(DATA!$F$6,BL$10,$AF1340,1,1),0)</f>
        <v>0</v>
      </c>
      <c r="BM1340" s="190">
        <f ca="1">IF($AG1340&gt;0,OFFSET(DATA!$F$6,BM$10+27*(7-$AE$8),$AF1340,1,1)/OFFSET(DATA!$F$6,BM$10,$AF1340,1,1),0)</f>
        <v>0</v>
      </c>
      <c r="BN1340" s="190">
        <f ca="1">IF($AG1340&gt;0,OFFSET(DATA!$F$6,BN$10+27*(7-$AE$8),$AF1340,1,1)/OFFSET(DATA!$F$6,BN$10,$AF1340,1,1),0)</f>
        <v>0</v>
      </c>
      <c r="BO1340" s="190">
        <f ca="1">IF($AG1340&gt;0,OFFSET(DATA!$F$6,BO$10+27*(7-$AE$8),$AF1340,1,1)/OFFSET(DATA!$F$6,BO$10,$AF1340,1,1),0)</f>
        <v>0</v>
      </c>
      <c r="BP1340" s="190">
        <f ca="1">IF($AG1340&gt;0,OFFSET(DATA!$F$6,BP$10+27*(7-$AE$8),$AF1340,1,1)/OFFSET(DATA!$F$6,BP$10,$AF1340,1,1),0)</f>
        <v>0</v>
      </c>
      <c r="BQ1340" s="190">
        <f ca="1">IF($AG1340&gt;0,OFFSET(DATA!$F$6,BQ$10+27*(7-$AE$8),$AF1340,1,1)/OFFSET(DATA!$F$6,BQ$10,$AF1340,1,1),0)</f>
        <v>0</v>
      </c>
      <c r="BR1340" s="190">
        <f ca="1">IF($AG1340&gt;0,OFFSET(DATA!$F$6,BR$10+27*(7-$AE$8),$AF1340,1,1)/OFFSET(DATA!$F$6,BR$10,$AF1340,1,1),0)</f>
        <v>0</v>
      </c>
      <c r="BS1340" s="190">
        <f ca="1">IF($AG1340&gt;0,OFFSET(DATA!$F$6,BS$10+27*(7-$AE$8),$AF1340,1,1)/OFFSET(DATA!$F$6,BS$10,$AF1340,1,1),0)</f>
        <v>0</v>
      </c>
      <c r="BT1340" s="190">
        <f ca="1">IF($AG1340&gt;0,OFFSET(DATA!$F$6,BT$10+27*(7-$AE$8),$AF1340,1,1)/OFFSET(DATA!$F$6,BT$10,$AF1340,1,1),0)</f>
        <v>0</v>
      </c>
      <c r="BU1340" s="190">
        <f ca="1">IF($AG1340&gt;0,OFFSET(DATA!$F$6,BU$10+27*(7-$AE$8),$AF1340,1,1)/OFFSET(DATA!$F$6,BU$10,$AF1340,1,1),0)</f>
        <v>0</v>
      </c>
      <c r="BV1340" s="190">
        <f ca="1">IF($AG1340&gt;0,OFFSET(DATA!$F$6,BV$10+27*(7-$AE$8),$AF1340,1,1)/OFFSET(DATA!$F$6,BV$10,$AF1340,1,1),0)</f>
        <v>0</v>
      </c>
      <c r="BW1340" s="190">
        <f ca="1">IF($AG1340&gt;0,OFFSET(DATA!$F$6,BW$10+27*(7-$AE$8),$AF1340,1,1)/OFFSET(DATA!$F$6,BW$10,$AF1340,1,1),0)</f>
        <v>0</v>
      </c>
      <c r="BX1340" s="190">
        <f ca="1">IF($AG1340&gt;0,OFFSET(DATA!$F$6,BX$10+27*(7-$AE$8),$AF1340,1,1)/OFFSET(DATA!$F$6,BX$10,$AF1340,1,1),0)</f>
        <v>0</v>
      </c>
    </row>
    <row r="1341" spans="32:76" x14ac:dyDescent="0.2">
      <c r="AF1341" s="166">
        <v>1330</v>
      </c>
      <c r="AG1341" s="96">
        <f ca="1">OFFSET(DATA!$F$6,$AF$10,$AF1341,1,1)</f>
        <v>0</v>
      </c>
      <c r="AH1341" s="190">
        <f ca="1">IF($AG1341&gt;0,OFFSET(DATA!$F$6,$AF$10+27*AH$10,$AF1341,1,1)/$AG1341,0)</f>
        <v>0</v>
      </c>
      <c r="AI1341" s="190">
        <f ca="1">IF($AG1341&gt;0,OFFSET(DATA!$F$6,$AF$10+27*AI$10,$AF1341,1,1)/$AG1341,0)</f>
        <v>0</v>
      </c>
      <c r="AJ1341" s="190">
        <f ca="1">IF($AG1341&gt;0,OFFSET(DATA!$F$6,$AF$10+27*AJ$10,$AF1341,1,1)/$AG1341,0)</f>
        <v>0</v>
      </c>
      <c r="AK1341" s="190">
        <f ca="1">IF($AG1341&gt;0,OFFSET(DATA!$F$6,$AF$10+27*AK$10,$AF1341,1,1)/$AG1341,0)</f>
        <v>0</v>
      </c>
      <c r="AL1341" s="190">
        <f ca="1">IF($AG1341&gt;0,OFFSET(DATA!$F$6,$AF$10+27*AL$10,$AF1341,1,1)/$AG1341,0)</f>
        <v>0</v>
      </c>
      <c r="AM1341" s="190">
        <f ca="1">IF($AG1341&gt;0,OFFSET(DATA!$F$6,$AF$10+27*AM$10,$AF1341,1,1)/$AG1341,0)</f>
        <v>0</v>
      </c>
      <c r="AN1341" s="166">
        <f ca="1">OFFSET(DATA!$F$6,$AF$10+27*AN$10,$AF1341,1,1)</f>
        <v>0</v>
      </c>
      <c r="AO1341" s="166">
        <f t="shared" ca="1" si="41"/>
        <v>0</v>
      </c>
      <c r="AQ1341" s="96">
        <f ca="1">OFFSET(DATA!$F$6,25,$AF1341,1,1)</f>
        <v>0</v>
      </c>
      <c r="AR1341" s="190">
        <f ca="1">IF($AQ1341&gt;0,OFFSET(DATA!$F$6,25+27*AR$10,$AF1341,1,1)/$AQ1341,0)</f>
        <v>0</v>
      </c>
      <c r="AS1341" s="190">
        <f ca="1">IF($AQ1341&gt;0,OFFSET(DATA!$F$6,25+27*AS$10,$AF1341,1,1)/$AQ1341,0)</f>
        <v>0</v>
      </c>
      <c r="AT1341" s="190">
        <f ca="1">IF($AQ1341&gt;0,OFFSET(DATA!$F$6,25+27*AT$10,$AF1341,1,1)/$AQ1341,0)</f>
        <v>0</v>
      </c>
      <c r="AU1341" s="190">
        <f ca="1">IF($AQ1341&gt;0,OFFSET(DATA!$F$6,25+27*AU$10,$AF1341,1,1)/$AQ1341,0)</f>
        <v>0</v>
      </c>
      <c r="AV1341" s="190">
        <f ca="1">IF($AQ1341&gt;0,OFFSET(DATA!$F$6,25+27*AV$10,$AF1341,1,1)/$AQ1341,0)</f>
        <v>0</v>
      </c>
      <c r="AW1341" s="190">
        <f ca="1">IF($AQ1341&gt;0,OFFSET(DATA!$F$6,25+27*AW$10,$AF1341,1,1)/$AQ1341,0)</f>
        <v>0</v>
      </c>
      <c r="AZ1341" s="166">
        <f t="shared" ca="1" si="42"/>
        <v>1</v>
      </c>
      <c r="BA1341" s="190">
        <f ca="1">IF($AG1341&gt;0,OFFSET(DATA!$F$6,BA$10+27*(7-$AE$8),$AF1341,1,1)/OFFSET(DATA!$F$6,BA$10,$AF1341,1,1),0)</f>
        <v>0</v>
      </c>
      <c r="BB1341" s="190">
        <f ca="1">IF($AG1341&gt;0,OFFSET(DATA!$F$6,BB$10+27*(7-$AE$8),$AF1341,1,1)/OFFSET(DATA!$F$6,BB$10,$AF1341,1,1),0)</f>
        <v>0</v>
      </c>
      <c r="BC1341" s="190">
        <f ca="1">IF($AG1341&gt;0,OFFSET(DATA!$F$6,BC$10+27*(7-$AE$8),$AF1341,1,1)/OFFSET(DATA!$F$6,BC$10,$AF1341,1,1),0)</f>
        <v>0</v>
      </c>
      <c r="BD1341" s="190">
        <f ca="1">IF($AG1341&gt;0,OFFSET(DATA!$F$6,BD$10+27*(7-$AE$8),$AF1341,1,1)/OFFSET(DATA!$F$6,BD$10,$AF1341,1,1),0)</f>
        <v>0</v>
      </c>
      <c r="BE1341" s="190">
        <f ca="1">IF($AG1341&gt;0,OFFSET(DATA!$F$6,BE$10+27*(7-$AE$8),$AF1341,1,1)/OFFSET(DATA!$F$6,BE$10,$AF1341,1,1),0)</f>
        <v>0</v>
      </c>
      <c r="BF1341" s="190">
        <f ca="1">IF($AG1341&gt;0,OFFSET(DATA!$F$6,BF$10+27*(7-$AE$8),$AF1341,1,1)/OFFSET(DATA!$F$6,BF$10,$AF1341,1,1),0)</f>
        <v>0</v>
      </c>
      <c r="BG1341" s="190">
        <f ca="1">IF($AG1341&gt;0,OFFSET(DATA!$F$6,BG$10+27*(7-$AE$8),$AF1341,1,1)/OFFSET(DATA!$F$6,BG$10,$AF1341,1,1),0)</f>
        <v>0</v>
      </c>
      <c r="BH1341" s="190">
        <f ca="1">IF($AG1341&gt;0,OFFSET(DATA!$F$6,BH$10+27*(7-$AE$8),$AF1341,1,1)/OFFSET(DATA!$F$6,BH$10,$AF1341,1,1),0)</f>
        <v>0</v>
      </c>
      <c r="BI1341" s="190">
        <f ca="1">IF($AG1341&gt;0,OFFSET(DATA!$F$6,BI$10+27*(7-$AE$8),$AF1341,1,1)/OFFSET(DATA!$F$6,BI$10,$AF1341,1,1),0)</f>
        <v>0</v>
      </c>
      <c r="BJ1341" s="190">
        <f ca="1">IF($AG1341&gt;0,OFFSET(DATA!$F$6,BJ$10+27*(7-$AE$8),$AF1341,1,1)/OFFSET(DATA!$F$6,BJ$10,$AF1341,1,1),0)</f>
        <v>0</v>
      </c>
      <c r="BK1341" s="190">
        <f ca="1">IF($AG1341&gt;0,OFFSET(DATA!$F$6,BK$10+27*(7-$AE$8),$AF1341,1,1)/OFFSET(DATA!$F$6,BK$10,$AF1341,1,1),0)</f>
        <v>0</v>
      </c>
      <c r="BL1341" s="190">
        <f ca="1">IF($AG1341&gt;0,OFFSET(DATA!$F$6,BL$10+27*(7-$AE$8),$AF1341,1,1)/OFFSET(DATA!$F$6,BL$10,$AF1341,1,1),0)</f>
        <v>0</v>
      </c>
      <c r="BM1341" s="190">
        <f ca="1">IF($AG1341&gt;0,OFFSET(DATA!$F$6,BM$10+27*(7-$AE$8),$AF1341,1,1)/OFFSET(DATA!$F$6,BM$10,$AF1341,1,1),0)</f>
        <v>0</v>
      </c>
      <c r="BN1341" s="190">
        <f ca="1">IF($AG1341&gt;0,OFFSET(DATA!$F$6,BN$10+27*(7-$AE$8),$AF1341,1,1)/OFFSET(DATA!$F$6,BN$10,$AF1341,1,1),0)</f>
        <v>0</v>
      </c>
      <c r="BO1341" s="190">
        <f ca="1">IF($AG1341&gt;0,OFFSET(DATA!$F$6,BO$10+27*(7-$AE$8),$AF1341,1,1)/OFFSET(DATA!$F$6,BO$10,$AF1341,1,1),0)</f>
        <v>0</v>
      </c>
      <c r="BP1341" s="190">
        <f ca="1">IF($AG1341&gt;0,OFFSET(DATA!$F$6,BP$10+27*(7-$AE$8),$AF1341,1,1)/OFFSET(DATA!$F$6,BP$10,$AF1341,1,1),0)</f>
        <v>0</v>
      </c>
      <c r="BQ1341" s="190">
        <f ca="1">IF($AG1341&gt;0,OFFSET(DATA!$F$6,BQ$10+27*(7-$AE$8),$AF1341,1,1)/OFFSET(DATA!$F$6,BQ$10,$AF1341,1,1),0)</f>
        <v>0</v>
      </c>
      <c r="BR1341" s="190">
        <f ca="1">IF($AG1341&gt;0,OFFSET(DATA!$F$6,BR$10+27*(7-$AE$8),$AF1341,1,1)/OFFSET(DATA!$F$6,BR$10,$AF1341,1,1),0)</f>
        <v>0</v>
      </c>
      <c r="BS1341" s="190">
        <f ca="1">IF($AG1341&gt;0,OFFSET(DATA!$F$6,BS$10+27*(7-$AE$8),$AF1341,1,1)/OFFSET(DATA!$F$6,BS$10,$AF1341,1,1),0)</f>
        <v>0</v>
      </c>
      <c r="BT1341" s="190">
        <f ca="1">IF($AG1341&gt;0,OFFSET(DATA!$F$6,BT$10+27*(7-$AE$8),$AF1341,1,1)/OFFSET(DATA!$F$6,BT$10,$AF1341,1,1),0)</f>
        <v>0</v>
      </c>
      <c r="BU1341" s="190">
        <f ca="1">IF($AG1341&gt;0,OFFSET(DATA!$F$6,BU$10+27*(7-$AE$8),$AF1341,1,1)/OFFSET(DATA!$F$6,BU$10,$AF1341,1,1),0)</f>
        <v>0</v>
      </c>
      <c r="BV1341" s="190">
        <f ca="1">IF($AG1341&gt;0,OFFSET(DATA!$F$6,BV$10+27*(7-$AE$8),$AF1341,1,1)/OFFSET(DATA!$F$6,BV$10,$AF1341,1,1),0)</f>
        <v>0</v>
      </c>
      <c r="BW1341" s="190">
        <f ca="1">IF($AG1341&gt;0,OFFSET(DATA!$F$6,BW$10+27*(7-$AE$8),$AF1341,1,1)/OFFSET(DATA!$F$6,BW$10,$AF1341,1,1),0)</f>
        <v>0</v>
      </c>
      <c r="BX1341" s="190">
        <f ca="1">IF($AG1341&gt;0,OFFSET(DATA!$F$6,BX$10+27*(7-$AE$8),$AF1341,1,1)/OFFSET(DATA!$F$6,BX$10,$AF1341,1,1),0)</f>
        <v>0</v>
      </c>
    </row>
    <row r="1342" spans="32:76" x14ac:dyDescent="0.2">
      <c r="AF1342" s="166">
        <v>1331</v>
      </c>
      <c r="AG1342" s="96">
        <f ca="1">OFFSET(DATA!$F$6,$AF$10,$AF1342,1,1)</f>
        <v>0</v>
      </c>
      <c r="AH1342" s="190">
        <f ca="1">IF($AG1342&gt;0,OFFSET(DATA!$F$6,$AF$10+27*AH$10,$AF1342,1,1)/$AG1342,0)</f>
        <v>0</v>
      </c>
      <c r="AI1342" s="190">
        <f ca="1">IF($AG1342&gt;0,OFFSET(DATA!$F$6,$AF$10+27*AI$10,$AF1342,1,1)/$AG1342,0)</f>
        <v>0</v>
      </c>
      <c r="AJ1342" s="190">
        <f ca="1">IF($AG1342&gt;0,OFFSET(DATA!$F$6,$AF$10+27*AJ$10,$AF1342,1,1)/$AG1342,0)</f>
        <v>0</v>
      </c>
      <c r="AK1342" s="190">
        <f ca="1">IF($AG1342&gt;0,OFFSET(DATA!$F$6,$AF$10+27*AK$10,$AF1342,1,1)/$AG1342,0)</f>
        <v>0</v>
      </c>
      <c r="AL1342" s="190">
        <f ca="1">IF($AG1342&gt;0,OFFSET(DATA!$F$6,$AF$10+27*AL$10,$AF1342,1,1)/$AG1342,0)</f>
        <v>0</v>
      </c>
      <c r="AM1342" s="190">
        <f ca="1">IF($AG1342&gt;0,OFFSET(DATA!$F$6,$AF$10+27*AM$10,$AF1342,1,1)/$AG1342,0)</f>
        <v>0</v>
      </c>
      <c r="AN1342" s="166">
        <f ca="1">OFFSET(DATA!$F$6,$AF$10+27*AN$10,$AF1342,1,1)</f>
        <v>0</v>
      </c>
      <c r="AO1342" s="166">
        <f t="shared" ca="1" si="41"/>
        <v>0</v>
      </c>
      <c r="AQ1342" s="96">
        <f ca="1">OFFSET(DATA!$F$6,25,$AF1342,1,1)</f>
        <v>0</v>
      </c>
      <c r="AR1342" s="190">
        <f ca="1">IF($AQ1342&gt;0,OFFSET(DATA!$F$6,25+27*AR$10,$AF1342,1,1)/$AQ1342,0)</f>
        <v>0</v>
      </c>
      <c r="AS1342" s="190">
        <f ca="1">IF($AQ1342&gt;0,OFFSET(DATA!$F$6,25+27*AS$10,$AF1342,1,1)/$AQ1342,0)</f>
        <v>0</v>
      </c>
      <c r="AT1342" s="190">
        <f ca="1">IF($AQ1342&gt;0,OFFSET(DATA!$F$6,25+27*AT$10,$AF1342,1,1)/$AQ1342,0)</f>
        <v>0</v>
      </c>
      <c r="AU1342" s="190">
        <f ca="1">IF($AQ1342&gt;0,OFFSET(DATA!$F$6,25+27*AU$10,$AF1342,1,1)/$AQ1342,0)</f>
        <v>0</v>
      </c>
      <c r="AV1342" s="190">
        <f ca="1">IF($AQ1342&gt;0,OFFSET(DATA!$F$6,25+27*AV$10,$AF1342,1,1)/$AQ1342,0)</f>
        <v>0</v>
      </c>
      <c r="AW1342" s="190">
        <f ca="1">IF($AQ1342&gt;0,OFFSET(DATA!$F$6,25+27*AW$10,$AF1342,1,1)/$AQ1342,0)</f>
        <v>0</v>
      </c>
      <c r="AZ1342" s="166">
        <f t="shared" ca="1" si="42"/>
        <v>1</v>
      </c>
      <c r="BA1342" s="190">
        <f ca="1">IF($AG1342&gt;0,OFFSET(DATA!$F$6,BA$10+27*(7-$AE$8),$AF1342,1,1)/OFFSET(DATA!$F$6,BA$10,$AF1342,1,1),0)</f>
        <v>0</v>
      </c>
      <c r="BB1342" s="190">
        <f ca="1">IF($AG1342&gt;0,OFFSET(DATA!$F$6,BB$10+27*(7-$AE$8),$AF1342,1,1)/OFFSET(DATA!$F$6,BB$10,$AF1342,1,1),0)</f>
        <v>0</v>
      </c>
      <c r="BC1342" s="190">
        <f ca="1">IF($AG1342&gt;0,OFFSET(DATA!$F$6,BC$10+27*(7-$AE$8),$AF1342,1,1)/OFFSET(DATA!$F$6,BC$10,$AF1342,1,1),0)</f>
        <v>0</v>
      </c>
      <c r="BD1342" s="190">
        <f ca="1">IF($AG1342&gt;0,OFFSET(DATA!$F$6,BD$10+27*(7-$AE$8),$AF1342,1,1)/OFFSET(DATA!$F$6,BD$10,$AF1342,1,1),0)</f>
        <v>0</v>
      </c>
      <c r="BE1342" s="190">
        <f ca="1">IF($AG1342&gt;0,OFFSET(DATA!$F$6,BE$10+27*(7-$AE$8),$AF1342,1,1)/OFFSET(DATA!$F$6,BE$10,$AF1342,1,1),0)</f>
        <v>0</v>
      </c>
      <c r="BF1342" s="190">
        <f ca="1">IF($AG1342&gt;0,OFFSET(DATA!$F$6,BF$10+27*(7-$AE$8),$AF1342,1,1)/OFFSET(DATA!$F$6,BF$10,$AF1342,1,1),0)</f>
        <v>0</v>
      </c>
      <c r="BG1342" s="190">
        <f ca="1">IF($AG1342&gt;0,OFFSET(DATA!$F$6,BG$10+27*(7-$AE$8),$AF1342,1,1)/OFFSET(DATA!$F$6,BG$10,$AF1342,1,1),0)</f>
        <v>0</v>
      </c>
      <c r="BH1342" s="190">
        <f ca="1">IF($AG1342&gt;0,OFFSET(DATA!$F$6,BH$10+27*(7-$AE$8),$AF1342,1,1)/OFFSET(DATA!$F$6,BH$10,$AF1342,1,1),0)</f>
        <v>0</v>
      </c>
      <c r="BI1342" s="190">
        <f ca="1">IF($AG1342&gt;0,OFFSET(DATA!$F$6,BI$10+27*(7-$AE$8),$AF1342,1,1)/OFFSET(DATA!$F$6,BI$10,$AF1342,1,1),0)</f>
        <v>0</v>
      </c>
      <c r="BJ1342" s="190">
        <f ca="1">IF($AG1342&gt;0,OFFSET(DATA!$F$6,BJ$10+27*(7-$AE$8),$AF1342,1,1)/OFFSET(DATA!$F$6,BJ$10,$AF1342,1,1),0)</f>
        <v>0</v>
      </c>
      <c r="BK1342" s="190">
        <f ca="1">IF($AG1342&gt;0,OFFSET(DATA!$F$6,BK$10+27*(7-$AE$8),$AF1342,1,1)/OFFSET(DATA!$F$6,BK$10,$AF1342,1,1),0)</f>
        <v>0</v>
      </c>
      <c r="BL1342" s="190">
        <f ca="1">IF($AG1342&gt;0,OFFSET(DATA!$F$6,BL$10+27*(7-$AE$8),$AF1342,1,1)/OFFSET(DATA!$F$6,BL$10,$AF1342,1,1),0)</f>
        <v>0</v>
      </c>
      <c r="BM1342" s="190">
        <f ca="1">IF($AG1342&gt;0,OFFSET(DATA!$F$6,BM$10+27*(7-$AE$8),$AF1342,1,1)/OFFSET(DATA!$F$6,BM$10,$AF1342,1,1),0)</f>
        <v>0</v>
      </c>
      <c r="BN1342" s="190">
        <f ca="1">IF($AG1342&gt;0,OFFSET(DATA!$F$6,BN$10+27*(7-$AE$8),$AF1342,1,1)/OFFSET(DATA!$F$6,BN$10,$AF1342,1,1),0)</f>
        <v>0</v>
      </c>
      <c r="BO1342" s="190">
        <f ca="1">IF($AG1342&gt;0,OFFSET(DATA!$F$6,BO$10+27*(7-$AE$8),$AF1342,1,1)/OFFSET(DATA!$F$6,BO$10,$AF1342,1,1),0)</f>
        <v>0</v>
      </c>
      <c r="BP1342" s="190">
        <f ca="1">IF($AG1342&gt;0,OFFSET(DATA!$F$6,BP$10+27*(7-$AE$8),$AF1342,1,1)/OFFSET(DATA!$F$6,BP$10,$AF1342,1,1),0)</f>
        <v>0</v>
      </c>
      <c r="BQ1342" s="190">
        <f ca="1">IF($AG1342&gt;0,OFFSET(DATA!$F$6,BQ$10+27*(7-$AE$8),$AF1342,1,1)/OFFSET(DATA!$F$6,BQ$10,$AF1342,1,1),0)</f>
        <v>0</v>
      </c>
      <c r="BR1342" s="190">
        <f ca="1">IF($AG1342&gt;0,OFFSET(DATA!$F$6,BR$10+27*(7-$AE$8),$AF1342,1,1)/OFFSET(DATA!$F$6,BR$10,$AF1342,1,1),0)</f>
        <v>0</v>
      </c>
      <c r="BS1342" s="190">
        <f ca="1">IF($AG1342&gt;0,OFFSET(DATA!$F$6,BS$10+27*(7-$AE$8),$AF1342,1,1)/OFFSET(DATA!$F$6,BS$10,$AF1342,1,1),0)</f>
        <v>0</v>
      </c>
      <c r="BT1342" s="190">
        <f ca="1">IF($AG1342&gt;0,OFFSET(DATA!$F$6,BT$10+27*(7-$AE$8),$AF1342,1,1)/OFFSET(DATA!$F$6,BT$10,$AF1342,1,1),0)</f>
        <v>0</v>
      </c>
      <c r="BU1342" s="190">
        <f ca="1">IF($AG1342&gt;0,OFFSET(DATA!$F$6,BU$10+27*(7-$AE$8),$AF1342,1,1)/OFFSET(DATA!$F$6,BU$10,$AF1342,1,1),0)</f>
        <v>0</v>
      </c>
      <c r="BV1342" s="190">
        <f ca="1">IF($AG1342&gt;0,OFFSET(DATA!$F$6,BV$10+27*(7-$AE$8),$AF1342,1,1)/OFFSET(DATA!$F$6,BV$10,$AF1342,1,1),0)</f>
        <v>0</v>
      </c>
      <c r="BW1342" s="190">
        <f ca="1">IF($AG1342&gt;0,OFFSET(DATA!$F$6,BW$10+27*(7-$AE$8),$AF1342,1,1)/OFFSET(DATA!$F$6,BW$10,$AF1342,1,1),0)</f>
        <v>0</v>
      </c>
      <c r="BX1342" s="190">
        <f ca="1">IF($AG1342&gt;0,OFFSET(DATA!$F$6,BX$10+27*(7-$AE$8),$AF1342,1,1)/OFFSET(DATA!$F$6,BX$10,$AF1342,1,1),0)</f>
        <v>0</v>
      </c>
    </row>
    <row r="1343" spans="32:76" x14ac:dyDescent="0.2">
      <c r="AF1343" s="166">
        <v>1332</v>
      </c>
      <c r="AG1343" s="96">
        <f ca="1">OFFSET(DATA!$F$6,$AF$10,$AF1343,1,1)</f>
        <v>0</v>
      </c>
      <c r="AH1343" s="190">
        <f ca="1">IF($AG1343&gt;0,OFFSET(DATA!$F$6,$AF$10+27*AH$10,$AF1343,1,1)/$AG1343,0)</f>
        <v>0</v>
      </c>
      <c r="AI1343" s="190">
        <f ca="1">IF($AG1343&gt;0,OFFSET(DATA!$F$6,$AF$10+27*AI$10,$AF1343,1,1)/$AG1343,0)</f>
        <v>0</v>
      </c>
      <c r="AJ1343" s="190">
        <f ca="1">IF($AG1343&gt;0,OFFSET(DATA!$F$6,$AF$10+27*AJ$10,$AF1343,1,1)/$AG1343,0)</f>
        <v>0</v>
      </c>
      <c r="AK1343" s="190">
        <f ca="1">IF($AG1343&gt;0,OFFSET(DATA!$F$6,$AF$10+27*AK$10,$AF1343,1,1)/$AG1343,0)</f>
        <v>0</v>
      </c>
      <c r="AL1343" s="190">
        <f ca="1">IF($AG1343&gt;0,OFFSET(DATA!$F$6,$AF$10+27*AL$10,$AF1343,1,1)/$AG1343,0)</f>
        <v>0</v>
      </c>
      <c r="AM1343" s="190">
        <f ca="1">IF($AG1343&gt;0,OFFSET(DATA!$F$6,$AF$10+27*AM$10,$AF1343,1,1)/$AG1343,0)</f>
        <v>0</v>
      </c>
      <c r="AN1343" s="166">
        <f ca="1">OFFSET(DATA!$F$6,$AF$10+27*AN$10,$AF1343,1,1)</f>
        <v>0</v>
      </c>
      <c r="AO1343" s="166">
        <f t="shared" ca="1" si="41"/>
        <v>0</v>
      </c>
      <c r="AQ1343" s="96">
        <f ca="1">OFFSET(DATA!$F$6,25,$AF1343,1,1)</f>
        <v>0</v>
      </c>
      <c r="AR1343" s="190">
        <f ca="1">IF($AQ1343&gt;0,OFFSET(DATA!$F$6,25+27*AR$10,$AF1343,1,1)/$AQ1343,0)</f>
        <v>0</v>
      </c>
      <c r="AS1343" s="190">
        <f ca="1">IF($AQ1343&gt;0,OFFSET(DATA!$F$6,25+27*AS$10,$AF1343,1,1)/$AQ1343,0)</f>
        <v>0</v>
      </c>
      <c r="AT1343" s="190">
        <f ca="1">IF($AQ1343&gt;0,OFFSET(DATA!$F$6,25+27*AT$10,$AF1343,1,1)/$AQ1343,0)</f>
        <v>0</v>
      </c>
      <c r="AU1343" s="190">
        <f ca="1">IF($AQ1343&gt;0,OFFSET(DATA!$F$6,25+27*AU$10,$AF1343,1,1)/$AQ1343,0)</f>
        <v>0</v>
      </c>
      <c r="AV1343" s="190">
        <f ca="1">IF($AQ1343&gt;0,OFFSET(DATA!$F$6,25+27*AV$10,$AF1343,1,1)/$AQ1343,0)</f>
        <v>0</v>
      </c>
      <c r="AW1343" s="190">
        <f ca="1">IF($AQ1343&gt;0,OFFSET(DATA!$F$6,25+27*AW$10,$AF1343,1,1)/$AQ1343,0)</f>
        <v>0</v>
      </c>
      <c r="AZ1343" s="166">
        <f t="shared" ca="1" si="42"/>
        <v>1</v>
      </c>
      <c r="BA1343" s="190">
        <f ca="1">IF($AG1343&gt;0,OFFSET(DATA!$F$6,BA$10+27*(7-$AE$8),$AF1343,1,1)/OFFSET(DATA!$F$6,BA$10,$AF1343,1,1),0)</f>
        <v>0</v>
      </c>
      <c r="BB1343" s="190">
        <f ca="1">IF($AG1343&gt;0,OFFSET(DATA!$F$6,BB$10+27*(7-$AE$8),$AF1343,1,1)/OFFSET(DATA!$F$6,BB$10,$AF1343,1,1),0)</f>
        <v>0</v>
      </c>
      <c r="BC1343" s="190">
        <f ca="1">IF($AG1343&gt;0,OFFSET(DATA!$F$6,BC$10+27*(7-$AE$8),$AF1343,1,1)/OFFSET(DATA!$F$6,BC$10,$AF1343,1,1),0)</f>
        <v>0</v>
      </c>
      <c r="BD1343" s="190">
        <f ca="1">IF($AG1343&gt;0,OFFSET(DATA!$F$6,BD$10+27*(7-$AE$8),$AF1343,1,1)/OFFSET(DATA!$F$6,BD$10,$AF1343,1,1),0)</f>
        <v>0</v>
      </c>
      <c r="BE1343" s="190">
        <f ca="1">IF($AG1343&gt;0,OFFSET(DATA!$F$6,BE$10+27*(7-$AE$8),$AF1343,1,1)/OFFSET(DATA!$F$6,BE$10,$AF1343,1,1),0)</f>
        <v>0</v>
      </c>
      <c r="BF1343" s="190">
        <f ca="1">IF($AG1343&gt;0,OFFSET(DATA!$F$6,BF$10+27*(7-$AE$8),$AF1343,1,1)/OFFSET(DATA!$F$6,BF$10,$AF1343,1,1),0)</f>
        <v>0</v>
      </c>
      <c r="BG1343" s="190">
        <f ca="1">IF($AG1343&gt;0,OFFSET(DATA!$F$6,BG$10+27*(7-$AE$8),$AF1343,1,1)/OFFSET(DATA!$F$6,BG$10,$AF1343,1,1),0)</f>
        <v>0</v>
      </c>
      <c r="BH1343" s="190">
        <f ca="1">IF($AG1343&gt;0,OFFSET(DATA!$F$6,BH$10+27*(7-$AE$8),$AF1343,1,1)/OFFSET(DATA!$F$6,BH$10,$AF1343,1,1),0)</f>
        <v>0</v>
      </c>
      <c r="BI1343" s="190">
        <f ca="1">IF($AG1343&gt;0,OFFSET(DATA!$F$6,BI$10+27*(7-$AE$8),$AF1343,1,1)/OFFSET(DATA!$F$6,BI$10,$AF1343,1,1),0)</f>
        <v>0</v>
      </c>
      <c r="BJ1343" s="190">
        <f ca="1">IF($AG1343&gt;0,OFFSET(DATA!$F$6,BJ$10+27*(7-$AE$8),$AF1343,1,1)/OFFSET(DATA!$F$6,BJ$10,$AF1343,1,1),0)</f>
        <v>0</v>
      </c>
      <c r="BK1343" s="190">
        <f ca="1">IF($AG1343&gt;0,OFFSET(DATA!$F$6,BK$10+27*(7-$AE$8),$AF1343,1,1)/OFFSET(DATA!$F$6,BK$10,$AF1343,1,1),0)</f>
        <v>0</v>
      </c>
      <c r="BL1343" s="190">
        <f ca="1">IF($AG1343&gt;0,OFFSET(DATA!$F$6,BL$10+27*(7-$AE$8),$AF1343,1,1)/OFFSET(DATA!$F$6,BL$10,$AF1343,1,1),0)</f>
        <v>0</v>
      </c>
      <c r="BM1343" s="190">
        <f ca="1">IF($AG1343&gt;0,OFFSET(DATA!$F$6,BM$10+27*(7-$AE$8),$AF1343,1,1)/OFFSET(DATA!$F$6,BM$10,$AF1343,1,1),0)</f>
        <v>0</v>
      </c>
      <c r="BN1343" s="190">
        <f ca="1">IF($AG1343&gt;0,OFFSET(DATA!$F$6,BN$10+27*(7-$AE$8),$AF1343,1,1)/OFFSET(DATA!$F$6,BN$10,$AF1343,1,1),0)</f>
        <v>0</v>
      </c>
      <c r="BO1343" s="190">
        <f ca="1">IF($AG1343&gt;0,OFFSET(DATA!$F$6,BO$10+27*(7-$AE$8),$AF1343,1,1)/OFFSET(DATA!$F$6,BO$10,$AF1343,1,1),0)</f>
        <v>0</v>
      </c>
      <c r="BP1343" s="190">
        <f ca="1">IF($AG1343&gt;0,OFFSET(DATA!$F$6,BP$10+27*(7-$AE$8),$AF1343,1,1)/OFFSET(DATA!$F$6,BP$10,$AF1343,1,1),0)</f>
        <v>0</v>
      </c>
      <c r="BQ1343" s="190">
        <f ca="1">IF($AG1343&gt;0,OFFSET(DATA!$F$6,BQ$10+27*(7-$AE$8),$AF1343,1,1)/OFFSET(DATA!$F$6,BQ$10,$AF1343,1,1),0)</f>
        <v>0</v>
      </c>
      <c r="BR1343" s="190">
        <f ca="1">IF($AG1343&gt;0,OFFSET(DATA!$F$6,BR$10+27*(7-$AE$8),$AF1343,1,1)/OFFSET(DATA!$F$6,BR$10,$AF1343,1,1),0)</f>
        <v>0</v>
      </c>
      <c r="BS1343" s="190">
        <f ca="1">IF($AG1343&gt;0,OFFSET(DATA!$F$6,BS$10+27*(7-$AE$8),$AF1343,1,1)/OFFSET(DATA!$F$6,BS$10,$AF1343,1,1),0)</f>
        <v>0</v>
      </c>
      <c r="BT1343" s="190">
        <f ca="1">IF($AG1343&gt;0,OFFSET(DATA!$F$6,BT$10+27*(7-$AE$8),$AF1343,1,1)/OFFSET(DATA!$F$6,BT$10,$AF1343,1,1),0)</f>
        <v>0</v>
      </c>
      <c r="BU1343" s="190">
        <f ca="1">IF($AG1343&gt;0,OFFSET(DATA!$F$6,BU$10+27*(7-$AE$8),$AF1343,1,1)/OFFSET(DATA!$F$6,BU$10,$AF1343,1,1),0)</f>
        <v>0</v>
      </c>
      <c r="BV1343" s="190">
        <f ca="1">IF($AG1343&gt;0,OFFSET(DATA!$F$6,BV$10+27*(7-$AE$8),$AF1343,1,1)/OFFSET(DATA!$F$6,BV$10,$AF1343,1,1),0)</f>
        <v>0</v>
      </c>
      <c r="BW1343" s="190">
        <f ca="1">IF($AG1343&gt;0,OFFSET(DATA!$F$6,BW$10+27*(7-$AE$8),$AF1343,1,1)/OFFSET(DATA!$F$6,BW$10,$AF1343,1,1),0)</f>
        <v>0</v>
      </c>
      <c r="BX1343" s="190">
        <f ca="1">IF($AG1343&gt;0,OFFSET(DATA!$F$6,BX$10+27*(7-$AE$8),$AF1343,1,1)/OFFSET(DATA!$F$6,BX$10,$AF1343,1,1),0)</f>
        <v>0</v>
      </c>
    </row>
    <row r="1344" spans="32:76" x14ac:dyDescent="0.2">
      <c r="AF1344" s="166">
        <v>1333</v>
      </c>
      <c r="AG1344" s="96">
        <f ca="1">OFFSET(DATA!$F$6,$AF$10,$AF1344,1,1)</f>
        <v>0</v>
      </c>
      <c r="AH1344" s="190">
        <f ca="1">IF($AG1344&gt;0,OFFSET(DATA!$F$6,$AF$10+27*AH$10,$AF1344,1,1)/$AG1344,0)</f>
        <v>0</v>
      </c>
      <c r="AI1344" s="190">
        <f ca="1">IF($AG1344&gt;0,OFFSET(DATA!$F$6,$AF$10+27*AI$10,$AF1344,1,1)/$AG1344,0)</f>
        <v>0</v>
      </c>
      <c r="AJ1344" s="190">
        <f ca="1">IF($AG1344&gt;0,OFFSET(DATA!$F$6,$AF$10+27*AJ$10,$AF1344,1,1)/$AG1344,0)</f>
        <v>0</v>
      </c>
      <c r="AK1344" s="190">
        <f ca="1">IF($AG1344&gt;0,OFFSET(DATA!$F$6,$AF$10+27*AK$10,$AF1344,1,1)/$AG1344,0)</f>
        <v>0</v>
      </c>
      <c r="AL1344" s="190">
        <f ca="1">IF($AG1344&gt;0,OFFSET(DATA!$F$6,$AF$10+27*AL$10,$AF1344,1,1)/$AG1344,0)</f>
        <v>0</v>
      </c>
      <c r="AM1344" s="190">
        <f ca="1">IF($AG1344&gt;0,OFFSET(DATA!$F$6,$AF$10+27*AM$10,$AF1344,1,1)/$AG1344,0)</f>
        <v>0</v>
      </c>
      <c r="AN1344" s="166">
        <f ca="1">OFFSET(DATA!$F$6,$AF$10+27*AN$10,$AF1344,1,1)</f>
        <v>0</v>
      </c>
      <c r="AO1344" s="166">
        <f t="shared" ca="1" si="41"/>
        <v>0</v>
      </c>
      <c r="AQ1344" s="96">
        <f ca="1">OFFSET(DATA!$F$6,25,$AF1344,1,1)</f>
        <v>0</v>
      </c>
      <c r="AR1344" s="190">
        <f ca="1">IF($AQ1344&gt;0,OFFSET(DATA!$F$6,25+27*AR$10,$AF1344,1,1)/$AQ1344,0)</f>
        <v>0</v>
      </c>
      <c r="AS1344" s="190">
        <f ca="1">IF($AQ1344&gt;0,OFFSET(DATA!$F$6,25+27*AS$10,$AF1344,1,1)/$AQ1344,0)</f>
        <v>0</v>
      </c>
      <c r="AT1344" s="190">
        <f ca="1">IF($AQ1344&gt;0,OFFSET(DATA!$F$6,25+27*AT$10,$AF1344,1,1)/$AQ1344,0)</f>
        <v>0</v>
      </c>
      <c r="AU1344" s="190">
        <f ca="1">IF($AQ1344&gt;0,OFFSET(DATA!$F$6,25+27*AU$10,$AF1344,1,1)/$AQ1344,0)</f>
        <v>0</v>
      </c>
      <c r="AV1344" s="190">
        <f ca="1">IF($AQ1344&gt;0,OFFSET(DATA!$F$6,25+27*AV$10,$AF1344,1,1)/$AQ1344,0)</f>
        <v>0</v>
      </c>
      <c r="AW1344" s="190">
        <f ca="1">IF($AQ1344&gt;0,OFFSET(DATA!$F$6,25+27*AW$10,$AF1344,1,1)/$AQ1344,0)</f>
        <v>0</v>
      </c>
      <c r="AZ1344" s="166">
        <f t="shared" ca="1" si="42"/>
        <v>1</v>
      </c>
      <c r="BA1344" s="190">
        <f ca="1">IF($AG1344&gt;0,OFFSET(DATA!$F$6,BA$10+27*(7-$AE$8),$AF1344,1,1)/OFFSET(DATA!$F$6,BA$10,$AF1344,1,1),0)</f>
        <v>0</v>
      </c>
      <c r="BB1344" s="190">
        <f ca="1">IF($AG1344&gt;0,OFFSET(DATA!$F$6,BB$10+27*(7-$AE$8),$AF1344,1,1)/OFFSET(DATA!$F$6,BB$10,$AF1344,1,1),0)</f>
        <v>0</v>
      </c>
      <c r="BC1344" s="190">
        <f ca="1">IF($AG1344&gt;0,OFFSET(DATA!$F$6,BC$10+27*(7-$AE$8),$AF1344,1,1)/OFFSET(DATA!$F$6,BC$10,$AF1344,1,1),0)</f>
        <v>0</v>
      </c>
      <c r="BD1344" s="190">
        <f ca="1">IF($AG1344&gt;0,OFFSET(DATA!$F$6,BD$10+27*(7-$AE$8),$AF1344,1,1)/OFFSET(DATA!$F$6,BD$10,$AF1344,1,1),0)</f>
        <v>0</v>
      </c>
      <c r="BE1344" s="190">
        <f ca="1">IF($AG1344&gt;0,OFFSET(DATA!$F$6,BE$10+27*(7-$AE$8),$AF1344,1,1)/OFFSET(DATA!$F$6,BE$10,$AF1344,1,1),0)</f>
        <v>0</v>
      </c>
      <c r="BF1344" s="190">
        <f ca="1">IF($AG1344&gt;0,OFFSET(DATA!$F$6,BF$10+27*(7-$AE$8),$AF1344,1,1)/OFFSET(DATA!$F$6,BF$10,$AF1344,1,1),0)</f>
        <v>0</v>
      </c>
      <c r="BG1344" s="190">
        <f ca="1">IF($AG1344&gt;0,OFFSET(DATA!$F$6,BG$10+27*(7-$AE$8),$AF1344,1,1)/OFFSET(DATA!$F$6,BG$10,$AF1344,1,1),0)</f>
        <v>0</v>
      </c>
      <c r="BH1344" s="190">
        <f ca="1">IF($AG1344&gt;0,OFFSET(DATA!$F$6,BH$10+27*(7-$AE$8),$AF1344,1,1)/OFFSET(DATA!$F$6,BH$10,$AF1344,1,1),0)</f>
        <v>0</v>
      </c>
      <c r="BI1344" s="190">
        <f ca="1">IF($AG1344&gt;0,OFFSET(DATA!$F$6,BI$10+27*(7-$AE$8),$AF1344,1,1)/OFFSET(DATA!$F$6,BI$10,$AF1344,1,1),0)</f>
        <v>0</v>
      </c>
      <c r="BJ1344" s="190">
        <f ca="1">IF($AG1344&gt;0,OFFSET(DATA!$F$6,BJ$10+27*(7-$AE$8),$AF1344,1,1)/OFFSET(DATA!$F$6,BJ$10,$AF1344,1,1),0)</f>
        <v>0</v>
      </c>
      <c r="BK1344" s="190">
        <f ca="1">IF($AG1344&gt;0,OFFSET(DATA!$F$6,BK$10+27*(7-$AE$8),$AF1344,1,1)/OFFSET(DATA!$F$6,BK$10,$AF1344,1,1),0)</f>
        <v>0</v>
      </c>
      <c r="BL1344" s="190">
        <f ca="1">IF($AG1344&gt;0,OFFSET(DATA!$F$6,BL$10+27*(7-$AE$8),$AF1344,1,1)/OFFSET(DATA!$F$6,BL$10,$AF1344,1,1),0)</f>
        <v>0</v>
      </c>
      <c r="BM1344" s="190">
        <f ca="1">IF($AG1344&gt;0,OFFSET(DATA!$F$6,BM$10+27*(7-$AE$8),$AF1344,1,1)/OFFSET(DATA!$F$6,BM$10,$AF1344,1,1),0)</f>
        <v>0</v>
      </c>
      <c r="BN1344" s="190">
        <f ca="1">IF($AG1344&gt;0,OFFSET(DATA!$F$6,BN$10+27*(7-$AE$8),$AF1344,1,1)/OFFSET(DATA!$F$6,BN$10,$AF1344,1,1),0)</f>
        <v>0</v>
      </c>
      <c r="BO1344" s="190">
        <f ca="1">IF($AG1344&gt;0,OFFSET(DATA!$F$6,BO$10+27*(7-$AE$8),$AF1344,1,1)/OFFSET(DATA!$F$6,BO$10,$AF1344,1,1),0)</f>
        <v>0</v>
      </c>
      <c r="BP1344" s="190">
        <f ca="1">IF($AG1344&gt;0,OFFSET(DATA!$F$6,BP$10+27*(7-$AE$8),$AF1344,1,1)/OFFSET(DATA!$F$6,BP$10,$AF1344,1,1),0)</f>
        <v>0</v>
      </c>
      <c r="BQ1344" s="190">
        <f ca="1">IF($AG1344&gt;0,OFFSET(DATA!$F$6,BQ$10+27*(7-$AE$8),$AF1344,1,1)/OFFSET(DATA!$F$6,BQ$10,$AF1344,1,1),0)</f>
        <v>0</v>
      </c>
      <c r="BR1344" s="190">
        <f ca="1">IF($AG1344&gt;0,OFFSET(DATA!$F$6,BR$10+27*(7-$AE$8),$AF1344,1,1)/OFFSET(DATA!$F$6,BR$10,$AF1344,1,1),0)</f>
        <v>0</v>
      </c>
      <c r="BS1344" s="190">
        <f ca="1">IF($AG1344&gt;0,OFFSET(DATA!$F$6,BS$10+27*(7-$AE$8),$AF1344,1,1)/OFFSET(DATA!$F$6,BS$10,$AF1344,1,1),0)</f>
        <v>0</v>
      </c>
      <c r="BT1344" s="190">
        <f ca="1">IF($AG1344&gt;0,OFFSET(DATA!$F$6,BT$10+27*(7-$AE$8),$AF1344,1,1)/OFFSET(DATA!$F$6,BT$10,$AF1344,1,1),0)</f>
        <v>0</v>
      </c>
      <c r="BU1344" s="190">
        <f ca="1">IF($AG1344&gt;0,OFFSET(DATA!$F$6,BU$10+27*(7-$AE$8),$AF1344,1,1)/OFFSET(DATA!$F$6,BU$10,$AF1344,1,1),0)</f>
        <v>0</v>
      </c>
      <c r="BV1344" s="190">
        <f ca="1">IF($AG1344&gt;0,OFFSET(DATA!$F$6,BV$10+27*(7-$AE$8),$AF1344,1,1)/OFFSET(DATA!$F$6,BV$10,$AF1344,1,1),0)</f>
        <v>0</v>
      </c>
      <c r="BW1344" s="190">
        <f ca="1">IF($AG1344&gt;0,OFFSET(DATA!$F$6,BW$10+27*(7-$AE$8),$AF1344,1,1)/OFFSET(DATA!$F$6,BW$10,$AF1344,1,1),0)</f>
        <v>0</v>
      </c>
      <c r="BX1344" s="190">
        <f ca="1">IF($AG1344&gt;0,OFFSET(DATA!$F$6,BX$10+27*(7-$AE$8),$AF1344,1,1)/OFFSET(DATA!$F$6,BX$10,$AF1344,1,1),0)</f>
        <v>0</v>
      </c>
    </row>
    <row r="1345" spans="32:76" x14ac:dyDescent="0.2">
      <c r="AF1345" s="166">
        <v>1334</v>
      </c>
      <c r="AG1345" s="96">
        <f ca="1">OFFSET(DATA!$F$6,$AF$10,$AF1345,1,1)</f>
        <v>0</v>
      </c>
      <c r="AH1345" s="190">
        <f ca="1">IF($AG1345&gt;0,OFFSET(DATA!$F$6,$AF$10+27*AH$10,$AF1345,1,1)/$AG1345,0)</f>
        <v>0</v>
      </c>
      <c r="AI1345" s="190">
        <f ca="1">IF($AG1345&gt;0,OFFSET(DATA!$F$6,$AF$10+27*AI$10,$AF1345,1,1)/$AG1345,0)</f>
        <v>0</v>
      </c>
      <c r="AJ1345" s="190">
        <f ca="1">IF($AG1345&gt;0,OFFSET(DATA!$F$6,$AF$10+27*AJ$10,$AF1345,1,1)/$AG1345,0)</f>
        <v>0</v>
      </c>
      <c r="AK1345" s="190">
        <f ca="1">IF($AG1345&gt;0,OFFSET(DATA!$F$6,$AF$10+27*AK$10,$AF1345,1,1)/$AG1345,0)</f>
        <v>0</v>
      </c>
      <c r="AL1345" s="190">
        <f ca="1">IF($AG1345&gt;0,OFFSET(DATA!$F$6,$AF$10+27*AL$10,$AF1345,1,1)/$AG1345,0)</f>
        <v>0</v>
      </c>
      <c r="AM1345" s="190">
        <f ca="1">IF($AG1345&gt;0,OFFSET(DATA!$F$6,$AF$10+27*AM$10,$AF1345,1,1)/$AG1345,0)</f>
        <v>0</v>
      </c>
      <c r="AN1345" s="166">
        <f ca="1">OFFSET(DATA!$F$6,$AF$10+27*AN$10,$AF1345,1,1)</f>
        <v>0</v>
      </c>
      <c r="AO1345" s="166">
        <f t="shared" ca="1" si="41"/>
        <v>0</v>
      </c>
      <c r="AQ1345" s="96">
        <f ca="1">OFFSET(DATA!$F$6,25,$AF1345,1,1)</f>
        <v>0</v>
      </c>
      <c r="AR1345" s="190">
        <f ca="1">IF($AQ1345&gt;0,OFFSET(DATA!$F$6,25+27*AR$10,$AF1345,1,1)/$AQ1345,0)</f>
        <v>0</v>
      </c>
      <c r="AS1345" s="190">
        <f ca="1">IF($AQ1345&gt;0,OFFSET(DATA!$F$6,25+27*AS$10,$AF1345,1,1)/$AQ1345,0)</f>
        <v>0</v>
      </c>
      <c r="AT1345" s="190">
        <f ca="1">IF($AQ1345&gt;0,OFFSET(DATA!$F$6,25+27*AT$10,$AF1345,1,1)/$AQ1345,0)</f>
        <v>0</v>
      </c>
      <c r="AU1345" s="190">
        <f ca="1">IF($AQ1345&gt;0,OFFSET(DATA!$F$6,25+27*AU$10,$AF1345,1,1)/$AQ1345,0)</f>
        <v>0</v>
      </c>
      <c r="AV1345" s="190">
        <f ca="1">IF($AQ1345&gt;0,OFFSET(DATA!$F$6,25+27*AV$10,$AF1345,1,1)/$AQ1345,0)</f>
        <v>0</v>
      </c>
      <c r="AW1345" s="190">
        <f ca="1">IF($AQ1345&gt;0,OFFSET(DATA!$F$6,25+27*AW$10,$AF1345,1,1)/$AQ1345,0)</f>
        <v>0</v>
      </c>
      <c r="AZ1345" s="166">
        <f t="shared" ca="1" si="42"/>
        <v>1</v>
      </c>
      <c r="BA1345" s="190">
        <f ca="1">IF($AG1345&gt;0,OFFSET(DATA!$F$6,BA$10+27*(7-$AE$8),$AF1345,1,1)/OFFSET(DATA!$F$6,BA$10,$AF1345,1,1),0)</f>
        <v>0</v>
      </c>
      <c r="BB1345" s="190">
        <f ca="1">IF($AG1345&gt;0,OFFSET(DATA!$F$6,BB$10+27*(7-$AE$8),$AF1345,1,1)/OFFSET(DATA!$F$6,BB$10,$AF1345,1,1),0)</f>
        <v>0</v>
      </c>
      <c r="BC1345" s="190">
        <f ca="1">IF($AG1345&gt;0,OFFSET(DATA!$F$6,BC$10+27*(7-$AE$8),$AF1345,1,1)/OFFSET(DATA!$F$6,BC$10,$AF1345,1,1),0)</f>
        <v>0</v>
      </c>
      <c r="BD1345" s="190">
        <f ca="1">IF($AG1345&gt;0,OFFSET(DATA!$F$6,BD$10+27*(7-$AE$8),$AF1345,1,1)/OFFSET(DATA!$F$6,BD$10,$AF1345,1,1),0)</f>
        <v>0</v>
      </c>
      <c r="BE1345" s="190">
        <f ca="1">IF($AG1345&gt;0,OFFSET(DATA!$F$6,BE$10+27*(7-$AE$8),$AF1345,1,1)/OFFSET(DATA!$F$6,BE$10,$AF1345,1,1),0)</f>
        <v>0</v>
      </c>
      <c r="BF1345" s="190">
        <f ca="1">IF($AG1345&gt;0,OFFSET(DATA!$F$6,BF$10+27*(7-$AE$8),$AF1345,1,1)/OFFSET(DATA!$F$6,BF$10,$AF1345,1,1),0)</f>
        <v>0</v>
      </c>
      <c r="BG1345" s="190">
        <f ca="1">IF($AG1345&gt;0,OFFSET(DATA!$F$6,BG$10+27*(7-$AE$8),$AF1345,1,1)/OFFSET(DATA!$F$6,BG$10,$AF1345,1,1),0)</f>
        <v>0</v>
      </c>
      <c r="BH1345" s="190">
        <f ca="1">IF($AG1345&gt;0,OFFSET(DATA!$F$6,BH$10+27*(7-$AE$8),$AF1345,1,1)/OFFSET(DATA!$F$6,BH$10,$AF1345,1,1),0)</f>
        <v>0</v>
      </c>
      <c r="BI1345" s="190">
        <f ca="1">IF($AG1345&gt;0,OFFSET(DATA!$F$6,BI$10+27*(7-$AE$8),$AF1345,1,1)/OFFSET(DATA!$F$6,BI$10,$AF1345,1,1),0)</f>
        <v>0</v>
      </c>
      <c r="BJ1345" s="190">
        <f ca="1">IF($AG1345&gt;0,OFFSET(DATA!$F$6,BJ$10+27*(7-$AE$8),$AF1345,1,1)/OFFSET(DATA!$F$6,BJ$10,$AF1345,1,1),0)</f>
        <v>0</v>
      </c>
      <c r="BK1345" s="190">
        <f ca="1">IF($AG1345&gt;0,OFFSET(DATA!$F$6,BK$10+27*(7-$AE$8),$AF1345,1,1)/OFFSET(DATA!$F$6,BK$10,$AF1345,1,1),0)</f>
        <v>0</v>
      </c>
      <c r="BL1345" s="190">
        <f ca="1">IF($AG1345&gt;0,OFFSET(DATA!$F$6,BL$10+27*(7-$AE$8),$AF1345,1,1)/OFFSET(DATA!$F$6,BL$10,$AF1345,1,1),0)</f>
        <v>0</v>
      </c>
      <c r="BM1345" s="190">
        <f ca="1">IF($AG1345&gt;0,OFFSET(DATA!$F$6,BM$10+27*(7-$AE$8),$AF1345,1,1)/OFFSET(DATA!$F$6,BM$10,$AF1345,1,1),0)</f>
        <v>0</v>
      </c>
      <c r="BN1345" s="190">
        <f ca="1">IF($AG1345&gt;0,OFFSET(DATA!$F$6,BN$10+27*(7-$AE$8),$AF1345,1,1)/OFFSET(DATA!$F$6,BN$10,$AF1345,1,1),0)</f>
        <v>0</v>
      </c>
      <c r="BO1345" s="190">
        <f ca="1">IF($AG1345&gt;0,OFFSET(DATA!$F$6,BO$10+27*(7-$AE$8),$AF1345,1,1)/OFFSET(DATA!$F$6,BO$10,$AF1345,1,1),0)</f>
        <v>0</v>
      </c>
      <c r="BP1345" s="190">
        <f ca="1">IF($AG1345&gt;0,OFFSET(DATA!$F$6,BP$10+27*(7-$AE$8),$AF1345,1,1)/OFFSET(DATA!$F$6,BP$10,$AF1345,1,1),0)</f>
        <v>0</v>
      </c>
      <c r="BQ1345" s="190">
        <f ca="1">IF($AG1345&gt;0,OFFSET(DATA!$F$6,BQ$10+27*(7-$AE$8),$AF1345,1,1)/OFFSET(DATA!$F$6,BQ$10,$AF1345,1,1),0)</f>
        <v>0</v>
      </c>
      <c r="BR1345" s="190">
        <f ca="1">IF($AG1345&gt;0,OFFSET(DATA!$F$6,BR$10+27*(7-$AE$8),$AF1345,1,1)/OFFSET(DATA!$F$6,BR$10,$AF1345,1,1),0)</f>
        <v>0</v>
      </c>
      <c r="BS1345" s="190">
        <f ca="1">IF($AG1345&gt;0,OFFSET(DATA!$F$6,BS$10+27*(7-$AE$8),$AF1345,1,1)/OFFSET(DATA!$F$6,BS$10,$AF1345,1,1),0)</f>
        <v>0</v>
      </c>
      <c r="BT1345" s="190">
        <f ca="1">IF($AG1345&gt;0,OFFSET(DATA!$F$6,BT$10+27*(7-$AE$8),$AF1345,1,1)/OFFSET(DATA!$F$6,BT$10,$AF1345,1,1),0)</f>
        <v>0</v>
      </c>
      <c r="BU1345" s="190">
        <f ca="1">IF($AG1345&gt;0,OFFSET(DATA!$F$6,BU$10+27*(7-$AE$8),$AF1345,1,1)/OFFSET(DATA!$F$6,BU$10,$AF1345,1,1),0)</f>
        <v>0</v>
      </c>
      <c r="BV1345" s="190">
        <f ca="1">IF($AG1345&gt;0,OFFSET(DATA!$F$6,BV$10+27*(7-$AE$8),$AF1345,1,1)/OFFSET(DATA!$F$6,BV$10,$AF1345,1,1),0)</f>
        <v>0</v>
      </c>
      <c r="BW1345" s="190">
        <f ca="1">IF($AG1345&gt;0,OFFSET(DATA!$F$6,BW$10+27*(7-$AE$8),$AF1345,1,1)/OFFSET(DATA!$F$6,BW$10,$AF1345,1,1),0)</f>
        <v>0</v>
      </c>
      <c r="BX1345" s="190">
        <f ca="1">IF($AG1345&gt;0,OFFSET(DATA!$F$6,BX$10+27*(7-$AE$8),$AF1345,1,1)/OFFSET(DATA!$F$6,BX$10,$AF1345,1,1),0)</f>
        <v>0</v>
      </c>
    </row>
    <row r="1346" spans="32:76" x14ac:dyDescent="0.2">
      <c r="AF1346" s="166">
        <v>1335</v>
      </c>
      <c r="AG1346" s="96">
        <f ca="1">OFFSET(DATA!$F$6,$AF$10,$AF1346,1,1)</f>
        <v>0</v>
      </c>
      <c r="AH1346" s="190">
        <f ca="1">IF($AG1346&gt;0,OFFSET(DATA!$F$6,$AF$10+27*AH$10,$AF1346,1,1)/$AG1346,0)</f>
        <v>0</v>
      </c>
      <c r="AI1346" s="190">
        <f ca="1">IF($AG1346&gt;0,OFFSET(DATA!$F$6,$AF$10+27*AI$10,$AF1346,1,1)/$AG1346,0)</f>
        <v>0</v>
      </c>
      <c r="AJ1346" s="190">
        <f ca="1">IF($AG1346&gt;0,OFFSET(DATA!$F$6,$AF$10+27*AJ$10,$AF1346,1,1)/$AG1346,0)</f>
        <v>0</v>
      </c>
      <c r="AK1346" s="190">
        <f ca="1">IF($AG1346&gt;0,OFFSET(DATA!$F$6,$AF$10+27*AK$10,$AF1346,1,1)/$AG1346,0)</f>
        <v>0</v>
      </c>
      <c r="AL1346" s="190">
        <f ca="1">IF($AG1346&gt;0,OFFSET(DATA!$F$6,$AF$10+27*AL$10,$AF1346,1,1)/$AG1346,0)</f>
        <v>0</v>
      </c>
      <c r="AM1346" s="190">
        <f ca="1">IF($AG1346&gt;0,OFFSET(DATA!$F$6,$AF$10+27*AM$10,$AF1346,1,1)/$AG1346,0)</f>
        <v>0</v>
      </c>
      <c r="AN1346" s="166">
        <f ca="1">OFFSET(DATA!$F$6,$AF$10+27*AN$10,$AF1346,1,1)</f>
        <v>0</v>
      </c>
      <c r="AO1346" s="166">
        <f t="shared" ca="1" si="41"/>
        <v>0</v>
      </c>
      <c r="AQ1346" s="96">
        <f ca="1">OFFSET(DATA!$F$6,25,$AF1346,1,1)</f>
        <v>0</v>
      </c>
      <c r="AR1346" s="190">
        <f ca="1">IF($AQ1346&gt;0,OFFSET(DATA!$F$6,25+27*AR$10,$AF1346,1,1)/$AQ1346,0)</f>
        <v>0</v>
      </c>
      <c r="AS1346" s="190">
        <f ca="1">IF($AQ1346&gt;0,OFFSET(DATA!$F$6,25+27*AS$10,$AF1346,1,1)/$AQ1346,0)</f>
        <v>0</v>
      </c>
      <c r="AT1346" s="190">
        <f ca="1">IF($AQ1346&gt;0,OFFSET(DATA!$F$6,25+27*AT$10,$AF1346,1,1)/$AQ1346,0)</f>
        <v>0</v>
      </c>
      <c r="AU1346" s="190">
        <f ca="1">IF($AQ1346&gt;0,OFFSET(DATA!$F$6,25+27*AU$10,$AF1346,1,1)/$AQ1346,0)</f>
        <v>0</v>
      </c>
      <c r="AV1346" s="190">
        <f ca="1">IF($AQ1346&gt;0,OFFSET(DATA!$F$6,25+27*AV$10,$AF1346,1,1)/$AQ1346,0)</f>
        <v>0</v>
      </c>
      <c r="AW1346" s="190">
        <f ca="1">IF($AQ1346&gt;0,OFFSET(DATA!$F$6,25+27*AW$10,$AF1346,1,1)/$AQ1346,0)</f>
        <v>0</v>
      </c>
      <c r="AZ1346" s="166">
        <f t="shared" ca="1" si="42"/>
        <v>1</v>
      </c>
      <c r="BA1346" s="190">
        <f ca="1">IF($AG1346&gt;0,OFFSET(DATA!$F$6,BA$10+27*(7-$AE$8),$AF1346,1,1)/OFFSET(DATA!$F$6,BA$10,$AF1346,1,1),0)</f>
        <v>0</v>
      </c>
      <c r="BB1346" s="190">
        <f ca="1">IF($AG1346&gt;0,OFFSET(DATA!$F$6,BB$10+27*(7-$AE$8),$AF1346,1,1)/OFFSET(DATA!$F$6,BB$10,$AF1346,1,1),0)</f>
        <v>0</v>
      </c>
      <c r="BC1346" s="190">
        <f ca="1">IF($AG1346&gt;0,OFFSET(DATA!$F$6,BC$10+27*(7-$AE$8),$AF1346,1,1)/OFFSET(DATA!$F$6,BC$10,$AF1346,1,1),0)</f>
        <v>0</v>
      </c>
      <c r="BD1346" s="190">
        <f ca="1">IF($AG1346&gt;0,OFFSET(DATA!$F$6,BD$10+27*(7-$AE$8),$AF1346,1,1)/OFFSET(DATA!$F$6,BD$10,$AF1346,1,1),0)</f>
        <v>0</v>
      </c>
      <c r="BE1346" s="190">
        <f ca="1">IF($AG1346&gt;0,OFFSET(DATA!$F$6,BE$10+27*(7-$AE$8),$AF1346,1,1)/OFFSET(DATA!$F$6,BE$10,$AF1346,1,1),0)</f>
        <v>0</v>
      </c>
      <c r="BF1346" s="190">
        <f ca="1">IF($AG1346&gt;0,OFFSET(DATA!$F$6,BF$10+27*(7-$AE$8),$AF1346,1,1)/OFFSET(DATA!$F$6,BF$10,$AF1346,1,1),0)</f>
        <v>0</v>
      </c>
      <c r="BG1346" s="190">
        <f ca="1">IF($AG1346&gt;0,OFFSET(DATA!$F$6,BG$10+27*(7-$AE$8),$AF1346,1,1)/OFFSET(DATA!$F$6,BG$10,$AF1346,1,1),0)</f>
        <v>0</v>
      </c>
      <c r="BH1346" s="190">
        <f ca="1">IF($AG1346&gt;0,OFFSET(DATA!$F$6,BH$10+27*(7-$AE$8),$AF1346,1,1)/OFFSET(DATA!$F$6,BH$10,$AF1346,1,1),0)</f>
        <v>0</v>
      </c>
      <c r="BI1346" s="190">
        <f ca="1">IF($AG1346&gt;0,OFFSET(DATA!$F$6,BI$10+27*(7-$AE$8),$AF1346,1,1)/OFFSET(DATA!$F$6,BI$10,$AF1346,1,1),0)</f>
        <v>0</v>
      </c>
      <c r="BJ1346" s="190">
        <f ca="1">IF($AG1346&gt;0,OFFSET(DATA!$F$6,BJ$10+27*(7-$AE$8),$AF1346,1,1)/OFFSET(DATA!$F$6,BJ$10,$AF1346,1,1),0)</f>
        <v>0</v>
      </c>
      <c r="BK1346" s="190">
        <f ca="1">IF($AG1346&gt;0,OFFSET(DATA!$F$6,BK$10+27*(7-$AE$8),$AF1346,1,1)/OFFSET(DATA!$F$6,BK$10,$AF1346,1,1),0)</f>
        <v>0</v>
      </c>
      <c r="BL1346" s="190">
        <f ca="1">IF($AG1346&gt;0,OFFSET(DATA!$F$6,BL$10+27*(7-$AE$8),$AF1346,1,1)/OFFSET(DATA!$F$6,BL$10,$AF1346,1,1),0)</f>
        <v>0</v>
      </c>
      <c r="BM1346" s="190">
        <f ca="1">IF($AG1346&gt;0,OFFSET(DATA!$F$6,BM$10+27*(7-$AE$8),$AF1346,1,1)/OFFSET(DATA!$F$6,BM$10,$AF1346,1,1),0)</f>
        <v>0</v>
      </c>
      <c r="BN1346" s="190">
        <f ca="1">IF($AG1346&gt;0,OFFSET(DATA!$F$6,BN$10+27*(7-$AE$8),$AF1346,1,1)/OFFSET(DATA!$F$6,BN$10,$AF1346,1,1),0)</f>
        <v>0</v>
      </c>
      <c r="BO1346" s="190">
        <f ca="1">IF($AG1346&gt;0,OFFSET(DATA!$F$6,BO$10+27*(7-$AE$8),$AF1346,1,1)/OFFSET(DATA!$F$6,BO$10,$AF1346,1,1),0)</f>
        <v>0</v>
      </c>
      <c r="BP1346" s="190">
        <f ca="1">IF($AG1346&gt;0,OFFSET(DATA!$F$6,BP$10+27*(7-$AE$8),$AF1346,1,1)/OFFSET(DATA!$F$6,BP$10,$AF1346,1,1),0)</f>
        <v>0</v>
      </c>
      <c r="BQ1346" s="190">
        <f ca="1">IF($AG1346&gt;0,OFFSET(DATA!$F$6,BQ$10+27*(7-$AE$8),$AF1346,1,1)/OFFSET(DATA!$F$6,BQ$10,$AF1346,1,1),0)</f>
        <v>0</v>
      </c>
      <c r="BR1346" s="190">
        <f ca="1">IF($AG1346&gt;0,OFFSET(DATA!$F$6,BR$10+27*(7-$AE$8),$AF1346,1,1)/OFFSET(DATA!$F$6,BR$10,$AF1346,1,1),0)</f>
        <v>0</v>
      </c>
      <c r="BS1346" s="190">
        <f ca="1">IF($AG1346&gt;0,OFFSET(DATA!$F$6,BS$10+27*(7-$AE$8),$AF1346,1,1)/OFFSET(DATA!$F$6,BS$10,$AF1346,1,1),0)</f>
        <v>0</v>
      </c>
      <c r="BT1346" s="190">
        <f ca="1">IF($AG1346&gt;0,OFFSET(DATA!$F$6,BT$10+27*(7-$AE$8),$AF1346,1,1)/OFFSET(DATA!$F$6,BT$10,$AF1346,1,1),0)</f>
        <v>0</v>
      </c>
      <c r="BU1346" s="190">
        <f ca="1">IF($AG1346&gt;0,OFFSET(DATA!$F$6,BU$10+27*(7-$AE$8),$AF1346,1,1)/OFFSET(DATA!$F$6,BU$10,$AF1346,1,1),0)</f>
        <v>0</v>
      </c>
      <c r="BV1346" s="190">
        <f ca="1">IF($AG1346&gt;0,OFFSET(DATA!$F$6,BV$10+27*(7-$AE$8),$AF1346,1,1)/OFFSET(DATA!$F$6,BV$10,$AF1346,1,1),0)</f>
        <v>0</v>
      </c>
      <c r="BW1346" s="190">
        <f ca="1">IF($AG1346&gt;0,OFFSET(DATA!$F$6,BW$10+27*(7-$AE$8),$AF1346,1,1)/OFFSET(DATA!$F$6,BW$10,$AF1346,1,1),0)</f>
        <v>0</v>
      </c>
      <c r="BX1346" s="190">
        <f ca="1">IF($AG1346&gt;0,OFFSET(DATA!$F$6,BX$10+27*(7-$AE$8),$AF1346,1,1)/OFFSET(DATA!$F$6,BX$10,$AF1346,1,1),0)</f>
        <v>0</v>
      </c>
    </row>
    <row r="1347" spans="32:76" x14ac:dyDescent="0.2">
      <c r="AF1347" s="166">
        <v>1336</v>
      </c>
      <c r="AG1347" s="96">
        <f ca="1">OFFSET(DATA!$F$6,$AF$10,$AF1347,1,1)</f>
        <v>0</v>
      </c>
      <c r="AH1347" s="190">
        <f ca="1">IF($AG1347&gt;0,OFFSET(DATA!$F$6,$AF$10+27*AH$10,$AF1347,1,1)/$AG1347,0)</f>
        <v>0</v>
      </c>
      <c r="AI1347" s="190">
        <f ca="1">IF($AG1347&gt;0,OFFSET(DATA!$F$6,$AF$10+27*AI$10,$AF1347,1,1)/$AG1347,0)</f>
        <v>0</v>
      </c>
      <c r="AJ1347" s="190">
        <f ca="1">IF($AG1347&gt;0,OFFSET(DATA!$F$6,$AF$10+27*AJ$10,$AF1347,1,1)/$AG1347,0)</f>
        <v>0</v>
      </c>
      <c r="AK1347" s="190">
        <f ca="1">IF($AG1347&gt;0,OFFSET(DATA!$F$6,$AF$10+27*AK$10,$AF1347,1,1)/$AG1347,0)</f>
        <v>0</v>
      </c>
      <c r="AL1347" s="190">
        <f ca="1">IF($AG1347&gt;0,OFFSET(DATA!$F$6,$AF$10+27*AL$10,$AF1347,1,1)/$AG1347,0)</f>
        <v>0</v>
      </c>
      <c r="AM1347" s="190">
        <f ca="1">IF($AG1347&gt;0,OFFSET(DATA!$F$6,$AF$10+27*AM$10,$AF1347,1,1)/$AG1347,0)</f>
        <v>0</v>
      </c>
      <c r="AN1347" s="166">
        <f ca="1">OFFSET(DATA!$F$6,$AF$10+27*AN$10,$AF1347,1,1)</f>
        <v>0</v>
      </c>
      <c r="AO1347" s="166">
        <f t="shared" ca="1" si="41"/>
        <v>0</v>
      </c>
      <c r="AQ1347" s="96">
        <f ca="1">OFFSET(DATA!$F$6,25,$AF1347,1,1)</f>
        <v>0</v>
      </c>
      <c r="AR1347" s="190">
        <f ca="1">IF($AQ1347&gt;0,OFFSET(DATA!$F$6,25+27*AR$10,$AF1347,1,1)/$AQ1347,0)</f>
        <v>0</v>
      </c>
      <c r="AS1347" s="190">
        <f ca="1">IF($AQ1347&gt;0,OFFSET(DATA!$F$6,25+27*AS$10,$AF1347,1,1)/$AQ1347,0)</f>
        <v>0</v>
      </c>
      <c r="AT1347" s="190">
        <f ca="1">IF($AQ1347&gt;0,OFFSET(DATA!$F$6,25+27*AT$10,$AF1347,1,1)/$AQ1347,0)</f>
        <v>0</v>
      </c>
      <c r="AU1347" s="190">
        <f ca="1">IF($AQ1347&gt;0,OFFSET(DATA!$F$6,25+27*AU$10,$AF1347,1,1)/$AQ1347,0)</f>
        <v>0</v>
      </c>
      <c r="AV1347" s="190">
        <f ca="1">IF($AQ1347&gt;0,OFFSET(DATA!$F$6,25+27*AV$10,$AF1347,1,1)/$AQ1347,0)</f>
        <v>0</v>
      </c>
      <c r="AW1347" s="190">
        <f ca="1">IF($AQ1347&gt;0,OFFSET(DATA!$F$6,25+27*AW$10,$AF1347,1,1)/$AQ1347,0)</f>
        <v>0</v>
      </c>
      <c r="AZ1347" s="166">
        <f t="shared" ca="1" si="42"/>
        <v>1</v>
      </c>
      <c r="BA1347" s="190">
        <f ca="1">IF($AG1347&gt;0,OFFSET(DATA!$F$6,BA$10+27*(7-$AE$8),$AF1347,1,1)/OFFSET(DATA!$F$6,BA$10,$AF1347,1,1),0)</f>
        <v>0</v>
      </c>
      <c r="BB1347" s="190">
        <f ca="1">IF($AG1347&gt;0,OFFSET(DATA!$F$6,BB$10+27*(7-$AE$8),$AF1347,1,1)/OFFSET(DATA!$F$6,BB$10,$AF1347,1,1),0)</f>
        <v>0</v>
      </c>
      <c r="BC1347" s="190">
        <f ca="1">IF($AG1347&gt;0,OFFSET(DATA!$F$6,BC$10+27*(7-$AE$8),$AF1347,1,1)/OFFSET(DATA!$F$6,BC$10,$AF1347,1,1),0)</f>
        <v>0</v>
      </c>
      <c r="BD1347" s="190">
        <f ca="1">IF($AG1347&gt;0,OFFSET(DATA!$F$6,BD$10+27*(7-$AE$8),$AF1347,1,1)/OFFSET(DATA!$F$6,BD$10,$AF1347,1,1),0)</f>
        <v>0</v>
      </c>
      <c r="BE1347" s="190">
        <f ca="1">IF($AG1347&gt;0,OFFSET(DATA!$F$6,BE$10+27*(7-$AE$8),$AF1347,1,1)/OFFSET(DATA!$F$6,BE$10,$AF1347,1,1),0)</f>
        <v>0</v>
      </c>
      <c r="BF1347" s="190">
        <f ca="1">IF($AG1347&gt;0,OFFSET(DATA!$F$6,BF$10+27*(7-$AE$8),$AF1347,1,1)/OFFSET(DATA!$F$6,BF$10,$AF1347,1,1),0)</f>
        <v>0</v>
      </c>
      <c r="BG1347" s="190">
        <f ca="1">IF($AG1347&gt;0,OFFSET(DATA!$F$6,BG$10+27*(7-$AE$8),$AF1347,1,1)/OFFSET(DATA!$F$6,BG$10,$AF1347,1,1),0)</f>
        <v>0</v>
      </c>
      <c r="BH1347" s="190">
        <f ca="1">IF($AG1347&gt;0,OFFSET(DATA!$F$6,BH$10+27*(7-$AE$8),$AF1347,1,1)/OFFSET(DATA!$F$6,BH$10,$AF1347,1,1),0)</f>
        <v>0</v>
      </c>
      <c r="BI1347" s="190">
        <f ca="1">IF($AG1347&gt;0,OFFSET(DATA!$F$6,BI$10+27*(7-$AE$8),$AF1347,1,1)/OFFSET(DATA!$F$6,BI$10,$AF1347,1,1),0)</f>
        <v>0</v>
      </c>
      <c r="BJ1347" s="190">
        <f ca="1">IF($AG1347&gt;0,OFFSET(DATA!$F$6,BJ$10+27*(7-$AE$8),$AF1347,1,1)/OFFSET(DATA!$F$6,BJ$10,$AF1347,1,1),0)</f>
        <v>0</v>
      </c>
      <c r="BK1347" s="190">
        <f ca="1">IF($AG1347&gt;0,OFFSET(DATA!$F$6,BK$10+27*(7-$AE$8),$AF1347,1,1)/OFFSET(DATA!$F$6,BK$10,$AF1347,1,1),0)</f>
        <v>0</v>
      </c>
      <c r="BL1347" s="190">
        <f ca="1">IF($AG1347&gt;0,OFFSET(DATA!$F$6,BL$10+27*(7-$AE$8),$AF1347,1,1)/OFFSET(DATA!$F$6,BL$10,$AF1347,1,1),0)</f>
        <v>0</v>
      </c>
      <c r="BM1347" s="190">
        <f ca="1">IF($AG1347&gt;0,OFFSET(DATA!$F$6,BM$10+27*(7-$AE$8),$AF1347,1,1)/OFFSET(DATA!$F$6,BM$10,$AF1347,1,1),0)</f>
        <v>0</v>
      </c>
      <c r="BN1347" s="190">
        <f ca="1">IF($AG1347&gt;0,OFFSET(DATA!$F$6,BN$10+27*(7-$AE$8),$AF1347,1,1)/OFFSET(DATA!$F$6,BN$10,$AF1347,1,1),0)</f>
        <v>0</v>
      </c>
      <c r="BO1347" s="190">
        <f ca="1">IF($AG1347&gt;0,OFFSET(DATA!$F$6,BO$10+27*(7-$AE$8),$AF1347,1,1)/OFFSET(DATA!$F$6,BO$10,$AF1347,1,1),0)</f>
        <v>0</v>
      </c>
      <c r="BP1347" s="190">
        <f ca="1">IF($AG1347&gt;0,OFFSET(DATA!$F$6,BP$10+27*(7-$AE$8),$AF1347,1,1)/OFFSET(DATA!$F$6,BP$10,$AF1347,1,1),0)</f>
        <v>0</v>
      </c>
      <c r="BQ1347" s="190">
        <f ca="1">IF($AG1347&gt;0,OFFSET(DATA!$F$6,BQ$10+27*(7-$AE$8),$AF1347,1,1)/OFFSET(DATA!$F$6,BQ$10,$AF1347,1,1),0)</f>
        <v>0</v>
      </c>
      <c r="BR1347" s="190">
        <f ca="1">IF($AG1347&gt;0,OFFSET(DATA!$F$6,BR$10+27*(7-$AE$8),$AF1347,1,1)/OFFSET(DATA!$F$6,BR$10,$AF1347,1,1),0)</f>
        <v>0</v>
      </c>
      <c r="BS1347" s="190">
        <f ca="1">IF($AG1347&gt;0,OFFSET(DATA!$F$6,BS$10+27*(7-$AE$8),$AF1347,1,1)/OFFSET(DATA!$F$6,BS$10,$AF1347,1,1),0)</f>
        <v>0</v>
      </c>
      <c r="BT1347" s="190">
        <f ca="1">IF($AG1347&gt;0,OFFSET(DATA!$F$6,BT$10+27*(7-$AE$8),$AF1347,1,1)/OFFSET(DATA!$F$6,BT$10,$AF1347,1,1),0)</f>
        <v>0</v>
      </c>
      <c r="BU1347" s="190">
        <f ca="1">IF($AG1347&gt;0,OFFSET(DATA!$F$6,BU$10+27*(7-$AE$8),$AF1347,1,1)/OFFSET(DATA!$F$6,BU$10,$AF1347,1,1),0)</f>
        <v>0</v>
      </c>
      <c r="BV1347" s="190">
        <f ca="1">IF($AG1347&gt;0,OFFSET(DATA!$F$6,BV$10+27*(7-$AE$8),$AF1347,1,1)/OFFSET(DATA!$F$6,BV$10,$AF1347,1,1),0)</f>
        <v>0</v>
      </c>
      <c r="BW1347" s="190">
        <f ca="1">IF($AG1347&gt;0,OFFSET(DATA!$F$6,BW$10+27*(7-$AE$8),$AF1347,1,1)/OFFSET(DATA!$F$6,BW$10,$AF1347,1,1),0)</f>
        <v>0</v>
      </c>
      <c r="BX1347" s="190">
        <f ca="1">IF($AG1347&gt;0,OFFSET(DATA!$F$6,BX$10+27*(7-$AE$8),$AF1347,1,1)/OFFSET(DATA!$F$6,BX$10,$AF1347,1,1),0)</f>
        <v>0</v>
      </c>
    </row>
    <row r="1348" spans="32:76" x14ac:dyDescent="0.2">
      <c r="AF1348" s="166">
        <v>1337</v>
      </c>
      <c r="AG1348" s="96">
        <f ca="1">OFFSET(DATA!$F$6,$AF$10,$AF1348,1,1)</f>
        <v>0</v>
      </c>
      <c r="AH1348" s="190">
        <f ca="1">IF($AG1348&gt;0,OFFSET(DATA!$F$6,$AF$10+27*AH$10,$AF1348,1,1)/$AG1348,0)</f>
        <v>0</v>
      </c>
      <c r="AI1348" s="190">
        <f ca="1">IF($AG1348&gt;0,OFFSET(DATA!$F$6,$AF$10+27*AI$10,$AF1348,1,1)/$AG1348,0)</f>
        <v>0</v>
      </c>
      <c r="AJ1348" s="190">
        <f ca="1">IF($AG1348&gt;0,OFFSET(DATA!$F$6,$AF$10+27*AJ$10,$AF1348,1,1)/$AG1348,0)</f>
        <v>0</v>
      </c>
      <c r="AK1348" s="190">
        <f ca="1">IF($AG1348&gt;0,OFFSET(DATA!$F$6,$AF$10+27*AK$10,$AF1348,1,1)/$AG1348,0)</f>
        <v>0</v>
      </c>
      <c r="AL1348" s="190">
        <f ca="1">IF($AG1348&gt;0,OFFSET(DATA!$F$6,$AF$10+27*AL$10,$AF1348,1,1)/$AG1348,0)</f>
        <v>0</v>
      </c>
      <c r="AM1348" s="190">
        <f ca="1">IF($AG1348&gt;0,OFFSET(DATA!$F$6,$AF$10+27*AM$10,$AF1348,1,1)/$AG1348,0)</f>
        <v>0</v>
      </c>
      <c r="AN1348" s="166">
        <f ca="1">OFFSET(DATA!$F$6,$AF$10+27*AN$10,$AF1348,1,1)</f>
        <v>0</v>
      </c>
      <c r="AO1348" s="166">
        <f t="shared" ca="1" si="41"/>
        <v>0</v>
      </c>
      <c r="AQ1348" s="96">
        <f ca="1">OFFSET(DATA!$F$6,25,$AF1348,1,1)</f>
        <v>0</v>
      </c>
      <c r="AR1348" s="190">
        <f ca="1">IF($AQ1348&gt;0,OFFSET(DATA!$F$6,25+27*AR$10,$AF1348,1,1)/$AQ1348,0)</f>
        <v>0</v>
      </c>
      <c r="AS1348" s="190">
        <f ca="1">IF($AQ1348&gt;0,OFFSET(DATA!$F$6,25+27*AS$10,$AF1348,1,1)/$AQ1348,0)</f>
        <v>0</v>
      </c>
      <c r="AT1348" s="190">
        <f ca="1">IF($AQ1348&gt;0,OFFSET(DATA!$F$6,25+27*AT$10,$AF1348,1,1)/$AQ1348,0)</f>
        <v>0</v>
      </c>
      <c r="AU1348" s="190">
        <f ca="1">IF($AQ1348&gt;0,OFFSET(DATA!$F$6,25+27*AU$10,$AF1348,1,1)/$AQ1348,0)</f>
        <v>0</v>
      </c>
      <c r="AV1348" s="190">
        <f ca="1">IF($AQ1348&gt;0,OFFSET(DATA!$F$6,25+27*AV$10,$AF1348,1,1)/$AQ1348,0)</f>
        <v>0</v>
      </c>
      <c r="AW1348" s="190">
        <f ca="1">IF($AQ1348&gt;0,OFFSET(DATA!$F$6,25+27*AW$10,$AF1348,1,1)/$AQ1348,0)</f>
        <v>0</v>
      </c>
      <c r="AZ1348" s="166">
        <f t="shared" ca="1" si="42"/>
        <v>1</v>
      </c>
      <c r="BA1348" s="190">
        <f ca="1">IF($AG1348&gt;0,OFFSET(DATA!$F$6,BA$10+27*(7-$AE$8),$AF1348,1,1)/OFFSET(DATA!$F$6,BA$10,$AF1348,1,1),0)</f>
        <v>0</v>
      </c>
      <c r="BB1348" s="190">
        <f ca="1">IF($AG1348&gt;0,OFFSET(DATA!$F$6,BB$10+27*(7-$AE$8),$AF1348,1,1)/OFFSET(DATA!$F$6,BB$10,$AF1348,1,1),0)</f>
        <v>0</v>
      </c>
      <c r="BC1348" s="190">
        <f ca="1">IF($AG1348&gt;0,OFFSET(DATA!$F$6,BC$10+27*(7-$AE$8),$AF1348,1,1)/OFFSET(DATA!$F$6,BC$10,$AF1348,1,1),0)</f>
        <v>0</v>
      </c>
      <c r="BD1348" s="190">
        <f ca="1">IF($AG1348&gt;0,OFFSET(DATA!$F$6,BD$10+27*(7-$AE$8),$AF1348,1,1)/OFFSET(DATA!$F$6,BD$10,$AF1348,1,1),0)</f>
        <v>0</v>
      </c>
      <c r="BE1348" s="190">
        <f ca="1">IF($AG1348&gt;0,OFFSET(DATA!$F$6,BE$10+27*(7-$AE$8),$AF1348,1,1)/OFFSET(DATA!$F$6,BE$10,$AF1348,1,1),0)</f>
        <v>0</v>
      </c>
      <c r="BF1348" s="190">
        <f ca="1">IF($AG1348&gt;0,OFFSET(DATA!$F$6,BF$10+27*(7-$AE$8),$AF1348,1,1)/OFFSET(DATA!$F$6,BF$10,$AF1348,1,1),0)</f>
        <v>0</v>
      </c>
      <c r="BG1348" s="190">
        <f ca="1">IF($AG1348&gt;0,OFFSET(DATA!$F$6,BG$10+27*(7-$AE$8),$AF1348,1,1)/OFFSET(DATA!$F$6,BG$10,$AF1348,1,1),0)</f>
        <v>0</v>
      </c>
      <c r="BH1348" s="190">
        <f ca="1">IF($AG1348&gt;0,OFFSET(DATA!$F$6,BH$10+27*(7-$AE$8),$AF1348,1,1)/OFFSET(DATA!$F$6,BH$10,$AF1348,1,1),0)</f>
        <v>0</v>
      </c>
      <c r="BI1348" s="190">
        <f ca="1">IF($AG1348&gt;0,OFFSET(DATA!$F$6,BI$10+27*(7-$AE$8),$AF1348,1,1)/OFFSET(DATA!$F$6,BI$10,$AF1348,1,1),0)</f>
        <v>0</v>
      </c>
      <c r="BJ1348" s="190">
        <f ca="1">IF($AG1348&gt;0,OFFSET(DATA!$F$6,BJ$10+27*(7-$AE$8),$AF1348,1,1)/OFFSET(DATA!$F$6,BJ$10,$AF1348,1,1),0)</f>
        <v>0</v>
      </c>
      <c r="BK1348" s="190">
        <f ca="1">IF($AG1348&gt;0,OFFSET(DATA!$F$6,BK$10+27*(7-$AE$8),$AF1348,1,1)/OFFSET(DATA!$F$6,BK$10,$AF1348,1,1),0)</f>
        <v>0</v>
      </c>
      <c r="BL1348" s="190">
        <f ca="1">IF($AG1348&gt;0,OFFSET(DATA!$F$6,BL$10+27*(7-$AE$8),$AF1348,1,1)/OFFSET(DATA!$F$6,BL$10,$AF1348,1,1),0)</f>
        <v>0</v>
      </c>
      <c r="BM1348" s="190">
        <f ca="1">IF($AG1348&gt;0,OFFSET(DATA!$F$6,BM$10+27*(7-$AE$8),$AF1348,1,1)/OFFSET(DATA!$F$6,BM$10,$AF1348,1,1),0)</f>
        <v>0</v>
      </c>
      <c r="BN1348" s="190">
        <f ca="1">IF($AG1348&gt;0,OFFSET(DATA!$F$6,BN$10+27*(7-$AE$8),$AF1348,1,1)/OFFSET(DATA!$F$6,BN$10,$AF1348,1,1),0)</f>
        <v>0</v>
      </c>
      <c r="BO1348" s="190">
        <f ca="1">IF($AG1348&gt;0,OFFSET(DATA!$F$6,BO$10+27*(7-$AE$8),$AF1348,1,1)/OFFSET(DATA!$F$6,BO$10,$AF1348,1,1),0)</f>
        <v>0</v>
      </c>
      <c r="BP1348" s="190">
        <f ca="1">IF($AG1348&gt;0,OFFSET(DATA!$F$6,BP$10+27*(7-$AE$8),$AF1348,1,1)/OFFSET(DATA!$F$6,BP$10,$AF1348,1,1),0)</f>
        <v>0</v>
      </c>
      <c r="BQ1348" s="190">
        <f ca="1">IF($AG1348&gt;0,OFFSET(DATA!$F$6,BQ$10+27*(7-$AE$8),$AF1348,1,1)/OFFSET(DATA!$F$6,BQ$10,$AF1348,1,1),0)</f>
        <v>0</v>
      </c>
      <c r="BR1348" s="190">
        <f ca="1">IF($AG1348&gt;0,OFFSET(DATA!$F$6,BR$10+27*(7-$AE$8),$AF1348,1,1)/OFFSET(DATA!$F$6,BR$10,$AF1348,1,1),0)</f>
        <v>0</v>
      </c>
      <c r="BS1348" s="190">
        <f ca="1">IF($AG1348&gt;0,OFFSET(DATA!$F$6,BS$10+27*(7-$AE$8),$AF1348,1,1)/OFFSET(DATA!$F$6,BS$10,$AF1348,1,1),0)</f>
        <v>0</v>
      </c>
      <c r="BT1348" s="190">
        <f ca="1">IF($AG1348&gt;0,OFFSET(DATA!$F$6,BT$10+27*(7-$AE$8),$AF1348,1,1)/OFFSET(DATA!$F$6,BT$10,$AF1348,1,1),0)</f>
        <v>0</v>
      </c>
      <c r="BU1348" s="190">
        <f ca="1">IF($AG1348&gt;0,OFFSET(DATA!$F$6,BU$10+27*(7-$AE$8),$AF1348,1,1)/OFFSET(DATA!$F$6,BU$10,$AF1348,1,1),0)</f>
        <v>0</v>
      </c>
      <c r="BV1348" s="190">
        <f ca="1">IF($AG1348&gt;0,OFFSET(DATA!$F$6,BV$10+27*(7-$AE$8),$AF1348,1,1)/OFFSET(DATA!$F$6,BV$10,$AF1348,1,1),0)</f>
        <v>0</v>
      </c>
      <c r="BW1348" s="190">
        <f ca="1">IF($AG1348&gt;0,OFFSET(DATA!$F$6,BW$10+27*(7-$AE$8),$AF1348,1,1)/OFFSET(DATA!$F$6,BW$10,$AF1348,1,1),0)</f>
        <v>0</v>
      </c>
      <c r="BX1348" s="190">
        <f ca="1">IF($AG1348&gt;0,OFFSET(DATA!$F$6,BX$10+27*(7-$AE$8),$AF1348,1,1)/OFFSET(DATA!$F$6,BX$10,$AF1348,1,1),0)</f>
        <v>0</v>
      </c>
    </row>
    <row r="1349" spans="32:76" x14ac:dyDescent="0.2">
      <c r="AF1349" s="166">
        <v>1338</v>
      </c>
      <c r="AG1349" s="96">
        <f ca="1">OFFSET(DATA!$F$6,$AF$10,$AF1349,1,1)</f>
        <v>0</v>
      </c>
      <c r="AH1349" s="190">
        <f ca="1">IF($AG1349&gt;0,OFFSET(DATA!$F$6,$AF$10+27*AH$10,$AF1349,1,1)/$AG1349,0)</f>
        <v>0</v>
      </c>
      <c r="AI1349" s="190">
        <f ca="1">IF($AG1349&gt;0,OFFSET(DATA!$F$6,$AF$10+27*AI$10,$AF1349,1,1)/$AG1349,0)</f>
        <v>0</v>
      </c>
      <c r="AJ1349" s="190">
        <f ca="1">IF($AG1349&gt;0,OFFSET(DATA!$F$6,$AF$10+27*AJ$10,$AF1349,1,1)/$AG1349,0)</f>
        <v>0</v>
      </c>
      <c r="AK1349" s="190">
        <f ca="1">IF($AG1349&gt;0,OFFSET(DATA!$F$6,$AF$10+27*AK$10,$AF1349,1,1)/$AG1349,0)</f>
        <v>0</v>
      </c>
      <c r="AL1349" s="190">
        <f ca="1">IF($AG1349&gt;0,OFFSET(DATA!$F$6,$AF$10+27*AL$10,$AF1349,1,1)/$AG1349,0)</f>
        <v>0</v>
      </c>
      <c r="AM1349" s="190">
        <f ca="1">IF($AG1349&gt;0,OFFSET(DATA!$F$6,$AF$10+27*AM$10,$AF1349,1,1)/$AG1349,0)</f>
        <v>0</v>
      </c>
      <c r="AN1349" s="166">
        <f ca="1">OFFSET(DATA!$F$6,$AF$10+27*AN$10,$AF1349,1,1)</f>
        <v>0</v>
      </c>
      <c r="AO1349" s="166">
        <f t="shared" ca="1" si="41"/>
        <v>0</v>
      </c>
      <c r="AQ1349" s="96">
        <f ca="1">OFFSET(DATA!$F$6,25,$AF1349,1,1)</f>
        <v>0</v>
      </c>
      <c r="AR1349" s="190">
        <f ca="1">IF($AQ1349&gt;0,OFFSET(DATA!$F$6,25+27*AR$10,$AF1349,1,1)/$AQ1349,0)</f>
        <v>0</v>
      </c>
      <c r="AS1349" s="190">
        <f ca="1">IF($AQ1349&gt;0,OFFSET(DATA!$F$6,25+27*AS$10,$AF1349,1,1)/$AQ1349,0)</f>
        <v>0</v>
      </c>
      <c r="AT1349" s="190">
        <f ca="1">IF($AQ1349&gt;0,OFFSET(DATA!$F$6,25+27*AT$10,$AF1349,1,1)/$AQ1349,0)</f>
        <v>0</v>
      </c>
      <c r="AU1349" s="190">
        <f ca="1">IF($AQ1349&gt;0,OFFSET(DATA!$F$6,25+27*AU$10,$AF1349,1,1)/$AQ1349,0)</f>
        <v>0</v>
      </c>
      <c r="AV1349" s="190">
        <f ca="1">IF($AQ1349&gt;0,OFFSET(DATA!$F$6,25+27*AV$10,$AF1349,1,1)/$AQ1349,0)</f>
        <v>0</v>
      </c>
      <c r="AW1349" s="190">
        <f ca="1">IF($AQ1349&gt;0,OFFSET(DATA!$F$6,25+27*AW$10,$AF1349,1,1)/$AQ1349,0)</f>
        <v>0</v>
      </c>
      <c r="AZ1349" s="166">
        <f t="shared" ca="1" si="42"/>
        <v>1</v>
      </c>
      <c r="BA1349" s="190">
        <f ca="1">IF($AG1349&gt;0,OFFSET(DATA!$F$6,BA$10+27*(7-$AE$8),$AF1349,1,1)/OFFSET(DATA!$F$6,BA$10,$AF1349,1,1),0)</f>
        <v>0</v>
      </c>
      <c r="BB1349" s="190">
        <f ca="1">IF($AG1349&gt;0,OFFSET(DATA!$F$6,BB$10+27*(7-$AE$8),$AF1349,1,1)/OFFSET(DATA!$F$6,BB$10,$AF1349,1,1),0)</f>
        <v>0</v>
      </c>
      <c r="BC1349" s="190">
        <f ca="1">IF($AG1349&gt;0,OFFSET(DATA!$F$6,BC$10+27*(7-$AE$8),$AF1349,1,1)/OFFSET(DATA!$F$6,BC$10,$AF1349,1,1),0)</f>
        <v>0</v>
      </c>
      <c r="BD1349" s="190">
        <f ca="1">IF($AG1349&gt;0,OFFSET(DATA!$F$6,BD$10+27*(7-$AE$8),$AF1349,1,1)/OFFSET(DATA!$F$6,BD$10,$AF1349,1,1),0)</f>
        <v>0</v>
      </c>
      <c r="BE1349" s="190">
        <f ca="1">IF($AG1349&gt;0,OFFSET(DATA!$F$6,BE$10+27*(7-$AE$8),$AF1349,1,1)/OFFSET(DATA!$F$6,BE$10,$AF1349,1,1),0)</f>
        <v>0</v>
      </c>
      <c r="BF1349" s="190">
        <f ca="1">IF($AG1349&gt;0,OFFSET(DATA!$F$6,BF$10+27*(7-$AE$8),$AF1349,1,1)/OFFSET(DATA!$F$6,BF$10,$AF1349,1,1),0)</f>
        <v>0</v>
      </c>
      <c r="BG1349" s="190">
        <f ca="1">IF($AG1349&gt;0,OFFSET(DATA!$F$6,BG$10+27*(7-$AE$8),$AF1349,1,1)/OFFSET(DATA!$F$6,BG$10,$AF1349,1,1),0)</f>
        <v>0</v>
      </c>
      <c r="BH1349" s="190">
        <f ca="1">IF($AG1349&gt;0,OFFSET(DATA!$F$6,BH$10+27*(7-$AE$8),$AF1349,1,1)/OFFSET(DATA!$F$6,BH$10,$AF1349,1,1),0)</f>
        <v>0</v>
      </c>
      <c r="BI1349" s="190">
        <f ca="1">IF($AG1349&gt;0,OFFSET(DATA!$F$6,BI$10+27*(7-$AE$8),$AF1349,1,1)/OFFSET(DATA!$F$6,BI$10,$AF1349,1,1),0)</f>
        <v>0</v>
      </c>
      <c r="BJ1349" s="190">
        <f ca="1">IF($AG1349&gt;0,OFFSET(DATA!$F$6,BJ$10+27*(7-$AE$8),$AF1349,1,1)/OFFSET(DATA!$F$6,BJ$10,$AF1349,1,1),0)</f>
        <v>0</v>
      </c>
      <c r="BK1349" s="190">
        <f ca="1">IF($AG1349&gt;0,OFFSET(DATA!$F$6,BK$10+27*(7-$AE$8),$AF1349,1,1)/OFFSET(DATA!$F$6,BK$10,$AF1349,1,1),0)</f>
        <v>0</v>
      </c>
      <c r="BL1349" s="190">
        <f ca="1">IF($AG1349&gt;0,OFFSET(DATA!$F$6,BL$10+27*(7-$AE$8),$AF1349,1,1)/OFFSET(DATA!$F$6,BL$10,$AF1349,1,1),0)</f>
        <v>0</v>
      </c>
      <c r="BM1349" s="190">
        <f ca="1">IF($AG1349&gt;0,OFFSET(DATA!$F$6,BM$10+27*(7-$AE$8),$AF1349,1,1)/OFFSET(DATA!$F$6,BM$10,$AF1349,1,1),0)</f>
        <v>0</v>
      </c>
      <c r="BN1349" s="190">
        <f ca="1">IF($AG1349&gt;0,OFFSET(DATA!$F$6,BN$10+27*(7-$AE$8),$AF1349,1,1)/OFFSET(DATA!$F$6,BN$10,$AF1349,1,1),0)</f>
        <v>0</v>
      </c>
      <c r="BO1349" s="190">
        <f ca="1">IF($AG1349&gt;0,OFFSET(DATA!$F$6,BO$10+27*(7-$AE$8),$AF1349,1,1)/OFFSET(DATA!$F$6,BO$10,$AF1349,1,1),0)</f>
        <v>0</v>
      </c>
      <c r="BP1349" s="190">
        <f ca="1">IF($AG1349&gt;0,OFFSET(DATA!$F$6,BP$10+27*(7-$AE$8),$AF1349,1,1)/OFFSET(DATA!$F$6,BP$10,$AF1349,1,1),0)</f>
        <v>0</v>
      </c>
      <c r="BQ1349" s="190">
        <f ca="1">IF($AG1349&gt;0,OFFSET(DATA!$F$6,BQ$10+27*(7-$AE$8),$AF1349,1,1)/OFFSET(DATA!$F$6,BQ$10,$AF1349,1,1),0)</f>
        <v>0</v>
      </c>
      <c r="BR1349" s="190">
        <f ca="1">IF($AG1349&gt;0,OFFSET(DATA!$F$6,BR$10+27*(7-$AE$8),$AF1349,1,1)/OFFSET(DATA!$F$6,BR$10,$AF1349,1,1),0)</f>
        <v>0</v>
      </c>
      <c r="BS1349" s="190">
        <f ca="1">IF($AG1349&gt;0,OFFSET(DATA!$F$6,BS$10+27*(7-$AE$8),$AF1349,1,1)/OFFSET(DATA!$F$6,BS$10,$AF1349,1,1),0)</f>
        <v>0</v>
      </c>
      <c r="BT1349" s="190">
        <f ca="1">IF($AG1349&gt;0,OFFSET(DATA!$F$6,BT$10+27*(7-$AE$8),$AF1349,1,1)/OFFSET(DATA!$F$6,BT$10,$AF1349,1,1),0)</f>
        <v>0</v>
      </c>
      <c r="BU1349" s="190">
        <f ca="1">IF($AG1349&gt;0,OFFSET(DATA!$F$6,BU$10+27*(7-$AE$8),$AF1349,1,1)/OFFSET(DATA!$F$6,BU$10,$AF1349,1,1),0)</f>
        <v>0</v>
      </c>
      <c r="BV1349" s="190">
        <f ca="1">IF($AG1349&gt;0,OFFSET(DATA!$F$6,BV$10+27*(7-$AE$8),$AF1349,1,1)/OFFSET(DATA!$F$6,BV$10,$AF1349,1,1),0)</f>
        <v>0</v>
      </c>
      <c r="BW1349" s="190">
        <f ca="1">IF($AG1349&gt;0,OFFSET(DATA!$F$6,BW$10+27*(7-$AE$8),$AF1349,1,1)/OFFSET(DATA!$F$6,BW$10,$AF1349,1,1),0)</f>
        <v>0</v>
      </c>
      <c r="BX1349" s="190">
        <f ca="1">IF($AG1349&gt;0,OFFSET(DATA!$F$6,BX$10+27*(7-$AE$8),$AF1349,1,1)/OFFSET(DATA!$F$6,BX$10,$AF1349,1,1),0)</f>
        <v>0</v>
      </c>
    </row>
    <row r="1350" spans="32:76" x14ac:dyDescent="0.2">
      <c r="AF1350" s="166">
        <v>1339</v>
      </c>
      <c r="AG1350" s="96">
        <f ca="1">OFFSET(DATA!$F$6,$AF$10,$AF1350,1,1)</f>
        <v>0</v>
      </c>
      <c r="AH1350" s="190">
        <f ca="1">IF($AG1350&gt;0,OFFSET(DATA!$F$6,$AF$10+27*AH$10,$AF1350,1,1)/$AG1350,0)</f>
        <v>0</v>
      </c>
      <c r="AI1350" s="190">
        <f ca="1">IF($AG1350&gt;0,OFFSET(DATA!$F$6,$AF$10+27*AI$10,$AF1350,1,1)/$AG1350,0)</f>
        <v>0</v>
      </c>
      <c r="AJ1350" s="190">
        <f ca="1">IF($AG1350&gt;0,OFFSET(DATA!$F$6,$AF$10+27*AJ$10,$AF1350,1,1)/$AG1350,0)</f>
        <v>0</v>
      </c>
      <c r="AK1350" s="190">
        <f ca="1">IF($AG1350&gt;0,OFFSET(DATA!$F$6,$AF$10+27*AK$10,$AF1350,1,1)/$AG1350,0)</f>
        <v>0</v>
      </c>
      <c r="AL1350" s="190">
        <f ca="1">IF($AG1350&gt;0,OFFSET(DATA!$F$6,$AF$10+27*AL$10,$AF1350,1,1)/$AG1350,0)</f>
        <v>0</v>
      </c>
      <c r="AM1350" s="190">
        <f ca="1">IF($AG1350&gt;0,OFFSET(DATA!$F$6,$AF$10+27*AM$10,$AF1350,1,1)/$AG1350,0)</f>
        <v>0</v>
      </c>
      <c r="AN1350" s="166">
        <f ca="1">OFFSET(DATA!$F$6,$AF$10+27*AN$10,$AF1350,1,1)</f>
        <v>0</v>
      </c>
      <c r="AO1350" s="166">
        <f t="shared" ca="1" si="41"/>
        <v>0</v>
      </c>
      <c r="AQ1350" s="96">
        <f ca="1">OFFSET(DATA!$F$6,25,$AF1350,1,1)</f>
        <v>0</v>
      </c>
      <c r="AR1350" s="190">
        <f ca="1">IF($AQ1350&gt;0,OFFSET(DATA!$F$6,25+27*AR$10,$AF1350,1,1)/$AQ1350,0)</f>
        <v>0</v>
      </c>
      <c r="AS1350" s="190">
        <f ca="1">IF($AQ1350&gt;0,OFFSET(DATA!$F$6,25+27*AS$10,$AF1350,1,1)/$AQ1350,0)</f>
        <v>0</v>
      </c>
      <c r="AT1350" s="190">
        <f ca="1">IF($AQ1350&gt;0,OFFSET(DATA!$F$6,25+27*AT$10,$AF1350,1,1)/$AQ1350,0)</f>
        <v>0</v>
      </c>
      <c r="AU1350" s="190">
        <f ca="1">IF($AQ1350&gt;0,OFFSET(DATA!$F$6,25+27*AU$10,$AF1350,1,1)/$AQ1350,0)</f>
        <v>0</v>
      </c>
      <c r="AV1350" s="190">
        <f ca="1">IF($AQ1350&gt;0,OFFSET(DATA!$F$6,25+27*AV$10,$AF1350,1,1)/$AQ1350,0)</f>
        <v>0</v>
      </c>
      <c r="AW1350" s="190">
        <f ca="1">IF($AQ1350&gt;0,OFFSET(DATA!$F$6,25+27*AW$10,$AF1350,1,1)/$AQ1350,0)</f>
        <v>0</v>
      </c>
      <c r="AZ1350" s="166">
        <f t="shared" ca="1" si="42"/>
        <v>1</v>
      </c>
      <c r="BA1350" s="190">
        <f ca="1">IF($AG1350&gt;0,OFFSET(DATA!$F$6,BA$10+27*(7-$AE$8),$AF1350,1,1)/OFFSET(DATA!$F$6,BA$10,$AF1350,1,1),0)</f>
        <v>0</v>
      </c>
      <c r="BB1350" s="190">
        <f ca="1">IF($AG1350&gt;0,OFFSET(DATA!$F$6,BB$10+27*(7-$AE$8),$AF1350,1,1)/OFFSET(DATA!$F$6,BB$10,$AF1350,1,1),0)</f>
        <v>0</v>
      </c>
      <c r="BC1350" s="190">
        <f ca="1">IF($AG1350&gt;0,OFFSET(DATA!$F$6,BC$10+27*(7-$AE$8),$AF1350,1,1)/OFFSET(DATA!$F$6,BC$10,$AF1350,1,1),0)</f>
        <v>0</v>
      </c>
      <c r="BD1350" s="190">
        <f ca="1">IF($AG1350&gt;0,OFFSET(DATA!$F$6,BD$10+27*(7-$AE$8),$AF1350,1,1)/OFFSET(DATA!$F$6,BD$10,$AF1350,1,1),0)</f>
        <v>0</v>
      </c>
      <c r="BE1350" s="190">
        <f ca="1">IF($AG1350&gt;0,OFFSET(DATA!$F$6,BE$10+27*(7-$AE$8),$AF1350,1,1)/OFFSET(DATA!$F$6,BE$10,$AF1350,1,1),0)</f>
        <v>0</v>
      </c>
      <c r="BF1350" s="190">
        <f ca="1">IF($AG1350&gt;0,OFFSET(DATA!$F$6,BF$10+27*(7-$AE$8),$AF1350,1,1)/OFFSET(DATA!$F$6,BF$10,$AF1350,1,1),0)</f>
        <v>0</v>
      </c>
      <c r="BG1350" s="190">
        <f ca="1">IF($AG1350&gt;0,OFFSET(DATA!$F$6,BG$10+27*(7-$AE$8),$AF1350,1,1)/OFFSET(DATA!$F$6,BG$10,$AF1350,1,1),0)</f>
        <v>0</v>
      </c>
      <c r="BH1350" s="190">
        <f ca="1">IF($AG1350&gt;0,OFFSET(DATA!$F$6,BH$10+27*(7-$AE$8),$AF1350,1,1)/OFFSET(DATA!$F$6,BH$10,$AF1350,1,1),0)</f>
        <v>0</v>
      </c>
      <c r="BI1350" s="190">
        <f ca="1">IF($AG1350&gt;0,OFFSET(DATA!$F$6,BI$10+27*(7-$AE$8),$AF1350,1,1)/OFFSET(DATA!$F$6,BI$10,$AF1350,1,1),0)</f>
        <v>0</v>
      </c>
      <c r="BJ1350" s="190">
        <f ca="1">IF($AG1350&gt;0,OFFSET(DATA!$F$6,BJ$10+27*(7-$AE$8),$AF1350,1,1)/OFFSET(DATA!$F$6,BJ$10,$AF1350,1,1),0)</f>
        <v>0</v>
      </c>
      <c r="BK1350" s="190">
        <f ca="1">IF($AG1350&gt;0,OFFSET(DATA!$F$6,BK$10+27*(7-$AE$8),$AF1350,1,1)/OFFSET(DATA!$F$6,BK$10,$AF1350,1,1),0)</f>
        <v>0</v>
      </c>
      <c r="BL1350" s="190">
        <f ca="1">IF($AG1350&gt;0,OFFSET(DATA!$F$6,BL$10+27*(7-$AE$8),$AF1350,1,1)/OFFSET(DATA!$F$6,BL$10,$AF1350,1,1),0)</f>
        <v>0</v>
      </c>
      <c r="BM1350" s="190">
        <f ca="1">IF($AG1350&gt;0,OFFSET(DATA!$F$6,BM$10+27*(7-$AE$8),$AF1350,1,1)/OFFSET(DATA!$F$6,BM$10,$AF1350,1,1),0)</f>
        <v>0</v>
      </c>
      <c r="BN1350" s="190">
        <f ca="1">IF($AG1350&gt;0,OFFSET(DATA!$F$6,BN$10+27*(7-$AE$8),$AF1350,1,1)/OFFSET(DATA!$F$6,BN$10,$AF1350,1,1),0)</f>
        <v>0</v>
      </c>
      <c r="BO1350" s="190">
        <f ca="1">IF($AG1350&gt;0,OFFSET(DATA!$F$6,BO$10+27*(7-$AE$8),$AF1350,1,1)/OFFSET(DATA!$F$6,BO$10,$AF1350,1,1),0)</f>
        <v>0</v>
      </c>
      <c r="BP1350" s="190">
        <f ca="1">IF($AG1350&gt;0,OFFSET(DATA!$F$6,BP$10+27*(7-$AE$8),$AF1350,1,1)/OFFSET(DATA!$F$6,BP$10,$AF1350,1,1),0)</f>
        <v>0</v>
      </c>
      <c r="BQ1350" s="190">
        <f ca="1">IF($AG1350&gt;0,OFFSET(DATA!$F$6,BQ$10+27*(7-$AE$8),$AF1350,1,1)/OFFSET(DATA!$F$6,BQ$10,$AF1350,1,1),0)</f>
        <v>0</v>
      </c>
      <c r="BR1350" s="190">
        <f ca="1">IF($AG1350&gt;0,OFFSET(DATA!$F$6,BR$10+27*(7-$AE$8),$AF1350,1,1)/OFFSET(DATA!$F$6,BR$10,$AF1350,1,1),0)</f>
        <v>0</v>
      </c>
      <c r="BS1350" s="190">
        <f ca="1">IF($AG1350&gt;0,OFFSET(DATA!$F$6,BS$10+27*(7-$AE$8),$AF1350,1,1)/OFFSET(DATA!$F$6,BS$10,$AF1350,1,1),0)</f>
        <v>0</v>
      </c>
      <c r="BT1350" s="190">
        <f ca="1">IF($AG1350&gt;0,OFFSET(DATA!$F$6,BT$10+27*(7-$AE$8),$AF1350,1,1)/OFFSET(DATA!$F$6,BT$10,$AF1350,1,1),0)</f>
        <v>0</v>
      </c>
      <c r="BU1350" s="190">
        <f ca="1">IF($AG1350&gt;0,OFFSET(DATA!$F$6,BU$10+27*(7-$AE$8),$AF1350,1,1)/OFFSET(DATA!$F$6,BU$10,$AF1350,1,1),0)</f>
        <v>0</v>
      </c>
      <c r="BV1350" s="190">
        <f ca="1">IF($AG1350&gt;0,OFFSET(DATA!$F$6,BV$10+27*(7-$AE$8),$AF1350,1,1)/OFFSET(DATA!$F$6,BV$10,$AF1350,1,1),0)</f>
        <v>0</v>
      </c>
      <c r="BW1350" s="190">
        <f ca="1">IF($AG1350&gt;0,OFFSET(DATA!$F$6,BW$10+27*(7-$AE$8),$AF1350,1,1)/OFFSET(DATA!$F$6,BW$10,$AF1350,1,1),0)</f>
        <v>0</v>
      </c>
      <c r="BX1350" s="190">
        <f ca="1">IF($AG1350&gt;0,OFFSET(DATA!$F$6,BX$10+27*(7-$AE$8),$AF1350,1,1)/OFFSET(DATA!$F$6,BX$10,$AF1350,1,1),0)</f>
        <v>0</v>
      </c>
    </row>
    <row r="1351" spans="32:76" x14ac:dyDescent="0.2">
      <c r="AF1351" s="166">
        <v>1340</v>
      </c>
      <c r="AG1351" s="96">
        <f ca="1">OFFSET(DATA!$F$6,$AF$10,$AF1351,1,1)</f>
        <v>0</v>
      </c>
      <c r="AH1351" s="190">
        <f ca="1">IF($AG1351&gt;0,OFFSET(DATA!$F$6,$AF$10+27*AH$10,$AF1351,1,1)/$AG1351,0)</f>
        <v>0</v>
      </c>
      <c r="AI1351" s="190">
        <f ca="1">IF($AG1351&gt;0,OFFSET(DATA!$F$6,$AF$10+27*AI$10,$AF1351,1,1)/$AG1351,0)</f>
        <v>0</v>
      </c>
      <c r="AJ1351" s="190">
        <f ca="1">IF($AG1351&gt;0,OFFSET(DATA!$F$6,$AF$10+27*AJ$10,$AF1351,1,1)/$AG1351,0)</f>
        <v>0</v>
      </c>
      <c r="AK1351" s="190">
        <f ca="1">IF($AG1351&gt;0,OFFSET(DATA!$F$6,$AF$10+27*AK$10,$AF1351,1,1)/$AG1351,0)</f>
        <v>0</v>
      </c>
      <c r="AL1351" s="190">
        <f ca="1">IF($AG1351&gt;0,OFFSET(DATA!$F$6,$AF$10+27*AL$10,$AF1351,1,1)/$AG1351,0)</f>
        <v>0</v>
      </c>
      <c r="AM1351" s="190">
        <f ca="1">IF($AG1351&gt;0,OFFSET(DATA!$F$6,$AF$10+27*AM$10,$AF1351,1,1)/$AG1351,0)</f>
        <v>0</v>
      </c>
      <c r="AN1351" s="166">
        <f ca="1">OFFSET(DATA!$F$6,$AF$10+27*AN$10,$AF1351,1,1)</f>
        <v>0</v>
      </c>
      <c r="AO1351" s="166">
        <f t="shared" ca="1" si="41"/>
        <v>0</v>
      </c>
      <c r="AQ1351" s="96">
        <f ca="1">OFFSET(DATA!$F$6,25,$AF1351,1,1)</f>
        <v>0</v>
      </c>
      <c r="AR1351" s="190">
        <f ca="1">IF($AQ1351&gt;0,OFFSET(DATA!$F$6,25+27*AR$10,$AF1351,1,1)/$AQ1351,0)</f>
        <v>0</v>
      </c>
      <c r="AS1351" s="190">
        <f ca="1">IF($AQ1351&gt;0,OFFSET(DATA!$F$6,25+27*AS$10,$AF1351,1,1)/$AQ1351,0)</f>
        <v>0</v>
      </c>
      <c r="AT1351" s="190">
        <f ca="1">IF($AQ1351&gt;0,OFFSET(DATA!$F$6,25+27*AT$10,$AF1351,1,1)/$AQ1351,0)</f>
        <v>0</v>
      </c>
      <c r="AU1351" s="190">
        <f ca="1">IF($AQ1351&gt;0,OFFSET(DATA!$F$6,25+27*AU$10,$AF1351,1,1)/$AQ1351,0)</f>
        <v>0</v>
      </c>
      <c r="AV1351" s="190">
        <f ca="1">IF($AQ1351&gt;0,OFFSET(DATA!$F$6,25+27*AV$10,$AF1351,1,1)/$AQ1351,0)</f>
        <v>0</v>
      </c>
      <c r="AW1351" s="190">
        <f ca="1">IF($AQ1351&gt;0,OFFSET(DATA!$F$6,25+27*AW$10,$AF1351,1,1)/$AQ1351,0)</f>
        <v>0</v>
      </c>
      <c r="AZ1351" s="166">
        <f t="shared" ca="1" si="42"/>
        <v>1</v>
      </c>
      <c r="BA1351" s="190">
        <f ca="1">IF($AG1351&gt;0,OFFSET(DATA!$F$6,BA$10+27*(7-$AE$8),$AF1351,1,1)/OFFSET(DATA!$F$6,BA$10,$AF1351,1,1),0)</f>
        <v>0</v>
      </c>
      <c r="BB1351" s="190">
        <f ca="1">IF($AG1351&gt;0,OFFSET(DATA!$F$6,BB$10+27*(7-$AE$8),$AF1351,1,1)/OFFSET(DATA!$F$6,BB$10,$AF1351,1,1),0)</f>
        <v>0</v>
      </c>
      <c r="BC1351" s="190">
        <f ca="1">IF($AG1351&gt;0,OFFSET(DATA!$F$6,BC$10+27*(7-$AE$8),$AF1351,1,1)/OFFSET(DATA!$F$6,BC$10,$AF1351,1,1),0)</f>
        <v>0</v>
      </c>
      <c r="BD1351" s="190">
        <f ca="1">IF($AG1351&gt;0,OFFSET(DATA!$F$6,BD$10+27*(7-$AE$8),$AF1351,1,1)/OFFSET(DATA!$F$6,BD$10,$AF1351,1,1),0)</f>
        <v>0</v>
      </c>
      <c r="BE1351" s="190">
        <f ca="1">IF($AG1351&gt;0,OFFSET(DATA!$F$6,BE$10+27*(7-$AE$8),$AF1351,1,1)/OFFSET(DATA!$F$6,BE$10,$AF1351,1,1),0)</f>
        <v>0</v>
      </c>
      <c r="BF1351" s="190">
        <f ca="1">IF($AG1351&gt;0,OFFSET(DATA!$F$6,BF$10+27*(7-$AE$8),$AF1351,1,1)/OFFSET(DATA!$F$6,BF$10,$AF1351,1,1),0)</f>
        <v>0</v>
      </c>
      <c r="BG1351" s="190">
        <f ca="1">IF($AG1351&gt;0,OFFSET(DATA!$F$6,BG$10+27*(7-$AE$8),$AF1351,1,1)/OFFSET(DATA!$F$6,BG$10,$AF1351,1,1),0)</f>
        <v>0</v>
      </c>
      <c r="BH1351" s="190">
        <f ca="1">IF($AG1351&gt;0,OFFSET(DATA!$F$6,BH$10+27*(7-$AE$8),$AF1351,1,1)/OFFSET(DATA!$F$6,BH$10,$AF1351,1,1),0)</f>
        <v>0</v>
      </c>
      <c r="BI1351" s="190">
        <f ca="1">IF($AG1351&gt;0,OFFSET(DATA!$F$6,BI$10+27*(7-$AE$8),$AF1351,1,1)/OFFSET(DATA!$F$6,BI$10,$AF1351,1,1),0)</f>
        <v>0</v>
      </c>
      <c r="BJ1351" s="190">
        <f ca="1">IF($AG1351&gt;0,OFFSET(DATA!$F$6,BJ$10+27*(7-$AE$8),$AF1351,1,1)/OFFSET(DATA!$F$6,BJ$10,$AF1351,1,1),0)</f>
        <v>0</v>
      </c>
      <c r="BK1351" s="190">
        <f ca="1">IF($AG1351&gt;0,OFFSET(DATA!$F$6,BK$10+27*(7-$AE$8),$AF1351,1,1)/OFFSET(DATA!$F$6,BK$10,$AF1351,1,1),0)</f>
        <v>0</v>
      </c>
      <c r="BL1351" s="190">
        <f ca="1">IF($AG1351&gt;0,OFFSET(DATA!$F$6,BL$10+27*(7-$AE$8),$AF1351,1,1)/OFFSET(DATA!$F$6,BL$10,$AF1351,1,1),0)</f>
        <v>0</v>
      </c>
      <c r="BM1351" s="190">
        <f ca="1">IF($AG1351&gt;0,OFFSET(DATA!$F$6,BM$10+27*(7-$AE$8),$AF1351,1,1)/OFFSET(DATA!$F$6,BM$10,$AF1351,1,1),0)</f>
        <v>0</v>
      </c>
      <c r="BN1351" s="190">
        <f ca="1">IF($AG1351&gt;0,OFFSET(DATA!$F$6,BN$10+27*(7-$AE$8),$AF1351,1,1)/OFFSET(DATA!$F$6,BN$10,$AF1351,1,1),0)</f>
        <v>0</v>
      </c>
      <c r="BO1351" s="190">
        <f ca="1">IF($AG1351&gt;0,OFFSET(DATA!$F$6,BO$10+27*(7-$AE$8),$AF1351,1,1)/OFFSET(DATA!$F$6,BO$10,$AF1351,1,1),0)</f>
        <v>0</v>
      </c>
      <c r="BP1351" s="190">
        <f ca="1">IF($AG1351&gt;0,OFFSET(DATA!$F$6,BP$10+27*(7-$AE$8),$AF1351,1,1)/OFFSET(DATA!$F$6,BP$10,$AF1351,1,1),0)</f>
        <v>0</v>
      </c>
      <c r="BQ1351" s="190">
        <f ca="1">IF($AG1351&gt;0,OFFSET(DATA!$F$6,BQ$10+27*(7-$AE$8),$AF1351,1,1)/OFFSET(DATA!$F$6,BQ$10,$AF1351,1,1),0)</f>
        <v>0</v>
      </c>
      <c r="BR1351" s="190">
        <f ca="1">IF($AG1351&gt;0,OFFSET(DATA!$F$6,BR$10+27*(7-$AE$8),$AF1351,1,1)/OFFSET(DATA!$F$6,BR$10,$AF1351,1,1),0)</f>
        <v>0</v>
      </c>
      <c r="BS1351" s="190">
        <f ca="1">IF($AG1351&gt;0,OFFSET(DATA!$F$6,BS$10+27*(7-$AE$8),$AF1351,1,1)/OFFSET(DATA!$F$6,BS$10,$AF1351,1,1),0)</f>
        <v>0</v>
      </c>
      <c r="BT1351" s="190">
        <f ca="1">IF($AG1351&gt;0,OFFSET(DATA!$F$6,BT$10+27*(7-$AE$8),$AF1351,1,1)/OFFSET(DATA!$F$6,BT$10,$AF1351,1,1),0)</f>
        <v>0</v>
      </c>
      <c r="BU1351" s="190">
        <f ca="1">IF($AG1351&gt;0,OFFSET(DATA!$F$6,BU$10+27*(7-$AE$8),$AF1351,1,1)/OFFSET(DATA!$F$6,BU$10,$AF1351,1,1),0)</f>
        <v>0</v>
      </c>
      <c r="BV1351" s="190">
        <f ca="1">IF($AG1351&gt;0,OFFSET(DATA!$F$6,BV$10+27*(7-$AE$8),$AF1351,1,1)/OFFSET(DATA!$F$6,BV$10,$AF1351,1,1),0)</f>
        <v>0</v>
      </c>
      <c r="BW1351" s="190">
        <f ca="1">IF($AG1351&gt;0,OFFSET(DATA!$F$6,BW$10+27*(7-$AE$8),$AF1351,1,1)/OFFSET(DATA!$F$6,BW$10,$AF1351,1,1),0)</f>
        <v>0</v>
      </c>
      <c r="BX1351" s="190">
        <f ca="1">IF($AG1351&gt;0,OFFSET(DATA!$F$6,BX$10+27*(7-$AE$8),$AF1351,1,1)/OFFSET(DATA!$F$6,BX$10,$AF1351,1,1),0)</f>
        <v>0</v>
      </c>
    </row>
    <row r="1352" spans="32:76" x14ac:dyDescent="0.2">
      <c r="AF1352" s="166">
        <v>1341</v>
      </c>
      <c r="AG1352" s="96">
        <f ca="1">OFFSET(DATA!$F$6,$AF$10,$AF1352,1,1)</f>
        <v>0</v>
      </c>
      <c r="AH1352" s="190">
        <f ca="1">IF($AG1352&gt;0,OFFSET(DATA!$F$6,$AF$10+27*AH$10,$AF1352,1,1)/$AG1352,0)</f>
        <v>0</v>
      </c>
      <c r="AI1352" s="190">
        <f ca="1">IF($AG1352&gt;0,OFFSET(DATA!$F$6,$AF$10+27*AI$10,$AF1352,1,1)/$AG1352,0)</f>
        <v>0</v>
      </c>
      <c r="AJ1352" s="190">
        <f ca="1">IF($AG1352&gt;0,OFFSET(DATA!$F$6,$AF$10+27*AJ$10,$AF1352,1,1)/$AG1352,0)</f>
        <v>0</v>
      </c>
      <c r="AK1352" s="190">
        <f ca="1">IF($AG1352&gt;0,OFFSET(DATA!$F$6,$AF$10+27*AK$10,$AF1352,1,1)/$AG1352,0)</f>
        <v>0</v>
      </c>
      <c r="AL1352" s="190">
        <f ca="1">IF($AG1352&gt;0,OFFSET(DATA!$F$6,$AF$10+27*AL$10,$AF1352,1,1)/$AG1352,0)</f>
        <v>0</v>
      </c>
      <c r="AM1352" s="190">
        <f ca="1">IF($AG1352&gt;0,OFFSET(DATA!$F$6,$AF$10+27*AM$10,$AF1352,1,1)/$AG1352,0)</f>
        <v>0</v>
      </c>
      <c r="AN1352" s="166">
        <f ca="1">OFFSET(DATA!$F$6,$AF$10+27*AN$10,$AF1352,1,1)</f>
        <v>0</v>
      </c>
      <c r="AO1352" s="166">
        <f t="shared" ca="1" si="41"/>
        <v>0</v>
      </c>
      <c r="AQ1352" s="96">
        <f ca="1">OFFSET(DATA!$F$6,25,$AF1352,1,1)</f>
        <v>0</v>
      </c>
      <c r="AR1352" s="190">
        <f ca="1">IF($AQ1352&gt;0,OFFSET(DATA!$F$6,25+27*AR$10,$AF1352,1,1)/$AQ1352,0)</f>
        <v>0</v>
      </c>
      <c r="AS1352" s="190">
        <f ca="1">IF($AQ1352&gt;0,OFFSET(DATA!$F$6,25+27*AS$10,$AF1352,1,1)/$AQ1352,0)</f>
        <v>0</v>
      </c>
      <c r="AT1352" s="190">
        <f ca="1">IF($AQ1352&gt;0,OFFSET(DATA!$F$6,25+27*AT$10,$AF1352,1,1)/$AQ1352,0)</f>
        <v>0</v>
      </c>
      <c r="AU1352" s="190">
        <f ca="1">IF($AQ1352&gt;0,OFFSET(DATA!$F$6,25+27*AU$10,$AF1352,1,1)/$AQ1352,0)</f>
        <v>0</v>
      </c>
      <c r="AV1352" s="190">
        <f ca="1">IF($AQ1352&gt;0,OFFSET(DATA!$F$6,25+27*AV$10,$AF1352,1,1)/$AQ1352,0)</f>
        <v>0</v>
      </c>
      <c r="AW1352" s="190">
        <f ca="1">IF($AQ1352&gt;0,OFFSET(DATA!$F$6,25+27*AW$10,$AF1352,1,1)/$AQ1352,0)</f>
        <v>0</v>
      </c>
      <c r="AZ1352" s="166">
        <f t="shared" ca="1" si="42"/>
        <v>1</v>
      </c>
      <c r="BA1352" s="190">
        <f ca="1">IF($AG1352&gt;0,OFFSET(DATA!$F$6,BA$10+27*(7-$AE$8),$AF1352,1,1)/OFFSET(DATA!$F$6,BA$10,$AF1352,1,1),0)</f>
        <v>0</v>
      </c>
      <c r="BB1352" s="190">
        <f ca="1">IF($AG1352&gt;0,OFFSET(DATA!$F$6,BB$10+27*(7-$AE$8),$AF1352,1,1)/OFFSET(DATA!$F$6,BB$10,$AF1352,1,1),0)</f>
        <v>0</v>
      </c>
      <c r="BC1352" s="190">
        <f ca="1">IF($AG1352&gt;0,OFFSET(DATA!$F$6,BC$10+27*(7-$AE$8),$AF1352,1,1)/OFFSET(DATA!$F$6,BC$10,$AF1352,1,1),0)</f>
        <v>0</v>
      </c>
      <c r="BD1352" s="190">
        <f ca="1">IF($AG1352&gt;0,OFFSET(DATA!$F$6,BD$10+27*(7-$AE$8),$AF1352,1,1)/OFFSET(DATA!$F$6,BD$10,$AF1352,1,1),0)</f>
        <v>0</v>
      </c>
      <c r="BE1352" s="190">
        <f ca="1">IF($AG1352&gt;0,OFFSET(DATA!$F$6,BE$10+27*(7-$AE$8),$AF1352,1,1)/OFFSET(DATA!$F$6,BE$10,$AF1352,1,1),0)</f>
        <v>0</v>
      </c>
      <c r="BF1352" s="190">
        <f ca="1">IF($AG1352&gt;0,OFFSET(DATA!$F$6,BF$10+27*(7-$AE$8),$AF1352,1,1)/OFFSET(DATA!$F$6,BF$10,$AF1352,1,1),0)</f>
        <v>0</v>
      </c>
      <c r="BG1352" s="190">
        <f ca="1">IF($AG1352&gt;0,OFFSET(DATA!$F$6,BG$10+27*(7-$AE$8),$AF1352,1,1)/OFFSET(DATA!$F$6,BG$10,$AF1352,1,1),0)</f>
        <v>0</v>
      </c>
      <c r="BH1352" s="190">
        <f ca="1">IF($AG1352&gt;0,OFFSET(DATA!$F$6,BH$10+27*(7-$AE$8),$AF1352,1,1)/OFFSET(DATA!$F$6,BH$10,$AF1352,1,1),0)</f>
        <v>0</v>
      </c>
      <c r="BI1352" s="190">
        <f ca="1">IF($AG1352&gt;0,OFFSET(DATA!$F$6,BI$10+27*(7-$AE$8),$AF1352,1,1)/OFFSET(DATA!$F$6,BI$10,$AF1352,1,1),0)</f>
        <v>0</v>
      </c>
      <c r="BJ1352" s="190">
        <f ca="1">IF($AG1352&gt;0,OFFSET(DATA!$F$6,BJ$10+27*(7-$AE$8),$AF1352,1,1)/OFFSET(DATA!$F$6,BJ$10,$AF1352,1,1),0)</f>
        <v>0</v>
      </c>
      <c r="BK1352" s="190">
        <f ca="1">IF($AG1352&gt;0,OFFSET(DATA!$F$6,BK$10+27*(7-$AE$8),$AF1352,1,1)/OFFSET(DATA!$F$6,BK$10,$AF1352,1,1),0)</f>
        <v>0</v>
      </c>
      <c r="BL1352" s="190">
        <f ca="1">IF($AG1352&gt;0,OFFSET(DATA!$F$6,BL$10+27*(7-$AE$8),$AF1352,1,1)/OFFSET(DATA!$F$6,BL$10,$AF1352,1,1),0)</f>
        <v>0</v>
      </c>
      <c r="BM1352" s="190">
        <f ca="1">IF($AG1352&gt;0,OFFSET(DATA!$F$6,BM$10+27*(7-$AE$8),$AF1352,1,1)/OFFSET(DATA!$F$6,BM$10,$AF1352,1,1),0)</f>
        <v>0</v>
      </c>
      <c r="BN1352" s="190">
        <f ca="1">IF($AG1352&gt;0,OFFSET(DATA!$F$6,BN$10+27*(7-$AE$8),$AF1352,1,1)/OFFSET(DATA!$F$6,BN$10,$AF1352,1,1),0)</f>
        <v>0</v>
      </c>
      <c r="BO1352" s="190">
        <f ca="1">IF($AG1352&gt;0,OFFSET(DATA!$F$6,BO$10+27*(7-$AE$8),$AF1352,1,1)/OFFSET(DATA!$F$6,BO$10,$AF1352,1,1),0)</f>
        <v>0</v>
      </c>
      <c r="BP1352" s="190">
        <f ca="1">IF($AG1352&gt;0,OFFSET(DATA!$F$6,BP$10+27*(7-$AE$8),$AF1352,1,1)/OFFSET(DATA!$F$6,BP$10,$AF1352,1,1),0)</f>
        <v>0</v>
      </c>
      <c r="BQ1352" s="190">
        <f ca="1">IF($AG1352&gt;0,OFFSET(DATA!$F$6,BQ$10+27*(7-$AE$8),$AF1352,1,1)/OFFSET(DATA!$F$6,BQ$10,$AF1352,1,1),0)</f>
        <v>0</v>
      </c>
      <c r="BR1352" s="190">
        <f ca="1">IF($AG1352&gt;0,OFFSET(DATA!$F$6,BR$10+27*(7-$AE$8),$AF1352,1,1)/OFFSET(DATA!$F$6,BR$10,$AF1352,1,1),0)</f>
        <v>0</v>
      </c>
      <c r="BS1352" s="190">
        <f ca="1">IF($AG1352&gt;0,OFFSET(DATA!$F$6,BS$10+27*(7-$AE$8),$AF1352,1,1)/OFFSET(DATA!$F$6,BS$10,$AF1352,1,1),0)</f>
        <v>0</v>
      </c>
      <c r="BT1352" s="190">
        <f ca="1">IF($AG1352&gt;0,OFFSET(DATA!$F$6,BT$10+27*(7-$AE$8),$AF1352,1,1)/OFFSET(DATA!$F$6,BT$10,$AF1352,1,1),0)</f>
        <v>0</v>
      </c>
      <c r="BU1352" s="190">
        <f ca="1">IF($AG1352&gt;0,OFFSET(DATA!$F$6,BU$10+27*(7-$AE$8),$AF1352,1,1)/OFFSET(DATA!$F$6,BU$10,$AF1352,1,1),0)</f>
        <v>0</v>
      </c>
      <c r="BV1352" s="190">
        <f ca="1">IF($AG1352&gt;0,OFFSET(DATA!$F$6,BV$10+27*(7-$AE$8),$AF1352,1,1)/OFFSET(DATA!$F$6,BV$10,$AF1352,1,1),0)</f>
        <v>0</v>
      </c>
      <c r="BW1352" s="190">
        <f ca="1">IF($AG1352&gt;0,OFFSET(DATA!$F$6,BW$10+27*(7-$AE$8),$AF1352,1,1)/OFFSET(DATA!$F$6,BW$10,$AF1352,1,1),0)</f>
        <v>0</v>
      </c>
      <c r="BX1352" s="190">
        <f ca="1">IF($AG1352&gt;0,OFFSET(DATA!$F$6,BX$10+27*(7-$AE$8),$AF1352,1,1)/OFFSET(DATA!$F$6,BX$10,$AF1352,1,1),0)</f>
        <v>0</v>
      </c>
    </row>
    <row r="1353" spans="32:76" x14ac:dyDescent="0.2">
      <c r="AF1353" s="166">
        <v>1342</v>
      </c>
      <c r="AG1353" s="96">
        <f ca="1">OFFSET(DATA!$F$6,$AF$10,$AF1353,1,1)</f>
        <v>0</v>
      </c>
      <c r="AH1353" s="190">
        <f ca="1">IF($AG1353&gt;0,OFFSET(DATA!$F$6,$AF$10+27*AH$10,$AF1353,1,1)/$AG1353,0)</f>
        <v>0</v>
      </c>
      <c r="AI1353" s="190">
        <f ca="1">IF($AG1353&gt;0,OFFSET(DATA!$F$6,$AF$10+27*AI$10,$AF1353,1,1)/$AG1353,0)</f>
        <v>0</v>
      </c>
      <c r="AJ1353" s="190">
        <f ca="1">IF($AG1353&gt;0,OFFSET(DATA!$F$6,$AF$10+27*AJ$10,$AF1353,1,1)/$AG1353,0)</f>
        <v>0</v>
      </c>
      <c r="AK1353" s="190">
        <f ca="1">IF($AG1353&gt;0,OFFSET(DATA!$F$6,$AF$10+27*AK$10,$AF1353,1,1)/$AG1353,0)</f>
        <v>0</v>
      </c>
      <c r="AL1353" s="190">
        <f ca="1">IF($AG1353&gt;0,OFFSET(DATA!$F$6,$AF$10+27*AL$10,$AF1353,1,1)/$AG1353,0)</f>
        <v>0</v>
      </c>
      <c r="AM1353" s="190">
        <f ca="1">IF($AG1353&gt;0,OFFSET(DATA!$F$6,$AF$10+27*AM$10,$AF1353,1,1)/$AG1353,0)</f>
        <v>0</v>
      </c>
      <c r="AN1353" s="166">
        <f ca="1">OFFSET(DATA!$F$6,$AF$10+27*AN$10,$AF1353,1,1)</f>
        <v>0</v>
      </c>
      <c r="AO1353" s="166">
        <f t="shared" ca="1" si="41"/>
        <v>0</v>
      </c>
      <c r="AQ1353" s="96">
        <f ca="1">OFFSET(DATA!$F$6,25,$AF1353,1,1)</f>
        <v>0</v>
      </c>
      <c r="AR1353" s="190">
        <f ca="1">IF($AQ1353&gt;0,OFFSET(DATA!$F$6,25+27*AR$10,$AF1353,1,1)/$AQ1353,0)</f>
        <v>0</v>
      </c>
      <c r="AS1353" s="190">
        <f ca="1">IF($AQ1353&gt;0,OFFSET(DATA!$F$6,25+27*AS$10,$AF1353,1,1)/$AQ1353,0)</f>
        <v>0</v>
      </c>
      <c r="AT1353" s="190">
        <f ca="1">IF($AQ1353&gt;0,OFFSET(DATA!$F$6,25+27*AT$10,$AF1353,1,1)/$AQ1353,0)</f>
        <v>0</v>
      </c>
      <c r="AU1353" s="190">
        <f ca="1">IF($AQ1353&gt;0,OFFSET(DATA!$F$6,25+27*AU$10,$AF1353,1,1)/$AQ1353,0)</f>
        <v>0</v>
      </c>
      <c r="AV1353" s="190">
        <f ca="1">IF($AQ1353&gt;0,OFFSET(DATA!$F$6,25+27*AV$10,$AF1353,1,1)/$AQ1353,0)</f>
        <v>0</v>
      </c>
      <c r="AW1353" s="190">
        <f ca="1">IF($AQ1353&gt;0,OFFSET(DATA!$F$6,25+27*AW$10,$AF1353,1,1)/$AQ1353,0)</f>
        <v>0</v>
      </c>
      <c r="AZ1353" s="166">
        <f t="shared" ca="1" si="42"/>
        <v>1</v>
      </c>
      <c r="BA1353" s="190">
        <f ca="1">IF($AG1353&gt;0,OFFSET(DATA!$F$6,BA$10+27*(7-$AE$8),$AF1353,1,1)/OFFSET(DATA!$F$6,BA$10,$AF1353,1,1),0)</f>
        <v>0</v>
      </c>
      <c r="BB1353" s="190">
        <f ca="1">IF($AG1353&gt;0,OFFSET(DATA!$F$6,BB$10+27*(7-$AE$8),$AF1353,1,1)/OFFSET(DATA!$F$6,BB$10,$AF1353,1,1),0)</f>
        <v>0</v>
      </c>
      <c r="BC1353" s="190">
        <f ca="1">IF($AG1353&gt;0,OFFSET(DATA!$F$6,BC$10+27*(7-$AE$8),$AF1353,1,1)/OFFSET(DATA!$F$6,BC$10,$AF1353,1,1),0)</f>
        <v>0</v>
      </c>
      <c r="BD1353" s="190">
        <f ca="1">IF($AG1353&gt;0,OFFSET(DATA!$F$6,BD$10+27*(7-$AE$8),$AF1353,1,1)/OFFSET(DATA!$F$6,BD$10,$AF1353,1,1),0)</f>
        <v>0</v>
      </c>
      <c r="BE1353" s="190">
        <f ca="1">IF($AG1353&gt;0,OFFSET(DATA!$F$6,BE$10+27*(7-$AE$8),$AF1353,1,1)/OFFSET(DATA!$F$6,BE$10,$AF1353,1,1),0)</f>
        <v>0</v>
      </c>
      <c r="BF1353" s="190">
        <f ca="1">IF($AG1353&gt;0,OFFSET(DATA!$F$6,BF$10+27*(7-$AE$8),$AF1353,1,1)/OFFSET(DATA!$F$6,BF$10,$AF1353,1,1),0)</f>
        <v>0</v>
      </c>
      <c r="BG1353" s="190">
        <f ca="1">IF($AG1353&gt;0,OFFSET(DATA!$F$6,BG$10+27*(7-$AE$8),$AF1353,1,1)/OFFSET(DATA!$F$6,BG$10,$AF1353,1,1),0)</f>
        <v>0</v>
      </c>
      <c r="BH1353" s="190">
        <f ca="1">IF($AG1353&gt;0,OFFSET(DATA!$F$6,BH$10+27*(7-$AE$8),$AF1353,1,1)/OFFSET(DATA!$F$6,BH$10,$AF1353,1,1),0)</f>
        <v>0</v>
      </c>
      <c r="BI1353" s="190">
        <f ca="1">IF($AG1353&gt;0,OFFSET(DATA!$F$6,BI$10+27*(7-$AE$8),$AF1353,1,1)/OFFSET(DATA!$F$6,BI$10,$AF1353,1,1),0)</f>
        <v>0</v>
      </c>
      <c r="BJ1353" s="190">
        <f ca="1">IF($AG1353&gt;0,OFFSET(DATA!$F$6,BJ$10+27*(7-$AE$8),$AF1353,1,1)/OFFSET(DATA!$F$6,BJ$10,$AF1353,1,1),0)</f>
        <v>0</v>
      </c>
      <c r="BK1353" s="190">
        <f ca="1">IF($AG1353&gt;0,OFFSET(DATA!$F$6,BK$10+27*(7-$AE$8),$AF1353,1,1)/OFFSET(DATA!$F$6,BK$10,$AF1353,1,1),0)</f>
        <v>0</v>
      </c>
      <c r="BL1353" s="190">
        <f ca="1">IF($AG1353&gt;0,OFFSET(DATA!$F$6,BL$10+27*(7-$AE$8),$AF1353,1,1)/OFFSET(DATA!$F$6,BL$10,$AF1353,1,1),0)</f>
        <v>0</v>
      </c>
      <c r="BM1353" s="190">
        <f ca="1">IF($AG1353&gt;0,OFFSET(DATA!$F$6,BM$10+27*(7-$AE$8),$AF1353,1,1)/OFFSET(DATA!$F$6,BM$10,$AF1353,1,1),0)</f>
        <v>0</v>
      </c>
      <c r="BN1353" s="190">
        <f ca="1">IF($AG1353&gt;0,OFFSET(DATA!$F$6,BN$10+27*(7-$AE$8),$AF1353,1,1)/OFFSET(DATA!$F$6,BN$10,$AF1353,1,1),0)</f>
        <v>0</v>
      </c>
      <c r="BO1353" s="190">
        <f ca="1">IF($AG1353&gt;0,OFFSET(DATA!$F$6,BO$10+27*(7-$AE$8),$AF1353,1,1)/OFFSET(DATA!$F$6,BO$10,$AF1353,1,1),0)</f>
        <v>0</v>
      </c>
      <c r="BP1353" s="190">
        <f ca="1">IF($AG1353&gt;0,OFFSET(DATA!$F$6,BP$10+27*(7-$AE$8),$AF1353,1,1)/OFFSET(DATA!$F$6,BP$10,$AF1353,1,1),0)</f>
        <v>0</v>
      </c>
      <c r="BQ1353" s="190">
        <f ca="1">IF($AG1353&gt;0,OFFSET(DATA!$F$6,BQ$10+27*(7-$AE$8),$AF1353,1,1)/OFFSET(DATA!$F$6,BQ$10,$AF1353,1,1),0)</f>
        <v>0</v>
      </c>
      <c r="BR1353" s="190">
        <f ca="1">IF($AG1353&gt;0,OFFSET(DATA!$F$6,BR$10+27*(7-$AE$8),$AF1353,1,1)/OFFSET(DATA!$F$6,BR$10,$AF1353,1,1),0)</f>
        <v>0</v>
      </c>
      <c r="BS1353" s="190">
        <f ca="1">IF($AG1353&gt;0,OFFSET(DATA!$F$6,BS$10+27*(7-$AE$8),$AF1353,1,1)/OFFSET(DATA!$F$6,BS$10,$AF1353,1,1),0)</f>
        <v>0</v>
      </c>
      <c r="BT1353" s="190">
        <f ca="1">IF($AG1353&gt;0,OFFSET(DATA!$F$6,BT$10+27*(7-$AE$8),$AF1353,1,1)/OFFSET(DATA!$F$6,BT$10,$AF1353,1,1),0)</f>
        <v>0</v>
      </c>
      <c r="BU1353" s="190">
        <f ca="1">IF($AG1353&gt;0,OFFSET(DATA!$F$6,BU$10+27*(7-$AE$8),$AF1353,1,1)/OFFSET(DATA!$F$6,BU$10,$AF1353,1,1),0)</f>
        <v>0</v>
      </c>
      <c r="BV1353" s="190">
        <f ca="1">IF($AG1353&gt;0,OFFSET(DATA!$F$6,BV$10+27*(7-$AE$8),$AF1353,1,1)/OFFSET(DATA!$F$6,BV$10,$AF1353,1,1),0)</f>
        <v>0</v>
      </c>
      <c r="BW1353" s="190">
        <f ca="1">IF($AG1353&gt;0,OFFSET(DATA!$F$6,BW$10+27*(7-$AE$8),$AF1353,1,1)/OFFSET(DATA!$F$6,BW$10,$AF1353,1,1),0)</f>
        <v>0</v>
      </c>
      <c r="BX1353" s="190">
        <f ca="1">IF($AG1353&gt;0,OFFSET(DATA!$F$6,BX$10+27*(7-$AE$8),$AF1353,1,1)/OFFSET(DATA!$F$6,BX$10,$AF1353,1,1),0)</f>
        <v>0</v>
      </c>
    </row>
    <row r="1354" spans="32:76" x14ac:dyDescent="0.2">
      <c r="AF1354" s="166">
        <v>1343</v>
      </c>
      <c r="AG1354" s="96">
        <f ca="1">OFFSET(DATA!$F$6,$AF$10,$AF1354,1,1)</f>
        <v>0</v>
      </c>
      <c r="AH1354" s="190">
        <f ca="1">IF($AG1354&gt;0,OFFSET(DATA!$F$6,$AF$10+27*AH$10,$AF1354,1,1)/$AG1354,0)</f>
        <v>0</v>
      </c>
      <c r="AI1354" s="190">
        <f ca="1">IF($AG1354&gt;0,OFFSET(DATA!$F$6,$AF$10+27*AI$10,$AF1354,1,1)/$AG1354,0)</f>
        <v>0</v>
      </c>
      <c r="AJ1354" s="190">
        <f ca="1">IF($AG1354&gt;0,OFFSET(DATA!$F$6,$AF$10+27*AJ$10,$AF1354,1,1)/$AG1354,0)</f>
        <v>0</v>
      </c>
      <c r="AK1354" s="190">
        <f ca="1">IF($AG1354&gt;0,OFFSET(DATA!$F$6,$AF$10+27*AK$10,$AF1354,1,1)/$AG1354,0)</f>
        <v>0</v>
      </c>
      <c r="AL1354" s="190">
        <f ca="1">IF($AG1354&gt;0,OFFSET(DATA!$F$6,$AF$10+27*AL$10,$AF1354,1,1)/$AG1354,0)</f>
        <v>0</v>
      </c>
      <c r="AM1354" s="190">
        <f ca="1">IF($AG1354&gt;0,OFFSET(DATA!$F$6,$AF$10+27*AM$10,$AF1354,1,1)/$AG1354,0)</f>
        <v>0</v>
      </c>
      <c r="AN1354" s="166">
        <f ca="1">OFFSET(DATA!$F$6,$AF$10+27*AN$10,$AF1354,1,1)</f>
        <v>0</v>
      </c>
      <c r="AO1354" s="166">
        <f t="shared" ca="1" si="41"/>
        <v>0</v>
      </c>
      <c r="AQ1354" s="96">
        <f ca="1">OFFSET(DATA!$F$6,25,$AF1354,1,1)</f>
        <v>0</v>
      </c>
      <c r="AR1354" s="190">
        <f ca="1">IF($AQ1354&gt;0,OFFSET(DATA!$F$6,25+27*AR$10,$AF1354,1,1)/$AQ1354,0)</f>
        <v>0</v>
      </c>
      <c r="AS1354" s="190">
        <f ca="1">IF($AQ1354&gt;0,OFFSET(DATA!$F$6,25+27*AS$10,$AF1354,1,1)/$AQ1354,0)</f>
        <v>0</v>
      </c>
      <c r="AT1354" s="190">
        <f ca="1">IF($AQ1354&gt;0,OFFSET(DATA!$F$6,25+27*AT$10,$AF1354,1,1)/$AQ1354,0)</f>
        <v>0</v>
      </c>
      <c r="AU1354" s="190">
        <f ca="1">IF($AQ1354&gt;0,OFFSET(DATA!$F$6,25+27*AU$10,$AF1354,1,1)/$AQ1354,0)</f>
        <v>0</v>
      </c>
      <c r="AV1354" s="190">
        <f ca="1">IF($AQ1354&gt;0,OFFSET(DATA!$F$6,25+27*AV$10,$AF1354,1,1)/$AQ1354,0)</f>
        <v>0</v>
      </c>
      <c r="AW1354" s="190">
        <f ca="1">IF($AQ1354&gt;0,OFFSET(DATA!$F$6,25+27*AW$10,$AF1354,1,1)/$AQ1354,0)</f>
        <v>0</v>
      </c>
      <c r="AZ1354" s="166">
        <f t="shared" ca="1" si="42"/>
        <v>1</v>
      </c>
      <c r="BA1354" s="190">
        <f ca="1">IF($AG1354&gt;0,OFFSET(DATA!$F$6,BA$10+27*(7-$AE$8),$AF1354,1,1)/OFFSET(DATA!$F$6,BA$10,$AF1354,1,1),0)</f>
        <v>0</v>
      </c>
      <c r="BB1354" s="190">
        <f ca="1">IF($AG1354&gt;0,OFFSET(DATA!$F$6,BB$10+27*(7-$AE$8),$AF1354,1,1)/OFFSET(DATA!$F$6,BB$10,$AF1354,1,1),0)</f>
        <v>0</v>
      </c>
      <c r="BC1354" s="190">
        <f ca="1">IF($AG1354&gt;0,OFFSET(DATA!$F$6,BC$10+27*(7-$AE$8),$AF1354,1,1)/OFFSET(DATA!$F$6,BC$10,$AF1354,1,1),0)</f>
        <v>0</v>
      </c>
      <c r="BD1354" s="190">
        <f ca="1">IF($AG1354&gt;0,OFFSET(DATA!$F$6,BD$10+27*(7-$AE$8),$AF1354,1,1)/OFFSET(DATA!$F$6,BD$10,$AF1354,1,1),0)</f>
        <v>0</v>
      </c>
      <c r="BE1354" s="190">
        <f ca="1">IF($AG1354&gt;0,OFFSET(DATA!$F$6,BE$10+27*(7-$AE$8),$AF1354,1,1)/OFFSET(DATA!$F$6,BE$10,$AF1354,1,1),0)</f>
        <v>0</v>
      </c>
      <c r="BF1354" s="190">
        <f ca="1">IF($AG1354&gt;0,OFFSET(DATA!$F$6,BF$10+27*(7-$AE$8),$AF1354,1,1)/OFFSET(DATA!$F$6,BF$10,$AF1354,1,1),0)</f>
        <v>0</v>
      </c>
      <c r="BG1354" s="190">
        <f ca="1">IF($AG1354&gt;0,OFFSET(DATA!$F$6,BG$10+27*(7-$AE$8),$AF1354,1,1)/OFFSET(DATA!$F$6,BG$10,$AF1354,1,1),0)</f>
        <v>0</v>
      </c>
      <c r="BH1354" s="190">
        <f ca="1">IF($AG1354&gt;0,OFFSET(DATA!$F$6,BH$10+27*(7-$AE$8),$AF1354,1,1)/OFFSET(DATA!$F$6,BH$10,$AF1354,1,1),0)</f>
        <v>0</v>
      </c>
      <c r="BI1354" s="190">
        <f ca="1">IF($AG1354&gt;0,OFFSET(DATA!$F$6,BI$10+27*(7-$AE$8),$AF1354,1,1)/OFFSET(DATA!$F$6,BI$10,$AF1354,1,1),0)</f>
        <v>0</v>
      </c>
      <c r="BJ1354" s="190">
        <f ca="1">IF($AG1354&gt;0,OFFSET(DATA!$F$6,BJ$10+27*(7-$AE$8),$AF1354,1,1)/OFFSET(DATA!$F$6,BJ$10,$AF1354,1,1),0)</f>
        <v>0</v>
      </c>
      <c r="BK1354" s="190">
        <f ca="1">IF($AG1354&gt;0,OFFSET(DATA!$F$6,BK$10+27*(7-$AE$8),$AF1354,1,1)/OFFSET(DATA!$F$6,BK$10,$AF1354,1,1),0)</f>
        <v>0</v>
      </c>
      <c r="BL1354" s="190">
        <f ca="1">IF($AG1354&gt;0,OFFSET(DATA!$F$6,BL$10+27*(7-$AE$8),$AF1354,1,1)/OFFSET(DATA!$F$6,BL$10,$AF1354,1,1),0)</f>
        <v>0</v>
      </c>
      <c r="BM1354" s="190">
        <f ca="1">IF($AG1354&gt;0,OFFSET(DATA!$F$6,BM$10+27*(7-$AE$8),$AF1354,1,1)/OFFSET(DATA!$F$6,BM$10,$AF1354,1,1),0)</f>
        <v>0</v>
      </c>
      <c r="BN1354" s="190">
        <f ca="1">IF($AG1354&gt;0,OFFSET(DATA!$F$6,BN$10+27*(7-$AE$8),$AF1354,1,1)/OFFSET(DATA!$F$6,BN$10,$AF1354,1,1),0)</f>
        <v>0</v>
      </c>
      <c r="BO1354" s="190">
        <f ca="1">IF($AG1354&gt;0,OFFSET(DATA!$F$6,BO$10+27*(7-$AE$8),$AF1354,1,1)/OFFSET(DATA!$F$6,BO$10,$AF1354,1,1),0)</f>
        <v>0</v>
      </c>
      <c r="BP1354" s="190">
        <f ca="1">IF($AG1354&gt;0,OFFSET(DATA!$F$6,BP$10+27*(7-$AE$8),$AF1354,1,1)/OFFSET(DATA!$F$6,BP$10,$AF1354,1,1),0)</f>
        <v>0</v>
      </c>
      <c r="BQ1354" s="190">
        <f ca="1">IF($AG1354&gt;0,OFFSET(DATA!$F$6,BQ$10+27*(7-$AE$8),$AF1354,1,1)/OFFSET(DATA!$F$6,BQ$10,$AF1354,1,1),0)</f>
        <v>0</v>
      </c>
      <c r="BR1354" s="190">
        <f ca="1">IF($AG1354&gt;0,OFFSET(DATA!$F$6,BR$10+27*(7-$AE$8),$AF1354,1,1)/OFFSET(DATA!$F$6,BR$10,$AF1354,1,1),0)</f>
        <v>0</v>
      </c>
      <c r="BS1354" s="190">
        <f ca="1">IF($AG1354&gt;0,OFFSET(DATA!$F$6,BS$10+27*(7-$AE$8),$AF1354,1,1)/OFFSET(DATA!$F$6,BS$10,$AF1354,1,1),0)</f>
        <v>0</v>
      </c>
      <c r="BT1354" s="190">
        <f ca="1">IF($AG1354&gt;0,OFFSET(DATA!$F$6,BT$10+27*(7-$AE$8),$AF1354,1,1)/OFFSET(DATA!$F$6,BT$10,$AF1354,1,1),0)</f>
        <v>0</v>
      </c>
      <c r="BU1354" s="190">
        <f ca="1">IF($AG1354&gt;0,OFFSET(DATA!$F$6,BU$10+27*(7-$AE$8),$AF1354,1,1)/OFFSET(DATA!$F$6,BU$10,$AF1354,1,1),0)</f>
        <v>0</v>
      </c>
      <c r="BV1354" s="190">
        <f ca="1">IF($AG1354&gt;0,OFFSET(DATA!$F$6,BV$10+27*(7-$AE$8),$AF1354,1,1)/OFFSET(DATA!$F$6,BV$10,$AF1354,1,1),0)</f>
        <v>0</v>
      </c>
      <c r="BW1354" s="190">
        <f ca="1">IF($AG1354&gt;0,OFFSET(DATA!$F$6,BW$10+27*(7-$AE$8),$AF1354,1,1)/OFFSET(DATA!$F$6,BW$10,$AF1354,1,1),0)</f>
        <v>0</v>
      </c>
      <c r="BX1354" s="190">
        <f ca="1">IF($AG1354&gt;0,OFFSET(DATA!$F$6,BX$10+27*(7-$AE$8),$AF1354,1,1)/OFFSET(DATA!$F$6,BX$10,$AF1354,1,1),0)</f>
        <v>0</v>
      </c>
    </row>
    <row r="1355" spans="32:76" x14ac:dyDescent="0.2">
      <c r="AF1355" s="166">
        <v>1344</v>
      </c>
      <c r="AG1355" s="96">
        <f ca="1">OFFSET(DATA!$F$6,$AF$10,$AF1355,1,1)</f>
        <v>0</v>
      </c>
      <c r="AH1355" s="190">
        <f ca="1">IF($AG1355&gt;0,OFFSET(DATA!$F$6,$AF$10+27*AH$10,$AF1355,1,1)/$AG1355,0)</f>
        <v>0</v>
      </c>
      <c r="AI1355" s="190">
        <f ca="1">IF($AG1355&gt;0,OFFSET(DATA!$F$6,$AF$10+27*AI$10,$AF1355,1,1)/$AG1355,0)</f>
        <v>0</v>
      </c>
      <c r="AJ1355" s="190">
        <f ca="1">IF($AG1355&gt;0,OFFSET(DATA!$F$6,$AF$10+27*AJ$10,$AF1355,1,1)/$AG1355,0)</f>
        <v>0</v>
      </c>
      <c r="AK1355" s="190">
        <f ca="1">IF($AG1355&gt;0,OFFSET(DATA!$F$6,$AF$10+27*AK$10,$AF1355,1,1)/$AG1355,0)</f>
        <v>0</v>
      </c>
      <c r="AL1355" s="190">
        <f ca="1">IF($AG1355&gt;0,OFFSET(DATA!$F$6,$AF$10+27*AL$10,$AF1355,1,1)/$AG1355,0)</f>
        <v>0</v>
      </c>
      <c r="AM1355" s="190">
        <f ca="1">IF($AG1355&gt;0,OFFSET(DATA!$F$6,$AF$10+27*AM$10,$AF1355,1,1)/$AG1355,0)</f>
        <v>0</v>
      </c>
      <c r="AN1355" s="166">
        <f ca="1">OFFSET(DATA!$F$6,$AF$10+27*AN$10,$AF1355,1,1)</f>
        <v>0</v>
      </c>
      <c r="AO1355" s="166">
        <f t="shared" ca="1" si="41"/>
        <v>0</v>
      </c>
      <c r="AQ1355" s="96">
        <f ca="1">OFFSET(DATA!$F$6,25,$AF1355,1,1)</f>
        <v>0</v>
      </c>
      <c r="AR1355" s="190">
        <f ca="1">IF($AQ1355&gt;0,OFFSET(DATA!$F$6,25+27*AR$10,$AF1355,1,1)/$AQ1355,0)</f>
        <v>0</v>
      </c>
      <c r="AS1355" s="190">
        <f ca="1">IF($AQ1355&gt;0,OFFSET(DATA!$F$6,25+27*AS$10,$AF1355,1,1)/$AQ1355,0)</f>
        <v>0</v>
      </c>
      <c r="AT1355" s="190">
        <f ca="1">IF($AQ1355&gt;0,OFFSET(DATA!$F$6,25+27*AT$10,$AF1355,1,1)/$AQ1355,0)</f>
        <v>0</v>
      </c>
      <c r="AU1355" s="190">
        <f ca="1">IF($AQ1355&gt;0,OFFSET(DATA!$F$6,25+27*AU$10,$AF1355,1,1)/$AQ1355,0)</f>
        <v>0</v>
      </c>
      <c r="AV1355" s="190">
        <f ca="1">IF($AQ1355&gt;0,OFFSET(DATA!$F$6,25+27*AV$10,$AF1355,1,1)/$AQ1355,0)</f>
        <v>0</v>
      </c>
      <c r="AW1355" s="190">
        <f ca="1">IF($AQ1355&gt;0,OFFSET(DATA!$F$6,25+27*AW$10,$AF1355,1,1)/$AQ1355,0)</f>
        <v>0</v>
      </c>
      <c r="AZ1355" s="166">
        <f t="shared" ca="1" si="42"/>
        <v>1</v>
      </c>
      <c r="BA1355" s="190">
        <f ca="1">IF($AG1355&gt;0,OFFSET(DATA!$F$6,BA$10+27*(7-$AE$8),$AF1355,1,1)/OFFSET(DATA!$F$6,BA$10,$AF1355,1,1),0)</f>
        <v>0</v>
      </c>
      <c r="BB1355" s="190">
        <f ca="1">IF($AG1355&gt;0,OFFSET(DATA!$F$6,BB$10+27*(7-$AE$8),$AF1355,1,1)/OFFSET(DATA!$F$6,BB$10,$AF1355,1,1),0)</f>
        <v>0</v>
      </c>
      <c r="BC1355" s="190">
        <f ca="1">IF($AG1355&gt;0,OFFSET(DATA!$F$6,BC$10+27*(7-$AE$8),$AF1355,1,1)/OFFSET(DATA!$F$6,BC$10,$AF1355,1,1),0)</f>
        <v>0</v>
      </c>
      <c r="BD1355" s="190">
        <f ca="1">IF($AG1355&gt;0,OFFSET(DATA!$F$6,BD$10+27*(7-$AE$8),$AF1355,1,1)/OFFSET(DATA!$F$6,BD$10,$AF1355,1,1),0)</f>
        <v>0</v>
      </c>
      <c r="BE1355" s="190">
        <f ca="1">IF($AG1355&gt;0,OFFSET(DATA!$F$6,BE$10+27*(7-$AE$8),$AF1355,1,1)/OFFSET(DATA!$F$6,BE$10,$AF1355,1,1),0)</f>
        <v>0</v>
      </c>
      <c r="BF1355" s="190">
        <f ca="1">IF($AG1355&gt;0,OFFSET(DATA!$F$6,BF$10+27*(7-$AE$8),$AF1355,1,1)/OFFSET(DATA!$F$6,BF$10,$AF1355,1,1),0)</f>
        <v>0</v>
      </c>
      <c r="BG1355" s="190">
        <f ca="1">IF($AG1355&gt;0,OFFSET(DATA!$F$6,BG$10+27*(7-$AE$8),$AF1355,1,1)/OFFSET(DATA!$F$6,BG$10,$AF1355,1,1),0)</f>
        <v>0</v>
      </c>
      <c r="BH1355" s="190">
        <f ca="1">IF($AG1355&gt;0,OFFSET(DATA!$F$6,BH$10+27*(7-$AE$8),$AF1355,1,1)/OFFSET(DATA!$F$6,BH$10,$AF1355,1,1),0)</f>
        <v>0</v>
      </c>
      <c r="BI1355" s="190">
        <f ca="1">IF($AG1355&gt;0,OFFSET(DATA!$F$6,BI$10+27*(7-$AE$8),$AF1355,1,1)/OFFSET(DATA!$F$6,BI$10,$AF1355,1,1),0)</f>
        <v>0</v>
      </c>
      <c r="BJ1355" s="190">
        <f ca="1">IF($AG1355&gt;0,OFFSET(DATA!$F$6,BJ$10+27*(7-$AE$8),$AF1355,1,1)/OFFSET(DATA!$F$6,BJ$10,$AF1355,1,1),0)</f>
        <v>0</v>
      </c>
      <c r="BK1355" s="190">
        <f ca="1">IF($AG1355&gt;0,OFFSET(DATA!$F$6,BK$10+27*(7-$AE$8),$AF1355,1,1)/OFFSET(DATA!$F$6,BK$10,$AF1355,1,1),0)</f>
        <v>0</v>
      </c>
      <c r="BL1355" s="190">
        <f ca="1">IF($AG1355&gt;0,OFFSET(DATA!$F$6,BL$10+27*(7-$AE$8),$AF1355,1,1)/OFFSET(DATA!$F$6,BL$10,$AF1355,1,1),0)</f>
        <v>0</v>
      </c>
      <c r="BM1355" s="190">
        <f ca="1">IF($AG1355&gt;0,OFFSET(DATA!$F$6,BM$10+27*(7-$AE$8),$AF1355,1,1)/OFFSET(DATA!$F$6,BM$10,$AF1355,1,1),0)</f>
        <v>0</v>
      </c>
      <c r="BN1355" s="190">
        <f ca="1">IF($AG1355&gt;0,OFFSET(DATA!$F$6,BN$10+27*(7-$AE$8),$AF1355,1,1)/OFFSET(DATA!$F$6,BN$10,$AF1355,1,1),0)</f>
        <v>0</v>
      </c>
      <c r="BO1355" s="190">
        <f ca="1">IF($AG1355&gt;0,OFFSET(DATA!$F$6,BO$10+27*(7-$AE$8),$AF1355,1,1)/OFFSET(DATA!$F$6,BO$10,$AF1355,1,1),0)</f>
        <v>0</v>
      </c>
      <c r="BP1355" s="190">
        <f ca="1">IF($AG1355&gt;0,OFFSET(DATA!$F$6,BP$10+27*(7-$AE$8),$AF1355,1,1)/OFFSET(DATA!$F$6,BP$10,$AF1355,1,1),0)</f>
        <v>0</v>
      </c>
      <c r="BQ1355" s="190">
        <f ca="1">IF($AG1355&gt;0,OFFSET(DATA!$F$6,BQ$10+27*(7-$AE$8),$AF1355,1,1)/OFFSET(DATA!$F$6,BQ$10,$AF1355,1,1),0)</f>
        <v>0</v>
      </c>
      <c r="BR1355" s="190">
        <f ca="1">IF($AG1355&gt;0,OFFSET(DATA!$F$6,BR$10+27*(7-$AE$8),$AF1355,1,1)/OFFSET(DATA!$F$6,BR$10,$AF1355,1,1),0)</f>
        <v>0</v>
      </c>
      <c r="BS1355" s="190">
        <f ca="1">IF($AG1355&gt;0,OFFSET(DATA!$F$6,BS$10+27*(7-$AE$8),$AF1355,1,1)/OFFSET(DATA!$F$6,BS$10,$AF1355,1,1),0)</f>
        <v>0</v>
      </c>
      <c r="BT1355" s="190">
        <f ca="1">IF($AG1355&gt;0,OFFSET(DATA!$F$6,BT$10+27*(7-$AE$8),$AF1355,1,1)/OFFSET(DATA!$F$6,BT$10,$AF1355,1,1),0)</f>
        <v>0</v>
      </c>
      <c r="BU1355" s="190">
        <f ca="1">IF($AG1355&gt;0,OFFSET(DATA!$F$6,BU$10+27*(7-$AE$8),$AF1355,1,1)/OFFSET(DATA!$F$6,BU$10,$AF1355,1,1),0)</f>
        <v>0</v>
      </c>
      <c r="BV1355" s="190">
        <f ca="1">IF($AG1355&gt;0,OFFSET(DATA!$F$6,BV$10+27*(7-$AE$8),$AF1355,1,1)/OFFSET(DATA!$F$6,BV$10,$AF1355,1,1),0)</f>
        <v>0</v>
      </c>
      <c r="BW1355" s="190">
        <f ca="1">IF($AG1355&gt;0,OFFSET(DATA!$F$6,BW$10+27*(7-$AE$8),$AF1355,1,1)/OFFSET(DATA!$F$6,BW$10,$AF1355,1,1),0)</f>
        <v>0</v>
      </c>
      <c r="BX1355" s="190">
        <f ca="1">IF($AG1355&gt;0,OFFSET(DATA!$F$6,BX$10+27*(7-$AE$8),$AF1355,1,1)/OFFSET(DATA!$F$6,BX$10,$AF1355,1,1),0)</f>
        <v>0</v>
      </c>
    </row>
    <row r="1356" spans="32:76" x14ac:dyDescent="0.2">
      <c r="AF1356" s="166">
        <v>1345</v>
      </c>
      <c r="AG1356" s="96">
        <f ca="1">OFFSET(DATA!$F$6,$AF$10,$AF1356,1,1)</f>
        <v>0</v>
      </c>
      <c r="AH1356" s="190">
        <f ca="1">IF($AG1356&gt;0,OFFSET(DATA!$F$6,$AF$10+27*AH$10,$AF1356,1,1)/$AG1356,0)</f>
        <v>0</v>
      </c>
      <c r="AI1356" s="190">
        <f ca="1">IF($AG1356&gt;0,OFFSET(DATA!$F$6,$AF$10+27*AI$10,$AF1356,1,1)/$AG1356,0)</f>
        <v>0</v>
      </c>
      <c r="AJ1356" s="190">
        <f ca="1">IF($AG1356&gt;0,OFFSET(DATA!$F$6,$AF$10+27*AJ$10,$AF1356,1,1)/$AG1356,0)</f>
        <v>0</v>
      </c>
      <c r="AK1356" s="190">
        <f ca="1">IF($AG1356&gt;0,OFFSET(DATA!$F$6,$AF$10+27*AK$10,$AF1356,1,1)/$AG1356,0)</f>
        <v>0</v>
      </c>
      <c r="AL1356" s="190">
        <f ca="1">IF($AG1356&gt;0,OFFSET(DATA!$F$6,$AF$10+27*AL$10,$AF1356,1,1)/$AG1356,0)</f>
        <v>0</v>
      </c>
      <c r="AM1356" s="190">
        <f ca="1">IF($AG1356&gt;0,OFFSET(DATA!$F$6,$AF$10+27*AM$10,$AF1356,1,1)/$AG1356,0)</f>
        <v>0</v>
      </c>
      <c r="AN1356" s="166">
        <f ca="1">OFFSET(DATA!$F$6,$AF$10+27*AN$10,$AF1356,1,1)</f>
        <v>0</v>
      </c>
      <c r="AO1356" s="166">
        <f t="shared" ref="AO1356:AO1419" ca="1" si="43">IF($AN$8=1,$AN1356,$AZ1356)</f>
        <v>0</v>
      </c>
      <c r="AQ1356" s="96">
        <f ca="1">OFFSET(DATA!$F$6,25,$AF1356,1,1)</f>
        <v>0</v>
      </c>
      <c r="AR1356" s="190">
        <f ca="1">IF($AQ1356&gt;0,OFFSET(DATA!$F$6,25+27*AR$10,$AF1356,1,1)/$AQ1356,0)</f>
        <v>0</v>
      </c>
      <c r="AS1356" s="190">
        <f ca="1">IF($AQ1356&gt;0,OFFSET(DATA!$F$6,25+27*AS$10,$AF1356,1,1)/$AQ1356,0)</f>
        <v>0</v>
      </c>
      <c r="AT1356" s="190">
        <f ca="1">IF($AQ1356&gt;0,OFFSET(DATA!$F$6,25+27*AT$10,$AF1356,1,1)/$AQ1356,0)</f>
        <v>0</v>
      </c>
      <c r="AU1356" s="190">
        <f ca="1">IF($AQ1356&gt;0,OFFSET(DATA!$F$6,25+27*AU$10,$AF1356,1,1)/$AQ1356,0)</f>
        <v>0</v>
      </c>
      <c r="AV1356" s="190">
        <f ca="1">IF($AQ1356&gt;0,OFFSET(DATA!$F$6,25+27*AV$10,$AF1356,1,1)/$AQ1356,0)</f>
        <v>0</v>
      </c>
      <c r="AW1356" s="190">
        <f ca="1">IF($AQ1356&gt;0,OFFSET(DATA!$F$6,25+27*AW$10,$AF1356,1,1)/$AQ1356,0)</f>
        <v>0</v>
      </c>
      <c r="AZ1356" s="166">
        <f t="shared" ref="AZ1356:AZ1419" ca="1" si="44">RANK(OFFSET($AZ1355,$AF$12,$AF$10,1,1),$BA1356:$BX1356,OFFSET($AY$21,7-$AE$8,0,1,1))</f>
        <v>1</v>
      </c>
      <c r="BA1356" s="190">
        <f ca="1">IF($AG1356&gt;0,OFFSET(DATA!$F$6,BA$10+27*(7-$AE$8),$AF1356,1,1)/OFFSET(DATA!$F$6,BA$10,$AF1356,1,1),0)</f>
        <v>0</v>
      </c>
      <c r="BB1356" s="190">
        <f ca="1">IF($AG1356&gt;0,OFFSET(DATA!$F$6,BB$10+27*(7-$AE$8),$AF1356,1,1)/OFFSET(DATA!$F$6,BB$10,$AF1356,1,1),0)</f>
        <v>0</v>
      </c>
      <c r="BC1356" s="190">
        <f ca="1">IF($AG1356&gt;0,OFFSET(DATA!$F$6,BC$10+27*(7-$AE$8),$AF1356,1,1)/OFFSET(DATA!$F$6,BC$10,$AF1356,1,1),0)</f>
        <v>0</v>
      </c>
      <c r="BD1356" s="190">
        <f ca="1">IF($AG1356&gt;0,OFFSET(DATA!$F$6,BD$10+27*(7-$AE$8),$AF1356,1,1)/OFFSET(DATA!$F$6,BD$10,$AF1356,1,1),0)</f>
        <v>0</v>
      </c>
      <c r="BE1356" s="190">
        <f ca="1">IF($AG1356&gt;0,OFFSET(DATA!$F$6,BE$10+27*(7-$AE$8),$AF1356,1,1)/OFFSET(DATA!$F$6,BE$10,$AF1356,1,1),0)</f>
        <v>0</v>
      </c>
      <c r="BF1356" s="190">
        <f ca="1">IF($AG1356&gt;0,OFFSET(DATA!$F$6,BF$10+27*(7-$AE$8),$AF1356,1,1)/OFFSET(DATA!$F$6,BF$10,$AF1356,1,1),0)</f>
        <v>0</v>
      </c>
      <c r="BG1356" s="190">
        <f ca="1">IF($AG1356&gt;0,OFFSET(DATA!$F$6,BG$10+27*(7-$AE$8),$AF1356,1,1)/OFFSET(DATA!$F$6,BG$10,$AF1356,1,1),0)</f>
        <v>0</v>
      </c>
      <c r="BH1356" s="190">
        <f ca="1">IF($AG1356&gt;0,OFFSET(DATA!$F$6,BH$10+27*(7-$AE$8),$AF1356,1,1)/OFFSET(DATA!$F$6,BH$10,$AF1356,1,1),0)</f>
        <v>0</v>
      </c>
      <c r="BI1356" s="190">
        <f ca="1">IF($AG1356&gt;0,OFFSET(DATA!$F$6,BI$10+27*(7-$AE$8),$AF1356,1,1)/OFFSET(DATA!$F$6,BI$10,$AF1356,1,1),0)</f>
        <v>0</v>
      </c>
      <c r="BJ1356" s="190">
        <f ca="1">IF($AG1356&gt;0,OFFSET(DATA!$F$6,BJ$10+27*(7-$AE$8),$AF1356,1,1)/OFFSET(DATA!$F$6,BJ$10,$AF1356,1,1),0)</f>
        <v>0</v>
      </c>
      <c r="BK1356" s="190">
        <f ca="1">IF($AG1356&gt;0,OFFSET(DATA!$F$6,BK$10+27*(7-$AE$8),$AF1356,1,1)/OFFSET(DATA!$F$6,BK$10,$AF1356,1,1),0)</f>
        <v>0</v>
      </c>
      <c r="BL1356" s="190">
        <f ca="1">IF($AG1356&gt;0,OFFSET(DATA!$F$6,BL$10+27*(7-$AE$8),$AF1356,1,1)/OFFSET(DATA!$F$6,BL$10,$AF1356,1,1),0)</f>
        <v>0</v>
      </c>
      <c r="BM1356" s="190">
        <f ca="1">IF($AG1356&gt;0,OFFSET(DATA!$F$6,BM$10+27*(7-$AE$8),$AF1356,1,1)/OFFSET(DATA!$F$6,BM$10,$AF1356,1,1),0)</f>
        <v>0</v>
      </c>
      <c r="BN1356" s="190">
        <f ca="1">IF($AG1356&gt;0,OFFSET(DATA!$F$6,BN$10+27*(7-$AE$8),$AF1356,1,1)/OFFSET(DATA!$F$6,BN$10,$AF1356,1,1),0)</f>
        <v>0</v>
      </c>
      <c r="BO1356" s="190">
        <f ca="1">IF($AG1356&gt;0,OFFSET(DATA!$F$6,BO$10+27*(7-$AE$8),$AF1356,1,1)/OFFSET(DATA!$F$6,BO$10,$AF1356,1,1),0)</f>
        <v>0</v>
      </c>
      <c r="BP1356" s="190">
        <f ca="1">IF($AG1356&gt;0,OFFSET(DATA!$F$6,BP$10+27*(7-$AE$8),$AF1356,1,1)/OFFSET(DATA!$F$6,BP$10,$AF1356,1,1),0)</f>
        <v>0</v>
      </c>
      <c r="BQ1356" s="190">
        <f ca="1">IF($AG1356&gt;0,OFFSET(DATA!$F$6,BQ$10+27*(7-$AE$8),$AF1356,1,1)/OFFSET(DATA!$F$6,BQ$10,$AF1356,1,1),0)</f>
        <v>0</v>
      </c>
      <c r="BR1356" s="190">
        <f ca="1">IF($AG1356&gt;0,OFFSET(DATA!$F$6,BR$10+27*(7-$AE$8),$AF1356,1,1)/OFFSET(DATA!$F$6,BR$10,$AF1356,1,1),0)</f>
        <v>0</v>
      </c>
      <c r="BS1356" s="190">
        <f ca="1">IF($AG1356&gt;0,OFFSET(DATA!$F$6,BS$10+27*(7-$AE$8),$AF1356,1,1)/OFFSET(DATA!$F$6,BS$10,$AF1356,1,1),0)</f>
        <v>0</v>
      </c>
      <c r="BT1356" s="190">
        <f ca="1">IF($AG1356&gt;0,OFFSET(DATA!$F$6,BT$10+27*(7-$AE$8),$AF1356,1,1)/OFFSET(DATA!$F$6,BT$10,$AF1356,1,1),0)</f>
        <v>0</v>
      </c>
      <c r="BU1356" s="190">
        <f ca="1">IF($AG1356&gt;0,OFFSET(DATA!$F$6,BU$10+27*(7-$AE$8),$AF1356,1,1)/OFFSET(DATA!$F$6,BU$10,$AF1356,1,1),0)</f>
        <v>0</v>
      </c>
      <c r="BV1356" s="190">
        <f ca="1">IF($AG1356&gt;0,OFFSET(DATA!$F$6,BV$10+27*(7-$AE$8),$AF1356,1,1)/OFFSET(DATA!$F$6,BV$10,$AF1356,1,1),0)</f>
        <v>0</v>
      </c>
      <c r="BW1356" s="190">
        <f ca="1">IF($AG1356&gt;0,OFFSET(DATA!$F$6,BW$10+27*(7-$AE$8),$AF1356,1,1)/OFFSET(DATA!$F$6,BW$10,$AF1356,1,1),0)</f>
        <v>0</v>
      </c>
      <c r="BX1356" s="190">
        <f ca="1">IF($AG1356&gt;0,OFFSET(DATA!$F$6,BX$10+27*(7-$AE$8),$AF1356,1,1)/OFFSET(DATA!$F$6,BX$10,$AF1356,1,1),0)</f>
        <v>0</v>
      </c>
    </row>
    <row r="1357" spans="32:76" x14ac:dyDescent="0.2">
      <c r="AF1357" s="166">
        <v>1346</v>
      </c>
      <c r="AG1357" s="96">
        <f ca="1">OFFSET(DATA!$F$6,$AF$10,$AF1357,1,1)</f>
        <v>0</v>
      </c>
      <c r="AH1357" s="190">
        <f ca="1">IF($AG1357&gt;0,OFFSET(DATA!$F$6,$AF$10+27*AH$10,$AF1357,1,1)/$AG1357,0)</f>
        <v>0</v>
      </c>
      <c r="AI1357" s="190">
        <f ca="1">IF($AG1357&gt;0,OFFSET(DATA!$F$6,$AF$10+27*AI$10,$AF1357,1,1)/$AG1357,0)</f>
        <v>0</v>
      </c>
      <c r="AJ1357" s="190">
        <f ca="1">IF($AG1357&gt;0,OFFSET(DATA!$F$6,$AF$10+27*AJ$10,$AF1357,1,1)/$AG1357,0)</f>
        <v>0</v>
      </c>
      <c r="AK1357" s="190">
        <f ca="1">IF($AG1357&gt;0,OFFSET(DATA!$F$6,$AF$10+27*AK$10,$AF1357,1,1)/$AG1357,0)</f>
        <v>0</v>
      </c>
      <c r="AL1357" s="190">
        <f ca="1">IF($AG1357&gt;0,OFFSET(DATA!$F$6,$AF$10+27*AL$10,$AF1357,1,1)/$AG1357,0)</f>
        <v>0</v>
      </c>
      <c r="AM1357" s="190">
        <f ca="1">IF($AG1357&gt;0,OFFSET(DATA!$F$6,$AF$10+27*AM$10,$AF1357,1,1)/$AG1357,0)</f>
        <v>0</v>
      </c>
      <c r="AN1357" s="166">
        <f ca="1">OFFSET(DATA!$F$6,$AF$10+27*AN$10,$AF1357,1,1)</f>
        <v>0</v>
      </c>
      <c r="AO1357" s="166">
        <f t="shared" ca="1" si="43"/>
        <v>0</v>
      </c>
      <c r="AQ1357" s="96">
        <f ca="1">OFFSET(DATA!$F$6,25,$AF1357,1,1)</f>
        <v>0</v>
      </c>
      <c r="AR1357" s="190">
        <f ca="1">IF($AQ1357&gt;0,OFFSET(DATA!$F$6,25+27*AR$10,$AF1357,1,1)/$AQ1357,0)</f>
        <v>0</v>
      </c>
      <c r="AS1357" s="190">
        <f ca="1">IF($AQ1357&gt;0,OFFSET(DATA!$F$6,25+27*AS$10,$AF1357,1,1)/$AQ1357,0)</f>
        <v>0</v>
      </c>
      <c r="AT1357" s="190">
        <f ca="1">IF($AQ1357&gt;0,OFFSET(DATA!$F$6,25+27*AT$10,$AF1357,1,1)/$AQ1357,0)</f>
        <v>0</v>
      </c>
      <c r="AU1357" s="190">
        <f ca="1">IF($AQ1357&gt;0,OFFSET(DATA!$F$6,25+27*AU$10,$AF1357,1,1)/$AQ1357,0)</f>
        <v>0</v>
      </c>
      <c r="AV1357" s="190">
        <f ca="1">IF($AQ1357&gt;0,OFFSET(DATA!$F$6,25+27*AV$10,$AF1357,1,1)/$AQ1357,0)</f>
        <v>0</v>
      </c>
      <c r="AW1357" s="190">
        <f ca="1">IF($AQ1357&gt;0,OFFSET(DATA!$F$6,25+27*AW$10,$AF1357,1,1)/$AQ1357,0)</f>
        <v>0</v>
      </c>
      <c r="AZ1357" s="166">
        <f t="shared" ca="1" si="44"/>
        <v>1</v>
      </c>
      <c r="BA1357" s="190">
        <f ca="1">IF($AG1357&gt;0,OFFSET(DATA!$F$6,BA$10+27*(7-$AE$8),$AF1357,1,1)/OFFSET(DATA!$F$6,BA$10,$AF1357,1,1),0)</f>
        <v>0</v>
      </c>
      <c r="BB1357" s="190">
        <f ca="1">IF($AG1357&gt;0,OFFSET(DATA!$F$6,BB$10+27*(7-$AE$8),$AF1357,1,1)/OFFSET(DATA!$F$6,BB$10,$AF1357,1,1),0)</f>
        <v>0</v>
      </c>
      <c r="BC1357" s="190">
        <f ca="1">IF($AG1357&gt;0,OFFSET(DATA!$F$6,BC$10+27*(7-$AE$8),$AF1357,1,1)/OFFSET(DATA!$F$6,BC$10,$AF1357,1,1),0)</f>
        <v>0</v>
      </c>
      <c r="BD1357" s="190">
        <f ca="1">IF($AG1357&gt;0,OFFSET(DATA!$F$6,BD$10+27*(7-$AE$8),$AF1357,1,1)/OFFSET(DATA!$F$6,BD$10,$AF1357,1,1),0)</f>
        <v>0</v>
      </c>
      <c r="BE1357" s="190">
        <f ca="1">IF($AG1357&gt;0,OFFSET(DATA!$F$6,BE$10+27*(7-$AE$8),$AF1357,1,1)/OFFSET(DATA!$F$6,BE$10,$AF1357,1,1),0)</f>
        <v>0</v>
      </c>
      <c r="BF1357" s="190">
        <f ca="1">IF($AG1357&gt;0,OFFSET(DATA!$F$6,BF$10+27*(7-$AE$8),$AF1357,1,1)/OFFSET(DATA!$F$6,BF$10,$AF1357,1,1),0)</f>
        <v>0</v>
      </c>
      <c r="BG1357" s="190">
        <f ca="1">IF($AG1357&gt;0,OFFSET(DATA!$F$6,BG$10+27*(7-$AE$8),$AF1357,1,1)/OFFSET(DATA!$F$6,BG$10,$AF1357,1,1),0)</f>
        <v>0</v>
      </c>
      <c r="BH1357" s="190">
        <f ca="1">IF($AG1357&gt;0,OFFSET(DATA!$F$6,BH$10+27*(7-$AE$8),$AF1357,1,1)/OFFSET(DATA!$F$6,BH$10,$AF1357,1,1),0)</f>
        <v>0</v>
      </c>
      <c r="BI1357" s="190">
        <f ca="1">IF($AG1357&gt;0,OFFSET(DATA!$F$6,BI$10+27*(7-$AE$8),$AF1357,1,1)/OFFSET(DATA!$F$6,BI$10,$AF1357,1,1),0)</f>
        <v>0</v>
      </c>
      <c r="BJ1357" s="190">
        <f ca="1">IF($AG1357&gt;0,OFFSET(DATA!$F$6,BJ$10+27*(7-$AE$8),$AF1357,1,1)/OFFSET(DATA!$F$6,BJ$10,$AF1357,1,1),0)</f>
        <v>0</v>
      </c>
      <c r="BK1357" s="190">
        <f ca="1">IF($AG1357&gt;0,OFFSET(DATA!$F$6,BK$10+27*(7-$AE$8),$AF1357,1,1)/OFFSET(DATA!$F$6,BK$10,$AF1357,1,1),0)</f>
        <v>0</v>
      </c>
      <c r="BL1357" s="190">
        <f ca="1">IF($AG1357&gt;0,OFFSET(DATA!$F$6,BL$10+27*(7-$AE$8),$AF1357,1,1)/OFFSET(DATA!$F$6,BL$10,$AF1357,1,1),0)</f>
        <v>0</v>
      </c>
      <c r="BM1357" s="190">
        <f ca="1">IF($AG1357&gt;0,OFFSET(DATA!$F$6,BM$10+27*(7-$AE$8),$AF1357,1,1)/OFFSET(DATA!$F$6,BM$10,$AF1357,1,1),0)</f>
        <v>0</v>
      </c>
      <c r="BN1357" s="190">
        <f ca="1">IF($AG1357&gt;0,OFFSET(DATA!$F$6,BN$10+27*(7-$AE$8),$AF1357,1,1)/OFFSET(DATA!$F$6,BN$10,$AF1357,1,1),0)</f>
        <v>0</v>
      </c>
      <c r="BO1357" s="190">
        <f ca="1">IF($AG1357&gt;0,OFFSET(DATA!$F$6,BO$10+27*(7-$AE$8),$AF1357,1,1)/OFFSET(DATA!$F$6,BO$10,$AF1357,1,1),0)</f>
        <v>0</v>
      </c>
      <c r="BP1357" s="190">
        <f ca="1">IF($AG1357&gt;0,OFFSET(DATA!$F$6,BP$10+27*(7-$AE$8),$AF1357,1,1)/OFFSET(DATA!$F$6,BP$10,$AF1357,1,1),0)</f>
        <v>0</v>
      </c>
      <c r="BQ1357" s="190">
        <f ca="1">IF($AG1357&gt;0,OFFSET(DATA!$F$6,BQ$10+27*(7-$AE$8),$AF1357,1,1)/OFFSET(DATA!$F$6,BQ$10,$AF1357,1,1),0)</f>
        <v>0</v>
      </c>
      <c r="BR1357" s="190">
        <f ca="1">IF($AG1357&gt;0,OFFSET(DATA!$F$6,BR$10+27*(7-$AE$8),$AF1357,1,1)/OFFSET(DATA!$F$6,BR$10,$AF1357,1,1),0)</f>
        <v>0</v>
      </c>
      <c r="BS1357" s="190">
        <f ca="1">IF($AG1357&gt;0,OFFSET(DATA!$F$6,BS$10+27*(7-$AE$8),$AF1357,1,1)/OFFSET(DATA!$F$6,BS$10,$AF1357,1,1),0)</f>
        <v>0</v>
      </c>
      <c r="BT1357" s="190">
        <f ca="1">IF($AG1357&gt;0,OFFSET(DATA!$F$6,BT$10+27*(7-$AE$8),$AF1357,1,1)/OFFSET(DATA!$F$6,BT$10,$AF1357,1,1),0)</f>
        <v>0</v>
      </c>
      <c r="BU1357" s="190">
        <f ca="1">IF($AG1357&gt;0,OFFSET(DATA!$F$6,BU$10+27*(7-$AE$8),$AF1357,1,1)/OFFSET(DATA!$F$6,BU$10,$AF1357,1,1),0)</f>
        <v>0</v>
      </c>
      <c r="BV1357" s="190">
        <f ca="1">IF($AG1357&gt;0,OFFSET(DATA!$F$6,BV$10+27*(7-$AE$8),$AF1357,1,1)/OFFSET(DATA!$F$6,BV$10,$AF1357,1,1),0)</f>
        <v>0</v>
      </c>
      <c r="BW1357" s="190">
        <f ca="1">IF($AG1357&gt;0,OFFSET(DATA!$F$6,BW$10+27*(7-$AE$8),$AF1357,1,1)/OFFSET(DATA!$F$6,BW$10,$AF1357,1,1),0)</f>
        <v>0</v>
      </c>
      <c r="BX1357" s="190">
        <f ca="1">IF($AG1357&gt;0,OFFSET(DATA!$F$6,BX$10+27*(7-$AE$8),$AF1357,1,1)/OFFSET(DATA!$F$6,BX$10,$AF1357,1,1),0)</f>
        <v>0</v>
      </c>
    </row>
    <row r="1358" spans="32:76" x14ac:dyDescent="0.2">
      <c r="AF1358" s="166">
        <v>1347</v>
      </c>
      <c r="AG1358" s="96">
        <f ca="1">OFFSET(DATA!$F$6,$AF$10,$AF1358,1,1)</f>
        <v>0</v>
      </c>
      <c r="AH1358" s="190">
        <f ca="1">IF($AG1358&gt;0,OFFSET(DATA!$F$6,$AF$10+27*AH$10,$AF1358,1,1)/$AG1358,0)</f>
        <v>0</v>
      </c>
      <c r="AI1358" s="190">
        <f ca="1">IF($AG1358&gt;0,OFFSET(DATA!$F$6,$AF$10+27*AI$10,$AF1358,1,1)/$AG1358,0)</f>
        <v>0</v>
      </c>
      <c r="AJ1358" s="190">
        <f ca="1">IF($AG1358&gt;0,OFFSET(DATA!$F$6,$AF$10+27*AJ$10,$AF1358,1,1)/$AG1358,0)</f>
        <v>0</v>
      </c>
      <c r="AK1358" s="190">
        <f ca="1">IF($AG1358&gt;0,OFFSET(DATA!$F$6,$AF$10+27*AK$10,$AF1358,1,1)/$AG1358,0)</f>
        <v>0</v>
      </c>
      <c r="AL1358" s="190">
        <f ca="1">IF($AG1358&gt;0,OFFSET(DATA!$F$6,$AF$10+27*AL$10,$AF1358,1,1)/$AG1358,0)</f>
        <v>0</v>
      </c>
      <c r="AM1358" s="190">
        <f ca="1">IF($AG1358&gt;0,OFFSET(DATA!$F$6,$AF$10+27*AM$10,$AF1358,1,1)/$AG1358,0)</f>
        <v>0</v>
      </c>
      <c r="AN1358" s="166">
        <f ca="1">OFFSET(DATA!$F$6,$AF$10+27*AN$10,$AF1358,1,1)</f>
        <v>0</v>
      </c>
      <c r="AO1358" s="166">
        <f t="shared" ca="1" si="43"/>
        <v>0</v>
      </c>
      <c r="AQ1358" s="96">
        <f ca="1">OFFSET(DATA!$F$6,25,$AF1358,1,1)</f>
        <v>0</v>
      </c>
      <c r="AR1358" s="190">
        <f ca="1">IF($AQ1358&gt;0,OFFSET(DATA!$F$6,25+27*AR$10,$AF1358,1,1)/$AQ1358,0)</f>
        <v>0</v>
      </c>
      <c r="AS1358" s="190">
        <f ca="1">IF($AQ1358&gt;0,OFFSET(DATA!$F$6,25+27*AS$10,$AF1358,1,1)/$AQ1358,0)</f>
        <v>0</v>
      </c>
      <c r="AT1358" s="190">
        <f ca="1">IF($AQ1358&gt;0,OFFSET(DATA!$F$6,25+27*AT$10,$AF1358,1,1)/$AQ1358,0)</f>
        <v>0</v>
      </c>
      <c r="AU1358" s="190">
        <f ca="1">IF($AQ1358&gt;0,OFFSET(DATA!$F$6,25+27*AU$10,$AF1358,1,1)/$AQ1358,0)</f>
        <v>0</v>
      </c>
      <c r="AV1358" s="190">
        <f ca="1">IF($AQ1358&gt;0,OFFSET(DATA!$F$6,25+27*AV$10,$AF1358,1,1)/$AQ1358,0)</f>
        <v>0</v>
      </c>
      <c r="AW1358" s="190">
        <f ca="1">IF($AQ1358&gt;0,OFFSET(DATA!$F$6,25+27*AW$10,$AF1358,1,1)/$AQ1358,0)</f>
        <v>0</v>
      </c>
      <c r="AZ1358" s="166">
        <f t="shared" ca="1" si="44"/>
        <v>1</v>
      </c>
      <c r="BA1358" s="190">
        <f ca="1">IF($AG1358&gt;0,OFFSET(DATA!$F$6,BA$10+27*(7-$AE$8),$AF1358,1,1)/OFFSET(DATA!$F$6,BA$10,$AF1358,1,1),0)</f>
        <v>0</v>
      </c>
      <c r="BB1358" s="190">
        <f ca="1">IF($AG1358&gt;0,OFFSET(DATA!$F$6,BB$10+27*(7-$AE$8),$AF1358,1,1)/OFFSET(DATA!$F$6,BB$10,$AF1358,1,1),0)</f>
        <v>0</v>
      </c>
      <c r="BC1358" s="190">
        <f ca="1">IF($AG1358&gt;0,OFFSET(DATA!$F$6,BC$10+27*(7-$AE$8),$AF1358,1,1)/OFFSET(DATA!$F$6,BC$10,$AF1358,1,1),0)</f>
        <v>0</v>
      </c>
      <c r="BD1358" s="190">
        <f ca="1">IF($AG1358&gt;0,OFFSET(DATA!$F$6,BD$10+27*(7-$AE$8),$AF1358,1,1)/OFFSET(DATA!$F$6,BD$10,$AF1358,1,1),0)</f>
        <v>0</v>
      </c>
      <c r="BE1358" s="190">
        <f ca="1">IF($AG1358&gt;0,OFFSET(DATA!$F$6,BE$10+27*(7-$AE$8),$AF1358,1,1)/OFFSET(DATA!$F$6,BE$10,$AF1358,1,1),0)</f>
        <v>0</v>
      </c>
      <c r="BF1358" s="190">
        <f ca="1">IF($AG1358&gt;0,OFFSET(DATA!$F$6,BF$10+27*(7-$AE$8),$AF1358,1,1)/OFFSET(DATA!$F$6,BF$10,$AF1358,1,1),0)</f>
        <v>0</v>
      </c>
      <c r="BG1358" s="190">
        <f ca="1">IF($AG1358&gt;0,OFFSET(DATA!$F$6,BG$10+27*(7-$AE$8),$AF1358,1,1)/OFFSET(DATA!$F$6,BG$10,$AF1358,1,1),0)</f>
        <v>0</v>
      </c>
      <c r="BH1358" s="190">
        <f ca="1">IF($AG1358&gt;0,OFFSET(DATA!$F$6,BH$10+27*(7-$AE$8),$AF1358,1,1)/OFFSET(DATA!$F$6,BH$10,$AF1358,1,1),0)</f>
        <v>0</v>
      </c>
      <c r="BI1358" s="190">
        <f ca="1">IF($AG1358&gt;0,OFFSET(DATA!$F$6,BI$10+27*(7-$AE$8),$AF1358,1,1)/OFFSET(DATA!$F$6,BI$10,$AF1358,1,1),0)</f>
        <v>0</v>
      </c>
      <c r="BJ1358" s="190">
        <f ca="1">IF($AG1358&gt;0,OFFSET(DATA!$F$6,BJ$10+27*(7-$AE$8),$AF1358,1,1)/OFFSET(DATA!$F$6,BJ$10,$AF1358,1,1),0)</f>
        <v>0</v>
      </c>
      <c r="BK1358" s="190">
        <f ca="1">IF($AG1358&gt;0,OFFSET(DATA!$F$6,BK$10+27*(7-$AE$8),$AF1358,1,1)/OFFSET(DATA!$F$6,BK$10,$AF1358,1,1),0)</f>
        <v>0</v>
      </c>
      <c r="BL1358" s="190">
        <f ca="1">IF($AG1358&gt;0,OFFSET(DATA!$F$6,BL$10+27*(7-$AE$8),$AF1358,1,1)/OFFSET(DATA!$F$6,BL$10,$AF1358,1,1),0)</f>
        <v>0</v>
      </c>
      <c r="BM1358" s="190">
        <f ca="1">IF($AG1358&gt;0,OFFSET(DATA!$F$6,BM$10+27*(7-$AE$8),$AF1358,1,1)/OFFSET(DATA!$F$6,BM$10,$AF1358,1,1),0)</f>
        <v>0</v>
      </c>
      <c r="BN1358" s="190">
        <f ca="1">IF($AG1358&gt;0,OFFSET(DATA!$F$6,BN$10+27*(7-$AE$8),$AF1358,1,1)/OFFSET(DATA!$F$6,BN$10,$AF1358,1,1),0)</f>
        <v>0</v>
      </c>
      <c r="BO1358" s="190">
        <f ca="1">IF($AG1358&gt;0,OFFSET(DATA!$F$6,BO$10+27*(7-$AE$8),$AF1358,1,1)/OFFSET(DATA!$F$6,BO$10,$AF1358,1,1),0)</f>
        <v>0</v>
      </c>
      <c r="BP1358" s="190">
        <f ca="1">IF($AG1358&gt;0,OFFSET(DATA!$F$6,BP$10+27*(7-$AE$8),$AF1358,1,1)/OFFSET(DATA!$F$6,BP$10,$AF1358,1,1),0)</f>
        <v>0</v>
      </c>
      <c r="BQ1358" s="190">
        <f ca="1">IF($AG1358&gt;0,OFFSET(DATA!$F$6,BQ$10+27*(7-$AE$8),$AF1358,1,1)/OFFSET(DATA!$F$6,BQ$10,$AF1358,1,1),0)</f>
        <v>0</v>
      </c>
      <c r="BR1358" s="190">
        <f ca="1">IF($AG1358&gt;0,OFFSET(DATA!$F$6,BR$10+27*(7-$AE$8),$AF1358,1,1)/OFFSET(DATA!$F$6,BR$10,$AF1358,1,1),0)</f>
        <v>0</v>
      </c>
      <c r="BS1358" s="190">
        <f ca="1">IF($AG1358&gt;0,OFFSET(DATA!$F$6,BS$10+27*(7-$AE$8),$AF1358,1,1)/OFFSET(DATA!$F$6,BS$10,$AF1358,1,1),0)</f>
        <v>0</v>
      </c>
      <c r="BT1358" s="190">
        <f ca="1">IF($AG1358&gt;0,OFFSET(DATA!$F$6,BT$10+27*(7-$AE$8),$AF1358,1,1)/OFFSET(DATA!$F$6,BT$10,$AF1358,1,1),0)</f>
        <v>0</v>
      </c>
      <c r="BU1358" s="190">
        <f ca="1">IF($AG1358&gt;0,OFFSET(DATA!$F$6,BU$10+27*(7-$AE$8),$AF1358,1,1)/OFFSET(DATA!$F$6,BU$10,$AF1358,1,1),0)</f>
        <v>0</v>
      </c>
      <c r="BV1358" s="190">
        <f ca="1">IF($AG1358&gt;0,OFFSET(DATA!$F$6,BV$10+27*(7-$AE$8),$AF1358,1,1)/OFFSET(DATA!$F$6,BV$10,$AF1358,1,1),0)</f>
        <v>0</v>
      </c>
      <c r="BW1358" s="190">
        <f ca="1">IF($AG1358&gt;0,OFFSET(DATA!$F$6,BW$10+27*(7-$AE$8),$AF1358,1,1)/OFFSET(DATA!$F$6,BW$10,$AF1358,1,1),0)</f>
        <v>0</v>
      </c>
      <c r="BX1358" s="190">
        <f ca="1">IF($AG1358&gt;0,OFFSET(DATA!$F$6,BX$10+27*(7-$AE$8),$AF1358,1,1)/OFFSET(DATA!$F$6,BX$10,$AF1358,1,1),0)</f>
        <v>0</v>
      </c>
    </row>
    <row r="1359" spans="32:76" x14ac:dyDescent="0.2">
      <c r="AF1359" s="166">
        <v>1348</v>
      </c>
      <c r="AG1359" s="96">
        <f ca="1">OFFSET(DATA!$F$6,$AF$10,$AF1359,1,1)</f>
        <v>0</v>
      </c>
      <c r="AH1359" s="190">
        <f ca="1">IF($AG1359&gt;0,OFFSET(DATA!$F$6,$AF$10+27*AH$10,$AF1359,1,1)/$AG1359,0)</f>
        <v>0</v>
      </c>
      <c r="AI1359" s="190">
        <f ca="1">IF($AG1359&gt;0,OFFSET(DATA!$F$6,$AF$10+27*AI$10,$AF1359,1,1)/$AG1359,0)</f>
        <v>0</v>
      </c>
      <c r="AJ1359" s="190">
        <f ca="1">IF($AG1359&gt;0,OFFSET(DATA!$F$6,$AF$10+27*AJ$10,$AF1359,1,1)/$AG1359,0)</f>
        <v>0</v>
      </c>
      <c r="AK1359" s="190">
        <f ca="1">IF($AG1359&gt;0,OFFSET(DATA!$F$6,$AF$10+27*AK$10,$AF1359,1,1)/$AG1359,0)</f>
        <v>0</v>
      </c>
      <c r="AL1359" s="190">
        <f ca="1">IF($AG1359&gt;0,OFFSET(DATA!$F$6,$AF$10+27*AL$10,$AF1359,1,1)/$AG1359,0)</f>
        <v>0</v>
      </c>
      <c r="AM1359" s="190">
        <f ca="1">IF($AG1359&gt;0,OFFSET(DATA!$F$6,$AF$10+27*AM$10,$AF1359,1,1)/$AG1359,0)</f>
        <v>0</v>
      </c>
      <c r="AN1359" s="166">
        <f ca="1">OFFSET(DATA!$F$6,$AF$10+27*AN$10,$AF1359,1,1)</f>
        <v>0</v>
      </c>
      <c r="AO1359" s="166">
        <f t="shared" ca="1" si="43"/>
        <v>0</v>
      </c>
      <c r="AQ1359" s="96">
        <f ca="1">OFFSET(DATA!$F$6,25,$AF1359,1,1)</f>
        <v>0</v>
      </c>
      <c r="AR1359" s="190">
        <f ca="1">IF($AQ1359&gt;0,OFFSET(DATA!$F$6,25+27*AR$10,$AF1359,1,1)/$AQ1359,0)</f>
        <v>0</v>
      </c>
      <c r="AS1359" s="190">
        <f ca="1">IF($AQ1359&gt;0,OFFSET(DATA!$F$6,25+27*AS$10,$AF1359,1,1)/$AQ1359,0)</f>
        <v>0</v>
      </c>
      <c r="AT1359" s="190">
        <f ca="1">IF($AQ1359&gt;0,OFFSET(DATA!$F$6,25+27*AT$10,$AF1359,1,1)/$AQ1359,0)</f>
        <v>0</v>
      </c>
      <c r="AU1359" s="190">
        <f ca="1">IF($AQ1359&gt;0,OFFSET(DATA!$F$6,25+27*AU$10,$AF1359,1,1)/$AQ1359,0)</f>
        <v>0</v>
      </c>
      <c r="AV1359" s="190">
        <f ca="1">IF($AQ1359&gt;0,OFFSET(DATA!$F$6,25+27*AV$10,$AF1359,1,1)/$AQ1359,0)</f>
        <v>0</v>
      </c>
      <c r="AW1359" s="190">
        <f ca="1">IF($AQ1359&gt;0,OFFSET(DATA!$F$6,25+27*AW$10,$AF1359,1,1)/$AQ1359,0)</f>
        <v>0</v>
      </c>
      <c r="AZ1359" s="166">
        <f t="shared" ca="1" si="44"/>
        <v>1</v>
      </c>
      <c r="BA1359" s="190">
        <f ca="1">IF($AG1359&gt;0,OFFSET(DATA!$F$6,BA$10+27*(7-$AE$8),$AF1359,1,1)/OFFSET(DATA!$F$6,BA$10,$AF1359,1,1),0)</f>
        <v>0</v>
      </c>
      <c r="BB1359" s="190">
        <f ca="1">IF($AG1359&gt;0,OFFSET(DATA!$F$6,BB$10+27*(7-$AE$8),$AF1359,1,1)/OFFSET(DATA!$F$6,BB$10,$AF1359,1,1),0)</f>
        <v>0</v>
      </c>
      <c r="BC1359" s="190">
        <f ca="1">IF($AG1359&gt;0,OFFSET(DATA!$F$6,BC$10+27*(7-$AE$8),$AF1359,1,1)/OFFSET(DATA!$F$6,BC$10,$AF1359,1,1),0)</f>
        <v>0</v>
      </c>
      <c r="BD1359" s="190">
        <f ca="1">IF($AG1359&gt;0,OFFSET(DATA!$F$6,BD$10+27*(7-$AE$8),$AF1359,1,1)/OFFSET(DATA!$F$6,BD$10,$AF1359,1,1),0)</f>
        <v>0</v>
      </c>
      <c r="BE1359" s="190">
        <f ca="1">IF($AG1359&gt;0,OFFSET(DATA!$F$6,BE$10+27*(7-$AE$8),$AF1359,1,1)/OFFSET(DATA!$F$6,BE$10,$AF1359,1,1),0)</f>
        <v>0</v>
      </c>
      <c r="BF1359" s="190">
        <f ca="1">IF($AG1359&gt;0,OFFSET(DATA!$F$6,BF$10+27*(7-$AE$8),$AF1359,1,1)/OFFSET(DATA!$F$6,BF$10,$AF1359,1,1),0)</f>
        <v>0</v>
      </c>
      <c r="BG1359" s="190">
        <f ca="1">IF($AG1359&gt;0,OFFSET(DATA!$F$6,BG$10+27*(7-$AE$8),$AF1359,1,1)/OFFSET(DATA!$F$6,BG$10,$AF1359,1,1),0)</f>
        <v>0</v>
      </c>
      <c r="BH1359" s="190">
        <f ca="1">IF($AG1359&gt;0,OFFSET(DATA!$F$6,BH$10+27*(7-$AE$8),$AF1359,1,1)/OFFSET(DATA!$F$6,BH$10,$AF1359,1,1),0)</f>
        <v>0</v>
      </c>
      <c r="BI1359" s="190">
        <f ca="1">IF($AG1359&gt;0,OFFSET(DATA!$F$6,BI$10+27*(7-$AE$8),$AF1359,1,1)/OFFSET(DATA!$F$6,BI$10,$AF1359,1,1),0)</f>
        <v>0</v>
      </c>
      <c r="BJ1359" s="190">
        <f ca="1">IF($AG1359&gt;0,OFFSET(DATA!$F$6,BJ$10+27*(7-$AE$8),$AF1359,1,1)/OFFSET(DATA!$F$6,BJ$10,$AF1359,1,1),0)</f>
        <v>0</v>
      </c>
      <c r="BK1359" s="190">
        <f ca="1">IF($AG1359&gt;0,OFFSET(DATA!$F$6,BK$10+27*(7-$AE$8),$AF1359,1,1)/OFFSET(DATA!$F$6,BK$10,$AF1359,1,1),0)</f>
        <v>0</v>
      </c>
      <c r="BL1359" s="190">
        <f ca="1">IF($AG1359&gt;0,OFFSET(DATA!$F$6,BL$10+27*(7-$AE$8),$AF1359,1,1)/OFFSET(DATA!$F$6,BL$10,$AF1359,1,1),0)</f>
        <v>0</v>
      </c>
      <c r="BM1359" s="190">
        <f ca="1">IF($AG1359&gt;0,OFFSET(DATA!$F$6,BM$10+27*(7-$AE$8),$AF1359,1,1)/OFFSET(DATA!$F$6,BM$10,$AF1359,1,1),0)</f>
        <v>0</v>
      </c>
      <c r="BN1359" s="190">
        <f ca="1">IF($AG1359&gt;0,OFFSET(DATA!$F$6,BN$10+27*(7-$AE$8),$AF1359,1,1)/OFFSET(DATA!$F$6,BN$10,$AF1359,1,1),0)</f>
        <v>0</v>
      </c>
      <c r="BO1359" s="190">
        <f ca="1">IF($AG1359&gt;0,OFFSET(DATA!$F$6,BO$10+27*(7-$AE$8),$AF1359,1,1)/OFFSET(DATA!$F$6,BO$10,$AF1359,1,1),0)</f>
        <v>0</v>
      </c>
      <c r="BP1359" s="190">
        <f ca="1">IF($AG1359&gt;0,OFFSET(DATA!$F$6,BP$10+27*(7-$AE$8),$AF1359,1,1)/OFFSET(DATA!$F$6,BP$10,$AF1359,1,1),0)</f>
        <v>0</v>
      </c>
      <c r="BQ1359" s="190">
        <f ca="1">IF($AG1359&gt;0,OFFSET(DATA!$F$6,BQ$10+27*(7-$AE$8),$AF1359,1,1)/OFFSET(DATA!$F$6,BQ$10,$AF1359,1,1),0)</f>
        <v>0</v>
      </c>
      <c r="BR1359" s="190">
        <f ca="1">IF($AG1359&gt;0,OFFSET(DATA!$F$6,BR$10+27*(7-$AE$8),$AF1359,1,1)/OFFSET(DATA!$F$6,BR$10,$AF1359,1,1),0)</f>
        <v>0</v>
      </c>
      <c r="BS1359" s="190">
        <f ca="1">IF($AG1359&gt;0,OFFSET(DATA!$F$6,BS$10+27*(7-$AE$8),$AF1359,1,1)/OFFSET(DATA!$F$6,BS$10,$AF1359,1,1),0)</f>
        <v>0</v>
      </c>
      <c r="BT1359" s="190">
        <f ca="1">IF($AG1359&gt;0,OFFSET(DATA!$F$6,BT$10+27*(7-$AE$8),$AF1359,1,1)/OFFSET(DATA!$F$6,BT$10,$AF1359,1,1),0)</f>
        <v>0</v>
      </c>
      <c r="BU1359" s="190">
        <f ca="1">IF($AG1359&gt;0,OFFSET(DATA!$F$6,BU$10+27*(7-$AE$8),$AF1359,1,1)/OFFSET(DATA!$F$6,BU$10,$AF1359,1,1),0)</f>
        <v>0</v>
      </c>
      <c r="BV1359" s="190">
        <f ca="1">IF($AG1359&gt;0,OFFSET(DATA!$F$6,BV$10+27*(7-$AE$8),$AF1359,1,1)/OFFSET(DATA!$F$6,BV$10,$AF1359,1,1),0)</f>
        <v>0</v>
      </c>
      <c r="BW1359" s="190">
        <f ca="1">IF($AG1359&gt;0,OFFSET(DATA!$F$6,BW$10+27*(7-$AE$8),$AF1359,1,1)/OFFSET(DATA!$F$6,BW$10,$AF1359,1,1),0)</f>
        <v>0</v>
      </c>
      <c r="BX1359" s="190">
        <f ca="1">IF($AG1359&gt;0,OFFSET(DATA!$F$6,BX$10+27*(7-$AE$8),$AF1359,1,1)/OFFSET(DATA!$F$6,BX$10,$AF1359,1,1),0)</f>
        <v>0</v>
      </c>
    </row>
    <row r="1360" spans="32:76" x14ac:dyDescent="0.2">
      <c r="AF1360" s="166">
        <v>1349</v>
      </c>
      <c r="AG1360" s="96">
        <f ca="1">OFFSET(DATA!$F$6,$AF$10,$AF1360,1,1)</f>
        <v>0</v>
      </c>
      <c r="AH1360" s="190">
        <f ca="1">IF($AG1360&gt;0,OFFSET(DATA!$F$6,$AF$10+27*AH$10,$AF1360,1,1)/$AG1360,0)</f>
        <v>0</v>
      </c>
      <c r="AI1360" s="190">
        <f ca="1">IF($AG1360&gt;0,OFFSET(DATA!$F$6,$AF$10+27*AI$10,$AF1360,1,1)/$AG1360,0)</f>
        <v>0</v>
      </c>
      <c r="AJ1360" s="190">
        <f ca="1">IF($AG1360&gt;0,OFFSET(DATA!$F$6,$AF$10+27*AJ$10,$AF1360,1,1)/$AG1360,0)</f>
        <v>0</v>
      </c>
      <c r="AK1360" s="190">
        <f ca="1">IF($AG1360&gt;0,OFFSET(DATA!$F$6,$AF$10+27*AK$10,$AF1360,1,1)/$AG1360,0)</f>
        <v>0</v>
      </c>
      <c r="AL1360" s="190">
        <f ca="1">IF($AG1360&gt;0,OFFSET(DATA!$F$6,$AF$10+27*AL$10,$AF1360,1,1)/$AG1360,0)</f>
        <v>0</v>
      </c>
      <c r="AM1360" s="190">
        <f ca="1">IF($AG1360&gt;0,OFFSET(DATA!$F$6,$AF$10+27*AM$10,$AF1360,1,1)/$AG1360,0)</f>
        <v>0</v>
      </c>
      <c r="AN1360" s="166">
        <f ca="1">OFFSET(DATA!$F$6,$AF$10+27*AN$10,$AF1360,1,1)</f>
        <v>0</v>
      </c>
      <c r="AO1360" s="166">
        <f t="shared" ca="1" si="43"/>
        <v>0</v>
      </c>
      <c r="AQ1360" s="96">
        <f ca="1">OFFSET(DATA!$F$6,25,$AF1360,1,1)</f>
        <v>0</v>
      </c>
      <c r="AR1360" s="190">
        <f ca="1">IF($AQ1360&gt;0,OFFSET(DATA!$F$6,25+27*AR$10,$AF1360,1,1)/$AQ1360,0)</f>
        <v>0</v>
      </c>
      <c r="AS1360" s="190">
        <f ca="1">IF($AQ1360&gt;0,OFFSET(DATA!$F$6,25+27*AS$10,$AF1360,1,1)/$AQ1360,0)</f>
        <v>0</v>
      </c>
      <c r="AT1360" s="190">
        <f ca="1">IF($AQ1360&gt;0,OFFSET(DATA!$F$6,25+27*AT$10,$AF1360,1,1)/$AQ1360,0)</f>
        <v>0</v>
      </c>
      <c r="AU1360" s="190">
        <f ca="1">IF($AQ1360&gt;0,OFFSET(DATA!$F$6,25+27*AU$10,$AF1360,1,1)/$AQ1360,0)</f>
        <v>0</v>
      </c>
      <c r="AV1360" s="190">
        <f ca="1">IF($AQ1360&gt;0,OFFSET(DATA!$F$6,25+27*AV$10,$AF1360,1,1)/$AQ1360,0)</f>
        <v>0</v>
      </c>
      <c r="AW1360" s="190">
        <f ca="1">IF($AQ1360&gt;0,OFFSET(DATA!$F$6,25+27*AW$10,$AF1360,1,1)/$AQ1360,0)</f>
        <v>0</v>
      </c>
      <c r="AZ1360" s="166">
        <f t="shared" ca="1" si="44"/>
        <v>1</v>
      </c>
      <c r="BA1360" s="190">
        <f ca="1">IF($AG1360&gt;0,OFFSET(DATA!$F$6,BA$10+27*(7-$AE$8),$AF1360,1,1)/OFFSET(DATA!$F$6,BA$10,$AF1360,1,1),0)</f>
        <v>0</v>
      </c>
      <c r="BB1360" s="190">
        <f ca="1">IF($AG1360&gt;0,OFFSET(DATA!$F$6,BB$10+27*(7-$AE$8),$AF1360,1,1)/OFFSET(DATA!$F$6,BB$10,$AF1360,1,1),0)</f>
        <v>0</v>
      </c>
      <c r="BC1360" s="190">
        <f ca="1">IF($AG1360&gt;0,OFFSET(DATA!$F$6,BC$10+27*(7-$AE$8),$AF1360,1,1)/OFFSET(DATA!$F$6,BC$10,$AF1360,1,1),0)</f>
        <v>0</v>
      </c>
      <c r="BD1360" s="190">
        <f ca="1">IF($AG1360&gt;0,OFFSET(DATA!$F$6,BD$10+27*(7-$AE$8),$AF1360,1,1)/OFFSET(DATA!$F$6,BD$10,$AF1360,1,1),0)</f>
        <v>0</v>
      </c>
      <c r="BE1360" s="190">
        <f ca="1">IF($AG1360&gt;0,OFFSET(DATA!$F$6,BE$10+27*(7-$AE$8),$AF1360,1,1)/OFFSET(DATA!$F$6,BE$10,$AF1360,1,1),0)</f>
        <v>0</v>
      </c>
      <c r="BF1360" s="190">
        <f ca="1">IF($AG1360&gt;0,OFFSET(DATA!$F$6,BF$10+27*(7-$AE$8),$AF1360,1,1)/OFFSET(DATA!$F$6,BF$10,$AF1360,1,1),0)</f>
        <v>0</v>
      </c>
      <c r="BG1360" s="190">
        <f ca="1">IF($AG1360&gt;0,OFFSET(DATA!$F$6,BG$10+27*(7-$AE$8),$AF1360,1,1)/OFFSET(DATA!$F$6,BG$10,$AF1360,1,1),0)</f>
        <v>0</v>
      </c>
      <c r="BH1360" s="190">
        <f ca="1">IF($AG1360&gt;0,OFFSET(DATA!$F$6,BH$10+27*(7-$AE$8),$AF1360,1,1)/OFFSET(DATA!$F$6,BH$10,$AF1360,1,1),0)</f>
        <v>0</v>
      </c>
      <c r="BI1360" s="190">
        <f ca="1">IF($AG1360&gt;0,OFFSET(DATA!$F$6,BI$10+27*(7-$AE$8),$AF1360,1,1)/OFFSET(DATA!$F$6,BI$10,$AF1360,1,1),0)</f>
        <v>0</v>
      </c>
      <c r="BJ1360" s="190">
        <f ca="1">IF($AG1360&gt;0,OFFSET(DATA!$F$6,BJ$10+27*(7-$AE$8),$AF1360,1,1)/OFFSET(DATA!$F$6,BJ$10,$AF1360,1,1),0)</f>
        <v>0</v>
      </c>
      <c r="BK1360" s="190">
        <f ca="1">IF($AG1360&gt;0,OFFSET(DATA!$F$6,BK$10+27*(7-$AE$8),$AF1360,1,1)/OFFSET(DATA!$F$6,BK$10,$AF1360,1,1),0)</f>
        <v>0</v>
      </c>
      <c r="BL1360" s="190">
        <f ca="1">IF($AG1360&gt;0,OFFSET(DATA!$F$6,BL$10+27*(7-$AE$8),$AF1360,1,1)/OFFSET(DATA!$F$6,BL$10,$AF1360,1,1),0)</f>
        <v>0</v>
      </c>
      <c r="BM1360" s="190">
        <f ca="1">IF($AG1360&gt;0,OFFSET(DATA!$F$6,BM$10+27*(7-$AE$8),$AF1360,1,1)/OFFSET(DATA!$F$6,BM$10,$AF1360,1,1),0)</f>
        <v>0</v>
      </c>
      <c r="BN1360" s="190">
        <f ca="1">IF($AG1360&gt;0,OFFSET(DATA!$F$6,BN$10+27*(7-$AE$8),$AF1360,1,1)/OFFSET(DATA!$F$6,BN$10,$AF1360,1,1),0)</f>
        <v>0</v>
      </c>
      <c r="BO1360" s="190">
        <f ca="1">IF($AG1360&gt;0,OFFSET(DATA!$F$6,BO$10+27*(7-$AE$8),$AF1360,1,1)/OFFSET(DATA!$F$6,BO$10,$AF1360,1,1),0)</f>
        <v>0</v>
      </c>
      <c r="BP1360" s="190">
        <f ca="1">IF($AG1360&gt;0,OFFSET(DATA!$F$6,BP$10+27*(7-$AE$8),$AF1360,1,1)/OFFSET(DATA!$F$6,BP$10,$AF1360,1,1),0)</f>
        <v>0</v>
      </c>
      <c r="BQ1360" s="190">
        <f ca="1">IF($AG1360&gt;0,OFFSET(DATA!$F$6,BQ$10+27*(7-$AE$8),$AF1360,1,1)/OFFSET(DATA!$F$6,BQ$10,$AF1360,1,1),0)</f>
        <v>0</v>
      </c>
      <c r="BR1360" s="190">
        <f ca="1">IF($AG1360&gt;0,OFFSET(DATA!$F$6,BR$10+27*(7-$AE$8),$AF1360,1,1)/OFFSET(DATA!$F$6,BR$10,$AF1360,1,1),0)</f>
        <v>0</v>
      </c>
      <c r="BS1360" s="190">
        <f ca="1">IF($AG1360&gt;0,OFFSET(DATA!$F$6,BS$10+27*(7-$AE$8),$AF1360,1,1)/OFFSET(DATA!$F$6,BS$10,$AF1360,1,1),0)</f>
        <v>0</v>
      </c>
      <c r="BT1360" s="190">
        <f ca="1">IF($AG1360&gt;0,OFFSET(DATA!$F$6,BT$10+27*(7-$AE$8),$AF1360,1,1)/OFFSET(DATA!$F$6,BT$10,$AF1360,1,1),0)</f>
        <v>0</v>
      </c>
      <c r="BU1360" s="190">
        <f ca="1">IF($AG1360&gt;0,OFFSET(DATA!$F$6,BU$10+27*(7-$AE$8),$AF1360,1,1)/OFFSET(DATA!$F$6,BU$10,$AF1360,1,1),0)</f>
        <v>0</v>
      </c>
      <c r="BV1360" s="190">
        <f ca="1">IF($AG1360&gt;0,OFFSET(DATA!$F$6,BV$10+27*(7-$AE$8),$AF1360,1,1)/OFFSET(DATA!$F$6,BV$10,$AF1360,1,1),0)</f>
        <v>0</v>
      </c>
      <c r="BW1360" s="190">
        <f ca="1">IF($AG1360&gt;0,OFFSET(DATA!$F$6,BW$10+27*(7-$AE$8),$AF1360,1,1)/OFFSET(DATA!$F$6,BW$10,$AF1360,1,1),0)</f>
        <v>0</v>
      </c>
      <c r="BX1360" s="190">
        <f ca="1">IF($AG1360&gt;0,OFFSET(DATA!$F$6,BX$10+27*(7-$AE$8),$AF1360,1,1)/OFFSET(DATA!$F$6,BX$10,$AF1360,1,1),0)</f>
        <v>0</v>
      </c>
    </row>
    <row r="1361" spans="32:76" x14ac:dyDescent="0.2">
      <c r="AF1361" s="166">
        <v>1350</v>
      </c>
      <c r="AG1361" s="96">
        <f ca="1">OFFSET(DATA!$F$6,$AF$10,$AF1361,1,1)</f>
        <v>0</v>
      </c>
      <c r="AH1361" s="190">
        <f ca="1">IF($AG1361&gt;0,OFFSET(DATA!$F$6,$AF$10+27*AH$10,$AF1361,1,1)/$AG1361,0)</f>
        <v>0</v>
      </c>
      <c r="AI1361" s="190">
        <f ca="1">IF($AG1361&gt;0,OFFSET(DATA!$F$6,$AF$10+27*AI$10,$AF1361,1,1)/$AG1361,0)</f>
        <v>0</v>
      </c>
      <c r="AJ1361" s="190">
        <f ca="1">IF($AG1361&gt;0,OFFSET(DATA!$F$6,$AF$10+27*AJ$10,$AF1361,1,1)/$AG1361,0)</f>
        <v>0</v>
      </c>
      <c r="AK1361" s="190">
        <f ca="1">IF($AG1361&gt;0,OFFSET(DATA!$F$6,$AF$10+27*AK$10,$AF1361,1,1)/$AG1361,0)</f>
        <v>0</v>
      </c>
      <c r="AL1361" s="190">
        <f ca="1">IF($AG1361&gt;0,OFFSET(DATA!$F$6,$AF$10+27*AL$10,$AF1361,1,1)/$AG1361,0)</f>
        <v>0</v>
      </c>
      <c r="AM1361" s="190">
        <f ca="1">IF($AG1361&gt;0,OFFSET(DATA!$F$6,$AF$10+27*AM$10,$AF1361,1,1)/$AG1361,0)</f>
        <v>0</v>
      </c>
      <c r="AN1361" s="166">
        <f ca="1">OFFSET(DATA!$F$6,$AF$10+27*AN$10,$AF1361,1,1)</f>
        <v>0</v>
      </c>
      <c r="AO1361" s="166">
        <f t="shared" ca="1" si="43"/>
        <v>0</v>
      </c>
      <c r="AQ1361" s="96">
        <f ca="1">OFFSET(DATA!$F$6,25,$AF1361,1,1)</f>
        <v>0</v>
      </c>
      <c r="AR1361" s="190">
        <f ca="1">IF($AQ1361&gt;0,OFFSET(DATA!$F$6,25+27*AR$10,$AF1361,1,1)/$AQ1361,0)</f>
        <v>0</v>
      </c>
      <c r="AS1361" s="190">
        <f ca="1">IF($AQ1361&gt;0,OFFSET(DATA!$F$6,25+27*AS$10,$AF1361,1,1)/$AQ1361,0)</f>
        <v>0</v>
      </c>
      <c r="AT1361" s="190">
        <f ca="1">IF($AQ1361&gt;0,OFFSET(DATA!$F$6,25+27*AT$10,$AF1361,1,1)/$AQ1361,0)</f>
        <v>0</v>
      </c>
      <c r="AU1361" s="190">
        <f ca="1">IF($AQ1361&gt;0,OFFSET(DATA!$F$6,25+27*AU$10,$AF1361,1,1)/$AQ1361,0)</f>
        <v>0</v>
      </c>
      <c r="AV1361" s="190">
        <f ca="1">IF($AQ1361&gt;0,OFFSET(DATA!$F$6,25+27*AV$10,$AF1361,1,1)/$AQ1361,0)</f>
        <v>0</v>
      </c>
      <c r="AW1361" s="190">
        <f ca="1">IF($AQ1361&gt;0,OFFSET(DATA!$F$6,25+27*AW$10,$AF1361,1,1)/$AQ1361,0)</f>
        <v>0</v>
      </c>
      <c r="AZ1361" s="166">
        <f t="shared" ca="1" si="44"/>
        <v>1</v>
      </c>
      <c r="BA1361" s="190">
        <f ca="1">IF($AG1361&gt;0,OFFSET(DATA!$F$6,BA$10+27*(7-$AE$8),$AF1361,1,1)/OFFSET(DATA!$F$6,BA$10,$AF1361,1,1),0)</f>
        <v>0</v>
      </c>
      <c r="BB1361" s="190">
        <f ca="1">IF($AG1361&gt;0,OFFSET(DATA!$F$6,BB$10+27*(7-$AE$8),$AF1361,1,1)/OFFSET(DATA!$F$6,BB$10,$AF1361,1,1),0)</f>
        <v>0</v>
      </c>
      <c r="BC1361" s="190">
        <f ca="1">IF($AG1361&gt;0,OFFSET(DATA!$F$6,BC$10+27*(7-$AE$8),$AF1361,1,1)/OFFSET(DATA!$F$6,BC$10,$AF1361,1,1),0)</f>
        <v>0</v>
      </c>
      <c r="BD1361" s="190">
        <f ca="1">IF($AG1361&gt;0,OFFSET(DATA!$F$6,BD$10+27*(7-$AE$8),$AF1361,1,1)/OFFSET(DATA!$F$6,BD$10,$AF1361,1,1),0)</f>
        <v>0</v>
      </c>
      <c r="BE1361" s="190">
        <f ca="1">IF($AG1361&gt;0,OFFSET(DATA!$F$6,BE$10+27*(7-$AE$8),$AF1361,1,1)/OFFSET(DATA!$F$6,BE$10,$AF1361,1,1),0)</f>
        <v>0</v>
      </c>
      <c r="BF1361" s="190">
        <f ca="1">IF($AG1361&gt;0,OFFSET(DATA!$F$6,BF$10+27*(7-$AE$8),$AF1361,1,1)/OFFSET(DATA!$F$6,BF$10,$AF1361,1,1),0)</f>
        <v>0</v>
      </c>
      <c r="BG1361" s="190">
        <f ca="1">IF($AG1361&gt;0,OFFSET(DATA!$F$6,BG$10+27*(7-$AE$8),$AF1361,1,1)/OFFSET(DATA!$F$6,BG$10,$AF1361,1,1),0)</f>
        <v>0</v>
      </c>
      <c r="BH1361" s="190">
        <f ca="1">IF($AG1361&gt;0,OFFSET(DATA!$F$6,BH$10+27*(7-$AE$8),$AF1361,1,1)/OFFSET(DATA!$F$6,BH$10,$AF1361,1,1),0)</f>
        <v>0</v>
      </c>
      <c r="BI1361" s="190">
        <f ca="1">IF($AG1361&gt;0,OFFSET(DATA!$F$6,BI$10+27*(7-$AE$8),$AF1361,1,1)/OFFSET(DATA!$F$6,BI$10,$AF1361,1,1),0)</f>
        <v>0</v>
      </c>
      <c r="BJ1361" s="190">
        <f ca="1">IF($AG1361&gt;0,OFFSET(DATA!$F$6,BJ$10+27*(7-$AE$8),$AF1361,1,1)/OFFSET(DATA!$F$6,BJ$10,$AF1361,1,1),0)</f>
        <v>0</v>
      </c>
      <c r="BK1361" s="190">
        <f ca="1">IF($AG1361&gt;0,OFFSET(DATA!$F$6,BK$10+27*(7-$AE$8),$AF1361,1,1)/OFFSET(DATA!$F$6,BK$10,$AF1361,1,1),0)</f>
        <v>0</v>
      </c>
      <c r="BL1361" s="190">
        <f ca="1">IF($AG1361&gt;0,OFFSET(DATA!$F$6,BL$10+27*(7-$AE$8),$AF1361,1,1)/OFFSET(DATA!$F$6,BL$10,$AF1361,1,1),0)</f>
        <v>0</v>
      </c>
      <c r="BM1361" s="190">
        <f ca="1">IF($AG1361&gt;0,OFFSET(DATA!$F$6,BM$10+27*(7-$AE$8),$AF1361,1,1)/OFFSET(DATA!$F$6,BM$10,$AF1361,1,1),0)</f>
        <v>0</v>
      </c>
      <c r="BN1361" s="190">
        <f ca="1">IF($AG1361&gt;0,OFFSET(DATA!$F$6,BN$10+27*(7-$AE$8),$AF1361,1,1)/OFFSET(DATA!$F$6,BN$10,$AF1361,1,1),0)</f>
        <v>0</v>
      </c>
      <c r="BO1361" s="190">
        <f ca="1">IF($AG1361&gt;0,OFFSET(DATA!$F$6,BO$10+27*(7-$AE$8),$AF1361,1,1)/OFFSET(DATA!$F$6,BO$10,$AF1361,1,1),0)</f>
        <v>0</v>
      </c>
      <c r="BP1361" s="190">
        <f ca="1">IF($AG1361&gt;0,OFFSET(DATA!$F$6,BP$10+27*(7-$AE$8),$AF1361,1,1)/OFFSET(DATA!$F$6,BP$10,$AF1361,1,1),0)</f>
        <v>0</v>
      </c>
      <c r="BQ1361" s="190">
        <f ca="1">IF($AG1361&gt;0,OFFSET(DATA!$F$6,BQ$10+27*(7-$AE$8),$AF1361,1,1)/OFFSET(DATA!$F$6,BQ$10,$AF1361,1,1),0)</f>
        <v>0</v>
      </c>
      <c r="BR1361" s="190">
        <f ca="1">IF($AG1361&gt;0,OFFSET(DATA!$F$6,BR$10+27*(7-$AE$8),$AF1361,1,1)/OFFSET(DATA!$F$6,BR$10,$AF1361,1,1),0)</f>
        <v>0</v>
      </c>
      <c r="BS1361" s="190">
        <f ca="1">IF($AG1361&gt;0,OFFSET(DATA!$F$6,BS$10+27*(7-$AE$8),$AF1361,1,1)/OFFSET(DATA!$F$6,BS$10,$AF1361,1,1),0)</f>
        <v>0</v>
      </c>
      <c r="BT1361" s="190">
        <f ca="1">IF($AG1361&gt;0,OFFSET(DATA!$F$6,BT$10+27*(7-$AE$8),$AF1361,1,1)/OFFSET(DATA!$F$6,BT$10,$AF1361,1,1),0)</f>
        <v>0</v>
      </c>
      <c r="BU1361" s="190">
        <f ca="1">IF($AG1361&gt;0,OFFSET(DATA!$F$6,BU$10+27*(7-$AE$8),$AF1361,1,1)/OFFSET(DATA!$F$6,BU$10,$AF1361,1,1),0)</f>
        <v>0</v>
      </c>
      <c r="BV1361" s="190">
        <f ca="1">IF($AG1361&gt;0,OFFSET(DATA!$F$6,BV$10+27*(7-$AE$8),$AF1361,1,1)/OFFSET(DATA!$F$6,BV$10,$AF1361,1,1),0)</f>
        <v>0</v>
      </c>
      <c r="BW1361" s="190">
        <f ca="1">IF($AG1361&gt;0,OFFSET(DATA!$F$6,BW$10+27*(7-$AE$8),$AF1361,1,1)/OFFSET(DATA!$F$6,BW$10,$AF1361,1,1),0)</f>
        <v>0</v>
      </c>
      <c r="BX1361" s="190">
        <f ca="1">IF($AG1361&gt;0,OFFSET(DATA!$F$6,BX$10+27*(7-$AE$8),$AF1361,1,1)/OFFSET(DATA!$F$6,BX$10,$AF1361,1,1),0)</f>
        <v>0</v>
      </c>
    </row>
    <row r="1362" spans="32:76" x14ac:dyDescent="0.2">
      <c r="AF1362" s="166">
        <v>1351</v>
      </c>
      <c r="AG1362" s="96">
        <f ca="1">OFFSET(DATA!$F$6,$AF$10,$AF1362,1,1)</f>
        <v>0</v>
      </c>
      <c r="AH1362" s="190">
        <f ca="1">IF($AG1362&gt;0,OFFSET(DATA!$F$6,$AF$10+27*AH$10,$AF1362,1,1)/$AG1362,0)</f>
        <v>0</v>
      </c>
      <c r="AI1362" s="190">
        <f ca="1">IF($AG1362&gt;0,OFFSET(DATA!$F$6,$AF$10+27*AI$10,$AF1362,1,1)/$AG1362,0)</f>
        <v>0</v>
      </c>
      <c r="AJ1362" s="190">
        <f ca="1">IF($AG1362&gt;0,OFFSET(DATA!$F$6,$AF$10+27*AJ$10,$AF1362,1,1)/$AG1362,0)</f>
        <v>0</v>
      </c>
      <c r="AK1362" s="190">
        <f ca="1">IF($AG1362&gt;0,OFFSET(DATA!$F$6,$AF$10+27*AK$10,$AF1362,1,1)/$AG1362,0)</f>
        <v>0</v>
      </c>
      <c r="AL1362" s="190">
        <f ca="1">IF($AG1362&gt;0,OFFSET(DATA!$F$6,$AF$10+27*AL$10,$AF1362,1,1)/$AG1362,0)</f>
        <v>0</v>
      </c>
      <c r="AM1362" s="190">
        <f ca="1">IF($AG1362&gt;0,OFFSET(DATA!$F$6,$AF$10+27*AM$10,$AF1362,1,1)/$AG1362,0)</f>
        <v>0</v>
      </c>
      <c r="AN1362" s="166">
        <f ca="1">OFFSET(DATA!$F$6,$AF$10+27*AN$10,$AF1362,1,1)</f>
        <v>0</v>
      </c>
      <c r="AO1362" s="166">
        <f t="shared" ca="1" si="43"/>
        <v>0</v>
      </c>
      <c r="AQ1362" s="96">
        <f ca="1">OFFSET(DATA!$F$6,25,$AF1362,1,1)</f>
        <v>0</v>
      </c>
      <c r="AR1362" s="190">
        <f ca="1">IF($AQ1362&gt;0,OFFSET(DATA!$F$6,25+27*AR$10,$AF1362,1,1)/$AQ1362,0)</f>
        <v>0</v>
      </c>
      <c r="AS1362" s="190">
        <f ca="1">IF($AQ1362&gt;0,OFFSET(DATA!$F$6,25+27*AS$10,$AF1362,1,1)/$AQ1362,0)</f>
        <v>0</v>
      </c>
      <c r="AT1362" s="190">
        <f ca="1">IF($AQ1362&gt;0,OFFSET(DATA!$F$6,25+27*AT$10,$AF1362,1,1)/$AQ1362,0)</f>
        <v>0</v>
      </c>
      <c r="AU1362" s="190">
        <f ca="1">IF($AQ1362&gt;0,OFFSET(DATA!$F$6,25+27*AU$10,$AF1362,1,1)/$AQ1362,0)</f>
        <v>0</v>
      </c>
      <c r="AV1362" s="190">
        <f ca="1">IF($AQ1362&gt;0,OFFSET(DATA!$F$6,25+27*AV$10,$AF1362,1,1)/$AQ1362,0)</f>
        <v>0</v>
      </c>
      <c r="AW1362" s="190">
        <f ca="1">IF($AQ1362&gt;0,OFFSET(DATA!$F$6,25+27*AW$10,$AF1362,1,1)/$AQ1362,0)</f>
        <v>0</v>
      </c>
      <c r="AZ1362" s="166">
        <f t="shared" ca="1" si="44"/>
        <v>1</v>
      </c>
      <c r="BA1362" s="190">
        <f ca="1">IF($AG1362&gt;0,OFFSET(DATA!$F$6,BA$10+27*(7-$AE$8),$AF1362,1,1)/OFFSET(DATA!$F$6,BA$10,$AF1362,1,1),0)</f>
        <v>0</v>
      </c>
      <c r="BB1362" s="190">
        <f ca="1">IF($AG1362&gt;0,OFFSET(DATA!$F$6,BB$10+27*(7-$AE$8),$AF1362,1,1)/OFFSET(DATA!$F$6,BB$10,$AF1362,1,1),0)</f>
        <v>0</v>
      </c>
      <c r="BC1362" s="190">
        <f ca="1">IF($AG1362&gt;0,OFFSET(DATA!$F$6,BC$10+27*(7-$AE$8),$AF1362,1,1)/OFFSET(DATA!$F$6,BC$10,$AF1362,1,1),0)</f>
        <v>0</v>
      </c>
      <c r="BD1362" s="190">
        <f ca="1">IF($AG1362&gt;0,OFFSET(DATA!$F$6,BD$10+27*(7-$AE$8),$AF1362,1,1)/OFFSET(DATA!$F$6,BD$10,$AF1362,1,1),0)</f>
        <v>0</v>
      </c>
      <c r="BE1362" s="190">
        <f ca="1">IF($AG1362&gt;0,OFFSET(DATA!$F$6,BE$10+27*(7-$AE$8),$AF1362,1,1)/OFFSET(DATA!$F$6,BE$10,$AF1362,1,1),0)</f>
        <v>0</v>
      </c>
      <c r="BF1362" s="190">
        <f ca="1">IF($AG1362&gt;0,OFFSET(DATA!$F$6,BF$10+27*(7-$AE$8),$AF1362,1,1)/OFFSET(DATA!$F$6,BF$10,$AF1362,1,1),0)</f>
        <v>0</v>
      </c>
      <c r="BG1362" s="190">
        <f ca="1">IF($AG1362&gt;0,OFFSET(DATA!$F$6,BG$10+27*(7-$AE$8),$AF1362,1,1)/OFFSET(DATA!$F$6,BG$10,$AF1362,1,1),0)</f>
        <v>0</v>
      </c>
      <c r="BH1362" s="190">
        <f ca="1">IF($AG1362&gt;0,OFFSET(DATA!$F$6,BH$10+27*(7-$AE$8),$AF1362,1,1)/OFFSET(DATA!$F$6,BH$10,$AF1362,1,1),0)</f>
        <v>0</v>
      </c>
      <c r="BI1362" s="190">
        <f ca="1">IF($AG1362&gt;0,OFFSET(DATA!$F$6,BI$10+27*(7-$AE$8),$AF1362,1,1)/OFFSET(DATA!$F$6,BI$10,$AF1362,1,1),0)</f>
        <v>0</v>
      </c>
      <c r="BJ1362" s="190">
        <f ca="1">IF($AG1362&gt;0,OFFSET(DATA!$F$6,BJ$10+27*(7-$AE$8),$AF1362,1,1)/OFFSET(DATA!$F$6,BJ$10,$AF1362,1,1),0)</f>
        <v>0</v>
      </c>
      <c r="BK1362" s="190">
        <f ca="1">IF($AG1362&gt;0,OFFSET(DATA!$F$6,BK$10+27*(7-$AE$8),$AF1362,1,1)/OFFSET(DATA!$F$6,BK$10,$AF1362,1,1),0)</f>
        <v>0</v>
      </c>
      <c r="BL1362" s="190">
        <f ca="1">IF($AG1362&gt;0,OFFSET(DATA!$F$6,BL$10+27*(7-$AE$8),$AF1362,1,1)/OFFSET(DATA!$F$6,BL$10,$AF1362,1,1),0)</f>
        <v>0</v>
      </c>
      <c r="BM1362" s="190">
        <f ca="1">IF($AG1362&gt;0,OFFSET(DATA!$F$6,BM$10+27*(7-$AE$8),$AF1362,1,1)/OFFSET(DATA!$F$6,BM$10,$AF1362,1,1),0)</f>
        <v>0</v>
      </c>
      <c r="BN1362" s="190">
        <f ca="1">IF($AG1362&gt;0,OFFSET(DATA!$F$6,BN$10+27*(7-$AE$8),$AF1362,1,1)/OFFSET(DATA!$F$6,BN$10,$AF1362,1,1),0)</f>
        <v>0</v>
      </c>
      <c r="BO1362" s="190">
        <f ca="1">IF($AG1362&gt;0,OFFSET(DATA!$F$6,BO$10+27*(7-$AE$8),$AF1362,1,1)/OFFSET(DATA!$F$6,BO$10,$AF1362,1,1),0)</f>
        <v>0</v>
      </c>
      <c r="BP1362" s="190">
        <f ca="1">IF($AG1362&gt;0,OFFSET(DATA!$F$6,BP$10+27*(7-$AE$8),$AF1362,1,1)/OFFSET(DATA!$F$6,BP$10,$AF1362,1,1),0)</f>
        <v>0</v>
      </c>
      <c r="BQ1362" s="190">
        <f ca="1">IF($AG1362&gt;0,OFFSET(DATA!$F$6,BQ$10+27*(7-$AE$8),$AF1362,1,1)/OFFSET(DATA!$F$6,BQ$10,$AF1362,1,1),0)</f>
        <v>0</v>
      </c>
      <c r="BR1362" s="190">
        <f ca="1">IF($AG1362&gt;0,OFFSET(DATA!$F$6,BR$10+27*(7-$AE$8),$AF1362,1,1)/OFFSET(DATA!$F$6,BR$10,$AF1362,1,1),0)</f>
        <v>0</v>
      </c>
      <c r="BS1362" s="190">
        <f ca="1">IF($AG1362&gt;0,OFFSET(DATA!$F$6,BS$10+27*(7-$AE$8),$AF1362,1,1)/OFFSET(DATA!$F$6,BS$10,$AF1362,1,1),0)</f>
        <v>0</v>
      </c>
      <c r="BT1362" s="190">
        <f ca="1">IF($AG1362&gt;0,OFFSET(DATA!$F$6,BT$10+27*(7-$AE$8),$AF1362,1,1)/OFFSET(DATA!$F$6,BT$10,$AF1362,1,1),0)</f>
        <v>0</v>
      </c>
      <c r="BU1362" s="190">
        <f ca="1">IF($AG1362&gt;0,OFFSET(DATA!$F$6,BU$10+27*(7-$AE$8),$AF1362,1,1)/OFFSET(DATA!$F$6,BU$10,$AF1362,1,1),0)</f>
        <v>0</v>
      </c>
      <c r="BV1362" s="190">
        <f ca="1">IF($AG1362&gt;0,OFFSET(DATA!$F$6,BV$10+27*(7-$AE$8),$AF1362,1,1)/OFFSET(DATA!$F$6,BV$10,$AF1362,1,1),0)</f>
        <v>0</v>
      </c>
      <c r="BW1362" s="190">
        <f ca="1">IF($AG1362&gt;0,OFFSET(DATA!$F$6,BW$10+27*(7-$AE$8),$AF1362,1,1)/OFFSET(DATA!$F$6,BW$10,$AF1362,1,1),0)</f>
        <v>0</v>
      </c>
      <c r="BX1362" s="190">
        <f ca="1">IF($AG1362&gt;0,OFFSET(DATA!$F$6,BX$10+27*(7-$AE$8),$AF1362,1,1)/OFFSET(DATA!$F$6,BX$10,$AF1362,1,1),0)</f>
        <v>0</v>
      </c>
    </row>
    <row r="1363" spans="32:76" x14ac:dyDescent="0.2">
      <c r="AF1363" s="166">
        <v>1352</v>
      </c>
      <c r="AG1363" s="96">
        <f ca="1">OFFSET(DATA!$F$6,$AF$10,$AF1363,1,1)</f>
        <v>0</v>
      </c>
      <c r="AH1363" s="190">
        <f ca="1">IF($AG1363&gt;0,OFFSET(DATA!$F$6,$AF$10+27*AH$10,$AF1363,1,1)/$AG1363,0)</f>
        <v>0</v>
      </c>
      <c r="AI1363" s="190">
        <f ca="1">IF($AG1363&gt;0,OFFSET(DATA!$F$6,$AF$10+27*AI$10,$AF1363,1,1)/$AG1363,0)</f>
        <v>0</v>
      </c>
      <c r="AJ1363" s="190">
        <f ca="1">IF($AG1363&gt;0,OFFSET(DATA!$F$6,$AF$10+27*AJ$10,$AF1363,1,1)/$AG1363,0)</f>
        <v>0</v>
      </c>
      <c r="AK1363" s="190">
        <f ca="1">IF($AG1363&gt;0,OFFSET(DATA!$F$6,$AF$10+27*AK$10,$AF1363,1,1)/$AG1363,0)</f>
        <v>0</v>
      </c>
      <c r="AL1363" s="190">
        <f ca="1">IF($AG1363&gt;0,OFFSET(DATA!$F$6,$AF$10+27*AL$10,$AF1363,1,1)/$AG1363,0)</f>
        <v>0</v>
      </c>
      <c r="AM1363" s="190">
        <f ca="1">IF($AG1363&gt;0,OFFSET(DATA!$F$6,$AF$10+27*AM$10,$AF1363,1,1)/$AG1363,0)</f>
        <v>0</v>
      </c>
      <c r="AN1363" s="166">
        <f ca="1">OFFSET(DATA!$F$6,$AF$10+27*AN$10,$AF1363,1,1)</f>
        <v>0</v>
      </c>
      <c r="AO1363" s="166">
        <f t="shared" ca="1" si="43"/>
        <v>0</v>
      </c>
      <c r="AQ1363" s="96">
        <f ca="1">OFFSET(DATA!$F$6,25,$AF1363,1,1)</f>
        <v>0</v>
      </c>
      <c r="AR1363" s="190">
        <f ca="1">IF($AQ1363&gt;0,OFFSET(DATA!$F$6,25+27*AR$10,$AF1363,1,1)/$AQ1363,0)</f>
        <v>0</v>
      </c>
      <c r="AS1363" s="190">
        <f ca="1">IF($AQ1363&gt;0,OFFSET(DATA!$F$6,25+27*AS$10,$AF1363,1,1)/$AQ1363,0)</f>
        <v>0</v>
      </c>
      <c r="AT1363" s="190">
        <f ca="1">IF($AQ1363&gt;0,OFFSET(DATA!$F$6,25+27*AT$10,$AF1363,1,1)/$AQ1363,0)</f>
        <v>0</v>
      </c>
      <c r="AU1363" s="190">
        <f ca="1">IF($AQ1363&gt;0,OFFSET(DATA!$F$6,25+27*AU$10,$AF1363,1,1)/$AQ1363,0)</f>
        <v>0</v>
      </c>
      <c r="AV1363" s="190">
        <f ca="1">IF($AQ1363&gt;0,OFFSET(DATA!$F$6,25+27*AV$10,$AF1363,1,1)/$AQ1363,0)</f>
        <v>0</v>
      </c>
      <c r="AW1363" s="190">
        <f ca="1">IF($AQ1363&gt;0,OFFSET(DATA!$F$6,25+27*AW$10,$AF1363,1,1)/$AQ1363,0)</f>
        <v>0</v>
      </c>
      <c r="AZ1363" s="166">
        <f t="shared" ca="1" si="44"/>
        <v>1</v>
      </c>
      <c r="BA1363" s="190">
        <f ca="1">IF($AG1363&gt;0,OFFSET(DATA!$F$6,BA$10+27*(7-$AE$8),$AF1363,1,1)/OFFSET(DATA!$F$6,BA$10,$AF1363,1,1),0)</f>
        <v>0</v>
      </c>
      <c r="BB1363" s="190">
        <f ca="1">IF($AG1363&gt;0,OFFSET(DATA!$F$6,BB$10+27*(7-$AE$8),$AF1363,1,1)/OFFSET(DATA!$F$6,BB$10,$AF1363,1,1),0)</f>
        <v>0</v>
      </c>
      <c r="BC1363" s="190">
        <f ca="1">IF($AG1363&gt;0,OFFSET(DATA!$F$6,BC$10+27*(7-$AE$8),$AF1363,1,1)/OFFSET(DATA!$F$6,BC$10,$AF1363,1,1),0)</f>
        <v>0</v>
      </c>
      <c r="BD1363" s="190">
        <f ca="1">IF($AG1363&gt;0,OFFSET(DATA!$F$6,BD$10+27*(7-$AE$8),$AF1363,1,1)/OFFSET(DATA!$F$6,BD$10,$AF1363,1,1),0)</f>
        <v>0</v>
      </c>
      <c r="BE1363" s="190">
        <f ca="1">IF($AG1363&gt;0,OFFSET(DATA!$F$6,BE$10+27*(7-$AE$8),$AF1363,1,1)/OFFSET(DATA!$F$6,BE$10,$AF1363,1,1),0)</f>
        <v>0</v>
      </c>
      <c r="BF1363" s="190">
        <f ca="1">IF($AG1363&gt;0,OFFSET(DATA!$F$6,BF$10+27*(7-$AE$8),$AF1363,1,1)/OFFSET(DATA!$F$6,BF$10,$AF1363,1,1),0)</f>
        <v>0</v>
      </c>
      <c r="BG1363" s="190">
        <f ca="1">IF($AG1363&gt;0,OFFSET(DATA!$F$6,BG$10+27*(7-$AE$8),$AF1363,1,1)/OFFSET(DATA!$F$6,BG$10,$AF1363,1,1),0)</f>
        <v>0</v>
      </c>
      <c r="BH1363" s="190">
        <f ca="1">IF($AG1363&gt;0,OFFSET(DATA!$F$6,BH$10+27*(7-$AE$8),$AF1363,1,1)/OFFSET(DATA!$F$6,BH$10,$AF1363,1,1),0)</f>
        <v>0</v>
      </c>
      <c r="BI1363" s="190">
        <f ca="1">IF($AG1363&gt;0,OFFSET(DATA!$F$6,BI$10+27*(7-$AE$8),$AF1363,1,1)/OFFSET(DATA!$F$6,BI$10,$AF1363,1,1),0)</f>
        <v>0</v>
      </c>
      <c r="BJ1363" s="190">
        <f ca="1">IF($AG1363&gt;0,OFFSET(DATA!$F$6,BJ$10+27*(7-$AE$8),$AF1363,1,1)/OFFSET(DATA!$F$6,BJ$10,$AF1363,1,1),0)</f>
        <v>0</v>
      </c>
      <c r="BK1363" s="190">
        <f ca="1">IF($AG1363&gt;0,OFFSET(DATA!$F$6,BK$10+27*(7-$AE$8),$AF1363,1,1)/OFFSET(DATA!$F$6,BK$10,$AF1363,1,1),0)</f>
        <v>0</v>
      </c>
      <c r="BL1363" s="190">
        <f ca="1">IF($AG1363&gt;0,OFFSET(DATA!$F$6,BL$10+27*(7-$AE$8),$AF1363,1,1)/OFFSET(DATA!$F$6,BL$10,$AF1363,1,1),0)</f>
        <v>0</v>
      </c>
      <c r="BM1363" s="190">
        <f ca="1">IF($AG1363&gt;0,OFFSET(DATA!$F$6,BM$10+27*(7-$AE$8),$AF1363,1,1)/OFFSET(DATA!$F$6,BM$10,$AF1363,1,1),0)</f>
        <v>0</v>
      </c>
      <c r="BN1363" s="190">
        <f ca="1">IF($AG1363&gt;0,OFFSET(DATA!$F$6,BN$10+27*(7-$AE$8),$AF1363,1,1)/OFFSET(DATA!$F$6,BN$10,$AF1363,1,1),0)</f>
        <v>0</v>
      </c>
      <c r="BO1363" s="190">
        <f ca="1">IF($AG1363&gt;0,OFFSET(DATA!$F$6,BO$10+27*(7-$AE$8),$AF1363,1,1)/OFFSET(DATA!$F$6,BO$10,$AF1363,1,1),0)</f>
        <v>0</v>
      </c>
      <c r="BP1363" s="190">
        <f ca="1">IF($AG1363&gt;0,OFFSET(DATA!$F$6,BP$10+27*(7-$AE$8),$AF1363,1,1)/OFFSET(DATA!$F$6,BP$10,$AF1363,1,1),0)</f>
        <v>0</v>
      </c>
      <c r="BQ1363" s="190">
        <f ca="1">IF($AG1363&gt;0,OFFSET(DATA!$F$6,BQ$10+27*(7-$AE$8),$AF1363,1,1)/OFFSET(DATA!$F$6,BQ$10,$AF1363,1,1),0)</f>
        <v>0</v>
      </c>
      <c r="BR1363" s="190">
        <f ca="1">IF($AG1363&gt;0,OFFSET(DATA!$F$6,BR$10+27*(7-$AE$8),$AF1363,1,1)/OFFSET(DATA!$F$6,BR$10,$AF1363,1,1),0)</f>
        <v>0</v>
      </c>
      <c r="BS1363" s="190">
        <f ca="1">IF($AG1363&gt;0,OFFSET(DATA!$F$6,BS$10+27*(7-$AE$8),$AF1363,1,1)/OFFSET(DATA!$F$6,BS$10,$AF1363,1,1),0)</f>
        <v>0</v>
      </c>
      <c r="BT1363" s="190">
        <f ca="1">IF($AG1363&gt;0,OFFSET(DATA!$F$6,BT$10+27*(7-$AE$8),$AF1363,1,1)/OFFSET(DATA!$F$6,BT$10,$AF1363,1,1),0)</f>
        <v>0</v>
      </c>
      <c r="BU1363" s="190">
        <f ca="1">IF($AG1363&gt;0,OFFSET(DATA!$F$6,BU$10+27*(7-$AE$8),$AF1363,1,1)/OFFSET(DATA!$F$6,BU$10,$AF1363,1,1),0)</f>
        <v>0</v>
      </c>
      <c r="BV1363" s="190">
        <f ca="1">IF($AG1363&gt;0,OFFSET(DATA!$F$6,BV$10+27*(7-$AE$8),$AF1363,1,1)/OFFSET(DATA!$F$6,BV$10,$AF1363,1,1),0)</f>
        <v>0</v>
      </c>
      <c r="BW1363" s="190">
        <f ca="1">IF($AG1363&gt;0,OFFSET(DATA!$F$6,BW$10+27*(7-$AE$8),$AF1363,1,1)/OFFSET(DATA!$F$6,BW$10,$AF1363,1,1),0)</f>
        <v>0</v>
      </c>
      <c r="BX1363" s="190">
        <f ca="1">IF($AG1363&gt;0,OFFSET(DATA!$F$6,BX$10+27*(7-$AE$8),$AF1363,1,1)/OFFSET(DATA!$F$6,BX$10,$AF1363,1,1),0)</f>
        <v>0</v>
      </c>
    </row>
    <row r="1364" spans="32:76" x14ac:dyDescent="0.2">
      <c r="AF1364" s="166">
        <v>1353</v>
      </c>
      <c r="AG1364" s="96">
        <f ca="1">OFFSET(DATA!$F$6,$AF$10,$AF1364,1,1)</f>
        <v>0</v>
      </c>
      <c r="AH1364" s="190">
        <f ca="1">IF($AG1364&gt;0,OFFSET(DATA!$F$6,$AF$10+27*AH$10,$AF1364,1,1)/$AG1364,0)</f>
        <v>0</v>
      </c>
      <c r="AI1364" s="190">
        <f ca="1">IF($AG1364&gt;0,OFFSET(DATA!$F$6,$AF$10+27*AI$10,$AF1364,1,1)/$AG1364,0)</f>
        <v>0</v>
      </c>
      <c r="AJ1364" s="190">
        <f ca="1">IF($AG1364&gt;0,OFFSET(DATA!$F$6,$AF$10+27*AJ$10,$AF1364,1,1)/$AG1364,0)</f>
        <v>0</v>
      </c>
      <c r="AK1364" s="190">
        <f ca="1">IF($AG1364&gt;0,OFFSET(DATA!$F$6,$AF$10+27*AK$10,$AF1364,1,1)/$AG1364,0)</f>
        <v>0</v>
      </c>
      <c r="AL1364" s="190">
        <f ca="1">IF($AG1364&gt;0,OFFSET(DATA!$F$6,$AF$10+27*AL$10,$AF1364,1,1)/$AG1364,0)</f>
        <v>0</v>
      </c>
      <c r="AM1364" s="190">
        <f ca="1">IF($AG1364&gt;0,OFFSET(DATA!$F$6,$AF$10+27*AM$10,$AF1364,1,1)/$AG1364,0)</f>
        <v>0</v>
      </c>
      <c r="AN1364" s="166">
        <f ca="1">OFFSET(DATA!$F$6,$AF$10+27*AN$10,$AF1364,1,1)</f>
        <v>0</v>
      </c>
      <c r="AO1364" s="166">
        <f t="shared" ca="1" si="43"/>
        <v>0</v>
      </c>
      <c r="AQ1364" s="96">
        <f ca="1">OFFSET(DATA!$F$6,25,$AF1364,1,1)</f>
        <v>0</v>
      </c>
      <c r="AR1364" s="190">
        <f ca="1">IF($AQ1364&gt;0,OFFSET(DATA!$F$6,25+27*AR$10,$AF1364,1,1)/$AQ1364,0)</f>
        <v>0</v>
      </c>
      <c r="AS1364" s="190">
        <f ca="1">IF($AQ1364&gt;0,OFFSET(DATA!$F$6,25+27*AS$10,$AF1364,1,1)/$AQ1364,0)</f>
        <v>0</v>
      </c>
      <c r="AT1364" s="190">
        <f ca="1">IF($AQ1364&gt;0,OFFSET(DATA!$F$6,25+27*AT$10,$AF1364,1,1)/$AQ1364,0)</f>
        <v>0</v>
      </c>
      <c r="AU1364" s="190">
        <f ca="1">IF($AQ1364&gt;0,OFFSET(DATA!$F$6,25+27*AU$10,$AF1364,1,1)/$AQ1364,0)</f>
        <v>0</v>
      </c>
      <c r="AV1364" s="190">
        <f ca="1">IF($AQ1364&gt;0,OFFSET(DATA!$F$6,25+27*AV$10,$AF1364,1,1)/$AQ1364,0)</f>
        <v>0</v>
      </c>
      <c r="AW1364" s="190">
        <f ca="1">IF($AQ1364&gt;0,OFFSET(DATA!$F$6,25+27*AW$10,$AF1364,1,1)/$AQ1364,0)</f>
        <v>0</v>
      </c>
      <c r="AZ1364" s="166">
        <f t="shared" ca="1" si="44"/>
        <v>1</v>
      </c>
      <c r="BA1364" s="190">
        <f ca="1">IF($AG1364&gt;0,OFFSET(DATA!$F$6,BA$10+27*(7-$AE$8),$AF1364,1,1)/OFFSET(DATA!$F$6,BA$10,$AF1364,1,1),0)</f>
        <v>0</v>
      </c>
      <c r="BB1364" s="190">
        <f ca="1">IF($AG1364&gt;0,OFFSET(DATA!$F$6,BB$10+27*(7-$AE$8),$AF1364,1,1)/OFFSET(DATA!$F$6,BB$10,$AF1364,1,1),0)</f>
        <v>0</v>
      </c>
      <c r="BC1364" s="190">
        <f ca="1">IF($AG1364&gt;0,OFFSET(DATA!$F$6,BC$10+27*(7-$AE$8),$AF1364,1,1)/OFFSET(DATA!$F$6,BC$10,$AF1364,1,1),0)</f>
        <v>0</v>
      </c>
      <c r="BD1364" s="190">
        <f ca="1">IF($AG1364&gt;0,OFFSET(DATA!$F$6,BD$10+27*(7-$AE$8),$AF1364,1,1)/OFFSET(DATA!$F$6,BD$10,$AF1364,1,1),0)</f>
        <v>0</v>
      </c>
      <c r="BE1364" s="190">
        <f ca="1">IF($AG1364&gt;0,OFFSET(DATA!$F$6,BE$10+27*(7-$AE$8),$AF1364,1,1)/OFFSET(DATA!$F$6,BE$10,$AF1364,1,1),0)</f>
        <v>0</v>
      </c>
      <c r="BF1364" s="190">
        <f ca="1">IF($AG1364&gt;0,OFFSET(DATA!$F$6,BF$10+27*(7-$AE$8),$AF1364,1,1)/OFFSET(DATA!$F$6,BF$10,$AF1364,1,1),0)</f>
        <v>0</v>
      </c>
      <c r="BG1364" s="190">
        <f ca="1">IF($AG1364&gt;0,OFFSET(DATA!$F$6,BG$10+27*(7-$AE$8),$AF1364,1,1)/OFFSET(DATA!$F$6,BG$10,$AF1364,1,1),0)</f>
        <v>0</v>
      </c>
      <c r="BH1364" s="190">
        <f ca="1">IF($AG1364&gt;0,OFFSET(DATA!$F$6,BH$10+27*(7-$AE$8),$AF1364,1,1)/OFFSET(DATA!$F$6,BH$10,$AF1364,1,1),0)</f>
        <v>0</v>
      </c>
      <c r="BI1364" s="190">
        <f ca="1">IF($AG1364&gt;0,OFFSET(DATA!$F$6,BI$10+27*(7-$AE$8),$AF1364,1,1)/OFFSET(DATA!$F$6,BI$10,$AF1364,1,1),0)</f>
        <v>0</v>
      </c>
      <c r="BJ1364" s="190">
        <f ca="1">IF($AG1364&gt;0,OFFSET(DATA!$F$6,BJ$10+27*(7-$AE$8),$AF1364,1,1)/OFFSET(DATA!$F$6,BJ$10,$AF1364,1,1),0)</f>
        <v>0</v>
      </c>
      <c r="BK1364" s="190">
        <f ca="1">IF($AG1364&gt;0,OFFSET(DATA!$F$6,BK$10+27*(7-$AE$8),$AF1364,1,1)/OFFSET(DATA!$F$6,BK$10,$AF1364,1,1),0)</f>
        <v>0</v>
      </c>
      <c r="BL1364" s="190">
        <f ca="1">IF($AG1364&gt;0,OFFSET(DATA!$F$6,BL$10+27*(7-$AE$8),$AF1364,1,1)/OFFSET(DATA!$F$6,BL$10,$AF1364,1,1),0)</f>
        <v>0</v>
      </c>
      <c r="BM1364" s="190">
        <f ca="1">IF($AG1364&gt;0,OFFSET(DATA!$F$6,BM$10+27*(7-$AE$8),$AF1364,1,1)/OFFSET(DATA!$F$6,BM$10,$AF1364,1,1),0)</f>
        <v>0</v>
      </c>
      <c r="BN1364" s="190">
        <f ca="1">IF($AG1364&gt;0,OFFSET(DATA!$F$6,BN$10+27*(7-$AE$8),$AF1364,1,1)/OFFSET(DATA!$F$6,BN$10,$AF1364,1,1),0)</f>
        <v>0</v>
      </c>
      <c r="BO1364" s="190">
        <f ca="1">IF($AG1364&gt;0,OFFSET(DATA!$F$6,BO$10+27*(7-$AE$8),$AF1364,1,1)/OFFSET(DATA!$F$6,BO$10,$AF1364,1,1),0)</f>
        <v>0</v>
      </c>
      <c r="BP1364" s="190">
        <f ca="1">IF($AG1364&gt;0,OFFSET(DATA!$F$6,BP$10+27*(7-$AE$8),$AF1364,1,1)/OFFSET(DATA!$F$6,BP$10,$AF1364,1,1),0)</f>
        <v>0</v>
      </c>
      <c r="BQ1364" s="190">
        <f ca="1">IF($AG1364&gt;0,OFFSET(DATA!$F$6,BQ$10+27*(7-$AE$8),$AF1364,1,1)/OFFSET(DATA!$F$6,BQ$10,$AF1364,1,1),0)</f>
        <v>0</v>
      </c>
      <c r="BR1364" s="190">
        <f ca="1">IF($AG1364&gt;0,OFFSET(DATA!$F$6,BR$10+27*(7-$AE$8),$AF1364,1,1)/OFFSET(DATA!$F$6,BR$10,$AF1364,1,1),0)</f>
        <v>0</v>
      </c>
      <c r="BS1364" s="190">
        <f ca="1">IF($AG1364&gt;0,OFFSET(DATA!$F$6,BS$10+27*(7-$AE$8),$AF1364,1,1)/OFFSET(DATA!$F$6,BS$10,$AF1364,1,1),0)</f>
        <v>0</v>
      </c>
      <c r="BT1364" s="190">
        <f ca="1">IF($AG1364&gt;0,OFFSET(DATA!$F$6,BT$10+27*(7-$AE$8),$AF1364,1,1)/OFFSET(DATA!$F$6,BT$10,$AF1364,1,1),0)</f>
        <v>0</v>
      </c>
      <c r="BU1364" s="190">
        <f ca="1">IF($AG1364&gt;0,OFFSET(DATA!$F$6,BU$10+27*(7-$AE$8),$AF1364,1,1)/OFFSET(DATA!$F$6,BU$10,$AF1364,1,1),0)</f>
        <v>0</v>
      </c>
      <c r="BV1364" s="190">
        <f ca="1">IF($AG1364&gt;0,OFFSET(DATA!$F$6,BV$10+27*(7-$AE$8),$AF1364,1,1)/OFFSET(DATA!$F$6,BV$10,$AF1364,1,1),0)</f>
        <v>0</v>
      </c>
      <c r="BW1364" s="190">
        <f ca="1">IF($AG1364&gt;0,OFFSET(DATA!$F$6,BW$10+27*(7-$AE$8),$AF1364,1,1)/OFFSET(DATA!$F$6,BW$10,$AF1364,1,1),0)</f>
        <v>0</v>
      </c>
      <c r="BX1364" s="190">
        <f ca="1">IF($AG1364&gt;0,OFFSET(DATA!$F$6,BX$10+27*(7-$AE$8),$AF1364,1,1)/OFFSET(DATA!$F$6,BX$10,$AF1364,1,1),0)</f>
        <v>0</v>
      </c>
    </row>
    <row r="1365" spans="32:76" x14ac:dyDescent="0.2">
      <c r="AF1365" s="166">
        <v>1354</v>
      </c>
      <c r="AG1365" s="96">
        <f ca="1">OFFSET(DATA!$F$6,$AF$10,$AF1365,1,1)</f>
        <v>0</v>
      </c>
      <c r="AH1365" s="190">
        <f ca="1">IF($AG1365&gt;0,OFFSET(DATA!$F$6,$AF$10+27*AH$10,$AF1365,1,1)/$AG1365,0)</f>
        <v>0</v>
      </c>
      <c r="AI1365" s="190">
        <f ca="1">IF($AG1365&gt;0,OFFSET(DATA!$F$6,$AF$10+27*AI$10,$AF1365,1,1)/$AG1365,0)</f>
        <v>0</v>
      </c>
      <c r="AJ1365" s="190">
        <f ca="1">IF($AG1365&gt;0,OFFSET(DATA!$F$6,$AF$10+27*AJ$10,$AF1365,1,1)/$AG1365,0)</f>
        <v>0</v>
      </c>
      <c r="AK1365" s="190">
        <f ca="1">IF($AG1365&gt;0,OFFSET(DATA!$F$6,$AF$10+27*AK$10,$AF1365,1,1)/$AG1365,0)</f>
        <v>0</v>
      </c>
      <c r="AL1365" s="190">
        <f ca="1">IF($AG1365&gt;0,OFFSET(DATA!$F$6,$AF$10+27*AL$10,$AF1365,1,1)/$AG1365,0)</f>
        <v>0</v>
      </c>
      <c r="AM1365" s="190">
        <f ca="1">IF($AG1365&gt;0,OFFSET(DATA!$F$6,$AF$10+27*AM$10,$AF1365,1,1)/$AG1365,0)</f>
        <v>0</v>
      </c>
      <c r="AN1365" s="166">
        <f ca="1">OFFSET(DATA!$F$6,$AF$10+27*AN$10,$AF1365,1,1)</f>
        <v>0</v>
      </c>
      <c r="AO1365" s="166">
        <f t="shared" ca="1" si="43"/>
        <v>0</v>
      </c>
      <c r="AQ1365" s="96">
        <f ca="1">OFFSET(DATA!$F$6,25,$AF1365,1,1)</f>
        <v>0</v>
      </c>
      <c r="AR1365" s="190">
        <f ca="1">IF($AQ1365&gt;0,OFFSET(DATA!$F$6,25+27*AR$10,$AF1365,1,1)/$AQ1365,0)</f>
        <v>0</v>
      </c>
      <c r="AS1365" s="190">
        <f ca="1">IF($AQ1365&gt;0,OFFSET(DATA!$F$6,25+27*AS$10,$AF1365,1,1)/$AQ1365,0)</f>
        <v>0</v>
      </c>
      <c r="AT1365" s="190">
        <f ca="1">IF($AQ1365&gt;0,OFFSET(DATA!$F$6,25+27*AT$10,$AF1365,1,1)/$AQ1365,0)</f>
        <v>0</v>
      </c>
      <c r="AU1365" s="190">
        <f ca="1">IF($AQ1365&gt;0,OFFSET(DATA!$F$6,25+27*AU$10,$AF1365,1,1)/$AQ1365,0)</f>
        <v>0</v>
      </c>
      <c r="AV1365" s="190">
        <f ca="1">IF($AQ1365&gt;0,OFFSET(DATA!$F$6,25+27*AV$10,$AF1365,1,1)/$AQ1365,0)</f>
        <v>0</v>
      </c>
      <c r="AW1365" s="190">
        <f ca="1">IF($AQ1365&gt;0,OFFSET(DATA!$F$6,25+27*AW$10,$AF1365,1,1)/$AQ1365,0)</f>
        <v>0</v>
      </c>
      <c r="AZ1365" s="166">
        <f t="shared" ca="1" si="44"/>
        <v>1</v>
      </c>
      <c r="BA1365" s="190">
        <f ca="1">IF($AG1365&gt;0,OFFSET(DATA!$F$6,BA$10+27*(7-$AE$8),$AF1365,1,1)/OFFSET(DATA!$F$6,BA$10,$AF1365,1,1),0)</f>
        <v>0</v>
      </c>
      <c r="BB1365" s="190">
        <f ca="1">IF($AG1365&gt;0,OFFSET(DATA!$F$6,BB$10+27*(7-$AE$8),$AF1365,1,1)/OFFSET(DATA!$F$6,BB$10,$AF1365,1,1),0)</f>
        <v>0</v>
      </c>
      <c r="BC1365" s="190">
        <f ca="1">IF($AG1365&gt;0,OFFSET(DATA!$F$6,BC$10+27*(7-$AE$8),$AF1365,1,1)/OFFSET(DATA!$F$6,BC$10,$AF1365,1,1),0)</f>
        <v>0</v>
      </c>
      <c r="BD1365" s="190">
        <f ca="1">IF($AG1365&gt;0,OFFSET(DATA!$F$6,BD$10+27*(7-$AE$8),$AF1365,1,1)/OFFSET(DATA!$F$6,BD$10,$AF1365,1,1),0)</f>
        <v>0</v>
      </c>
      <c r="BE1365" s="190">
        <f ca="1">IF($AG1365&gt;0,OFFSET(DATA!$F$6,BE$10+27*(7-$AE$8),$AF1365,1,1)/OFFSET(DATA!$F$6,BE$10,$AF1365,1,1),0)</f>
        <v>0</v>
      </c>
      <c r="BF1365" s="190">
        <f ca="1">IF($AG1365&gt;0,OFFSET(DATA!$F$6,BF$10+27*(7-$AE$8),$AF1365,1,1)/OFFSET(DATA!$F$6,BF$10,$AF1365,1,1),0)</f>
        <v>0</v>
      </c>
      <c r="BG1365" s="190">
        <f ca="1">IF($AG1365&gt;0,OFFSET(DATA!$F$6,BG$10+27*(7-$AE$8),$AF1365,1,1)/OFFSET(DATA!$F$6,BG$10,$AF1365,1,1),0)</f>
        <v>0</v>
      </c>
      <c r="BH1365" s="190">
        <f ca="1">IF($AG1365&gt;0,OFFSET(DATA!$F$6,BH$10+27*(7-$AE$8),$AF1365,1,1)/OFFSET(DATA!$F$6,BH$10,$AF1365,1,1),0)</f>
        <v>0</v>
      </c>
      <c r="BI1365" s="190">
        <f ca="1">IF($AG1365&gt;0,OFFSET(DATA!$F$6,BI$10+27*(7-$AE$8),$AF1365,1,1)/OFFSET(DATA!$F$6,BI$10,$AF1365,1,1),0)</f>
        <v>0</v>
      </c>
      <c r="BJ1365" s="190">
        <f ca="1">IF($AG1365&gt;0,OFFSET(DATA!$F$6,BJ$10+27*(7-$AE$8),$AF1365,1,1)/OFFSET(DATA!$F$6,BJ$10,$AF1365,1,1),0)</f>
        <v>0</v>
      </c>
      <c r="BK1365" s="190">
        <f ca="1">IF($AG1365&gt;0,OFFSET(DATA!$F$6,BK$10+27*(7-$AE$8),$AF1365,1,1)/OFFSET(DATA!$F$6,BK$10,$AF1365,1,1),0)</f>
        <v>0</v>
      </c>
      <c r="BL1365" s="190">
        <f ca="1">IF($AG1365&gt;0,OFFSET(DATA!$F$6,BL$10+27*(7-$AE$8),$AF1365,1,1)/OFFSET(DATA!$F$6,BL$10,$AF1365,1,1),0)</f>
        <v>0</v>
      </c>
      <c r="BM1365" s="190">
        <f ca="1">IF($AG1365&gt;0,OFFSET(DATA!$F$6,BM$10+27*(7-$AE$8),$AF1365,1,1)/OFFSET(DATA!$F$6,BM$10,$AF1365,1,1),0)</f>
        <v>0</v>
      </c>
      <c r="BN1365" s="190">
        <f ca="1">IF($AG1365&gt;0,OFFSET(DATA!$F$6,BN$10+27*(7-$AE$8),$AF1365,1,1)/OFFSET(DATA!$F$6,BN$10,$AF1365,1,1),0)</f>
        <v>0</v>
      </c>
      <c r="BO1365" s="190">
        <f ca="1">IF($AG1365&gt;0,OFFSET(DATA!$F$6,BO$10+27*(7-$AE$8),$AF1365,1,1)/OFFSET(DATA!$F$6,BO$10,$AF1365,1,1),0)</f>
        <v>0</v>
      </c>
      <c r="BP1365" s="190">
        <f ca="1">IF($AG1365&gt;0,OFFSET(DATA!$F$6,BP$10+27*(7-$AE$8),$AF1365,1,1)/OFFSET(DATA!$F$6,BP$10,$AF1365,1,1),0)</f>
        <v>0</v>
      </c>
      <c r="BQ1365" s="190">
        <f ca="1">IF($AG1365&gt;0,OFFSET(DATA!$F$6,BQ$10+27*(7-$AE$8),$AF1365,1,1)/OFFSET(DATA!$F$6,BQ$10,$AF1365,1,1),0)</f>
        <v>0</v>
      </c>
      <c r="BR1365" s="190">
        <f ca="1">IF($AG1365&gt;0,OFFSET(DATA!$F$6,BR$10+27*(7-$AE$8),$AF1365,1,1)/OFFSET(DATA!$F$6,BR$10,$AF1365,1,1),0)</f>
        <v>0</v>
      </c>
      <c r="BS1365" s="190">
        <f ca="1">IF($AG1365&gt;0,OFFSET(DATA!$F$6,BS$10+27*(7-$AE$8),$AF1365,1,1)/OFFSET(DATA!$F$6,BS$10,$AF1365,1,1),0)</f>
        <v>0</v>
      </c>
      <c r="BT1365" s="190">
        <f ca="1">IF($AG1365&gt;0,OFFSET(DATA!$F$6,BT$10+27*(7-$AE$8),$AF1365,1,1)/OFFSET(DATA!$F$6,BT$10,$AF1365,1,1),0)</f>
        <v>0</v>
      </c>
      <c r="BU1365" s="190">
        <f ca="1">IF($AG1365&gt;0,OFFSET(DATA!$F$6,BU$10+27*(7-$AE$8),$AF1365,1,1)/OFFSET(DATA!$F$6,BU$10,$AF1365,1,1),0)</f>
        <v>0</v>
      </c>
      <c r="BV1365" s="190">
        <f ca="1">IF($AG1365&gt;0,OFFSET(DATA!$F$6,BV$10+27*(7-$AE$8),$AF1365,1,1)/OFFSET(DATA!$F$6,BV$10,$AF1365,1,1),0)</f>
        <v>0</v>
      </c>
      <c r="BW1365" s="190">
        <f ca="1">IF($AG1365&gt;0,OFFSET(DATA!$F$6,BW$10+27*(7-$AE$8),$AF1365,1,1)/OFFSET(DATA!$F$6,BW$10,$AF1365,1,1),0)</f>
        <v>0</v>
      </c>
      <c r="BX1365" s="190">
        <f ca="1">IF($AG1365&gt;0,OFFSET(DATA!$F$6,BX$10+27*(7-$AE$8),$AF1365,1,1)/OFFSET(DATA!$F$6,BX$10,$AF1365,1,1),0)</f>
        <v>0</v>
      </c>
    </row>
    <row r="1366" spans="32:76" x14ac:dyDescent="0.2">
      <c r="AF1366" s="166">
        <v>1355</v>
      </c>
      <c r="AG1366" s="96">
        <f ca="1">OFFSET(DATA!$F$6,$AF$10,$AF1366,1,1)</f>
        <v>0</v>
      </c>
      <c r="AH1366" s="190">
        <f ca="1">IF($AG1366&gt;0,OFFSET(DATA!$F$6,$AF$10+27*AH$10,$AF1366,1,1)/$AG1366,0)</f>
        <v>0</v>
      </c>
      <c r="AI1366" s="190">
        <f ca="1">IF($AG1366&gt;0,OFFSET(DATA!$F$6,$AF$10+27*AI$10,$AF1366,1,1)/$AG1366,0)</f>
        <v>0</v>
      </c>
      <c r="AJ1366" s="190">
        <f ca="1">IF($AG1366&gt;0,OFFSET(DATA!$F$6,$AF$10+27*AJ$10,$AF1366,1,1)/$AG1366,0)</f>
        <v>0</v>
      </c>
      <c r="AK1366" s="190">
        <f ca="1">IF($AG1366&gt;0,OFFSET(DATA!$F$6,$AF$10+27*AK$10,$AF1366,1,1)/$AG1366,0)</f>
        <v>0</v>
      </c>
      <c r="AL1366" s="190">
        <f ca="1">IF($AG1366&gt;0,OFFSET(DATA!$F$6,$AF$10+27*AL$10,$AF1366,1,1)/$AG1366,0)</f>
        <v>0</v>
      </c>
      <c r="AM1366" s="190">
        <f ca="1">IF($AG1366&gt;0,OFFSET(DATA!$F$6,$AF$10+27*AM$10,$AF1366,1,1)/$AG1366,0)</f>
        <v>0</v>
      </c>
      <c r="AN1366" s="166">
        <f ca="1">OFFSET(DATA!$F$6,$AF$10+27*AN$10,$AF1366,1,1)</f>
        <v>0</v>
      </c>
      <c r="AO1366" s="166">
        <f t="shared" ca="1" si="43"/>
        <v>0</v>
      </c>
      <c r="AQ1366" s="96">
        <f ca="1">OFFSET(DATA!$F$6,25,$AF1366,1,1)</f>
        <v>0</v>
      </c>
      <c r="AR1366" s="190">
        <f ca="1">IF($AQ1366&gt;0,OFFSET(DATA!$F$6,25+27*AR$10,$AF1366,1,1)/$AQ1366,0)</f>
        <v>0</v>
      </c>
      <c r="AS1366" s="190">
        <f ca="1">IF($AQ1366&gt;0,OFFSET(DATA!$F$6,25+27*AS$10,$AF1366,1,1)/$AQ1366,0)</f>
        <v>0</v>
      </c>
      <c r="AT1366" s="190">
        <f ca="1">IF($AQ1366&gt;0,OFFSET(DATA!$F$6,25+27*AT$10,$AF1366,1,1)/$AQ1366,0)</f>
        <v>0</v>
      </c>
      <c r="AU1366" s="190">
        <f ca="1">IF($AQ1366&gt;0,OFFSET(DATA!$F$6,25+27*AU$10,$AF1366,1,1)/$AQ1366,0)</f>
        <v>0</v>
      </c>
      <c r="AV1366" s="190">
        <f ca="1">IF($AQ1366&gt;0,OFFSET(DATA!$F$6,25+27*AV$10,$AF1366,1,1)/$AQ1366,0)</f>
        <v>0</v>
      </c>
      <c r="AW1366" s="190">
        <f ca="1">IF($AQ1366&gt;0,OFFSET(DATA!$F$6,25+27*AW$10,$AF1366,1,1)/$AQ1366,0)</f>
        <v>0</v>
      </c>
      <c r="AZ1366" s="166">
        <f t="shared" ca="1" si="44"/>
        <v>1</v>
      </c>
      <c r="BA1366" s="190">
        <f ca="1">IF($AG1366&gt;0,OFFSET(DATA!$F$6,BA$10+27*(7-$AE$8),$AF1366,1,1)/OFFSET(DATA!$F$6,BA$10,$AF1366,1,1),0)</f>
        <v>0</v>
      </c>
      <c r="BB1366" s="190">
        <f ca="1">IF($AG1366&gt;0,OFFSET(DATA!$F$6,BB$10+27*(7-$AE$8),$AF1366,1,1)/OFFSET(DATA!$F$6,BB$10,$AF1366,1,1),0)</f>
        <v>0</v>
      </c>
      <c r="BC1366" s="190">
        <f ca="1">IF($AG1366&gt;0,OFFSET(DATA!$F$6,BC$10+27*(7-$AE$8),$AF1366,1,1)/OFFSET(DATA!$F$6,BC$10,$AF1366,1,1),0)</f>
        <v>0</v>
      </c>
      <c r="BD1366" s="190">
        <f ca="1">IF($AG1366&gt;0,OFFSET(DATA!$F$6,BD$10+27*(7-$AE$8),$AF1366,1,1)/OFFSET(DATA!$F$6,BD$10,$AF1366,1,1),0)</f>
        <v>0</v>
      </c>
      <c r="BE1366" s="190">
        <f ca="1">IF($AG1366&gt;0,OFFSET(DATA!$F$6,BE$10+27*(7-$AE$8),$AF1366,1,1)/OFFSET(DATA!$F$6,BE$10,$AF1366,1,1),0)</f>
        <v>0</v>
      </c>
      <c r="BF1366" s="190">
        <f ca="1">IF($AG1366&gt;0,OFFSET(DATA!$F$6,BF$10+27*(7-$AE$8),$AF1366,1,1)/OFFSET(DATA!$F$6,BF$10,$AF1366,1,1),0)</f>
        <v>0</v>
      </c>
      <c r="BG1366" s="190">
        <f ca="1">IF($AG1366&gt;0,OFFSET(DATA!$F$6,BG$10+27*(7-$AE$8),$AF1366,1,1)/OFFSET(DATA!$F$6,BG$10,$AF1366,1,1),0)</f>
        <v>0</v>
      </c>
      <c r="BH1366" s="190">
        <f ca="1">IF($AG1366&gt;0,OFFSET(DATA!$F$6,BH$10+27*(7-$AE$8),$AF1366,1,1)/OFFSET(DATA!$F$6,BH$10,$AF1366,1,1),0)</f>
        <v>0</v>
      </c>
      <c r="BI1366" s="190">
        <f ca="1">IF($AG1366&gt;0,OFFSET(DATA!$F$6,BI$10+27*(7-$AE$8),$AF1366,1,1)/OFFSET(DATA!$F$6,BI$10,$AF1366,1,1),0)</f>
        <v>0</v>
      </c>
      <c r="BJ1366" s="190">
        <f ca="1">IF($AG1366&gt;0,OFFSET(DATA!$F$6,BJ$10+27*(7-$AE$8),$AF1366,1,1)/OFFSET(DATA!$F$6,BJ$10,$AF1366,1,1),0)</f>
        <v>0</v>
      </c>
      <c r="BK1366" s="190">
        <f ca="1">IF($AG1366&gt;0,OFFSET(DATA!$F$6,BK$10+27*(7-$AE$8),$AF1366,1,1)/OFFSET(DATA!$F$6,BK$10,$AF1366,1,1),0)</f>
        <v>0</v>
      </c>
      <c r="BL1366" s="190">
        <f ca="1">IF($AG1366&gt;0,OFFSET(DATA!$F$6,BL$10+27*(7-$AE$8),$AF1366,1,1)/OFFSET(DATA!$F$6,BL$10,$AF1366,1,1),0)</f>
        <v>0</v>
      </c>
      <c r="BM1366" s="190">
        <f ca="1">IF($AG1366&gt;0,OFFSET(DATA!$F$6,BM$10+27*(7-$AE$8),$AF1366,1,1)/OFFSET(DATA!$F$6,BM$10,$AF1366,1,1),0)</f>
        <v>0</v>
      </c>
      <c r="BN1366" s="190">
        <f ca="1">IF($AG1366&gt;0,OFFSET(DATA!$F$6,BN$10+27*(7-$AE$8),$AF1366,1,1)/OFFSET(DATA!$F$6,BN$10,$AF1366,1,1),0)</f>
        <v>0</v>
      </c>
      <c r="BO1366" s="190">
        <f ca="1">IF($AG1366&gt;0,OFFSET(DATA!$F$6,BO$10+27*(7-$AE$8),$AF1366,1,1)/OFFSET(DATA!$F$6,BO$10,$AF1366,1,1),0)</f>
        <v>0</v>
      </c>
      <c r="BP1366" s="190">
        <f ca="1">IF($AG1366&gt;0,OFFSET(DATA!$F$6,BP$10+27*(7-$AE$8),$AF1366,1,1)/OFFSET(DATA!$F$6,BP$10,$AF1366,1,1),0)</f>
        <v>0</v>
      </c>
      <c r="BQ1366" s="190">
        <f ca="1">IF($AG1366&gt;0,OFFSET(DATA!$F$6,BQ$10+27*(7-$AE$8),$AF1366,1,1)/OFFSET(DATA!$F$6,BQ$10,$AF1366,1,1),0)</f>
        <v>0</v>
      </c>
      <c r="BR1366" s="190">
        <f ca="1">IF($AG1366&gt;0,OFFSET(DATA!$F$6,BR$10+27*(7-$AE$8),$AF1366,1,1)/OFFSET(DATA!$F$6,BR$10,$AF1366,1,1),0)</f>
        <v>0</v>
      </c>
      <c r="BS1366" s="190">
        <f ca="1">IF($AG1366&gt;0,OFFSET(DATA!$F$6,BS$10+27*(7-$AE$8),$AF1366,1,1)/OFFSET(DATA!$F$6,BS$10,$AF1366,1,1),0)</f>
        <v>0</v>
      </c>
      <c r="BT1366" s="190">
        <f ca="1">IF($AG1366&gt;0,OFFSET(DATA!$F$6,BT$10+27*(7-$AE$8),$AF1366,1,1)/OFFSET(DATA!$F$6,BT$10,$AF1366,1,1),0)</f>
        <v>0</v>
      </c>
      <c r="BU1366" s="190">
        <f ca="1">IF($AG1366&gt;0,OFFSET(DATA!$F$6,BU$10+27*(7-$AE$8),$AF1366,1,1)/OFFSET(DATA!$F$6,BU$10,$AF1366,1,1),0)</f>
        <v>0</v>
      </c>
      <c r="BV1366" s="190">
        <f ca="1">IF($AG1366&gt;0,OFFSET(DATA!$F$6,BV$10+27*(7-$AE$8),$AF1366,1,1)/OFFSET(DATA!$F$6,BV$10,$AF1366,1,1),0)</f>
        <v>0</v>
      </c>
      <c r="BW1366" s="190">
        <f ca="1">IF($AG1366&gt;0,OFFSET(DATA!$F$6,BW$10+27*(7-$AE$8),$AF1366,1,1)/OFFSET(DATA!$F$6,BW$10,$AF1366,1,1),0)</f>
        <v>0</v>
      </c>
      <c r="BX1366" s="190">
        <f ca="1">IF($AG1366&gt;0,OFFSET(DATA!$F$6,BX$10+27*(7-$AE$8),$AF1366,1,1)/OFFSET(DATA!$F$6,BX$10,$AF1366,1,1),0)</f>
        <v>0</v>
      </c>
    </row>
    <row r="1367" spans="32:76" x14ac:dyDescent="0.2">
      <c r="AF1367" s="166">
        <v>1356</v>
      </c>
      <c r="AG1367" s="96">
        <f ca="1">OFFSET(DATA!$F$6,$AF$10,$AF1367,1,1)</f>
        <v>0</v>
      </c>
      <c r="AH1367" s="190">
        <f ca="1">IF($AG1367&gt;0,OFFSET(DATA!$F$6,$AF$10+27*AH$10,$AF1367,1,1)/$AG1367,0)</f>
        <v>0</v>
      </c>
      <c r="AI1367" s="190">
        <f ca="1">IF($AG1367&gt;0,OFFSET(DATA!$F$6,$AF$10+27*AI$10,$AF1367,1,1)/$AG1367,0)</f>
        <v>0</v>
      </c>
      <c r="AJ1367" s="190">
        <f ca="1">IF($AG1367&gt;0,OFFSET(DATA!$F$6,$AF$10+27*AJ$10,$AF1367,1,1)/$AG1367,0)</f>
        <v>0</v>
      </c>
      <c r="AK1367" s="190">
        <f ca="1">IF($AG1367&gt;0,OFFSET(DATA!$F$6,$AF$10+27*AK$10,$AF1367,1,1)/$AG1367,0)</f>
        <v>0</v>
      </c>
      <c r="AL1367" s="190">
        <f ca="1">IF($AG1367&gt;0,OFFSET(DATA!$F$6,$AF$10+27*AL$10,$AF1367,1,1)/$AG1367,0)</f>
        <v>0</v>
      </c>
      <c r="AM1367" s="190">
        <f ca="1">IF($AG1367&gt;0,OFFSET(DATA!$F$6,$AF$10+27*AM$10,$AF1367,1,1)/$AG1367,0)</f>
        <v>0</v>
      </c>
      <c r="AN1367" s="166">
        <f ca="1">OFFSET(DATA!$F$6,$AF$10+27*AN$10,$AF1367,1,1)</f>
        <v>0</v>
      </c>
      <c r="AO1367" s="166">
        <f t="shared" ca="1" si="43"/>
        <v>0</v>
      </c>
      <c r="AQ1367" s="96">
        <f ca="1">OFFSET(DATA!$F$6,25,$AF1367,1,1)</f>
        <v>0</v>
      </c>
      <c r="AR1367" s="190">
        <f ca="1">IF($AQ1367&gt;0,OFFSET(DATA!$F$6,25+27*AR$10,$AF1367,1,1)/$AQ1367,0)</f>
        <v>0</v>
      </c>
      <c r="AS1367" s="190">
        <f ca="1">IF($AQ1367&gt;0,OFFSET(DATA!$F$6,25+27*AS$10,$AF1367,1,1)/$AQ1367,0)</f>
        <v>0</v>
      </c>
      <c r="AT1367" s="190">
        <f ca="1">IF($AQ1367&gt;0,OFFSET(DATA!$F$6,25+27*AT$10,$AF1367,1,1)/$AQ1367,0)</f>
        <v>0</v>
      </c>
      <c r="AU1367" s="190">
        <f ca="1">IF($AQ1367&gt;0,OFFSET(DATA!$F$6,25+27*AU$10,$AF1367,1,1)/$AQ1367,0)</f>
        <v>0</v>
      </c>
      <c r="AV1367" s="190">
        <f ca="1">IF($AQ1367&gt;0,OFFSET(DATA!$F$6,25+27*AV$10,$AF1367,1,1)/$AQ1367,0)</f>
        <v>0</v>
      </c>
      <c r="AW1367" s="190">
        <f ca="1">IF($AQ1367&gt;0,OFFSET(DATA!$F$6,25+27*AW$10,$AF1367,1,1)/$AQ1367,0)</f>
        <v>0</v>
      </c>
      <c r="AZ1367" s="166">
        <f t="shared" ca="1" si="44"/>
        <v>1</v>
      </c>
      <c r="BA1367" s="190">
        <f ca="1">IF($AG1367&gt;0,OFFSET(DATA!$F$6,BA$10+27*(7-$AE$8),$AF1367,1,1)/OFFSET(DATA!$F$6,BA$10,$AF1367,1,1),0)</f>
        <v>0</v>
      </c>
      <c r="BB1367" s="190">
        <f ca="1">IF($AG1367&gt;0,OFFSET(DATA!$F$6,BB$10+27*(7-$AE$8),$AF1367,1,1)/OFFSET(DATA!$F$6,BB$10,$AF1367,1,1),0)</f>
        <v>0</v>
      </c>
      <c r="BC1367" s="190">
        <f ca="1">IF($AG1367&gt;0,OFFSET(DATA!$F$6,BC$10+27*(7-$AE$8),$AF1367,1,1)/OFFSET(DATA!$F$6,BC$10,$AF1367,1,1),0)</f>
        <v>0</v>
      </c>
      <c r="BD1367" s="190">
        <f ca="1">IF($AG1367&gt;0,OFFSET(DATA!$F$6,BD$10+27*(7-$AE$8),$AF1367,1,1)/OFFSET(DATA!$F$6,BD$10,$AF1367,1,1),0)</f>
        <v>0</v>
      </c>
      <c r="BE1367" s="190">
        <f ca="1">IF($AG1367&gt;0,OFFSET(DATA!$F$6,BE$10+27*(7-$AE$8),$AF1367,1,1)/OFFSET(DATA!$F$6,BE$10,$AF1367,1,1),0)</f>
        <v>0</v>
      </c>
      <c r="BF1367" s="190">
        <f ca="1">IF($AG1367&gt;0,OFFSET(DATA!$F$6,BF$10+27*(7-$AE$8),$AF1367,1,1)/OFFSET(DATA!$F$6,BF$10,$AF1367,1,1),0)</f>
        <v>0</v>
      </c>
      <c r="BG1367" s="190">
        <f ca="1">IF($AG1367&gt;0,OFFSET(DATA!$F$6,BG$10+27*(7-$AE$8),$AF1367,1,1)/OFFSET(DATA!$F$6,BG$10,$AF1367,1,1),0)</f>
        <v>0</v>
      </c>
      <c r="BH1367" s="190">
        <f ca="1">IF($AG1367&gt;0,OFFSET(DATA!$F$6,BH$10+27*(7-$AE$8),$AF1367,1,1)/OFFSET(DATA!$F$6,BH$10,$AF1367,1,1),0)</f>
        <v>0</v>
      </c>
      <c r="BI1367" s="190">
        <f ca="1">IF($AG1367&gt;0,OFFSET(DATA!$F$6,BI$10+27*(7-$AE$8),$AF1367,1,1)/OFFSET(DATA!$F$6,BI$10,$AF1367,1,1),0)</f>
        <v>0</v>
      </c>
      <c r="BJ1367" s="190">
        <f ca="1">IF($AG1367&gt;0,OFFSET(DATA!$F$6,BJ$10+27*(7-$AE$8),$AF1367,1,1)/OFFSET(DATA!$F$6,BJ$10,$AF1367,1,1),0)</f>
        <v>0</v>
      </c>
      <c r="BK1367" s="190">
        <f ca="1">IF($AG1367&gt;0,OFFSET(DATA!$F$6,BK$10+27*(7-$AE$8),$AF1367,1,1)/OFFSET(DATA!$F$6,BK$10,$AF1367,1,1),0)</f>
        <v>0</v>
      </c>
      <c r="BL1367" s="190">
        <f ca="1">IF($AG1367&gt;0,OFFSET(DATA!$F$6,BL$10+27*(7-$AE$8),$AF1367,1,1)/OFFSET(DATA!$F$6,BL$10,$AF1367,1,1),0)</f>
        <v>0</v>
      </c>
      <c r="BM1367" s="190">
        <f ca="1">IF($AG1367&gt;0,OFFSET(DATA!$F$6,BM$10+27*(7-$AE$8),$AF1367,1,1)/OFFSET(DATA!$F$6,BM$10,$AF1367,1,1),0)</f>
        <v>0</v>
      </c>
      <c r="BN1367" s="190">
        <f ca="1">IF($AG1367&gt;0,OFFSET(DATA!$F$6,BN$10+27*(7-$AE$8),$AF1367,1,1)/OFFSET(DATA!$F$6,BN$10,$AF1367,1,1),0)</f>
        <v>0</v>
      </c>
      <c r="BO1367" s="190">
        <f ca="1">IF($AG1367&gt;0,OFFSET(DATA!$F$6,BO$10+27*(7-$AE$8),$AF1367,1,1)/OFFSET(DATA!$F$6,BO$10,$AF1367,1,1),0)</f>
        <v>0</v>
      </c>
      <c r="BP1367" s="190">
        <f ca="1">IF($AG1367&gt;0,OFFSET(DATA!$F$6,BP$10+27*(7-$AE$8),$AF1367,1,1)/OFFSET(DATA!$F$6,BP$10,$AF1367,1,1),0)</f>
        <v>0</v>
      </c>
      <c r="BQ1367" s="190">
        <f ca="1">IF($AG1367&gt;0,OFFSET(DATA!$F$6,BQ$10+27*(7-$AE$8),$AF1367,1,1)/OFFSET(DATA!$F$6,BQ$10,$AF1367,1,1),0)</f>
        <v>0</v>
      </c>
      <c r="BR1367" s="190">
        <f ca="1">IF($AG1367&gt;0,OFFSET(DATA!$F$6,BR$10+27*(7-$AE$8),$AF1367,1,1)/OFFSET(DATA!$F$6,BR$10,$AF1367,1,1),0)</f>
        <v>0</v>
      </c>
      <c r="BS1367" s="190">
        <f ca="1">IF($AG1367&gt;0,OFFSET(DATA!$F$6,BS$10+27*(7-$AE$8),$AF1367,1,1)/OFFSET(DATA!$F$6,BS$10,$AF1367,1,1),0)</f>
        <v>0</v>
      </c>
      <c r="BT1367" s="190">
        <f ca="1">IF($AG1367&gt;0,OFFSET(DATA!$F$6,BT$10+27*(7-$AE$8),$AF1367,1,1)/OFFSET(DATA!$F$6,BT$10,$AF1367,1,1),0)</f>
        <v>0</v>
      </c>
      <c r="BU1367" s="190">
        <f ca="1">IF($AG1367&gt;0,OFFSET(DATA!$F$6,BU$10+27*(7-$AE$8),$AF1367,1,1)/OFFSET(DATA!$F$6,BU$10,$AF1367,1,1),0)</f>
        <v>0</v>
      </c>
      <c r="BV1367" s="190">
        <f ca="1">IF($AG1367&gt;0,OFFSET(DATA!$F$6,BV$10+27*(7-$AE$8),$AF1367,1,1)/OFFSET(DATA!$F$6,BV$10,$AF1367,1,1),0)</f>
        <v>0</v>
      </c>
      <c r="BW1367" s="190">
        <f ca="1">IF($AG1367&gt;0,OFFSET(DATA!$F$6,BW$10+27*(7-$AE$8),$AF1367,1,1)/OFFSET(DATA!$F$6,BW$10,$AF1367,1,1),0)</f>
        <v>0</v>
      </c>
      <c r="BX1367" s="190">
        <f ca="1">IF($AG1367&gt;0,OFFSET(DATA!$F$6,BX$10+27*(7-$AE$8),$AF1367,1,1)/OFFSET(DATA!$F$6,BX$10,$AF1367,1,1),0)</f>
        <v>0</v>
      </c>
    </row>
    <row r="1368" spans="32:76" x14ac:dyDescent="0.2">
      <c r="AF1368" s="166">
        <v>1357</v>
      </c>
      <c r="AG1368" s="96">
        <f ca="1">OFFSET(DATA!$F$6,$AF$10,$AF1368,1,1)</f>
        <v>0</v>
      </c>
      <c r="AH1368" s="190">
        <f ca="1">IF($AG1368&gt;0,OFFSET(DATA!$F$6,$AF$10+27*AH$10,$AF1368,1,1)/$AG1368,0)</f>
        <v>0</v>
      </c>
      <c r="AI1368" s="190">
        <f ca="1">IF($AG1368&gt;0,OFFSET(DATA!$F$6,$AF$10+27*AI$10,$AF1368,1,1)/$AG1368,0)</f>
        <v>0</v>
      </c>
      <c r="AJ1368" s="190">
        <f ca="1">IF($AG1368&gt;0,OFFSET(DATA!$F$6,$AF$10+27*AJ$10,$AF1368,1,1)/$AG1368,0)</f>
        <v>0</v>
      </c>
      <c r="AK1368" s="190">
        <f ca="1">IF($AG1368&gt;0,OFFSET(DATA!$F$6,$AF$10+27*AK$10,$AF1368,1,1)/$AG1368,0)</f>
        <v>0</v>
      </c>
      <c r="AL1368" s="190">
        <f ca="1">IF($AG1368&gt;0,OFFSET(DATA!$F$6,$AF$10+27*AL$10,$AF1368,1,1)/$AG1368,0)</f>
        <v>0</v>
      </c>
      <c r="AM1368" s="190">
        <f ca="1">IF($AG1368&gt;0,OFFSET(DATA!$F$6,$AF$10+27*AM$10,$AF1368,1,1)/$AG1368,0)</f>
        <v>0</v>
      </c>
      <c r="AN1368" s="166">
        <f ca="1">OFFSET(DATA!$F$6,$AF$10+27*AN$10,$AF1368,1,1)</f>
        <v>0</v>
      </c>
      <c r="AO1368" s="166">
        <f t="shared" ca="1" si="43"/>
        <v>0</v>
      </c>
      <c r="AQ1368" s="96">
        <f ca="1">OFFSET(DATA!$F$6,25,$AF1368,1,1)</f>
        <v>0</v>
      </c>
      <c r="AR1368" s="190">
        <f ca="1">IF($AQ1368&gt;0,OFFSET(DATA!$F$6,25+27*AR$10,$AF1368,1,1)/$AQ1368,0)</f>
        <v>0</v>
      </c>
      <c r="AS1368" s="190">
        <f ca="1">IF($AQ1368&gt;0,OFFSET(DATA!$F$6,25+27*AS$10,$AF1368,1,1)/$AQ1368,0)</f>
        <v>0</v>
      </c>
      <c r="AT1368" s="190">
        <f ca="1">IF($AQ1368&gt;0,OFFSET(DATA!$F$6,25+27*AT$10,$AF1368,1,1)/$AQ1368,0)</f>
        <v>0</v>
      </c>
      <c r="AU1368" s="190">
        <f ca="1">IF($AQ1368&gt;0,OFFSET(DATA!$F$6,25+27*AU$10,$AF1368,1,1)/$AQ1368,0)</f>
        <v>0</v>
      </c>
      <c r="AV1368" s="190">
        <f ca="1">IF($AQ1368&gt;0,OFFSET(DATA!$F$6,25+27*AV$10,$AF1368,1,1)/$AQ1368,0)</f>
        <v>0</v>
      </c>
      <c r="AW1368" s="190">
        <f ca="1">IF($AQ1368&gt;0,OFFSET(DATA!$F$6,25+27*AW$10,$AF1368,1,1)/$AQ1368,0)</f>
        <v>0</v>
      </c>
      <c r="AZ1368" s="166">
        <f t="shared" ca="1" si="44"/>
        <v>1</v>
      </c>
      <c r="BA1368" s="190">
        <f ca="1">IF($AG1368&gt;0,OFFSET(DATA!$F$6,BA$10+27*(7-$AE$8),$AF1368,1,1)/OFFSET(DATA!$F$6,BA$10,$AF1368,1,1),0)</f>
        <v>0</v>
      </c>
      <c r="BB1368" s="190">
        <f ca="1">IF($AG1368&gt;0,OFFSET(DATA!$F$6,BB$10+27*(7-$AE$8),$AF1368,1,1)/OFFSET(DATA!$F$6,BB$10,$AF1368,1,1),0)</f>
        <v>0</v>
      </c>
      <c r="BC1368" s="190">
        <f ca="1">IF($AG1368&gt;0,OFFSET(DATA!$F$6,BC$10+27*(7-$AE$8),$AF1368,1,1)/OFFSET(DATA!$F$6,BC$10,$AF1368,1,1),0)</f>
        <v>0</v>
      </c>
      <c r="BD1368" s="190">
        <f ca="1">IF($AG1368&gt;0,OFFSET(DATA!$F$6,BD$10+27*(7-$AE$8),$AF1368,1,1)/OFFSET(DATA!$F$6,BD$10,$AF1368,1,1),0)</f>
        <v>0</v>
      </c>
      <c r="BE1368" s="190">
        <f ca="1">IF($AG1368&gt;0,OFFSET(DATA!$F$6,BE$10+27*(7-$AE$8),$AF1368,1,1)/OFFSET(DATA!$F$6,BE$10,$AF1368,1,1),0)</f>
        <v>0</v>
      </c>
      <c r="BF1368" s="190">
        <f ca="1">IF($AG1368&gt;0,OFFSET(DATA!$F$6,BF$10+27*(7-$AE$8),$AF1368,1,1)/OFFSET(DATA!$F$6,BF$10,$AF1368,1,1),0)</f>
        <v>0</v>
      </c>
      <c r="BG1368" s="190">
        <f ca="1">IF($AG1368&gt;0,OFFSET(DATA!$F$6,BG$10+27*(7-$AE$8),$AF1368,1,1)/OFFSET(DATA!$F$6,BG$10,$AF1368,1,1),0)</f>
        <v>0</v>
      </c>
      <c r="BH1368" s="190">
        <f ca="1">IF($AG1368&gt;0,OFFSET(DATA!$F$6,BH$10+27*(7-$AE$8),$AF1368,1,1)/OFFSET(DATA!$F$6,BH$10,$AF1368,1,1),0)</f>
        <v>0</v>
      </c>
      <c r="BI1368" s="190">
        <f ca="1">IF($AG1368&gt;0,OFFSET(DATA!$F$6,BI$10+27*(7-$AE$8),$AF1368,1,1)/OFFSET(DATA!$F$6,BI$10,$AF1368,1,1),0)</f>
        <v>0</v>
      </c>
      <c r="BJ1368" s="190">
        <f ca="1">IF($AG1368&gt;0,OFFSET(DATA!$F$6,BJ$10+27*(7-$AE$8),$AF1368,1,1)/OFFSET(DATA!$F$6,BJ$10,$AF1368,1,1),0)</f>
        <v>0</v>
      </c>
      <c r="BK1368" s="190">
        <f ca="1">IF($AG1368&gt;0,OFFSET(DATA!$F$6,BK$10+27*(7-$AE$8),$AF1368,1,1)/OFFSET(DATA!$F$6,BK$10,$AF1368,1,1),0)</f>
        <v>0</v>
      </c>
      <c r="BL1368" s="190">
        <f ca="1">IF($AG1368&gt;0,OFFSET(DATA!$F$6,BL$10+27*(7-$AE$8),$AF1368,1,1)/OFFSET(DATA!$F$6,BL$10,$AF1368,1,1),0)</f>
        <v>0</v>
      </c>
      <c r="BM1368" s="190">
        <f ca="1">IF($AG1368&gt;0,OFFSET(DATA!$F$6,BM$10+27*(7-$AE$8),$AF1368,1,1)/OFFSET(DATA!$F$6,BM$10,$AF1368,1,1),0)</f>
        <v>0</v>
      </c>
      <c r="BN1368" s="190">
        <f ca="1">IF($AG1368&gt;0,OFFSET(DATA!$F$6,BN$10+27*(7-$AE$8),$AF1368,1,1)/OFFSET(DATA!$F$6,BN$10,$AF1368,1,1),0)</f>
        <v>0</v>
      </c>
      <c r="BO1368" s="190">
        <f ca="1">IF($AG1368&gt;0,OFFSET(DATA!$F$6,BO$10+27*(7-$AE$8),$AF1368,1,1)/OFFSET(DATA!$F$6,BO$10,$AF1368,1,1),0)</f>
        <v>0</v>
      </c>
      <c r="BP1368" s="190">
        <f ca="1">IF($AG1368&gt;0,OFFSET(DATA!$F$6,BP$10+27*(7-$AE$8),$AF1368,1,1)/OFFSET(DATA!$F$6,BP$10,$AF1368,1,1),0)</f>
        <v>0</v>
      </c>
      <c r="BQ1368" s="190">
        <f ca="1">IF($AG1368&gt;0,OFFSET(DATA!$F$6,BQ$10+27*(7-$AE$8),$AF1368,1,1)/OFFSET(DATA!$F$6,BQ$10,$AF1368,1,1),0)</f>
        <v>0</v>
      </c>
      <c r="BR1368" s="190">
        <f ca="1">IF($AG1368&gt;0,OFFSET(DATA!$F$6,BR$10+27*(7-$AE$8),$AF1368,1,1)/OFFSET(DATA!$F$6,BR$10,$AF1368,1,1),0)</f>
        <v>0</v>
      </c>
      <c r="BS1368" s="190">
        <f ca="1">IF($AG1368&gt;0,OFFSET(DATA!$F$6,BS$10+27*(7-$AE$8),$AF1368,1,1)/OFFSET(DATA!$F$6,BS$10,$AF1368,1,1),0)</f>
        <v>0</v>
      </c>
      <c r="BT1368" s="190">
        <f ca="1">IF($AG1368&gt;0,OFFSET(DATA!$F$6,BT$10+27*(7-$AE$8),$AF1368,1,1)/OFFSET(DATA!$F$6,BT$10,$AF1368,1,1),0)</f>
        <v>0</v>
      </c>
      <c r="BU1368" s="190">
        <f ca="1">IF($AG1368&gt;0,OFFSET(DATA!$F$6,BU$10+27*(7-$AE$8),$AF1368,1,1)/OFFSET(DATA!$F$6,BU$10,$AF1368,1,1),0)</f>
        <v>0</v>
      </c>
      <c r="BV1368" s="190">
        <f ca="1">IF($AG1368&gt;0,OFFSET(DATA!$F$6,BV$10+27*(7-$AE$8),$AF1368,1,1)/OFFSET(DATA!$F$6,BV$10,$AF1368,1,1),0)</f>
        <v>0</v>
      </c>
      <c r="BW1368" s="190">
        <f ca="1">IF($AG1368&gt;0,OFFSET(DATA!$F$6,BW$10+27*(7-$AE$8),$AF1368,1,1)/OFFSET(DATA!$F$6,BW$10,$AF1368,1,1),0)</f>
        <v>0</v>
      </c>
      <c r="BX1368" s="190">
        <f ca="1">IF($AG1368&gt;0,OFFSET(DATA!$F$6,BX$10+27*(7-$AE$8),$AF1368,1,1)/OFFSET(DATA!$F$6,BX$10,$AF1368,1,1),0)</f>
        <v>0</v>
      </c>
    </row>
    <row r="1369" spans="32:76" x14ac:dyDescent="0.2">
      <c r="AF1369" s="166">
        <v>1358</v>
      </c>
      <c r="AG1369" s="96">
        <f ca="1">OFFSET(DATA!$F$6,$AF$10,$AF1369,1,1)</f>
        <v>0</v>
      </c>
      <c r="AH1369" s="190">
        <f ca="1">IF($AG1369&gt;0,OFFSET(DATA!$F$6,$AF$10+27*AH$10,$AF1369,1,1)/$AG1369,0)</f>
        <v>0</v>
      </c>
      <c r="AI1369" s="190">
        <f ca="1">IF($AG1369&gt;0,OFFSET(DATA!$F$6,$AF$10+27*AI$10,$AF1369,1,1)/$AG1369,0)</f>
        <v>0</v>
      </c>
      <c r="AJ1369" s="190">
        <f ca="1">IF($AG1369&gt;0,OFFSET(DATA!$F$6,$AF$10+27*AJ$10,$AF1369,1,1)/$AG1369,0)</f>
        <v>0</v>
      </c>
      <c r="AK1369" s="190">
        <f ca="1">IF($AG1369&gt;0,OFFSET(DATA!$F$6,$AF$10+27*AK$10,$AF1369,1,1)/$AG1369,0)</f>
        <v>0</v>
      </c>
      <c r="AL1369" s="190">
        <f ca="1">IF($AG1369&gt;0,OFFSET(DATA!$F$6,$AF$10+27*AL$10,$AF1369,1,1)/$AG1369,0)</f>
        <v>0</v>
      </c>
      <c r="AM1369" s="190">
        <f ca="1">IF($AG1369&gt;0,OFFSET(DATA!$F$6,$AF$10+27*AM$10,$AF1369,1,1)/$AG1369,0)</f>
        <v>0</v>
      </c>
      <c r="AN1369" s="166">
        <f ca="1">OFFSET(DATA!$F$6,$AF$10+27*AN$10,$AF1369,1,1)</f>
        <v>0</v>
      </c>
      <c r="AO1369" s="166">
        <f t="shared" ca="1" si="43"/>
        <v>0</v>
      </c>
      <c r="AQ1369" s="96">
        <f ca="1">OFFSET(DATA!$F$6,25,$AF1369,1,1)</f>
        <v>0</v>
      </c>
      <c r="AR1369" s="190">
        <f ca="1">IF($AQ1369&gt;0,OFFSET(DATA!$F$6,25+27*AR$10,$AF1369,1,1)/$AQ1369,0)</f>
        <v>0</v>
      </c>
      <c r="AS1369" s="190">
        <f ca="1">IF($AQ1369&gt;0,OFFSET(DATA!$F$6,25+27*AS$10,$AF1369,1,1)/$AQ1369,0)</f>
        <v>0</v>
      </c>
      <c r="AT1369" s="190">
        <f ca="1">IF($AQ1369&gt;0,OFFSET(DATA!$F$6,25+27*AT$10,$AF1369,1,1)/$AQ1369,0)</f>
        <v>0</v>
      </c>
      <c r="AU1369" s="190">
        <f ca="1">IF($AQ1369&gt;0,OFFSET(DATA!$F$6,25+27*AU$10,$AF1369,1,1)/$AQ1369,0)</f>
        <v>0</v>
      </c>
      <c r="AV1369" s="190">
        <f ca="1">IF($AQ1369&gt;0,OFFSET(DATA!$F$6,25+27*AV$10,$AF1369,1,1)/$AQ1369,0)</f>
        <v>0</v>
      </c>
      <c r="AW1369" s="190">
        <f ca="1">IF($AQ1369&gt;0,OFFSET(DATA!$F$6,25+27*AW$10,$AF1369,1,1)/$AQ1369,0)</f>
        <v>0</v>
      </c>
      <c r="AZ1369" s="166">
        <f t="shared" ca="1" si="44"/>
        <v>1</v>
      </c>
      <c r="BA1369" s="190">
        <f ca="1">IF($AG1369&gt;0,OFFSET(DATA!$F$6,BA$10+27*(7-$AE$8),$AF1369,1,1)/OFFSET(DATA!$F$6,BA$10,$AF1369,1,1),0)</f>
        <v>0</v>
      </c>
      <c r="BB1369" s="190">
        <f ca="1">IF($AG1369&gt;0,OFFSET(DATA!$F$6,BB$10+27*(7-$AE$8),$AF1369,1,1)/OFFSET(DATA!$F$6,BB$10,$AF1369,1,1),0)</f>
        <v>0</v>
      </c>
      <c r="BC1369" s="190">
        <f ca="1">IF($AG1369&gt;0,OFFSET(DATA!$F$6,BC$10+27*(7-$AE$8),$AF1369,1,1)/OFFSET(DATA!$F$6,BC$10,$AF1369,1,1),0)</f>
        <v>0</v>
      </c>
      <c r="BD1369" s="190">
        <f ca="1">IF($AG1369&gt;0,OFFSET(DATA!$F$6,BD$10+27*(7-$AE$8),$AF1369,1,1)/OFFSET(DATA!$F$6,BD$10,$AF1369,1,1),0)</f>
        <v>0</v>
      </c>
      <c r="BE1369" s="190">
        <f ca="1">IF($AG1369&gt;0,OFFSET(DATA!$F$6,BE$10+27*(7-$AE$8),$AF1369,1,1)/OFFSET(DATA!$F$6,BE$10,$AF1369,1,1),0)</f>
        <v>0</v>
      </c>
      <c r="BF1369" s="190">
        <f ca="1">IF($AG1369&gt;0,OFFSET(DATA!$F$6,BF$10+27*(7-$AE$8),$AF1369,1,1)/OFFSET(DATA!$F$6,BF$10,$AF1369,1,1),0)</f>
        <v>0</v>
      </c>
      <c r="BG1369" s="190">
        <f ca="1">IF($AG1369&gt;0,OFFSET(DATA!$F$6,BG$10+27*(7-$AE$8),$AF1369,1,1)/OFFSET(DATA!$F$6,BG$10,$AF1369,1,1),0)</f>
        <v>0</v>
      </c>
      <c r="BH1369" s="190">
        <f ca="1">IF($AG1369&gt;0,OFFSET(DATA!$F$6,BH$10+27*(7-$AE$8),$AF1369,1,1)/OFFSET(DATA!$F$6,BH$10,$AF1369,1,1),0)</f>
        <v>0</v>
      </c>
      <c r="BI1369" s="190">
        <f ca="1">IF($AG1369&gt;0,OFFSET(DATA!$F$6,BI$10+27*(7-$AE$8),$AF1369,1,1)/OFFSET(DATA!$F$6,BI$10,$AF1369,1,1),0)</f>
        <v>0</v>
      </c>
      <c r="BJ1369" s="190">
        <f ca="1">IF($AG1369&gt;0,OFFSET(DATA!$F$6,BJ$10+27*(7-$AE$8),$AF1369,1,1)/OFFSET(DATA!$F$6,BJ$10,$AF1369,1,1),0)</f>
        <v>0</v>
      </c>
      <c r="BK1369" s="190">
        <f ca="1">IF($AG1369&gt;0,OFFSET(DATA!$F$6,BK$10+27*(7-$AE$8),$AF1369,1,1)/OFFSET(DATA!$F$6,BK$10,$AF1369,1,1),0)</f>
        <v>0</v>
      </c>
      <c r="BL1369" s="190">
        <f ca="1">IF($AG1369&gt;0,OFFSET(DATA!$F$6,BL$10+27*(7-$AE$8),$AF1369,1,1)/OFFSET(DATA!$F$6,BL$10,$AF1369,1,1),0)</f>
        <v>0</v>
      </c>
      <c r="BM1369" s="190">
        <f ca="1">IF($AG1369&gt;0,OFFSET(DATA!$F$6,BM$10+27*(7-$AE$8),$AF1369,1,1)/OFFSET(DATA!$F$6,BM$10,$AF1369,1,1),0)</f>
        <v>0</v>
      </c>
      <c r="BN1369" s="190">
        <f ca="1">IF($AG1369&gt;0,OFFSET(DATA!$F$6,BN$10+27*(7-$AE$8),$AF1369,1,1)/OFFSET(DATA!$F$6,BN$10,$AF1369,1,1),0)</f>
        <v>0</v>
      </c>
      <c r="BO1369" s="190">
        <f ca="1">IF($AG1369&gt;0,OFFSET(DATA!$F$6,BO$10+27*(7-$AE$8),$AF1369,1,1)/OFFSET(DATA!$F$6,BO$10,$AF1369,1,1),0)</f>
        <v>0</v>
      </c>
      <c r="BP1369" s="190">
        <f ca="1">IF($AG1369&gt;0,OFFSET(DATA!$F$6,BP$10+27*(7-$AE$8),$AF1369,1,1)/OFFSET(DATA!$F$6,BP$10,$AF1369,1,1),0)</f>
        <v>0</v>
      </c>
      <c r="BQ1369" s="190">
        <f ca="1">IF($AG1369&gt;0,OFFSET(DATA!$F$6,BQ$10+27*(7-$AE$8),$AF1369,1,1)/OFFSET(DATA!$F$6,BQ$10,$AF1369,1,1),0)</f>
        <v>0</v>
      </c>
      <c r="BR1369" s="190">
        <f ca="1">IF($AG1369&gt;0,OFFSET(DATA!$F$6,BR$10+27*(7-$AE$8),$AF1369,1,1)/OFFSET(DATA!$F$6,BR$10,$AF1369,1,1),0)</f>
        <v>0</v>
      </c>
      <c r="BS1369" s="190">
        <f ca="1">IF($AG1369&gt;0,OFFSET(DATA!$F$6,BS$10+27*(7-$AE$8),$AF1369,1,1)/OFFSET(DATA!$F$6,BS$10,$AF1369,1,1),0)</f>
        <v>0</v>
      </c>
      <c r="BT1369" s="190">
        <f ca="1">IF($AG1369&gt;0,OFFSET(DATA!$F$6,BT$10+27*(7-$AE$8),$AF1369,1,1)/OFFSET(DATA!$F$6,BT$10,$AF1369,1,1),0)</f>
        <v>0</v>
      </c>
      <c r="BU1369" s="190">
        <f ca="1">IF($AG1369&gt;0,OFFSET(DATA!$F$6,BU$10+27*(7-$AE$8),$AF1369,1,1)/OFFSET(DATA!$F$6,BU$10,$AF1369,1,1),0)</f>
        <v>0</v>
      </c>
      <c r="BV1369" s="190">
        <f ca="1">IF($AG1369&gt;0,OFFSET(DATA!$F$6,BV$10+27*(7-$AE$8),$AF1369,1,1)/OFFSET(DATA!$F$6,BV$10,$AF1369,1,1),0)</f>
        <v>0</v>
      </c>
      <c r="BW1369" s="190">
        <f ca="1">IF($AG1369&gt;0,OFFSET(DATA!$F$6,BW$10+27*(7-$AE$8),$AF1369,1,1)/OFFSET(DATA!$F$6,BW$10,$AF1369,1,1),0)</f>
        <v>0</v>
      </c>
      <c r="BX1369" s="190">
        <f ca="1">IF($AG1369&gt;0,OFFSET(DATA!$F$6,BX$10+27*(7-$AE$8),$AF1369,1,1)/OFFSET(DATA!$F$6,BX$10,$AF1369,1,1),0)</f>
        <v>0</v>
      </c>
    </row>
    <row r="1370" spans="32:76" x14ac:dyDescent="0.2">
      <c r="AF1370" s="166">
        <v>1359</v>
      </c>
      <c r="AG1370" s="96">
        <f ca="1">OFFSET(DATA!$F$6,$AF$10,$AF1370,1,1)</f>
        <v>0</v>
      </c>
      <c r="AH1370" s="190">
        <f ca="1">IF($AG1370&gt;0,OFFSET(DATA!$F$6,$AF$10+27*AH$10,$AF1370,1,1)/$AG1370,0)</f>
        <v>0</v>
      </c>
      <c r="AI1370" s="190">
        <f ca="1">IF($AG1370&gt;0,OFFSET(DATA!$F$6,$AF$10+27*AI$10,$AF1370,1,1)/$AG1370,0)</f>
        <v>0</v>
      </c>
      <c r="AJ1370" s="190">
        <f ca="1">IF($AG1370&gt;0,OFFSET(DATA!$F$6,$AF$10+27*AJ$10,$AF1370,1,1)/$AG1370,0)</f>
        <v>0</v>
      </c>
      <c r="AK1370" s="190">
        <f ca="1">IF($AG1370&gt;0,OFFSET(DATA!$F$6,$AF$10+27*AK$10,$AF1370,1,1)/$AG1370,0)</f>
        <v>0</v>
      </c>
      <c r="AL1370" s="190">
        <f ca="1">IF($AG1370&gt;0,OFFSET(DATA!$F$6,$AF$10+27*AL$10,$AF1370,1,1)/$AG1370,0)</f>
        <v>0</v>
      </c>
      <c r="AM1370" s="190">
        <f ca="1">IF($AG1370&gt;0,OFFSET(DATA!$F$6,$AF$10+27*AM$10,$AF1370,1,1)/$AG1370,0)</f>
        <v>0</v>
      </c>
      <c r="AN1370" s="166">
        <f ca="1">OFFSET(DATA!$F$6,$AF$10+27*AN$10,$AF1370,1,1)</f>
        <v>0</v>
      </c>
      <c r="AO1370" s="166">
        <f t="shared" ca="1" si="43"/>
        <v>0</v>
      </c>
      <c r="AQ1370" s="96">
        <f ca="1">OFFSET(DATA!$F$6,25,$AF1370,1,1)</f>
        <v>0</v>
      </c>
      <c r="AR1370" s="190">
        <f ca="1">IF($AQ1370&gt;0,OFFSET(DATA!$F$6,25+27*AR$10,$AF1370,1,1)/$AQ1370,0)</f>
        <v>0</v>
      </c>
      <c r="AS1370" s="190">
        <f ca="1">IF($AQ1370&gt;0,OFFSET(DATA!$F$6,25+27*AS$10,$AF1370,1,1)/$AQ1370,0)</f>
        <v>0</v>
      </c>
      <c r="AT1370" s="190">
        <f ca="1">IF($AQ1370&gt;0,OFFSET(DATA!$F$6,25+27*AT$10,$AF1370,1,1)/$AQ1370,0)</f>
        <v>0</v>
      </c>
      <c r="AU1370" s="190">
        <f ca="1">IF($AQ1370&gt;0,OFFSET(DATA!$F$6,25+27*AU$10,$AF1370,1,1)/$AQ1370,0)</f>
        <v>0</v>
      </c>
      <c r="AV1370" s="190">
        <f ca="1">IF($AQ1370&gt;0,OFFSET(DATA!$F$6,25+27*AV$10,$AF1370,1,1)/$AQ1370,0)</f>
        <v>0</v>
      </c>
      <c r="AW1370" s="190">
        <f ca="1">IF($AQ1370&gt;0,OFFSET(DATA!$F$6,25+27*AW$10,$AF1370,1,1)/$AQ1370,0)</f>
        <v>0</v>
      </c>
      <c r="AZ1370" s="166">
        <f t="shared" ca="1" si="44"/>
        <v>1</v>
      </c>
      <c r="BA1370" s="190">
        <f ca="1">IF($AG1370&gt;0,OFFSET(DATA!$F$6,BA$10+27*(7-$AE$8),$AF1370,1,1)/OFFSET(DATA!$F$6,BA$10,$AF1370,1,1),0)</f>
        <v>0</v>
      </c>
      <c r="BB1370" s="190">
        <f ca="1">IF($AG1370&gt;0,OFFSET(DATA!$F$6,BB$10+27*(7-$AE$8),$AF1370,1,1)/OFFSET(DATA!$F$6,BB$10,$AF1370,1,1),0)</f>
        <v>0</v>
      </c>
      <c r="BC1370" s="190">
        <f ca="1">IF($AG1370&gt;0,OFFSET(DATA!$F$6,BC$10+27*(7-$AE$8),$AF1370,1,1)/OFFSET(DATA!$F$6,BC$10,$AF1370,1,1),0)</f>
        <v>0</v>
      </c>
      <c r="BD1370" s="190">
        <f ca="1">IF($AG1370&gt;0,OFFSET(DATA!$F$6,BD$10+27*(7-$AE$8),$AF1370,1,1)/OFFSET(DATA!$F$6,BD$10,$AF1370,1,1),0)</f>
        <v>0</v>
      </c>
      <c r="BE1370" s="190">
        <f ca="1">IF($AG1370&gt;0,OFFSET(DATA!$F$6,BE$10+27*(7-$AE$8),$AF1370,1,1)/OFFSET(DATA!$F$6,BE$10,$AF1370,1,1),0)</f>
        <v>0</v>
      </c>
      <c r="BF1370" s="190">
        <f ca="1">IF($AG1370&gt;0,OFFSET(DATA!$F$6,BF$10+27*(7-$AE$8),$AF1370,1,1)/OFFSET(DATA!$F$6,BF$10,$AF1370,1,1),0)</f>
        <v>0</v>
      </c>
      <c r="BG1370" s="190">
        <f ca="1">IF($AG1370&gt;0,OFFSET(DATA!$F$6,BG$10+27*(7-$AE$8),$AF1370,1,1)/OFFSET(DATA!$F$6,BG$10,$AF1370,1,1),0)</f>
        <v>0</v>
      </c>
      <c r="BH1370" s="190">
        <f ca="1">IF($AG1370&gt;0,OFFSET(DATA!$F$6,BH$10+27*(7-$AE$8),$AF1370,1,1)/OFFSET(DATA!$F$6,BH$10,$AF1370,1,1),0)</f>
        <v>0</v>
      </c>
      <c r="BI1370" s="190">
        <f ca="1">IF($AG1370&gt;0,OFFSET(DATA!$F$6,BI$10+27*(7-$AE$8),$AF1370,1,1)/OFFSET(DATA!$F$6,BI$10,$AF1370,1,1),0)</f>
        <v>0</v>
      </c>
      <c r="BJ1370" s="190">
        <f ca="1">IF($AG1370&gt;0,OFFSET(DATA!$F$6,BJ$10+27*(7-$AE$8),$AF1370,1,1)/OFFSET(DATA!$F$6,BJ$10,$AF1370,1,1),0)</f>
        <v>0</v>
      </c>
      <c r="BK1370" s="190">
        <f ca="1">IF($AG1370&gt;0,OFFSET(DATA!$F$6,BK$10+27*(7-$AE$8),$AF1370,1,1)/OFFSET(DATA!$F$6,BK$10,$AF1370,1,1),0)</f>
        <v>0</v>
      </c>
      <c r="BL1370" s="190">
        <f ca="1">IF($AG1370&gt;0,OFFSET(DATA!$F$6,BL$10+27*(7-$AE$8),$AF1370,1,1)/OFFSET(DATA!$F$6,BL$10,$AF1370,1,1),0)</f>
        <v>0</v>
      </c>
      <c r="BM1370" s="190">
        <f ca="1">IF($AG1370&gt;0,OFFSET(DATA!$F$6,BM$10+27*(7-$AE$8),$AF1370,1,1)/OFFSET(DATA!$F$6,BM$10,$AF1370,1,1),0)</f>
        <v>0</v>
      </c>
      <c r="BN1370" s="190">
        <f ca="1">IF($AG1370&gt;0,OFFSET(DATA!$F$6,BN$10+27*(7-$AE$8),$AF1370,1,1)/OFFSET(DATA!$F$6,BN$10,$AF1370,1,1),0)</f>
        <v>0</v>
      </c>
      <c r="BO1370" s="190">
        <f ca="1">IF($AG1370&gt;0,OFFSET(DATA!$F$6,BO$10+27*(7-$AE$8),$AF1370,1,1)/OFFSET(DATA!$F$6,BO$10,$AF1370,1,1),0)</f>
        <v>0</v>
      </c>
      <c r="BP1370" s="190">
        <f ca="1">IF($AG1370&gt;0,OFFSET(DATA!$F$6,BP$10+27*(7-$AE$8),$AF1370,1,1)/OFFSET(DATA!$F$6,BP$10,$AF1370,1,1),0)</f>
        <v>0</v>
      </c>
      <c r="BQ1370" s="190">
        <f ca="1">IF($AG1370&gt;0,OFFSET(DATA!$F$6,BQ$10+27*(7-$AE$8),$AF1370,1,1)/OFFSET(DATA!$F$6,BQ$10,$AF1370,1,1),0)</f>
        <v>0</v>
      </c>
      <c r="BR1370" s="190">
        <f ca="1">IF($AG1370&gt;0,OFFSET(DATA!$F$6,BR$10+27*(7-$AE$8),$AF1370,1,1)/OFFSET(DATA!$F$6,BR$10,$AF1370,1,1),0)</f>
        <v>0</v>
      </c>
      <c r="BS1370" s="190">
        <f ca="1">IF($AG1370&gt;0,OFFSET(DATA!$F$6,BS$10+27*(7-$AE$8),$AF1370,1,1)/OFFSET(DATA!$F$6,BS$10,$AF1370,1,1),0)</f>
        <v>0</v>
      </c>
      <c r="BT1370" s="190">
        <f ca="1">IF($AG1370&gt;0,OFFSET(DATA!$F$6,BT$10+27*(7-$AE$8),$AF1370,1,1)/OFFSET(DATA!$F$6,BT$10,$AF1370,1,1),0)</f>
        <v>0</v>
      </c>
      <c r="BU1370" s="190">
        <f ca="1">IF($AG1370&gt;0,OFFSET(DATA!$F$6,BU$10+27*(7-$AE$8),$AF1370,1,1)/OFFSET(DATA!$F$6,BU$10,$AF1370,1,1),0)</f>
        <v>0</v>
      </c>
      <c r="BV1370" s="190">
        <f ca="1">IF($AG1370&gt;0,OFFSET(DATA!$F$6,BV$10+27*(7-$AE$8),$AF1370,1,1)/OFFSET(DATA!$F$6,BV$10,$AF1370,1,1),0)</f>
        <v>0</v>
      </c>
      <c r="BW1370" s="190">
        <f ca="1">IF($AG1370&gt;0,OFFSET(DATA!$F$6,BW$10+27*(7-$AE$8),$AF1370,1,1)/OFFSET(DATA!$F$6,BW$10,$AF1370,1,1),0)</f>
        <v>0</v>
      </c>
      <c r="BX1370" s="190">
        <f ca="1">IF($AG1370&gt;0,OFFSET(DATA!$F$6,BX$10+27*(7-$AE$8),$AF1370,1,1)/OFFSET(DATA!$F$6,BX$10,$AF1370,1,1),0)</f>
        <v>0</v>
      </c>
    </row>
    <row r="1371" spans="32:76" x14ac:dyDescent="0.2">
      <c r="AF1371" s="166">
        <v>1360</v>
      </c>
      <c r="AG1371" s="96">
        <f ca="1">OFFSET(DATA!$F$6,$AF$10,$AF1371,1,1)</f>
        <v>0</v>
      </c>
      <c r="AH1371" s="190">
        <f ca="1">IF($AG1371&gt;0,OFFSET(DATA!$F$6,$AF$10+27*AH$10,$AF1371,1,1)/$AG1371,0)</f>
        <v>0</v>
      </c>
      <c r="AI1371" s="190">
        <f ca="1">IF($AG1371&gt;0,OFFSET(DATA!$F$6,$AF$10+27*AI$10,$AF1371,1,1)/$AG1371,0)</f>
        <v>0</v>
      </c>
      <c r="AJ1371" s="190">
        <f ca="1">IF($AG1371&gt;0,OFFSET(DATA!$F$6,$AF$10+27*AJ$10,$AF1371,1,1)/$AG1371,0)</f>
        <v>0</v>
      </c>
      <c r="AK1371" s="190">
        <f ca="1">IF($AG1371&gt;0,OFFSET(DATA!$F$6,$AF$10+27*AK$10,$AF1371,1,1)/$AG1371,0)</f>
        <v>0</v>
      </c>
      <c r="AL1371" s="190">
        <f ca="1">IF($AG1371&gt;0,OFFSET(DATA!$F$6,$AF$10+27*AL$10,$AF1371,1,1)/$AG1371,0)</f>
        <v>0</v>
      </c>
      <c r="AM1371" s="190">
        <f ca="1">IF($AG1371&gt;0,OFFSET(DATA!$F$6,$AF$10+27*AM$10,$AF1371,1,1)/$AG1371,0)</f>
        <v>0</v>
      </c>
      <c r="AN1371" s="166">
        <f ca="1">OFFSET(DATA!$F$6,$AF$10+27*AN$10,$AF1371,1,1)</f>
        <v>0</v>
      </c>
      <c r="AO1371" s="166">
        <f t="shared" ca="1" si="43"/>
        <v>0</v>
      </c>
      <c r="AQ1371" s="96">
        <f ca="1">OFFSET(DATA!$F$6,25,$AF1371,1,1)</f>
        <v>0</v>
      </c>
      <c r="AR1371" s="190">
        <f ca="1">IF($AQ1371&gt;0,OFFSET(DATA!$F$6,25+27*AR$10,$AF1371,1,1)/$AQ1371,0)</f>
        <v>0</v>
      </c>
      <c r="AS1371" s="190">
        <f ca="1">IF($AQ1371&gt;0,OFFSET(DATA!$F$6,25+27*AS$10,$AF1371,1,1)/$AQ1371,0)</f>
        <v>0</v>
      </c>
      <c r="AT1371" s="190">
        <f ca="1">IF($AQ1371&gt;0,OFFSET(DATA!$F$6,25+27*AT$10,$AF1371,1,1)/$AQ1371,0)</f>
        <v>0</v>
      </c>
      <c r="AU1371" s="190">
        <f ca="1">IF($AQ1371&gt;0,OFFSET(DATA!$F$6,25+27*AU$10,$AF1371,1,1)/$AQ1371,0)</f>
        <v>0</v>
      </c>
      <c r="AV1371" s="190">
        <f ca="1">IF($AQ1371&gt;0,OFFSET(DATA!$F$6,25+27*AV$10,$AF1371,1,1)/$AQ1371,0)</f>
        <v>0</v>
      </c>
      <c r="AW1371" s="190">
        <f ca="1">IF($AQ1371&gt;0,OFFSET(DATA!$F$6,25+27*AW$10,$AF1371,1,1)/$AQ1371,0)</f>
        <v>0</v>
      </c>
      <c r="AZ1371" s="166">
        <f t="shared" ca="1" si="44"/>
        <v>1</v>
      </c>
      <c r="BA1371" s="190">
        <f ca="1">IF($AG1371&gt;0,OFFSET(DATA!$F$6,BA$10+27*(7-$AE$8),$AF1371,1,1)/OFFSET(DATA!$F$6,BA$10,$AF1371,1,1),0)</f>
        <v>0</v>
      </c>
      <c r="BB1371" s="190">
        <f ca="1">IF($AG1371&gt;0,OFFSET(DATA!$F$6,BB$10+27*(7-$AE$8),$AF1371,1,1)/OFFSET(DATA!$F$6,BB$10,$AF1371,1,1),0)</f>
        <v>0</v>
      </c>
      <c r="BC1371" s="190">
        <f ca="1">IF($AG1371&gt;0,OFFSET(DATA!$F$6,BC$10+27*(7-$AE$8),$AF1371,1,1)/OFFSET(DATA!$F$6,BC$10,$AF1371,1,1),0)</f>
        <v>0</v>
      </c>
      <c r="BD1371" s="190">
        <f ca="1">IF($AG1371&gt;0,OFFSET(DATA!$F$6,BD$10+27*(7-$AE$8),$AF1371,1,1)/OFFSET(DATA!$F$6,BD$10,$AF1371,1,1),0)</f>
        <v>0</v>
      </c>
      <c r="BE1371" s="190">
        <f ca="1">IF($AG1371&gt;0,OFFSET(DATA!$F$6,BE$10+27*(7-$AE$8),$AF1371,1,1)/OFFSET(DATA!$F$6,BE$10,$AF1371,1,1),0)</f>
        <v>0</v>
      </c>
      <c r="BF1371" s="190">
        <f ca="1">IF($AG1371&gt;0,OFFSET(DATA!$F$6,BF$10+27*(7-$AE$8),$AF1371,1,1)/OFFSET(DATA!$F$6,BF$10,$AF1371,1,1),0)</f>
        <v>0</v>
      </c>
      <c r="BG1371" s="190">
        <f ca="1">IF($AG1371&gt;0,OFFSET(DATA!$F$6,BG$10+27*(7-$AE$8),$AF1371,1,1)/OFFSET(DATA!$F$6,BG$10,$AF1371,1,1),0)</f>
        <v>0</v>
      </c>
      <c r="BH1371" s="190">
        <f ca="1">IF($AG1371&gt;0,OFFSET(DATA!$F$6,BH$10+27*(7-$AE$8),$AF1371,1,1)/OFFSET(DATA!$F$6,BH$10,$AF1371,1,1),0)</f>
        <v>0</v>
      </c>
      <c r="BI1371" s="190">
        <f ca="1">IF($AG1371&gt;0,OFFSET(DATA!$F$6,BI$10+27*(7-$AE$8),$AF1371,1,1)/OFFSET(DATA!$F$6,BI$10,$AF1371,1,1),0)</f>
        <v>0</v>
      </c>
      <c r="BJ1371" s="190">
        <f ca="1">IF($AG1371&gt;0,OFFSET(DATA!$F$6,BJ$10+27*(7-$AE$8),$AF1371,1,1)/OFFSET(DATA!$F$6,BJ$10,$AF1371,1,1),0)</f>
        <v>0</v>
      </c>
      <c r="BK1371" s="190">
        <f ca="1">IF($AG1371&gt;0,OFFSET(DATA!$F$6,BK$10+27*(7-$AE$8),$AF1371,1,1)/OFFSET(DATA!$F$6,BK$10,$AF1371,1,1),0)</f>
        <v>0</v>
      </c>
      <c r="BL1371" s="190">
        <f ca="1">IF($AG1371&gt;0,OFFSET(DATA!$F$6,BL$10+27*(7-$AE$8),$AF1371,1,1)/OFFSET(DATA!$F$6,BL$10,$AF1371,1,1),0)</f>
        <v>0</v>
      </c>
      <c r="BM1371" s="190">
        <f ca="1">IF($AG1371&gt;0,OFFSET(DATA!$F$6,BM$10+27*(7-$AE$8),$AF1371,1,1)/OFFSET(DATA!$F$6,BM$10,$AF1371,1,1),0)</f>
        <v>0</v>
      </c>
      <c r="BN1371" s="190">
        <f ca="1">IF($AG1371&gt;0,OFFSET(DATA!$F$6,BN$10+27*(7-$AE$8),$AF1371,1,1)/OFFSET(DATA!$F$6,BN$10,$AF1371,1,1),0)</f>
        <v>0</v>
      </c>
      <c r="BO1371" s="190">
        <f ca="1">IF($AG1371&gt;0,OFFSET(DATA!$F$6,BO$10+27*(7-$AE$8),$AF1371,1,1)/OFFSET(DATA!$F$6,BO$10,$AF1371,1,1),0)</f>
        <v>0</v>
      </c>
      <c r="BP1371" s="190">
        <f ca="1">IF($AG1371&gt;0,OFFSET(DATA!$F$6,BP$10+27*(7-$AE$8),$AF1371,1,1)/OFFSET(DATA!$F$6,BP$10,$AF1371,1,1),0)</f>
        <v>0</v>
      </c>
      <c r="BQ1371" s="190">
        <f ca="1">IF($AG1371&gt;0,OFFSET(DATA!$F$6,BQ$10+27*(7-$AE$8),$AF1371,1,1)/OFFSET(DATA!$F$6,BQ$10,$AF1371,1,1),0)</f>
        <v>0</v>
      </c>
      <c r="BR1371" s="190">
        <f ca="1">IF($AG1371&gt;0,OFFSET(DATA!$F$6,BR$10+27*(7-$AE$8),$AF1371,1,1)/OFFSET(DATA!$F$6,BR$10,$AF1371,1,1),0)</f>
        <v>0</v>
      </c>
      <c r="BS1371" s="190">
        <f ca="1">IF($AG1371&gt;0,OFFSET(DATA!$F$6,BS$10+27*(7-$AE$8),$AF1371,1,1)/OFFSET(DATA!$F$6,BS$10,$AF1371,1,1),0)</f>
        <v>0</v>
      </c>
      <c r="BT1371" s="190">
        <f ca="1">IF($AG1371&gt;0,OFFSET(DATA!$F$6,BT$10+27*(7-$AE$8),$AF1371,1,1)/OFFSET(DATA!$F$6,BT$10,$AF1371,1,1),0)</f>
        <v>0</v>
      </c>
      <c r="BU1371" s="190">
        <f ca="1">IF($AG1371&gt;0,OFFSET(DATA!$F$6,BU$10+27*(7-$AE$8),$AF1371,1,1)/OFFSET(DATA!$F$6,BU$10,$AF1371,1,1),0)</f>
        <v>0</v>
      </c>
      <c r="BV1371" s="190">
        <f ca="1">IF($AG1371&gt;0,OFFSET(DATA!$F$6,BV$10+27*(7-$AE$8),$AF1371,1,1)/OFFSET(DATA!$F$6,BV$10,$AF1371,1,1),0)</f>
        <v>0</v>
      </c>
      <c r="BW1371" s="190">
        <f ca="1">IF($AG1371&gt;0,OFFSET(DATA!$F$6,BW$10+27*(7-$AE$8),$AF1371,1,1)/OFFSET(DATA!$F$6,BW$10,$AF1371,1,1),0)</f>
        <v>0</v>
      </c>
      <c r="BX1371" s="190">
        <f ca="1">IF($AG1371&gt;0,OFFSET(DATA!$F$6,BX$10+27*(7-$AE$8),$AF1371,1,1)/OFFSET(DATA!$F$6,BX$10,$AF1371,1,1),0)</f>
        <v>0</v>
      </c>
    </row>
    <row r="1372" spans="32:76" x14ac:dyDescent="0.2">
      <c r="AF1372" s="166">
        <v>1361</v>
      </c>
      <c r="AG1372" s="96">
        <f ca="1">OFFSET(DATA!$F$6,$AF$10,$AF1372,1,1)</f>
        <v>0</v>
      </c>
      <c r="AH1372" s="190">
        <f ca="1">IF($AG1372&gt;0,OFFSET(DATA!$F$6,$AF$10+27*AH$10,$AF1372,1,1)/$AG1372,0)</f>
        <v>0</v>
      </c>
      <c r="AI1372" s="190">
        <f ca="1">IF($AG1372&gt;0,OFFSET(DATA!$F$6,$AF$10+27*AI$10,$AF1372,1,1)/$AG1372,0)</f>
        <v>0</v>
      </c>
      <c r="AJ1372" s="190">
        <f ca="1">IF($AG1372&gt;0,OFFSET(DATA!$F$6,$AF$10+27*AJ$10,$AF1372,1,1)/$AG1372,0)</f>
        <v>0</v>
      </c>
      <c r="AK1372" s="190">
        <f ca="1">IF($AG1372&gt;0,OFFSET(DATA!$F$6,$AF$10+27*AK$10,$AF1372,1,1)/$AG1372,0)</f>
        <v>0</v>
      </c>
      <c r="AL1372" s="190">
        <f ca="1">IF($AG1372&gt;0,OFFSET(DATA!$F$6,$AF$10+27*AL$10,$AF1372,1,1)/$AG1372,0)</f>
        <v>0</v>
      </c>
      <c r="AM1372" s="190">
        <f ca="1">IF($AG1372&gt;0,OFFSET(DATA!$F$6,$AF$10+27*AM$10,$AF1372,1,1)/$AG1372,0)</f>
        <v>0</v>
      </c>
      <c r="AN1372" s="166">
        <f ca="1">OFFSET(DATA!$F$6,$AF$10+27*AN$10,$AF1372,1,1)</f>
        <v>0</v>
      </c>
      <c r="AO1372" s="166">
        <f t="shared" ca="1" si="43"/>
        <v>0</v>
      </c>
      <c r="AQ1372" s="96">
        <f ca="1">OFFSET(DATA!$F$6,25,$AF1372,1,1)</f>
        <v>0</v>
      </c>
      <c r="AR1372" s="190">
        <f ca="1">IF($AQ1372&gt;0,OFFSET(DATA!$F$6,25+27*AR$10,$AF1372,1,1)/$AQ1372,0)</f>
        <v>0</v>
      </c>
      <c r="AS1372" s="190">
        <f ca="1">IF($AQ1372&gt;0,OFFSET(DATA!$F$6,25+27*AS$10,$AF1372,1,1)/$AQ1372,0)</f>
        <v>0</v>
      </c>
      <c r="AT1372" s="190">
        <f ca="1">IF($AQ1372&gt;0,OFFSET(DATA!$F$6,25+27*AT$10,$AF1372,1,1)/$AQ1372,0)</f>
        <v>0</v>
      </c>
      <c r="AU1372" s="190">
        <f ca="1">IF($AQ1372&gt;0,OFFSET(DATA!$F$6,25+27*AU$10,$AF1372,1,1)/$AQ1372,0)</f>
        <v>0</v>
      </c>
      <c r="AV1372" s="190">
        <f ca="1">IF($AQ1372&gt;0,OFFSET(DATA!$F$6,25+27*AV$10,$AF1372,1,1)/$AQ1372,0)</f>
        <v>0</v>
      </c>
      <c r="AW1372" s="190">
        <f ca="1">IF($AQ1372&gt;0,OFFSET(DATA!$F$6,25+27*AW$10,$AF1372,1,1)/$AQ1372,0)</f>
        <v>0</v>
      </c>
      <c r="AZ1372" s="166">
        <f t="shared" ca="1" si="44"/>
        <v>1</v>
      </c>
      <c r="BA1372" s="190">
        <f ca="1">IF($AG1372&gt;0,OFFSET(DATA!$F$6,BA$10+27*(7-$AE$8),$AF1372,1,1)/OFFSET(DATA!$F$6,BA$10,$AF1372,1,1),0)</f>
        <v>0</v>
      </c>
      <c r="BB1372" s="190">
        <f ca="1">IF($AG1372&gt;0,OFFSET(DATA!$F$6,BB$10+27*(7-$AE$8),$AF1372,1,1)/OFFSET(DATA!$F$6,BB$10,$AF1372,1,1),0)</f>
        <v>0</v>
      </c>
      <c r="BC1372" s="190">
        <f ca="1">IF($AG1372&gt;0,OFFSET(DATA!$F$6,BC$10+27*(7-$AE$8),$AF1372,1,1)/OFFSET(DATA!$F$6,BC$10,$AF1372,1,1),0)</f>
        <v>0</v>
      </c>
      <c r="BD1372" s="190">
        <f ca="1">IF($AG1372&gt;0,OFFSET(DATA!$F$6,BD$10+27*(7-$AE$8),$AF1372,1,1)/OFFSET(DATA!$F$6,BD$10,$AF1372,1,1),0)</f>
        <v>0</v>
      </c>
      <c r="BE1372" s="190">
        <f ca="1">IF($AG1372&gt;0,OFFSET(DATA!$F$6,BE$10+27*(7-$AE$8),$AF1372,1,1)/OFFSET(DATA!$F$6,BE$10,$AF1372,1,1),0)</f>
        <v>0</v>
      </c>
      <c r="BF1372" s="190">
        <f ca="1">IF($AG1372&gt;0,OFFSET(DATA!$F$6,BF$10+27*(7-$AE$8),$AF1372,1,1)/OFFSET(DATA!$F$6,BF$10,$AF1372,1,1),0)</f>
        <v>0</v>
      </c>
      <c r="BG1372" s="190">
        <f ca="1">IF($AG1372&gt;0,OFFSET(DATA!$F$6,BG$10+27*(7-$AE$8),$AF1372,1,1)/OFFSET(DATA!$F$6,BG$10,$AF1372,1,1),0)</f>
        <v>0</v>
      </c>
      <c r="BH1372" s="190">
        <f ca="1">IF($AG1372&gt;0,OFFSET(DATA!$F$6,BH$10+27*(7-$AE$8),$AF1372,1,1)/OFFSET(DATA!$F$6,BH$10,$AF1372,1,1),0)</f>
        <v>0</v>
      </c>
      <c r="BI1372" s="190">
        <f ca="1">IF($AG1372&gt;0,OFFSET(DATA!$F$6,BI$10+27*(7-$AE$8),$AF1372,1,1)/OFFSET(DATA!$F$6,BI$10,$AF1372,1,1),0)</f>
        <v>0</v>
      </c>
      <c r="BJ1372" s="190">
        <f ca="1">IF($AG1372&gt;0,OFFSET(DATA!$F$6,BJ$10+27*(7-$AE$8),$AF1372,1,1)/OFFSET(DATA!$F$6,BJ$10,$AF1372,1,1),0)</f>
        <v>0</v>
      </c>
      <c r="BK1372" s="190">
        <f ca="1">IF($AG1372&gt;0,OFFSET(DATA!$F$6,BK$10+27*(7-$AE$8),$AF1372,1,1)/OFFSET(DATA!$F$6,BK$10,$AF1372,1,1),0)</f>
        <v>0</v>
      </c>
      <c r="BL1372" s="190">
        <f ca="1">IF($AG1372&gt;0,OFFSET(DATA!$F$6,BL$10+27*(7-$AE$8),$AF1372,1,1)/OFFSET(DATA!$F$6,BL$10,$AF1372,1,1),0)</f>
        <v>0</v>
      </c>
      <c r="BM1372" s="190">
        <f ca="1">IF($AG1372&gt;0,OFFSET(DATA!$F$6,BM$10+27*(7-$AE$8),$AF1372,1,1)/OFFSET(DATA!$F$6,BM$10,$AF1372,1,1),0)</f>
        <v>0</v>
      </c>
      <c r="BN1372" s="190">
        <f ca="1">IF($AG1372&gt;0,OFFSET(DATA!$F$6,BN$10+27*(7-$AE$8),$AF1372,1,1)/OFFSET(DATA!$F$6,BN$10,$AF1372,1,1),0)</f>
        <v>0</v>
      </c>
      <c r="BO1372" s="190">
        <f ca="1">IF($AG1372&gt;0,OFFSET(DATA!$F$6,BO$10+27*(7-$AE$8),$AF1372,1,1)/OFFSET(DATA!$F$6,BO$10,$AF1372,1,1),0)</f>
        <v>0</v>
      </c>
      <c r="BP1372" s="190">
        <f ca="1">IF($AG1372&gt;0,OFFSET(DATA!$F$6,BP$10+27*(7-$AE$8),$AF1372,1,1)/OFFSET(DATA!$F$6,BP$10,$AF1372,1,1),0)</f>
        <v>0</v>
      </c>
      <c r="BQ1372" s="190">
        <f ca="1">IF($AG1372&gt;0,OFFSET(DATA!$F$6,BQ$10+27*(7-$AE$8),$AF1372,1,1)/OFFSET(DATA!$F$6,BQ$10,$AF1372,1,1),0)</f>
        <v>0</v>
      </c>
      <c r="BR1372" s="190">
        <f ca="1">IF($AG1372&gt;0,OFFSET(DATA!$F$6,BR$10+27*(7-$AE$8),$AF1372,1,1)/OFFSET(DATA!$F$6,BR$10,$AF1372,1,1),0)</f>
        <v>0</v>
      </c>
      <c r="BS1372" s="190">
        <f ca="1">IF($AG1372&gt;0,OFFSET(DATA!$F$6,BS$10+27*(7-$AE$8),$AF1372,1,1)/OFFSET(DATA!$F$6,BS$10,$AF1372,1,1),0)</f>
        <v>0</v>
      </c>
      <c r="BT1372" s="190">
        <f ca="1">IF($AG1372&gt;0,OFFSET(DATA!$F$6,BT$10+27*(7-$AE$8),$AF1372,1,1)/OFFSET(DATA!$F$6,BT$10,$AF1372,1,1),0)</f>
        <v>0</v>
      </c>
      <c r="BU1372" s="190">
        <f ca="1">IF($AG1372&gt;0,OFFSET(DATA!$F$6,BU$10+27*(7-$AE$8),$AF1372,1,1)/OFFSET(DATA!$F$6,BU$10,$AF1372,1,1),0)</f>
        <v>0</v>
      </c>
      <c r="BV1372" s="190">
        <f ca="1">IF($AG1372&gt;0,OFFSET(DATA!$F$6,BV$10+27*(7-$AE$8),$AF1372,1,1)/OFFSET(DATA!$F$6,BV$10,$AF1372,1,1),0)</f>
        <v>0</v>
      </c>
      <c r="BW1372" s="190">
        <f ca="1">IF($AG1372&gt;0,OFFSET(DATA!$F$6,BW$10+27*(7-$AE$8),$AF1372,1,1)/OFFSET(DATA!$F$6,BW$10,$AF1372,1,1),0)</f>
        <v>0</v>
      </c>
      <c r="BX1372" s="190">
        <f ca="1">IF($AG1372&gt;0,OFFSET(DATA!$F$6,BX$10+27*(7-$AE$8),$AF1372,1,1)/OFFSET(DATA!$F$6,BX$10,$AF1372,1,1),0)</f>
        <v>0</v>
      </c>
    </row>
    <row r="1373" spans="32:76" x14ac:dyDescent="0.2">
      <c r="AF1373" s="166">
        <v>1362</v>
      </c>
      <c r="AG1373" s="96">
        <f ca="1">OFFSET(DATA!$F$6,$AF$10,$AF1373,1,1)</f>
        <v>0</v>
      </c>
      <c r="AH1373" s="190">
        <f ca="1">IF($AG1373&gt;0,OFFSET(DATA!$F$6,$AF$10+27*AH$10,$AF1373,1,1)/$AG1373,0)</f>
        <v>0</v>
      </c>
      <c r="AI1373" s="190">
        <f ca="1">IF($AG1373&gt;0,OFFSET(DATA!$F$6,$AF$10+27*AI$10,$AF1373,1,1)/$AG1373,0)</f>
        <v>0</v>
      </c>
      <c r="AJ1373" s="190">
        <f ca="1">IF($AG1373&gt;0,OFFSET(DATA!$F$6,$AF$10+27*AJ$10,$AF1373,1,1)/$AG1373,0)</f>
        <v>0</v>
      </c>
      <c r="AK1373" s="190">
        <f ca="1">IF($AG1373&gt;0,OFFSET(DATA!$F$6,$AF$10+27*AK$10,$AF1373,1,1)/$AG1373,0)</f>
        <v>0</v>
      </c>
      <c r="AL1373" s="190">
        <f ca="1">IF($AG1373&gt;0,OFFSET(DATA!$F$6,$AF$10+27*AL$10,$AF1373,1,1)/$AG1373,0)</f>
        <v>0</v>
      </c>
      <c r="AM1373" s="190">
        <f ca="1">IF($AG1373&gt;0,OFFSET(DATA!$F$6,$AF$10+27*AM$10,$AF1373,1,1)/$AG1373,0)</f>
        <v>0</v>
      </c>
      <c r="AN1373" s="166">
        <f ca="1">OFFSET(DATA!$F$6,$AF$10+27*AN$10,$AF1373,1,1)</f>
        <v>0</v>
      </c>
      <c r="AO1373" s="166">
        <f t="shared" ca="1" si="43"/>
        <v>0</v>
      </c>
      <c r="AQ1373" s="96">
        <f ca="1">OFFSET(DATA!$F$6,25,$AF1373,1,1)</f>
        <v>0</v>
      </c>
      <c r="AR1373" s="190">
        <f ca="1">IF($AQ1373&gt;0,OFFSET(DATA!$F$6,25+27*AR$10,$AF1373,1,1)/$AQ1373,0)</f>
        <v>0</v>
      </c>
      <c r="AS1373" s="190">
        <f ca="1">IF($AQ1373&gt;0,OFFSET(DATA!$F$6,25+27*AS$10,$AF1373,1,1)/$AQ1373,0)</f>
        <v>0</v>
      </c>
      <c r="AT1373" s="190">
        <f ca="1">IF($AQ1373&gt;0,OFFSET(DATA!$F$6,25+27*AT$10,$AF1373,1,1)/$AQ1373,0)</f>
        <v>0</v>
      </c>
      <c r="AU1373" s="190">
        <f ca="1">IF($AQ1373&gt;0,OFFSET(DATA!$F$6,25+27*AU$10,$AF1373,1,1)/$AQ1373,0)</f>
        <v>0</v>
      </c>
      <c r="AV1373" s="190">
        <f ca="1">IF($AQ1373&gt;0,OFFSET(DATA!$F$6,25+27*AV$10,$AF1373,1,1)/$AQ1373,0)</f>
        <v>0</v>
      </c>
      <c r="AW1373" s="190">
        <f ca="1">IF($AQ1373&gt;0,OFFSET(DATA!$F$6,25+27*AW$10,$AF1373,1,1)/$AQ1373,0)</f>
        <v>0</v>
      </c>
      <c r="AZ1373" s="166">
        <f t="shared" ca="1" si="44"/>
        <v>1</v>
      </c>
      <c r="BA1373" s="190">
        <f ca="1">IF($AG1373&gt;0,OFFSET(DATA!$F$6,BA$10+27*(7-$AE$8),$AF1373,1,1)/OFFSET(DATA!$F$6,BA$10,$AF1373,1,1),0)</f>
        <v>0</v>
      </c>
      <c r="BB1373" s="190">
        <f ca="1">IF($AG1373&gt;0,OFFSET(DATA!$F$6,BB$10+27*(7-$AE$8),$AF1373,1,1)/OFFSET(DATA!$F$6,BB$10,$AF1373,1,1),0)</f>
        <v>0</v>
      </c>
      <c r="BC1373" s="190">
        <f ca="1">IF($AG1373&gt;0,OFFSET(DATA!$F$6,BC$10+27*(7-$AE$8),$AF1373,1,1)/OFFSET(DATA!$F$6,BC$10,$AF1373,1,1),0)</f>
        <v>0</v>
      </c>
      <c r="BD1373" s="190">
        <f ca="1">IF($AG1373&gt;0,OFFSET(DATA!$F$6,BD$10+27*(7-$AE$8),$AF1373,1,1)/OFFSET(DATA!$F$6,BD$10,$AF1373,1,1),0)</f>
        <v>0</v>
      </c>
      <c r="BE1373" s="190">
        <f ca="1">IF($AG1373&gt;0,OFFSET(DATA!$F$6,BE$10+27*(7-$AE$8),$AF1373,1,1)/OFFSET(DATA!$F$6,BE$10,$AF1373,1,1),0)</f>
        <v>0</v>
      </c>
      <c r="BF1373" s="190">
        <f ca="1">IF($AG1373&gt;0,OFFSET(DATA!$F$6,BF$10+27*(7-$AE$8),$AF1373,1,1)/OFFSET(DATA!$F$6,BF$10,$AF1373,1,1),0)</f>
        <v>0</v>
      </c>
      <c r="BG1373" s="190">
        <f ca="1">IF($AG1373&gt;0,OFFSET(DATA!$F$6,BG$10+27*(7-$AE$8),$AF1373,1,1)/OFFSET(DATA!$F$6,BG$10,$AF1373,1,1),0)</f>
        <v>0</v>
      </c>
      <c r="BH1373" s="190">
        <f ca="1">IF($AG1373&gt;0,OFFSET(DATA!$F$6,BH$10+27*(7-$AE$8),$AF1373,1,1)/OFFSET(DATA!$F$6,BH$10,$AF1373,1,1),0)</f>
        <v>0</v>
      </c>
      <c r="BI1373" s="190">
        <f ca="1">IF($AG1373&gt;0,OFFSET(DATA!$F$6,BI$10+27*(7-$AE$8),$AF1373,1,1)/OFFSET(DATA!$F$6,BI$10,$AF1373,1,1),0)</f>
        <v>0</v>
      </c>
      <c r="BJ1373" s="190">
        <f ca="1">IF($AG1373&gt;0,OFFSET(DATA!$F$6,BJ$10+27*(7-$AE$8),$AF1373,1,1)/OFFSET(DATA!$F$6,BJ$10,$AF1373,1,1),0)</f>
        <v>0</v>
      </c>
      <c r="BK1373" s="190">
        <f ca="1">IF($AG1373&gt;0,OFFSET(DATA!$F$6,BK$10+27*(7-$AE$8),$AF1373,1,1)/OFFSET(DATA!$F$6,BK$10,$AF1373,1,1),0)</f>
        <v>0</v>
      </c>
      <c r="BL1373" s="190">
        <f ca="1">IF($AG1373&gt;0,OFFSET(DATA!$F$6,BL$10+27*(7-$AE$8),$AF1373,1,1)/OFFSET(DATA!$F$6,BL$10,$AF1373,1,1),0)</f>
        <v>0</v>
      </c>
      <c r="BM1373" s="190">
        <f ca="1">IF($AG1373&gt;0,OFFSET(DATA!$F$6,BM$10+27*(7-$AE$8),$AF1373,1,1)/OFFSET(DATA!$F$6,BM$10,$AF1373,1,1),0)</f>
        <v>0</v>
      </c>
      <c r="BN1373" s="190">
        <f ca="1">IF($AG1373&gt;0,OFFSET(DATA!$F$6,BN$10+27*(7-$AE$8),$AF1373,1,1)/OFFSET(DATA!$F$6,BN$10,$AF1373,1,1),0)</f>
        <v>0</v>
      </c>
      <c r="BO1373" s="190">
        <f ca="1">IF($AG1373&gt;0,OFFSET(DATA!$F$6,BO$10+27*(7-$AE$8),$AF1373,1,1)/OFFSET(DATA!$F$6,BO$10,$AF1373,1,1),0)</f>
        <v>0</v>
      </c>
      <c r="BP1373" s="190">
        <f ca="1">IF($AG1373&gt;0,OFFSET(DATA!$F$6,BP$10+27*(7-$AE$8),$AF1373,1,1)/OFFSET(DATA!$F$6,BP$10,$AF1373,1,1),0)</f>
        <v>0</v>
      </c>
      <c r="BQ1373" s="190">
        <f ca="1">IF($AG1373&gt;0,OFFSET(DATA!$F$6,BQ$10+27*(7-$AE$8),$AF1373,1,1)/OFFSET(DATA!$F$6,BQ$10,$AF1373,1,1),0)</f>
        <v>0</v>
      </c>
      <c r="BR1373" s="190">
        <f ca="1">IF($AG1373&gt;0,OFFSET(DATA!$F$6,BR$10+27*(7-$AE$8),$AF1373,1,1)/OFFSET(DATA!$F$6,BR$10,$AF1373,1,1),0)</f>
        <v>0</v>
      </c>
      <c r="BS1373" s="190">
        <f ca="1">IF($AG1373&gt;0,OFFSET(DATA!$F$6,BS$10+27*(7-$AE$8),$AF1373,1,1)/OFFSET(DATA!$F$6,BS$10,$AF1373,1,1),0)</f>
        <v>0</v>
      </c>
      <c r="BT1373" s="190">
        <f ca="1">IF($AG1373&gt;0,OFFSET(DATA!$F$6,BT$10+27*(7-$AE$8),$AF1373,1,1)/OFFSET(DATA!$F$6,BT$10,$AF1373,1,1),0)</f>
        <v>0</v>
      </c>
      <c r="BU1373" s="190">
        <f ca="1">IF($AG1373&gt;0,OFFSET(DATA!$F$6,BU$10+27*(7-$AE$8),$AF1373,1,1)/OFFSET(DATA!$F$6,BU$10,$AF1373,1,1),0)</f>
        <v>0</v>
      </c>
      <c r="BV1373" s="190">
        <f ca="1">IF($AG1373&gt;0,OFFSET(DATA!$F$6,BV$10+27*(7-$AE$8),$AF1373,1,1)/OFFSET(DATA!$F$6,BV$10,$AF1373,1,1),0)</f>
        <v>0</v>
      </c>
      <c r="BW1373" s="190">
        <f ca="1">IF($AG1373&gt;0,OFFSET(DATA!$F$6,BW$10+27*(7-$AE$8),$AF1373,1,1)/OFFSET(DATA!$F$6,BW$10,$AF1373,1,1),0)</f>
        <v>0</v>
      </c>
      <c r="BX1373" s="190">
        <f ca="1">IF($AG1373&gt;0,OFFSET(DATA!$F$6,BX$10+27*(7-$AE$8),$AF1373,1,1)/OFFSET(DATA!$F$6,BX$10,$AF1373,1,1),0)</f>
        <v>0</v>
      </c>
    </row>
    <row r="1374" spans="32:76" x14ac:dyDescent="0.2">
      <c r="AF1374" s="166">
        <v>1363</v>
      </c>
      <c r="AG1374" s="96">
        <f ca="1">OFFSET(DATA!$F$6,$AF$10,$AF1374,1,1)</f>
        <v>0</v>
      </c>
      <c r="AH1374" s="190">
        <f ca="1">IF($AG1374&gt;0,OFFSET(DATA!$F$6,$AF$10+27*AH$10,$AF1374,1,1)/$AG1374,0)</f>
        <v>0</v>
      </c>
      <c r="AI1374" s="190">
        <f ca="1">IF($AG1374&gt;0,OFFSET(DATA!$F$6,$AF$10+27*AI$10,$AF1374,1,1)/$AG1374,0)</f>
        <v>0</v>
      </c>
      <c r="AJ1374" s="190">
        <f ca="1">IF($AG1374&gt;0,OFFSET(DATA!$F$6,$AF$10+27*AJ$10,$AF1374,1,1)/$AG1374,0)</f>
        <v>0</v>
      </c>
      <c r="AK1374" s="190">
        <f ca="1">IF($AG1374&gt;0,OFFSET(DATA!$F$6,$AF$10+27*AK$10,$AF1374,1,1)/$AG1374,0)</f>
        <v>0</v>
      </c>
      <c r="AL1374" s="190">
        <f ca="1">IF($AG1374&gt;0,OFFSET(DATA!$F$6,$AF$10+27*AL$10,$AF1374,1,1)/$AG1374,0)</f>
        <v>0</v>
      </c>
      <c r="AM1374" s="190">
        <f ca="1">IF($AG1374&gt;0,OFFSET(DATA!$F$6,$AF$10+27*AM$10,$AF1374,1,1)/$AG1374,0)</f>
        <v>0</v>
      </c>
      <c r="AN1374" s="166">
        <f ca="1">OFFSET(DATA!$F$6,$AF$10+27*AN$10,$AF1374,1,1)</f>
        <v>0</v>
      </c>
      <c r="AO1374" s="166">
        <f t="shared" ca="1" si="43"/>
        <v>0</v>
      </c>
      <c r="AQ1374" s="96">
        <f ca="1">OFFSET(DATA!$F$6,25,$AF1374,1,1)</f>
        <v>0</v>
      </c>
      <c r="AR1374" s="190">
        <f ca="1">IF($AQ1374&gt;0,OFFSET(DATA!$F$6,25+27*AR$10,$AF1374,1,1)/$AQ1374,0)</f>
        <v>0</v>
      </c>
      <c r="AS1374" s="190">
        <f ca="1">IF($AQ1374&gt;0,OFFSET(DATA!$F$6,25+27*AS$10,$AF1374,1,1)/$AQ1374,0)</f>
        <v>0</v>
      </c>
      <c r="AT1374" s="190">
        <f ca="1">IF($AQ1374&gt;0,OFFSET(DATA!$F$6,25+27*AT$10,$AF1374,1,1)/$AQ1374,0)</f>
        <v>0</v>
      </c>
      <c r="AU1374" s="190">
        <f ca="1">IF($AQ1374&gt;0,OFFSET(DATA!$F$6,25+27*AU$10,$AF1374,1,1)/$AQ1374,0)</f>
        <v>0</v>
      </c>
      <c r="AV1374" s="190">
        <f ca="1">IF($AQ1374&gt;0,OFFSET(DATA!$F$6,25+27*AV$10,$AF1374,1,1)/$AQ1374,0)</f>
        <v>0</v>
      </c>
      <c r="AW1374" s="190">
        <f ca="1">IF($AQ1374&gt;0,OFFSET(DATA!$F$6,25+27*AW$10,$AF1374,1,1)/$AQ1374,0)</f>
        <v>0</v>
      </c>
      <c r="AZ1374" s="166">
        <f t="shared" ca="1" si="44"/>
        <v>1</v>
      </c>
      <c r="BA1374" s="190">
        <f ca="1">IF($AG1374&gt;0,OFFSET(DATA!$F$6,BA$10+27*(7-$AE$8),$AF1374,1,1)/OFFSET(DATA!$F$6,BA$10,$AF1374,1,1),0)</f>
        <v>0</v>
      </c>
      <c r="BB1374" s="190">
        <f ca="1">IF($AG1374&gt;0,OFFSET(DATA!$F$6,BB$10+27*(7-$AE$8),$AF1374,1,1)/OFFSET(DATA!$F$6,BB$10,$AF1374,1,1),0)</f>
        <v>0</v>
      </c>
      <c r="BC1374" s="190">
        <f ca="1">IF($AG1374&gt;0,OFFSET(DATA!$F$6,BC$10+27*(7-$AE$8),$AF1374,1,1)/OFFSET(DATA!$F$6,BC$10,$AF1374,1,1),0)</f>
        <v>0</v>
      </c>
      <c r="BD1374" s="190">
        <f ca="1">IF($AG1374&gt;0,OFFSET(DATA!$F$6,BD$10+27*(7-$AE$8),$AF1374,1,1)/OFFSET(DATA!$F$6,BD$10,$AF1374,1,1),0)</f>
        <v>0</v>
      </c>
      <c r="BE1374" s="190">
        <f ca="1">IF($AG1374&gt;0,OFFSET(DATA!$F$6,BE$10+27*(7-$AE$8),$AF1374,1,1)/OFFSET(DATA!$F$6,BE$10,$AF1374,1,1),0)</f>
        <v>0</v>
      </c>
      <c r="BF1374" s="190">
        <f ca="1">IF($AG1374&gt;0,OFFSET(DATA!$F$6,BF$10+27*(7-$AE$8),$AF1374,1,1)/OFFSET(DATA!$F$6,BF$10,$AF1374,1,1),0)</f>
        <v>0</v>
      </c>
      <c r="BG1374" s="190">
        <f ca="1">IF($AG1374&gt;0,OFFSET(DATA!$F$6,BG$10+27*(7-$AE$8),$AF1374,1,1)/OFFSET(DATA!$F$6,BG$10,$AF1374,1,1),0)</f>
        <v>0</v>
      </c>
      <c r="BH1374" s="190">
        <f ca="1">IF($AG1374&gt;0,OFFSET(DATA!$F$6,BH$10+27*(7-$AE$8),$AF1374,1,1)/OFFSET(DATA!$F$6,BH$10,$AF1374,1,1),0)</f>
        <v>0</v>
      </c>
      <c r="BI1374" s="190">
        <f ca="1">IF($AG1374&gt;0,OFFSET(DATA!$F$6,BI$10+27*(7-$AE$8),$AF1374,1,1)/OFFSET(DATA!$F$6,BI$10,$AF1374,1,1),0)</f>
        <v>0</v>
      </c>
      <c r="BJ1374" s="190">
        <f ca="1">IF($AG1374&gt;0,OFFSET(DATA!$F$6,BJ$10+27*(7-$AE$8),$AF1374,1,1)/OFFSET(DATA!$F$6,BJ$10,$AF1374,1,1),0)</f>
        <v>0</v>
      </c>
      <c r="BK1374" s="190">
        <f ca="1">IF($AG1374&gt;0,OFFSET(DATA!$F$6,BK$10+27*(7-$AE$8),$AF1374,1,1)/OFFSET(DATA!$F$6,BK$10,$AF1374,1,1),0)</f>
        <v>0</v>
      </c>
      <c r="BL1374" s="190">
        <f ca="1">IF($AG1374&gt;0,OFFSET(DATA!$F$6,BL$10+27*(7-$AE$8),$AF1374,1,1)/OFFSET(DATA!$F$6,BL$10,$AF1374,1,1),0)</f>
        <v>0</v>
      </c>
      <c r="BM1374" s="190">
        <f ca="1">IF($AG1374&gt;0,OFFSET(DATA!$F$6,BM$10+27*(7-$AE$8),$AF1374,1,1)/OFFSET(DATA!$F$6,BM$10,$AF1374,1,1),0)</f>
        <v>0</v>
      </c>
      <c r="BN1374" s="190">
        <f ca="1">IF($AG1374&gt;0,OFFSET(DATA!$F$6,BN$10+27*(7-$AE$8),$AF1374,1,1)/OFFSET(DATA!$F$6,BN$10,$AF1374,1,1),0)</f>
        <v>0</v>
      </c>
      <c r="BO1374" s="190">
        <f ca="1">IF($AG1374&gt;0,OFFSET(DATA!$F$6,BO$10+27*(7-$AE$8),$AF1374,1,1)/OFFSET(DATA!$F$6,BO$10,$AF1374,1,1),0)</f>
        <v>0</v>
      </c>
      <c r="BP1374" s="190">
        <f ca="1">IF($AG1374&gt;0,OFFSET(DATA!$F$6,BP$10+27*(7-$AE$8),$AF1374,1,1)/OFFSET(DATA!$F$6,BP$10,$AF1374,1,1),0)</f>
        <v>0</v>
      </c>
      <c r="BQ1374" s="190">
        <f ca="1">IF($AG1374&gt;0,OFFSET(DATA!$F$6,BQ$10+27*(7-$AE$8),$AF1374,1,1)/OFFSET(DATA!$F$6,BQ$10,$AF1374,1,1),0)</f>
        <v>0</v>
      </c>
      <c r="BR1374" s="190">
        <f ca="1">IF($AG1374&gt;0,OFFSET(DATA!$F$6,BR$10+27*(7-$AE$8),$AF1374,1,1)/OFFSET(DATA!$F$6,BR$10,$AF1374,1,1),0)</f>
        <v>0</v>
      </c>
      <c r="BS1374" s="190">
        <f ca="1">IF($AG1374&gt;0,OFFSET(DATA!$F$6,BS$10+27*(7-$AE$8),$AF1374,1,1)/OFFSET(DATA!$F$6,BS$10,$AF1374,1,1),0)</f>
        <v>0</v>
      </c>
      <c r="BT1374" s="190">
        <f ca="1">IF($AG1374&gt;0,OFFSET(DATA!$F$6,BT$10+27*(7-$AE$8),$AF1374,1,1)/OFFSET(DATA!$F$6,BT$10,$AF1374,1,1),0)</f>
        <v>0</v>
      </c>
      <c r="BU1374" s="190">
        <f ca="1">IF($AG1374&gt;0,OFFSET(DATA!$F$6,BU$10+27*(7-$AE$8),$AF1374,1,1)/OFFSET(DATA!$F$6,BU$10,$AF1374,1,1),0)</f>
        <v>0</v>
      </c>
      <c r="BV1374" s="190">
        <f ca="1">IF($AG1374&gt;0,OFFSET(DATA!$F$6,BV$10+27*(7-$AE$8),$AF1374,1,1)/OFFSET(DATA!$F$6,BV$10,$AF1374,1,1),0)</f>
        <v>0</v>
      </c>
      <c r="BW1374" s="190">
        <f ca="1">IF($AG1374&gt;0,OFFSET(DATA!$F$6,BW$10+27*(7-$AE$8),$AF1374,1,1)/OFFSET(DATA!$F$6,BW$10,$AF1374,1,1),0)</f>
        <v>0</v>
      </c>
      <c r="BX1374" s="190">
        <f ca="1">IF($AG1374&gt;0,OFFSET(DATA!$F$6,BX$10+27*(7-$AE$8),$AF1374,1,1)/OFFSET(DATA!$F$6,BX$10,$AF1374,1,1),0)</f>
        <v>0</v>
      </c>
    </row>
    <row r="1375" spans="32:76" x14ac:dyDescent="0.2">
      <c r="AF1375" s="166">
        <v>1364</v>
      </c>
      <c r="AG1375" s="96">
        <f ca="1">OFFSET(DATA!$F$6,$AF$10,$AF1375,1,1)</f>
        <v>0</v>
      </c>
      <c r="AH1375" s="190">
        <f ca="1">IF($AG1375&gt;0,OFFSET(DATA!$F$6,$AF$10+27*AH$10,$AF1375,1,1)/$AG1375,0)</f>
        <v>0</v>
      </c>
      <c r="AI1375" s="190">
        <f ca="1">IF($AG1375&gt;0,OFFSET(DATA!$F$6,$AF$10+27*AI$10,$AF1375,1,1)/$AG1375,0)</f>
        <v>0</v>
      </c>
      <c r="AJ1375" s="190">
        <f ca="1">IF($AG1375&gt;0,OFFSET(DATA!$F$6,$AF$10+27*AJ$10,$AF1375,1,1)/$AG1375,0)</f>
        <v>0</v>
      </c>
      <c r="AK1375" s="190">
        <f ca="1">IF($AG1375&gt;0,OFFSET(DATA!$F$6,$AF$10+27*AK$10,$AF1375,1,1)/$AG1375,0)</f>
        <v>0</v>
      </c>
      <c r="AL1375" s="190">
        <f ca="1">IF($AG1375&gt;0,OFFSET(DATA!$F$6,$AF$10+27*AL$10,$AF1375,1,1)/$AG1375,0)</f>
        <v>0</v>
      </c>
      <c r="AM1375" s="190">
        <f ca="1">IF($AG1375&gt;0,OFFSET(DATA!$F$6,$AF$10+27*AM$10,$AF1375,1,1)/$AG1375,0)</f>
        <v>0</v>
      </c>
      <c r="AN1375" s="166">
        <f ca="1">OFFSET(DATA!$F$6,$AF$10+27*AN$10,$AF1375,1,1)</f>
        <v>0</v>
      </c>
      <c r="AO1375" s="166">
        <f t="shared" ca="1" si="43"/>
        <v>0</v>
      </c>
      <c r="AQ1375" s="96">
        <f ca="1">OFFSET(DATA!$F$6,25,$AF1375,1,1)</f>
        <v>0</v>
      </c>
      <c r="AR1375" s="190">
        <f ca="1">IF($AQ1375&gt;0,OFFSET(DATA!$F$6,25+27*AR$10,$AF1375,1,1)/$AQ1375,0)</f>
        <v>0</v>
      </c>
      <c r="AS1375" s="190">
        <f ca="1">IF($AQ1375&gt;0,OFFSET(DATA!$F$6,25+27*AS$10,$AF1375,1,1)/$AQ1375,0)</f>
        <v>0</v>
      </c>
      <c r="AT1375" s="190">
        <f ca="1">IF($AQ1375&gt;0,OFFSET(DATA!$F$6,25+27*AT$10,$AF1375,1,1)/$AQ1375,0)</f>
        <v>0</v>
      </c>
      <c r="AU1375" s="190">
        <f ca="1">IF($AQ1375&gt;0,OFFSET(DATA!$F$6,25+27*AU$10,$AF1375,1,1)/$AQ1375,0)</f>
        <v>0</v>
      </c>
      <c r="AV1375" s="190">
        <f ca="1">IF($AQ1375&gt;0,OFFSET(DATA!$F$6,25+27*AV$10,$AF1375,1,1)/$AQ1375,0)</f>
        <v>0</v>
      </c>
      <c r="AW1375" s="190">
        <f ca="1">IF($AQ1375&gt;0,OFFSET(DATA!$F$6,25+27*AW$10,$AF1375,1,1)/$AQ1375,0)</f>
        <v>0</v>
      </c>
      <c r="AZ1375" s="166">
        <f t="shared" ca="1" si="44"/>
        <v>1</v>
      </c>
      <c r="BA1375" s="190">
        <f ca="1">IF($AG1375&gt;0,OFFSET(DATA!$F$6,BA$10+27*(7-$AE$8),$AF1375,1,1)/OFFSET(DATA!$F$6,BA$10,$AF1375,1,1),0)</f>
        <v>0</v>
      </c>
      <c r="BB1375" s="190">
        <f ca="1">IF($AG1375&gt;0,OFFSET(DATA!$F$6,BB$10+27*(7-$AE$8),$AF1375,1,1)/OFFSET(DATA!$F$6,BB$10,$AF1375,1,1),0)</f>
        <v>0</v>
      </c>
      <c r="BC1375" s="190">
        <f ca="1">IF($AG1375&gt;0,OFFSET(DATA!$F$6,BC$10+27*(7-$AE$8),$AF1375,1,1)/OFFSET(DATA!$F$6,BC$10,$AF1375,1,1),0)</f>
        <v>0</v>
      </c>
      <c r="BD1375" s="190">
        <f ca="1">IF($AG1375&gt;0,OFFSET(DATA!$F$6,BD$10+27*(7-$AE$8),$AF1375,1,1)/OFFSET(DATA!$F$6,BD$10,$AF1375,1,1),0)</f>
        <v>0</v>
      </c>
      <c r="BE1375" s="190">
        <f ca="1">IF($AG1375&gt;0,OFFSET(DATA!$F$6,BE$10+27*(7-$AE$8),$AF1375,1,1)/OFFSET(DATA!$F$6,BE$10,$AF1375,1,1),0)</f>
        <v>0</v>
      </c>
      <c r="BF1375" s="190">
        <f ca="1">IF($AG1375&gt;0,OFFSET(DATA!$F$6,BF$10+27*(7-$AE$8),$AF1375,1,1)/OFFSET(DATA!$F$6,BF$10,$AF1375,1,1),0)</f>
        <v>0</v>
      </c>
      <c r="BG1375" s="190">
        <f ca="1">IF($AG1375&gt;0,OFFSET(DATA!$F$6,BG$10+27*(7-$AE$8),$AF1375,1,1)/OFFSET(DATA!$F$6,BG$10,$AF1375,1,1),0)</f>
        <v>0</v>
      </c>
      <c r="BH1375" s="190">
        <f ca="1">IF($AG1375&gt;0,OFFSET(DATA!$F$6,BH$10+27*(7-$AE$8),$AF1375,1,1)/OFFSET(DATA!$F$6,BH$10,$AF1375,1,1),0)</f>
        <v>0</v>
      </c>
      <c r="BI1375" s="190">
        <f ca="1">IF($AG1375&gt;0,OFFSET(DATA!$F$6,BI$10+27*(7-$AE$8),$AF1375,1,1)/OFFSET(DATA!$F$6,BI$10,$AF1375,1,1),0)</f>
        <v>0</v>
      </c>
      <c r="BJ1375" s="190">
        <f ca="1">IF($AG1375&gt;0,OFFSET(DATA!$F$6,BJ$10+27*(7-$AE$8),$AF1375,1,1)/OFFSET(DATA!$F$6,BJ$10,$AF1375,1,1),0)</f>
        <v>0</v>
      </c>
      <c r="BK1375" s="190">
        <f ca="1">IF($AG1375&gt;0,OFFSET(DATA!$F$6,BK$10+27*(7-$AE$8),$AF1375,1,1)/OFFSET(DATA!$F$6,BK$10,$AF1375,1,1),0)</f>
        <v>0</v>
      </c>
      <c r="BL1375" s="190">
        <f ca="1">IF($AG1375&gt;0,OFFSET(DATA!$F$6,BL$10+27*(7-$AE$8),$AF1375,1,1)/OFFSET(DATA!$F$6,BL$10,$AF1375,1,1),0)</f>
        <v>0</v>
      </c>
      <c r="BM1375" s="190">
        <f ca="1">IF($AG1375&gt;0,OFFSET(DATA!$F$6,BM$10+27*(7-$AE$8),$AF1375,1,1)/OFFSET(DATA!$F$6,BM$10,$AF1375,1,1),0)</f>
        <v>0</v>
      </c>
      <c r="BN1375" s="190">
        <f ca="1">IF($AG1375&gt;0,OFFSET(DATA!$F$6,BN$10+27*(7-$AE$8),$AF1375,1,1)/OFFSET(DATA!$F$6,BN$10,$AF1375,1,1),0)</f>
        <v>0</v>
      </c>
      <c r="BO1375" s="190">
        <f ca="1">IF($AG1375&gt;0,OFFSET(DATA!$F$6,BO$10+27*(7-$AE$8),$AF1375,1,1)/OFFSET(DATA!$F$6,BO$10,$AF1375,1,1),0)</f>
        <v>0</v>
      </c>
      <c r="BP1375" s="190">
        <f ca="1">IF($AG1375&gt;0,OFFSET(DATA!$F$6,BP$10+27*(7-$AE$8),$AF1375,1,1)/OFFSET(DATA!$F$6,BP$10,$AF1375,1,1),0)</f>
        <v>0</v>
      </c>
      <c r="BQ1375" s="190">
        <f ca="1">IF($AG1375&gt;0,OFFSET(DATA!$F$6,BQ$10+27*(7-$AE$8),$AF1375,1,1)/OFFSET(DATA!$F$6,BQ$10,$AF1375,1,1),0)</f>
        <v>0</v>
      </c>
      <c r="BR1375" s="190">
        <f ca="1">IF($AG1375&gt;0,OFFSET(DATA!$F$6,BR$10+27*(7-$AE$8),$AF1375,1,1)/OFFSET(DATA!$F$6,BR$10,$AF1375,1,1),0)</f>
        <v>0</v>
      </c>
      <c r="BS1375" s="190">
        <f ca="1">IF($AG1375&gt;0,OFFSET(DATA!$F$6,BS$10+27*(7-$AE$8),$AF1375,1,1)/OFFSET(DATA!$F$6,BS$10,$AF1375,1,1),0)</f>
        <v>0</v>
      </c>
      <c r="BT1375" s="190">
        <f ca="1">IF($AG1375&gt;0,OFFSET(DATA!$F$6,BT$10+27*(7-$AE$8),$AF1375,1,1)/OFFSET(DATA!$F$6,BT$10,$AF1375,1,1),0)</f>
        <v>0</v>
      </c>
      <c r="BU1375" s="190">
        <f ca="1">IF($AG1375&gt;0,OFFSET(DATA!$F$6,BU$10+27*(7-$AE$8),$AF1375,1,1)/OFFSET(DATA!$F$6,BU$10,$AF1375,1,1),0)</f>
        <v>0</v>
      </c>
      <c r="BV1375" s="190">
        <f ca="1">IF($AG1375&gt;0,OFFSET(DATA!$F$6,BV$10+27*(7-$AE$8),$AF1375,1,1)/OFFSET(DATA!$F$6,BV$10,$AF1375,1,1),0)</f>
        <v>0</v>
      </c>
      <c r="BW1375" s="190">
        <f ca="1">IF($AG1375&gt;0,OFFSET(DATA!$F$6,BW$10+27*(7-$AE$8),$AF1375,1,1)/OFFSET(DATA!$F$6,BW$10,$AF1375,1,1),0)</f>
        <v>0</v>
      </c>
      <c r="BX1375" s="190">
        <f ca="1">IF($AG1375&gt;0,OFFSET(DATA!$F$6,BX$10+27*(7-$AE$8),$AF1375,1,1)/OFFSET(DATA!$F$6,BX$10,$AF1375,1,1),0)</f>
        <v>0</v>
      </c>
    </row>
    <row r="1376" spans="32:76" x14ac:dyDescent="0.2">
      <c r="AF1376" s="166">
        <v>1365</v>
      </c>
      <c r="AG1376" s="96">
        <f ca="1">OFFSET(DATA!$F$6,$AF$10,$AF1376,1,1)</f>
        <v>0</v>
      </c>
      <c r="AH1376" s="190">
        <f ca="1">IF($AG1376&gt;0,OFFSET(DATA!$F$6,$AF$10+27*AH$10,$AF1376,1,1)/$AG1376,0)</f>
        <v>0</v>
      </c>
      <c r="AI1376" s="190">
        <f ca="1">IF($AG1376&gt;0,OFFSET(DATA!$F$6,$AF$10+27*AI$10,$AF1376,1,1)/$AG1376,0)</f>
        <v>0</v>
      </c>
      <c r="AJ1376" s="190">
        <f ca="1">IF($AG1376&gt;0,OFFSET(DATA!$F$6,$AF$10+27*AJ$10,$AF1376,1,1)/$AG1376,0)</f>
        <v>0</v>
      </c>
      <c r="AK1376" s="190">
        <f ca="1">IF($AG1376&gt;0,OFFSET(DATA!$F$6,$AF$10+27*AK$10,$AF1376,1,1)/$AG1376,0)</f>
        <v>0</v>
      </c>
      <c r="AL1376" s="190">
        <f ca="1">IF($AG1376&gt;0,OFFSET(DATA!$F$6,$AF$10+27*AL$10,$AF1376,1,1)/$AG1376,0)</f>
        <v>0</v>
      </c>
      <c r="AM1376" s="190">
        <f ca="1">IF($AG1376&gt;0,OFFSET(DATA!$F$6,$AF$10+27*AM$10,$AF1376,1,1)/$AG1376,0)</f>
        <v>0</v>
      </c>
      <c r="AN1376" s="166">
        <f ca="1">OFFSET(DATA!$F$6,$AF$10+27*AN$10,$AF1376,1,1)</f>
        <v>0</v>
      </c>
      <c r="AO1376" s="166">
        <f t="shared" ca="1" si="43"/>
        <v>0</v>
      </c>
      <c r="AQ1376" s="96">
        <f ca="1">OFFSET(DATA!$F$6,25,$AF1376,1,1)</f>
        <v>0</v>
      </c>
      <c r="AR1376" s="190">
        <f ca="1">IF($AQ1376&gt;0,OFFSET(DATA!$F$6,25+27*AR$10,$AF1376,1,1)/$AQ1376,0)</f>
        <v>0</v>
      </c>
      <c r="AS1376" s="190">
        <f ca="1">IF($AQ1376&gt;0,OFFSET(DATA!$F$6,25+27*AS$10,$AF1376,1,1)/$AQ1376,0)</f>
        <v>0</v>
      </c>
      <c r="AT1376" s="190">
        <f ca="1">IF($AQ1376&gt;0,OFFSET(DATA!$F$6,25+27*AT$10,$AF1376,1,1)/$AQ1376,0)</f>
        <v>0</v>
      </c>
      <c r="AU1376" s="190">
        <f ca="1">IF($AQ1376&gt;0,OFFSET(DATA!$F$6,25+27*AU$10,$AF1376,1,1)/$AQ1376,0)</f>
        <v>0</v>
      </c>
      <c r="AV1376" s="190">
        <f ca="1">IF($AQ1376&gt;0,OFFSET(DATA!$F$6,25+27*AV$10,$AF1376,1,1)/$AQ1376,0)</f>
        <v>0</v>
      </c>
      <c r="AW1376" s="190">
        <f ca="1">IF($AQ1376&gt;0,OFFSET(DATA!$F$6,25+27*AW$10,$AF1376,1,1)/$AQ1376,0)</f>
        <v>0</v>
      </c>
      <c r="AZ1376" s="166">
        <f t="shared" ca="1" si="44"/>
        <v>1</v>
      </c>
      <c r="BA1376" s="190">
        <f ca="1">IF($AG1376&gt;0,OFFSET(DATA!$F$6,BA$10+27*(7-$AE$8),$AF1376,1,1)/OFFSET(DATA!$F$6,BA$10,$AF1376,1,1),0)</f>
        <v>0</v>
      </c>
      <c r="BB1376" s="190">
        <f ca="1">IF($AG1376&gt;0,OFFSET(DATA!$F$6,BB$10+27*(7-$AE$8),$AF1376,1,1)/OFFSET(DATA!$F$6,BB$10,$AF1376,1,1),0)</f>
        <v>0</v>
      </c>
      <c r="BC1376" s="190">
        <f ca="1">IF($AG1376&gt;0,OFFSET(DATA!$F$6,BC$10+27*(7-$AE$8),$AF1376,1,1)/OFFSET(DATA!$F$6,BC$10,$AF1376,1,1),0)</f>
        <v>0</v>
      </c>
      <c r="BD1376" s="190">
        <f ca="1">IF($AG1376&gt;0,OFFSET(DATA!$F$6,BD$10+27*(7-$AE$8),$AF1376,1,1)/OFFSET(DATA!$F$6,BD$10,$AF1376,1,1),0)</f>
        <v>0</v>
      </c>
      <c r="BE1376" s="190">
        <f ca="1">IF($AG1376&gt;0,OFFSET(DATA!$F$6,BE$10+27*(7-$AE$8),$AF1376,1,1)/OFFSET(DATA!$F$6,BE$10,$AF1376,1,1),0)</f>
        <v>0</v>
      </c>
      <c r="BF1376" s="190">
        <f ca="1">IF($AG1376&gt;0,OFFSET(DATA!$F$6,BF$10+27*(7-$AE$8),$AF1376,1,1)/OFFSET(DATA!$F$6,BF$10,$AF1376,1,1),0)</f>
        <v>0</v>
      </c>
      <c r="BG1376" s="190">
        <f ca="1">IF($AG1376&gt;0,OFFSET(DATA!$F$6,BG$10+27*(7-$AE$8),$AF1376,1,1)/OFFSET(DATA!$F$6,BG$10,$AF1376,1,1),0)</f>
        <v>0</v>
      </c>
      <c r="BH1376" s="190">
        <f ca="1">IF($AG1376&gt;0,OFFSET(DATA!$F$6,BH$10+27*(7-$AE$8),$AF1376,1,1)/OFFSET(DATA!$F$6,BH$10,$AF1376,1,1),0)</f>
        <v>0</v>
      </c>
      <c r="BI1376" s="190">
        <f ca="1">IF($AG1376&gt;0,OFFSET(DATA!$F$6,BI$10+27*(7-$AE$8),$AF1376,1,1)/OFFSET(DATA!$F$6,BI$10,$AF1376,1,1),0)</f>
        <v>0</v>
      </c>
      <c r="BJ1376" s="190">
        <f ca="1">IF($AG1376&gt;0,OFFSET(DATA!$F$6,BJ$10+27*(7-$AE$8),$AF1376,1,1)/OFFSET(DATA!$F$6,BJ$10,$AF1376,1,1),0)</f>
        <v>0</v>
      </c>
      <c r="BK1376" s="190">
        <f ca="1">IF($AG1376&gt;0,OFFSET(DATA!$F$6,BK$10+27*(7-$AE$8),$AF1376,1,1)/OFFSET(DATA!$F$6,BK$10,$AF1376,1,1),0)</f>
        <v>0</v>
      </c>
      <c r="BL1376" s="190">
        <f ca="1">IF($AG1376&gt;0,OFFSET(DATA!$F$6,BL$10+27*(7-$AE$8),$AF1376,1,1)/OFFSET(DATA!$F$6,BL$10,$AF1376,1,1),0)</f>
        <v>0</v>
      </c>
      <c r="BM1376" s="190">
        <f ca="1">IF($AG1376&gt;0,OFFSET(DATA!$F$6,BM$10+27*(7-$AE$8),$AF1376,1,1)/OFFSET(DATA!$F$6,BM$10,$AF1376,1,1),0)</f>
        <v>0</v>
      </c>
      <c r="BN1376" s="190">
        <f ca="1">IF($AG1376&gt;0,OFFSET(DATA!$F$6,BN$10+27*(7-$AE$8),$AF1376,1,1)/OFFSET(DATA!$F$6,BN$10,$AF1376,1,1),0)</f>
        <v>0</v>
      </c>
      <c r="BO1376" s="190">
        <f ca="1">IF($AG1376&gt;0,OFFSET(DATA!$F$6,BO$10+27*(7-$AE$8),$AF1376,1,1)/OFFSET(DATA!$F$6,BO$10,$AF1376,1,1),0)</f>
        <v>0</v>
      </c>
      <c r="BP1376" s="190">
        <f ca="1">IF($AG1376&gt;0,OFFSET(DATA!$F$6,BP$10+27*(7-$AE$8),$AF1376,1,1)/OFFSET(DATA!$F$6,BP$10,$AF1376,1,1),0)</f>
        <v>0</v>
      </c>
      <c r="BQ1376" s="190">
        <f ca="1">IF($AG1376&gt;0,OFFSET(DATA!$F$6,BQ$10+27*(7-$AE$8),$AF1376,1,1)/OFFSET(DATA!$F$6,BQ$10,$AF1376,1,1),0)</f>
        <v>0</v>
      </c>
      <c r="BR1376" s="190">
        <f ca="1">IF($AG1376&gt;0,OFFSET(DATA!$F$6,BR$10+27*(7-$AE$8),$AF1376,1,1)/OFFSET(DATA!$F$6,BR$10,$AF1376,1,1),0)</f>
        <v>0</v>
      </c>
      <c r="BS1376" s="190">
        <f ca="1">IF($AG1376&gt;0,OFFSET(DATA!$F$6,BS$10+27*(7-$AE$8),$AF1376,1,1)/OFFSET(DATA!$F$6,BS$10,$AF1376,1,1),0)</f>
        <v>0</v>
      </c>
      <c r="BT1376" s="190">
        <f ca="1">IF($AG1376&gt;0,OFFSET(DATA!$F$6,BT$10+27*(7-$AE$8),$AF1376,1,1)/OFFSET(DATA!$F$6,BT$10,$AF1376,1,1),0)</f>
        <v>0</v>
      </c>
      <c r="BU1376" s="190">
        <f ca="1">IF($AG1376&gt;0,OFFSET(DATA!$F$6,BU$10+27*(7-$AE$8),$AF1376,1,1)/OFFSET(DATA!$F$6,BU$10,$AF1376,1,1),0)</f>
        <v>0</v>
      </c>
      <c r="BV1376" s="190">
        <f ca="1">IF($AG1376&gt;0,OFFSET(DATA!$F$6,BV$10+27*(7-$AE$8),$AF1376,1,1)/OFFSET(DATA!$F$6,BV$10,$AF1376,1,1),0)</f>
        <v>0</v>
      </c>
      <c r="BW1376" s="190">
        <f ca="1">IF($AG1376&gt;0,OFFSET(DATA!$F$6,BW$10+27*(7-$AE$8),$AF1376,1,1)/OFFSET(DATA!$F$6,BW$10,$AF1376,1,1),0)</f>
        <v>0</v>
      </c>
      <c r="BX1376" s="190">
        <f ca="1">IF($AG1376&gt;0,OFFSET(DATA!$F$6,BX$10+27*(7-$AE$8),$AF1376,1,1)/OFFSET(DATA!$F$6,BX$10,$AF1376,1,1),0)</f>
        <v>0</v>
      </c>
    </row>
    <row r="1377" spans="32:76" x14ac:dyDescent="0.2">
      <c r="AF1377" s="166">
        <v>1366</v>
      </c>
      <c r="AG1377" s="96">
        <f ca="1">OFFSET(DATA!$F$6,$AF$10,$AF1377,1,1)</f>
        <v>0</v>
      </c>
      <c r="AH1377" s="190">
        <f ca="1">IF($AG1377&gt;0,OFFSET(DATA!$F$6,$AF$10+27*AH$10,$AF1377,1,1)/$AG1377,0)</f>
        <v>0</v>
      </c>
      <c r="AI1377" s="190">
        <f ca="1">IF($AG1377&gt;0,OFFSET(DATA!$F$6,$AF$10+27*AI$10,$AF1377,1,1)/$AG1377,0)</f>
        <v>0</v>
      </c>
      <c r="AJ1377" s="190">
        <f ca="1">IF($AG1377&gt;0,OFFSET(DATA!$F$6,$AF$10+27*AJ$10,$AF1377,1,1)/$AG1377,0)</f>
        <v>0</v>
      </c>
      <c r="AK1377" s="190">
        <f ca="1">IF($AG1377&gt;0,OFFSET(DATA!$F$6,$AF$10+27*AK$10,$AF1377,1,1)/$AG1377,0)</f>
        <v>0</v>
      </c>
      <c r="AL1377" s="190">
        <f ca="1">IF($AG1377&gt;0,OFFSET(DATA!$F$6,$AF$10+27*AL$10,$AF1377,1,1)/$AG1377,0)</f>
        <v>0</v>
      </c>
      <c r="AM1377" s="190">
        <f ca="1">IF($AG1377&gt;0,OFFSET(DATA!$F$6,$AF$10+27*AM$10,$AF1377,1,1)/$AG1377,0)</f>
        <v>0</v>
      </c>
      <c r="AN1377" s="166">
        <f ca="1">OFFSET(DATA!$F$6,$AF$10+27*AN$10,$AF1377,1,1)</f>
        <v>0</v>
      </c>
      <c r="AO1377" s="166">
        <f t="shared" ca="1" si="43"/>
        <v>0</v>
      </c>
      <c r="AQ1377" s="96">
        <f ca="1">OFFSET(DATA!$F$6,25,$AF1377,1,1)</f>
        <v>0</v>
      </c>
      <c r="AR1377" s="190">
        <f ca="1">IF($AQ1377&gt;0,OFFSET(DATA!$F$6,25+27*AR$10,$AF1377,1,1)/$AQ1377,0)</f>
        <v>0</v>
      </c>
      <c r="AS1377" s="190">
        <f ca="1">IF($AQ1377&gt;0,OFFSET(DATA!$F$6,25+27*AS$10,$AF1377,1,1)/$AQ1377,0)</f>
        <v>0</v>
      </c>
      <c r="AT1377" s="190">
        <f ca="1">IF($AQ1377&gt;0,OFFSET(DATA!$F$6,25+27*AT$10,$AF1377,1,1)/$AQ1377,0)</f>
        <v>0</v>
      </c>
      <c r="AU1377" s="190">
        <f ca="1">IF($AQ1377&gt;0,OFFSET(DATA!$F$6,25+27*AU$10,$AF1377,1,1)/$AQ1377,0)</f>
        <v>0</v>
      </c>
      <c r="AV1377" s="190">
        <f ca="1">IF($AQ1377&gt;0,OFFSET(DATA!$F$6,25+27*AV$10,$AF1377,1,1)/$AQ1377,0)</f>
        <v>0</v>
      </c>
      <c r="AW1377" s="190">
        <f ca="1">IF($AQ1377&gt;0,OFFSET(DATA!$F$6,25+27*AW$10,$AF1377,1,1)/$AQ1377,0)</f>
        <v>0</v>
      </c>
      <c r="AZ1377" s="166">
        <f t="shared" ca="1" si="44"/>
        <v>1</v>
      </c>
      <c r="BA1377" s="190">
        <f ca="1">IF($AG1377&gt;0,OFFSET(DATA!$F$6,BA$10+27*(7-$AE$8),$AF1377,1,1)/OFFSET(DATA!$F$6,BA$10,$AF1377,1,1),0)</f>
        <v>0</v>
      </c>
      <c r="BB1377" s="190">
        <f ca="1">IF($AG1377&gt;0,OFFSET(DATA!$F$6,BB$10+27*(7-$AE$8),$AF1377,1,1)/OFFSET(DATA!$F$6,BB$10,$AF1377,1,1),0)</f>
        <v>0</v>
      </c>
      <c r="BC1377" s="190">
        <f ca="1">IF($AG1377&gt;0,OFFSET(DATA!$F$6,BC$10+27*(7-$AE$8),$AF1377,1,1)/OFFSET(DATA!$F$6,BC$10,$AF1377,1,1),0)</f>
        <v>0</v>
      </c>
      <c r="BD1377" s="190">
        <f ca="1">IF($AG1377&gt;0,OFFSET(DATA!$F$6,BD$10+27*(7-$AE$8),$AF1377,1,1)/OFFSET(DATA!$F$6,BD$10,$AF1377,1,1),0)</f>
        <v>0</v>
      </c>
      <c r="BE1377" s="190">
        <f ca="1">IF($AG1377&gt;0,OFFSET(DATA!$F$6,BE$10+27*(7-$AE$8),$AF1377,1,1)/OFFSET(DATA!$F$6,BE$10,$AF1377,1,1),0)</f>
        <v>0</v>
      </c>
      <c r="BF1377" s="190">
        <f ca="1">IF($AG1377&gt;0,OFFSET(DATA!$F$6,BF$10+27*(7-$AE$8),$AF1377,1,1)/OFFSET(DATA!$F$6,BF$10,$AF1377,1,1),0)</f>
        <v>0</v>
      </c>
      <c r="BG1377" s="190">
        <f ca="1">IF($AG1377&gt;0,OFFSET(DATA!$F$6,BG$10+27*(7-$AE$8),$AF1377,1,1)/OFFSET(DATA!$F$6,BG$10,$AF1377,1,1),0)</f>
        <v>0</v>
      </c>
      <c r="BH1377" s="190">
        <f ca="1">IF($AG1377&gt;0,OFFSET(DATA!$F$6,BH$10+27*(7-$AE$8),$AF1377,1,1)/OFFSET(DATA!$F$6,BH$10,$AF1377,1,1),0)</f>
        <v>0</v>
      </c>
      <c r="BI1377" s="190">
        <f ca="1">IF($AG1377&gt;0,OFFSET(DATA!$F$6,BI$10+27*(7-$AE$8),$AF1377,1,1)/OFFSET(DATA!$F$6,BI$10,$AF1377,1,1),0)</f>
        <v>0</v>
      </c>
      <c r="BJ1377" s="190">
        <f ca="1">IF($AG1377&gt;0,OFFSET(DATA!$F$6,BJ$10+27*(7-$AE$8),$AF1377,1,1)/OFFSET(DATA!$F$6,BJ$10,$AF1377,1,1),0)</f>
        <v>0</v>
      </c>
      <c r="BK1377" s="190">
        <f ca="1">IF($AG1377&gt;0,OFFSET(DATA!$F$6,BK$10+27*(7-$AE$8),$AF1377,1,1)/OFFSET(DATA!$F$6,BK$10,$AF1377,1,1),0)</f>
        <v>0</v>
      </c>
      <c r="BL1377" s="190">
        <f ca="1">IF($AG1377&gt;0,OFFSET(DATA!$F$6,BL$10+27*(7-$AE$8),$AF1377,1,1)/OFFSET(DATA!$F$6,BL$10,$AF1377,1,1),0)</f>
        <v>0</v>
      </c>
      <c r="BM1377" s="190">
        <f ca="1">IF($AG1377&gt;0,OFFSET(DATA!$F$6,BM$10+27*(7-$AE$8),$AF1377,1,1)/OFFSET(DATA!$F$6,BM$10,$AF1377,1,1),0)</f>
        <v>0</v>
      </c>
      <c r="BN1377" s="190">
        <f ca="1">IF($AG1377&gt;0,OFFSET(DATA!$F$6,BN$10+27*(7-$AE$8),$AF1377,1,1)/OFFSET(DATA!$F$6,BN$10,$AF1377,1,1),0)</f>
        <v>0</v>
      </c>
      <c r="BO1377" s="190">
        <f ca="1">IF($AG1377&gt;0,OFFSET(DATA!$F$6,BO$10+27*(7-$AE$8),$AF1377,1,1)/OFFSET(DATA!$F$6,BO$10,$AF1377,1,1),0)</f>
        <v>0</v>
      </c>
      <c r="BP1377" s="190">
        <f ca="1">IF($AG1377&gt;0,OFFSET(DATA!$F$6,BP$10+27*(7-$AE$8),$AF1377,1,1)/OFFSET(DATA!$F$6,BP$10,$AF1377,1,1),0)</f>
        <v>0</v>
      </c>
      <c r="BQ1377" s="190">
        <f ca="1">IF($AG1377&gt;0,OFFSET(DATA!$F$6,BQ$10+27*(7-$AE$8),$AF1377,1,1)/OFFSET(DATA!$F$6,BQ$10,$AF1377,1,1),0)</f>
        <v>0</v>
      </c>
      <c r="BR1377" s="190">
        <f ca="1">IF($AG1377&gt;0,OFFSET(DATA!$F$6,BR$10+27*(7-$AE$8),$AF1377,1,1)/OFFSET(DATA!$F$6,BR$10,$AF1377,1,1),0)</f>
        <v>0</v>
      </c>
      <c r="BS1377" s="190">
        <f ca="1">IF($AG1377&gt;0,OFFSET(DATA!$F$6,BS$10+27*(7-$AE$8),$AF1377,1,1)/OFFSET(DATA!$F$6,BS$10,$AF1377,1,1),0)</f>
        <v>0</v>
      </c>
      <c r="BT1377" s="190">
        <f ca="1">IF($AG1377&gt;0,OFFSET(DATA!$F$6,BT$10+27*(7-$AE$8),$AF1377,1,1)/OFFSET(DATA!$F$6,BT$10,$AF1377,1,1),0)</f>
        <v>0</v>
      </c>
      <c r="BU1377" s="190">
        <f ca="1">IF($AG1377&gt;0,OFFSET(DATA!$F$6,BU$10+27*(7-$AE$8),$AF1377,1,1)/OFFSET(DATA!$F$6,BU$10,$AF1377,1,1),0)</f>
        <v>0</v>
      </c>
      <c r="BV1377" s="190">
        <f ca="1">IF($AG1377&gt;0,OFFSET(DATA!$F$6,BV$10+27*(7-$AE$8),$AF1377,1,1)/OFFSET(DATA!$F$6,BV$10,$AF1377,1,1),0)</f>
        <v>0</v>
      </c>
      <c r="BW1377" s="190">
        <f ca="1">IF($AG1377&gt;0,OFFSET(DATA!$F$6,BW$10+27*(7-$AE$8),$AF1377,1,1)/OFFSET(DATA!$F$6,BW$10,$AF1377,1,1),0)</f>
        <v>0</v>
      </c>
      <c r="BX1377" s="190">
        <f ca="1">IF($AG1377&gt;0,OFFSET(DATA!$F$6,BX$10+27*(7-$AE$8),$AF1377,1,1)/OFFSET(DATA!$F$6,BX$10,$AF1377,1,1),0)</f>
        <v>0</v>
      </c>
    </row>
    <row r="1378" spans="32:76" x14ac:dyDescent="0.2">
      <c r="AF1378" s="166">
        <v>1367</v>
      </c>
      <c r="AG1378" s="96">
        <f ca="1">OFFSET(DATA!$F$6,$AF$10,$AF1378,1,1)</f>
        <v>0</v>
      </c>
      <c r="AH1378" s="190">
        <f ca="1">IF($AG1378&gt;0,OFFSET(DATA!$F$6,$AF$10+27*AH$10,$AF1378,1,1)/$AG1378,0)</f>
        <v>0</v>
      </c>
      <c r="AI1378" s="190">
        <f ca="1">IF($AG1378&gt;0,OFFSET(DATA!$F$6,$AF$10+27*AI$10,$AF1378,1,1)/$AG1378,0)</f>
        <v>0</v>
      </c>
      <c r="AJ1378" s="190">
        <f ca="1">IF($AG1378&gt;0,OFFSET(DATA!$F$6,$AF$10+27*AJ$10,$AF1378,1,1)/$AG1378,0)</f>
        <v>0</v>
      </c>
      <c r="AK1378" s="190">
        <f ca="1">IF($AG1378&gt;0,OFFSET(DATA!$F$6,$AF$10+27*AK$10,$AF1378,1,1)/$AG1378,0)</f>
        <v>0</v>
      </c>
      <c r="AL1378" s="190">
        <f ca="1">IF($AG1378&gt;0,OFFSET(DATA!$F$6,$AF$10+27*AL$10,$AF1378,1,1)/$AG1378,0)</f>
        <v>0</v>
      </c>
      <c r="AM1378" s="190">
        <f ca="1">IF($AG1378&gt;0,OFFSET(DATA!$F$6,$AF$10+27*AM$10,$AF1378,1,1)/$AG1378,0)</f>
        <v>0</v>
      </c>
      <c r="AN1378" s="166">
        <f ca="1">OFFSET(DATA!$F$6,$AF$10+27*AN$10,$AF1378,1,1)</f>
        <v>0</v>
      </c>
      <c r="AO1378" s="166">
        <f t="shared" ca="1" si="43"/>
        <v>0</v>
      </c>
      <c r="AQ1378" s="96">
        <f ca="1">OFFSET(DATA!$F$6,25,$AF1378,1,1)</f>
        <v>0</v>
      </c>
      <c r="AR1378" s="190">
        <f ca="1">IF($AQ1378&gt;0,OFFSET(DATA!$F$6,25+27*AR$10,$AF1378,1,1)/$AQ1378,0)</f>
        <v>0</v>
      </c>
      <c r="AS1378" s="190">
        <f ca="1">IF($AQ1378&gt;0,OFFSET(DATA!$F$6,25+27*AS$10,$AF1378,1,1)/$AQ1378,0)</f>
        <v>0</v>
      </c>
      <c r="AT1378" s="190">
        <f ca="1">IF($AQ1378&gt;0,OFFSET(DATA!$F$6,25+27*AT$10,$AF1378,1,1)/$AQ1378,0)</f>
        <v>0</v>
      </c>
      <c r="AU1378" s="190">
        <f ca="1">IF($AQ1378&gt;0,OFFSET(DATA!$F$6,25+27*AU$10,$AF1378,1,1)/$AQ1378,0)</f>
        <v>0</v>
      </c>
      <c r="AV1378" s="190">
        <f ca="1">IF($AQ1378&gt;0,OFFSET(DATA!$F$6,25+27*AV$10,$AF1378,1,1)/$AQ1378,0)</f>
        <v>0</v>
      </c>
      <c r="AW1378" s="190">
        <f ca="1">IF($AQ1378&gt;0,OFFSET(DATA!$F$6,25+27*AW$10,$AF1378,1,1)/$AQ1378,0)</f>
        <v>0</v>
      </c>
      <c r="AZ1378" s="166">
        <f t="shared" ca="1" si="44"/>
        <v>1</v>
      </c>
      <c r="BA1378" s="190">
        <f ca="1">IF($AG1378&gt;0,OFFSET(DATA!$F$6,BA$10+27*(7-$AE$8),$AF1378,1,1)/OFFSET(DATA!$F$6,BA$10,$AF1378,1,1),0)</f>
        <v>0</v>
      </c>
      <c r="BB1378" s="190">
        <f ca="1">IF($AG1378&gt;0,OFFSET(DATA!$F$6,BB$10+27*(7-$AE$8),$AF1378,1,1)/OFFSET(DATA!$F$6,BB$10,$AF1378,1,1),0)</f>
        <v>0</v>
      </c>
      <c r="BC1378" s="190">
        <f ca="1">IF($AG1378&gt;0,OFFSET(DATA!$F$6,BC$10+27*(7-$AE$8),$AF1378,1,1)/OFFSET(DATA!$F$6,BC$10,$AF1378,1,1),0)</f>
        <v>0</v>
      </c>
      <c r="BD1378" s="190">
        <f ca="1">IF($AG1378&gt;0,OFFSET(DATA!$F$6,BD$10+27*(7-$AE$8),$AF1378,1,1)/OFFSET(DATA!$F$6,BD$10,$AF1378,1,1),0)</f>
        <v>0</v>
      </c>
      <c r="BE1378" s="190">
        <f ca="1">IF($AG1378&gt;0,OFFSET(DATA!$F$6,BE$10+27*(7-$AE$8),$AF1378,1,1)/OFFSET(DATA!$F$6,BE$10,$AF1378,1,1),0)</f>
        <v>0</v>
      </c>
      <c r="BF1378" s="190">
        <f ca="1">IF($AG1378&gt;0,OFFSET(DATA!$F$6,BF$10+27*(7-$AE$8),$AF1378,1,1)/OFFSET(DATA!$F$6,BF$10,$AF1378,1,1),0)</f>
        <v>0</v>
      </c>
      <c r="BG1378" s="190">
        <f ca="1">IF($AG1378&gt;0,OFFSET(DATA!$F$6,BG$10+27*(7-$AE$8),$AF1378,1,1)/OFFSET(DATA!$F$6,BG$10,$AF1378,1,1),0)</f>
        <v>0</v>
      </c>
      <c r="BH1378" s="190">
        <f ca="1">IF($AG1378&gt;0,OFFSET(DATA!$F$6,BH$10+27*(7-$AE$8),$AF1378,1,1)/OFFSET(DATA!$F$6,BH$10,$AF1378,1,1),0)</f>
        <v>0</v>
      </c>
      <c r="BI1378" s="190">
        <f ca="1">IF($AG1378&gt;0,OFFSET(DATA!$F$6,BI$10+27*(7-$AE$8),$AF1378,1,1)/OFFSET(DATA!$F$6,BI$10,$AF1378,1,1),0)</f>
        <v>0</v>
      </c>
      <c r="BJ1378" s="190">
        <f ca="1">IF($AG1378&gt;0,OFFSET(DATA!$F$6,BJ$10+27*(7-$AE$8),$AF1378,1,1)/OFFSET(DATA!$F$6,BJ$10,$AF1378,1,1),0)</f>
        <v>0</v>
      </c>
      <c r="BK1378" s="190">
        <f ca="1">IF($AG1378&gt;0,OFFSET(DATA!$F$6,BK$10+27*(7-$AE$8),$AF1378,1,1)/OFFSET(DATA!$F$6,BK$10,$AF1378,1,1),0)</f>
        <v>0</v>
      </c>
      <c r="BL1378" s="190">
        <f ca="1">IF($AG1378&gt;0,OFFSET(DATA!$F$6,BL$10+27*(7-$AE$8),$AF1378,1,1)/OFFSET(DATA!$F$6,BL$10,$AF1378,1,1),0)</f>
        <v>0</v>
      </c>
      <c r="BM1378" s="190">
        <f ca="1">IF($AG1378&gt;0,OFFSET(DATA!$F$6,BM$10+27*(7-$AE$8),$AF1378,1,1)/OFFSET(DATA!$F$6,BM$10,$AF1378,1,1),0)</f>
        <v>0</v>
      </c>
      <c r="BN1378" s="190">
        <f ca="1">IF($AG1378&gt;0,OFFSET(DATA!$F$6,BN$10+27*(7-$AE$8),$AF1378,1,1)/OFFSET(DATA!$F$6,BN$10,$AF1378,1,1),0)</f>
        <v>0</v>
      </c>
      <c r="BO1378" s="190">
        <f ca="1">IF($AG1378&gt;0,OFFSET(DATA!$F$6,BO$10+27*(7-$AE$8),$AF1378,1,1)/OFFSET(DATA!$F$6,BO$10,$AF1378,1,1),0)</f>
        <v>0</v>
      </c>
      <c r="BP1378" s="190">
        <f ca="1">IF($AG1378&gt;0,OFFSET(DATA!$F$6,BP$10+27*(7-$AE$8),$AF1378,1,1)/OFFSET(DATA!$F$6,BP$10,$AF1378,1,1),0)</f>
        <v>0</v>
      </c>
      <c r="BQ1378" s="190">
        <f ca="1">IF($AG1378&gt;0,OFFSET(DATA!$F$6,BQ$10+27*(7-$AE$8),$AF1378,1,1)/OFFSET(DATA!$F$6,BQ$10,$AF1378,1,1),0)</f>
        <v>0</v>
      </c>
      <c r="BR1378" s="190">
        <f ca="1">IF($AG1378&gt;0,OFFSET(DATA!$F$6,BR$10+27*(7-$AE$8),$AF1378,1,1)/OFFSET(DATA!$F$6,BR$10,$AF1378,1,1),0)</f>
        <v>0</v>
      </c>
      <c r="BS1378" s="190">
        <f ca="1">IF($AG1378&gt;0,OFFSET(DATA!$F$6,BS$10+27*(7-$AE$8),$AF1378,1,1)/OFFSET(DATA!$F$6,BS$10,$AF1378,1,1),0)</f>
        <v>0</v>
      </c>
      <c r="BT1378" s="190">
        <f ca="1">IF($AG1378&gt;0,OFFSET(DATA!$F$6,BT$10+27*(7-$AE$8),$AF1378,1,1)/OFFSET(DATA!$F$6,BT$10,$AF1378,1,1),0)</f>
        <v>0</v>
      </c>
      <c r="BU1378" s="190">
        <f ca="1">IF($AG1378&gt;0,OFFSET(DATA!$F$6,BU$10+27*(7-$AE$8),$AF1378,1,1)/OFFSET(DATA!$F$6,BU$10,$AF1378,1,1),0)</f>
        <v>0</v>
      </c>
      <c r="BV1378" s="190">
        <f ca="1">IF($AG1378&gt;0,OFFSET(DATA!$F$6,BV$10+27*(7-$AE$8),$AF1378,1,1)/OFFSET(DATA!$F$6,BV$10,$AF1378,1,1),0)</f>
        <v>0</v>
      </c>
      <c r="BW1378" s="190">
        <f ca="1">IF($AG1378&gt;0,OFFSET(DATA!$F$6,BW$10+27*(7-$AE$8),$AF1378,1,1)/OFFSET(DATA!$F$6,BW$10,$AF1378,1,1),0)</f>
        <v>0</v>
      </c>
      <c r="BX1378" s="190">
        <f ca="1">IF($AG1378&gt;0,OFFSET(DATA!$F$6,BX$10+27*(7-$AE$8),$AF1378,1,1)/OFFSET(DATA!$F$6,BX$10,$AF1378,1,1),0)</f>
        <v>0</v>
      </c>
    </row>
    <row r="1379" spans="32:76" x14ac:dyDescent="0.2">
      <c r="AF1379" s="166">
        <v>1368</v>
      </c>
      <c r="AG1379" s="96">
        <f ca="1">OFFSET(DATA!$F$6,$AF$10,$AF1379,1,1)</f>
        <v>0</v>
      </c>
      <c r="AH1379" s="190">
        <f ca="1">IF($AG1379&gt;0,OFFSET(DATA!$F$6,$AF$10+27*AH$10,$AF1379,1,1)/$AG1379,0)</f>
        <v>0</v>
      </c>
      <c r="AI1379" s="190">
        <f ca="1">IF($AG1379&gt;0,OFFSET(DATA!$F$6,$AF$10+27*AI$10,$AF1379,1,1)/$AG1379,0)</f>
        <v>0</v>
      </c>
      <c r="AJ1379" s="190">
        <f ca="1">IF($AG1379&gt;0,OFFSET(DATA!$F$6,$AF$10+27*AJ$10,$AF1379,1,1)/$AG1379,0)</f>
        <v>0</v>
      </c>
      <c r="AK1379" s="190">
        <f ca="1">IF($AG1379&gt;0,OFFSET(DATA!$F$6,$AF$10+27*AK$10,$AF1379,1,1)/$AG1379,0)</f>
        <v>0</v>
      </c>
      <c r="AL1379" s="190">
        <f ca="1">IF($AG1379&gt;0,OFFSET(DATA!$F$6,$AF$10+27*AL$10,$AF1379,1,1)/$AG1379,0)</f>
        <v>0</v>
      </c>
      <c r="AM1379" s="190">
        <f ca="1">IF($AG1379&gt;0,OFFSET(DATA!$F$6,$AF$10+27*AM$10,$AF1379,1,1)/$AG1379,0)</f>
        <v>0</v>
      </c>
      <c r="AN1379" s="166">
        <f ca="1">OFFSET(DATA!$F$6,$AF$10+27*AN$10,$AF1379,1,1)</f>
        <v>0</v>
      </c>
      <c r="AO1379" s="166">
        <f t="shared" ca="1" si="43"/>
        <v>0</v>
      </c>
      <c r="AQ1379" s="96">
        <f ca="1">OFFSET(DATA!$F$6,25,$AF1379,1,1)</f>
        <v>0</v>
      </c>
      <c r="AR1379" s="190">
        <f ca="1">IF($AQ1379&gt;0,OFFSET(DATA!$F$6,25+27*AR$10,$AF1379,1,1)/$AQ1379,0)</f>
        <v>0</v>
      </c>
      <c r="AS1379" s="190">
        <f ca="1">IF($AQ1379&gt;0,OFFSET(DATA!$F$6,25+27*AS$10,$AF1379,1,1)/$AQ1379,0)</f>
        <v>0</v>
      </c>
      <c r="AT1379" s="190">
        <f ca="1">IF($AQ1379&gt;0,OFFSET(DATA!$F$6,25+27*AT$10,$AF1379,1,1)/$AQ1379,0)</f>
        <v>0</v>
      </c>
      <c r="AU1379" s="190">
        <f ca="1">IF($AQ1379&gt;0,OFFSET(DATA!$F$6,25+27*AU$10,$AF1379,1,1)/$AQ1379,0)</f>
        <v>0</v>
      </c>
      <c r="AV1379" s="190">
        <f ca="1">IF($AQ1379&gt;0,OFFSET(DATA!$F$6,25+27*AV$10,$AF1379,1,1)/$AQ1379,0)</f>
        <v>0</v>
      </c>
      <c r="AW1379" s="190">
        <f ca="1">IF($AQ1379&gt;0,OFFSET(DATA!$F$6,25+27*AW$10,$AF1379,1,1)/$AQ1379,0)</f>
        <v>0</v>
      </c>
      <c r="AZ1379" s="166">
        <f t="shared" ca="1" si="44"/>
        <v>1</v>
      </c>
      <c r="BA1379" s="190">
        <f ca="1">IF($AG1379&gt;0,OFFSET(DATA!$F$6,BA$10+27*(7-$AE$8),$AF1379,1,1)/OFFSET(DATA!$F$6,BA$10,$AF1379,1,1),0)</f>
        <v>0</v>
      </c>
      <c r="BB1379" s="190">
        <f ca="1">IF($AG1379&gt;0,OFFSET(DATA!$F$6,BB$10+27*(7-$AE$8),$AF1379,1,1)/OFFSET(DATA!$F$6,BB$10,$AF1379,1,1),0)</f>
        <v>0</v>
      </c>
      <c r="BC1379" s="190">
        <f ca="1">IF($AG1379&gt;0,OFFSET(DATA!$F$6,BC$10+27*(7-$AE$8),$AF1379,1,1)/OFFSET(DATA!$F$6,BC$10,$AF1379,1,1),0)</f>
        <v>0</v>
      </c>
      <c r="BD1379" s="190">
        <f ca="1">IF($AG1379&gt;0,OFFSET(DATA!$F$6,BD$10+27*(7-$AE$8),$AF1379,1,1)/OFFSET(DATA!$F$6,BD$10,$AF1379,1,1),0)</f>
        <v>0</v>
      </c>
      <c r="BE1379" s="190">
        <f ca="1">IF($AG1379&gt;0,OFFSET(DATA!$F$6,BE$10+27*(7-$AE$8),$AF1379,1,1)/OFFSET(DATA!$F$6,BE$10,$AF1379,1,1),0)</f>
        <v>0</v>
      </c>
      <c r="BF1379" s="190">
        <f ca="1">IF($AG1379&gt;0,OFFSET(DATA!$F$6,BF$10+27*(7-$AE$8),$AF1379,1,1)/OFFSET(DATA!$F$6,BF$10,$AF1379,1,1),0)</f>
        <v>0</v>
      </c>
      <c r="BG1379" s="190">
        <f ca="1">IF($AG1379&gt;0,OFFSET(DATA!$F$6,BG$10+27*(7-$AE$8),$AF1379,1,1)/OFFSET(DATA!$F$6,BG$10,$AF1379,1,1),0)</f>
        <v>0</v>
      </c>
      <c r="BH1379" s="190">
        <f ca="1">IF($AG1379&gt;0,OFFSET(DATA!$F$6,BH$10+27*(7-$AE$8),$AF1379,1,1)/OFFSET(DATA!$F$6,BH$10,$AF1379,1,1),0)</f>
        <v>0</v>
      </c>
      <c r="BI1379" s="190">
        <f ca="1">IF($AG1379&gt;0,OFFSET(DATA!$F$6,BI$10+27*(7-$AE$8),$AF1379,1,1)/OFFSET(DATA!$F$6,BI$10,$AF1379,1,1),0)</f>
        <v>0</v>
      </c>
      <c r="BJ1379" s="190">
        <f ca="1">IF($AG1379&gt;0,OFFSET(DATA!$F$6,BJ$10+27*(7-$AE$8),$AF1379,1,1)/OFFSET(DATA!$F$6,BJ$10,$AF1379,1,1),0)</f>
        <v>0</v>
      </c>
      <c r="BK1379" s="190">
        <f ca="1">IF($AG1379&gt;0,OFFSET(DATA!$F$6,BK$10+27*(7-$AE$8),$AF1379,1,1)/OFFSET(DATA!$F$6,BK$10,$AF1379,1,1),0)</f>
        <v>0</v>
      </c>
      <c r="BL1379" s="190">
        <f ca="1">IF($AG1379&gt;0,OFFSET(DATA!$F$6,BL$10+27*(7-$AE$8),$AF1379,1,1)/OFFSET(DATA!$F$6,BL$10,$AF1379,1,1),0)</f>
        <v>0</v>
      </c>
      <c r="BM1379" s="190">
        <f ca="1">IF($AG1379&gt;0,OFFSET(DATA!$F$6,BM$10+27*(7-$AE$8),$AF1379,1,1)/OFFSET(DATA!$F$6,BM$10,$AF1379,1,1),0)</f>
        <v>0</v>
      </c>
      <c r="BN1379" s="190">
        <f ca="1">IF($AG1379&gt;0,OFFSET(DATA!$F$6,BN$10+27*(7-$AE$8),$AF1379,1,1)/OFFSET(DATA!$F$6,BN$10,$AF1379,1,1),0)</f>
        <v>0</v>
      </c>
      <c r="BO1379" s="190">
        <f ca="1">IF($AG1379&gt;0,OFFSET(DATA!$F$6,BO$10+27*(7-$AE$8),$AF1379,1,1)/OFFSET(DATA!$F$6,BO$10,$AF1379,1,1),0)</f>
        <v>0</v>
      </c>
      <c r="BP1379" s="190">
        <f ca="1">IF($AG1379&gt;0,OFFSET(DATA!$F$6,BP$10+27*(7-$AE$8),$AF1379,1,1)/OFFSET(DATA!$F$6,BP$10,$AF1379,1,1),0)</f>
        <v>0</v>
      </c>
      <c r="BQ1379" s="190">
        <f ca="1">IF($AG1379&gt;0,OFFSET(DATA!$F$6,BQ$10+27*(7-$AE$8),$AF1379,1,1)/OFFSET(DATA!$F$6,BQ$10,$AF1379,1,1),0)</f>
        <v>0</v>
      </c>
      <c r="BR1379" s="190">
        <f ca="1">IF($AG1379&gt;0,OFFSET(DATA!$F$6,BR$10+27*(7-$AE$8),$AF1379,1,1)/OFFSET(DATA!$F$6,BR$10,$AF1379,1,1),0)</f>
        <v>0</v>
      </c>
      <c r="BS1379" s="190">
        <f ca="1">IF($AG1379&gt;0,OFFSET(DATA!$F$6,BS$10+27*(7-$AE$8),$AF1379,1,1)/OFFSET(DATA!$F$6,BS$10,$AF1379,1,1),0)</f>
        <v>0</v>
      </c>
      <c r="BT1379" s="190">
        <f ca="1">IF($AG1379&gt;0,OFFSET(DATA!$F$6,BT$10+27*(7-$AE$8),$AF1379,1,1)/OFFSET(DATA!$F$6,BT$10,$AF1379,1,1),0)</f>
        <v>0</v>
      </c>
      <c r="BU1379" s="190">
        <f ca="1">IF($AG1379&gt;0,OFFSET(DATA!$F$6,BU$10+27*(7-$AE$8),$AF1379,1,1)/OFFSET(DATA!$F$6,BU$10,$AF1379,1,1),0)</f>
        <v>0</v>
      </c>
      <c r="BV1379" s="190">
        <f ca="1">IF($AG1379&gt;0,OFFSET(DATA!$F$6,BV$10+27*(7-$AE$8),$AF1379,1,1)/OFFSET(DATA!$F$6,BV$10,$AF1379,1,1),0)</f>
        <v>0</v>
      </c>
      <c r="BW1379" s="190">
        <f ca="1">IF($AG1379&gt;0,OFFSET(DATA!$F$6,BW$10+27*(7-$AE$8),$AF1379,1,1)/OFFSET(DATA!$F$6,BW$10,$AF1379,1,1),0)</f>
        <v>0</v>
      </c>
      <c r="BX1379" s="190">
        <f ca="1">IF($AG1379&gt;0,OFFSET(DATA!$F$6,BX$10+27*(7-$AE$8),$AF1379,1,1)/OFFSET(DATA!$F$6,BX$10,$AF1379,1,1),0)</f>
        <v>0</v>
      </c>
    </row>
    <row r="1380" spans="32:76" x14ac:dyDescent="0.2">
      <c r="AF1380" s="166">
        <v>1369</v>
      </c>
      <c r="AG1380" s="96">
        <f ca="1">OFFSET(DATA!$F$6,$AF$10,$AF1380,1,1)</f>
        <v>0</v>
      </c>
      <c r="AH1380" s="190">
        <f ca="1">IF($AG1380&gt;0,OFFSET(DATA!$F$6,$AF$10+27*AH$10,$AF1380,1,1)/$AG1380,0)</f>
        <v>0</v>
      </c>
      <c r="AI1380" s="190">
        <f ca="1">IF($AG1380&gt;0,OFFSET(DATA!$F$6,$AF$10+27*AI$10,$AF1380,1,1)/$AG1380,0)</f>
        <v>0</v>
      </c>
      <c r="AJ1380" s="190">
        <f ca="1">IF($AG1380&gt;0,OFFSET(DATA!$F$6,$AF$10+27*AJ$10,$AF1380,1,1)/$AG1380,0)</f>
        <v>0</v>
      </c>
      <c r="AK1380" s="190">
        <f ca="1">IF($AG1380&gt;0,OFFSET(DATA!$F$6,$AF$10+27*AK$10,$AF1380,1,1)/$AG1380,0)</f>
        <v>0</v>
      </c>
      <c r="AL1380" s="190">
        <f ca="1">IF($AG1380&gt;0,OFFSET(DATA!$F$6,$AF$10+27*AL$10,$AF1380,1,1)/$AG1380,0)</f>
        <v>0</v>
      </c>
      <c r="AM1380" s="190">
        <f ca="1">IF($AG1380&gt;0,OFFSET(DATA!$F$6,$AF$10+27*AM$10,$AF1380,1,1)/$AG1380,0)</f>
        <v>0</v>
      </c>
      <c r="AN1380" s="166">
        <f ca="1">OFFSET(DATA!$F$6,$AF$10+27*AN$10,$AF1380,1,1)</f>
        <v>0</v>
      </c>
      <c r="AO1380" s="166">
        <f t="shared" ca="1" si="43"/>
        <v>0</v>
      </c>
      <c r="AQ1380" s="96">
        <f ca="1">OFFSET(DATA!$F$6,25,$AF1380,1,1)</f>
        <v>0</v>
      </c>
      <c r="AR1380" s="190">
        <f ca="1">IF($AQ1380&gt;0,OFFSET(DATA!$F$6,25+27*AR$10,$AF1380,1,1)/$AQ1380,0)</f>
        <v>0</v>
      </c>
      <c r="AS1380" s="190">
        <f ca="1">IF($AQ1380&gt;0,OFFSET(DATA!$F$6,25+27*AS$10,$AF1380,1,1)/$AQ1380,0)</f>
        <v>0</v>
      </c>
      <c r="AT1380" s="190">
        <f ca="1">IF($AQ1380&gt;0,OFFSET(DATA!$F$6,25+27*AT$10,$AF1380,1,1)/$AQ1380,0)</f>
        <v>0</v>
      </c>
      <c r="AU1380" s="190">
        <f ca="1">IF($AQ1380&gt;0,OFFSET(DATA!$F$6,25+27*AU$10,$AF1380,1,1)/$AQ1380,0)</f>
        <v>0</v>
      </c>
      <c r="AV1380" s="190">
        <f ca="1">IF($AQ1380&gt;0,OFFSET(DATA!$F$6,25+27*AV$10,$AF1380,1,1)/$AQ1380,0)</f>
        <v>0</v>
      </c>
      <c r="AW1380" s="190">
        <f ca="1">IF($AQ1380&gt;0,OFFSET(DATA!$F$6,25+27*AW$10,$AF1380,1,1)/$AQ1380,0)</f>
        <v>0</v>
      </c>
      <c r="AZ1380" s="166">
        <f t="shared" ca="1" si="44"/>
        <v>1</v>
      </c>
      <c r="BA1380" s="190">
        <f ca="1">IF($AG1380&gt;0,OFFSET(DATA!$F$6,BA$10+27*(7-$AE$8),$AF1380,1,1)/OFFSET(DATA!$F$6,BA$10,$AF1380,1,1),0)</f>
        <v>0</v>
      </c>
      <c r="BB1380" s="190">
        <f ca="1">IF($AG1380&gt;0,OFFSET(DATA!$F$6,BB$10+27*(7-$AE$8),$AF1380,1,1)/OFFSET(DATA!$F$6,BB$10,$AF1380,1,1),0)</f>
        <v>0</v>
      </c>
      <c r="BC1380" s="190">
        <f ca="1">IF($AG1380&gt;0,OFFSET(DATA!$F$6,BC$10+27*(7-$AE$8),$AF1380,1,1)/OFFSET(DATA!$F$6,BC$10,$AF1380,1,1),0)</f>
        <v>0</v>
      </c>
      <c r="BD1380" s="190">
        <f ca="1">IF($AG1380&gt;0,OFFSET(DATA!$F$6,BD$10+27*(7-$AE$8),$AF1380,1,1)/OFFSET(DATA!$F$6,BD$10,$AF1380,1,1),0)</f>
        <v>0</v>
      </c>
      <c r="BE1380" s="190">
        <f ca="1">IF($AG1380&gt;0,OFFSET(DATA!$F$6,BE$10+27*(7-$AE$8),$AF1380,1,1)/OFFSET(DATA!$F$6,BE$10,$AF1380,1,1),0)</f>
        <v>0</v>
      </c>
      <c r="BF1380" s="190">
        <f ca="1">IF($AG1380&gt;0,OFFSET(DATA!$F$6,BF$10+27*(7-$AE$8),$AF1380,1,1)/OFFSET(DATA!$F$6,BF$10,$AF1380,1,1),0)</f>
        <v>0</v>
      </c>
      <c r="BG1380" s="190">
        <f ca="1">IF($AG1380&gt;0,OFFSET(DATA!$F$6,BG$10+27*(7-$AE$8),$AF1380,1,1)/OFFSET(DATA!$F$6,BG$10,$AF1380,1,1),0)</f>
        <v>0</v>
      </c>
      <c r="BH1380" s="190">
        <f ca="1">IF($AG1380&gt;0,OFFSET(DATA!$F$6,BH$10+27*(7-$AE$8),$AF1380,1,1)/OFFSET(DATA!$F$6,BH$10,$AF1380,1,1),0)</f>
        <v>0</v>
      </c>
      <c r="BI1380" s="190">
        <f ca="1">IF($AG1380&gt;0,OFFSET(DATA!$F$6,BI$10+27*(7-$AE$8),$AF1380,1,1)/OFFSET(DATA!$F$6,BI$10,$AF1380,1,1),0)</f>
        <v>0</v>
      </c>
      <c r="BJ1380" s="190">
        <f ca="1">IF($AG1380&gt;0,OFFSET(DATA!$F$6,BJ$10+27*(7-$AE$8),$AF1380,1,1)/OFFSET(DATA!$F$6,BJ$10,$AF1380,1,1),0)</f>
        <v>0</v>
      </c>
      <c r="BK1380" s="190">
        <f ca="1">IF($AG1380&gt;0,OFFSET(DATA!$F$6,BK$10+27*(7-$AE$8),$AF1380,1,1)/OFFSET(DATA!$F$6,BK$10,$AF1380,1,1),0)</f>
        <v>0</v>
      </c>
      <c r="BL1380" s="190">
        <f ca="1">IF($AG1380&gt;0,OFFSET(DATA!$F$6,BL$10+27*(7-$AE$8),$AF1380,1,1)/OFFSET(DATA!$F$6,BL$10,$AF1380,1,1),0)</f>
        <v>0</v>
      </c>
      <c r="BM1380" s="190">
        <f ca="1">IF($AG1380&gt;0,OFFSET(DATA!$F$6,BM$10+27*(7-$AE$8),$AF1380,1,1)/OFFSET(DATA!$F$6,BM$10,$AF1380,1,1),0)</f>
        <v>0</v>
      </c>
      <c r="BN1380" s="190">
        <f ca="1">IF($AG1380&gt;0,OFFSET(DATA!$F$6,BN$10+27*(7-$AE$8),$AF1380,1,1)/OFFSET(DATA!$F$6,BN$10,$AF1380,1,1),0)</f>
        <v>0</v>
      </c>
      <c r="BO1380" s="190">
        <f ca="1">IF($AG1380&gt;0,OFFSET(DATA!$F$6,BO$10+27*(7-$AE$8),$AF1380,1,1)/OFFSET(DATA!$F$6,BO$10,$AF1380,1,1),0)</f>
        <v>0</v>
      </c>
      <c r="BP1380" s="190">
        <f ca="1">IF($AG1380&gt;0,OFFSET(DATA!$F$6,BP$10+27*(7-$AE$8),$AF1380,1,1)/OFFSET(DATA!$F$6,BP$10,$AF1380,1,1),0)</f>
        <v>0</v>
      </c>
      <c r="BQ1380" s="190">
        <f ca="1">IF($AG1380&gt;0,OFFSET(DATA!$F$6,BQ$10+27*(7-$AE$8),$AF1380,1,1)/OFFSET(DATA!$F$6,BQ$10,$AF1380,1,1),0)</f>
        <v>0</v>
      </c>
      <c r="BR1380" s="190">
        <f ca="1">IF($AG1380&gt;0,OFFSET(DATA!$F$6,BR$10+27*(7-$AE$8),$AF1380,1,1)/OFFSET(DATA!$F$6,BR$10,$AF1380,1,1),0)</f>
        <v>0</v>
      </c>
      <c r="BS1380" s="190">
        <f ca="1">IF($AG1380&gt;0,OFFSET(DATA!$F$6,BS$10+27*(7-$AE$8),$AF1380,1,1)/OFFSET(DATA!$F$6,BS$10,$AF1380,1,1),0)</f>
        <v>0</v>
      </c>
      <c r="BT1380" s="190">
        <f ca="1">IF($AG1380&gt;0,OFFSET(DATA!$F$6,BT$10+27*(7-$AE$8),$AF1380,1,1)/OFFSET(DATA!$F$6,BT$10,$AF1380,1,1),0)</f>
        <v>0</v>
      </c>
      <c r="BU1380" s="190">
        <f ca="1">IF($AG1380&gt;0,OFFSET(DATA!$F$6,BU$10+27*(7-$AE$8),$AF1380,1,1)/OFFSET(DATA!$F$6,BU$10,$AF1380,1,1),0)</f>
        <v>0</v>
      </c>
      <c r="BV1380" s="190">
        <f ca="1">IF($AG1380&gt;0,OFFSET(DATA!$F$6,BV$10+27*(7-$AE$8),$AF1380,1,1)/OFFSET(DATA!$F$6,BV$10,$AF1380,1,1),0)</f>
        <v>0</v>
      </c>
      <c r="BW1380" s="190">
        <f ca="1">IF($AG1380&gt;0,OFFSET(DATA!$F$6,BW$10+27*(7-$AE$8),$AF1380,1,1)/OFFSET(DATA!$F$6,BW$10,$AF1380,1,1),0)</f>
        <v>0</v>
      </c>
      <c r="BX1380" s="190">
        <f ca="1">IF($AG1380&gt;0,OFFSET(DATA!$F$6,BX$10+27*(7-$AE$8),$AF1380,1,1)/OFFSET(DATA!$F$6,BX$10,$AF1380,1,1),0)</f>
        <v>0</v>
      </c>
    </row>
    <row r="1381" spans="32:76" x14ac:dyDescent="0.2">
      <c r="AF1381" s="166">
        <v>1370</v>
      </c>
      <c r="AG1381" s="96">
        <f ca="1">OFFSET(DATA!$F$6,$AF$10,$AF1381,1,1)</f>
        <v>0</v>
      </c>
      <c r="AH1381" s="190">
        <f ca="1">IF($AG1381&gt;0,OFFSET(DATA!$F$6,$AF$10+27*AH$10,$AF1381,1,1)/$AG1381,0)</f>
        <v>0</v>
      </c>
      <c r="AI1381" s="190">
        <f ca="1">IF($AG1381&gt;0,OFFSET(DATA!$F$6,$AF$10+27*AI$10,$AF1381,1,1)/$AG1381,0)</f>
        <v>0</v>
      </c>
      <c r="AJ1381" s="190">
        <f ca="1">IF($AG1381&gt;0,OFFSET(DATA!$F$6,$AF$10+27*AJ$10,$AF1381,1,1)/$AG1381,0)</f>
        <v>0</v>
      </c>
      <c r="AK1381" s="190">
        <f ca="1">IF($AG1381&gt;0,OFFSET(DATA!$F$6,$AF$10+27*AK$10,$AF1381,1,1)/$AG1381,0)</f>
        <v>0</v>
      </c>
      <c r="AL1381" s="190">
        <f ca="1">IF($AG1381&gt;0,OFFSET(DATA!$F$6,$AF$10+27*AL$10,$AF1381,1,1)/$AG1381,0)</f>
        <v>0</v>
      </c>
      <c r="AM1381" s="190">
        <f ca="1">IF($AG1381&gt;0,OFFSET(DATA!$F$6,$AF$10+27*AM$10,$AF1381,1,1)/$AG1381,0)</f>
        <v>0</v>
      </c>
      <c r="AN1381" s="166">
        <f ca="1">OFFSET(DATA!$F$6,$AF$10+27*AN$10,$AF1381,1,1)</f>
        <v>0</v>
      </c>
      <c r="AO1381" s="166">
        <f t="shared" ca="1" si="43"/>
        <v>0</v>
      </c>
      <c r="AQ1381" s="96">
        <f ca="1">OFFSET(DATA!$F$6,25,$AF1381,1,1)</f>
        <v>0</v>
      </c>
      <c r="AR1381" s="190">
        <f ca="1">IF($AQ1381&gt;0,OFFSET(DATA!$F$6,25+27*AR$10,$AF1381,1,1)/$AQ1381,0)</f>
        <v>0</v>
      </c>
      <c r="AS1381" s="190">
        <f ca="1">IF($AQ1381&gt;0,OFFSET(DATA!$F$6,25+27*AS$10,$AF1381,1,1)/$AQ1381,0)</f>
        <v>0</v>
      </c>
      <c r="AT1381" s="190">
        <f ca="1">IF($AQ1381&gt;0,OFFSET(DATA!$F$6,25+27*AT$10,$AF1381,1,1)/$AQ1381,0)</f>
        <v>0</v>
      </c>
      <c r="AU1381" s="190">
        <f ca="1">IF($AQ1381&gt;0,OFFSET(DATA!$F$6,25+27*AU$10,$AF1381,1,1)/$AQ1381,0)</f>
        <v>0</v>
      </c>
      <c r="AV1381" s="190">
        <f ca="1">IF($AQ1381&gt;0,OFFSET(DATA!$F$6,25+27*AV$10,$AF1381,1,1)/$AQ1381,0)</f>
        <v>0</v>
      </c>
      <c r="AW1381" s="190">
        <f ca="1">IF($AQ1381&gt;0,OFFSET(DATA!$F$6,25+27*AW$10,$AF1381,1,1)/$AQ1381,0)</f>
        <v>0</v>
      </c>
      <c r="AZ1381" s="166">
        <f t="shared" ca="1" si="44"/>
        <v>1</v>
      </c>
      <c r="BA1381" s="190">
        <f ca="1">IF($AG1381&gt;0,OFFSET(DATA!$F$6,BA$10+27*(7-$AE$8),$AF1381,1,1)/OFFSET(DATA!$F$6,BA$10,$AF1381,1,1),0)</f>
        <v>0</v>
      </c>
      <c r="BB1381" s="190">
        <f ca="1">IF($AG1381&gt;0,OFFSET(DATA!$F$6,BB$10+27*(7-$AE$8),$AF1381,1,1)/OFFSET(DATA!$F$6,BB$10,$AF1381,1,1),0)</f>
        <v>0</v>
      </c>
      <c r="BC1381" s="190">
        <f ca="1">IF($AG1381&gt;0,OFFSET(DATA!$F$6,BC$10+27*(7-$AE$8),$AF1381,1,1)/OFFSET(DATA!$F$6,BC$10,$AF1381,1,1),0)</f>
        <v>0</v>
      </c>
      <c r="BD1381" s="190">
        <f ca="1">IF($AG1381&gt;0,OFFSET(DATA!$F$6,BD$10+27*(7-$AE$8),$AF1381,1,1)/OFFSET(DATA!$F$6,BD$10,$AF1381,1,1),0)</f>
        <v>0</v>
      </c>
      <c r="BE1381" s="190">
        <f ca="1">IF($AG1381&gt;0,OFFSET(DATA!$F$6,BE$10+27*(7-$AE$8),$AF1381,1,1)/OFFSET(DATA!$F$6,BE$10,$AF1381,1,1),0)</f>
        <v>0</v>
      </c>
      <c r="BF1381" s="190">
        <f ca="1">IF($AG1381&gt;0,OFFSET(DATA!$F$6,BF$10+27*(7-$AE$8),$AF1381,1,1)/OFFSET(DATA!$F$6,BF$10,$AF1381,1,1),0)</f>
        <v>0</v>
      </c>
      <c r="BG1381" s="190">
        <f ca="1">IF($AG1381&gt;0,OFFSET(DATA!$F$6,BG$10+27*(7-$AE$8),$AF1381,1,1)/OFFSET(DATA!$F$6,BG$10,$AF1381,1,1),0)</f>
        <v>0</v>
      </c>
      <c r="BH1381" s="190">
        <f ca="1">IF($AG1381&gt;0,OFFSET(DATA!$F$6,BH$10+27*(7-$AE$8),$AF1381,1,1)/OFFSET(DATA!$F$6,BH$10,$AF1381,1,1),0)</f>
        <v>0</v>
      </c>
      <c r="BI1381" s="190">
        <f ca="1">IF($AG1381&gt;0,OFFSET(DATA!$F$6,BI$10+27*(7-$AE$8),$AF1381,1,1)/OFFSET(DATA!$F$6,BI$10,$AF1381,1,1),0)</f>
        <v>0</v>
      </c>
      <c r="BJ1381" s="190">
        <f ca="1">IF($AG1381&gt;0,OFFSET(DATA!$F$6,BJ$10+27*(7-$AE$8),$AF1381,1,1)/OFFSET(DATA!$F$6,BJ$10,$AF1381,1,1),0)</f>
        <v>0</v>
      </c>
      <c r="BK1381" s="190">
        <f ca="1">IF($AG1381&gt;0,OFFSET(DATA!$F$6,BK$10+27*(7-$AE$8),$AF1381,1,1)/OFFSET(DATA!$F$6,BK$10,$AF1381,1,1),0)</f>
        <v>0</v>
      </c>
      <c r="BL1381" s="190">
        <f ca="1">IF($AG1381&gt;0,OFFSET(DATA!$F$6,BL$10+27*(7-$AE$8),$AF1381,1,1)/OFFSET(DATA!$F$6,BL$10,$AF1381,1,1),0)</f>
        <v>0</v>
      </c>
      <c r="BM1381" s="190">
        <f ca="1">IF($AG1381&gt;0,OFFSET(DATA!$F$6,BM$10+27*(7-$AE$8),$AF1381,1,1)/OFFSET(DATA!$F$6,BM$10,$AF1381,1,1),0)</f>
        <v>0</v>
      </c>
      <c r="BN1381" s="190">
        <f ca="1">IF($AG1381&gt;0,OFFSET(DATA!$F$6,BN$10+27*(7-$AE$8),$AF1381,1,1)/OFFSET(DATA!$F$6,BN$10,$AF1381,1,1),0)</f>
        <v>0</v>
      </c>
      <c r="BO1381" s="190">
        <f ca="1">IF($AG1381&gt;0,OFFSET(DATA!$F$6,BO$10+27*(7-$AE$8),$AF1381,1,1)/OFFSET(DATA!$F$6,BO$10,$AF1381,1,1),0)</f>
        <v>0</v>
      </c>
      <c r="BP1381" s="190">
        <f ca="1">IF($AG1381&gt;0,OFFSET(DATA!$F$6,BP$10+27*(7-$AE$8),$AF1381,1,1)/OFFSET(DATA!$F$6,BP$10,$AF1381,1,1),0)</f>
        <v>0</v>
      </c>
      <c r="BQ1381" s="190">
        <f ca="1">IF($AG1381&gt;0,OFFSET(DATA!$F$6,BQ$10+27*(7-$AE$8),$AF1381,1,1)/OFFSET(DATA!$F$6,BQ$10,$AF1381,1,1),0)</f>
        <v>0</v>
      </c>
      <c r="BR1381" s="190">
        <f ca="1">IF($AG1381&gt;0,OFFSET(DATA!$F$6,BR$10+27*(7-$AE$8),$AF1381,1,1)/OFFSET(DATA!$F$6,BR$10,$AF1381,1,1),0)</f>
        <v>0</v>
      </c>
      <c r="BS1381" s="190">
        <f ca="1">IF($AG1381&gt;0,OFFSET(DATA!$F$6,BS$10+27*(7-$AE$8),$AF1381,1,1)/OFFSET(DATA!$F$6,BS$10,$AF1381,1,1),0)</f>
        <v>0</v>
      </c>
      <c r="BT1381" s="190">
        <f ca="1">IF($AG1381&gt;0,OFFSET(DATA!$F$6,BT$10+27*(7-$AE$8),$AF1381,1,1)/OFFSET(DATA!$F$6,BT$10,$AF1381,1,1),0)</f>
        <v>0</v>
      </c>
      <c r="BU1381" s="190">
        <f ca="1">IF($AG1381&gt;0,OFFSET(DATA!$F$6,BU$10+27*(7-$AE$8),$AF1381,1,1)/OFFSET(DATA!$F$6,BU$10,$AF1381,1,1),0)</f>
        <v>0</v>
      </c>
      <c r="BV1381" s="190">
        <f ca="1">IF($AG1381&gt;0,OFFSET(DATA!$F$6,BV$10+27*(7-$AE$8),$AF1381,1,1)/OFFSET(DATA!$F$6,BV$10,$AF1381,1,1),0)</f>
        <v>0</v>
      </c>
      <c r="BW1381" s="190">
        <f ca="1">IF($AG1381&gt;0,OFFSET(DATA!$F$6,BW$10+27*(7-$AE$8),$AF1381,1,1)/OFFSET(DATA!$F$6,BW$10,$AF1381,1,1),0)</f>
        <v>0</v>
      </c>
      <c r="BX1381" s="190">
        <f ca="1">IF($AG1381&gt;0,OFFSET(DATA!$F$6,BX$10+27*(7-$AE$8),$AF1381,1,1)/OFFSET(DATA!$F$6,BX$10,$AF1381,1,1),0)</f>
        <v>0</v>
      </c>
    </row>
    <row r="1382" spans="32:76" x14ac:dyDescent="0.2">
      <c r="AF1382" s="166">
        <v>1371</v>
      </c>
      <c r="AG1382" s="96">
        <f ca="1">OFFSET(DATA!$F$6,$AF$10,$AF1382,1,1)</f>
        <v>0</v>
      </c>
      <c r="AH1382" s="190">
        <f ca="1">IF($AG1382&gt;0,OFFSET(DATA!$F$6,$AF$10+27*AH$10,$AF1382,1,1)/$AG1382,0)</f>
        <v>0</v>
      </c>
      <c r="AI1382" s="190">
        <f ca="1">IF($AG1382&gt;0,OFFSET(DATA!$F$6,$AF$10+27*AI$10,$AF1382,1,1)/$AG1382,0)</f>
        <v>0</v>
      </c>
      <c r="AJ1382" s="190">
        <f ca="1">IF($AG1382&gt;0,OFFSET(DATA!$F$6,$AF$10+27*AJ$10,$AF1382,1,1)/$AG1382,0)</f>
        <v>0</v>
      </c>
      <c r="AK1382" s="190">
        <f ca="1">IF($AG1382&gt;0,OFFSET(DATA!$F$6,$AF$10+27*AK$10,$AF1382,1,1)/$AG1382,0)</f>
        <v>0</v>
      </c>
      <c r="AL1382" s="190">
        <f ca="1">IF($AG1382&gt;0,OFFSET(DATA!$F$6,$AF$10+27*AL$10,$AF1382,1,1)/$AG1382,0)</f>
        <v>0</v>
      </c>
      <c r="AM1382" s="190">
        <f ca="1">IF($AG1382&gt;0,OFFSET(DATA!$F$6,$AF$10+27*AM$10,$AF1382,1,1)/$AG1382,0)</f>
        <v>0</v>
      </c>
      <c r="AN1382" s="166">
        <f ca="1">OFFSET(DATA!$F$6,$AF$10+27*AN$10,$AF1382,1,1)</f>
        <v>0</v>
      </c>
      <c r="AO1382" s="166">
        <f t="shared" ca="1" si="43"/>
        <v>0</v>
      </c>
      <c r="AQ1382" s="96">
        <f ca="1">OFFSET(DATA!$F$6,25,$AF1382,1,1)</f>
        <v>0</v>
      </c>
      <c r="AR1382" s="190">
        <f ca="1">IF($AQ1382&gt;0,OFFSET(DATA!$F$6,25+27*AR$10,$AF1382,1,1)/$AQ1382,0)</f>
        <v>0</v>
      </c>
      <c r="AS1382" s="190">
        <f ca="1">IF($AQ1382&gt;0,OFFSET(DATA!$F$6,25+27*AS$10,$AF1382,1,1)/$AQ1382,0)</f>
        <v>0</v>
      </c>
      <c r="AT1382" s="190">
        <f ca="1">IF($AQ1382&gt;0,OFFSET(DATA!$F$6,25+27*AT$10,$AF1382,1,1)/$AQ1382,0)</f>
        <v>0</v>
      </c>
      <c r="AU1382" s="190">
        <f ca="1">IF($AQ1382&gt;0,OFFSET(DATA!$F$6,25+27*AU$10,$AF1382,1,1)/$AQ1382,0)</f>
        <v>0</v>
      </c>
      <c r="AV1382" s="190">
        <f ca="1">IF($AQ1382&gt;0,OFFSET(DATA!$F$6,25+27*AV$10,$AF1382,1,1)/$AQ1382,0)</f>
        <v>0</v>
      </c>
      <c r="AW1382" s="190">
        <f ca="1">IF($AQ1382&gt;0,OFFSET(DATA!$F$6,25+27*AW$10,$AF1382,1,1)/$AQ1382,0)</f>
        <v>0</v>
      </c>
      <c r="AZ1382" s="166">
        <f t="shared" ca="1" si="44"/>
        <v>1</v>
      </c>
      <c r="BA1382" s="190">
        <f ca="1">IF($AG1382&gt;0,OFFSET(DATA!$F$6,BA$10+27*(7-$AE$8),$AF1382,1,1)/OFFSET(DATA!$F$6,BA$10,$AF1382,1,1),0)</f>
        <v>0</v>
      </c>
      <c r="BB1382" s="190">
        <f ca="1">IF($AG1382&gt;0,OFFSET(DATA!$F$6,BB$10+27*(7-$AE$8),$AF1382,1,1)/OFFSET(DATA!$F$6,BB$10,$AF1382,1,1),0)</f>
        <v>0</v>
      </c>
      <c r="BC1382" s="190">
        <f ca="1">IF($AG1382&gt;0,OFFSET(DATA!$F$6,BC$10+27*(7-$AE$8),$AF1382,1,1)/OFFSET(DATA!$F$6,BC$10,$AF1382,1,1),0)</f>
        <v>0</v>
      </c>
      <c r="BD1382" s="190">
        <f ca="1">IF($AG1382&gt;0,OFFSET(DATA!$F$6,BD$10+27*(7-$AE$8),$AF1382,1,1)/OFFSET(DATA!$F$6,BD$10,$AF1382,1,1),0)</f>
        <v>0</v>
      </c>
      <c r="BE1382" s="190">
        <f ca="1">IF($AG1382&gt;0,OFFSET(DATA!$F$6,BE$10+27*(7-$AE$8),$AF1382,1,1)/OFFSET(DATA!$F$6,BE$10,$AF1382,1,1),0)</f>
        <v>0</v>
      </c>
      <c r="BF1382" s="190">
        <f ca="1">IF($AG1382&gt;0,OFFSET(DATA!$F$6,BF$10+27*(7-$AE$8),$AF1382,1,1)/OFFSET(DATA!$F$6,BF$10,$AF1382,1,1),0)</f>
        <v>0</v>
      </c>
      <c r="BG1382" s="190">
        <f ca="1">IF($AG1382&gt;0,OFFSET(DATA!$F$6,BG$10+27*(7-$AE$8),$AF1382,1,1)/OFFSET(DATA!$F$6,BG$10,$AF1382,1,1),0)</f>
        <v>0</v>
      </c>
      <c r="BH1382" s="190">
        <f ca="1">IF($AG1382&gt;0,OFFSET(DATA!$F$6,BH$10+27*(7-$AE$8),$AF1382,1,1)/OFFSET(DATA!$F$6,BH$10,$AF1382,1,1),0)</f>
        <v>0</v>
      </c>
      <c r="BI1382" s="190">
        <f ca="1">IF($AG1382&gt;0,OFFSET(DATA!$F$6,BI$10+27*(7-$AE$8),$AF1382,1,1)/OFFSET(DATA!$F$6,BI$10,$AF1382,1,1),0)</f>
        <v>0</v>
      </c>
      <c r="BJ1382" s="190">
        <f ca="1">IF($AG1382&gt;0,OFFSET(DATA!$F$6,BJ$10+27*(7-$AE$8),$AF1382,1,1)/OFFSET(DATA!$F$6,BJ$10,$AF1382,1,1),0)</f>
        <v>0</v>
      </c>
      <c r="BK1382" s="190">
        <f ca="1">IF($AG1382&gt;0,OFFSET(DATA!$F$6,BK$10+27*(7-$AE$8),$AF1382,1,1)/OFFSET(DATA!$F$6,BK$10,$AF1382,1,1),0)</f>
        <v>0</v>
      </c>
      <c r="BL1382" s="190">
        <f ca="1">IF($AG1382&gt;0,OFFSET(DATA!$F$6,BL$10+27*(7-$AE$8),$AF1382,1,1)/OFFSET(DATA!$F$6,BL$10,$AF1382,1,1),0)</f>
        <v>0</v>
      </c>
      <c r="BM1382" s="190">
        <f ca="1">IF($AG1382&gt;0,OFFSET(DATA!$F$6,BM$10+27*(7-$AE$8),$AF1382,1,1)/OFFSET(DATA!$F$6,BM$10,$AF1382,1,1),0)</f>
        <v>0</v>
      </c>
      <c r="BN1382" s="190">
        <f ca="1">IF($AG1382&gt;0,OFFSET(DATA!$F$6,BN$10+27*(7-$AE$8),$AF1382,1,1)/OFFSET(DATA!$F$6,BN$10,$AF1382,1,1),0)</f>
        <v>0</v>
      </c>
      <c r="BO1382" s="190">
        <f ca="1">IF($AG1382&gt;0,OFFSET(DATA!$F$6,BO$10+27*(7-$AE$8),$AF1382,1,1)/OFFSET(DATA!$F$6,BO$10,$AF1382,1,1),0)</f>
        <v>0</v>
      </c>
      <c r="BP1382" s="190">
        <f ca="1">IF($AG1382&gt;0,OFFSET(DATA!$F$6,BP$10+27*(7-$AE$8),$AF1382,1,1)/OFFSET(DATA!$F$6,BP$10,$AF1382,1,1),0)</f>
        <v>0</v>
      </c>
      <c r="BQ1382" s="190">
        <f ca="1">IF($AG1382&gt;0,OFFSET(DATA!$F$6,BQ$10+27*(7-$AE$8),$AF1382,1,1)/OFFSET(DATA!$F$6,BQ$10,$AF1382,1,1),0)</f>
        <v>0</v>
      </c>
      <c r="BR1382" s="190">
        <f ca="1">IF($AG1382&gt;0,OFFSET(DATA!$F$6,BR$10+27*(7-$AE$8),$AF1382,1,1)/OFFSET(DATA!$F$6,BR$10,$AF1382,1,1),0)</f>
        <v>0</v>
      </c>
      <c r="BS1382" s="190">
        <f ca="1">IF($AG1382&gt;0,OFFSET(DATA!$F$6,BS$10+27*(7-$AE$8),$AF1382,1,1)/OFFSET(DATA!$F$6,BS$10,$AF1382,1,1),0)</f>
        <v>0</v>
      </c>
      <c r="BT1382" s="190">
        <f ca="1">IF($AG1382&gt;0,OFFSET(DATA!$F$6,BT$10+27*(7-$AE$8),$AF1382,1,1)/OFFSET(DATA!$F$6,BT$10,$AF1382,1,1),0)</f>
        <v>0</v>
      </c>
      <c r="BU1382" s="190">
        <f ca="1">IF($AG1382&gt;0,OFFSET(DATA!$F$6,BU$10+27*(7-$AE$8),$AF1382,1,1)/OFFSET(DATA!$F$6,BU$10,$AF1382,1,1),0)</f>
        <v>0</v>
      </c>
      <c r="BV1382" s="190">
        <f ca="1">IF($AG1382&gt;0,OFFSET(DATA!$F$6,BV$10+27*(7-$AE$8),$AF1382,1,1)/OFFSET(DATA!$F$6,BV$10,$AF1382,1,1),0)</f>
        <v>0</v>
      </c>
      <c r="BW1382" s="190">
        <f ca="1">IF($AG1382&gt;0,OFFSET(DATA!$F$6,BW$10+27*(7-$AE$8),$AF1382,1,1)/OFFSET(DATA!$F$6,BW$10,$AF1382,1,1),0)</f>
        <v>0</v>
      </c>
      <c r="BX1382" s="190">
        <f ca="1">IF($AG1382&gt;0,OFFSET(DATA!$F$6,BX$10+27*(7-$AE$8),$AF1382,1,1)/OFFSET(DATA!$F$6,BX$10,$AF1382,1,1),0)</f>
        <v>0</v>
      </c>
    </row>
    <row r="1383" spans="32:76" x14ac:dyDescent="0.2">
      <c r="AF1383" s="166">
        <v>1372</v>
      </c>
      <c r="AG1383" s="96">
        <f ca="1">OFFSET(DATA!$F$6,$AF$10,$AF1383,1,1)</f>
        <v>0</v>
      </c>
      <c r="AH1383" s="190">
        <f ca="1">IF($AG1383&gt;0,OFFSET(DATA!$F$6,$AF$10+27*AH$10,$AF1383,1,1)/$AG1383,0)</f>
        <v>0</v>
      </c>
      <c r="AI1383" s="190">
        <f ca="1">IF($AG1383&gt;0,OFFSET(DATA!$F$6,$AF$10+27*AI$10,$AF1383,1,1)/$AG1383,0)</f>
        <v>0</v>
      </c>
      <c r="AJ1383" s="190">
        <f ca="1">IF($AG1383&gt;0,OFFSET(DATA!$F$6,$AF$10+27*AJ$10,$AF1383,1,1)/$AG1383,0)</f>
        <v>0</v>
      </c>
      <c r="AK1383" s="190">
        <f ca="1">IF($AG1383&gt;0,OFFSET(DATA!$F$6,$AF$10+27*AK$10,$AF1383,1,1)/$AG1383,0)</f>
        <v>0</v>
      </c>
      <c r="AL1383" s="190">
        <f ca="1">IF($AG1383&gt;0,OFFSET(DATA!$F$6,$AF$10+27*AL$10,$AF1383,1,1)/$AG1383,0)</f>
        <v>0</v>
      </c>
      <c r="AM1383" s="190">
        <f ca="1">IF($AG1383&gt;0,OFFSET(DATA!$F$6,$AF$10+27*AM$10,$AF1383,1,1)/$AG1383,0)</f>
        <v>0</v>
      </c>
      <c r="AN1383" s="166">
        <f ca="1">OFFSET(DATA!$F$6,$AF$10+27*AN$10,$AF1383,1,1)</f>
        <v>0</v>
      </c>
      <c r="AO1383" s="166">
        <f t="shared" ca="1" si="43"/>
        <v>0</v>
      </c>
      <c r="AQ1383" s="96">
        <f ca="1">OFFSET(DATA!$F$6,25,$AF1383,1,1)</f>
        <v>0</v>
      </c>
      <c r="AR1383" s="190">
        <f ca="1">IF($AQ1383&gt;0,OFFSET(DATA!$F$6,25+27*AR$10,$AF1383,1,1)/$AQ1383,0)</f>
        <v>0</v>
      </c>
      <c r="AS1383" s="190">
        <f ca="1">IF($AQ1383&gt;0,OFFSET(DATA!$F$6,25+27*AS$10,$AF1383,1,1)/$AQ1383,0)</f>
        <v>0</v>
      </c>
      <c r="AT1383" s="190">
        <f ca="1">IF($AQ1383&gt;0,OFFSET(DATA!$F$6,25+27*AT$10,$AF1383,1,1)/$AQ1383,0)</f>
        <v>0</v>
      </c>
      <c r="AU1383" s="190">
        <f ca="1">IF($AQ1383&gt;0,OFFSET(DATA!$F$6,25+27*AU$10,$AF1383,1,1)/$AQ1383,0)</f>
        <v>0</v>
      </c>
      <c r="AV1383" s="190">
        <f ca="1">IF($AQ1383&gt;0,OFFSET(DATA!$F$6,25+27*AV$10,$AF1383,1,1)/$AQ1383,0)</f>
        <v>0</v>
      </c>
      <c r="AW1383" s="190">
        <f ca="1">IF($AQ1383&gt;0,OFFSET(DATA!$F$6,25+27*AW$10,$AF1383,1,1)/$AQ1383,0)</f>
        <v>0</v>
      </c>
      <c r="AZ1383" s="166">
        <f t="shared" ca="1" si="44"/>
        <v>1</v>
      </c>
      <c r="BA1383" s="190">
        <f ca="1">IF($AG1383&gt;0,OFFSET(DATA!$F$6,BA$10+27*(7-$AE$8),$AF1383,1,1)/OFFSET(DATA!$F$6,BA$10,$AF1383,1,1),0)</f>
        <v>0</v>
      </c>
      <c r="BB1383" s="190">
        <f ca="1">IF($AG1383&gt;0,OFFSET(DATA!$F$6,BB$10+27*(7-$AE$8),$AF1383,1,1)/OFFSET(DATA!$F$6,BB$10,$AF1383,1,1),0)</f>
        <v>0</v>
      </c>
      <c r="BC1383" s="190">
        <f ca="1">IF($AG1383&gt;0,OFFSET(DATA!$F$6,BC$10+27*(7-$AE$8),$AF1383,1,1)/OFFSET(DATA!$F$6,BC$10,$AF1383,1,1),0)</f>
        <v>0</v>
      </c>
      <c r="BD1383" s="190">
        <f ca="1">IF($AG1383&gt;0,OFFSET(DATA!$F$6,BD$10+27*(7-$AE$8),$AF1383,1,1)/OFFSET(DATA!$F$6,BD$10,$AF1383,1,1),0)</f>
        <v>0</v>
      </c>
      <c r="BE1383" s="190">
        <f ca="1">IF($AG1383&gt;0,OFFSET(DATA!$F$6,BE$10+27*(7-$AE$8),$AF1383,1,1)/OFFSET(DATA!$F$6,BE$10,$AF1383,1,1),0)</f>
        <v>0</v>
      </c>
      <c r="BF1383" s="190">
        <f ca="1">IF($AG1383&gt;0,OFFSET(DATA!$F$6,BF$10+27*(7-$AE$8),$AF1383,1,1)/OFFSET(DATA!$F$6,BF$10,$AF1383,1,1),0)</f>
        <v>0</v>
      </c>
      <c r="BG1383" s="190">
        <f ca="1">IF($AG1383&gt;0,OFFSET(DATA!$F$6,BG$10+27*(7-$AE$8),$AF1383,1,1)/OFFSET(DATA!$F$6,BG$10,$AF1383,1,1),0)</f>
        <v>0</v>
      </c>
      <c r="BH1383" s="190">
        <f ca="1">IF($AG1383&gt;0,OFFSET(DATA!$F$6,BH$10+27*(7-$AE$8),$AF1383,1,1)/OFFSET(DATA!$F$6,BH$10,$AF1383,1,1),0)</f>
        <v>0</v>
      </c>
      <c r="BI1383" s="190">
        <f ca="1">IF($AG1383&gt;0,OFFSET(DATA!$F$6,BI$10+27*(7-$AE$8),$AF1383,1,1)/OFFSET(DATA!$F$6,BI$10,$AF1383,1,1),0)</f>
        <v>0</v>
      </c>
      <c r="BJ1383" s="190">
        <f ca="1">IF($AG1383&gt;0,OFFSET(DATA!$F$6,BJ$10+27*(7-$AE$8),$AF1383,1,1)/OFFSET(DATA!$F$6,BJ$10,$AF1383,1,1),0)</f>
        <v>0</v>
      </c>
      <c r="BK1383" s="190">
        <f ca="1">IF($AG1383&gt;0,OFFSET(DATA!$F$6,BK$10+27*(7-$AE$8),$AF1383,1,1)/OFFSET(DATA!$F$6,BK$10,$AF1383,1,1),0)</f>
        <v>0</v>
      </c>
      <c r="BL1383" s="190">
        <f ca="1">IF($AG1383&gt;0,OFFSET(DATA!$F$6,BL$10+27*(7-$AE$8),$AF1383,1,1)/OFFSET(DATA!$F$6,BL$10,$AF1383,1,1),0)</f>
        <v>0</v>
      </c>
      <c r="BM1383" s="190">
        <f ca="1">IF($AG1383&gt;0,OFFSET(DATA!$F$6,BM$10+27*(7-$AE$8),$AF1383,1,1)/OFFSET(DATA!$F$6,BM$10,$AF1383,1,1),0)</f>
        <v>0</v>
      </c>
      <c r="BN1383" s="190">
        <f ca="1">IF($AG1383&gt;0,OFFSET(DATA!$F$6,BN$10+27*(7-$AE$8),$AF1383,1,1)/OFFSET(DATA!$F$6,BN$10,$AF1383,1,1),0)</f>
        <v>0</v>
      </c>
      <c r="BO1383" s="190">
        <f ca="1">IF($AG1383&gt;0,OFFSET(DATA!$F$6,BO$10+27*(7-$AE$8),$AF1383,1,1)/OFFSET(DATA!$F$6,BO$10,$AF1383,1,1),0)</f>
        <v>0</v>
      </c>
      <c r="BP1383" s="190">
        <f ca="1">IF($AG1383&gt;0,OFFSET(DATA!$F$6,BP$10+27*(7-$AE$8),$AF1383,1,1)/OFFSET(DATA!$F$6,BP$10,$AF1383,1,1),0)</f>
        <v>0</v>
      </c>
      <c r="BQ1383" s="190">
        <f ca="1">IF($AG1383&gt;0,OFFSET(DATA!$F$6,BQ$10+27*(7-$AE$8),$AF1383,1,1)/OFFSET(DATA!$F$6,BQ$10,$AF1383,1,1),0)</f>
        <v>0</v>
      </c>
      <c r="BR1383" s="190">
        <f ca="1">IF($AG1383&gt;0,OFFSET(DATA!$F$6,BR$10+27*(7-$AE$8),$AF1383,1,1)/OFFSET(DATA!$F$6,BR$10,$AF1383,1,1),0)</f>
        <v>0</v>
      </c>
      <c r="BS1383" s="190">
        <f ca="1">IF($AG1383&gt;0,OFFSET(DATA!$F$6,BS$10+27*(7-$AE$8),$AF1383,1,1)/OFFSET(DATA!$F$6,BS$10,$AF1383,1,1),0)</f>
        <v>0</v>
      </c>
      <c r="BT1383" s="190">
        <f ca="1">IF($AG1383&gt;0,OFFSET(DATA!$F$6,BT$10+27*(7-$AE$8),$AF1383,1,1)/OFFSET(DATA!$F$6,BT$10,$AF1383,1,1),0)</f>
        <v>0</v>
      </c>
      <c r="BU1383" s="190">
        <f ca="1">IF($AG1383&gt;0,OFFSET(DATA!$F$6,BU$10+27*(7-$AE$8),$AF1383,1,1)/OFFSET(DATA!$F$6,BU$10,$AF1383,1,1),0)</f>
        <v>0</v>
      </c>
      <c r="BV1383" s="190">
        <f ca="1">IF($AG1383&gt;0,OFFSET(DATA!$F$6,BV$10+27*(7-$AE$8),$AF1383,1,1)/OFFSET(DATA!$F$6,BV$10,$AF1383,1,1),0)</f>
        <v>0</v>
      </c>
      <c r="BW1383" s="190">
        <f ca="1">IF($AG1383&gt;0,OFFSET(DATA!$F$6,BW$10+27*(7-$AE$8),$AF1383,1,1)/OFFSET(DATA!$F$6,BW$10,$AF1383,1,1),0)</f>
        <v>0</v>
      </c>
      <c r="BX1383" s="190">
        <f ca="1">IF($AG1383&gt;0,OFFSET(DATA!$F$6,BX$10+27*(7-$AE$8),$AF1383,1,1)/OFFSET(DATA!$F$6,BX$10,$AF1383,1,1),0)</f>
        <v>0</v>
      </c>
    </row>
    <row r="1384" spans="32:76" x14ac:dyDescent="0.2">
      <c r="AF1384" s="166">
        <v>1373</v>
      </c>
      <c r="AG1384" s="96">
        <f ca="1">OFFSET(DATA!$F$6,$AF$10,$AF1384,1,1)</f>
        <v>0</v>
      </c>
      <c r="AH1384" s="190">
        <f ca="1">IF($AG1384&gt;0,OFFSET(DATA!$F$6,$AF$10+27*AH$10,$AF1384,1,1)/$AG1384,0)</f>
        <v>0</v>
      </c>
      <c r="AI1384" s="190">
        <f ca="1">IF($AG1384&gt;0,OFFSET(DATA!$F$6,$AF$10+27*AI$10,$AF1384,1,1)/$AG1384,0)</f>
        <v>0</v>
      </c>
      <c r="AJ1384" s="190">
        <f ca="1">IF($AG1384&gt;0,OFFSET(DATA!$F$6,$AF$10+27*AJ$10,$AF1384,1,1)/$AG1384,0)</f>
        <v>0</v>
      </c>
      <c r="AK1384" s="190">
        <f ca="1">IF($AG1384&gt;0,OFFSET(DATA!$F$6,$AF$10+27*AK$10,$AF1384,1,1)/$AG1384,0)</f>
        <v>0</v>
      </c>
      <c r="AL1384" s="190">
        <f ca="1">IF($AG1384&gt;0,OFFSET(DATA!$F$6,$AF$10+27*AL$10,$AF1384,1,1)/$AG1384,0)</f>
        <v>0</v>
      </c>
      <c r="AM1384" s="190">
        <f ca="1">IF($AG1384&gt;0,OFFSET(DATA!$F$6,$AF$10+27*AM$10,$AF1384,1,1)/$AG1384,0)</f>
        <v>0</v>
      </c>
      <c r="AN1384" s="166">
        <f ca="1">OFFSET(DATA!$F$6,$AF$10+27*AN$10,$AF1384,1,1)</f>
        <v>0</v>
      </c>
      <c r="AO1384" s="166">
        <f t="shared" ca="1" si="43"/>
        <v>0</v>
      </c>
      <c r="AQ1384" s="96">
        <f ca="1">OFFSET(DATA!$F$6,25,$AF1384,1,1)</f>
        <v>0</v>
      </c>
      <c r="AR1384" s="190">
        <f ca="1">IF($AQ1384&gt;0,OFFSET(DATA!$F$6,25+27*AR$10,$AF1384,1,1)/$AQ1384,0)</f>
        <v>0</v>
      </c>
      <c r="AS1384" s="190">
        <f ca="1">IF($AQ1384&gt;0,OFFSET(DATA!$F$6,25+27*AS$10,$AF1384,1,1)/$AQ1384,0)</f>
        <v>0</v>
      </c>
      <c r="AT1384" s="190">
        <f ca="1">IF($AQ1384&gt;0,OFFSET(DATA!$F$6,25+27*AT$10,$AF1384,1,1)/$AQ1384,0)</f>
        <v>0</v>
      </c>
      <c r="AU1384" s="190">
        <f ca="1">IF($AQ1384&gt;0,OFFSET(DATA!$F$6,25+27*AU$10,$AF1384,1,1)/$AQ1384,0)</f>
        <v>0</v>
      </c>
      <c r="AV1384" s="190">
        <f ca="1">IF($AQ1384&gt;0,OFFSET(DATA!$F$6,25+27*AV$10,$AF1384,1,1)/$AQ1384,0)</f>
        <v>0</v>
      </c>
      <c r="AW1384" s="190">
        <f ca="1">IF($AQ1384&gt;0,OFFSET(DATA!$F$6,25+27*AW$10,$AF1384,1,1)/$AQ1384,0)</f>
        <v>0</v>
      </c>
      <c r="AZ1384" s="166">
        <f t="shared" ca="1" si="44"/>
        <v>1</v>
      </c>
      <c r="BA1384" s="190">
        <f ca="1">IF($AG1384&gt;0,OFFSET(DATA!$F$6,BA$10+27*(7-$AE$8),$AF1384,1,1)/OFFSET(DATA!$F$6,BA$10,$AF1384,1,1),0)</f>
        <v>0</v>
      </c>
      <c r="BB1384" s="190">
        <f ca="1">IF($AG1384&gt;0,OFFSET(DATA!$F$6,BB$10+27*(7-$AE$8),$AF1384,1,1)/OFFSET(DATA!$F$6,BB$10,$AF1384,1,1),0)</f>
        <v>0</v>
      </c>
      <c r="BC1384" s="190">
        <f ca="1">IF($AG1384&gt;0,OFFSET(DATA!$F$6,BC$10+27*(7-$AE$8),$AF1384,1,1)/OFFSET(DATA!$F$6,BC$10,$AF1384,1,1),0)</f>
        <v>0</v>
      </c>
      <c r="BD1384" s="190">
        <f ca="1">IF($AG1384&gt;0,OFFSET(DATA!$F$6,BD$10+27*(7-$AE$8),$AF1384,1,1)/OFFSET(DATA!$F$6,BD$10,$AF1384,1,1),0)</f>
        <v>0</v>
      </c>
      <c r="BE1384" s="190">
        <f ca="1">IF($AG1384&gt;0,OFFSET(DATA!$F$6,BE$10+27*(7-$AE$8),$AF1384,1,1)/OFFSET(DATA!$F$6,BE$10,$AF1384,1,1),0)</f>
        <v>0</v>
      </c>
      <c r="BF1384" s="190">
        <f ca="1">IF($AG1384&gt;0,OFFSET(DATA!$F$6,BF$10+27*(7-$AE$8),$AF1384,1,1)/OFFSET(DATA!$F$6,BF$10,$AF1384,1,1),0)</f>
        <v>0</v>
      </c>
      <c r="BG1384" s="190">
        <f ca="1">IF($AG1384&gt;0,OFFSET(DATA!$F$6,BG$10+27*(7-$AE$8),$AF1384,1,1)/OFFSET(DATA!$F$6,BG$10,$AF1384,1,1),0)</f>
        <v>0</v>
      </c>
      <c r="BH1384" s="190">
        <f ca="1">IF($AG1384&gt;0,OFFSET(DATA!$F$6,BH$10+27*(7-$AE$8),$AF1384,1,1)/OFFSET(DATA!$F$6,BH$10,$AF1384,1,1),0)</f>
        <v>0</v>
      </c>
      <c r="BI1384" s="190">
        <f ca="1">IF($AG1384&gt;0,OFFSET(DATA!$F$6,BI$10+27*(7-$AE$8),$AF1384,1,1)/OFFSET(DATA!$F$6,BI$10,$AF1384,1,1),0)</f>
        <v>0</v>
      </c>
      <c r="BJ1384" s="190">
        <f ca="1">IF($AG1384&gt;0,OFFSET(DATA!$F$6,BJ$10+27*(7-$AE$8),$AF1384,1,1)/OFFSET(DATA!$F$6,BJ$10,$AF1384,1,1),0)</f>
        <v>0</v>
      </c>
      <c r="BK1384" s="190">
        <f ca="1">IF($AG1384&gt;0,OFFSET(DATA!$F$6,BK$10+27*(7-$AE$8),$AF1384,1,1)/OFFSET(DATA!$F$6,BK$10,$AF1384,1,1),0)</f>
        <v>0</v>
      </c>
      <c r="BL1384" s="190">
        <f ca="1">IF($AG1384&gt;0,OFFSET(DATA!$F$6,BL$10+27*(7-$AE$8),$AF1384,1,1)/OFFSET(DATA!$F$6,BL$10,$AF1384,1,1),0)</f>
        <v>0</v>
      </c>
      <c r="BM1384" s="190">
        <f ca="1">IF($AG1384&gt;0,OFFSET(DATA!$F$6,BM$10+27*(7-$AE$8),$AF1384,1,1)/OFFSET(DATA!$F$6,BM$10,$AF1384,1,1),0)</f>
        <v>0</v>
      </c>
      <c r="BN1384" s="190">
        <f ca="1">IF($AG1384&gt;0,OFFSET(DATA!$F$6,BN$10+27*(7-$AE$8),$AF1384,1,1)/OFFSET(DATA!$F$6,BN$10,$AF1384,1,1),0)</f>
        <v>0</v>
      </c>
      <c r="BO1384" s="190">
        <f ca="1">IF($AG1384&gt;0,OFFSET(DATA!$F$6,BO$10+27*(7-$AE$8),$AF1384,1,1)/OFFSET(DATA!$F$6,BO$10,$AF1384,1,1),0)</f>
        <v>0</v>
      </c>
      <c r="BP1384" s="190">
        <f ca="1">IF($AG1384&gt;0,OFFSET(DATA!$F$6,BP$10+27*(7-$AE$8),$AF1384,1,1)/OFFSET(DATA!$F$6,BP$10,$AF1384,1,1),0)</f>
        <v>0</v>
      </c>
      <c r="BQ1384" s="190">
        <f ca="1">IF($AG1384&gt;0,OFFSET(DATA!$F$6,BQ$10+27*(7-$AE$8),$AF1384,1,1)/OFFSET(DATA!$F$6,BQ$10,$AF1384,1,1),0)</f>
        <v>0</v>
      </c>
      <c r="BR1384" s="190">
        <f ca="1">IF($AG1384&gt;0,OFFSET(DATA!$F$6,BR$10+27*(7-$AE$8),$AF1384,1,1)/OFFSET(DATA!$F$6,BR$10,$AF1384,1,1),0)</f>
        <v>0</v>
      </c>
      <c r="BS1384" s="190">
        <f ca="1">IF($AG1384&gt;0,OFFSET(DATA!$F$6,BS$10+27*(7-$AE$8),$AF1384,1,1)/OFFSET(DATA!$F$6,BS$10,$AF1384,1,1),0)</f>
        <v>0</v>
      </c>
      <c r="BT1384" s="190">
        <f ca="1">IF($AG1384&gt;0,OFFSET(DATA!$F$6,BT$10+27*(7-$AE$8),$AF1384,1,1)/OFFSET(DATA!$F$6,BT$10,$AF1384,1,1),0)</f>
        <v>0</v>
      </c>
      <c r="BU1384" s="190">
        <f ca="1">IF($AG1384&gt;0,OFFSET(DATA!$F$6,BU$10+27*(7-$AE$8),$AF1384,1,1)/OFFSET(DATA!$F$6,BU$10,$AF1384,1,1),0)</f>
        <v>0</v>
      </c>
      <c r="BV1384" s="190">
        <f ca="1">IF($AG1384&gt;0,OFFSET(DATA!$F$6,BV$10+27*(7-$AE$8),$AF1384,1,1)/OFFSET(DATA!$F$6,BV$10,$AF1384,1,1),0)</f>
        <v>0</v>
      </c>
      <c r="BW1384" s="190">
        <f ca="1">IF($AG1384&gt;0,OFFSET(DATA!$F$6,BW$10+27*(7-$AE$8),$AF1384,1,1)/OFFSET(DATA!$F$6,BW$10,$AF1384,1,1),0)</f>
        <v>0</v>
      </c>
      <c r="BX1384" s="190">
        <f ca="1">IF($AG1384&gt;0,OFFSET(DATA!$F$6,BX$10+27*(7-$AE$8),$AF1384,1,1)/OFFSET(DATA!$F$6,BX$10,$AF1384,1,1),0)</f>
        <v>0</v>
      </c>
    </row>
    <row r="1385" spans="32:76" x14ac:dyDescent="0.2">
      <c r="AF1385" s="166">
        <v>1374</v>
      </c>
      <c r="AG1385" s="96">
        <f ca="1">OFFSET(DATA!$F$6,$AF$10,$AF1385,1,1)</f>
        <v>0</v>
      </c>
      <c r="AH1385" s="190">
        <f ca="1">IF($AG1385&gt;0,OFFSET(DATA!$F$6,$AF$10+27*AH$10,$AF1385,1,1)/$AG1385,0)</f>
        <v>0</v>
      </c>
      <c r="AI1385" s="190">
        <f ca="1">IF($AG1385&gt;0,OFFSET(DATA!$F$6,$AF$10+27*AI$10,$AF1385,1,1)/$AG1385,0)</f>
        <v>0</v>
      </c>
      <c r="AJ1385" s="190">
        <f ca="1">IF($AG1385&gt;0,OFFSET(DATA!$F$6,$AF$10+27*AJ$10,$AF1385,1,1)/$AG1385,0)</f>
        <v>0</v>
      </c>
      <c r="AK1385" s="190">
        <f ca="1">IF($AG1385&gt;0,OFFSET(DATA!$F$6,$AF$10+27*AK$10,$AF1385,1,1)/$AG1385,0)</f>
        <v>0</v>
      </c>
      <c r="AL1385" s="190">
        <f ca="1">IF($AG1385&gt;0,OFFSET(DATA!$F$6,$AF$10+27*AL$10,$AF1385,1,1)/$AG1385,0)</f>
        <v>0</v>
      </c>
      <c r="AM1385" s="190">
        <f ca="1">IF($AG1385&gt;0,OFFSET(DATA!$F$6,$AF$10+27*AM$10,$AF1385,1,1)/$AG1385,0)</f>
        <v>0</v>
      </c>
      <c r="AN1385" s="166">
        <f ca="1">OFFSET(DATA!$F$6,$AF$10+27*AN$10,$AF1385,1,1)</f>
        <v>0</v>
      </c>
      <c r="AO1385" s="166">
        <f t="shared" ca="1" si="43"/>
        <v>0</v>
      </c>
      <c r="AQ1385" s="96">
        <f ca="1">OFFSET(DATA!$F$6,25,$AF1385,1,1)</f>
        <v>0</v>
      </c>
      <c r="AR1385" s="190">
        <f ca="1">IF($AQ1385&gt;0,OFFSET(DATA!$F$6,25+27*AR$10,$AF1385,1,1)/$AQ1385,0)</f>
        <v>0</v>
      </c>
      <c r="AS1385" s="190">
        <f ca="1">IF($AQ1385&gt;0,OFFSET(DATA!$F$6,25+27*AS$10,$AF1385,1,1)/$AQ1385,0)</f>
        <v>0</v>
      </c>
      <c r="AT1385" s="190">
        <f ca="1">IF($AQ1385&gt;0,OFFSET(DATA!$F$6,25+27*AT$10,$AF1385,1,1)/$AQ1385,0)</f>
        <v>0</v>
      </c>
      <c r="AU1385" s="190">
        <f ca="1">IF($AQ1385&gt;0,OFFSET(DATA!$F$6,25+27*AU$10,$AF1385,1,1)/$AQ1385,0)</f>
        <v>0</v>
      </c>
      <c r="AV1385" s="190">
        <f ca="1">IF($AQ1385&gt;0,OFFSET(DATA!$F$6,25+27*AV$10,$AF1385,1,1)/$AQ1385,0)</f>
        <v>0</v>
      </c>
      <c r="AW1385" s="190">
        <f ca="1">IF($AQ1385&gt;0,OFFSET(DATA!$F$6,25+27*AW$10,$AF1385,1,1)/$AQ1385,0)</f>
        <v>0</v>
      </c>
      <c r="AZ1385" s="166">
        <f t="shared" ca="1" si="44"/>
        <v>1</v>
      </c>
      <c r="BA1385" s="190">
        <f ca="1">IF($AG1385&gt;0,OFFSET(DATA!$F$6,BA$10+27*(7-$AE$8),$AF1385,1,1)/OFFSET(DATA!$F$6,BA$10,$AF1385,1,1),0)</f>
        <v>0</v>
      </c>
      <c r="BB1385" s="190">
        <f ca="1">IF($AG1385&gt;0,OFFSET(DATA!$F$6,BB$10+27*(7-$AE$8),$AF1385,1,1)/OFFSET(DATA!$F$6,BB$10,$AF1385,1,1),0)</f>
        <v>0</v>
      </c>
      <c r="BC1385" s="190">
        <f ca="1">IF($AG1385&gt;0,OFFSET(DATA!$F$6,BC$10+27*(7-$AE$8),$AF1385,1,1)/OFFSET(DATA!$F$6,BC$10,$AF1385,1,1),0)</f>
        <v>0</v>
      </c>
      <c r="BD1385" s="190">
        <f ca="1">IF($AG1385&gt;0,OFFSET(DATA!$F$6,BD$10+27*(7-$AE$8),$AF1385,1,1)/OFFSET(DATA!$F$6,BD$10,$AF1385,1,1),0)</f>
        <v>0</v>
      </c>
      <c r="BE1385" s="190">
        <f ca="1">IF($AG1385&gt;0,OFFSET(DATA!$F$6,BE$10+27*(7-$AE$8),$AF1385,1,1)/OFFSET(DATA!$F$6,BE$10,$AF1385,1,1),0)</f>
        <v>0</v>
      </c>
      <c r="BF1385" s="190">
        <f ca="1">IF($AG1385&gt;0,OFFSET(DATA!$F$6,BF$10+27*(7-$AE$8),$AF1385,1,1)/OFFSET(DATA!$F$6,BF$10,$AF1385,1,1),0)</f>
        <v>0</v>
      </c>
      <c r="BG1385" s="190">
        <f ca="1">IF($AG1385&gt;0,OFFSET(DATA!$F$6,BG$10+27*(7-$AE$8),$AF1385,1,1)/OFFSET(DATA!$F$6,BG$10,$AF1385,1,1),0)</f>
        <v>0</v>
      </c>
      <c r="BH1385" s="190">
        <f ca="1">IF($AG1385&gt;0,OFFSET(DATA!$F$6,BH$10+27*(7-$AE$8),$AF1385,1,1)/OFFSET(DATA!$F$6,BH$10,$AF1385,1,1),0)</f>
        <v>0</v>
      </c>
      <c r="BI1385" s="190">
        <f ca="1">IF($AG1385&gt;0,OFFSET(DATA!$F$6,BI$10+27*(7-$AE$8),$AF1385,1,1)/OFFSET(DATA!$F$6,BI$10,$AF1385,1,1),0)</f>
        <v>0</v>
      </c>
      <c r="BJ1385" s="190">
        <f ca="1">IF($AG1385&gt;0,OFFSET(DATA!$F$6,BJ$10+27*(7-$AE$8),$AF1385,1,1)/OFFSET(DATA!$F$6,BJ$10,$AF1385,1,1),0)</f>
        <v>0</v>
      </c>
      <c r="BK1385" s="190">
        <f ca="1">IF($AG1385&gt;0,OFFSET(DATA!$F$6,BK$10+27*(7-$AE$8),$AF1385,1,1)/OFFSET(DATA!$F$6,BK$10,$AF1385,1,1),0)</f>
        <v>0</v>
      </c>
      <c r="BL1385" s="190">
        <f ca="1">IF($AG1385&gt;0,OFFSET(DATA!$F$6,BL$10+27*(7-$AE$8),$AF1385,1,1)/OFFSET(DATA!$F$6,BL$10,$AF1385,1,1),0)</f>
        <v>0</v>
      </c>
      <c r="BM1385" s="190">
        <f ca="1">IF($AG1385&gt;0,OFFSET(DATA!$F$6,BM$10+27*(7-$AE$8),$AF1385,1,1)/OFFSET(DATA!$F$6,BM$10,$AF1385,1,1),0)</f>
        <v>0</v>
      </c>
      <c r="BN1385" s="190">
        <f ca="1">IF($AG1385&gt;0,OFFSET(DATA!$F$6,BN$10+27*(7-$AE$8),$AF1385,1,1)/OFFSET(DATA!$F$6,BN$10,$AF1385,1,1),0)</f>
        <v>0</v>
      </c>
      <c r="BO1385" s="190">
        <f ca="1">IF($AG1385&gt;0,OFFSET(DATA!$F$6,BO$10+27*(7-$AE$8),$AF1385,1,1)/OFFSET(DATA!$F$6,BO$10,$AF1385,1,1),0)</f>
        <v>0</v>
      </c>
      <c r="BP1385" s="190">
        <f ca="1">IF($AG1385&gt;0,OFFSET(DATA!$F$6,BP$10+27*(7-$AE$8),$AF1385,1,1)/OFFSET(DATA!$F$6,BP$10,$AF1385,1,1),0)</f>
        <v>0</v>
      </c>
      <c r="BQ1385" s="190">
        <f ca="1">IF($AG1385&gt;0,OFFSET(DATA!$F$6,BQ$10+27*(7-$AE$8),$AF1385,1,1)/OFFSET(DATA!$F$6,BQ$10,$AF1385,1,1),0)</f>
        <v>0</v>
      </c>
      <c r="BR1385" s="190">
        <f ca="1">IF($AG1385&gt;0,OFFSET(DATA!$F$6,BR$10+27*(7-$AE$8),$AF1385,1,1)/OFFSET(DATA!$F$6,BR$10,$AF1385,1,1),0)</f>
        <v>0</v>
      </c>
      <c r="BS1385" s="190">
        <f ca="1">IF($AG1385&gt;0,OFFSET(DATA!$F$6,BS$10+27*(7-$AE$8),$AF1385,1,1)/OFFSET(DATA!$F$6,BS$10,$AF1385,1,1),0)</f>
        <v>0</v>
      </c>
      <c r="BT1385" s="190">
        <f ca="1">IF($AG1385&gt;0,OFFSET(DATA!$F$6,BT$10+27*(7-$AE$8),$AF1385,1,1)/OFFSET(DATA!$F$6,BT$10,$AF1385,1,1),0)</f>
        <v>0</v>
      </c>
      <c r="BU1385" s="190">
        <f ca="1">IF($AG1385&gt;0,OFFSET(DATA!$F$6,BU$10+27*(7-$AE$8),$AF1385,1,1)/OFFSET(DATA!$F$6,BU$10,$AF1385,1,1),0)</f>
        <v>0</v>
      </c>
      <c r="BV1385" s="190">
        <f ca="1">IF($AG1385&gt;0,OFFSET(DATA!$F$6,BV$10+27*(7-$AE$8),$AF1385,1,1)/OFFSET(DATA!$F$6,BV$10,$AF1385,1,1),0)</f>
        <v>0</v>
      </c>
      <c r="BW1385" s="190">
        <f ca="1">IF($AG1385&gt;0,OFFSET(DATA!$F$6,BW$10+27*(7-$AE$8),$AF1385,1,1)/OFFSET(DATA!$F$6,BW$10,$AF1385,1,1),0)</f>
        <v>0</v>
      </c>
      <c r="BX1385" s="190">
        <f ca="1">IF($AG1385&gt;0,OFFSET(DATA!$F$6,BX$10+27*(7-$AE$8),$AF1385,1,1)/OFFSET(DATA!$F$6,BX$10,$AF1385,1,1),0)</f>
        <v>0</v>
      </c>
    </row>
    <row r="1386" spans="32:76" x14ac:dyDescent="0.2">
      <c r="AF1386" s="166">
        <v>1375</v>
      </c>
      <c r="AG1386" s="96">
        <f ca="1">OFFSET(DATA!$F$6,$AF$10,$AF1386,1,1)</f>
        <v>0</v>
      </c>
      <c r="AH1386" s="190">
        <f ca="1">IF($AG1386&gt;0,OFFSET(DATA!$F$6,$AF$10+27*AH$10,$AF1386,1,1)/$AG1386,0)</f>
        <v>0</v>
      </c>
      <c r="AI1386" s="190">
        <f ca="1">IF($AG1386&gt;0,OFFSET(DATA!$F$6,$AF$10+27*AI$10,$AF1386,1,1)/$AG1386,0)</f>
        <v>0</v>
      </c>
      <c r="AJ1386" s="190">
        <f ca="1">IF($AG1386&gt;0,OFFSET(DATA!$F$6,$AF$10+27*AJ$10,$AF1386,1,1)/$AG1386,0)</f>
        <v>0</v>
      </c>
      <c r="AK1386" s="190">
        <f ca="1">IF($AG1386&gt;0,OFFSET(DATA!$F$6,$AF$10+27*AK$10,$AF1386,1,1)/$AG1386,0)</f>
        <v>0</v>
      </c>
      <c r="AL1386" s="190">
        <f ca="1">IF($AG1386&gt;0,OFFSET(DATA!$F$6,$AF$10+27*AL$10,$AF1386,1,1)/$AG1386,0)</f>
        <v>0</v>
      </c>
      <c r="AM1386" s="190">
        <f ca="1">IF($AG1386&gt;0,OFFSET(DATA!$F$6,$AF$10+27*AM$10,$AF1386,1,1)/$AG1386,0)</f>
        <v>0</v>
      </c>
      <c r="AN1386" s="166">
        <f ca="1">OFFSET(DATA!$F$6,$AF$10+27*AN$10,$AF1386,1,1)</f>
        <v>0</v>
      </c>
      <c r="AO1386" s="166">
        <f t="shared" ca="1" si="43"/>
        <v>0</v>
      </c>
      <c r="AQ1386" s="96">
        <f ca="1">OFFSET(DATA!$F$6,25,$AF1386,1,1)</f>
        <v>0</v>
      </c>
      <c r="AR1386" s="190">
        <f ca="1">IF($AQ1386&gt;0,OFFSET(DATA!$F$6,25+27*AR$10,$AF1386,1,1)/$AQ1386,0)</f>
        <v>0</v>
      </c>
      <c r="AS1386" s="190">
        <f ca="1">IF($AQ1386&gt;0,OFFSET(DATA!$F$6,25+27*AS$10,$AF1386,1,1)/$AQ1386,0)</f>
        <v>0</v>
      </c>
      <c r="AT1386" s="190">
        <f ca="1">IF($AQ1386&gt;0,OFFSET(DATA!$F$6,25+27*AT$10,$AF1386,1,1)/$AQ1386,0)</f>
        <v>0</v>
      </c>
      <c r="AU1386" s="190">
        <f ca="1">IF($AQ1386&gt;0,OFFSET(DATA!$F$6,25+27*AU$10,$AF1386,1,1)/$AQ1386,0)</f>
        <v>0</v>
      </c>
      <c r="AV1386" s="190">
        <f ca="1">IF($AQ1386&gt;0,OFFSET(DATA!$F$6,25+27*AV$10,$AF1386,1,1)/$AQ1386,0)</f>
        <v>0</v>
      </c>
      <c r="AW1386" s="190">
        <f ca="1">IF($AQ1386&gt;0,OFFSET(DATA!$F$6,25+27*AW$10,$AF1386,1,1)/$AQ1386,0)</f>
        <v>0</v>
      </c>
      <c r="AZ1386" s="166">
        <f t="shared" ca="1" si="44"/>
        <v>1</v>
      </c>
      <c r="BA1386" s="190">
        <f ca="1">IF($AG1386&gt;0,OFFSET(DATA!$F$6,BA$10+27*(7-$AE$8),$AF1386,1,1)/OFFSET(DATA!$F$6,BA$10,$AF1386,1,1),0)</f>
        <v>0</v>
      </c>
      <c r="BB1386" s="190">
        <f ca="1">IF($AG1386&gt;0,OFFSET(DATA!$F$6,BB$10+27*(7-$AE$8),$AF1386,1,1)/OFFSET(DATA!$F$6,BB$10,$AF1386,1,1),0)</f>
        <v>0</v>
      </c>
      <c r="BC1386" s="190">
        <f ca="1">IF($AG1386&gt;0,OFFSET(DATA!$F$6,BC$10+27*(7-$AE$8),$AF1386,1,1)/OFFSET(DATA!$F$6,BC$10,$AF1386,1,1),0)</f>
        <v>0</v>
      </c>
      <c r="BD1386" s="190">
        <f ca="1">IF($AG1386&gt;0,OFFSET(DATA!$F$6,BD$10+27*(7-$AE$8),$AF1386,1,1)/OFFSET(DATA!$F$6,BD$10,$AF1386,1,1),0)</f>
        <v>0</v>
      </c>
      <c r="BE1386" s="190">
        <f ca="1">IF($AG1386&gt;0,OFFSET(DATA!$F$6,BE$10+27*(7-$AE$8),$AF1386,1,1)/OFFSET(DATA!$F$6,BE$10,$AF1386,1,1),0)</f>
        <v>0</v>
      </c>
      <c r="BF1386" s="190">
        <f ca="1">IF($AG1386&gt;0,OFFSET(DATA!$F$6,BF$10+27*(7-$AE$8),$AF1386,1,1)/OFFSET(DATA!$F$6,BF$10,$AF1386,1,1),0)</f>
        <v>0</v>
      </c>
      <c r="BG1386" s="190">
        <f ca="1">IF($AG1386&gt;0,OFFSET(DATA!$F$6,BG$10+27*(7-$AE$8),$AF1386,1,1)/OFFSET(DATA!$F$6,BG$10,$AF1386,1,1),0)</f>
        <v>0</v>
      </c>
      <c r="BH1386" s="190">
        <f ca="1">IF($AG1386&gt;0,OFFSET(DATA!$F$6,BH$10+27*(7-$AE$8),$AF1386,1,1)/OFFSET(DATA!$F$6,BH$10,$AF1386,1,1),0)</f>
        <v>0</v>
      </c>
      <c r="BI1386" s="190">
        <f ca="1">IF($AG1386&gt;0,OFFSET(DATA!$F$6,BI$10+27*(7-$AE$8),$AF1386,1,1)/OFFSET(DATA!$F$6,BI$10,$AF1386,1,1),0)</f>
        <v>0</v>
      </c>
      <c r="BJ1386" s="190">
        <f ca="1">IF($AG1386&gt;0,OFFSET(DATA!$F$6,BJ$10+27*(7-$AE$8),$AF1386,1,1)/OFFSET(DATA!$F$6,BJ$10,$AF1386,1,1),0)</f>
        <v>0</v>
      </c>
      <c r="BK1386" s="190">
        <f ca="1">IF($AG1386&gt;0,OFFSET(DATA!$F$6,BK$10+27*(7-$AE$8),$AF1386,1,1)/OFFSET(DATA!$F$6,BK$10,$AF1386,1,1),0)</f>
        <v>0</v>
      </c>
      <c r="BL1386" s="190">
        <f ca="1">IF($AG1386&gt;0,OFFSET(DATA!$F$6,BL$10+27*(7-$AE$8),$AF1386,1,1)/OFFSET(DATA!$F$6,BL$10,$AF1386,1,1),0)</f>
        <v>0</v>
      </c>
      <c r="BM1386" s="190">
        <f ca="1">IF($AG1386&gt;0,OFFSET(DATA!$F$6,BM$10+27*(7-$AE$8),$AF1386,1,1)/OFFSET(DATA!$F$6,BM$10,$AF1386,1,1),0)</f>
        <v>0</v>
      </c>
      <c r="BN1386" s="190">
        <f ca="1">IF($AG1386&gt;0,OFFSET(DATA!$F$6,BN$10+27*(7-$AE$8),$AF1386,1,1)/OFFSET(DATA!$F$6,BN$10,$AF1386,1,1),0)</f>
        <v>0</v>
      </c>
      <c r="BO1386" s="190">
        <f ca="1">IF($AG1386&gt;0,OFFSET(DATA!$F$6,BO$10+27*(7-$AE$8),$AF1386,1,1)/OFFSET(DATA!$F$6,BO$10,$AF1386,1,1),0)</f>
        <v>0</v>
      </c>
      <c r="BP1386" s="190">
        <f ca="1">IF($AG1386&gt;0,OFFSET(DATA!$F$6,BP$10+27*(7-$AE$8),$AF1386,1,1)/OFFSET(DATA!$F$6,BP$10,$AF1386,1,1),0)</f>
        <v>0</v>
      </c>
      <c r="BQ1386" s="190">
        <f ca="1">IF($AG1386&gt;0,OFFSET(DATA!$F$6,BQ$10+27*(7-$AE$8),$AF1386,1,1)/OFFSET(DATA!$F$6,BQ$10,$AF1386,1,1),0)</f>
        <v>0</v>
      </c>
      <c r="BR1386" s="190">
        <f ca="1">IF($AG1386&gt;0,OFFSET(DATA!$F$6,BR$10+27*(7-$AE$8),$AF1386,1,1)/OFFSET(DATA!$F$6,BR$10,$AF1386,1,1),0)</f>
        <v>0</v>
      </c>
      <c r="BS1386" s="190">
        <f ca="1">IF($AG1386&gt;0,OFFSET(DATA!$F$6,BS$10+27*(7-$AE$8),$AF1386,1,1)/OFFSET(DATA!$F$6,BS$10,$AF1386,1,1),0)</f>
        <v>0</v>
      </c>
      <c r="BT1386" s="190">
        <f ca="1">IF($AG1386&gt;0,OFFSET(DATA!$F$6,BT$10+27*(7-$AE$8),$AF1386,1,1)/OFFSET(DATA!$F$6,BT$10,$AF1386,1,1),0)</f>
        <v>0</v>
      </c>
      <c r="BU1386" s="190">
        <f ca="1">IF($AG1386&gt;0,OFFSET(DATA!$F$6,BU$10+27*(7-$AE$8),$AF1386,1,1)/OFFSET(DATA!$F$6,BU$10,$AF1386,1,1),0)</f>
        <v>0</v>
      </c>
      <c r="BV1386" s="190">
        <f ca="1">IF($AG1386&gt;0,OFFSET(DATA!$F$6,BV$10+27*(7-$AE$8),$AF1386,1,1)/OFFSET(DATA!$F$6,BV$10,$AF1386,1,1),0)</f>
        <v>0</v>
      </c>
      <c r="BW1386" s="190">
        <f ca="1">IF($AG1386&gt;0,OFFSET(DATA!$F$6,BW$10+27*(7-$AE$8),$AF1386,1,1)/OFFSET(DATA!$F$6,BW$10,$AF1386,1,1),0)</f>
        <v>0</v>
      </c>
      <c r="BX1386" s="190">
        <f ca="1">IF($AG1386&gt;0,OFFSET(DATA!$F$6,BX$10+27*(7-$AE$8),$AF1386,1,1)/OFFSET(DATA!$F$6,BX$10,$AF1386,1,1),0)</f>
        <v>0</v>
      </c>
    </row>
    <row r="1387" spans="32:76" x14ac:dyDescent="0.2">
      <c r="AF1387" s="166">
        <v>1376</v>
      </c>
      <c r="AG1387" s="96">
        <f ca="1">OFFSET(DATA!$F$6,$AF$10,$AF1387,1,1)</f>
        <v>0</v>
      </c>
      <c r="AH1387" s="190">
        <f ca="1">IF($AG1387&gt;0,OFFSET(DATA!$F$6,$AF$10+27*AH$10,$AF1387,1,1)/$AG1387,0)</f>
        <v>0</v>
      </c>
      <c r="AI1387" s="190">
        <f ca="1">IF($AG1387&gt;0,OFFSET(DATA!$F$6,$AF$10+27*AI$10,$AF1387,1,1)/$AG1387,0)</f>
        <v>0</v>
      </c>
      <c r="AJ1387" s="190">
        <f ca="1">IF($AG1387&gt;0,OFFSET(DATA!$F$6,$AF$10+27*AJ$10,$AF1387,1,1)/$AG1387,0)</f>
        <v>0</v>
      </c>
      <c r="AK1387" s="190">
        <f ca="1">IF($AG1387&gt;0,OFFSET(DATA!$F$6,$AF$10+27*AK$10,$AF1387,1,1)/$AG1387,0)</f>
        <v>0</v>
      </c>
      <c r="AL1387" s="190">
        <f ca="1">IF($AG1387&gt;0,OFFSET(DATA!$F$6,$AF$10+27*AL$10,$AF1387,1,1)/$AG1387,0)</f>
        <v>0</v>
      </c>
      <c r="AM1387" s="190">
        <f ca="1">IF($AG1387&gt;0,OFFSET(DATA!$F$6,$AF$10+27*AM$10,$AF1387,1,1)/$AG1387,0)</f>
        <v>0</v>
      </c>
      <c r="AN1387" s="166">
        <f ca="1">OFFSET(DATA!$F$6,$AF$10+27*AN$10,$AF1387,1,1)</f>
        <v>0</v>
      </c>
      <c r="AO1387" s="166">
        <f t="shared" ca="1" si="43"/>
        <v>0</v>
      </c>
      <c r="AQ1387" s="96">
        <f ca="1">OFFSET(DATA!$F$6,25,$AF1387,1,1)</f>
        <v>0</v>
      </c>
      <c r="AR1387" s="190">
        <f ca="1">IF($AQ1387&gt;0,OFFSET(DATA!$F$6,25+27*AR$10,$AF1387,1,1)/$AQ1387,0)</f>
        <v>0</v>
      </c>
      <c r="AS1387" s="190">
        <f ca="1">IF($AQ1387&gt;0,OFFSET(DATA!$F$6,25+27*AS$10,$AF1387,1,1)/$AQ1387,0)</f>
        <v>0</v>
      </c>
      <c r="AT1387" s="190">
        <f ca="1">IF($AQ1387&gt;0,OFFSET(DATA!$F$6,25+27*AT$10,$AF1387,1,1)/$AQ1387,0)</f>
        <v>0</v>
      </c>
      <c r="AU1387" s="190">
        <f ca="1">IF($AQ1387&gt;0,OFFSET(DATA!$F$6,25+27*AU$10,$AF1387,1,1)/$AQ1387,0)</f>
        <v>0</v>
      </c>
      <c r="AV1387" s="190">
        <f ca="1">IF($AQ1387&gt;0,OFFSET(DATA!$F$6,25+27*AV$10,$AF1387,1,1)/$AQ1387,0)</f>
        <v>0</v>
      </c>
      <c r="AW1387" s="190">
        <f ca="1">IF($AQ1387&gt;0,OFFSET(DATA!$F$6,25+27*AW$10,$AF1387,1,1)/$AQ1387,0)</f>
        <v>0</v>
      </c>
      <c r="AZ1387" s="166">
        <f t="shared" ca="1" si="44"/>
        <v>1</v>
      </c>
      <c r="BA1387" s="190">
        <f ca="1">IF($AG1387&gt;0,OFFSET(DATA!$F$6,BA$10+27*(7-$AE$8),$AF1387,1,1)/OFFSET(DATA!$F$6,BA$10,$AF1387,1,1),0)</f>
        <v>0</v>
      </c>
      <c r="BB1387" s="190">
        <f ca="1">IF($AG1387&gt;0,OFFSET(DATA!$F$6,BB$10+27*(7-$AE$8),$AF1387,1,1)/OFFSET(DATA!$F$6,BB$10,$AF1387,1,1),0)</f>
        <v>0</v>
      </c>
      <c r="BC1387" s="190">
        <f ca="1">IF($AG1387&gt;0,OFFSET(DATA!$F$6,BC$10+27*(7-$AE$8),$AF1387,1,1)/OFFSET(DATA!$F$6,BC$10,$AF1387,1,1),0)</f>
        <v>0</v>
      </c>
      <c r="BD1387" s="190">
        <f ca="1">IF($AG1387&gt;0,OFFSET(DATA!$F$6,BD$10+27*(7-$AE$8),$AF1387,1,1)/OFFSET(DATA!$F$6,BD$10,$AF1387,1,1),0)</f>
        <v>0</v>
      </c>
      <c r="BE1387" s="190">
        <f ca="1">IF($AG1387&gt;0,OFFSET(DATA!$F$6,BE$10+27*(7-$AE$8),$AF1387,1,1)/OFFSET(DATA!$F$6,BE$10,$AF1387,1,1),0)</f>
        <v>0</v>
      </c>
      <c r="BF1387" s="190">
        <f ca="1">IF($AG1387&gt;0,OFFSET(DATA!$F$6,BF$10+27*(7-$AE$8),$AF1387,1,1)/OFFSET(DATA!$F$6,BF$10,$AF1387,1,1),0)</f>
        <v>0</v>
      </c>
      <c r="BG1387" s="190">
        <f ca="1">IF($AG1387&gt;0,OFFSET(DATA!$F$6,BG$10+27*(7-$AE$8),$AF1387,1,1)/OFFSET(DATA!$F$6,BG$10,$AF1387,1,1),0)</f>
        <v>0</v>
      </c>
      <c r="BH1387" s="190">
        <f ca="1">IF($AG1387&gt;0,OFFSET(DATA!$F$6,BH$10+27*(7-$AE$8),$AF1387,1,1)/OFFSET(DATA!$F$6,BH$10,$AF1387,1,1),0)</f>
        <v>0</v>
      </c>
      <c r="BI1387" s="190">
        <f ca="1">IF($AG1387&gt;0,OFFSET(DATA!$F$6,BI$10+27*(7-$AE$8),$AF1387,1,1)/OFFSET(DATA!$F$6,BI$10,$AF1387,1,1),0)</f>
        <v>0</v>
      </c>
      <c r="BJ1387" s="190">
        <f ca="1">IF($AG1387&gt;0,OFFSET(DATA!$F$6,BJ$10+27*(7-$AE$8),$AF1387,1,1)/OFFSET(DATA!$F$6,BJ$10,$AF1387,1,1),0)</f>
        <v>0</v>
      </c>
      <c r="BK1387" s="190">
        <f ca="1">IF($AG1387&gt;0,OFFSET(DATA!$F$6,BK$10+27*(7-$AE$8),$AF1387,1,1)/OFFSET(DATA!$F$6,BK$10,$AF1387,1,1),0)</f>
        <v>0</v>
      </c>
      <c r="BL1387" s="190">
        <f ca="1">IF($AG1387&gt;0,OFFSET(DATA!$F$6,BL$10+27*(7-$AE$8),$AF1387,1,1)/OFFSET(DATA!$F$6,BL$10,$AF1387,1,1),0)</f>
        <v>0</v>
      </c>
      <c r="BM1387" s="190">
        <f ca="1">IF($AG1387&gt;0,OFFSET(DATA!$F$6,BM$10+27*(7-$AE$8),$AF1387,1,1)/OFFSET(DATA!$F$6,BM$10,$AF1387,1,1),0)</f>
        <v>0</v>
      </c>
      <c r="BN1387" s="190">
        <f ca="1">IF($AG1387&gt;0,OFFSET(DATA!$F$6,BN$10+27*(7-$AE$8),$AF1387,1,1)/OFFSET(DATA!$F$6,BN$10,$AF1387,1,1),0)</f>
        <v>0</v>
      </c>
      <c r="BO1387" s="190">
        <f ca="1">IF($AG1387&gt;0,OFFSET(DATA!$F$6,BO$10+27*(7-$AE$8),$AF1387,1,1)/OFFSET(DATA!$F$6,BO$10,$AF1387,1,1),0)</f>
        <v>0</v>
      </c>
      <c r="BP1387" s="190">
        <f ca="1">IF($AG1387&gt;0,OFFSET(DATA!$F$6,BP$10+27*(7-$AE$8),$AF1387,1,1)/OFFSET(DATA!$F$6,BP$10,$AF1387,1,1),0)</f>
        <v>0</v>
      </c>
      <c r="BQ1387" s="190">
        <f ca="1">IF($AG1387&gt;0,OFFSET(DATA!$F$6,BQ$10+27*(7-$AE$8),$AF1387,1,1)/OFFSET(DATA!$F$6,BQ$10,$AF1387,1,1),0)</f>
        <v>0</v>
      </c>
      <c r="BR1387" s="190">
        <f ca="1">IF($AG1387&gt;0,OFFSET(DATA!$F$6,BR$10+27*(7-$AE$8),$AF1387,1,1)/OFFSET(DATA!$F$6,BR$10,$AF1387,1,1),0)</f>
        <v>0</v>
      </c>
      <c r="BS1387" s="190">
        <f ca="1">IF($AG1387&gt;0,OFFSET(DATA!$F$6,BS$10+27*(7-$AE$8),$AF1387,1,1)/OFFSET(DATA!$F$6,BS$10,$AF1387,1,1),0)</f>
        <v>0</v>
      </c>
      <c r="BT1387" s="190">
        <f ca="1">IF($AG1387&gt;0,OFFSET(DATA!$F$6,BT$10+27*(7-$AE$8),$AF1387,1,1)/OFFSET(DATA!$F$6,BT$10,$AF1387,1,1),0)</f>
        <v>0</v>
      </c>
      <c r="BU1387" s="190">
        <f ca="1">IF($AG1387&gt;0,OFFSET(DATA!$F$6,BU$10+27*(7-$AE$8),$AF1387,1,1)/OFFSET(DATA!$F$6,BU$10,$AF1387,1,1),0)</f>
        <v>0</v>
      </c>
      <c r="BV1387" s="190">
        <f ca="1">IF($AG1387&gt;0,OFFSET(DATA!$F$6,BV$10+27*(7-$AE$8),$AF1387,1,1)/OFFSET(DATA!$F$6,BV$10,$AF1387,1,1),0)</f>
        <v>0</v>
      </c>
      <c r="BW1387" s="190">
        <f ca="1">IF($AG1387&gt;0,OFFSET(DATA!$F$6,BW$10+27*(7-$AE$8),$AF1387,1,1)/OFFSET(DATA!$F$6,BW$10,$AF1387,1,1),0)</f>
        <v>0</v>
      </c>
      <c r="BX1387" s="190">
        <f ca="1">IF($AG1387&gt;0,OFFSET(DATA!$F$6,BX$10+27*(7-$AE$8),$AF1387,1,1)/OFFSET(DATA!$F$6,BX$10,$AF1387,1,1),0)</f>
        <v>0</v>
      </c>
    </row>
    <row r="1388" spans="32:76" x14ac:dyDescent="0.2">
      <c r="AF1388" s="166">
        <v>1377</v>
      </c>
      <c r="AG1388" s="96">
        <f ca="1">OFFSET(DATA!$F$6,$AF$10,$AF1388,1,1)</f>
        <v>0</v>
      </c>
      <c r="AH1388" s="190">
        <f ca="1">IF($AG1388&gt;0,OFFSET(DATA!$F$6,$AF$10+27*AH$10,$AF1388,1,1)/$AG1388,0)</f>
        <v>0</v>
      </c>
      <c r="AI1388" s="190">
        <f ca="1">IF($AG1388&gt;0,OFFSET(DATA!$F$6,$AF$10+27*AI$10,$AF1388,1,1)/$AG1388,0)</f>
        <v>0</v>
      </c>
      <c r="AJ1388" s="190">
        <f ca="1">IF($AG1388&gt;0,OFFSET(DATA!$F$6,$AF$10+27*AJ$10,$AF1388,1,1)/$AG1388,0)</f>
        <v>0</v>
      </c>
      <c r="AK1388" s="190">
        <f ca="1">IF($AG1388&gt;0,OFFSET(DATA!$F$6,$AF$10+27*AK$10,$AF1388,1,1)/$AG1388,0)</f>
        <v>0</v>
      </c>
      <c r="AL1388" s="190">
        <f ca="1">IF($AG1388&gt;0,OFFSET(DATA!$F$6,$AF$10+27*AL$10,$AF1388,1,1)/$AG1388,0)</f>
        <v>0</v>
      </c>
      <c r="AM1388" s="190">
        <f ca="1">IF($AG1388&gt;0,OFFSET(DATA!$F$6,$AF$10+27*AM$10,$AF1388,1,1)/$AG1388,0)</f>
        <v>0</v>
      </c>
      <c r="AN1388" s="166">
        <f ca="1">OFFSET(DATA!$F$6,$AF$10+27*AN$10,$AF1388,1,1)</f>
        <v>0</v>
      </c>
      <c r="AO1388" s="166">
        <f t="shared" ca="1" si="43"/>
        <v>0</v>
      </c>
      <c r="AQ1388" s="96">
        <f ca="1">OFFSET(DATA!$F$6,25,$AF1388,1,1)</f>
        <v>0</v>
      </c>
      <c r="AR1388" s="190">
        <f ca="1">IF($AQ1388&gt;0,OFFSET(DATA!$F$6,25+27*AR$10,$AF1388,1,1)/$AQ1388,0)</f>
        <v>0</v>
      </c>
      <c r="AS1388" s="190">
        <f ca="1">IF($AQ1388&gt;0,OFFSET(DATA!$F$6,25+27*AS$10,$AF1388,1,1)/$AQ1388,0)</f>
        <v>0</v>
      </c>
      <c r="AT1388" s="190">
        <f ca="1">IF($AQ1388&gt;0,OFFSET(DATA!$F$6,25+27*AT$10,$AF1388,1,1)/$AQ1388,0)</f>
        <v>0</v>
      </c>
      <c r="AU1388" s="190">
        <f ca="1">IF($AQ1388&gt;0,OFFSET(DATA!$F$6,25+27*AU$10,$AF1388,1,1)/$AQ1388,0)</f>
        <v>0</v>
      </c>
      <c r="AV1388" s="190">
        <f ca="1">IF($AQ1388&gt;0,OFFSET(DATA!$F$6,25+27*AV$10,$AF1388,1,1)/$AQ1388,0)</f>
        <v>0</v>
      </c>
      <c r="AW1388" s="190">
        <f ca="1">IF($AQ1388&gt;0,OFFSET(DATA!$F$6,25+27*AW$10,$AF1388,1,1)/$AQ1388,0)</f>
        <v>0</v>
      </c>
      <c r="AZ1388" s="166">
        <f t="shared" ca="1" si="44"/>
        <v>1</v>
      </c>
      <c r="BA1388" s="190">
        <f ca="1">IF($AG1388&gt;0,OFFSET(DATA!$F$6,BA$10+27*(7-$AE$8),$AF1388,1,1)/OFFSET(DATA!$F$6,BA$10,$AF1388,1,1),0)</f>
        <v>0</v>
      </c>
      <c r="BB1388" s="190">
        <f ca="1">IF($AG1388&gt;0,OFFSET(DATA!$F$6,BB$10+27*(7-$AE$8),$AF1388,1,1)/OFFSET(DATA!$F$6,BB$10,$AF1388,1,1),0)</f>
        <v>0</v>
      </c>
      <c r="BC1388" s="190">
        <f ca="1">IF($AG1388&gt;0,OFFSET(DATA!$F$6,BC$10+27*(7-$AE$8),$AF1388,1,1)/OFFSET(DATA!$F$6,BC$10,$AF1388,1,1),0)</f>
        <v>0</v>
      </c>
      <c r="BD1388" s="190">
        <f ca="1">IF($AG1388&gt;0,OFFSET(DATA!$F$6,BD$10+27*(7-$AE$8),$AF1388,1,1)/OFFSET(DATA!$F$6,BD$10,$AF1388,1,1),0)</f>
        <v>0</v>
      </c>
      <c r="BE1388" s="190">
        <f ca="1">IF($AG1388&gt;0,OFFSET(DATA!$F$6,BE$10+27*(7-$AE$8),$AF1388,1,1)/OFFSET(DATA!$F$6,BE$10,$AF1388,1,1),0)</f>
        <v>0</v>
      </c>
      <c r="BF1388" s="190">
        <f ca="1">IF($AG1388&gt;0,OFFSET(DATA!$F$6,BF$10+27*(7-$AE$8),$AF1388,1,1)/OFFSET(DATA!$F$6,BF$10,$AF1388,1,1),0)</f>
        <v>0</v>
      </c>
      <c r="BG1388" s="190">
        <f ca="1">IF($AG1388&gt;0,OFFSET(DATA!$F$6,BG$10+27*(7-$AE$8),$AF1388,1,1)/OFFSET(DATA!$F$6,BG$10,$AF1388,1,1),0)</f>
        <v>0</v>
      </c>
      <c r="BH1388" s="190">
        <f ca="1">IF($AG1388&gt;0,OFFSET(DATA!$F$6,BH$10+27*(7-$AE$8),$AF1388,1,1)/OFFSET(DATA!$F$6,BH$10,$AF1388,1,1),0)</f>
        <v>0</v>
      </c>
      <c r="BI1388" s="190">
        <f ca="1">IF($AG1388&gt;0,OFFSET(DATA!$F$6,BI$10+27*(7-$AE$8),$AF1388,1,1)/OFFSET(DATA!$F$6,BI$10,$AF1388,1,1),0)</f>
        <v>0</v>
      </c>
      <c r="BJ1388" s="190">
        <f ca="1">IF($AG1388&gt;0,OFFSET(DATA!$F$6,BJ$10+27*(7-$AE$8),$AF1388,1,1)/OFFSET(DATA!$F$6,BJ$10,$AF1388,1,1),0)</f>
        <v>0</v>
      </c>
      <c r="BK1388" s="190">
        <f ca="1">IF($AG1388&gt;0,OFFSET(DATA!$F$6,BK$10+27*(7-$AE$8),$AF1388,1,1)/OFFSET(DATA!$F$6,BK$10,$AF1388,1,1),0)</f>
        <v>0</v>
      </c>
      <c r="BL1388" s="190">
        <f ca="1">IF($AG1388&gt;0,OFFSET(DATA!$F$6,BL$10+27*(7-$AE$8),$AF1388,1,1)/OFFSET(DATA!$F$6,BL$10,$AF1388,1,1),0)</f>
        <v>0</v>
      </c>
      <c r="BM1388" s="190">
        <f ca="1">IF($AG1388&gt;0,OFFSET(DATA!$F$6,BM$10+27*(7-$AE$8),$AF1388,1,1)/OFFSET(DATA!$F$6,BM$10,$AF1388,1,1),0)</f>
        <v>0</v>
      </c>
      <c r="BN1388" s="190">
        <f ca="1">IF($AG1388&gt;0,OFFSET(DATA!$F$6,BN$10+27*(7-$AE$8),$AF1388,1,1)/OFFSET(DATA!$F$6,BN$10,$AF1388,1,1),0)</f>
        <v>0</v>
      </c>
      <c r="BO1388" s="190">
        <f ca="1">IF($AG1388&gt;0,OFFSET(DATA!$F$6,BO$10+27*(7-$AE$8),$AF1388,1,1)/OFFSET(DATA!$F$6,BO$10,$AF1388,1,1),0)</f>
        <v>0</v>
      </c>
      <c r="BP1388" s="190">
        <f ca="1">IF($AG1388&gt;0,OFFSET(DATA!$F$6,BP$10+27*(7-$AE$8),$AF1388,1,1)/OFFSET(DATA!$F$6,BP$10,$AF1388,1,1),0)</f>
        <v>0</v>
      </c>
      <c r="BQ1388" s="190">
        <f ca="1">IF($AG1388&gt;0,OFFSET(DATA!$F$6,BQ$10+27*(7-$AE$8),$AF1388,1,1)/OFFSET(DATA!$F$6,BQ$10,$AF1388,1,1),0)</f>
        <v>0</v>
      </c>
      <c r="BR1388" s="190">
        <f ca="1">IF($AG1388&gt;0,OFFSET(DATA!$F$6,BR$10+27*(7-$AE$8),$AF1388,1,1)/OFFSET(DATA!$F$6,BR$10,$AF1388,1,1),0)</f>
        <v>0</v>
      </c>
      <c r="BS1388" s="190">
        <f ca="1">IF($AG1388&gt;0,OFFSET(DATA!$F$6,BS$10+27*(7-$AE$8),$AF1388,1,1)/OFFSET(DATA!$F$6,BS$10,$AF1388,1,1),0)</f>
        <v>0</v>
      </c>
      <c r="BT1388" s="190">
        <f ca="1">IF($AG1388&gt;0,OFFSET(DATA!$F$6,BT$10+27*(7-$AE$8),$AF1388,1,1)/OFFSET(DATA!$F$6,BT$10,$AF1388,1,1),0)</f>
        <v>0</v>
      </c>
      <c r="BU1388" s="190">
        <f ca="1">IF($AG1388&gt;0,OFFSET(DATA!$F$6,BU$10+27*(7-$AE$8),$AF1388,1,1)/OFFSET(DATA!$F$6,BU$10,$AF1388,1,1),0)</f>
        <v>0</v>
      </c>
      <c r="BV1388" s="190">
        <f ca="1">IF($AG1388&gt;0,OFFSET(DATA!$F$6,BV$10+27*(7-$AE$8),$AF1388,1,1)/OFFSET(DATA!$F$6,BV$10,$AF1388,1,1),0)</f>
        <v>0</v>
      </c>
      <c r="BW1388" s="190">
        <f ca="1">IF($AG1388&gt;0,OFFSET(DATA!$F$6,BW$10+27*(7-$AE$8),$AF1388,1,1)/OFFSET(DATA!$F$6,BW$10,$AF1388,1,1),0)</f>
        <v>0</v>
      </c>
      <c r="BX1388" s="190">
        <f ca="1">IF($AG1388&gt;0,OFFSET(DATA!$F$6,BX$10+27*(7-$AE$8),$AF1388,1,1)/OFFSET(DATA!$F$6,BX$10,$AF1388,1,1),0)</f>
        <v>0</v>
      </c>
    </row>
    <row r="1389" spans="32:76" x14ac:dyDescent="0.2">
      <c r="AF1389" s="166">
        <v>1378</v>
      </c>
      <c r="AG1389" s="96">
        <f ca="1">OFFSET(DATA!$F$6,$AF$10,$AF1389,1,1)</f>
        <v>0</v>
      </c>
      <c r="AH1389" s="190">
        <f ca="1">IF($AG1389&gt;0,OFFSET(DATA!$F$6,$AF$10+27*AH$10,$AF1389,1,1)/$AG1389,0)</f>
        <v>0</v>
      </c>
      <c r="AI1389" s="190">
        <f ca="1">IF($AG1389&gt;0,OFFSET(DATA!$F$6,$AF$10+27*AI$10,$AF1389,1,1)/$AG1389,0)</f>
        <v>0</v>
      </c>
      <c r="AJ1389" s="190">
        <f ca="1">IF($AG1389&gt;0,OFFSET(DATA!$F$6,$AF$10+27*AJ$10,$AF1389,1,1)/$AG1389,0)</f>
        <v>0</v>
      </c>
      <c r="AK1389" s="190">
        <f ca="1">IF($AG1389&gt;0,OFFSET(DATA!$F$6,$AF$10+27*AK$10,$AF1389,1,1)/$AG1389,0)</f>
        <v>0</v>
      </c>
      <c r="AL1389" s="190">
        <f ca="1">IF($AG1389&gt;0,OFFSET(DATA!$F$6,$AF$10+27*AL$10,$AF1389,1,1)/$AG1389,0)</f>
        <v>0</v>
      </c>
      <c r="AM1389" s="190">
        <f ca="1">IF($AG1389&gt;0,OFFSET(DATA!$F$6,$AF$10+27*AM$10,$AF1389,1,1)/$AG1389,0)</f>
        <v>0</v>
      </c>
      <c r="AN1389" s="166">
        <f ca="1">OFFSET(DATA!$F$6,$AF$10+27*AN$10,$AF1389,1,1)</f>
        <v>0</v>
      </c>
      <c r="AO1389" s="166">
        <f t="shared" ca="1" si="43"/>
        <v>0</v>
      </c>
      <c r="AQ1389" s="96">
        <f ca="1">OFFSET(DATA!$F$6,25,$AF1389,1,1)</f>
        <v>0</v>
      </c>
      <c r="AR1389" s="190">
        <f ca="1">IF($AQ1389&gt;0,OFFSET(DATA!$F$6,25+27*AR$10,$AF1389,1,1)/$AQ1389,0)</f>
        <v>0</v>
      </c>
      <c r="AS1389" s="190">
        <f ca="1">IF($AQ1389&gt;0,OFFSET(DATA!$F$6,25+27*AS$10,$AF1389,1,1)/$AQ1389,0)</f>
        <v>0</v>
      </c>
      <c r="AT1389" s="190">
        <f ca="1">IF($AQ1389&gt;0,OFFSET(DATA!$F$6,25+27*AT$10,$AF1389,1,1)/$AQ1389,0)</f>
        <v>0</v>
      </c>
      <c r="AU1389" s="190">
        <f ca="1">IF($AQ1389&gt;0,OFFSET(DATA!$F$6,25+27*AU$10,$AF1389,1,1)/$AQ1389,0)</f>
        <v>0</v>
      </c>
      <c r="AV1389" s="190">
        <f ca="1">IF($AQ1389&gt;0,OFFSET(DATA!$F$6,25+27*AV$10,$AF1389,1,1)/$AQ1389,0)</f>
        <v>0</v>
      </c>
      <c r="AW1389" s="190">
        <f ca="1">IF($AQ1389&gt;0,OFFSET(DATA!$F$6,25+27*AW$10,$AF1389,1,1)/$AQ1389,0)</f>
        <v>0</v>
      </c>
      <c r="AZ1389" s="166">
        <f t="shared" ca="1" si="44"/>
        <v>1</v>
      </c>
      <c r="BA1389" s="190">
        <f ca="1">IF($AG1389&gt;0,OFFSET(DATA!$F$6,BA$10+27*(7-$AE$8),$AF1389,1,1)/OFFSET(DATA!$F$6,BA$10,$AF1389,1,1),0)</f>
        <v>0</v>
      </c>
      <c r="BB1389" s="190">
        <f ca="1">IF($AG1389&gt;0,OFFSET(DATA!$F$6,BB$10+27*(7-$AE$8),$AF1389,1,1)/OFFSET(DATA!$F$6,BB$10,$AF1389,1,1),0)</f>
        <v>0</v>
      </c>
      <c r="BC1389" s="190">
        <f ca="1">IF($AG1389&gt;0,OFFSET(DATA!$F$6,BC$10+27*(7-$AE$8),$AF1389,1,1)/OFFSET(DATA!$F$6,BC$10,$AF1389,1,1),0)</f>
        <v>0</v>
      </c>
      <c r="BD1389" s="190">
        <f ca="1">IF($AG1389&gt;0,OFFSET(DATA!$F$6,BD$10+27*(7-$AE$8),$AF1389,1,1)/OFFSET(DATA!$F$6,BD$10,$AF1389,1,1),0)</f>
        <v>0</v>
      </c>
      <c r="BE1389" s="190">
        <f ca="1">IF($AG1389&gt;0,OFFSET(DATA!$F$6,BE$10+27*(7-$AE$8),$AF1389,1,1)/OFFSET(DATA!$F$6,BE$10,$AF1389,1,1),0)</f>
        <v>0</v>
      </c>
      <c r="BF1389" s="190">
        <f ca="1">IF($AG1389&gt;0,OFFSET(DATA!$F$6,BF$10+27*(7-$AE$8),$AF1389,1,1)/OFFSET(DATA!$F$6,BF$10,$AF1389,1,1),0)</f>
        <v>0</v>
      </c>
      <c r="BG1389" s="190">
        <f ca="1">IF($AG1389&gt;0,OFFSET(DATA!$F$6,BG$10+27*(7-$AE$8),$AF1389,1,1)/OFFSET(DATA!$F$6,BG$10,$AF1389,1,1),0)</f>
        <v>0</v>
      </c>
      <c r="BH1389" s="190">
        <f ca="1">IF($AG1389&gt;0,OFFSET(DATA!$F$6,BH$10+27*(7-$AE$8),$AF1389,1,1)/OFFSET(DATA!$F$6,BH$10,$AF1389,1,1),0)</f>
        <v>0</v>
      </c>
      <c r="BI1389" s="190">
        <f ca="1">IF($AG1389&gt;0,OFFSET(DATA!$F$6,BI$10+27*(7-$AE$8),$AF1389,1,1)/OFFSET(DATA!$F$6,BI$10,$AF1389,1,1),0)</f>
        <v>0</v>
      </c>
      <c r="BJ1389" s="190">
        <f ca="1">IF($AG1389&gt;0,OFFSET(DATA!$F$6,BJ$10+27*(7-$AE$8),$AF1389,1,1)/OFFSET(DATA!$F$6,BJ$10,$AF1389,1,1),0)</f>
        <v>0</v>
      </c>
      <c r="BK1389" s="190">
        <f ca="1">IF($AG1389&gt;0,OFFSET(DATA!$F$6,BK$10+27*(7-$AE$8),$AF1389,1,1)/OFFSET(DATA!$F$6,BK$10,$AF1389,1,1),0)</f>
        <v>0</v>
      </c>
      <c r="BL1389" s="190">
        <f ca="1">IF($AG1389&gt;0,OFFSET(DATA!$F$6,BL$10+27*(7-$AE$8),$AF1389,1,1)/OFFSET(DATA!$F$6,BL$10,$AF1389,1,1),0)</f>
        <v>0</v>
      </c>
      <c r="BM1389" s="190">
        <f ca="1">IF($AG1389&gt;0,OFFSET(DATA!$F$6,BM$10+27*(7-$AE$8),$AF1389,1,1)/OFFSET(DATA!$F$6,BM$10,$AF1389,1,1),0)</f>
        <v>0</v>
      </c>
      <c r="BN1389" s="190">
        <f ca="1">IF($AG1389&gt;0,OFFSET(DATA!$F$6,BN$10+27*(7-$AE$8),$AF1389,1,1)/OFFSET(DATA!$F$6,BN$10,$AF1389,1,1),0)</f>
        <v>0</v>
      </c>
      <c r="BO1389" s="190">
        <f ca="1">IF($AG1389&gt;0,OFFSET(DATA!$F$6,BO$10+27*(7-$AE$8),$AF1389,1,1)/OFFSET(DATA!$F$6,BO$10,$AF1389,1,1),0)</f>
        <v>0</v>
      </c>
      <c r="BP1389" s="190">
        <f ca="1">IF($AG1389&gt;0,OFFSET(DATA!$F$6,BP$10+27*(7-$AE$8),$AF1389,1,1)/OFFSET(DATA!$F$6,BP$10,$AF1389,1,1),0)</f>
        <v>0</v>
      </c>
      <c r="BQ1389" s="190">
        <f ca="1">IF($AG1389&gt;0,OFFSET(DATA!$F$6,BQ$10+27*(7-$AE$8),$AF1389,1,1)/OFFSET(DATA!$F$6,BQ$10,$AF1389,1,1),0)</f>
        <v>0</v>
      </c>
      <c r="BR1389" s="190">
        <f ca="1">IF($AG1389&gt;0,OFFSET(DATA!$F$6,BR$10+27*(7-$AE$8),$AF1389,1,1)/OFFSET(DATA!$F$6,BR$10,$AF1389,1,1),0)</f>
        <v>0</v>
      </c>
      <c r="BS1389" s="190">
        <f ca="1">IF($AG1389&gt;0,OFFSET(DATA!$F$6,BS$10+27*(7-$AE$8),$AF1389,1,1)/OFFSET(DATA!$F$6,BS$10,$AF1389,1,1),0)</f>
        <v>0</v>
      </c>
      <c r="BT1389" s="190">
        <f ca="1">IF($AG1389&gt;0,OFFSET(DATA!$F$6,BT$10+27*(7-$AE$8),$AF1389,1,1)/OFFSET(DATA!$F$6,BT$10,$AF1389,1,1),0)</f>
        <v>0</v>
      </c>
      <c r="BU1389" s="190">
        <f ca="1">IF($AG1389&gt;0,OFFSET(DATA!$F$6,BU$10+27*(7-$AE$8),$AF1389,1,1)/OFFSET(DATA!$F$6,BU$10,$AF1389,1,1),0)</f>
        <v>0</v>
      </c>
      <c r="BV1389" s="190">
        <f ca="1">IF($AG1389&gt;0,OFFSET(DATA!$F$6,BV$10+27*(7-$AE$8),$AF1389,1,1)/OFFSET(DATA!$F$6,BV$10,$AF1389,1,1),0)</f>
        <v>0</v>
      </c>
      <c r="BW1389" s="190">
        <f ca="1">IF($AG1389&gt;0,OFFSET(DATA!$F$6,BW$10+27*(7-$AE$8),$AF1389,1,1)/OFFSET(DATA!$F$6,BW$10,$AF1389,1,1),0)</f>
        <v>0</v>
      </c>
      <c r="BX1389" s="190">
        <f ca="1">IF($AG1389&gt;0,OFFSET(DATA!$F$6,BX$10+27*(7-$AE$8),$AF1389,1,1)/OFFSET(DATA!$F$6,BX$10,$AF1389,1,1),0)</f>
        <v>0</v>
      </c>
    </row>
    <row r="1390" spans="32:76" x14ac:dyDescent="0.2">
      <c r="AF1390" s="166">
        <v>1379</v>
      </c>
      <c r="AG1390" s="96">
        <f ca="1">OFFSET(DATA!$F$6,$AF$10,$AF1390,1,1)</f>
        <v>0</v>
      </c>
      <c r="AH1390" s="190">
        <f ca="1">IF($AG1390&gt;0,OFFSET(DATA!$F$6,$AF$10+27*AH$10,$AF1390,1,1)/$AG1390,0)</f>
        <v>0</v>
      </c>
      <c r="AI1390" s="190">
        <f ca="1">IF($AG1390&gt;0,OFFSET(DATA!$F$6,$AF$10+27*AI$10,$AF1390,1,1)/$AG1390,0)</f>
        <v>0</v>
      </c>
      <c r="AJ1390" s="190">
        <f ca="1">IF($AG1390&gt;0,OFFSET(DATA!$F$6,$AF$10+27*AJ$10,$AF1390,1,1)/$AG1390,0)</f>
        <v>0</v>
      </c>
      <c r="AK1390" s="190">
        <f ca="1">IF($AG1390&gt;0,OFFSET(DATA!$F$6,$AF$10+27*AK$10,$AF1390,1,1)/$AG1390,0)</f>
        <v>0</v>
      </c>
      <c r="AL1390" s="190">
        <f ca="1">IF($AG1390&gt;0,OFFSET(DATA!$F$6,$AF$10+27*AL$10,$AF1390,1,1)/$AG1390,0)</f>
        <v>0</v>
      </c>
      <c r="AM1390" s="190">
        <f ca="1">IF($AG1390&gt;0,OFFSET(DATA!$F$6,$AF$10+27*AM$10,$AF1390,1,1)/$AG1390,0)</f>
        <v>0</v>
      </c>
      <c r="AN1390" s="166">
        <f ca="1">OFFSET(DATA!$F$6,$AF$10+27*AN$10,$AF1390,1,1)</f>
        <v>0</v>
      </c>
      <c r="AO1390" s="166">
        <f t="shared" ca="1" si="43"/>
        <v>0</v>
      </c>
      <c r="AQ1390" s="96">
        <f ca="1">OFFSET(DATA!$F$6,25,$AF1390,1,1)</f>
        <v>0</v>
      </c>
      <c r="AR1390" s="190">
        <f ca="1">IF($AQ1390&gt;0,OFFSET(DATA!$F$6,25+27*AR$10,$AF1390,1,1)/$AQ1390,0)</f>
        <v>0</v>
      </c>
      <c r="AS1390" s="190">
        <f ca="1">IF($AQ1390&gt;0,OFFSET(DATA!$F$6,25+27*AS$10,$AF1390,1,1)/$AQ1390,0)</f>
        <v>0</v>
      </c>
      <c r="AT1390" s="190">
        <f ca="1">IF($AQ1390&gt;0,OFFSET(DATA!$F$6,25+27*AT$10,$AF1390,1,1)/$AQ1390,0)</f>
        <v>0</v>
      </c>
      <c r="AU1390" s="190">
        <f ca="1">IF($AQ1390&gt;0,OFFSET(DATA!$F$6,25+27*AU$10,$AF1390,1,1)/$AQ1390,0)</f>
        <v>0</v>
      </c>
      <c r="AV1390" s="190">
        <f ca="1">IF($AQ1390&gt;0,OFFSET(DATA!$F$6,25+27*AV$10,$AF1390,1,1)/$AQ1390,0)</f>
        <v>0</v>
      </c>
      <c r="AW1390" s="190">
        <f ca="1">IF($AQ1390&gt;0,OFFSET(DATA!$F$6,25+27*AW$10,$AF1390,1,1)/$AQ1390,0)</f>
        <v>0</v>
      </c>
      <c r="AZ1390" s="166">
        <f t="shared" ca="1" si="44"/>
        <v>1</v>
      </c>
      <c r="BA1390" s="190">
        <f ca="1">IF($AG1390&gt;0,OFFSET(DATA!$F$6,BA$10+27*(7-$AE$8),$AF1390,1,1)/OFFSET(DATA!$F$6,BA$10,$AF1390,1,1),0)</f>
        <v>0</v>
      </c>
      <c r="BB1390" s="190">
        <f ca="1">IF($AG1390&gt;0,OFFSET(DATA!$F$6,BB$10+27*(7-$AE$8),$AF1390,1,1)/OFFSET(DATA!$F$6,BB$10,$AF1390,1,1),0)</f>
        <v>0</v>
      </c>
      <c r="BC1390" s="190">
        <f ca="1">IF($AG1390&gt;0,OFFSET(DATA!$F$6,BC$10+27*(7-$AE$8),$AF1390,1,1)/OFFSET(DATA!$F$6,BC$10,$AF1390,1,1),0)</f>
        <v>0</v>
      </c>
      <c r="BD1390" s="190">
        <f ca="1">IF($AG1390&gt;0,OFFSET(DATA!$F$6,BD$10+27*(7-$AE$8),$AF1390,1,1)/OFFSET(DATA!$F$6,BD$10,$AF1390,1,1),0)</f>
        <v>0</v>
      </c>
      <c r="BE1390" s="190">
        <f ca="1">IF($AG1390&gt;0,OFFSET(DATA!$F$6,BE$10+27*(7-$AE$8),$AF1390,1,1)/OFFSET(DATA!$F$6,BE$10,$AF1390,1,1),0)</f>
        <v>0</v>
      </c>
      <c r="BF1390" s="190">
        <f ca="1">IF($AG1390&gt;0,OFFSET(DATA!$F$6,BF$10+27*(7-$AE$8),$AF1390,1,1)/OFFSET(DATA!$F$6,BF$10,$AF1390,1,1),0)</f>
        <v>0</v>
      </c>
      <c r="BG1390" s="190">
        <f ca="1">IF($AG1390&gt;0,OFFSET(DATA!$F$6,BG$10+27*(7-$AE$8),$AF1390,1,1)/OFFSET(DATA!$F$6,BG$10,$AF1390,1,1),0)</f>
        <v>0</v>
      </c>
      <c r="BH1390" s="190">
        <f ca="1">IF($AG1390&gt;0,OFFSET(DATA!$F$6,BH$10+27*(7-$AE$8),$AF1390,1,1)/OFFSET(DATA!$F$6,BH$10,$AF1390,1,1),0)</f>
        <v>0</v>
      </c>
      <c r="BI1390" s="190">
        <f ca="1">IF($AG1390&gt;0,OFFSET(DATA!$F$6,BI$10+27*(7-$AE$8),$AF1390,1,1)/OFFSET(DATA!$F$6,BI$10,$AF1390,1,1),0)</f>
        <v>0</v>
      </c>
      <c r="BJ1390" s="190">
        <f ca="1">IF($AG1390&gt;0,OFFSET(DATA!$F$6,BJ$10+27*(7-$AE$8),$AF1390,1,1)/OFFSET(DATA!$F$6,BJ$10,$AF1390,1,1),0)</f>
        <v>0</v>
      </c>
      <c r="BK1390" s="190">
        <f ca="1">IF($AG1390&gt;0,OFFSET(DATA!$F$6,BK$10+27*(7-$AE$8),$AF1390,1,1)/OFFSET(DATA!$F$6,BK$10,$AF1390,1,1),0)</f>
        <v>0</v>
      </c>
      <c r="BL1390" s="190">
        <f ca="1">IF($AG1390&gt;0,OFFSET(DATA!$F$6,BL$10+27*(7-$AE$8),$AF1390,1,1)/OFFSET(DATA!$F$6,BL$10,$AF1390,1,1),0)</f>
        <v>0</v>
      </c>
      <c r="BM1390" s="190">
        <f ca="1">IF($AG1390&gt;0,OFFSET(DATA!$F$6,BM$10+27*(7-$AE$8),$AF1390,1,1)/OFFSET(DATA!$F$6,BM$10,$AF1390,1,1),0)</f>
        <v>0</v>
      </c>
      <c r="BN1390" s="190">
        <f ca="1">IF($AG1390&gt;0,OFFSET(DATA!$F$6,BN$10+27*(7-$AE$8),$AF1390,1,1)/OFFSET(DATA!$F$6,BN$10,$AF1390,1,1),0)</f>
        <v>0</v>
      </c>
      <c r="BO1390" s="190">
        <f ca="1">IF($AG1390&gt;0,OFFSET(DATA!$F$6,BO$10+27*(7-$AE$8),$AF1390,1,1)/OFFSET(DATA!$F$6,BO$10,$AF1390,1,1),0)</f>
        <v>0</v>
      </c>
      <c r="BP1390" s="190">
        <f ca="1">IF($AG1390&gt;0,OFFSET(DATA!$F$6,BP$10+27*(7-$AE$8),$AF1390,1,1)/OFFSET(DATA!$F$6,BP$10,$AF1390,1,1),0)</f>
        <v>0</v>
      </c>
      <c r="BQ1390" s="190">
        <f ca="1">IF($AG1390&gt;0,OFFSET(DATA!$F$6,BQ$10+27*(7-$AE$8),$AF1390,1,1)/OFFSET(DATA!$F$6,BQ$10,$AF1390,1,1),0)</f>
        <v>0</v>
      </c>
      <c r="BR1390" s="190">
        <f ca="1">IF($AG1390&gt;0,OFFSET(DATA!$F$6,BR$10+27*(7-$AE$8),$AF1390,1,1)/OFFSET(DATA!$F$6,BR$10,$AF1390,1,1),0)</f>
        <v>0</v>
      </c>
      <c r="BS1390" s="190">
        <f ca="1">IF($AG1390&gt;0,OFFSET(DATA!$F$6,BS$10+27*(7-$AE$8),$AF1390,1,1)/OFFSET(DATA!$F$6,BS$10,$AF1390,1,1),0)</f>
        <v>0</v>
      </c>
      <c r="BT1390" s="190">
        <f ca="1">IF($AG1390&gt;0,OFFSET(DATA!$F$6,BT$10+27*(7-$AE$8),$AF1390,1,1)/OFFSET(DATA!$F$6,BT$10,$AF1390,1,1),0)</f>
        <v>0</v>
      </c>
      <c r="BU1390" s="190">
        <f ca="1">IF($AG1390&gt;0,OFFSET(DATA!$F$6,BU$10+27*(7-$AE$8),$AF1390,1,1)/OFFSET(DATA!$F$6,BU$10,$AF1390,1,1),0)</f>
        <v>0</v>
      </c>
      <c r="BV1390" s="190">
        <f ca="1">IF($AG1390&gt;0,OFFSET(DATA!$F$6,BV$10+27*(7-$AE$8),$AF1390,1,1)/OFFSET(DATA!$F$6,BV$10,$AF1390,1,1),0)</f>
        <v>0</v>
      </c>
      <c r="BW1390" s="190">
        <f ca="1">IF($AG1390&gt;0,OFFSET(DATA!$F$6,BW$10+27*(7-$AE$8),$AF1390,1,1)/OFFSET(DATA!$F$6,BW$10,$AF1390,1,1),0)</f>
        <v>0</v>
      </c>
      <c r="BX1390" s="190">
        <f ca="1">IF($AG1390&gt;0,OFFSET(DATA!$F$6,BX$10+27*(7-$AE$8),$AF1390,1,1)/OFFSET(DATA!$F$6,BX$10,$AF1390,1,1),0)</f>
        <v>0</v>
      </c>
    </row>
    <row r="1391" spans="32:76" x14ac:dyDescent="0.2">
      <c r="AF1391" s="166">
        <v>1380</v>
      </c>
      <c r="AG1391" s="96">
        <f ca="1">OFFSET(DATA!$F$6,$AF$10,$AF1391,1,1)</f>
        <v>0</v>
      </c>
      <c r="AH1391" s="190">
        <f ca="1">IF($AG1391&gt;0,OFFSET(DATA!$F$6,$AF$10+27*AH$10,$AF1391,1,1)/$AG1391,0)</f>
        <v>0</v>
      </c>
      <c r="AI1391" s="190">
        <f ca="1">IF($AG1391&gt;0,OFFSET(DATA!$F$6,$AF$10+27*AI$10,$AF1391,1,1)/$AG1391,0)</f>
        <v>0</v>
      </c>
      <c r="AJ1391" s="190">
        <f ca="1">IF($AG1391&gt;0,OFFSET(DATA!$F$6,$AF$10+27*AJ$10,$AF1391,1,1)/$AG1391,0)</f>
        <v>0</v>
      </c>
      <c r="AK1391" s="190">
        <f ca="1">IF($AG1391&gt;0,OFFSET(DATA!$F$6,$AF$10+27*AK$10,$AF1391,1,1)/$AG1391,0)</f>
        <v>0</v>
      </c>
      <c r="AL1391" s="190">
        <f ca="1">IF($AG1391&gt;0,OFFSET(DATA!$F$6,$AF$10+27*AL$10,$AF1391,1,1)/$AG1391,0)</f>
        <v>0</v>
      </c>
      <c r="AM1391" s="190">
        <f ca="1">IF($AG1391&gt;0,OFFSET(DATA!$F$6,$AF$10+27*AM$10,$AF1391,1,1)/$AG1391,0)</f>
        <v>0</v>
      </c>
      <c r="AN1391" s="166">
        <f ca="1">OFFSET(DATA!$F$6,$AF$10+27*AN$10,$AF1391,1,1)</f>
        <v>0</v>
      </c>
      <c r="AO1391" s="166">
        <f t="shared" ca="1" si="43"/>
        <v>0</v>
      </c>
      <c r="AQ1391" s="96">
        <f ca="1">OFFSET(DATA!$F$6,25,$AF1391,1,1)</f>
        <v>0</v>
      </c>
      <c r="AR1391" s="190">
        <f ca="1">IF($AQ1391&gt;0,OFFSET(DATA!$F$6,25+27*AR$10,$AF1391,1,1)/$AQ1391,0)</f>
        <v>0</v>
      </c>
      <c r="AS1391" s="190">
        <f ca="1">IF($AQ1391&gt;0,OFFSET(DATA!$F$6,25+27*AS$10,$AF1391,1,1)/$AQ1391,0)</f>
        <v>0</v>
      </c>
      <c r="AT1391" s="190">
        <f ca="1">IF($AQ1391&gt;0,OFFSET(DATA!$F$6,25+27*AT$10,$AF1391,1,1)/$AQ1391,0)</f>
        <v>0</v>
      </c>
      <c r="AU1391" s="190">
        <f ca="1">IF($AQ1391&gt;0,OFFSET(DATA!$F$6,25+27*AU$10,$AF1391,1,1)/$AQ1391,0)</f>
        <v>0</v>
      </c>
      <c r="AV1391" s="190">
        <f ca="1">IF($AQ1391&gt;0,OFFSET(DATA!$F$6,25+27*AV$10,$AF1391,1,1)/$AQ1391,0)</f>
        <v>0</v>
      </c>
      <c r="AW1391" s="190">
        <f ca="1">IF($AQ1391&gt;0,OFFSET(DATA!$F$6,25+27*AW$10,$AF1391,1,1)/$AQ1391,0)</f>
        <v>0</v>
      </c>
      <c r="AZ1391" s="166">
        <f t="shared" ca="1" si="44"/>
        <v>1</v>
      </c>
      <c r="BA1391" s="190">
        <f ca="1">IF($AG1391&gt;0,OFFSET(DATA!$F$6,BA$10+27*(7-$AE$8),$AF1391,1,1)/OFFSET(DATA!$F$6,BA$10,$AF1391,1,1),0)</f>
        <v>0</v>
      </c>
      <c r="BB1391" s="190">
        <f ca="1">IF($AG1391&gt;0,OFFSET(DATA!$F$6,BB$10+27*(7-$AE$8),$AF1391,1,1)/OFFSET(DATA!$F$6,BB$10,$AF1391,1,1),0)</f>
        <v>0</v>
      </c>
      <c r="BC1391" s="190">
        <f ca="1">IF($AG1391&gt;0,OFFSET(DATA!$F$6,BC$10+27*(7-$AE$8),$AF1391,1,1)/OFFSET(DATA!$F$6,BC$10,$AF1391,1,1),0)</f>
        <v>0</v>
      </c>
      <c r="BD1391" s="190">
        <f ca="1">IF($AG1391&gt;0,OFFSET(DATA!$F$6,BD$10+27*(7-$AE$8),$AF1391,1,1)/OFFSET(DATA!$F$6,BD$10,$AF1391,1,1),0)</f>
        <v>0</v>
      </c>
      <c r="BE1391" s="190">
        <f ca="1">IF($AG1391&gt;0,OFFSET(DATA!$F$6,BE$10+27*(7-$AE$8),$AF1391,1,1)/OFFSET(DATA!$F$6,BE$10,$AF1391,1,1),0)</f>
        <v>0</v>
      </c>
      <c r="BF1391" s="190">
        <f ca="1">IF($AG1391&gt;0,OFFSET(DATA!$F$6,BF$10+27*(7-$AE$8),$AF1391,1,1)/OFFSET(DATA!$F$6,BF$10,$AF1391,1,1),0)</f>
        <v>0</v>
      </c>
      <c r="BG1391" s="190">
        <f ca="1">IF($AG1391&gt;0,OFFSET(DATA!$F$6,BG$10+27*(7-$AE$8),$AF1391,1,1)/OFFSET(DATA!$F$6,BG$10,$AF1391,1,1),0)</f>
        <v>0</v>
      </c>
      <c r="BH1391" s="190">
        <f ca="1">IF($AG1391&gt;0,OFFSET(DATA!$F$6,BH$10+27*(7-$AE$8),$AF1391,1,1)/OFFSET(DATA!$F$6,BH$10,$AF1391,1,1),0)</f>
        <v>0</v>
      </c>
      <c r="BI1391" s="190">
        <f ca="1">IF($AG1391&gt;0,OFFSET(DATA!$F$6,BI$10+27*(7-$AE$8),$AF1391,1,1)/OFFSET(DATA!$F$6,BI$10,$AF1391,1,1),0)</f>
        <v>0</v>
      </c>
      <c r="BJ1391" s="190">
        <f ca="1">IF($AG1391&gt;0,OFFSET(DATA!$F$6,BJ$10+27*(7-$AE$8),$AF1391,1,1)/OFFSET(DATA!$F$6,BJ$10,$AF1391,1,1),0)</f>
        <v>0</v>
      </c>
      <c r="BK1391" s="190">
        <f ca="1">IF($AG1391&gt;0,OFFSET(DATA!$F$6,BK$10+27*(7-$AE$8),$AF1391,1,1)/OFFSET(DATA!$F$6,BK$10,$AF1391,1,1),0)</f>
        <v>0</v>
      </c>
      <c r="BL1391" s="190">
        <f ca="1">IF($AG1391&gt;0,OFFSET(DATA!$F$6,BL$10+27*(7-$AE$8),$AF1391,1,1)/OFFSET(DATA!$F$6,BL$10,$AF1391,1,1),0)</f>
        <v>0</v>
      </c>
      <c r="BM1391" s="190">
        <f ca="1">IF($AG1391&gt;0,OFFSET(DATA!$F$6,BM$10+27*(7-$AE$8),$AF1391,1,1)/OFFSET(DATA!$F$6,BM$10,$AF1391,1,1),0)</f>
        <v>0</v>
      </c>
      <c r="BN1391" s="190">
        <f ca="1">IF($AG1391&gt;0,OFFSET(DATA!$F$6,BN$10+27*(7-$AE$8),$AF1391,1,1)/OFFSET(DATA!$F$6,BN$10,$AF1391,1,1),0)</f>
        <v>0</v>
      </c>
      <c r="BO1391" s="190">
        <f ca="1">IF($AG1391&gt;0,OFFSET(DATA!$F$6,BO$10+27*(7-$AE$8),$AF1391,1,1)/OFFSET(DATA!$F$6,BO$10,$AF1391,1,1),0)</f>
        <v>0</v>
      </c>
      <c r="BP1391" s="190">
        <f ca="1">IF($AG1391&gt;0,OFFSET(DATA!$F$6,BP$10+27*(7-$AE$8),$AF1391,1,1)/OFFSET(DATA!$F$6,BP$10,$AF1391,1,1),0)</f>
        <v>0</v>
      </c>
      <c r="BQ1391" s="190">
        <f ca="1">IF($AG1391&gt;0,OFFSET(DATA!$F$6,BQ$10+27*(7-$AE$8),$AF1391,1,1)/OFFSET(DATA!$F$6,BQ$10,$AF1391,1,1),0)</f>
        <v>0</v>
      </c>
      <c r="BR1391" s="190">
        <f ca="1">IF($AG1391&gt;0,OFFSET(DATA!$F$6,BR$10+27*(7-$AE$8),$AF1391,1,1)/OFFSET(DATA!$F$6,BR$10,$AF1391,1,1),0)</f>
        <v>0</v>
      </c>
      <c r="BS1391" s="190">
        <f ca="1">IF($AG1391&gt;0,OFFSET(DATA!$F$6,BS$10+27*(7-$AE$8),$AF1391,1,1)/OFFSET(DATA!$F$6,BS$10,$AF1391,1,1),0)</f>
        <v>0</v>
      </c>
      <c r="BT1391" s="190">
        <f ca="1">IF($AG1391&gt;0,OFFSET(DATA!$F$6,BT$10+27*(7-$AE$8),$AF1391,1,1)/OFFSET(DATA!$F$6,BT$10,$AF1391,1,1),0)</f>
        <v>0</v>
      </c>
      <c r="BU1391" s="190">
        <f ca="1">IF($AG1391&gt;0,OFFSET(DATA!$F$6,BU$10+27*(7-$AE$8),$AF1391,1,1)/OFFSET(DATA!$F$6,BU$10,$AF1391,1,1),0)</f>
        <v>0</v>
      </c>
      <c r="BV1391" s="190">
        <f ca="1">IF($AG1391&gt;0,OFFSET(DATA!$F$6,BV$10+27*(7-$AE$8),$AF1391,1,1)/OFFSET(DATA!$F$6,BV$10,$AF1391,1,1),0)</f>
        <v>0</v>
      </c>
      <c r="BW1391" s="190">
        <f ca="1">IF($AG1391&gt;0,OFFSET(DATA!$F$6,BW$10+27*(7-$AE$8),$AF1391,1,1)/OFFSET(DATA!$F$6,BW$10,$AF1391,1,1),0)</f>
        <v>0</v>
      </c>
      <c r="BX1391" s="190">
        <f ca="1">IF($AG1391&gt;0,OFFSET(DATA!$F$6,BX$10+27*(7-$AE$8),$AF1391,1,1)/OFFSET(DATA!$F$6,BX$10,$AF1391,1,1),0)</f>
        <v>0</v>
      </c>
    </row>
    <row r="1392" spans="32:76" x14ac:dyDescent="0.2">
      <c r="AF1392" s="166">
        <v>1381</v>
      </c>
      <c r="AG1392" s="96">
        <f ca="1">OFFSET(DATA!$F$6,$AF$10,$AF1392,1,1)</f>
        <v>0</v>
      </c>
      <c r="AH1392" s="190">
        <f ca="1">IF($AG1392&gt;0,OFFSET(DATA!$F$6,$AF$10+27*AH$10,$AF1392,1,1)/$AG1392,0)</f>
        <v>0</v>
      </c>
      <c r="AI1392" s="190">
        <f ca="1">IF($AG1392&gt;0,OFFSET(DATA!$F$6,$AF$10+27*AI$10,$AF1392,1,1)/$AG1392,0)</f>
        <v>0</v>
      </c>
      <c r="AJ1392" s="190">
        <f ca="1">IF($AG1392&gt;0,OFFSET(DATA!$F$6,$AF$10+27*AJ$10,$AF1392,1,1)/$AG1392,0)</f>
        <v>0</v>
      </c>
      <c r="AK1392" s="190">
        <f ca="1">IF($AG1392&gt;0,OFFSET(DATA!$F$6,$AF$10+27*AK$10,$AF1392,1,1)/$AG1392,0)</f>
        <v>0</v>
      </c>
      <c r="AL1392" s="190">
        <f ca="1">IF($AG1392&gt;0,OFFSET(DATA!$F$6,$AF$10+27*AL$10,$AF1392,1,1)/$AG1392,0)</f>
        <v>0</v>
      </c>
      <c r="AM1392" s="190">
        <f ca="1">IF($AG1392&gt;0,OFFSET(DATA!$F$6,$AF$10+27*AM$10,$AF1392,1,1)/$AG1392,0)</f>
        <v>0</v>
      </c>
      <c r="AN1392" s="166">
        <f ca="1">OFFSET(DATA!$F$6,$AF$10+27*AN$10,$AF1392,1,1)</f>
        <v>0</v>
      </c>
      <c r="AO1392" s="166">
        <f t="shared" ca="1" si="43"/>
        <v>0</v>
      </c>
      <c r="AQ1392" s="96">
        <f ca="1">OFFSET(DATA!$F$6,25,$AF1392,1,1)</f>
        <v>0</v>
      </c>
      <c r="AR1392" s="190">
        <f ca="1">IF($AQ1392&gt;0,OFFSET(DATA!$F$6,25+27*AR$10,$AF1392,1,1)/$AQ1392,0)</f>
        <v>0</v>
      </c>
      <c r="AS1392" s="190">
        <f ca="1">IF($AQ1392&gt;0,OFFSET(DATA!$F$6,25+27*AS$10,$AF1392,1,1)/$AQ1392,0)</f>
        <v>0</v>
      </c>
      <c r="AT1392" s="190">
        <f ca="1">IF($AQ1392&gt;0,OFFSET(DATA!$F$6,25+27*AT$10,$AF1392,1,1)/$AQ1392,0)</f>
        <v>0</v>
      </c>
      <c r="AU1392" s="190">
        <f ca="1">IF($AQ1392&gt;0,OFFSET(DATA!$F$6,25+27*AU$10,$AF1392,1,1)/$AQ1392,0)</f>
        <v>0</v>
      </c>
      <c r="AV1392" s="190">
        <f ca="1">IF($AQ1392&gt;0,OFFSET(DATA!$F$6,25+27*AV$10,$AF1392,1,1)/$AQ1392,0)</f>
        <v>0</v>
      </c>
      <c r="AW1392" s="190">
        <f ca="1">IF($AQ1392&gt;0,OFFSET(DATA!$F$6,25+27*AW$10,$AF1392,1,1)/$AQ1392,0)</f>
        <v>0</v>
      </c>
      <c r="AZ1392" s="166">
        <f t="shared" ca="1" si="44"/>
        <v>1</v>
      </c>
      <c r="BA1392" s="190">
        <f ca="1">IF($AG1392&gt;0,OFFSET(DATA!$F$6,BA$10+27*(7-$AE$8),$AF1392,1,1)/OFFSET(DATA!$F$6,BA$10,$AF1392,1,1),0)</f>
        <v>0</v>
      </c>
      <c r="BB1392" s="190">
        <f ca="1">IF($AG1392&gt;0,OFFSET(DATA!$F$6,BB$10+27*(7-$AE$8),$AF1392,1,1)/OFFSET(DATA!$F$6,BB$10,$AF1392,1,1),0)</f>
        <v>0</v>
      </c>
      <c r="BC1392" s="190">
        <f ca="1">IF($AG1392&gt;0,OFFSET(DATA!$F$6,BC$10+27*(7-$AE$8),$AF1392,1,1)/OFFSET(DATA!$F$6,BC$10,$AF1392,1,1),0)</f>
        <v>0</v>
      </c>
      <c r="BD1392" s="190">
        <f ca="1">IF($AG1392&gt;0,OFFSET(DATA!$F$6,BD$10+27*(7-$AE$8),$AF1392,1,1)/OFFSET(DATA!$F$6,BD$10,$AF1392,1,1),0)</f>
        <v>0</v>
      </c>
      <c r="BE1392" s="190">
        <f ca="1">IF($AG1392&gt;0,OFFSET(DATA!$F$6,BE$10+27*(7-$AE$8),$AF1392,1,1)/OFFSET(DATA!$F$6,BE$10,$AF1392,1,1),0)</f>
        <v>0</v>
      </c>
      <c r="BF1392" s="190">
        <f ca="1">IF($AG1392&gt;0,OFFSET(DATA!$F$6,BF$10+27*(7-$AE$8),$AF1392,1,1)/OFFSET(DATA!$F$6,BF$10,$AF1392,1,1),0)</f>
        <v>0</v>
      </c>
      <c r="BG1392" s="190">
        <f ca="1">IF($AG1392&gt;0,OFFSET(DATA!$F$6,BG$10+27*(7-$AE$8),$AF1392,1,1)/OFFSET(DATA!$F$6,BG$10,$AF1392,1,1),0)</f>
        <v>0</v>
      </c>
      <c r="BH1392" s="190">
        <f ca="1">IF($AG1392&gt;0,OFFSET(DATA!$F$6,BH$10+27*(7-$AE$8),$AF1392,1,1)/OFFSET(DATA!$F$6,BH$10,$AF1392,1,1),0)</f>
        <v>0</v>
      </c>
      <c r="BI1392" s="190">
        <f ca="1">IF($AG1392&gt;0,OFFSET(DATA!$F$6,BI$10+27*(7-$AE$8),$AF1392,1,1)/OFFSET(DATA!$F$6,BI$10,$AF1392,1,1),0)</f>
        <v>0</v>
      </c>
      <c r="BJ1392" s="190">
        <f ca="1">IF($AG1392&gt;0,OFFSET(DATA!$F$6,BJ$10+27*(7-$AE$8),$AF1392,1,1)/OFFSET(DATA!$F$6,BJ$10,$AF1392,1,1),0)</f>
        <v>0</v>
      </c>
      <c r="BK1392" s="190">
        <f ca="1">IF($AG1392&gt;0,OFFSET(DATA!$F$6,BK$10+27*(7-$AE$8),$AF1392,1,1)/OFFSET(DATA!$F$6,BK$10,$AF1392,1,1),0)</f>
        <v>0</v>
      </c>
      <c r="BL1392" s="190">
        <f ca="1">IF($AG1392&gt;0,OFFSET(DATA!$F$6,BL$10+27*(7-$AE$8),$AF1392,1,1)/OFFSET(DATA!$F$6,BL$10,$AF1392,1,1),0)</f>
        <v>0</v>
      </c>
      <c r="BM1392" s="190">
        <f ca="1">IF($AG1392&gt;0,OFFSET(DATA!$F$6,BM$10+27*(7-$AE$8),$AF1392,1,1)/OFFSET(DATA!$F$6,BM$10,$AF1392,1,1),0)</f>
        <v>0</v>
      </c>
      <c r="BN1392" s="190">
        <f ca="1">IF($AG1392&gt;0,OFFSET(DATA!$F$6,BN$10+27*(7-$AE$8),$AF1392,1,1)/OFFSET(DATA!$F$6,BN$10,$AF1392,1,1),0)</f>
        <v>0</v>
      </c>
      <c r="BO1392" s="190">
        <f ca="1">IF($AG1392&gt;0,OFFSET(DATA!$F$6,BO$10+27*(7-$AE$8),$AF1392,1,1)/OFFSET(DATA!$F$6,BO$10,$AF1392,1,1),0)</f>
        <v>0</v>
      </c>
      <c r="BP1392" s="190">
        <f ca="1">IF($AG1392&gt;0,OFFSET(DATA!$F$6,BP$10+27*(7-$AE$8),$AF1392,1,1)/OFFSET(DATA!$F$6,BP$10,$AF1392,1,1),0)</f>
        <v>0</v>
      </c>
      <c r="BQ1392" s="190">
        <f ca="1">IF($AG1392&gt;0,OFFSET(DATA!$F$6,BQ$10+27*(7-$AE$8),$AF1392,1,1)/OFFSET(DATA!$F$6,BQ$10,$AF1392,1,1),0)</f>
        <v>0</v>
      </c>
      <c r="BR1392" s="190">
        <f ca="1">IF($AG1392&gt;0,OFFSET(DATA!$F$6,BR$10+27*(7-$AE$8),$AF1392,1,1)/OFFSET(DATA!$F$6,BR$10,$AF1392,1,1),0)</f>
        <v>0</v>
      </c>
      <c r="BS1392" s="190">
        <f ca="1">IF($AG1392&gt;0,OFFSET(DATA!$F$6,BS$10+27*(7-$AE$8),$AF1392,1,1)/OFFSET(DATA!$F$6,BS$10,$AF1392,1,1),0)</f>
        <v>0</v>
      </c>
      <c r="BT1392" s="190">
        <f ca="1">IF($AG1392&gt;0,OFFSET(DATA!$F$6,BT$10+27*(7-$AE$8),$AF1392,1,1)/OFFSET(DATA!$F$6,BT$10,$AF1392,1,1),0)</f>
        <v>0</v>
      </c>
      <c r="BU1392" s="190">
        <f ca="1">IF($AG1392&gt;0,OFFSET(DATA!$F$6,BU$10+27*(7-$AE$8),$AF1392,1,1)/OFFSET(DATA!$F$6,BU$10,$AF1392,1,1),0)</f>
        <v>0</v>
      </c>
      <c r="BV1392" s="190">
        <f ca="1">IF($AG1392&gt;0,OFFSET(DATA!$F$6,BV$10+27*(7-$AE$8),$AF1392,1,1)/OFFSET(DATA!$F$6,BV$10,$AF1392,1,1),0)</f>
        <v>0</v>
      </c>
      <c r="BW1392" s="190">
        <f ca="1">IF($AG1392&gt;0,OFFSET(DATA!$F$6,BW$10+27*(7-$AE$8),$AF1392,1,1)/OFFSET(DATA!$F$6,BW$10,$AF1392,1,1),0)</f>
        <v>0</v>
      </c>
      <c r="BX1392" s="190">
        <f ca="1">IF($AG1392&gt;0,OFFSET(DATA!$F$6,BX$10+27*(7-$AE$8),$AF1392,1,1)/OFFSET(DATA!$F$6,BX$10,$AF1392,1,1),0)</f>
        <v>0</v>
      </c>
    </row>
    <row r="1393" spans="32:76" x14ac:dyDescent="0.2">
      <c r="AF1393" s="166">
        <v>1382</v>
      </c>
      <c r="AG1393" s="96">
        <f ca="1">OFFSET(DATA!$F$6,$AF$10,$AF1393,1,1)</f>
        <v>0</v>
      </c>
      <c r="AH1393" s="190">
        <f ca="1">IF($AG1393&gt;0,OFFSET(DATA!$F$6,$AF$10+27*AH$10,$AF1393,1,1)/$AG1393,0)</f>
        <v>0</v>
      </c>
      <c r="AI1393" s="190">
        <f ca="1">IF($AG1393&gt;0,OFFSET(DATA!$F$6,$AF$10+27*AI$10,$AF1393,1,1)/$AG1393,0)</f>
        <v>0</v>
      </c>
      <c r="AJ1393" s="190">
        <f ca="1">IF($AG1393&gt;0,OFFSET(DATA!$F$6,$AF$10+27*AJ$10,$AF1393,1,1)/$AG1393,0)</f>
        <v>0</v>
      </c>
      <c r="AK1393" s="190">
        <f ca="1">IF($AG1393&gt;0,OFFSET(DATA!$F$6,$AF$10+27*AK$10,$AF1393,1,1)/$AG1393,0)</f>
        <v>0</v>
      </c>
      <c r="AL1393" s="190">
        <f ca="1">IF($AG1393&gt;0,OFFSET(DATA!$F$6,$AF$10+27*AL$10,$AF1393,1,1)/$AG1393,0)</f>
        <v>0</v>
      </c>
      <c r="AM1393" s="190">
        <f ca="1">IF($AG1393&gt;0,OFFSET(DATA!$F$6,$AF$10+27*AM$10,$AF1393,1,1)/$AG1393,0)</f>
        <v>0</v>
      </c>
      <c r="AN1393" s="166">
        <f ca="1">OFFSET(DATA!$F$6,$AF$10+27*AN$10,$AF1393,1,1)</f>
        <v>0</v>
      </c>
      <c r="AO1393" s="166">
        <f t="shared" ca="1" si="43"/>
        <v>0</v>
      </c>
      <c r="AQ1393" s="96">
        <f ca="1">OFFSET(DATA!$F$6,25,$AF1393,1,1)</f>
        <v>0</v>
      </c>
      <c r="AR1393" s="190">
        <f ca="1">IF($AQ1393&gt;0,OFFSET(DATA!$F$6,25+27*AR$10,$AF1393,1,1)/$AQ1393,0)</f>
        <v>0</v>
      </c>
      <c r="AS1393" s="190">
        <f ca="1">IF($AQ1393&gt;0,OFFSET(DATA!$F$6,25+27*AS$10,$AF1393,1,1)/$AQ1393,0)</f>
        <v>0</v>
      </c>
      <c r="AT1393" s="190">
        <f ca="1">IF($AQ1393&gt;0,OFFSET(DATA!$F$6,25+27*AT$10,$AF1393,1,1)/$AQ1393,0)</f>
        <v>0</v>
      </c>
      <c r="AU1393" s="190">
        <f ca="1">IF($AQ1393&gt;0,OFFSET(DATA!$F$6,25+27*AU$10,$AF1393,1,1)/$AQ1393,0)</f>
        <v>0</v>
      </c>
      <c r="AV1393" s="190">
        <f ca="1">IF($AQ1393&gt;0,OFFSET(DATA!$F$6,25+27*AV$10,$AF1393,1,1)/$AQ1393,0)</f>
        <v>0</v>
      </c>
      <c r="AW1393" s="190">
        <f ca="1">IF($AQ1393&gt;0,OFFSET(DATA!$F$6,25+27*AW$10,$AF1393,1,1)/$AQ1393,0)</f>
        <v>0</v>
      </c>
      <c r="AZ1393" s="166">
        <f t="shared" ca="1" si="44"/>
        <v>1</v>
      </c>
      <c r="BA1393" s="190">
        <f ca="1">IF($AG1393&gt;0,OFFSET(DATA!$F$6,BA$10+27*(7-$AE$8),$AF1393,1,1)/OFFSET(DATA!$F$6,BA$10,$AF1393,1,1),0)</f>
        <v>0</v>
      </c>
      <c r="BB1393" s="190">
        <f ca="1">IF($AG1393&gt;0,OFFSET(DATA!$F$6,BB$10+27*(7-$AE$8),$AF1393,1,1)/OFFSET(DATA!$F$6,BB$10,$AF1393,1,1),0)</f>
        <v>0</v>
      </c>
      <c r="BC1393" s="190">
        <f ca="1">IF($AG1393&gt;0,OFFSET(DATA!$F$6,BC$10+27*(7-$AE$8),$AF1393,1,1)/OFFSET(DATA!$F$6,BC$10,$AF1393,1,1),0)</f>
        <v>0</v>
      </c>
      <c r="BD1393" s="190">
        <f ca="1">IF($AG1393&gt;0,OFFSET(DATA!$F$6,BD$10+27*(7-$AE$8),$AF1393,1,1)/OFFSET(DATA!$F$6,BD$10,$AF1393,1,1),0)</f>
        <v>0</v>
      </c>
      <c r="BE1393" s="190">
        <f ca="1">IF($AG1393&gt;0,OFFSET(DATA!$F$6,BE$10+27*(7-$AE$8),$AF1393,1,1)/OFFSET(DATA!$F$6,BE$10,$AF1393,1,1),0)</f>
        <v>0</v>
      </c>
      <c r="BF1393" s="190">
        <f ca="1">IF($AG1393&gt;0,OFFSET(DATA!$F$6,BF$10+27*(7-$AE$8),$AF1393,1,1)/OFFSET(DATA!$F$6,BF$10,$AF1393,1,1),0)</f>
        <v>0</v>
      </c>
      <c r="BG1393" s="190">
        <f ca="1">IF($AG1393&gt;0,OFFSET(DATA!$F$6,BG$10+27*(7-$AE$8),$AF1393,1,1)/OFFSET(DATA!$F$6,BG$10,$AF1393,1,1),0)</f>
        <v>0</v>
      </c>
      <c r="BH1393" s="190">
        <f ca="1">IF($AG1393&gt;0,OFFSET(DATA!$F$6,BH$10+27*(7-$AE$8),$AF1393,1,1)/OFFSET(DATA!$F$6,BH$10,$AF1393,1,1),0)</f>
        <v>0</v>
      </c>
      <c r="BI1393" s="190">
        <f ca="1">IF($AG1393&gt;0,OFFSET(DATA!$F$6,BI$10+27*(7-$AE$8),$AF1393,1,1)/OFFSET(DATA!$F$6,BI$10,$AF1393,1,1),0)</f>
        <v>0</v>
      </c>
      <c r="BJ1393" s="190">
        <f ca="1">IF($AG1393&gt;0,OFFSET(DATA!$F$6,BJ$10+27*(7-$AE$8),$AF1393,1,1)/OFFSET(DATA!$F$6,BJ$10,$AF1393,1,1),0)</f>
        <v>0</v>
      </c>
      <c r="BK1393" s="190">
        <f ca="1">IF($AG1393&gt;0,OFFSET(DATA!$F$6,BK$10+27*(7-$AE$8),$AF1393,1,1)/OFFSET(DATA!$F$6,BK$10,$AF1393,1,1),0)</f>
        <v>0</v>
      </c>
      <c r="BL1393" s="190">
        <f ca="1">IF($AG1393&gt;0,OFFSET(DATA!$F$6,BL$10+27*(7-$AE$8),$AF1393,1,1)/OFFSET(DATA!$F$6,BL$10,$AF1393,1,1),0)</f>
        <v>0</v>
      </c>
      <c r="BM1393" s="190">
        <f ca="1">IF($AG1393&gt;0,OFFSET(DATA!$F$6,BM$10+27*(7-$AE$8),$AF1393,1,1)/OFFSET(DATA!$F$6,BM$10,$AF1393,1,1),0)</f>
        <v>0</v>
      </c>
      <c r="BN1393" s="190">
        <f ca="1">IF($AG1393&gt;0,OFFSET(DATA!$F$6,BN$10+27*(7-$AE$8),$AF1393,1,1)/OFFSET(DATA!$F$6,BN$10,$AF1393,1,1),0)</f>
        <v>0</v>
      </c>
      <c r="BO1393" s="190">
        <f ca="1">IF($AG1393&gt;0,OFFSET(DATA!$F$6,BO$10+27*(7-$AE$8),$AF1393,1,1)/OFFSET(DATA!$F$6,BO$10,$AF1393,1,1),0)</f>
        <v>0</v>
      </c>
      <c r="BP1393" s="190">
        <f ca="1">IF($AG1393&gt;0,OFFSET(DATA!$F$6,BP$10+27*(7-$AE$8),$AF1393,1,1)/OFFSET(DATA!$F$6,BP$10,$AF1393,1,1),0)</f>
        <v>0</v>
      </c>
      <c r="BQ1393" s="190">
        <f ca="1">IF($AG1393&gt;0,OFFSET(DATA!$F$6,BQ$10+27*(7-$AE$8),$AF1393,1,1)/OFFSET(DATA!$F$6,BQ$10,$AF1393,1,1),0)</f>
        <v>0</v>
      </c>
      <c r="BR1393" s="190">
        <f ca="1">IF($AG1393&gt;0,OFFSET(DATA!$F$6,BR$10+27*(7-$AE$8),$AF1393,1,1)/OFFSET(DATA!$F$6,BR$10,$AF1393,1,1),0)</f>
        <v>0</v>
      </c>
      <c r="BS1393" s="190">
        <f ca="1">IF($AG1393&gt;0,OFFSET(DATA!$F$6,BS$10+27*(7-$AE$8),$AF1393,1,1)/OFFSET(DATA!$F$6,BS$10,$AF1393,1,1),0)</f>
        <v>0</v>
      </c>
      <c r="BT1393" s="190">
        <f ca="1">IF($AG1393&gt;0,OFFSET(DATA!$F$6,BT$10+27*(7-$AE$8),$AF1393,1,1)/OFFSET(DATA!$F$6,BT$10,$AF1393,1,1),0)</f>
        <v>0</v>
      </c>
      <c r="BU1393" s="190">
        <f ca="1">IF($AG1393&gt;0,OFFSET(DATA!$F$6,BU$10+27*(7-$AE$8),$AF1393,1,1)/OFFSET(DATA!$F$6,BU$10,$AF1393,1,1),0)</f>
        <v>0</v>
      </c>
      <c r="BV1393" s="190">
        <f ca="1">IF($AG1393&gt;0,OFFSET(DATA!$F$6,BV$10+27*(7-$AE$8),$AF1393,1,1)/OFFSET(DATA!$F$6,BV$10,$AF1393,1,1),0)</f>
        <v>0</v>
      </c>
      <c r="BW1393" s="190">
        <f ca="1">IF($AG1393&gt;0,OFFSET(DATA!$F$6,BW$10+27*(7-$AE$8),$AF1393,1,1)/OFFSET(DATA!$F$6,BW$10,$AF1393,1,1),0)</f>
        <v>0</v>
      </c>
      <c r="BX1393" s="190">
        <f ca="1">IF($AG1393&gt;0,OFFSET(DATA!$F$6,BX$10+27*(7-$AE$8),$AF1393,1,1)/OFFSET(DATA!$F$6,BX$10,$AF1393,1,1),0)</f>
        <v>0</v>
      </c>
    </row>
    <row r="1394" spans="32:76" x14ac:dyDescent="0.2">
      <c r="AF1394" s="166">
        <v>1383</v>
      </c>
      <c r="AG1394" s="96">
        <f ca="1">OFFSET(DATA!$F$6,$AF$10,$AF1394,1,1)</f>
        <v>0</v>
      </c>
      <c r="AH1394" s="190">
        <f ca="1">IF($AG1394&gt;0,OFFSET(DATA!$F$6,$AF$10+27*AH$10,$AF1394,1,1)/$AG1394,0)</f>
        <v>0</v>
      </c>
      <c r="AI1394" s="190">
        <f ca="1">IF($AG1394&gt;0,OFFSET(DATA!$F$6,$AF$10+27*AI$10,$AF1394,1,1)/$AG1394,0)</f>
        <v>0</v>
      </c>
      <c r="AJ1394" s="190">
        <f ca="1">IF($AG1394&gt;0,OFFSET(DATA!$F$6,$AF$10+27*AJ$10,$AF1394,1,1)/$AG1394,0)</f>
        <v>0</v>
      </c>
      <c r="AK1394" s="190">
        <f ca="1">IF($AG1394&gt;0,OFFSET(DATA!$F$6,$AF$10+27*AK$10,$AF1394,1,1)/$AG1394,0)</f>
        <v>0</v>
      </c>
      <c r="AL1394" s="190">
        <f ca="1">IF($AG1394&gt;0,OFFSET(DATA!$F$6,$AF$10+27*AL$10,$AF1394,1,1)/$AG1394,0)</f>
        <v>0</v>
      </c>
      <c r="AM1394" s="190">
        <f ca="1">IF($AG1394&gt;0,OFFSET(DATA!$F$6,$AF$10+27*AM$10,$AF1394,1,1)/$AG1394,0)</f>
        <v>0</v>
      </c>
      <c r="AN1394" s="166">
        <f ca="1">OFFSET(DATA!$F$6,$AF$10+27*AN$10,$AF1394,1,1)</f>
        <v>0</v>
      </c>
      <c r="AO1394" s="166">
        <f t="shared" ca="1" si="43"/>
        <v>0</v>
      </c>
      <c r="AQ1394" s="96">
        <f ca="1">OFFSET(DATA!$F$6,25,$AF1394,1,1)</f>
        <v>0</v>
      </c>
      <c r="AR1394" s="190">
        <f ca="1">IF($AQ1394&gt;0,OFFSET(DATA!$F$6,25+27*AR$10,$AF1394,1,1)/$AQ1394,0)</f>
        <v>0</v>
      </c>
      <c r="AS1394" s="190">
        <f ca="1">IF($AQ1394&gt;0,OFFSET(DATA!$F$6,25+27*AS$10,$AF1394,1,1)/$AQ1394,0)</f>
        <v>0</v>
      </c>
      <c r="AT1394" s="190">
        <f ca="1">IF($AQ1394&gt;0,OFFSET(DATA!$F$6,25+27*AT$10,$AF1394,1,1)/$AQ1394,0)</f>
        <v>0</v>
      </c>
      <c r="AU1394" s="190">
        <f ca="1">IF($AQ1394&gt;0,OFFSET(DATA!$F$6,25+27*AU$10,$AF1394,1,1)/$AQ1394,0)</f>
        <v>0</v>
      </c>
      <c r="AV1394" s="190">
        <f ca="1">IF($AQ1394&gt;0,OFFSET(DATA!$F$6,25+27*AV$10,$AF1394,1,1)/$AQ1394,0)</f>
        <v>0</v>
      </c>
      <c r="AW1394" s="190">
        <f ca="1">IF($AQ1394&gt;0,OFFSET(DATA!$F$6,25+27*AW$10,$AF1394,1,1)/$AQ1394,0)</f>
        <v>0</v>
      </c>
      <c r="AZ1394" s="166">
        <f t="shared" ca="1" si="44"/>
        <v>1</v>
      </c>
      <c r="BA1394" s="190">
        <f ca="1">IF($AG1394&gt;0,OFFSET(DATA!$F$6,BA$10+27*(7-$AE$8),$AF1394,1,1)/OFFSET(DATA!$F$6,BA$10,$AF1394,1,1),0)</f>
        <v>0</v>
      </c>
      <c r="BB1394" s="190">
        <f ca="1">IF($AG1394&gt;0,OFFSET(DATA!$F$6,BB$10+27*(7-$AE$8),$AF1394,1,1)/OFFSET(DATA!$F$6,BB$10,$AF1394,1,1),0)</f>
        <v>0</v>
      </c>
      <c r="BC1394" s="190">
        <f ca="1">IF($AG1394&gt;0,OFFSET(DATA!$F$6,BC$10+27*(7-$AE$8),$AF1394,1,1)/OFFSET(DATA!$F$6,BC$10,$AF1394,1,1),0)</f>
        <v>0</v>
      </c>
      <c r="BD1394" s="190">
        <f ca="1">IF($AG1394&gt;0,OFFSET(DATA!$F$6,BD$10+27*(7-$AE$8),$AF1394,1,1)/OFFSET(DATA!$F$6,BD$10,$AF1394,1,1),0)</f>
        <v>0</v>
      </c>
      <c r="BE1394" s="190">
        <f ca="1">IF($AG1394&gt;0,OFFSET(DATA!$F$6,BE$10+27*(7-$AE$8),$AF1394,1,1)/OFFSET(DATA!$F$6,BE$10,$AF1394,1,1),0)</f>
        <v>0</v>
      </c>
      <c r="BF1394" s="190">
        <f ca="1">IF($AG1394&gt;0,OFFSET(DATA!$F$6,BF$10+27*(7-$AE$8),$AF1394,1,1)/OFFSET(DATA!$F$6,BF$10,$AF1394,1,1),0)</f>
        <v>0</v>
      </c>
      <c r="BG1394" s="190">
        <f ca="1">IF($AG1394&gt;0,OFFSET(DATA!$F$6,BG$10+27*(7-$AE$8),$AF1394,1,1)/OFFSET(DATA!$F$6,BG$10,$AF1394,1,1),0)</f>
        <v>0</v>
      </c>
      <c r="BH1394" s="190">
        <f ca="1">IF($AG1394&gt;0,OFFSET(DATA!$F$6,BH$10+27*(7-$AE$8),$AF1394,1,1)/OFFSET(DATA!$F$6,BH$10,$AF1394,1,1),0)</f>
        <v>0</v>
      </c>
      <c r="BI1394" s="190">
        <f ca="1">IF($AG1394&gt;0,OFFSET(DATA!$F$6,BI$10+27*(7-$AE$8),$AF1394,1,1)/OFFSET(DATA!$F$6,BI$10,$AF1394,1,1),0)</f>
        <v>0</v>
      </c>
      <c r="BJ1394" s="190">
        <f ca="1">IF($AG1394&gt;0,OFFSET(DATA!$F$6,BJ$10+27*(7-$AE$8),$AF1394,1,1)/OFFSET(DATA!$F$6,BJ$10,$AF1394,1,1),0)</f>
        <v>0</v>
      </c>
      <c r="BK1394" s="190">
        <f ca="1">IF($AG1394&gt;0,OFFSET(DATA!$F$6,BK$10+27*(7-$AE$8),$AF1394,1,1)/OFFSET(DATA!$F$6,BK$10,$AF1394,1,1),0)</f>
        <v>0</v>
      </c>
      <c r="BL1394" s="190">
        <f ca="1">IF($AG1394&gt;0,OFFSET(DATA!$F$6,BL$10+27*(7-$AE$8),$AF1394,1,1)/OFFSET(DATA!$F$6,BL$10,$AF1394,1,1),0)</f>
        <v>0</v>
      </c>
      <c r="BM1394" s="190">
        <f ca="1">IF($AG1394&gt;0,OFFSET(DATA!$F$6,BM$10+27*(7-$AE$8),$AF1394,1,1)/OFFSET(DATA!$F$6,BM$10,$AF1394,1,1),0)</f>
        <v>0</v>
      </c>
      <c r="BN1394" s="190">
        <f ca="1">IF($AG1394&gt;0,OFFSET(DATA!$F$6,BN$10+27*(7-$AE$8),$AF1394,1,1)/OFFSET(DATA!$F$6,BN$10,$AF1394,1,1),0)</f>
        <v>0</v>
      </c>
      <c r="BO1394" s="190">
        <f ca="1">IF($AG1394&gt;0,OFFSET(DATA!$F$6,BO$10+27*(7-$AE$8),$AF1394,1,1)/OFFSET(DATA!$F$6,BO$10,$AF1394,1,1),0)</f>
        <v>0</v>
      </c>
      <c r="BP1394" s="190">
        <f ca="1">IF($AG1394&gt;0,OFFSET(DATA!$F$6,BP$10+27*(7-$AE$8),$AF1394,1,1)/OFFSET(DATA!$F$6,BP$10,$AF1394,1,1),0)</f>
        <v>0</v>
      </c>
      <c r="BQ1394" s="190">
        <f ca="1">IF($AG1394&gt;0,OFFSET(DATA!$F$6,BQ$10+27*(7-$AE$8),$AF1394,1,1)/OFFSET(DATA!$F$6,BQ$10,$AF1394,1,1),0)</f>
        <v>0</v>
      </c>
      <c r="BR1394" s="190">
        <f ca="1">IF($AG1394&gt;0,OFFSET(DATA!$F$6,BR$10+27*(7-$AE$8),$AF1394,1,1)/OFFSET(DATA!$F$6,BR$10,$AF1394,1,1),0)</f>
        <v>0</v>
      </c>
      <c r="BS1394" s="190">
        <f ca="1">IF($AG1394&gt;0,OFFSET(DATA!$F$6,BS$10+27*(7-$AE$8),$AF1394,1,1)/OFFSET(DATA!$F$6,BS$10,$AF1394,1,1),0)</f>
        <v>0</v>
      </c>
      <c r="BT1394" s="190">
        <f ca="1">IF($AG1394&gt;0,OFFSET(DATA!$F$6,BT$10+27*(7-$AE$8),$AF1394,1,1)/OFFSET(DATA!$F$6,BT$10,$AF1394,1,1),0)</f>
        <v>0</v>
      </c>
      <c r="BU1394" s="190">
        <f ca="1">IF($AG1394&gt;0,OFFSET(DATA!$F$6,BU$10+27*(7-$AE$8),$AF1394,1,1)/OFFSET(DATA!$F$6,BU$10,$AF1394,1,1),0)</f>
        <v>0</v>
      </c>
      <c r="BV1394" s="190">
        <f ca="1">IF($AG1394&gt;0,OFFSET(DATA!$F$6,BV$10+27*(7-$AE$8),$AF1394,1,1)/OFFSET(DATA!$F$6,BV$10,$AF1394,1,1),0)</f>
        <v>0</v>
      </c>
      <c r="BW1394" s="190">
        <f ca="1">IF($AG1394&gt;0,OFFSET(DATA!$F$6,BW$10+27*(7-$AE$8),$AF1394,1,1)/OFFSET(DATA!$F$6,BW$10,$AF1394,1,1),0)</f>
        <v>0</v>
      </c>
      <c r="BX1394" s="190">
        <f ca="1">IF($AG1394&gt;0,OFFSET(DATA!$F$6,BX$10+27*(7-$AE$8),$AF1394,1,1)/OFFSET(DATA!$F$6,BX$10,$AF1394,1,1),0)</f>
        <v>0</v>
      </c>
    </row>
    <row r="1395" spans="32:76" x14ac:dyDescent="0.2">
      <c r="AF1395" s="166">
        <v>1384</v>
      </c>
      <c r="AG1395" s="96">
        <f ca="1">OFFSET(DATA!$F$6,$AF$10,$AF1395,1,1)</f>
        <v>0</v>
      </c>
      <c r="AH1395" s="190">
        <f ca="1">IF($AG1395&gt;0,OFFSET(DATA!$F$6,$AF$10+27*AH$10,$AF1395,1,1)/$AG1395,0)</f>
        <v>0</v>
      </c>
      <c r="AI1395" s="190">
        <f ca="1">IF($AG1395&gt;0,OFFSET(DATA!$F$6,$AF$10+27*AI$10,$AF1395,1,1)/$AG1395,0)</f>
        <v>0</v>
      </c>
      <c r="AJ1395" s="190">
        <f ca="1">IF($AG1395&gt;0,OFFSET(DATA!$F$6,$AF$10+27*AJ$10,$AF1395,1,1)/$AG1395,0)</f>
        <v>0</v>
      </c>
      <c r="AK1395" s="190">
        <f ca="1">IF($AG1395&gt;0,OFFSET(DATA!$F$6,$AF$10+27*AK$10,$AF1395,1,1)/$AG1395,0)</f>
        <v>0</v>
      </c>
      <c r="AL1395" s="190">
        <f ca="1">IF($AG1395&gt;0,OFFSET(DATA!$F$6,$AF$10+27*AL$10,$AF1395,1,1)/$AG1395,0)</f>
        <v>0</v>
      </c>
      <c r="AM1395" s="190">
        <f ca="1">IF($AG1395&gt;0,OFFSET(DATA!$F$6,$AF$10+27*AM$10,$AF1395,1,1)/$AG1395,0)</f>
        <v>0</v>
      </c>
      <c r="AN1395" s="166">
        <f ca="1">OFFSET(DATA!$F$6,$AF$10+27*AN$10,$AF1395,1,1)</f>
        <v>0</v>
      </c>
      <c r="AO1395" s="166">
        <f t="shared" ca="1" si="43"/>
        <v>0</v>
      </c>
      <c r="AQ1395" s="96">
        <f ca="1">OFFSET(DATA!$F$6,25,$AF1395,1,1)</f>
        <v>0</v>
      </c>
      <c r="AR1395" s="190">
        <f ca="1">IF($AQ1395&gt;0,OFFSET(DATA!$F$6,25+27*AR$10,$AF1395,1,1)/$AQ1395,0)</f>
        <v>0</v>
      </c>
      <c r="AS1395" s="190">
        <f ca="1">IF($AQ1395&gt;0,OFFSET(DATA!$F$6,25+27*AS$10,$AF1395,1,1)/$AQ1395,0)</f>
        <v>0</v>
      </c>
      <c r="AT1395" s="190">
        <f ca="1">IF($AQ1395&gt;0,OFFSET(DATA!$F$6,25+27*AT$10,$AF1395,1,1)/$AQ1395,0)</f>
        <v>0</v>
      </c>
      <c r="AU1395" s="190">
        <f ca="1">IF($AQ1395&gt;0,OFFSET(DATA!$F$6,25+27*AU$10,$AF1395,1,1)/$AQ1395,0)</f>
        <v>0</v>
      </c>
      <c r="AV1395" s="190">
        <f ca="1">IF($AQ1395&gt;0,OFFSET(DATA!$F$6,25+27*AV$10,$AF1395,1,1)/$AQ1395,0)</f>
        <v>0</v>
      </c>
      <c r="AW1395" s="190">
        <f ca="1">IF($AQ1395&gt;0,OFFSET(DATA!$F$6,25+27*AW$10,$AF1395,1,1)/$AQ1395,0)</f>
        <v>0</v>
      </c>
      <c r="AZ1395" s="166">
        <f t="shared" ca="1" si="44"/>
        <v>1</v>
      </c>
      <c r="BA1395" s="190">
        <f ca="1">IF($AG1395&gt;0,OFFSET(DATA!$F$6,BA$10+27*(7-$AE$8),$AF1395,1,1)/OFFSET(DATA!$F$6,BA$10,$AF1395,1,1),0)</f>
        <v>0</v>
      </c>
      <c r="BB1395" s="190">
        <f ca="1">IF($AG1395&gt;0,OFFSET(DATA!$F$6,BB$10+27*(7-$AE$8),$AF1395,1,1)/OFFSET(DATA!$F$6,BB$10,$AF1395,1,1),0)</f>
        <v>0</v>
      </c>
      <c r="BC1395" s="190">
        <f ca="1">IF($AG1395&gt;0,OFFSET(DATA!$F$6,BC$10+27*(7-$AE$8),$AF1395,1,1)/OFFSET(DATA!$F$6,BC$10,$AF1395,1,1),0)</f>
        <v>0</v>
      </c>
      <c r="BD1395" s="190">
        <f ca="1">IF($AG1395&gt;0,OFFSET(DATA!$F$6,BD$10+27*(7-$AE$8),$AF1395,1,1)/OFFSET(DATA!$F$6,BD$10,$AF1395,1,1),0)</f>
        <v>0</v>
      </c>
      <c r="BE1395" s="190">
        <f ca="1">IF($AG1395&gt;0,OFFSET(DATA!$F$6,BE$10+27*(7-$AE$8),$AF1395,1,1)/OFFSET(DATA!$F$6,BE$10,$AF1395,1,1),0)</f>
        <v>0</v>
      </c>
      <c r="BF1395" s="190">
        <f ca="1">IF($AG1395&gt;0,OFFSET(DATA!$F$6,BF$10+27*(7-$AE$8),$AF1395,1,1)/OFFSET(DATA!$F$6,BF$10,$AF1395,1,1),0)</f>
        <v>0</v>
      </c>
      <c r="BG1395" s="190">
        <f ca="1">IF($AG1395&gt;0,OFFSET(DATA!$F$6,BG$10+27*(7-$AE$8),$AF1395,1,1)/OFFSET(DATA!$F$6,BG$10,$AF1395,1,1),0)</f>
        <v>0</v>
      </c>
      <c r="BH1395" s="190">
        <f ca="1">IF($AG1395&gt;0,OFFSET(DATA!$F$6,BH$10+27*(7-$AE$8),$AF1395,1,1)/OFFSET(DATA!$F$6,BH$10,$AF1395,1,1),0)</f>
        <v>0</v>
      </c>
      <c r="BI1395" s="190">
        <f ca="1">IF($AG1395&gt;0,OFFSET(DATA!$F$6,BI$10+27*(7-$AE$8),$AF1395,1,1)/OFFSET(DATA!$F$6,BI$10,$AF1395,1,1),0)</f>
        <v>0</v>
      </c>
      <c r="BJ1395" s="190">
        <f ca="1">IF($AG1395&gt;0,OFFSET(DATA!$F$6,BJ$10+27*(7-$AE$8),$AF1395,1,1)/OFFSET(DATA!$F$6,BJ$10,$AF1395,1,1),0)</f>
        <v>0</v>
      </c>
      <c r="BK1395" s="190">
        <f ca="1">IF($AG1395&gt;0,OFFSET(DATA!$F$6,BK$10+27*(7-$AE$8),$AF1395,1,1)/OFFSET(DATA!$F$6,BK$10,$AF1395,1,1),0)</f>
        <v>0</v>
      </c>
      <c r="BL1395" s="190">
        <f ca="1">IF($AG1395&gt;0,OFFSET(DATA!$F$6,BL$10+27*(7-$AE$8),$AF1395,1,1)/OFFSET(DATA!$F$6,BL$10,$AF1395,1,1),0)</f>
        <v>0</v>
      </c>
      <c r="BM1395" s="190">
        <f ca="1">IF($AG1395&gt;0,OFFSET(DATA!$F$6,BM$10+27*(7-$AE$8),$AF1395,1,1)/OFFSET(DATA!$F$6,BM$10,$AF1395,1,1),0)</f>
        <v>0</v>
      </c>
      <c r="BN1395" s="190">
        <f ca="1">IF($AG1395&gt;0,OFFSET(DATA!$F$6,BN$10+27*(7-$AE$8),$AF1395,1,1)/OFFSET(DATA!$F$6,BN$10,$AF1395,1,1),0)</f>
        <v>0</v>
      </c>
      <c r="BO1395" s="190">
        <f ca="1">IF($AG1395&gt;0,OFFSET(DATA!$F$6,BO$10+27*(7-$AE$8),$AF1395,1,1)/OFFSET(DATA!$F$6,BO$10,$AF1395,1,1),0)</f>
        <v>0</v>
      </c>
      <c r="BP1395" s="190">
        <f ca="1">IF($AG1395&gt;0,OFFSET(DATA!$F$6,BP$10+27*(7-$AE$8),$AF1395,1,1)/OFFSET(DATA!$F$6,BP$10,$AF1395,1,1),0)</f>
        <v>0</v>
      </c>
      <c r="BQ1395" s="190">
        <f ca="1">IF($AG1395&gt;0,OFFSET(DATA!$F$6,BQ$10+27*(7-$AE$8),$AF1395,1,1)/OFFSET(DATA!$F$6,BQ$10,$AF1395,1,1),0)</f>
        <v>0</v>
      </c>
      <c r="BR1395" s="190">
        <f ca="1">IF($AG1395&gt;0,OFFSET(DATA!$F$6,BR$10+27*(7-$AE$8),$AF1395,1,1)/OFFSET(DATA!$F$6,BR$10,$AF1395,1,1),0)</f>
        <v>0</v>
      </c>
      <c r="BS1395" s="190">
        <f ca="1">IF($AG1395&gt;0,OFFSET(DATA!$F$6,BS$10+27*(7-$AE$8),$AF1395,1,1)/OFFSET(DATA!$F$6,BS$10,$AF1395,1,1),0)</f>
        <v>0</v>
      </c>
      <c r="BT1395" s="190">
        <f ca="1">IF($AG1395&gt;0,OFFSET(DATA!$F$6,BT$10+27*(7-$AE$8),$AF1395,1,1)/OFFSET(DATA!$F$6,BT$10,$AF1395,1,1),0)</f>
        <v>0</v>
      </c>
      <c r="BU1395" s="190">
        <f ca="1">IF($AG1395&gt;0,OFFSET(DATA!$F$6,BU$10+27*(7-$AE$8),$AF1395,1,1)/OFFSET(DATA!$F$6,BU$10,$AF1395,1,1),0)</f>
        <v>0</v>
      </c>
      <c r="BV1395" s="190">
        <f ca="1">IF($AG1395&gt;0,OFFSET(DATA!$F$6,BV$10+27*(7-$AE$8),$AF1395,1,1)/OFFSET(DATA!$F$6,BV$10,$AF1395,1,1),0)</f>
        <v>0</v>
      </c>
      <c r="BW1395" s="190">
        <f ca="1">IF($AG1395&gt;0,OFFSET(DATA!$F$6,BW$10+27*(7-$AE$8),$AF1395,1,1)/OFFSET(DATA!$F$6,BW$10,$AF1395,1,1),0)</f>
        <v>0</v>
      </c>
      <c r="BX1395" s="190">
        <f ca="1">IF($AG1395&gt;0,OFFSET(DATA!$F$6,BX$10+27*(7-$AE$8),$AF1395,1,1)/OFFSET(DATA!$F$6,BX$10,$AF1395,1,1),0)</f>
        <v>0</v>
      </c>
    </row>
    <row r="1396" spans="32:76" x14ac:dyDescent="0.2">
      <c r="AF1396" s="166">
        <v>1385</v>
      </c>
      <c r="AG1396" s="96">
        <f ca="1">OFFSET(DATA!$F$6,$AF$10,$AF1396,1,1)</f>
        <v>0</v>
      </c>
      <c r="AH1396" s="190">
        <f ca="1">IF($AG1396&gt;0,OFFSET(DATA!$F$6,$AF$10+27*AH$10,$AF1396,1,1)/$AG1396,0)</f>
        <v>0</v>
      </c>
      <c r="AI1396" s="190">
        <f ca="1">IF($AG1396&gt;0,OFFSET(DATA!$F$6,$AF$10+27*AI$10,$AF1396,1,1)/$AG1396,0)</f>
        <v>0</v>
      </c>
      <c r="AJ1396" s="190">
        <f ca="1">IF($AG1396&gt;0,OFFSET(DATA!$F$6,$AF$10+27*AJ$10,$AF1396,1,1)/$AG1396,0)</f>
        <v>0</v>
      </c>
      <c r="AK1396" s="190">
        <f ca="1">IF($AG1396&gt;0,OFFSET(DATA!$F$6,$AF$10+27*AK$10,$AF1396,1,1)/$AG1396,0)</f>
        <v>0</v>
      </c>
      <c r="AL1396" s="190">
        <f ca="1">IF($AG1396&gt;0,OFFSET(DATA!$F$6,$AF$10+27*AL$10,$AF1396,1,1)/$AG1396,0)</f>
        <v>0</v>
      </c>
      <c r="AM1396" s="190">
        <f ca="1">IF($AG1396&gt;0,OFFSET(DATA!$F$6,$AF$10+27*AM$10,$AF1396,1,1)/$AG1396,0)</f>
        <v>0</v>
      </c>
      <c r="AN1396" s="166">
        <f ca="1">OFFSET(DATA!$F$6,$AF$10+27*AN$10,$AF1396,1,1)</f>
        <v>0</v>
      </c>
      <c r="AO1396" s="166">
        <f t="shared" ca="1" si="43"/>
        <v>0</v>
      </c>
      <c r="AQ1396" s="96">
        <f ca="1">OFFSET(DATA!$F$6,25,$AF1396,1,1)</f>
        <v>0</v>
      </c>
      <c r="AR1396" s="190">
        <f ca="1">IF($AQ1396&gt;0,OFFSET(DATA!$F$6,25+27*AR$10,$AF1396,1,1)/$AQ1396,0)</f>
        <v>0</v>
      </c>
      <c r="AS1396" s="190">
        <f ca="1">IF($AQ1396&gt;0,OFFSET(DATA!$F$6,25+27*AS$10,$AF1396,1,1)/$AQ1396,0)</f>
        <v>0</v>
      </c>
      <c r="AT1396" s="190">
        <f ca="1">IF($AQ1396&gt;0,OFFSET(DATA!$F$6,25+27*AT$10,$AF1396,1,1)/$AQ1396,0)</f>
        <v>0</v>
      </c>
      <c r="AU1396" s="190">
        <f ca="1">IF($AQ1396&gt;0,OFFSET(DATA!$F$6,25+27*AU$10,$AF1396,1,1)/$AQ1396,0)</f>
        <v>0</v>
      </c>
      <c r="AV1396" s="190">
        <f ca="1">IF($AQ1396&gt;0,OFFSET(DATA!$F$6,25+27*AV$10,$AF1396,1,1)/$AQ1396,0)</f>
        <v>0</v>
      </c>
      <c r="AW1396" s="190">
        <f ca="1">IF($AQ1396&gt;0,OFFSET(DATA!$F$6,25+27*AW$10,$AF1396,1,1)/$AQ1396,0)</f>
        <v>0</v>
      </c>
      <c r="AZ1396" s="166">
        <f t="shared" ca="1" si="44"/>
        <v>1</v>
      </c>
      <c r="BA1396" s="190">
        <f ca="1">IF($AG1396&gt;0,OFFSET(DATA!$F$6,BA$10+27*(7-$AE$8),$AF1396,1,1)/OFFSET(DATA!$F$6,BA$10,$AF1396,1,1),0)</f>
        <v>0</v>
      </c>
      <c r="BB1396" s="190">
        <f ca="1">IF($AG1396&gt;0,OFFSET(DATA!$F$6,BB$10+27*(7-$AE$8),$AF1396,1,1)/OFFSET(DATA!$F$6,BB$10,$AF1396,1,1),0)</f>
        <v>0</v>
      </c>
      <c r="BC1396" s="190">
        <f ca="1">IF($AG1396&gt;0,OFFSET(DATA!$F$6,BC$10+27*(7-$AE$8),$AF1396,1,1)/OFFSET(DATA!$F$6,BC$10,$AF1396,1,1),0)</f>
        <v>0</v>
      </c>
      <c r="BD1396" s="190">
        <f ca="1">IF($AG1396&gt;0,OFFSET(DATA!$F$6,BD$10+27*(7-$AE$8),$AF1396,1,1)/OFFSET(DATA!$F$6,BD$10,$AF1396,1,1),0)</f>
        <v>0</v>
      </c>
      <c r="BE1396" s="190">
        <f ca="1">IF($AG1396&gt;0,OFFSET(DATA!$F$6,BE$10+27*(7-$AE$8),$AF1396,1,1)/OFFSET(DATA!$F$6,BE$10,$AF1396,1,1),0)</f>
        <v>0</v>
      </c>
      <c r="BF1396" s="190">
        <f ca="1">IF($AG1396&gt;0,OFFSET(DATA!$F$6,BF$10+27*(7-$AE$8),$AF1396,1,1)/OFFSET(DATA!$F$6,BF$10,$AF1396,1,1),0)</f>
        <v>0</v>
      </c>
      <c r="BG1396" s="190">
        <f ca="1">IF($AG1396&gt;0,OFFSET(DATA!$F$6,BG$10+27*(7-$AE$8),$AF1396,1,1)/OFFSET(DATA!$F$6,BG$10,$AF1396,1,1),0)</f>
        <v>0</v>
      </c>
      <c r="BH1396" s="190">
        <f ca="1">IF($AG1396&gt;0,OFFSET(DATA!$F$6,BH$10+27*(7-$AE$8),$AF1396,1,1)/OFFSET(DATA!$F$6,BH$10,$AF1396,1,1),0)</f>
        <v>0</v>
      </c>
      <c r="BI1396" s="190">
        <f ca="1">IF($AG1396&gt;0,OFFSET(DATA!$F$6,BI$10+27*(7-$AE$8),$AF1396,1,1)/OFFSET(DATA!$F$6,BI$10,$AF1396,1,1),0)</f>
        <v>0</v>
      </c>
      <c r="BJ1396" s="190">
        <f ca="1">IF($AG1396&gt;0,OFFSET(DATA!$F$6,BJ$10+27*(7-$AE$8),$AF1396,1,1)/OFFSET(DATA!$F$6,BJ$10,$AF1396,1,1),0)</f>
        <v>0</v>
      </c>
      <c r="BK1396" s="190">
        <f ca="1">IF($AG1396&gt;0,OFFSET(DATA!$F$6,BK$10+27*(7-$AE$8),$AF1396,1,1)/OFFSET(DATA!$F$6,BK$10,$AF1396,1,1),0)</f>
        <v>0</v>
      </c>
      <c r="BL1396" s="190">
        <f ca="1">IF($AG1396&gt;0,OFFSET(DATA!$F$6,BL$10+27*(7-$AE$8),$AF1396,1,1)/OFFSET(DATA!$F$6,BL$10,$AF1396,1,1),0)</f>
        <v>0</v>
      </c>
      <c r="BM1396" s="190">
        <f ca="1">IF($AG1396&gt;0,OFFSET(DATA!$F$6,BM$10+27*(7-$AE$8),$AF1396,1,1)/OFFSET(DATA!$F$6,BM$10,$AF1396,1,1),0)</f>
        <v>0</v>
      </c>
      <c r="BN1396" s="190">
        <f ca="1">IF($AG1396&gt;0,OFFSET(DATA!$F$6,BN$10+27*(7-$AE$8),$AF1396,1,1)/OFFSET(DATA!$F$6,BN$10,$AF1396,1,1),0)</f>
        <v>0</v>
      </c>
      <c r="BO1396" s="190">
        <f ca="1">IF($AG1396&gt;0,OFFSET(DATA!$F$6,BO$10+27*(7-$AE$8),$AF1396,1,1)/OFFSET(DATA!$F$6,BO$10,$AF1396,1,1),0)</f>
        <v>0</v>
      </c>
      <c r="BP1396" s="190">
        <f ca="1">IF($AG1396&gt;0,OFFSET(DATA!$F$6,BP$10+27*(7-$AE$8),$AF1396,1,1)/OFFSET(DATA!$F$6,BP$10,$AF1396,1,1),0)</f>
        <v>0</v>
      </c>
      <c r="BQ1396" s="190">
        <f ca="1">IF($AG1396&gt;0,OFFSET(DATA!$F$6,BQ$10+27*(7-$AE$8),$AF1396,1,1)/OFFSET(DATA!$F$6,BQ$10,$AF1396,1,1),0)</f>
        <v>0</v>
      </c>
      <c r="BR1396" s="190">
        <f ca="1">IF($AG1396&gt;0,OFFSET(DATA!$F$6,BR$10+27*(7-$AE$8),$AF1396,1,1)/OFFSET(DATA!$F$6,BR$10,$AF1396,1,1),0)</f>
        <v>0</v>
      </c>
      <c r="BS1396" s="190">
        <f ca="1">IF($AG1396&gt;0,OFFSET(DATA!$F$6,BS$10+27*(7-$AE$8),$AF1396,1,1)/OFFSET(DATA!$F$6,BS$10,$AF1396,1,1),0)</f>
        <v>0</v>
      </c>
      <c r="BT1396" s="190">
        <f ca="1">IF($AG1396&gt;0,OFFSET(DATA!$F$6,BT$10+27*(7-$AE$8),$AF1396,1,1)/OFFSET(DATA!$F$6,BT$10,$AF1396,1,1),0)</f>
        <v>0</v>
      </c>
      <c r="BU1396" s="190">
        <f ca="1">IF($AG1396&gt;0,OFFSET(DATA!$F$6,BU$10+27*(7-$AE$8),$AF1396,1,1)/OFFSET(DATA!$F$6,BU$10,$AF1396,1,1),0)</f>
        <v>0</v>
      </c>
      <c r="BV1396" s="190">
        <f ca="1">IF($AG1396&gt;0,OFFSET(DATA!$F$6,BV$10+27*(7-$AE$8),$AF1396,1,1)/OFFSET(DATA!$F$6,BV$10,$AF1396,1,1),0)</f>
        <v>0</v>
      </c>
      <c r="BW1396" s="190">
        <f ca="1">IF($AG1396&gt;0,OFFSET(DATA!$F$6,BW$10+27*(7-$AE$8),$AF1396,1,1)/OFFSET(DATA!$F$6,BW$10,$AF1396,1,1),0)</f>
        <v>0</v>
      </c>
      <c r="BX1396" s="190">
        <f ca="1">IF($AG1396&gt;0,OFFSET(DATA!$F$6,BX$10+27*(7-$AE$8),$AF1396,1,1)/OFFSET(DATA!$F$6,BX$10,$AF1396,1,1),0)</f>
        <v>0</v>
      </c>
    </row>
    <row r="1397" spans="32:76" x14ac:dyDescent="0.2">
      <c r="AF1397" s="166">
        <v>1386</v>
      </c>
      <c r="AG1397" s="96">
        <f ca="1">OFFSET(DATA!$F$6,$AF$10,$AF1397,1,1)</f>
        <v>0</v>
      </c>
      <c r="AH1397" s="190">
        <f ca="1">IF($AG1397&gt;0,OFFSET(DATA!$F$6,$AF$10+27*AH$10,$AF1397,1,1)/$AG1397,0)</f>
        <v>0</v>
      </c>
      <c r="AI1397" s="190">
        <f ca="1">IF($AG1397&gt;0,OFFSET(DATA!$F$6,$AF$10+27*AI$10,$AF1397,1,1)/$AG1397,0)</f>
        <v>0</v>
      </c>
      <c r="AJ1397" s="190">
        <f ca="1">IF($AG1397&gt;0,OFFSET(DATA!$F$6,$AF$10+27*AJ$10,$AF1397,1,1)/$AG1397,0)</f>
        <v>0</v>
      </c>
      <c r="AK1397" s="190">
        <f ca="1">IF($AG1397&gt;0,OFFSET(DATA!$F$6,$AF$10+27*AK$10,$AF1397,1,1)/$AG1397,0)</f>
        <v>0</v>
      </c>
      <c r="AL1397" s="190">
        <f ca="1">IF($AG1397&gt;0,OFFSET(DATA!$F$6,$AF$10+27*AL$10,$AF1397,1,1)/$AG1397,0)</f>
        <v>0</v>
      </c>
      <c r="AM1397" s="190">
        <f ca="1">IF($AG1397&gt;0,OFFSET(DATA!$F$6,$AF$10+27*AM$10,$AF1397,1,1)/$AG1397,0)</f>
        <v>0</v>
      </c>
      <c r="AN1397" s="166">
        <f ca="1">OFFSET(DATA!$F$6,$AF$10+27*AN$10,$AF1397,1,1)</f>
        <v>0</v>
      </c>
      <c r="AO1397" s="166">
        <f t="shared" ca="1" si="43"/>
        <v>0</v>
      </c>
      <c r="AQ1397" s="96">
        <f ca="1">OFFSET(DATA!$F$6,25,$AF1397,1,1)</f>
        <v>0</v>
      </c>
      <c r="AR1397" s="190">
        <f ca="1">IF($AQ1397&gt;0,OFFSET(DATA!$F$6,25+27*AR$10,$AF1397,1,1)/$AQ1397,0)</f>
        <v>0</v>
      </c>
      <c r="AS1397" s="190">
        <f ca="1">IF($AQ1397&gt;0,OFFSET(DATA!$F$6,25+27*AS$10,$AF1397,1,1)/$AQ1397,0)</f>
        <v>0</v>
      </c>
      <c r="AT1397" s="190">
        <f ca="1">IF($AQ1397&gt;0,OFFSET(DATA!$F$6,25+27*AT$10,$AF1397,1,1)/$AQ1397,0)</f>
        <v>0</v>
      </c>
      <c r="AU1397" s="190">
        <f ca="1">IF($AQ1397&gt;0,OFFSET(DATA!$F$6,25+27*AU$10,$AF1397,1,1)/$AQ1397,0)</f>
        <v>0</v>
      </c>
      <c r="AV1397" s="190">
        <f ca="1">IF($AQ1397&gt;0,OFFSET(DATA!$F$6,25+27*AV$10,$AF1397,1,1)/$AQ1397,0)</f>
        <v>0</v>
      </c>
      <c r="AW1397" s="190">
        <f ca="1">IF($AQ1397&gt;0,OFFSET(DATA!$F$6,25+27*AW$10,$AF1397,1,1)/$AQ1397,0)</f>
        <v>0</v>
      </c>
      <c r="AZ1397" s="166">
        <f t="shared" ca="1" si="44"/>
        <v>1</v>
      </c>
      <c r="BA1397" s="190">
        <f ca="1">IF($AG1397&gt;0,OFFSET(DATA!$F$6,BA$10+27*(7-$AE$8),$AF1397,1,1)/OFFSET(DATA!$F$6,BA$10,$AF1397,1,1),0)</f>
        <v>0</v>
      </c>
      <c r="BB1397" s="190">
        <f ca="1">IF($AG1397&gt;0,OFFSET(DATA!$F$6,BB$10+27*(7-$AE$8),$AF1397,1,1)/OFFSET(DATA!$F$6,BB$10,$AF1397,1,1),0)</f>
        <v>0</v>
      </c>
      <c r="BC1397" s="190">
        <f ca="1">IF($AG1397&gt;0,OFFSET(DATA!$F$6,BC$10+27*(7-$AE$8),$AF1397,1,1)/OFFSET(DATA!$F$6,BC$10,$AF1397,1,1),0)</f>
        <v>0</v>
      </c>
      <c r="BD1397" s="190">
        <f ca="1">IF($AG1397&gt;0,OFFSET(DATA!$F$6,BD$10+27*(7-$AE$8),$AF1397,1,1)/OFFSET(DATA!$F$6,BD$10,$AF1397,1,1),0)</f>
        <v>0</v>
      </c>
      <c r="BE1397" s="190">
        <f ca="1">IF($AG1397&gt;0,OFFSET(DATA!$F$6,BE$10+27*(7-$AE$8),$AF1397,1,1)/OFFSET(DATA!$F$6,BE$10,$AF1397,1,1),0)</f>
        <v>0</v>
      </c>
      <c r="BF1397" s="190">
        <f ca="1">IF($AG1397&gt;0,OFFSET(DATA!$F$6,BF$10+27*(7-$AE$8),$AF1397,1,1)/OFFSET(DATA!$F$6,BF$10,$AF1397,1,1),0)</f>
        <v>0</v>
      </c>
      <c r="BG1397" s="190">
        <f ca="1">IF($AG1397&gt;0,OFFSET(DATA!$F$6,BG$10+27*(7-$AE$8),$AF1397,1,1)/OFFSET(DATA!$F$6,BG$10,$AF1397,1,1),0)</f>
        <v>0</v>
      </c>
      <c r="BH1397" s="190">
        <f ca="1">IF($AG1397&gt;0,OFFSET(DATA!$F$6,BH$10+27*(7-$AE$8),$AF1397,1,1)/OFFSET(DATA!$F$6,BH$10,$AF1397,1,1),0)</f>
        <v>0</v>
      </c>
      <c r="BI1397" s="190">
        <f ca="1">IF($AG1397&gt;0,OFFSET(DATA!$F$6,BI$10+27*(7-$AE$8),$AF1397,1,1)/OFFSET(DATA!$F$6,BI$10,$AF1397,1,1),0)</f>
        <v>0</v>
      </c>
      <c r="BJ1397" s="190">
        <f ca="1">IF($AG1397&gt;0,OFFSET(DATA!$F$6,BJ$10+27*(7-$AE$8),$AF1397,1,1)/OFFSET(DATA!$F$6,BJ$10,$AF1397,1,1),0)</f>
        <v>0</v>
      </c>
      <c r="BK1397" s="190">
        <f ca="1">IF($AG1397&gt;0,OFFSET(DATA!$F$6,BK$10+27*(7-$AE$8),$AF1397,1,1)/OFFSET(DATA!$F$6,BK$10,$AF1397,1,1),0)</f>
        <v>0</v>
      </c>
      <c r="BL1397" s="190">
        <f ca="1">IF($AG1397&gt;0,OFFSET(DATA!$F$6,BL$10+27*(7-$AE$8),$AF1397,1,1)/OFFSET(DATA!$F$6,BL$10,$AF1397,1,1),0)</f>
        <v>0</v>
      </c>
      <c r="BM1397" s="190">
        <f ca="1">IF($AG1397&gt;0,OFFSET(DATA!$F$6,BM$10+27*(7-$AE$8),$AF1397,1,1)/OFFSET(DATA!$F$6,BM$10,$AF1397,1,1),0)</f>
        <v>0</v>
      </c>
      <c r="BN1397" s="190">
        <f ca="1">IF($AG1397&gt;0,OFFSET(DATA!$F$6,BN$10+27*(7-$AE$8),$AF1397,1,1)/OFFSET(DATA!$F$6,BN$10,$AF1397,1,1),0)</f>
        <v>0</v>
      </c>
      <c r="BO1397" s="190">
        <f ca="1">IF($AG1397&gt;0,OFFSET(DATA!$F$6,BO$10+27*(7-$AE$8),$AF1397,1,1)/OFFSET(DATA!$F$6,BO$10,$AF1397,1,1),0)</f>
        <v>0</v>
      </c>
      <c r="BP1397" s="190">
        <f ca="1">IF($AG1397&gt;0,OFFSET(DATA!$F$6,BP$10+27*(7-$AE$8),$AF1397,1,1)/OFFSET(DATA!$F$6,BP$10,$AF1397,1,1),0)</f>
        <v>0</v>
      </c>
      <c r="BQ1397" s="190">
        <f ca="1">IF($AG1397&gt;0,OFFSET(DATA!$F$6,BQ$10+27*(7-$AE$8),$AF1397,1,1)/OFFSET(DATA!$F$6,BQ$10,$AF1397,1,1),0)</f>
        <v>0</v>
      </c>
      <c r="BR1397" s="190">
        <f ca="1">IF($AG1397&gt;0,OFFSET(DATA!$F$6,BR$10+27*(7-$AE$8),$AF1397,1,1)/OFFSET(DATA!$F$6,BR$10,$AF1397,1,1),0)</f>
        <v>0</v>
      </c>
      <c r="BS1397" s="190">
        <f ca="1">IF($AG1397&gt;0,OFFSET(DATA!$F$6,BS$10+27*(7-$AE$8),$AF1397,1,1)/OFFSET(DATA!$F$6,BS$10,$AF1397,1,1),0)</f>
        <v>0</v>
      </c>
      <c r="BT1397" s="190">
        <f ca="1">IF($AG1397&gt;0,OFFSET(DATA!$F$6,BT$10+27*(7-$AE$8),$AF1397,1,1)/OFFSET(DATA!$F$6,BT$10,$AF1397,1,1),0)</f>
        <v>0</v>
      </c>
      <c r="BU1397" s="190">
        <f ca="1">IF($AG1397&gt;0,OFFSET(DATA!$F$6,BU$10+27*(7-$AE$8),$AF1397,1,1)/OFFSET(DATA!$F$6,BU$10,$AF1397,1,1),0)</f>
        <v>0</v>
      </c>
      <c r="BV1397" s="190">
        <f ca="1">IF($AG1397&gt;0,OFFSET(DATA!$F$6,BV$10+27*(7-$AE$8),$AF1397,1,1)/OFFSET(DATA!$F$6,BV$10,$AF1397,1,1),0)</f>
        <v>0</v>
      </c>
      <c r="BW1397" s="190">
        <f ca="1">IF($AG1397&gt;0,OFFSET(DATA!$F$6,BW$10+27*(7-$AE$8),$AF1397,1,1)/OFFSET(DATA!$F$6,BW$10,$AF1397,1,1),0)</f>
        <v>0</v>
      </c>
      <c r="BX1397" s="190">
        <f ca="1">IF($AG1397&gt;0,OFFSET(DATA!$F$6,BX$10+27*(7-$AE$8),$AF1397,1,1)/OFFSET(DATA!$F$6,BX$10,$AF1397,1,1),0)</f>
        <v>0</v>
      </c>
    </row>
    <row r="1398" spans="32:76" x14ac:dyDescent="0.2">
      <c r="AF1398" s="166">
        <v>1387</v>
      </c>
      <c r="AG1398" s="96">
        <f ca="1">OFFSET(DATA!$F$6,$AF$10,$AF1398,1,1)</f>
        <v>0</v>
      </c>
      <c r="AH1398" s="190">
        <f ca="1">IF($AG1398&gt;0,OFFSET(DATA!$F$6,$AF$10+27*AH$10,$AF1398,1,1)/$AG1398,0)</f>
        <v>0</v>
      </c>
      <c r="AI1398" s="190">
        <f ca="1">IF($AG1398&gt;0,OFFSET(DATA!$F$6,$AF$10+27*AI$10,$AF1398,1,1)/$AG1398,0)</f>
        <v>0</v>
      </c>
      <c r="AJ1398" s="190">
        <f ca="1">IF($AG1398&gt;0,OFFSET(DATA!$F$6,$AF$10+27*AJ$10,$AF1398,1,1)/$AG1398,0)</f>
        <v>0</v>
      </c>
      <c r="AK1398" s="190">
        <f ca="1">IF($AG1398&gt;0,OFFSET(DATA!$F$6,$AF$10+27*AK$10,$AF1398,1,1)/$AG1398,0)</f>
        <v>0</v>
      </c>
      <c r="AL1398" s="190">
        <f ca="1">IF($AG1398&gt;0,OFFSET(DATA!$F$6,$AF$10+27*AL$10,$AF1398,1,1)/$AG1398,0)</f>
        <v>0</v>
      </c>
      <c r="AM1398" s="190">
        <f ca="1">IF($AG1398&gt;0,OFFSET(DATA!$F$6,$AF$10+27*AM$10,$AF1398,1,1)/$AG1398,0)</f>
        <v>0</v>
      </c>
      <c r="AN1398" s="166">
        <f ca="1">OFFSET(DATA!$F$6,$AF$10+27*AN$10,$AF1398,1,1)</f>
        <v>0</v>
      </c>
      <c r="AO1398" s="166">
        <f t="shared" ca="1" si="43"/>
        <v>0</v>
      </c>
      <c r="AQ1398" s="96">
        <f ca="1">OFFSET(DATA!$F$6,25,$AF1398,1,1)</f>
        <v>0</v>
      </c>
      <c r="AR1398" s="190">
        <f ca="1">IF($AQ1398&gt;0,OFFSET(DATA!$F$6,25+27*AR$10,$AF1398,1,1)/$AQ1398,0)</f>
        <v>0</v>
      </c>
      <c r="AS1398" s="190">
        <f ca="1">IF($AQ1398&gt;0,OFFSET(DATA!$F$6,25+27*AS$10,$AF1398,1,1)/$AQ1398,0)</f>
        <v>0</v>
      </c>
      <c r="AT1398" s="190">
        <f ca="1">IF($AQ1398&gt;0,OFFSET(DATA!$F$6,25+27*AT$10,$AF1398,1,1)/$AQ1398,0)</f>
        <v>0</v>
      </c>
      <c r="AU1398" s="190">
        <f ca="1">IF($AQ1398&gt;0,OFFSET(DATA!$F$6,25+27*AU$10,$AF1398,1,1)/$AQ1398,0)</f>
        <v>0</v>
      </c>
      <c r="AV1398" s="190">
        <f ca="1">IF($AQ1398&gt;0,OFFSET(DATA!$F$6,25+27*AV$10,$AF1398,1,1)/$AQ1398,0)</f>
        <v>0</v>
      </c>
      <c r="AW1398" s="190">
        <f ca="1">IF($AQ1398&gt;0,OFFSET(DATA!$F$6,25+27*AW$10,$AF1398,1,1)/$AQ1398,0)</f>
        <v>0</v>
      </c>
      <c r="AZ1398" s="166">
        <f t="shared" ca="1" si="44"/>
        <v>1</v>
      </c>
      <c r="BA1398" s="190">
        <f ca="1">IF($AG1398&gt;0,OFFSET(DATA!$F$6,BA$10+27*(7-$AE$8),$AF1398,1,1)/OFFSET(DATA!$F$6,BA$10,$AF1398,1,1),0)</f>
        <v>0</v>
      </c>
      <c r="BB1398" s="190">
        <f ca="1">IF($AG1398&gt;0,OFFSET(DATA!$F$6,BB$10+27*(7-$AE$8),$AF1398,1,1)/OFFSET(DATA!$F$6,BB$10,$AF1398,1,1),0)</f>
        <v>0</v>
      </c>
      <c r="BC1398" s="190">
        <f ca="1">IF($AG1398&gt;0,OFFSET(DATA!$F$6,BC$10+27*(7-$AE$8),$AF1398,1,1)/OFFSET(DATA!$F$6,BC$10,$AF1398,1,1),0)</f>
        <v>0</v>
      </c>
      <c r="BD1398" s="190">
        <f ca="1">IF($AG1398&gt;0,OFFSET(DATA!$F$6,BD$10+27*(7-$AE$8),$AF1398,1,1)/OFFSET(DATA!$F$6,BD$10,$AF1398,1,1),0)</f>
        <v>0</v>
      </c>
      <c r="BE1398" s="190">
        <f ca="1">IF($AG1398&gt;0,OFFSET(DATA!$F$6,BE$10+27*(7-$AE$8),$AF1398,1,1)/OFFSET(DATA!$F$6,BE$10,$AF1398,1,1),0)</f>
        <v>0</v>
      </c>
      <c r="BF1398" s="190">
        <f ca="1">IF($AG1398&gt;0,OFFSET(DATA!$F$6,BF$10+27*(7-$AE$8),$AF1398,1,1)/OFFSET(DATA!$F$6,BF$10,$AF1398,1,1),0)</f>
        <v>0</v>
      </c>
      <c r="BG1398" s="190">
        <f ca="1">IF($AG1398&gt;0,OFFSET(DATA!$F$6,BG$10+27*(7-$AE$8),$AF1398,1,1)/OFFSET(DATA!$F$6,BG$10,$AF1398,1,1),0)</f>
        <v>0</v>
      </c>
      <c r="BH1398" s="190">
        <f ca="1">IF($AG1398&gt;0,OFFSET(DATA!$F$6,BH$10+27*(7-$AE$8),$AF1398,1,1)/OFFSET(DATA!$F$6,BH$10,$AF1398,1,1),0)</f>
        <v>0</v>
      </c>
      <c r="BI1398" s="190">
        <f ca="1">IF($AG1398&gt;0,OFFSET(DATA!$F$6,BI$10+27*(7-$AE$8),$AF1398,1,1)/OFFSET(DATA!$F$6,BI$10,$AF1398,1,1),0)</f>
        <v>0</v>
      </c>
      <c r="BJ1398" s="190">
        <f ca="1">IF($AG1398&gt;0,OFFSET(DATA!$F$6,BJ$10+27*(7-$AE$8),$AF1398,1,1)/OFFSET(DATA!$F$6,BJ$10,$AF1398,1,1),0)</f>
        <v>0</v>
      </c>
      <c r="BK1398" s="190">
        <f ca="1">IF($AG1398&gt;0,OFFSET(DATA!$F$6,BK$10+27*(7-$AE$8),$AF1398,1,1)/OFFSET(DATA!$F$6,BK$10,$AF1398,1,1),0)</f>
        <v>0</v>
      </c>
      <c r="BL1398" s="190">
        <f ca="1">IF($AG1398&gt;0,OFFSET(DATA!$F$6,BL$10+27*(7-$AE$8),$AF1398,1,1)/OFFSET(DATA!$F$6,BL$10,$AF1398,1,1),0)</f>
        <v>0</v>
      </c>
      <c r="BM1398" s="190">
        <f ca="1">IF($AG1398&gt;0,OFFSET(DATA!$F$6,BM$10+27*(7-$AE$8),$AF1398,1,1)/OFFSET(DATA!$F$6,BM$10,$AF1398,1,1),0)</f>
        <v>0</v>
      </c>
      <c r="BN1398" s="190">
        <f ca="1">IF($AG1398&gt;0,OFFSET(DATA!$F$6,BN$10+27*(7-$AE$8),$AF1398,1,1)/OFFSET(DATA!$F$6,BN$10,$AF1398,1,1),0)</f>
        <v>0</v>
      </c>
      <c r="BO1398" s="190">
        <f ca="1">IF($AG1398&gt;0,OFFSET(DATA!$F$6,BO$10+27*(7-$AE$8),$AF1398,1,1)/OFFSET(DATA!$F$6,BO$10,$AF1398,1,1),0)</f>
        <v>0</v>
      </c>
      <c r="BP1398" s="190">
        <f ca="1">IF($AG1398&gt;0,OFFSET(DATA!$F$6,BP$10+27*(7-$AE$8),$AF1398,1,1)/OFFSET(DATA!$F$6,BP$10,$AF1398,1,1),0)</f>
        <v>0</v>
      </c>
      <c r="BQ1398" s="190">
        <f ca="1">IF($AG1398&gt;0,OFFSET(DATA!$F$6,BQ$10+27*(7-$AE$8),$AF1398,1,1)/OFFSET(DATA!$F$6,BQ$10,$AF1398,1,1),0)</f>
        <v>0</v>
      </c>
      <c r="BR1398" s="190">
        <f ca="1">IF($AG1398&gt;0,OFFSET(DATA!$F$6,BR$10+27*(7-$AE$8),$AF1398,1,1)/OFFSET(DATA!$F$6,BR$10,$AF1398,1,1),0)</f>
        <v>0</v>
      </c>
      <c r="BS1398" s="190">
        <f ca="1">IF($AG1398&gt;0,OFFSET(DATA!$F$6,BS$10+27*(7-$AE$8),$AF1398,1,1)/OFFSET(DATA!$F$6,BS$10,$AF1398,1,1),0)</f>
        <v>0</v>
      </c>
      <c r="BT1398" s="190">
        <f ca="1">IF($AG1398&gt;0,OFFSET(DATA!$F$6,BT$10+27*(7-$AE$8),$AF1398,1,1)/OFFSET(DATA!$F$6,BT$10,$AF1398,1,1),0)</f>
        <v>0</v>
      </c>
      <c r="BU1398" s="190">
        <f ca="1">IF($AG1398&gt;0,OFFSET(DATA!$F$6,BU$10+27*(7-$AE$8),$AF1398,1,1)/OFFSET(DATA!$F$6,BU$10,$AF1398,1,1),0)</f>
        <v>0</v>
      </c>
      <c r="BV1398" s="190">
        <f ca="1">IF($AG1398&gt;0,OFFSET(DATA!$F$6,BV$10+27*(7-$AE$8),$AF1398,1,1)/OFFSET(DATA!$F$6,BV$10,$AF1398,1,1),0)</f>
        <v>0</v>
      </c>
      <c r="BW1398" s="190">
        <f ca="1">IF($AG1398&gt;0,OFFSET(DATA!$F$6,BW$10+27*(7-$AE$8),$AF1398,1,1)/OFFSET(DATA!$F$6,BW$10,$AF1398,1,1),0)</f>
        <v>0</v>
      </c>
      <c r="BX1398" s="190">
        <f ca="1">IF($AG1398&gt;0,OFFSET(DATA!$F$6,BX$10+27*(7-$AE$8),$AF1398,1,1)/OFFSET(DATA!$F$6,BX$10,$AF1398,1,1),0)</f>
        <v>0</v>
      </c>
    </row>
    <row r="1399" spans="32:76" x14ac:dyDescent="0.2">
      <c r="AF1399" s="166">
        <v>1388</v>
      </c>
      <c r="AG1399" s="96">
        <f ca="1">OFFSET(DATA!$F$6,$AF$10,$AF1399,1,1)</f>
        <v>0</v>
      </c>
      <c r="AH1399" s="190">
        <f ca="1">IF($AG1399&gt;0,OFFSET(DATA!$F$6,$AF$10+27*AH$10,$AF1399,1,1)/$AG1399,0)</f>
        <v>0</v>
      </c>
      <c r="AI1399" s="190">
        <f ca="1">IF($AG1399&gt;0,OFFSET(DATA!$F$6,$AF$10+27*AI$10,$AF1399,1,1)/$AG1399,0)</f>
        <v>0</v>
      </c>
      <c r="AJ1399" s="190">
        <f ca="1">IF($AG1399&gt;0,OFFSET(DATA!$F$6,$AF$10+27*AJ$10,$AF1399,1,1)/$AG1399,0)</f>
        <v>0</v>
      </c>
      <c r="AK1399" s="190">
        <f ca="1">IF($AG1399&gt;0,OFFSET(DATA!$F$6,$AF$10+27*AK$10,$AF1399,1,1)/$AG1399,0)</f>
        <v>0</v>
      </c>
      <c r="AL1399" s="190">
        <f ca="1">IF($AG1399&gt;0,OFFSET(DATA!$F$6,$AF$10+27*AL$10,$AF1399,1,1)/$AG1399,0)</f>
        <v>0</v>
      </c>
      <c r="AM1399" s="190">
        <f ca="1">IF($AG1399&gt;0,OFFSET(DATA!$F$6,$AF$10+27*AM$10,$AF1399,1,1)/$AG1399,0)</f>
        <v>0</v>
      </c>
      <c r="AN1399" s="166">
        <f ca="1">OFFSET(DATA!$F$6,$AF$10+27*AN$10,$AF1399,1,1)</f>
        <v>0</v>
      </c>
      <c r="AO1399" s="166">
        <f t="shared" ca="1" si="43"/>
        <v>0</v>
      </c>
      <c r="AQ1399" s="96">
        <f ca="1">OFFSET(DATA!$F$6,25,$AF1399,1,1)</f>
        <v>0</v>
      </c>
      <c r="AR1399" s="190">
        <f ca="1">IF($AQ1399&gt;0,OFFSET(DATA!$F$6,25+27*AR$10,$AF1399,1,1)/$AQ1399,0)</f>
        <v>0</v>
      </c>
      <c r="AS1399" s="190">
        <f ca="1">IF($AQ1399&gt;0,OFFSET(DATA!$F$6,25+27*AS$10,$AF1399,1,1)/$AQ1399,0)</f>
        <v>0</v>
      </c>
      <c r="AT1399" s="190">
        <f ca="1">IF($AQ1399&gt;0,OFFSET(DATA!$F$6,25+27*AT$10,$AF1399,1,1)/$AQ1399,0)</f>
        <v>0</v>
      </c>
      <c r="AU1399" s="190">
        <f ca="1">IF($AQ1399&gt;0,OFFSET(DATA!$F$6,25+27*AU$10,$AF1399,1,1)/$AQ1399,0)</f>
        <v>0</v>
      </c>
      <c r="AV1399" s="190">
        <f ca="1">IF($AQ1399&gt;0,OFFSET(DATA!$F$6,25+27*AV$10,$AF1399,1,1)/$AQ1399,0)</f>
        <v>0</v>
      </c>
      <c r="AW1399" s="190">
        <f ca="1">IF($AQ1399&gt;0,OFFSET(DATA!$F$6,25+27*AW$10,$AF1399,1,1)/$AQ1399,0)</f>
        <v>0</v>
      </c>
      <c r="AZ1399" s="166">
        <f t="shared" ca="1" si="44"/>
        <v>1</v>
      </c>
      <c r="BA1399" s="190">
        <f ca="1">IF($AG1399&gt;0,OFFSET(DATA!$F$6,BA$10+27*(7-$AE$8),$AF1399,1,1)/OFFSET(DATA!$F$6,BA$10,$AF1399,1,1),0)</f>
        <v>0</v>
      </c>
      <c r="BB1399" s="190">
        <f ca="1">IF($AG1399&gt;0,OFFSET(DATA!$F$6,BB$10+27*(7-$AE$8),$AF1399,1,1)/OFFSET(DATA!$F$6,BB$10,$AF1399,1,1),0)</f>
        <v>0</v>
      </c>
      <c r="BC1399" s="190">
        <f ca="1">IF($AG1399&gt;0,OFFSET(DATA!$F$6,BC$10+27*(7-$AE$8),$AF1399,1,1)/OFFSET(DATA!$F$6,BC$10,$AF1399,1,1),0)</f>
        <v>0</v>
      </c>
      <c r="BD1399" s="190">
        <f ca="1">IF($AG1399&gt;0,OFFSET(DATA!$F$6,BD$10+27*(7-$AE$8),$AF1399,1,1)/OFFSET(DATA!$F$6,BD$10,$AF1399,1,1),0)</f>
        <v>0</v>
      </c>
      <c r="BE1399" s="190">
        <f ca="1">IF($AG1399&gt;0,OFFSET(DATA!$F$6,BE$10+27*(7-$AE$8),$AF1399,1,1)/OFFSET(DATA!$F$6,BE$10,$AF1399,1,1),0)</f>
        <v>0</v>
      </c>
      <c r="BF1399" s="190">
        <f ca="1">IF($AG1399&gt;0,OFFSET(DATA!$F$6,BF$10+27*(7-$AE$8),$AF1399,1,1)/OFFSET(DATA!$F$6,BF$10,$AF1399,1,1),0)</f>
        <v>0</v>
      </c>
      <c r="BG1399" s="190">
        <f ca="1">IF($AG1399&gt;0,OFFSET(DATA!$F$6,BG$10+27*(7-$AE$8),$AF1399,1,1)/OFFSET(DATA!$F$6,BG$10,$AF1399,1,1),0)</f>
        <v>0</v>
      </c>
      <c r="BH1399" s="190">
        <f ca="1">IF($AG1399&gt;0,OFFSET(DATA!$F$6,BH$10+27*(7-$AE$8),$AF1399,1,1)/OFFSET(DATA!$F$6,BH$10,$AF1399,1,1),0)</f>
        <v>0</v>
      </c>
      <c r="BI1399" s="190">
        <f ca="1">IF($AG1399&gt;0,OFFSET(DATA!$F$6,BI$10+27*(7-$AE$8),$AF1399,1,1)/OFFSET(DATA!$F$6,BI$10,$AF1399,1,1),0)</f>
        <v>0</v>
      </c>
      <c r="BJ1399" s="190">
        <f ca="1">IF($AG1399&gt;0,OFFSET(DATA!$F$6,BJ$10+27*(7-$AE$8),$AF1399,1,1)/OFFSET(DATA!$F$6,BJ$10,$AF1399,1,1),0)</f>
        <v>0</v>
      </c>
      <c r="BK1399" s="190">
        <f ca="1">IF($AG1399&gt;0,OFFSET(DATA!$F$6,BK$10+27*(7-$AE$8),$AF1399,1,1)/OFFSET(DATA!$F$6,BK$10,$AF1399,1,1),0)</f>
        <v>0</v>
      </c>
      <c r="BL1399" s="190">
        <f ca="1">IF($AG1399&gt;0,OFFSET(DATA!$F$6,BL$10+27*(7-$AE$8),$AF1399,1,1)/OFFSET(DATA!$F$6,BL$10,$AF1399,1,1),0)</f>
        <v>0</v>
      </c>
      <c r="BM1399" s="190">
        <f ca="1">IF($AG1399&gt;0,OFFSET(DATA!$F$6,BM$10+27*(7-$AE$8),$AF1399,1,1)/OFFSET(DATA!$F$6,BM$10,$AF1399,1,1),0)</f>
        <v>0</v>
      </c>
      <c r="BN1399" s="190">
        <f ca="1">IF($AG1399&gt;0,OFFSET(DATA!$F$6,BN$10+27*(7-$AE$8),$AF1399,1,1)/OFFSET(DATA!$F$6,BN$10,$AF1399,1,1),0)</f>
        <v>0</v>
      </c>
      <c r="BO1399" s="190">
        <f ca="1">IF($AG1399&gt;0,OFFSET(DATA!$F$6,BO$10+27*(7-$AE$8),$AF1399,1,1)/OFFSET(DATA!$F$6,BO$10,$AF1399,1,1),0)</f>
        <v>0</v>
      </c>
      <c r="BP1399" s="190">
        <f ca="1">IF($AG1399&gt;0,OFFSET(DATA!$F$6,BP$10+27*(7-$AE$8),$AF1399,1,1)/OFFSET(DATA!$F$6,BP$10,$AF1399,1,1),0)</f>
        <v>0</v>
      </c>
      <c r="BQ1399" s="190">
        <f ca="1">IF($AG1399&gt;0,OFFSET(DATA!$F$6,BQ$10+27*(7-$AE$8),$AF1399,1,1)/OFFSET(DATA!$F$6,BQ$10,$AF1399,1,1),0)</f>
        <v>0</v>
      </c>
      <c r="BR1399" s="190">
        <f ca="1">IF($AG1399&gt;0,OFFSET(DATA!$F$6,BR$10+27*(7-$AE$8),$AF1399,1,1)/OFFSET(DATA!$F$6,BR$10,$AF1399,1,1),0)</f>
        <v>0</v>
      </c>
      <c r="BS1399" s="190">
        <f ca="1">IF($AG1399&gt;0,OFFSET(DATA!$F$6,BS$10+27*(7-$AE$8),$AF1399,1,1)/OFFSET(DATA!$F$6,BS$10,$AF1399,1,1),0)</f>
        <v>0</v>
      </c>
      <c r="BT1399" s="190">
        <f ca="1">IF($AG1399&gt;0,OFFSET(DATA!$F$6,BT$10+27*(7-$AE$8),$AF1399,1,1)/OFFSET(DATA!$F$6,BT$10,$AF1399,1,1),0)</f>
        <v>0</v>
      </c>
      <c r="BU1399" s="190">
        <f ca="1">IF($AG1399&gt;0,OFFSET(DATA!$F$6,BU$10+27*(7-$AE$8),$AF1399,1,1)/OFFSET(DATA!$F$6,BU$10,$AF1399,1,1),0)</f>
        <v>0</v>
      </c>
      <c r="BV1399" s="190">
        <f ca="1">IF($AG1399&gt;0,OFFSET(DATA!$F$6,BV$10+27*(7-$AE$8),$AF1399,1,1)/OFFSET(DATA!$F$6,BV$10,$AF1399,1,1),0)</f>
        <v>0</v>
      </c>
      <c r="BW1399" s="190">
        <f ca="1">IF($AG1399&gt;0,OFFSET(DATA!$F$6,BW$10+27*(7-$AE$8),$AF1399,1,1)/OFFSET(DATA!$F$6,BW$10,$AF1399,1,1),0)</f>
        <v>0</v>
      </c>
      <c r="BX1399" s="190">
        <f ca="1">IF($AG1399&gt;0,OFFSET(DATA!$F$6,BX$10+27*(7-$AE$8),$AF1399,1,1)/OFFSET(DATA!$F$6,BX$10,$AF1399,1,1),0)</f>
        <v>0</v>
      </c>
    </row>
    <row r="1400" spans="32:76" x14ac:dyDescent="0.2">
      <c r="AF1400" s="166">
        <v>1389</v>
      </c>
      <c r="AG1400" s="96">
        <f ca="1">OFFSET(DATA!$F$6,$AF$10,$AF1400,1,1)</f>
        <v>0</v>
      </c>
      <c r="AH1400" s="190">
        <f ca="1">IF($AG1400&gt;0,OFFSET(DATA!$F$6,$AF$10+27*AH$10,$AF1400,1,1)/$AG1400,0)</f>
        <v>0</v>
      </c>
      <c r="AI1400" s="190">
        <f ca="1">IF($AG1400&gt;0,OFFSET(DATA!$F$6,$AF$10+27*AI$10,$AF1400,1,1)/$AG1400,0)</f>
        <v>0</v>
      </c>
      <c r="AJ1400" s="190">
        <f ca="1">IF($AG1400&gt;0,OFFSET(DATA!$F$6,$AF$10+27*AJ$10,$AF1400,1,1)/$AG1400,0)</f>
        <v>0</v>
      </c>
      <c r="AK1400" s="190">
        <f ca="1">IF($AG1400&gt;0,OFFSET(DATA!$F$6,$AF$10+27*AK$10,$AF1400,1,1)/$AG1400,0)</f>
        <v>0</v>
      </c>
      <c r="AL1400" s="190">
        <f ca="1">IF($AG1400&gt;0,OFFSET(DATA!$F$6,$AF$10+27*AL$10,$AF1400,1,1)/$AG1400,0)</f>
        <v>0</v>
      </c>
      <c r="AM1400" s="190">
        <f ca="1">IF($AG1400&gt;0,OFFSET(DATA!$F$6,$AF$10+27*AM$10,$AF1400,1,1)/$AG1400,0)</f>
        <v>0</v>
      </c>
      <c r="AN1400" s="166">
        <f ca="1">OFFSET(DATA!$F$6,$AF$10+27*AN$10,$AF1400,1,1)</f>
        <v>0</v>
      </c>
      <c r="AO1400" s="166">
        <f t="shared" ca="1" si="43"/>
        <v>0</v>
      </c>
      <c r="AQ1400" s="96">
        <f ca="1">OFFSET(DATA!$F$6,25,$AF1400,1,1)</f>
        <v>0</v>
      </c>
      <c r="AR1400" s="190">
        <f ca="1">IF($AQ1400&gt;0,OFFSET(DATA!$F$6,25+27*AR$10,$AF1400,1,1)/$AQ1400,0)</f>
        <v>0</v>
      </c>
      <c r="AS1400" s="190">
        <f ca="1">IF($AQ1400&gt;0,OFFSET(DATA!$F$6,25+27*AS$10,$AF1400,1,1)/$AQ1400,0)</f>
        <v>0</v>
      </c>
      <c r="AT1400" s="190">
        <f ca="1">IF($AQ1400&gt;0,OFFSET(DATA!$F$6,25+27*AT$10,$AF1400,1,1)/$AQ1400,0)</f>
        <v>0</v>
      </c>
      <c r="AU1400" s="190">
        <f ca="1">IF($AQ1400&gt;0,OFFSET(DATA!$F$6,25+27*AU$10,$AF1400,1,1)/$AQ1400,0)</f>
        <v>0</v>
      </c>
      <c r="AV1400" s="190">
        <f ca="1">IF($AQ1400&gt;0,OFFSET(DATA!$F$6,25+27*AV$10,$AF1400,1,1)/$AQ1400,0)</f>
        <v>0</v>
      </c>
      <c r="AW1400" s="190">
        <f ca="1">IF($AQ1400&gt;0,OFFSET(DATA!$F$6,25+27*AW$10,$AF1400,1,1)/$AQ1400,0)</f>
        <v>0</v>
      </c>
      <c r="AZ1400" s="166">
        <f t="shared" ca="1" si="44"/>
        <v>1</v>
      </c>
      <c r="BA1400" s="190">
        <f ca="1">IF($AG1400&gt;0,OFFSET(DATA!$F$6,BA$10+27*(7-$AE$8),$AF1400,1,1)/OFFSET(DATA!$F$6,BA$10,$AF1400,1,1),0)</f>
        <v>0</v>
      </c>
      <c r="BB1400" s="190">
        <f ca="1">IF($AG1400&gt;0,OFFSET(DATA!$F$6,BB$10+27*(7-$AE$8),$AF1400,1,1)/OFFSET(DATA!$F$6,BB$10,$AF1400,1,1),0)</f>
        <v>0</v>
      </c>
      <c r="BC1400" s="190">
        <f ca="1">IF($AG1400&gt;0,OFFSET(DATA!$F$6,BC$10+27*(7-$AE$8),$AF1400,1,1)/OFFSET(DATA!$F$6,BC$10,$AF1400,1,1),0)</f>
        <v>0</v>
      </c>
      <c r="BD1400" s="190">
        <f ca="1">IF($AG1400&gt;0,OFFSET(DATA!$F$6,BD$10+27*(7-$AE$8),$AF1400,1,1)/OFFSET(DATA!$F$6,BD$10,$AF1400,1,1),0)</f>
        <v>0</v>
      </c>
      <c r="BE1400" s="190">
        <f ca="1">IF($AG1400&gt;0,OFFSET(DATA!$F$6,BE$10+27*(7-$AE$8),$AF1400,1,1)/OFFSET(DATA!$F$6,BE$10,$AF1400,1,1),0)</f>
        <v>0</v>
      </c>
      <c r="BF1400" s="190">
        <f ca="1">IF($AG1400&gt;0,OFFSET(DATA!$F$6,BF$10+27*(7-$AE$8),$AF1400,1,1)/OFFSET(DATA!$F$6,BF$10,$AF1400,1,1),0)</f>
        <v>0</v>
      </c>
      <c r="BG1400" s="190">
        <f ca="1">IF($AG1400&gt;0,OFFSET(DATA!$F$6,BG$10+27*(7-$AE$8),$AF1400,1,1)/OFFSET(DATA!$F$6,BG$10,$AF1400,1,1),0)</f>
        <v>0</v>
      </c>
      <c r="BH1400" s="190">
        <f ca="1">IF($AG1400&gt;0,OFFSET(DATA!$F$6,BH$10+27*(7-$AE$8),$AF1400,1,1)/OFFSET(DATA!$F$6,BH$10,$AF1400,1,1),0)</f>
        <v>0</v>
      </c>
      <c r="BI1400" s="190">
        <f ca="1">IF($AG1400&gt;0,OFFSET(DATA!$F$6,BI$10+27*(7-$AE$8),$AF1400,1,1)/OFFSET(DATA!$F$6,BI$10,$AF1400,1,1),0)</f>
        <v>0</v>
      </c>
      <c r="BJ1400" s="190">
        <f ca="1">IF($AG1400&gt;0,OFFSET(DATA!$F$6,BJ$10+27*(7-$AE$8),$AF1400,1,1)/OFFSET(DATA!$F$6,BJ$10,$AF1400,1,1),0)</f>
        <v>0</v>
      </c>
      <c r="BK1400" s="190">
        <f ca="1">IF($AG1400&gt;0,OFFSET(DATA!$F$6,BK$10+27*(7-$AE$8),$AF1400,1,1)/OFFSET(DATA!$F$6,BK$10,$AF1400,1,1),0)</f>
        <v>0</v>
      </c>
      <c r="BL1400" s="190">
        <f ca="1">IF($AG1400&gt;0,OFFSET(DATA!$F$6,BL$10+27*(7-$AE$8),$AF1400,1,1)/OFFSET(DATA!$F$6,BL$10,$AF1400,1,1),0)</f>
        <v>0</v>
      </c>
      <c r="BM1400" s="190">
        <f ca="1">IF($AG1400&gt;0,OFFSET(DATA!$F$6,BM$10+27*(7-$AE$8),$AF1400,1,1)/OFFSET(DATA!$F$6,BM$10,$AF1400,1,1),0)</f>
        <v>0</v>
      </c>
      <c r="BN1400" s="190">
        <f ca="1">IF($AG1400&gt;0,OFFSET(DATA!$F$6,BN$10+27*(7-$AE$8),$AF1400,1,1)/OFFSET(DATA!$F$6,BN$10,$AF1400,1,1),0)</f>
        <v>0</v>
      </c>
      <c r="BO1400" s="190">
        <f ca="1">IF($AG1400&gt;0,OFFSET(DATA!$F$6,BO$10+27*(7-$AE$8),$AF1400,1,1)/OFFSET(DATA!$F$6,BO$10,$AF1400,1,1),0)</f>
        <v>0</v>
      </c>
      <c r="BP1400" s="190">
        <f ca="1">IF($AG1400&gt;0,OFFSET(DATA!$F$6,BP$10+27*(7-$AE$8),$AF1400,1,1)/OFFSET(DATA!$F$6,BP$10,$AF1400,1,1),0)</f>
        <v>0</v>
      </c>
      <c r="BQ1400" s="190">
        <f ca="1">IF($AG1400&gt;0,OFFSET(DATA!$F$6,BQ$10+27*(7-$AE$8),$AF1400,1,1)/OFFSET(DATA!$F$6,BQ$10,$AF1400,1,1),0)</f>
        <v>0</v>
      </c>
      <c r="BR1400" s="190">
        <f ca="1">IF($AG1400&gt;0,OFFSET(DATA!$F$6,BR$10+27*(7-$AE$8),$AF1400,1,1)/OFFSET(DATA!$F$6,BR$10,$AF1400,1,1),0)</f>
        <v>0</v>
      </c>
      <c r="BS1400" s="190">
        <f ca="1">IF($AG1400&gt;0,OFFSET(DATA!$F$6,BS$10+27*(7-$AE$8),$AF1400,1,1)/OFFSET(DATA!$F$6,BS$10,$AF1400,1,1),0)</f>
        <v>0</v>
      </c>
      <c r="BT1400" s="190">
        <f ca="1">IF($AG1400&gt;0,OFFSET(DATA!$F$6,BT$10+27*(7-$AE$8),$AF1400,1,1)/OFFSET(DATA!$F$6,BT$10,$AF1400,1,1),0)</f>
        <v>0</v>
      </c>
      <c r="BU1400" s="190">
        <f ca="1">IF($AG1400&gt;0,OFFSET(DATA!$F$6,BU$10+27*(7-$AE$8),$AF1400,1,1)/OFFSET(DATA!$F$6,BU$10,$AF1400,1,1),0)</f>
        <v>0</v>
      </c>
      <c r="BV1400" s="190">
        <f ca="1">IF($AG1400&gt;0,OFFSET(DATA!$F$6,BV$10+27*(7-$AE$8),$AF1400,1,1)/OFFSET(DATA!$F$6,BV$10,$AF1400,1,1),0)</f>
        <v>0</v>
      </c>
      <c r="BW1400" s="190">
        <f ca="1">IF($AG1400&gt;0,OFFSET(DATA!$F$6,BW$10+27*(7-$AE$8),$AF1400,1,1)/OFFSET(DATA!$F$6,BW$10,$AF1400,1,1),0)</f>
        <v>0</v>
      </c>
      <c r="BX1400" s="190">
        <f ca="1">IF($AG1400&gt;0,OFFSET(DATA!$F$6,BX$10+27*(7-$AE$8),$AF1400,1,1)/OFFSET(DATA!$F$6,BX$10,$AF1400,1,1),0)</f>
        <v>0</v>
      </c>
    </row>
    <row r="1401" spans="32:76" x14ac:dyDescent="0.2">
      <c r="AF1401" s="166">
        <v>1390</v>
      </c>
      <c r="AG1401" s="96">
        <f ca="1">OFFSET(DATA!$F$6,$AF$10,$AF1401,1,1)</f>
        <v>0</v>
      </c>
      <c r="AH1401" s="190">
        <f ca="1">IF($AG1401&gt;0,OFFSET(DATA!$F$6,$AF$10+27*AH$10,$AF1401,1,1)/$AG1401,0)</f>
        <v>0</v>
      </c>
      <c r="AI1401" s="190">
        <f ca="1">IF($AG1401&gt;0,OFFSET(DATA!$F$6,$AF$10+27*AI$10,$AF1401,1,1)/$AG1401,0)</f>
        <v>0</v>
      </c>
      <c r="AJ1401" s="190">
        <f ca="1">IF($AG1401&gt;0,OFFSET(DATA!$F$6,$AF$10+27*AJ$10,$AF1401,1,1)/$AG1401,0)</f>
        <v>0</v>
      </c>
      <c r="AK1401" s="190">
        <f ca="1">IF($AG1401&gt;0,OFFSET(DATA!$F$6,$AF$10+27*AK$10,$AF1401,1,1)/$AG1401,0)</f>
        <v>0</v>
      </c>
      <c r="AL1401" s="190">
        <f ca="1">IF($AG1401&gt;0,OFFSET(DATA!$F$6,$AF$10+27*AL$10,$AF1401,1,1)/$AG1401,0)</f>
        <v>0</v>
      </c>
      <c r="AM1401" s="190">
        <f ca="1">IF($AG1401&gt;0,OFFSET(DATA!$F$6,$AF$10+27*AM$10,$AF1401,1,1)/$AG1401,0)</f>
        <v>0</v>
      </c>
      <c r="AN1401" s="166">
        <f ca="1">OFFSET(DATA!$F$6,$AF$10+27*AN$10,$AF1401,1,1)</f>
        <v>0</v>
      </c>
      <c r="AO1401" s="166">
        <f t="shared" ca="1" si="43"/>
        <v>0</v>
      </c>
      <c r="AQ1401" s="96">
        <f ca="1">OFFSET(DATA!$F$6,25,$AF1401,1,1)</f>
        <v>0</v>
      </c>
      <c r="AR1401" s="190">
        <f ca="1">IF($AQ1401&gt;0,OFFSET(DATA!$F$6,25+27*AR$10,$AF1401,1,1)/$AQ1401,0)</f>
        <v>0</v>
      </c>
      <c r="AS1401" s="190">
        <f ca="1">IF($AQ1401&gt;0,OFFSET(DATA!$F$6,25+27*AS$10,$AF1401,1,1)/$AQ1401,0)</f>
        <v>0</v>
      </c>
      <c r="AT1401" s="190">
        <f ca="1">IF($AQ1401&gt;0,OFFSET(DATA!$F$6,25+27*AT$10,$AF1401,1,1)/$AQ1401,0)</f>
        <v>0</v>
      </c>
      <c r="AU1401" s="190">
        <f ca="1">IF($AQ1401&gt;0,OFFSET(DATA!$F$6,25+27*AU$10,$AF1401,1,1)/$AQ1401,0)</f>
        <v>0</v>
      </c>
      <c r="AV1401" s="190">
        <f ca="1">IF($AQ1401&gt;0,OFFSET(DATA!$F$6,25+27*AV$10,$AF1401,1,1)/$AQ1401,0)</f>
        <v>0</v>
      </c>
      <c r="AW1401" s="190">
        <f ca="1">IF($AQ1401&gt;0,OFFSET(DATA!$F$6,25+27*AW$10,$AF1401,1,1)/$AQ1401,0)</f>
        <v>0</v>
      </c>
      <c r="AZ1401" s="166">
        <f t="shared" ca="1" si="44"/>
        <v>1</v>
      </c>
      <c r="BA1401" s="190">
        <f ca="1">IF($AG1401&gt;0,OFFSET(DATA!$F$6,BA$10+27*(7-$AE$8),$AF1401,1,1)/OFFSET(DATA!$F$6,BA$10,$AF1401,1,1),0)</f>
        <v>0</v>
      </c>
      <c r="BB1401" s="190">
        <f ca="1">IF($AG1401&gt;0,OFFSET(DATA!$F$6,BB$10+27*(7-$AE$8),$AF1401,1,1)/OFFSET(DATA!$F$6,BB$10,$AF1401,1,1),0)</f>
        <v>0</v>
      </c>
      <c r="BC1401" s="190">
        <f ca="1">IF($AG1401&gt;0,OFFSET(DATA!$F$6,BC$10+27*(7-$AE$8),$AF1401,1,1)/OFFSET(DATA!$F$6,BC$10,$AF1401,1,1),0)</f>
        <v>0</v>
      </c>
      <c r="BD1401" s="190">
        <f ca="1">IF($AG1401&gt;0,OFFSET(DATA!$F$6,BD$10+27*(7-$AE$8),$AF1401,1,1)/OFFSET(DATA!$F$6,BD$10,$AF1401,1,1),0)</f>
        <v>0</v>
      </c>
      <c r="BE1401" s="190">
        <f ca="1">IF($AG1401&gt;0,OFFSET(DATA!$F$6,BE$10+27*(7-$AE$8),$AF1401,1,1)/OFFSET(DATA!$F$6,BE$10,$AF1401,1,1),0)</f>
        <v>0</v>
      </c>
      <c r="BF1401" s="190">
        <f ca="1">IF($AG1401&gt;0,OFFSET(DATA!$F$6,BF$10+27*(7-$AE$8),$AF1401,1,1)/OFFSET(DATA!$F$6,BF$10,$AF1401,1,1),0)</f>
        <v>0</v>
      </c>
      <c r="BG1401" s="190">
        <f ca="1">IF($AG1401&gt;0,OFFSET(DATA!$F$6,BG$10+27*(7-$AE$8),$AF1401,1,1)/OFFSET(DATA!$F$6,BG$10,$AF1401,1,1),0)</f>
        <v>0</v>
      </c>
      <c r="BH1401" s="190">
        <f ca="1">IF($AG1401&gt;0,OFFSET(DATA!$F$6,BH$10+27*(7-$AE$8),$AF1401,1,1)/OFFSET(DATA!$F$6,BH$10,$AF1401,1,1),0)</f>
        <v>0</v>
      </c>
      <c r="BI1401" s="190">
        <f ca="1">IF($AG1401&gt;0,OFFSET(DATA!$F$6,BI$10+27*(7-$AE$8),$AF1401,1,1)/OFFSET(DATA!$F$6,BI$10,$AF1401,1,1),0)</f>
        <v>0</v>
      </c>
      <c r="BJ1401" s="190">
        <f ca="1">IF($AG1401&gt;0,OFFSET(DATA!$F$6,BJ$10+27*(7-$AE$8),$AF1401,1,1)/OFFSET(DATA!$F$6,BJ$10,$AF1401,1,1),0)</f>
        <v>0</v>
      </c>
      <c r="BK1401" s="190">
        <f ca="1">IF($AG1401&gt;0,OFFSET(DATA!$F$6,BK$10+27*(7-$AE$8),$AF1401,1,1)/OFFSET(DATA!$F$6,BK$10,$AF1401,1,1),0)</f>
        <v>0</v>
      </c>
      <c r="BL1401" s="190">
        <f ca="1">IF($AG1401&gt;0,OFFSET(DATA!$F$6,BL$10+27*(7-$AE$8),$AF1401,1,1)/OFFSET(DATA!$F$6,BL$10,$AF1401,1,1),0)</f>
        <v>0</v>
      </c>
      <c r="BM1401" s="190">
        <f ca="1">IF($AG1401&gt;0,OFFSET(DATA!$F$6,BM$10+27*(7-$AE$8),$AF1401,1,1)/OFFSET(DATA!$F$6,BM$10,$AF1401,1,1),0)</f>
        <v>0</v>
      </c>
      <c r="BN1401" s="190">
        <f ca="1">IF($AG1401&gt;0,OFFSET(DATA!$F$6,BN$10+27*(7-$AE$8),$AF1401,1,1)/OFFSET(DATA!$F$6,BN$10,$AF1401,1,1),0)</f>
        <v>0</v>
      </c>
      <c r="BO1401" s="190">
        <f ca="1">IF($AG1401&gt;0,OFFSET(DATA!$F$6,BO$10+27*(7-$AE$8),$AF1401,1,1)/OFFSET(DATA!$F$6,BO$10,$AF1401,1,1),0)</f>
        <v>0</v>
      </c>
      <c r="BP1401" s="190">
        <f ca="1">IF($AG1401&gt;0,OFFSET(DATA!$F$6,BP$10+27*(7-$AE$8),$AF1401,1,1)/OFFSET(DATA!$F$6,BP$10,$AF1401,1,1),0)</f>
        <v>0</v>
      </c>
      <c r="BQ1401" s="190">
        <f ca="1">IF($AG1401&gt;0,OFFSET(DATA!$F$6,BQ$10+27*(7-$AE$8),$AF1401,1,1)/OFFSET(DATA!$F$6,BQ$10,$AF1401,1,1),0)</f>
        <v>0</v>
      </c>
      <c r="BR1401" s="190">
        <f ca="1">IF($AG1401&gt;0,OFFSET(DATA!$F$6,BR$10+27*(7-$AE$8),$AF1401,1,1)/OFFSET(DATA!$F$6,BR$10,$AF1401,1,1),0)</f>
        <v>0</v>
      </c>
      <c r="BS1401" s="190">
        <f ca="1">IF($AG1401&gt;0,OFFSET(DATA!$F$6,BS$10+27*(7-$AE$8),$AF1401,1,1)/OFFSET(DATA!$F$6,BS$10,$AF1401,1,1),0)</f>
        <v>0</v>
      </c>
      <c r="BT1401" s="190">
        <f ca="1">IF($AG1401&gt;0,OFFSET(DATA!$F$6,BT$10+27*(7-$AE$8),$AF1401,1,1)/OFFSET(DATA!$F$6,BT$10,$AF1401,1,1),0)</f>
        <v>0</v>
      </c>
      <c r="BU1401" s="190">
        <f ca="1">IF($AG1401&gt;0,OFFSET(DATA!$F$6,BU$10+27*(7-$AE$8),$AF1401,1,1)/OFFSET(DATA!$F$6,BU$10,$AF1401,1,1),0)</f>
        <v>0</v>
      </c>
      <c r="BV1401" s="190">
        <f ca="1">IF($AG1401&gt;0,OFFSET(DATA!$F$6,BV$10+27*(7-$AE$8),$AF1401,1,1)/OFFSET(DATA!$F$6,BV$10,$AF1401,1,1),0)</f>
        <v>0</v>
      </c>
      <c r="BW1401" s="190">
        <f ca="1">IF($AG1401&gt;0,OFFSET(DATA!$F$6,BW$10+27*(7-$AE$8),$AF1401,1,1)/OFFSET(DATA!$F$6,BW$10,$AF1401,1,1),0)</f>
        <v>0</v>
      </c>
      <c r="BX1401" s="190">
        <f ca="1">IF($AG1401&gt;0,OFFSET(DATA!$F$6,BX$10+27*(7-$AE$8),$AF1401,1,1)/OFFSET(DATA!$F$6,BX$10,$AF1401,1,1),0)</f>
        <v>0</v>
      </c>
    </row>
    <row r="1402" spans="32:76" x14ac:dyDescent="0.2">
      <c r="AF1402" s="166">
        <v>1391</v>
      </c>
      <c r="AG1402" s="96">
        <f ca="1">OFFSET(DATA!$F$6,$AF$10,$AF1402,1,1)</f>
        <v>0</v>
      </c>
      <c r="AH1402" s="190">
        <f ca="1">IF($AG1402&gt;0,OFFSET(DATA!$F$6,$AF$10+27*AH$10,$AF1402,1,1)/$AG1402,0)</f>
        <v>0</v>
      </c>
      <c r="AI1402" s="190">
        <f ca="1">IF($AG1402&gt;0,OFFSET(DATA!$F$6,$AF$10+27*AI$10,$AF1402,1,1)/$AG1402,0)</f>
        <v>0</v>
      </c>
      <c r="AJ1402" s="190">
        <f ca="1">IF($AG1402&gt;0,OFFSET(DATA!$F$6,$AF$10+27*AJ$10,$AF1402,1,1)/$AG1402,0)</f>
        <v>0</v>
      </c>
      <c r="AK1402" s="190">
        <f ca="1">IF($AG1402&gt;0,OFFSET(DATA!$F$6,$AF$10+27*AK$10,$AF1402,1,1)/$AG1402,0)</f>
        <v>0</v>
      </c>
      <c r="AL1402" s="190">
        <f ca="1">IF($AG1402&gt;0,OFFSET(DATA!$F$6,$AF$10+27*AL$10,$AF1402,1,1)/$AG1402,0)</f>
        <v>0</v>
      </c>
      <c r="AM1402" s="190">
        <f ca="1">IF($AG1402&gt;0,OFFSET(DATA!$F$6,$AF$10+27*AM$10,$AF1402,1,1)/$AG1402,0)</f>
        <v>0</v>
      </c>
      <c r="AN1402" s="166">
        <f ca="1">OFFSET(DATA!$F$6,$AF$10+27*AN$10,$AF1402,1,1)</f>
        <v>0</v>
      </c>
      <c r="AO1402" s="166">
        <f t="shared" ca="1" si="43"/>
        <v>0</v>
      </c>
      <c r="AQ1402" s="96">
        <f ca="1">OFFSET(DATA!$F$6,25,$AF1402,1,1)</f>
        <v>0</v>
      </c>
      <c r="AR1402" s="190">
        <f ca="1">IF($AQ1402&gt;0,OFFSET(DATA!$F$6,25+27*AR$10,$AF1402,1,1)/$AQ1402,0)</f>
        <v>0</v>
      </c>
      <c r="AS1402" s="190">
        <f ca="1">IF($AQ1402&gt;0,OFFSET(DATA!$F$6,25+27*AS$10,$AF1402,1,1)/$AQ1402,0)</f>
        <v>0</v>
      </c>
      <c r="AT1402" s="190">
        <f ca="1">IF($AQ1402&gt;0,OFFSET(DATA!$F$6,25+27*AT$10,$AF1402,1,1)/$AQ1402,0)</f>
        <v>0</v>
      </c>
      <c r="AU1402" s="190">
        <f ca="1">IF($AQ1402&gt;0,OFFSET(DATA!$F$6,25+27*AU$10,$AF1402,1,1)/$AQ1402,0)</f>
        <v>0</v>
      </c>
      <c r="AV1402" s="190">
        <f ca="1">IF($AQ1402&gt;0,OFFSET(DATA!$F$6,25+27*AV$10,$AF1402,1,1)/$AQ1402,0)</f>
        <v>0</v>
      </c>
      <c r="AW1402" s="190">
        <f ca="1">IF($AQ1402&gt;0,OFFSET(DATA!$F$6,25+27*AW$10,$AF1402,1,1)/$AQ1402,0)</f>
        <v>0</v>
      </c>
      <c r="AZ1402" s="166">
        <f t="shared" ca="1" si="44"/>
        <v>1</v>
      </c>
      <c r="BA1402" s="190">
        <f ca="1">IF($AG1402&gt;0,OFFSET(DATA!$F$6,BA$10+27*(7-$AE$8),$AF1402,1,1)/OFFSET(DATA!$F$6,BA$10,$AF1402,1,1),0)</f>
        <v>0</v>
      </c>
      <c r="BB1402" s="190">
        <f ca="1">IF($AG1402&gt;0,OFFSET(DATA!$F$6,BB$10+27*(7-$AE$8),$AF1402,1,1)/OFFSET(DATA!$F$6,BB$10,$AF1402,1,1),0)</f>
        <v>0</v>
      </c>
      <c r="BC1402" s="190">
        <f ca="1">IF($AG1402&gt;0,OFFSET(DATA!$F$6,BC$10+27*(7-$AE$8),$AF1402,1,1)/OFFSET(DATA!$F$6,BC$10,$AF1402,1,1),0)</f>
        <v>0</v>
      </c>
      <c r="BD1402" s="190">
        <f ca="1">IF($AG1402&gt;0,OFFSET(DATA!$F$6,BD$10+27*(7-$AE$8),$AF1402,1,1)/OFFSET(DATA!$F$6,BD$10,$AF1402,1,1),0)</f>
        <v>0</v>
      </c>
      <c r="BE1402" s="190">
        <f ca="1">IF($AG1402&gt;0,OFFSET(DATA!$F$6,BE$10+27*(7-$AE$8),$AF1402,1,1)/OFFSET(DATA!$F$6,BE$10,$AF1402,1,1),0)</f>
        <v>0</v>
      </c>
      <c r="BF1402" s="190">
        <f ca="1">IF($AG1402&gt;0,OFFSET(DATA!$F$6,BF$10+27*(7-$AE$8),$AF1402,1,1)/OFFSET(DATA!$F$6,BF$10,$AF1402,1,1),0)</f>
        <v>0</v>
      </c>
      <c r="BG1402" s="190">
        <f ca="1">IF($AG1402&gt;0,OFFSET(DATA!$F$6,BG$10+27*(7-$AE$8),$AF1402,1,1)/OFFSET(DATA!$F$6,BG$10,$AF1402,1,1),0)</f>
        <v>0</v>
      </c>
      <c r="BH1402" s="190">
        <f ca="1">IF($AG1402&gt;0,OFFSET(DATA!$F$6,BH$10+27*(7-$AE$8),$AF1402,1,1)/OFFSET(DATA!$F$6,BH$10,$AF1402,1,1),0)</f>
        <v>0</v>
      </c>
      <c r="BI1402" s="190">
        <f ca="1">IF($AG1402&gt;0,OFFSET(DATA!$F$6,BI$10+27*(7-$AE$8),$AF1402,1,1)/OFFSET(DATA!$F$6,BI$10,$AF1402,1,1),0)</f>
        <v>0</v>
      </c>
      <c r="BJ1402" s="190">
        <f ca="1">IF($AG1402&gt;0,OFFSET(DATA!$F$6,BJ$10+27*(7-$AE$8),$AF1402,1,1)/OFFSET(DATA!$F$6,BJ$10,$AF1402,1,1),0)</f>
        <v>0</v>
      </c>
      <c r="BK1402" s="190">
        <f ca="1">IF($AG1402&gt;0,OFFSET(DATA!$F$6,BK$10+27*(7-$AE$8),$AF1402,1,1)/OFFSET(DATA!$F$6,BK$10,$AF1402,1,1),0)</f>
        <v>0</v>
      </c>
      <c r="BL1402" s="190">
        <f ca="1">IF($AG1402&gt;0,OFFSET(DATA!$F$6,BL$10+27*(7-$AE$8),$AF1402,1,1)/OFFSET(DATA!$F$6,BL$10,$AF1402,1,1),0)</f>
        <v>0</v>
      </c>
      <c r="BM1402" s="190">
        <f ca="1">IF($AG1402&gt;0,OFFSET(DATA!$F$6,BM$10+27*(7-$AE$8),$AF1402,1,1)/OFFSET(DATA!$F$6,BM$10,$AF1402,1,1),0)</f>
        <v>0</v>
      </c>
      <c r="BN1402" s="190">
        <f ca="1">IF($AG1402&gt;0,OFFSET(DATA!$F$6,BN$10+27*(7-$AE$8),$AF1402,1,1)/OFFSET(DATA!$F$6,BN$10,$AF1402,1,1),0)</f>
        <v>0</v>
      </c>
      <c r="BO1402" s="190">
        <f ca="1">IF($AG1402&gt;0,OFFSET(DATA!$F$6,BO$10+27*(7-$AE$8),$AF1402,1,1)/OFFSET(DATA!$F$6,BO$10,$AF1402,1,1),0)</f>
        <v>0</v>
      </c>
      <c r="BP1402" s="190">
        <f ca="1">IF($AG1402&gt;0,OFFSET(DATA!$F$6,BP$10+27*(7-$AE$8),$AF1402,1,1)/OFFSET(DATA!$F$6,BP$10,$AF1402,1,1),0)</f>
        <v>0</v>
      </c>
      <c r="BQ1402" s="190">
        <f ca="1">IF($AG1402&gt;0,OFFSET(DATA!$F$6,BQ$10+27*(7-$AE$8),$AF1402,1,1)/OFFSET(DATA!$F$6,BQ$10,$AF1402,1,1),0)</f>
        <v>0</v>
      </c>
      <c r="BR1402" s="190">
        <f ca="1">IF($AG1402&gt;0,OFFSET(DATA!$F$6,BR$10+27*(7-$AE$8),$AF1402,1,1)/OFFSET(DATA!$F$6,BR$10,$AF1402,1,1),0)</f>
        <v>0</v>
      </c>
      <c r="BS1402" s="190">
        <f ca="1">IF($AG1402&gt;0,OFFSET(DATA!$F$6,BS$10+27*(7-$AE$8),$AF1402,1,1)/OFFSET(DATA!$F$6,BS$10,$AF1402,1,1),0)</f>
        <v>0</v>
      </c>
      <c r="BT1402" s="190">
        <f ca="1">IF($AG1402&gt;0,OFFSET(DATA!$F$6,BT$10+27*(7-$AE$8),$AF1402,1,1)/OFFSET(DATA!$F$6,BT$10,$AF1402,1,1),0)</f>
        <v>0</v>
      </c>
      <c r="BU1402" s="190">
        <f ca="1">IF($AG1402&gt;0,OFFSET(DATA!$F$6,BU$10+27*(7-$AE$8),$AF1402,1,1)/OFFSET(DATA!$F$6,BU$10,$AF1402,1,1),0)</f>
        <v>0</v>
      </c>
      <c r="BV1402" s="190">
        <f ca="1">IF($AG1402&gt;0,OFFSET(DATA!$F$6,BV$10+27*(7-$AE$8),$AF1402,1,1)/OFFSET(DATA!$F$6,BV$10,$AF1402,1,1),0)</f>
        <v>0</v>
      </c>
      <c r="BW1402" s="190">
        <f ca="1">IF($AG1402&gt;0,OFFSET(DATA!$F$6,BW$10+27*(7-$AE$8),$AF1402,1,1)/OFFSET(DATA!$F$6,BW$10,$AF1402,1,1),0)</f>
        <v>0</v>
      </c>
      <c r="BX1402" s="190">
        <f ca="1">IF($AG1402&gt;0,OFFSET(DATA!$F$6,BX$10+27*(7-$AE$8),$AF1402,1,1)/OFFSET(DATA!$F$6,BX$10,$AF1402,1,1),0)</f>
        <v>0</v>
      </c>
    </row>
    <row r="1403" spans="32:76" x14ac:dyDescent="0.2">
      <c r="AF1403" s="166">
        <v>1392</v>
      </c>
      <c r="AG1403" s="96">
        <f ca="1">OFFSET(DATA!$F$6,$AF$10,$AF1403,1,1)</f>
        <v>0</v>
      </c>
      <c r="AH1403" s="190">
        <f ca="1">IF($AG1403&gt;0,OFFSET(DATA!$F$6,$AF$10+27*AH$10,$AF1403,1,1)/$AG1403,0)</f>
        <v>0</v>
      </c>
      <c r="AI1403" s="190">
        <f ca="1">IF($AG1403&gt;0,OFFSET(DATA!$F$6,$AF$10+27*AI$10,$AF1403,1,1)/$AG1403,0)</f>
        <v>0</v>
      </c>
      <c r="AJ1403" s="190">
        <f ca="1">IF($AG1403&gt;0,OFFSET(DATA!$F$6,$AF$10+27*AJ$10,$AF1403,1,1)/$AG1403,0)</f>
        <v>0</v>
      </c>
      <c r="AK1403" s="190">
        <f ca="1">IF($AG1403&gt;0,OFFSET(DATA!$F$6,$AF$10+27*AK$10,$AF1403,1,1)/$AG1403,0)</f>
        <v>0</v>
      </c>
      <c r="AL1403" s="190">
        <f ca="1">IF($AG1403&gt;0,OFFSET(DATA!$F$6,$AF$10+27*AL$10,$AF1403,1,1)/$AG1403,0)</f>
        <v>0</v>
      </c>
      <c r="AM1403" s="190">
        <f ca="1">IF($AG1403&gt;0,OFFSET(DATA!$F$6,$AF$10+27*AM$10,$AF1403,1,1)/$AG1403,0)</f>
        <v>0</v>
      </c>
      <c r="AN1403" s="166">
        <f ca="1">OFFSET(DATA!$F$6,$AF$10+27*AN$10,$AF1403,1,1)</f>
        <v>0</v>
      </c>
      <c r="AO1403" s="166">
        <f t="shared" ca="1" si="43"/>
        <v>0</v>
      </c>
      <c r="AQ1403" s="96">
        <f ca="1">OFFSET(DATA!$F$6,25,$AF1403,1,1)</f>
        <v>0</v>
      </c>
      <c r="AR1403" s="190">
        <f ca="1">IF($AQ1403&gt;0,OFFSET(DATA!$F$6,25+27*AR$10,$AF1403,1,1)/$AQ1403,0)</f>
        <v>0</v>
      </c>
      <c r="AS1403" s="190">
        <f ca="1">IF($AQ1403&gt;0,OFFSET(DATA!$F$6,25+27*AS$10,$AF1403,1,1)/$AQ1403,0)</f>
        <v>0</v>
      </c>
      <c r="AT1403" s="190">
        <f ca="1">IF($AQ1403&gt;0,OFFSET(DATA!$F$6,25+27*AT$10,$AF1403,1,1)/$AQ1403,0)</f>
        <v>0</v>
      </c>
      <c r="AU1403" s="190">
        <f ca="1">IF($AQ1403&gt;0,OFFSET(DATA!$F$6,25+27*AU$10,$AF1403,1,1)/$AQ1403,0)</f>
        <v>0</v>
      </c>
      <c r="AV1403" s="190">
        <f ca="1">IF($AQ1403&gt;0,OFFSET(DATA!$F$6,25+27*AV$10,$AF1403,1,1)/$AQ1403,0)</f>
        <v>0</v>
      </c>
      <c r="AW1403" s="190">
        <f ca="1">IF($AQ1403&gt;0,OFFSET(DATA!$F$6,25+27*AW$10,$AF1403,1,1)/$AQ1403,0)</f>
        <v>0</v>
      </c>
      <c r="AZ1403" s="166">
        <f t="shared" ca="1" si="44"/>
        <v>1</v>
      </c>
      <c r="BA1403" s="190">
        <f ca="1">IF($AG1403&gt;0,OFFSET(DATA!$F$6,BA$10+27*(7-$AE$8),$AF1403,1,1)/OFFSET(DATA!$F$6,BA$10,$AF1403,1,1),0)</f>
        <v>0</v>
      </c>
      <c r="BB1403" s="190">
        <f ca="1">IF($AG1403&gt;0,OFFSET(DATA!$F$6,BB$10+27*(7-$AE$8),$AF1403,1,1)/OFFSET(DATA!$F$6,BB$10,$AF1403,1,1),0)</f>
        <v>0</v>
      </c>
      <c r="BC1403" s="190">
        <f ca="1">IF($AG1403&gt;0,OFFSET(DATA!$F$6,BC$10+27*(7-$AE$8),$AF1403,1,1)/OFFSET(DATA!$F$6,BC$10,$AF1403,1,1),0)</f>
        <v>0</v>
      </c>
      <c r="BD1403" s="190">
        <f ca="1">IF($AG1403&gt;0,OFFSET(DATA!$F$6,BD$10+27*(7-$AE$8),$AF1403,1,1)/OFFSET(DATA!$F$6,BD$10,$AF1403,1,1),0)</f>
        <v>0</v>
      </c>
      <c r="BE1403" s="190">
        <f ca="1">IF($AG1403&gt;0,OFFSET(DATA!$F$6,BE$10+27*(7-$AE$8),$AF1403,1,1)/OFFSET(DATA!$F$6,BE$10,$AF1403,1,1),0)</f>
        <v>0</v>
      </c>
      <c r="BF1403" s="190">
        <f ca="1">IF($AG1403&gt;0,OFFSET(DATA!$F$6,BF$10+27*(7-$AE$8),$AF1403,1,1)/OFFSET(DATA!$F$6,BF$10,$AF1403,1,1),0)</f>
        <v>0</v>
      </c>
      <c r="BG1403" s="190">
        <f ca="1">IF($AG1403&gt;0,OFFSET(DATA!$F$6,BG$10+27*(7-$AE$8),$AF1403,1,1)/OFFSET(DATA!$F$6,BG$10,$AF1403,1,1),0)</f>
        <v>0</v>
      </c>
      <c r="BH1403" s="190">
        <f ca="1">IF($AG1403&gt;0,OFFSET(DATA!$F$6,BH$10+27*(7-$AE$8),$AF1403,1,1)/OFFSET(DATA!$F$6,BH$10,$AF1403,1,1),0)</f>
        <v>0</v>
      </c>
      <c r="BI1403" s="190">
        <f ca="1">IF($AG1403&gt;0,OFFSET(DATA!$F$6,BI$10+27*(7-$AE$8),$AF1403,1,1)/OFFSET(DATA!$F$6,BI$10,$AF1403,1,1),0)</f>
        <v>0</v>
      </c>
      <c r="BJ1403" s="190">
        <f ca="1">IF($AG1403&gt;0,OFFSET(DATA!$F$6,BJ$10+27*(7-$AE$8),$AF1403,1,1)/OFFSET(DATA!$F$6,BJ$10,$AF1403,1,1),0)</f>
        <v>0</v>
      </c>
      <c r="BK1403" s="190">
        <f ca="1">IF($AG1403&gt;0,OFFSET(DATA!$F$6,BK$10+27*(7-$AE$8),$AF1403,1,1)/OFFSET(DATA!$F$6,BK$10,$AF1403,1,1),0)</f>
        <v>0</v>
      </c>
      <c r="BL1403" s="190">
        <f ca="1">IF($AG1403&gt;0,OFFSET(DATA!$F$6,BL$10+27*(7-$AE$8),$AF1403,1,1)/OFFSET(DATA!$F$6,BL$10,$AF1403,1,1),0)</f>
        <v>0</v>
      </c>
      <c r="BM1403" s="190">
        <f ca="1">IF($AG1403&gt;0,OFFSET(DATA!$F$6,BM$10+27*(7-$AE$8),$AF1403,1,1)/OFFSET(DATA!$F$6,BM$10,$AF1403,1,1),0)</f>
        <v>0</v>
      </c>
      <c r="BN1403" s="190">
        <f ca="1">IF($AG1403&gt;0,OFFSET(DATA!$F$6,BN$10+27*(7-$AE$8),$AF1403,1,1)/OFFSET(DATA!$F$6,BN$10,$AF1403,1,1),0)</f>
        <v>0</v>
      </c>
      <c r="BO1403" s="190">
        <f ca="1">IF($AG1403&gt;0,OFFSET(DATA!$F$6,BO$10+27*(7-$AE$8),$AF1403,1,1)/OFFSET(DATA!$F$6,BO$10,$AF1403,1,1),0)</f>
        <v>0</v>
      </c>
      <c r="BP1403" s="190">
        <f ca="1">IF($AG1403&gt;0,OFFSET(DATA!$F$6,BP$10+27*(7-$AE$8),$AF1403,1,1)/OFFSET(DATA!$F$6,BP$10,$AF1403,1,1),0)</f>
        <v>0</v>
      </c>
      <c r="BQ1403" s="190">
        <f ca="1">IF($AG1403&gt;0,OFFSET(DATA!$F$6,BQ$10+27*(7-$AE$8),$AF1403,1,1)/OFFSET(DATA!$F$6,BQ$10,$AF1403,1,1),0)</f>
        <v>0</v>
      </c>
      <c r="BR1403" s="190">
        <f ca="1">IF($AG1403&gt;0,OFFSET(DATA!$F$6,BR$10+27*(7-$AE$8),$AF1403,1,1)/OFFSET(DATA!$F$6,BR$10,$AF1403,1,1),0)</f>
        <v>0</v>
      </c>
      <c r="BS1403" s="190">
        <f ca="1">IF($AG1403&gt;0,OFFSET(DATA!$F$6,BS$10+27*(7-$AE$8),$AF1403,1,1)/OFFSET(DATA!$F$6,BS$10,$AF1403,1,1),0)</f>
        <v>0</v>
      </c>
      <c r="BT1403" s="190">
        <f ca="1">IF($AG1403&gt;0,OFFSET(DATA!$F$6,BT$10+27*(7-$AE$8),$AF1403,1,1)/OFFSET(DATA!$F$6,BT$10,$AF1403,1,1),0)</f>
        <v>0</v>
      </c>
      <c r="BU1403" s="190">
        <f ca="1">IF($AG1403&gt;0,OFFSET(DATA!$F$6,BU$10+27*(7-$AE$8),$AF1403,1,1)/OFFSET(DATA!$F$6,BU$10,$AF1403,1,1),0)</f>
        <v>0</v>
      </c>
      <c r="BV1403" s="190">
        <f ca="1">IF($AG1403&gt;0,OFFSET(DATA!$F$6,BV$10+27*(7-$AE$8),$AF1403,1,1)/OFFSET(DATA!$F$6,BV$10,$AF1403,1,1),0)</f>
        <v>0</v>
      </c>
      <c r="BW1403" s="190">
        <f ca="1">IF($AG1403&gt;0,OFFSET(DATA!$F$6,BW$10+27*(7-$AE$8),$AF1403,1,1)/OFFSET(DATA!$F$6,BW$10,$AF1403,1,1),0)</f>
        <v>0</v>
      </c>
      <c r="BX1403" s="190">
        <f ca="1">IF($AG1403&gt;0,OFFSET(DATA!$F$6,BX$10+27*(7-$AE$8),$AF1403,1,1)/OFFSET(DATA!$F$6,BX$10,$AF1403,1,1),0)</f>
        <v>0</v>
      </c>
    </row>
    <row r="1404" spans="32:76" x14ac:dyDescent="0.2">
      <c r="AF1404" s="166">
        <v>1393</v>
      </c>
      <c r="AG1404" s="96">
        <f ca="1">OFFSET(DATA!$F$6,$AF$10,$AF1404,1,1)</f>
        <v>0</v>
      </c>
      <c r="AH1404" s="190">
        <f ca="1">IF($AG1404&gt;0,OFFSET(DATA!$F$6,$AF$10+27*AH$10,$AF1404,1,1)/$AG1404,0)</f>
        <v>0</v>
      </c>
      <c r="AI1404" s="190">
        <f ca="1">IF($AG1404&gt;0,OFFSET(DATA!$F$6,$AF$10+27*AI$10,$AF1404,1,1)/$AG1404,0)</f>
        <v>0</v>
      </c>
      <c r="AJ1404" s="190">
        <f ca="1">IF($AG1404&gt;0,OFFSET(DATA!$F$6,$AF$10+27*AJ$10,$AF1404,1,1)/$AG1404,0)</f>
        <v>0</v>
      </c>
      <c r="AK1404" s="190">
        <f ca="1">IF($AG1404&gt;0,OFFSET(DATA!$F$6,$AF$10+27*AK$10,$AF1404,1,1)/$AG1404,0)</f>
        <v>0</v>
      </c>
      <c r="AL1404" s="190">
        <f ca="1">IF($AG1404&gt;0,OFFSET(DATA!$F$6,$AF$10+27*AL$10,$AF1404,1,1)/$AG1404,0)</f>
        <v>0</v>
      </c>
      <c r="AM1404" s="190">
        <f ca="1">IF($AG1404&gt;0,OFFSET(DATA!$F$6,$AF$10+27*AM$10,$AF1404,1,1)/$AG1404,0)</f>
        <v>0</v>
      </c>
      <c r="AN1404" s="166">
        <f ca="1">OFFSET(DATA!$F$6,$AF$10+27*AN$10,$AF1404,1,1)</f>
        <v>0</v>
      </c>
      <c r="AO1404" s="166">
        <f t="shared" ca="1" si="43"/>
        <v>0</v>
      </c>
      <c r="AQ1404" s="96">
        <f ca="1">OFFSET(DATA!$F$6,25,$AF1404,1,1)</f>
        <v>0</v>
      </c>
      <c r="AR1404" s="190">
        <f ca="1">IF($AQ1404&gt;0,OFFSET(DATA!$F$6,25+27*AR$10,$AF1404,1,1)/$AQ1404,0)</f>
        <v>0</v>
      </c>
      <c r="AS1404" s="190">
        <f ca="1">IF($AQ1404&gt;0,OFFSET(DATA!$F$6,25+27*AS$10,$AF1404,1,1)/$AQ1404,0)</f>
        <v>0</v>
      </c>
      <c r="AT1404" s="190">
        <f ca="1">IF($AQ1404&gt;0,OFFSET(DATA!$F$6,25+27*AT$10,$AF1404,1,1)/$AQ1404,0)</f>
        <v>0</v>
      </c>
      <c r="AU1404" s="190">
        <f ca="1">IF($AQ1404&gt;0,OFFSET(DATA!$F$6,25+27*AU$10,$AF1404,1,1)/$AQ1404,0)</f>
        <v>0</v>
      </c>
      <c r="AV1404" s="190">
        <f ca="1">IF($AQ1404&gt;0,OFFSET(DATA!$F$6,25+27*AV$10,$AF1404,1,1)/$AQ1404,0)</f>
        <v>0</v>
      </c>
      <c r="AW1404" s="190">
        <f ca="1">IF($AQ1404&gt;0,OFFSET(DATA!$F$6,25+27*AW$10,$AF1404,1,1)/$AQ1404,0)</f>
        <v>0</v>
      </c>
      <c r="AZ1404" s="166">
        <f t="shared" ca="1" si="44"/>
        <v>1</v>
      </c>
      <c r="BA1404" s="190">
        <f ca="1">IF($AG1404&gt;0,OFFSET(DATA!$F$6,BA$10+27*(7-$AE$8),$AF1404,1,1)/OFFSET(DATA!$F$6,BA$10,$AF1404,1,1),0)</f>
        <v>0</v>
      </c>
      <c r="BB1404" s="190">
        <f ca="1">IF($AG1404&gt;0,OFFSET(DATA!$F$6,BB$10+27*(7-$AE$8),$AF1404,1,1)/OFFSET(DATA!$F$6,BB$10,$AF1404,1,1),0)</f>
        <v>0</v>
      </c>
      <c r="BC1404" s="190">
        <f ca="1">IF($AG1404&gt;0,OFFSET(DATA!$F$6,BC$10+27*(7-$AE$8),$AF1404,1,1)/OFFSET(DATA!$F$6,BC$10,$AF1404,1,1),0)</f>
        <v>0</v>
      </c>
      <c r="BD1404" s="190">
        <f ca="1">IF($AG1404&gt;0,OFFSET(DATA!$F$6,BD$10+27*(7-$AE$8),$AF1404,1,1)/OFFSET(DATA!$F$6,BD$10,$AF1404,1,1),0)</f>
        <v>0</v>
      </c>
      <c r="BE1404" s="190">
        <f ca="1">IF($AG1404&gt;0,OFFSET(DATA!$F$6,BE$10+27*(7-$AE$8),$AF1404,1,1)/OFFSET(DATA!$F$6,BE$10,$AF1404,1,1),0)</f>
        <v>0</v>
      </c>
      <c r="BF1404" s="190">
        <f ca="1">IF($AG1404&gt;0,OFFSET(DATA!$F$6,BF$10+27*(7-$AE$8),$AF1404,1,1)/OFFSET(DATA!$F$6,BF$10,$AF1404,1,1),0)</f>
        <v>0</v>
      </c>
      <c r="BG1404" s="190">
        <f ca="1">IF($AG1404&gt;0,OFFSET(DATA!$F$6,BG$10+27*(7-$AE$8),$AF1404,1,1)/OFFSET(DATA!$F$6,BG$10,$AF1404,1,1),0)</f>
        <v>0</v>
      </c>
      <c r="BH1404" s="190">
        <f ca="1">IF($AG1404&gt;0,OFFSET(DATA!$F$6,BH$10+27*(7-$AE$8),$AF1404,1,1)/OFFSET(DATA!$F$6,BH$10,$AF1404,1,1),0)</f>
        <v>0</v>
      </c>
      <c r="BI1404" s="190">
        <f ca="1">IF($AG1404&gt;0,OFFSET(DATA!$F$6,BI$10+27*(7-$AE$8),$AF1404,1,1)/OFFSET(DATA!$F$6,BI$10,$AF1404,1,1),0)</f>
        <v>0</v>
      </c>
      <c r="BJ1404" s="190">
        <f ca="1">IF($AG1404&gt;0,OFFSET(DATA!$F$6,BJ$10+27*(7-$AE$8),$AF1404,1,1)/OFFSET(DATA!$F$6,BJ$10,$AF1404,1,1),0)</f>
        <v>0</v>
      </c>
      <c r="BK1404" s="190">
        <f ca="1">IF($AG1404&gt;0,OFFSET(DATA!$F$6,BK$10+27*(7-$AE$8),$AF1404,1,1)/OFFSET(DATA!$F$6,BK$10,$AF1404,1,1),0)</f>
        <v>0</v>
      </c>
      <c r="BL1404" s="190">
        <f ca="1">IF($AG1404&gt;0,OFFSET(DATA!$F$6,BL$10+27*(7-$AE$8),$AF1404,1,1)/OFFSET(DATA!$F$6,BL$10,$AF1404,1,1),0)</f>
        <v>0</v>
      </c>
      <c r="BM1404" s="190">
        <f ca="1">IF($AG1404&gt;0,OFFSET(DATA!$F$6,BM$10+27*(7-$AE$8),$AF1404,1,1)/OFFSET(DATA!$F$6,BM$10,$AF1404,1,1),0)</f>
        <v>0</v>
      </c>
      <c r="BN1404" s="190">
        <f ca="1">IF($AG1404&gt;0,OFFSET(DATA!$F$6,BN$10+27*(7-$AE$8),$AF1404,1,1)/OFFSET(DATA!$F$6,BN$10,$AF1404,1,1),0)</f>
        <v>0</v>
      </c>
      <c r="BO1404" s="190">
        <f ca="1">IF($AG1404&gt;0,OFFSET(DATA!$F$6,BO$10+27*(7-$AE$8),$AF1404,1,1)/OFFSET(DATA!$F$6,BO$10,$AF1404,1,1),0)</f>
        <v>0</v>
      </c>
      <c r="BP1404" s="190">
        <f ca="1">IF($AG1404&gt;0,OFFSET(DATA!$F$6,BP$10+27*(7-$AE$8),$AF1404,1,1)/OFFSET(DATA!$F$6,BP$10,$AF1404,1,1),0)</f>
        <v>0</v>
      </c>
      <c r="BQ1404" s="190">
        <f ca="1">IF($AG1404&gt;0,OFFSET(DATA!$F$6,BQ$10+27*(7-$AE$8),$AF1404,1,1)/OFFSET(DATA!$F$6,BQ$10,$AF1404,1,1),0)</f>
        <v>0</v>
      </c>
      <c r="BR1404" s="190">
        <f ca="1">IF($AG1404&gt;0,OFFSET(DATA!$F$6,BR$10+27*(7-$AE$8),$AF1404,1,1)/OFFSET(DATA!$F$6,BR$10,$AF1404,1,1),0)</f>
        <v>0</v>
      </c>
      <c r="BS1404" s="190">
        <f ca="1">IF($AG1404&gt;0,OFFSET(DATA!$F$6,BS$10+27*(7-$AE$8),$AF1404,1,1)/OFFSET(DATA!$F$6,BS$10,$AF1404,1,1),0)</f>
        <v>0</v>
      </c>
      <c r="BT1404" s="190">
        <f ca="1">IF($AG1404&gt;0,OFFSET(DATA!$F$6,BT$10+27*(7-$AE$8),$AF1404,1,1)/OFFSET(DATA!$F$6,BT$10,$AF1404,1,1),0)</f>
        <v>0</v>
      </c>
      <c r="BU1404" s="190">
        <f ca="1">IF($AG1404&gt;0,OFFSET(DATA!$F$6,BU$10+27*(7-$AE$8),$AF1404,1,1)/OFFSET(DATA!$F$6,BU$10,$AF1404,1,1),0)</f>
        <v>0</v>
      </c>
      <c r="BV1404" s="190">
        <f ca="1">IF($AG1404&gt;0,OFFSET(DATA!$F$6,BV$10+27*(7-$AE$8),$AF1404,1,1)/OFFSET(DATA!$F$6,BV$10,$AF1404,1,1),0)</f>
        <v>0</v>
      </c>
      <c r="BW1404" s="190">
        <f ca="1">IF($AG1404&gt;0,OFFSET(DATA!$F$6,BW$10+27*(7-$AE$8),$AF1404,1,1)/OFFSET(DATA!$F$6,BW$10,$AF1404,1,1),0)</f>
        <v>0</v>
      </c>
      <c r="BX1404" s="190">
        <f ca="1">IF($AG1404&gt;0,OFFSET(DATA!$F$6,BX$10+27*(7-$AE$8),$AF1404,1,1)/OFFSET(DATA!$F$6,BX$10,$AF1404,1,1),0)</f>
        <v>0</v>
      </c>
    </row>
    <row r="1405" spans="32:76" x14ac:dyDescent="0.2">
      <c r="AF1405" s="166">
        <v>1394</v>
      </c>
      <c r="AG1405" s="96">
        <f ca="1">OFFSET(DATA!$F$6,$AF$10,$AF1405,1,1)</f>
        <v>0</v>
      </c>
      <c r="AH1405" s="190">
        <f ca="1">IF($AG1405&gt;0,OFFSET(DATA!$F$6,$AF$10+27*AH$10,$AF1405,1,1)/$AG1405,0)</f>
        <v>0</v>
      </c>
      <c r="AI1405" s="190">
        <f ca="1">IF($AG1405&gt;0,OFFSET(DATA!$F$6,$AF$10+27*AI$10,$AF1405,1,1)/$AG1405,0)</f>
        <v>0</v>
      </c>
      <c r="AJ1405" s="190">
        <f ca="1">IF($AG1405&gt;0,OFFSET(DATA!$F$6,$AF$10+27*AJ$10,$AF1405,1,1)/$AG1405,0)</f>
        <v>0</v>
      </c>
      <c r="AK1405" s="190">
        <f ca="1">IF($AG1405&gt;0,OFFSET(DATA!$F$6,$AF$10+27*AK$10,$AF1405,1,1)/$AG1405,0)</f>
        <v>0</v>
      </c>
      <c r="AL1405" s="190">
        <f ca="1">IF($AG1405&gt;0,OFFSET(DATA!$F$6,$AF$10+27*AL$10,$AF1405,1,1)/$AG1405,0)</f>
        <v>0</v>
      </c>
      <c r="AM1405" s="190">
        <f ca="1">IF($AG1405&gt;0,OFFSET(DATA!$F$6,$AF$10+27*AM$10,$AF1405,1,1)/$AG1405,0)</f>
        <v>0</v>
      </c>
      <c r="AN1405" s="166">
        <f ca="1">OFFSET(DATA!$F$6,$AF$10+27*AN$10,$AF1405,1,1)</f>
        <v>0</v>
      </c>
      <c r="AO1405" s="166">
        <f t="shared" ca="1" si="43"/>
        <v>0</v>
      </c>
      <c r="AQ1405" s="96">
        <f ca="1">OFFSET(DATA!$F$6,25,$AF1405,1,1)</f>
        <v>0</v>
      </c>
      <c r="AR1405" s="190">
        <f ca="1">IF($AQ1405&gt;0,OFFSET(DATA!$F$6,25+27*AR$10,$AF1405,1,1)/$AQ1405,0)</f>
        <v>0</v>
      </c>
      <c r="AS1405" s="190">
        <f ca="1">IF($AQ1405&gt;0,OFFSET(DATA!$F$6,25+27*AS$10,$AF1405,1,1)/$AQ1405,0)</f>
        <v>0</v>
      </c>
      <c r="AT1405" s="190">
        <f ca="1">IF($AQ1405&gt;0,OFFSET(DATA!$F$6,25+27*AT$10,$AF1405,1,1)/$AQ1405,0)</f>
        <v>0</v>
      </c>
      <c r="AU1405" s="190">
        <f ca="1">IF($AQ1405&gt;0,OFFSET(DATA!$F$6,25+27*AU$10,$AF1405,1,1)/$AQ1405,0)</f>
        <v>0</v>
      </c>
      <c r="AV1405" s="190">
        <f ca="1">IF($AQ1405&gt;0,OFFSET(DATA!$F$6,25+27*AV$10,$AF1405,1,1)/$AQ1405,0)</f>
        <v>0</v>
      </c>
      <c r="AW1405" s="190">
        <f ca="1">IF($AQ1405&gt;0,OFFSET(DATA!$F$6,25+27*AW$10,$AF1405,1,1)/$AQ1405,0)</f>
        <v>0</v>
      </c>
      <c r="AZ1405" s="166">
        <f t="shared" ca="1" si="44"/>
        <v>1</v>
      </c>
      <c r="BA1405" s="190">
        <f ca="1">IF($AG1405&gt;0,OFFSET(DATA!$F$6,BA$10+27*(7-$AE$8),$AF1405,1,1)/OFFSET(DATA!$F$6,BA$10,$AF1405,1,1),0)</f>
        <v>0</v>
      </c>
      <c r="BB1405" s="190">
        <f ca="1">IF($AG1405&gt;0,OFFSET(DATA!$F$6,BB$10+27*(7-$AE$8),$AF1405,1,1)/OFFSET(DATA!$F$6,BB$10,$AF1405,1,1),0)</f>
        <v>0</v>
      </c>
      <c r="BC1405" s="190">
        <f ca="1">IF($AG1405&gt;0,OFFSET(DATA!$F$6,BC$10+27*(7-$AE$8),$AF1405,1,1)/OFFSET(DATA!$F$6,BC$10,$AF1405,1,1),0)</f>
        <v>0</v>
      </c>
      <c r="BD1405" s="190">
        <f ca="1">IF($AG1405&gt;0,OFFSET(DATA!$F$6,BD$10+27*(7-$AE$8),$AF1405,1,1)/OFFSET(DATA!$F$6,BD$10,$AF1405,1,1),0)</f>
        <v>0</v>
      </c>
      <c r="BE1405" s="190">
        <f ca="1">IF($AG1405&gt;0,OFFSET(DATA!$F$6,BE$10+27*(7-$AE$8),$AF1405,1,1)/OFFSET(DATA!$F$6,BE$10,$AF1405,1,1),0)</f>
        <v>0</v>
      </c>
      <c r="BF1405" s="190">
        <f ca="1">IF($AG1405&gt;0,OFFSET(DATA!$F$6,BF$10+27*(7-$AE$8),$AF1405,1,1)/OFFSET(DATA!$F$6,BF$10,$AF1405,1,1),0)</f>
        <v>0</v>
      </c>
      <c r="BG1405" s="190">
        <f ca="1">IF($AG1405&gt;0,OFFSET(DATA!$F$6,BG$10+27*(7-$AE$8),$AF1405,1,1)/OFFSET(DATA!$F$6,BG$10,$AF1405,1,1),0)</f>
        <v>0</v>
      </c>
      <c r="BH1405" s="190">
        <f ca="1">IF($AG1405&gt;0,OFFSET(DATA!$F$6,BH$10+27*(7-$AE$8),$AF1405,1,1)/OFFSET(DATA!$F$6,BH$10,$AF1405,1,1),0)</f>
        <v>0</v>
      </c>
      <c r="BI1405" s="190">
        <f ca="1">IF($AG1405&gt;0,OFFSET(DATA!$F$6,BI$10+27*(7-$AE$8),$AF1405,1,1)/OFFSET(DATA!$F$6,BI$10,$AF1405,1,1),0)</f>
        <v>0</v>
      </c>
      <c r="BJ1405" s="190">
        <f ca="1">IF($AG1405&gt;0,OFFSET(DATA!$F$6,BJ$10+27*(7-$AE$8),$AF1405,1,1)/OFFSET(DATA!$F$6,BJ$10,$AF1405,1,1),0)</f>
        <v>0</v>
      </c>
      <c r="BK1405" s="190">
        <f ca="1">IF($AG1405&gt;0,OFFSET(DATA!$F$6,BK$10+27*(7-$AE$8),$AF1405,1,1)/OFFSET(DATA!$F$6,BK$10,$AF1405,1,1),0)</f>
        <v>0</v>
      </c>
      <c r="BL1405" s="190">
        <f ca="1">IF($AG1405&gt;0,OFFSET(DATA!$F$6,BL$10+27*(7-$AE$8),$AF1405,1,1)/OFFSET(DATA!$F$6,BL$10,$AF1405,1,1),0)</f>
        <v>0</v>
      </c>
      <c r="BM1405" s="190">
        <f ca="1">IF($AG1405&gt;0,OFFSET(DATA!$F$6,BM$10+27*(7-$AE$8),$AF1405,1,1)/OFFSET(DATA!$F$6,BM$10,$AF1405,1,1),0)</f>
        <v>0</v>
      </c>
      <c r="BN1405" s="190">
        <f ca="1">IF($AG1405&gt;0,OFFSET(DATA!$F$6,BN$10+27*(7-$AE$8),$AF1405,1,1)/OFFSET(DATA!$F$6,BN$10,$AF1405,1,1),0)</f>
        <v>0</v>
      </c>
      <c r="BO1405" s="190">
        <f ca="1">IF($AG1405&gt;0,OFFSET(DATA!$F$6,BO$10+27*(7-$AE$8),$AF1405,1,1)/OFFSET(DATA!$F$6,BO$10,$AF1405,1,1),0)</f>
        <v>0</v>
      </c>
      <c r="BP1405" s="190">
        <f ca="1">IF($AG1405&gt;0,OFFSET(DATA!$F$6,BP$10+27*(7-$AE$8),$AF1405,1,1)/OFFSET(DATA!$F$6,BP$10,$AF1405,1,1),0)</f>
        <v>0</v>
      </c>
      <c r="BQ1405" s="190">
        <f ca="1">IF($AG1405&gt;0,OFFSET(DATA!$F$6,BQ$10+27*(7-$AE$8),$AF1405,1,1)/OFFSET(DATA!$F$6,BQ$10,$AF1405,1,1),0)</f>
        <v>0</v>
      </c>
      <c r="BR1405" s="190">
        <f ca="1">IF($AG1405&gt;0,OFFSET(DATA!$F$6,BR$10+27*(7-$AE$8),$AF1405,1,1)/OFFSET(DATA!$F$6,BR$10,$AF1405,1,1),0)</f>
        <v>0</v>
      </c>
      <c r="BS1405" s="190">
        <f ca="1">IF($AG1405&gt;0,OFFSET(DATA!$F$6,BS$10+27*(7-$AE$8),$AF1405,1,1)/OFFSET(DATA!$F$6,BS$10,$AF1405,1,1),0)</f>
        <v>0</v>
      </c>
      <c r="BT1405" s="190">
        <f ca="1">IF($AG1405&gt;0,OFFSET(DATA!$F$6,BT$10+27*(7-$AE$8),$AF1405,1,1)/OFFSET(DATA!$F$6,BT$10,$AF1405,1,1),0)</f>
        <v>0</v>
      </c>
      <c r="BU1405" s="190">
        <f ca="1">IF($AG1405&gt;0,OFFSET(DATA!$F$6,BU$10+27*(7-$AE$8),$AF1405,1,1)/OFFSET(DATA!$F$6,BU$10,$AF1405,1,1),0)</f>
        <v>0</v>
      </c>
      <c r="BV1405" s="190">
        <f ca="1">IF($AG1405&gt;0,OFFSET(DATA!$F$6,BV$10+27*(7-$AE$8),$AF1405,1,1)/OFFSET(DATA!$F$6,BV$10,$AF1405,1,1),0)</f>
        <v>0</v>
      </c>
      <c r="BW1405" s="190">
        <f ca="1">IF($AG1405&gt;0,OFFSET(DATA!$F$6,BW$10+27*(7-$AE$8),$AF1405,1,1)/OFFSET(DATA!$F$6,BW$10,$AF1405,1,1),0)</f>
        <v>0</v>
      </c>
      <c r="BX1405" s="190">
        <f ca="1">IF($AG1405&gt;0,OFFSET(DATA!$F$6,BX$10+27*(7-$AE$8),$AF1405,1,1)/OFFSET(DATA!$F$6,BX$10,$AF1405,1,1),0)</f>
        <v>0</v>
      </c>
    </row>
    <row r="1406" spans="32:76" x14ac:dyDescent="0.2">
      <c r="AF1406" s="166">
        <v>1395</v>
      </c>
      <c r="AG1406" s="96">
        <f ca="1">OFFSET(DATA!$F$6,$AF$10,$AF1406,1,1)</f>
        <v>0</v>
      </c>
      <c r="AH1406" s="190">
        <f ca="1">IF($AG1406&gt;0,OFFSET(DATA!$F$6,$AF$10+27*AH$10,$AF1406,1,1)/$AG1406,0)</f>
        <v>0</v>
      </c>
      <c r="AI1406" s="190">
        <f ca="1">IF($AG1406&gt;0,OFFSET(DATA!$F$6,$AF$10+27*AI$10,$AF1406,1,1)/$AG1406,0)</f>
        <v>0</v>
      </c>
      <c r="AJ1406" s="190">
        <f ca="1">IF($AG1406&gt;0,OFFSET(DATA!$F$6,$AF$10+27*AJ$10,$AF1406,1,1)/$AG1406,0)</f>
        <v>0</v>
      </c>
      <c r="AK1406" s="190">
        <f ca="1">IF($AG1406&gt;0,OFFSET(DATA!$F$6,$AF$10+27*AK$10,$AF1406,1,1)/$AG1406,0)</f>
        <v>0</v>
      </c>
      <c r="AL1406" s="190">
        <f ca="1">IF($AG1406&gt;0,OFFSET(DATA!$F$6,$AF$10+27*AL$10,$AF1406,1,1)/$AG1406,0)</f>
        <v>0</v>
      </c>
      <c r="AM1406" s="190">
        <f ca="1">IF($AG1406&gt;0,OFFSET(DATA!$F$6,$AF$10+27*AM$10,$AF1406,1,1)/$AG1406,0)</f>
        <v>0</v>
      </c>
      <c r="AN1406" s="166">
        <f ca="1">OFFSET(DATA!$F$6,$AF$10+27*AN$10,$AF1406,1,1)</f>
        <v>0</v>
      </c>
      <c r="AO1406" s="166">
        <f t="shared" ca="1" si="43"/>
        <v>0</v>
      </c>
      <c r="AQ1406" s="96">
        <f ca="1">OFFSET(DATA!$F$6,25,$AF1406,1,1)</f>
        <v>0</v>
      </c>
      <c r="AR1406" s="190">
        <f ca="1">IF($AQ1406&gt;0,OFFSET(DATA!$F$6,25+27*AR$10,$AF1406,1,1)/$AQ1406,0)</f>
        <v>0</v>
      </c>
      <c r="AS1406" s="190">
        <f ca="1">IF($AQ1406&gt;0,OFFSET(DATA!$F$6,25+27*AS$10,$AF1406,1,1)/$AQ1406,0)</f>
        <v>0</v>
      </c>
      <c r="AT1406" s="190">
        <f ca="1">IF($AQ1406&gt;0,OFFSET(DATA!$F$6,25+27*AT$10,$AF1406,1,1)/$AQ1406,0)</f>
        <v>0</v>
      </c>
      <c r="AU1406" s="190">
        <f ca="1">IF($AQ1406&gt;0,OFFSET(DATA!$F$6,25+27*AU$10,$AF1406,1,1)/$AQ1406,0)</f>
        <v>0</v>
      </c>
      <c r="AV1406" s="190">
        <f ca="1">IF($AQ1406&gt;0,OFFSET(DATA!$F$6,25+27*AV$10,$AF1406,1,1)/$AQ1406,0)</f>
        <v>0</v>
      </c>
      <c r="AW1406" s="190">
        <f ca="1">IF($AQ1406&gt;0,OFFSET(DATA!$F$6,25+27*AW$10,$AF1406,1,1)/$AQ1406,0)</f>
        <v>0</v>
      </c>
      <c r="AZ1406" s="166">
        <f t="shared" ca="1" si="44"/>
        <v>1</v>
      </c>
      <c r="BA1406" s="190">
        <f ca="1">IF($AG1406&gt;0,OFFSET(DATA!$F$6,BA$10+27*(7-$AE$8),$AF1406,1,1)/OFFSET(DATA!$F$6,BA$10,$AF1406,1,1),0)</f>
        <v>0</v>
      </c>
      <c r="BB1406" s="190">
        <f ca="1">IF($AG1406&gt;0,OFFSET(DATA!$F$6,BB$10+27*(7-$AE$8),$AF1406,1,1)/OFFSET(DATA!$F$6,BB$10,$AF1406,1,1),0)</f>
        <v>0</v>
      </c>
      <c r="BC1406" s="190">
        <f ca="1">IF($AG1406&gt;0,OFFSET(DATA!$F$6,BC$10+27*(7-$AE$8),$AF1406,1,1)/OFFSET(DATA!$F$6,BC$10,$AF1406,1,1),0)</f>
        <v>0</v>
      </c>
      <c r="BD1406" s="190">
        <f ca="1">IF($AG1406&gt;0,OFFSET(DATA!$F$6,BD$10+27*(7-$AE$8),$AF1406,1,1)/OFFSET(DATA!$F$6,BD$10,$AF1406,1,1),0)</f>
        <v>0</v>
      </c>
      <c r="BE1406" s="190">
        <f ca="1">IF($AG1406&gt;0,OFFSET(DATA!$F$6,BE$10+27*(7-$AE$8),$AF1406,1,1)/OFFSET(DATA!$F$6,BE$10,$AF1406,1,1),0)</f>
        <v>0</v>
      </c>
      <c r="BF1406" s="190">
        <f ca="1">IF($AG1406&gt;0,OFFSET(DATA!$F$6,BF$10+27*(7-$AE$8),$AF1406,1,1)/OFFSET(DATA!$F$6,BF$10,$AF1406,1,1),0)</f>
        <v>0</v>
      </c>
      <c r="BG1406" s="190">
        <f ca="1">IF($AG1406&gt;0,OFFSET(DATA!$F$6,BG$10+27*(7-$AE$8),$AF1406,1,1)/OFFSET(DATA!$F$6,BG$10,$AF1406,1,1),0)</f>
        <v>0</v>
      </c>
      <c r="BH1406" s="190">
        <f ca="1">IF($AG1406&gt;0,OFFSET(DATA!$F$6,BH$10+27*(7-$AE$8),$AF1406,1,1)/OFFSET(DATA!$F$6,BH$10,$AF1406,1,1),0)</f>
        <v>0</v>
      </c>
      <c r="BI1406" s="190">
        <f ca="1">IF($AG1406&gt;0,OFFSET(DATA!$F$6,BI$10+27*(7-$AE$8),$AF1406,1,1)/OFFSET(DATA!$F$6,BI$10,$AF1406,1,1),0)</f>
        <v>0</v>
      </c>
      <c r="BJ1406" s="190">
        <f ca="1">IF($AG1406&gt;0,OFFSET(DATA!$F$6,BJ$10+27*(7-$AE$8),$AF1406,1,1)/OFFSET(DATA!$F$6,BJ$10,$AF1406,1,1),0)</f>
        <v>0</v>
      </c>
      <c r="BK1406" s="190">
        <f ca="1">IF($AG1406&gt;0,OFFSET(DATA!$F$6,BK$10+27*(7-$AE$8),$AF1406,1,1)/OFFSET(DATA!$F$6,BK$10,$AF1406,1,1),0)</f>
        <v>0</v>
      </c>
      <c r="BL1406" s="190">
        <f ca="1">IF($AG1406&gt;0,OFFSET(DATA!$F$6,BL$10+27*(7-$AE$8),$AF1406,1,1)/OFFSET(DATA!$F$6,BL$10,$AF1406,1,1),0)</f>
        <v>0</v>
      </c>
      <c r="BM1406" s="190">
        <f ca="1">IF($AG1406&gt;0,OFFSET(DATA!$F$6,BM$10+27*(7-$AE$8),$AF1406,1,1)/OFFSET(DATA!$F$6,BM$10,$AF1406,1,1),0)</f>
        <v>0</v>
      </c>
      <c r="BN1406" s="190">
        <f ca="1">IF($AG1406&gt;0,OFFSET(DATA!$F$6,BN$10+27*(7-$AE$8),$AF1406,1,1)/OFFSET(DATA!$F$6,BN$10,$AF1406,1,1),0)</f>
        <v>0</v>
      </c>
      <c r="BO1406" s="190">
        <f ca="1">IF($AG1406&gt;0,OFFSET(DATA!$F$6,BO$10+27*(7-$AE$8),$AF1406,1,1)/OFFSET(DATA!$F$6,BO$10,$AF1406,1,1),0)</f>
        <v>0</v>
      </c>
      <c r="BP1406" s="190">
        <f ca="1">IF($AG1406&gt;0,OFFSET(DATA!$F$6,BP$10+27*(7-$AE$8),$AF1406,1,1)/OFFSET(DATA!$F$6,BP$10,$AF1406,1,1),0)</f>
        <v>0</v>
      </c>
      <c r="BQ1406" s="190">
        <f ca="1">IF($AG1406&gt;0,OFFSET(DATA!$F$6,BQ$10+27*(7-$AE$8),$AF1406,1,1)/OFFSET(DATA!$F$6,BQ$10,$AF1406,1,1),0)</f>
        <v>0</v>
      </c>
      <c r="BR1406" s="190">
        <f ca="1">IF($AG1406&gt;0,OFFSET(DATA!$F$6,BR$10+27*(7-$AE$8),$AF1406,1,1)/OFFSET(DATA!$F$6,BR$10,$AF1406,1,1),0)</f>
        <v>0</v>
      </c>
      <c r="BS1406" s="190">
        <f ca="1">IF($AG1406&gt;0,OFFSET(DATA!$F$6,BS$10+27*(7-$AE$8),$AF1406,1,1)/OFFSET(DATA!$F$6,BS$10,$AF1406,1,1),0)</f>
        <v>0</v>
      </c>
      <c r="BT1406" s="190">
        <f ca="1">IF($AG1406&gt;0,OFFSET(DATA!$F$6,BT$10+27*(7-$AE$8),$AF1406,1,1)/OFFSET(DATA!$F$6,BT$10,$AF1406,1,1),0)</f>
        <v>0</v>
      </c>
      <c r="BU1406" s="190">
        <f ca="1">IF($AG1406&gt;0,OFFSET(DATA!$F$6,BU$10+27*(7-$AE$8),$AF1406,1,1)/OFFSET(DATA!$F$6,BU$10,$AF1406,1,1),0)</f>
        <v>0</v>
      </c>
      <c r="BV1406" s="190">
        <f ca="1">IF($AG1406&gt;0,OFFSET(DATA!$F$6,BV$10+27*(7-$AE$8),$AF1406,1,1)/OFFSET(DATA!$F$6,BV$10,$AF1406,1,1),0)</f>
        <v>0</v>
      </c>
      <c r="BW1406" s="190">
        <f ca="1">IF($AG1406&gt;0,OFFSET(DATA!$F$6,BW$10+27*(7-$AE$8),$AF1406,1,1)/OFFSET(DATA!$F$6,BW$10,$AF1406,1,1),0)</f>
        <v>0</v>
      </c>
      <c r="BX1406" s="190">
        <f ca="1">IF($AG1406&gt;0,OFFSET(DATA!$F$6,BX$10+27*(7-$AE$8),$AF1406,1,1)/OFFSET(DATA!$F$6,BX$10,$AF1406,1,1),0)</f>
        <v>0</v>
      </c>
    </row>
    <row r="1407" spans="32:76" x14ac:dyDescent="0.2">
      <c r="AF1407" s="166">
        <v>1396</v>
      </c>
      <c r="AG1407" s="96">
        <f ca="1">OFFSET(DATA!$F$6,$AF$10,$AF1407,1,1)</f>
        <v>0</v>
      </c>
      <c r="AH1407" s="190">
        <f ca="1">IF($AG1407&gt;0,OFFSET(DATA!$F$6,$AF$10+27*AH$10,$AF1407,1,1)/$AG1407,0)</f>
        <v>0</v>
      </c>
      <c r="AI1407" s="190">
        <f ca="1">IF($AG1407&gt;0,OFFSET(DATA!$F$6,$AF$10+27*AI$10,$AF1407,1,1)/$AG1407,0)</f>
        <v>0</v>
      </c>
      <c r="AJ1407" s="190">
        <f ca="1">IF($AG1407&gt;0,OFFSET(DATA!$F$6,$AF$10+27*AJ$10,$AF1407,1,1)/$AG1407,0)</f>
        <v>0</v>
      </c>
      <c r="AK1407" s="190">
        <f ca="1">IF($AG1407&gt;0,OFFSET(DATA!$F$6,$AF$10+27*AK$10,$AF1407,1,1)/$AG1407,0)</f>
        <v>0</v>
      </c>
      <c r="AL1407" s="190">
        <f ca="1">IF($AG1407&gt;0,OFFSET(DATA!$F$6,$AF$10+27*AL$10,$AF1407,1,1)/$AG1407,0)</f>
        <v>0</v>
      </c>
      <c r="AM1407" s="190">
        <f ca="1">IF($AG1407&gt;0,OFFSET(DATA!$F$6,$AF$10+27*AM$10,$AF1407,1,1)/$AG1407,0)</f>
        <v>0</v>
      </c>
      <c r="AN1407" s="166">
        <f ca="1">OFFSET(DATA!$F$6,$AF$10+27*AN$10,$AF1407,1,1)</f>
        <v>0</v>
      </c>
      <c r="AO1407" s="166">
        <f t="shared" ca="1" si="43"/>
        <v>0</v>
      </c>
      <c r="AQ1407" s="96">
        <f ca="1">OFFSET(DATA!$F$6,25,$AF1407,1,1)</f>
        <v>0</v>
      </c>
      <c r="AR1407" s="190">
        <f ca="1">IF($AQ1407&gt;0,OFFSET(DATA!$F$6,25+27*AR$10,$AF1407,1,1)/$AQ1407,0)</f>
        <v>0</v>
      </c>
      <c r="AS1407" s="190">
        <f ca="1">IF($AQ1407&gt;0,OFFSET(DATA!$F$6,25+27*AS$10,$AF1407,1,1)/$AQ1407,0)</f>
        <v>0</v>
      </c>
      <c r="AT1407" s="190">
        <f ca="1">IF($AQ1407&gt;0,OFFSET(DATA!$F$6,25+27*AT$10,$AF1407,1,1)/$AQ1407,0)</f>
        <v>0</v>
      </c>
      <c r="AU1407" s="190">
        <f ca="1">IF($AQ1407&gt;0,OFFSET(DATA!$F$6,25+27*AU$10,$AF1407,1,1)/$AQ1407,0)</f>
        <v>0</v>
      </c>
      <c r="AV1407" s="190">
        <f ca="1">IF($AQ1407&gt;0,OFFSET(DATA!$F$6,25+27*AV$10,$AF1407,1,1)/$AQ1407,0)</f>
        <v>0</v>
      </c>
      <c r="AW1407" s="190">
        <f ca="1">IF($AQ1407&gt;0,OFFSET(DATA!$F$6,25+27*AW$10,$AF1407,1,1)/$AQ1407,0)</f>
        <v>0</v>
      </c>
      <c r="AZ1407" s="166">
        <f t="shared" ca="1" si="44"/>
        <v>1</v>
      </c>
      <c r="BA1407" s="190">
        <f ca="1">IF($AG1407&gt;0,OFFSET(DATA!$F$6,BA$10+27*(7-$AE$8),$AF1407,1,1)/OFFSET(DATA!$F$6,BA$10,$AF1407,1,1),0)</f>
        <v>0</v>
      </c>
      <c r="BB1407" s="190">
        <f ca="1">IF($AG1407&gt;0,OFFSET(DATA!$F$6,BB$10+27*(7-$AE$8),$AF1407,1,1)/OFFSET(DATA!$F$6,BB$10,$AF1407,1,1),0)</f>
        <v>0</v>
      </c>
      <c r="BC1407" s="190">
        <f ca="1">IF($AG1407&gt;0,OFFSET(DATA!$F$6,BC$10+27*(7-$AE$8),$AF1407,1,1)/OFFSET(DATA!$F$6,BC$10,$AF1407,1,1),0)</f>
        <v>0</v>
      </c>
      <c r="BD1407" s="190">
        <f ca="1">IF($AG1407&gt;0,OFFSET(DATA!$F$6,BD$10+27*(7-$AE$8),$AF1407,1,1)/OFFSET(DATA!$F$6,BD$10,$AF1407,1,1),0)</f>
        <v>0</v>
      </c>
      <c r="BE1407" s="190">
        <f ca="1">IF($AG1407&gt;0,OFFSET(DATA!$F$6,BE$10+27*(7-$AE$8),$AF1407,1,1)/OFFSET(DATA!$F$6,BE$10,$AF1407,1,1),0)</f>
        <v>0</v>
      </c>
      <c r="BF1407" s="190">
        <f ca="1">IF($AG1407&gt;0,OFFSET(DATA!$F$6,BF$10+27*(7-$AE$8),$AF1407,1,1)/OFFSET(DATA!$F$6,BF$10,$AF1407,1,1),0)</f>
        <v>0</v>
      </c>
      <c r="BG1407" s="190">
        <f ca="1">IF($AG1407&gt;0,OFFSET(DATA!$F$6,BG$10+27*(7-$AE$8),$AF1407,1,1)/OFFSET(DATA!$F$6,BG$10,$AF1407,1,1),0)</f>
        <v>0</v>
      </c>
      <c r="BH1407" s="190">
        <f ca="1">IF($AG1407&gt;0,OFFSET(DATA!$F$6,BH$10+27*(7-$AE$8),$AF1407,1,1)/OFFSET(DATA!$F$6,BH$10,$AF1407,1,1),0)</f>
        <v>0</v>
      </c>
      <c r="BI1407" s="190">
        <f ca="1">IF($AG1407&gt;0,OFFSET(DATA!$F$6,BI$10+27*(7-$AE$8),$AF1407,1,1)/OFFSET(DATA!$F$6,BI$10,$AF1407,1,1),0)</f>
        <v>0</v>
      </c>
      <c r="BJ1407" s="190">
        <f ca="1">IF($AG1407&gt;0,OFFSET(DATA!$F$6,BJ$10+27*(7-$AE$8),$AF1407,1,1)/OFFSET(DATA!$F$6,BJ$10,$AF1407,1,1),0)</f>
        <v>0</v>
      </c>
      <c r="BK1407" s="190">
        <f ca="1">IF($AG1407&gt;0,OFFSET(DATA!$F$6,BK$10+27*(7-$AE$8),$AF1407,1,1)/OFFSET(DATA!$F$6,BK$10,$AF1407,1,1),0)</f>
        <v>0</v>
      </c>
      <c r="BL1407" s="190">
        <f ca="1">IF($AG1407&gt;0,OFFSET(DATA!$F$6,BL$10+27*(7-$AE$8),$AF1407,1,1)/OFFSET(DATA!$F$6,BL$10,$AF1407,1,1),0)</f>
        <v>0</v>
      </c>
      <c r="BM1407" s="190">
        <f ca="1">IF($AG1407&gt;0,OFFSET(DATA!$F$6,BM$10+27*(7-$AE$8),$AF1407,1,1)/OFFSET(DATA!$F$6,BM$10,$AF1407,1,1),0)</f>
        <v>0</v>
      </c>
      <c r="BN1407" s="190">
        <f ca="1">IF($AG1407&gt;0,OFFSET(DATA!$F$6,BN$10+27*(7-$AE$8),$AF1407,1,1)/OFFSET(DATA!$F$6,BN$10,$AF1407,1,1),0)</f>
        <v>0</v>
      </c>
      <c r="BO1407" s="190">
        <f ca="1">IF($AG1407&gt;0,OFFSET(DATA!$F$6,BO$10+27*(7-$AE$8),$AF1407,1,1)/OFFSET(DATA!$F$6,BO$10,$AF1407,1,1),0)</f>
        <v>0</v>
      </c>
      <c r="BP1407" s="190">
        <f ca="1">IF($AG1407&gt;0,OFFSET(DATA!$F$6,BP$10+27*(7-$AE$8),$AF1407,1,1)/OFFSET(DATA!$F$6,BP$10,$AF1407,1,1),0)</f>
        <v>0</v>
      </c>
      <c r="BQ1407" s="190">
        <f ca="1">IF($AG1407&gt;0,OFFSET(DATA!$F$6,BQ$10+27*(7-$AE$8),$AF1407,1,1)/OFFSET(DATA!$F$6,BQ$10,$AF1407,1,1),0)</f>
        <v>0</v>
      </c>
      <c r="BR1407" s="190">
        <f ca="1">IF($AG1407&gt;0,OFFSET(DATA!$F$6,BR$10+27*(7-$AE$8),$AF1407,1,1)/OFFSET(DATA!$F$6,BR$10,$AF1407,1,1),0)</f>
        <v>0</v>
      </c>
      <c r="BS1407" s="190">
        <f ca="1">IF($AG1407&gt;0,OFFSET(DATA!$F$6,BS$10+27*(7-$AE$8),$AF1407,1,1)/OFFSET(DATA!$F$6,BS$10,$AF1407,1,1),0)</f>
        <v>0</v>
      </c>
      <c r="BT1407" s="190">
        <f ca="1">IF($AG1407&gt;0,OFFSET(DATA!$F$6,BT$10+27*(7-$AE$8),$AF1407,1,1)/OFFSET(DATA!$F$6,BT$10,$AF1407,1,1),0)</f>
        <v>0</v>
      </c>
      <c r="BU1407" s="190">
        <f ca="1">IF($AG1407&gt;0,OFFSET(DATA!$F$6,BU$10+27*(7-$AE$8),$AF1407,1,1)/OFFSET(DATA!$F$6,BU$10,$AF1407,1,1),0)</f>
        <v>0</v>
      </c>
      <c r="BV1407" s="190">
        <f ca="1">IF($AG1407&gt;0,OFFSET(DATA!$F$6,BV$10+27*(7-$AE$8),$AF1407,1,1)/OFFSET(DATA!$F$6,BV$10,$AF1407,1,1),0)</f>
        <v>0</v>
      </c>
      <c r="BW1407" s="190">
        <f ca="1">IF($AG1407&gt;0,OFFSET(DATA!$F$6,BW$10+27*(7-$AE$8),$AF1407,1,1)/OFFSET(DATA!$F$6,BW$10,$AF1407,1,1),0)</f>
        <v>0</v>
      </c>
      <c r="BX1407" s="190">
        <f ca="1">IF($AG1407&gt;0,OFFSET(DATA!$F$6,BX$10+27*(7-$AE$8),$AF1407,1,1)/OFFSET(DATA!$F$6,BX$10,$AF1407,1,1),0)</f>
        <v>0</v>
      </c>
    </row>
    <row r="1408" spans="32:76" x14ac:dyDescent="0.2">
      <c r="AF1408" s="166">
        <v>1397</v>
      </c>
      <c r="AG1408" s="96">
        <f ca="1">OFFSET(DATA!$F$6,$AF$10,$AF1408,1,1)</f>
        <v>0</v>
      </c>
      <c r="AH1408" s="190">
        <f ca="1">IF($AG1408&gt;0,OFFSET(DATA!$F$6,$AF$10+27*AH$10,$AF1408,1,1)/$AG1408,0)</f>
        <v>0</v>
      </c>
      <c r="AI1408" s="190">
        <f ca="1">IF($AG1408&gt;0,OFFSET(DATA!$F$6,$AF$10+27*AI$10,$AF1408,1,1)/$AG1408,0)</f>
        <v>0</v>
      </c>
      <c r="AJ1408" s="190">
        <f ca="1">IF($AG1408&gt;0,OFFSET(DATA!$F$6,$AF$10+27*AJ$10,$AF1408,1,1)/$AG1408,0)</f>
        <v>0</v>
      </c>
      <c r="AK1408" s="190">
        <f ca="1">IF($AG1408&gt;0,OFFSET(DATA!$F$6,$AF$10+27*AK$10,$AF1408,1,1)/$AG1408,0)</f>
        <v>0</v>
      </c>
      <c r="AL1408" s="190">
        <f ca="1">IF($AG1408&gt;0,OFFSET(DATA!$F$6,$AF$10+27*AL$10,$AF1408,1,1)/$AG1408,0)</f>
        <v>0</v>
      </c>
      <c r="AM1408" s="190">
        <f ca="1">IF($AG1408&gt;0,OFFSET(DATA!$F$6,$AF$10+27*AM$10,$AF1408,1,1)/$AG1408,0)</f>
        <v>0</v>
      </c>
      <c r="AN1408" s="166">
        <f ca="1">OFFSET(DATA!$F$6,$AF$10+27*AN$10,$AF1408,1,1)</f>
        <v>0</v>
      </c>
      <c r="AO1408" s="166">
        <f t="shared" ca="1" si="43"/>
        <v>0</v>
      </c>
      <c r="AQ1408" s="96">
        <f ca="1">OFFSET(DATA!$F$6,25,$AF1408,1,1)</f>
        <v>0</v>
      </c>
      <c r="AR1408" s="190">
        <f ca="1">IF($AQ1408&gt;0,OFFSET(DATA!$F$6,25+27*AR$10,$AF1408,1,1)/$AQ1408,0)</f>
        <v>0</v>
      </c>
      <c r="AS1408" s="190">
        <f ca="1">IF($AQ1408&gt;0,OFFSET(DATA!$F$6,25+27*AS$10,$AF1408,1,1)/$AQ1408,0)</f>
        <v>0</v>
      </c>
      <c r="AT1408" s="190">
        <f ca="1">IF($AQ1408&gt;0,OFFSET(DATA!$F$6,25+27*AT$10,$AF1408,1,1)/$AQ1408,0)</f>
        <v>0</v>
      </c>
      <c r="AU1408" s="190">
        <f ca="1">IF($AQ1408&gt;0,OFFSET(DATA!$F$6,25+27*AU$10,$AF1408,1,1)/$AQ1408,0)</f>
        <v>0</v>
      </c>
      <c r="AV1408" s="190">
        <f ca="1">IF($AQ1408&gt;0,OFFSET(DATA!$F$6,25+27*AV$10,$AF1408,1,1)/$AQ1408,0)</f>
        <v>0</v>
      </c>
      <c r="AW1408" s="190">
        <f ca="1">IF($AQ1408&gt;0,OFFSET(DATA!$F$6,25+27*AW$10,$AF1408,1,1)/$AQ1408,0)</f>
        <v>0</v>
      </c>
      <c r="AZ1408" s="166">
        <f t="shared" ca="1" si="44"/>
        <v>1</v>
      </c>
      <c r="BA1408" s="190">
        <f ca="1">IF($AG1408&gt;0,OFFSET(DATA!$F$6,BA$10+27*(7-$AE$8),$AF1408,1,1)/OFFSET(DATA!$F$6,BA$10,$AF1408,1,1),0)</f>
        <v>0</v>
      </c>
      <c r="BB1408" s="190">
        <f ca="1">IF($AG1408&gt;0,OFFSET(DATA!$F$6,BB$10+27*(7-$AE$8),$AF1408,1,1)/OFFSET(DATA!$F$6,BB$10,$AF1408,1,1),0)</f>
        <v>0</v>
      </c>
      <c r="BC1408" s="190">
        <f ca="1">IF($AG1408&gt;0,OFFSET(DATA!$F$6,BC$10+27*(7-$AE$8),$AF1408,1,1)/OFFSET(DATA!$F$6,BC$10,$AF1408,1,1),0)</f>
        <v>0</v>
      </c>
      <c r="BD1408" s="190">
        <f ca="1">IF($AG1408&gt;0,OFFSET(DATA!$F$6,BD$10+27*(7-$AE$8),$AF1408,1,1)/OFFSET(DATA!$F$6,BD$10,$AF1408,1,1),0)</f>
        <v>0</v>
      </c>
      <c r="BE1408" s="190">
        <f ca="1">IF($AG1408&gt;0,OFFSET(DATA!$F$6,BE$10+27*(7-$AE$8),$AF1408,1,1)/OFFSET(DATA!$F$6,BE$10,$AF1408,1,1),0)</f>
        <v>0</v>
      </c>
      <c r="BF1408" s="190">
        <f ca="1">IF($AG1408&gt;0,OFFSET(DATA!$F$6,BF$10+27*(7-$AE$8),$AF1408,1,1)/OFFSET(DATA!$F$6,BF$10,$AF1408,1,1),0)</f>
        <v>0</v>
      </c>
      <c r="BG1408" s="190">
        <f ca="1">IF($AG1408&gt;0,OFFSET(DATA!$F$6,BG$10+27*(7-$AE$8),$AF1408,1,1)/OFFSET(DATA!$F$6,BG$10,$AF1408,1,1),0)</f>
        <v>0</v>
      </c>
      <c r="BH1408" s="190">
        <f ca="1">IF($AG1408&gt;0,OFFSET(DATA!$F$6,BH$10+27*(7-$AE$8),$AF1408,1,1)/OFFSET(DATA!$F$6,BH$10,$AF1408,1,1),0)</f>
        <v>0</v>
      </c>
      <c r="BI1408" s="190">
        <f ca="1">IF($AG1408&gt;0,OFFSET(DATA!$F$6,BI$10+27*(7-$AE$8),$AF1408,1,1)/OFFSET(DATA!$F$6,BI$10,$AF1408,1,1),0)</f>
        <v>0</v>
      </c>
      <c r="BJ1408" s="190">
        <f ca="1">IF($AG1408&gt;0,OFFSET(DATA!$F$6,BJ$10+27*(7-$AE$8),$AF1408,1,1)/OFFSET(DATA!$F$6,BJ$10,$AF1408,1,1),0)</f>
        <v>0</v>
      </c>
      <c r="BK1408" s="190">
        <f ca="1">IF($AG1408&gt;0,OFFSET(DATA!$F$6,BK$10+27*(7-$AE$8),$AF1408,1,1)/OFFSET(DATA!$F$6,BK$10,$AF1408,1,1),0)</f>
        <v>0</v>
      </c>
      <c r="BL1408" s="190">
        <f ca="1">IF($AG1408&gt;0,OFFSET(DATA!$F$6,BL$10+27*(7-$AE$8),$AF1408,1,1)/OFFSET(DATA!$F$6,BL$10,$AF1408,1,1),0)</f>
        <v>0</v>
      </c>
      <c r="BM1408" s="190">
        <f ca="1">IF($AG1408&gt;0,OFFSET(DATA!$F$6,BM$10+27*(7-$AE$8),$AF1408,1,1)/OFFSET(DATA!$F$6,BM$10,$AF1408,1,1),0)</f>
        <v>0</v>
      </c>
      <c r="BN1408" s="190">
        <f ca="1">IF($AG1408&gt;0,OFFSET(DATA!$F$6,BN$10+27*(7-$AE$8),$AF1408,1,1)/OFFSET(DATA!$F$6,BN$10,$AF1408,1,1),0)</f>
        <v>0</v>
      </c>
      <c r="BO1408" s="190">
        <f ca="1">IF($AG1408&gt;0,OFFSET(DATA!$F$6,BO$10+27*(7-$AE$8),$AF1408,1,1)/OFFSET(DATA!$F$6,BO$10,$AF1408,1,1),0)</f>
        <v>0</v>
      </c>
      <c r="BP1408" s="190">
        <f ca="1">IF($AG1408&gt;0,OFFSET(DATA!$F$6,BP$10+27*(7-$AE$8),$AF1408,1,1)/OFFSET(DATA!$F$6,BP$10,$AF1408,1,1),0)</f>
        <v>0</v>
      </c>
      <c r="BQ1408" s="190">
        <f ca="1">IF($AG1408&gt;0,OFFSET(DATA!$F$6,BQ$10+27*(7-$AE$8),$AF1408,1,1)/OFFSET(DATA!$F$6,BQ$10,$AF1408,1,1),0)</f>
        <v>0</v>
      </c>
      <c r="BR1408" s="190">
        <f ca="1">IF($AG1408&gt;0,OFFSET(DATA!$F$6,BR$10+27*(7-$AE$8),$AF1408,1,1)/OFFSET(DATA!$F$6,BR$10,$AF1408,1,1),0)</f>
        <v>0</v>
      </c>
      <c r="BS1408" s="190">
        <f ca="1">IF($AG1408&gt;0,OFFSET(DATA!$F$6,BS$10+27*(7-$AE$8),$AF1408,1,1)/OFFSET(DATA!$F$6,BS$10,$AF1408,1,1),0)</f>
        <v>0</v>
      </c>
      <c r="BT1408" s="190">
        <f ca="1">IF($AG1408&gt;0,OFFSET(DATA!$F$6,BT$10+27*(7-$AE$8),$AF1408,1,1)/OFFSET(DATA!$F$6,BT$10,$AF1408,1,1),0)</f>
        <v>0</v>
      </c>
      <c r="BU1408" s="190">
        <f ca="1">IF($AG1408&gt;0,OFFSET(DATA!$F$6,BU$10+27*(7-$AE$8),$AF1408,1,1)/OFFSET(DATA!$F$6,BU$10,$AF1408,1,1),0)</f>
        <v>0</v>
      </c>
      <c r="BV1408" s="190">
        <f ca="1">IF($AG1408&gt;0,OFFSET(DATA!$F$6,BV$10+27*(7-$AE$8),$AF1408,1,1)/OFFSET(DATA!$F$6,BV$10,$AF1408,1,1),0)</f>
        <v>0</v>
      </c>
      <c r="BW1408" s="190">
        <f ca="1">IF($AG1408&gt;0,OFFSET(DATA!$F$6,BW$10+27*(7-$AE$8),$AF1408,1,1)/OFFSET(DATA!$F$6,BW$10,$AF1408,1,1),0)</f>
        <v>0</v>
      </c>
      <c r="BX1408" s="190">
        <f ca="1">IF($AG1408&gt;0,OFFSET(DATA!$F$6,BX$10+27*(7-$AE$8),$AF1408,1,1)/OFFSET(DATA!$F$6,BX$10,$AF1408,1,1),0)</f>
        <v>0</v>
      </c>
    </row>
    <row r="1409" spans="32:76" x14ac:dyDescent="0.2">
      <c r="AF1409" s="166">
        <v>1398</v>
      </c>
      <c r="AG1409" s="96">
        <f ca="1">OFFSET(DATA!$F$6,$AF$10,$AF1409,1,1)</f>
        <v>0</v>
      </c>
      <c r="AH1409" s="190">
        <f ca="1">IF($AG1409&gt;0,OFFSET(DATA!$F$6,$AF$10+27*AH$10,$AF1409,1,1)/$AG1409,0)</f>
        <v>0</v>
      </c>
      <c r="AI1409" s="190">
        <f ca="1">IF($AG1409&gt;0,OFFSET(DATA!$F$6,$AF$10+27*AI$10,$AF1409,1,1)/$AG1409,0)</f>
        <v>0</v>
      </c>
      <c r="AJ1409" s="190">
        <f ca="1">IF($AG1409&gt;0,OFFSET(DATA!$F$6,$AF$10+27*AJ$10,$AF1409,1,1)/$AG1409,0)</f>
        <v>0</v>
      </c>
      <c r="AK1409" s="190">
        <f ca="1">IF($AG1409&gt;0,OFFSET(DATA!$F$6,$AF$10+27*AK$10,$AF1409,1,1)/$AG1409,0)</f>
        <v>0</v>
      </c>
      <c r="AL1409" s="190">
        <f ca="1">IF($AG1409&gt;0,OFFSET(DATA!$F$6,$AF$10+27*AL$10,$AF1409,1,1)/$AG1409,0)</f>
        <v>0</v>
      </c>
      <c r="AM1409" s="190">
        <f ca="1">IF($AG1409&gt;0,OFFSET(DATA!$F$6,$AF$10+27*AM$10,$AF1409,1,1)/$AG1409,0)</f>
        <v>0</v>
      </c>
      <c r="AN1409" s="166">
        <f ca="1">OFFSET(DATA!$F$6,$AF$10+27*AN$10,$AF1409,1,1)</f>
        <v>0</v>
      </c>
      <c r="AO1409" s="166">
        <f t="shared" ca="1" si="43"/>
        <v>0</v>
      </c>
      <c r="AQ1409" s="96">
        <f ca="1">OFFSET(DATA!$F$6,25,$AF1409,1,1)</f>
        <v>0</v>
      </c>
      <c r="AR1409" s="190">
        <f ca="1">IF($AQ1409&gt;0,OFFSET(DATA!$F$6,25+27*AR$10,$AF1409,1,1)/$AQ1409,0)</f>
        <v>0</v>
      </c>
      <c r="AS1409" s="190">
        <f ca="1">IF($AQ1409&gt;0,OFFSET(DATA!$F$6,25+27*AS$10,$AF1409,1,1)/$AQ1409,0)</f>
        <v>0</v>
      </c>
      <c r="AT1409" s="190">
        <f ca="1">IF($AQ1409&gt;0,OFFSET(DATA!$F$6,25+27*AT$10,$AF1409,1,1)/$AQ1409,0)</f>
        <v>0</v>
      </c>
      <c r="AU1409" s="190">
        <f ca="1">IF($AQ1409&gt;0,OFFSET(DATA!$F$6,25+27*AU$10,$AF1409,1,1)/$AQ1409,0)</f>
        <v>0</v>
      </c>
      <c r="AV1409" s="190">
        <f ca="1">IF($AQ1409&gt;0,OFFSET(DATA!$F$6,25+27*AV$10,$AF1409,1,1)/$AQ1409,0)</f>
        <v>0</v>
      </c>
      <c r="AW1409" s="190">
        <f ca="1">IF($AQ1409&gt;0,OFFSET(DATA!$F$6,25+27*AW$10,$AF1409,1,1)/$AQ1409,0)</f>
        <v>0</v>
      </c>
      <c r="AZ1409" s="166">
        <f t="shared" ca="1" si="44"/>
        <v>1</v>
      </c>
      <c r="BA1409" s="190">
        <f ca="1">IF($AG1409&gt;0,OFFSET(DATA!$F$6,BA$10+27*(7-$AE$8),$AF1409,1,1)/OFFSET(DATA!$F$6,BA$10,$AF1409,1,1),0)</f>
        <v>0</v>
      </c>
      <c r="BB1409" s="190">
        <f ca="1">IF($AG1409&gt;0,OFFSET(DATA!$F$6,BB$10+27*(7-$AE$8),$AF1409,1,1)/OFFSET(DATA!$F$6,BB$10,$AF1409,1,1),0)</f>
        <v>0</v>
      </c>
      <c r="BC1409" s="190">
        <f ca="1">IF($AG1409&gt;0,OFFSET(DATA!$F$6,BC$10+27*(7-$AE$8),$AF1409,1,1)/OFFSET(DATA!$F$6,BC$10,$AF1409,1,1),0)</f>
        <v>0</v>
      </c>
      <c r="BD1409" s="190">
        <f ca="1">IF($AG1409&gt;0,OFFSET(DATA!$F$6,BD$10+27*(7-$AE$8),$AF1409,1,1)/OFFSET(DATA!$F$6,BD$10,$AF1409,1,1),0)</f>
        <v>0</v>
      </c>
      <c r="BE1409" s="190">
        <f ca="1">IF($AG1409&gt;0,OFFSET(DATA!$F$6,BE$10+27*(7-$AE$8),$AF1409,1,1)/OFFSET(DATA!$F$6,BE$10,$AF1409,1,1),0)</f>
        <v>0</v>
      </c>
      <c r="BF1409" s="190">
        <f ca="1">IF($AG1409&gt;0,OFFSET(DATA!$F$6,BF$10+27*(7-$AE$8),$AF1409,1,1)/OFFSET(DATA!$F$6,BF$10,$AF1409,1,1),0)</f>
        <v>0</v>
      </c>
      <c r="BG1409" s="190">
        <f ca="1">IF($AG1409&gt;0,OFFSET(DATA!$F$6,BG$10+27*(7-$AE$8),$AF1409,1,1)/OFFSET(DATA!$F$6,BG$10,$AF1409,1,1),0)</f>
        <v>0</v>
      </c>
      <c r="BH1409" s="190">
        <f ca="1">IF($AG1409&gt;0,OFFSET(DATA!$F$6,BH$10+27*(7-$AE$8),$AF1409,1,1)/OFFSET(DATA!$F$6,BH$10,$AF1409,1,1),0)</f>
        <v>0</v>
      </c>
      <c r="BI1409" s="190">
        <f ca="1">IF($AG1409&gt;0,OFFSET(DATA!$F$6,BI$10+27*(7-$AE$8),$AF1409,1,1)/OFFSET(DATA!$F$6,BI$10,$AF1409,1,1),0)</f>
        <v>0</v>
      </c>
      <c r="BJ1409" s="190">
        <f ca="1">IF($AG1409&gt;0,OFFSET(DATA!$F$6,BJ$10+27*(7-$AE$8),$AF1409,1,1)/OFFSET(DATA!$F$6,BJ$10,$AF1409,1,1),0)</f>
        <v>0</v>
      </c>
      <c r="BK1409" s="190">
        <f ca="1">IF($AG1409&gt;0,OFFSET(DATA!$F$6,BK$10+27*(7-$AE$8),$AF1409,1,1)/OFFSET(DATA!$F$6,BK$10,$AF1409,1,1),0)</f>
        <v>0</v>
      </c>
      <c r="BL1409" s="190">
        <f ca="1">IF($AG1409&gt;0,OFFSET(DATA!$F$6,BL$10+27*(7-$AE$8),$AF1409,1,1)/OFFSET(DATA!$F$6,BL$10,$AF1409,1,1),0)</f>
        <v>0</v>
      </c>
      <c r="BM1409" s="190">
        <f ca="1">IF($AG1409&gt;0,OFFSET(DATA!$F$6,BM$10+27*(7-$AE$8),$AF1409,1,1)/OFFSET(DATA!$F$6,BM$10,$AF1409,1,1),0)</f>
        <v>0</v>
      </c>
      <c r="BN1409" s="190">
        <f ca="1">IF($AG1409&gt;0,OFFSET(DATA!$F$6,BN$10+27*(7-$AE$8),$AF1409,1,1)/OFFSET(DATA!$F$6,BN$10,$AF1409,1,1),0)</f>
        <v>0</v>
      </c>
      <c r="BO1409" s="190">
        <f ca="1">IF($AG1409&gt;0,OFFSET(DATA!$F$6,BO$10+27*(7-$AE$8),$AF1409,1,1)/OFFSET(DATA!$F$6,BO$10,$AF1409,1,1),0)</f>
        <v>0</v>
      </c>
      <c r="BP1409" s="190">
        <f ca="1">IF($AG1409&gt;0,OFFSET(DATA!$F$6,BP$10+27*(7-$AE$8),$AF1409,1,1)/OFFSET(DATA!$F$6,BP$10,$AF1409,1,1),0)</f>
        <v>0</v>
      </c>
      <c r="BQ1409" s="190">
        <f ca="1">IF($AG1409&gt;0,OFFSET(DATA!$F$6,BQ$10+27*(7-$AE$8),$AF1409,1,1)/OFFSET(DATA!$F$6,BQ$10,$AF1409,1,1),0)</f>
        <v>0</v>
      </c>
      <c r="BR1409" s="190">
        <f ca="1">IF($AG1409&gt;0,OFFSET(DATA!$F$6,BR$10+27*(7-$AE$8),$AF1409,1,1)/OFFSET(DATA!$F$6,BR$10,$AF1409,1,1),0)</f>
        <v>0</v>
      </c>
      <c r="BS1409" s="190">
        <f ca="1">IF($AG1409&gt;0,OFFSET(DATA!$F$6,BS$10+27*(7-$AE$8),$AF1409,1,1)/OFFSET(DATA!$F$6,BS$10,$AF1409,1,1),0)</f>
        <v>0</v>
      </c>
      <c r="BT1409" s="190">
        <f ca="1">IF($AG1409&gt;0,OFFSET(DATA!$F$6,BT$10+27*(7-$AE$8),$AF1409,1,1)/OFFSET(DATA!$F$6,BT$10,$AF1409,1,1),0)</f>
        <v>0</v>
      </c>
      <c r="BU1409" s="190">
        <f ca="1">IF($AG1409&gt;0,OFFSET(DATA!$F$6,BU$10+27*(7-$AE$8),$AF1409,1,1)/OFFSET(DATA!$F$6,BU$10,$AF1409,1,1),0)</f>
        <v>0</v>
      </c>
      <c r="BV1409" s="190">
        <f ca="1">IF($AG1409&gt;0,OFFSET(DATA!$F$6,BV$10+27*(7-$AE$8),$AF1409,1,1)/OFFSET(DATA!$F$6,BV$10,$AF1409,1,1),0)</f>
        <v>0</v>
      </c>
      <c r="BW1409" s="190">
        <f ca="1">IF($AG1409&gt;0,OFFSET(DATA!$F$6,BW$10+27*(7-$AE$8),$AF1409,1,1)/OFFSET(DATA!$F$6,BW$10,$AF1409,1,1),0)</f>
        <v>0</v>
      </c>
      <c r="BX1409" s="190">
        <f ca="1">IF($AG1409&gt;0,OFFSET(DATA!$F$6,BX$10+27*(7-$AE$8),$AF1409,1,1)/OFFSET(DATA!$F$6,BX$10,$AF1409,1,1),0)</f>
        <v>0</v>
      </c>
    </row>
    <row r="1410" spans="32:76" x14ac:dyDescent="0.2">
      <c r="AF1410" s="166">
        <v>1399</v>
      </c>
      <c r="AG1410" s="96">
        <f ca="1">OFFSET(DATA!$F$6,$AF$10,$AF1410,1,1)</f>
        <v>0</v>
      </c>
      <c r="AH1410" s="190">
        <f ca="1">IF($AG1410&gt;0,OFFSET(DATA!$F$6,$AF$10+27*AH$10,$AF1410,1,1)/$AG1410,0)</f>
        <v>0</v>
      </c>
      <c r="AI1410" s="190">
        <f ca="1">IF($AG1410&gt;0,OFFSET(DATA!$F$6,$AF$10+27*AI$10,$AF1410,1,1)/$AG1410,0)</f>
        <v>0</v>
      </c>
      <c r="AJ1410" s="190">
        <f ca="1">IF($AG1410&gt;0,OFFSET(DATA!$F$6,$AF$10+27*AJ$10,$AF1410,1,1)/$AG1410,0)</f>
        <v>0</v>
      </c>
      <c r="AK1410" s="190">
        <f ca="1">IF($AG1410&gt;0,OFFSET(DATA!$F$6,$AF$10+27*AK$10,$AF1410,1,1)/$AG1410,0)</f>
        <v>0</v>
      </c>
      <c r="AL1410" s="190">
        <f ca="1">IF($AG1410&gt;0,OFFSET(DATA!$F$6,$AF$10+27*AL$10,$AF1410,1,1)/$AG1410,0)</f>
        <v>0</v>
      </c>
      <c r="AM1410" s="190">
        <f ca="1">IF($AG1410&gt;0,OFFSET(DATA!$F$6,$AF$10+27*AM$10,$AF1410,1,1)/$AG1410,0)</f>
        <v>0</v>
      </c>
      <c r="AN1410" s="166">
        <f ca="1">OFFSET(DATA!$F$6,$AF$10+27*AN$10,$AF1410,1,1)</f>
        <v>0</v>
      </c>
      <c r="AO1410" s="166">
        <f t="shared" ca="1" si="43"/>
        <v>0</v>
      </c>
      <c r="AQ1410" s="96">
        <f ca="1">OFFSET(DATA!$F$6,25,$AF1410,1,1)</f>
        <v>0</v>
      </c>
      <c r="AR1410" s="190">
        <f ca="1">IF($AQ1410&gt;0,OFFSET(DATA!$F$6,25+27*AR$10,$AF1410,1,1)/$AQ1410,0)</f>
        <v>0</v>
      </c>
      <c r="AS1410" s="190">
        <f ca="1">IF($AQ1410&gt;0,OFFSET(DATA!$F$6,25+27*AS$10,$AF1410,1,1)/$AQ1410,0)</f>
        <v>0</v>
      </c>
      <c r="AT1410" s="190">
        <f ca="1">IF($AQ1410&gt;0,OFFSET(DATA!$F$6,25+27*AT$10,$AF1410,1,1)/$AQ1410,0)</f>
        <v>0</v>
      </c>
      <c r="AU1410" s="190">
        <f ca="1">IF($AQ1410&gt;0,OFFSET(DATA!$F$6,25+27*AU$10,$AF1410,1,1)/$AQ1410,0)</f>
        <v>0</v>
      </c>
      <c r="AV1410" s="190">
        <f ca="1">IF($AQ1410&gt;0,OFFSET(DATA!$F$6,25+27*AV$10,$AF1410,1,1)/$AQ1410,0)</f>
        <v>0</v>
      </c>
      <c r="AW1410" s="190">
        <f ca="1">IF($AQ1410&gt;0,OFFSET(DATA!$F$6,25+27*AW$10,$AF1410,1,1)/$AQ1410,0)</f>
        <v>0</v>
      </c>
      <c r="AZ1410" s="166">
        <f t="shared" ca="1" si="44"/>
        <v>1</v>
      </c>
      <c r="BA1410" s="190">
        <f ca="1">IF($AG1410&gt;0,OFFSET(DATA!$F$6,BA$10+27*(7-$AE$8),$AF1410,1,1)/OFFSET(DATA!$F$6,BA$10,$AF1410,1,1),0)</f>
        <v>0</v>
      </c>
      <c r="BB1410" s="190">
        <f ca="1">IF($AG1410&gt;0,OFFSET(DATA!$F$6,BB$10+27*(7-$AE$8),$AF1410,1,1)/OFFSET(DATA!$F$6,BB$10,$AF1410,1,1),0)</f>
        <v>0</v>
      </c>
      <c r="BC1410" s="190">
        <f ca="1">IF($AG1410&gt;0,OFFSET(DATA!$F$6,BC$10+27*(7-$AE$8),$AF1410,1,1)/OFFSET(DATA!$F$6,BC$10,$AF1410,1,1),0)</f>
        <v>0</v>
      </c>
      <c r="BD1410" s="190">
        <f ca="1">IF($AG1410&gt;0,OFFSET(DATA!$F$6,BD$10+27*(7-$AE$8),$AF1410,1,1)/OFFSET(DATA!$F$6,BD$10,$AF1410,1,1),0)</f>
        <v>0</v>
      </c>
      <c r="BE1410" s="190">
        <f ca="1">IF($AG1410&gt;0,OFFSET(DATA!$F$6,BE$10+27*(7-$AE$8),$AF1410,1,1)/OFFSET(DATA!$F$6,BE$10,$AF1410,1,1),0)</f>
        <v>0</v>
      </c>
      <c r="BF1410" s="190">
        <f ca="1">IF($AG1410&gt;0,OFFSET(DATA!$F$6,BF$10+27*(7-$AE$8),$AF1410,1,1)/OFFSET(DATA!$F$6,BF$10,$AF1410,1,1),0)</f>
        <v>0</v>
      </c>
      <c r="BG1410" s="190">
        <f ca="1">IF($AG1410&gt;0,OFFSET(DATA!$F$6,BG$10+27*(7-$AE$8),$AF1410,1,1)/OFFSET(DATA!$F$6,BG$10,$AF1410,1,1),0)</f>
        <v>0</v>
      </c>
      <c r="BH1410" s="190">
        <f ca="1">IF($AG1410&gt;0,OFFSET(DATA!$F$6,BH$10+27*(7-$AE$8),$AF1410,1,1)/OFFSET(DATA!$F$6,BH$10,$AF1410,1,1),0)</f>
        <v>0</v>
      </c>
      <c r="BI1410" s="190">
        <f ca="1">IF($AG1410&gt;0,OFFSET(DATA!$F$6,BI$10+27*(7-$AE$8),$AF1410,1,1)/OFFSET(DATA!$F$6,BI$10,$AF1410,1,1),0)</f>
        <v>0</v>
      </c>
      <c r="BJ1410" s="190">
        <f ca="1">IF($AG1410&gt;0,OFFSET(DATA!$F$6,BJ$10+27*(7-$AE$8),$AF1410,1,1)/OFFSET(DATA!$F$6,BJ$10,$AF1410,1,1),0)</f>
        <v>0</v>
      </c>
      <c r="BK1410" s="190">
        <f ca="1">IF($AG1410&gt;0,OFFSET(DATA!$F$6,BK$10+27*(7-$AE$8),$AF1410,1,1)/OFFSET(DATA!$F$6,BK$10,$AF1410,1,1),0)</f>
        <v>0</v>
      </c>
      <c r="BL1410" s="190">
        <f ca="1">IF($AG1410&gt;0,OFFSET(DATA!$F$6,BL$10+27*(7-$AE$8),$AF1410,1,1)/OFFSET(DATA!$F$6,BL$10,$AF1410,1,1),0)</f>
        <v>0</v>
      </c>
      <c r="BM1410" s="190">
        <f ca="1">IF($AG1410&gt;0,OFFSET(DATA!$F$6,BM$10+27*(7-$AE$8),$AF1410,1,1)/OFFSET(DATA!$F$6,BM$10,$AF1410,1,1),0)</f>
        <v>0</v>
      </c>
      <c r="BN1410" s="190">
        <f ca="1">IF($AG1410&gt;0,OFFSET(DATA!$F$6,BN$10+27*(7-$AE$8),$AF1410,1,1)/OFFSET(DATA!$F$6,BN$10,$AF1410,1,1),0)</f>
        <v>0</v>
      </c>
      <c r="BO1410" s="190">
        <f ca="1">IF($AG1410&gt;0,OFFSET(DATA!$F$6,BO$10+27*(7-$AE$8),$AF1410,1,1)/OFFSET(DATA!$F$6,BO$10,$AF1410,1,1),0)</f>
        <v>0</v>
      </c>
      <c r="BP1410" s="190">
        <f ca="1">IF($AG1410&gt;0,OFFSET(DATA!$F$6,BP$10+27*(7-$AE$8),$AF1410,1,1)/OFFSET(DATA!$F$6,BP$10,$AF1410,1,1),0)</f>
        <v>0</v>
      </c>
      <c r="BQ1410" s="190">
        <f ca="1">IF($AG1410&gt;0,OFFSET(DATA!$F$6,BQ$10+27*(7-$AE$8),$AF1410,1,1)/OFFSET(DATA!$F$6,BQ$10,$AF1410,1,1),0)</f>
        <v>0</v>
      </c>
      <c r="BR1410" s="190">
        <f ca="1">IF($AG1410&gt;0,OFFSET(DATA!$F$6,BR$10+27*(7-$AE$8),$AF1410,1,1)/OFFSET(DATA!$F$6,BR$10,$AF1410,1,1),0)</f>
        <v>0</v>
      </c>
      <c r="BS1410" s="190">
        <f ca="1">IF($AG1410&gt;0,OFFSET(DATA!$F$6,BS$10+27*(7-$AE$8),$AF1410,1,1)/OFFSET(DATA!$F$6,BS$10,$AF1410,1,1),0)</f>
        <v>0</v>
      </c>
      <c r="BT1410" s="190">
        <f ca="1">IF($AG1410&gt;0,OFFSET(DATA!$F$6,BT$10+27*(7-$AE$8),$AF1410,1,1)/OFFSET(DATA!$F$6,BT$10,$AF1410,1,1),0)</f>
        <v>0</v>
      </c>
      <c r="BU1410" s="190">
        <f ca="1">IF($AG1410&gt;0,OFFSET(DATA!$F$6,BU$10+27*(7-$AE$8),$AF1410,1,1)/OFFSET(DATA!$F$6,BU$10,$AF1410,1,1),0)</f>
        <v>0</v>
      </c>
      <c r="BV1410" s="190">
        <f ca="1">IF($AG1410&gt;0,OFFSET(DATA!$F$6,BV$10+27*(7-$AE$8),$AF1410,1,1)/OFFSET(DATA!$F$6,BV$10,$AF1410,1,1),0)</f>
        <v>0</v>
      </c>
      <c r="BW1410" s="190">
        <f ca="1">IF($AG1410&gt;0,OFFSET(DATA!$F$6,BW$10+27*(7-$AE$8),$AF1410,1,1)/OFFSET(DATA!$F$6,BW$10,$AF1410,1,1),0)</f>
        <v>0</v>
      </c>
      <c r="BX1410" s="190">
        <f ca="1">IF($AG1410&gt;0,OFFSET(DATA!$F$6,BX$10+27*(7-$AE$8),$AF1410,1,1)/OFFSET(DATA!$F$6,BX$10,$AF1410,1,1),0)</f>
        <v>0</v>
      </c>
    </row>
    <row r="1411" spans="32:76" x14ac:dyDescent="0.2">
      <c r="AF1411" s="166">
        <v>1400</v>
      </c>
      <c r="AG1411" s="96">
        <f ca="1">OFFSET(DATA!$F$6,$AF$10,$AF1411,1,1)</f>
        <v>0</v>
      </c>
      <c r="AH1411" s="190">
        <f ca="1">IF($AG1411&gt;0,OFFSET(DATA!$F$6,$AF$10+27*AH$10,$AF1411,1,1)/$AG1411,0)</f>
        <v>0</v>
      </c>
      <c r="AI1411" s="190">
        <f ca="1">IF($AG1411&gt;0,OFFSET(DATA!$F$6,$AF$10+27*AI$10,$AF1411,1,1)/$AG1411,0)</f>
        <v>0</v>
      </c>
      <c r="AJ1411" s="190">
        <f ca="1">IF($AG1411&gt;0,OFFSET(DATA!$F$6,$AF$10+27*AJ$10,$AF1411,1,1)/$AG1411,0)</f>
        <v>0</v>
      </c>
      <c r="AK1411" s="190">
        <f ca="1">IF($AG1411&gt;0,OFFSET(DATA!$F$6,$AF$10+27*AK$10,$AF1411,1,1)/$AG1411,0)</f>
        <v>0</v>
      </c>
      <c r="AL1411" s="190">
        <f ca="1">IF($AG1411&gt;0,OFFSET(DATA!$F$6,$AF$10+27*AL$10,$AF1411,1,1)/$AG1411,0)</f>
        <v>0</v>
      </c>
      <c r="AM1411" s="190">
        <f ca="1">IF($AG1411&gt;0,OFFSET(DATA!$F$6,$AF$10+27*AM$10,$AF1411,1,1)/$AG1411,0)</f>
        <v>0</v>
      </c>
      <c r="AN1411" s="166">
        <f ca="1">OFFSET(DATA!$F$6,$AF$10+27*AN$10,$AF1411,1,1)</f>
        <v>0</v>
      </c>
      <c r="AO1411" s="166">
        <f t="shared" ca="1" si="43"/>
        <v>0</v>
      </c>
      <c r="AQ1411" s="96">
        <f ca="1">OFFSET(DATA!$F$6,25,$AF1411,1,1)</f>
        <v>0</v>
      </c>
      <c r="AR1411" s="190">
        <f ca="1">IF($AQ1411&gt;0,OFFSET(DATA!$F$6,25+27*AR$10,$AF1411,1,1)/$AQ1411,0)</f>
        <v>0</v>
      </c>
      <c r="AS1411" s="190">
        <f ca="1">IF($AQ1411&gt;0,OFFSET(DATA!$F$6,25+27*AS$10,$AF1411,1,1)/$AQ1411,0)</f>
        <v>0</v>
      </c>
      <c r="AT1411" s="190">
        <f ca="1">IF($AQ1411&gt;0,OFFSET(DATA!$F$6,25+27*AT$10,$AF1411,1,1)/$AQ1411,0)</f>
        <v>0</v>
      </c>
      <c r="AU1411" s="190">
        <f ca="1">IF($AQ1411&gt;0,OFFSET(DATA!$F$6,25+27*AU$10,$AF1411,1,1)/$AQ1411,0)</f>
        <v>0</v>
      </c>
      <c r="AV1411" s="190">
        <f ca="1">IF($AQ1411&gt;0,OFFSET(DATA!$F$6,25+27*AV$10,$AF1411,1,1)/$AQ1411,0)</f>
        <v>0</v>
      </c>
      <c r="AW1411" s="190">
        <f ca="1">IF($AQ1411&gt;0,OFFSET(DATA!$F$6,25+27*AW$10,$AF1411,1,1)/$AQ1411,0)</f>
        <v>0</v>
      </c>
      <c r="AZ1411" s="166">
        <f t="shared" ca="1" si="44"/>
        <v>1</v>
      </c>
      <c r="BA1411" s="190">
        <f ca="1">IF($AG1411&gt;0,OFFSET(DATA!$F$6,BA$10+27*(7-$AE$8),$AF1411,1,1)/OFFSET(DATA!$F$6,BA$10,$AF1411,1,1),0)</f>
        <v>0</v>
      </c>
      <c r="BB1411" s="190">
        <f ca="1">IF($AG1411&gt;0,OFFSET(DATA!$F$6,BB$10+27*(7-$AE$8),$AF1411,1,1)/OFFSET(DATA!$F$6,BB$10,$AF1411,1,1),0)</f>
        <v>0</v>
      </c>
      <c r="BC1411" s="190">
        <f ca="1">IF($AG1411&gt;0,OFFSET(DATA!$F$6,BC$10+27*(7-$AE$8),$AF1411,1,1)/OFFSET(DATA!$F$6,BC$10,$AF1411,1,1),0)</f>
        <v>0</v>
      </c>
      <c r="BD1411" s="190">
        <f ca="1">IF($AG1411&gt;0,OFFSET(DATA!$F$6,BD$10+27*(7-$AE$8),$AF1411,1,1)/OFFSET(DATA!$F$6,BD$10,$AF1411,1,1),0)</f>
        <v>0</v>
      </c>
      <c r="BE1411" s="190">
        <f ca="1">IF($AG1411&gt;0,OFFSET(DATA!$F$6,BE$10+27*(7-$AE$8),$AF1411,1,1)/OFFSET(DATA!$F$6,BE$10,$AF1411,1,1),0)</f>
        <v>0</v>
      </c>
      <c r="BF1411" s="190">
        <f ca="1">IF($AG1411&gt;0,OFFSET(DATA!$F$6,BF$10+27*(7-$AE$8),$AF1411,1,1)/OFFSET(DATA!$F$6,BF$10,$AF1411,1,1),0)</f>
        <v>0</v>
      </c>
      <c r="BG1411" s="190">
        <f ca="1">IF($AG1411&gt;0,OFFSET(DATA!$F$6,BG$10+27*(7-$AE$8),$AF1411,1,1)/OFFSET(DATA!$F$6,BG$10,$AF1411,1,1),0)</f>
        <v>0</v>
      </c>
      <c r="BH1411" s="190">
        <f ca="1">IF($AG1411&gt;0,OFFSET(DATA!$F$6,BH$10+27*(7-$AE$8),$AF1411,1,1)/OFFSET(DATA!$F$6,BH$10,$AF1411,1,1),0)</f>
        <v>0</v>
      </c>
      <c r="BI1411" s="190">
        <f ca="1">IF($AG1411&gt;0,OFFSET(DATA!$F$6,BI$10+27*(7-$AE$8),$AF1411,1,1)/OFFSET(DATA!$F$6,BI$10,$AF1411,1,1),0)</f>
        <v>0</v>
      </c>
      <c r="BJ1411" s="190">
        <f ca="1">IF($AG1411&gt;0,OFFSET(DATA!$F$6,BJ$10+27*(7-$AE$8),$AF1411,1,1)/OFFSET(DATA!$F$6,BJ$10,$AF1411,1,1),0)</f>
        <v>0</v>
      </c>
      <c r="BK1411" s="190">
        <f ca="1">IF($AG1411&gt;0,OFFSET(DATA!$F$6,BK$10+27*(7-$AE$8),$AF1411,1,1)/OFFSET(DATA!$F$6,BK$10,$AF1411,1,1),0)</f>
        <v>0</v>
      </c>
      <c r="BL1411" s="190">
        <f ca="1">IF($AG1411&gt;0,OFFSET(DATA!$F$6,BL$10+27*(7-$AE$8),$AF1411,1,1)/OFFSET(DATA!$F$6,BL$10,$AF1411,1,1),0)</f>
        <v>0</v>
      </c>
      <c r="BM1411" s="190">
        <f ca="1">IF($AG1411&gt;0,OFFSET(DATA!$F$6,BM$10+27*(7-$AE$8),$AF1411,1,1)/OFFSET(DATA!$F$6,BM$10,$AF1411,1,1),0)</f>
        <v>0</v>
      </c>
      <c r="BN1411" s="190">
        <f ca="1">IF($AG1411&gt;0,OFFSET(DATA!$F$6,BN$10+27*(7-$AE$8),$AF1411,1,1)/OFFSET(DATA!$F$6,BN$10,$AF1411,1,1),0)</f>
        <v>0</v>
      </c>
      <c r="BO1411" s="190">
        <f ca="1">IF($AG1411&gt;0,OFFSET(DATA!$F$6,BO$10+27*(7-$AE$8),$AF1411,1,1)/OFFSET(DATA!$F$6,BO$10,$AF1411,1,1),0)</f>
        <v>0</v>
      </c>
      <c r="BP1411" s="190">
        <f ca="1">IF($AG1411&gt;0,OFFSET(DATA!$F$6,BP$10+27*(7-$AE$8),$AF1411,1,1)/OFFSET(DATA!$F$6,BP$10,$AF1411,1,1),0)</f>
        <v>0</v>
      </c>
      <c r="BQ1411" s="190">
        <f ca="1">IF($AG1411&gt;0,OFFSET(DATA!$F$6,BQ$10+27*(7-$AE$8),$AF1411,1,1)/OFFSET(DATA!$F$6,BQ$10,$AF1411,1,1),0)</f>
        <v>0</v>
      </c>
      <c r="BR1411" s="190">
        <f ca="1">IF($AG1411&gt;0,OFFSET(DATA!$F$6,BR$10+27*(7-$AE$8),$AF1411,1,1)/OFFSET(DATA!$F$6,BR$10,$AF1411,1,1),0)</f>
        <v>0</v>
      </c>
      <c r="BS1411" s="190">
        <f ca="1">IF($AG1411&gt;0,OFFSET(DATA!$F$6,BS$10+27*(7-$AE$8),$AF1411,1,1)/OFFSET(DATA!$F$6,BS$10,$AF1411,1,1),0)</f>
        <v>0</v>
      </c>
      <c r="BT1411" s="190">
        <f ca="1">IF($AG1411&gt;0,OFFSET(DATA!$F$6,BT$10+27*(7-$AE$8),$AF1411,1,1)/OFFSET(DATA!$F$6,BT$10,$AF1411,1,1),0)</f>
        <v>0</v>
      </c>
      <c r="BU1411" s="190">
        <f ca="1">IF($AG1411&gt;0,OFFSET(DATA!$F$6,BU$10+27*(7-$AE$8),$AF1411,1,1)/OFFSET(DATA!$F$6,BU$10,$AF1411,1,1),0)</f>
        <v>0</v>
      </c>
      <c r="BV1411" s="190">
        <f ca="1">IF($AG1411&gt;0,OFFSET(DATA!$F$6,BV$10+27*(7-$AE$8),$AF1411,1,1)/OFFSET(DATA!$F$6,BV$10,$AF1411,1,1),0)</f>
        <v>0</v>
      </c>
      <c r="BW1411" s="190">
        <f ca="1">IF($AG1411&gt;0,OFFSET(DATA!$F$6,BW$10+27*(7-$AE$8),$AF1411,1,1)/OFFSET(DATA!$F$6,BW$10,$AF1411,1,1),0)</f>
        <v>0</v>
      </c>
      <c r="BX1411" s="190">
        <f ca="1">IF($AG1411&gt;0,OFFSET(DATA!$F$6,BX$10+27*(7-$AE$8),$AF1411,1,1)/OFFSET(DATA!$F$6,BX$10,$AF1411,1,1),0)</f>
        <v>0</v>
      </c>
    </row>
    <row r="1412" spans="32:76" x14ac:dyDescent="0.2">
      <c r="AF1412" s="166">
        <v>1401</v>
      </c>
      <c r="AG1412" s="96">
        <f ca="1">OFFSET(DATA!$F$6,$AF$10,$AF1412,1,1)</f>
        <v>0</v>
      </c>
      <c r="AH1412" s="190">
        <f ca="1">IF($AG1412&gt;0,OFFSET(DATA!$F$6,$AF$10+27*AH$10,$AF1412,1,1)/$AG1412,0)</f>
        <v>0</v>
      </c>
      <c r="AI1412" s="190">
        <f ca="1">IF($AG1412&gt;0,OFFSET(DATA!$F$6,$AF$10+27*AI$10,$AF1412,1,1)/$AG1412,0)</f>
        <v>0</v>
      </c>
      <c r="AJ1412" s="190">
        <f ca="1">IF($AG1412&gt;0,OFFSET(DATA!$F$6,$AF$10+27*AJ$10,$AF1412,1,1)/$AG1412,0)</f>
        <v>0</v>
      </c>
      <c r="AK1412" s="190">
        <f ca="1">IF($AG1412&gt;0,OFFSET(DATA!$F$6,$AF$10+27*AK$10,$AF1412,1,1)/$AG1412,0)</f>
        <v>0</v>
      </c>
      <c r="AL1412" s="190">
        <f ca="1">IF($AG1412&gt;0,OFFSET(DATA!$F$6,$AF$10+27*AL$10,$AF1412,1,1)/$AG1412,0)</f>
        <v>0</v>
      </c>
      <c r="AM1412" s="190">
        <f ca="1">IF($AG1412&gt;0,OFFSET(DATA!$F$6,$AF$10+27*AM$10,$AF1412,1,1)/$AG1412,0)</f>
        <v>0</v>
      </c>
      <c r="AN1412" s="166">
        <f ca="1">OFFSET(DATA!$F$6,$AF$10+27*AN$10,$AF1412,1,1)</f>
        <v>0</v>
      </c>
      <c r="AO1412" s="166">
        <f t="shared" ca="1" si="43"/>
        <v>0</v>
      </c>
      <c r="AQ1412" s="96">
        <f ca="1">OFFSET(DATA!$F$6,25,$AF1412,1,1)</f>
        <v>0</v>
      </c>
      <c r="AR1412" s="190">
        <f ca="1">IF($AQ1412&gt;0,OFFSET(DATA!$F$6,25+27*AR$10,$AF1412,1,1)/$AQ1412,0)</f>
        <v>0</v>
      </c>
      <c r="AS1412" s="190">
        <f ca="1">IF($AQ1412&gt;0,OFFSET(DATA!$F$6,25+27*AS$10,$AF1412,1,1)/$AQ1412,0)</f>
        <v>0</v>
      </c>
      <c r="AT1412" s="190">
        <f ca="1">IF($AQ1412&gt;0,OFFSET(DATA!$F$6,25+27*AT$10,$AF1412,1,1)/$AQ1412,0)</f>
        <v>0</v>
      </c>
      <c r="AU1412" s="190">
        <f ca="1">IF($AQ1412&gt;0,OFFSET(DATA!$F$6,25+27*AU$10,$AF1412,1,1)/$AQ1412,0)</f>
        <v>0</v>
      </c>
      <c r="AV1412" s="190">
        <f ca="1">IF($AQ1412&gt;0,OFFSET(DATA!$F$6,25+27*AV$10,$AF1412,1,1)/$AQ1412,0)</f>
        <v>0</v>
      </c>
      <c r="AW1412" s="190">
        <f ca="1">IF($AQ1412&gt;0,OFFSET(DATA!$F$6,25+27*AW$10,$AF1412,1,1)/$AQ1412,0)</f>
        <v>0</v>
      </c>
      <c r="AZ1412" s="166">
        <f t="shared" ca="1" si="44"/>
        <v>1</v>
      </c>
      <c r="BA1412" s="190">
        <f ca="1">IF($AG1412&gt;0,OFFSET(DATA!$F$6,BA$10+27*(7-$AE$8),$AF1412,1,1)/OFFSET(DATA!$F$6,BA$10,$AF1412,1,1),0)</f>
        <v>0</v>
      </c>
      <c r="BB1412" s="190">
        <f ca="1">IF($AG1412&gt;0,OFFSET(DATA!$F$6,BB$10+27*(7-$AE$8),$AF1412,1,1)/OFFSET(DATA!$F$6,BB$10,$AF1412,1,1),0)</f>
        <v>0</v>
      </c>
      <c r="BC1412" s="190">
        <f ca="1">IF($AG1412&gt;0,OFFSET(DATA!$F$6,BC$10+27*(7-$AE$8),$AF1412,1,1)/OFFSET(DATA!$F$6,BC$10,$AF1412,1,1),0)</f>
        <v>0</v>
      </c>
      <c r="BD1412" s="190">
        <f ca="1">IF($AG1412&gt;0,OFFSET(DATA!$F$6,BD$10+27*(7-$AE$8),$AF1412,1,1)/OFFSET(DATA!$F$6,BD$10,$AF1412,1,1),0)</f>
        <v>0</v>
      </c>
      <c r="BE1412" s="190">
        <f ca="1">IF($AG1412&gt;0,OFFSET(DATA!$F$6,BE$10+27*(7-$AE$8),$AF1412,1,1)/OFFSET(DATA!$F$6,BE$10,$AF1412,1,1),0)</f>
        <v>0</v>
      </c>
      <c r="BF1412" s="190">
        <f ca="1">IF($AG1412&gt;0,OFFSET(DATA!$F$6,BF$10+27*(7-$AE$8),$AF1412,1,1)/OFFSET(DATA!$F$6,BF$10,$AF1412,1,1),0)</f>
        <v>0</v>
      </c>
      <c r="BG1412" s="190">
        <f ca="1">IF($AG1412&gt;0,OFFSET(DATA!$F$6,BG$10+27*(7-$AE$8),$AF1412,1,1)/OFFSET(DATA!$F$6,BG$10,$AF1412,1,1),0)</f>
        <v>0</v>
      </c>
      <c r="BH1412" s="190">
        <f ca="1">IF($AG1412&gt;0,OFFSET(DATA!$F$6,BH$10+27*(7-$AE$8),$AF1412,1,1)/OFFSET(DATA!$F$6,BH$10,$AF1412,1,1),0)</f>
        <v>0</v>
      </c>
      <c r="BI1412" s="190">
        <f ca="1">IF($AG1412&gt;0,OFFSET(DATA!$F$6,BI$10+27*(7-$AE$8),$AF1412,1,1)/OFFSET(DATA!$F$6,BI$10,$AF1412,1,1),0)</f>
        <v>0</v>
      </c>
      <c r="BJ1412" s="190">
        <f ca="1">IF($AG1412&gt;0,OFFSET(DATA!$F$6,BJ$10+27*(7-$AE$8),$AF1412,1,1)/OFFSET(DATA!$F$6,BJ$10,$AF1412,1,1),0)</f>
        <v>0</v>
      </c>
      <c r="BK1412" s="190">
        <f ca="1">IF($AG1412&gt;0,OFFSET(DATA!$F$6,BK$10+27*(7-$AE$8),$AF1412,1,1)/OFFSET(DATA!$F$6,BK$10,$AF1412,1,1),0)</f>
        <v>0</v>
      </c>
      <c r="BL1412" s="190">
        <f ca="1">IF($AG1412&gt;0,OFFSET(DATA!$F$6,BL$10+27*(7-$AE$8),$AF1412,1,1)/OFFSET(DATA!$F$6,BL$10,$AF1412,1,1),0)</f>
        <v>0</v>
      </c>
      <c r="BM1412" s="190">
        <f ca="1">IF($AG1412&gt;0,OFFSET(DATA!$F$6,BM$10+27*(7-$AE$8),$AF1412,1,1)/OFFSET(DATA!$F$6,BM$10,$AF1412,1,1),0)</f>
        <v>0</v>
      </c>
      <c r="BN1412" s="190">
        <f ca="1">IF($AG1412&gt;0,OFFSET(DATA!$F$6,BN$10+27*(7-$AE$8),$AF1412,1,1)/OFFSET(DATA!$F$6,BN$10,$AF1412,1,1),0)</f>
        <v>0</v>
      </c>
      <c r="BO1412" s="190">
        <f ca="1">IF($AG1412&gt;0,OFFSET(DATA!$F$6,BO$10+27*(7-$AE$8),$AF1412,1,1)/OFFSET(DATA!$F$6,BO$10,$AF1412,1,1),0)</f>
        <v>0</v>
      </c>
      <c r="BP1412" s="190">
        <f ca="1">IF($AG1412&gt;0,OFFSET(DATA!$F$6,BP$10+27*(7-$AE$8),$AF1412,1,1)/OFFSET(DATA!$F$6,BP$10,$AF1412,1,1),0)</f>
        <v>0</v>
      </c>
      <c r="BQ1412" s="190">
        <f ca="1">IF($AG1412&gt;0,OFFSET(DATA!$F$6,BQ$10+27*(7-$AE$8),$AF1412,1,1)/OFFSET(DATA!$F$6,BQ$10,$AF1412,1,1),0)</f>
        <v>0</v>
      </c>
      <c r="BR1412" s="190">
        <f ca="1">IF($AG1412&gt;0,OFFSET(DATA!$F$6,BR$10+27*(7-$AE$8),$AF1412,1,1)/OFFSET(DATA!$F$6,BR$10,$AF1412,1,1),0)</f>
        <v>0</v>
      </c>
      <c r="BS1412" s="190">
        <f ca="1">IF($AG1412&gt;0,OFFSET(DATA!$F$6,BS$10+27*(7-$AE$8),$AF1412,1,1)/OFFSET(DATA!$F$6,BS$10,$AF1412,1,1),0)</f>
        <v>0</v>
      </c>
      <c r="BT1412" s="190">
        <f ca="1">IF($AG1412&gt;0,OFFSET(DATA!$F$6,BT$10+27*(7-$AE$8),$AF1412,1,1)/OFFSET(DATA!$F$6,BT$10,$AF1412,1,1),0)</f>
        <v>0</v>
      </c>
      <c r="BU1412" s="190">
        <f ca="1">IF($AG1412&gt;0,OFFSET(DATA!$F$6,BU$10+27*(7-$AE$8),$AF1412,1,1)/OFFSET(DATA!$F$6,BU$10,$AF1412,1,1),0)</f>
        <v>0</v>
      </c>
      <c r="BV1412" s="190">
        <f ca="1">IF($AG1412&gt;0,OFFSET(DATA!$F$6,BV$10+27*(7-$AE$8),$AF1412,1,1)/OFFSET(DATA!$F$6,BV$10,$AF1412,1,1),0)</f>
        <v>0</v>
      </c>
      <c r="BW1412" s="190">
        <f ca="1">IF($AG1412&gt;0,OFFSET(DATA!$F$6,BW$10+27*(7-$AE$8),$AF1412,1,1)/OFFSET(DATA!$F$6,BW$10,$AF1412,1,1),0)</f>
        <v>0</v>
      </c>
      <c r="BX1412" s="190">
        <f ca="1">IF($AG1412&gt;0,OFFSET(DATA!$F$6,BX$10+27*(7-$AE$8),$AF1412,1,1)/OFFSET(DATA!$F$6,BX$10,$AF1412,1,1),0)</f>
        <v>0</v>
      </c>
    </row>
    <row r="1413" spans="32:76" x14ac:dyDescent="0.2">
      <c r="AF1413" s="166">
        <v>1402</v>
      </c>
      <c r="AG1413" s="96">
        <f ca="1">OFFSET(DATA!$F$6,$AF$10,$AF1413,1,1)</f>
        <v>0</v>
      </c>
      <c r="AH1413" s="190">
        <f ca="1">IF($AG1413&gt;0,OFFSET(DATA!$F$6,$AF$10+27*AH$10,$AF1413,1,1)/$AG1413,0)</f>
        <v>0</v>
      </c>
      <c r="AI1413" s="190">
        <f ca="1">IF($AG1413&gt;0,OFFSET(DATA!$F$6,$AF$10+27*AI$10,$AF1413,1,1)/$AG1413,0)</f>
        <v>0</v>
      </c>
      <c r="AJ1413" s="190">
        <f ca="1">IF($AG1413&gt;0,OFFSET(DATA!$F$6,$AF$10+27*AJ$10,$AF1413,1,1)/$AG1413,0)</f>
        <v>0</v>
      </c>
      <c r="AK1413" s="190">
        <f ca="1">IF($AG1413&gt;0,OFFSET(DATA!$F$6,$AF$10+27*AK$10,$AF1413,1,1)/$AG1413,0)</f>
        <v>0</v>
      </c>
      <c r="AL1413" s="190">
        <f ca="1">IF($AG1413&gt;0,OFFSET(DATA!$F$6,$AF$10+27*AL$10,$AF1413,1,1)/$AG1413,0)</f>
        <v>0</v>
      </c>
      <c r="AM1413" s="190">
        <f ca="1">IF($AG1413&gt;0,OFFSET(DATA!$F$6,$AF$10+27*AM$10,$AF1413,1,1)/$AG1413,0)</f>
        <v>0</v>
      </c>
      <c r="AN1413" s="166">
        <f ca="1">OFFSET(DATA!$F$6,$AF$10+27*AN$10,$AF1413,1,1)</f>
        <v>0</v>
      </c>
      <c r="AO1413" s="166">
        <f t="shared" ca="1" si="43"/>
        <v>0</v>
      </c>
      <c r="AQ1413" s="96">
        <f ca="1">OFFSET(DATA!$F$6,25,$AF1413,1,1)</f>
        <v>0</v>
      </c>
      <c r="AR1413" s="190">
        <f ca="1">IF($AQ1413&gt;0,OFFSET(DATA!$F$6,25+27*AR$10,$AF1413,1,1)/$AQ1413,0)</f>
        <v>0</v>
      </c>
      <c r="AS1413" s="190">
        <f ca="1">IF($AQ1413&gt;0,OFFSET(DATA!$F$6,25+27*AS$10,$AF1413,1,1)/$AQ1413,0)</f>
        <v>0</v>
      </c>
      <c r="AT1413" s="190">
        <f ca="1">IF($AQ1413&gt;0,OFFSET(DATA!$F$6,25+27*AT$10,$AF1413,1,1)/$AQ1413,0)</f>
        <v>0</v>
      </c>
      <c r="AU1413" s="190">
        <f ca="1">IF($AQ1413&gt;0,OFFSET(DATA!$F$6,25+27*AU$10,$AF1413,1,1)/$AQ1413,0)</f>
        <v>0</v>
      </c>
      <c r="AV1413" s="190">
        <f ca="1">IF($AQ1413&gt;0,OFFSET(DATA!$F$6,25+27*AV$10,$AF1413,1,1)/$AQ1413,0)</f>
        <v>0</v>
      </c>
      <c r="AW1413" s="190">
        <f ca="1">IF($AQ1413&gt;0,OFFSET(DATA!$F$6,25+27*AW$10,$AF1413,1,1)/$AQ1413,0)</f>
        <v>0</v>
      </c>
      <c r="AZ1413" s="166">
        <f t="shared" ca="1" si="44"/>
        <v>1</v>
      </c>
      <c r="BA1413" s="190">
        <f ca="1">IF($AG1413&gt;0,OFFSET(DATA!$F$6,BA$10+27*(7-$AE$8),$AF1413,1,1)/OFFSET(DATA!$F$6,BA$10,$AF1413,1,1),0)</f>
        <v>0</v>
      </c>
      <c r="BB1413" s="190">
        <f ca="1">IF($AG1413&gt;0,OFFSET(DATA!$F$6,BB$10+27*(7-$AE$8),$AF1413,1,1)/OFFSET(DATA!$F$6,BB$10,$AF1413,1,1),0)</f>
        <v>0</v>
      </c>
      <c r="BC1413" s="190">
        <f ca="1">IF($AG1413&gt;0,OFFSET(DATA!$F$6,BC$10+27*(7-$AE$8),$AF1413,1,1)/OFFSET(DATA!$F$6,BC$10,$AF1413,1,1),0)</f>
        <v>0</v>
      </c>
      <c r="BD1413" s="190">
        <f ca="1">IF($AG1413&gt;0,OFFSET(DATA!$F$6,BD$10+27*(7-$AE$8),$AF1413,1,1)/OFFSET(DATA!$F$6,BD$10,$AF1413,1,1),0)</f>
        <v>0</v>
      </c>
      <c r="BE1413" s="190">
        <f ca="1">IF($AG1413&gt;0,OFFSET(DATA!$F$6,BE$10+27*(7-$AE$8),$AF1413,1,1)/OFFSET(DATA!$F$6,BE$10,$AF1413,1,1),0)</f>
        <v>0</v>
      </c>
      <c r="BF1413" s="190">
        <f ca="1">IF($AG1413&gt;0,OFFSET(DATA!$F$6,BF$10+27*(7-$AE$8),$AF1413,1,1)/OFFSET(DATA!$F$6,BF$10,$AF1413,1,1),0)</f>
        <v>0</v>
      </c>
      <c r="BG1413" s="190">
        <f ca="1">IF($AG1413&gt;0,OFFSET(DATA!$F$6,BG$10+27*(7-$AE$8),$AF1413,1,1)/OFFSET(DATA!$F$6,BG$10,$AF1413,1,1),0)</f>
        <v>0</v>
      </c>
      <c r="BH1413" s="190">
        <f ca="1">IF($AG1413&gt;0,OFFSET(DATA!$F$6,BH$10+27*(7-$AE$8),$AF1413,1,1)/OFFSET(DATA!$F$6,BH$10,$AF1413,1,1),0)</f>
        <v>0</v>
      </c>
      <c r="BI1413" s="190">
        <f ca="1">IF($AG1413&gt;0,OFFSET(DATA!$F$6,BI$10+27*(7-$AE$8),$AF1413,1,1)/OFFSET(DATA!$F$6,BI$10,$AF1413,1,1),0)</f>
        <v>0</v>
      </c>
      <c r="BJ1413" s="190">
        <f ca="1">IF($AG1413&gt;0,OFFSET(DATA!$F$6,BJ$10+27*(7-$AE$8),$AF1413,1,1)/OFFSET(DATA!$F$6,BJ$10,$AF1413,1,1),0)</f>
        <v>0</v>
      </c>
      <c r="BK1413" s="190">
        <f ca="1">IF($AG1413&gt;0,OFFSET(DATA!$F$6,BK$10+27*(7-$AE$8),$AF1413,1,1)/OFFSET(DATA!$F$6,BK$10,$AF1413,1,1),0)</f>
        <v>0</v>
      </c>
      <c r="BL1413" s="190">
        <f ca="1">IF($AG1413&gt;0,OFFSET(DATA!$F$6,BL$10+27*(7-$AE$8),$AF1413,1,1)/OFFSET(DATA!$F$6,BL$10,$AF1413,1,1),0)</f>
        <v>0</v>
      </c>
      <c r="BM1413" s="190">
        <f ca="1">IF($AG1413&gt;0,OFFSET(DATA!$F$6,BM$10+27*(7-$AE$8),$AF1413,1,1)/OFFSET(DATA!$F$6,BM$10,$AF1413,1,1),0)</f>
        <v>0</v>
      </c>
      <c r="BN1413" s="190">
        <f ca="1">IF($AG1413&gt;0,OFFSET(DATA!$F$6,BN$10+27*(7-$AE$8),$AF1413,1,1)/OFFSET(DATA!$F$6,BN$10,$AF1413,1,1),0)</f>
        <v>0</v>
      </c>
      <c r="BO1413" s="190">
        <f ca="1">IF($AG1413&gt;0,OFFSET(DATA!$F$6,BO$10+27*(7-$AE$8),$AF1413,1,1)/OFFSET(DATA!$F$6,BO$10,$AF1413,1,1),0)</f>
        <v>0</v>
      </c>
      <c r="BP1413" s="190">
        <f ca="1">IF($AG1413&gt;0,OFFSET(DATA!$F$6,BP$10+27*(7-$AE$8),$AF1413,1,1)/OFFSET(DATA!$F$6,BP$10,$AF1413,1,1),0)</f>
        <v>0</v>
      </c>
      <c r="BQ1413" s="190">
        <f ca="1">IF($AG1413&gt;0,OFFSET(DATA!$F$6,BQ$10+27*(7-$AE$8),$AF1413,1,1)/OFFSET(DATA!$F$6,BQ$10,$AF1413,1,1),0)</f>
        <v>0</v>
      </c>
      <c r="BR1413" s="190">
        <f ca="1">IF($AG1413&gt;0,OFFSET(DATA!$F$6,BR$10+27*(7-$AE$8),$AF1413,1,1)/OFFSET(DATA!$F$6,BR$10,$AF1413,1,1),0)</f>
        <v>0</v>
      </c>
      <c r="BS1413" s="190">
        <f ca="1">IF($AG1413&gt;0,OFFSET(DATA!$F$6,BS$10+27*(7-$AE$8),$AF1413,1,1)/OFFSET(DATA!$F$6,BS$10,$AF1413,1,1),0)</f>
        <v>0</v>
      </c>
      <c r="BT1413" s="190">
        <f ca="1">IF($AG1413&gt;0,OFFSET(DATA!$F$6,BT$10+27*(7-$AE$8),$AF1413,1,1)/OFFSET(DATA!$F$6,BT$10,$AF1413,1,1),0)</f>
        <v>0</v>
      </c>
      <c r="BU1413" s="190">
        <f ca="1">IF($AG1413&gt;0,OFFSET(DATA!$F$6,BU$10+27*(7-$AE$8),$AF1413,1,1)/OFFSET(DATA!$F$6,BU$10,$AF1413,1,1),0)</f>
        <v>0</v>
      </c>
      <c r="BV1413" s="190">
        <f ca="1">IF($AG1413&gt;0,OFFSET(DATA!$F$6,BV$10+27*(7-$AE$8),$AF1413,1,1)/OFFSET(DATA!$F$6,BV$10,$AF1413,1,1),0)</f>
        <v>0</v>
      </c>
      <c r="BW1413" s="190">
        <f ca="1">IF($AG1413&gt;0,OFFSET(DATA!$F$6,BW$10+27*(7-$AE$8),$AF1413,1,1)/OFFSET(DATA!$F$6,BW$10,$AF1413,1,1),0)</f>
        <v>0</v>
      </c>
      <c r="BX1413" s="190">
        <f ca="1">IF($AG1413&gt;0,OFFSET(DATA!$F$6,BX$10+27*(7-$AE$8),$AF1413,1,1)/OFFSET(DATA!$F$6,BX$10,$AF1413,1,1),0)</f>
        <v>0</v>
      </c>
    </row>
    <row r="1414" spans="32:76" x14ac:dyDescent="0.2">
      <c r="AF1414" s="166">
        <v>1403</v>
      </c>
      <c r="AG1414" s="96">
        <f ca="1">OFFSET(DATA!$F$6,$AF$10,$AF1414,1,1)</f>
        <v>0</v>
      </c>
      <c r="AH1414" s="190">
        <f ca="1">IF($AG1414&gt;0,OFFSET(DATA!$F$6,$AF$10+27*AH$10,$AF1414,1,1)/$AG1414,0)</f>
        <v>0</v>
      </c>
      <c r="AI1414" s="190">
        <f ca="1">IF($AG1414&gt;0,OFFSET(DATA!$F$6,$AF$10+27*AI$10,$AF1414,1,1)/$AG1414,0)</f>
        <v>0</v>
      </c>
      <c r="AJ1414" s="190">
        <f ca="1">IF($AG1414&gt;0,OFFSET(DATA!$F$6,$AF$10+27*AJ$10,$AF1414,1,1)/$AG1414,0)</f>
        <v>0</v>
      </c>
      <c r="AK1414" s="190">
        <f ca="1">IF($AG1414&gt;0,OFFSET(DATA!$F$6,$AF$10+27*AK$10,$AF1414,1,1)/$AG1414,0)</f>
        <v>0</v>
      </c>
      <c r="AL1414" s="190">
        <f ca="1">IF($AG1414&gt;0,OFFSET(DATA!$F$6,$AF$10+27*AL$10,$AF1414,1,1)/$AG1414,0)</f>
        <v>0</v>
      </c>
      <c r="AM1414" s="190">
        <f ca="1">IF($AG1414&gt;0,OFFSET(DATA!$F$6,$AF$10+27*AM$10,$AF1414,1,1)/$AG1414,0)</f>
        <v>0</v>
      </c>
      <c r="AN1414" s="166">
        <f ca="1">OFFSET(DATA!$F$6,$AF$10+27*AN$10,$AF1414,1,1)</f>
        <v>0</v>
      </c>
      <c r="AO1414" s="166">
        <f t="shared" ca="1" si="43"/>
        <v>0</v>
      </c>
      <c r="AQ1414" s="96">
        <f ca="1">OFFSET(DATA!$F$6,25,$AF1414,1,1)</f>
        <v>0</v>
      </c>
      <c r="AR1414" s="190">
        <f ca="1">IF($AQ1414&gt;0,OFFSET(DATA!$F$6,25+27*AR$10,$AF1414,1,1)/$AQ1414,0)</f>
        <v>0</v>
      </c>
      <c r="AS1414" s="190">
        <f ca="1">IF($AQ1414&gt;0,OFFSET(DATA!$F$6,25+27*AS$10,$AF1414,1,1)/$AQ1414,0)</f>
        <v>0</v>
      </c>
      <c r="AT1414" s="190">
        <f ca="1">IF($AQ1414&gt;0,OFFSET(DATA!$F$6,25+27*AT$10,$AF1414,1,1)/$AQ1414,0)</f>
        <v>0</v>
      </c>
      <c r="AU1414" s="190">
        <f ca="1">IF($AQ1414&gt;0,OFFSET(DATA!$F$6,25+27*AU$10,$AF1414,1,1)/$AQ1414,0)</f>
        <v>0</v>
      </c>
      <c r="AV1414" s="190">
        <f ca="1">IF($AQ1414&gt;0,OFFSET(DATA!$F$6,25+27*AV$10,$AF1414,1,1)/$AQ1414,0)</f>
        <v>0</v>
      </c>
      <c r="AW1414" s="190">
        <f ca="1">IF($AQ1414&gt;0,OFFSET(DATA!$F$6,25+27*AW$10,$AF1414,1,1)/$AQ1414,0)</f>
        <v>0</v>
      </c>
      <c r="AZ1414" s="166">
        <f t="shared" ca="1" si="44"/>
        <v>1</v>
      </c>
      <c r="BA1414" s="190">
        <f ca="1">IF($AG1414&gt;0,OFFSET(DATA!$F$6,BA$10+27*(7-$AE$8),$AF1414,1,1)/OFFSET(DATA!$F$6,BA$10,$AF1414,1,1),0)</f>
        <v>0</v>
      </c>
      <c r="BB1414" s="190">
        <f ca="1">IF($AG1414&gt;0,OFFSET(DATA!$F$6,BB$10+27*(7-$AE$8),$AF1414,1,1)/OFFSET(DATA!$F$6,BB$10,$AF1414,1,1),0)</f>
        <v>0</v>
      </c>
      <c r="BC1414" s="190">
        <f ca="1">IF($AG1414&gt;0,OFFSET(DATA!$F$6,BC$10+27*(7-$AE$8),$AF1414,1,1)/OFFSET(DATA!$F$6,BC$10,$AF1414,1,1),0)</f>
        <v>0</v>
      </c>
      <c r="BD1414" s="190">
        <f ca="1">IF($AG1414&gt;0,OFFSET(DATA!$F$6,BD$10+27*(7-$AE$8),$AF1414,1,1)/OFFSET(DATA!$F$6,BD$10,$AF1414,1,1),0)</f>
        <v>0</v>
      </c>
      <c r="BE1414" s="190">
        <f ca="1">IF($AG1414&gt;0,OFFSET(DATA!$F$6,BE$10+27*(7-$AE$8),$AF1414,1,1)/OFFSET(DATA!$F$6,BE$10,$AF1414,1,1),0)</f>
        <v>0</v>
      </c>
      <c r="BF1414" s="190">
        <f ca="1">IF($AG1414&gt;0,OFFSET(DATA!$F$6,BF$10+27*(7-$AE$8),$AF1414,1,1)/OFFSET(DATA!$F$6,BF$10,$AF1414,1,1),0)</f>
        <v>0</v>
      </c>
      <c r="BG1414" s="190">
        <f ca="1">IF($AG1414&gt;0,OFFSET(DATA!$F$6,BG$10+27*(7-$AE$8),$AF1414,1,1)/OFFSET(DATA!$F$6,BG$10,$AF1414,1,1),0)</f>
        <v>0</v>
      </c>
      <c r="BH1414" s="190">
        <f ca="1">IF($AG1414&gt;0,OFFSET(DATA!$F$6,BH$10+27*(7-$AE$8),$AF1414,1,1)/OFFSET(DATA!$F$6,BH$10,$AF1414,1,1),0)</f>
        <v>0</v>
      </c>
      <c r="BI1414" s="190">
        <f ca="1">IF($AG1414&gt;0,OFFSET(DATA!$F$6,BI$10+27*(7-$AE$8),$AF1414,1,1)/OFFSET(DATA!$F$6,BI$10,$AF1414,1,1),0)</f>
        <v>0</v>
      </c>
      <c r="BJ1414" s="190">
        <f ca="1">IF($AG1414&gt;0,OFFSET(DATA!$F$6,BJ$10+27*(7-$AE$8),$AF1414,1,1)/OFFSET(DATA!$F$6,BJ$10,$AF1414,1,1),0)</f>
        <v>0</v>
      </c>
      <c r="BK1414" s="190">
        <f ca="1">IF($AG1414&gt;0,OFFSET(DATA!$F$6,BK$10+27*(7-$AE$8),$AF1414,1,1)/OFFSET(DATA!$F$6,BK$10,$AF1414,1,1),0)</f>
        <v>0</v>
      </c>
      <c r="BL1414" s="190">
        <f ca="1">IF($AG1414&gt;0,OFFSET(DATA!$F$6,BL$10+27*(7-$AE$8),$AF1414,1,1)/OFFSET(DATA!$F$6,BL$10,$AF1414,1,1),0)</f>
        <v>0</v>
      </c>
      <c r="BM1414" s="190">
        <f ca="1">IF($AG1414&gt;0,OFFSET(DATA!$F$6,BM$10+27*(7-$AE$8),$AF1414,1,1)/OFFSET(DATA!$F$6,BM$10,$AF1414,1,1),0)</f>
        <v>0</v>
      </c>
      <c r="BN1414" s="190">
        <f ca="1">IF($AG1414&gt;0,OFFSET(DATA!$F$6,BN$10+27*(7-$AE$8),$AF1414,1,1)/OFFSET(DATA!$F$6,BN$10,$AF1414,1,1),0)</f>
        <v>0</v>
      </c>
      <c r="BO1414" s="190">
        <f ca="1">IF($AG1414&gt;0,OFFSET(DATA!$F$6,BO$10+27*(7-$AE$8),$AF1414,1,1)/OFFSET(DATA!$F$6,BO$10,$AF1414,1,1),0)</f>
        <v>0</v>
      </c>
      <c r="BP1414" s="190">
        <f ca="1">IF($AG1414&gt;0,OFFSET(DATA!$F$6,BP$10+27*(7-$AE$8),$AF1414,1,1)/OFFSET(DATA!$F$6,BP$10,$AF1414,1,1),0)</f>
        <v>0</v>
      </c>
      <c r="BQ1414" s="190">
        <f ca="1">IF($AG1414&gt;0,OFFSET(DATA!$F$6,BQ$10+27*(7-$AE$8),$AF1414,1,1)/OFFSET(DATA!$F$6,BQ$10,$AF1414,1,1),0)</f>
        <v>0</v>
      </c>
      <c r="BR1414" s="190">
        <f ca="1">IF($AG1414&gt;0,OFFSET(DATA!$F$6,BR$10+27*(7-$AE$8),$AF1414,1,1)/OFFSET(DATA!$F$6,BR$10,$AF1414,1,1),0)</f>
        <v>0</v>
      </c>
      <c r="BS1414" s="190">
        <f ca="1">IF($AG1414&gt;0,OFFSET(DATA!$F$6,BS$10+27*(7-$AE$8),$AF1414,1,1)/OFFSET(DATA!$F$6,BS$10,$AF1414,1,1),0)</f>
        <v>0</v>
      </c>
      <c r="BT1414" s="190">
        <f ca="1">IF($AG1414&gt;0,OFFSET(DATA!$F$6,BT$10+27*(7-$AE$8),$AF1414,1,1)/OFFSET(DATA!$F$6,BT$10,$AF1414,1,1),0)</f>
        <v>0</v>
      </c>
      <c r="BU1414" s="190">
        <f ca="1">IF($AG1414&gt;0,OFFSET(DATA!$F$6,BU$10+27*(7-$AE$8),$AF1414,1,1)/OFFSET(DATA!$F$6,BU$10,$AF1414,1,1),0)</f>
        <v>0</v>
      </c>
      <c r="BV1414" s="190">
        <f ca="1">IF($AG1414&gt;0,OFFSET(DATA!$F$6,BV$10+27*(7-$AE$8),$AF1414,1,1)/OFFSET(DATA!$F$6,BV$10,$AF1414,1,1),0)</f>
        <v>0</v>
      </c>
      <c r="BW1414" s="190">
        <f ca="1">IF($AG1414&gt;0,OFFSET(DATA!$F$6,BW$10+27*(7-$AE$8),$AF1414,1,1)/OFFSET(DATA!$F$6,BW$10,$AF1414,1,1),0)</f>
        <v>0</v>
      </c>
      <c r="BX1414" s="190">
        <f ca="1">IF($AG1414&gt;0,OFFSET(DATA!$F$6,BX$10+27*(7-$AE$8),$AF1414,1,1)/OFFSET(DATA!$F$6,BX$10,$AF1414,1,1),0)</f>
        <v>0</v>
      </c>
    </row>
    <row r="1415" spans="32:76" x14ac:dyDescent="0.2">
      <c r="AF1415" s="166">
        <v>1404</v>
      </c>
      <c r="AG1415" s="96">
        <f ca="1">OFFSET(DATA!$F$6,$AF$10,$AF1415,1,1)</f>
        <v>0</v>
      </c>
      <c r="AH1415" s="190">
        <f ca="1">IF($AG1415&gt;0,OFFSET(DATA!$F$6,$AF$10+27*AH$10,$AF1415,1,1)/$AG1415,0)</f>
        <v>0</v>
      </c>
      <c r="AI1415" s="190">
        <f ca="1">IF($AG1415&gt;0,OFFSET(DATA!$F$6,$AF$10+27*AI$10,$AF1415,1,1)/$AG1415,0)</f>
        <v>0</v>
      </c>
      <c r="AJ1415" s="190">
        <f ca="1">IF($AG1415&gt;0,OFFSET(DATA!$F$6,$AF$10+27*AJ$10,$AF1415,1,1)/$AG1415,0)</f>
        <v>0</v>
      </c>
      <c r="AK1415" s="190">
        <f ca="1">IF($AG1415&gt;0,OFFSET(DATA!$F$6,$AF$10+27*AK$10,$AF1415,1,1)/$AG1415,0)</f>
        <v>0</v>
      </c>
      <c r="AL1415" s="190">
        <f ca="1">IF($AG1415&gt;0,OFFSET(DATA!$F$6,$AF$10+27*AL$10,$AF1415,1,1)/$AG1415,0)</f>
        <v>0</v>
      </c>
      <c r="AM1415" s="190">
        <f ca="1">IF($AG1415&gt;0,OFFSET(DATA!$F$6,$AF$10+27*AM$10,$AF1415,1,1)/$AG1415,0)</f>
        <v>0</v>
      </c>
      <c r="AN1415" s="166">
        <f ca="1">OFFSET(DATA!$F$6,$AF$10+27*AN$10,$AF1415,1,1)</f>
        <v>0</v>
      </c>
      <c r="AO1415" s="166">
        <f t="shared" ca="1" si="43"/>
        <v>0</v>
      </c>
      <c r="AQ1415" s="96">
        <f ca="1">OFFSET(DATA!$F$6,25,$AF1415,1,1)</f>
        <v>0</v>
      </c>
      <c r="AR1415" s="190">
        <f ca="1">IF($AQ1415&gt;0,OFFSET(DATA!$F$6,25+27*AR$10,$AF1415,1,1)/$AQ1415,0)</f>
        <v>0</v>
      </c>
      <c r="AS1415" s="190">
        <f ca="1">IF($AQ1415&gt;0,OFFSET(DATA!$F$6,25+27*AS$10,$AF1415,1,1)/$AQ1415,0)</f>
        <v>0</v>
      </c>
      <c r="AT1415" s="190">
        <f ca="1">IF($AQ1415&gt;0,OFFSET(DATA!$F$6,25+27*AT$10,$AF1415,1,1)/$AQ1415,0)</f>
        <v>0</v>
      </c>
      <c r="AU1415" s="190">
        <f ca="1">IF($AQ1415&gt;0,OFFSET(DATA!$F$6,25+27*AU$10,$AF1415,1,1)/$AQ1415,0)</f>
        <v>0</v>
      </c>
      <c r="AV1415" s="190">
        <f ca="1">IF($AQ1415&gt;0,OFFSET(DATA!$F$6,25+27*AV$10,$AF1415,1,1)/$AQ1415,0)</f>
        <v>0</v>
      </c>
      <c r="AW1415" s="190">
        <f ca="1">IF($AQ1415&gt;0,OFFSET(DATA!$F$6,25+27*AW$10,$AF1415,1,1)/$AQ1415,0)</f>
        <v>0</v>
      </c>
      <c r="AZ1415" s="166">
        <f t="shared" ca="1" si="44"/>
        <v>1</v>
      </c>
      <c r="BA1415" s="190">
        <f ca="1">IF($AG1415&gt;0,OFFSET(DATA!$F$6,BA$10+27*(7-$AE$8),$AF1415,1,1)/OFFSET(DATA!$F$6,BA$10,$AF1415,1,1),0)</f>
        <v>0</v>
      </c>
      <c r="BB1415" s="190">
        <f ca="1">IF($AG1415&gt;0,OFFSET(DATA!$F$6,BB$10+27*(7-$AE$8),$AF1415,1,1)/OFFSET(DATA!$F$6,BB$10,$AF1415,1,1),0)</f>
        <v>0</v>
      </c>
      <c r="BC1415" s="190">
        <f ca="1">IF($AG1415&gt;0,OFFSET(DATA!$F$6,BC$10+27*(7-$AE$8),$AF1415,1,1)/OFFSET(DATA!$F$6,BC$10,$AF1415,1,1),0)</f>
        <v>0</v>
      </c>
      <c r="BD1415" s="190">
        <f ca="1">IF($AG1415&gt;0,OFFSET(DATA!$F$6,BD$10+27*(7-$AE$8),$AF1415,1,1)/OFFSET(DATA!$F$6,BD$10,$AF1415,1,1),0)</f>
        <v>0</v>
      </c>
      <c r="BE1415" s="190">
        <f ca="1">IF($AG1415&gt;0,OFFSET(DATA!$F$6,BE$10+27*(7-$AE$8),$AF1415,1,1)/OFFSET(DATA!$F$6,BE$10,$AF1415,1,1),0)</f>
        <v>0</v>
      </c>
      <c r="BF1415" s="190">
        <f ca="1">IF($AG1415&gt;0,OFFSET(DATA!$F$6,BF$10+27*(7-$AE$8),$AF1415,1,1)/OFFSET(DATA!$F$6,BF$10,$AF1415,1,1),0)</f>
        <v>0</v>
      </c>
      <c r="BG1415" s="190">
        <f ca="1">IF($AG1415&gt;0,OFFSET(DATA!$F$6,BG$10+27*(7-$AE$8),$AF1415,1,1)/OFFSET(DATA!$F$6,BG$10,$AF1415,1,1),0)</f>
        <v>0</v>
      </c>
      <c r="BH1415" s="190">
        <f ca="1">IF($AG1415&gt;0,OFFSET(DATA!$F$6,BH$10+27*(7-$AE$8),$AF1415,1,1)/OFFSET(DATA!$F$6,BH$10,$AF1415,1,1),0)</f>
        <v>0</v>
      </c>
      <c r="BI1415" s="190">
        <f ca="1">IF($AG1415&gt;0,OFFSET(DATA!$F$6,BI$10+27*(7-$AE$8),$AF1415,1,1)/OFFSET(DATA!$F$6,BI$10,$AF1415,1,1),0)</f>
        <v>0</v>
      </c>
      <c r="BJ1415" s="190">
        <f ca="1">IF($AG1415&gt;0,OFFSET(DATA!$F$6,BJ$10+27*(7-$AE$8),$AF1415,1,1)/OFFSET(DATA!$F$6,BJ$10,$AF1415,1,1),0)</f>
        <v>0</v>
      </c>
      <c r="BK1415" s="190">
        <f ca="1">IF($AG1415&gt;0,OFFSET(DATA!$F$6,BK$10+27*(7-$AE$8),$AF1415,1,1)/OFFSET(DATA!$F$6,BK$10,$AF1415,1,1),0)</f>
        <v>0</v>
      </c>
      <c r="BL1415" s="190">
        <f ca="1">IF($AG1415&gt;0,OFFSET(DATA!$F$6,BL$10+27*(7-$AE$8),$AF1415,1,1)/OFFSET(DATA!$F$6,BL$10,$AF1415,1,1),0)</f>
        <v>0</v>
      </c>
      <c r="BM1415" s="190">
        <f ca="1">IF($AG1415&gt;0,OFFSET(DATA!$F$6,BM$10+27*(7-$AE$8),$AF1415,1,1)/OFFSET(DATA!$F$6,BM$10,$AF1415,1,1),0)</f>
        <v>0</v>
      </c>
      <c r="BN1415" s="190">
        <f ca="1">IF($AG1415&gt;0,OFFSET(DATA!$F$6,BN$10+27*(7-$AE$8),$AF1415,1,1)/OFFSET(DATA!$F$6,BN$10,$AF1415,1,1),0)</f>
        <v>0</v>
      </c>
      <c r="BO1415" s="190">
        <f ca="1">IF($AG1415&gt;0,OFFSET(DATA!$F$6,BO$10+27*(7-$AE$8),$AF1415,1,1)/OFFSET(DATA!$F$6,BO$10,$AF1415,1,1),0)</f>
        <v>0</v>
      </c>
      <c r="BP1415" s="190">
        <f ca="1">IF($AG1415&gt;0,OFFSET(DATA!$F$6,BP$10+27*(7-$AE$8),$AF1415,1,1)/OFFSET(DATA!$F$6,BP$10,$AF1415,1,1),0)</f>
        <v>0</v>
      </c>
      <c r="BQ1415" s="190">
        <f ca="1">IF($AG1415&gt;0,OFFSET(DATA!$F$6,BQ$10+27*(7-$AE$8),$AF1415,1,1)/OFFSET(DATA!$F$6,BQ$10,$AF1415,1,1),0)</f>
        <v>0</v>
      </c>
      <c r="BR1415" s="190">
        <f ca="1">IF($AG1415&gt;0,OFFSET(DATA!$F$6,BR$10+27*(7-$AE$8),$AF1415,1,1)/OFFSET(DATA!$F$6,BR$10,$AF1415,1,1),0)</f>
        <v>0</v>
      </c>
      <c r="BS1415" s="190">
        <f ca="1">IF($AG1415&gt;0,OFFSET(DATA!$F$6,BS$10+27*(7-$AE$8),$AF1415,1,1)/OFFSET(DATA!$F$6,BS$10,$AF1415,1,1),0)</f>
        <v>0</v>
      </c>
      <c r="BT1415" s="190">
        <f ca="1">IF($AG1415&gt;0,OFFSET(DATA!$F$6,BT$10+27*(7-$AE$8),$AF1415,1,1)/OFFSET(DATA!$F$6,BT$10,$AF1415,1,1),0)</f>
        <v>0</v>
      </c>
      <c r="BU1415" s="190">
        <f ca="1">IF($AG1415&gt;0,OFFSET(DATA!$F$6,BU$10+27*(7-$AE$8),$AF1415,1,1)/OFFSET(DATA!$F$6,BU$10,$AF1415,1,1),0)</f>
        <v>0</v>
      </c>
      <c r="BV1415" s="190">
        <f ca="1">IF($AG1415&gt;0,OFFSET(DATA!$F$6,BV$10+27*(7-$AE$8),$AF1415,1,1)/OFFSET(DATA!$F$6,BV$10,$AF1415,1,1),0)</f>
        <v>0</v>
      </c>
      <c r="BW1415" s="190">
        <f ca="1">IF($AG1415&gt;0,OFFSET(DATA!$F$6,BW$10+27*(7-$AE$8),$AF1415,1,1)/OFFSET(DATA!$F$6,BW$10,$AF1415,1,1),0)</f>
        <v>0</v>
      </c>
      <c r="BX1415" s="190">
        <f ca="1">IF($AG1415&gt;0,OFFSET(DATA!$F$6,BX$10+27*(7-$AE$8),$AF1415,1,1)/OFFSET(DATA!$F$6,BX$10,$AF1415,1,1),0)</f>
        <v>0</v>
      </c>
    </row>
    <row r="1416" spans="32:76" x14ac:dyDescent="0.2">
      <c r="AF1416" s="166">
        <v>1405</v>
      </c>
      <c r="AG1416" s="96">
        <f ca="1">OFFSET(DATA!$F$6,$AF$10,$AF1416,1,1)</f>
        <v>0</v>
      </c>
      <c r="AH1416" s="190">
        <f ca="1">IF($AG1416&gt;0,OFFSET(DATA!$F$6,$AF$10+27*AH$10,$AF1416,1,1)/$AG1416,0)</f>
        <v>0</v>
      </c>
      <c r="AI1416" s="190">
        <f ca="1">IF($AG1416&gt;0,OFFSET(DATA!$F$6,$AF$10+27*AI$10,$AF1416,1,1)/$AG1416,0)</f>
        <v>0</v>
      </c>
      <c r="AJ1416" s="190">
        <f ca="1">IF($AG1416&gt;0,OFFSET(DATA!$F$6,$AF$10+27*AJ$10,$AF1416,1,1)/$AG1416,0)</f>
        <v>0</v>
      </c>
      <c r="AK1416" s="190">
        <f ca="1">IF($AG1416&gt;0,OFFSET(DATA!$F$6,$AF$10+27*AK$10,$AF1416,1,1)/$AG1416,0)</f>
        <v>0</v>
      </c>
      <c r="AL1416" s="190">
        <f ca="1">IF($AG1416&gt;0,OFFSET(DATA!$F$6,$AF$10+27*AL$10,$AF1416,1,1)/$AG1416,0)</f>
        <v>0</v>
      </c>
      <c r="AM1416" s="190">
        <f ca="1">IF($AG1416&gt;0,OFFSET(DATA!$F$6,$AF$10+27*AM$10,$AF1416,1,1)/$AG1416,0)</f>
        <v>0</v>
      </c>
      <c r="AN1416" s="166">
        <f ca="1">OFFSET(DATA!$F$6,$AF$10+27*AN$10,$AF1416,1,1)</f>
        <v>0</v>
      </c>
      <c r="AO1416" s="166">
        <f t="shared" ca="1" si="43"/>
        <v>0</v>
      </c>
      <c r="AQ1416" s="96">
        <f ca="1">OFFSET(DATA!$F$6,25,$AF1416,1,1)</f>
        <v>0</v>
      </c>
      <c r="AR1416" s="190">
        <f ca="1">IF($AQ1416&gt;0,OFFSET(DATA!$F$6,25+27*AR$10,$AF1416,1,1)/$AQ1416,0)</f>
        <v>0</v>
      </c>
      <c r="AS1416" s="190">
        <f ca="1">IF($AQ1416&gt;0,OFFSET(DATA!$F$6,25+27*AS$10,$AF1416,1,1)/$AQ1416,0)</f>
        <v>0</v>
      </c>
      <c r="AT1416" s="190">
        <f ca="1">IF($AQ1416&gt;0,OFFSET(DATA!$F$6,25+27*AT$10,$AF1416,1,1)/$AQ1416,0)</f>
        <v>0</v>
      </c>
      <c r="AU1416" s="190">
        <f ca="1">IF($AQ1416&gt;0,OFFSET(DATA!$F$6,25+27*AU$10,$AF1416,1,1)/$AQ1416,0)</f>
        <v>0</v>
      </c>
      <c r="AV1416" s="190">
        <f ca="1">IF($AQ1416&gt;0,OFFSET(DATA!$F$6,25+27*AV$10,$AF1416,1,1)/$AQ1416,0)</f>
        <v>0</v>
      </c>
      <c r="AW1416" s="190">
        <f ca="1">IF($AQ1416&gt;0,OFFSET(DATA!$F$6,25+27*AW$10,$AF1416,1,1)/$AQ1416,0)</f>
        <v>0</v>
      </c>
      <c r="AZ1416" s="166">
        <f t="shared" ca="1" si="44"/>
        <v>1</v>
      </c>
      <c r="BA1416" s="190">
        <f ca="1">IF($AG1416&gt;0,OFFSET(DATA!$F$6,BA$10+27*(7-$AE$8),$AF1416,1,1)/OFFSET(DATA!$F$6,BA$10,$AF1416,1,1),0)</f>
        <v>0</v>
      </c>
      <c r="BB1416" s="190">
        <f ca="1">IF($AG1416&gt;0,OFFSET(DATA!$F$6,BB$10+27*(7-$AE$8),$AF1416,1,1)/OFFSET(DATA!$F$6,BB$10,$AF1416,1,1),0)</f>
        <v>0</v>
      </c>
      <c r="BC1416" s="190">
        <f ca="1">IF($AG1416&gt;0,OFFSET(DATA!$F$6,BC$10+27*(7-$AE$8),$AF1416,1,1)/OFFSET(DATA!$F$6,BC$10,$AF1416,1,1),0)</f>
        <v>0</v>
      </c>
      <c r="BD1416" s="190">
        <f ca="1">IF($AG1416&gt;0,OFFSET(DATA!$F$6,BD$10+27*(7-$AE$8),$AF1416,1,1)/OFFSET(DATA!$F$6,BD$10,$AF1416,1,1),0)</f>
        <v>0</v>
      </c>
      <c r="BE1416" s="190">
        <f ca="1">IF($AG1416&gt;0,OFFSET(DATA!$F$6,BE$10+27*(7-$AE$8),$AF1416,1,1)/OFFSET(DATA!$F$6,BE$10,$AF1416,1,1),0)</f>
        <v>0</v>
      </c>
      <c r="BF1416" s="190">
        <f ca="1">IF($AG1416&gt;0,OFFSET(DATA!$F$6,BF$10+27*(7-$AE$8),$AF1416,1,1)/OFFSET(DATA!$F$6,BF$10,$AF1416,1,1),0)</f>
        <v>0</v>
      </c>
      <c r="BG1416" s="190">
        <f ca="1">IF($AG1416&gt;0,OFFSET(DATA!$F$6,BG$10+27*(7-$AE$8),$AF1416,1,1)/OFFSET(DATA!$F$6,BG$10,$AF1416,1,1),0)</f>
        <v>0</v>
      </c>
      <c r="BH1416" s="190">
        <f ca="1">IF($AG1416&gt;0,OFFSET(DATA!$F$6,BH$10+27*(7-$AE$8),$AF1416,1,1)/OFFSET(DATA!$F$6,BH$10,$AF1416,1,1),0)</f>
        <v>0</v>
      </c>
      <c r="BI1416" s="190">
        <f ca="1">IF($AG1416&gt;0,OFFSET(DATA!$F$6,BI$10+27*(7-$AE$8),$AF1416,1,1)/OFFSET(DATA!$F$6,BI$10,$AF1416,1,1),0)</f>
        <v>0</v>
      </c>
      <c r="BJ1416" s="190">
        <f ca="1">IF($AG1416&gt;0,OFFSET(DATA!$F$6,BJ$10+27*(7-$AE$8),$AF1416,1,1)/OFFSET(DATA!$F$6,BJ$10,$AF1416,1,1),0)</f>
        <v>0</v>
      </c>
      <c r="BK1416" s="190">
        <f ca="1">IF($AG1416&gt;0,OFFSET(DATA!$F$6,BK$10+27*(7-$AE$8),$AF1416,1,1)/OFFSET(DATA!$F$6,BK$10,$AF1416,1,1),0)</f>
        <v>0</v>
      </c>
      <c r="BL1416" s="190">
        <f ca="1">IF($AG1416&gt;0,OFFSET(DATA!$F$6,BL$10+27*(7-$AE$8),$AF1416,1,1)/OFFSET(DATA!$F$6,BL$10,$AF1416,1,1),0)</f>
        <v>0</v>
      </c>
      <c r="BM1416" s="190">
        <f ca="1">IF($AG1416&gt;0,OFFSET(DATA!$F$6,BM$10+27*(7-$AE$8),$AF1416,1,1)/OFFSET(DATA!$F$6,BM$10,$AF1416,1,1),0)</f>
        <v>0</v>
      </c>
      <c r="BN1416" s="190">
        <f ca="1">IF($AG1416&gt;0,OFFSET(DATA!$F$6,BN$10+27*(7-$AE$8),$AF1416,1,1)/OFFSET(DATA!$F$6,BN$10,$AF1416,1,1),0)</f>
        <v>0</v>
      </c>
      <c r="BO1416" s="190">
        <f ca="1">IF($AG1416&gt;0,OFFSET(DATA!$F$6,BO$10+27*(7-$AE$8),$AF1416,1,1)/OFFSET(DATA!$F$6,BO$10,$AF1416,1,1),0)</f>
        <v>0</v>
      </c>
      <c r="BP1416" s="190">
        <f ca="1">IF($AG1416&gt;0,OFFSET(DATA!$F$6,BP$10+27*(7-$AE$8),$AF1416,1,1)/OFFSET(DATA!$F$6,BP$10,$AF1416,1,1),0)</f>
        <v>0</v>
      </c>
      <c r="BQ1416" s="190">
        <f ca="1">IF($AG1416&gt;0,OFFSET(DATA!$F$6,BQ$10+27*(7-$AE$8),$AF1416,1,1)/OFFSET(DATA!$F$6,BQ$10,$AF1416,1,1),0)</f>
        <v>0</v>
      </c>
      <c r="BR1416" s="190">
        <f ca="1">IF($AG1416&gt;0,OFFSET(DATA!$F$6,BR$10+27*(7-$AE$8),$AF1416,1,1)/OFFSET(DATA!$F$6,BR$10,$AF1416,1,1),0)</f>
        <v>0</v>
      </c>
      <c r="BS1416" s="190">
        <f ca="1">IF($AG1416&gt;0,OFFSET(DATA!$F$6,BS$10+27*(7-$AE$8),$AF1416,1,1)/OFFSET(DATA!$F$6,BS$10,$AF1416,1,1),0)</f>
        <v>0</v>
      </c>
      <c r="BT1416" s="190">
        <f ca="1">IF($AG1416&gt;0,OFFSET(DATA!$F$6,BT$10+27*(7-$AE$8),$AF1416,1,1)/OFFSET(DATA!$F$6,BT$10,$AF1416,1,1),0)</f>
        <v>0</v>
      </c>
      <c r="BU1416" s="190">
        <f ca="1">IF($AG1416&gt;0,OFFSET(DATA!$F$6,BU$10+27*(7-$AE$8),$AF1416,1,1)/OFFSET(DATA!$F$6,BU$10,$AF1416,1,1),0)</f>
        <v>0</v>
      </c>
      <c r="BV1416" s="190">
        <f ca="1">IF($AG1416&gt;0,OFFSET(DATA!$F$6,BV$10+27*(7-$AE$8),$AF1416,1,1)/OFFSET(DATA!$F$6,BV$10,$AF1416,1,1),0)</f>
        <v>0</v>
      </c>
      <c r="BW1416" s="190">
        <f ca="1">IF($AG1416&gt;0,OFFSET(DATA!$F$6,BW$10+27*(7-$AE$8),$AF1416,1,1)/OFFSET(DATA!$F$6,BW$10,$AF1416,1,1),0)</f>
        <v>0</v>
      </c>
      <c r="BX1416" s="190">
        <f ca="1">IF($AG1416&gt;0,OFFSET(DATA!$F$6,BX$10+27*(7-$AE$8),$AF1416,1,1)/OFFSET(DATA!$F$6,BX$10,$AF1416,1,1),0)</f>
        <v>0</v>
      </c>
    </row>
    <row r="1417" spans="32:76" x14ac:dyDescent="0.2">
      <c r="AF1417" s="166">
        <v>1406</v>
      </c>
      <c r="AG1417" s="96">
        <f ca="1">OFFSET(DATA!$F$6,$AF$10,$AF1417,1,1)</f>
        <v>0</v>
      </c>
      <c r="AH1417" s="190">
        <f ca="1">IF($AG1417&gt;0,OFFSET(DATA!$F$6,$AF$10+27*AH$10,$AF1417,1,1)/$AG1417,0)</f>
        <v>0</v>
      </c>
      <c r="AI1417" s="190">
        <f ca="1">IF($AG1417&gt;0,OFFSET(DATA!$F$6,$AF$10+27*AI$10,$AF1417,1,1)/$AG1417,0)</f>
        <v>0</v>
      </c>
      <c r="AJ1417" s="190">
        <f ca="1">IF($AG1417&gt;0,OFFSET(DATA!$F$6,$AF$10+27*AJ$10,$AF1417,1,1)/$AG1417,0)</f>
        <v>0</v>
      </c>
      <c r="AK1417" s="190">
        <f ca="1">IF($AG1417&gt;0,OFFSET(DATA!$F$6,$AF$10+27*AK$10,$AF1417,1,1)/$AG1417,0)</f>
        <v>0</v>
      </c>
      <c r="AL1417" s="190">
        <f ca="1">IF($AG1417&gt;0,OFFSET(DATA!$F$6,$AF$10+27*AL$10,$AF1417,1,1)/$AG1417,0)</f>
        <v>0</v>
      </c>
      <c r="AM1417" s="190">
        <f ca="1">IF($AG1417&gt;0,OFFSET(DATA!$F$6,$AF$10+27*AM$10,$AF1417,1,1)/$AG1417,0)</f>
        <v>0</v>
      </c>
      <c r="AN1417" s="166">
        <f ca="1">OFFSET(DATA!$F$6,$AF$10+27*AN$10,$AF1417,1,1)</f>
        <v>0</v>
      </c>
      <c r="AO1417" s="166">
        <f t="shared" ca="1" si="43"/>
        <v>0</v>
      </c>
      <c r="AQ1417" s="96">
        <f ca="1">OFFSET(DATA!$F$6,25,$AF1417,1,1)</f>
        <v>0</v>
      </c>
      <c r="AR1417" s="190">
        <f ca="1">IF($AQ1417&gt;0,OFFSET(DATA!$F$6,25+27*AR$10,$AF1417,1,1)/$AQ1417,0)</f>
        <v>0</v>
      </c>
      <c r="AS1417" s="190">
        <f ca="1">IF($AQ1417&gt;0,OFFSET(DATA!$F$6,25+27*AS$10,$AF1417,1,1)/$AQ1417,0)</f>
        <v>0</v>
      </c>
      <c r="AT1417" s="190">
        <f ca="1">IF($AQ1417&gt;0,OFFSET(DATA!$F$6,25+27*AT$10,$AF1417,1,1)/$AQ1417,0)</f>
        <v>0</v>
      </c>
      <c r="AU1417" s="190">
        <f ca="1">IF($AQ1417&gt;0,OFFSET(DATA!$F$6,25+27*AU$10,$AF1417,1,1)/$AQ1417,0)</f>
        <v>0</v>
      </c>
      <c r="AV1417" s="190">
        <f ca="1">IF($AQ1417&gt;0,OFFSET(DATA!$F$6,25+27*AV$10,$AF1417,1,1)/$AQ1417,0)</f>
        <v>0</v>
      </c>
      <c r="AW1417" s="190">
        <f ca="1">IF($AQ1417&gt;0,OFFSET(DATA!$F$6,25+27*AW$10,$AF1417,1,1)/$AQ1417,0)</f>
        <v>0</v>
      </c>
      <c r="AZ1417" s="166">
        <f t="shared" ca="1" si="44"/>
        <v>1</v>
      </c>
      <c r="BA1417" s="190">
        <f ca="1">IF($AG1417&gt;0,OFFSET(DATA!$F$6,BA$10+27*(7-$AE$8),$AF1417,1,1)/OFFSET(DATA!$F$6,BA$10,$AF1417,1,1),0)</f>
        <v>0</v>
      </c>
      <c r="BB1417" s="190">
        <f ca="1">IF($AG1417&gt;0,OFFSET(DATA!$F$6,BB$10+27*(7-$AE$8),$AF1417,1,1)/OFFSET(DATA!$F$6,BB$10,$AF1417,1,1),0)</f>
        <v>0</v>
      </c>
      <c r="BC1417" s="190">
        <f ca="1">IF($AG1417&gt;0,OFFSET(DATA!$F$6,BC$10+27*(7-$AE$8),$AF1417,1,1)/OFFSET(DATA!$F$6,BC$10,$AF1417,1,1),0)</f>
        <v>0</v>
      </c>
      <c r="BD1417" s="190">
        <f ca="1">IF($AG1417&gt;0,OFFSET(DATA!$F$6,BD$10+27*(7-$AE$8),$AF1417,1,1)/OFFSET(DATA!$F$6,BD$10,$AF1417,1,1),0)</f>
        <v>0</v>
      </c>
      <c r="BE1417" s="190">
        <f ca="1">IF($AG1417&gt;0,OFFSET(DATA!$F$6,BE$10+27*(7-$AE$8),$AF1417,1,1)/OFFSET(DATA!$F$6,BE$10,$AF1417,1,1),0)</f>
        <v>0</v>
      </c>
      <c r="BF1417" s="190">
        <f ca="1">IF($AG1417&gt;0,OFFSET(DATA!$F$6,BF$10+27*(7-$AE$8),$AF1417,1,1)/OFFSET(DATA!$F$6,BF$10,$AF1417,1,1),0)</f>
        <v>0</v>
      </c>
      <c r="BG1417" s="190">
        <f ca="1">IF($AG1417&gt;0,OFFSET(DATA!$F$6,BG$10+27*(7-$AE$8),$AF1417,1,1)/OFFSET(DATA!$F$6,BG$10,$AF1417,1,1),0)</f>
        <v>0</v>
      </c>
      <c r="BH1417" s="190">
        <f ca="1">IF($AG1417&gt;0,OFFSET(DATA!$F$6,BH$10+27*(7-$AE$8),$AF1417,1,1)/OFFSET(DATA!$F$6,BH$10,$AF1417,1,1),0)</f>
        <v>0</v>
      </c>
      <c r="BI1417" s="190">
        <f ca="1">IF($AG1417&gt;0,OFFSET(DATA!$F$6,BI$10+27*(7-$AE$8),$AF1417,1,1)/OFFSET(DATA!$F$6,BI$10,$AF1417,1,1),0)</f>
        <v>0</v>
      </c>
      <c r="BJ1417" s="190">
        <f ca="1">IF($AG1417&gt;0,OFFSET(DATA!$F$6,BJ$10+27*(7-$AE$8),$AF1417,1,1)/OFFSET(DATA!$F$6,BJ$10,$AF1417,1,1),0)</f>
        <v>0</v>
      </c>
      <c r="BK1417" s="190">
        <f ca="1">IF($AG1417&gt;0,OFFSET(DATA!$F$6,BK$10+27*(7-$AE$8),$AF1417,1,1)/OFFSET(DATA!$F$6,BK$10,$AF1417,1,1),0)</f>
        <v>0</v>
      </c>
      <c r="BL1417" s="190">
        <f ca="1">IF($AG1417&gt;0,OFFSET(DATA!$F$6,BL$10+27*(7-$AE$8),$AF1417,1,1)/OFFSET(DATA!$F$6,BL$10,$AF1417,1,1),0)</f>
        <v>0</v>
      </c>
      <c r="BM1417" s="190">
        <f ca="1">IF($AG1417&gt;0,OFFSET(DATA!$F$6,BM$10+27*(7-$AE$8),$AF1417,1,1)/OFFSET(DATA!$F$6,BM$10,$AF1417,1,1),0)</f>
        <v>0</v>
      </c>
      <c r="BN1417" s="190">
        <f ca="1">IF($AG1417&gt;0,OFFSET(DATA!$F$6,BN$10+27*(7-$AE$8),$AF1417,1,1)/OFFSET(DATA!$F$6,BN$10,$AF1417,1,1),0)</f>
        <v>0</v>
      </c>
      <c r="BO1417" s="190">
        <f ca="1">IF($AG1417&gt;0,OFFSET(DATA!$F$6,BO$10+27*(7-$AE$8),$AF1417,1,1)/OFFSET(DATA!$F$6,BO$10,$AF1417,1,1),0)</f>
        <v>0</v>
      </c>
      <c r="BP1417" s="190">
        <f ca="1">IF($AG1417&gt;0,OFFSET(DATA!$F$6,BP$10+27*(7-$AE$8),$AF1417,1,1)/OFFSET(DATA!$F$6,BP$10,$AF1417,1,1),0)</f>
        <v>0</v>
      </c>
      <c r="BQ1417" s="190">
        <f ca="1">IF($AG1417&gt;0,OFFSET(DATA!$F$6,BQ$10+27*(7-$AE$8),$AF1417,1,1)/OFFSET(DATA!$F$6,BQ$10,$AF1417,1,1),0)</f>
        <v>0</v>
      </c>
      <c r="BR1417" s="190">
        <f ca="1">IF($AG1417&gt;0,OFFSET(DATA!$F$6,BR$10+27*(7-$AE$8),$AF1417,1,1)/OFFSET(DATA!$F$6,BR$10,$AF1417,1,1),0)</f>
        <v>0</v>
      </c>
      <c r="BS1417" s="190">
        <f ca="1">IF($AG1417&gt;0,OFFSET(DATA!$F$6,BS$10+27*(7-$AE$8),$AF1417,1,1)/OFFSET(DATA!$F$6,BS$10,$AF1417,1,1),0)</f>
        <v>0</v>
      </c>
      <c r="BT1417" s="190">
        <f ca="1">IF($AG1417&gt;0,OFFSET(DATA!$F$6,BT$10+27*(7-$AE$8),$AF1417,1,1)/OFFSET(DATA!$F$6,BT$10,$AF1417,1,1),0)</f>
        <v>0</v>
      </c>
      <c r="BU1417" s="190">
        <f ca="1">IF($AG1417&gt;0,OFFSET(DATA!$F$6,BU$10+27*(7-$AE$8),$AF1417,1,1)/OFFSET(DATA!$F$6,BU$10,$AF1417,1,1),0)</f>
        <v>0</v>
      </c>
      <c r="BV1417" s="190">
        <f ca="1">IF($AG1417&gt;0,OFFSET(DATA!$F$6,BV$10+27*(7-$AE$8),$AF1417,1,1)/OFFSET(DATA!$F$6,BV$10,$AF1417,1,1),0)</f>
        <v>0</v>
      </c>
      <c r="BW1417" s="190">
        <f ca="1">IF($AG1417&gt;0,OFFSET(DATA!$F$6,BW$10+27*(7-$AE$8),$AF1417,1,1)/OFFSET(DATA!$F$6,BW$10,$AF1417,1,1),0)</f>
        <v>0</v>
      </c>
      <c r="BX1417" s="190">
        <f ca="1">IF($AG1417&gt;0,OFFSET(DATA!$F$6,BX$10+27*(7-$AE$8),$AF1417,1,1)/OFFSET(DATA!$F$6,BX$10,$AF1417,1,1),0)</f>
        <v>0</v>
      </c>
    </row>
    <row r="1418" spans="32:76" x14ac:dyDescent="0.2">
      <c r="AF1418" s="166">
        <v>1407</v>
      </c>
      <c r="AG1418" s="96">
        <f ca="1">OFFSET(DATA!$F$6,$AF$10,$AF1418,1,1)</f>
        <v>0</v>
      </c>
      <c r="AH1418" s="190">
        <f ca="1">IF($AG1418&gt;0,OFFSET(DATA!$F$6,$AF$10+27*AH$10,$AF1418,1,1)/$AG1418,0)</f>
        <v>0</v>
      </c>
      <c r="AI1418" s="190">
        <f ca="1">IF($AG1418&gt;0,OFFSET(DATA!$F$6,$AF$10+27*AI$10,$AF1418,1,1)/$AG1418,0)</f>
        <v>0</v>
      </c>
      <c r="AJ1418" s="190">
        <f ca="1">IF($AG1418&gt;0,OFFSET(DATA!$F$6,$AF$10+27*AJ$10,$AF1418,1,1)/$AG1418,0)</f>
        <v>0</v>
      </c>
      <c r="AK1418" s="190">
        <f ca="1">IF($AG1418&gt;0,OFFSET(DATA!$F$6,$AF$10+27*AK$10,$AF1418,1,1)/$AG1418,0)</f>
        <v>0</v>
      </c>
      <c r="AL1418" s="190">
        <f ca="1">IF($AG1418&gt;0,OFFSET(DATA!$F$6,$AF$10+27*AL$10,$AF1418,1,1)/$AG1418,0)</f>
        <v>0</v>
      </c>
      <c r="AM1418" s="190">
        <f ca="1">IF($AG1418&gt;0,OFFSET(DATA!$F$6,$AF$10+27*AM$10,$AF1418,1,1)/$AG1418,0)</f>
        <v>0</v>
      </c>
      <c r="AN1418" s="166">
        <f ca="1">OFFSET(DATA!$F$6,$AF$10+27*AN$10,$AF1418,1,1)</f>
        <v>0</v>
      </c>
      <c r="AO1418" s="166">
        <f t="shared" ca="1" si="43"/>
        <v>0</v>
      </c>
      <c r="AQ1418" s="96">
        <f ca="1">OFFSET(DATA!$F$6,25,$AF1418,1,1)</f>
        <v>0</v>
      </c>
      <c r="AR1418" s="190">
        <f ca="1">IF($AQ1418&gt;0,OFFSET(DATA!$F$6,25+27*AR$10,$AF1418,1,1)/$AQ1418,0)</f>
        <v>0</v>
      </c>
      <c r="AS1418" s="190">
        <f ca="1">IF($AQ1418&gt;0,OFFSET(DATA!$F$6,25+27*AS$10,$AF1418,1,1)/$AQ1418,0)</f>
        <v>0</v>
      </c>
      <c r="AT1418" s="190">
        <f ca="1">IF($AQ1418&gt;0,OFFSET(DATA!$F$6,25+27*AT$10,$AF1418,1,1)/$AQ1418,0)</f>
        <v>0</v>
      </c>
      <c r="AU1418" s="190">
        <f ca="1">IF($AQ1418&gt;0,OFFSET(DATA!$F$6,25+27*AU$10,$AF1418,1,1)/$AQ1418,0)</f>
        <v>0</v>
      </c>
      <c r="AV1418" s="190">
        <f ca="1">IF($AQ1418&gt;0,OFFSET(DATA!$F$6,25+27*AV$10,$AF1418,1,1)/$AQ1418,0)</f>
        <v>0</v>
      </c>
      <c r="AW1418" s="190">
        <f ca="1">IF($AQ1418&gt;0,OFFSET(DATA!$F$6,25+27*AW$10,$AF1418,1,1)/$AQ1418,0)</f>
        <v>0</v>
      </c>
      <c r="AZ1418" s="166">
        <f t="shared" ca="1" si="44"/>
        <v>1</v>
      </c>
      <c r="BA1418" s="190">
        <f ca="1">IF($AG1418&gt;0,OFFSET(DATA!$F$6,BA$10+27*(7-$AE$8),$AF1418,1,1)/OFFSET(DATA!$F$6,BA$10,$AF1418,1,1),0)</f>
        <v>0</v>
      </c>
      <c r="BB1418" s="190">
        <f ca="1">IF($AG1418&gt;0,OFFSET(DATA!$F$6,BB$10+27*(7-$AE$8),$AF1418,1,1)/OFFSET(DATA!$F$6,BB$10,$AF1418,1,1),0)</f>
        <v>0</v>
      </c>
      <c r="BC1418" s="190">
        <f ca="1">IF($AG1418&gt;0,OFFSET(DATA!$F$6,BC$10+27*(7-$AE$8),$AF1418,1,1)/OFFSET(DATA!$F$6,BC$10,$AF1418,1,1),0)</f>
        <v>0</v>
      </c>
      <c r="BD1418" s="190">
        <f ca="1">IF($AG1418&gt;0,OFFSET(DATA!$F$6,BD$10+27*(7-$AE$8),$AF1418,1,1)/OFFSET(DATA!$F$6,BD$10,$AF1418,1,1),0)</f>
        <v>0</v>
      </c>
      <c r="BE1418" s="190">
        <f ca="1">IF($AG1418&gt;0,OFFSET(DATA!$F$6,BE$10+27*(7-$AE$8),$AF1418,1,1)/OFFSET(DATA!$F$6,BE$10,$AF1418,1,1),0)</f>
        <v>0</v>
      </c>
      <c r="BF1418" s="190">
        <f ca="1">IF($AG1418&gt;0,OFFSET(DATA!$F$6,BF$10+27*(7-$AE$8),$AF1418,1,1)/OFFSET(DATA!$F$6,BF$10,$AF1418,1,1),0)</f>
        <v>0</v>
      </c>
      <c r="BG1418" s="190">
        <f ca="1">IF($AG1418&gt;0,OFFSET(DATA!$F$6,BG$10+27*(7-$AE$8),$AF1418,1,1)/OFFSET(DATA!$F$6,BG$10,$AF1418,1,1),0)</f>
        <v>0</v>
      </c>
      <c r="BH1418" s="190">
        <f ca="1">IF($AG1418&gt;0,OFFSET(DATA!$F$6,BH$10+27*(7-$AE$8),$AF1418,1,1)/OFFSET(DATA!$F$6,BH$10,$AF1418,1,1),0)</f>
        <v>0</v>
      </c>
      <c r="BI1418" s="190">
        <f ca="1">IF($AG1418&gt;0,OFFSET(DATA!$F$6,BI$10+27*(7-$AE$8),$AF1418,1,1)/OFFSET(DATA!$F$6,BI$10,$AF1418,1,1),0)</f>
        <v>0</v>
      </c>
      <c r="BJ1418" s="190">
        <f ca="1">IF($AG1418&gt;0,OFFSET(DATA!$F$6,BJ$10+27*(7-$AE$8),$AF1418,1,1)/OFFSET(DATA!$F$6,BJ$10,$AF1418,1,1),0)</f>
        <v>0</v>
      </c>
      <c r="BK1418" s="190">
        <f ca="1">IF($AG1418&gt;0,OFFSET(DATA!$F$6,BK$10+27*(7-$AE$8),$AF1418,1,1)/OFFSET(DATA!$F$6,BK$10,$AF1418,1,1),0)</f>
        <v>0</v>
      </c>
      <c r="BL1418" s="190">
        <f ca="1">IF($AG1418&gt;0,OFFSET(DATA!$F$6,BL$10+27*(7-$AE$8),$AF1418,1,1)/OFFSET(DATA!$F$6,BL$10,$AF1418,1,1),0)</f>
        <v>0</v>
      </c>
      <c r="BM1418" s="190">
        <f ca="1">IF($AG1418&gt;0,OFFSET(DATA!$F$6,BM$10+27*(7-$AE$8),$AF1418,1,1)/OFFSET(DATA!$F$6,BM$10,$AF1418,1,1),0)</f>
        <v>0</v>
      </c>
      <c r="BN1418" s="190">
        <f ca="1">IF($AG1418&gt;0,OFFSET(DATA!$F$6,BN$10+27*(7-$AE$8),$AF1418,1,1)/OFFSET(DATA!$F$6,BN$10,$AF1418,1,1),0)</f>
        <v>0</v>
      </c>
      <c r="BO1418" s="190">
        <f ca="1">IF($AG1418&gt;0,OFFSET(DATA!$F$6,BO$10+27*(7-$AE$8),$AF1418,1,1)/OFFSET(DATA!$F$6,BO$10,$AF1418,1,1),0)</f>
        <v>0</v>
      </c>
      <c r="BP1418" s="190">
        <f ca="1">IF($AG1418&gt;0,OFFSET(DATA!$F$6,BP$10+27*(7-$AE$8),$AF1418,1,1)/OFFSET(DATA!$F$6,BP$10,$AF1418,1,1),0)</f>
        <v>0</v>
      </c>
      <c r="BQ1418" s="190">
        <f ca="1">IF($AG1418&gt;0,OFFSET(DATA!$F$6,BQ$10+27*(7-$AE$8),$AF1418,1,1)/OFFSET(DATA!$F$6,BQ$10,$AF1418,1,1),0)</f>
        <v>0</v>
      </c>
      <c r="BR1418" s="190">
        <f ca="1">IF($AG1418&gt;0,OFFSET(DATA!$F$6,BR$10+27*(7-$AE$8),$AF1418,1,1)/OFFSET(DATA!$F$6,BR$10,$AF1418,1,1),0)</f>
        <v>0</v>
      </c>
      <c r="BS1418" s="190">
        <f ca="1">IF($AG1418&gt;0,OFFSET(DATA!$F$6,BS$10+27*(7-$AE$8),$AF1418,1,1)/OFFSET(DATA!$F$6,BS$10,$AF1418,1,1),0)</f>
        <v>0</v>
      </c>
      <c r="BT1418" s="190">
        <f ca="1">IF($AG1418&gt;0,OFFSET(DATA!$F$6,BT$10+27*(7-$AE$8),$AF1418,1,1)/OFFSET(DATA!$F$6,BT$10,$AF1418,1,1),0)</f>
        <v>0</v>
      </c>
      <c r="BU1418" s="190">
        <f ca="1">IF($AG1418&gt;0,OFFSET(DATA!$F$6,BU$10+27*(7-$AE$8),$AF1418,1,1)/OFFSET(DATA!$F$6,BU$10,$AF1418,1,1),0)</f>
        <v>0</v>
      </c>
      <c r="BV1418" s="190">
        <f ca="1">IF($AG1418&gt;0,OFFSET(DATA!$F$6,BV$10+27*(7-$AE$8),$AF1418,1,1)/OFFSET(DATA!$F$6,BV$10,$AF1418,1,1),0)</f>
        <v>0</v>
      </c>
      <c r="BW1418" s="190">
        <f ca="1">IF($AG1418&gt;0,OFFSET(DATA!$F$6,BW$10+27*(7-$AE$8),$AF1418,1,1)/OFFSET(DATA!$F$6,BW$10,$AF1418,1,1),0)</f>
        <v>0</v>
      </c>
      <c r="BX1418" s="190">
        <f ca="1">IF($AG1418&gt;0,OFFSET(DATA!$F$6,BX$10+27*(7-$AE$8),$AF1418,1,1)/OFFSET(DATA!$F$6,BX$10,$AF1418,1,1),0)</f>
        <v>0</v>
      </c>
    </row>
    <row r="1419" spans="32:76" x14ac:dyDescent="0.2">
      <c r="AF1419" s="166">
        <v>1408</v>
      </c>
      <c r="AG1419" s="96">
        <f ca="1">OFFSET(DATA!$F$6,$AF$10,$AF1419,1,1)</f>
        <v>0</v>
      </c>
      <c r="AH1419" s="190">
        <f ca="1">IF($AG1419&gt;0,OFFSET(DATA!$F$6,$AF$10+27*AH$10,$AF1419,1,1)/$AG1419,0)</f>
        <v>0</v>
      </c>
      <c r="AI1419" s="190">
        <f ca="1">IF($AG1419&gt;0,OFFSET(DATA!$F$6,$AF$10+27*AI$10,$AF1419,1,1)/$AG1419,0)</f>
        <v>0</v>
      </c>
      <c r="AJ1419" s="190">
        <f ca="1">IF($AG1419&gt;0,OFFSET(DATA!$F$6,$AF$10+27*AJ$10,$AF1419,1,1)/$AG1419,0)</f>
        <v>0</v>
      </c>
      <c r="AK1419" s="190">
        <f ca="1">IF($AG1419&gt;0,OFFSET(DATA!$F$6,$AF$10+27*AK$10,$AF1419,1,1)/$AG1419,0)</f>
        <v>0</v>
      </c>
      <c r="AL1419" s="190">
        <f ca="1">IF($AG1419&gt;0,OFFSET(DATA!$F$6,$AF$10+27*AL$10,$AF1419,1,1)/$AG1419,0)</f>
        <v>0</v>
      </c>
      <c r="AM1419" s="190">
        <f ca="1">IF($AG1419&gt;0,OFFSET(DATA!$F$6,$AF$10+27*AM$10,$AF1419,1,1)/$AG1419,0)</f>
        <v>0</v>
      </c>
      <c r="AN1419" s="166">
        <f ca="1">OFFSET(DATA!$F$6,$AF$10+27*AN$10,$AF1419,1,1)</f>
        <v>0</v>
      </c>
      <c r="AO1419" s="166">
        <f t="shared" ca="1" si="43"/>
        <v>0</v>
      </c>
      <c r="AQ1419" s="96">
        <f ca="1">OFFSET(DATA!$F$6,25,$AF1419,1,1)</f>
        <v>0</v>
      </c>
      <c r="AR1419" s="190">
        <f ca="1">IF($AQ1419&gt;0,OFFSET(DATA!$F$6,25+27*AR$10,$AF1419,1,1)/$AQ1419,0)</f>
        <v>0</v>
      </c>
      <c r="AS1419" s="190">
        <f ca="1">IF($AQ1419&gt;0,OFFSET(DATA!$F$6,25+27*AS$10,$AF1419,1,1)/$AQ1419,0)</f>
        <v>0</v>
      </c>
      <c r="AT1419" s="190">
        <f ca="1">IF($AQ1419&gt;0,OFFSET(DATA!$F$6,25+27*AT$10,$AF1419,1,1)/$AQ1419,0)</f>
        <v>0</v>
      </c>
      <c r="AU1419" s="190">
        <f ca="1">IF($AQ1419&gt;0,OFFSET(DATA!$F$6,25+27*AU$10,$AF1419,1,1)/$AQ1419,0)</f>
        <v>0</v>
      </c>
      <c r="AV1419" s="190">
        <f ca="1">IF($AQ1419&gt;0,OFFSET(DATA!$F$6,25+27*AV$10,$AF1419,1,1)/$AQ1419,0)</f>
        <v>0</v>
      </c>
      <c r="AW1419" s="190">
        <f ca="1">IF($AQ1419&gt;0,OFFSET(DATA!$F$6,25+27*AW$10,$AF1419,1,1)/$AQ1419,0)</f>
        <v>0</v>
      </c>
      <c r="AZ1419" s="166">
        <f t="shared" ca="1" si="44"/>
        <v>1</v>
      </c>
      <c r="BA1419" s="190">
        <f ca="1">IF($AG1419&gt;0,OFFSET(DATA!$F$6,BA$10+27*(7-$AE$8),$AF1419,1,1)/OFFSET(DATA!$F$6,BA$10,$AF1419,1,1),0)</f>
        <v>0</v>
      </c>
      <c r="BB1419" s="190">
        <f ca="1">IF($AG1419&gt;0,OFFSET(DATA!$F$6,BB$10+27*(7-$AE$8),$AF1419,1,1)/OFFSET(DATA!$F$6,BB$10,$AF1419,1,1),0)</f>
        <v>0</v>
      </c>
      <c r="BC1419" s="190">
        <f ca="1">IF($AG1419&gt;0,OFFSET(DATA!$F$6,BC$10+27*(7-$AE$8),$AF1419,1,1)/OFFSET(DATA!$F$6,BC$10,$AF1419,1,1),0)</f>
        <v>0</v>
      </c>
      <c r="BD1419" s="190">
        <f ca="1">IF($AG1419&gt;0,OFFSET(DATA!$F$6,BD$10+27*(7-$AE$8),$AF1419,1,1)/OFFSET(DATA!$F$6,BD$10,$AF1419,1,1),0)</f>
        <v>0</v>
      </c>
      <c r="BE1419" s="190">
        <f ca="1">IF($AG1419&gt;0,OFFSET(DATA!$F$6,BE$10+27*(7-$AE$8),$AF1419,1,1)/OFFSET(DATA!$F$6,BE$10,$AF1419,1,1),0)</f>
        <v>0</v>
      </c>
      <c r="BF1419" s="190">
        <f ca="1">IF($AG1419&gt;0,OFFSET(DATA!$F$6,BF$10+27*(7-$AE$8),$AF1419,1,1)/OFFSET(DATA!$F$6,BF$10,$AF1419,1,1),0)</f>
        <v>0</v>
      </c>
      <c r="BG1419" s="190">
        <f ca="1">IF($AG1419&gt;0,OFFSET(DATA!$F$6,BG$10+27*(7-$AE$8),$AF1419,1,1)/OFFSET(DATA!$F$6,BG$10,$AF1419,1,1),0)</f>
        <v>0</v>
      </c>
      <c r="BH1419" s="190">
        <f ca="1">IF($AG1419&gt;0,OFFSET(DATA!$F$6,BH$10+27*(7-$AE$8),$AF1419,1,1)/OFFSET(DATA!$F$6,BH$10,$AF1419,1,1),0)</f>
        <v>0</v>
      </c>
      <c r="BI1419" s="190">
        <f ca="1">IF($AG1419&gt;0,OFFSET(DATA!$F$6,BI$10+27*(7-$AE$8),$AF1419,1,1)/OFFSET(DATA!$F$6,BI$10,$AF1419,1,1),0)</f>
        <v>0</v>
      </c>
      <c r="BJ1419" s="190">
        <f ca="1">IF($AG1419&gt;0,OFFSET(DATA!$F$6,BJ$10+27*(7-$AE$8),$AF1419,1,1)/OFFSET(DATA!$F$6,BJ$10,$AF1419,1,1),0)</f>
        <v>0</v>
      </c>
      <c r="BK1419" s="190">
        <f ca="1">IF($AG1419&gt;0,OFFSET(DATA!$F$6,BK$10+27*(7-$AE$8),$AF1419,1,1)/OFFSET(DATA!$F$6,BK$10,$AF1419,1,1),0)</f>
        <v>0</v>
      </c>
      <c r="BL1419" s="190">
        <f ca="1">IF($AG1419&gt;0,OFFSET(DATA!$F$6,BL$10+27*(7-$AE$8),$AF1419,1,1)/OFFSET(DATA!$F$6,BL$10,$AF1419,1,1),0)</f>
        <v>0</v>
      </c>
      <c r="BM1419" s="190">
        <f ca="1">IF($AG1419&gt;0,OFFSET(DATA!$F$6,BM$10+27*(7-$AE$8),$AF1419,1,1)/OFFSET(DATA!$F$6,BM$10,$AF1419,1,1),0)</f>
        <v>0</v>
      </c>
      <c r="BN1419" s="190">
        <f ca="1">IF($AG1419&gt;0,OFFSET(DATA!$F$6,BN$10+27*(7-$AE$8),$AF1419,1,1)/OFFSET(DATA!$F$6,BN$10,$AF1419,1,1),0)</f>
        <v>0</v>
      </c>
      <c r="BO1419" s="190">
        <f ca="1">IF($AG1419&gt;0,OFFSET(DATA!$F$6,BO$10+27*(7-$AE$8),$AF1419,1,1)/OFFSET(DATA!$F$6,BO$10,$AF1419,1,1),0)</f>
        <v>0</v>
      </c>
      <c r="BP1419" s="190">
        <f ca="1">IF($AG1419&gt;0,OFFSET(DATA!$F$6,BP$10+27*(7-$AE$8),$AF1419,1,1)/OFFSET(DATA!$F$6,BP$10,$AF1419,1,1),0)</f>
        <v>0</v>
      </c>
      <c r="BQ1419" s="190">
        <f ca="1">IF($AG1419&gt;0,OFFSET(DATA!$F$6,BQ$10+27*(7-$AE$8),$AF1419,1,1)/OFFSET(DATA!$F$6,BQ$10,$AF1419,1,1),0)</f>
        <v>0</v>
      </c>
      <c r="BR1419" s="190">
        <f ca="1">IF($AG1419&gt;0,OFFSET(DATA!$F$6,BR$10+27*(7-$AE$8),$AF1419,1,1)/OFFSET(DATA!$F$6,BR$10,$AF1419,1,1),0)</f>
        <v>0</v>
      </c>
      <c r="BS1419" s="190">
        <f ca="1">IF($AG1419&gt;0,OFFSET(DATA!$F$6,BS$10+27*(7-$AE$8),$AF1419,1,1)/OFFSET(DATA!$F$6,BS$10,$AF1419,1,1),0)</f>
        <v>0</v>
      </c>
      <c r="BT1419" s="190">
        <f ca="1">IF($AG1419&gt;0,OFFSET(DATA!$F$6,BT$10+27*(7-$AE$8),$AF1419,1,1)/OFFSET(DATA!$F$6,BT$10,$AF1419,1,1),0)</f>
        <v>0</v>
      </c>
      <c r="BU1419" s="190">
        <f ca="1">IF($AG1419&gt;0,OFFSET(DATA!$F$6,BU$10+27*(7-$AE$8),$AF1419,1,1)/OFFSET(DATA!$F$6,BU$10,$AF1419,1,1),0)</f>
        <v>0</v>
      </c>
      <c r="BV1419" s="190">
        <f ca="1">IF($AG1419&gt;0,OFFSET(DATA!$F$6,BV$10+27*(7-$AE$8),$AF1419,1,1)/OFFSET(DATA!$F$6,BV$10,$AF1419,1,1),0)</f>
        <v>0</v>
      </c>
      <c r="BW1419" s="190">
        <f ca="1">IF($AG1419&gt;0,OFFSET(DATA!$F$6,BW$10+27*(7-$AE$8),$AF1419,1,1)/OFFSET(DATA!$F$6,BW$10,$AF1419,1,1),0)</f>
        <v>0</v>
      </c>
      <c r="BX1419" s="190">
        <f ca="1">IF($AG1419&gt;0,OFFSET(DATA!$F$6,BX$10+27*(7-$AE$8),$AF1419,1,1)/OFFSET(DATA!$F$6,BX$10,$AF1419,1,1),0)</f>
        <v>0</v>
      </c>
    </row>
    <row r="1420" spans="32:76" x14ac:dyDescent="0.2">
      <c r="AF1420" s="166">
        <v>1409</v>
      </c>
      <c r="AG1420" s="96">
        <f ca="1">OFFSET(DATA!$F$6,$AF$10,$AF1420,1,1)</f>
        <v>0</v>
      </c>
      <c r="AH1420" s="190">
        <f ca="1">IF($AG1420&gt;0,OFFSET(DATA!$F$6,$AF$10+27*AH$10,$AF1420,1,1)/$AG1420,0)</f>
        <v>0</v>
      </c>
      <c r="AI1420" s="190">
        <f ca="1">IF($AG1420&gt;0,OFFSET(DATA!$F$6,$AF$10+27*AI$10,$AF1420,1,1)/$AG1420,0)</f>
        <v>0</v>
      </c>
      <c r="AJ1420" s="190">
        <f ca="1">IF($AG1420&gt;0,OFFSET(DATA!$F$6,$AF$10+27*AJ$10,$AF1420,1,1)/$AG1420,0)</f>
        <v>0</v>
      </c>
      <c r="AK1420" s="190">
        <f ca="1">IF($AG1420&gt;0,OFFSET(DATA!$F$6,$AF$10+27*AK$10,$AF1420,1,1)/$AG1420,0)</f>
        <v>0</v>
      </c>
      <c r="AL1420" s="190">
        <f ca="1">IF($AG1420&gt;0,OFFSET(DATA!$F$6,$AF$10+27*AL$10,$AF1420,1,1)/$AG1420,0)</f>
        <v>0</v>
      </c>
      <c r="AM1420" s="190">
        <f ca="1">IF($AG1420&gt;0,OFFSET(DATA!$F$6,$AF$10+27*AM$10,$AF1420,1,1)/$AG1420,0)</f>
        <v>0</v>
      </c>
      <c r="AN1420" s="166">
        <f ca="1">OFFSET(DATA!$F$6,$AF$10+27*AN$10,$AF1420,1,1)</f>
        <v>0</v>
      </c>
      <c r="AO1420" s="166">
        <f t="shared" ref="AO1420:AO1483" ca="1" si="45">IF($AN$8=1,$AN1420,$AZ1420)</f>
        <v>0</v>
      </c>
      <c r="AQ1420" s="96">
        <f ca="1">OFFSET(DATA!$F$6,25,$AF1420,1,1)</f>
        <v>0</v>
      </c>
      <c r="AR1420" s="190">
        <f ca="1">IF($AQ1420&gt;0,OFFSET(DATA!$F$6,25+27*AR$10,$AF1420,1,1)/$AQ1420,0)</f>
        <v>0</v>
      </c>
      <c r="AS1420" s="190">
        <f ca="1">IF($AQ1420&gt;0,OFFSET(DATA!$F$6,25+27*AS$10,$AF1420,1,1)/$AQ1420,0)</f>
        <v>0</v>
      </c>
      <c r="AT1420" s="190">
        <f ca="1">IF($AQ1420&gt;0,OFFSET(DATA!$F$6,25+27*AT$10,$AF1420,1,1)/$AQ1420,0)</f>
        <v>0</v>
      </c>
      <c r="AU1420" s="190">
        <f ca="1">IF($AQ1420&gt;0,OFFSET(DATA!$F$6,25+27*AU$10,$AF1420,1,1)/$AQ1420,0)</f>
        <v>0</v>
      </c>
      <c r="AV1420" s="190">
        <f ca="1">IF($AQ1420&gt;0,OFFSET(DATA!$F$6,25+27*AV$10,$AF1420,1,1)/$AQ1420,0)</f>
        <v>0</v>
      </c>
      <c r="AW1420" s="190">
        <f ca="1">IF($AQ1420&gt;0,OFFSET(DATA!$F$6,25+27*AW$10,$AF1420,1,1)/$AQ1420,0)</f>
        <v>0</v>
      </c>
      <c r="AZ1420" s="166">
        <f t="shared" ref="AZ1420:AZ1483" ca="1" si="46">RANK(OFFSET($AZ1419,$AF$12,$AF$10,1,1),$BA1420:$BX1420,OFFSET($AY$21,7-$AE$8,0,1,1))</f>
        <v>1</v>
      </c>
      <c r="BA1420" s="190">
        <f ca="1">IF($AG1420&gt;0,OFFSET(DATA!$F$6,BA$10+27*(7-$AE$8),$AF1420,1,1)/OFFSET(DATA!$F$6,BA$10,$AF1420,1,1),0)</f>
        <v>0</v>
      </c>
      <c r="BB1420" s="190">
        <f ca="1">IF($AG1420&gt;0,OFFSET(DATA!$F$6,BB$10+27*(7-$AE$8),$AF1420,1,1)/OFFSET(DATA!$F$6,BB$10,$AF1420,1,1),0)</f>
        <v>0</v>
      </c>
      <c r="BC1420" s="190">
        <f ca="1">IF($AG1420&gt;0,OFFSET(DATA!$F$6,BC$10+27*(7-$AE$8),$AF1420,1,1)/OFFSET(DATA!$F$6,BC$10,$AF1420,1,1),0)</f>
        <v>0</v>
      </c>
      <c r="BD1420" s="190">
        <f ca="1">IF($AG1420&gt;0,OFFSET(DATA!$F$6,BD$10+27*(7-$AE$8),$AF1420,1,1)/OFFSET(DATA!$F$6,BD$10,$AF1420,1,1),0)</f>
        <v>0</v>
      </c>
      <c r="BE1420" s="190">
        <f ca="1">IF($AG1420&gt;0,OFFSET(DATA!$F$6,BE$10+27*(7-$AE$8),$AF1420,1,1)/OFFSET(DATA!$F$6,BE$10,$AF1420,1,1),0)</f>
        <v>0</v>
      </c>
      <c r="BF1420" s="190">
        <f ca="1">IF($AG1420&gt;0,OFFSET(DATA!$F$6,BF$10+27*(7-$AE$8),$AF1420,1,1)/OFFSET(DATA!$F$6,BF$10,$AF1420,1,1),0)</f>
        <v>0</v>
      </c>
      <c r="BG1420" s="190">
        <f ca="1">IF($AG1420&gt;0,OFFSET(DATA!$F$6,BG$10+27*(7-$AE$8),$AF1420,1,1)/OFFSET(DATA!$F$6,BG$10,$AF1420,1,1),0)</f>
        <v>0</v>
      </c>
      <c r="BH1420" s="190">
        <f ca="1">IF($AG1420&gt;0,OFFSET(DATA!$F$6,BH$10+27*(7-$AE$8),$AF1420,1,1)/OFFSET(DATA!$F$6,BH$10,$AF1420,1,1),0)</f>
        <v>0</v>
      </c>
      <c r="BI1420" s="190">
        <f ca="1">IF($AG1420&gt;0,OFFSET(DATA!$F$6,BI$10+27*(7-$AE$8),$AF1420,1,1)/OFFSET(DATA!$F$6,BI$10,$AF1420,1,1),0)</f>
        <v>0</v>
      </c>
      <c r="BJ1420" s="190">
        <f ca="1">IF($AG1420&gt;0,OFFSET(DATA!$F$6,BJ$10+27*(7-$AE$8),$AF1420,1,1)/OFFSET(DATA!$F$6,BJ$10,$AF1420,1,1),0)</f>
        <v>0</v>
      </c>
      <c r="BK1420" s="190">
        <f ca="1">IF($AG1420&gt;0,OFFSET(DATA!$F$6,BK$10+27*(7-$AE$8),$AF1420,1,1)/OFFSET(DATA!$F$6,BK$10,$AF1420,1,1),0)</f>
        <v>0</v>
      </c>
      <c r="BL1420" s="190">
        <f ca="1">IF($AG1420&gt;0,OFFSET(DATA!$F$6,BL$10+27*(7-$AE$8),$AF1420,1,1)/OFFSET(DATA!$F$6,BL$10,$AF1420,1,1),0)</f>
        <v>0</v>
      </c>
      <c r="BM1420" s="190">
        <f ca="1">IF($AG1420&gt;0,OFFSET(DATA!$F$6,BM$10+27*(7-$AE$8),$AF1420,1,1)/OFFSET(DATA!$F$6,BM$10,$AF1420,1,1),0)</f>
        <v>0</v>
      </c>
      <c r="BN1420" s="190">
        <f ca="1">IF($AG1420&gt;0,OFFSET(DATA!$F$6,BN$10+27*(7-$AE$8),$AF1420,1,1)/OFFSET(DATA!$F$6,BN$10,$AF1420,1,1),0)</f>
        <v>0</v>
      </c>
      <c r="BO1420" s="190">
        <f ca="1">IF($AG1420&gt;0,OFFSET(DATA!$F$6,BO$10+27*(7-$AE$8),$AF1420,1,1)/OFFSET(DATA!$F$6,BO$10,$AF1420,1,1),0)</f>
        <v>0</v>
      </c>
      <c r="BP1420" s="190">
        <f ca="1">IF($AG1420&gt;0,OFFSET(DATA!$F$6,BP$10+27*(7-$AE$8),$AF1420,1,1)/OFFSET(DATA!$F$6,BP$10,$AF1420,1,1),0)</f>
        <v>0</v>
      </c>
      <c r="BQ1420" s="190">
        <f ca="1">IF($AG1420&gt;0,OFFSET(DATA!$F$6,BQ$10+27*(7-$AE$8),$AF1420,1,1)/OFFSET(DATA!$F$6,BQ$10,$AF1420,1,1),0)</f>
        <v>0</v>
      </c>
      <c r="BR1420" s="190">
        <f ca="1">IF($AG1420&gt;0,OFFSET(DATA!$F$6,BR$10+27*(7-$AE$8),$AF1420,1,1)/OFFSET(DATA!$F$6,BR$10,$AF1420,1,1),0)</f>
        <v>0</v>
      </c>
      <c r="BS1420" s="190">
        <f ca="1">IF($AG1420&gt;0,OFFSET(DATA!$F$6,BS$10+27*(7-$AE$8),$AF1420,1,1)/OFFSET(DATA!$F$6,BS$10,$AF1420,1,1),0)</f>
        <v>0</v>
      </c>
      <c r="BT1420" s="190">
        <f ca="1">IF($AG1420&gt;0,OFFSET(DATA!$F$6,BT$10+27*(7-$AE$8),$AF1420,1,1)/OFFSET(DATA!$F$6,BT$10,$AF1420,1,1),0)</f>
        <v>0</v>
      </c>
      <c r="BU1420" s="190">
        <f ca="1">IF($AG1420&gt;0,OFFSET(DATA!$F$6,BU$10+27*(7-$AE$8),$AF1420,1,1)/OFFSET(DATA!$F$6,BU$10,$AF1420,1,1),0)</f>
        <v>0</v>
      </c>
      <c r="BV1420" s="190">
        <f ca="1">IF($AG1420&gt;0,OFFSET(DATA!$F$6,BV$10+27*(7-$AE$8),$AF1420,1,1)/OFFSET(DATA!$F$6,BV$10,$AF1420,1,1),0)</f>
        <v>0</v>
      </c>
      <c r="BW1420" s="190">
        <f ca="1">IF($AG1420&gt;0,OFFSET(DATA!$F$6,BW$10+27*(7-$AE$8),$AF1420,1,1)/OFFSET(DATA!$F$6,BW$10,$AF1420,1,1),0)</f>
        <v>0</v>
      </c>
      <c r="BX1420" s="190">
        <f ca="1">IF($AG1420&gt;0,OFFSET(DATA!$F$6,BX$10+27*(7-$AE$8),$AF1420,1,1)/OFFSET(DATA!$F$6,BX$10,$AF1420,1,1),0)</f>
        <v>0</v>
      </c>
    </row>
    <row r="1421" spans="32:76" x14ac:dyDescent="0.2">
      <c r="AF1421" s="166">
        <v>1410</v>
      </c>
      <c r="AG1421" s="96">
        <f ca="1">OFFSET(DATA!$F$6,$AF$10,$AF1421,1,1)</f>
        <v>0</v>
      </c>
      <c r="AH1421" s="190">
        <f ca="1">IF($AG1421&gt;0,OFFSET(DATA!$F$6,$AF$10+27*AH$10,$AF1421,1,1)/$AG1421,0)</f>
        <v>0</v>
      </c>
      <c r="AI1421" s="190">
        <f ca="1">IF($AG1421&gt;0,OFFSET(DATA!$F$6,$AF$10+27*AI$10,$AF1421,1,1)/$AG1421,0)</f>
        <v>0</v>
      </c>
      <c r="AJ1421" s="190">
        <f ca="1">IF($AG1421&gt;0,OFFSET(DATA!$F$6,$AF$10+27*AJ$10,$AF1421,1,1)/$AG1421,0)</f>
        <v>0</v>
      </c>
      <c r="AK1421" s="190">
        <f ca="1">IF($AG1421&gt;0,OFFSET(DATA!$F$6,$AF$10+27*AK$10,$AF1421,1,1)/$AG1421,0)</f>
        <v>0</v>
      </c>
      <c r="AL1421" s="190">
        <f ca="1">IF($AG1421&gt;0,OFFSET(DATA!$F$6,$AF$10+27*AL$10,$AF1421,1,1)/$AG1421,0)</f>
        <v>0</v>
      </c>
      <c r="AM1421" s="190">
        <f ca="1">IF($AG1421&gt;0,OFFSET(DATA!$F$6,$AF$10+27*AM$10,$AF1421,1,1)/$AG1421,0)</f>
        <v>0</v>
      </c>
      <c r="AN1421" s="166">
        <f ca="1">OFFSET(DATA!$F$6,$AF$10+27*AN$10,$AF1421,1,1)</f>
        <v>0</v>
      </c>
      <c r="AO1421" s="166">
        <f t="shared" ca="1" si="45"/>
        <v>0</v>
      </c>
      <c r="AQ1421" s="96">
        <f ca="1">OFFSET(DATA!$F$6,25,$AF1421,1,1)</f>
        <v>0</v>
      </c>
      <c r="AR1421" s="190">
        <f ca="1">IF($AQ1421&gt;0,OFFSET(DATA!$F$6,25+27*AR$10,$AF1421,1,1)/$AQ1421,0)</f>
        <v>0</v>
      </c>
      <c r="AS1421" s="190">
        <f ca="1">IF($AQ1421&gt;0,OFFSET(DATA!$F$6,25+27*AS$10,$AF1421,1,1)/$AQ1421,0)</f>
        <v>0</v>
      </c>
      <c r="AT1421" s="190">
        <f ca="1">IF($AQ1421&gt;0,OFFSET(DATA!$F$6,25+27*AT$10,$AF1421,1,1)/$AQ1421,0)</f>
        <v>0</v>
      </c>
      <c r="AU1421" s="190">
        <f ca="1">IF($AQ1421&gt;0,OFFSET(DATA!$F$6,25+27*AU$10,$AF1421,1,1)/$AQ1421,0)</f>
        <v>0</v>
      </c>
      <c r="AV1421" s="190">
        <f ca="1">IF($AQ1421&gt;0,OFFSET(DATA!$F$6,25+27*AV$10,$AF1421,1,1)/$AQ1421,0)</f>
        <v>0</v>
      </c>
      <c r="AW1421" s="190">
        <f ca="1">IF($AQ1421&gt;0,OFFSET(DATA!$F$6,25+27*AW$10,$AF1421,1,1)/$AQ1421,0)</f>
        <v>0</v>
      </c>
      <c r="AZ1421" s="166">
        <f t="shared" ca="1" si="46"/>
        <v>1</v>
      </c>
      <c r="BA1421" s="190">
        <f ca="1">IF($AG1421&gt;0,OFFSET(DATA!$F$6,BA$10+27*(7-$AE$8),$AF1421,1,1)/OFFSET(DATA!$F$6,BA$10,$AF1421,1,1),0)</f>
        <v>0</v>
      </c>
      <c r="BB1421" s="190">
        <f ca="1">IF($AG1421&gt;0,OFFSET(DATA!$F$6,BB$10+27*(7-$AE$8),$AF1421,1,1)/OFFSET(DATA!$F$6,BB$10,$AF1421,1,1),0)</f>
        <v>0</v>
      </c>
      <c r="BC1421" s="190">
        <f ca="1">IF($AG1421&gt;0,OFFSET(DATA!$F$6,BC$10+27*(7-$AE$8),$AF1421,1,1)/OFFSET(DATA!$F$6,BC$10,$AF1421,1,1),0)</f>
        <v>0</v>
      </c>
      <c r="BD1421" s="190">
        <f ca="1">IF($AG1421&gt;0,OFFSET(DATA!$F$6,BD$10+27*(7-$AE$8),$AF1421,1,1)/OFFSET(DATA!$F$6,BD$10,$AF1421,1,1),0)</f>
        <v>0</v>
      </c>
      <c r="BE1421" s="190">
        <f ca="1">IF($AG1421&gt;0,OFFSET(DATA!$F$6,BE$10+27*(7-$AE$8),$AF1421,1,1)/OFFSET(DATA!$F$6,BE$10,$AF1421,1,1),0)</f>
        <v>0</v>
      </c>
      <c r="BF1421" s="190">
        <f ca="1">IF($AG1421&gt;0,OFFSET(DATA!$F$6,BF$10+27*(7-$AE$8),$AF1421,1,1)/OFFSET(DATA!$F$6,BF$10,$AF1421,1,1),0)</f>
        <v>0</v>
      </c>
      <c r="BG1421" s="190">
        <f ca="1">IF($AG1421&gt;0,OFFSET(DATA!$F$6,BG$10+27*(7-$AE$8),$AF1421,1,1)/OFFSET(DATA!$F$6,BG$10,$AF1421,1,1),0)</f>
        <v>0</v>
      </c>
      <c r="BH1421" s="190">
        <f ca="1">IF($AG1421&gt;0,OFFSET(DATA!$F$6,BH$10+27*(7-$AE$8),$AF1421,1,1)/OFFSET(DATA!$F$6,BH$10,$AF1421,1,1),0)</f>
        <v>0</v>
      </c>
      <c r="BI1421" s="190">
        <f ca="1">IF($AG1421&gt;0,OFFSET(DATA!$F$6,BI$10+27*(7-$AE$8),$AF1421,1,1)/OFFSET(DATA!$F$6,BI$10,$AF1421,1,1),0)</f>
        <v>0</v>
      </c>
      <c r="BJ1421" s="190">
        <f ca="1">IF($AG1421&gt;0,OFFSET(DATA!$F$6,BJ$10+27*(7-$AE$8),$AF1421,1,1)/OFFSET(DATA!$F$6,BJ$10,$AF1421,1,1),0)</f>
        <v>0</v>
      </c>
      <c r="BK1421" s="190">
        <f ca="1">IF($AG1421&gt;0,OFFSET(DATA!$F$6,BK$10+27*(7-$AE$8),$AF1421,1,1)/OFFSET(DATA!$F$6,BK$10,$AF1421,1,1),0)</f>
        <v>0</v>
      </c>
      <c r="BL1421" s="190">
        <f ca="1">IF($AG1421&gt;0,OFFSET(DATA!$F$6,BL$10+27*(7-$AE$8),$AF1421,1,1)/OFFSET(DATA!$F$6,BL$10,$AF1421,1,1),0)</f>
        <v>0</v>
      </c>
      <c r="BM1421" s="190">
        <f ca="1">IF($AG1421&gt;0,OFFSET(DATA!$F$6,BM$10+27*(7-$AE$8),$AF1421,1,1)/OFFSET(DATA!$F$6,BM$10,$AF1421,1,1),0)</f>
        <v>0</v>
      </c>
      <c r="BN1421" s="190">
        <f ca="1">IF($AG1421&gt;0,OFFSET(DATA!$F$6,BN$10+27*(7-$AE$8),$AF1421,1,1)/OFFSET(DATA!$F$6,BN$10,$AF1421,1,1),0)</f>
        <v>0</v>
      </c>
      <c r="BO1421" s="190">
        <f ca="1">IF($AG1421&gt;0,OFFSET(DATA!$F$6,BO$10+27*(7-$AE$8),$AF1421,1,1)/OFFSET(DATA!$F$6,BO$10,$AF1421,1,1),0)</f>
        <v>0</v>
      </c>
      <c r="BP1421" s="190">
        <f ca="1">IF($AG1421&gt;0,OFFSET(DATA!$F$6,BP$10+27*(7-$AE$8),$AF1421,1,1)/OFFSET(DATA!$F$6,BP$10,$AF1421,1,1),0)</f>
        <v>0</v>
      </c>
      <c r="BQ1421" s="190">
        <f ca="1">IF($AG1421&gt;0,OFFSET(DATA!$F$6,BQ$10+27*(7-$AE$8),$AF1421,1,1)/OFFSET(DATA!$F$6,BQ$10,$AF1421,1,1),0)</f>
        <v>0</v>
      </c>
      <c r="BR1421" s="190">
        <f ca="1">IF($AG1421&gt;0,OFFSET(DATA!$F$6,BR$10+27*(7-$AE$8),$AF1421,1,1)/OFFSET(DATA!$F$6,BR$10,$AF1421,1,1),0)</f>
        <v>0</v>
      </c>
      <c r="BS1421" s="190">
        <f ca="1">IF($AG1421&gt;0,OFFSET(DATA!$F$6,BS$10+27*(7-$AE$8),$AF1421,1,1)/OFFSET(DATA!$F$6,BS$10,$AF1421,1,1),0)</f>
        <v>0</v>
      </c>
      <c r="BT1421" s="190">
        <f ca="1">IF($AG1421&gt;0,OFFSET(DATA!$F$6,BT$10+27*(7-$AE$8),$AF1421,1,1)/OFFSET(DATA!$F$6,BT$10,$AF1421,1,1),0)</f>
        <v>0</v>
      </c>
      <c r="BU1421" s="190">
        <f ca="1">IF($AG1421&gt;0,OFFSET(DATA!$F$6,BU$10+27*(7-$AE$8),$AF1421,1,1)/OFFSET(DATA!$F$6,BU$10,$AF1421,1,1),0)</f>
        <v>0</v>
      </c>
      <c r="BV1421" s="190">
        <f ca="1">IF($AG1421&gt;0,OFFSET(DATA!$F$6,BV$10+27*(7-$AE$8),$AF1421,1,1)/OFFSET(DATA!$F$6,BV$10,$AF1421,1,1),0)</f>
        <v>0</v>
      </c>
      <c r="BW1421" s="190">
        <f ca="1">IF($AG1421&gt;0,OFFSET(DATA!$F$6,BW$10+27*(7-$AE$8),$AF1421,1,1)/OFFSET(DATA!$F$6,BW$10,$AF1421,1,1),0)</f>
        <v>0</v>
      </c>
      <c r="BX1421" s="190">
        <f ca="1">IF($AG1421&gt;0,OFFSET(DATA!$F$6,BX$10+27*(7-$AE$8),$AF1421,1,1)/OFFSET(DATA!$F$6,BX$10,$AF1421,1,1),0)</f>
        <v>0</v>
      </c>
    </row>
    <row r="1422" spans="32:76" x14ac:dyDescent="0.2">
      <c r="AF1422" s="166">
        <v>1411</v>
      </c>
      <c r="AG1422" s="96">
        <f ca="1">OFFSET(DATA!$F$6,$AF$10,$AF1422,1,1)</f>
        <v>0</v>
      </c>
      <c r="AH1422" s="190">
        <f ca="1">IF($AG1422&gt;0,OFFSET(DATA!$F$6,$AF$10+27*AH$10,$AF1422,1,1)/$AG1422,0)</f>
        <v>0</v>
      </c>
      <c r="AI1422" s="190">
        <f ca="1">IF($AG1422&gt;0,OFFSET(DATA!$F$6,$AF$10+27*AI$10,$AF1422,1,1)/$AG1422,0)</f>
        <v>0</v>
      </c>
      <c r="AJ1422" s="190">
        <f ca="1">IF($AG1422&gt;0,OFFSET(DATA!$F$6,$AF$10+27*AJ$10,$AF1422,1,1)/$AG1422,0)</f>
        <v>0</v>
      </c>
      <c r="AK1422" s="190">
        <f ca="1">IF($AG1422&gt;0,OFFSET(DATA!$F$6,$AF$10+27*AK$10,$AF1422,1,1)/$AG1422,0)</f>
        <v>0</v>
      </c>
      <c r="AL1422" s="190">
        <f ca="1">IF($AG1422&gt;0,OFFSET(DATA!$F$6,$AF$10+27*AL$10,$AF1422,1,1)/$AG1422,0)</f>
        <v>0</v>
      </c>
      <c r="AM1422" s="190">
        <f ca="1">IF($AG1422&gt;0,OFFSET(DATA!$F$6,$AF$10+27*AM$10,$AF1422,1,1)/$AG1422,0)</f>
        <v>0</v>
      </c>
      <c r="AN1422" s="166">
        <f ca="1">OFFSET(DATA!$F$6,$AF$10+27*AN$10,$AF1422,1,1)</f>
        <v>0</v>
      </c>
      <c r="AO1422" s="166">
        <f t="shared" ca="1" si="45"/>
        <v>0</v>
      </c>
      <c r="AQ1422" s="96">
        <f ca="1">OFFSET(DATA!$F$6,25,$AF1422,1,1)</f>
        <v>0</v>
      </c>
      <c r="AR1422" s="190">
        <f ca="1">IF($AQ1422&gt;0,OFFSET(DATA!$F$6,25+27*AR$10,$AF1422,1,1)/$AQ1422,0)</f>
        <v>0</v>
      </c>
      <c r="AS1422" s="190">
        <f ca="1">IF($AQ1422&gt;0,OFFSET(DATA!$F$6,25+27*AS$10,$AF1422,1,1)/$AQ1422,0)</f>
        <v>0</v>
      </c>
      <c r="AT1422" s="190">
        <f ca="1">IF($AQ1422&gt;0,OFFSET(DATA!$F$6,25+27*AT$10,$AF1422,1,1)/$AQ1422,0)</f>
        <v>0</v>
      </c>
      <c r="AU1422" s="190">
        <f ca="1">IF($AQ1422&gt;0,OFFSET(DATA!$F$6,25+27*AU$10,$AF1422,1,1)/$AQ1422,0)</f>
        <v>0</v>
      </c>
      <c r="AV1422" s="190">
        <f ca="1">IF($AQ1422&gt;0,OFFSET(DATA!$F$6,25+27*AV$10,$AF1422,1,1)/$AQ1422,0)</f>
        <v>0</v>
      </c>
      <c r="AW1422" s="190">
        <f ca="1">IF($AQ1422&gt;0,OFFSET(DATA!$F$6,25+27*AW$10,$AF1422,1,1)/$AQ1422,0)</f>
        <v>0</v>
      </c>
      <c r="AZ1422" s="166">
        <f t="shared" ca="1" si="46"/>
        <v>1</v>
      </c>
      <c r="BA1422" s="190">
        <f ca="1">IF($AG1422&gt;0,OFFSET(DATA!$F$6,BA$10+27*(7-$AE$8),$AF1422,1,1)/OFFSET(DATA!$F$6,BA$10,$AF1422,1,1),0)</f>
        <v>0</v>
      </c>
      <c r="BB1422" s="190">
        <f ca="1">IF($AG1422&gt;0,OFFSET(DATA!$F$6,BB$10+27*(7-$AE$8),$AF1422,1,1)/OFFSET(DATA!$F$6,BB$10,$AF1422,1,1),0)</f>
        <v>0</v>
      </c>
      <c r="BC1422" s="190">
        <f ca="1">IF($AG1422&gt;0,OFFSET(DATA!$F$6,BC$10+27*(7-$AE$8),$AF1422,1,1)/OFFSET(DATA!$F$6,BC$10,$AF1422,1,1),0)</f>
        <v>0</v>
      </c>
      <c r="BD1422" s="190">
        <f ca="1">IF($AG1422&gt;0,OFFSET(DATA!$F$6,BD$10+27*(7-$AE$8),$AF1422,1,1)/OFFSET(DATA!$F$6,BD$10,$AF1422,1,1),0)</f>
        <v>0</v>
      </c>
      <c r="BE1422" s="190">
        <f ca="1">IF($AG1422&gt;0,OFFSET(DATA!$F$6,BE$10+27*(7-$AE$8),$AF1422,1,1)/OFFSET(DATA!$F$6,BE$10,$AF1422,1,1),0)</f>
        <v>0</v>
      </c>
      <c r="BF1422" s="190">
        <f ca="1">IF($AG1422&gt;0,OFFSET(DATA!$F$6,BF$10+27*(7-$AE$8),$AF1422,1,1)/OFFSET(DATA!$F$6,BF$10,$AF1422,1,1),0)</f>
        <v>0</v>
      </c>
      <c r="BG1422" s="190">
        <f ca="1">IF($AG1422&gt;0,OFFSET(DATA!$F$6,BG$10+27*(7-$AE$8),$AF1422,1,1)/OFFSET(DATA!$F$6,BG$10,$AF1422,1,1),0)</f>
        <v>0</v>
      </c>
      <c r="BH1422" s="190">
        <f ca="1">IF($AG1422&gt;0,OFFSET(DATA!$F$6,BH$10+27*(7-$AE$8),$AF1422,1,1)/OFFSET(DATA!$F$6,BH$10,$AF1422,1,1),0)</f>
        <v>0</v>
      </c>
      <c r="BI1422" s="190">
        <f ca="1">IF($AG1422&gt;0,OFFSET(DATA!$F$6,BI$10+27*(7-$AE$8),$AF1422,1,1)/OFFSET(DATA!$F$6,BI$10,$AF1422,1,1),0)</f>
        <v>0</v>
      </c>
      <c r="BJ1422" s="190">
        <f ca="1">IF($AG1422&gt;0,OFFSET(DATA!$F$6,BJ$10+27*(7-$AE$8),$AF1422,1,1)/OFFSET(DATA!$F$6,BJ$10,$AF1422,1,1),0)</f>
        <v>0</v>
      </c>
      <c r="BK1422" s="190">
        <f ca="1">IF($AG1422&gt;0,OFFSET(DATA!$F$6,BK$10+27*(7-$AE$8),$AF1422,1,1)/OFFSET(DATA!$F$6,BK$10,$AF1422,1,1),0)</f>
        <v>0</v>
      </c>
      <c r="BL1422" s="190">
        <f ca="1">IF($AG1422&gt;0,OFFSET(DATA!$F$6,BL$10+27*(7-$AE$8),$AF1422,1,1)/OFFSET(DATA!$F$6,BL$10,$AF1422,1,1),0)</f>
        <v>0</v>
      </c>
      <c r="BM1422" s="190">
        <f ca="1">IF($AG1422&gt;0,OFFSET(DATA!$F$6,BM$10+27*(7-$AE$8),$AF1422,1,1)/OFFSET(DATA!$F$6,BM$10,$AF1422,1,1),0)</f>
        <v>0</v>
      </c>
      <c r="BN1422" s="190">
        <f ca="1">IF($AG1422&gt;0,OFFSET(DATA!$F$6,BN$10+27*(7-$AE$8),$AF1422,1,1)/OFFSET(DATA!$F$6,BN$10,$AF1422,1,1),0)</f>
        <v>0</v>
      </c>
      <c r="BO1422" s="190">
        <f ca="1">IF($AG1422&gt;0,OFFSET(DATA!$F$6,BO$10+27*(7-$AE$8),$AF1422,1,1)/OFFSET(DATA!$F$6,BO$10,$AF1422,1,1),0)</f>
        <v>0</v>
      </c>
      <c r="BP1422" s="190">
        <f ca="1">IF($AG1422&gt;0,OFFSET(DATA!$F$6,BP$10+27*(7-$AE$8),$AF1422,1,1)/OFFSET(DATA!$F$6,BP$10,$AF1422,1,1),0)</f>
        <v>0</v>
      </c>
      <c r="BQ1422" s="190">
        <f ca="1">IF($AG1422&gt;0,OFFSET(DATA!$F$6,BQ$10+27*(7-$AE$8),$AF1422,1,1)/OFFSET(DATA!$F$6,BQ$10,$AF1422,1,1),0)</f>
        <v>0</v>
      </c>
      <c r="BR1422" s="190">
        <f ca="1">IF($AG1422&gt;0,OFFSET(DATA!$F$6,BR$10+27*(7-$AE$8),$AF1422,1,1)/OFFSET(DATA!$F$6,BR$10,$AF1422,1,1),0)</f>
        <v>0</v>
      </c>
      <c r="BS1422" s="190">
        <f ca="1">IF($AG1422&gt;0,OFFSET(DATA!$F$6,BS$10+27*(7-$AE$8),$AF1422,1,1)/OFFSET(DATA!$F$6,BS$10,$AF1422,1,1),0)</f>
        <v>0</v>
      </c>
      <c r="BT1422" s="190">
        <f ca="1">IF($AG1422&gt;0,OFFSET(DATA!$F$6,BT$10+27*(7-$AE$8),$AF1422,1,1)/OFFSET(DATA!$F$6,BT$10,$AF1422,1,1),0)</f>
        <v>0</v>
      </c>
      <c r="BU1422" s="190">
        <f ca="1">IF($AG1422&gt;0,OFFSET(DATA!$F$6,BU$10+27*(7-$AE$8),$AF1422,1,1)/OFFSET(DATA!$F$6,BU$10,$AF1422,1,1),0)</f>
        <v>0</v>
      </c>
      <c r="BV1422" s="190">
        <f ca="1">IF($AG1422&gt;0,OFFSET(DATA!$F$6,BV$10+27*(7-$AE$8),$AF1422,1,1)/OFFSET(DATA!$F$6,BV$10,$AF1422,1,1),0)</f>
        <v>0</v>
      </c>
      <c r="BW1422" s="190">
        <f ca="1">IF($AG1422&gt;0,OFFSET(DATA!$F$6,BW$10+27*(7-$AE$8),$AF1422,1,1)/OFFSET(DATA!$F$6,BW$10,$AF1422,1,1),0)</f>
        <v>0</v>
      </c>
      <c r="BX1422" s="190">
        <f ca="1">IF($AG1422&gt;0,OFFSET(DATA!$F$6,BX$10+27*(7-$AE$8),$AF1422,1,1)/OFFSET(DATA!$F$6,BX$10,$AF1422,1,1),0)</f>
        <v>0</v>
      </c>
    </row>
    <row r="1423" spans="32:76" x14ac:dyDescent="0.2">
      <c r="AF1423" s="166">
        <v>1412</v>
      </c>
      <c r="AG1423" s="96">
        <f ca="1">OFFSET(DATA!$F$6,$AF$10,$AF1423,1,1)</f>
        <v>0</v>
      </c>
      <c r="AH1423" s="190">
        <f ca="1">IF($AG1423&gt;0,OFFSET(DATA!$F$6,$AF$10+27*AH$10,$AF1423,1,1)/$AG1423,0)</f>
        <v>0</v>
      </c>
      <c r="AI1423" s="190">
        <f ca="1">IF($AG1423&gt;0,OFFSET(DATA!$F$6,$AF$10+27*AI$10,$AF1423,1,1)/$AG1423,0)</f>
        <v>0</v>
      </c>
      <c r="AJ1423" s="190">
        <f ca="1">IF($AG1423&gt;0,OFFSET(DATA!$F$6,$AF$10+27*AJ$10,$AF1423,1,1)/$AG1423,0)</f>
        <v>0</v>
      </c>
      <c r="AK1423" s="190">
        <f ca="1">IF($AG1423&gt;0,OFFSET(DATA!$F$6,$AF$10+27*AK$10,$AF1423,1,1)/$AG1423,0)</f>
        <v>0</v>
      </c>
      <c r="AL1423" s="190">
        <f ca="1">IF($AG1423&gt;0,OFFSET(DATA!$F$6,$AF$10+27*AL$10,$AF1423,1,1)/$AG1423,0)</f>
        <v>0</v>
      </c>
      <c r="AM1423" s="190">
        <f ca="1">IF($AG1423&gt;0,OFFSET(DATA!$F$6,$AF$10+27*AM$10,$AF1423,1,1)/$AG1423,0)</f>
        <v>0</v>
      </c>
      <c r="AN1423" s="166">
        <f ca="1">OFFSET(DATA!$F$6,$AF$10+27*AN$10,$AF1423,1,1)</f>
        <v>0</v>
      </c>
      <c r="AO1423" s="166">
        <f t="shared" ca="1" si="45"/>
        <v>0</v>
      </c>
      <c r="AQ1423" s="96">
        <f ca="1">OFFSET(DATA!$F$6,25,$AF1423,1,1)</f>
        <v>0</v>
      </c>
      <c r="AR1423" s="190">
        <f ca="1">IF($AQ1423&gt;0,OFFSET(DATA!$F$6,25+27*AR$10,$AF1423,1,1)/$AQ1423,0)</f>
        <v>0</v>
      </c>
      <c r="AS1423" s="190">
        <f ca="1">IF($AQ1423&gt;0,OFFSET(DATA!$F$6,25+27*AS$10,$AF1423,1,1)/$AQ1423,0)</f>
        <v>0</v>
      </c>
      <c r="AT1423" s="190">
        <f ca="1">IF($AQ1423&gt;0,OFFSET(DATA!$F$6,25+27*AT$10,$AF1423,1,1)/$AQ1423,0)</f>
        <v>0</v>
      </c>
      <c r="AU1423" s="190">
        <f ca="1">IF($AQ1423&gt;0,OFFSET(DATA!$F$6,25+27*AU$10,$AF1423,1,1)/$AQ1423,0)</f>
        <v>0</v>
      </c>
      <c r="AV1423" s="190">
        <f ca="1">IF($AQ1423&gt;0,OFFSET(DATA!$F$6,25+27*AV$10,$AF1423,1,1)/$AQ1423,0)</f>
        <v>0</v>
      </c>
      <c r="AW1423" s="190">
        <f ca="1">IF($AQ1423&gt;0,OFFSET(DATA!$F$6,25+27*AW$10,$AF1423,1,1)/$AQ1423,0)</f>
        <v>0</v>
      </c>
      <c r="AZ1423" s="166">
        <f t="shared" ca="1" si="46"/>
        <v>1</v>
      </c>
      <c r="BA1423" s="190">
        <f ca="1">IF($AG1423&gt;0,OFFSET(DATA!$F$6,BA$10+27*(7-$AE$8),$AF1423,1,1)/OFFSET(DATA!$F$6,BA$10,$AF1423,1,1),0)</f>
        <v>0</v>
      </c>
      <c r="BB1423" s="190">
        <f ca="1">IF($AG1423&gt;0,OFFSET(DATA!$F$6,BB$10+27*(7-$AE$8),$AF1423,1,1)/OFFSET(DATA!$F$6,BB$10,$AF1423,1,1),0)</f>
        <v>0</v>
      </c>
      <c r="BC1423" s="190">
        <f ca="1">IF($AG1423&gt;0,OFFSET(DATA!$F$6,BC$10+27*(7-$AE$8),$AF1423,1,1)/OFFSET(DATA!$F$6,BC$10,$AF1423,1,1),0)</f>
        <v>0</v>
      </c>
      <c r="BD1423" s="190">
        <f ca="1">IF($AG1423&gt;0,OFFSET(DATA!$F$6,BD$10+27*(7-$AE$8),$AF1423,1,1)/OFFSET(DATA!$F$6,BD$10,$AF1423,1,1),0)</f>
        <v>0</v>
      </c>
      <c r="BE1423" s="190">
        <f ca="1">IF($AG1423&gt;0,OFFSET(DATA!$F$6,BE$10+27*(7-$AE$8),$AF1423,1,1)/OFFSET(DATA!$F$6,BE$10,$AF1423,1,1),0)</f>
        <v>0</v>
      </c>
      <c r="BF1423" s="190">
        <f ca="1">IF($AG1423&gt;0,OFFSET(DATA!$F$6,BF$10+27*(7-$AE$8),$AF1423,1,1)/OFFSET(DATA!$F$6,BF$10,$AF1423,1,1),0)</f>
        <v>0</v>
      </c>
      <c r="BG1423" s="190">
        <f ca="1">IF($AG1423&gt;0,OFFSET(DATA!$F$6,BG$10+27*(7-$AE$8),$AF1423,1,1)/OFFSET(DATA!$F$6,BG$10,$AF1423,1,1),0)</f>
        <v>0</v>
      </c>
      <c r="BH1423" s="190">
        <f ca="1">IF($AG1423&gt;0,OFFSET(DATA!$F$6,BH$10+27*(7-$AE$8),$AF1423,1,1)/OFFSET(DATA!$F$6,BH$10,$AF1423,1,1),0)</f>
        <v>0</v>
      </c>
      <c r="BI1423" s="190">
        <f ca="1">IF($AG1423&gt;0,OFFSET(DATA!$F$6,BI$10+27*(7-$AE$8),$AF1423,1,1)/OFFSET(DATA!$F$6,BI$10,$AF1423,1,1),0)</f>
        <v>0</v>
      </c>
      <c r="BJ1423" s="190">
        <f ca="1">IF($AG1423&gt;0,OFFSET(DATA!$F$6,BJ$10+27*(7-$AE$8),$AF1423,1,1)/OFFSET(DATA!$F$6,BJ$10,$AF1423,1,1),0)</f>
        <v>0</v>
      </c>
      <c r="BK1423" s="190">
        <f ca="1">IF($AG1423&gt;0,OFFSET(DATA!$F$6,BK$10+27*(7-$AE$8),$AF1423,1,1)/OFFSET(DATA!$F$6,BK$10,$AF1423,1,1),0)</f>
        <v>0</v>
      </c>
      <c r="BL1423" s="190">
        <f ca="1">IF($AG1423&gt;0,OFFSET(DATA!$F$6,BL$10+27*(7-$AE$8),$AF1423,1,1)/OFFSET(DATA!$F$6,BL$10,$AF1423,1,1),0)</f>
        <v>0</v>
      </c>
      <c r="BM1423" s="190">
        <f ca="1">IF($AG1423&gt;0,OFFSET(DATA!$F$6,BM$10+27*(7-$AE$8),$AF1423,1,1)/OFFSET(DATA!$F$6,BM$10,$AF1423,1,1),0)</f>
        <v>0</v>
      </c>
      <c r="BN1423" s="190">
        <f ca="1">IF($AG1423&gt;0,OFFSET(DATA!$F$6,BN$10+27*(7-$AE$8),$AF1423,1,1)/OFFSET(DATA!$F$6,BN$10,$AF1423,1,1),0)</f>
        <v>0</v>
      </c>
      <c r="BO1423" s="190">
        <f ca="1">IF($AG1423&gt;0,OFFSET(DATA!$F$6,BO$10+27*(7-$AE$8),$AF1423,1,1)/OFFSET(DATA!$F$6,BO$10,$AF1423,1,1),0)</f>
        <v>0</v>
      </c>
      <c r="BP1423" s="190">
        <f ca="1">IF($AG1423&gt;0,OFFSET(DATA!$F$6,BP$10+27*(7-$AE$8),$AF1423,1,1)/OFFSET(DATA!$F$6,BP$10,$AF1423,1,1),0)</f>
        <v>0</v>
      </c>
      <c r="BQ1423" s="190">
        <f ca="1">IF($AG1423&gt;0,OFFSET(DATA!$F$6,BQ$10+27*(7-$AE$8),$AF1423,1,1)/OFFSET(DATA!$F$6,BQ$10,$AF1423,1,1),0)</f>
        <v>0</v>
      </c>
      <c r="BR1423" s="190">
        <f ca="1">IF($AG1423&gt;0,OFFSET(DATA!$F$6,BR$10+27*(7-$AE$8),$AF1423,1,1)/OFFSET(DATA!$F$6,BR$10,$AF1423,1,1),0)</f>
        <v>0</v>
      </c>
      <c r="BS1423" s="190">
        <f ca="1">IF($AG1423&gt;0,OFFSET(DATA!$F$6,BS$10+27*(7-$AE$8),$AF1423,1,1)/OFFSET(DATA!$F$6,BS$10,$AF1423,1,1),0)</f>
        <v>0</v>
      </c>
      <c r="BT1423" s="190">
        <f ca="1">IF($AG1423&gt;0,OFFSET(DATA!$F$6,BT$10+27*(7-$AE$8),$AF1423,1,1)/OFFSET(DATA!$F$6,BT$10,$AF1423,1,1),0)</f>
        <v>0</v>
      </c>
      <c r="BU1423" s="190">
        <f ca="1">IF($AG1423&gt;0,OFFSET(DATA!$F$6,BU$10+27*(7-$AE$8),$AF1423,1,1)/OFFSET(DATA!$F$6,BU$10,$AF1423,1,1),0)</f>
        <v>0</v>
      </c>
      <c r="BV1423" s="190">
        <f ca="1">IF($AG1423&gt;0,OFFSET(DATA!$F$6,BV$10+27*(7-$AE$8),$AF1423,1,1)/OFFSET(DATA!$F$6,BV$10,$AF1423,1,1),0)</f>
        <v>0</v>
      </c>
      <c r="BW1423" s="190">
        <f ca="1">IF($AG1423&gt;0,OFFSET(DATA!$F$6,BW$10+27*(7-$AE$8),$AF1423,1,1)/OFFSET(DATA!$F$6,BW$10,$AF1423,1,1),0)</f>
        <v>0</v>
      </c>
      <c r="BX1423" s="190">
        <f ca="1">IF($AG1423&gt;0,OFFSET(DATA!$F$6,BX$10+27*(7-$AE$8),$AF1423,1,1)/OFFSET(DATA!$F$6,BX$10,$AF1423,1,1),0)</f>
        <v>0</v>
      </c>
    </row>
    <row r="1424" spans="32:76" x14ac:dyDescent="0.2">
      <c r="AF1424" s="166">
        <v>1413</v>
      </c>
      <c r="AG1424" s="96">
        <f ca="1">OFFSET(DATA!$F$6,$AF$10,$AF1424,1,1)</f>
        <v>0</v>
      </c>
      <c r="AH1424" s="190">
        <f ca="1">IF($AG1424&gt;0,OFFSET(DATA!$F$6,$AF$10+27*AH$10,$AF1424,1,1)/$AG1424,0)</f>
        <v>0</v>
      </c>
      <c r="AI1424" s="190">
        <f ca="1">IF($AG1424&gt;0,OFFSET(DATA!$F$6,$AF$10+27*AI$10,$AF1424,1,1)/$AG1424,0)</f>
        <v>0</v>
      </c>
      <c r="AJ1424" s="190">
        <f ca="1">IF($AG1424&gt;0,OFFSET(DATA!$F$6,$AF$10+27*AJ$10,$AF1424,1,1)/$AG1424,0)</f>
        <v>0</v>
      </c>
      <c r="AK1424" s="190">
        <f ca="1">IF($AG1424&gt;0,OFFSET(DATA!$F$6,$AF$10+27*AK$10,$AF1424,1,1)/$AG1424,0)</f>
        <v>0</v>
      </c>
      <c r="AL1424" s="190">
        <f ca="1">IF($AG1424&gt;0,OFFSET(DATA!$F$6,$AF$10+27*AL$10,$AF1424,1,1)/$AG1424,0)</f>
        <v>0</v>
      </c>
      <c r="AM1424" s="190">
        <f ca="1">IF($AG1424&gt;0,OFFSET(DATA!$F$6,$AF$10+27*AM$10,$AF1424,1,1)/$AG1424,0)</f>
        <v>0</v>
      </c>
      <c r="AN1424" s="166">
        <f ca="1">OFFSET(DATA!$F$6,$AF$10+27*AN$10,$AF1424,1,1)</f>
        <v>0</v>
      </c>
      <c r="AO1424" s="166">
        <f t="shared" ca="1" si="45"/>
        <v>0</v>
      </c>
      <c r="AQ1424" s="96">
        <f ca="1">OFFSET(DATA!$F$6,25,$AF1424,1,1)</f>
        <v>0</v>
      </c>
      <c r="AR1424" s="190">
        <f ca="1">IF($AQ1424&gt;0,OFFSET(DATA!$F$6,25+27*AR$10,$AF1424,1,1)/$AQ1424,0)</f>
        <v>0</v>
      </c>
      <c r="AS1424" s="190">
        <f ca="1">IF($AQ1424&gt;0,OFFSET(DATA!$F$6,25+27*AS$10,$AF1424,1,1)/$AQ1424,0)</f>
        <v>0</v>
      </c>
      <c r="AT1424" s="190">
        <f ca="1">IF($AQ1424&gt;0,OFFSET(DATA!$F$6,25+27*AT$10,$AF1424,1,1)/$AQ1424,0)</f>
        <v>0</v>
      </c>
      <c r="AU1424" s="190">
        <f ca="1">IF($AQ1424&gt;0,OFFSET(DATA!$F$6,25+27*AU$10,$AF1424,1,1)/$AQ1424,0)</f>
        <v>0</v>
      </c>
      <c r="AV1424" s="190">
        <f ca="1">IF($AQ1424&gt;0,OFFSET(DATA!$F$6,25+27*AV$10,$AF1424,1,1)/$AQ1424,0)</f>
        <v>0</v>
      </c>
      <c r="AW1424" s="190">
        <f ca="1">IF($AQ1424&gt;0,OFFSET(DATA!$F$6,25+27*AW$10,$AF1424,1,1)/$AQ1424,0)</f>
        <v>0</v>
      </c>
      <c r="AZ1424" s="166">
        <f t="shared" ca="1" si="46"/>
        <v>1</v>
      </c>
      <c r="BA1424" s="190">
        <f ca="1">IF($AG1424&gt;0,OFFSET(DATA!$F$6,BA$10+27*(7-$AE$8),$AF1424,1,1)/OFFSET(DATA!$F$6,BA$10,$AF1424,1,1),0)</f>
        <v>0</v>
      </c>
      <c r="BB1424" s="190">
        <f ca="1">IF($AG1424&gt;0,OFFSET(DATA!$F$6,BB$10+27*(7-$AE$8),$AF1424,1,1)/OFFSET(DATA!$F$6,BB$10,$AF1424,1,1),0)</f>
        <v>0</v>
      </c>
      <c r="BC1424" s="190">
        <f ca="1">IF($AG1424&gt;0,OFFSET(DATA!$F$6,BC$10+27*(7-$AE$8),$AF1424,1,1)/OFFSET(DATA!$F$6,BC$10,$AF1424,1,1),0)</f>
        <v>0</v>
      </c>
      <c r="BD1424" s="190">
        <f ca="1">IF($AG1424&gt;0,OFFSET(DATA!$F$6,BD$10+27*(7-$AE$8),$AF1424,1,1)/OFFSET(DATA!$F$6,BD$10,$AF1424,1,1),0)</f>
        <v>0</v>
      </c>
      <c r="BE1424" s="190">
        <f ca="1">IF($AG1424&gt;0,OFFSET(DATA!$F$6,BE$10+27*(7-$AE$8),$AF1424,1,1)/OFFSET(DATA!$F$6,BE$10,$AF1424,1,1),0)</f>
        <v>0</v>
      </c>
      <c r="BF1424" s="190">
        <f ca="1">IF($AG1424&gt;0,OFFSET(DATA!$F$6,BF$10+27*(7-$AE$8),$AF1424,1,1)/OFFSET(DATA!$F$6,BF$10,$AF1424,1,1),0)</f>
        <v>0</v>
      </c>
      <c r="BG1424" s="190">
        <f ca="1">IF($AG1424&gt;0,OFFSET(DATA!$F$6,BG$10+27*(7-$AE$8),$AF1424,1,1)/OFFSET(DATA!$F$6,BG$10,$AF1424,1,1),0)</f>
        <v>0</v>
      </c>
      <c r="BH1424" s="190">
        <f ca="1">IF($AG1424&gt;0,OFFSET(DATA!$F$6,BH$10+27*(7-$AE$8),$AF1424,1,1)/OFFSET(DATA!$F$6,BH$10,$AF1424,1,1),0)</f>
        <v>0</v>
      </c>
      <c r="BI1424" s="190">
        <f ca="1">IF($AG1424&gt;0,OFFSET(DATA!$F$6,BI$10+27*(7-$AE$8),$AF1424,1,1)/OFFSET(DATA!$F$6,BI$10,$AF1424,1,1),0)</f>
        <v>0</v>
      </c>
      <c r="BJ1424" s="190">
        <f ca="1">IF($AG1424&gt;0,OFFSET(DATA!$F$6,BJ$10+27*(7-$AE$8),$AF1424,1,1)/OFFSET(DATA!$F$6,BJ$10,$AF1424,1,1),0)</f>
        <v>0</v>
      </c>
      <c r="BK1424" s="190">
        <f ca="1">IF($AG1424&gt;0,OFFSET(DATA!$F$6,BK$10+27*(7-$AE$8),$AF1424,1,1)/OFFSET(DATA!$F$6,BK$10,$AF1424,1,1),0)</f>
        <v>0</v>
      </c>
      <c r="BL1424" s="190">
        <f ca="1">IF($AG1424&gt;0,OFFSET(DATA!$F$6,BL$10+27*(7-$AE$8),$AF1424,1,1)/OFFSET(DATA!$F$6,BL$10,$AF1424,1,1),0)</f>
        <v>0</v>
      </c>
      <c r="BM1424" s="190">
        <f ca="1">IF($AG1424&gt;0,OFFSET(DATA!$F$6,BM$10+27*(7-$AE$8),$AF1424,1,1)/OFFSET(DATA!$F$6,BM$10,$AF1424,1,1),0)</f>
        <v>0</v>
      </c>
      <c r="BN1424" s="190">
        <f ca="1">IF($AG1424&gt;0,OFFSET(DATA!$F$6,BN$10+27*(7-$AE$8),$AF1424,1,1)/OFFSET(DATA!$F$6,BN$10,$AF1424,1,1),0)</f>
        <v>0</v>
      </c>
      <c r="BO1424" s="190">
        <f ca="1">IF($AG1424&gt;0,OFFSET(DATA!$F$6,BO$10+27*(7-$AE$8),$AF1424,1,1)/OFFSET(DATA!$F$6,BO$10,$AF1424,1,1),0)</f>
        <v>0</v>
      </c>
      <c r="BP1424" s="190">
        <f ca="1">IF($AG1424&gt;0,OFFSET(DATA!$F$6,BP$10+27*(7-$AE$8),$AF1424,1,1)/OFFSET(DATA!$F$6,BP$10,$AF1424,1,1),0)</f>
        <v>0</v>
      </c>
      <c r="BQ1424" s="190">
        <f ca="1">IF($AG1424&gt;0,OFFSET(DATA!$F$6,BQ$10+27*(7-$AE$8),$AF1424,1,1)/OFFSET(DATA!$F$6,BQ$10,$AF1424,1,1),0)</f>
        <v>0</v>
      </c>
      <c r="BR1424" s="190">
        <f ca="1">IF($AG1424&gt;0,OFFSET(DATA!$F$6,BR$10+27*(7-$AE$8),$AF1424,1,1)/OFFSET(DATA!$F$6,BR$10,$AF1424,1,1),0)</f>
        <v>0</v>
      </c>
      <c r="BS1424" s="190">
        <f ca="1">IF($AG1424&gt;0,OFFSET(DATA!$F$6,BS$10+27*(7-$AE$8),$AF1424,1,1)/OFFSET(DATA!$F$6,BS$10,$AF1424,1,1),0)</f>
        <v>0</v>
      </c>
      <c r="BT1424" s="190">
        <f ca="1">IF($AG1424&gt;0,OFFSET(DATA!$F$6,BT$10+27*(7-$AE$8),$AF1424,1,1)/OFFSET(DATA!$F$6,BT$10,$AF1424,1,1),0)</f>
        <v>0</v>
      </c>
      <c r="BU1424" s="190">
        <f ca="1">IF($AG1424&gt;0,OFFSET(DATA!$F$6,BU$10+27*(7-$AE$8),$AF1424,1,1)/OFFSET(DATA!$F$6,BU$10,$AF1424,1,1),0)</f>
        <v>0</v>
      </c>
      <c r="BV1424" s="190">
        <f ca="1">IF($AG1424&gt;0,OFFSET(DATA!$F$6,BV$10+27*(7-$AE$8),$AF1424,1,1)/OFFSET(DATA!$F$6,BV$10,$AF1424,1,1),0)</f>
        <v>0</v>
      </c>
      <c r="BW1424" s="190">
        <f ca="1">IF($AG1424&gt;0,OFFSET(DATA!$F$6,BW$10+27*(7-$AE$8),$AF1424,1,1)/OFFSET(DATA!$F$6,BW$10,$AF1424,1,1),0)</f>
        <v>0</v>
      </c>
      <c r="BX1424" s="190">
        <f ca="1">IF($AG1424&gt;0,OFFSET(DATA!$F$6,BX$10+27*(7-$AE$8),$AF1424,1,1)/OFFSET(DATA!$F$6,BX$10,$AF1424,1,1),0)</f>
        <v>0</v>
      </c>
    </row>
    <row r="1425" spans="32:76" x14ac:dyDescent="0.2">
      <c r="AF1425" s="166">
        <v>1414</v>
      </c>
      <c r="AG1425" s="96">
        <f ca="1">OFFSET(DATA!$F$6,$AF$10,$AF1425,1,1)</f>
        <v>0</v>
      </c>
      <c r="AH1425" s="190">
        <f ca="1">IF($AG1425&gt;0,OFFSET(DATA!$F$6,$AF$10+27*AH$10,$AF1425,1,1)/$AG1425,0)</f>
        <v>0</v>
      </c>
      <c r="AI1425" s="190">
        <f ca="1">IF($AG1425&gt;0,OFFSET(DATA!$F$6,$AF$10+27*AI$10,$AF1425,1,1)/$AG1425,0)</f>
        <v>0</v>
      </c>
      <c r="AJ1425" s="190">
        <f ca="1">IF($AG1425&gt;0,OFFSET(DATA!$F$6,$AF$10+27*AJ$10,$AF1425,1,1)/$AG1425,0)</f>
        <v>0</v>
      </c>
      <c r="AK1425" s="190">
        <f ca="1">IF($AG1425&gt;0,OFFSET(DATA!$F$6,$AF$10+27*AK$10,$AF1425,1,1)/$AG1425,0)</f>
        <v>0</v>
      </c>
      <c r="AL1425" s="190">
        <f ca="1">IF($AG1425&gt;0,OFFSET(DATA!$F$6,$AF$10+27*AL$10,$AF1425,1,1)/$AG1425,0)</f>
        <v>0</v>
      </c>
      <c r="AM1425" s="190">
        <f ca="1">IF($AG1425&gt;0,OFFSET(DATA!$F$6,$AF$10+27*AM$10,$AF1425,1,1)/$AG1425,0)</f>
        <v>0</v>
      </c>
      <c r="AN1425" s="166">
        <f ca="1">OFFSET(DATA!$F$6,$AF$10+27*AN$10,$AF1425,1,1)</f>
        <v>0</v>
      </c>
      <c r="AO1425" s="166">
        <f t="shared" ca="1" si="45"/>
        <v>0</v>
      </c>
      <c r="AQ1425" s="96">
        <f ca="1">OFFSET(DATA!$F$6,25,$AF1425,1,1)</f>
        <v>0</v>
      </c>
      <c r="AR1425" s="190">
        <f ca="1">IF($AQ1425&gt;0,OFFSET(DATA!$F$6,25+27*AR$10,$AF1425,1,1)/$AQ1425,0)</f>
        <v>0</v>
      </c>
      <c r="AS1425" s="190">
        <f ca="1">IF($AQ1425&gt;0,OFFSET(DATA!$F$6,25+27*AS$10,$AF1425,1,1)/$AQ1425,0)</f>
        <v>0</v>
      </c>
      <c r="AT1425" s="190">
        <f ca="1">IF($AQ1425&gt;0,OFFSET(DATA!$F$6,25+27*AT$10,$AF1425,1,1)/$AQ1425,0)</f>
        <v>0</v>
      </c>
      <c r="AU1425" s="190">
        <f ca="1">IF($AQ1425&gt;0,OFFSET(DATA!$F$6,25+27*AU$10,$AF1425,1,1)/$AQ1425,0)</f>
        <v>0</v>
      </c>
      <c r="AV1425" s="190">
        <f ca="1">IF($AQ1425&gt;0,OFFSET(DATA!$F$6,25+27*AV$10,$AF1425,1,1)/$AQ1425,0)</f>
        <v>0</v>
      </c>
      <c r="AW1425" s="190">
        <f ca="1">IF($AQ1425&gt;0,OFFSET(DATA!$F$6,25+27*AW$10,$AF1425,1,1)/$AQ1425,0)</f>
        <v>0</v>
      </c>
      <c r="AZ1425" s="166">
        <f t="shared" ca="1" si="46"/>
        <v>1</v>
      </c>
      <c r="BA1425" s="190">
        <f ca="1">IF($AG1425&gt;0,OFFSET(DATA!$F$6,BA$10+27*(7-$AE$8),$AF1425,1,1)/OFFSET(DATA!$F$6,BA$10,$AF1425,1,1),0)</f>
        <v>0</v>
      </c>
      <c r="BB1425" s="190">
        <f ca="1">IF($AG1425&gt;0,OFFSET(DATA!$F$6,BB$10+27*(7-$AE$8),$AF1425,1,1)/OFFSET(DATA!$F$6,BB$10,$AF1425,1,1),0)</f>
        <v>0</v>
      </c>
      <c r="BC1425" s="190">
        <f ca="1">IF($AG1425&gt;0,OFFSET(DATA!$F$6,BC$10+27*(7-$AE$8),$AF1425,1,1)/OFFSET(DATA!$F$6,BC$10,$AF1425,1,1),0)</f>
        <v>0</v>
      </c>
      <c r="BD1425" s="190">
        <f ca="1">IF($AG1425&gt;0,OFFSET(DATA!$F$6,BD$10+27*(7-$AE$8),$AF1425,1,1)/OFFSET(DATA!$F$6,BD$10,$AF1425,1,1),0)</f>
        <v>0</v>
      </c>
      <c r="BE1425" s="190">
        <f ca="1">IF($AG1425&gt;0,OFFSET(DATA!$F$6,BE$10+27*(7-$AE$8),$AF1425,1,1)/OFFSET(DATA!$F$6,BE$10,$AF1425,1,1),0)</f>
        <v>0</v>
      </c>
      <c r="BF1425" s="190">
        <f ca="1">IF($AG1425&gt;0,OFFSET(DATA!$F$6,BF$10+27*(7-$AE$8),$AF1425,1,1)/OFFSET(DATA!$F$6,BF$10,$AF1425,1,1),0)</f>
        <v>0</v>
      </c>
      <c r="BG1425" s="190">
        <f ca="1">IF($AG1425&gt;0,OFFSET(DATA!$F$6,BG$10+27*(7-$AE$8),$AF1425,1,1)/OFFSET(DATA!$F$6,BG$10,$AF1425,1,1),0)</f>
        <v>0</v>
      </c>
      <c r="BH1425" s="190">
        <f ca="1">IF($AG1425&gt;0,OFFSET(DATA!$F$6,BH$10+27*(7-$AE$8),$AF1425,1,1)/OFFSET(DATA!$F$6,BH$10,$AF1425,1,1),0)</f>
        <v>0</v>
      </c>
      <c r="BI1425" s="190">
        <f ca="1">IF($AG1425&gt;0,OFFSET(DATA!$F$6,BI$10+27*(7-$AE$8),$AF1425,1,1)/OFFSET(DATA!$F$6,BI$10,$AF1425,1,1),0)</f>
        <v>0</v>
      </c>
      <c r="BJ1425" s="190">
        <f ca="1">IF($AG1425&gt;0,OFFSET(DATA!$F$6,BJ$10+27*(7-$AE$8),$AF1425,1,1)/OFFSET(DATA!$F$6,BJ$10,$AF1425,1,1),0)</f>
        <v>0</v>
      </c>
      <c r="BK1425" s="190">
        <f ca="1">IF($AG1425&gt;0,OFFSET(DATA!$F$6,BK$10+27*(7-$AE$8),$AF1425,1,1)/OFFSET(DATA!$F$6,BK$10,$AF1425,1,1),0)</f>
        <v>0</v>
      </c>
      <c r="BL1425" s="190">
        <f ca="1">IF($AG1425&gt;0,OFFSET(DATA!$F$6,BL$10+27*(7-$AE$8),$AF1425,1,1)/OFFSET(DATA!$F$6,BL$10,$AF1425,1,1),0)</f>
        <v>0</v>
      </c>
      <c r="BM1425" s="190">
        <f ca="1">IF($AG1425&gt;0,OFFSET(DATA!$F$6,BM$10+27*(7-$AE$8),$AF1425,1,1)/OFFSET(DATA!$F$6,BM$10,$AF1425,1,1),0)</f>
        <v>0</v>
      </c>
      <c r="BN1425" s="190">
        <f ca="1">IF($AG1425&gt;0,OFFSET(DATA!$F$6,BN$10+27*(7-$AE$8),$AF1425,1,1)/OFFSET(DATA!$F$6,BN$10,$AF1425,1,1),0)</f>
        <v>0</v>
      </c>
      <c r="BO1425" s="190">
        <f ca="1">IF($AG1425&gt;0,OFFSET(DATA!$F$6,BO$10+27*(7-$AE$8),$AF1425,1,1)/OFFSET(DATA!$F$6,BO$10,$AF1425,1,1),0)</f>
        <v>0</v>
      </c>
      <c r="BP1425" s="190">
        <f ca="1">IF($AG1425&gt;0,OFFSET(DATA!$F$6,BP$10+27*(7-$AE$8),$AF1425,1,1)/OFFSET(DATA!$F$6,BP$10,$AF1425,1,1),0)</f>
        <v>0</v>
      </c>
      <c r="BQ1425" s="190">
        <f ca="1">IF($AG1425&gt;0,OFFSET(DATA!$F$6,BQ$10+27*(7-$AE$8),$AF1425,1,1)/OFFSET(DATA!$F$6,BQ$10,$AF1425,1,1),0)</f>
        <v>0</v>
      </c>
      <c r="BR1425" s="190">
        <f ca="1">IF($AG1425&gt;0,OFFSET(DATA!$F$6,BR$10+27*(7-$AE$8),$AF1425,1,1)/OFFSET(DATA!$F$6,BR$10,$AF1425,1,1),0)</f>
        <v>0</v>
      </c>
      <c r="BS1425" s="190">
        <f ca="1">IF($AG1425&gt;0,OFFSET(DATA!$F$6,BS$10+27*(7-$AE$8),$AF1425,1,1)/OFFSET(DATA!$F$6,BS$10,$AF1425,1,1),0)</f>
        <v>0</v>
      </c>
      <c r="BT1425" s="190">
        <f ca="1">IF($AG1425&gt;0,OFFSET(DATA!$F$6,BT$10+27*(7-$AE$8),$AF1425,1,1)/OFFSET(DATA!$F$6,BT$10,$AF1425,1,1),0)</f>
        <v>0</v>
      </c>
      <c r="BU1425" s="190">
        <f ca="1">IF($AG1425&gt;0,OFFSET(DATA!$F$6,BU$10+27*(7-$AE$8),$AF1425,1,1)/OFFSET(DATA!$F$6,BU$10,$AF1425,1,1),0)</f>
        <v>0</v>
      </c>
      <c r="BV1425" s="190">
        <f ca="1">IF($AG1425&gt;0,OFFSET(DATA!$F$6,BV$10+27*(7-$AE$8),$AF1425,1,1)/OFFSET(DATA!$F$6,BV$10,$AF1425,1,1),0)</f>
        <v>0</v>
      </c>
      <c r="BW1425" s="190">
        <f ca="1">IF($AG1425&gt;0,OFFSET(DATA!$F$6,BW$10+27*(7-$AE$8),$AF1425,1,1)/OFFSET(DATA!$F$6,BW$10,$AF1425,1,1),0)</f>
        <v>0</v>
      </c>
      <c r="BX1425" s="190">
        <f ca="1">IF($AG1425&gt;0,OFFSET(DATA!$F$6,BX$10+27*(7-$AE$8),$AF1425,1,1)/OFFSET(DATA!$F$6,BX$10,$AF1425,1,1),0)</f>
        <v>0</v>
      </c>
    </row>
    <row r="1426" spans="32:76" x14ac:dyDescent="0.2">
      <c r="AF1426" s="166">
        <v>1415</v>
      </c>
      <c r="AG1426" s="96">
        <f ca="1">OFFSET(DATA!$F$6,$AF$10,$AF1426,1,1)</f>
        <v>0</v>
      </c>
      <c r="AH1426" s="190">
        <f ca="1">IF($AG1426&gt;0,OFFSET(DATA!$F$6,$AF$10+27*AH$10,$AF1426,1,1)/$AG1426,0)</f>
        <v>0</v>
      </c>
      <c r="AI1426" s="190">
        <f ca="1">IF($AG1426&gt;0,OFFSET(DATA!$F$6,$AF$10+27*AI$10,$AF1426,1,1)/$AG1426,0)</f>
        <v>0</v>
      </c>
      <c r="AJ1426" s="190">
        <f ca="1">IF($AG1426&gt;0,OFFSET(DATA!$F$6,$AF$10+27*AJ$10,$AF1426,1,1)/$AG1426,0)</f>
        <v>0</v>
      </c>
      <c r="AK1426" s="190">
        <f ca="1">IF($AG1426&gt;0,OFFSET(DATA!$F$6,$AF$10+27*AK$10,$AF1426,1,1)/$AG1426,0)</f>
        <v>0</v>
      </c>
      <c r="AL1426" s="190">
        <f ca="1">IF($AG1426&gt;0,OFFSET(DATA!$F$6,$AF$10+27*AL$10,$AF1426,1,1)/$AG1426,0)</f>
        <v>0</v>
      </c>
      <c r="AM1426" s="190">
        <f ca="1">IF($AG1426&gt;0,OFFSET(DATA!$F$6,$AF$10+27*AM$10,$AF1426,1,1)/$AG1426,0)</f>
        <v>0</v>
      </c>
      <c r="AN1426" s="166">
        <f ca="1">OFFSET(DATA!$F$6,$AF$10+27*AN$10,$AF1426,1,1)</f>
        <v>0</v>
      </c>
      <c r="AO1426" s="166">
        <f t="shared" ca="1" si="45"/>
        <v>0</v>
      </c>
      <c r="AQ1426" s="96">
        <f ca="1">OFFSET(DATA!$F$6,25,$AF1426,1,1)</f>
        <v>0</v>
      </c>
      <c r="AR1426" s="190">
        <f ca="1">IF($AQ1426&gt;0,OFFSET(DATA!$F$6,25+27*AR$10,$AF1426,1,1)/$AQ1426,0)</f>
        <v>0</v>
      </c>
      <c r="AS1426" s="190">
        <f ca="1">IF($AQ1426&gt;0,OFFSET(DATA!$F$6,25+27*AS$10,$AF1426,1,1)/$AQ1426,0)</f>
        <v>0</v>
      </c>
      <c r="AT1426" s="190">
        <f ca="1">IF($AQ1426&gt;0,OFFSET(DATA!$F$6,25+27*AT$10,$AF1426,1,1)/$AQ1426,0)</f>
        <v>0</v>
      </c>
      <c r="AU1426" s="190">
        <f ca="1">IF($AQ1426&gt;0,OFFSET(DATA!$F$6,25+27*AU$10,$AF1426,1,1)/$AQ1426,0)</f>
        <v>0</v>
      </c>
      <c r="AV1426" s="190">
        <f ca="1">IF($AQ1426&gt;0,OFFSET(DATA!$F$6,25+27*AV$10,$AF1426,1,1)/$AQ1426,0)</f>
        <v>0</v>
      </c>
      <c r="AW1426" s="190">
        <f ca="1">IF($AQ1426&gt;0,OFFSET(DATA!$F$6,25+27*AW$10,$AF1426,1,1)/$AQ1426,0)</f>
        <v>0</v>
      </c>
      <c r="AZ1426" s="166">
        <f t="shared" ca="1" si="46"/>
        <v>1</v>
      </c>
      <c r="BA1426" s="190">
        <f ca="1">IF($AG1426&gt;0,OFFSET(DATA!$F$6,BA$10+27*(7-$AE$8),$AF1426,1,1)/OFFSET(DATA!$F$6,BA$10,$AF1426,1,1),0)</f>
        <v>0</v>
      </c>
      <c r="BB1426" s="190">
        <f ca="1">IF($AG1426&gt;0,OFFSET(DATA!$F$6,BB$10+27*(7-$AE$8),$AF1426,1,1)/OFFSET(DATA!$F$6,BB$10,$AF1426,1,1),0)</f>
        <v>0</v>
      </c>
      <c r="BC1426" s="190">
        <f ca="1">IF($AG1426&gt;0,OFFSET(DATA!$F$6,BC$10+27*(7-$AE$8),$AF1426,1,1)/OFFSET(DATA!$F$6,BC$10,$AF1426,1,1),0)</f>
        <v>0</v>
      </c>
      <c r="BD1426" s="190">
        <f ca="1">IF($AG1426&gt;0,OFFSET(DATA!$F$6,BD$10+27*(7-$AE$8),$AF1426,1,1)/OFFSET(DATA!$F$6,BD$10,$AF1426,1,1),0)</f>
        <v>0</v>
      </c>
      <c r="BE1426" s="190">
        <f ca="1">IF($AG1426&gt;0,OFFSET(DATA!$F$6,BE$10+27*(7-$AE$8),$AF1426,1,1)/OFFSET(DATA!$F$6,BE$10,$AF1426,1,1),0)</f>
        <v>0</v>
      </c>
      <c r="BF1426" s="190">
        <f ca="1">IF($AG1426&gt;0,OFFSET(DATA!$F$6,BF$10+27*(7-$AE$8),$AF1426,1,1)/OFFSET(DATA!$F$6,BF$10,$AF1426,1,1),0)</f>
        <v>0</v>
      </c>
      <c r="BG1426" s="190">
        <f ca="1">IF($AG1426&gt;0,OFFSET(DATA!$F$6,BG$10+27*(7-$AE$8),$AF1426,1,1)/OFFSET(DATA!$F$6,BG$10,$AF1426,1,1),0)</f>
        <v>0</v>
      </c>
      <c r="BH1426" s="190">
        <f ca="1">IF($AG1426&gt;0,OFFSET(DATA!$F$6,BH$10+27*(7-$AE$8),$AF1426,1,1)/OFFSET(DATA!$F$6,BH$10,$AF1426,1,1),0)</f>
        <v>0</v>
      </c>
      <c r="BI1426" s="190">
        <f ca="1">IF($AG1426&gt;0,OFFSET(DATA!$F$6,BI$10+27*(7-$AE$8),$AF1426,1,1)/OFFSET(DATA!$F$6,BI$10,$AF1426,1,1),0)</f>
        <v>0</v>
      </c>
      <c r="BJ1426" s="190">
        <f ca="1">IF($AG1426&gt;0,OFFSET(DATA!$F$6,BJ$10+27*(7-$AE$8),$AF1426,1,1)/OFFSET(DATA!$F$6,BJ$10,$AF1426,1,1),0)</f>
        <v>0</v>
      </c>
      <c r="BK1426" s="190">
        <f ca="1">IF($AG1426&gt;0,OFFSET(DATA!$F$6,BK$10+27*(7-$AE$8),$AF1426,1,1)/OFFSET(DATA!$F$6,BK$10,$AF1426,1,1),0)</f>
        <v>0</v>
      </c>
      <c r="BL1426" s="190">
        <f ca="1">IF($AG1426&gt;0,OFFSET(DATA!$F$6,BL$10+27*(7-$AE$8),$AF1426,1,1)/OFFSET(DATA!$F$6,BL$10,$AF1426,1,1),0)</f>
        <v>0</v>
      </c>
      <c r="BM1426" s="190">
        <f ca="1">IF($AG1426&gt;0,OFFSET(DATA!$F$6,BM$10+27*(7-$AE$8),$AF1426,1,1)/OFFSET(DATA!$F$6,BM$10,$AF1426,1,1),0)</f>
        <v>0</v>
      </c>
      <c r="BN1426" s="190">
        <f ca="1">IF($AG1426&gt;0,OFFSET(DATA!$F$6,BN$10+27*(7-$AE$8),$AF1426,1,1)/OFFSET(DATA!$F$6,BN$10,$AF1426,1,1),0)</f>
        <v>0</v>
      </c>
      <c r="BO1426" s="190">
        <f ca="1">IF($AG1426&gt;0,OFFSET(DATA!$F$6,BO$10+27*(7-$AE$8),$AF1426,1,1)/OFFSET(DATA!$F$6,BO$10,$AF1426,1,1),0)</f>
        <v>0</v>
      </c>
      <c r="BP1426" s="190">
        <f ca="1">IF($AG1426&gt;0,OFFSET(DATA!$F$6,BP$10+27*(7-$AE$8),$AF1426,1,1)/OFFSET(DATA!$F$6,BP$10,$AF1426,1,1),0)</f>
        <v>0</v>
      </c>
      <c r="BQ1426" s="190">
        <f ca="1">IF($AG1426&gt;0,OFFSET(DATA!$F$6,BQ$10+27*(7-$AE$8),$AF1426,1,1)/OFFSET(DATA!$F$6,BQ$10,$AF1426,1,1),0)</f>
        <v>0</v>
      </c>
      <c r="BR1426" s="190">
        <f ca="1">IF($AG1426&gt;0,OFFSET(DATA!$F$6,BR$10+27*(7-$AE$8),$AF1426,1,1)/OFFSET(DATA!$F$6,BR$10,$AF1426,1,1),0)</f>
        <v>0</v>
      </c>
      <c r="BS1426" s="190">
        <f ca="1">IF($AG1426&gt;0,OFFSET(DATA!$F$6,BS$10+27*(7-$AE$8),$AF1426,1,1)/OFFSET(DATA!$F$6,BS$10,$AF1426,1,1),0)</f>
        <v>0</v>
      </c>
      <c r="BT1426" s="190">
        <f ca="1">IF($AG1426&gt;0,OFFSET(DATA!$F$6,BT$10+27*(7-$AE$8),$AF1426,1,1)/OFFSET(DATA!$F$6,BT$10,$AF1426,1,1),0)</f>
        <v>0</v>
      </c>
      <c r="BU1426" s="190">
        <f ca="1">IF($AG1426&gt;0,OFFSET(DATA!$F$6,BU$10+27*(7-$AE$8),$AF1426,1,1)/OFFSET(DATA!$F$6,BU$10,$AF1426,1,1),0)</f>
        <v>0</v>
      </c>
      <c r="BV1426" s="190">
        <f ca="1">IF($AG1426&gt;0,OFFSET(DATA!$F$6,BV$10+27*(7-$AE$8),$AF1426,1,1)/OFFSET(DATA!$F$6,BV$10,$AF1426,1,1),0)</f>
        <v>0</v>
      </c>
      <c r="BW1426" s="190">
        <f ca="1">IF($AG1426&gt;0,OFFSET(DATA!$F$6,BW$10+27*(7-$AE$8),$AF1426,1,1)/OFFSET(DATA!$F$6,BW$10,$AF1426,1,1),0)</f>
        <v>0</v>
      </c>
      <c r="BX1426" s="190">
        <f ca="1">IF($AG1426&gt;0,OFFSET(DATA!$F$6,BX$10+27*(7-$AE$8),$AF1426,1,1)/OFFSET(DATA!$F$6,BX$10,$AF1426,1,1),0)</f>
        <v>0</v>
      </c>
    </row>
    <row r="1427" spans="32:76" x14ac:dyDescent="0.2">
      <c r="AF1427" s="166">
        <v>1416</v>
      </c>
      <c r="AG1427" s="96">
        <f ca="1">OFFSET(DATA!$F$6,$AF$10,$AF1427,1,1)</f>
        <v>0</v>
      </c>
      <c r="AH1427" s="190">
        <f ca="1">IF($AG1427&gt;0,OFFSET(DATA!$F$6,$AF$10+27*AH$10,$AF1427,1,1)/$AG1427,0)</f>
        <v>0</v>
      </c>
      <c r="AI1427" s="190">
        <f ca="1">IF($AG1427&gt;0,OFFSET(DATA!$F$6,$AF$10+27*AI$10,$AF1427,1,1)/$AG1427,0)</f>
        <v>0</v>
      </c>
      <c r="AJ1427" s="190">
        <f ca="1">IF($AG1427&gt;0,OFFSET(DATA!$F$6,$AF$10+27*AJ$10,$AF1427,1,1)/$AG1427,0)</f>
        <v>0</v>
      </c>
      <c r="AK1427" s="190">
        <f ca="1">IF($AG1427&gt;0,OFFSET(DATA!$F$6,$AF$10+27*AK$10,$AF1427,1,1)/$AG1427,0)</f>
        <v>0</v>
      </c>
      <c r="AL1427" s="190">
        <f ca="1">IF($AG1427&gt;0,OFFSET(DATA!$F$6,$AF$10+27*AL$10,$AF1427,1,1)/$AG1427,0)</f>
        <v>0</v>
      </c>
      <c r="AM1427" s="190">
        <f ca="1">IF($AG1427&gt;0,OFFSET(DATA!$F$6,$AF$10+27*AM$10,$AF1427,1,1)/$AG1427,0)</f>
        <v>0</v>
      </c>
      <c r="AN1427" s="166">
        <f ca="1">OFFSET(DATA!$F$6,$AF$10+27*AN$10,$AF1427,1,1)</f>
        <v>0</v>
      </c>
      <c r="AO1427" s="166">
        <f t="shared" ca="1" si="45"/>
        <v>0</v>
      </c>
      <c r="AQ1427" s="96">
        <f ca="1">OFFSET(DATA!$F$6,25,$AF1427,1,1)</f>
        <v>0</v>
      </c>
      <c r="AR1427" s="190">
        <f ca="1">IF($AQ1427&gt;0,OFFSET(DATA!$F$6,25+27*AR$10,$AF1427,1,1)/$AQ1427,0)</f>
        <v>0</v>
      </c>
      <c r="AS1427" s="190">
        <f ca="1">IF($AQ1427&gt;0,OFFSET(DATA!$F$6,25+27*AS$10,$AF1427,1,1)/$AQ1427,0)</f>
        <v>0</v>
      </c>
      <c r="AT1427" s="190">
        <f ca="1">IF($AQ1427&gt;0,OFFSET(DATA!$F$6,25+27*AT$10,$AF1427,1,1)/$AQ1427,0)</f>
        <v>0</v>
      </c>
      <c r="AU1427" s="190">
        <f ca="1">IF($AQ1427&gt;0,OFFSET(DATA!$F$6,25+27*AU$10,$AF1427,1,1)/$AQ1427,0)</f>
        <v>0</v>
      </c>
      <c r="AV1427" s="190">
        <f ca="1">IF($AQ1427&gt;0,OFFSET(DATA!$F$6,25+27*AV$10,$AF1427,1,1)/$AQ1427,0)</f>
        <v>0</v>
      </c>
      <c r="AW1427" s="190">
        <f ca="1">IF($AQ1427&gt;0,OFFSET(DATA!$F$6,25+27*AW$10,$AF1427,1,1)/$AQ1427,0)</f>
        <v>0</v>
      </c>
      <c r="AZ1427" s="166">
        <f t="shared" ca="1" si="46"/>
        <v>1</v>
      </c>
      <c r="BA1427" s="190">
        <f ca="1">IF($AG1427&gt;0,OFFSET(DATA!$F$6,BA$10+27*(7-$AE$8),$AF1427,1,1)/OFFSET(DATA!$F$6,BA$10,$AF1427,1,1),0)</f>
        <v>0</v>
      </c>
      <c r="BB1427" s="190">
        <f ca="1">IF($AG1427&gt;0,OFFSET(DATA!$F$6,BB$10+27*(7-$AE$8),$AF1427,1,1)/OFFSET(DATA!$F$6,BB$10,$AF1427,1,1),0)</f>
        <v>0</v>
      </c>
      <c r="BC1427" s="190">
        <f ca="1">IF($AG1427&gt;0,OFFSET(DATA!$F$6,BC$10+27*(7-$AE$8),$AF1427,1,1)/OFFSET(DATA!$F$6,BC$10,$AF1427,1,1),0)</f>
        <v>0</v>
      </c>
      <c r="BD1427" s="190">
        <f ca="1">IF($AG1427&gt;0,OFFSET(DATA!$F$6,BD$10+27*(7-$AE$8),$AF1427,1,1)/OFFSET(DATA!$F$6,BD$10,$AF1427,1,1),0)</f>
        <v>0</v>
      </c>
      <c r="BE1427" s="190">
        <f ca="1">IF($AG1427&gt;0,OFFSET(DATA!$F$6,BE$10+27*(7-$AE$8),$AF1427,1,1)/OFFSET(DATA!$F$6,BE$10,$AF1427,1,1),0)</f>
        <v>0</v>
      </c>
      <c r="BF1427" s="190">
        <f ca="1">IF($AG1427&gt;0,OFFSET(DATA!$F$6,BF$10+27*(7-$AE$8),$AF1427,1,1)/OFFSET(DATA!$F$6,BF$10,$AF1427,1,1),0)</f>
        <v>0</v>
      </c>
      <c r="BG1427" s="190">
        <f ca="1">IF($AG1427&gt;0,OFFSET(DATA!$F$6,BG$10+27*(7-$AE$8),$AF1427,1,1)/OFFSET(DATA!$F$6,BG$10,$AF1427,1,1),0)</f>
        <v>0</v>
      </c>
      <c r="BH1427" s="190">
        <f ca="1">IF($AG1427&gt;0,OFFSET(DATA!$F$6,BH$10+27*(7-$AE$8),$AF1427,1,1)/OFFSET(DATA!$F$6,BH$10,$AF1427,1,1),0)</f>
        <v>0</v>
      </c>
      <c r="BI1427" s="190">
        <f ca="1">IF($AG1427&gt;0,OFFSET(DATA!$F$6,BI$10+27*(7-$AE$8),$AF1427,1,1)/OFFSET(DATA!$F$6,BI$10,$AF1427,1,1),0)</f>
        <v>0</v>
      </c>
      <c r="BJ1427" s="190">
        <f ca="1">IF($AG1427&gt;0,OFFSET(DATA!$F$6,BJ$10+27*(7-$AE$8),$AF1427,1,1)/OFFSET(DATA!$F$6,BJ$10,$AF1427,1,1),0)</f>
        <v>0</v>
      </c>
      <c r="BK1427" s="190">
        <f ca="1">IF($AG1427&gt;0,OFFSET(DATA!$F$6,BK$10+27*(7-$AE$8),$AF1427,1,1)/OFFSET(DATA!$F$6,BK$10,$AF1427,1,1),0)</f>
        <v>0</v>
      </c>
      <c r="BL1427" s="190">
        <f ca="1">IF($AG1427&gt;0,OFFSET(DATA!$F$6,BL$10+27*(7-$AE$8),$AF1427,1,1)/OFFSET(DATA!$F$6,BL$10,$AF1427,1,1),0)</f>
        <v>0</v>
      </c>
      <c r="BM1427" s="190">
        <f ca="1">IF($AG1427&gt;0,OFFSET(DATA!$F$6,BM$10+27*(7-$AE$8),$AF1427,1,1)/OFFSET(DATA!$F$6,BM$10,$AF1427,1,1),0)</f>
        <v>0</v>
      </c>
      <c r="BN1427" s="190">
        <f ca="1">IF($AG1427&gt;0,OFFSET(DATA!$F$6,BN$10+27*(7-$AE$8),$AF1427,1,1)/OFFSET(DATA!$F$6,BN$10,$AF1427,1,1),0)</f>
        <v>0</v>
      </c>
      <c r="BO1427" s="190">
        <f ca="1">IF($AG1427&gt;0,OFFSET(DATA!$F$6,BO$10+27*(7-$AE$8),$AF1427,1,1)/OFFSET(DATA!$F$6,BO$10,$AF1427,1,1),0)</f>
        <v>0</v>
      </c>
      <c r="BP1427" s="190">
        <f ca="1">IF($AG1427&gt;0,OFFSET(DATA!$F$6,BP$10+27*(7-$AE$8),$AF1427,1,1)/OFFSET(DATA!$F$6,BP$10,$AF1427,1,1),0)</f>
        <v>0</v>
      </c>
      <c r="BQ1427" s="190">
        <f ca="1">IF($AG1427&gt;0,OFFSET(DATA!$F$6,BQ$10+27*(7-$AE$8),$AF1427,1,1)/OFFSET(DATA!$F$6,BQ$10,$AF1427,1,1),0)</f>
        <v>0</v>
      </c>
      <c r="BR1427" s="190">
        <f ca="1">IF($AG1427&gt;0,OFFSET(DATA!$F$6,BR$10+27*(7-$AE$8),$AF1427,1,1)/OFFSET(DATA!$F$6,BR$10,$AF1427,1,1),0)</f>
        <v>0</v>
      </c>
      <c r="BS1427" s="190">
        <f ca="1">IF($AG1427&gt;0,OFFSET(DATA!$F$6,BS$10+27*(7-$AE$8),$AF1427,1,1)/OFFSET(DATA!$F$6,BS$10,$AF1427,1,1),0)</f>
        <v>0</v>
      </c>
      <c r="BT1427" s="190">
        <f ca="1">IF($AG1427&gt;0,OFFSET(DATA!$F$6,BT$10+27*(7-$AE$8),$AF1427,1,1)/OFFSET(DATA!$F$6,BT$10,$AF1427,1,1),0)</f>
        <v>0</v>
      </c>
      <c r="BU1427" s="190">
        <f ca="1">IF($AG1427&gt;0,OFFSET(DATA!$F$6,BU$10+27*(7-$AE$8),$AF1427,1,1)/OFFSET(DATA!$F$6,BU$10,$AF1427,1,1),0)</f>
        <v>0</v>
      </c>
      <c r="BV1427" s="190">
        <f ca="1">IF($AG1427&gt;0,OFFSET(DATA!$F$6,BV$10+27*(7-$AE$8),$AF1427,1,1)/OFFSET(DATA!$F$6,BV$10,$AF1427,1,1),0)</f>
        <v>0</v>
      </c>
      <c r="BW1427" s="190">
        <f ca="1">IF($AG1427&gt;0,OFFSET(DATA!$F$6,BW$10+27*(7-$AE$8),$AF1427,1,1)/OFFSET(DATA!$F$6,BW$10,$AF1427,1,1),0)</f>
        <v>0</v>
      </c>
      <c r="BX1427" s="190">
        <f ca="1">IF($AG1427&gt;0,OFFSET(DATA!$F$6,BX$10+27*(7-$AE$8),$AF1427,1,1)/OFFSET(DATA!$F$6,BX$10,$AF1427,1,1),0)</f>
        <v>0</v>
      </c>
    </row>
    <row r="1428" spans="32:76" x14ac:dyDescent="0.2">
      <c r="AF1428" s="166">
        <v>1417</v>
      </c>
      <c r="AG1428" s="96">
        <f ca="1">OFFSET(DATA!$F$6,$AF$10,$AF1428,1,1)</f>
        <v>0</v>
      </c>
      <c r="AH1428" s="190">
        <f ca="1">IF($AG1428&gt;0,OFFSET(DATA!$F$6,$AF$10+27*AH$10,$AF1428,1,1)/$AG1428,0)</f>
        <v>0</v>
      </c>
      <c r="AI1428" s="190">
        <f ca="1">IF($AG1428&gt;0,OFFSET(DATA!$F$6,$AF$10+27*AI$10,$AF1428,1,1)/$AG1428,0)</f>
        <v>0</v>
      </c>
      <c r="AJ1428" s="190">
        <f ca="1">IF($AG1428&gt;0,OFFSET(DATA!$F$6,$AF$10+27*AJ$10,$AF1428,1,1)/$AG1428,0)</f>
        <v>0</v>
      </c>
      <c r="AK1428" s="190">
        <f ca="1">IF($AG1428&gt;0,OFFSET(DATA!$F$6,$AF$10+27*AK$10,$AF1428,1,1)/$AG1428,0)</f>
        <v>0</v>
      </c>
      <c r="AL1428" s="190">
        <f ca="1">IF($AG1428&gt;0,OFFSET(DATA!$F$6,$AF$10+27*AL$10,$AF1428,1,1)/$AG1428,0)</f>
        <v>0</v>
      </c>
      <c r="AM1428" s="190">
        <f ca="1">IF($AG1428&gt;0,OFFSET(DATA!$F$6,$AF$10+27*AM$10,$AF1428,1,1)/$AG1428,0)</f>
        <v>0</v>
      </c>
      <c r="AN1428" s="166">
        <f ca="1">OFFSET(DATA!$F$6,$AF$10+27*AN$10,$AF1428,1,1)</f>
        <v>0</v>
      </c>
      <c r="AO1428" s="166">
        <f t="shared" ca="1" si="45"/>
        <v>0</v>
      </c>
      <c r="AQ1428" s="96">
        <f ca="1">OFFSET(DATA!$F$6,25,$AF1428,1,1)</f>
        <v>0</v>
      </c>
      <c r="AR1428" s="190">
        <f ca="1">IF($AQ1428&gt;0,OFFSET(DATA!$F$6,25+27*AR$10,$AF1428,1,1)/$AQ1428,0)</f>
        <v>0</v>
      </c>
      <c r="AS1428" s="190">
        <f ca="1">IF($AQ1428&gt;0,OFFSET(DATA!$F$6,25+27*AS$10,$AF1428,1,1)/$AQ1428,0)</f>
        <v>0</v>
      </c>
      <c r="AT1428" s="190">
        <f ca="1">IF($AQ1428&gt;0,OFFSET(DATA!$F$6,25+27*AT$10,$AF1428,1,1)/$AQ1428,0)</f>
        <v>0</v>
      </c>
      <c r="AU1428" s="190">
        <f ca="1">IF($AQ1428&gt;0,OFFSET(DATA!$F$6,25+27*AU$10,$AF1428,1,1)/$AQ1428,0)</f>
        <v>0</v>
      </c>
      <c r="AV1428" s="190">
        <f ca="1">IF($AQ1428&gt;0,OFFSET(DATA!$F$6,25+27*AV$10,$AF1428,1,1)/$AQ1428,0)</f>
        <v>0</v>
      </c>
      <c r="AW1428" s="190">
        <f ca="1">IF($AQ1428&gt;0,OFFSET(DATA!$F$6,25+27*AW$10,$AF1428,1,1)/$AQ1428,0)</f>
        <v>0</v>
      </c>
      <c r="AZ1428" s="166">
        <f t="shared" ca="1" si="46"/>
        <v>1</v>
      </c>
      <c r="BA1428" s="190">
        <f ca="1">IF($AG1428&gt;0,OFFSET(DATA!$F$6,BA$10+27*(7-$AE$8),$AF1428,1,1)/OFFSET(DATA!$F$6,BA$10,$AF1428,1,1),0)</f>
        <v>0</v>
      </c>
      <c r="BB1428" s="190">
        <f ca="1">IF($AG1428&gt;0,OFFSET(DATA!$F$6,BB$10+27*(7-$AE$8),$AF1428,1,1)/OFFSET(DATA!$F$6,BB$10,$AF1428,1,1),0)</f>
        <v>0</v>
      </c>
      <c r="BC1428" s="190">
        <f ca="1">IF($AG1428&gt;0,OFFSET(DATA!$F$6,BC$10+27*(7-$AE$8),$AF1428,1,1)/OFFSET(DATA!$F$6,BC$10,$AF1428,1,1),0)</f>
        <v>0</v>
      </c>
      <c r="BD1428" s="190">
        <f ca="1">IF($AG1428&gt;0,OFFSET(DATA!$F$6,BD$10+27*(7-$AE$8),$AF1428,1,1)/OFFSET(DATA!$F$6,BD$10,$AF1428,1,1),0)</f>
        <v>0</v>
      </c>
      <c r="BE1428" s="190">
        <f ca="1">IF($AG1428&gt;0,OFFSET(DATA!$F$6,BE$10+27*(7-$AE$8),$AF1428,1,1)/OFFSET(DATA!$F$6,BE$10,$AF1428,1,1),0)</f>
        <v>0</v>
      </c>
      <c r="BF1428" s="190">
        <f ca="1">IF($AG1428&gt;0,OFFSET(DATA!$F$6,BF$10+27*(7-$AE$8),$AF1428,1,1)/OFFSET(DATA!$F$6,BF$10,$AF1428,1,1),0)</f>
        <v>0</v>
      </c>
      <c r="BG1428" s="190">
        <f ca="1">IF($AG1428&gt;0,OFFSET(DATA!$F$6,BG$10+27*(7-$AE$8),$AF1428,1,1)/OFFSET(DATA!$F$6,BG$10,$AF1428,1,1),0)</f>
        <v>0</v>
      </c>
      <c r="BH1428" s="190">
        <f ca="1">IF($AG1428&gt;0,OFFSET(DATA!$F$6,BH$10+27*(7-$AE$8),$AF1428,1,1)/OFFSET(DATA!$F$6,BH$10,$AF1428,1,1),0)</f>
        <v>0</v>
      </c>
      <c r="BI1428" s="190">
        <f ca="1">IF($AG1428&gt;0,OFFSET(DATA!$F$6,BI$10+27*(7-$AE$8),$AF1428,1,1)/OFFSET(DATA!$F$6,BI$10,$AF1428,1,1),0)</f>
        <v>0</v>
      </c>
      <c r="BJ1428" s="190">
        <f ca="1">IF($AG1428&gt;0,OFFSET(DATA!$F$6,BJ$10+27*(7-$AE$8),$AF1428,1,1)/OFFSET(DATA!$F$6,BJ$10,$AF1428,1,1),0)</f>
        <v>0</v>
      </c>
      <c r="BK1428" s="190">
        <f ca="1">IF($AG1428&gt;0,OFFSET(DATA!$F$6,BK$10+27*(7-$AE$8),$AF1428,1,1)/OFFSET(DATA!$F$6,BK$10,$AF1428,1,1),0)</f>
        <v>0</v>
      </c>
      <c r="BL1428" s="190">
        <f ca="1">IF($AG1428&gt;0,OFFSET(DATA!$F$6,BL$10+27*(7-$AE$8),$AF1428,1,1)/OFFSET(DATA!$F$6,BL$10,$AF1428,1,1),0)</f>
        <v>0</v>
      </c>
      <c r="BM1428" s="190">
        <f ca="1">IF($AG1428&gt;0,OFFSET(DATA!$F$6,BM$10+27*(7-$AE$8),$AF1428,1,1)/OFFSET(DATA!$F$6,BM$10,$AF1428,1,1),0)</f>
        <v>0</v>
      </c>
      <c r="BN1428" s="190">
        <f ca="1">IF($AG1428&gt;0,OFFSET(DATA!$F$6,BN$10+27*(7-$AE$8),$AF1428,1,1)/OFFSET(DATA!$F$6,BN$10,$AF1428,1,1),0)</f>
        <v>0</v>
      </c>
      <c r="BO1428" s="190">
        <f ca="1">IF($AG1428&gt;0,OFFSET(DATA!$F$6,BO$10+27*(7-$AE$8),$AF1428,1,1)/OFFSET(DATA!$F$6,BO$10,$AF1428,1,1),0)</f>
        <v>0</v>
      </c>
      <c r="BP1428" s="190">
        <f ca="1">IF($AG1428&gt;0,OFFSET(DATA!$F$6,BP$10+27*(7-$AE$8),$AF1428,1,1)/OFFSET(DATA!$F$6,BP$10,$AF1428,1,1),0)</f>
        <v>0</v>
      </c>
      <c r="BQ1428" s="190">
        <f ca="1">IF($AG1428&gt;0,OFFSET(DATA!$F$6,BQ$10+27*(7-$AE$8),$AF1428,1,1)/OFFSET(DATA!$F$6,BQ$10,$AF1428,1,1),0)</f>
        <v>0</v>
      </c>
      <c r="BR1428" s="190">
        <f ca="1">IF($AG1428&gt;0,OFFSET(DATA!$F$6,BR$10+27*(7-$AE$8),$AF1428,1,1)/OFFSET(DATA!$F$6,BR$10,$AF1428,1,1),0)</f>
        <v>0</v>
      </c>
      <c r="BS1428" s="190">
        <f ca="1">IF($AG1428&gt;0,OFFSET(DATA!$F$6,BS$10+27*(7-$AE$8),$AF1428,1,1)/OFFSET(DATA!$F$6,BS$10,$AF1428,1,1),0)</f>
        <v>0</v>
      </c>
      <c r="BT1428" s="190">
        <f ca="1">IF($AG1428&gt;0,OFFSET(DATA!$F$6,BT$10+27*(7-$AE$8),$AF1428,1,1)/OFFSET(DATA!$F$6,BT$10,$AF1428,1,1),0)</f>
        <v>0</v>
      </c>
      <c r="BU1428" s="190">
        <f ca="1">IF($AG1428&gt;0,OFFSET(DATA!$F$6,BU$10+27*(7-$AE$8),$AF1428,1,1)/OFFSET(DATA!$F$6,BU$10,$AF1428,1,1),0)</f>
        <v>0</v>
      </c>
      <c r="BV1428" s="190">
        <f ca="1">IF($AG1428&gt;0,OFFSET(DATA!$F$6,BV$10+27*(7-$AE$8),$AF1428,1,1)/OFFSET(DATA!$F$6,BV$10,$AF1428,1,1),0)</f>
        <v>0</v>
      </c>
      <c r="BW1428" s="190">
        <f ca="1">IF($AG1428&gt;0,OFFSET(DATA!$F$6,BW$10+27*(7-$AE$8),$AF1428,1,1)/OFFSET(DATA!$F$6,BW$10,$AF1428,1,1),0)</f>
        <v>0</v>
      </c>
      <c r="BX1428" s="190">
        <f ca="1">IF($AG1428&gt;0,OFFSET(DATA!$F$6,BX$10+27*(7-$AE$8),$AF1428,1,1)/OFFSET(DATA!$F$6,BX$10,$AF1428,1,1),0)</f>
        <v>0</v>
      </c>
    </row>
    <row r="1429" spans="32:76" x14ac:dyDescent="0.2">
      <c r="AF1429" s="166">
        <v>1418</v>
      </c>
      <c r="AG1429" s="96">
        <f ca="1">OFFSET(DATA!$F$6,$AF$10,$AF1429,1,1)</f>
        <v>0</v>
      </c>
      <c r="AH1429" s="190">
        <f ca="1">IF($AG1429&gt;0,OFFSET(DATA!$F$6,$AF$10+27*AH$10,$AF1429,1,1)/$AG1429,0)</f>
        <v>0</v>
      </c>
      <c r="AI1429" s="190">
        <f ca="1">IF($AG1429&gt;0,OFFSET(DATA!$F$6,$AF$10+27*AI$10,$AF1429,1,1)/$AG1429,0)</f>
        <v>0</v>
      </c>
      <c r="AJ1429" s="190">
        <f ca="1">IF($AG1429&gt;0,OFFSET(DATA!$F$6,$AF$10+27*AJ$10,$AF1429,1,1)/$AG1429,0)</f>
        <v>0</v>
      </c>
      <c r="AK1429" s="190">
        <f ca="1">IF($AG1429&gt;0,OFFSET(DATA!$F$6,$AF$10+27*AK$10,$AF1429,1,1)/$AG1429,0)</f>
        <v>0</v>
      </c>
      <c r="AL1429" s="190">
        <f ca="1">IF($AG1429&gt;0,OFFSET(DATA!$F$6,$AF$10+27*AL$10,$AF1429,1,1)/$AG1429,0)</f>
        <v>0</v>
      </c>
      <c r="AM1429" s="190">
        <f ca="1">IF($AG1429&gt;0,OFFSET(DATA!$F$6,$AF$10+27*AM$10,$AF1429,1,1)/$AG1429,0)</f>
        <v>0</v>
      </c>
      <c r="AN1429" s="166">
        <f ca="1">OFFSET(DATA!$F$6,$AF$10+27*AN$10,$AF1429,1,1)</f>
        <v>0</v>
      </c>
      <c r="AO1429" s="166">
        <f t="shared" ca="1" si="45"/>
        <v>0</v>
      </c>
      <c r="AQ1429" s="96">
        <f ca="1">OFFSET(DATA!$F$6,25,$AF1429,1,1)</f>
        <v>0</v>
      </c>
      <c r="AR1429" s="190">
        <f ca="1">IF($AQ1429&gt;0,OFFSET(DATA!$F$6,25+27*AR$10,$AF1429,1,1)/$AQ1429,0)</f>
        <v>0</v>
      </c>
      <c r="AS1429" s="190">
        <f ca="1">IF($AQ1429&gt;0,OFFSET(DATA!$F$6,25+27*AS$10,$AF1429,1,1)/$AQ1429,0)</f>
        <v>0</v>
      </c>
      <c r="AT1429" s="190">
        <f ca="1">IF($AQ1429&gt;0,OFFSET(DATA!$F$6,25+27*AT$10,$AF1429,1,1)/$AQ1429,0)</f>
        <v>0</v>
      </c>
      <c r="AU1429" s="190">
        <f ca="1">IF($AQ1429&gt;0,OFFSET(DATA!$F$6,25+27*AU$10,$AF1429,1,1)/$AQ1429,0)</f>
        <v>0</v>
      </c>
      <c r="AV1429" s="190">
        <f ca="1">IF($AQ1429&gt;0,OFFSET(DATA!$F$6,25+27*AV$10,$AF1429,1,1)/$AQ1429,0)</f>
        <v>0</v>
      </c>
      <c r="AW1429" s="190">
        <f ca="1">IF($AQ1429&gt;0,OFFSET(DATA!$F$6,25+27*AW$10,$AF1429,1,1)/$AQ1429,0)</f>
        <v>0</v>
      </c>
      <c r="AZ1429" s="166">
        <f t="shared" ca="1" si="46"/>
        <v>1</v>
      </c>
      <c r="BA1429" s="190">
        <f ca="1">IF($AG1429&gt;0,OFFSET(DATA!$F$6,BA$10+27*(7-$AE$8),$AF1429,1,1)/OFFSET(DATA!$F$6,BA$10,$AF1429,1,1),0)</f>
        <v>0</v>
      </c>
      <c r="BB1429" s="190">
        <f ca="1">IF($AG1429&gt;0,OFFSET(DATA!$F$6,BB$10+27*(7-$AE$8),$AF1429,1,1)/OFFSET(DATA!$F$6,BB$10,$AF1429,1,1),0)</f>
        <v>0</v>
      </c>
      <c r="BC1429" s="190">
        <f ca="1">IF($AG1429&gt;0,OFFSET(DATA!$F$6,BC$10+27*(7-$AE$8),$AF1429,1,1)/OFFSET(DATA!$F$6,BC$10,$AF1429,1,1),0)</f>
        <v>0</v>
      </c>
      <c r="BD1429" s="190">
        <f ca="1">IF($AG1429&gt;0,OFFSET(DATA!$F$6,BD$10+27*(7-$AE$8),$AF1429,1,1)/OFFSET(DATA!$F$6,BD$10,$AF1429,1,1),0)</f>
        <v>0</v>
      </c>
      <c r="BE1429" s="190">
        <f ca="1">IF($AG1429&gt;0,OFFSET(DATA!$F$6,BE$10+27*(7-$AE$8),$AF1429,1,1)/OFFSET(DATA!$F$6,BE$10,$AF1429,1,1),0)</f>
        <v>0</v>
      </c>
      <c r="BF1429" s="190">
        <f ca="1">IF($AG1429&gt;0,OFFSET(DATA!$F$6,BF$10+27*(7-$AE$8),$AF1429,1,1)/OFFSET(DATA!$F$6,BF$10,$AF1429,1,1),0)</f>
        <v>0</v>
      </c>
      <c r="BG1429" s="190">
        <f ca="1">IF($AG1429&gt;0,OFFSET(DATA!$F$6,BG$10+27*(7-$AE$8),$AF1429,1,1)/OFFSET(DATA!$F$6,BG$10,$AF1429,1,1),0)</f>
        <v>0</v>
      </c>
      <c r="BH1429" s="190">
        <f ca="1">IF($AG1429&gt;0,OFFSET(DATA!$F$6,BH$10+27*(7-$AE$8),$AF1429,1,1)/OFFSET(DATA!$F$6,BH$10,$AF1429,1,1),0)</f>
        <v>0</v>
      </c>
      <c r="BI1429" s="190">
        <f ca="1">IF($AG1429&gt;0,OFFSET(DATA!$F$6,BI$10+27*(7-$AE$8),$AF1429,1,1)/OFFSET(DATA!$F$6,BI$10,$AF1429,1,1),0)</f>
        <v>0</v>
      </c>
      <c r="BJ1429" s="190">
        <f ca="1">IF($AG1429&gt;0,OFFSET(DATA!$F$6,BJ$10+27*(7-$AE$8),$AF1429,1,1)/OFFSET(DATA!$F$6,BJ$10,$AF1429,1,1),0)</f>
        <v>0</v>
      </c>
      <c r="BK1429" s="190">
        <f ca="1">IF($AG1429&gt;0,OFFSET(DATA!$F$6,BK$10+27*(7-$AE$8),$AF1429,1,1)/OFFSET(DATA!$F$6,BK$10,$AF1429,1,1),0)</f>
        <v>0</v>
      </c>
      <c r="BL1429" s="190">
        <f ca="1">IF($AG1429&gt;0,OFFSET(DATA!$F$6,BL$10+27*(7-$AE$8),$AF1429,1,1)/OFFSET(DATA!$F$6,BL$10,$AF1429,1,1),0)</f>
        <v>0</v>
      </c>
      <c r="BM1429" s="190">
        <f ca="1">IF($AG1429&gt;0,OFFSET(DATA!$F$6,BM$10+27*(7-$AE$8),$AF1429,1,1)/OFFSET(DATA!$F$6,BM$10,$AF1429,1,1),0)</f>
        <v>0</v>
      </c>
      <c r="BN1429" s="190">
        <f ca="1">IF($AG1429&gt;0,OFFSET(DATA!$F$6,BN$10+27*(7-$AE$8),$AF1429,1,1)/OFFSET(DATA!$F$6,BN$10,$AF1429,1,1),0)</f>
        <v>0</v>
      </c>
      <c r="BO1429" s="190">
        <f ca="1">IF($AG1429&gt;0,OFFSET(DATA!$F$6,BO$10+27*(7-$AE$8),$AF1429,1,1)/OFFSET(DATA!$F$6,BO$10,$AF1429,1,1),0)</f>
        <v>0</v>
      </c>
      <c r="BP1429" s="190">
        <f ca="1">IF($AG1429&gt;0,OFFSET(DATA!$F$6,BP$10+27*(7-$AE$8),$AF1429,1,1)/OFFSET(DATA!$F$6,BP$10,$AF1429,1,1),0)</f>
        <v>0</v>
      </c>
      <c r="BQ1429" s="190">
        <f ca="1">IF($AG1429&gt;0,OFFSET(DATA!$F$6,BQ$10+27*(7-$AE$8),$AF1429,1,1)/OFFSET(DATA!$F$6,BQ$10,$AF1429,1,1),0)</f>
        <v>0</v>
      </c>
      <c r="BR1429" s="190">
        <f ca="1">IF($AG1429&gt;0,OFFSET(DATA!$F$6,BR$10+27*(7-$AE$8),$AF1429,1,1)/OFFSET(DATA!$F$6,BR$10,$AF1429,1,1),0)</f>
        <v>0</v>
      </c>
      <c r="BS1429" s="190">
        <f ca="1">IF($AG1429&gt;0,OFFSET(DATA!$F$6,BS$10+27*(7-$AE$8),$AF1429,1,1)/OFFSET(DATA!$F$6,BS$10,$AF1429,1,1),0)</f>
        <v>0</v>
      </c>
      <c r="BT1429" s="190">
        <f ca="1">IF($AG1429&gt;0,OFFSET(DATA!$F$6,BT$10+27*(7-$AE$8),$AF1429,1,1)/OFFSET(DATA!$F$6,BT$10,$AF1429,1,1),0)</f>
        <v>0</v>
      </c>
      <c r="BU1429" s="190">
        <f ca="1">IF($AG1429&gt;0,OFFSET(DATA!$F$6,BU$10+27*(7-$AE$8),$AF1429,1,1)/OFFSET(DATA!$F$6,BU$10,$AF1429,1,1),0)</f>
        <v>0</v>
      </c>
      <c r="BV1429" s="190">
        <f ca="1">IF($AG1429&gt;0,OFFSET(DATA!$F$6,BV$10+27*(7-$AE$8),$AF1429,1,1)/OFFSET(DATA!$F$6,BV$10,$AF1429,1,1),0)</f>
        <v>0</v>
      </c>
      <c r="BW1429" s="190">
        <f ca="1">IF($AG1429&gt;0,OFFSET(DATA!$F$6,BW$10+27*(7-$AE$8),$AF1429,1,1)/OFFSET(DATA!$F$6,BW$10,$AF1429,1,1),0)</f>
        <v>0</v>
      </c>
      <c r="BX1429" s="190">
        <f ca="1">IF($AG1429&gt;0,OFFSET(DATA!$F$6,BX$10+27*(7-$AE$8),$AF1429,1,1)/OFFSET(DATA!$F$6,BX$10,$AF1429,1,1),0)</f>
        <v>0</v>
      </c>
    </row>
    <row r="1430" spans="32:76" x14ac:dyDescent="0.2">
      <c r="AF1430" s="166">
        <v>1419</v>
      </c>
      <c r="AG1430" s="96">
        <f ca="1">OFFSET(DATA!$F$6,$AF$10,$AF1430,1,1)</f>
        <v>0</v>
      </c>
      <c r="AH1430" s="190">
        <f ca="1">IF($AG1430&gt;0,OFFSET(DATA!$F$6,$AF$10+27*AH$10,$AF1430,1,1)/$AG1430,0)</f>
        <v>0</v>
      </c>
      <c r="AI1430" s="190">
        <f ca="1">IF($AG1430&gt;0,OFFSET(DATA!$F$6,$AF$10+27*AI$10,$AF1430,1,1)/$AG1430,0)</f>
        <v>0</v>
      </c>
      <c r="AJ1430" s="190">
        <f ca="1">IF($AG1430&gt;0,OFFSET(DATA!$F$6,$AF$10+27*AJ$10,$AF1430,1,1)/$AG1430,0)</f>
        <v>0</v>
      </c>
      <c r="AK1430" s="190">
        <f ca="1">IF($AG1430&gt;0,OFFSET(DATA!$F$6,$AF$10+27*AK$10,$AF1430,1,1)/$AG1430,0)</f>
        <v>0</v>
      </c>
      <c r="AL1430" s="190">
        <f ca="1">IF($AG1430&gt;0,OFFSET(DATA!$F$6,$AF$10+27*AL$10,$AF1430,1,1)/$AG1430,0)</f>
        <v>0</v>
      </c>
      <c r="AM1430" s="190">
        <f ca="1">IF($AG1430&gt;0,OFFSET(DATA!$F$6,$AF$10+27*AM$10,$AF1430,1,1)/$AG1430,0)</f>
        <v>0</v>
      </c>
      <c r="AN1430" s="166">
        <f ca="1">OFFSET(DATA!$F$6,$AF$10+27*AN$10,$AF1430,1,1)</f>
        <v>0</v>
      </c>
      <c r="AO1430" s="166">
        <f t="shared" ca="1" si="45"/>
        <v>0</v>
      </c>
      <c r="AQ1430" s="96">
        <f ca="1">OFFSET(DATA!$F$6,25,$AF1430,1,1)</f>
        <v>0</v>
      </c>
      <c r="AR1430" s="190">
        <f ca="1">IF($AQ1430&gt;0,OFFSET(DATA!$F$6,25+27*AR$10,$AF1430,1,1)/$AQ1430,0)</f>
        <v>0</v>
      </c>
      <c r="AS1430" s="190">
        <f ca="1">IF($AQ1430&gt;0,OFFSET(DATA!$F$6,25+27*AS$10,$AF1430,1,1)/$AQ1430,0)</f>
        <v>0</v>
      </c>
      <c r="AT1430" s="190">
        <f ca="1">IF($AQ1430&gt;0,OFFSET(DATA!$F$6,25+27*AT$10,$AF1430,1,1)/$AQ1430,0)</f>
        <v>0</v>
      </c>
      <c r="AU1430" s="190">
        <f ca="1">IF($AQ1430&gt;0,OFFSET(DATA!$F$6,25+27*AU$10,$AF1430,1,1)/$AQ1430,0)</f>
        <v>0</v>
      </c>
      <c r="AV1430" s="190">
        <f ca="1">IF($AQ1430&gt;0,OFFSET(DATA!$F$6,25+27*AV$10,$AF1430,1,1)/$AQ1430,0)</f>
        <v>0</v>
      </c>
      <c r="AW1430" s="190">
        <f ca="1">IF($AQ1430&gt;0,OFFSET(DATA!$F$6,25+27*AW$10,$AF1430,1,1)/$AQ1430,0)</f>
        <v>0</v>
      </c>
      <c r="AZ1430" s="166">
        <f t="shared" ca="1" si="46"/>
        <v>1</v>
      </c>
      <c r="BA1430" s="190">
        <f ca="1">IF($AG1430&gt;0,OFFSET(DATA!$F$6,BA$10+27*(7-$AE$8),$AF1430,1,1)/OFFSET(DATA!$F$6,BA$10,$AF1430,1,1),0)</f>
        <v>0</v>
      </c>
      <c r="BB1430" s="190">
        <f ca="1">IF($AG1430&gt;0,OFFSET(DATA!$F$6,BB$10+27*(7-$AE$8),$AF1430,1,1)/OFFSET(DATA!$F$6,BB$10,$AF1430,1,1),0)</f>
        <v>0</v>
      </c>
      <c r="BC1430" s="190">
        <f ca="1">IF($AG1430&gt;0,OFFSET(DATA!$F$6,BC$10+27*(7-$AE$8),$AF1430,1,1)/OFFSET(DATA!$F$6,BC$10,$AF1430,1,1),0)</f>
        <v>0</v>
      </c>
      <c r="BD1430" s="190">
        <f ca="1">IF($AG1430&gt;0,OFFSET(DATA!$F$6,BD$10+27*(7-$AE$8),$AF1430,1,1)/OFFSET(DATA!$F$6,BD$10,$AF1430,1,1),0)</f>
        <v>0</v>
      </c>
      <c r="BE1430" s="190">
        <f ca="1">IF($AG1430&gt;0,OFFSET(DATA!$F$6,BE$10+27*(7-$AE$8),$AF1430,1,1)/OFFSET(DATA!$F$6,BE$10,$AF1430,1,1),0)</f>
        <v>0</v>
      </c>
      <c r="BF1430" s="190">
        <f ca="1">IF($AG1430&gt;0,OFFSET(DATA!$F$6,BF$10+27*(7-$AE$8),$AF1430,1,1)/OFFSET(DATA!$F$6,BF$10,$AF1430,1,1),0)</f>
        <v>0</v>
      </c>
      <c r="BG1430" s="190">
        <f ca="1">IF($AG1430&gt;0,OFFSET(DATA!$F$6,BG$10+27*(7-$AE$8),$AF1430,1,1)/OFFSET(DATA!$F$6,BG$10,$AF1430,1,1),0)</f>
        <v>0</v>
      </c>
      <c r="BH1430" s="190">
        <f ca="1">IF($AG1430&gt;0,OFFSET(DATA!$F$6,BH$10+27*(7-$AE$8),$AF1430,1,1)/OFFSET(DATA!$F$6,BH$10,$AF1430,1,1),0)</f>
        <v>0</v>
      </c>
      <c r="BI1430" s="190">
        <f ca="1">IF($AG1430&gt;0,OFFSET(DATA!$F$6,BI$10+27*(7-$AE$8),$AF1430,1,1)/OFFSET(DATA!$F$6,BI$10,$AF1430,1,1),0)</f>
        <v>0</v>
      </c>
      <c r="BJ1430" s="190">
        <f ca="1">IF($AG1430&gt;0,OFFSET(DATA!$F$6,BJ$10+27*(7-$AE$8),$AF1430,1,1)/OFFSET(DATA!$F$6,BJ$10,$AF1430,1,1),0)</f>
        <v>0</v>
      </c>
      <c r="BK1430" s="190">
        <f ca="1">IF($AG1430&gt;0,OFFSET(DATA!$F$6,BK$10+27*(7-$AE$8),$AF1430,1,1)/OFFSET(DATA!$F$6,BK$10,$AF1430,1,1),0)</f>
        <v>0</v>
      </c>
      <c r="BL1430" s="190">
        <f ca="1">IF($AG1430&gt;0,OFFSET(DATA!$F$6,BL$10+27*(7-$AE$8),$AF1430,1,1)/OFFSET(DATA!$F$6,BL$10,$AF1430,1,1),0)</f>
        <v>0</v>
      </c>
      <c r="BM1430" s="190">
        <f ca="1">IF($AG1430&gt;0,OFFSET(DATA!$F$6,BM$10+27*(7-$AE$8),$AF1430,1,1)/OFFSET(DATA!$F$6,BM$10,$AF1430,1,1),0)</f>
        <v>0</v>
      </c>
      <c r="BN1430" s="190">
        <f ca="1">IF($AG1430&gt;0,OFFSET(DATA!$F$6,BN$10+27*(7-$AE$8),$AF1430,1,1)/OFFSET(DATA!$F$6,BN$10,$AF1430,1,1),0)</f>
        <v>0</v>
      </c>
      <c r="BO1430" s="190">
        <f ca="1">IF($AG1430&gt;0,OFFSET(DATA!$F$6,BO$10+27*(7-$AE$8),$AF1430,1,1)/OFFSET(DATA!$F$6,BO$10,$AF1430,1,1),0)</f>
        <v>0</v>
      </c>
      <c r="BP1430" s="190">
        <f ca="1">IF($AG1430&gt;0,OFFSET(DATA!$F$6,BP$10+27*(7-$AE$8),$AF1430,1,1)/OFFSET(DATA!$F$6,BP$10,$AF1430,1,1),0)</f>
        <v>0</v>
      </c>
      <c r="BQ1430" s="190">
        <f ca="1">IF($AG1430&gt;0,OFFSET(DATA!$F$6,BQ$10+27*(7-$AE$8),$AF1430,1,1)/OFFSET(DATA!$F$6,BQ$10,$AF1430,1,1),0)</f>
        <v>0</v>
      </c>
      <c r="BR1430" s="190">
        <f ca="1">IF($AG1430&gt;0,OFFSET(DATA!$F$6,BR$10+27*(7-$AE$8),$AF1430,1,1)/OFFSET(DATA!$F$6,BR$10,$AF1430,1,1),0)</f>
        <v>0</v>
      </c>
      <c r="BS1430" s="190">
        <f ca="1">IF($AG1430&gt;0,OFFSET(DATA!$F$6,BS$10+27*(7-$AE$8),$AF1430,1,1)/OFFSET(DATA!$F$6,BS$10,$AF1430,1,1),0)</f>
        <v>0</v>
      </c>
      <c r="BT1430" s="190">
        <f ca="1">IF($AG1430&gt;0,OFFSET(DATA!$F$6,BT$10+27*(7-$AE$8),$AF1430,1,1)/OFFSET(DATA!$F$6,BT$10,$AF1430,1,1),0)</f>
        <v>0</v>
      </c>
      <c r="BU1430" s="190">
        <f ca="1">IF($AG1430&gt;0,OFFSET(DATA!$F$6,BU$10+27*(7-$AE$8),$AF1430,1,1)/OFFSET(DATA!$F$6,BU$10,$AF1430,1,1),0)</f>
        <v>0</v>
      </c>
      <c r="BV1430" s="190">
        <f ca="1">IF($AG1430&gt;0,OFFSET(DATA!$F$6,BV$10+27*(7-$AE$8),$AF1430,1,1)/OFFSET(DATA!$F$6,BV$10,$AF1430,1,1),0)</f>
        <v>0</v>
      </c>
      <c r="BW1430" s="190">
        <f ca="1">IF($AG1430&gt;0,OFFSET(DATA!$F$6,BW$10+27*(7-$AE$8),$AF1430,1,1)/OFFSET(DATA!$F$6,BW$10,$AF1430,1,1),0)</f>
        <v>0</v>
      </c>
      <c r="BX1430" s="190">
        <f ca="1">IF($AG1430&gt;0,OFFSET(DATA!$F$6,BX$10+27*(7-$AE$8),$AF1430,1,1)/OFFSET(DATA!$F$6,BX$10,$AF1430,1,1),0)</f>
        <v>0</v>
      </c>
    </row>
    <row r="1431" spans="32:76" x14ac:dyDescent="0.2">
      <c r="AF1431" s="166">
        <v>1420</v>
      </c>
      <c r="AG1431" s="96">
        <f ca="1">OFFSET(DATA!$F$6,$AF$10,$AF1431,1,1)</f>
        <v>0</v>
      </c>
      <c r="AH1431" s="190">
        <f ca="1">IF($AG1431&gt;0,OFFSET(DATA!$F$6,$AF$10+27*AH$10,$AF1431,1,1)/$AG1431,0)</f>
        <v>0</v>
      </c>
      <c r="AI1431" s="190">
        <f ca="1">IF($AG1431&gt;0,OFFSET(DATA!$F$6,$AF$10+27*AI$10,$AF1431,1,1)/$AG1431,0)</f>
        <v>0</v>
      </c>
      <c r="AJ1431" s="190">
        <f ca="1">IF($AG1431&gt;0,OFFSET(DATA!$F$6,$AF$10+27*AJ$10,$AF1431,1,1)/$AG1431,0)</f>
        <v>0</v>
      </c>
      <c r="AK1431" s="190">
        <f ca="1">IF($AG1431&gt;0,OFFSET(DATA!$F$6,$AF$10+27*AK$10,$AF1431,1,1)/$AG1431,0)</f>
        <v>0</v>
      </c>
      <c r="AL1431" s="190">
        <f ca="1">IF($AG1431&gt;0,OFFSET(DATA!$F$6,$AF$10+27*AL$10,$AF1431,1,1)/$AG1431,0)</f>
        <v>0</v>
      </c>
      <c r="AM1431" s="190">
        <f ca="1">IF($AG1431&gt;0,OFFSET(DATA!$F$6,$AF$10+27*AM$10,$AF1431,1,1)/$AG1431,0)</f>
        <v>0</v>
      </c>
      <c r="AN1431" s="166">
        <f ca="1">OFFSET(DATA!$F$6,$AF$10+27*AN$10,$AF1431,1,1)</f>
        <v>0</v>
      </c>
      <c r="AO1431" s="166">
        <f t="shared" ca="1" si="45"/>
        <v>0</v>
      </c>
      <c r="AQ1431" s="96">
        <f ca="1">OFFSET(DATA!$F$6,25,$AF1431,1,1)</f>
        <v>0</v>
      </c>
      <c r="AR1431" s="190">
        <f ca="1">IF($AQ1431&gt;0,OFFSET(DATA!$F$6,25+27*AR$10,$AF1431,1,1)/$AQ1431,0)</f>
        <v>0</v>
      </c>
      <c r="AS1431" s="190">
        <f ca="1">IF($AQ1431&gt;0,OFFSET(DATA!$F$6,25+27*AS$10,$AF1431,1,1)/$AQ1431,0)</f>
        <v>0</v>
      </c>
      <c r="AT1431" s="190">
        <f ca="1">IF($AQ1431&gt;0,OFFSET(DATA!$F$6,25+27*AT$10,$AF1431,1,1)/$AQ1431,0)</f>
        <v>0</v>
      </c>
      <c r="AU1431" s="190">
        <f ca="1">IF($AQ1431&gt;0,OFFSET(DATA!$F$6,25+27*AU$10,$AF1431,1,1)/$AQ1431,0)</f>
        <v>0</v>
      </c>
      <c r="AV1431" s="190">
        <f ca="1">IF($AQ1431&gt;0,OFFSET(DATA!$F$6,25+27*AV$10,$AF1431,1,1)/$AQ1431,0)</f>
        <v>0</v>
      </c>
      <c r="AW1431" s="190">
        <f ca="1">IF($AQ1431&gt;0,OFFSET(DATA!$F$6,25+27*AW$10,$AF1431,1,1)/$AQ1431,0)</f>
        <v>0</v>
      </c>
      <c r="AZ1431" s="166">
        <f t="shared" ca="1" si="46"/>
        <v>1</v>
      </c>
      <c r="BA1431" s="190">
        <f ca="1">IF($AG1431&gt;0,OFFSET(DATA!$F$6,BA$10+27*(7-$AE$8),$AF1431,1,1)/OFFSET(DATA!$F$6,BA$10,$AF1431,1,1),0)</f>
        <v>0</v>
      </c>
      <c r="BB1431" s="190">
        <f ca="1">IF($AG1431&gt;0,OFFSET(DATA!$F$6,BB$10+27*(7-$AE$8),$AF1431,1,1)/OFFSET(DATA!$F$6,BB$10,$AF1431,1,1),0)</f>
        <v>0</v>
      </c>
      <c r="BC1431" s="190">
        <f ca="1">IF($AG1431&gt;0,OFFSET(DATA!$F$6,BC$10+27*(7-$AE$8),$AF1431,1,1)/OFFSET(DATA!$F$6,BC$10,$AF1431,1,1),0)</f>
        <v>0</v>
      </c>
      <c r="BD1431" s="190">
        <f ca="1">IF($AG1431&gt;0,OFFSET(DATA!$F$6,BD$10+27*(7-$AE$8),$AF1431,1,1)/OFFSET(DATA!$F$6,BD$10,$AF1431,1,1),0)</f>
        <v>0</v>
      </c>
      <c r="BE1431" s="190">
        <f ca="1">IF($AG1431&gt;0,OFFSET(DATA!$F$6,BE$10+27*(7-$AE$8),$AF1431,1,1)/OFFSET(DATA!$F$6,BE$10,$AF1431,1,1),0)</f>
        <v>0</v>
      </c>
      <c r="BF1431" s="190">
        <f ca="1">IF($AG1431&gt;0,OFFSET(DATA!$F$6,BF$10+27*(7-$AE$8),$AF1431,1,1)/OFFSET(DATA!$F$6,BF$10,$AF1431,1,1),0)</f>
        <v>0</v>
      </c>
      <c r="BG1431" s="190">
        <f ca="1">IF($AG1431&gt;0,OFFSET(DATA!$F$6,BG$10+27*(7-$AE$8),$AF1431,1,1)/OFFSET(DATA!$F$6,BG$10,$AF1431,1,1),0)</f>
        <v>0</v>
      </c>
      <c r="BH1431" s="190">
        <f ca="1">IF($AG1431&gt;0,OFFSET(DATA!$F$6,BH$10+27*(7-$AE$8),$AF1431,1,1)/OFFSET(DATA!$F$6,BH$10,$AF1431,1,1),0)</f>
        <v>0</v>
      </c>
      <c r="BI1431" s="190">
        <f ca="1">IF($AG1431&gt;0,OFFSET(DATA!$F$6,BI$10+27*(7-$AE$8),$AF1431,1,1)/OFFSET(DATA!$F$6,BI$10,$AF1431,1,1),0)</f>
        <v>0</v>
      </c>
      <c r="BJ1431" s="190">
        <f ca="1">IF($AG1431&gt;0,OFFSET(DATA!$F$6,BJ$10+27*(7-$AE$8),$AF1431,1,1)/OFFSET(DATA!$F$6,BJ$10,$AF1431,1,1),0)</f>
        <v>0</v>
      </c>
      <c r="BK1431" s="190">
        <f ca="1">IF($AG1431&gt;0,OFFSET(DATA!$F$6,BK$10+27*(7-$AE$8),$AF1431,1,1)/OFFSET(DATA!$F$6,BK$10,$AF1431,1,1),0)</f>
        <v>0</v>
      </c>
      <c r="BL1431" s="190">
        <f ca="1">IF($AG1431&gt;0,OFFSET(DATA!$F$6,BL$10+27*(7-$AE$8),$AF1431,1,1)/OFFSET(DATA!$F$6,BL$10,$AF1431,1,1),0)</f>
        <v>0</v>
      </c>
      <c r="BM1431" s="190">
        <f ca="1">IF($AG1431&gt;0,OFFSET(DATA!$F$6,BM$10+27*(7-$AE$8),$AF1431,1,1)/OFFSET(DATA!$F$6,BM$10,$AF1431,1,1),0)</f>
        <v>0</v>
      </c>
      <c r="BN1431" s="190">
        <f ca="1">IF($AG1431&gt;0,OFFSET(DATA!$F$6,BN$10+27*(7-$AE$8),$AF1431,1,1)/OFFSET(DATA!$F$6,BN$10,$AF1431,1,1),0)</f>
        <v>0</v>
      </c>
      <c r="BO1431" s="190">
        <f ca="1">IF($AG1431&gt;0,OFFSET(DATA!$F$6,BO$10+27*(7-$AE$8),$AF1431,1,1)/OFFSET(DATA!$F$6,BO$10,$AF1431,1,1),0)</f>
        <v>0</v>
      </c>
      <c r="BP1431" s="190">
        <f ca="1">IF($AG1431&gt;0,OFFSET(DATA!$F$6,BP$10+27*(7-$AE$8),$AF1431,1,1)/OFFSET(DATA!$F$6,BP$10,$AF1431,1,1),0)</f>
        <v>0</v>
      </c>
      <c r="BQ1431" s="190">
        <f ca="1">IF($AG1431&gt;0,OFFSET(DATA!$F$6,BQ$10+27*(7-$AE$8),$AF1431,1,1)/OFFSET(DATA!$F$6,BQ$10,$AF1431,1,1),0)</f>
        <v>0</v>
      </c>
      <c r="BR1431" s="190">
        <f ca="1">IF($AG1431&gt;0,OFFSET(DATA!$F$6,BR$10+27*(7-$AE$8),$AF1431,1,1)/OFFSET(DATA!$F$6,BR$10,$AF1431,1,1),0)</f>
        <v>0</v>
      </c>
      <c r="BS1431" s="190">
        <f ca="1">IF($AG1431&gt;0,OFFSET(DATA!$F$6,BS$10+27*(7-$AE$8),$AF1431,1,1)/OFFSET(DATA!$F$6,BS$10,$AF1431,1,1),0)</f>
        <v>0</v>
      </c>
      <c r="BT1431" s="190">
        <f ca="1">IF($AG1431&gt;0,OFFSET(DATA!$F$6,BT$10+27*(7-$AE$8),$AF1431,1,1)/OFFSET(DATA!$F$6,BT$10,$AF1431,1,1),0)</f>
        <v>0</v>
      </c>
      <c r="BU1431" s="190">
        <f ca="1">IF($AG1431&gt;0,OFFSET(DATA!$F$6,BU$10+27*(7-$AE$8),$AF1431,1,1)/OFFSET(DATA!$F$6,BU$10,$AF1431,1,1),0)</f>
        <v>0</v>
      </c>
      <c r="BV1431" s="190">
        <f ca="1">IF($AG1431&gt;0,OFFSET(DATA!$F$6,BV$10+27*(7-$AE$8),$AF1431,1,1)/OFFSET(DATA!$F$6,BV$10,$AF1431,1,1),0)</f>
        <v>0</v>
      </c>
      <c r="BW1431" s="190">
        <f ca="1">IF($AG1431&gt;0,OFFSET(DATA!$F$6,BW$10+27*(7-$AE$8),$AF1431,1,1)/OFFSET(DATA!$F$6,BW$10,$AF1431,1,1),0)</f>
        <v>0</v>
      </c>
      <c r="BX1431" s="190">
        <f ca="1">IF($AG1431&gt;0,OFFSET(DATA!$F$6,BX$10+27*(7-$AE$8),$AF1431,1,1)/OFFSET(DATA!$F$6,BX$10,$AF1431,1,1),0)</f>
        <v>0</v>
      </c>
    </row>
    <row r="1432" spans="32:76" x14ac:dyDescent="0.2">
      <c r="AF1432" s="166">
        <v>1421</v>
      </c>
      <c r="AG1432" s="96">
        <f ca="1">OFFSET(DATA!$F$6,$AF$10,$AF1432,1,1)</f>
        <v>0</v>
      </c>
      <c r="AH1432" s="190">
        <f ca="1">IF($AG1432&gt;0,OFFSET(DATA!$F$6,$AF$10+27*AH$10,$AF1432,1,1)/$AG1432,0)</f>
        <v>0</v>
      </c>
      <c r="AI1432" s="190">
        <f ca="1">IF($AG1432&gt;0,OFFSET(DATA!$F$6,$AF$10+27*AI$10,$AF1432,1,1)/$AG1432,0)</f>
        <v>0</v>
      </c>
      <c r="AJ1432" s="190">
        <f ca="1">IF($AG1432&gt;0,OFFSET(DATA!$F$6,$AF$10+27*AJ$10,$AF1432,1,1)/$AG1432,0)</f>
        <v>0</v>
      </c>
      <c r="AK1432" s="190">
        <f ca="1">IF($AG1432&gt;0,OFFSET(DATA!$F$6,$AF$10+27*AK$10,$AF1432,1,1)/$AG1432,0)</f>
        <v>0</v>
      </c>
      <c r="AL1432" s="190">
        <f ca="1">IF($AG1432&gt;0,OFFSET(DATA!$F$6,$AF$10+27*AL$10,$AF1432,1,1)/$AG1432,0)</f>
        <v>0</v>
      </c>
      <c r="AM1432" s="190">
        <f ca="1">IF($AG1432&gt;0,OFFSET(DATA!$F$6,$AF$10+27*AM$10,$AF1432,1,1)/$AG1432,0)</f>
        <v>0</v>
      </c>
      <c r="AN1432" s="166">
        <f ca="1">OFFSET(DATA!$F$6,$AF$10+27*AN$10,$AF1432,1,1)</f>
        <v>0</v>
      </c>
      <c r="AO1432" s="166">
        <f t="shared" ca="1" si="45"/>
        <v>0</v>
      </c>
      <c r="AQ1432" s="96">
        <f ca="1">OFFSET(DATA!$F$6,25,$AF1432,1,1)</f>
        <v>0</v>
      </c>
      <c r="AR1432" s="190">
        <f ca="1">IF($AQ1432&gt;0,OFFSET(DATA!$F$6,25+27*AR$10,$AF1432,1,1)/$AQ1432,0)</f>
        <v>0</v>
      </c>
      <c r="AS1432" s="190">
        <f ca="1">IF($AQ1432&gt;0,OFFSET(DATA!$F$6,25+27*AS$10,$AF1432,1,1)/$AQ1432,0)</f>
        <v>0</v>
      </c>
      <c r="AT1432" s="190">
        <f ca="1">IF($AQ1432&gt;0,OFFSET(DATA!$F$6,25+27*AT$10,$AF1432,1,1)/$AQ1432,0)</f>
        <v>0</v>
      </c>
      <c r="AU1432" s="190">
        <f ca="1">IF($AQ1432&gt;0,OFFSET(DATA!$F$6,25+27*AU$10,$AF1432,1,1)/$AQ1432,0)</f>
        <v>0</v>
      </c>
      <c r="AV1432" s="190">
        <f ca="1">IF($AQ1432&gt;0,OFFSET(DATA!$F$6,25+27*AV$10,$AF1432,1,1)/$AQ1432,0)</f>
        <v>0</v>
      </c>
      <c r="AW1432" s="190">
        <f ca="1">IF($AQ1432&gt;0,OFFSET(DATA!$F$6,25+27*AW$10,$AF1432,1,1)/$AQ1432,0)</f>
        <v>0</v>
      </c>
      <c r="AZ1432" s="166">
        <f t="shared" ca="1" si="46"/>
        <v>1</v>
      </c>
      <c r="BA1432" s="190">
        <f ca="1">IF($AG1432&gt;0,OFFSET(DATA!$F$6,BA$10+27*(7-$AE$8),$AF1432,1,1)/OFFSET(DATA!$F$6,BA$10,$AF1432,1,1),0)</f>
        <v>0</v>
      </c>
      <c r="BB1432" s="190">
        <f ca="1">IF($AG1432&gt;0,OFFSET(DATA!$F$6,BB$10+27*(7-$AE$8),$AF1432,1,1)/OFFSET(DATA!$F$6,BB$10,$AF1432,1,1),0)</f>
        <v>0</v>
      </c>
      <c r="BC1432" s="190">
        <f ca="1">IF($AG1432&gt;0,OFFSET(DATA!$F$6,BC$10+27*(7-$AE$8),$AF1432,1,1)/OFFSET(DATA!$F$6,BC$10,$AF1432,1,1),0)</f>
        <v>0</v>
      </c>
      <c r="BD1432" s="190">
        <f ca="1">IF($AG1432&gt;0,OFFSET(DATA!$F$6,BD$10+27*(7-$AE$8),$AF1432,1,1)/OFFSET(DATA!$F$6,BD$10,$AF1432,1,1),0)</f>
        <v>0</v>
      </c>
      <c r="BE1432" s="190">
        <f ca="1">IF($AG1432&gt;0,OFFSET(DATA!$F$6,BE$10+27*(7-$AE$8),$AF1432,1,1)/OFFSET(DATA!$F$6,BE$10,$AF1432,1,1),0)</f>
        <v>0</v>
      </c>
      <c r="BF1432" s="190">
        <f ca="1">IF($AG1432&gt;0,OFFSET(DATA!$F$6,BF$10+27*(7-$AE$8),$AF1432,1,1)/OFFSET(DATA!$F$6,BF$10,$AF1432,1,1),0)</f>
        <v>0</v>
      </c>
      <c r="BG1432" s="190">
        <f ca="1">IF($AG1432&gt;0,OFFSET(DATA!$F$6,BG$10+27*(7-$AE$8),$AF1432,1,1)/OFFSET(DATA!$F$6,BG$10,$AF1432,1,1),0)</f>
        <v>0</v>
      </c>
      <c r="BH1432" s="190">
        <f ca="1">IF($AG1432&gt;0,OFFSET(DATA!$F$6,BH$10+27*(7-$AE$8),$AF1432,1,1)/OFFSET(DATA!$F$6,BH$10,$AF1432,1,1),0)</f>
        <v>0</v>
      </c>
      <c r="BI1432" s="190">
        <f ca="1">IF($AG1432&gt;0,OFFSET(DATA!$F$6,BI$10+27*(7-$AE$8),$AF1432,1,1)/OFFSET(DATA!$F$6,BI$10,$AF1432,1,1),0)</f>
        <v>0</v>
      </c>
      <c r="BJ1432" s="190">
        <f ca="1">IF($AG1432&gt;0,OFFSET(DATA!$F$6,BJ$10+27*(7-$AE$8),$AF1432,1,1)/OFFSET(DATA!$F$6,BJ$10,$AF1432,1,1),0)</f>
        <v>0</v>
      </c>
      <c r="BK1432" s="190">
        <f ca="1">IF($AG1432&gt;0,OFFSET(DATA!$F$6,BK$10+27*(7-$AE$8),$AF1432,1,1)/OFFSET(DATA!$F$6,BK$10,$AF1432,1,1),0)</f>
        <v>0</v>
      </c>
      <c r="BL1432" s="190">
        <f ca="1">IF($AG1432&gt;0,OFFSET(DATA!$F$6,BL$10+27*(7-$AE$8),$AF1432,1,1)/OFFSET(DATA!$F$6,BL$10,$AF1432,1,1),0)</f>
        <v>0</v>
      </c>
      <c r="BM1432" s="190">
        <f ca="1">IF($AG1432&gt;0,OFFSET(DATA!$F$6,BM$10+27*(7-$AE$8),$AF1432,1,1)/OFFSET(DATA!$F$6,BM$10,$AF1432,1,1),0)</f>
        <v>0</v>
      </c>
      <c r="BN1432" s="190">
        <f ca="1">IF($AG1432&gt;0,OFFSET(DATA!$F$6,BN$10+27*(7-$AE$8),$AF1432,1,1)/OFFSET(DATA!$F$6,BN$10,$AF1432,1,1),0)</f>
        <v>0</v>
      </c>
      <c r="BO1432" s="190">
        <f ca="1">IF($AG1432&gt;0,OFFSET(DATA!$F$6,BO$10+27*(7-$AE$8),$AF1432,1,1)/OFFSET(DATA!$F$6,BO$10,$AF1432,1,1),0)</f>
        <v>0</v>
      </c>
      <c r="BP1432" s="190">
        <f ca="1">IF($AG1432&gt;0,OFFSET(DATA!$F$6,BP$10+27*(7-$AE$8),$AF1432,1,1)/OFFSET(DATA!$F$6,BP$10,$AF1432,1,1),0)</f>
        <v>0</v>
      </c>
      <c r="BQ1432" s="190">
        <f ca="1">IF($AG1432&gt;0,OFFSET(DATA!$F$6,BQ$10+27*(7-$AE$8),$AF1432,1,1)/OFFSET(DATA!$F$6,BQ$10,$AF1432,1,1),0)</f>
        <v>0</v>
      </c>
      <c r="BR1432" s="190">
        <f ca="1">IF($AG1432&gt;0,OFFSET(DATA!$F$6,BR$10+27*(7-$AE$8),$AF1432,1,1)/OFFSET(DATA!$F$6,BR$10,$AF1432,1,1),0)</f>
        <v>0</v>
      </c>
      <c r="BS1432" s="190">
        <f ca="1">IF($AG1432&gt;0,OFFSET(DATA!$F$6,BS$10+27*(7-$AE$8),$AF1432,1,1)/OFFSET(DATA!$F$6,BS$10,$AF1432,1,1),0)</f>
        <v>0</v>
      </c>
      <c r="BT1432" s="190">
        <f ca="1">IF($AG1432&gt;0,OFFSET(DATA!$F$6,BT$10+27*(7-$AE$8),$AF1432,1,1)/OFFSET(DATA!$F$6,BT$10,$AF1432,1,1),0)</f>
        <v>0</v>
      </c>
      <c r="BU1432" s="190">
        <f ca="1">IF($AG1432&gt;0,OFFSET(DATA!$F$6,BU$10+27*(7-$AE$8),$AF1432,1,1)/OFFSET(DATA!$F$6,BU$10,$AF1432,1,1),0)</f>
        <v>0</v>
      </c>
      <c r="BV1432" s="190">
        <f ca="1">IF($AG1432&gt;0,OFFSET(DATA!$F$6,BV$10+27*(7-$AE$8),$AF1432,1,1)/OFFSET(DATA!$F$6,BV$10,$AF1432,1,1),0)</f>
        <v>0</v>
      </c>
      <c r="BW1432" s="190">
        <f ca="1">IF($AG1432&gt;0,OFFSET(DATA!$F$6,BW$10+27*(7-$AE$8),$AF1432,1,1)/OFFSET(DATA!$F$6,BW$10,$AF1432,1,1),0)</f>
        <v>0</v>
      </c>
      <c r="BX1432" s="190">
        <f ca="1">IF($AG1432&gt;0,OFFSET(DATA!$F$6,BX$10+27*(7-$AE$8),$AF1432,1,1)/OFFSET(DATA!$F$6,BX$10,$AF1432,1,1),0)</f>
        <v>0</v>
      </c>
    </row>
    <row r="1433" spans="32:76" x14ac:dyDescent="0.2">
      <c r="AF1433" s="166">
        <v>1422</v>
      </c>
      <c r="AG1433" s="96">
        <f ca="1">OFFSET(DATA!$F$6,$AF$10,$AF1433,1,1)</f>
        <v>0</v>
      </c>
      <c r="AH1433" s="190">
        <f ca="1">IF($AG1433&gt;0,OFFSET(DATA!$F$6,$AF$10+27*AH$10,$AF1433,1,1)/$AG1433,0)</f>
        <v>0</v>
      </c>
      <c r="AI1433" s="190">
        <f ca="1">IF($AG1433&gt;0,OFFSET(DATA!$F$6,$AF$10+27*AI$10,$AF1433,1,1)/$AG1433,0)</f>
        <v>0</v>
      </c>
      <c r="AJ1433" s="190">
        <f ca="1">IF($AG1433&gt;0,OFFSET(DATA!$F$6,$AF$10+27*AJ$10,$AF1433,1,1)/$AG1433,0)</f>
        <v>0</v>
      </c>
      <c r="AK1433" s="190">
        <f ca="1">IF($AG1433&gt;0,OFFSET(DATA!$F$6,$AF$10+27*AK$10,$AF1433,1,1)/$AG1433,0)</f>
        <v>0</v>
      </c>
      <c r="AL1433" s="190">
        <f ca="1">IF($AG1433&gt;0,OFFSET(DATA!$F$6,$AF$10+27*AL$10,$AF1433,1,1)/$AG1433,0)</f>
        <v>0</v>
      </c>
      <c r="AM1433" s="190">
        <f ca="1">IF($AG1433&gt;0,OFFSET(DATA!$F$6,$AF$10+27*AM$10,$AF1433,1,1)/$AG1433,0)</f>
        <v>0</v>
      </c>
      <c r="AN1433" s="166">
        <f ca="1">OFFSET(DATA!$F$6,$AF$10+27*AN$10,$AF1433,1,1)</f>
        <v>0</v>
      </c>
      <c r="AO1433" s="166">
        <f t="shared" ca="1" si="45"/>
        <v>0</v>
      </c>
      <c r="AQ1433" s="96">
        <f ca="1">OFFSET(DATA!$F$6,25,$AF1433,1,1)</f>
        <v>0</v>
      </c>
      <c r="AR1433" s="190">
        <f ca="1">IF($AQ1433&gt;0,OFFSET(DATA!$F$6,25+27*AR$10,$AF1433,1,1)/$AQ1433,0)</f>
        <v>0</v>
      </c>
      <c r="AS1433" s="190">
        <f ca="1">IF($AQ1433&gt;0,OFFSET(DATA!$F$6,25+27*AS$10,$AF1433,1,1)/$AQ1433,0)</f>
        <v>0</v>
      </c>
      <c r="AT1433" s="190">
        <f ca="1">IF($AQ1433&gt;0,OFFSET(DATA!$F$6,25+27*AT$10,$AF1433,1,1)/$AQ1433,0)</f>
        <v>0</v>
      </c>
      <c r="AU1433" s="190">
        <f ca="1">IF($AQ1433&gt;0,OFFSET(DATA!$F$6,25+27*AU$10,$AF1433,1,1)/$AQ1433,0)</f>
        <v>0</v>
      </c>
      <c r="AV1433" s="190">
        <f ca="1">IF($AQ1433&gt;0,OFFSET(DATA!$F$6,25+27*AV$10,$AF1433,1,1)/$AQ1433,0)</f>
        <v>0</v>
      </c>
      <c r="AW1433" s="190">
        <f ca="1">IF($AQ1433&gt;0,OFFSET(DATA!$F$6,25+27*AW$10,$AF1433,1,1)/$AQ1433,0)</f>
        <v>0</v>
      </c>
      <c r="AZ1433" s="166">
        <f t="shared" ca="1" si="46"/>
        <v>1</v>
      </c>
      <c r="BA1433" s="190">
        <f ca="1">IF($AG1433&gt;0,OFFSET(DATA!$F$6,BA$10+27*(7-$AE$8),$AF1433,1,1)/OFFSET(DATA!$F$6,BA$10,$AF1433,1,1),0)</f>
        <v>0</v>
      </c>
      <c r="BB1433" s="190">
        <f ca="1">IF($AG1433&gt;0,OFFSET(DATA!$F$6,BB$10+27*(7-$AE$8),$AF1433,1,1)/OFFSET(DATA!$F$6,BB$10,$AF1433,1,1),0)</f>
        <v>0</v>
      </c>
      <c r="BC1433" s="190">
        <f ca="1">IF($AG1433&gt;0,OFFSET(DATA!$F$6,BC$10+27*(7-$AE$8),$AF1433,1,1)/OFFSET(DATA!$F$6,BC$10,$AF1433,1,1),0)</f>
        <v>0</v>
      </c>
      <c r="BD1433" s="190">
        <f ca="1">IF($AG1433&gt;0,OFFSET(DATA!$F$6,BD$10+27*(7-$AE$8),$AF1433,1,1)/OFFSET(DATA!$F$6,BD$10,$AF1433,1,1),0)</f>
        <v>0</v>
      </c>
      <c r="BE1433" s="190">
        <f ca="1">IF($AG1433&gt;0,OFFSET(DATA!$F$6,BE$10+27*(7-$AE$8),$AF1433,1,1)/OFFSET(DATA!$F$6,BE$10,$AF1433,1,1),0)</f>
        <v>0</v>
      </c>
      <c r="BF1433" s="190">
        <f ca="1">IF($AG1433&gt;0,OFFSET(DATA!$F$6,BF$10+27*(7-$AE$8),$AF1433,1,1)/OFFSET(DATA!$F$6,BF$10,$AF1433,1,1),0)</f>
        <v>0</v>
      </c>
      <c r="BG1433" s="190">
        <f ca="1">IF($AG1433&gt;0,OFFSET(DATA!$F$6,BG$10+27*(7-$AE$8),$AF1433,1,1)/OFFSET(DATA!$F$6,BG$10,$AF1433,1,1),0)</f>
        <v>0</v>
      </c>
      <c r="BH1433" s="190">
        <f ca="1">IF($AG1433&gt;0,OFFSET(DATA!$F$6,BH$10+27*(7-$AE$8),$AF1433,1,1)/OFFSET(DATA!$F$6,BH$10,$AF1433,1,1),0)</f>
        <v>0</v>
      </c>
      <c r="BI1433" s="190">
        <f ca="1">IF($AG1433&gt;0,OFFSET(DATA!$F$6,BI$10+27*(7-$AE$8),$AF1433,1,1)/OFFSET(DATA!$F$6,BI$10,$AF1433,1,1),0)</f>
        <v>0</v>
      </c>
      <c r="BJ1433" s="190">
        <f ca="1">IF($AG1433&gt;0,OFFSET(DATA!$F$6,BJ$10+27*(7-$AE$8),$AF1433,1,1)/OFFSET(DATA!$F$6,BJ$10,$AF1433,1,1),0)</f>
        <v>0</v>
      </c>
      <c r="BK1433" s="190">
        <f ca="1">IF($AG1433&gt;0,OFFSET(DATA!$F$6,BK$10+27*(7-$AE$8),$AF1433,1,1)/OFFSET(DATA!$F$6,BK$10,$AF1433,1,1),0)</f>
        <v>0</v>
      </c>
      <c r="BL1433" s="190">
        <f ca="1">IF($AG1433&gt;0,OFFSET(DATA!$F$6,BL$10+27*(7-$AE$8),$AF1433,1,1)/OFFSET(DATA!$F$6,BL$10,$AF1433,1,1),0)</f>
        <v>0</v>
      </c>
      <c r="BM1433" s="190">
        <f ca="1">IF($AG1433&gt;0,OFFSET(DATA!$F$6,BM$10+27*(7-$AE$8),$AF1433,1,1)/OFFSET(DATA!$F$6,BM$10,$AF1433,1,1),0)</f>
        <v>0</v>
      </c>
      <c r="BN1433" s="190">
        <f ca="1">IF($AG1433&gt;0,OFFSET(DATA!$F$6,BN$10+27*(7-$AE$8),$AF1433,1,1)/OFFSET(DATA!$F$6,BN$10,$AF1433,1,1),0)</f>
        <v>0</v>
      </c>
      <c r="BO1433" s="190">
        <f ca="1">IF($AG1433&gt;0,OFFSET(DATA!$F$6,BO$10+27*(7-$AE$8),$AF1433,1,1)/OFFSET(DATA!$F$6,BO$10,$AF1433,1,1),0)</f>
        <v>0</v>
      </c>
      <c r="BP1433" s="190">
        <f ca="1">IF($AG1433&gt;0,OFFSET(DATA!$F$6,BP$10+27*(7-$AE$8),$AF1433,1,1)/OFFSET(DATA!$F$6,BP$10,$AF1433,1,1),0)</f>
        <v>0</v>
      </c>
      <c r="BQ1433" s="190">
        <f ca="1">IF($AG1433&gt;0,OFFSET(DATA!$F$6,BQ$10+27*(7-$AE$8),$AF1433,1,1)/OFFSET(DATA!$F$6,BQ$10,$AF1433,1,1),0)</f>
        <v>0</v>
      </c>
      <c r="BR1433" s="190">
        <f ca="1">IF($AG1433&gt;0,OFFSET(DATA!$F$6,BR$10+27*(7-$AE$8),$AF1433,1,1)/OFFSET(DATA!$F$6,BR$10,$AF1433,1,1),0)</f>
        <v>0</v>
      </c>
      <c r="BS1433" s="190">
        <f ca="1">IF($AG1433&gt;0,OFFSET(DATA!$F$6,BS$10+27*(7-$AE$8),$AF1433,1,1)/OFFSET(DATA!$F$6,BS$10,$AF1433,1,1),0)</f>
        <v>0</v>
      </c>
      <c r="BT1433" s="190">
        <f ca="1">IF($AG1433&gt;0,OFFSET(DATA!$F$6,BT$10+27*(7-$AE$8),$AF1433,1,1)/OFFSET(DATA!$F$6,BT$10,$AF1433,1,1),0)</f>
        <v>0</v>
      </c>
      <c r="BU1433" s="190">
        <f ca="1">IF($AG1433&gt;0,OFFSET(DATA!$F$6,BU$10+27*(7-$AE$8),$AF1433,1,1)/OFFSET(DATA!$F$6,BU$10,$AF1433,1,1),0)</f>
        <v>0</v>
      </c>
      <c r="BV1433" s="190">
        <f ca="1">IF($AG1433&gt;0,OFFSET(DATA!$F$6,BV$10+27*(7-$AE$8),$AF1433,1,1)/OFFSET(DATA!$F$6,BV$10,$AF1433,1,1),0)</f>
        <v>0</v>
      </c>
      <c r="BW1433" s="190">
        <f ca="1">IF($AG1433&gt;0,OFFSET(DATA!$F$6,BW$10+27*(7-$AE$8),$AF1433,1,1)/OFFSET(DATA!$F$6,BW$10,$AF1433,1,1),0)</f>
        <v>0</v>
      </c>
      <c r="BX1433" s="190">
        <f ca="1">IF($AG1433&gt;0,OFFSET(DATA!$F$6,BX$10+27*(7-$AE$8),$AF1433,1,1)/OFFSET(DATA!$F$6,BX$10,$AF1433,1,1),0)</f>
        <v>0</v>
      </c>
    </row>
    <row r="1434" spans="32:76" x14ac:dyDescent="0.2">
      <c r="AF1434" s="166">
        <v>1423</v>
      </c>
      <c r="AG1434" s="96">
        <f ca="1">OFFSET(DATA!$F$6,$AF$10,$AF1434,1,1)</f>
        <v>0</v>
      </c>
      <c r="AH1434" s="190">
        <f ca="1">IF($AG1434&gt;0,OFFSET(DATA!$F$6,$AF$10+27*AH$10,$AF1434,1,1)/$AG1434,0)</f>
        <v>0</v>
      </c>
      <c r="AI1434" s="190">
        <f ca="1">IF($AG1434&gt;0,OFFSET(DATA!$F$6,$AF$10+27*AI$10,$AF1434,1,1)/$AG1434,0)</f>
        <v>0</v>
      </c>
      <c r="AJ1434" s="190">
        <f ca="1">IF($AG1434&gt;0,OFFSET(DATA!$F$6,$AF$10+27*AJ$10,$AF1434,1,1)/$AG1434,0)</f>
        <v>0</v>
      </c>
      <c r="AK1434" s="190">
        <f ca="1">IF($AG1434&gt;0,OFFSET(DATA!$F$6,$AF$10+27*AK$10,$AF1434,1,1)/$AG1434,0)</f>
        <v>0</v>
      </c>
      <c r="AL1434" s="190">
        <f ca="1">IF($AG1434&gt;0,OFFSET(DATA!$F$6,$AF$10+27*AL$10,$AF1434,1,1)/$AG1434,0)</f>
        <v>0</v>
      </c>
      <c r="AM1434" s="190">
        <f ca="1">IF($AG1434&gt;0,OFFSET(DATA!$F$6,$AF$10+27*AM$10,$AF1434,1,1)/$AG1434,0)</f>
        <v>0</v>
      </c>
      <c r="AN1434" s="166">
        <f ca="1">OFFSET(DATA!$F$6,$AF$10+27*AN$10,$AF1434,1,1)</f>
        <v>0</v>
      </c>
      <c r="AO1434" s="166">
        <f t="shared" ca="1" si="45"/>
        <v>0</v>
      </c>
      <c r="AQ1434" s="96">
        <f ca="1">OFFSET(DATA!$F$6,25,$AF1434,1,1)</f>
        <v>0</v>
      </c>
      <c r="AR1434" s="190">
        <f ca="1">IF($AQ1434&gt;0,OFFSET(DATA!$F$6,25+27*AR$10,$AF1434,1,1)/$AQ1434,0)</f>
        <v>0</v>
      </c>
      <c r="AS1434" s="190">
        <f ca="1">IF($AQ1434&gt;0,OFFSET(DATA!$F$6,25+27*AS$10,$AF1434,1,1)/$AQ1434,0)</f>
        <v>0</v>
      </c>
      <c r="AT1434" s="190">
        <f ca="1">IF($AQ1434&gt;0,OFFSET(DATA!$F$6,25+27*AT$10,$AF1434,1,1)/$AQ1434,0)</f>
        <v>0</v>
      </c>
      <c r="AU1434" s="190">
        <f ca="1">IF($AQ1434&gt;0,OFFSET(DATA!$F$6,25+27*AU$10,$AF1434,1,1)/$AQ1434,0)</f>
        <v>0</v>
      </c>
      <c r="AV1434" s="190">
        <f ca="1">IF($AQ1434&gt;0,OFFSET(DATA!$F$6,25+27*AV$10,$AF1434,1,1)/$AQ1434,0)</f>
        <v>0</v>
      </c>
      <c r="AW1434" s="190">
        <f ca="1">IF($AQ1434&gt;0,OFFSET(DATA!$F$6,25+27*AW$10,$AF1434,1,1)/$AQ1434,0)</f>
        <v>0</v>
      </c>
      <c r="AZ1434" s="166">
        <f t="shared" ca="1" si="46"/>
        <v>1</v>
      </c>
      <c r="BA1434" s="190">
        <f ca="1">IF($AG1434&gt;0,OFFSET(DATA!$F$6,BA$10+27*(7-$AE$8),$AF1434,1,1)/OFFSET(DATA!$F$6,BA$10,$AF1434,1,1),0)</f>
        <v>0</v>
      </c>
      <c r="BB1434" s="190">
        <f ca="1">IF($AG1434&gt;0,OFFSET(DATA!$F$6,BB$10+27*(7-$AE$8),$AF1434,1,1)/OFFSET(DATA!$F$6,BB$10,$AF1434,1,1),0)</f>
        <v>0</v>
      </c>
      <c r="BC1434" s="190">
        <f ca="1">IF($AG1434&gt;0,OFFSET(DATA!$F$6,BC$10+27*(7-$AE$8),$AF1434,1,1)/OFFSET(DATA!$F$6,BC$10,$AF1434,1,1),0)</f>
        <v>0</v>
      </c>
      <c r="BD1434" s="190">
        <f ca="1">IF($AG1434&gt;0,OFFSET(DATA!$F$6,BD$10+27*(7-$AE$8),$AF1434,1,1)/OFFSET(DATA!$F$6,BD$10,$AF1434,1,1),0)</f>
        <v>0</v>
      </c>
      <c r="BE1434" s="190">
        <f ca="1">IF($AG1434&gt;0,OFFSET(DATA!$F$6,BE$10+27*(7-$AE$8),$AF1434,1,1)/OFFSET(DATA!$F$6,BE$10,$AF1434,1,1),0)</f>
        <v>0</v>
      </c>
      <c r="BF1434" s="190">
        <f ca="1">IF($AG1434&gt;0,OFFSET(DATA!$F$6,BF$10+27*(7-$AE$8),$AF1434,1,1)/OFFSET(DATA!$F$6,BF$10,$AF1434,1,1),0)</f>
        <v>0</v>
      </c>
      <c r="BG1434" s="190">
        <f ca="1">IF($AG1434&gt;0,OFFSET(DATA!$F$6,BG$10+27*(7-$AE$8),$AF1434,1,1)/OFFSET(DATA!$F$6,BG$10,$AF1434,1,1),0)</f>
        <v>0</v>
      </c>
      <c r="BH1434" s="190">
        <f ca="1">IF($AG1434&gt;0,OFFSET(DATA!$F$6,BH$10+27*(7-$AE$8),$AF1434,1,1)/OFFSET(DATA!$F$6,BH$10,$AF1434,1,1),0)</f>
        <v>0</v>
      </c>
      <c r="BI1434" s="190">
        <f ca="1">IF($AG1434&gt;0,OFFSET(DATA!$F$6,BI$10+27*(7-$AE$8),$AF1434,1,1)/OFFSET(DATA!$F$6,BI$10,$AF1434,1,1),0)</f>
        <v>0</v>
      </c>
      <c r="BJ1434" s="190">
        <f ca="1">IF($AG1434&gt;0,OFFSET(DATA!$F$6,BJ$10+27*(7-$AE$8),$AF1434,1,1)/OFFSET(DATA!$F$6,BJ$10,$AF1434,1,1),0)</f>
        <v>0</v>
      </c>
      <c r="BK1434" s="190">
        <f ca="1">IF($AG1434&gt;0,OFFSET(DATA!$F$6,BK$10+27*(7-$AE$8),$AF1434,1,1)/OFFSET(DATA!$F$6,BK$10,$AF1434,1,1),0)</f>
        <v>0</v>
      </c>
      <c r="BL1434" s="190">
        <f ca="1">IF($AG1434&gt;0,OFFSET(DATA!$F$6,BL$10+27*(7-$AE$8),$AF1434,1,1)/OFFSET(DATA!$F$6,BL$10,$AF1434,1,1),0)</f>
        <v>0</v>
      </c>
      <c r="BM1434" s="190">
        <f ca="1">IF($AG1434&gt;0,OFFSET(DATA!$F$6,BM$10+27*(7-$AE$8),$AF1434,1,1)/OFFSET(DATA!$F$6,BM$10,$AF1434,1,1),0)</f>
        <v>0</v>
      </c>
      <c r="BN1434" s="190">
        <f ca="1">IF($AG1434&gt;0,OFFSET(DATA!$F$6,BN$10+27*(7-$AE$8),$AF1434,1,1)/OFFSET(DATA!$F$6,BN$10,$AF1434,1,1),0)</f>
        <v>0</v>
      </c>
      <c r="BO1434" s="190">
        <f ca="1">IF($AG1434&gt;0,OFFSET(DATA!$F$6,BO$10+27*(7-$AE$8),$AF1434,1,1)/OFFSET(DATA!$F$6,BO$10,$AF1434,1,1),0)</f>
        <v>0</v>
      </c>
      <c r="BP1434" s="190">
        <f ca="1">IF($AG1434&gt;0,OFFSET(DATA!$F$6,BP$10+27*(7-$AE$8),$AF1434,1,1)/OFFSET(DATA!$F$6,BP$10,$AF1434,1,1),0)</f>
        <v>0</v>
      </c>
      <c r="BQ1434" s="190">
        <f ca="1">IF($AG1434&gt;0,OFFSET(DATA!$F$6,BQ$10+27*(7-$AE$8),$AF1434,1,1)/OFFSET(DATA!$F$6,BQ$10,$AF1434,1,1),0)</f>
        <v>0</v>
      </c>
      <c r="BR1434" s="190">
        <f ca="1">IF($AG1434&gt;0,OFFSET(DATA!$F$6,BR$10+27*(7-$AE$8),$AF1434,1,1)/OFFSET(DATA!$F$6,BR$10,$AF1434,1,1),0)</f>
        <v>0</v>
      </c>
      <c r="BS1434" s="190">
        <f ca="1">IF($AG1434&gt;0,OFFSET(DATA!$F$6,BS$10+27*(7-$AE$8),$AF1434,1,1)/OFFSET(DATA!$F$6,BS$10,$AF1434,1,1),0)</f>
        <v>0</v>
      </c>
      <c r="BT1434" s="190">
        <f ca="1">IF($AG1434&gt;0,OFFSET(DATA!$F$6,BT$10+27*(7-$AE$8),$AF1434,1,1)/OFFSET(DATA!$F$6,BT$10,$AF1434,1,1),0)</f>
        <v>0</v>
      </c>
      <c r="BU1434" s="190">
        <f ca="1">IF($AG1434&gt;0,OFFSET(DATA!$F$6,BU$10+27*(7-$AE$8),$AF1434,1,1)/OFFSET(DATA!$F$6,BU$10,$AF1434,1,1),0)</f>
        <v>0</v>
      </c>
      <c r="BV1434" s="190">
        <f ca="1">IF($AG1434&gt;0,OFFSET(DATA!$F$6,BV$10+27*(7-$AE$8),$AF1434,1,1)/OFFSET(DATA!$F$6,BV$10,$AF1434,1,1),0)</f>
        <v>0</v>
      </c>
      <c r="BW1434" s="190">
        <f ca="1">IF($AG1434&gt;0,OFFSET(DATA!$F$6,BW$10+27*(7-$AE$8),$AF1434,1,1)/OFFSET(DATA!$F$6,BW$10,$AF1434,1,1),0)</f>
        <v>0</v>
      </c>
      <c r="BX1434" s="190">
        <f ca="1">IF($AG1434&gt;0,OFFSET(DATA!$F$6,BX$10+27*(7-$AE$8),$AF1434,1,1)/OFFSET(DATA!$F$6,BX$10,$AF1434,1,1),0)</f>
        <v>0</v>
      </c>
    </row>
    <row r="1435" spans="32:76" x14ac:dyDescent="0.2">
      <c r="AF1435" s="166">
        <v>1424</v>
      </c>
      <c r="AG1435" s="96">
        <f ca="1">OFFSET(DATA!$F$6,$AF$10,$AF1435,1,1)</f>
        <v>0</v>
      </c>
      <c r="AH1435" s="190">
        <f ca="1">IF($AG1435&gt;0,OFFSET(DATA!$F$6,$AF$10+27*AH$10,$AF1435,1,1)/$AG1435,0)</f>
        <v>0</v>
      </c>
      <c r="AI1435" s="190">
        <f ca="1">IF($AG1435&gt;0,OFFSET(DATA!$F$6,$AF$10+27*AI$10,$AF1435,1,1)/$AG1435,0)</f>
        <v>0</v>
      </c>
      <c r="AJ1435" s="190">
        <f ca="1">IF($AG1435&gt;0,OFFSET(DATA!$F$6,$AF$10+27*AJ$10,$AF1435,1,1)/$AG1435,0)</f>
        <v>0</v>
      </c>
      <c r="AK1435" s="190">
        <f ca="1">IF($AG1435&gt;0,OFFSET(DATA!$F$6,$AF$10+27*AK$10,$AF1435,1,1)/$AG1435,0)</f>
        <v>0</v>
      </c>
      <c r="AL1435" s="190">
        <f ca="1">IF($AG1435&gt;0,OFFSET(DATA!$F$6,$AF$10+27*AL$10,$AF1435,1,1)/$AG1435,0)</f>
        <v>0</v>
      </c>
      <c r="AM1435" s="190">
        <f ca="1">IF($AG1435&gt;0,OFFSET(DATA!$F$6,$AF$10+27*AM$10,$AF1435,1,1)/$AG1435,0)</f>
        <v>0</v>
      </c>
      <c r="AN1435" s="166">
        <f ca="1">OFFSET(DATA!$F$6,$AF$10+27*AN$10,$AF1435,1,1)</f>
        <v>0</v>
      </c>
      <c r="AO1435" s="166">
        <f t="shared" ca="1" si="45"/>
        <v>0</v>
      </c>
      <c r="AQ1435" s="96">
        <f ca="1">OFFSET(DATA!$F$6,25,$AF1435,1,1)</f>
        <v>0</v>
      </c>
      <c r="AR1435" s="190">
        <f ca="1">IF($AQ1435&gt;0,OFFSET(DATA!$F$6,25+27*AR$10,$AF1435,1,1)/$AQ1435,0)</f>
        <v>0</v>
      </c>
      <c r="AS1435" s="190">
        <f ca="1">IF($AQ1435&gt;0,OFFSET(DATA!$F$6,25+27*AS$10,$AF1435,1,1)/$AQ1435,0)</f>
        <v>0</v>
      </c>
      <c r="AT1435" s="190">
        <f ca="1">IF($AQ1435&gt;0,OFFSET(DATA!$F$6,25+27*AT$10,$AF1435,1,1)/$AQ1435,0)</f>
        <v>0</v>
      </c>
      <c r="AU1435" s="190">
        <f ca="1">IF($AQ1435&gt;0,OFFSET(DATA!$F$6,25+27*AU$10,$AF1435,1,1)/$AQ1435,0)</f>
        <v>0</v>
      </c>
      <c r="AV1435" s="190">
        <f ca="1">IF($AQ1435&gt;0,OFFSET(DATA!$F$6,25+27*AV$10,$AF1435,1,1)/$AQ1435,0)</f>
        <v>0</v>
      </c>
      <c r="AW1435" s="190">
        <f ca="1">IF($AQ1435&gt;0,OFFSET(DATA!$F$6,25+27*AW$10,$AF1435,1,1)/$AQ1435,0)</f>
        <v>0</v>
      </c>
      <c r="AZ1435" s="166">
        <f t="shared" ca="1" si="46"/>
        <v>1</v>
      </c>
      <c r="BA1435" s="190">
        <f ca="1">IF($AG1435&gt;0,OFFSET(DATA!$F$6,BA$10+27*(7-$AE$8),$AF1435,1,1)/OFFSET(DATA!$F$6,BA$10,$AF1435,1,1),0)</f>
        <v>0</v>
      </c>
      <c r="BB1435" s="190">
        <f ca="1">IF($AG1435&gt;0,OFFSET(DATA!$F$6,BB$10+27*(7-$AE$8),$AF1435,1,1)/OFFSET(DATA!$F$6,BB$10,$AF1435,1,1),0)</f>
        <v>0</v>
      </c>
      <c r="BC1435" s="190">
        <f ca="1">IF($AG1435&gt;0,OFFSET(DATA!$F$6,BC$10+27*(7-$AE$8),$AF1435,1,1)/OFFSET(DATA!$F$6,BC$10,$AF1435,1,1),0)</f>
        <v>0</v>
      </c>
      <c r="BD1435" s="190">
        <f ca="1">IF($AG1435&gt;0,OFFSET(DATA!$F$6,BD$10+27*(7-$AE$8),$AF1435,1,1)/OFFSET(DATA!$F$6,BD$10,$AF1435,1,1),0)</f>
        <v>0</v>
      </c>
      <c r="BE1435" s="190">
        <f ca="1">IF($AG1435&gt;0,OFFSET(DATA!$F$6,BE$10+27*(7-$AE$8),$AF1435,1,1)/OFFSET(DATA!$F$6,BE$10,$AF1435,1,1),0)</f>
        <v>0</v>
      </c>
      <c r="BF1435" s="190">
        <f ca="1">IF($AG1435&gt;0,OFFSET(DATA!$F$6,BF$10+27*(7-$AE$8),$AF1435,1,1)/OFFSET(DATA!$F$6,BF$10,$AF1435,1,1),0)</f>
        <v>0</v>
      </c>
      <c r="BG1435" s="190">
        <f ca="1">IF($AG1435&gt;0,OFFSET(DATA!$F$6,BG$10+27*(7-$AE$8),$AF1435,1,1)/OFFSET(DATA!$F$6,BG$10,$AF1435,1,1),0)</f>
        <v>0</v>
      </c>
      <c r="BH1435" s="190">
        <f ca="1">IF($AG1435&gt;0,OFFSET(DATA!$F$6,BH$10+27*(7-$AE$8),$AF1435,1,1)/OFFSET(DATA!$F$6,BH$10,$AF1435,1,1),0)</f>
        <v>0</v>
      </c>
      <c r="BI1435" s="190">
        <f ca="1">IF($AG1435&gt;0,OFFSET(DATA!$F$6,BI$10+27*(7-$AE$8),$AF1435,1,1)/OFFSET(DATA!$F$6,BI$10,$AF1435,1,1),0)</f>
        <v>0</v>
      </c>
      <c r="BJ1435" s="190">
        <f ca="1">IF($AG1435&gt;0,OFFSET(DATA!$F$6,BJ$10+27*(7-$AE$8),$AF1435,1,1)/OFFSET(DATA!$F$6,BJ$10,$AF1435,1,1),0)</f>
        <v>0</v>
      </c>
      <c r="BK1435" s="190">
        <f ca="1">IF($AG1435&gt;0,OFFSET(DATA!$F$6,BK$10+27*(7-$AE$8),$AF1435,1,1)/OFFSET(DATA!$F$6,BK$10,$AF1435,1,1),0)</f>
        <v>0</v>
      </c>
      <c r="BL1435" s="190">
        <f ca="1">IF($AG1435&gt;0,OFFSET(DATA!$F$6,BL$10+27*(7-$AE$8),$AF1435,1,1)/OFFSET(DATA!$F$6,BL$10,$AF1435,1,1),0)</f>
        <v>0</v>
      </c>
      <c r="BM1435" s="190">
        <f ca="1">IF($AG1435&gt;0,OFFSET(DATA!$F$6,BM$10+27*(7-$AE$8),$AF1435,1,1)/OFFSET(DATA!$F$6,BM$10,$AF1435,1,1),0)</f>
        <v>0</v>
      </c>
      <c r="BN1435" s="190">
        <f ca="1">IF($AG1435&gt;0,OFFSET(DATA!$F$6,BN$10+27*(7-$AE$8),$AF1435,1,1)/OFFSET(DATA!$F$6,BN$10,$AF1435,1,1),0)</f>
        <v>0</v>
      </c>
      <c r="BO1435" s="190">
        <f ca="1">IF($AG1435&gt;0,OFFSET(DATA!$F$6,BO$10+27*(7-$AE$8),$AF1435,1,1)/OFFSET(DATA!$F$6,BO$10,$AF1435,1,1),0)</f>
        <v>0</v>
      </c>
      <c r="BP1435" s="190">
        <f ca="1">IF($AG1435&gt;0,OFFSET(DATA!$F$6,BP$10+27*(7-$AE$8),$AF1435,1,1)/OFFSET(DATA!$F$6,BP$10,$AF1435,1,1),0)</f>
        <v>0</v>
      </c>
      <c r="BQ1435" s="190">
        <f ca="1">IF($AG1435&gt;0,OFFSET(DATA!$F$6,BQ$10+27*(7-$AE$8),$AF1435,1,1)/OFFSET(DATA!$F$6,BQ$10,$AF1435,1,1),0)</f>
        <v>0</v>
      </c>
      <c r="BR1435" s="190">
        <f ca="1">IF($AG1435&gt;0,OFFSET(DATA!$F$6,BR$10+27*(7-$AE$8),$AF1435,1,1)/OFFSET(DATA!$F$6,BR$10,$AF1435,1,1),0)</f>
        <v>0</v>
      </c>
      <c r="BS1435" s="190">
        <f ca="1">IF($AG1435&gt;0,OFFSET(DATA!$F$6,BS$10+27*(7-$AE$8),$AF1435,1,1)/OFFSET(DATA!$F$6,BS$10,$AF1435,1,1),0)</f>
        <v>0</v>
      </c>
      <c r="BT1435" s="190">
        <f ca="1">IF($AG1435&gt;0,OFFSET(DATA!$F$6,BT$10+27*(7-$AE$8),$AF1435,1,1)/OFFSET(DATA!$F$6,BT$10,$AF1435,1,1),0)</f>
        <v>0</v>
      </c>
      <c r="BU1435" s="190">
        <f ca="1">IF($AG1435&gt;0,OFFSET(DATA!$F$6,BU$10+27*(7-$AE$8),$AF1435,1,1)/OFFSET(DATA!$F$6,BU$10,$AF1435,1,1),0)</f>
        <v>0</v>
      </c>
      <c r="BV1435" s="190">
        <f ca="1">IF($AG1435&gt;0,OFFSET(DATA!$F$6,BV$10+27*(7-$AE$8),$AF1435,1,1)/OFFSET(DATA!$F$6,BV$10,$AF1435,1,1),0)</f>
        <v>0</v>
      </c>
      <c r="BW1435" s="190">
        <f ca="1">IF($AG1435&gt;0,OFFSET(DATA!$F$6,BW$10+27*(7-$AE$8),$AF1435,1,1)/OFFSET(DATA!$F$6,BW$10,$AF1435,1,1),0)</f>
        <v>0</v>
      </c>
      <c r="BX1435" s="190">
        <f ca="1">IF($AG1435&gt;0,OFFSET(DATA!$F$6,BX$10+27*(7-$AE$8),$AF1435,1,1)/OFFSET(DATA!$F$6,BX$10,$AF1435,1,1),0)</f>
        <v>0</v>
      </c>
    </row>
    <row r="1436" spans="32:76" x14ac:dyDescent="0.2">
      <c r="AF1436" s="166">
        <v>1425</v>
      </c>
      <c r="AG1436" s="96">
        <f ca="1">OFFSET(DATA!$F$6,$AF$10,$AF1436,1,1)</f>
        <v>0</v>
      </c>
      <c r="AH1436" s="190">
        <f ca="1">IF($AG1436&gt;0,OFFSET(DATA!$F$6,$AF$10+27*AH$10,$AF1436,1,1)/$AG1436,0)</f>
        <v>0</v>
      </c>
      <c r="AI1436" s="190">
        <f ca="1">IF($AG1436&gt;0,OFFSET(DATA!$F$6,$AF$10+27*AI$10,$AF1436,1,1)/$AG1436,0)</f>
        <v>0</v>
      </c>
      <c r="AJ1436" s="190">
        <f ca="1">IF($AG1436&gt;0,OFFSET(DATA!$F$6,$AF$10+27*AJ$10,$AF1436,1,1)/$AG1436,0)</f>
        <v>0</v>
      </c>
      <c r="AK1436" s="190">
        <f ca="1">IF($AG1436&gt;0,OFFSET(DATA!$F$6,$AF$10+27*AK$10,$AF1436,1,1)/$AG1436,0)</f>
        <v>0</v>
      </c>
      <c r="AL1436" s="190">
        <f ca="1">IF($AG1436&gt;0,OFFSET(DATA!$F$6,$AF$10+27*AL$10,$AF1436,1,1)/$AG1436,0)</f>
        <v>0</v>
      </c>
      <c r="AM1436" s="190">
        <f ca="1">IF($AG1436&gt;0,OFFSET(DATA!$F$6,$AF$10+27*AM$10,$AF1436,1,1)/$AG1436,0)</f>
        <v>0</v>
      </c>
      <c r="AN1436" s="166">
        <f ca="1">OFFSET(DATA!$F$6,$AF$10+27*AN$10,$AF1436,1,1)</f>
        <v>0</v>
      </c>
      <c r="AO1436" s="166">
        <f t="shared" ca="1" si="45"/>
        <v>0</v>
      </c>
      <c r="AQ1436" s="96">
        <f ca="1">OFFSET(DATA!$F$6,25,$AF1436,1,1)</f>
        <v>0</v>
      </c>
      <c r="AR1436" s="190">
        <f ca="1">IF($AQ1436&gt;0,OFFSET(DATA!$F$6,25+27*AR$10,$AF1436,1,1)/$AQ1436,0)</f>
        <v>0</v>
      </c>
      <c r="AS1436" s="190">
        <f ca="1">IF($AQ1436&gt;0,OFFSET(DATA!$F$6,25+27*AS$10,$AF1436,1,1)/$AQ1436,0)</f>
        <v>0</v>
      </c>
      <c r="AT1436" s="190">
        <f ca="1">IF($AQ1436&gt;0,OFFSET(DATA!$F$6,25+27*AT$10,$AF1436,1,1)/$AQ1436,0)</f>
        <v>0</v>
      </c>
      <c r="AU1436" s="190">
        <f ca="1">IF($AQ1436&gt;0,OFFSET(DATA!$F$6,25+27*AU$10,$AF1436,1,1)/$AQ1436,0)</f>
        <v>0</v>
      </c>
      <c r="AV1436" s="190">
        <f ca="1">IF($AQ1436&gt;0,OFFSET(DATA!$F$6,25+27*AV$10,$AF1436,1,1)/$AQ1436,0)</f>
        <v>0</v>
      </c>
      <c r="AW1436" s="190">
        <f ca="1">IF($AQ1436&gt;0,OFFSET(DATA!$F$6,25+27*AW$10,$AF1436,1,1)/$AQ1436,0)</f>
        <v>0</v>
      </c>
      <c r="AZ1436" s="166">
        <f t="shared" ca="1" si="46"/>
        <v>1</v>
      </c>
      <c r="BA1436" s="190">
        <f ca="1">IF($AG1436&gt;0,OFFSET(DATA!$F$6,BA$10+27*(7-$AE$8),$AF1436,1,1)/OFFSET(DATA!$F$6,BA$10,$AF1436,1,1),0)</f>
        <v>0</v>
      </c>
      <c r="BB1436" s="190">
        <f ca="1">IF($AG1436&gt;0,OFFSET(DATA!$F$6,BB$10+27*(7-$AE$8),$AF1436,1,1)/OFFSET(DATA!$F$6,BB$10,$AF1436,1,1),0)</f>
        <v>0</v>
      </c>
      <c r="BC1436" s="190">
        <f ca="1">IF($AG1436&gt;0,OFFSET(DATA!$F$6,BC$10+27*(7-$AE$8),$AF1436,1,1)/OFFSET(DATA!$F$6,BC$10,$AF1436,1,1),0)</f>
        <v>0</v>
      </c>
      <c r="BD1436" s="190">
        <f ca="1">IF($AG1436&gt;0,OFFSET(DATA!$F$6,BD$10+27*(7-$AE$8),$AF1436,1,1)/OFFSET(DATA!$F$6,BD$10,$AF1436,1,1),0)</f>
        <v>0</v>
      </c>
      <c r="BE1436" s="190">
        <f ca="1">IF($AG1436&gt;0,OFFSET(DATA!$F$6,BE$10+27*(7-$AE$8),$AF1436,1,1)/OFFSET(DATA!$F$6,BE$10,$AF1436,1,1),0)</f>
        <v>0</v>
      </c>
      <c r="BF1436" s="190">
        <f ca="1">IF($AG1436&gt;0,OFFSET(DATA!$F$6,BF$10+27*(7-$AE$8),$AF1436,1,1)/OFFSET(DATA!$F$6,BF$10,$AF1436,1,1),0)</f>
        <v>0</v>
      </c>
      <c r="BG1436" s="190">
        <f ca="1">IF($AG1436&gt;0,OFFSET(DATA!$F$6,BG$10+27*(7-$AE$8),$AF1436,1,1)/OFFSET(DATA!$F$6,BG$10,$AF1436,1,1),0)</f>
        <v>0</v>
      </c>
      <c r="BH1436" s="190">
        <f ca="1">IF($AG1436&gt;0,OFFSET(DATA!$F$6,BH$10+27*(7-$AE$8),$AF1436,1,1)/OFFSET(DATA!$F$6,BH$10,$AF1436,1,1),0)</f>
        <v>0</v>
      </c>
      <c r="BI1436" s="190">
        <f ca="1">IF($AG1436&gt;0,OFFSET(DATA!$F$6,BI$10+27*(7-$AE$8),$AF1436,1,1)/OFFSET(DATA!$F$6,BI$10,$AF1436,1,1),0)</f>
        <v>0</v>
      </c>
      <c r="BJ1436" s="190">
        <f ca="1">IF($AG1436&gt;0,OFFSET(DATA!$F$6,BJ$10+27*(7-$AE$8),$AF1436,1,1)/OFFSET(DATA!$F$6,BJ$10,$AF1436,1,1),0)</f>
        <v>0</v>
      </c>
      <c r="BK1436" s="190">
        <f ca="1">IF($AG1436&gt;0,OFFSET(DATA!$F$6,BK$10+27*(7-$AE$8),$AF1436,1,1)/OFFSET(DATA!$F$6,BK$10,$AF1436,1,1),0)</f>
        <v>0</v>
      </c>
      <c r="BL1436" s="190">
        <f ca="1">IF($AG1436&gt;0,OFFSET(DATA!$F$6,BL$10+27*(7-$AE$8),$AF1436,1,1)/OFFSET(DATA!$F$6,BL$10,$AF1436,1,1),0)</f>
        <v>0</v>
      </c>
      <c r="BM1436" s="190">
        <f ca="1">IF($AG1436&gt;0,OFFSET(DATA!$F$6,BM$10+27*(7-$AE$8),$AF1436,1,1)/OFFSET(DATA!$F$6,BM$10,$AF1436,1,1),0)</f>
        <v>0</v>
      </c>
      <c r="BN1436" s="190">
        <f ca="1">IF($AG1436&gt;0,OFFSET(DATA!$F$6,BN$10+27*(7-$AE$8),$AF1436,1,1)/OFFSET(DATA!$F$6,BN$10,$AF1436,1,1),0)</f>
        <v>0</v>
      </c>
      <c r="BO1436" s="190">
        <f ca="1">IF($AG1436&gt;0,OFFSET(DATA!$F$6,BO$10+27*(7-$AE$8),$AF1436,1,1)/OFFSET(DATA!$F$6,BO$10,$AF1436,1,1),0)</f>
        <v>0</v>
      </c>
      <c r="BP1436" s="190">
        <f ca="1">IF($AG1436&gt;0,OFFSET(DATA!$F$6,BP$10+27*(7-$AE$8),$AF1436,1,1)/OFFSET(DATA!$F$6,BP$10,$AF1436,1,1),0)</f>
        <v>0</v>
      </c>
      <c r="BQ1436" s="190">
        <f ca="1">IF($AG1436&gt;0,OFFSET(DATA!$F$6,BQ$10+27*(7-$AE$8),$AF1436,1,1)/OFFSET(DATA!$F$6,BQ$10,$AF1436,1,1),0)</f>
        <v>0</v>
      </c>
      <c r="BR1436" s="190">
        <f ca="1">IF($AG1436&gt;0,OFFSET(DATA!$F$6,BR$10+27*(7-$AE$8),$AF1436,1,1)/OFFSET(DATA!$F$6,BR$10,$AF1436,1,1),0)</f>
        <v>0</v>
      </c>
      <c r="BS1436" s="190">
        <f ca="1">IF($AG1436&gt;0,OFFSET(DATA!$F$6,BS$10+27*(7-$AE$8),$AF1436,1,1)/OFFSET(DATA!$F$6,BS$10,$AF1436,1,1),0)</f>
        <v>0</v>
      </c>
      <c r="BT1436" s="190">
        <f ca="1">IF($AG1436&gt;0,OFFSET(DATA!$F$6,BT$10+27*(7-$AE$8),$AF1436,1,1)/OFFSET(DATA!$F$6,BT$10,$AF1436,1,1),0)</f>
        <v>0</v>
      </c>
      <c r="BU1436" s="190">
        <f ca="1">IF($AG1436&gt;0,OFFSET(DATA!$F$6,BU$10+27*(7-$AE$8),$AF1436,1,1)/OFFSET(DATA!$F$6,BU$10,$AF1436,1,1),0)</f>
        <v>0</v>
      </c>
      <c r="BV1436" s="190">
        <f ca="1">IF($AG1436&gt;0,OFFSET(DATA!$F$6,BV$10+27*(7-$AE$8),$AF1436,1,1)/OFFSET(DATA!$F$6,BV$10,$AF1436,1,1),0)</f>
        <v>0</v>
      </c>
      <c r="BW1436" s="190">
        <f ca="1">IF($AG1436&gt;0,OFFSET(DATA!$F$6,BW$10+27*(7-$AE$8),$AF1436,1,1)/OFFSET(DATA!$F$6,BW$10,$AF1436,1,1),0)</f>
        <v>0</v>
      </c>
      <c r="BX1436" s="190">
        <f ca="1">IF($AG1436&gt;0,OFFSET(DATA!$F$6,BX$10+27*(7-$AE$8),$AF1436,1,1)/OFFSET(DATA!$F$6,BX$10,$AF1436,1,1),0)</f>
        <v>0</v>
      </c>
    </row>
    <row r="1437" spans="32:76" x14ac:dyDescent="0.2">
      <c r="AF1437" s="166">
        <v>1426</v>
      </c>
      <c r="AG1437" s="96">
        <f ca="1">OFFSET(DATA!$F$6,$AF$10,$AF1437,1,1)</f>
        <v>0</v>
      </c>
      <c r="AH1437" s="190">
        <f ca="1">IF($AG1437&gt;0,OFFSET(DATA!$F$6,$AF$10+27*AH$10,$AF1437,1,1)/$AG1437,0)</f>
        <v>0</v>
      </c>
      <c r="AI1437" s="190">
        <f ca="1">IF($AG1437&gt;0,OFFSET(DATA!$F$6,$AF$10+27*AI$10,$AF1437,1,1)/$AG1437,0)</f>
        <v>0</v>
      </c>
      <c r="AJ1437" s="190">
        <f ca="1">IF($AG1437&gt;0,OFFSET(DATA!$F$6,$AF$10+27*AJ$10,$AF1437,1,1)/$AG1437,0)</f>
        <v>0</v>
      </c>
      <c r="AK1437" s="190">
        <f ca="1">IF($AG1437&gt;0,OFFSET(DATA!$F$6,$AF$10+27*AK$10,$AF1437,1,1)/$AG1437,0)</f>
        <v>0</v>
      </c>
      <c r="AL1437" s="190">
        <f ca="1">IF($AG1437&gt;0,OFFSET(DATA!$F$6,$AF$10+27*AL$10,$AF1437,1,1)/$AG1437,0)</f>
        <v>0</v>
      </c>
      <c r="AM1437" s="190">
        <f ca="1">IF($AG1437&gt;0,OFFSET(DATA!$F$6,$AF$10+27*AM$10,$AF1437,1,1)/$AG1437,0)</f>
        <v>0</v>
      </c>
      <c r="AN1437" s="166">
        <f ca="1">OFFSET(DATA!$F$6,$AF$10+27*AN$10,$AF1437,1,1)</f>
        <v>0</v>
      </c>
      <c r="AO1437" s="166">
        <f t="shared" ca="1" si="45"/>
        <v>0</v>
      </c>
      <c r="AQ1437" s="96">
        <f ca="1">OFFSET(DATA!$F$6,25,$AF1437,1,1)</f>
        <v>0</v>
      </c>
      <c r="AR1437" s="190">
        <f ca="1">IF($AQ1437&gt;0,OFFSET(DATA!$F$6,25+27*AR$10,$AF1437,1,1)/$AQ1437,0)</f>
        <v>0</v>
      </c>
      <c r="AS1437" s="190">
        <f ca="1">IF($AQ1437&gt;0,OFFSET(DATA!$F$6,25+27*AS$10,$AF1437,1,1)/$AQ1437,0)</f>
        <v>0</v>
      </c>
      <c r="AT1437" s="190">
        <f ca="1">IF($AQ1437&gt;0,OFFSET(DATA!$F$6,25+27*AT$10,$AF1437,1,1)/$AQ1437,0)</f>
        <v>0</v>
      </c>
      <c r="AU1437" s="190">
        <f ca="1">IF($AQ1437&gt;0,OFFSET(DATA!$F$6,25+27*AU$10,$AF1437,1,1)/$AQ1437,0)</f>
        <v>0</v>
      </c>
      <c r="AV1437" s="190">
        <f ca="1">IF($AQ1437&gt;0,OFFSET(DATA!$F$6,25+27*AV$10,$AF1437,1,1)/$AQ1437,0)</f>
        <v>0</v>
      </c>
      <c r="AW1437" s="190">
        <f ca="1">IF($AQ1437&gt;0,OFFSET(DATA!$F$6,25+27*AW$10,$AF1437,1,1)/$AQ1437,0)</f>
        <v>0</v>
      </c>
      <c r="AZ1437" s="166">
        <f t="shared" ca="1" si="46"/>
        <v>1</v>
      </c>
      <c r="BA1437" s="190">
        <f ca="1">IF($AG1437&gt;0,OFFSET(DATA!$F$6,BA$10+27*(7-$AE$8),$AF1437,1,1)/OFFSET(DATA!$F$6,BA$10,$AF1437,1,1),0)</f>
        <v>0</v>
      </c>
      <c r="BB1437" s="190">
        <f ca="1">IF($AG1437&gt;0,OFFSET(DATA!$F$6,BB$10+27*(7-$AE$8),$AF1437,1,1)/OFFSET(DATA!$F$6,BB$10,$AF1437,1,1),0)</f>
        <v>0</v>
      </c>
      <c r="BC1437" s="190">
        <f ca="1">IF($AG1437&gt;0,OFFSET(DATA!$F$6,BC$10+27*(7-$AE$8),$AF1437,1,1)/OFFSET(DATA!$F$6,BC$10,$AF1437,1,1),0)</f>
        <v>0</v>
      </c>
      <c r="BD1437" s="190">
        <f ca="1">IF($AG1437&gt;0,OFFSET(DATA!$F$6,BD$10+27*(7-$AE$8),$AF1437,1,1)/OFFSET(DATA!$F$6,BD$10,$AF1437,1,1),0)</f>
        <v>0</v>
      </c>
      <c r="BE1437" s="190">
        <f ca="1">IF($AG1437&gt;0,OFFSET(DATA!$F$6,BE$10+27*(7-$AE$8),$AF1437,1,1)/OFFSET(DATA!$F$6,BE$10,$AF1437,1,1),0)</f>
        <v>0</v>
      </c>
      <c r="BF1437" s="190">
        <f ca="1">IF($AG1437&gt;0,OFFSET(DATA!$F$6,BF$10+27*(7-$AE$8),$AF1437,1,1)/OFFSET(DATA!$F$6,BF$10,$AF1437,1,1),0)</f>
        <v>0</v>
      </c>
      <c r="BG1437" s="190">
        <f ca="1">IF($AG1437&gt;0,OFFSET(DATA!$F$6,BG$10+27*(7-$AE$8),$AF1437,1,1)/OFFSET(DATA!$F$6,BG$10,$AF1437,1,1),0)</f>
        <v>0</v>
      </c>
      <c r="BH1437" s="190">
        <f ca="1">IF($AG1437&gt;0,OFFSET(DATA!$F$6,BH$10+27*(7-$AE$8),$AF1437,1,1)/OFFSET(DATA!$F$6,BH$10,$AF1437,1,1),0)</f>
        <v>0</v>
      </c>
      <c r="BI1437" s="190">
        <f ca="1">IF($AG1437&gt;0,OFFSET(DATA!$F$6,BI$10+27*(7-$AE$8),$AF1437,1,1)/OFFSET(DATA!$F$6,BI$10,$AF1437,1,1),0)</f>
        <v>0</v>
      </c>
      <c r="BJ1437" s="190">
        <f ca="1">IF($AG1437&gt;0,OFFSET(DATA!$F$6,BJ$10+27*(7-$AE$8),$AF1437,1,1)/OFFSET(DATA!$F$6,BJ$10,$AF1437,1,1),0)</f>
        <v>0</v>
      </c>
      <c r="BK1437" s="190">
        <f ca="1">IF($AG1437&gt;0,OFFSET(DATA!$F$6,BK$10+27*(7-$AE$8),$AF1437,1,1)/OFFSET(DATA!$F$6,BK$10,$AF1437,1,1),0)</f>
        <v>0</v>
      </c>
      <c r="BL1437" s="190">
        <f ca="1">IF($AG1437&gt;0,OFFSET(DATA!$F$6,BL$10+27*(7-$AE$8),$AF1437,1,1)/OFFSET(DATA!$F$6,BL$10,$AF1437,1,1),0)</f>
        <v>0</v>
      </c>
      <c r="BM1437" s="190">
        <f ca="1">IF($AG1437&gt;0,OFFSET(DATA!$F$6,BM$10+27*(7-$AE$8),$AF1437,1,1)/OFFSET(DATA!$F$6,BM$10,$AF1437,1,1),0)</f>
        <v>0</v>
      </c>
      <c r="BN1437" s="190">
        <f ca="1">IF($AG1437&gt;0,OFFSET(DATA!$F$6,BN$10+27*(7-$AE$8),$AF1437,1,1)/OFFSET(DATA!$F$6,BN$10,$AF1437,1,1),0)</f>
        <v>0</v>
      </c>
      <c r="BO1437" s="190">
        <f ca="1">IF($AG1437&gt;0,OFFSET(DATA!$F$6,BO$10+27*(7-$AE$8),$AF1437,1,1)/OFFSET(DATA!$F$6,BO$10,$AF1437,1,1),0)</f>
        <v>0</v>
      </c>
      <c r="BP1437" s="190">
        <f ca="1">IF($AG1437&gt;0,OFFSET(DATA!$F$6,BP$10+27*(7-$AE$8),$AF1437,1,1)/OFFSET(DATA!$F$6,BP$10,$AF1437,1,1),0)</f>
        <v>0</v>
      </c>
      <c r="BQ1437" s="190">
        <f ca="1">IF($AG1437&gt;0,OFFSET(DATA!$F$6,BQ$10+27*(7-$AE$8),$AF1437,1,1)/OFFSET(DATA!$F$6,BQ$10,$AF1437,1,1),0)</f>
        <v>0</v>
      </c>
      <c r="BR1437" s="190">
        <f ca="1">IF($AG1437&gt;0,OFFSET(DATA!$F$6,BR$10+27*(7-$AE$8),$AF1437,1,1)/OFFSET(DATA!$F$6,BR$10,$AF1437,1,1),0)</f>
        <v>0</v>
      </c>
      <c r="BS1437" s="190">
        <f ca="1">IF($AG1437&gt;0,OFFSET(DATA!$F$6,BS$10+27*(7-$AE$8),$AF1437,1,1)/OFFSET(DATA!$F$6,BS$10,$AF1437,1,1),0)</f>
        <v>0</v>
      </c>
      <c r="BT1437" s="190">
        <f ca="1">IF($AG1437&gt;0,OFFSET(DATA!$F$6,BT$10+27*(7-$AE$8),$AF1437,1,1)/OFFSET(DATA!$F$6,BT$10,$AF1437,1,1),0)</f>
        <v>0</v>
      </c>
      <c r="BU1437" s="190">
        <f ca="1">IF($AG1437&gt;0,OFFSET(DATA!$F$6,BU$10+27*(7-$AE$8),$AF1437,1,1)/OFFSET(DATA!$F$6,BU$10,$AF1437,1,1),0)</f>
        <v>0</v>
      </c>
      <c r="BV1437" s="190">
        <f ca="1">IF($AG1437&gt;0,OFFSET(DATA!$F$6,BV$10+27*(7-$AE$8),$AF1437,1,1)/OFFSET(DATA!$F$6,BV$10,$AF1437,1,1),0)</f>
        <v>0</v>
      </c>
      <c r="BW1437" s="190">
        <f ca="1">IF($AG1437&gt;0,OFFSET(DATA!$F$6,BW$10+27*(7-$AE$8),$AF1437,1,1)/OFFSET(DATA!$F$6,BW$10,$AF1437,1,1),0)</f>
        <v>0</v>
      </c>
      <c r="BX1437" s="190">
        <f ca="1">IF($AG1437&gt;0,OFFSET(DATA!$F$6,BX$10+27*(7-$AE$8),$AF1437,1,1)/OFFSET(DATA!$F$6,BX$10,$AF1437,1,1),0)</f>
        <v>0</v>
      </c>
    </row>
    <row r="1438" spans="32:76" x14ac:dyDescent="0.2">
      <c r="AF1438" s="166">
        <v>1427</v>
      </c>
      <c r="AG1438" s="96">
        <f ca="1">OFFSET(DATA!$F$6,$AF$10,$AF1438,1,1)</f>
        <v>0</v>
      </c>
      <c r="AH1438" s="190">
        <f ca="1">IF($AG1438&gt;0,OFFSET(DATA!$F$6,$AF$10+27*AH$10,$AF1438,1,1)/$AG1438,0)</f>
        <v>0</v>
      </c>
      <c r="AI1438" s="190">
        <f ca="1">IF($AG1438&gt;0,OFFSET(DATA!$F$6,$AF$10+27*AI$10,$AF1438,1,1)/$AG1438,0)</f>
        <v>0</v>
      </c>
      <c r="AJ1438" s="190">
        <f ca="1">IF($AG1438&gt;0,OFFSET(DATA!$F$6,$AF$10+27*AJ$10,$AF1438,1,1)/$AG1438,0)</f>
        <v>0</v>
      </c>
      <c r="AK1438" s="190">
        <f ca="1">IF($AG1438&gt;0,OFFSET(DATA!$F$6,$AF$10+27*AK$10,$AF1438,1,1)/$AG1438,0)</f>
        <v>0</v>
      </c>
      <c r="AL1438" s="190">
        <f ca="1">IF($AG1438&gt;0,OFFSET(DATA!$F$6,$AF$10+27*AL$10,$AF1438,1,1)/$AG1438,0)</f>
        <v>0</v>
      </c>
      <c r="AM1438" s="190">
        <f ca="1">IF($AG1438&gt;0,OFFSET(DATA!$F$6,$AF$10+27*AM$10,$AF1438,1,1)/$AG1438,0)</f>
        <v>0</v>
      </c>
      <c r="AN1438" s="166">
        <f ca="1">OFFSET(DATA!$F$6,$AF$10+27*AN$10,$AF1438,1,1)</f>
        <v>0</v>
      </c>
      <c r="AO1438" s="166">
        <f t="shared" ca="1" si="45"/>
        <v>0</v>
      </c>
      <c r="AQ1438" s="96">
        <f ca="1">OFFSET(DATA!$F$6,25,$AF1438,1,1)</f>
        <v>0</v>
      </c>
      <c r="AR1438" s="190">
        <f ca="1">IF($AQ1438&gt;0,OFFSET(DATA!$F$6,25+27*AR$10,$AF1438,1,1)/$AQ1438,0)</f>
        <v>0</v>
      </c>
      <c r="AS1438" s="190">
        <f ca="1">IF($AQ1438&gt;0,OFFSET(DATA!$F$6,25+27*AS$10,$AF1438,1,1)/$AQ1438,0)</f>
        <v>0</v>
      </c>
      <c r="AT1438" s="190">
        <f ca="1">IF($AQ1438&gt;0,OFFSET(DATA!$F$6,25+27*AT$10,$AF1438,1,1)/$AQ1438,0)</f>
        <v>0</v>
      </c>
      <c r="AU1438" s="190">
        <f ca="1">IF($AQ1438&gt;0,OFFSET(DATA!$F$6,25+27*AU$10,$AF1438,1,1)/$AQ1438,0)</f>
        <v>0</v>
      </c>
      <c r="AV1438" s="190">
        <f ca="1">IF($AQ1438&gt;0,OFFSET(DATA!$F$6,25+27*AV$10,$AF1438,1,1)/$AQ1438,0)</f>
        <v>0</v>
      </c>
      <c r="AW1438" s="190">
        <f ca="1">IF($AQ1438&gt;0,OFFSET(DATA!$F$6,25+27*AW$10,$AF1438,1,1)/$AQ1438,0)</f>
        <v>0</v>
      </c>
      <c r="AZ1438" s="166">
        <f t="shared" ca="1" si="46"/>
        <v>1</v>
      </c>
      <c r="BA1438" s="190">
        <f ca="1">IF($AG1438&gt;0,OFFSET(DATA!$F$6,BA$10+27*(7-$AE$8),$AF1438,1,1)/OFFSET(DATA!$F$6,BA$10,$AF1438,1,1),0)</f>
        <v>0</v>
      </c>
      <c r="BB1438" s="190">
        <f ca="1">IF($AG1438&gt;0,OFFSET(DATA!$F$6,BB$10+27*(7-$AE$8),$AF1438,1,1)/OFFSET(DATA!$F$6,BB$10,$AF1438,1,1),0)</f>
        <v>0</v>
      </c>
      <c r="BC1438" s="190">
        <f ca="1">IF($AG1438&gt;0,OFFSET(DATA!$F$6,BC$10+27*(7-$AE$8),$AF1438,1,1)/OFFSET(DATA!$F$6,BC$10,$AF1438,1,1),0)</f>
        <v>0</v>
      </c>
      <c r="BD1438" s="190">
        <f ca="1">IF($AG1438&gt;0,OFFSET(DATA!$F$6,BD$10+27*(7-$AE$8),$AF1438,1,1)/OFFSET(DATA!$F$6,BD$10,$AF1438,1,1),0)</f>
        <v>0</v>
      </c>
      <c r="BE1438" s="190">
        <f ca="1">IF($AG1438&gt;0,OFFSET(DATA!$F$6,BE$10+27*(7-$AE$8),$AF1438,1,1)/OFFSET(DATA!$F$6,BE$10,$AF1438,1,1),0)</f>
        <v>0</v>
      </c>
      <c r="BF1438" s="190">
        <f ca="1">IF($AG1438&gt;0,OFFSET(DATA!$F$6,BF$10+27*(7-$AE$8),$AF1438,1,1)/OFFSET(DATA!$F$6,BF$10,$AF1438,1,1),0)</f>
        <v>0</v>
      </c>
      <c r="BG1438" s="190">
        <f ca="1">IF($AG1438&gt;0,OFFSET(DATA!$F$6,BG$10+27*(7-$AE$8),$AF1438,1,1)/OFFSET(DATA!$F$6,BG$10,$AF1438,1,1),0)</f>
        <v>0</v>
      </c>
      <c r="BH1438" s="190">
        <f ca="1">IF($AG1438&gt;0,OFFSET(DATA!$F$6,BH$10+27*(7-$AE$8),$AF1438,1,1)/OFFSET(DATA!$F$6,BH$10,$AF1438,1,1),0)</f>
        <v>0</v>
      </c>
      <c r="BI1438" s="190">
        <f ca="1">IF($AG1438&gt;0,OFFSET(DATA!$F$6,BI$10+27*(7-$AE$8),$AF1438,1,1)/OFFSET(DATA!$F$6,BI$10,$AF1438,1,1),0)</f>
        <v>0</v>
      </c>
      <c r="BJ1438" s="190">
        <f ca="1">IF($AG1438&gt;0,OFFSET(DATA!$F$6,BJ$10+27*(7-$AE$8),$AF1438,1,1)/OFFSET(DATA!$F$6,BJ$10,$AF1438,1,1),0)</f>
        <v>0</v>
      </c>
      <c r="BK1438" s="190">
        <f ca="1">IF($AG1438&gt;0,OFFSET(DATA!$F$6,BK$10+27*(7-$AE$8),$AF1438,1,1)/OFFSET(DATA!$F$6,BK$10,$AF1438,1,1),0)</f>
        <v>0</v>
      </c>
      <c r="BL1438" s="190">
        <f ca="1">IF($AG1438&gt;0,OFFSET(DATA!$F$6,BL$10+27*(7-$AE$8),$AF1438,1,1)/OFFSET(DATA!$F$6,BL$10,$AF1438,1,1),0)</f>
        <v>0</v>
      </c>
      <c r="BM1438" s="190">
        <f ca="1">IF($AG1438&gt;0,OFFSET(DATA!$F$6,BM$10+27*(7-$AE$8),$AF1438,1,1)/OFFSET(DATA!$F$6,BM$10,$AF1438,1,1),0)</f>
        <v>0</v>
      </c>
      <c r="BN1438" s="190">
        <f ca="1">IF($AG1438&gt;0,OFFSET(DATA!$F$6,BN$10+27*(7-$AE$8),$AF1438,1,1)/OFFSET(DATA!$F$6,BN$10,$AF1438,1,1),0)</f>
        <v>0</v>
      </c>
      <c r="BO1438" s="190">
        <f ca="1">IF($AG1438&gt;0,OFFSET(DATA!$F$6,BO$10+27*(7-$AE$8),$AF1438,1,1)/OFFSET(DATA!$F$6,BO$10,$AF1438,1,1),0)</f>
        <v>0</v>
      </c>
      <c r="BP1438" s="190">
        <f ca="1">IF($AG1438&gt;0,OFFSET(DATA!$F$6,BP$10+27*(7-$AE$8),$AF1438,1,1)/OFFSET(DATA!$F$6,BP$10,$AF1438,1,1),0)</f>
        <v>0</v>
      </c>
      <c r="BQ1438" s="190">
        <f ca="1">IF($AG1438&gt;0,OFFSET(DATA!$F$6,BQ$10+27*(7-$AE$8),$AF1438,1,1)/OFFSET(DATA!$F$6,BQ$10,$AF1438,1,1),0)</f>
        <v>0</v>
      </c>
      <c r="BR1438" s="190">
        <f ca="1">IF($AG1438&gt;0,OFFSET(DATA!$F$6,BR$10+27*(7-$AE$8),$AF1438,1,1)/OFFSET(DATA!$F$6,BR$10,$AF1438,1,1),0)</f>
        <v>0</v>
      </c>
      <c r="BS1438" s="190">
        <f ca="1">IF($AG1438&gt;0,OFFSET(DATA!$F$6,BS$10+27*(7-$AE$8),$AF1438,1,1)/OFFSET(DATA!$F$6,BS$10,$AF1438,1,1),0)</f>
        <v>0</v>
      </c>
      <c r="BT1438" s="190">
        <f ca="1">IF($AG1438&gt;0,OFFSET(DATA!$F$6,BT$10+27*(7-$AE$8),$AF1438,1,1)/OFFSET(DATA!$F$6,BT$10,$AF1438,1,1),0)</f>
        <v>0</v>
      </c>
      <c r="BU1438" s="190">
        <f ca="1">IF($AG1438&gt;0,OFFSET(DATA!$F$6,BU$10+27*(7-$AE$8),$AF1438,1,1)/OFFSET(DATA!$F$6,BU$10,$AF1438,1,1),0)</f>
        <v>0</v>
      </c>
      <c r="BV1438" s="190">
        <f ca="1">IF($AG1438&gt;0,OFFSET(DATA!$F$6,BV$10+27*(7-$AE$8),$AF1438,1,1)/OFFSET(DATA!$F$6,BV$10,$AF1438,1,1),0)</f>
        <v>0</v>
      </c>
      <c r="BW1438" s="190">
        <f ca="1">IF($AG1438&gt;0,OFFSET(DATA!$F$6,BW$10+27*(7-$AE$8),$AF1438,1,1)/OFFSET(DATA!$F$6,BW$10,$AF1438,1,1),0)</f>
        <v>0</v>
      </c>
      <c r="BX1438" s="190">
        <f ca="1">IF($AG1438&gt;0,OFFSET(DATA!$F$6,BX$10+27*(7-$AE$8),$AF1438,1,1)/OFFSET(DATA!$F$6,BX$10,$AF1438,1,1),0)</f>
        <v>0</v>
      </c>
    </row>
    <row r="1439" spans="32:76" x14ac:dyDescent="0.2">
      <c r="AF1439" s="166">
        <v>1428</v>
      </c>
      <c r="AG1439" s="96">
        <f ca="1">OFFSET(DATA!$F$6,$AF$10,$AF1439,1,1)</f>
        <v>0</v>
      </c>
      <c r="AH1439" s="190">
        <f ca="1">IF($AG1439&gt;0,OFFSET(DATA!$F$6,$AF$10+27*AH$10,$AF1439,1,1)/$AG1439,0)</f>
        <v>0</v>
      </c>
      <c r="AI1439" s="190">
        <f ca="1">IF($AG1439&gt;0,OFFSET(DATA!$F$6,$AF$10+27*AI$10,$AF1439,1,1)/$AG1439,0)</f>
        <v>0</v>
      </c>
      <c r="AJ1439" s="190">
        <f ca="1">IF($AG1439&gt;0,OFFSET(DATA!$F$6,$AF$10+27*AJ$10,$AF1439,1,1)/$AG1439,0)</f>
        <v>0</v>
      </c>
      <c r="AK1439" s="190">
        <f ca="1">IF($AG1439&gt;0,OFFSET(DATA!$F$6,$AF$10+27*AK$10,$AF1439,1,1)/$AG1439,0)</f>
        <v>0</v>
      </c>
      <c r="AL1439" s="190">
        <f ca="1">IF($AG1439&gt;0,OFFSET(DATA!$F$6,$AF$10+27*AL$10,$AF1439,1,1)/$AG1439,0)</f>
        <v>0</v>
      </c>
      <c r="AM1439" s="190">
        <f ca="1">IF($AG1439&gt;0,OFFSET(DATA!$F$6,$AF$10+27*AM$10,$AF1439,1,1)/$AG1439,0)</f>
        <v>0</v>
      </c>
      <c r="AN1439" s="166">
        <f ca="1">OFFSET(DATA!$F$6,$AF$10+27*AN$10,$AF1439,1,1)</f>
        <v>0</v>
      </c>
      <c r="AO1439" s="166">
        <f t="shared" ca="1" si="45"/>
        <v>0</v>
      </c>
      <c r="AQ1439" s="96">
        <f ca="1">OFFSET(DATA!$F$6,25,$AF1439,1,1)</f>
        <v>0</v>
      </c>
      <c r="AR1439" s="190">
        <f ca="1">IF($AQ1439&gt;0,OFFSET(DATA!$F$6,25+27*AR$10,$AF1439,1,1)/$AQ1439,0)</f>
        <v>0</v>
      </c>
      <c r="AS1439" s="190">
        <f ca="1">IF($AQ1439&gt;0,OFFSET(DATA!$F$6,25+27*AS$10,$AF1439,1,1)/$AQ1439,0)</f>
        <v>0</v>
      </c>
      <c r="AT1439" s="190">
        <f ca="1">IF($AQ1439&gt;0,OFFSET(DATA!$F$6,25+27*AT$10,$AF1439,1,1)/$AQ1439,0)</f>
        <v>0</v>
      </c>
      <c r="AU1439" s="190">
        <f ca="1">IF($AQ1439&gt;0,OFFSET(DATA!$F$6,25+27*AU$10,$AF1439,1,1)/$AQ1439,0)</f>
        <v>0</v>
      </c>
      <c r="AV1439" s="190">
        <f ca="1">IF($AQ1439&gt;0,OFFSET(DATA!$F$6,25+27*AV$10,$AF1439,1,1)/$AQ1439,0)</f>
        <v>0</v>
      </c>
      <c r="AW1439" s="190">
        <f ca="1">IF($AQ1439&gt;0,OFFSET(DATA!$F$6,25+27*AW$10,$AF1439,1,1)/$AQ1439,0)</f>
        <v>0</v>
      </c>
      <c r="AZ1439" s="166">
        <f t="shared" ca="1" si="46"/>
        <v>1</v>
      </c>
      <c r="BA1439" s="190">
        <f ca="1">IF($AG1439&gt;0,OFFSET(DATA!$F$6,BA$10+27*(7-$AE$8),$AF1439,1,1)/OFFSET(DATA!$F$6,BA$10,$AF1439,1,1),0)</f>
        <v>0</v>
      </c>
      <c r="BB1439" s="190">
        <f ca="1">IF($AG1439&gt;0,OFFSET(DATA!$F$6,BB$10+27*(7-$AE$8),$AF1439,1,1)/OFFSET(DATA!$F$6,BB$10,$AF1439,1,1),0)</f>
        <v>0</v>
      </c>
      <c r="BC1439" s="190">
        <f ca="1">IF($AG1439&gt;0,OFFSET(DATA!$F$6,BC$10+27*(7-$AE$8),$AF1439,1,1)/OFFSET(DATA!$F$6,BC$10,$AF1439,1,1),0)</f>
        <v>0</v>
      </c>
      <c r="BD1439" s="190">
        <f ca="1">IF($AG1439&gt;0,OFFSET(DATA!$F$6,BD$10+27*(7-$AE$8),$AF1439,1,1)/OFFSET(DATA!$F$6,BD$10,$AF1439,1,1),0)</f>
        <v>0</v>
      </c>
      <c r="BE1439" s="190">
        <f ca="1">IF($AG1439&gt;0,OFFSET(DATA!$F$6,BE$10+27*(7-$AE$8),$AF1439,1,1)/OFFSET(DATA!$F$6,BE$10,$AF1439,1,1),0)</f>
        <v>0</v>
      </c>
      <c r="BF1439" s="190">
        <f ca="1">IF($AG1439&gt;0,OFFSET(DATA!$F$6,BF$10+27*(7-$AE$8),$AF1439,1,1)/OFFSET(DATA!$F$6,BF$10,$AF1439,1,1),0)</f>
        <v>0</v>
      </c>
      <c r="BG1439" s="190">
        <f ca="1">IF($AG1439&gt;0,OFFSET(DATA!$F$6,BG$10+27*(7-$AE$8),$AF1439,1,1)/OFFSET(DATA!$F$6,BG$10,$AF1439,1,1),0)</f>
        <v>0</v>
      </c>
      <c r="BH1439" s="190">
        <f ca="1">IF($AG1439&gt;0,OFFSET(DATA!$F$6,BH$10+27*(7-$AE$8),$AF1439,1,1)/OFFSET(DATA!$F$6,BH$10,$AF1439,1,1),0)</f>
        <v>0</v>
      </c>
      <c r="BI1439" s="190">
        <f ca="1">IF($AG1439&gt;0,OFFSET(DATA!$F$6,BI$10+27*(7-$AE$8),$AF1439,1,1)/OFFSET(DATA!$F$6,BI$10,$AF1439,1,1),0)</f>
        <v>0</v>
      </c>
      <c r="BJ1439" s="190">
        <f ca="1">IF($AG1439&gt;0,OFFSET(DATA!$F$6,BJ$10+27*(7-$AE$8),$AF1439,1,1)/OFFSET(DATA!$F$6,BJ$10,$AF1439,1,1),0)</f>
        <v>0</v>
      </c>
      <c r="BK1439" s="190">
        <f ca="1">IF($AG1439&gt;0,OFFSET(DATA!$F$6,BK$10+27*(7-$AE$8),$AF1439,1,1)/OFFSET(DATA!$F$6,BK$10,$AF1439,1,1),0)</f>
        <v>0</v>
      </c>
      <c r="BL1439" s="190">
        <f ca="1">IF($AG1439&gt;0,OFFSET(DATA!$F$6,BL$10+27*(7-$AE$8),$AF1439,1,1)/OFFSET(DATA!$F$6,BL$10,$AF1439,1,1),0)</f>
        <v>0</v>
      </c>
      <c r="BM1439" s="190">
        <f ca="1">IF($AG1439&gt;0,OFFSET(DATA!$F$6,BM$10+27*(7-$AE$8),$AF1439,1,1)/OFFSET(DATA!$F$6,BM$10,$AF1439,1,1),0)</f>
        <v>0</v>
      </c>
      <c r="BN1439" s="190">
        <f ca="1">IF($AG1439&gt;0,OFFSET(DATA!$F$6,BN$10+27*(7-$AE$8),$AF1439,1,1)/OFFSET(DATA!$F$6,BN$10,$AF1439,1,1),0)</f>
        <v>0</v>
      </c>
      <c r="BO1439" s="190">
        <f ca="1">IF($AG1439&gt;0,OFFSET(DATA!$F$6,BO$10+27*(7-$AE$8),$AF1439,1,1)/OFFSET(DATA!$F$6,BO$10,$AF1439,1,1),0)</f>
        <v>0</v>
      </c>
      <c r="BP1439" s="190">
        <f ca="1">IF($AG1439&gt;0,OFFSET(DATA!$F$6,BP$10+27*(7-$AE$8),$AF1439,1,1)/OFFSET(DATA!$F$6,BP$10,$AF1439,1,1),0)</f>
        <v>0</v>
      </c>
      <c r="BQ1439" s="190">
        <f ca="1">IF($AG1439&gt;0,OFFSET(DATA!$F$6,BQ$10+27*(7-$AE$8),$AF1439,1,1)/OFFSET(DATA!$F$6,BQ$10,$AF1439,1,1),0)</f>
        <v>0</v>
      </c>
      <c r="BR1439" s="190">
        <f ca="1">IF($AG1439&gt;0,OFFSET(DATA!$F$6,BR$10+27*(7-$AE$8),$AF1439,1,1)/OFFSET(DATA!$F$6,BR$10,$AF1439,1,1),0)</f>
        <v>0</v>
      </c>
      <c r="BS1439" s="190">
        <f ca="1">IF($AG1439&gt;0,OFFSET(DATA!$F$6,BS$10+27*(7-$AE$8),$AF1439,1,1)/OFFSET(DATA!$F$6,BS$10,$AF1439,1,1),0)</f>
        <v>0</v>
      </c>
      <c r="BT1439" s="190">
        <f ca="1">IF($AG1439&gt;0,OFFSET(DATA!$F$6,BT$10+27*(7-$AE$8),$AF1439,1,1)/OFFSET(DATA!$F$6,BT$10,$AF1439,1,1),0)</f>
        <v>0</v>
      </c>
      <c r="BU1439" s="190">
        <f ca="1">IF($AG1439&gt;0,OFFSET(DATA!$F$6,BU$10+27*(7-$AE$8),$AF1439,1,1)/OFFSET(DATA!$F$6,BU$10,$AF1439,1,1),0)</f>
        <v>0</v>
      </c>
      <c r="BV1439" s="190">
        <f ca="1">IF($AG1439&gt;0,OFFSET(DATA!$F$6,BV$10+27*(7-$AE$8),$AF1439,1,1)/OFFSET(DATA!$F$6,BV$10,$AF1439,1,1),0)</f>
        <v>0</v>
      </c>
      <c r="BW1439" s="190">
        <f ca="1">IF($AG1439&gt;0,OFFSET(DATA!$F$6,BW$10+27*(7-$AE$8),$AF1439,1,1)/OFFSET(DATA!$F$6,BW$10,$AF1439,1,1),0)</f>
        <v>0</v>
      </c>
      <c r="BX1439" s="190">
        <f ca="1">IF($AG1439&gt;0,OFFSET(DATA!$F$6,BX$10+27*(7-$AE$8),$AF1439,1,1)/OFFSET(DATA!$F$6,BX$10,$AF1439,1,1),0)</f>
        <v>0</v>
      </c>
    </row>
    <row r="1440" spans="32:76" x14ac:dyDescent="0.2">
      <c r="AF1440" s="166">
        <v>1429</v>
      </c>
      <c r="AG1440" s="96">
        <f ca="1">OFFSET(DATA!$F$6,$AF$10,$AF1440,1,1)</f>
        <v>0</v>
      </c>
      <c r="AH1440" s="190">
        <f ca="1">IF($AG1440&gt;0,OFFSET(DATA!$F$6,$AF$10+27*AH$10,$AF1440,1,1)/$AG1440,0)</f>
        <v>0</v>
      </c>
      <c r="AI1440" s="190">
        <f ca="1">IF($AG1440&gt;0,OFFSET(DATA!$F$6,$AF$10+27*AI$10,$AF1440,1,1)/$AG1440,0)</f>
        <v>0</v>
      </c>
      <c r="AJ1440" s="190">
        <f ca="1">IF($AG1440&gt;0,OFFSET(DATA!$F$6,$AF$10+27*AJ$10,$AF1440,1,1)/$AG1440,0)</f>
        <v>0</v>
      </c>
      <c r="AK1440" s="190">
        <f ca="1">IF($AG1440&gt;0,OFFSET(DATA!$F$6,$AF$10+27*AK$10,$AF1440,1,1)/$AG1440,0)</f>
        <v>0</v>
      </c>
      <c r="AL1440" s="190">
        <f ca="1">IF($AG1440&gt;0,OFFSET(DATA!$F$6,$AF$10+27*AL$10,$AF1440,1,1)/$AG1440,0)</f>
        <v>0</v>
      </c>
      <c r="AM1440" s="190">
        <f ca="1">IF($AG1440&gt;0,OFFSET(DATA!$F$6,$AF$10+27*AM$10,$AF1440,1,1)/$AG1440,0)</f>
        <v>0</v>
      </c>
      <c r="AN1440" s="166">
        <f ca="1">OFFSET(DATA!$F$6,$AF$10+27*AN$10,$AF1440,1,1)</f>
        <v>0</v>
      </c>
      <c r="AO1440" s="166">
        <f t="shared" ca="1" si="45"/>
        <v>0</v>
      </c>
      <c r="AQ1440" s="96">
        <f ca="1">OFFSET(DATA!$F$6,25,$AF1440,1,1)</f>
        <v>0</v>
      </c>
      <c r="AR1440" s="190">
        <f ca="1">IF($AQ1440&gt;0,OFFSET(DATA!$F$6,25+27*AR$10,$AF1440,1,1)/$AQ1440,0)</f>
        <v>0</v>
      </c>
      <c r="AS1440" s="190">
        <f ca="1">IF($AQ1440&gt;0,OFFSET(DATA!$F$6,25+27*AS$10,$AF1440,1,1)/$AQ1440,0)</f>
        <v>0</v>
      </c>
      <c r="AT1440" s="190">
        <f ca="1">IF($AQ1440&gt;0,OFFSET(DATA!$F$6,25+27*AT$10,$AF1440,1,1)/$AQ1440,0)</f>
        <v>0</v>
      </c>
      <c r="AU1440" s="190">
        <f ca="1">IF($AQ1440&gt;0,OFFSET(DATA!$F$6,25+27*AU$10,$AF1440,1,1)/$AQ1440,0)</f>
        <v>0</v>
      </c>
      <c r="AV1440" s="190">
        <f ca="1">IF($AQ1440&gt;0,OFFSET(DATA!$F$6,25+27*AV$10,$AF1440,1,1)/$AQ1440,0)</f>
        <v>0</v>
      </c>
      <c r="AW1440" s="190">
        <f ca="1">IF($AQ1440&gt;0,OFFSET(DATA!$F$6,25+27*AW$10,$AF1440,1,1)/$AQ1440,0)</f>
        <v>0</v>
      </c>
      <c r="AZ1440" s="166">
        <f t="shared" ca="1" si="46"/>
        <v>1</v>
      </c>
      <c r="BA1440" s="190">
        <f ca="1">IF($AG1440&gt;0,OFFSET(DATA!$F$6,BA$10+27*(7-$AE$8),$AF1440,1,1)/OFFSET(DATA!$F$6,BA$10,$AF1440,1,1),0)</f>
        <v>0</v>
      </c>
      <c r="BB1440" s="190">
        <f ca="1">IF($AG1440&gt;0,OFFSET(DATA!$F$6,BB$10+27*(7-$AE$8),$AF1440,1,1)/OFFSET(DATA!$F$6,BB$10,$AF1440,1,1),0)</f>
        <v>0</v>
      </c>
      <c r="BC1440" s="190">
        <f ca="1">IF($AG1440&gt;0,OFFSET(DATA!$F$6,BC$10+27*(7-$AE$8),$AF1440,1,1)/OFFSET(DATA!$F$6,BC$10,$AF1440,1,1),0)</f>
        <v>0</v>
      </c>
      <c r="BD1440" s="190">
        <f ca="1">IF($AG1440&gt;0,OFFSET(DATA!$F$6,BD$10+27*(7-$AE$8),$AF1440,1,1)/OFFSET(DATA!$F$6,BD$10,$AF1440,1,1),0)</f>
        <v>0</v>
      </c>
      <c r="BE1440" s="190">
        <f ca="1">IF($AG1440&gt;0,OFFSET(DATA!$F$6,BE$10+27*(7-$AE$8),$AF1440,1,1)/OFFSET(DATA!$F$6,BE$10,$AF1440,1,1),0)</f>
        <v>0</v>
      </c>
      <c r="BF1440" s="190">
        <f ca="1">IF($AG1440&gt;0,OFFSET(DATA!$F$6,BF$10+27*(7-$AE$8),$AF1440,1,1)/OFFSET(DATA!$F$6,BF$10,$AF1440,1,1),0)</f>
        <v>0</v>
      </c>
      <c r="BG1440" s="190">
        <f ca="1">IF($AG1440&gt;0,OFFSET(DATA!$F$6,BG$10+27*(7-$AE$8),$AF1440,1,1)/OFFSET(DATA!$F$6,BG$10,$AF1440,1,1),0)</f>
        <v>0</v>
      </c>
      <c r="BH1440" s="190">
        <f ca="1">IF($AG1440&gt;0,OFFSET(DATA!$F$6,BH$10+27*(7-$AE$8),$AF1440,1,1)/OFFSET(DATA!$F$6,BH$10,$AF1440,1,1),0)</f>
        <v>0</v>
      </c>
      <c r="BI1440" s="190">
        <f ca="1">IF($AG1440&gt;0,OFFSET(DATA!$F$6,BI$10+27*(7-$AE$8),$AF1440,1,1)/OFFSET(DATA!$F$6,BI$10,$AF1440,1,1),0)</f>
        <v>0</v>
      </c>
      <c r="BJ1440" s="190">
        <f ca="1">IF($AG1440&gt;0,OFFSET(DATA!$F$6,BJ$10+27*(7-$AE$8),$AF1440,1,1)/OFFSET(DATA!$F$6,BJ$10,$AF1440,1,1),0)</f>
        <v>0</v>
      </c>
      <c r="BK1440" s="190">
        <f ca="1">IF($AG1440&gt;0,OFFSET(DATA!$F$6,BK$10+27*(7-$AE$8),$AF1440,1,1)/OFFSET(DATA!$F$6,BK$10,$AF1440,1,1),0)</f>
        <v>0</v>
      </c>
      <c r="BL1440" s="190">
        <f ca="1">IF($AG1440&gt;0,OFFSET(DATA!$F$6,BL$10+27*(7-$AE$8),$AF1440,1,1)/OFFSET(DATA!$F$6,BL$10,$AF1440,1,1),0)</f>
        <v>0</v>
      </c>
      <c r="BM1440" s="190">
        <f ca="1">IF($AG1440&gt;0,OFFSET(DATA!$F$6,BM$10+27*(7-$AE$8),$AF1440,1,1)/OFFSET(DATA!$F$6,BM$10,$AF1440,1,1),0)</f>
        <v>0</v>
      </c>
      <c r="BN1440" s="190">
        <f ca="1">IF($AG1440&gt;0,OFFSET(DATA!$F$6,BN$10+27*(7-$AE$8),$AF1440,1,1)/OFFSET(DATA!$F$6,BN$10,$AF1440,1,1),0)</f>
        <v>0</v>
      </c>
      <c r="BO1440" s="190">
        <f ca="1">IF($AG1440&gt;0,OFFSET(DATA!$F$6,BO$10+27*(7-$AE$8),$AF1440,1,1)/OFFSET(DATA!$F$6,BO$10,$AF1440,1,1),0)</f>
        <v>0</v>
      </c>
      <c r="BP1440" s="190">
        <f ca="1">IF($AG1440&gt;0,OFFSET(DATA!$F$6,BP$10+27*(7-$AE$8),$AF1440,1,1)/OFFSET(DATA!$F$6,BP$10,$AF1440,1,1),0)</f>
        <v>0</v>
      </c>
      <c r="BQ1440" s="190">
        <f ca="1">IF($AG1440&gt;0,OFFSET(DATA!$F$6,BQ$10+27*(7-$AE$8),$AF1440,1,1)/OFFSET(DATA!$F$6,BQ$10,$AF1440,1,1),0)</f>
        <v>0</v>
      </c>
      <c r="BR1440" s="190">
        <f ca="1">IF($AG1440&gt;0,OFFSET(DATA!$F$6,BR$10+27*(7-$AE$8),$AF1440,1,1)/OFFSET(DATA!$F$6,BR$10,$AF1440,1,1),0)</f>
        <v>0</v>
      </c>
      <c r="BS1440" s="190">
        <f ca="1">IF($AG1440&gt;0,OFFSET(DATA!$F$6,BS$10+27*(7-$AE$8),$AF1440,1,1)/OFFSET(DATA!$F$6,BS$10,$AF1440,1,1),0)</f>
        <v>0</v>
      </c>
      <c r="BT1440" s="190">
        <f ca="1">IF($AG1440&gt;0,OFFSET(DATA!$F$6,BT$10+27*(7-$AE$8),$AF1440,1,1)/OFFSET(DATA!$F$6,BT$10,$AF1440,1,1),0)</f>
        <v>0</v>
      </c>
      <c r="BU1440" s="190">
        <f ca="1">IF($AG1440&gt;0,OFFSET(DATA!$F$6,BU$10+27*(7-$AE$8),$AF1440,1,1)/OFFSET(DATA!$F$6,BU$10,$AF1440,1,1),0)</f>
        <v>0</v>
      </c>
      <c r="BV1440" s="190">
        <f ca="1">IF($AG1440&gt;0,OFFSET(DATA!$F$6,BV$10+27*(7-$AE$8),$AF1440,1,1)/OFFSET(DATA!$F$6,BV$10,$AF1440,1,1),0)</f>
        <v>0</v>
      </c>
      <c r="BW1440" s="190">
        <f ca="1">IF($AG1440&gt;0,OFFSET(DATA!$F$6,BW$10+27*(7-$AE$8),$AF1440,1,1)/OFFSET(DATA!$F$6,BW$10,$AF1440,1,1),0)</f>
        <v>0</v>
      </c>
      <c r="BX1440" s="190">
        <f ca="1">IF($AG1440&gt;0,OFFSET(DATA!$F$6,BX$10+27*(7-$AE$8),$AF1440,1,1)/OFFSET(DATA!$F$6,BX$10,$AF1440,1,1),0)</f>
        <v>0</v>
      </c>
    </row>
    <row r="1441" spans="32:76" x14ac:dyDescent="0.2">
      <c r="AF1441" s="166">
        <v>1430</v>
      </c>
      <c r="AG1441" s="96">
        <f ca="1">OFFSET(DATA!$F$6,$AF$10,$AF1441,1,1)</f>
        <v>0</v>
      </c>
      <c r="AH1441" s="190">
        <f ca="1">IF($AG1441&gt;0,OFFSET(DATA!$F$6,$AF$10+27*AH$10,$AF1441,1,1)/$AG1441,0)</f>
        <v>0</v>
      </c>
      <c r="AI1441" s="190">
        <f ca="1">IF($AG1441&gt;0,OFFSET(DATA!$F$6,$AF$10+27*AI$10,$AF1441,1,1)/$AG1441,0)</f>
        <v>0</v>
      </c>
      <c r="AJ1441" s="190">
        <f ca="1">IF($AG1441&gt;0,OFFSET(DATA!$F$6,$AF$10+27*AJ$10,$AF1441,1,1)/$AG1441,0)</f>
        <v>0</v>
      </c>
      <c r="AK1441" s="190">
        <f ca="1">IF($AG1441&gt;0,OFFSET(DATA!$F$6,$AF$10+27*AK$10,$AF1441,1,1)/$AG1441,0)</f>
        <v>0</v>
      </c>
      <c r="AL1441" s="190">
        <f ca="1">IF($AG1441&gt;0,OFFSET(DATA!$F$6,$AF$10+27*AL$10,$AF1441,1,1)/$AG1441,0)</f>
        <v>0</v>
      </c>
      <c r="AM1441" s="190">
        <f ca="1">IF($AG1441&gt;0,OFFSET(DATA!$F$6,$AF$10+27*AM$10,$AF1441,1,1)/$AG1441,0)</f>
        <v>0</v>
      </c>
      <c r="AN1441" s="166">
        <f ca="1">OFFSET(DATA!$F$6,$AF$10+27*AN$10,$AF1441,1,1)</f>
        <v>0</v>
      </c>
      <c r="AO1441" s="166">
        <f t="shared" ca="1" si="45"/>
        <v>0</v>
      </c>
      <c r="AQ1441" s="96">
        <f ca="1">OFFSET(DATA!$F$6,25,$AF1441,1,1)</f>
        <v>0</v>
      </c>
      <c r="AR1441" s="190">
        <f ca="1">IF($AQ1441&gt;0,OFFSET(DATA!$F$6,25+27*AR$10,$AF1441,1,1)/$AQ1441,0)</f>
        <v>0</v>
      </c>
      <c r="AS1441" s="190">
        <f ca="1">IF($AQ1441&gt;0,OFFSET(DATA!$F$6,25+27*AS$10,$AF1441,1,1)/$AQ1441,0)</f>
        <v>0</v>
      </c>
      <c r="AT1441" s="190">
        <f ca="1">IF($AQ1441&gt;0,OFFSET(DATA!$F$6,25+27*AT$10,$AF1441,1,1)/$AQ1441,0)</f>
        <v>0</v>
      </c>
      <c r="AU1441" s="190">
        <f ca="1">IF($AQ1441&gt;0,OFFSET(DATA!$F$6,25+27*AU$10,$AF1441,1,1)/$AQ1441,0)</f>
        <v>0</v>
      </c>
      <c r="AV1441" s="190">
        <f ca="1">IF($AQ1441&gt;0,OFFSET(DATA!$F$6,25+27*AV$10,$AF1441,1,1)/$AQ1441,0)</f>
        <v>0</v>
      </c>
      <c r="AW1441" s="190">
        <f ca="1">IF($AQ1441&gt;0,OFFSET(DATA!$F$6,25+27*AW$10,$AF1441,1,1)/$AQ1441,0)</f>
        <v>0</v>
      </c>
      <c r="AZ1441" s="166">
        <f t="shared" ca="1" si="46"/>
        <v>1</v>
      </c>
      <c r="BA1441" s="190">
        <f ca="1">IF($AG1441&gt;0,OFFSET(DATA!$F$6,BA$10+27*(7-$AE$8),$AF1441,1,1)/OFFSET(DATA!$F$6,BA$10,$AF1441,1,1),0)</f>
        <v>0</v>
      </c>
      <c r="BB1441" s="190">
        <f ca="1">IF($AG1441&gt;0,OFFSET(DATA!$F$6,BB$10+27*(7-$AE$8),$AF1441,1,1)/OFFSET(DATA!$F$6,BB$10,$AF1441,1,1),0)</f>
        <v>0</v>
      </c>
      <c r="BC1441" s="190">
        <f ca="1">IF($AG1441&gt;0,OFFSET(DATA!$F$6,BC$10+27*(7-$AE$8),$AF1441,1,1)/OFFSET(DATA!$F$6,BC$10,$AF1441,1,1),0)</f>
        <v>0</v>
      </c>
      <c r="BD1441" s="190">
        <f ca="1">IF($AG1441&gt;0,OFFSET(DATA!$F$6,BD$10+27*(7-$AE$8),$AF1441,1,1)/OFFSET(DATA!$F$6,BD$10,$AF1441,1,1),0)</f>
        <v>0</v>
      </c>
      <c r="BE1441" s="190">
        <f ca="1">IF($AG1441&gt;0,OFFSET(DATA!$F$6,BE$10+27*(7-$AE$8),$AF1441,1,1)/OFFSET(DATA!$F$6,BE$10,$AF1441,1,1),0)</f>
        <v>0</v>
      </c>
      <c r="BF1441" s="190">
        <f ca="1">IF($AG1441&gt;0,OFFSET(DATA!$F$6,BF$10+27*(7-$AE$8),$AF1441,1,1)/OFFSET(DATA!$F$6,BF$10,$AF1441,1,1),0)</f>
        <v>0</v>
      </c>
      <c r="BG1441" s="190">
        <f ca="1">IF($AG1441&gt;0,OFFSET(DATA!$F$6,BG$10+27*(7-$AE$8),$AF1441,1,1)/OFFSET(DATA!$F$6,BG$10,$AF1441,1,1),0)</f>
        <v>0</v>
      </c>
      <c r="BH1441" s="190">
        <f ca="1">IF($AG1441&gt;0,OFFSET(DATA!$F$6,BH$10+27*(7-$AE$8),$AF1441,1,1)/OFFSET(DATA!$F$6,BH$10,$AF1441,1,1),0)</f>
        <v>0</v>
      </c>
      <c r="BI1441" s="190">
        <f ca="1">IF($AG1441&gt;0,OFFSET(DATA!$F$6,BI$10+27*(7-$AE$8),$AF1441,1,1)/OFFSET(DATA!$F$6,BI$10,$AF1441,1,1),0)</f>
        <v>0</v>
      </c>
      <c r="BJ1441" s="190">
        <f ca="1">IF($AG1441&gt;0,OFFSET(DATA!$F$6,BJ$10+27*(7-$AE$8),$AF1441,1,1)/OFFSET(DATA!$F$6,BJ$10,$AF1441,1,1),0)</f>
        <v>0</v>
      </c>
      <c r="BK1441" s="190">
        <f ca="1">IF($AG1441&gt;0,OFFSET(DATA!$F$6,BK$10+27*(7-$AE$8),$AF1441,1,1)/OFFSET(DATA!$F$6,BK$10,$AF1441,1,1),0)</f>
        <v>0</v>
      </c>
      <c r="BL1441" s="190">
        <f ca="1">IF($AG1441&gt;0,OFFSET(DATA!$F$6,BL$10+27*(7-$AE$8),$AF1441,1,1)/OFFSET(DATA!$F$6,BL$10,$AF1441,1,1),0)</f>
        <v>0</v>
      </c>
      <c r="BM1441" s="190">
        <f ca="1">IF($AG1441&gt;0,OFFSET(DATA!$F$6,BM$10+27*(7-$AE$8),$AF1441,1,1)/OFFSET(DATA!$F$6,BM$10,$AF1441,1,1),0)</f>
        <v>0</v>
      </c>
      <c r="BN1441" s="190">
        <f ca="1">IF($AG1441&gt;0,OFFSET(DATA!$F$6,BN$10+27*(7-$AE$8),$AF1441,1,1)/OFFSET(DATA!$F$6,BN$10,$AF1441,1,1),0)</f>
        <v>0</v>
      </c>
      <c r="BO1441" s="190">
        <f ca="1">IF($AG1441&gt;0,OFFSET(DATA!$F$6,BO$10+27*(7-$AE$8),$AF1441,1,1)/OFFSET(DATA!$F$6,BO$10,$AF1441,1,1),0)</f>
        <v>0</v>
      </c>
      <c r="BP1441" s="190">
        <f ca="1">IF($AG1441&gt;0,OFFSET(DATA!$F$6,BP$10+27*(7-$AE$8),$AF1441,1,1)/OFFSET(DATA!$F$6,BP$10,$AF1441,1,1),0)</f>
        <v>0</v>
      </c>
      <c r="BQ1441" s="190">
        <f ca="1">IF($AG1441&gt;0,OFFSET(DATA!$F$6,BQ$10+27*(7-$AE$8),$AF1441,1,1)/OFFSET(DATA!$F$6,BQ$10,$AF1441,1,1),0)</f>
        <v>0</v>
      </c>
      <c r="BR1441" s="190">
        <f ca="1">IF($AG1441&gt;0,OFFSET(DATA!$F$6,BR$10+27*(7-$AE$8),$AF1441,1,1)/OFFSET(DATA!$F$6,BR$10,$AF1441,1,1),0)</f>
        <v>0</v>
      </c>
      <c r="BS1441" s="190">
        <f ca="1">IF($AG1441&gt;0,OFFSET(DATA!$F$6,BS$10+27*(7-$AE$8),$AF1441,1,1)/OFFSET(DATA!$F$6,BS$10,$AF1441,1,1),0)</f>
        <v>0</v>
      </c>
      <c r="BT1441" s="190">
        <f ca="1">IF($AG1441&gt;0,OFFSET(DATA!$F$6,BT$10+27*(7-$AE$8),$AF1441,1,1)/OFFSET(DATA!$F$6,BT$10,$AF1441,1,1),0)</f>
        <v>0</v>
      </c>
      <c r="BU1441" s="190">
        <f ca="1">IF($AG1441&gt;0,OFFSET(DATA!$F$6,BU$10+27*(7-$AE$8),$AF1441,1,1)/OFFSET(DATA!$F$6,BU$10,$AF1441,1,1),0)</f>
        <v>0</v>
      </c>
      <c r="BV1441" s="190">
        <f ca="1">IF($AG1441&gt;0,OFFSET(DATA!$F$6,BV$10+27*(7-$AE$8),$AF1441,1,1)/OFFSET(DATA!$F$6,BV$10,$AF1441,1,1),0)</f>
        <v>0</v>
      </c>
      <c r="BW1441" s="190">
        <f ca="1">IF($AG1441&gt;0,OFFSET(DATA!$F$6,BW$10+27*(7-$AE$8),$AF1441,1,1)/OFFSET(DATA!$F$6,BW$10,$AF1441,1,1),0)</f>
        <v>0</v>
      </c>
      <c r="BX1441" s="190">
        <f ca="1">IF($AG1441&gt;0,OFFSET(DATA!$F$6,BX$10+27*(7-$AE$8),$AF1441,1,1)/OFFSET(DATA!$F$6,BX$10,$AF1441,1,1),0)</f>
        <v>0</v>
      </c>
    </row>
    <row r="1442" spans="32:76" x14ac:dyDescent="0.2">
      <c r="AF1442" s="166">
        <v>1431</v>
      </c>
      <c r="AG1442" s="96">
        <f ca="1">OFFSET(DATA!$F$6,$AF$10,$AF1442,1,1)</f>
        <v>0</v>
      </c>
      <c r="AH1442" s="190">
        <f ca="1">IF($AG1442&gt;0,OFFSET(DATA!$F$6,$AF$10+27*AH$10,$AF1442,1,1)/$AG1442,0)</f>
        <v>0</v>
      </c>
      <c r="AI1442" s="190">
        <f ca="1">IF($AG1442&gt;0,OFFSET(DATA!$F$6,$AF$10+27*AI$10,$AF1442,1,1)/$AG1442,0)</f>
        <v>0</v>
      </c>
      <c r="AJ1442" s="190">
        <f ca="1">IF($AG1442&gt;0,OFFSET(DATA!$F$6,$AF$10+27*AJ$10,$AF1442,1,1)/$AG1442,0)</f>
        <v>0</v>
      </c>
      <c r="AK1442" s="190">
        <f ca="1">IF($AG1442&gt;0,OFFSET(DATA!$F$6,$AF$10+27*AK$10,$AF1442,1,1)/$AG1442,0)</f>
        <v>0</v>
      </c>
      <c r="AL1442" s="190">
        <f ca="1">IF($AG1442&gt;0,OFFSET(DATA!$F$6,$AF$10+27*AL$10,$AF1442,1,1)/$AG1442,0)</f>
        <v>0</v>
      </c>
      <c r="AM1442" s="190">
        <f ca="1">IF($AG1442&gt;0,OFFSET(DATA!$F$6,$AF$10+27*AM$10,$AF1442,1,1)/$AG1442,0)</f>
        <v>0</v>
      </c>
      <c r="AN1442" s="166">
        <f ca="1">OFFSET(DATA!$F$6,$AF$10+27*AN$10,$AF1442,1,1)</f>
        <v>0</v>
      </c>
      <c r="AO1442" s="166">
        <f t="shared" ca="1" si="45"/>
        <v>0</v>
      </c>
      <c r="AQ1442" s="96">
        <f ca="1">OFFSET(DATA!$F$6,25,$AF1442,1,1)</f>
        <v>0</v>
      </c>
      <c r="AR1442" s="190">
        <f ca="1">IF($AQ1442&gt;0,OFFSET(DATA!$F$6,25+27*AR$10,$AF1442,1,1)/$AQ1442,0)</f>
        <v>0</v>
      </c>
      <c r="AS1442" s="190">
        <f ca="1">IF($AQ1442&gt;0,OFFSET(DATA!$F$6,25+27*AS$10,$AF1442,1,1)/$AQ1442,0)</f>
        <v>0</v>
      </c>
      <c r="AT1442" s="190">
        <f ca="1">IF($AQ1442&gt;0,OFFSET(DATA!$F$6,25+27*AT$10,$AF1442,1,1)/$AQ1442,0)</f>
        <v>0</v>
      </c>
      <c r="AU1442" s="190">
        <f ca="1">IF($AQ1442&gt;0,OFFSET(DATA!$F$6,25+27*AU$10,$AF1442,1,1)/$AQ1442,0)</f>
        <v>0</v>
      </c>
      <c r="AV1442" s="190">
        <f ca="1">IF($AQ1442&gt;0,OFFSET(DATA!$F$6,25+27*AV$10,$AF1442,1,1)/$AQ1442,0)</f>
        <v>0</v>
      </c>
      <c r="AW1442" s="190">
        <f ca="1">IF($AQ1442&gt;0,OFFSET(DATA!$F$6,25+27*AW$10,$AF1442,1,1)/$AQ1442,0)</f>
        <v>0</v>
      </c>
      <c r="AZ1442" s="166">
        <f t="shared" ca="1" si="46"/>
        <v>1</v>
      </c>
      <c r="BA1442" s="190">
        <f ca="1">IF($AG1442&gt;0,OFFSET(DATA!$F$6,BA$10+27*(7-$AE$8),$AF1442,1,1)/OFFSET(DATA!$F$6,BA$10,$AF1442,1,1),0)</f>
        <v>0</v>
      </c>
      <c r="BB1442" s="190">
        <f ca="1">IF($AG1442&gt;0,OFFSET(DATA!$F$6,BB$10+27*(7-$AE$8),$AF1442,1,1)/OFFSET(DATA!$F$6,BB$10,$AF1442,1,1),0)</f>
        <v>0</v>
      </c>
      <c r="BC1442" s="190">
        <f ca="1">IF($AG1442&gt;0,OFFSET(DATA!$F$6,BC$10+27*(7-$AE$8),$AF1442,1,1)/OFFSET(DATA!$F$6,BC$10,$AF1442,1,1),0)</f>
        <v>0</v>
      </c>
      <c r="BD1442" s="190">
        <f ca="1">IF($AG1442&gt;0,OFFSET(DATA!$F$6,BD$10+27*(7-$AE$8),$AF1442,1,1)/OFFSET(DATA!$F$6,BD$10,$AF1442,1,1),0)</f>
        <v>0</v>
      </c>
      <c r="BE1442" s="190">
        <f ca="1">IF($AG1442&gt;0,OFFSET(DATA!$F$6,BE$10+27*(7-$AE$8),$AF1442,1,1)/OFFSET(DATA!$F$6,BE$10,$AF1442,1,1),0)</f>
        <v>0</v>
      </c>
      <c r="BF1442" s="190">
        <f ca="1">IF($AG1442&gt;0,OFFSET(DATA!$F$6,BF$10+27*(7-$AE$8),$AF1442,1,1)/OFFSET(DATA!$F$6,BF$10,$AF1442,1,1),0)</f>
        <v>0</v>
      </c>
      <c r="BG1442" s="190">
        <f ca="1">IF($AG1442&gt;0,OFFSET(DATA!$F$6,BG$10+27*(7-$AE$8),$AF1442,1,1)/OFFSET(DATA!$F$6,BG$10,$AF1442,1,1),0)</f>
        <v>0</v>
      </c>
      <c r="BH1442" s="190">
        <f ca="1">IF($AG1442&gt;0,OFFSET(DATA!$F$6,BH$10+27*(7-$AE$8),$AF1442,1,1)/OFFSET(DATA!$F$6,BH$10,$AF1442,1,1),0)</f>
        <v>0</v>
      </c>
      <c r="BI1442" s="190">
        <f ca="1">IF($AG1442&gt;0,OFFSET(DATA!$F$6,BI$10+27*(7-$AE$8),$AF1442,1,1)/OFFSET(DATA!$F$6,BI$10,$AF1442,1,1),0)</f>
        <v>0</v>
      </c>
      <c r="BJ1442" s="190">
        <f ca="1">IF($AG1442&gt;0,OFFSET(DATA!$F$6,BJ$10+27*(7-$AE$8),$AF1442,1,1)/OFFSET(DATA!$F$6,BJ$10,$AF1442,1,1),0)</f>
        <v>0</v>
      </c>
      <c r="BK1442" s="190">
        <f ca="1">IF($AG1442&gt;0,OFFSET(DATA!$F$6,BK$10+27*(7-$AE$8),$AF1442,1,1)/OFFSET(DATA!$F$6,BK$10,$AF1442,1,1),0)</f>
        <v>0</v>
      </c>
      <c r="BL1442" s="190">
        <f ca="1">IF($AG1442&gt;0,OFFSET(DATA!$F$6,BL$10+27*(7-$AE$8),$AF1442,1,1)/OFFSET(DATA!$F$6,BL$10,$AF1442,1,1),0)</f>
        <v>0</v>
      </c>
      <c r="BM1442" s="190">
        <f ca="1">IF($AG1442&gt;0,OFFSET(DATA!$F$6,BM$10+27*(7-$AE$8),$AF1442,1,1)/OFFSET(DATA!$F$6,BM$10,$AF1442,1,1),0)</f>
        <v>0</v>
      </c>
      <c r="BN1442" s="190">
        <f ca="1">IF($AG1442&gt;0,OFFSET(DATA!$F$6,BN$10+27*(7-$AE$8),$AF1442,1,1)/OFFSET(DATA!$F$6,BN$10,$AF1442,1,1),0)</f>
        <v>0</v>
      </c>
      <c r="BO1442" s="190">
        <f ca="1">IF($AG1442&gt;0,OFFSET(DATA!$F$6,BO$10+27*(7-$AE$8),$AF1442,1,1)/OFFSET(DATA!$F$6,BO$10,$AF1442,1,1),0)</f>
        <v>0</v>
      </c>
      <c r="BP1442" s="190">
        <f ca="1">IF($AG1442&gt;0,OFFSET(DATA!$F$6,BP$10+27*(7-$AE$8),$AF1442,1,1)/OFFSET(DATA!$F$6,BP$10,$AF1442,1,1),0)</f>
        <v>0</v>
      </c>
      <c r="BQ1442" s="190">
        <f ca="1">IF($AG1442&gt;0,OFFSET(DATA!$F$6,BQ$10+27*(7-$AE$8),$AF1442,1,1)/OFFSET(DATA!$F$6,BQ$10,$AF1442,1,1),0)</f>
        <v>0</v>
      </c>
      <c r="BR1442" s="190">
        <f ca="1">IF($AG1442&gt;0,OFFSET(DATA!$F$6,BR$10+27*(7-$AE$8),$AF1442,1,1)/OFFSET(DATA!$F$6,BR$10,$AF1442,1,1),0)</f>
        <v>0</v>
      </c>
      <c r="BS1442" s="190">
        <f ca="1">IF($AG1442&gt;0,OFFSET(DATA!$F$6,BS$10+27*(7-$AE$8),$AF1442,1,1)/OFFSET(DATA!$F$6,BS$10,$AF1442,1,1),0)</f>
        <v>0</v>
      </c>
      <c r="BT1442" s="190">
        <f ca="1">IF($AG1442&gt;0,OFFSET(DATA!$F$6,BT$10+27*(7-$AE$8),$AF1442,1,1)/OFFSET(DATA!$F$6,BT$10,$AF1442,1,1),0)</f>
        <v>0</v>
      </c>
      <c r="BU1442" s="190">
        <f ca="1">IF($AG1442&gt;0,OFFSET(DATA!$F$6,BU$10+27*(7-$AE$8),$AF1442,1,1)/OFFSET(DATA!$F$6,BU$10,$AF1442,1,1),0)</f>
        <v>0</v>
      </c>
      <c r="BV1442" s="190">
        <f ca="1">IF($AG1442&gt;0,OFFSET(DATA!$F$6,BV$10+27*(7-$AE$8),$AF1442,1,1)/OFFSET(DATA!$F$6,BV$10,$AF1442,1,1),0)</f>
        <v>0</v>
      </c>
      <c r="BW1442" s="190">
        <f ca="1">IF($AG1442&gt;0,OFFSET(DATA!$F$6,BW$10+27*(7-$AE$8),$AF1442,1,1)/OFFSET(DATA!$F$6,BW$10,$AF1442,1,1),0)</f>
        <v>0</v>
      </c>
      <c r="BX1442" s="190">
        <f ca="1">IF($AG1442&gt;0,OFFSET(DATA!$F$6,BX$10+27*(7-$AE$8),$AF1442,1,1)/OFFSET(DATA!$F$6,BX$10,$AF1442,1,1),0)</f>
        <v>0</v>
      </c>
    </row>
    <row r="1443" spans="32:76" x14ac:dyDescent="0.2">
      <c r="AF1443" s="166">
        <v>1432</v>
      </c>
      <c r="AG1443" s="96">
        <f ca="1">OFFSET(DATA!$F$6,$AF$10,$AF1443,1,1)</f>
        <v>0</v>
      </c>
      <c r="AH1443" s="190">
        <f ca="1">IF($AG1443&gt;0,OFFSET(DATA!$F$6,$AF$10+27*AH$10,$AF1443,1,1)/$AG1443,0)</f>
        <v>0</v>
      </c>
      <c r="AI1443" s="190">
        <f ca="1">IF($AG1443&gt;0,OFFSET(DATA!$F$6,$AF$10+27*AI$10,$AF1443,1,1)/$AG1443,0)</f>
        <v>0</v>
      </c>
      <c r="AJ1443" s="190">
        <f ca="1">IF($AG1443&gt;0,OFFSET(DATA!$F$6,$AF$10+27*AJ$10,$AF1443,1,1)/$AG1443,0)</f>
        <v>0</v>
      </c>
      <c r="AK1443" s="190">
        <f ca="1">IF($AG1443&gt;0,OFFSET(DATA!$F$6,$AF$10+27*AK$10,$AF1443,1,1)/$AG1443,0)</f>
        <v>0</v>
      </c>
      <c r="AL1443" s="190">
        <f ca="1">IF($AG1443&gt;0,OFFSET(DATA!$F$6,$AF$10+27*AL$10,$AF1443,1,1)/$AG1443,0)</f>
        <v>0</v>
      </c>
      <c r="AM1443" s="190">
        <f ca="1">IF($AG1443&gt;0,OFFSET(DATA!$F$6,$AF$10+27*AM$10,$AF1443,1,1)/$AG1443,0)</f>
        <v>0</v>
      </c>
      <c r="AN1443" s="166">
        <f ca="1">OFFSET(DATA!$F$6,$AF$10+27*AN$10,$AF1443,1,1)</f>
        <v>0</v>
      </c>
      <c r="AO1443" s="166">
        <f t="shared" ca="1" si="45"/>
        <v>0</v>
      </c>
      <c r="AQ1443" s="96">
        <f ca="1">OFFSET(DATA!$F$6,25,$AF1443,1,1)</f>
        <v>0</v>
      </c>
      <c r="AR1443" s="190">
        <f ca="1">IF($AQ1443&gt;0,OFFSET(DATA!$F$6,25+27*AR$10,$AF1443,1,1)/$AQ1443,0)</f>
        <v>0</v>
      </c>
      <c r="AS1443" s="190">
        <f ca="1">IF($AQ1443&gt;0,OFFSET(DATA!$F$6,25+27*AS$10,$AF1443,1,1)/$AQ1443,0)</f>
        <v>0</v>
      </c>
      <c r="AT1443" s="190">
        <f ca="1">IF($AQ1443&gt;0,OFFSET(DATA!$F$6,25+27*AT$10,$AF1443,1,1)/$AQ1443,0)</f>
        <v>0</v>
      </c>
      <c r="AU1443" s="190">
        <f ca="1">IF($AQ1443&gt;0,OFFSET(DATA!$F$6,25+27*AU$10,$AF1443,1,1)/$AQ1443,0)</f>
        <v>0</v>
      </c>
      <c r="AV1443" s="190">
        <f ca="1">IF($AQ1443&gt;0,OFFSET(DATA!$F$6,25+27*AV$10,$AF1443,1,1)/$AQ1443,0)</f>
        <v>0</v>
      </c>
      <c r="AW1443" s="190">
        <f ca="1">IF($AQ1443&gt;0,OFFSET(DATA!$F$6,25+27*AW$10,$AF1443,1,1)/$AQ1443,0)</f>
        <v>0</v>
      </c>
      <c r="AZ1443" s="166">
        <f t="shared" ca="1" si="46"/>
        <v>1</v>
      </c>
      <c r="BA1443" s="190">
        <f ca="1">IF($AG1443&gt;0,OFFSET(DATA!$F$6,BA$10+27*(7-$AE$8),$AF1443,1,1)/OFFSET(DATA!$F$6,BA$10,$AF1443,1,1),0)</f>
        <v>0</v>
      </c>
      <c r="BB1443" s="190">
        <f ca="1">IF($AG1443&gt;0,OFFSET(DATA!$F$6,BB$10+27*(7-$AE$8),$AF1443,1,1)/OFFSET(DATA!$F$6,BB$10,$AF1443,1,1),0)</f>
        <v>0</v>
      </c>
      <c r="BC1443" s="190">
        <f ca="1">IF($AG1443&gt;0,OFFSET(DATA!$F$6,BC$10+27*(7-$AE$8),$AF1443,1,1)/OFFSET(DATA!$F$6,BC$10,$AF1443,1,1),0)</f>
        <v>0</v>
      </c>
      <c r="BD1443" s="190">
        <f ca="1">IF($AG1443&gt;0,OFFSET(DATA!$F$6,BD$10+27*(7-$AE$8),$AF1443,1,1)/OFFSET(DATA!$F$6,BD$10,$AF1443,1,1),0)</f>
        <v>0</v>
      </c>
      <c r="BE1443" s="190">
        <f ca="1">IF($AG1443&gt;0,OFFSET(DATA!$F$6,BE$10+27*(7-$AE$8),$AF1443,1,1)/OFFSET(DATA!$F$6,BE$10,$AF1443,1,1),0)</f>
        <v>0</v>
      </c>
      <c r="BF1443" s="190">
        <f ca="1">IF($AG1443&gt;0,OFFSET(DATA!$F$6,BF$10+27*(7-$AE$8),$AF1443,1,1)/OFFSET(DATA!$F$6,BF$10,$AF1443,1,1),0)</f>
        <v>0</v>
      </c>
      <c r="BG1443" s="190">
        <f ca="1">IF($AG1443&gt;0,OFFSET(DATA!$F$6,BG$10+27*(7-$AE$8),$AF1443,1,1)/OFFSET(DATA!$F$6,BG$10,$AF1443,1,1),0)</f>
        <v>0</v>
      </c>
      <c r="BH1443" s="190">
        <f ca="1">IF($AG1443&gt;0,OFFSET(DATA!$F$6,BH$10+27*(7-$AE$8),$AF1443,1,1)/OFFSET(DATA!$F$6,BH$10,$AF1443,1,1),0)</f>
        <v>0</v>
      </c>
      <c r="BI1443" s="190">
        <f ca="1">IF($AG1443&gt;0,OFFSET(DATA!$F$6,BI$10+27*(7-$AE$8),$AF1443,1,1)/OFFSET(DATA!$F$6,BI$10,$AF1443,1,1),0)</f>
        <v>0</v>
      </c>
      <c r="BJ1443" s="190">
        <f ca="1">IF($AG1443&gt;0,OFFSET(DATA!$F$6,BJ$10+27*(7-$AE$8),$AF1443,1,1)/OFFSET(DATA!$F$6,BJ$10,$AF1443,1,1),0)</f>
        <v>0</v>
      </c>
      <c r="BK1443" s="190">
        <f ca="1">IF($AG1443&gt;0,OFFSET(DATA!$F$6,BK$10+27*(7-$AE$8),$AF1443,1,1)/OFFSET(DATA!$F$6,BK$10,$AF1443,1,1),0)</f>
        <v>0</v>
      </c>
      <c r="BL1443" s="190">
        <f ca="1">IF($AG1443&gt;0,OFFSET(DATA!$F$6,BL$10+27*(7-$AE$8),$AF1443,1,1)/OFFSET(DATA!$F$6,BL$10,$AF1443,1,1),0)</f>
        <v>0</v>
      </c>
      <c r="BM1443" s="190">
        <f ca="1">IF($AG1443&gt;0,OFFSET(DATA!$F$6,BM$10+27*(7-$AE$8),$AF1443,1,1)/OFFSET(DATA!$F$6,BM$10,$AF1443,1,1),0)</f>
        <v>0</v>
      </c>
      <c r="BN1443" s="190">
        <f ca="1">IF($AG1443&gt;0,OFFSET(DATA!$F$6,BN$10+27*(7-$AE$8),$AF1443,1,1)/OFFSET(DATA!$F$6,BN$10,$AF1443,1,1),0)</f>
        <v>0</v>
      </c>
      <c r="BO1443" s="190">
        <f ca="1">IF($AG1443&gt;0,OFFSET(DATA!$F$6,BO$10+27*(7-$AE$8),$AF1443,1,1)/OFFSET(DATA!$F$6,BO$10,$AF1443,1,1),0)</f>
        <v>0</v>
      </c>
      <c r="BP1443" s="190">
        <f ca="1">IF($AG1443&gt;0,OFFSET(DATA!$F$6,BP$10+27*(7-$AE$8),$AF1443,1,1)/OFFSET(DATA!$F$6,BP$10,$AF1443,1,1),0)</f>
        <v>0</v>
      </c>
      <c r="BQ1443" s="190">
        <f ca="1">IF($AG1443&gt;0,OFFSET(DATA!$F$6,BQ$10+27*(7-$AE$8),$AF1443,1,1)/OFFSET(DATA!$F$6,BQ$10,$AF1443,1,1),0)</f>
        <v>0</v>
      </c>
      <c r="BR1443" s="190">
        <f ca="1">IF($AG1443&gt;0,OFFSET(DATA!$F$6,BR$10+27*(7-$AE$8),$AF1443,1,1)/OFFSET(DATA!$F$6,BR$10,$AF1443,1,1),0)</f>
        <v>0</v>
      </c>
      <c r="BS1443" s="190">
        <f ca="1">IF($AG1443&gt;0,OFFSET(DATA!$F$6,BS$10+27*(7-$AE$8),$AF1443,1,1)/OFFSET(DATA!$F$6,BS$10,$AF1443,1,1),0)</f>
        <v>0</v>
      </c>
      <c r="BT1443" s="190">
        <f ca="1">IF($AG1443&gt;0,OFFSET(DATA!$F$6,BT$10+27*(7-$AE$8),$AF1443,1,1)/OFFSET(DATA!$F$6,BT$10,$AF1443,1,1),0)</f>
        <v>0</v>
      </c>
      <c r="BU1443" s="190">
        <f ca="1">IF($AG1443&gt;0,OFFSET(DATA!$F$6,BU$10+27*(7-$AE$8),$AF1443,1,1)/OFFSET(DATA!$F$6,BU$10,$AF1443,1,1),0)</f>
        <v>0</v>
      </c>
      <c r="BV1443" s="190">
        <f ca="1">IF($AG1443&gt;0,OFFSET(DATA!$F$6,BV$10+27*(7-$AE$8),$AF1443,1,1)/OFFSET(DATA!$F$6,BV$10,$AF1443,1,1),0)</f>
        <v>0</v>
      </c>
      <c r="BW1443" s="190">
        <f ca="1">IF($AG1443&gt;0,OFFSET(DATA!$F$6,BW$10+27*(7-$AE$8),$AF1443,1,1)/OFFSET(DATA!$F$6,BW$10,$AF1443,1,1),0)</f>
        <v>0</v>
      </c>
      <c r="BX1443" s="190">
        <f ca="1">IF($AG1443&gt;0,OFFSET(DATA!$F$6,BX$10+27*(7-$AE$8),$AF1443,1,1)/OFFSET(DATA!$F$6,BX$10,$AF1443,1,1),0)</f>
        <v>0</v>
      </c>
    </row>
    <row r="1444" spans="32:76" x14ac:dyDescent="0.2">
      <c r="AF1444" s="166">
        <v>1433</v>
      </c>
      <c r="AG1444" s="96">
        <f ca="1">OFFSET(DATA!$F$6,$AF$10,$AF1444,1,1)</f>
        <v>0</v>
      </c>
      <c r="AH1444" s="190">
        <f ca="1">IF($AG1444&gt;0,OFFSET(DATA!$F$6,$AF$10+27*AH$10,$AF1444,1,1)/$AG1444,0)</f>
        <v>0</v>
      </c>
      <c r="AI1444" s="190">
        <f ca="1">IF($AG1444&gt;0,OFFSET(DATA!$F$6,$AF$10+27*AI$10,$AF1444,1,1)/$AG1444,0)</f>
        <v>0</v>
      </c>
      <c r="AJ1444" s="190">
        <f ca="1">IF($AG1444&gt;0,OFFSET(DATA!$F$6,$AF$10+27*AJ$10,$AF1444,1,1)/$AG1444,0)</f>
        <v>0</v>
      </c>
      <c r="AK1444" s="190">
        <f ca="1">IF($AG1444&gt;0,OFFSET(DATA!$F$6,$AF$10+27*AK$10,$AF1444,1,1)/$AG1444,0)</f>
        <v>0</v>
      </c>
      <c r="AL1444" s="190">
        <f ca="1">IF($AG1444&gt;0,OFFSET(DATA!$F$6,$AF$10+27*AL$10,$AF1444,1,1)/$AG1444,0)</f>
        <v>0</v>
      </c>
      <c r="AM1444" s="190">
        <f ca="1">IF($AG1444&gt;0,OFFSET(DATA!$F$6,$AF$10+27*AM$10,$AF1444,1,1)/$AG1444,0)</f>
        <v>0</v>
      </c>
      <c r="AN1444" s="166">
        <f ca="1">OFFSET(DATA!$F$6,$AF$10+27*AN$10,$AF1444,1,1)</f>
        <v>0</v>
      </c>
      <c r="AO1444" s="166">
        <f t="shared" ca="1" si="45"/>
        <v>0</v>
      </c>
      <c r="AQ1444" s="96">
        <f ca="1">OFFSET(DATA!$F$6,25,$AF1444,1,1)</f>
        <v>0</v>
      </c>
      <c r="AR1444" s="190">
        <f ca="1">IF($AQ1444&gt;0,OFFSET(DATA!$F$6,25+27*AR$10,$AF1444,1,1)/$AQ1444,0)</f>
        <v>0</v>
      </c>
      <c r="AS1444" s="190">
        <f ca="1">IF($AQ1444&gt;0,OFFSET(DATA!$F$6,25+27*AS$10,$AF1444,1,1)/$AQ1444,0)</f>
        <v>0</v>
      </c>
      <c r="AT1444" s="190">
        <f ca="1">IF($AQ1444&gt;0,OFFSET(DATA!$F$6,25+27*AT$10,$AF1444,1,1)/$AQ1444,0)</f>
        <v>0</v>
      </c>
      <c r="AU1444" s="190">
        <f ca="1">IF($AQ1444&gt;0,OFFSET(DATA!$F$6,25+27*AU$10,$AF1444,1,1)/$AQ1444,0)</f>
        <v>0</v>
      </c>
      <c r="AV1444" s="190">
        <f ca="1">IF($AQ1444&gt;0,OFFSET(DATA!$F$6,25+27*AV$10,$AF1444,1,1)/$AQ1444,0)</f>
        <v>0</v>
      </c>
      <c r="AW1444" s="190">
        <f ca="1">IF($AQ1444&gt;0,OFFSET(DATA!$F$6,25+27*AW$10,$AF1444,1,1)/$AQ1444,0)</f>
        <v>0</v>
      </c>
      <c r="AZ1444" s="166">
        <f t="shared" ca="1" si="46"/>
        <v>1</v>
      </c>
      <c r="BA1444" s="190">
        <f ca="1">IF($AG1444&gt;0,OFFSET(DATA!$F$6,BA$10+27*(7-$AE$8),$AF1444,1,1)/OFFSET(DATA!$F$6,BA$10,$AF1444,1,1),0)</f>
        <v>0</v>
      </c>
      <c r="BB1444" s="190">
        <f ca="1">IF($AG1444&gt;0,OFFSET(DATA!$F$6,BB$10+27*(7-$AE$8),$AF1444,1,1)/OFFSET(DATA!$F$6,BB$10,$AF1444,1,1),0)</f>
        <v>0</v>
      </c>
      <c r="BC1444" s="190">
        <f ca="1">IF($AG1444&gt;0,OFFSET(DATA!$F$6,BC$10+27*(7-$AE$8),$AF1444,1,1)/OFFSET(DATA!$F$6,BC$10,$AF1444,1,1),0)</f>
        <v>0</v>
      </c>
      <c r="BD1444" s="190">
        <f ca="1">IF($AG1444&gt;0,OFFSET(DATA!$F$6,BD$10+27*(7-$AE$8),$AF1444,1,1)/OFFSET(DATA!$F$6,BD$10,$AF1444,1,1),0)</f>
        <v>0</v>
      </c>
      <c r="BE1444" s="190">
        <f ca="1">IF($AG1444&gt;0,OFFSET(DATA!$F$6,BE$10+27*(7-$AE$8),$AF1444,1,1)/OFFSET(DATA!$F$6,BE$10,$AF1444,1,1),0)</f>
        <v>0</v>
      </c>
      <c r="BF1444" s="190">
        <f ca="1">IF($AG1444&gt;0,OFFSET(DATA!$F$6,BF$10+27*(7-$AE$8),$AF1444,1,1)/OFFSET(DATA!$F$6,BF$10,$AF1444,1,1),0)</f>
        <v>0</v>
      </c>
      <c r="BG1444" s="190">
        <f ca="1">IF($AG1444&gt;0,OFFSET(DATA!$F$6,BG$10+27*(7-$AE$8),$AF1444,1,1)/OFFSET(DATA!$F$6,BG$10,$AF1444,1,1),0)</f>
        <v>0</v>
      </c>
      <c r="BH1444" s="190">
        <f ca="1">IF($AG1444&gt;0,OFFSET(DATA!$F$6,BH$10+27*(7-$AE$8),$AF1444,1,1)/OFFSET(DATA!$F$6,BH$10,$AF1444,1,1),0)</f>
        <v>0</v>
      </c>
      <c r="BI1444" s="190">
        <f ca="1">IF($AG1444&gt;0,OFFSET(DATA!$F$6,BI$10+27*(7-$AE$8),$AF1444,1,1)/OFFSET(DATA!$F$6,BI$10,$AF1444,1,1),0)</f>
        <v>0</v>
      </c>
      <c r="BJ1444" s="190">
        <f ca="1">IF($AG1444&gt;0,OFFSET(DATA!$F$6,BJ$10+27*(7-$AE$8),$AF1444,1,1)/OFFSET(DATA!$F$6,BJ$10,$AF1444,1,1),0)</f>
        <v>0</v>
      </c>
      <c r="BK1444" s="190">
        <f ca="1">IF($AG1444&gt;0,OFFSET(DATA!$F$6,BK$10+27*(7-$AE$8),$AF1444,1,1)/OFFSET(DATA!$F$6,BK$10,$AF1444,1,1),0)</f>
        <v>0</v>
      </c>
      <c r="BL1444" s="190">
        <f ca="1">IF($AG1444&gt;0,OFFSET(DATA!$F$6,BL$10+27*(7-$AE$8),$AF1444,1,1)/OFFSET(DATA!$F$6,BL$10,$AF1444,1,1),0)</f>
        <v>0</v>
      </c>
      <c r="BM1444" s="190">
        <f ca="1">IF($AG1444&gt;0,OFFSET(DATA!$F$6,BM$10+27*(7-$AE$8),$AF1444,1,1)/OFFSET(DATA!$F$6,BM$10,$AF1444,1,1),0)</f>
        <v>0</v>
      </c>
      <c r="BN1444" s="190">
        <f ca="1">IF($AG1444&gt;0,OFFSET(DATA!$F$6,BN$10+27*(7-$AE$8),$AF1444,1,1)/OFFSET(DATA!$F$6,BN$10,$AF1444,1,1),0)</f>
        <v>0</v>
      </c>
      <c r="BO1444" s="190">
        <f ca="1">IF($AG1444&gt;0,OFFSET(DATA!$F$6,BO$10+27*(7-$AE$8),$AF1444,1,1)/OFFSET(DATA!$F$6,BO$10,$AF1444,1,1),0)</f>
        <v>0</v>
      </c>
      <c r="BP1444" s="190">
        <f ca="1">IF($AG1444&gt;0,OFFSET(DATA!$F$6,BP$10+27*(7-$AE$8),$AF1444,1,1)/OFFSET(DATA!$F$6,BP$10,$AF1444,1,1),0)</f>
        <v>0</v>
      </c>
      <c r="BQ1444" s="190">
        <f ca="1">IF($AG1444&gt;0,OFFSET(DATA!$F$6,BQ$10+27*(7-$AE$8),$AF1444,1,1)/OFFSET(DATA!$F$6,BQ$10,$AF1444,1,1),0)</f>
        <v>0</v>
      </c>
      <c r="BR1444" s="190">
        <f ca="1">IF($AG1444&gt;0,OFFSET(DATA!$F$6,BR$10+27*(7-$AE$8),$AF1444,1,1)/OFFSET(DATA!$F$6,BR$10,$AF1444,1,1),0)</f>
        <v>0</v>
      </c>
      <c r="BS1444" s="190">
        <f ca="1">IF($AG1444&gt;0,OFFSET(DATA!$F$6,BS$10+27*(7-$AE$8),$AF1444,1,1)/OFFSET(DATA!$F$6,BS$10,$AF1444,1,1),0)</f>
        <v>0</v>
      </c>
      <c r="BT1444" s="190">
        <f ca="1">IF($AG1444&gt;0,OFFSET(DATA!$F$6,BT$10+27*(7-$AE$8),$AF1444,1,1)/OFFSET(DATA!$F$6,BT$10,$AF1444,1,1),0)</f>
        <v>0</v>
      </c>
      <c r="BU1444" s="190">
        <f ca="1">IF($AG1444&gt;0,OFFSET(DATA!$F$6,BU$10+27*(7-$AE$8),$AF1444,1,1)/OFFSET(DATA!$F$6,BU$10,$AF1444,1,1),0)</f>
        <v>0</v>
      </c>
      <c r="BV1444" s="190">
        <f ca="1">IF($AG1444&gt;0,OFFSET(DATA!$F$6,BV$10+27*(7-$AE$8),$AF1444,1,1)/OFFSET(DATA!$F$6,BV$10,$AF1444,1,1),0)</f>
        <v>0</v>
      </c>
      <c r="BW1444" s="190">
        <f ca="1">IF($AG1444&gt;0,OFFSET(DATA!$F$6,BW$10+27*(7-$AE$8),$AF1444,1,1)/OFFSET(DATA!$F$6,BW$10,$AF1444,1,1),0)</f>
        <v>0</v>
      </c>
      <c r="BX1444" s="190">
        <f ca="1">IF($AG1444&gt;0,OFFSET(DATA!$F$6,BX$10+27*(7-$AE$8),$AF1444,1,1)/OFFSET(DATA!$F$6,BX$10,$AF1444,1,1),0)</f>
        <v>0</v>
      </c>
    </row>
    <row r="1445" spans="32:76" x14ac:dyDescent="0.2">
      <c r="AF1445" s="166">
        <v>1434</v>
      </c>
      <c r="AG1445" s="96">
        <f ca="1">OFFSET(DATA!$F$6,$AF$10,$AF1445,1,1)</f>
        <v>0</v>
      </c>
      <c r="AH1445" s="190">
        <f ca="1">IF($AG1445&gt;0,OFFSET(DATA!$F$6,$AF$10+27*AH$10,$AF1445,1,1)/$AG1445,0)</f>
        <v>0</v>
      </c>
      <c r="AI1445" s="190">
        <f ca="1">IF($AG1445&gt;0,OFFSET(DATA!$F$6,$AF$10+27*AI$10,$AF1445,1,1)/$AG1445,0)</f>
        <v>0</v>
      </c>
      <c r="AJ1445" s="190">
        <f ca="1">IF($AG1445&gt;0,OFFSET(DATA!$F$6,$AF$10+27*AJ$10,$AF1445,1,1)/$AG1445,0)</f>
        <v>0</v>
      </c>
      <c r="AK1445" s="190">
        <f ca="1">IF($AG1445&gt;0,OFFSET(DATA!$F$6,$AF$10+27*AK$10,$AF1445,1,1)/$AG1445,0)</f>
        <v>0</v>
      </c>
      <c r="AL1445" s="190">
        <f ca="1">IF($AG1445&gt;0,OFFSET(DATA!$F$6,$AF$10+27*AL$10,$AF1445,1,1)/$AG1445,0)</f>
        <v>0</v>
      </c>
      <c r="AM1445" s="190">
        <f ca="1">IF($AG1445&gt;0,OFFSET(DATA!$F$6,$AF$10+27*AM$10,$AF1445,1,1)/$AG1445,0)</f>
        <v>0</v>
      </c>
      <c r="AN1445" s="166">
        <f ca="1">OFFSET(DATA!$F$6,$AF$10+27*AN$10,$AF1445,1,1)</f>
        <v>0</v>
      </c>
      <c r="AO1445" s="166">
        <f t="shared" ca="1" si="45"/>
        <v>0</v>
      </c>
      <c r="AQ1445" s="96">
        <f ca="1">OFFSET(DATA!$F$6,25,$AF1445,1,1)</f>
        <v>0</v>
      </c>
      <c r="AR1445" s="190">
        <f ca="1">IF($AQ1445&gt;0,OFFSET(DATA!$F$6,25+27*AR$10,$AF1445,1,1)/$AQ1445,0)</f>
        <v>0</v>
      </c>
      <c r="AS1445" s="190">
        <f ca="1">IF($AQ1445&gt;0,OFFSET(DATA!$F$6,25+27*AS$10,$AF1445,1,1)/$AQ1445,0)</f>
        <v>0</v>
      </c>
      <c r="AT1445" s="190">
        <f ca="1">IF($AQ1445&gt;0,OFFSET(DATA!$F$6,25+27*AT$10,$AF1445,1,1)/$AQ1445,0)</f>
        <v>0</v>
      </c>
      <c r="AU1445" s="190">
        <f ca="1">IF($AQ1445&gt;0,OFFSET(DATA!$F$6,25+27*AU$10,$AF1445,1,1)/$AQ1445,0)</f>
        <v>0</v>
      </c>
      <c r="AV1445" s="190">
        <f ca="1">IF($AQ1445&gt;0,OFFSET(DATA!$F$6,25+27*AV$10,$AF1445,1,1)/$AQ1445,0)</f>
        <v>0</v>
      </c>
      <c r="AW1445" s="190">
        <f ca="1">IF($AQ1445&gt;0,OFFSET(DATA!$F$6,25+27*AW$10,$AF1445,1,1)/$AQ1445,0)</f>
        <v>0</v>
      </c>
      <c r="AZ1445" s="166">
        <f t="shared" ca="1" si="46"/>
        <v>1</v>
      </c>
      <c r="BA1445" s="190">
        <f ca="1">IF($AG1445&gt;0,OFFSET(DATA!$F$6,BA$10+27*(7-$AE$8),$AF1445,1,1)/OFFSET(DATA!$F$6,BA$10,$AF1445,1,1),0)</f>
        <v>0</v>
      </c>
      <c r="BB1445" s="190">
        <f ca="1">IF($AG1445&gt;0,OFFSET(DATA!$F$6,BB$10+27*(7-$AE$8),$AF1445,1,1)/OFFSET(DATA!$F$6,BB$10,$AF1445,1,1),0)</f>
        <v>0</v>
      </c>
      <c r="BC1445" s="190">
        <f ca="1">IF($AG1445&gt;0,OFFSET(DATA!$F$6,BC$10+27*(7-$AE$8),$AF1445,1,1)/OFFSET(DATA!$F$6,BC$10,$AF1445,1,1),0)</f>
        <v>0</v>
      </c>
      <c r="BD1445" s="190">
        <f ca="1">IF($AG1445&gt;0,OFFSET(DATA!$F$6,BD$10+27*(7-$AE$8),$AF1445,1,1)/OFFSET(DATA!$F$6,BD$10,$AF1445,1,1),0)</f>
        <v>0</v>
      </c>
      <c r="BE1445" s="190">
        <f ca="1">IF($AG1445&gt;0,OFFSET(DATA!$F$6,BE$10+27*(7-$AE$8),$AF1445,1,1)/OFFSET(DATA!$F$6,BE$10,$AF1445,1,1),0)</f>
        <v>0</v>
      </c>
      <c r="BF1445" s="190">
        <f ca="1">IF($AG1445&gt;0,OFFSET(DATA!$F$6,BF$10+27*(7-$AE$8),$AF1445,1,1)/OFFSET(DATA!$F$6,BF$10,$AF1445,1,1),0)</f>
        <v>0</v>
      </c>
      <c r="BG1445" s="190">
        <f ca="1">IF($AG1445&gt;0,OFFSET(DATA!$F$6,BG$10+27*(7-$AE$8),$AF1445,1,1)/OFFSET(DATA!$F$6,BG$10,$AF1445,1,1),0)</f>
        <v>0</v>
      </c>
      <c r="BH1445" s="190">
        <f ca="1">IF($AG1445&gt;0,OFFSET(DATA!$F$6,BH$10+27*(7-$AE$8),$AF1445,1,1)/OFFSET(DATA!$F$6,BH$10,$AF1445,1,1),0)</f>
        <v>0</v>
      </c>
      <c r="BI1445" s="190">
        <f ca="1">IF($AG1445&gt;0,OFFSET(DATA!$F$6,BI$10+27*(7-$AE$8),$AF1445,1,1)/OFFSET(DATA!$F$6,BI$10,$AF1445,1,1),0)</f>
        <v>0</v>
      </c>
      <c r="BJ1445" s="190">
        <f ca="1">IF($AG1445&gt;0,OFFSET(DATA!$F$6,BJ$10+27*(7-$AE$8),$AF1445,1,1)/OFFSET(DATA!$F$6,BJ$10,$AF1445,1,1),0)</f>
        <v>0</v>
      </c>
      <c r="BK1445" s="190">
        <f ca="1">IF($AG1445&gt;0,OFFSET(DATA!$F$6,BK$10+27*(7-$AE$8),$AF1445,1,1)/OFFSET(DATA!$F$6,BK$10,$AF1445,1,1),0)</f>
        <v>0</v>
      </c>
      <c r="BL1445" s="190">
        <f ca="1">IF($AG1445&gt;0,OFFSET(DATA!$F$6,BL$10+27*(7-$AE$8),$AF1445,1,1)/OFFSET(DATA!$F$6,BL$10,$AF1445,1,1),0)</f>
        <v>0</v>
      </c>
      <c r="BM1445" s="190">
        <f ca="1">IF($AG1445&gt;0,OFFSET(DATA!$F$6,BM$10+27*(7-$AE$8),$AF1445,1,1)/OFFSET(DATA!$F$6,BM$10,$AF1445,1,1),0)</f>
        <v>0</v>
      </c>
      <c r="BN1445" s="190">
        <f ca="1">IF($AG1445&gt;0,OFFSET(DATA!$F$6,BN$10+27*(7-$AE$8),$AF1445,1,1)/OFFSET(DATA!$F$6,BN$10,$AF1445,1,1),0)</f>
        <v>0</v>
      </c>
      <c r="BO1445" s="190">
        <f ca="1">IF($AG1445&gt;0,OFFSET(DATA!$F$6,BO$10+27*(7-$AE$8),$AF1445,1,1)/OFFSET(DATA!$F$6,BO$10,$AF1445,1,1),0)</f>
        <v>0</v>
      </c>
      <c r="BP1445" s="190">
        <f ca="1">IF($AG1445&gt;0,OFFSET(DATA!$F$6,BP$10+27*(7-$AE$8),$AF1445,1,1)/OFFSET(DATA!$F$6,BP$10,$AF1445,1,1),0)</f>
        <v>0</v>
      </c>
      <c r="BQ1445" s="190">
        <f ca="1">IF($AG1445&gt;0,OFFSET(DATA!$F$6,BQ$10+27*(7-$AE$8),$AF1445,1,1)/OFFSET(DATA!$F$6,BQ$10,$AF1445,1,1),0)</f>
        <v>0</v>
      </c>
      <c r="BR1445" s="190">
        <f ca="1">IF($AG1445&gt;0,OFFSET(DATA!$F$6,BR$10+27*(7-$AE$8),$AF1445,1,1)/OFFSET(DATA!$F$6,BR$10,$AF1445,1,1),0)</f>
        <v>0</v>
      </c>
      <c r="BS1445" s="190">
        <f ca="1">IF($AG1445&gt;0,OFFSET(DATA!$F$6,BS$10+27*(7-$AE$8),$AF1445,1,1)/OFFSET(DATA!$F$6,BS$10,$AF1445,1,1),0)</f>
        <v>0</v>
      </c>
      <c r="BT1445" s="190">
        <f ca="1">IF($AG1445&gt;0,OFFSET(DATA!$F$6,BT$10+27*(7-$AE$8),$AF1445,1,1)/OFFSET(DATA!$F$6,BT$10,$AF1445,1,1),0)</f>
        <v>0</v>
      </c>
      <c r="BU1445" s="190">
        <f ca="1">IF($AG1445&gt;0,OFFSET(DATA!$F$6,BU$10+27*(7-$AE$8),$AF1445,1,1)/OFFSET(DATA!$F$6,BU$10,$AF1445,1,1),0)</f>
        <v>0</v>
      </c>
      <c r="BV1445" s="190">
        <f ca="1">IF($AG1445&gt;0,OFFSET(DATA!$F$6,BV$10+27*(7-$AE$8),$AF1445,1,1)/OFFSET(DATA!$F$6,BV$10,$AF1445,1,1),0)</f>
        <v>0</v>
      </c>
      <c r="BW1445" s="190">
        <f ca="1">IF($AG1445&gt;0,OFFSET(DATA!$F$6,BW$10+27*(7-$AE$8),$AF1445,1,1)/OFFSET(DATA!$F$6,BW$10,$AF1445,1,1),0)</f>
        <v>0</v>
      </c>
      <c r="BX1445" s="190">
        <f ca="1">IF($AG1445&gt;0,OFFSET(DATA!$F$6,BX$10+27*(7-$AE$8),$AF1445,1,1)/OFFSET(DATA!$F$6,BX$10,$AF1445,1,1),0)</f>
        <v>0</v>
      </c>
    </row>
    <row r="1446" spans="32:76" x14ac:dyDescent="0.2">
      <c r="AF1446" s="166">
        <v>1435</v>
      </c>
      <c r="AG1446" s="96">
        <f ca="1">OFFSET(DATA!$F$6,$AF$10,$AF1446,1,1)</f>
        <v>0</v>
      </c>
      <c r="AH1446" s="190">
        <f ca="1">IF($AG1446&gt;0,OFFSET(DATA!$F$6,$AF$10+27*AH$10,$AF1446,1,1)/$AG1446,0)</f>
        <v>0</v>
      </c>
      <c r="AI1446" s="190">
        <f ca="1">IF($AG1446&gt;0,OFFSET(DATA!$F$6,$AF$10+27*AI$10,$AF1446,1,1)/$AG1446,0)</f>
        <v>0</v>
      </c>
      <c r="AJ1446" s="190">
        <f ca="1">IF($AG1446&gt;0,OFFSET(DATA!$F$6,$AF$10+27*AJ$10,$AF1446,1,1)/$AG1446,0)</f>
        <v>0</v>
      </c>
      <c r="AK1446" s="190">
        <f ca="1">IF($AG1446&gt;0,OFFSET(DATA!$F$6,$AF$10+27*AK$10,$AF1446,1,1)/$AG1446,0)</f>
        <v>0</v>
      </c>
      <c r="AL1446" s="190">
        <f ca="1">IF($AG1446&gt;0,OFFSET(DATA!$F$6,$AF$10+27*AL$10,$AF1446,1,1)/$AG1446,0)</f>
        <v>0</v>
      </c>
      <c r="AM1446" s="190">
        <f ca="1">IF($AG1446&gt;0,OFFSET(DATA!$F$6,$AF$10+27*AM$10,$AF1446,1,1)/$AG1446,0)</f>
        <v>0</v>
      </c>
      <c r="AN1446" s="166">
        <f ca="1">OFFSET(DATA!$F$6,$AF$10+27*AN$10,$AF1446,1,1)</f>
        <v>0</v>
      </c>
      <c r="AO1446" s="166">
        <f t="shared" ca="1" si="45"/>
        <v>0</v>
      </c>
      <c r="AQ1446" s="96">
        <f ca="1">OFFSET(DATA!$F$6,25,$AF1446,1,1)</f>
        <v>0</v>
      </c>
      <c r="AR1446" s="190">
        <f ca="1">IF($AQ1446&gt;0,OFFSET(DATA!$F$6,25+27*AR$10,$AF1446,1,1)/$AQ1446,0)</f>
        <v>0</v>
      </c>
      <c r="AS1446" s="190">
        <f ca="1">IF($AQ1446&gt;0,OFFSET(DATA!$F$6,25+27*AS$10,$AF1446,1,1)/$AQ1446,0)</f>
        <v>0</v>
      </c>
      <c r="AT1446" s="190">
        <f ca="1">IF($AQ1446&gt;0,OFFSET(DATA!$F$6,25+27*AT$10,$AF1446,1,1)/$AQ1446,0)</f>
        <v>0</v>
      </c>
      <c r="AU1446" s="190">
        <f ca="1">IF($AQ1446&gt;0,OFFSET(DATA!$F$6,25+27*AU$10,$AF1446,1,1)/$AQ1446,0)</f>
        <v>0</v>
      </c>
      <c r="AV1446" s="190">
        <f ca="1">IF($AQ1446&gt;0,OFFSET(DATA!$F$6,25+27*AV$10,$AF1446,1,1)/$AQ1446,0)</f>
        <v>0</v>
      </c>
      <c r="AW1446" s="190">
        <f ca="1">IF($AQ1446&gt;0,OFFSET(DATA!$F$6,25+27*AW$10,$AF1446,1,1)/$AQ1446,0)</f>
        <v>0</v>
      </c>
      <c r="AZ1446" s="166">
        <f t="shared" ca="1" si="46"/>
        <v>1</v>
      </c>
      <c r="BA1446" s="190">
        <f ca="1">IF($AG1446&gt;0,OFFSET(DATA!$F$6,BA$10+27*(7-$AE$8),$AF1446,1,1)/OFFSET(DATA!$F$6,BA$10,$AF1446,1,1),0)</f>
        <v>0</v>
      </c>
      <c r="BB1446" s="190">
        <f ca="1">IF($AG1446&gt;0,OFFSET(DATA!$F$6,BB$10+27*(7-$AE$8),$AF1446,1,1)/OFFSET(DATA!$F$6,BB$10,$AF1446,1,1),0)</f>
        <v>0</v>
      </c>
      <c r="BC1446" s="190">
        <f ca="1">IF($AG1446&gt;0,OFFSET(DATA!$F$6,BC$10+27*(7-$AE$8),$AF1446,1,1)/OFFSET(DATA!$F$6,BC$10,$AF1446,1,1),0)</f>
        <v>0</v>
      </c>
      <c r="BD1446" s="190">
        <f ca="1">IF($AG1446&gt;0,OFFSET(DATA!$F$6,BD$10+27*(7-$AE$8),$AF1446,1,1)/OFFSET(DATA!$F$6,BD$10,$AF1446,1,1),0)</f>
        <v>0</v>
      </c>
      <c r="BE1446" s="190">
        <f ca="1">IF($AG1446&gt;0,OFFSET(DATA!$F$6,BE$10+27*(7-$AE$8),$AF1446,1,1)/OFFSET(DATA!$F$6,BE$10,$AF1446,1,1),0)</f>
        <v>0</v>
      </c>
      <c r="BF1446" s="190">
        <f ca="1">IF($AG1446&gt;0,OFFSET(DATA!$F$6,BF$10+27*(7-$AE$8),$AF1446,1,1)/OFFSET(DATA!$F$6,BF$10,$AF1446,1,1),0)</f>
        <v>0</v>
      </c>
      <c r="BG1446" s="190">
        <f ca="1">IF($AG1446&gt;0,OFFSET(DATA!$F$6,BG$10+27*(7-$AE$8),$AF1446,1,1)/OFFSET(DATA!$F$6,BG$10,$AF1446,1,1),0)</f>
        <v>0</v>
      </c>
      <c r="BH1446" s="190">
        <f ca="1">IF($AG1446&gt;0,OFFSET(DATA!$F$6,BH$10+27*(7-$AE$8),$AF1446,1,1)/OFFSET(DATA!$F$6,BH$10,$AF1446,1,1),0)</f>
        <v>0</v>
      </c>
      <c r="BI1446" s="190">
        <f ca="1">IF($AG1446&gt;0,OFFSET(DATA!$F$6,BI$10+27*(7-$AE$8),$AF1446,1,1)/OFFSET(DATA!$F$6,BI$10,$AF1446,1,1),0)</f>
        <v>0</v>
      </c>
      <c r="BJ1446" s="190">
        <f ca="1">IF($AG1446&gt;0,OFFSET(DATA!$F$6,BJ$10+27*(7-$AE$8),$AF1446,1,1)/OFFSET(DATA!$F$6,BJ$10,$AF1446,1,1),0)</f>
        <v>0</v>
      </c>
      <c r="BK1446" s="190">
        <f ca="1">IF($AG1446&gt;0,OFFSET(DATA!$F$6,BK$10+27*(7-$AE$8),$AF1446,1,1)/OFFSET(DATA!$F$6,BK$10,$AF1446,1,1),0)</f>
        <v>0</v>
      </c>
      <c r="BL1446" s="190">
        <f ca="1">IF($AG1446&gt;0,OFFSET(DATA!$F$6,BL$10+27*(7-$AE$8),$AF1446,1,1)/OFFSET(DATA!$F$6,BL$10,$AF1446,1,1),0)</f>
        <v>0</v>
      </c>
      <c r="BM1446" s="190">
        <f ca="1">IF($AG1446&gt;0,OFFSET(DATA!$F$6,BM$10+27*(7-$AE$8),$AF1446,1,1)/OFFSET(DATA!$F$6,BM$10,$AF1446,1,1),0)</f>
        <v>0</v>
      </c>
      <c r="BN1446" s="190">
        <f ca="1">IF($AG1446&gt;0,OFFSET(DATA!$F$6,BN$10+27*(7-$AE$8),$AF1446,1,1)/OFFSET(DATA!$F$6,BN$10,$AF1446,1,1),0)</f>
        <v>0</v>
      </c>
      <c r="BO1446" s="190">
        <f ca="1">IF($AG1446&gt;0,OFFSET(DATA!$F$6,BO$10+27*(7-$AE$8),$AF1446,1,1)/OFFSET(DATA!$F$6,BO$10,$AF1446,1,1),0)</f>
        <v>0</v>
      </c>
      <c r="BP1446" s="190">
        <f ca="1">IF($AG1446&gt;0,OFFSET(DATA!$F$6,BP$10+27*(7-$AE$8),$AF1446,1,1)/OFFSET(DATA!$F$6,BP$10,$AF1446,1,1),0)</f>
        <v>0</v>
      </c>
      <c r="BQ1446" s="190">
        <f ca="1">IF($AG1446&gt;0,OFFSET(DATA!$F$6,BQ$10+27*(7-$AE$8),$AF1446,1,1)/OFFSET(DATA!$F$6,BQ$10,$AF1446,1,1),0)</f>
        <v>0</v>
      </c>
      <c r="BR1446" s="190">
        <f ca="1">IF($AG1446&gt;0,OFFSET(DATA!$F$6,BR$10+27*(7-$AE$8),$AF1446,1,1)/OFFSET(DATA!$F$6,BR$10,$AF1446,1,1),0)</f>
        <v>0</v>
      </c>
      <c r="BS1446" s="190">
        <f ca="1">IF($AG1446&gt;0,OFFSET(DATA!$F$6,BS$10+27*(7-$AE$8),$AF1446,1,1)/OFFSET(DATA!$F$6,BS$10,$AF1446,1,1),0)</f>
        <v>0</v>
      </c>
      <c r="BT1446" s="190">
        <f ca="1">IF($AG1446&gt;0,OFFSET(DATA!$F$6,BT$10+27*(7-$AE$8),$AF1446,1,1)/OFFSET(DATA!$F$6,BT$10,$AF1446,1,1),0)</f>
        <v>0</v>
      </c>
      <c r="BU1446" s="190">
        <f ca="1">IF($AG1446&gt;0,OFFSET(DATA!$F$6,BU$10+27*(7-$AE$8),$AF1446,1,1)/OFFSET(DATA!$F$6,BU$10,$AF1446,1,1),0)</f>
        <v>0</v>
      </c>
      <c r="BV1446" s="190">
        <f ca="1">IF($AG1446&gt;0,OFFSET(DATA!$F$6,BV$10+27*(7-$AE$8),$AF1446,1,1)/OFFSET(DATA!$F$6,BV$10,$AF1446,1,1),0)</f>
        <v>0</v>
      </c>
      <c r="BW1446" s="190">
        <f ca="1">IF($AG1446&gt;0,OFFSET(DATA!$F$6,BW$10+27*(7-$AE$8),$AF1446,1,1)/OFFSET(DATA!$F$6,BW$10,$AF1446,1,1),0)</f>
        <v>0</v>
      </c>
      <c r="BX1446" s="190">
        <f ca="1">IF($AG1446&gt;0,OFFSET(DATA!$F$6,BX$10+27*(7-$AE$8),$AF1446,1,1)/OFFSET(DATA!$F$6,BX$10,$AF1446,1,1),0)</f>
        <v>0</v>
      </c>
    </row>
    <row r="1447" spans="32:76" x14ac:dyDescent="0.2">
      <c r="AF1447" s="166">
        <v>1436</v>
      </c>
      <c r="AG1447" s="96">
        <f ca="1">OFFSET(DATA!$F$6,$AF$10,$AF1447,1,1)</f>
        <v>0</v>
      </c>
      <c r="AH1447" s="190">
        <f ca="1">IF($AG1447&gt;0,OFFSET(DATA!$F$6,$AF$10+27*AH$10,$AF1447,1,1)/$AG1447,0)</f>
        <v>0</v>
      </c>
      <c r="AI1447" s="190">
        <f ca="1">IF($AG1447&gt;0,OFFSET(DATA!$F$6,$AF$10+27*AI$10,$AF1447,1,1)/$AG1447,0)</f>
        <v>0</v>
      </c>
      <c r="AJ1447" s="190">
        <f ca="1">IF($AG1447&gt;0,OFFSET(DATA!$F$6,$AF$10+27*AJ$10,$AF1447,1,1)/$AG1447,0)</f>
        <v>0</v>
      </c>
      <c r="AK1447" s="190">
        <f ca="1">IF($AG1447&gt;0,OFFSET(DATA!$F$6,$AF$10+27*AK$10,$AF1447,1,1)/$AG1447,0)</f>
        <v>0</v>
      </c>
      <c r="AL1447" s="190">
        <f ca="1">IF($AG1447&gt;0,OFFSET(DATA!$F$6,$AF$10+27*AL$10,$AF1447,1,1)/$AG1447,0)</f>
        <v>0</v>
      </c>
      <c r="AM1447" s="190">
        <f ca="1">IF($AG1447&gt;0,OFFSET(DATA!$F$6,$AF$10+27*AM$10,$AF1447,1,1)/$AG1447,0)</f>
        <v>0</v>
      </c>
      <c r="AN1447" s="166">
        <f ca="1">OFFSET(DATA!$F$6,$AF$10+27*AN$10,$AF1447,1,1)</f>
        <v>0</v>
      </c>
      <c r="AO1447" s="166">
        <f t="shared" ca="1" si="45"/>
        <v>0</v>
      </c>
      <c r="AQ1447" s="96">
        <f ca="1">OFFSET(DATA!$F$6,25,$AF1447,1,1)</f>
        <v>0</v>
      </c>
      <c r="AR1447" s="190">
        <f ca="1">IF($AQ1447&gt;0,OFFSET(DATA!$F$6,25+27*AR$10,$AF1447,1,1)/$AQ1447,0)</f>
        <v>0</v>
      </c>
      <c r="AS1447" s="190">
        <f ca="1">IF($AQ1447&gt;0,OFFSET(DATA!$F$6,25+27*AS$10,$AF1447,1,1)/$AQ1447,0)</f>
        <v>0</v>
      </c>
      <c r="AT1447" s="190">
        <f ca="1">IF($AQ1447&gt;0,OFFSET(DATA!$F$6,25+27*AT$10,$AF1447,1,1)/$AQ1447,0)</f>
        <v>0</v>
      </c>
      <c r="AU1447" s="190">
        <f ca="1">IF($AQ1447&gt;0,OFFSET(DATA!$F$6,25+27*AU$10,$AF1447,1,1)/$AQ1447,0)</f>
        <v>0</v>
      </c>
      <c r="AV1447" s="190">
        <f ca="1">IF($AQ1447&gt;0,OFFSET(DATA!$F$6,25+27*AV$10,$AF1447,1,1)/$AQ1447,0)</f>
        <v>0</v>
      </c>
      <c r="AW1447" s="190">
        <f ca="1">IF($AQ1447&gt;0,OFFSET(DATA!$F$6,25+27*AW$10,$AF1447,1,1)/$AQ1447,0)</f>
        <v>0</v>
      </c>
      <c r="AZ1447" s="166">
        <f t="shared" ca="1" si="46"/>
        <v>1</v>
      </c>
      <c r="BA1447" s="190">
        <f ca="1">IF($AG1447&gt;0,OFFSET(DATA!$F$6,BA$10+27*(7-$AE$8),$AF1447,1,1)/OFFSET(DATA!$F$6,BA$10,$AF1447,1,1),0)</f>
        <v>0</v>
      </c>
      <c r="BB1447" s="190">
        <f ca="1">IF($AG1447&gt;0,OFFSET(DATA!$F$6,BB$10+27*(7-$AE$8),$AF1447,1,1)/OFFSET(DATA!$F$6,BB$10,$AF1447,1,1),0)</f>
        <v>0</v>
      </c>
      <c r="BC1447" s="190">
        <f ca="1">IF($AG1447&gt;0,OFFSET(DATA!$F$6,BC$10+27*(7-$AE$8),$AF1447,1,1)/OFFSET(DATA!$F$6,BC$10,$AF1447,1,1),0)</f>
        <v>0</v>
      </c>
      <c r="BD1447" s="190">
        <f ca="1">IF($AG1447&gt;0,OFFSET(DATA!$F$6,BD$10+27*(7-$AE$8),$AF1447,1,1)/OFFSET(DATA!$F$6,BD$10,$AF1447,1,1),0)</f>
        <v>0</v>
      </c>
      <c r="BE1447" s="190">
        <f ca="1">IF($AG1447&gt;0,OFFSET(DATA!$F$6,BE$10+27*(7-$AE$8),$AF1447,1,1)/OFFSET(DATA!$F$6,BE$10,$AF1447,1,1),0)</f>
        <v>0</v>
      </c>
      <c r="BF1447" s="190">
        <f ca="1">IF($AG1447&gt;0,OFFSET(DATA!$F$6,BF$10+27*(7-$AE$8),$AF1447,1,1)/OFFSET(DATA!$F$6,BF$10,$AF1447,1,1),0)</f>
        <v>0</v>
      </c>
      <c r="BG1447" s="190">
        <f ca="1">IF($AG1447&gt;0,OFFSET(DATA!$F$6,BG$10+27*(7-$AE$8),$AF1447,1,1)/OFFSET(DATA!$F$6,BG$10,$AF1447,1,1),0)</f>
        <v>0</v>
      </c>
      <c r="BH1447" s="190">
        <f ca="1">IF($AG1447&gt;0,OFFSET(DATA!$F$6,BH$10+27*(7-$AE$8),$AF1447,1,1)/OFFSET(DATA!$F$6,BH$10,$AF1447,1,1),0)</f>
        <v>0</v>
      </c>
      <c r="BI1447" s="190">
        <f ca="1">IF($AG1447&gt;0,OFFSET(DATA!$F$6,BI$10+27*(7-$AE$8),$AF1447,1,1)/OFFSET(DATA!$F$6,BI$10,$AF1447,1,1),0)</f>
        <v>0</v>
      </c>
      <c r="BJ1447" s="190">
        <f ca="1">IF($AG1447&gt;0,OFFSET(DATA!$F$6,BJ$10+27*(7-$AE$8),$AF1447,1,1)/OFFSET(DATA!$F$6,BJ$10,$AF1447,1,1),0)</f>
        <v>0</v>
      </c>
      <c r="BK1447" s="190">
        <f ca="1">IF($AG1447&gt;0,OFFSET(DATA!$F$6,BK$10+27*(7-$AE$8),$AF1447,1,1)/OFFSET(DATA!$F$6,BK$10,$AF1447,1,1),0)</f>
        <v>0</v>
      </c>
      <c r="BL1447" s="190">
        <f ca="1">IF($AG1447&gt;0,OFFSET(DATA!$F$6,BL$10+27*(7-$AE$8),$AF1447,1,1)/OFFSET(DATA!$F$6,BL$10,$AF1447,1,1),0)</f>
        <v>0</v>
      </c>
      <c r="BM1447" s="190">
        <f ca="1">IF($AG1447&gt;0,OFFSET(DATA!$F$6,BM$10+27*(7-$AE$8),$AF1447,1,1)/OFFSET(DATA!$F$6,BM$10,$AF1447,1,1),0)</f>
        <v>0</v>
      </c>
      <c r="BN1447" s="190">
        <f ca="1">IF($AG1447&gt;0,OFFSET(DATA!$F$6,BN$10+27*(7-$AE$8),$AF1447,1,1)/OFFSET(DATA!$F$6,BN$10,$AF1447,1,1),0)</f>
        <v>0</v>
      </c>
      <c r="BO1447" s="190">
        <f ca="1">IF($AG1447&gt;0,OFFSET(DATA!$F$6,BO$10+27*(7-$AE$8),$AF1447,1,1)/OFFSET(DATA!$F$6,BO$10,$AF1447,1,1),0)</f>
        <v>0</v>
      </c>
      <c r="BP1447" s="190">
        <f ca="1">IF($AG1447&gt;0,OFFSET(DATA!$F$6,BP$10+27*(7-$AE$8),$AF1447,1,1)/OFFSET(DATA!$F$6,BP$10,$AF1447,1,1),0)</f>
        <v>0</v>
      </c>
      <c r="BQ1447" s="190">
        <f ca="1">IF($AG1447&gt;0,OFFSET(DATA!$F$6,BQ$10+27*(7-$AE$8),$AF1447,1,1)/OFFSET(DATA!$F$6,BQ$10,$AF1447,1,1),0)</f>
        <v>0</v>
      </c>
      <c r="BR1447" s="190">
        <f ca="1">IF($AG1447&gt;0,OFFSET(DATA!$F$6,BR$10+27*(7-$AE$8),$AF1447,1,1)/OFFSET(DATA!$F$6,BR$10,$AF1447,1,1),0)</f>
        <v>0</v>
      </c>
      <c r="BS1447" s="190">
        <f ca="1">IF($AG1447&gt;0,OFFSET(DATA!$F$6,BS$10+27*(7-$AE$8),$AF1447,1,1)/OFFSET(DATA!$F$6,BS$10,$AF1447,1,1),0)</f>
        <v>0</v>
      </c>
      <c r="BT1447" s="190">
        <f ca="1">IF($AG1447&gt;0,OFFSET(DATA!$F$6,BT$10+27*(7-$AE$8),$AF1447,1,1)/OFFSET(DATA!$F$6,BT$10,$AF1447,1,1),0)</f>
        <v>0</v>
      </c>
      <c r="BU1447" s="190">
        <f ca="1">IF($AG1447&gt;0,OFFSET(DATA!$F$6,BU$10+27*(7-$AE$8),$AF1447,1,1)/OFFSET(DATA!$F$6,BU$10,$AF1447,1,1),0)</f>
        <v>0</v>
      </c>
      <c r="BV1447" s="190">
        <f ca="1">IF($AG1447&gt;0,OFFSET(DATA!$F$6,BV$10+27*(7-$AE$8),$AF1447,1,1)/OFFSET(DATA!$F$6,BV$10,$AF1447,1,1),0)</f>
        <v>0</v>
      </c>
      <c r="BW1447" s="190">
        <f ca="1">IF($AG1447&gt;0,OFFSET(DATA!$F$6,BW$10+27*(7-$AE$8),$AF1447,1,1)/OFFSET(DATA!$F$6,BW$10,$AF1447,1,1),0)</f>
        <v>0</v>
      </c>
      <c r="BX1447" s="190">
        <f ca="1">IF($AG1447&gt;0,OFFSET(DATA!$F$6,BX$10+27*(7-$AE$8),$AF1447,1,1)/OFFSET(DATA!$F$6,BX$10,$AF1447,1,1),0)</f>
        <v>0</v>
      </c>
    </row>
    <row r="1448" spans="32:76" x14ac:dyDescent="0.2">
      <c r="AF1448" s="166">
        <v>1437</v>
      </c>
      <c r="AG1448" s="96">
        <f ca="1">OFFSET(DATA!$F$6,$AF$10,$AF1448,1,1)</f>
        <v>0</v>
      </c>
      <c r="AH1448" s="190">
        <f ca="1">IF($AG1448&gt;0,OFFSET(DATA!$F$6,$AF$10+27*AH$10,$AF1448,1,1)/$AG1448,0)</f>
        <v>0</v>
      </c>
      <c r="AI1448" s="190">
        <f ca="1">IF($AG1448&gt;0,OFFSET(DATA!$F$6,$AF$10+27*AI$10,$AF1448,1,1)/$AG1448,0)</f>
        <v>0</v>
      </c>
      <c r="AJ1448" s="190">
        <f ca="1">IF($AG1448&gt;0,OFFSET(DATA!$F$6,$AF$10+27*AJ$10,$AF1448,1,1)/$AG1448,0)</f>
        <v>0</v>
      </c>
      <c r="AK1448" s="190">
        <f ca="1">IF($AG1448&gt;0,OFFSET(DATA!$F$6,$AF$10+27*AK$10,$AF1448,1,1)/$AG1448,0)</f>
        <v>0</v>
      </c>
      <c r="AL1448" s="190">
        <f ca="1">IF($AG1448&gt;0,OFFSET(DATA!$F$6,$AF$10+27*AL$10,$AF1448,1,1)/$AG1448,0)</f>
        <v>0</v>
      </c>
      <c r="AM1448" s="190">
        <f ca="1">IF($AG1448&gt;0,OFFSET(DATA!$F$6,$AF$10+27*AM$10,$AF1448,1,1)/$AG1448,0)</f>
        <v>0</v>
      </c>
      <c r="AN1448" s="166">
        <f ca="1">OFFSET(DATA!$F$6,$AF$10+27*AN$10,$AF1448,1,1)</f>
        <v>0</v>
      </c>
      <c r="AO1448" s="166">
        <f t="shared" ca="1" si="45"/>
        <v>0</v>
      </c>
      <c r="AQ1448" s="96">
        <f ca="1">OFFSET(DATA!$F$6,25,$AF1448,1,1)</f>
        <v>0</v>
      </c>
      <c r="AR1448" s="190">
        <f ca="1">IF($AQ1448&gt;0,OFFSET(DATA!$F$6,25+27*AR$10,$AF1448,1,1)/$AQ1448,0)</f>
        <v>0</v>
      </c>
      <c r="AS1448" s="190">
        <f ca="1">IF($AQ1448&gt;0,OFFSET(DATA!$F$6,25+27*AS$10,$AF1448,1,1)/$AQ1448,0)</f>
        <v>0</v>
      </c>
      <c r="AT1448" s="190">
        <f ca="1">IF($AQ1448&gt;0,OFFSET(DATA!$F$6,25+27*AT$10,$AF1448,1,1)/$AQ1448,0)</f>
        <v>0</v>
      </c>
      <c r="AU1448" s="190">
        <f ca="1">IF($AQ1448&gt;0,OFFSET(DATA!$F$6,25+27*AU$10,$AF1448,1,1)/$AQ1448,0)</f>
        <v>0</v>
      </c>
      <c r="AV1448" s="190">
        <f ca="1">IF($AQ1448&gt;0,OFFSET(DATA!$F$6,25+27*AV$10,$AF1448,1,1)/$AQ1448,0)</f>
        <v>0</v>
      </c>
      <c r="AW1448" s="190">
        <f ca="1">IF($AQ1448&gt;0,OFFSET(DATA!$F$6,25+27*AW$10,$AF1448,1,1)/$AQ1448,0)</f>
        <v>0</v>
      </c>
      <c r="AZ1448" s="166">
        <f t="shared" ca="1" si="46"/>
        <v>1</v>
      </c>
      <c r="BA1448" s="190">
        <f ca="1">IF($AG1448&gt;0,OFFSET(DATA!$F$6,BA$10+27*(7-$AE$8),$AF1448,1,1)/OFFSET(DATA!$F$6,BA$10,$AF1448,1,1),0)</f>
        <v>0</v>
      </c>
      <c r="BB1448" s="190">
        <f ca="1">IF($AG1448&gt;0,OFFSET(DATA!$F$6,BB$10+27*(7-$AE$8),$AF1448,1,1)/OFFSET(DATA!$F$6,BB$10,$AF1448,1,1),0)</f>
        <v>0</v>
      </c>
      <c r="BC1448" s="190">
        <f ca="1">IF($AG1448&gt;0,OFFSET(DATA!$F$6,BC$10+27*(7-$AE$8),$AF1448,1,1)/OFFSET(DATA!$F$6,BC$10,$AF1448,1,1),0)</f>
        <v>0</v>
      </c>
      <c r="BD1448" s="190">
        <f ca="1">IF($AG1448&gt;0,OFFSET(DATA!$F$6,BD$10+27*(7-$AE$8),$AF1448,1,1)/OFFSET(DATA!$F$6,BD$10,$AF1448,1,1),0)</f>
        <v>0</v>
      </c>
      <c r="BE1448" s="190">
        <f ca="1">IF($AG1448&gt;0,OFFSET(DATA!$F$6,BE$10+27*(7-$AE$8),$AF1448,1,1)/OFFSET(DATA!$F$6,BE$10,$AF1448,1,1),0)</f>
        <v>0</v>
      </c>
      <c r="BF1448" s="190">
        <f ca="1">IF($AG1448&gt;0,OFFSET(DATA!$F$6,BF$10+27*(7-$AE$8),$AF1448,1,1)/OFFSET(DATA!$F$6,BF$10,$AF1448,1,1),0)</f>
        <v>0</v>
      </c>
      <c r="BG1448" s="190">
        <f ca="1">IF($AG1448&gt;0,OFFSET(DATA!$F$6,BG$10+27*(7-$AE$8),$AF1448,1,1)/OFFSET(DATA!$F$6,BG$10,$AF1448,1,1),0)</f>
        <v>0</v>
      </c>
      <c r="BH1448" s="190">
        <f ca="1">IF($AG1448&gt;0,OFFSET(DATA!$F$6,BH$10+27*(7-$AE$8),$AF1448,1,1)/OFFSET(DATA!$F$6,BH$10,$AF1448,1,1),0)</f>
        <v>0</v>
      </c>
      <c r="BI1448" s="190">
        <f ca="1">IF($AG1448&gt;0,OFFSET(DATA!$F$6,BI$10+27*(7-$AE$8),$AF1448,1,1)/OFFSET(DATA!$F$6,BI$10,$AF1448,1,1),0)</f>
        <v>0</v>
      </c>
      <c r="BJ1448" s="190">
        <f ca="1">IF($AG1448&gt;0,OFFSET(DATA!$F$6,BJ$10+27*(7-$AE$8),$AF1448,1,1)/OFFSET(DATA!$F$6,BJ$10,$AF1448,1,1),0)</f>
        <v>0</v>
      </c>
      <c r="BK1448" s="190">
        <f ca="1">IF($AG1448&gt;0,OFFSET(DATA!$F$6,BK$10+27*(7-$AE$8),$AF1448,1,1)/OFFSET(DATA!$F$6,BK$10,$AF1448,1,1),0)</f>
        <v>0</v>
      </c>
      <c r="BL1448" s="190">
        <f ca="1">IF($AG1448&gt;0,OFFSET(DATA!$F$6,BL$10+27*(7-$AE$8),$AF1448,1,1)/OFFSET(DATA!$F$6,BL$10,$AF1448,1,1),0)</f>
        <v>0</v>
      </c>
      <c r="BM1448" s="190">
        <f ca="1">IF($AG1448&gt;0,OFFSET(DATA!$F$6,BM$10+27*(7-$AE$8),$AF1448,1,1)/OFFSET(DATA!$F$6,BM$10,$AF1448,1,1),0)</f>
        <v>0</v>
      </c>
      <c r="BN1448" s="190">
        <f ca="1">IF($AG1448&gt;0,OFFSET(DATA!$F$6,BN$10+27*(7-$AE$8),$AF1448,1,1)/OFFSET(DATA!$F$6,BN$10,$AF1448,1,1),0)</f>
        <v>0</v>
      </c>
      <c r="BO1448" s="190">
        <f ca="1">IF($AG1448&gt;0,OFFSET(DATA!$F$6,BO$10+27*(7-$AE$8),$AF1448,1,1)/OFFSET(DATA!$F$6,BO$10,$AF1448,1,1),0)</f>
        <v>0</v>
      </c>
      <c r="BP1448" s="190">
        <f ca="1">IF($AG1448&gt;0,OFFSET(DATA!$F$6,BP$10+27*(7-$AE$8),$AF1448,1,1)/OFFSET(DATA!$F$6,BP$10,$AF1448,1,1),0)</f>
        <v>0</v>
      </c>
      <c r="BQ1448" s="190">
        <f ca="1">IF($AG1448&gt;0,OFFSET(DATA!$F$6,BQ$10+27*(7-$AE$8),$AF1448,1,1)/OFFSET(DATA!$F$6,BQ$10,$AF1448,1,1),0)</f>
        <v>0</v>
      </c>
      <c r="BR1448" s="190">
        <f ca="1">IF($AG1448&gt;0,OFFSET(DATA!$F$6,BR$10+27*(7-$AE$8),$AF1448,1,1)/OFFSET(DATA!$F$6,BR$10,$AF1448,1,1),0)</f>
        <v>0</v>
      </c>
      <c r="BS1448" s="190">
        <f ca="1">IF($AG1448&gt;0,OFFSET(DATA!$F$6,BS$10+27*(7-$AE$8),$AF1448,1,1)/OFFSET(DATA!$F$6,BS$10,$AF1448,1,1),0)</f>
        <v>0</v>
      </c>
      <c r="BT1448" s="190">
        <f ca="1">IF($AG1448&gt;0,OFFSET(DATA!$F$6,BT$10+27*(7-$AE$8),$AF1448,1,1)/OFFSET(DATA!$F$6,BT$10,$AF1448,1,1),0)</f>
        <v>0</v>
      </c>
      <c r="BU1448" s="190">
        <f ca="1">IF($AG1448&gt;0,OFFSET(DATA!$F$6,BU$10+27*(7-$AE$8),$AF1448,1,1)/OFFSET(DATA!$F$6,BU$10,$AF1448,1,1),0)</f>
        <v>0</v>
      </c>
      <c r="BV1448" s="190">
        <f ca="1">IF($AG1448&gt;0,OFFSET(DATA!$F$6,BV$10+27*(7-$AE$8),$AF1448,1,1)/OFFSET(DATA!$F$6,BV$10,$AF1448,1,1),0)</f>
        <v>0</v>
      </c>
      <c r="BW1448" s="190">
        <f ca="1">IF($AG1448&gt;0,OFFSET(DATA!$F$6,BW$10+27*(7-$AE$8),$AF1448,1,1)/OFFSET(DATA!$F$6,BW$10,$AF1448,1,1),0)</f>
        <v>0</v>
      </c>
      <c r="BX1448" s="190">
        <f ca="1">IF($AG1448&gt;0,OFFSET(DATA!$F$6,BX$10+27*(7-$AE$8),$AF1448,1,1)/OFFSET(DATA!$F$6,BX$10,$AF1448,1,1),0)</f>
        <v>0</v>
      </c>
    </row>
    <row r="1449" spans="32:76" x14ac:dyDescent="0.2">
      <c r="AF1449" s="166">
        <v>1438</v>
      </c>
      <c r="AG1449" s="96">
        <f ca="1">OFFSET(DATA!$F$6,$AF$10,$AF1449,1,1)</f>
        <v>0</v>
      </c>
      <c r="AH1449" s="190">
        <f ca="1">IF($AG1449&gt;0,OFFSET(DATA!$F$6,$AF$10+27*AH$10,$AF1449,1,1)/$AG1449,0)</f>
        <v>0</v>
      </c>
      <c r="AI1449" s="190">
        <f ca="1">IF($AG1449&gt;0,OFFSET(DATA!$F$6,$AF$10+27*AI$10,$AF1449,1,1)/$AG1449,0)</f>
        <v>0</v>
      </c>
      <c r="AJ1449" s="190">
        <f ca="1">IF($AG1449&gt;0,OFFSET(DATA!$F$6,$AF$10+27*AJ$10,$AF1449,1,1)/$AG1449,0)</f>
        <v>0</v>
      </c>
      <c r="AK1449" s="190">
        <f ca="1">IF($AG1449&gt;0,OFFSET(DATA!$F$6,$AF$10+27*AK$10,$AF1449,1,1)/$AG1449,0)</f>
        <v>0</v>
      </c>
      <c r="AL1449" s="190">
        <f ca="1">IF($AG1449&gt;0,OFFSET(DATA!$F$6,$AF$10+27*AL$10,$AF1449,1,1)/$AG1449,0)</f>
        <v>0</v>
      </c>
      <c r="AM1449" s="190">
        <f ca="1">IF($AG1449&gt;0,OFFSET(DATA!$F$6,$AF$10+27*AM$10,$AF1449,1,1)/$AG1449,0)</f>
        <v>0</v>
      </c>
      <c r="AN1449" s="166">
        <f ca="1">OFFSET(DATA!$F$6,$AF$10+27*AN$10,$AF1449,1,1)</f>
        <v>0</v>
      </c>
      <c r="AO1449" s="166">
        <f t="shared" ca="1" si="45"/>
        <v>0</v>
      </c>
      <c r="AQ1449" s="96">
        <f ca="1">OFFSET(DATA!$F$6,25,$AF1449,1,1)</f>
        <v>0</v>
      </c>
      <c r="AR1449" s="190">
        <f ca="1">IF($AQ1449&gt;0,OFFSET(DATA!$F$6,25+27*AR$10,$AF1449,1,1)/$AQ1449,0)</f>
        <v>0</v>
      </c>
      <c r="AS1449" s="190">
        <f ca="1">IF($AQ1449&gt;0,OFFSET(DATA!$F$6,25+27*AS$10,$AF1449,1,1)/$AQ1449,0)</f>
        <v>0</v>
      </c>
      <c r="AT1449" s="190">
        <f ca="1">IF($AQ1449&gt;0,OFFSET(DATA!$F$6,25+27*AT$10,$AF1449,1,1)/$AQ1449,0)</f>
        <v>0</v>
      </c>
      <c r="AU1449" s="190">
        <f ca="1">IF($AQ1449&gt;0,OFFSET(DATA!$F$6,25+27*AU$10,$AF1449,1,1)/$AQ1449,0)</f>
        <v>0</v>
      </c>
      <c r="AV1449" s="190">
        <f ca="1">IF($AQ1449&gt;0,OFFSET(DATA!$F$6,25+27*AV$10,$AF1449,1,1)/$AQ1449,0)</f>
        <v>0</v>
      </c>
      <c r="AW1449" s="190">
        <f ca="1">IF($AQ1449&gt;0,OFFSET(DATA!$F$6,25+27*AW$10,$AF1449,1,1)/$AQ1449,0)</f>
        <v>0</v>
      </c>
      <c r="AZ1449" s="166">
        <f t="shared" ca="1" si="46"/>
        <v>1</v>
      </c>
      <c r="BA1449" s="190">
        <f ca="1">IF($AG1449&gt;0,OFFSET(DATA!$F$6,BA$10+27*(7-$AE$8),$AF1449,1,1)/OFFSET(DATA!$F$6,BA$10,$AF1449,1,1),0)</f>
        <v>0</v>
      </c>
      <c r="BB1449" s="190">
        <f ca="1">IF($AG1449&gt;0,OFFSET(DATA!$F$6,BB$10+27*(7-$AE$8),$AF1449,1,1)/OFFSET(DATA!$F$6,BB$10,$AF1449,1,1),0)</f>
        <v>0</v>
      </c>
      <c r="BC1449" s="190">
        <f ca="1">IF($AG1449&gt;0,OFFSET(DATA!$F$6,BC$10+27*(7-$AE$8),$AF1449,1,1)/OFFSET(DATA!$F$6,BC$10,$AF1449,1,1),0)</f>
        <v>0</v>
      </c>
      <c r="BD1449" s="190">
        <f ca="1">IF($AG1449&gt;0,OFFSET(DATA!$F$6,BD$10+27*(7-$AE$8),$AF1449,1,1)/OFFSET(DATA!$F$6,BD$10,$AF1449,1,1),0)</f>
        <v>0</v>
      </c>
      <c r="BE1449" s="190">
        <f ca="1">IF($AG1449&gt;0,OFFSET(DATA!$F$6,BE$10+27*(7-$AE$8),$AF1449,1,1)/OFFSET(DATA!$F$6,BE$10,$AF1449,1,1),0)</f>
        <v>0</v>
      </c>
      <c r="BF1449" s="190">
        <f ca="1">IF($AG1449&gt;0,OFFSET(DATA!$F$6,BF$10+27*(7-$AE$8),$AF1449,1,1)/OFFSET(DATA!$F$6,BF$10,$AF1449,1,1),0)</f>
        <v>0</v>
      </c>
      <c r="BG1449" s="190">
        <f ca="1">IF($AG1449&gt;0,OFFSET(DATA!$F$6,BG$10+27*(7-$AE$8),$AF1449,1,1)/OFFSET(DATA!$F$6,BG$10,$AF1449,1,1),0)</f>
        <v>0</v>
      </c>
      <c r="BH1449" s="190">
        <f ca="1">IF($AG1449&gt;0,OFFSET(DATA!$F$6,BH$10+27*(7-$AE$8),$AF1449,1,1)/OFFSET(DATA!$F$6,BH$10,$AF1449,1,1),0)</f>
        <v>0</v>
      </c>
      <c r="BI1449" s="190">
        <f ca="1">IF($AG1449&gt;0,OFFSET(DATA!$F$6,BI$10+27*(7-$AE$8),$AF1449,1,1)/OFFSET(DATA!$F$6,BI$10,$AF1449,1,1),0)</f>
        <v>0</v>
      </c>
      <c r="BJ1449" s="190">
        <f ca="1">IF($AG1449&gt;0,OFFSET(DATA!$F$6,BJ$10+27*(7-$AE$8),$AF1449,1,1)/OFFSET(DATA!$F$6,BJ$10,$AF1449,1,1),0)</f>
        <v>0</v>
      </c>
      <c r="BK1449" s="190">
        <f ca="1">IF($AG1449&gt;0,OFFSET(DATA!$F$6,BK$10+27*(7-$AE$8),$AF1449,1,1)/OFFSET(DATA!$F$6,BK$10,$AF1449,1,1),0)</f>
        <v>0</v>
      </c>
      <c r="BL1449" s="190">
        <f ca="1">IF($AG1449&gt;0,OFFSET(DATA!$F$6,BL$10+27*(7-$AE$8),$AF1449,1,1)/OFFSET(DATA!$F$6,BL$10,$AF1449,1,1),0)</f>
        <v>0</v>
      </c>
      <c r="BM1449" s="190">
        <f ca="1">IF($AG1449&gt;0,OFFSET(DATA!$F$6,BM$10+27*(7-$AE$8),$AF1449,1,1)/OFFSET(DATA!$F$6,BM$10,$AF1449,1,1),0)</f>
        <v>0</v>
      </c>
      <c r="BN1449" s="190">
        <f ca="1">IF($AG1449&gt;0,OFFSET(DATA!$F$6,BN$10+27*(7-$AE$8),$AF1449,1,1)/OFFSET(DATA!$F$6,BN$10,$AF1449,1,1),0)</f>
        <v>0</v>
      </c>
      <c r="BO1449" s="190">
        <f ca="1">IF($AG1449&gt;0,OFFSET(DATA!$F$6,BO$10+27*(7-$AE$8),$AF1449,1,1)/OFFSET(DATA!$F$6,BO$10,$AF1449,1,1),0)</f>
        <v>0</v>
      </c>
      <c r="BP1449" s="190">
        <f ca="1">IF($AG1449&gt;0,OFFSET(DATA!$F$6,BP$10+27*(7-$AE$8),$AF1449,1,1)/OFFSET(DATA!$F$6,BP$10,$AF1449,1,1),0)</f>
        <v>0</v>
      </c>
      <c r="BQ1449" s="190">
        <f ca="1">IF($AG1449&gt;0,OFFSET(DATA!$F$6,BQ$10+27*(7-$AE$8),$AF1449,1,1)/OFFSET(DATA!$F$6,BQ$10,$AF1449,1,1),0)</f>
        <v>0</v>
      </c>
      <c r="BR1449" s="190">
        <f ca="1">IF($AG1449&gt;0,OFFSET(DATA!$F$6,BR$10+27*(7-$AE$8),$AF1449,1,1)/OFFSET(DATA!$F$6,BR$10,$AF1449,1,1),0)</f>
        <v>0</v>
      </c>
      <c r="BS1449" s="190">
        <f ca="1">IF($AG1449&gt;0,OFFSET(DATA!$F$6,BS$10+27*(7-$AE$8),$AF1449,1,1)/OFFSET(DATA!$F$6,BS$10,$AF1449,1,1),0)</f>
        <v>0</v>
      </c>
      <c r="BT1449" s="190">
        <f ca="1">IF($AG1449&gt;0,OFFSET(DATA!$F$6,BT$10+27*(7-$AE$8),$AF1449,1,1)/OFFSET(DATA!$F$6,BT$10,$AF1449,1,1),0)</f>
        <v>0</v>
      </c>
      <c r="BU1449" s="190">
        <f ca="1">IF($AG1449&gt;0,OFFSET(DATA!$F$6,BU$10+27*(7-$AE$8),$AF1449,1,1)/OFFSET(DATA!$F$6,BU$10,$AF1449,1,1),0)</f>
        <v>0</v>
      </c>
      <c r="BV1449" s="190">
        <f ca="1">IF($AG1449&gt;0,OFFSET(DATA!$F$6,BV$10+27*(7-$AE$8),$AF1449,1,1)/OFFSET(DATA!$F$6,BV$10,$AF1449,1,1),0)</f>
        <v>0</v>
      </c>
      <c r="BW1449" s="190">
        <f ca="1">IF($AG1449&gt;0,OFFSET(DATA!$F$6,BW$10+27*(7-$AE$8),$AF1449,1,1)/OFFSET(DATA!$F$6,BW$10,$AF1449,1,1),0)</f>
        <v>0</v>
      </c>
      <c r="BX1449" s="190">
        <f ca="1">IF($AG1449&gt;0,OFFSET(DATA!$F$6,BX$10+27*(7-$AE$8),$AF1449,1,1)/OFFSET(DATA!$F$6,BX$10,$AF1449,1,1),0)</f>
        <v>0</v>
      </c>
    </row>
    <row r="1450" spans="32:76" x14ac:dyDescent="0.2">
      <c r="AF1450" s="166">
        <v>1439</v>
      </c>
      <c r="AG1450" s="96">
        <f ca="1">OFFSET(DATA!$F$6,$AF$10,$AF1450,1,1)</f>
        <v>0</v>
      </c>
      <c r="AH1450" s="190">
        <f ca="1">IF($AG1450&gt;0,OFFSET(DATA!$F$6,$AF$10+27*AH$10,$AF1450,1,1)/$AG1450,0)</f>
        <v>0</v>
      </c>
      <c r="AI1450" s="190">
        <f ca="1">IF($AG1450&gt;0,OFFSET(DATA!$F$6,$AF$10+27*AI$10,$AF1450,1,1)/$AG1450,0)</f>
        <v>0</v>
      </c>
      <c r="AJ1450" s="190">
        <f ca="1">IF($AG1450&gt;0,OFFSET(DATA!$F$6,$AF$10+27*AJ$10,$AF1450,1,1)/$AG1450,0)</f>
        <v>0</v>
      </c>
      <c r="AK1450" s="190">
        <f ca="1">IF($AG1450&gt;0,OFFSET(DATA!$F$6,$AF$10+27*AK$10,$AF1450,1,1)/$AG1450,0)</f>
        <v>0</v>
      </c>
      <c r="AL1450" s="190">
        <f ca="1">IF($AG1450&gt;0,OFFSET(DATA!$F$6,$AF$10+27*AL$10,$AF1450,1,1)/$AG1450,0)</f>
        <v>0</v>
      </c>
      <c r="AM1450" s="190">
        <f ca="1">IF($AG1450&gt;0,OFFSET(DATA!$F$6,$AF$10+27*AM$10,$AF1450,1,1)/$AG1450,0)</f>
        <v>0</v>
      </c>
      <c r="AN1450" s="166">
        <f ca="1">OFFSET(DATA!$F$6,$AF$10+27*AN$10,$AF1450,1,1)</f>
        <v>0</v>
      </c>
      <c r="AO1450" s="166">
        <f t="shared" ca="1" si="45"/>
        <v>0</v>
      </c>
      <c r="AQ1450" s="96">
        <f ca="1">OFFSET(DATA!$F$6,25,$AF1450,1,1)</f>
        <v>0</v>
      </c>
      <c r="AR1450" s="190">
        <f ca="1">IF($AQ1450&gt;0,OFFSET(DATA!$F$6,25+27*AR$10,$AF1450,1,1)/$AQ1450,0)</f>
        <v>0</v>
      </c>
      <c r="AS1450" s="190">
        <f ca="1">IF($AQ1450&gt;0,OFFSET(DATA!$F$6,25+27*AS$10,$AF1450,1,1)/$AQ1450,0)</f>
        <v>0</v>
      </c>
      <c r="AT1450" s="190">
        <f ca="1">IF($AQ1450&gt;0,OFFSET(DATA!$F$6,25+27*AT$10,$AF1450,1,1)/$AQ1450,0)</f>
        <v>0</v>
      </c>
      <c r="AU1450" s="190">
        <f ca="1">IF($AQ1450&gt;0,OFFSET(DATA!$F$6,25+27*AU$10,$AF1450,1,1)/$AQ1450,0)</f>
        <v>0</v>
      </c>
      <c r="AV1450" s="190">
        <f ca="1">IF($AQ1450&gt;0,OFFSET(DATA!$F$6,25+27*AV$10,$AF1450,1,1)/$AQ1450,0)</f>
        <v>0</v>
      </c>
      <c r="AW1450" s="190">
        <f ca="1">IF($AQ1450&gt;0,OFFSET(DATA!$F$6,25+27*AW$10,$AF1450,1,1)/$AQ1450,0)</f>
        <v>0</v>
      </c>
      <c r="AZ1450" s="166">
        <f t="shared" ca="1" si="46"/>
        <v>1</v>
      </c>
      <c r="BA1450" s="190">
        <f ca="1">IF($AG1450&gt;0,OFFSET(DATA!$F$6,BA$10+27*(7-$AE$8),$AF1450,1,1)/OFFSET(DATA!$F$6,BA$10,$AF1450,1,1),0)</f>
        <v>0</v>
      </c>
      <c r="BB1450" s="190">
        <f ca="1">IF($AG1450&gt;0,OFFSET(DATA!$F$6,BB$10+27*(7-$AE$8),$AF1450,1,1)/OFFSET(DATA!$F$6,BB$10,$AF1450,1,1),0)</f>
        <v>0</v>
      </c>
      <c r="BC1450" s="190">
        <f ca="1">IF($AG1450&gt;0,OFFSET(DATA!$F$6,BC$10+27*(7-$AE$8),$AF1450,1,1)/OFFSET(DATA!$F$6,BC$10,$AF1450,1,1),0)</f>
        <v>0</v>
      </c>
      <c r="BD1450" s="190">
        <f ca="1">IF($AG1450&gt;0,OFFSET(DATA!$F$6,BD$10+27*(7-$AE$8),$AF1450,1,1)/OFFSET(DATA!$F$6,BD$10,$AF1450,1,1),0)</f>
        <v>0</v>
      </c>
      <c r="BE1450" s="190">
        <f ca="1">IF($AG1450&gt;0,OFFSET(DATA!$F$6,BE$10+27*(7-$AE$8),$AF1450,1,1)/OFFSET(DATA!$F$6,BE$10,$AF1450,1,1),0)</f>
        <v>0</v>
      </c>
      <c r="BF1450" s="190">
        <f ca="1">IF($AG1450&gt;0,OFFSET(DATA!$F$6,BF$10+27*(7-$AE$8),$AF1450,1,1)/OFFSET(DATA!$F$6,BF$10,$AF1450,1,1),0)</f>
        <v>0</v>
      </c>
      <c r="BG1450" s="190">
        <f ca="1">IF($AG1450&gt;0,OFFSET(DATA!$F$6,BG$10+27*(7-$AE$8),$AF1450,1,1)/OFFSET(DATA!$F$6,BG$10,$AF1450,1,1),0)</f>
        <v>0</v>
      </c>
      <c r="BH1450" s="190">
        <f ca="1">IF($AG1450&gt;0,OFFSET(DATA!$F$6,BH$10+27*(7-$AE$8),$AF1450,1,1)/OFFSET(DATA!$F$6,BH$10,$AF1450,1,1),0)</f>
        <v>0</v>
      </c>
      <c r="BI1450" s="190">
        <f ca="1">IF($AG1450&gt;0,OFFSET(DATA!$F$6,BI$10+27*(7-$AE$8),$AF1450,1,1)/OFFSET(DATA!$F$6,BI$10,$AF1450,1,1),0)</f>
        <v>0</v>
      </c>
      <c r="BJ1450" s="190">
        <f ca="1">IF($AG1450&gt;0,OFFSET(DATA!$F$6,BJ$10+27*(7-$AE$8),$AF1450,1,1)/OFFSET(DATA!$F$6,BJ$10,$AF1450,1,1),0)</f>
        <v>0</v>
      </c>
      <c r="BK1450" s="190">
        <f ca="1">IF($AG1450&gt;0,OFFSET(DATA!$F$6,BK$10+27*(7-$AE$8),$AF1450,1,1)/OFFSET(DATA!$F$6,BK$10,$AF1450,1,1),0)</f>
        <v>0</v>
      </c>
      <c r="BL1450" s="190">
        <f ca="1">IF($AG1450&gt;0,OFFSET(DATA!$F$6,BL$10+27*(7-$AE$8),$AF1450,1,1)/OFFSET(DATA!$F$6,BL$10,$AF1450,1,1),0)</f>
        <v>0</v>
      </c>
      <c r="BM1450" s="190">
        <f ca="1">IF($AG1450&gt;0,OFFSET(DATA!$F$6,BM$10+27*(7-$AE$8),$AF1450,1,1)/OFFSET(DATA!$F$6,BM$10,$AF1450,1,1),0)</f>
        <v>0</v>
      </c>
      <c r="BN1450" s="190">
        <f ca="1">IF($AG1450&gt;0,OFFSET(DATA!$F$6,BN$10+27*(7-$AE$8),$AF1450,1,1)/OFFSET(DATA!$F$6,BN$10,$AF1450,1,1),0)</f>
        <v>0</v>
      </c>
      <c r="BO1450" s="190">
        <f ca="1">IF($AG1450&gt;0,OFFSET(DATA!$F$6,BO$10+27*(7-$AE$8),$AF1450,1,1)/OFFSET(DATA!$F$6,BO$10,$AF1450,1,1),0)</f>
        <v>0</v>
      </c>
      <c r="BP1450" s="190">
        <f ca="1">IF($AG1450&gt;0,OFFSET(DATA!$F$6,BP$10+27*(7-$AE$8),$AF1450,1,1)/OFFSET(DATA!$F$6,BP$10,$AF1450,1,1),0)</f>
        <v>0</v>
      </c>
      <c r="BQ1450" s="190">
        <f ca="1">IF($AG1450&gt;0,OFFSET(DATA!$F$6,BQ$10+27*(7-$AE$8),$AF1450,1,1)/OFFSET(DATA!$F$6,BQ$10,$AF1450,1,1),0)</f>
        <v>0</v>
      </c>
      <c r="BR1450" s="190">
        <f ca="1">IF($AG1450&gt;0,OFFSET(DATA!$F$6,BR$10+27*(7-$AE$8),$AF1450,1,1)/OFFSET(DATA!$F$6,BR$10,$AF1450,1,1),0)</f>
        <v>0</v>
      </c>
      <c r="BS1450" s="190">
        <f ca="1">IF($AG1450&gt;0,OFFSET(DATA!$F$6,BS$10+27*(7-$AE$8),$AF1450,1,1)/OFFSET(DATA!$F$6,BS$10,$AF1450,1,1),0)</f>
        <v>0</v>
      </c>
      <c r="BT1450" s="190">
        <f ca="1">IF($AG1450&gt;0,OFFSET(DATA!$F$6,BT$10+27*(7-$AE$8),$AF1450,1,1)/OFFSET(DATA!$F$6,BT$10,$AF1450,1,1),0)</f>
        <v>0</v>
      </c>
      <c r="BU1450" s="190">
        <f ca="1">IF($AG1450&gt;0,OFFSET(DATA!$F$6,BU$10+27*(7-$AE$8),$AF1450,1,1)/OFFSET(DATA!$F$6,BU$10,$AF1450,1,1),0)</f>
        <v>0</v>
      </c>
      <c r="BV1450" s="190">
        <f ca="1">IF($AG1450&gt;0,OFFSET(DATA!$F$6,BV$10+27*(7-$AE$8),$AF1450,1,1)/OFFSET(DATA!$F$6,BV$10,$AF1450,1,1),0)</f>
        <v>0</v>
      </c>
      <c r="BW1450" s="190">
        <f ca="1">IF($AG1450&gt;0,OFFSET(DATA!$F$6,BW$10+27*(7-$AE$8),$AF1450,1,1)/OFFSET(DATA!$F$6,BW$10,$AF1450,1,1),0)</f>
        <v>0</v>
      </c>
      <c r="BX1450" s="190">
        <f ca="1">IF($AG1450&gt;0,OFFSET(DATA!$F$6,BX$10+27*(7-$AE$8),$AF1450,1,1)/OFFSET(DATA!$F$6,BX$10,$AF1450,1,1),0)</f>
        <v>0</v>
      </c>
    </row>
    <row r="1451" spans="32:76" x14ac:dyDescent="0.2">
      <c r="AF1451" s="166">
        <v>1440</v>
      </c>
      <c r="AG1451" s="96">
        <f ca="1">OFFSET(DATA!$F$6,$AF$10,$AF1451,1,1)</f>
        <v>0</v>
      </c>
      <c r="AH1451" s="190">
        <f ca="1">IF($AG1451&gt;0,OFFSET(DATA!$F$6,$AF$10+27*AH$10,$AF1451,1,1)/$AG1451,0)</f>
        <v>0</v>
      </c>
      <c r="AI1451" s="190">
        <f ca="1">IF($AG1451&gt;0,OFFSET(DATA!$F$6,$AF$10+27*AI$10,$AF1451,1,1)/$AG1451,0)</f>
        <v>0</v>
      </c>
      <c r="AJ1451" s="190">
        <f ca="1">IF($AG1451&gt;0,OFFSET(DATA!$F$6,$AF$10+27*AJ$10,$AF1451,1,1)/$AG1451,0)</f>
        <v>0</v>
      </c>
      <c r="AK1451" s="190">
        <f ca="1">IF($AG1451&gt;0,OFFSET(DATA!$F$6,$AF$10+27*AK$10,$AF1451,1,1)/$AG1451,0)</f>
        <v>0</v>
      </c>
      <c r="AL1451" s="190">
        <f ca="1">IF($AG1451&gt;0,OFFSET(DATA!$F$6,$AF$10+27*AL$10,$AF1451,1,1)/$AG1451,0)</f>
        <v>0</v>
      </c>
      <c r="AM1451" s="190">
        <f ca="1">IF($AG1451&gt;0,OFFSET(DATA!$F$6,$AF$10+27*AM$10,$AF1451,1,1)/$AG1451,0)</f>
        <v>0</v>
      </c>
      <c r="AN1451" s="166">
        <f ca="1">OFFSET(DATA!$F$6,$AF$10+27*AN$10,$AF1451,1,1)</f>
        <v>0</v>
      </c>
      <c r="AO1451" s="166">
        <f t="shared" ca="1" si="45"/>
        <v>0</v>
      </c>
      <c r="AQ1451" s="96">
        <f ca="1">OFFSET(DATA!$F$6,25,$AF1451,1,1)</f>
        <v>0</v>
      </c>
      <c r="AR1451" s="190">
        <f ca="1">IF($AQ1451&gt;0,OFFSET(DATA!$F$6,25+27*AR$10,$AF1451,1,1)/$AQ1451,0)</f>
        <v>0</v>
      </c>
      <c r="AS1451" s="190">
        <f ca="1">IF($AQ1451&gt;0,OFFSET(DATA!$F$6,25+27*AS$10,$AF1451,1,1)/$AQ1451,0)</f>
        <v>0</v>
      </c>
      <c r="AT1451" s="190">
        <f ca="1">IF($AQ1451&gt;0,OFFSET(DATA!$F$6,25+27*AT$10,$AF1451,1,1)/$AQ1451,0)</f>
        <v>0</v>
      </c>
      <c r="AU1451" s="190">
        <f ca="1">IF($AQ1451&gt;0,OFFSET(DATA!$F$6,25+27*AU$10,$AF1451,1,1)/$AQ1451,0)</f>
        <v>0</v>
      </c>
      <c r="AV1451" s="190">
        <f ca="1">IF($AQ1451&gt;0,OFFSET(DATA!$F$6,25+27*AV$10,$AF1451,1,1)/$AQ1451,0)</f>
        <v>0</v>
      </c>
      <c r="AW1451" s="190">
        <f ca="1">IF($AQ1451&gt;0,OFFSET(DATA!$F$6,25+27*AW$10,$AF1451,1,1)/$AQ1451,0)</f>
        <v>0</v>
      </c>
      <c r="AZ1451" s="166">
        <f t="shared" ca="1" si="46"/>
        <v>1</v>
      </c>
      <c r="BA1451" s="190">
        <f ca="1">IF($AG1451&gt;0,OFFSET(DATA!$F$6,BA$10+27*(7-$AE$8),$AF1451,1,1)/OFFSET(DATA!$F$6,BA$10,$AF1451,1,1),0)</f>
        <v>0</v>
      </c>
      <c r="BB1451" s="190">
        <f ca="1">IF($AG1451&gt;0,OFFSET(DATA!$F$6,BB$10+27*(7-$AE$8),$AF1451,1,1)/OFFSET(DATA!$F$6,BB$10,$AF1451,1,1),0)</f>
        <v>0</v>
      </c>
      <c r="BC1451" s="190">
        <f ca="1">IF($AG1451&gt;0,OFFSET(DATA!$F$6,BC$10+27*(7-$AE$8),$AF1451,1,1)/OFFSET(DATA!$F$6,BC$10,$AF1451,1,1),0)</f>
        <v>0</v>
      </c>
      <c r="BD1451" s="190">
        <f ca="1">IF($AG1451&gt;0,OFFSET(DATA!$F$6,BD$10+27*(7-$AE$8),$AF1451,1,1)/OFFSET(DATA!$F$6,BD$10,$AF1451,1,1),0)</f>
        <v>0</v>
      </c>
      <c r="BE1451" s="190">
        <f ca="1">IF($AG1451&gt;0,OFFSET(DATA!$F$6,BE$10+27*(7-$AE$8),$AF1451,1,1)/OFFSET(DATA!$F$6,BE$10,$AF1451,1,1),0)</f>
        <v>0</v>
      </c>
      <c r="BF1451" s="190">
        <f ca="1">IF($AG1451&gt;0,OFFSET(DATA!$F$6,BF$10+27*(7-$AE$8),$AF1451,1,1)/OFFSET(DATA!$F$6,BF$10,$AF1451,1,1),0)</f>
        <v>0</v>
      </c>
      <c r="BG1451" s="190">
        <f ca="1">IF($AG1451&gt;0,OFFSET(DATA!$F$6,BG$10+27*(7-$AE$8),$AF1451,1,1)/OFFSET(DATA!$F$6,BG$10,$AF1451,1,1),0)</f>
        <v>0</v>
      </c>
      <c r="BH1451" s="190">
        <f ca="1">IF($AG1451&gt;0,OFFSET(DATA!$F$6,BH$10+27*(7-$AE$8),$AF1451,1,1)/OFFSET(DATA!$F$6,BH$10,$AF1451,1,1),0)</f>
        <v>0</v>
      </c>
      <c r="BI1451" s="190">
        <f ca="1">IF($AG1451&gt;0,OFFSET(DATA!$F$6,BI$10+27*(7-$AE$8),$AF1451,1,1)/OFFSET(DATA!$F$6,BI$10,$AF1451,1,1),0)</f>
        <v>0</v>
      </c>
      <c r="BJ1451" s="190">
        <f ca="1">IF($AG1451&gt;0,OFFSET(DATA!$F$6,BJ$10+27*(7-$AE$8),$AF1451,1,1)/OFFSET(DATA!$F$6,BJ$10,$AF1451,1,1),0)</f>
        <v>0</v>
      </c>
      <c r="BK1451" s="190">
        <f ca="1">IF($AG1451&gt;0,OFFSET(DATA!$F$6,BK$10+27*(7-$AE$8),$AF1451,1,1)/OFFSET(DATA!$F$6,BK$10,$AF1451,1,1),0)</f>
        <v>0</v>
      </c>
      <c r="BL1451" s="190">
        <f ca="1">IF($AG1451&gt;0,OFFSET(DATA!$F$6,BL$10+27*(7-$AE$8),$AF1451,1,1)/OFFSET(DATA!$F$6,BL$10,$AF1451,1,1),0)</f>
        <v>0</v>
      </c>
      <c r="BM1451" s="190">
        <f ca="1">IF($AG1451&gt;0,OFFSET(DATA!$F$6,BM$10+27*(7-$AE$8),$AF1451,1,1)/OFFSET(DATA!$F$6,BM$10,$AF1451,1,1),0)</f>
        <v>0</v>
      </c>
      <c r="BN1451" s="190">
        <f ca="1">IF($AG1451&gt;0,OFFSET(DATA!$F$6,BN$10+27*(7-$AE$8),$AF1451,1,1)/OFFSET(DATA!$F$6,BN$10,$AF1451,1,1),0)</f>
        <v>0</v>
      </c>
      <c r="BO1451" s="190">
        <f ca="1">IF($AG1451&gt;0,OFFSET(DATA!$F$6,BO$10+27*(7-$AE$8),$AF1451,1,1)/OFFSET(DATA!$F$6,BO$10,$AF1451,1,1),0)</f>
        <v>0</v>
      </c>
      <c r="BP1451" s="190">
        <f ca="1">IF($AG1451&gt;0,OFFSET(DATA!$F$6,BP$10+27*(7-$AE$8),$AF1451,1,1)/OFFSET(DATA!$F$6,BP$10,$AF1451,1,1),0)</f>
        <v>0</v>
      </c>
      <c r="BQ1451" s="190">
        <f ca="1">IF($AG1451&gt;0,OFFSET(DATA!$F$6,BQ$10+27*(7-$AE$8),$AF1451,1,1)/OFFSET(DATA!$F$6,BQ$10,$AF1451,1,1),0)</f>
        <v>0</v>
      </c>
      <c r="BR1451" s="190">
        <f ca="1">IF($AG1451&gt;0,OFFSET(DATA!$F$6,BR$10+27*(7-$AE$8),$AF1451,1,1)/OFFSET(DATA!$F$6,BR$10,$AF1451,1,1),0)</f>
        <v>0</v>
      </c>
      <c r="BS1451" s="190">
        <f ca="1">IF($AG1451&gt;0,OFFSET(DATA!$F$6,BS$10+27*(7-$AE$8),$AF1451,1,1)/OFFSET(DATA!$F$6,BS$10,$AF1451,1,1),0)</f>
        <v>0</v>
      </c>
      <c r="BT1451" s="190">
        <f ca="1">IF($AG1451&gt;0,OFFSET(DATA!$F$6,BT$10+27*(7-$AE$8),$AF1451,1,1)/OFFSET(DATA!$F$6,BT$10,$AF1451,1,1),0)</f>
        <v>0</v>
      </c>
      <c r="BU1451" s="190">
        <f ca="1">IF($AG1451&gt;0,OFFSET(DATA!$F$6,BU$10+27*(7-$AE$8),$AF1451,1,1)/OFFSET(DATA!$F$6,BU$10,$AF1451,1,1),0)</f>
        <v>0</v>
      </c>
      <c r="BV1451" s="190">
        <f ca="1">IF($AG1451&gt;0,OFFSET(DATA!$F$6,BV$10+27*(7-$AE$8),$AF1451,1,1)/OFFSET(DATA!$F$6,BV$10,$AF1451,1,1),0)</f>
        <v>0</v>
      </c>
      <c r="BW1451" s="190">
        <f ca="1">IF($AG1451&gt;0,OFFSET(DATA!$F$6,BW$10+27*(7-$AE$8),$AF1451,1,1)/OFFSET(DATA!$F$6,BW$10,$AF1451,1,1),0)</f>
        <v>0</v>
      </c>
      <c r="BX1451" s="190">
        <f ca="1">IF($AG1451&gt;0,OFFSET(DATA!$F$6,BX$10+27*(7-$AE$8),$AF1451,1,1)/OFFSET(DATA!$F$6,BX$10,$AF1451,1,1),0)</f>
        <v>0</v>
      </c>
    </row>
    <row r="1452" spans="32:76" x14ac:dyDescent="0.2">
      <c r="AF1452" s="166">
        <v>1441</v>
      </c>
      <c r="AG1452" s="96">
        <f ca="1">OFFSET(DATA!$F$6,$AF$10,$AF1452,1,1)</f>
        <v>0</v>
      </c>
      <c r="AH1452" s="190">
        <f ca="1">IF($AG1452&gt;0,OFFSET(DATA!$F$6,$AF$10+27*AH$10,$AF1452,1,1)/$AG1452,0)</f>
        <v>0</v>
      </c>
      <c r="AI1452" s="190">
        <f ca="1">IF($AG1452&gt;0,OFFSET(DATA!$F$6,$AF$10+27*AI$10,$AF1452,1,1)/$AG1452,0)</f>
        <v>0</v>
      </c>
      <c r="AJ1452" s="190">
        <f ca="1">IF($AG1452&gt;0,OFFSET(DATA!$F$6,$AF$10+27*AJ$10,$AF1452,1,1)/$AG1452,0)</f>
        <v>0</v>
      </c>
      <c r="AK1452" s="190">
        <f ca="1">IF($AG1452&gt;0,OFFSET(DATA!$F$6,$AF$10+27*AK$10,$AF1452,1,1)/$AG1452,0)</f>
        <v>0</v>
      </c>
      <c r="AL1452" s="190">
        <f ca="1">IF($AG1452&gt;0,OFFSET(DATA!$F$6,$AF$10+27*AL$10,$AF1452,1,1)/$AG1452,0)</f>
        <v>0</v>
      </c>
      <c r="AM1452" s="190">
        <f ca="1">IF($AG1452&gt;0,OFFSET(DATA!$F$6,$AF$10+27*AM$10,$AF1452,1,1)/$AG1452,0)</f>
        <v>0</v>
      </c>
      <c r="AN1452" s="166">
        <f ca="1">OFFSET(DATA!$F$6,$AF$10+27*AN$10,$AF1452,1,1)</f>
        <v>0</v>
      </c>
      <c r="AO1452" s="166">
        <f t="shared" ca="1" si="45"/>
        <v>0</v>
      </c>
      <c r="AQ1452" s="96">
        <f ca="1">OFFSET(DATA!$F$6,25,$AF1452,1,1)</f>
        <v>0</v>
      </c>
      <c r="AR1452" s="190">
        <f ca="1">IF($AQ1452&gt;0,OFFSET(DATA!$F$6,25+27*AR$10,$AF1452,1,1)/$AQ1452,0)</f>
        <v>0</v>
      </c>
      <c r="AS1452" s="190">
        <f ca="1">IF($AQ1452&gt;0,OFFSET(DATA!$F$6,25+27*AS$10,$AF1452,1,1)/$AQ1452,0)</f>
        <v>0</v>
      </c>
      <c r="AT1452" s="190">
        <f ca="1">IF($AQ1452&gt;0,OFFSET(DATA!$F$6,25+27*AT$10,$AF1452,1,1)/$AQ1452,0)</f>
        <v>0</v>
      </c>
      <c r="AU1452" s="190">
        <f ca="1">IF($AQ1452&gt;0,OFFSET(DATA!$F$6,25+27*AU$10,$AF1452,1,1)/$AQ1452,0)</f>
        <v>0</v>
      </c>
      <c r="AV1452" s="190">
        <f ca="1">IF($AQ1452&gt;0,OFFSET(DATA!$F$6,25+27*AV$10,$AF1452,1,1)/$AQ1452,0)</f>
        <v>0</v>
      </c>
      <c r="AW1452" s="190">
        <f ca="1">IF($AQ1452&gt;0,OFFSET(DATA!$F$6,25+27*AW$10,$AF1452,1,1)/$AQ1452,0)</f>
        <v>0</v>
      </c>
      <c r="AZ1452" s="166">
        <f t="shared" ca="1" si="46"/>
        <v>1</v>
      </c>
      <c r="BA1452" s="190">
        <f ca="1">IF($AG1452&gt;0,OFFSET(DATA!$F$6,BA$10+27*(7-$AE$8),$AF1452,1,1)/OFFSET(DATA!$F$6,BA$10,$AF1452,1,1),0)</f>
        <v>0</v>
      </c>
      <c r="BB1452" s="190">
        <f ca="1">IF($AG1452&gt;0,OFFSET(DATA!$F$6,BB$10+27*(7-$AE$8),$AF1452,1,1)/OFFSET(DATA!$F$6,BB$10,$AF1452,1,1),0)</f>
        <v>0</v>
      </c>
      <c r="BC1452" s="190">
        <f ca="1">IF($AG1452&gt;0,OFFSET(DATA!$F$6,BC$10+27*(7-$AE$8),$AF1452,1,1)/OFFSET(DATA!$F$6,BC$10,$AF1452,1,1),0)</f>
        <v>0</v>
      </c>
      <c r="BD1452" s="190">
        <f ca="1">IF($AG1452&gt;0,OFFSET(DATA!$F$6,BD$10+27*(7-$AE$8),$AF1452,1,1)/OFFSET(DATA!$F$6,BD$10,$AF1452,1,1),0)</f>
        <v>0</v>
      </c>
      <c r="BE1452" s="190">
        <f ca="1">IF($AG1452&gt;0,OFFSET(DATA!$F$6,BE$10+27*(7-$AE$8),$AF1452,1,1)/OFFSET(DATA!$F$6,BE$10,$AF1452,1,1),0)</f>
        <v>0</v>
      </c>
      <c r="BF1452" s="190">
        <f ca="1">IF($AG1452&gt;0,OFFSET(DATA!$F$6,BF$10+27*(7-$AE$8),$AF1452,1,1)/OFFSET(DATA!$F$6,BF$10,$AF1452,1,1),0)</f>
        <v>0</v>
      </c>
      <c r="BG1452" s="190">
        <f ca="1">IF($AG1452&gt;0,OFFSET(DATA!$F$6,BG$10+27*(7-$AE$8),$AF1452,1,1)/OFFSET(DATA!$F$6,BG$10,$AF1452,1,1),0)</f>
        <v>0</v>
      </c>
      <c r="BH1452" s="190">
        <f ca="1">IF($AG1452&gt;0,OFFSET(DATA!$F$6,BH$10+27*(7-$AE$8),$AF1452,1,1)/OFFSET(DATA!$F$6,BH$10,$AF1452,1,1),0)</f>
        <v>0</v>
      </c>
      <c r="BI1452" s="190">
        <f ca="1">IF($AG1452&gt;0,OFFSET(DATA!$F$6,BI$10+27*(7-$AE$8),$AF1452,1,1)/OFFSET(DATA!$F$6,BI$10,$AF1452,1,1),0)</f>
        <v>0</v>
      </c>
      <c r="BJ1452" s="190">
        <f ca="1">IF($AG1452&gt;0,OFFSET(DATA!$F$6,BJ$10+27*(7-$AE$8),$AF1452,1,1)/OFFSET(DATA!$F$6,BJ$10,$AF1452,1,1),0)</f>
        <v>0</v>
      </c>
      <c r="BK1452" s="190">
        <f ca="1">IF($AG1452&gt;0,OFFSET(DATA!$F$6,BK$10+27*(7-$AE$8),$AF1452,1,1)/OFFSET(DATA!$F$6,BK$10,$AF1452,1,1),0)</f>
        <v>0</v>
      </c>
      <c r="BL1452" s="190">
        <f ca="1">IF($AG1452&gt;0,OFFSET(DATA!$F$6,BL$10+27*(7-$AE$8),$AF1452,1,1)/OFFSET(DATA!$F$6,BL$10,$AF1452,1,1),0)</f>
        <v>0</v>
      </c>
      <c r="BM1452" s="190">
        <f ca="1">IF($AG1452&gt;0,OFFSET(DATA!$F$6,BM$10+27*(7-$AE$8),$AF1452,1,1)/OFFSET(DATA!$F$6,BM$10,$AF1452,1,1),0)</f>
        <v>0</v>
      </c>
      <c r="BN1452" s="190">
        <f ca="1">IF($AG1452&gt;0,OFFSET(DATA!$F$6,BN$10+27*(7-$AE$8),$AF1452,1,1)/OFFSET(DATA!$F$6,BN$10,$AF1452,1,1),0)</f>
        <v>0</v>
      </c>
      <c r="BO1452" s="190">
        <f ca="1">IF($AG1452&gt;0,OFFSET(DATA!$F$6,BO$10+27*(7-$AE$8),$AF1452,1,1)/OFFSET(DATA!$F$6,BO$10,$AF1452,1,1),0)</f>
        <v>0</v>
      </c>
      <c r="BP1452" s="190">
        <f ca="1">IF($AG1452&gt;0,OFFSET(DATA!$F$6,BP$10+27*(7-$AE$8),$AF1452,1,1)/OFFSET(DATA!$F$6,BP$10,$AF1452,1,1),0)</f>
        <v>0</v>
      </c>
      <c r="BQ1452" s="190">
        <f ca="1">IF($AG1452&gt;0,OFFSET(DATA!$F$6,BQ$10+27*(7-$AE$8),$AF1452,1,1)/OFFSET(DATA!$F$6,BQ$10,$AF1452,1,1),0)</f>
        <v>0</v>
      </c>
      <c r="BR1452" s="190">
        <f ca="1">IF($AG1452&gt;0,OFFSET(DATA!$F$6,BR$10+27*(7-$AE$8),$AF1452,1,1)/OFFSET(DATA!$F$6,BR$10,$AF1452,1,1),0)</f>
        <v>0</v>
      </c>
      <c r="BS1452" s="190">
        <f ca="1">IF($AG1452&gt;0,OFFSET(DATA!$F$6,BS$10+27*(7-$AE$8),$AF1452,1,1)/OFFSET(DATA!$F$6,BS$10,$AF1452,1,1),0)</f>
        <v>0</v>
      </c>
      <c r="BT1452" s="190">
        <f ca="1">IF($AG1452&gt;0,OFFSET(DATA!$F$6,BT$10+27*(7-$AE$8),$AF1452,1,1)/OFFSET(DATA!$F$6,BT$10,$AF1452,1,1),0)</f>
        <v>0</v>
      </c>
      <c r="BU1452" s="190">
        <f ca="1">IF($AG1452&gt;0,OFFSET(DATA!$F$6,BU$10+27*(7-$AE$8),$AF1452,1,1)/OFFSET(DATA!$F$6,BU$10,$AF1452,1,1),0)</f>
        <v>0</v>
      </c>
      <c r="BV1452" s="190">
        <f ca="1">IF($AG1452&gt;0,OFFSET(DATA!$F$6,BV$10+27*(7-$AE$8),$AF1452,1,1)/OFFSET(DATA!$F$6,BV$10,$AF1452,1,1),0)</f>
        <v>0</v>
      </c>
      <c r="BW1452" s="190">
        <f ca="1">IF($AG1452&gt;0,OFFSET(DATA!$F$6,BW$10+27*(7-$AE$8),$AF1452,1,1)/OFFSET(DATA!$F$6,BW$10,$AF1452,1,1),0)</f>
        <v>0</v>
      </c>
      <c r="BX1452" s="190">
        <f ca="1">IF($AG1452&gt;0,OFFSET(DATA!$F$6,BX$10+27*(7-$AE$8),$AF1452,1,1)/OFFSET(DATA!$F$6,BX$10,$AF1452,1,1),0)</f>
        <v>0</v>
      </c>
    </row>
    <row r="1453" spans="32:76" x14ac:dyDescent="0.2">
      <c r="AF1453" s="166">
        <v>1442</v>
      </c>
      <c r="AG1453" s="96">
        <f ca="1">OFFSET(DATA!$F$6,$AF$10,$AF1453,1,1)</f>
        <v>0</v>
      </c>
      <c r="AH1453" s="190">
        <f ca="1">IF($AG1453&gt;0,OFFSET(DATA!$F$6,$AF$10+27*AH$10,$AF1453,1,1)/$AG1453,0)</f>
        <v>0</v>
      </c>
      <c r="AI1453" s="190">
        <f ca="1">IF($AG1453&gt;0,OFFSET(DATA!$F$6,$AF$10+27*AI$10,$AF1453,1,1)/$AG1453,0)</f>
        <v>0</v>
      </c>
      <c r="AJ1453" s="190">
        <f ca="1">IF($AG1453&gt;0,OFFSET(DATA!$F$6,$AF$10+27*AJ$10,$AF1453,1,1)/$AG1453,0)</f>
        <v>0</v>
      </c>
      <c r="AK1453" s="190">
        <f ca="1">IF($AG1453&gt;0,OFFSET(DATA!$F$6,$AF$10+27*AK$10,$AF1453,1,1)/$AG1453,0)</f>
        <v>0</v>
      </c>
      <c r="AL1453" s="190">
        <f ca="1">IF($AG1453&gt;0,OFFSET(DATA!$F$6,$AF$10+27*AL$10,$AF1453,1,1)/$AG1453,0)</f>
        <v>0</v>
      </c>
      <c r="AM1453" s="190">
        <f ca="1">IF($AG1453&gt;0,OFFSET(DATA!$F$6,$AF$10+27*AM$10,$AF1453,1,1)/$AG1453,0)</f>
        <v>0</v>
      </c>
      <c r="AN1453" s="166">
        <f ca="1">OFFSET(DATA!$F$6,$AF$10+27*AN$10,$AF1453,1,1)</f>
        <v>0</v>
      </c>
      <c r="AO1453" s="166">
        <f t="shared" ca="1" si="45"/>
        <v>0</v>
      </c>
      <c r="AQ1453" s="96">
        <f ca="1">OFFSET(DATA!$F$6,25,$AF1453,1,1)</f>
        <v>0</v>
      </c>
      <c r="AR1453" s="190">
        <f ca="1">IF($AQ1453&gt;0,OFFSET(DATA!$F$6,25+27*AR$10,$AF1453,1,1)/$AQ1453,0)</f>
        <v>0</v>
      </c>
      <c r="AS1453" s="190">
        <f ca="1">IF($AQ1453&gt;0,OFFSET(DATA!$F$6,25+27*AS$10,$AF1453,1,1)/$AQ1453,0)</f>
        <v>0</v>
      </c>
      <c r="AT1453" s="190">
        <f ca="1">IF($AQ1453&gt;0,OFFSET(DATA!$F$6,25+27*AT$10,$AF1453,1,1)/$AQ1453,0)</f>
        <v>0</v>
      </c>
      <c r="AU1453" s="190">
        <f ca="1">IF($AQ1453&gt;0,OFFSET(DATA!$F$6,25+27*AU$10,$AF1453,1,1)/$AQ1453,0)</f>
        <v>0</v>
      </c>
      <c r="AV1453" s="190">
        <f ca="1">IF($AQ1453&gt;0,OFFSET(DATA!$F$6,25+27*AV$10,$AF1453,1,1)/$AQ1453,0)</f>
        <v>0</v>
      </c>
      <c r="AW1453" s="190">
        <f ca="1">IF($AQ1453&gt;0,OFFSET(DATA!$F$6,25+27*AW$10,$AF1453,1,1)/$AQ1453,0)</f>
        <v>0</v>
      </c>
      <c r="AZ1453" s="166">
        <f t="shared" ca="1" si="46"/>
        <v>1</v>
      </c>
      <c r="BA1453" s="190">
        <f ca="1">IF($AG1453&gt;0,OFFSET(DATA!$F$6,BA$10+27*(7-$AE$8),$AF1453,1,1)/OFFSET(DATA!$F$6,BA$10,$AF1453,1,1),0)</f>
        <v>0</v>
      </c>
      <c r="BB1453" s="190">
        <f ca="1">IF($AG1453&gt;0,OFFSET(DATA!$F$6,BB$10+27*(7-$AE$8),$AF1453,1,1)/OFFSET(DATA!$F$6,BB$10,$AF1453,1,1),0)</f>
        <v>0</v>
      </c>
      <c r="BC1453" s="190">
        <f ca="1">IF($AG1453&gt;0,OFFSET(DATA!$F$6,BC$10+27*(7-$AE$8),$AF1453,1,1)/OFFSET(DATA!$F$6,BC$10,$AF1453,1,1),0)</f>
        <v>0</v>
      </c>
      <c r="BD1453" s="190">
        <f ca="1">IF($AG1453&gt;0,OFFSET(DATA!$F$6,BD$10+27*(7-$AE$8),$AF1453,1,1)/OFFSET(DATA!$F$6,BD$10,$AF1453,1,1),0)</f>
        <v>0</v>
      </c>
      <c r="BE1453" s="190">
        <f ca="1">IF($AG1453&gt;0,OFFSET(DATA!$F$6,BE$10+27*(7-$AE$8),$AF1453,1,1)/OFFSET(DATA!$F$6,BE$10,$AF1453,1,1),0)</f>
        <v>0</v>
      </c>
      <c r="BF1453" s="190">
        <f ca="1">IF($AG1453&gt;0,OFFSET(DATA!$F$6,BF$10+27*(7-$AE$8),$AF1453,1,1)/OFFSET(DATA!$F$6,BF$10,$AF1453,1,1),0)</f>
        <v>0</v>
      </c>
      <c r="BG1453" s="190">
        <f ca="1">IF($AG1453&gt;0,OFFSET(DATA!$F$6,BG$10+27*(7-$AE$8),$AF1453,1,1)/OFFSET(DATA!$F$6,BG$10,$AF1453,1,1),0)</f>
        <v>0</v>
      </c>
      <c r="BH1453" s="190">
        <f ca="1">IF($AG1453&gt;0,OFFSET(DATA!$F$6,BH$10+27*(7-$AE$8),$AF1453,1,1)/OFFSET(DATA!$F$6,BH$10,$AF1453,1,1),0)</f>
        <v>0</v>
      </c>
      <c r="BI1453" s="190">
        <f ca="1">IF($AG1453&gt;0,OFFSET(DATA!$F$6,BI$10+27*(7-$AE$8),$AF1453,1,1)/OFFSET(DATA!$F$6,BI$10,$AF1453,1,1),0)</f>
        <v>0</v>
      </c>
      <c r="BJ1453" s="190">
        <f ca="1">IF($AG1453&gt;0,OFFSET(DATA!$F$6,BJ$10+27*(7-$AE$8),$AF1453,1,1)/OFFSET(DATA!$F$6,BJ$10,$AF1453,1,1),0)</f>
        <v>0</v>
      </c>
      <c r="BK1453" s="190">
        <f ca="1">IF($AG1453&gt;0,OFFSET(DATA!$F$6,BK$10+27*(7-$AE$8),$AF1453,1,1)/OFFSET(DATA!$F$6,BK$10,$AF1453,1,1),0)</f>
        <v>0</v>
      </c>
      <c r="BL1453" s="190">
        <f ca="1">IF($AG1453&gt;0,OFFSET(DATA!$F$6,BL$10+27*(7-$AE$8),$AF1453,1,1)/OFFSET(DATA!$F$6,BL$10,$AF1453,1,1),0)</f>
        <v>0</v>
      </c>
      <c r="BM1453" s="190">
        <f ca="1">IF($AG1453&gt;0,OFFSET(DATA!$F$6,BM$10+27*(7-$AE$8),$AF1453,1,1)/OFFSET(DATA!$F$6,BM$10,$AF1453,1,1),0)</f>
        <v>0</v>
      </c>
      <c r="BN1453" s="190">
        <f ca="1">IF($AG1453&gt;0,OFFSET(DATA!$F$6,BN$10+27*(7-$AE$8),$AF1453,1,1)/OFFSET(DATA!$F$6,BN$10,$AF1453,1,1),0)</f>
        <v>0</v>
      </c>
      <c r="BO1453" s="190">
        <f ca="1">IF($AG1453&gt;0,OFFSET(DATA!$F$6,BO$10+27*(7-$AE$8),$AF1453,1,1)/OFFSET(DATA!$F$6,BO$10,$AF1453,1,1),0)</f>
        <v>0</v>
      </c>
      <c r="BP1453" s="190">
        <f ca="1">IF($AG1453&gt;0,OFFSET(DATA!$F$6,BP$10+27*(7-$AE$8),$AF1453,1,1)/OFFSET(DATA!$F$6,BP$10,$AF1453,1,1),0)</f>
        <v>0</v>
      </c>
      <c r="BQ1453" s="190">
        <f ca="1">IF($AG1453&gt;0,OFFSET(DATA!$F$6,BQ$10+27*(7-$AE$8),$AF1453,1,1)/OFFSET(DATA!$F$6,BQ$10,$AF1453,1,1),0)</f>
        <v>0</v>
      </c>
      <c r="BR1453" s="190">
        <f ca="1">IF($AG1453&gt;0,OFFSET(DATA!$F$6,BR$10+27*(7-$AE$8),$AF1453,1,1)/OFFSET(DATA!$F$6,BR$10,$AF1453,1,1),0)</f>
        <v>0</v>
      </c>
      <c r="BS1453" s="190">
        <f ca="1">IF($AG1453&gt;0,OFFSET(DATA!$F$6,BS$10+27*(7-$AE$8),$AF1453,1,1)/OFFSET(DATA!$F$6,BS$10,$AF1453,1,1),0)</f>
        <v>0</v>
      </c>
      <c r="BT1453" s="190">
        <f ca="1">IF($AG1453&gt;0,OFFSET(DATA!$F$6,BT$10+27*(7-$AE$8),$AF1453,1,1)/OFFSET(DATA!$F$6,BT$10,$AF1453,1,1),0)</f>
        <v>0</v>
      </c>
      <c r="BU1453" s="190">
        <f ca="1">IF($AG1453&gt;0,OFFSET(DATA!$F$6,BU$10+27*(7-$AE$8),$AF1453,1,1)/OFFSET(DATA!$F$6,BU$10,$AF1453,1,1),0)</f>
        <v>0</v>
      </c>
      <c r="BV1453" s="190">
        <f ca="1">IF($AG1453&gt;0,OFFSET(DATA!$F$6,BV$10+27*(7-$AE$8),$AF1453,1,1)/OFFSET(DATA!$F$6,BV$10,$AF1453,1,1),0)</f>
        <v>0</v>
      </c>
      <c r="BW1453" s="190">
        <f ca="1">IF($AG1453&gt;0,OFFSET(DATA!$F$6,BW$10+27*(7-$AE$8),$AF1453,1,1)/OFFSET(DATA!$F$6,BW$10,$AF1453,1,1),0)</f>
        <v>0</v>
      </c>
      <c r="BX1453" s="190">
        <f ca="1">IF($AG1453&gt;0,OFFSET(DATA!$F$6,BX$10+27*(7-$AE$8),$AF1453,1,1)/OFFSET(DATA!$F$6,BX$10,$AF1453,1,1),0)</f>
        <v>0</v>
      </c>
    </row>
    <row r="1454" spans="32:76" x14ac:dyDescent="0.2">
      <c r="AF1454" s="166">
        <v>1443</v>
      </c>
      <c r="AG1454" s="96">
        <f ca="1">OFFSET(DATA!$F$6,$AF$10,$AF1454,1,1)</f>
        <v>0</v>
      </c>
      <c r="AH1454" s="190">
        <f ca="1">IF($AG1454&gt;0,OFFSET(DATA!$F$6,$AF$10+27*AH$10,$AF1454,1,1)/$AG1454,0)</f>
        <v>0</v>
      </c>
      <c r="AI1454" s="190">
        <f ca="1">IF($AG1454&gt;0,OFFSET(DATA!$F$6,$AF$10+27*AI$10,$AF1454,1,1)/$AG1454,0)</f>
        <v>0</v>
      </c>
      <c r="AJ1454" s="190">
        <f ca="1">IF($AG1454&gt;0,OFFSET(DATA!$F$6,$AF$10+27*AJ$10,$AF1454,1,1)/$AG1454,0)</f>
        <v>0</v>
      </c>
      <c r="AK1454" s="190">
        <f ca="1">IF($AG1454&gt;0,OFFSET(DATA!$F$6,$AF$10+27*AK$10,$AF1454,1,1)/$AG1454,0)</f>
        <v>0</v>
      </c>
      <c r="AL1454" s="190">
        <f ca="1">IF($AG1454&gt;0,OFFSET(DATA!$F$6,$AF$10+27*AL$10,$AF1454,1,1)/$AG1454,0)</f>
        <v>0</v>
      </c>
      <c r="AM1454" s="190">
        <f ca="1">IF($AG1454&gt;0,OFFSET(DATA!$F$6,$AF$10+27*AM$10,$AF1454,1,1)/$AG1454,0)</f>
        <v>0</v>
      </c>
      <c r="AN1454" s="166">
        <f ca="1">OFFSET(DATA!$F$6,$AF$10+27*AN$10,$AF1454,1,1)</f>
        <v>0</v>
      </c>
      <c r="AO1454" s="166">
        <f t="shared" ca="1" si="45"/>
        <v>0</v>
      </c>
      <c r="AQ1454" s="96">
        <f ca="1">OFFSET(DATA!$F$6,25,$AF1454,1,1)</f>
        <v>0</v>
      </c>
      <c r="AR1454" s="190">
        <f ca="1">IF($AQ1454&gt;0,OFFSET(DATA!$F$6,25+27*AR$10,$AF1454,1,1)/$AQ1454,0)</f>
        <v>0</v>
      </c>
      <c r="AS1454" s="190">
        <f ca="1">IF($AQ1454&gt;0,OFFSET(DATA!$F$6,25+27*AS$10,$AF1454,1,1)/$AQ1454,0)</f>
        <v>0</v>
      </c>
      <c r="AT1454" s="190">
        <f ca="1">IF($AQ1454&gt;0,OFFSET(DATA!$F$6,25+27*AT$10,$AF1454,1,1)/$AQ1454,0)</f>
        <v>0</v>
      </c>
      <c r="AU1454" s="190">
        <f ca="1">IF($AQ1454&gt;0,OFFSET(DATA!$F$6,25+27*AU$10,$AF1454,1,1)/$AQ1454,0)</f>
        <v>0</v>
      </c>
      <c r="AV1454" s="190">
        <f ca="1">IF($AQ1454&gt;0,OFFSET(DATA!$F$6,25+27*AV$10,$AF1454,1,1)/$AQ1454,0)</f>
        <v>0</v>
      </c>
      <c r="AW1454" s="190">
        <f ca="1">IF($AQ1454&gt;0,OFFSET(DATA!$F$6,25+27*AW$10,$AF1454,1,1)/$AQ1454,0)</f>
        <v>0</v>
      </c>
      <c r="AZ1454" s="166">
        <f t="shared" ca="1" si="46"/>
        <v>1</v>
      </c>
      <c r="BA1454" s="190">
        <f ca="1">IF($AG1454&gt;0,OFFSET(DATA!$F$6,BA$10+27*(7-$AE$8),$AF1454,1,1)/OFFSET(DATA!$F$6,BA$10,$AF1454,1,1),0)</f>
        <v>0</v>
      </c>
      <c r="BB1454" s="190">
        <f ca="1">IF($AG1454&gt;0,OFFSET(DATA!$F$6,BB$10+27*(7-$AE$8),$AF1454,1,1)/OFFSET(DATA!$F$6,BB$10,$AF1454,1,1),0)</f>
        <v>0</v>
      </c>
      <c r="BC1454" s="190">
        <f ca="1">IF($AG1454&gt;0,OFFSET(DATA!$F$6,BC$10+27*(7-$AE$8),$AF1454,1,1)/OFFSET(DATA!$F$6,BC$10,$AF1454,1,1),0)</f>
        <v>0</v>
      </c>
      <c r="BD1454" s="190">
        <f ca="1">IF($AG1454&gt;0,OFFSET(DATA!$F$6,BD$10+27*(7-$AE$8),$AF1454,1,1)/OFFSET(DATA!$F$6,BD$10,$AF1454,1,1),0)</f>
        <v>0</v>
      </c>
      <c r="BE1454" s="190">
        <f ca="1">IF($AG1454&gt;0,OFFSET(DATA!$F$6,BE$10+27*(7-$AE$8),$AF1454,1,1)/OFFSET(DATA!$F$6,BE$10,$AF1454,1,1),0)</f>
        <v>0</v>
      </c>
      <c r="BF1454" s="190">
        <f ca="1">IF($AG1454&gt;0,OFFSET(DATA!$F$6,BF$10+27*(7-$AE$8),$AF1454,1,1)/OFFSET(DATA!$F$6,BF$10,$AF1454,1,1),0)</f>
        <v>0</v>
      </c>
      <c r="BG1454" s="190">
        <f ca="1">IF($AG1454&gt;0,OFFSET(DATA!$F$6,BG$10+27*(7-$AE$8),$AF1454,1,1)/OFFSET(DATA!$F$6,BG$10,$AF1454,1,1),0)</f>
        <v>0</v>
      </c>
      <c r="BH1454" s="190">
        <f ca="1">IF($AG1454&gt;0,OFFSET(DATA!$F$6,BH$10+27*(7-$AE$8),$AF1454,1,1)/OFFSET(DATA!$F$6,BH$10,$AF1454,1,1),0)</f>
        <v>0</v>
      </c>
      <c r="BI1454" s="190">
        <f ca="1">IF($AG1454&gt;0,OFFSET(DATA!$F$6,BI$10+27*(7-$AE$8),$AF1454,1,1)/OFFSET(DATA!$F$6,BI$10,$AF1454,1,1),0)</f>
        <v>0</v>
      </c>
      <c r="BJ1454" s="190">
        <f ca="1">IF($AG1454&gt;0,OFFSET(DATA!$F$6,BJ$10+27*(7-$AE$8),$AF1454,1,1)/OFFSET(DATA!$F$6,BJ$10,$AF1454,1,1),0)</f>
        <v>0</v>
      </c>
      <c r="BK1454" s="190">
        <f ca="1">IF($AG1454&gt;0,OFFSET(DATA!$F$6,BK$10+27*(7-$AE$8),$AF1454,1,1)/OFFSET(DATA!$F$6,BK$10,$AF1454,1,1),0)</f>
        <v>0</v>
      </c>
      <c r="BL1454" s="190">
        <f ca="1">IF($AG1454&gt;0,OFFSET(DATA!$F$6,BL$10+27*(7-$AE$8),$AF1454,1,1)/OFFSET(DATA!$F$6,BL$10,$AF1454,1,1),0)</f>
        <v>0</v>
      </c>
      <c r="BM1454" s="190">
        <f ca="1">IF($AG1454&gt;0,OFFSET(DATA!$F$6,BM$10+27*(7-$AE$8),$AF1454,1,1)/OFFSET(DATA!$F$6,BM$10,$AF1454,1,1),0)</f>
        <v>0</v>
      </c>
      <c r="BN1454" s="190">
        <f ca="1">IF($AG1454&gt;0,OFFSET(DATA!$F$6,BN$10+27*(7-$AE$8),$AF1454,1,1)/OFFSET(DATA!$F$6,BN$10,$AF1454,1,1),0)</f>
        <v>0</v>
      </c>
      <c r="BO1454" s="190">
        <f ca="1">IF($AG1454&gt;0,OFFSET(DATA!$F$6,BO$10+27*(7-$AE$8),$AF1454,1,1)/OFFSET(DATA!$F$6,BO$10,$AF1454,1,1),0)</f>
        <v>0</v>
      </c>
      <c r="BP1454" s="190">
        <f ca="1">IF($AG1454&gt;0,OFFSET(DATA!$F$6,BP$10+27*(7-$AE$8),$AF1454,1,1)/OFFSET(DATA!$F$6,BP$10,$AF1454,1,1),0)</f>
        <v>0</v>
      </c>
      <c r="BQ1454" s="190">
        <f ca="1">IF($AG1454&gt;0,OFFSET(DATA!$F$6,BQ$10+27*(7-$AE$8),$AF1454,1,1)/OFFSET(DATA!$F$6,BQ$10,$AF1454,1,1),0)</f>
        <v>0</v>
      </c>
      <c r="BR1454" s="190">
        <f ca="1">IF($AG1454&gt;0,OFFSET(DATA!$F$6,BR$10+27*(7-$AE$8),$AF1454,1,1)/OFFSET(DATA!$F$6,BR$10,$AF1454,1,1),0)</f>
        <v>0</v>
      </c>
      <c r="BS1454" s="190">
        <f ca="1">IF($AG1454&gt;0,OFFSET(DATA!$F$6,BS$10+27*(7-$AE$8),$AF1454,1,1)/OFFSET(DATA!$F$6,BS$10,$AF1454,1,1),0)</f>
        <v>0</v>
      </c>
      <c r="BT1454" s="190">
        <f ca="1">IF($AG1454&gt;0,OFFSET(DATA!$F$6,BT$10+27*(7-$AE$8),$AF1454,1,1)/OFFSET(DATA!$F$6,BT$10,$AF1454,1,1),0)</f>
        <v>0</v>
      </c>
      <c r="BU1454" s="190">
        <f ca="1">IF($AG1454&gt;0,OFFSET(DATA!$F$6,BU$10+27*(7-$AE$8),$AF1454,1,1)/OFFSET(DATA!$F$6,BU$10,$AF1454,1,1),0)</f>
        <v>0</v>
      </c>
      <c r="BV1454" s="190">
        <f ca="1">IF($AG1454&gt;0,OFFSET(DATA!$F$6,BV$10+27*(7-$AE$8),$AF1454,1,1)/OFFSET(DATA!$F$6,BV$10,$AF1454,1,1),0)</f>
        <v>0</v>
      </c>
      <c r="BW1454" s="190">
        <f ca="1">IF($AG1454&gt;0,OFFSET(DATA!$F$6,BW$10+27*(7-$AE$8),$AF1454,1,1)/OFFSET(DATA!$F$6,BW$10,$AF1454,1,1),0)</f>
        <v>0</v>
      </c>
      <c r="BX1454" s="190">
        <f ca="1">IF($AG1454&gt;0,OFFSET(DATA!$F$6,BX$10+27*(7-$AE$8),$AF1454,1,1)/OFFSET(DATA!$F$6,BX$10,$AF1454,1,1),0)</f>
        <v>0</v>
      </c>
    </row>
    <row r="1455" spans="32:76" x14ac:dyDescent="0.2">
      <c r="AF1455" s="166">
        <v>1444</v>
      </c>
      <c r="AG1455" s="96">
        <f ca="1">OFFSET(DATA!$F$6,$AF$10,$AF1455,1,1)</f>
        <v>0</v>
      </c>
      <c r="AH1455" s="190">
        <f ca="1">IF($AG1455&gt;0,OFFSET(DATA!$F$6,$AF$10+27*AH$10,$AF1455,1,1)/$AG1455,0)</f>
        <v>0</v>
      </c>
      <c r="AI1455" s="190">
        <f ca="1">IF($AG1455&gt;0,OFFSET(DATA!$F$6,$AF$10+27*AI$10,$AF1455,1,1)/$AG1455,0)</f>
        <v>0</v>
      </c>
      <c r="AJ1455" s="190">
        <f ca="1">IF($AG1455&gt;0,OFFSET(DATA!$F$6,$AF$10+27*AJ$10,$AF1455,1,1)/$AG1455,0)</f>
        <v>0</v>
      </c>
      <c r="AK1455" s="190">
        <f ca="1">IF($AG1455&gt;0,OFFSET(DATA!$F$6,$AF$10+27*AK$10,$AF1455,1,1)/$AG1455,0)</f>
        <v>0</v>
      </c>
      <c r="AL1455" s="190">
        <f ca="1">IF($AG1455&gt;0,OFFSET(DATA!$F$6,$AF$10+27*AL$10,$AF1455,1,1)/$AG1455,0)</f>
        <v>0</v>
      </c>
      <c r="AM1455" s="190">
        <f ca="1">IF($AG1455&gt;0,OFFSET(DATA!$F$6,$AF$10+27*AM$10,$AF1455,1,1)/$AG1455,0)</f>
        <v>0</v>
      </c>
      <c r="AN1455" s="166">
        <f ca="1">OFFSET(DATA!$F$6,$AF$10+27*AN$10,$AF1455,1,1)</f>
        <v>0</v>
      </c>
      <c r="AO1455" s="166">
        <f t="shared" ca="1" si="45"/>
        <v>0</v>
      </c>
      <c r="AQ1455" s="96">
        <f ca="1">OFFSET(DATA!$F$6,25,$AF1455,1,1)</f>
        <v>0</v>
      </c>
      <c r="AR1455" s="190">
        <f ca="1">IF($AQ1455&gt;0,OFFSET(DATA!$F$6,25+27*AR$10,$AF1455,1,1)/$AQ1455,0)</f>
        <v>0</v>
      </c>
      <c r="AS1455" s="190">
        <f ca="1">IF($AQ1455&gt;0,OFFSET(DATA!$F$6,25+27*AS$10,$AF1455,1,1)/$AQ1455,0)</f>
        <v>0</v>
      </c>
      <c r="AT1455" s="190">
        <f ca="1">IF($AQ1455&gt;0,OFFSET(DATA!$F$6,25+27*AT$10,$AF1455,1,1)/$AQ1455,0)</f>
        <v>0</v>
      </c>
      <c r="AU1455" s="190">
        <f ca="1">IF($AQ1455&gt;0,OFFSET(DATA!$F$6,25+27*AU$10,$AF1455,1,1)/$AQ1455,0)</f>
        <v>0</v>
      </c>
      <c r="AV1455" s="190">
        <f ca="1">IF($AQ1455&gt;0,OFFSET(DATA!$F$6,25+27*AV$10,$AF1455,1,1)/$AQ1455,0)</f>
        <v>0</v>
      </c>
      <c r="AW1455" s="190">
        <f ca="1">IF($AQ1455&gt;0,OFFSET(DATA!$F$6,25+27*AW$10,$AF1455,1,1)/$AQ1455,0)</f>
        <v>0</v>
      </c>
      <c r="AZ1455" s="166">
        <f t="shared" ca="1" si="46"/>
        <v>1</v>
      </c>
      <c r="BA1455" s="190">
        <f ca="1">IF($AG1455&gt;0,OFFSET(DATA!$F$6,BA$10+27*(7-$AE$8),$AF1455,1,1)/OFFSET(DATA!$F$6,BA$10,$AF1455,1,1),0)</f>
        <v>0</v>
      </c>
      <c r="BB1455" s="190">
        <f ca="1">IF($AG1455&gt;0,OFFSET(DATA!$F$6,BB$10+27*(7-$AE$8),$AF1455,1,1)/OFFSET(DATA!$F$6,BB$10,$AF1455,1,1),0)</f>
        <v>0</v>
      </c>
      <c r="BC1455" s="190">
        <f ca="1">IF($AG1455&gt;0,OFFSET(DATA!$F$6,BC$10+27*(7-$AE$8),$AF1455,1,1)/OFFSET(DATA!$F$6,BC$10,$AF1455,1,1),0)</f>
        <v>0</v>
      </c>
      <c r="BD1455" s="190">
        <f ca="1">IF($AG1455&gt;0,OFFSET(DATA!$F$6,BD$10+27*(7-$AE$8),$AF1455,1,1)/OFFSET(DATA!$F$6,BD$10,$AF1455,1,1),0)</f>
        <v>0</v>
      </c>
      <c r="BE1455" s="190">
        <f ca="1">IF($AG1455&gt;0,OFFSET(DATA!$F$6,BE$10+27*(7-$AE$8),$AF1455,1,1)/OFFSET(DATA!$F$6,BE$10,$AF1455,1,1),0)</f>
        <v>0</v>
      </c>
      <c r="BF1455" s="190">
        <f ca="1">IF($AG1455&gt;0,OFFSET(DATA!$F$6,BF$10+27*(7-$AE$8),$AF1455,1,1)/OFFSET(DATA!$F$6,BF$10,$AF1455,1,1),0)</f>
        <v>0</v>
      </c>
      <c r="BG1455" s="190">
        <f ca="1">IF($AG1455&gt;0,OFFSET(DATA!$F$6,BG$10+27*(7-$AE$8),$AF1455,1,1)/OFFSET(DATA!$F$6,BG$10,$AF1455,1,1),0)</f>
        <v>0</v>
      </c>
      <c r="BH1455" s="190">
        <f ca="1">IF($AG1455&gt;0,OFFSET(DATA!$F$6,BH$10+27*(7-$AE$8),$AF1455,1,1)/OFFSET(DATA!$F$6,BH$10,$AF1455,1,1),0)</f>
        <v>0</v>
      </c>
      <c r="BI1455" s="190">
        <f ca="1">IF($AG1455&gt;0,OFFSET(DATA!$F$6,BI$10+27*(7-$AE$8),$AF1455,1,1)/OFFSET(DATA!$F$6,BI$10,$AF1455,1,1),0)</f>
        <v>0</v>
      </c>
      <c r="BJ1455" s="190">
        <f ca="1">IF($AG1455&gt;0,OFFSET(DATA!$F$6,BJ$10+27*(7-$AE$8),$AF1455,1,1)/OFFSET(DATA!$F$6,BJ$10,$AF1455,1,1),0)</f>
        <v>0</v>
      </c>
      <c r="BK1455" s="190">
        <f ca="1">IF($AG1455&gt;0,OFFSET(DATA!$F$6,BK$10+27*(7-$AE$8),$AF1455,1,1)/OFFSET(DATA!$F$6,BK$10,$AF1455,1,1),0)</f>
        <v>0</v>
      </c>
      <c r="BL1455" s="190">
        <f ca="1">IF($AG1455&gt;0,OFFSET(DATA!$F$6,BL$10+27*(7-$AE$8),$AF1455,1,1)/OFFSET(DATA!$F$6,BL$10,$AF1455,1,1),0)</f>
        <v>0</v>
      </c>
      <c r="BM1455" s="190">
        <f ca="1">IF($AG1455&gt;0,OFFSET(DATA!$F$6,BM$10+27*(7-$AE$8),$AF1455,1,1)/OFFSET(DATA!$F$6,BM$10,$AF1455,1,1),0)</f>
        <v>0</v>
      </c>
      <c r="BN1455" s="190">
        <f ca="1">IF($AG1455&gt;0,OFFSET(DATA!$F$6,BN$10+27*(7-$AE$8),$AF1455,1,1)/OFFSET(DATA!$F$6,BN$10,$AF1455,1,1),0)</f>
        <v>0</v>
      </c>
      <c r="BO1455" s="190">
        <f ca="1">IF($AG1455&gt;0,OFFSET(DATA!$F$6,BO$10+27*(7-$AE$8),$AF1455,1,1)/OFFSET(DATA!$F$6,BO$10,$AF1455,1,1),0)</f>
        <v>0</v>
      </c>
      <c r="BP1455" s="190">
        <f ca="1">IF($AG1455&gt;0,OFFSET(DATA!$F$6,BP$10+27*(7-$AE$8),$AF1455,1,1)/OFFSET(DATA!$F$6,BP$10,$AF1455,1,1),0)</f>
        <v>0</v>
      </c>
      <c r="BQ1455" s="190">
        <f ca="1">IF($AG1455&gt;0,OFFSET(DATA!$F$6,BQ$10+27*(7-$AE$8),$AF1455,1,1)/OFFSET(DATA!$F$6,BQ$10,$AF1455,1,1),0)</f>
        <v>0</v>
      </c>
      <c r="BR1455" s="190">
        <f ca="1">IF($AG1455&gt;0,OFFSET(DATA!$F$6,BR$10+27*(7-$AE$8),$AF1455,1,1)/OFFSET(DATA!$F$6,BR$10,$AF1455,1,1),0)</f>
        <v>0</v>
      </c>
      <c r="BS1455" s="190">
        <f ca="1">IF($AG1455&gt;0,OFFSET(DATA!$F$6,BS$10+27*(7-$AE$8),$AF1455,1,1)/OFFSET(DATA!$F$6,BS$10,$AF1455,1,1),0)</f>
        <v>0</v>
      </c>
      <c r="BT1455" s="190">
        <f ca="1">IF($AG1455&gt;0,OFFSET(DATA!$F$6,BT$10+27*(7-$AE$8),$AF1455,1,1)/OFFSET(DATA!$F$6,BT$10,$AF1455,1,1),0)</f>
        <v>0</v>
      </c>
      <c r="BU1455" s="190">
        <f ca="1">IF($AG1455&gt;0,OFFSET(DATA!$F$6,BU$10+27*(7-$AE$8),$AF1455,1,1)/OFFSET(DATA!$F$6,BU$10,$AF1455,1,1),0)</f>
        <v>0</v>
      </c>
      <c r="BV1455" s="190">
        <f ca="1">IF($AG1455&gt;0,OFFSET(DATA!$F$6,BV$10+27*(7-$AE$8),$AF1455,1,1)/OFFSET(DATA!$F$6,BV$10,$AF1455,1,1),0)</f>
        <v>0</v>
      </c>
      <c r="BW1455" s="190">
        <f ca="1">IF($AG1455&gt;0,OFFSET(DATA!$F$6,BW$10+27*(7-$AE$8),$AF1455,1,1)/OFFSET(DATA!$F$6,BW$10,$AF1455,1,1),0)</f>
        <v>0</v>
      </c>
      <c r="BX1455" s="190">
        <f ca="1">IF($AG1455&gt;0,OFFSET(DATA!$F$6,BX$10+27*(7-$AE$8),$AF1455,1,1)/OFFSET(DATA!$F$6,BX$10,$AF1455,1,1),0)</f>
        <v>0</v>
      </c>
    </row>
    <row r="1456" spans="32:76" x14ac:dyDescent="0.2">
      <c r="AF1456" s="166">
        <v>1445</v>
      </c>
      <c r="AG1456" s="96">
        <f ca="1">OFFSET(DATA!$F$6,$AF$10,$AF1456,1,1)</f>
        <v>0</v>
      </c>
      <c r="AH1456" s="190">
        <f ca="1">IF($AG1456&gt;0,OFFSET(DATA!$F$6,$AF$10+27*AH$10,$AF1456,1,1)/$AG1456,0)</f>
        <v>0</v>
      </c>
      <c r="AI1456" s="190">
        <f ca="1">IF($AG1456&gt;0,OFFSET(DATA!$F$6,$AF$10+27*AI$10,$AF1456,1,1)/$AG1456,0)</f>
        <v>0</v>
      </c>
      <c r="AJ1456" s="190">
        <f ca="1">IF($AG1456&gt;0,OFFSET(DATA!$F$6,$AF$10+27*AJ$10,$AF1456,1,1)/$AG1456,0)</f>
        <v>0</v>
      </c>
      <c r="AK1456" s="190">
        <f ca="1">IF($AG1456&gt;0,OFFSET(DATA!$F$6,$AF$10+27*AK$10,$AF1456,1,1)/$AG1456,0)</f>
        <v>0</v>
      </c>
      <c r="AL1456" s="190">
        <f ca="1">IF($AG1456&gt;0,OFFSET(DATA!$F$6,$AF$10+27*AL$10,$AF1456,1,1)/$AG1456,0)</f>
        <v>0</v>
      </c>
      <c r="AM1456" s="190">
        <f ca="1">IF($AG1456&gt;0,OFFSET(DATA!$F$6,$AF$10+27*AM$10,$AF1456,1,1)/$AG1456,0)</f>
        <v>0</v>
      </c>
      <c r="AN1456" s="166">
        <f ca="1">OFFSET(DATA!$F$6,$AF$10+27*AN$10,$AF1456,1,1)</f>
        <v>0</v>
      </c>
      <c r="AO1456" s="166">
        <f t="shared" ca="1" si="45"/>
        <v>0</v>
      </c>
      <c r="AQ1456" s="96">
        <f ca="1">OFFSET(DATA!$F$6,25,$AF1456,1,1)</f>
        <v>0</v>
      </c>
      <c r="AR1456" s="190">
        <f ca="1">IF($AQ1456&gt;0,OFFSET(DATA!$F$6,25+27*AR$10,$AF1456,1,1)/$AQ1456,0)</f>
        <v>0</v>
      </c>
      <c r="AS1456" s="190">
        <f ca="1">IF($AQ1456&gt;0,OFFSET(DATA!$F$6,25+27*AS$10,$AF1456,1,1)/$AQ1456,0)</f>
        <v>0</v>
      </c>
      <c r="AT1456" s="190">
        <f ca="1">IF($AQ1456&gt;0,OFFSET(DATA!$F$6,25+27*AT$10,$AF1456,1,1)/$AQ1456,0)</f>
        <v>0</v>
      </c>
      <c r="AU1456" s="190">
        <f ca="1">IF($AQ1456&gt;0,OFFSET(DATA!$F$6,25+27*AU$10,$AF1456,1,1)/$AQ1456,0)</f>
        <v>0</v>
      </c>
      <c r="AV1456" s="190">
        <f ca="1">IF($AQ1456&gt;0,OFFSET(DATA!$F$6,25+27*AV$10,$AF1456,1,1)/$AQ1456,0)</f>
        <v>0</v>
      </c>
      <c r="AW1456" s="190">
        <f ca="1">IF($AQ1456&gt;0,OFFSET(DATA!$F$6,25+27*AW$10,$AF1456,1,1)/$AQ1456,0)</f>
        <v>0</v>
      </c>
      <c r="AZ1456" s="166">
        <f t="shared" ca="1" si="46"/>
        <v>1</v>
      </c>
      <c r="BA1456" s="190">
        <f ca="1">IF($AG1456&gt;0,OFFSET(DATA!$F$6,BA$10+27*(7-$AE$8),$AF1456,1,1)/OFFSET(DATA!$F$6,BA$10,$AF1456,1,1),0)</f>
        <v>0</v>
      </c>
      <c r="BB1456" s="190">
        <f ca="1">IF($AG1456&gt;0,OFFSET(DATA!$F$6,BB$10+27*(7-$AE$8),$AF1456,1,1)/OFFSET(DATA!$F$6,BB$10,$AF1456,1,1),0)</f>
        <v>0</v>
      </c>
      <c r="BC1456" s="190">
        <f ca="1">IF($AG1456&gt;0,OFFSET(DATA!$F$6,BC$10+27*(7-$AE$8),$AF1456,1,1)/OFFSET(DATA!$F$6,BC$10,$AF1456,1,1),0)</f>
        <v>0</v>
      </c>
      <c r="BD1456" s="190">
        <f ca="1">IF($AG1456&gt;0,OFFSET(DATA!$F$6,BD$10+27*(7-$AE$8),$AF1456,1,1)/OFFSET(DATA!$F$6,BD$10,$AF1456,1,1),0)</f>
        <v>0</v>
      </c>
      <c r="BE1456" s="190">
        <f ca="1">IF($AG1456&gt;0,OFFSET(DATA!$F$6,BE$10+27*(7-$AE$8),$AF1456,1,1)/OFFSET(DATA!$F$6,BE$10,$AF1456,1,1),0)</f>
        <v>0</v>
      </c>
      <c r="BF1456" s="190">
        <f ca="1">IF($AG1456&gt;0,OFFSET(DATA!$F$6,BF$10+27*(7-$AE$8),$AF1456,1,1)/OFFSET(DATA!$F$6,BF$10,$AF1456,1,1),0)</f>
        <v>0</v>
      </c>
      <c r="BG1456" s="190">
        <f ca="1">IF($AG1456&gt;0,OFFSET(DATA!$F$6,BG$10+27*(7-$AE$8),$AF1456,1,1)/OFFSET(DATA!$F$6,BG$10,$AF1456,1,1),0)</f>
        <v>0</v>
      </c>
      <c r="BH1456" s="190">
        <f ca="1">IF($AG1456&gt;0,OFFSET(DATA!$F$6,BH$10+27*(7-$AE$8),$AF1456,1,1)/OFFSET(DATA!$F$6,BH$10,$AF1456,1,1),0)</f>
        <v>0</v>
      </c>
      <c r="BI1456" s="190">
        <f ca="1">IF($AG1456&gt;0,OFFSET(DATA!$F$6,BI$10+27*(7-$AE$8),$AF1456,1,1)/OFFSET(DATA!$F$6,BI$10,$AF1456,1,1),0)</f>
        <v>0</v>
      </c>
      <c r="BJ1456" s="190">
        <f ca="1">IF($AG1456&gt;0,OFFSET(DATA!$F$6,BJ$10+27*(7-$AE$8),$AF1456,1,1)/OFFSET(DATA!$F$6,BJ$10,$AF1456,1,1),0)</f>
        <v>0</v>
      </c>
      <c r="BK1456" s="190">
        <f ca="1">IF($AG1456&gt;0,OFFSET(DATA!$F$6,BK$10+27*(7-$AE$8),$AF1456,1,1)/OFFSET(DATA!$F$6,BK$10,$AF1456,1,1),0)</f>
        <v>0</v>
      </c>
      <c r="BL1456" s="190">
        <f ca="1">IF($AG1456&gt;0,OFFSET(DATA!$F$6,BL$10+27*(7-$AE$8),$AF1456,1,1)/OFFSET(DATA!$F$6,BL$10,$AF1456,1,1),0)</f>
        <v>0</v>
      </c>
      <c r="BM1456" s="190">
        <f ca="1">IF($AG1456&gt;0,OFFSET(DATA!$F$6,BM$10+27*(7-$AE$8),$AF1456,1,1)/OFFSET(DATA!$F$6,BM$10,$AF1456,1,1),0)</f>
        <v>0</v>
      </c>
      <c r="BN1456" s="190">
        <f ca="1">IF($AG1456&gt;0,OFFSET(DATA!$F$6,BN$10+27*(7-$AE$8),$AF1456,1,1)/OFFSET(DATA!$F$6,BN$10,$AF1456,1,1),0)</f>
        <v>0</v>
      </c>
      <c r="BO1456" s="190">
        <f ca="1">IF($AG1456&gt;0,OFFSET(DATA!$F$6,BO$10+27*(7-$AE$8),$AF1456,1,1)/OFFSET(DATA!$F$6,BO$10,$AF1456,1,1),0)</f>
        <v>0</v>
      </c>
      <c r="BP1456" s="190">
        <f ca="1">IF($AG1456&gt;0,OFFSET(DATA!$F$6,BP$10+27*(7-$AE$8),$AF1456,1,1)/OFFSET(DATA!$F$6,BP$10,$AF1456,1,1),0)</f>
        <v>0</v>
      </c>
      <c r="BQ1456" s="190">
        <f ca="1">IF($AG1456&gt;0,OFFSET(DATA!$F$6,BQ$10+27*(7-$AE$8),$AF1456,1,1)/OFFSET(DATA!$F$6,BQ$10,$AF1456,1,1),0)</f>
        <v>0</v>
      </c>
      <c r="BR1456" s="190">
        <f ca="1">IF($AG1456&gt;0,OFFSET(DATA!$F$6,BR$10+27*(7-$AE$8),$AF1456,1,1)/OFFSET(DATA!$F$6,BR$10,$AF1456,1,1),0)</f>
        <v>0</v>
      </c>
      <c r="BS1456" s="190">
        <f ca="1">IF($AG1456&gt;0,OFFSET(DATA!$F$6,BS$10+27*(7-$AE$8),$AF1456,1,1)/OFFSET(DATA!$F$6,BS$10,$AF1456,1,1),0)</f>
        <v>0</v>
      </c>
      <c r="BT1456" s="190">
        <f ca="1">IF($AG1456&gt;0,OFFSET(DATA!$F$6,BT$10+27*(7-$AE$8),$AF1456,1,1)/OFFSET(DATA!$F$6,BT$10,$AF1456,1,1),0)</f>
        <v>0</v>
      </c>
      <c r="BU1456" s="190">
        <f ca="1">IF($AG1456&gt;0,OFFSET(DATA!$F$6,BU$10+27*(7-$AE$8),$AF1456,1,1)/OFFSET(DATA!$F$6,BU$10,$AF1456,1,1),0)</f>
        <v>0</v>
      </c>
      <c r="BV1456" s="190">
        <f ca="1">IF($AG1456&gt;0,OFFSET(DATA!$F$6,BV$10+27*(7-$AE$8),$AF1456,1,1)/OFFSET(DATA!$F$6,BV$10,$AF1456,1,1),0)</f>
        <v>0</v>
      </c>
      <c r="BW1456" s="190">
        <f ca="1">IF($AG1456&gt;0,OFFSET(DATA!$F$6,BW$10+27*(7-$AE$8),$AF1456,1,1)/OFFSET(DATA!$F$6,BW$10,$AF1456,1,1),0)</f>
        <v>0</v>
      </c>
      <c r="BX1456" s="190">
        <f ca="1">IF($AG1456&gt;0,OFFSET(DATA!$F$6,BX$10+27*(7-$AE$8),$AF1456,1,1)/OFFSET(DATA!$F$6,BX$10,$AF1456,1,1),0)</f>
        <v>0</v>
      </c>
    </row>
    <row r="1457" spans="32:76" x14ac:dyDescent="0.2">
      <c r="AF1457" s="166">
        <v>1446</v>
      </c>
      <c r="AG1457" s="96">
        <f ca="1">OFFSET(DATA!$F$6,$AF$10,$AF1457,1,1)</f>
        <v>0</v>
      </c>
      <c r="AH1457" s="190">
        <f ca="1">IF($AG1457&gt;0,OFFSET(DATA!$F$6,$AF$10+27*AH$10,$AF1457,1,1)/$AG1457,0)</f>
        <v>0</v>
      </c>
      <c r="AI1457" s="190">
        <f ca="1">IF($AG1457&gt;0,OFFSET(DATA!$F$6,$AF$10+27*AI$10,$AF1457,1,1)/$AG1457,0)</f>
        <v>0</v>
      </c>
      <c r="AJ1457" s="190">
        <f ca="1">IF($AG1457&gt;0,OFFSET(DATA!$F$6,$AF$10+27*AJ$10,$AF1457,1,1)/$AG1457,0)</f>
        <v>0</v>
      </c>
      <c r="AK1457" s="190">
        <f ca="1">IF($AG1457&gt;0,OFFSET(DATA!$F$6,$AF$10+27*AK$10,$AF1457,1,1)/$AG1457,0)</f>
        <v>0</v>
      </c>
      <c r="AL1457" s="190">
        <f ca="1">IF($AG1457&gt;0,OFFSET(DATA!$F$6,$AF$10+27*AL$10,$AF1457,1,1)/$AG1457,0)</f>
        <v>0</v>
      </c>
      <c r="AM1457" s="190">
        <f ca="1">IF($AG1457&gt;0,OFFSET(DATA!$F$6,$AF$10+27*AM$10,$AF1457,1,1)/$AG1457,0)</f>
        <v>0</v>
      </c>
      <c r="AN1457" s="166">
        <f ca="1">OFFSET(DATA!$F$6,$AF$10+27*AN$10,$AF1457,1,1)</f>
        <v>0</v>
      </c>
      <c r="AO1457" s="166">
        <f t="shared" ca="1" si="45"/>
        <v>0</v>
      </c>
      <c r="AQ1457" s="96">
        <f ca="1">OFFSET(DATA!$F$6,25,$AF1457,1,1)</f>
        <v>0</v>
      </c>
      <c r="AR1457" s="190">
        <f ca="1">IF($AQ1457&gt;0,OFFSET(DATA!$F$6,25+27*AR$10,$AF1457,1,1)/$AQ1457,0)</f>
        <v>0</v>
      </c>
      <c r="AS1457" s="190">
        <f ca="1">IF($AQ1457&gt;0,OFFSET(DATA!$F$6,25+27*AS$10,$AF1457,1,1)/$AQ1457,0)</f>
        <v>0</v>
      </c>
      <c r="AT1457" s="190">
        <f ca="1">IF($AQ1457&gt;0,OFFSET(DATA!$F$6,25+27*AT$10,$AF1457,1,1)/$AQ1457,0)</f>
        <v>0</v>
      </c>
      <c r="AU1457" s="190">
        <f ca="1">IF($AQ1457&gt;0,OFFSET(DATA!$F$6,25+27*AU$10,$AF1457,1,1)/$AQ1457,0)</f>
        <v>0</v>
      </c>
      <c r="AV1457" s="190">
        <f ca="1">IF($AQ1457&gt;0,OFFSET(DATA!$F$6,25+27*AV$10,$AF1457,1,1)/$AQ1457,0)</f>
        <v>0</v>
      </c>
      <c r="AW1457" s="190">
        <f ca="1">IF($AQ1457&gt;0,OFFSET(DATA!$F$6,25+27*AW$10,$AF1457,1,1)/$AQ1457,0)</f>
        <v>0</v>
      </c>
      <c r="AZ1457" s="166">
        <f t="shared" ca="1" si="46"/>
        <v>1</v>
      </c>
      <c r="BA1457" s="190">
        <f ca="1">IF($AG1457&gt;0,OFFSET(DATA!$F$6,BA$10+27*(7-$AE$8),$AF1457,1,1)/OFFSET(DATA!$F$6,BA$10,$AF1457,1,1),0)</f>
        <v>0</v>
      </c>
      <c r="BB1457" s="190">
        <f ca="1">IF($AG1457&gt;0,OFFSET(DATA!$F$6,BB$10+27*(7-$AE$8),$AF1457,1,1)/OFFSET(DATA!$F$6,BB$10,$AF1457,1,1),0)</f>
        <v>0</v>
      </c>
      <c r="BC1457" s="190">
        <f ca="1">IF($AG1457&gt;0,OFFSET(DATA!$F$6,BC$10+27*(7-$AE$8),$AF1457,1,1)/OFFSET(DATA!$F$6,BC$10,$AF1457,1,1),0)</f>
        <v>0</v>
      </c>
      <c r="BD1457" s="190">
        <f ca="1">IF($AG1457&gt;0,OFFSET(DATA!$F$6,BD$10+27*(7-$AE$8),$AF1457,1,1)/OFFSET(DATA!$F$6,BD$10,$AF1457,1,1),0)</f>
        <v>0</v>
      </c>
      <c r="BE1457" s="190">
        <f ca="1">IF($AG1457&gt;0,OFFSET(DATA!$F$6,BE$10+27*(7-$AE$8),$AF1457,1,1)/OFFSET(DATA!$F$6,BE$10,$AF1457,1,1),0)</f>
        <v>0</v>
      </c>
      <c r="BF1457" s="190">
        <f ca="1">IF($AG1457&gt;0,OFFSET(DATA!$F$6,BF$10+27*(7-$AE$8),$AF1457,1,1)/OFFSET(DATA!$F$6,BF$10,$AF1457,1,1),0)</f>
        <v>0</v>
      </c>
      <c r="BG1457" s="190">
        <f ca="1">IF($AG1457&gt;0,OFFSET(DATA!$F$6,BG$10+27*(7-$AE$8),$AF1457,1,1)/OFFSET(DATA!$F$6,BG$10,$AF1457,1,1),0)</f>
        <v>0</v>
      </c>
      <c r="BH1457" s="190">
        <f ca="1">IF($AG1457&gt;0,OFFSET(DATA!$F$6,BH$10+27*(7-$AE$8),$AF1457,1,1)/OFFSET(DATA!$F$6,BH$10,$AF1457,1,1),0)</f>
        <v>0</v>
      </c>
      <c r="BI1457" s="190">
        <f ca="1">IF($AG1457&gt;0,OFFSET(DATA!$F$6,BI$10+27*(7-$AE$8),$AF1457,1,1)/OFFSET(DATA!$F$6,BI$10,$AF1457,1,1),0)</f>
        <v>0</v>
      </c>
      <c r="BJ1457" s="190">
        <f ca="1">IF($AG1457&gt;0,OFFSET(DATA!$F$6,BJ$10+27*(7-$AE$8),$AF1457,1,1)/OFFSET(DATA!$F$6,BJ$10,$AF1457,1,1),0)</f>
        <v>0</v>
      </c>
      <c r="BK1457" s="190">
        <f ca="1">IF($AG1457&gt;0,OFFSET(DATA!$F$6,BK$10+27*(7-$AE$8),$AF1457,1,1)/OFFSET(DATA!$F$6,BK$10,$AF1457,1,1),0)</f>
        <v>0</v>
      </c>
      <c r="BL1457" s="190">
        <f ca="1">IF($AG1457&gt;0,OFFSET(DATA!$F$6,BL$10+27*(7-$AE$8),$AF1457,1,1)/OFFSET(DATA!$F$6,BL$10,$AF1457,1,1),0)</f>
        <v>0</v>
      </c>
      <c r="BM1457" s="190">
        <f ca="1">IF($AG1457&gt;0,OFFSET(DATA!$F$6,BM$10+27*(7-$AE$8),$AF1457,1,1)/OFFSET(DATA!$F$6,BM$10,$AF1457,1,1),0)</f>
        <v>0</v>
      </c>
      <c r="BN1457" s="190">
        <f ca="1">IF($AG1457&gt;0,OFFSET(DATA!$F$6,BN$10+27*(7-$AE$8),$AF1457,1,1)/OFFSET(DATA!$F$6,BN$10,$AF1457,1,1),0)</f>
        <v>0</v>
      </c>
      <c r="BO1457" s="190">
        <f ca="1">IF($AG1457&gt;0,OFFSET(DATA!$F$6,BO$10+27*(7-$AE$8),$AF1457,1,1)/OFFSET(DATA!$F$6,BO$10,$AF1457,1,1),0)</f>
        <v>0</v>
      </c>
      <c r="BP1457" s="190">
        <f ca="1">IF($AG1457&gt;0,OFFSET(DATA!$F$6,BP$10+27*(7-$AE$8),$AF1457,1,1)/OFFSET(DATA!$F$6,BP$10,$AF1457,1,1),0)</f>
        <v>0</v>
      </c>
      <c r="BQ1457" s="190">
        <f ca="1">IF($AG1457&gt;0,OFFSET(DATA!$F$6,BQ$10+27*(7-$AE$8),$AF1457,1,1)/OFFSET(DATA!$F$6,BQ$10,$AF1457,1,1),0)</f>
        <v>0</v>
      </c>
      <c r="BR1457" s="190">
        <f ca="1">IF($AG1457&gt;0,OFFSET(DATA!$F$6,BR$10+27*(7-$AE$8),$AF1457,1,1)/OFFSET(DATA!$F$6,BR$10,$AF1457,1,1),0)</f>
        <v>0</v>
      </c>
      <c r="BS1457" s="190">
        <f ca="1">IF($AG1457&gt;0,OFFSET(DATA!$F$6,BS$10+27*(7-$AE$8),$AF1457,1,1)/OFFSET(DATA!$F$6,BS$10,$AF1457,1,1),0)</f>
        <v>0</v>
      </c>
      <c r="BT1457" s="190">
        <f ca="1">IF($AG1457&gt;0,OFFSET(DATA!$F$6,BT$10+27*(7-$AE$8),$AF1457,1,1)/OFFSET(DATA!$F$6,BT$10,$AF1457,1,1),0)</f>
        <v>0</v>
      </c>
      <c r="BU1457" s="190">
        <f ca="1">IF($AG1457&gt;0,OFFSET(DATA!$F$6,BU$10+27*(7-$AE$8),$AF1457,1,1)/OFFSET(DATA!$F$6,BU$10,$AF1457,1,1),0)</f>
        <v>0</v>
      </c>
      <c r="BV1457" s="190">
        <f ca="1">IF($AG1457&gt;0,OFFSET(DATA!$F$6,BV$10+27*(7-$AE$8),$AF1457,1,1)/OFFSET(DATA!$F$6,BV$10,$AF1457,1,1),0)</f>
        <v>0</v>
      </c>
      <c r="BW1457" s="190">
        <f ca="1">IF($AG1457&gt;0,OFFSET(DATA!$F$6,BW$10+27*(7-$AE$8),$AF1457,1,1)/OFFSET(DATA!$F$6,BW$10,$AF1457,1,1),0)</f>
        <v>0</v>
      </c>
      <c r="BX1457" s="190">
        <f ca="1">IF($AG1457&gt;0,OFFSET(DATA!$F$6,BX$10+27*(7-$AE$8),$AF1457,1,1)/OFFSET(DATA!$F$6,BX$10,$AF1457,1,1),0)</f>
        <v>0</v>
      </c>
    </row>
    <row r="1458" spans="32:76" x14ac:dyDescent="0.2">
      <c r="AF1458" s="166">
        <v>1447</v>
      </c>
      <c r="AG1458" s="96">
        <f ca="1">OFFSET(DATA!$F$6,$AF$10,$AF1458,1,1)</f>
        <v>0</v>
      </c>
      <c r="AH1458" s="190">
        <f ca="1">IF($AG1458&gt;0,OFFSET(DATA!$F$6,$AF$10+27*AH$10,$AF1458,1,1)/$AG1458,0)</f>
        <v>0</v>
      </c>
      <c r="AI1458" s="190">
        <f ca="1">IF($AG1458&gt;0,OFFSET(DATA!$F$6,$AF$10+27*AI$10,$AF1458,1,1)/$AG1458,0)</f>
        <v>0</v>
      </c>
      <c r="AJ1458" s="190">
        <f ca="1">IF($AG1458&gt;0,OFFSET(DATA!$F$6,$AF$10+27*AJ$10,$AF1458,1,1)/$AG1458,0)</f>
        <v>0</v>
      </c>
      <c r="AK1458" s="190">
        <f ca="1">IF($AG1458&gt;0,OFFSET(DATA!$F$6,$AF$10+27*AK$10,$AF1458,1,1)/$AG1458,0)</f>
        <v>0</v>
      </c>
      <c r="AL1458" s="190">
        <f ca="1">IF($AG1458&gt;0,OFFSET(DATA!$F$6,$AF$10+27*AL$10,$AF1458,1,1)/$AG1458,0)</f>
        <v>0</v>
      </c>
      <c r="AM1458" s="190">
        <f ca="1">IF($AG1458&gt;0,OFFSET(DATA!$F$6,$AF$10+27*AM$10,$AF1458,1,1)/$AG1458,0)</f>
        <v>0</v>
      </c>
      <c r="AN1458" s="166">
        <f ca="1">OFFSET(DATA!$F$6,$AF$10+27*AN$10,$AF1458,1,1)</f>
        <v>0</v>
      </c>
      <c r="AO1458" s="166">
        <f t="shared" ca="1" si="45"/>
        <v>0</v>
      </c>
      <c r="AQ1458" s="96">
        <f ca="1">OFFSET(DATA!$F$6,25,$AF1458,1,1)</f>
        <v>0</v>
      </c>
      <c r="AR1458" s="190">
        <f ca="1">IF($AQ1458&gt;0,OFFSET(DATA!$F$6,25+27*AR$10,$AF1458,1,1)/$AQ1458,0)</f>
        <v>0</v>
      </c>
      <c r="AS1458" s="190">
        <f ca="1">IF($AQ1458&gt;0,OFFSET(DATA!$F$6,25+27*AS$10,$AF1458,1,1)/$AQ1458,0)</f>
        <v>0</v>
      </c>
      <c r="AT1458" s="190">
        <f ca="1">IF($AQ1458&gt;0,OFFSET(DATA!$F$6,25+27*AT$10,$AF1458,1,1)/$AQ1458,0)</f>
        <v>0</v>
      </c>
      <c r="AU1458" s="190">
        <f ca="1">IF($AQ1458&gt;0,OFFSET(DATA!$F$6,25+27*AU$10,$AF1458,1,1)/$AQ1458,0)</f>
        <v>0</v>
      </c>
      <c r="AV1458" s="190">
        <f ca="1">IF($AQ1458&gt;0,OFFSET(DATA!$F$6,25+27*AV$10,$AF1458,1,1)/$AQ1458,0)</f>
        <v>0</v>
      </c>
      <c r="AW1458" s="190">
        <f ca="1">IF($AQ1458&gt;0,OFFSET(DATA!$F$6,25+27*AW$10,$AF1458,1,1)/$AQ1458,0)</f>
        <v>0</v>
      </c>
      <c r="AZ1458" s="166">
        <f t="shared" ca="1" si="46"/>
        <v>1</v>
      </c>
      <c r="BA1458" s="190">
        <f ca="1">IF($AG1458&gt;0,OFFSET(DATA!$F$6,BA$10+27*(7-$AE$8),$AF1458,1,1)/OFFSET(DATA!$F$6,BA$10,$AF1458,1,1),0)</f>
        <v>0</v>
      </c>
      <c r="BB1458" s="190">
        <f ca="1">IF($AG1458&gt;0,OFFSET(DATA!$F$6,BB$10+27*(7-$AE$8),$AF1458,1,1)/OFFSET(DATA!$F$6,BB$10,$AF1458,1,1),0)</f>
        <v>0</v>
      </c>
      <c r="BC1458" s="190">
        <f ca="1">IF($AG1458&gt;0,OFFSET(DATA!$F$6,BC$10+27*(7-$AE$8),$AF1458,1,1)/OFFSET(DATA!$F$6,BC$10,$AF1458,1,1),0)</f>
        <v>0</v>
      </c>
      <c r="BD1458" s="190">
        <f ca="1">IF($AG1458&gt;0,OFFSET(DATA!$F$6,BD$10+27*(7-$AE$8),$AF1458,1,1)/OFFSET(DATA!$F$6,BD$10,$AF1458,1,1),0)</f>
        <v>0</v>
      </c>
      <c r="BE1458" s="190">
        <f ca="1">IF($AG1458&gt;0,OFFSET(DATA!$F$6,BE$10+27*(7-$AE$8),$AF1458,1,1)/OFFSET(DATA!$F$6,BE$10,$AF1458,1,1),0)</f>
        <v>0</v>
      </c>
      <c r="BF1458" s="190">
        <f ca="1">IF($AG1458&gt;0,OFFSET(DATA!$F$6,BF$10+27*(7-$AE$8),$AF1458,1,1)/OFFSET(DATA!$F$6,BF$10,$AF1458,1,1),0)</f>
        <v>0</v>
      </c>
      <c r="BG1458" s="190">
        <f ca="1">IF($AG1458&gt;0,OFFSET(DATA!$F$6,BG$10+27*(7-$AE$8),$AF1458,1,1)/OFFSET(DATA!$F$6,BG$10,$AF1458,1,1),0)</f>
        <v>0</v>
      </c>
      <c r="BH1458" s="190">
        <f ca="1">IF($AG1458&gt;0,OFFSET(DATA!$F$6,BH$10+27*(7-$AE$8),$AF1458,1,1)/OFFSET(DATA!$F$6,BH$10,$AF1458,1,1),0)</f>
        <v>0</v>
      </c>
      <c r="BI1458" s="190">
        <f ca="1">IF($AG1458&gt;0,OFFSET(DATA!$F$6,BI$10+27*(7-$AE$8),$AF1458,1,1)/OFFSET(DATA!$F$6,BI$10,$AF1458,1,1),0)</f>
        <v>0</v>
      </c>
      <c r="BJ1458" s="190">
        <f ca="1">IF($AG1458&gt;0,OFFSET(DATA!$F$6,BJ$10+27*(7-$AE$8),$AF1458,1,1)/OFFSET(DATA!$F$6,BJ$10,$AF1458,1,1),0)</f>
        <v>0</v>
      </c>
      <c r="BK1458" s="190">
        <f ca="1">IF($AG1458&gt;0,OFFSET(DATA!$F$6,BK$10+27*(7-$AE$8),$AF1458,1,1)/OFFSET(DATA!$F$6,BK$10,$AF1458,1,1),0)</f>
        <v>0</v>
      </c>
      <c r="BL1458" s="190">
        <f ca="1">IF($AG1458&gt;0,OFFSET(DATA!$F$6,BL$10+27*(7-$AE$8),$AF1458,1,1)/OFFSET(DATA!$F$6,BL$10,$AF1458,1,1),0)</f>
        <v>0</v>
      </c>
      <c r="BM1458" s="190">
        <f ca="1">IF($AG1458&gt;0,OFFSET(DATA!$F$6,BM$10+27*(7-$AE$8),$AF1458,1,1)/OFFSET(DATA!$F$6,BM$10,$AF1458,1,1),0)</f>
        <v>0</v>
      </c>
      <c r="BN1458" s="190">
        <f ca="1">IF($AG1458&gt;0,OFFSET(DATA!$F$6,BN$10+27*(7-$AE$8),$AF1458,1,1)/OFFSET(DATA!$F$6,BN$10,$AF1458,1,1),0)</f>
        <v>0</v>
      </c>
      <c r="BO1458" s="190">
        <f ca="1">IF($AG1458&gt;0,OFFSET(DATA!$F$6,BO$10+27*(7-$AE$8),$AF1458,1,1)/OFFSET(DATA!$F$6,BO$10,$AF1458,1,1),0)</f>
        <v>0</v>
      </c>
      <c r="BP1458" s="190">
        <f ca="1">IF($AG1458&gt;0,OFFSET(DATA!$F$6,BP$10+27*(7-$AE$8),$AF1458,1,1)/OFFSET(DATA!$F$6,BP$10,$AF1458,1,1),0)</f>
        <v>0</v>
      </c>
      <c r="BQ1458" s="190">
        <f ca="1">IF($AG1458&gt;0,OFFSET(DATA!$F$6,BQ$10+27*(7-$AE$8),$AF1458,1,1)/OFFSET(DATA!$F$6,BQ$10,$AF1458,1,1),0)</f>
        <v>0</v>
      </c>
      <c r="BR1458" s="190">
        <f ca="1">IF($AG1458&gt;0,OFFSET(DATA!$F$6,BR$10+27*(7-$AE$8),$AF1458,1,1)/OFFSET(DATA!$F$6,BR$10,$AF1458,1,1),0)</f>
        <v>0</v>
      </c>
      <c r="BS1458" s="190">
        <f ca="1">IF($AG1458&gt;0,OFFSET(DATA!$F$6,BS$10+27*(7-$AE$8),$AF1458,1,1)/OFFSET(DATA!$F$6,BS$10,$AF1458,1,1),0)</f>
        <v>0</v>
      </c>
      <c r="BT1458" s="190">
        <f ca="1">IF($AG1458&gt;0,OFFSET(DATA!$F$6,BT$10+27*(7-$AE$8),$AF1458,1,1)/OFFSET(DATA!$F$6,BT$10,$AF1458,1,1),0)</f>
        <v>0</v>
      </c>
      <c r="BU1458" s="190">
        <f ca="1">IF($AG1458&gt;0,OFFSET(DATA!$F$6,BU$10+27*(7-$AE$8),$AF1458,1,1)/OFFSET(DATA!$F$6,BU$10,$AF1458,1,1),0)</f>
        <v>0</v>
      </c>
      <c r="BV1458" s="190">
        <f ca="1">IF($AG1458&gt;0,OFFSET(DATA!$F$6,BV$10+27*(7-$AE$8),$AF1458,1,1)/OFFSET(DATA!$F$6,BV$10,$AF1458,1,1),0)</f>
        <v>0</v>
      </c>
      <c r="BW1458" s="190">
        <f ca="1">IF($AG1458&gt;0,OFFSET(DATA!$F$6,BW$10+27*(7-$AE$8),$AF1458,1,1)/OFFSET(DATA!$F$6,BW$10,$AF1458,1,1),0)</f>
        <v>0</v>
      </c>
      <c r="BX1458" s="190">
        <f ca="1">IF($AG1458&gt;0,OFFSET(DATA!$F$6,BX$10+27*(7-$AE$8),$AF1458,1,1)/OFFSET(DATA!$F$6,BX$10,$AF1458,1,1),0)</f>
        <v>0</v>
      </c>
    </row>
    <row r="1459" spans="32:76" x14ac:dyDescent="0.2">
      <c r="AF1459" s="166">
        <v>1448</v>
      </c>
      <c r="AG1459" s="96">
        <f ca="1">OFFSET(DATA!$F$6,$AF$10,$AF1459,1,1)</f>
        <v>0</v>
      </c>
      <c r="AH1459" s="190">
        <f ca="1">IF($AG1459&gt;0,OFFSET(DATA!$F$6,$AF$10+27*AH$10,$AF1459,1,1)/$AG1459,0)</f>
        <v>0</v>
      </c>
      <c r="AI1459" s="190">
        <f ca="1">IF($AG1459&gt;0,OFFSET(DATA!$F$6,$AF$10+27*AI$10,$AF1459,1,1)/$AG1459,0)</f>
        <v>0</v>
      </c>
      <c r="AJ1459" s="190">
        <f ca="1">IF($AG1459&gt;0,OFFSET(DATA!$F$6,$AF$10+27*AJ$10,$AF1459,1,1)/$AG1459,0)</f>
        <v>0</v>
      </c>
      <c r="AK1459" s="190">
        <f ca="1">IF($AG1459&gt;0,OFFSET(DATA!$F$6,$AF$10+27*AK$10,$AF1459,1,1)/$AG1459,0)</f>
        <v>0</v>
      </c>
      <c r="AL1459" s="190">
        <f ca="1">IF($AG1459&gt;0,OFFSET(DATA!$F$6,$AF$10+27*AL$10,$AF1459,1,1)/$AG1459,0)</f>
        <v>0</v>
      </c>
      <c r="AM1459" s="190">
        <f ca="1">IF($AG1459&gt;0,OFFSET(DATA!$F$6,$AF$10+27*AM$10,$AF1459,1,1)/$AG1459,0)</f>
        <v>0</v>
      </c>
      <c r="AN1459" s="166">
        <f ca="1">OFFSET(DATA!$F$6,$AF$10+27*AN$10,$AF1459,1,1)</f>
        <v>0</v>
      </c>
      <c r="AO1459" s="166">
        <f t="shared" ca="1" si="45"/>
        <v>0</v>
      </c>
      <c r="AQ1459" s="96">
        <f ca="1">OFFSET(DATA!$F$6,25,$AF1459,1,1)</f>
        <v>0</v>
      </c>
      <c r="AR1459" s="190">
        <f ca="1">IF($AQ1459&gt;0,OFFSET(DATA!$F$6,25+27*AR$10,$AF1459,1,1)/$AQ1459,0)</f>
        <v>0</v>
      </c>
      <c r="AS1459" s="190">
        <f ca="1">IF($AQ1459&gt;0,OFFSET(DATA!$F$6,25+27*AS$10,$AF1459,1,1)/$AQ1459,0)</f>
        <v>0</v>
      </c>
      <c r="AT1459" s="190">
        <f ca="1">IF($AQ1459&gt;0,OFFSET(DATA!$F$6,25+27*AT$10,$AF1459,1,1)/$AQ1459,0)</f>
        <v>0</v>
      </c>
      <c r="AU1459" s="190">
        <f ca="1">IF($AQ1459&gt;0,OFFSET(DATA!$F$6,25+27*AU$10,$AF1459,1,1)/$AQ1459,0)</f>
        <v>0</v>
      </c>
      <c r="AV1459" s="190">
        <f ca="1">IF($AQ1459&gt;0,OFFSET(DATA!$F$6,25+27*AV$10,$AF1459,1,1)/$AQ1459,0)</f>
        <v>0</v>
      </c>
      <c r="AW1459" s="190">
        <f ca="1">IF($AQ1459&gt;0,OFFSET(DATA!$F$6,25+27*AW$10,$AF1459,1,1)/$AQ1459,0)</f>
        <v>0</v>
      </c>
      <c r="AZ1459" s="166">
        <f t="shared" ca="1" si="46"/>
        <v>1</v>
      </c>
      <c r="BA1459" s="190">
        <f ca="1">IF($AG1459&gt;0,OFFSET(DATA!$F$6,BA$10+27*(7-$AE$8),$AF1459,1,1)/OFFSET(DATA!$F$6,BA$10,$AF1459,1,1),0)</f>
        <v>0</v>
      </c>
      <c r="BB1459" s="190">
        <f ca="1">IF($AG1459&gt;0,OFFSET(DATA!$F$6,BB$10+27*(7-$AE$8),$AF1459,1,1)/OFFSET(DATA!$F$6,BB$10,$AF1459,1,1),0)</f>
        <v>0</v>
      </c>
      <c r="BC1459" s="190">
        <f ca="1">IF($AG1459&gt;0,OFFSET(DATA!$F$6,BC$10+27*(7-$AE$8),$AF1459,1,1)/OFFSET(DATA!$F$6,BC$10,$AF1459,1,1),0)</f>
        <v>0</v>
      </c>
      <c r="BD1459" s="190">
        <f ca="1">IF($AG1459&gt;0,OFFSET(DATA!$F$6,BD$10+27*(7-$AE$8),$AF1459,1,1)/OFFSET(DATA!$F$6,BD$10,$AF1459,1,1),0)</f>
        <v>0</v>
      </c>
      <c r="BE1459" s="190">
        <f ca="1">IF($AG1459&gt;0,OFFSET(DATA!$F$6,BE$10+27*(7-$AE$8),$AF1459,1,1)/OFFSET(DATA!$F$6,BE$10,$AF1459,1,1),0)</f>
        <v>0</v>
      </c>
      <c r="BF1459" s="190">
        <f ca="1">IF($AG1459&gt;0,OFFSET(DATA!$F$6,BF$10+27*(7-$AE$8),$AF1459,1,1)/OFFSET(DATA!$F$6,BF$10,$AF1459,1,1),0)</f>
        <v>0</v>
      </c>
      <c r="BG1459" s="190">
        <f ca="1">IF($AG1459&gt;0,OFFSET(DATA!$F$6,BG$10+27*(7-$AE$8),$AF1459,1,1)/OFFSET(DATA!$F$6,BG$10,$AF1459,1,1),0)</f>
        <v>0</v>
      </c>
      <c r="BH1459" s="190">
        <f ca="1">IF($AG1459&gt;0,OFFSET(DATA!$F$6,BH$10+27*(7-$AE$8),$AF1459,1,1)/OFFSET(DATA!$F$6,BH$10,$AF1459,1,1),0)</f>
        <v>0</v>
      </c>
      <c r="BI1459" s="190">
        <f ca="1">IF($AG1459&gt;0,OFFSET(DATA!$F$6,BI$10+27*(7-$AE$8),$AF1459,1,1)/OFFSET(DATA!$F$6,BI$10,$AF1459,1,1),0)</f>
        <v>0</v>
      </c>
      <c r="BJ1459" s="190">
        <f ca="1">IF($AG1459&gt;0,OFFSET(DATA!$F$6,BJ$10+27*(7-$AE$8),$AF1459,1,1)/OFFSET(DATA!$F$6,BJ$10,$AF1459,1,1),0)</f>
        <v>0</v>
      </c>
      <c r="BK1459" s="190">
        <f ca="1">IF($AG1459&gt;0,OFFSET(DATA!$F$6,BK$10+27*(7-$AE$8),$AF1459,1,1)/OFFSET(DATA!$F$6,BK$10,$AF1459,1,1),0)</f>
        <v>0</v>
      </c>
      <c r="BL1459" s="190">
        <f ca="1">IF($AG1459&gt;0,OFFSET(DATA!$F$6,BL$10+27*(7-$AE$8),$AF1459,1,1)/OFFSET(DATA!$F$6,BL$10,$AF1459,1,1),0)</f>
        <v>0</v>
      </c>
      <c r="BM1459" s="190">
        <f ca="1">IF($AG1459&gt;0,OFFSET(DATA!$F$6,BM$10+27*(7-$AE$8),$AF1459,1,1)/OFFSET(DATA!$F$6,BM$10,$AF1459,1,1),0)</f>
        <v>0</v>
      </c>
      <c r="BN1459" s="190">
        <f ca="1">IF($AG1459&gt;0,OFFSET(DATA!$F$6,BN$10+27*(7-$AE$8),$AF1459,1,1)/OFFSET(DATA!$F$6,BN$10,$AF1459,1,1),0)</f>
        <v>0</v>
      </c>
      <c r="BO1459" s="190">
        <f ca="1">IF($AG1459&gt;0,OFFSET(DATA!$F$6,BO$10+27*(7-$AE$8),$AF1459,1,1)/OFFSET(DATA!$F$6,BO$10,$AF1459,1,1),0)</f>
        <v>0</v>
      </c>
      <c r="BP1459" s="190">
        <f ca="1">IF($AG1459&gt;0,OFFSET(DATA!$F$6,BP$10+27*(7-$AE$8),$AF1459,1,1)/OFFSET(DATA!$F$6,BP$10,$AF1459,1,1),0)</f>
        <v>0</v>
      </c>
      <c r="BQ1459" s="190">
        <f ca="1">IF($AG1459&gt;0,OFFSET(DATA!$F$6,BQ$10+27*(7-$AE$8),$AF1459,1,1)/OFFSET(DATA!$F$6,BQ$10,$AF1459,1,1),0)</f>
        <v>0</v>
      </c>
      <c r="BR1459" s="190">
        <f ca="1">IF($AG1459&gt;0,OFFSET(DATA!$F$6,BR$10+27*(7-$AE$8),$AF1459,1,1)/OFFSET(DATA!$F$6,BR$10,$AF1459,1,1),0)</f>
        <v>0</v>
      </c>
      <c r="BS1459" s="190">
        <f ca="1">IF($AG1459&gt;0,OFFSET(DATA!$F$6,BS$10+27*(7-$AE$8),$AF1459,1,1)/OFFSET(DATA!$F$6,BS$10,$AF1459,1,1),0)</f>
        <v>0</v>
      </c>
      <c r="BT1459" s="190">
        <f ca="1">IF($AG1459&gt;0,OFFSET(DATA!$F$6,BT$10+27*(7-$AE$8),$AF1459,1,1)/OFFSET(DATA!$F$6,BT$10,$AF1459,1,1),0)</f>
        <v>0</v>
      </c>
      <c r="BU1459" s="190">
        <f ca="1">IF($AG1459&gt;0,OFFSET(DATA!$F$6,BU$10+27*(7-$AE$8),$AF1459,1,1)/OFFSET(DATA!$F$6,BU$10,$AF1459,1,1),0)</f>
        <v>0</v>
      </c>
      <c r="BV1459" s="190">
        <f ca="1">IF($AG1459&gt;0,OFFSET(DATA!$F$6,BV$10+27*(7-$AE$8),$AF1459,1,1)/OFFSET(DATA!$F$6,BV$10,$AF1459,1,1),0)</f>
        <v>0</v>
      </c>
      <c r="BW1459" s="190">
        <f ca="1">IF($AG1459&gt;0,OFFSET(DATA!$F$6,BW$10+27*(7-$AE$8),$AF1459,1,1)/OFFSET(DATA!$F$6,BW$10,$AF1459,1,1),0)</f>
        <v>0</v>
      </c>
      <c r="BX1459" s="190">
        <f ca="1">IF($AG1459&gt;0,OFFSET(DATA!$F$6,BX$10+27*(7-$AE$8),$AF1459,1,1)/OFFSET(DATA!$F$6,BX$10,$AF1459,1,1),0)</f>
        <v>0</v>
      </c>
    </row>
    <row r="1460" spans="32:76" x14ac:dyDescent="0.2">
      <c r="AF1460" s="166">
        <v>1449</v>
      </c>
      <c r="AG1460" s="96">
        <f ca="1">OFFSET(DATA!$F$6,$AF$10,$AF1460,1,1)</f>
        <v>0</v>
      </c>
      <c r="AH1460" s="190">
        <f ca="1">IF($AG1460&gt;0,OFFSET(DATA!$F$6,$AF$10+27*AH$10,$AF1460,1,1)/$AG1460,0)</f>
        <v>0</v>
      </c>
      <c r="AI1460" s="190">
        <f ca="1">IF($AG1460&gt;0,OFFSET(DATA!$F$6,$AF$10+27*AI$10,$AF1460,1,1)/$AG1460,0)</f>
        <v>0</v>
      </c>
      <c r="AJ1460" s="190">
        <f ca="1">IF($AG1460&gt;0,OFFSET(DATA!$F$6,$AF$10+27*AJ$10,$AF1460,1,1)/$AG1460,0)</f>
        <v>0</v>
      </c>
      <c r="AK1460" s="190">
        <f ca="1">IF($AG1460&gt;0,OFFSET(DATA!$F$6,$AF$10+27*AK$10,$AF1460,1,1)/$AG1460,0)</f>
        <v>0</v>
      </c>
      <c r="AL1460" s="190">
        <f ca="1">IF($AG1460&gt;0,OFFSET(DATA!$F$6,$AF$10+27*AL$10,$AF1460,1,1)/$AG1460,0)</f>
        <v>0</v>
      </c>
      <c r="AM1460" s="190">
        <f ca="1">IF($AG1460&gt;0,OFFSET(DATA!$F$6,$AF$10+27*AM$10,$AF1460,1,1)/$AG1460,0)</f>
        <v>0</v>
      </c>
      <c r="AN1460" s="166">
        <f ca="1">OFFSET(DATA!$F$6,$AF$10+27*AN$10,$AF1460,1,1)</f>
        <v>0</v>
      </c>
      <c r="AO1460" s="166">
        <f t="shared" ca="1" si="45"/>
        <v>0</v>
      </c>
      <c r="AQ1460" s="96">
        <f ca="1">OFFSET(DATA!$F$6,25,$AF1460,1,1)</f>
        <v>0</v>
      </c>
      <c r="AR1460" s="190">
        <f ca="1">IF($AQ1460&gt;0,OFFSET(DATA!$F$6,25+27*AR$10,$AF1460,1,1)/$AQ1460,0)</f>
        <v>0</v>
      </c>
      <c r="AS1460" s="190">
        <f ca="1">IF($AQ1460&gt;0,OFFSET(DATA!$F$6,25+27*AS$10,$AF1460,1,1)/$AQ1460,0)</f>
        <v>0</v>
      </c>
      <c r="AT1460" s="190">
        <f ca="1">IF($AQ1460&gt;0,OFFSET(DATA!$F$6,25+27*AT$10,$AF1460,1,1)/$AQ1460,0)</f>
        <v>0</v>
      </c>
      <c r="AU1460" s="190">
        <f ca="1">IF($AQ1460&gt;0,OFFSET(DATA!$F$6,25+27*AU$10,$AF1460,1,1)/$AQ1460,0)</f>
        <v>0</v>
      </c>
      <c r="AV1460" s="190">
        <f ca="1">IF($AQ1460&gt;0,OFFSET(DATA!$F$6,25+27*AV$10,$AF1460,1,1)/$AQ1460,0)</f>
        <v>0</v>
      </c>
      <c r="AW1460" s="190">
        <f ca="1">IF($AQ1460&gt;0,OFFSET(DATA!$F$6,25+27*AW$10,$AF1460,1,1)/$AQ1460,0)</f>
        <v>0</v>
      </c>
      <c r="AZ1460" s="166">
        <f t="shared" ca="1" si="46"/>
        <v>1</v>
      </c>
      <c r="BA1460" s="190">
        <f ca="1">IF($AG1460&gt;0,OFFSET(DATA!$F$6,BA$10+27*(7-$AE$8),$AF1460,1,1)/OFFSET(DATA!$F$6,BA$10,$AF1460,1,1),0)</f>
        <v>0</v>
      </c>
      <c r="BB1460" s="190">
        <f ca="1">IF($AG1460&gt;0,OFFSET(DATA!$F$6,BB$10+27*(7-$AE$8),$AF1460,1,1)/OFFSET(DATA!$F$6,BB$10,$AF1460,1,1),0)</f>
        <v>0</v>
      </c>
      <c r="BC1460" s="190">
        <f ca="1">IF($AG1460&gt;0,OFFSET(DATA!$F$6,BC$10+27*(7-$AE$8),$AF1460,1,1)/OFFSET(DATA!$F$6,BC$10,$AF1460,1,1),0)</f>
        <v>0</v>
      </c>
      <c r="BD1460" s="190">
        <f ca="1">IF($AG1460&gt;0,OFFSET(DATA!$F$6,BD$10+27*(7-$AE$8),$AF1460,1,1)/OFFSET(DATA!$F$6,BD$10,$AF1460,1,1),0)</f>
        <v>0</v>
      </c>
      <c r="BE1460" s="190">
        <f ca="1">IF($AG1460&gt;0,OFFSET(DATA!$F$6,BE$10+27*(7-$AE$8),$AF1460,1,1)/OFFSET(DATA!$F$6,BE$10,$AF1460,1,1),0)</f>
        <v>0</v>
      </c>
      <c r="BF1460" s="190">
        <f ca="1">IF($AG1460&gt;0,OFFSET(DATA!$F$6,BF$10+27*(7-$AE$8),$AF1460,1,1)/OFFSET(DATA!$F$6,BF$10,$AF1460,1,1),0)</f>
        <v>0</v>
      </c>
      <c r="BG1460" s="190">
        <f ca="1">IF($AG1460&gt;0,OFFSET(DATA!$F$6,BG$10+27*(7-$AE$8),$AF1460,1,1)/OFFSET(DATA!$F$6,BG$10,$AF1460,1,1),0)</f>
        <v>0</v>
      </c>
      <c r="BH1460" s="190">
        <f ca="1">IF($AG1460&gt;0,OFFSET(DATA!$F$6,BH$10+27*(7-$AE$8),$AF1460,1,1)/OFFSET(DATA!$F$6,BH$10,$AF1460,1,1),0)</f>
        <v>0</v>
      </c>
      <c r="BI1460" s="190">
        <f ca="1">IF($AG1460&gt;0,OFFSET(DATA!$F$6,BI$10+27*(7-$AE$8),$AF1460,1,1)/OFFSET(DATA!$F$6,BI$10,$AF1460,1,1),0)</f>
        <v>0</v>
      </c>
      <c r="BJ1460" s="190">
        <f ca="1">IF($AG1460&gt;0,OFFSET(DATA!$F$6,BJ$10+27*(7-$AE$8),$AF1460,1,1)/OFFSET(DATA!$F$6,BJ$10,$AF1460,1,1),0)</f>
        <v>0</v>
      </c>
      <c r="BK1460" s="190">
        <f ca="1">IF($AG1460&gt;0,OFFSET(DATA!$F$6,BK$10+27*(7-$AE$8),$AF1460,1,1)/OFFSET(DATA!$F$6,BK$10,$AF1460,1,1),0)</f>
        <v>0</v>
      </c>
      <c r="BL1460" s="190">
        <f ca="1">IF($AG1460&gt;0,OFFSET(DATA!$F$6,BL$10+27*(7-$AE$8),$AF1460,1,1)/OFFSET(DATA!$F$6,BL$10,$AF1460,1,1),0)</f>
        <v>0</v>
      </c>
      <c r="BM1460" s="190">
        <f ca="1">IF($AG1460&gt;0,OFFSET(DATA!$F$6,BM$10+27*(7-$AE$8),$AF1460,1,1)/OFFSET(DATA!$F$6,BM$10,$AF1460,1,1),0)</f>
        <v>0</v>
      </c>
      <c r="BN1460" s="190">
        <f ca="1">IF($AG1460&gt;0,OFFSET(DATA!$F$6,BN$10+27*(7-$AE$8),$AF1460,1,1)/OFFSET(DATA!$F$6,BN$10,$AF1460,1,1),0)</f>
        <v>0</v>
      </c>
      <c r="BO1460" s="190">
        <f ca="1">IF($AG1460&gt;0,OFFSET(DATA!$F$6,BO$10+27*(7-$AE$8),$AF1460,1,1)/OFFSET(DATA!$F$6,BO$10,$AF1460,1,1),0)</f>
        <v>0</v>
      </c>
      <c r="BP1460" s="190">
        <f ca="1">IF($AG1460&gt;0,OFFSET(DATA!$F$6,BP$10+27*(7-$AE$8),$AF1460,1,1)/OFFSET(DATA!$F$6,BP$10,$AF1460,1,1),0)</f>
        <v>0</v>
      </c>
      <c r="BQ1460" s="190">
        <f ca="1">IF($AG1460&gt;0,OFFSET(DATA!$F$6,BQ$10+27*(7-$AE$8),$AF1460,1,1)/OFFSET(DATA!$F$6,BQ$10,$AF1460,1,1),0)</f>
        <v>0</v>
      </c>
      <c r="BR1460" s="190">
        <f ca="1">IF($AG1460&gt;0,OFFSET(DATA!$F$6,BR$10+27*(7-$AE$8),$AF1460,1,1)/OFFSET(DATA!$F$6,BR$10,$AF1460,1,1),0)</f>
        <v>0</v>
      </c>
      <c r="BS1460" s="190">
        <f ca="1">IF($AG1460&gt;0,OFFSET(DATA!$F$6,BS$10+27*(7-$AE$8),$AF1460,1,1)/OFFSET(DATA!$F$6,BS$10,$AF1460,1,1),0)</f>
        <v>0</v>
      </c>
      <c r="BT1460" s="190">
        <f ca="1">IF($AG1460&gt;0,OFFSET(DATA!$F$6,BT$10+27*(7-$AE$8),$AF1460,1,1)/OFFSET(DATA!$F$6,BT$10,$AF1460,1,1),0)</f>
        <v>0</v>
      </c>
      <c r="BU1460" s="190">
        <f ca="1">IF($AG1460&gt;0,OFFSET(DATA!$F$6,BU$10+27*(7-$AE$8),$AF1460,1,1)/OFFSET(DATA!$F$6,BU$10,$AF1460,1,1),0)</f>
        <v>0</v>
      </c>
      <c r="BV1460" s="190">
        <f ca="1">IF($AG1460&gt;0,OFFSET(DATA!$F$6,BV$10+27*(7-$AE$8),$AF1460,1,1)/OFFSET(DATA!$F$6,BV$10,$AF1460,1,1),0)</f>
        <v>0</v>
      </c>
      <c r="BW1460" s="190">
        <f ca="1">IF($AG1460&gt;0,OFFSET(DATA!$F$6,BW$10+27*(7-$AE$8),$AF1460,1,1)/OFFSET(DATA!$F$6,BW$10,$AF1460,1,1),0)</f>
        <v>0</v>
      </c>
      <c r="BX1460" s="190">
        <f ca="1">IF($AG1460&gt;0,OFFSET(DATA!$F$6,BX$10+27*(7-$AE$8),$AF1460,1,1)/OFFSET(DATA!$F$6,BX$10,$AF1460,1,1),0)</f>
        <v>0</v>
      </c>
    </row>
    <row r="1461" spans="32:76" x14ac:dyDescent="0.2">
      <c r="AF1461" s="166">
        <v>1450</v>
      </c>
      <c r="AG1461" s="96">
        <f ca="1">OFFSET(DATA!$F$6,$AF$10,$AF1461,1,1)</f>
        <v>0</v>
      </c>
      <c r="AH1461" s="190">
        <f ca="1">IF($AG1461&gt;0,OFFSET(DATA!$F$6,$AF$10+27*AH$10,$AF1461,1,1)/$AG1461,0)</f>
        <v>0</v>
      </c>
      <c r="AI1461" s="190">
        <f ca="1">IF($AG1461&gt;0,OFFSET(DATA!$F$6,$AF$10+27*AI$10,$AF1461,1,1)/$AG1461,0)</f>
        <v>0</v>
      </c>
      <c r="AJ1461" s="190">
        <f ca="1">IF($AG1461&gt;0,OFFSET(DATA!$F$6,$AF$10+27*AJ$10,$AF1461,1,1)/$AG1461,0)</f>
        <v>0</v>
      </c>
      <c r="AK1461" s="190">
        <f ca="1">IF($AG1461&gt;0,OFFSET(DATA!$F$6,$AF$10+27*AK$10,$AF1461,1,1)/$AG1461,0)</f>
        <v>0</v>
      </c>
      <c r="AL1461" s="190">
        <f ca="1">IF($AG1461&gt;0,OFFSET(DATA!$F$6,$AF$10+27*AL$10,$AF1461,1,1)/$AG1461,0)</f>
        <v>0</v>
      </c>
      <c r="AM1461" s="190">
        <f ca="1">IF($AG1461&gt;0,OFFSET(DATA!$F$6,$AF$10+27*AM$10,$AF1461,1,1)/$AG1461,0)</f>
        <v>0</v>
      </c>
      <c r="AN1461" s="166">
        <f ca="1">OFFSET(DATA!$F$6,$AF$10+27*AN$10,$AF1461,1,1)</f>
        <v>0</v>
      </c>
      <c r="AO1461" s="166">
        <f t="shared" ca="1" si="45"/>
        <v>0</v>
      </c>
      <c r="AQ1461" s="96">
        <f ca="1">OFFSET(DATA!$F$6,25,$AF1461,1,1)</f>
        <v>0</v>
      </c>
      <c r="AR1461" s="190">
        <f ca="1">IF($AQ1461&gt;0,OFFSET(DATA!$F$6,25+27*AR$10,$AF1461,1,1)/$AQ1461,0)</f>
        <v>0</v>
      </c>
      <c r="AS1461" s="190">
        <f ca="1">IF($AQ1461&gt;0,OFFSET(DATA!$F$6,25+27*AS$10,$AF1461,1,1)/$AQ1461,0)</f>
        <v>0</v>
      </c>
      <c r="AT1461" s="190">
        <f ca="1">IF($AQ1461&gt;0,OFFSET(DATA!$F$6,25+27*AT$10,$AF1461,1,1)/$AQ1461,0)</f>
        <v>0</v>
      </c>
      <c r="AU1461" s="190">
        <f ca="1">IF($AQ1461&gt;0,OFFSET(DATA!$F$6,25+27*AU$10,$AF1461,1,1)/$AQ1461,0)</f>
        <v>0</v>
      </c>
      <c r="AV1461" s="190">
        <f ca="1">IF($AQ1461&gt;0,OFFSET(DATA!$F$6,25+27*AV$10,$AF1461,1,1)/$AQ1461,0)</f>
        <v>0</v>
      </c>
      <c r="AW1461" s="190">
        <f ca="1">IF($AQ1461&gt;0,OFFSET(DATA!$F$6,25+27*AW$10,$AF1461,1,1)/$AQ1461,0)</f>
        <v>0</v>
      </c>
      <c r="AZ1461" s="166">
        <f t="shared" ca="1" si="46"/>
        <v>1</v>
      </c>
      <c r="BA1461" s="190">
        <f ca="1">IF($AG1461&gt;0,OFFSET(DATA!$F$6,BA$10+27*(7-$AE$8),$AF1461,1,1)/OFFSET(DATA!$F$6,BA$10,$AF1461,1,1),0)</f>
        <v>0</v>
      </c>
      <c r="BB1461" s="190">
        <f ca="1">IF($AG1461&gt;0,OFFSET(DATA!$F$6,BB$10+27*(7-$AE$8),$AF1461,1,1)/OFFSET(DATA!$F$6,BB$10,$AF1461,1,1),0)</f>
        <v>0</v>
      </c>
      <c r="BC1461" s="190">
        <f ca="1">IF($AG1461&gt;0,OFFSET(DATA!$F$6,BC$10+27*(7-$AE$8),$AF1461,1,1)/OFFSET(DATA!$F$6,BC$10,$AF1461,1,1),0)</f>
        <v>0</v>
      </c>
      <c r="BD1461" s="190">
        <f ca="1">IF($AG1461&gt;0,OFFSET(DATA!$F$6,BD$10+27*(7-$AE$8),$AF1461,1,1)/OFFSET(DATA!$F$6,BD$10,$AF1461,1,1),0)</f>
        <v>0</v>
      </c>
      <c r="BE1461" s="190">
        <f ca="1">IF($AG1461&gt;0,OFFSET(DATA!$F$6,BE$10+27*(7-$AE$8),$AF1461,1,1)/OFFSET(DATA!$F$6,BE$10,$AF1461,1,1),0)</f>
        <v>0</v>
      </c>
      <c r="BF1461" s="190">
        <f ca="1">IF($AG1461&gt;0,OFFSET(DATA!$F$6,BF$10+27*(7-$AE$8),$AF1461,1,1)/OFFSET(DATA!$F$6,BF$10,$AF1461,1,1),0)</f>
        <v>0</v>
      </c>
      <c r="BG1461" s="190">
        <f ca="1">IF($AG1461&gt;0,OFFSET(DATA!$F$6,BG$10+27*(7-$AE$8),$AF1461,1,1)/OFFSET(DATA!$F$6,BG$10,$AF1461,1,1),0)</f>
        <v>0</v>
      </c>
      <c r="BH1461" s="190">
        <f ca="1">IF($AG1461&gt;0,OFFSET(DATA!$F$6,BH$10+27*(7-$AE$8),$AF1461,1,1)/OFFSET(DATA!$F$6,BH$10,$AF1461,1,1),0)</f>
        <v>0</v>
      </c>
      <c r="BI1461" s="190">
        <f ca="1">IF($AG1461&gt;0,OFFSET(DATA!$F$6,BI$10+27*(7-$AE$8),$AF1461,1,1)/OFFSET(DATA!$F$6,BI$10,$AF1461,1,1),0)</f>
        <v>0</v>
      </c>
      <c r="BJ1461" s="190">
        <f ca="1">IF($AG1461&gt;0,OFFSET(DATA!$F$6,BJ$10+27*(7-$AE$8),$AF1461,1,1)/OFFSET(DATA!$F$6,BJ$10,$AF1461,1,1),0)</f>
        <v>0</v>
      </c>
      <c r="BK1461" s="190">
        <f ca="1">IF($AG1461&gt;0,OFFSET(DATA!$F$6,BK$10+27*(7-$AE$8),$AF1461,1,1)/OFFSET(DATA!$F$6,BK$10,$AF1461,1,1),0)</f>
        <v>0</v>
      </c>
      <c r="BL1461" s="190">
        <f ca="1">IF($AG1461&gt;0,OFFSET(DATA!$F$6,BL$10+27*(7-$AE$8),$AF1461,1,1)/OFFSET(DATA!$F$6,BL$10,$AF1461,1,1),0)</f>
        <v>0</v>
      </c>
      <c r="BM1461" s="190">
        <f ca="1">IF($AG1461&gt;0,OFFSET(DATA!$F$6,BM$10+27*(7-$AE$8),$AF1461,1,1)/OFFSET(DATA!$F$6,BM$10,$AF1461,1,1),0)</f>
        <v>0</v>
      </c>
      <c r="BN1461" s="190">
        <f ca="1">IF($AG1461&gt;0,OFFSET(DATA!$F$6,BN$10+27*(7-$AE$8),$AF1461,1,1)/OFFSET(DATA!$F$6,BN$10,$AF1461,1,1),0)</f>
        <v>0</v>
      </c>
      <c r="BO1461" s="190">
        <f ca="1">IF($AG1461&gt;0,OFFSET(DATA!$F$6,BO$10+27*(7-$AE$8),$AF1461,1,1)/OFFSET(DATA!$F$6,BO$10,$AF1461,1,1),0)</f>
        <v>0</v>
      </c>
      <c r="BP1461" s="190">
        <f ca="1">IF($AG1461&gt;0,OFFSET(DATA!$F$6,BP$10+27*(7-$AE$8),$AF1461,1,1)/OFFSET(DATA!$F$6,BP$10,$AF1461,1,1),0)</f>
        <v>0</v>
      </c>
      <c r="BQ1461" s="190">
        <f ca="1">IF($AG1461&gt;0,OFFSET(DATA!$F$6,BQ$10+27*(7-$AE$8),$AF1461,1,1)/OFFSET(DATA!$F$6,BQ$10,$AF1461,1,1),0)</f>
        <v>0</v>
      </c>
      <c r="BR1461" s="190">
        <f ca="1">IF($AG1461&gt;0,OFFSET(DATA!$F$6,BR$10+27*(7-$AE$8),$AF1461,1,1)/OFFSET(DATA!$F$6,BR$10,$AF1461,1,1),0)</f>
        <v>0</v>
      </c>
      <c r="BS1461" s="190">
        <f ca="1">IF($AG1461&gt;0,OFFSET(DATA!$F$6,BS$10+27*(7-$AE$8),$AF1461,1,1)/OFFSET(DATA!$F$6,BS$10,$AF1461,1,1),0)</f>
        <v>0</v>
      </c>
      <c r="BT1461" s="190">
        <f ca="1">IF($AG1461&gt;0,OFFSET(DATA!$F$6,BT$10+27*(7-$AE$8),$AF1461,1,1)/OFFSET(DATA!$F$6,BT$10,$AF1461,1,1),0)</f>
        <v>0</v>
      </c>
      <c r="BU1461" s="190">
        <f ca="1">IF($AG1461&gt;0,OFFSET(DATA!$F$6,BU$10+27*(7-$AE$8),$AF1461,1,1)/OFFSET(DATA!$F$6,BU$10,$AF1461,1,1),0)</f>
        <v>0</v>
      </c>
      <c r="BV1461" s="190">
        <f ca="1">IF($AG1461&gt;0,OFFSET(DATA!$F$6,BV$10+27*(7-$AE$8),$AF1461,1,1)/OFFSET(DATA!$F$6,BV$10,$AF1461,1,1),0)</f>
        <v>0</v>
      </c>
      <c r="BW1461" s="190">
        <f ca="1">IF($AG1461&gt;0,OFFSET(DATA!$F$6,BW$10+27*(7-$AE$8),$AF1461,1,1)/OFFSET(DATA!$F$6,BW$10,$AF1461,1,1),0)</f>
        <v>0</v>
      </c>
      <c r="BX1461" s="190">
        <f ca="1">IF($AG1461&gt;0,OFFSET(DATA!$F$6,BX$10+27*(7-$AE$8),$AF1461,1,1)/OFFSET(DATA!$F$6,BX$10,$AF1461,1,1),0)</f>
        <v>0</v>
      </c>
    </row>
    <row r="1462" spans="32:76" x14ac:dyDescent="0.2">
      <c r="AF1462" s="166">
        <v>1451</v>
      </c>
      <c r="AG1462" s="96">
        <f ca="1">OFFSET(DATA!$F$6,$AF$10,$AF1462,1,1)</f>
        <v>0</v>
      </c>
      <c r="AH1462" s="190">
        <f ca="1">IF($AG1462&gt;0,OFFSET(DATA!$F$6,$AF$10+27*AH$10,$AF1462,1,1)/$AG1462,0)</f>
        <v>0</v>
      </c>
      <c r="AI1462" s="190">
        <f ca="1">IF($AG1462&gt;0,OFFSET(DATA!$F$6,$AF$10+27*AI$10,$AF1462,1,1)/$AG1462,0)</f>
        <v>0</v>
      </c>
      <c r="AJ1462" s="190">
        <f ca="1">IF($AG1462&gt;0,OFFSET(DATA!$F$6,$AF$10+27*AJ$10,$AF1462,1,1)/$AG1462,0)</f>
        <v>0</v>
      </c>
      <c r="AK1462" s="190">
        <f ca="1">IF($AG1462&gt;0,OFFSET(DATA!$F$6,$AF$10+27*AK$10,$AF1462,1,1)/$AG1462,0)</f>
        <v>0</v>
      </c>
      <c r="AL1462" s="190">
        <f ca="1">IF($AG1462&gt;0,OFFSET(DATA!$F$6,$AF$10+27*AL$10,$AF1462,1,1)/$AG1462,0)</f>
        <v>0</v>
      </c>
      <c r="AM1462" s="190">
        <f ca="1">IF($AG1462&gt;0,OFFSET(DATA!$F$6,$AF$10+27*AM$10,$AF1462,1,1)/$AG1462,0)</f>
        <v>0</v>
      </c>
      <c r="AN1462" s="166">
        <f ca="1">OFFSET(DATA!$F$6,$AF$10+27*AN$10,$AF1462,1,1)</f>
        <v>0</v>
      </c>
      <c r="AO1462" s="166">
        <f t="shared" ca="1" si="45"/>
        <v>0</v>
      </c>
      <c r="AQ1462" s="96">
        <f ca="1">OFFSET(DATA!$F$6,25,$AF1462,1,1)</f>
        <v>0</v>
      </c>
      <c r="AR1462" s="190">
        <f ca="1">IF($AQ1462&gt;0,OFFSET(DATA!$F$6,25+27*AR$10,$AF1462,1,1)/$AQ1462,0)</f>
        <v>0</v>
      </c>
      <c r="AS1462" s="190">
        <f ca="1">IF($AQ1462&gt;0,OFFSET(DATA!$F$6,25+27*AS$10,$AF1462,1,1)/$AQ1462,0)</f>
        <v>0</v>
      </c>
      <c r="AT1462" s="190">
        <f ca="1">IF($AQ1462&gt;0,OFFSET(DATA!$F$6,25+27*AT$10,$AF1462,1,1)/$AQ1462,0)</f>
        <v>0</v>
      </c>
      <c r="AU1462" s="190">
        <f ca="1">IF($AQ1462&gt;0,OFFSET(DATA!$F$6,25+27*AU$10,$AF1462,1,1)/$AQ1462,0)</f>
        <v>0</v>
      </c>
      <c r="AV1462" s="190">
        <f ca="1">IF($AQ1462&gt;0,OFFSET(DATA!$F$6,25+27*AV$10,$AF1462,1,1)/$AQ1462,0)</f>
        <v>0</v>
      </c>
      <c r="AW1462" s="190">
        <f ca="1">IF($AQ1462&gt;0,OFFSET(DATA!$F$6,25+27*AW$10,$AF1462,1,1)/$AQ1462,0)</f>
        <v>0</v>
      </c>
      <c r="AZ1462" s="166">
        <f t="shared" ca="1" si="46"/>
        <v>1</v>
      </c>
      <c r="BA1462" s="190">
        <f ca="1">IF($AG1462&gt;0,OFFSET(DATA!$F$6,BA$10+27*(7-$AE$8),$AF1462,1,1)/OFFSET(DATA!$F$6,BA$10,$AF1462,1,1),0)</f>
        <v>0</v>
      </c>
      <c r="BB1462" s="190">
        <f ca="1">IF($AG1462&gt;0,OFFSET(DATA!$F$6,BB$10+27*(7-$AE$8),$AF1462,1,1)/OFFSET(DATA!$F$6,BB$10,$AF1462,1,1),0)</f>
        <v>0</v>
      </c>
      <c r="BC1462" s="190">
        <f ca="1">IF($AG1462&gt;0,OFFSET(DATA!$F$6,BC$10+27*(7-$AE$8),$AF1462,1,1)/OFFSET(DATA!$F$6,BC$10,$AF1462,1,1),0)</f>
        <v>0</v>
      </c>
      <c r="BD1462" s="190">
        <f ca="1">IF($AG1462&gt;0,OFFSET(DATA!$F$6,BD$10+27*(7-$AE$8),$AF1462,1,1)/OFFSET(DATA!$F$6,BD$10,$AF1462,1,1),0)</f>
        <v>0</v>
      </c>
      <c r="BE1462" s="190">
        <f ca="1">IF($AG1462&gt;0,OFFSET(DATA!$F$6,BE$10+27*(7-$AE$8),$AF1462,1,1)/OFFSET(DATA!$F$6,BE$10,$AF1462,1,1),0)</f>
        <v>0</v>
      </c>
      <c r="BF1462" s="190">
        <f ca="1">IF($AG1462&gt;0,OFFSET(DATA!$F$6,BF$10+27*(7-$AE$8),$AF1462,1,1)/OFFSET(DATA!$F$6,BF$10,$AF1462,1,1),0)</f>
        <v>0</v>
      </c>
      <c r="BG1462" s="190">
        <f ca="1">IF($AG1462&gt;0,OFFSET(DATA!$F$6,BG$10+27*(7-$AE$8),$AF1462,1,1)/OFFSET(DATA!$F$6,BG$10,$AF1462,1,1),0)</f>
        <v>0</v>
      </c>
      <c r="BH1462" s="190">
        <f ca="1">IF($AG1462&gt;0,OFFSET(DATA!$F$6,BH$10+27*(7-$AE$8),$AF1462,1,1)/OFFSET(DATA!$F$6,BH$10,$AF1462,1,1),0)</f>
        <v>0</v>
      </c>
      <c r="BI1462" s="190">
        <f ca="1">IF($AG1462&gt;0,OFFSET(DATA!$F$6,BI$10+27*(7-$AE$8),$AF1462,1,1)/OFFSET(DATA!$F$6,BI$10,$AF1462,1,1),0)</f>
        <v>0</v>
      </c>
      <c r="BJ1462" s="190">
        <f ca="1">IF($AG1462&gt;0,OFFSET(DATA!$F$6,BJ$10+27*(7-$AE$8),$AF1462,1,1)/OFFSET(DATA!$F$6,BJ$10,$AF1462,1,1),0)</f>
        <v>0</v>
      </c>
      <c r="BK1462" s="190">
        <f ca="1">IF($AG1462&gt;0,OFFSET(DATA!$F$6,BK$10+27*(7-$AE$8),$AF1462,1,1)/OFFSET(DATA!$F$6,BK$10,$AF1462,1,1),0)</f>
        <v>0</v>
      </c>
      <c r="BL1462" s="190">
        <f ca="1">IF($AG1462&gt;0,OFFSET(DATA!$F$6,BL$10+27*(7-$AE$8),$AF1462,1,1)/OFFSET(DATA!$F$6,BL$10,$AF1462,1,1),0)</f>
        <v>0</v>
      </c>
      <c r="BM1462" s="190">
        <f ca="1">IF($AG1462&gt;0,OFFSET(DATA!$F$6,BM$10+27*(7-$AE$8),$AF1462,1,1)/OFFSET(DATA!$F$6,BM$10,$AF1462,1,1),0)</f>
        <v>0</v>
      </c>
      <c r="BN1462" s="190">
        <f ca="1">IF($AG1462&gt;0,OFFSET(DATA!$F$6,BN$10+27*(7-$AE$8),$AF1462,1,1)/OFFSET(DATA!$F$6,BN$10,$AF1462,1,1),0)</f>
        <v>0</v>
      </c>
      <c r="BO1462" s="190">
        <f ca="1">IF($AG1462&gt;0,OFFSET(DATA!$F$6,BO$10+27*(7-$AE$8),$AF1462,1,1)/OFFSET(DATA!$F$6,BO$10,$AF1462,1,1),0)</f>
        <v>0</v>
      </c>
      <c r="BP1462" s="190">
        <f ca="1">IF($AG1462&gt;0,OFFSET(DATA!$F$6,BP$10+27*(7-$AE$8),$AF1462,1,1)/OFFSET(DATA!$F$6,BP$10,$AF1462,1,1),0)</f>
        <v>0</v>
      </c>
      <c r="BQ1462" s="190">
        <f ca="1">IF($AG1462&gt;0,OFFSET(DATA!$F$6,BQ$10+27*(7-$AE$8),$AF1462,1,1)/OFFSET(DATA!$F$6,BQ$10,$AF1462,1,1),0)</f>
        <v>0</v>
      </c>
      <c r="BR1462" s="190">
        <f ca="1">IF($AG1462&gt;0,OFFSET(DATA!$F$6,BR$10+27*(7-$AE$8),$AF1462,1,1)/OFFSET(DATA!$F$6,BR$10,$AF1462,1,1),0)</f>
        <v>0</v>
      </c>
      <c r="BS1462" s="190">
        <f ca="1">IF($AG1462&gt;0,OFFSET(DATA!$F$6,BS$10+27*(7-$AE$8),$AF1462,1,1)/OFFSET(DATA!$F$6,BS$10,$AF1462,1,1),0)</f>
        <v>0</v>
      </c>
      <c r="BT1462" s="190">
        <f ca="1">IF($AG1462&gt;0,OFFSET(DATA!$F$6,BT$10+27*(7-$AE$8),$AF1462,1,1)/OFFSET(DATA!$F$6,BT$10,$AF1462,1,1),0)</f>
        <v>0</v>
      </c>
      <c r="BU1462" s="190">
        <f ca="1">IF($AG1462&gt;0,OFFSET(DATA!$F$6,BU$10+27*(7-$AE$8),$AF1462,1,1)/OFFSET(DATA!$F$6,BU$10,$AF1462,1,1),0)</f>
        <v>0</v>
      </c>
      <c r="BV1462" s="190">
        <f ca="1">IF($AG1462&gt;0,OFFSET(DATA!$F$6,BV$10+27*(7-$AE$8),$AF1462,1,1)/OFFSET(DATA!$F$6,BV$10,$AF1462,1,1),0)</f>
        <v>0</v>
      </c>
      <c r="BW1462" s="190">
        <f ca="1">IF($AG1462&gt;0,OFFSET(DATA!$F$6,BW$10+27*(7-$AE$8),$AF1462,1,1)/OFFSET(DATA!$F$6,BW$10,$AF1462,1,1),0)</f>
        <v>0</v>
      </c>
      <c r="BX1462" s="190">
        <f ca="1">IF($AG1462&gt;0,OFFSET(DATA!$F$6,BX$10+27*(7-$AE$8),$AF1462,1,1)/OFFSET(DATA!$F$6,BX$10,$AF1462,1,1),0)</f>
        <v>0</v>
      </c>
    </row>
    <row r="1463" spans="32:76" x14ac:dyDescent="0.2">
      <c r="AF1463" s="166">
        <v>1452</v>
      </c>
      <c r="AG1463" s="96">
        <f ca="1">OFFSET(DATA!$F$6,$AF$10,$AF1463,1,1)</f>
        <v>0</v>
      </c>
      <c r="AH1463" s="190">
        <f ca="1">IF($AG1463&gt;0,OFFSET(DATA!$F$6,$AF$10+27*AH$10,$AF1463,1,1)/$AG1463,0)</f>
        <v>0</v>
      </c>
      <c r="AI1463" s="190">
        <f ca="1">IF($AG1463&gt;0,OFFSET(DATA!$F$6,$AF$10+27*AI$10,$AF1463,1,1)/$AG1463,0)</f>
        <v>0</v>
      </c>
      <c r="AJ1463" s="190">
        <f ca="1">IF($AG1463&gt;0,OFFSET(DATA!$F$6,$AF$10+27*AJ$10,$AF1463,1,1)/$AG1463,0)</f>
        <v>0</v>
      </c>
      <c r="AK1463" s="190">
        <f ca="1">IF($AG1463&gt;0,OFFSET(DATA!$F$6,$AF$10+27*AK$10,$AF1463,1,1)/$AG1463,0)</f>
        <v>0</v>
      </c>
      <c r="AL1463" s="190">
        <f ca="1">IF($AG1463&gt;0,OFFSET(DATA!$F$6,$AF$10+27*AL$10,$AF1463,1,1)/$AG1463,0)</f>
        <v>0</v>
      </c>
      <c r="AM1463" s="190">
        <f ca="1">IF($AG1463&gt;0,OFFSET(DATA!$F$6,$AF$10+27*AM$10,$AF1463,1,1)/$AG1463,0)</f>
        <v>0</v>
      </c>
      <c r="AN1463" s="166">
        <f ca="1">OFFSET(DATA!$F$6,$AF$10+27*AN$10,$AF1463,1,1)</f>
        <v>0</v>
      </c>
      <c r="AO1463" s="166">
        <f t="shared" ca="1" si="45"/>
        <v>0</v>
      </c>
      <c r="AQ1463" s="96">
        <f ca="1">OFFSET(DATA!$F$6,25,$AF1463,1,1)</f>
        <v>0</v>
      </c>
      <c r="AR1463" s="190">
        <f ca="1">IF($AQ1463&gt;0,OFFSET(DATA!$F$6,25+27*AR$10,$AF1463,1,1)/$AQ1463,0)</f>
        <v>0</v>
      </c>
      <c r="AS1463" s="190">
        <f ca="1">IF($AQ1463&gt;0,OFFSET(DATA!$F$6,25+27*AS$10,$AF1463,1,1)/$AQ1463,0)</f>
        <v>0</v>
      </c>
      <c r="AT1463" s="190">
        <f ca="1">IF($AQ1463&gt;0,OFFSET(DATA!$F$6,25+27*AT$10,$AF1463,1,1)/$AQ1463,0)</f>
        <v>0</v>
      </c>
      <c r="AU1463" s="190">
        <f ca="1">IF($AQ1463&gt;0,OFFSET(DATA!$F$6,25+27*AU$10,$AF1463,1,1)/$AQ1463,0)</f>
        <v>0</v>
      </c>
      <c r="AV1463" s="190">
        <f ca="1">IF($AQ1463&gt;0,OFFSET(DATA!$F$6,25+27*AV$10,$AF1463,1,1)/$AQ1463,0)</f>
        <v>0</v>
      </c>
      <c r="AW1463" s="190">
        <f ca="1">IF($AQ1463&gt;0,OFFSET(DATA!$F$6,25+27*AW$10,$AF1463,1,1)/$AQ1463,0)</f>
        <v>0</v>
      </c>
      <c r="AZ1463" s="166">
        <f t="shared" ca="1" si="46"/>
        <v>1</v>
      </c>
      <c r="BA1463" s="190">
        <f ca="1">IF($AG1463&gt;0,OFFSET(DATA!$F$6,BA$10+27*(7-$AE$8),$AF1463,1,1)/OFFSET(DATA!$F$6,BA$10,$AF1463,1,1),0)</f>
        <v>0</v>
      </c>
      <c r="BB1463" s="190">
        <f ca="1">IF($AG1463&gt;0,OFFSET(DATA!$F$6,BB$10+27*(7-$AE$8),$AF1463,1,1)/OFFSET(DATA!$F$6,BB$10,$AF1463,1,1),0)</f>
        <v>0</v>
      </c>
      <c r="BC1463" s="190">
        <f ca="1">IF($AG1463&gt;0,OFFSET(DATA!$F$6,BC$10+27*(7-$AE$8),$AF1463,1,1)/OFFSET(DATA!$F$6,BC$10,$AF1463,1,1),0)</f>
        <v>0</v>
      </c>
      <c r="BD1463" s="190">
        <f ca="1">IF($AG1463&gt;0,OFFSET(DATA!$F$6,BD$10+27*(7-$AE$8),$AF1463,1,1)/OFFSET(DATA!$F$6,BD$10,$AF1463,1,1),0)</f>
        <v>0</v>
      </c>
      <c r="BE1463" s="190">
        <f ca="1">IF($AG1463&gt;0,OFFSET(DATA!$F$6,BE$10+27*(7-$AE$8),$AF1463,1,1)/OFFSET(DATA!$F$6,BE$10,$AF1463,1,1),0)</f>
        <v>0</v>
      </c>
      <c r="BF1463" s="190">
        <f ca="1">IF($AG1463&gt;0,OFFSET(DATA!$F$6,BF$10+27*(7-$AE$8),$AF1463,1,1)/OFFSET(DATA!$F$6,BF$10,$AF1463,1,1),0)</f>
        <v>0</v>
      </c>
      <c r="BG1463" s="190">
        <f ca="1">IF($AG1463&gt;0,OFFSET(DATA!$F$6,BG$10+27*(7-$AE$8),$AF1463,1,1)/OFFSET(DATA!$F$6,BG$10,$AF1463,1,1),0)</f>
        <v>0</v>
      </c>
      <c r="BH1463" s="190">
        <f ca="1">IF($AG1463&gt;0,OFFSET(DATA!$F$6,BH$10+27*(7-$AE$8),$AF1463,1,1)/OFFSET(DATA!$F$6,BH$10,$AF1463,1,1),0)</f>
        <v>0</v>
      </c>
      <c r="BI1463" s="190">
        <f ca="1">IF($AG1463&gt;0,OFFSET(DATA!$F$6,BI$10+27*(7-$AE$8),$AF1463,1,1)/OFFSET(DATA!$F$6,BI$10,$AF1463,1,1),0)</f>
        <v>0</v>
      </c>
      <c r="BJ1463" s="190">
        <f ca="1">IF($AG1463&gt;0,OFFSET(DATA!$F$6,BJ$10+27*(7-$AE$8),$AF1463,1,1)/OFFSET(DATA!$F$6,BJ$10,$AF1463,1,1),0)</f>
        <v>0</v>
      </c>
      <c r="BK1463" s="190">
        <f ca="1">IF($AG1463&gt;0,OFFSET(DATA!$F$6,BK$10+27*(7-$AE$8),$AF1463,1,1)/OFFSET(DATA!$F$6,BK$10,$AF1463,1,1),0)</f>
        <v>0</v>
      </c>
      <c r="BL1463" s="190">
        <f ca="1">IF($AG1463&gt;0,OFFSET(DATA!$F$6,BL$10+27*(7-$AE$8),$AF1463,1,1)/OFFSET(DATA!$F$6,BL$10,$AF1463,1,1),0)</f>
        <v>0</v>
      </c>
      <c r="BM1463" s="190">
        <f ca="1">IF($AG1463&gt;0,OFFSET(DATA!$F$6,BM$10+27*(7-$AE$8),$AF1463,1,1)/OFFSET(DATA!$F$6,BM$10,$AF1463,1,1),0)</f>
        <v>0</v>
      </c>
      <c r="BN1463" s="190">
        <f ca="1">IF($AG1463&gt;0,OFFSET(DATA!$F$6,BN$10+27*(7-$AE$8),$AF1463,1,1)/OFFSET(DATA!$F$6,BN$10,$AF1463,1,1),0)</f>
        <v>0</v>
      </c>
      <c r="BO1463" s="190">
        <f ca="1">IF($AG1463&gt;0,OFFSET(DATA!$F$6,BO$10+27*(7-$AE$8),$AF1463,1,1)/OFFSET(DATA!$F$6,BO$10,$AF1463,1,1),0)</f>
        <v>0</v>
      </c>
      <c r="BP1463" s="190">
        <f ca="1">IF($AG1463&gt;0,OFFSET(DATA!$F$6,BP$10+27*(7-$AE$8),$AF1463,1,1)/OFFSET(DATA!$F$6,BP$10,$AF1463,1,1),0)</f>
        <v>0</v>
      </c>
      <c r="BQ1463" s="190">
        <f ca="1">IF($AG1463&gt;0,OFFSET(DATA!$F$6,BQ$10+27*(7-$AE$8),$AF1463,1,1)/OFFSET(DATA!$F$6,BQ$10,$AF1463,1,1),0)</f>
        <v>0</v>
      </c>
      <c r="BR1463" s="190">
        <f ca="1">IF($AG1463&gt;0,OFFSET(DATA!$F$6,BR$10+27*(7-$AE$8),$AF1463,1,1)/OFFSET(DATA!$F$6,BR$10,$AF1463,1,1),0)</f>
        <v>0</v>
      </c>
      <c r="BS1463" s="190">
        <f ca="1">IF($AG1463&gt;0,OFFSET(DATA!$F$6,BS$10+27*(7-$AE$8),$AF1463,1,1)/OFFSET(DATA!$F$6,BS$10,$AF1463,1,1),0)</f>
        <v>0</v>
      </c>
      <c r="BT1463" s="190">
        <f ca="1">IF($AG1463&gt;0,OFFSET(DATA!$F$6,BT$10+27*(7-$AE$8),$AF1463,1,1)/OFFSET(DATA!$F$6,BT$10,$AF1463,1,1),0)</f>
        <v>0</v>
      </c>
      <c r="BU1463" s="190">
        <f ca="1">IF($AG1463&gt;0,OFFSET(DATA!$F$6,BU$10+27*(7-$AE$8),$AF1463,1,1)/OFFSET(DATA!$F$6,BU$10,$AF1463,1,1),0)</f>
        <v>0</v>
      </c>
      <c r="BV1463" s="190">
        <f ca="1">IF($AG1463&gt;0,OFFSET(DATA!$F$6,BV$10+27*(7-$AE$8),$AF1463,1,1)/OFFSET(DATA!$F$6,BV$10,$AF1463,1,1),0)</f>
        <v>0</v>
      </c>
      <c r="BW1463" s="190">
        <f ca="1">IF($AG1463&gt;0,OFFSET(DATA!$F$6,BW$10+27*(7-$AE$8),$AF1463,1,1)/OFFSET(DATA!$F$6,BW$10,$AF1463,1,1),0)</f>
        <v>0</v>
      </c>
      <c r="BX1463" s="190">
        <f ca="1">IF($AG1463&gt;0,OFFSET(DATA!$F$6,BX$10+27*(7-$AE$8),$AF1463,1,1)/OFFSET(DATA!$F$6,BX$10,$AF1463,1,1),0)</f>
        <v>0</v>
      </c>
    </row>
    <row r="1464" spans="32:76" x14ac:dyDescent="0.2">
      <c r="AF1464" s="166">
        <v>1453</v>
      </c>
      <c r="AG1464" s="96">
        <f ca="1">OFFSET(DATA!$F$6,$AF$10,$AF1464,1,1)</f>
        <v>0</v>
      </c>
      <c r="AH1464" s="190">
        <f ca="1">IF($AG1464&gt;0,OFFSET(DATA!$F$6,$AF$10+27*AH$10,$AF1464,1,1)/$AG1464,0)</f>
        <v>0</v>
      </c>
      <c r="AI1464" s="190">
        <f ca="1">IF($AG1464&gt;0,OFFSET(DATA!$F$6,$AF$10+27*AI$10,$AF1464,1,1)/$AG1464,0)</f>
        <v>0</v>
      </c>
      <c r="AJ1464" s="190">
        <f ca="1">IF($AG1464&gt;0,OFFSET(DATA!$F$6,$AF$10+27*AJ$10,$AF1464,1,1)/$AG1464,0)</f>
        <v>0</v>
      </c>
      <c r="AK1464" s="190">
        <f ca="1">IF($AG1464&gt;0,OFFSET(DATA!$F$6,$AF$10+27*AK$10,$AF1464,1,1)/$AG1464,0)</f>
        <v>0</v>
      </c>
      <c r="AL1464" s="190">
        <f ca="1">IF($AG1464&gt;0,OFFSET(DATA!$F$6,$AF$10+27*AL$10,$AF1464,1,1)/$AG1464,0)</f>
        <v>0</v>
      </c>
      <c r="AM1464" s="190">
        <f ca="1">IF($AG1464&gt;0,OFFSET(DATA!$F$6,$AF$10+27*AM$10,$AF1464,1,1)/$AG1464,0)</f>
        <v>0</v>
      </c>
      <c r="AN1464" s="166">
        <f ca="1">OFFSET(DATA!$F$6,$AF$10+27*AN$10,$AF1464,1,1)</f>
        <v>0</v>
      </c>
      <c r="AO1464" s="166">
        <f t="shared" ca="1" si="45"/>
        <v>0</v>
      </c>
      <c r="AQ1464" s="96">
        <f ca="1">OFFSET(DATA!$F$6,25,$AF1464,1,1)</f>
        <v>0</v>
      </c>
      <c r="AR1464" s="190">
        <f ca="1">IF($AQ1464&gt;0,OFFSET(DATA!$F$6,25+27*AR$10,$AF1464,1,1)/$AQ1464,0)</f>
        <v>0</v>
      </c>
      <c r="AS1464" s="190">
        <f ca="1">IF($AQ1464&gt;0,OFFSET(DATA!$F$6,25+27*AS$10,$AF1464,1,1)/$AQ1464,0)</f>
        <v>0</v>
      </c>
      <c r="AT1464" s="190">
        <f ca="1">IF($AQ1464&gt;0,OFFSET(DATA!$F$6,25+27*AT$10,$AF1464,1,1)/$AQ1464,0)</f>
        <v>0</v>
      </c>
      <c r="AU1464" s="190">
        <f ca="1">IF($AQ1464&gt;0,OFFSET(DATA!$F$6,25+27*AU$10,$AF1464,1,1)/$AQ1464,0)</f>
        <v>0</v>
      </c>
      <c r="AV1464" s="190">
        <f ca="1">IF($AQ1464&gt;0,OFFSET(DATA!$F$6,25+27*AV$10,$AF1464,1,1)/$AQ1464,0)</f>
        <v>0</v>
      </c>
      <c r="AW1464" s="190">
        <f ca="1">IF($AQ1464&gt;0,OFFSET(DATA!$F$6,25+27*AW$10,$AF1464,1,1)/$AQ1464,0)</f>
        <v>0</v>
      </c>
      <c r="AZ1464" s="166">
        <f t="shared" ca="1" si="46"/>
        <v>1</v>
      </c>
      <c r="BA1464" s="190">
        <f ca="1">IF($AG1464&gt;0,OFFSET(DATA!$F$6,BA$10+27*(7-$AE$8),$AF1464,1,1)/OFFSET(DATA!$F$6,BA$10,$AF1464,1,1),0)</f>
        <v>0</v>
      </c>
      <c r="BB1464" s="190">
        <f ca="1">IF($AG1464&gt;0,OFFSET(DATA!$F$6,BB$10+27*(7-$AE$8),$AF1464,1,1)/OFFSET(DATA!$F$6,BB$10,$AF1464,1,1),0)</f>
        <v>0</v>
      </c>
      <c r="BC1464" s="190">
        <f ca="1">IF($AG1464&gt;0,OFFSET(DATA!$F$6,BC$10+27*(7-$AE$8),$AF1464,1,1)/OFFSET(DATA!$F$6,BC$10,$AF1464,1,1),0)</f>
        <v>0</v>
      </c>
      <c r="BD1464" s="190">
        <f ca="1">IF($AG1464&gt;0,OFFSET(DATA!$F$6,BD$10+27*(7-$AE$8),$AF1464,1,1)/OFFSET(DATA!$F$6,BD$10,$AF1464,1,1),0)</f>
        <v>0</v>
      </c>
      <c r="BE1464" s="190">
        <f ca="1">IF($AG1464&gt;0,OFFSET(DATA!$F$6,BE$10+27*(7-$AE$8),$AF1464,1,1)/OFFSET(DATA!$F$6,BE$10,$AF1464,1,1),0)</f>
        <v>0</v>
      </c>
      <c r="BF1464" s="190">
        <f ca="1">IF($AG1464&gt;0,OFFSET(DATA!$F$6,BF$10+27*(7-$AE$8),$AF1464,1,1)/OFFSET(DATA!$F$6,BF$10,$AF1464,1,1),0)</f>
        <v>0</v>
      </c>
      <c r="BG1464" s="190">
        <f ca="1">IF($AG1464&gt;0,OFFSET(DATA!$F$6,BG$10+27*(7-$AE$8),$AF1464,1,1)/OFFSET(DATA!$F$6,BG$10,$AF1464,1,1),0)</f>
        <v>0</v>
      </c>
      <c r="BH1464" s="190">
        <f ca="1">IF($AG1464&gt;0,OFFSET(DATA!$F$6,BH$10+27*(7-$AE$8),$AF1464,1,1)/OFFSET(DATA!$F$6,BH$10,$AF1464,1,1),0)</f>
        <v>0</v>
      </c>
      <c r="BI1464" s="190">
        <f ca="1">IF($AG1464&gt;0,OFFSET(DATA!$F$6,BI$10+27*(7-$AE$8),$AF1464,1,1)/OFFSET(DATA!$F$6,BI$10,$AF1464,1,1),0)</f>
        <v>0</v>
      </c>
      <c r="BJ1464" s="190">
        <f ca="1">IF($AG1464&gt;0,OFFSET(DATA!$F$6,BJ$10+27*(7-$AE$8),$AF1464,1,1)/OFFSET(DATA!$F$6,BJ$10,$AF1464,1,1),0)</f>
        <v>0</v>
      </c>
      <c r="BK1464" s="190">
        <f ca="1">IF($AG1464&gt;0,OFFSET(DATA!$F$6,BK$10+27*(7-$AE$8),$AF1464,1,1)/OFFSET(DATA!$F$6,BK$10,$AF1464,1,1),0)</f>
        <v>0</v>
      </c>
      <c r="BL1464" s="190">
        <f ca="1">IF($AG1464&gt;0,OFFSET(DATA!$F$6,BL$10+27*(7-$AE$8),$AF1464,1,1)/OFFSET(DATA!$F$6,BL$10,$AF1464,1,1),0)</f>
        <v>0</v>
      </c>
      <c r="BM1464" s="190">
        <f ca="1">IF($AG1464&gt;0,OFFSET(DATA!$F$6,BM$10+27*(7-$AE$8),$AF1464,1,1)/OFFSET(DATA!$F$6,BM$10,$AF1464,1,1),0)</f>
        <v>0</v>
      </c>
      <c r="BN1464" s="190">
        <f ca="1">IF($AG1464&gt;0,OFFSET(DATA!$F$6,BN$10+27*(7-$AE$8),$AF1464,1,1)/OFFSET(DATA!$F$6,BN$10,$AF1464,1,1),0)</f>
        <v>0</v>
      </c>
      <c r="BO1464" s="190">
        <f ca="1">IF($AG1464&gt;0,OFFSET(DATA!$F$6,BO$10+27*(7-$AE$8),$AF1464,1,1)/OFFSET(DATA!$F$6,BO$10,$AF1464,1,1),0)</f>
        <v>0</v>
      </c>
      <c r="BP1464" s="190">
        <f ca="1">IF($AG1464&gt;0,OFFSET(DATA!$F$6,BP$10+27*(7-$AE$8),$AF1464,1,1)/OFFSET(DATA!$F$6,BP$10,$AF1464,1,1),0)</f>
        <v>0</v>
      </c>
      <c r="BQ1464" s="190">
        <f ca="1">IF($AG1464&gt;0,OFFSET(DATA!$F$6,BQ$10+27*(7-$AE$8),$AF1464,1,1)/OFFSET(DATA!$F$6,BQ$10,$AF1464,1,1),0)</f>
        <v>0</v>
      </c>
      <c r="BR1464" s="190">
        <f ca="1">IF($AG1464&gt;0,OFFSET(DATA!$F$6,BR$10+27*(7-$AE$8),$AF1464,1,1)/OFFSET(DATA!$F$6,BR$10,$AF1464,1,1),0)</f>
        <v>0</v>
      </c>
      <c r="BS1464" s="190">
        <f ca="1">IF($AG1464&gt;0,OFFSET(DATA!$F$6,BS$10+27*(7-$AE$8),$AF1464,1,1)/OFFSET(DATA!$F$6,BS$10,$AF1464,1,1),0)</f>
        <v>0</v>
      </c>
      <c r="BT1464" s="190">
        <f ca="1">IF($AG1464&gt;0,OFFSET(DATA!$F$6,BT$10+27*(7-$AE$8),$AF1464,1,1)/OFFSET(DATA!$F$6,BT$10,$AF1464,1,1),0)</f>
        <v>0</v>
      </c>
      <c r="BU1464" s="190">
        <f ca="1">IF($AG1464&gt;0,OFFSET(DATA!$F$6,BU$10+27*(7-$AE$8),$AF1464,1,1)/OFFSET(DATA!$F$6,BU$10,$AF1464,1,1),0)</f>
        <v>0</v>
      </c>
      <c r="BV1464" s="190">
        <f ca="1">IF($AG1464&gt;0,OFFSET(DATA!$F$6,BV$10+27*(7-$AE$8),$AF1464,1,1)/OFFSET(DATA!$F$6,BV$10,$AF1464,1,1),0)</f>
        <v>0</v>
      </c>
      <c r="BW1464" s="190">
        <f ca="1">IF($AG1464&gt;0,OFFSET(DATA!$F$6,BW$10+27*(7-$AE$8),$AF1464,1,1)/OFFSET(DATA!$F$6,BW$10,$AF1464,1,1),0)</f>
        <v>0</v>
      </c>
      <c r="BX1464" s="190">
        <f ca="1">IF($AG1464&gt;0,OFFSET(DATA!$F$6,BX$10+27*(7-$AE$8),$AF1464,1,1)/OFFSET(DATA!$F$6,BX$10,$AF1464,1,1),0)</f>
        <v>0</v>
      </c>
    </row>
    <row r="1465" spans="32:76" x14ac:dyDescent="0.2">
      <c r="AF1465" s="166">
        <v>1454</v>
      </c>
      <c r="AG1465" s="96">
        <f ca="1">OFFSET(DATA!$F$6,$AF$10,$AF1465,1,1)</f>
        <v>0</v>
      </c>
      <c r="AH1465" s="190">
        <f ca="1">IF($AG1465&gt;0,OFFSET(DATA!$F$6,$AF$10+27*AH$10,$AF1465,1,1)/$AG1465,0)</f>
        <v>0</v>
      </c>
      <c r="AI1465" s="190">
        <f ca="1">IF($AG1465&gt;0,OFFSET(DATA!$F$6,$AF$10+27*AI$10,$AF1465,1,1)/$AG1465,0)</f>
        <v>0</v>
      </c>
      <c r="AJ1465" s="190">
        <f ca="1">IF($AG1465&gt;0,OFFSET(DATA!$F$6,$AF$10+27*AJ$10,$AF1465,1,1)/$AG1465,0)</f>
        <v>0</v>
      </c>
      <c r="AK1465" s="190">
        <f ca="1">IF($AG1465&gt;0,OFFSET(DATA!$F$6,$AF$10+27*AK$10,$AF1465,1,1)/$AG1465,0)</f>
        <v>0</v>
      </c>
      <c r="AL1465" s="190">
        <f ca="1">IF($AG1465&gt;0,OFFSET(DATA!$F$6,$AF$10+27*AL$10,$AF1465,1,1)/$AG1465,0)</f>
        <v>0</v>
      </c>
      <c r="AM1465" s="190">
        <f ca="1">IF($AG1465&gt;0,OFFSET(DATA!$F$6,$AF$10+27*AM$10,$AF1465,1,1)/$AG1465,0)</f>
        <v>0</v>
      </c>
      <c r="AN1465" s="166">
        <f ca="1">OFFSET(DATA!$F$6,$AF$10+27*AN$10,$AF1465,1,1)</f>
        <v>0</v>
      </c>
      <c r="AO1465" s="166">
        <f t="shared" ca="1" si="45"/>
        <v>0</v>
      </c>
      <c r="AQ1465" s="96">
        <f ca="1">OFFSET(DATA!$F$6,25,$AF1465,1,1)</f>
        <v>0</v>
      </c>
      <c r="AR1465" s="190">
        <f ca="1">IF($AQ1465&gt;0,OFFSET(DATA!$F$6,25+27*AR$10,$AF1465,1,1)/$AQ1465,0)</f>
        <v>0</v>
      </c>
      <c r="AS1465" s="190">
        <f ca="1">IF($AQ1465&gt;0,OFFSET(DATA!$F$6,25+27*AS$10,$AF1465,1,1)/$AQ1465,0)</f>
        <v>0</v>
      </c>
      <c r="AT1465" s="190">
        <f ca="1">IF($AQ1465&gt;0,OFFSET(DATA!$F$6,25+27*AT$10,$AF1465,1,1)/$AQ1465,0)</f>
        <v>0</v>
      </c>
      <c r="AU1465" s="190">
        <f ca="1">IF($AQ1465&gt;0,OFFSET(DATA!$F$6,25+27*AU$10,$AF1465,1,1)/$AQ1465,0)</f>
        <v>0</v>
      </c>
      <c r="AV1465" s="190">
        <f ca="1">IF($AQ1465&gt;0,OFFSET(DATA!$F$6,25+27*AV$10,$AF1465,1,1)/$AQ1465,0)</f>
        <v>0</v>
      </c>
      <c r="AW1465" s="190">
        <f ca="1">IF($AQ1465&gt;0,OFFSET(DATA!$F$6,25+27*AW$10,$AF1465,1,1)/$AQ1465,0)</f>
        <v>0</v>
      </c>
      <c r="AZ1465" s="166">
        <f t="shared" ca="1" si="46"/>
        <v>1</v>
      </c>
      <c r="BA1465" s="190">
        <f ca="1">IF($AG1465&gt;0,OFFSET(DATA!$F$6,BA$10+27*(7-$AE$8),$AF1465,1,1)/OFFSET(DATA!$F$6,BA$10,$AF1465,1,1),0)</f>
        <v>0</v>
      </c>
      <c r="BB1465" s="190">
        <f ca="1">IF($AG1465&gt;0,OFFSET(DATA!$F$6,BB$10+27*(7-$AE$8),$AF1465,1,1)/OFFSET(DATA!$F$6,BB$10,$AF1465,1,1),0)</f>
        <v>0</v>
      </c>
      <c r="BC1465" s="190">
        <f ca="1">IF($AG1465&gt;0,OFFSET(DATA!$F$6,BC$10+27*(7-$AE$8),$AF1465,1,1)/OFFSET(DATA!$F$6,BC$10,$AF1465,1,1),0)</f>
        <v>0</v>
      </c>
      <c r="BD1465" s="190">
        <f ca="1">IF($AG1465&gt;0,OFFSET(DATA!$F$6,BD$10+27*(7-$AE$8),$AF1465,1,1)/OFFSET(DATA!$F$6,BD$10,$AF1465,1,1),0)</f>
        <v>0</v>
      </c>
      <c r="BE1465" s="190">
        <f ca="1">IF($AG1465&gt;0,OFFSET(DATA!$F$6,BE$10+27*(7-$AE$8),$AF1465,1,1)/OFFSET(DATA!$F$6,BE$10,$AF1465,1,1),0)</f>
        <v>0</v>
      </c>
      <c r="BF1465" s="190">
        <f ca="1">IF($AG1465&gt;0,OFFSET(DATA!$F$6,BF$10+27*(7-$AE$8),$AF1465,1,1)/OFFSET(DATA!$F$6,BF$10,$AF1465,1,1),0)</f>
        <v>0</v>
      </c>
      <c r="BG1465" s="190">
        <f ca="1">IF($AG1465&gt;0,OFFSET(DATA!$F$6,BG$10+27*(7-$AE$8),$AF1465,1,1)/OFFSET(DATA!$F$6,BG$10,$AF1465,1,1),0)</f>
        <v>0</v>
      </c>
      <c r="BH1465" s="190">
        <f ca="1">IF($AG1465&gt;0,OFFSET(DATA!$F$6,BH$10+27*(7-$AE$8),$AF1465,1,1)/OFFSET(DATA!$F$6,BH$10,$AF1465,1,1),0)</f>
        <v>0</v>
      </c>
      <c r="BI1465" s="190">
        <f ca="1">IF($AG1465&gt;0,OFFSET(DATA!$F$6,BI$10+27*(7-$AE$8),$AF1465,1,1)/OFFSET(DATA!$F$6,BI$10,$AF1465,1,1),0)</f>
        <v>0</v>
      </c>
      <c r="BJ1465" s="190">
        <f ca="1">IF($AG1465&gt;0,OFFSET(DATA!$F$6,BJ$10+27*(7-$AE$8),$AF1465,1,1)/OFFSET(DATA!$F$6,BJ$10,$AF1465,1,1),0)</f>
        <v>0</v>
      </c>
      <c r="BK1465" s="190">
        <f ca="1">IF($AG1465&gt;0,OFFSET(DATA!$F$6,BK$10+27*(7-$AE$8),$AF1465,1,1)/OFFSET(DATA!$F$6,BK$10,$AF1465,1,1),0)</f>
        <v>0</v>
      </c>
      <c r="BL1465" s="190">
        <f ca="1">IF($AG1465&gt;0,OFFSET(DATA!$F$6,BL$10+27*(7-$AE$8),$AF1465,1,1)/OFFSET(DATA!$F$6,BL$10,$AF1465,1,1),0)</f>
        <v>0</v>
      </c>
      <c r="BM1465" s="190">
        <f ca="1">IF($AG1465&gt;0,OFFSET(DATA!$F$6,BM$10+27*(7-$AE$8),$AF1465,1,1)/OFFSET(DATA!$F$6,BM$10,$AF1465,1,1),0)</f>
        <v>0</v>
      </c>
      <c r="BN1465" s="190">
        <f ca="1">IF($AG1465&gt;0,OFFSET(DATA!$F$6,BN$10+27*(7-$AE$8),$AF1465,1,1)/OFFSET(DATA!$F$6,BN$10,$AF1465,1,1),0)</f>
        <v>0</v>
      </c>
      <c r="BO1465" s="190">
        <f ca="1">IF($AG1465&gt;0,OFFSET(DATA!$F$6,BO$10+27*(7-$AE$8),$AF1465,1,1)/OFFSET(DATA!$F$6,BO$10,$AF1465,1,1),0)</f>
        <v>0</v>
      </c>
      <c r="BP1465" s="190">
        <f ca="1">IF($AG1465&gt;0,OFFSET(DATA!$F$6,BP$10+27*(7-$AE$8),$AF1465,1,1)/OFFSET(DATA!$F$6,BP$10,$AF1465,1,1),0)</f>
        <v>0</v>
      </c>
      <c r="BQ1465" s="190">
        <f ca="1">IF($AG1465&gt;0,OFFSET(DATA!$F$6,BQ$10+27*(7-$AE$8),$AF1465,1,1)/OFFSET(DATA!$F$6,BQ$10,$AF1465,1,1),0)</f>
        <v>0</v>
      </c>
      <c r="BR1465" s="190">
        <f ca="1">IF($AG1465&gt;0,OFFSET(DATA!$F$6,BR$10+27*(7-$AE$8),$AF1465,1,1)/OFFSET(DATA!$F$6,BR$10,$AF1465,1,1),0)</f>
        <v>0</v>
      </c>
      <c r="BS1465" s="190">
        <f ca="1">IF($AG1465&gt;0,OFFSET(DATA!$F$6,BS$10+27*(7-$AE$8),$AF1465,1,1)/OFFSET(DATA!$F$6,BS$10,$AF1465,1,1),0)</f>
        <v>0</v>
      </c>
      <c r="BT1465" s="190">
        <f ca="1">IF($AG1465&gt;0,OFFSET(DATA!$F$6,BT$10+27*(7-$AE$8),$AF1465,1,1)/OFFSET(DATA!$F$6,BT$10,$AF1465,1,1),0)</f>
        <v>0</v>
      </c>
      <c r="BU1465" s="190">
        <f ca="1">IF($AG1465&gt;0,OFFSET(DATA!$F$6,BU$10+27*(7-$AE$8),$AF1465,1,1)/OFFSET(DATA!$F$6,BU$10,$AF1465,1,1),0)</f>
        <v>0</v>
      </c>
      <c r="BV1465" s="190">
        <f ca="1">IF($AG1465&gt;0,OFFSET(DATA!$F$6,BV$10+27*(7-$AE$8),$AF1465,1,1)/OFFSET(DATA!$F$6,BV$10,$AF1465,1,1),0)</f>
        <v>0</v>
      </c>
      <c r="BW1465" s="190">
        <f ca="1">IF($AG1465&gt;0,OFFSET(DATA!$F$6,BW$10+27*(7-$AE$8),$AF1465,1,1)/OFFSET(DATA!$F$6,BW$10,$AF1465,1,1),0)</f>
        <v>0</v>
      </c>
      <c r="BX1465" s="190">
        <f ca="1">IF($AG1465&gt;0,OFFSET(DATA!$F$6,BX$10+27*(7-$AE$8),$AF1465,1,1)/OFFSET(DATA!$F$6,BX$10,$AF1465,1,1),0)</f>
        <v>0</v>
      </c>
    </row>
    <row r="1466" spans="32:76" x14ac:dyDescent="0.2">
      <c r="AF1466" s="166">
        <v>1455</v>
      </c>
      <c r="AG1466" s="96">
        <f ca="1">OFFSET(DATA!$F$6,$AF$10,$AF1466,1,1)</f>
        <v>0</v>
      </c>
      <c r="AH1466" s="190">
        <f ca="1">IF($AG1466&gt;0,OFFSET(DATA!$F$6,$AF$10+27*AH$10,$AF1466,1,1)/$AG1466,0)</f>
        <v>0</v>
      </c>
      <c r="AI1466" s="190">
        <f ca="1">IF($AG1466&gt;0,OFFSET(DATA!$F$6,$AF$10+27*AI$10,$AF1466,1,1)/$AG1466,0)</f>
        <v>0</v>
      </c>
      <c r="AJ1466" s="190">
        <f ca="1">IF($AG1466&gt;0,OFFSET(DATA!$F$6,$AF$10+27*AJ$10,$AF1466,1,1)/$AG1466,0)</f>
        <v>0</v>
      </c>
      <c r="AK1466" s="190">
        <f ca="1">IF($AG1466&gt;0,OFFSET(DATA!$F$6,$AF$10+27*AK$10,$AF1466,1,1)/$AG1466,0)</f>
        <v>0</v>
      </c>
      <c r="AL1466" s="190">
        <f ca="1">IF($AG1466&gt;0,OFFSET(DATA!$F$6,$AF$10+27*AL$10,$AF1466,1,1)/$AG1466,0)</f>
        <v>0</v>
      </c>
      <c r="AM1466" s="190">
        <f ca="1">IF($AG1466&gt;0,OFFSET(DATA!$F$6,$AF$10+27*AM$10,$AF1466,1,1)/$AG1466,0)</f>
        <v>0</v>
      </c>
      <c r="AN1466" s="166">
        <f ca="1">OFFSET(DATA!$F$6,$AF$10+27*AN$10,$AF1466,1,1)</f>
        <v>0</v>
      </c>
      <c r="AO1466" s="166">
        <f t="shared" ca="1" si="45"/>
        <v>0</v>
      </c>
      <c r="AQ1466" s="96">
        <f ca="1">OFFSET(DATA!$F$6,25,$AF1466,1,1)</f>
        <v>0</v>
      </c>
      <c r="AR1466" s="190">
        <f ca="1">IF($AQ1466&gt;0,OFFSET(DATA!$F$6,25+27*AR$10,$AF1466,1,1)/$AQ1466,0)</f>
        <v>0</v>
      </c>
      <c r="AS1466" s="190">
        <f ca="1">IF($AQ1466&gt;0,OFFSET(DATA!$F$6,25+27*AS$10,$AF1466,1,1)/$AQ1466,0)</f>
        <v>0</v>
      </c>
      <c r="AT1466" s="190">
        <f ca="1">IF($AQ1466&gt;0,OFFSET(DATA!$F$6,25+27*AT$10,$AF1466,1,1)/$AQ1466,0)</f>
        <v>0</v>
      </c>
      <c r="AU1466" s="190">
        <f ca="1">IF($AQ1466&gt;0,OFFSET(DATA!$F$6,25+27*AU$10,$AF1466,1,1)/$AQ1466,0)</f>
        <v>0</v>
      </c>
      <c r="AV1466" s="190">
        <f ca="1">IF($AQ1466&gt;0,OFFSET(DATA!$F$6,25+27*AV$10,$AF1466,1,1)/$AQ1466,0)</f>
        <v>0</v>
      </c>
      <c r="AW1466" s="190">
        <f ca="1">IF($AQ1466&gt;0,OFFSET(DATA!$F$6,25+27*AW$10,$AF1466,1,1)/$AQ1466,0)</f>
        <v>0</v>
      </c>
      <c r="AZ1466" s="166">
        <f t="shared" ca="1" si="46"/>
        <v>1</v>
      </c>
      <c r="BA1466" s="190">
        <f ca="1">IF($AG1466&gt;0,OFFSET(DATA!$F$6,BA$10+27*(7-$AE$8),$AF1466,1,1)/OFFSET(DATA!$F$6,BA$10,$AF1466,1,1),0)</f>
        <v>0</v>
      </c>
      <c r="BB1466" s="190">
        <f ca="1">IF($AG1466&gt;0,OFFSET(DATA!$F$6,BB$10+27*(7-$AE$8),$AF1466,1,1)/OFFSET(DATA!$F$6,BB$10,$AF1466,1,1),0)</f>
        <v>0</v>
      </c>
      <c r="BC1466" s="190">
        <f ca="1">IF($AG1466&gt;0,OFFSET(DATA!$F$6,BC$10+27*(7-$AE$8),$AF1466,1,1)/OFFSET(DATA!$F$6,BC$10,$AF1466,1,1),0)</f>
        <v>0</v>
      </c>
      <c r="BD1466" s="190">
        <f ca="1">IF($AG1466&gt;0,OFFSET(DATA!$F$6,BD$10+27*(7-$AE$8),$AF1466,1,1)/OFFSET(DATA!$F$6,BD$10,$AF1466,1,1),0)</f>
        <v>0</v>
      </c>
      <c r="BE1466" s="190">
        <f ca="1">IF($AG1466&gt;0,OFFSET(DATA!$F$6,BE$10+27*(7-$AE$8),$AF1466,1,1)/OFFSET(DATA!$F$6,BE$10,$AF1466,1,1),0)</f>
        <v>0</v>
      </c>
      <c r="BF1466" s="190">
        <f ca="1">IF($AG1466&gt;0,OFFSET(DATA!$F$6,BF$10+27*(7-$AE$8),$AF1466,1,1)/OFFSET(DATA!$F$6,BF$10,$AF1466,1,1),0)</f>
        <v>0</v>
      </c>
      <c r="BG1466" s="190">
        <f ca="1">IF($AG1466&gt;0,OFFSET(DATA!$F$6,BG$10+27*(7-$AE$8),$AF1466,1,1)/OFFSET(DATA!$F$6,BG$10,$AF1466,1,1),0)</f>
        <v>0</v>
      </c>
      <c r="BH1466" s="190">
        <f ca="1">IF($AG1466&gt;0,OFFSET(DATA!$F$6,BH$10+27*(7-$AE$8),$AF1466,1,1)/OFFSET(DATA!$F$6,BH$10,$AF1466,1,1),0)</f>
        <v>0</v>
      </c>
      <c r="BI1466" s="190">
        <f ca="1">IF($AG1466&gt;0,OFFSET(DATA!$F$6,BI$10+27*(7-$AE$8),$AF1466,1,1)/OFFSET(DATA!$F$6,BI$10,$AF1466,1,1),0)</f>
        <v>0</v>
      </c>
      <c r="BJ1466" s="190">
        <f ca="1">IF($AG1466&gt;0,OFFSET(DATA!$F$6,BJ$10+27*(7-$AE$8),$AF1466,1,1)/OFFSET(DATA!$F$6,BJ$10,$AF1466,1,1),0)</f>
        <v>0</v>
      </c>
      <c r="BK1466" s="190">
        <f ca="1">IF($AG1466&gt;0,OFFSET(DATA!$F$6,BK$10+27*(7-$AE$8),$AF1466,1,1)/OFFSET(DATA!$F$6,BK$10,$AF1466,1,1),0)</f>
        <v>0</v>
      </c>
      <c r="BL1466" s="190">
        <f ca="1">IF($AG1466&gt;0,OFFSET(DATA!$F$6,BL$10+27*(7-$AE$8),$AF1466,1,1)/OFFSET(DATA!$F$6,BL$10,$AF1466,1,1),0)</f>
        <v>0</v>
      </c>
      <c r="BM1466" s="190">
        <f ca="1">IF($AG1466&gt;0,OFFSET(DATA!$F$6,BM$10+27*(7-$AE$8),$AF1466,1,1)/OFFSET(DATA!$F$6,BM$10,$AF1466,1,1),0)</f>
        <v>0</v>
      </c>
      <c r="BN1466" s="190">
        <f ca="1">IF($AG1466&gt;0,OFFSET(DATA!$F$6,BN$10+27*(7-$AE$8),$AF1466,1,1)/OFFSET(DATA!$F$6,BN$10,$AF1466,1,1),0)</f>
        <v>0</v>
      </c>
      <c r="BO1466" s="190">
        <f ca="1">IF($AG1466&gt;0,OFFSET(DATA!$F$6,BO$10+27*(7-$AE$8),$AF1466,1,1)/OFFSET(DATA!$F$6,BO$10,$AF1466,1,1),0)</f>
        <v>0</v>
      </c>
      <c r="BP1466" s="190">
        <f ca="1">IF($AG1466&gt;0,OFFSET(DATA!$F$6,BP$10+27*(7-$AE$8),$AF1466,1,1)/OFFSET(DATA!$F$6,BP$10,$AF1466,1,1),0)</f>
        <v>0</v>
      </c>
      <c r="BQ1466" s="190">
        <f ca="1">IF($AG1466&gt;0,OFFSET(DATA!$F$6,BQ$10+27*(7-$AE$8),$AF1466,1,1)/OFFSET(DATA!$F$6,BQ$10,$AF1466,1,1),0)</f>
        <v>0</v>
      </c>
      <c r="BR1466" s="190">
        <f ca="1">IF($AG1466&gt;0,OFFSET(DATA!$F$6,BR$10+27*(7-$AE$8),$AF1466,1,1)/OFFSET(DATA!$F$6,BR$10,$AF1466,1,1),0)</f>
        <v>0</v>
      </c>
      <c r="BS1466" s="190">
        <f ca="1">IF($AG1466&gt;0,OFFSET(DATA!$F$6,BS$10+27*(7-$AE$8),$AF1466,1,1)/OFFSET(DATA!$F$6,BS$10,$AF1466,1,1),0)</f>
        <v>0</v>
      </c>
      <c r="BT1466" s="190">
        <f ca="1">IF($AG1466&gt;0,OFFSET(DATA!$F$6,BT$10+27*(7-$AE$8),$AF1466,1,1)/OFFSET(DATA!$F$6,BT$10,$AF1466,1,1),0)</f>
        <v>0</v>
      </c>
      <c r="BU1466" s="190">
        <f ca="1">IF($AG1466&gt;0,OFFSET(DATA!$F$6,BU$10+27*(7-$AE$8),$AF1466,1,1)/OFFSET(DATA!$F$6,BU$10,$AF1466,1,1),0)</f>
        <v>0</v>
      </c>
      <c r="BV1466" s="190">
        <f ca="1">IF($AG1466&gt;0,OFFSET(DATA!$F$6,BV$10+27*(7-$AE$8),$AF1466,1,1)/OFFSET(DATA!$F$6,BV$10,$AF1466,1,1),0)</f>
        <v>0</v>
      </c>
      <c r="BW1466" s="190">
        <f ca="1">IF($AG1466&gt;0,OFFSET(DATA!$F$6,BW$10+27*(7-$AE$8),$AF1466,1,1)/OFFSET(DATA!$F$6,BW$10,$AF1466,1,1),0)</f>
        <v>0</v>
      </c>
      <c r="BX1466" s="190">
        <f ca="1">IF($AG1466&gt;0,OFFSET(DATA!$F$6,BX$10+27*(7-$AE$8),$AF1466,1,1)/OFFSET(DATA!$F$6,BX$10,$AF1466,1,1),0)</f>
        <v>0</v>
      </c>
    </row>
    <row r="1467" spans="32:76" x14ac:dyDescent="0.2">
      <c r="AF1467" s="166">
        <v>1456</v>
      </c>
      <c r="AG1467" s="96">
        <f ca="1">OFFSET(DATA!$F$6,$AF$10,$AF1467,1,1)</f>
        <v>0</v>
      </c>
      <c r="AH1467" s="190">
        <f ca="1">IF($AG1467&gt;0,OFFSET(DATA!$F$6,$AF$10+27*AH$10,$AF1467,1,1)/$AG1467,0)</f>
        <v>0</v>
      </c>
      <c r="AI1467" s="190">
        <f ca="1">IF($AG1467&gt;0,OFFSET(DATA!$F$6,$AF$10+27*AI$10,$AF1467,1,1)/$AG1467,0)</f>
        <v>0</v>
      </c>
      <c r="AJ1467" s="190">
        <f ca="1">IF($AG1467&gt;0,OFFSET(DATA!$F$6,$AF$10+27*AJ$10,$AF1467,1,1)/$AG1467,0)</f>
        <v>0</v>
      </c>
      <c r="AK1467" s="190">
        <f ca="1">IF($AG1467&gt;0,OFFSET(DATA!$F$6,$AF$10+27*AK$10,$AF1467,1,1)/$AG1467,0)</f>
        <v>0</v>
      </c>
      <c r="AL1467" s="190">
        <f ca="1">IF($AG1467&gt;0,OFFSET(DATA!$F$6,$AF$10+27*AL$10,$AF1467,1,1)/$AG1467,0)</f>
        <v>0</v>
      </c>
      <c r="AM1467" s="190">
        <f ca="1">IF($AG1467&gt;0,OFFSET(DATA!$F$6,$AF$10+27*AM$10,$AF1467,1,1)/$AG1467,0)</f>
        <v>0</v>
      </c>
      <c r="AN1467" s="166">
        <f ca="1">OFFSET(DATA!$F$6,$AF$10+27*AN$10,$AF1467,1,1)</f>
        <v>0</v>
      </c>
      <c r="AO1467" s="166">
        <f t="shared" ca="1" si="45"/>
        <v>0</v>
      </c>
      <c r="AQ1467" s="96">
        <f ca="1">OFFSET(DATA!$F$6,25,$AF1467,1,1)</f>
        <v>0</v>
      </c>
      <c r="AR1467" s="190">
        <f ca="1">IF($AQ1467&gt;0,OFFSET(DATA!$F$6,25+27*AR$10,$AF1467,1,1)/$AQ1467,0)</f>
        <v>0</v>
      </c>
      <c r="AS1467" s="190">
        <f ca="1">IF($AQ1467&gt;0,OFFSET(DATA!$F$6,25+27*AS$10,$AF1467,1,1)/$AQ1467,0)</f>
        <v>0</v>
      </c>
      <c r="AT1467" s="190">
        <f ca="1">IF($AQ1467&gt;0,OFFSET(DATA!$F$6,25+27*AT$10,$AF1467,1,1)/$AQ1467,0)</f>
        <v>0</v>
      </c>
      <c r="AU1467" s="190">
        <f ca="1">IF($AQ1467&gt;0,OFFSET(DATA!$F$6,25+27*AU$10,$AF1467,1,1)/$AQ1467,0)</f>
        <v>0</v>
      </c>
      <c r="AV1467" s="190">
        <f ca="1">IF($AQ1467&gt;0,OFFSET(DATA!$F$6,25+27*AV$10,$AF1467,1,1)/$AQ1467,0)</f>
        <v>0</v>
      </c>
      <c r="AW1467" s="190">
        <f ca="1">IF($AQ1467&gt;0,OFFSET(DATA!$F$6,25+27*AW$10,$AF1467,1,1)/$AQ1467,0)</f>
        <v>0</v>
      </c>
      <c r="AZ1467" s="166">
        <f t="shared" ca="1" si="46"/>
        <v>1</v>
      </c>
      <c r="BA1467" s="190">
        <f ca="1">IF($AG1467&gt;0,OFFSET(DATA!$F$6,BA$10+27*(7-$AE$8),$AF1467,1,1)/OFFSET(DATA!$F$6,BA$10,$AF1467,1,1),0)</f>
        <v>0</v>
      </c>
      <c r="BB1467" s="190">
        <f ca="1">IF($AG1467&gt;0,OFFSET(DATA!$F$6,BB$10+27*(7-$AE$8),$AF1467,1,1)/OFFSET(DATA!$F$6,BB$10,$AF1467,1,1),0)</f>
        <v>0</v>
      </c>
      <c r="BC1467" s="190">
        <f ca="1">IF($AG1467&gt;0,OFFSET(DATA!$F$6,BC$10+27*(7-$AE$8),$AF1467,1,1)/OFFSET(DATA!$F$6,BC$10,$AF1467,1,1),0)</f>
        <v>0</v>
      </c>
      <c r="BD1467" s="190">
        <f ca="1">IF($AG1467&gt;0,OFFSET(DATA!$F$6,BD$10+27*(7-$AE$8),$AF1467,1,1)/OFFSET(DATA!$F$6,BD$10,$AF1467,1,1),0)</f>
        <v>0</v>
      </c>
      <c r="BE1467" s="190">
        <f ca="1">IF($AG1467&gt;0,OFFSET(DATA!$F$6,BE$10+27*(7-$AE$8),$AF1467,1,1)/OFFSET(DATA!$F$6,BE$10,$AF1467,1,1),0)</f>
        <v>0</v>
      </c>
      <c r="BF1467" s="190">
        <f ca="1">IF($AG1467&gt;0,OFFSET(DATA!$F$6,BF$10+27*(7-$AE$8),$AF1467,1,1)/OFFSET(DATA!$F$6,BF$10,$AF1467,1,1),0)</f>
        <v>0</v>
      </c>
      <c r="BG1467" s="190">
        <f ca="1">IF($AG1467&gt;0,OFFSET(DATA!$F$6,BG$10+27*(7-$AE$8),$AF1467,1,1)/OFFSET(DATA!$F$6,BG$10,$AF1467,1,1),0)</f>
        <v>0</v>
      </c>
      <c r="BH1467" s="190">
        <f ca="1">IF($AG1467&gt;0,OFFSET(DATA!$F$6,BH$10+27*(7-$AE$8),$AF1467,1,1)/OFFSET(DATA!$F$6,BH$10,$AF1467,1,1),0)</f>
        <v>0</v>
      </c>
      <c r="BI1467" s="190">
        <f ca="1">IF($AG1467&gt;0,OFFSET(DATA!$F$6,BI$10+27*(7-$AE$8),$AF1467,1,1)/OFFSET(DATA!$F$6,BI$10,$AF1467,1,1),0)</f>
        <v>0</v>
      </c>
      <c r="BJ1467" s="190">
        <f ca="1">IF($AG1467&gt;0,OFFSET(DATA!$F$6,BJ$10+27*(7-$AE$8),$AF1467,1,1)/OFFSET(DATA!$F$6,BJ$10,$AF1467,1,1),0)</f>
        <v>0</v>
      </c>
      <c r="BK1467" s="190">
        <f ca="1">IF($AG1467&gt;0,OFFSET(DATA!$F$6,BK$10+27*(7-$AE$8),$AF1467,1,1)/OFFSET(DATA!$F$6,BK$10,$AF1467,1,1),0)</f>
        <v>0</v>
      </c>
      <c r="BL1467" s="190">
        <f ca="1">IF($AG1467&gt;0,OFFSET(DATA!$F$6,BL$10+27*(7-$AE$8),$AF1467,1,1)/OFFSET(DATA!$F$6,BL$10,$AF1467,1,1),0)</f>
        <v>0</v>
      </c>
      <c r="BM1467" s="190">
        <f ca="1">IF($AG1467&gt;0,OFFSET(DATA!$F$6,BM$10+27*(7-$AE$8),$AF1467,1,1)/OFFSET(DATA!$F$6,BM$10,$AF1467,1,1),0)</f>
        <v>0</v>
      </c>
      <c r="BN1467" s="190">
        <f ca="1">IF($AG1467&gt;0,OFFSET(DATA!$F$6,BN$10+27*(7-$AE$8),$AF1467,1,1)/OFFSET(DATA!$F$6,BN$10,$AF1467,1,1),0)</f>
        <v>0</v>
      </c>
      <c r="BO1467" s="190">
        <f ca="1">IF($AG1467&gt;0,OFFSET(DATA!$F$6,BO$10+27*(7-$AE$8),$AF1467,1,1)/OFFSET(DATA!$F$6,BO$10,$AF1467,1,1),0)</f>
        <v>0</v>
      </c>
      <c r="BP1467" s="190">
        <f ca="1">IF($AG1467&gt;0,OFFSET(DATA!$F$6,BP$10+27*(7-$AE$8),$AF1467,1,1)/OFFSET(DATA!$F$6,BP$10,$AF1467,1,1),0)</f>
        <v>0</v>
      </c>
      <c r="BQ1467" s="190">
        <f ca="1">IF($AG1467&gt;0,OFFSET(DATA!$F$6,BQ$10+27*(7-$AE$8),$AF1467,1,1)/OFFSET(DATA!$F$6,BQ$10,$AF1467,1,1),0)</f>
        <v>0</v>
      </c>
      <c r="BR1467" s="190">
        <f ca="1">IF($AG1467&gt;0,OFFSET(DATA!$F$6,BR$10+27*(7-$AE$8),$AF1467,1,1)/OFFSET(DATA!$F$6,BR$10,$AF1467,1,1),0)</f>
        <v>0</v>
      </c>
      <c r="BS1467" s="190">
        <f ca="1">IF($AG1467&gt;0,OFFSET(DATA!$F$6,BS$10+27*(7-$AE$8),$AF1467,1,1)/OFFSET(DATA!$F$6,BS$10,$AF1467,1,1),0)</f>
        <v>0</v>
      </c>
      <c r="BT1467" s="190">
        <f ca="1">IF($AG1467&gt;0,OFFSET(DATA!$F$6,BT$10+27*(7-$AE$8),$AF1467,1,1)/OFFSET(DATA!$F$6,BT$10,$AF1467,1,1),0)</f>
        <v>0</v>
      </c>
      <c r="BU1467" s="190">
        <f ca="1">IF($AG1467&gt;0,OFFSET(DATA!$F$6,BU$10+27*(7-$AE$8),$AF1467,1,1)/OFFSET(DATA!$F$6,BU$10,$AF1467,1,1),0)</f>
        <v>0</v>
      </c>
      <c r="BV1467" s="190">
        <f ca="1">IF($AG1467&gt;0,OFFSET(DATA!$F$6,BV$10+27*(7-$AE$8),$AF1467,1,1)/OFFSET(DATA!$F$6,BV$10,$AF1467,1,1),0)</f>
        <v>0</v>
      </c>
      <c r="BW1467" s="190">
        <f ca="1">IF($AG1467&gt;0,OFFSET(DATA!$F$6,BW$10+27*(7-$AE$8),$AF1467,1,1)/OFFSET(DATA!$F$6,BW$10,$AF1467,1,1),0)</f>
        <v>0</v>
      </c>
      <c r="BX1467" s="190">
        <f ca="1">IF($AG1467&gt;0,OFFSET(DATA!$F$6,BX$10+27*(7-$AE$8),$AF1467,1,1)/OFFSET(DATA!$F$6,BX$10,$AF1467,1,1),0)</f>
        <v>0</v>
      </c>
    </row>
    <row r="1468" spans="32:76" x14ac:dyDescent="0.2">
      <c r="AF1468" s="166">
        <v>1457</v>
      </c>
      <c r="AG1468" s="96">
        <f ca="1">OFFSET(DATA!$F$6,$AF$10,$AF1468,1,1)</f>
        <v>0</v>
      </c>
      <c r="AH1468" s="190">
        <f ca="1">IF($AG1468&gt;0,OFFSET(DATA!$F$6,$AF$10+27*AH$10,$AF1468,1,1)/$AG1468,0)</f>
        <v>0</v>
      </c>
      <c r="AI1468" s="190">
        <f ca="1">IF($AG1468&gt;0,OFFSET(DATA!$F$6,$AF$10+27*AI$10,$AF1468,1,1)/$AG1468,0)</f>
        <v>0</v>
      </c>
      <c r="AJ1468" s="190">
        <f ca="1">IF($AG1468&gt;0,OFFSET(DATA!$F$6,$AF$10+27*AJ$10,$AF1468,1,1)/$AG1468,0)</f>
        <v>0</v>
      </c>
      <c r="AK1468" s="190">
        <f ca="1">IF($AG1468&gt;0,OFFSET(DATA!$F$6,$AF$10+27*AK$10,$AF1468,1,1)/$AG1468,0)</f>
        <v>0</v>
      </c>
      <c r="AL1468" s="190">
        <f ca="1">IF($AG1468&gt;0,OFFSET(DATA!$F$6,$AF$10+27*AL$10,$AF1468,1,1)/$AG1468,0)</f>
        <v>0</v>
      </c>
      <c r="AM1468" s="190">
        <f ca="1">IF($AG1468&gt;0,OFFSET(DATA!$F$6,$AF$10+27*AM$10,$AF1468,1,1)/$AG1468,0)</f>
        <v>0</v>
      </c>
      <c r="AN1468" s="166">
        <f ca="1">OFFSET(DATA!$F$6,$AF$10+27*AN$10,$AF1468,1,1)</f>
        <v>0</v>
      </c>
      <c r="AO1468" s="166">
        <f t="shared" ca="1" si="45"/>
        <v>0</v>
      </c>
      <c r="AQ1468" s="96">
        <f ca="1">OFFSET(DATA!$F$6,25,$AF1468,1,1)</f>
        <v>0</v>
      </c>
      <c r="AR1468" s="190">
        <f ca="1">IF($AQ1468&gt;0,OFFSET(DATA!$F$6,25+27*AR$10,$AF1468,1,1)/$AQ1468,0)</f>
        <v>0</v>
      </c>
      <c r="AS1468" s="190">
        <f ca="1">IF($AQ1468&gt;0,OFFSET(DATA!$F$6,25+27*AS$10,$AF1468,1,1)/$AQ1468,0)</f>
        <v>0</v>
      </c>
      <c r="AT1468" s="190">
        <f ca="1">IF($AQ1468&gt;0,OFFSET(DATA!$F$6,25+27*AT$10,$AF1468,1,1)/$AQ1468,0)</f>
        <v>0</v>
      </c>
      <c r="AU1468" s="190">
        <f ca="1">IF($AQ1468&gt;0,OFFSET(DATA!$F$6,25+27*AU$10,$AF1468,1,1)/$AQ1468,0)</f>
        <v>0</v>
      </c>
      <c r="AV1468" s="190">
        <f ca="1">IF($AQ1468&gt;0,OFFSET(DATA!$F$6,25+27*AV$10,$AF1468,1,1)/$AQ1468,0)</f>
        <v>0</v>
      </c>
      <c r="AW1468" s="190">
        <f ca="1">IF($AQ1468&gt;0,OFFSET(DATA!$F$6,25+27*AW$10,$AF1468,1,1)/$AQ1468,0)</f>
        <v>0</v>
      </c>
      <c r="AZ1468" s="166">
        <f t="shared" ca="1" si="46"/>
        <v>1</v>
      </c>
      <c r="BA1468" s="190">
        <f ca="1">IF($AG1468&gt;0,OFFSET(DATA!$F$6,BA$10+27*(7-$AE$8),$AF1468,1,1)/OFFSET(DATA!$F$6,BA$10,$AF1468,1,1),0)</f>
        <v>0</v>
      </c>
      <c r="BB1468" s="190">
        <f ca="1">IF($AG1468&gt;0,OFFSET(DATA!$F$6,BB$10+27*(7-$AE$8),$AF1468,1,1)/OFFSET(DATA!$F$6,BB$10,$AF1468,1,1),0)</f>
        <v>0</v>
      </c>
      <c r="BC1468" s="190">
        <f ca="1">IF($AG1468&gt;0,OFFSET(DATA!$F$6,BC$10+27*(7-$AE$8),$AF1468,1,1)/OFFSET(DATA!$F$6,BC$10,$AF1468,1,1),0)</f>
        <v>0</v>
      </c>
      <c r="BD1468" s="190">
        <f ca="1">IF($AG1468&gt;0,OFFSET(DATA!$F$6,BD$10+27*(7-$AE$8),$AF1468,1,1)/OFFSET(DATA!$F$6,BD$10,$AF1468,1,1),0)</f>
        <v>0</v>
      </c>
      <c r="BE1468" s="190">
        <f ca="1">IF($AG1468&gt;0,OFFSET(DATA!$F$6,BE$10+27*(7-$AE$8),$AF1468,1,1)/OFFSET(DATA!$F$6,BE$10,$AF1468,1,1),0)</f>
        <v>0</v>
      </c>
      <c r="BF1468" s="190">
        <f ca="1">IF($AG1468&gt;0,OFFSET(DATA!$F$6,BF$10+27*(7-$AE$8),$AF1468,1,1)/OFFSET(DATA!$F$6,BF$10,$AF1468,1,1),0)</f>
        <v>0</v>
      </c>
      <c r="BG1468" s="190">
        <f ca="1">IF($AG1468&gt;0,OFFSET(DATA!$F$6,BG$10+27*(7-$AE$8),$AF1468,1,1)/OFFSET(DATA!$F$6,BG$10,$AF1468,1,1),0)</f>
        <v>0</v>
      </c>
      <c r="BH1468" s="190">
        <f ca="1">IF($AG1468&gt;0,OFFSET(DATA!$F$6,BH$10+27*(7-$AE$8),$AF1468,1,1)/OFFSET(DATA!$F$6,BH$10,$AF1468,1,1),0)</f>
        <v>0</v>
      </c>
      <c r="BI1468" s="190">
        <f ca="1">IF($AG1468&gt;0,OFFSET(DATA!$F$6,BI$10+27*(7-$AE$8),$AF1468,1,1)/OFFSET(DATA!$F$6,BI$10,$AF1468,1,1),0)</f>
        <v>0</v>
      </c>
      <c r="BJ1468" s="190">
        <f ca="1">IF($AG1468&gt;0,OFFSET(DATA!$F$6,BJ$10+27*(7-$AE$8),$AF1468,1,1)/OFFSET(DATA!$F$6,BJ$10,$AF1468,1,1),0)</f>
        <v>0</v>
      </c>
      <c r="BK1468" s="190">
        <f ca="1">IF($AG1468&gt;0,OFFSET(DATA!$F$6,BK$10+27*(7-$AE$8),$AF1468,1,1)/OFFSET(DATA!$F$6,BK$10,$AF1468,1,1),0)</f>
        <v>0</v>
      </c>
      <c r="BL1468" s="190">
        <f ca="1">IF($AG1468&gt;0,OFFSET(DATA!$F$6,BL$10+27*(7-$AE$8),$AF1468,1,1)/OFFSET(DATA!$F$6,BL$10,$AF1468,1,1),0)</f>
        <v>0</v>
      </c>
      <c r="BM1468" s="190">
        <f ca="1">IF($AG1468&gt;0,OFFSET(DATA!$F$6,BM$10+27*(7-$AE$8),$AF1468,1,1)/OFFSET(DATA!$F$6,BM$10,$AF1468,1,1),0)</f>
        <v>0</v>
      </c>
      <c r="BN1468" s="190">
        <f ca="1">IF($AG1468&gt;0,OFFSET(DATA!$F$6,BN$10+27*(7-$AE$8),$AF1468,1,1)/OFFSET(DATA!$F$6,BN$10,$AF1468,1,1),0)</f>
        <v>0</v>
      </c>
      <c r="BO1468" s="190">
        <f ca="1">IF($AG1468&gt;0,OFFSET(DATA!$F$6,BO$10+27*(7-$AE$8),$AF1468,1,1)/OFFSET(DATA!$F$6,BO$10,$AF1468,1,1),0)</f>
        <v>0</v>
      </c>
      <c r="BP1468" s="190">
        <f ca="1">IF($AG1468&gt;0,OFFSET(DATA!$F$6,BP$10+27*(7-$AE$8),$AF1468,1,1)/OFFSET(DATA!$F$6,BP$10,$AF1468,1,1),0)</f>
        <v>0</v>
      </c>
      <c r="BQ1468" s="190">
        <f ca="1">IF($AG1468&gt;0,OFFSET(DATA!$F$6,BQ$10+27*(7-$AE$8),$AF1468,1,1)/OFFSET(DATA!$F$6,BQ$10,$AF1468,1,1),0)</f>
        <v>0</v>
      </c>
      <c r="BR1468" s="190">
        <f ca="1">IF($AG1468&gt;0,OFFSET(DATA!$F$6,BR$10+27*(7-$AE$8),$AF1468,1,1)/OFFSET(DATA!$F$6,BR$10,$AF1468,1,1),0)</f>
        <v>0</v>
      </c>
      <c r="BS1468" s="190">
        <f ca="1">IF($AG1468&gt;0,OFFSET(DATA!$F$6,BS$10+27*(7-$AE$8),$AF1468,1,1)/OFFSET(DATA!$F$6,BS$10,$AF1468,1,1),0)</f>
        <v>0</v>
      </c>
      <c r="BT1468" s="190">
        <f ca="1">IF($AG1468&gt;0,OFFSET(DATA!$F$6,BT$10+27*(7-$AE$8),$AF1468,1,1)/OFFSET(DATA!$F$6,BT$10,$AF1468,1,1),0)</f>
        <v>0</v>
      </c>
      <c r="BU1468" s="190">
        <f ca="1">IF($AG1468&gt;0,OFFSET(DATA!$F$6,BU$10+27*(7-$AE$8),$AF1468,1,1)/OFFSET(DATA!$F$6,BU$10,$AF1468,1,1),0)</f>
        <v>0</v>
      </c>
      <c r="BV1468" s="190">
        <f ca="1">IF($AG1468&gt;0,OFFSET(DATA!$F$6,BV$10+27*(7-$AE$8),$AF1468,1,1)/OFFSET(DATA!$F$6,BV$10,$AF1468,1,1),0)</f>
        <v>0</v>
      </c>
      <c r="BW1468" s="190">
        <f ca="1">IF($AG1468&gt;0,OFFSET(DATA!$F$6,BW$10+27*(7-$AE$8),$AF1468,1,1)/OFFSET(DATA!$F$6,BW$10,$AF1468,1,1),0)</f>
        <v>0</v>
      </c>
      <c r="BX1468" s="190">
        <f ca="1">IF($AG1468&gt;0,OFFSET(DATA!$F$6,BX$10+27*(7-$AE$8),$AF1468,1,1)/OFFSET(DATA!$F$6,BX$10,$AF1468,1,1),0)</f>
        <v>0</v>
      </c>
    </row>
    <row r="1469" spans="32:76" x14ac:dyDescent="0.2">
      <c r="AF1469" s="166">
        <v>1458</v>
      </c>
      <c r="AG1469" s="96">
        <f ca="1">OFFSET(DATA!$F$6,$AF$10,$AF1469,1,1)</f>
        <v>0</v>
      </c>
      <c r="AH1469" s="190">
        <f ca="1">IF($AG1469&gt;0,OFFSET(DATA!$F$6,$AF$10+27*AH$10,$AF1469,1,1)/$AG1469,0)</f>
        <v>0</v>
      </c>
      <c r="AI1469" s="190">
        <f ca="1">IF($AG1469&gt;0,OFFSET(DATA!$F$6,$AF$10+27*AI$10,$AF1469,1,1)/$AG1469,0)</f>
        <v>0</v>
      </c>
      <c r="AJ1469" s="190">
        <f ca="1">IF($AG1469&gt;0,OFFSET(DATA!$F$6,$AF$10+27*AJ$10,$AF1469,1,1)/$AG1469,0)</f>
        <v>0</v>
      </c>
      <c r="AK1469" s="190">
        <f ca="1">IF($AG1469&gt;0,OFFSET(DATA!$F$6,$AF$10+27*AK$10,$AF1469,1,1)/$AG1469,0)</f>
        <v>0</v>
      </c>
      <c r="AL1469" s="190">
        <f ca="1">IF($AG1469&gt;0,OFFSET(DATA!$F$6,$AF$10+27*AL$10,$AF1469,1,1)/$AG1469,0)</f>
        <v>0</v>
      </c>
      <c r="AM1469" s="190">
        <f ca="1">IF($AG1469&gt;0,OFFSET(DATA!$F$6,$AF$10+27*AM$10,$AF1469,1,1)/$AG1469,0)</f>
        <v>0</v>
      </c>
      <c r="AN1469" s="166">
        <f ca="1">OFFSET(DATA!$F$6,$AF$10+27*AN$10,$AF1469,1,1)</f>
        <v>0</v>
      </c>
      <c r="AO1469" s="166">
        <f t="shared" ca="1" si="45"/>
        <v>0</v>
      </c>
      <c r="AQ1469" s="96">
        <f ca="1">OFFSET(DATA!$F$6,25,$AF1469,1,1)</f>
        <v>0</v>
      </c>
      <c r="AR1469" s="190">
        <f ca="1">IF($AQ1469&gt;0,OFFSET(DATA!$F$6,25+27*AR$10,$AF1469,1,1)/$AQ1469,0)</f>
        <v>0</v>
      </c>
      <c r="AS1469" s="190">
        <f ca="1">IF($AQ1469&gt;0,OFFSET(DATA!$F$6,25+27*AS$10,$AF1469,1,1)/$AQ1469,0)</f>
        <v>0</v>
      </c>
      <c r="AT1469" s="190">
        <f ca="1">IF($AQ1469&gt;0,OFFSET(DATA!$F$6,25+27*AT$10,$AF1469,1,1)/$AQ1469,0)</f>
        <v>0</v>
      </c>
      <c r="AU1469" s="190">
        <f ca="1">IF($AQ1469&gt;0,OFFSET(DATA!$F$6,25+27*AU$10,$AF1469,1,1)/$AQ1469,0)</f>
        <v>0</v>
      </c>
      <c r="AV1469" s="190">
        <f ca="1">IF($AQ1469&gt;0,OFFSET(DATA!$F$6,25+27*AV$10,$AF1469,1,1)/$AQ1469,0)</f>
        <v>0</v>
      </c>
      <c r="AW1469" s="190">
        <f ca="1">IF($AQ1469&gt;0,OFFSET(DATA!$F$6,25+27*AW$10,$AF1469,1,1)/$AQ1469,0)</f>
        <v>0</v>
      </c>
      <c r="AZ1469" s="166">
        <f t="shared" ca="1" si="46"/>
        <v>1</v>
      </c>
      <c r="BA1469" s="190">
        <f ca="1">IF($AG1469&gt;0,OFFSET(DATA!$F$6,BA$10+27*(7-$AE$8),$AF1469,1,1)/OFFSET(DATA!$F$6,BA$10,$AF1469,1,1),0)</f>
        <v>0</v>
      </c>
      <c r="BB1469" s="190">
        <f ca="1">IF($AG1469&gt;0,OFFSET(DATA!$F$6,BB$10+27*(7-$AE$8),$AF1469,1,1)/OFFSET(DATA!$F$6,BB$10,$AF1469,1,1),0)</f>
        <v>0</v>
      </c>
      <c r="BC1469" s="190">
        <f ca="1">IF($AG1469&gt;0,OFFSET(DATA!$F$6,BC$10+27*(7-$AE$8),$AF1469,1,1)/OFFSET(DATA!$F$6,BC$10,$AF1469,1,1),0)</f>
        <v>0</v>
      </c>
      <c r="BD1469" s="190">
        <f ca="1">IF($AG1469&gt;0,OFFSET(DATA!$F$6,BD$10+27*(7-$AE$8),$AF1469,1,1)/OFFSET(DATA!$F$6,BD$10,$AF1469,1,1),0)</f>
        <v>0</v>
      </c>
      <c r="BE1469" s="190">
        <f ca="1">IF($AG1469&gt;0,OFFSET(DATA!$F$6,BE$10+27*(7-$AE$8),$AF1469,1,1)/OFFSET(DATA!$F$6,BE$10,$AF1469,1,1),0)</f>
        <v>0</v>
      </c>
      <c r="BF1469" s="190">
        <f ca="1">IF($AG1469&gt;0,OFFSET(DATA!$F$6,BF$10+27*(7-$AE$8),$AF1469,1,1)/OFFSET(DATA!$F$6,BF$10,$AF1469,1,1),0)</f>
        <v>0</v>
      </c>
      <c r="BG1469" s="190">
        <f ca="1">IF($AG1469&gt;0,OFFSET(DATA!$F$6,BG$10+27*(7-$AE$8),$AF1469,1,1)/OFFSET(DATA!$F$6,BG$10,$AF1469,1,1),0)</f>
        <v>0</v>
      </c>
      <c r="BH1469" s="190">
        <f ca="1">IF($AG1469&gt;0,OFFSET(DATA!$F$6,BH$10+27*(7-$AE$8),$AF1469,1,1)/OFFSET(DATA!$F$6,BH$10,$AF1469,1,1),0)</f>
        <v>0</v>
      </c>
      <c r="BI1469" s="190">
        <f ca="1">IF($AG1469&gt;0,OFFSET(DATA!$F$6,BI$10+27*(7-$AE$8),$AF1469,1,1)/OFFSET(DATA!$F$6,BI$10,$AF1469,1,1),0)</f>
        <v>0</v>
      </c>
      <c r="BJ1469" s="190">
        <f ca="1">IF($AG1469&gt;0,OFFSET(DATA!$F$6,BJ$10+27*(7-$AE$8),$AF1469,1,1)/OFFSET(DATA!$F$6,BJ$10,$AF1469,1,1),0)</f>
        <v>0</v>
      </c>
      <c r="BK1469" s="190">
        <f ca="1">IF($AG1469&gt;0,OFFSET(DATA!$F$6,BK$10+27*(7-$AE$8),$AF1469,1,1)/OFFSET(DATA!$F$6,BK$10,$AF1469,1,1),0)</f>
        <v>0</v>
      </c>
      <c r="BL1469" s="190">
        <f ca="1">IF($AG1469&gt;0,OFFSET(DATA!$F$6,BL$10+27*(7-$AE$8),$AF1469,1,1)/OFFSET(DATA!$F$6,BL$10,$AF1469,1,1),0)</f>
        <v>0</v>
      </c>
      <c r="BM1469" s="190">
        <f ca="1">IF($AG1469&gt;0,OFFSET(DATA!$F$6,BM$10+27*(7-$AE$8),$AF1469,1,1)/OFFSET(DATA!$F$6,BM$10,$AF1469,1,1),0)</f>
        <v>0</v>
      </c>
      <c r="BN1469" s="190">
        <f ca="1">IF($AG1469&gt;0,OFFSET(DATA!$F$6,BN$10+27*(7-$AE$8),$AF1469,1,1)/OFFSET(DATA!$F$6,BN$10,$AF1469,1,1),0)</f>
        <v>0</v>
      </c>
      <c r="BO1469" s="190">
        <f ca="1">IF($AG1469&gt;0,OFFSET(DATA!$F$6,BO$10+27*(7-$AE$8),$AF1469,1,1)/OFFSET(DATA!$F$6,BO$10,$AF1469,1,1),0)</f>
        <v>0</v>
      </c>
      <c r="BP1469" s="190">
        <f ca="1">IF($AG1469&gt;0,OFFSET(DATA!$F$6,BP$10+27*(7-$AE$8),$AF1469,1,1)/OFFSET(DATA!$F$6,BP$10,$AF1469,1,1),0)</f>
        <v>0</v>
      </c>
      <c r="BQ1469" s="190">
        <f ca="1">IF($AG1469&gt;0,OFFSET(DATA!$F$6,BQ$10+27*(7-$AE$8),$AF1469,1,1)/OFFSET(DATA!$F$6,BQ$10,$AF1469,1,1),0)</f>
        <v>0</v>
      </c>
      <c r="BR1469" s="190">
        <f ca="1">IF($AG1469&gt;0,OFFSET(DATA!$F$6,BR$10+27*(7-$AE$8),$AF1469,1,1)/OFFSET(DATA!$F$6,BR$10,$AF1469,1,1),0)</f>
        <v>0</v>
      </c>
      <c r="BS1469" s="190">
        <f ca="1">IF($AG1469&gt;0,OFFSET(DATA!$F$6,BS$10+27*(7-$AE$8),$AF1469,1,1)/OFFSET(DATA!$F$6,BS$10,$AF1469,1,1),0)</f>
        <v>0</v>
      </c>
      <c r="BT1469" s="190">
        <f ca="1">IF($AG1469&gt;0,OFFSET(DATA!$F$6,BT$10+27*(7-$AE$8),$AF1469,1,1)/OFFSET(DATA!$F$6,BT$10,$AF1469,1,1),0)</f>
        <v>0</v>
      </c>
      <c r="BU1469" s="190">
        <f ca="1">IF($AG1469&gt;0,OFFSET(DATA!$F$6,BU$10+27*(7-$AE$8),$AF1469,1,1)/OFFSET(DATA!$F$6,BU$10,$AF1469,1,1),0)</f>
        <v>0</v>
      </c>
      <c r="BV1469" s="190">
        <f ca="1">IF($AG1469&gt;0,OFFSET(DATA!$F$6,BV$10+27*(7-$AE$8),$AF1469,1,1)/OFFSET(DATA!$F$6,BV$10,$AF1469,1,1),0)</f>
        <v>0</v>
      </c>
      <c r="BW1469" s="190">
        <f ca="1">IF($AG1469&gt;0,OFFSET(DATA!$F$6,BW$10+27*(7-$AE$8),$AF1469,1,1)/OFFSET(DATA!$F$6,BW$10,$AF1469,1,1),0)</f>
        <v>0</v>
      </c>
      <c r="BX1469" s="190">
        <f ca="1">IF($AG1469&gt;0,OFFSET(DATA!$F$6,BX$10+27*(7-$AE$8),$AF1469,1,1)/OFFSET(DATA!$F$6,BX$10,$AF1469,1,1),0)</f>
        <v>0</v>
      </c>
    </row>
    <row r="1470" spans="32:76" x14ac:dyDescent="0.2">
      <c r="AF1470" s="166">
        <v>1459</v>
      </c>
      <c r="AG1470" s="96">
        <f ca="1">OFFSET(DATA!$F$6,$AF$10,$AF1470,1,1)</f>
        <v>0</v>
      </c>
      <c r="AH1470" s="190">
        <f ca="1">IF($AG1470&gt;0,OFFSET(DATA!$F$6,$AF$10+27*AH$10,$AF1470,1,1)/$AG1470,0)</f>
        <v>0</v>
      </c>
      <c r="AI1470" s="190">
        <f ca="1">IF($AG1470&gt;0,OFFSET(DATA!$F$6,$AF$10+27*AI$10,$AF1470,1,1)/$AG1470,0)</f>
        <v>0</v>
      </c>
      <c r="AJ1470" s="190">
        <f ca="1">IF($AG1470&gt;0,OFFSET(DATA!$F$6,$AF$10+27*AJ$10,$AF1470,1,1)/$AG1470,0)</f>
        <v>0</v>
      </c>
      <c r="AK1470" s="190">
        <f ca="1">IF($AG1470&gt;0,OFFSET(DATA!$F$6,$AF$10+27*AK$10,$AF1470,1,1)/$AG1470,0)</f>
        <v>0</v>
      </c>
      <c r="AL1470" s="190">
        <f ca="1">IF($AG1470&gt;0,OFFSET(DATA!$F$6,$AF$10+27*AL$10,$AF1470,1,1)/$AG1470,0)</f>
        <v>0</v>
      </c>
      <c r="AM1470" s="190">
        <f ca="1">IF($AG1470&gt;0,OFFSET(DATA!$F$6,$AF$10+27*AM$10,$AF1470,1,1)/$AG1470,0)</f>
        <v>0</v>
      </c>
      <c r="AN1470" s="166">
        <f ca="1">OFFSET(DATA!$F$6,$AF$10+27*AN$10,$AF1470,1,1)</f>
        <v>0</v>
      </c>
      <c r="AO1470" s="166">
        <f t="shared" ca="1" si="45"/>
        <v>0</v>
      </c>
      <c r="AQ1470" s="96">
        <f ca="1">OFFSET(DATA!$F$6,25,$AF1470,1,1)</f>
        <v>0</v>
      </c>
      <c r="AR1470" s="190">
        <f ca="1">IF($AQ1470&gt;0,OFFSET(DATA!$F$6,25+27*AR$10,$AF1470,1,1)/$AQ1470,0)</f>
        <v>0</v>
      </c>
      <c r="AS1470" s="190">
        <f ca="1">IF($AQ1470&gt;0,OFFSET(DATA!$F$6,25+27*AS$10,$AF1470,1,1)/$AQ1470,0)</f>
        <v>0</v>
      </c>
      <c r="AT1470" s="190">
        <f ca="1">IF($AQ1470&gt;0,OFFSET(DATA!$F$6,25+27*AT$10,$AF1470,1,1)/$AQ1470,0)</f>
        <v>0</v>
      </c>
      <c r="AU1470" s="190">
        <f ca="1">IF($AQ1470&gt;0,OFFSET(DATA!$F$6,25+27*AU$10,$AF1470,1,1)/$AQ1470,0)</f>
        <v>0</v>
      </c>
      <c r="AV1470" s="190">
        <f ca="1">IF($AQ1470&gt;0,OFFSET(DATA!$F$6,25+27*AV$10,$AF1470,1,1)/$AQ1470,0)</f>
        <v>0</v>
      </c>
      <c r="AW1470" s="190">
        <f ca="1">IF($AQ1470&gt;0,OFFSET(DATA!$F$6,25+27*AW$10,$AF1470,1,1)/$AQ1470,0)</f>
        <v>0</v>
      </c>
      <c r="AZ1470" s="166">
        <f t="shared" ca="1" si="46"/>
        <v>1</v>
      </c>
      <c r="BA1470" s="190">
        <f ca="1">IF($AG1470&gt;0,OFFSET(DATA!$F$6,BA$10+27*(7-$AE$8),$AF1470,1,1)/OFFSET(DATA!$F$6,BA$10,$AF1470,1,1),0)</f>
        <v>0</v>
      </c>
      <c r="BB1470" s="190">
        <f ca="1">IF($AG1470&gt;0,OFFSET(DATA!$F$6,BB$10+27*(7-$AE$8),$AF1470,1,1)/OFFSET(DATA!$F$6,BB$10,$AF1470,1,1),0)</f>
        <v>0</v>
      </c>
      <c r="BC1470" s="190">
        <f ca="1">IF($AG1470&gt;0,OFFSET(DATA!$F$6,BC$10+27*(7-$AE$8),$AF1470,1,1)/OFFSET(DATA!$F$6,BC$10,$AF1470,1,1),0)</f>
        <v>0</v>
      </c>
      <c r="BD1470" s="190">
        <f ca="1">IF($AG1470&gt;0,OFFSET(DATA!$F$6,BD$10+27*(7-$AE$8),$AF1470,1,1)/OFFSET(DATA!$F$6,BD$10,$AF1470,1,1),0)</f>
        <v>0</v>
      </c>
      <c r="BE1470" s="190">
        <f ca="1">IF($AG1470&gt;0,OFFSET(DATA!$F$6,BE$10+27*(7-$AE$8),$AF1470,1,1)/OFFSET(DATA!$F$6,BE$10,$AF1470,1,1),0)</f>
        <v>0</v>
      </c>
      <c r="BF1470" s="190">
        <f ca="1">IF($AG1470&gt;0,OFFSET(DATA!$F$6,BF$10+27*(7-$AE$8),$AF1470,1,1)/OFFSET(DATA!$F$6,BF$10,$AF1470,1,1),0)</f>
        <v>0</v>
      </c>
      <c r="BG1470" s="190">
        <f ca="1">IF($AG1470&gt;0,OFFSET(DATA!$F$6,BG$10+27*(7-$AE$8),$AF1470,1,1)/OFFSET(DATA!$F$6,BG$10,$AF1470,1,1),0)</f>
        <v>0</v>
      </c>
      <c r="BH1470" s="190">
        <f ca="1">IF($AG1470&gt;0,OFFSET(DATA!$F$6,BH$10+27*(7-$AE$8),$AF1470,1,1)/OFFSET(DATA!$F$6,BH$10,$AF1470,1,1),0)</f>
        <v>0</v>
      </c>
      <c r="BI1470" s="190">
        <f ca="1">IF($AG1470&gt;0,OFFSET(DATA!$F$6,BI$10+27*(7-$AE$8),$AF1470,1,1)/OFFSET(DATA!$F$6,BI$10,$AF1470,1,1),0)</f>
        <v>0</v>
      </c>
      <c r="BJ1470" s="190">
        <f ca="1">IF($AG1470&gt;0,OFFSET(DATA!$F$6,BJ$10+27*(7-$AE$8),$AF1470,1,1)/OFFSET(DATA!$F$6,BJ$10,$AF1470,1,1),0)</f>
        <v>0</v>
      </c>
      <c r="BK1470" s="190">
        <f ca="1">IF($AG1470&gt;0,OFFSET(DATA!$F$6,BK$10+27*(7-$AE$8),$AF1470,1,1)/OFFSET(DATA!$F$6,BK$10,$AF1470,1,1),0)</f>
        <v>0</v>
      </c>
      <c r="BL1470" s="190">
        <f ca="1">IF($AG1470&gt;0,OFFSET(DATA!$F$6,BL$10+27*(7-$AE$8),$AF1470,1,1)/OFFSET(DATA!$F$6,BL$10,$AF1470,1,1),0)</f>
        <v>0</v>
      </c>
      <c r="BM1470" s="190">
        <f ca="1">IF($AG1470&gt;0,OFFSET(DATA!$F$6,BM$10+27*(7-$AE$8),$AF1470,1,1)/OFFSET(DATA!$F$6,BM$10,$AF1470,1,1),0)</f>
        <v>0</v>
      </c>
      <c r="BN1470" s="190">
        <f ca="1">IF($AG1470&gt;0,OFFSET(DATA!$F$6,BN$10+27*(7-$AE$8),$AF1470,1,1)/OFFSET(DATA!$F$6,BN$10,$AF1470,1,1),0)</f>
        <v>0</v>
      </c>
      <c r="BO1470" s="190">
        <f ca="1">IF($AG1470&gt;0,OFFSET(DATA!$F$6,BO$10+27*(7-$AE$8),$AF1470,1,1)/OFFSET(DATA!$F$6,BO$10,$AF1470,1,1),0)</f>
        <v>0</v>
      </c>
      <c r="BP1470" s="190">
        <f ca="1">IF($AG1470&gt;0,OFFSET(DATA!$F$6,BP$10+27*(7-$AE$8),$AF1470,1,1)/OFFSET(DATA!$F$6,BP$10,$AF1470,1,1),0)</f>
        <v>0</v>
      </c>
      <c r="BQ1470" s="190">
        <f ca="1">IF($AG1470&gt;0,OFFSET(DATA!$F$6,BQ$10+27*(7-$AE$8),$AF1470,1,1)/OFFSET(DATA!$F$6,BQ$10,$AF1470,1,1),0)</f>
        <v>0</v>
      </c>
      <c r="BR1470" s="190">
        <f ca="1">IF($AG1470&gt;0,OFFSET(DATA!$F$6,BR$10+27*(7-$AE$8),$AF1470,1,1)/OFFSET(DATA!$F$6,BR$10,$AF1470,1,1),0)</f>
        <v>0</v>
      </c>
      <c r="BS1470" s="190">
        <f ca="1">IF($AG1470&gt;0,OFFSET(DATA!$F$6,BS$10+27*(7-$AE$8),$AF1470,1,1)/OFFSET(DATA!$F$6,BS$10,$AF1470,1,1),0)</f>
        <v>0</v>
      </c>
      <c r="BT1470" s="190">
        <f ca="1">IF($AG1470&gt;0,OFFSET(DATA!$F$6,BT$10+27*(7-$AE$8),$AF1470,1,1)/OFFSET(DATA!$F$6,BT$10,$AF1470,1,1),0)</f>
        <v>0</v>
      </c>
      <c r="BU1470" s="190">
        <f ca="1">IF($AG1470&gt;0,OFFSET(DATA!$F$6,BU$10+27*(7-$AE$8),$AF1470,1,1)/OFFSET(DATA!$F$6,BU$10,$AF1470,1,1),0)</f>
        <v>0</v>
      </c>
      <c r="BV1470" s="190">
        <f ca="1">IF($AG1470&gt;0,OFFSET(DATA!$F$6,BV$10+27*(7-$AE$8),$AF1470,1,1)/OFFSET(DATA!$F$6,BV$10,$AF1470,1,1),0)</f>
        <v>0</v>
      </c>
      <c r="BW1470" s="190">
        <f ca="1">IF($AG1470&gt;0,OFFSET(DATA!$F$6,BW$10+27*(7-$AE$8),$AF1470,1,1)/OFFSET(DATA!$F$6,BW$10,$AF1470,1,1),0)</f>
        <v>0</v>
      </c>
      <c r="BX1470" s="190">
        <f ca="1">IF($AG1470&gt;0,OFFSET(DATA!$F$6,BX$10+27*(7-$AE$8),$AF1470,1,1)/OFFSET(DATA!$F$6,BX$10,$AF1470,1,1),0)</f>
        <v>0</v>
      </c>
    </row>
    <row r="1471" spans="32:76" x14ac:dyDescent="0.2">
      <c r="AF1471" s="166">
        <v>1460</v>
      </c>
      <c r="AG1471" s="96">
        <f ca="1">OFFSET(DATA!$F$6,$AF$10,$AF1471,1,1)</f>
        <v>0</v>
      </c>
      <c r="AH1471" s="190">
        <f ca="1">IF($AG1471&gt;0,OFFSET(DATA!$F$6,$AF$10+27*AH$10,$AF1471,1,1)/$AG1471,0)</f>
        <v>0</v>
      </c>
      <c r="AI1471" s="190">
        <f ca="1">IF($AG1471&gt;0,OFFSET(DATA!$F$6,$AF$10+27*AI$10,$AF1471,1,1)/$AG1471,0)</f>
        <v>0</v>
      </c>
      <c r="AJ1471" s="190">
        <f ca="1">IF($AG1471&gt;0,OFFSET(DATA!$F$6,$AF$10+27*AJ$10,$AF1471,1,1)/$AG1471,0)</f>
        <v>0</v>
      </c>
      <c r="AK1471" s="190">
        <f ca="1">IF($AG1471&gt;0,OFFSET(DATA!$F$6,$AF$10+27*AK$10,$AF1471,1,1)/$AG1471,0)</f>
        <v>0</v>
      </c>
      <c r="AL1471" s="190">
        <f ca="1">IF($AG1471&gt;0,OFFSET(DATA!$F$6,$AF$10+27*AL$10,$AF1471,1,1)/$AG1471,0)</f>
        <v>0</v>
      </c>
      <c r="AM1471" s="190">
        <f ca="1">IF($AG1471&gt;0,OFFSET(DATA!$F$6,$AF$10+27*AM$10,$AF1471,1,1)/$AG1471,0)</f>
        <v>0</v>
      </c>
      <c r="AN1471" s="166">
        <f ca="1">OFFSET(DATA!$F$6,$AF$10+27*AN$10,$AF1471,1,1)</f>
        <v>0</v>
      </c>
      <c r="AO1471" s="166">
        <f t="shared" ca="1" si="45"/>
        <v>0</v>
      </c>
      <c r="AQ1471" s="96">
        <f ca="1">OFFSET(DATA!$F$6,25,$AF1471,1,1)</f>
        <v>0</v>
      </c>
      <c r="AR1471" s="190">
        <f ca="1">IF($AQ1471&gt;0,OFFSET(DATA!$F$6,25+27*AR$10,$AF1471,1,1)/$AQ1471,0)</f>
        <v>0</v>
      </c>
      <c r="AS1471" s="190">
        <f ca="1">IF($AQ1471&gt;0,OFFSET(DATA!$F$6,25+27*AS$10,$AF1471,1,1)/$AQ1471,0)</f>
        <v>0</v>
      </c>
      <c r="AT1471" s="190">
        <f ca="1">IF($AQ1471&gt;0,OFFSET(DATA!$F$6,25+27*AT$10,$AF1471,1,1)/$AQ1471,0)</f>
        <v>0</v>
      </c>
      <c r="AU1471" s="190">
        <f ca="1">IF($AQ1471&gt;0,OFFSET(DATA!$F$6,25+27*AU$10,$AF1471,1,1)/$AQ1471,0)</f>
        <v>0</v>
      </c>
      <c r="AV1471" s="190">
        <f ca="1">IF($AQ1471&gt;0,OFFSET(DATA!$F$6,25+27*AV$10,$AF1471,1,1)/$AQ1471,0)</f>
        <v>0</v>
      </c>
      <c r="AW1471" s="190">
        <f ca="1">IF($AQ1471&gt;0,OFFSET(DATA!$F$6,25+27*AW$10,$AF1471,1,1)/$AQ1471,0)</f>
        <v>0</v>
      </c>
      <c r="AZ1471" s="166">
        <f t="shared" ca="1" si="46"/>
        <v>1</v>
      </c>
      <c r="BA1471" s="190">
        <f ca="1">IF($AG1471&gt;0,OFFSET(DATA!$F$6,BA$10+27*(7-$AE$8),$AF1471,1,1)/OFFSET(DATA!$F$6,BA$10,$AF1471,1,1),0)</f>
        <v>0</v>
      </c>
      <c r="BB1471" s="190">
        <f ca="1">IF($AG1471&gt;0,OFFSET(DATA!$F$6,BB$10+27*(7-$AE$8),$AF1471,1,1)/OFFSET(DATA!$F$6,BB$10,$AF1471,1,1),0)</f>
        <v>0</v>
      </c>
      <c r="BC1471" s="190">
        <f ca="1">IF($AG1471&gt;0,OFFSET(DATA!$F$6,BC$10+27*(7-$AE$8),$AF1471,1,1)/OFFSET(DATA!$F$6,BC$10,$AF1471,1,1),0)</f>
        <v>0</v>
      </c>
      <c r="BD1471" s="190">
        <f ca="1">IF($AG1471&gt;0,OFFSET(DATA!$F$6,BD$10+27*(7-$AE$8),$AF1471,1,1)/OFFSET(DATA!$F$6,BD$10,$AF1471,1,1),0)</f>
        <v>0</v>
      </c>
      <c r="BE1471" s="190">
        <f ca="1">IF($AG1471&gt;0,OFFSET(DATA!$F$6,BE$10+27*(7-$AE$8),$AF1471,1,1)/OFFSET(DATA!$F$6,BE$10,$AF1471,1,1),0)</f>
        <v>0</v>
      </c>
      <c r="BF1471" s="190">
        <f ca="1">IF($AG1471&gt;0,OFFSET(DATA!$F$6,BF$10+27*(7-$AE$8),$AF1471,1,1)/OFFSET(DATA!$F$6,BF$10,$AF1471,1,1),0)</f>
        <v>0</v>
      </c>
      <c r="BG1471" s="190">
        <f ca="1">IF($AG1471&gt;0,OFFSET(DATA!$F$6,BG$10+27*(7-$AE$8),$AF1471,1,1)/OFFSET(DATA!$F$6,BG$10,$AF1471,1,1),0)</f>
        <v>0</v>
      </c>
      <c r="BH1471" s="190">
        <f ca="1">IF($AG1471&gt;0,OFFSET(DATA!$F$6,BH$10+27*(7-$AE$8),$AF1471,1,1)/OFFSET(DATA!$F$6,BH$10,$AF1471,1,1),0)</f>
        <v>0</v>
      </c>
      <c r="BI1471" s="190">
        <f ca="1">IF($AG1471&gt;0,OFFSET(DATA!$F$6,BI$10+27*(7-$AE$8),$AF1471,1,1)/OFFSET(DATA!$F$6,BI$10,$AF1471,1,1),0)</f>
        <v>0</v>
      </c>
      <c r="BJ1471" s="190">
        <f ca="1">IF($AG1471&gt;0,OFFSET(DATA!$F$6,BJ$10+27*(7-$AE$8),$AF1471,1,1)/OFFSET(DATA!$F$6,BJ$10,$AF1471,1,1),0)</f>
        <v>0</v>
      </c>
      <c r="BK1471" s="190">
        <f ca="1">IF($AG1471&gt;0,OFFSET(DATA!$F$6,BK$10+27*(7-$AE$8),$AF1471,1,1)/OFFSET(DATA!$F$6,BK$10,$AF1471,1,1),0)</f>
        <v>0</v>
      </c>
      <c r="BL1471" s="190">
        <f ca="1">IF($AG1471&gt;0,OFFSET(DATA!$F$6,BL$10+27*(7-$AE$8),$AF1471,1,1)/OFFSET(DATA!$F$6,BL$10,$AF1471,1,1),0)</f>
        <v>0</v>
      </c>
      <c r="BM1471" s="190">
        <f ca="1">IF($AG1471&gt;0,OFFSET(DATA!$F$6,BM$10+27*(7-$AE$8),$AF1471,1,1)/OFFSET(DATA!$F$6,BM$10,$AF1471,1,1),0)</f>
        <v>0</v>
      </c>
      <c r="BN1471" s="190">
        <f ca="1">IF($AG1471&gt;0,OFFSET(DATA!$F$6,BN$10+27*(7-$AE$8),$AF1471,1,1)/OFFSET(DATA!$F$6,BN$10,$AF1471,1,1),0)</f>
        <v>0</v>
      </c>
      <c r="BO1471" s="190">
        <f ca="1">IF($AG1471&gt;0,OFFSET(DATA!$F$6,BO$10+27*(7-$AE$8),$AF1471,1,1)/OFFSET(DATA!$F$6,BO$10,$AF1471,1,1),0)</f>
        <v>0</v>
      </c>
      <c r="BP1471" s="190">
        <f ca="1">IF($AG1471&gt;0,OFFSET(DATA!$F$6,BP$10+27*(7-$AE$8),$AF1471,1,1)/OFFSET(DATA!$F$6,BP$10,$AF1471,1,1),0)</f>
        <v>0</v>
      </c>
      <c r="BQ1471" s="190">
        <f ca="1">IF($AG1471&gt;0,OFFSET(DATA!$F$6,BQ$10+27*(7-$AE$8),$AF1471,1,1)/OFFSET(DATA!$F$6,BQ$10,$AF1471,1,1),0)</f>
        <v>0</v>
      </c>
      <c r="BR1471" s="190">
        <f ca="1">IF($AG1471&gt;0,OFFSET(DATA!$F$6,BR$10+27*(7-$AE$8),$AF1471,1,1)/OFFSET(DATA!$F$6,BR$10,$AF1471,1,1),0)</f>
        <v>0</v>
      </c>
      <c r="BS1471" s="190">
        <f ca="1">IF($AG1471&gt;0,OFFSET(DATA!$F$6,BS$10+27*(7-$AE$8),$AF1471,1,1)/OFFSET(DATA!$F$6,BS$10,$AF1471,1,1),0)</f>
        <v>0</v>
      </c>
      <c r="BT1471" s="190">
        <f ca="1">IF($AG1471&gt;0,OFFSET(DATA!$F$6,BT$10+27*(7-$AE$8),$AF1471,1,1)/OFFSET(DATA!$F$6,BT$10,$AF1471,1,1),0)</f>
        <v>0</v>
      </c>
      <c r="BU1471" s="190">
        <f ca="1">IF($AG1471&gt;0,OFFSET(DATA!$F$6,BU$10+27*(7-$AE$8),$AF1471,1,1)/OFFSET(DATA!$F$6,BU$10,$AF1471,1,1),0)</f>
        <v>0</v>
      </c>
      <c r="BV1471" s="190">
        <f ca="1">IF($AG1471&gt;0,OFFSET(DATA!$F$6,BV$10+27*(7-$AE$8),$AF1471,1,1)/OFFSET(DATA!$F$6,BV$10,$AF1471,1,1),0)</f>
        <v>0</v>
      </c>
      <c r="BW1471" s="190">
        <f ca="1">IF($AG1471&gt;0,OFFSET(DATA!$F$6,BW$10+27*(7-$AE$8),$AF1471,1,1)/OFFSET(DATA!$F$6,BW$10,$AF1471,1,1),0)</f>
        <v>0</v>
      </c>
      <c r="BX1471" s="190">
        <f ca="1">IF($AG1471&gt;0,OFFSET(DATA!$F$6,BX$10+27*(7-$AE$8),$AF1471,1,1)/OFFSET(DATA!$F$6,BX$10,$AF1471,1,1),0)</f>
        <v>0</v>
      </c>
    </row>
    <row r="1472" spans="32:76" x14ac:dyDescent="0.2">
      <c r="AF1472" s="166">
        <v>1461</v>
      </c>
      <c r="AG1472" s="96">
        <f ca="1">OFFSET(DATA!$F$6,$AF$10,$AF1472,1,1)</f>
        <v>0</v>
      </c>
      <c r="AH1472" s="190">
        <f ca="1">IF($AG1472&gt;0,OFFSET(DATA!$F$6,$AF$10+27*AH$10,$AF1472,1,1)/$AG1472,0)</f>
        <v>0</v>
      </c>
      <c r="AI1472" s="190">
        <f ca="1">IF($AG1472&gt;0,OFFSET(DATA!$F$6,$AF$10+27*AI$10,$AF1472,1,1)/$AG1472,0)</f>
        <v>0</v>
      </c>
      <c r="AJ1472" s="190">
        <f ca="1">IF($AG1472&gt;0,OFFSET(DATA!$F$6,$AF$10+27*AJ$10,$AF1472,1,1)/$AG1472,0)</f>
        <v>0</v>
      </c>
      <c r="AK1472" s="190">
        <f ca="1">IF($AG1472&gt;0,OFFSET(DATA!$F$6,$AF$10+27*AK$10,$AF1472,1,1)/$AG1472,0)</f>
        <v>0</v>
      </c>
      <c r="AL1472" s="190">
        <f ca="1">IF($AG1472&gt;0,OFFSET(DATA!$F$6,$AF$10+27*AL$10,$AF1472,1,1)/$AG1472,0)</f>
        <v>0</v>
      </c>
      <c r="AM1472" s="190">
        <f ca="1">IF($AG1472&gt;0,OFFSET(DATA!$F$6,$AF$10+27*AM$10,$AF1472,1,1)/$AG1472,0)</f>
        <v>0</v>
      </c>
      <c r="AN1472" s="166">
        <f ca="1">OFFSET(DATA!$F$6,$AF$10+27*AN$10,$AF1472,1,1)</f>
        <v>0</v>
      </c>
      <c r="AO1472" s="166">
        <f t="shared" ca="1" si="45"/>
        <v>0</v>
      </c>
      <c r="AQ1472" s="96">
        <f ca="1">OFFSET(DATA!$F$6,25,$AF1472,1,1)</f>
        <v>0</v>
      </c>
      <c r="AR1472" s="190">
        <f ca="1">IF($AQ1472&gt;0,OFFSET(DATA!$F$6,25+27*AR$10,$AF1472,1,1)/$AQ1472,0)</f>
        <v>0</v>
      </c>
      <c r="AS1472" s="190">
        <f ca="1">IF($AQ1472&gt;0,OFFSET(DATA!$F$6,25+27*AS$10,$AF1472,1,1)/$AQ1472,0)</f>
        <v>0</v>
      </c>
      <c r="AT1472" s="190">
        <f ca="1">IF($AQ1472&gt;0,OFFSET(DATA!$F$6,25+27*AT$10,$AF1472,1,1)/$AQ1472,0)</f>
        <v>0</v>
      </c>
      <c r="AU1472" s="190">
        <f ca="1">IF($AQ1472&gt;0,OFFSET(DATA!$F$6,25+27*AU$10,$AF1472,1,1)/$AQ1472,0)</f>
        <v>0</v>
      </c>
      <c r="AV1472" s="190">
        <f ca="1">IF($AQ1472&gt;0,OFFSET(DATA!$F$6,25+27*AV$10,$AF1472,1,1)/$AQ1472,0)</f>
        <v>0</v>
      </c>
      <c r="AW1472" s="190">
        <f ca="1">IF($AQ1472&gt;0,OFFSET(DATA!$F$6,25+27*AW$10,$AF1472,1,1)/$AQ1472,0)</f>
        <v>0</v>
      </c>
      <c r="AZ1472" s="166">
        <f t="shared" ca="1" si="46"/>
        <v>1</v>
      </c>
      <c r="BA1472" s="190">
        <f ca="1">IF($AG1472&gt;0,OFFSET(DATA!$F$6,BA$10+27*(7-$AE$8),$AF1472,1,1)/OFFSET(DATA!$F$6,BA$10,$AF1472,1,1),0)</f>
        <v>0</v>
      </c>
      <c r="BB1472" s="190">
        <f ca="1">IF($AG1472&gt;0,OFFSET(DATA!$F$6,BB$10+27*(7-$AE$8),$AF1472,1,1)/OFFSET(DATA!$F$6,BB$10,$AF1472,1,1),0)</f>
        <v>0</v>
      </c>
      <c r="BC1472" s="190">
        <f ca="1">IF($AG1472&gt;0,OFFSET(DATA!$F$6,BC$10+27*(7-$AE$8),$AF1472,1,1)/OFFSET(DATA!$F$6,BC$10,$AF1472,1,1),0)</f>
        <v>0</v>
      </c>
      <c r="BD1472" s="190">
        <f ca="1">IF($AG1472&gt;0,OFFSET(DATA!$F$6,BD$10+27*(7-$AE$8),$AF1472,1,1)/OFFSET(DATA!$F$6,BD$10,$AF1472,1,1),0)</f>
        <v>0</v>
      </c>
      <c r="BE1472" s="190">
        <f ca="1">IF($AG1472&gt;0,OFFSET(DATA!$F$6,BE$10+27*(7-$AE$8),$AF1472,1,1)/OFFSET(DATA!$F$6,BE$10,$AF1472,1,1),0)</f>
        <v>0</v>
      </c>
      <c r="BF1472" s="190">
        <f ca="1">IF($AG1472&gt;0,OFFSET(DATA!$F$6,BF$10+27*(7-$AE$8),$AF1472,1,1)/OFFSET(DATA!$F$6,BF$10,$AF1472,1,1),0)</f>
        <v>0</v>
      </c>
      <c r="BG1472" s="190">
        <f ca="1">IF($AG1472&gt;0,OFFSET(DATA!$F$6,BG$10+27*(7-$AE$8),$AF1472,1,1)/OFFSET(DATA!$F$6,BG$10,$AF1472,1,1),0)</f>
        <v>0</v>
      </c>
      <c r="BH1472" s="190">
        <f ca="1">IF($AG1472&gt;0,OFFSET(DATA!$F$6,BH$10+27*(7-$AE$8),$AF1472,1,1)/OFFSET(DATA!$F$6,BH$10,$AF1472,1,1),0)</f>
        <v>0</v>
      </c>
      <c r="BI1472" s="190">
        <f ca="1">IF($AG1472&gt;0,OFFSET(DATA!$F$6,BI$10+27*(7-$AE$8),$AF1472,1,1)/OFFSET(DATA!$F$6,BI$10,$AF1472,1,1),0)</f>
        <v>0</v>
      </c>
      <c r="BJ1472" s="190">
        <f ca="1">IF($AG1472&gt;0,OFFSET(DATA!$F$6,BJ$10+27*(7-$AE$8),$AF1472,1,1)/OFFSET(DATA!$F$6,BJ$10,$AF1472,1,1),0)</f>
        <v>0</v>
      </c>
      <c r="BK1472" s="190">
        <f ca="1">IF($AG1472&gt;0,OFFSET(DATA!$F$6,BK$10+27*(7-$AE$8),$AF1472,1,1)/OFFSET(DATA!$F$6,BK$10,$AF1472,1,1),0)</f>
        <v>0</v>
      </c>
      <c r="BL1472" s="190">
        <f ca="1">IF($AG1472&gt;0,OFFSET(DATA!$F$6,BL$10+27*(7-$AE$8),$AF1472,1,1)/OFFSET(DATA!$F$6,BL$10,$AF1472,1,1),0)</f>
        <v>0</v>
      </c>
      <c r="BM1472" s="190">
        <f ca="1">IF($AG1472&gt;0,OFFSET(DATA!$F$6,BM$10+27*(7-$AE$8),$AF1472,1,1)/OFFSET(DATA!$F$6,BM$10,$AF1472,1,1),0)</f>
        <v>0</v>
      </c>
      <c r="BN1472" s="190">
        <f ca="1">IF($AG1472&gt;0,OFFSET(DATA!$F$6,BN$10+27*(7-$AE$8),$AF1472,1,1)/OFFSET(DATA!$F$6,BN$10,$AF1472,1,1),0)</f>
        <v>0</v>
      </c>
      <c r="BO1472" s="190">
        <f ca="1">IF($AG1472&gt;0,OFFSET(DATA!$F$6,BO$10+27*(7-$AE$8),$AF1472,1,1)/OFFSET(DATA!$F$6,BO$10,$AF1472,1,1),0)</f>
        <v>0</v>
      </c>
      <c r="BP1472" s="190">
        <f ca="1">IF($AG1472&gt;0,OFFSET(DATA!$F$6,BP$10+27*(7-$AE$8),$AF1472,1,1)/OFFSET(DATA!$F$6,BP$10,$AF1472,1,1),0)</f>
        <v>0</v>
      </c>
      <c r="BQ1472" s="190">
        <f ca="1">IF($AG1472&gt;0,OFFSET(DATA!$F$6,BQ$10+27*(7-$AE$8),$AF1472,1,1)/OFFSET(DATA!$F$6,BQ$10,$AF1472,1,1),0)</f>
        <v>0</v>
      </c>
      <c r="BR1472" s="190">
        <f ca="1">IF($AG1472&gt;0,OFFSET(DATA!$F$6,BR$10+27*(7-$AE$8),$AF1472,1,1)/OFFSET(DATA!$F$6,BR$10,$AF1472,1,1),0)</f>
        <v>0</v>
      </c>
      <c r="BS1472" s="190">
        <f ca="1">IF($AG1472&gt;0,OFFSET(DATA!$F$6,BS$10+27*(7-$AE$8),$AF1472,1,1)/OFFSET(DATA!$F$6,BS$10,$AF1472,1,1),0)</f>
        <v>0</v>
      </c>
      <c r="BT1472" s="190">
        <f ca="1">IF($AG1472&gt;0,OFFSET(DATA!$F$6,BT$10+27*(7-$AE$8),$AF1472,1,1)/OFFSET(DATA!$F$6,BT$10,$AF1472,1,1),0)</f>
        <v>0</v>
      </c>
      <c r="BU1472" s="190">
        <f ca="1">IF($AG1472&gt;0,OFFSET(DATA!$F$6,BU$10+27*(7-$AE$8),$AF1472,1,1)/OFFSET(DATA!$F$6,BU$10,$AF1472,1,1),0)</f>
        <v>0</v>
      </c>
      <c r="BV1472" s="190">
        <f ca="1">IF($AG1472&gt;0,OFFSET(DATA!$F$6,BV$10+27*(7-$AE$8),$AF1472,1,1)/OFFSET(DATA!$F$6,BV$10,$AF1472,1,1),0)</f>
        <v>0</v>
      </c>
      <c r="BW1472" s="190">
        <f ca="1">IF($AG1472&gt;0,OFFSET(DATA!$F$6,BW$10+27*(7-$AE$8),$AF1472,1,1)/OFFSET(DATA!$F$6,BW$10,$AF1472,1,1),0)</f>
        <v>0</v>
      </c>
      <c r="BX1472" s="190">
        <f ca="1">IF($AG1472&gt;0,OFFSET(DATA!$F$6,BX$10+27*(7-$AE$8),$AF1472,1,1)/OFFSET(DATA!$F$6,BX$10,$AF1472,1,1),0)</f>
        <v>0</v>
      </c>
    </row>
    <row r="1473" spans="32:76" x14ac:dyDescent="0.2">
      <c r="AF1473" s="166">
        <v>1462</v>
      </c>
      <c r="AG1473" s="96">
        <f ca="1">OFFSET(DATA!$F$6,$AF$10,$AF1473,1,1)</f>
        <v>0</v>
      </c>
      <c r="AH1473" s="190">
        <f ca="1">IF($AG1473&gt;0,OFFSET(DATA!$F$6,$AF$10+27*AH$10,$AF1473,1,1)/$AG1473,0)</f>
        <v>0</v>
      </c>
      <c r="AI1473" s="190">
        <f ca="1">IF($AG1473&gt;0,OFFSET(DATA!$F$6,$AF$10+27*AI$10,$AF1473,1,1)/$AG1473,0)</f>
        <v>0</v>
      </c>
      <c r="AJ1473" s="190">
        <f ca="1">IF($AG1473&gt;0,OFFSET(DATA!$F$6,$AF$10+27*AJ$10,$AF1473,1,1)/$AG1473,0)</f>
        <v>0</v>
      </c>
      <c r="AK1473" s="190">
        <f ca="1">IF($AG1473&gt;0,OFFSET(DATA!$F$6,$AF$10+27*AK$10,$AF1473,1,1)/$AG1473,0)</f>
        <v>0</v>
      </c>
      <c r="AL1473" s="190">
        <f ca="1">IF($AG1473&gt;0,OFFSET(DATA!$F$6,$AF$10+27*AL$10,$AF1473,1,1)/$AG1473,0)</f>
        <v>0</v>
      </c>
      <c r="AM1473" s="190">
        <f ca="1">IF($AG1473&gt;0,OFFSET(DATA!$F$6,$AF$10+27*AM$10,$AF1473,1,1)/$AG1473,0)</f>
        <v>0</v>
      </c>
      <c r="AN1473" s="166">
        <f ca="1">OFFSET(DATA!$F$6,$AF$10+27*AN$10,$AF1473,1,1)</f>
        <v>0</v>
      </c>
      <c r="AO1473" s="166">
        <f t="shared" ca="1" si="45"/>
        <v>0</v>
      </c>
      <c r="AQ1473" s="96">
        <f ca="1">OFFSET(DATA!$F$6,25,$AF1473,1,1)</f>
        <v>0</v>
      </c>
      <c r="AR1473" s="190">
        <f ca="1">IF($AQ1473&gt;0,OFFSET(DATA!$F$6,25+27*AR$10,$AF1473,1,1)/$AQ1473,0)</f>
        <v>0</v>
      </c>
      <c r="AS1473" s="190">
        <f ca="1">IF($AQ1473&gt;0,OFFSET(DATA!$F$6,25+27*AS$10,$AF1473,1,1)/$AQ1473,0)</f>
        <v>0</v>
      </c>
      <c r="AT1473" s="190">
        <f ca="1">IF($AQ1473&gt;0,OFFSET(DATA!$F$6,25+27*AT$10,$AF1473,1,1)/$AQ1473,0)</f>
        <v>0</v>
      </c>
      <c r="AU1473" s="190">
        <f ca="1">IF($AQ1473&gt;0,OFFSET(DATA!$F$6,25+27*AU$10,$AF1473,1,1)/$AQ1473,0)</f>
        <v>0</v>
      </c>
      <c r="AV1473" s="190">
        <f ca="1">IF($AQ1473&gt;0,OFFSET(DATA!$F$6,25+27*AV$10,$AF1473,1,1)/$AQ1473,0)</f>
        <v>0</v>
      </c>
      <c r="AW1473" s="190">
        <f ca="1">IF($AQ1473&gt;0,OFFSET(DATA!$F$6,25+27*AW$10,$AF1473,1,1)/$AQ1473,0)</f>
        <v>0</v>
      </c>
      <c r="AZ1473" s="166">
        <f t="shared" ca="1" si="46"/>
        <v>1</v>
      </c>
      <c r="BA1473" s="190">
        <f ca="1">IF($AG1473&gt;0,OFFSET(DATA!$F$6,BA$10+27*(7-$AE$8),$AF1473,1,1)/OFFSET(DATA!$F$6,BA$10,$AF1473,1,1),0)</f>
        <v>0</v>
      </c>
      <c r="BB1473" s="190">
        <f ca="1">IF($AG1473&gt;0,OFFSET(DATA!$F$6,BB$10+27*(7-$AE$8),$AF1473,1,1)/OFFSET(DATA!$F$6,BB$10,$AF1473,1,1),0)</f>
        <v>0</v>
      </c>
      <c r="BC1473" s="190">
        <f ca="1">IF($AG1473&gt;0,OFFSET(DATA!$F$6,BC$10+27*(7-$AE$8),$AF1473,1,1)/OFFSET(DATA!$F$6,BC$10,$AF1473,1,1),0)</f>
        <v>0</v>
      </c>
      <c r="BD1473" s="190">
        <f ca="1">IF($AG1473&gt;0,OFFSET(DATA!$F$6,BD$10+27*(7-$AE$8),$AF1473,1,1)/OFFSET(DATA!$F$6,BD$10,$AF1473,1,1),0)</f>
        <v>0</v>
      </c>
      <c r="BE1473" s="190">
        <f ca="1">IF($AG1473&gt;0,OFFSET(DATA!$F$6,BE$10+27*(7-$AE$8),$AF1473,1,1)/OFFSET(DATA!$F$6,BE$10,$AF1473,1,1),0)</f>
        <v>0</v>
      </c>
      <c r="BF1473" s="190">
        <f ca="1">IF($AG1473&gt;0,OFFSET(DATA!$F$6,BF$10+27*(7-$AE$8),$AF1473,1,1)/OFFSET(DATA!$F$6,BF$10,$AF1473,1,1),0)</f>
        <v>0</v>
      </c>
      <c r="BG1473" s="190">
        <f ca="1">IF($AG1473&gt;0,OFFSET(DATA!$F$6,BG$10+27*(7-$AE$8),$AF1473,1,1)/OFFSET(DATA!$F$6,BG$10,$AF1473,1,1),0)</f>
        <v>0</v>
      </c>
      <c r="BH1473" s="190">
        <f ca="1">IF($AG1473&gt;0,OFFSET(DATA!$F$6,BH$10+27*(7-$AE$8),$AF1473,1,1)/OFFSET(DATA!$F$6,BH$10,$AF1473,1,1),0)</f>
        <v>0</v>
      </c>
      <c r="BI1473" s="190">
        <f ca="1">IF($AG1473&gt;0,OFFSET(DATA!$F$6,BI$10+27*(7-$AE$8),$AF1473,1,1)/OFFSET(DATA!$F$6,BI$10,$AF1473,1,1),0)</f>
        <v>0</v>
      </c>
      <c r="BJ1473" s="190">
        <f ca="1">IF($AG1473&gt;0,OFFSET(DATA!$F$6,BJ$10+27*(7-$AE$8),$AF1473,1,1)/OFFSET(DATA!$F$6,BJ$10,$AF1473,1,1),0)</f>
        <v>0</v>
      </c>
      <c r="BK1473" s="190">
        <f ca="1">IF($AG1473&gt;0,OFFSET(DATA!$F$6,BK$10+27*(7-$AE$8),$AF1473,1,1)/OFFSET(DATA!$F$6,BK$10,$AF1473,1,1),0)</f>
        <v>0</v>
      </c>
      <c r="BL1473" s="190">
        <f ca="1">IF($AG1473&gt;0,OFFSET(DATA!$F$6,BL$10+27*(7-$AE$8),$AF1473,1,1)/OFFSET(DATA!$F$6,BL$10,$AF1473,1,1),0)</f>
        <v>0</v>
      </c>
      <c r="BM1473" s="190">
        <f ca="1">IF($AG1473&gt;0,OFFSET(DATA!$F$6,BM$10+27*(7-$AE$8),$AF1473,1,1)/OFFSET(DATA!$F$6,BM$10,$AF1473,1,1),0)</f>
        <v>0</v>
      </c>
      <c r="BN1473" s="190">
        <f ca="1">IF($AG1473&gt;0,OFFSET(DATA!$F$6,BN$10+27*(7-$AE$8),$AF1473,1,1)/OFFSET(DATA!$F$6,BN$10,$AF1473,1,1),0)</f>
        <v>0</v>
      </c>
      <c r="BO1473" s="190">
        <f ca="1">IF($AG1473&gt;0,OFFSET(DATA!$F$6,BO$10+27*(7-$AE$8),$AF1473,1,1)/OFFSET(DATA!$F$6,BO$10,$AF1473,1,1),0)</f>
        <v>0</v>
      </c>
      <c r="BP1473" s="190">
        <f ca="1">IF($AG1473&gt;0,OFFSET(DATA!$F$6,BP$10+27*(7-$AE$8),$AF1473,1,1)/OFFSET(DATA!$F$6,BP$10,$AF1473,1,1),0)</f>
        <v>0</v>
      </c>
      <c r="BQ1473" s="190">
        <f ca="1">IF($AG1473&gt;0,OFFSET(DATA!$F$6,BQ$10+27*(7-$AE$8),$AF1473,1,1)/OFFSET(DATA!$F$6,BQ$10,$AF1473,1,1),0)</f>
        <v>0</v>
      </c>
      <c r="BR1473" s="190">
        <f ca="1">IF($AG1473&gt;0,OFFSET(DATA!$F$6,BR$10+27*(7-$AE$8),$AF1473,1,1)/OFFSET(DATA!$F$6,BR$10,$AF1473,1,1),0)</f>
        <v>0</v>
      </c>
      <c r="BS1473" s="190">
        <f ca="1">IF($AG1473&gt;0,OFFSET(DATA!$F$6,BS$10+27*(7-$AE$8),$AF1473,1,1)/OFFSET(DATA!$F$6,BS$10,$AF1473,1,1),0)</f>
        <v>0</v>
      </c>
      <c r="BT1473" s="190">
        <f ca="1">IF($AG1473&gt;0,OFFSET(DATA!$F$6,BT$10+27*(7-$AE$8),$AF1473,1,1)/OFFSET(DATA!$F$6,BT$10,$AF1473,1,1),0)</f>
        <v>0</v>
      </c>
      <c r="BU1473" s="190">
        <f ca="1">IF($AG1473&gt;0,OFFSET(DATA!$F$6,BU$10+27*(7-$AE$8),$AF1473,1,1)/OFFSET(DATA!$F$6,BU$10,$AF1473,1,1),0)</f>
        <v>0</v>
      </c>
      <c r="BV1473" s="190">
        <f ca="1">IF($AG1473&gt;0,OFFSET(DATA!$F$6,BV$10+27*(7-$AE$8),$AF1473,1,1)/OFFSET(DATA!$F$6,BV$10,$AF1473,1,1),0)</f>
        <v>0</v>
      </c>
      <c r="BW1473" s="190">
        <f ca="1">IF($AG1473&gt;0,OFFSET(DATA!$F$6,BW$10+27*(7-$AE$8),$AF1473,1,1)/OFFSET(DATA!$F$6,BW$10,$AF1473,1,1),0)</f>
        <v>0</v>
      </c>
      <c r="BX1473" s="190">
        <f ca="1">IF($AG1473&gt;0,OFFSET(DATA!$F$6,BX$10+27*(7-$AE$8),$AF1473,1,1)/OFFSET(DATA!$F$6,BX$10,$AF1473,1,1),0)</f>
        <v>0</v>
      </c>
    </row>
    <row r="1474" spans="32:76" x14ac:dyDescent="0.2">
      <c r="AF1474" s="166">
        <v>1463</v>
      </c>
      <c r="AG1474" s="96">
        <f ca="1">OFFSET(DATA!$F$6,$AF$10,$AF1474,1,1)</f>
        <v>0</v>
      </c>
      <c r="AH1474" s="190">
        <f ca="1">IF($AG1474&gt;0,OFFSET(DATA!$F$6,$AF$10+27*AH$10,$AF1474,1,1)/$AG1474,0)</f>
        <v>0</v>
      </c>
      <c r="AI1474" s="190">
        <f ca="1">IF($AG1474&gt;0,OFFSET(DATA!$F$6,$AF$10+27*AI$10,$AF1474,1,1)/$AG1474,0)</f>
        <v>0</v>
      </c>
      <c r="AJ1474" s="190">
        <f ca="1">IF($AG1474&gt;0,OFFSET(DATA!$F$6,$AF$10+27*AJ$10,$AF1474,1,1)/$AG1474,0)</f>
        <v>0</v>
      </c>
      <c r="AK1474" s="190">
        <f ca="1">IF($AG1474&gt;0,OFFSET(DATA!$F$6,$AF$10+27*AK$10,$AF1474,1,1)/$AG1474,0)</f>
        <v>0</v>
      </c>
      <c r="AL1474" s="190">
        <f ca="1">IF($AG1474&gt;0,OFFSET(DATA!$F$6,$AF$10+27*AL$10,$AF1474,1,1)/$AG1474,0)</f>
        <v>0</v>
      </c>
      <c r="AM1474" s="190">
        <f ca="1">IF($AG1474&gt;0,OFFSET(DATA!$F$6,$AF$10+27*AM$10,$AF1474,1,1)/$AG1474,0)</f>
        <v>0</v>
      </c>
      <c r="AN1474" s="166">
        <f ca="1">OFFSET(DATA!$F$6,$AF$10+27*AN$10,$AF1474,1,1)</f>
        <v>0</v>
      </c>
      <c r="AO1474" s="166">
        <f t="shared" ca="1" si="45"/>
        <v>0</v>
      </c>
      <c r="AQ1474" s="96">
        <f ca="1">OFFSET(DATA!$F$6,25,$AF1474,1,1)</f>
        <v>0</v>
      </c>
      <c r="AR1474" s="190">
        <f ca="1">IF($AQ1474&gt;0,OFFSET(DATA!$F$6,25+27*AR$10,$AF1474,1,1)/$AQ1474,0)</f>
        <v>0</v>
      </c>
      <c r="AS1474" s="190">
        <f ca="1">IF($AQ1474&gt;0,OFFSET(DATA!$F$6,25+27*AS$10,$AF1474,1,1)/$AQ1474,0)</f>
        <v>0</v>
      </c>
      <c r="AT1474" s="190">
        <f ca="1">IF($AQ1474&gt;0,OFFSET(DATA!$F$6,25+27*AT$10,$AF1474,1,1)/$AQ1474,0)</f>
        <v>0</v>
      </c>
      <c r="AU1474" s="190">
        <f ca="1">IF($AQ1474&gt;0,OFFSET(DATA!$F$6,25+27*AU$10,$AF1474,1,1)/$AQ1474,0)</f>
        <v>0</v>
      </c>
      <c r="AV1474" s="190">
        <f ca="1">IF($AQ1474&gt;0,OFFSET(DATA!$F$6,25+27*AV$10,$AF1474,1,1)/$AQ1474,0)</f>
        <v>0</v>
      </c>
      <c r="AW1474" s="190">
        <f ca="1">IF($AQ1474&gt;0,OFFSET(DATA!$F$6,25+27*AW$10,$AF1474,1,1)/$AQ1474,0)</f>
        <v>0</v>
      </c>
      <c r="AZ1474" s="166">
        <f t="shared" ca="1" si="46"/>
        <v>1</v>
      </c>
      <c r="BA1474" s="190">
        <f ca="1">IF($AG1474&gt;0,OFFSET(DATA!$F$6,BA$10+27*(7-$AE$8),$AF1474,1,1)/OFFSET(DATA!$F$6,BA$10,$AF1474,1,1),0)</f>
        <v>0</v>
      </c>
      <c r="BB1474" s="190">
        <f ca="1">IF($AG1474&gt;0,OFFSET(DATA!$F$6,BB$10+27*(7-$AE$8),$AF1474,1,1)/OFFSET(DATA!$F$6,BB$10,$AF1474,1,1),0)</f>
        <v>0</v>
      </c>
      <c r="BC1474" s="190">
        <f ca="1">IF($AG1474&gt;0,OFFSET(DATA!$F$6,BC$10+27*(7-$AE$8),$AF1474,1,1)/OFFSET(DATA!$F$6,BC$10,$AF1474,1,1),0)</f>
        <v>0</v>
      </c>
      <c r="BD1474" s="190">
        <f ca="1">IF($AG1474&gt;0,OFFSET(DATA!$F$6,BD$10+27*(7-$AE$8),$AF1474,1,1)/OFFSET(DATA!$F$6,BD$10,$AF1474,1,1),0)</f>
        <v>0</v>
      </c>
      <c r="BE1474" s="190">
        <f ca="1">IF($AG1474&gt;0,OFFSET(DATA!$F$6,BE$10+27*(7-$AE$8),$AF1474,1,1)/OFFSET(DATA!$F$6,BE$10,$AF1474,1,1),0)</f>
        <v>0</v>
      </c>
      <c r="BF1474" s="190">
        <f ca="1">IF($AG1474&gt;0,OFFSET(DATA!$F$6,BF$10+27*(7-$AE$8),$AF1474,1,1)/OFFSET(DATA!$F$6,BF$10,$AF1474,1,1),0)</f>
        <v>0</v>
      </c>
      <c r="BG1474" s="190">
        <f ca="1">IF($AG1474&gt;0,OFFSET(DATA!$F$6,BG$10+27*(7-$AE$8),$AF1474,1,1)/OFFSET(DATA!$F$6,BG$10,$AF1474,1,1),0)</f>
        <v>0</v>
      </c>
      <c r="BH1474" s="190">
        <f ca="1">IF($AG1474&gt;0,OFFSET(DATA!$F$6,BH$10+27*(7-$AE$8),$AF1474,1,1)/OFFSET(DATA!$F$6,BH$10,$AF1474,1,1),0)</f>
        <v>0</v>
      </c>
      <c r="BI1474" s="190">
        <f ca="1">IF($AG1474&gt;0,OFFSET(DATA!$F$6,BI$10+27*(7-$AE$8),$AF1474,1,1)/OFFSET(DATA!$F$6,BI$10,$AF1474,1,1),0)</f>
        <v>0</v>
      </c>
      <c r="BJ1474" s="190">
        <f ca="1">IF($AG1474&gt;0,OFFSET(DATA!$F$6,BJ$10+27*(7-$AE$8),$AF1474,1,1)/OFFSET(DATA!$F$6,BJ$10,$AF1474,1,1),0)</f>
        <v>0</v>
      </c>
      <c r="BK1474" s="190">
        <f ca="1">IF($AG1474&gt;0,OFFSET(DATA!$F$6,BK$10+27*(7-$AE$8),$AF1474,1,1)/OFFSET(DATA!$F$6,BK$10,$AF1474,1,1),0)</f>
        <v>0</v>
      </c>
      <c r="BL1474" s="190">
        <f ca="1">IF($AG1474&gt;0,OFFSET(DATA!$F$6,BL$10+27*(7-$AE$8),$AF1474,1,1)/OFFSET(DATA!$F$6,BL$10,$AF1474,1,1),0)</f>
        <v>0</v>
      </c>
      <c r="BM1474" s="190">
        <f ca="1">IF($AG1474&gt;0,OFFSET(DATA!$F$6,BM$10+27*(7-$AE$8),$AF1474,1,1)/OFFSET(DATA!$F$6,BM$10,$AF1474,1,1),0)</f>
        <v>0</v>
      </c>
      <c r="BN1474" s="190">
        <f ca="1">IF($AG1474&gt;0,OFFSET(DATA!$F$6,BN$10+27*(7-$AE$8),$AF1474,1,1)/OFFSET(DATA!$F$6,BN$10,$AF1474,1,1),0)</f>
        <v>0</v>
      </c>
      <c r="BO1474" s="190">
        <f ca="1">IF($AG1474&gt;0,OFFSET(DATA!$F$6,BO$10+27*(7-$AE$8),$AF1474,1,1)/OFFSET(DATA!$F$6,BO$10,$AF1474,1,1),0)</f>
        <v>0</v>
      </c>
      <c r="BP1474" s="190">
        <f ca="1">IF($AG1474&gt;0,OFFSET(DATA!$F$6,BP$10+27*(7-$AE$8),$AF1474,1,1)/OFFSET(DATA!$F$6,BP$10,$AF1474,1,1),0)</f>
        <v>0</v>
      </c>
      <c r="BQ1474" s="190">
        <f ca="1">IF($AG1474&gt;0,OFFSET(DATA!$F$6,BQ$10+27*(7-$AE$8),$AF1474,1,1)/OFFSET(DATA!$F$6,BQ$10,$AF1474,1,1),0)</f>
        <v>0</v>
      </c>
      <c r="BR1474" s="190">
        <f ca="1">IF($AG1474&gt;0,OFFSET(DATA!$F$6,BR$10+27*(7-$AE$8),$AF1474,1,1)/OFFSET(DATA!$F$6,BR$10,$AF1474,1,1),0)</f>
        <v>0</v>
      </c>
      <c r="BS1474" s="190">
        <f ca="1">IF($AG1474&gt;0,OFFSET(DATA!$F$6,BS$10+27*(7-$AE$8),$AF1474,1,1)/OFFSET(DATA!$F$6,BS$10,$AF1474,1,1),0)</f>
        <v>0</v>
      </c>
      <c r="BT1474" s="190">
        <f ca="1">IF($AG1474&gt;0,OFFSET(DATA!$F$6,BT$10+27*(7-$AE$8),$AF1474,1,1)/OFFSET(DATA!$F$6,BT$10,$AF1474,1,1),0)</f>
        <v>0</v>
      </c>
      <c r="BU1474" s="190">
        <f ca="1">IF($AG1474&gt;0,OFFSET(DATA!$F$6,BU$10+27*(7-$AE$8),$AF1474,1,1)/OFFSET(DATA!$F$6,BU$10,$AF1474,1,1),0)</f>
        <v>0</v>
      </c>
      <c r="BV1474" s="190">
        <f ca="1">IF($AG1474&gt;0,OFFSET(DATA!$F$6,BV$10+27*(7-$AE$8),$AF1474,1,1)/OFFSET(DATA!$F$6,BV$10,$AF1474,1,1),0)</f>
        <v>0</v>
      </c>
      <c r="BW1474" s="190">
        <f ca="1">IF($AG1474&gt;0,OFFSET(DATA!$F$6,BW$10+27*(7-$AE$8),$AF1474,1,1)/OFFSET(DATA!$F$6,BW$10,$AF1474,1,1),0)</f>
        <v>0</v>
      </c>
      <c r="BX1474" s="190">
        <f ca="1">IF($AG1474&gt;0,OFFSET(DATA!$F$6,BX$10+27*(7-$AE$8),$AF1474,1,1)/OFFSET(DATA!$F$6,BX$10,$AF1474,1,1),0)</f>
        <v>0</v>
      </c>
    </row>
    <row r="1475" spans="32:76" x14ac:dyDescent="0.2">
      <c r="AF1475" s="166">
        <v>1464</v>
      </c>
      <c r="AG1475" s="96">
        <f ca="1">OFFSET(DATA!$F$6,$AF$10,$AF1475,1,1)</f>
        <v>0</v>
      </c>
      <c r="AH1475" s="190">
        <f ca="1">IF($AG1475&gt;0,OFFSET(DATA!$F$6,$AF$10+27*AH$10,$AF1475,1,1)/$AG1475,0)</f>
        <v>0</v>
      </c>
      <c r="AI1475" s="190">
        <f ca="1">IF($AG1475&gt;0,OFFSET(DATA!$F$6,$AF$10+27*AI$10,$AF1475,1,1)/$AG1475,0)</f>
        <v>0</v>
      </c>
      <c r="AJ1475" s="190">
        <f ca="1">IF($AG1475&gt;0,OFFSET(DATA!$F$6,$AF$10+27*AJ$10,$AF1475,1,1)/$AG1475,0)</f>
        <v>0</v>
      </c>
      <c r="AK1475" s="190">
        <f ca="1">IF($AG1475&gt;0,OFFSET(DATA!$F$6,$AF$10+27*AK$10,$AF1475,1,1)/$AG1475,0)</f>
        <v>0</v>
      </c>
      <c r="AL1475" s="190">
        <f ca="1">IF($AG1475&gt;0,OFFSET(DATA!$F$6,$AF$10+27*AL$10,$AF1475,1,1)/$AG1475,0)</f>
        <v>0</v>
      </c>
      <c r="AM1475" s="190">
        <f ca="1">IF($AG1475&gt;0,OFFSET(DATA!$F$6,$AF$10+27*AM$10,$AF1475,1,1)/$AG1475,0)</f>
        <v>0</v>
      </c>
      <c r="AN1475" s="166">
        <f ca="1">OFFSET(DATA!$F$6,$AF$10+27*AN$10,$AF1475,1,1)</f>
        <v>0</v>
      </c>
      <c r="AO1475" s="166">
        <f t="shared" ca="1" si="45"/>
        <v>0</v>
      </c>
      <c r="AQ1475" s="96">
        <f ca="1">OFFSET(DATA!$F$6,25,$AF1475,1,1)</f>
        <v>0</v>
      </c>
      <c r="AR1475" s="190">
        <f ca="1">IF($AQ1475&gt;0,OFFSET(DATA!$F$6,25+27*AR$10,$AF1475,1,1)/$AQ1475,0)</f>
        <v>0</v>
      </c>
      <c r="AS1475" s="190">
        <f ca="1">IF($AQ1475&gt;0,OFFSET(DATA!$F$6,25+27*AS$10,$AF1475,1,1)/$AQ1475,0)</f>
        <v>0</v>
      </c>
      <c r="AT1475" s="190">
        <f ca="1">IF($AQ1475&gt;0,OFFSET(DATA!$F$6,25+27*AT$10,$AF1475,1,1)/$AQ1475,0)</f>
        <v>0</v>
      </c>
      <c r="AU1475" s="190">
        <f ca="1">IF($AQ1475&gt;0,OFFSET(DATA!$F$6,25+27*AU$10,$AF1475,1,1)/$AQ1475,0)</f>
        <v>0</v>
      </c>
      <c r="AV1475" s="190">
        <f ca="1">IF($AQ1475&gt;0,OFFSET(DATA!$F$6,25+27*AV$10,$AF1475,1,1)/$AQ1475,0)</f>
        <v>0</v>
      </c>
      <c r="AW1475" s="190">
        <f ca="1">IF($AQ1475&gt;0,OFFSET(DATA!$F$6,25+27*AW$10,$AF1475,1,1)/$AQ1475,0)</f>
        <v>0</v>
      </c>
      <c r="AZ1475" s="166">
        <f t="shared" ca="1" si="46"/>
        <v>1</v>
      </c>
      <c r="BA1475" s="190">
        <f ca="1">IF($AG1475&gt;0,OFFSET(DATA!$F$6,BA$10+27*(7-$AE$8),$AF1475,1,1)/OFFSET(DATA!$F$6,BA$10,$AF1475,1,1),0)</f>
        <v>0</v>
      </c>
      <c r="BB1475" s="190">
        <f ca="1">IF($AG1475&gt;0,OFFSET(DATA!$F$6,BB$10+27*(7-$AE$8),$AF1475,1,1)/OFFSET(DATA!$F$6,BB$10,$AF1475,1,1),0)</f>
        <v>0</v>
      </c>
      <c r="BC1475" s="190">
        <f ca="1">IF($AG1475&gt;0,OFFSET(DATA!$F$6,BC$10+27*(7-$AE$8),$AF1475,1,1)/OFFSET(DATA!$F$6,BC$10,$AF1475,1,1),0)</f>
        <v>0</v>
      </c>
      <c r="BD1475" s="190">
        <f ca="1">IF($AG1475&gt;0,OFFSET(DATA!$F$6,BD$10+27*(7-$AE$8),$AF1475,1,1)/OFFSET(DATA!$F$6,BD$10,$AF1475,1,1),0)</f>
        <v>0</v>
      </c>
      <c r="BE1475" s="190">
        <f ca="1">IF($AG1475&gt;0,OFFSET(DATA!$F$6,BE$10+27*(7-$AE$8),$AF1475,1,1)/OFFSET(DATA!$F$6,BE$10,$AF1475,1,1),0)</f>
        <v>0</v>
      </c>
      <c r="BF1475" s="190">
        <f ca="1">IF($AG1475&gt;0,OFFSET(DATA!$F$6,BF$10+27*(7-$AE$8),$AF1475,1,1)/OFFSET(DATA!$F$6,BF$10,$AF1475,1,1),0)</f>
        <v>0</v>
      </c>
      <c r="BG1475" s="190">
        <f ca="1">IF($AG1475&gt;0,OFFSET(DATA!$F$6,BG$10+27*(7-$AE$8),$AF1475,1,1)/OFFSET(DATA!$F$6,BG$10,$AF1475,1,1),0)</f>
        <v>0</v>
      </c>
      <c r="BH1475" s="190">
        <f ca="1">IF($AG1475&gt;0,OFFSET(DATA!$F$6,BH$10+27*(7-$AE$8),$AF1475,1,1)/OFFSET(DATA!$F$6,BH$10,$AF1475,1,1),0)</f>
        <v>0</v>
      </c>
      <c r="BI1475" s="190">
        <f ca="1">IF($AG1475&gt;0,OFFSET(DATA!$F$6,BI$10+27*(7-$AE$8),$AF1475,1,1)/OFFSET(DATA!$F$6,BI$10,$AF1475,1,1),0)</f>
        <v>0</v>
      </c>
      <c r="BJ1475" s="190">
        <f ca="1">IF($AG1475&gt;0,OFFSET(DATA!$F$6,BJ$10+27*(7-$AE$8),$AF1475,1,1)/OFFSET(DATA!$F$6,BJ$10,$AF1475,1,1),0)</f>
        <v>0</v>
      </c>
      <c r="BK1475" s="190">
        <f ca="1">IF($AG1475&gt;0,OFFSET(DATA!$F$6,BK$10+27*(7-$AE$8),$AF1475,1,1)/OFFSET(DATA!$F$6,BK$10,$AF1475,1,1),0)</f>
        <v>0</v>
      </c>
      <c r="BL1475" s="190">
        <f ca="1">IF($AG1475&gt;0,OFFSET(DATA!$F$6,BL$10+27*(7-$AE$8),$AF1475,1,1)/OFFSET(DATA!$F$6,BL$10,$AF1475,1,1),0)</f>
        <v>0</v>
      </c>
      <c r="BM1475" s="190">
        <f ca="1">IF($AG1475&gt;0,OFFSET(DATA!$F$6,BM$10+27*(7-$AE$8),$AF1475,1,1)/OFFSET(DATA!$F$6,BM$10,$AF1475,1,1),0)</f>
        <v>0</v>
      </c>
      <c r="BN1475" s="190">
        <f ca="1">IF($AG1475&gt;0,OFFSET(DATA!$F$6,BN$10+27*(7-$AE$8),$AF1475,1,1)/OFFSET(DATA!$F$6,BN$10,$AF1475,1,1),0)</f>
        <v>0</v>
      </c>
      <c r="BO1475" s="190">
        <f ca="1">IF($AG1475&gt;0,OFFSET(DATA!$F$6,BO$10+27*(7-$AE$8),$AF1475,1,1)/OFFSET(DATA!$F$6,BO$10,$AF1475,1,1),0)</f>
        <v>0</v>
      </c>
      <c r="BP1475" s="190">
        <f ca="1">IF($AG1475&gt;0,OFFSET(DATA!$F$6,BP$10+27*(7-$AE$8),$AF1475,1,1)/OFFSET(DATA!$F$6,BP$10,$AF1475,1,1),0)</f>
        <v>0</v>
      </c>
      <c r="BQ1475" s="190">
        <f ca="1">IF($AG1475&gt;0,OFFSET(DATA!$F$6,BQ$10+27*(7-$AE$8),$AF1475,1,1)/OFFSET(DATA!$F$6,BQ$10,$AF1475,1,1),0)</f>
        <v>0</v>
      </c>
      <c r="BR1475" s="190">
        <f ca="1">IF($AG1475&gt;0,OFFSET(DATA!$F$6,BR$10+27*(7-$AE$8),$AF1475,1,1)/OFFSET(DATA!$F$6,BR$10,$AF1475,1,1),0)</f>
        <v>0</v>
      </c>
      <c r="BS1475" s="190">
        <f ca="1">IF($AG1475&gt;0,OFFSET(DATA!$F$6,BS$10+27*(7-$AE$8),$AF1475,1,1)/OFFSET(DATA!$F$6,BS$10,$AF1475,1,1),0)</f>
        <v>0</v>
      </c>
      <c r="BT1475" s="190">
        <f ca="1">IF($AG1475&gt;0,OFFSET(DATA!$F$6,BT$10+27*(7-$AE$8),$AF1475,1,1)/OFFSET(DATA!$F$6,BT$10,$AF1475,1,1),0)</f>
        <v>0</v>
      </c>
      <c r="BU1475" s="190">
        <f ca="1">IF($AG1475&gt;0,OFFSET(DATA!$F$6,BU$10+27*(7-$AE$8),$AF1475,1,1)/OFFSET(DATA!$F$6,BU$10,$AF1475,1,1),0)</f>
        <v>0</v>
      </c>
      <c r="BV1475" s="190">
        <f ca="1">IF($AG1475&gt;0,OFFSET(DATA!$F$6,BV$10+27*(7-$AE$8),$AF1475,1,1)/OFFSET(DATA!$F$6,BV$10,$AF1475,1,1),0)</f>
        <v>0</v>
      </c>
      <c r="BW1475" s="190">
        <f ca="1">IF($AG1475&gt;0,OFFSET(DATA!$F$6,BW$10+27*(7-$AE$8),$AF1475,1,1)/OFFSET(DATA!$F$6,BW$10,$AF1475,1,1),0)</f>
        <v>0</v>
      </c>
      <c r="BX1475" s="190">
        <f ca="1">IF($AG1475&gt;0,OFFSET(DATA!$F$6,BX$10+27*(7-$AE$8),$AF1475,1,1)/OFFSET(DATA!$F$6,BX$10,$AF1475,1,1),0)</f>
        <v>0</v>
      </c>
    </row>
    <row r="1476" spans="32:76" x14ac:dyDescent="0.2">
      <c r="AF1476" s="166">
        <v>1465</v>
      </c>
      <c r="AG1476" s="96">
        <f ca="1">OFFSET(DATA!$F$6,$AF$10,$AF1476,1,1)</f>
        <v>0</v>
      </c>
      <c r="AH1476" s="190">
        <f ca="1">IF($AG1476&gt;0,OFFSET(DATA!$F$6,$AF$10+27*AH$10,$AF1476,1,1)/$AG1476,0)</f>
        <v>0</v>
      </c>
      <c r="AI1476" s="190">
        <f ca="1">IF($AG1476&gt;0,OFFSET(DATA!$F$6,$AF$10+27*AI$10,$AF1476,1,1)/$AG1476,0)</f>
        <v>0</v>
      </c>
      <c r="AJ1476" s="190">
        <f ca="1">IF($AG1476&gt;0,OFFSET(DATA!$F$6,$AF$10+27*AJ$10,$AF1476,1,1)/$AG1476,0)</f>
        <v>0</v>
      </c>
      <c r="AK1476" s="190">
        <f ca="1">IF($AG1476&gt;0,OFFSET(DATA!$F$6,$AF$10+27*AK$10,$AF1476,1,1)/$AG1476,0)</f>
        <v>0</v>
      </c>
      <c r="AL1476" s="190">
        <f ca="1">IF($AG1476&gt;0,OFFSET(DATA!$F$6,$AF$10+27*AL$10,$AF1476,1,1)/$AG1476,0)</f>
        <v>0</v>
      </c>
      <c r="AM1476" s="190">
        <f ca="1">IF($AG1476&gt;0,OFFSET(DATA!$F$6,$AF$10+27*AM$10,$AF1476,1,1)/$AG1476,0)</f>
        <v>0</v>
      </c>
      <c r="AN1476" s="166">
        <f ca="1">OFFSET(DATA!$F$6,$AF$10+27*AN$10,$AF1476,1,1)</f>
        <v>0</v>
      </c>
      <c r="AO1476" s="166">
        <f t="shared" ca="1" si="45"/>
        <v>0</v>
      </c>
      <c r="AQ1476" s="96">
        <f ca="1">OFFSET(DATA!$F$6,25,$AF1476,1,1)</f>
        <v>0</v>
      </c>
      <c r="AR1476" s="190">
        <f ca="1">IF($AQ1476&gt;0,OFFSET(DATA!$F$6,25+27*AR$10,$AF1476,1,1)/$AQ1476,0)</f>
        <v>0</v>
      </c>
      <c r="AS1476" s="190">
        <f ca="1">IF($AQ1476&gt;0,OFFSET(DATA!$F$6,25+27*AS$10,$AF1476,1,1)/$AQ1476,0)</f>
        <v>0</v>
      </c>
      <c r="AT1476" s="190">
        <f ca="1">IF($AQ1476&gt;0,OFFSET(DATA!$F$6,25+27*AT$10,$AF1476,1,1)/$AQ1476,0)</f>
        <v>0</v>
      </c>
      <c r="AU1476" s="190">
        <f ca="1">IF($AQ1476&gt;0,OFFSET(DATA!$F$6,25+27*AU$10,$AF1476,1,1)/$AQ1476,0)</f>
        <v>0</v>
      </c>
      <c r="AV1476" s="190">
        <f ca="1">IF($AQ1476&gt;0,OFFSET(DATA!$F$6,25+27*AV$10,$AF1476,1,1)/$AQ1476,0)</f>
        <v>0</v>
      </c>
      <c r="AW1476" s="190">
        <f ca="1">IF($AQ1476&gt;0,OFFSET(DATA!$F$6,25+27*AW$10,$AF1476,1,1)/$AQ1476,0)</f>
        <v>0</v>
      </c>
      <c r="AZ1476" s="166">
        <f t="shared" ca="1" si="46"/>
        <v>1</v>
      </c>
      <c r="BA1476" s="190">
        <f ca="1">IF($AG1476&gt;0,OFFSET(DATA!$F$6,BA$10+27*(7-$AE$8),$AF1476,1,1)/OFFSET(DATA!$F$6,BA$10,$AF1476,1,1),0)</f>
        <v>0</v>
      </c>
      <c r="BB1476" s="190">
        <f ca="1">IF($AG1476&gt;0,OFFSET(DATA!$F$6,BB$10+27*(7-$AE$8),$AF1476,1,1)/OFFSET(DATA!$F$6,BB$10,$AF1476,1,1),0)</f>
        <v>0</v>
      </c>
      <c r="BC1476" s="190">
        <f ca="1">IF($AG1476&gt;0,OFFSET(DATA!$F$6,BC$10+27*(7-$AE$8),$AF1476,1,1)/OFFSET(DATA!$F$6,BC$10,$AF1476,1,1),0)</f>
        <v>0</v>
      </c>
      <c r="BD1476" s="190">
        <f ca="1">IF($AG1476&gt;0,OFFSET(DATA!$F$6,BD$10+27*(7-$AE$8),$AF1476,1,1)/OFFSET(DATA!$F$6,BD$10,$AF1476,1,1),0)</f>
        <v>0</v>
      </c>
      <c r="BE1476" s="190">
        <f ca="1">IF($AG1476&gt;0,OFFSET(DATA!$F$6,BE$10+27*(7-$AE$8),$AF1476,1,1)/OFFSET(DATA!$F$6,BE$10,$AF1476,1,1),0)</f>
        <v>0</v>
      </c>
      <c r="BF1476" s="190">
        <f ca="1">IF($AG1476&gt;0,OFFSET(DATA!$F$6,BF$10+27*(7-$AE$8),$AF1476,1,1)/OFFSET(DATA!$F$6,BF$10,$AF1476,1,1),0)</f>
        <v>0</v>
      </c>
      <c r="BG1476" s="190">
        <f ca="1">IF($AG1476&gt;0,OFFSET(DATA!$F$6,BG$10+27*(7-$AE$8),$AF1476,1,1)/OFFSET(DATA!$F$6,BG$10,$AF1476,1,1),0)</f>
        <v>0</v>
      </c>
      <c r="BH1476" s="190">
        <f ca="1">IF($AG1476&gt;0,OFFSET(DATA!$F$6,BH$10+27*(7-$AE$8),$AF1476,1,1)/OFFSET(DATA!$F$6,BH$10,$AF1476,1,1),0)</f>
        <v>0</v>
      </c>
      <c r="BI1476" s="190">
        <f ca="1">IF($AG1476&gt;0,OFFSET(DATA!$F$6,BI$10+27*(7-$AE$8),$AF1476,1,1)/OFFSET(DATA!$F$6,BI$10,$AF1476,1,1),0)</f>
        <v>0</v>
      </c>
      <c r="BJ1476" s="190">
        <f ca="1">IF($AG1476&gt;0,OFFSET(DATA!$F$6,BJ$10+27*(7-$AE$8),$AF1476,1,1)/OFFSET(DATA!$F$6,BJ$10,$AF1476,1,1),0)</f>
        <v>0</v>
      </c>
      <c r="BK1476" s="190">
        <f ca="1">IF($AG1476&gt;0,OFFSET(DATA!$F$6,BK$10+27*(7-$AE$8),$AF1476,1,1)/OFFSET(DATA!$F$6,BK$10,$AF1476,1,1),0)</f>
        <v>0</v>
      </c>
      <c r="BL1476" s="190">
        <f ca="1">IF($AG1476&gt;0,OFFSET(DATA!$F$6,BL$10+27*(7-$AE$8),$AF1476,1,1)/OFFSET(DATA!$F$6,BL$10,$AF1476,1,1),0)</f>
        <v>0</v>
      </c>
      <c r="BM1476" s="190">
        <f ca="1">IF($AG1476&gt;0,OFFSET(DATA!$F$6,BM$10+27*(7-$AE$8),$AF1476,1,1)/OFFSET(DATA!$F$6,BM$10,$AF1476,1,1),0)</f>
        <v>0</v>
      </c>
      <c r="BN1476" s="190">
        <f ca="1">IF($AG1476&gt;0,OFFSET(DATA!$F$6,BN$10+27*(7-$AE$8),$AF1476,1,1)/OFFSET(DATA!$F$6,BN$10,$AF1476,1,1),0)</f>
        <v>0</v>
      </c>
      <c r="BO1476" s="190">
        <f ca="1">IF($AG1476&gt;0,OFFSET(DATA!$F$6,BO$10+27*(7-$AE$8),$AF1476,1,1)/OFFSET(DATA!$F$6,BO$10,$AF1476,1,1),0)</f>
        <v>0</v>
      </c>
      <c r="BP1476" s="190">
        <f ca="1">IF($AG1476&gt;0,OFFSET(DATA!$F$6,BP$10+27*(7-$AE$8),$AF1476,1,1)/OFFSET(DATA!$F$6,BP$10,$AF1476,1,1),0)</f>
        <v>0</v>
      </c>
      <c r="BQ1476" s="190">
        <f ca="1">IF($AG1476&gt;0,OFFSET(DATA!$F$6,BQ$10+27*(7-$AE$8),$AF1476,1,1)/OFFSET(DATA!$F$6,BQ$10,$AF1476,1,1),0)</f>
        <v>0</v>
      </c>
      <c r="BR1476" s="190">
        <f ca="1">IF($AG1476&gt;0,OFFSET(DATA!$F$6,BR$10+27*(7-$AE$8),$AF1476,1,1)/OFFSET(DATA!$F$6,BR$10,$AF1476,1,1),0)</f>
        <v>0</v>
      </c>
      <c r="BS1476" s="190">
        <f ca="1">IF($AG1476&gt;0,OFFSET(DATA!$F$6,BS$10+27*(7-$AE$8),$AF1476,1,1)/OFFSET(DATA!$F$6,BS$10,$AF1476,1,1),0)</f>
        <v>0</v>
      </c>
      <c r="BT1476" s="190">
        <f ca="1">IF($AG1476&gt;0,OFFSET(DATA!$F$6,BT$10+27*(7-$AE$8),$AF1476,1,1)/OFFSET(DATA!$F$6,BT$10,$AF1476,1,1),0)</f>
        <v>0</v>
      </c>
      <c r="BU1476" s="190">
        <f ca="1">IF($AG1476&gt;0,OFFSET(DATA!$F$6,BU$10+27*(7-$AE$8),$AF1476,1,1)/OFFSET(DATA!$F$6,BU$10,$AF1476,1,1),0)</f>
        <v>0</v>
      </c>
      <c r="BV1476" s="190">
        <f ca="1">IF($AG1476&gt;0,OFFSET(DATA!$F$6,BV$10+27*(7-$AE$8),$AF1476,1,1)/OFFSET(DATA!$F$6,BV$10,$AF1476,1,1),0)</f>
        <v>0</v>
      </c>
      <c r="BW1476" s="190">
        <f ca="1">IF($AG1476&gt;0,OFFSET(DATA!$F$6,BW$10+27*(7-$AE$8),$AF1476,1,1)/OFFSET(DATA!$F$6,BW$10,$AF1476,1,1),0)</f>
        <v>0</v>
      </c>
      <c r="BX1476" s="190">
        <f ca="1">IF($AG1476&gt;0,OFFSET(DATA!$F$6,BX$10+27*(7-$AE$8),$AF1476,1,1)/OFFSET(DATA!$F$6,BX$10,$AF1476,1,1),0)</f>
        <v>0</v>
      </c>
    </row>
    <row r="1477" spans="32:76" x14ac:dyDescent="0.2">
      <c r="AF1477" s="166">
        <v>1466</v>
      </c>
      <c r="AG1477" s="96">
        <f ca="1">OFFSET(DATA!$F$6,$AF$10,$AF1477,1,1)</f>
        <v>0</v>
      </c>
      <c r="AH1477" s="190">
        <f ca="1">IF($AG1477&gt;0,OFFSET(DATA!$F$6,$AF$10+27*AH$10,$AF1477,1,1)/$AG1477,0)</f>
        <v>0</v>
      </c>
      <c r="AI1477" s="190">
        <f ca="1">IF($AG1477&gt;0,OFFSET(DATA!$F$6,$AF$10+27*AI$10,$AF1477,1,1)/$AG1477,0)</f>
        <v>0</v>
      </c>
      <c r="AJ1477" s="190">
        <f ca="1">IF($AG1477&gt;0,OFFSET(DATA!$F$6,$AF$10+27*AJ$10,$AF1477,1,1)/$AG1477,0)</f>
        <v>0</v>
      </c>
      <c r="AK1477" s="190">
        <f ca="1">IF($AG1477&gt;0,OFFSET(DATA!$F$6,$AF$10+27*AK$10,$AF1477,1,1)/$AG1477,0)</f>
        <v>0</v>
      </c>
      <c r="AL1477" s="190">
        <f ca="1">IF($AG1477&gt;0,OFFSET(DATA!$F$6,$AF$10+27*AL$10,$AF1477,1,1)/$AG1477,0)</f>
        <v>0</v>
      </c>
      <c r="AM1477" s="190">
        <f ca="1">IF($AG1477&gt;0,OFFSET(DATA!$F$6,$AF$10+27*AM$10,$AF1477,1,1)/$AG1477,0)</f>
        <v>0</v>
      </c>
      <c r="AN1477" s="166">
        <f ca="1">OFFSET(DATA!$F$6,$AF$10+27*AN$10,$AF1477,1,1)</f>
        <v>0</v>
      </c>
      <c r="AO1477" s="166">
        <f t="shared" ca="1" si="45"/>
        <v>0</v>
      </c>
      <c r="AQ1477" s="96">
        <f ca="1">OFFSET(DATA!$F$6,25,$AF1477,1,1)</f>
        <v>0</v>
      </c>
      <c r="AR1477" s="190">
        <f ca="1">IF($AQ1477&gt;0,OFFSET(DATA!$F$6,25+27*AR$10,$AF1477,1,1)/$AQ1477,0)</f>
        <v>0</v>
      </c>
      <c r="AS1477" s="190">
        <f ca="1">IF($AQ1477&gt;0,OFFSET(DATA!$F$6,25+27*AS$10,$AF1477,1,1)/$AQ1477,0)</f>
        <v>0</v>
      </c>
      <c r="AT1477" s="190">
        <f ca="1">IF($AQ1477&gt;0,OFFSET(DATA!$F$6,25+27*AT$10,$AF1477,1,1)/$AQ1477,0)</f>
        <v>0</v>
      </c>
      <c r="AU1477" s="190">
        <f ca="1">IF($AQ1477&gt;0,OFFSET(DATA!$F$6,25+27*AU$10,$AF1477,1,1)/$AQ1477,0)</f>
        <v>0</v>
      </c>
      <c r="AV1477" s="190">
        <f ca="1">IF($AQ1477&gt;0,OFFSET(DATA!$F$6,25+27*AV$10,$AF1477,1,1)/$AQ1477,0)</f>
        <v>0</v>
      </c>
      <c r="AW1477" s="190">
        <f ca="1">IF($AQ1477&gt;0,OFFSET(DATA!$F$6,25+27*AW$10,$AF1477,1,1)/$AQ1477,0)</f>
        <v>0</v>
      </c>
      <c r="AZ1477" s="166">
        <f t="shared" ca="1" si="46"/>
        <v>1</v>
      </c>
      <c r="BA1477" s="190">
        <f ca="1">IF($AG1477&gt;0,OFFSET(DATA!$F$6,BA$10+27*(7-$AE$8),$AF1477,1,1)/OFFSET(DATA!$F$6,BA$10,$AF1477,1,1),0)</f>
        <v>0</v>
      </c>
      <c r="BB1477" s="190">
        <f ca="1">IF($AG1477&gt;0,OFFSET(DATA!$F$6,BB$10+27*(7-$AE$8),$AF1477,1,1)/OFFSET(DATA!$F$6,BB$10,$AF1477,1,1),0)</f>
        <v>0</v>
      </c>
      <c r="BC1477" s="190">
        <f ca="1">IF($AG1477&gt;0,OFFSET(DATA!$F$6,BC$10+27*(7-$AE$8),$AF1477,1,1)/OFFSET(DATA!$F$6,BC$10,$AF1477,1,1),0)</f>
        <v>0</v>
      </c>
      <c r="BD1477" s="190">
        <f ca="1">IF($AG1477&gt;0,OFFSET(DATA!$F$6,BD$10+27*(7-$AE$8),$AF1477,1,1)/OFFSET(DATA!$F$6,BD$10,$AF1477,1,1),0)</f>
        <v>0</v>
      </c>
      <c r="BE1477" s="190">
        <f ca="1">IF($AG1477&gt;0,OFFSET(DATA!$F$6,BE$10+27*(7-$AE$8),$AF1477,1,1)/OFFSET(DATA!$F$6,BE$10,$AF1477,1,1),0)</f>
        <v>0</v>
      </c>
      <c r="BF1477" s="190">
        <f ca="1">IF($AG1477&gt;0,OFFSET(DATA!$F$6,BF$10+27*(7-$AE$8),$AF1477,1,1)/OFFSET(DATA!$F$6,BF$10,$AF1477,1,1),0)</f>
        <v>0</v>
      </c>
      <c r="BG1477" s="190">
        <f ca="1">IF($AG1477&gt;0,OFFSET(DATA!$F$6,BG$10+27*(7-$AE$8),$AF1477,1,1)/OFFSET(DATA!$F$6,BG$10,$AF1477,1,1),0)</f>
        <v>0</v>
      </c>
      <c r="BH1477" s="190">
        <f ca="1">IF($AG1477&gt;0,OFFSET(DATA!$F$6,BH$10+27*(7-$AE$8),$AF1477,1,1)/OFFSET(DATA!$F$6,BH$10,$AF1477,1,1),0)</f>
        <v>0</v>
      </c>
      <c r="BI1477" s="190">
        <f ca="1">IF($AG1477&gt;0,OFFSET(DATA!$F$6,BI$10+27*(7-$AE$8),$AF1477,1,1)/OFFSET(DATA!$F$6,BI$10,$AF1477,1,1),0)</f>
        <v>0</v>
      </c>
      <c r="BJ1477" s="190">
        <f ca="1">IF($AG1477&gt;0,OFFSET(DATA!$F$6,BJ$10+27*(7-$AE$8),$AF1477,1,1)/OFFSET(DATA!$F$6,BJ$10,$AF1477,1,1),0)</f>
        <v>0</v>
      </c>
      <c r="BK1477" s="190">
        <f ca="1">IF($AG1477&gt;0,OFFSET(DATA!$F$6,BK$10+27*(7-$AE$8),$AF1477,1,1)/OFFSET(DATA!$F$6,BK$10,$AF1477,1,1),0)</f>
        <v>0</v>
      </c>
      <c r="BL1477" s="190">
        <f ca="1">IF($AG1477&gt;0,OFFSET(DATA!$F$6,BL$10+27*(7-$AE$8),$AF1477,1,1)/OFFSET(DATA!$F$6,BL$10,$AF1477,1,1),0)</f>
        <v>0</v>
      </c>
      <c r="BM1477" s="190">
        <f ca="1">IF($AG1477&gt;0,OFFSET(DATA!$F$6,BM$10+27*(7-$AE$8),$AF1477,1,1)/OFFSET(DATA!$F$6,BM$10,$AF1477,1,1),0)</f>
        <v>0</v>
      </c>
      <c r="BN1477" s="190">
        <f ca="1">IF($AG1477&gt;0,OFFSET(DATA!$F$6,BN$10+27*(7-$AE$8),$AF1477,1,1)/OFFSET(DATA!$F$6,BN$10,$AF1477,1,1),0)</f>
        <v>0</v>
      </c>
      <c r="BO1477" s="190">
        <f ca="1">IF($AG1477&gt;0,OFFSET(DATA!$F$6,BO$10+27*(7-$AE$8),$AF1477,1,1)/OFFSET(DATA!$F$6,BO$10,$AF1477,1,1),0)</f>
        <v>0</v>
      </c>
      <c r="BP1477" s="190">
        <f ca="1">IF($AG1477&gt;0,OFFSET(DATA!$F$6,BP$10+27*(7-$AE$8),$AF1477,1,1)/OFFSET(DATA!$F$6,BP$10,$AF1477,1,1),0)</f>
        <v>0</v>
      </c>
      <c r="BQ1477" s="190">
        <f ca="1">IF($AG1477&gt;0,OFFSET(DATA!$F$6,BQ$10+27*(7-$AE$8),$AF1477,1,1)/OFFSET(DATA!$F$6,BQ$10,$AF1477,1,1),0)</f>
        <v>0</v>
      </c>
      <c r="BR1477" s="190">
        <f ca="1">IF($AG1477&gt;0,OFFSET(DATA!$F$6,BR$10+27*(7-$AE$8),$AF1477,1,1)/OFFSET(DATA!$F$6,BR$10,$AF1477,1,1),0)</f>
        <v>0</v>
      </c>
      <c r="BS1477" s="190">
        <f ca="1">IF($AG1477&gt;0,OFFSET(DATA!$F$6,BS$10+27*(7-$AE$8),$AF1477,1,1)/OFFSET(DATA!$F$6,BS$10,$AF1477,1,1),0)</f>
        <v>0</v>
      </c>
      <c r="BT1477" s="190">
        <f ca="1">IF($AG1477&gt;0,OFFSET(DATA!$F$6,BT$10+27*(7-$AE$8),$AF1477,1,1)/OFFSET(DATA!$F$6,BT$10,$AF1477,1,1),0)</f>
        <v>0</v>
      </c>
      <c r="BU1477" s="190">
        <f ca="1">IF($AG1477&gt;0,OFFSET(DATA!$F$6,BU$10+27*(7-$AE$8),$AF1477,1,1)/OFFSET(DATA!$F$6,BU$10,$AF1477,1,1),0)</f>
        <v>0</v>
      </c>
      <c r="BV1477" s="190">
        <f ca="1">IF($AG1477&gt;0,OFFSET(DATA!$F$6,BV$10+27*(7-$AE$8),$AF1477,1,1)/OFFSET(DATA!$F$6,BV$10,$AF1477,1,1),0)</f>
        <v>0</v>
      </c>
      <c r="BW1477" s="190">
        <f ca="1">IF($AG1477&gt;0,OFFSET(DATA!$F$6,BW$10+27*(7-$AE$8),$AF1477,1,1)/OFFSET(DATA!$F$6,BW$10,$AF1477,1,1),0)</f>
        <v>0</v>
      </c>
      <c r="BX1477" s="190">
        <f ca="1">IF($AG1477&gt;0,OFFSET(DATA!$F$6,BX$10+27*(7-$AE$8),$AF1477,1,1)/OFFSET(DATA!$F$6,BX$10,$AF1477,1,1),0)</f>
        <v>0</v>
      </c>
    </row>
    <row r="1478" spans="32:76" x14ac:dyDescent="0.2">
      <c r="AF1478" s="166">
        <v>1467</v>
      </c>
      <c r="AG1478" s="96">
        <f ca="1">OFFSET(DATA!$F$6,$AF$10,$AF1478,1,1)</f>
        <v>0</v>
      </c>
      <c r="AH1478" s="190">
        <f ca="1">IF($AG1478&gt;0,OFFSET(DATA!$F$6,$AF$10+27*AH$10,$AF1478,1,1)/$AG1478,0)</f>
        <v>0</v>
      </c>
      <c r="AI1478" s="190">
        <f ca="1">IF($AG1478&gt;0,OFFSET(DATA!$F$6,$AF$10+27*AI$10,$AF1478,1,1)/$AG1478,0)</f>
        <v>0</v>
      </c>
      <c r="AJ1478" s="190">
        <f ca="1">IF($AG1478&gt;0,OFFSET(DATA!$F$6,$AF$10+27*AJ$10,$AF1478,1,1)/$AG1478,0)</f>
        <v>0</v>
      </c>
      <c r="AK1478" s="190">
        <f ca="1">IF($AG1478&gt;0,OFFSET(DATA!$F$6,$AF$10+27*AK$10,$AF1478,1,1)/$AG1478,0)</f>
        <v>0</v>
      </c>
      <c r="AL1478" s="190">
        <f ca="1">IF($AG1478&gt;0,OFFSET(DATA!$F$6,$AF$10+27*AL$10,$AF1478,1,1)/$AG1478,0)</f>
        <v>0</v>
      </c>
      <c r="AM1478" s="190">
        <f ca="1">IF($AG1478&gt;0,OFFSET(DATA!$F$6,$AF$10+27*AM$10,$AF1478,1,1)/$AG1478,0)</f>
        <v>0</v>
      </c>
      <c r="AN1478" s="166">
        <f ca="1">OFFSET(DATA!$F$6,$AF$10+27*AN$10,$AF1478,1,1)</f>
        <v>0</v>
      </c>
      <c r="AO1478" s="166">
        <f t="shared" ca="1" si="45"/>
        <v>0</v>
      </c>
      <c r="AQ1478" s="96">
        <f ca="1">OFFSET(DATA!$F$6,25,$AF1478,1,1)</f>
        <v>0</v>
      </c>
      <c r="AR1478" s="190">
        <f ca="1">IF($AQ1478&gt;0,OFFSET(DATA!$F$6,25+27*AR$10,$AF1478,1,1)/$AQ1478,0)</f>
        <v>0</v>
      </c>
      <c r="AS1478" s="190">
        <f ca="1">IF($AQ1478&gt;0,OFFSET(DATA!$F$6,25+27*AS$10,$AF1478,1,1)/$AQ1478,0)</f>
        <v>0</v>
      </c>
      <c r="AT1478" s="190">
        <f ca="1">IF($AQ1478&gt;0,OFFSET(DATA!$F$6,25+27*AT$10,$AF1478,1,1)/$AQ1478,0)</f>
        <v>0</v>
      </c>
      <c r="AU1478" s="190">
        <f ca="1">IF($AQ1478&gt;0,OFFSET(DATA!$F$6,25+27*AU$10,$AF1478,1,1)/$AQ1478,0)</f>
        <v>0</v>
      </c>
      <c r="AV1478" s="190">
        <f ca="1">IF($AQ1478&gt;0,OFFSET(DATA!$F$6,25+27*AV$10,$AF1478,1,1)/$AQ1478,0)</f>
        <v>0</v>
      </c>
      <c r="AW1478" s="190">
        <f ca="1">IF($AQ1478&gt;0,OFFSET(DATA!$F$6,25+27*AW$10,$AF1478,1,1)/$AQ1478,0)</f>
        <v>0</v>
      </c>
      <c r="AZ1478" s="166">
        <f t="shared" ca="1" si="46"/>
        <v>1</v>
      </c>
      <c r="BA1478" s="190">
        <f ca="1">IF($AG1478&gt;0,OFFSET(DATA!$F$6,BA$10+27*(7-$AE$8),$AF1478,1,1)/OFFSET(DATA!$F$6,BA$10,$AF1478,1,1),0)</f>
        <v>0</v>
      </c>
      <c r="BB1478" s="190">
        <f ca="1">IF($AG1478&gt;0,OFFSET(DATA!$F$6,BB$10+27*(7-$AE$8),$AF1478,1,1)/OFFSET(DATA!$F$6,BB$10,$AF1478,1,1),0)</f>
        <v>0</v>
      </c>
      <c r="BC1478" s="190">
        <f ca="1">IF($AG1478&gt;0,OFFSET(DATA!$F$6,BC$10+27*(7-$AE$8),$AF1478,1,1)/OFFSET(DATA!$F$6,BC$10,$AF1478,1,1),0)</f>
        <v>0</v>
      </c>
      <c r="BD1478" s="190">
        <f ca="1">IF($AG1478&gt;0,OFFSET(DATA!$F$6,BD$10+27*(7-$AE$8),$AF1478,1,1)/OFFSET(DATA!$F$6,BD$10,$AF1478,1,1),0)</f>
        <v>0</v>
      </c>
      <c r="BE1478" s="190">
        <f ca="1">IF($AG1478&gt;0,OFFSET(DATA!$F$6,BE$10+27*(7-$AE$8),$AF1478,1,1)/OFFSET(DATA!$F$6,BE$10,$AF1478,1,1),0)</f>
        <v>0</v>
      </c>
      <c r="BF1478" s="190">
        <f ca="1">IF($AG1478&gt;0,OFFSET(DATA!$F$6,BF$10+27*(7-$AE$8),$AF1478,1,1)/OFFSET(DATA!$F$6,BF$10,$AF1478,1,1),0)</f>
        <v>0</v>
      </c>
      <c r="BG1478" s="190">
        <f ca="1">IF($AG1478&gt;0,OFFSET(DATA!$F$6,BG$10+27*(7-$AE$8),$AF1478,1,1)/OFFSET(DATA!$F$6,BG$10,$AF1478,1,1),0)</f>
        <v>0</v>
      </c>
      <c r="BH1478" s="190">
        <f ca="1">IF($AG1478&gt;0,OFFSET(DATA!$F$6,BH$10+27*(7-$AE$8),$AF1478,1,1)/OFFSET(DATA!$F$6,BH$10,$AF1478,1,1),0)</f>
        <v>0</v>
      </c>
      <c r="BI1478" s="190">
        <f ca="1">IF($AG1478&gt;0,OFFSET(DATA!$F$6,BI$10+27*(7-$AE$8),$AF1478,1,1)/OFFSET(DATA!$F$6,BI$10,$AF1478,1,1),0)</f>
        <v>0</v>
      </c>
      <c r="BJ1478" s="190">
        <f ca="1">IF($AG1478&gt;0,OFFSET(DATA!$F$6,BJ$10+27*(7-$AE$8),$AF1478,1,1)/OFFSET(DATA!$F$6,BJ$10,$AF1478,1,1),0)</f>
        <v>0</v>
      </c>
      <c r="BK1478" s="190">
        <f ca="1">IF($AG1478&gt;0,OFFSET(DATA!$F$6,BK$10+27*(7-$AE$8),$AF1478,1,1)/OFFSET(DATA!$F$6,BK$10,$AF1478,1,1),0)</f>
        <v>0</v>
      </c>
      <c r="BL1478" s="190">
        <f ca="1">IF($AG1478&gt;0,OFFSET(DATA!$F$6,BL$10+27*(7-$AE$8),$AF1478,1,1)/OFFSET(DATA!$F$6,BL$10,$AF1478,1,1),0)</f>
        <v>0</v>
      </c>
      <c r="BM1478" s="190">
        <f ca="1">IF($AG1478&gt;0,OFFSET(DATA!$F$6,BM$10+27*(7-$AE$8),$AF1478,1,1)/OFFSET(DATA!$F$6,BM$10,$AF1478,1,1),0)</f>
        <v>0</v>
      </c>
      <c r="BN1478" s="190">
        <f ca="1">IF($AG1478&gt;0,OFFSET(DATA!$F$6,BN$10+27*(7-$AE$8),$AF1478,1,1)/OFFSET(DATA!$F$6,BN$10,$AF1478,1,1),0)</f>
        <v>0</v>
      </c>
      <c r="BO1478" s="190">
        <f ca="1">IF($AG1478&gt;0,OFFSET(DATA!$F$6,BO$10+27*(7-$AE$8),$AF1478,1,1)/OFFSET(DATA!$F$6,BO$10,$AF1478,1,1),0)</f>
        <v>0</v>
      </c>
      <c r="BP1478" s="190">
        <f ca="1">IF($AG1478&gt;0,OFFSET(DATA!$F$6,BP$10+27*(7-$AE$8),$AF1478,1,1)/OFFSET(DATA!$F$6,BP$10,$AF1478,1,1),0)</f>
        <v>0</v>
      </c>
      <c r="BQ1478" s="190">
        <f ca="1">IF($AG1478&gt;0,OFFSET(DATA!$F$6,BQ$10+27*(7-$AE$8),$AF1478,1,1)/OFFSET(DATA!$F$6,BQ$10,$AF1478,1,1),0)</f>
        <v>0</v>
      </c>
      <c r="BR1478" s="190">
        <f ca="1">IF($AG1478&gt;0,OFFSET(DATA!$F$6,BR$10+27*(7-$AE$8),$AF1478,1,1)/OFFSET(DATA!$F$6,BR$10,$AF1478,1,1),0)</f>
        <v>0</v>
      </c>
      <c r="BS1478" s="190">
        <f ca="1">IF($AG1478&gt;0,OFFSET(DATA!$F$6,BS$10+27*(7-$AE$8),$AF1478,1,1)/OFFSET(DATA!$F$6,BS$10,$AF1478,1,1),0)</f>
        <v>0</v>
      </c>
      <c r="BT1478" s="190">
        <f ca="1">IF($AG1478&gt;0,OFFSET(DATA!$F$6,BT$10+27*(7-$AE$8),$AF1478,1,1)/OFFSET(DATA!$F$6,BT$10,$AF1478,1,1),0)</f>
        <v>0</v>
      </c>
      <c r="BU1478" s="190">
        <f ca="1">IF($AG1478&gt;0,OFFSET(DATA!$F$6,BU$10+27*(7-$AE$8),$AF1478,1,1)/OFFSET(DATA!$F$6,BU$10,$AF1478,1,1),0)</f>
        <v>0</v>
      </c>
      <c r="BV1478" s="190">
        <f ca="1">IF($AG1478&gt;0,OFFSET(DATA!$F$6,BV$10+27*(7-$AE$8),$AF1478,1,1)/OFFSET(DATA!$F$6,BV$10,$AF1478,1,1),0)</f>
        <v>0</v>
      </c>
      <c r="BW1478" s="190">
        <f ca="1">IF($AG1478&gt;0,OFFSET(DATA!$F$6,BW$10+27*(7-$AE$8),$AF1478,1,1)/OFFSET(DATA!$F$6,BW$10,$AF1478,1,1),0)</f>
        <v>0</v>
      </c>
      <c r="BX1478" s="190">
        <f ca="1">IF($AG1478&gt;0,OFFSET(DATA!$F$6,BX$10+27*(7-$AE$8),$AF1478,1,1)/OFFSET(DATA!$F$6,BX$10,$AF1478,1,1),0)</f>
        <v>0</v>
      </c>
    </row>
    <row r="1479" spans="32:76" x14ac:dyDescent="0.2">
      <c r="AF1479" s="166">
        <v>1468</v>
      </c>
      <c r="AG1479" s="96">
        <f ca="1">OFFSET(DATA!$F$6,$AF$10,$AF1479,1,1)</f>
        <v>0</v>
      </c>
      <c r="AH1479" s="190">
        <f ca="1">IF($AG1479&gt;0,OFFSET(DATA!$F$6,$AF$10+27*AH$10,$AF1479,1,1)/$AG1479,0)</f>
        <v>0</v>
      </c>
      <c r="AI1479" s="190">
        <f ca="1">IF($AG1479&gt;0,OFFSET(DATA!$F$6,$AF$10+27*AI$10,$AF1479,1,1)/$AG1479,0)</f>
        <v>0</v>
      </c>
      <c r="AJ1479" s="190">
        <f ca="1">IF($AG1479&gt;0,OFFSET(DATA!$F$6,$AF$10+27*AJ$10,$AF1479,1,1)/$AG1479,0)</f>
        <v>0</v>
      </c>
      <c r="AK1479" s="190">
        <f ca="1">IF($AG1479&gt;0,OFFSET(DATA!$F$6,$AF$10+27*AK$10,$AF1479,1,1)/$AG1479,0)</f>
        <v>0</v>
      </c>
      <c r="AL1479" s="190">
        <f ca="1">IF($AG1479&gt;0,OFFSET(DATA!$F$6,$AF$10+27*AL$10,$AF1479,1,1)/$AG1479,0)</f>
        <v>0</v>
      </c>
      <c r="AM1479" s="190">
        <f ca="1">IF($AG1479&gt;0,OFFSET(DATA!$F$6,$AF$10+27*AM$10,$AF1479,1,1)/$AG1479,0)</f>
        <v>0</v>
      </c>
      <c r="AN1479" s="166">
        <f ca="1">OFFSET(DATA!$F$6,$AF$10+27*AN$10,$AF1479,1,1)</f>
        <v>0</v>
      </c>
      <c r="AO1479" s="166">
        <f t="shared" ca="1" si="45"/>
        <v>0</v>
      </c>
      <c r="AQ1479" s="96">
        <f ca="1">OFFSET(DATA!$F$6,25,$AF1479,1,1)</f>
        <v>0</v>
      </c>
      <c r="AR1479" s="190">
        <f ca="1">IF($AQ1479&gt;0,OFFSET(DATA!$F$6,25+27*AR$10,$AF1479,1,1)/$AQ1479,0)</f>
        <v>0</v>
      </c>
      <c r="AS1479" s="190">
        <f ca="1">IF($AQ1479&gt;0,OFFSET(DATA!$F$6,25+27*AS$10,$AF1479,1,1)/$AQ1479,0)</f>
        <v>0</v>
      </c>
      <c r="AT1479" s="190">
        <f ca="1">IF($AQ1479&gt;0,OFFSET(DATA!$F$6,25+27*AT$10,$AF1479,1,1)/$AQ1479,0)</f>
        <v>0</v>
      </c>
      <c r="AU1479" s="190">
        <f ca="1">IF($AQ1479&gt;0,OFFSET(DATA!$F$6,25+27*AU$10,$AF1479,1,1)/$AQ1479,0)</f>
        <v>0</v>
      </c>
      <c r="AV1479" s="190">
        <f ca="1">IF($AQ1479&gt;0,OFFSET(DATA!$F$6,25+27*AV$10,$AF1479,1,1)/$AQ1479,0)</f>
        <v>0</v>
      </c>
      <c r="AW1479" s="190">
        <f ca="1">IF($AQ1479&gt;0,OFFSET(DATA!$F$6,25+27*AW$10,$AF1479,1,1)/$AQ1479,0)</f>
        <v>0</v>
      </c>
      <c r="AZ1479" s="166">
        <f t="shared" ca="1" si="46"/>
        <v>1</v>
      </c>
      <c r="BA1479" s="190">
        <f ca="1">IF($AG1479&gt;0,OFFSET(DATA!$F$6,BA$10+27*(7-$AE$8),$AF1479,1,1)/OFFSET(DATA!$F$6,BA$10,$AF1479,1,1),0)</f>
        <v>0</v>
      </c>
      <c r="BB1479" s="190">
        <f ca="1">IF($AG1479&gt;0,OFFSET(DATA!$F$6,BB$10+27*(7-$AE$8),$AF1479,1,1)/OFFSET(DATA!$F$6,BB$10,$AF1479,1,1),0)</f>
        <v>0</v>
      </c>
      <c r="BC1479" s="190">
        <f ca="1">IF($AG1479&gt;0,OFFSET(DATA!$F$6,BC$10+27*(7-$AE$8),$AF1479,1,1)/OFFSET(DATA!$F$6,BC$10,$AF1479,1,1),0)</f>
        <v>0</v>
      </c>
      <c r="BD1479" s="190">
        <f ca="1">IF($AG1479&gt;0,OFFSET(DATA!$F$6,BD$10+27*(7-$AE$8),$AF1479,1,1)/OFFSET(DATA!$F$6,BD$10,$AF1479,1,1),0)</f>
        <v>0</v>
      </c>
      <c r="BE1479" s="190">
        <f ca="1">IF($AG1479&gt;0,OFFSET(DATA!$F$6,BE$10+27*(7-$AE$8),$AF1479,1,1)/OFFSET(DATA!$F$6,BE$10,$AF1479,1,1),0)</f>
        <v>0</v>
      </c>
      <c r="BF1479" s="190">
        <f ca="1">IF($AG1479&gt;0,OFFSET(DATA!$F$6,BF$10+27*(7-$AE$8),$AF1479,1,1)/OFFSET(DATA!$F$6,BF$10,$AF1479,1,1),0)</f>
        <v>0</v>
      </c>
      <c r="BG1479" s="190">
        <f ca="1">IF($AG1479&gt;0,OFFSET(DATA!$F$6,BG$10+27*(7-$AE$8),$AF1479,1,1)/OFFSET(DATA!$F$6,BG$10,$AF1479,1,1),0)</f>
        <v>0</v>
      </c>
      <c r="BH1479" s="190">
        <f ca="1">IF($AG1479&gt;0,OFFSET(DATA!$F$6,BH$10+27*(7-$AE$8),$AF1479,1,1)/OFFSET(DATA!$F$6,BH$10,$AF1479,1,1),0)</f>
        <v>0</v>
      </c>
      <c r="BI1479" s="190">
        <f ca="1">IF($AG1479&gt;0,OFFSET(DATA!$F$6,BI$10+27*(7-$AE$8),$AF1479,1,1)/OFFSET(DATA!$F$6,BI$10,$AF1479,1,1),0)</f>
        <v>0</v>
      </c>
      <c r="BJ1479" s="190">
        <f ca="1">IF($AG1479&gt;0,OFFSET(DATA!$F$6,BJ$10+27*(7-$AE$8),$AF1479,1,1)/OFFSET(DATA!$F$6,BJ$10,$AF1479,1,1),0)</f>
        <v>0</v>
      </c>
      <c r="BK1479" s="190">
        <f ca="1">IF($AG1479&gt;0,OFFSET(DATA!$F$6,BK$10+27*(7-$AE$8),$AF1479,1,1)/OFFSET(DATA!$F$6,BK$10,$AF1479,1,1),0)</f>
        <v>0</v>
      </c>
      <c r="BL1479" s="190">
        <f ca="1">IF($AG1479&gt;0,OFFSET(DATA!$F$6,BL$10+27*(7-$AE$8),$AF1479,1,1)/OFFSET(DATA!$F$6,BL$10,$AF1479,1,1),0)</f>
        <v>0</v>
      </c>
      <c r="BM1479" s="190">
        <f ca="1">IF($AG1479&gt;0,OFFSET(DATA!$F$6,BM$10+27*(7-$AE$8),$AF1479,1,1)/OFFSET(DATA!$F$6,BM$10,$AF1479,1,1),0)</f>
        <v>0</v>
      </c>
      <c r="BN1479" s="190">
        <f ca="1">IF($AG1479&gt;0,OFFSET(DATA!$F$6,BN$10+27*(7-$AE$8),$AF1479,1,1)/OFFSET(DATA!$F$6,BN$10,$AF1479,1,1),0)</f>
        <v>0</v>
      </c>
      <c r="BO1479" s="190">
        <f ca="1">IF($AG1479&gt;0,OFFSET(DATA!$F$6,BO$10+27*(7-$AE$8),$AF1479,1,1)/OFFSET(DATA!$F$6,BO$10,$AF1479,1,1),0)</f>
        <v>0</v>
      </c>
      <c r="BP1479" s="190">
        <f ca="1">IF($AG1479&gt;0,OFFSET(DATA!$F$6,BP$10+27*(7-$AE$8),$AF1479,1,1)/OFFSET(DATA!$F$6,BP$10,$AF1479,1,1),0)</f>
        <v>0</v>
      </c>
      <c r="BQ1479" s="190">
        <f ca="1">IF($AG1479&gt;0,OFFSET(DATA!$F$6,BQ$10+27*(7-$AE$8),$AF1479,1,1)/OFFSET(DATA!$F$6,BQ$10,$AF1479,1,1),0)</f>
        <v>0</v>
      </c>
      <c r="BR1479" s="190">
        <f ca="1">IF($AG1479&gt;0,OFFSET(DATA!$F$6,BR$10+27*(7-$AE$8),$AF1479,1,1)/OFFSET(DATA!$F$6,BR$10,$AF1479,1,1),0)</f>
        <v>0</v>
      </c>
      <c r="BS1479" s="190">
        <f ca="1">IF($AG1479&gt;0,OFFSET(DATA!$F$6,BS$10+27*(7-$AE$8),$AF1479,1,1)/OFFSET(DATA!$F$6,BS$10,$AF1479,1,1),0)</f>
        <v>0</v>
      </c>
      <c r="BT1479" s="190">
        <f ca="1">IF($AG1479&gt;0,OFFSET(DATA!$F$6,BT$10+27*(7-$AE$8),$AF1479,1,1)/OFFSET(DATA!$F$6,BT$10,$AF1479,1,1),0)</f>
        <v>0</v>
      </c>
      <c r="BU1479" s="190">
        <f ca="1">IF($AG1479&gt;0,OFFSET(DATA!$F$6,BU$10+27*(7-$AE$8),$AF1479,1,1)/OFFSET(DATA!$F$6,BU$10,$AF1479,1,1),0)</f>
        <v>0</v>
      </c>
      <c r="BV1479" s="190">
        <f ca="1">IF($AG1479&gt;0,OFFSET(DATA!$F$6,BV$10+27*(7-$AE$8),$AF1479,1,1)/OFFSET(DATA!$F$6,BV$10,$AF1479,1,1),0)</f>
        <v>0</v>
      </c>
      <c r="BW1479" s="190">
        <f ca="1">IF($AG1479&gt;0,OFFSET(DATA!$F$6,BW$10+27*(7-$AE$8),$AF1479,1,1)/OFFSET(DATA!$F$6,BW$10,$AF1479,1,1),0)</f>
        <v>0</v>
      </c>
      <c r="BX1479" s="190">
        <f ca="1">IF($AG1479&gt;0,OFFSET(DATA!$F$6,BX$10+27*(7-$AE$8),$AF1479,1,1)/OFFSET(DATA!$F$6,BX$10,$AF1479,1,1),0)</f>
        <v>0</v>
      </c>
    </row>
    <row r="1480" spans="32:76" x14ac:dyDescent="0.2">
      <c r="AF1480" s="166">
        <v>1469</v>
      </c>
      <c r="AG1480" s="96">
        <f ca="1">OFFSET(DATA!$F$6,$AF$10,$AF1480,1,1)</f>
        <v>0</v>
      </c>
      <c r="AH1480" s="190">
        <f ca="1">IF($AG1480&gt;0,OFFSET(DATA!$F$6,$AF$10+27*AH$10,$AF1480,1,1)/$AG1480,0)</f>
        <v>0</v>
      </c>
      <c r="AI1480" s="190">
        <f ca="1">IF($AG1480&gt;0,OFFSET(DATA!$F$6,$AF$10+27*AI$10,$AF1480,1,1)/$AG1480,0)</f>
        <v>0</v>
      </c>
      <c r="AJ1480" s="190">
        <f ca="1">IF($AG1480&gt;0,OFFSET(DATA!$F$6,$AF$10+27*AJ$10,$AF1480,1,1)/$AG1480,0)</f>
        <v>0</v>
      </c>
      <c r="AK1480" s="190">
        <f ca="1">IF($AG1480&gt;0,OFFSET(DATA!$F$6,$AF$10+27*AK$10,$AF1480,1,1)/$AG1480,0)</f>
        <v>0</v>
      </c>
      <c r="AL1480" s="190">
        <f ca="1">IF($AG1480&gt;0,OFFSET(DATA!$F$6,$AF$10+27*AL$10,$AF1480,1,1)/$AG1480,0)</f>
        <v>0</v>
      </c>
      <c r="AM1480" s="190">
        <f ca="1">IF($AG1480&gt;0,OFFSET(DATA!$F$6,$AF$10+27*AM$10,$AF1480,1,1)/$AG1480,0)</f>
        <v>0</v>
      </c>
      <c r="AN1480" s="166">
        <f ca="1">OFFSET(DATA!$F$6,$AF$10+27*AN$10,$AF1480,1,1)</f>
        <v>0</v>
      </c>
      <c r="AO1480" s="166">
        <f t="shared" ca="1" si="45"/>
        <v>0</v>
      </c>
      <c r="AQ1480" s="96">
        <f ca="1">OFFSET(DATA!$F$6,25,$AF1480,1,1)</f>
        <v>0</v>
      </c>
      <c r="AR1480" s="190">
        <f ca="1">IF($AQ1480&gt;0,OFFSET(DATA!$F$6,25+27*AR$10,$AF1480,1,1)/$AQ1480,0)</f>
        <v>0</v>
      </c>
      <c r="AS1480" s="190">
        <f ca="1">IF($AQ1480&gt;0,OFFSET(DATA!$F$6,25+27*AS$10,$AF1480,1,1)/$AQ1480,0)</f>
        <v>0</v>
      </c>
      <c r="AT1480" s="190">
        <f ca="1">IF($AQ1480&gt;0,OFFSET(DATA!$F$6,25+27*AT$10,$AF1480,1,1)/$AQ1480,0)</f>
        <v>0</v>
      </c>
      <c r="AU1480" s="190">
        <f ca="1">IF($AQ1480&gt;0,OFFSET(DATA!$F$6,25+27*AU$10,$AF1480,1,1)/$AQ1480,0)</f>
        <v>0</v>
      </c>
      <c r="AV1480" s="190">
        <f ca="1">IF($AQ1480&gt;0,OFFSET(DATA!$F$6,25+27*AV$10,$AF1480,1,1)/$AQ1480,0)</f>
        <v>0</v>
      </c>
      <c r="AW1480" s="190">
        <f ca="1">IF($AQ1480&gt;0,OFFSET(DATA!$F$6,25+27*AW$10,$AF1480,1,1)/$AQ1480,0)</f>
        <v>0</v>
      </c>
      <c r="AZ1480" s="166">
        <f t="shared" ca="1" si="46"/>
        <v>1</v>
      </c>
      <c r="BA1480" s="190">
        <f ca="1">IF($AG1480&gt;0,OFFSET(DATA!$F$6,BA$10+27*(7-$AE$8),$AF1480,1,1)/OFFSET(DATA!$F$6,BA$10,$AF1480,1,1),0)</f>
        <v>0</v>
      </c>
      <c r="BB1480" s="190">
        <f ca="1">IF($AG1480&gt;0,OFFSET(DATA!$F$6,BB$10+27*(7-$AE$8),$AF1480,1,1)/OFFSET(DATA!$F$6,BB$10,$AF1480,1,1),0)</f>
        <v>0</v>
      </c>
      <c r="BC1480" s="190">
        <f ca="1">IF($AG1480&gt;0,OFFSET(DATA!$F$6,BC$10+27*(7-$AE$8),$AF1480,1,1)/OFFSET(DATA!$F$6,BC$10,$AF1480,1,1),0)</f>
        <v>0</v>
      </c>
      <c r="BD1480" s="190">
        <f ca="1">IF($AG1480&gt;0,OFFSET(DATA!$F$6,BD$10+27*(7-$AE$8),$AF1480,1,1)/OFFSET(DATA!$F$6,BD$10,$AF1480,1,1),0)</f>
        <v>0</v>
      </c>
      <c r="BE1480" s="190">
        <f ca="1">IF($AG1480&gt;0,OFFSET(DATA!$F$6,BE$10+27*(7-$AE$8),$AF1480,1,1)/OFFSET(DATA!$F$6,BE$10,$AF1480,1,1),0)</f>
        <v>0</v>
      </c>
      <c r="BF1480" s="190">
        <f ca="1">IF($AG1480&gt;0,OFFSET(DATA!$F$6,BF$10+27*(7-$AE$8),$AF1480,1,1)/OFFSET(DATA!$F$6,BF$10,$AF1480,1,1),0)</f>
        <v>0</v>
      </c>
      <c r="BG1480" s="190">
        <f ca="1">IF($AG1480&gt;0,OFFSET(DATA!$F$6,BG$10+27*(7-$AE$8),$AF1480,1,1)/OFFSET(DATA!$F$6,BG$10,$AF1480,1,1),0)</f>
        <v>0</v>
      </c>
      <c r="BH1480" s="190">
        <f ca="1">IF($AG1480&gt;0,OFFSET(DATA!$F$6,BH$10+27*(7-$AE$8),$AF1480,1,1)/OFFSET(DATA!$F$6,BH$10,$AF1480,1,1),0)</f>
        <v>0</v>
      </c>
      <c r="BI1480" s="190">
        <f ca="1">IF($AG1480&gt;0,OFFSET(DATA!$F$6,BI$10+27*(7-$AE$8),$AF1480,1,1)/OFFSET(DATA!$F$6,BI$10,$AF1480,1,1),0)</f>
        <v>0</v>
      </c>
      <c r="BJ1480" s="190">
        <f ca="1">IF($AG1480&gt;0,OFFSET(DATA!$F$6,BJ$10+27*(7-$AE$8),$AF1480,1,1)/OFFSET(DATA!$F$6,BJ$10,$AF1480,1,1),0)</f>
        <v>0</v>
      </c>
      <c r="BK1480" s="190">
        <f ca="1">IF($AG1480&gt;0,OFFSET(DATA!$F$6,BK$10+27*(7-$AE$8),$AF1480,1,1)/OFFSET(DATA!$F$6,BK$10,$AF1480,1,1),0)</f>
        <v>0</v>
      </c>
      <c r="BL1480" s="190">
        <f ca="1">IF($AG1480&gt;0,OFFSET(DATA!$F$6,BL$10+27*(7-$AE$8),$AF1480,1,1)/OFFSET(DATA!$F$6,BL$10,$AF1480,1,1),0)</f>
        <v>0</v>
      </c>
      <c r="BM1480" s="190">
        <f ca="1">IF($AG1480&gt;0,OFFSET(DATA!$F$6,BM$10+27*(7-$AE$8),$AF1480,1,1)/OFFSET(DATA!$F$6,BM$10,$AF1480,1,1),0)</f>
        <v>0</v>
      </c>
      <c r="BN1480" s="190">
        <f ca="1">IF($AG1480&gt;0,OFFSET(DATA!$F$6,BN$10+27*(7-$AE$8),$AF1480,1,1)/OFFSET(DATA!$F$6,BN$10,$AF1480,1,1),0)</f>
        <v>0</v>
      </c>
      <c r="BO1480" s="190">
        <f ca="1">IF($AG1480&gt;0,OFFSET(DATA!$F$6,BO$10+27*(7-$AE$8),$AF1480,1,1)/OFFSET(DATA!$F$6,BO$10,$AF1480,1,1),0)</f>
        <v>0</v>
      </c>
      <c r="BP1480" s="190">
        <f ca="1">IF($AG1480&gt;0,OFFSET(DATA!$F$6,BP$10+27*(7-$AE$8),$AF1480,1,1)/OFFSET(DATA!$F$6,BP$10,$AF1480,1,1),0)</f>
        <v>0</v>
      </c>
      <c r="BQ1480" s="190">
        <f ca="1">IF($AG1480&gt;0,OFFSET(DATA!$F$6,BQ$10+27*(7-$AE$8),$AF1480,1,1)/OFFSET(DATA!$F$6,BQ$10,$AF1480,1,1),0)</f>
        <v>0</v>
      </c>
      <c r="BR1480" s="190">
        <f ca="1">IF($AG1480&gt;0,OFFSET(DATA!$F$6,BR$10+27*(7-$AE$8),$AF1480,1,1)/OFFSET(DATA!$F$6,BR$10,$AF1480,1,1),0)</f>
        <v>0</v>
      </c>
      <c r="BS1480" s="190">
        <f ca="1">IF($AG1480&gt;0,OFFSET(DATA!$F$6,BS$10+27*(7-$AE$8),$AF1480,1,1)/OFFSET(DATA!$F$6,BS$10,$AF1480,1,1),0)</f>
        <v>0</v>
      </c>
      <c r="BT1480" s="190">
        <f ca="1">IF($AG1480&gt;0,OFFSET(DATA!$F$6,BT$10+27*(7-$AE$8),$AF1480,1,1)/OFFSET(DATA!$F$6,BT$10,$AF1480,1,1),0)</f>
        <v>0</v>
      </c>
      <c r="BU1480" s="190">
        <f ca="1">IF($AG1480&gt;0,OFFSET(DATA!$F$6,BU$10+27*(7-$AE$8),$AF1480,1,1)/OFFSET(DATA!$F$6,BU$10,$AF1480,1,1),0)</f>
        <v>0</v>
      </c>
      <c r="BV1480" s="190">
        <f ca="1">IF($AG1480&gt;0,OFFSET(DATA!$F$6,BV$10+27*(7-$AE$8),$AF1480,1,1)/OFFSET(DATA!$F$6,BV$10,$AF1480,1,1),0)</f>
        <v>0</v>
      </c>
      <c r="BW1480" s="190">
        <f ca="1">IF($AG1480&gt;0,OFFSET(DATA!$F$6,BW$10+27*(7-$AE$8),$AF1480,1,1)/OFFSET(DATA!$F$6,BW$10,$AF1480,1,1),0)</f>
        <v>0</v>
      </c>
      <c r="BX1480" s="190">
        <f ca="1">IF($AG1480&gt;0,OFFSET(DATA!$F$6,BX$10+27*(7-$AE$8),$AF1480,1,1)/OFFSET(DATA!$F$6,BX$10,$AF1480,1,1),0)</f>
        <v>0</v>
      </c>
    </row>
    <row r="1481" spans="32:76" x14ac:dyDescent="0.2">
      <c r="AF1481" s="166">
        <v>1470</v>
      </c>
      <c r="AG1481" s="96">
        <f ca="1">OFFSET(DATA!$F$6,$AF$10,$AF1481,1,1)</f>
        <v>0</v>
      </c>
      <c r="AH1481" s="190">
        <f ca="1">IF($AG1481&gt;0,OFFSET(DATA!$F$6,$AF$10+27*AH$10,$AF1481,1,1)/$AG1481,0)</f>
        <v>0</v>
      </c>
      <c r="AI1481" s="190">
        <f ca="1">IF($AG1481&gt;0,OFFSET(DATA!$F$6,$AF$10+27*AI$10,$AF1481,1,1)/$AG1481,0)</f>
        <v>0</v>
      </c>
      <c r="AJ1481" s="190">
        <f ca="1">IF($AG1481&gt;0,OFFSET(DATA!$F$6,$AF$10+27*AJ$10,$AF1481,1,1)/$AG1481,0)</f>
        <v>0</v>
      </c>
      <c r="AK1481" s="190">
        <f ca="1">IF($AG1481&gt;0,OFFSET(DATA!$F$6,$AF$10+27*AK$10,$AF1481,1,1)/$AG1481,0)</f>
        <v>0</v>
      </c>
      <c r="AL1481" s="190">
        <f ca="1">IF($AG1481&gt;0,OFFSET(DATA!$F$6,$AF$10+27*AL$10,$AF1481,1,1)/$AG1481,0)</f>
        <v>0</v>
      </c>
      <c r="AM1481" s="190">
        <f ca="1">IF($AG1481&gt;0,OFFSET(DATA!$F$6,$AF$10+27*AM$10,$AF1481,1,1)/$AG1481,0)</f>
        <v>0</v>
      </c>
      <c r="AN1481" s="166">
        <f ca="1">OFFSET(DATA!$F$6,$AF$10+27*AN$10,$AF1481,1,1)</f>
        <v>0</v>
      </c>
      <c r="AO1481" s="166">
        <f t="shared" ca="1" si="45"/>
        <v>0</v>
      </c>
      <c r="AQ1481" s="96">
        <f ca="1">OFFSET(DATA!$F$6,25,$AF1481,1,1)</f>
        <v>0</v>
      </c>
      <c r="AR1481" s="190">
        <f ca="1">IF($AQ1481&gt;0,OFFSET(DATA!$F$6,25+27*AR$10,$AF1481,1,1)/$AQ1481,0)</f>
        <v>0</v>
      </c>
      <c r="AS1481" s="190">
        <f ca="1">IF($AQ1481&gt;0,OFFSET(DATA!$F$6,25+27*AS$10,$AF1481,1,1)/$AQ1481,0)</f>
        <v>0</v>
      </c>
      <c r="AT1481" s="190">
        <f ca="1">IF($AQ1481&gt;0,OFFSET(DATA!$F$6,25+27*AT$10,$AF1481,1,1)/$AQ1481,0)</f>
        <v>0</v>
      </c>
      <c r="AU1481" s="190">
        <f ca="1">IF($AQ1481&gt;0,OFFSET(DATA!$F$6,25+27*AU$10,$AF1481,1,1)/$AQ1481,0)</f>
        <v>0</v>
      </c>
      <c r="AV1481" s="190">
        <f ca="1">IF($AQ1481&gt;0,OFFSET(DATA!$F$6,25+27*AV$10,$AF1481,1,1)/$AQ1481,0)</f>
        <v>0</v>
      </c>
      <c r="AW1481" s="190">
        <f ca="1">IF($AQ1481&gt;0,OFFSET(DATA!$F$6,25+27*AW$10,$AF1481,1,1)/$AQ1481,0)</f>
        <v>0</v>
      </c>
      <c r="AZ1481" s="166">
        <f t="shared" ca="1" si="46"/>
        <v>1</v>
      </c>
      <c r="BA1481" s="190">
        <f ca="1">IF($AG1481&gt;0,OFFSET(DATA!$F$6,BA$10+27*(7-$AE$8),$AF1481,1,1)/OFFSET(DATA!$F$6,BA$10,$AF1481,1,1),0)</f>
        <v>0</v>
      </c>
      <c r="BB1481" s="190">
        <f ca="1">IF($AG1481&gt;0,OFFSET(DATA!$F$6,BB$10+27*(7-$AE$8),$AF1481,1,1)/OFFSET(DATA!$F$6,BB$10,$AF1481,1,1),0)</f>
        <v>0</v>
      </c>
      <c r="BC1481" s="190">
        <f ca="1">IF($AG1481&gt;0,OFFSET(DATA!$F$6,BC$10+27*(7-$AE$8),$AF1481,1,1)/OFFSET(DATA!$F$6,BC$10,$AF1481,1,1),0)</f>
        <v>0</v>
      </c>
      <c r="BD1481" s="190">
        <f ca="1">IF($AG1481&gt;0,OFFSET(DATA!$F$6,BD$10+27*(7-$AE$8),$AF1481,1,1)/OFFSET(DATA!$F$6,BD$10,$AF1481,1,1),0)</f>
        <v>0</v>
      </c>
      <c r="BE1481" s="190">
        <f ca="1">IF($AG1481&gt;0,OFFSET(DATA!$F$6,BE$10+27*(7-$AE$8),$AF1481,1,1)/OFFSET(DATA!$F$6,BE$10,$AF1481,1,1),0)</f>
        <v>0</v>
      </c>
      <c r="BF1481" s="190">
        <f ca="1">IF($AG1481&gt;0,OFFSET(DATA!$F$6,BF$10+27*(7-$AE$8),$AF1481,1,1)/OFFSET(DATA!$F$6,BF$10,$AF1481,1,1),0)</f>
        <v>0</v>
      </c>
      <c r="BG1481" s="190">
        <f ca="1">IF($AG1481&gt;0,OFFSET(DATA!$F$6,BG$10+27*(7-$AE$8),$AF1481,1,1)/OFFSET(DATA!$F$6,BG$10,$AF1481,1,1),0)</f>
        <v>0</v>
      </c>
      <c r="BH1481" s="190">
        <f ca="1">IF($AG1481&gt;0,OFFSET(DATA!$F$6,BH$10+27*(7-$AE$8),$AF1481,1,1)/OFFSET(DATA!$F$6,BH$10,$AF1481,1,1),0)</f>
        <v>0</v>
      </c>
      <c r="BI1481" s="190">
        <f ca="1">IF($AG1481&gt;0,OFFSET(DATA!$F$6,BI$10+27*(7-$AE$8),$AF1481,1,1)/OFFSET(DATA!$F$6,BI$10,$AF1481,1,1),0)</f>
        <v>0</v>
      </c>
      <c r="BJ1481" s="190">
        <f ca="1">IF($AG1481&gt;0,OFFSET(DATA!$F$6,BJ$10+27*(7-$AE$8),$AF1481,1,1)/OFFSET(DATA!$F$6,BJ$10,$AF1481,1,1),0)</f>
        <v>0</v>
      </c>
      <c r="BK1481" s="190">
        <f ca="1">IF($AG1481&gt;0,OFFSET(DATA!$F$6,BK$10+27*(7-$AE$8),$AF1481,1,1)/OFFSET(DATA!$F$6,BK$10,$AF1481,1,1),0)</f>
        <v>0</v>
      </c>
      <c r="BL1481" s="190">
        <f ca="1">IF($AG1481&gt;0,OFFSET(DATA!$F$6,BL$10+27*(7-$AE$8),$AF1481,1,1)/OFFSET(DATA!$F$6,BL$10,$AF1481,1,1),0)</f>
        <v>0</v>
      </c>
      <c r="BM1481" s="190">
        <f ca="1">IF($AG1481&gt;0,OFFSET(DATA!$F$6,BM$10+27*(7-$AE$8),$AF1481,1,1)/OFFSET(DATA!$F$6,BM$10,$AF1481,1,1),0)</f>
        <v>0</v>
      </c>
      <c r="BN1481" s="190">
        <f ca="1">IF($AG1481&gt;0,OFFSET(DATA!$F$6,BN$10+27*(7-$AE$8),$AF1481,1,1)/OFFSET(DATA!$F$6,BN$10,$AF1481,1,1),0)</f>
        <v>0</v>
      </c>
      <c r="BO1481" s="190">
        <f ca="1">IF($AG1481&gt;0,OFFSET(DATA!$F$6,BO$10+27*(7-$AE$8),$AF1481,1,1)/OFFSET(DATA!$F$6,BO$10,$AF1481,1,1),0)</f>
        <v>0</v>
      </c>
      <c r="BP1481" s="190">
        <f ca="1">IF($AG1481&gt;0,OFFSET(DATA!$F$6,BP$10+27*(7-$AE$8),$AF1481,1,1)/OFFSET(DATA!$F$6,BP$10,$AF1481,1,1),0)</f>
        <v>0</v>
      </c>
      <c r="BQ1481" s="190">
        <f ca="1">IF($AG1481&gt;0,OFFSET(DATA!$F$6,BQ$10+27*(7-$AE$8),$AF1481,1,1)/OFFSET(DATA!$F$6,BQ$10,$AF1481,1,1),0)</f>
        <v>0</v>
      </c>
      <c r="BR1481" s="190">
        <f ca="1">IF($AG1481&gt;0,OFFSET(DATA!$F$6,BR$10+27*(7-$AE$8),$AF1481,1,1)/OFFSET(DATA!$F$6,BR$10,$AF1481,1,1),0)</f>
        <v>0</v>
      </c>
      <c r="BS1481" s="190">
        <f ca="1">IF($AG1481&gt;0,OFFSET(DATA!$F$6,BS$10+27*(7-$AE$8),$AF1481,1,1)/OFFSET(DATA!$F$6,BS$10,$AF1481,1,1),0)</f>
        <v>0</v>
      </c>
      <c r="BT1481" s="190">
        <f ca="1">IF($AG1481&gt;0,OFFSET(DATA!$F$6,BT$10+27*(7-$AE$8),$AF1481,1,1)/OFFSET(DATA!$F$6,BT$10,$AF1481,1,1),0)</f>
        <v>0</v>
      </c>
      <c r="BU1481" s="190">
        <f ca="1">IF($AG1481&gt;0,OFFSET(DATA!$F$6,BU$10+27*(7-$AE$8),$AF1481,1,1)/OFFSET(DATA!$F$6,BU$10,$AF1481,1,1),0)</f>
        <v>0</v>
      </c>
      <c r="BV1481" s="190">
        <f ca="1">IF($AG1481&gt;0,OFFSET(DATA!$F$6,BV$10+27*(7-$AE$8),$AF1481,1,1)/OFFSET(DATA!$F$6,BV$10,$AF1481,1,1),0)</f>
        <v>0</v>
      </c>
      <c r="BW1481" s="190">
        <f ca="1">IF($AG1481&gt;0,OFFSET(DATA!$F$6,BW$10+27*(7-$AE$8),$AF1481,1,1)/OFFSET(DATA!$F$6,BW$10,$AF1481,1,1),0)</f>
        <v>0</v>
      </c>
      <c r="BX1481" s="190">
        <f ca="1">IF($AG1481&gt;0,OFFSET(DATA!$F$6,BX$10+27*(7-$AE$8),$AF1481,1,1)/OFFSET(DATA!$F$6,BX$10,$AF1481,1,1),0)</f>
        <v>0</v>
      </c>
    </row>
    <row r="1482" spans="32:76" x14ac:dyDescent="0.2">
      <c r="AF1482" s="166">
        <v>1471</v>
      </c>
      <c r="AG1482" s="96">
        <f ca="1">OFFSET(DATA!$F$6,$AF$10,$AF1482,1,1)</f>
        <v>0</v>
      </c>
      <c r="AH1482" s="190">
        <f ca="1">IF($AG1482&gt;0,OFFSET(DATA!$F$6,$AF$10+27*AH$10,$AF1482,1,1)/$AG1482,0)</f>
        <v>0</v>
      </c>
      <c r="AI1482" s="190">
        <f ca="1">IF($AG1482&gt;0,OFFSET(DATA!$F$6,$AF$10+27*AI$10,$AF1482,1,1)/$AG1482,0)</f>
        <v>0</v>
      </c>
      <c r="AJ1482" s="190">
        <f ca="1">IF($AG1482&gt;0,OFFSET(DATA!$F$6,$AF$10+27*AJ$10,$AF1482,1,1)/$AG1482,0)</f>
        <v>0</v>
      </c>
      <c r="AK1482" s="190">
        <f ca="1">IF($AG1482&gt;0,OFFSET(DATA!$F$6,$AF$10+27*AK$10,$AF1482,1,1)/$AG1482,0)</f>
        <v>0</v>
      </c>
      <c r="AL1482" s="190">
        <f ca="1">IF($AG1482&gt;0,OFFSET(DATA!$F$6,$AF$10+27*AL$10,$AF1482,1,1)/$AG1482,0)</f>
        <v>0</v>
      </c>
      <c r="AM1482" s="190">
        <f ca="1">IF($AG1482&gt;0,OFFSET(DATA!$F$6,$AF$10+27*AM$10,$AF1482,1,1)/$AG1482,0)</f>
        <v>0</v>
      </c>
      <c r="AN1482" s="166">
        <f ca="1">OFFSET(DATA!$F$6,$AF$10+27*AN$10,$AF1482,1,1)</f>
        <v>0</v>
      </c>
      <c r="AO1482" s="166">
        <f t="shared" ca="1" si="45"/>
        <v>0</v>
      </c>
      <c r="AQ1482" s="96">
        <f ca="1">OFFSET(DATA!$F$6,25,$AF1482,1,1)</f>
        <v>0</v>
      </c>
      <c r="AR1482" s="190">
        <f ca="1">IF($AQ1482&gt;0,OFFSET(DATA!$F$6,25+27*AR$10,$AF1482,1,1)/$AQ1482,0)</f>
        <v>0</v>
      </c>
      <c r="AS1482" s="190">
        <f ca="1">IF($AQ1482&gt;0,OFFSET(DATA!$F$6,25+27*AS$10,$AF1482,1,1)/$AQ1482,0)</f>
        <v>0</v>
      </c>
      <c r="AT1482" s="190">
        <f ca="1">IF($AQ1482&gt;0,OFFSET(DATA!$F$6,25+27*AT$10,$AF1482,1,1)/$AQ1482,0)</f>
        <v>0</v>
      </c>
      <c r="AU1482" s="190">
        <f ca="1">IF($AQ1482&gt;0,OFFSET(DATA!$F$6,25+27*AU$10,$AF1482,1,1)/$AQ1482,0)</f>
        <v>0</v>
      </c>
      <c r="AV1482" s="190">
        <f ca="1">IF($AQ1482&gt;0,OFFSET(DATA!$F$6,25+27*AV$10,$AF1482,1,1)/$AQ1482,0)</f>
        <v>0</v>
      </c>
      <c r="AW1482" s="190">
        <f ca="1">IF($AQ1482&gt;0,OFFSET(DATA!$F$6,25+27*AW$10,$AF1482,1,1)/$AQ1482,0)</f>
        <v>0</v>
      </c>
      <c r="AZ1482" s="166">
        <f t="shared" ca="1" si="46"/>
        <v>1</v>
      </c>
      <c r="BA1482" s="190">
        <f ca="1">IF($AG1482&gt;0,OFFSET(DATA!$F$6,BA$10+27*(7-$AE$8),$AF1482,1,1)/OFFSET(DATA!$F$6,BA$10,$AF1482,1,1),0)</f>
        <v>0</v>
      </c>
      <c r="BB1482" s="190">
        <f ca="1">IF($AG1482&gt;0,OFFSET(DATA!$F$6,BB$10+27*(7-$AE$8),$AF1482,1,1)/OFFSET(DATA!$F$6,BB$10,$AF1482,1,1),0)</f>
        <v>0</v>
      </c>
      <c r="BC1482" s="190">
        <f ca="1">IF($AG1482&gt;0,OFFSET(DATA!$F$6,BC$10+27*(7-$AE$8),$AF1482,1,1)/OFFSET(DATA!$F$6,BC$10,$AF1482,1,1),0)</f>
        <v>0</v>
      </c>
      <c r="BD1482" s="190">
        <f ca="1">IF($AG1482&gt;0,OFFSET(DATA!$F$6,BD$10+27*(7-$AE$8),$AF1482,1,1)/OFFSET(DATA!$F$6,BD$10,$AF1482,1,1),0)</f>
        <v>0</v>
      </c>
      <c r="BE1482" s="190">
        <f ca="1">IF($AG1482&gt;0,OFFSET(DATA!$F$6,BE$10+27*(7-$AE$8),$AF1482,1,1)/OFFSET(DATA!$F$6,BE$10,$AF1482,1,1),0)</f>
        <v>0</v>
      </c>
      <c r="BF1482" s="190">
        <f ca="1">IF($AG1482&gt;0,OFFSET(DATA!$F$6,BF$10+27*(7-$AE$8),$AF1482,1,1)/OFFSET(DATA!$F$6,BF$10,$AF1482,1,1),0)</f>
        <v>0</v>
      </c>
      <c r="BG1482" s="190">
        <f ca="1">IF($AG1482&gt;0,OFFSET(DATA!$F$6,BG$10+27*(7-$AE$8),$AF1482,1,1)/OFFSET(DATA!$F$6,BG$10,$AF1482,1,1),0)</f>
        <v>0</v>
      </c>
      <c r="BH1482" s="190">
        <f ca="1">IF($AG1482&gt;0,OFFSET(DATA!$F$6,BH$10+27*(7-$AE$8),$AF1482,1,1)/OFFSET(DATA!$F$6,BH$10,$AF1482,1,1),0)</f>
        <v>0</v>
      </c>
      <c r="BI1482" s="190">
        <f ca="1">IF($AG1482&gt;0,OFFSET(DATA!$F$6,BI$10+27*(7-$AE$8),$AF1482,1,1)/OFFSET(DATA!$F$6,BI$10,$AF1482,1,1),0)</f>
        <v>0</v>
      </c>
      <c r="BJ1482" s="190">
        <f ca="1">IF($AG1482&gt;0,OFFSET(DATA!$F$6,BJ$10+27*(7-$AE$8),$AF1482,1,1)/OFFSET(DATA!$F$6,BJ$10,$AF1482,1,1),0)</f>
        <v>0</v>
      </c>
      <c r="BK1482" s="190">
        <f ca="1">IF($AG1482&gt;0,OFFSET(DATA!$F$6,BK$10+27*(7-$AE$8),$AF1482,1,1)/OFFSET(DATA!$F$6,BK$10,$AF1482,1,1),0)</f>
        <v>0</v>
      </c>
      <c r="BL1482" s="190">
        <f ca="1">IF($AG1482&gt;0,OFFSET(DATA!$F$6,BL$10+27*(7-$AE$8),$AF1482,1,1)/OFFSET(DATA!$F$6,BL$10,$AF1482,1,1),0)</f>
        <v>0</v>
      </c>
      <c r="BM1482" s="190">
        <f ca="1">IF($AG1482&gt;0,OFFSET(DATA!$F$6,BM$10+27*(7-$AE$8),$AF1482,1,1)/OFFSET(DATA!$F$6,BM$10,$AF1482,1,1),0)</f>
        <v>0</v>
      </c>
      <c r="BN1482" s="190">
        <f ca="1">IF($AG1482&gt;0,OFFSET(DATA!$F$6,BN$10+27*(7-$AE$8),$AF1482,1,1)/OFFSET(DATA!$F$6,BN$10,$AF1482,1,1),0)</f>
        <v>0</v>
      </c>
      <c r="BO1482" s="190">
        <f ca="1">IF($AG1482&gt;0,OFFSET(DATA!$F$6,BO$10+27*(7-$AE$8),$AF1482,1,1)/OFFSET(DATA!$F$6,BO$10,$AF1482,1,1),0)</f>
        <v>0</v>
      </c>
      <c r="BP1482" s="190">
        <f ca="1">IF($AG1482&gt;0,OFFSET(DATA!$F$6,BP$10+27*(7-$AE$8),$AF1482,1,1)/OFFSET(DATA!$F$6,BP$10,$AF1482,1,1),0)</f>
        <v>0</v>
      </c>
      <c r="BQ1482" s="190">
        <f ca="1">IF($AG1482&gt;0,OFFSET(DATA!$F$6,BQ$10+27*(7-$AE$8),$AF1482,1,1)/OFFSET(DATA!$F$6,BQ$10,$AF1482,1,1),0)</f>
        <v>0</v>
      </c>
      <c r="BR1482" s="190">
        <f ca="1">IF($AG1482&gt;0,OFFSET(DATA!$F$6,BR$10+27*(7-$AE$8),$AF1482,1,1)/OFFSET(DATA!$F$6,BR$10,$AF1482,1,1),0)</f>
        <v>0</v>
      </c>
      <c r="BS1482" s="190">
        <f ca="1">IF($AG1482&gt;0,OFFSET(DATA!$F$6,BS$10+27*(7-$AE$8),$AF1482,1,1)/OFFSET(DATA!$F$6,BS$10,$AF1482,1,1),0)</f>
        <v>0</v>
      </c>
      <c r="BT1482" s="190">
        <f ca="1">IF($AG1482&gt;0,OFFSET(DATA!$F$6,BT$10+27*(7-$AE$8),$AF1482,1,1)/OFFSET(DATA!$F$6,BT$10,$AF1482,1,1),0)</f>
        <v>0</v>
      </c>
      <c r="BU1482" s="190">
        <f ca="1">IF($AG1482&gt;0,OFFSET(DATA!$F$6,BU$10+27*(7-$AE$8),$AF1482,1,1)/OFFSET(DATA!$F$6,BU$10,$AF1482,1,1),0)</f>
        <v>0</v>
      </c>
      <c r="BV1482" s="190">
        <f ca="1">IF($AG1482&gt;0,OFFSET(DATA!$F$6,BV$10+27*(7-$AE$8),$AF1482,1,1)/OFFSET(DATA!$F$6,BV$10,$AF1482,1,1),0)</f>
        <v>0</v>
      </c>
      <c r="BW1482" s="190">
        <f ca="1">IF($AG1482&gt;0,OFFSET(DATA!$F$6,BW$10+27*(7-$AE$8),$AF1482,1,1)/OFFSET(DATA!$F$6,BW$10,$AF1482,1,1),0)</f>
        <v>0</v>
      </c>
      <c r="BX1482" s="190">
        <f ca="1">IF($AG1482&gt;0,OFFSET(DATA!$F$6,BX$10+27*(7-$AE$8),$AF1482,1,1)/OFFSET(DATA!$F$6,BX$10,$AF1482,1,1),0)</f>
        <v>0</v>
      </c>
    </row>
    <row r="1483" spans="32:76" x14ac:dyDescent="0.2">
      <c r="AF1483" s="166">
        <v>1472</v>
      </c>
      <c r="AG1483" s="96">
        <f ca="1">OFFSET(DATA!$F$6,$AF$10,$AF1483,1,1)</f>
        <v>0</v>
      </c>
      <c r="AH1483" s="190">
        <f ca="1">IF($AG1483&gt;0,OFFSET(DATA!$F$6,$AF$10+27*AH$10,$AF1483,1,1)/$AG1483,0)</f>
        <v>0</v>
      </c>
      <c r="AI1483" s="190">
        <f ca="1">IF($AG1483&gt;0,OFFSET(DATA!$F$6,$AF$10+27*AI$10,$AF1483,1,1)/$AG1483,0)</f>
        <v>0</v>
      </c>
      <c r="AJ1483" s="190">
        <f ca="1">IF($AG1483&gt;0,OFFSET(DATA!$F$6,$AF$10+27*AJ$10,$AF1483,1,1)/$AG1483,0)</f>
        <v>0</v>
      </c>
      <c r="AK1483" s="190">
        <f ca="1">IF($AG1483&gt;0,OFFSET(DATA!$F$6,$AF$10+27*AK$10,$AF1483,1,1)/$AG1483,0)</f>
        <v>0</v>
      </c>
      <c r="AL1483" s="190">
        <f ca="1">IF($AG1483&gt;0,OFFSET(DATA!$F$6,$AF$10+27*AL$10,$AF1483,1,1)/$AG1483,0)</f>
        <v>0</v>
      </c>
      <c r="AM1483" s="190">
        <f ca="1">IF($AG1483&gt;0,OFFSET(DATA!$F$6,$AF$10+27*AM$10,$AF1483,1,1)/$AG1483,0)</f>
        <v>0</v>
      </c>
      <c r="AN1483" s="166">
        <f ca="1">OFFSET(DATA!$F$6,$AF$10+27*AN$10,$AF1483,1,1)</f>
        <v>0</v>
      </c>
      <c r="AO1483" s="166">
        <f t="shared" ca="1" si="45"/>
        <v>0</v>
      </c>
      <c r="AQ1483" s="96">
        <f ca="1">OFFSET(DATA!$F$6,25,$AF1483,1,1)</f>
        <v>0</v>
      </c>
      <c r="AR1483" s="190">
        <f ca="1">IF($AQ1483&gt;0,OFFSET(DATA!$F$6,25+27*AR$10,$AF1483,1,1)/$AQ1483,0)</f>
        <v>0</v>
      </c>
      <c r="AS1483" s="190">
        <f ca="1">IF($AQ1483&gt;0,OFFSET(DATA!$F$6,25+27*AS$10,$AF1483,1,1)/$AQ1483,0)</f>
        <v>0</v>
      </c>
      <c r="AT1483" s="190">
        <f ca="1">IF($AQ1483&gt;0,OFFSET(DATA!$F$6,25+27*AT$10,$AF1483,1,1)/$AQ1483,0)</f>
        <v>0</v>
      </c>
      <c r="AU1483" s="190">
        <f ca="1">IF($AQ1483&gt;0,OFFSET(DATA!$F$6,25+27*AU$10,$AF1483,1,1)/$AQ1483,0)</f>
        <v>0</v>
      </c>
      <c r="AV1483" s="190">
        <f ca="1">IF($AQ1483&gt;0,OFFSET(DATA!$F$6,25+27*AV$10,$AF1483,1,1)/$AQ1483,0)</f>
        <v>0</v>
      </c>
      <c r="AW1483" s="190">
        <f ca="1">IF($AQ1483&gt;0,OFFSET(DATA!$F$6,25+27*AW$10,$AF1483,1,1)/$AQ1483,0)</f>
        <v>0</v>
      </c>
      <c r="AZ1483" s="166">
        <f t="shared" ca="1" si="46"/>
        <v>1</v>
      </c>
      <c r="BA1483" s="190">
        <f ca="1">IF($AG1483&gt;0,OFFSET(DATA!$F$6,BA$10+27*(7-$AE$8),$AF1483,1,1)/OFFSET(DATA!$F$6,BA$10,$AF1483,1,1),0)</f>
        <v>0</v>
      </c>
      <c r="BB1483" s="190">
        <f ca="1">IF($AG1483&gt;0,OFFSET(DATA!$F$6,BB$10+27*(7-$AE$8),$AF1483,1,1)/OFFSET(DATA!$F$6,BB$10,$AF1483,1,1),0)</f>
        <v>0</v>
      </c>
      <c r="BC1483" s="190">
        <f ca="1">IF($AG1483&gt;0,OFFSET(DATA!$F$6,BC$10+27*(7-$AE$8),$AF1483,1,1)/OFFSET(DATA!$F$6,BC$10,$AF1483,1,1),0)</f>
        <v>0</v>
      </c>
      <c r="BD1483" s="190">
        <f ca="1">IF($AG1483&gt;0,OFFSET(DATA!$F$6,BD$10+27*(7-$AE$8),$AF1483,1,1)/OFFSET(DATA!$F$6,BD$10,$AF1483,1,1),0)</f>
        <v>0</v>
      </c>
      <c r="BE1483" s="190">
        <f ca="1">IF($AG1483&gt;0,OFFSET(DATA!$F$6,BE$10+27*(7-$AE$8),$AF1483,1,1)/OFFSET(DATA!$F$6,BE$10,$AF1483,1,1),0)</f>
        <v>0</v>
      </c>
      <c r="BF1483" s="190">
        <f ca="1">IF($AG1483&gt;0,OFFSET(DATA!$F$6,BF$10+27*(7-$AE$8),$AF1483,1,1)/OFFSET(DATA!$F$6,BF$10,$AF1483,1,1),0)</f>
        <v>0</v>
      </c>
      <c r="BG1483" s="190">
        <f ca="1">IF($AG1483&gt;0,OFFSET(DATA!$F$6,BG$10+27*(7-$AE$8),$AF1483,1,1)/OFFSET(DATA!$F$6,BG$10,$AF1483,1,1),0)</f>
        <v>0</v>
      </c>
      <c r="BH1483" s="190">
        <f ca="1">IF($AG1483&gt;0,OFFSET(DATA!$F$6,BH$10+27*(7-$AE$8),$AF1483,1,1)/OFFSET(DATA!$F$6,BH$10,$AF1483,1,1),0)</f>
        <v>0</v>
      </c>
      <c r="BI1483" s="190">
        <f ca="1">IF($AG1483&gt;0,OFFSET(DATA!$F$6,BI$10+27*(7-$AE$8),$AF1483,1,1)/OFFSET(DATA!$F$6,BI$10,$AF1483,1,1),0)</f>
        <v>0</v>
      </c>
      <c r="BJ1483" s="190">
        <f ca="1">IF($AG1483&gt;0,OFFSET(DATA!$F$6,BJ$10+27*(7-$AE$8),$AF1483,1,1)/OFFSET(DATA!$F$6,BJ$10,$AF1483,1,1),0)</f>
        <v>0</v>
      </c>
      <c r="BK1483" s="190">
        <f ca="1">IF($AG1483&gt;0,OFFSET(DATA!$F$6,BK$10+27*(7-$AE$8),$AF1483,1,1)/OFFSET(DATA!$F$6,BK$10,$AF1483,1,1),0)</f>
        <v>0</v>
      </c>
      <c r="BL1483" s="190">
        <f ca="1">IF($AG1483&gt;0,OFFSET(DATA!$F$6,BL$10+27*(7-$AE$8),$AF1483,1,1)/OFFSET(DATA!$F$6,BL$10,$AF1483,1,1),0)</f>
        <v>0</v>
      </c>
      <c r="BM1483" s="190">
        <f ca="1">IF($AG1483&gt;0,OFFSET(DATA!$F$6,BM$10+27*(7-$AE$8),$AF1483,1,1)/OFFSET(DATA!$F$6,BM$10,$AF1483,1,1),0)</f>
        <v>0</v>
      </c>
      <c r="BN1483" s="190">
        <f ca="1">IF($AG1483&gt;0,OFFSET(DATA!$F$6,BN$10+27*(7-$AE$8),$AF1483,1,1)/OFFSET(DATA!$F$6,BN$10,$AF1483,1,1),0)</f>
        <v>0</v>
      </c>
      <c r="BO1483" s="190">
        <f ca="1">IF($AG1483&gt;0,OFFSET(DATA!$F$6,BO$10+27*(7-$AE$8),$AF1483,1,1)/OFFSET(DATA!$F$6,BO$10,$AF1483,1,1),0)</f>
        <v>0</v>
      </c>
      <c r="BP1483" s="190">
        <f ca="1">IF($AG1483&gt;0,OFFSET(DATA!$F$6,BP$10+27*(7-$AE$8),$AF1483,1,1)/OFFSET(DATA!$F$6,BP$10,$AF1483,1,1),0)</f>
        <v>0</v>
      </c>
      <c r="BQ1483" s="190">
        <f ca="1">IF($AG1483&gt;0,OFFSET(DATA!$F$6,BQ$10+27*(7-$AE$8),$AF1483,1,1)/OFFSET(DATA!$F$6,BQ$10,$AF1483,1,1),0)</f>
        <v>0</v>
      </c>
      <c r="BR1483" s="190">
        <f ca="1">IF($AG1483&gt;0,OFFSET(DATA!$F$6,BR$10+27*(7-$AE$8),$AF1483,1,1)/OFFSET(DATA!$F$6,BR$10,$AF1483,1,1),0)</f>
        <v>0</v>
      </c>
      <c r="BS1483" s="190">
        <f ca="1">IF($AG1483&gt;0,OFFSET(DATA!$F$6,BS$10+27*(7-$AE$8),$AF1483,1,1)/OFFSET(DATA!$F$6,BS$10,$AF1483,1,1),0)</f>
        <v>0</v>
      </c>
      <c r="BT1483" s="190">
        <f ca="1">IF($AG1483&gt;0,OFFSET(DATA!$F$6,BT$10+27*(7-$AE$8),$AF1483,1,1)/OFFSET(DATA!$F$6,BT$10,$AF1483,1,1),0)</f>
        <v>0</v>
      </c>
      <c r="BU1483" s="190">
        <f ca="1">IF($AG1483&gt;0,OFFSET(DATA!$F$6,BU$10+27*(7-$AE$8),$AF1483,1,1)/OFFSET(DATA!$F$6,BU$10,$AF1483,1,1),0)</f>
        <v>0</v>
      </c>
      <c r="BV1483" s="190">
        <f ca="1">IF($AG1483&gt;0,OFFSET(DATA!$F$6,BV$10+27*(7-$AE$8),$AF1483,1,1)/OFFSET(DATA!$F$6,BV$10,$AF1483,1,1),0)</f>
        <v>0</v>
      </c>
      <c r="BW1483" s="190">
        <f ca="1">IF($AG1483&gt;0,OFFSET(DATA!$F$6,BW$10+27*(7-$AE$8),$AF1483,1,1)/OFFSET(DATA!$F$6,BW$10,$AF1483,1,1),0)</f>
        <v>0</v>
      </c>
      <c r="BX1483" s="190">
        <f ca="1">IF($AG1483&gt;0,OFFSET(DATA!$F$6,BX$10+27*(7-$AE$8),$AF1483,1,1)/OFFSET(DATA!$F$6,BX$10,$AF1483,1,1),0)</f>
        <v>0</v>
      </c>
    </row>
    <row r="1484" spans="32:76" x14ac:dyDescent="0.2">
      <c r="AF1484" s="166">
        <v>1473</v>
      </c>
      <c r="AG1484" s="96">
        <f ca="1">OFFSET(DATA!$F$6,$AF$10,$AF1484,1,1)</f>
        <v>0</v>
      </c>
      <c r="AH1484" s="190">
        <f ca="1">IF($AG1484&gt;0,OFFSET(DATA!$F$6,$AF$10+27*AH$10,$AF1484,1,1)/$AG1484,0)</f>
        <v>0</v>
      </c>
      <c r="AI1484" s="190">
        <f ca="1">IF($AG1484&gt;0,OFFSET(DATA!$F$6,$AF$10+27*AI$10,$AF1484,1,1)/$AG1484,0)</f>
        <v>0</v>
      </c>
      <c r="AJ1484" s="190">
        <f ca="1">IF($AG1484&gt;0,OFFSET(DATA!$F$6,$AF$10+27*AJ$10,$AF1484,1,1)/$AG1484,0)</f>
        <v>0</v>
      </c>
      <c r="AK1484" s="190">
        <f ca="1">IF($AG1484&gt;0,OFFSET(DATA!$F$6,$AF$10+27*AK$10,$AF1484,1,1)/$AG1484,0)</f>
        <v>0</v>
      </c>
      <c r="AL1484" s="190">
        <f ca="1">IF($AG1484&gt;0,OFFSET(DATA!$F$6,$AF$10+27*AL$10,$AF1484,1,1)/$AG1484,0)</f>
        <v>0</v>
      </c>
      <c r="AM1484" s="190">
        <f ca="1">IF($AG1484&gt;0,OFFSET(DATA!$F$6,$AF$10+27*AM$10,$AF1484,1,1)/$AG1484,0)</f>
        <v>0</v>
      </c>
      <c r="AN1484" s="166">
        <f ca="1">OFFSET(DATA!$F$6,$AF$10+27*AN$10,$AF1484,1,1)</f>
        <v>0</v>
      </c>
      <c r="AO1484" s="166">
        <f t="shared" ref="AO1484:AO1544" ca="1" si="47">IF($AN$8=1,$AN1484,$AZ1484)</f>
        <v>0</v>
      </c>
      <c r="AQ1484" s="96">
        <f ca="1">OFFSET(DATA!$F$6,25,$AF1484,1,1)</f>
        <v>0</v>
      </c>
      <c r="AR1484" s="190">
        <f ca="1">IF($AQ1484&gt;0,OFFSET(DATA!$F$6,25+27*AR$10,$AF1484,1,1)/$AQ1484,0)</f>
        <v>0</v>
      </c>
      <c r="AS1484" s="190">
        <f ca="1">IF($AQ1484&gt;0,OFFSET(DATA!$F$6,25+27*AS$10,$AF1484,1,1)/$AQ1484,0)</f>
        <v>0</v>
      </c>
      <c r="AT1484" s="190">
        <f ca="1">IF($AQ1484&gt;0,OFFSET(DATA!$F$6,25+27*AT$10,$AF1484,1,1)/$AQ1484,0)</f>
        <v>0</v>
      </c>
      <c r="AU1484" s="190">
        <f ca="1">IF($AQ1484&gt;0,OFFSET(DATA!$F$6,25+27*AU$10,$AF1484,1,1)/$AQ1484,0)</f>
        <v>0</v>
      </c>
      <c r="AV1484" s="190">
        <f ca="1">IF($AQ1484&gt;0,OFFSET(DATA!$F$6,25+27*AV$10,$AF1484,1,1)/$AQ1484,0)</f>
        <v>0</v>
      </c>
      <c r="AW1484" s="190">
        <f ca="1">IF($AQ1484&gt;0,OFFSET(DATA!$F$6,25+27*AW$10,$AF1484,1,1)/$AQ1484,0)</f>
        <v>0</v>
      </c>
      <c r="AZ1484" s="166">
        <f t="shared" ref="AZ1484:AZ1544" ca="1" si="48">RANK(OFFSET($AZ1483,$AF$12,$AF$10,1,1),$BA1484:$BX1484,OFFSET($AY$21,7-$AE$8,0,1,1))</f>
        <v>1</v>
      </c>
      <c r="BA1484" s="190">
        <f ca="1">IF($AG1484&gt;0,OFFSET(DATA!$F$6,BA$10+27*(7-$AE$8),$AF1484,1,1)/OFFSET(DATA!$F$6,BA$10,$AF1484,1,1),0)</f>
        <v>0</v>
      </c>
      <c r="BB1484" s="190">
        <f ca="1">IF($AG1484&gt;0,OFFSET(DATA!$F$6,BB$10+27*(7-$AE$8),$AF1484,1,1)/OFFSET(DATA!$F$6,BB$10,$AF1484,1,1),0)</f>
        <v>0</v>
      </c>
      <c r="BC1484" s="190">
        <f ca="1">IF($AG1484&gt;0,OFFSET(DATA!$F$6,BC$10+27*(7-$AE$8),$AF1484,1,1)/OFFSET(DATA!$F$6,BC$10,$AF1484,1,1),0)</f>
        <v>0</v>
      </c>
      <c r="BD1484" s="190">
        <f ca="1">IF($AG1484&gt;0,OFFSET(DATA!$F$6,BD$10+27*(7-$AE$8),$AF1484,1,1)/OFFSET(DATA!$F$6,BD$10,$AF1484,1,1),0)</f>
        <v>0</v>
      </c>
      <c r="BE1484" s="190">
        <f ca="1">IF($AG1484&gt;0,OFFSET(DATA!$F$6,BE$10+27*(7-$AE$8),$AF1484,1,1)/OFFSET(DATA!$F$6,BE$10,$AF1484,1,1),0)</f>
        <v>0</v>
      </c>
      <c r="BF1484" s="190">
        <f ca="1">IF($AG1484&gt;0,OFFSET(DATA!$F$6,BF$10+27*(7-$AE$8),$AF1484,1,1)/OFFSET(DATA!$F$6,BF$10,$AF1484,1,1),0)</f>
        <v>0</v>
      </c>
      <c r="BG1484" s="190">
        <f ca="1">IF($AG1484&gt;0,OFFSET(DATA!$F$6,BG$10+27*(7-$AE$8),$AF1484,1,1)/OFFSET(DATA!$F$6,BG$10,$AF1484,1,1),0)</f>
        <v>0</v>
      </c>
      <c r="BH1484" s="190">
        <f ca="1">IF($AG1484&gt;0,OFFSET(DATA!$F$6,BH$10+27*(7-$AE$8),$AF1484,1,1)/OFFSET(DATA!$F$6,BH$10,$AF1484,1,1),0)</f>
        <v>0</v>
      </c>
      <c r="BI1484" s="190">
        <f ca="1">IF($AG1484&gt;0,OFFSET(DATA!$F$6,BI$10+27*(7-$AE$8),$AF1484,1,1)/OFFSET(DATA!$F$6,BI$10,$AF1484,1,1),0)</f>
        <v>0</v>
      </c>
      <c r="BJ1484" s="190">
        <f ca="1">IF($AG1484&gt;0,OFFSET(DATA!$F$6,BJ$10+27*(7-$AE$8),$AF1484,1,1)/OFFSET(DATA!$F$6,BJ$10,$AF1484,1,1),0)</f>
        <v>0</v>
      </c>
      <c r="BK1484" s="190">
        <f ca="1">IF($AG1484&gt;0,OFFSET(DATA!$F$6,BK$10+27*(7-$AE$8),$AF1484,1,1)/OFFSET(DATA!$F$6,BK$10,$AF1484,1,1),0)</f>
        <v>0</v>
      </c>
      <c r="BL1484" s="190">
        <f ca="1">IF($AG1484&gt;0,OFFSET(DATA!$F$6,BL$10+27*(7-$AE$8),$AF1484,1,1)/OFFSET(DATA!$F$6,BL$10,$AF1484,1,1),0)</f>
        <v>0</v>
      </c>
      <c r="BM1484" s="190">
        <f ca="1">IF($AG1484&gt;0,OFFSET(DATA!$F$6,BM$10+27*(7-$AE$8),$AF1484,1,1)/OFFSET(DATA!$F$6,BM$10,$AF1484,1,1),0)</f>
        <v>0</v>
      </c>
      <c r="BN1484" s="190">
        <f ca="1">IF($AG1484&gt;0,OFFSET(DATA!$F$6,BN$10+27*(7-$AE$8),$AF1484,1,1)/OFFSET(DATA!$F$6,BN$10,$AF1484,1,1),0)</f>
        <v>0</v>
      </c>
      <c r="BO1484" s="190">
        <f ca="1">IF($AG1484&gt;0,OFFSET(DATA!$F$6,BO$10+27*(7-$AE$8),$AF1484,1,1)/OFFSET(DATA!$F$6,BO$10,$AF1484,1,1),0)</f>
        <v>0</v>
      </c>
      <c r="BP1484" s="190">
        <f ca="1">IF($AG1484&gt;0,OFFSET(DATA!$F$6,BP$10+27*(7-$AE$8),$AF1484,1,1)/OFFSET(DATA!$F$6,BP$10,$AF1484,1,1),0)</f>
        <v>0</v>
      </c>
      <c r="BQ1484" s="190">
        <f ca="1">IF($AG1484&gt;0,OFFSET(DATA!$F$6,BQ$10+27*(7-$AE$8),$AF1484,1,1)/OFFSET(DATA!$F$6,BQ$10,$AF1484,1,1),0)</f>
        <v>0</v>
      </c>
      <c r="BR1484" s="190">
        <f ca="1">IF($AG1484&gt;0,OFFSET(DATA!$F$6,BR$10+27*(7-$AE$8),$AF1484,1,1)/OFFSET(DATA!$F$6,BR$10,$AF1484,1,1),0)</f>
        <v>0</v>
      </c>
      <c r="BS1484" s="190">
        <f ca="1">IF($AG1484&gt;0,OFFSET(DATA!$F$6,BS$10+27*(7-$AE$8),$AF1484,1,1)/OFFSET(DATA!$F$6,BS$10,$AF1484,1,1),0)</f>
        <v>0</v>
      </c>
      <c r="BT1484" s="190">
        <f ca="1">IF($AG1484&gt;0,OFFSET(DATA!$F$6,BT$10+27*(7-$AE$8),$AF1484,1,1)/OFFSET(DATA!$F$6,BT$10,$AF1484,1,1),0)</f>
        <v>0</v>
      </c>
      <c r="BU1484" s="190">
        <f ca="1">IF($AG1484&gt;0,OFFSET(DATA!$F$6,BU$10+27*(7-$AE$8),$AF1484,1,1)/OFFSET(DATA!$F$6,BU$10,$AF1484,1,1),0)</f>
        <v>0</v>
      </c>
      <c r="BV1484" s="190">
        <f ca="1">IF($AG1484&gt;0,OFFSET(DATA!$F$6,BV$10+27*(7-$AE$8),$AF1484,1,1)/OFFSET(DATA!$F$6,BV$10,$AF1484,1,1),0)</f>
        <v>0</v>
      </c>
      <c r="BW1484" s="190">
        <f ca="1">IF($AG1484&gt;0,OFFSET(DATA!$F$6,BW$10+27*(7-$AE$8),$AF1484,1,1)/OFFSET(DATA!$F$6,BW$10,$AF1484,1,1),0)</f>
        <v>0</v>
      </c>
      <c r="BX1484" s="190">
        <f ca="1">IF($AG1484&gt;0,OFFSET(DATA!$F$6,BX$10+27*(7-$AE$8),$AF1484,1,1)/OFFSET(DATA!$F$6,BX$10,$AF1484,1,1),0)</f>
        <v>0</v>
      </c>
    </row>
    <row r="1485" spans="32:76" x14ac:dyDescent="0.2">
      <c r="AF1485" s="166">
        <v>1474</v>
      </c>
      <c r="AG1485" s="96">
        <f ca="1">OFFSET(DATA!$F$6,$AF$10,$AF1485,1,1)</f>
        <v>0</v>
      </c>
      <c r="AH1485" s="190">
        <f ca="1">IF($AG1485&gt;0,OFFSET(DATA!$F$6,$AF$10+27*AH$10,$AF1485,1,1)/$AG1485,0)</f>
        <v>0</v>
      </c>
      <c r="AI1485" s="190">
        <f ca="1">IF($AG1485&gt;0,OFFSET(DATA!$F$6,$AF$10+27*AI$10,$AF1485,1,1)/$AG1485,0)</f>
        <v>0</v>
      </c>
      <c r="AJ1485" s="190">
        <f ca="1">IF($AG1485&gt;0,OFFSET(DATA!$F$6,$AF$10+27*AJ$10,$AF1485,1,1)/$AG1485,0)</f>
        <v>0</v>
      </c>
      <c r="AK1485" s="190">
        <f ca="1">IF($AG1485&gt;0,OFFSET(DATA!$F$6,$AF$10+27*AK$10,$AF1485,1,1)/$AG1485,0)</f>
        <v>0</v>
      </c>
      <c r="AL1485" s="190">
        <f ca="1">IF($AG1485&gt;0,OFFSET(DATA!$F$6,$AF$10+27*AL$10,$AF1485,1,1)/$AG1485,0)</f>
        <v>0</v>
      </c>
      <c r="AM1485" s="190">
        <f ca="1">IF($AG1485&gt;0,OFFSET(DATA!$F$6,$AF$10+27*AM$10,$AF1485,1,1)/$AG1485,0)</f>
        <v>0</v>
      </c>
      <c r="AN1485" s="166">
        <f ca="1">OFFSET(DATA!$F$6,$AF$10+27*AN$10,$AF1485,1,1)</f>
        <v>0</v>
      </c>
      <c r="AO1485" s="166">
        <f t="shared" ca="1" si="47"/>
        <v>0</v>
      </c>
      <c r="AQ1485" s="96">
        <f ca="1">OFFSET(DATA!$F$6,25,$AF1485,1,1)</f>
        <v>0</v>
      </c>
      <c r="AR1485" s="190">
        <f ca="1">IF($AQ1485&gt;0,OFFSET(DATA!$F$6,25+27*AR$10,$AF1485,1,1)/$AQ1485,0)</f>
        <v>0</v>
      </c>
      <c r="AS1485" s="190">
        <f ca="1">IF($AQ1485&gt;0,OFFSET(DATA!$F$6,25+27*AS$10,$AF1485,1,1)/$AQ1485,0)</f>
        <v>0</v>
      </c>
      <c r="AT1485" s="190">
        <f ca="1">IF($AQ1485&gt;0,OFFSET(DATA!$F$6,25+27*AT$10,$AF1485,1,1)/$AQ1485,0)</f>
        <v>0</v>
      </c>
      <c r="AU1485" s="190">
        <f ca="1">IF($AQ1485&gt;0,OFFSET(DATA!$F$6,25+27*AU$10,$AF1485,1,1)/$AQ1485,0)</f>
        <v>0</v>
      </c>
      <c r="AV1485" s="190">
        <f ca="1">IF($AQ1485&gt;0,OFFSET(DATA!$F$6,25+27*AV$10,$AF1485,1,1)/$AQ1485,0)</f>
        <v>0</v>
      </c>
      <c r="AW1485" s="190">
        <f ca="1">IF($AQ1485&gt;0,OFFSET(DATA!$F$6,25+27*AW$10,$AF1485,1,1)/$AQ1485,0)</f>
        <v>0</v>
      </c>
      <c r="AZ1485" s="166">
        <f t="shared" ca="1" si="48"/>
        <v>1</v>
      </c>
      <c r="BA1485" s="190">
        <f ca="1">IF($AG1485&gt;0,OFFSET(DATA!$F$6,BA$10+27*(7-$AE$8),$AF1485,1,1)/OFFSET(DATA!$F$6,BA$10,$AF1485,1,1),0)</f>
        <v>0</v>
      </c>
      <c r="BB1485" s="190">
        <f ca="1">IF($AG1485&gt;0,OFFSET(DATA!$F$6,BB$10+27*(7-$AE$8),$AF1485,1,1)/OFFSET(DATA!$F$6,BB$10,$AF1485,1,1),0)</f>
        <v>0</v>
      </c>
      <c r="BC1485" s="190">
        <f ca="1">IF($AG1485&gt;0,OFFSET(DATA!$F$6,BC$10+27*(7-$AE$8),$AF1485,1,1)/OFFSET(DATA!$F$6,BC$10,$AF1485,1,1),0)</f>
        <v>0</v>
      </c>
      <c r="BD1485" s="190">
        <f ca="1">IF($AG1485&gt;0,OFFSET(DATA!$F$6,BD$10+27*(7-$AE$8),$AF1485,1,1)/OFFSET(DATA!$F$6,BD$10,$AF1485,1,1),0)</f>
        <v>0</v>
      </c>
      <c r="BE1485" s="190">
        <f ca="1">IF($AG1485&gt;0,OFFSET(DATA!$F$6,BE$10+27*(7-$AE$8),$AF1485,1,1)/OFFSET(DATA!$F$6,BE$10,$AF1485,1,1),0)</f>
        <v>0</v>
      </c>
      <c r="BF1485" s="190">
        <f ca="1">IF($AG1485&gt;0,OFFSET(DATA!$F$6,BF$10+27*(7-$AE$8),$AF1485,1,1)/OFFSET(DATA!$F$6,BF$10,$AF1485,1,1),0)</f>
        <v>0</v>
      </c>
      <c r="BG1485" s="190">
        <f ca="1">IF($AG1485&gt;0,OFFSET(DATA!$F$6,BG$10+27*(7-$AE$8),$AF1485,1,1)/OFFSET(DATA!$F$6,BG$10,$AF1485,1,1),0)</f>
        <v>0</v>
      </c>
      <c r="BH1485" s="190">
        <f ca="1">IF($AG1485&gt;0,OFFSET(DATA!$F$6,BH$10+27*(7-$AE$8),$AF1485,1,1)/OFFSET(DATA!$F$6,BH$10,$AF1485,1,1),0)</f>
        <v>0</v>
      </c>
      <c r="BI1485" s="190">
        <f ca="1">IF($AG1485&gt;0,OFFSET(DATA!$F$6,BI$10+27*(7-$AE$8),$AF1485,1,1)/OFFSET(DATA!$F$6,BI$10,$AF1485,1,1),0)</f>
        <v>0</v>
      </c>
      <c r="BJ1485" s="190">
        <f ca="1">IF($AG1485&gt;0,OFFSET(DATA!$F$6,BJ$10+27*(7-$AE$8),$AF1485,1,1)/OFFSET(DATA!$F$6,BJ$10,$AF1485,1,1),0)</f>
        <v>0</v>
      </c>
      <c r="BK1485" s="190">
        <f ca="1">IF($AG1485&gt;0,OFFSET(DATA!$F$6,BK$10+27*(7-$AE$8),$AF1485,1,1)/OFFSET(DATA!$F$6,BK$10,$AF1485,1,1),0)</f>
        <v>0</v>
      </c>
      <c r="BL1485" s="190">
        <f ca="1">IF($AG1485&gt;0,OFFSET(DATA!$F$6,BL$10+27*(7-$AE$8),$AF1485,1,1)/OFFSET(DATA!$F$6,BL$10,$AF1485,1,1),0)</f>
        <v>0</v>
      </c>
      <c r="BM1485" s="190">
        <f ca="1">IF($AG1485&gt;0,OFFSET(DATA!$F$6,BM$10+27*(7-$AE$8),$AF1485,1,1)/OFFSET(DATA!$F$6,BM$10,$AF1485,1,1),0)</f>
        <v>0</v>
      </c>
      <c r="BN1485" s="190">
        <f ca="1">IF($AG1485&gt;0,OFFSET(DATA!$F$6,BN$10+27*(7-$AE$8),$AF1485,1,1)/OFFSET(DATA!$F$6,BN$10,$AF1485,1,1),0)</f>
        <v>0</v>
      </c>
      <c r="BO1485" s="190">
        <f ca="1">IF($AG1485&gt;0,OFFSET(DATA!$F$6,BO$10+27*(7-$AE$8),$AF1485,1,1)/OFFSET(DATA!$F$6,BO$10,$AF1485,1,1),0)</f>
        <v>0</v>
      </c>
      <c r="BP1485" s="190">
        <f ca="1">IF($AG1485&gt;0,OFFSET(DATA!$F$6,BP$10+27*(7-$AE$8),$AF1485,1,1)/OFFSET(DATA!$F$6,BP$10,$AF1485,1,1),0)</f>
        <v>0</v>
      </c>
      <c r="BQ1485" s="190">
        <f ca="1">IF($AG1485&gt;0,OFFSET(DATA!$F$6,BQ$10+27*(7-$AE$8),$AF1485,1,1)/OFFSET(DATA!$F$6,BQ$10,$AF1485,1,1),0)</f>
        <v>0</v>
      </c>
      <c r="BR1485" s="190">
        <f ca="1">IF($AG1485&gt;0,OFFSET(DATA!$F$6,BR$10+27*(7-$AE$8),$AF1485,1,1)/OFFSET(DATA!$F$6,BR$10,$AF1485,1,1),0)</f>
        <v>0</v>
      </c>
      <c r="BS1485" s="190">
        <f ca="1">IF($AG1485&gt;0,OFFSET(DATA!$F$6,BS$10+27*(7-$AE$8),$AF1485,1,1)/OFFSET(DATA!$F$6,BS$10,$AF1485,1,1),0)</f>
        <v>0</v>
      </c>
      <c r="BT1485" s="190">
        <f ca="1">IF($AG1485&gt;0,OFFSET(DATA!$F$6,BT$10+27*(7-$AE$8),$AF1485,1,1)/OFFSET(DATA!$F$6,BT$10,$AF1485,1,1),0)</f>
        <v>0</v>
      </c>
      <c r="BU1485" s="190">
        <f ca="1">IF($AG1485&gt;0,OFFSET(DATA!$F$6,BU$10+27*(7-$AE$8),$AF1485,1,1)/OFFSET(DATA!$F$6,BU$10,$AF1485,1,1),0)</f>
        <v>0</v>
      </c>
      <c r="BV1485" s="190">
        <f ca="1">IF($AG1485&gt;0,OFFSET(DATA!$F$6,BV$10+27*(7-$AE$8),$AF1485,1,1)/OFFSET(DATA!$F$6,BV$10,$AF1485,1,1),0)</f>
        <v>0</v>
      </c>
      <c r="BW1485" s="190">
        <f ca="1">IF($AG1485&gt;0,OFFSET(DATA!$F$6,BW$10+27*(7-$AE$8),$AF1485,1,1)/OFFSET(DATA!$F$6,BW$10,$AF1485,1,1),0)</f>
        <v>0</v>
      </c>
      <c r="BX1485" s="190">
        <f ca="1">IF($AG1485&gt;0,OFFSET(DATA!$F$6,BX$10+27*(7-$AE$8),$AF1485,1,1)/OFFSET(DATA!$F$6,BX$10,$AF1485,1,1),0)</f>
        <v>0</v>
      </c>
    </row>
    <row r="1486" spans="32:76" x14ac:dyDescent="0.2">
      <c r="AF1486" s="166">
        <v>1475</v>
      </c>
      <c r="AG1486" s="96">
        <f ca="1">OFFSET(DATA!$F$6,$AF$10,$AF1486,1,1)</f>
        <v>0</v>
      </c>
      <c r="AH1486" s="190">
        <f ca="1">IF($AG1486&gt;0,OFFSET(DATA!$F$6,$AF$10+27*AH$10,$AF1486,1,1)/$AG1486,0)</f>
        <v>0</v>
      </c>
      <c r="AI1486" s="190">
        <f ca="1">IF($AG1486&gt;0,OFFSET(DATA!$F$6,$AF$10+27*AI$10,$AF1486,1,1)/$AG1486,0)</f>
        <v>0</v>
      </c>
      <c r="AJ1486" s="190">
        <f ca="1">IF($AG1486&gt;0,OFFSET(DATA!$F$6,$AF$10+27*AJ$10,$AF1486,1,1)/$AG1486,0)</f>
        <v>0</v>
      </c>
      <c r="AK1486" s="190">
        <f ca="1">IF($AG1486&gt;0,OFFSET(DATA!$F$6,$AF$10+27*AK$10,$AF1486,1,1)/$AG1486,0)</f>
        <v>0</v>
      </c>
      <c r="AL1486" s="190">
        <f ca="1">IF($AG1486&gt;0,OFFSET(DATA!$F$6,$AF$10+27*AL$10,$AF1486,1,1)/$AG1486,0)</f>
        <v>0</v>
      </c>
      <c r="AM1486" s="190">
        <f ca="1">IF($AG1486&gt;0,OFFSET(DATA!$F$6,$AF$10+27*AM$10,$AF1486,1,1)/$AG1486,0)</f>
        <v>0</v>
      </c>
      <c r="AN1486" s="166">
        <f ca="1">OFFSET(DATA!$F$6,$AF$10+27*AN$10,$AF1486,1,1)</f>
        <v>0</v>
      </c>
      <c r="AO1486" s="166">
        <f t="shared" ca="1" si="47"/>
        <v>0</v>
      </c>
      <c r="AQ1486" s="96">
        <f ca="1">OFFSET(DATA!$F$6,25,$AF1486,1,1)</f>
        <v>0</v>
      </c>
      <c r="AR1486" s="190">
        <f ca="1">IF($AQ1486&gt;0,OFFSET(DATA!$F$6,25+27*AR$10,$AF1486,1,1)/$AQ1486,0)</f>
        <v>0</v>
      </c>
      <c r="AS1486" s="190">
        <f ca="1">IF($AQ1486&gt;0,OFFSET(DATA!$F$6,25+27*AS$10,$AF1486,1,1)/$AQ1486,0)</f>
        <v>0</v>
      </c>
      <c r="AT1486" s="190">
        <f ca="1">IF($AQ1486&gt;0,OFFSET(DATA!$F$6,25+27*AT$10,$AF1486,1,1)/$AQ1486,0)</f>
        <v>0</v>
      </c>
      <c r="AU1486" s="190">
        <f ca="1">IF($AQ1486&gt;0,OFFSET(DATA!$F$6,25+27*AU$10,$AF1486,1,1)/$AQ1486,0)</f>
        <v>0</v>
      </c>
      <c r="AV1486" s="190">
        <f ca="1">IF($AQ1486&gt;0,OFFSET(DATA!$F$6,25+27*AV$10,$AF1486,1,1)/$AQ1486,0)</f>
        <v>0</v>
      </c>
      <c r="AW1486" s="190">
        <f ca="1">IF($AQ1486&gt;0,OFFSET(DATA!$F$6,25+27*AW$10,$AF1486,1,1)/$AQ1486,0)</f>
        <v>0</v>
      </c>
      <c r="AZ1486" s="166">
        <f t="shared" ca="1" si="48"/>
        <v>1</v>
      </c>
      <c r="BA1486" s="190">
        <f ca="1">IF($AG1486&gt;0,OFFSET(DATA!$F$6,BA$10+27*(7-$AE$8),$AF1486,1,1)/OFFSET(DATA!$F$6,BA$10,$AF1486,1,1),0)</f>
        <v>0</v>
      </c>
      <c r="BB1486" s="190">
        <f ca="1">IF($AG1486&gt;0,OFFSET(DATA!$F$6,BB$10+27*(7-$AE$8),$AF1486,1,1)/OFFSET(DATA!$F$6,BB$10,$AF1486,1,1),0)</f>
        <v>0</v>
      </c>
      <c r="BC1486" s="190">
        <f ca="1">IF($AG1486&gt;0,OFFSET(DATA!$F$6,BC$10+27*(7-$AE$8),$AF1486,1,1)/OFFSET(DATA!$F$6,BC$10,$AF1486,1,1),0)</f>
        <v>0</v>
      </c>
      <c r="BD1486" s="190">
        <f ca="1">IF($AG1486&gt;0,OFFSET(DATA!$F$6,BD$10+27*(7-$AE$8),$AF1486,1,1)/OFFSET(DATA!$F$6,BD$10,$AF1486,1,1),0)</f>
        <v>0</v>
      </c>
      <c r="BE1486" s="190">
        <f ca="1">IF($AG1486&gt;0,OFFSET(DATA!$F$6,BE$10+27*(7-$AE$8),$AF1486,1,1)/OFFSET(DATA!$F$6,BE$10,$AF1486,1,1),0)</f>
        <v>0</v>
      </c>
      <c r="BF1486" s="190">
        <f ca="1">IF($AG1486&gt;0,OFFSET(DATA!$F$6,BF$10+27*(7-$AE$8),$AF1486,1,1)/OFFSET(DATA!$F$6,BF$10,$AF1486,1,1),0)</f>
        <v>0</v>
      </c>
      <c r="BG1486" s="190">
        <f ca="1">IF($AG1486&gt;0,OFFSET(DATA!$F$6,BG$10+27*(7-$AE$8),$AF1486,1,1)/OFFSET(DATA!$F$6,BG$10,$AF1486,1,1),0)</f>
        <v>0</v>
      </c>
      <c r="BH1486" s="190">
        <f ca="1">IF($AG1486&gt;0,OFFSET(DATA!$F$6,BH$10+27*(7-$AE$8),$AF1486,1,1)/OFFSET(DATA!$F$6,BH$10,$AF1486,1,1),0)</f>
        <v>0</v>
      </c>
      <c r="BI1486" s="190">
        <f ca="1">IF($AG1486&gt;0,OFFSET(DATA!$F$6,BI$10+27*(7-$AE$8),$AF1486,1,1)/OFFSET(DATA!$F$6,BI$10,$AF1486,1,1),0)</f>
        <v>0</v>
      </c>
      <c r="BJ1486" s="190">
        <f ca="1">IF($AG1486&gt;0,OFFSET(DATA!$F$6,BJ$10+27*(7-$AE$8),$AF1486,1,1)/OFFSET(DATA!$F$6,BJ$10,$AF1486,1,1),0)</f>
        <v>0</v>
      </c>
      <c r="BK1486" s="190">
        <f ca="1">IF($AG1486&gt;0,OFFSET(DATA!$F$6,BK$10+27*(7-$AE$8),$AF1486,1,1)/OFFSET(DATA!$F$6,BK$10,$AF1486,1,1),0)</f>
        <v>0</v>
      </c>
      <c r="BL1486" s="190">
        <f ca="1">IF($AG1486&gt;0,OFFSET(DATA!$F$6,BL$10+27*(7-$AE$8),$AF1486,1,1)/OFFSET(DATA!$F$6,BL$10,$AF1486,1,1),0)</f>
        <v>0</v>
      </c>
      <c r="BM1486" s="190">
        <f ca="1">IF($AG1486&gt;0,OFFSET(DATA!$F$6,BM$10+27*(7-$AE$8),$AF1486,1,1)/OFFSET(DATA!$F$6,BM$10,$AF1486,1,1),0)</f>
        <v>0</v>
      </c>
      <c r="BN1486" s="190">
        <f ca="1">IF($AG1486&gt;0,OFFSET(DATA!$F$6,BN$10+27*(7-$AE$8),$AF1486,1,1)/OFFSET(DATA!$F$6,BN$10,$AF1486,1,1),0)</f>
        <v>0</v>
      </c>
      <c r="BO1486" s="190">
        <f ca="1">IF($AG1486&gt;0,OFFSET(DATA!$F$6,BO$10+27*(7-$AE$8),$AF1486,1,1)/OFFSET(DATA!$F$6,BO$10,$AF1486,1,1),0)</f>
        <v>0</v>
      </c>
      <c r="BP1486" s="190">
        <f ca="1">IF($AG1486&gt;0,OFFSET(DATA!$F$6,BP$10+27*(7-$AE$8),$AF1486,1,1)/OFFSET(DATA!$F$6,BP$10,$AF1486,1,1),0)</f>
        <v>0</v>
      </c>
      <c r="BQ1486" s="190">
        <f ca="1">IF($AG1486&gt;0,OFFSET(DATA!$F$6,BQ$10+27*(7-$AE$8),$AF1486,1,1)/OFFSET(DATA!$F$6,BQ$10,$AF1486,1,1),0)</f>
        <v>0</v>
      </c>
      <c r="BR1486" s="190">
        <f ca="1">IF($AG1486&gt;0,OFFSET(DATA!$F$6,BR$10+27*(7-$AE$8),$AF1486,1,1)/OFFSET(DATA!$F$6,BR$10,$AF1486,1,1),0)</f>
        <v>0</v>
      </c>
      <c r="BS1486" s="190">
        <f ca="1">IF($AG1486&gt;0,OFFSET(DATA!$F$6,BS$10+27*(7-$AE$8),$AF1486,1,1)/OFFSET(DATA!$F$6,BS$10,$AF1486,1,1),0)</f>
        <v>0</v>
      </c>
      <c r="BT1486" s="190">
        <f ca="1">IF($AG1486&gt;0,OFFSET(DATA!$F$6,BT$10+27*(7-$AE$8),$AF1486,1,1)/OFFSET(DATA!$F$6,BT$10,$AF1486,1,1),0)</f>
        <v>0</v>
      </c>
      <c r="BU1486" s="190">
        <f ca="1">IF($AG1486&gt;0,OFFSET(DATA!$F$6,BU$10+27*(7-$AE$8),$AF1486,1,1)/OFFSET(DATA!$F$6,BU$10,$AF1486,1,1),0)</f>
        <v>0</v>
      </c>
      <c r="BV1486" s="190">
        <f ca="1">IF($AG1486&gt;0,OFFSET(DATA!$F$6,BV$10+27*(7-$AE$8),$AF1486,1,1)/OFFSET(DATA!$F$6,BV$10,$AF1486,1,1),0)</f>
        <v>0</v>
      </c>
      <c r="BW1486" s="190">
        <f ca="1">IF($AG1486&gt;0,OFFSET(DATA!$F$6,BW$10+27*(7-$AE$8),$AF1486,1,1)/OFFSET(DATA!$F$6,BW$10,$AF1486,1,1),0)</f>
        <v>0</v>
      </c>
      <c r="BX1486" s="190">
        <f ca="1">IF($AG1486&gt;0,OFFSET(DATA!$F$6,BX$10+27*(7-$AE$8),$AF1486,1,1)/OFFSET(DATA!$F$6,BX$10,$AF1486,1,1),0)</f>
        <v>0</v>
      </c>
    </row>
    <row r="1487" spans="32:76" x14ac:dyDescent="0.2">
      <c r="AF1487" s="166">
        <v>1476</v>
      </c>
      <c r="AG1487" s="96">
        <f ca="1">OFFSET(DATA!$F$6,$AF$10,$AF1487,1,1)</f>
        <v>0</v>
      </c>
      <c r="AH1487" s="190">
        <f ca="1">IF($AG1487&gt;0,OFFSET(DATA!$F$6,$AF$10+27*AH$10,$AF1487,1,1)/$AG1487,0)</f>
        <v>0</v>
      </c>
      <c r="AI1487" s="190">
        <f ca="1">IF($AG1487&gt;0,OFFSET(DATA!$F$6,$AF$10+27*AI$10,$AF1487,1,1)/$AG1487,0)</f>
        <v>0</v>
      </c>
      <c r="AJ1487" s="190">
        <f ca="1">IF($AG1487&gt;0,OFFSET(DATA!$F$6,$AF$10+27*AJ$10,$AF1487,1,1)/$AG1487,0)</f>
        <v>0</v>
      </c>
      <c r="AK1487" s="190">
        <f ca="1">IF($AG1487&gt;0,OFFSET(DATA!$F$6,$AF$10+27*AK$10,$AF1487,1,1)/$AG1487,0)</f>
        <v>0</v>
      </c>
      <c r="AL1487" s="190">
        <f ca="1">IF($AG1487&gt;0,OFFSET(DATA!$F$6,$AF$10+27*AL$10,$AF1487,1,1)/$AG1487,0)</f>
        <v>0</v>
      </c>
      <c r="AM1487" s="190">
        <f ca="1">IF($AG1487&gt;0,OFFSET(DATA!$F$6,$AF$10+27*AM$10,$AF1487,1,1)/$AG1487,0)</f>
        <v>0</v>
      </c>
      <c r="AN1487" s="166">
        <f ca="1">OFFSET(DATA!$F$6,$AF$10+27*AN$10,$AF1487,1,1)</f>
        <v>0</v>
      </c>
      <c r="AO1487" s="166">
        <f t="shared" ca="1" si="47"/>
        <v>0</v>
      </c>
      <c r="AQ1487" s="96">
        <f ca="1">OFFSET(DATA!$F$6,25,$AF1487,1,1)</f>
        <v>0</v>
      </c>
      <c r="AR1487" s="190">
        <f ca="1">IF($AQ1487&gt;0,OFFSET(DATA!$F$6,25+27*AR$10,$AF1487,1,1)/$AQ1487,0)</f>
        <v>0</v>
      </c>
      <c r="AS1487" s="190">
        <f ca="1">IF($AQ1487&gt;0,OFFSET(DATA!$F$6,25+27*AS$10,$AF1487,1,1)/$AQ1487,0)</f>
        <v>0</v>
      </c>
      <c r="AT1487" s="190">
        <f ca="1">IF($AQ1487&gt;0,OFFSET(DATA!$F$6,25+27*AT$10,$AF1487,1,1)/$AQ1487,0)</f>
        <v>0</v>
      </c>
      <c r="AU1487" s="190">
        <f ca="1">IF($AQ1487&gt;0,OFFSET(DATA!$F$6,25+27*AU$10,$AF1487,1,1)/$AQ1487,0)</f>
        <v>0</v>
      </c>
      <c r="AV1487" s="190">
        <f ca="1">IF($AQ1487&gt;0,OFFSET(DATA!$F$6,25+27*AV$10,$AF1487,1,1)/$AQ1487,0)</f>
        <v>0</v>
      </c>
      <c r="AW1487" s="190">
        <f ca="1">IF($AQ1487&gt;0,OFFSET(DATA!$F$6,25+27*AW$10,$AF1487,1,1)/$AQ1487,0)</f>
        <v>0</v>
      </c>
      <c r="AZ1487" s="166">
        <f t="shared" ca="1" si="48"/>
        <v>1</v>
      </c>
      <c r="BA1487" s="190">
        <f ca="1">IF($AG1487&gt;0,OFFSET(DATA!$F$6,BA$10+27*(7-$AE$8),$AF1487,1,1)/OFFSET(DATA!$F$6,BA$10,$AF1487,1,1),0)</f>
        <v>0</v>
      </c>
      <c r="BB1487" s="190">
        <f ca="1">IF($AG1487&gt;0,OFFSET(DATA!$F$6,BB$10+27*(7-$AE$8),$AF1487,1,1)/OFFSET(DATA!$F$6,BB$10,$AF1487,1,1),0)</f>
        <v>0</v>
      </c>
      <c r="BC1487" s="190">
        <f ca="1">IF($AG1487&gt;0,OFFSET(DATA!$F$6,BC$10+27*(7-$AE$8),$AF1487,1,1)/OFFSET(DATA!$F$6,BC$10,$AF1487,1,1),0)</f>
        <v>0</v>
      </c>
      <c r="BD1487" s="190">
        <f ca="1">IF($AG1487&gt;0,OFFSET(DATA!$F$6,BD$10+27*(7-$AE$8),$AF1487,1,1)/OFFSET(DATA!$F$6,BD$10,$AF1487,1,1),0)</f>
        <v>0</v>
      </c>
      <c r="BE1487" s="190">
        <f ca="1">IF($AG1487&gt;0,OFFSET(DATA!$F$6,BE$10+27*(7-$AE$8),$AF1487,1,1)/OFFSET(DATA!$F$6,BE$10,$AF1487,1,1),0)</f>
        <v>0</v>
      </c>
      <c r="BF1487" s="190">
        <f ca="1">IF($AG1487&gt;0,OFFSET(DATA!$F$6,BF$10+27*(7-$AE$8),$AF1487,1,1)/OFFSET(DATA!$F$6,BF$10,$AF1487,1,1),0)</f>
        <v>0</v>
      </c>
      <c r="BG1487" s="190">
        <f ca="1">IF($AG1487&gt;0,OFFSET(DATA!$F$6,BG$10+27*(7-$AE$8),$AF1487,1,1)/OFFSET(DATA!$F$6,BG$10,$AF1487,1,1),0)</f>
        <v>0</v>
      </c>
      <c r="BH1487" s="190">
        <f ca="1">IF($AG1487&gt;0,OFFSET(DATA!$F$6,BH$10+27*(7-$AE$8),$AF1487,1,1)/OFFSET(DATA!$F$6,BH$10,$AF1487,1,1),0)</f>
        <v>0</v>
      </c>
      <c r="BI1487" s="190">
        <f ca="1">IF($AG1487&gt;0,OFFSET(DATA!$F$6,BI$10+27*(7-$AE$8),$AF1487,1,1)/OFFSET(DATA!$F$6,BI$10,$AF1487,1,1),0)</f>
        <v>0</v>
      </c>
      <c r="BJ1487" s="190">
        <f ca="1">IF($AG1487&gt;0,OFFSET(DATA!$F$6,BJ$10+27*(7-$AE$8),$AF1487,1,1)/OFFSET(DATA!$F$6,BJ$10,$AF1487,1,1),0)</f>
        <v>0</v>
      </c>
      <c r="BK1487" s="190">
        <f ca="1">IF($AG1487&gt;0,OFFSET(DATA!$F$6,BK$10+27*(7-$AE$8),$AF1487,1,1)/OFFSET(DATA!$F$6,BK$10,$AF1487,1,1),0)</f>
        <v>0</v>
      </c>
      <c r="BL1487" s="190">
        <f ca="1">IF($AG1487&gt;0,OFFSET(DATA!$F$6,BL$10+27*(7-$AE$8),$AF1487,1,1)/OFFSET(DATA!$F$6,BL$10,$AF1487,1,1),0)</f>
        <v>0</v>
      </c>
      <c r="BM1487" s="190">
        <f ca="1">IF($AG1487&gt;0,OFFSET(DATA!$F$6,BM$10+27*(7-$AE$8),$AF1487,1,1)/OFFSET(DATA!$F$6,BM$10,$AF1487,1,1),0)</f>
        <v>0</v>
      </c>
      <c r="BN1487" s="190">
        <f ca="1">IF($AG1487&gt;0,OFFSET(DATA!$F$6,BN$10+27*(7-$AE$8),$AF1487,1,1)/OFFSET(DATA!$F$6,BN$10,$AF1487,1,1),0)</f>
        <v>0</v>
      </c>
      <c r="BO1487" s="190">
        <f ca="1">IF($AG1487&gt;0,OFFSET(DATA!$F$6,BO$10+27*(7-$AE$8),$AF1487,1,1)/OFFSET(DATA!$F$6,BO$10,$AF1487,1,1),0)</f>
        <v>0</v>
      </c>
      <c r="BP1487" s="190">
        <f ca="1">IF($AG1487&gt;0,OFFSET(DATA!$F$6,BP$10+27*(7-$AE$8),$AF1487,1,1)/OFFSET(DATA!$F$6,BP$10,$AF1487,1,1),0)</f>
        <v>0</v>
      </c>
      <c r="BQ1487" s="190">
        <f ca="1">IF($AG1487&gt;0,OFFSET(DATA!$F$6,BQ$10+27*(7-$AE$8),$AF1487,1,1)/OFFSET(DATA!$F$6,BQ$10,$AF1487,1,1),0)</f>
        <v>0</v>
      </c>
      <c r="BR1487" s="190">
        <f ca="1">IF($AG1487&gt;0,OFFSET(DATA!$F$6,BR$10+27*(7-$AE$8),$AF1487,1,1)/OFFSET(DATA!$F$6,BR$10,$AF1487,1,1),0)</f>
        <v>0</v>
      </c>
      <c r="BS1487" s="190">
        <f ca="1">IF($AG1487&gt;0,OFFSET(DATA!$F$6,BS$10+27*(7-$AE$8),$AF1487,1,1)/OFFSET(DATA!$F$6,BS$10,$AF1487,1,1),0)</f>
        <v>0</v>
      </c>
      <c r="BT1487" s="190">
        <f ca="1">IF($AG1487&gt;0,OFFSET(DATA!$F$6,BT$10+27*(7-$AE$8),$AF1487,1,1)/OFFSET(DATA!$F$6,BT$10,$AF1487,1,1),0)</f>
        <v>0</v>
      </c>
      <c r="BU1487" s="190">
        <f ca="1">IF($AG1487&gt;0,OFFSET(DATA!$F$6,BU$10+27*(7-$AE$8),$AF1487,1,1)/OFFSET(DATA!$F$6,BU$10,$AF1487,1,1),0)</f>
        <v>0</v>
      </c>
      <c r="BV1487" s="190">
        <f ca="1">IF($AG1487&gt;0,OFFSET(DATA!$F$6,BV$10+27*(7-$AE$8),$AF1487,1,1)/OFFSET(DATA!$F$6,BV$10,$AF1487,1,1),0)</f>
        <v>0</v>
      </c>
      <c r="BW1487" s="190">
        <f ca="1">IF($AG1487&gt;0,OFFSET(DATA!$F$6,BW$10+27*(7-$AE$8),$AF1487,1,1)/OFFSET(DATA!$F$6,BW$10,$AF1487,1,1),0)</f>
        <v>0</v>
      </c>
      <c r="BX1487" s="190">
        <f ca="1">IF($AG1487&gt;0,OFFSET(DATA!$F$6,BX$10+27*(7-$AE$8),$AF1487,1,1)/OFFSET(DATA!$F$6,BX$10,$AF1487,1,1),0)</f>
        <v>0</v>
      </c>
    </row>
    <row r="1488" spans="32:76" x14ac:dyDescent="0.2">
      <c r="AF1488" s="166">
        <v>1477</v>
      </c>
      <c r="AG1488" s="96">
        <f ca="1">OFFSET(DATA!$F$6,$AF$10,$AF1488,1,1)</f>
        <v>0</v>
      </c>
      <c r="AH1488" s="190">
        <f ca="1">IF($AG1488&gt;0,OFFSET(DATA!$F$6,$AF$10+27*AH$10,$AF1488,1,1)/$AG1488,0)</f>
        <v>0</v>
      </c>
      <c r="AI1488" s="190">
        <f ca="1">IF($AG1488&gt;0,OFFSET(DATA!$F$6,$AF$10+27*AI$10,$AF1488,1,1)/$AG1488,0)</f>
        <v>0</v>
      </c>
      <c r="AJ1488" s="190">
        <f ca="1">IF($AG1488&gt;0,OFFSET(DATA!$F$6,$AF$10+27*AJ$10,$AF1488,1,1)/$AG1488,0)</f>
        <v>0</v>
      </c>
      <c r="AK1488" s="190">
        <f ca="1">IF($AG1488&gt;0,OFFSET(DATA!$F$6,$AF$10+27*AK$10,$AF1488,1,1)/$AG1488,0)</f>
        <v>0</v>
      </c>
      <c r="AL1488" s="190">
        <f ca="1">IF($AG1488&gt;0,OFFSET(DATA!$F$6,$AF$10+27*AL$10,$AF1488,1,1)/$AG1488,0)</f>
        <v>0</v>
      </c>
      <c r="AM1488" s="190">
        <f ca="1">IF($AG1488&gt;0,OFFSET(DATA!$F$6,$AF$10+27*AM$10,$AF1488,1,1)/$AG1488,0)</f>
        <v>0</v>
      </c>
      <c r="AN1488" s="166">
        <f ca="1">OFFSET(DATA!$F$6,$AF$10+27*AN$10,$AF1488,1,1)</f>
        <v>0</v>
      </c>
      <c r="AO1488" s="166">
        <f t="shared" ca="1" si="47"/>
        <v>0</v>
      </c>
      <c r="AQ1488" s="96">
        <f ca="1">OFFSET(DATA!$F$6,25,$AF1488,1,1)</f>
        <v>0</v>
      </c>
      <c r="AR1488" s="190">
        <f ca="1">IF($AQ1488&gt;0,OFFSET(DATA!$F$6,25+27*AR$10,$AF1488,1,1)/$AQ1488,0)</f>
        <v>0</v>
      </c>
      <c r="AS1488" s="190">
        <f ca="1">IF($AQ1488&gt;0,OFFSET(DATA!$F$6,25+27*AS$10,$AF1488,1,1)/$AQ1488,0)</f>
        <v>0</v>
      </c>
      <c r="AT1488" s="190">
        <f ca="1">IF($AQ1488&gt;0,OFFSET(DATA!$F$6,25+27*AT$10,$AF1488,1,1)/$AQ1488,0)</f>
        <v>0</v>
      </c>
      <c r="AU1488" s="190">
        <f ca="1">IF($AQ1488&gt;0,OFFSET(DATA!$F$6,25+27*AU$10,$AF1488,1,1)/$AQ1488,0)</f>
        <v>0</v>
      </c>
      <c r="AV1488" s="190">
        <f ca="1">IF($AQ1488&gt;0,OFFSET(DATA!$F$6,25+27*AV$10,$AF1488,1,1)/$AQ1488,0)</f>
        <v>0</v>
      </c>
      <c r="AW1488" s="190">
        <f ca="1">IF($AQ1488&gt;0,OFFSET(DATA!$F$6,25+27*AW$10,$AF1488,1,1)/$AQ1488,0)</f>
        <v>0</v>
      </c>
      <c r="AZ1488" s="166">
        <f t="shared" ca="1" si="48"/>
        <v>1</v>
      </c>
      <c r="BA1488" s="190">
        <f ca="1">IF($AG1488&gt;0,OFFSET(DATA!$F$6,BA$10+27*(7-$AE$8),$AF1488,1,1)/OFFSET(DATA!$F$6,BA$10,$AF1488,1,1),0)</f>
        <v>0</v>
      </c>
      <c r="BB1488" s="190">
        <f ca="1">IF($AG1488&gt;0,OFFSET(DATA!$F$6,BB$10+27*(7-$AE$8),$AF1488,1,1)/OFFSET(DATA!$F$6,BB$10,$AF1488,1,1),0)</f>
        <v>0</v>
      </c>
      <c r="BC1488" s="190">
        <f ca="1">IF($AG1488&gt;0,OFFSET(DATA!$F$6,BC$10+27*(7-$AE$8),$AF1488,1,1)/OFFSET(DATA!$F$6,BC$10,$AF1488,1,1),0)</f>
        <v>0</v>
      </c>
      <c r="BD1488" s="190">
        <f ca="1">IF($AG1488&gt;0,OFFSET(DATA!$F$6,BD$10+27*(7-$AE$8),$AF1488,1,1)/OFFSET(DATA!$F$6,BD$10,$AF1488,1,1),0)</f>
        <v>0</v>
      </c>
      <c r="BE1488" s="190">
        <f ca="1">IF($AG1488&gt;0,OFFSET(DATA!$F$6,BE$10+27*(7-$AE$8),$AF1488,1,1)/OFFSET(DATA!$F$6,BE$10,$AF1488,1,1),0)</f>
        <v>0</v>
      </c>
      <c r="BF1488" s="190">
        <f ca="1">IF($AG1488&gt;0,OFFSET(DATA!$F$6,BF$10+27*(7-$AE$8),$AF1488,1,1)/OFFSET(DATA!$F$6,BF$10,$AF1488,1,1),0)</f>
        <v>0</v>
      </c>
      <c r="BG1488" s="190">
        <f ca="1">IF($AG1488&gt;0,OFFSET(DATA!$F$6,BG$10+27*(7-$AE$8),$AF1488,1,1)/OFFSET(DATA!$F$6,BG$10,$AF1488,1,1),0)</f>
        <v>0</v>
      </c>
      <c r="BH1488" s="190">
        <f ca="1">IF($AG1488&gt;0,OFFSET(DATA!$F$6,BH$10+27*(7-$AE$8),$AF1488,1,1)/OFFSET(DATA!$F$6,BH$10,$AF1488,1,1),0)</f>
        <v>0</v>
      </c>
      <c r="BI1488" s="190">
        <f ca="1">IF($AG1488&gt;0,OFFSET(DATA!$F$6,BI$10+27*(7-$AE$8),$AF1488,1,1)/OFFSET(DATA!$F$6,BI$10,$AF1488,1,1),0)</f>
        <v>0</v>
      </c>
      <c r="BJ1488" s="190">
        <f ca="1">IF($AG1488&gt;0,OFFSET(DATA!$F$6,BJ$10+27*(7-$AE$8),$AF1488,1,1)/OFFSET(DATA!$F$6,BJ$10,$AF1488,1,1),0)</f>
        <v>0</v>
      </c>
      <c r="BK1488" s="190">
        <f ca="1">IF($AG1488&gt;0,OFFSET(DATA!$F$6,BK$10+27*(7-$AE$8),$AF1488,1,1)/OFFSET(DATA!$F$6,BK$10,$AF1488,1,1),0)</f>
        <v>0</v>
      </c>
      <c r="BL1488" s="190">
        <f ca="1">IF($AG1488&gt;0,OFFSET(DATA!$F$6,BL$10+27*(7-$AE$8),$AF1488,1,1)/OFFSET(DATA!$F$6,BL$10,$AF1488,1,1),0)</f>
        <v>0</v>
      </c>
      <c r="BM1488" s="190">
        <f ca="1">IF($AG1488&gt;0,OFFSET(DATA!$F$6,BM$10+27*(7-$AE$8),$AF1488,1,1)/OFFSET(DATA!$F$6,BM$10,$AF1488,1,1),0)</f>
        <v>0</v>
      </c>
      <c r="BN1488" s="190">
        <f ca="1">IF($AG1488&gt;0,OFFSET(DATA!$F$6,BN$10+27*(7-$AE$8),$AF1488,1,1)/OFFSET(DATA!$F$6,BN$10,$AF1488,1,1),0)</f>
        <v>0</v>
      </c>
      <c r="BO1488" s="190">
        <f ca="1">IF($AG1488&gt;0,OFFSET(DATA!$F$6,BO$10+27*(7-$AE$8),$AF1488,1,1)/OFFSET(DATA!$F$6,BO$10,$AF1488,1,1),0)</f>
        <v>0</v>
      </c>
      <c r="BP1488" s="190">
        <f ca="1">IF($AG1488&gt;0,OFFSET(DATA!$F$6,BP$10+27*(7-$AE$8),$AF1488,1,1)/OFFSET(DATA!$F$6,BP$10,$AF1488,1,1),0)</f>
        <v>0</v>
      </c>
      <c r="BQ1488" s="190">
        <f ca="1">IF($AG1488&gt;0,OFFSET(DATA!$F$6,BQ$10+27*(7-$AE$8),$AF1488,1,1)/OFFSET(DATA!$F$6,BQ$10,$AF1488,1,1),0)</f>
        <v>0</v>
      </c>
      <c r="BR1488" s="190">
        <f ca="1">IF($AG1488&gt;0,OFFSET(DATA!$F$6,BR$10+27*(7-$AE$8),$AF1488,1,1)/OFFSET(DATA!$F$6,BR$10,$AF1488,1,1),0)</f>
        <v>0</v>
      </c>
      <c r="BS1488" s="190">
        <f ca="1">IF($AG1488&gt;0,OFFSET(DATA!$F$6,BS$10+27*(7-$AE$8),$AF1488,1,1)/OFFSET(DATA!$F$6,BS$10,$AF1488,1,1),0)</f>
        <v>0</v>
      </c>
      <c r="BT1488" s="190">
        <f ca="1">IF($AG1488&gt;0,OFFSET(DATA!$F$6,BT$10+27*(7-$AE$8),$AF1488,1,1)/OFFSET(DATA!$F$6,BT$10,$AF1488,1,1),0)</f>
        <v>0</v>
      </c>
      <c r="BU1488" s="190">
        <f ca="1">IF($AG1488&gt;0,OFFSET(DATA!$F$6,BU$10+27*(7-$AE$8),$AF1488,1,1)/OFFSET(DATA!$F$6,BU$10,$AF1488,1,1),0)</f>
        <v>0</v>
      </c>
      <c r="BV1488" s="190">
        <f ca="1">IF($AG1488&gt;0,OFFSET(DATA!$F$6,BV$10+27*(7-$AE$8),$AF1488,1,1)/OFFSET(DATA!$F$6,BV$10,$AF1488,1,1),0)</f>
        <v>0</v>
      </c>
      <c r="BW1488" s="190">
        <f ca="1">IF($AG1488&gt;0,OFFSET(DATA!$F$6,BW$10+27*(7-$AE$8),$AF1488,1,1)/OFFSET(DATA!$F$6,BW$10,$AF1488,1,1),0)</f>
        <v>0</v>
      </c>
      <c r="BX1488" s="190">
        <f ca="1">IF($AG1488&gt;0,OFFSET(DATA!$F$6,BX$10+27*(7-$AE$8),$AF1488,1,1)/OFFSET(DATA!$F$6,BX$10,$AF1488,1,1),0)</f>
        <v>0</v>
      </c>
    </row>
    <row r="1489" spans="32:76" x14ac:dyDescent="0.2">
      <c r="AF1489" s="166">
        <v>1478</v>
      </c>
      <c r="AG1489" s="96">
        <f ca="1">OFFSET(DATA!$F$6,$AF$10,$AF1489,1,1)</f>
        <v>0</v>
      </c>
      <c r="AH1489" s="190">
        <f ca="1">IF($AG1489&gt;0,OFFSET(DATA!$F$6,$AF$10+27*AH$10,$AF1489,1,1)/$AG1489,0)</f>
        <v>0</v>
      </c>
      <c r="AI1489" s="190">
        <f ca="1">IF($AG1489&gt;0,OFFSET(DATA!$F$6,$AF$10+27*AI$10,$AF1489,1,1)/$AG1489,0)</f>
        <v>0</v>
      </c>
      <c r="AJ1489" s="190">
        <f ca="1">IF($AG1489&gt;0,OFFSET(DATA!$F$6,$AF$10+27*AJ$10,$AF1489,1,1)/$AG1489,0)</f>
        <v>0</v>
      </c>
      <c r="AK1489" s="190">
        <f ca="1">IF($AG1489&gt;0,OFFSET(DATA!$F$6,$AF$10+27*AK$10,$AF1489,1,1)/$AG1489,0)</f>
        <v>0</v>
      </c>
      <c r="AL1489" s="190">
        <f ca="1">IF($AG1489&gt;0,OFFSET(DATA!$F$6,$AF$10+27*AL$10,$AF1489,1,1)/$AG1489,0)</f>
        <v>0</v>
      </c>
      <c r="AM1489" s="190">
        <f ca="1">IF($AG1489&gt;0,OFFSET(DATA!$F$6,$AF$10+27*AM$10,$AF1489,1,1)/$AG1489,0)</f>
        <v>0</v>
      </c>
      <c r="AN1489" s="166">
        <f ca="1">OFFSET(DATA!$F$6,$AF$10+27*AN$10,$AF1489,1,1)</f>
        <v>0</v>
      </c>
      <c r="AO1489" s="166">
        <f t="shared" ca="1" si="47"/>
        <v>0</v>
      </c>
      <c r="AQ1489" s="96">
        <f ca="1">OFFSET(DATA!$F$6,25,$AF1489,1,1)</f>
        <v>0</v>
      </c>
      <c r="AR1489" s="190">
        <f ca="1">IF($AQ1489&gt;0,OFFSET(DATA!$F$6,25+27*AR$10,$AF1489,1,1)/$AQ1489,0)</f>
        <v>0</v>
      </c>
      <c r="AS1489" s="190">
        <f ca="1">IF($AQ1489&gt;0,OFFSET(DATA!$F$6,25+27*AS$10,$AF1489,1,1)/$AQ1489,0)</f>
        <v>0</v>
      </c>
      <c r="AT1489" s="190">
        <f ca="1">IF($AQ1489&gt;0,OFFSET(DATA!$F$6,25+27*AT$10,$AF1489,1,1)/$AQ1489,0)</f>
        <v>0</v>
      </c>
      <c r="AU1489" s="190">
        <f ca="1">IF($AQ1489&gt;0,OFFSET(DATA!$F$6,25+27*AU$10,$AF1489,1,1)/$AQ1489,0)</f>
        <v>0</v>
      </c>
      <c r="AV1489" s="190">
        <f ca="1">IF($AQ1489&gt;0,OFFSET(DATA!$F$6,25+27*AV$10,$AF1489,1,1)/$AQ1489,0)</f>
        <v>0</v>
      </c>
      <c r="AW1489" s="190">
        <f ca="1">IF($AQ1489&gt;0,OFFSET(DATA!$F$6,25+27*AW$10,$AF1489,1,1)/$AQ1489,0)</f>
        <v>0</v>
      </c>
      <c r="AZ1489" s="166">
        <f t="shared" ca="1" si="48"/>
        <v>1</v>
      </c>
      <c r="BA1489" s="190">
        <f ca="1">IF($AG1489&gt;0,OFFSET(DATA!$F$6,BA$10+27*(7-$AE$8),$AF1489,1,1)/OFFSET(DATA!$F$6,BA$10,$AF1489,1,1),0)</f>
        <v>0</v>
      </c>
      <c r="BB1489" s="190">
        <f ca="1">IF($AG1489&gt;0,OFFSET(DATA!$F$6,BB$10+27*(7-$AE$8),$AF1489,1,1)/OFFSET(DATA!$F$6,BB$10,$AF1489,1,1),0)</f>
        <v>0</v>
      </c>
      <c r="BC1489" s="190">
        <f ca="1">IF($AG1489&gt;0,OFFSET(DATA!$F$6,BC$10+27*(7-$AE$8),$AF1489,1,1)/OFFSET(DATA!$F$6,BC$10,$AF1489,1,1),0)</f>
        <v>0</v>
      </c>
      <c r="BD1489" s="190">
        <f ca="1">IF($AG1489&gt;0,OFFSET(DATA!$F$6,BD$10+27*(7-$AE$8),$AF1489,1,1)/OFFSET(DATA!$F$6,BD$10,$AF1489,1,1),0)</f>
        <v>0</v>
      </c>
      <c r="BE1489" s="190">
        <f ca="1">IF($AG1489&gt;0,OFFSET(DATA!$F$6,BE$10+27*(7-$AE$8),$AF1489,1,1)/OFFSET(DATA!$F$6,BE$10,$AF1489,1,1),0)</f>
        <v>0</v>
      </c>
      <c r="BF1489" s="190">
        <f ca="1">IF($AG1489&gt;0,OFFSET(DATA!$F$6,BF$10+27*(7-$AE$8),$AF1489,1,1)/OFFSET(DATA!$F$6,BF$10,$AF1489,1,1),0)</f>
        <v>0</v>
      </c>
      <c r="BG1489" s="190">
        <f ca="1">IF($AG1489&gt;0,OFFSET(DATA!$F$6,BG$10+27*(7-$AE$8),$AF1489,1,1)/OFFSET(DATA!$F$6,BG$10,$AF1489,1,1),0)</f>
        <v>0</v>
      </c>
      <c r="BH1489" s="190">
        <f ca="1">IF($AG1489&gt;0,OFFSET(DATA!$F$6,BH$10+27*(7-$AE$8),$AF1489,1,1)/OFFSET(DATA!$F$6,BH$10,$AF1489,1,1),0)</f>
        <v>0</v>
      </c>
      <c r="BI1489" s="190">
        <f ca="1">IF($AG1489&gt;0,OFFSET(DATA!$F$6,BI$10+27*(7-$AE$8),$AF1489,1,1)/OFFSET(DATA!$F$6,BI$10,$AF1489,1,1),0)</f>
        <v>0</v>
      </c>
      <c r="BJ1489" s="190">
        <f ca="1">IF($AG1489&gt;0,OFFSET(DATA!$F$6,BJ$10+27*(7-$AE$8),$AF1489,1,1)/OFFSET(DATA!$F$6,BJ$10,$AF1489,1,1),0)</f>
        <v>0</v>
      </c>
      <c r="BK1489" s="190">
        <f ca="1">IF($AG1489&gt;0,OFFSET(DATA!$F$6,BK$10+27*(7-$AE$8),$AF1489,1,1)/OFFSET(DATA!$F$6,BK$10,$AF1489,1,1),0)</f>
        <v>0</v>
      </c>
      <c r="BL1489" s="190">
        <f ca="1">IF($AG1489&gt;0,OFFSET(DATA!$F$6,BL$10+27*(7-$AE$8),$AF1489,1,1)/OFFSET(DATA!$F$6,BL$10,$AF1489,1,1),0)</f>
        <v>0</v>
      </c>
      <c r="BM1489" s="190">
        <f ca="1">IF($AG1489&gt;0,OFFSET(DATA!$F$6,BM$10+27*(7-$AE$8),$AF1489,1,1)/OFFSET(DATA!$F$6,BM$10,$AF1489,1,1),0)</f>
        <v>0</v>
      </c>
      <c r="BN1489" s="190">
        <f ca="1">IF($AG1489&gt;0,OFFSET(DATA!$F$6,BN$10+27*(7-$AE$8),$AF1489,1,1)/OFFSET(DATA!$F$6,BN$10,$AF1489,1,1),0)</f>
        <v>0</v>
      </c>
      <c r="BO1489" s="190">
        <f ca="1">IF($AG1489&gt;0,OFFSET(DATA!$F$6,BO$10+27*(7-$AE$8),$AF1489,1,1)/OFFSET(DATA!$F$6,BO$10,$AF1489,1,1),0)</f>
        <v>0</v>
      </c>
      <c r="BP1489" s="190">
        <f ca="1">IF($AG1489&gt;0,OFFSET(DATA!$F$6,BP$10+27*(7-$AE$8),$AF1489,1,1)/OFFSET(DATA!$F$6,BP$10,$AF1489,1,1),0)</f>
        <v>0</v>
      </c>
      <c r="BQ1489" s="190">
        <f ca="1">IF($AG1489&gt;0,OFFSET(DATA!$F$6,BQ$10+27*(7-$AE$8),$AF1489,1,1)/OFFSET(DATA!$F$6,BQ$10,$AF1489,1,1),0)</f>
        <v>0</v>
      </c>
      <c r="BR1489" s="190">
        <f ca="1">IF($AG1489&gt;0,OFFSET(DATA!$F$6,BR$10+27*(7-$AE$8),$AF1489,1,1)/OFFSET(DATA!$F$6,BR$10,$AF1489,1,1),0)</f>
        <v>0</v>
      </c>
      <c r="BS1489" s="190">
        <f ca="1">IF($AG1489&gt;0,OFFSET(DATA!$F$6,BS$10+27*(7-$AE$8),$AF1489,1,1)/OFFSET(DATA!$F$6,BS$10,$AF1489,1,1),0)</f>
        <v>0</v>
      </c>
      <c r="BT1489" s="190">
        <f ca="1">IF($AG1489&gt;0,OFFSET(DATA!$F$6,BT$10+27*(7-$AE$8),$AF1489,1,1)/OFFSET(DATA!$F$6,BT$10,$AF1489,1,1),0)</f>
        <v>0</v>
      </c>
      <c r="BU1489" s="190">
        <f ca="1">IF($AG1489&gt;0,OFFSET(DATA!$F$6,BU$10+27*(7-$AE$8),$AF1489,1,1)/OFFSET(DATA!$F$6,BU$10,$AF1489,1,1),0)</f>
        <v>0</v>
      </c>
      <c r="BV1489" s="190">
        <f ca="1">IF($AG1489&gt;0,OFFSET(DATA!$F$6,BV$10+27*(7-$AE$8),$AF1489,1,1)/OFFSET(DATA!$F$6,BV$10,$AF1489,1,1),0)</f>
        <v>0</v>
      </c>
      <c r="BW1489" s="190">
        <f ca="1">IF($AG1489&gt;0,OFFSET(DATA!$F$6,BW$10+27*(7-$AE$8),$AF1489,1,1)/OFFSET(DATA!$F$6,BW$10,$AF1489,1,1),0)</f>
        <v>0</v>
      </c>
      <c r="BX1489" s="190">
        <f ca="1">IF($AG1489&gt;0,OFFSET(DATA!$F$6,BX$10+27*(7-$AE$8),$AF1489,1,1)/OFFSET(DATA!$F$6,BX$10,$AF1489,1,1),0)</f>
        <v>0</v>
      </c>
    </row>
    <row r="1490" spans="32:76" x14ac:dyDescent="0.2">
      <c r="AF1490" s="166">
        <v>1479</v>
      </c>
      <c r="AG1490" s="96">
        <f ca="1">OFFSET(DATA!$F$6,$AF$10,$AF1490,1,1)</f>
        <v>0</v>
      </c>
      <c r="AH1490" s="190">
        <f ca="1">IF($AG1490&gt;0,OFFSET(DATA!$F$6,$AF$10+27*AH$10,$AF1490,1,1)/$AG1490,0)</f>
        <v>0</v>
      </c>
      <c r="AI1490" s="190">
        <f ca="1">IF($AG1490&gt;0,OFFSET(DATA!$F$6,$AF$10+27*AI$10,$AF1490,1,1)/$AG1490,0)</f>
        <v>0</v>
      </c>
      <c r="AJ1490" s="190">
        <f ca="1">IF($AG1490&gt;0,OFFSET(DATA!$F$6,$AF$10+27*AJ$10,$AF1490,1,1)/$AG1490,0)</f>
        <v>0</v>
      </c>
      <c r="AK1490" s="190">
        <f ca="1">IF($AG1490&gt;0,OFFSET(DATA!$F$6,$AF$10+27*AK$10,$AF1490,1,1)/$AG1490,0)</f>
        <v>0</v>
      </c>
      <c r="AL1490" s="190">
        <f ca="1">IF($AG1490&gt;0,OFFSET(DATA!$F$6,$AF$10+27*AL$10,$AF1490,1,1)/$AG1490,0)</f>
        <v>0</v>
      </c>
      <c r="AM1490" s="190">
        <f ca="1">IF($AG1490&gt;0,OFFSET(DATA!$F$6,$AF$10+27*AM$10,$AF1490,1,1)/$AG1490,0)</f>
        <v>0</v>
      </c>
      <c r="AN1490" s="166">
        <f ca="1">OFFSET(DATA!$F$6,$AF$10+27*AN$10,$AF1490,1,1)</f>
        <v>0</v>
      </c>
      <c r="AO1490" s="166">
        <f t="shared" ca="1" si="47"/>
        <v>0</v>
      </c>
      <c r="AQ1490" s="96">
        <f ca="1">OFFSET(DATA!$F$6,25,$AF1490,1,1)</f>
        <v>0</v>
      </c>
      <c r="AR1490" s="190">
        <f ca="1">IF($AQ1490&gt;0,OFFSET(DATA!$F$6,25+27*AR$10,$AF1490,1,1)/$AQ1490,0)</f>
        <v>0</v>
      </c>
      <c r="AS1490" s="190">
        <f ca="1">IF($AQ1490&gt;0,OFFSET(DATA!$F$6,25+27*AS$10,$AF1490,1,1)/$AQ1490,0)</f>
        <v>0</v>
      </c>
      <c r="AT1490" s="190">
        <f ca="1">IF($AQ1490&gt;0,OFFSET(DATA!$F$6,25+27*AT$10,$AF1490,1,1)/$AQ1490,0)</f>
        <v>0</v>
      </c>
      <c r="AU1490" s="190">
        <f ca="1">IF($AQ1490&gt;0,OFFSET(DATA!$F$6,25+27*AU$10,$AF1490,1,1)/$AQ1490,0)</f>
        <v>0</v>
      </c>
      <c r="AV1490" s="190">
        <f ca="1">IF($AQ1490&gt;0,OFFSET(DATA!$F$6,25+27*AV$10,$AF1490,1,1)/$AQ1490,0)</f>
        <v>0</v>
      </c>
      <c r="AW1490" s="190">
        <f ca="1">IF($AQ1490&gt;0,OFFSET(DATA!$F$6,25+27*AW$10,$AF1490,1,1)/$AQ1490,0)</f>
        <v>0</v>
      </c>
      <c r="AZ1490" s="166">
        <f t="shared" ca="1" si="48"/>
        <v>1</v>
      </c>
      <c r="BA1490" s="190">
        <f ca="1">IF($AG1490&gt;0,OFFSET(DATA!$F$6,BA$10+27*(7-$AE$8),$AF1490,1,1)/OFFSET(DATA!$F$6,BA$10,$AF1490,1,1),0)</f>
        <v>0</v>
      </c>
      <c r="BB1490" s="190">
        <f ca="1">IF($AG1490&gt;0,OFFSET(DATA!$F$6,BB$10+27*(7-$AE$8),$AF1490,1,1)/OFFSET(DATA!$F$6,BB$10,$AF1490,1,1),0)</f>
        <v>0</v>
      </c>
      <c r="BC1490" s="190">
        <f ca="1">IF($AG1490&gt;0,OFFSET(DATA!$F$6,BC$10+27*(7-$AE$8),$AF1490,1,1)/OFFSET(DATA!$F$6,BC$10,$AF1490,1,1),0)</f>
        <v>0</v>
      </c>
      <c r="BD1490" s="190">
        <f ca="1">IF($AG1490&gt;0,OFFSET(DATA!$F$6,BD$10+27*(7-$AE$8),$AF1490,1,1)/OFFSET(DATA!$F$6,BD$10,$AF1490,1,1),0)</f>
        <v>0</v>
      </c>
      <c r="BE1490" s="190">
        <f ca="1">IF($AG1490&gt;0,OFFSET(DATA!$F$6,BE$10+27*(7-$AE$8),$AF1490,1,1)/OFFSET(DATA!$F$6,BE$10,$AF1490,1,1),0)</f>
        <v>0</v>
      </c>
      <c r="BF1490" s="190">
        <f ca="1">IF($AG1490&gt;0,OFFSET(DATA!$F$6,BF$10+27*(7-$AE$8),$AF1490,1,1)/OFFSET(DATA!$F$6,BF$10,$AF1490,1,1),0)</f>
        <v>0</v>
      </c>
      <c r="BG1490" s="190">
        <f ca="1">IF($AG1490&gt;0,OFFSET(DATA!$F$6,BG$10+27*(7-$AE$8),$AF1490,1,1)/OFFSET(DATA!$F$6,BG$10,$AF1490,1,1),0)</f>
        <v>0</v>
      </c>
      <c r="BH1490" s="190">
        <f ca="1">IF($AG1490&gt;0,OFFSET(DATA!$F$6,BH$10+27*(7-$AE$8),$AF1490,1,1)/OFFSET(DATA!$F$6,BH$10,$AF1490,1,1),0)</f>
        <v>0</v>
      </c>
      <c r="BI1490" s="190">
        <f ca="1">IF($AG1490&gt;0,OFFSET(DATA!$F$6,BI$10+27*(7-$AE$8),$AF1490,1,1)/OFFSET(DATA!$F$6,BI$10,$AF1490,1,1),0)</f>
        <v>0</v>
      </c>
      <c r="BJ1490" s="190">
        <f ca="1">IF($AG1490&gt;0,OFFSET(DATA!$F$6,BJ$10+27*(7-$AE$8),$AF1490,1,1)/OFFSET(DATA!$F$6,BJ$10,$AF1490,1,1),0)</f>
        <v>0</v>
      </c>
      <c r="BK1490" s="190">
        <f ca="1">IF($AG1490&gt;0,OFFSET(DATA!$F$6,BK$10+27*(7-$AE$8),$AF1490,1,1)/OFFSET(DATA!$F$6,BK$10,$AF1490,1,1),0)</f>
        <v>0</v>
      </c>
      <c r="BL1490" s="190">
        <f ca="1">IF($AG1490&gt;0,OFFSET(DATA!$F$6,BL$10+27*(7-$AE$8),$AF1490,1,1)/OFFSET(DATA!$F$6,BL$10,$AF1490,1,1),0)</f>
        <v>0</v>
      </c>
      <c r="BM1490" s="190">
        <f ca="1">IF($AG1490&gt;0,OFFSET(DATA!$F$6,BM$10+27*(7-$AE$8),$AF1490,1,1)/OFFSET(DATA!$F$6,BM$10,$AF1490,1,1),0)</f>
        <v>0</v>
      </c>
      <c r="BN1490" s="190">
        <f ca="1">IF($AG1490&gt;0,OFFSET(DATA!$F$6,BN$10+27*(7-$AE$8),$AF1490,1,1)/OFFSET(DATA!$F$6,BN$10,$AF1490,1,1),0)</f>
        <v>0</v>
      </c>
      <c r="BO1490" s="190">
        <f ca="1">IF($AG1490&gt;0,OFFSET(DATA!$F$6,BO$10+27*(7-$AE$8),$AF1490,1,1)/OFFSET(DATA!$F$6,BO$10,$AF1490,1,1),0)</f>
        <v>0</v>
      </c>
      <c r="BP1490" s="190">
        <f ca="1">IF($AG1490&gt;0,OFFSET(DATA!$F$6,BP$10+27*(7-$AE$8),$AF1490,1,1)/OFFSET(DATA!$F$6,BP$10,$AF1490,1,1),0)</f>
        <v>0</v>
      </c>
      <c r="BQ1490" s="190">
        <f ca="1">IF($AG1490&gt;0,OFFSET(DATA!$F$6,BQ$10+27*(7-$AE$8),$AF1490,1,1)/OFFSET(DATA!$F$6,BQ$10,$AF1490,1,1),0)</f>
        <v>0</v>
      </c>
      <c r="BR1490" s="190">
        <f ca="1">IF($AG1490&gt;0,OFFSET(DATA!$F$6,BR$10+27*(7-$AE$8),$AF1490,1,1)/OFFSET(DATA!$F$6,BR$10,$AF1490,1,1),0)</f>
        <v>0</v>
      </c>
      <c r="BS1490" s="190">
        <f ca="1">IF($AG1490&gt;0,OFFSET(DATA!$F$6,BS$10+27*(7-$AE$8),$AF1490,1,1)/OFFSET(DATA!$F$6,BS$10,$AF1490,1,1),0)</f>
        <v>0</v>
      </c>
      <c r="BT1490" s="190">
        <f ca="1">IF($AG1490&gt;0,OFFSET(DATA!$F$6,BT$10+27*(7-$AE$8),$AF1490,1,1)/OFFSET(DATA!$F$6,BT$10,$AF1490,1,1),0)</f>
        <v>0</v>
      </c>
      <c r="BU1490" s="190">
        <f ca="1">IF($AG1490&gt;0,OFFSET(DATA!$F$6,BU$10+27*(7-$AE$8),$AF1490,1,1)/OFFSET(DATA!$F$6,BU$10,$AF1490,1,1),0)</f>
        <v>0</v>
      </c>
      <c r="BV1490" s="190">
        <f ca="1">IF($AG1490&gt;0,OFFSET(DATA!$F$6,BV$10+27*(7-$AE$8),$AF1490,1,1)/OFFSET(DATA!$F$6,BV$10,$AF1490,1,1),0)</f>
        <v>0</v>
      </c>
      <c r="BW1490" s="190">
        <f ca="1">IF($AG1490&gt;0,OFFSET(DATA!$F$6,BW$10+27*(7-$AE$8),$AF1490,1,1)/OFFSET(DATA!$F$6,BW$10,$AF1490,1,1),0)</f>
        <v>0</v>
      </c>
      <c r="BX1490" s="190">
        <f ca="1">IF($AG1490&gt;0,OFFSET(DATA!$F$6,BX$10+27*(7-$AE$8),$AF1490,1,1)/OFFSET(DATA!$F$6,BX$10,$AF1490,1,1),0)</f>
        <v>0</v>
      </c>
    </row>
    <row r="1491" spans="32:76" x14ac:dyDescent="0.2">
      <c r="AF1491" s="166">
        <v>1480</v>
      </c>
      <c r="AG1491" s="96">
        <f ca="1">OFFSET(DATA!$F$6,$AF$10,$AF1491,1,1)</f>
        <v>0</v>
      </c>
      <c r="AH1491" s="190">
        <f ca="1">IF($AG1491&gt;0,OFFSET(DATA!$F$6,$AF$10+27*AH$10,$AF1491,1,1)/$AG1491,0)</f>
        <v>0</v>
      </c>
      <c r="AI1491" s="190">
        <f ca="1">IF($AG1491&gt;0,OFFSET(DATA!$F$6,$AF$10+27*AI$10,$AF1491,1,1)/$AG1491,0)</f>
        <v>0</v>
      </c>
      <c r="AJ1491" s="190">
        <f ca="1">IF($AG1491&gt;0,OFFSET(DATA!$F$6,$AF$10+27*AJ$10,$AF1491,1,1)/$AG1491,0)</f>
        <v>0</v>
      </c>
      <c r="AK1491" s="190">
        <f ca="1">IF($AG1491&gt;0,OFFSET(DATA!$F$6,$AF$10+27*AK$10,$AF1491,1,1)/$AG1491,0)</f>
        <v>0</v>
      </c>
      <c r="AL1491" s="190">
        <f ca="1">IF($AG1491&gt;0,OFFSET(DATA!$F$6,$AF$10+27*AL$10,$AF1491,1,1)/$AG1491,0)</f>
        <v>0</v>
      </c>
      <c r="AM1491" s="190">
        <f ca="1">IF($AG1491&gt;0,OFFSET(DATA!$F$6,$AF$10+27*AM$10,$AF1491,1,1)/$AG1491,0)</f>
        <v>0</v>
      </c>
      <c r="AN1491" s="166">
        <f ca="1">OFFSET(DATA!$F$6,$AF$10+27*AN$10,$AF1491,1,1)</f>
        <v>0</v>
      </c>
      <c r="AO1491" s="166">
        <f t="shared" ca="1" si="47"/>
        <v>0</v>
      </c>
      <c r="AQ1491" s="96">
        <f ca="1">OFFSET(DATA!$F$6,25,$AF1491,1,1)</f>
        <v>0</v>
      </c>
      <c r="AR1491" s="190">
        <f ca="1">IF($AQ1491&gt;0,OFFSET(DATA!$F$6,25+27*AR$10,$AF1491,1,1)/$AQ1491,0)</f>
        <v>0</v>
      </c>
      <c r="AS1491" s="190">
        <f ca="1">IF($AQ1491&gt;0,OFFSET(DATA!$F$6,25+27*AS$10,$AF1491,1,1)/$AQ1491,0)</f>
        <v>0</v>
      </c>
      <c r="AT1491" s="190">
        <f ca="1">IF($AQ1491&gt;0,OFFSET(DATA!$F$6,25+27*AT$10,$AF1491,1,1)/$AQ1491,0)</f>
        <v>0</v>
      </c>
      <c r="AU1491" s="190">
        <f ca="1">IF($AQ1491&gt;0,OFFSET(DATA!$F$6,25+27*AU$10,$AF1491,1,1)/$AQ1491,0)</f>
        <v>0</v>
      </c>
      <c r="AV1491" s="190">
        <f ca="1">IF($AQ1491&gt;0,OFFSET(DATA!$F$6,25+27*AV$10,$AF1491,1,1)/$AQ1491,0)</f>
        <v>0</v>
      </c>
      <c r="AW1491" s="190">
        <f ca="1">IF($AQ1491&gt;0,OFFSET(DATA!$F$6,25+27*AW$10,$AF1491,1,1)/$AQ1491,0)</f>
        <v>0</v>
      </c>
      <c r="AZ1491" s="166">
        <f t="shared" ca="1" si="48"/>
        <v>1</v>
      </c>
      <c r="BA1491" s="190">
        <f ca="1">IF($AG1491&gt;0,OFFSET(DATA!$F$6,BA$10+27*(7-$AE$8),$AF1491,1,1)/OFFSET(DATA!$F$6,BA$10,$AF1491,1,1),0)</f>
        <v>0</v>
      </c>
      <c r="BB1491" s="190">
        <f ca="1">IF($AG1491&gt;0,OFFSET(DATA!$F$6,BB$10+27*(7-$AE$8),$AF1491,1,1)/OFFSET(DATA!$F$6,BB$10,$AF1491,1,1),0)</f>
        <v>0</v>
      </c>
      <c r="BC1491" s="190">
        <f ca="1">IF($AG1491&gt;0,OFFSET(DATA!$F$6,BC$10+27*(7-$AE$8),$AF1491,1,1)/OFFSET(DATA!$F$6,BC$10,$AF1491,1,1),0)</f>
        <v>0</v>
      </c>
      <c r="BD1491" s="190">
        <f ca="1">IF($AG1491&gt;0,OFFSET(DATA!$F$6,BD$10+27*(7-$AE$8),$AF1491,1,1)/OFFSET(DATA!$F$6,BD$10,$AF1491,1,1),0)</f>
        <v>0</v>
      </c>
      <c r="BE1491" s="190">
        <f ca="1">IF($AG1491&gt;0,OFFSET(DATA!$F$6,BE$10+27*(7-$AE$8),$AF1491,1,1)/OFFSET(DATA!$F$6,BE$10,$AF1491,1,1),0)</f>
        <v>0</v>
      </c>
      <c r="BF1491" s="190">
        <f ca="1">IF($AG1491&gt;0,OFFSET(DATA!$F$6,BF$10+27*(7-$AE$8),$AF1491,1,1)/OFFSET(DATA!$F$6,BF$10,$AF1491,1,1),0)</f>
        <v>0</v>
      </c>
      <c r="BG1491" s="190">
        <f ca="1">IF($AG1491&gt;0,OFFSET(DATA!$F$6,BG$10+27*(7-$AE$8),$AF1491,1,1)/OFFSET(DATA!$F$6,BG$10,$AF1491,1,1),0)</f>
        <v>0</v>
      </c>
      <c r="BH1491" s="190">
        <f ca="1">IF($AG1491&gt;0,OFFSET(DATA!$F$6,BH$10+27*(7-$AE$8),$AF1491,1,1)/OFFSET(DATA!$F$6,BH$10,$AF1491,1,1),0)</f>
        <v>0</v>
      </c>
      <c r="BI1491" s="190">
        <f ca="1">IF($AG1491&gt;0,OFFSET(DATA!$F$6,BI$10+27*(7-$AE$8),$AF1491,1,1)/OFFSET(DATA!$F$6,BI$10,$AF1491,1,1),0)</f>
        <v>0</v>
      </c>
      <c r="BJ1491" s="190">
        <f ca="1">IF($AG1491&gt;0,OFFSET(DATA!$F$6,BJ$10+27*(7-$AE$8),$AF1491,1,1)/OFFSET(DATA!$F$6,BJ$10,$AF1491,1,1),0)</f>
        <v>0</v>
      </c>
      <c r="BK1491" s="190">
        <f ca="1">IF($AG1491&gt;0,OFFSET(DATA!$F$6,BK$10+27*(7-$AE$8),$AF1491,1,1)/OFFSET(DATA!$F$6,BK$10,$AF1491,1,1),0)</f>
        <v>0</v>
      </c>
      <c r="BL1491" s="190">
        <f ca="1">IF($AG1491&gt;0,OFFSET(DATA!$F$6,BL$10+27*(7-$AE$8),$AF1491,1,1)/OFFSET(DATA!$F$6,BL$10,$AF1491,1,1),0)</f>
        <v>0</v>
      </c>
      <c r="BM1491" s="190">
        <f ca="1">IF($AG1491&gt;0,OFFSET(DATA!$F$6,BM$10+27*(7-$AE$8),$AF1491,1,1)/OFFSET(DATA!$F$6,BM$10,$AF1491,1,1),0)</f>
        <v>0</v>
      </c>
      <c r="BN1491" s="190">
        <f ca="1">IF($AG1491&gt;0,OFFSET(DATA!$F$6,BN$10+27*(7-$AE$8),$AF1491,1,1)/OFFSET(DATA!$F$6,BN$10,$AF1491,1,1),0)</f>
        <v>0</v>
      </c>
      <c r="BO1491" s="190">
        <f ca="1">IF($AG1491&gt;0,OFFSET(DATA!$F$6,BO$10+27*(7-$AE$8),$AF1491,1,1)/OFFSET(DATA!$F$6,BO$10,$AF1491,1,1),0)</f>
        <v>0</v>
      </c>
      <c r="BP1491" s="190">
        <f ca="1">IF($AG1491&gt;0,OFFSET(DATA!$F$6,BP$10+27*(7-$AE$8),$AF1491,1,1)/OFFSET(DATA!$F$6,BP$10,$AF1491,1,1),0)</f>
        <v>0</v>
      </c>
      <c r="BQ1491" s="190">
        <f ca="1">IF($AG1491&gt;0,OFFSET(DATA!$F$6,BQ$10+27*(7-$AE$8),$AF1491,1,1)/OFFSET(DATA!$F$6,BQ$10,$AF1491,1,1),0)</f>
        <v>0</v>
      </c>
      <c r="BR1491" s="190">
        <f ca="1">IF($AG1491&gt;0,OFFSET(DATA!$F$6,BR$10+27*(7-$AE$8),$AF1491,1,1)/OFFSET(DATA!$F$6,BR$10,$AF1491,1,1),0)</f>
        <v>0</v>
      </c>
      <c r="BS1491" s="190">
        <f ca="1">IF($AG1491&gt;0,OFFSET(DATA!$F$6,BS$10+27*(7-$AE$8),$AF1491,1,1)/OFFSET(DATA!$F$6,BS$10,$AF1491,1,1),0)</f>
        <v>0</v>
      </c>
      <c r="BT1491" s="190">
        <f ca="1">IF($AG1491&gt;0,OFFSET(DATA!$F$6,BT$10+27*(7-$AE$8),$AF1491,1,1)/OFFSET(DATA!$F$6,BT$10,$AF1491,1,1),0)</f>
        <v>0</v>
      </c>
      <c r="BU1491" s="190">
        <f ca="1">IF($AG1491&gt;0,OFFSET(DATA!$F$6,BU$10+27*(7-$AE$8),$AF1491,1,1)/OFFSET(DATA!$F$6,BU$10,$AF1491,1,1),0)</f>
        <v>0</v>
      </c>
      <c r="BV1491" s="190">
        <f ca="1">IF($AG1491&gt;0,OFFSET(DATA!$F$6,BV$10+27*(7-$AE$8),$AF1491,1,1)/OFFSET(DATA!$F$6,BV$10,$AF1491,1,1),0)</f>
        <v>0</v>
      </c>
      <c r="BW1491" s="190">
        <f ca="1">IF($AG1491&gt;0,OFFSET(DATA!$F$6,BW$10+27*(7-$AE$8),$AF1491,1,1)/OFFSET(DATA!$F$6,BW$10,$AF1491,1,1),0)</f>
        <v>0</v>
      </c>
      <c r="BX1491" s="190">
        <f ca="1">IF($AG1491&gt;0,OFFSET(DATA!$F$6,BX$10+27*(7-$AE$8),$AF1491,1,1)/OFFSET(DATA!$F$6,BX$10,$AF1491,1,1),0)</f>
        <v>0</v>
      </c>
    </row>
    <row r="1492" spans="32:76" x14ac:dyDescent="0.2">
      <c r="AF1492" s="166">
        <v>1481</v>
      </c>
      <c r="AG1492" s="96">
        <f ca="1">OFFSET(DATA!$F$6,$AF$10,$AF1492,1,1)</f>
        <v>0</v>
      </c>
      <c r="AH1492" s="190">
        <f ca="1">IF($AG1492&gt;0,OFFSET(DATA!$F$6,$AF$10+27*AH$10,$AF1492,1,1)/$AG1492,0)</f>
        <v>0</v>
      </c>
      <c r="AI1492" s="190">
        <f ca="1">IF($AG1492&gt;0,OFFSET(DATA!$F$6,$AF$10+27*AI$10,$AF1492,1,1)/$AG1492,0)</f>
        <v>0</v>
      </c>
      <c r="AJ1492" s="190">
        <f ca="1">IF($AG1492&gt;0,OFFSET(DATA!$F$6,$AF$10+27*AJ$10,$AF1492,1,1)/$AG1492,0)</f>
        <v>0</v>
      </c>
      <c r="AK1492" s="190">
        <f ca="1">IF($AG1492&gt;0,OFFSET(DATA!$F$6,$AF$10+27*AK$10,$AF1492,1,1)/$AG1492,0)</f>
        <v>0</v>
      </c>
      <c r="AL1492" s="190">
        <f ca="1">IF($AG1492&gt;0,OFFSET(DATA!$F$6,$AF$10+27*AL$10,$AF1492,1,1)/$AG1492,0)</f>
        <v>0</v>
      </c>
      <c r="AM1492" s="190">
        <f ca="1">IF($AG1492&gt;0,OFFSET(DATA!$F$6,$AF$10+27*AM$10,$AF1492,1,1)/$AG1492,0)</f>
        <v>0</v>
      </c>
      <c r="AN1492" s="166">
        <f ca="1">OFFSET(DATA!$F$6,$AF$10+27*AN$10,$AF1492,1,1)</f>
        <v>0</v>
      </c>
      <c r="AO1492" s="166">
        <f t="shared" ca="1" si="47"/>
        <v>0</v>
      </c>
      <c r="AQ1492" s="96">
        <f ca="1">OFFSET(DATA!$F$6,25,$AF1492,1,1)</f>
        <v>0</v>
      </c>
      <c r="AR1492" s="190">
        <f ca="1">IF($AQ1492&gt;0,OFFSET(DATA!$F$6,25+27*AR$10,$AF1492,1,1)/$AQ1492,0)</f>
        <v>0</v>
      </c>
      <c r="AS1492" s="190">
        <f ca="1">IF($AQ1492&gt;0,OFFSET(DATA!$F$6,25+27*AS$10,$AF1492,1,1)/$AQ1492,0)</f>
        <v>0</v>
      </c>
      <c r="AT1492" s="190">
        <f ca="1">IF($AQ1492&gt;0,OFFSET(DATA!$F$6,25+27*AT$10,$AF1492,1,1)/$AQ1492,0)</f>
        <v>0</v>
      </c>
      <c r="AU1492" s="190">
        <f ca="1">IF($AQ1492&gt;0,OFFSET(DATA!$F$6,25+27*AU$10,$AF1492,1,1)/$AQ1492,0)</f>
        <v>0</v>
      </c>
      <c r="AV1492" s="190">
        <f ca="1">IF($AQ1492&gt;0,OFFSET(DATA!$F$6,25+27*AV$10,$AF1492,1,1)/$AQ1492,0)</f>
        <v>0</v>
      </c>
      <c r="AW1492" s="190">
        <f ca="1">IF($AQ1492&gt;0,OFFSET(DATA!$F$6,25+27*AW$10,$AF1492,1,1)/$AQ1492,0)</f>
        <v>0</v>
      </c>
      <c r="AZ1492" s="166">
        <f t="shared" ca="1" si="48"/>
        <v>1</v>
      </c>
      <c r="BA1492" s="190">
        <f ca="1">IF($AG1492&gt;0,OFFSET(DATA!$F$6,BA$10+27*(7-$AE$8),$AF1492,1,1)/OFFSET(DATA!$F$6,BA$10,$AF1492,1,1),0)</f>
        <v>0</v>
      </c>
      <c r="BB1492" s="190">
        <f ca="1">IF($AG1492&gt;0,OFFSET(DATA!$F$6,BB$10+27*(7-$AE$8),$AF1492,1,1)/OFFSET(DATA!$F$6,BB$10,$AF1492,1,1),0)</f>
        <v>0</v>
      </c>
      <c r="BC1492" s="190">
        <f ca="1">IF($AG1492&gt;0,OFFSET(DATA!$F$6,BC$10+27*(7-$AE$8),$AF1492,1,1)/OFFSET(DATA!$F$6,BC$10,$AF1492,1,1),0)</f>
        <v>0</v>
      </c>
      <c r="BD1492" s="190">
        <f ca="1">IF($AG1492&gt;0,OFFSET(DATA!$F$6,BD$10+27*(7-$AE$8),$AF1492,1,1)/OFFSET(DATA!$F$6,BD$10,$AF1492,1,1),0)</f>
        <v>0</v>
      </c>
      <c r="BE1492" s="190">
        <f ca="1">IF($AG1492&gt;0,OFFSET(DATA!$F$6,BE$10+27*(7-$AE$8),$AF1492,1,1)/OFFSET(DATA!$F$6,BE$10,$AF1492,1,1),0)</f>
        <v>0</v>
      </c>
      <c r="BF1492" s="190">
        <f ca="1">IF($AG1492&gt;0,OFFSET(DATA!$F$6,BF$10+27*(7-$AE$8),$AF1492,1,1)/OFFSET(DATA!$F$6,BF$10,$AF1492,1,1),0)</f>
        <v>0</v>
      </c>
      <c r="BG1492" s="190">
        <f ca="1">IF($AG1492&gt;0,OFFSET(DATA!$F$6,BG$10+27*(7-$AE$8),$AF1492,1,1)/OFFSET(DATA!$F$6,BG$10,$AF1492,1,1),0)</f>
        <v>0</v>
      </c>
      <c r="BH1492" s="190">
        <f ca="1">IF($AG1492&gt;0,OFFSET(DATA!$F$6,BH$10+27*(7-$AE$8),$AF1492,1,1)/OFFSET(DATA!$F$6,BH$10,$AF1492,1,1),0)</f>
        <v>0</v>
      </c>
      <c r="BI1492" s="190">
        <f ca="1">IF($AG1492&gt;0,OFFSET(DATA!$F$6,BI$10+27*(7-$AE$8),$AF1492,1,1)/OFFSET(DATA!$F$6,BI$10,$AF1492,1,1),0)</f>
        <v>0</v>
      </c>
      <c r="BJ1492" s="190">
        <f ca="1">IF($AG1492&gt;0,OFFSET(DATA!$F$6,BJ$10+27*(7-$AE$8),$AF1492,1,1)/OFFSET(DATA!$F$6,BJ$10,$AF1492,1,1),0)</f>
        <v>0</v>
      </c>
      <c r="BK1492" s="190">
        <f ca="1">IF($AG1492&gt;0,OFFSET(DATA!$F$6,BK$10+27*(7-$AE$8),$AF1492,1,1)/OFFSET(DATA!$F$6,BK$10,$AF1492,1,1),0)</f>
        <v>0</v>
      </c>
      <c r="BL1492" s="190">
        <f ca="1">IF($AG1492&gt;0,OFFSET(DATA!$F$6,BL$10+27*(7-$AE$8),$AF1492,1,1)/OFFSET(DATA!$F$6,BL$10,$AF1492,1,1),0)</f>
        <v>0</v>
      </c>
      <c r="BM1492" s="190">
        <f ca="1">IF($AG1492&gt;0,OFFSET(DATA!$F$6,BM$10+27*(7-$AE$8),$AF1492,1,1)/OFFSET(DATA!$F$6,BM$10,$AF1492,1,1),0)</f>
        <v>0</v>
      </c>
      <c r="BN1492" s="190">
        <f ca="1">IF($AG1492&gt;0,OFFSET(DATA!$F$6,BN$10+27*(7-$AE$8),$AF1492,1,1)/OFFSET(DATA!$F$6,BN$10,$AF1492,1,1),0)</f>
        <v>0</v>
      </c>
      <c r="BO1492" s="190">
        <f ca="1">IF($AG1492&gt;0,OFFSET(DATA!$F$6,BO$10+27*(7-$AE$8),$AF1492,1,1)/OFFSET(DATA!$F$6,BO$10,$AF1492,1,1),0)</f>
        <v>0</v>
      </c>
      <c r="BP1492" s="190">
        <f ca="1">IF($AG1492&gt;0,OFFSET(DATA!$F$6,BP$10+27*(7-$AE$8),$AF1492,1,1)/OFFSET(DATA!$F$6,BP$10,$AF1492,1,1),0)</f>
        <v>0</v>
      </c>
      <c r="BQ1492" s="190">
        <f ca="1">IF($AG1492&gt;0,OFFSET(DATA!$F$6,BQ$10+27*(7-$AE$8),$AF1492,1,1)/OFFSET(DATA!$F$6,BQ$10,$AF1492,1,1),0)</f>
        <v>0</v>
      </c>
      <c r="BR1492" s="190">
        <f ca="1">IF($AG1492&gt;0,OFFSET(DATA!$F$6,BR$10+27*(7-$AE$8),$AF1492,1,1)/OFFSET(DATA!$F$6,BR$10,$AF1492,1,1),0)</f>
        <v>0</v>
      </c>
      <c r="BS1492" s="190">
        <f ca="1">IF($AG1492&gt;0,OFFSET(DATA!$F$6,BS$10+27*(7-$AE$8),$AF1492,1,1)/OFFSET(DATA!$F$6,BS$10,$AF1492,1,1),0)</f>
        <v>0</v>
      </c>
      <c r="BT1492" s="190">
        <f ca="1">IF($AG1492&gt;0,OFFSET(DATA!$F$6,BT$10+27*(7-$AE$8),$AF1492,1,1)/OFFSET(DATA!$F$6,BT$10,$AF1492,1,1),0)</f>
        <v>0</v>
      </c>
      <c r="BU1492" s="190">
        <f ca="1">IF($AG1492&gt;0,OFFSET(DATA!$F$6,BU$10+27*(7-$AE$8),$AF1492,1,1)/OFFSET(DATA!$F$6,BU$10,$AF1492,1,1),0)</f>
        <v>0</v>
      </c>
      <c r="BV1492" s="190">
        <f ca="1">IF($AG1492&gt;0,OFFSET(DATA!$F$6,BV$10+27*(7-$AE$8),$AF1492,1,1)/OFFSET(DATA!$F$6,BV$10,$AF1492,1,1),0)</f>
        <v>0</v>
      </c>
      <c r="BW1492" s="190">
        <f ca="1">IF($AG1492&gt;0,OFFSET(DATA!$F$6,BW$10+27*(7-$AE$8),$AF1492,1,1)/OFFSET(DATA!$F$6,BW$10,$AF1492,1,1),0)</f>
        <v>0</v>
      </c>
      <c r="BX1492" s="190">
        <f ca="1">IF($AG1492&gt;0,OFFSET(DATA!$F$6,BX$10+27*(7-$AE$8),$AF1492,1,1)/OFFSET(DATA!$F$6,BX$10,$AF1492,1,1),0)</f>
        <v>0</v>
      </c>
    </row>
    <row r="1493" spans="32:76" x14ac:dyDescent="0.2">
      <c r="AF1493" s="166">
        <v>1482</v>
      </c>
      <c r="AG1493" s="96">
        <f ca="1">OFFSET(DATA!$F$6,$AF$10,$AF1493,1,1)</f>
        <v>0</v>
      </c>
      <c r="AH1493" s="190">
        <f ca="1">IF($AG1493&gt;0,OFFSET(DATA!$F$6,$AF$10+27*AH$10,$AF1493,1,1)/$AG1493,0)</f>
        <v>0</v>
      </c>
      <c r="AI1493" s="190">
        <f ca="1">IF($AG1493&gt;0,OFFSET(DATA!$F$6,$AF$10+27*AI$10,$AF1493,1,1)/$AG1493,0)</f>
        <v>0</v>
      </c>
      <c r="AJ1493" s="190">
        <f ca="1">IF($AG1493&gt;0,OFFSET(DATA!$F$6,$AF$10+27*AJ$10,$AF1493,1,1)/$AG1493,0)</f>
        <v>0</v>
      </c>
      <c r="AK1493" s="190">
        <f ca="1">IF($AG1493&gt;0,OFFSET(DATA!$F$6,$AF$10+27*AK$10,$AF1493,1,1)/$AG1493,0)</f>
        <v>0</v>
      </c>
      <c r="AL1493" s="190">
        <f ca="1">IF($AG1493&gt;0,OFFSET(DATA!$F$6,$AF$10+27*AL$10,$AF1493,1,1)/$AG1493,0)</f>
        <v>0</v>
      </c>
      <c r="AM1493" s="190">
        <f ca="1">IF($AG1493&gt;0,OFFSET(DATA!$F$6,$AF$10+27*AM$10,$AF1493,1,1)/$AG1493,0)</f>
        <v>0</v>
      </c>
      <c r="AN1493" s="166">
        <f ca="1">OFFSET(DATA!$F$6,$AF$10+27*AN$10,$AF1493,1,1)</f>
        <v>0</v>
      </c>
      <c r="AO1493" s="166">
        <f t="shared" ca="1" si="47"/>
        <v>0</v>
      </c>
      <c r="AQ1493" s="96">
        <f ca="1">OFFSET(DATA!$F$6,25,$AF1493,1,1)</f>
        <v>0</v>
      </c>
      <c r="AR1493" s="190">
        <f ca="1">IF($AQ1493&gt;0,OFFSET(DATA!$F$6,25+27*AR$10,$AF1493,1,1)/$AQ1493,0)</f>
        <v>0</v>
      </c>
      <c r="AS1493" s="190">
        <f ca="1">IF($AQ1493&gt;0,OFFSET(DATA!$F$6,25+27*AS$10,$AF1493,1,1)/$AQ1493,0)</f>
        <v>0</v>
      </c>
      <c r="AT1493" s="190">
        <f ca="1">IF($AQ1493&gt;0,OFFSET(DATA!$F$6,25+27*AT$10,$AF1493,1,1)/$AQ1493,0)</f>
        <v>0</v>
      </c>
      <c r="AU1493" s="190">
        <f ca="1">IF($AQ1493&gt;0,OFFSET(DATA!$F$6,25+27*AU$10,$AF1493,1,1)/$AQ1493,0)</f>
        <v>0</v>
      </c>
      <c r="AV1493" s="190">
        <f ca="1">IF($AQ1493&gt;0,OFFSET(DATA!$F$6,25+27*AV$10,$AF1493,1,1)/$AQ1493,0)</f>
        <v>0</v>
      </c>
      <c r="AW1493" s="190">
        <f ca="1">IF($AQ1493&gt;0,OFFSET(DATA!$F$6,25+27*AW$10,$AF1493,1,1)/$AQ1493,0)</f>
        <v>0</v>
      </c>
      <c r="AZ1493" s="166">
        <f t="shared" ca="1" si="48"/>
        <v>1</v>
      </c>
      <c r="BA1493" s="190">
        <f ca="1">IF($AG1493&gt;0,OFFSET(DATA!$F$6,BA$10+27*(7-$AE$8),$AF1493,1,1)/OFFSET(DATA!$F$6,BA$10,$AF1493,1,1),0)</f>
        <v>0</v>
      </c>
      <c r="BB1493" s="190">
        <f ca="1">IF($AG1493&gt;0,OFFSET(DATA!$F$6,BB$10+27*(7-$AE$8),$AF1493,1,1)/OFFSET(DATA!$F$6,BB$10,$AF1493,1,1),0)</f>
        <v>0</v>
      </c>
      <c r="BC1493" s="190">
        <f ca="1">IF($AG1493&gt;0,OFFSET(DATA!$F$6,BC$10+27*(7-$AE$8),$AF1493,1,1)/OFFSET(DATA!$F$6,BC$10,$AF1493,1,1),0)</f>
        <v>0</v>
      </c>
      <c r="BD1493" s="190">
        <f ca="1">IF($AG1493&gt;0,OFFSET(DATA!$F$6,BD$10+27*(7-$AE$8),$AF1493,1,1)/OFFSET(DATA!$F$6,BD$10,$AF1493,1,1),0)</f>
        <v>0</v>
      </c>
      <c r="BE1493" s="190">
        <f ca="1">IF($AG1493&gt;0,OFFSET(DATA!$F$6,BE$10+27*(7-$AE$8),$AF1493,1,1)/OFFSET(DATA!$F$6,BE$10,$AF1493,1,1),0)</f>
        <v>0</v>
      </c>
      <c r="BF1493" s="190">
        <f ca="1">IF($AG1493&gt;0,OFFSET(DATA!$F$6,BF$10+27*(7-$AE$8),$AF1493,1,1)/OFFSET(DATA!$F$6,BF$10,$AF1493,1,1),0)</f>
        <v>0</v>
      </c>
      <c r="BG1493" s="190">
        <f ca="1">IF($AG1493&gt;0,OFFSET(DATA!$F$6,BG$10+27*(7-$AE$8),$AF1493,1,1)/OFFSET(DATA!$F$6,BG$10,$AF1493,1,1),0)</f>
        <v>0</v>
      </c>
      <c r="BH1493" s="190">
        <f ca="1">IF($AG1493&gt;0,OFFSET(DATA!$F$6,BH$10+27*(7-$AE$8),$AF1493,1,1)/OFFSET(DATA!$F$6,BH$10,$AF1493,1,1),0)</f>
        <v>0</v>
      </c>
      <c r="BI1493" s="190">
        <f ca="1">IF($AG1493&gt;0,OFFSET(DATA!$F$6,BI$10+27*(7-$AE$8),$AF1493,1,1)/OFFSET(DATA!$F$6,BI$10,$AF1493,1,1),0)</f>
        <v>0</v>
      </c>
      <c r="BJ1493" s="190">
        <f ca="1">IF($AG1493&gt;0,OFFSET(DATA!$F$6,BJ$10+27*(7-$AE$8),$AF1493,1,1)/OFFSET(DATA!$F$6,BJ$10,$AF1493,1,1),0)</f>
        <v>0</v>
      </c>
      <c r="BK1493" s="190">
        <f ca="1">IF($AG1493&gt;0,OFFSET(DATA!$F$6,BK$10+27*(7-$AE$8),$AF1493,1,1)/OFFSET(DATA!$F$6,BK$10,$AF1493,1,1),0)</f>
        <v>0</v>
      </c>
      <c r="BL1493" s="190">
        <f ca="1">IF($AG1493&gt;0,OFFSET(DATA!$F$6,BL$10+27*(7-$AE$8),$AF1493,1,1)/OFFSET(DATA!$F$6,BL$10,$AF1493,1,1),0)</f>
        <v>0</v>
      </c>
      <c r="BM1493" s="190">
        <f ca="1">IF($AG1493&gt;0,OFFSET(DATA!$F$6,BM$10+27*(7-$AE$8),$AF1493,1,1)/OFFSET(DATA!$F$6,BM$10,$AF1493,1,1),0)</f>
        <v>0</v>
      </c>
      <c r="BN1493" s="190">
        <f ca="1">IF($AG1493&gt;0,OFFSET(DATA!$F$6,BN$10+27*(7-$AE$8),$AF1493,1,1)/OFFSET(DATA!$F$6,BN$10,$AF1493,1,1),0)</f>
        <v>0</v>
      </c>
      <c r="BO1493" s="190">
        <f ca="1">IF($AG1493&gt;0,OFFSET(DATA!$F$6,BO$10+27*(7-$AE$8),$AF1493,1,1)/OFFSET(DATA!$F$6,BO$10,$AF1493,1,1),0)</f>
        <v>0</v>
      </c>
      <c r="BP1493" s="190">
        <f ca="1">IF($AG1493&gt;0,OFFSET(DATA!$F$6,BP$10+27*(7-$AE$8),$AF1493,1,1)/OFFSET(DATA!$F$6,BP$10,$AF1493,1,1),0)</f>
        <v>0</v>
      </c>
      <c r="BQ1493" s="190">
        <f ca="1">IF($AG1493&gt;0,OFFSET(DATA!$F$6,BQ$10+27*(7-$AE$8),$AF1493,1,1)/OFFSET(DATA!$F$6,BQ$10,$AF1493,1,1),0)</f>
        <v>0</v>
      </c>
      <c r="BR1493" s="190">
        <f ca="1">IF($AG1493&gt;0,OFFSET(DATA!$F$6,BR$10+27*(7-$AE$8),$AF1493,1,1)/OFFSET(DATA!$F$6,BR$10,$AF1493,1,1),0)</f>
        <v>0</v>
      </c>
      <c r="BS1493" s="190">
        <f ca="1">IF($AG1493&gt;0,OFFSET(DATA!$F$6,BS$10+27*(7-$AE$8),$AF1493,1,1)/OFFSET(DATA!$F$6,BS$10,$AF1493,1,1),0)</f>
        <v>0</v>
      </c>
      <c r="BT1493" s="190">
        <f ca="1">IF($AG1493&gt;0,OFFSET(DATA!$F$6,BT$10+27*(7-$AE$8),$AF1493,1,1)/OFFSET(DATA!$F$6,BT$10,$AF1493,1,1),0)</f>
        <v>0</v>
      </c>
      <c r="BU1493" s="190">
        <f ca="1">IF($AG1493&gt;0,OFFSET(DATA!$F$6,BU$10+27*(7-$AE$8),$AF1493,1,1)/OFFSET(DATA!$F$6,BU$10,$AF1493,1,1),0)</f>
        <v>0</v>
      </c>
      <c r="BV1493" s="190">
        <f ca="1">IF($AG1493&gt;0,OFFSET(DATA!$F$6,BV$10+27*(7-$AE$8),$AF1493,1,1)/OFFSET(DATA!$F$6,BV$10,$AF1493,1,1),0)</f>
        <v>0</v>
      </c>
      <c r="BW1493" s="190">
        <f ca="1">IF($AG1493&gt;0,OFFSET(DATA!$F$6,BW$10+27*(7-$AE$8),$AF1493,1,1)/OFFSET(DATA!$F$6,BW$10,$AF1493,1,1),0)</f>
        <v>0</v>
      </c>
      <c r="BX1493" s="190">
        <f ca="1">IF($AG1493&gt;0,OFFSET(DATA!$F$6,BX$10+27*(7-$AE$8),$AF1493,1,1)/OFFSET(DATA!$F$6,BX$10,$AF1493,1,1),0)</f>
        <v>0</v>
      </c>
    </row>
    <row r="1494" spans="32:76" x14ac:dyDescent="0.2">
      <c r="AF1494" s="166">
        <v>1483</v>
      </c>
      <c r="AG1494" s="96">
        <f ca="1">OFFSET(DATA!$F$6,$AF$10,$AF1494,1,1)</f>
        <v>0</v>
      </c>
      <c r="AH1494" s="190">
        <f ca="1">IF($AG1494&gt;0,OFFSET(DATA!$F$6,$AF$10+27*AH$10,$AF1494,1,1)/$AG1494,0)</f>
        <v>0</v>
      </c>
      <c r="AI1494" s="190">
        <f ca="1">IF($AG1494&gt;0,OFFSET(DATA!$F$6,$AF$10+27*AI$10,$AF1494,1,1)/$AG1494,0)</f>
        <v>0</v>
      </c>
      <c r="AJ1494" s="190">
        <f ca="1">IF($AG1494&gt;0,OFFSET(DATA!$F$6,$AF$10+27*AJ$10,$AF1494,1,1)/$AG1494,0)</f>
        <v>0</v>
      </c>
      <c r="AK1494" s="190">
        <f ca="1">IF($AG1494&gt;0,OFFSET(DATA!$F$6,$AF$10+27*AK$10,$AF1494,1,1)/$AG1494,0)</f>
        <v>0</v>
      </c>
      <c r="AL1494" s="190">
        <f ca="1">IF($AG1494&gt;0,OFFSET(DATA!$F$6,$AF$10+27*AL$10,$AF1494,1,1)/$AG1494,0)</f>
        <v>0</v>
      </c>
      <c r="AM1494" s="190">
        <f ca="1">IF($AG1494&gt;0,OFFSET(DATA!$F$6,$AF$10+27*AM$10,$AF1494,1,1)/$AG1494,0)</f>
        <v>0</v>
      </c>
      <c r="AN1494" s="166">
        <f ca="1">OFFSET(DATA!$F$6,$AF$10+27*AN$10,$AF1494,1,1)</f>
        <v>0</v>
      </c>
      <c r="AO1494" s="166">
        <f t="shared" ca="1" si="47"/>
        <v>0</v>
      </c>
      <c r="AQ1494" s="96">
        <f ca="1">OFFSET(DATA!$F$6,25,$AF1494,1,1)</f>
        <v>0</v>
      </c>
      <c r="AR1494" s="190">
        <f ca="1">IF($AQ1494&gt;0,OFFSET(DATA!$F$6,25+27*AR$10,$AF1494,1,1)/$AQ1494,0)</f>
        <v>0</v>
      </c>
      <c r="AS1494" s="190">
        <f ca="1">IF($AQ1494&gt;0,OFFSET(DATA!$F$6,25+27*AS$10,$AF1494,1,1)/$AQ1494,0)</f>
        <v>0</v>
      </c>
      <c r="AT1494" s="190">
        <f ca="1">IF($AQ1494&gt;0,OFFSET(DATA!$F$6,25+27*AT$10,$AF1494,1,1)/$AQ1494,0)</f>
        <v>0</v>
      </c>
      <c r="AU1494" s="190">
        <f ca="1">IF($AQ1494&gt;0,OFFSET(DATA!$F$6,25+27*AU$10,$AF1494,1,1)/$AQ1494,0)</f>
        <v>0</v>
      </c>
      <c r="AV1494" s="190">
        <f ca="1">IF($AQ1494&gt;0,OFFSET(DATA!$F$6,25+27*AV$10,$AF1494,1,1)/$AQ1494,0)</f>
        <v>0</v>
      </c>
      <c r="AW1494" s="190">
        <f ca="1">IF($AQ1494&gt;0,OFFSET(DATA!$F$6,25+27*AW$10,$AF1494,1,1)/$AQ1494,0)</f>
        <v>0</v>
      </c>
      <c r="AZ1494" s="166">
        <f t="shared" ca="1" si="48"/>
        <v>1</v>
      </c>
      <c r="BA1494" s="190">
        <f ca="1">IF($AG1494&gt;0,OFFSET(DATA!$F$6,BA$10+27*(7-$AE$8),$AF1494,1,1)/OFFSET(DATA!$F$6,BA$10,$AF1494,1,1),0)</f>
        <v>0</v>
      </c>
      <c r="BB1494" s="190">
        <f ca="1">IF($AG1494&gt;0,OFFSET(DATA!$F$6,BB$10+27*(7-$AE$8),$AF1494,1,1)/OFFSET(DATA!$F$6,BB$10,$AF1494,1,1),0)</f>
        <v>0</v>
      </c>
      <c r="BC1494" s="190">
        <f ca="1">IF($AG1494&gt;0,OFFSET(DATA!$F$6,BC$10+27*(7-$AE$8),$AF1494,1,1)/OFFSET(DATA!$F$6,BC$10,$AF1494,1,1),0)</f>
        <v>0</v>
      </c>
      <c r="BD1494" s="190">
        <f ca="1">IF($AG1494&gt;0,OFFSET(DATA!$F$6,BD$10+27*(7-$AE$8),$AF1494,1,1)/OFFSET(DATA!$F$6,BD$10,$AF1494,1,1),0)</f>
        <v>0</v>
      </c>
      <c r="BE1494" s="190">
        <f ca="1">IF($AG1494&gt;0,OFFSET(DATA!$F$6,BE$10+27*(7-$AE$8),$AF1494,1,1)/OFFSET(DATA!$F$6,BE$10,$AF1494,1,1),0)</f>
        <v>0</v>
      </c>
      <c r="BF1494" s="190">
        <f ca="1">IF($AG1494&gt;0,OFFSET(DATA!$F$6,BF$10+27*(7-$AE$8),$AF1494,1,1)/OFFSET(DATA!$F$6,BF$10,$AF1494,1,1),0)</f>
        <v>0</v>
      </c>
      <c r="BG1494" s="190">
        <f ca="1">IF($AG1494&gt;0,OFFSET(DATA!$F$6,BG$10+27*(7-$AE$8),$AF1494,1,1)/OFFSET(DATA!$F$6,BG$10,$AF1494,1,1),0)</f>
        <v>0</v>
      </c>
      <c r="BH1494" s="190">
        <f ca="1">IF($AG1494&gt;0,OFFSET(DATA!$F$6,BH$10+27*(7-$AE$8),$AF1494,1,1)/OFFSET(DATA!$F$6,BH$10,$AF1494,1,1),0)</f>
        <v>0</v>
      </c>
      <c r="BI1494" s="190">
        <f ca="1">IF($AG1494&gt;0,OFFSET(DATA!$F$6,BI$10+27*(7-$AE$8),$AF1494,1,1)/OFFSET(DATA!$F$6,BI$10,$AF1494,1,1),0)</f>
        <v>0</v>
      </c>
      <c r="BJ1494" s="190">
        <f ca="1">IF($AG1494&gt;0,OFFSET(DATA!$F$6,BJ$10+27*(7-$AE$8),$AF1494,1,1)/OFFSET(DATA!$F$6,BJ$10,$AF1494,1,1),0)</f>
        <v>0</v>
      </c>
      <c r="BK1494" s="190">
        <f ca="1">IF($AG1494&gt;0,OFFSET(DATA!$F$6,BK$10+27*(7-$AE$8),$AF1494,1,1)/OFFSET(DATA!$F$6,BK$10,$AF1494,1,1),0)</f>
        <v>0</v>
      </c>
      <c r="BL1494" s="190">
        <f ca="1">IF($AG1494&gt;0,OFFSET(DATA!$F$6,BL$10+27*(7-$AE$8),$AF1494,1,1)/OFFSET(DATA!$F$6,BL$10,$AF1494,1,1),0)</f>
        <v>0</v>
      </c>
      <c r="BM1494" s="190">
        <f ca="1">IF($AG1494&gt;0,OFFSET(DATA!$F$6,BM$10+27*(7-$AE$8),$AF1494,1,1)/OFFSET(DATA!$F$6,BM$10,$AF1494,1,1),0)</f>
        <v>0</v>
      </c>
      <c r="BN1494" s="190">
        <f ca="1">IF($AG1494&gt;0,OFFSET(DATA!$F$6,BN$10+27*(7-$AE$8),$AF1494,1,1)/OFFSET(DATA!$F$6,BN$10,$AF1494,1,1),0)</f>
        <v>0</v>
      </c>
      <c r="BO1494" s="190">
        <f ca="1">IF($AG1494&gt;0,OFFSET(DATA!$F$6,BO$10+27*(7-$AE$8),$AF1494,1,1)/OFFSET(DATA!$F$6,BO$10,$AF1494,1,1),0)</f>
        <v>0</v>
      </c>
      <c r="BP1494" s="190">
        <f ca="1">IF($AG1494&gt;0,OFFSET(DATA!$F$6,BP$10+27*(7-$AE$8),$AF1494,1,1)/OFFSET(DATA!$F$6,BP$10,$AF1494,1,1),0)</f>
        <v>0</v>
      </c>
      <c r="BQ1494" s="190">
        <f ca="1">IF($AG1494&gt;0,OFFSET(DATA!$F$6,BQ$10+27*(7-$AE$8),$AF1494,1,1)/OFFSET(DATA!$F$6,BQ$10,$AF1494,1,1),0)</f>
        <v>0</v>
      </c>
      <c r="BR1494" s="190">
        <f ca="1">IF($AG1494&gt;0,OFFSET(DATA!$F$6,BR$10+27*(7-$AE$8),$AF1494,1,1)/OFFSET(DATA!$F$6,BR$10,$AF1494,1,1),0)</f>
        <v>0</v>
      </c>
      <c r="BS1494" s="190">
        <f ca="1">IF($AG1494&gt;0,OFFSET(DATA!$F$6,BS$10+27*(7-$AE$8),$AF1494,1,1)/OFFSET(DATA!$F$6,BS$10,$AF1494,1,1),0)</f>
        <v>0</v>
      </c>
      <c r="BT1494" s="190">
        <f ca="1">IF($AG1494&gt;0,OFFSET(DATA!$F$6,BT$10+27*(7-$AE$8),$AF1494,1,1)/OFFSET(DATA!$F$6,BT$10,$AF1494,1,1),0)</f>
        <v>0</v>
      </c>
      <c r="BU1494" s="190">
        <f ca="1">IF($AG1494&gt;0,OFFSET(DATA!$F$6,BU$10+27*(7-$AE$8),$AF1494,1,1)/OFFSET(DATA!$F$6,BU$10,$AF1494,1,1),0)</f>
        <v>0</v>
      </c>
      <c r="BV1494" s="190">
        <f ca="1">IF($AG1494&gt;0,OFFSET(DATA!$F$6,BV$10+27*(7-$AE$8),$AF1494,1,1)/OFFSET(DATA!$F$6,BV$10,$AF1494,1,1),0)</f>
        <v>0</v>
      </c>
      <c r="BW1494" s="190">
        <f ca="1">IF($AG1494&gt;0,OFFSET(DATA!$F$6,BW$10+27*(7-$AE$8),$AF1494,1,1)/OFFSET(DATA!$F$6,BW$10,$AF1494,1,1),0)</f>
        <v>0</v>
      </c>
      <c r="BX1494" s="190">
        <f ca="1">IF($AG1494&gt;0,OFFSET(DATA!$F$6,BX$10+27*(7-$AE$8),$AF1494,1,1)/OFFSET(DATA!$F$6,BX$10,$AF1494,1,1),0)</f>
        <v>0</v>
      </c>
    </row>
    <row r="1495" spans="32:76" x14ac:dyDescent="0.2">
      <c r="AF1495" s="166">
        <v>1484</v>
      </c>
      <c r="AG1495" s="96">
        <f ca="1">OFFSET(DATA!$F$6,$AF$10,$AF1495,1,1)</f>
        <v>0</v>
      </c>
      <c r="AH1495" s="190">
        <f ca="1">IF($AG1495&gt;0,OFFSET(DATA!$F$6,$AF$10+27*AH$10,$AF1495,1,1)/$AG1495,0)</f>
        <v>0</v>
      </c>
      <c r="AI1495" s="190">
        <f ca="1">IF($AG1495&gt;0,OFFSET(DATA!$F$6,$AF$10+27*AI$10,$AF1495,1,1)/$AG1495,0)</f>
        <v>0</v>
      </c>
      <c r="AJ1495" s="190">
        <f ca="1">IF($AG1495&gt;0,OFFSET(DATA!$F$6,$AF$10+27*AJ$10,$AF1495,1,1)/$AG1495,0)</f>
        <v>0</v>
      </c>
      <c r="AK1495" s="190">
        <f ca="1">IF($AG1495&gt;0,OFFSET(DATA!$F$6,$AF$10+27*AK$10,$AF1495,1,1)/$AG1495,0)</f>
        <v>0</v>
      </c>
      <c r="AL1495" s="190">
        <f ca="1">IF($AG1495&gt;0,OFFSET(DATA!$F$6,$AF$10+27*AL$10,$AF1495,1,1)/$AG1495,0)</f>
        <v>0</v>
      </c>
      <c r="AM1495" s="190">
        <f ca="1">IF($AG1495&gt;0,OFFSET(DATA!$F$6,$AF$10+27*AM$10,$AF1495,1,1)/$AG1495,0)</f>
        <v>0</v>
      </c>
      <c r="AN1495" s="166">
        <f ca="1">OFFSET(DATA!$F$6,$AF$10+27*AN$10,$AF1495,1,1)</f>
        <v>0</v>
      </c>
      <c r="AO1495" s="166">
        <f t="shared" ca="1" si="47"/>
        <v>0</v>
      </c>
      <c r="AQ1495" s="96">
        <f ca="1">OFFSET(DATA!$F$6,25,$AF1495,1,1)</f>
        <v>0</v>
      </c>
      <c r="AR1495" s="190">
        <f ca="1">IF($AQ1495&gt;0,OFFSET(DATA!$F$6,25+27*AR$10,$AF1495,1,1)/$AQ1495,0)</f>
        <v>0</v>
      </c>
      <c r="AS1495" s="190">
        <f ca="1">IF($AQ1495&gt;0,OFFSET(DATA!$F$6,25+27*AS$10,$AF1495,1,1)/$AQ1495,0)</f>
        <v>0</v>
      </c>
      <c r="AT1495" s="190">
        <f ca="1">IF($AQ1495&gt;0,OFFSET(DATA!$F$6,25+27*AT$10,$AF1495,1,1)/$AQ1495,0)</f>
        <v>0</v>
      </c>
      <c r="AU1495" s="190">
        <f ca="1">IF($AQ1495&gt;0,OFFSET(DATA!$F$6,25+27*AU$10,$AF1495,1,1)/$AQ1495,0)</f>
        <v>0</v>
      </c>
      <c r="AV1495" s="190">
        <f ca="1">IF($AQ1495&gt;0,OFFSET(DATA!$F$6,25+27*AV$10,$AF1495,1,1)/$AQ1495,0)</f>
        <v>0</v>
      </c>
      <c r="AW1495" s="190">
        <f ca="1">IF($AQ1495&gt;0,OFFSET(DATA!$F$6,25+27*AW$10,$AF1495,1,1)/$AQ1495,0)</f>
        <v>0</v>
      </c>
      <c r="AZ1495" s="166">
        <f t="shared" ca="1" si="48"/>
        <v>1</v>
      </c>
      <c r="BA1495" s="190">
        <f ca="1">IF($AG1495&gt;0,OFFSET(DATA!$F$6,BA$10+27*(7-$AE$8),$AF1495,1,1)/OFFSET(DATA!$F$6,BA$10,$AF1495,1,1),0)</f>
        <v>0</v>
      </c>
      <c r="BB1495" s="190">
        <f ca="1">IF($AG1495&gt;0,OFFSET(DATA!$F$6,BB$10+27*(7-$AE$8),$AF1495,1,1)/OFFSET(DATA!$F$6,BB$10,$AF1495,1,1),0)</f>
        <v>0</v>
      </c>
      <c r="BC1495" s="190">
        <f ca="1">IF($AG1495&gt;0,OFFSET(DATA!$F$6,BC$10+27*(7-$AE$8),$AF1495,1,1)/OFFSET(DATA!$F$6,BC$10,$AF1495,1,1),0)</f>
        <v>0</v>
      </c>
      <c r="BD1495" s="190">
        <f ca="1">IF($AG1495&gt;0,OFFSET(DATA!$F$6,BD$10+27*(7-$AE$8),$AF1495,1,1)/OFFSET(DATA!$F$6,BD$10,$AF1495,1,1),0)</f>
        <v>0</v>
      </c>
      <c r="BE1495" s="190">
        <f ca="1">IF($AG1495&gt;0,OFFSET(DATA!$F$6,BE$10+27*(7-$AE$8),$AF1495,1,1)/OFFSET(DATA!$F$6,BE$10,$AF1495,1,1),0)</f>
        <v>0</v>
      </c>
      <c r="BF1495" s="190">
        <f ca="1">IF($AG1495&gt;0,OFFSET(DATA!$F$6,BF$10+27*(7-$AE$8),$AF1495,1,1)/OFFSET(DATA!$F$6,BF$10,$AF1495,1,1),0)</f>
        <v>0</v>
      </c>
      <c r="BG1495" s="190">
        <f ca="1">IF($AG1495&gt;0,OFFSET(DATA!$F$6,BG$10+27*(7-$AE$8),$AF1495,1,1)/OFFSET(DATA!$F$6,BG$10,$AF1495,1,1),0)</f>
        <v>0</v>
      </c>
      <c r="BH1495" s="190">
        <f ca="1">IF($AG1495&gt;0,OFFSET(DATA!$F$6,BH$10+27*(7-$AE$8),$AF1495,1,1)/OFFSET(DATA!$F$6,BH$10,$AF1495,1,1),0)</f>
        <v>0</v>
      </c>
      <c r="BI1495" s="190">
        <f ca="1">IF($AG1495&gt;0,OFFSET(DATA!$F$6,BI$10+27*(7-$AE$8),$AF1495,1,1)/OFFSET(DATA!$F$6,BI$10,$AF1495,1,1),0)</f>
        <v>0</v>
      </c>
      <c r="BJ1495" s="190">
        <f ca="1">IF($AG1495&gt;0,OFFSET(DATA!$F$6,BJ$10+27*(7-$AE$8),$AF1495,1,1)/OFFSET(DATA!$F$6,BJ$10,$AF1495,1,1),0)</f>
        <v>0</v>
      </c>
      <c r="BK1495" s="190">
        <f ca="1">IF($AG1495&gt;0,OFFSET(DATA!$F$6,BK$10+27*(7-$AE$8),$AF1495,1,1)/OFFSET(DATA!$F$6,BK$10,$AF1495,1,1),0)</f>
        <v>0</v>
      </c>
      <c r="BL1495" s="190">
        <f ca="1">IF($AG1495&gt;0,OFFSET(DATA!$F$6,BL$10+27*(7-$AE$8),$AF1495,1,1)/OFFSET(DATA!$F$6,BL$10,$AF1495,1,1),0)</f>
        <v>0</v>
      </c>
      <c r="BM1495" s="190">
        <f ca="1">IF($AG1495&gt;0,OFFSET(DATA!$F$6,BM$10+27*(7-$AE$8),$AF1495,1,1)/OFFSET(DATA!$F$6,BM$10,$AF1495,1,1),0)</f>
        <v>0</v>
      </c>
      <c r="BN1495" s="190">
        <f ca="1">IF($AG1495&gt;0,OFFSET(DATA!$F$6,BN$10+27*(7-$AE$8),$AF1495,1,1)/OFFSET(DATA!$F$6,BN$10,$AF1495,1,1),0)</f>
        <v>0</v>
      </c>
      <c r="BO1495" s="190">
        <f ca="1">IF($AG1495&gt;0,OFFSET(DATA!$F$6,BO$10+27*(7-$AE$8),$AF1495,1,1)/OFFSET(DATA!$F$6,BO$10,$AF1495,1,1),0)</f>
        <v>0</v>
      </c>
      <c r="BP1495" s="190">
        <f ca="1">IF($AG1495&gt;0,OFFSET(DATA!$F$6,BP$10+27*(7-$AE$8),$AF1495,1,1)/OFFSET(DATA!$F$6,BP$10,$AF1495,1,1),0)</f>
        <v>0</v>
      </c>
      <c r="BQ1495" s="190">
        <f ca="1">IF($AG1495&gt;0,OFFSET(DATA!$F$6,BQ$10+27*(7-$AE$8),$AF1495,1,1)/OFFSET(DATA!$F$6,BQ$10,$AF1495,1,1),0)</f>
        <v>0</v>
      </c>
      <c r="BR1495" s="190">
        <f ca="1">IF($AG1495&gt;0,OFFSET(DATA!$F$6,BR$10+27*(7-$AE$8),$AF1495,1,1)/OFFSET(DATA!$F$6,BR$10,$AF1495,1,1),0)</f>
        <v>0</v>
      </c>
      <c r="BS1495" s="190">
        <f ca="1">IF($AG1495&gt;0,OFFSET(DATA!$F$6,BS$10+27*(7-$AE$8),$AF1495,1,1)/OFFSET(DATA!$F$6,BS$10,$AF1495,1,1),0)</f>
        <v>0</v>
      </c>
      <c r="BT1495" s="190">
        <f ca="1">IF($AG1495&gt;0,OFFSET(DATA!$F$6,BT$10+27*(7-$AE$8),$AF1495,1,1)/OFFSET(DATA!$F$6,BT$10,$AF1495,1,1),0)</f>
        <v>0</v>
      </c>
      <c r="BU1495" s="190">
        <f ca="1">IF($AG1495&gt;0,OFFSET(DATA!$F$6,BU$10+27*(7-$AE$8),$AF1495,1,1)/OFFSET(DATA!$F$6,BU$10,$AF1495,1,1),0)</f>
        <v>0</v>
      </c>
      <c r="BV1495" s="190">
        <f ca="1">IF($AG1495&gt;0,OFFSET(DATA!$F$6,BV$10+27*(7-$AE$8),$AF1495,1,1)/OFFSET(DATA!$F$6,BV$10,$AF1495,1,1),0)</f>
        <v>0</v>
      </c>
      <c r="BW1495" s="190">
        <f ca="1">IF($AG1495&gt;0,OFFSET(DATA!$F$6,BW$10+27*(7-$AE$8),$AF1495,1,1)/OFFSET(DATA!$F$6,BW$10,$AF1495,1,1),0)</f>
        <v>0</v>
      </c>
      <c r="BX1495" s="190">
        <f ca="1">IF($AG1495&gt;0,OFFSET(DATA!$F$6,BX$10+27*(7-$AE$8),$AF1495,1,1)/OFFSET(DATA!$F$6,BX$10,$AF1495,1,1),0)</f>
        <v>0</v>
      </c>
    </row>
    <row r="1496" spans="32:76" x14ac:dyDescent="0.2">
      <c r="AF1496" s="166">
        <v>1485</v>
      </c>
      <c r="AG1496" s="96">
        <f ca="1">OFFSET(DATA!$F$6,$AF$10,$AF1496,1,1)</f>
        <v>0</v>
      </c>
      <c r="AH1496" s="190">
        <f ca="1">IF($AG1496&gt;0,OFFSET(DATA!$F$6,$AF$10+27*AH$10,$AF1496,1,1)/$AG1496,0)</f>
        <v>0</v>
      </c>
      <c r="AI1496" s="190">
        <f ca="1">IF($AG1496&gt;0,OFFSET(DATA!$F$6,$AF$10+27*AI$10,$AF1496,1,1)/$AG1496,0)</f>
        <v>0</v>
      </c>
      <c r="AJ1496" s="190">
        <f ca="1">IF($AG1496&gt;0,OFFSET(DATA!$F$6,$AF$10+27*AJ$10,$AF1496,1,1)/$AG1496,0)</f>
        <v>0</v>
      </c>
      <c r="AK1496" s="190">
        <f ca="1">IF($AG1496&gt;0,OFFSET(DATA!$F$6,$AF$10+27*AK$10,$AF1496,1,1)/$AG1496,0)</f>
        <v>0</v>
      </c>
      <c r="AL1496" s="190">
        <f ca="1">IF($AG1496&gt;0,OFFSET(DATA!$F$6,$AF$10+27*AL$10,$AF1496,1,1)/$AG1496,0)</f>
        <v>0</v>
      </c>
      <c r="AM1496" s="190">
        <f ca="1">IF($AG1496&gt;0,OFFSET(DATA!$F$6,$AF$10+27*AM$10,$AF1496,1,1)/$AG1496,0)</f>
        <v>0</v>
      </c>
      <c r="AN1496" s="166">
        <f ca="1">OFFSET(DATA!$F$6,$AF$10+27*AN$10,$AF1496,1,1)</f>
        <v>0</v>
      </c>
      <c r="AO1496" s="166">
        <f t="shared" ca="1" si="47"/>
        <v>0</v>
      </c>
      <c r="AQ1496" s="96">
        <f ca="1">OFFSET(DATA!$F$6,25,$AF1496,1,1)</f>
        <v>0</v>
      </c>
      <c r="AR1496" s="190">
        <f ca="1">IF($AQ1496&gt;0,OFFSET(DATA!$F$6,25+27*AR$10,$AF1496,1,1)/$AQ1496,0)</f>
        <v>0</v>
      </c>
      <c r="AS1496" s="190">
        <f ca="1">IF($AQ1496&gt;0,OFFSET(DATA!$F$6,25+27*AS$10,$AF1496,1,1)/$AQ1496,0)</f>
        <v>0</v>
      </c>
      <c r="AT1496" s="190">
        <f ca="1">IF($AQ1496&gt;0,OFFSET(DATA!$F$6,25+27*AT$10,$AF1496,1,1)/$AQ1496,0)</f>
        <v>0</v>
      </c>
      <c r="AU1496" s="190">
        <f ca="1">IF($AQ1496&gt;0,OFFSET(DATA!$F$6,25+27*AU$10,$AF1496,1,1)/$AQ1496,0)</f>
        <v>0</v>
      </c>
      <c r="AV1496" s="190">
        <f ca="1">IF($AQ1496&gt;0,OFFSET(DATA!$F$6,25+27*AV$10,$AF1496,1,1)/$AQ1496,0)</f>
        <v>0</v>
      </c>
      <c r="AW1496" s="190">
        <f ca="1">IF($AQ1496&gt;0,OFFSET(DATA!$F$6,25+27*AW$10,$AF1496,1,1)/$AQ1496,0)</f>
        <v>0</v>
      </c>
      <c r="AZ1496" s="166">
        <f t="shared" ca="1" si="48"/>
        <v>1</v>
      </c>
      <c r="BA1496" s="190">
        <f ca="1">IF($AG1496&gt;0,OFFSET(DATA!$F$6,BA$10+27*(7-$AE$8),$AF1496,1,1)/OFFSET(DATA!$F$6,BA$10,$AF1496,1,1),0)</f>
        <v>0</v>
      </c>
      <c r="BB1496" s="190">
        <f ca="1">IF($AG1496&gt;0,OFFSET(DATA!$F$6,BB$10+27*(7-$AE$8),$AF1496,1,1)/OFFSET(DATA!$F$6,BB$10,$AF1496,1,1),0)</f>
        <v>0</v>
      </c>
      <c r="BC1496" s="190">
        <f ca="1">IF($AG1496&gt;0,OFFSET(DATA!$F$6,BC$10+27*(7-$AE$8),$AF1496,1,1)/OFFSET(DATA!$F$6,BC$10,$AF1496,1,1),0)</f>
        <v>0</v>
      </c>
      <c r="BD1496" s="190">
        <f ca="1">IF($AG1496&gt;0,OFFSET(DATA!$F$6,BD$10+27*(7-$AE$8),$AF1496,1,1)/OFFSET(DATA!$F$6,BD$10,$AF1496,1,1),0)</f>
        <v>0</v>
      </c>
      <c r="BE1496" s="190">
        <f ca="1">IF($AG1496&gt;0,OFFSET(DATA!$F$6,BE$10+27*(7-$AE$8),$AF1496,1,1)/OFFSET(DATA!$F$6,BE$10,$AF1496,1,1),0)</f>
        <v>0</v>
      </c>
      <c r="BF1496" s="190">
        <f ca="1">IF($AG1496&gt;0,OFFSET(DATA!$F$6,BF$10+27*(7-$AE$8),$AF1496,1,1)/OFFSET(DATA!$F$6,BF$10,$AF1496,1,1),0)</f>
        <v>0</v>
      </c>
      <c r="BG1496" s="190">
        <f ca="1">IF($AG1496&gt;0,OFFSET(DATA!$F$6,BG$10+27*(7-$AE$8),$AF1496,1,1)/OFFSET(DATA!$F$6,BG$10,$AF1496,1,1),0)</f>
        <v>0</v>
      </c>
      <c r="BH1496" s="190">
        <f ca="1">IF($AG1496&gt;0,OFFSET(DATA!$F$6,BH$10+27*(7-$AE$8),$AF1496,1,1)/OFFSET(DATA!$F$6,BH$10,$AF1496,1,1),0)</f>
        <v>0</v>
      </c>
      <c r="BI1496" s="190">
        <f ca="1">IF($AG1496&gt;0,OFFSET(DATA!$F$6,BI$10+27*(7-$AE$8),$AF1496,1,1)/OFFSET(DATA!$F$6,BI$10,$AF1496,1,1),0)</f>
        <v>0</v>
      </c>
      <c r="BJ1496" s="190">
        <f ca="1">IF($AG1496&gt;0,OFFSET(DATA!$F$6,BJ$10+27*(7-$AE$8),$AF1496,1,1)/OFFSET(DATA!$F$6,BJ$10,$AF1496,1,1),0)</f>
        <v>0</v>
      </c>
      <c r="BK1496" s="190">
        <f ca="1">IF($AG1496&gt;0,OFFSET(DATA!$F$6,BK$10+27*(7-$AE$8),$AF1496,1,1)/OFFSET(DATA!$F$6,BK$10,$AF1496,1,1),0)</f>
        <v>0</v>
      </c>
      <c r="BL1496" s="190">
        <f ca="1">IF($AG1496&gt;0,OFFSET(DATA!$F$6,BL$10+27*(7-$AE$8),$AF1496,1,1)/OFFSET(DATA!$F$6,BL$10,$AF1496,1,1),0)</f>
        <v>0</v>
      </c>
      <c r="BM1496" s="190">
        <f ca="1">IF($AG1496&gt;0,OFFSET(DATA!$F$6,BM$10+27*(7-$AE$8),$AF1496,1,1)/OFFSET(DATA!$F$6,BM$10,$AF1496,1,1),0)</f>
        <v>0</v>
      </c>
      <c r="BN1496" s="190">
        <f ca="1">IF($AG1496&gt;0,OFFSET(DATA!$F$6,BN$10+27*(7-$AE$8),$AF1496,1,1)/OFFSET(DATA!$F$6,BN$10,$AF1496,1,1),0)</f>
        <v>0</v>
      </c>
      <c r="BO1496" s="190">
        <f ca="1">IF($AG1496&gt;0,OFFSET(DATA!$F$6,BO$10+27*(7-$AE$8),$AF1496,1,1)/OFFSET(DATA!$F$6,BO$10,$AF1496,1,1),0)</f>
        <v>0</v>
      </c>
      <c r="BP1496" s="190">
        <f ca="1">IF($AG1496&gt;0,OFFSET(DATA!$F$6,BP$10+27*(7-$AE$8),$AF1496,1,1)/OFFSET(DATA!$F$6,BP$10,$AF1496,1,1),0)</f>
        <v>0</v>
      </c>
      <c r="BQ1496" s="190">
        <f ca="1">IF($AG1496&gt;0,OFFSET(DATA!$F$6,BQ$10+27*(7-$AE$8),$AF1496,1,1)/OFFSET(DATA!$F$6,BQ$10,$AF1496,1,1),0)</f>
        <v>0</v>
      </c>
      <c r="BR1496" s="190">
        <f ca="1">IF($AG1496&gt;0,OFFSET(DATA!$F$6,BR$10+27*(7-$AE$8),$AF1496,1,1)/OFFSET(DATA!$F$6,BR$10,$AF1496,1,1),0)</f>
        <v>0</v>
      </c>
      <c r="BS1496" s="190">
        <f ca="1">IF($AG1496&gt;0,OFFSET(DATA!$F$6,BS$10+27*(7-$AE$8),$AF1496,1,1)/OFFSET(DATA!$F$6,BS$10,$AF1496,1,1),0)</f>
        <v>0</v>
      </c>
      <c r="BT1496" s="190">
        <f ca="1">IF($AG1496&gt;0,OFFSET(DATA!$F$6,BT$10+27*(7-$AE$8),$AF1496,1,1)/OFFSET(DATA!$F$6,BT$10,$AF1496,1,1),0)</f>
        <v>0</v>
      </c>
      <c r="BU1496" s="190">
        <f ca="1">IF($AG1496&gt;0,OFFSET(DATA!$F$6,BU$10+27*(7-$AE$8),$AF1496,1,1)/OFFSET(DATA!$F$6,BU$10,$AF1496,1,1),0)</f>
        <v>0</v>
      </c>
      <c r="BV1496" s="190">
        <f ca="1">IF($AG1496&gt;0,OFFSET(DATA!$F$6,BV$10+27*(7-$AE$8),$AF1496,1,1)/OFFSET(DATA!$F$6,BV$10,$AF1496,1,1),0)</f>
        <v>0</v>
      </c>
      <c r="BW1496" s="190">
        <f ca="1">IF($AG1496&gt;0,OFFSET(DATA!$F$6,BW$10+27*(7-$AE$8),$AF1496,1,1)/OFFSET(DATA!$F$6,BW$10,$AF1496,1,1),0)</f>
        <v>0</v>
      </c>
      <c r="BX1496" s="190">
        <f ca="1">IF($AG1496&gt;0,OFFSET(DATA!$F$6,BX$10+27*(7-$AE$8),$AF1496,1,1)/OFFSET(DATA!$F$6,BX$10,$AF1496,1,1),0)</f>
        <v>0</v>
      </c>
    </row>
    <row r="1497" spans="32:76" x14ac:dyDescent="0.2">
      <c r="AF1497" s="166">
        <v>1486</v>
      </c>
      <c r="AG1497" s="96">
        <f ca="1">OFFSET(DATA!$F$6,$AF$10,$AF1497,1,1)</f>
        <v>0</v>
      </c>
      <c r="AH1497" s="190">
        <f ca="1">IF($AG1497&gt;0,OFFSET(DATA!$F$6,$AF$10+27*AH$10,$AF1497,1,1)/$AG1497,0)</f>
        <v>0</v>
      </c>
      <c r="AI1497" s="190">
        <f ca="1">IF($AG1497&gt;0,OFFSET(DATA!$F$6,$AF$10+27*AI$10,$AF1497,1,1)/$AG1497,0)</f>
        <v>0</v>
      </c>
      <c r="AJ1497" s="190">
        <f ca="1">IF($AG1497&gt;0,OFFSET(DATA!$F$6,$AF$10+27*AJ$10,$AF1497,1,1)/$AG1497,0)</f>
        <v>0</v>
      </c>
      <c r="AK1497" s="190">
        <f ca="1">IF($AG1497&gt;0,OFFSET(DATA!$F$6,$AF$10+27*AK$10,$AF1497,1,1)/$AG1497,0)</f>
        <v>0</v>
      </c>
      <c r="AL1497" s="190">
        <f ca="1">IF($AG1497&gt;0,OFFSET(DATA!$F$6,$AF$10+27*AL$10,$AF1497,1,1)/$AG1497,0)</f>
        <v>0</v>
      </c>
      <c r="AM1497" s="190">
        <f ca="1">IF($AG1497&gt;0,OFFSET(DATA!$F$6,$AF$10+27*AM$10,$AF1497,1,1)/$AG1497,0)</f>
        <v>0</v>
      </c>
      <c r="AN1497" s="166">
        <f ca="1">OFFSET(DATA!$F$6,$AF$10+27*AN$10,$AF1497,1,1)</f>
        <v>0</v>
      </c>
      <c r="AO1497" s="166">
        <f t="shared" ca="1" si="47"/>
        <v>0</v>
      </c>
      <c r="AQ1497" s="96">
        <f ca="1">OFFSET(DATA!$F$6,25,$AF1497,1,1)</f>
        <v>0</v>
      </c>
      <c r="AR1497" s="190">
        <f ca="1">IF($AQ1497&gt;0,OFFSET(DATA!$F$6,25+27*AR$10,$AF1497,1,1)/$AQ1497,0)</f>
        <v>0</v>
      </c>
      <c r="AS1497" s="190">
        <f ca="1">IF($AQ1497&gt;0,OFFSET(DATA!$F$6,25+27*AS$10,$AF1497,1,1)/$AQ1497,0)</f>
        <v>0</v>
      </c>
      <c r="AT1497" s="190">
        <f ca="1">IF($AQ1497&gt;0,OFFSET(DATA!$F$6,25+27*AT$10,$AF1497,1,1)/$AQ1497,0)</f>
        <v>0</v>
      </c>
      <c r="AU1497" s="190">
        <f ca="1">IF($AQ1497&gt;0,OFFSET(DATA!$F$6,25+27*AU$10,$AF1497,1,1)/$AQ1497,0)</f>
        <v>0</v>
      </c>
      <c r="AV1497" s="190">
        <f ca="1">IF($AQ1497&gt;0,OFFSET(DATA!$F$6,25+27*AV$10,$AF1497,1,1)/$AQ1497,0)</f>
        <v>0</v>
      </c>
      <c r="AW1497" s="190">
        <f ca="1">IF($AQ1497&gt;0,OFFSET(DATA!$F$6,25+27*AW$10,$AF1497,1,1)/$AQ1497,0)</f>
        <v>0</v>
      </c>
      <c r="AZ1497" s="166">
        <f t="shared" ca="1" si="48"/>
        <v>1</v>
      </c>
      <c r="BA1497" s="190">
        <f ca="1">IF($AG1497&gt;0,OFFSET(DATA!$F$6,BA$10+27*(7-$AE$8),$AF1497,1,1)/OFFSET(DATA!$F$6,BA$10,$AF1497,1,1),0)</f>
        <v>0</v>
      </c>
      <c r="BB1497" s="190">
        <f ca="1">IF($AG1497&gt;0,OFFSET(DATA!$F$6,BB$10+27*(7-$AE$8),$AF1497,1,1)/OFFSET(DATA!$F$6,BB$10,$AF1497,1,1),0)</f>
        <v>0</v>
      </c>
      <c r="BC1497" s="190">
        <f ca="1">IF($AG1497&gt;0,OFFSET(DATA!$F$6,BC$10+27*(7-$AE$8),$AF1497,1,1)/OFFSET(DATA!$F$6,BC$10,$AF1497,1,1),0)</f>
        <v>0</v>
      </c>
      <c r="BD1497" s="190">
        <f ca="1">IF($AG1497&gt;0,OFFSET(DATA!$F$6,BD$10+27*(7-$AE$8),$AF1497,1,1)/OFFSET(DATA!$F$6,BD$10,$AF1497,1,1),0)</f>
        <v>0</v>
      </c>
      <c r="BE1497" s="190">
        <f ca="1">IF($AG1497&gt;0,OFFSET(DATA!$F$6,BE$10+27*(7-$AE$8),$AF1497,1,1)/OFFSET(DATA!$F$6,BE$10,$AF1497,1,1),0)</f>
        <v>0</v>
      </c>
      <c r="BF1497" s="190">
        <f ca="1">IF($AG1497&gt;0,OFFSET(DATA!$F$6,BF$10+27*(7-$AE$8),$AF1497,1,1)/OFFSET(DATA!$F$6,BF$10,$AF1497,1,1),0)</f>
        <v>0</v>
      </c>
      <c r="BG1497" s="190">
        <f ca="1">IF($AG1497&gt;0,OFFSET(DATA!$F$6,BG$10+27*(7-$AE$8),$AF1497,1,1)/OFFSET(DATA!$F$6,BG$10,$AF1497,1,1),0)</f>
        <v>0</v>
      </c>
      <c r="BH1497" s="190">
        <f ca="1">IF($AG1497&gt;0,OFFSET(DATA!$F$6,BH$10+27*(7-$AE$8),$AF1497,1,1)/OFFSET(DATA!$F$6,BH$10,$AF1497,1,1),0)</f>
        <v>0</v>
      </c>
      <c r="BI1497" s="190">
        <f ca="1">IF($AG1497&gt;0,OFFSET(DATA!$F$6,BI$10+27*(7-$AE$8),$AF1497,1,1)/OFFSET(DATA!$F$6,BI$10,$AF1497,1,1),0)</f>
        <v>0</v>
      </c>
      <c r="BJ1497" s="190">
        <f ca="1">IF($AG1497&gt;0,OFFSET(DATA!$F$6,BJ$10+27*(7-$AE$8),$AF1497,1,1)/OFFSET(DATA!$F$6,BJ$10,$AF1497,1,1),0)</f>
        <v>0</v>
      </c>
      <c r="BK1497" s="190">
        <f ca="1">IF($AG1497&gt;0,OFFSET(DATA!$F$6,BK$10+27*(7-$AE$8),$AF1497,1,1)/OFFSET(DATA!$F$6,BK$10,$AF1497,1,1),0)</f>
        <v>0</v>
      </c>
      <c r="BL1497" s="190">
        <f ca="1">IF($AG1497&gt;0,OFFSET(DATA!$F$6,BL$10+27*(7-$AE$8),$AF1497,1,1)/OFFSET(DATA!$F$6,BL$10,$AF1497,1,1),0)</f>
        <v>0</v>
      </c>
      <c r="BM1497" s="190">
        <f ca="1">IF($AG1497&gt;0,OFFSET(DATA!$F$6,BM$10+27*(7-$AE$8),$AF1497,1,1)/OFFSET(DATA!$F$6,BM$10,$AF1497,1,1),0)</f>
        <v>0</v>
      </c>
      <c r="BN1497" s="190">
        <f ca="1">IF($AG1497&gt;0,OFFSET(DATA!$F$6,BN$10+27*(7-$AE$8),$AF1497,1,1)/OFFSET(DATA!$F$6,BN$10,$AF1497,1,1),0)</f>
        <v>0</v>
      </c>
      <c r="BO1497" s="190">
        <f ca="1">IF($AG1497&gt;0,OFFSET(DATA!$F$6,BO$10+27*(7-$AE$8),$AF1497,1,1)/OFFSET(DATA!$F$6,BO$10,$AF1497,1,1),0)</f>
        <v>0</v>
      </c>
      <c r="BP1497" s="190">
        <f ca="1">IF($AG1497&gt;0,OFFSET(DATA!$F$6,BP$10+27*(7-$AE$8),$AF1497,1,1)/OFFSET(DATA!$F$6,BP$10,$AF1497,1,1),0)</f>
        <v>0</v>
      </c>
      <c r="BQ1497" s="190">
        <f ca="1">IF($AG1497&gt;0,OFFSET(DATA!$F$6,BQ$10+27*(7-$AE$8),$AF1497,1,1)/OFFSET(DATA!$F$6,BQ$10,$AF1497,1,1),0)</f>
        <v>0</v>
      </c>
      <c r="BR1497" s="190">
        <f ca="1">IF($AG1497&gt;0,OFFSET(DATA!$F$6,BR$10+27*(7-$AE$8),$AF1497,1,1)/OFFSET(DATA!$F$6,BR$10,$AF1497,1,1),0)</f>
        <v>0</v>
      </c>
      <c r="BS1497" s="190">
        <f ca="1">IF($AG1497&gt;0,OFFSET(DATA!$F$6,BS$10+27*(7-$AE$8),$AF1497,1,1)/OFFSET(DATA!$F$6,BS$10,$AF1497,1,1),0)</f>
        <v>0</v>
      </c>
      <c r="BT1497" s="190">
        <f ca="1">IF($AG1497&gt;0,OFFSET(DATA!$F$6,BT$10+27*(7-$AE$8),$AF1497,1,1)/OFFSET(DATA!$F$6,BT$10,$AF1497,1,1),0)</f>
        <v>0</v>
      </c>
      <c r="BU1497" s="190">
        <f ca="1">IF($AG1497&gt;0,OFFSET(DATA!$F$6,BU$10+27*(7-$AE$8),$AF1497,1,1)/OFFSET(DATA!$F$6,BU$10,$AF1497,1,1),0)</f>
        <v>0</v>
      </c>
      <c r="BV1497" s="190">
        <f ca="1">IF($AG1497&gt;0,OFFSET(DATA!$F$6,BV$10+27*(7-$AE$8),$AF1497,1,1)/OFFSET(DATA!$F$6,BV$10,$AF1497,1,1),0)</f>
        <v>0</v>
      </c>
      <c r="BW1497" s="190">
        <f ca="1">IF($AG1497&gt;0,OFFSET(DATA!$F$6,BW$10+27*(7-$AE$8),$AF1497,1,1)/OFFSET(DATA!$F$6,BW$10,$AF1497,1,1),0)</f>
        <v>0</v>
      </c>
      <c r="BX1497" s="190">
        <f ca="1">IF($AG1497&gt;0,OFFSET(DATA!$F$6,BX$10+27*(7-$AE$8),$AF1497,1,1)/OFFSET(DATA!$F$6,BX$10,$AF1497,1,1),0)</f>
        <v>0</v>
      </c>
    </row>
    <row r="1498" spans="32:76" x14ac:dyDescent="0.2">
      <c r="AF1498" s="166">
        <v>1487</v>
      </c>
      <c r="AG1498" s="96">
        <f ca="1">OFFSET(DATA!$F$6,$AF$10,$AF1498,1,1)</f>
        <v>0</v>
      </c>
      <c r="AH1498" s="190">
        <f ca="1">IF($AG1498&gt;0,OFFSET(DATA!$F$6,$AF$10+27*AH$10,$AF1498,1,1)/$AG1498,0)</f>
        <v>0</v>
      </c>
      <c r="AI1498" s="190">
        <f ca="1">IF($AG1498&gt;0,OFFSET(DATA!$F$6,$AF$10+27*AI$10,$AF1498,1,1)/$AG1498,0)</f>
        <v>0</v>
      </c>
      <c r="AJ1498" s="190">
        <f ca="1">IF($AG1498&gt;0,OFFSET(DATA!$F$6,$AF$10+27*AJ$10,$AF1498,1,1)/$AG1498,0)</f>
        <v>0</v>
      </c>
      <c r="AK1498" s="190">
        <f ca="1">IF($AG1498&gt;0,OFFSET(DATA!$F$6,$AF$10+27*AK$10,$AF1498,1,1)/$AG1498,0)</f>
        <v>0</v>
      </c>
      <c r="AL1498" s="190">
        <f ca="1">IF($AG1498&gt;0,OFFSET(DATA!$F$6,$AF$10+27*AL$10,$AF1498,1,1)/$AG1498,0)</f>
        <v>0</v>
      </c>
      <c r="AM1498" s="190">
        <f ca="1">IF($AG1498&gt;0,OFFSET(DATA!$F$6,$AF$10+27*AM$10,$AF1498,1,1)/$AG1498,0)</f>
        <v>0</v>
      </c>
      <c r="AN1498" s="166">
        <f ca="1">OFFSET(DATA!$F$6,$AF$10+27*AN$10,$AF1498,1,1)</f>
        <v>0</v>
      </c>
      <c r="AO1498" s="166">
        <f t="shared" ca="1" si="47"/>
        <v>0</v>
      </c>
      <c r="AQ1498" s="96">
        <f ca="1">OFFSET(DATA!$F$6,25,$AF1498,1,1)</f>
        <v>0</v>
      </c>
      <c r="AR1498" s="190">
        <f ca="1">IF($AQ1498&gt;0,OFFSET(DATA!$F$6,25+27*AR$10,$AF1498,1,1)/$AQ1498,0)</f>
        <v>0</v>
      </c>
      <c r="AS1498" s="190">
        <f ca="1">IF($AQ1498&gt;0,OFFSET(DATA!$F$6,25+27*AS$10,$AF1498,1,1)/$AQ1498,0)</f>
        <v>0</v>
      </c>
      <c r="AT1498" s="190">
        <f ca="1">IF($AQ1498&gt;0,OFFSET(DATA!$F$6,25+27*AT$10,$AF1498,1,1)/$AQ1498,0)</f>
        <v>0</v>
      </c>
      <c r="AU1498" s="190">
        <f ca="1">IF($AQ1498&gt;0,OFFSET(DATA!$F$6,25+27*AU$10,$AF1498,1,1)/$AQ1498,0)</f>
        <v>0</v>
      </c>
      <c r="AV1498" s="190">
        <f ca="1">IF($AQ1498&gt;0,OFFSET(DATA!$F$6,25+27*AV$10,$AF1498,1,1)/$AQ1498,0)</f>
        <v>0</v>
      </c>
      <c r="AW1498" s="190">
        <f ca="1">IF($AQ1498&gt;0,OFFSET(DATA!$F$6,25+27*AW$10,$AF1498,1,1)/$AQ1498,0)</f>
        <v>0</v>
      </c>
      <c r="AZ1498" s="166">
        <f t="shared" ca="1" si="48"/>
        <v>1</v>
      </c>
      <c r="BA1498" s="190">
        <f ca="1">IF($AG1498&gt;0,OFFSET(DATA!$F$6,BA$10+27*(7-$AE$8),$AF1498,1,1)/OFFSET(DATA!$F$6,BA$10,$AF1498,1,1),0)</f>
        <v>0</v>
      </c>
      <c r="BB1498" s="190">
        <f ca="1">IF($AG1498&gt;0,OFFSET(DATA!$F$6,BB$10+27*(7-$AE$8),$AF1498,1,1)/OFFSET(DATA!$F$6,BB$10,$AF1498,1,1),0)</f>
        <v>0</v>
      </c>
      <c r="BC1498" s="190">
        <f ca="1">IF($AG1498&gt;0,OFFSET(DATA!$F$6,BC$10+27*(7-$AE$8),$AF1498,1,1)/OFFSET(DATA!$F$6,BC$10,$AF1498,1,1),0)</f>
        <v>0</v>
      </c>
      <c r="BD1498" s="190">
        <f ca="1">IF($AG1498&gt;0,OFFSET(DATA!$F$6,BD$10+27*(7-$AE$8),$AF1498,1,1)/OFFSET(DATA!$F$6,BD$10,$AF1498,1,1),0)</f>
        <v>0</v>
      </c>
      <c r="BE1498" s="190">
        <f ca="1">IF($AG1498&gt;0,OFFSET(DATA!$F$6,BE$10+27*(7-$AE$8),$AF1498,1,1)/OFFSET(DATA!$F$6,BE$10,$AF1498,1,1),0)</f>
        <v>0</v>
      </c>
      <c r="BF1498" s="190">
        <f ca="1">IF($AG1498&gt;0,OFFSET(DATA!$F$6,BF$10+27*(7-$AE$8),$AF1498,1,1)/OFFSET(DATA!$F$6,BF$10,$AF1498,1,1),0)</f>
        <v>0</v>
      </c>
      <c r="BG1498" s="190">
        <f ca="1">IF($AG1498&gt;0,OFFSET(DATA!$F$6,BG$10+27*(7-$AE$8),$AF1498,1,1)/OFFSET(DATA!$F$6,BG$10,$AF1498,1,1),0)</f>
        <v>0</v>
      </c>
      <c r="BH1498" s="190">
        <f ca="1">IF($AG1498&gt;0,OFFSET(DATA!$F$6,BH$10+27*(7-$AE$8),$AF1498,1,1)/OFFSET(DATA!$F$6,BH$10,$AF1498,1,1),0)</f>
        <v>0</v>
      </c>
      <c r="BI1498" s="190">
        <f ca="1">IF($AG1498&gt;0,OFFSET(DATA!$F$6,BI$10+27*(7-$AE$8),$AF1498,1,1)/OFFSET(DATA!$F$6,BI$10,$AF1498,1,1),0)</f>
        <v>0</v>
      </c>
      <c r="BJ1498" s="190">
        <f ca="1">IF($AG1498&gt;0,OFFSET(DATA!$F$6,BJ$10+27*(7-$AE$8),$AF1498,1,1)/OFFSET(DATA!$F$6,BJ$10,$AF1498,1,1),0)</f>
        <v>0</v>
      </c>
      <c r="BK1498" s="190">
        <f ca="1">IF($AG1498&gt;0,OFFSET(DATA!$F$6,BK$10+27*(7-$AE$8),$AF1498,1,1)/OFFSET(DATA!$F$6,BK$10,$AF1498,1,1),0)</f>
        <v>0</v>
      </c>
      <c r="BL1498" s="190">
        <f ca="1">IF($AG1498&gt;0,OFFSET(DATA!$F$6,BL$10+27*(7-$AE$8),$AF1498,1,1)/OFFSET(DATA!$F$6,BL$10,$AF1498,1,1),0)</f>
        <v>0</v>
      </c>
      <c r="BM1498" s="190">
        <f ca="1">IF($AG1498&gt;0,OFFSET(DATA!$F$6,BM$10+27*(7-$AE$8),$AF1498,1,1)/OFFSET(DATA!$F$6,BM$10,$AF1498,1,1),0)</f>
        <v>0</v>
      </c>
      <c r="BN1498" s="190">
        <f ca="1">IF($AG1498&gt;0,OFFSET(DATA!$F$6,BN$10+27*(7-$AE$8),$AF1498,1,1)/OFFSET(DATA!$F$6,BN$10,$AF1498,1,1),0)</f>
        <v>0</v>
      </c>
      <c r="BO1498" s="190">
        <f ca="1">IF($AG1498&gt;0,OFFSET(DATA!$F$6,BO$10+27*(7-$AE$8),$AF1498,1,1)/OFFSET(DATA!$F$6,BO$10,$AF1498,1,1),0)</f>
        <v>0</v>
      </c>
      <c r="BP1498" s="190">
        <f ca="1">IF($AG1498&gt;0,OFFSET(DATA!$F$6,BP$10+27*(7-$AE$8),$AF1498,1,1)/OFFSET(DATA!$F$6,BP$10,$AF1498,1,1),0)</f>
        <v>0</v>
      </c>
      <c r="BQ1498" s="190">
        <f ca="1">IF($AG1498&gt;0,OFFSET(DATA!$F$6,BQ$10+27*(7-$AE$8),$AF1498,1,1)/OFFSET(DATA!$F$6,BQ$10,$AF1498,1,1),0)</f>
        <v>0</v>
      </c>
      <c r="BR1498" s="190">
        <f ca="1">IF($AG1498&gt;0,OFFSET(DATA!$F$6,BR$10+27*(7-$AE$8),$AF1498,1,1)/OFFSET(DATA!$F$6,BR$10,$AF1498,1,1),0)</f>
        <v>0</v>
      </c>
      <c r="BS1498" s="190">
        <f ca="1">IF($AG1498&gt;0,OFFSET(DATA!$F$6,BS$10+27*(7-$AE$8),$AF1498,1,1)/OFFSET(DATA!$F$6,BS$10,$AF1498,1,1),0)</f>
        <v>0</v>
      </c>
      <c r="BT1498" s="190">
        <f ca="1">IF($AG1498&gt;0,OFFSET(DATA!$F$6,BT$10+27*(7-$AE$8),$AF1498,1,1)/OFFSET(DATA!$F$6,BT$10,$AF1498,1,1),0)</f>
        <v>0</v>
      </c>
      <c r="BU1498" s="190">
        <f ca="1">IF($AG1498&gt;0,OFFSET(DATA!$F$6,BU$10+27*(7-$AE$8),$AF1498,1,1)/OFFSET(DATA!$F$6,BU$10,$AF1498,1,1),0)</f>
        <v>0</v>
      </c>
      <c r="BV1498" s="190">
        <f ca="1">IF($AG1498&gt;0,OFFSET(DATA!$F$6,BV$10+27*(7-$AE$8),$AF1498,1,1)/OFFSET(DATA!$F$6,BV$10,$AF1498,1,1),0)</f>
        <v>0</v>
      </c>
      <c r="BW1498" s="190">
        <f ca="1">IF($AG1498&gt;0,OFFSET(DATA!$F$6,BW$10+27*(7-$AE$8),$AF1498,1,1)/OFFSET(DATA!$F$6,BW$10,$AF1498,1,1),0)</f>
        <v>0</v>
      </c>
      <c r="BX1498" s="190">
        <f ca="1">IF($AG1498&gt;0,OFFSET(DATA!$F$6,BX$10+27*(7-$AE$8),$AF1498,1,1)/OFFSET(DATA!$F$6,BX$10,$AF1498,1,1),0)</f>
        <v>0</v>
      </c>
    </row>
    <row r="1499" spans="32:76" x14ac:dyDescent="0.2">
      <c r="AF1499" s="166">
        <v>1488</v>
      </c>
      <c r="AG1499" s="96">
        <f ca="1">OFFSET(DATA!$F$6,$AF$10,$AF1499,1,1)</f>
        <v>0</v>
      </c>
      <c r="AH1499" s="190">
        <f ca="1">IF($AG1499&gt;0,OFFSET(DATA!$F$6,$AF$10+27*AH$10,$AF1499,1,1)/$AG1499,0)</f>
        <v>0</v>
      </c>
      <c r="AI1499" s="190">
        <f ca="1">IF($AG1499&gt;0,OFFSET(DATA!$F$6,$AF$10+27*AI$10,$AF1499,1,1)/$AG1499,0)</f>
        <v>0</v>
      </c>
      <c r="AJ1499" s="190">
        <f ca="1">IF($AG1499&gt;0,OFFSET(DATA!$F$6,$AF$10+27*AJ$10,$AF1499,1,1)/$AG1499,0)</f>
        <v>0</v>
      </c>
      <c r="AK1499" s="190">
        <f ca="1">IF($AG1499&gt;0,OFFSET(DATA!$F$6,$AF$10+27*AK$10,$AF1499,1,1)/$AG1499,0)</f>
        <v>0</v>
      </c>
      <c r="AL1499" s="190">
        <f ca="1">IF($AG1499&gt;0,OFFSET(DATA!$F$6,$AF$10+27*AL$10,$AF1499,1,1)/$AG1499,0)</f>
        <v>0</v>
      </c>
      <c r="AM1499" s="190">
        <f ca="1">IF($AG1499&gt;0,OFFSET(DATA!$F$6,$AF$10+27*AM$10,$AF1499,1,1)/$AG1499,0)</f>
        <v>0</v>
      </c>
      <c r="AN1499" s="166">
        <f ca="1">OFFSET(DATA!$F$6,$AF$10+27*AN$10,$AF1499,1,1)</f>
        <v>0</v>
      </c>
      <c r="AO1499" s="166">
        <f t="shared" ca="1" si="47"/>
        <v>0</v>
      </c>
      <c r="AQ1499" s="96">
        <f ca="1">OFFSET(DATA!$F$6,25,$AF1499,1,1)</f>
        <v>0</v>
      </c>
      <c r="AR1499" s="190">
        <f ca="1">IF($AQ1499&gt;0,OFFSET(DATA!$F$6,25+27*AR$10,$AF1499,1,1)/$AQ1499,0)</f>
        <v>0</v>
      </c>
      <c r="AS1499" s="190">
        <f ca="1">IF($AQ1499&gt;0,OFFSET(DATA!$F$6,25+27*AS$10,$AF1499,1,1)/$AQ1499,0)</f>
        <v>0</v>
      </c>
      <c r="AT1499" s="190">
        <f ca="1">IF($AQ1499&gt;0,OFFSET(DATA!$F$6,25+27*AT$10,$AF1499,1,1)/$AQ1499,0)</f>
        <v>0</v>
      </c>
      <c r="AU1499" s="190">
        <f ca="1">IF($AQ1499&gt;0,OFFSET(DATA!$F$6,25+27*AU$10,$AF1499,1,1)/$AQ1499,0)</f>
        <v>0</v>
      </c>
      <c r="AV1499" s="190">
        <f ca="1">IF($AQ1499&gt;0,OFFSET(DATA!$F$6,25+27*AV$10,$AF1499,1,1)/$AQ1499,0)</f>
        <v>0</v>
      </c>
      <c r="AW1499" s="190">
        <f ca="1">IF($AQ1499&gt;0,OFFSET(DATA!$F$6,25+27*AW$10,$AF1499,1,1)/$AQ1499,0)</f>
        <v>0</v>
      </c>
      <c r="AZ1499" s="166">
        <f t="shared" ca="1" si="48"/>
        <v>1</v>
      </c>
      <c r="BA1499" s="190">
        <f ca="1">IF($AG1499&gt;0,OFFSET(DATA!$F$6,BA$10+27*(7-$AE$8),$AF1499,1,1)/OFFSET(DATA!$F$6,BA$10,$AF1499,1,1),0)</f>
        <v>0</v>
      </c>
      <c r="BB1499" s="190">
        <f ca="1">IF($AG1499&gt;0,OFFSET(DATA!$F$6,BB$10+27*(7-$AE$8),$AF1499,1,1)/OFFSET(DATA!$F$6,BB$10,$AF1499,1,1),0)</f>
        <v>0</v>
      </c>
      <c r="BC1499" s="190">
        <f ca="1">IF($AG1499&gt;0,OFFSET(DATA!$F$6,BC$10+27*(7-$AE$8),$AF1499,1,1)/OFFSET(DATA!$F$6,BC$10,$AF1499,1,1),0)</f>
        <v>0</v>
      </c>
      <c r="BD1499" s="190">
        <f ca="1">IF($AG1499&gt;0,OFFSET(DATA!$F$6,BD$10+27*(7-$AE$8),$AF1499,1,1)/OFFSET(DATA!$F$6,BD$10,$AF1499,1,1),0)</f>
        <v>0</v>
      </c>
      <c r="BE1499" s="190">
        <f ca="1">IF($AG1499&gt;0,OFFSET(DATA!$F$6,BE$10+27*(7-$AE$8),$AF1499,1,1)/OFFSET(DATA!$F$6,BE$10,$AF1499,1,1),0)</f>
        <v>0</v>
      </c>
      <c r="BF1499" s="190">
        <f ca="1">IF($AG1499&gt;0,OFFSET(DATA!$F$6,BF$10+27*(7-$AE$8),$AF1499,1,1)/OFFSET(DATA!$F$6,BF$10,$AF1499,1,1),0)</f>
        <v>0</v>
      </c>
      <c r="BG1499" s="190">
        <f ca="1">IF($AG1499&gt;0,OFFSET(DATA!$F$6,BG$10+27*(7-$AE$8),$AF1499,1,1)/OFFSET(DATA!$F$6,BG$10,$AF1499,1,1),0)</f>
        <v>0</v>
      </c>
      <c r="BH1499" s="190">
        <f ca="1">IF($AG1499&gt;0,OFFSET(DATA!$F$6,BH$10+27*(7-$AE$8),$AF1499,1,1)/OFFSET(DATA!$F$6,BH$10,$AF1499,1,1),0)</f>
        <v>0</v>
      </c>
      <c r="BI1499" s="190">
        <f ca="1">IF($AG1499&gt;0,OFFSET(DATA!$F$6,BI$10+27*(7-$AE$8),$AF1499,1,1)/OFFSET(DATA!$F$6,BI$10,$AF1499,1,1),0)</f>
        <v>0</v>
      </c>
      <c r="BJ1499" s="190">
        <f ca="1">IF($AG1499&gt;0,OFFSET(DATA!$F$6,BJ$10+27*(7-$AE$8),$AF1499,1,1)/OFFSET(DATA!$F$6,BJ$10,$AF1499,1,1),0)</f>
        <v>0</v>
      </c>
      <c r="BK1499" s="190">
        <f ca="1">IF($AG1499&gt;0,OFFSET(DATA!$F$6,BK$10+27*(7-$AE$8),$AF1499,1,1)/OFFSET(DATA!$F$6,BK$10,$AF1499,1,1),0)</f>
        <v>0</v>
      </c>
      <c r="BL1499" s="190">
        <f ca="1">IF($AG1499&gt;0,OFFSET(DATA!$F$6,BL$10+27*(7-$AE$8),$AF1499,1,1)/OFFSET(DATA!$F$6,BL$10,$AF1499,1,1),0)</f>
        <v>0</v>
      </c>
      <c r="BM1499" s="190">
        <f ca="1">IF($AG1499&gt;0,OFFSET(DATA!$F$6,BM$10+27*(7-$AE$8),$AF1499,1,1)/OFFSET(DATA!$F$6,BM$10,$AF1499,1,1),0)</f>
        <v>0</v>
      </c>
      <c r="BN1499" s="190">
        <f ca="1">IF($AG1499&gt;0,OFFSET(DATA!$F$6,BN$10+27*(7-$AE$8),$AF1499,1,1)/OFFSET(DATA!$F$6,BN$10,$AF1499,1,1),0)</f>
        <v>0</v>
      </c>
      <c r="BO1499" s="190">
        <f ca="1">IF($AG1499&gt;0,OFFSET(DATA!$F$6,BO$10+27*(7-$AE$8),$AF1499,1,1)/OFFSET(DATA!$F$6,BO$10,$AF1499,1,1),0)</f>
        <v>0</v>
      </c>
      <c r="BP1499" s="190">
        <f ca="1">IF($AG1499&gt;0,OFFSET(DATA!$F$6,BP$10+27*(7-$AE$8),$AF1499,1,1)/OFFSET(DATA!$F$6,BP$10,$AF1499,1,1),0)</f>
        <v>0</v>
      </c>
      <c r="BQ1499" s="190">
        <f ca="1">IF($AG1499&gt;0,OFFSET(DATA!$F$6,BQ$10+27*(7-$AE$8),$AF1499,1,1)/OFFSET(DATA!$F$6,BQ$10,$AF1499,1,1),0)</f>
        <v>0</v>
      </c>
      <c r="BR1499" s="190">
        <f ca="1">IF($AG1499&gt;0,OFFSET(DATA!$F$6,BR$10+27*(7-$AE$8),$AF1499,1,1)/OFFSET(DATA!$F$6,BR$10,$AF1499,1,1),0)</f>
        <v>0</v>
      </c>
      <c r="BS1499" s="190">
        <f ca="1">IF($AG1499&gt;0,OFFSET(DATA!$F$6,BS$10+27*(7-$AE$8),$AF1499,1,1)/OFFSET(DATA!$F$6,BS$10,$AF1499,1,1),0)</f>
        <v>0</v>
      </c>
      <c r="BT1499" s="190">
        <f ca="1">IF($AG1499&gt;0,OFFSET(DATA!$F$6,BT$10+27*(7-$AE$8),$AF1499,1,1)/OFFSET(DATA!$F$6,BT$10,$AF1499,1,1),0)</f>
        <v>0</v>
      </c>
      <c r="BU1499" s="190">
        <f ca="1">IF($AG1499&gt;0,OFFSET(DATA!$F$6,BU$10+27*(7-$AE$8),$AF1499,1,1)/OFFSET(DATA!$F$6,BU$10,$AF1499,1,1),0)</f>
        <v>0</v>
      </c>
      <c r="BV1499" s="190">
        <f ca="1">IF($AG1499&gt;0,OFFSET(DATA!$F$6,BV$10+27*(7-$AE$8),$AF1499,1,1)/OFFSET(DATA!$F$6,BV$10,$AF1499,1,1),0)</f>
        <v>0</v>
      </c>
      <c r="BW1499" s="190">
        <f ca="1">IF($AG1499&gt;0,OFFSET(DATA!$F$6,BW$10+27*(7-$AE$8),$AF1499,1,1)/OFFSET(DATA!$F$6,BW$10,$AF1499,1,1),0)</f>
        <v>0</v>
      </c>
      <c r="BX1499" s="190">
        <f ca="1">IF($AG1499&gt;0,OFFSET(DATA!$F$6,BX$10+27*(7-$AE$8),$AF1499,1,1)/OFFSET(DATA!$F$6,BX$10,$AF1499,1,1),0)</f>
        <v>0</v>
      </c>
    </row>
    <row r="1500" spans="32:76" x14ac:dyDescent="0.2">
      <c r="AF1500" s="166">
        <v>1489</v>
      </c>
      <c r="AG1500" s="96">
        <f ca="1">OFFSET(DATA!$F$6,$AF$10,$AF1500,1,1)</f>
        <v>0</v>
      </c>
      <c r="AH1500" s="190">
        <f ca="1">IF($AG1500&gt;0,OFFSET(DATA!$F$6,$AF$10+27*AH$10,$AF1500,1,1)/$AG1500,0)</f>
        <v>0</v>
      </c>
      <c r="AI1500" s="190">
        <f ca="1">IF($AG1500&gt;0,OFFSET(DATA!$F$6,$AF$10+27*AI$10,$AF1500,1,1)/$AG1500,0)</f>
        <v>0</v>
      </c>
      <c r="AJ1500" s="190">
        <f ca="1">IF($AG1500&gt;0,OFFSET(DATA!$F$6,$AF$10+27*AJ$10,$AF1500,1,1)/$AG1500,0)</f>
        <v>0</v>
      </c>
      <c r="AK1500" s="190">
        <f ca="1">IF($AG1500&gt;0,OFFSET(DATA!$F$6,$AF$10+27*AK$10,$AF1500,1,1)/$AG1500,0)</f>
        <v>0</v>
      </c>
      <c r="AL1500" s="190">
        <f ca="1">IF($AG1500&gt;0,OFFSET(DATA!$F$6,$AF$10+27*AL$10,$AF1500,1,1)/$AG1500,0)</f>
        <v>0</v>
      </c>
      <c r="AM1500" s="190">
        <f ca="1">IF($AG1500&gt;0,OFFSET(DATA!$F$6,$AF$10+27*AM$10,$AF1500,1,1)/$AG1500,0)</f>
        <v>0</v>
      </c>
      <c r="AN1500" s="166">
        <f ca="1">OFFSET(DATA!$F$6,$AF$10+27*AN$10,$AF1500,1,1)</f>
        <v>0</v>
      </c>
      <c r="AO1500" s="166">
        <f t="shared" ca="1" si="47"/>
        <v>0</v>
      </c>
      <c r="AQ1500" s="96">
        <f ca="1">OFFSET(DATA!$F$6,25,$AF1500,1,1)</f>
        <v>0</v>
      </c>
      <c r="AR1500" s="190">
        <f ca="1">IF($AQ1500&gt;0,OFFSET(DATA!$F$6,25+27*AR$10,$AF1500,1,1)/$AQ1500,0)</f>
        <v>0</v>
      </c>
      <c r="AS1500" s="190">
        <f ca="1">IF($AQ1500&gt;0,OFFSET(DATA!$F$6,25+27*AS$10,$AF1500,1,1)/$AQ1500,0)</f>
        <v>0</v>
      </c>
      <c r="AT1500" s="190">
        <f ca="1">IF($AQ1500&gt;0,OFFSET(DATA!$F$6,25+27*AT$10,$AF1500,1,1)/$AQ1500,0)</f>
        <v>0</v>
      </c>
      <c r="AU1500" s="190">
        <f ca="1">IF($AQ1500&gt;0,OFFSET(DATA!$F$6,25+27*AU$10,$AF1500,1,1)/$AQ1500,0)</f>
        <v>0</v>
      </c>
      <c r="AV1500" s="190">
        <f ca="1">IF($AQ1500&gt;0,OFFSET(DATA!$F$6,25+27*AV$10,$AF1500,1,1)/$AQ1500,0)</f>
        <v>0</v>
      </c>
      <c r="AW1500" s="190">
        <f ca="1">IF($AQ1500&gt;0,OFFSET(DATA!$F$6,25+27*AW$10,$AF1500,1,1)/$AQ1500,0)</f>
        <v>0</v>
      </c>
      <c r="AZ1500" s="166">
        <f t="shared" ca="1" si="48"/>
        <v>1</v>
      </c>
      <c r="BA1500" s="190">
        <f ca="1">IF($AG1500&gt;0,OFFSET(DATA!$F$6,BA$10+27*(7-$AE$8),$AF1500,1,1)/OFFSET(DATA!$F$6,BA$10,$AF1500,1,1),0)</f>
        <v>0</v>
      </c>
      <c r="BB1500" s="190">
        <f ca="1">IF($AG1500&gt;0,OFFSET(DATA!$F$6,BB$10+27*(7-$AE$8),$AF1500,1,1)/OFFSET(DATA!$F$6,BB$10,$AF1500,1,1),0)</f>
        <v>0</v>
      </c>
      <c r="BC1500" s="190">
        <f ca="1">IF($AG1500&gt;0,OFFSET(DATA!$F$6,BC$10+27*(7-$AE$8),$AF1500,1,1)/OFFSET(DATA!$F$6,BC$10,$AF1500,1,1),0)</f>
        <v>0</v>
      </c>
      <c r="BD1500" s="190">
        <f ca="1">IF($AG1500&gt;0,OFFSET(DATA!$F$6,BD$10+27*(7-$AE$8),$AF1500,1,1)/OFFSET(DATA!$F$6,BD$10,$AF1500,1,1),0)</f>
        <v>0</v>
      </c>
      <c r="BE1500" s="190">
        <f ca="1">IF($AG1500&gt;0,OFFSET(DATA!$F$6,BE$10+27*(7-$AE$8),$AF1500,1,1)/OFFSET(DATA!$F$6,BE$10,$AF1500,1,1),0)</f>
        <v>0</v>
      </c>
      <c r="BF1500" s="190">
        <f ca="1">IF($AG1500&gt;0,OFFSET(DATA!$F$6,BF$10+27*(7-$AE$8),$AF1500,1,1)/OFFSET(DATA!$F$6,BF$10,$AF1500,1,1),0)</f>
        <v>0</v>
      </c>
      <c r="BG1500" s="190">
        <f ca="1">IF($AG1500&gt;0,OFFSET(DATA!$F$6,BG$10+27*(7-$AE$8),$AF1500,1,1)/OFFSET(DATA!$F$6,BG$10,$AF1500,1,1),0)</f>
        <v>0</v>
      </c>
      <c r="BH1500" s="190">
        <f ca="1">IF($AG1500&gt;0,OFFSET(DATA!$F$6,BH$10+27*(7-$AE$8),$AF1500,1,1)/OFFSET(DATA!$F$6,BH$10,$AF1500,1,1),0)</f>
        <v>0</v>
      </c>
      <c r="BI1500" s="190">
        <f ca="1">IF($AG1500&gt;0,OFFSET(DATA!$F$6,BI$10+27*(7-$AE$8),$AF1500,1,1)/OFFSET(DATA!$F$6,BI$10,$AF1500,1,1),0)</f>
        <v>0</v>
      </c>
      <c r="BJ1500" s="190">
        <f ca="1">IF($AG1500&gt;0,OFFSET(DATA!$F$6,BJ$10+27*(7-$AE$8),$AF1500,1,1)/OFFSET(DATA!$F$6,BJ$10,$AF1500,1,1),0)</f>
        <v>0</v>
      </c>
      <c r="BK1500" s="190">
        <f ca="1">IF($AG1500&gt;0,OFFSET(DATA!$F$6,BK$10+27*(7-$AE$8),$AF1500,1,1)/OFFSET(DATA!$F$6,BK$10,$AF1500,1,1),0)</f>
        <v>0</v>
      </c>
      <c r="BL1500" s="190">
        <f ca="1">IF($AG1500&gt;0,OFFSET(DATA!$F$6,BL$10+27*(7-$AE$8),$AF1500,1,1)/OFFSET(DATA!$F$6,BL$10,$AF1500,1,1),0)</f>
        <v>0</v>
      </c>
      <c r="BM1500" s="190">
        <f ca="1">IF($AG1500&gt;0,OFFSET(DATA!$F$6,BM$10+27*(7-$AE$8),$AF1500,1,1)/OFFSET(DATA!$F$6,BM$10,$AF1500,1,1),0)</f>
        <v>0</v>
      </c>
      <c r="BN1500" s="190">
        <f ca="1">IF($AG1500&gt;0,OFFSET(DATA!$F$6,BN$10+27*(7-$AE$8),$AF1500,1,1)/OFFSET(DATA!$F$6,BN$10,$AF1500,1,1),0)</f>
        <v>0</v>
      </c>
      <c r="BO1500" s="190">
        <f ca="1">IF($AG1500&gt;0,OFFSET(DATA!$F$6,BO$10+27*(7-$AE$8),$AF1500,1,1)/OFFSET(DATA!$F$6,BO$10,$AF1500,1,1),0)</f>
        <v>0</v>
      </c>
      <c r="BP1500" s="190">
        <f ca="1">IF($AG1500&gt;0,OFFSET(DATA!$F$6,BP$10+27*(7-$AE$8),$AF1500,1,1)/OFFSET(DATA!$F$6,BP$10,$AF1500,1,1),0)</f>
        <v>0</v>
      </c>
      <c r="BQ1500" s="190">
        <f ca="1">IF($AG1500&gt;0,OFFSET(DATA!$F$6,BQ$10+27*(7-$AE$8),$AF1500,1,1)/OFFSET(DATA!$F$6,BQ$10,$AF1500,1,1),0)</f>
        <v>0</v>
      </c>
      <c r="BR1500" s="190">
        <f ca="1">IF($AG1500&gt;0,OFFSET(DATA!$F$6,BR$10+27*(7-$AE$8),$AF1500,1,1)/OFFSET(DATA!$F$6,BR$10,$AF1500,1,1),0)</f>
        <v>0</v>
      </c>
      <c r="BS1500" s="190">
        <f ca="1">IF($AG1500&gt;0,OFFSET(DATA!$F$6,BS$10+27*(7-$AE$8),$AF1500,1,1)/OFFSET(DATA!$F$6,BS$10,$AF1500,1,1),0)</f>
        <v>0</v>
      </c>
      <c r="BT1500" s="190">
        <f ca="1">IF($AG1500&gt;0,OFFSET(DATA!$F$6,BT$10+27*(7-$AE$8),$AF1500,1,1)/OFFSET(DATA!$F$6,BT$10,$AF1500,1,1),0)</f>
        <v>0</v>
      </c>
      <c r="BU1500" s="190">
        <f ca="1">IF($AG1500&gt;0,OFFSET(DATA!$F$6,BU$10+27*(7-$AE$8),$AF1500,1,1)/OFFSET(DATA!$F$6,BU$10,$AF1500,1,1),0)</f>
        <v>0</v>
      </c>
      <c r="BV1500" s="190">
        <f ca="1">IF($AG1500&gt;0,OFFSET(DATA!$F$6,BV$10+27*(7-$AE$8),$AF1500,1,1)/OFFSET(DATA!$F$6,BV$10,$AF1500,1,1),0)</f>
        <v>0</v>
      </c>
      <c r="BW1500" s="190">
        <f ca="1">IF($AG1500&gt;0,OFFSET(DATA!$F$6,BW$10+27*(7-$AE$8),$AF1500,1,1)/OFFSET(DATA!$F$6,BW$10,$AF1500,1,1),0)</f>
        <v>0</v>
      </c>
      <c r="BX1500" s="190">
        <f ca="1">IF($AG1500&gt;0,OFFSET(DATA!$F$6,BX$10+27*(7-$AE$8),$AF1500,1,1)/OFFSET(DATA!$F$6,BX$10,$AF1500,1,1),0)</f>
        <v>0</v>
      </c>
    </row>
    <row r="1501" spans="32:76" x14ac:dyDescent="0.2">
      <c r="AF1501" s="166">
        <v>1490</v>
      </c>
      <c r="AG1501" s="96">
        <f ca="1">OFFSET(DATA!$F$6,$AF$10,$AF1501,1,1)</f>
        <v>0</v>
      </c>
      <c r="AH1501" s="190">
        <f ca="1">IF($AG1501&gt;0,OFFSET(DATA!$F$6,$AF$10+27*AH$10,$AF1501,1,1)/$AG1501,0)</f>
        <v>0</v>
      </c>
      <c r="AI1501" s="190">
        <f ca="1">IF($AG1501&gt;0,OFFSET(DATA!$F$6,$AF$10+27*AI$10,$AF1501,1,1)/$AG1501,0)</f>
        <v>0</v>
      </c>
      <c r="AJ1501" s="190">
        <f ca="1">IF($AG1501&gt;0,OFFSET(DATA!$F$6,$AF$10+27*AJ$10,$AF1501,1,1)/$AG1501,0)</f>
        <v>0</v>
      </c>
      <c r="AK1501" s="190">
        <f ca="1">IF($AG1501&gt;0,OFFSET(DATA!$F$6,$AF$10+27*AK$10,$AF1501,1,1)/$AG1501,0)</f>
        <v>0</v>
      </c>
      <c r="AL1501" s="190">
        <f ca="1">IF($AG1501&gt;0,OFFSET(DATA!$F$6,$AF$10+27*AL$10,$AF1501,1,1)/$AG1501,0)</f>
        <v>0</v>
      </c>
      <c r="AM1501" s="190">
        <f ca="1">IF($AG1501&gt;0,OFFSET(DATA!$F$6,$AF$10+27*AM$10,$AF1501,1,1)/$AG1501,0)</f>
        <v>0</v>
      </c>
      <c r="AN1501" s="166">
        <f ca="1">OFFSET(DATA!$F$6,$AF$10+27*AN$10,$AF1501,1,1)</f>
        <v>0</v>
      </c>
      <c r="AO1501" s="166">
        <f t="shared" ca="1" si="47"/>
        <v>0</v>
      </c>
      <c r="AQ1501" s="96">
        <f ca="1">OFFSET(DATA!$F$6,25,$AF1501,1,1)</f>
        <v>0</v>
      </c>
      <c r="AR1501" s="190">
        <f ca="1">IF($AQ1501&gt;0,OFFSET(DATA!$F$6,25+27*AR$10,$AF1501,1,1)/$AQ1501,0)</f>
        <v>0</v>
      </c>
      <c r="AS1501" s="190">
        <f ca="1">IF($AQ1501&gt;0,OFFSET(DATA!$F$6,25+27*AS$10,$AF1501,1,1)/$AQ1501,0)</f>
        <v>0</v>
      </c>
      <c r="AT1501" s="190">
        <f ca="1">IF($AQ1501&gt;0,OFFSET(DATA!$F$6,25+27*AT$10,$AF1501,1,1)/$AQ1501,0)</f>
        <v>0</v>
      </c>
      <c r="AU1501" s="190">
        <f ca="1">IF($AQ1501&gt;0,OFFSET(DATA!$F$6,25+27*AU$10,$AF1501,1,1)/$AQ1501,0)</f>
        <v>0</v>
      </c>
      <c r="AV1501" s="190">
        <f ca="1">IF($AQ1501&gt;0,OFFSET(DATA!$F$6,25+27*AV$10,$AF1501,1,1)/$AQ1501,0)</f>
        <v>0</v>
      </c>
      <c r="AW1501" s="190">
        <f ca="1">IF($AQ1501&gt;0,OFFSET(DATA!$F$6,25+27*AW$10,$AF1501,1,1)/$AQ1501,0)</f>
        <v>0</v>
      </c>
      <c r="AZ1501" s="166">
        <f t="shared" ca="1" si="48"/>
        <v>1</v>
      </c>
      <c r="BA1501" s="190">
        <f ca="1">IF($AG1501&gt;0,OFFSET(DATA!$F$6,BA$10+27*(7-$AE$8),$AF1501,1,1)/OFFSET(DATA!$F$6,BA$10,$AF1501,1,1),0)</f>
        <v>0</v>
      </c>
      <c r="BB1501" s="190">
        <f ca="1">IF($AG1501&gt;0,OFFSET(DATA!$F$6,BB$10+27*(7-$AE$8),$AF1501,1,1)/OFFSET(DATA!$F$6,BB$10,$AF1501,1,1),0)</f>
        <v>0</v>
      </c>
      <c r="BC1501" s="190">
        <f ca="1">IF($AG1501&gt;0,OFFSET(DATA!$F$6,BC$10+27*(7-$AE$8),$AF1501,1,1)/OFFSET(DATA!$F$6,BC$10,$AF1501,1,1),0)</f>
        <v>0</v>
      </c>
      <c r="BD1501" s="190">
        <f ca="1">IF($AG1501&gt;0,OFFSET(DATA!$F$6,BD$10+27*(7-$AE$8),$AF1501,1,1)/OFFSET(DATA!$F$6,BD$10,$AF1501,1,1),0)</f>
        <v>0</v>
      </c>
      <c r="BE1501" s="190">
        <f ca="1">IF($AG1501&gt;0,OFFSET(DATA!$F$6,BE$10+27*(7-$AE$8),$AF1501,1,1)/OFFSET(DATA!$F$6,BE$10,$AF1501,1,1),0)</f>
        <v>0</v>
      </c>
      <c r="BF1501" s="190">
        <f ca="1">IF($AG1501&gt;0,OFFSET(DATA!$F$6,BF$10+27*(7-$AE$8),$AF1501,1,1)/OFFSET(DATA!$F$6,BF$10,$AF1501,1,1),0)</f>
        <v>0</v>
      </c>
      <c r="BG1501" s="190">
        <f ca="1">IF($AG1501&gt;0,OFFSET(DATA!$F$6,BG$10+27*(7-$AE$8),$AF1501,1,1)/OFFSET(DATA!$F$6,BG$10,$AF1501,1,1),0)</f>
        <v>0</v>
      </c>
      <c r="BH1501" s="190">
        <f ca="1">IF($AG1501&gt;0,OFFSET(DATA!$F$6,BH$10+27*(7-$AE$8),$AF1501,1,1)/OFFSET(DATA!$F$6,BH$10,$AF1501,1,1),0)</f>
        <v>0</v>
      </c>
      <c r="BI1501" s="190">
        <f ca="1">IF($AG1501&gt;0,OFFSET(DATA!$F$6,BI$10+27*(7-$AE$8),$AF1501,1,1)/OFFSET(DATA!$F$6,BI$10,$AF1501,1,1),0)</f>
        <v>0</v>
      </c>
      <c r="BJ1501" s="190">
        <f ca="1">IF($AG1501&gt;0,OFFSET(DATA!$F$6,BJ$10+27*(7-$AE$8),$AF1501,1,1)/OFFSET(DATA!$F$6,BJ$10,$AF1501,1,1),0)</f>
        <v>0</v>
      </c>
      <c r="BK1501" s="190">
        <f ca="1">IF($AG1501&gt;0,OFFSET(DATA!$F$6,BK$10+27*(7-$AE$8),$AF1501,1,1)/OFFSET(DATA!$F$6,BK$10,$AF1501,1,1),0)</f>
        <v>0</v>
      </c>
      <c r="BL1501" s="190">
        <f ca="1">IF($AG1501&gt;0,OFFSET(DATA!$F$6,BL$10+27*(7-$AE$8),$AF1501,1,1)/OFFSET(DATA!$F$6,BL$10,$AF1501,1,1),0)</f>
        <v>0</v>
      </c>
      <c r="BM1501" s="190">
        <f ca="1">IF($AG1501&gt;0,OFFSET(DATA!$F$6,BM$10+27*(7-$AE$8),$AF1501,1,1)/OFFSET(DATA!$F$6,BM$10,$AF1501,1,1),0)</f>
        <v>0</v>
      </c>
      <c r="BN1501" s="190">
        <f ca="1">IF($AG1501&gt;0,OFFSET(DATA!$F$6,BN$10+27*(7-$AE$8),$AF1501,1,1)/OFFSET(DATA!$F$6,BN$10,$AF1501,1,1),0)</f>
        <v>0</v>
      </c>
      <c r="BO1501" s="190">
        <f ca="1">IF($AG1501&gt;0,OFFSET(DATA!$F$6,BO$10+27*(7-$AE$8),$AF1501,1,1)/OFFSET(DATA!$F$6,BO$10,$AF1501,1,1),0)</f>
        <v>0</v>
      </c>
      <c r="BP1501" s="190">
        <f ca="1">IF($AG1501&gt;0,OFFSET(DATA!$F$6,BP$10+27*(7-$AE$8),$AF1501,1,1)/OFFSET(DATA!$F$6,BP$10,$AF1501,1,1),0)</f>
        <v>0</v>
      </c>
      <c r="BQ1501" s="190">
        <f ca="1">IF($AG1501&gt;0,OFFSET(DATA!$F$6,BQ$10+27*(7-$AE$8),$AF1501,1,1)/OFFSET(DATA!$F$6,BQ$10,$AF1501,1,1),0)</f>
        <v>0</v>
      </c>
      <c r="BR1501" s="190">
        <f ca="1">IF($AG1501&gt;0,OFFSET(DATA!$F$6,BR$10+27*(7-$AE$8),$AF1501,1,1)/OFFSET(DATA!$F$6,BR$10,$AF1501,1,1),0)</f>
        <v>0</v>
      </c>
      <c r="BS1501" s="190">
        <f ca="1">IF($AG1501&gt;0,OFFSET(DATA!$F$6,BS$10+27*(7-$AE$8),$AF1501,1,1)/OFFSET(DATA!$F$6,BS$10,$AF1501,1,1),0)</f>
        <v>0</v>
      </c>
      <c r="BT1501" s="190">
        <f ca="1">IF($AG1501&gt;0,OFFSET(DATA!$F$6,BT$10+27*(7-$AE$8),$AF1501,1,1)/OFFSET(DATA!$F$6,BT$10,$AF1501,1,1),0)</f>
        <v>0</v>
      </c>
      <c r="BU1501" s="190">
        <f ca="1">IF($AG1501&gt;0,OFFSET(DATA!$F$6,BU$10+27*(7-$AE$8),$AF1501,1,1)/OFFSET(DATA!$F$6,BU$10,$AF1501,1,1),0)</f>
        <v>0</v>
      </c>
      <c r="BV1501" s="190">
        <f ca="1">IF($AG1501&gt;0,OFFSET(DATA!$F$6,BV$10+27*(7-$AE$8),$AF1501,1,1)/OFFSET(DATA!$F$6,BV$10,$AF1501,1,1),0)</f>
        <v>0</v>
      </c>
      <c r="BW1501" s="190">
        <f ca="1">IF($AG1501&gt;0,OFFSET(DATA!$F$6,BW$10+27*(7-$AE$8),$AF1501,1,1)/OFFSET(DATA!$F$6,BW$10,$AF1501,1,1),0)</f>
        <v>0</v>
      </c>
      <c r="BX1501" s="190">
        <f ca="1">IF($AG1501&gt;0,OFFSET(DATA!$F$6,BX$10+27*(7-$AE$8),$AF1501,1,1)/OFFSET(DATA!$F$6,BX$10,$AF1501,1,1),0)</f>
        <v>0</v>
      </c>
    </row>
    <row r="1502" spans="32:76" x14ac:dyDescent="0.2">
      <c r="AF1502" s="166">
        <v>1491</v>
      </c>
      <c r="AG1502" s="96">
        <f ca="1">OFFSET(DATA!$F$6,$AF$10,$AF1502,1,1)</f>
        <v>0</v>
      </c>
      <c r="AH1502" s="190">
        <f ca="1">IF($AG1502&gt;0,OFFSET(DATA!$F$6,$AF$10+27*AH$10,$AF1502,1,1)/$AG1502,0)</f>
        <v>0</v>
      </c>
      <c r="AI1502" s="190">
        <f ca="1">IF($AG1502&gt;0,OFFSET(DATA!$F$6,$AF$10+27*AI$10,$AF1502,1,1)/$AG1502,0)</f>
        <v>0</v>
      </c>
      <c r="AJ1502" s="190">
        <f ca="1">IF($AG1502&gt;0,OFFSET(DATA!$F$6,$AF$10+27*AJ$10,$AF1502,1,1)/$AG1502,0)</f>
        <v>0</v>
      </c>
      <c r="AK1502" s="190">
        <f ca="1">IF($AG1502&gt;0,OFFSET(DATA!$F$6,$AF$10+27*AK$10,$AF1502,1,1)/$AG1502,0)</f>
        <v>0</v>
      </c>
      <c r="AL1502" s="190">
        <f ca="1">IF($AG1502&gt;0,OFFSET(DATA!$F$6,$AF$10+27*AL$10,$AF1502,1,1)/$AG1502,0)</f>
        <v>0</v>
      </c>
      <c r="AM1502" s="190">
        <f ca="1">IF($AG1502&gt;0,OFFSET(DATA!$F$6,$AF$10+27*AM$10,$AF1502,1,1)/$AG1502,0)</f>
        <v>0</v>
      </c>
      <c r="AN1502" s="166">
        <f ca="1">OFFSET(DATA!$F$6,$AF$10+27*AN$10,$AF1502,1,1)</f>
        <v>0</v>
      </c>
      <c r="AO1502" s="166">
        <f t="shared" ca="1" si="47"/>
        <v>0</v>
      </c>
      <c r="AQ1502" s="96">
        <f ca="1">OFFSET(DATA!$F$6,25,$AF1502,1,1)</f>
        <v>0</v>
      </c>
      <c r="AR1502" s="190">
        <f ca="1">IF($AQ1502&gt;0,OFFSET(DATA!$F$6,25+27*AR$10,$AF1502,1,1)/$AQ1502,0)</f>
        <v>0</v>
      </c>
      <c r="AS1502" s="190">
        <f ca="1">IF($AQ1502&gt;0,OFFSET(DATA!$F$6,25+27*AS$10,$AF1502,1,1)/$AQ1502,0)</f>
        <v>0</v>
      </c>
      <c r="AT1502" s="190">
        <f ca="1">IF($AQ1502&gt;0,OFFSET(DATA!$F$6,25+27*AT$10,$AF1502,1,1)/$AQ1502,0)</f>
        <v>0</v>
      </c>
      <c r="AU1502" s="190">
        <f ca="1">IF($AQ1502&gt;0,OFFSET(DATA!$F$6,25+27*AU$10,$AF1502,1,1)/$AQ1502,0)</f>
        <v>0</v>
      </c>
      <c r="AV1502" s="190">
        <f ca="1">IF($AQ1502&gt;0,OFFSET(DATA!$F$6,25+27*AV$10,$AF1502,1,1)/$AQ1502,0)</f>
        <v>0</v>
      </c>
      <c r="AW1502" s="190">
        <f ca="1">IF($AQ1502&gt;0,OFFSET(DATA!$F$6,25+27*AW$10,$AF1502,1,1)/$AQ1502,0)</f>
        <v>0</v>
      </c>
      <c r="AZ1502" s="166">
        <f t="shared" ca="1" si="48"/>
        <v>1</v>
      </c>
      <c r="BA1502" s="190">
        <f ca="1">IF($AG1502&gt;0,OFFSET(DATA!$F$6,BA$10+27*(7-$AE$8),$AF1502,1,1)/OFFSET(DATA!$F$6,BA$10,$AF1502,1,1),0)</f>
        <v>0</v>
      </c>
      <c r="BB1502" s="190">
        <f ca="1">IF($AG1502&gt;0,OFFSET(DATA!$F$6,BB$10+27*(7-$AE$8),$AF1502,1,1)/OFFSET(DATA!$F$6,BB$10,$AF1502,1,1),0)</f>
        <v>0</v>
      </c>
      <c r="BC1502" s="190">
        <f ca="1">IF($AG1502&gt;0,OFFSET(DATA!$F$6,BC$10+27*(7-$AE$8),$AF1502,1,1)/OFFSET(DATA!$F$6,BC$10,$AF1502,1,1),0)</f>
        <v>0</v>
      </c>
      <c r="BD1502" s="190">
        <f ca="1">IF($AG1502&gt;0,OFFSET(DATA!$F$6,BD$10+27*(7-$AE$8),$AF1502,1,1)/OFFSET(DATA!$F$6,BD$10,$AF1502,1,1),0)</f>
        <v>0</v>
      </c>
      <c r="BE1502" s="190">
        <f ca="1">IF($AG1502&gt;0,OFFSET(DATA!$F$6,BE$10+27*(7-$AE$8),$AF1502,1,1)/OFFSET(DATA!$F$6,BE$10,$AF1502,1,1),0)</f>
        <v>0</v>
      </c>
      <c r="BF1502" s="190">
        <f ca="1">IF($AG1502&gt;0,OFFSET(DATA!$F$6,BF$10+27*(7-$AE$8),$AF1502,1,1)/OFFSET(DATA!$F$6,BF$10,$AF1502,1,1),0)</f>
        <v>0</v>
      </c>
      <c r="BG1502" s="190">
        <f ca="1">IF($AG1502&gt;0,OFFSET(DATA!$F$6,BG$10+27*(7-$AE$8),$AF1502,1,1)/OFFSET(DATA!$F$6,BG$10,$AF1502,1,1),0)</f>
        <v>0</v>
      </c>
      <c r="BH1502" s="190">
        <f ca="1">IF($AG1502&gt;0,OFFSET(DATA!$F$6,BH$10+27*(7-$AE$8),$AF1502,1,1)/OFFSET(DATA!$F$6,BH$10,$AF1502,1,1),0)</f>
        <v>0</v>
      </c>
      <c r="BI1502" s="190">
        <f ca="1">IF($AG1502&gt;0,OFFSET(DATA!$F$6,BI$10+27*(7-$AE$8),$AF1502,1,1)/OFFSET(DATA!$F$6,BI$10,$AF1502,1,1),0)</f>
        <v>0</v>
      </c>
      <c r="BJ1502" s="190">
        <f ca="1">IF($AG1502&gt;0,OFFSET(DATA!$F$6,BJ$10+27*(7-$AE$8),$AF1502,1,1)/OFFSET(DATA!$F$6,BJ$10,$AF1502,1,1),0)</f>
        <v>0</v>
      </c>
      <c r="BK1502" s="190">
        <f ca="1">IF($AG1502&gt;0,OFFSET(DATA!$F$6,BK$10+27*(7-$AE$8),$AF1502,1,1)/OFFSET(DATA!$F$6,BK$10,$AF1502,1,1),0)</f>
        <v>0</v>
      </c>
      <c r="BL1502" s="190">
        <f ca="1">IF($AG1502&gt;0,OFFSET(DATA!$F$6,BL$10+27*(7-$AE$8),$AF1502,1,1)/OFFSET(DATA!$F$6,BL$10,$AF1502,1,1),0)</f>
        <v>0</v>
      </c>
      <c r="BM1502" s="190">
        <f ca="1">IF($AG1502&gt;0,OFFSET(DATA!$F$6,BM$10+27*(7-$AE$8),$AF1502,1,1)/OFFSET(DATA!$F$6,BM$10,$AF1502,1,1),0)</f>
        <v>0</v>
      </c>
      <c r="BN1502" s="190">
        <f ca="1">IF($AG1502&gt;0,OFFSET(DATA!$F$6,BN$10+27*(7-$AE$8),$AF1502,1,1)/OFFSET(DATA!$F$6,BN$10,$AF1502,1,1),0)</f>
        <v>0</v>
      </c>
      <c r="BO1502" s="190">
        <f ca="1">IF($AG1502&gt;0,OFFSET(DATA!$F$6,BO$10+27*(7-$AE$8),$AF1502,1,1)/OFFSET(DATA!$F$6,BO$10,$AF1502,1,1),0)</f>
        <v>0</v>
      </c>
      <c r="BP1502" s="190">
        <f ca="1">IF($AG1502&gt;0,OFFSET(DATA!$F$6,BP$10+27*(7-$AE$8),$AF1502,1,1)/OFFSET(DATA!$F$6,BP$10,$AF1502,1,1),0)</f>
        <v>0</v>
      </c>
      <c r="BQ1502" s="190">
        <f ca="1">IF($AG1502&gt;0,OFFSET(DATA!$F$6,BQ$10+27*(7-$AE$8),$AF1502,1,1)/OFFSET(DATA!$F$6,BQ$10,$AF1502,1,1),0)</f>
        <v>0</v>
      </c>
      <c r="BR1502" s="190">
        <f ca="1">IF($AG1502&gt;0,OFFSET(DATA!$F$6,BR$10+27*(7-$AE$8),$AF1502,1,1)/OFFSET(DATA!$F$6,BR$10,$AF1502,1,1),0)</f>
        <v>0</v>
      </c>
      <c r="BS1502" s="190">
        <f ca="1">IF($AG1502&gt;0,OFFSET(DATA!$F$6,BS$10+27*(7-$AE$8),$AF1502,1,1)/OFFSET(DATA!$F$6,BS$10,$AF1502,1,1),0)</f>
        <v>0</v>
      </c>
      <c r="BT1502" s="190">
        <f ca="1">IF($AG1502&gt;0,OFFSET(DATA!$F$6,BT$10+27*(7-$AE$8),$AF1502,1,1)/OFFSET(DATA!$F$6,BT$10,$AF1502,1,1),0)</f>
        <v>0</v>
      </c>
      <c r="BU1502" s="190">
        <f ca="1">IF($AG1502&gt;0,OFFSET(DATA!$F$6,BU$10+27*(7-$AE$8),$AF1502,1,1)/OFFSET(DATA!$F$6,BU$10,$AF1502,1,1),0)</f>
        <v>0</v>
      </c>
      <c r="BV1502" s="190">
        <f ca="1">IF($AG1502&gt;0,OFFSET(DATA!$F$6,BV$10+27*(7-$AE$8),$AF1502,1,1)/OFFSET(DATA!$F$6,BV$10,$AF1502,1,1),0)</f>
        <v>0</v>
      </c>
      <c r="BW1502" s="190">
        <f ca="1">IF($AG1502&gt;0,OFFSET(DATA!$F$6,BW$10+27*(7-$AE$8),$AF1502,1,1)/OFFSET(DATA!$F$6,BW$10,$AF1502,1,1),0)</f>
        <v>0</v>
      </c>
      <c r="BX1502" s="190">
        <f ca="1">IF($AG1502&gt;0,OFFSET(DATA!$F$6,BX$10+27*(7-$AE$8),$AF1502,1,1)/OFFSET(DATA!$F$6,BX$10,$AF1502,1,1),0)</f>
        <v>0</v>
      </c>
    </row>
    <row r="1503" spans="32:76" x14ac:dyDescent="0.2">
      <c r="AF1503" s="166">
        <v>1492</v>
      </c>
      <c r="AG1503" s="96">
        <f ca="1">OFFSET(DATA!$F$6,$AF$10,$AF1503,1,1)</f>
        <v>0</v>
      </c>
      <c r="AH1503" s="190">
        <f ca="1">IF($AG1503&gt;0,OFFSET(DATA!$F$6,$AF$10+27*AH$10,$AF1503,1,1)/$AG1503,0)</f>
        <v>0</v>
      </c>
      <c r="AI1503" s="190">
        <f ca="1">IF($AG1503&gt;0,OFFSET(DATA!$F$6,$AF$10+27*AI$10,$AF1503,1,1)/$AG1503,0)</f>
        <v>0</v>
      </c>
      <c r="AJ1503" s="190">
        <f ca="1">IF($AG1503&gt;0,OFFSET(DATA!$F$6,$AF$10+27*AJ$10,$AF1503,1,1)/$AG1503,0)</f>
        <v>0</v>
      </c>
      <c r="AK1503" s="190">
        <f ca="1">IF($AG1503&gt;0,OFFSET(DATA!$F$6,$AF$10+27*AK$10,$AF1503,1,1)/$AG1503,0)</f>
        <v>0</v>
      </c>
      <c r="AL1503" s="190">
        <f ca="1">IF($AG1503&gt;0,OFFSET(DATA!$F$6,$AF$10+27*AL$10,$AF1503,1,1)/$AG1503,0)</f>
        <v>0</v>
      </c>
      <c r="AM1503" s="190">
        <f ca="1">IF($AG1503&gt;0,OFFSET(DATA!$F$6,$AF$10+27*AM$10,$AF1503,1,1)/$AG1503,0)</f>
        <v>0</v>
      </c>
      <c r="AN1503" s="166">
        <f ca="1">OFFSET(DATA!$F$6,$AF$10+27*AN$10,$AF1503,1,1)</f>
        <v>0</v>
      </c>
      <c r="AO1503" s="166">
        <f t="shared" ca="1" si="47"/>
        <v>0</v>
      </c>
      <c r="AQ1503" s="96">
        <f ca="1">OFFSET(DATA!$F$6,25,$AF1503,1,1)</f>
        <v>0</v>
      </c>
      <c r="AR1503" s="190">
        <f ca="1">IF($AQ1503&gt;0,OFFSET(DATA!$F$6,25+27*AR$10,$AF1503,1,1)/$AQ1503,0)</f>
        <v>0</v>
      </c>
      <c r="AS1503" s="190">
        <f ca="1">IF($AQ1503&gt;0,OFFSET(DATA!$F$6,25+27*AS$10,$AF1503,1,1)/$AQ1503,0)</f>
        <v>0</v>
      </c>
      <c r="AT1503" s="190">
        <f ca="1">IF($AQ1503&gt;0,OFFSET(DATA!$F$6,25+27*AT$10,$AF1503,1,1)/$AQ1503,0)</f>
        <v>0</v>
      </c>
      <c r="AU1503" s="190">
        <f ca="1">IF($AQ1503&gt;0,OFFSET(DATA!$F$6,25+27*AU$10,$AF1503,1,1)/$AQ1503,0)</f>
        <v>0</v>
      </c>
      <c r="AV1503" s="190">
        <f ca="1">IF($AQ1503&gt;0,OFFSET(DATA!$F$6,25+27*AV$10,$AF1503,1,1)/$AQ1503,0)</f>
        <v>0</v>
      </c>
      <c r="AW1503" s="190">
        <f ca="1">IF($AQ1503&gt;0,OFFSET(DATA!$F$6,25+27*AW$10,$AF1503,1,1)/$AQ1503,0)</f>
        <v>0</v>
      </c>
      <c r="AZ1503" s="166">
        <f t="shared" ca="1" si="48"/>
        <v>1</v>
      </c>
      <c r="BA1503" s="190">
        <f ca="1">IF($AG1503&gt;0,OFFSET(DATA!$F$6,BA$10+27*(7-$AE$8),$AF1503,1,1)/OFFSET(DATA!$F$6,BA$10,$AF1503,1,1),0)</f>
        <v>0</v>
      </c>
      <c r="BB1503" s="190">
        <f ca="1">IF($AG1503&gt;0,OFFSET(DATA!$F$6,BB$10+27*(7-$AE$8),$AF1503,1,1)/OFFSET(DATA!$F$6,BB$10,$AF1503,1,1),0)</f>
        <v>0</v>
      </c>
      <c r="BC1503" s="190">
        <f ca="1">IF($AG1503&gt;0,OFFSET(DATA!$F$6,BC$10+27*(7-$AE$8),$AF1503,1,1)/OFFSET(DATA!$F$6,BC$10,$AF1503,1,1),0)</f>
        <v>0</v>
      </c>
      <c r="BD1503" s="190">
        <f ca="1">IF($AG1503&gt;0,OFFSET(DATA!$F$6,BD$10+27*(7-$AE$8),$AF1503,1,1)/OFFSET(DATA!$F$6,BD$10,$AF1503,1,1),0)</f>
        <v>0</v>
      </c>
      <c r="BE1503" s="190">
        <f ca="1">IF($AG1503&gt;0,OFFSET(DATA!$F$6,BE$10+27*(7-$AE$8),$AF1503,1,1)/OFFSET(DATA!$F$6,BE$10,$AF1503,1,1),0)</f>
        <v>0</v>
      </c>
      <c r="BF1503" s="190">
        <f ca="1">IF($AG1503&gt;0,OFFSET(DATA!$F$6,BF$10+27*(7-$AE$8),$AF1503,1,1)/OFFSET(DATA!$F$6,BF$10,$AF1503,1,1),0)</f>
        <v>0</v>
      </c>
      <c r="BG1503" s="190">
        <f ca="1">IF($AG1503&gt;0,OFFSET(DATA!$F$6,BG$10+27*(7-$AE$8),$AF1503,1,1)/OFFSET(DATA!$F$6,BG$10,$AF1503,1,1),0)</f>
        <v>0</v>
      </c>
      <c r="BH1503" s="190">
        <f ca="1">IF($AG1503&gt;0,OFFSET(DATA!$F$6,BH$10+27*(7-$AE$8),$AF1503,1,1)/OFFSET(DATA!$F$6,BH$10,$AF1503,1,1),0)</f>
        <v>0</v>
      </c>
      <c r="BI1503" s="190">
        <f ca="1">IF($AG1503&gt;0,OFFSET(DATA!$F$6,BI$10+27*(7-$AE$8),$AF1503,1,1)/OFFSET(DATA!$F$6,BI$10,$AF1503,1,1),0)</f>
        <v>0</v>
      </c>
      <c r="BJ1503" s="190">
        <f ca="1">IF($AG1503&gt;0,OFFSET(DATA!$F$6,BJ$10+27*(7-$AE$8),$AF1503,1,1)/OFFSET(DATA!$F$6,BJ$10,$AF1503,1,1),0)</f>
        <v>0</v>
      </c>
      <c r="BK1503" s="190">
        <f ca="1">IF($AG1503&gt;0,OFFSET(DATA!$F$6,BK$10+27*(7-$AE$8),$AF1503,1,1)/OFFSET(DATA!$F$6,BK$10,$AF1503,1,1),0)</f>
        <v>0</v>
      </c>
      <c r="BL1503" s="190">
        <f ca="1">IF($AG1503&gt;0,OFFSET(DATA!$F$6,BL$10+27*(7-$AE$8),$AF1503,1,1)/OFFSET(DATA!$F$6,BL$10,$AF1503,1,1),0)</f>
        <v>0</v>
      </c>
      <c r="BM1503" s="190">
        <f ca="1">IF($AG1503&gt;0,OFFSET(DATA!$F$6,BM$10+27*(7-$AE$8),$AF1503,1,1)/OFFSET(DATA!$F$6,BM$10,$AF1503,1,1),0)</f>
        <v>0</v>
      </c>
      <c r="BN1503" s="190">
        <f ca="1">IF($AG1503&gt;0,OFFSET(DATA!$F$6,BN$10+27*(7-$AE$8),$AF1503,1,1)/OFFSET(DATA!$F$6,BN$10,$AF1503,1,1),0)</f>
        <v>0</v>
      </c>
      <c r="BO1503" s="190">
        <f ca="1">IF($AG1503&gt;0,OFFSET(DATA!$F$6,BO$10+27*(7-$AE$8),$AF1503,1,1)/OFFSET(DATA!$F$6,BO$10,$AF1503,1,1),0)</f>
        <v>0</v>
      </c>
      <c r="BP1503" s="190">
        <f ca="1">IF($AG1503&gt;0,OFFSET(DATA!$F$6,BP$10+27*(7-$AE$8),$AF1503,1,1)/OFFSET(DATA!$F$6,BP$10,$AF1503,1,1),0)</f>
        <v>0</v>
      </c>
      <c r="BQ1503" s="190">
        <f ca="1">IF($AG1503&gt;0,OFFSET(DATA!$F$6,BQ$10+27*(7-$AE$8),$AF1503,1,1)/OFFSET(DATA!$F$6,BQ$10,$AF1503,1,1),0)</f>
        <v>0</v>
      </c>
      <c r="BR1503" s="190">
        <f ca="1">IF($AG1503&gt;0,OFFSET(DATA!$F$6,BR$10+27*(7-$AE$8),$AF1503,1,1)/OFFSET(DATA!$F$6,BR$10,$AF1503,1,1),0)</f>
        <v>0</v>
      </c>
      <c r="BS1503" s="190">
        <f ca="1">IF($AG1503&gt;0,OFFSET(DATA!$F$6,BS$10+27*(7-$AE$8),$AF1503,1,1)/OFFSET(DATA!$F$6,BS$10,$AF1503,1,1),0)</f>
        <v>0</v>
      </c>
      <c r="BT1503" s="190">
        <f ca="1">IF($AG1503&gt;0,OFFSET(DATA!$F$6,BT$10+27*(7-$AE$8),$AF1503,1,1)/OFFSET(DATA!$F$6,BT$10,$AF1503,1,1),0)</f>
        <v>0</v>
      </c>
      <c r="BU1503" s="190">
        <f ca="1">IF($AG1503&gt;0,OFFSET(DATA!$F$6,BU$10+27*(7-$AE$8),$AF1503,1,1)/OFFSET(DATA!$F$6,BU$10,$AF1503,1,1),0)</f>
        <v>0</v>
      </c>
      <c r="BV1503" s="190">
        <f ca="1">IF($AG1503&gt;0,OFFSET(DATA!$F$6,BV$10+27*(7-$AE$8),$AF1503,1,1)/OFFSET(DATA!$F$6,BV$10,$AF1503,1,1),0)</f>
        <v>0</v>
      </c>
      <c r="BW1503" s="190">
        <f ca="1">IF($AG1503&gt;0,OFFSET(DATA!$F$6,BW$10+27*(7-$AE$8),$AF1503,1,1)/OFFSET(DATA!$F$6,BW$10,$AF1503,1,1),0)</f>
        <v>0</v>
      </c>
      <c r="BX1503" s="190">
        <f ca="1">IF($AG1503&gt;0,OFFSET(DATA!$F$6,BX$10+27*(7-$AE$8),$AF1503,1,1)/OFFSET(DATA!$F$6,BX$10,$AF1503,1,1),0)</f>
        <v>0</v>
      </c>
    </row>
    <row r="1504" spans="32:76" x14ac:dyDescent="0.2">
      <c r="AF1504" s="166">
        <v>1493</v>
      </c>
      <c r="AG1504" s="96">
        <f ca="1">OFFSET(DATA!$F$6,$AF$10,$AF1504,1,1)</f>
        <v>0</v>
      </c>
      <c r="AH1504" s="190">
        <f ca="1">IF($AG1504&gt;0,OFFSET(DATA!$F$6,$AF$10+27*AH$10,$AF1504,1,1)/$AG1504,0)</f>
        <v>0</v>
      </c>
      <c r="AI1504" s="190">
        <f ca="1">IF($AG1504&gt;0,OFFSET(DATA!$F$6,$AF$10+27*AI$10,$AF1504,1,1)/$AG1504,0)</f>
        <v>0</v>
      </c>
      <c r="AJ1504" s="190">
        <f ca="1">IF($AG1504&gt;0,OFFSET(DATA!$F$6,$AF$10+27*AJ$10,$AF1504,1,1)/$AG1504,0)</f>
        <v>0</v>
      </c>
      <c r="AK1504" s="190">
        <f ca="1">IF($AG1504&gt;0,OFFSET(DATA!$F$6,$AF$10+27*AK$10,$AF1504,1,1)/$AG1504,0)</f>
        <v>0</v>
      </c>
      <c r="AL1504" s="190">
        <f ca="1">IF($AG1504&gt;0,OFFSET(DATA!$F$6,$AF$10+27*AL$10,$AF1504,1,1)/$AG1504,0)</f>
        <v>0</v>
      </c>
      <c r="AM1504" s="190">
        <f ca="1">IF($AG1504&gt;0,OFFSET(DATA!$F$6,$AF$10+27*AM$10,$AF1504,1,1)/$AG1504,0)</f>
        <v>0</v>
      </c>
      <c r="AN1504" s="166">
        <f ca="1">OFFSET(DATA!$F$6,$AF$10+27*AN$10,$AF1504,1,1)</f>
        <v>0</v>
      </c>
      <c r="AO1504" s="166">
        <f t="shared" ca="1" si="47"/>
        <v>0</v>
      </c>
      <c r="AQ1504" s="96">
        <f ca="1">OFFSET(DATA!$F$6,25,$AF1504,1,1)</f>
        <v>0</v>
      </c>
      <c r="AR1504" s="190">
        <f ca="1">IF($AQ1504&gt;0,OFFSET(DATA!$F$6,25+27*AR$10,$AF1504,1,1)/$AQ1504,0)</f>
        <v>0</v>
      </c>
      <c r="AS1504" s="190">
        <f ca="1">IF($AQ1504&gt;0,OFFSET(DATA!$F$6,25+27*AS$10,$AF1504,1,1)/$AQ1504,0)</f>
        <v>0</v>
      </c>
      <c r="AT1504" s="190">
        <f ca="1">IF($AQ1504&gt;0,OFFSET(DATA!$F$6,25+27*AT$10,$AF1504,1,1)/$AQ1504,0)</f>
        <v>0</v>
      </c>
      <c r="AU1504" s="190">
        <f ca="1">IF($AQ1504&gt;0,OFFSET(DATA!$F$6,25+27*AU$10,$AF1504,1,1)/$AQ1504,0)</f>
        <v>0</v>
      </c>
      <c r="AV1504" s="190">
        <f ca="1">IF($AQ1504&gt;0,OFFSET(DATA!$F$6,25+27*AV$10,$AF1504,1,1)/$AQ1504,0)</f>
        <v>0</v>
      </c>
      <c r="AW1504" s="190">
        <f ca="1">IF($AQ1504&gt;0,OFFSET(DATA!$F$6,25+27*AW$10,$AF1504,1,1)/$AQ1504,0)</f>
        <v>0</v>
      </c>
      <c r="AZ1504" s="166">
        <f t="shared" ca="1" si="48"/>
        <v>1</v>
      </c>
      <c r="BA1504" s="190">
        <f ca="1">IF($AG1504&gt;0,OFFSET(DATA!$F$6,BA$10+27*(7-$AE$8),$AF1504,1,1)/OFFSET(DATA!$F$6,BA$10,$AF1504,1,1),0)</f>
        <v>0</v>
      </c>
      <c r="BB1504" s="190">
        <f ca="1">IF($AG1504&gt;0,OFFSET(DATA!$F$6,BB$10+27*(7-$AE$8),$AF1504,1,1)/OFFSET(DATA!$F$6,BB$10,$AF1504,1,1),0)</f>
        <v>0</v>
      </c>
      <c r="BC1504" s="190">
        <f ca="1">IF($AG1504&gt;0,OFFSET(DATA!$F$6,BC$10+27*(7-$AE$8),$AF1504,1,1)/OFFSET(DATA!$F$6,BC$10,$AF1504,1,1),0)</f>
        <v>0</v>
      </c>
      <c r="BD1504" s="190">
        <f ca="1">IF($AG1504&gt;0,OFFSET(DATA!$F$6,BD$10+27*(7-$AE$8),$AF1504,1,1)/OFFSET(DATA!$F$6,BD$10,$AF1504,1,1),0)</f>
        <v>0</v>
      </c>
      <c r="BE1504" s="190">
        <f ca="1">IF($AG1504&gt;0,OFFSET(DATA!$F$6,BE$10+27*(7-$AE$8),$AF1504,1,1)/OFFSET(DATA!$F$6,BE$10,$AF1504,1,1),0)</f>
        <v>0</v>
      </c>
      <c r="BF1504" s="190">
        <f ca="1">IF($AG1504&gt;0,OFFSET(DATA!$F$6,BF$10+27*(7-$AE$8),$AF1504,1,1)/OFFSET(DATA!$F$6,BF$10,$AF1504,1,1),0)</f>
        <v>0</v>
      </c>
      <c r="BG1504" s="190">
        <f ca="1">IF($AG1504&gt;0,OFFSET(DATA!$F$6,BG$10+27*(7-$AE$8),$AF1504,1,1)/OFFSET(DATA!$F$6,BG$10,$AF1504,1,1),0)</f>
        <v>0</v>
      </c>
      <c r="BH1504" s="190">
        <f ca="1">IF($AG1504&gt;0,OFFSET(DATA!$F$6,BH$10+27*(7-$AE$8),$AF1504,1,1)/OFFSET(DATA!$F$6,BH$10,$AF1504,1,1),0)</f>
        <v>0</v>
      </c>
      <c r="BI1504" s="190">
        <f ca="1">IF($AG1504&gt;0,OFFSET(DATA!$F$6,BI$10+27*(7-$AE$8),$AF1504,1,1)/OFFSET(DATA!$F$6,BI$10,$AF1504,1,1),0)</f>
        <v>0</v>
      </c>
      <c r="BJ1504" s="190">
        <f ca="1">IF($AG1504&gt;0,OFFSET(DATA!$F$6,BJ$10+27*(7-$AE$8),$AF1504,1,1)/OFFSET(DATA!$F$6,BJ$10,$AF1504,1,1),0)</f>
        <v>0</v>
      </c>
      <c r="BK1504" s="190">
        <f ca="1">IF($AG1504&gt;0,OFFSET(DATA!$F$6,BK$10+27*(7-$AE$8),$AF1504,1,1)/OFFSET(DATA!$F$6,BK$10,$AF1504,1,1),0)</f>
        <v>0</v>
      </c>
      <c r="BL1504" s="190">
        <f ca="1">IF($AG1504&gt;0,OFFSET(DATA!$F$6,BL$10+27*(7-$AE$8),$AF1504,1,1)/OFFSET(DATA!$F$6,BL$10,$AF1504,1,1),0)</f>
        <v>0</v>
      </c>
      <c r="BM1504" s="190">
        <f ca="1">IF($AG1504&gt;0,OFFSET(DATA!$F$6,BM$10+27*(7-$AE$8),$AF1504,1,1)/OFFSET(DATA!$F$6,BM$10,$AF1504,1,1),0)</f>
        <v>0</v>
      </c>
      <c r="BN1504" s="190">
        <f ca="1">IF($AG1504&gt;0,OFFSET(DATA!$F$6,BN$10+27*(7-$AE$8),$AF1504,1,1)/OFFSET(DATA!$F$6,BN$10,$AF1504,1,1),0)</f>
        <v>0</v>
      </c>
      <c r="BO1504" s="190">
        <f ca="1">IF($AG1504&gt;0,OFFSET(DATA!$F$6,BO$10+27*(7-$AE$8),$AF1504,1,1)/OFFSET(DATA!$F$6,BO$10,$AF1504,1,1),0)</f>
        <v>0</v>
      </c>
      <c r="BP1504" s="190">
        <f ca="1">IF($AG1504&gt;0,OFFSET(DATA!$F$6,BP$10+27*(7-$AE$8),$AF1504,1,1)/OFFSET(DATA!$F$6,BP$10,$AF1504,1,1),0)</f>
        <v>0</v>
      </c>
      <c r="BQ1504" s="190">
        <f ca="1">IF($AG1504&gt;0,OFFSET(DATA!$F$6,BQ$10+27*(7-$AE$8),$AF1504,1,1)/OFFSET(DATA!$F$6,BQ$10,$AF1504,1,1),0)</f>
        <v>0</v>
      </c>
      <c r="BR1504" s="190">
        <f ca="1">IF($AG1504&gt;0,OFFSET(DATA!$F$6,BR$10+27*(7-$AE$8),$AF1504,1,1)/OFFSET(DATA!$F$6,BR$10,$AF1504,1,1),0)</f>
        <v>0</v>
      </c>
      <c r="BS1504" s="190">
        <f ca="1">IF($AG1504&gt;0,OFFSET(DATA!$F$6,BS$10+27*(7-$AE$8),$AF1504,1,1)/OFFSET(DATA!$F$6,BS$10,$AF1504,1,1),0)</f>
        <v>0</v>
      </c>
      <c r="BT1504" s="190">
        <f ca="1">IF($AG1504&gt;0,OFFSET(DATA!$F$6,BT$10+27*(7-$AE$8),$AF1504,1,1)/OFFSET(DATA!$F$6,BT$10,$AF1504,1,1),0)</f>
        <v>0</v>
      </c>
      <c r="BU1504" s="190">
        <f ca="1">IF($AG1504&gt;0,OFFSET(DATA!$F$6,BU$10+27*(7-$AE$8),$AF1504,1,1)/OFFSET(DATA!$F$6,BU$10,$AF1504,1,1),0)</f>
        <v>0</v>
      </c>
      <c r="BV1504" s="190">
        <f ca="1">IF($AG1504&gt;0,OFFSET(DATA!$F$6,BV$10+27*(7-$AE$8),$AF1504,1,1)/OFFSET(DATA!$F$6,BV$10,$AF1504,1,1),0)</f>
        <v>0</v>
      </c>
      <c r="BW1504" s="190">
        <f ca="1">IF($AG1504&gt;0,OFFSET(DATA!$F$6,BW$10+27*(7-$AE$8),$AF1504,1,1)/OFFSET(DATA!$F$6,BW$10,$AF1504,1,1),0)</f>
        <v>0</v>
      </c>
      <c r="BX1504" s="190">
        <f ca="1">IF($AG1504&gt;0,OFFSET(DATA!$F$6,BX$10+27*(7-$AE$8),$AF1504,1,1)/OFFSET(DATA!$F$6,BX$10,$AF1504,1,1),0)</f>
        <v>0</v>
      </c>
    </row>
    <row r="1505" spans="32:76" x14ac:dyDescent="0.2">
      <c r="AF1505" s="166">
        <v>1494</v>
      </c>
      <c r="AG1505" s="96">
        <f ca="1">OFFSET(DATA!$F$6,$AF$10,$AF1505,1,1)</f>
        <v>0</v>
      </c>
      <c r="AH1505" s="190">
        <f ca="1">IF($AG1505&gt;0,OFFSET(DATA!$F$6,$AF$10+27*AH$10,$AF1505,1,1)/$AG1505,0)</f>
        <v>0</v>
      </c>
      <c r="AI1505" s="190">
        <f ca="1">IF($AG1505&gt;0,OFFSET(DATA!$F$6,$AF$10+27*AI$10,$AF1505,1,1)/$AG1505,0)</f>
        <v>0</v>
      </c>
      <c r="AJ1505" s="190">
        <f ca="1">IF($AG1505&gt;0,OFFSET(DATA!$F$6,$AF$10+27*AJ$10,$AF1505,1,1)/$AG1505,0)</f>
        <v>0</v>
      </c>
      <c r="AK1505" s="190">
        <f ca="1">IF($AG1505&gt;0,OFFSET(DATA!$F$6,$AF$10+27*AK$10,$AF1505,1,1)/$AG1505,0)</f>
        <v>0</v>
      </c>
      <c r="AL1505" s="190">
        <f ca="1">IF($AG1505&gt;0,OFFSET(DATA!$F$6,$AF$10+27*AL$10,$AF1505,1,1)/$AG1505,0)</f>
        <v>0</v>
      </c>
      <c r="AM1505" s="190">
        <f ca="1">IF($AG1505&gt;0,OFFSET(DATA!$F$6,$AF$10+27*AM$10,$AF1505,1,1)/$AG1505,0)</f>
        <v>0</v>
      </c>
      <c r="AN1505" s="166">
        <f ca="1">OFFSET(DATA!$F$6,$AF$10+27*AN$10,$AF1505,1,1)</f>
        <v>0</v>
      </c>
      <c r="AO1505" s="166">
        <f t="shared" ca="1" si="47"/>
        <v>0</v>
      </c>
      <c r="AQ1505" s="96">
        <f ca="1">OFFSET(DATA!$F$6,25,$AF1505,1,1)</f>
        <v>0</v>
      </c>
      <c r="AR1505" s="190">
        <f ca="1">IF($AQ1505&gt;0,OFFSET(DATA!$F$6,25+27*AR$10,$AF1505,1,1)/$AQ1505,0)</f>
        <v>0</v>
      </c>
      <c r="AS1505" s="190">
        <f ca="1">IF($AQ1505&gt;0,OFFSET(DATA!$F$6,25+27*AS$10,$AF1505,1,1)/$AQ1505,0)</f>
        <v>0</v>
      </c>
      <c r="AT1505" s="190">
        <f ca="1">IF($AQ1505&gt;0,OFFSET(DATA!$F$6,25+27*AT$10,$AF1505,1,1)/$AQ1505,0)</f>
        <v>0</v>
      </c>
      <c r="AU1505" s="190">
        <f ca="1">IF($AQ1505&gt;0,OFFSET(DATA!$F$6,25+27*AU$10,$AF1505,1,1)/$AQ1505,0)</f>
        <v>0</v>
      </c>
      <c r="AV1505" s="190">
        <f ca="1">IF($AQ1505&gt;0,OFFSET(DATA!$F$6,25+27*AV$10,$AF1505,1,1)/$AQ1505,0)</f>
        <v>0</v>
      </c>
      <c r="AW1505" s="190">
        <f ca="1">IF($AQ1505&gt;0,OFFSET(DATA!$F$6,25+27*AW$10,$AF1505,1,1)/$AQ1505,0)</f>
        <v>0</v>
      </c>
      <c r="AZ1505" s="166">
        <f t="shared" ca="1" si="48"/>
        <v>1</v>
      </c>
      <c r="BA1505" s="190">
        <f ca="1">IF($AG1505&gt;0,OFFSET(DATA!$F$6,BA$10+27*(7-$AE$8),$AF1505,1,1)/OFFSET(DATA!$F$6,BA$10,$AF1505,1,1),0)</f>
        <v>0</v>
      </c>
      <c r="BB1505" s="190">
        <f ca="1">IF($AG1505&gt;0,OFFSET(DATA!$F$6,BB$10+27*(7-$AE$8),$AF1505,1,1)/OFFSET(DATA!$F$6,BB$10,$AF1505,1,1),0)</f>
        <v>0</v>
      </c>
      <c r="BC1505" s="190">
        <f ca="1">IF($AG1505&gt;0,OFFSET(DATA!$F$6,BC$10+27*(7-$AE$8),$AF1505,1,1)/OFFSET(DATA!$F$6,BC$10,$AF1505,1,1),0)</f>
        <v>0</v>
      </c>
      <c r="BD1505" s="190">
        <f ca="1">IF($AG1505&gt;0,OFFSET(DATA!$F$6,BD$10+27*(7-$AE$8),$AF1505,1,1)/OFFSET(DATA!$F$6,BD$10,$AF1505,1,1),0)</f>
        <v>0</v>
      </c>
      <c r="BE1505" s="190">
        <f ca="1">IF($AG1505&gt;0,OFFSET(DATA!$F$6,BE$10+27*(7-$AE$8),$AF1505,1,1)/OFFSET(DATA!$F$6,BE$10,$AF1505,1,1),0)</f>
        <v>0</v>
      </c>
      <c r="BF1505" s="190">
        <f ca="1">IF($AG1505&gt;0,OFFSET(DATA!$F$6,BF$10+27*(7-$AE$8),$AF1505,1,1)/OFFSET(DATA!$F$6,BF$10,$AF1505,1,1),0)</f>
        <v>0</v>
      </c>
      <c r="BG1505" s="190">
        <f ca="1">IF($AG1505&gt;0,OFFSET(DATA!$F$6,BG$10+27*(7-$AE$8),$AF1505,1,1)/OFFSET(DATA!$F$6,BG$10,$AF1505,1,1),0)</f>
        <v>0</v>
      </c>
      <c r="BH1505" s="190">
        <f ca="1">IF($AG1505&gt;0,OFFSET(DATA!$F$6,BH$10+27*(7-$AE$8),$AF1505,1,1)/OFFSET(DATA!$F$6,BH$10,$AF1505,1,1),0)</f>
        <v>0</v>
      </c>
      <c r="BI1505" s="190">
        <f ca="1">IF($AG1505&gt;0,OFFSET(DATA!$F$6,BI$10+27*(7-$AE$8),$AF1505,1,1)/OFFSET(DATA!$F$6,BI$10,$AF1505,1,1),0)</f>
        <v>0</v>
      </c>
      <c r="BJ1505" s="190">
        <f ca="1">IF($AG1505&gt;0,OFFSET(DATA!$F$6,BJ$10+27*(7-$AE$8),$AF1505,1,1)/OFFSET(DATA!$F$6,BJ$10,$AF1505,1,1),0)</f>
        <v>0</v>
      </c>
      <c r="BK1505" s="190">
        <f ca="1">IF($AG1505&gt;0,OFFSET(DATA!$F$6,BK$10+27*(7-$AE$8),$AF1505,1,1)/OFFSET(DATA!$F$6,BK$10,$AF1505,1,1),0)</f>
        <v>0</v>
      </c>
      <c r="BL1505" s="190">
        <f ca="1">IF($AG1505&gt;0,OFFSET(DATA!$F$6,BL$10+27*(7-$AE$8),$AF1505,1,1)/OFFSET(DATA!$F$6,BL$10,$AF1505,1,1),0)</f>
        <v>0</v>
      </c>
      <c r="BM1505" s="190">
        <f ca="1">IF($AG1505&gt;0,OFFSET(DATA!$F$6,BM$10+27*(7-$AE$8),$AF1505,1,1)/OFFSET(DATA!$F$6,BM$10,$AF1505,1,1),0)</f>
        <v>0</v>
      </c>
      <c r="BN1505" s="190">
        <f ca="1">IF($AG1505&gt;0,OFFSET(DATA!$F$6,BN$10+27*(7-$AE$8),$AF1505,1,1)/OFFSET(DATA!$F$6,BN$10,$AF1505,1,1),0)</f>
        <v>0</v>
      </c>
      <c r="BO1505" s="190">
        <f ca="1">IF($AG1505&gt;0,OFFSET(DATA!$F$6,BO$10+27*(7-$AE$8),$AF1505,1,1)/OFFSET(DATA!$F$6,BO$10,$AF1505,1,1),0)</f>
        <v>0</v>
      </c>
      <c r="BP1505" s="190">
        <f ca="1">IF($AG1505&gt;0,OFFSET(DATA!$F$6,BP$10+27*(7-$AE$8),$AF1505,1,1)/OFFSET(DATA!$F$6,BP$10,$AF1505,1,1),0)</f>
        <v>0</v>
      </c>
      <c r="BQ1505" s="190">
        <f ca="1">IF($AG1505&gt;0,OFFSET(DATA!$F$6,BQ$10+27*(7-$AE$8),$AF1505,1,1)/OFFSET(DATA!$F$6,BQ$10,$AF1505,1,1),0)</f>
        <v>0</v>
      </c>
      <c r="BR1505" s="190">
        <f ca="1">IF($AG1505&gt;0,OFFSET(DATA!$F$6,BR$10+27*(7-$AE$8),$AF1505,1,1)/OFFSET(DATA!$F$6,BR$10,$AF1505,1,1),0)</f>
        <v>0</v>
      </c>
      <c r="BS1505" s="190">
        <f ca="1">IF($AG1505&gt;0,OFFSET(DATA!$F$6,BS$10+27*(7-$AE$8),$AF1505,1,1)/OFFSET(DATA!$F$6,BS$10,$AF1505,1,1),0)</f>
        <v>0</v>
      </c>
      <c r="BT1505" s="190">
        <f ca="1">IF($AG1505&gt;0,OFFSET(DATA!$F$6,BT$10+27*(7-$AE$8),$AF1505,1,1)/OFFSET(DATA!$F$6,BT$10,$AF1505,1,1),0)</f>
        <v>0</v>
      </c>
      <c r="BU1505" s="190">
        <f ca="1">IF($AG1505&gt;0,OFFSET(DATA!$F$6,BU$10+27*(7-$AE$8),$AF1505,1,1)/OFFSET(DATA!$F$6,BU$10,$AF1505,1,1),0)</f>
        <v>0</v>
      </c>
      <c r="BV1505" s="190">
        <f ca="1">IF($AG1505&gt;0,OFFSET(DATA!$F$6,BV$10+27*(7-$AE$8),$AF1505,1,1)/OFFSET(DATA!$F$6,BV$10,$AF1505,1,1),0)</f>
        <v>0</v>
      </c>
      <c r="BW1505" s="190">
        <f ca="1">IF($AG1505&gt;0,OFFSET(DATA!$F$6,BW$10+27*(7-$AE$8),$AF1505,1,1)/OFFSET(DATA!$F$6,BW$10,$AF1505,1,1),0)</f>
        <v>0</v>
      </c>
      <c r="BX1505" s="190">
        <f ca="1">IF($AG1505&gt;0,OFFSET(DATA!$F$6,BX$10+27*(7-$AE$8),$AF1505,1,1)/OFFSET(DATA!$F$6,BX$10,$AF1505,1,1),0)</f>
        <v>0</v>
      </c>
    </row>
    <row r="1506" spans="32:76" x14ac:dyDescent="0.2">
      <c r="AF1506" s="166">
        <v>1495</v>
      </c>
      <c r="AG1506" s="96">
        <f ca="1">OFFSET(DATA!$F$6,$AF$10,$AF1506,1,1)</f>
        <v>0</v>
      </c>
      <c r="AH1506" s="190">
        <f ca="1">IF($AG1506&gt;0,OFFSET(DATA!$F$6,$AF$10+27*AH$10,$AF1506,1,1)/$AG1506,0)</f>
        <v>0</v>
      </c>
      <c r="AI1506" s="190">
        <f ca="1">IF($AG1506&gt;0,OFFSET(DATA!$F$6,$AF$10+27*AI$10,$AF1506,1,1)/$AG1506,0)</f>
        <v>0</v>
      </c>
      <c r="AJ1506" s="190">
        <f ca="1">IF($AG1506&gt;0,OFFSET(DATA!$F$6,$AF$10+27*AJ$10,$AF1506,1,1)/$AG1506,0)</f>
        <v>0</v>
      </c>
      <c r="AK1506" s="190">
        <f ca="1">IF($AG1506&gt;0,OFFSET(DATA!$F$6,$AF$10+27*AK$10,$AF1506,1,1)/$AG1506,0)</f>
        <v>0</v>
      </c>
      <c r="AL1506" s="190">
        <f ca="1">IF($AG1506&gt;0,OFFSET(DATA!$F$6,$AF$10+27*AL$10,$AF1506,1,1)/$AG1506,0)</f>
        <v>0</v>
      </c>
      <c r="AM1506" s="190">
        <f ca="1">IF($AG1506&gt;0,OFFSET(DATA!$F$6,$AF$10+27*AM$10,$AF1506,1,1)/$AG1506,0)</f>
        <v>0</v>
      </c>
      <c r="AN1506" s="166">
        <f ca="1">OFFSET(DATA!$F$6,$AF$10+27*AN$10,$AF1506,1,1)</f>
        <v>0</v>
      </c>
      <c r="AO1506" s="166">
        <f t="shared" ca="1" si="47"/>
        <v>0</v>
      </c>
      <c r="AQ1506" s="96">
        <f ca="1">OFFSET(DATA!$F$6,25,$AF1506,1,1)</f>
        <v>0</v>
      </c>
      <c r="AR1506" s="190">
        <f ca="1">IF($AQ1506&gt;0,OFFSET(DATA!$F$6,25+27*AR$10,$AF1506,1,1)/$AQ1506,0)</f>
        <v>0</v>
      </c>
      <c r="AS1506" s="190">
        <f ca="1">IF($AQ1506&gt;0,OFFSET(DATA!$F$6,25+27*AS$10,$AF1506,1,1)/$AQ1506,0)</f>
        <v>0</v>
      </c>
      <c r="AT1506" s="190">
        <f ca="1">IF($AQ1506&gt;0,OFFSET(DATA!$F$6,25+27*AT$10,$AF1506,1,1)/$AQ1506,0)</f>
        <v>0</v>
      </c>
      <c r="AU1506" s="190">
        <f ca="1">IF($AQ1506&gt;0,OFFSET(DATA!$F$6,25+27*AU$10,$AF1506,1,1)/$AQ1506,0)</f>
        <v>0</v>
      </c>
      <c r="AV1506" s="190">
        <f ca="1">IF($AQ1506&gt;0,OFFSET(DATA!$F$6,25+27*AV$10,$AF1506,1,1)/$AQ1506,0)</f>
        <v>0</v>
      </c>
      <c r="AW1506" s="190">
        <f ca="1">IF($AQ1506&gt;0,OFFSET(DATA!$F$6,25+27*AW$10,$AF1506,1,1)/$AQ1506,0)</f>
        <v>0</v>
      </c>
      <c r="AZ1506" s="166">
        <f t="shared" ca="1" si="48"/>
        <v>1</v>
      </c>
      <c r="BA1506" s="190">
        <f ca="1">IF($AG1506&gt;0,OFFSET(DATA!$F$6,BA$10+27*(7-$AE$8),$AF1506,1,1)/OFFSET(DATA!$F$6,BA$10,$AF1506,1,1),0)</f>
        <v>0</v>
      </c>
      <c r="BB1506" s="190">
        <f ca="1">IF($AG1506&gt;0,OFFSET(DATA!$F$6,BB$10+27*(7-$AE$8),$AF1506,1,1)/OFFSET(DATA!$F$6,BB$10,$AF1506,1,1),0)</f>
        <v>0</v>
      </c>
      <c r="BC1506" s="190">
        <f ca="1">IF($AG1506&gt;0,OFFSET(DATA!$F$6,BC$10+27*(7-$AE$8),$AF1506,1,1)/OFFSET(DATA!$F$6,BC$10,$AF1506,1,1),0)</f>
        <v>0</v>
      </c>
      <c r="BD1506" s="190">
        <f ca="1">IF($AG1506&gt;0,OFFSET(DATA!$F$6,BD$10+27*(7-$AE$8),$AF1506,1,1)/OFFSET(DATA!$F$6,BD$10,$AF1506,1,1),0)</f>
        <v>0</v>
      </c>
      <c r="BE1506" s="190">
        <f ca="1">IF($AG1506&gt;0,OFFSET(DATA!$F$6,BE$10+27*(7-$AE$8),$AF1506,1,1)/OFFSET(DATA!$F$6,BE$10,$AF1506,1,1),0)</f>
        <v>0</v>
      </c>
      <c r="BF1506" s="190">
        <f ca="1">IF($AG1506&gt;0,OFFSET(DATA!$F$6,BF$10+27*(7-$AE$8),$AF1506,1,1)/OFFSET(DATA!$F$6,BF$10,$AF1506,1,1),0)</f>
        <v>0</v>
      </c>
      <c r="BG1506" s="190">
        <f ca="1">IF($AG1506&gt;0,OFFSET(DATA!$F$6,BG$10+27*(7-$AE$8),$AF1506,1,1)/OFFSET(DATA!$F$6,BG$10,$AF1506,1,1),0)</f>
        <v>0</v>
      </c>
      <c r="BH1506" s="190">
        <f ca="1">IF($AG1506&gt;0,OFFSET(DATA!$F$6,BH$10+27*(7-$AE$8),$AF1506,1,1)/OFFSET(DATA!$F$6,BH$10,$AF1506,1,1),0)</f>
        <v>0</v>
      </c>
      <c r="BI1506" s="190">
        <f ca="1">IF($AG1506&gt;0,OFFSET(DATA!$F$6,BI$10+27*(7-$AE$8),$AF1506,1,1)/OFFSET(DATA!$F$6,BI$10,$AF1506,1,1),0)</f>
        <v>0</v>
      </c>
      <c r="BJ1506" s="190">
        <f ca="1">IF($AG1506&gt;0,OFFSET(DATA!$F$6,BJ$10+27*(7-$AE$8),$AF1506,1,1)/OFFSET(DATA!$F$6,BJ$10,$AF1506,1,1),0)</f>
        <v>0</v>
      </c>
      <c r="BK1506" s="190">
        <f ca="1">IF($AG1506&gt;0,OFFSET(DATA!$F$6,BK$10+27*(7-$AE$8),$AF1506,1,1)/OFFSET(DATA!$F$6,BK$10,$AF1506,1,1),0)</f>
        <v>0</v>
      </c>
      <c r="BL1506" s="190">
        <f ca="1">IF($AG1506&gt;0,OFFSET(DATA!$F$6,BL$10+27*(7-$AE$8),$AF1506,1,1)/OFFSET(DATA!$F$6,BL$10,$AF1506,1,1),0)</f>
        <v>0</v>
      </c>
      <c r="BM1506" s="190">
        <f ca="1">IF($AG1506&gt;0,OFFSET(DATA!$F$6,BM$10+27*(7-$AE$8),$AF1506,1,1)/OFFSET(DATA!$F$6,BM$10,$AF1506,1,1),0)</f>
        <v>0</v>
      </c>
      <c r="BN1506" s="190">
        <f ca="1">IF($AG1506&gt;0,OFFSET(DATA!$F$6,BN$10+27*(7-$AE$8),$AF1506,1,1)/OFFSET(DATA!$F$6,BN$10,$AF1506,1,1),0)</f>
        <v>0</v>
      </c>
      <c r="BO1506" s="190">
        <f ca="1">IF($AG1506&gt;0,OFFSET(DATA!$F$6,BO$10+27*(7-$AE$8),$AF1506,1,1)/OFFSET(DATA!$F$6,BO$10,$AF1506,1,1),0)</f>
        <v>0</v>
      </c>
      <c r="BP1506" s="190">
        <f ca="1">IF($AG1506&gt;0,OFFSET(DATA!$F$6,BP$10+27*(7-$AE$8),$AF1506,1,1)/OFFSET(DATA!$F$6,BP$10,$AF1506,1,1),0)</f>
        <v>0</v>
      </c>
      <c r="BQ1506" s="190">
        <f ca="1">IF($AG1506&gt;0,OFFSET(DATA!$F$6,BQ$10+27*(7-$AE$8),$AF1506,1,1)/OFFSET(DATA!$F$6,BQ$10,$AF1506,1,1),0)</f>
        <v>0</v>
      </c>
      <c r="BR1506" s="190">
        <f ca="1">IF($AG1506&gt;0,OFFSET(DATA!$F$6,BR$10+27*(7-$AE$8),$AF1506,1,1)/OFFSET(DATA!$F$6,BR$10,$AF1506,1,1),0)</f>
        <v>0</v>
      </c>
      <c r="BS1506" s="190">
        <f ca="1">IF($AG1506&gt;0,OFFSET(DATA!$F$6,BS$10+27*(7-$AE$8),$AF1506,1,1)/OFFSET(DATA!$F$6,BS$10,$AF1506,1,1),0)</f>
        <v>0</v>
      </c>
      <c r="BT1506" s="190">
        <f ca="1">IF($AG1506&gt;0,OFFSET(DATA!$F$6,BT$10+27*(7-$AE$8),$AF1506,1,1)/OFFSET(DATA!$F$6,BT$10,$AF1506,1,1),0)</f>
        <v>0</v>
      </c>
      <c r="BU1506" s="190">
        <f ca="1">IF($AG1506&gt;0,OFFSET(DATA!$F$6,BU$10+27*(7-$AE$8),$AF1506,1,1)/OFFSET(DATA!$F$6,BU$10,$AF1506,1,1),0)</f>
        <v>0</v>
      </c>
      <c r="BV1506" s="190">
        <f ca="1">IF($AG1506&gt;0,OFFSET(DATA!$F$6,BV$10+27*(7-$AE$8),$AF1506,1,1)/OFFSET(DATA!$F$6,BV$10,$AF1506,1,1),0)</f>
        <v>0</v>
      </c>
      <c r="BW1506" s="190">
        <f ca="1">IF($AG1506&gt;0,OFFSET(DATA!$F$6,BW$10+27*(7-$AE$8),$AF1506,1,1)/OFFSET(DATA!$F$6,BW$10,$AF1506,1,1),0)</f>
        <v>0</v>
      </c>
      <c r="BX1506" s="190">
        <f ca="1">IF($AG1506&gt;0,OFFSET(DATA!$F$6,BX$10+27*(7-$AE$8),$AF1506,1,1)/OFFSET(DATA!$F$6,BX$10,$AF1506,1,1),0)</f>
        <v>0</v>
      </c>
    </row>
    <row r="1507" spans="32:76" x14ac:dyDescent="0.2">
      <c r="AF1507" s="166">
        <v>1496</v>
      </c>
      <c r="AG1507" s="96">
        <f ca="1">OFFSET(DATA!$F$6,$AF$10,$AF1507,1,1)</f>
        <v>0</v>
      </c>
      <c r="AH1507" s="190">
        <f ca="1">IF($AG1507&gt;0,OFFSET(DATA!$F$6,$AF$10+27*AH$10,$AF1507,1,1)/$AG1507,0)</f>
        <v>0</v>
      </c>
      <c r="AI1507" s="190">
        <f ca="1">IF($AG1507&gt;0,OFFSET(DATA!$F$6,$AF$10+27*AI$10,$AF1507,1,1)/$AG1507,0)</f>
        <v>0</v>
      </c>
      <c r="AJ1507" s="190">
        <f ca="1">IF($AG1507&gt;0,OFFSET(DATA!$F$6,$AF$10+27*AJ$10,$AF1507,1,1)/$AG1507,0)</f>
        <v>0</v>
      </c>
      <c r="AK1507" s="190">
        <f ca="1">IF($AG1507&gt;0,OFFSET(DATA!$F$6,$AF$10+27*AK$10,$AF1507,1,1)/$AG1507,0)</f>
        <v>0</v>
      </c>
      <c r="AL1507" s="190">
        <f ca="1">IF($AG1507&gt;0,OFFSET(DATA!$F$6,$AF$10+27*AL$10,$AF1507,1,1)/$AG1507,0)</f>
        <v>0</v>
      </c>
      <c r="AM1507" s="190">
        <f ca="1">IF($AG1507&gt;0,OFFSET(DATA!$F$6,$AF$10+27*AM$10,$AF1507,1,1)/$AG1507,0)</f>
        <v>0</v>
      </c>
      <c r="AN1507" s="166">
        <f ca="1">OFFSET(DATA!$F$6,$AF$10+27*AN$10,$AF1507,1,1)</f>
        <v>0</v>
      </c>
      <c r="AO1507" s="166">
        <f t="shared" ca="1" si="47"/>
        <v>0</v>
      </c>
      <c r="AQ1507" s="96">
        <f ca="1">OFFSET(DATA!$F$6,25,$AF1507,1,1)</f>
        <v>0</v>
      </c>
      <c r="AR1507" s="190">
        <f ca="1">IF($AQ1507&gt;0,OFFSET(DATA!$F$6,25+27*AR$10,$AF1507,1,1)/$AQ1507,0)</f>
        <v>0</v>
      </c>
      <c r="AS1507" s="190">
        <f ca="1">IF($AQ1507&gt;0,OFFSET(DATA!$F$6,25+27*AS$10,$AF1507,1,1)/$AQ1507,0)</f>
        <v>0</v>
      </c>
      <c r="AT1507" s="190">
        <f ca="1">IF($AQ1507&gt;0,OFFSET(DATA!$F$6,25+27*AT$10,$AF1507,1,1)/$AQ1507,0)</f>
        <v>0</v>
      </c>
      <c r="AU1507" s="190">
        <f ca="1">IF($AQ1507&gt;0,OFFSET(DATA!$F$6,25+27*AU$10,$AF1507,1,1)/$AQ1507,0)</f>
        <v>0</v>
      </c>
      <c r="AV1507" s="190">
        <f ca="1">IF($AQ1507&gt;0,OFFSET(DATA!$F$6,25+27*AV$10,$AF1507,1,1)/$AQ1507,0)</f>
        <v>0</v>
      </c>
      <c r="AW1507" s="190">
        <f ca="1">IF($AQ1507&gt;0,OFFSET(DATA!$F$6,25+27*AW$10,$AF1507,1,1)/$AQ1507,0)</f>
        <v>0</v>
      </c>
      <c r="AZ1507" s="166">
        <f t="shared" ca="1" si="48"/>
        <v>1</v>
      </c>
      <c r="BA1507" s="190">
        <f ca="1">IF($AG1507&gt;0,OFFSET(DATA!$F$6,BA$10+27*(7-$AE$8),$AF1507,1,1)/OFFSET(DATA!$F$6,BA$10,$AF1507,1,1),0)</f>
        <v>0</v>
      </c>
      <c r="BB1507" s="190">
        <f ca="1">IF($AG1507&gt;0,OFFSET(DATA!$F$6,BB$10+27*(7-$AE$8),$AF1507,1,1)/OFFSET(DATA!$F$6,BB$10,$AF1507,1,1),0)</f>
        <v>0</v>
      </c>
      <c r="BC1507" s="190">
        <f ca="1">IF($AG1507&gt;0,OFFSET(DATA!$F$6,BC$10+27*(7-$AE$8),$AF1507,1,1)/OFFSET(DATA!$F$6,BC$10,$AF1507,1,1),0)</f>
        <v>0</v>
      </c>
      <c r="BD1507" s="190">
        <f ca="1">IF($AG1507&gt;0,OFFSET(DATA!$F$6,BD$10+27*(7-$AE$8),$AF1507,1,1)/OFFSET(DATA!$F$6,BD$10,$AF1507,1,1),0)</f>
        <v>0</v>
      </c>
      <c r="BE1507" s="190">
        <f ca="1">IF($AG1507&gt;0,OFFSET(DATA!$F$6,BE$10+27*(7-$AE$8),$AF1507,1,1)/OFFSET(DATA!$F$6,BE$10,$AF1507,1,1),0)</f>
        <v>0</v>
      </c>
      <c r="BF1507" s="190">
        <f ca="1">IF($AG1507&gt;0,OFFSET(DATA!$F$6,BF$10+27*(7-$AE$8),$AF1507,1,1)/OFFSET(DATA!$F$6,BF$10,$AF1507,1,1),0)</f>
        <v>0</v>
      </c>
      <c r="BG1507" s="190">
        <f ca="1">IF($AG1507&gt;0,OFFSET(DATA!$F$6,BG$10+27*(7-$AE$8),$AF1507,1,1)/OFFSET(DATA!$F$6,BG$10,$AF1507,1,1),0)</f>
        <v>0</v>
      </c>
      <c r="BH1507" s="190">
        <f ca="1">IF($AG1507&gt;0,OFFSET(DATA!$F$6,BH$10+27*(7-$AE$8),$AF1507,1,1)/OFFSET(DATA!$F$6,BH$10,$AF1507,1,1),0)</f>
        <v>0</v>
      </c>
      <c r="BI1507" s="190">
        <f ca="1">IF($AG1507&gt;0,OFFSET(DATA!$F$6,BI$10+27*(7-$AE$8),$AF1507,1,1)/OFFSET(DATA!$F$6,BI$10,$AF1507,1,1),0)</f>
        <v>0</v>
      </c>
      <c r="BJ1507" s="190">
        <f ca="1">IF($AG1507&gt;0,OFFSET(DATA!$F$6,BJ$10+27*(7-$AE$8),$AF1507,1,1)/OFFSET(DATA!$F$6,BJ$10,$AF1507,1,1),0)</f>
        <v>0</v>
      </c>
      <c r="BK1507" s="190">
        <f ca="1">IF($AG1507&gt;0,OFFSET(DATA!$F$6,BK$10+27*(7-$AE$8),$AF1507,1,1)/OFFSET(DATA!$F$6,BK$10,$AF1507,1,1),0)</f>
        <v>0</v>
      </c>
      <c r="BL1507" s="190">
        <f ca="1">IF($AG1507&gt;0,OFFSET(DATA!$F$6,BL$10+27*(7-$AE$8),$AF1507,1,1)/OFFSET(DATA!$F$6,BL$10,$AF1507,1,1),0)</f>
        <v>0</v>
      </c>
      <c r="BM1507" s="190">
        <f ca="1">IF($AG1507&gt;0,OFFSET(DATA!$F$6,BM$10+27*(7-$AE$8),$AF1507,1,1)/OFFSET(DATA!$F$6,BM$10,$AF1507,1,1),0)</f>
        <v>0</v>
      </c>
      <c r="BN1507" s="190">
        <f ca="1">IF($AG1507&gt;0,OFFSET(DATA!$F$6,BN$10+27*(7-$AE$8),$AF1507,1,1)/OFFSET(DATA!$F$6,BN$10,$AF1507,1,1),0)</f>
        <v>0</v>
      </c>
      <c r="BO1507" s="190">
        <f ca="1">IF($AG1507&gt;0,OFFSET(DATA!$F$6,BO$10+27*(7-$AE$8),$AF1507,1,1)/OFFSET(DATA!$F$6,BO$10,$AF1507,1,1),0)</f>
        <v>0</v>
      </c>
      <c r="BP1507" s="190">
        <f ca="1">IF($AG1507&gt;0,OFFSET(DATA!$F$6,BP$10+27*(7-$AE$8),$AF1507,1,1)/OFFSET(DATA!$F$6,BP$10,$AF1507,1,1),0)</f>
        <v>0</v>
      </c>
      <c r="BQ1507" s="190">
        <f ca="1">IF($AG1507&gt;0,OFFSET(DATA!$F$6,BQ$10+27*(7-$AE$8),$AF1507,1,1)/OFFSET(DATA!$F$6,BQ$10,$AF1507,1,1),0)</f>
        <v>0</v>
      </c>
      <c r="BR1507" s="190">
        <f ca="1">IF($AG1507&gt;0,OFFSET(DATA!$F$6,BR$10+27*(7-$AE$8),$AF1507,1,1)/OFFSET(DATA!$F$6,BR$10,$AF1507,1,1),0)</f>
        <v>0</v>
      </c>
      <c r="BS1507" s="190">
        <f ca="1">IF($AG1507&gt;0,OFFSET(DATA!$F$6,BS$10+27*(7-$AE$8),$AF1507,1,1)/OFFSET(DATA!$F$6,BS$10,$AF1507,1,1),0)</f>
        <v>0</v>
      </c>
      <c r="BT1507" s="190">
        <f ca="1">IF($AG1507&gt;0,OFFSET(DATA!$F$6,BT$10+27*(7-$AE$8),$AF1507,1,1)/OFFSET(DATA!$F$6,BT$10,$AF1507,1,1),0)</f>
        <v>0</v>
      </c>
      <c r="BU1507" s="190">
        <f ca="1">IF($AG1507&gt;0,OFFSET(DATA!$F$6,BU$10+27*(7-$AE$8),$AF1507,1,1)/OFFSET(DATA!$F$6,BU$10,$AF1507,1,1),0)</f>
        <v>0</v>
      </c>
      <c r="BV1507" s="190">
        <f ca="1">IF($AG1507&gt;0,OFFSET(DATA!$F$6,BV$10+27*(7-$AE$8),$AF1507,1,1)/OFFSET(DATA!$F$6,BV$10,$AF1507,1,1),0)</f>
        <v>0</v>
      </c>
      <c r="BW1507" s="190">
        <f ca="1">IF($AG1507&gt;0,OFFSET(DATA!$F$6,BW$10+27*(7-$AE$8),$AF1507,1,1)/OFFSET(DATA!$F$6,BW$10,$AF1507,1,1),0)</f>
        <v>0</v>
      </c>
      <c r="BX1507" s="190">
        <f ca="1">IF($AG1507&gt;0,OFFSET(DATA!$F$6,BX$10+27*(7-$AE$8),$AF1507,1,1)/OFFSET(DATA!$F$6,BX$10,$AF1507,1,1),0)</f>
        <v>0</v>
      </c>
    </row>
    <row r="1508" spans="32:76" x14ac:dyDescent="0.2">
      <c r="AF1508" s="166">
        <v>1497</v>
      </c>
      <c r="AG1508" s="96">
        <f ca="1">OFFSET(DATA!$F$6,$AF$10,$AF1508,1,1)</f>
        <v>0</v>
      </c>
      <c r="AH1508" s="190">
        <f ca="1">IF($AG1508&gt;0,OFFSET(DATA!$F$6,$AF$10+27*AH$10,$AF1508,1,1)/$AG1508,0)</f>
        <v>0</v>
      </c>
      <c r="AI1508" s="190">
        <f ca="1">IF($AG1508&gt;0,OFFSET(DATA!$F$6,$AF$10+27*AI$10,$AF1508,1,1)/$AG1508,0)</f>
        <v>0</v>
      </c>
      <c r="AJ1508" s="190">
        <f ca="1">IF($AG1508&gt;0,OFFSET(DATA!$F$6,$AF$10+27*AJ$10,$AF1508,1,1)/$AG1508,0)</f>
        <v>0</v>
      </c>
      <c r="AK1508" s="190">
        <f ca="1">IF($AG1508&gt;0,OFFSET(DATA!$F$6,$AF$10+27*AK$10,$AF1508,1,1)/$AG1508,0)</f>
        <v>0</v>
      </c>
      <c r="AL1508" s="190">
        <f ca="1">IF($AG1508&gt;0,OFFSET(DATA!$F$6,$AF$10+27*AL$10,$AF1508,1,1)/$AG1508,0)</f>
        <v>0</v>
      </c>
      <c r="AM1508" s="190">
        <f ca="1">IF($AG1508&gt;0,OFFSET(DATA!$F$6,$AF$10+27*AM$10,$AF1508,1,1)/$AG1508,0)</f>
        <v>0</v>
      </c>
      <c r="AN1508" s="166">
        <f ca="1">OFFSET(DATA!$F$6,$AF$10+27*AN$10,$AF1508,1,1)</f>
        <v>0</v>
      </c>
      <c r="AO1508" s="166">
        <f t="shared" ca="1" si="47"/>
        <v>0</v>
      </c>
      <c r="AQ1508" s="96">
        <f ca="1">OFFSET(DATA!$F$6,25,$AF1508,1,1)</f>
        <v>0</v>
      </c>
      <c r="AR1508" s="190">
        <f ca="1">IF($AQ1508&gt;0,OFFSET(DATA!$F$6,25+27*AR$10,$AF1508,1,1)/$AQ1508,0)</f>
        <v>0</v>
      </c>
      <c r="AS1508" s="190">
        <f ca="1">IF($AQ1508&gt;0,OFFSET(DATA!$F$6,25+27*AS$10,$AF1508,1,1)/$AQ1508,0)</f>
        <v>0</v>
      </c>
      <c r="AT1508" s="190">
        <f ca="1">IF($AQ1508&gt;0,OFFSET(DATA!$F$6,25+27*AT$10,$AF1508,1,1)/$AQ1508,0)</f>
        <v>0</v>
      </c>
      <c r="AU1508" s="190">
        <f ca="1">IF($AQ1508&gt;0,OFFSET(DATA!$F$6,25+27*AU$10,$AF1508,1,1)/$AQ1508,0)</f>
        <v>0</v>
      </c>
      <c r="AV1508" s="190">
        <f ca="1">IF($AQ1508&gt;0,OFFSET(DATA!$F$6,25+27*AV$10,$AF1508,1,1)/$AQ1508,0)</f>
        <v>0</v>
      </c>
      <c r="AW1508" s="190">
        <f ca="1">IF($AQ1508&gt;0,OFFSET(DATA!$F$6,25+27*AW$10,$AF1508,1,1)/$AQ1508,0)</f>
        <v>0</v>
      </c>
      <c r="AZ1508" s="166">
        <f t="shared" ca="1" si="48"/>
        <v>1</v>
      </c>
      <c r="BA1508" s="190">
        <f ca="1">IF($AG1508&gt;0,OFFSET(DATA!$F$6,BA$10+27*(7-$AE$8),$AF1508,1,1)/OFFSET(DATA!$F$6,BA$10,$AF1508,1,1),0)</f>
        <v>0</v>
      </c>
      <c r="BB1508" s="190">
        <f ca="1">IF($AG1508&gt;0,OFFSET(DATA!$F$6,BB$10+27*(7-$AE$8),$AF1508,1,1)/OFFSET(DATA!$F$6,BB$10,$AF1508,1,1),0)</f>
        <v>0</v>
      </c>
      <c r="BC1508" s="190">
        <f ca="1">IF($AG1508&gt;0,OFFSET(DATA!$F$6,BC$10+27*(7-$AE$8),$AF1508,1,1)/OFFSET(DATA!$F$6,BC$10,$AF1508,1,1),0)</f>
        <v>0</v>
      </c>
      <c r="BD1508" s="190">
        <f ca="1">IF($AG1508&gt;0,OFFSET(DATA!$F$6,BD$10+27*(7-$AE$8),$AF1508,1,1)/OFFSET(DATA!$F$6,BD$10,$AF1508,1,1),0)</f>
        <v>0</v>
      </c>
      <c r="BE1508" s="190">
        <f ca="1">IF($AG1508&gt;0,OFFSET(DATA!$F$6,BE$10+27*(7-$AE$8),$AF1508,1,1)/OFFSET(DATA!$F$6,BE$10,$AF1508,1,1),0)</f>
        <v>0</v>
      </c>
      <c r="BF1508" s="190">
        <f ca="1">IF($AG1508&gt;0,OFFSET(DATA!$F$6,BF$10+27*(7-$AE$8),$AF1508,1,1)/OFFSET(DATA!$F$6,BF$10,$AF1508,1,1),0)</f>
        <v>0</v>
      </c>
      <c r="BG1508" s="190">
        <f ca="1">IF($AG1508&gt;0,OFFSET(DATA!$F$6,BG$10+27*(7-$AE$8),$AF1508,1,1)/OFFSET(DATA!$F$6,BG$10,$AF1508,1,1),0)</f>
        <v>0</v>
      </c>
      <c r="BH1508" s="190">
        <f ca="1">IF($AG1508&gt;0,OFFSET(DATA!$F$6,BH$10+27*(7-$AE$8),$AF1508,1,1)/OFFSET(DATA!$F$6,BH$10,$AF1508,1,1),0)</f>
        <v>0</v>
      </c>
      <c r="BI1508" s="190">
        <f ca="1">IF($AG1508&gt;0,OFFSET(DATA!$F$6,BI$10+27*(7-$AE$8),$AF1508,1,1)/OFFSET(DATA!$F$6,BI$10,$AF1508,1,1),0)</f>
        <v>0</v>
      </c>
      <c r="BJ1508" s="190">
        <f ca="1">IF($AG1508&gt;0,OFFSET(DATA!$F$6,BJ$10+27*(7-$AE$8),$AF1508,1,1)/OFFSET(DATA!$F$6,BJ$10,$AF1508,1,1),0)</f>
        <v>0</v>
      </c>
      <c r="BK1508" s="190">
        <f ca="1">IF($AG1508&gt;0,OFFSET(DATA!$F$6,BK$10+27*(7-$AE$8),$AF1508,1,1)/OFFSET(DATA!$F$6,BK$10,$AF1508,1,1),0)</f>
        <v>0</v>
      </c>
      <c r="BL1508" s="190">
        <f ca="1">IF($AG1508&gt;0,OFFSET(DATA!$F$6,BL$10+27*(7-$AE$8),$AF1508,1,1)/OFFSET(DATA!$F$6,BL$10,$AF1508,1,1),0)</f>
        <v>0</v>
      </c>
      <c r="BM1508" s="190">
        <f ca="1">IF($AG1508&gt;0,OFFSET(DATA!$F$6,BM$10+27*(7-$AE$8),$AF1508,1,1)/OFFSET(DATA!$F$6,BM$10,$AF1508,1,1),0)</f>
        <v>0</v>
      </c>
      <c r="BN1508" s="190">
        <f ca="1">IF($AG1508&gt;0,OFFSET(DATA!$F$6,BN$10+27*(7-$AE$8),$AF1508,1,1)/OFFSET(DATA!$F$6,BN$10,$AF1508,1,1),0)</f>
        <v>0</v>
      </c>
      <c r="BO1508" s="190">
        <f ca="1">IF($AG1508&gt;0,OFFSET(DATA!$F$6,BO$10+27*(7-$AE$8),$AF1508,1,1)/OFFSET(DATA!$F$6,BO$10,$AF1508,1,1),0)</f>
        <v>0</v>
      </c>
      <c r="BP1508" s="190">
        <f ca="1">IF($AG1508&gt;0,OFFSET(DATA!$F$6,BP$10+27*(7-$AE$8),$AF1508,1,1)/OFFSET(DATA!$F$6,BP$10,$AF1508,1,1),0)</f>
        <v>0</v>
      </c>
      <c r="BQ1508" s="190">
        <f ca="1">IF($AG1508&gt;0,OFFSET(DATA!$F$6,BQ$10+27*(7-$AE$8),$AF1508,1,1)/OFFSET(DATA!$F$6,BQ$10,$AF1508,1,1),0)</f>
        <v>0</v>
      </c>
      <c r="BR1508" s="190">
        <f ca="1">IF($AG1508&gt;0,OFFSET(DATA!$F$6,BR$10+27*(7-$AE$8),$AF1508,1,1)/OFFSET(DATA!$F$6,BR$10,$AF1508,1,1),0)</f>
        <v>0</v>
      </c>
      <c r="BS1508" s="190">
        <f ca="1">IF($AG1508&gt;0,OFFSET(DATA!$F$6,BS$10+27*(7-$AE$8),$AF1508,1,1)/OFFSET(DATA!$F$6,BS$10,$AF1508,1,1),0)</f>
        <v>0</v>
      </c>
      <c r="BT1508" s="190">
        <f ca="1">IF($AG1508&gt;0,OFFSET(DATA!$F$6,BT$10+27*(7-$AE$8),$AF1508,1,1)/OFFSET(DATA!$F$6,BT$10,$AF1508,1,1),0)</f>
        <v>0</v>
      </c>
      <c r="BU1508" s="190">
        <f ca="1">IF($AG1508&gt;0,OFFSET(DATA!$F$6,BU$10+27*(7-$AE$8),$AF1508,1,1)/OFFSET(DATA!$F$6,BU$10,$AF1508,1,1),0)</f>
        <v>0</v>
      </c>
      <c r="BV1508" s="190">
        <f ca="1">IF($AG1508&gt;0,OFFSET(DATA!$F$6,BV$10+27*(7-$AE$8),$AF1508,1,1)/OFFSET(DATA!$F$6,BV$10,$AF1508,1,1),0)</f>
        <v>0</v>
      </c>
      <c r="BW1508" s="190">
        <f ca="1">IF($AG1508&gt;0,OFFSET(DATA!$F$6,BW$10+27*(7-$AE$8),$AF1508,1,1)/OFFSET(DATA!$F$6,BW$10,$AF1508,1,1),0)</f>
        <v>0</v>
      </c>
      <c r="BX1508" s="190">
        <f ca="1">IF($AG1508&gt;0,OFFSET(DATA!$F$6,BX$10+27*(7-$AE$8),$AF1508,1,1)/OFFSET(DATA!$F$6,BX$10,$AF1508,1,1),0)</f>
        <v>0</v>
      </c>
    </row>
    <row r="1509" spans="32:76" x14ac:dyDescent="0.2">
      <c r="AF1509" s="166">
        <v>1498</v>
      </c>
      <c r="AG1509" s="96">
        <f ca="1">OFFSET(DATA!$F$6,$AF$10,$AF1509,1,1)</f>
        <v>0</v>
      </c>
      <c r="AH1509" s="190">
        <f ca="1">IF($AG1509&gt;0,OFFSET(DATA!$F$6,$AF$10+27*AH$10,$AF1509,1,1)/$AG1509,0)</f>
        <v>0</v>
      </c>
      <c r="AI1509" s="190">
        <f ca="1">IF($AG1509&gt;0,OFFSET(DATA!$F$6,$AF$10+27*AI$10,$AF1509,1,1)/$AG1509,0)</f>
        <v>0</v>
      </c>
      <c r="AJ1509" s="190">
        <f ca="1">IF($AG1509&gt;0,OFFSET(DATA!$F$6,$AF$10+27*AJ$10,$AF1509,1,1)/$AG1509,0)</f>
        <v>0</v>
      </c>
      <c r="AK1509" s="190">
        <f ca="1">IF($AG1509&gt;0,OFFSET(DATA!$F$6,$AF$10+27*AK$10,$AF1509,1,1)/$AG1509,0)</f>
        <v>0</v>
      </c>
      <c r="AL1509" s="190">
        <f ca="1">IF($AG1509&gt;0,OFFSET(DATA!$F$6,$AF$10+27*AL$10,$AF1509,1,1)/$AG1509,0)</f>
        <v>0</v>
      </c>
      <c r="AM1509" s="190">
        <f ca="1">IF($AG1509&gt;0,OFFSET(DATA!$F$6,$AF$10+27*AM$10,$AF1509,1,1)/$AG1509,0)</f>
        <v>0</v>
      </c>
      <c r="AN1509" s="166">
        <f ca="1">OFFSET(DATA!$F$6,$AF$10+27*AN$10,$AF1509,1,1)</f>
        <v>0</v>
      </c>
      <c r="AO1509" s="166">
        <f t="shared" ca="1" si="47"/>
        <v>0</v>
      </c>
      <c r="AQ1509" s="96">
        <f ca="1">OFFSET(DATA!$F$6,25,$AF1509,1,1)</f>
        <v>0</v>
      </c>
      <c r="AR1509" s="190">
        <f ca="1">IF($AQ1509&gt;0,OFFSET(DATA!$F$6,25+27*AR$10,$AF1509,1,1)/$AQ1509,0)</f>
        <v>0</v>
      </c>
      <c r="AS1509" s="190">
        <f ca="1">IF($AQ1509&gt;0,OFFSET(DATA!$F$6,25+27*AS$10,$AF1509,1,1)/$AQ1509,0)</f>
        <v>0</v>
      </c>
      <c r="AT1509" s="190">
        <f ca="1">IF($AQ1509&gt;0,OFFSET(DATA!$F$6,25+27*AT$10,$AF1509,1,1)/$AQ1509,0)</f>
        <v>0</v>
      </c>
      <c r="AU1509" s="190">
        <f ca="1">IF($AQ1509&gt;0,OFFSET(DATA!$F$6,25+27*AU$10,$AF1509,1,1)/$AQ1509,0)</f>
        <v>0</v>
      </c>
      <c r="AV1509" s="190">
        <f ca="1">IF($AQ1509&gt;0,OFFSET(DATA!$F$6,25+27*AV$10,$AF1509,1,1)/$AQ1509,0)</f>
        <v>0</v>
      </c>
      <c r="AW1509" s="190">
        <f ca="1">IF($AQ1509&gt;0,OFFSET(DATA!$F$6,25+27*AW$10,$AF1509,1,1)/$AQ1509,0)</f>
        <v>0</v>
      </c>
      <c r="AZ1509" s="166">
        <f t="shared" ca="1" si="48"/>
        <v>1</v>
      </c>
      <c r="BA1509" s="190">
        <f ca="1">IF($AG1509&gt;0,OFFSET(DATA!$F$6,BA$10+27*(7-$AE$8),$AF1509,1,1)/OFFSET(DATA!$F$6,BA$10,$AF1509,1,1),0)</f>
        <v>0</v>
      </c>
      <c r="BB1509" s="190">
        <f ca="1">IF($AG1509&gt;0,OFFSET(DATA!$F$6,BB$10+27*(7-$AE$8),$AF1509,1,1)/OFFSET(DATA!$F$6,BB$10,$AF1509,1,1),0)</f>
        <v>0</v>
      </c>
      <c r="BC1509" s="190">
        <f ca="1">IF($AG1509&gt;0,OFFSET(DATA!$F$6,BC$10+27*(7-$AE$8),$AF1509,1,1)/OFFSET(DATA!$F$6,BC$10,$AF1509,1,1),0)</f>
        <v>0</v>
      </c>
      <c r="BD1509" s="190">
        <f ca="1">IF($AG1509&gt;0,OFFSET(DATA!$F$6,BD$10+27*(7-$AE$8),$AF1509,1,1)/OFFSET(DATA!$F$6,BD$10,$AF1509,1,1),0)</f>
        <v>0</v>
      </c>
      <c r="BE1509" s="190">
        <f ca="1">IF($AG1509&gt;0,OFFSET(DATA!$F$6,BE$10+27*(7-$AE$8),$AF1509,1,1)/OFFSET(DATA!$F$6,BE$10,$AF1509,1,1),0)</f>
        <v>0</v>
      </c>
      <c r="BF1509" s="190">
        <f ca="1">IF($AG1509&gt;0,OFFSET(DATA!$F$6,BF$10+27*(7-$AE$8),$AF1509,1,1)/OFFSET(DATA!$F$6,BF$10,$AF1509,1,1),0)</f>
        <v>0</v>
      </c>
      <c r="BG1509" s="190">
        <f ca="1">IF($AG1509&gt;0,OFFSET(DATA!$F$6,BG$10+27*(7-$AE$8),$AF1509,1,1)/OFFSET(DATA!$F$6,BG$10,$AF1509,1,1),0)</f>
        <v>0</v>
      </c>
      <c r="BH1509" s="190">
        <f ca="1">IF($AG1509&gt;0,OFFSET(DATA!$F$6,BH$10+27*(7-$AE$8),$AF1509,1,1)/OFFSET(DATA!$F$6,BH$10,$AF1509,1,1),0)</f>
        <v>0</v>
      </c>
      <c r="BI1509" s="190">
        <f ca="1">IF($AG1509&gt;0,OFFSET(DATA!$F$6,BI$10+27*(7-$AE$8),$AF1509,1,1)/OFFSET(DATA!$F$6,BI$10,$AF1509,1,1),0)</f>
        <v>0</v>
      </c>
      <c r="BJ1509" s="190">
        <f ca="1">IF($AG1509&gt;0,OFFSET(DATA!$F$6,BJ$10+27*(7-$AE$8),$AF1509,1,1)/OFFSET(DATA!$F$6,BJ$10,$AF1509,1,1),0)</f>
        <v>0</v>
      </c>
      <c r="BK1509" s="190">
        <f ca="1">IF($AG1509&gt;0,OFFSET(DATA!$F$6,BK$10+27*(7-$AE$8),$AF1509,1,1)/OFFSET(DATA!$F$6,BK$10,$AF1509,1,1),0)</f>
        <v>0</v>
      </c>
      <c r="BL1509" s="190">
        <f ca="1">IF($AG1509&gt;0,OFFSET(DATA!$F$6,BL$10+27*(7-$AE$8),$AF1509,1,1)/OFFSET(DATA!$F$6,BL$10,$AF1509,1,1),0)</f>
        <v>0</v>
      </c>
      <c r="BM1509" s="190">
        <f ca="1">IF($AG1509&gt;0,OFFSET(DATA!$F$6,BM$10+27*(7-$AE$8),$AF1509,1,1)/OFFSET(DATA!$F$6,BM$10,$AF1509,1,1),0)</f>
        <v>0</v>
      </c>
      <c r="BN1509" s="190">
        <f ca="1">IF($AG1509&gt;0,OFFSET(DATA!$F$6,BN$10+27*(7-$AE$8),$AF1509,1,1)/OFFSET(DATA!$F$6,BN$10,$AF1509,1,1),0)</f>
        <v>0</v>
      </c>
      <c r="BO1509" s="190">
        <f ca="1">IF($AG1509&gt;0,OFFSET(DATA!$F$6,BO$10+27*(7-$AE$8),$AF1509,1,1)/OFFSET(DATA!$F$6,BO$10,$AF1509,1,1),0)</f>
        <v>0</v>
      </c>
      <c r="BP1509" s="190">
        <f ca="1">IF($AG1509&gt;0,OFFSET(DATA!$F$6,BP$10+27*(7-$AE$8),$AF1509,1,1)/OFFSET(DATA!$F$6,BP$10,$AF1509,1,1),0)</f>
        <v>0</v>
      </c>
      <c r="BQ1509" s="190">
        <f ca="1">IF($AG1509&gt;0,OFFSET(DATA!$F$6,BQ$10+27*(7-$AE$8),$AF1509,1,1)/OFFSET(DATA!$F$6,BQ$10,$AF1509,1,1),0)</f>
        <v>0</v>
      </c>
      <c r="BR1509" s="190">
        <f ca="1">IF($AG1509&gt;0,OFFSET(DATA!$F$6,BR$10+27*(7-$AE$8),$AF1509,1,1)/OFFSET(DATA!$F$6,BR$10,$AF1509,1,1),0)</f>
        <v>0</v>
      </c>
      <c r="BS1509" s="190">
        <f ca="1">IF($AG1509&gt;0,OFFSET(DATA!$F$6,BS$10+27*(7-$AE$8),$AF1509,1,1)/OFFSET(DATA!$F$6,BS$10,$AF1509,1,1),0)</f>
        <v>0</v>
      </c>
      <c r="BT1509" s="190">
        <f ca="1">IF($AG1509&gt;0,OFFSET(DATA!$F$6,BT$10+27*(7-$AE$8),$AF1509,1,1)/OFFSET(DATA!$F$6,BT$10,$AF1509,1,1),0)</f>
        <v>0</v>
      </c>
      <c r="BU1509" s="190">
        <f ca="1">IF($AG1509&gt;0,OFFSET(DATA!$F$6,BU$10+27*(7-$AE$8),$AF1509,1,1)/OFFSET(DATA!$F$6,BU$10,$AF1509,1,1),0)</f>
        <v>0</v>
      </c>
      <c r="BV1509" s="190">
        <f ca="1">IF($AG1509&gt;0,OFFSET(DATA!$F$6,BV$10+27*(7-$AE$8),$AF1509,1,1)/OFFSET(DATA!$F$6,BV$10,$AF1509,1,1),0)</f>
        <v>0</v>
      </c>
      <c r="BW1509" s="190">
        <f ca="1">IF($AG1509&gt;0,OFFSET(DATA!$F$6,BW$10+27*(7-$AE$8),$AF1509,1,1)/OFFSET(DATA!$F$6,BW$10,$AF1509,1,1),0)</f>
        <v>0</v>
      </c>
      <c r="BX1509" s="190">
        <f ca="1">IF($AG1509&gt;0,OFFSET(DATA!$F$6,BX$10+27*(7-$AE$8),$AF1509,1,1)/OFFSET(DATA!$F$6,BX$10,$AF1509,1,1),0)</f>
        <v>0</v>
      </c>
    </row>
    <row r="1510" spans="32:76" x14ac:dyDescent="0.2">
      <c r="AF1510" s="166">
        <v>1499</v>
      </c>
      <c r="AG1510" s="96">
        <f ca="1">OFFSET(DATA!$F$6,$AF$10,$AF1510,1,1)</f>
        <v>0</v>
      </c>
      <c r="AH1510" s="190">
        <f ca="1">IF($AG1510&gt;0,OFFSET(DATA!$F$6,$AF$10+27*AH$10,$AF1510,1,1)/$AG1510,0)</f>
        <v>0</v>
      </c>
      <c r="AI1510" s="190">
        <f ca="1">IF($AG1510&gt;0,OFFSET(DATA!$F$6,$AF$10+27*AI$10,$AF1510,1,1)/$AG1510,0)</f>
        <v>0</v>
      </c>
      <c r="AJ1510" s="190">
        <f ca="1">IF($AG1510&gt;0,OFFSET(DATA!$F$6,$AF$10+27*AJ$10,$AF1510,1,1)/$AG1510,0)</f>
        <v>0</v>
      </c>
      <c r="AK1510" s="190">
        <f ca="1">IF($AG1510&gt;0,OFFSET(DATA!$F$6,$AF$10+27*AK$10,$AF1510,1,1)/$AG1510,0)</f>
        <v>0</v>
      </c>
      <c r="AL1510" s="190">
        <f ca="1">IF($AG1510&gt;0,OFFSET(DATA!$F$6,$AF$10+27*AL$10,$AF1510,1,1)/$AG1510,0)</f>
        <v>0</v>
      </c>
      <c r="AM1510" s="190">
        <f ca="1">IF($AG1510&gt;0,OFFSET(DATA!$F$6,$AF$10+27*AM$10,$AF1510,1,1)/$AG1510,0)</f>
        <v>0</v>
      </c>
      <c r="AN1510" s="166">
        <f ca="1">OFFSET(DATA!$F$6,$AF$10+27*AN$10,$AF1510,1,1)</f>
        <v>0</v>
      </c>
      <c r="AO1510" s="166">
        <f t="shared" ca="1" si="47"/>
        <v>0</v>
      </c>
      <c r="AQ1510" s="96">
        <f ca="1">OFFSET(DATA!$F$6,25,$AF1510,1,1)</f>
        <v>0</v>
      </c>
      <c r="AR1510" s="190">
        <f ca="1">IF($AQ1510&gt;0,OFFSET(DATA!$F$6,25+27*AR$10,$AF1510,1,1)/$AQ1510,0)</f>
        <v>0</v>
      </c>
      <c r="AS1510" s="190">
        <f ca="1">IF($AQ1510&gt;0,OFFSET(DATA!$F$6,25+27*AS$10,$AF1510,1,1)/$AQ1510,0)</f>
        <v>0</v>
      </c>
      <c r="AT1510" s="190">
        <f ca="1">IF($AQ1510&gt;0,OFFSET(DATA!$F$6,25+27*AT$10,$AF1510,1,1)/$AQ1510,0)</f>
        <v>0</v>
      </c>
      <c r="AU1510" s="190">
        <f ca="1">IF($AQ1510&gt;0,OFFSET(DATA!$F$6,25+27*AU$10,$AF1510,1,1)/$AQ1510,0)</f>
        <v>0</v>
      </c>
      <c r="AV1510" s="190">
        <f ca="1">IF($AQ1510&gt;0,OFFSET(DATA!$F$6,25+27*AV$10,$AF1510,1,1)/$AQ1510,0)</f>
        <v>0</v>
      </c>
      <c r="AW1510" s="190">
        <f ca="1">IF($AQ1510&gt;0,OFFSET(DATA!$F$6,25+27*AW$10,$AF1510,1,1)/$AQ1510,0)</f>
        <v>0</v>
      </c>
      <c r="AZ1510" s="166">
        <f t="shared" ca="1" si="48"/>
        <v>1</v>
      </c>
      <c r="BA1510" s="190">
        <f ca="1">IF($AG1510&gt;0,OFFSET(DATA!$F$6,BA$10+27*(7-$AE$8),$AF1510,1,1)/OFFSET(DATA!$F$6,BA$10,$AF1510,1,1),0)</f>
        <v>0</v>
      </c>
      <c r="BB1510" s="190">
        <f ca="1">IF($AG1510&gt;0,OFFSET(DATA!$F$6,BB$10+27*(7-$AE$8),$AF1510,1,1)/OFFSET(DATA!$F$6,BB$10,$AF1510,1,1),0)</f>
        <v>0</v>
      </c>
      <c r="BC1510" s="190">
        <f ca="1">IF($AG1510&gt;0,OFFSET(DATA!$F$6,BC$10+27*(7-$AE$8),$AF1510,1,1)/OFFSET(DATA!$F$6,BC$10,$AF1510,1,1),0)</f>
        <v>0</v>
      </c>
      <c r="BD1510" s="190">
        <f ca="1">IF($AG1510&gt;0,OFFSET(DATA!$F$6,BD$10+27*(7-$AE$8),$AF1510,1,1)/OFFSET(DATA!$F$6,BD$10,$AF1510,1,1),0)</f>
        <v>0</v>
      </c>
      <c r="BE1510" s="190">
        <f ca="1">IF($AG1510&gt;0,OFFSET(DATA!$F$6,BE$10+27*(7-$AE$8),$AF1510,1,1)/OFFSET(DATA!$F$6,BE$10,$AF1510,1,1),0)</f>
        <v>0</v>
      </c>
      <c r="BF1510" s="190">
        <f ca="1">IF($AG1510&gt;0,OFFSET(DATA!$F$6,BF$10+27*(7-$AE$8),$AF1510,1,1)/OFFSET(DATA!$F$6,BF$10,$AF1510,1,1),0)</f>
        <v>0</v>
      </c>
      <c r="BG1510" s="190">
        <f ca="1">IF($AG1510&gt;0,OFFSET(DATA!$F$6,BG$10+27*(7-$AE$8),$AF1510,1,1)/OFFSET(DATA!$F$6,BG$10,$AF1510,1,1),0)</f>
        <v>0</v>
      </c>
      <c r="BH1510" s="190">
        <f ca="1">IF($AG1510&gt;0,OFFSET(DATA!$F$6,BH$10+27*(7-$AE$8),$AF1510,1,1)/OFFSET(DATA!$F$6,BH$10,$AF1510,1,1),0)</f>
        <v>0</v>
      </c>
      <c r="BI1510" s="190">
        <f ca="1">IF($AG1510&gt;0,OFFSET(DATA!$F$6,BI$10+27*(7-$AE$8),$AF1510,1,1)/OFFSET(DATA!$F$6,BI$10,$AF1510,1,1),0)</f>
        <v>0</v>
      </c>
      <c r="BJ1510" s="190">
        <f ca="1">IF($AG1510&gt;0,OFFSET(DATA!$F$6,BJ$10+27*(7-$AE$8),$AF1510,1,1)/OFFSET(DATA!$F$6,BJ$10,$AF1510,1,1),0)</f>
        <v>0</v>
      </c>
      <c r="BK1510" s="190">
        <f ca="1">IF($AG1510&gt;0,OFFSET(DATA!$F$6,BK$10+27*(7-$AE$8),$AF1510,1,1)/OFFSET(DATA!$F$6,BK$10,$AF1510,1,1),0)</f>
        <v>0</v>
      </c>
      <c r="BL1510" s="190">
        <f ca="1">IF($AG1510&gt;0,OFFSET(DATA!$F$6,BL$10+27*(7-$AE$8),$AF1510,1,1)/OFFSET(DATA!$F$6,BL$10,$AF1510,1,1),0)</f>
        <v>0</v>
      </c>
      <c r="BM1510" s="190">
        <f ca="1">IF($AG1510&gt;0,OFFSET(DATA!$F$6,BM$10+27*(7-$AE$8),$AF1510,1,1)/OFFSET(DATA!$F$6,BM$10,$AF1510,1,1),0)</f>
        <v>0</v>
      </c>
      <c r="BN1510" s="190">
        <f ca="1">IF($AG1510&gt;0,OFFSET(DATA!$F$6,BN$10+27*(7-$AE$8),$AF1510,1,1)/OFFSET(DATA!$F$6,BN$10,$AF1510,1,1),0)</f>
        <v>0</v>
      </c>
      <c r="BO1510" s="190">
        <f ca="1">IF($AG1510&gt;0,OFFSET(DATA!$F$6,BO$10+27*(7-$AE$8),$AF1510,1,1)/OFFSET(DATA!$F$6,BO$10,$AF1510,1,1),0)</f>
        <v>0</v>
      </c>
      <c r="BP1510" s="190">
        <f ca="1">IF($AG1510&gt;0,OFFSET(DATA!$F$6,BP$10+27*(7-$AE$8),$AF1510,1,1)/OFFSET(DATA!$F$6,BP$10,$AF1510,1,1),0)</f>
        <v>0</v>
      </c>
      <c r="BQ1510" s="190">
        <f ca="1">IF($AG1510&gt;0,OFFSET(DATA!$F$6,BQ$10+27*(7-$AE$8),$AF1510,1,1)/OFFSET(DATA!$F$6,BQ$10,$AF1510,1,1),0)</f>
        <v>0</v>
      </c>
      <c r="BR1510" s="190">
        <f ca="1">IF($AG1510&gt;0,OFFSET(DATA!$F$6,BR$10+27*(7-$AE$8),$AF1510,1,1)/OFFSET(DATA!$F$6,BR$10,$AF1510,1,1),0)</f>
        <v>0</v>
      </c>
      <c r="BS1510" s="190">
        <f ca="1">IF($AG1510&gt;0,OFFSET(DATA!$F$6,BS$10+27*(7-$AE$8),$AF1510,1,1)/OFFSET(DATA!$F$6,BS$10,$AF1510,1,1),0)</f>
        <v>0</v>
      </c>
      <c r="BT1510" s="190">
        <f ca="1">IF($AG1510&gt;0,OFFSET(DATA!$F$6,BT$10+27*(7-$AE$8),$AF1510,1,1)/OFFSET(DATA!$F$6,BT$10,$AF1510,1,1),0)</f>
        <v>0</v>
      </c>
      <c r="BU1510" s="190">
        <f ca="1">IF($AG1510&gt;0,OFFSET(DATA!$F$6,BU$10+27*(7-$AE$8),$AF1510,1,1)/OFFSET(DATA!$F$6,BU$10,$AF1510,1,1),0)</f>
        <v>0</v>
      </c>
      <c r="BV1510" s="190">
        <f ca="1">IF($AG1510&gt;0,OFFSET(DATA!$F$6,BV$10+27*(7-$AE$8),$AF1510,1,1)/OFFSET(DATA!$F$6,BV$10,$AF1510,1,1),0)</f>
        <v>0</v>
      </c>
      <c r="BW1510" s="190">
        <f ca="1">IF($AG1510&gt;0,OFFSET(DATA!$F$6,BW$10+27*(7-$AE$8),$AF1510,1,1)/OFFSET(DATA!$F$6,BW$10,$AF1510,1,1),0)</f>
        <v>0</v>
      </c>
      <c r="BX1510" s="190">
        <f ca="1">IF($AG1510&gt;0,OFFSET(DATA!$F$6,BX$10+27*(7-$AE$8),$AF1510,1,1)/OFFSET(DATA!$F$6,BX$10,$AF1510,1,1),0)</f>
        <v>0</v>
      </c>
    </row>
    <row r="1511" spans="32:76" x14ac:dyDescent="0.2">
      <c r="AF1511" s="166">
        <v>1500</v>
      </c>
      <c r="AG1511" s="96">
        <f ca="1">OFFSET(DATA!$F$6,$AF$10,$AF1511,1,1)</f>
        <v>0</v>
      </c>
      <c r="AH1511" s="190">
        <f ca="1">IF($AG1511&gt;0,OFFSET(DATA!$F$6,$AF$10+27*AH$10,$AF1511,1,1)/$AG1511,0)</f>
        <v>0</v>
      </c>
      <c r="AI1511" s="190">
        <f ca="1">IF($AG1511&gt;0,OFFSET(DATA!$F$6,$AF$10+27*AI$10,$AF1511,1,1)/$AG1511,0)</f>
        <v>0</v>
      </c>
      <c r="AJ1511" s="190">
        <f ca="1">IF($AG1511&gt;0,OFFSET(DATA!$F$6,$AF$10+27*AJ$10,$AF1511,1,1)/$AG1511,0)</f>
        <v>0</v>
      </c>
      <c r="AK1511" s="190">
        <f ca="1">IF($AG1511&gt;0,OFFSET(DATA!$F$6,$AF$10+27*AK$10,$AF1511,1,1)/$AG1511,0)</f>
        <v>0</v>
      </c>
      <c r="AL1511" s="190">
        <f ca="1">IF($AG1511&gt;0,OFFSET(DATA!$F$6,$AF$10+27*AL$10,$AF1511,1,1)/$AG1511,0)</f>
        <v>0</v>
      </c>
      <c r="AM1511" s="190">
        <f ca="1">IF($AG1511&gt;0,OFFSET(DATA!$F$6,$AF$10+27*AM$10,$AF1511,1,1)/$AG1511,0)</f>
        <v>0</v>
      </c>
      <c r="AN1511" s="166">
        <f ca="1">OFFSET(DATA!$F$6,$AF$10+27*AN$10,$AF1511,1,1)</f>
        <v>0</v>
      </c>
      <c r="AO1511" s="166">
        <f t="shared" ca="1" si="47"/>
        <v>0</v>
      </c>
      <c r="AQ1511" s="96">
        <f ca="1">OFFSET(DATA!$F$6,25,$AF1511,1,1)</f>
        <v>0</v>
      </c>
      <c r="AR1511" s="190">
        <f ca="1">IF($AQ1511&gt;0,OFFSET(DATA!$F$6,25+27*AR$10,$AF1511,1,1)/$AQ1511,0)</f>
        <v>0</v>
      </c>
      <c r="AS1511" s="190">
        <f ca="1">IF($AQ1511&gt;0,OFFSET(DATA!$F$6,25+27*AS$10,$AF1511,1,1)/$AQ1511,0)</f>
        <v>0</v>
      </c>
      <c r="AT1511" s="190">
        <f ca="1">IF($AQ1511&gt;0,OFFSET(DATA!$F$6,25+27*AT$10,$AF1511,1,1)/$AQ1511,0)</f>
        <v>0</v>
      </c>
      <c r="AU1511" s="190">
        <f ca="1">IF($AQ1511&gt;0,OFFSET(DATA!$F$6,25+27*AU$10,$AF1511,1,1)/$AQ1511,0)</f>
        <v>0</v>
      </c>
      <c r="AV1511" s="190">
        <f ca="1">IF($AQ1511&gt;0,OFFSET(DATA!$F$6,25+27*AV$10,$AF1511,1,1)/$AQ1511,0)</f>
        <v>0</v>
      </c>
      <c r="AW1511" s="190">
        <f ca="1">IF($AQ1511&gt;0,OFFSET(DATA!$F$6,25+27*AW$10,$AF1511,1,1)/$AQ1511,0)</f>
        <v>0</v>
      </c>
      <c r="AZ1511" s="166">
        <f t="shared" ca="1" si="48"/>
        <v>1</v>
      </c>
      <c r="BA1511" s="190">
        <f ca="1">IF($AG1511&gt;0,OFFSET(DATA!$F$6,BA$10+27*(7-$AE$8),$AF1511,1,1)/OFFSET(DATA!$F$6,BA$10,$AF1511,1,1),0)</f>
        <v>0</v>
      </c>
      <c r="BB1511" s="190">
        <f ca="1">IF($AG1511&gt;0,OFFSET(DATA!$F$6,BB$10+27*(7-$AE$8),$AF1511,1,1)/OFFSET(DATA!$F$6,BB$10,$AF1511,1,1),0)</f>
        <v>0</v>
      </c>
      <c r="BC1511" s="190">
        <f ca="1">IF($AG1511&gt;0,OFFSET(DATA!$F$6,BC$10+27*(7-$AE$8),$AF1511,1,1)/OFFSET(DATA!$F$6,BC$10,$AF1511,1,1),0)</f>
        <v>0</v>
      </c>
      <c r="BD1511" s="190">
        <f ca="1">IF($AG1511&gt;0,OFFSET(DATA!$F$6,BD$10+27*(7-$AE$8),$AF1511,1,1)/OFFSET(DATA!$F$6,BD$10,$AF1511,1,1),0)</f>
        <v>0</v>
      </c>
      <c r="BE1511" s="190">
        <f ca="1">IF($AG1511&gt;0,OFFSET(DATA!$F$6,BE$10+27*(7-$AE$8),$AF1511,1,1)/OFFSET(DATA!$F$6,BE$10,$AF1511,1,1),0)</f>
        <v>0</v>
      </c>
      <c r="BF1511" s="190">
        <f ca="1">IF($AG1511&gt;0,OFFSET(DATA!$F$6,BF$10+27*(7-$AE$8),$AF1511,1,1)/OFFSET(DATA!$F$6,BF$10,$AF1511,1,1),0)</f>
        <v>0</v>
      </c>
      <c r="BG1511" s="190">
        <f ca="1">IF($AG1511&gt;0,OFFSET(DATA!$F$6,BG$10+27*(7-$AE$8),$AF1511,1,1)/OFFSET(DATA!$F$6,BG$10,$AF1511,1,1),0)</f>
        <v>0</v>
      </c>
      <c r="BH1511" s="190">
        <f ca="1">IF($AG1511&gt;0,OFFSET(DATA!$F$6,BH$10+27*(7-$AE$8),$AF1511,1,1)/OFFSET(DATA!$F$6,BH$10,$AF1511,1,1),0)</f>
        <v>0</v>
      </c>
      <c r="BI1511" s="190">
        <f ca="1">IF($AG1511&gt;0,OFFSET(DATA!$F$6,BI$10+27*(7-$AE$8),$AF1511,1,1)/OFFSET(DATA!$F$6,BI$10,$AF1511,1,1),0)</f>
        <v>0</v>
      </c>
      <c r="BJ1511" s="190">
        <f ca="1">IF($AG1511&gt;0,OFFSET(DATA!$F$6,BJ$10+27*(7-$AE$8),$AF1511,1,1)/OFFSET(DATA!$F$6,BJ$10,$AF1511,1,1),0)</f>
        <v>0</v>
      </c>
      <c r="BK1511" s="190">
        <f ca="1">IF($AG1511&gt;0,OFFSET(DATA!$F$6,BK$10+27*(7-$AE$8),$AF1511,1,1)/OFFSET(DATA!$F$6,BK$10,$AF1511,1,1),0)</f>
        <v>0</v>
      </c>
      <c r="BL1511" s="190">
        <f ca="1">IF($AG1511&gt;0,OFFSET(DATA!$F$6,BL$10+27*(7-$AE$8),$AF1511,1,1)/OFFSET(DATA!$F$6,BL$10,$AF1511,1,1),0)</f>
        <v>0</v>
      </c>
      <c r="BM1511" s="190">
        <f ca="1">IF($AG1511&gt;0,OFFSET(DATA!$F$6,BM$10+27*(7-$AE$8),$AF1511,1,1)/OFFSET(DATA!$F$6,BM$10,$AF1511,1,1),0)</f>
        <v>0</v>
      </c>
      <c r="BN1511" s="190">
        <f ca="1">IF($AG1511&gt;0,OFFSET(DATA!$F$6,BN$10+27*(7-$AE$8),$AF1511,1,1)/OFFSET(DATA!$F$6,BN$10,$AF1511,1,1),0)</f>
        <v>0</v>
      </c>
      <c r="BO1511" s="190">
        <f ca="1">IF($AG1511&gt;0,OFFSET(DATA!$F$6,BO$10+27*(7-$AE$8),$AF1511,1,1)/OFFSET(DATA!$F$6,BO$10,$AF1511,1,1),0)</f>
        <v>0</v>
      </c>
      <c r="BP1511" s="190">
        <f ca="1">IF($AG1511&gt;0,OFFSET(DATA!$F$6,BP$10+27*(7-$AE$8),$AF1511,1,1)/OFFSET(DATA!$F$6,BP$10,$AF1511,1,1),0)</f>
        <v>0</v>
      </c>
      <c r="BQ1511" s="190">
        <f ca="1">IF($AG1511&gt;0,OFFSET(DATA!$F$6,BQ$10+27*(7-$AE$8),$AF1511,1,1)/OFFSET(DATA!$F$6,BQ$10,$AF1511,1,1),0)</f>
        <v>0</v>
      </c>
      <c r="BR1511" s="190">
        <f ca="1">IF($AG1511&gt;0,OFFSET(DATA!$F$6,BR$10+27*(7-$AE$8),$AF1511,1,1)/OFFSET(DATA!$F$6,BR$10,$AF1511,1,1),0)</f>
        <v>0</v>
      </c>
      <c r="BS1511" s="190">
        <f ca="1">IF($AG1511&gt;0,OFFSET(DATA!$F$6,BS$10+27*(7-$AE$8),$AF1511,1,1)/OFFSET(DATA!$F$6,BS$10,$AF1511,1,1),0)</f>
        <v>0</v>
      </c>
      <c r="BT1511" s="190">
        <f ca="1">IF($AG1511&gt;0,OFFSET(DATA!$F$6,BT$10+27*(7-$AE$8),$AF1511,1,1)/OFFSET(DATA!$F$6,BT$10,$AF1511,1,1),0)</f>
        <v>0</v>
      </c>
      <c r="BU1511" s="190">
        <f ca="1">IF($AG1511&gt;0,OFFSET(DATA!$F$6,BU$10+27*(7-$AE$8),$AF1511,1,1)/OFFSET(DATA!$F$6,BU$10,$AF1511,1,1),0)</f>
        <v>0</v>
      </c>
      <c r="BV1511" s="190">
        <f ca="1">IF($AG1511&gt;0,OFFSET(DATA!$F$6,BV$10+27*(7-$AE$8),$AF1511,1,1)/OFFSET(DATA!$F$6,BV$10,$AF1511,1,1),0)</f>
        <v>0</v>
      </c>
      <c r="BW1511" s="190">
        <f ca="1">IF($AG1511&gt;0,OFFSET(DATA!$F$6,BW$10+27*(7-$AE$8),$AF1511,1,1)/OFFSET(DATA!$F$6,BW$10,$AF1511,1,1),0)</f>
        <v>0</v>
      </c>
      <c r="BX1511" s="190">
        <f ca="1">IF($AG1511&gt;0,OFFSET(DATA!$F$6,BX$10+27*(7-$AE$8),$AF1511,1,1)/OFFSET(DATA!$F$6,BX$10,$AF1511,1,1),0)</f>
        <v>0</v>
      </c>
    </row>
    <row r="1512" spans="32:76" x14ac:dyDescent="0.2">
      <c r="AF1512" s="166">
        <v>1501</v>
      </c>
      <c r="AG1512" s="96">
        <f ca="1">OFFSET(DATA!$F$6,$AF$10,$AF1512,1,1)</f>
        <v>0</v>
      </c>
      <c r="AH1512" s="190">
        <f ca="1">IF($AG1512&gt;0,OFFSET(DATA!$F$6,$AF$10+27*AH$10,$AF1512,1,1)/$AG1512,0)</f>
        <v>0</v>
      </c>
      <c r="AI1512" s="190">
        <f ca="1">IF($AG1512&gt;0,OFFSET(DATA!$F$6,$AF$10+27*AI$10,$AF1512,1,1)/$AG1512,0)</f>
        <v>0</v>
      </c>
      <c r="AJ1512" s="190">
        <f ca="1">IF($AG1512&gt;0,OFFSET(DATA!$F$6,$AF$10+27*AJ$10,$AF1512,1,1)/$AG1512,0)</f>
        <v>0</v>
      </c>
      <c r="AK1512" s="190">
        <f ca="1">IF($AG1512&gt;0,OFFSET(DATA!$F$6,$AF$10+27*AK$10,$AF1512,1,1)/$AG1512,0)</f>
        <v>0</v>
      </c>
      <c r="AL1512" s="190">
        <f ca="1">IF($AG1512&gt;0,OFFSET(DATA!$F$6,$AF$10+27*AL$10,$AF1512,1,1)/$AG1512,0)</f>
        <v>0</v>
      </c>
      <c r="AM1512" s="190">
        <f ca="1">IF($AG1512&gt;0,OFFSET(DATA!$F$6,$AF$10+27*AM$10,$AF1512,1,1)/$AG1512,0)</f>
        <v>0</v>
      </c>
      <c r="AN1512" s="166">
        <f ca="1">OFFSET(DATA!$F$6,$AF$10+27*AN$10,$AF1512,1,1)</f>
        <v>0</v>
      </c>
      <c r="AO1512" s="166">
        <f t="shared" ca="1" si="47"/>
        <v>0</v>
      </c>
      <c r="AQ1512" s="96">
        <f ca="1">OFFSET(DATA!$F$6,25,$AF1512,1,1)</f>
        <v>0</v>
      </c>
      <c r="AR1512" s="190">
        <f ca="1">IF($AQ1512&gt;0,OFFSET(DATA!$F$6,25+27*AR$10,$AF1512,1,1)/$AQ1512,0)</f>
        <v>0</v>
      </c>
      <c r="AS1512" s="190">
        <f ca="1">IF($AQ1512&gt;0,OFFSET(DATA!$F$6,25+27*AS$10,$AF1512,1,1)/$AQ1512,0)</f>
        <v>0</v>
      </c>
      <c r="AT1512" s="190">
        <f ca="1">IF($AQ1512&gt;0,OFFSET(DATA!$F$6,25+27*AT$10,$AF1512,1,1)/$AQ1512,0)</f>
        <v>0</v>
      </c>
      <c r="AU1512" s="190">
        <f ca="1">IF($AQ1512&gt;0,OFFSET(DATA!$F$6,25+27*AU$10,$AF1512,1,1)/$AQ1512,0)</f>
        <v>0</v>
      </c>
      <c r="AV1512" s="190">
        <f ca="1">IF($AQ1512&gt;0,OFFSET(DATA!$F$6,25+27*AV$10,$AF1512,1,1)/$AQ1512,0)</f>
        <v>0</v>
      </c>
      <c r="AW1512" s="190">
        <f ca="1">IF($AQ1512&gt;0,OFFSET(DATA!$F$6,25+27*AW$10,$AF1512,1,1)/$AQ1512,0)</f>
        <v>0</v>
      </c>
      <c r="AZ1512" s="166">
        <f t="shared" ca="1" si="48"/>
        <v>1</v>
      </c>
      <c r="BA1512" s="190">
        <f ca="1">IF($AG1512&gt;0,OFFSET(DATA!$F$6,BA$10+27*(7-$AE$8),$AF1512,1,1)/OFFSET(DATA!$F$6,BA$10,$AF1512,1,1),0)</f>
        <v>0</v>
      </c>
      <c r="BB1512" s="190">
        <f ca="1">IF($AG1512&gt;0,OFFSET(DATA!$F$6,BB$10+27*(7-$AE$8),$AF1512,1,1)/OFFSET(DATA!$F$6,BB$10,$AF1512,1,1),0)</f>
        <v>0</v>
      </c>
      <c r="BC1512" s="190">
        <f ca="1">IF($AG1512&gt;0,OFFSET(DATA!$F$6,BC$10+27*(7-$AE$8),$AF1512,1,1)/OFFSET(DATA!$F$6,BC$10,$AF1512,1,1),0)</f>
        <v>0</v>
      </c>
      <c r="BD1512" s="190">
        <f ca="1">IF($AG1512&gt;0,OFFSET(DATA!$F$6,BD$10+27*(7-$AE$8),$AF1512,1,1)/OFFSET(DATA!$F$6,BD$10,$AF1512,1,1),0)</f>
        <v>0</v>
      </c>
      <c r="BE1512" s="190">
        <f ca="1">IF($AG1512&gt;0,OFFSET(DATA!$F$6,BE$10+27*(7-$AE$8),$AF1512,1,1)/OFFSET(DATA!$F$6,BE$10,$AF1512,1,1),0)</f>
        <v>0</v>
      </c>
      <c r="BF1512" s="190">
        <f ca="1">IF($AG1512&gt;0,OFFSET(DATA!$F$6,BF$10+27*(7-$AE$8),$AF1512,1,1)/OFFSET(DATA!$F$6,BF$10,$AF1512,1,1),0)</f>
        <v>0</v>
      </c>
      <c r="BG1512" s="190">
        <f ca="1">IF($AG1512&gt;0,OFFSET(DATA!$F$6,BG$10+27*(7-$AE$8),$AF1512,1,1)/OFFSET(DATA!$F$6,BG$10,$AF1512,1,1),0)</f>
        <v>0</v>
      </c>
      <c r="BH1512" s="190">
        <f ca="1">IF($AG1512&gt;0,OFFSET(DATA!$F$6,BH$10+27*(7-$AE$8),$AF1512,1,1)/OFFSET(DATA!$F$6,BH$10,$AF1512,1,1),0)</f>
        <v>0</v>
      </c>
      <c r="BI1512" s="190">
        <f ca="1">IF($AG1512&gt;0,OFFSET(DATA!$F$6,BI$10+27*(7-$AE$8),$AF1512,1,1)/OFFSET(DATA!$F$6,BI$10,$AF1512,1,1),0)</f>
        <v>0</v>
      </c>
      <c r="BJ1512" s="190">
        <f ca="1">IF($AG1512&gt;0,OFFSET(DATA!$F$6,BJ$10+27*(7-$AE$8),$AF1512,1,1)/OFFSET(DATA!$F$6,BJ$10,$AF1512,1,1),0)</f>
        <v>0</v>
      </c>
      <c r="BK1512" s="190">
        <f ca="1">IF($AG1512&gt;0,OFFSET(DATA!$F$6,BK$10+27*(7-$AE$8),$AF1512,1,1)/OFFSET(DATA!$F$6,BK$10,$AF1512,1,1),0)</f>
        <v>0</v>
      </c>
      <c r="BL1512" s="190">
        <f ca="1">IF($AG1512&gt;0,OFFSET(DATA!$F$6,BL$10+27*(7-$AE$8),$AF1512,1,1)/OFFSET(DATA!$F$6,BL$10,$AF1512,1,1),0)</f>
        <v>0</v>
      </c>
      <c r="BM1512" s="190">
        <f ca="1">IF($AG1512&gt;0,OFFSET(DATA!$F$6,BM$10+27*(7-$AE$8),$AF1512,1,1)/OFFSET(DATA!$F$6,BM$10,$AF1512,1,1),0)</f>
        <v>0</v>
      </c>
      <c r="BN1512" s="190">
        <f ca="1">IF($AG1512&gt;0,OFFSET(DATA!$F$6,BN$10+27*(7-$AE$8),$AF1512,1,1)/OFFSET(DATA!$F$6,BN$10,$AF1512,1,1),0)</f>
        <v>0</v>
      </c>
      <c r="BO1512" s="190">
        <f ca="1">IF($AG1512&gt;0,OFFSET(DATA!$F$6,BO$10+27*(7-$AE$8),$AF1512,1,1)/OFFSET(DATA!$F$6,BO$10,$AF1512,1,1),0)</f>
        <v>0</v>
      </c>
      <c r="BP1512" s="190">
        <f ca="1">IF($AG1512&gt;0,OFFSET(DATA!$F$6,BP$10+27*(7-$AE$8),$AF1512,1,1)/OFFSET(DATA!$F$6,BP$10,$AF1512,1,1),0)</f>
        <v>0</v>
      </c>
      <c r="BQ1512" s="190">
        <f ca="1">IF($AG1512&gt;0,OFFSET(DATA!$F$6,BQ$10+27*(7-$AE$8),$AF1512,1,1)/OFFSET(DATA!$F$6,BQ$10,$AF1512,1,1),0)</f>
        <v>0</v>
      </c>
      <c r="BR1512" s="190">
        <f ca="1">IF($AG1512&gt;0,OFFSET(DATA!$F$6,BR$10+27*(7-$AE$8),$AF1512,1,1)/OFFSET(DATA!$F$6,BR$10,$AF1512,1,1),0)</f>
        <v>0</v>
      </c>
      <c r="BS1512" s="190">
        <f ca="1">IF($AG1512&gt;0,OFFSET(DATA!$F$6,BS$10+27*(7-$AE$8),$AF1512,1,1)/OFFSET(DATA!$F$6,BS$10,$AF1512,1,1),0)</f>
        <v>0</v>
      </c>
      <c r="BT1512" s="190">
        <f ca="1">IF($AG1512&gt;0,OFFSET(DATA!$F$6,BT$10+27*(7-$AE$8),$AF1512,1,1)/OFFSET(DATA!$F$6,BT$10,$AF1512,1,1),0)</f>
        <v>0</v>
      </c>
      <c r="BU1512" s="190">
        <f ca="1">IF($AG1512&gt;0,OFFSET(DATA!$F$6,BU$10+27*(7-$AE$8),$AF1512,1,1)/OFFSET(DATA!$F$6,BU$10,$AF1512,1,1),0)</f>
        <v>0</v>
      </c>
      <c r="BV1512" s="190">
        <f ca="1">IF($AG1512&gt;0,OFFSET(DATA!$F$6,BV$10+27*(7-$AE$8),$AF1512,1,1)/OFFSET(DATA!$F$6,BV$10,$AF1512,1,1),0)</f>
        <v>0</v>
      </c>
      <c r="BW1512" s="190">
        <f ca="1">IF($AG1512&gt;0,OFFSET(DATA!$F$6,BW$10+27*(7-$AE$8),$AF1512,1,1)/OFFSET(DATA!$F$6,BW$10,$AF1512,1,1),0)</f>
        <v>0</v>
      </c>
      <c r="BX1512" s="190">
        <f ca="1">IF($AG1512&gt;0,OFFSET(DATA!$F$6,BX$10+27*(7-$AE$8),$AF1512,1,1)/OFFSET(DATA!$F$6,BX$10,$AF1512,1,1),0)</f>
        <v>0</v>
      </c>
    </row>
    <row r="1513" spans="32:76" x14ac:dyDescent="0.2">
      <c r="AF1513" s="166">
        <v>1502</v>
      </c>
      <c r="AG1513" s="96">
        <f ca="1">OFFSET(DATA!$F$6,$AF$10,$AF1513,1,1)</f>
        <v>0</v>
      </c>
      <c r="AH1513" s="190">
        <f ca="1">IF($AG1513&gt;0,OFFSET(DATA!$F$6,$AF$10+27*AH$10,$AF1513,1,1)/$AG1513,0)</f>
        <v>0</v>
      </c>
      <c r="AI1513" s="190">
        <f ca="1">IF($AG1513&gt;0,OFFSET(DATA!$F$6,$AF$10+27*AI$10,$AF1513,1,1)/$AG1513,0)</f>
        <v>0</v>
      </c>
      <c r="AJ1513" s="190">
        <f ca="1">IF($AG1513&gt;0,OFFSET(DATA!$F$6,$AF$10+27*AJ$10,$AF1513,1,1)/$AG1513,0)</f>
        <v>0</v>
      </c>
      <c r="AK1513" s="190">
        <f ca="1">IF($AG1513&gt;0,OFFSET(DATA!$F$6,$AF$10+27*AK$10,$AF1513,1,1)/$AG1513,0)</f>
        <v>0</v>
      </c>
      <c r="AL1513" s="190">
        <f ca="1">IF($AG1513&gt;0,OFFSET(DATA!$F$6,$AF$10+27*AL$10,$AF1513,1,1)/$AG1513,0)</f>
        <v>0</v>
      </c>
      <c r="AM1513" s="190">
        <f ca="1">IF($AG1513&gt;0,OFFSET(DATA!$F$6,$AF$10+27*AM$10,$AF1513,1,1)/$AG1513,0)</f>
        <v>0</v>
      </c>
      <c r="AN1513" s="166">
        <f ca="1">OFFSET(DATA!$F$6,$AF$10+27*AN$10,$AF1513,1,1)</f>
        <v>0</v>
      </c>
      <c r="AO1513" s="166">
        <f t="shared" ca="1" si="47"/>
        <v>0</v>
      </c>
      <c r="AQ1513" s="96">
        <f ca="1">OFFSET(DATA!$F$6,25,$AF1513,1,1)</f>
        <v>0</v>
      </c>
      <c r="AR1513" s="190">
        <f ca="1">IF($AQ1513&gt;0,OFFSET(DATA!$F$6,25+27*AR$10,$AF1513,1,1)/$AQ1513,0)</f>
        <v>0</v>
      </c>
      <c r="AS1513" s="190">
        <f ca="1">IF($AQ1513&gt;0,OFFSET(DATA!$F$6,25+27*AS$10,$AF1513,1,1)/$AQ1513,0)</f>
        <v>0</v>
      </c>
      <c r="AT1513" s="190">
        <f ca="1">IF($AQ1513&gt;0,OFFSET(DATA!$F$6,25+27*AT$10,$AF1513,1,1)/$AQ1513,0)</f>
        <v>0</v>
      </c>
      <c r="AU1513" s="190">
        <f ca="1">IF($AQ1513&gt;0,OFFSET(DATA!$F$6,25+27*AU$10,$AF1513,1,1)/$AQ1513,0)</f>
        <v>0</v>
      </c>
      <c r="AV1513" s="190">
        <f ca="1">IF($AQ1513&gt;0,OFFSET(DATA!$F$6,25+27*AV$10,$AF1513,1,1)/$AQ1513,0)</f>
        <v>0</v>
      </c>
      <c r="AW1513" s="190">
        <f ca="1">IF($AQ1513&gt;0,OFFSET(DATA!$F$6,25+27*AW$10,$AF1513,1,1)/$AQ1513,0)</f>
        <v>0</v>
      </c>
      <c r="AZ1513" s="166">
        <f t="shared" ca="1" si="48"/>
        <v>1</v>
      </c>
      <c r="BA1513" s="190">
        <f ca="1">IF($AG1513&gt;0,OFFSET(DATA!$F$6,BA$10+27*(7-$AE$8),$AF1513,1,1)/OFFSET(DATA!$F$6,BA$10,$AF1513,1,1),0)</f>
        <v>0</v>
      </c>
      <c r="BB1513" s="190">
        <f ca="1">IF($AG1513&gt;0,OFFSET(DATA!$F$6,BB$10+27*(7-$AE$8),$AF1513,1,1)/OFFSET(DATA!$F$6,BB$10,$AF1513,1,1),0)</f>
        <v>0</v>
      </c>
      <c r="BC1513" s="190">
        <f ca="1">IF($AG1513&gt;0,OFFSET(DATA!$F$6,BC$10+27*(7-$AE$8),$AF1513,1,1)/OFFSET(DATA!$F$6,BC$10,$AF1513,1,1),0)</f>
        <v>0</v>
      </c>
      <c r="BD1513" s="190">
        <f ca="1">IF($AG1513&gt;0,OFFSET(DATA!$F$6,BD$10+27*(7-$AE$8),$AF1513,1,1)/OFFSET(DATA!$F$6,BD$10,$AF1513,1,1),0)</f>
        <v>0</v>
      </c>
      <c r="BE1513" s="190">
        <f ca="1">IF($AG1513&gt;0,OFFSET(DATA!$F$6,BE$10+27*(7-$AE$8),$AF1513,1,1)/OFFSET(DATA!$F$6,BE$10,$AF1513,1,1),0)</f>
        <v>0</v>
      </c>
      <c r="BF1513" s="190">
        <f ca="1">IF($AG1513&gt;0,OFFSET(DATA!$F$6,BF$10+27*(7-$AE$8),$AF1513,1,1)/OFFSET(DATA!$F$6,BF$10,$AF1513,1,1),0)</f>
        <v>0</v>
      </c>
      <c r="BG1513" s="190">
        <f ca="1">IF($AG1513&gt;0,OFFSET(DATA!$F$6,BG$10+27*(7-$AE$8),$AF1513,1,1)/OFFSET(DATA!$F$6,BG$10,$AF1513,1,1),0)</f>
        <v>0</v>
      </c>
      <c r="BH1513" s="190">
        <f ca="1">IF($AG1513&gt;0,OFFSET(DATA!$F$6,BH$10+27*(7-$AE$8),$AF1513,1,1)/OFFSET(DATA!$F$6,BH$10,$AF1513,1,1),0)</f>
        <v>0</v>
      </c>
      <c r="BI1513" s="190">
        <f ca="1">IF($AG1513&gt;0,OFFSET(DATA!$F$6,BI$10+27*(7-$AE$8),$AF1513,1,1)/OFFSET(DATA!$F$6,BI$10,$AF1513,1,1),0)</f>
        <v>0</v>
      </c>
      <c r="BJ1513" s="190">
        <f ca="1">IF($AG1513&gt;0,OFFSET(DATA!$F$6,BJ$10+27*(7-$AE$8),$AF1513,1,1)/OFFSET(DATA!$F$6,BJ$10,$AF1513,1,1),0)</f>
        <v>0</v>
      </c>
      <c r="BK1513" s="190">
        <f ca="1">IF($AG1513&gt;0,OFFSET(DATA!$F$6,BK$10+27*(7-$AE$8),$AF1513,1,1)/OFFSET(DATA!$F$6,BK$10,$AF1513,1,1),0)</f>
        <v>0</v>
      </c>
      <c r="BL1513" s="190">
        <f ca="1">IF($AG1513&gt;0,OFFSET(DATA!$F$6,BL$10+27*(7-$AE$8),$AF1513,1,1)/OFFSET(DATA!$F$6,BL$10,$AF1513,1,1),0)</f>
        <v>0</v>
      </c>
      <c r="BM1513" s="190">
        <f ca="1">IF($AG1513&gt;0,OFFSET(DATA!$F$6,BM$10+27*(7-$AE$8),$AF1513,1,1)/OFFSET(DATA!$F$6,BM$10,$AF1513,1,1),0)</f>
        <v>0</v>
      </c>
      <c r="BN1513" s="190">
        <f ca="1">IF($AG1513&gt;0,OFFSET(DATA!$F$6,BN$10+27*(7-$AE$8),$AF1513,1,1)/OFFSET(DATA!$F$6,BN$10,$AF1513,1,1),0)</f>
        <v>0</v>
      </c>
      <c r="BO1513" s="190">
        <f ca="1">IF($AG1513&gt;0,OFFSET(DATA!$F$6,BO$10+27*(7-$AE$8),$AF1513,1,1)/OFFSET(DATA!$F$6,BO$10,$AF1513,1,1),0)</f>
        <v>0</v>
      </c>
      <c r="BP1513" s="190">
        <f ca="1">IF($AG1513&gt;0,OFFSET(DATA!$F$6,BP$10+27*(7-$AE$8),$AF1513,1,1)/OFFSET(DATA!$F$6,BP$10,$AF1513,1,1),0)</f>
        <v>0</v>
      </c>
      <c r="BQ1513" s="190">
        <f ca="1">IF($AG1513&gt;0,OFFSET(DATA!$F$6,BQ$10+27*(7-$AE$8),$AF1513,1,1)/OFFSET(DATA!$F$6,BQ$10,$AF1513,1,1),0)</f>
        <v>0</v>
      </c>
      <c r="BR1513" s="190">
        <f ca="1">IF($AG1513&gt;0,OFFSET(DATA!$F$6,BR$10+27*(7-$AE$8),$AF1513,1,1)/OFFSET(DATA!$F$6,BR$10,$AF1513,1,1),0)</f>
        <v>0</v>
      </c>
      <c r="BS1513" s="190">
        <f ca="1">IF($AG1513&gt;0,OFFSET(DATA!$F$6,BS$10+27*(7-$AE$8),$AF1513,1,1)/OFFSET(DATA!$F$6,BS$10,$AF1513,1,1),0)</f>
        <v>0</v>
      </c>
      <c r="BT1513" s="190">
        <f ca="1">IF($AG1513&gt;0,OFFSET(DATA!$F$6,BT$10+27*(7-$AE$8),$AF1513,1,1)/OFFSET(DATA!$F$6,BT$10,$AF1513,1,1),0)</f>
        <v>0</v>
      </c>
      <c r="BU1513" s="190">
        <f ca="1">IF($AG1513&gt;0,OFFSET(DATA!$F$6,BU$10+27*(7-$AE$8),$AF1513,1,1)/OFFSET(DATA!$F$6,BU$10,$AF1513,1,1),0)</f>
        <v>0</v>
      </c>
      <c r="BV1513" s="190">
        <f ca="1">IF($AG1513&gt;0,OFFSET(DATA!$F$6,BV$10+27*(7-$AE$8),$AF1513,1,1)/OFFSET(DATA!$F$6,BV$10,$AF1513,1,1),0)</f>
        <v>0</v>
      </c>
      <c r="BW1513" s="190">
        <f ca="1">IF($AG1513&gt;0,OFFSET(DATA!$F$6,BW$10+27*(7-$AE$8),$AF1513,1,1)/OFFSET(DATA!$F$6,BW$10,$AF1513,1,1),0)</f>
        <v>0</v>
      </c>
      <c r="BX1513" s="190">
        <f ca="1">IF($AG1513&gt;0,OFFSET(DATA!$F$6,BX$10+27*(7-$AE$8),$AF1513,1,1)/OFFSET(DATA!$F$6,BX$10,$AF1513,1,1),0)</f>
        <v>0</v>
      </c>
    </row>
    <row r="1514" spans="32:76" x14ac:dyDescent="0.2">
      <c r="AF1514" s="166">
        <v>1503</v>
      </c>
      <c r="AG1514" s="96">
        <f ca="1">OFFSET(DATA!$F$6,$AF$10,$AF1514,1,1)</f>
        <v>0</v>
      </c>
      <c r="AH1514" s="190">
        <f ca="1">IF($AG1514&gt;0,OFFSET(DATA!$F$6,$AF$10+27*AH$10,$AF1514,1,1)/$AG1514,0)</f>
        <v>0</v>
      </c>
      <c r="AI1514" s="190">
        <f ca="1">IF($AG1514&gt;0,OFFSET(DATA!$F$6,$AF$10+27*AI$10,$AF1514,1,1)/$AG1514,0)</f>
        <v>0</v>
      </c>
      <c r="AJ1514" s="190">
        <f ca="1">IF($AG1514&gt;0,OFFSET(DATA!$F$6,$AF$10+27*AJ$10,$AF1514,1,1)/$AG1514,0)</f>
        <v>0</v>
      </c>
      <c r="AK1514" s="190">
        <f ca="1">IF($AG1514&gt;0,OFFSET(DATA!$F$6,$AF$10+27*AK$10,$AF1514,1,1)/$AG1514,0)</f>
        <v>0</v>
      </c>
      <c r="AL1514" s="190">
        <f ca="1">IF($AG1514&gt;0,OFFSET(DATA!$F$6,$AF$10+27*AL$10,$AF1514,1,1)/$AG1514,0)</f>
        <v>0</v>
      </c>
      <c r="AM1514" s="190">
        <f ca="1">IF($AG1514&gt;0,OFFSET(DATA!$F$6,$AF$10+27*AM$10,$AF1514,1,1)/$AG1514,0)</f>
        <v>0</v>
      </c>
      <c r="AN1514" s="166">
        <f ca="1">OFFSET(DATA!$F$6,$AF$10+27*AN$10,$AF1514,1,1)</f>
        <v>0</v>
      </c>
      <c r="AO1514" s="166">
        <f t="shared" ca="1" si="47"/>
        <v>0</v>
      </c>
      <c r="AQ1514" s="96">
        <f ca="1">OFFSET(DATA!$F$6,25,$AF1514,1,1)</f>
        <v>0</v>
      </c>
      <c r="AR1514" s="190">
        <f ca="1">IF($AQ1514&gt;0,OFFSET(DATA!$F$6,25+27*AR$10,$AF1514,1,1)/$AQ1514,0)</f>
        <v>0</v>
      </c>
      <c r="AS1514" s="190">
        <f ca="1">IF($AQ1514&gt;0,OFFSET(DATA!$F$6,25+27*AS$10,$AF1514,1,1)/$AQ1514,0)</f>
        <v>0</v>
      </c>
      <c r="AT1514" s="190">
        <f ca="1">IF($AQ1514&gt;0,OFFSET(DATA!$F$6,25+27*AT$10,$AF1514,1,1)/$AQ1514,0)</f>
        <v>0</v>
      </c>
      <c r="AU1514" s="190">
        <f ca="1">IF($AQ1514&gt;0,OFFSET(DATA!$F$6,25+27*AU$10,$AF1514,1,1)/$AQ1514,0)</f>
        <v>0</v>
      </c>
      <c r="AV1514" s="190">
        <f ca="1">IF($AQ1514&gt;0,OFFSET(DATA!$F$6,25+27*AV$10,$AF1514,1,1)/$AQ1514,0)</f>
        <v>0</v>
      </c>
      <c r="AW1514" s="190">
        <f ca="1">IF($AQ1514&gt;0,OFFSET(DATA!$F$6,25+27*AW$10,$AF1514,1,1)/$AQ1514,0)</f>
        <v>0</v>
      </c>
      <c r="AZ1514" s="166">
        <f t="shared" ca="1" si="48"/>
        <v>1</v>
      </c>
      <c r="BA1514" s="190">
        <f ca="1">IF($AG1514&gt;0,OFFSET(DATA!$F$6,BA$10+27*(7-$AE$8),$AF1514,1,1)/OFFSET(DATA!$F$6,BA$10,$AF1514,1,1),0)</f>
        <v>0</v>
      </c>
      <c r="BB1514" s="190">
        <f ca="1">IF($AG1514&gt;0,OFFSET(DATA!$F$6,BB$10+27*(7-$AE$8),$AF1514,1,1)/OFFSET(DATA!$F$6,BB$10,$AF1514,1,1),0)</f>
        <v>0</v>
      </c>
      <c r="BC1514" s="190">
        <f ca="1">IF($AG1514&gt;0,OFFSET(DATA!$F$6,BC$10+27*(7-$AE$8),$AF1514,1,1)/OFFSET(DATA!$F$6,BC$10,$AF1514,1,1),0)</f>
        <v>0</v>
      </c>
      <c r="BD1514" s="190">
        <f ca="1">IF($AG1514&gt;0,OFFSET(DATA!$F$6,BD$10+27*(7-$AE$8),$AF1514,1,1)/OFFSET(DATA!$F$6,BD$10,$AF1514,1,1),0)</f>
        <v>0</v>
      </c>
      <c r="BE1514" s="190">
        <f ca="1">IF($AG1514&gt;0,OFFSET(DATA!$F$6,BE$10+27*(7-$AE$8),$AF1514,1,1)/OFFSET(DATA!$F$6,BE$10,$AF1514,1,1),0)</f>
        <v>0</v>
      </c>
      <c r="BF1514" s="190">
        <f ca="1">IF($AG1514&gt;0,OFFSET(DATA!$F$6,BF$10+27*(7-$AE$8),$AF1514,1,1)/OFFSET(DATA!$F$6,BF$10,$AF1514,1,1),0)</f>
        <v>0</v>
      </c>
      <c r="BG1514" s="190">
        <f ca="1">IF($AG1514&gt;0,OFFSET(DATA!$F$6,BG$10+27*(7-$AE$8),$AF1514,1,1)/OFFSET(DATA!$F$6,BG$10,$AF1514,1,1),0)</f>
        <v>0</v>
      </c>
      <c r="BH1514" s="190">
        <f ca="1">IF($AG1514&gt;0,OFFSET(DATA!$F$6,BH$10+27*(7-$AE$8),$AF1514,1,1)/OFFSET(DATA!$F$6,BH$10,$AF1514,1,1),0)</f>
        <v>0</v>
      </c>
      <c r="BI1514" s="190">
        <f ca="1">IF($AG1514&gt;0,OFFSET(DATA!$F$6,BI$10+27*(7-$AE$8),$AF1514,1,1)/OFFSET(DATA!$F$6,BI$10,$AF1514,1,1),0)</f>
        <v>0</v>
      </c>
      <c r="BJ1514" s="190">
        <f ca="1">IF($AG1514&gt;0,OFFSET(DATA!$F$6,BJ$10+27*(7-$AE$8),$AF1514,1,1)/OFFSET(DATA!$F$6,BJ$10,$AF1514,1,1),0)</f>
        <v>0</v>
      </c>
      <c r="BK1514" s="190">
        <f ca="1">IF($AG1514&gt;0,OFFSET(DATA!$F$6,BK$10+27*(7-$AE$8),$AF1514,1,1)/OFFSET(DATA!$F$6,BK$10,$AF1514,1,1),0)</f>
        <v>0</v>
      </c>
      <c r="BL1514" s="190">
        <f ca="1">IF($AG1514&gt;0,OFFSET(DATA!$F$6,BL$10+27*(7-$AE$8),$AF1514,1,1)/OFFSET(DATA!$F$6,BL$10,$AF1514,1,1),0)</f>
        <v>0</v>
      </c>
      <c r="BM1514" s="190">
        <f ca="1">IF($AG1514&gt;0,OFFSET(DATA!$F$6,BM$10+27*(7-$AE$8),$AF1514,1,1)/OFFSET(DATA!$F$6,BM$10,$AF1514,1,1),0)</f>
        <v>0</v>
      </c>
      <c r="BN1514" s="190">
        <f ca="1">IF($AG1514&gt;0,OFFSET(DATA!$F$6,BN$10+27*(7-$AE$8),$AF1514,1,1)/OFFSET(DATA!$F$6,BN$10,$AF1514,1,1),0)</f>
        <v>0</v>
      </c>
      <c r="BO1514" s="190">
        <f ca="1">IF($AG1514&gt;0,OFFSET(DATA!$F$6,BO$10+27*(7-$AE$8),$AF1514,1,1)/OFFSET(DATA!$F$6,BO$10,$AF1514,1,1),0)</f>
        <v>0</v>
      </c>
      <c r="BP1514" s="190">
        <f ca="1">IF($AG1514&gt;0,OFFSET(DATA!$F$6,BP$10+27*(7-$AE$8),$AF1514,1,1)/OFFSET(DATA!$F$6,BP$10,$AF1514,1,1),0)</f>
        <v>0</v>
      </c>
      <c r="BQ1514" s="190">
        <f ca="1">IF($AG1514&gt;0,OFFSET(DATA!$F$6,BQ$10+27*(7-$AE$8),$AF1514,1,1)/OFFSET(DATA!$F$6,BQ$10,$AF1514,1,1),0)</f>
        <v>0</v>
      </c>
      <c r="BR1514" s="190">
        <f ca="1">IF($AG1514&gt;0,OFFSET(DATA!$F$6,BR$10+27*(7-$AE$8),$AF1514,1,1)/OFFSET(DATA!$F$6,BR$10,$AF1514,1,1),0)</f>
        <v>0</v>
      </c>
      <c r="BS1514" s="190">
        <f ca="1">IF($AG1514&gt;0,OFFSET(DATA!$F$6,BS$10+27*(7-$AE$8),$AF1514,1,1)/OFFSET(DATA!$F$6,BS$10,$AF1514,1,1),0)</f>
        <v>0</v>
      </c>
      <c r="BT1514" s="190">
        <f ca="1">IF($AG1514&gt;0,OFFSET(DATA!$F$6,BT$10+27*(7-$AE$8),$AF1514,1,1)/OFFSET(DATA!$F$6,BT$10,$AF1514,1,1),0)</f>
        <v>0</v>
      </c>
      <c r="BU1514" s="190">
        <f ca="1">IF($AG1514&gt;0,OFFSET(DATA!$F$6,BU$10+27*(7-$AE$8),$AF1514,1,1)/OFFSET(DATA!$F$6,BU$10,$AF1514,1,1),0)</f>
        <v>0</v>
      </c>
      <c r="BV1514" s="190">
        <f ca="1">IF($AG1514&gt;0,OFFSET(DATA!$F$6,BV$10+27*(7-$AE$8),$AF1514,1,1)/OFFSET(DATA!$F$6,BV$10,$AF1514,1,1),0)</f>
        <v>0</v>
      </c>
      <c r="BW1514" s="190">
        <f ca="1">IF($AG1514&gt;0,OFFSET(DATA!$F$6,BW$10+27*(7-$AE$8),$AF1514,1,1)/OFFSET(DATA!$F$6,BW$10,$AF1514,1,1),0)</f>
        <v>0</v>
      </c>
      <c r="BX1514" s="190">
        <f ca="1">IF($AG1514&gt;0,OFFSET(DATA!$F$6,BX$10+27*(7-$AE$8),$AF1514,1,1)/OFFSET(DATA!$F$6,BX$10,$AF1514,1,1),0)</f>
        <v>0</v>
      </c>
    </row>
    <row r="1515" spans="32:76" x14ac:dyDescent="0.2">
      <c r="AF1515" s="166">
        <v>1504</v>
      </c>
      <c r="AG1515" s="96">
        <f ca="1">OFFSET(DATA!$F$6,$AF$10,$AF1515,1,1)</f>
        <v>0</v>
      </c>
      <c r="AH1515" s="190">
        <f ca="1">IF($AG1515&gt;0,OFFSET(DATA!$F$6,$AF$10+27*AH$10,$AF1515,1,1)/$AG1515,0)</f>
        <v>0</v>
      </c>
      <c r="AI1515" s="190">
        <f ca="1">IF($AG1515&gt;0,OFFSET(DATA!$F$6,$AF$10+27*AI$10,$AF1515,1,1)/$AG1515,0)</f>
        <v>0</v>
      </c>
      <c r="AJ1515" s="190">
        <f ca="1">IF($AG1515&gt;0,OFFSET(DATA!$F$6,$AF$10+27*AJ$10,$AF1515,1,1)/$AG1515,0)</f>
        <v>0</v>
      </c>
      <c r="AK1515" s="190">
        <f ca="1">IF($AG1515&gt;0,OFFSET(DATA!$F$6,$AF$10+27*AK$10,$AF1515,1,1)/$AG1515,0)</f>
        <v>0</v>
      </c>
      <c r="AL1515" s="190">
        <f ca="1">IF($AG1515&gt;0,OFFSET(DATA!$F$6,$AF$10+27*AL$10,$AF1515,1,1)/$AG1515,0)</f>
        <v>0</v>
      </c>
      <c r="AM1515" s="190">
        <f ca="1">IF($AG1515&gt;0,OFFSET(DATA!$F$6,$AF$10+27*AM$10,$AF1515,1,1)/$AG1515,0)</f>
        <v>0</v>
      </c>
      <c r="AN1515" s="166">
        <f ca="1">OFFSET(DATA!$F$6,$AF$10+27*AN$10,$AF1515,1,1)</f>
        <v>0</v>
      </c>
      <c r="AO1515" s="166">
        <f t="shared" ca="1" si="47"/>
        <v>0</v>
      </c>
      <c r="AQ1515" s="96">
        <f ca="1">OFFSET(DATA!$F$6,25,$AF1515,1,1)</f>
        <v>0</v>
      </c>
      <c r="AR1515" s="190">
        <f ca="1">IF($AQ1515&gt;0,OFFSET(DATA!$F$6,25+27*AR$10,$AF1515,1,1)/$AQ1515,0)</f>
        <v>0</v>
      </c>
      <c r="AS1515" s="190">
        <f ca="1">IF($AQ1515&gt;0,OFFSET(DATA!$F$6,25+27*AS$10,$AF1515,1,1)/$AQ1515,0)</f>
        <v>0</v>
      </c>
      <c r="AT1515" s="190">
        <f ca="1">IF($AQ1515&gt;0,OFFSET(DATA!$F$6,25+27*AT$10,$AF1515,1,1)/$AQ1515,0)</f>
        <v>0</v>
      </c>
      <c r="AU1515" s="190">
        <f ca="1">IF($AQ1515&gt;0,OFFSET(DATA!$F$6,25+27*AU$10,$AF1515,1,1)/$AQ1515,0)</f>
        <v>0</v>
      </c>
      <c r="AV1515" s="190">
        <f ca="1">IF($AQ1515&gt;0,OFFSET(DATA!$F$6,25+27*AV$10,$AF1515,1,1)/$AQ1515,0)</f>
        <v>0</v>
      </c>
      <c r="AW1515" s="190">
        <f ca="1">IF($AQ1515&gt;0,OFFSET(DATA!$F$6,25+27*AW$10,$AF1515,1,1)/$AQ1515,0)</f>
        <v>0</v>
      </c>
      <c r="AZ1515" s="166">
        <f t="shared" ca="1" si="48"/>
        <v>1</v>
      </c>
      <c r="BA1515" s="190">
        <f ca="1">IF($AG1515&gt;0,OFFSET(DATA!$F$6,BA$10+27*(7-$AE$8),$AF1515,1,1)/OFFSET(DATA!$F$6,BA$10,$AF1515,1,1),0)</f>
        <v>0</v>
      </c>
      <c r="BB1515" s="190">
        <f ca="1">IF($AG1515&gt;0,OFFSET(DATA!$F$6,BB$10+27*(7-$AE$8),$AF1515,1,1)/OFFSET(DATA!$F$6,BB$10,$AF1515,1,1),0)</f>
        <v>0</v>
      </c>
      <c r="BC1515" s="190">
        <f ca="1">IF($AG1515&gt;0,OFFSET(DATA!$F$6,BC$10+27*(7-$AE$8),$AF1515,1,1)/OFFSET(DATA!$F$6,BC$10,$AF1515,1,1),0)</f>
        <v>0</v>
      </c>
      <c r="BD1515" s="190">
        <f ca="1">IF($AG1515&gt;0,OFFSET(DATA!$F$6,BD$10+27*(7-$AE$8),$AF1515,1,1)/OFFSET(DATA!$F$6,BD$10,$AF1515,1,1),0)</f>
        <v>0</v>
      </c>
      <c r="BE1515" s="190">
        <f ca="1">IF($AG1515&gt;0,OFFSET(DATA!$F$6,BE$10+27*(7-$AE$8),$AF1515,1,1)/OFFSET(DATA!$F$6,BE$10,$AF1515,1,1),0)</f>
        <v>0</v>
      </c>
      <c r="BF1515" s="190">
        <f ca="1">IF($AG1515&gt;0,OFFSET(DATA!$F$6,BF$10+27*(7-$AE$8),$AF1515,1,1)/OFFSET(DATA!$F$6,BF$10,$AF1515,1,1),0)</f>
        <v>0</v>
      </c>
      <c r="BG1515" s="190">
        <f ca="1">IF($AG1515&gt;0,OFFSET(DATA!$F$6,BG$10+27*(7-$AE$8),$AF1515,1,1)/OFFSET(DATA!$F$6,BG$10,$AF1515,1,1),0)</f>
        <v>0</v>
      </c>
      <c r="BH1515" s="190">
        <f ca="1">IF($AG1515&gt;0,OFFSET(DATA!$F$6,BH$10+27*(7-$AE$8),$AF1515,1,1)/OFFSET(DATA!$F$6,BH$10,$AF1515,1,1),0)</f>
        <v>0</v>
      </c>
      <c r="BI1515" s="190">
        <f ca="1">IF($AG1515&gt;0,OFFSET(DATA!$F$6,BI$10+27*(7-$AE$8),$AF1515,1,1)/OFFSET(DATA!$F$6,BI$10,$AF1515,1,1),0)</f>
        <v>0</v>
      </c>
      <c r="BJ1515" s="190">
        <f ca="1">IF($AG1515&gt;0,OFFSET(DATA!$F$6,BJ$10+27*(7-$AE$8),$AF1515,1,1)/OFFSET(DATA!$F$6,BJ$10,$AF1515,1,1),0)</f>
        <v>0</v>
      </c>
      <c r="BK1515" s="190">
        <f ca="1">IF($AG1515&gt;0,OFFSET(DATA!$F$6,BK$10+27*(7-$AE$8),$AF1515,1,1)/OFFSET(DATA!$F$6,BK$10,$AF1515,1,1),0)</f>
        <v>0</v>
      </c>
      <c r="BL1515" s="190">
        <f ca="1">IF($AG1515&gt;0,OFFSET(DATA!$F$6,BL$10+27*(7-$AE$8),$AF1515,1,1)/OFFSET(DATA!$F$6,BL$10,$AF1515,1,1),0)</f>
        <v>0</v>
      </c>
      <c r="BM1515" s="190">
        <f ca="1">IF($AG1515&gt;0,OFFSET(DATA!$F$6,BM$10+27*(7-$AE$8),$AF1515,1,1)/OFFSET(DATA!$F$6,BM$10,$AF1515,1,1),0)</f>
        <v>0</v>
      </c>
      <c r="BN1515" s="190">
        <f ca="1">IF($AG1515&gt;0,OFFSET(DATA!$F$6,BN$10+27*(7-$AE$8),$AF1515,1,1)/OFFSET(DATA!$F$6,BN$10,$AF1515,1,1),0)</f>
        <v>0</v>
      </c>
      <c r="BO1515" s="190">
        <f ca="1">IF($AG1515&gt;0,OFFSET(DATA!$F$6,BO$10+27*(7-$AE$8),$AF1515,1,1)/OFFSET(DATA!$F$6,BO$10,$AF1515,1,1),0)</f>
        <v>0</v>
      </c>
      <c r="BP1515" s="190">
        <f ca="1">IF($AG1515&gt;0,OFFSET(DATA!$F$6,BP$10+27*(7-$AE$8),$AF1515,1,1)/OFFSET(DATA!$F$6,BP$10,$AF1515,1,1),0)</f>
        <v>0</v>
      </c>
      <c r="BQ1515" s="190">
        <f ca="1">IF($AG1515&gt;0,OFFSET(DATA!$F$6,BQ$10+27*(7-$AE$8),$AF1515,1,1)/OFFSET(DATA!$F$6,BQ$10,$AF1515,1,1),0)</f>
        <v>0</v>
      </c>
      <c r="BR1515" s="190">
        <f ca="1">IF($AG1515&gt;0,OFFSET(DATA!$F$6,BR$10+27*(7-$AE$8),$AF1515,1,1)/OFFSET(DATA!$F$6,BR$10,$AF1515,1,1),0)</f>
        <v>0</v>
      </c>
      <c r="BS1515" s="190">
        <f ca="1">IF($AG1515&gt;0,OFFSET(DATA!$F$6,BS$10+27*(7-$AE$8),$AF1515,1,1)/OFFSET(DATA!$F$6,BS$10,$AF1515,1,1),0)</f>
        <v>0</v>
      </c>
      <c r="BT1515" s="190">
        <f ca="1">IF($AG1515&gt;0,OFFSET(DATA!$F$6,BT$10+27*(7-$AE$8),$AF1515,1,1)/OFFSET(DATA!$F$6,BT$10,$AF1515,1,1),0)</f>
        <v>0</v>
      </c>
      <c r="BU1515" s="190">
        <f ca="1">IF($AG1515&gt;0,OFFSET(DATA!$F$6,BU$10+27*(7-$AE$8),$AF1515,1,1)/OFFSET(DATA!$F$6,BU$10,$AF1515,1,1),0)</f>
        <v>0</v>
      </c>
      <c r="BV1515" s="190">
        <f ca="1">IF($AG1515&gt;0,OFFSET(DATA!$F$6,BV$10+27*(7-$AE$8),$AF1515,1,1)/OFFSET(DATA!$F$6,BV$10,$AF1515,1,1),0)</f>
        <v>0</v>
      </c>
      <c r="BW1515" s="190">
        <f ca="1">IF($AG1515&gt;0,OFFSET(DATA!$F$6,BW$10+27*(7-$AE$8),$AF1515,1,1)/OFFSET(DATA!$F$6,BW$10,$AF1515,1,1),0)</f>
        <v>0</v>
      </c>
      <c r="BX1515" s="190">
        <f ca="1">IF($AG1515&gt;0,OFFSET(DATA!$F$6,BX$10+27*(7-$AE$8),$AF1515,1,1)/OFFSET(DATA!$F$6,BX$10,$AF1515,1,1),0)</f>
        <v>0</v>
      </c>
    </row>
    <row r="1516" spans="32:76" x14ac:dyDescent="0.2">
      <c r="AF1516" s="166">
        <v>1505</v>
      </c>
      <c r="AG1516" s="96">
        <f ca="1">OFFSET(DATA!$F$6,$AF$10,$AF1516,1,1)</f>
        <v>0</v>
      </c>
      <c r="AH1516" s="190">
        <f ca="1">IF($AG1516&gt;0,OFFSET(DATA!$F$6,$AF$10+27*AH$10,$AF1516,1,1)/$AG1516,0)</f>
        <v>0</v>
      </c>
      <c r="AI1516" s="190">
        <f ca="1">IF($AG1516&gt;0,OFFSET(DATA!$F$6,$AF$10+27*AI$10,$AF1516,1,1)/$AG1516,0)</f>
        <v>0</v>
      </c>
      <c r="AJ1516" s="190">
        <f ca="1">IF($AG1516&gt;0,OFFSET(DATA!$F$6,$AF$10+27*AJ$10,$AF1516,1,1)/$AG1516,0)</f>
        <v>0</v>
      </c>
      <c r="AK1516" s="190">
        <f ca="1">IF($AG1516&gt;0,OFFSET(DATA!$F$6,$AF$10+27*AK$10,$AF1516,1,1)/$AG1516,0)</f>
        <v>0</v>
      </c>
      <c r="AL1516" s="190">
        <f ca="1">IF($AG1516&gt;0,OFFSET(DATA!$F$6,$AF$10+27*AL$10,$AF1516,1,1)/$AG1516,0)</f>
        <v>0</v>
      </c>
      <c r="AM1516" s="190">
        <f ca="1">IF($AG1516&gt;0,OFFSET(DATA!$F$6,$AF$10+27*AM$10,$AF1516,1,1)/$AG1516,0)</f>
        <v>0</v>
      </c>
      <c r="AN1516" s="166">
        <f ca="1">OFFSET(DATA!$F$6,$AF$10+27*AN$10,$AF1516,1,1)</f>
        <v>0</v>
      </c>
      <c r="AO1516" s="166">
        <f t="shared" ca="1" si="47"/>
        <v>0</v>
      </c>
      <c r="AQ1516" s="96">
        <f ca="1">OFFSET(DATA!$F$6,25,$AF1516,1,1)</f>
        <v>0</v>
      </c>
      <c r="AR1516" s="190">
        <f ca="1">IF($AQ1516&gt;0,OFFSET(DATA!$F$6,25+27*AR$10,$AF1516,1,1)/$AQ1516,0)</f>
        <v>0</v>
      </c>
      <c r="AS1516" s="190">
        <f ca="1">IF($AQ1516&gt;0,OFFSET(DATA!$F$6,25+27*AS$10,$AF1516,1,1)/$AQ1516,0)</f>
        <v>0</v>
      </c>
      <c r="AT1516" s="190">
        <f ca="1">IF($AQ1516&gt;0,OFFSET(DATA!$F$6,25+27*AT$10,$AF1516,1,1)/$AQ1516,0)</f>
        <v>0</v>
      </c>
      <c r="AU1516" s="190">
        <f ca="1">IF($AQ1516&gt;0,OFFSET(DATA!$F$6,25+27*AU$10,$AF1516,1,1)/$AQ1516,0)</f>
        <v>0</v>
      </c>
      <c r="AV1516" s="190">
        <f ca="1">IF($AQ1516&gt;0,OFFSET(DATA!$F$6,25+27*AV$10,$AF1516,1,1)/$AQ1516,0)</f>
        <v>0</v>
      </c>
      <c r="AW1516" s="190">
        <f ca="1">IF($AQ1516&gt;0,OFFSET(DATA!$F$6,25+27*AW$10,$AF1516,1,1)/$AQ1516,0)</f>
        <v>0</v>
      </c>
      <c r="AZ1516" s="166">
        <f t="shared" ca="1" si="48"/>
        <v>1</v>
      </c>
      <c r="BA1516" s="190">
        <f ca="1">IF($AG1516&gt;0,OFFSET(DATA!$F$6,BA$10+27*(7-$AE$8),$AF1516,1,1)/OFFSET(DATA!$F$6,BA$10,$AF1516,1,1),0)</f>
        <v>0</v>
      </c>
      <c r="BB1516" s="190">
        <f ca="1">IF($AG1516&gt;0,OFFSET(DATA!$F$6,BB$10+27*(7-$AE$8),$AF1516,1,1)/OFFSET(DATA!$F$6,BB$10,$AF1516,1,1),0)</f>
        <v>0</v>
      </c>
      <c r="BC1516" s="190">
        <f ca="1">IF($AG1516&gt;0,OFFSET(DATA!$F$6,BC$10+27*(7-$AE$8),$AF1516,1,1)/OFFSET(DATA!$F$6,BC$10,$AF1516,1,1),0)</f>
        <v>0</v>
      </c>
      <c r="BD1516" s="190">
        <f ca="1">IF($AG1516&gt;0,OFFSET(DATA!$F$6,BD$10+27*(7-$AE$8),$AF1516,1,1)/OFFSET(DATA!$F$6,BD$10,$AF1516,1,1),0)</f>
        <v>0</v>
      </c>
      <c r="BE1516" s="190">
        <f ca="1">IF($AG1516&gt;0,OFFSET(DATA!$F$6,BE$10+27*(7-$AE$8),$AF1516,1,1)/OFFSET(DATA!$F$6,BE$10,$AF1516,1,1),0)</f>
        <v>0</v>
      </c>
      <c r="BF1516" s="190">
        <f ca="1">IF($AG1516&gt;0,OFFSET(DATA!$F$6,BF$10+27*(7-$AE$8),$AF1516,1,1)/OFFSET(DATA!$F$6,BF$10,$AF1516,1,1),0)</f>
        <v>0</v>
      </c>
      <c r="BG1516" s="190">
        <f ca="1">IF($AG1516&gt;0,OFFSET(DATA!$F$6,BG$10+27*(7-$AE$8),$AF1516,1,1)/OFFSET(DATA!$F$6,BG$10,$AF1516,1,1),0)</f>
        <v>0</v>
      </c>
      <c r="BH1516" s="190">
        <f ca="1">IF($AG1516&gt;0,OFFSET(DATA!$F$6,BH$10+27*(7-$AE$8),$AF1516,1,1)/OFFSET(DATA!$F$6,BH$10,$AF1516,1,1),0)</f>
        <v>0</v>
      </c>
      <c r="BI1516" s="190">
        <f ca="1">IF($AG1516&gt;0,OFFSET(DATA!$F$6,BI$10+27*(7-$AE$8),$AF1516,1,1)/OFFSET(DATA!$F$6,BI$10,$AF1516,1,1),0)</f>
        <v>0</v>
      </c>
      <c r="BJ1516" s="190">
        <f ca="1">IF($AG1516&gt;0,OFFSET(DATA!$F$6,BJ$10+27*(7-$AE$8),$AF1516,1,1)/OFFSET(DATA!$F$6,BJ$10,$AF1516,1,1),0)</f>
        <v>0</v>
      </c>
      <c r="BK1516" s="190">
        <f ca="1">IF($AG1516&gt;0,OFFSET(DATA!$F$6,BK$10+27*(7-$AE$8),$AF1516,1,1)/OFFSET(DATA!$F$6,BK$10,$AF1516,1,1),0)</f>
        <v>0</v>
      </c>
      <c r="BL1516" s="190">
        <f ca="1">IF($AG1516&gt;0,OFFSET(DATA!$F$6,BL$10+27*(7-$AE$8),$AF1516,1,1)/OFFSET(DATA!$F$6,BL$10,$AF1516,1,1),0)</f>
        <v>0</v>
      </c>
      <c r="BM1516" s="190">
        <f ca="1">IF($AG1516&gt;0,OFFSET(DATA!$F$6,BM$10+27*(7-$AE$8),$AF1516,1,1)/OFFSET(DATA!$F$6,BM$10,$AF1516,1,1),0)</f>
        <v>0</v>
      </c>
      <c r="BN1516" s="190">
        <f ca="1">IF($AG1516&gt;0,OFFSET(DATA!$F$6,BN$10+27*(7-$AE$8),$AF1516,1,1)/OFFSET(DATA!$F$6,BN$10,$AF1516,1,1),0)</f>
        <v>0</v>
      </c>
      <c r="BO1516" s="190">
        <f ca="1">IF($AG1516&gt;0,OFFSET(DATA!$F$6,BO$10+27*(7-$AE$8),$AF1516,1,1)/OFFSET(DATA!$F$6,BO$10,$AF1516,1,1),0)</f>
        <v>0</v>
      </c>
      <c r="BP1516" s="190">
        <f ca="1">IF($AG1516&gt;0,OFFSET(DATA!$F$6,BP$10+27*(7-$AE$8),$AF1516,1,1)/OFFSET(DATA!$F$6,BP$10,$AF1516,1,1),0)</f>
        <v>0</v>
      </c>
      <c r="BQ1516" s="190">
        <f ca="1">IF($AG1516&gt;0,OFFSET(DATA!$F$6,BQ$10+27*(7-$AE$8),$AF1516,1,1)/OFFSET(DATA!$F$6,BQ$10,$AF1516,1,1),0)</f>
        <v>0</v>
      </c>
      <c r="BR1516" s="190">
        <f ca="1">IF($AG1516&gt;0,OFFSET(DATA!$F$6,BR$10+27*(7-$AE$8),$AF1516,1,1)/OFFSET(DATA!$F$6,BR$10,$AF1516,1,1),0)</f>
        <v>0</v>
      </c>
      <c r="BS1516" s="190">
        <f ca="1">IF($AG1516&gt;0,OFFSET(DATA!$F$6,BS$10+27*(7-$AE$8),$AF1516,1,1)/OFFSET(DATA!$F$6,BS$10,$AF1516,1,1),0)</f>
        <v>0</v>
      </c>
      <c r="BT1516" s="190">
        <f ca="1">IF($AG1516&gt;0,OFFSET(DATA!$F$6,BT$10+27*(7-$AE$8),$AF1516,1,1)/OFFSET(DATA!$F$6,BT$10,$AF1516,1,1),0)</f>
        <v>0</v>
      </c>
      <c r="BU1516" s="190">
        <f ca="1">IF($AG1516&gt;0,OFFSET(DATA!$F$6,BU$10+27*(7-$AE$8),$AF1516,1,1)/OFFSET(DATA!$F$6,BU$10,$AF1516,1,1),0)</f>
        <v>0</v>
      </c>
      <c r="BV1516" s="190">
        <f ca="1">IF($AG1516&gt;0,OFFSET(DATA!$F$6,BV$10+27*(7-$AE$8),$AF1516,1,1)/OFFSET(DATA!$F$6,BV$10,$AF1516,1,1),0)</f>
        <v>0</v>
      </c>
      <c r="BW1516" s="190">
        <f ca="1">IF($AG1516&gt;0,OFFSET(DATA!$F$6,BW$10+27*(7-$AE$8),$AF1516,1,1)/OFFSET(DATA!$F$6,BW$10,$AF1516,1,1),0)</f>
        <v>0</v>
      </c>
      <c r="BX1516" s="190">
        <f ca="1">IF($AG1516&gt;0,OFFSET(DATA!$F$6,BX$10+27*(7-$AE$8),$AF1516,1,1)/OFFSET(DATA!$F$6,BX$10,$AF1516,1,1),0)</f>
        <v>0</v>
      </c>
    </row>
    <row r="1517" spans="32:76" x14ac:dyDescent="0.2">
      <c r="AF1517" s="166">
        <v>1506</v>
      </c>
      <c r="AG1517" s="96">
        <f ca="1">OFFSET(DATA!$F$6,$AF$10,$AF1517,1,1)</f>
        <v>0</v>
      </c>
      <c r="AH1517" s="190">
        <f ca="1">IF($AG1517&gt;0,OFFSET(DATA!$F$6,$AF$10+27*AH$10,$AF1517,1,1)/$AG1517,0)</f>
        <v>0</v>
      </c>
      <c r="AI1517" s="190">
        <f ca="1">IF($AG1517&gt;0,OFFSET(DATA!$F$6,$AF$10+27*AI$10,$AF1517,1,1)/$AG1517,0)</f>
        <v>0</v>
      </c>
      <c r="AJ1517" s="190">
        <f ca="1">IF($AG1517&gt;0,OFFSET(DATA!$F$6,$AF$10+27*AJ$10,$AF1517,1,1)/$AG1517,0)</f>
        <v>0</v>
      </c>
      <c r="AK1517" s="190">
        <f ca="1">IF($AG1517&gt;0,OFFSET(DATA!$F$6,$AF$10+27*AK$10,$AF1517,1,1)/$AG1517,0)</f>
        <v>0</v>
      </c>
      <c r="AL1517" s="190">
        <f ca="1">IF($AG1517&gt;0,OFFSET(DATA!$F$6,$AF$10+27*AL$10,$AF1517,1,1)/$AG1517,0)</f>
        <v>0</v>
      </c>
      <c r="AM1517" s="190">
        <f ca="1">IF($AG1517&gt;0,OFFSET(DATA!$F$6,$AF$10+27*AM$10,$AF1517,1,1)/$AG1517,0)</f>
        <v>0</v>
      </c>
      <c r="AN1517" s="166">
        <f ca="1">OFFSET(DATA!$F$6,$AF$10+27*AN$10,$AF1517,1,1)</f>
        <v>0</v>
      </c>
      <c r="AO1517" s="166">
        <f t="shared" ca="1" si="47"/>
        <v>0</v>
      </c>
      <c r="AQ1517" s="96">
        <f ca="1">OFFSET(DATA!$F$6,25,$AF1517,1,1)</f>
        <v>0</v>
      </c>
      <c r="AR1517" s="190">
        <f ca="1">IF($AQ1517&gt;0,OFFSET(DATA!$F$6,25+27*AR$10,$AF1517,1,1)/$AQ1517,0)</f>
        <v>0</v>
      </c>
      <c r="AS1517" s="190">
        <f ca="1">IF($AQ1517&gt;0,OFFSET(DATA!$F$6,25+27*AS$10,$AF1517,1,1)/$AQ1517,0)</f>
        <v>0</v>
      </c>
      <c r="AT1517" s="190">
        <f ca="1">IF($AQ1517&gt;0,OFFSET(DATA!$F$6,25+27*AT$10,$AF1517,1,1)/$AQ1517,0)</f>
        <v>0</v>
      </c>
      <c r="AU1517" s="190">
        <f ca="1">IF($AQ1517&gt;0,OFFSET(DATA!$F$6,25+27*AU$10,$AF1517,1,1)/$AQ1517,0)</f>
        <v>0</v>
      </c>
      <c r="AV1517" s="190">
        <f ca="1">IF($AQ1517&gt;0,OFFSET(DATA!$F$6,25+27*AV$10,$AF1517,1,1)/$AQ1517,0)</f>
        <v>0</v>
      </c>
      <c r="AW1517" s="190">
        <f ca="1">IF($AQ1517&gt;0,OFFSET(DATA!$F$6,25+27*AW$10,$AF1517,1,1)/$AQ1517,0)</f>
        <v>0</v>
      </c>
      <c r="AZ1517" s="166">
        <f t="shared" ca="1" si="48"/>
        <v>1</v>
      </c>
      <c r="BA1517" s="190">
        <f ca="1">IF($AG1517&gt;0,OFFSET(DATA!$F$6,BA$10+27*(7-$AE$8),$AF1517,1,1)/OFFSET(DATA!$F$6,BA$10,$AF1517,1,1),0)</f>
        <v>0</v>
      </c>
      <c r="BB1517" s="190">
        <f ca="1">IF($AG1517&gt;0,OFFSET(DATA!$F$6,BB$10+27*(7-$AE$8),$AF1517,1,1)/OFFSET(DATA!$F$6,BB$10,$AF1517,1,1),0)</f>
        <v>0</v>
      </c>
      <c r="BC1517" s="190">
        <f ca="1">IF($AG1517&gt;0,OFFSET(DATA!$F$6,BC$10+27*(7-$AE$8),$AF1517,1,1)/OFFSET(DATA!$F$6,BC$10,$AF1517,1,1),0)</f>
        <v>0</v>
      </c>
      <c r="BD1517" s="190">
        <f ca="1">IF($AG1517&gt;0,OFFSET(DATA!$F$6,BD$10+27*(7-$AE$8),$AF1517,1,1)/OFFSET(DATA!$F$6,BD$10,$AF1517,1,1),0)</f>
        <v>0</v>
      </c>
      <c r="BE1517" s="190">
        <f ca="1">IF($AG1517&gt;0,OFFSET(DATA!$F$6,BE$10+27*(7-$AE$8),$AF1517,1,1)/OFFSET(DATA!$F$6,BE$10,$AF1517,1,1),0)</f>
        <v>0</v>
      </c>
      <c r="BF1517" s="190">
        <f ca="1">IF($AG1517&gt;0,OFFSET(DATA!$F$6,BF$10+27*(7-$AE$8),$AF1517,1,1)/OFFSET(DATA!$F$6,BF$10,$AF1517,1,1),0)</f>
        <v>0</v>
      </c>
      <c r="BG1517" s="190">
        <f ca="1">IF($AG1517&gt;0,OFFSET(DATA!$F$6,BG$10+27*(7-$AE$8),$AF1517,1,1)/OFFSET(DATA!$F$6,BG$10,$AF1517,1,1),0)</f>
        <v>0</v>
      </c>
      <c r="BH1517" s="190">
        <f ca="1">IF($AG1517&gt;0,OFFSET(DATA!$F$6,BH$10+27*(7-$AE$8),$AF1517,1,1)/OFFSET(DATA!$F$6,BH$10,$AF1517,1,1),0)</f>
        <v>0</v>
      </c>
      <c r="BI1517" s="190">
        <f ca="1">IF($AG1517&gt;0,OFFSET(DATA!$F$6,BI$10+27*(7-$AE$8),$AF1517,1,1)/OFFSET(DATA!$F$6,BI$10,$AF1517,1,1),0)</f>
        <v>0</v>
      </c>
      <c r="BJ1517" s="190">
        <f ca="1">IF($AG1517&gt;0,OFFSET(DATA!$F$6,BJ$10+27*(7-$AE$8),$AF1517,1,1)/OFFSET(DATA!$F$6,BJ$10,$AF1517,1,1),0)</f>
        <v>0</v>
      </c>
      <c r="BK1517" s="190">
        <f ca="1">IF($AG1517&gt;0,OFFSET(DATA!$F$6,BK$10+27*(7-$AE$8),$AF1517,1,1)/OFFSET(DATA!$F$6,BK$10,$AF1517,1,1),0)</f>
        <v>0</v>
      </c>
      <c r="BL1517" s="190">
        <f ca="1">IF($AG1517&gt;0,OFFSET(DATA!$F$6,BL$10+27*(7-$AE$8),$AF1517,1,1)/OFFSET(DATA!$F$6,BL$10,$AF1517,1,1),0)</f>
        <v>0</v>
      </c>
      <c r="BM1517" s="190">
        <f ca="1">IF($AG1517&gt;0,OFFSET(DATA!$F$6,BM$10+27*(7-$AE$8),$AF1517,1,1)/OFFSET(DATA!$F$6,BM$10,$AF1517,1,1),0)</f>
        <v>0</v>
      </c>
      <c r="BN1517" s="190">
        <f ca="1">IF($AG1517&gt;0,OFFSET(DATA!$F$6,BN$10+27*(7-$AE$8),$AF1517,1,1)/OFFSET(DATA!$F$6,BN$10,$AF1517,1,1),0)</f>
        <v>0</v>
      </c>
      <c r="BO1517" s="190">
        <f ca="1">IF($AG1517&gt;0,OFFSET(DATA!$F$6,BO$10+27*(7-$AE$8),$AF1517,1,1)/OFFSET(DATA!$F$6,BO$10,$AF1517,1,1),0)</f>
        <v>0</v>
      </c>
      <c r="BP1517" s="190">
        <f ca="1">IF($AG1517&gt;0,OFFSET(DATA!$F$6,BP$10+27*(7-$AE$8),$AF1517,1,1)/OFFSET(DATA!$F$6,BP$10,$AF1517,1,1),0)</f>
        <v>0</v>
      </c>
      <c r="BQ1517" s="190">
        <f ca="1">IF($AG1517&gt;0,OFFSET(DATA!$F$6,BQ$10+27*(7-$AE$8),$AF1517,1,1)/OFFSET(DATA!$F$6,BQ$10,$AF1517,1,1),0)</f>
        <v>0</v>
      </c>
      <c r="BR1517" s="190">
        <f ca="1">IF($AG1517&gt;0,OFFSET(DATA!$F$6,BR$10+27*(7-$AE$8),$AF1517,1,1)/OFFSET(DATA!$F$6,BR$10,$AF1517,1,1),0)</f>
        <v>0</v>
      </c>
      <c r="BS1517" s="190">
        <f ca="1">IF($AG1517&gt;0,OFFSET(DATA!$F$6,BS$10+27*(7-$AE$8),$AF1517,1,1)/OFFSET(DATA!$F$6,BS$10,$AF1517,1,1),0)</f>
        <v>0</v>
      </c>
      <c r="BT1517" s="190">
        <f ca="1">IF($AG1517&gt;0,OFFSET(DATA!$F$6,BT$10+27*(7-$AE$8),$AF1517,1,1)/OFFSET(DATA!$F$6,BT$10,$AF1517,1,1),0)</f>
        <v>0</v>
      </c>
      <c r="BU1517" s="190">
        <f ca="1">IF($AG1517&gt;0,OFFSET(DATA!$F$6,BU$10+27*(7-$AE$8),$AF1517,1,1)/OFFSET(DATA!$F$6,BU$10,$AF1517,1,1),0)</f>
        <v>0</v>
      </c>
      <c r="BV1517" s="190">
        <f ca="1">IF($AG1517&gt;0,OFFSET(DATA!$F$6,BV$10+27*(7-$AE$8),$AF1517,1,1)/OFFSET(DATA!$F$6,BV$10,$AF1517,1,1),0)</f>
        <v>0</v>
      </c>
      <c r="BW1517" s="190">
        <f ca="1">IF($AG1517&gt;0,OFFSET(DATA!$F$6,BW$10+27*(7-$AE$8),$AF1517,1,1)/OFFSET(DATA!$F$6,BW$10,$AF1517,1,1),0)</f>
        <v>0</v>
      </c>
      <c r="BX1517" s="190">
        <f ca="1">IF($AG1517&gt;0,OFFSET(DATA!$F$6,BX$10+27*(7-$AE$8),$AF1517,1,1)/OFFSET(DATA!$F$6,BX$10,$AF1517,1,1),0)</f>
        <v>0</v>
      </c>
    </row>
    <row r="1518" spans="32:76" x14ac:dyDescent="0.2">
      <c r="AF1518" s="166">
        <v>1507</v>
      </c>
      <c r="AG1518" s="96">
        <f ca="1">OFFSET(DATA!$F$6,$AF$10,$AF1518,1,1)</f>
        <v>0</v>
      </c>
      <c r="AH1518" s="190">
        <f ca="1">IF($AG1518&gt;0,OFFSET(DATA!$F$6,$AF$10+27*AH$10,$AF1518,1,1)/$AG1518,0)</f>
        <v>0</v>
      </c>
      <c r="AI1518" s="190">
        <f ca="1">IF($AG1518&gt;0,OFFSET(DATA!$F$6,$AF$10+27*AI$10,$AF1518,1,1)/$AG1518,0)</f>
        <v>0</v>
      </c>
      <c r="AJ1518" s="190">
        <f ca="1">IF($AG1518&gt;0,OFFSET(DATA!$F$6,$AF$10+27*AJ$10,$AF1518,1,1)/$AG1518,0)</f>
        <v>0</v>
      </c>
      <c r="AK1518" s="190">
        <f ca="1">IF($AG1518&gt;0,OFFSET(DATA!$F$6,$AF$10+27*AK$10,$AF1518,1,1)/$AG1518,0)</f>
        <v>0</v>
      </c>
      <c r="AL1518" s="190">
        <f ca="1">IF($AG1518&gt;0,OFFSET(DATA!$F$6,$AF$10+27*AL$10,$AF1518,1,1)/$AG1518,0)</f>
        <v>0</v>
      </c>
      <c r="AM1518" s="190">
        <f ca="1">IF($AG1518&gt;0,OFFSET(DATA!$F$6,$AF$10+27*AM$10,$AF1518,1,1)/$AG1518,0)</f>
        <v>0</v>
      </c>
      <c r="AN1518" s="166">
        <f ca="1">OFFSET(DATA!$F$6,$AF$10+27*AN$10,$AF1518,1,1)</f>
        <v>0</v>
      </c>
      <c r="AO1518" s="166">
        <f t="shared" ca="1" si="47"/>
        <v>0</v>
      </c>
      <c r="AQ1518" s="96">
        <f ca="1">OFFSET(DATA!$F$6,25,$AF1518,1,1)</f>
        <v>0</v>
      </c>
      <c r="AR1518" s="190">
        <f ca="1">IF($AQ1518&gt;0,OFFSET(DATA!$F$6,25+27*AR$10,$AF1518,1,1)/$AQ1518,0)</f>
        <v>0</v>
      </c>
      <c r="AS1518" s="190">
        <f ca="1">IF($AQ1518&gt;0,OFFSET(DATA!$F$6,25+27*AS$10,$AF1518,1,1)/$AQ1518,0)</f>
        <v>0</v>
      </c>
      <c r="AT1518" s="190">
        <f ca="1">IF($AQ1518&gt;0,OFFSET(DATA!$F$6,25+27*AT$10,$AF1518,1,1)/$AQ1518,0)</f>
        <v>0</v>
      </c>
      <c r="AU1518" s="190">
        <f ca="1">IF($AQ1518&gt;0,OFFSET(DATA!$F$6,25+27*AU$10,$AF1518,1,1)/$AQ1518,0)</f>
        <v>0</v>
      </c>
      <c r="AV1518" s="190">
        <f ca="1">IF($AQ1518&gt;0,OFFSET(DATA!$F$6,25+27*AV$10,$AF1518,1,1)/$AQ1518,0)</f>
        <v>0</v>
      </c>
      <c r="AW1518" s="190">
        <f ca="1">IF($AQ1518&gt;0,OFFSET(DATA!$F$6,25+27*AW$10,$AF1518,1,1)/$AQ1518,0)</f>
        <v>0</v>
      </c>
      <c r="AZ1518" s="166">
        <f t="shared" ca="1" si="48"/>
        <v>1</v>
      </c>
      <c r="BA1518" s="190">
        <f ca="1">IF($AG1518&gt;0,OFFSET(DATA!$F$6,BA$10+27*(7-$AE$8),$AF1518,1,1)/OFFSET(DATA!$F$6,BA$10,$AF1518,1,1),0)</f>
        <v>0</v>
      </c>
      <c r="BB1518" s="190">
        <f ca="1">IF($AG1518&gt;0,OFFSET(DATA!$F$6,BB$10+27*(7-$AE$8),$AF1518,1,1)/OFFSET(DATA!$F$6,BB$10,$AF1518,1,1),0)</f>
        <v>0</v>
      </c>
      <c r="BC1518" s="190">
        <f ca="1">IF($AG1518&gt;0,OFFSET(DATA!$F$6,BC$10+27*(7-$AE$8),$AF1518,1,1)/OFFSET(DATA!$F$6,BC$10,$AF1518,1,1),0)</f>
        <v>0</v>
      </c>
      <c r="BD1518" s="190">
        <f ca="1">IF($AG1518&gt;0,OFFSET(DATA!$F$6,BD$10+27*(7-$AE$8),$AF1518,1,1)/OFFSET(DATA!$F$6,BD$10,$AF1518,1,1),0)</f>
        <v>0</v>
      </c>
      <c r="BE1518" s="190">
        <f ca="1">IF($AG1518&gt;0,OFFSET(DATA!$F$6,BE$10+27*(7-$AE$8),$AF1518,1,1)/OFFSET(DATA!$F$6,BE$10,$AF1518,1,1),0)</f>
        <v>0</v>
      </c>
      <c r="BF1518" s="190">
        <f ca="1">IF($AG1518&gt;0,OFFSET(DATA!$F$6,BF$10+27*(7-$AE$8),$AF1518,1,1)/OFFSET(DATA!$F$6,BF$10,$AF1518,1,1),0)</f>
        <v>0</v>
      </c>
      <c r="BG1518" s="190">
        <f ca="1">IF($AG1518&gt;0,OFFSET(DATA!$F$6,BG$10+27*(7-$AE$8),$AF1518,1,1)/OFFSET(DATA!$F$6,BG$10,$AF1518,1,1),0)</f>
        <v>0</v>
      </c>
      <c r="BH1518" s="190">
        <f ca="1">IF($AG1518&gt;0,OFFSET(DATA!$F$6,BH$10+27*(7-$AE$8),$AF1518,1,1)/OFFSET(DATA!$F$6,BH$10,$AF1518,1,1),0)</f>
        <v>0</v>
      </c>
      <c r="BI1518" s="190">
        <f ca="1">IF($AG1518&gt;0,OFFSET(DATA!$F$6,BI$10+27*(7-$AE$8),$AF1518,1,1)/OFFSET(DATA!$F$6,BI$10,$AF1518,1,1),0)</f>
        <v>0</v>
      </c>
      <c r="BJ1518" s="190">
        <f ca="1">IF($AG1518&gt;0,OFFSET(DATA!$F$6,BJ$10+27*(7-$AE$8),$AF1518,1,1)/OFFSET(DATA!$F$6,BJ$10,$AF1518,1,1),0)</f>
        <v>0</v>
      </c>
      <c r="BK1518" s="190">
        <f ca="1">IF($AG1518&gt;0,OFFSET(DATA!$F$6,BK$10+27*(7-$AE$8),$AF1518,1,1)/OFFSET(DATA!$F$6,BK$10,$AF1518,1,1),0)</f>
        <v>0</v>
      </c>
      <c r="BL1518" s="190">
        <f ca="1">IF($AG1518&gt;0,OFFSET(DATA!$F$6,BL$10+27*(7-$AE$8),$AF1518,1,1)/OFFSET(DATA!$F$6,BL$10,$AF1518,1,1),0)</f>
        <v>0</v>
      </c>
      <c r="BM1518" s="190">
        <f ca="1">IF($AG1518&gt;0,OFFSET(DATA!$F$6,BM$10+27*(7-$AE$8),$AF1518,1,1)/OFFSET(DATA!$F$6,BM$10,$AF1518,1,1),0)</f>
        <v>0</v>
      </c>
      <c r="BN1518" s="190">
        <f ca="1">IF($AG1518&gt;0,OFFSET(DATA!$F$6,BN$10+27*(7-$AE$8),$AF1518,1,1)/OFFSET(DATA!$F$6,BN$10,$AF1518,1,1),0)</f>
        <v>0</v>
      </c>
      <c r="BO1518" s="190">
        <f ca="1">IF($AG1518&gt;0,OFFSET(DATA!$F$6,BO$10+27*(7-$AE$8),$AF1518,1,1)/OFFSET(DATA!$F$6,BO$10,$AF1518,1,1),0)</f>
        <v>0</v>
      </c>
      <c r="BP1518" s="190">
        <f ca="1">IF($AG1518&gt;0,OFFSET(DATA!$F$6,BP$10+27*(7-$AE$8),$AF1518,1,1)/OFFSET(DATA!$F$6,BP$10,$AF1518,1,1),0)</f>
        <v>0</v>
      </c>
      <c r="BQ1518" s="190">
        <f ca="1">IF($AG1518&gt;0,OFFSET(DATA!$F$6,BQ$10+27*(7-$AE$8),$AF1518,1,1)/OFFSET(DATA!$F$6,BQ$10,$AF1518,1,1),0)</f>
        <v>0</v>
      </c>
      <c r="BR1518" s="190">
        <f ca="1">IF($AG1518&gt;0,OFFSET(DATA!$F$6,BR$10+27*(7-$AE$8),$AF1518,1,1)/OFFSET(DATA!$F$6,BR$10,$AF1518,1,1),0)</f>
        <v>0</v>
      </c>
      <c r="BS1518" s="190">
        <f ca="1">IF($AG1518&gt;0,OFFSET(DATA!$F$6,BS$10+27*(7-$AE$8),$AF1518,1,1)/OFFSET(DATA!$F$6,BS$10,$AF1518,1,1),0)</f>
        <v>0</v>
      </c>
      <c r="BT1518" s="190">
        <f ca="1">IF($AG1518&gt;0,OFFSET(DATA!$F$6,BT$10+27*(7-$AE$8),$AF1518,1,1)/OFFSET(DATA!$F$6,BT$10,$AF1518,1,1),0)</f>
        <v>0</v>
      </c>
      <c r="BU1518" s="190">
        <f ca="1">IF($AG1518&gt;0,OFFSET(DATA!$F$6,BU$10+27*(7-$AE$8),$AF1518,1,1)/OFFSET(DATA!$F$6,BU$10,$AF1518,1,1),0)</f>
        <v>0</v>
      </c>
      <c r="BV1518" s="190">
        <f ca="1">IF($AG1518&gt;0,OFFSET(DATA!$F$6,BV$10+27*(7-$AE$8),$AF1518,1,1)/OFFSET(DATA!$F$6,BV$10,$AF1518,1,1),0)</f>
        <v>0</v>
      </c>
      <c r="BW1518" s="190">
        <f ca="1">IF($AG1518&gt;0,OFFSET(DATA!$F$6,BW$10+27*(7-$AE$8),$AF1518,1,1)/OFFSET(DATA!$F$6,BW$10,$AF1518,1,1),0)</f>
        <v>0</v>
      </c>
      <c r="BX1518" s="190">
        <f ca="1">IF($AG1518&gt;0,OFFSET(DATA!$F$6,BX$10+27*(7-$AE$8),$AF1518,1,1)/OFFSET(DATA!$F$6,BX$10,$AF1518,1,1),0)</f>
        <v>0</v>
      </c>
    </row>
    <row r="1519" spans="32:76" x14ac:dyDescent="0.2">
      <c r="AF1519" s="166">
        <v>1508</v>
      </c>
      <c r="AG1519" s="96">
        <f ca="1">OFFSET(DATA!$F$6,$AF$10,$AF1519,1,1)</f>
        <v>0</v>
      </c>
      <c r="AH1519" s="190">
        <f ca="1">IF($AG1519&gt;0,OFFSET(DATA!$F$6,$AF$10+27*AH$10,$AF1519,1,1)/$AG1519,0)</f>
        <v>0</v>
      </c>
      <c r="AI1519" s="190">
        <f ca="1">IF($AG1519&gt;0,OFFSET(DATA!$F$6,$AF$10+27*AI$10,$AF1519,1,1)/$AG1519,0)</f>
        <v>0</v>
      </c>
      <c r="AJ1519" s="190">
        <f ca="1">IF($AG1519&gt;0,OFFSET(DATA!$F$6,$AF$10+27*AJ$10,$AF1519,1,1)/$AG1519,0)</f>
        <v>0</v>
      </c>
      <c r="AK1519" s="190">
        <f ca="1">IF($AG1519&gt;0,OFFSET(DATA!$F$6,$AF$10+27*AK$10,$AF1519,1,1)/$AG1519,0)</f>
        <v>0</v>
      </c>
      <c r="AL1519" s="190">
        <f ca="1">IF($AG1519&gt;0,OFFSET(DATA!$F$6,$AF$10+27*AL$10,$AF1519,1,1)/$AG1519,0)</f>
        <v>0</v>
      </c>
      <c r="AM1519" s="190">
        <f ca="1">IF($AG1519&gt;0,OFFSET(DATA!$F$6,$AF$10+27*AM$10,$AF1519,1,1)/$AG1519,0)</f>
        <v>0</v>
      </c>
      <c r="AN1519" s="166">
        <f ca="1">OFFSET(DATA!$F$6,$AF$10+27*AN$10,$AF1519,1,1)</f>
        <v>0</v>
      </c>
      <c r="AO1519" s="166">
        <f t="shared" ca="1" si="47"/>
        <v>0</v>
      </c>
      <c r="AQ1519" s="96">
        <f ca="1">OFFSET(DATA!$F$6,25,$AF1519,1,1)</f>
        <v>0</v>
      </c>
      <c r="AR1519" s="190">
        <f ca="1">IF($AQ1519&gt;0,OFFSET(DATA!$F$6,25+27*AR$10,$AF1519,1,1)/$AQ1519,0)</f>
        <v>0</v>
      </c>
      <c r="AS1519" s="190">
        <f ca="1">IF($AQ1519&gt;0,OFFSET(DATA!$F$6,25+27*AS$10,$AF1519,1,1)/$AQ1519,0)</f>
        <v>0</v>
      </c>
      <c r="AT1519" s="190">
        <f ca="1">IF($AQ1519&gt;0,OFFSET(DATA!$F$6,25+27*AT$10,$AF1519,1,1)/$AQ1519,0)</f>
        <v>0</v>
      </c>
      <c r="AU1519" s="190">
        <f ca="1">IF($AQ1519&gt;0,OFFSET(DATA!$F$6,25+27*AU$10,$AF1519,1,1)/$AQ1519,0)</f>
        <v>0</v>
      </c>
      <c r="AV1519" s="190">
        <f ca="1">IF($AQ1519&gt;0,OFFSET(DATA!$F$6,25+27*AV$10,$AF1519,1,1)/$AQ1519,0)</f>
        <v>0</v>
      </c>
      <c r="AW1519" s="190">
        <f ca="1">IF($AQ1519&gt;0,OFFSET(DATA!$F$6,25+27*AW$10,$AF1519,1,1)/$AQ1519,0)</f>
        <v>0</v>
      </c>
      <c r="AZ1519" s="166">
        <f t="shared" ca="1" si="48"/>
        <v>1</v>
      </c>
      <c r="BA1519" s="190">
        <f ca="1">IF($AG1519&gt;0,OFFSET(DATA!$F$6,BA$10+27*(7-$AE$8),$AF1519,1,1)/OFFSET(DATA!$F$6,BA$10,$AF1519,1,1),0)</f>
        <v>0</v>
      </c>
      <c r="BB1519" s="190">
        <f ca="1">IF($AG1519&gt;0,OFFSET(DATA!$F$6,BB$10+27*(7-$AE$8),$AF1519,1,1)/OFFSET(DATA!$F$6,BB$10,$AF1519,1,1),0)</f>
        <v>0</v>
      </c>
      <c r="BC1519" s="190">
        <f ca="1">IF($AG1519&gt;0,OFFSET(DATA!$F$6,BC$10+27*(7-$AE$8),$AF1519,1,1)/OFFSET(DATA!$F$6,BC$10,$AF1519,1,1),0)</f>
        <v>0</v>
      </c>
      <c r="BD1519" s="190">
        <f ca="1">IF($AG1519&gt;0,OFFSET(DATA!$F$6,BD$10+27*(7-$AE$8),$AF1519,1,1)/OFFSET(DATA!$F$6,BD$10,$AF1519,1,1),0)</f>
        <v>0</v>
      </c>
      <c r="BE1519" s="190">
        <f ca="1">IF($AG1519&gt;0,OFFSET(DATA!$F$6,BE$10+27*(7-$AE$8),$AF1519,1,1)/OFFSET(DATA!$F$6,BE$10,$AF1519,1,1),0)</f>
        <v>0</v>
      </c>
      <c r="BF1519" s="190">
        <f ca="1">IF($AG1519&gt;0,OFFSET(DATA!$F$6,BF$10+27*(7-$AE$8),$AF1519,1,1)/OFFSET(DATA!$F$6,BF$10,$AF1519,1,1),0)</f>
        <v>0</v>
      </c>
      <c r="BG1519" s="190">
        <f ca="1">IF($AG1519&gt;0,OFFSET(DATA!$F$6,BG$10+27*(7-$AE$8),$AF1519,1,1)/OFFSET(DATA!$F$6,BG$10,$AF1519,1,1),0)</f>
        <v>0</v>
      </c>
      <c r="BH1519" s="190">
        <f ca="1">IF($AG1519&gt;0,OFFSET(DATA!$F$6,BH$10+27*(7-$AE$8),$AF1519,1,1)/OFFSET(DATA!$F$6,BH$10,$AF1519,1,1),0)</f>
        <v>0</v>
      </c>
      <c r="BI1519" s="190">
        <f ca="1">IF($AG1519&gt;0,OFFSET(DATA!$F$6,BI$10+27*(7-$AE$8),$AF1519,1,1)/OFFSET(DATA!$F$6,BI$10,$AF1519,1,1),0)</f>
        <v>0</v>
      </c>
      <c r="BJ1519" s="190">
        <f ca="1">IF($AG1519&gt;0,OFFSET(DATA!$F$6,BJ$10+27*(7-$AE$8),$AF1519,1,1)/OFFSET(DATA!$F$6,BJ$10,$AF1519,1,1),0)</f>
        <v>0</v>
      </c>
      <c r="BK1519" s="190">
        <f ca="1">IF($AG1519&gt;0,OFFSET(DATA!$F$6,BK$10+27*(7-$AE$8),$AF1519,1,1)/OFFSET(DATA!$F$6,BK$10,$AF1519,1,1),0)</f>
        <v>0</v>
      </c>
      <c r="BL1519" s="190">
        <f ca="1">IF($AG1519&gt;0,OFFSET(DATA!$F$6,BL$10+27*(7-$AE$8),$AF1519,1,1)/OFFSET(DATA!$F$6,BL$10,$AF1519,1,1),0)</f>
        <v>0</v>
      </c>
      <c r="BM1519" s="190">
        <f ca="1">IF($AG1519&gt;0,OFFSET(DATA!$F$6,BM$10+27*(7-$AE$8),$AF1519,1,1)/OFFSET(DATA!$F$6,BM$10,$AF1519,1,1),0)</f>
        <v>0</v>
      </c>
      <c r="BN1519" s="190">
        <f ca="1">IF($AG1519&gt;0,OFFSET(DATA!$F$6,BN$10+27*(7-$AE$8),$AF1519,1,1)/OFFSET(DATA!$F$6,BN$10,$AF1519,1,1),0)</f>
        <v>0</v>
      </c>
      <c r="BO1519" s="190">
        <f ca="1">IF($AG1519&gt;0,OFFSET(DATA!$F$6,BO$10+27*(7-$AE$8),$AF1519,1,1)/OFFSET(DATA!$F$6,BO$10,$AF1519,1,1),0)</f>
        <v>0</v>
      </c>
      <c r="BP1519" s="190">
        <f ca="1">IF($AG1519&gt;0,OFFSET(DATA!$F$6,BP$10+27*(7-$AE$8),$AF1519,1,1)/OFFSET(DATA!$F$6,BP$10,$AF1519,1,1),0)</f>
        <v>0</v>
      </c>
      <c r="BQ1519" s="190">
        <f ca="1">IF($AG1519&gt;0,OFFSET(DATA!$F$6,BQ$10+27*(7-$AE$8),$AF1519,1,1)/OFFSET(DATA!$F$6,BQ$10,$AF1519,1,1),0)</f>
        <v>0</v>
      </c>
      <c r="BR1519" s="190">
        <f ca="1">IF($AG1519&gt;0,OFFSET(DATA!$F$6,BR$10+27*(7-$AE$8),$AF1519,1,1)/OFFSET(DATA!$F$6,BR$10,$AF1519,1,1),0)</f>
        <v>0</v>
      </c>
      <c r="BS1519" s="190">
        <f ca="1">IF($AG1519&gt;0,OFFSET(DATA!$F$6,BS$10+27*(7-$AE$8),$AF1519,1,1)/OFFSET(DATA!$F$6,BS$10,$AF1519,1,1),0)</f>
        <v>0</v>
      </c>
      <c r="BT1519" s="190">
        <f ca="1">IF($AG1519&gt;0,OFFSET(DATA!$F$6,BT$10+27*(7-$AE$8),$AF1519,1,1)/OFFSET(DATA!$F$6,BT$10,$AF1519,1,1),0)</f>
        <v>0</v>
      </c>
      <c r="BU1519" s="190">
        <f ca="1">IF($AG1519&gt;0,OFFSET(DATA!$F$6,BU$10+27*(7-$AE$8),$AF1519,1,1)/OFFSET(DATA!$F$6,BU$10,$AF1519,1,1),0)</f>
        <v>0</v>
      </c>
      <c r="BV1519" s="190">
        <f ca="1">IF($AG1519&gt;0,OFFSET(DATA!$F$6,BV$10+27*(7-$AE$8),$AF1519,1,1)/OFFSET(DATA!$F$6,BV$10,$AF1519,1,1),0)</f>
        <v>0</v>
      </c>
      <c r="BW1519" s="190">
        <f ca="1">IF($AG1519&gt;0,OFFSET(DATA!$F$6,BW$10+27*(7-$AE$8),$AF1519,1,1)/OFFSET(DATA!$F$6,BW$10,$AF1519,1,1),0)</f>
        <v>0</v>
      </c>
      <c r="BX1519" s="190">
        <f ca="1">IF($AG1519&gt;0,OFFSET(DATA!$F$6,BX$10+27*(7-$AE$8),$AF1519,1,1)/OFFSET(DATA!$F$6,BX$10,$AF1519,1,1),0)</f>
        <v>0</v>
      </c>
    </row>
    <row r="1520" spans="32:76" x14ac:dyDescent="0.2">
      <c r="AF1520" s="166">
        <v>1509</v>
      </c>
      <c r="AG1520" s="96">
        <f ca="1">OFFSET(DATA!$F$6,$AF$10,$AF1520,1,1)</f>
        <v>0</v>
      </c>
      <c r="AH1520" s="190">
        <f ca="1">IF($AG1520&gt;0,OFFSET(DATA!$F$6,$AF$10+27*AH$10,$AF1520,1,1)/$AG1520,0)</f>
        <v>0</v>
      </c>
      <c r="AI1520" s="190">
        <f ca="1">IF($AG1520&gt;0,OFFSET(DATA!$F$6,$AF$10+27*AI$10,$AF1520,1,1)/$AG1520,0)</f>
        <v>0</v>
      </c>
      <c r="AJ1520" s="190">
        <f ca="1">IF($AG1520&gt;0,OFFSET(DATA!$F$6,$AF$10+27*AJ$10,$AF1520,1,1)/$AG1520,0)</f>
        <v>0</v>
      </c>
      <c r="AK1520" s="190">
        <f ca="1">IF($AG1520&gt;0,OFFSET(DATA!$F$6,$AF$10+27*AK$10,$AF1520,1,1)/$AG1520,0)</f>
        <v>0</v>
      </c>
      <c r="AL1520" s="190">
        <f ca="1">IF($AG1520&gt;0,OFFSET(DATA!$F$6,$AF$10+27*AL$10,$AF1520,1,1)/$AG1520,0)</f>
        <v>0</v>
      </c>
      <c r="AM1520" s="190">
        <f ca="1">IF($AG1520&gt;0,OFFSET(DATA!$F$6,$AF$10+27*AM$10,$AF1520,1,1)/$AG1520,0)</f>
        <v>0</v>
      </c>
      <c r="AN1520" s="166">
        <f ca="1">OFFSET(DATA!$F$6,$AF$10+27*AN$10,$AF1520,1,1)</f>
        <v>0</v>
      </c>
      <c r="AO1520" s="166">
        <f t="shared" ca="1" si="47"/>
        <v>0</v>
      </c>
      <c r="AQ1520" s="96">
        <f ca="1">OFFSET(DATA!$F$6,25,$AF1520,1,1)</f>
        <v>0</v>
      </c>
      <c r="AR1520" s="190">
        <f ca="1">IF($AQ1520&gt;0,OFFSET(DATA!$F$6,25+27*AR$10,$AF1520,1,1)/$AQ1520,0)</f>
        <v>0</v>
      </c>
      <c r="AS1520" s="190">
        <f ca="1">IF($AQ1520&gt;0,OFFSET(DATA!$F$6,25+27*AS$10,$AF1520,1,1)/$AQ1520,0)</f>
        <v>0</v>
      </c>
      <c r="AT1520" s="190">
        <f ca="1">IF($AQ1520&gt;0,OFFSET(DATA!$F$6,25+27*AT$10,$AF1520,1,1)/$AQ1520,0)</f>
        <v>0</v>
      </c>
      <c r="AU1520" s="190">
        <f ca="1">IF($AQ1520&gt;0,OFFSET(DATA!$F$6,25+27*AU$10,$AF1520,1,1)/$AQ1520,0)</f>
        <v>0</v>
      </c>
      <c r="AV1520" s="190">
        <f ca="1">IF($AQ1520&gt;0,OFFSET(DATA!$F$6,25+27*AV$10,$AF1520,1,1)/$AQ1520,0)</f>
        <v>0</v>
      </c>
      <c r="AW1520" s="190">
        <f ca="1">IF($AQ1520&gt;0,OFFSET(DATA!$F$6,25+27*AW$10,$AF1520,1,1)/$AQ1520,0)</f>
        <v>0</v>
      </c>
      <c r="AZ1520" s="166">
        <f t="shared" ca="1" si="48"/>
        <v>1</v>
      </c>
      <c r="BA1520" s="190">
        <f ca="1">IF($AG1520&gt;0,OFFSET(DATA!$F$6,BA$10+27*(7-$AE$8),$AF1520,1,1)/OFFSET(DATA!$F$6,BA$10,$AF1520,1,1),0)</f>
        <v>0</v>
      </c>
      <c r="BB1520" s="190">
        <f ca="1">IF($AG1520&gt;0,OFFSET(DATA!$F$6,BB$10+27*(7-$AE$8),$AF1520,1,1)/OFFSET(DATA!$F$6,BB$10,$AF1520,1,1),0)</f>
        <v>0</v>
      </c>
      <c r="BC1520" s="190">
        <f ca="1">IF($AG1520&gt;0,OFFSET(DATA!$F$6,BC$10+27*(7-$AE$8),$AF1520,1,1)/OFFSET(DATA!$F$6,BC$10,$AF1520,1,1),0)</f>
        <v>0</v>
      </c>
      <c r="BD1520" s="190">
        <f ca="1">IF($AG1520&gt;0,OFFSET(DATA!$F$6,BD$10+27*(7-$AE$8),$AF1520,1,1)/OFFSET(DATA!$F$6,BD$10,$AF1520,1,1),0)</f>
        <v>0</v>
      </c>
      <c r="BE1520" s="190">
        <f ca="1">IF($AG1520&gt;0,OFFSET(DATA!$F$6,BE$10+27*(7-$AE$8),$AF1520,1,1)/OFFSET(DATA!$F$6,BE$10,$AF1520,1,1),0)</f>
        <v>0</v>
      </c>
      <c r="BF1520" s="190">
        <f ca="1">IF($AG1520&gt;0,OFFSET(DATA!$F$6,BF$10+27*(7-$AE$8),$AF1520,1,1)/OFFSET(DATA!$F$6,BF$10,$AF1520,1,1),0)</f>
        <v>0</v>
      </c>
      <c r="BG1520" s="190">
        <f ca="1">IF($AG1520&gt;0,OFFSET(DATA!$F$6,BG$10+27*(7-$AE$8),$AF1520,1,1)/OFFSET(DATA!$F$6,BG$10,$AF1520,1,1),0)</f>
        <v>0</v>
      </c>
      <c r="BH1520" s="190">
        <f ca="1">IF($AG1520&gt;0,OFFSET(DATA!$F$6,BH$10+27*(7-$AE$8),$AF1520,1,1)/OFFSET(DATA!$F$6,BH$10,$AF1520,1,1),0)</f>
        <v>0</v>
      </c>
      <c r="BI1520" s="190">
        <f ca="1">IF($AG1520&gt;0,OFFSET(DATA!$F$6,BI$10+27*(7-$AE$8),$AF1520,1,1)/OFFSET(DATA!$F$6,BI$10,$AF1520,1,1),0)</f>
        <v>0</v>
      </c>
      <c r="BJ1520" s="190">
        <f ca="1">IF($AG1520&gt;0,OFFSET(DATA!$F$6,BJ$10+27*(7-$AE$8),$AF1520,1,1)/OFFSET(DATA!$F$6,BJ$10,$AF1520,1,1),0)</f>
        <v>0</v>
      </c>
      <c r="BK1520" s="190">
        <f ca="1">IF($AG1520&gt;0,OFFSET(DATA!$F$6,BK$10+27*(7-$AE$8),$AF1520,1,1)/OFFSET(DATA!$F$6,BK$10,$AF1520,1,1),0)</f>
        <v>0</v>
      </c>
      <c r="BL1520" s="190">
        <f ca="1">IF($AG1520&gt;0,OFFSET(DATA!$F$6,BL$10+27*(7-$AE$8),$AF1520,1,1)/OFFSET(DATA!$F$6,BL$10,$AF1520,1,1),0)</f>
        <v>0</v>
      </c>
      <c r="BM1520" s="190">
        <f ca="1">IF($AG1520&gt;0,OFFSET(DATA!$F$6,BM$10+27*(7-$AE$8),$AF1520,1,1)/OFFSET(DATA!$F$6,BM$10,$AF1520,1,1),0)</f>
        <v>0</v>
      </c>
      <c r="BN1520" s="190">
        <f ca="1">IF($AG1520&gt;0,OFFSET(DATA!$F$6,BN$10+27*(7-$AE$8),$AF1520,1,1)/OFFSET(DATA!$F$6,BN$10,$AF1520,1,1),0)</f>
        <v>0</v>
      </c>
      <c r="BO1520" s="190">
        <f ca="1">IF($AG1520&gt;0,OFFSET(DATA!$F$6,BO$10+27*(7-$AE$8),$AF1520,1,1)/OFFSET(DATA!$F$6,BO$10,$AF1520,1,1),0)</f>
        <v>0</v>
      </c>
      <c r="BP1520" s="190">
        <f ca="1">IF($AG1520&gt;0,OFFSET(DATA!$F$6,BP$10+27*(7-$AE$8),$AF1520,1,1)/OFFSET(DATA!$F$6,BP$10,$AF1520,1,1),0)</f>
        <v>0</v>
      </c>
      <c r="BQ1520" s="190">
        <f ca="1">IF($AG1520&gt;0,OFFSET(DATA!$F$6,BQ$10+27*(7-$AE$8),$AF1520,1,1)/OFFSET(DATA!$F$6,BQ$10,$AF1520,1,1),0)</f>
        <v>0</v>
      </c>
      <c r="BR1520" s="190">
        <f ca="1">IF($AG1520&gt;0,OFFSET(DATA!$F$6,BR$10+27*(7-$AE$8),$AF1520,1,1)/OFFSET(DATA!$F$6,BR$10,$AF1520,1,1),0)</f>
        <v>0</v>
      </c>
      <c r="BS1520" s="190">
        <f ca="1">IF($AG1520&gt;0,OFFSET(DATA!$F$6,BS$10+27*(7-$AE$8),$AF1520,1,1)/OFFSET(DATA!$F$6,BS$10,$AF1520,1,1),0)</f>
        <v>0</v>
      </c>
      <c r="BT1520" s="190">
        <f ca="1">IF($AG1520&gt;0,OFFSET(DATA!$F$6,BT$10+27*(7-$AE$8),$AF1520,1,1)/OFFSET(DATA!$F$6,BT$10,$AF1520,1,1),0)</f>
        <v>0</v>
      </c>
      <c r="BU1520" s="190">
        <f ca="1">IF($AG1520&gt;0,OFFSET(DATA!$F$6,BU$10+27*(7-$AE$8),$AF1520,1,1)/OFFSET(DATA!$F$6,BU$10,$AF1520,1,1),0)</f>
        <v>0</v>
      </c>
      <c r="BV1520" s="190">
        <f ca="1">IF($AG1520&gt;0,OFFSET(DATA!$F$6,BV$10+27*(7-$AE$8),$AF1520,1,1)/OFFSET(DATA!$F$6,BV$10,$AF1520,1,1),0)</f>
        <v>0</v>
      </c>
      <c r="BW1520" s="190">
        <f ca="1">IF($AG1520&gt;0,OFFSET(DATA!$F$6,BW$10+27*(7-$AE$8),$AF1520,1,1)/OFFSET(DATA!$F$6,BW$10,$AF1520,1,1),0)</f>
        <v>0</v>
      </c>
      <c r="BX1520" s="190">
        <f ca="1">IF($AG1520&gt;0,OFFSET(DATA!$F$6,BX$10+27*(7-$AE$8),$AF1520,1,1)/OFFSET(DATA!$F$6,BX$10,$AF1520,1,1),0)</f>
        <v>0</v>
      </c>
    </row>
    <row r="1521" spans="32:76" x14ac:dyDescent="0.2">
      <c r="AF1521" s="166">
        <v>1510</v>
      </c>
      <c r="AG1521" s="96">
        <f ca="1">OFFSET(DATA!$F$6,$AF$10,$AF1521,1,1)</f>
        <v>0</v>
      </c>
      <c r="AH1521" s="190">
        <f ca="1">IF($AG1521&gt;0,OFFSET(DATA!$F$6,$AF$10+27*AH$10,$AF1521,1,1)/$AG1521,0)</f>
        <v>0</v>
      </c>
      <c r="AI1521" s="190">
        <f ca="1">IF($AG1521&gt;0,OFFSET(DATA!$F$6,$AF$10+27*AI$10,$AF1521,1,1)/$AG1521,0)</f>
        <v>0</v>
      </c>
      <c r="AJ1521" s="190">
        <f ca="1">IF($AG1521&gt;0,OFFSET(DATA!$F$6,$AF$10+27*AJ$10,$AF1521,1,1)/$AG1521,0)</f>
        <v>0</v>
      </c>
      <c r="AK1521" s="190">
        <f ca="1">IF($AG1521&gt;0,OFFSET(DATA!$F$6,$AF$10+27*AK$10,$AF1521,1,1)/$AG1521,0)</f>
        <v>0</v>
      </c>
      <c r="AL1521" s="190">
        <f ca="1">IF($AG1521&gt;0,OFFSET(DATA!$F$6,$AF$10+27*AL$10,$AF1521,1,1)/$AG1521,0)</f>
        <v>0</v>
      </c>
      <c r="AM1521" s="190">
        <f ca="1">IF($AG1521&gt;0,OFFSET(DATA!$F$6,$AF$10+27*AM$10,$AF1521,1,1)/$AG1521,0)</f>
        <v>0</v>
      </c>
      <c r="AN1521" s="166">
        <f ca="1">OFFSET(DATA!$F$6,$AF$10+27*AN$10,$AF1521,1,1)</f>
        <v>0</v>
      </c>
      <c r="AO1521" s="166">
        <f t="shared" ca="1" si="47"/>
        <v>0</v>
      </c>
      <c r="AQ1521" s="96">
        <f ca="1">OFFSET(DATA!$F$6,25,$AF1521,1,1)</f>
        <v>0</v>
      </c>
      <c r="AR1521" s="190">
        <f ca="1">IF($AQ1521&gt;0,OFFSET(DATA!$F$6,25+27*AR$10,$AF1521,1,1)/$AQ1521,0)</f>
        <v>0</v>
      </c>
      <c r="AS1521" s="190">
        <f ca="1">IF($AQ1521&gt;0,OFFSET(DATA!$F$6,25+27*AS$10,$AF1521,1,1)/$AQ1521,0)</f>
        <v>0</v>
      </c>
      <c r="AT1521" s="190">
        <f ca="1">IF($AQ1521&gt;0,OFFSET(DATA!$F$6,25+27*AT$10,$AF1521,1,1)/$AQ1521,0)</f>
        <v>0</v>
      </c>
      <c r="AU1521" s="190">
        <f ca="1">IF($AQ1521&gt;0,OFFSET(DATA!$F$6,25+27*AU$10,$AF1521,1,1)/$AQ1521,0)</f>
        <v>0</v>
      </c>
      <c r="AV1521" s="190">
        <f ca="1">IF($AQ1521&gt;0,OFFSET(DATA!$F$6,25+27*AV$10,$AF1521,1,1)/$AQ1521,0)</f>
        <v>0</v>
      </c>
      <c r="AW1521" s="190">
        <f ca="1">IF($AQ1521&gt;0,OFFSET(DATA!$F$6,25+27*AW$10,$AF1521,1,1)/$AQ1521,0)</f>
        <v>0</v>
      </c>
      <c r="AZ1521" s="166">
        <f t="shared" ca="1" si="48"/>
        <v>1</v>
      </c>
      <c r="BA1521" s="190">
        <f ca="1">IF($AG1521&gt;0,OFFSET(DATA!$F$6,BA$10+27*(7-$AE$8),$AF1521,1,1)/OFFSET(DATA!$F$6,BA$10,$AF1521,1,1),0)</f>
        <v>0</v>
      </c>
      <c r="BB1521" s="190">
        <f ca="1">IF($AG1521&gt;0,OFFSET(DATA!$F$6,BB$10+27*(7-$AE$8),$AF1521,1,1)/OFFSET(DATA!$F$6,BB$10,$AF1521,1,1),0)</f>
        <v>0</v>
      </c>
      <c r="BC1521" s="190">
        <f ca="1">IF($AG1521&gt;0,OFFSET(DATA!$F$6,BC$10+27*(7-$AE$8),$AF1521,1,1)/OFFSET(DATA!$F$6,BC$10,$AF1521,1,1),0)</f>
        <v>0</v>
      </c>
      <c r="BD1521" s="190">
        <f ca="1">IF($AG1521&gt;0,OFFSET(DATA!$F$6,BD$10+27*(7-$AE$8),$AF1521,1,1)/OFFSET(DATA!$F$6,BD$10,$AF1521,1,1),0)</f>
        <v>0</v>
      </c>
      <c r="BE1521" s="190">
        <f ca="1">IF($AG1521&gt;0,OFFSET(DATA!$F$6,BE$10+27*(7-$AE$8),$AF1521,1,1)/OFFSET(DATA!$F$6,BE$10,$AF1521,1,1),0)</f>
        <v>0</v>
      </c>
      <c r="BF1521" s="190">
        <f ca="1">IF($AG1521&gt;0,OFFSET(DATA!$F$6,BF$10+27*(7-$AE$8),$AF1521,1,1)/OFFSET(DATA!$F$6,BF$10,$AF1521,1,1),0)</f>
        <v>0</v>
      </c>
      <c r="BG1521" s="190">
        <f ca="1">IF($AG1521&gt;0,OFFSET(DATA!$F$6,BG$10+27*(7-$AE$8),$AF1521,1,1)/OFFSET(DATA!$F$6,BG$10,$AF1521,1,1),0)</f>
        <v>0</v>
      </c>
      <c r="BH1521" s="190">
        <f ca="1">IF($AG1521&gt;0,OFFSET(DATA!$F$6,BH$10+27*(7-$AE$8),$AF1521,1,1)/OFFSET(DATA!$F$6,BH$10,$AF1521,1,1),0)</f>
        <v>0</v>
      </c>
      <c r="BI1521" s="190">
        <f ca="1">IF($AG1521&gt;0,OFFSET(DATA!$F$6,BI$10+27*(7-$AE$8),$AF1521,1,1)/OFFSET(DATA!$F$6,BI$10,$AF1521,1,1),0)</f>
        <v>0</v>
      </c>
      <c r="BJ1521" s="190">
        <f ca="1">IF($AG1521&gt;0,OFFSET(DATA!$F$6,BJ$10+27*(7-$AE$8),$AF1521,1,1)/OFFSET(DATA!$F$6,BJ$10,$AF1521,1,1),0)</f>
        <v>0</v>
      </c>
      <c r="BK1521" s="190">
        <f ca="1">IF($AG1521&gt;0,OFFSET(DATA!$F$6,BK$10+27*(7-$AE$8),$AF1521,1,1)/OFFSET(DATA!$F$6,BK$10,$AF1521,1,1),0)</f>
        <v>0</v>
      </c>
      <c r="BL1521" s="190">
        <f ca="1">IF($AG1521&gt;0,OFFSET(DATA!$F$6,BL$10+27*(7-$AE$8),$AF1521,1,1)/OFFSET(DATA!$F$6,BL$10,$AF1521,1,1),0)</f>
        <v>0</v>
      </c>
      <c r="BM1521" s="190">
        <f ca="1">IF($AG1521&gt;0,OFFSET(DATA!$F$6,BM$10+27*(7-$AE$8),$AF1521,1,1)/OFFSET(DATA!$F$6,BM$10,$AF1521,1,1),0)</f>
        <v>0</v>
      </c>
      <c r="BN1521" s="190">
        <f ca="1">IF($AG1521&gt;0,OFFSET(DATA!$F$6,BN$10+27*(7-$AE$8),$AF1521,1,1)/OFFSET(DATA!$F$6,BN$10,$AF1521,1,1),0)</f>
        <v>0</v>
      </c>
      <c r="BO1521" s="190">
        <f ca="1">IF($AG1521&gt;0,OFFSET(DATA!$F$6,BO$10+27*(7-$AE$8),$AF1521,1,1)/OFFSET(DATA!$F$6,BO$10,$AF1521,1,1),0)</f>
        <v>0</v>
      </c>
      <c r="BP1521" s="190">
        <f ca="1">IF($AG1521&gt;0,OFFSET(DATA!$F$6,BP$10+27*(7-$AE$8),$AF1521,1,1)/OFFSET(DATA!$F$6,BP$10,$AF1521,1,1),0)</f>
        <v>0</v>
      </c>
      <c r="BQ1521" s="190">
        <f ca="1">IF($AG1521&gt;0,OFFSET(DATA!$F$6,BQ$10+27*(7-$AE$8),$AF1521,1,1)/OFFSET(DATA!$F$6,BQ$10,$AF1521,1,1),0)</f>
        <v>0</v>
      </c>
      <c r="BR1521" s="190">
        <f ca="1">IF($AG1521&gt;0,OFFSET(DATA!$F$6,BR$10+27*(7-$AE$8),$AF1521,1,1)/OFFSET(DATA!$F$6,BR$10,$AF1521,1,1),0)</f>
        <v>0</v>
      </c>
      <c r="BS1521" s="190">
        <f ca="1">IF($AG1521&gt;0,OFFSET(DATA!$F$6,BS$10+27*(7-$AE$8),$AF1521,1,1)/OFFSET(DATA!$F$6,BS$10,$AF1521,1,1),0)</f>
        <v>0</v>
      </c>
      <c r="BT1521" s="190">
        <f ca="1">IF($AG1521&gt;0,OFFSET(DATA!$F$6,BT$10+27*(7-$AE$8),$AF1521,1,1)/OFFSET(DATA!$F$6,BT$10,$AF1521,1,1),0)</f>
        <v>0</v>
      </c>
      <c r="BU1521" s="190">
        <f ca="1">IF($AG1521&gt;0,OFFSET(DATA!$F$6,BU$10+27*(7-$AE$8),$AF1521,1,1)/OFFSET(DATA!$F$6,BU$10,$AF1521,1,1),0)</f>
        <v>0</v>
      </c>
      <c r="BV1521" s="190">
        <f ca="1">IF($AG1521&gt;0,OFFSET(DATA!$F$6,BV$10+27*(7-$AE$8),$AF1521,1,1)/OFFSET(DATA!$F$6,BV$10,$AF1521,1,1),0)</f>
        <v>0</v>
      </c>
      <c r="BW1521" s="190">
        <f ca="1">IF($AG1521&gt;0,OFFSET(DATA!$F$6,BW$10+27*(7-$AE$8),$AF1521,1,1)/OFFSET(DATA!$F$6,BW$10,$AF1521,1,1),0)</f>
        <v>0</v>
      </c>
      <c r="BX1521" s="190">
        <f ca="1">IF($AG1521&gt;0,OFFSET(DATA!$F$6,BX$10+27*(7-$AE$8),$AF1521,1,1)/OFFSET(DATA!$F$6,BX$10,$AF1521,1,1),0)</f>
        <v>0</v>
      </c>
    </row>
    <row r="1522" spans="32:76" x14ac:dyDescent="0.2">
      <c r="AF1522" s="166">
        <v>1511</v>
      </c>
      <c r="AG1522" s="96">
        <f ca="1">OFFSET(DATA!$F$6,$AF$10,$AF1522,1,1)</f>
        <v>0</v>
      </c>
      <c r="AH1522" s="190">
        <f ca="1">IF($AG1522&gt;0,OFFSET(DATA!$F$6,$AF$10+27*AH$10,$AF1522,1,1)/$AG1522,0)</f>
        <v>0</v>
      </c>
      <c r="AI1522" s="190">
        <f ca="1">IF($AG1522&gt;0,OFFSET(DATA!$F$6,$AF$10+27*AI$10,$AF1522,1,1)/$AG1522,0)</f>
        <v>0</v>
      </c>
      <c r="AJ1522" s="190">
        <f ca="1">IF($AG1522&gt;0,OFFSET(DATA!$F$6,$AF$10+27*AJ$10,$AF1522,1,1)/$AG1522,0)</f>
        <v>0</v>
      </c>
      <c r="AK1522" s="190">
        <f ca="1">IF($AG1522&gt;0,OFFSET(DATA!$F$6,$AF$10+27*AK$10,$AF1522,1,1)/$AG1522,0)</f>
        <v>0</v>
      </c>
      <c r="AL1522" s="190">
        <f ca="1">IF($AG1522&gt;0,OFFSET(DATA!$F$6,$AF$10+27*AL$10,$AF1522,1,1)/$AG1522,0)</f>
        <v>0</v>
      </c>
      <c r="AM1522" s="190">
        <f ca="1">IF($AG1522&gt;0,OFFSET(DATA!$F$6,$AF$10+27*AM$10,$AF1522,1,1)/$AG1522,0)</f>
        <v>0</v>
      </c>
      <c r="AN1522" s="166">
        <f ca="1">OFFSET(DATA!$F$6,$AF$10+27*AN$10,$AF1522,1,1)</f>
        <v>0</v>
      </c>
      <c r="AO1522" s="166">
        <f t="shared" ca="1" si="47"/>
        <v>0</v>
      </c>
      <c r="AQ1522" s="96">
        <f ca="1">OFFSET(DATA!$F$6,25,$AF1522,1,1)</f>
        <v>0</v>
      </c>
      <c r="AR1522" s="190">
        <f ca="1">IF($AQ1522&gt;0,OFFSET(DATA!$F$6,25+27*AR$10,$AF1522,1,1)/$AQ1522,0)</f>
        <v>0</v>
      </c>
      <c r="AS1522" s="190">
        <f ca="1">IF($AQ1522&gt;0,OFFSET(DATA!$F$6,25+27*AS$10,$AF1522,1,1)/$AQ1522,0)</f>
        <v>0</v>
      </c>
      <c r="AT1522" s="190">
        <f ca="1">IF($AQ1522&gt;0,OFFSET(DATA!$F$6,25+27*AT$10,$AF1522,1,1)/$AQ1522,0)</f>
        <v>0</v>
      </c>
      <c r="AU1522" s="190">
        <f ca="1">IF($AQ1522&gt;0,OFFSET(DATA!$F$6,25+27*AU$10,$AF1522,1,1)/$AQ1522,0)</f>
        <v>0</v>
      </c>
      <c r="AV1522" s="190">
        <f ca="1">IF($AQ1522&gt;0,OFFSET(DATA!$F$6,25+27*AV$10,$AF1522,1,1)/$AQ1522,0)</f>
        <v>0</v>
      </c>
      <c r="AW1522" s="190">
        <f ca="1">IF($AQ1522&gt;0,OFFSET(DATA!$F$6,25+27*AW$10,$AF1522,1,1)/$AQ1522,0)</f>
        <v>0</v>
      </c>
      <c r="AZ1522" s="166">
        <f t="shared" ca="1" si="48"/>
        <v>1</v>
      </c>
      <c r="BA1522" s="190">
        <f ca="1">IF($AG1522&gt;0,OFFSET(DATA!$F$6,BA$10+27*(7-$AE$8),$AF1522,1,1)/OFFSET(DATA!$F$6,BA$10,$AF1522,1,1),0)</f>
        <v>0</v>
      </c>
      <c r="BB1522" s="190">
        <f ca="1">IF($AG1522&gt;0,OFFSET(DATA!$F$6,BB$10+27*(7-$AE$8),$AF1522,1,1)/OFFSET(DATA!$F$6,BB$10,$AF1522,1,1),0)</f>
        <v>0</v>
      </c>
      <c r="BC1522" s="190">
        <f ca="1">IF($AG1522&gt;0,OFFSET(DATA!$F$6,BC$10+27*(7-$AE$8),$AF1522,1,1)/OFFSET(DATA!$F$6,BC$10,$AF1522,1,1),0)</f>
        <v>0</v>
      </c>
      <c r="BD1522" s="190">
        <f ca="1">IF($AG1522&gt;0,OFFSET(DATA!$F$6,BD$10+27*(7-$AE$8),$AF1522,1,1)/OFFSET(DATA!$F$6,BD$10,$AF1522,1,1),0)</f>
        <v>0</v>
      </c>
      <c r="BE1522" s="190">
        <f ca="1">IF($AG1522&gt;0,OFFSET(DATA!$F$6,BE$10+27*(7-$AE$8),$AF1522,1,1)/OFFSET(DATA!$F$6,BE$10,$AF1522,1,1),0)</f>
        <v>0</v>
      </c>
      <c r="BF1522" s="190">
        <f ca="1">IF($AG1522&gt;0,OFFSET(DATA!$F$6,BF$10+27*(7-$AE$8),$AF1522,1,1)/OFFSET(DATA!$F$6,BF$10,$AF1522,1,1),0)</f>
        <v>0</v>
      </c>
      <c r="BG1522" s="190">
        <f ca="1">IF($AG1522&gt;0,OFFSET(DATA!$F$6,BG$10+27*(7-$AE$8),$AF1522,1,1)/OFFSET(DATA!$F$6,BG$10,$AF1522,1,1),0)</f>
        <v>0</v>
      </c>
      <c r="BH1522" s="190">
        <f ca="1">IF($AG1522&gt;0,OFFSET(DATA!$F$6,BH$10+27*(7-$AE$8),$AF1522,1,1)/OFFSET(DATA!$F$6,BH$10,$AF1522,1,1),0)</f>
        <v>0</v>
      </c>
      <c r="BI1522" s="190">
        <f ca="1">IF($AG1522&gt;0,OFFSET(DATA!$F$6,BI$10+27*(7-$AE$8),$AF1522,1,1)/OFFSET(DATA!$F$6,BI$10,$AF1522,1,1),0)</f>
        <v>0</v>
      </c>
      <c r="BJ1522" s="190">
        <f ca="1">IF($AG1522&gt;0,OFFSET(DATA!$F$6,BJ$10+27*(7-$AE$8),$AF1522,1,1)/OFFSET(DATA!$F$6,BJ$10,$AF1522,1,1),0)</f>
        <v>0</v>
      </c>
      <c r="BK1522" s="190">
        <f ca="1">IF($AG1522&gt;0,OFFSET(DATA!$F$6,BK$10+27*(7-$AE$8),$AF1522,1,1)/OFFSET(DATA!$F$6,BK$10,$AF1522,1,1),0)</f>
        <v>0</v>
      </c>
      <c r="BL1522" s="190">
        <f ca="1">IF($AG1522&gt;0,OFFSET(DATA!$F$6,BL$10+27*(7-$AE$8),$AF1522,1,1)/OFFSET(DATA!$F$6,BL$10,$AF1522,1,1),0)</f>
        <v>0</v>
      </c>
      <c r="BM1522" s="190">
        <f ca="1">IF($AG1522&gt;0,OFFSET(DATA!$F$6,BM$10+27*(7-$AE$8),$AF1522,1,1)/OFFSET(DATA!$F$6,BM$10,$AF1522,1,1),0)</f>
        <v>0</v>
      </c>
      <c r="BN1522" s="190">
        <f ca="1">IF($AG1522&gt;0,OFFSET(DATA!$F$6,BN$10+27*(7-$AE$8),$AF1522,1,1)/OFFSET(DATA!$F$6,BN$10,$AF1522,1,1),0)</f>
        <v>0</v>
      </c>
      <c r="BO1522" s="190">
        <f ca="1">IF($AG1522&gt;0,OFFSET(DATA!$F$6,BO$10+27*(7-$AE$8),$AF1522,1,1)/OFFSET(DATA!$F$6,BO$10,$AF1522,1,1),0)</f>
        <v>0</v>
      </c>
      <c r="BP1522" s="190">
        <f ca="1">IF($AG1522&gt;0,OFFSET(DATA!$F$6,BP$10+27*(7-$AE$8),$AF1522,1,1)/OFFSET(DATA!$F$6,BP$10,$AF1522,1,1),0)</f>
        <v>0</v>
      </c>
      <c r="BQ1522" s="190">
        <f ca="1">IF($AG1522&gt;0,OFFSET(DATA!$F$6,BQ$10+27*(7-$AE$8),$AF1522,1,1)/OFFSET(DATA!$F$6,BQ$10,$AF1522,1,1),0)</f>
        <v>0</v>
      </c>
      <c r="BR1522" s="190">
        <f ca="1">IF($AG1522&gt;0,OFFSET(DATA!$F$6,BR$10+27*(7-$AE$8),$AF1522,1,1)/OFFSET(DATA!$F$6,BR$10,$AF1522,1,1),0)</f>
        <v>0</v>
      </c>
      <c r="BS1522" s="190">
        <f ca="1">IF($AG1522&gt;0,OFFSET(DATA!$F$6,BS$10+27*(7-$AE$8),$AF1522,1,1)/OFFSET(DATA!$F$6,BS$10,$AF1522,1,1),0)</f>
        <v>0</v>
      </c>
      <c r="BT1522" s="190">
        <f ca="1">IF($AG1522&gt;0,OFFSET(DATA!$F$6,BT$10+27*(7-$AE$8),$AF1522,1,1)/OFFSET(DATA!$F$6,BT$10,$AF1522,1,1),0)</f>
        <v>0</v>
      </c>
      <c r="BU1522" s="190">
        <f ca="1">IF($AG1522&gt;0,OFFSET(DATA!$F$6,BU$10+27*(7-$AE$8),$AF1522,1,1)/OFFSET(DATA!$F$6,BU$10,$AF1522,1,1),0)</f>
        <v>0</v>
      </c>
      <c r="BV1522" s="190">
        <f ca="1">IF($AG1522&gt;0,OFFSET(DATA!$F$6,BV$10+27*(7-$AE$8),$AF1522,1,1)/OFFSET(DATA!$F$6,BV$10,$AF1522,1,1),0)</f>
        <v>0</v>
      </c>
      <c r="BW1522" s="190">
        <f ca="1">IF($AG1522&gt;0,OFFSET(DATA!$F$6,BW$10+27*(7-$AE$8),$AF1522,1,1)/OFFSET(DATA!$F$6,BW$10,$AF1522,1,1),0)</f>
        <v>0</v>
      </c>
      <c r="BX1522" s="190">
        <f ca="1">IF($AG1522&gt;0,OFFSET(DATA!$F$6,BX$10+27*(7-$AE$8),$AF1522,1,1)/OFFSET(DATA!$F$6,BX$10,$AF1522,1,1),0)</f>
        <v>0</v>
      </c>
    </row>
    <row r="1523" spans="32:76" x14ac:dyDescent="0.2">
      <c r="AF1523" s="166">
        <v>1512</v>
      </c>
      <c r="AG1523" s="96">
        <f ca="1">OFFSET(DATA!$F$6,$AF$10,$AF1523,1,1)</f>
        <v>0</v>
      </c>
      <c r="AH1523" s="190">
        <f ca="1">IF($AG1523&gt;0,OFFSET(DATA!$F$6,$AF$10+27*AH$10,$AF1523,1,1)/$AG1523,0)</f>
        <v>0</v>
      </c>
      <c r="AI1523" s="190">
        <f ca="1">IF($AG1523&gt;0,OFFSET(DATA!$F$6,$AF$10+27*AI$10,$AF1523,1,1)/$AG1523,0)</f>
        <v>0</v>
      </c>
      <c r="AJ1523" s="190">
        <f ca="1">IF($AG1523&gt;0,OFFSET(DATA!$F$6,$AF$10+27*AJ$10,$AF1523,1,1)/$AG1523,0)</f>
        <v>0</v>
      </c>
      <c r="AK1523" s="190">
        <f ca="1">IF($AG1523&gt;0,OFFSET(DATA!$F$6,$AF$10+27*AK$10,$AF1523,1,1)/$AG1523,0)</f>
        <v>0</v>
      </c>
      <c r="AL1523" s="190">
        <f ca="1">IF($AG1523&gt;0,OFFSET(DATA!$F$6,$AF$10+27*AL$10,$AF1523,1,1)/$AG1523,0)</f>
        <v>0</v>
      </c>
      <c r="AM1523" s="190">
        <f ca="1">IF($AG1523&gt;0,OFFSET(DATA!$F$6,$AF$10+27*AM$10,$AF1523,1,1)/$AG1523,0)</f>
        <v>0</v>
      </c>
      <c r="AN1523" s="166">
        <f ca="1">OFFSET(DATA!$F$6,$AF$10+27*AN$10,$AF1523,1,1)</f>
        <v>0</v>
      </c>
      <c r="AO1523" s="166">
        <f t="shared" ca="1" si="47"/>
        <v>0</v>
      </c>
      <c r="AQ1523" s="96">
        <f ca="1">OFFSET(DATA!$F$6,25,$AF1523,1,1)</f>
        <v>0</v>
      </c>
      <c r="AR1523" s="190">
        <f ca="1">IF($AQ1523&gt;0,OFFSET(DATA!$F$6,25+27*AR$10,$AF1523,1,1)/$AQ1523,0)</f>
        <v>0</v>
      </c>
      <c r="AS1523" s="190">
        <f ca="1">IF($AQ1523&gt;0,OFFSET(DATA!$F$6,25+27*AS$10,$AF1523,1,1)/$AQ1523,0)</f>
        <v>0</v>
      </c>
      <c r="AT1523" s="190">
        <f ca="1">IF($AQ1523&gt;0,OFFSET(DATA!$F$6,25+27*AT$10,$AF1523,1,1)/$AQ1523,0)</f>
        <v>0</v>
      </c>
      <c r="AU1523" s="190">
        <f ca="1">IF($AQ1523&gt;0,OFFSET(DATA!$F$6,25+27*AU$10,$AF1523,1,1)/$AQ1523,0)</f>
        <v>0</v>
      </c>
      <c r="AV1523" s="190">
        <f ca="1">IF($AQ1523&gt;0,OFFSET(DATA!$F$6,25+27*AV$10,$AF1523,1,1)/$AQ1523,0)</f>
        <v>0</v>
      </c>
      <c r="AW1523" s="190">
        <f ca="1">IF($AQ1523&gt;0,OFFSET(DATA!$F$6,25+27*AW$10,$AF1523,1,1)/$AQ1523,0)</f>
        <v>0</v>
      </c>
      <c r="AZ1523" s="166">
        <f t="shared" ca="1" si="48"/>
        <v>1</v>
      </c>
      <c r="BA1523" s="190">
        <f ca="1">IF($AG1523&gt;0,OFFSET(DATA!$F$6,BA$10+27*(7-$AE$8),$AF1523,1,1)/OFFSET(DATA!$F$6,BA$10,$AF1523,1,1),0)</f>
        <v>0</v>
      </c>
      <c r="BB1523" s="190">
        <f ca="1">IF($AG1523&gt;0,OFFSET(DATA!$F$6,BB$10+27*(7-$AE$8),$AF1523,1,1)/OFFSET(DATA!$F$6,BB$10,$AF1523,1,1),0)</f>
        <v>0</v>
      </c>
      <c r="BC1523" s="190">
        <f ca="1">IF($AG1523&gt;0,OFFSET(DATA!$F$6,BC$10+27*(7-$AE$8),$AF1523,1,1)/OFFSET(DATA!$F$6,BC$10,$AF1523,1,1),0)</f>
        <v>0</v>
      </c>
      <c r="BD1523" s="190">
        <f ca="1">IF($AG1523&gt;0,OFFSET(DATA!$F$6,BD$10+27*(7-$AE$8),$AF1523,1,1)/OFFSET(DATA!$F$6,BD$10,$AF1523,1,1),0)</f>
        <v>0</v>
      </c>
      <c r="BE1523" s="190">
        <f ca="1">IF($AG1523&gt;0,OFFSET(DATA!$F$6,BE$10+27*(7-$AE$8),$AF1523,1,1)/OFFSET(DATA!$F$6,BE$10,$AF1523,1,1),0)</f>
        <v>0</v>
      </c>
      <c r="BF1523" s="190">
        <f ca="1">IF($AG1523&gt;0,OFFSET(DATA!$F$6,BF$10+27*(7-$AE$8),$AF1523,1,1)/OFFSET(DATA!$F$6,BF$10,$AF1523,1,1),0)</f>
        <v>0</v>
      </c>
      <c r="BG1523" s="190">
        <f ca="1">IF($AG1523&gt;0,OFFSET(DATA!$F$6,BG$10+27*(7-$AE$8),$AF1523,1,1)/OFFSET(DATA!$F$6,BG$10,$AF1523,1,1),0)</f>
        <v>0</v>
      </c>
      <c r="BH1523" s="190">
        <f ca="1">IF($AG1523&gt;0,OFFSET(DATA!$F$6,BH$10+27*(7-$AE$8),$AF1523,1,1)/OFFSET(DATA!$F$6,BH$10,$AF1523,1,1),0)</f>
        <v>0</v>
      </c>
      <c r="BI1523" s="190">
        <f ca="1">IF($AG1523&gt;0,OFFSET(DATA!$F$6,BI$10+27*(7-$AE$8),$AF1523,1,1)/OFFSET(DATA!$F$6,BI$10,$AF1523,1,1),0)</f>
        <v>0</v>
      </c>
      <c r="BJ1523" s="190">
        <f ca="1">IF($AG1523&gt;0,OFFSET(DATA!$F$6,BJ$10+27*(7-$AE$8),$AF1523,1,1)/OFFSET(DATA!$F$6,BJ$10,$AF1523,1,1),0)</f>
        <v>0</v>
      </c>
      <c r="BK1523" s="190">
        <f ca="1">IF($AG1523&gt;0,OFFSET(DATA!$F$6,BK$10+27*(7-$AE$8),$AF1523,1,1)/OFFSET(DATA!$F$6,BK$10,$AF1523,1,1),0)</f>
        <v>0</v>
      </c>
      <c r="BL1523" s="190">
        <f ca="1">IF($AG1523&gt;0,OFFSET(DATA!$F$6,BL$10+27*(7-$AE$8),$AF1523,1,1)/OFFSET(DATA!$F$6,BL$10,$AF1523,1,1),0)</f>
        <v>0</v>
      </c>
      <c r="BM1523" s="190">
        <f ca="1">IF($AG1523&gt;0,OFFSET(DATA!$F$6,BM$10+27*(7-$AE$8),$AF1523,1,1)/OFFSET(DATA!$F$6,BM$10,$AF1523,1,1),0)</f>
        <v>0</v>
      </c>
      <c r="BN1523" s="190">
        <f ca="1">IF($AG1523&gt;0,OFFSET(DATA!$F$6,BN$10+27*(7-$AE$8),$AF1523,1,1)/OFFSET(DATA!$F$6,BN$10,$AF1523,1,1),0)</f>
        <v>0</v>
      </c>
      <c r="BO1523" s="190">
        <f ca="1">IF($AG1523&gt;0,OFFSET(DATA!$F$6,BO$10+27*(7-$AE$8),$AF1523,1,1)/OFFSET(DATA!$F$6,BO$10,$AF1523,1,1),0)</f>
        <v>0</v>
      </c>
      <c r="BP1523" s="190">
        <f ca="1">IF($AG1523&gt;0,OFFSET(DATA!$F$6,BP$10+27*(7-$AE$8),$AF1523,1,1)/OFFSET(DATA!$F$6,BP$10,$AF1523,1,1),0)</f>
        <v>0</v>
      </c>
      <c r="BQ1523" s="190">
        <f ca="1">IF($AG1523&gt;0,OFFSET(DATA!$F$6,BQ$10+27*(7-$AE$8),$AF1523,1,1)/OFFSET(DATA!$F$6,BQ$10,$AF1523,1,1),0)</f>
        <v>0</v>
      </c>
      <c r="BR1523" s="190">
        <f ca="1">IF($AG1523&gt;0,OFFSET(DATA!$F$6,BR$10+27*(7-$AE$8),$AF1523,1,1)/OFFSET(DATA!$F$6,BR$10,$AF1523,1,1),0)</f>
        <v>0</v>
      </c>
      <c r="BS1523" s="190">
        <f ca="1">IF($AG1523&gt;0,OFFSET(DATA!$F$6,BS$10+27*(7-$AE$8),$AF1523,1,1)/OFFSET(DATA!$F$6,BS$10,$AF1523,1,1),0)</f>
        <v>0</v>
      </c>
      <c r="BT1523" s="190">
        <f ca="1">IF($AG1523&gt;0,OFFSET(DATA!$F$6,BT$10+27*(7-$AE$8),$AF1523,1,1)/OFFSET(DATA!$F$6,BT$10,$AF1523,1,1),0)</f>
        <v>0</v>
      </c>
      <c r="BU1523" s="190">
        <f ca="1">IF($AG1523&gt;0,OFFSET(DATA!$F$6,BU$10+27*(7-$AE$8),$AF1523,1,1)/OFFSET(DATA!$F$6,BU$10,$AF1523,1,1),0)</f>
        <v>0</v>
      </c>
      <c r="BV1523" s="190">
        <f ca="1">IF($AG1523&gt;0,OFFSET(DATA!$F$6,BV$10+27*(7-$AE$8),$AF1523,1,1)/OFFSET(DATA!$F$6,BV$10,$AF1523,1,1),0)</f>
        <v>0</v>
      </c>
      <c r="BW1523" s="190">
        <f ca="1">IF($AG1523&gt;0,OFFSET(DATA!$F$6,BW$10+27*(7-$AE$8),$AF1523,1,1)/OFFSET(DATA!$F$6,BW$10,$AF1523,1,1),0)</f>
        <v>0</v>
      </c>
      <c r="BX1523" s="190">
        <f ca="1">IF($AG1523&gt;0,OFFSET(DATA!$F$6,BX$10+27*(7-$AE$8),$AF1523,1,1)/OFFSET(DATA!$F$6,BX$10,$AF1523,1,1),0)</f>
        <v>0</v>
      </c>
    </row>
    <row r="1524" spans="32:76" x14ac:dyDescent="0.2">
      <c r="AF1524" s="166">
        <v>1513</v>
      </c>
      <c r="AG1524" s="96">
        <f ca="1">OFFSET(DATA!$F$6,$AF$10,$AF1524,1,1)</f>
        <v>0</v>
      </c>
      <c r="AH1524" s="190">
        <f ca="1">IF($AG1524&gt;0,OFFSET(DATA!$F$6,$AF$10+27*AH$10,$AF1524,1,1)/$AG1524,0)</f>
        <v>0</v>
      </c>
      <c r="AI1524" s="190">
        <f ca="1">IF($AG1524&gt;0,OFFSET(DATA!$F$6,$AF$10+27*AI$10,$AF1524,1,1)/$AG1524,0)</f>
        <v>0</v>
      </c>
      <c r="AJ1524" s="190">
        <f ca="1">IF($AG1524&gt;0,OFFSET(DATA!$F$6,$AF$10+27*AJ$10,$AF1524,1,1)/$AG1524,0)</f>
        <v>0</v>
      </c>
      <c r="AK1524" s="190">
        <f ca="1">IF($AG1524&gt;0,OFFSET(DATA!$F$6,$AF$10+27*AK$10,$AF1524,1,1)/$AG1524,0)</f>
        <v>0</v>
      </c>
      <c r="AL1524" s="190">
        <f ca="1">IF($AG1524&gt;0,OFFSET(DATA!$F$6,$AF$10+27*AL$10,$AF1524,1,1)/$AG1524,0)</f>
        <v>0</v>
      </c>
      <c r="AM1524" s="190">
        <f ca="1">IF($AG1524&gt;0,OFFSET(DATA!$F$6,$AF$10+27*AM$10,$AF1524,1,1)/$AG1524,0)</f>
        <v>0</v>
      </c>
      <c r="AN1524" s="166">
        <f ca="1">OFFSET(DATA!$F$6,$AF$10+27*AN$10,$AF1524,1,1)</f>
        <v>0</v>
      </c>
      <c r="AO1524" s="166">
        <f t="shared" ca="1" si="47"/>
        <v>0</v>
      </c>
      <c r="AQ1524" s="96">
        <f ca="1">OFFSET(DATA!$F$6,25,$AF1524,1,1)</f>
        <v>0</v>
      </c>
      <c r="AR1524" s="190">
        <f ca="1">IF($AQ1524&gt;0,OFFSET(DATA!$F$6,25+27*AR$10,$AF1524,1,1)/$AQ1524,0)</f>
        <v>0</v>
      </c>
      <c r="AS1524" s="190">
        <f ca="1">IF($AQ1524&gt;0,OFFSET(DATA!$F$6,25+27*AS$10,$AF1524,1,1)/$AQ1524,0)</f>
        <v>0</v>
      </c>
      <c r="AT1524" s="190">
        <f ca="1">IF($AQ1524&gt;0,OFFSET(DATA!$F$6,25+27*AT$10,$AF1524,1,1)/$AQ1524,0)</f>
        <v>0</v>
      </c>
      <c r="AU1524" s="190">
        <f ca="1">IF($AQ1524&gt;0,OFFSET(DATA!$F$6,25+27*AU$10,$AF1524,1,1)/$AQ1524,0)</f>
        <v>0</v>
      </c>
      <c r="AV1524" s="190">
        <f ca="1">IF($AQ1524&gt;0,OFFSET(DATA!$F$6,25+27*AV$10,$AF1524,1,1)/$AQ1524,0)</f>
        <v>0</v>
      </c>
      <c r="AW1524" s="190">
        <f ca="1">IF($AQ1524&gt;0,OFFSET(DATA!$F$6,25+27*AW$10,$AF1524,1,1)/$AQ1524,0)</f>
        <v>0</v>
      </c>
      <c r="AZ1524" s="166">
        <f t="shared" ca="1" si="48"/>
        <v>1</v>
      </c>
      <c r="BA1524" s="190">
        <f ca="1">IF($AG1524&gt;0,OFFSET(DATA!$F$6,BA$10+27*(7-$AE$8),$AF1524,1,1)/OFFSET(DATA!$F$6,BA$10,$AF1524,1,1),0)</f>
        <v>0</v>
      </c>
      <c r="BB1524" s="190">
        <f ca="1">IF($AG1524&gt;0,OFFSET(DATA!$F$6,BB$10+27*(7-$AE$8),$AF1524,1,1)/OFFSET(DATA!$F$6,BB$10,$AF1524,1,1),0)</f>
        <v>0</v>
      </c>
      <c r="BC1524" s="190">
        <f ca="1">IF($AG1524&gt;0,OFFSET(DATA!$F$6,BC$10+27*(7-$AE$8),$AF1524,1,1)/OFFSET(DATA!$F$6,BC$10,$AF1524,1,1),0)</f>
        <v>0</v>
      </c>
      <c r="BD1524" s="190">
        <f ca="1">IF($AG1524&gt;0,OFFSET(DATA!$F$6,BD$10+27*(7-$AE$8),$AF1524,1,1)/OFFSET(DATA!$F$6,BD$10,$AF1524,1,1),0)</f>
        <v>0</v>
      </c>
      <c r="BE1524" s="190">
        <f ca="1">IF($AG1524&gt;0,OFFSET(DATA!$F$6,BE$10+27*(7-$AE$8),$AF1524,1,1)/OFFSET(DATA!$F$6,BE$10,$AF1524,1,1),0)</f>
        <v>0</v>
      </c>
      <c r="BF1524" s="190">
        <f ca="1">IF($AG1524&gt;0,OFFSET(DATA!$F$6,BF$10+27*(7-$AE$8),$AF1524,1,1)/OFFSET(DATA!$F$6,BF$10,$AF1524,1,1),0)</f>
        <v>0</v>
      </c>
      <c r="BG1524" s="190">
        <f ca="1">IF($AG1524&gt;0,OFFSET(DATA!$F$6,BG$10+27*(7-$AE$8),$AF1524,1,1)/OFFSET(DATA!$F$6,BG$10,$AF1524,1,1),0)</f>
        <v>0</v>
      </c>
      <c r="BH1524" s="190">
        <f ca="1">IF($AG1524&gt;0,OFFSET(DATA!$F$6,BH$10+27*(7-$AE$8),$AF1524,1,1)/OFFSET(DATA!$F$6,BH$10,$AF1524,1,1),0)</f>
        <v>0</v>
      </c>
      <c r="BI1524" s="190">
        <f ca="1">IF($AG1524&gt;0,OFFSET(DATA!$F$6,BI$10+27*(7-$AE$8),$AF1524,1,1)/OFFSET(DATA!$F$6,BI$10,$AF1524,1,1),0)</f>
        <v>0</v>
      </c>
      <c r="BJ1524" s="190">
        <f ca="1">IF($AG1524&gt;0,OFFSET(DATA!$F$6,BJ$10+27*(7-$AE$8),$AF1524,1,1)/OFFSET(DATA!$F$6,BJ$10,$AF1524,1,1),0)</f>
        <v>0</v>
      </c>
      <c r="BK1524" s="190">
        <f ca="1">IF($AG1524&gt;0,OFFSET(DATA!$F$6,BK$10+27*(7-$AE$8),$AF1524,1,1)/OFFSET(DATA!$F$6,BK$10,$AF1524,1,1),0)</f>
        <v>0</v>
      </c>
      <c r="BL1524" s="190">
        <f ca="1">IF($AG1524&gt;0,OFFSET(DATA!$F$6,BL$10+27*(7-$AE$8),$AF1524,1,1)/OFFSET(DATA!$F$6,BL$10,$AF1524,1,1),0)</f>
        <v>0</v>
      </c>
      <c r="BM1524" s="190">
        <f ca="1">IF($AG1524&gt;0,OFFSET(DATA!$F$6,BM$10+27*(7-$AE$8),$AF1524,1,1)/OFFSET(DATA!$F$6,BM$10,$AF1524,1,1),0)</f>
        <v>0</v>
      </c>
      <c r="BN1524" s="190">
        <f ca="1">IF($AG1524&gt;0,OFFSET(DATA!$F$6,BN$10+27*(7-$AE$8),$AF1524,1,1)/OFFSET(DATA!$F$6,BN$10,$AF1524,1,1),0)</f>
        <v>0</v>
      </c>
      <c r="BO1524" s="190">
        <f ca="1">IF($AG1524&gt;0,OFFSET(DATA!$F$6,BO$10+27*(7-$AE$8),$AF1524,1,1)/OFFSET(DATA!$F$6,BO$10,$AF1524,1,1),0)</f>
        <v>0</v>
      </c>
      <c r="BP1524" s="190">
        <f ca="1">IF($AG1524&gt;0,OFFSET(DATA!$F$6,BP$10+27*(7-$AE$8),$AF1524,1,1)/OFFSET(DATA!$F$6,BP$10,$AF1524,1,1),0)</f>
        <v>0</v>
      </c>
      <c r="BQ1524" s="190">
        <f ca="1">IF($AG1524&gt;0,OFFSET(DATA!$F$6,BQ$10+27*(7-$AE$8),$AF1524,1,1)/OFFSET(DATA!$F$6,BQ$10,$AF1524,1,1),0)</f>
        <v>0</v>
      </c>
      <c r="BR1524" s="190">
        <f ca="1">IF($AG1524&gt;0,OFFSET(DATA!$F$6,BR$10+27*(7-$AE$8),$AF1524,1,1)/OFFSET(DATA!$F$6,BR$10,$AF1524,1,1),0)</f>
        <v>0</v>
      </c>
      <c r="BS1524" s="190">
        <f ca="1">IF($AG1524&gt;0,OFFSET(DATA!$F$6,BS$10+27*(7-$AE$8),$AF1524,1,1)/OFFSET(DATA!$F$6,BS$10,$AF1524,1,1),0)</f>
        <v>0</v>
      </c>
      <c r="BT1524" s="190">
        <f ca="1">IF($AG1524&gt;0,OFFSET(DATA!$F$6,BT$10+27*(7-$AE$8),$AF1524,1,1)/OFFSET(DATA!$F$6,BT$10,$AF1524,1,1),0)</f>
        <v>0</v>
      </c>
      <c r="BU1524" s="190">
        <f ca="1">IF($AG1524&gt;0,OFFSET(DATA!$F$6,BU$10+27*(7-$AE$8),$AF1524,1,1)/OFFSET(DATA!$F$6,BU$10,$AF1524,1,1),0)</f>
        <v>0</v>
      </c>
      <c r="BV1524" s="190">
        <f ca="1">IF($AG1524&gt;0,OFFSET(DATA!$F$6,BV$10+27*(7-$AE$8),$AF1524,1,1)/OFFSET(DATA!$F$6,BV$10,$AF1524,1,1),0)</f>
        <v>0</v>
      </c>
      <c r="BW1524" s="190">
        <f ca="1">IF($AG1524&gt;0,OFFSET(DATA!$F$6,BW$10+27*(7-$AE$8),$AF1524,1,1)/OFFSET(DATA!$F$6,BW$10,$AF1524,1,1),0)</f>
        <v>0</v>
      </c>
      <c r="BX1524" s="190">
        <f ca="1">IF($AG1524&gt;0,OFFSET(DATA!$F$6,BX$10+27*(7-$AE$8),$AF1524,1,1)/OFFSET(DATA!$F$6,BX$10,$AF1524,1,1),0)</f>
        <v>0</v>
      </c>
    </row>
    <row r="1525" spans="32:76" x14ac:dyDescent="0.2">
      <c r="AF1525" s="166">
        <v>1514</v>
      </c>
      <c r="AG1525" s="96">
        <f ca="1">OFFSET(DATA!$F$6,$AF$10,$AF1525,1,1)</f>
        <v>0</v>
      </c>
      <c r="AH1525" s="190">
        <f ca="1">IF($AG1525&gt;0,OFFSET(DATA!$F$6,$AF$10+27*AH$10,$AF1525,1,1)/$AG1525,0)</f>
        <v>0</v>
      </c>
      <c r="AI1525" s="190">
        <f ca="1">IF($AG1525&gt;0,OFFSET(DATA!$F$6,$AF$10+27*AI$10,$AF1525,1,1)/$AG1525,0)</f>
        <v>0</v>
      </c>
      <c r="AJ1525" s="190">
        <f ca="1">IF($AG1525&gt;0,OFFSET(DATA!$F$6,$AF$10+27*AJ$10,$AF1525,1,1)/$AG1525,0)</f>
        <v>0</v>
      </c>
      <c r="AK1525" s="190">
        <f ca="1">IF($AG1525&gt;0,OFFSET(DATA!$F$6,$AF$10+27*AK$10,$AF1525,1,1)/$AG1525,0)</f>
        <v>0</v>
      </c>
      <c r="AL1525" s="190">
        <f ca="1">IF($AG1525&gt;0,OFFSET(DATA!$F$6,$AF$10+27*AL$10,$AF1525,1,1)/$AG1525,0)</f>
        <v>0</v>
      </c>
      <c r="AM1525" s="190">
        <f ca="1">IF($AG1525&gt;0,OFFSET(DATA!$F$6,$AF$10+27*AM$10,$AF1525,1,1)/$AG1525,0)</f>
        <v>0</v>
      </c>
      <c r="AN1525" s="166">
        <f ca="1">OFFSET(DATA!$F$6,$AF$10+27*AN$10,$AF1525,1,1)</f>
        <v>0</v>
      </c>
      <c r="AO1525" s="166">
        <f t="shared" ca="1" si="47"/>
        <v>0</v>
      </c>
      <c r="AQ1525" s="96">
        <f ca="1">OFFSET(DATA!$F$6,25,$AF1525,1,1)</f>
        <v>0</v>
      </c>
      <c r="AR1525" s="190">
        <f ca="1">IF($AQ1525&gt;0,OFFSET(DATA!$F$6,25+27*AR$10,$AF1525,1,1)/$AQ1525,0)</f>
        <v>0</v>
      </c>
      <c r="AS1525" s="190">
        <f ca="1">IF($AQ1525&gt;0,OFFSET(DATA!$F$6,25+27*AS$10,$AF1525,1,1)/$AQ1525,0)</f>
        <v>0</v>
      </c>
      <c r="AT1525" s="190">
        <f ca="1">IF($AQ1525&gt;0,OFFSET(DATA!$F$6,25+27*AT$10,$AF1525,1,1)/$AQ1525,0)</f>
        <v>0</v>
      </c>
      <c r="AU1525" s="190">
        <f ca="1">IF($AQ1525&gt;0,OFFSET(DATA!$F$6,25+27*AU$10,$AF1525,1,1)/$AQ1525,0)</f>
        <v>0</v>
      </c>
      <c r="AV1525" s="190">
        <f ca="1">IF($AQ1525&gt;0,OFFSET(DATA!$F$6,25+27*AV$10,$AF1525,1,1)/$AQ1525,0)</f>
        <v>0</v>
      </c>
      <c r="AW1525" s="190">
        <f ca="1">IF($AQ1525&gt;0,OFFSET(DATA!$F$6,25+27*AW$10,$AF1525,1,1)/$AQ1525,0)</f>
        <v>0</v>
      </c>
      <c r="AZ1525" s="166">
        <f t="shared" ca="1" si="48"/>
        <v>1</v>
      </c>
      <c r="BA1525" s="190">
        <f ca="1">IF($AG1525&gt;0,OFFSET(DATA!$F$6,BA$10+27*(7-$AE$8),$AF1525,1,1)/OFFSET(DATA!$F$6,BA$10,$AF1525,1,1),0)</f>
        <v>0</v>
      </c>
      <c r="BB1525" s="190">
        <f ca="1">IF($AG1525&gt;0,OFFSET(DATA!$F$6,BB$10+27*(7-$AE$8),$AF1525,1,1)/OFFSET(DATA!$F$6,BB$10,$AF1525,1,1),0)</f>
        <v>0</v>
      </c>
      <c r="BC1525" s="190">
        <f ca="1">IF($AG1525&gt;0,OFFSET(DATA!$F$6,BC$10+27*(7-$AE$8),$AF1525,1,1)/OFFSET(DATA!$F$6,BC$10,$AF1525,1,1),0)</f>
        <v>0</v>
      </c>
      <c r="BD1525" s="190">
        <f ca="1">IF($AG1525&gt;0,OFFSET(DATA!$F$6,BD$10+27*(7-$AE$8),$AF1525,1,1)/OFFSET(DATA!$F$6,BD$10,$AF1525,1,1),0)</f>
        <v>0</v>
      </c>
      <c r="BE1525" s="190">
        <f ca="1">IF($AG1525&gt;0,OFFSET(DATA!$F$6,BE$10+27*(7-$AE$8),$AF1525,1,1)/OFFSET(DATA!$F$6,BE$10,$AF1525,1,1),0)</f>
        <v>0</v>
      </c>
      <c r="BF1525" s="190">
        <f ca="1">IF($AG1525&gt;0,OFFSET(DATA!$F$6,BF$10+27*(7-$AE$8),$AF1525,1,1)/OFFSET(DATA!$F$6,BF$10,$AF1525,1,1),0)</f>
        <v>0</v>
      </c>
      <c r="BG1525" s="190">
        <f ca="1">IF($AG1525&gt;0,OFFSET(DATA!$F$6,BG$10+27*(7-$AE$8),$AF1525,1,1)/OFFSET(DATA!$F$6,BG$10,$AF1525,1,1),0)</f>
        <v>0</v>
      </c>
      <c r="BH1525" s="190">
        <f ca="1">IF($AG1525&gt;0,OFFSET(DATA!$F$6,BH$10+27*(7-$AE$8),$AF1525,1,1)/OFFSET(DATA!$F$6,BH$10,$AF1525,1,1),0)</f>
        <v>0</v>
      </c>
      <c r="BI1525" s="190">
        <f ca="1">IF($AG1525&gt;0,OFFSET(DATA!$F$6,BI$10+27*(7-$AE$8),$AF1525,1,1)/OFFSET(DATA!$F$6,BI$10,$AF1525,1,1),0)</f>
        <v>0</v>
      </c>
      <c r="BJ1525" s="190">
        <f ca="1">IF($AG1525&gt;0,OFFSET(DATA!$F$6,BJ$10+27*(7-$AE$8),$AF1525,1,1)/OFFSET(DATA!$F$6,BJ$10,$AF1525,1,1),0)</f>
        <v>0</v>
      </c>
      <c r="BK1525" s="190">
        <f ca="1">IF($AG1525&gt;0,OFFSET(DATA!$F$6,BK$10+27*(7-$AE$8),$AF1525,1,1)/OFFSET(DATA!$F$6,BK$10,$AF1525,1,1),0)</f>
        <v>0</v>
      </c>
      <c r="BL1525" s="190">
        <f ca="1">IF($AG1525&gt;0,OFFSET(DATA!$F$6,BL$10+27*(7-$AE$8),$AF1525,1,1)/OFFSET(DATA!$F$6,BL$10,$AF1525,1,1),0)</f>
        <v>0</v>
      </c>
      <c r="BM1525" s="190">
        <f ca="1">IF($AG1525&gt;0,OFFSET(DATA!$F$6,BM$10+27*(7-$AE$8),$AF1525,1,1)/OFFSET(DATA!$F$6,BM$10,$AF1525,1,1),0)</f>
        <v>0</v>
      </c>
      <c r="BN1525" s="190">
        <f ca="1">IF($AG1525&gt;0,OFFSET(DATA!$F$6,BN$10+27*(7-$AE$8),$AF1525,1,1)/OFFSET(DATA!$F$6,BN$10,$AF1525,1,1),0)</f>
        <v>0</v>
      </c>
      <c r="BO1525" s="190">
        <f ca="1">IF($AG1525&gt;0,OFFSET(DATA!$F$6,BO$10+27*(7-$AE$8),$AF1525,1,1)/OFFSET(DATA!$F$6,BO$10,$AF1525,1,1),0)</f>
        <v>0</v>
      </c>
      <c r="BP1525" s="190">
        <f ca="1">IF($AG1525&gt;0,OFFSET(DATA!$F$6,BP$10+27*(7-$AE$8),$AF1525,1,1)/OFFSET(DATA!$F$6,BP$10,$AF1525,1,1),0)</f>
        <v>0</v>
      </c>
      <c r="BQ1525" s="190">
        <f ca="1">IF($AG1525&gt;0,OFFSET(DATA!$F$6,BQ$10+27*(7-$AE$8),$AF1525,1,1)/OFFSET(DATA!$F$6,BQ$10,$AF1525,1,1),0)</f>
        <v>0</v>
      </c>
      <c r="BR1525" s="190">
        <f ca="1">IF($AG1525&gt;0,OFFSET(DATA!$F$6,BR$10+27*(7-$AE$8),$AF1525,1,1)/OFFSET(DATA!$F$6,BR$10,$AF1525,1,1),0)</f>
        <v>0</v>
      </c>
      <c r="BS1525" s="190">
        <f ca="1">IF($AG1525&gt;0,OFFSET(DATA!$F$6,BS$10+27*(7-$AE$8),$AF1525,1,1)/OFFSET(DATA!$F$6,BS$10,$AF1525,1,1),0)</f>
        <v>0</v>
      </c>
      <c r="BT1525" s="190">
        <f ca="1">IF($AG1525&gt;0,OFFSET(DATA!$F$6,BT$10+27*(7-$AE$8),$AF1525,1,1)/OFFSET(DATA!$F$6,BT$10,$AF1525,1,1),0)</f>
        <v>0</v>
      </c>
      <c r="BU1525" s="190">
        <f ca="1">IF($AG1525&gt;0,OFFSET(DATA!$F$6,BU$10+27*(7-$AE$8),$AF1525,1,1)/OFFSET(DATA!$F$6,BU$10,$AF1525,1,1),0)</f>
        <v>0</v>
      </c>
      <c r="BV1525" s="190">
        <f ca="1">IF($AG1525&gt;0,OFFSET(DATA!$F$6,BV$10+27*(7-$AE$8),$AF1525,1,1)/OFFSET(DATA!$F$6,BV$10,$AF1525,1,1),0)</f>
        <v>0</v>
      </c>
      <c r="BW1525" s="190">
        <f ca="1">IF($AG1525&gt;0,OFFSET(DATA!$F$6,BW$10+27*(7-$AE$8),$AF1525,1,1)/OFFSET(DATA!$F$6,BW$10,$AF1525,1,1),0)</f>
        <v>0</v>
      </c>
      <c r="BX1525" s="190">
        <f ca="1">IF($AG1525&gt;0,OFFSET(DATA!$F$6,BX$10+27*(7-$AE$8),$AF1525,1,1)/OFFSET(DATA!$F$6,BX$10,$AF1525,1,1),0)</f>
        <v>0</v>
      </c>
    </row>
    <row r="1526" spans="32:76" x14ac:dyDescent="0.2">
      <c r="AF1526" s="166">
        <v>1515</v>
      </c>
      <c r="AG1526" s="96">
        <f ca="1">OFFSET(DATA!$F$6,$AF$10,$AF1526,1,1)</f>
        <v>0</v>
      </c>
      <c r="AH1526" s="190">
        <f ca="1">IF($AG1526&gt;0,OFFSET(DATA!$F$6,$AF$10+27*AH$10,$AF1526,1,1)/$AG1526,0)</f>
        <v>0</v>
      </c>
      <c r="AI1526" s="190">
        <f ca="1">IF($AG1526&gt;0,OFFSET(DATA!$F$6,$AF$10+27*AI$10,$AF1526,1,1)/$AG1526,0)</f>
        <v>0</v>
      </c>
      <c r="AJ1526" s="190">
        <f ca="1">IF($AG1526&gt;0,OFFSET(DATA!$F$6,$AF$10+27*AJ$10,$AF1526,1,1)/$AG1526,0)</f>
        <v>0</v>
      </c>
      <c r="AK1526" s="190">
        <f ca="1">IF($AG1526&gt;0,OFFSET(DATA!$F$6,$AF$10+27*AK$10,$AF1526,1,1)/$AG1526,0)</f>
        <v>0</v>
      </c>
      <c r="AL1526" s="190">
        <f ca="1">IF($AG1526&gt;0,OFFSET(DATA!$F$6,$AF$10+27*AL$10,$AF1526,1,1)/$AG1526,0)</f>
        <v>0</v>
      </c>
      <c r="AM1526" s="190">
        <f ca="1">IF($AG1526&gt;0,OFFSET(DATA!$F$6,$AF$10+27*AM$10,$AF1526,1,1)/$AG1526,0)</f>
        <v>0</v>
      </c>
      <c r="AN1526" s="166">
        <f ca="1">OFFSET(DATA!$F$6,$AF$10+27*AN$10,$AF1526,1,1)</f>
        <v>0</v>
      </c>
      <c r="AO1526" s="166">
        <f t="shared" ca="1" si="47"/>
        <v>0</v>
      </c>
      <c r="AQ1526" s="96">
        <f ca="1">OFFSET(DATA!$F$6,25,$AF1526,1,1)</f>
        <v>0</v>
      </c>
      <c r="AR1526" s="190">
        <f ca="1">IF($AQ1526&gt;0,OFFSET(DATA!$F$6,25+27*AR$10,$AF1526,1,1)/$AQ1526,0)</f>
        <v>0</v>
      </c>
      <c r="AS1526" s="190">
        <f ca="1">IF($AQ1526&gt;0,OFFSET(DATA!$F$6,25+27*AS$10,$AF1526,1,1)/$AQ1526,0)</f>
        <v>0</v>
      </c>
      <c r="AT1526" s="190">
        <f ca="1">IF($AQ1526&gt;0,OFFSET(DATA!$F$6,25+27*AT$10,$AF1526,1,1)/$AQ1526,0)</f>
        <v>0</v>
      </c>
      <c r="AU1526" s="190">
        <f ca="1">IF($AQ1526&gt;0,OFFSET(DATA!$F$6,25+27*AU$10,$AF1526,1,1)/$AQ1526,0)</f>
        <v>0</v>
      </c>
      <c r="AV1526" s="190">
        <f ca="1">IF($AQ1526&gt;0,OFFSET(DATA!$F$6,25+27*AV$10,$AF1526,1,1)/$AQ1526,0)</f>
        <v>0</v>
      </c>
      <c r="AW1526" s="190">
        <f ca="1">IF($AQ1526&gt;0,OFFSET(DATA!$F$6,25+27*AW$10,$AF1526,1,1)/$AQ1526,0)</f>
        <v>0</v>
      </c>
      <c r="AZ1526" s="166">
        <f t="shared" ca="1" si="48"/>
        <v>1</v>
      </c>
      <c r="BA1526" s="190">
        <f ca="1">IF($AG1526&gt;0,OFFSET(DATA!$F$6,BA$10+27*(7-$AE$8),$AF1526,1,1)/OFFSET(DATA!$F$6,BA$10,$AF1526,1,1),0)</f>
        <v>0</v>
      </c>
      <c r="BB1526" s="190">
        <f ca="1">IF($AG1526&gt;0,OFFSET(DATA!$F$6,BB$10+27*(7-$AE$8),$AF1526,1,1)/OFFSET(DATA!$F$6,BB$10,$AF1526,1,1),0)</f>
        <v>0</v>
      </c>
      <c r="BC1526" s="190">
        <f ca="1">IF($AG1526&gt;0,OFFSET(DATA!$F$6,BC$10+27*(7-$AE$8),$AF1526,1,1)/OFFSET(DATA!$F$6,BC$10,$AF1526,1,1),0)</f>
        <v>0</v>
      </c>
      <c r="BD1526" s="190">
        <f ca="1">IF($AG1526&gt;0,OFFSET(DATA!$F$6,BD$10+27*(7-$AE$8),$AF1526,1,1)/OFFSET(DATA!$F$6,BD$10,$AF1526,1,1),0)</f>
        <v>0</v>
      </c>
      <c r="BE1526" s="190">
        <f ca="1">IF($AG1526&gt;0,OFFSET(DATA!$F$6,BE$10+27*(7-$AE$8),$AF1526,1,1)/OFFSET(DATA!$F$6,BE$10,$AF1526,1,1),0)</f>
        <v>0</v>
      </c>
      <c r="BF1526" s="190">
        <f ca="1">IF($AG1526&gt;0,OFFSET(DATA!$F$6,BF$10+27*(7-$AE$8),$AF1526,1,1)/OFFSET(DATA!$F$6,BF$10,$AF1526,1,1),0)</f>
        <v>0</v>
      </c>
      <c r="BG1526" s="190">
        <f ca="1">IF($AG1526&gt;0,OFFSET(DATA!$F$6,BG$10+27*(7-$AE$8),$AF1526,1,1)/OFFSET(DATA!$F$6,BG$10,$AF1526,1,1),0)</f>
        <v>0</v>
      </c>
      <c r="BH1526" s="190">
        <f ca="1">IF($AG1526&gt;0,OFFSET(DATA!$F$6,BH$10+27*(7-$AE$8),$AF1526,1,1)/OFFSET(DATA!$F$6,BH$10,$AF1526,1,1),0)</f>
        <v>0</v>
      </c>
      <c r="BI1526" s="190">
        <f ca="1">IF($AG1526&gt;0,OFFSET(DATA!$F$6,BI$10+27*(7-$AE$8),$AF1526,1,1)/OFFSET(DATA!$F$6,BI$10,$AF1526,1,1),0)</f>
        <v>0</v>
      </c>
      <c r="BJ1526" s="190">
        <f ca="1">IF($AG1526&gt;0,OFFSET(DATA!$F$6,BJ$10+27*(7-$AE$8),$AF1526,1,1)/OFFSET(DATA!$F$6,BJ$10,$AF1526,1,1),0)</f>
        <v>0</v>
      </c>
      <c r="BK1526" s="190">
        <f ca="1">IF($AG1526&gt;0,OFFSET(DATA!$F$6,BK$10+27*(7-$AE$8),$AF1526,1,1)/OFFSET(DATA!$F$6,BK$10,$AF1526,1,1),0)</f>
        <v>0</v>
      </c>
      <c r="BL1526" s="190">
        <f ca="1">IF($AG1526&gt;0,OFFSET(DATA!$F$6,BL$10+27*(7-$AE$8),$AF1526,1,1)/OFFSET(DATA!$F$6,BL$10,$AF1526,1,1),0)</f>
        <v>0</v>
      </c>
      <c r="BM1526" s="190">
        <f ca="1">IF($AG1526&gt;0,OFFSET(DATA!$F$6,BM$10+27*(7-$AE$8),$AF1526,1,1)/OFFSET(DATA!$F$6,BM$10,$AF1526,1,1),0)</f>
        <v>0</v>
      </c>
      <c r="BN1526" s="190">
        <f ca="1">IF($AG1526&gt;0,OFFSET(DATA!$F$6,BN$10+27*(7-$AE$8),$AF1526,1,1)/OFFSET(DATA!$F$6,BN$10,$AF1526,1,1),0)</f>
        <v>0</v>
      </c>
      <c r="BO1526" s="190">
        <f ca="1">IF($AG1526&gt;0,OFFSET(DATA!$F$6,BO$10+27*(7-$AE$8),$AF1526,1,1)/OFFSET(DATA!$F$6,BO$10,$AF1526,1,1),0)</f>
        <v>0</v>
      </c>
      <c r="BP1526" s="190">
        <f ca="1">IF($AG1526&gt;0,OFFSET(DATA!$F$6,BP$10+27*(7-$AE$8),$AF1526,1,1)/OFFSET(DATA!$F$6,BP$10,$AF1526,1,1),0)</f>
        <v>0</v>
      </c>
      <c r="BQ1526" s="190">
        <f ca="1">IF($AG1526&gt;0,OFFSET(DATA!$F$6,BQ$10+27*(7-$AE$8),$AF1526,1,1)/OFFSET(DATA!$F$6,BQ$10,$AF1526,1,1),0)</f>
        <v>0</v>
      </c>
      <c r="BR1526" s="190">
        <f ca="1">IF($AG1526&gt;0,OFFSET(DATA!$F$6,BR$10+27*(7-$AE$8),$AF1526,1,1)/OFFSET(DATA!$F$6,BR$10,$AF1526,1,1),0)</f>
        <v>0</v>
      </c>
      <c r="BS1526" s="190">
        <f ca="1">IF($AG1526&gt;0,OFFSET(DATA!$F$6,BS$10+27*(7-$AE$8),$AF1526,1,1)/OFFSET(DATA!$F$6,BS$10,$AF1526,1,1),0)</f>
        <v>0</v>
      </c>
      <c r="BT1526" s="190">
        <f ca="1">IF($AG1526&gt;0,OFFSET(DATA!$F$6,BT$10+27*(7-$AE$8),$AF1526,1,1)/OFFSET(DATA!$F$6,BT$10,$AF1526,1,1),0)</f>
        <v>0</v>
      </c>
      <c r="BU1526" s="190">
        <f ca="1">IF($AG1526&gt;0,OFFSET(DATA!$F$6,BU$10+27*(7-$AE$8),$AF1526,1,1)/OFFSET(DATA!$F$6,BU$10,$AF1526,1,1),0)</f>
        <v>0</v>
      </c>
      <c r="BV1526" s="190">
        <f ca="1">IF($AG1526&gt;0,OFFSET(DATA!$F$6,BV$10+27*(7-$AE$8),$AF1526,1,1)/OFFSET(DATA!$F$6,BV$10,$AF1526,1,1),0)</f>
        <v>0</v>
      </c>
      <c r="BW1526" s="190">
        <f ca="1">IF($AG1526&gt;0,OFFSET(DATA!$F$6,BW$10+27*(7-$AE$8),$AF1526,1,1)/OFFSET(DATA!$F$6,BW$10,$AF1526,1,1),0)</f>
        <v>0</v>
      </c>
      <c r="BX1526" s="190">
        <f ca="1">IF($AG1526&gt;0,OFFSET(DATA!$F$6,BX$10+27*(7-$AE$8),$AF1526,1,1)/OFFSET(DATA!$F$6,BX$10,$AF1526,1,1),0)</f>
        <v>0</v>
      </c>
    </row>
    <row r="1527" spans="32:76" x14ac:dyDescent="0.2">
      <c r="AF1527" s="166">
        <v>1516</v>
      </c>
      <c r="AG1527" s="96">
        <f ca="1">OFFSET(DATA!$F$6,$AF$10,$AF1527,1,1)</f>
        <v>0</v>
      </c>
      <c r="AH1527" s="190">
        <f ca="1">IF($AG1527&gt;0,OFFSET(DATA!$F$6,$AF$10+27*AH$10,$AF1527,1,1)/$AG1527,0)</f>
        <v>0</v>
      </c>
      <c r="AI1527" s="190">
        <f ca="1">IF($AG1527&gt;0,OFFSET(DATA!$F$6,$AF$10+27*AI$10,$AF1527,1,1)/$AG1527,0)</f>
        <v>0</v>
      </c>
      <c r="AJ1527" s="190">
        <f ca="1">IF($AG1527&gt;0,OFFSET(DATA!$F$6,$AF$10+27*AJ$10,$AF1527,1,1)/$AG1527,0)</f>
        <v>0</v>
      </c>
      <c r="AK1527" s="190">
        <f ca="1">IF($AG1527&gt;0,OFFSET(DATA!$F$6,$AF$10+27*AK$10,$AF1527,1,1)/$AG1527,0)</f>
        <v>0</v>
      </c>
      <c r="AL1527" s="190">
        <f ca="1">IF($AG1527&gt;0,OFFSET(DATA!$F$6,$AF$10+27*AL$10,$AF1527,1,1)/$AG1527,0)</f>
        <v>0</v>
      </c>
      <c r="AM1527" s="190">
        <f ca="1">IF($AG1527&gt;0,OFFSET(DATA!$F$6,$AF$10+27*AM$10,$AF1527,1,1)/$AG1527,0)</f>
        <v>0</v>
      </c>
      <c r="AN1527" s="166">
        <f ca="1">OFFSET(DATA!$F$6,$AF$10+27*AN$10,$AF1527,1,1)</f>
        <v>0</v>
      </c>
      <c r="AO1527" s="166">
        <f t="shared" ca="1" si="47"/>
        <v>0</v>
      </c>
      <c r="AQ1527" s="96">
        <f ca="1">OFFSET(DATA!$F$6,25,$AF1527,1,1)</f>
        <v>0</v>
      </c>
      <c r="AR1527" s="190">
        <f ca="1">IF($AQ1527&gt;0,OFFSET(DATA!$F$6,25+27*AR$10,$AF1527,1,1)/$AQ1527,0)</f>
        <v>0</v>
      </c>
      <c r="AS1527" s="190">
        <f ca="1">IF($AQ1527&gt;0,OFFSET(DATA!$F$6,25+27*AS$10,$AF1527,1,1)/$AQ1527,0)</f>
        <v>0</v>
      </c>
      <c r="AT1527" s="190">
        <f ca="1">IF($AQ1527&gt;0,OFFSET(DATA!$F$6,25+27*AT$10,$AF1527,1,1)/$AQ1527,0)</f>
        <v>0</v>
      </c>
      <c r="AU1527" s="190">
        <f ca="1">IF($AQ1527&gt;0,OFFSET(DATA!$F$6,25+27*AU$10,$AF1527,1,1)/$AQ1527,0)</f>
        <v>0</v>
      </c>
      <c r="AV1527" s="190">
        <f ca="1">IF($AQ1527&gt;0,OFFSET(DATA!$F$6,25+27*AV$10,$AF1527,1,1)/$AQ1527,0)</f>
        <v>0</v>
      </c>
      <c r="AW1527" s="190">
        <f ca="1">IF($AQ1527&gt;0,OFFSET(DATA!$F$6,25+27*AW$10,$AF1527,1,1)/$AQ1527,0)</f>
        <v>0</v>
      </c>
      <c r="AZ1527" s="166">
        <f t="shared" ca="1" si="48"/>
        <v>1</v>
      </c>
      <c r="BA1527" s="190">
        <f ca="1">IF($AG1527&gt;0,OFFSET(DATA!$F$6,BA$10+27*(7-$AE$8),$AF1527,1,1)/OFFSET(DATA!$F$6,BA$10,$AF1527,1,1),0)</f>
        <v>0</v>
      </c>
      <c r="BB1527" s="190">
        <f ca="1">IF($AG1527&gt;0,OFFSET(DATA!$F$6,BB$10+27*(7-$AE$8),$AF1527,1,1)/OFFSET(DATA!$F$6,BB$10,$AF1527,1,1),0)</f>
        <v>0</v>
      </c>
      <c r="BC1527" s="190">
        <f ca="1">IF($AG1527&gt;0,OFFSET(DATA!$F$6,BC$10+27*(7-$AE$8),$AF1527,1,1)/OFFSET(DATA!$F$6,BC$10,$AF1527,1,1),0)</f>
        <v>0</v>
      </c>
      <c r="BD1527" s="190">
        <f ca="1">IF($AG1527&gt;0,OFFSET(DATA!$F$6,BD$10+27*(7-$AE$8),$AF1527,1,1)/OFFSET(DATA!$F$6,BD$10,$AF1527,1,1),0)</f>
        <v>0</v>
      </c>
      <c r="BE1527" s="190">
        <f ca="1">IF($AG1527&gt;0,OFFSET(DATA!$F$6,BE$10+27*(7-$AE$8),$AF1527,1,1)/OFFSET(DATA!$F$6,BE$10,$AF1527,1,1),0)</f>
        <v>0</v>
      </c>
      <c r="BF1527" s="190">
        <f ca="1">IF($AG1527&gt;0,OFFSET(DATA!$F$6,BF$10+27*(7-$AE$8),$AF1527,1,1)/OFFSET(DATA!$F$6,BF$10,$AF1527,1,1),0)</f>
        <v>0</v>
      </c>
      <c r="BG1527" s="190">
        <f ca="1">IF($AG1527&gt;0,OFFSET(DATA!$F$6,BG$10+27*(7-$AE$8),$AF1527,1,1)/OFFSET(DATA!$F$6,BG$10,$AF1527,1,1),0)</f>
        <v>0</v>
      </c>
      <c r="BH1527" s="190">
        <f ca="1">IF($AG1527&gt;0,OFFSET(DATA!$F$6,BH$10+27*(7-$AE$8),$AF1527,1,1)/OFFSET(DATA!$F$6,BH$10,$AF1527,1,1),0)</f>
        <v>0</v>
      </c>
      <c r="BI1527" s="190">
        <f ca="1">IF($AG1527&gt;0,OFFSET(DATA!$F$6,BI$10+27*(7-$AE$8),$AF1527,1,1)/OFFSET(DATA!$F$6,BI$10,$AF1527,1,1),0)</f>
        <v>0</v>
      </c>
      <c r="BJ1527" s="190">
        <f ca="1">IF($AG1527&gt;0,OFFSET(DATA!$F$6,BJ$10+27*(7-$AE$8),$AF1527,1,1)/OFFSET(DATA!$F$6,BJ$10,$AF1527,1,1),0)</f>
        <v>0</v>
      </c>
      <c r="BK1527" s="190">
        <f ca="1">IF($AG1527&gt;0,OFFSET(DATA!$F$6,BK$10+27*(7-$AE$8),$AF1527,1,1)/OFFSET(DATA!$F$6,BK$10,$AF1527,1,1),0)</f>
        <v>0</v>
      </c>
      <c r="BL1527" s="190">
        <f ca="1">IF($AG1527&gt;0,OFFSET(DATA!$F$6,BL$10+27*(7-$AE$8),$AF1527,1,1)/OFFSET(DATA!$F$6,BL$10,$AF1527,1,1),0)</f>
        <v>0</v>
      </c>
      <c r="BM1527" s="190">
        <f ca="1">IF($AG1527&gt;0,OFFSET(DATA!$F$6,BM$10+27*(7-$AE$8),$AF1527,1,1)/OFFSET(DATA!$F$6,BM$10,$AF1527,1,1),0)</f>
        <v>0</v>
      </c>
      <c r="BN1527" s="190">
        <f ca="1">IF($AG1527&gt;0,OFFSET(DATA!$F$6,BN$10+27*(7-$AE$8),$AF1527,1,1)/OFFSET(DATA!$F$6,BN$10,$AF1527,1,1),0)</f>
        <v>0</v>
      </c>
      <c r="BO1527" s="190">
        <f ca="1">IF($AG1527&gt;0,OFFSET(DATA!$F$6,BO$10+27*(7-$AE$8),$AF1527,1,1)/OFFSET(DATA!$F$6,BO$10,$AF1527,1,1),0)</f>
        <v>0</v>
      </c>
      <c r="BP1527" s="190">
        <f ca="1">IF($AG1527&gt;0,OFFSET(DATA!$F$6,BP$10+27*(7-$AE$8),$AF1527,1,1)/OFFSET(DATA!$F$6,BP$10,$AF1527,1,1),0)</f>
        <v>0</v>
      </c>
      <c r="BQ1527" s="190">
        <f ca="1">IF($AG1527&gt;0,OFFSET(DATA!$F$6,BQ$10+27*(7-$AE$8),$AF1527,1,1)/OFFSET(DATA!$F$6,BQ$10,$AF1527,1,1),0)</f>
        <v>0</v>
      </c>
      <c r="BR1527" s="190">
        <f ca="1">IF($AG1527&gt;0,OFFSET(DATA!$F$6,BR$10+27*(7-$AE$8),$AF1527,1,1)/OFFSET(DATA!$F$6,BR$10,$AF1527,1,1),0)</f>
        <v>0</v>
      </c>
      <c r="BS1527" s="190">
        <f ca="1">IF($AG1527&gt;0,OFFSET(DATA!$F$6,BS$10+27*(7-$AE$8),$AF1527,1,1)/OFFSET(DATA!$F$6,BS$10,$AF1527,1,1),0)</f>
        <v>0</v>
      </c>
      <c r="BT1527" s="190">
        <f ca="1">IF($AG1527&gt;0,OFFSET(DATA!$F$6,BT$10+27*(7-$AE$8),$AF1527,1,1)/OFFSET(DATA!$F$6,BT$10,$AF1527,1,1),0)</f>
        <v>0</v>
      </c>
      <c r="BU1527" s="190">
        <f ca="1">IF($AG1527&gt;0,OFFSET(DATA!$F$6,BU$10+27*(7-$AE$8),$AF1527,1,1)/OFFSET(DATA!$F$6,BU$10,$AF1527,1,1),0)</f>
        <v>0</v>
      </c>
      <c r="BV1527" s="190">
        <f ca="1">IF($AG1527&gt;0,OFFSET(DATA!$F$6,BV$10+27*(7-$AE$8),$AF1527,1,1)/OFFSET(DATA!$F$6,BV$10,$AF1527,1,1),0)</f>
        <v>0</v>
      </c>
      <c r="BW1527" s="190">
        <f ca="1">IF($AG1527&gt;0,OFFSET(DATA!$F$6,BW$10+27*(7-$AE$8),$AF1527,1,1)/OFFSET(DATA!$F$6,BW$10,$AF1527,1,1),0)</f>
        <v>0</v>
      </c>
      <c r="BX1527" s="190">
        <f ca="1">IF($AG1527&gt;0,OFFSET(DATA!$F$6,BX$10+27*(7-$AE$8),$AF1527,1,1)/OFFSET(DATA!$F$6,BX$10,$AF1527,1,1),0)</f>
        <v>0</v>
      </c>
    </row>
    <row r="1528" spans="32:76" x14ac:dyDescent="0.2">
      <c r="AF1528" s="166">
        <v>1517</v>
      </c>
      <c r="AG1528" s="96">
        <f ca="1">OFFSET(DATA!$F$6,$AF$10,$AF1528,1,1)</f>
        <v>0</v>
      </c>
      <c r="AH1528" s="190">
        <f ca="1">IF($AG1528&gt;0,OFFSET(DATA!$F$6,$AF$10+27*AH$10,$AF1528,1,1)/$AG1528,0)</f>
        <v>0</v>
      </c>
      <c r="AI1528" s="190">
        <f ca="1">IF($AG1528&gt;0,OFFSET(DATA!$F$6,$AF$10+27*AI$10,$AF1528,1,1)/$AG1528,0)</f>
        <v>0</v>
      </c>
      <c r="AJ1528" s="190">
        <f ca="1">IF($AG1528&gt;0,OFFSET(DATA!$F$6,$AF$10+27*AJ$10,$AF1528,1,1)/$AG1528,0)</f>
        <v>0</v>
      </c>
      <c r="AK1528" s="190">
        <f ca="1">IF($AG1528&gt;0,OFFSET(DATA!$F$6,$AF$10+27*AK$10,$AF1528,1,1)/$AG1528,0)</f>
        <v>0</v>
      </c>
      <c r="AL1528" s="190">
        <f ca="1">IF($AG1528&gt;0,OFFSET(DATA!$F$6,$AF$10+27*AL$10,$AF1528,1,1)/$AG1528,0)</f>
        <v>0</v>
      </c>
      <c r="AM1528" s="190">
        <f ca="1">IF($AG1528&gt;0,OFFSET(DATA!$F$6,$AF$10+27*AM$10,$AF1528,1,1)/$AG1528,0)</f>
        <v>0</v>
      </c>
      <c r="AN1528" s="166">
        <f ca="1">OFFSET(DATA!$F$6,$AF$10+27*AN$10,$AF1528,1,1)</f>
        <v>0</v>
      </c>
      <c r="AO1528" s="166">
        <f t="shared" ca="1" si="47"/>
        <v>0</v>
      </c>
      <c r="AQ1528" s="96">
        <f ca="1">OFFSET(DATA!$F$6,25,$AF1528,1,1)</f>
        <v>0</v>
      </c>
      <c r="AR1528" s="190">
        <f ca="1">IF($AQ1528&gt;0,OFFSET(DATA!$F$6,25+27*AR$10,$AF1528,1,1)/$AQ1528,0)</f>
        <v>0</v>
      </c>
      <c r="AS1528" s="190">
        <f ca="1">IF($AQ1528&gt;0,OFFSET(DATA!$F$6,25+27*AS$10,$AF1528,1,1)/$AQ1528,0)</f>
        <v>0</v>
      </c>
      <c r="AT1528" s="190">
        <f ca="1">IF($AQ1528&gt;0,OFFSET(DATA!$F$6,25+27*AT$10,$AF1528,1,1)/$AQ1528,0)</f>
        <v>0</v>
      </c>
      <c r="AU1528" s="190">
        <f ca="1">IF($AQ1528&gt;0,OFFSET(DATA!$F$6,25+27*AU$10,$AF1528,1,1)/$AQ1528,0)</f>
        <v>0</v>
      </c>
      <c r="AV1528" s="190">
        <f ca="1">IF($AQ1528&gt;0,OFFSET(DATA!$F$6,25+27*AV$10,$AF1528,1,1)/$AQ1528,0)</f>
        <v>0</v>
      </c>
      <c r="AW1528" s="190">
        <f ca="1">IF($AQ1528&gt;0,OFFSET(DATA!$F$6,25+27*AW$10,$AF1528,1,1)/$AQ1528,0)</f>
        <v>0</v>
      </c>
      <c r="AZ1528" s="166">
        <f t="shared" ca="1" si="48"/>
        <v>1</v>
      </c>
      <c r="BA1528" s="190">
        <f ca="1">IF($AG1528&gt;0,OFFSET(DATA!$F$6,BA$10+27*(7-$AE$8),$AF1528,1,1)/OFFSET(DATA!$F$6,BA$10,$AF1528,1,1),0)</f>
        <v>0</v>
      </c>
      <c r="BB1528" s="190">
        <f ca="1">IF($AG1528&gt;0,OFFSET(DATA!$F$6,BB$10+27*(7-$AE$8),$AF1528,1,1)/OFFSET(DATA!$F$6,BB$10,$AF1528,1,1),0)</f>
        <v>0</v>
      </c>
      <c r="BC1528" s="190">
        <f ca="1">IF($AG1528&gt;0,OFFSET(DATA!$F$6,BC$10+27*(7-$AE$8),$AF1528,1,1)/OFFSET(DATA!$F$6,BC$10,$AF1528,1,1),0)</f>
        <v>0</v>
      </c>
      <c r="BD1528" s="190">
        <f ca="1">IF($AG1528&gt;0,OFFSET(DATA!$F$6,BD$10+27*(7-$AE$8),$AF1528,1,1)/OFFSET(DATA!$F$6,BD$10,$AF1528,1,1),0)</f>
        <v>0</v>
      </c>
      <c r="BE1528" s="190">
        <f ca="1">IF($AG1528&gt;0,OFFSET(DATA!$F$6,BE$10+27*(7-$AE$8),$AF1528,1,1)/OFFSET(DATA!$F$6,BE$10,$AF1528,1,1),0)</f>
        <v>0</v>
      </c>
      <c r="BF1528" s="190">
        <f ca="1">IF($AG1528&gt;0,OFFSET(DATA!$F$6,BF$10+27*(7-$AE$8),$AF1528,1,1)/OFFSET(DATA!$F$6,BF$10,$AF1528,1,1),0)</f>
        <v>0</v>
      </c>
      <c r="BG1528" s="190">
        <f ca="1">IF($AG1528&gt;0,OFFSET(DATA!$F$6,BG$10+27*(7-$AE$8),$AF1528,1,1)/OFFSET(DATA!$F$6,BG$10,$AF1528,1,1),0)</f>
        <v>0</v>
      </c>
      <c r="BH1528" s="190">
        <f ca="1">IF($AG1528&gt;0,OFFSET(DATA!$F$6,BH$10+27*(7-$AE$8),$AF1528,1,1)/OFFSET(DATA!$F$6,BH$10,$AF1528,1,1),0)</f>
        <v>0</v>
      </c>
      <c r="BI1528" s="190">
        <f ca="1">IF($AG1528&gt;0,OFFSET(DATA!$F$6,BI$10+27*(7-$AE$8),$AF1528,1,1)/OFFSET(DATA!$F$6,BI$10,$AF1528,1,1),0)</f>
        <v>0</v>
      </c>
      <c r="BJ1528" s="190">
        <f ca="1">IF($AG1528&gt;0,OFFSET(DATA!$F$6,BJ$10+27*(7-$AE$8),$AF1528,1,1)/OFFSET(DATA!$F$6,BJ$10,$AF1528,1,1),0)</f>
        <v>0</v>
      </c>
      <c r="BK1528" s="190">
        <f ca="1">IF($AG1528&gt;0,OFFSET(DATA!$F$6,BK$10+27*(7-$AE$8),$AF1528,1,1)/OFFSET(DATA!$F$6,BK$10,$AF1528,1,1),0)</f>
        <v>0</v>
      </c>
      <c r="BL1528" s="190">
        <f ca="1">IF($AG1528&gt;0,OFFSET(DATA!$F$6,BL$10+27*(7-$AE$8),$AF1528,1,1)/OFFSET(DATA!$F$6,BL$10,$AF1528,1,1),0)</f>
        <v>0</v>
      </c>
      <c r="BM1528" s="190">
        <f ca="1">IF($AG1528&gt;0,OFFSET(DATA!$F$6,BM$10+27*(7-$AE$8),$AF1528,1,1)/OFFSET(DATA!$F$6,BM$10,$AF1528,1,1),0)</f>
        <v>0</v>
      </c>
      <c r="BN1528" s="190">
        <f ca="1">IF($AG1528&gt;0,OFFSET(DATA!$F$6,BN$10+27*(7-$AE$8),$AF1528,1,1)/OFFSET(DATA!$F$6,BN$10,$AF1528,1,1),0)</f>
        <v>0</v>
      </c>
      <c r="BO1528" s="190">
        <f ca="1">IF($AG1528&gt;0,OFFSET(DATA!$F$6,BO$10+27*(7-$AE$8),$AF1528,1,1)/OFFSET(DATA!$F$6,BO$10,$AF1528,1,1),0)</f>
        <v>0</v>
      </c>
      <c r="BP1528" s="190">
        <f ca="1">IF($AG1528&gt;0,OFFSET(DATA!$F$6,BP$10+27*(7-$AE$8),$AF1528,1,1)/OFFSET(DATA!$F$6,BP$10,$AF1528,1,1),0)</f>
        <v>0</v>
      </c>
      <c r="BQ1528" s="190">
        <f ca="1">IF($AG1528&gt;0,OFFSET(DATA!$F$6,BQ$10+27*(7-$AE$8),$AF1528,1,1)/OFFSET(DATA!$F$6,BQ$10,$AF1528,1,1),0)</f>
        <v>0</v>
      </c>
      <c r="BR1528" s="190">
        <f ca="1">IF($AG1528&gt;0,OFFSET(DATA!$F$6,BR$10+27*(7-$AE$8),$AF1528,1,1)/OFFSET(DATA!$F$6,BR$10,$AF1528,1,1),0)</f>
        <v>0</v>
      </c>
      <c r="BS1528" s="190">
        <f ca="1">IF($AG1528&gt;0,OFFSET(DATA!$F$6,BS$10+27*(7-$AE$8),$AF1528,1,1)/OFFSET(DATA!$F$6,BS$10,$AF1528,1,1),0)</f>
        <v>0</v>
      </c>
      <c r="BT1528" s="190">
        <f ca="1">IF($AG1528&gt;0,OFFSET(DATA!$F$6,BT$10+27*(7-$AE$8),$AF1528,1,1)/OFFSET(DATA!$F$6,BT$10,$AF1528,1,1),0)</f>
        <v>0</v>
      </c>
      <c r="BU1528" s="190">
        <f ca="1">IF($AG1528&gt;0,OFFSET(DATA!$F$6,BU$10+27*(7-$AE$8),$AF1528,1,1)/OFFSET(DATA!$F$6,BU$10,$AF1528,1,1),0)</f>
        <v>0</v>
      </c>
      <c r="BV1528" s="190">
        <f ca="1">IF($AG1528&gt;0,OFFSET(DATA!$F$6,BV$10+27*(7-$AE$8),$AF1528,1,1)/OFFSET(DATA!$F$6,BV$10,$AF1528,1,1),0)</f>
        <v>0</v>
      </c>
      <c r="BW1528" s="190">
        <f ca="1">IF($AG1528&gt;0,OFFSET(DATA!$F$6,BW$10+27*(7-$AE$8),$AF1528,1,1)/OFFSET(DATA!$F$6,BW$10,$AF1528,1,1),0)</f>
        <v>0</v>
      </c>
      <c r="BX1528" s="190">
        <f ca="1">IF($AG1528&gt;0,OFFSET(DATA!$F$6,BX$10+27*(7-$AE$8),$AF1528,1,1)/OFFSET(DATA!$F$6,BX$10,$AF1528,1,1),0)</f>
        <v>0</v>
      </c>
    </row>
    <row r="1529" spans="32:76" x14ac:dyDescent="0.2">
      <c r="AF1529" s="166">
        <v>1518</v>
      </c>
      <c r="AG1529" s="96">
        <f ca="1">OFFSET(DATA!$F$6,$AF$10,$AF1529,1,1)</f>
        <v>0</v>
      </c>
      <c r="AH1529" s="190">
        <f ca="1">IF($AG1529&gt;0,OFFSET(DATA!$F$6,$AF$10+27*AH$10,$AF1529,1,1)/$AG1529,0)</f>
        <v>0</v>
      </c>
      <c r="AI1529" s="190">
        <f ca="1">IF($AG1529&gt;0,OFFSET(DATA!$F$6,$AF$10+27*AI$10,$AF1529,1,1)/$AG1529,0)</f>
        <v>0</v>
      </c>
      <c r="AJ1529" s="190">
        <f ca="1">IF($AG1529&gt;0,OFFSET(DATA!$F$6,$AF$10+27*AJ$10,$AF1529,1,1)/$AG1529,0)</f>
        <v>0</v>
      </c>
      <c r="AK1529" s="190">
        <f ca="1">IF($AG1529&gt;0,OFFSET(DATA!$F$6,$AF$10+27*AK$10,$AF1529,1,1)/$AG1529,0)</f>
        <v>0</v>
      </c>
      <c r="AL1529" s="190">
        <f ca="1">IF($AG1529&gt;0,OFFSET(DATA!$F$6,$AF$10+27*AL$10,$AF1529,1,1)/$AG1529,0)</f>
        <v>0</v>
      </c>
      <c r="AM1529" s="190">
        <f ca="1">IF($AG1529&gt;0,OFFSET(DATA!$F$6,$AF$10+27*AM$10,$AF1529,1,1)/$AG1529,0)</f>
        <v>0</v>
      </c>
      <c r="AN1529" s="166">
        <f ca="1">OFFSET(DATA!$F$6,$AF$10+27*AN$10,$AF1529,1,1)</f>
        <v>0</v>
      </c>
      <c r="AO1529" s="166">
        <f t="shared" ca="1" si="47"/>
        <v>0</v>
      </c>
      <c r="AQ1529" s="96">
        <f ca="1">OFFSET(DATA!$F$6,25,$AF1529,1,1)</f>
        <v>0</v>
      </c>
      <c r="AR1529" s="190">
        <f ca="1">IF($AQ1529&gt;0,OFFSET(DATA!$F$6,25+27*AR$10,$AF1529,1,1)/$AQ1529,0)</f>
        <v>0</v>
      </c>
      <c r="AS1529" s="190">
        <f ca="1">IF($AQ1529&gt;0,OFFSET(DATA!$F$6,25+27*AS$10,$AF1529,1,1)/$AQ1529,0)</f>
        <v>0</v>
      </c>
      <c r="AT1529" s="190">
        <f ca="1">IF($AQ1529&gt;0,OFFSET(DATA!$F$6,25+27*AT$10,$AF1529,1,1)/$AQ1529,0)</f>
        <v>0</v>
      </c>
      <c r="AU1529" s="190">
        <f ca="1">IF($AQ1529&gt;0,OFFSET(DATA!$F$6,25+27*AU$10,$AF1529,1,1)/$AQ1529,0)</f>
        <v>0</v>
      </c>
      <c r="AV1529" s="190">
        <f ca="1">IF($AQ1529&gt;0,OFFSET(DATA!$F$6,25+27*AV$10,$AF1529,1,1)/$AQ1529,0)</f>
        <v>0</v>
      </c>
      <c r="AW1529" s="190">
        <f ca="1">IF($AQ1529&gt;0,OFFSET(DATA!$F$6,25+27*AW$10,$AF1529,1,1)/$AQ1529,0)</f>
        <v>0</v>
      </c>
      <c r="AZ1529" s="166">
        <f t="shared" ca="1" si="48"/>
        <v>1</v>
      </c>
      <c r="BA1529" s="190">
        <f ca="1">IF($AG1529&gt;0,OFFSET(DATA!$F$6,BA$10+27*(7-$AE$8),$AF1529,1,1)/OFFSET(DATA!$F$6,BA$10,$AF1529,1,1),0)</f>
        <v>0</v>
      </c>
      <c r="BB1529" s="190">
        <f ca="1">IF($AG1529&gt;0,OFFSET(DATA!$F$6,BB$10+27*(7-$AE$8),$AF1529,1,1)/OFFSET(DATA!$F$6,BB$10,$AF1529,1,1),0)</f>
        <v>0</v>
      </c>
      <c r="BC1529" s="190">
        <f ca="1">IF($AG1529&gt;0,OFFSET(DATA!$F$6,BC$10+27*(7-$AE$8),$AF1529,1,1)/OFFSET(DATA!$F$6,BC$10,$AF1529,1,1),0)</f>
        <v>0</v>
      </c>
      <c r="BD1529" s="190">
        <f ca="1">IF($AG1529&gt;0,OFFSET(DATA!$F$6,BD$10+27*(7-$AE$8),$AF1529,1,1)/OFFSET(DATA!$F$6,BD$10,$AF1529,1,1),0)</f>
        <v>0</v>
      </c>
      <c r="BE1529" s="190">
        <f ca="1">IF($AG1529&gt;0,OFFSET(DATA!$F$6,BE$10+27*(7-$AE$8),$AF1529,1,1)/OFFSET(DATA!$F$6,BE$10,$AF1529,1,1),0)</f>
        <v>0</v>
      </c>
      <c r="BF1529" s="190">
        <f ca="1">IF($AG1529&gt;0,OFFSET(DATA!$F$6,BF$10+27*(7-$AE$8),$AF1529,1,1)/OFFSET(DATA!$F$6,BF$10,$AF1529,1,1),0)</f>
        <v>0</v>
      </c>
      <c r="BG1529" s="190">
        <f ca="1">IF($AG1529&gt;0,OFFSET(DATA!$F$6,BG$10+27*(7-$AE$8),$AF1529,1,1)/OFFSET(DATA!$F$6,BG$10,$AF1529,1,1),0)</f>
        <v>0</v>
      </c>
      <c r="BH1529" s="190">
        <f ca="1">IF($AG1529&gt;0,OFFSET(DATA!$F$6,BH$10+27*(7-$AE$8),$AF1529,1,1)/OFFSET(DATA!$F$6,BH$10,$AF1529,1,1),0)</f>
        <v>0</v>
      </c>
      <c r="BI1529" s="190">
        <f ca="1">IF($AG1529&gt;0,OFFSET(DATA!$F$6,BI$10+27*(7-$AE$8),$AF1529,1,1)/OFFSET(DATA!$F$6,BI$10,$AF1529,1,1),0)</f>
        <v>0</v>
      </c>
      <c r="BJ1529" s="190">
        <f ca="1">IF($AG1529&gt;0,OFFSET(DATA!$F$6,BJ$10+27*(7-$AE$8),$AF1529,1,1)/OFFSET(DATA!$F$6,BJ$10,$AF1529,1,1),0)</f>
        <v>0</v>
      </c>
      <c r="BK1529" s="190">
        <f ca="1">IF($AG1529&gt;0,OFFSET(DATA!$F$6,BK$10+27*(7-$AE$8),$AF1529,1,1)/OFFSET(DATA!$F$6,BK$10,$AF1529,1,1),0)</f>
        <v>0</v>
      </c>
      <c r="BL1529" s="190">
        <f ca="1">IF($AG1529&gt;0,OFFSET(DATA!$F$6,BL$10+27*(7-$AE$8),$AF1529,1,1)/OFFSET(DATA!$F$6,BL$10,$AF1529,1,1),0)</f>
        <v>0</v>
      </c>
      <c r="BM1529" s="190">
        <f ca="1">IF($AG1529&gt;0,OFFSET(DATA!$F$6,BM$10+27*(7-$AE$8),$AF1529,1,1)/OFFSET(DATA!$F$6,BM$10,$AF1529,1,1),0)</f>
        <v>0</v>
      </c>
      <c r="BN1529" s="190">
        <f ca="1">IF($AG1529&gt;0,OFFSET(DATA!$F$6,BN$10+27*(7-$AE$8),$AF1529,1,1)/OFFSET(DATA!$F$6,BN$10,$AF1529,1,1),0)</f>
        <v>0</v>
      </c>
      <c r="BO1529" s="190">
        <f ca="1">IF($AG1529&gt;0,OFFSET(DATA!$F$6,BO$10+27*(7-$AE$8),$AF1529,1,1)/OFFSET(DATA!$F$6,BO$10,$AF1529,1,1),0)</f>
        <v>0</v>
      </c>
      <c r="BP1529" s="190">
        <f ca="1">IF($AG1529&gt;0,OFFSET(DATA!$F$6,BP$10+27*(7-$AE$8),$AF1529,1,1)/OFFSET(DATA!$F$6,BP$10,$AF1529,1,1),0)</f>
        <v>0</v>
      </c>
      <c r="BQ1529" s="190">
        <f ca="1">IF($AG1529&gt;0,OFFSET(DATA!$F$6,BQ$10+27*(7-$AE$8),$AF1529,1,1)/OFFSET(DATA!$F$6,BQ$10,$AF1529,1,1),0)</f>
        <v>0</v>
      </c>
      <c r="BR1529" s="190">
        <f ca="1">IF($AG1529&gt;0,OFFSET(DATA!$F$6,BR$10+27*(7-$AE$8),$AF1529,1,1)/OFFSET(DATA!$F$6,BR$10,$AF1529,1,1),0)</f>
        <v>0</v>
      </c>
      <c r="BS1529" s="190">
        <f ca="1">IF($AG1529&gt;0,OFFSET(DATA!$F$6,BS$10+27*(7-$AE$8),$AF1529,1,1)/OFFSET(DATA!$F$6,BS$10,$AF1529,1,1),0)</f>
        <v>0</v>
      </c>
      <c r="BT1529" s="190">
        <f ca="1">IF($AG1529&gt;0,OFFSET(DATA!$F$6,BT$10+27*(7-$AE$8),$AF1529,1,1)/OFFSET(DATA!$F$6,BT$10,$AF1529,1,1),0)</f>
        <v>0</v>
      </c>
      <c r="BU1529" s="190">
        <f ca="1">IF($AG1529&gt;0,OFFSET(DATA!$F$6,BU$10+27*(7-$AE$8),$AF1529,1,1)/OFFSET(DATA!$F$6,BU$10,$AF1529,1,1),0)</f>
        <v>0</v>
      </c>
      <c r="BV1529" s="190">
        <f ca="1">IF($AG1529&gt;0,OFFSET(DATA!$F$6,BV$10+27*(7-$AE$8),$AF1529,1,1)/OFFSET(DATA!$F$6,BV$10,$AF1529,1,1),0)</f>
        <v>0</v>
      </c>
      <c r="BW1529" s="190">
        <f ca="1">IF($AG1529&gt;0,OFFSET(DATA!$F$6,BW$10+27*(7-$AE$8),$AF1529,1,1)/OFFSET(DATA!$F$6,BW$10,$AF1529,1,1),0)</f>
        <v>0</v>
      </c>
      <c r="BX1529" s="190">
        <f ca="1">IF($AG1529&gt;0,OFFSET(DATA!$F$6,BX$10+27*(7-$AE$8),$AF1529,1,1)/OFFSET(DATA!$F$6,BX$10,$AF1529,1,1),0)</f>
        <v>0</v>
      </c>
    </row>
    <row r="1530" spans="32:76" x14ac:dyDescent="0.2">
      <c r="AF1530" s="166">
        <v>1519</v>
      </c>
      <c r="AG1530" s="96">
        <f ca="1">OFFSET(DATA!$F$6,$AF$10,$AF1530,1,1)</f>
        <v>0</v>
      </c>
      <c r="AH1530" s="190">
        <f ca="1">IF($AG1530&gt;0,OFFSET(DATA!$F$6,$AF$10+27*AH$10,$AF1530,1,1)/$AG1530,0)</f>
        <v>0</v>
      </c>
      <c r="AI1530" s="190">
        <f ca="1">IF($AG1530&gt;0,OFFSET(DATA!$F$6,$AF$10+27*AI$10,$AF1530,1,1)/$AG1530,0)</f>
        <v>0</v>
      </c>
      <c r="AJ1530" s="190">
        <f ca="1">IF($AG1530&gt;0,OFFSET(DATA!$F$6,$AF$10+27*AJ$10,$AF1530,1,1)/$AG1530,0)</f>
        <v>0</v>
      </c>
      <c r="AK1530" s="190">
        <f ca="1">IF($AG1530&gt;0,OFFSET(DATA!$F$6,$AF$10+27*AK$10,$AF1530,1,1)/$AG1530,0)</f>
        <v>0</v>
      </c>
      <c r="AL1530" s="190">
        <f ca="1">IF($AG1530&gt;0,OFFSET(DATA!$F$6,$AF$10+27*AL$10,$AF1530,1,1)/$AG1530,0)</f>
        <v>0</v>
      </c>
      <c r="AM1530" s="190">
        <f ca="1">IF($AG1530&gt;0,OFFSET(DATA!$F$6,$AF$10+27*AM$10,$AF1530,1,1)/$AG1530,0)</f>
        <v>0</v>
      </c>
      <c r="AN1530" s="166">
        <f ca="1">OFFSET(DATA!$F$6,$AF$10+27*AN$10,$AF1530,1,1)</f>
        <v>0</v>
      </c>
      <c r="AO1530" s="166">
        <f t="shared" ca="1" si="47"/>
        <v>0</v>
      </c>
      <c r="AQ1530" s="96">
        <f ca="1">OFFSET(DATA!$F$6,25,$AF1530,1,1)</f>
        <v>0</v>
      </c>
      <c r="AR1530" s="190">
        <f ca="1">IF($AQ1530&gt;0,OFFSET(DATA!$F$6,25+27*AR$10,$AF1530,1,1)/$AQ1530,0)</f>
        <v>0</v>
      </c>
      <c r="AS1530" s="190">
        <f ca="1">IF($AQ1530&gt;0,OFFSET(DATA!$F$6,25+27*AS$10,$AF1530,1,1)/$AQ1530,0)</f>
        <v>0</v>
      </c>
      <c r="AT1530" s="190">
        <f ca="1">IF($AQ1530&gt;0,OFFSET(DATA!$F$6,25+27*AT$10,$AF1530,1,1)/$AQ1530,0)</f>
        <v>0</v>
      </c>
      <c r="AU1530" s="190">
        <f ca="1">IF($AQ1530&gt;0,OFFSET(DATA!$F$6,25+27*AU$10,$AF1530,1,1)/$AQ1530,0)</f>
        <v>0</v>
      </c>
      <c r="AV1530" s="190">
        <f ca="1">IF($AQ1530&gt;0,OFFSET(DATA!$F$6,25+27*AV$10,$AF1530,1,1)/$AQ1530,0)</f>
        <v>0</v>
      </c>
      <c r="AW1530" s="190">
        <f ca="1">IF($AQ1530&gt;0,OFFSET(DATA!$F$6,25+27*AW$10,$AF1530,1,1)/$AQ1530,0)</f>
        <v>0</v>
      </c>
      <c r="AZ1530" s="166">
        <f t="shared" ca="1" si="48"/>
        <v>1</v>
      </c>
      <c r="BA1530" s="190">
        <f ca="1">IF($AG1530&gt;0,OFFSET(DATA!$F$6,BA$10+27*(7-$AE$8),$AF1530,1,1)/OFFSET(DATA!$F$6,BA$10,$AF1530,1,1),0)</f>
        <v>0</v>
      </c>
      <c r="BB1530" s="190">
        <f ca="1">IF($AG1530&gt;0,OFFSET(DATA!$F$6,BB$10+27*(7-$AE$8),$AF1530,1,1)/OFFSET(DATA!$F$6,BB$10,$AF1530,1,1),0)</f>
        <v>0</v>
      </c>
      <c r="BC1530" s="190">
        <f ca="1">IF($AG1530&gt;0,OFFSET(DATA!$F$6,BC$10+27*(7-$AE$8),$AF1530,1,1)/OFFSET(DATA!$F$6,BC$10,$AF1530,1,1),0)</f>
        <v>0</v>
      </c>
      <c r="BD1530" s="190">
        <f ca="1">IF($AG1530&gt;0,OFFSET(DATA!$F$6,BD$10+27*(7-$AE$8),$AF1530,1,1)/OFFSET(DATA!$F$6,BD$10,$AF1530,1,1),0)</f>
        <v>0</v>
      </c>
      <c r="BE1530" s="190">
        <f ca="1">IF($AG1530&gt;0,OFFSET(DATA!$F$6,BE$10+27*(7-$AE$8),$AF1530,1,1)/OFFSET(DATA!$F$6,BE$10,$AF1530,1,1),0)</f>
        <v>0</v>
      </c>
      <c r="BF1530" s="190">
        <f ca="1">IF($AG1530&gt;0,OFFSET(DATA!$F$6,BF$10+27*(7-$AE$8),$AF1530,1,1)/OFFSET(DATA!$F$6,BF$10,$AF1530,1,1),0)</f>
        <v>0</v>
      </c>
      <c r="BG1530" s="190">
        <f ca="1">IF($AG1530&gt;0,OFFSET(DATA!$F$6,BG$10+27*(7-$AE$8),$AF1530,1,1)/OFFSET(DATA!$F$6,BG$10,$AF1530,1,1),0)</f>
        <v>0</v>
      </c>
      <c r="BH1530" s="190">
        <f ca="1">IF($AG1530&gt;0,OFFSET(DATA!$F$6,BH$10+27*(7-$AE$8),$AF1530,1,1)/OFFSET(DATA!$F$6,BH$10,$AF1530,1,1),0)</f>
        <v>0</v>
      </c>
      <c r="BI1530" s="190">
        <f ca="1">IF($AG1530&gt;0,OFFSET(DATA!$F$6,BI$10+27*(7-$AE$8),$AF1530,1,1)/OFFSET(DATA!$F$6,BI$10,$AF1530,1,1),0)</f>
        <v>0</v>
      </c>
      <c r="BJ1530" s="190">
        <f ca="1">IF($AG1530&gt;0,OFFSET(DATA!$F$6,BJ$10+27*(7-$AE$8),$AF1530,1,1)/OFFSET(DATA!$F$6,BJ$10,$AF1530,1,1),0)</f>
        <v>0</v>
      </c>
      <c r="BK1530" s="190">
        <f ca="1">IF($AG1530&gt;0,OFFSET(DATA!$F$6,BK$10+27*(7-$AE$8),$AF1530,1,1)/OFFSET(DATA!$F$6,BK$10,$AF1530,1,1),0)</f>
        <v>0</v>
      </c>
      <c r="BL1530" s="190">
        <f ca="1">IF($AG1530&gt;0,OFFSET(DATA!$F$6,BL$10+27*(7-$AE$8),$AF1530,1,1)/OFFSET(DATA!$F$6,BL$10,$AF1530,1,1),0)</f>
        <v>0</v>
      </c>
      <c r="BM1530" s="190">
        <f ca="1">IF($AG1530&gt;0,OFFSET(DATA!$F$6,BM$10+27*(7-$AE$8),$AF1530,1,1)/OFFSET(DATA!$F$6,BM$10,$AF1530,1,1),0)</f>
        <v>0</v>
      </c>
      <c r="BN1530" s="190">
        <f ca="1">IF($AG1530&gt;0,OFFSET(DATA!$F$6,BN$10+27*(7-$AE$8),$AF1530,1,1)/OFFSET(DATA!$F$6,BN$10,$AF1530,1,1),0)</f>
        <v>0</v>
      </c>
      <c r="BO1530" s="190">
        <f ca="1">IF($AG1530&gt;0,OFFSET(DATA!$F$6,BO$10+27*(7-$AE$8),$AF1530,1,1)/OFFSET(DATA!$F$6,BO$10,$AF1530,1,1),0)</f>
        <v>0</v>
      </c>
      <c r="BP1530" s="190">
        <f ca="1">IF($AG1530&gt;0,OFFSET(DATA!$F$6,BP$10+27*(7-$AE$8),$AF1530,1,1)/OFFSET(DATA!$F$6,BP$10,$AF1530,1,1),0)</f>
        <v>0</v>
      </c>
      <c r="BQ1530" s="190">
        <f ca="1">IF($AG1530&gt;0,OFFSET(DATA!$F$6,BQ$10+27*(7-$AE$8),$AF1530,1,1)/OFFSET(DATA!$F$6,BQ$10,$AF1530,1,1),0)</f>
        <v>0</v>
      </c>
      <c r="BR1530" s="190">
        <f ca="1">IF($AG1530&gt;0,OFFSET(DATA!$F$6,BR$10+27*(7-$AE$8),$AF1530,1,1)/OFFSET(DATA!$F$6,BR$10,$AF1530,1,1),0)</f>
        <v>0</v>
      </c>
      <c r="BS1530" s="190">
        <f ca="1">IF($AG1530&gt;0,OFFSET(DATA!$F$6,BS$10+27*(7-$AE$8),$AF1530,1,1)/OFFSET(DATA!$F$6,BS$10,$AF1530,1,1),0)</f>
        <v>0</v>
      </c>
      <c r="BT1530" s="190">
        <f ca="1">IF($AG1530&gt;0,OFFSET(DATA!$F$6,BT$10+27*(7-$AE$8),$AF1530,1,1)/OFFSET(DATA!$F$6,BT$10,$AF1530,1,1),0)</f>
        <v>0</v>
      </c>
      <c r="BU1530" s="190">
        <f ca="1">IF($AG1530&gt;0,OFFSET(DATA!$F$6,BU$10+27*(7-$AE$8),$AF1530,1,1)/OFFSET(DATA!$F$6,BU$10,$AF1530,1,1),0)</f>
        <v>0</v>
      </c>
      <c r="BV1530" s="190">
        <f ca="1">IF($AG1530&gt;0,OFFSET(DATA!$F$6,BV$10+27*(7-$AE$8),$AF1530,1,1)/OFFSET(DATA!$F$6,BV$10,$AF1530,1,1),0)</f>
        <v>0</v>
      </c>
      <c r="BW1530" s="190">
        <f ca="1">IF($AG1530&gt;0,OFFSET(DATA!$F$6,BW$10+27*(7-$AE$8),$AF1530,1,1)/OFFSET(DATA!$F$6,BW$10,$AF1530,1,1),0)</f>
        <v>0</v>
      </c>
      <c r="BX1530" s="190">
        <f ca="1">IF($AG1530&gt;0,OFFSET(DATA!$F$6,BX$10+27*(7-$AE$8),$AF1530,1,1)/OFFSET(DATA!$F$6,BX$10,$AF1530,1,1),0)</f>
        <v>0</v>
      </c>
    </row>
    <row r="1531" spans="32:76" x14ac:dyDescent="0.2">
      <c r="AF1531" s="166">
        <v>1520</v>
      </c>
      <c r="AG1531" s="96">
        <f ca="1">OFFSET(DATA!$F$6,$AF$10,$AF1531,1,1)</f>
        <v>0</v>
      </c>
      <c r="AH1531" s="190">
        <f ca="1">IF($AG1531&gt;0,OFFSET(DATA!$F$6,$AF$10+27*AH$10,$AF1531,1,1)/$AG1531,0)</f>
        <v>0</v>
      </c>
      <c r="AI1531" s="190">
        <f ca="1">IF($AG1531&gt;0,OFFSET(DATA!$F$6,$AF$10+27*AI$10,$AF1531,1,1)/$AG1531,0)</f>
        <v>0</v>
      </c>
      <c r="AJ1531" s="190">
        <f ca="1">IF($AG1531&gt;0,OFFSET(DATA!$F$6,$AF$10+27*AJ$10,$AF1531,1,1)/$AG1531,0)</f>
        <v>0</v>
      </c>
      <c r="AK1531" s="190">
        <f ca="1">IF($AG1531&gt;0,OFFSET(DATA!$F$6,$AF$10+27*AK$10,$AF1531,1,1)/$AG1531,0)</f>
        <v>0</v>
      </c>
      <c r="AL1531" s="190">
        <f ca="1">IF($AG1531&gt;0,OFFSET(DATA!$F$6,$AF$10+27*AL$10,$AF1531,1,1)/$AG1531,0)</f>
        <v>0</v>
      </c>
      <c r="AM1531" s="190">
        <f ca="1">IF($AG1531&gt;0,OFFSET(DATA!$F$6,$AF$10+27*AM$10,$AF1531,1,1)/$AG1531,0)</f>
        <v>0</v>
      </c>
      <c r="AN1531" s="166">
        <f ca="1">OFFSET(DATA!$F$6,$AF$10+27*AN$10,$AF1531,1,1)</f>
        <v>0</v>
      </c>
      <c r="AO1531" s="166">
        <f t="shared" ca="1" si="47"/>
        <v>0</v>
      </c>
      <c r="AQ1531" s="96">
        <f ca="1">OFFSET(DATA!$F$6,25,$AF1531,1,1)</f>
        <v>0</v>
      </c>
      <c r="AR1531" s="190">
        <f ca="1">IF($AQ1531&gt;0,OFFSET(DATA!$F$6,25+27*AR$10,$AF1531,1,1)/$AQ1531,0)</f>
        <v>0</v>
      </c>
      <c r="AS1531" s="190">
        <f ca="1">IF($AQ1531&gt;0,OFFSET(DATA!$F$6,25+27*AS$10,$AF1531,1,1)/$AQ1531,0)</f>
        <v>0</v>
      </c>
      <c r="AT1531" s="190">
        <f ca="1">IF($AQ1531&gt;0,OFFSET(DATA!$F$6,25+27*AT$10,$AF1531,1,1)/$AQ1531,0)</f>
        <v>0</v>
      </c>
      <c r="AU1531" s="190">
        <f ca="1">IF($AQ1531&gt;0,OFFSET(DATA!$F$6,25+27*AU$10,$AF1531,1,1)/$AQ1531,0)</f>
        <v>0</v>
      </c>
      <c r="AV1531" s="190">
        <f ca="1">IF($AQ1531&gt;0,OFFSET(DATA!$F$6,25+27*AV$10,$AF1531,1,1)/$AQ1531,0)</f>
        <v>0</v>
      </c>
      <c r="AW1531" s="190">
        <f ca="1">IF($AQ1531&gt;0,OFFSET(DATA!$F$6,25+27*AW$10,$AF1531,1,1)/$AQ1531,0)</f>
        <v>0</v>
      </c>
      <c r="AZ1531" s="166">
        <f t="shared" ca="1" si="48"/>
        <v>1</v>
      </c>
      <c r="BA1531" s="190">
        <f ca="1">IF($AG1531&gt;0,OFFSET(DATA!$F$6,BA$10+27*(7-$AE$8),$AF1531,1,1)/OFFSET(DATA!$F$6,BA$10,$AF1531,1,1),0)</f>
        <v>0</v>
      </c>
      <c r="BB1531" s="190">
        <f ca="1">IF($AG1531&gt;0,OFFSET(DATA!$F$6,BB$10+27*(7-$AE$8),$AF1531,1,1)/OFFSET(DATA!$F$6,BB$10,$AF1531,1,1),0)</f>
        <v>0</v>
      </c>
      <c r="BC1531" s="190">
        <f ca="1">IF($AG1531&gt;0,OFFSET(DATA!$F$6,BC$10+27*(7-$AE$8),$AF1531,1,1)/OFFSET(DATA!$F$6,BC$10,$AF1531,1,1),0)</f>
        <v>0</v>
      </c>
      <c r="BD1531" s="190">
        <f ca="1">IF($AG1531&gt;0,OFFSET(DATA!$F$6,BD$10+27*(7-$AE$8),$AF1531,1,1)/OFFSET(DATA!$F$6,BD$10,$AF1531,1,1),0)</f>
        <v>0</v>
      </c>
      <c r="BE1531" s="190">
        <f ca="1">IF($AG1531&gt;0,OFFSET(DATA!$F$6,BE$10+27*(7-$AE$8),$AF1531,1,1)/OFFSET(DATA!$F$6,BE$10,$AF1531,1,1),0)</f>
        <v>0</v>
      </c>
      <c r="BF1531" s="190">
        <f ca="1">IF($AG1531&gt;0,OFFSET(DATA!$F$6,BF$10+27*(7-$AE$8),$AF1531,1,1)/OFFSET(DATA!$F$6,BF$10,$AF1531,1,1),0)</f>
        <v>0</v>
      </c>
      <c r="BG1531" s="190">
        <f ca="1">IF($AG1531&gt;0,OFFSET(DATA!$F$6,BG$10+27*(7-$AE$8),$AF1531,1,1)/OFFSET(DATA!$F$6,BG$10,$AF1531,1,1),0)</f>
        <v>0</v>
      </c>
      <c r="BH1531" s="190">
        <f ca="1">IF($AG1531&gt;0,OFFSET(DATA!$F$6,BH$10+27*(7-$AE$8),$AF1531,1,1)/OFFSET(DATA!$F$6,BH$10,$AF1531,1,1),0)</f>
        <v>0</v>
      </c>
      <c r="BI1531" s="190">
        <f ca="1">IF($AG1531&gt;0,OFFSET(DATA!$F$6,BI$10+27*(7-$AE$8),$AF1531,1,1)/OFFSET(DATA!$F$6,BI$10,$AF1531,1,1),0)</f>
        <v>0</v>
      </c>
      <c r="BJ1531" s="190">
        <f ca="1">IF($AG1531&gt;0,OFFSET(DATA!$F$6,BJ$10+27*(7-$AE$8),$AF1531,1,1)/OFFSET(DATA!$F$6,BJ$10,$AF1531,1,1),0)</f>
        <v>0</v>
      </c>
      <c r="BK1531" s="190">
        <f ca="1">IF($AG1531&gt;0,OFFSET(DATA!$F$6,BK$10+27*(7-$AE$8),$AF1531,1,1)/OFFSET(DATA!$F$6,BK$10,$AF1531,1,1),0)</f>
        <v>0</v>
      </c>
      <c r="BL1531" s="190">
        <f ca="1">IF($AG1531&gt;0,OFFSET(DATA!$F$6,BL$10+27*(7-$AE$8),$AF1531,1,1)/OFFSET(DATA!$F$6,BL$10,$AF1531,1,1),0)</f>
        <v>0</v>
      </c>
      <c r="BM1531" s="190">
        <f ca="1">IF($AG1531&gt;0,OFFSET(DATA!$F$6,BM$10+27*(7-$AE$8),$AF1531,1,1)/OFFSET(DATA!$F$6,BM$10,$AF1531,1,1),0)</f>
        <v>0</v>
      </c>
      <c r="BN1531" s="190">
        <f ca="1">IF($AG1531&gt;0,OFFSET(DATA!$F$6,BN$10+27*(7-$AE$8),$AF1531,1,1)/OFFSET(DATA!$F$6,BN$10,$AF1531,1,1),0)</f>
        <v>0</v>
      </c>
      <c r="BO1531" s="190">
        <f ca="1">IF($AG1531&gt;0,OFFSET(DATA!$F$6,BO$10+27*(7-$AE$8),$AF1531,1,1)/OFFSET(DATA!$F$6,BO$10,$AF1531,1,1),0)</f>
        <v>0</v>
      </c>
      <c r="BP1531" s="190">
        <f ca="1">IF($AG1531&gt;0,OFFSET(DATA!$F$6,BP$10+27*(7-$AE$8),$AF1531,1,1)/OFFSET(DATA!$F$6,BP$10,$AF1531,1,1),0)</f>
        <v>0</v>
      </c>
      <c r="BQ1531" s="190">
        <f ca="1">IF($AG1531&gt;0,OFFSET(DATA!$F$6,BQ$10+27*(7-$AE$8),$AF1531,1,1)/OFFSET(DATA!$F$6,BQ$10,$AF1531,1,1),0)</f>
        <v>0</v>
      </c>
      <c r="BR1531" s="190">
        <f ca="1">IF($AG1531&gt;0,OFFSET(DATA!$F$6,BR$10+27*(7-$AE$8),$AF1531,1,1)/OFFSET(DATA!$F$6,BR$10,$AF1531,1,1),0)</f>
        <v>0</v>
      </c>
      <c r="BS1531" s="190">
        <f ca="1">IF($AG1531&gt;0,OFFSET(DATA!$F$6,BS$10+27*(7-$AE$8),$AF1531,1,1)/OFFSET(DATA!$F$6,BS$10,$AF1531,1,1),0)</f>
        <v>0</v>
      </c>
      <c r="BT1531" s="190">
        <f ca="1">IF($AG1531&gt;0,OFFSET(DATA!$F$6,BT$10+27*(7-$AE$8),$AF1531,1,1)/OFFSET(DATA!$F$6,BT$10,$AF1531,1,1),0)</f>
        <v>0</v>
      </c>
      <c r="BU1531" s="190">
        <f ca="1">IF($AG1531&gt;0,OFFSET(DATA!$F$6,BU$10+27*(7-$AE$8),$AF1531,1,1)/OFFSET(DATA!$F$6,BU$10,$AF1531,1,1),0)</f>
        <v>0</v>
      </c>
      <c r="BV1531" s="190">
        <f ca="1">IF($AG1531&gt;0,OFFSET(DATA!$F$6,BV$10+27*(7-$AE$8),$AF1531,1,1)/OFFSET(DATA!$F$6,BV$10,$AF1531,1,1),0)</f>
        <v>0</v>
      </c>
      <c r="BW1531" s="190">
        <f ca="1">IF($AG1531&gt;0,OFFSET(DATA!$F$6,BW$10+27*(7-$AE$8),$AF1531,1,1)/OFFSET(DATA!$F$6,BW$10,$AF1531,1,1),0)</f>
        <v>0</v>
      </c>
      <c r="BX1531" s="190">
        <f ca="1">IF($AG1531&gt;0,OFFSET(DATA!$F$6,BX$10+27*(7-$AE$8),$AF1531,1,1)/OFFSET(DATA!$F$6,BX$10,$AF1531,1,1),0)</f>
        <v>0</v>
      </c>
    </row>
    <row r="1532" spans="32:76" x14ac:dyDescent="0.2">
      <c r="AF1532" s="166">
        <v>1521</v>
      </c>
      <c r="AG1532" s="96">
        <f ca="1">OFFSET(DATA!$F$6,$AF$10,$AF1532,1,1)</f>
        <v>0</v>
      </c>
      <c r="AH1532" s="190">
        <f ca="1">IF($AG1532&gt;0,OFFSET(DATA!$F$6,$AF$10+27*AH$10,$AF1532,1,1)/$AG1532,0)</f>
        <v>0</v>
      </c>
      <c r="AI1532" s="190">
        <f ca="1">IF($AG1532&gt;0,OFFSET(DATA!$F$6,$AF$10+27*AI$10,$AF1532,1,1)/$AG1532,0)</f>
        <v>0</v>
      </c>
      <c r="AJ1532" s="190">
        <f ca="1">IF($AG1532&gt;0,OFFSET(DATA!$F$6,$AF$10+27*AJ$10,$AF1532,1,1)/$AG1532,0)</f>
        <v>0</v>
      </c>
      <c r="AK1532" s="190">
        <f ca="1">IF($AG1532&gt;0,OFFSET(DATA!$F$6,$AF$10+27*AK$10,$AF1532,1,1)/$AG1532,0)</f>
        <v>0</v>
      </c>
      <c r="AL1532" s="190">
        <f ca="1">IF($AG1532&gt;0,OFFSET(DATA!$F$6,$AF$10+27*AL$10,$AF1532,1,1)/$AG1532,0)</f>
        <v>0</v>
      </c>
      <c r="AM1532" s="190">
        <f ca="1">IF($AG1532&gt;0,OFFSET(DATA!$F$6,$AF$10+27*AM$10,$AF1532,1,1)/$AG1532,0)</f>
        <v>0</v>
      </c>
      <c r="AN1532" s="166">
        <f ca="1">OFFSET(DATA!$F$6,$AF$10+27*AN$10,$AF1532,1,1)</f>
        <v>0</v>
      </c>
      <c r="AO1532" s="166">
        <f t="shared" ca="1" si="47"/>
        <v>0</v>
      </c>
      <c r="AQ1532" s="96">
        <f ca="1">OFFSET(DATA!$F$6,25,$AF1532,1,1)</f>
        <v>0</v>
      </c>
      <c r="AR1532" s="190">
        <f ca="1">IF($AQ1532&gt;0,OFFSET(DATA!$F$6,25+27*AR$10,$AF1532,1,1)/$AQ1532,0)</f>
        <v>0</v>
      </c>
      <c r="AS1532" s="190">
        <f ca="1">IF($AQ1532&gt;0,OFFSET(DATA!$F$6,25+27*AS$10,$AF1532,1,1)/$AQ1532,0)</f>
        <v>0</v>
      </c>
      <c r="AT1532" s="190">
        <f ca="1">IF($AQ1532&gt;0,OFFSET(DATA!$F$6,25+27*AT$10,$AF1532,1,1)/$AQ1532,0)</f>
        <v>0</v>
      </c>
      <c r="AU1532" s="190">
        <f ca="1">IF($AQ1532&gt;0,OFFSET(DATA!$F$6,25+27*AU$10,$AF1532,1,1)/$AQ1532,0)</f>
        <v>0</v>
      </c>
      <c r="AV1532" s="190">
        <f ca="1">IF($AQ1532&gt;0,OFFSET(DATA!$F$6,25+27*AV$10,$AF1532,1,1)/$AQ1532,0)</f>
        <v>0</v>
      </c>
      <c r="AW1532" s="190">
        <f ca="1">IF($AQ1532&gt;0,OFFSET(DATA!$F$6,25+27*AW$10,$AF1532,1,1)/$AQ1532,0)</f>
        <v>0</v>
      </c>
      <c r="AZ1532" s="166">
        <f t="shared" ca="1" si="48"/>
        <v>1</v>
      </c>
      <c r="BA1532" s="190">
        <f ca="1">IF($AG1532&gt;0,OFFSET(DATA!$F$6,BA$10+27*(7-$AE$8),$AF1532,1,1)/OFFSET(DATA!$F$6,BA$10,$AF1532,1,1),0)</f>
        <v>0</v>
      </c>
      <c r="BB1532" s="190">
        <f ca="1">IF($AG1532&gt;0,OFFSET(DATA!$F$6,BB$10+27*(7-$AE$8),$AF1532,1,1)/OFFSET(DATA!$F$6,BB$10,$AF1532,1,1),0)</f>
        <v>0</v>
      </c>
      <c r="BC1532" s="190">
        <f ca="1">IF($AG1532&gt;0,OFFSET(DATA!$F$6,BC$10+27*(7-$AE$8),$AF1532,1,1)/OFFSET(DATA!$F$6,BC$10,$AF1532,1,1),0)</f>
        <v>0</v>
      </c>
      <c r="BD1532" s="190">
        <f ca="1">IF($AG1532&gt;0,OFFSET(DATA!$F$6,BD$10+27*(7-$AE$8),$AF1532,1,1)/OFFSET(DATA!$F$6,BD$10,$AF1532,1,1),0)</f>
        <v>0</v>
      </c>
      <c r="BE1532" s="190">
        <f ca="1">IF($AG1532&gt;0,OFFSET(DATA!$F$6,BE$10+27*(7-$AE$8),$AF1532,1,1)/OFFSET(DATA!$F$6,BE$10,$AF1532,1,1),0)</f>
        <v>0</v>
      </c>
      <c r="BF1532" s="190">
        <f ca="1">IF($AG1532&gt;0,OFFSET(DATA!$F$6,BF$10+27*(7-$AE$8),$AF1532,1,1)/OFFSET(DATA!$F$6,BF$10,$AF1532,1,1),0)</f>
        <v>0</v>
      </c>
      <c r="BG1532" s="190">
        <f ca="1">IF($AG1532&gt;0,OFFSET(DATA!$F$6,BG$10+27*(7-$AE$8),$AF1532,1,1)/OFFSET(DATA!$F$6,BG$10,$AF1532,1,1),0)</f>
        <v>0</v>
      </c>
      <c r="BH1532" s="190">
        <f ca="1">IF($AG1532&gt;0,OFFSET(DATA!$F$6,BH$10+27*(7-$AE$8),$AF1532,1,1)/OFFSET(DATA!$F$6,BH$10,$AF1532,1,1),0)</f>
        <v>0</v>
      </c>
      <c r="BI1532" s="190">
        <f ca="1">IF($AG1532&gt;0,OFFSET(DATA!$F$6,BI$10+27*(7-$AE$8),$AF1532,1,1)/OFFSET(DATA!$F$6,BI$10,$AF1532,1,1),0)</f>
        <v>0</v>
      </c>
      <c r="BJ1532" s="190">
        <f ca="1">IF($AG1532&gt;0,OFFSET(DATA!$F$6,BJ$10+27*(7-$AE$8),$AF1532,1,1)/OFFSET(DATA!$F$6,BJ$10,$AF1532,1,1),0)</f>
        <v>0</v>
      </c>
      <c r="BK1532" s="190">
        <f ca="1">IF($AG1532&gt;0,OFFSET(DATA!$F$6,BK$10+27*(7-$AE$8),$AF1532,1,1)/OFFSET(DATA!$F$6,BK$10,$AF1532,1,1),0)</f>
        <v>0</v>
      </c>
      <c r="BL1532" s="190">
        <f ca="1">IF($AG1532&gt;0,OFFSET(DATA!$F$6,BL$10+27*(7-$AE$8),$AF1532,1,1)/OFFSET(DATA!$F$6,BL$10,$AF1532,1,1),0)</f>
        <v>0</v>
      </c>
      <c r="BM1532" s="190">
        <f ca="1">IF($AG1532&gt;0,OFFSET(DATA!$F$6,BM$10+27*(7-$AE$8),$AF1532,1,1)/OFFSET(DATA!$F$6,BM$10,$AF1532,1,1),0)</f>
        <v>0</v>
      </c>
      <c r="BN1532" s="190">
        <f ca="1">IF($AG1532&gt;0,OFFSET(DATA!$F$6,BN$10+27*(7-$AE$8),$AF1532,1,1)/OFFSET(DATA!$F$6,BN$10,$AF1532,1,1),0)</f>
        <v>0</v>
      </c>
      <c r="BO1532" s="190">
        <f ca="1">IF($AG1532&gt;0,OFFSET(DATA!$F$6,BO$10+27*(7-$AE$8),$AF1532,1,1)/OFFSET(DATA!$F$6,BO$10,$AF1532,1,1),0)</f>
        <v>0</v>
      </c>
      <c r="BP1532" s="190">
        <f ca="1">IF($AG1532&gt;0,OFFSET(DATA!$F$6,BP$10+27*(7-$AE$8),$AF1532,1,1)/OFFSET(DATA!$F$6,BP$10,$AF1532,1,1),0)</f>
        <v>0</v>
      </c>
      <c r="BQ1532" s="190">
        <f ca="1">IF($AG1532&gt;0,OFFSET(DATA!$F$6,BQ$10+27*(7-$AE$8),$AF1532,1,1)/OFFSET(DATA!$F$6,BQ$10,$AF1532,1,1),0)</f>
        <v>0</v>
      </c>
      <c r="BR1532" s="190">
        <f ca="1">IF($AG1532&gt;0,OFFSET(DATA!$F$6,BR$10+27*(7-$AE$8),$AF1532,1,1)/OFFSET(DATA!$F$6,BR$10,$AF1532,1,1),0)</f>
        <v>0</v>
      </c>
      <c r="BS1532" s="190">
        <f ca="1">IF($AG1532&gt;0,OFFSET(DATA!$F$6,BS$10+27*(7-$AE$8),$AF1532,1,1)/OFFSET(DATA!$F$6,BS$10,$AF1532,1,1),0)</f>
        <v>0</v>
      </c>
      <c r="BT1532" s="190">
        <f ca="1">IF($AG1532&gt;0,OFFSET(DATA!$F$6,BT$10+27*(7-$AE$8),$AF1532,1,1)/OFFSET(DATA!$F$6,BT$10,$AF1532,1,1),0)</f>
        <v>0</v>
      </c>
      <c r="BU1532" s="190">
        <f ca="1">IF($AG1532&gt;0,OFFSET(DATA!$F$6,BU$10+27*(7-$AE$8),$AF1532,1,1)/OFFSET(DATA!$F$6,BU$10,$AF1532,1,1),0)</f>
        <v>0</v>
      </c>
      <c r="BV1532" s="190">
        <f ca="1">IF($AG1532&gt;0,OFFSET(DATA!$F$6,BV$10+27*(7-$AE$8),$AF1532,1,1)/OFFSET(DATA!$F$6,BV$10,$AF1532,1,1),0)</f>
        <v>0</v>
      </c>
      <c r="BW1532" s="190">
        <f ca="1">IF($AG1532&gt;0,OFFSET(DATA!$F$6,BW$10+27*(7-$AE$8),$AF1532,1,1)/OFFSET(DATA!$F$6,BW$10,$AF1532,1,1),0)</f>
        <v>0</v>
      </c>
      <c r="BX1532" s="190">
        <f ca="1">IF($AG1532&gt;0,OFFSET(DATA!$F$6,BX$10+27*(7-$AE$8),$AF1532,1,1)/OFFSET(DATA!$F$6,BX$10,$AF1532,1,1),0)</f>
        <v>0</v>
      </c>
    </row>
    <row r="1533" spans="32:76" x14ac:dyDescent="0.2">
      <c r="AF1533" s="166">
        <v>1522</v>
      </c>
      <c r="AG1533" s="96">
        <f ca="1">OFFSET(DATA!$F$6,$AF$10,$AF1533,1,1)</f>
        <v>0</v>
      </c>
      <c r="AH1533" s="190">
        <f ca="1">IF($AG1533&gt;0,OFFSET(DATA!$F$6,$AF$10+27*AH$10,$AF1533,1,1)/$AG1533,0)</f>
        <v>0</v>
      </c>
      <c r="AI1533" s="190">
        <f ca="1">IF($AG1533&gt;0,OFFSET(DATA!$F$6,$AF$10+27*AI$10,$AF1533,1,1)/$AG1533,0)</f>
        <v>0</v>
      </c>
      <c r="AJ1533" s="190">
        <f ca="1">IF($AG1533&gt;0,OFFSET(DATA!$F$6,$AF$10+27*AJ$10,$AF1533,1,1)/$AG1533,0)</f>
        <v>0</v>
      </c>
      <c r="AK1533" s="190">
        <f ca="1">IF($AG1533&gt;0,OFFSET(DATA!$F$6,$AF$10+27*AK$10,$AF1533,1,1)/$AG1533,0)</f>
        <v>0</v>
      </c>
      <c r="AL1533" s="190">
        <f ca="1">IF($AG1533&gt;0,OFFSET(DATA!$F$6,$AF$10+27*AL$10,$AF1533,1,1)/$AG1533,0)</f>
        <v>0</v>
      </c>
      <c r="AM1533" s="190">
        <f ca="1">IF($AG1533&gt;0,OFFSET(DATA!$F$6,$AF$10+27*AM$10,$AF1533,1,1)/$AG1533,0)</f>
        <v>0</v>
      </c>
      <c r="AN1533" s="166">
        <f ca="1">OFFSET(DATA!$F$6,$AF$10+27*AN$10,$AF1533,1,1)</f>
        <v>0</v>
      </c>
      <c r="AO1533" s="166">
        <f t="shared" ca="1" si="47"/>
        <v>0</v>
      </c>
      <c r="AQ1533" s="96">
        <f ca="1">OFFSET(DATA!$F$6,25,$AF1533,1,1)</f>
        <v>0</v>
      </c>
      <c r="AR1533" s="190">
        <f ca="1">IF($AQ1533&gt;0,OFFSET(DATA!$F$6,25+27*AR$10,$AF1533,1,1)/$AQ1533,0)</f>
        <v>0</v>
      </c>
      <c r="AS1533" s="190">
        <f ca="1">IF($AQ1533&gt;0,OFFSET(DATA!$F$6,25+27*AS$10,$AF1533,1,1)/$AQ1533,0)</f>
        <v>0</v>
      </c>
      <c r="AT1533" s="190">
        <f ca="1">IF($AQ1533&gt;0,OFFSET(DATA!$F$6,25+27*AT$10,$AF1533,1,1)/$AQ1533,0)</f>
        <v>0</v>
      </c>
      <c r="AU1533" s="190">
        <f ca="1">IF($AQ1533&gt;0,OFFSET(DATA!$F$6,25+27*AU$10,$AF1533,1,1)/$AQ1533,0)</f>
        <v>0</v>
      </c>
      <c r="AV1533" s="190">
        <f ca="1">IF($AQ1533&gt;0,OFFSET(DATA!$F$6,25+27*AV$10,$AF1533,1,1)/$AQ1533,0)</f>
        <v>0</v>
      </c>
      <c r="AW1533" s="190">
        <f ca="1">IF($AQ1533&gt;0,OFFSET(DATA!$F$6,25+27*AW$10,$AF1533,1,1)/$AQ1533,0)</f>
        <v>0</v>
      </c>
      <c r="AZ1533" s="166">
        <f t="shared" ca="1" si="48"/>
        <v>1</v>
      </c>
      <c r="BA1533" s="190">
        <f ca="1">IF($AG1533&gt;0,OFFSET(DATA!$F$6,BA$10+27*(7-$AE$8),$AF1533,1,1)/OFFSET(DATA!$F$6,BA$10,$AF1533,1,1),0)</f>
        <v>0</v>
      </c>
      <c r="BB1533" s="190">
        <f ca="1">IF($AG1533&gt;0,OFFSET(DATA!$F$6,BB$10+27*(7-$AE$8),$AF1533,1,1)/OFFSET(DATA!$F$6,BB$10,$AF1533,1,1),0)</f>
        <v>0</v>
      </c>
      <c r="BC1533" s="190">
        <f ca="1">IF($AG1533&gt;0,OFFSET(DATA!$F$6,BC$10+27*(7-$AE$8),$AF1533,1,1)/OFFSET(DATA!$F$6,BC$10,$AF1533,1,1),0)</f>
        <v>0</v>
      </c>
      <c r="BD1533" s="190">
        <f ca="1">IF($AG1533&gt;0,OFFSET(DATA!$F$6,BD$10+27*(7-$AE$8),$AF1533,1,1)/OFFSET(DATA!$F$6,BD$10,$AF1533,1,1),0)</f>
        <v>0</v>
      </c>
      <c r="BE1533" s="190">
        <f ca="1">IF($AG1533&gt;0,OFFSET(DATA!$F$6,BE$10+27*(7-$AE$8),$AF1533,1,1)/OFFSET(DATA!$F$6,BE$10,$AF1533,1,1),0)</f>
        <v>0</v>
      </c>
      <c r="BF1533" s="190">
        <f ca="1">IF($AG1533&gt;0,OFFSET(DATA!$F$6,BF$10+27*(7-$AE$8),$AF1533,1,1)/OFFSET(DATA!$F$6,BF$10,$AF1533,1,1),0)</f>
        <v>0</v>
      </c>
      <c r="BG1533" s="190">
        <f ca="1">IF($AG1533&gt;0,OFFSET(DATA!$F$6,BG$10+27*(7-$AE$8),$AF1533,1,1)/OFFSET(DATA!$F$6,BG$10,$AF1533,1,1),0)</f>
        <v>0</v>
      </c>
      <c r="BH1533" s="190">
        <f ca="1">IF($AG1533&gt;0,OFFSET(DATA!$F$6,BH$10+27*(7-$AE$8),$AF1533,1,1)/OFFSET(DATA!$F$6,BH$10,$AF1533,1,1),0)</f>
        <v>0</v>
      </c>
      <c r="BI1533" s="190">
        <f ca="1">IF($AG1533&gt;0,OFFSET(DATA!$F$6,BI$10+27*(7-$AE$8),$AF1533,1,1)/OFFSET(DATA!$F$6,BI$10,$AF1533,1,1),0)</f>
        <v>0</v>
      </c>
      <c r="BJ1533" s="190">
        <f ca="1">IF($AG1533&gt;0,OFFSET(DATA!$F$6,BJ$10+27*(7-$AE$8),$AF1533,1,1)/OFFSET(DATA!$F$6,BJ$10,$AF1533,1,1),0)</f>
        <v>0</v>
      </c>
      <c r="BK1533" s="190">
        <f ca="1">IF($AG1533&gt;0,OFFSET(DATA!$F$6,BK$10+27*(7-$AE$8),$AF1533,1,1)/OFFSET(DATA!$F$6,BK$10,$AF1533,1,1),0)</f>
        <v>0</v>
      </c>
      <c r="BL1533" s="190">
        <f ca="1">IF($AG1533&gt;0,OFFSET(DATA!$F$6,BL$10+27*(7-$AE$8),$AF1533,1,1)/OFFSET(DATA!$F$6,BL$10,$AF1533,1,1),0)</f>
        <v>0</v>
      </c>
      <c r="BM1533" s="190">
        <f ca="1">IF($AG1533&gt;0,OFFSET(DATA!$F$6,BM$10+27*(7-$AE$8),$AF1533,1,1)/OFFSET(DATA!$F$6,BM$10,$AF1533,1,1),0)</f>
        <v>0</v>
      </c>
      <c r="BN1533" s="190">
        <f ca="1">IF($AG1533&gt;0,OFFSET(DATA!$F$6,BN$10+27*(7-$AE$8),$AF1533,1,1)/OFFSET(DATA!$F$6,BN$10,$AF1533,1,1),0)</f>
        <v>0</v>
      </c>
      <c r="BO1533" s="190">
        <f ca="1">IF($AG1533&gt;0,OFFSET(DATA!$F$6,BO$10+27*(7-$AE$8),$AF1533,1,1)/OFFSET(DATA!$F$6,BO$10,$AF1533,1,1),0)</f>
        <v>0</v>
      </c>
      <c r="BP1533" s="190">
        <f ca="1">IF($AG1533&gt;0,OFFSET(DATA!$F$6,BP$10+27*(7-$AE$8),$AF1533,1,1)/OFFSET(DATA!$F$6,BP$10,$AF1533,1,1),0)</f>
        <v>0</v>
      </c>
      <c r="BQ1533" s="190">
        <f ca="1">IF($AG1533&gt;0,OFFSET(DATA!$F$6,BQ$10+27*(7-$AE$8),$AF1533,1,1)/OFFSET(DATA!$F$6,BQ$10,$AF1533,1,1),0)</f>
        <v>0</v>
      </c>
      <c r="BR1533" s="190">
        <f ca="1">IF($AG1533&gt;0,OFFSET(DATA!$F$6,BR$10+27*(7-$AE$8),$AF1533,1,1)/OFFSET(DATA!$F$6,BR$10,$AF1533,1,1),0)</f>
        <v>0</v>
      </c>
      <c r="BS1533" s="190">
        <f ca="1">IF($AG1533&gt;0,OFFSET(DATA!$F$6,BS$10+27*(7-$AE$8),$AF1533,1,1)/OFFSET(DATA!$F$6,BS$10,$AF1533,1,1),0)</f>
        <v>0</v>
      </c>
      <c r="BT1533" s="190">
        <f ca="1">IF($AG1533&gt;0,OFFSET(DATA!$F$6,BT$10+27*(7-$AE$8),$AF1533,1,1)/OFFSET(DATA!$F$6,BT$10,$AF1533,1,1),0)</f>
        <v>0</v>
      </c>
      <c r="BU1533" s="190">
        <f ca="1">IF($AG1533&gt;0,OFFSET(DATA!$F$6,BU$10+27*(7-$AE$8),$AF1533,1,1)/OFFSET(DATA!$F$6,BU$10,$AF1533,1,1),0)</f>
        <v>0</v>
      </c>
      <c r="BV1533" s="190">
        <f ca="1">IF($AG1533&gt;0,OFFSET(DATA!$F$6,BV$10+27*(7-$AE$8),$AF1533,1,1)/OFFSET(DATA!$F$6,BV$10,$AF1533,1,1),0)</f>
        <v>0</v>
      </c>
      <c r="BW1533" s="190">
        <f ca="1">IF($AG1533&gt;0,OFFSET(DATA!$F$6,BW$10+27*(7-$AE$8),$AF1533,1,1)/OFFSET(DATA!$F$6,BW$10,$AF1533,1,1),0)</f>
        <v>0</v>
      </c>
      <c r="BX1533" s="190">
        <f ca="1">IF($AG1533&gt;0,OFFSET(DATA!$F$6,BX$10+27*(7-$AE$8),$AF1533,1,1)/OFFSET(DATA!$F$6,BX$10,$AF1533,1,1),0)</f>
        <v>0</v>
      </c>
    </row>
    <row r="1534" spans="32:76" x14ac:dyDescent="0.2">
      <c r="AF1534" s="166">
        <v>1523</v>
      </c>
      <c r="AG1534" s="96">
        <f ca="1">OFFSET(DATA!$F$6,$AF$10,$AF1534,1,1)</f>
        <v>0</v>
      </c>
      <c r="AH1534" s="190">
        <f ca="1">IF($AG1534&gt;0,OFFSET(DATA!$F$6,$AF$10+27*AH$10,$AF1534,1,1)/$AG1534,0)</f>
        <v>0</v>
      </c>
      <c r="AI1534" s="190">
        <f ca="1">IF($AG1534&gt;0,OFFSET(DATA!$F$6,$AF$10+27*AI$10,$AF1534,1,1)/$AG1534,0)</f>
        <v>0</v>
      </c>
      <c r="AJ1534" s="190">
        <f ca="1">IF($AG1534&gt;0,OFFSET(DATA!$F$6,$AF$10+27*AJ$10,$AF1534,1,1)/$AG1534,0)</f>
        <v>0</v>
      </c>
      <c r="AK1534" s="190">
        <f ca="1">IF($AG1534&gt;0,OFFSET(DATA!$F$6,$AF$10+27*AK$10,$AF1534,1,1)/$AG1534,0)</f>
        <v>0</v>
      </c>
      <c r="AL1534" s="190">
        <f ca="1">IF($AG1534&gt;0,OFFSET(DATA!$F$6,$AF$10+27*AL$10,$AF1534,1,1)/$AG1534,0)</f>
        <v>0</v>
      </c>
      <c r="AM1534" s="190">
        <f ca="1">IF($AG1534&gt;0,OFFSET(DATA!$F$6,$AF$10+27*AM$10,$AF1534,1,1)/$AG1534,0)</f>
        <v>0</v>
      </c>
      <c r="AN1534" s="166">
        <f ca="1">OFFSET(DATA!$F$6,$AF$10+27*AN$10,$AF1534,1,1)</f>
        <v>0</v>
      </c>
      <c r="AO1534" s="166">
        <f t="shared" ca="1" si="47"/>
        <v>0</v>
      </c>
      <c r="AQ1534" s="96">
        <f ca="1">OFFSET(DATA!$F$6,25,$AF1534,1,1)</f>
        <v>0</v>
      </c>
      <c r="AR1534" s="190">
        <f ca="1">IF($AQ1534&gt;0,OFFSET(DATA!$F$6,25+27*AR$10,$AF1534,1,1)/$AQ1534,0)</f>
        <v>0</v>
      </c>
      <c r="AS1534" s="190">
        <f ca="1">IF($AQ1534&gt;0,OFFSET(DATA!$F$6,25+27*AS$10,$AF1534,1,1)/$AQ1534,0)</f>
        <v>0</v>
      </c>
      <c r="AT1534" s="190">
        <f ca="1">IF($AQ1534&gt;0,OFFSET(DATA!$F$6,25+27*AT$10,$AF1534,1,1)/$AQ1534,0)</f>
        <v>0</v>
      </c>
      <c r="AU1534" s="190">
        <f ca="1">IF($AQ1534&gt;0,OFFSET(DATA!$F$6,25+27*AU$10,$AF1534,1,1)/$AQ1534,0)</f>
        <v>0</v>
      </c>
      <c r="AV1534" s="190">
        <f ca="1">IF($AQ1534&gt;0,OFFSET(DATA!$F$6,25+27*AV$10,$AF1534,1,1)/$AQ1534,0)</f>
        <v>0</v>
      </c>
      <c r="AW1534" s="190">
        <f ca="1">IF($AQ1534&gt;0,OFFSET(DATA!$F$6,25+27*AW$10,$AF1534,1,1)/$AQ1534,0)</f>
        <v>0</v>
      </c>
      <c r="AZ1534" s="166">
        <f t="shared" ca="1" si="48"/>
        <v>1</v>
      </c>
      <c r="BA1534" s="190">
        <f ca="1">IF($AG1534&gt;0,OFFSET(DATA!$F$6,BA$10+27*(7-$AE$8),$AF1534,1,1)/OFFSET(DATA!$F$6,BA$10,$AF1534,1,1),0)</f>
        <v>0</v>
      </c>
      <c r="BB1534" s="190">
        <f ca="1">IF($AG1534&gt;0,OFFSET(DATA!$F$6,BB$10+27*(7-$AE$8),$AF1534,1,1)/OFFSET(DATA!$F$6,BB$10,$AF1534,1,1),0)</f>
        <v>0</v>
      </c>
      <c r="BC1534" s="190">
        <f ca="1">IF($AG1534&gt;0,OFFSET(DATA!$F$6,BC$10+27*(7-$AE$8),$AF1534,1,1)/OFFSET(DATA!$F$6,BC$10,$AF1534,1,1),0)</f>
        <v>0</v>
      </c>
      <c r="BD1534" s="190">
        <f ca="1">IF($AG1534&gt;0,OFFSET(DATA!$F$6,BD$10+27*(7-$AE$8),$AF1534,1,1)/OFFSET(DATA!$F$6,BD$10,$AF1534,1,1),0)</f>
        <v>0</v>
      </c>
      <c r="BE1534" s="190">
        <f ca="1">IF($AG1534&gt;0,OFFSET(DATA!$F$6,BE$10+27*(7-$AE$8),$AF1534,1,1)/OFFSET(DATA!$F$6,BE$10,$AF1534,1,1),0)</f>
        <v>0</v>
      </c>
      <c r="BF1534" s="190">
        <f ca="1">IF($AG1534&gt;0,OFFSET(DATA!$F$6,BF$10+27*(7-$AE$8),$AF1534,1,1)/OFFSET(DATA!$F$6,BF$10,$AF1534,1,1),0)</f>
        <v>0</v>
      </c>
      <c r="BG1534" s="190">
        <f ca="1">IF($AG1534&gt;0,OFFSET(DATA!$F$6,BG$10+27*(7-$AE$8),$AF1534,1,1)/OFFSET(DATA!$F$6,BG$10,$AF1534,1,1),0)</f>
        <v>0</v>
      </c>
      <c r="BH1534" s="190">
        <f ca="1">IF($AG1534&gt;0,OFFSET(DATA!$F$6,BH$10+27*(7-$AE$8),$AF1534,1,1)/OFFSET(DATA!$F$6,BH$10,$AF1534,1,1),0)</f>
        <v>0</v>
      </c>
      <c r="BI1534" s="190">
        <f ca="1">IF($AG1534&gt;0,OFFSET(DATA!$F$6,BI$10+27*(7-$AE$8),$AF1534,1,1)/OFFSET(DATA!$F$6,BI$10,$AF1534,1,1),0)</f>
        <v>0</v>
      </c>
      <c r="BJ1534" s="190">
        <f ca="1">IF($AG1534&gt;0,OFFSET(DATA!$F$6,BJ$10+27*(7-$AE$8),$AF1534,1,1)/OFFSET(DATA!$F$6,BJ$10,$AF1534,1,1),0)</f>
        <v>0</v>
      </c>
      <c r="BK1534" s="190">
        <f ca="1">IF($AG1534&gt;0,OFFSET(DATA!$F$6,BK$10+27*(7-$AE$8),$AF1534,1,1)/OFFSET(DATA!$F$6,BK$10,$AF1534,1,1),0)</f>
        <v>0</v>
      </c>
      <c r="BL1534" s="190">
        <f ca="1">IF($AG1534&gt;0,OFFSET(DATA!$F$6,BL$10+27*(7-$AE$8),$AF1534,1,1)/OFFSET(DATA!$F$6,BL$10,$AF1534,1,1),0)</f>
        <v>0</v>
      </c>
      <c r="BM1534" s="190">
        <f ca="1">IF($AG1534&gt;0,OFFSET(DATA!$F$6,BM$10+27*(7-$AE$8),$AF1534,1,1)/OFFSET(DATA!$F$6,BM$10,$AF1534,1,1),0)</f>
        <v>0</v>
      </c>
      <c r="BN1534" s="190">
        <f ca="1">IF($AG1534&gt;0,OFFSET(DATA!$F$6,BN$10+27*(7-$AE$8),$AF1534,1,1)/OFFSET(DATA!$F$6,BN$10,$AF1534,1,1),0)</f>
        <v>0</v>
      </c>
      <c r="BO1534" s="190">
        <f ca="1">IF($AG1534&gt;0,OFFSET(DATA!$F$6,BO$10+27*(7-$AE$8),$AF1534,1,1)/OFFSET(DATA!$F$6,BO$10,$AF1534,1,1),0)</f>
        <v>0</v>
      </c>
      <c r="BP1534" s="190">
        <f ca="1">IF($AG1534&gt;0,OFFSET(DATA!$F$6,BP$10+27*(7-$AE$8),$AF1534,1,1)/OFFSET(DATA!$F$6,BP$10,$AF1534,1,1),0)</f>
        <v>0</v>
      </c>
      <c r="BQ1534" s="190">
        <f ca="1">IF($AG1534&gt;0,OFFSET(DATA!$F$6,BQ$10+27*(7-$AE$8),$AF1534,1,1)/OFFSET(DATA!$F$6,BQ$10,$AF1534,1,1),0)</f>
        <v>0</v>
      </c>
      <c r="BR1534" s="190">
        <f ca="1">IF($AG1534&gt;0,OFFSET(DATA!$F$6,BR$10+27*(7-$AE$8),$AF1534,1,1)/OFFSET(DATA!$F$6,BR$10,$AF1534,1,1),0)</f>
        <v>0</v>
      </c>
      <c r="BS1534" s="190">
        <f ca="1">IF($AG1534&gt;0,OFFSET(DATA!$F$6,BS$10+27*(7-$AE$8),$AF1534,1,1)/OFFSET(DATA!$F$6,BS$10,$AF1534,1,1),0)</f>
        <v>0</v>
      </c>
      <c r="BT1534" s="190">
        <f ca="1">IF($AG1534&gt;0,OFFSET(DATA!$F$6,BT$10+27*(7-$AE$8),$AF1534,1,1)/OFFSET(DATA!$F$6,BT$10,$AF1534,1,1),0)</f>
        <v>0</v>
      </c>
      <c r="BU1534" s="190">
        <f ca="1">IF($AG1534&gt;0,OFFSET(DATA!$F$6,BU$10+27*(7-$AE$8),$AF1534,1,1)/OFFSET(DATA!$F$6,BU$10,$AF1534,1,1),0)</f>
        <v>0</v>
      </c>
      <c r="BV1534" s="190">
        <f ca="1">IF($AG1534&gt;0,OFFSET(DATA!$F$6,BV$10+27*(7-$AE$8),$AF1534,1,1)/OFFSET(DATA!$F$6,BV$10,$AF1534,1,1),0)</f>
        <v>0</v>
      </c>
      <c r="BW1534" s="190">
        <f ca="1">IF($AG1534&gt;0,OFFSET(DATA!$F$6,BW$10+27*(7-$AE$8),$AF1534,1,1)/OFFSET(DATA!$F$6,BW$10,$AF1534,1,1),0)</f>
        <v>0</v>
      </c>
      <c r="BX1534" s="190">
        <f ca="1">IF($AG1534&gt;0,OFFSET(DATA!$F$6,BX$10+27*(7-$AE$8),$AF1534,1,1)/OFFSET(DATA!$F$6,BX$10,$AF1534,1,1),0)</f>
        <v>0</v>
      </c>
    </row>
    <row r="1535" spans="32:76" x14ac:dyDescent="0.2">
      <c r="AF1535" s="166">
        <v>1524</v>
      </c>
      <c r="AG1535" s="96">
        <f ca="1">OFFSET(DATA!$F$6,$AF$10,$AF1535,1,1)</f>
        <v>0</v>
      </c>
      <c r="AH1535" s="190">
        <f ca="1">IF($AG1535&gt;0,OFFSET(DATA!$F$6,$AF$10+27*AH$10,$AF1535,1,1)/$AG1535,0)</f>
        <v>0</v>
      </c>
      <c r="AI1535" s="190">
        <f ca="1">IF($AG1535&gt;0,OFFSET(DATA!$F$6,$AF$10+27*AI$10,$AF1535,1,1)/$AG1535,0)</f>
        <v>0</v>
      </c>
      <c r="AJ1535" s="190">
        <f ca="1">IF($AG1535&gt;0,OFFSET(DATA!$F$6,$AF$10+27*AJ$10,$AF1535,1,1)/$AG1535,0)</f>
        <v>0</v>
      </c>
      <c r="AK1535" s="190">
        <f ca="1">IF($AG1535&gt;0,OFFSET(DATA!$F$6,$AF$10+27*AK$10,$AF1535,1,1)/$AG1535,0)</f>
        <v>0</v>
      </c>
      <c r="AL1535" s="190">
        <f ca="1">IF($AG1535&gt;0,OFFSET(DATA!$F$6,$AF$10+27*AL$10,$AF1535,1,1)/$AG1535,0)</f>
        <v>0</v>
      </c>
      <c r="AM1535" s="190">
        <f ca="1">IF($AG1535&gt;0,OFFSET(DATA!$F$6,$AF$10+27*AM$10,$AF1535,1,1)/$AG1535,0)</f>
        <v>0</v>
      </c>
      <c r="AN1535" s="166">
        <f ca="1">OFFSET(DATA!$F$6,$AF$10+27*AN$10,$AF1535,1,1)</f>
        <v>0</v>
      </c>
      <c r="AO1535" s="166">
        <f t="shared" ca="1" si="47"/>
        <v>0</v>
      </c>
      <c r="AQ1535" s="96">
        <f ca="1">OFFSET(DATA!$F$6,25,$AF1535,1,1)</f>
        <v>0</v>
      </c>
      <c r="AR1535" s="190">
        <f ca="1">IF($AQ1535&gt;0,OFFSET(DATA!$F$6,25+27*AR$10,$AF1535,1,1)/$AQ1535,0)</f>
        <v>0</v>
      </c>
      <c r="AS1535" s="190">
        <f ca="1">IF($AQ1535&gt;0,OFFSET(DATA!$F$6,25+27*AS$10,$AF1535,1,1)/$AQ1535,0)</f>
        <v>0</v>
      </c>
      <c r="AT1535" s="190">
        <f ca="1">IF($AQ1535&gt;0,OFFSET(DATA!$F$6,25+27*AT$10,$AF1535,1,1)/$AQ1535,0)</f>
        <v>0</v>
      </c>
      <c r="AU1535" s="190">
        <f ca="1">IF($AQ1535&gt;0,OFFSET(DATA!$F$6,25+27*AU$10,$AF1535,1,1)/$AQ1535,0)</f>
        <v>0</v>
      </c>
      <c r="AV1535" s="190">
        <f ca="1">IF($AQ1535&gt;0,OFFSET(DATA!$F$6,25+27*AV$10,$AF1535,1,1)/$AQ1535,0)</f>
        <v>0</v>
      </c>
      <c r="AW1535" s="190">
        <f ca="1">IF($AQ1535&gt;0,OFFSET(DATA!$F$6,25+27*AW$10,$AF1535,1,1)/$AQ1535,0)</f>
        <v>0</v>
      </c>
      <c r="AZ1535" s="166">
        <f t="shared" ca="1" si="48"/>
        <v>1</v>
      </c>
      <c r="BA1535" s="190">
        <f ca="1">IF($AG1535&gt;0,OFFSET(DATA!$F$6,BA$10+27*(7-$AE$8),$AF1535,1,1)/OFFSET(DATA!$F$6,BA$10,$AF1535,1,1),0)</f>
        <v>0</v>
      </c>
      <c r="BB1535" s="190">
        <f ca="1">IF($AG1535&gt;0,OFFSET(DATA!$F$6,BB$10+27*(7-$AE$8),$AF1535,1,1)/OFFSET(DATA!$F$6,BB$10,$AF1535,1,1),0)</f>
        <v>0</v>
      </c>
      <c r="BC1535" s="190">
        <f ca="1">IF($AG1535&gt;0,OFFSET(DATA!$F$6,BC$10+27*(7-$AE$8),$AF1535,1,1)/OFFSET(DATA!$F$6,BC$10,$AF1535,1,1),0)</f>
        <v>0</v>
      </c>
      <c r="BD1535" s="190">
        <f ca="1">IF($AG1535&gt;0,OFFSET(DATA!$F$6,BD$10+27*(7-$AE$8),$AF1535,1,1)/OFFSET(DATA!$F$6,BD$10,$AF1535,1,1),0)</f>
        <v>0</v>
      </c>
      <c r="BE1535" s="190">
        <f ca="1">IF($AG1535&gt;0,OFFSET(DATA!$F$6,BE$10+27*(7-$AE$8),$AF1535,1,1)/OFFSET(DATA!$F$6,BE$10,$AF1535,1,1),0)</f>
        <v>0</v>
      </c>
      <c r="BF1535" s="190">
        <f ca="1">IF($AG1535&gt;0,OFFSET(DATA!$F$6,BF$10+27*(7-$AE$8),$AF1535,1,1)/OFFSET(DATA!$F$6,BF$10,$AF1535,1,1),0)</f>
        <v>0</v>
      </c>
      <c r="BG1535" s="190">
        <f ca="1">IF($AG1535&gt;0,OFFSET(DATA!$F$6,BG$10+27*(7-$AE$8),$AF1535,1,1)/OFFSET(DATA!$F$6,BG$10,$AF1535,1,1),0)</f>
        <v>0</v>
      </c>
      <c r="BH1535" s="190">
        <f ca="1">IF($AG1535&gt;0,OFFSET(DATA!$F$6,BH$10+27*(7-$AE$8),$AF1535,1,1)/OFFSET(DATA!$F$6,BH$10,$AF1535,1,1),0)</f>
        <v>0</v>
      </c>
      <c r="BI1535" s="190">
        <f ca="1">IF($AG1535&gt;0,OFFSET(DATA!$F$6,BI$10+27*(7-$AE$8),$AF1535,1,1)/OFFSET(DATA!$F$6,BI$10,$AF1535,1,1),0)</f>
        <v>0</v>
      </c>
      <c r="BJ1535" s="190">
        <f ca="1">IF($AG1535&gt;0,OFFSET(DATA!$F$6,BJ$10+27*(7-$AE$8),$AF1535,1,1)/OFFSET(DATA!$F$6,BJ$10,$AF1535,1,1),0)</f>
        <v>0</v>
      </c>
      <c r="BK1535" s="190">
        <f ca="1">IF($AG1535&gt;0,OFFSET(DATA!$F$6,BK$10+27*(7-$AE$8),$AF1535,1,1)/OFFSET(DATA!$F$6,BK$10,$AF1535,1,1),0)</f>
        <v>0</v>
      </c>
      <c r="BL1535" s="190">
        <f ca="1">IF($AG1535&gt;0,OFFSET(DATA!$F$6,BL$10+27*(7-$AE$8),$AF1535,1,1)/OFFSET(DATA!$F$6,BL$10,$AF1535,1,1),0)</f>
        <v>0</v>
      </c>
      <c r="BM1535" s="190">
        <f ca="1">IF($AG1535&gt;0,OFFSET(DATA!$F$6,BM$10+27*(7-$AE$8),$AF1535,1,1)/OFFSET(DATA!$F$6,BM$10,$AF1535,1,1),0)</f>
        <v>0</v>
      </c>
      <c r="BN1535" s="190">
        <f ca="1">IF($AG1535&gt;0,OFFSET(DATA!$F$6,BN$10+27*(7-$AE$8),$AF1535,1,1)/OFFSET(DATA!$F$6,BN$10,$AF1535,1,1),0)</f>
        <v>0</v>
      </c>
      <c r="BO1535" s="190">
        <f ca="1">IF($AG1535&gt;0,OFFSET(DATA!$F$6,BO$10+27*(7-$AE$8),$AF1535,1,1)/OFFSET(DATA!$F$6,BO$10,$AF1535,1,1),0)</f>
        <v>0</v>
      </c>
      <c r="BP1535" s="190">
        <f ca="1">IF($AG1535&gt;0,OFFSET(DATA!$F$6,BP$10+27*(7-$AE$8),$AF1535,1,1)/OFFSET(DATA!$F$6,BP$10,$AF1535,1,1),0)</f>
        <v>0</v>
      </c>
      <c r="BQ1535" s="190">
        <f ca="1">IF($AG1535&gt;0,OFFSET(DATA!$F$6,BQ$10+27*(7-$AE$8),$AF1535,1,1)/OFFSET(DATA!$F$6,BQ$10,$AF1535,1,1),0)</f>
        <v>0</v>
      </c>
      <c r="BR1535" s="190">
        <f ca="1">IF($AG1535&gt;0,OFFSET(DATA!$F$6,BR$10+27*(7-$AE$8),$AF1535,1,1)/OFFSET(DATA!$F$6,BR$10,$AF1535,1,1),0)</f>
        <v>0</v>
      </c>
      <c r="BS1535" s="190">
        <f ca="1">IF($AG1535&gt;0,OFFSET(DATA!$F$6,BS$10+27*(7-$AE$8),$AF1535,1,1)/OFFSET(DATA!$F$6,BS$10,$AF1535,1,1),0)</f>
        <v>0</v>
      </c>
      <c r="BT1535" s="190">
        <f ca="1">IF($AG1535&gt;0,OFFSET(DATA!$F$6,BT$10+27*(7-$AE$8),$AF1535,1,1)/OFFSET(DATA!$F$6,BT$10,$AF1535,1,1),0)</f>
        <v>0</v>
      </c>
      <c r="BU1535" s="190">
        <f ca="1">IF($AG1535&gt;0,OFFSET(DATA!$F$6,BU$10+27*(7-$AE$8),$AF1535,1,1)/OFFSET(DATA!$F$6,BU$10,$AF1535,1,1),0)</f>
        <v>0</v>
      </c>
      <c r="BV1535" s="190">
        <f ca="1">IF($AG1535&gt;0,OFFSET(DATA!$F$6,BV$10+27*(7-$AE$8),$AF1535,1,1)/OFFSET(DATA!$F$6,BV$10,$AF1535,1,1),0)</f>
        <v>0</v>
      </c>
      <c r="BW1535" s="190">
        <f ca="1">IF($AG1535&gt;0,OFFSET(DATA!$F$6,BW$10+27*(7-$AE$8),$AF1535,1,1)/OFFSET(DATA!$F$6,BW$10,$AF1535,1,1),0)</f>
        <v>0</v>
      </c>
      <c r="BX1535" s="190">
        <f ca="1">IF($AG1535&gt;0,OFFSET(DATA!$F$6,BX$10+27*(7-$AE$8),$AF1535,1,1)/OFFSET(DATA!$F$6,BX$10,$AF1535,1,1),0)</f>
        <v>0</v>
      </c>
    </row>
    <row r="1536" spans="32:76" x14ac:dyDescent="0.2">
      <c r="AF1536" s="166">
        <v>1525</v>
      </c>
      <c r="AG1536" s="96">
        <f ca="1">OFFSET(DATA!$F$6,$AF$10,$AF1536,1,1)</f>
        <v>0</v>
      </c>
      <c r="AH1536" s="190">
        <f ca="1">IF($AG1536&gt;0,OFFSET(DATA!$F$6,$AF$10+27*AH$10,$AF1536,1,1)/$AG1536,0)</f>
        <v>0</v>
      </c>
      <c r="AI1536" s="190">
        <f ca="1">IF($AG1536&gt;0,OFFSET(DATA!$F$6,$AF$10+27*AI$10,$AF1536,1,1)/$AG1536,0)</f>
        <v>0</v>
      </c>
      <c r="AJ1536" s="190">
        <f ca="1">IF($AG1536&gt;0,OFFSET(DATA!$F$6,$AF$10+27*AJ$10,$AF1536,1,1)/$AG1536,0)</f>
        <v>0</v>
      </c>
      <c r="AK1536" s="190">
        <f ca="1">IF($AG1536&gt;0,OFFSET(DATA!$F$6,$AF$10+27*AK$10,$AF1536,1,1)/$AG1536,0)</f>
        <v>0</v>
      </c>
      <c r="AL1536" s="190">
        <f ca="1">IF($AG1536&gt;0,OFFSET(DATA!$F$6,$AF$10+27*AL$10,$AF1536,1,1)/$AG1536,0)</f>
        <v>0</v>
      </c>
      <c r="AM1536" s="190">
        <f ca="1">IF($AG1536&gt;0,OFFSET(DATA!$F$6,$AF$10+27*AM$10,$AF1536,1,1)/$AG1536,0)</f>
        <v>0</v>
      </c>
      <c r="AN1536" s="166">
        <f ca="1">OFFSET(DATA!$F$6,$AF$10+27*AN$10,$AF1536,1,1)</f>
        <v>0</v>
      </c>
      <c r="AO1536" s="166">
        <f t="shared" ca="1" si="47"/>
        <v>0</v>
      </c>
      <c r="AQ1536" s="96">
        <f ca="1">OFFSET(DATA!$F$6,25,$AF1536,1,1)</f>
        <v>0</v>
      </c>
      <c r="AR1536" s="190">
        <f ca="1">IF($AQ1536&gt;0,OFFSET(DATA!$F$6,25+27*AR$10,$AF1536,1,1)/$AQ1536,0)</f>
        <v>0</v>
      </c>
      <c r="AS1536" s="190">
        <f ca="1">IF($AQ1536&gt;0,OFFSET(DATA!$F$6,25+27*AS$10,$AF1536,1,1)/$AQ1536,0)</f>
        <v>0</v>
      </c>
      <c r="AT1536" s="190">
        <f ca="1">IF($AQ1536&gt;0,OFFSET(DATA!$F$6,25+27*AT$10,$AF1536,1,1)/$AQ1536,0)</f>
        <v>0</v>
      </c>
      <c r="AU1536" s="190">
        <f ca="1">IF($AQ1536&gt;0,OFFSET(DATA!$F$6,25+27*AU$10,$AF1536,1,1)/$AQ1536,0)</f>
        <v>0</v>
      </c>
      <c r="AV1536" s="190">
        <f ca="1">IF($AQ1536&gt;0,OFFSET(DATA!$F$6,25+27*AV$10,$AF1536,1,1)/$AQ1536,0)</f>
        <v>0</v>
      </c>
      <c r="AW1536" s="190">
        <f ca="1">IF($AQ1536&gt;0,OFFSET(DATA!$F$6,25+27*AW$10,$AF1536,1,1)/$AQ1536,0)</f>
        <v>0</v>
      </c>
      <c r="AZ1536" s="166">
        <f t="shared" ca="1" si="48"/>
        <v>1</v>
      </c>
      <c r="BA1536" s="190">
        <f ca="1">IF($AG1536&gt;0,OFFSET(DATA!$F$6,BA$10+27*(7-$AE$8),$AF1536,1,1)/OFFSET(DATA!$F$6,BA$10,$AF1536,1,1),0)</f>
        <v>0</v>
      </c>
      <c r="BB1536" s="190">
        <f ca="1">IF($AG1536&gt;0,OFFSET(DATA!$F$6,BB$10+27*(7-$AE$8),$AF1536,1,1)/OFFSET(DATA!$F$6,BB$10,$AF1536,1,1),0)</f>
        <v>0</v>
      </c>
      <c r="BC1536" s="190">
        <f ca="1">IF($AG1536&gt;0,OFFSET(DATA!$F$6,BC$10+27*(7-$AE$8),$AF1536,1,1)/OFFSET(DATA!$F$6,BC$10,$AF1536,1,1),0)</f>
        <v>0</v>
      </c>
      <c r="BD1536" s="190">
        <f ca="1">IF($AG1536&gt;0,OFFSET(DATA!$F$6,BD$10+27*(7-$AE$8),$AF1536,1,1)/OFFSET(DATA!$F$6,BD$10,$AF1536,1,1),0)</f>
        <v>0</v>
      </c>
      <c r="BE1536" s="190">
        <f ca="1">IF($AG1536&gt;0,OFFSET(DATA!$F$6,BE$10+27*(7-$AE$8),$AF1536,1,1)/OFFSET(DATA!$F$6,BE$10,$AF1536,1,1),0)</f>
        <v>0</v>
      </c>
      <c r="BF1536" s="190">
        <f ca="1">IF($AG1536&gt;0,OFFSET(DATA!$F$6,BF$10+27*(7-$AE$8),$AF1536,1,1)/OFFSET(DATA!$F$6,BF$10,$AF1536,1,1),0)</f>
        <v>0</v>
      </c>
      <c r="BG1536" s="190">
        <f ca="1">IF($AG1536&gt;0,OFFSET(DATA!$F$6,BG$10+27*(7-$AE$8),$AF1536,1,1)/OFFSET(DATA!$F$6,BG$10,$AF1536,1,1),0)</f>
        <v>0</v>
      </c>
      <c r="BH1536" s="190">
        <f ca="1">IF($AG1536&gt;0,OFFSET(DATA!$F$6,BH$10+27*(7-$AE$8),$AF1536,1,1)/OFFSET(DATA!$F$6,BH$10,$AF1536,1,1),0)</f>
        <v>0</v>
      </c>
      <c r="BI1536" s="190">
        <f ca="1">IF($AG1536&gt;0,OFFSET(DATA!$F$6,BI$10+27*(7-$AE$8),$AF1536,1,1)/OFFSET(DATA!$F$6,BI$10,$AF1536,1,1),0)</f>
        <v>0</v>
      </c>
      <c r="BJ1536" s="190">
        <f ca="1">IF($AG1536&gt;0,OFFSET(DATA!$F$6,BJ$10+27*(7-$AE$8),$AF1536,1,1)/OFFSET(DATA!$F$6,BJ$10,$AF1536,1,1),0)</f>
        <v>0</v>
      </c>
      <c r="BK1536" s="190">
        <f ca="1">IF($AG1536&gt;0,OFFSET(DATA!$F$6,BK$10+27*(7-$AE$8),$AF1536,1,1)/OFFSET(DATA!$F$6,BK$10,$AF1536,1,1),0)</f>
        <v>0</v>
      </c>
      <c r="BL1536" s="190">
        <f ca="1">IF($AG1536&gt;0,OFFSET(DATA!$F$6,BL$10+27*(7-$AE$8),$AF1536,1,1)/OFFSET(DATA!$F$6,BL$10,$AF1536,1,1),0)</f>
        <v>0</v>
      </c>
      <c r="BM1536" s="190">
        <f ca="1">IF($AG1536&gt;0,OFFSET(DATA!$F$6,BM$10+27*(7-$AE$8),$AF1536,1,1)/OFFSET(DATA!$F$6,BM$10,$AF1536,1,1),0)</f>
        <v>0</v>
      </c>
      <c r="BN1536" s="190">
        <f ca="1">IF($AG1536&gt;0,OFFSET(DATA!$F$6,BN$10+27*(7-$AE$8),$AF1536,1,1)/OFFSET(DATA!$F$6,BN$10,$AF1536,1,1),0)</f>
        <v>0</v>
      </c>
      <c r="BO1536" s="190">
        <f ca="1">IF($AG1536&gt;0,OFFSET(DATA!$F$6,BO$10+27*(7-$AE$8),$AF1536,1,1)/OFFSET(DATA!$F$6,BO$10,$AF1536,1,1),0)</f>
        <v>0</v>
      </c>
      <c r="BP1536" s="190">
        <f ca="1">IF($AG1536&gt;0,OFFSET(DATA!$F$6,BP$10+27*(7-$AE$8),$AF1536,1,1)/OFFSET(DATA!$F$6,BP$10,$AF1536,1,1),0)</f>
        <v>0</v>
      </c>
      <c r="BQ1536" s="190">
        <f ca="1">IF($AG1536&gt;0,OFFSET(DATA!$F$6,BQ$10+27*(7-$AE$8),$AF1536,1,1)/OFFSET(DATA!$F$6,BQ$10,$AF1536,1,1),0)</f>
        <v>0</v>
      </c>
      <c r="BR1536" s="190">
        <f ca="1">IF($AG1536&gt;0,OFFSET(DATA!$F$6,BR$10+27*(7-$AE$8),$AF1536,1,1)/OFFSET(DATA!$F$6,BR$10,$AF1536,1,1),0)</f>
        <v>0</v>
      </c>
      <c r="BS1536" s="190">
        <f ca="1">IF($AG1536&gt;0,OFFSET(DATA!$F$6,BS$10+27*(7-$AE$8),$AF1536,1,1)/OFFSET(DATA!$F$6,BS$10,$AF1536,1,1),0)</f>
        <v>0</v>
      </c>
      <c r="BT1536" s="190">
        <f ca="1">IF($AG1536&gt;0,OFFSET(DATA!$F$6,BT$10+27*(7-$AE$8),$AF1536,1,1)/OFFSET(DATA!$F$6,BT$10,$AF1536,1,1),0)</f>
        <v>0</v>
      </c>
      <c r="BU1536" s="190">
        <f ca="1">IF($AG1536&gt;0,OFFSET(DATA!$F$6,BU$10+27*(7-$AE$8),$AF1536,1,1)/OFFSET(DATA!$F$6,BU$10,$AF1536,1,1),0)</f>
        <v>0</v>
      </c>
      <c r="BV1536" s="190">
        <f ca="1">IF($AG1536&gt;0,OFFSET(DATA!$F$6,BV$10+27*(7-$AE$8),$AF1536,1,1)/OFFSET(DATA!$F$6,BV$10,$AF1536,1,1),0)</f>
        <v>0</v>
      </c>
      <c r="BW1536" s="190">
        <f ca="1">IF($AG1536&gt;0,OFFSET(DATA!$F$6,BW$10+27*(7-$AE$8),$AF1536,1,1)/OFFSET(DATA!$F$6,BW$10,$AF1536,1,1),0)</f>
        <v>0</v>
      </c>
      <c r="BX1536" s="190">
        <f ca="1">IF($AG1536&gt;0,OFFSET(DATA!$F$6,BX$10+27*(7-$AE$8),$AF1536,1,1)/OFFSET(DATA!$F$6,BX$10,$AF1536,1,1),0)</f>
        <v>0</v>
      </c>
    </row>
    <row r="1537" spans="32:76" x14ac:dyDescent="0.2">
      <c r="AF1537" s="166">
        <v>1526</v>
      </c>
      <c r="AG1537" s="96">
        <f ca="1">OFFSET(DATA!$F$6,$AF$10,$AF1537,1,1)</f>
        <v>0</v>
      </c>
      <c r="AH1537" s="190">
        <f ca="1">IF($AG1537&gt;0,OFFSET(DATA!$F$6,$AF$10+27*AH$10,$AF1537,1,1)/$AG1537,0)</f>
        <v>0</v>
      </c>
      <c r="AI1537" s="190">
        <f ca="1">IF($AG1537&gt;0,OFFSET(DATA!$F$6,$AF$10+27*AI$10,$AF1537,1,1)/$AG1537,0)</f>
        <v>0</v>
      </c>
      <c r="AJ1537" s="190">
        <f ca="1">IF($AG1537&gt;0,OFFSET(DATA!$F$6,$AF$10+27*AJ$10,$AF1537,1,1)/$AG1537,0)</f>
        <v>0</v>
      </c>
      <c r="AK1537" s="190">
        <f ca="1">IF($AG1537&gt;0,OFFSET(DATA!$F$6,$AF$10+27*AK$10,$AF1537,1,1)/$AG1537,0)</f>
        <v>0</v>
      </c>
      <c r="AL1537" s="190">
        <f ca="1">IF($AG1537&gt;0,OFFSET(DATA!$F$6,$AF$10+27*AL$10,$AF1537,1,1)/$AG1537,0)</f>
        <v>0</v>
      </c>
      <c r="AM1537" s="190">
        <f ca="1">IF($AG1537&gt;0,OFFSET(DATA!$F$6,$AF$10+27*AM$10,$AF1537,1,1)/$AG1537,0)</f>
        <v>0</v>
      </c>
      <c r="AN1537" s="166">
        <f ca="1">OFFSET(DATA!$F$6,$AF$10+27*AN$10,$AF1537,1,1)</f>
        <v>0</v>
      </c>
      <c r="AO1537" s="166">
        <f t="shared" ca="1" si="47"/>
        <v>0</v>
      </c>
      <c r="AQ1537" s="96">
        <f ca="1">OFFSET(DATA!$F$6,25,$AF1537,1,1)</f>
        <v>0</v>
      </c>
      <c r="AR1537" s="190">
        <f ca="1">IF($AQ1537&gt;0,OFFSET(DATA!$F$6,25+27*AR$10,$AF1537,1,1)/$AQ1537,0)</f>
        <v>0</v>
      </c>
      <c r="AS1537" s="190">
        <f ca="1">IF($AQ1537&gt;0,OFFSET(DATA!$F$6,25+27*AS$10,$AF1537,1,1)/$AQ1537,0)</f>
        <v>0</v>
      </c>
      <c r="AT1537" s="190">
        <f ca="1">IF($AQ1537&gt;0,OFFSET(DATA!$F$6,25+27*AT$10,$AF1537,1,1)/$AQ1537,0)</f>
        <v>0</v>
      </c>
      <c r="AU1537" s="190">
        <f ca="1">IF($AQ1537&gt;0,OFFSET(DATA!$F$6,25+27*AU$10,$AF1537,1,1)/$AQ1537,0)</f>
        <v>0</v>
      </c>
      <c r="AV1537" s="190">
        <f ca="1">IF($AQ1537&gt;0,OFFSET(DATA!$F$6,25+27*AV$10,$AF1537,1,1)/$AQ1537,0)</f>
        <v>0</v>
      </c>
      <c r="AW1537" s="190">
        <f ca="1">IF($AQ1537&gt;0,OFFSET(DATA!$F$6,25+27*AW$10,$AF1537,1,1)/$AQ1537,0)</f>
        <v>0</v>
      </c>
      <c r="AZ1537" s="166">
        <f t="shared" ca="1" si="48"/>
        <v>1</v>
      </c>
      <c r="BA1537" s="190">
        <f ca="1">IF($AG1537&gt;0,OFFSET(DATA!$F$6,BA$10+27*(7-$AE$8),$AF1537,1,1)/OFFSET(DATA!$F$6,BA$10,$AF1537,1,1),0)</f>
        <v>0</v>
      </c>
      <c r="BB1537" s="190">
        <f ca="1">IF($AG1537&gt;0,OFFSET(DATA!$F$6,BB$10+27*(7-$AE$8),$AF1537,1,1)/OFFSET(DATA!$F$6,BB$10,$AF1537,1,1),0)</f>
        <v>0</v>
      </c>
      <c r="BC1537" s="190">
        <f ca="1">IF($AG1537&gt;0,OFFSET(DATA!$F$6,BC$10+27*(7-$AE$8),$AF1537,1,1)/OFFSET(DATA!$F$6,BC$10,$AF1537,1,1),0)</f>
        <v>0</v>
      </c>
      <c r="BD1537" s="190">
        <f ca="1">IF($AG1537&gt;0,OFFSET(DATA!$F$6,BD$10+27*(7-$AE$8),$AF1537,1,1)/OFFSET(DATA!$F$6,BD$10,$AF1537,1,1),0)</f>
        <v>0</v>
      </c>
      <c r="BE1537" s="190">
        <f ca="1">IF($AG1537&gt;0,OFFSET(DATA!$F$6,BE$10+27*(7-$AE$8),$AF1537,1,1)/OFFSET(DATA!$F$6,BE$10,$AF1537,1,1),0)</f>
        <v>0</v>
      </c>
      <c r="BF1537" s="190">
        <f ca="1">IF($AG1537&gt;0,OFFSET(DATA!$F$6,BF$10+27*(7-$AE$8),$AF1537,1,1)/OFFSET(DATA!$F$6,BF$10,$AF1537,1,1),0)</f>
        <v>0</v>
      </c>
      <c r="BG1537" s="190">
        <f ca="1">IF($AG1537&gt;0,OFFSET(DATA!$F$6,BG$10+27*(7-$AE$8),$AF1537,1,1)/OFFSET(DATA!$F$6,BG$10,$AF1537,1,1),0)</f>
        <v>0</v>
      </c>
      <c r="BH1537" s="190">
        <f ca="1">IF($AG1537&gt;0,OFFSET(DATA!$F$6,BH$10+27*(7-$AE$8),$AF1537,1,1)/OFFSET(DATA!$F$6,BH$10,$AF1537,1,1),0)</f>
        <v>0</v>
      </c>
      <c r="BI1537" s="190">
        <f ca="1">IF($AG1537&gt;0,OFFSET(DATA!$F$6,BI$10+27*(7-$AE$8),$AF1537,1,1)/OFFSET(DATA!$F$6,BI$10,$AF1537,1,1),0)</f>
        <v>0</v>
      </c>
      <c r="BJ1537" s="190">
        <f ca="1">IF($AG1537&gt;0,OFFSET(DATA!$F$6,BJ$10+27*(7-$AE$8),$AF1537,1,1)/OFFSET(DATA!$F$6,BJ$10,$AF1537,1,1),0)</f>
        <v>0</v>
      </c>
      <c r="BK1537" s="190">
        <f ca="1">IF($AG1537&gt;0,OFFSET(DATA!$F$6,BK$10+27*(7-$AE$8),$AF1537,1,1)/OFFSET(DATA!$F$6,BK$10,$AF1537,1,1),0)</f>
        <v>0</v>
      </c>
      <c r="BL1537" s="190">
        <f ca="1">IF($AG1537&gt;0,OFFSET(DATA!$F$6,BL$10+27*(7-$AE$8),$AF1537,1,1)/OFFSET(DATA!$F$6,BL$10,$AF1537,1,1),0)</f>
        <v>0</v>
      </c>
      <c r="BM1537" s="190">
        <f ca="1">IF($AG1537&gt;0,OFFSET(DATA!$F$6,BM$10+27*(7-$AE$8),$AF1537,1,1)/OFFSET(DATA!$F$6,BM$10,$AF1537,1,1),0)</f>
        <v>0</v>
      </c>
      <c r="BN1537" s="190">
        <f ca="1">IF($AG1537&gt;0,OFFSET(DATA!$F$6,BN$10+27*(7-$AE$8),$AF1537,1,1)/OFFSET(DATA!$F$6,BN$10,$AF1537,1,1),0)</f>
        <v>0</v>
      </c>
      <c r="BO1537" s="190">
        <f ca="1">IF($AG1537&gt;0,OFFSET(DATA!$F$6,BO$10+27*(7-$AE$8),$AF1537,1,1)/OFFSET(DATA!$F$6,BO$10,$AF1537,1,1),0)</f>
        <v>0</v>
      </c>
      <c r="BP1537" s="190">
        <f ca="1">IF($AG1537&gt;0,OFFSET(DATA!$F$6,BP$10+27*(7-$AE$8),$AF1537,1,1)/OFFSET(DATA!$F$6,BP$10,$AF1537,1,1),0)</f>
        <v>0</v>
      </c>
      <c r="BQ1537" s="190">
        <f ca="1">IF($AG1537&gt;0,OFFSET(DATA!$F$6,BQ$10+27*(7-$AE$8),$AF1537,1,1)/OFFSET(DATA!$F$6,BQ$10,$AF1537,1,1),0)</f>
        <v>0</v>
      </c>
      <c r="BR1537" s="190">
        <f ca="1">IF($AG1537&gt;0,OFFSET(DATA!$F$6,BR$10+27*(7-$AE$8),$AF1537,1,1)/OFFSET(DATA!$F$6,BR$10,$AF1537,1,1),0)</f>
        <v>0</v>
      </c>
      <c r="BS1537" s="190">
        <f ca="1">IF($AG1537&gt;0,OFFSET(DATA!$F$6,BS$10+27*(7-$AE$8),$AF1537,1,1)/OFFSET(DATA!$F$6,BS$10,$AF1537,1,1),0)</f>
        <v>0</v>
      </c>
      <c r="BT1537" s="190">
        <f ca="1">IF($AG1537&gt;0,OFFSET(DATA!$F$6,BT$10+27*(7-$AE$8),$AF1537,1,1)/OFFSET(DATA!$F$6,BT$10,$AF1537,1,1),0)</f>
        <v>0</v>
      </c>
      <c r="BU1537" s="190">
        <f ca="1">IF($AG1537&gt;0,OFFSET(DATA!$F$6,BU$10+27*(7-$AE$8),$AF1537,1,1)/OFFSET(DATA!$F$6,BU$10,$AF1537,1,1),0)</f>
        <v>0</v>
      </c>
      <c r="BV1537" s="190">
        <f ca="1">IF($AG1537&gt;0,OFFSET(DATA!$F$6,BV$10+27*(7-$AE$8),$AF1537,1,1)/OFFSET(DATA!$F$6,BV$10,$AF1537,1,1),0)</f>
        <v>0</v>
      </c>
      <c r="BW1537" s="190">
        <f ca="1">IF($AG1537&gt;0,OFFSET(DATA!$F$6,BW$10+27*(7-$AE$8),$AF1537,1,1)/OFFSET(DATA!$F$6,BW$10,$AF1537,1,1),0)</f>
        <v>0</v>
      </c>
      <c r="BX1537" s="190">
        <f ca="1">IF($AG1537&gt;0,OFFSET(DATA!$F$6,BX$10+27*(7-$AE$8),$AF1537,1,1)/OFFSET(DATA!$F$6,BX$10,$AF1537,1,1),0)</f>
        <v>0</v>
      </c>
    </row>
    <row r="1538" spans="32:76" x14ac:dyDescent="0.2">
      <c r="AF1538" s="166">
        <v>1527</v>
      </c>
      <c r="AG1538" s="96">
        <f ca="1">OFFSET(DATA!$F$6,$AF$10,$AF1538,1,1)</f>
        <v>0</v>
      </c>
      <c r="AH1538" s="190">
        <f ca="1">IF($AG1538&gt;0,OFFSET(DATA!$F$6,$AF$10+27*AH$10,$AF1538,1,1)/$AG1538,0)</f>
        <v>0</v>
      </c>
      <c r="AI1538" s="190">
        <f ca="1">IF($AG1538&gt;0,OFFSET(DATA!$F$6,$AF$10+27*AI$10,$AF1538,1,1)/$AG1538,0)</f>
        <v>0</v>
      </c>
      <c r="AJ1538" s="190">
        <f ca="1">IF($AG1538&gt;0,OFFSET(DATA!$F$6,$AF$10+27*AJ$10,$AF1538,1,1)/$AG1538,0)</f>
        <v>0</v>
      </c>
      <c r="AK1538" s="190">
        <f ca="1">IF($AG1538&gt;0,OFFSET(DATA!$F$6,$AF$10+27*AK$10,$AF1538,1,1)/$AG1538,0)</f>
        <v>0</v>
      </c>
      <c r="AL1538" s="190">
        <f ca="1">IF($AG1538&gt;0,OFFSET(DATA!$F$6,$AF$10+27*AL$10,$AF1538,1,1)/$AG1538,0)</f>
        <v>0</v>
      </c>
      <c r="AM1538" s="190">
        <f ca="1">IF($AG1538&gt;0,OFFSET(DATA!$F$6,$AF$10+27*AM$10,$AF1538,1,1)/$AG1538,0)</f>
        <v>0</v>
      </c>
      <c r="AN1538" s="166">
        <f ca="1">OFFSET(DATA!$F$6,$AF$10+27*AN$10,$AF1538,1,1)</f>
        <v>0</v>
      </c>
      <c r="AO1538" s="166">
        <f t="shared" ca="1" si="47"/>
        <v>0</v>
      </c>
      <c r="AQ1538" s="96">
        <f ca="1">OFFSET(DATA!$F$6,25,$AF1538,1,1)</f>
        <v>0</v>
      </c>
      <c r="AR1538" s="190">
        <f ca="1">IF($AQ1538&gt;0,OFFSET(DATA!$F$6,25+27*AR$10,$AF1538,1,1)/$AQ1538,0)</f>
        <v>0</v>
      </c>
      <c r="AS1538" s="190">
        <f ca="1">IF($AQ1538&gt;0,OFFSET(DATA!$F$6,25+27*AS$10,$AF1538,1,1)/$AQ1538,0)</f>
        <v>0</v>
      </c>
      <c r="AT1538" s="190">
        <f ca="1">IF($AQ1538&gt;0,OFFSET(DATA!$F$6,25+27*AT$10,$AF1538,1,1)/$AQ1538,0)</f>
        <v>0</v>
      </c>
      <c r="AU1538" s="190">
        <f ca="1">IF($AQ1538&gt;0,OFFSET(DATA!$F$6,25+27*AU$10,$AF1538,1,1)/$AQ1538,0)</f>
        <v>0</v>
      </c>
      <c r="AV1538" s="190">
        <f ca="1">IF($AQ1538&gt;0,OFFSET(DATA!$F$6,25+27*AV$10,$AF1538,1,1)/$AQ1538,0)</f>
        <v>0</v>
      </c>
      <c r="AW1538" s="190">
        <f ca="1">IF($AQ1538&gt;0,OFFSET(DATA!$F$6,25+27*AW$10,$AF1538,1,1)/$AQ1538,0)</f>
        <v>0</v>
      </c>
      <c r="AZ1538" s="166">
        <f t="shared" ca="1" si="48"/>
        <v>1</v>
      </c>
      <c r="BA1538" s="190">
        <f ca="1">IF($AG1538&gt;0,OFFSET(DATA!$F$6,BA$10+27*(7-$AE$8),$AF1538,1,1)/OFFSET(DATA!$F$6,BA$10,$AF1538,1,1),0)</f>
        <v>0</v>
      </c>
      <c r="BB1538" s="190">
        <f ca="1">IF($AG1538&gt;0,OFFSET(DATA!$F$6,BB$10+27*(7-$AE$8),$AF1538,1,1)/OFFSET(DATA!$F$6,BB$10,$AF1538,1,1),0)</f>
        <v>0</v>
      </c>
      <c r="BC1538" s="190">
        <f ca="1">IF($AG1538&gt;0,OFFSET(DATA!$F$6,BC$10+27*(7-$AE$8),$AF1538,1,1)/OFFSET(DATA!$F$6,BC$10,$AF1538,1,1),0)</f>
        <v>0</v>
      </c>
      <c r="BD1538" s="190">
        <f ca="1">IF($AG1538&gt;0,OFFSET(DATA!$F$6,BD$10+27*(7-$AE$8),$AF1538,1,1)/OFFSET(DATA!$F$6,BD$10,$AF1538,1,1),0)</f>
        <v>0</v>
      </c>
      <c r="BE1538" s="190">
        <f ca="1">IF($AG1538&gt;0,OFFSET(DATA!$F$6,BE$10+27*(7-$AE$8),$AF1538,1,1)/OFFSET(DATA!$F$6,BE$10,$AF1538,1,1),0)</f>
        <v>0</v>
      </c>
      <c r="BF1538" s="190">
        <f ca="1">IF($AG1538&gt;0,OFFSET(DATA!$F$6,BF$10+27*(7-$AE$8),$AF1538,1,1)/OFFSET(DATA!$F$6,BF$10,$AF1538,1,1),0)</f>
        <v>0</v>
      </c>
      <c r="BG1538" s="190">
        <f ca="1">IF($AG1538&gt;0,OFFSET(DATA!$F$6,BG$10+27*(7-$AE$8),$AF1538,1,1)/OFFSET(DATA!$F$6,BG$10,$AF1538,1,1),0)</f>
        <v>0</v>
      </c>
      <c r="BH1538" s="190">
        <f ca="1">IF($AG1538&gt;0,OFFSET(DATA!$F$6,BH$10+27*(7-$AE$8),$AF1538,1,1)/OFFSET(DATA!$F$6,BH$10,$AF1538,1,1),0)</f>
        <v>0</v>
      </c>
      <c r="BI1538" s="190">
        <f ca="1">IF($AG1538&gt;0,OFFSET(DATA!$F$6,BI$10+27*(7-$AE$8),$AF1538,1,1)/OFFSET(DATA!$F$6,BI$10,$AF1538,1,1),0)</f>
        <v>0</v>
      </c>
      <c r="BJ1538" s="190">
        <f ca="1">IF($AG1538&gt;0,OFFSET(DATA!$F$6,BJ$10+27*(7-$AE$8),$AF1538,1,1)/OFFSET(DATA!$F$6,BJ$10,$AF1538,1,1),0)</f>
        <v>0</v>
      </c>
      <c r="BK1538" s="190">
        <f ca="1">IF($AG1538&gt;0,OFFSET(DATA!$F$6,BK$10+27*(7-$AE$8),$AF1538,1,1)/OFFSET(DATA!$F$6,BK$10,$AF1538,1,1),0)</f>
        <v>0</v>
      </c>
      <c r="BL1538" s="190">
        <f ca="1">IF($AG1538&gt;0,OFFSET(DATA!$F$6,BL$10+27*(7-$AE$8),$AF1538,1,1)/OFFSET(DATA!$F$6,BL$10,$AF1538,1,1),0)</f>
        <v>0</v>
      </c>
      <c r="BM1538" s="190">
        <f ca="1">IF($AG1538&gt;0,OFFSET(DATA!$F$6,BM$10+27*(7-$AE$8),$AF1538,1,1)/OFFSET(DATA!$F$6,BM$10,$AF1538,1,1),0)</f>
        <v>0</v>
      </c>
      <c r="BN1538" s="190">
        <f ca="1">IF($AG1538&gt;0,OFFSET(DATA!$F$6,BN$10+27*(7-$AE$8),$AF1538,1,1)/OFFSET(DATA!$F$6,BN$10,$AF1538,1,1),0)</f>
        <v>0</v>
      </c>
      <c r="BO1538" s="190">
        <f ca="1">IF($AG1538&gt;0,OFFSET(DATA!$F$6,BO$10+27*(7-$AE$8),$AF1538,1,1)/OFFSET(DATA!$F$6,BO$10,$AF1538,1,1),0)</f>
        <v>0</v>
      </c>
      <c r="BP1538" s="190">
        <f ca="1">IF($AG1538&gt;0,OFFSET(DATA!$F$6,BP$10+27*(7-$AE$8),$AF1538,1,1)/OFFSET(DATA!$F$6,BP$10,$AF1538,1,1),0)</f>
        <v>0</v>
      </c>
      <c r="BQ1538" s="190">
        <f ca="1">IF($AG1538&gt;0,OFFSET(DATA!$F$6,BQ$10+27*(7-$AE$8),$AF1538,1,1)/OFFSET(DATA!$F$6,BQ$10,$AF1538,1,1),0)</f>
        <v>0</v>
      </c>
      <c r="BR1538" s="190">
        <f ca="1">IF($AG1538&gt;0,OFFSET(DATA!$F$6,BR$10+27*(7-$AE$8),$AF1538,1,1)/OFFSET(DATA!$F$6,BR$10,$AF1538,1,1),0)</f>
        <v>0</v>
      </c>
      <c r="BS1538" s="190">
        <f ca="1">IF($AG1538&gt;0,OFFSET(DATA!$F$6,BS$10+27*(7-$AE$8),$AF1538,1,1)/OFFSET(DATA!$F$6,BS$10,$AF1538,1,1),0)</f>
        <v>0</v>
      </c>
      <c r="BT1538" s="190">
        <f ca="1">IF($AG1538&gt;0,OFFSET(DATA!$F$6,BT$10+27*(7-$AE$8),$AF1538,1,1)/OFFSET(DATA!$F$6,BT$10,$AF1538,1,1),0)</f>
        <v>0</v>
      </c>
      <c r="BU1538" s="190">
        <f ca="1">IF($AG1538&gt;0,OFFSET(DATA!$F$6,BU$10+27*(7-$AE$8),$AF1538,1,1)/OFFSET(DATA!$F$6,BU$10,$AF1538,1,1),0)</f>
        <v>0</v>
      </c>
      <c r="BV1538" s="190">
        <f ca="1">IF($AG1538&gt;0,OFFSET(DATA!$F$6,BV$10+27*(7-$AE$8),$AF1538,1,1)/OFFSET(DATA!$F$6,BV$10,$AF1538,1,1),0)</f>
        <v>0</v>
      </c>
      <c r="BW1538" s="190">
        <f ca="1">IF($AG1538&gt;0,OFFSET(DATA!$F$6,BW$10+27*(7-$AE$8),$AF1538,1,1)/OFFSET(DATA!$F$6,BW$10,$AF1538,1,1),0)</f>
        <v>0</v>
      </c>
      <c r="BX1538" s="190">
        <f ca="1">IF($AG1538&gt;0,OFFSET(DATA!$F$6,BX$10+27*(7-$AE$8),$AF1538,1,1)/OFFSET(DATA!$F$6,BX$10,$AF1538,1,1),0)</f>
        <v>0</v>
      </c>
    </row>
    <row r="1539" spans="32:76" x14ac:dyDescent="0.2">
      <c r="AF1539" s="166">
        <v>1528</v>
      </c>
      <c r="AG1539" s="96">
        <f ca="1">OFFSET(DATA!$F$6,$AF$10,$AF1539,1,1)</f>
        <v>0</v>
      </c>
      <c r="AH1539" s="190">
        <f ca="1">IF($AG1539&gt;0,OFFSET(DATA!$F$6,$AF$10+27*AH$10,$AF1539,1,1)/$AG1539,0)</f>
        <v>0</v>
      </c>
      <c r="AI1539" s="190">
        <f ca="1">IF($AG1539&gt;0,OFFSET(DATA!$F$6,$AF$10+27*AI$10,$AF1539,1,1)/$AG1539,0)</f>
        <v>0</v>
      </c>
      <c r="AJ1539" s="190">
        <f ca="1">IF($AG1539&gt;0,OFFSET(DATA!$F$6,$AF$10+27*AJ$10,$AF1539,1,1)/$AG1539,0)</f>
        <v>0</v>
      </c>
      <c r="AK1539" s="190">
        <f ca="1">IF($AG1539&gt;0,OFFSET(DATA!$F$6,$AF$10+27*AK$10,$AF1539,1,1)/$AG1539,0)</f>
        <v>0</v>
      </c>
      <c r="AL1539" s="190">
        <f ca="1">IF($AG1539&gt;0,OFFSET(DATA!$F$6,$AF$10+27*AL$10,$AF1539,1,1)/$AG1539,0)</f>
        <v>0</v>
      </c>
      <c r="AM1539" s="190">
        <f ca="1">IF($AG1539&gt;0,OFFSET(DATA!$F$6,$AF$10+27*AM$10,$AF1539,1,1)/$AG1539,0)</f>
        <v>0</v>
      </c>
      <c r="AN1539" s="166">
        <f ca="1">OFFSET(DATA!$F$6,$AF$10+27*AN$10,$AF1539,1,1)</f>
        <v>0</v>
      </c>
      <c r="AO1539" s="166">
        <f t="shared" ca="1" si="47"/>
        <v>0</v>
      </c>
      <c r="AQ1539" s="96">
        <f ca="1">OFFSET(DATA!$F$6,25,$AF1539,1,1)</f>
        <v>0</v>
      </c>
      <c r="AR1539" s="190">
        <f ca="1">IF($AQ1539&gt;0,OFFSET(DATA!$F$6,25+27*AR$10,$AF1539,1,1)/$AQ1539,0)</f>
        <v>0</v>
      </c>
      <c r="AS1539" s="190">
        <f ca="1">IF($AQ1539&gt;0,OFFSET(DATA!$F$6,25+27*AS$10,$AF1539,1,1)/$AQ1539,0)</f>
        <v>0</v>
      </c>
      <c r="AT1539" s="190">
        <f ca="1">IF($AQ1539&gt;0,OFFSET(DATA!$F$6,25+27*AT$10,$AF1539,1,1)/$AQ1539,0)</f>
        <v>0</v>
      </c>
      <c r="AU1539" s="190">
        <f ca="1">IF($AQ1539&gt;0,OFFSET(DATA!$F$6,25+27*AU$10,$AF1539,1,1)/$AQ1539,0)</f>
        <v>0</v>
      </c>
      <c r="AV1539" s="190">
        <f ca="1">IF($AQ1539&gt;0,OFFSET(DATA!$F$6,25+27*AV$10,$AF1539,1,1)/$AQ1539,0)</f>
        <v>0</v>
      </c>
      <c r="AW1539" s="190">
        <f ca="1">IF($AQ1539&gt;0,OFFSET(DATA!$F$6,25+27*AW$10,$AF1539,1,1)/$AQ1539,0)</f>
        <v>0</v>
      </c>
      <c r="AZ1539" s="166">
        <f t="shared" ca="1" si="48"/>
        <v>1</v>
      </c>
      <c r="BA1539" s="190">
        <f ca="1">IF($AG1539&gt;0,OFFSET(DATA!$F$6,BA$10+27*(7-$AE$8),$AF1539,1,1)/OFFSET(DATA!$F$6,BA$10,$AF1539,1,1),0)</f>
        <v>0</v>
      </c>
      <c r="BB1539" s="190">
        <f ca="1">IF($AG1539&gt;0,OFFSET(DATA!$F$6,BB$10+27*(7-$AE$8),$AF1539,1,1)/OFFSET(DATA!$F$6,BB$10,$AF1539,1,1),0)</f>
        <v>0</v>
      </c>
      <c r="BC1539" s="190">
        <f ca="1">IF($AG1539&gt;0,OFFSET(DATA!$F$6,BC$10+27*(7-$AE$8),$AF1539,1,1)/OFFSET(DATA!$F$6,BC$10,$AF1539,1,1),0)</f>
        <v>0</v>
      </c>
      <c r="BD1539" s="190">
        <f ca="1">IF($AG1539&gt;0,OFFSET(DATA!$F$6,BD$10+27*(7-$AE$8),$AF1539,1,1)/OFFSET(DATA!$F$6,BD$10,$AF1539,1,1),0)</f>
        <v>0</v>
      </c>
      <c r="BE1539" s="190">
        <f ca="1">IF($AG1539&gt;0,OFFSET(DATA!$F$6,BE$10+27*(7-$AE$8),$AF1539,1,1)/OFFSET(DATA!$F$6,BE$10,$AF1539,1,1),0)</f>
        <v>0</v>
      </c>
      <c r="BF1539" s="190">
        <f ca="1">IF($AG1539&gt;0,OFFSET(DATA!$F$6,BF$10+27*(7-$AE$8),$AF1539,1,1)/OFFSET(DATA!$F$6,BF$10,$AF1539,1,1),0)</f>
        <v>0</v>
      </c>
      <c r="BG1539" s="190">
        <f ca="1">IF($AG1539&gt;0,OFFSET(DATA!$F$6,BG$10+27*(7-$AE$8),$AF1539,1,1)/OFFSET(DATA!$F$6,BG$10,$AF1539,1,1),0)</f>
        <v>0</v>
      </c>
      <c r="BH1539" s="190">
        <f ca="1">IF($AG1539&gt;0,OFFSET(DATA!$F$6,BH$10+27*(7-$AE$8),$AF1539,1,1)/OFFSET(DATA!$F$6,BH$10,$AF1539,1,1),0)</f>
        <v>0</v>
      </c>
      <c r="BI1539" s="190">
        <f ca="1">IF($AG1539&gt;0,OFFSET(DATA!$F$6,BI$10+27*(7-$AE$8),$AF1539,1,1)/OFFSET(DATA!$F$6,BI$10,$AF1539,1,1),0)</f>
        <v>0</v>
      </c>
      <c r="BJ1539" s="190">
        <f ca="1">IF($AG1539&gt;0,OFFSET(DATA!$F$6,BJ$10+27*(7-$AE$8),$AF1539,1,1)/OFFSET(DATA!$F$6,BJ$10,$AF1539,1,1),0)</f>
        <v>0</v>
      </c>
      <c r="BK1539" s="190">
        <f ca="1">IF($AG1539&gt;0,OFFSET(DATA!$F$6,BK$10+27*(7-$AE$8),$AF1539,1,1)/OFFSET(DATA!$F$6,BK$10,$AF1539,1,1),0)</f>
        <v>0</v>
      </c>
      <c r="BL1539" s="190">
        <f ca="1">IF($AG1539&gt;0,OFFSET(DATA!$F$6,BL$10+27*(7-$AE$8),$AF1539,1,1)/OFFSET(DATA!$F$6,BL$10,$AF1539,1,1),0)</f>
        <v>0</v>
      </c>
      <c r="BM1539" s="190">
        <f ca="1">IF($AG1539&gt;0,OFFSET(DATA!$F$6,BM$10+27*(7-$AE$8),$AF1539,1,1)/OFFSET(DATA!$F$6,BM$10,$AF1539,1,1),0)</f>
        <v>0</v>
      </c>
      <c r="BN1539" s="190">
        <f ca="1">IF($AG1539&gt;0,OFFSET(DATA!$F$6,BN$10+27*(7-$AE$8),$AF1539,1,1)/OFFSET(DATA!$F$6,BN$10,$AF1539,1,1),0)</f>
        <v>0</v>
      </c>
      <c r="BO1539" s="190">
        <f ca="1">IF($AG1539&gt;0,OFFSET(DATA!$F$6,BO$10+27*(7-$AE$8),$AF1539,1,1)/OFFSET(DATA!$F$6,BO$10,$AF1539,1,1),0)</f>
        <v>0</v>
      </c>
      <c r="BP1539" s="190">
        <f ca="1">IF($AG1539&gt;0,OFFSET(DATA!$F$6,BP$10+27*(7-$AE$8),$AF1539,1,1)/OFFSET(DATA!$F$6,BP$10,$AF1539,1,1),0)</f>
        <v>0</v>
      </c>
      <c r="BQ1539" s="190">
        <f ca="1">IF($AG1539&gt;0,OFFSET(DATA!$F$6,BQ$10+27*(7-$AE$8),$AF1539,1,1)/OFFSET(DATA!$F$6,BQ$10,$AF1539,1,1),0)</f>
        <v>0</v>
      </c>
      <c r="BR1539" s="190">
        <f ca="1">IF($AG1539&gt;0,OFFSET(DATA!$F$6,BR$10+27*(7-$AE$8),$AF1539,1,1)/OFFSET(DATA!$F$6,BR$10,$AF1539,1,1),0)</f>
        <v>0</v>
      </c>
      <c r="BS1539" s="190">
        <f ca="1">IF($AG1539&gt;0,OFFSET(DATA!$F$6,BS$10+27*(7-$AE$8),$AF1539,1,1)/OFFSET(DATA!$F$6,BS$10,$AF1539,1,1),0)</f>
        <v>0</v>
      </c>
      <c r="BT1539" s="190">
        <f ca="1">IF($AG1539&gt;0,OFFSET(DATA!$F$6,BT$10+27*(7-$AE$8),$AF1539,1,1)/OFFSET(DATA!$F$6,BT$10,$AF1539,1,1),0)</f>
        <v>0</v>
      </c>
      <c r="BU1539" s="190">
        <f ca="1">IF($AG1539&gt;0,OFFSET(DATA!$F$6,BU$10+27*(7-$AE$8),$AF1539,1,1)/OFFSET(DATA!$F$6,BU$10,$AF1539,1,1),0)</f>
        <v>0</v>
      </c>
      <c r="BV1539" s="190">
        <f ca="1">IF($AG1539&gt;0,OFFSET(DATA!$F$6,BV$10+27*(7-$AE$8),$AF1539,1,1)/OFFSET(DATA!$F$6,BV$10,$AF1539,1,1),0)</f>
        <v>0</v>
      </c>
      <c r="BW1539" s="190">
        <f ca="1">IF($AG1539&gt;0,OFFSET(DATA!$F$6,BW$10+27*(7-$AE$8),$AF1539,1,1)/OFFSET(DATA!$F$6,BW$10,$AF1539,1,1),0)</f>
        <v>0</v>
      </c>
      <c r="BX1539" s="190">
        <f ca="1">IF($AG1539&gt;0,OFFSET(DATA!$F$6,BX$10+27*(7-$AE$8),$AF1539,1,1)/OFFSET(DATA!$F$6,BX$10,$AF1539,1,1),0)</f>
        <v>0</v>
      </c>
    </row>
    <row r="1540" spans="32:76" x14ac:dyDescent="0.2">
      <c r="AF1540" s="166">
        <v>1529</v>
      </c>
      <c r="AG1540" s="96">
        <f ca="1">OFFSET(DATA!$F$6,$AF$10,$AF1540,1,1)</f>
        <v>0</v>
      </c>
      <c r="AH1540" s="190">
        <f ca="1">IF($AG1540&gt;0,OFFSET(DATA!$F$6,$AF$10+27*AH$10,$AF1540,1,1)/$AG1540,0)</f>
        <v>0</v>
      </c>
      <c r="AI1540" s="190">
        <f ca="1">IF($AG1540&gt;0,OFFSET(DATA!$F$6,$AF$10+27*AI$10,$AF1540,1,1)/$AG1540,0)</f>
        <v>0</v>
      </c>
      <c r="AJ1540" s="190">
        <f ca="1">IF($AG1540&gt;0,OFFSET(DATA!$F$6,$AF$10+27*AJ$10,$AF1540,1,1)/$AG1540,0)</f>
        <v>0</v>
      </c>
      <c r="AK1540" s="190">
        <f ca="1">IF($AG1540&gt;0,OFFSET(DATA!$F$6,$AF$10+27*AK$10,$AF1540,1,1)/$AG1540,0)</f>
        <v>0</v>
      </c>
      <c r="AL1540" s="190">
        <f ca="1">IF($AG1540&gt;0,OFFSET(DATA!$F$6,$AF$10+27*AL$10,$AF1540,1,1)/$AG1540,0)</f>
        <v>0</v>
      </c>
      <c r="AM1540" s="190">
        <f ca="1">IF($AG1540&gt;0,OFFSET(DATA!$F$6,$AF$10+27*AM$10,$AF1540,1,1)/$AG1540,0)</f>
        <v>0</v>
      </c>
      <c r="AN1540" s="166">
        <f ca="1">OFFSET(DATA!$F$6,$AF$10+27*AN$10,$AF1540,1,1)</f>
        <v>0</v>
      </c>
      <c r="AO1540" s="166">
        <f t="shared" ca="1" si="47"/>
        <v>0</v>
      </c>
      <c r="AQ1540" s="96">
        <f ca="1">OFFSET(DATA!$F$6,25,$AF1540,1,1)</f>
        <v>0</v>
      </c>
      <c r="AR1540" s="190">
        <f ca="1">IF($AQ1540&gt;0,OFFSET(DATA!$F$6,25+27*AR$10,$AF1540,1,1)/$AQ1540,0)</f>
        <v>0</v>
      </c>
      <c r="AS1540" s="190">
        <f ca="1">IF($AQ1540&gt;0,OFFSET(DATA!$F$6,25+27*AS$10,$AF1540,1,1)/$AQ1540,0)</f>
        <v>0</v>
      </c>
      <c r="AT1540" s="190">
        <f ca="1">IF($AQ1540&gt;0,OFFSET(DATA!$F$6,25+27*AT$10,$AF1540,1,1)/$AQ1540,0)</f>
        <v>0</v>
      </c>
      <c r="AU1540" s="190">
        <f ca="1">IF($AQ1540&gt;0,OFFSET(DATA!$F$6,25+27*AU$10,$AF1540,1,1)/$AQ1540,0)</f>
        <v>0</v>
      </c>
      <c r="AV1540" s="190">
        <f ca="1">IF($AQ1540&gt;0,OFFSET(DATA!$F$6,25+27*AV$10,$AF1540,1,1)/$AQ1540,0)</f>
        <v>0</v>
      </c>
      <c r="AW1540" s="190">
        <f ca="1">IF($AQ1540&gt;0,OFFSET(DATA!$F$6,25+27*AW$10,$AF1540,1,1)/$AQ1540,0)</f>
        <v>0</v>
      </c>
      <c r="AZ1540" s="166">
        <f t="shared" ca="1" si="48"/>
        <v>1</v>
      </c>
      <c r="BA1540" s="190">
        <f ca="1">IF($AG1540&gt;0,OFFSET(DATA!$F$6,BA$10+27*(7-$AE$8),$AF1540,1,1)/OFFSET(DATA!$F$6,BA$10,$AF1540,1,1),0)</f>
        <v>0</v>
      </c>
      <c r="BB1540" s="190">
        <f ca="1">IF($AG1540&gt;0,OFFSET(DATA!$F$6,BB$10+27*(7-$AE$8),$AF1540,1,1)/OFFSET(DATA!$F$6,BB$10,$AF1540,1,1),0)</f>
        <v>0</v>
      </c>
      <c r="BC1540" s="190">
        <f ca="1">IF($AG1540&gt;0,OFFSET(DATA!$F$6,BC$10+27*(7-$AE$8),$AF1540,1,1)/OFFSET(DATA!$F$6,BC$10,$AF1540,1,1),0)</f>
        <v>0</v>
      </c>
      <c r="BD1540" s="190">
        <f ca="1">IF($AG1540&gt;0,OFFSET(DATA!$F$6,BD$10+27*(7-$AE$8),$AF1540,1,1)/OFFSET(DATA!$F$6,BD$10,$AF1540,1,1),0)</f>
        <v>0</v>
      </c>
      <c r="BE1540" s="190">
        <f ca="1">IF($AG1540&gt;0,OFFSET(DATA!$F$6,BE$10+27*(7-$AE$8),$AF1540,1,1)/OFFSET(DATA!$F$6,BE$10,$AF1540,1,1),0)</f>
        <v>0</v>
      </c>
      <c r="BF1540" s="190">
        <f ca="1">IF($AG1540&gt;0,OFFSET(DATA!$F$6,BF$10+27*(7-$AE$8),$AF1540,1,1)/OFFSET(DATA!$F$6,BF$10,$AF1540,1,1),0)</f>
        <v>0</v>
      </c>
      <c r="BG1540" s="190">
        <f ca="1">IF($AG1540&gt;0,OFFSET(DATA!$F$6,BG$10+27*(7-$AE$8),$AF1540,1,1)/OFFSET(DATA!$F$6,BG$10,$AF1540,1,1),0)</f>
        <v>0</v>
      </c>
      <c r="BH1540" s="190">
        <f ca="1">IF($AG1540&gt;0,OFFSET(DATA!$F$6,BH$10+27*(7-$AE$8),$AF1540,1,1)/OFFSET(DATA!$F$6,BH$10,$AF1540,1,1),0)</f>
        <v>0</v>
      </c>
      <c r="BI1540" s="190">
        <f ca="1">IF($AG1540&gt;0,OFFSET(DATA!$F$6,BI$10+27*(7-$AE$8),$AF1540,1,1)/OFFSET(DATA!$F$6,BI$10,$AF1540,1,1),0)</f>
        <v>0</v>
      </c>
      <c r="BJ1540" s="190">
        <f ca="1">IF($AG1540&gt;0,OFFSET(DATA!$F$6,BJ$10+27*(7-$AE$8),$AF1540,1,1)/OFFSET(DATA!$F$6,BJ$10,$AF1540,1,1),0)</f>
        <v>0</v>
      </c>
      <c r="BK1540" s="190">
        <f ca="1">IF($AG1540&gt;0,OFFSET(DATA!$F$6,BK$10+27*(7-$AE$8),$AF1540,1,1)/OFFSET(DATA!$F$6,BK$10,$AF1540,1,1),0)</f>
        <v>0</v>
      </c>
      <c r="BL1540" s="190">
        <f ca="1">IF($AG1540&gt;0,OFFSET(DATA!$F$6,BL$10+27*(7-$AE$8),$AF1540,1,1)/OFFSET(DATA!$F$6,BL$10,$AF1540,1,1),0)</f>
        <v>0</v>
      </c>
      <c r="BM1540" s="190">
        <f ca="1">IF($AG1540&gt;0,OFFSET(DATA!$F$6,BM$10+27*(7-$AE$8),$AF1540,1,1)/OFFSET(DATA!$F$6,BM$10,$AF1540,1,1),0)</f>
        <v>0</v>
      </c>
      <c r="BN1540" s="190">
        <f ca="1">IF($AG1540&gt;0,OFFSET(DATA!$F$6,BN$10+27*(7-$AE$8),$AF1540,1,1)/OFFSET(DATA!$F$6,BN$10,$AF1540,1,1),0)</f>
        <v>0</v>
      </c>
      <c r="BO1540" s="190">
        <f ca="1">IF($AG1540&gt;0,OFFSET(DATA!$F$6,BO$10+27*(7-$AE$8),$AF1540,1,1)/OFFSET(DATA!$F$6,BO$10,$AF1540,1,1),0)</f>
        <v>0</v>
      </c>
      <c r="BP1540" s="190">
        <f ca="1">IF($AG1540&gt;0,OFFSET(DATA!$F$6,BP$10+27*(7-$AE$8),$AF1540,1,1)/OFFSET(DATA!$F$6,BP$10,$AF1540,1,1),0)</f>
        <v>0</v>
      </c>
      <c r="BQ1540" s="190">
        <f ca="1">IF($AG1540&gt;0,OFFSET(DATA!$F$6,BQ$10+27*(7-$AE$8),$AF1540,1,1)/OFFSET(DATA!$F$6,BQ$10,$AF1540,1,1),0)</f>
        <v>0</v>
      </c>
      <c r="BR1540" s="190">
        <f ca="1">IF($AG1540&gt;0,OFFSET(DATA!$F$6,BR$10+27*(7-$AE$8),$AF1540,1,1)/OFFSET(DATA!$F$6,BR$10,$AF1540,1,1),0)</f>
        <v>0</v>
      </c>
      <c r="BS1540" s="190">
        <f ca="1">IF($AG1540&gt;0,OFFSET(DATA!$F$6,BS$10+27*(7-$AE$8),$AF1540,1,1)/OFFSET(DATA!$F$6,BS$10,$AF1540,1,1),0)</f>
        <v>0</v>
      </c>
      <c r="BT1540" s="190">
        <f ca="1">IF($AG1540&gt;0,OFFSET(DATA!$F$6,BT$10+27*(7-$AE$8),$AF1540,1,1)/OFFSET(DATA!$F$6,BT$10,$AF1540,1,1),0)</f>
        <v>0</v>
      </c>
      <c r="BU1540" s="190">
        <f ca="1">IF($AG1540&gt;0,OFFSET(DATA!$F$6,BU$10+27*(7-$AE$8),$AF1540,1,1)/OFFSET(DATA!$F$6,BU$10,$AF1540,1,1),0)</f>
        <v>0</v>
      </c>
      <c r="BV1540" s="190">
        <f ca="1">IF($AG1540&gt;0,OFFSET(DATA!$F$6,BV$10+27*(7-$AE$8),$AF1540,1,1)/OFFSET(DATA!$F$6,BV$10,$AF1540,1,1),0)</f>
        <v>0</v>
      </c>
      <c r="BW1540" s="190">
        <f ca="1">IF($AG1540&gt;0,OFFSET(DATA!$F$6,BW$10+27*(7-$AE$8),$AF1540,1,1)/OFFSET(DATA!$F$6,BW$10,$AF1540,1,1),0)</f>
        <v>0</v>
      </c>
      <c r="BX1540" s="190">
        <f ca="1">IF($AG1540&gt;0,OFFSET(DATA!$F$6,BX$10+27*(7-$AE$8),$AF1540,1,1)/OFFSET(DATA!$F$6,BX$10,$AF1540,1,1),0)</f>
        <v>0</v>
      </c>
    </row>
    <row r="1541" spans="32:76" x14ac:dyDescent="0.2">
      <c r="AF1541" s="166">
        <v>1530</v>
      </c>
      <c r="AG1541" s="96">
        <f ca="1">OFFSET(DATA!$F$6,$AF$10,$AF1541,1,1)</f>
        <v>0</v>
      </c>
      <c r="AH1541" s="190">
        <f ca="1">IF($AG1541&gt;0,OFFSET(DATA!$F$6,$AF$10+27*AH$10,$AF1541,1,1)/$AG1541,0)</f>
        <v>0</v>
      </c>
      <c r="AI1541" s="190">
        <f ca="1">IF($AG1541&gt;0,OFFSET(DATA!$F$6,$AF$10+27*AI$10,$AF1541,1,1)/$AG1541,0)</f>
        <v>0</v>
      </c>
      <c r="AJ1541" s="190">
        <f ca="1">IF($AG1541&gt;0,OFFSET(DATA!$F$6,$AF$10+27*AJ$10,$AF1541,1,1)/$AG1541,0)</f>
        <v>0</v>
      </c>
      <c r="AK1541" s="190">
        <f ca="1">IF($AG1541&gt;0,OFFSET(DATA!$F$6,$AF$10+27*AK$10,$AF1541,1,1)/$AG1541,0)</f>
        <v>0</v>
      </c>
      <c r="AL1541" s="190">
        <f ca="1">IF($AG1541&gt;0,OFFSET(DATA!$F$6,$AF$10+27*AL$10,$AF1541,1,1)/$AG1541,0)</f>
        <v>0</v>
      </c>
      <c r="AM1541" s="190">
        <f ca="1">IF($AG1541&gt;0,OFFSET(DATA!$F$6,$AF$10+27*AM$10,$AF1541,1,1)/$AG1541,0)</f>
        <v>0</v>
      </c>
      <c r="AN1541" s="166">
        <f ca="1">OFFSET(DATA!$F$6,$AF$10+27*AN$10,$AF1541,1,1)</f>
        <v>0</v>
      </c>
      <c r="AO1541" s="166">
        <f t="shared" ca="1" si="47"/>
        <v>0</v>
      </c>
      <c r="AQ1541" s="96">
        <f ca="1">OFFSET(DATA!$F$6,25,$AF1541,1,1)</f>
        <v>0</v>
      </c>
      <c r="AR1541" s="190">
        <f ca="1">IF($AQ1541&gt;0,OFFSET(DATA!$F$6,25+27*AR$10,$AF1541,1,1)/$AQ1541,0)</f>
        <v>0</v>
      </c>
      <c r="AS1541" s="190">
        <f ca="1">IF($AQ1541&gt;0,OFFSET(DATA!$F$6,25+27*AS$10,$AF1541,1,1)/$AQ1541,0)</f>
        <v>0</v>
      </c>
      <c r="AT1541" s="190">
        <f ca="1">IF($AQ1541&gt;0,OFFSET(DATA!$F$6,25+27*AT$10,$AF1541,1,1)/$AQ1541,0)</f>
        <v>0</v>
      </c>
      <c r="AU1541" s="190">
        <f ca="1">IF($AQ1541&gt;0,OFFSET(DATA!$F$6,25+27*AU$10,$AF1541,1,1)/$AQ1541,0)</f>
        <v>0</v>
      </c>
      <c r="AV1541" s="190">
        <f ca="1">IF($AQ1541&gt;0,OFFSET(DATA!$F$6,25+27*AV$10,$AF1541,1,1)/$AQ1541,0)</f>
        <v>0</v>
      </c>
      <c r="AW1541" s="190">
        <f ca="1">IF($AQ1541&gt;0,OFFSET(DATA!$F$6,25+27*AW$10,$AF1541,1,1)/$AQ1541,0)</f>
        <v>0</v>
      </c>
      <c r="AZ1541" s="166">
        <f t="shared" ca="1" si="48"/>
        <v>1</v>
      </c>
      <c r="BA1541" s="190">
        <f ca="1">IF($AG1541&gt;0,OFFSET(DATA!$F$6,BA$10+27*(7-$AE$8),$AF1541,1,1)/OFFSET(DATA!$F$6,BA$10,$AF1541,1,1),0)</f>
        <v>0</v>
      </c>
      <c r="BB1541" s="190">
        <f ca="1">IF($AG1541&gt;0,OFFSET(DATA!$F$6,BB$10+27*(7-$AE$8),$AF1541,1,1)/OFFSET(DATA!$F$6,BB$10,$AF1541,1,1),0)</f>
        <v>0</v>
      </c>
      <c r="BC1541" s="190">
        <f ca="1">IF($AG1541&gt;0,OFFSET(DATA!$F$6,BC$10+27*(7-$AE$8),$AF1541,1,1)/OFFSET(DATA!$F$6,BC$10,$AF1541,1,1),0)</f>
        <v>0</v>
      </c>
      <c r="BD1541" s="190">
        <f ca="1">IF($AG1541&gt;0,OFFSET(DATA!$F$6,BD$10+27*(7-$AE$8),$AF1541,1,1)/OFFSET(DATA!$F$6,BD$10,$AF1541,1,1),0)</f>
        <v>0</v>
      </c>
      <c r="BE1541" s="190">
        <f ca="1">IF($AG1541&gt;0,OFFSET(DATA!$F$6,BE$10+27*(7-$AE$8),$AF1541,1,1)/OFFSET(DATA!$F$6,BE$10,$AF1541,1,1),0)</f>
        <v>0</v>
      </c>
      <c r="BF1541" s="190">
        <f ca="1">IF($AG1541&gt;0,OFFSET(DATA!$F$6,BF$10+27*(7-$AE$8),$AF1541,1,1)/OFFSET(DATA!$F$6,BF$10,$AF1541,1,1),0)</f>
        <v>0</v>
      </c>
      <c r="BG1541" s="190">
        <f ca="1">IF($AG1541&gt;0,OFFSET(DATA!$F$6,BG$10+27*(7-$AE$8),$AF1541,1,1)/OFFSET(DATA!$F$6,BG$10,$AF1541,1,1),0)</f>
        <v>0</v>
      </c>
      <c r="BH1541" s="190">
        <f ca="1">IF($AG1541&gt;0,OFFSET(DATA!$F$6,BH$10+27*(7-$AE$8),$AF1541,1,1)/OFFSET(DATA!$F$6,BH$10,$AF1541,1,1),0)</f>
        <v>0</v>
      </c>
      <c r="BI1541" s="190">
        <f ca="1">IF($AG1541&gt;0,OFFSET(DATA!$F$6,BI$10+27*(7-$AE$8),$AF1541,1,1)/OFFSET(DATA!$F$6,BI$10,$AF1541,1,1),0)</f>
        <v>0</v>
      </c>
      <c r="BJ1541" s="190">
        <f ca="1">IF($AG1541&gt;0,OFFSET(DATA!$F$6,BJ$10+27*(7-$AE$8),$AF1541,1,1)/OFFSET(DATA!$F$6,BJ$10,$AF1541,1,1),0)</f>
        <v>0</v>
      </c>
      <c r="BK1541" s="190">
        <f ca="1">IF($AG1541&gt;0,OFFSET(DATA!$F$6,BK$10+27*(7-$AE$8),$AF1541,1,1)/OFFSET(DATA!$F$6,BK$10,$AF1541,1,1),0)</f>
        <v>0</v>
      </c>
      <c r="BL1541" s="190">
        <f ca="1">IF($AG1541&gt;0,OFFSET(DATA!$F$6,BL$10+27*(7-$AE$8),$AF1541,1,1)/OFFSET(DATA!$F$6,BL$10,$AF1541,1,1),0)</f>
        <v>0</v>
      </c>
      <c r="BM1541" s="190">
        <f ca="1">IF($AG1541&gt;0,OFFSET(DATA!$F$6,BM$10+27*(7-$AE$8),$AF1541,1,1)/OFFSET(DATA!$F$6,BM$10,$AF1541,1,1),0)</f>
        <v>0</v>
      </c>
      <c r="BN1541" s="190">
        <f ca="1">IF($AG1541&gt;0,OFFSET(DATA!$F$6,BN$10+27*(7-$AE$8),$AF1541,1,1)/OFFSET(DATA!$F$6,BN$10,$AF1541,1,1),0)</f>
        <v>0</v>
      </c>
      <c r="BO1541" s="190">
        <f ca="1">IF($AG1541&gt;0,OFFSET(DATA!$F$6,BO$10+27*(7-$AE$8),$AF1541,1,1)/OFFSET(DATA!$F$6,BO$10,$AF1541,1,1),0)</f>
        <v>0</v>
      </c>
      <c r="BP1541" s="190">
        <f ca="1">IF($AG1541&gt;0,OFFSET(DATA!$F$6,BP$10+27*(7-$AE$8),$AF1541,1,1)/OFFSET(DATA!$F$6,BP$10,$AF1541,1,1),0)</f>
        <v>0</v>
      </c>
      <c r="BQ1541" s="190">
        <f ca="1">IF($AG1541&gt;0,OFFSET(DATA!$F$6,BQ$10+27*(7-$AE$8),$AF1541,1,1)/OFFSET(DATA!$F$6,BQ$10,$AF1541,1,1),0)</f>
        <v>0</v>
      </c>
      <c r="BR1541" s="190">
        <f ca="1">IF($AG1541&gt;0,OFFSET(DATA!$F$6,BR$10+27*(7-$AE$8),$AF1541,1,1)/OFFSET(DATA!$F$6,BR$10,$AF1541,1,1),0)</f>
        <v>0</v>
      </c>
      <c r="BS1541" s="190">
        <f ca="1">IF($AG1541&gt;0,OFFSET(DATA!$F$6,BS$10+27*(7-$AE$8),$AF1541,1,1)/OFFSET(DATA!$F$6,BS$10,$AF1541,1,1),0)</f>
        <v>0</v>
      </c>
      <c r="BT1541" s="190">
        <f ca="1">IF($AG1541&gt;0,OFFSET(DATA!$F$6,BT$10+27*(7-$AE$8),$AF1541,1,1)/OFFSET(DATA!$F$6,BT$10,$AF1541,1,1),0)</f>
        <v>0</v>
      </c>
      <c r="BU1541" s="190">
        <f ca="1">IF($AG1541&gt;0,OFFSET(DATA!$F$6,BU$10+27*(7-$AE$8),$AF1541,1,1)/OFFSET(DATA!$F$6,BU$10,$AF1541,1,1),0)</f>
        <v>0</v>
      </c>
      <c r="BV1541" s="190">
        <f ca="1">IF($AG1541&gt;0,OFFSET(DATA!$F$6,BV$10+27*(7-$AE$8),$AF1541,1,1)/OFFSET(DATA!$F$6,BV$10,$AF1541,1,1),0)</f>
        <v>0</v>
      </c>
      <c r="BW1541" s="190">
        <f ca="1">IF($AG1541&gt;0,OFFSET(DATA!$F$6,BW$10+27*(7-$AE$8),$AF1541,1,1)/OFFSET(DATA!$F$6,BW$10,$AF1541,1,1),0)</f>
        <v>0</v>
      </c>
      <c r="BX1541" s="190">
        <f ca="1">IF($AG1541&gt;0,OFFSET(DATA!$F$6,BX$10+27*(7-$AE$8),$AF1541,1,1)/OFFSET(DATA!$F$6,BX$10,$AF1541,1,1),0)</f>
        <v>0</v>
      </c>
    </row>
    <row r="1542" spans="32:76" x14ac:dyDescent="0.2">
      <c r="AF1542" s="166">
        <v>1531</v>
      </c>
      <c r="AG1542" s="96">
        <f ca="1">OFFSET(DATA!$F$6,$AF$10,$AF1542,1,1)</f>
        <v>0</v>
      </c>
      <c r="AH1542" s="190">
        <f ca="1">IF($AG1542&gt;0,OFFSET(DATA!$F$6,$AF$10+27*AH$10,$AF1542,1,1)/$AG1542,0)</f>
        <v>0</v>
      </c>
      <c r="AI1542" s="190">
        <f ca="1">IF($AG1542&gt;0,OFFSET(DATA!$F$6,$AF$10+27*AI$10,$AF1542,1,1)/$AG1542,0)</f>
        <v>0</v>
      </c>
      <c r="AJ1542" s="190">
        <f ca="1">IF($AG1542&gt;0,OFFSET(DATA!$F$6,$AF$10+27*AJ$10,$AF1542,1,1)/$AG1542,0)</f>
        <v>0</v>
      </c>
      <c r="AK1542" s="190">
        <f ca="1">IF($AG1542&gt;0,OFFSET(DATA!$F$6,$AF$10+27*AK$10,$AF1542,1,1)/$AG1542,0)</f>
        <v>0</v>
      </c>
      <c r="AL1542" s="190">
        <f ca="1">IF($AG1542&gt;0,OFFSET(DATA!$F$6,$AF$10+27*AL$10,$AF1542,1,1)/$AG1542,0)</f>
        <v>0</v>
      </c>
      <c r="AM1542" s="190">
        <f ca="1">IF($AG1542&gt;0,OFFSET(DATA!$F$6,$AF$10+27*AM$10,$AF1542,1,1)/$AG1542,0)</f>
        <v>0</v>
      </c>
      <c r="AN1542" s="166">
        <f ca="1">OFFSET(DATA!$F$6,$AF$10+27*AN$10,$AF1542,1,1)</f>
        <v>0</v>
      </c>
      <c r="AO1542" s="166">
        <f t="shared" ca="1" si="47"/>
        <v>0</v>
      </c>
      <c r="AQ1542" s="96">
        <f ca="1">OFFSET(DATA!$F$6,25,$AF1542,1,1)</f>
        <v>0</v>
      </c>
      <c r="AR1542" s="190">
        <f ca="1">IF($AQ1542&gt;0,OFFSET(DATA!$F$6,25+27*AR$10,$AF1542,1,1)/$AQ1542,0)</f>
        <v>0</v>
      </c>
      <c r="AS1542" s="190">
        <f ca="1">IF($AQ1542&gt;0,OFFSET(DATA!$F$6,25+27*AS$10,$AF1542,1,1)/$AQ1542,0)</f>
        <v>0</v>
      </c>
      <c r="AT1542" s="190">
        <f ca="1">IF($AQ1542&gt;0,OFFSET(DATA!$F$6,25+27*AT$10,$AF1542,1,1)/$AQ1542,0)</f>
        <v>0</v>
      </c>
      <c r="AU1542" s="190">
        <f ca="1">IF($AQ1542&gt;0,OFFSET(DATA!$F$6,25+27*AU$10,$AF1542,1,1)/$AQ1542,0)</f>
        <v>0</v>
      </c>
      <c r="AV1542" s="190">
        <f ca="1">IF($AQ1542&gt;0,OFFSET(DATA!$F$6,25+27*AV$10,$AF1542,1,1)/$AQ1542,0)</f>
        <v>0</v>
      </c>
      <c r="AW1542" s="190">
        <f ca="1">IF($AQ1542&gt;0,OFFSET(DATA!$F$6,25+27*AW$10,$AF1542,1,1)/$AQ1542,0)</f>
        <v>0</v>
      </c>
      <c r="AZ1542" s="166">
        <f t="shared" ca="1" si="48"/>
        <v>1</v>
      </c>
      <c r="BA1542" s="190">
        <f ca="1">IF($AG1542&gt;0,OFFSET(DATA!$F$6,BA$10+27*(7-$AE$8),$AF1542,1,1)/OFFSET(DATA!$F$6,BA$10,$AF1542,1,1),0)</f>
        <v>0</v>
      </c>
      <c r="BB1542" s="190">
        <f ca="1">IF($AG1542&gt;0,OFFSET(DATA!$F$6,BB$10+27*(7-$AE$8),$AF1542,1,1)/OFFSET(DATA!$F$6,BB$10,$AF1542,1,1),0)</f>
        <v>0</v>
      </c>
      <c r="BC1542" s="190">
        <f ca="1">IF($AG1542&gt;0,OFFSET(DATA!$F$6,BC$10+27*(7-$AE$8),$AF1542,1,1)/OFFSET(DATA!$F$6,BC$10,$AF1542,1,1),0)</f>
        <v>0</v>
      </c>
      <c r="BD1542" s="190">
        <f ca="1">IF($AG1542&gt;0,OFFSET(DATA!$F$6,BD$10+27*(7-$AE$8),$AF1542,1,1)/OFFSET(DATA!$F$6,BD$10,$AF1542,1,1),0)</f>
        <v>0</v>
      </c>
      <c r="BE1542" s="190">
        <f ca="1">IF($AG1542&gt;0,OFFSET(DATA!$F$6,BE$10+27*(7-$AE$8),$AF1542,1,1)/OFFSET(DATA!$F$6,BE$10,$AF1542,1,1),0)</f>
        <v>0</v>
      </c>
      <c r="BF1542" s="190">
        <f ca="1">IF($AG1542&gt;0,OFFSET(DATA!$F$6,BF$10+27*(7-$AE$8),$AF1542,1,1)/OFFSET(DATA!$F$6,BF$10,$AF1542,1,1),0)</f>
        <v>0</v>
      </c>
      <c r="BG1542" s="190">
        <f ca="1">IF($AG1542&gt;0,OFFSET(DATA!$F$6,BG$10+27*(7-$AE$8),$AF1542,1,1)/OFFSET(DATA!$F$6,BG$10,$AF1542,1,1),0)</f>
        <v>0</v>
      </c>
      <c r="BH1542" s="190">
        <f ca="1">IF($AG1542&gt;0,OFFSET(DATA!$F$6,BH$10+27*(7-$AE$8),$AF1542,1,1)/OFFSET(DATA!$F$6,BH$10,$AF1542,1,1),0)</f>
        <v>0</v>
      </c>
      <c r="BI1542" s="190">
        <f ca="1">IF($AG1542&gt;0,OFFSET(DATA!$F$6,BI$10+27*(7-$AE$8),$AF1542,1,1)/OFFSET(DATA!$F$6,BI$10,$AF1542,1,1),0)</f>
        <v>0</v>
      </c>
      <c r="BJ1542" s="190">
        <f ca="1">IF($AG1542&gt;0,OFFSET(DATA!$F$6,BJ$10+27*(7-$AE$8),$AF1542,1,1)/OFFSET(DATA!$F$6,BJ$10,$AF1542,1,1),0)</f>
        <v>0</v>
      </c>
      <c r="BK1542" s="190">
        <f ca="1">IF($AG1542&gt;0,OFFSET(DATA!$F$6,BK$10+27*(7-$AE$8),$AF1542,1,1)/OFFSET(DATA!$F$6,BK$10,$AF1542,1,1),0)</f>
        <v>0</v>
      </c>
      <c r="BL1542" s="190">
        <f ca="1">IF($AG1542&gt;0,OFFSET(DATA!$F$6,BL$10+27*(7-$AE$8),$AF1542,1,1)/OFFSET(DATA!$F$6,BL$10,$AF1542,1,1),0)</f>
        <v>0</v>
      </c>
      <c r="BM1542" s="190">
        <f ca="1">IF($AG1542&gt;0,OFFSET(DATA!$F$6,BM$10+27*(7-$AE$8),$AF1542,1,1)/OFFSET(DATA!$F$6,BM$10,$AF1542,1,1),0)</f>
        <v>0</v>
      </c>
      <c r="BN1542" s="190">
        <f ca="1">IF($AG1542&gt;0,OFFSET(DATA!$F$6,BN$10+27*(7-$AE$8),$AF1542,1,1)/OFFSET(DATA!$F$6,BN$10,$AF1542,1,1),0)</f>
        <v>0</v>
      </c>
      <c r="BO1542" s="190">
        <f ca="1">IF($AG1542&gt;0,OFFSET(DATA!$F$6,BO$10+27*(7-$AE$8),$AF1542,1,1)/OFFSET(DATA!$F$6,BO$10,$AF1542,1,1),0)</f>
        <v>0</v>
      </c>
      <c r="BP1542" s="190">
        <f ca="1">IF($AG1542&gt;0,OFFSET(DATA!$F$6,BP$10+27*(7-$AE$8),$AF1542,1,1)/OFFSET(DATA!$F$6,BP$10,$AF1542,1,1),0)</f>
        <v>0</v>
      </c>
      <c r="BQ1542" s="190">
        <f ca="1">IF($AG1542&gt;0,OFFSET(DATA!$F$6,BQ$10+27*(7-$AE$8),$AF1542,1,1)/OFFSET(DATA!$F$6,BQ$10,$AF1542,1,1),0)</f>
        <v>0</v>
      </c>
      <c r="BR1542" s="190">
        <f ca="1">IF($AG1542&gt;0,OFFSET(DATA!$F$6,BR$10+27*(7-$AE$8),$AF1542,1,1)/OFFSET(DATA!$F$6,BR$10,$AF1542,1,1),0)</f>
        <v>0</v>
      </c>
      <c r="BS1542" s="190">
        <f ca="1">IF($AG1542&gt;0,OFFSET(DATA!$F$6,BS$10+27*(7-$AE$8),$AF1542,1,1)/OFFSET(DATA!$F$6,BS$10,$AF1542,1,1),0)</f>
        <v>0</v>
      </c>
      <c r="BT1542" s="190">
        <f ca="1">IF($AG1542&gt;0,OFFSET(DATA!$F$6,BT$10+27*(7-$AE$8),$AF1542,1,1)/OFFSET(DATA!$F$6,BT$10,$AF1542,1,1),0)</f>
        <v>0</v>
      </c>
      <c r="BU1542" s="190">
        <f ca="1">IF($AG1542&gt;0,OFFSET(DATA!$F$6,BU$10+27*(7-$AE$8),$AF1542,1,1)/OFFSET(DATA!$F$6,BU$10,$AF1542,1,1),0)</f>
        <v>0</v>
      </c>
      <c r="BV1542" s="190">
        <f ca="1">IF($AG1542&gt;0,OFFSET(DATA!$F$6,BV$10+27*(7-$AE$8),$AF1542,1,1)/OFFSET(DATA!$F$6,BV$10,$AF1542,1,1),0)</f>
        <v>0</v>
      </c>
      <c r="BW1542" s="190">
        <f ca="1">IF($AG1542&gt;0,OFFSET(DATA!$F$6,BW$10+27*(7-$AE$8),$AF1542,1,1)/OFFSET(DATA!$F$6,BW$10,$AF1542,1,1),0)</f>
        <v>0</v>
      </c>
      <c r="BX1542" s="190">
        <f ca="1">IF($AG1542&gt;0,OFFSET(DATA!$F$6,BX$10+27*(7-$AE$8),$AF1542,1,1)/OFFSET(DATA!$F$6,BX$10,$AF1542,1,1),0)</f>
        <v>0</v>
      </c>
    </row>
    <row r="1543" spans="32:76" x14ac:dyDescent="0.2">
      <c r="AF1543" s="166">
        <v>1532</v>
      </c>
      <c r="AG1543" s="96">
        <f ca="1">OFFSET(DATA!$F$6,$AF$10,$AF1543,1,1)</f>
        <v>0</v>
      </c>
      <c r="AH1543" s="190">
        <f ca="1">IF($AG1543&gt;0,OFFSET(DATA!$F$6,$AF$10+27*AH$10,$AF1543,1,1)/$AG1543,0)</f>
        <v>0</v>
      </c>
      <c r="AI1543" s="190">
        <f ca="1">IF($AG1543&gt;0,OFFSET(DATA!$F$6,$AF$10+27*AI$10,$AF1543,1,1)/$AG1543,0)</f>
        <v>0</v>
      </c>
      <c r="AJ1543" s="190">
        <f ca="1">IF($AG1543&gt;0,OFFSET(DATA!$F$6,$AF$10+27*AJ$10,$AF1543,1,1)/$AG1543,0)</f>
        <v>0</v>
      </c>
      <c r="AK1543" s="190">
        <f ca="1">IF($AG1543&gt;0,OFFSET(DATA!$F$6,$AF$10+27*AK$10,$AF1543,1,1)/$AG1543,0)</f>
        <v>0</v>
      </c>
      <c r="AL1543" s="190">
        <f ca="1">IF($AG1543&gt;0,OFFSET(DATA!$F$6,$AF$10+27*AL$10,$AF1543,1,1)/$AG1543,0)</f>
        <v>0</v>
      </c>
      <c r="AM1543" s="190">
        <f ca="1">IF($AG1543&gt;0,OFFSET(DATA!$F$6,$AF$10+27*AM$10,$AF1543,1,1)/$AG1543,0)</f>
        <v>0</v>
      </c>
      <c r="AN1543" s="166">
        <f ca="1">OFFSET(DATA!$F$6,$AF$10+27*AN$10,$AF1543,1,1)</f>
        <v>0</v>
      </c>
      <c r="AO1543" s="166">
        <f t="shared" ca="1" si="47"/>
        <v>0</v>
      </c>
      <c r="AQ1543" s="96">
        <f ca="1">OFFSET(DATA!$F$6,25,$AF1543,1,1)</f>
        <v>0</v>
      </c>
      <c r="AR1543" s="190">
        <f ca="1">IF($AQ1543&gt;0,OFFSET(DATA!$F$6,25+27*AR$10,$AF1543,1,1)/$AQ1543,0)</f>
        <v>0</v>
      </c>
      <c r="AS1543" s="190">
        <f ca="1">IF($AQ1543&gt;0,OFFSET(DATA!$F$6,25+27*AS$10,$AF1543,1,1)/$AQ1543,0)</f>
        <v>0</v>
      </c>
      <c r="AT1543" s="190">
        <f ca="1">IF($AQ1543&gt;0,OFFSET(DATA!$F$6,25+27*AT$10,$AF1543,1,1)/$AQ1543,0)</f>
        <v>0</v>
      </c>
      <c r="AU1543" s="190">
        <f ca="1">IF($AQ1543&gt;0,OFFSET(DATA!$F$6,25+27*AU$10,$AF1543,1,1)/$AQ1543,0)</f>
        <v>0</v>
      </c>
      <c r="AV1543" s="190">
        <f ca="1">IF($AQ1543&gt;0,OFFSET(DATA!$F$6,25+27*AV$10,$AF1543,1,1)/$AQ1543,0)</f>
        <v>0</v>
      </c>
      <c r="AW1543" s="190">
        <f ca="1">IF($AQ1543&gt;0,OFFSET(DATA!$F$6,25+27*AW$10,$AF1543,1,1)/$AQ1543,0)</f>
        <v>0</v>
      </c>
      <c r="AZ1543" s="166">
        <f t="shared" ca="1" si="48"/>
        <v>1</v>
      </c>
      <c r="BA1543" s="190">
        <f ca="1">IF($AG1543&gt;0,OFFSET(DATA!$F$6,BA$10+27*(7-$AE$8),$AF1543,1,1)/OFFSET(DATA!$F$6,BA$10,$AF1543,1,1),0)</f>
        <v>0</v>
      </c>
      <c r="BB1543" s="190">
        <f ca="1">IF($AG1543&gt;0,OFFSET(DATA!$F$6,BB$10+27*(7-$AE$8),$AF1543,1,1)/OFFSET(DATA!$F$6,BB$10,$AF1543,1,1),0)</f>
        <v>0</v>
      </c>
      <c r="BC1543" s="190">
        <f ca="1">IF($AG1543&gt;0,OFFSET(DATA!$F$6,BC$10+27*(7-$AE$8),$AF1543,1,1)/OFFSET(DATA!$F$6,BC$10,$AF1543,1,1),0)</f>
        <v>0</v>
      </c>
      <c r="BD1543" s="190">
        <f ca="1">IF($AG1543&gt;0,OFFSET(DATA!$F$6,BD$10+27*(7-$AE$8),$AF1543,1,1)/OFFSET(DATA!$F$6,BD$10,$AF1543,1,1),0)</f>
        <v>0</v>
      </c>
      <c r="BE1543" s="190">
        <f ca="1">IF($AG1543&gt;0,OFFSET(DATA!$F$6,BE$10+27*(7-$AE$8),$AF1543,1,1)/OFFSET(DATA!$F$6,BE$10,$AF1543,1,1),0)</f>
        <v>0</v>
      </c>
      <c r="BF1543" s="190">
        <f ca="1">IF($AG1543&gt;0,OFFSET(DATA!$F$6,BF$10+27*(7-$AE$8),$AF1543,1,1)/OFFSET(DATA!$F$6,BF$10,$AF1543,1,1),0)</f>
        <v>0</v>
      </c>
      <c r="BG1543" s="190">
        <f ca="1">IF($AG1543&gt;0,OFFSET(DATA!$F$6,BG$10+27*(7-$AE$8),$AF1543,1,1)/OFFSET(DATA!$F$6,BG$10,$AF1543,1,1),0)</f>
        <v>0</v>
      </c>
      <c r="BH1543" s="190">
        <f ca="1">IF($AG1543&gt;0,OFFSET(DATA!$F$6,BH$10+27*(7-$AE$8),$AF1543,1,1)/OFFSET(DATA!$F$6,BH$10,$AF1543,1,1),0)</f>
        <v>0</v>
      </c>
      <c r="BI1543" s="190">
        <f ca="1">IF($AG1543&gt;0,OFFSET(DATA!$F$6,BI$10+27*(7-$AE$8),$AF1543,1,1)/OFFSET(DATA!$F$6,BI$10,$AF1543,1,1),0)</f>
        <v>0</v>
      </c>
      <c r="BJ1543" s="190">
        <f ca="1">IF($AG1543&gt;0,OFFSET(DATA!$F$6,BJ$10+27*(7-$AE$8),$AF1543,1,1)/OFFSET(DATA!$F$6,BJ$10,$AF1543,1,1),0)</f>
        <v>0</v>
      </c>
      <c r="BK1543" s="190">
        <f ca="1">IF($AG1543&gt;0,OFFSET(DATA!$F$6,BK$10+27*(7-$AE$8),$AF1543,1,1)/OFFSET(DATA!$F$6,BK$10,$AF1543,1,1),0)</f>
        <v>0</v>
      </c>
      <c r="BL1543" s="190">
        <f ca="1">IF($AG1543&gt;0,OFFSET(DATA!$F$6,BL$10+27*(7-$AE$8),$AF1543,1,1)/OFFSET(DATA!$F$6,BL$10,$AF1543,1,1),0)</f>
        <v>0</v>
      </c>
      <c r="BM1543" s="190">
        <f ca="1">IF($AG1543&gt;0,OFFSET(DATA!$F$6,BM$10+27*(7-$AE$8),$AF1543,1,1)/OFFSET(DATA!$F$6,BM$10,$AF1543,1,1),0)</f>
        <v>0</v>
      </c>
      <c r="BN1543" s="190">
        <f ca="1">IF($AG1543&gt;0,OFFSET(DATA!$F$6,BN$10+27*(7-$AE$8),$AF1543,1,1)/OFFSET(DATA!$F$6,BN$10,$AF1543,1,1),0)</f>
        <v>0</v>
      </c>
      <c r="BO1543" s="190">
        <f ca="1">IF($AG1543&gt;0,OFFSET(DATA!$F$6,BO$10+27*(7-$AE$8),$AF1543,1,1)/OFFSET(DATA!$F$6,BO$10,$AF1543,1,1),0)</f>
        <v>0</v>
      </c>
      <c r="BP1543" s="190">
        <f ca="1">IF($AG1543&gt;0,OFFSET(DATA!$F$6,BP$10+27*(7-$AE$8),$AF1543,1,1)/OFFSET(DATA!$F$6,BP$10,$AF1543,1,1),0)</f>
        <v>0</v>
      </c>
      <c r="BQ1543" s="190">
        <f ca="1">IF($AG1543&gt;0,OFFSET(DATA!$F$6,BQ$10+27*(7-$AE$8),$AF1543,1,1)/OFFSET(DATA!$F$6,BQ$10,$AF1543,1,1),0)</f>
        <v>0</v>
      </c>
      <c r="BR1543" s="190">
        <f ca="1">IF($AG1543&gt;0,OFFSET(DATA!$F$6,BR$10+27*(7-$AE$8),$AF1543,1,1)/OFFSET(DATA!$F$6,BR$10,$AF1543,1,1),0)</f>
        <v>0</v>
      </c>
      <c r="BS1543" s="190">
        <f ca="1">IF($AG1543&gt;0,OFFSET(DATA!$F$6,BS$10+27*(7-$AE$8),$AF1543,1,1)/OFFSET(DATA!$F$6,BS$10,$AF1543,1,1),0)</f>
        <v>0</v>
      </c>
      <c r="BT1543" s="190">
        <f ca="1">IF($AG1543&gt;0,OFFSET(DATA!$F$6,BT$10+27*(7-$AE$8),$AF1543,1,1)/OFFSET(DATA!$F$6,BT$10,$AF1543,1,1),0)</f>
        <v>0</v>
      </c>
      <c r="BU1543" s="190">
        <f ca="1">IF($AG1543&gt;0,OFFSET(DATA!$F$6,BU$10+27*(7-$AE$8),$AF1543,1,1)/OFFSET(DATA!$F$6,BU$10,$AF1543,1,1),0)</f>
        <v>0</v>
      </c>
      <c r="BV1543" s="190">
        <f ca="1">IF($AG1543&gt;0,OFFSET(DATA!$F$6,BV$10+27*(7-$AE$8),$AF1543,1,1)/OFFSET(DATA!$F$6,BV$10,$AF1543,1,1),0)</f>
        <v>0</v>
      </c>
      <c r="BW1543" s="190">
        <f ca="1">IF($AG1543&gt;0,OFFSET(DATA!$F$6,BW$10+27*(7-$AE$8),$AF1543,1,1)/OFFSET(DATA!$F$6,BW$10,$AF1543,1,1),0)</f>
        <v>0</v>
      </c>
      <c r="BX1543" s="190">
        <f ca="1">IF($AG1543&gt;0,OFFSET(DATA!$F$6,BX$10+27*(7-$AE$8),$AF1543,1,1)/OFFSET(DATA!$F$6,BX$10,$AF1543,1,1),0)</f>
        <v>0</v>
      </c>
    </row>
    <row r="1544" spans="32:76" x14ac:dyDescent="0.2">
      <c r="AF1544" s="166">
        <v>1533</v>
      </c>
      <c r="AG1544" s="96">
        <f ca="1">OFFSET(DATA!$F$6,$AF$10,$AF1544,1,1)</f>
        <v>0</v>
      </c>
      <c r="AH1544" s="190">
        <f ca="1">IF($AG1544&gt;0,OFFSET(DATA!$F$6,$AF$10+27*AH$10,$AF1544,1,1)/$AG1544,0)</f>
        <v>0</v>
      </c>
      <c r="AI1544" s="190">
        <f ca="1">IF($AG1544&gt;0,OFFSET(DATA!$F$6,$AF$10+27*AI$10,$AF1544,1,1)/$AG1544,0)</f>
        <v>0</v>
      </c>
      <c r="AJ1544" s="190">
        <f ca="1">IF($AG1544&gt;0,OFFSET(DATA!$F$6,$AF$10+27*AJ$10,$AF1544,1,1)/$AG1544,0)</f>
        <v>0</v>
      </c>
      <c r="AK1544" s="190">
        <f ca="1">IF($AG1544&gt;0,OFFSET(DATA!$F$6,$AF$10+27*AK$10,$AF1544,1,1)/$AG1544,0)</f>
        <v>0</v>
      </c>
      <c r="AL1544" s="190">
        <f ca="1">IF($AG1544&gt;0,OFFSET(DATA!$F$6,$AF$10+27*AL$10,$AF1544,1,1)/$AG1544,0)</f>
        <v>0</v>
      </c>
      <c r="AM1544" s="190">
        <f ca="1">IF($AG1544&gt;0,OFFSET(DATA!$F$6,$AF$10+27*AM$10,$AF1544,1,1)/$AG1544,0)</f>
        <v>0</v>
      </c>
      <c r="AN1544" s="166">
        <f ca="1">OFFSET(DATA!$F$6,$AF$10+27*AN$10,$AF1544,1,1)</f>
        <v>0</v>
      </c>
      <c r="AO1544" s="166">
        <f t="shared" ca="1" si="47"/>
        <v>0</v>
      </c>
      <c r="AQ1544" s="96">
        <f ca="1">OFFSET(DATA!$F$6,25,$AF1544,1,1)</f>
        <v>0</v>
      </c>
      <c r="AR1544" s="190">
        <f ca="1">IF($AQ1544&gt;0,OFFSET(DATA!$F$6,25+27*AR$10,$AF1544,1,1)/$AQ1544,0)</f>
        <v>0</v>
      </c>
      <c r="AS1544" s="190">
        <f ca="1">IF($AQ1544&gt;0,OFFSET(DATA!$F$6,25+27*AS$10,$AF1544,1,1)/$AQ1544,0)</f>
        <v>0</v>
      </c>
      <c r="AT1544" s="190">
        <f ca="1">IF($AQ1544&gt;0,OFFSET(DATA!$F$6,25+27*AT$10,$AF1544,1,1)/$AQ1544,0)</f>
        <v>0</v>
      </c>
      <c r="AU1544" s="190">
        <f ca="1">IF($AQ1544&gt;0,OFFSET(DATA!$F$6,25+27*AU$10,$AF1544,1,1)/$AQ1544,0)</f>
        <v>0</v>
      </c>
      <c r="AV1544" s="190">
        <f ca="1">IF($AQ1544&gt;0,OFFSET(DATA!$F$6,25+27*AV$10,$AF1544,1,1)/$AQ1544,0)</f>
        <v>0</v>
      </c>
      <c r="AW1544" s="190">
        <f ca="1">IF($AQ1544&gt;0,OFFSET(DATA!$F$6,25+27*AW$10,$AF1544,1,1)/$AQ1544,0)</f>
        <v>0</v>
      </c>
      <c r="AZ1544" s="166">
        <f t="shared" ca="1" si="48"/>
        <v>1</v>
      </c>
      <c r="BA1544" s="190">
        <f ca="1">IF($AG1544&gt;0,OFFSET(DATA!$F$6,BA$10+27*(7-$AE$8),$AF1544,1,1)/OFFSET(DATA!$F$6,BA$10,$AF1544,1,1),0)</f>
        <v>0</v>
      </c>
      <c r="BB1544" s="190">
        <f ca="1">IF($AG1544&gt;0,OFFSET(DATA!$F$6,BB$10+27*(7-$AE$8),$AF1544,1,1)/OFFSET(DATA!$F$6,BB$10,$AF1544,1,1),0)</f>
        <v>0</v>
      </c>
      <c r="BC1544" s="190">
        <f ca="1">IF($AG1544&gt;0,OFFSET(DATA!$F$6,BC$10+27*(7-$AE$8),$AF1544,1,1)/OFFSET(DATA!$F$6,BC$10,$AF1544,1,1),0)</f>
        <v>0</v>
      </c>
      <c r="BD1544" s="190">
        <f ca="1">IF($AG1544&gt;0,OFFSET(DATA!$F$6,BD$10+27*(7-$AE$8),$AF1544,1,1)/OFFSET(DATA!$F$6,BD$10,$AF1544,1,1),0)</f>
        <v>0</v>
      </c>
      <c r="BE1544" s="190">
        <f ca="1">IF($AG1544&gt;0,OFFSET(DATA!$F$6,BE$10+27*(7-$AE$8),$AF1544,1,1)/OFFSET(DATA!$F$6,BE$10,$AF1544,1,1),0)</f>
        <v>0</v>
      </c>
      <c r="BF1544" s="190">
        <f ca="1">IF($AG1544&gt;0,OFFSET(DATA!$F$6,BF$10+27*(7-$AE$8),$AF1544,1,1)/OFFSET(DATA!$F$6,BF$10,$AF1544,1,1),0)</f>
        <v>0</v>
      </c>
      <c r="BG1544" s="190">
        <f ca="1">IF($AG1544&gt;0,OFFSET(DATA!$F$6,BG$10+27*(7-$AE$8),$AF1544,1,1)/OFFSET(DATA!$F$6,BG$10,$AF1544,1,1),0)</f>
        <v>0</v>
      </c>
      <c r="BH1544" s="190">
        <f ca="1">IF($AG1544&gt;0,OFFSET(DATA!$F$6,BH$10+27*(7-$AE$8),$AF1544,1,1)/OFFSET(DATA!$F$6,BH$10,$AF1544,1,1),0)</f>
        <v>0</v>
      </c>
      <c r="BI1544" s="190">
        <f ca="1">IF($AG1544&gt;0,OFFSET(DATA!$F$6,BI$10+27*(7-$AE$8),$AF1544,1,1)/OFFSET(DATA!$F$6,BI$10,$AF1544,1,1),0)</f>
        <v>0</v>
      </c>
      <c r="BJ1544" s="190">
        <f ca="1">IF($AG1544&gt;0,OFFSET(DATA!$F$6,BJ$10+27*(7-$AE$8),$AF1544,1,1)/OFFSET(DATA!$F$6,BJ$10,$AF1544,1,1),0)</f>
        <v>0</v>
      </c>
      <c r="BK1544" s="190">
        <f ca="1">IF($AG1544&gt;0,OFFSET(DATA!$F$6,BK$10+27*(7-$AE$8),$AF1544,1,1)/OFFSET(DATA!$F$6,BK$10,$AF1544,1,1),0)</f>
        <v>0</v>
      </c>
      <c r="BL1544" s="190">
        <f ca="1">IF($AG1544&gt;0,OFFSET(DATA!$F$6,BL$10+27*(7-$AE$8),$AF1544,1,1)/OFFSET(DATA!$F$6,BL$10,$AF1544,1,1),0)</f>
        <v>0</v>
      </c>
      <c r="BM1544" s="190">
        <f ca="1">IF($AG1544&gt;0,OFFSET(DATA!$F$6,BM$10+27*(7-$AE$8),$AF1544,1,1)/OFFSET(DATA!$F$6,BM$10,$AF1544,1,1),0)</f>
        <v>0</v>
      </c>
      <c r="BN1544" s="190">
        <f ca="1">IF($AG1544&gt;0,OFFSET(DATA!$F$6,BN$10+27*(7-$AE$8),$AF1544,1,1)/OFFSET(DATA!$F$6,BN$10,$AF1544,1,1),0)</f>
        <v>0</v>
      </c>
      <c r="BO1544" s="190">
        <f ca="1">IF($AG1544&gt;0,OFFSET(DATA!$F$6,BO$10+27*(7-$AE$8),$AF1544,1,1)/OFFSET(DATA!$F$6,BO$10,$AF1544,1,1),0)</f>
        <v>0</v>
      </c>
      <c r="BP1544" s="190">
        <f ca="1">IF($AG1544&gt;0,OFFSET(DATA!$F$6,BP$10+27*(7-$AE$8),$AF1544,1,1)/OFFSET(DATA!$F$6,BP$10,$AF1544,1,1),0)</f>
        <v>0</v>
      </c>
      <c r="BQ1544" s="190">
        <f ca="1">IF($AG1544&gt;0,OFFSET(DATA!$F$6,BQ$10+27*(7-$AE$8),$AF1544,1,1)/OFFSET(DATA!$F$6,BQ$10,$AF1544,1,1),0)</f>
        <v>0</v>
      </c>
      <c r="BR1544" s="190">
        <f ca="1">IF($AG1544&gt;0,OFFSET(DATA!$F$6,BR$10+27*(7-$AE$8),$AF1544,1,1)/OFFSET(DATA!$F$6,BR$10,$AF1544,1,1),0)</f>
        <v>0</v>
      </c>
      <c r="BS1544" s="190">
        <f ca="1">IF($AG1544&gt;0,OFFSET(DATA!$F$6,BS$10+27*(7-$AE$8),$AF1544,1,1)/OFFSET(DATA!$F$6,BS$10,$AF1544,1,1),0)</f>
        <v>0</v>
      </c>
      <c r="BT1544" s="190">
        <f ca="1">IF($AG1544&gt;0,OFFSET(DATA!$F$6,BT$10+27*(7-$AE$8),$AF1544,1,1)/OFFSET(DATA!$F$6,BT$10,$AF1544,1,1),0)</f>
        <v>0</v>
      </c>
      <c r="BU1544" s="190">
        <f ca="1">IF($AG1544&gt;0,OFFSET(DATA!$F$6,BU$10+27*(7-$AE$8),$AF1544,1,1)/OFFSET(DATA!$F$6,BU$10,$AF1544,1,1),0)</f>
        <v>0</v>
      </c>
      <c r="BV1544" s="190">
        <f ca="1">IF($AG1544&gt;0,OFFSET(DATA!$F$6,BV$10+27*(7-$AE$8),$AF1544,1,1)/OFFSET(DATA!$F$6,BV$10,$AF1544,1,1),0)</f>
        <v>0</v>
      </c>
      <c r="BW1544" s="190">
        <f ca="1">IF($AG1544&gt;0,OFFSET(DATA!$F$6,BW$10+27*(7-$AE$8),$AF1544,1,1)/OFFSET(DATA!$F$6,BW$10,$AF1544,1,1),0)</f>
        <v>0</v>
      </c>
      <c r="BX1544" s="190">
        <f ca="1">IF($AG1544&gt;0,OFFSET(DATA!$F$6,BX$10+27*(7-$AE$8),$AF1544,1,1)/OFFSET(DATA!$F$6,BX$10,$AF1544,1,1),0)</f>
        <v>0</v>
      </c>
    </row>
  </sheetData>
  <customSheetViews>
    <customSheetView guid="{E524EE33-31E8-4DBE-9C9C-3848607895D4}" scale="75" showPageBreaks="1" fitToPage="1" printArea="1" showRuler="0">
      <pageMargins left="0.75" right="0.75" top="1" bottom="1" header="0.5" footer="0.5"/>
      <pageSetup scale="86" orientation="landscape" r:id="rId1"/>
      <headerFooter alignWithMargins="0"/>
    </customSheetView>
    <customSheetView guid="{2494D731-9E70-4759-9F7C-8250960A4097}" scale="75" showPageBreaks="1" showGridLines="0" showRowCol="0" fitToPage="1" printArea="1" showRuler="0">
      <selection activeCell="G20" sqref="G20"/>
      <pageMargins left="0.75" right="0.75" top="1" bottom="1" header="0.5" footer="0.5"/>
      <printOptions horizontalCentered="1" verticalCentered="1"/>
      <pageSetup scale="89" orientation="landscape" r:id="rId2"/>
      <headerFooter alignWithMargins="0"/>
    </customSheetView>
    <customSheetView guid="{67C3DC2D-7969-45C2-82B7-9150B731E45E}" scale="75" showPageBreaks="1" showGridLines="0" showRowCol="0" fitToPage="1" printArea="1" showRuler="0">
      <selection activeCell="G20" sqref="G20"/>
      <pageMargins left="0.5" right="0.5" top="1" bottom="1" header="0.5" footer="0.5"/>
      <printOptions horizontalCentered="1" verticalCentered="1"/>
      <pageSetup scale="89" orientation="landscape" r:id="rId3"/>
      <headerFooter alignWithMargins="0"/>
    </customSheetView>
  </customSheetViews>
  <mergeCells count="13">
    <mergeCell ref="D46:H46"/>
    <mergeCell ref="B14:Q14"/>
    <mergeCell ref="N10:Q11"/>
    <mergeCell ref="G10:L11"/>
    <mergeCell ref="B13:Q13"/>
    <mergeCell ref="C10:E11"/>
    <mergeCell ref="I2:K2"/>
    <mergeCell ref="C7:G7"/>
    <mergeCell ref="C2:G2"/>
    <mergeCell ref="C3:G3"/>
    <mergeCell ref="C4:G4"/>
    <mergeCell ref="C5:G5"/>
    <mergeCell ref="C6:G6"/>
  </mergeCells>
  <phoneticPr fontId="0" type="noConversion"/>
  <conditionalFormatting sqref="AO11:AO1544">
    <cfRule type="expression" dxfId="36" priority="17" stopIfTrue="1">
      <formula>$AN$8=1</formula>
    </cfRule>
    <cfRule type="expression" dxfId="35" priority="18" stopIfTrue="1">
      <formula>$AN$8=2</formula>
    </cfRule>
  </conditionalFormatting>
  <conditionalFormatting sqref="J5:J8">
    <cfRule type="expression" dxfId="34" priority="22" stopIfTrue="1">
      <formula>$I5=69</formula>
    </cfRule>
    <cfRule type="expression" dxfId="33" priority="23" stopIfTrue="1">
      <formula>$I5&lt;69</formula>
    </cfRule>
  </conditionalFormatting>
  <conditionalFormatting sqref="K5:K8">
    <cfRule type="expression" dxfId="32" priority="24" stopIfTrue="1">
      <formula>$I5=69</formula>
    </cfRule>
    <cfRule type="expression" dxfId="31" priority="25" stopIfTrue="1">
      <formula>$I5&lt;69</formula>
    </cfRule>
  </conditionalFormatting>
  <conditionalFormatting sqref="N10:Q11">
    <cfRule type="expression" dxfId="30" priority="27" stopIfTrue="1">
      <formula>VALUE(RIGHT($N$10,1))=5</formula>
    </cfRule>
    <cfRule type="expression" dxfId="29" priority="28" stopIfTrue="1">
      <formula>VALUE(RIGHT($N$10,1))=6</formula>
    </cfRule>
    <cfRule type="expression" dxfId="28" priority="29" stopIfTrue="1">
      <formula>VALUE(RIGHT($N$10,1))=7</formula>
    </cfRule>
  </conditionalFormatting>
  <conditionalFormatting sqref="J4">
    <cfRule type="expression" dxfId="27" priority="13" stopIfTrue="1">
      <formula>$I4=69</formula>
    </cfRule>
    <cfRule type="expression" dxfId="26" priority="14" stopIfTrue="1">
      <formula>$I4&lt;69</formula>
    </cfRule>
  </conditionalFormatting>
  <conditionalFormatting sqref="K4">
    <cfRule type="expression" dxfId="25" priority="15" stopIfTrue="1">
      <formula>$I4=69</formula>
    </cfRule>
    <cfRule type="expression" dxfId="24" priority="16" stopIfTrue="1">
      <formula>$I4&lt;69</formula>
    </cfRule>
  </conditionalFormatting>
  <conditionalFormatting sqref="J3">
    <cfRule type="expression" dxfId="23" priority="1" stopIfTrue="1">
      <formula>$I3=69</formula>
    </cfRule>
    <cfRule type="expression" dxfId="22" priority="2" stopIfTrue="1">
      <formula>$I3&lt;69</formula>
    </cfRule>
  </conditionalFormatting>
  <conditionalFormatting sqref="K3">
    <cfRule type="expression" dxfId="21" priority="3" stopIfTrue="1">
      <formula>$I3=69</formula>
    </cfRule>
    <cfRule type="expression" dxfId="20" priority="4" stopIfTrue="1">
      <formula>$I3&lt;69</formula>
    </cfRule>
  </conditionalFormatting>
  <printOptions horizontalCentered="1" verticalCentered="1"/>
  <pageMargins left="0.5" right="0.5" top="1" bottom="1" header="0.5" footer="0.5"/>
  <pageSetup scale="96" orientation="landscape" r:id="rId4"/>
  <headerFooter alignWithMargins="0"/>
  <drawing r:id="rId5"/>
  <legacyDrawing r:id="rId6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2290" r:id="rId7" name="Spinner 2">
              <controlPr defaultSize="0" print="0" autoPict="0">
                <anchor moveWithCells="1" sizeWithCells="1">
                  <from>
                    <xdr:col>30</xdr:col>
                    <xdr:colOff>28575</xdr:colOff>
                    <xdr:row>8</xdr:row>
                    <xdr:rowOff>123825</xdr:rowOff>
                  </from>
                  <to>
                    <xdr:col>30</xdr:col>
                    <xdr:colOff>257175</xdr:colOff>
                    <xdr:row>10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1" r:id="rId8" name="Spinner 3">
              <controlPr defaultSize="0" print="0" autoPict="0">
                <anchor moveWithCells="1" sizeWithCells="1">
                  <from>
                    <xdr:col>29</xdr:col>
                    <xdr:colOff>38100</xdr:colOff>
                    <xdr:row>7</xdr:row>
                    <xdr:rowOff>0</xdr:rowOff>
                  </from>
                  <to>
                    <xdr:col>29</xdr:col>
                    <xdr:colOff>266700</xdr:colOff>
                    <xdr:row>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2" r:id="rId9" name="Spinner 4">
              <controlPr defaultSize="0" print="0" autoPict="0">
                <anchor moveWithCells="1">
                  <from>
                    <xdr:col>1</xdr:col>
                    <xdr:colOff>38100</xdr:colOff>
                    <xdr:row>4</xdr:row>
                    <xdr:rowOff>133350</xdr:rowOff>
                  </from>
                  <to>
                    <xdr:col>1</xdr:col>
                    <xdr:colOff>257175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3" r:id="rId10" name="Spinner 5">
              <controlPr defaultSize="0" print="0" autoPict="0">
                <anchor moveWithCells="1">
                  <from>
                    <xdr:col>1</xdr:col>
                    <xdr:colOff>47625</xdr:colOff>
                    <xdr:row>9</xdr:row>
                    <xdr:rowOff>0</xdr:rowOff>
                  </from>
                  <to>
                    <xdr:col>1</xdr:col>
                    <xdr:colOff>276225</xdr:colOff>
                    <xdr:row>10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4" r:id="rId11" name="Spinner 6">
              <controlPr defaultSize="0" print="0" autoPict="0">
                <anchor moveWithCells="1" sizeWithCells="1">
                  <from>
                    <xdr:col>38</xdr:col>
                    <xdr:colOff>66675</xdr:colOff>
                    <xdr:row>7</xdr:row>
                    <xdr:rowOff>0</xdr:rowOff>
                  </from>
                  <to>
                    <xdr:col>38</xdr:col>
                    <xdr:colOff>295275</xdr:colOff>
                    <xdr:row>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28" r:id="rId12" name="Spinner 1692">
              <controlPr defaultSize="0" print="0" autoPict="0">
                <anchor moveWithCells="1" sizeWithCells="1">
                  <from>
                    <xdr:col>12</xdr:col>
                    <xdr:colOff>266700</xdr:colOff>
                    <xdr:row>9</xdr:row>
                    <xdr:rowOff>38100</xdr:rowOff>
                  </from>
                  <to>
                    <xdr:col>12</xdr:col>
                    <xdr:colOff>523875</xdr:colOff>
                    <xdr:row>10</xdr:row>
                    <xdr:rowOff>171450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>
    <pageSetUpPr autoPageBreaks="0" fitToPage="1"/>
  </sheetPr>
  <dimension ref="B1:P150"/>
  <sheetViews>
    <sheetView showGridLines="0" showRowColHeaders="0" showRuler="0" zoomScale="75" zoomScaleNormal="75" workbookViewId="0">
      <selection activeCell="V38" sqref="V38"/>
    </sheetView>
  </sheetViews>
  <sheetFormatPr defaultRowHeight="15" x14ac:dyDescent="0.25"/>
  <cols>
    <col min="1" max="1" width="2.7109375" style="115" customWidth="1"/>
    <col min="2" max="2" width="2.7109375" style="139" customWidth="1"/>
    <col min="3" max="4" width="2.7109375" style="115" customWidth="1"/>
    <col min="5" max="5" width="4.85546875" style="197" customWidth="1"/>
    <col min="6" max="6" width="2.42578125" style="115" customWidth="1"/>
    <col min="7" max="16384" width="9.140625" style="115"/>
  </cols>
  <sheetData>
    <row r="1" spans="2:15" ht="9.9499999999999993" customHeight="1" x14ac:dyDescent="0.25"/>
    <row r="2" spans="2:15" ht="15.75" thickBot="1" x14ac:dyDescent="0.3"/>
    <row r="3" spans="2:15" ht="16.5" thickBot="1" x14ac:dyDescent="0.3">
      <c r="B3" s="641" t="s">
        <v>332</v>
      </c>
      <c r="C3" s="642"/>
      <c r="D3" s="642"/>
      <c r="E3" s="642"/>
      <c r="F3" s="642"/>
      <c r="G3" s="642"/>
      <c r="H3" s="642"/>
      <c r="I3" s="642"/>
      <c r="J3" s="642"/>
      <c r="K3" s="642"/>
      <c r="L3" s="642"/>
      <c r="M3" s="642"/>
      <c r="N3" s="642"/>
      <c r="O3" s="643"/>
    </row>
    <row r="4" spans="2:15" ht="15.75" thickBot="1" x14ac:dyDescent="0.3">
      <c r="B4" s="644" t="s">
        <v>365</v>
      </c>
      <c r="C4" s="645"/>
      <c r="D4" s="645"/>
      <c r="E4" s="645"/>
      <c r="F4" s="645"/>
      <c r="G4" s="645"/>
      <c r="H4" s="645"/>
      <c r="I4" s="645"/>
      <c r="J4" s="645"/>
      <c r="K4" s="645"/>
      <c r="L4" s="645"/>
      <c r="M4" s="645"/>
      <c r="N4" s="645"/>
      <c r="O4" s="646"/>
    </row>
    <row r="5" spans="2:15" ht="15.75" thickBot="1" x14ac:dyDescent="0.3"/>
    <row r="6" spans="2:15" ht="16.5" thickBot="1" x14ac:dyDescent="0.3">
      <c r="B6" s="635" t="s">
        <v>97</v>
      </c>
      <c r="C6" s="636"/>
      <c r="D6" s="636"/>
      <c r="E6" s="636"/>
      <c r="F6" s="636"/>
      <c r="G6" s="636"/>
      <c r="H6" s="636"/>
      <c r="I6" s="636"/>
      <c r="J6" s="636"/>
      <c r="K6" s="636"/>
      <c r="L6" s="636"/>
      <c r="M6" s="636"/>
      <c r="N6" s="636"/>
      <c r="O6" s="637"/>
    </row>
    <row r="7" spans="2:15" x14ac:dyDescent="0.25">
      <c r="B7" s="647" t="s">
        <v>107</v>
      </c>
      <c r="C7" s="648"/>
      <c r="D7" s="648"/>
      <c r="E7" s="648"/>
      <c r="F7" s="648"/>
      <c r="G7" s="648"/>
      <c r="H7" s="648"/>
      <c r="I7" s="648"/>
      <c r="J7" s="648"/>
      <c r="K7" s="648"/>
      <c r="L7" s="648"/>
      <c r="M7" s="648"/>
      <c r="N7" s="648"/>
      <c r="O7" s="649"/>
    </row>
    <row r="8" spans="2:15" ht="15.75" thickBot="1" x14ac:dyDescent="0.3">
      <c r="B8" s="650" t="s">
        <v>144</v>
      </c>
      <c r="C8" s="651"/>
      <c r="D8" s="651"/>
      <c r="E8" s="651"/>
      <c r="F8" s="651"/>
      <c r="G8" s="651"/>
      <c r="H8" s="651"/>
      <c r="I8" s="651"/>
      <c r="J8" s="651"/>
      <c r="K8" s="651"/>
      <c r="L8" s="651"/>
      <c r="M8" s="651"/>
      <c r="N8" s="651"/>
      <c r="O8" s="652"/>
    </row>
    <row r="9" spans="2:15" ht="15.75" thickBot="1" x14ac:dyDescent="0.3"/>
    <row r="10" spans="2:15" ht="16.5" thickBot="1" x14ac:dyDescent="0.3">
      <c r="B10" s="611" t="s">
        <v>100</v>
      </c>
      <c r="C10" s="612"/>
      <c r="D10" s="612"/>
      <c r="E10" s="612"/>
      <c r="F10" s="612"/>
      <c r="G10" s="612"/>
      <c r="H10" s="612"/>
      <c r="I10" s="612"/>
      <c r="J10" s="612"/>
      <c r="K10" s="612"/>
      <c r="L10" s="612"/>
      <c r="M10" s="612"/>
      <c r="N10" s="612"/>
      <c r="O10" s="613"/>
    </row>
    <row r="11" spans="2:15" x14ac:dyDescent="0.25">
      <c r="B11" s="614" t="s">
        <v>98</v>
      </c>
      <c r="C11" s="615"/>
      <c r="D11" s="615"/>
      <c r="E11" s="615"/>
      <c r="F11" s="615"/>
      <c r="G11" s="615"/>
      <c r="H11" s="615"/>
      <c r="I11" s="615"/>
      <c r="J11" s="615"/>
      <c r="K11" s="615"/>
      <c r="L11" s="615"/>
      <c r="M11" s="615"/>
      <c r="N11" s="615"/>
      <c r="O11" s="616"/>
    </row>
    <row r="12" spans="2:15" x14ac:dyDescent="0.25">
      <c r="B12" s="138"/>
      <c r="C12" s="198"/>
      <c r="D12" s="198"/>
      <c r="E12" s="202"/>
      <c r="F12" s="198"/>
      <c r="G12" s="198"/>
      <c r="H12" s="198"/>
      <c r="I12" s="198"/>
      <c r="J12" s="198"/>
      <c r="K12" s="198"/>
      <c r="L12" s="198"/>
      <c r="M12" s="198"/>
      <c r="N12" s="198"/>
      <c r="O12" s="203"/>
    </row>
    <row r="13" spans="2:15" x14ac:dyDescent="0.25">
      <c r="B13" s="138"/>
      <c r="C13" s="198"/>
      <c r="D13" s="198"/>
      <c r="E13" s="202">
        <v>120</v>
      </c>
      <c r="F13" s="198"/>
      <c r="G13" s="198" t="s">
        <v>16</v>
      </c>
      <c r="H13" s="198"/>
      <c r="I13" s="198"/>
      <c r="J13" s="198"/>
      <c r="K13" s="198"/>
      <c r="L13" s="198"/>
      <c r="M13" s="198"/>
      <c r="N13" s="198"/>
      <c r="O13" s="203"/>
    </row>
    <row r="14" spans="2:15" x14ac:dyDescent="0.25">
      <c r="B14" s="138"/>
      <c r="C14" s="198"/>
      <c r="D14" s="198"/>
      <c r="E14" s="202">
        <v>210</v>
      </c>
      <c r="F14" s="198"/>
      <c r="G14" s="198" t="s">
        <v>386</v>
      </c>
      <c r="H14" s="198"/>
      <c r="I14" s="198"/>
      <c r="J14" s="198"/>
      <c r="K14" s="198"/>
      <c r="L14" s="198"/>
      <c r="M14" s="198"/>
      <c r="N14" s="198"/>
      <c r="O14" s="203"/>
    </row>
    <row r="15" spans="2:15" x14ac:dyDescent="0.25">
      <c r="B15" s="138"/>
      <c r="C15" s="198"/>
      <c r="D15" s="198"/>
      <c r="E15" s="202">
        <v>220</v>
      </c>
      <c r="F15" s="198"/>
      <c r="G15" s="198" t="s">
        <v>387</v>
      </c>
      <c r="H15" s="198"/>
      <c r="I15" s="198"/>
      <c r="J15" s="198"/>
      <c r="K15" s="198"/>
      <c r="L15" s="198"/>
      <c r="M15" s="198"/>
      <c r="N15" s="198"/>
      <c r="O15" s="203"/>
    </row>
    <row r="16" spans="2:15" x14ac:dyDescent="0.25">
      <c r="B16" s="138"/>
      <c r="C16" s="198"/>
      <c r="D16" s="198"/>
      <c r="E16" s="202">
        <v>310</v>
      </c>
      <c r="F16" s="198"/>
      <c r="G16" s="198" t="s">
        <v>17</v>
      </c>
      <c r="H16" s="198"/>
      <c r="I16" s="198"/>
      <c r="J16" s="198"/>
      <c r="K16" s="198"/>
      <c r="L16" s="198"/>
      <c r="M16" s="198"/>
      <c r="N16" s="198"/>
      <c r="O16" s="203"/>
    </row>
    <row r="17" spans="2:15" x14ac:dyDescent="0.25">
      <c r="B17" s="138"/>
      <c r="C17" s="198"/>
      <c r="D17" s="198"/>
      <c r="E17" s="202">
        <v>712</v>
      </c>
      <c r="F17" s="198"/>
      <c r="G17" s="198" t="s">
        <v>25</v>
      </c>
      <c r="H17" s="198"/>
      <c r="I17" s="198"/>
      <c r="J17" s="198"/>
      <c r="K17" s="198"/>
      <c r="L17" s="198"/>
      <c r="M17" s="198"/>
      <c r="N17" s="198"/>
      <c r="O17" s="203"/>
    </row>
    <row r="18" spans="2:15" x14ac:dyDescent="0.25">
      <c r="B18" s="138"/>
      <c r="C18" s="198"/>
      <c r="D18" s="198"/>
      <c r="E18" s="202">
        <v>721</v>
      </c>
      <c r="F18" s="198"/>
      <c r="G18" s="198" t="s">
        <v>29</v>
      </c>
      <c r="H18" s="198"/>
      <c r="I18" s="198"/>
      <c r="J18" s="198"/>
      <c r="K18" s="198"/>
      <c r="L18" s="198"/>
      <c r="M18" s="198"/>
      <c r="N18" s="198"/>
      <c r="O18" s="203"/>
    </row>
    <row r="19" spans="2:15" x14ac:dyDescent="0.25">
      <c r="B19" s="138"/>
      <c r="C19" s="198"/>
      <c r="D19" s="198"/>
      <c r="E19" s="202">
        <v>731</v>
      </c>
      <c r="F19" s="198"/>
      <c r="G19" s="198" t="s">
        <v>30</v>
      </c>
      <c r="H19" s="198"/>
      <c r="I19" s="198"/>
      <c r="J19" s="198"/>
      <c r="K19" s="198"/>
      <c r="L19" s="198"/>
      <c r="M19" s="198"/>
      <c r="N19" s="198"/>
      <c r="O19" s="203"/>
    </row>
    <row r="20" spans="2:15" x14ac:dyDescent="0.25">
      <c r="B20" s="138"/>
      <c r="C20" s="198"/>
      <c r="D20" s="198"/>
      <c r="E20" s="202">
        <v>774</v>
      </c>
      <c r="F20" s="198"/>
      <c r="G20" s="198" t="s">
        <v>34</v>
      </c>
      <c r="H20" s="198"/>
      <c r="I20" s="198"/>
      <c r="J20" s="198"/>
      <c r="K20" s="198"/>
      <c r="L20" s="198"/>
      <c r="M20" s="198"/>
      <c r="N20" s="198"/>
      <c r="O20" s="203"/>
    </row>
    <row r="21" spans="2:15" x14ac:dyDescent="0.25">
      <c r="B21" s="138"/>
      <c r="C21" s="198"/>
      <c r="D21" s="198"/>
      <c r="E21" s="202">
        <v>775</v>
      </c>
      <c r="F21" s="198"/>
      <c r="G21" s="198" t="s">
        <v>99</v>
      </c>
      <c r="H21" s="198"/>
      <c r="I21" s="198"/>
      <c r="J21" s="198"/>
      <c r="K21" s="198"/>
      <c r="L21" s="198"/>
      <c r="M21" s="198"/>
      <c r="N21" s="198"/>
      <c r="O21" s="203"/>
    </row>
    <row r="22" spans="2:15" x14ac:dyDescent="0.25">
      <c r="B22" s="138"/>
      <c r="C22" s="198"/>
      <c r="D22" s="198"/>
      <c r="E22" s="202">
        <v>776</v>
      </c>
      <c r="F22" s="198"/>
      <c r="G22" s="198" t="s">
        <v>35</v>
      </c>
      <c r="H22" s="198"/>
      <c r="I22" s="198"/>
      <c r="J22" s="198"/>
      <c r="K22" s="198"/>
      <c r="L22" s="198"/>
      <c r="M22" s="198"/>
      <c r="N22" s="198"/>
      <c r="O22" s="203"/>
    </row>
    <row r="23" spans="2:15" ht="15.75" thickBot="1" x14ac:dyDescent="0.3">
      <c r="B23" s="204"/>
      <c r="C23" s="205"/>
      <c r="D23" s="205"/>
      <c r="E23" s="201">
        <v>780</v>
      </c>
      <c r="F23" s="205"/>
      <c r="G23" s="205" t="s">
        <v>36</v>
      </c>
      <c r="H23" s="205"/>
      <c r="I23" s="205"/>
      <c r="J23" s="205"/>
      <c r="K23" s="205"/>
      <c r="L23" s="205"/>
      <c r="M23" s="205"/>
      <c r="N23" s="205"/>
      <c r="O23" s="206"/>
    </row>
    <row r="24" spans="2:15" ht="15.75" thickBot="1" x14ac:dyDescent="0.3"/>
    <row r="25" spans="2:15" ht="16.5" thickBot="1" x14ac:dyDescent="0.3">
      <c r="B25" s="617" t="s">
        <v>342</v>
      </c>
      <c r="C25" s="618"/>
      <c r="D25" s="618"/>
      <c r="E25" s="618"/>
      <c r="F25" s="618"/>
      <c r="G25" s="618"/>
      <c r="H25" s="618"/>
      <c r="I25" s="618"/>
      <c r="J25" s="618"/>
      <c r="K25" s="618"/>
      <c r="L25" s="618"/>
      <c r="M25" s="618"/>
      <c r="N25" s="618"/>
      <c r="O25" s="619"/>
    </row>
    <row r="26" spans="2:15" x14ac:dyDescent="0.25">
      <c r="B26" s="138"/>
      <c r="C26" s="198"/>
      <c r="D26" s="198" t="s">
        <v>101</v>
      </c>
      <c r="E26" s="202"/>
      <c r="F26" s="198"/>
      <c r="G26" s="198"/>
      <c r="H26" s="198"/>
      <c r="I26" s="198"/>
      <c r="J26" s="198"/>
      <c r="K26" s="198"/>
      <c r="L26" s="198"/>
      <c r="M26" s="198"/>
      <c r="N26" s="198"/>
      <c r="O26" s="203"/>
    </row>
    <row r="27" spans="2:15" x14ac:dyDescent="0.25">
      <c r="B27" s="138"/>
      <c r="C27" s="198"/>
      <c r="D27" s="198"/>
      <c r="E27" s="202">
        <v>711</v>
      </c>
      <c r="F27" s="198"/>
      <c r="G27" s="198" t="s">
        <v>24</v>
      </c>
      <c r="H27" s="198"/>
      <c r="I27" s="198"/>
      <c r="J27" s="198"/>
      <c r="K27" s="198"/>
      <c r="L27" s="198"/>
      <c r="M27" s="198"/>
      <c r="N27" s="198"/>
      <c r="O27" s="203"/>
    </row>
    <row r="28" spans="2:15" x14ac:dyDescent="0.25">
      <c r="B28" s="138"/>
      <c r="C28" s="198"/>
      <c r="D28" s="198"/>
      <c r="E28" s="202">
        <v>713</v>
      </c>
      <c r="F28" s="198"/>
      <c r="G28" s="198" t="s">
        <v>26</v>
      </c>
      <c r="H28" s="198"/>
      <c r="I28" s="198"/>
      <c r="J28" s="198"/>
      <c r="K28" s="198"/>
      <c r="L28" s="198"/>
      <c r="M28" s="198"/>
      <c r="N28" s="198"/>
      <c r="O28" s="203"/>
    </row>
    <row r="29" spans="2:15" x14ac:dyDescent="0.25">
      <c r="B29" s="138"/>
      <c r="C29" s="198"/>
      <c r="D29" s="198"/>
      <c r="E29" s="202">
        <v>714</v>
      </c>
      <c r="F29" s="198"/>
      <c r="G29" s="198" t="s">
        <v>27</v>
      </c>
      <c r="H29" s="198"/>
      <c r="I29" s="198"/>
      <c r="J29" s="198"/>
      <c r="K29" s="198"/>
      <c r="L29" s="198"/>
      <c r="M29" s="198"/>
      <c r="N29" s="198"/>
      <c r="O29" s="203"/>
    </row>
    <row r="30" spans="2:15" x14ac:dyDescent="0.25">
      <c r="B30" s="138"/>
      <c r="C30" s="198"/>
      <c r="D30" s="198"/>
      <c r="E30" s="202">
        <v>715</v>
      </c>
      <c r="F30" s="198"/>
      <c r="G30" s="198" t="s">
        <v>28</v>
      </c>
      <c r="H30" s="198"/>
      <c r="I30" s="198"/>
      <c r="J30" s="198"/>
      <c r="K30" s="198"/>
      <c r="L30" s="198"/>
      <c r="M30" s="198"/>
      <c r="N30" s="198"/>
      <c r="O30" s="203"/>
    </row>
    <row r="31" spans="2:15" x14ac:dyDescent="0.25">
      <c r="B31" s="138"/>
      <c r="C31" s="198"/>
      <c r="D31" s="198"/>
      <c r="E31" s="202">
        <v>742</v>
      </c>
      <c r="F31" s="198"/>
      <c r="G31" s="198" t="s">
        <v>31</v>
      </c>
      <c r="H31" s="198"/>
      <c r="I31" s="198"/>
      <c r="J31" s="198"/>
      <c r="K31" s="198"/>
      <c r="L31" s="198"/>
      <c r="M31" s="198"/>
      <c r="N31" s="198"/>
      <c r="O31" s="203"/>
    </row>
    <row r="32" spans="2:15" x14ac:dyDescent="0.25">
      <c r="B32" s="138"/>
      <c r="C32" s="198"/>
      <c r="D32" s="198"/>
      <c r="E32" s="202">
        <v>743</v>
      </c>
      <c r="F32" s="198"/>
      <c r="G32" s="198" t="s">
        <v>32</v>
      </c>
      <c r="H32" s="198"/>
      <c r="I32" s="198"/>
      <c r="J32" s="198"/>
      <c r="K32" s="198"/>
      <c r="L32" s="198"/>
      <c r="M32" s="198"/>
      <c r="N32" s="198"/>
      <c r="O32" s="203"/>
    </row>
    <row r="33" spans="2:15" ht="15.75" thickBot="1" x14ac:dyDescent="0.3">
      <c r="B33" s="204"/>
      <c r="C33" s="205"/>
      <c r="D33" s="205"/>
      <c r="E33" s="201">
        <v>744</v>
      </c>
      <c r="F33" s="205"/>
      <c r="G33" s="205" t="s">
        <v>33</v>
      </c>
      <c r="H33" s="205"/>
      <c r="I33" s="205"/>
      <c r="J33" s="205"/>
      <c r="K33" s="205"/>
      <c r="L33" s="205"/>
      <c r="M33" s="205"/>
      <c r="N33" s="205"/>
      <c r="O33" s="206"/>
    </row>
    <row r="34" spans="2:15" ht="15.75" thickBot="1" x14ac:dyDescent="0.3"/>
    <row r="35" spans="2:15" ht="16.5" thickBot="1" x14ac:dyDescent="0.3">
      <c r="B35" s="620" t="s">
        <v>103</v>
      </c>
      <c r="C35" s="621"/>
      <c r="D35" s="621"/>
      <c r="E35" s="621"/>
      <c r="F35" s="621"/>
      <c r="G35" s="621"/>
      <c r="H35" s="621"/>
      <c r="I35" s="621"/>
      <c r="J35" s="621"/>
      <c r="K35" s="621"/>
      <c r="L35" s="621"/>
      <c r="M35" s="621"/>
      <c r="N35" s="621"/>
      <c r="O35" s="622"/>
    </row>
    <row r="36" spans="2:15" x14ac:dyDescent="0.25">
      <c r="B36" s="207"/>
      <c r="C36" s="208"/>
      <c r="D36" s="208" t="s">
        <v>222</v>
      </c>
      <c r="E36" s="209"/>
      <c r="F36" s="208"/>
      <c r="G36" s="208"/>
      <c r="H36" s="208"/>
      <c r="I36" s="208"/>
      <c r="J36" s="208"/>
      <c r="K36" s="208"/>
      <c r="L36" s="208"/>
      <c r="M36" s="208"/>
      <c r="N36" s="208"/>
      <c r="O36" s="210"/>
    </row>
    <row r="37" spans="2:15" x14ac:dyDescent="0.25">
      <c r="B37" s="138"/>
      <c r="C37" s="198"/>
      <c r="D37" s="198"/>
      <c r="E37" s="211">
        <v>30</v>
      </c>
      <c r="F37" s="212"/>
      <c r="G37" s="212" t="s">
        <v>6</v>
      </c>
      <c r="H37" s="212"/>
      <c r="I37" s="212"/>
      <c r="J37" s="212"/>
      <c r="K37" s="212"/>
      <c r="L37" s="212"/>
      <c r="M37" s="212"/>
      <c r="N37" s="212"/>
      <c r="O37" s="213"/>
    </row>
    <row r="38" spans="2:15" x14ac:dyDescent="0.25">
      <c r="B38" s="138"/>
      <c r="C38" s="198"/>
      <c r="D38" s="198"/>
      <c r="E38" s="214">
        <v>31</v>
      </c>
      <c r="F38" s="215"/>
      <c r="G38" s="215" t="s">
        <v>7</v>
      </c>
      <c r="H38" s="215"/>
      <c r="I38" s="215"/>
      <c r="J38" s="215"/>
      <c r="K38" s="215" t="s">
        <v>528</v>
      </c>
      <c r="L38" s="215"/>
      <c r="M38" s="212"/>
      <c r="N38" s="212"/>
      <c r="O38" s="213"/>
    </row>
    <row r="39" spans="2:15" x14ac:dyDescent="0.25">
      <c r="B39" s="138"/>
      <c r="C39" s="198"/>
      <c r="D39" s="198"/>
      <c r="E39" s="214">
        <v>32</v>
      </c>
      <c r="F39" s="215"/>
      <c r="G39" s="215" t="s">
        <v>8</v>
      </c>
      <c r="H39" s="215"/>
      <c r="I39" s="215"/>
      <c r="J39" s="215"/>
      <c r="K39" s="215" t="s">
        <v>528</v>
      </c>
      <c r="L39" s="215"/>
      <c r="M39" s="212"/>
      <c r="N39" s="212"/>
      <c r="O39" s="213"/>
    </row>
    <row r="40" spans="2:15" x14ac:dyDescent="0.25">
      <c r="B40" s="138"/>
      <c r="C40" s="198"/>
      <c r="D40" s="198"/>
      <c r="E40" s="214">
        <v>33</v>
      </c>
      <c r="F40" s="215"/>
      <c r="G40" s="215" t="s">
        <v>9</v>
      </c>
      <c r="H40" s="215"/>
      <c r="I40" s="215"/>
      <c r="J40" s="215"/>
      <c r="K40" s="215" t="s">
        <v>528</v>
      </c>
      <c r="L40" s="215"/>
      <c r="M40" s="212"/>
      <c r="N40" s="212"/>
      <c r="O40" s="213"/>
    </row>
    <row r="41" spans="2:15" x14ac:dyDescent="0.25">
      <c r="B41" s="138"/>
      <c r="C41" s="198"/>
      <c r="D41" s="198"/>
      <c r="E41" s="214">
        <v>34</v>
      </c>
      <c r="F41" s="215"/>
      <c r="G41" s="215" t="s">
        <v>10</v>
      </c>
      <c r="H41" s="215"/>
      <c r="I41" s="215"/>
      <c r="J41" s="215"/>
      <c r="K41" s="215" t="s">
        <v>528</v>
      </c>
      <c r="L41" s="215"/>
      <c r="M41" s="212"/>
      <c r="N41" s="212"/>
      <c r="O41" s="213"/>
    </row>
    <row r="42" spans="2:15" x14ac:dyDescent="0.25">
      <c r="B42" s="138"/>
      <c r="C42" s="198"/>
      <c r="D42" s="198"/>
      <c r="E42" s="214">
        <v>35</v>
      </c>
      <c r="F42" s="215"/>
      <c r="G42" s="215" t="s">
        <v>11</v>
      </c>
      <c r="H42" s="215"/>
      <c r="I42" s="215"/>
      <c r="J42" s="215"/>
      <c r="K42" s="215" t="s">
        <v>528</v>
      </c>
      <c r="L42" s="215"/>
      <c r="M42" s="212"/>
      <c r="N42" s="212"/>
      <c r="O42" s="213"/>
    </row>
    <row r="43" spans="2:15" x14ac:dyDescent="0.25">
      <c r="B43" s="138"/>
      <c r="C43" s="198"/>
      <c r="D43" s="198"/>
      <c r="E43" s="211">
        <v>36</v>
      </c>
      <c r="F43" s="212"/>
      <c r="G43" s="212" t="s">
        <v>12</v>
      </c>
      <c r="H43" s="212"/>
      <c r="I43" s="212"/>
      <c r="J43" s="212"/>
      <c r="K43" s="212"/>
      <c r="L43" s="212"/>
      <c r="M43" s="212"/>
      <c r="N43" s="212"/>
      <c r="O43" s="213"/>
    </row>
    <row r="44" spans="2:15" x14ac:dyDescent="0.25">
      <c r="B44" s="138"/>
      <c r="C44" s="198"/>
      <c r="D44" s="198"/>
      <c r="E44" s="211">
        <v>37</v>
      </c>
      <c r="F44" s="212"/>
      <c r="G44" s="212" t="s">
        <v>13</v>
      </c>
      <c r="H44" s="212"/>
      <c r="I44" s="212"/>
      <c r="J44" s="212"/>
      <c r="K44" s="212"/>
      <c r="L44" s="212"/>
      <c r="M44" s="212"/>
      <c r="N44" s="212"/>
      <c r="O44" s="213"/>
    </row>
    <row r="45" spans="2:15" x14ac:dyDescent="0.25">
      <c r="B45" s="138"/>
      <c r="C45" s="198"/>
      <c r="D45" s="198"/>
      <c r="E45" s="211">
        <v>38</v>
      </c>
      <c r="F45" s="212"/>
      <c r="G45" s="212" t="s">
        <v>14</v>
      </c>
      <c r="H45" s="212"/>
      <c r="I45" s="212"/>
      <c r="J45" s="212"/>
      <c r="K45" s="212"/>
      <c r="L45" s="212"/>
      <c r="M45" s="212"/>
      <c r="N45" s="212"/>
      <c r="O45" s="213"/>
    </row>
    <row r="46" spans="2:15" x14ac:dyDescent="0.25">
      <c r="B46" s="138"/>
      <c r="C46" s="198"/>
      <c r="D46" s="198"/>
      <c r="E46" s="214">
        <v>39</v>
      </c>
      <c r="F46" s="215"/>
      <c r="G46" s="215" t="s">
        <v>15</v>
      </c>
      <c r="H46" s="215"/>
      <c r="I46" s="215"/>
      <c r="J46" s="215"/>
      <c r="K46" s="215" t="s">
        <v>528</v>
      </c>
      <c r="L46" s="215"/>
      <c r="M46" s="212"/>
      <c r="N46" s="212"/>
      <c r="O46" s="213"/>
    </row>
    <row r="47" spans="2:15" x14ac:dyDescent="0.25">
      <c r="B47" s="138"/>
      <c r="C47" s="198"/>
      <c r="D47" s="198"/>
      <c r="E47" s="216">
        <v>41</v>
      </c>
      <c r="F47" s="217"/>
      <c r="G47" s="217" t="s">
        <v>529</v>
      </c>
      <c r="H47" s="217"/>
      <c r="I47" s="217"/>
      <c r="J47" s="217"/>
      <c r="K47" s="217"/>
      <c r="L47" s="217"/>
      <c r="M47" s="217"/>
      <c r="N47" s="217"/>
      <c r="O47" s="213"/>
    </row>
    <row r="48" spans="2:15" x14ac:dyDescent="0.25">
      <c r="B48" s="138"/>
      <c r="C48" s="198"/>
      <c r="D48" s="198"/>
      <c r="E48" s="216">
        <v>42</v>
      </c>
      <c r="F48" s="217"/>
      <c r="G48" s="217" t="s">
        <v>530</v>
      </c>
      <c r="H48" s="217"/>
      <c r="I48" s="217"/>
      <c r="J48" s="217"/>
      <c r="K48" s="217"/>
      <c r="L48" s="217"/>
      <c r="M48" s="217" t="s">
        <v>531</v>
      </c>
      <c r="N48" s="217"/>
      <c r="O48" s="213"/>
    </row>
    <row r="49" spans="2:15" x14ac:dyDescent="0.25">
      <c r="B49" s="138"/>
      <c r="C49" s="198"/>
      <c r="D49" s="198"/>
      <c r="E49" s="216">
        <v>43</v>
      </c>
      <c r="F49" s="217"/>
      <c r="G49" s="217" t="s">
        <v>532</v>
      </c>
      <c r="H49" s="217"/>
      <c r="I49" s="217"/>
      <c r="J49" s="217"/>
      <c r="K49" s="217"/>
      <c r="L49" s="217"/>
      <c r="M49" s="217" t="s">
        <v>531</v>
      </c>
      <c r="N49" s="217"/>
      <c r="O49" s="213"/>
    </row>
    <row r="50" spans="2:15" x14ac:dyDescent="0.25">
      <c r="B50" s="138"/>
      <c r="C50" s="198"/>
      <c r="D50" s="198"/>
      <c r="E50" s="216">
        <v>44</v>
      </c>
      <c r="F50" s="217"/>
      <c r="G50" s="217" t="s">
        <v>533</v>
      </c>
      <c r="H50" s="217"/>
      <c r="I50" s="217"/>
      <c r="J50" s="217"/>
      <c r="K50" s="217"/>
      <c r="L50" s="217"/>
      <c r="M50" s="217" t="s">
        <v>531</v>
      </c>
      <c r="N50" s="217"/>
      <c r="O50" s="213"/>
    </row>
    <row r="51" spans="2:15" x14ac:dyDescent="0.25">
      <c r="B51" s="138"/>
      <c r="C51" s="198"/>
      <c r="D51" s="198"/>
      <c r="E51" s="216">
        <v>51</v>
      </c>
      <c r="F51" s="217"/>
      <c r="G51" s="217" t="s">
        <v>534</v>
      </c>
      <c r="H51" s="217"/>
      <c r="I51" s="217"/>
      <c r="J51" s="217"/>
      <c r="K51" s="217"/>
      <c r="L51" s="217"/>
      <c r="M51" s="217" t="s">
        <v>531</v>
      </c>
      <c r="N51" s="217"/>
      <c r="O51" s="213"/>
    </row>
    <row r="52" spans="2:15" ht="15.75" thickBot="1" x14ac:dyDescent="0.3">
      <c r="B52" s="204"/>
      <c r="C52" s="205"/>
      <c r="D52" s="205"/>
      <c r="E52" s="218">
        <v>52</v>
      </c>
      <c r="F52" s="219"/>
      <c r="G52" s="219" t="s">
        <v>535</v>
      </c>
      <c r="H52" s="219"/>
      <c r="I52" s="219"/>
      <c r="J52" s="219"/>
      <c r="K52" s="219"/>
      <c r="L52" s="219"/>
      <c r="M52" s="219" t="s">
        <v>531</v>
      </c>
      <c r="N52" s="219"/>
      <c r="O52" s="220"/>
    </row>
    <row r="53" spans="2:15" ht="15.75" thickBot="1" x14ac:dyDescent="0.3"/>
    <row r="54" spans="2:15" ht="16.5" thickBot="1" x14ac:dyDescent="0.3">
      <c r="B54" s="623" t="s">
        <v>5</v>
      </c>
      <c r="C54" s="624"/>
      <c r="D54" s="624"/>
      <c r="E54" s="624"/>
      <c r="F54" s="624"/>
      <c r="G54" s="624"/>
      <c r="H54" s="624"/>
      <c r="I54" s="624"/>
      <c r="J54" s="624"/>
      <c r="K54" s="624"/>
      <c r="L54" s="624"/>
      <c r="M54" s="624"/>
      <c r="N54" s="624"/>
      <c r="O54" s="625"/>
    </row>
    <row r="55" spans="2:15" x14ac:dyDescent="0.25">
      <c r="B55" s="207"/>
      <c r="C55" s="208"/>
      <c r="D55" s="208" t="s">
        <v>104</v>
      </c>
      <c r="E55" s="209"/>
      <c r="F55" s="208"/>
      <c r="G55" s="208"/>
      <c r="H55" s="208"/>
      <c r="I55" s="208"/>
      <c r="J55" s="208"/>
      <c r="K55" s="208"/>
      <c r="L55" s="208"/>
      <c r="M55" s="208"/>
      <c r="N55" s="208"/>
      <c r="O55" s="210"/>
    </row>
    <row r="56" spans="2:15" x14ac:dyDescent="0.25">
      <c r="B56" s="138"/>
      <c r="C56" s="198"/>
      <c r="D56" s="198" t="s">
        <v>105</v>
      </c>
      <c r="E56" s="202"/>
      <c r="F56" s="198"/>
      <c r="G56" s="198"/>
      <c r="H56" s="198"/>
      <c r="I56" s="198"/>
      <c r="J56" s="198"/>
      <c r="K56" s="198"/>
      <c r="L56" s="198"/>
      <c r="M56" s="198"/>
      <c r="N56" s="198"/>
      <c r="O56" s="203"/>
    </row>
    <row r="57" spans="2:15" x14ac:dyDescent="0.25">
      <c r="B57" s="138"/>
      <c r="C57" s="198"/>
      <c r="D57" s="198"/>
      <c r="E57" s="202">
        <v>801</v>
      </c>
      <c r="F57" s="198"/>
      <c r="G57" s="198" t="s">
        <v>37</v>
      </c>
      <c r="H57" s="198"/>
      <c r="I57" s="198"/>
      <c r="J57" s="198"/>
      <c r="K57" s="198"/>
      <c r="L57" s="198"/>
      <c r="M57" s="198"/>
      <c r="N57" s="198"/>
      <c r="O57" s="203"/>
    </row>
    <row r="58" spans="2:15" x14ac:dyDescent="0.25">
      <c r="B58" s="138"/>
      <c r="C58" s="198"/>
      <c r="D58" s="198"/>
      <c r="E58" s="202">
        <v>802</v>
      </c>
      <c r="F58" s="198"/>
      <c r="G58" s="198" t="s">
        <v>38</v>
      </c>
      <c r="H58" s="198"/>
      <c r="I58" s="198"/>
      <c r="J58" s="198"/>
      <c r="K58" s="198"/>
      <c r="L58" s="198"/>
      <c r="M58" s="198"/>
      <c r="N58" s="198"/>
      <c r="O58" s="203"/>
    </row>
    <row r="59" spans="2:15" x14ac:dyDescent="0.25">
      <c r="B59" s="138"/>
      <c r="C59" s="198"/>
      <c r="D59" s="198"/>
      <c r="E59" s="202">
        <v>803</v>
      </c>
      <c r="F59" s="198"/>
      <c r="G59" s="198" t="s">
        <v>39</v>
      </c>
      <c r="H59" s="198"/>
      <c r="I59" s="198"/>
      <c r="J59" s="198"/>
      <c r="K59" s="198"/>
      <c r="L59" s="198"/>
      <c r="M59" s="198"/>
      <c r="N59" s="198"/>
      <c r="O59" s="203"/>
    </row>
    <row r="60" spans="2:15" ht="15.75" thickBot="1" x14ac:dyDescent="0.3">
      <c r="B60" s="204"/>
      <c r="C60" s="205"/>
      <c r="D60" s="205"/>
      <c r="E60" s="201">
        <v>810</v>
      </c>
      <c r="F60" s="205"/>
      <c r="G60" s="205" t="s">
        <v>40</v>
      </c>
      <c r="H60" s="205"/>
      <c r="I60" s="205"/>
      <c r="J60" s="205"/>
      <c r="K60" s="205"/>
      <c r="L60" s="205"/>
      <c r="M60" s="205"/>
      <c r="N60" s="205"/>
      <c r="O60" s="206"/>
    </row>
    <row r="61" spans="2:15" ht="15.75" thickBot="1" x14ac:dyDescent="0.3"/>
    <row r="62" spans="2:15" ht="16.5" thickBot="1" x14ac:dyDescent="0.3">
      <c r="B62" s="626" t="s">
        <v>66</v>
      </c>
      <c r="C62" s="627"/>
      <c r="D62" s="627"/>
      <c r="E62" s="627"/>
      <c r="F62" s="627"/>
      <c r="G62" s="627"/>
      <c r="H62" s="627"/>
      <c r="I62" s="627"/>
      <c r="J62" s="627"/>
      <c r="K62" s="627"/>
      <c r="L62" s="627"/>
      <c r="M62" s="627"/>
      <c r="N62" s="627"/>
      <c r="O62" s="628"/>
    </row>
    <row r="63" spans="2:15" x14ac:dyDescent="0.25">
      <c r="B63" s="207"/>
      <c r="C63" s="208"/>
      <c r="D63" s="208" t="s">
        <v>109</v>
      </c>
      <c r="E63" s="209"/>
      <c r="F63" s="208"/>
      <c r="G63" s="208"/>
      <c r="H63" s="208"/>
      <c r="I63" s="208"/>
      <c r="J63" s="208"/>
      <c r="K63" s="208"/>
      <c r="L63" s="208"/>
      <c r="M63" s="208"/>
      <c r="N63" s="208"/>
      <c r="O63" s="210"/>
    </row>
    <row r="64" spans="2:15" x14ac:dyDescent="0.25">
      <c r="B64" s="138"/>
      <c r="C64" s="198"/>
      <c r="D64" s="198" t="s">
        <v>343</v>
      </c>
      <c r="E64" s="202"/>
      <c r="F64" s="198"/>
      <c r="G64" s="198"/>
      <c r="H64" s="198"/>
      <c r="I64" s="198"/>
      <c r="J64" s="198"/>
      <c r="K64" s="198"/>
      <c r="L64" s="198"/>
      <c r="M64" s="198"/>
      <c r="N64" s="198"/>
      <c r="O64" s="203"/>
    </row>
    <row r="65" spans="2:15" x14ac:dyDescent="0.25">
      <c r="B65" s="138"/>
      <c r="C65" s="198"/>
      <c r="D65" s="198" t="s">
        <v>108</v>
      </c>
      <c r="E65" s="202"/>
      <c r="F65" s="198"/>
      <c r="G65" s="198"/>
      <c r="H65" s="198"/>
      <c r="I65" s="198"/>
      <c r="J65" s="198"/>
      <c r="K65" s="198"/>
      <c r="L65" s="198"/>
      <c r="M65" s="198"/>
      <c r="N65" s="198"/>
      <c r="O65" s="203"/>
    </row>
    <row r="66" spans="2:15" x14ac:dyDescent="0.25">
      <c r="B66" s="138"/>
      <c r="C66" s="198"/>
      <c r="D66" s="198"/>
      <c r="E66" s="202">
        <v>10</v>
      </c>
      <c r="F66" s="198"/>
      <c r="G66" s="198" t="s">
        <v>102</v>
      </c>
      <c r="H66" s="198"/>
      <c r="I66" s="198"/>
      <c r="J66" s="198"/>
      <c r="K66" s="198"/>
      <c r="L66" s="198"/>
      <c r="M66" s="198"/>
      <c r="N66" s="198"/>
      <c r="O66" s="203"/>
    </row>
    <row r="67" spans="2:15" x14ac:dyDescent="0.25">
      <c r="B67" s="138"/>
      <c r="C67" s="198"/>
      <c r="D67" s="198"/>
      <c r="E67" s="202">
        <v>20</v>
      </c>
      <c r="F67" s="198"/>
      <c r="G67" s="198" t="s">
        <v>308</v>
      </c>
      <c r="H67" s="198"/>
      <c r="I67" s="198"/>
      <c r="J67" s="198"/>
      <c r="K67" s="198"/>
      <c r="L67" s="198"/>
      <c r="M67" s="198"/>
      <c r="N67" s="198"/>
      <c r="O67" s="203"/>
    </row>
    <row r="68" spans="2:15" x14ac:dyDescent="0.25">
      <c r="B68" s="138"/>
      <c r="C68" s="198"/>
      <c r="D68" s="198"/>
      <c r="E68" s="202">
        <v>410</v>
      </c>
      <c r="F68" s="198"/>
      <c r="G68" s="198" t="s">
        <v>18</v>
      </c>
      <c r="H68" s="198"/>
      <c r="I68" s="198"/>
      <c r="J68" s="198"/>
      <c r="K68" s="198"/>
      <c r="L68" s="198"/>
      <c r="M68" s="198"/>
      <c r="N68" s="198"/>
      <c r="O68" s="203"/>
    </row>
    <row r="69" spans="2:15" x14ac:dyDescent="0.25">
      <c r="B69" s="138"/>
      <c r="C69" s="198"/>
      <c r="D69" s="198"/>
      <c r="E69" s="202">
        <v>430</v>
      </c>
      <c r="F69" s="198"/>
      <c r="G69" s="198" t="s">
        <v>19</v>
      </c>
      <c r="H69" s="198"/>
      <c r="I69" s="198"/>
      <c r="J69" s="198"/>
      <c r="K69" s="198"/>
      <c r="L69" s="198"/>
      <c r="M69" s="198"/>
      <c r="N69" s="198"/>
      <c r="O69" s="203"/>
    </row>
    <row r="70" spans="2:15" x14ac:dyDescent="0.25">
      <c r="B70" s="138"/>
      <c r="C70" s="198"/>
      <c r="D70" s="198"/>
      <c r="E70" s="202">
        <v>450</v>
      </c>
      <c r="F70" s="198"/>
      <c r="G70" s="198" t="s">
        <v>20</v>
      </c>
      <c r="H70" s="198"/>
      <c r="I70" s="198"/>
      <c r="J70" s="198"/>
      <c r="K70" s="198"/>
      <c r="L70" s="198"/>
      <c r="M70" s="198"/>
      <c r="N70" s="198"/>
      <c r="O70" s="203"/>
    </row>
    <row r="71" spans="2:15" x14ac:dyDescent="0.25">
      <c r="B71" s="138"/>
      <c r="C71" s="198"/>
      <c r="D71" s="198"/>
      <c r="E71" s="202">
        <v>460</v>
      </c>
      <c r="F71" s="198"/>
      <c r="G71" s="198" t="s">
        <v>21</v>
      </c>
      <c r="H71" s="198"/>
      <c r="I71" s="198"/>
      <c r="J71" s="198"/>
      <c r="K71" s="198"/>
      <c r="L71" s="198"/>
      <c r="M71" s="198"/>
      <c r="N71" s="198"/>
      <c r="O71" s="203"/>
    </row>
    <row r="72" spans="2:15" x14ac:dyDescent="0.25">
      <c r="B72" s="138"/>
      <c r="C72" s="198"/>
      <c r="D72" s="198"/>
      <c r="E72" s="202">
        <v>470</v>
      </c>
      <c r="F72" s="198"/>
      <c r="G72" s="198" t="s">
        <v>22</v>
      </c>
      <c r="H72" s="198"/>
      <c r="I72" s="198"/>
      <c r="J72" s="198"/>
      <c r="K72" s="198"/>
      <c r="L72" s="198"/>
      <c r="M72" s="198"/>
      <c r="N72" s="198"/>
      <c r="O72" s="203"/>
    </row>
    <row r="73" spans="2:15" x14ac:dyDescent="0.25">
      <c r="B73" s="138"/>
      <c r="C73" s="198"/>
      <c r="D73" s="198"/>
      <c r="E73" s="202">
        <v>480</v>
      </c>
      <c r="F73" s="198"/>
      <c r="G73" s="198" t="s">
        <v>23</v>
      </c>
      <c r="H73" s="198"/>
      <c r="I73" s="198"/>
      <c r="J73" s="198"/>
      <c r="K73" s="198"/>
      <c r="L73" s="198"/>
      <c r="M73" s="198"/>
      <c r="N73" s="198"/>
      <c r="O73" s="203"/>
    </row>
    <row r="74" spans="2:15" x14ac:dyDescent="0.25">
      <c r="B74" s="138"/>
      <c r="C74" s="198"/>
      <c r="D74" s="198"/>
      <c r="E74" s="202">
        <v>640</v>
      </c>
      <c r="F74" s="198"/>
      <c r="G74" s="198" t="s">
        <v>334</v>
      </c>
      <c r="H74" s="198"/>
      <c r="I74" s="198"/>
      <c r="J74" s="198"/>
      <c r="K74" s="198"/>
      <c r="L74" s="198"/>
      <c r="M74" s="198"/>
      <c r="N74" s="198"/>
      <c r="O74" s="203"/>
    </row>
    <row r="75" spans="2:15" x14ac:dyDescent="0.25">
      <c r="B75" s="138"/>
      <c r="C75" s="198"/>
      <c r="D75" s="198"/>
      <c r="E75" s="202">
        <v>821</v>
      </c>
      <c r="F75" s="198"/>
      <c r="G75" s="198" t="s">
        <v>41</v>
      </c>
      <c r="H75" s="198"/>
      <c r="I75" s="198"/>
      <c r="J75" s="198"/>
      <c r="K75" s="198"/>
      <c r="L75" s="198"/>
      <c r="M75" s="198"/>
      <c r="N75" s="198"/>
      <c r="O75" s="203"/>
    </row>
    <row r="76" spans="2:15" x14ac:dyDescent="0.25">
      <c r="B76" s="138"/>
      <c r="C76" s="198"/>
      <c r="D76" s="198"/>
      <c r="E76" s="202">
        <v>831</v>
      </c>
      <c r="F76" s="198"/>
      <c r="G76" s="198" t="s">
        <v>42</v>
      </c>
      <c r="H76" s="198"/>
      <c r="I76" s="198"/>
      <c r="J76" s="198"/>
      <c r="K76" s="198"/>
      <c r="L76" s="198"/>
      <c r="M76" s="198"/>
      <c r="N76" s="198"/>
      <c r="O76" s="203"/>
    </row>
    <row r="77" spans="2:15" ht="15.75" thickBot="1" x14ac:dyDescent="0.3">
      <c r="B77" s="204"/>
      <c r="C77" s="205"/>
      <c r="D77" s="205"/>
      <c r="E77" s="201">
        <v>841</v>
      </c>
      <c r="F77" s="205"/>
      <c r="G77" s="205" t="s">
        <v>43</v>
      </c>
      <c r="H77" s="205"/>
      <c r="I77" s="205"/>
      <c r="J77" s="205"/>
      <c r="K77" s="205"/>
      <c r="L77" s="205"/>
      <c r="M77" s="205"/>
      <c r="N77" s="205"/>
      <c r="O77" s="206"/>
    </row>
    <row r="78" spans="2:15" ht="15.75" thickBot="1" x14ac:dyDescent="0.3"/>
    <row r="79" spans="2:15" ht="16.5" thickBot="1" x14ac:dyDescent="0.3">
      <c r="B79" s="629" t="s">
        <v>106</v>
      </c>
      <c r="C79" s="630"/>
      <c r="D79" s="630"/>
      <c r="E79" s="630"/>
      <c r="F79" s="630"/>
      <c r="G79" s="630"/>
      <c r="H79" s="630"/>
      <c r="I79" s="630"/>
      <c r="J79" s="630"/>
      <c r="K79" s="630"/>
      <c r="L79" s="630"/>
      <c r="M79" s="630"/>
      <c r="N79" s="630"/>
      <c r="O79" s="631"/>
    </row>
    <row r="80" spans="2:15" ht="15.75" thickBot="1" x14ac:dyDescent="0.3">
      <c r="B80" s="204"/>
      <c r="C80" s="205"/>
      <c r="D80" s="205" t="s">
        <v>110</v>
      </c>
      <c r="E80" s="201"/>
      <c r="F80" s="205"/>
      <c r="G80" s="205"/>
      <c r="H80" s="205"/>
      <c r="I80" s="205"/>
      <c r="J80" s="205"/>
      <c r="K80" s="205"/>
      <c r="L80" s="205"/>
      <c r="M80" s="205"/>
      <c r="N80" s="205"/>
      <c r="O80" s="206"/>
    </row>
    <row r="81" spans="2:15" ht="15.75" thickBot="1" x14ac:dyDescent="0.3"/>
    <row r="82" spans="2:15" ht="16.5" thickBot="1" x14ac:dyDescent="0.3">
      <c r="B82" s="632" t="s">
        <v>111</v>
      </c>
      <c r="C82" s="633"/>
      <c r="D82" s="633"/>
      <c r="E82" s="633"/>
      <c r="F82" s="633"/>
      <c r="G82" s="633"/>
      <c r="H82" s="633"/>
      <c r="I82" s="633"/>
      <c r="J82" s="633"/>
      <c r="K82" s="633"/>
      <c r="L82" s="633"/>
      <c r="M82" s="633"/>
      <c r="N82" s="633"/>
      <c r="O82" s="634"/>
    </row>
    <row r="83" spans="2:15" ht="15.75" thickBot="1" x14ac:dyDescent="0.3">
      <c r="B83" s="204"/>
      <c r="C83" s="205"/>
      <c r="D83" s="205" t="s">
        <v>112</v>
      </c>
      <c r="E83" s="201"/>
      <c r="F83" s="205"/>
      <c r="G83" s="205"/>
      <c r="H83" s="205"/>
      <c r="I83" s="205"/>
      <c r="J83" s="205"/>
      <c r="K83" s="205"/>
      <c r="L83" s="205"/>
      <c r="M83" s="205"/>
      <c r="N83" s="205"/>
      <c r="O83" s="206"/>
    </row>
    <row r="84" spans="2:15" ht="15.75" thickBot="1" x14ac:dyDescent="0.3"/>
    <row r="85" spans="2:15" ht="16.5" thickBot="1" x14ac:dyDescent="0.3">
      <c r="B85" s="221"/>
      <c r="C85" s="222" t="s">
        <v>223</v>
      </c>
      <c r="D85" s="223"/>
      <c r="E85" s="224"/>
      <c r="F85" s="223"/>
      <c r="G85" s="223"/>
      <c r="H85" s="223"/>
      <c r="I85" s="223"/>
      <c r="J85" s="223"/>
      <c r="K85" s="223"/>
      <c r="L85" s="223"/>
      <c r="M85" s="223"/>
      <c r="N85" s="223"/>
      <c r="O85" s="225"/>
    </row>
    <row r="86" spans="2:15" x14ac:dyDescent="0.25">
      <c r="B86" s="207"/>
      <c r="C86" s="208"/>
      <c r="D86" s="208" t="s">
        <v>224</v>
      </c>
      <c r="E86" s="209"/>
      <c r="F86" s="208"/>
      <c r="G86" s="208"/>
      <c r="H86" s="208"/>
      <c r="I86" s="208"/>
      <c r="J86" s="208"/>
      <c r="K86" s="208"/>
      <c r="L86" s="208"/>
      <c r="M86" s="208"/>
      <c r="N86" s="208"/>
      <c r="O86" s="210"/>
    </row>
    <row r="87" spans="2:15" x14ac:dyDescent="0.25">
      <c r="B87" s="138"/>
      <c r="C87" s="198"/>
      <c r="D87" s="198" t="s">
        <v>225</v>
      </c>
      <c r="E87" s="202"/>
      <c r="F87" s="198"/>
      <c r="G87" s="198"/>
      <c r="H87" s="198"/>
      <c r="I87" s="198"/>
      <c r="J87" s="198"/>
      <c r="K87" s="198"/>
      <c r="L87" s="198"/>
      <c r="M87" s="198"/>
      <c r="N87" s="198"/>
      <c r="O87" s="203"/>
    </row>
    <row r="88" spans="2:15" x14ac:dyDescent="0.25">
      <c r="B88" s="138"/>
      <c r="C88" s="198"/>
      <c r="D88" s="198"/>
      <c r="E88" s="202">
        <v>30</v>
      </c>
      <c r="F88" s="198"/>
      <c r="G88" s="198" t="s">
        <v>6</v>
      </c>
      <c r="H88" s="198"/>
      <c r="I88" s="198"/>
      <c r="J88" s="198"/>
      <c r="K88" s="198"/>
      <c r="L88" s="198"/>
      <c r="M88" s="198"/>
      <c r="N88" s="198"/>
      <c r="O88" s="203"/>
    </row>
    <row r="89" spans="2:15" x14ac:dyDescent="0.25">
      <c r="B89" s="138"/>
      <c r="C89" s="198"/>
      <c r="D89" s="198"/>
      <c r="E89" s="202">
        <v>31</v>
      </c>
      <c r="F89" s="198"/>
      <c r="G89" s="198" t="s">
        <v>7</v>
      </c>
      <c r="H89" s="198"/>
      <c r="I89" s="198"/>
      <c r="J89" s="198"/>
      <c r="K89" s="198"/>
      <c r="L89" s="198"/>
      <c r="M89" s="198"/>
      <c r="N89" s="198"/>
      <c r="O89" s="203"/>
    </row>
    <row r="90" spans="2:15" x14ac:dyDescent="0.25">
      <c r="B90" s="138"/>
      <c r="C90" s="198"/>
      <c r="D90" s="198"/>
      <c r="E90" s="202">
        <v>32</v>
      </c>
      <c r="F90" s="198"/>
      <c r="G90" s="198" t="s">
        <v>8</v>
      </c>
      <c r="H90" s="198"/>
      <c r="I90" s="198"/>
      <c r="J90" s="198"/>
      <c r="K90" s="198"/>
      <c r="L90" s="198"/>
      <c r="M90" s="198"/>
      <c r="N90" s="198"/>
      <c r="O90" s="203"/>
    </row>
    <row r="91" spans="2:15" x14ac:dyDescent="0.25">
      <c r="B91" s="138"/>
      <c r="C91" s="198"/>
      <c r="D91" s="198"/>
      <c r="E91" s="202">
        <v>33</v>
      </c>
      <c r="F91" s="198"/>
      <c r="G91" s="198" t="s">
        <v>9</v>
      </c>
      <c r="H91" s="198"/>
      <c r="I91" s="198"/>
      <c r="J91" s="198"/>
      <c r="K91" s="198"/>
      <c r="L91" s="198"/>
      <c r="M91" s="198"/>
      <c r="N91" s="198"/>
      <c r="O91" s="203"/>
    </row>
    <row r="92" spans="2:15" x14ac:dyDescent="0.25">
      <c r="B92" s="138"/>
      <c r="C92" s="198"/>
      <c r="D92" s="198"/>
      <c r="E92" s="202">
        <v>34</v>
      </c>
      <c r="F92" s="198"/>
      <c r="G92" s="198" t="s">
        <v>10</v>
      </c>
      <c r="H92" s="198"/>
      <c r="I92" s="198"/>
      <c r="J92" s="198"/>
      <c r="K92" s="198"/>
      <c r="L92" s="198"/>
      <c r="M92" s="198"/>
      <c r="N92" s="198"/>
      <c r="O92" s="203"/>
    </row>
    <row r="93" spans="2:15" x14ac:dyDescent="0.25">
      <c r="B93" s="138"/>
      <c r="C93" s="198"/>
      <c r="D93" s="198"/>
      <c r="E93" s="202">
        <v>35</v>
      </c>
      <c r="F93" s="198"/>
      <c r="G93" s="198" t="s">
        <v>11</v>
      </c>
      <c r="H93" s="198"/>
      <c r="I93" s="198"/>
      <c r="J93" s="198"/>
      <c r="K93" s="198"/>
      <c r="L93" s="198"/>
      <c r="M93" s="198"/>
      <c r="N93" s="198"/>
      <c r="O93" s="203"/>
    </row>
    <row r="94" spans="2:15" x14ac:dyDescent="0.25">
      <c r="B94" s="138"/>
      <c r="C94" s="198"/>
      <c r="D94" s="198"/>
      <c r="E94" s="202">
        <v>36</v>
      </c>
      <c r="F94" s="198"/>
      <c r="G94" s="198" t="s">
        <v>12</v>
      </c>
      <c r="H94" s="198"/>
      <c r="I94" s="198"/>
      <c r="J94" s="198"/>
      <c r="K94" s="198"/>
      <c r="L94" s="198"/>
      <c r="M94" s="198"/>
      <c r="N94" s="198"/>
      <c r="O94" s="203"/>
    </row>
    <row r="95" spans="2:15" x14ac:dyDescent="0.25">
      <c r="B95" s="138"/>
      <c r="C95" s="198"/>
      <c r="D95" s="198"/>
      <c r="E95" s="202">
        <v>37</v>
      </c>
      <c r="F95" s="198"/>
      <c r="G95" s="198" t="s">
        <v>13</v>
      </c>
      <c r="H95" s="198"/>
      <c r="I95" s="198"/>
      <c r="J95" s="198"/>
      <c r="K95" s="198"/>
      <c r="L95" s="198"/>
      <c r="M95" s="198"/>
      <c r="N95" s="198"/>
      <c r="O95" s="203"/>
    </row>
    <row r="96" spans="2:15" x14ac:dyDescent="0.25">
      <c r="B96" s="138"/>
      <c r="C96" s="198"/>
      <c r="D96" s="198"/>
      <c r="E96" s="202">
        <v>38</v>
      </c>
      <c r="F96" s="198"/>
      <c r="G96" s="198" t="s">
        <v>14</v>
      </c>
      <c r="H96" s="198"/>
      <c r="I96" s="198"/>
      <c r="J96" s="198"/>
      <c r="K96" s="198"/>
      <c r="L96" s="198"/>
      <c r="M96" s="198"/>
      <c r="N96" s="198"/>
      <c r="O96" s="203"/>
    </row>
    <row r="97" spans="2:15" ht="15.75" thickBot="1" x14ac:dyDescent="0.3">
      <c r="B97" s="204"/>
      <c r="C97" s="205"/>
      <c r="D97" s="205"/>
      <c r="E97" s="201">
        <v>39</v>
      </c>
      <c r="F97" s="205"/>
      <c r="G97" s="205" t="s">
        <v>15</v>
      </c>
      <c r="H97" s="205"/>
      <c r="I97" s="205"/>
      <c r="J97" s="205"/>
      <c r="K97" s="205"/>
      <c r="L97" s="205"/>
      <c r="M97" s="205"/>
      <c r="N97" s="205"/>
      <c r="O97" s="206"/>
    </row>
    <row r="98" spans="2:15" ht="15.75" thickBot="1" x14ac:dyDescent="0.3"/>
    <row r="99" spans="2:15" ht="16.5" thickBot="1" x14ac:dyDescent="0.3">
      <c r="B99" s="635" t="s">
        <v>352</v>
      </c>
      <c r="C99" s="636"/>
      <c r="D99" s="636"/>
      <c r="E99" s="636"/>
      <c r="F99" s="636"/>
      <c r="G99" s="636"/>
      <c r="H99" s="636"/>
      <c r="I99" s="636"/>
      <c r="J99" s="636"/>
      <c r="K99" s="636"/>
      <c r="L99" s="636"/>
      <c r="M99" s="636"/>
      <c r="N99" s="636"/>
      <c r="O99" s="637"/>
    </row>
    <row r="100" spans="2:15" x14ac:dyDescent="0.25">
      <c r="B100" s="226"/>
      <c r="C100" s="208" t="s">
        <v>353</v>
      </c>
      <c r="D100" s="208"/>
      <c r="E100" s="208"/>
      <c r="F100" s="208"/>
      <c r="G100" s="208"/>
      <c r="H100" s="208"/>
      <c r="I100" s="208"/>
      <c r="J100" s="208"/>
      <c r="K100" s="208"/>
      <c r="L100" s="208"/>
      <c r="M100" s="208"/>
      <c r="N100" s="208"/>
      <c r="O100" s="210"/>
    </row>
    <row r="101" spans="2:15" x14ac:dyDescent="0.25">
      <c r="B101" s="114"/>
      <c r="C101" s="198"/>
      <c r="D101" s="638" t="s">
        <v>136</v>
      </c>
      <c r="E101" s="639"/>
      <c r="F101" s="639"/>
      <c r="G101" s="639"/>
      <c r="H101" s="639"/>
      <c r="I101" s="640"/>
      <c r="J101" s="198"/>
      <c r="K101" s="198"/>
      <c r="L101" s="198"/>
      <c r="M101" s="198"/>
      <c r="N101" s="198"/>
      <c r="O101" s="203"/>
    </row>
    <row r="102" spans="2:15" x14ac:dyDescent="0.25">
      <c r="B102" s="114"/>
      <c r="C102" s="198"/>
      <c r="D102" s="608" t="s">
        <v>137</v>
      </c>
      <c r="E102" s="609"/>
      <c r="F102" s="609"/>
      <c r="G102" s="609"/>
      <c r="H102" s="609"/>
      <c r="I102" s="610"/>
      <c r="J102" s="198"/>
      <c r="K102" s="198"/>
      <c r="L102" s="198"/>
      <c r="M102" s="198"/>
      <c r="N102" s="198"/>
      <c r="O102" s="203"/>
    </row>
    <row r="103" spans="2:15" x14ac:dyDescent="0.25">
      <c r="B103" s="114"/>
      <c r="C103" s="198"/>
      <c r="D103" s="590" t="s">
        <v>138</v>
      </c>
      <c r="E103" s="591"/>
      <c r="F103" s="591"/>
      <c r="G103" s="591"/>
      <c r="H103" s="591"/>
      <c r="I103" s="592"/>
      <c r="J103" s="198"/>
      <c r="K103" s="198"/>
      <c r="L103" s="198"/>
      <c r="M103" s="198"/>
      <c r="N103" s="198"/>
      <c r="O103" s="203"/>
    </row>
    <row r="104" spans="2:15" x14ac:dyDescent="0.25">
      <c r="B104" s="114"/>
      <c r="C104" s="198"/>
      <c r="D104" s="593" t="s">
        <v>139</v>
      </c>
      <c r="E104" s="594"/>
      <c r="F104" s="594"/>
      <c r="G104" s="594"/>
      <c r="H104" s="594"/>
      <c r="I104" s="595"/>
      <c r="J104" s="198"/>
      <c r="K104" s="198"/>
      <c r="L104" s="198"/>
      <c r="M104" s="198"/>
      <c r="N104" s="198"/>
      <c r="O104" s="203"/>
    </row>
    <row r="105" spans="2:15" x14ac:dyDescent="0.25">
      <c r="B105" s="114"/>
      <c r="C105" s="198"/>
      <c r="D105" s="596" t="s">
        <v>140</v>
      </c>
      <c r="E105" s="597"/>
      <c r="F105" s="597"/>
      <c r="G105" s="597"/>
      <c r="H105" s="597"/>
      <c r="I105" s="598"/>
      <c r="J105" s="198"/>
      <c r="K105" s="198"/>
      <c r="L105" s="198"/>
      <c r="M105" s="198"/>
      <c r="N105" s="198"/>
      <c r="O105" s="203"/>
    </row>
    <row r="106" spans="2:15" x14ac:dyDescent="0.25">
      <c r="B106" s="114"/>
      <c r="C106" s="198"/>
      <c r="D106" s="599" t="s">
        <v>141</v>
      </c>
      <c r="E106" s="600"/>
      <c r="F106" s="600"/>
      <c r="G106" s="600"/>
      <c r="H106" s="600"/>
      <c r="I106" s="601"/>
      <c r="J106" s="198"/>
      <c r="K106" s="198"/>
      <c r="L106" s="198"/>
      <c r="M106" s="198"/>
      <c r="N106" s="198"/>
      <c r="O106" s="203"/>
    </row>
    <row r="107" spans="2:15" ht="15.75" thickBot="1" x14ac:dyDescent="0.3">
      <c r="B107" s="227"/>
      <c r="C107" s="205"/>
      <c r="D107" s="602" t="s">
        <v>142</v>
      </c>
      <c r="E107" s="603"/>
      <c r="F107" s="603"/>
      <c r="G107" s="603"/>
      <c r="H107" s="603"/>
      <c r="I107" s="604"/>
      <c r="J107" s="205"/>
      <c r="K107" s="205"/>
      <c r="L107" s="205"/>
      <c r="M107" s="205"/>
      <c r="N107" s="205"/>
      <c r="O107" s="206"/>
    </row>
    <row r="108" spans="2:15" ht="15.75" thickBot="1" x14ac:dyDescent="0.3">
      <c r="B108" s="115"/>
      <c r="E108" s="115"/>
    </row>
    <row r="109" spans="2:15" ht="16.5" thickBot="1" x14ac:dyDescent="0.3">
      <c r="B109" s="605" t="s">
        <v>351</v>
      </c>
      <c r="C109" s="606"/>
      <c r="D109" s="606"/>
      <c r="E109" s="606"/>
      <c r="F109" s="606"/>
      <c r="G109" s="606"/>
      <c r="H109" s="606"/>
      <c r="I109" s="606"/>
      <c r="J109" s="606"/>
      <c r="K109" s="606"/>
      <c r="L109" s="606"/>
      <c r="M109" s="606"/>
      <c r="N109" s="606"/>
      <c r="O109" s="607"/>
    </row>
    <row r="110" spans="2:15" x14ac:dyDescent="0.25">
      <c r="B110" s="114"/>
      <c r="C110" s="198" t="s">
        <v>1108</v>
      </c>
      <c r="D110" s="198"/>
      <c r="E110" s="198"/>
      <c r="F110" s="198"/>
      <c r="G110" s="198"/>
      <c r="H110" s="198"/>
      <c r="I110" s="198"/>
      <c r="J110" s="198"/>
      <c r="K110" s="198"/>
      <c r="L110" s="198"/>
      <c r="M110" s="198"/>
      <c r="N110" s="198"/>
      <c r="O110" s="203"/>
    </row>
    <row r="111" spans="2:15" x14ac:dyDescent="0.25">
      <c r="B111" s="114"/>
      <c r="C111" s="198"/>
      <c r="D111" s="198" t="s">
        <v>355</v>
      </c>
      <c r="E111" s="198"/>
      <c r="F111" s="198"/>
      <c r="G111" s="198"/>
      <c r="H111" s="198"/>
      <c r="I111" s="198"/>
      <c r="J111" s="198"/>
      <c r="K111" s="198"/>
      <c r="L111" s="198"/>
      <c r="M111" s="198"/>
      <c r="N111" s="198"/>
      <c r="O111" s="203"/>
    </row>
    <row r="112" spans="2:15" x14ac:dyDescent="0.25">
      <c r="B112" s="114"/>
      <c r="C112" s="198"/>
      <c r="D112" s="198"/>
      <c r="E112" s="198" t="s">
        <v>316</v>
      </c>
      <c r="F112" s="198"/>
      <c r="G112" s="198"/>
      <c r="H112" s="198"/>
      <c r="I112" s="198"/>
      <c r="J112" s="198"/>
      <c r="K112" s="198"/>
      <c r="L112" s="198"/>
      <c r="M112" s="198"/>
      <c r="N112" s="198"/>
      <c r="O112" s="203"/>
    </row>
    <row r="113" spans="2:15" x14ac:dyDescent="0.25">
      <c r="B113" s="114"/>
      <c r="C113" s="198"/>
      <c r="D113" s="198"/>
      <c r="E113" s="198" t="s">
        <v>309</v>
      </c>
      <c r="F113" s="198"/>
      <c r="G113" s="198"/>
      <c r="H113" s="198"/>
      <c r="I113" s="198"/>
      <c r="J113" s="198"/>
      <c r="K113" s="198"/>
      <c r="L113" s="198"/>
      <c r="M113" s="198"/>
      <c r="N113" s="198"/>
      <c r="O113" s="203"/>
    </row>
    <row r="114" spans="2:15" x14ac:dyDescent="0.25">
      <c r="B114" s="114"/>
      <c r="C114" s="198"/>
      <c r="D114" s="198"/>
      <c r="E114" s="198" t="s">
        <v>354</v>
      </c>
      <c r="F114" s="198"/>
      <c r="G114" s="198"/>
      <c r="H114" s="198"/>
      <c r="I114" s="198"/>
      <c r="J114" s="198"/>
      <c r="K114" s="198"/>
      <c r="L114" s="198"/>
      <c r="M114" s="198"/>
      <c r="N114" s="198"/>
      <c r="O114" s="203"/>
    </row>
    <row r="115" spans="2:15" x14ac:dyDescent="0.25">
      <c r="B115" s="114"/>
      <c r="C115" s="198"/>
      <c r="D115" s="198"/>
      <c r="E115" s="198" t="s">
        <v>319</v>
      </c>
      <c r="F115" s="198"/>
      <c r="G115" s="198"/>
      <c r="H115" s="198"/>
      <c r="I115" s="198"/>
      <c r="J115" s="198"/>
      <c r="K115" s="198"/>
      <c r="L115" s="198"/>
      <c r="M115" s="198"/>
      <c r="N115" s="198"/>
      <c r="O115" s="203"/>
    </row>
    <row r="116" spans="2:15" x14ac:dyDescent="0.25">
      <c r="B116" s="138"/>
      <c r="C116" s="198"/>
      <c r="D116" s="198"/>
      <c r="E116" s="198" t="s">
        <v>5</v>
      </c>
      <c r="F116" s="198"/>
      <c r="G116" s="198"/>
      <c r="H116" s="198"/>
      <c r="I116" s="198"/>
      <c r="J116" s="198"/>
      <c r="K116" s="198"/>
      <c r="L116" s="198"/>
      <c r="M116" s="198"/>
      <c r="N116" s="198"/>
      <c r="O116" s="203"/>
    </row>
    <row r="117" spans="2:15" x14ac:dyDescent="0.25">
      <c r="B117" s="114"/>
      <c r="C117" s="198"/>
      <c r="D117" s="198"/>
      <c r="E117" s="198" t="s">
        <v>310</v>
      </c>
      <c r="F117" s="198"/>
      <c r="G117" s="198"/>
      <c r="H117" s="198"/>
      <c r="I117" s="198"/>
      <c r="J117" s="198"/>
      <c r="K117" s="198"/>
      <c r="L117" s="198"/>
      <c r="M117" s="198"/>
      <c r="N117" s="198"/>
      <c r="O117" s="203"/>
    </row>
    <row r="118" spans="2:15" x14ac:dyDescent="0.25">
      <c r="B118" s="114"/>
      <c r="C118" s="198"/>
      <c r="D118" s="198"/>
      <c r="E118" s="198" t="s">
        <v>315</v>
      </c>
      <c r="F118" s="198"/>
      <c r="G118" s="198"/>
      <c r="H118" s="198"/>
      <c r="I118" s="198"/>
      <c r="J118" s="198"/>
      <c r="K118" s="198"/>
      <c r="L118" s="198"/>
      <c r="M118" s="198"/>
      <c r="N118" s="198"/>
      <c r="O118" s="203"/>
    </row>
    <row r="119" spans="2:15" x14ac:dyDescent="0.25">
      <c r="B119" s="114"/>
      <c r="C119" s="198"/>
      <c r="D119" s="198"/>
      <c r="E119" s="198" t="s">
        <v>321</v>
      </c>
      <c r="F119" s="198"/>
      <c r="G119" s="198"/>
      <c r="H119" s="198"/>
      <c r="I119" s="198"/>
      <c r="J119" s="198"/>
      <c r="K119" s="198"/>
      <c r="L119" s="198"/>
      <c r="M119" s="198"/>
      <c r="N119" s="198"/>
      <c r="O119" s="203"/>
    </row>
    <row r="120" spans="2:15" x14ac:dyDescent="0.25">
      <c r="B120" s="114"/>
      <c r="C120" s="198"/>
      <c r="D120" s="198"/>
      <c r="E120" s="198" t="s">
        <v>322</v>
      </c>
      <c r="F120" s="198"/>
      <c r="G120" s="198"/>
      <c r="H120" s="198"/>
      <c r="I120" s="198"/>
      <c r="J120" s="198"/>
      <c r="K120" s="198"/>
      <c r="L120" s="198"/>
      <c r="M120" s="198"/>
      <c r="N120" s="198"/>
      <c r="O120" s="203"/>
    </row>
    <row r="121" spans="2:15" x14ac:dyDescent="0.25">
      <c r="B121" s="114"/>
      <c r="C121" s="198"/>
      <c r="D121" s="198"/>
      <c r="E121" s="198" t="s">
        <v>323</v>
      </c>
      <c r="F121" s="198"/>
      <c r="G121" s="198"/>
      <c r="H121" s="198"/>
      <c r="I121" s="198"/>
      <c r="J121" s="198"/>
      <c r="K121" s="198"/>
      <c r="L121" s="198"/>
      <c r="M121" s="198"/>
      <c r="N121" s="198"/>
      <c r="O121" s="203"/>
    </row>
    <row r="122" spans="2:15" x14ac:dyDescent="0.25">
      <c r="B122" s="138"/>
      <c r="C122" s="198"/>
      <c r="D122" s="198"/>
      <c r="E122" s="198" t="s">
        <v>324</v>
      </c>
      <c r="F122" s="198"/>
      <c r="G122" s="198"/>
      <c r="H122" s="198"/>
      <c r="I122" s="198"/>
      <c r="J122" s="198"/>
      <c r="K122" s="198"/>
      <c r="L122" s="198"/>
      <c r="M122" s="198"/>
      <c r="N122" s="198"/>
      <c r="O122" s="203"/>
    </row>
    <row r="123" spans="2:15" x14ac:dyDescent="0.25">
      <c r="B123" s="138"/>
      <c r="C123" s="198"/>
      <c r="D123" s="198"/>
      <c r="E123" s="198" t="s">
        <v>325</v>
      </c>
      <c r="F123" s="198"/>
      <c r="G123" s="198"/>
      <c r="H123" s="198"/>
      <c r="I123" s="198"/>
      <c r="J123" s="198"/>
      <c r="K123" s="198"/>
      <c r="L123" s="198"/>
      <c r="M123" s="198"/>
      <c r="N123" s="198"/>
      <c r="O123" s="203"/>
    </row>
    <row r="124" spans="2:15" x14ac:dyDescent="0.25">
      <c r="B124" s="138"/>
      <c r="C124" s="198"/>
      <c r="D124" s="198"/>
      <c r="E124" s="198" t="s">
        <v>326</v>
      </c>
      <c r="F124" s="198"/>
      <c r="G124" s="198"/>
      <c r="H124" s="198"/>
      <c r="I124" s="198"/>
      <c r="J124" s="198"/>
      <c r="K124" s="198"/>
      <c r="L124" s="198"/>
      <c r="M124" s="198"/>
      <c r="N124" s="198"/>
      <c r="O124" s="203"/>
    </row>
    <row r="125" spans="2:15" x14ac:dyDescent="0.25">
      <c r="B125" s="138"/>
      <c r="C125" s="198"/>
      <c r="D125" s="198"/>
      <c r="E125" s="198" t="s">
        <v>327</v>
      </c>
      <c r="F125" s="198"/>
      <c r="G125" s="198"/>
      <c r="H125" s="198"/>
      <c r="I125" s="198"/>
      <c r="J125" s="198"/>
      <c r="K125" s="198"/>
      <c r="L125" s="198"/>
      <c r="M125" s="198"/>
      <c r="N125" s="198"/>
      <c r="O125" s="203"/>
    </row>
    <row r="126" spans="2:15" x14ac:dyDescent="0.25">
      <c r="B126" s="138"/>
      <c r="C126" s="198"/>
      <c r="D126" s="198"/>
      <c r="E126" s="198" t="s">
        <v>328</v>
      </c>
      <c r="F126" s="198"/>
      <c r="G126" s="198"/>
      <c r="H126" s="198"/>
      <c r="I126" s="198"/>
      <c r="J126" s="198"/>
      <c r="K126" s="198"/>
      <c r="L126" s="198"/>
      <c r="M126" s="198"/>
      <c r="N126" s="198"/>
      <c r="O126" s="203"/>
    </row>
    <row r="127" spans="2:15" x14ac:dyDescent="0.25">
      <c r="B127" s="138"/>
      <c r="C127" s="198"/>
      <c r="D127" s="198"/>
      <c r="E127" s="198" t="s">
        <v>329</v>
      </c>
      <c r="F127" s="198"/>
      <c r="G127" s="198"/>
      <c r="H127" s="198"/>
      <c r="I127" s="198"/>
      <c r="J127" s="198"/>
      <c r="K127" s="198"/>
      <c r="L127" s="198"/>
      <c r="M127" s="198"/>
      <c r="N127" s="198"/>
      <c r="O127" s="203"/>
    </row>
    <row r="128" spans="2:15" x14ac:dyDescent="0.25">
      <c r="B128" s="138"/>
      <c r="C128" s="198"/>
      <c r="D128" s="198"/>
      <c r="E128" s="198" t="s">
        <v>330</v>
      </c>
      <c r="F128" s="198"/>
      <c r="G128" s="198"/>
      <c r="H128" s="198"/>
      <c r="I128" s="198"/>
      <c r="J128" s="198"/>
      <c r="K128" s="198"/>
      <c r="L128" s="198"/>
      <c r="M128" s="198"/>
      <c r="N128" s="198"/>
      <c r="O128" s="203"/>
    </row>
    <row r="129" spans="2:16" ht="15.75" thickBot="1" x14ac:dyDescent="0.3">
      <c r="B129" s="204"/>
      <c r="C129" s="205"/>
      <c r="D129" s="205"/>
      <c r="E129" s="205" t="s">
        <v>331</v>
      </c>
      <c r="F129" s="205"/>
      <c r="G129" s="205"/>
      <c r="H129" s="205"/>
      <c r="I129" s="205"/>
      <c r="J129" s="205"/>
      <c r="K129" s="205"/>
      <c r="L129" s="205"/>
      <c r="M129" s="205"/>
      <c r="N129" s="205"/>
      <c r="O129" s="206"/>
    </row>
    <row r="130" spans="2:16" ht="15.75" thickBot="1" x14ac:dyDescent="0.3"/>
    <row r="131" spans="2:16" ht="16.5" thickBot="1" x14ac:dyDescent="0.3">
      <c r="B131" s="587" t="s">
        <v>350</v>
      </c>
      <c r="C131" s="588"/>
      <c r="D131" s="588"/>
      <c r="E131" s="588"/>
      <c r="F131" s="588"/>
      <c r="G131" s="588"/>
      <c r="H131" s="588"/>
      <c r="I131" s="588"/>
      <c r="J131" s="588"/>
      <c r="K131" s="588"/>
      <c r="L131" s="588"/>
      <c r="M131" s="588"/>
      <c r="N131" s="588"/>
      <c r="O131" s="588"/>
      <c r="P131" s="589"/>
    </row>
    <row r="132" spans="2:16" x14ac:dyDescent="0.25">
      <c r="B132" s="138"/>
      <c r="C132" s="198" t="s">
        <v>1109</v>
      </c>
      <c r="D132" s="198"/>
      <c r="E132" s="202"/>
      <c r="F132" s="198"/>
      <c r="G132" s="198"/>
      <c r="H132" s="198"/>
      <c r="I132" s="198"/>
      <c r="J132" s="198"/>
      <c r="K132" s="198"/>
      <c r="L132" s="198"/>
      <c r="M132" s="198"/>
      <c r="N132" s="198"/>
      <c r="O132" s="198"/>
      <c r="P132" s="203"/>
    </row>
    <row r="133" spans="2:16" x14ac:dyDescent="0.25">
      <c r="B133" s="138"/>
      <c r="C133" s="198"/>
      <c r="D133" s="199" t="s">
        <v>100</v>
      </c>
      <c r="E133" s="202"/>
      <c r="F133" s="198"/>
      <c r="G133" s="198"/>
      <c r="H133" s="198"/>
      <c r="I133" s="198"/>
      <c r="J133" s="198"/>
      <c r="K133" s="198"/>
      <c r="L133" s="198"/>
      <c r="M133" s="198"/>
      <c r="N133" s="198"/>
      <c r="O133" s="198"/>
      <c r="P133" s="203"/>
    </row>
    <row r="134" spans="2:16" x14ac:dyDescent="0.25">
      <c r="B134" s="138"/>
      <c r="C134" s="198"/>
      <c r="D134" s="199" t="s">
        <v>356</v>
      </c>
      <c r="E134" s="202"/>
      <c r="F134" s="198"/>
      <c r="G134" s="198"/>
      <c r="H134" s="198"/>
      <c r="I134" s="198"/>
      <c r="J134" s="198"/>
      <c r="K134" s="198"/>
      <c r="L134" s="198"/>
      <c r="M134" s="198"/>
      <c r="N134" s="198"/>
      <c r="O134" s="198"/>
      <c r="P134" s="203"/>
    </row>
    <row r="135" spans="2:16" x14ac:dyDescent="0.25">
      <c r="B135" s="138"/>
      <c r="C135" s="198"/>
      <c r="D135" s="199" t="s">
        <v>138</v>
      </c>
      <c r="E135" s="202"/>
      <c r="F135" s="198"/>
      <c r="G135" s="198"/>
      <c r="H135" s="198"/>
      <c r="I135" s="198"/>
      <c r="J135" s="198"/>
      <c r="K135" s="198"/>
      <c r="L135" s="198"/>
      <c r="M135" s="198"/>
      <c r="N135" s="198"/>
      <c r="O135" s="198"/>
      <c r="P135" s="203"/>
    </row>
    <row r="136" spans="2:16" x14ac:dyDescent="0.25">
      <c r="B136" s="138"/>
      <c r="C136" s="198"/>
      <c r="D136" s="200" t="s">
        <v>139</v>
      </c>
      <c r="E136" s="202"/>
      <c r="F136" s="198"/>
      <c r="G136" s="198"/>
      <c r="H136" s="198"/>
      <c r="I136" s="198"/>
      <c r="J136" s="198"/>
      <c r="K136" s="198"/>
      <c r="L136" s="198"/>
      <c r="M136" s="198"/>
      <c r="N136" s="198"/>
      <c r="O136" s="198"/>
      <c r="P136" s="203"/>
    </row>
    <row r="137" spans="2:16" x14ac:dyDescent="0.25">
      <c r="B137" s="138"/>
      <c r="C137" s="198"/>
      <c r="D137" s="199" t="s">
        <v>140</v>
      </c>
      <c r="E137" s="202"/>
      <c r="F137" s="198"/>
      <c r="G137" s="198"/>
      <c r="H137" s="198"/>
      <c r="I137" s="198"/>
      <c r="J137" s="198"/>
      <c r="K137" s="198"/>
      <c r="L137" s="198"/>
      <c r="M137" s="198"/>
      <c r="N137" s="198"/>
      <c r="O137" s="198"/>
      <c r="P137" s="203"/>
    </row>
    <row r="138" spans="2:16" x14ac:dyDescent="0.25">
      <c r="B138" s="138"/>
      <c r="C138" s="198"/>
      <c r="D138" s="200" t="s">
        <v>141</v>
      </c>
      <c r="E138" s="202"/>
      <c r="F138" s="198"/>
      <c r="G138" s="198"/>
      <c r="H138" s="198"/>
      <c r="I138" s="198"/>
      <c r="J138" s="198"/>
      <c r="K138" s="198"/>
      <c r="L138" s="198"/>
      <c r="M138" s="198"/>
      <c r="N138" s="198"/>
      <c r="O138" s="198"/>
      <c r="P138" s="203"/>
    </row>
    <row r="139" spans="2:16" ht="15.75" thickBot="1" x14ac:dyDescent="0.3">
      <c r="B139" s="204"/>
      <c r="C139" s="205"/>
      <c r="D139" s="228" t="s">
        <v>357</v>
      </c>
      <c r="E139" s="201"/>
      <c r="F139" s="205"/>
      <c r="G139" s="205"/>
      <c r="H139" s="205"/>
      <c r="I139" s="205"/>
      <c r="J139" s="205"/>
      <c r="K139" s="205"/>
      <c r="L139" s="205"/>
      <c r="M139" s="205"/>
      <c r="N139" s="205"/>
      <c r="O139" s="205"/>
      <c r="P139" s="206"/>
    </row>
    <row r="141" spans="2:16" ht="15.75" thickBot="1" x14ac:dyDescent="0.3"/>
    <row r="142" spans="2:16" ht="16.5" thickBot="1" x14ac:dyDescent="0.3">
      <c r="B142" s="584" t="s">
        <v>359</v>
      </c>
      <c r="C142" s="585"/>
      <c r="D142" s="585"/>
      <c r="E142" s="585"/>
      <c r="F142" s="585"/>
      <c r="G142" s="585"/>
      <c r="H142" s="585"/>
      <c r="I142" s="585"/>
      <c r="J142" s="585"/>
      <c r="K142" s="585"/>
      <c r="L142" s="585"/>
      <c r="M142" s="585"/>
      <c r="N142" s="585"/>
      <c r="O142" s="585"/>
      <c r="P142" s="586"/>
    </row>
    <row r="143" spans="2:16" x14ac:dyDescent="0.25">
      <c r="B143" s="226" t="s">
        <v>335</v>
      </c>
      <c r="C143" s="209"/>
      <c r="D143" s="208"/>
      <c r="E143" s="208"/>
      <c r="F143" s="208"/>
      <c r="G143" s="208"/>
      <c r="H143" s="208"/>
      <c r="I143" s="208"/>
      <c r="J143" s="208"/>
      <c r="K143" s="208"/>
      <c r="L143" s="208"/>
      <c r="M143" s="208"/>
      <c r="N143" s="208"/>
      <c r="O143" s="208"/>
      <c r="P143" s="210"/>
    </row>
    <row r="144" spans="2:16" x14ac:dyDescent="0.25">
      <c r="B144" s="114" t="s">
        <v>226</v>
      </c>
      <c r="C144" s="202"/>
      <c r="D144" s="198"/>
      <c r="E144" s="198"/>
      <c r="F144" s="198"/>
      <c r="G144" s="198"/>
      <c r="H144" s="198"/>
      <c r="I144" s="198"/>
      <c r="J144" s="198"/>
      <c r="K144" s="198"/>
      <c r="L144" s="198"/>
      <c r="M144" s="198"/>
      <c r="N144" s="198"/>
      <c r="O144" s="198"/>
      <c r="P144" s="203"/>
    </row>
    <row r="145" spans="2:16" x14ac:dyDescent="0.25">
      <c r="B145" s="114"/>
      <c r="C145" s="202"/>
      <c r="D145" s="198"/>
      <c r="E145" s="198"/>
      <c r="F145" s="198"/>
      <c r="G145" s="198"/>
      <c r="H145" s="198"/>
      <c r="I145" s="198"/>
      <c r="J145" s="198"/>
      <c r="K145" s="198"/>
      <c r="L145" s="198"/>
      <c r="M145" s="198"/>
      <c r="N145" s="198"/>
      <c r="O145" s="198"/>
      <c r="P145" s="203"/>
    </row>
    <row r="146" spans="2:16" x14ac:dyDescent="0.25">
      <c r="B146" s="114" t="s">
        <v>230</v>
      </c>
      <c r="C146" s="202"/>
      <c r="D146" s="198"/>
      <c r="E146" s="198"/>
      <c r="F146" s="198"/>
      <c r="G146" s="198"/>
      <c r="H146" s="198"/>
      <c r="I146" s="198"/>
      <c r="J146" s="198"/>
      <c r="K146" s="198"/>
      <c r="L146" s="198"/>
      <c r="M146" s="198"/>
      <c r="N146" s="198"/>
      <c r="O146" s="198"/>
      <c r="P146" s="203"/>
    </row>
    <row r="147" spans="2:16" x14ac:dyDescent="0.25">
      <c r="B147" s="114" t="s">
        <v>229</v>
      </c>
      <c r="C147" s="202"/>
      <c r="D147" s="198"/>
      <c r="E147" s="198"/>
      <c r="F147" s="198"/>
      <c r="G147" s="198"/>
      <c r="H147" s="198"/>
      <c r="I147" s="198"/>
      <c r="J147" s="198"/>
      <c r="K147" s="198"/>
      <c r="L147" s="198"/>
      <c r="M147" s="198"/>
      <c r="N147" s="198"/>
      <c r="O147" s="198"/>
      <c r="P147" s="203"/>
    </row>
    <row r="148" spans="2:16" x14ac:dyDescent="0.25">
      <c r="B148" s="114"/>
      <c r="C148" s="202"/>
      <c r="D148" s="198"/>
      <c r="E148" s="198"/>
      <c r="F148" s="198"/>
      <c r="G148" s="198"/>
      <c r="H148" s="198"/>
      <c r="I148" s="198"/>
      <c r="J148" s="198"/>
      <c r="K148" s="198"/>
      <c r="L148" s="198"/>
      <c r="M148" s="198"/>
      <c r="N148" s="198"/>
      <c r="O148" s="198"/>
      <c r="P148" s="203"/>
    </row>
    <row r="149" spans="2:16" x14ac:dyDescent="0.25">
      <c r="B149" s="114" t="s">
        <v>227</v>
      </c>
      <c r="C149" s="202"/>
      <c r="D149" s="198"/>
      <c r="E149" s="198"/>
      <c r="F149" s="198"/>
      <c r="G149" s="198"/>
      <c r="H149" s="198"/>
      <c r="I149" s="198"/>
      <c r="J149" s="198"/>
      <c r="K149" s="198"/>
      <c r="L149" s="198"/>
      <c r="M149" s="198"/>
      <c r="N149" s="198"/>
      <c r="O149" s="198"/>
      <c r="P149" s="203"/>
    </row>
    <row r="150" spans="2:16" ht="15.75" thickBot="1" x14ac:dyDescent="0.3">
      <c r="B150" s="227" t="s">
        <v>228</v>
      </c>
      <c r="C150" s="201"/>
      <c r="D150" s="205"/>
      <c r="E150" s="205"/>
      <c r="F150" s="205"/>
      <c r="G150" s="205"/>
      <c r="H150" s="205"/>
      <c r="I150" s="205"/>
      <c r="J150" s="205"/>
      <c r="K150" s="205"/>
      <c r="L150" s="205"/>
      <c r="M150" s="205"/>
      <c r="N150" s="205"/>
      <c r="O150" s="205"/>
      <c r="P150" s="206"/>
    </row>
  </sheetData>
  <customSheetViews>
    <customSheetView guid="{E524EE33-31E8-4DBE-9C9C-3848607895D4}" scale="75" fitToPage="1" showRuler="0">
      <pageMargins left="0.5" right="0.5" top="0.5" bottom="0.5" header="0.5" footer="0.5"/>
      <printOptions horizontalCentered="1"/>
      <pageSetup scale="72" orientation="portrait" horizontalDpi="0" r:id="rId1"/>
      <headerFooter alignWithMargins="0"/>
    </customSheetView>
    <customSheetView guid="{2494D731-9E70-4759-9F7C-8250960A4097}" scale="75" showGridLines="0" showRowCol="0" fitToPage="1" showRuler="0">
      <selection activeCell="B55" sqref="B55"/>
      <pageMargins left="0.5" right="0.5" top="0.5" bottom="0.5" header="0.5" footer="0.5"/>
      <printOptions horizontalCentered="1"/>
      <pageSetup scale="72" orientation="portrait" horizontalDpi="0" r:id="rId2"/>
      <headerFooter alignWithMargins="0"/>
    </customSheetView>
    <customSheetView guid="{67C3DC2D-7969-45C2-82B7-9150B731E45E}" scale="75" showGridLines="0" showRowCol="0" fitToPage="1" showRuler="0">
      <selection activeCell="A340" sqref="A340"/>
      <pageMargins left="0.5" right="0.5" top="0.5" bottom="0.5" header="0.5" footer="0.5"/>
      <printOptions horizontalCentered="1"/>
      <pageSetup scale="72" orientation="portrait" horizontalDpi="0" r:id="rId3"/>
      <headerFooter alignWithMargins="0"/>
    </customSheetView>
  </customSheetViews>
  <mergeCells count="24">
    <mergeCell ref="B3:O3"/>
    <mergeCell ref="B6:O6"/>
    <mergeCell ref="B4:O4"/>
    <mergeCell ref="B7:O7"/>
    <mergeCell ref="B8:O8"/>
    <mergeCell ref="D102:I102"/>
    <mergeCell ref="B10:O10"/>
    <mergeCell ref="B11:O11"/>
    <mergeCell ref="B25:O25"/>
    <mergeCell ref="B35:O35"/>
    <mergeCell ref="B54:O54"/>
    <mergeCell ref="B62:O62"/>
    <mergeCell ref="B79:O79"/>
    <mergeCell ref="B82:O82"/>
    <mergeCell ref="B99:O99"/>
    <mergeCell ref="D101:I101"/>
    <mergeCell ref="B142:P142"/>
    <mergeCell ref="B131:P131"/>
    <mergeCell ref="D103:I103"/>
    <mergeCell ref="D104:I104"/>
    <mergeCell ref="D105:I105"/>
    <mergeCell ref="D106:I106"/>
    <mergeCell ref="D107:I107"/>
    <mergeCell ref="B109:O109"/>
  </mergeCells>
  <phoneticPr fontId="0" type="noConversion"/>
  <printOptions horizontalCentered="1"/>
  <pageMargins left="0.5" right="0.5" top="0.5" bottom="0.5" header="0.5" footer="0.5"/>
  <pageSetup scale="72" orientation="portrait" horizontalDpi="0" r:id="rId4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>
    <pageSetUpPr autoPageBreaks="0"/>
  </sheetPr>
  <dimension ref="A2:E57"/>
  <sheetViews>
    <sheetView showRuler="0" zoomScale="75" workbookViewId="0">
      <selection activeCell="G31" sqref="G31"/>
    </sheetView>
  </sheetViews>
  <sheetFormatPr defaultRowHeight="12.75" x14ac:dyDescent="0.2"/>
  <cols>
    <col min="1" max="4" width="2.28515625" customWidth="1"/>
  </cols>
  <sheetData>
    <row r="2" spans="1:5" x14ac:dyDescent="0.2">
      <c r="A2" t="s">
        <v>146</v>
      </c>
    </row>
    <row r="4" spans="1:5" x14ac:dyDescent="0.2">
      <c r="B4" t="s">
        <v>247</v>
      </c>
    </row>
    <row r="5" spans="1:5" x14ac:dyDescent="0.2">
      <c r="C5" t="s">
        <v>147</v>
      </c>
    </row>
    <row r="6" spans="1:5" x14ac:dyDescent="0.2">
      <c r="D6" t="s">
        <v>148</v>
      </c>
    </row>
    <row r="7" spans="1:5" x14ac:dyDescent="0.2">
      <c r="D7" t="s">
        <v>149</v>
      </c>
    </row>
    <row r="8" spans="1:5" x14ac:dyDescent="0.2">
      <c r="D8" t="s">
        <v>150</v>
      </c>
    </row>
    <row r="9" spans="1:5" x14ac:dyDescent="0.2">
      <c r="E9" t="s">
        <v>384</v>
      </c>
    </row>
    <row r="11" spans="1:5" x14ac:dyDescent="0.2">
      <c r="B11" t="s">
        <v>388</v>
      </c>
    </row>
    <row r="12" spans="1:5" x14ac:dyDescent="0.2">
      <c r="C12" t="s">
        <v>406</v>
      </c>
    </row>
    <row r="13" spans="1:5" x14ac:dyDescent="0.2">
      <c r="D13" s="71" t="s">
        <v>395</v>
      </c>
    </row>
    <row r="14" spans="1:5" x14ac:dyDescent="0.2">
      <c r="D14" s="71" t="s">
        <v>396</v>
      </c>
    </row>
    <row r="15" spans="1:5" x14ac:dyDescent="0.2">
      <c r="D15" s="71" t="s">
        <v>397</v>
      </c>
    </row>
    <row r="16" spans="1:5" x14ac:dyDescent="0.2">
      <c r="D16" s="71" t="s">
        <v>398</v>
      </c>
    </row>
    <row r="17" spans="3:4" x14ac:dyDescent="0.2">
      <c r="D17" s="71" t="s">
        <v>399</v>
      </c>
    </row>
    <row r="18" spans="3:4" x14ac:dyDescent="0.2">
      <c r="D18" s="71" t="s">
        <v>400</v>
      </c>
    </row>
    <row r="19" spans="3:4" x14ac:dyDescent="0.2">
      <c r="D19" s="71" t="s">
        <v>401</v>
      </c>
    </row>
    <row r="20" spans="3:4" x14ac:dyDescent="0.2">
      <c r="D20" s="71" t="s">
        <v>402</v>
      </c>
    </row>
    <row r="21" spans="3:4" x14ac:dyDescent="0.2">
      <c r="D21" s="71" t="s">
        <v>403</v>
      </c>
    </row>
    <row r="22" spans="3:4" x14ac:dyDescent="0.2">
      <c r="D22" s="71" t="s">
        <v>404</v>
      </c>
    </row>
    <row r="23" spans="3:4" x14ac:dyDescent="0.2">
      <c r="D23" s="71" t="s">
        <v>405</v>
      </c>
    </row>
    <row r="24" spans="3:4" x14ac:dyDescent="0.2">
      <c r="C24" t="s">
        <v>151</v>
      </c>
    </row>
    <row r="25" spans="3:4" x14ac:dyDescent="0.2">
      <c r="D25" t="s">
        <v>152</v>
      </c>
    </row>
    <row r="26" spans="3:4" x14ac:dyDescent="0.2">
      <c r="D26" t="s">
        <v>153</v>
      </c>
    </row>
    <row r="27" spans="3:4" x14ac:dyDescent="0.2">
      <c r="D27" t="s">
        <v>154</v>
      </c>
    </row>
    <row r="28" spans="3:4" x14ac:dyDescent="0.2">
      <c r="D28" t="s">
        <v>407</v>
      </c>
    </row>
    <row r="29" spans="3:4" x14ac:dyDescent="0.2">
      <c r="D29" t="s">
        <v>155</v>
      </c>
    </row>
    <row r="30" spans="3:4" x14ac:dyDescent="0.2">
      <c r="D30" t="s">
        <v>156</v>
      </c>
    </row>
    <row r="31" spans="3:4" x14ac:dyDescent="0.2">
      <c r="D31" t="s">
        <v>157</v>
      </c>
    </row>
    <row r="32" spans="3:4" x14ac:dyDescent="0.2">
      <c r="D32" t="s">
        <v>158</v>
      </c>
    </row>
    <row r="34" spans="3:4" x14ac:dyDescent="0.2">
      <c r="C34" t="s">
        <v>406</v>
      </c>
    </row>
    <row r="35" spans="3:4" x14ac:dyDescent="0.2">
      <c r="D35" s="71" t="s">
        <v>393</v>
      </c>
    </row>
    <row r="36" spans="3:4" x14ac:dyDescent="0.2">
      <c r="D36" s="71" t="s">
        <v>390</v>
      </c>
    </row>
    <row r="37" spans="3:4" x14ac:dyDescent="0.2">
      <c r="D37" s="71" t="s">
        <v>391</v>
      </c>
    </row>
    <row r="38" spans="3:4" x14ac:dyDescent="0.2">
      <c r="D38" s="71" t="s">
        <v>394</v>
      </c>
    </row>
    <row r="39" spans="3:4" x14ac:dyDescent="0.2">
      <c r="C39" t="s">
        <v>408</v>
      </c>
    </row>
    <row r="40" spans="3:4" x14ac:dyDescent="0.2">
      <c r="D40" t="s">
        <v>409</v>
      </c>
    </row>
    <row r="41" spans="3:4" x14ac:dyDescent="0.2">
      <c r="D41" t="s">
        <v>410</v>
      </c>
    </row>
    <row r="42" spans="3:4" x14ac:dyDescent="0.2">
      <c r="D42" t="s">
        <v>411</v>
      </c>
    </row>
    <row r="43" spans="3:4" x14ac:dyDescent="0.2">
      <c r="D43" t="s">
        <v>412</v>
      </c>
    </row>
    <row r="44" spans="3:4" x14ac:dyDescent="0.2">
      <c r="D44" t="s">
        <v>413</v>
      </c>
    </row>
    <row r="45" spans="3:4" x14ac:dyDescent="0.2">
      <c r="D45" t="s">
        <v>414</v>
      </c>
    </row>
    <row r="46" spans="3:4" x14ac:dyDescent="0.2">
      <c r="D46" t="s">
        <v>415</v>
      </c>
    </row>
    <row r="47" spans="3:4" x14ac:dyDescent="0.2">
      <c r="D47" t="s">
        <v>416</v>
      </c>
    </row>
    <row r="48" spans="3:4" x14ac:dyDescent="0.2">
      <c r="D48" t="s">
        <v>417</v>
      </c>
    </row>
    <row r="49" spans="3:4" x14ac:dyDescent="0.2">
      <c r="D49" t="s">
        <v>418</v>
      </c>
    </row>
    <row r="51" spans="3:4" x14ac:dyDescent="0.2">
      <c r="C51" t="s">
        <v>406</v>
      </c>
    </row>
    <row r="52" spans="3:4" x14ac:dyDescent="0.2">
      <c r="D52" s="71" t="s">
        <v>389</v>
      </c>
    </row>
    <row r="53" spans="3:4" x14ac:dyDescent="0.2">
      <c r="D53" s="71" t="s">
        <v>390</v>
      </c>
    </row>
    <row r="54" spans="3:4" x14ac:dyDescent="0.2">
      <c r="D54" s="71" t="s">
        <v>391</v>
      </c>
    </row>
    <row r="55" spans="3:4" x14ac:dyDescent="0.2">
      <c r="D55" s="71" t="s">
        <v>392</v>
      </c>
    </row>
    <row r="56" spans="3:4" x14ac:dyDescent="0.2">
      <c r="C56" t="s">
        <v>419</v>
      </c>
    </row>
    <row r="57" spans="3:4" x14ac:dyDescent="0.2">
      <c r="D57" t="s">
        <v>159</v>
      </c>
    </row>
  </sheetData>
  <customSheetViews>
    <customSheetView guid="{E524EE33-31E8-4DBE-9C9C-3848607895D4}" scale="75" showRuler="0">
      <pageMargins left="0.75" right="0.75" top="1" bottom="1" header="0.5" footer="0.5"/>
      <headerFooter alignWithMargins="0"/>
    </customSheetView>
    <customSheetView guid="{2494D731-9E70-4759-9F7C-8250960A4097}" scale="75" state="hidden" showRuler="0">
      <pageMargins left="0.75" right="0.75" top="1" bottom="1" header="0.5" footer="0.5"/>
      <headerFooter alignWithMargins="0"/>
    </customSheetView>
    <customSheetView guid="{67C3DC2D-7969-45C2-82B7-9150B731E45E}" scale="75" state="hidden" showRuler="0">
      <pageMargins left="0.75" right="0.75" top="1" bottom="1" header="0.5" footer="0.5"/>
      <headerFooter alignWithMargins="0"/>
    </customSheetView>
  </customSheetViews>
  <phoneticPr fontId="0" type="noConversion"/>
  <pageMargins left="0.75" right="0.75" top="1" bottom="1" header="0.5" footer="0.5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>
    <pageSetUpPr autoPageBreaks="0"/>
  </sheetPr>
  <dimension ref="A1:XK863"/>
  <sheetViews>
    <sheetView showRuler="0" zoomScaleNormal="100" workbookViewId="0">
      <pane xSplit="6" ySplit="6" topLeftCell="XH485" activePane="bottomRight" state="frozen"/>
      <selection pane="topRight" activeCell="G1" sqref="G1"/>
      <selection pane="bottomLeft" activeCell="A7" sqref="A7"/>
      <selection pane="bottomRight" activeCell="XL545" sqref="XL545"/>
    </sheetView>
  </sheetViews>
  <sheetFormatPr defaultRowHeight="12.75" x14ac:dyDescent="0.2"/>
  <cols>
    <col min="1" max="1" width="4.7109375" style="166" customWidth="1"/>
    <col min="2" max="2" width="9.85546875" style="166" customWidth="1"/>
    <col min="3" max="3" width="11.140625" style="166" bestFit="1" customWidth="1"/>
    <col min="4" max="4" width="7.85546875" style="166" bestFit="1" customWidth="1"/>
    <col min="5" max="5" width="6.7109375" style="166" customWidth="1"/>
    <col min="6" max="6" width="1.7109375" style="166" customWidth="1"/>
    <col min="7" max="56" width="9.140625" style="96"/>
    <col min="57" max="57" width="9.7109375" style="96" bestFit="1" customWidth="1"/>
    <col min="58" max="124" width="9.140625" style="96"/>
    <col min="125" max="125" width="9.140625" style="351"/>
    <col min="126" max="164" width="9.140625" style="96"/>
    <col min="165" max="165" width="9.140625" style="351"/>
    <col min="166" max="185" width="9.140625" style="96"/>
    <col min="186" max="186" width="9.5703125" style="96" bestFit="1" customWidth="1"/>
    <col min="187" max="191" width="9.140625" style="96"/>
    <col min="192" max="192" width="9.140625" style="352"/>
    <col min="193" max="193" width="9.7109375" style="96" bestFit="1" customWidth="1"/>
    <col min="194" max="194" width="9.140625" style="352"/>
    <col min="195" max="195" width="9.5703125" style="96" bestFit="1" customWidth="1"/>
    <col min="196" max="196" width="9.7109375" style="96" bestFit="1" customWidth="1"/>
    <col min="197" max="197" width="9.140625" style="96"/>
    <col min="198" max="198" width="9.7109375" style="351" bestFit="1" customWidth="1"/>
    <col min="199" max="203" width="9.7109375" style="96" bestFit="1" customWidth="1"/>
    <col min="204" max="206" width="9.5703125" style="96" bestFit="1" customWidth="1"/>
    <col min="207" max="211" width="9.7109375" style="96" bestFit="1" customWidth="1"/>
    <col min="212" max="212" width="9.5703125" style="96" bestFit="1" customWidth="1"/>
    <col min="213" max="213" width="9.5703125" style="148" bestFit="1" customWidth="1"/>
    <col min="214" max="214" width="9" style="96" bestFit="1" customWidth="1"/>
    <col min="215" max="217" width="9.5703125" style="96" bestFit="1" customWidth="1"/>
    <col min="218" max="218" width="9.5703125" style="351" bestFit="1" customWidth="1"/>
    <col min="219" max="219" width="9.140625" style="96"/>
    <col min="220" max="221" width="9.5703125" style="96" bestFit="1" customWidth="1"/>
    <col min="222" max="238" width="9.140625" style="96"/>
    <col min="239" max="239" width="9.5703125" style="96" bestFit="1" customWidth="1"/>
    <col min="240" max="244" width="9.140625" style="96"/>
    <col min="245" max="245" width="9.140625" style="352"/>
    <col min="246" max="246" width="9" style="96" bestFit="1" customWidth="1"/>
    <col min="247" max="247" width="9.140625" style="352"/>
    <col min="248" max="248" width="9.5703125" style="351" bestFit="1" customWidth="1"/>
    <col min="249" max="249" width="9.7109375" style="96" bestFit="1" customWidth="1"/>
    <col min="250" max="250" width="9.140625" style="96"/>
    <col min="251" max="251" width="9.7109375" style="351" bestFit="1" customWidth="1"/>
    <col min="252" max="255" width="9.7109375" style="96" bestFit="1" customWidth="1"/>
    <col min="256" max="265" width="9.140625" style="96"/>
    <col min="266" max="266" width="10.28515625" style="353" bestFit="1" customWidth="1"/>
    <col min="267" max="273" width="9.140625" style="96"/>
    <col min="274" max="274" width="9.140625" style="351"/>
    <col min="275" max="297" width="9.140625" style="96"/>
    <col min="298" max="299" width="10.42578125" style="96" bestFit="1" customWidth="1"/>
    <col min="300" max="300" width="9.140625" style="96" customWidth="1"/>
    <col min="301" max="307" width="9.140625" style="96"/>
    <col min="308" max="308" width="9" style="96" bestFit="1" customWidth="1"/>
    <col min="309" max="380" width="10.42578125" style="96" bestFit="1" customWidth="1"/>
    <col min="381" max="381" width="9.140625" style="96"/>
    <col min="382" max="384" width="10.42578125" style="96" bestFit="1" customWidth="1"/>
    <col min="385" max="385" width="9.140625" style="96"/>
    <col min="386" max="391" width="10.42578125" style="96" bestFit="1" customWidth="1"/>
    <col min="392" max="392" width="11.140625" style="96" customWidth="1"/>
    <col min="393" max="400" width="10.42578125" style="96" bestFit="1" customWidth="1"/>
    <col min="401" max="401" width="9.140625" style="96"/>
    <col min="402" max="407" width="10.42578125" style="96" bestFit="1" customWidth="1"/>
    <col min="408" max="408" width="11.85546875" style="96" customWidth="1"/>
    <col min="409" max="434" width="10.42578125" style="96" bestFit="1" customWidth="1"/>
    <col min="435" max="435" width="10.28515625" style="96" customWidth="1"/>
    <col min="436" max="439" width="10.42578125" style="96" bestFit="1" customWidth="1"/>
    <col min="440" max="440" width="11.28515625" style="96" customWidth="1"/>
    <col min="441" max="441" width="10.85546875" style="96" customWidth="1"/>
    <col min="442" max="442" width="10.140625" style="96" customWidth="1"/>
    <col min="443" max="446" width="10.42578125" style="96" bestFit="1" customWidth="1"/>
    <col min="447" max="447" width="10.28515625" style="96" customWidth="1"/>
    <col min="448" max="469" width="10.42578125" style="96" bestFit="1" customWidth="1"/>
    <col min="470" max="470" width="11.28515625" style="96" customWidth="1"/>
    <col min="471" max="471" width="10.42578125" style="96" bestFit="1" customWidth="1"/>
    <col min="472" max="472" width="10.42578125" style="96" customWidth="1"/>
    <col min="473" max="474" width="13.140625" style="96" customWidth="1"/>
    <col min="475" max="475" width="12.28515625" style="96" customWidth="1"/>
    <col min="476" max="476" width="11.42578125" style="96" customWidth="1"/>
    <col min="477" max="481" width="12.140625" style="96" customWidth="1"/>
    <col min="482" max="494" width="10.42578125" style="96" bestFit="1" customWidth="1"/>
    <col min="495" max="495" width="11.5703125" style="96" bestFit="1" customWidth="1"/>
    <col min="496" max="506" width="10.42578125" style="96" bestFit="1" customWidth="1"/>
    <col min="507" max="507" width="12.28515625" style="96" bestFit="1" customWidth="1"/>
    <col min="508" max="517" width="10.42578125" style="96" bestFit="1" customWidth="1"/>
    <col min="518" max="518" width="10.28515625" style="96" bestFit="1" customWidth="1"/>
    <col min="519" max="546" width="10.42578125" style="96" bestFit="1" customWidth="1"/>
    <col min="547" max="547" width="11.5703125" style="96" bestFit="1" customWidth="1"/>
    <col min="548" max="554" width="10.42578125" style="96" bestFit="1" customWidth="1"/>
    <col min="555" max="16384" width="9.140625" style="96"/>
  </cols>
  <sheetData>
    <row r="1" spans="1:635" ht="13.5" thickBot="1" x14ac:dyDescent="0.25"/>
    <row r="2" spans="1:635" x14ac:dyDescent="0.2">
      <c r="B2" s="653" t="s">
        <v>143</v>
      </c>
      <c r="C2" s="654"/>
      <c r="D2" s="655"/>
    </row>
    <row r="3" spans="1:635" ht="13.5" thickBot="1" x14ac:dyDescent="0.25">
      <c r="B3" s="656"/>
      <c r="C3" s="657"/>
      <c r="D3" s="658"/>
      <c r="E3" s="96"/>
      <c r="F3" s="96"/>
      <c r="BC3" s="354"/>
      <c r="BD3" s="354"/>
      <c r="BE3" s="354"/>
      <c r="BF3" s="354"/>
      <c r="BG3" s="354"/>
      <c r="BH3" s="354"/>
      <c r="BI3" s="354"/>
      <c r="BJ3" s="354"/>
      <c r="CP3" s="354"/>
      <c r="CQ3" s="354"/>
      <c r="CR3" s="354"/>
      <c r="CS3" s="354"/>
      <c r="CT3" s="354"/>
      <c r="CU3" s="354"/>
      <c r="CV3" s="354"/>
      <c r="CW3" s="354"/>
      <c r="DS3" s="148"/>
      <c r="DT3" s="148"/>
      <c r="DU3" s="355"/>
      <c r="DV3" s="148"/>
      <c r="DW3" s="148"/>
      <c r="DX3" s="148"/>
      <c r="DY3" s="148"/>
      <c r="DZ3" s="148"/>
      <c r="EA3" s="148"/>
      <c r="EB3" s="148"/>
      <c r="FS3" s="148"/>
      <c r="FT3" s="148"/>
      <c r="FU3" s="148"/>
      <c r="FV3" s="148"/>
      <c r="FW3" s="148"/>
      <c r="FX3" s="148"/>
      <c r="FY3" s="148"/>
      <c r="FZ3" s="148"/>
      <c r="GA3" s="148"/>
      <c r="GB3" s="148"/>
      <c r="HT3" s="148"/>
      <c r="HU3" s="148"/>
      <c r="HV3" s="148"/>
      <c r="HW3" s="356"/>
      <c r="HX3" s="356"/>
      <c r="HY3" s="356"/>
      <c r="HZ3" s="356"/>
      <c r="IA3" s="356"/>
      <c r="IB3" s="356"/>
      <c r="IC3" s="356"/>
    </row>
    <row r="4" spans="1:635" s="148" customFormat="1" x14ac:dyDescent="0.2">
      <c r="A4" s="166"/>
      <c r="B4" s="166"/>
      <c r="C4" s="166"/>
      <c r="D4" s="166"/>
      <c r="E4" s="357">
        <f>LOOKUP!$F$2</f>
        <v>629</v>
      </c>
      <c r="F4" s="166"/>
      <c r="G4" s="148">
        <v>1</v>
      </c>
      <c r="H4" s="148">
        <v>2</v>
      </c>
      <c r="DS4" s="356" t="s">
        <v>560</v>
      </c>
      <c r="DT4" s="356"/>
      <c r="DU4" s="358"/>
      <c r="DV4" s="356"/>
      <c r="DW4" s="356"/>
      <c r="DX4" s="356"/>
      <c r="DY4" s="356"/>
      <c r="DZ4" s="356"/>
      <c r="EA4" s="356"/>
      <c r="EB4" s="356"/>
      <c r="EV4" s="324"/>
      <c r="EW4" s="324"/>
      <c r="EX4" s="324"/>
      <c r="EY4" s="324"/>
      <c r="EZ4" s="324"/>
      <c r="FA4" s="324"/>
      <c r="FB4" s="324"/>
      <c r="FC4" s="324"/>
      <c r="FD4" s="324"/>
      <c r="FE4" s="324"/>
      <c r="FF4" s="324"/>
      <c r="FG4" s="327"/>
      <c r="FH4" s="327"/>
      <c r="FI4" s="324"/>
      <c r="FJ4" s="324"/>
      <c r="FK4" s="327"/>
      <c r="FL4" s="327"/>
      <c r="FM4" s="327"/>
      <c r="FN4" s="327"/>
      <c r="FO4" s="327"/>
      <c r="FP4" s="327"/>
      <c r="FQ4" s="327"/>
      <c r="FS4" s="327"/>
      <c r="FT4" s="327"/>
      <c r="FU4" s="327"/>
      <c r="GJ4" s="359"/>
      <c r="GL4" s="359"/>
      <c r="GP4" s="355"/>
      <c r="HJ4" s="355"/>
      <c r="HK4" s="324"/>
      <c r="HN4" s="327"/>
      <c r="HO4" s="327"/>
      <c r="HP4" s="327"/>
      <c r="HQ4" s="327"/>
      <c r="HR4" s="327"/>
      <c r="HT4" s="327"/>
      <c r="HU4" s="327"/>
      <c r="HV4" s="327"/>
      <c r="IK4" s="359"/>
      <c r="IM4" s="359"/>
      <c r="IN4" s="355"/>
      <c r="IQ4" s="355"/>
      <c r="JF4" s="360"/>
      <c r="JN4" s="355"/>
    </row>
    <row r="5" spans="1:635" s="310" customFormat="1" x14ac:dyDescent="0.2">
      <c r="A5" s="361"/>
      <c r="B5" s="362"/>
      <c r="C5" s="363">
        <f ca="1">LOOKUP!$E$2</f>
        <v>20210118</v>
      </c>
      <c r="D5" s="362" t="s">
        <v>53</v>
      </c>
      <c r="E5" s="362" t="s">
        <v>52</v>
      </c>
      <c r="F5" s="362"/>
      <c r="G5" s="364">
        <v>20090105</v>
      </c>
      <c r="H5" s="364">
        <v>20090112</v>
      </c>
      <c r="I5" s="364">
        <v>20090119</v>
      </c>
      <c r="J5" s="364">
        <v>20090126</v>
      </c>
      <c r="K5" s="364">
        <v>20090202</v>
      </c>
      <c r="L5" s="364">
        <v>20090209</v>
      </c>
      <c r="M5" s="364">
        <v>20090216</v>
      </c>
      <c r="N5" s="364">
        <v>20090223</v>
      </c>
      <c r="O5" s="364">
        <v>20090302</v>
      </c>
      <c r="P5" s="364">
        <v>20090309</v>
      </c>
      <c r="Q5" s="364">
        <v>20090316</v>
      </c>
      <c r="R5" s="364">
        <v>20090323</v>
      </c>
      <c r="S5" s="364">
        <v>20090330</v>
      </c>
      <c r="T5" s="364">
        <v>20090406</v>
      </c>
      <c r="U5" s="364">
        <v>20090413</v>
      </c>
      <c r="V5" s="364">
        <v>20090420</v>
      </c>
      <c r="W5" s="364">
        <v>20090427</v>
      </c>
      <c r="X5" s="364">
        <v>20090504</v>
      </c>
      <c r="Y5" s="364">
        <v>20090511</v>
      </c>
      <c r="Z5" s="364">
        <v>20090518</v>
      </c>
      <c r="AA5" s="364">
        <v>20090525</v>
      </c>
      <c r="AB5" s="364">
        <v>20090601</v>
      </c>
      <c r="AC5" s="364">
        <v>20090608</v>
      </c>
      <c r="AD5" s="364">
        <v>20090615</v>
      </c>
      <c r="AE5" s="364">
        <v>20090622</v>
      </c>
      <c r="AF5" s="364">
        <v>20090629</v>
      </c>
      <c r="AG5" s="364">
        <v>20090706</v>
      </c>
      <c r="AH5" s="364">
        <v>20090713</v>
      </c>
      <c r="AI5" s="364">
        <v>20090720</v>
      </c>
      <c r="AJ5" s="364">
        <v>20090727</v>
      </c>
      <c r="AK5" s="364">
        <v>20090803</v>
      </c>
      <c r="AL5" s="364">
        <v>20090810</v>
      </c>
      <c r="AM5" s="364">
        <v>20090817</v>
      </c>
      <c r="AN5" s="364">
        <v>20090824</v>
      </c>
      <c r="AO5" s="364">
        <v>20090831</v>
      </c>
      <c r="AP5" s="364">
        <v>20090907</v>
      </c>
      <c r="AQ5" s="364">
        <v>20090914</v>
      </c>
      <c r="AR5" s="364">
        <v>20090921</v>
      </c>
      <c r="AS5" s="364">
        <v>20090928</v>
      </c>
      <c r="AT5" s="364">
        <v>20091005</v>
      </c>
      <c r="AU5" s="364">
        <v>20091012</v>
      </c>
      <c r="AV5" s="364">
        <v>20091019</v>
      </c>
      <c r="AW5" s="364">
        <v>20091026</v>
      </c>
      <c r="AX5" s="364">
        <v>20091102</v>
      </c>
      <c r="AY5" s="364">
        <v>20091109</v>
      </c>
      <c r="AZ5" s="364">
        <v>20091116</v>
      </c>
      <c r="BA5" s="364">
        <v>20091123</v>
      </c>
      <c r="BB5" s="364">
        <v>20091130</v>
      </c>
      <c r="BC5" s="364">
        <v>20091207</v>
      </c>
      <c r="BD5" s="364">
        <v>20091214</v>
      </c>
      <c r="BE5" s="364">
        <v>20091221</v>
      </c>
      <c r="BF5" s="365">
        <v>20091228</v>
      </c>
      <c r="BG5" s="366">
        <v>20100104</v>
      </c>
      <c r="BH5" s="366">
        <v>20100111</v>
      </c>
      <c r="BI5" s="367">
        <v>20100118</v>
      </c>
      <c r="BJ5" s="366">
        <v>20100125</v>
      </c>
      <c r="BK5" s="366">
        <v>20100201</v>
      </c>
      <c r="BL5" s="366">
        <v>20100208</v>
      </c>
      <c r="BM5" s="366">
        <v>20100215</v>
      </c>
      <c r="BN5" s="366">
        <v>20100222</v>
      </c>
      <c r="BO5" s="366">
        <v>20100301</v>
      </c>
      <c r="BP5" s="366">
        <v>20100308</v>
      </c>
      <c r="BQ5" s="366">
        <v>20100315</v>
      </c>
      <c r="BR5" s="366">
        <v>20100322</v>
      </c>
      <c r="BS5" s="368">
        <v>20100329</v>
      </c>
      <c r="BT5" s="366">
        <v>20100405</v>
      </c>
      <c r="BU5" s="366">
        <v>20100412</v>
      </c>
      <c r="BV5" s="366">
        <v>20100419</v>
      </c>
      <c r="BW5" s="366">
        <v>20100426</v>
      </c>
      <c r="BX5" s="366">
        <v>20100503</v>
      </c>
      <c r="BY5" s="366">
        <v>20100510</v>
      </c>
      <c r="BZ5" s="366">
        <v>20100517</v>
      </c>
      <c r="CA5" s="366">
        <v>20100524</v>
      </c>
      <c r="CB5" s="366">
        <v>20100531</v>
      </c>
      <c r="CC5" s="366">
        <v>20100607</v>
      </c>
      <c r="CD5" s="366">
        <v>20100614</v>
      </c>
      <c r="CE5" s="366">
        <v>20100621</v>
      </c>
      <c r="CF5" s="366">
        <v>20100628</v>
      </c>
      <c r="CG5" s="366">
        <v>20100705</v>
      </c>
      <c r="CH5" s="366">
        <v>20100712</v>
      </c>
      <c r="CI5" s="366">
        <v>20100719</v>
      </c>
      <c r="CJ5" s="366">
        <v>20100726</v>
      </c>
      <c r="CK5" s="366">
        <v>20100802</v>
      </c>
      <c r="CL5" s="366">
        <v>20100809</v>
      </c>
      <c r="CM5" s="366">
        <v>20100816</v>
      </c>
      <c r="CN5" s="366">
        <v>20100823</v>
      </c>
      <c r="CO5" s="366">
        <v>20100830</v>
      </c>
      <c r="CP5" s="367">
        <v>20100906</v>
      </c>
      <c r="CQ5" s="366">
        <v>20100913</v>
      </c>
      <c r="CR5" s="366">
        <v>20100920</v>
      </c>
      <c r="CS5" s="366">
        <v>20100927</v>
      </c>
      <c r="CT5" s="366">
        <v>20101004</v>
      </c>
      <c r="CU5" s="366">
        <v>20101011</v>
      </c>
      <c r="CV5" s="369">
        <v>20101018</v>
      </c>
      <c r="CW5" s="369">
        <v>20101025</v>
      </c>
      <c r="CX5" s="369">
        <v>20101101</v>
      </c>
      <c r="CY5" s="369">
        <v>20101108</v>
      </c>
      <c r="CZ5" s="186">
        <v>20101115</v>
      </c>
      <c r="DA5" s="186">
        <v>20101122</v>
      </c>
      <c r="DB5" s="186">
        <v>20101129</v>
      </c>
      <c r="DC5" s="186">
        <v>20101206</v>
      </c>
      <c r="DD5" s="186">
        <v>20101213</v>
      </c>
      <c r="DE5" s="186">
        <v>20101220</v>
      </c>
      <c r="DF5" s="186">
        <v>20101227</v>
      </c>
      <c r="DG5" s="321">
        <v>20110103</v>
      </c>
      <c r="DH5" s="321">
        <v>20110110</v>
      </c>
      <c r="DI5" s="321">
        <v>20110117</v>
      </c>
      <c r="DJ5" s="321">
        <v>20110124</v>
      </c>
      <c r="DK5" s="321">
        <v>20110131</v>
      </c>
      <c r="DL5" s="321">
        <v>20110207</v>
      </c>
      <c r="DM5" s="321">
        <v>20110214</v>
      </c>
      <c r="DN5" s="321">
        <v>20110221</v>
      </c>
      <c r="DO5" s="321">
        <v>20110228</v>
      </c>
      <c r="DP5" s="321">
        <v>20110307</v>
      </c>
      <c r="DQ5" s="321">
        <v>20110314</v>
      </c>
      <c r="DR5" s="313">
        <v>20110321</v>
      </c>
      <c r="DS5" s="321">
        <v>20110328</v>
      </c>
      <c r="DT5" s="321">
        <v>20110404</v>
      </c>
      <c r="DU5" s="313">
        <v>20110411</v>
      </c>
      <c r="DV5" s="313">
        <v>20110418</v>
      </c>
      <c r="DW5" s="313">
        <v>20110425</v>
      </c>
      <c r="DX5" s="313">
        <v>20110502</v>
      </c>
      <c r="DY5" s="313">
        <v>20110509</v>
      </c>
      <c r="DZ5" s="370">
        <v>20110516</v>
      </c>
      <c r="EA5" s="370">
        <v>20110523</v>
      </c>
      <c r="EB5" s="370">
        <v>20110530</v>
      </c>
      <c r="EC5" s="370">
        <v>20110606</v>
      </c>
      <c r="ED5" s="370">
        <v>20110613</v>
      </c>
      <c r="EE5" s="370">
        <v>20110620</v>
      </c>
      <c r="EF5" s="370">
        <v>20110627</v>
      </c>
      <c r="EG5" s="370">
        <v>20110704</v>
      </c>
      <c r="EH5" s="370">
        <v>20110711</v>
      </c>
      <c r="EI5" s="370">
        <v>20110718</v>
      </c>
      <c r="EJ5" s="371">
        <v>20110725</v>
      </c>
      <c r="EK5" s="370">
        <v>20110801</v>
      </c>
      <c r="EL5" s="371">
        <v>20110808</v>
      </c>
      <c r="EM5" s="370">
        <v>20110815</v>
      </c>
      <c r="EN5" s="370">
        <v>20110822</v>
      </c>
      <c r="EO5" s="372">
        <v>20110829</v>
      </c>
      <c r="EP5" s="370">
        <v>20110905</v>
      </c>
      <c r="EQ5" s="370">
        <v>20110912</v>
      </c>
      <c r="ER5" s="370">
        <v>20110919</v>
      </c>
      <c r="ES5" s="370">
        <v>20110926</v>
      </c>
      <c r="ET5" s="370">
        <v>20111003</v>
      </c>
      <c r="EU5" s="370">
        <v>20111010</v>
      </c>
      <c r="EV5" s="373">
        <v>20111017</v>
      </c>
      <c r="EW5" s="373">
        <v>20111024</v>
      </c>
      <c r="EX5" s="373">
        <v>20111031</v>
      </c>
      <c r="EY5" s="370">
        <v>20111107</v>
      </c>
      <c r="EZ5" s="370">
        <v>20111114</v>
      </c>
      <c r="FA5" s="370">
        <v>20111121</v>
      </c>
      <c r="FB5" s="370">
        <v>20111128</v>
      </c>
      <c r="FC5" s="370">
        <v>20111205</v>
      </c>
      <c r="FD5" s="313">
        <v>20111212</v>
      </c>
      <c r="FE5" s="374">
        <v>20111219</v>
      </c>
      <c r="FF5" s="313">
        <v>20111226</v>
      </c>
      <c r="FG5" s="375">
        <v>20120102</v>
      </c>
      <c r="FH5" s="375">
        <v>20120109</v>
      </c>
      <c r="FI5" s="375">
        <v>20120116</v>
      </c>
      <c r="FJ5" s="375">
        <v>20120123</v>
      </c>
      <c r="FK5" s="375">
        <v>20120130</v>
      </c>
      <c r="FL5" s="375">
        <v>20120206</v>
      </c>
      <c r="FM5" s="375">
        <v>20120213</v>
      </c>
      <c r="FN5" s="375">
        <v>20120220</v>
      </c>
      <c r="FO5" s="375">
        <v>20120227</v>
      </c>
      <c r="FP5" s="375">
        <v>20120305</v>
      </c>
      <c r="FQ5" s="375">
        <v>20120312</v>
      </c>
      <c r="FR5" s="373">
        <v>20120319</v>
      </c>
      <c r="FS5" s="376">
        <v>20120326</v>
      </c>
      <c r="FT5" s="375">
        <v>20120402</v>
      </c>
      <c r="FU5" s="375">
        <v>20120409</v>
      </c>
      <c r="FV5" s="375">
        <v>20120416</v>
      </c>
      <c r="FW5" s="375">
        <v>20120423</v>
      </c>
      <c r="FX5" s="375">
        <v>20120430</v>
      </c>
      <c r="FY5" s="375">
        <v>20120507</v>
      </c>
      <c r="FZ5" s="375">
        <v>20120514</v>
      </c>
      <c r="GA5" s="377">
        <v>20120521</v>
      </c>
      <c r="GB5" s="377">
        <v>20120528</v>
      </c>
      <c r="GC5" s="377">
        <v>20120604</v>
      </c>
      <c r="GD5" s="377">
        <v>20120611</v>
      </c>
      <c r="GE5" s="377">
        <v>20120618</v>
      </c>
      <c r="GF5" s="377">
        <v>20120625</v>
      </c>
      <c r="GG5" s="377">
        <v>20120702</v>
      </c>
      <c r="GH5" s="377">
        <v>20120709</v>
      </c>
      <c r="GI5" s="377">
        <v>20120716</v>
      </c>
      <c r="GJ5" s="377">
        <v>20120723</v>
      </c>
      <c r="GK5" s="378">
        <v>20120730</v>
      </c>
      <c r="GL5" s="377">
        <v>20120806</v>
      </c>
      <c r="GM5" s="378">
        <v>20120813</v>
      </c>
      <c r="GN5" s="377">
        <v>20120820</v>
      </c>
      <c r="GO5" s="377">
        <v>20120827</v>
      </c>
      <c r="GP5" s="377">
        <v>20120903</v>
      </c>
      <c r="GQ5" s="377">
        <v>20120910</v>
      </c>
      <c r="GR5" s="377">
        <v>20120917</v>
      </c>
      <c r="GS5" s="377">
        <v>20120924</v>
      </c>
      <c r="GT5" s="377">
        <v>20121001</v>
      </c>
      <c r="GU5" s="377">
        <v>20121008</v>
      </c>
      <c r="GV5" s="377">
        <v>20121015</v>
      </c>
      <c r="GW5" s="379">
        <v>20121022</v>
      </c>
      <c r="GX5" s="379">
        <v>20121029</v>
      </c>
      <c r="GY5" s="379">
        <v>20121105</v>
      </c>
      <c r="GZ5" s="379">
        <v>20121112</v>
      </c>
      <c r="HA5" s="379">
        <v>20121119</v>
      </c>
      <c r="HB5" s="379">
        <v>20121126</v>
      </c>
      <c r="HC5" s="379">
        <v>20121203</v>
      </c>
      <c r="HD5" s="379">
        <v>20121210</v>
      </c>
      <c r="HE5" s="379">
        <v>20121217</v>
      </c>
      <c r="HF5" s="379">
        <v>20121224</v>
      </c>
      <c r="HG5" s="379">
        <v>20121231</v>
      </c>
      <c r="HH5" s="380">
        <v>20130107</v>
      </c>
      <c r="HI5" s="380">
        <v>20130114</v>
      </c>
      <c r="HJ5" s="380">
        <v>20130121</v>
      </c>
      <c r="HK5" s="380">
        <v>20130128</v>
      </c>
      <c r="HL5" s="380">
        <v>20130204</v>
      </c>
      <c r="HM5" s="380">
        <v>20130211</v>
      </c>
      <c r="HN5" s="380">
        <v>20130218</v>
      </c>
      <c r="HO5" s="380">
        <v>20130225</v>
      </c>
      <c r="HP5" s="380">
        <v>20130304</v>
      </c>
      <c r="HQ5" s="380">
        <v>20130311</v>
      </c>
      <c r="HR5" s="380">
        <v>20130318</v>
      </c>
      <c r="HS5" s="380">
        <v>20130325</v>
      </c>
      <c r="HT5" s="380">
        <v>20130401</v>
      </c>
      <c r="HU5" s="380">
        <v>20130408</v>
      </c>
      <c r="HV5" s="380">
        <v>20130415</v>
      </c>
      <c r="HW5" s="380">
        <v>20130422</v>
      </c>
      <c r="HX5" s="380">
        <v>20130429</v>
      </c>
      <c r="HY5" s="380">
        <v>20130506</v>
      </c>
      <c r="HZ5" s="380">
        <v>20130513</v>
      </c>
      <c r="IA5" s="380">
        <v>20130520</v>
      </c>
      <c r="IB5" s="380">
        <v>20130527</v>
      </c>
      <c r="IC5" s="380">
        <v>20130603</v>
      </c>
      <c r="ID5" s="380">
        <v>20130610</v>
      </c>
      <c r="IE5" s="380">
        <v>20130617</v>
      </c>
      <c r="IF5" s="380">
        <v>20130624</v>
      </c>
      <c r="IG5" s="380">
        <v>20130701</v>
      </c>
      <c r="IH5" s="380">
        <v>20130708</v>
      </c>
      <c r="II5" s="380">
        <v>20130715</v>
      </c>
      <c r="IJ5" s="380">
        <v>20130722</v>
      </c>
      <c r="IK5" s="380">
        <v>20130729</v>
      </c>
      <c r="IL5" s="380">
        <v>20130805</v>
      </c>
      <c r="IM5" s="380">
        <v>20130812</v>
      </c>
      <c r="IN5" s="381">
        <v>20130819</v>
      </c>
      <c r="IO5" s="380">
        <v>20130826</v>
      </c>
      <c r="IP5" s="380">
        <v>20130902</v>
      </c>
      <c r="IQ5" s="380">
        <v>20130909</v>
      </c>
      <c r="IR5" s="380">
        <v>20130916</v>
      </c>
      <c r="IS5" s="380">
        <v>20130923</v>
      </c>
      <c r="IT5" s="380">
        <v>20130930</v>
      </c>
      <c r="IU5" s="380">
        <v>20131007</v>
      </c>
      <c r="IV5" s="380">
        <v>20131014</v>
      </c>
      <c r="IW5" s="382">
        <v>20131021</v>
      </c>
      <c r="IX5" s="382">
        <v>20131028</v>
      </c>
      <c r="IY5" s="382">
        <v>20131104</v>
      </c>
      <c r="IZ5" s="382">
        <v>20131111</v>
      </c>
      <c r="JA5" s="382">
        <v>20131118</v>
      </c>
      <c r="JB5" s="382">
        <v>20131125</v>
      </c>
      <c r="JC5" s="382">
        <v>20131202</v>
      </c>
      <c r="JD5" s="382">
        <v>20131209</v>
      </c>
      <c r="JE5" s="382">
        <v>20131216</v>
      </c>
      <c r="JF5" s="383">
        <v>20131223</v>
      </c>
      <c r="JG5" s="382">
        <v>20131230</v>
      </c>
      <c r="JH5" s="384">
        <v>20140106</v>
      </c>
      <c r="JI5" s="384">
        <v>20140113</v>
      </c>
      <c r="JJ5" s="385">
        <v>20140120</v>
      </c>
      <c r="JK5" s="386">
        <v>20140127</v>
      </c>
      <c r="JL5" s="386">
        <v>20140203</v>
      </c>
      <c r="JM5" s="386">
        <v>20140210</v>
      </c>
      <c r="JN5" s="387">
        <v>20140217</v>
      </c>
      <c r="JO5" s="385">
        <v>20140224</v>
      </c>
      <c r="JP5" s="385">
        <v>20140303</v>
      </c>
      <c r="JQ5" s="385">
        <v>20140310</v>
      </c>
      <c r="JR5" s="385">
        <v>20140317</v>
      </c>
      <c r="JS5" s="384">
        <v>20140324</v>
      </c>
      <c r="JT5" s="384">
        <v>20140331</v>
      </c>
      <c r="JU5" s="384">
        <v>20140407</v>
      </c>
      <c r="JV5" s="384">
        <v>20140414</v>
      </c>
      <c r="JW5" s="384">
        <v>20140421</v>
      </c>
      <c r="JX5" s="384">
        <v>20140428</v>
      </c>
      <c r="JY5" s="384">
        <v>20140505</v>
      </c>
      <c r="JZ5" s="384">
        <v>20140512</v>
      </c>
      <c r="KA5" s="384">
        <v>20140519</v>
      </c>
      <c r="KB5" s="384">
        <v>20140527</v>
      </c>
      <c r="KC5" s="385">
        <v>20140602</v>
      </c>
      <c r="KD5" s="384">
        <v>20140609</v>
      </c>
      <c r="KE5" s="384">
        <v>20140616</v>
      </c>
      <c r="KF5" s="384">
        <v>20140623</v>
      </c>
      <c r="KG5" s="384">
        <v>20140630</v>
      </c>
      <c r="KH5" s="310">
        <v>20140707</v>
      </c>
      <c r="KI5" s="310">
        <v>2014714</v>
      </c>
      <c r="KJ5" s="310">
        <v>20140721</v>
      </c>
      <c r="KK5" s="310">
        <v>20140728</v>
      </c>
      <c r="KL5" s="310">
        <v>20140804</v>
      </c>
      <c r="KM5" s="310">
        <v>20140811</v>
      </c>
      <c r="KN5" s="310">
        <v>20140818</v>
      </c>
      <c r="KO5" s="310">
        <v>20140825</v>
      </c>
      <c r="KP5" s="310">
        <v>20140901</v>
      </c>
      <c r="KQ5" s="310">
        <v>20140908</v>
      </c>
      <c r="KR5" s="310">
        <v>20140915</v>
      </c>
      <c r="KS5" s="310">
        <v>20140922</v>
      </c>
      <c r="KT5" s="310">
        <v>20140929</v>
      </c>
      <c r="KU5" s="310">
        <v>20141006</v>
      </c>
      <c r="KV5" s="310">
        <v>20141013</v>
      </c>
      <c r="KW5" s="310">
        <v>20141020</v>
      </c>
      <c r="KX5" s="310">
        <v>20141027</v>
      </c>
      <c r="KY5" s="310">
        <v>20141103</v>
      </c>
      <c r="KZ5" s="388">
        <v>20141110</v>
      </c>
      <c r="LA5" s="388">
        <v>20141117</v>
      </c>
      <c r="LB5" s="388">
        <v>20141124</v>
      </c>
      <c r="LC5" s="388">
        <v>20141201</v>
      </c>
      <c r="LD5" s="388">
        <v>20141208</v>
      </c>
      <c r="LE5" s="388">
        <v>20141215</v>
      </c>
      <c r="LF5" s="388">
        <v>20141222</v>
      </c>
      <c r="LG5" s="388">
        <v>20141229</v>
      </c>
      <c r="LH5" s="389">
        <v>20150105</v>
      </c>
      <c r="LI5" s="389">
        <v>20150112</v>
      </c>
      <c r="LJ5" s="305">
        <v>20150119</v>
      </c>
      <c r="LK5" s="305">
        <v>20150126</v>
      </c>
      <c r="LL5" s="310">
        <v>20150202</v>
      </c>
      <c r="LM5" s="310">
        <v>20150209</v>
      </c>
      <c r="LN5" s="310">
        <v>20150216</v>
      </c>
      <c r="LO5" s="310">
        <v>20150223</v>
      </c>
      <c r="LP5" s="310">
        <v>20150302</v>
      </c>
      <c r="LQ5" s="310">
        <v>20150309</v>
      </c>
      <c r="LR5" s="310">
        <v>20150316</v>
      </c>
      <c r="LS5" s="310">
        <v>20150323</v>
      </c>
      <c r="LT5" s="310">
        <v>20150330</v>
      </c>
      <c r="LU5" s="310">
        <v>20150406</v>
      </c>
      <c r="LV5" s="310">
        <v>20150413</v>
      </c>
      <c r="LW5" s="310">
        <v>20150420</v>
      </c>
      <c r="LX5" s="310">
        <v>20150427</v>
      </c>
      <c r="LY5" s="310">
        <v>20150504</v>
      </c>
      <c r="LZ5" s="310">
        <v>20150511</v>
      </c>
      <c r="MA5" s="310">
        <v>20150518</v>
      </c>
      <c r="MB5" s="310">
        <v>20150525</v>
      </c>
      <c r="MC5" s="310">
        <v>20150601</v>
      </c>
      <c r="MD5" s="310">
        <v>20150608</v>
      </c>
      <c r="ME5" s="310">
        <v>20150615</v>
      </c>
      <c r="MF5" s="310">
        <v>20150622</v>
      </c>
      <c r="MG5" s="310">
        <v>20150629</v>
      </c>
      <c r="MH5" s="310">
        <v>20150706</v>
      </c>
      <c r="MI5" s="310">
        <v>20150713</v>
      </c>
      <c r="MJ5" s="310">
        <v>20150720</v>
      </c>
      <c r="MK5" s="310">
        <v>20150727</v>
      </c>
      <c r="ML5" s="310">
        <v>20150803</v>
      </c>
      <c r="MM5" s="310">
        <v>20150810</v>
      </c>
      <c r="MN5" s="310">
        <v>20150817</v>
      </c>
      <c r="MO5" s="310">
        <v>20150824</v>
      </c>
      <c r="MP5" s="310">
        <v>20150831</v>
      </c>
      <c r="MQ5" s="310">
        <v>20150907</v>
      </c>
      <c r="MR5" s="310">
        <v>20150914</v>
      </c>
      <c r="MS5" s="310">
        <v>20150921</v>
      </c>
      <c r="MT5" s="310">
        <v>20150928</v>
      </c>
      <c r="MU5" s="310">
        <v>20151005</v>
      </c>
      <c r="MV5" s="310">
        <v>20151012</v>
      </c>
      <c r="MW5" s="310">
        <v>20151019</v>
      </c>
      <c r="MX5" s="310">
        <v>20151026</v>
      </c>
      <c r="MY5" s="310">
        <v>20151102</v>
      </c>
      <c r="MZ5" s="310">
        <v>20151109</v>
      </c>
      <c r="NA5" s="310">
        <v>20151116</v>
      </c>
      <c r="NB5" s="310">
        <v>20151123</v>
      </c>
      <c r="NC5" s="310">
        <v>20151130</v>
      </c>
      <c r="ND5" s="310">
        <v>20151207</v>
      </c>
      <c r="NE5" s="310">
        <v>20151214</v>
      </c>
      <c r="NF5" s="310">
        <v>20151221</v>
      </c>
      <c r="NG5" s="310">
        <v>20151228</v>
      </c>
      <c r="NH5" s="310">
        <v>20160104</v>
      </c>
      <c r="NI5" s="310">
        <v>20160111</v>
      </c>
      <c r="NJ5" s="310">
        <v>20160118</v>
      </c>
      <c r="NK5" s="310">
        <v>20160125</v>
      </c>
      <c r="NL5" s="310">
        <v>20160201</v>
      </c>
      <c r="NM5" s="310">
        <v>20160208</v>
      </c>
      <c r="NN5" s="310">
        <v>20160215</v>
      </c>
      <c r="NO5" s="310">
        <v>20160222</v>
      </c>
      <c r="NP5" s="310">
        <v>20160229</v>
      </c>
      <c r="NQ5" s="310">
        <v>20160307</v>
      </c>
      <c r="NR5" s="310">
        <v>20160314</v>
      </c>
      <c r="NS5" s="310">
        <v>20160321</v>
      </c>
      <c r="NT5" s="310">
        <v>20160328</v>
      </c>
      <c r="NU5" s="310">
        <v>20160404</v>
      </c>
      <c r="NV5" s="310">
        <v>20160411</v>
      </c>
      <c r="NW5" s="310">
        <v>20160418</v>
      </c>
      <c r="NX5" s="310">
        <v>20160425</v>
      </c>
      <c r="NY5" s="310">
        <v>20160502</v>
      </c>
      <c r="NZ5" s="310">
        <v>20160509</v>
      </c>
      <c r="OA5" s="310">
        <v>20160516</v>
      </c>
      <c r="OB5" s="310">
        <v>20160523</v>
      </c>
      <c r="OC5" s="310">
        <v>20160530</v>
      </c>
      <c r="OD5" s="310">
        <v>20160606</v>
      </c>
      <c r="OE5" s="310">
        <v>20160613</v>
      </c>
      <c r="OF5" s="310">
        <v>20160620</v>
      </c>
      <c r="OG5" s="310">
        <v>20160627</v>
      </c>
      <c r="OH5" s="310">
        <v>20160704</v>
      </c>
      <c r="OI5" s="310">
        <v>20160711</v>
      </c>
      <c r="OJ5" s="310">
        <v>20160718</v>
      </c>
      <c r="OK5" s="310">
        <v>20160725</v>
      </c>
      <c r="OL5" s="310">
        <v>20160801</v>
      </c>
      <c r="OM5" s="310">
        <v>20160808</v>
      </c>
      <c r="ON5" s="310">
        <v>20160815</v>
      </c>
      <c r="OO5" s="310">
        <v>20160822</v>
      </c>
      <c r="OP5" s="310">
        <v>20160829</v>
      </c>
      <c r="OQ5" s="310">
        <v>20160905</v>
      </c>
      <c r="OR5" s="310">
        <v>20160912</v>
      </c>
      <c r="OS5" s="310">
        <v>20160919</v>
      </c>
      <c r="OT5" s="310">
        <v>20160926</v>
      </c>
      <c r="OU5" s="310">
        <v>20161003</v>
      </c>
      <c r="OV5" s="310">
        <v>20161010</v>
      </c>
      <c r="OW5" s="310">
        <v>20161017</v>
      </c>
      <c r="OX5" s="310">
        <v>20161024</v>
      </c>
      <c r="OY5" s="310">
        <v>20161031</v>
      </c>
      <c r="OZ5" s="310">
        <v>20161107</v>
      </c>
      <c r="PA5" s="310">
        <v>20161104</v>
      </c>
      <c r="PB5" s="310">
        <v>20161121</v>
      </c>
      <c r="PC5" s="310">
        <v>20161128</v>
      </c>
      <c r="PD5" s="310">
        <v>20161205</v>
      </c>
      <c r="PE5" s="310">
        <v>20161212</v>
      </c>
      <c r="PF5" s="310">
        <v>20161219</v>
      </c>
      <c r="PG5" s="310">
        <v>20161226</v>
      </c>
      <c r="PH5" s="310">
        <v>20170102</v>
      </c>
      <c r="PI5" s="310">
        <v>20170109</v>
      </c>
      <c r="PJ5" s="310">
        <v>20170116</v>
      </c>
      <c r="PK5" s="310">
        <v>20170123</v>
      </c>
      <c r="PL5" s="310">
        <v>20170130</v>
      </c>
      <c r="PM5" s="310">
        <v>20170206</v>
      </c>
      <c r="PN5" s="310">
        <v>20170213</v>
      </c>
      <c r="PO5" s="310">
        <v>20170220</v>
      </c>
      <c r="PP5" s="310">
        <v>20170227</v>
      </c>
      <c r="PQ5" s="310">
        <v>20170306</v>
      </c>
      <c r="PR5" s="310">
        <v>20170313</v>
      </c>
      <c r="PS5" s="310">
        <v>20170320</v>
      </c>
      <c r="PT5" s="310">
        <v>20170327</v>
      </c>
      <c r="PU5" s="310">
        <v>20170403</v>
      </c>
      <c r="PV5" s="310">
        <v>20170410</v>
      </c>
      <c r="PW5" s="310">
        <v>20170417</v>
      </c>
      <c r="PX5" s="310">
        <v>20170424</v>
      </c>
      <c r="PY5" s="310">
        <v>20170501</v>
      </c>
      <c r="PZ5" s="310">
        <v>20170508</v>
      </c>
      <c r="QA5" s="310">
        <v>20170515</v>
      </c>
      <c r="QB5" s="310">
        <v>20170522</v>
      </c>
      <c r="QC5" s="310">
        <v>20170529</v>
      </c>
      <c r="QD5" s="310">
        <v>20170605</v>
      </c>
      <c r="QE5" s="310">
        <v>20170612</v>
      </c>
      <c r="QF5" s="310">
        <v>20170619</v>
      </c>
      <c r="QG5" s="310">
        <v>20170626</v>
      </c>
      <c r="QH5" s="310">
        <v>20170703</v>
      </c>
      <c r="QI5" s="310">
        <v>20170710</v>
      </c>
      <c r="QJ5" s="310">
        <v>20170717</v>
      </c>
      <c r="QK5" s="310">
        <v>20170724</v>
      </c>
      <c r="QL5" s="310">
        <v>20170731</v>
      </c>
      <c r="QM5" s="310">
        <v>20170807</v>
      </c>
      <c r="QN5" s="310">
        <v>20170814</v>
      </c>
      <c r="QO5" s="310">
        <v>20170821</v>
      </c>
      <c r="QP5" s="310">
        <v>20170828</v>
      </c>
      <c r="QQ5" s="310">
        <v>20170904</v>
      </c>
      <c r="QR5" s="310">
        <v>20170911</v>
      </c>
      <c r="QS5" s="310">
        <v>20170918</v>
      </c>
      <c r="QT5" s="310">
        <v>20170925</v>
      </c>
      <c r="QU5" s="310">
        <v>20171002</v>
      </c>
      <c r="QV5" s="310">
        <v>20171009</v>
      </c>
      <c r="QW5" s="310">
        <v>20171016</v>
      </c>
      <c r="QX5" s="310">
        <v>20171023</v>
      </c>
      <c r="QY5" s="310">
        <v>20171030</v>
      </c>
      <c r="QZ5" s="310">
        <v>20171106</v>
      </c>
      <c r="RA5" s="310">
        <v>20171113</v>
      </c>
      <c r="RB5" s="310">
        <v>20171120</v>
      </c>
      <c r="RC5" s="310">
        <v>20171127</v>
      </c>
      <c r="RD5" s="310">
        <v>20171204</v>
      </c>
      <c r="RE5" s="310">
        <v>20171211</v>
      </c>
      <c r="RF5" s="310">
        <v>20171218</v>
      </c>
      <c r="RG5" s="310">
        <v>20171225</v>
      </c>
      <c r="RH5" s="310">
        <v>20180101</v>
      </c>
      <c r="RI5" s="310">
        <v>20180108</v>
      </c>
      <c r="RJ5" s="310">
        <v>20180115</v>
      </c>
      <c r="RK5" s="310">
        <v>20180122</v>
      </c>
      <c r="RL5" s="310">
        <v>20180129</v>
      </c>
      <c r="RM5" s="310">
        <v>20180205</v>
      </c>
      <c r="RN5" s="310">
        <v>20180212</v>
      </c>
      <c r="RO5" s="310">
        <v>20180219</v>
      </c>
      <c r="RP5" s="310">
        <v>20180226</v>
      </c>
      <c r="RQ5" s="310">
        <v>20180305</v>
      </c>
      <c r="RR5" s="310">
        <v>20180312</v>
      </c>
      <c r="RS5" s="310">
        <v>20180319</v>
      </c>
      <c r="RT5" s="310">
        <v>20180326</v>
      </c>
      <c r="RU5" s="310">
        <v>20180402</v>
      </c>
      <c r="RV5" s="310">
        <v>20180409</v>
      </c>
      <c r="RW5" s="310">
        <v>20180416</v>
      </c>
      <c r="RX5" s="310">
        <v>20180423</v>
      </c>
      <c r="RY5" s="310">
        <v>20180430</v>
      </c>
      <c r="RZ5" s="310">
        <v>20180507</v>
      </c>
      <c r="SA5" s="310">
        <v>201800514</v>
      </c>
      <c r="SB5" s="310">
        <v>20180521</v>
      </c>
      <c r="SC5" s="310">
        <v>20180528</v>
      </c>
      <c r="SD5" s="310">
        <v>20180604</v>
      </c>
      <c r="SE5" s="310">
        <v>20180611</v>
      </c>
      <c r="SF5" s="310">
        <v>20180618</v>
      </c>
      <c r="SG5" s="310">
        <v>20180625</v>
      </c>
      <c r="SH5" s="310">
        <v>20180702</v>
      </c>
      <c r="SI5" s="310">
        <v>20180709</v>
      </c>
      <c r="SJ5" s="310">
        <v>20180716</v>
      </c>
      <c r="SK5" s="310">
        <v>20180723</v>
      </c>
      <c r="SL5" s="310">
        <v>20180730</v>
      </c>
      <c r="SM5" s="310">
        <v>20180806</v>
      </c>
      <c r="SN5" s="310">
        <v>20180813</v>
      </c>
      <c r="SO5" s="310">
        <v>20180820</v>
      </c>
      <c r="SP5" s="310">
        <v>20180827</v>
      </c>
      <c r="SQ5" s="310">
        <v>20180903</v>
      </c>
      <c r="SR5" s="310">
        <v>20180910</v>
      </c>
      <c r="SS5" s="310">
        <v>20180917</v>
      </c>
      <c r="ST5" s="310">
        <v>20180924</v>
      </c>
      <c r="SU5" s="310">
        <v>20181001</v>
      </c>
      <c r="SV5" s="310">
        <v>20181008</v>
      </c>
      <c r="SW5" s="310">
        <v>20181015</v>
      </c>
      <c r="SX5" s="310">
        <v>20181022</v>
      </c>
      <c r="SY5" s="310">
        <v>20181029</v>
      </c>
      <c r="SZ5" s="310">
        <v>20181105</v>
      </c>
      <c r="TA5" s="310">
        <v>20181112</v>
      </c>
      <c r="TB5" s="310">
        <v>20181119</v>
      </c>
      <c r="TC5" s="310">
        <v>20181126</v>
      </c>
      <c r="TD5" s="310">
        <v>20181203</v>
      </c>
      <c r="TE5" s="310">
        <v>20181210</v>
      </c>
      <c r="TF5" s="310">
        <v>20181217</v>
      </c>
      <c r="TG5" s="310">
        <v>20181224</v>
      </c>
      <c r="TH5" s="310">
        <v>20181231</v>
      </c>
      <c r="TI5" s="310">
        <v>20190107</v>
      </c>
      <c r="TJ5" s="310">
        <v>20190114</v>
      </c>
      <c r="TK5" s="310">
        <v>20190121</v>
      </c>
      <c r="TL5" s="310">
        <v>20190128</v>
      </c>
      <c r="TM5" s="310">
        <v>20190204</v>
      </c>
      <c r="TN5" s="310">
        <v>20190211</v>
      </c>
      <c r="TO5" s="310">
        <v>20190218</v>
      </c>
      <c r="TP5" s="310">
        <v>20190225</v>
      </c>
      <c r="TQ5" s="310">
        <v>20190304</v>
      </c>
      <c r="TR5" s="310">
        <v>20190311</v>
      </c>
      <c r="TS5" s="310">
        <v>20190318</v>
      </c>
      <c r="TT5" s="310">
        <v>20190325</v>
      </c>
      <c r="TU5" s="310">
        <v>20190401</v>
      </c>
      <c r="TV5" s="310">
        <v>20190408</v>
      </c>
      <c r="TW5" s="310">
        <v>20190415</v>
      </c>
      <c r="TX5" s="310">
        <v>20190422</v>
      </c>
      <c r="TY5" s="310">
        <v>20190429</v>
      </c>
      <c r="TZ5" s="310">
        <v>20190506</v>
      </c>
      <c r="UA5" s="310">
        <v>201905013</v>
      </c>
      <c r="UB5" s="310">
        <v>20190520</v>
      </c>
      <c r="UC5" s="310">
        <v>20190527</v>
      </c>
      <c r="UD5" s="310">
        <v>20190603</v>
      </c>
      <c r="UE5" s="310">
        <v>20190610</v>
      </c>
      <c r="UF5" s="310">
        <v>20190617</v>
      </c>
      <c r="UG5" s="310">
        <v>20190624</v>
      </c>
      <c r="UH5" s="310">
        <v>20190701</v>
      </c>
      <c r="UI5" s="310">
        <v>20190708</v>
      </c>
      <c r="UJ5" s="310">
        <v>20190715</v>
      </c>
      <c r="UK5" s="310">
        <v>20190722</v>
      </c>
      <c r="UL5" s="310">
        <v>20190729</v>
      </c>
      <c r="UM5" s="310">
        <v>20190805</v>
      </c>
      <c r="UN5" s="310">
        <v>20190812</v>
      </c>
      <c r="UO5" s="310">
        <v>20190819</v>
      </c>
      <c r="UP5" s="310">
        <v>20190826</v>
      </c>
      <c r="UQ5" s="310">
        <v>20190902</v>
      </c>
      <c r="UR5" s="310">
        <v>20190909</v>
      </c>
      <c r="US5" s="310">
        <v>20190916</v>
      </c>
      <c r="UT5" s="310">
        <v>20190923</v>
      </c>
      <c r="UU5" s="310">
        <v>20190930</v>
      </c>
      <c r="UV5" s="310">
        <v>20191007</v>
      </c>
      <c r="UW5" s="310">
        <v>20191014</v>
      </c>
      <c r="UX5" s="310">
        <v>20191021</v>
      </c>
      <c r="UY5" s="310">
        <v>20191028</v>
      </c>
      <c r="UZ5" s="310">
        <v>20191104</v>
      </c>
      <c r="VA5" s="310">
        <v>20191111</v>
      </c>
      <c r="VB5" s="310">
        <v>20191118</v>
      </c>
      <c r="VC5" s="310">
        <v>20191125</v>
      </c>
      <c r="VD5" s="310">
        <v>20191202</v>
      </c>
      <c r="VE5" s="310">
        <v>20191209</v>
      </c>
      <c r="VF5" s="310">
        <v>20191216</v>
      </c>
      <c r="VG5" s="310">
        <v>20191223</v>
      </c>
      <c r="VH5" s="310">
        <v>20191230</v>
      </c>
      <c r="VI5" s="310">
        <v>20200106</v>
      </c>
      <c r="VJ5" s="310">
        <v>20200113</v>
      </c>
      <c r="VK5" s="310">
        <v>20200120</v>
      </c>
      <c r="VL5" s="310">
        <v>20200127</v>
      </c>
      <c r="VM5" s="310">
        <v>20200203</v>
      </c>
      <c r="VN5" s="310">
        <v>20200210</v>
      </c>
      <c r="VO5" s="310">
        <v>20200217</v>
      </c>
      <c r="VP5" s="310">
        <v>20200224</v>
      </c>
      <c r="VQ5" s="310">
        <v>20200302</v>
      </c>
      <c r="VR5" s="310">
        <v>20200309</v>
      </c>
      <c r="VS5" s="310">
        <v>20200316</v>
      </c>
      <c r="VT5" s="310">
        <v>20200323</v>
      </c>
      <c r="VU5" s="310">
        <v>20200330</v>
      </c>
      <c r="VV5" s="310">
        <v>20200406</v>
      </c>
      <c r="VW5" s="310">
        <v>20200413</v>
      </c>
      <c r="VX5" s="310">
        <v>20200420</v>
      </c>
      <c r="VY5" s="310">
        <v>20200427</v>
      </c>
      <c r="VZ5" s="310">
        <v>20200504</v>
      </c>
      <c r="WA5" s="310">
        <v>20200511</v>
      </c>
      <c r="WB5" s="310">
        <v>20200518</v>
      </c>
      <c r="WC5" s="310">
        <v>20200525</v>
      </c>
      <c r="WD5" s="310">
        <v>20200601</v>
      </c>
      <c r="WE5" s="310">
        <v>20200608</v>
      </c>
      <c r="WF5" s="310">
        <v>20200615</v>
      </c>
      <c r="WG5" s="310">
        <v>20200622</v>
      </c>
      <c r="WH5" s="310">
        <v>20200629</v>
      </c>
      <c r="WI5" s="310">
        <v>20200706</v>
      </c>
      <c r="WJ5" s="310">
        <v>20200713</v>
      </c>
      <c r="WK5" s="310">
        <v>20200720</v>
      </c>
      <c r="WL5" s="310">
        <v>20200727</v>
      </c>
      <c r="WM5" s="310">
        <v>20200803</v>
      </c>
      <c r="WN5" s="310">
        <v>20200810</v>
      </c>
      <c r="WO5" s="310">
        <v>20200817</v>
      </c>
      <c r="WP5" s="310">
        <v>20200824</v>
      </c>
      <c r="WQ5" s="310">
        <v>20200831</v>
      </c>
      <c r="WR5" s="310">
        <v>20200907</v>
      </c>
      <c r="WS5" s="310">
        <v>20200914</v>
      </c>
      <c r="WT5" s="310">
        <v>20200921</v>
      </c>
      <c r="WU5" s="310">
        <v>20200928</v>
      </c>
      <c r="WV5" s="310">
        <v>20201005</v>
      </c>
      <c r="WW5" s="310">
        <v>20201012</v>
      </c>
      <c r="WX5" s="310">
        <v>20201019</v>
      </c>
      <c r="WY5" s="310">
        <v>20201026</v>
      </c>
      <c r="WZ5" s="310">
        <v>20201102</v>
      </c>
      <c r="XA5" s="310">
        <v>20201109</v>
      </c>
      <c r="XB5" s="310">
        <v>20201116</v>
      </c>
      <c r="XC5" s="310">
        <v>20201123</v>
      </c>
      <c r="XD5" s="310">
        <v>20201130</v>
      </c>
      <c r="XE5" s="310">
        <v>20201207</v>
      </c>
      <c r="XF5" s="310">
        <v>20201214</v>
      </c>
      <c r="XG5" s="310">
        <v>20201221</v>
      </c>
      <c r="XH5" s="310">
        <v>20201228</v>
      </c>
      <c r="XI5" s="310">
        <v>20210104</v>
      </c>
      <c r="XJ5" s="310">
        <v>20210111</v>
      </c>
      <c r="XK5" s="310">
        <v>20210118</v>
      </c>
    </row>
    <row r="6" spans="1:635" s="310" customFormat="1" x14ac:dyDescent="0.2">
      <c r="A6" s="327"/>
      <c r="B6" s="390" t="s">
        <v>44</v>
      </c>
      <c r="C6" s="310" t="s">
        <v>1099</v>
      </c>
      <c r="D6" s="327"/>
      <c r="E6" s="327"/>
      <c r="F6" s="327"/>
      <c r="U6" s="391"/>
      <c r="BG6" s="391"/>
      <c r="BY6" s="391"/>
      <c r="DU6" s="391"/>
      <c r="FI6" s="391"/>
      <c r="GJ6" s="392"/>
      <c r="GL6" s="392"/>
      <c r="GP6" s="391"/>
      <c r="HJ6" s="391"/>
      <c r="IK6" s="392"/>
      <c r="IM6" s="392"/>
      <c r="IN6" s="391"/>
      <c r="IQ6" s="391"/>
      <c r="JF6" s="393"/>
      <c r="JN6" s="391"/>
    </row>
    <row r="7" spans="1:635" x14ac:dyDescent="0.2">
      <c r="B7" s="166">
        <v>1</v>
      </c>
      <c r="C7" s="394">
        <f t="shared" ref="C7:C30" ca="1" si="0">OFFSET($F$6,$B7,$E$4)</f>
        <v>448</v>
      </c>
      <c r="D7" s="395"/>
      <c r="E7" s="396"/>
      <c r="F7" s="396"/>
      <c r="G7" s="96">
        <v>591</v>
      </c>
      <c r="H7" s="96">
        <v>581</v>
      </c>
      <c r="I7" s="351">
        <v>580</v>
      </c>
      <c r="J7" s="96">
        <v>579</v>
      </c>
      <c r="K7" s="96">
        <v>556</v>
      </c>
      <c r="L7" s="96">
        <v>525</v>
      </c>
      <c r="M7" s="96">
        <v>534</v>
      </c>
      <c r="N7" s="96">
        <v>535</v>
      </c>
      <c r="O7" s="96">
        <v>520</v>
      </c>
      <c r="P7" s="96">
        <v>486</v>
      </c>
      <c r="Q7" s="96">
        <v>481</v>
      </c>
      <c r="R7" s="96">
        <v>492</v>
      </c>
      <c r="S7" s="96">
        <v>516</v>
      </c>
      <c r="T7" s="96">
        <v>498</v>
      </c>
      <c r="U7" s="96">
        <v>496</v>
      </c>
      <c r="V7" s="96">
        <v>518</v>
      </c>
      <c r="W7" s="96">
        <v>542</v>
      </c>
      <c r="X7" s="96">
        <v>532</v>
      </c>
      <c r="Y7" s="96">
        <v>540</v>
      </c>
      <c r="Z7" s="96">
        <v>552</v>
      </c>
      <c r="AA7" s="96">
        <v>554</v>
      </c>
      <c r="AB7" s="96">
        <v>575</v>
      </c>
      <c r="AC7" s="96">
        <v>583</v>
      </c>
      <c r="AD7" s="96">
        <v>562</v>
      </c>
      <c r="AE7" s="96">
        <v>585</v>
      </c>
      <c r="AF7" s="96">
        <v>571</v>
      </c>
      <c r="AG7" s="96">
        <v>531</v>
      </c>
      <c r="AH7" s="96">
        <v>548</v>
      </c>
      <c r="AI7" s="96">
        <v>556</v>
      </c>
      <c r="AJ7" s="96">
        <v>563</v>
      </c>
      <c r="AK7" s="96">
        <v>563</v>
      </c>
      <c r="AL7" s="96">
        <v>552</v>
      </c>
      <c r="AM7" s="96">
        <v>546</v>
      </c>
      <c r="AN7" s="96">
        <v>536</v>
      </c>
      <c r="AO7" s="96">
        <v>523</v>
      </c>
      <c r="AP7" s="353">
        <v>524.5</v>
      </c>
      <c r="AQ7" s="96">
        <v>526</v>
      </c>
      <c r="AR7" s="96">
        <v>532</v>
      </c>
      <c r="AS7" s="96">
        <v>537</v>
      </c>
      <c r="AT7" s="96">
        <v>503</v>
      </c>
      <c r="AU7" s="96">
        <v>530</v>
      </c>
      <c r="AV7" s="96">
        <v>553</v>
      </c>
      <c r="AW7" s="96">
        <v>574</v>
      </c>
      <c r="AX7" s="96">
        <v>580</v>
      </c>
      <c r="AY7" s="96">
        <v>530</v>
      </c>
      <c r="AZ7" s="96">
        <v>550</v>
      </c>
      <c r="BA7" s="96">
        <v>538</v>
      </c>
      <c r="BB7" s="96">
        <v>538</v>
      </c>
      <c r="BC7" s="96">
        <v>482</v>
      </c>
      <c r="BD7" s="96">
        <v>492</v>
      </c>
      <c r="BE7" s="96">
        <v>500</v>
      </c>
      <c r="BF7" s="96">
        <v>516</v>
      </c>
      <c r="BG7" s="96">
        <v>483</v>
      </c>
      <c r="BH7" s="96">
        <v>472</v>
      </c>
      <c r="BI7" s="96">
        <v>481</v>
      </c>
      <c r="BJ7" s="96">
        <v>478</v>
      </c>
      <c r="BK7" s="96">
        <v>478</v>
      </c>
      <c r="BL7" s="96">
        <v>445</v>
      </c>
      <c r="BM7" s="96">
        <v>432</v>
      </c>
      <c r="BN7" s="96">
        <v>453</v>
      </c>
      <c r="BO7" s="96">
        <v>468</v>
      </c>
      <c r="BP7" s="96">
        <v>451</v>
      </c>
      <c r="BQ7" s="96">
        <v>443</v>
      </c>
      <c r="BR7" s="96">
        <v>451</v>
      </c>
      <c r="BS7" s="96">
        <v>475</v>
      </c>
      <c r="BT7" s="96">
        <v>419</v>
      </c>
      <c r="BU7" s="96">
        <v>419</v>
      </c>
      <c r="BV7" s="96">
        <v>432</v>
      </c>
      <c r="BW7" s="96">
        <v>438</v>
      </c>
      <c r="BX7" s="96">
        <v>445</v>
      </c>
      <c r="BY7" s="96">
        <v>433</v>
      </c>
      <c r="BZ7" s="96">
        <v>424</v>
      </c>
      <c r="CA7" s="113">
        <v>472</v>
      </c>
      <c r="CB7" s="397">
        <v>462</v>
      </c>
      <c r="CC7" s="397">
        <v>433</v>
      </c>
      <c r="CD7" s="397">
        <v>428</v>
      </c>
      <c r="CE7" s="397">
        <v>432</v>
      </c>
      <c r="CF7" s="397">
        <v>425</v>
      </c>
      <c r="CG7" s="397">
        <v>400</v>
      </c>
      <c r="CH7" s="113">
        <v>386</v>
      </c>
      <c r="CI7" s="397">
        <v>371</v>
      </c>
      <c r="CJ7" s="96">
        <v>385</v>
      </c>
      <c r="CK7" s="96">
        <v>399</v>
      </c>
      <c r="CL7" s="96">
        <v>386</v>
      </c>
      <c r="CM7" s="96">
        <v>378</v>
      </c>
      <c r="CN7" s="96">
        <v>372</v>
      </c>
      <c r="CO7" s="96">
        <v>391</v>
      </c>
      <c r="CP7" s="96">
        <v>364</v>
      </c>
      <c r="CQ7" s="96">
        <v>387</v>
      </c>
      <c r="CR7" s="96">
        <v>401</v>
      </c>
      <c r="CS7" s="96">
        <v>427</v>
      </c>
      <c r="CT7" s="96">
        <v>430</v>
      </c>
      <c r="CU7" s="96">
        <v>422</v>
      </c>
      <c r="CV7" s="96">
        <v>418</v>
      </c>
      <c r="CW7" s="96">
        <v>428</v>
      </c>
      <c r="CX7" s="96">
        <v>446</v>
      </c>
      <c r="CY7" s="96">
        <v>402</v>
      </c>
      <c r="CZ7" s="96">
        <v>405</v>
      </c>
      <c r="DA7" s="96">
        <v>407</v>
      </c>
      <c r="DB7" s="96">
        <v>423</v>
      </c>
      <c r="DC7" s="96">
        <v>392</v>
      </c>
      <c r="DD7" s="96">
        <v>394</v>
      </c>
      <c r="DE7" s="96">
        <v>410</v>
      </c>
      <c r="DF7" s="96">
        <v>420.5</v>
      </c>
      <c r="DG7" s="96">
        <v>431</v>
      </c>
      <c r="DH7" s="96">
        <v>406</v>
      </c>
      <c r="DI7" s="96">
        <v>396</v>
      </c>
      <c r="DJ7" s="96">
        <v>396</v>
      </c>
      <c r="DK7" s="96">
        <v>384</v>
      </c>
      <c r="DL7" s="96">
        <v>360</v>
      </c>
      <c r="DM7" s="96">
        <v>350</v>
      </c>
      <c r="DN7" s="96">
        <v>334</v>
      </c>
      <c r="DO7" s="96">
        <v>333</v>
      </c>
      <c r="DP7" s="96">
        <v>304</v>
      </c>
      <c r="DQ7" s="96">
        <v>303</v>
      </c>
      <c r="DR7" s="397">
        <v>311</v>
      </c>
      <c r="DS7" s="96">
        <v>314</v>
      </c>
      <c r="DT7" s="398">
        <v>304</v>
      </c>
      <c r="DU7" s="398">
        <v>295</v>
      </c>
      <c r="DV7" s="397">
        <v>316</v>
      </c>
      <c r="DW7" s="397">
        <v>311</v>
      </c>
      <c r="DX7" s="398">
        <v>308</v>
      </c>
      <c r="DY7" s="398">
        <v>308</v>
      </c>
      <c r="DZ7" s="96">
        <v>320</v>
      </c>
      <c r="EA7" s="96">
        <v>322</v>
      </c>
      <c r="EB7" s="96">
        <v>311</v>
      </c>
      <c r="EC7" s="96">
        <v>297</v>
      </c>
      <c r="ED7" s="96">
        <v>298</v>
      </c>
      <c r="EE7" s="96">
        <v>311</v>
      </c>
      <c r="EF7" s="96">
        <v>318</v>
      </c>
      <c r="EG7" s="96">
        <v>306</v>
      </c>
      <c r="EH7" s="96">
        <v>299</v>
      </c>
      <c r="EI7" s="96">
        <v>314</v>
      </c>
      <c r="EJ7" s="96">
        <v>311</v>
      </c>
      <c r="EK7" s="398">
        <v>310</v>
      </c>
      <c r="EL7" s="96">
        <v>297</v>
      </c>
      <c r="EM7" s="96">
        <v>279</v>
      </c>
      <c r="EN7" s="96">
        <v>270</v>
      </c>
      <c r="EO7" s="96">
        <v>269</v>
      </c>
      <c r="EP7" s="96">
        <v>239</v>
      </c>
      <c r="EQ7" s="96">
        <v>236</v>
      </c>
      <c r="ER7" s="96">
        <v>236</v>
      </c>
      <c r="ES7" s="96">
        <v>241</v>
      </c>
      <c r="ET7" s="96">
        <v>237</v>
      </c>
      <c r="EU7" s="397">
        <v>237</v>
      </c>
      <c r="EV7" s="96">
        <v>230</v>
      </c>
      <c r="EW7" s="96">
        <v>228</v>
      </c>
      <c r="EX7" s="96">
        <v>259</v>
      </c>
      <c r="EY7" s="96">
        <v>290</v>
      </c>
      <c r="EZ7" s="96">
        <v>305</v>
      </c>
      <c r="FA7" s="96">
        <v>312</v>
      </c>
      <c r="FB7" s="96">
        <v>322</v>
      </c>
      <c r="FC7" s="96">
        <v>321</v>
      </c>
      <c r="FD7" s="96">
        <v>331</v>
      </c>
      <c r="FE7" s="96">
        <v>343</v>
      </c>
      <c r="FF7" s="96">
        <v>352</v>
      </c>
      <c r="FG7" s="96">
        <v>368</v>
      </c>
      <c r="FH7" s="96">
        <v>346</v>
      </c>
      <c r="FI7" s="96">
        <v>342</v>
      </c>
      <c r="FJ7" s="96">
        <v>337</v>
      </c>
      <c r="FK7" s="96">
        <v>322</v>
      </c>
      <c r="FL7" s="96">
        <v>302</v>
      </c>
      <c r="FM7" s="96">
        <v>307</v>
      </c>
      <c r="FN7" s="96">
        <v>314</v>
      </c>
      <c r="FO7" s="96">
        <v>321</v>
      </c>
      <c r="FP7" s="96">
        <v>319</v>
      </c>
      <c r="FQ7" s="96">
        <v>302</v>
      </c>
      <c r="FR7" s="96">
        <v>312</v>
      </c>
      <c r="FS7" s="397">
        <v>305</v>
      </c>
      <c r="FT7" s="96">
        <v>317</v>
      </c>
      <c r="FU7" s="398">
        <v>325</v>
      </c>
      <c r="FV7" s="398">
        <v>324</v>
      </c>
      <c r="FW7" s="397">
        <v>327</v>
      </c>
      <c r="FX7" s="397">
        <v>332</v>
      </c>
      <c r="FY7" s="398">
        <v>306</v>
      </c>
      <c r="FZ7" s="398">
        <v>309</v>
      </c>
      <c r="GA7" s="96">
        <v>312</v>
      </c>
      <c r="GB7" s="96">
        <v>319</v>
      </c>
      <c r="GC7" s="96">
        <v>312</v>
      </c>
      <c r="GD7" s="96">
        <v>324</v>
      </c>
      <c r="GE7" s="96">
        <v>320</v>
      </c>
      <c r="GF7" s="96">
        <v>326</v>
      </c>
      <c r="GG7" s="96">
        <v>358</v>
      </c>
      <c r="GH7" s="96">
        <v>334</v>
      </c>
      <c r="GI7" s="96">
        <v>330</v>
      </c>
      <c r="GJ7" s="96">
        <v>342</v>
      </c>
      <c r="GK7" s="96">
        <v>370</v>
      </c>
      <c r="GL7" s="398">
        <v>337</v>
      </c>
      <c r="GM7" s="96">
        <v>336</v>
      </c>
      <c r="GN7" s="96">
        <v>340</v>
      </c>
      <c r="GO7" s="96">
        <v>329</v>
      </c>
      <c r="GP7" s="96">
        <v>339</v>
      </c>
      <c r="GQ7" s="96">
        <v>347</v>
      </c>
      <c r="GR7" s="96">
        <v>353</v>
      </c>
      <c r="GS7" s="96">
        <v>362</v>
      </c>
      <c r="GT7" s="96">
        <v>352</v>
      </c>
      <c r="GU7" s="96">
        <v>369</v>
      </c>
      <c r="GV7" s="96">
        <v>381</v>
      </c>
      <c r="GW7" s="96">
        <v>405</v>
      </c>
      <c r="GX7" s="96">
        <v>431</v>
      </c>
      <c r="GY7" s="96">
        <v>428</v>
      </c>
      <c r="GZ7" s="96">
        <v>414</v>
      </c>
      <c r="HA7" s="96">
        <v>445</v>
      </c>
      <c r="HB7" s="96">
        <v>448</v>
      </c>
      <c r="HC7" s="96">
        <v>460</v>
      </c>
      <c r="HD7" s="96">
        <v>475</v>
      </c>
      <c r="HE7" s="96">
        <v>496</v>
      </c>
      <c r="HF7" s="96">
        <v>516</v>
      </c>
      <c r="HG7" s="96">
        <v>515</v>
      </c>
      <c r="HH7" s="96">
        <v>456</v>
      </c>
      <c r="HI7" s="96">
        <v>465</v>
      </c>
      <c r="HJ7" s="96">
        <v>467</v>
      </c>
      <c r="HK7" s="96">
        <v>438</v>
      </c>
      <c r="HL7" s="96">
        <v>423</v>
      </c>
      <c r="HM7" s="96">
        <v>403</v>
      </c>
      <c r="HN7" s="96">
        <v>424</v>
      </c>
      <c r="HO7" s="96">
        <v>426</v>
      </c>
      <c r="HP7" s="96">
        <v>417</v>
      </c>
      <c r="HQ7" s="96">
        <v>400</v>
      </c>
      <c r="HR7" s="96">
        <v>425</v>
      </c>
      <c r="HS7" s="96">
        <v>429</v>
      </c>
      <c r="HT7" s="96">
        <v>420</v>
      </c>
      <c r="HU7" s="96">
        <v>387</v>
      </c>
      <c r="HV7" s="96">
        <v>383</v>
      </c>
      <c r="HW7" s="96">
        <v>397</v>
      </c>
      <c r="HX7" s="96">
        <v>417</v>
      </c>
      <c r="HY7" s="96">
        <v>406</v>
      </c>
      <c r="HZ7" s="96">
        <v>403</v>
      </c>
      <c r="IA7" s="96">
        <v>395</v>
      </c>
      <c r="IB7" s="96">
        <v>412</v>
      </c>
      <c r="IC7" s="96">
        <v>408</v>
      </c>
      <c r="ID7" s="96">
        <v>388</v>
      </c>
      <c r="IE7" s="96">
        <v>395</v>
      </c>
      <c r="IF7" s="96">
        <v>392</v>
      </c>
      <c r="IG7" s="96">
        <v>386</v>
      </c>
      <c r="IH7" s="96">
        <v>375</v>
      </c>
      <c r="II7" s="96">
        <v>357</v>
      </c>
      <c r="IJ7" s="96">
        <v>348</v>
      </c>
      <c r="IK7" s="96">
        <v>362</v>
      </c>
      <c r="IL7" s="96">
        <v>349</v>
      </c>
      <c r="IM7" s="96">
        <v>346</v>
      </c>
      <c r="IN7" s="351">
        <f>(IM7+IO7)/2</f>
        <v>362.5</v>
      </c>
      <c r="IO7" s="96">
        <v>379</v>
      </c>
      <c r="IP7" s="96">
        <v>347</v>
      </c>
      <c r="IQ7" s="96">
        <v>327</v>
      </c>
      <c r="IR7" s="96">
        <v>337</v>
      </c>
      <c r="IS7" s="96">
        <v>365</v>
      </c>
      <c r="IT7" s="96">
        <v>347</v>
      </c>
      <c r="IU7" s="96">
        <v>347</v>
      </c>
      <c r="IV7" s="96">
        <v>343</v>
      </c>
      <c r="IW7" s="96">
        <v>349</v>
      </c>
      <c r="IX7" s="96">
        <v>358</v>
      </c>
      <c r="IY7" s="96">
        <v>337</v>
      </c>
      <c r="IZ7" s="96">
        <v>326</v>
      </c>
      <c r="JA7" s="96">
        <v>326</v>
      </c>
      <c r="JB7" s="96">
        <v>332</v>
      </c>
      <c r="JC7" s="96">
        <v>341</v>
      </c>
      <c r="JD7" s="96">
        <v>304</v>
      </c>
      <c r="JE7" s="96">
        <v>311</v>
      </c>
      <c r="JF7" s="353">
        <f>(JG7+JE7)/2</f>
        <v>317.5</v>
      </c>
      <c r="JG7" s="96">
        <v>324</v>
      </c>
      <c r="JH7" s="96">
        <v>297</v>
      </c>
      <c r="JI7" s="96">
        <v>303</v>
      </c>
      <c r="JJ7" s="96">
        <v>302</v>
      </c>
      <c r="JK7" s="96">
        <v>317</v>
      </c>
      <c r="JL7" s="96">
        <v>308</v>
      </c>
      <c r="JM7" s="96">
        <v>298</v>
      </c>
      <c r="JN7" s="351">
        <f>(JM7+JO7)/2</f>
        <v>300.5</v>
      </c>
      <c r="JO7" s="96">
        <v>303</v>
      </c>
      <c r="JP7" s="96">
        <v>285</v>
      </c>
      <c r="JQ7" s="96">
        <v>281</v>
      </c>
      <c r="JR7" s="96">
        <v>279</v>
      </c>
      <c r="JS7" s="96">
        <v>291</v>
      </c>
      <c r="JT7" s="96">
        <v>295</v>
      </c>
      <c r="JU7" s="96">
        <v>258</v>
      </c>
      <c r="JV7" s="351">
        <f>(JU7+JW7)/2</f>
        <v>276.5</v>
      </c>
      <c r="JW7" s="96">
        <v>295</v>
      </c>
      <c r="JX7" s="96">
        <v>296</v>
      </c>
      <c r="JY7" s="96">
        <v>301</v>
      </c>
      <c r="JZ7" s="96">
        <v>294</v>
      </c>
      <c r="KA7" s="96">
        <v>303</v>
      </c>
      <c r="KB7" s="96">
        <v>296</v>
      </c>
      <c r="KC7" s="96">
        <v>279</v>
      </c>
      <c r="KD7" s="96">
        <v>273</v>
      </c>
      <c r="KE7" s="96">
        <v>285</v>
      </c>
      <c r="KF7" s="96">
        <v>283</v>
      </c>
      <c r="KG7" s="96">
        <v>313</v>
      </c>
      <c r="KH7" s="96">
        <v>294</v>
      </c>
      <c r="KI7" s="96">
        <v>287</v>
      </c>
      <c r="KJ7" s="96">
        <v>309</v>
      </c>
      <c r="KK7" s="96">
        <v>302</v>
      </c>
      <c r="KL7" s="96">
        <v>300</v>
      </c>
      <c r="KM7" s="96">
        <v>299</v>
      </c>
      <c r="KN7" s="96">
        <v>308</v>
      </c>
      <c r="KO7" s="96">
        <v>315</v>
      </c>
      <c r="KP7" s="96">
        <v>302</v>
      </c>
      <c r="KQ7" s="96">
        <v>311</v>
      </c>
      <c r="KR7" s="96">
        <v>322</v>
      </c>
      <c r="KS7" s="96">
        <v>338</v>
      </c>
      <c r="KT7" s="96">
        <v>350</v>
      </c>
      <c r="KU7" s="96">
        <v>329</v>
      </c>
      <c r="KV7" s="96">
        <v>322</v>
      </c>
      <c r="KW7" s="96">
        <v>335</v>
      </c>
      <c r="KX7" s="96">
        <v>348</v>
      </c>
      <c r="KY7" s="96">
        <v>347</v>
      </c>
      <c r="KZ7" s="351">
        <v>335.66666666666669</v>
      </c>
      <c r="LA7" s="351">
        <v>343.33333333333331</v>
      </c>
      <c r="LB7" s="351">
        <v>345</v>
      </c>
      <c r="LC7" s="351">
        <v>341.33333333333331</v>
      </c>
      <c r="LD7" s="351">
        <v>343.55555555555549</v>
      </c>
      <c r="LE7" s="351">
        <v>343.1481481481481</v>
      </c>
      <c r="LF7" s="351">
        <v>342.72839506172835</v>
      </c>
      <c r="LG7" s="351">
        <v>341.96090534979413</v>
      </c>
      <c r="LH7" s="351">
        <v>344.62105624142652</v>
      </c>
      <c r="LI7" s="351">
        <v>343.20281207133047</v>
      </c>
      <c r="LJ7" s="96">
        <v>333</v>
      </c>
      <c r="LK7" s="96">
        <v>347</v>
      </c>
      <c r="LL7" s="96">
        <v>361</v>
      </c>
      <c r="LM7" s="96">
        <v>329</v>
      </c>
      <c r="LN7" s="96">
        <v>349</v>
      </c>
      <c r="LO7" s="96">
        <v>350</v>
      </c>
      <c r="LP7" s="96">
        <v>340</v>
      </c>
      <c r="LQ7" s="96">
        <v>336</v>
      </c>
      <c r="LR7" s="96">
        <v>355</v>
      </c>
      <c r="LS7" s="96">
        <v>349</v>
      </c>
      <c r="LT7" s="96">
        <v>361</v>
      </c>
      <c r="LU7" s="96">
        <v>296</v>
      </c>
      <c r="LV7" s="96">
        <v>314</v>
      </c>
      <c r="LW7" s="96">
        <v>341</v>
      </c>
      <c r="LX7" s="96">
        <v>347</v>
      </c>
      <c r="LY7" s="96">
        <v>327</v>
      </c>
      <c r="LZ7" s="96">
        <v>313</v>
      </c>
      <c r="MA7" s="96">
        <v>338</v>
      </c>
      <c r="MB7" s="96">
        <v>348</v>
      </c>
      <c r="MC7" s="96">
        <v>345</v>
      </c>
      <c r="MD7" s="96">
        <v>305</v>
      </c>
      <c r="ME7" s="96">
        <v>315</v>
      </c>
      <c r="MF7" s="96">
        <v>339</v>
      </c>
      <c r="MG7" s="96">
        <v>346</v>
      </c>
      <c r="MH7" s="96">
        <v>327</v>
      </c>
      <c r="MI7" s="96">
        <v>323</v>
      </c>
      <c r="MJ7" s="96">
        <v>347</v>
      </c>
      <c r="MK7" s="96">
        <v>372</v>
      </c>
      <c r="ML7" s="96">
        <v>358</v>
      </c>
      <c r="MM7" s="96">
        <v>334</v>
      </c>
      <c r="MN7" s="96">
        <v>331</v>
      </c>
      <c r="MO7" s="96">
        <v>346</v>
      </c>
      <c r="MP7" s="96">
        <v>362</v>
      </c>
      <c r="MQ7" s="96">
        <v>315</v>
      </c>
      <c r="MR7" s="96">
        <v>338</v>
      </c>
      <c r="MS7" s="96">
        <v>358</v>
      </c>
      <c r="MT7" s="96">
        <v>374</v>
      </c>
      <c r="MU7" s="96">
        <v>333</v>
      </c>
      <c r="MV7" s="96">
        <v>365</v>
      </c>
      <c r="MW7" s="96">
        <v>388</v>
      </c>
      <c r="MX7" s="96">
        <v>395</v>
      </c>
      <c r="MY7" s="96">
        <v>411</v>
      </c>
      <c r="MZ7" s="96">
        <v>376</v>
      </c>
      <c r="NA7" s="96">
        <v>387</v>
      </c>
      <c r="NB7" s="96">
        <v>401</v>
      </c>
      <c r="NC7" s="96">
        <v>417</v>
      </c>
      <c r="ND7" s="96">
        <v>346</v>
      </c>
      <c r="NE7" s="96">
        <v>364</v>
      </c>
      <c r="NF7" s="96">
        <v>386</v>
      </c>
      <c r="NG7" s="96">
        <v>376</v>
      </c>
      <c r="NH7" s="96">
        <v>369</v>
      </c>
      <c r="NI7" s="96">
        <v>352</v>
      </c>
      <c r="NJ7" s="96">
        <v>335</v>
      </c>
      <c r="NK7" s="96">
        <v>327</v>
      </c>
      <c r="NL7" s="96">
        <v>319</v>
      </c>
      <c r="NM7" s="96">
        <v>290</v>
      </c>
      <c r="NN7" s="96">
        <v>303</v>
      </c>
      <c r="NO7" s="96">
        <v>320</v>
      </c>
      <c r="NP7" s="96">
        <v>317</v>
      </c>
      <c r="NQ7" s="96">
        <v>279</v>
      </c>
      <c r="NR7" s="96">
        <v>279</v>
      </c>
      <c r="NS7" s="96">
        <v>281</v>
      </c>
      <c r="NT7" s="96">
        <v>293</v>
      </c>
      <c r="NU7" s="96">
        <v>270</v>
      </c>
      <c r="NV7" s="96">
        <v>266</v>
      </c>
      <c r="NW7" s="96">
        <v>268</v>
      </c>
      <c r="NX7" s="96">
        <v>274</v>
      </c>
      <c r="NY7" s="96">
        <v>246</v>
      </c>
      <c r="NZ7" s="96">
        <v>245</v>
      </c>
      <c r="OA7" s="96">
        <v>247</v>
      </c>
      <c r="OB7" s="96">
        <v>247</v>
      </c>
      <c r="OC7" s="96">
        <v>251</v>
      </c>
      <c r="OD7" s="96">
        <v>211</v>
      </c>
      <c r="OE7" s="96">
        <v>222</v>
      </c>
      <c r="OF7" s="96">
        <v>243</v>
      </c>
      <c r="OG7" s="96">
        <v>236</v>
      </c>
      <c r="OH7" s="96">
        <v>216</v>
      </c>
      <c r="OI7" s="96">
        <v>221</v>
      </c>
      <c r="OJ7" s="96">
        <v>213</v>
      </c>
      <c r="OK7" s="96">
        <v>225</v>
      </c>
      <c r="OL7" s="96">
        <v>246</v>
      </c>
      <c r="OM7" s="96">
        <v>228</v>
      </c>
      <c r="ON7" s="96">
        <v>235</v>
      </c>
      <c r="OO7" s="96">
        <v>261</v>
      </c>
      <c r="OP7" s="96">
        <v>279</v>
      </c>
      <c r="OQ7" s="96">
        <v>269</v>
      </c>
      <c r="OR7" s="96">
        <v>285</v>
      </c>
      <c r="OS7" s="96">
        <v>301</v>
      </c>
      <c r="OT7" s="96">
        <v>311</v>
      </c>
      <c r="OU7" s="96">
        <v>294</v>
      </c>
      <c r="OV7" s="96">
        <v>268</v>
      </c>
      <c r="OW7" s="96">
        <v>294</v>
      </c>
      <c r="OX7" s="96">
        <v>308</v>
      </c>
      <c r="OY7" s="351">
        <f>SUM(OX7+OZ7)/2</f>
        <v>287.5</v>
      </c>
      <c r="OZ7" s="96">
        <v>267</v>
      </c>
      <c r="PA7" s="96">
        <v>285</v>
      </c>
      <c r="PB7" s="96">
        <v>294</v>
      </c>
      <c r="PC7" s="96">
        <v>311</v>
      </c>
      <c r="PD7" s="96">
        <v>281</v>
      </c>
      <c r="PE7" s="96">
        <v>298</v>
      </c>
      <c r="PF7" s="96">
        <v>300</v>
      </c>
      <c r="PG7" s="351">
        <f>SUM(PF7+PH7)/2</f>
        <v>293.5</v>
      </c>
      <c r="PH7" s="96">
        <v>287</v>
      </c>
      <c r="PI7" s="96">
        <v>286</v>
      </c>
      <c r="PJ7" s="351">
        <f>SUM(PI7+PK7)/2</f>
        <v>299.5</v>
      </c>
      <c r="PK7" s="96">
        <v>313</v>
      </c>
      <c r="PL7" s="96">
        <v>324</v>
      </c>
      <c r="PM7" s="96">
        <v>291</v>
      </c>
      <c r="PN7" s="96">
        <v>318</v>
      </c>
      <c r="PO7" s="96">
        <v>332</v>
      </c>
      <c r="PP7" s="96">
        <v>339</v>
      </c>
      <c r="PQ7" s="96">
        <v>282</v>
      </c>
      <c r="PR7" s="96">
        <v>260</v>
      </c>
      <c r="PS7" s="96">
        <v>274</v>
      </c>
      <c r="PT7" s="96">
        <v>273</v>
      </c>
      <c r="PU7" s="96">
        <v>263</v>
      </c>
      <c r="PV7" s="96">
        <v>247</v>
      </c>
      <c r="PW7" s="96">
        <v>257</v>
      </c>
      <c r="PX7" s="96">
        <v>274</v>
      </c>
      <c r="PY7" s="96">
        <v>267</v>
      </c>
      <c r="PZ7" s="96">
        <v>206</v>
      </c>
      <c r="QA7" s="96">
        <v>225</v>
      </c>
      <c r="QB7" s="96">
        <v>241</v>
      </c>
      <c r="QC7" s="96">
        <v>269</v>
      </c>
      <c r="QD7" s="96">
        <v>219</v>
      </c>
      <c r="QE7" s="96">
        <v>243</v>
      </c>
      <c r="QF7" s="96">
        <v>255</v>
      </c>
      <c r="QG7" s="96">
        <v>270</v>
      </c>
      <c r="QH7" s="96">
        <v>294</v>
      </c>
      <c r="QI7" s="96">
        <v>266</v>
      </c>
      <c r="QJ7" s="96">
        <v>261</v>
      </c>
      <c r="QK7" s="96">
        <v>275</v>
      </c>
      <c r="QL7" s="96">
        <v>293</v>
      </c>
      <c r="QM7" s="96">
        <v>263</v>
      </c>
      <c r="QN7" s="96">
        <v>279</v>
      </c>
      <c r="QO7" s="96">
        <v>308</v>
      </c>
      <c r="QP7" s="96">
        <v>348</v>
      </c>
      <c r="QQ7" s="96">
        <v>327</v>
      </c>
      <c r="QR7" s="96">
        <v>328</v>
      </c>
      <c r="QS7" s="96">
        <v>335</v>
      </c>
      <c r="QT7" s="96">
        <v>343</v>
      </c>
      <c r="QU7" s="96">
        <v>347</v>
      </c>
      <c r="QV7" s="96">
        <v>336</v>
      </c>
      <c r="QW7" s="96">
        <v>361</v>
      </c>
      <c r="QX7" s="96">
        <v>361</v>
      </c>
      <c r="QY7" s="96">
        <v>376</v>
      </c>
      <c r="QZ7" s="96">
        <v>333</v>
      </c>
      <c r="RA7" s="96">
        <v>337</v>
      </c>
      <c r="RB7" s="96">
        <v>354</v>
      </c>
      <c r="RC7" s="96">
        <v>357</v>
      </c>
      <c r="RD7" s="96">
        <v>311</v>
      </c>
      <c r="RE7" s="96">
        <v>277</v>
      </c>
      <c r="RF7" s="96">
        <v>287</v>
      </c>
      <c r="RG7" s="96">
        <v>303</v>
      </c>
      <c r="RH7" s="96">
        <v>297</v>
      </c>
      <c r="RI7" s="96">
        <v>250</v>
      </c>
      <c r="RJ7" s="96">
        <v>267</v>
      </c>
      <c r="RK7" s="96">
        <v>280</v>
      </c>
      <c r="RL7" s="96">
        <v>264</v>
      </c>
      <c r="RM7" s="96">
        <v>220</v>
      </c>
      <c r="RN7" s="96">
        <v>237</v>
      </c>
      <c r="RO7" s="96">
        <v>245</v>
      </c>
      <c r="RP7" s="96">
        <v>254</v>
      </c>
      <c r="RQ7" s="96">
        <v>204</v>
      </c>
      <c r="RR7" s="96">
        <v>200</v>
      </c>
      <c r="RS7" s="96">
        <v>213</v>
      </c>
      <c r="RT7" s="96">
        <v>211</v>
      </c>
      <c r="RU7" s="96">
        <v>219</v>
      </c>
      <c r="RV7" s="96">
        <v>190</v>
      </c>
      <c r="RW7" s="96">
        <v>195</v>
      </c>
      <c r="RX7" s="96">
        <v>205</v>
      </c>
      <c r="RY7" s="96">
        <v>202</v>
      </c>
      <c r="RZ7" s="96">
        <v>160</v>
      </c>
      <c r="SA7" s="96">
        <v>173</v>
      </c>
      <c r="SB7" s="96">
        <v>186</v>
      </c>
      <c r="SC7" s="96">
        <v>206</v>
      </c>
      <c r="SD7" s="96">
        <v>170</v>
      </c>
      <c r="SE7" s="96">
        <v>181</v>
      </c>
      <c r="SF7" s="96">
        <v>202</v>
      </c>
      <c r="SG7" s="96">
        <v>223</v>
      </c>
      <c r="SH7" s="96">
        <v>227</v>
      </c>
      <c r="SI7" s="96">
        <v>196</v>
      </c>
      <c r="SJ7" s="96">
        <v>205</v>
      </c>
      <c r="SK7" s="96">
        <v>229</v>
      </c>
      <c r="SL7" s="96">
        <v>245</v>
      </c>
      <c r="SM7" s="96">
        <v>193</v>
      </c>
      <c r="SN7" s="96">
        <v>214</v>
      </c>
      <c r="SO7" s="96">
        <v>222</v>
      </c>
      <c r="SP7" s="96">
        <v>239</v>
      </c>
      <c r="SQ7" s="96">
        <v>220</v>
      </c>
      <c r="SR7" s="96">
        <v>220</v>
      </c>
      <c r="SS7" s="96">
        <v>241</v>
      </c>
      <c r="ST7" s="96">
        <v>246</v>
      </c>
      <c r="SU7" s="96">
        <v>257</v>
      </c>
      <c r="SV7" s="96">
        <v>202</v>
      </c>
      <c r="SW7" s="96">
        <v>216</v>
      </c>
      <c r="SX7" s="96">
        <v>226</v>
      </c>
      <c r="SY7" s="96">
        <v>231</v>
      </c>
      <c r="SZ7" s="96">
        <v>182</v>
      </c>
      <c r="TA7" s="96">
        <v>196</v>
      </c>
      <c r="TB7" s="96">
        <v>211</v>
      </c>
      <c r="TC7" s="96">
        <v>218</v>
      </c>
      <c r="TD7" s="96">
        <v>220</v>
      </c>
      <c r="TE7" s="96">
        <v>196</v>
      </c>
      <c r="TF7" s="96">
        <v>214</v>
      </c>
      <c r="TG7" s="96">
        <v>236</v>
      </c>
      <c r="TH7" s="96">
        <v>244</v>
      </c>
      <c r="TI7" s="96">
        <v>187</v>
      </c>
      <c r="TJ7" s="96">
        <v>184</v>
      </c>
      <c r="TK7" s="96">
        <v>193</v>
      </c>
      <c r="TL7" s="96">
        <v>195</v>
      </c>
      <c r="TM7" s="96">
        <v>185</v>
      </c>
      <c r="TN7" s="96">
        <v>179</v>
      </c>
      <c r="TO7" s="96">
        <v>189</v>
      </c>
      <c r="TP7" s="96">
        <v>200</v>
      </c>
      <c r="TQ7" s="96">
        <v>180</v>
      </c>
      <c r="TR7" s="96">
        <v>186</v>
      </c>
      <c r="TS7" s="96">
        <v>183</v>
      </c>
      <c r="TT7" s="96">
        <v>195</v>
      </c>
      <c r="TU7" s="96">
        <v>198</v>
      </c>
      <c r="TV7" s="96">
        <v>175</v>
      </c>
      <c r="TW7" s="96">
        <v>184</v>
      </c>
      <c r="TX7" s="96">
        <v>201</v>
      </c>
      <c r="TY7" s="96">
        <v>200</v>
      </c>
      <c r="TZ7" s="96">
        <v>172</v>
      </c>
      <c r="UA7" s="96">
        <v>179</v>
      </c>
      <c r="UB7" s="96">
        <v>181</v>
      </c>
      <c r="UC7" s="96">
        <v>178</v>
      </c>
      <c r="UD7" s="96">
        <v>182</v>
      </c>
      <c r="UE7" s="96">
        <v>174</v>
      </c>
      <c r="UF7" s="96">
        <v>181</v>
      </c>
      <c r="UG7" s="96">
        <v>198</v>
      </c>
      <c r="UH7" s="96">
        <v>196</v>
      </c>
      <c r="UI7" s="96">
        <v>178</v>
      </c>
      <c r="UJ7" s="96">
        <v>184</v>
      </c>
      <c r="UK7" s="96">
        <v>187</v>
      </c>
      <c r="UL7" s="96">
        <v>191</v>
      </c>
      <c r="UM7" s="96">
        <v>173</v>
      </c>
      <c r="UN7" s="96">
        <v>183</v>
      </c>
      <c r="UO7" s="96">
        <v>196</v>
      </c>
      <c r="UP7" s="96">
        <v>203</v>
      </c>
      <c r="UQ7" s="96">
        <v>217</v>
      </c>
      <c r="UR7" s="96">
        <v>191</v>
      </c>
      <c r="US7" s="96">
        <v>216</v>
      </c>
      <c r="UT7" s="96">
        <v>226</v>
      </c>
      <c r="UU7" s="96">
        <v>245</v>
      </c>
      <c r="UV7" s="96">
        <v>233</v>
      </c>
      <c r="UW7" s="96">
        <v>233</v>
      </c>
      <c r="UX7" s="96">
        <v>245</v>
      </c>
      <c r="UY7" s="96">
        <v>246</v>
      </c>
      <c r="UZ7" s="96">
        <v>226</v>
      </c>
      <c r="VA7" s="96">
        <v>229</v>
      </c>
      <c r="VB7" s="96">
        <v>228</v>
      </c>
      <c r="VC7" s="96">
        <v>229</v>
      </c>
      <c r="VD7" s="96">
        <v>240</v>
      </c>
      <c r="VE7" s="96">
        <v>204</v>
      </c>
      <c r="VF7" s="96">
        <v>203</v>
      </c>
      <c r="VG7" s="96">
        <v>211</v>
      </c>
      <c r="VH7" s="96">
        <v>199</v>
      </c>
      <c r="VI7" s="96">
        <v>171</v>
      </c>
      <c r="VJ7" s="96">
        <v>158</v>
      </c>
      <c r="VK7" s="96">
        <v>165</v>
      </c>
      <c r="VL7" s="96">
        <v>171</v>
      </c>
      <c r="VM7" s="96">
        <v>159</v>
      </c>
      <c r="VN7" s="96">
        <v>158</v>
      </c>
      <c r="VO7" s="96">
        <v>146</v>
      </c>
      <c r="VP7" s="96">
        <v>150</v>
      </c>
      <c r="VQ7" s="96">
        <v>153</v>
      </c>
      <c r="VR7" s="96">
        <v>133</v>
      </c>
      <c r="VS7" s="96">
        <v>131</v>
      </c>
      <c r="VT7" s="96">
        <v>123</v>
      </c>
      <c r="VU7" s="96">
        <v>125</v>
      </c>
      <c r="VV7" s="96">
        <v>147</v>
      </c>
      <c r="VW7" s="96">
        <v>184</v>
      </c>
      <c r="VX7" s="96">
        <v>213</v>
      </c>
      <c r="VY7" s="96">
        <v>246</v>
      </c>
      <c r="VZ7" s="96">
        <v>281</v>
      </c>
      <c r="WA7" s="96">
        <v>331</v>
      </c>
      <c r="WB7" s="96">
        <v>363</v>
      </c>
      <c r="WC7" s="96">
        <v>396</v>
      </c>
      <c r="WD7" s="96">
        <v>415</v>
      </c>
      <c r="WE7" s="96">
        <v>443</v>
      </c>
      <c r="WF7" s="96">
        <v>463</v>
      </c>
      <c r="WG7" s="96">
        <v>483</v>
      </c>
      <c r="WH7" s="96">
        <v>499</v>
      </c>
      <c r="WI7" s="96">
        <v>491</v>
      </c>
      <c r="WJ7" s="96">
        <v>497</v>
      </c>
      <c r="WK7" s="96">
        <v>462</v>
      </c>
      <c r="WL7" s="96">
        <v>446</v>
      </c>
      <c r="WM7" s="96">
        <v>446</v>
      </c>
      <c r="WN7" s="96">
        <v>449</v>
      </c>
      <c r="WO7" s="96">
        <v>451</v>
      </c>
      <c r="WP7" s="96">
        <v>458</v>
      </c>
      <c r="WQ7" s="96">
        <v>459</v>
      </c>
      <c r="WR7" s="96">
        <v>464</v>
      </c>
      <c r="WS7" s="96">
        <v>472</v>
      </c>
      <c r="WT7" s="96">
        <v>484</v>
      </c>
      <c r="WU7" s="96">
        <v>488</v>
      </c>
      <c r="WV7" s="96">
        <v>457</v>
      </c>
      <c r="WW7" s="96">
        <v>444</v>
      </c>
      <c r="WX7" s="96">
        <v>455</v>
      </c>
      <c r="WY7" s="96">
        <v>459</v>
      </c>
      <c r="WZ7" s="96">
        <v>451</v>
      </c>
      <c r="XA7" s="96">
        <v>421</v>
      </c>
      <c r="XB7" s="96">
        <v>420</v>
      </c>
      <c r="XC7" s="96">
        <v>430</v>
      </c>
      <c r="XD7" s="96">
        <v>439</v>
      </c>
      <c r="XE7" s="96">
        <v>428</v>
      </c>
      <c r="XF7" s="96">
        <v>428</v>
      </c>
      <c r="XG7" s="96">
        <v>442</v>
      </c>
      <c r="XH7" s="96">
        <v>455</v>
      </c>
      <c r="XI7" s="96">
        <v>456</v>
      </c>
      <c r="XJ7" s="96">
        <v>443</v>
      </c>
      <c r="XK7" s="96">
        <v>448</v>
      </c>
    </row>
    <row r="8" spans="1:635" x14ac:dyDescent="0.2">
      <c r="A8" s="327"/>
      <c r="B8" s="166">
        <v>2</v>
      </c>
      <c r="C8" s="394">
        <f t="shared" ca="1" si="0"/>
        <v>162</v>
      </c>
      <c r="D8" s="395"/>
      <c r="E8" s="396"/>
      <c r="F8" s="396"/>
      <c r="G8" s="96">
        <v>187</v>
      </c>
      <c r="H8" s="96">
        <v>185</v>
      </c>
      <c r="I8" s="351">
        <v>193</v>
      </c>
      <c r="J8" s="96">
        <v>201</v>
      </c>
      <c r="K8" s="96">
        <v>208</v>
      </c>
      <c r="L8" s="96">
        <v>207</v>
      </c>
      <c r="M8" s="96">
        <v>203</v>
      </c>
      <c r="N8" s="96">
        <v>191</v>
      </c>
      <c r="O8" s="96">
        <v>169</v>
      </c>
      <c r="P8" s="96">
        <v>154</v>
      </c>
      <c r="Q8" s="96">
        <v>157</v>
      </c>
      <c r="R8" s="96">
        <v>153</v>
      </c>
      <c r="S8" s="96">
        <v>158</v>
      </c>
      <c r="T8" s="96">
        <v>158</v>
      </c>
      <c r="U8" s="96">
        <v>154</v>
      </c>
      <c r="V8" s="96">
        <v>159</v>
      </c>
      <c r="W8" s="96">
        <v>163</v>
      </c>
      <c r="X8" s="96">
        <v>158</v>
      </c>
      <c r="Y8" s="96">
        <v>151</v>
      </c>
      <c r="Z8" s="96">
        <v>157</v>
      </c>
      <c r="AA8" s="96">
        <v>162</v>
      </c>
      <c r="AB8" s="96">
        <v>162</v>
      </c>
      <c r="AC8" s="96">
        <v>164</v>
      </c>
      <c r="AD8" s="96">
        <v>169</v>
      </c>
      <c r="AE8" s="96">
        <v>168</v>
      </c>
      <c r="AF8" s="96">
        <v>170</v>
      </c>
      <c r="AG8" s="96">
        <v>161</v>
      </c>
      <c r="AH8" s="96">
        <v>159</v>
      </c>
      <c r="AI8" s="96">
        <v>155</v>
      </c>
      <c r="AJ8" s="96">
        <v>154</v>
      </c>
      <c r="AK8" s="96">
        <v>155</v>
      </c>
      <c r="AL8" s="96">
        <v>156</v>
      </c>
      <c r="AM8" s="96">
        <v>152</v>
      </c>
      <c r="AN8" s="96">
        <v>151</v>
      </c>
      <c r="AO8" s="96">
        <v>143</v>
      </c>
      <c r="AP8" s="353">
        <v>138.5</v>
      </c>
      <c r="AQ8" s="96">
        <v>134</v>
      </c>
      <c r="AR8" s="96">
        <v>139</v>
      </c>
      <c r="AS8" s="96">
        <v>141</v>
      </c>
      <c r="AT8" s="96">
        <v>138</v>
      </c>
      <c r="AU8" s="96">
        <v>146</v>
      </c>
      <c r="AV8" s="96">
        <v>151</v>
      </c>
      <c r="AW8" s="96">
        <v>153</v>
      </c>
      <c r="AX8" s="96">
        <v>162</v>
      </c>
      <c r="AY8" s="96">
        <v>157</v>
      </c>
      <c r="AZ8" s="96">
        <v>166</v>
      </c>
      <c r="BA8" s="96">
        <v>163</v>
      </c>
      <c r="BB8" s="96">
        <v>165</v>
      </c>
      <c r="BC8" s="96">
        <v>169</v>
      </c>
      <c r="BD8" s="96">
        <v>168</v>
      </c>
      <c r="BE8" s="96">
        <v>168</v>
      </c>
      <c r="BF8" s="96">
        <v>165</v>
      </c>
      <c r="BG8" s="96">
        <v>163</v>
      </c>
      <c r="BH8" s="96">
        <v>157</v>
      </c>
      <c r="BI8" s="96">
        <v>168</v>
      </c>
      <c r="BJ8" s="96">
        <v>171</v>
      </c>
      <c r="BK8" s="96">
        <v>147</v>
      </c>
      <c r="BL8" s="96">
        <v>133</v>
      </c>
      <c r="BM8" s="96">
        <v>132</v>
      </c>
      <c r="BN8" s="96">
        <v>117</v>
      </c>
      <c r="BO8" s="96">
        <v>116</v>
      </c>
      <c r="BP8" s="96">
        <v>114</v>
      </c>
      <c r="BQ8" s="96">
        <v>113</v>
      </c>
      <c r="BR8" s="96">
        <v>103</v>
      </c>
      <c r="BS8" s="96">
        <v>107</v>
      </c>
      <c r="BT8" s="96">
        <v>112</v>
      </c>
      <c r="BU8" s="96">
        <v>104</v>
      </c>
      <c r="BV8" s="96">
        <v>98</v>
      </c>
      <c r="BW8" s="96">
        <v>105</v>
      </c>
      <c r="BX8" s="96">
        <v>100</v>
      </c>
      <c r="BY8" s="96">
        <v>97</v>
      </c>
      <c r="BZ8" s="96">
        <v>92</v>
      </c>
      <c r="CA8" s="113">
        <v>98</v>
      </c>
      <c r="CB8" s="397">
        <v>97</v>
      </c>
      <c r="CC8" s="397">
        <v>96</v>
      </c>
      <c r="CD8" s="397">
        <v>95</v>
      </c>
      <c r="CE8" s="397">
        <v>87</v>
      </c>
      <c r="CF8" s="397">
        <v>81</v>
      </c>
      <c r="CG8" s="397">
        <v>79</v>
      </c>
      <c r="CH8" s="113">
        <v>85</v>
      </c>
      <c r="CI8" s="397">
        <v>82</v>
      </c>
      <c r="CJ8" s="96">
        <v>84</v>
      </c>
      <c r="CK8" s="96">
        <v>90</v>
      </c>
      <c r="CL8" s="96">
        <v>76</v>
      </c>
      <c r="CM8" s="96">
        <v>80</v>
      </c>
      <c r="CN8" s="96">
        <v>86</v>
      </c>
      <c r="CO8" s="96">
        <v>89</v>
      </c>
      <c r="CP8" s="96">
        <v>93</v>
      </c>
      <c r="CQ8" s="96">
        <v>87</v>
      </c>
      <c r="CR8" s="96">
        <v>90</v>
      </c>
      <c r="CS8" s="96">
        <v>98</v>
      </c>
      <c r="CT8" s="96">
        <v>96</v>
      </c>
      <c r="CU8" s="96">
        <v>93</v>
      </c>
      <c r="CV8" s="96">
        <v>95</v>
      </c>
      <c r="CW8" s="96">
        <v>97</v>
      </c>
      <c r="CX8" s="96">
        <v>117</v>
      </c>
      <c r="CY8" s="96">
        <v>114</v>
      </c>
      <c r="CZ8" s="96">
        <v>113</v>
      </c>
      <c r="DA8" s="96">
        <v>106</v>
      </c>
      <c r="DB8" s="96">
        <v>106</v>
      </c>
      <c r="DC8" s="96">
        <v>82</v>
      </c>
      <c r="DD8" s="96">
        <v>90</v>
      </c>
      <c r="DE8" s="96">
        <v>88</v>
      </c>
      <c r="DF8" s="96">
        <v>87</v>
      </c>
      <c r="DG8" s="96">
        <v>86</v>
      </c>
      <c r="DH8" s="96">
        <v>87</v>
      </c>
      <c r="DI8" s="96">
        <v>93</v>
      </c>
      <c r="DJ8" s="96">
        <v>94</v>
      </c>
      <c r="DK8" s="96">
        <v>87</v>
      </c>
      <c r="DL8" s="96">
        <v>78</v>
      </c>
      <c r="DM8" s="96">
        <v>81</v>
      </c>
      <c r="DN8" s="96">
        <v>82</v>
      </c>
      <c r="DO8" s="96">
        <v>79</v>
      </c>
      <c r="DP8" s="96">
        <v>73</v>
      </c>
      <c r="DQ8" s="96">
        <v>71</v>
      </c>
      <c r="DR8" s="397">
        <v>77</v>
      </c>
      <c r="DS8" s="96">
        <v>81</v>
      </c>
      <c r="DT8" s="398">
        <v>67</v>
      </c>
      <c r="DU8" s="398">
        <v>69</v>
      </c>
      <c r="DV8" s="397">
        <v>75</v>
      </c>
      <c r="DW8" s="397">
        <v>78</v>
      </c>
      <c r="DX8" s="398">
        <v>71</v>
      </c>
      <c r="DY8" s="398">
        <v>77</v>
      </c>
      <c r="DZ8" s="96">
        <v>76</v>
      </c>
      <c r="EA8" s="96">
        <v>72</v>
      </c>
      <c r="EB8" s="96">
        <v>68</v>
      </c>
      <c r="EC8" s="96">
        <v>69</v>
      </c>
      <c r="ED8" s="96">
        <v>71</v>
      </c>
      <c r="EE8" s="96">
        <v>66</v>
      </c>
      <c r="EF8" s="96">
        <v>70</v>
      </c>
      <c r="EG8" s="96">
        <v>70</v>
      </c>
      <c r="EH8" s="96">
        <v>70</v>
      </c>
      <c r="EI8" s="96">
        <v>68</v>
      </c>
      <c r="EJ8" s="96">
        <v>68</v>
      </c>
      <c r="EK8" s="398">
        <v>59</v>
      </c>
      <c r="EL8" s="96">
        <v>49</v>
      </c>
      <c r="EM8" s="96">
        <v>49</v>
      </c>
      <c r="EN8" s="96">
        <v>55</v>
      </c>
      <c r="EO8" s="96">
        <v>55</v>
      </c>
      <c r="EP8" s="96">
        <v>40</v>
      </c>
      <c r="EQ8" s="96">
        <v>43</v>
      </c>
      <c r="ER8" s="96">
        <v>45</v>
      </c>
      <c r="ES8" s="96">
        <v>49</v>
      </c>
      <c r="ET8" s="96">
        <v>46</v>
      </c>
      <c r="EU8" s="397">
        <v>51</v>
      </c>
      <c r="EV8" s="96">
        <v>52</v>
      </c>
      <c r="EW8" s="96">
        <v>55</v>
      </c>
      <c r="EX8" s="96">
        <v>77</v>
      </c>
      <c r="EY8" s="96">
        <v>85</v>
      </c>
      <c r="EZ8" s="96">
        <v>91</v>
      </c>
      <c r="FA8" s="96">
        <v>100</v>
      </c>
      <c r="FB8" s="96">
        <v>104</v>
      </c>
      <c r="FC8" s="96">
        <v>101</v>
      </c>
      <c r="FD8" s="96">
        <v>107</v>
      </c>
      <c r="FE8" s="96">
        <v>111</v>
      </c>
      <c r="FF8" s="96">
        <v>106</v>
      </c>
      <c r="FG8" s="96">
        <v>103</v>
      </c>
      <c r="FH8" s="96">
        <v>95</v>
      </c>
      <c r="FI8" s="96">
        <v>99</v>
      </c>
      <c r="FJ8" s="96">
        <v>104</v>
      </c>
      <c r="FK8" s="96">
        <v>110</v>
      </c>
      <c r="FL8" s="96">
        <v>112</v>
      </c>
      <c r="FM8" s="96">
        <v>105</v>
      </c>
      <c r="FN8" s="96">
        <v>113</v>
      </c>
      <c r="FO8" s="96">
        <v>119</v>
      </c>
      <c r="FP8" s="96">
        <v>114</v>
      </c>
      <c r="FQ8" s="96">
        <v>108</v>
      </c>
      <c r="FR8" s="96">
        <v>115</v>
      </c>
      <c r="FS8" s="397">
        <v>113</v>
      </c>
      <c r="FT8" s="96">
        <v>115</v>
      </c>
      <c r="FU8" s="398">
        <v>109</v>
      </c>
      <c r="FV8" s="398">
        <v>104</v>
      </c>
      <c r="FW8" s="397">
        <v>104</v>
      </c>
      <c r="FX8" s="397">
        <v>98</v>
      </c>
      <c r="FY8" s="398">
        <v>97</v>
      </c>
      <c r="FZ8" s="398">
        <v>105</v>
      </c>
      <c r="GA8" s="96">
        <v>103</v>
      </c>
      <c r="GB8" s="96">
        <v>103</v>
      </c>
      <c r="GC8" s="96">
        <v>108</v>
      </c>
      <c r="GD8" s="96">
        <v>109</v>
      </c>
      <c r="GE8" s="96">
        <v>112</v>
      </c>
      <c r="GF8" s="96">
        <v>113</v>
      </c>
      <c r="GG8" s="96">
        <v>114</v>
      </c>
      <c r="GH8" s="96">
        <v>106</v>
      </c>
      <c r="GI8" s="96">
        <v>106</v>
      </c>
      <c r="GJ8" s="96">
        <v>109</v>
      </c>
      <c r="GK8" s="96">
        <v>113</v>
      </c>
      <c r="GL8" s="398">
        <v>104</v>
      </c>
      <c r="GM8" s="96">
        <v>101</v>
      </c>
      <c r="GN8" s="96">
        <v>105</v>
      </c>
      <c r="GO8" s="96">
        <v>110</v>
      </c>
      <c r="GP8" s="96">
        <v>104</v>
      </c>
      <c r="GQ8" s="96">
        <v>99</v>
      </c>
      <c r="GR8" s="96">
        <v>108</v>
      </c>
      <c r="GS8" s="96">
        <v>113</v>
      </c>
      <c r="GT8" s="96">
        <v>102</v>
      </c>
      <c r="GU8" s="96">
        <v>99</v>
      </c>
      <c r="GV8" s="96">
        <v>109</v>
      </c>
      <c r="GW8" s="96">
        <v>101</v>
      </c>
      <c r="GX8" s="96">
        <v>109</v>
      </c>
      <c r="GY8" s="96">
        <v>110</v>
      </c>
      <c r="GZ8" s="96">
        <v>121</v>
      </c>
      <c r="HA8" s="96">
        <v>129</v>
      </c>
      <c r="HB8" s="96">
        <v>119</v>
      </c>
      <c r="HC8" s="96">
        <v>119</v>
      </c>
      <c r="HD8" s="96">
        <v>128</v>
      </c>
      <c r="HE8" s="96">
        <v>123</v>
      </c>
      <c r="HF8" s="96">
        <v>136</v>
      </c>
      <c r="HG8" s="96">
        <v>140</v>
      </c>
      <c r="HH8" s="96">
        <v>134</v>
      </c>
      <c r="HI8" s="96">
        <v>126</v>
      </c>
      <c r="HJ8" s="96">
        <v>132</v>
      </c>
      <c r="HK8" s="96">
        <v>143</v>
      </c>
      <c r="HL8" s="96">
        <v>134</v>
      </c>
      <c r="HM8" s="96">
        <v>128</v>
      </c>
      <c r="HN8" s="96">
        <v>139</v>
      </c>
      <c r="HO8" s="96">
        <v>141</v>
      </c>
      <c r="HP8" s="96">
        <v>117</v>
      </c>
      <c r="HQ8" s="96">
        <v>117</v>
      </c>
      <c r="HR8" s="96">
        <v>129</v>
      </c>
      <c r="HS8" s="96">
        <v>129</v>
      </c>
      <c r="HT8" s="96">
        <v>125</v>
      </c>
      <c r="HU8" s="96">
        <v>100</v>
      </c>
      <c r="HV8" s="96">
        <v>95</v>
      </c>
      <c r="HW8" s="96">
        <v>99</v>
      </c>
      <c r="HX8" s="96">
        <v>92</v>
      </c>
      <c r="HY8" s="96">
        <v>82</v>
      </c>
      <c r="HZ8" s="96">
        <v>86</v>
      </c>
      <c r="IA8" s="96">
        <v>87</v>
      </c>
      <c r="IB8" s="96">
        <v>83</v>
      </c>
      <c r="IC8" s="96">
        <v>87</v>
      </c>
      <c r="ID8" s="96">
        <v>80</v>
      </c>
      <c r="IE8" s="96">
        <v>81</v>
      </c>
      <c r="IF8" s="96">
        <v>81</v>
      </c>
      <c r="IG8" s="96">
        <v>81</v>
      </c>
      <c r="IH8" s="96">
        <v>78</v>
      </c>
      <c r="II8" s="96">
        <v>73</v>
      </c>
      <c r="IJ8" s="96">
        <v>74</v>
      </c>
      <c r="IK8" s="96">
        <v>65</v>
      </c>
      <c r="IL8" s="96">
        <v>67</v>
      </c>
      <c r="IM8" s="96">
        <v>69</v>
      </c>
      <c r="IN8" s="351">
        <f t="shared" ref="IN8:IN30" si="1">(IM8+IO8)/2</f>
        <v>70</v>
      </c>
      <c r="IO8" s="96">
        <v>71</v>
      </c>
      <c r="IP8" s="96">
        <v>68</v>
      </c>
      <c r="IQ8" s="96">
        <v>60</v>
      </c>
      <c r="IR8" s="96">
        <v>68</v>
      </c>
      <c r="IS8" s="96">
        <v>71</v>
      </c>
      <c r="IT8" s="96">
        <v>79</v>
      </c>
      <c r="IU8" s="96">
        <v>84</v>
      </c>
      <c r="IV8" s="96">
        <v>84</v>
      </c>
      <c r="IW8" s="96">
        <v>93</v>
      </c>
      <c r="IX8" s="96">
        <v>95</v>
      </c>
      <c r="IY8" s="96">
        <v>97</v>
      </c>
      <c r="IZ8" s="96">
        <v>100</v>
      </c>
      <c r="JA8" s="96">
        <v>108</v>
      </c>
      <c r="JB8" s="96">
        <v>117</v>
      </c>
      <c r="JC8" s="96">
        <v>122</v>
      </c>
      <c r="JD8" s="96">
        <v>106</v>
      </c>
      <c r="JE8" s="96">
        <v>133</v>
      </c>
      <c r="JF8" s="353">
        <f t="shared" ref="JF8:JF30" si="2">(JG8+JE8)/2</f>
        <v>136</v>
      </c>
      <c r="JG8" s="96">
        <v>139</v>
      </c>
      <c r="JH8" s="96">
        <v>118</v>
      </c>
      <c r="JI8" s="96">
        <v>122</v>
      </c>
      <c r="JJ8" s="96">
        <v>127</v>
      </c>
      <c r="JK8" s="96">
        <v>134</v>
      </c>
      <c r="JL8" s="96">
        <v>138</v>
      </c>
      <c r="JM8" s="96">
        <v>126</v>
      </c>
      <c r="JN8" s="351">
        <f t="shared" ref="JN8:JN30" si="3">(JM8+JO8)/2</f>
        <v>127</v>
      </c>
      <c r="JO8" s="96">
        <v>128</v>
      </c>
      <c r="JP8" s="96">
        <v>126</v>
      </c>
      <c r="JQ8" s="96">
        <v>123</v>
      </c>
      <c r="JR8" s="96">
        <v>134</v>
      </c>
      <c r="JS8" s="96">
        <v>128</v>
      </c>
      <c r="JT8" s="96">
        <v>133</v>
      </c>
      <c r="JU8" s="96">
        <v>99</v>
      </c>
      <c r="JV8" s="351">
        <f t="shared" ref="JV8:JV30" si="4">(JU8+JW8)/2</f>
        <v>104</v>
      </c>
      <c r="JW8" s="96">
        <v>109</v>
      </c>
      <c r="JX8" s="96">
        <v>117</v>
      </c>
      <c r="JY8" s="96">
        <v>115</v>
      </c>
      <c r="JZ8" s="96">
        <v>118</v>
      </c>
      <c r="KA8" s="96">
        <v>108</v>
      </c>
      <c r="KB8" s="96">
        <v>115</v>
      </c>
      <c r="KC8" s="96">
        <v>122</v>
      </c>
      <c r="KD8" s="96">
        <v>101</v>
      </c>
      <c r="KE8" s="96">
        <v>101</v>
      </c>
      <c r="KF8" s="96">
        <v>99</v>
      </c>
      <c r="KG8" s="96">
        <v>100</v>
      </c>
      <c r="KH8" s="96">
        <v>99</v>
      </c>
      <c r="KI8" s="96">
        <v>78</v>
      </c>
      <c r="KJ8" s="96">
        <v>78</v>
      </c>
      <c r="KK8" s="96">
        <v>73</v>
      </c>
      <c r="KL8" s="96">
        <v>75</v>
      </c>
      <c r="KM8" s="96">
        <v>77</v>
      </c>
      <c r="KN8" s="96">
        <v>76</v>
      </c>
      <c r="KO8" s="96">
        <v>76</v>
      </c>
      <c r="KP8" s="96">
        <v>67</v>
      </c>
      <c r="KQ8" s="96">
        <v>72</v>
      </c>
      <c r="KR8" s="96">
        <v>83</v>
      </c>
      <c r="KS8" s="96">
        <v>94</v>
      </c>
      <c r="KT8" s="96">
        <v>100</v>
      </c>
      <c r="KU8" s="96">
        <v>98</v>
      </c>
      <c r="KV8" s="96">
        <v>108</v>
      </c>
      <c r="KW8" s="96">
        <v>115</v>
      </c>
      <c r="KX8" s="96">
        <v>124</v>
      </c>
      <c r="KY8" s="96">
        <v>123</v>
      </c>
      <c r="KZ8" s="351">
        <v>116.5</v>
      </c>
      <c r="LA8" s="351">
        <v>122.41666666666667</v>
      </c>
      <c r="LB8" s="351">
        <v>126.15277777777777</v>
      </c>
      <c r="LC8" s="351">
        <v>125.67824074074075</v>
      </c>
      <c r="LD8" s="351">
        <v>126.9579475308642</v>
      </c>
      <c r="LE8" s="351">
        <v>128.78427211934158</v>
      </c>
      <c r="LF8" s="351">
        <v>130.33165080589851</v>
      </c>
      <c r="LG8" s="351">
        <v>129.15081482910378</v>
      </c>
      <c r="LH8" s="351">
        <v>129.48382100432482</v>
      </c>
      <c r="LI8" s="351">
        <v>128.94170125790657</v>
      </c>
      <c r="LJ8" s="96">
        <v>131</v>
      </c>
      <c r="LK8" s="96">
        <v>148</v>
      </c>
      <c r="LL8" s="96">
        <v>156</v>
      </c>
      <c r="LM8" s="96">
        <v>142</v>
      </c>
      <c r="LN8" s="96">
        <v>148</v>
      </c>
      <c r="LO8" s="96">
        <v>155</v>
      </c>
      <c r="LP8" s="96">
        <v>152</v>
      </c>
      <c r="LQ8" s="96">
        <v>137</v>
      </c>
      <c r="LR8" s="96">
        <v>136</v>
      </c>
      <c r="LS8" s="96">
        <v>135</v>
      </c>
      <c r="LT8" s="96">
        <v>156</v>
      </c>
      <c r="LU8" s="96">
        <v>137</v>
      </c>
      <c r="LV8" s="96">
        <v>139</v>
      </c>
      <c r="LW8" s="96">
        <v>145</v>
      </c>
      <c r="LX8" s="96">
        <v>145</v>
      </c>
      <c r="LY8" s="96">
        <v>119</v>
      </c>
      <c r="LZ8" s="96">
        <v>122</v>
      </c>
      <c r="MA8" s="96">
        <v>123</v>
      </c>
      <c r="MB8" s="96">
        <v>129</v>
      </c>
      <c r="MC8" s="96">
        <v>132</v>
      </c>
      <c r="MD8" s="96">
        <v>113</v>
      </c>
      <c r="ME8" s="96">
        <v>118</v>
      </c>
      <c r="MF8" s="96">
        <v>125</v>
      </c>
      <c r="MG8" s="96">
        <v>127</v>
      </c>
      <c r="MH8" s="96">
        <v>105</v>
      </c>
      <c r="MI8" s="96">
        <v>100</v>
      </c>
      <c r="MJ8" s="96">
        <v>101</v>
      </c>
      <c r="MK8" s="96">
        <v>106</v>
      </c>
      <c r="ML8" s="96">
        <v>101</v>
      </c>
      <c r="MM8" s="96">
        <v>101</v>
      </c>
      <c r="MN8" s="96">
        <v>100</v>
      </c>
      <c r="MO8" s="96">
        <v>106</v>
      </c>
      <c r="MP8" s="96">
        <v>118</v>
      </c>
      <c r="MQ8" s="96">
        <v>110</v>
      </c>
      <c r="MR8" s="96">
        <v>110</v>
      </c>
      <c r="MS8" s="96">
        <v>124</v>
      </c>
      <c r="MT8" s="96">
        <v>133</v>
      </c>
      <c r="MU8" s="96">
        <v>117</v>
      </c>
      <c r="MV8" s="96">
        <v>120</v>
      </c>
      <c r="MW8" s="96">
        <v>129</v>
      </c>
      <c r="MX8" s="96">
        <v>137</v>
      </c>
      <c r="MY8" s="96">
        <v>144</v>
      </c>
      <c r="MZ8" s="96">
        <v>124</v>
      </c>
      <c r="NA8" s="96">
        <v>119</v>
      </c>
      <c r="NB8" s="96">
        <v>122</v>
      </c>
      <c r="NC8" s="96">
        <v>121</v>
      </c>
      <c r="ND8" s="96">
        <v>107</v>
      </c>
      <c r="NE8" s="96">
        <v>105</v>
      </c>
      <c r="NF8" s="96">
        <v>128</v>
      </c>
      <c r="NG8" s="96">
        <v>127</v>
      </c>
      <c r="NH8" s="96">
        <v>113</v>
      </c>
      <c r="NI8" s="96">
        <v>107</v>
      </c>
      <c r="NJ8" s="96">
        <v>109</v>
      </c>
      <c r="NK8" s="96">
        <v>110</v>
      </c>
      <c r="NL8" s="96">
        <v>113</v>
      </c>
      <c r="NM8" s="96">
        <v>95</v>
      </c>
      <c r="NN8" s="96">
        <v>100</v>
      </c>
      <c r="NO8" s="96">
        <v>105</v>
      </c>
      <c r="NP8" s="96">
        <v>106</v>
      </c>
      <c r="NQ8" s="96">
        <v>94</v>
      </c>
      <c r="NR8" s="96">
        <v>102</v>
      </c>
      <c r="NS8" s="96">
        <v>100</v>
      </c>
      <c r="NT8" s="96">
        <v>104</v>
      </c>
      <c r="NU8" s="96">
        <v>95</v>
      </c>
      <c r="NV8" s="96">
        <v>94</v>
      </c>
      <c r="NW8" s="96">
        <v>91</v>
      </c>
      <c r="NX8" s="96">
        <v>91</v>
      </c>
      <c r="NY8" s="96">
        <v>89</v>
      </c>
      <c r="NZ8" s="96">
        <v>85</v>
      </c>
      <c r="OA8" s="96">
        <v>82</v>
      </c>
      <c r="OB8" s="96">
        <v>88</v>
      </c>
      <c r="OC8" s="96">
        <v>92</v>
      </c>
      <c r="OD8" s="96">
        <v>80</v>
      </c>
      <c r="OE8" s="96">
        <v>84</v>
      </c>
      <c r="OF8" s="96">
        <v>87</v>
      </c>
      <c r="OG8" s="96">
        <v>95</v>
      </c>
      <c r="OH8" s="96">
        <v>83</v>
      </c>
      <c r="OI8" s="96">
        <v>85</v>
      </c>
      <c r="OJ8" s="96">
        <v>88</v>
      </c>
      <c r="OK8" s="96">
        <v>94</v>
      </c>
      <c r="OL8" s="96">
        <v>104</v>
      </c>
      <c r="OM8" s="96">
        <v>97</v>
      </c>
      <c r="ON8" s="96">
        <v>99</v>
      </c>
      <c r="OO8" s="96">
        <v>104</v>
      </c>
      <c r="OP8" s="96">
        <v>119</v>
      </c>
      <c r="OQ8" s="96">
        <v>112</v>
      </c>
      <c r="OR8" s="96">
        <v>104</v>
      </c>
      <c r="OS8" s="96">
        <v>103</v>
      </c>
      <c r="OT8" s="96">
        <v>104</v>
      </c>
      <c r="OU8" s="96">
        <v>110</v>
      </c>
      <c r="OV8" s="96">
        <v>109</v>
      </c>
      <c r="OW8" s="96">
        <v>118</v>
      </c>
      <c r="OX8" s="96">
        <v>120</v>
      </c>
      <c r="OY8" s="351">
        <f t="shared" ref="OY8:OY30" si="5">SUM(OX8+OZ8)/2</f>
        <v>120</v>
      </c>
      <c r="OZ8" s="96">
        <v>120</v>
      </c>
      <c r="PA8" s="96">
        <v>121</v>
      </c>
      <c r="PB8" s="96">
        <v>121</v>
      </c>
      <c r="PC8" s="96">
        <v>127</v>
      </c>
      <c r="PD8" s="96">
        <v>106</v>
      </c>
      <c r="PE8" s="96">
        <v>109</v>
      </c>
      <c r="PF8" s="96">
        <v>120</v>
      </c>
      <c r="PG8" s="351">
        <f t="shared" ref="PG8:PG30" si="6">SUM(PF8+PH8)/2</f>
        <v>125.5</v>
      </c>
      <c r="PH8" s="96">
        <v>131</v>
      </c>
      <c r="PI8" s="96">
        <v>115</v>
      </c>
      <c r="PJ8" s="351">
        <f t="shared" ref="PJ8:PJ30" si="7">SUM(PI8+PK8)/2</f>
        <v>115.5</v>
      </c>
      <c r="PK8" s="96">
        <v>116</v>
      </c>
      <c r="PL8" s="96">
        <v>119</v>
      </c>
      <c r="PM8" s="96">
        <v>101</v>
      </c>
      <c r="PN8" s="96">
        <v>107</v>
      </c>
      <c r="PO8" s="96">
        <v>107</v>
      </c>
      <c r="PP8" s="96">
        <v>113</v>
      </c>
      <c r="PQ8" s="96">
        <v>99</v>
      </c>
      <c r="PR8" s="96">
        <v>101</v>
      </c>
      <c r="PS8" s="96">
        <v>107</v>
      </c>
      <c r="PT8" s="96">
        <v>110</v>
      </c>
      <c r="PU8" s="96">
        <v>105</v>
      </c>
      <c r="PV8" s="96">
        <v>99</v>
      </c>
      <c r="PW8" s="96">
        <v>103</v>
      </c>
      <c r="PX8" s="96">
        <v>104</v>
      </c>
      <c r="PY8" s="96">
        <v>106</v>
      </c>
      <c r="PZ8" s="96">
        <v>98</v>
      </c>
      <c r="QA8" s="96">
        <v>105</v>
      </c>
      <c r="QB8" s="96">
        <v>114</v>
      </c>
      <c r="QC8" s="96">
        <v>122</v>
      </c>
      <c r="QD8" s="96">
        <v>106</v>
      </c>
      <c r="QE8" s="96">
        <v>106</v>
      </c>
      <c r="QF8" s="96">
        <v>107</v>
      </c>
      <c r="QG8" s="96">
        <v>111</v>
      </c>
      <c r="QH8" s="96">
        <v>102</v>
      </c>
      <c r="QI8" s="96">
        <v>89</v>
      </c>
      <c r="QJ8" s="96">
        <v>95</v>
      </c>
      <c r="QK8" s="96">
        <v>106</v>
      </c>
      <c r="QL8" s="96">
        <v>111</v>
      </c>
      <c r="QM8" s="96">
        <v>97</v>
      </c>
      <c r="QN8" s="96">
        <v>105</v>
      </c>
      <c r="QO8" s="96">
        <v>111</v>
      </c>
      <c r="QP8" s="96">
        <v>116</v>
      </c>
      <c r="QQ8" s="96">
        <v>104</v>
      </c>
      <c r="QR8" s="96">
        <v>101</v>
      </c>
      <c r="QS8" s="96">
        <v>108</v>
      </c>
      <c r="QT8" s="96">
        <v>114</v>
      </c>
      <c r="QU8" s="96">
        <v>127</v>
      </c>
      <c r="QV8" s="96">
        <v>110</v>
      </c>
      <c r="QW8" s="96">
        <v>119</v>
      </c>
      <c r="QX8" s="96">
        <v>118</v>
      </c>
      <c r="QY8" s="96">
        <v>129</v>
      </c>
      <c r="QZ8" s="96">
        <v>113</v>
      </c>
      <c r="RA8" s="96">
        <v>118</v>
      </c>
      <c r="RB8" s="96">
        <v>126</v>
      </c>
      <c r="RC8" s="96">
        <v>131</v>
      </c>
      <c r="RD8" s="96">
        <v>109</v>
      </c>
      <c r="RE8" s="96">
        <v>119</v>
      </c>
      <c r="RF8" s="96">
        <v>121</v>
      </c>
      <c r="RG8" s="96">
        <v>124</v>
      </c>
      <c r="RH8" s="96">
        <v>128</v>
      </c>
      <c r="RI8" s="96">
        <v>98</v>
      </c>
      <c r="RJ8" s="96">
        <v>101</v>
      </c>
      <c r="RK8" s="96">
        <v>104</v>
      </c>
      <c r="RL8" s="96">
        <v>111</v>
      </c>
      <c r="RM8" s="96">
        <v>91</v>
      </c>
      <c r="RN8" s="96">
        <v>102</v>
      </c>
      <c r="RO8" s="96">
        <v>100</v>
      </c>
      <c r="RP8" s="96">
        <v>103</v>
      </c>
      <c r="RQ8" s="96">
        <v>81</v>
      </c>
      <c r="RR8" s="96">
        <v>82</v>
      </c>
      <c r="RS8" s="96">
        <v>85</v>
      </c>
      <c r="RT8" s="96">
        <v>97</v>
      </c>
      <c r="RU8" s="96">
        <v>105</v>
      </c>
      <c r="RV8" s="96">
        <v>83</v>
      </c>
      <c r="RW8" s="96">
        <v>87</v>
      </c>
      <c r="RX8" s="96">
        <v>90</v>
      </c>
      <c r="RY8" s="96">
        <v>101</v>
      </c>
      <c r="RZ8" s="96">
        <v>78</v>
      </c>
      <c r="SA8" s="96">
        <v>86</v>
      </c>
      <c r="SB8" s="96">
        <v>100</v>
      </c>
      <c r="SC8" s="96">
        <v>103</v>
      </c>
      <c r="SD8" s="96">
        <v>101</v>
      </c>
      <c r="SE8" s="96">
        <v>99</v>
      </c>
      <c r="SF8" s="96">
        <v>98</v>
      </c>
      <c r="SG8" s="96">
        <v>108</v>
      </c>
      <c r="SH8" s="96">
        <v>106</v>
      </c>
      <c r="SI8" s="96">
        <v>83</v>
      </c>
      <c r="SJ8" s="96">
        <v>85</v>
      </c>
      <c r="SK8" s="96">
        <v>93</v>
      </c>
      <c r="SL8" s="96">
        <v>96</v>
      </c>
      <c r="SM8" s="96">
        <v>73</v>
      </c>
      <c r="SN8" s="96">
        <v>79</v>
      </c>
      <c r="SO8" s="96">
        <v>86</v>
      </c>
      <c r="SP8" s="96">
        <v>92</v>
      </c>
      <c r="SQ8" s="96">
        <v>97</v>
      </c>
      <c r="SR8" s="96">
        <v>82</v>
      </c>
      <c r="SS8" s="96">
        <v>92</v>
      </c>
      <c r="ST8" s="96">
        <v>98</v>
      </c>
      <c r="SU8" s="96">
        <v>99</v>
      </c>
      <c r="SV8" s="96">
        <v>81</v>
      </c>
      <c r="SW8" s="96">
        <v>82</v>
      </c>
      <c r="SX8" s="96">
        <v>90</v>
      </c>
      <c r="SY8" s="96">
        <v>94</v>
      </c>
      <c r="SZ8" s="96">
        <v>79</v>
      </c>
      <c r="TA8" s="96">
        <v>71</v>
      </c>
      <c r="TB8" s="96">
        <v>77</v>
      </c>
      <c r="TC8" s="96">
        <v>76</v>
      </c>
      <c r="TD8" s="96">
        <v>72</v>
      </c>
      <c r="TE8" s="96">
        <v>67</v>
      </c>
      <c r="TF8" s="96">
        <v>70</v>
      </c>
      <c r="TG8" s="96">
        <v>75</v>
      </c>
      <c r="TH8" s="96">
        <v>77</v>
      </c>
      <c r="TI8" s="96">
        <v>55</v>
      </c>
      <c r="TJ8" s="96">
        <v>56</v>
      </c>
      <c r="TK8" s="96">
        <v>58</v>
      </c>
      <c r="TL8" s="96">
        <v>57</v>
      </c>
      <c r="TM8" s="96">
        <v>55</v>
      </c>
      <c r="TN8" s="96">
        <v>51</v>
      </c>
      <c r="TO8" s="96">
        <v>54</v>
      </c>
      <c r="TP8" s="96">
        <v>61</v>
      </c>
      <c r="TQ8" s="96">
        <v>54</v>
      </c>
      <c r="TR8" s="96">
        <v>51</v>
      </c>
      <c r="TS8" s="96">
        <v>53</v>
      </c>
      <c r="TT8" s="96">
        <v>54</v>
      </c>
      <c r="TU8" s="96">
        <v>54</v>
      </c>
      <c r="TV8" s="96">
        <v>36</v>
      </c>
      <c r="TW8" s="96">
        <v>35</v>
      </c>
      <c r="TX8" s="96">
        <v>38</v>
      </c>
      <c r="TY8" s="96">
        <v>42</v>
      </c>
      <c r="TZ8" s="96">
        <v>41</v>
      </c>
      <c r="UA8" s="96">
        <v>43</v>
      </c>
      <c r="UB8" s="96">
        <v>43</v>
      </c>
      <c r="UC8" s="96">
        <v>43</v>
      </c>
      <c r="UD8" s="96">
        <v>35</v>
      </c>
      <c r="UE8" s="96">
        <v>36</v>
      </c>
      <c r="UF8" s="96">
        <v>39</v>
      </c>
      <c r="UG8" s="96">
        <v>40</v>
      </c>
      <c r="UH8" s="96">
        <v>39</v>
      </c>
      <c r="UI8" s="96">
        <v>38</v>
      </c>
      <c r="UJ8" s="96">
        <v>36</v>
      </c>
      <c r="UK8" s="96">
        <v>33</v>
      </c>
      <c r="UL8" s="96">
        <v>35</v>
      </c>
      <c r="UM8" s="96">
        <v>31</v>
      </c>
      <c r="UN8" s="96">
        <v>32</v>
      </c>
      <c r="UO8" s="96">
        <v>37</v>
      </c>
      <c r="UP8" s="96">
        <v>47</v>
      </c>
      <c r="UQ8" s="96">
        <v>57</v>
      </c>
      <c r="UR8" s="96">
        <v>42</v>
      </c>
      <c r="US8" s="96">
        <v>41</v>
      </c>
      <c r="UT8" s="96">
        <v>43</v>
      </c>
      <c r="UU8" s="96">
        <v>42</v>
      </c>
      <c r="UV8" s="96">
        <v>43</v>
      </c>
      <c r="UW8" s="96">
        <v>47</v>
      </c>
      <c r="UX8" s="96">
        <v>46</v>
      </c>
      <c r="UY8" s="96">
        <v>45</v>
      </c>
      <c r="UZ8" s="96">
        <v>39</v>
      </c>
      <c r="VA8" s="96">
        <v>39</v>
      </c>
      <c r="VB8" s="96">
        <v>41</v>
      </c>
      <c r="VC8" s="96">
        <v>47</v>
      </c>
      <c r="VD8" s="96">
        <v>49</v>
      </c>
      <c r="VE8" s="96">
        <v>47</v>
      </c>
      <c r="VF8" s="96">
        <v>45</v>
      </c>
      <c r="VG8" s="96">
        <v>47</v>
      </c>
      <c r="VH8" s="96">
        <v>45</v>
      </c>
      <c r="VI8" s="96">
        <v>32</v>
      </c>
      <c r="VJ8" s="96">
        <v>32</v>
      </c>
      <c r="VK8" s="96">
        <v>32</v>
      </c>
      <c r="VL8" s="96">
        <v>37</v>
      </c>
      <c r="VM8" s="96">
        <v>37</v>
      </c>
      <c r="VN8" s="96">
        <v>36</v>
      </c>
      <c r="VO8" s="96">
        <v>34</v>
      </c>
      <c r="VP8" s="96">
        <v>36</v>
      </c>
      <c r="VQ8" s="96">
        <v>37</v>
      </c>
      <c r="VR8" s="96">
        <v>39</v>
      </c>
      <c r="VS8" s="96">
        <v>40</v>
      </c>
      <c r="VT8" s="96">
        <v>38</v>
      </c>
      <c r="VU8" s="96">
        <v>40</v>
      </c>
      <c r="VV8" s="96">
        <v>43</v>
      </c>
      <c r="VW8" s="96">
        <v>50</v>
      </c>
      <c r="VX8" s="96">
        <v>67</v>
      </c>
      <c r="VY8" s="96">
        <v>87</v>
      </c>
      <c r="VZ8" s="96">
        <v>110</v>
      </c>
      <c r="WA8" s="96">
        <v>128</v>
      </c>
      <c r="WB8" s="96">
        <v>152</v>
      </c>
      <c r="WC8" s="96">
        <v>164</v>
      </c>
      <c r="WD8" s="96">
        <v>167</v>
      </c>
      <c r="WE8" s="96">
        <v>176</v>
      </c>
      <c r="WF8" s="96">
        <v>178</v>
      </c>
      <c r="WG8" s="96">
        <v>189</v>
      </c>
      <c r="WH8" s="96">
        <v>193</v>
      </c>
      <c r="WI8" s="96">
        <v>197</v>
      </c>
      <c r="WJ8" s="96">
        <v>202</v>
      </c>
      <c r="WK8" s="96">
        <v>210</v>
      </c>
      <c r="WL8" s="96">
        <v>209</v>
      </c>
      <c r="WM8" s="96">
        <v>209</v>
      </c>
      <c r="WN8" s="96">
        <v>170</v>
      </c>
      <c r="WO8" s="96">
        <v>175</v>
      </c>
      <c r="WP8" s="96">
        <v>181</v>
      </c>
      <c r="WQ8" s="96">
        <v>173</v>
      </c>
      <c r="WR8" s="96">
        <v>176</v>
      </c>
      <c r="WS8" s="96">
        <v>178</v>
      </c>
      <c r="WT8" s="96">
        <v>180</v>
      </c>
      <c r="WU8" s="96">
        <v>178</v>
      </c>
      <c r="WV8" s="96">
        <v>148</v>
      </c>
      <c r="WW8" s="96">
        <v>155</v>
      </c>
      <c r="WX8" s="96">
        <v>159</v>
      </c>
      <c r="WY8" s="96">
        <v>161</v>
      </c>
      <c r="WZ8" s="96">
        <v>165</v>
      </c>
      <c r="XA8" s="96">
        <v>154</v>
      </c>
      <c r="XB8" s="96">
        <v>157</v>
      </c>
      <c r="XC8" s="96">
        <v>164</v>
      </c>
      <c r="XD8" s="96">
        <v>165</v>
      </c>
      <c r="XE8" s="96">
        <v>168</v>
      </c>
      <c r="XF8" s="96">
        <v>170</v>
      </c>
      <c r="XG8" s="96">
        <v>171</v>
      </c>
      <c r="XH8" s="96">
        <v>164</v>
      </c>
      <c r="XI8" s="96">
        <v>161</v>
      </c>
      <c r="XJ8" s="96">
        <v>159</v>
      </c>
      <c r="XK8" s="96">
        <v>162</v>
      </c>
    </row>
    <row r="9" spans="1:635" x14ac:dyDescent="0.2">
      <c r="B9" s="166">
        <v>3</v>
      </c>
      <c r="C9" s="394">
        <f t="shared" ca="1" si="0"/>
        <v>132</v>
      </c>
      <c r="D9" s="395"/>
      <c r="E9" s="396"/>
      <c r="F9" s="396"/>
      <c r="G9" s="96">
        <v>74</v>
      </c>
      <c r="H9" s="96">
        <v>67</v>
      </c>
      <c r="I9" s="351">
        <v>68</v>
      </c>
      <c r="J9" s="96">
        <v>69</v>
      </c>
      <c r="K9" s="96">
        <v>61</v>
      </c>
      <c r="L9" s="96">
        <v>59</v>
      </c>
      <c r="M9" s="96">
        <v>67</v>
      </c>
      <c r="N9" s="96">
        <v>69</v>
      </c>
      <c r="O9" s="96">
        <v>67</v>
      </c>
      <c r="P9" s="96">
        <v>54</v>
      </c>
      <c r="Q9" s="96">
        <v>58</v>
      </c>
      <c r="R9" s="96">
        <v>64</v>
      </c>
      <c r="S9" s="96">
        <v>67</v>
      </c>
      <c r="T9" s="96">
        <v>61</v>
      </c>
      <c r="U9" s="96">
        <v>61</v>
      </c>
      <c r="V9" s="96">
        <v>63</v>
      </c>
      <c r="W9" s="96">
        <v>68</v>
      </c>
      <c r="X9" s="96">
        <v>57</v>
      </c>
      <c r="Y9" s="96">
        <v>54</v>
      </c>
      <c r="Z9" s="96">
        <v>60</v>
      </c>
      <c r="AA9" s="96">
        <v>61</v>
      </c>
      <c r="AB9" s="96">
        <v>59</v>
      </c>
      <c r="AC9" s="96">
        <v>48</v>
      </c>
      <c r="AD9" s="96">
        <v>51</v>
      </c>
      <c r="AE9" s="96">
        <v>51</v>
      </c>
      <c r="AF9" s="96">
        <v>56</v>
      </c>
      <c r="AG9" s="96">
        <v>40</v>
      </c>
      <c r="AH9" s="96">
        <v>42</v>
      </c>
      <c r="AI9" s="96">
        <v>44</v>
      </c>
      <c r="AJ9" s="96">
        <v>44</v>
      </c>
      <c r="AK9" s="96">
        <v>36</v>
      </c>
      <c r="AL9" s="96">
        <v>39</v>
      </c>
      <c r="AM9" s="96">
        <v>45</v>
      </c>
      <c r="AN9" s="96">
        <v>47</v>
      </c>
      <c r="AO9" s="96">
        <v>41</v>
      </c>
      <c r="AP9" s="353">
        <v>39.5</v>
      </c>
      <c r="AQ9" s="96">
        <v>38</v>
      </c>
      <c r="AR9" s="96">
        <v>41</v>
      </c>
      <c r="AS9" s="96">
        <v>44</v>
      </c>
      <c r="AT9" s="96">
        <v>39</v>
      </c>
      <c r="AU9" s="96">
        <v>41</v>
      </c>
      <c r="AV9" s="96">
        <v>42</v>
      </c>
      <c r="AW9" s="96">
        <v>43</v>
      </c>
      <c r="AX9" s="96">
        <v>37</v>
      </c>
      <c r="AY9" s="96">
        <v>36</v>
      </c>
      <c r="AZ9" s="96">
        <v>36</v>
      </c>
      <c r="BA9" s="96">
        <v>37</v>
      </c>
      <c r="BB9" s="96">
        <v>39</v>
      </c>
      <c r="BC9" s="96">
        <v>38</v>
      </c>
      <c r="BD9" s="96">
        <v>40</v>
      </c>
      <c r="BE9" s="96">
        <v>41</v>
      </c>
      <c r="BF9" s="96">
        <v>41</v>
      </c>
      <c r="BG9" s="96">
        <v>37</v>
      </c>
      <c r="BH9" s="96">
        <v>29</v>
      </c>
      <c r="BI9" s="96">
        <v>35</v>
      </c>
      <c r="BJ9" s="96">
        <v>41</v>
      </c>
      <c r="BK9" s="96">
        <v>47</v>
      </c>
      <c r="BL9" s="96">
        <v>42</v>
      </c>
      <c r="BM9" s="96">
        <v>43</v>
      </c>
      <c r="BN9" s="96">
        <v>44</v>
      </c>
      <c r="BO9" s="96">
        <v>43</v>
      </c>
      <c r="BP9" s="96">
        <v>46</v>
      </c>
      <c r="BQ9" s="96">
        <v>46</v>
      </c>
      <c r="BR9" s="96">
        <v>47</v>
      </c>
      <c r="BS9" s="96">
        <v>47</v>
      </c>
      <c r="BT9" s="96">
        <v>33</v>
      </c>
      <c r="BU9" s="96">
        <v>34</v>
      </c>
      <c r="BV9" s="96">
        <v>34</v>
      </c>
      <c r="BW9" s="96">
        <v>33</v>
      </c>
      <c r="BX9" s="96">
        <v>35</v>
      </c>
      <c r="BY9" s="96">
        <v>31</v>
      </c>
      <c r="BZ9" s="96">
        <v>33</v>
      </c>
      <c r="CA9" s="113">
        <v>32</v>
      </c>
      <c r="CB9" s="397">
        <v>28</v>
      </c>
      <c r="CC9" s="397">
        <v>28</v>
      </c>
      <c r="CD9" s="397">
        <v>30</v>
      </c>
      <c r="CE9" s="397">
        <v>34</v>
      </c>
      <c r="CF9" s="397">
        <v>37</v>
      </c>
      <c r="CG9" s="397">
        <v>37</v>
      </c>
      <c r="CH9" s="113">
        <v>31</v>
      </c>
      <c r="CI9" s="397">
        <v>29</v>
      </c>
      <c r="CJ9" s="96">
        <v>31</v>
      </c>
      <c r="CK9" s="96">
        <v>29</v>
      </c>
      <c r="CL9" s="96">
        <v>27</v>
      </c>
      <c r="CM9" s="96">
        <v>35</v>
      </c>
      <c r="CN9" s="96">
        <v>40</v>
      </c>
      <c r="CO9" s="96">
        <v>42</v>
      </c>
      <c r="CP9" s="96">
        <v>35</v>
      </c>
      <c r="CQ9" s="96">
        <v>32</v>
      </c>
      <c r="CR9" s="96">
        <v>39</v>
      </c>
      <c r="CS9" s="96">
        <v>40</v>
      </c>
      <c r="CT9" s="96">
        <v>31</v>
      </c>
      <c r="CU9" s="96">
        <v>35</v>
      </c>
      <c r="CV9" s="96">
        <v>37</v>
      </c>
      <c r="CW9" s="96">
        <v>36</v>
      </c>
      <c r="CX9" s="96">
        <v>32</v>
      </c>
      <c r="CY9" s="96">
        <v>33</v>
      </c>
      <c r="CZ9" s="96">
        <v>32</v>
      </c>
      <c r="DA9" s="96">
        <v>32</v>
      </c>
      <c r="DB9" s="96">
        <v>33</v>
      </c>
      <c r="DC9" s="96">
        <v>25</v>
      </c>
      <c r="DD9" s="96">
        <v>29</v>
      </c>
      <c r="DE9" s="96">
        <v>33</v>
      </c>
      <c r="DF9" s="96">
        <v>33.5</v>
      </c>
      <c r="DG9" s="96">
        <v>34</v>
      </c>
      <c r="DH9" s="96">
        <v>30</v>
      </c>
      <c r="DI9" s="96">
        <v>27</v>
      </c>
      <c r="DJ9" s="96">
        <v>28</v>
      </c>
      <c r="DK9" s="96">
        <v>30</v>
      </c>
      <c r="DL9" s="96">
        <v>22</v>
      </c>
      <c r="DM9" s="96">
        <v>21</v>
      </c>
      <c r="DN9" s="96">
        <v>24</v>
      </c>
      <c r="DO9" s="96">
        <v>24</v>
      </c>
      <c r="DP9" s="96">
        <v>22</v>
      </c>
      <c r="DQ9" s="96">
        <v>23</v>
      </c>
      <c r="DR9" s="397">
        <v>26</v>
      </c>
      <c r="DS9" s="96">
        <v>26</v>
      </c>
      <c r="DT9" s="398">
        <v>25</v>
      </c>
      <c r="DU9" s="398">
        <v>27</v>
      </c>
      <c r="DV9" s="397">
        <v>27</v>
      </c>
      <c r="DW9" s="397">
        <v>27</v>
      </c>
      <c r="DX9" s="398">
        <v>19</v>
      </c>
      <c r="DY9" s="398">
        <v>22</v>
      </c>
      <c r="DZ9" s="96">
        <v>20</v>
      </c>
      <c r="EA9" s="96">
        <v>22</v>
      </c>
      <c r="EB9" s="96">
        <v>20</v>
      </c>
      <c r="EC9" s="96">
        <v>23</v>
      </c>
      <c r="ED9" s="96">
        <v>27</v>
      </c>
      <c r="EE9" s="96">
        <v>32</v>
      </c>
      <c r="EF9" s="96">
        <v>35</v>
      </c>
      <c r="EG9" s="96">
        <v>29</v>
      </c>
      <c r="EH9" s="96">
        <v>27</v>
      </c>
      <c r="EI9" s="96">
        <v>28</v>
      </c>
      <c r="EJ9" s="96">
        <v>30</v>
      </c>
      <c r="EK9" s="398">
        <v>25</v>
      </c>
      <c r="EL9" s="96">
        <v>21</v>
      </c>
      <c r="EM9" s="96">
        <v>21</v>
      </c>
      <c r="EN9" s="96">
        <v>23</v>
      </c>
      <c r="EO9" s="96">
        <v>24</v>
      </c>
      <c r="EP9" s="96">
        <v>20</v>
      </c>
      <c r="EQ9" s="96">
        <v>20</v>
      </c>
      <c r="ER9" s="96">
        <v>22</v>
      </c>
      <c r="ES9" s="96">
        <v>21</v>
      </c>
      <c r="ET9" s="96">
        <v>17</v>
      </c>
      <c r="EU9" s="397">
        <v>19</v>
      </c>
      <c r="EV9" s="96">
        <v>25</v>
      </c>
      <c r="EW9" s="96">
        <v>26</v>
      </c>
      <c r="EX9" s="96">
        <v>29</v>
      </c>
      <c r="EY9" s="96">
        <v>35</v>
      </c>
      <c r="EZ9" s="96">
        <v>35</v>
      </c>
      <c r="FA9" s="96">
        <v>38</v>
      </c>
      <c r="FB9" s="96">
        <v>38</v>
      </c>
      <c r="FC9" s="96">
        <v>34</v>
      </c>
      <c r="FD9" s="96">
        <v>34</v>
      </c>
      <c r="FE9" s="96">
        <v>37</v>
      </c>
      <c r="FF9" s="96">
        <v>39</v>
      </c>
      <c r="FG9" s="96">
        <v>41</v>
      </c>
      <c r="FH9" s="96">
        <v>36</v>
      </c>
      <c r="FI9" s="96">
        <v>34</v>
      </c>
      <c r="FJ9" s="96">
        <v>33</v>
      </c>
      <c r="FK9" s="96">
        <v>34</v>
      </c>
      <c r="FL9" s="96">
        <v>28</v>
      </c>
      <c r="FM9" s="96">
        <v>29</v>
      </c>
      <c r="FN9" s="96">
        <v>32</v>
      </c>
      <c r="FO9" s="96">
        <v>38</v>
      </c>
      <c r="FP9" s="96">
        <v>36</v>
      </c>
      <c r="FQ9" s="96">
        <v>37</v>
      </c>
      <c r="FR9" s="96">
        <v>41</v>
      </c>
      <c r="FS9" s="397">
        <v>45</v>
      </c>
      <c r="FT9" s="96">
        <v>45</v>
      </c>
      <c r="FU9" s="398">
        <v>45</v>
      </c>
      <c r="FV9" s="398">
        <v>51</v>
      </c>
      <c r="FW9" s="397">
        <v>54</v>
      </c>
      <c r="FX9" s="397">
        <v>43</v>
      </c>
      <c r="FY9" s="398">
        <v>45</v>
      </c>
      <c r="FZ9" s="398">
        <v>45</v>
      </c>
      <c r="GA9" s="96">
        <v>46</v>
      </c>
      <c r="GB9" s="96">
        <v>46</v>
      </c>
      <c r="GC9" s="96">
        <v>38</v>
      </c>
      <c r="GD9" s="96">
        <v>36</v>
      </c>
      <c r="GE9" s="96">
        <v>42</v>
      </c>
      <c r="GF9" s="96">
        <v>43</v>
      </c>
      <c r="GG9" s="96">
        <v>44</v>
      </c>
      <c r="GH9" s="96">
        <v>47</v>
      </c>
      <c r="GI9" s="96">
        <v>46</v>
      </c>
      <c r="GJ9" s="96">
        <v>47</v>
      </c>
      <c r="GK9" s="96">
        <v>55</v>
      </c>
      <c r="GL9" s="398">
        <v>46</v>
      </c>
      <c r="GM9" s="96">
        <v>48</v>
      </c>
      <c r="GN9" s="96">
        <v>49</v>
      </c>
      <c r="GO9" s="96">
        <v>53</v>
      </c>
      <c r="GP9" s="96">
        <v>40</v>
      </c>
      <c r="GQ9" s="96">
        <v>39</v>
      </c>
      <c r="GR9" s="96">
        <v>45</v>
      </c>
      <c r="GS9" s="96">
        <v>48</v>
      </c>
      <c r="GT9" s="96">
        <v>49</v>
      </c>
      <c r="GU9" s="96">
        <v>48</v>
      </c>
      <c r="GV9" s="96">
        <v>61</v>
      </c>
      <c r="GW9" s="96">
        <v>66</v>
      </c>
      <c r="GX9" s="96">
        <v>70</v>
      </c>
      <c r="GY9" s="96">
        <v>57</v>
      </c>
      <c r="GZ9" s="96">
        <v>61</v>
      </c>
      <c r="HA9" s="96">
        <v>64</v>
      </c>
      <c r="HB9" s="96">
        <v>71</v>
      </c>
      <c r="HC9" s="96">
        <v>67</v>
      </c>
      <c r="HD9" s="96">
        <v>75</v>
      </c>
      <c r="HE9" s="96">
        <v>71</v>
      </c>
      <c r="HF9" s="96">
        <v>78</v>
      </c>
      <c r="HG9" s="96">
        <v>77</v>
      </c>
      <c r="HH9" s="96">
        <v>71</v>
      </c>
      <c r="HI9" s="96">
        <v>72</v>
      </c>
      <c r="HJ9" s="96">
        <v>76</v>
      </c>
      <c r="HK9" s="96">
        <v>85</v>
      </c>
      <c r="HL9" s="96">
        <v>80</v>
      </c>
      <c r="HM9" s="96">
        <v>80</v>
      </c>
      <c r="HN9" s="96">
        <v>78</v>
      </c>
      <c r="HO9" s="96">
        <v>78</v>
      </c>
      <c r="HP9" s="96">
        <v>68</v>
      </c>
      <c r="HQ9" s="96">
        <v>69</v>
      </c>
      <c r="HR9" s="96">
        <v>74</v>
      </c>
      <c r="HS9" s="96">
        <v>77</v>
      </c>
      <c r="HT9" s="96">
        <v>76</v>
      </c>
      <c r="HU9" s="96">
        <v>63</v>
      </c>
      <c r="HV9" s="96">
        <v>63</v>
      </c>
      <c r="HW9" s="96">
        <v>65</v>
      </c>
      <c r="HX9" s="96">
        <v>74</v>
      </c>
      <c r="HY9" s="96">
        <v>56</v>
      </c>
      <c r="HZ9" s="96">
        <v>58</v>
      </c>
      <c r="IA9" s="96">
        <v>68</v>
      </c>
      <c r="IB9" s="96">
        <v>67</v>
      </c>
      <c r="IC9" s="96">
        <v>58</v>
      </c>
      <c r="ID9" s="96">
        <v>56</v>
      </c>
      <c r="IE9" s="96">
        <v>59</v>
      </c>
      <c r="IF9" s="96">
        <v>64</v>
      </c>
      <c r="IG9" s="96">
        <v>58</v>
      </c>
      <c r="IH9" s="96">
        <v>57</v>
      </c>
      <c r="II9" s="96">
        <v>61</v>
      </c>
      <c r="IJ9" s="96">
        <v>66</v>
      </c>
      <c r="IK9" s="96">
        <v>75</v>
      </c>
      <c r="IL9" s="96">
        <v>66</v>
      </c>
      <c r="IM9" s="96">
        <v>69</v>
      </c>
      <c r="IN9" s="351">
        <f t="shared" si="1"/>
        <v>74.5</v>
      </c>
      <c r="IO9" s="96">
        <v>80</v>
      </c>
      <c r="IP9" s="96">
        <v>79</v>
      </c>
      <c r="IQ9" s="96">
        <v>79</v>
      </c>
      <c r="IR9" s="96">
        <v>80</v>
      </c>
      <c r="IS9" s="96">
        <v>86</v>
      </c>
      <c r="IT9" s="96">
        <v>88</v>
      </c>
      <c r="IU9" s="96">
        <v>92</v>
      </c>
      <c r="IV9" s="96">
        <v>100</v>
      </c>
      <c r="IW9" s="96">
        <v>104</v>
      </c>
      <c r="IX9" s="96">
        <v>107</v>
      </c>
      <c r="IY9" s="96">
        <v>113</v>
      </c>
      <c r="IZ9" s="96">
        <v>120</v>
      </c>
      <c r="JA9" s="96">
        <v>122</v>
      </c>
      <c r="JB9" s="96">
        <v>130</v>
      </c>
      <c r="JC9" s="96">
        <v>136</v>
      </c>
      <c r="JD9" s="96">
        <v>130</v>
      </c>
      <c r="JE9" s="96">
        <v>156</v>
      </c>
      <c r="JF9" s="353">
        <f t="shared" si="2"/>
        <v>158</v>
      </c>
      <c r="JG9" s="96">
        <v>160</v>
      </c>
      <c r="JH9" s="96">
        <v>152</v>
      </c>
      <c r="JI9" s="96">
        <v>149</v>
      </c>
      <c r="JJ9" s="96">
        <v>156</v>
      </c>
      <c r="JK9" s="96">
        <v>160</v>
      </c>
      <c r="JL9" s="96">
        <v>151</v>
      </c>
      <c r="JM9" s="96">
        <v>150</v>
      </c>
      <c r="JN9" s="351">
        <f t="shared" si="3"/>
        <v>153</v>
      </c>
      <c r="JO9" s="96">
        <v>156</v>
      </c>
      <c r="JP9" s="96">
        <v>149</v>
      </c>
      <c r="JQ9" s="96">
        <v>146</v>
      </c>
      <c r="JR9" s="96">
        <v>151</v>
      </c>
      <c r="JS9" s="96">
        <v>155</v>
      </c>
      <c r="JT9" s="96">
        <v>156</v>
      </c>
      <c r="JU9" s="96">
        <v>133</v>
      </c>
      <c r="JV9" s="351">
        <f t="shared" si="4"/>
        <v>143.5</v>
      </c>
      <c r="JW9" s="96">
        <v>154</v>
      </c>
      <c r="JX9" s="96">
        <v>159</v>
      </c>
      <c r="JY9" s="96">
        <v>156</v>
      </c>
      <c r="JZ9" s="96">
        <v>157</v>
      </c>
      <c r="KA9" s="96">
        <v>159</v>
      </c>
      <c r="KB9" s="96">
        <v>162</v>
      </c>
      <c r="KC9" s="96">
        <v>155</v>
      </c>
      <c r="KD9" s="96">
        <v>141</v>
      </c>
      <c r="KE9" s="96">
        <v>144</v>
      </c>
      <c r="KF9" s="96">
        <v>151</v>
      </c>
      <c r="KG9" s="96">
        <v>154</v>
      </c>
      <c r="KH9" s="96">
        <v>138</v>
      </c>
      <c r="KI9" s="96">
        <v>141</v>
      </c>
      <c r="KJ9" s="96">
        <v>141</v>
      </c>
      <c r="KK9" s="96">
        <v>144</v>
      </c>
      <c r="KL9" s="96">
        <v>129</v>
      </c>
      <c r="KM9" s="96">
        <v>140</v>
      </c>
      <c r="KN9" s="96">
        <v>145</v>
      </c>
      <c r="KO9" s="96">
        <v>152</v>
      </c>
      <c r="KP9" s="96">
        <v>151</v>
      </c>
      <c r="KQ9" s="96">
        <v>154</v>
      </c>
      <c r="KR9" s="96">
        <v>165</v>
      </c>
      <c r="KS9" s="96">
        <v>169</v>
      </c>
      <c r="KT9" s="96">
        <v>182</v>
      </c>
      <c r="KU9" s="96">
        <v>172</v>
      </c>
      <c r="KV9" s="96">
        <v>176</v>
      </c>
      <c r="KW9" s="96">
        <v>184</v>
      </c>
      <c r="KX9" s="96">
        <v>183</v>
      </c>
      <c r="KY9" s="96">
        <v>164</v>
      </c>
      <c r="KZ9" s="351">
        <v>163.66666666666666</v>
      </c>
      <c r="LA9" s="351">
        <v>161.77777777777777</v>
      </c>
      <c r="LB9" s="351">
        <v>160.74074074074073</v>
      </c>
      <c r="LC9" s="351">
        <v>155.53086419753086</v>
      </c>
      <c r="LD9" s="351">
        <v>151.28600823045267</v>
      </c>
      <c r="LE9" s="351">
        <v>150.00034293552812</v>
      </c>
      <c r="LF9" s="351">
        <v>148.88928898033836</v>
      </c>
      <c r="LG9" s="351">
        <v>142.90787418076513</v>
      </c>
      <c r="LH9" s="351">
        <v>140.93572975410254</v>
      </c>
      <c r="LI9" s="351">
        <v>146.80384881623738</v>
      </c>
      <c r="LJ9" s="96">
        <v>103</v>
      </c>
      <c r="LK9" s="96">
        <v>100</v>
      </c>
      <c r="LL9" s="96">
        <v>108</v>
      </c>
      <c r="LM9" s="96">
        <v>100</v>
      </c>
      <c r="LN9" s="96">
        <v>102</v>
      </c>
      <c r="LO9" s="96">
        <v>107</v>
      </c>
      <c r="LP9" s="96">
        <v>114</v>
      </c>
      <c r="LQ9" s="96">
        <v>91</v>
      </c>
      <c r="LR9" s="96">
        <v>97</v>
      </c>
      <c r="LS9" s="96">
        <v>97</v>
      </c>
      <c r="LT9" s="96">
        <v>108</v>
      </c>
      <c r="LU9" s="96">
        <v>76</v>
      </c>
      <c r="LV9" s="96">
        <v>74</v>
      </c>
      <c r="LW9" s="96">
        <v>80</v>
      </c>
      <c r="LX9" s="96">
        <v>87</v>
      </c>
      <c r="LY9" s="96">
        <v>72</v>
      </c>
      <c r="LZ9" s="96">
        <v>70</v>
      </c>
      <c r="MA9" s="96">
        <v>72</v>
      </c>
      <c r="MB9" s="96">
        <v>75</v>
      </c>
      <c r="MC9" s="96">
        <v>79</v>
      </c>
      <c r="MD9" s="96">
        <v>68</v>
      </c>
      <c r="ME9" s="96">
        <v>72</v>
      </c>
      <c r="MF9" s="96">
        <v>76</v>
      </c>
      <c r="MG9" s="96">
        <v>80</v>
      </c>
      <c r="MH9" s="96">
        <v>64</v>
      </c>
      <c r="MI9" s="96">
        <v>68</v>
      </c>
      <c r="MJ9" s="96">
        <v>78</v>
      </c>
      <c r="MK9" s="96">
        <v>83</v>
      </c>
      <c r="ML9" s="96">
        <v>63</v>
      </c>
      <c r="MM9" s="96">
        <v>64</v>
      </c>
      <c r="MN9" s="96">
        <v>67</v>
      </c>
      <c r="MO9" s="96">
        <v>83</v>
      </c>
      <c r="MP9" s="96">
        <v>79</v>
      </c>
      <c r="MQ9" s="96">
        <v>72</v>
      </c>
      <c r="MR9" s="96">
        <v>70</v>
      </c>
      <c r="MS9" s="96">
        <v>74</v>
      </c>
      <c r="MT9" s="96">
        <v>76</v>
      </c>
      <c r="MU9" s="96">
        <v>68</v>
      </c>
      <c r="MV9" s="96">
        <v>77</v>
      </c>
      <c r="MW9" s="96">
        <v>80</v>
      </c>
      <c r="MX9" s="96">
        <v>86</v>
      </c>
      <c r="MY9" s="96">
        <v>90</v>
      </c>
      <c r="MZ9" s="96">
        <v>78</v>
      </c>
      <c r="NA9" s="96">
        <v>83</v>
      </c>
      <c r="NB9" s="96">
        <v>89</v>
      </c>
      <c r="NC9" s="96">
        <v>82</v>
      </c>
      <c r="ND9" s="96">
        <v>65</v>
      </c>
      <c r="NE9" s="96">
        <v>72</v>
      </c>
      <c r="NF9" s="96">
        <v>81</v>
      </c>
      <c r="NG9" s="96">
        <v>83</v>
      </c>
      <c r="NH9" s="96">
        <v>57</v>
      </c>
      <c r="NI9" s="96">
        <v>60</v>
      </c>
      <c r="NJ9" s="96">
        <v>67</v>
      </c>
      <c r="NK9" s="96">
        <v>70</v>
      </c>
      <c r="NL9" s="96">
        <v>71</v>
      </c>
      <c r="NM9" s="96">
        <v>73</v>
      </c>
      <c r="NN9" s="96">
        <v>80</v>
      </c>
      <c r="NO9" s="96">
        <v>90</v>
      </c>
      <c r="NP9" s="96">
        <v>85</v>
      </c>
      <c r="NQ9" s="96">
        <v>72</v>
      </c>
      <c r="NR9" s="96">
        <v>72</v>
      </c>
      <c r="NS9" s="96">
        <v>72</v>
      </c>
      <c r="NT9" s="96">
        <v>73</v>
      </c>
      <c r="NU9" s="96">
        <v>52</v>
      </c>
      <c r="NV9" s="96">
        <v>50</v>
      </c>
      <c r="NW9" s="96">
        <v>54</v>
      </c>
      <c r="NX9" s="96">
        <v>56</v>
      </c>
      <c r="NY9" s="96">
        <v>60</v>
      </c>
      <c r="NZ9" s="96">
        <v>44</v>
      </c>
      <c r="OA9" s="96">
        <v>47</v>
      </c>
      <c r="OB9" s="96">
        <v>54</v>
      </c>
      <c r="OC9" s="96">
        <v>59</v>
      </c>
      <c r="OD9" s="96">
        <v>50</v>
      </c>
      <c r="OE9" s="96">
        <v>54</v>
      </c>
      <c r="OF9" s="96">
        <v>55</v>
      </c>
      <c r="OG9" s="96">
        <v>62</v>
      </c>
      <c r="OH9" s="96">
        <v>53</v>
      </c>
      <c r="OI9" s="96">
        <v>56</v>
      </c>
      <c r="OJ9" s="96">
        <v>59</v>
      </c>
      <c r="OK9" s="96">
        <v>59</v>
      </c>
      <c r="OL9" s="96">
        <v>66</v>
      </c>
      <c r="OM9" s="96">
        <v>66</v>
      </c>
      <c r="ON9" s="96">
        <v>68</v>
      </c>
      <c r="OO9" s="96">
        <v>73</v>
      </c>
      <c r="OP9" s="96">
        <v>78</v>
      </c>
      <c r="OQ9" s="96">
        <v>67</v>
      </c>
      <c r="OR9" s="96">
        <v>72</v>
      </c>
      <c r="OS9" s="96">
        <v>77</v>
      </c>
      <c r="OT9" s="96">
        <v>82</v>
      </c>
      <c r="OU9" s="96">
        <v>90</v>
      </c>
      <c r="OV9" s="96">
        <v>76</v>
      </c>
      <c r="OW9" s="96">
        <v>78</v>
      </c>
      <c r="OX9" s="96">
        <v>78</v>
      </c>
      <c r="OY9" s="351">
        <f t="shared" si="5"/>
        <v>73</v>
      </c>
      <c r="OZ9" s="96">
        <v>68</v>
      </c>
      <c r="PA9" s="96">
        <v>69</v>
      </c>
      <c r="PB9" s="96">
        <v>78</v>
      </c>
      <c r="PC9" s="96">
        <v>83</v>
      </c>
      <c r="PD9" s="96">
        <v>76</v>
      </c>
      <c r="PE9" s="96">
        <v>76</v>
      </c>
      <c r="PF9" s="96">
        <v>81</v>
      </c>
      <c r="PG9" s="351">
        <f t="shared" si="6"/>
        <v>72</v>
      </c>
      <c r="PH9" s="96">
        <v>63</v>
      </c>
      <c r="PI9" s="96">
        <v>62</v>
      </c>
      <c r="PJ9" s="351">
        <f t="shared" si="7"/>
        <v>63.5</v>
      </c>
      <c r="PK9" s="96">
        <v>65</v>
      </c>
      <c r="PL9" s="96">
        <v>67</v>
      </c>
      <c r="PM9" s="96">
        <v>42</v>
      </c>
      <c r="PN9" s="96">
        <v>43</v>
      </c>
      <c r="PO9" s="96">
        <v>48</v>
      </c>
      <c r="PP9" s="96">
        <v>53</v>
      </c>
      <c r="PQ9" s="96">
        <v>49</v>
      </c>
      <c r="PR9" s="96">
        <v>56</v>
      </c>
      <c r="PS9" s="96">
        <v>61</v>
      </c>
      <c r="PT9" s="96">
        <v>64</v>
      </c>
      <c r="PU9" s="96">
        <v>57</v>
      </c>
      <c r="PV9" s="96">
        <v>55</v>
      </c>
      <c r="PW9" s="96">
        <v>54</v>
      </c>
      <c r="PX9" s="96">
        <v>68</v>
      </c>
      <c r="PY9" s="96">
        <v>71</v>
      </c>
      <c r="PZ9" s="96">
        <v>56</v>
      </c>
      <c r="QA9" s="96">
        <v>58</v>
      </c>
      <c r="QB9" s="96">
        <v>65</v>
      </c>
      <c r="QC9" s="96">
        <v>68</v>
      </c>
      <c r="QD9" s="96">
        <v>59</v>
      </c>
      <c r="QE9" s="96">
        <v>59</v>
      </c>
      <c r="QF9" s="96">
        <v>63</v>
      </c>
      <c r="QG9" s="96">
        <v>66</v>
      </c>
      <c r="QH9" s="96">
        <v>59</v>
      </c>
      <c r="QI9" s="96">
        <v>59</v>
      </c>
      <c r="QJ9" s="96">
        <v>62</v>
      </c>
      <c r="QK9" s="96">
        <v>65</v>
      </c>
      <c r="QL9" s="96">
        <v>67</v>
      </c>
      <c r="QM9" s="96">
        <v>52</v>
      </c>
      <c r="QN9" s="96">
        <v>53</v>
      </c>
      <c r="QO9" s="96">
        <v>55</v>
      </c>
      <c r="QP9" s="96">
        <v>66</v>
      </c>
      <c r="QQ9" s="96">
        <v>59</v>
      </c>
      <c r="QR9" s="96">
        <v>57</v>
      </c>
      <c r="QS9" s="96">
        <v>61</v>
      </c>
      <c r="QT9" s="96">
        <v>64</v>
      </c>
      <c r="QU9" s="96">
        <v>67</v>
      </c>
      <c r="QV9" s="96">
        <v>72</v>
      </c>
      <c r="QW9" s="96">
        <v>82</v>
      </c>
      <c r="QX9" s="96">
        <v>87</v>
      </c>
      <c r="QY9" s="96">
        <v>90</v>
      </c>
      <c r="QZ9" s="96">
        <v>88</v>
      </c>
      <c r="RA9" s="96">
        <v>89</v>
      </c>
      <c r="RB9" s="96">
        <v>85</v>
      </c>
      <c r="RC9" s="96">
        <v>86</v>
      </c>
      <c r="RD9" s="96">
        <v>78</v>
      </c>
      <c r="RE9" s="96">
        <v>79</v>
      </c>
      <c r="RF9" s="96">
        <v>74</v>
      </c>
      <c r="RG9" s="96">
        <v>75</v>
      </c>
      <c r="RH9" s="96">
        <v>73</v>
      </c>
      <c r="RI9" s="96">
        <v>63</v>
      </c>
      <c r="RJ9" s="96">
        <v>65</v>
      </c>
      <c r="RK9" s="96">
        <v>68</v>
      </c>
      <c r="RL9" s="96">
        <v>71</v>
      </c>
      <c r="RM9" s="96">
        <v>61</v>
      </c>
      <c r="RN9" s="96">
        <v>65</v>
      </c>
      <c r="RO9" s="96">
        <v>68</v>
      </c>
      <c r="RP9" s="96">
        <v>72</v>
      </c>
      <c r="RQ9" s="96">
        <v>66</v>
      </c>
      <c r="RR9" s="96">
        <v>64</v>
      </c>
      <c r="RS9" s="96">
        <v>68</v>
      </c>
      <c r="RT9" s="96">
        <v>74</v>
      </c>
      <c r="RU9" s="96">
        <v>64</v>
      </c>
      <c r="RV9" s="96">
        <v>54</v>
      </c>
      <c r="RW9" s="96">
        <v>62</v>
      </c>
      <c r="RX9" s="96">
        <v>60</v>
      </c>
      <c r="RY9" s="96">
        <v>61</v>
      </c>
      <c r="RZ9" s="96">
        <v>42</v>
      </c>
      <c r="SA9" s="96">
        <v>44</v>
      </c>
      <c r="SB9" s="96">
        <v>48</v>
      </c>
      <c r="SC9" s="96">
        <v>51</v>
      </c>
      <c r="SD9" s="96">
        <v>44</v>
      </c>
      <c r="SE9" s="96">
        <v>47</v>
      </c>
      <c r="SF9" s="96">
        <v>46</v>
      </c>
      <c r="SG9" s="96">
        <v>47</v>
      </c>
      <c r="SH9" s="96">
        <v>45</v>
      </c>
      <c r="SI9" s="96">
        <v>42</v>
      </c>
      <c r="SJ9" s="96">
        <v>44</v>
      </c>
      <c r="SK9" s="96">
        <v>46</v>
      </c>
      <c r="SL9" s="96">
        <v>52</v>
      </c>
      <c r="SM9" s="96">
        <v>45</v>
      </c>
      <c r="SN9" s="96">
        <v>47</v>
      </c>
      <c r="SO9" s="96">
        <v>52</v>
      </c>
      <c r="SP9" s="96">
        <v>54</v>
      </c>
      <c r="SQ9" s="96">
        <v>49</v>
      </c>
      <c r="SR9" s="96">
        <v>48</v>
      </c>
      <c r="SS9" s="96">
        <v>52</v>
      </c>
      <c r="ST9" s="96">
        <v>56</v>
      </c>
      <c r="SU9" s="96">
        <v>64</v>
      </c>
      <c r="SV9" s="96">
        <v>54</v>
      </c>
      <c r="SW9" s="96">
        <v>57</v>
      </c>
      <c r="SX9" s="96">
        <v>62</v>
      </c>
      <c r="SY9" s="96">
        <v>64</v>
      </c>
      <c r="SZ9" s="96">
        <v>58</v>
      </c>
      <c r="TA9" s="96">
        <v>57</v>
      </c>
      <c r="TB9" s="96">
        <v>67</v>
      </c>
      <c r="TC9" s="96">
        <v>70</v>
      </c>
      <c r="TD9" s="96">
        <v>66</v>
      </c>
      <c r="TE9" s="96">
        <v>66</v>
      </c>
      <c r="TF9" s="96">
        <v>69</v>
      </c>
      <c r="TG9" s="96">
        <v>71</v>
      </c>
      <c r="TH9" s="96">
        <v>70</v>
      </c>
      <c r="TI9" s="96">
        <v>49</v>
      </c>
      <c r="TJ9" s="96">
        <v>49</v>
      </c>
      <c r="TK9" s="96">
        <v>50</v>
      </c>
      <c r="TL9" s="96">
        <v>58</v>
      </c>
      <c r="TM9" s="96">
        <v>45</v>
      </c>
      <c r="TN9" s="96">
        <v>47</v>
      </c>
      <c r="TO9" s="96">
        <v>46</v>
      </c>
      <c r="TP9" s="96">
        <v>50</v>
      </c>
      <c r="TQ9" s="96">
        <v>39</v>
      </c>
      <c r="TR9" s="96">
        <v>40</v>
      </c>
      <c r="TS9" s="96">
        <v>41</v>
      </c>
      <c r="TT9" s="96">
        <v>40</v>
      </c>
      <c r="TU9" s="96">
        <v>35</v>
      </c>
      <c r="TV9" s="96">
        <v>36</v>
      </c>
      <c r="TW9" s="96">
        <v>34</v>
      </c>
      <c r="TX9" s="96">
        <v>38</v>
      </c>
      <c r="TY9" s="96">
        <v>43</v>
      </c>
      <c r="TZ9" s="96">
        <v>34</v>
      </c>
      <c r="UA9" s="96">
        <v>33</v>
      </c>
      <c r="UB9" s="96">
        <v>34</v>
      </c>
      <c r="UC9" s="96">
        <v>38</v>
      </c>
      <c r="UD9" s="96">
        <v>34</v>
      </c>
      <c r="UE9" s="96">
        <v>35</v>
      </c>
      <c r="UF9" s="96">
        <v>33</v>
      </c>
      <c r="UG9" s="96">
        <v>39</v>
      </c>
      <c r="UH9" s="96">
        <v>41</v>
      </c>
      <c r="UI9" s="96">
        <v>32</v>
      </c>
      <c r="UJ9" s="96">
        <v>34</v>
      </c>
      <c r="UK9" s="96">
        <v>38</v>
      </c>
      <c r="UL9" s="96">
        <v>41</v>
      </c>
      <c r="UM9" s="96">
        <v>29</v>
      </c>
      <c r="UN9" s="96">
        <v>30</v>
      </c>
      <c r="UO9" s="96">
        <v>36</v>
      </c>
      <c r="UP9" s="96">
        <v>52</v>
      </c>
      <c r="UQ9" s="96">
        <v>46</v>
      </c>
      <c r="UR9" s="96">
        <v>46</v>
      </c>
      <c r="US9" s="96">
        <v>52</v>
      </c>
      <c r="UT9" s="96">
        <v>53</v>
      </c>
      <c r="UU9" s="96">
        <v>54</v>
      </c>
      <c r="UV9" s="96">
        <v>58</v>
      </c>
      <c r="UW9" s="96">
        <v>62</v>
      </c>
      <c r="UX9" s="96">
        <v>62</v>
      </c>
      <c r="UY9" s="96">
        <v>66</v>
      </c>
      <c r="UZ9" s="96">
        <v>53</v>
      </c>
      <c r="VA9" s="96">
        <v>47</v>
      </c>
      <c r="VB9" s="96">
        <v>46</v>
      </c>
      <c r="VC9" s="96">
        <v>49</v>
      </c>
      <c r="VD9" s="96">
        <v>51</v>
      </c>
      <c r="VE9" s="96">
        <v>31</v>
      </c>
      <c r="VF9" s="96">
        <v>36</v>
      </c>
      <c r="VG9" s="96">
        <v>39</v>
      </c>
      <c r="VH9" s="96">
        <v>40</v>
      </c>
      <c r="VI9" s="96">
        <v>34</v>
      </c>
      <c r="VJ9" s="96">
        <v>36</v>
      </c>
      <c r="VK9" s="96">
        <v>41</v>
      </c>
      <c r="VL9" s="96">
        <v>42</v>
      </c>
      <c r="VM9" s="96">
        <v>32</v>
      </c>
      <c r="VN9" s="96">
        <v>32</v>
      </c>
      <c r="VO9" s="96">
        <v>36</v>
      </c>
      <c r="VP9" s="96">
        <v>40</v>
      </c>
      <c r="VQ9" s="96">
        <v>36</v>
      </c>
      <c r="VR9" s="96">
        <v>31</v>
      </c>
      <c r="VS9" s="96">
        <v>32</v>
      </c>
      <c r="VT9" s="96">
        <v>35</v>
      </c>
      <c r="VU9" s="96">
        <v>39</v>
      </c>
      <c r="VV9" s="96">
        <v>45</v>
      </c>
      <c r="VW9" s="96">
        <v>52</v>
      </c>
      <c r="VX9" s="96">
        <v>59</v>
      </c>
      <c r="VY9" s="96">
        <v>61</v>
      </c>
      <c r="VZ9" s="96">
        <v>67</v>
      </c>
      <c r="WA9" s="96">
        <v>84</v>
      </c>
      <c r="WB9" s="96">
        <v>88</v>
      </c>
      <c r="WC9" s="96">
        <v>92</v>
      </c>
      <c r="WD9" s="96">
        <v>96</v>
      </c>
      <c r="WE9" s="96">
        <v>100</v>
      </c>
      <c r="WF9" s="96">
        <v>103</v>
      </c>
      <c r="WG9" s="96">
        <v>102</v>
      </c>
      <c r="WH9" s="96">
        <v>106</v>
      </c>
      <c r="WI9" s="96">
        <v>107</v>
      </c>
      <c r="WJ9" s="96">
        <v>107</v>
      </c>
      <c r="WK9" s="96">
        <v>107</v>
      </c>
      <c r="WL9" s="96">
        <v>111</v>
      </c>
      <c r="WM9" s="96">
        <v>101</v>
      </c>
      <c r="WN9" s="96">
        <v>103</v>
      </c>
      <c r="WO9" s="96">
        <v>106</v>
      </c>
      <c r="WP9" s="96">
        <v>105</v>
      </c>
      <c r="WQ9" s="96">
        <v>106</v>
      </c>
      <c r="WR9" s="96">
        <v>107</v>
      </c>
      <c r="WS9" s="96">
        <v>109</v>
      </c>
      <c r="WT9" s="96">
        <v>117</v>
      </c>
      <c r="WU9" s="96">
        <v>121</v>
      </c>
      <c r="WV9" s="96">
        <v>95</v>
      </c>
      <c r="WW9" s="96">
        <v>99</v>
      </c>
      <c r="WX9" s="96">
        <v>108</v>
      </c>
      <c r="WY9" s="96">
        <v>112</v>
      </c>
      <c r="WZ9" s="96">
        <v>111</v>
      </c>
      <c r="XA9" s="96">
        <v>113</v>
      </c>
      <c r="XB9" s="96">
        <v>118</v>
      </c>
      <c r="XC9" s="96">
        <v>123</v>
      </c>
      <c r="XD9" s="96">
        <v>125</v>
      </c>
      <c r="XE9" s="96">
        <v>128</v>
      </c>
      <c r="XF9" s="96">
        <v>132</v>
      </c>
      <c r="XG9" s="96">
        <v>134</v>
      </c>
      <c r="XH9" s="96">
        <v>135</v>
      </c>
      <c r="XI9" s="96">
        <v>137</v>
      </c>
      <c r="XJ9" s="96">
        <v>128</v>
      </c>
      <c r="XK9" s="96">
        <v>132</v>
      </c>
    </row>
    <row r="10" spans="1:635" x14ac:dyDescent="0.2">
      <c r="A10" s="327"/>
      <c r="B10" s="166">
        <v>4</v>
      </c>
      <c r="C10" s="394">
        <f t="shared" ca="1" si="0"/>
        <v>141</v>
      </c>
      <c r="D10" s="395"/>
      <c r="E10" s="396"/>
      <c r="F10" s="396"/>
      <c r="G10" s="96">
        <v>187</v>
      </c>
      <c r="H10" s="96">
        <v>192</v>
      </c>
      <c r="I10" s="351">
        <v>195.5</v>
      </c>
      <c r="J10" s="96">
        <v>199</v>
      </c>
      <c r="K10" s="96">
        <v>196</v>
      </c>
      <c r="L10" s="96">
        <v>199</v>
      </c>
      <c r="M10" s="96">
        <v>197</v>
      </c>
      <c r="N10" s="96">
        <v>188</v>
      </c>
      <c r="O10" s="96">
        <v>165</v>
      </c>
      <c r="P10" s="96">
        <v>161</v>
      </c>
      <c r="Q10" s="96">
        <v>180</v>
      </c>
      <c r="R10" s="96">
        <v>196</v>
      </c>
      <c r="S10" s="96">
        <v>189</v>
      </c>
      <c r="T10" s="96">
        <v>176</v>
      </c>
      <c r="U10" s="96">
        <v>167</v>
      </c>
      <c r="V10" s="96">
        <v>176</v>
      </c>
      <c r="W10" s="96">
        <v>173</v>
      </c>
      <c r="X10" s="96">
        <v>161</v>
      </c>
      <c r="Y10" s="96">
        <v>154</v>
      </c>
      <c r="Z10" s="96">
        <v>161</v>
      </c>
      <c r="AA10" s="96">
        <v>162</v>
      </c>
      <c r="AB10" s="96">
        <v>158</v>
      </c>
      <c r="AC10" s="96">
        <v>156</v>
      </c>
      <c r="AD10" s="96">
        <v>170</v>
      </c>
      <c r="AE10" s="96">
        <v>173</v>
      </c>
      <c r="AF10" s="96">
        <v>181</v>
      </c>
      <c r="AG10" s="96">
        <v>174</v>
      </c>
      <c r="AH10" s="96">
        <v>166</v>
      </c>
      <c r="AI10" s="96">
        <v>171</v>
      </c>
      <c r="AJ10" s="96">
        <v>179</v>
      </c>
      <c r="AK10" s="96">
        <v>167</v>
      </c>
      <c r="AL10" s="96">
        <v>173</v>
      </c>
      <c r="AM10" s="96">
        <v>183</v>
      </c>
      <c r="AN10" s="96">
        <v>186</v>
      </c>
      <c r="AO10" s="96">
        <v>173</v>
      </c>
      <c r="AP10" s="353">
        <v>166</v>
      </c>
      <c r="AQ10" s="96">
        <v>159</v>
      </c>
      <c r="AR10" s="96">
        <v>168</v>
      </c>
      <c r="AS10" s="96">
        <v>189</v>
      </c>
      <c r="AT10" s="96">
        <v>187</v>
      </c>
      <c r="AU10" s="96">
        <v>198</v>
      </c>
      <c r="AV10" s="96">
        <v>213</v>
      </c>
      <c r="AW10" s="96">
        <v>228</v>
      </c>
      <c r="AX10" s="96">
        <v>228</v>
      </c>
      <c r="AY10" s="96">
        <v>238</v>
      </c>
      <c r="AZ10" s="96">
        <v>238</v>
      </c>
      <c r="BA10" s="96">
        <v>242</v>
      </c>
      <c r="BB10" s="96">
        <v>244</v>
      </c>
      <c r="BC10" s="96">
        <v>249</v>
      </c>
      <c r="BD10" s="96">
        <v>255</v>
      </c>
      <c r="BE10" s="96">
        <v>266</v>
      </c>
      <c r="BF10" s="96">
        <v>265</v>
      </c>
      <c r="BG10" s="96">
        <v>273</v>
      </c>
      <c r="BH10" s="96">
        <v>233</v>
      </c>
      <c r="BI10" s="96">
        <v>232</v>
      </c>
      <c r="BJ10" s="96">
        <v>239</v>
      </c>
      <c r="BK10" s="96">
        <v>242</v>
      </c>
      <c r="BL10" s="96">
        <v>234</v>
      </c>
      <c r="BM10" s="96">
        <v>228</v>
      </c>
      <c r="BN10" s="96">
        <v>221</v>
      </c>
      <c r="BO10" s="96">
        <v>209</v>
      </c>
      <c r="BP10" s="96">
        <v>184</v>
      </c>
      <c r="BQ10" s="96">
        <v>179</v>
      </c>
      <c r="BR10" s="96">
        <v>183</v>
      </c>
      <c r="BS10" s="96">
        <v>183</v>
      </c>
      <c r="BT10" s="96">
        <v>159</v>
      </c>
      <c r="BU10" s="96">
        <v>161</v>
      </c>
      <c r="BV10" s="96">
        <v>158</v>
      </c>
      <c r="BW10" s="96">
        <v>174</v>
      </c>
      <c r="BX10" s="96">
        <v>171</v>
      </c>
      <c r="BY10" s="96">
        <v>156</v>
      </c>
      <c r="BZ10" s="96">
        <v>158</v>
      </c>
      <c r="CA10" s="113">
        <v>162</v>
      </c>
      <c r="CB10" s="397">
        <v>165</v>
      </c>
      <c r="CC10" s="397">
        <v>165</v>
      </c>
      <c r="CD10" s="397">
        <v>153</v>
      </c>
      <c r="CE10" s="397">
        <v>149</v>
      </c>
      <c r="CF10" s="397">
        <v>147</v>
      </c>
      <c r="CG10" s="397">
        <v>132</v>
      </c>
      <c r="CH10" s="113">
        <v>141</v>
      </c>
      <c r="CI10" s="397">
        <v>155</v>
      </c>
      <c r="CJ10" s="96">
        <v>155</v>
      </c>
      <c r="CK10" s="96">
        <v>144</v>
      </c>
      <c r="CL10" s="96">
        <v>161</v>
      </c>
      <c r="CM10" s="96">
        <v>156</v>
      </c>
      <c r="CN10" s="96">
        <v>149</v>
      </c>
      <c r="CO10" s="96">
        <v>154</v>
      </c>
      <c r="CP10" s="96">
        <v>157</v>
      </c>
      <c r="CQ10" s="96">
        <v>159</v>
      </c>
      <c r="CR10" s="96">
        <v>162</v>
      </c>
      <c r="CS10" s="96">
        <v>183</v>
      </c>
      <c r="CT10" s="96">
        <v>182</v>
      </c>
      <c r="CU10" s="96">
        <v>183</v>
      </c>
      <c r="CV10" s="96">
        <v>194</v>
      </c>
      <c r="CW10" s="96">
        <v>194</v>
      </c>
      <c r="CX10" s="96">
        <v>191</v>
      </c>
      <c r="CY10" s="96">
        <v>176</v>
      </c>
      <c r="CZ10" s="96">
        <v>167</v>
      </c>
      <c r="DA10" s="96">
        <v>178</v>
      </c>
      <c r="DB10" s="96">
        <v>185</v>
      </c>
      <c r="DC10" s="96">
        <v>173</v>
      </c>
      <c r="DD10" s="96">
        <v>171</v>
      </c>
      <c r="DE10" s="96">
        <v>172</v>
      </c>
      <c r="DF10" s="96">
        <v>180</v>
      </c>
      <c r="DG10" s="96">
        <v>188</v>
      </c>
      <c r="DH10" s="96">
        <v>170</v>
      </c>
      <c r="DI10" s="96">
        <v>156</v>
      </c>
      <c r="DJ10" s="96">
        <v>157</v>
      </c>
      <c r="DK10" s="96">
        <v>155</v>
      </c>
      <c r="DL10" s="96">
        <v>139</v>
      </c>
      <c r="DM10" s="96">
        <v>140</v>
      </c>
      <c r="DN10" s="96">
        <v>143</v>
      </c>
      <c r="DO10" s="96">
        <v>148</v>
      </c>
      <c r="DP10" s="96">
        <v>139</v>
      </c>
      <c r="DQ10" s="96">
        <v>130</v>
      </c>
      <c r="DR10" s="397">
        <v>134</v>
      </c>
      <c r="DS10" s="96">
        <v>140</v>
      </c>
      <c r="DT10" s="398">
        <v>124</v>
      </c>
      <c r="DU10" s="398">
        <v>122</v>
      </c>
      <c r="DV10" s="397">
        <v>117</v>
      </c>
      <c r="DW10" s="397">
        <v>120</v>
      </c>
      <c r="DX10" s="398">
        <v>110</v>
      </c>
      <c r="DY10" s="398">
        <v>105</v>
      </c>
      <c r="DZ10" s="96">
        <v>112</v>
      </c>
      <c r="EA10" s="96">
        <v>114</v>
      </c>
      <c r="EB10" s="96">
        <v>110</v>
      </c>
      <c r="EC10" s="96">
        <v>102</v>
      </c>
      <c r="ED10" s="96">
        <v>99</v>
      </c>
      <c r="EE10" s="96">
        <v>107</v>
      </c>
      <c r="EF10" s="96">
        <v>107</v>
      </c>
      <c r="EG10" s="96">
        <v>112</v>
      </c>
      <c r="EH10" s="96">
        <v>105</v>
      </c>
      <c r="EI10" s="96">
        <v>104</v>
      </c>
      <c r="EJ10" s="96">
        <v>105</v>
      </c>
      <c r="EK10" s="398">
        <v>94</v>
      </c>
      <c r="EL10" s="96">
        <v>87</v>
      </c>
      <c r="EM10" s="96">
        <v>85</v>
      </c>
      <c r="EN10" s="96">
        <v>73</v>
      </c>
      <c r="EO10" s="96">
        <v>74</v>
      </c>
      <c r="EP10" s="96">
        <v>67</v>
      </c>
      <c r="EQ10" s="96">
        <v>70</v>
      </c>
      <c r="ER10" s="96">
        <v>66</v>
      </c>
      <c r="ES10" s="96">
        <v>69</v>
      </c>
      <c r="ET10" s="96">
        <v>68</v>
      </c>
      <c r="EU10" s="397">
        <v>64</v>
      </c>
      <c r="EV10" s="96">
        <v>65</v>
      </c>
      <c r="EW10" s="96">
        <v>63</v>
      </c>
      <c r="EX10" s="96">
        <v>70</v>
      </c>
      <c r="EY10" s="96">
        <v>78</v>
      </c>
      <c r="EZ10" s="96">
        <v>79</v>
      </c>
      <c r="FA10" s="96">
        <v>87</v>
      </c>
      <c r="FB10" s="96">
        <v>94</v>
      </c>
      <c r="FC10" s="96">
        <v>101</v>
      </c>
      <c r="FD10" s="96">
        <v>113</v>
      </c>
      <c r="FE10" s="96">
        <v>114</v>
      </c>
      <c r="FF10" s="96">
        <v>123</v>
      </c>
      <c r="FG10" s="96">
        <v>126</v>
      </c>
      <c r="FH10" s="96">
        <v>120</v>
      </c>
      <c r="FI10" s="96">
        <v>141</v>
      </c>
      <c r="FJ10" s="96">
        <v>134</v>
      </c>
      <c r="FK10" s="96">
        <v>130</v>
      </c>
      <c r="FL10" s="96">
        <v>131</v>
      </c>
      <c r="FM10" s="96">
        <v>130</v>
      </c>
      <c r="FN10" s="96">
        <v>125</v>
      </c>
      <c r="FO10" s="96">
        <v>125</v>
      </c>
      <c r="FP10" s="96">
        <v>117</v>
      </c>
      <c r="FQ10" s="96">
        <v>116</v>
      </c>
      <c r="FR10" s="96">
        <v>120</v>
      </c>
      <c r="FS10" s="397">
        <v>123</v>
      </c>
      <c r="FT10" s="96">
        <v>120</v>
      </c>
      <c r="FU10" s="398">
        <v>107</v>
      </c>
      <c r="FV10" s="398">
        <v>102</v>
      </c>
      <c r="FW10" s="397">
        <v>102</v>
      </c>
      <c r="FX10" s="397">
        <v>111</v>
      </c>
      <c r="FY10" s="398">
        <v>112</v>
      </c>
      <c r="FZ10" s="398">
        <v>105</v>
      </c>
      <c r="GA10" s="96">
        <v>111</v>
      </c>
      <c r="GB10" s="96">
        <v>109</v>
      </c>
      <c r="GC10" s="96">
        <v>111</v>
      </c>
      <c r="GD10" s="96">
        <v>98</v>
      </c>
      <c r="GE10" s="96">
        <v>106</v>
      </c>
      <c r="GF10" s="96">
        <v>105</v>
      </c>
      <c r="GG10" s="96">
        <v>101</v>
      </c>
      <c r="GH10" s="96">
        <v>104</v>
      </c>
      <c r="GI10" s="96">
        <v>115</v>
      </c>
      <c r="GJ10" s="96">
        <v>112</v>
      </c>
      <c r="GK10" s="96">
        <v>107</v>
      </c>
      <c r="GL10" s="398">
        <v>101</v>
      </c>
      <c r="GM10" s="96">
        <v>97</v>
      </c>
      <c r="GN10" s="96">
        <v>105</v>
      </c>
      <c r="GO10" s="96">
        <v>111</v>
      </c>
      <c r="GP10" s="96">
        <v>109</v>
      </c>
      <c r="GQ10" s="96">
        <v>117</v>
      </c>
      <c r="GR10" s="96">
        <v>128</v>
      </c>
      <c r="GS10" s="96">
        <v>122</v>
      </c>
      <c r="GT10" s="96">
        <v>139</v>
      </c>
      <c r="GU10" s="96">
        <v>129</v>
      </c>
      <c r="GV10" s="96">
        <v>148</v>
      </c>
      <c r="GW10" s="96">
        <v>156</v>
      </c>
      <c r="GX10" s="96">
        <v>163</v>
      </c>
      <c r="GY10" s="96">
        <v>160</v>
      </c>
      <c r="GZ10" s="96">
        <v>170</v>
      </c>
      <c r="HA10" s="96">
        <v>169</v>
      </c>
      <c r="HB10" s="96">
        <v>172</v>
      </c>
      <c r="HC10" s="96">
        <v>175</v>
      </c>
      <c r="HD10" s="96">
        <v>165</v>
      </c>
      <c r="HE10" s="96">
        <v>168</v>
      </c>
      <c r="HF10" s="96">
        <v>179</v>
      </c>
      <c r="HG10" s="96">
        <v>180</v>
      </c>
      <c r="HH10" s="96">
        <v>190</v>
      </c>
      <c r="HI10" s="96">
        <v>163</v>
      </c>
      <c r="HJ10" s="96">
        <v>184</v>
      </c>
      <c r="HK10" s="96">
        <v>185</v>
      </c>
      <c r="HL10" s="96">
        <v>184</v>
      </c>
      <c r="HM10" s="96">
        <v>169</v>
      </c>
      <c r="HN10" s="96">
        <v>169</v>
      </c>
      <c r="HO10" s="96">
        <v>175</v>
      </c>
      <c r="HP10" s="96">
        <v>160</v>
      </c>
      <c r="HQ10" s="96">
        <v>143</v>
      </c>
      <c r="HR10" s="96">
        <v>126</v>
      </c>
      <c r="HS10" s="96">
        <v>132</v>
      </c>
      <c r="HT10" s="96">
        <v>136</v>
      </c>
      <c r="HU10" s="96">
        <v>122</v>
      </c>
      <c r="HV10" s="96">
        <v>122</v>
      </c>
      <c r="HW10" s="96">
        <v>109</v>
      </c>
      <c r="HX10" s="96">
        <v>107</v>
      </c>
      <c r="HY10" s="96">
        <v>112</v>
      </c>
      <c r="HZ10" s="96">
        <v>113</v>
      </c>
      <c r="IA10" s="96">
        <v>107</v>
      </c>
      <c r="IB10" s="96">
        <v>114</v>
      </c>
      <c r="IC10" s="96">
        <v>117</v>
      </c>
      <c r="ID10" s="96">
        <v>99</v>
      </c>
      <c r="IE10" s="96">
        <v>96</v>
      </c>
      <c r="IF10" s="96">
        <v>103</v>
      </c>
      <c r="IG10" s="96">
        <v>99</v>
      </c>
      <c r="IH10" s="96">
        <v>94</v>
      </c>
      <c r="II10" s="96">
        <v>94</v>
      </c>
      <c r="IJ10" s="96">
        <v>85</v>
      </c>
      <c r="IK10" s="96">
        <v>87</v>
      </c>
      <c r="IL10" s="96">
        <v>88</v>
      </c>
      <c r="IM10" s="96">
        <v>78</v>
      </c>
      <c r="IN10" s="351">
        <f t="shared" si="1"/>
        <v>78</v>
      </c>
      <c r="IO10" s="96">
        <v>78</v>
      </c>
      <c r="IP10" s="96">
        <v>84</v>
      </c>
      <c r="IQ10" s="96">
        <v>83</v>
      </c>
      <c r="IR10" s="96">
        <v>83</v>
      </c>
      <c r="IS10" s="96">
        <v>91</v>
      </c>
      <c r="IT10" s="96">
        <v>95</v>
      </c>
      <c r="IU10" s="96">
        <v>108</v>
      </c>
      <c r="IV10" s="96">
        <v>109</v>
      </c>
      <c r="IW10" s="96">
        <v>115</v>
      </c>
      <c r="IX10" s="96">
        <v>129</v>
      </c>
      <c r="IY10" s="96">
        <v>124</v>
      </c>
      <c r="IZ10" s="96">
        <v>129</v>
      </c>
      <c r="JA10" s="96">
        <v>123</v>
      </c>
      <c r="JB10" s="96">
        <v>124</v>
      </c>
      <c r="JC10" s="96">
        <v>130</v>
      </c>
      <c r="JD10" s="96">
        <v>128</v>
      </c>
      <c r="JE10" s="96">
        <v>119</v>
      </c>
      <c r="JF10" s="353">
        <f t="shared" si="2"/>
        <v>119.5</v>
      </c>
      <c r="JG10" s="96">
        <v>120</v>
      </c>
      <c r="JH10" s="96">
        <v>122</v>
      </c>
      <c r="JI10" s="96">
        <v>126</v>
      </c>
      <c r="JJ10" s="96">
        <v>120</v>
      </c>
      <c r="JK10" s="96">
        <v>116</v>
      </c>
      <c r="JL10" s="96">
        <v>122</v>
      </c>
      <c r="JM10" s="96">
        <v>106</v>
      </c>
      <c r="JN10" s="351">
        <f t="shared" si="3"/>
        <v>107.5</v>
      </c>
      <c r="JO10" s="96">
        <v>109</v>
      </c>
      <c r="JP10" s="96">
        <v>103</v>
      </c>
      <c r="JQ10" s="96">
        <v>111</v>
      </c>
      <c r="JR10" s="96">
        <v>121</v>
      </c>
      <c r="JS10" s="96">
        <v>120</v>
      </c>
      <c r="JT10" s="96">
        <v>98</v>
      </c>
      <c r="JU10" s="96">
        <v>97</v>
      </c>
      <c r="JV10" s="351">
        <f t="shared" si="4"/>
        <v>94</v>
      </c>
      <c r="JW10" s="96">
        <v>91</v>
      </c>
      <c r="JX10" s="96">
        <v>83</v>
      </c>
      <c r="JY10" s="96">
        <v>78</v>
      </c>
      <c r="JZ10" s="96">
        <v>75</v>
      </c>
      <c r="KA10" s="96">
        <v>78</v>
      </c>
      <c r="KB10" s="96">
        <v>79</v>
      </c>
      <c r="KC10" s="96">
        <v>80</v>
      </c>
      <c r="KD10" s="96">
        <v>90</v>
      </c>
      <c r="KE10" s="96">
        <v>96</v>
      </c>
      <c r="KF10" s="96">
        <v>97</v>
      </c>
      <c r="KG10" s="96">
        <v>100</v>
      </c>
      <c r="KH10" s="96">
        <v>100</v>
      </c>
      <c r="KI10" s="96">
        <v>92</v>
      </c>
      <c r="KJ10" s="96">
        <v>93</v>
      </c>
      <c r="KK10" s="96">
        <v>85</v>
      </c>
      <c r="KL10" s="96">
        <v>90</v>
      </c>
      <c r="KM10" s="96">
        <v>82</v>
      </c>
      <c r="KN10" s="96">
        <v>77</v>
      </c>
      <c r="KO10" s="96">
        <v>84</v>
      </c>
      <c r="KP10" s="96">
        <v>96</v>
      </c>
      <c r="KQ10" s="96">
        <v>98</v>
      </c>
      <c r="KR10" s="96">
        <v>103</v>
      </c>
      <c r="KS10" s="96">
        <v>106</v>
      </c>
      <c r="KT10" s="96">
        <v>109</v>
      </c>
      <c r="KU10" s="96">
        <v>107</v>
      </c>
      <c r="KV10" s="96">
        <v>120</v>
      </c>
      <c r="KW10" s="96">
        <v>121</v>
      </c>
      <c r="KX10" s="96">
        <v>131</v>
      </c>
      <c r="KY10" s="96">
        <v>129</v>
      </c>
      <c r="KZ10" s="351">
        <v>125.66666666666667</v>
      </c>
      <c r="LA10" s="351">
        <v>127.77777777777777</v>
      </c>
      <c r="LB10" s="351">
        <v>129.07407407407408</v>
      </c>
      <c r="LC10" s="351">
        <v>129.0864197530864</v>
      </c>
      <c r="LD10" s="351">
        <v>128.93415637860082</v>
      </c>
      <c r="LE10" s="351">
        <v>129.58984910836764</v>
      </c>
      <c r="LF10" s="351">
        <v>129.74371284865111</v>
      </c>
      <c r="LG10" s="351">
        <v>128.90470202713001</v>
      </c>
      <c r="LH10" s="351">
        <v>128.70980668597267</v>
      </c>
      <c r="LI10" s="351">
        <v>129.17644540974445</v>
      </c>
      <c r="LJ10" s="96">
        <v>146</v>
      </c>
      <c r="LK10" s="96">
        <v>140</v>
      </c>
      <c r="LL10" s="96">
        <v>140</v>
      </c>
      <c r="LM10" s="96">
        <v>132</v>
      </c>
      <c r="LN10" s="96">
        <v>133</v>
      </c>
      <c r="LO10" s="96">
        <v>137</v>
      </c>
      <c r="LP10" s="96">
        <v>134</v>
      </c>
      <c r="LQ10" s="96">
        <v>127</v>
      </c>
      <c r="LR10" s="96">
        <v>126</v>
      </c>
      <c r="LS10" s="96">
        <v>126</v>
      </c>
      <c r="LT10" s="96">
        <v>140</v>
      </c>
      <c r="LU10" s="96">
        <v>122</v>
      </c>
      <c r="LV10" s="96">
        <v>129</v>
      </c>
      <c r="LW10" s="96">
        <v>135</v>
      </c>
      <c r="LX10" s="96">
        <v>132</v>
      </c>
      <c r="LY10" s="96">
        <v>138</v>
      </c>
      <c r="LZ10" s="96">
        <v>143</v>
      </c>
      <c r="MA10" s="96">
        <v>145</v>
      </c>
      <c r="MB10" s="96">
        <v>147</v>
      </c>
      <c r="MC10" s="96">
        <v>143</v>
      </c>
      <c r="MD10" s="96">
        <v>147</v>
      </c>
      <c r="ME10" s="96">
        <v>140</v>
      </c>
      <c r="MF10" s="96">
        <v>147</v>
      </c>
      <c r="MG10" s="96">
        <v>145</v>
      </c>
      <c r="MH10" s="96">
        <v>92</v>
      </c>
      <c r="MI10" s="96">
        <v>88</v>
      </c>
      <c r="MJ10" s="96">
        <v>89</v>
      </c>
      <c r="MK10" s="96">
        <v>86</v>
      </c>
      <c r="ML10" s="96">
        <v>86</v>
      </c>
      <c r="MM10" s="96">
        <v>83</v>
      </c>
      <c r="MN10" s="96">
        <v>95</v>
      </c>
      <c r="MO10" s="96">
        <v>91</v>
      </c>
      <c r="MP10" s="96">
        <v>93</v>
      </c>
      <c r="MQ10" s="96">
        <v>89</v>
      </c>
      <c r="MR10" s="96">
        <v>89</v>
      </c>
      <c r="MS10" s="96">
        <v>100</v>
      </c>
      <c r="MT10" s="96">
        <v>103</v>
      </c>
      <c r="MU10" s="96">
        <v>109</v>
      </c>
      <c r="MV10" s="96">
        <v>119</v>
      </c>
      <c r="MW10" s="96">
        <v>120</v>
      </c>
      <c r="MX10" s="96">
        <v>117</v>
      </c>
      <c r="MY10" s="96">
        <v>119</v>
      </c>
      <c r="MZ10" s="96">
        <v>123</v>
      </c>
      <c r="NA10" s="96">
        <v>121</v>
      </c>
      <c r="NB10" s="96">
        <v>129</v>
      </c>
      <c r="NC10" s="96">
        <v>127</v>
      </c>
      <c r="ND10" s="96">
        <v>124</v>
      </c>
      <c r="NE10" s="96">
        <v>136</v>
      </c>
      <c r="NF10" s="96">
        <v>148</v>
      </c>
      <c r="NG10" s="96">
        <v>155</v>
      </c>
      <c r="NH10" s="96">
        <v>156</v>
      </c>
      <c r="NI10" s="96">
        <v>153</v>
      </c>
      <c r="NJ10" s="96">
        <v>142</v>
      </c>
      <c r="NK10" s="96">
        <v>135</v>
      </c>
      <c r="NL10" s="96">
        <v>139</v>
      </c>
      <c r="NM10" s="96">
        <v>131</v>
      </c>
      <c r="NN10" s="96">
        <v>132</v>
      </c>
      <c r="NO10" s="96">
        <v>131</v>
      </c>
      <c r="NP10" s="96">
        <v>132</v>
      </c>
      <c r="NQ10" s="96">
        <v>136</v>
      </c>
      <c r="NR10" s="96">
        <v>76</v>
      </c>
      <c r="NS10" s="96">
        <v>82</v>
      </c>
      <c r="NT10" s="96">
        <v>76</v>
      </c>
      <c r="NU10" s="96">
        <v>78</v>
      </c>
      <c r="NV10" s="96">
        <v>81</v>
      </c>
      <c r="NW10" s="96">
        <v>79</v>
      </c>
      <c r="NX10" s="96">
        <v>88</v>
      </c>
      <c r="NY10" s="96">
        <v>92</v>
      </c>
      <c r="NZ10" s="96">
        <v>91</v>
      </c>
      <c r="OA10" s="96">
        <v>91</v>
      </c>
      <c r="OB10" s="96">
        <v>93</v>
      </c>
      <c r="OC10" s="96">
        <v>91</v>
      </c>
      <c r="OD10" s="96">
        <v>87</v>
      </c>
      <c r="OE10" s="96">
        <v>85</v>
      </c>
      <c r="OF10" s="96">
        <v>82</v>
      </c>
      <c r="OG10" s="96">
        <v>75</v>
      </c>
      <c r="OH10" s="96">
        <v>76</v>
      </c>
      <c r="OI10" s="96">
        <v>71</v>
      </c>
      <c r="OJ10" s="96">
        <v>71</v>
      </c>
      <c r="OK10" s="96">
        <v>73</v>
      </c>
      <c r="OL10" s="96">
        <v>80</v>
      </c>
      <c r="OM10" s="96">
        <v>77</v>
      </c>
      <c r="ON10" s="96">
        <v>68</v>
      </c>
      <c r="OO10" s="96">
        <v>62</v>
      </c>
      <c r="OP10" s="96">
        <v>67</v>
      </c>
      <c r="OQ10" s="96">
        <v>75</v>
      </c>
      <c r="OR10" s="96">
        <v>75</v>
      </c>
      <c r="OS10" s="96">
        <v>83</v>
      </c>
      <c r="OT10" s="96">
        <v>92</v>
      </c>
      <c r="OU10" s="96">
        <v>96</v>
      </c>
      <c r="OV10" s="96">
        <v>100</v>
      </c>
      <c r="OW10" s="96">
        <v>100</v>
      </c>
      <c r="OX10" s="96">
        <v>101</v>
      </c>
      <c r="OY10" s="351">
        <f t="shared" si="5"/>
        <v>108.5</v>
      </c>
      <c r="OZ10" s="96">
        <v>116</v>
      </c>
      <c r="PA10" s="96">
        <v>123</v>
      </c>
      <c r="PB10" s="96">
        <v>129</v>
      </c>
      <c r="PC10" s="96">
        <v>126</v>
      </c>
      <c r="PD10" s="96">
        <v>129</v>
      </c>
      <c r="PE10" s="96">
        <v>126</v>
      </c>
      <c r="PF10" s="96">
        <v>130</v>
      </c>
      <c r="PG10" s="351">
        <f t="shared" si="6"/>
        <v>129.5</v>
      </c>
      <c r="PH10" s="96">
        <v>129</v>
      </c>
      <c r="PI10" s="96">
        <v>117</v>
      </c>
      <c r="PJ10" s="351">
        <f t="shared" si="7"/>
        <v>116.5</v>
      </c>
      <c r="PK10" s="96">
        <v>116</v>
      </c>
      <c r="PL10" s="96">
        <v>117</v>
      </c>
      <c r="PM10" s="96">
        <v>119</v>
      </c>
      <c r="PN10" s="96">
        <v>116</v>
      </c>
      <c r="PO10" s="96">
        <v>124</v>
      </c>
      <c r="PP10" s="96">
        <v>125</v>
      </c>
      <c r="PQ10" s="96">
        <v>118</v>
      </c>
      <c r="PR10" s="96">
        <v>118</v>
      </c>
      <c r="PS10" s="96">
        <v>118</v>
      </c>
      <c r="PT10" s="96">
        <v>118</v>
      </c>
      <c r="PU10" s="96">
        <v>119</v>
      </c>
      <c r="PV10" s="96">
        <v>115</v>
      </c>
      <c r="PW10" s="96">
        <v>112</v>
      </c>
      <c r="PX10" s="96">
        <v>117</v>
      </c>
      <c r="PY10" s="96">
        <v>117</v>
      </c>
      <c r="PZ10" s="96">
        <v>110</v>
      </c>
      <c r="QA10" s="96">
        <v>115</v>
      </c>
      <c r="QB10" s="96">
        <v>118</v>
      </c>
      <c r="QC10" s="96">
        <v>122</v>
      </c>
      <c r="QD10" s="96">
        <v>122</v>
      </c>
      <c r="QE10" s="96">
        <v>126</v>
      </c>
      <c r="QF10" s="96">
        <v>123</v>
      </c>
      <c r="QG10" s="96">
        <v>120</v>
      </c>
      <c r="QH10" s="96">
        <v>123</v>
      </c>
      <c r="QI10" s="96">
        <v>124</v>
      </c>
      <c r="QJ10" s="96">
        <v>132</v>
      </c>
      <c r="QK10" s="96">
        <v>135</v>
      </c>
      <c r="QL10" s="96">
        <v>136</v>
      </c>
      <c r="QM10" s="96">
        <v>131</v>
      </c>
      <c r="QN10" s="96">
        <v>136</v>
      </c>
      <c r="QO10" s="96">
        <v>141</v>
      </c>
      <c r="QP10" s="96">
        <v>146</v>
      </c>
      <c r="QQ10" s="96">
        <v>140</v>
      </c>
      <c r="QR10" s="96">
        <v>140</v>
      </c>
      <c r="QS10" s="96">
        <v>147</v>
      </c>
      <c r="QT10" s="96">
        <v>151</v>
      </c>
      <c r="QU10" s="96">
        <v>152</v>
      </c>
      <c r="QV10" s="96">
        <v>152</v>
      </c>
      <c r="QW10" s="96">
        <v>160</v>
      </c>
      <c r="QX10" s="96">
        <v>166</v>
      </c>
      <c r="QY10" s="96">
        <v>167</v>
      </c>
      <c r="QZ10" s="96">
        <v>160</v>
      </c>
      <c r="RA10" s="96">
        <v>159</v>
      </c>
      <c r="RB10" s="96">
        <v>160</v>
      </c>
      <c r="RC10" s="96">
        <v>163</v>
      </c>
      <c r="RD10" s="96">
        <v>157</v>
      </c>
      <c r="RE10" s="96">
        <v>155</v>
      </c>
      <c r="RF10" s="96">
        <v>160</v>
      </c>
      <c r="RG10" s="96">
        <v>166</v>
      </c>
      <c r="RH10" s="96">
        <v>164</v>
      </c>
      <c r="RI10" s="96">
        <v>152</v>
      </c>
      <c r="RJ10" s="96">
        <v>144</v>
      </c>
      <c r="RK10" s="96">
        <v>142</v>
      </c>
      <c r="RL10" s="96">
        <v>154</v>
      </c>
      <c r="RM10" s="96">
        <v>150</v>
      </c>
      <c r="RN10" s="96">
        <v>157</v>
      </c>
      <c r="RO10" s="96">
        <v>162</v>
      </c>
      <c r="RP10" s="96">
        <v>164</v>
      </c>
      <c r="RQ10" s="96">
        <v>166</v>
      </c>
      <c r="RR10" s="96">
        <v>164</v>
      </c>
      <c r="RS10" s="96">
        <v>161</v>
      </c>
      <c r="RT10" s="96">
        <v>161</v>
      </c>
      <c r="RU10" s="96">
        <v>158</v>
      </c>
      <c r="RV10" s="96">
        <v>146</v>
      </c>
      <c r="RW10" s="96">
        <v>151</v>
      </c>
      <c r="RX10" s="96">
        <v>145</v>
      </c>
      <c r="RY10" s="96">
        <v>147</v>
      </c>
      <c r="RZ10" s="96">
        <v>150</v>
      </c>
      <c r="SA10" s="96">
        <v>143</v>
      </c>
      <c r="SB10" s="96">
        <v>145</v>
      </c>
      <c r="SC10" s="96">
        <v>148</v>
      </c>
      <c r="SD10" s="96">
        <v>149</v>
      </c>
      <c r="SE10" s="96">
        <v>149</v>
      </c>
      <c r="SF10" s="96">
        <v>146</v>
      </c>
      <c r="SG10" s="96">
        <v>148</v>
      </c>
      <c r="SH10" s="96">
        <v>148</v>
      </c>
      <c r="SI10" s="96">
        <v>148</v>
      </c>
      <c r="SJ10" s="96">
        <v>152</v>
      </c>
      <c r="SK10" s="96">
        <v>153</v>
      </c>
      <c r="SL10" s="96">
        <v>157</v>
      </c>
      <c r="SM10" s="96">
        <v>151</v>
      </c>
      <c r="SN10" s="96">
        <v>153</v>
      </c>
      <c r="SO10" s="96">
        <v>155</v>
      </c>
      <c r="SP10" s="96">
        <v>159</v>
      </c>
      <c r="SQ10" s="96">
        <v>160</v>
      </c>
      <c r="SR10" s="96">
        <v>158</v>
      </c>
      <c r="SS10" s="96">
        <v>161</v>
      </c>
      <c r="ST10" s="96">
        <v>162</v>
      </c>
      <c r="SU10" s="96">
        <v>170</v>
      </c>
      <c r="SV10" s="96">
        <v>167</v>
      </c>
      <c r="SW10" s="96">
        <v>171</v>
      </c>
      <c r="SX10" s="96">
        <v>175</v>
      </c>
      <c r="SY10" s="96">
        <v>179</v>
      </c>
      <c r="SZ10" s="96">
        <v>179</v>
      </c>
      <c r="TA10" s="96">
        <v>183</v>
      </c>
      <c r="TB10" s="96">
        <v>183</v>
      </c>
      <c r="TC10" s="96">
        <v>181</v>
      </c>
      <c r="TD10" s="96">
        <v>182</v>
      </c>
      <c r="TE10" s="96">
        <v>184</v>
      </c>
      <c r="TF10" s="96">
        <v>187</v>
      </c>
      <c r="TG10" s="96">
        <v>192</v>
      </c>
      <c r="TH10" s="96">
        <v>192</v>
      </c>
      <c r="TI10" s="96">
        <v>187</v>
      </c>
      <c r="TJ10" s="96">
        <v>183</v>
      </c>
      <c r="TK10" s="96">
        <v>73</v>
      </c>
      <c r="TL10" s="96">
        <v>75</v>
      </c>
      <c r="TM10" s="96">
        <v>74</v>
      </c>
      <c r="TN10" s="96">
        <v>74</v>
      </c>
      <c r="TO10" s="96">
        <v>72</v>
      </c>
      <c r="TP10" s="96">
        <v>67</v>
      </c>
      <c r="TQ10" s="96">
        <v>51</v>
      </c>
      <c r="TR10" s="96">
        <v>42</v>
      </c>
      <c r="TS10" s="96">
        <v>38</v>
      </c>
      <c r="TT10" s="96">
        <v>41</v>
      </c>
      <c r="TU10" s="96">
        <v>32</v>
      </c>
      <c r="TV10" s="96">
        <v>28</v>
      </c>
      <c r="TW10" s="96">
        <v>31</v>
      </c>
      <c r="TX10" s="96">
        <v>31</v>
      </c>
      <c r="TY10" s="96">
        <v>33</v>
      </c>
      <c r="TZ10" s="96">
        <v>34</v>
      </c>
      <c r="UA10" s="96">
        <v>33</v>
      </c>
      <c r="UB10" s="96">
        <v>32</v>
      </c>
      <c r="UC10" s="96">
        <v>29</v>
      </c>
      <c r="UD10" s="96">
        <v>28</v>
      </c>
      <c r="UE10" s="96">
        <v>29</v>
      </c>
      <c r="UF10" s="96">
        <v>30</v>
      </c>
      <c r="UG10" s="96">
        <v>33</v>
      </c>
      <c r="UH10" s="96">
        <v>32</v>
      </c>
      <c r="UI10" s="96">
        <v>32</v>
      </c>
      <c r="UJ10" s="96">
        <v>33</v>
      </c>
      <c r="UK10" s="96">
        <v>33</v>
      </c>
      <c r="UL10" s="96">
        <v>37</v>
      </c>
      <c r="UM10" s="96">
        <v>37</v>
      </c>
      <c r="UN10" s="96">
        <v>34</v>
      </c>
      <c r="UO10" s="96">
        <v>35</v>
      </c>
      <c r="UP10" s="96">
        <v>38</v>
      </c>
      <c r="UQ10" s="96">
        <v>38</v>
      </c>
      <c r="UR10" s="96">
        <v>36</v>
      </c>
      <c r="US10" s="96">
        <v>43</v>
      </c>
      <c r="UT10" s="96">
        <v>40</v>
      </c>
      <c r="UU10" s="96">
        <v>42</v>
      </c>
      <c r="UV10" s="96">
        <v>46</v>
      </c>
      <c r="UW10" s="96">
        <v>49</v>
      </c>
      <c r="UX10" s="96">
        <v>46</v>
      </c>
      <c r="UY10" s="96">
        <v>34</v>
      </c>
      <c r="UZ10" s="96">
        <v>30</v>
      </c>
      <c r="VA10" s="96">
        <v>29</v>
      </c>
      <c r="VB10" s="96">
        <v>30</v>
      </c>
      <c r="VC10" s="96">
        <v>31</v>
      </c>
      <c r="VD10" s="96">
        <v>34</v>
      </c>
      <c r="VE10" s="96">
        <v>32</v>
      </c>
      <c r="VF10" s="96">
        <v>29</v>
      </c>
      <c r="VG10" s="96">
        <v>29</v>
      </c>
      <c r="VH10" s="96">
        <v>30</v>
      </c>
      <c r="VI10" s="96">
        <v>26</v>
      </c>
      <c r="VJ10" s="96">
        <v>25</v>
      </c>
      <c r="VK10" s="96">
        <v>25</v>
      </c>
      <c r="VL10" s="96">
        <v>28</v>
      </c>
      <c r="VM10" s="96">
        <v>25</v>
      </c>
      <c r="VN10" s="96">
        <v>22</v>
      </c>
      <c r="VO10" s="96">
        <v>24</v>
      </c>
      <c r="VP10" s="96">
        <v>24</v>
      </c>
      <c r="VQ10" s="96">
        <v>27</v>
      </c>
      <c r="VR10" s="96">
        <v>28</v>
      </c>
      <c r="VS10" s="96">
        <v>28</v>
      </c>
      <c r="VT10" s="96">
        <v>29</v>
      </c>
      <c r="VU10" s="96">
        <v>34</v>
      </c>
      <c r="VV10" s="96">
        <v>41</v>
      </c>
      <c r="VW10" s="96">
        <v>63</v>
      </c>
      <c r="VX10" s="96">
        <v>81</v>
      </c>
      <c r="VY10" s="96">
        <v>105</v>
      </c>
      <c r="VZ10" s="96">
        <v>129</v>
      </c>
      <c r="WA10" s="96">
        <v>147</v>
      </c>
      <c r="WB10" s="96">
        <v>156</v>
      </c>
      <c r="WC10" s="96">
        <v>159</v>
      </c>
      <c r="WD10" s="96">
        <v>163</v>
      </c>
      <c r="WE10" s="96">
        <v>169</v>
      </c>
      <c r="WF10" s="96">
        <v>168</v>
      </c>
      <c r="WG10" s="96">
        <v>174</v>
      </c>
      <c r="WH10" s="96">
        <v>173</v>
      </c>
      <c r="WI10" s="96">
        <v>173</v>
      </c>
      <c r="WJ10" s="96">
        <v>164</v>
      </c>
      <c r="WK10" s="96">
        <v>155</v>
      </c>
      <c r="WL10" s="96">
        <v>136</v>
      </c>
      <c r="WM10" s="96">
        <v>142</v>
      </c>
      <c r="WN10" s="96">
        <v>145</v>
      </c>
      <c r="WO10" s="96">
        <v>147</v>
      </c>
      <c r="WP10" s="96">
        <v>154</v>
      </c>
      <c r="WQ10" s="96">
        <v>162</v>
      </c>
      <c r="WR10" s="96">
        <v>165</v>
      </c>
      <c r="WS10" s="96">
        <v>157</v>
      </c>
      <c r="WT10" s="96">
        <v>159</v>
      </c>
      <c r="WU10" s="96">
        <v>134</v>
      </c>
      <c r="WV10" s="96">
        <v>135</v>
      </c>
      <c r="WW10" s="96">
        <v>135</v>
      </c>
      <c r="WX10" s="96">
        <v>139</v>
      </c>
      <c r="WY10" s="96">
        <v>128</v>
      </c>
      <c r="WZ10" s="96">
        <v>122</v>
      </c>
      <c r="XA10" s="96">
        <v>129</v>
      </c>
      <c r="XB10" s="96">
        <v>130</v>
      </c>
      <c r="XC10" s="96">
        <v>137</v>
      </c>
      <c r="XD10" s="96">
        <v>136</v>
      </c>
      <c r="XE10" s="96">
        <v>131</v>
      </c>
      <c r="XF10" s="96">
        <v>137</v>
      </c>
      <c r="XG10" s="96">
        <v>139</v>
      </c>
      <c r="XH10" s="96">
        <v>139</v>
      </c>
      <c r="XI10" s="96">
        <v>145</v>
      </c>
      <c r="XJ10" s="96">
        <v>141</v>
      </c>
      <c r="XK10" s="96">
        <v>141</v>
      </c>
    </row>
    <row r="11" spans="1:635" s="148" customFormat="1" x14ac:dyDescent="0.2">
      <c r="A11" s="354"/>
      <c r="B11" s="354">
        <v>5</v>
      </c>
      <c r="C11" s="399">
        <f t="shared" ca="1" si="0"/>
        <v>358</v>
      </c>
      <c r="D11" s="400"/>
      <c r="E11" s="401"/>
      <c r="F11" s="401"/>
      <c r="G11" s="148">
        <v>327</v>
      </c>
      <c r="H11" s="148">
        <v>311</v>
      </c>
      <c r="I11" s="355">
        <v>318.5</v>
      </c>
      <c r="J11" s="148">
        <v>326</v>
      </c>
      <c r="K11" s="148">
        <v>332</v>
      </c>
      <c r="L11" s="148">
        <v>319</v>
      </c>
      <c r="M11" s="148">
        <v>313</v>
      </c>
      <c r="N11" s="148">
        <v>309</v>
      </c>
      <c r="O11" s="148">
        <v>316</v>
      </c>
      <c r="P11" s="148">
        <v>297</v>
      </c>
      <c r="Q11" s="148">
        <v>292</v>
      </c>
      <c r="R11" s="148">
        <v>293</v>
      </c>
      <c r="S11" s="148">
        <v>317</v>
      </c>
      <c r="T11" s="148">
        <v>323</v>
      </c>
      <c r="U11" s="148">
        <v>305</v>
      </c>
      <c r="V11" s="148">
        <v>305</v>
      </c>
      <c r="W11" s="148">
        <v>320</v>
      </c>
      <c r="X11" s="148">
        <v>320</v>
      </c>
      <c r="Y11" s="148">
        <v>334</v>
      </c>
      <c r="Z11" s="148">
        <v>342</v>
      </c>
      <c r="AA11" s="148">
        <v>358</v>
      </c>
      <c r="AB11" s="148">
        <v>359</v>
      </c>
      <c r="AC11" s="148">
        <v>346</v>
      </c>
      <c r="AD11" s="148">
        <v>353</v>
      </c>
      <c r="AE11" s="148">
        <v>362</v>
      </c>
      <c r="AF11" s="148">
        <v>372</v>
      </c>
      <c r="AG11" s="148">
        <v>372</v>
      </c>
      <c r="AH11" s="148">
        <v>367</v>
      </c>
      <c r="AI11" s="148">
        <v>383</v>
      </c>
      <c r="AJ11" s="148">
        <v>393</v>
      </c>
      <c r="AK11" s="148">
        <v>396</v>
      </c>
      <c r="AL11" s="148">
        <v>396</v>
      </c>
      <c r="AM11" s="148">
        <v>407</v>
      </c>
      <c r="AN11" s="148">
        <v>416</v>
      </c>
      <c r="AO11" s="148">
        <v>413</v>
      </c>
      <c r="AP11" s="360">
        <v>409.5</v>
      </c>
      <c r="AQ11" s="148">
        <v>406</v>
      </c>
      <c r="AR11" s="148">
        <v>407</v>
      </c>
      <c r="AS11" s="148">
        <v>428</v>
      </c>
      <c r="AT11" s="148">
        <v>411</v>
      </c>
      <c r="AU11" s="148">
        <v>409</v>
      </c>
      <c r="AV11" s="148">
        <v>414</v>
      </c>
      <c r="AW11" s="148">
        <v>438</v>
      </c>
      <c r="AX11" s="148">
        <v>441</v>
      </c>
      <c r="AY11" s="148">
        <v>434</v>
      </c>
      <c r="AZ11" s="148">
        <v>447</v>
      </c>
      <c r="BA11" s="148">
        <v>447</v>
      </c>
      <c r="BB11" s="148">
        <v>444</v>
      </c>
      <c r="BC11" s="148">
        <v>442</v>
      </c>
      <c r="BD11" s="148">
        <v>444</v>
      </c>
      <c r="BE11" s="148">
        <v>466</v>
      </c>
      <c r="BF11" s="148">
        <v>476</v>
      </c>
      <c r="BG11" s="148">
        <v>474</v>
      </c>
      <c r="BH11" s="148">
        <v>462</v>
      </c>
      <c r="BI11" s="148">
        <v>450</v>
      </c>
      <c r="BJ11" s="148">
        <v>452</v>
      </c>
      <c r="BK11" s="148">
        <v>442</v>
      </c>
      <c r="BL11" s="148">
        <v>419</v>
      </c>
      <c r="BM11" s="148">
        <v>414</v>
      </c>
      <c r="BN11" s="148">
        <v>419</v>
      </c>
      <c r="BO11" s="148">
        <v>415</v>
      </c>
      <c r="BP11" s="148">
        <v>410</v>
      </c>
      <c r="BQ11" s="148">
        <v>422</v>
      </c>
      <c r="BR11" s="148">
        <v>422</v>
      </c>
      <c r="BS11" s="148">
        <v>431</v>
      </c>
      <c r="BT11" s="148">
        <v>422</v>
      </c>
      <c r="BU11" s="148">
        <v>417</v>
      </c>
      <c r="BV11" s="148">
        <v>425</v>
      </c>
      <c r="BW11" s="148">
        <v>424</v>
      </c>
      <c r="BX11" s="148">
        <v>417</v>
      </c>
      <c r="BY11" s="148">
        <v>397</v>
      </c>
      <c r="BZ11" s="148">
        <v>402</v>
      </c>
      <c r="CA11" s="113">
        <v>432</v>
      </c>
      <c r="CB11" s="397">
        <v>443</v>
      </c>
      <c r="CC11" s="397">
        <v>440</v>
      </c>
      <c r="CD11" s="397">
        <v>444</v>
      </c>
      <c r="CE11" s="397">
        <v>446</v>
      </c>
      <c r="CF11" s="397">
        <v>454</v>
      </c>
      <c r="CG11" s="397">
        <v>424</v>
      </c>
      <c r="CH11" s="113">
        <v>429</v>
      </c>
      <c r="CI11" s="397">
        <v>428</v>
      </c>
      <c r="CJ11" s="148">
        <v>438</v>
      </c>
      <c r="CK11" s="148">
        <v>443</v>
      </c>
      <c r="CL11" s="148">
        <v>436</v>
      </c>
      <c r="CM11" s="148">
        <v>449</v>
      </c>
      <c r="CN11" s="148">
        <v>454</v>
      </c>
      <c r="CO11" s="148">
        <v>450</v>
      </c>
      <c r="CP11" s="148">
        <v>454</v>
      </c>
      <c r="CQ11" s="148">
        <v>449</v>
      </c>
      <c r="CR11" s="148">
        <v>459</v>
      </c>
      <c r="CS11" s="148">
        <v>469</v>
      </c>
      <c r="CT11" s="148">
        <v>440</v>
      </c>
      <c r="CU11" s="148">
        <v>439</v>
      </c>
      <c r="CV11" s="148">
        <v>445</v>
      </c>
      <c r="CW11" s="148">
        <v>444</v>
      </c>
      <c r="CX11" s="148">
        <v>467</v>
      </c>
      <c r="CY11" s="148">
        <v>449</v>
      </c>
      <c r="CZ11" s="148">
        <v>456</v>
      </c>
      <c r="DA11" s="148">
        <v>457</v>
      </c>
      <c r="DB11" s="148">
        <v>477</v>
      </c>
      <c r="DC11" s="148">
        <v>455</v>
      </c>
      <c r="DD11" s="148">
        <v>450</v>
      </c>
      <c r="DE11" s="148">
        <v>456</v>
      </c>
      <c r="DF11" s="148">
        <v>460</v>
      </c>
      <c r="DG11" s="148">
        <v>464</v>
      </c>
      <c r="DH11" s="148">
        <v>450</v>
      </c>
      <c r="DI11" s="148">
        <v>444</v>
      </c>
      <c r="DJ11" s="148">
        <v>452</v>
      </c>
      <c r="DK11" s="148">
        <v>451</v>
      </c>
      <c r="DL11" s="148">
        <v>442</v>
      </c>
      <c r="DM11" s="148">
        <v>451</v>
      </c>
      <c r="DN11" s="148">
        <v>449</v>
      </c>
      <c r="DO11" s="148">
        <v>431</v>
      </c>
      <c r="DP11" s="148">
        <v>400</v>
      </c>
      <c r="DQ11" s="148">
        <v>405</v>
      </c>
      <c r="DR11" s="397">
        <v>399</v>
      </c>
      <c r="DS11" s="148">
        <v>402</v>
      </c>
      <c r="DT11" s="398">
        <v>378</v>
      </c>
      <c r="DU11" s="398">
        <v>382</v>
      </c>
      <c r="DV11" s="397">
        <v>382</v>
      </c>
      <c r="DW11" s="397">
        <v>387</v>
      </c>
      <c r="DX11" s="398">
        <v>364</v>
      </c>
      <c r="DY11" s="398">
        <v>372</v>
      </c>
      <c r="DZ11" s="96">
        <v>381</v>
      </c>
      <c r="EA11" s="96">
        <v>386</v>
      </c>
      <c r="EB11" s="96">
        <v>386</v>
      </c>
      <c r="EC11" s="96">
        <v>370</v>
      </c>
      <c r="ED11" s="96">
        <v>376</v>
      </c>
      <c r="EE11" s="96">
        <v>382</v>
      </c>
      <c r="EF11" s="96">
        <v>390</v>
      </c>
      <c r="EG11" s="96">
        <v>382</v>
      </c>
      <c r="EH11" s="96">
        <v>374</v>
      </c>
      <c r="EI11" s="96">
        <v>369</v>
      </c>
      <c r="EJ11" s="96">
        <v>377</v>
      </c>
      <c r="EK11" s="398">
        <v>384</v>
      </c>
      <c r="EL11" s="96">
        <v>367</v>
      </c>
      <c r="EM11" s="96">
        <v>372</v>
      </c>
      <c r="EN11" s="96">
        <v>377</v>
      </c>
      <c r="EO11" s="148">
        <v>372</v>
      </c>
      <c r="EP11" s="96">
        <v>345</v>
      </c>
      <c r="EQ11" s="96">
        <v>349</v>
      </c>
      <c r="ER11" s="96">
        <v>359</v>
      </c>
      <c r="ES11" s="96">
        <v>355</v>
      </c>
      <c r="ET11" s="96">
        <v>347</v>
      </c>
      <c r="EU11" s="397">
        <v>343</v>
      </c>
      <c r="EV11" s="96">
        <v>339</v>
      </c>
      <c r="EW11" s="96">
        <v>348</v>
      </c>
      <c r="EX11" s="96">
        <v>375</v>
      </c>
      <c r="EY11" s="96">
        <v>369</v>
      </c>
      <c r="EZ11" s="96">
        <v>375</v>
      </c>
      <c r="FA11" s="96">
        <v>394</v>
      </c>
      <c r="FB11" s="96">
        <v>400</v>
      </c>
      <c r="FC11" s="96">
        <v>385</v>
      </c>
      <c r="FD11" s="96">
        <v>393</v>
      </c>
      <c r="FE11" s="96">
        <v>400</v>
      </c>
      <c r="FF11" s="96">
        <v>408</v>
      </c>
      <c r="FG11" s="96">
        <v>411</v>
      </c>
      <c r="FH11" s="96">
        <v>382</v>
      </c>
      <c r="FI11" s="96">
        <v>395</v>
      </c>
      <c r="FJ11" s="96">
        <v>397</v>
      </c>
      <c r="FK11" s="148">
        <v>402</v>
      </c>
      <c r="FL11" s="96">
        <v>375</v>
      </c>
      <c r="FM11" s="96">
        <v>379</v>
      </c>
      <c r="FN11" s="148">
        <v>387</v>
      </c>
      <c r="FO11" s="148">
        <v>389</v>
      </c>
      <c r="FP11" s="148">
        <v>379</v>
      </c>
      <c r="FQ11" s="96">
        <v>381</v>
      </c>
      <c r="FR11" s="148">
        <v>383</v>
      </c>
      <c r="FS11" s="397">
        <v>393</v>
      </c>
      <c r="FT11" s="148">
        <v>398</v>
      </c>
      <c r="FU11" s="398">
        <v>386</v>
      </c>
      <c r="FV11" s="398">
        <v>390</v>
      </c>
      <c r="FW11" s="397">
        <v>397</v>
      </c>
      <c r="FX11" s="397">
        <v>396</v>
      </c>
      <c r="FY11" s="398">
        <v>388</v>
      </c>
      <c r="FZ11" s="398">
        <v>399</v>
      </c>
      <c r="GA11" s="96">
        <v>400</v>
      </c>
      <c r="GB11" s="96">
        <v>409</v>
      </c>
      <c r="GC11" s="96">
        <v>413</v>
      </c>
      <c r="GD11" s="96">
        <v>405</v>
      </c>
      <c r="GE11" s="96">
        <v>421</v>
      </c>
      <c r="GF11" s="96">
        <v>435</v>
      </c>
      <c r="GG11" s="96">
        <v>426</v>
      </c>
      <c r="GH11" s="96">
        <v>408</v>
      </c>
      <c r="GI11" s="96">
        <v>424</v>
      </c>
      <c r="GJ11" s="96">
        <v>412</v>
      </c>
      <c r="GK11" s="96">
        <v>420</v>
      </c>
      <c r="GL11" s="398">
        <v>403</v>
      </c>
      <c r="GM11" s="96">
        <v>416</v>
      </c>
      <c r="GN11" s="96">
        <v>423</v>
      </c>
      <c r="GO11" s="96">
        <v>437</v>
      </c>
      <c r="GP11" s="148">
        <v>441</v>
      </c>
      <c r="GQ11" s="96">
        <v>455</v>
      </c>
      <c r="GR11" s="96">
        <v>459</v>
      </c>
      <c r="GS11" s="96">
        <v>463</v>
      </c>
      <c r="GT11" s="96">
        <v>449</v>
      </c>
      <c r="GU11" s="96">
        <v>440</v>
      </c>
      <c r="GV11" s="148">
        <v>436</v>
      </c>
      <c r="GW11" s="148">
        <v>458</v>
      </c>
      <c r="GX11" s="148">
        <v>470</v>
      </c>
      <c r="GY11" s="148">
        <v>473</v>
      </c>
      <c r="GZ11" s="148">
        <v>489</v>
      </c>
      <c r="HA11" s="148">
        <v>494</v>
      </c>
      <c r="HB11" s="148">
        <v>492</v>
      </c>
      <c r="HC11" s="148">
        <v>487</v>
      </c>
      <c r="HD11" s="148">
        <v>488</v>
      </c>
      <c r="HE11" s="148">
        <v>495</v>
      </c>
      <c r="HF11" s="148">
        <v>519</v>
      </c>
      <c r="HG11" s="148">
        <v>527</v>
      </c>
      <c r="HH11" s="148">
        <v>510</v>
      </c>
      <c r="HI11" s="148">
        <v>514</v>
      </c>
      <c r="HJ11" s="148">
        <v>527</v>
      </c>
      <c r="HK11" s="148">
        <v>531</v>
      </c>
      <c r="HL11" s="148">
        <v>519</v>
      </c>
      <c r="HM11" s="148">
        <v>514</v>
      </c>
      <c r="HN11" s="148">
        <v>517</v>
      </c>
      <c r="HO11" s="148">
        <v>522</v>
      </c>
      <c r="HP11" s="148">
        <v>497</v>
      </c>
      <c r="HQ11" s="148">
        <v>489</v>
      </c>
      <c r="HR11" s="148">
        <v>513</v>
      </c>
      <c r="HS11" s="148">
        <v>519</v>
      </c>
      <c r="HT11" s="148">
        <v>506</v>
      </c>
      <c r="HU11" s="148">
        <v>491</v>
      </c>
      <c r="HV11" s="148">
        <v>485</v>
      </c>
      <c r="HW11" s="148">
        <v>488</v>
      </c>
      <c r="HX11" s="148">
        <v>488</v>
      </c>
      <c r="HY11" s="148">
        <v>457</v>
      </c>
      <c r="HZ11" s="148">
        <v>453</v>
      </c>
      <c r="IA11" s="148">
        <v>449</v>
      </c>
      <c r="IB11" s="148">
        <v>448</v>
      </c>
      <c r="IC11" s="148">
        <v>448</v>
      </c>
      <c r="ID11" s="148">
        <v>431</v>
      </c>
      <c r="IE11" s="148">
        <v>435</v>
      </c>
      <c r="IF11" s="148">
        <v>425</v>
      </c>
      <c r="IG11" s="148">
        <v>442</v>
      </c>
      <c r="IH11" s="148">
        <v>449</v>
      </c>
      <c r="II11" s="148">
        <v>451</v>
      </c>
      <c r="IJ11" s="148">
        <v>459</v>
      </c>
      <c r="IK11" s="148">
        <v>457</v>
      </c>
      <c r="IL11" s="148">
        <v>436</v>
      </c>
      <c r="IM11" s="148">
        <v>442</v>
      </c>
      <c r="IN11" s="351">
        <f t="shared" si="1"/>
        <v>454.5</v>
      </c>
      <c r="IO11" s="148">
        <v>467</v>
      </c>
      <c r="IP11" s="148">
        <v>473</v>
      </c>
      <c r="IQ11" s="148">
        <v>474</v>
      </c>
      <c r="IR11" s="148">
        <v>479</v>
      </c>
      <c r="IS11" s="148">
        <v>496</v>
      </c>
      <c r="IT11" s="148">
        <v>511</v>
      </c>
      <c r="IU11" s="148">
        <v>503</v>
      </c>
      <c r="IV11" s="148">
        <v>498</v>
      </c>
      <c r="IW11" s="148">
        <v>511</v>
      </c>
      <c r="IX11" s="148">
        <v>516</v>
      </c>
      <c r="IY11" s="148">
        <v>519</v>
      </c>
      <c r="IZ11" s="148">
        <v>517</v>
      </c>
      <c r="JA11" s="148">
        <v>514</v>
      </c>
      <c r="JB11" s="148">
        <v>528</v>
      </c>
      <c r="JC11" s="148">
        <v>533</v>
      </c>
      <c r="JD11" s="148">
        <v>511</v>
      </c>
      <c r="JE11" s="148">
        <v>544</v>
      </c>
      <c r="JF11" s="353">
        <f t="shared" si="2"/>
        <v>543.5</v>
      </c>
      <c r="JG11" s="148">
        <v>543</v>
      </c>
      <c r="JH11" s="148">
        <v>506</v>
      </c>
      <c r="JI11" s="148">
        <v>505</v>
      </c>
      <c r="JJ11" s="148">
        <v>514</v>
      </c>
      <c r="JK11" s="148">
        <v>525</v>
      </c>
      <c r="JL11" s="148">
        <v>528</v>
      </c>
      <c r="JM11" s="148">
        <v>521</v>
      </c>
      <c r="JN11" s="351">
        <f t="shared" si="3"/>
        <v>519.5</v>
      </c>
      <c r="JO11" s="148">
        <v>518</v>
      </c>
      <c r="JP11" s="148">
        <v>521</v>
      </c>
      <c r="JQ11" s="148">
        <v>481</v>
      </c>
      <c r="JR11" s="148">
        <v>496</v>
      </c>
      <c r="JS11" s="148">
        <v>506</v>
      </c>
      <c r="JT11" s="148">
        <v>506</v>
      </c>
      <c r="JU11" s="148">
        <v>478</v>
      </c>
      <c r="JV11" s="351">
        <f t="shared" si="4"/>
        <v>491</v>
      </c>
      <c r="JW11" s="148">
        <v>504</v>
      </c>
      <c r="JX11" s="148">
        <v>531</v>
      </c>
      <c r="JY11" s="148">
        <v>536</v>
      </c>
      <c r="JZ11" s="148">
        <v>547</v>
      </c>
      <c r="KA11" s="148">
        <v>545</v>
      </c>
      <c r="KB11" s="148">
        <v>560</v>
      </c>
      <c r="KC11" s="148">
        <v>562</v>
      </c>
      <c r="KD11" s="148">
        <v>553</v>
      </c>
      <c r="KE11" s="148">
        <v>572</v>
      </c>
      <c r="KF11" s="148">
        <v>594</v>
      </c>
      <c r="KG11" s="148">
        <v>612</v>
      </c>
      <c r="KH11" s="148">
        <v>592</v>
      </c>
      <c r="KI11" s="148">
        <v>595</v>
      </c>
      <c r="KJ11" s="148">
        <v>594</v>
      </c>
      <c r="KK11" s="148">
        <v>599</v>
      </c>
      <c r="KL11" s="148">
        <v>578</v>
      </c>
      <c r="KM11" s="148">
        <v>567</v>
      </c>
      <c r="KN11" s="148">
        <v>574</v>
      </c>
      <c r="KO11" s="148">
        <v>566</v>
      </c>
      <c r="KP11" s="148">
        <v>557</v>
      </c>
      <c r="KQ11" s="148">
        <v>558</v>
      </c>
      <c r="KR11" s="148">
        <v>585</v>
      </c>
      <c r="KS11" s="148">
        <v>600</v>
      </c>
      <c r="KT11" s="148">
        <v>604</v>
      </c>
      <c r="KU11" s="148">
        <v>581</v>
      </c>
      <c r="KV11" s="148">
        <v>589</v>
      </c>
      <c r="KW11" s="148">
        <v>599</v>
      </c>
      <c r="KX11" s="148">
        <v>612</v>
      </c>
      <c r="KY11" s="148">
        <v>613</v>
      </c>
      <c r="KZ11" s="355">
        <v>591.66666666666663</v>
      </c>
      <c r="LA11" s="355">
        <v>594.27777777777771</v>
      </c>
      <c r="LB11" s="355">
        <v>596.15740740740739</v>
      </c>
      <c r="LC11" s="355">
        <v>590.18364197530866</v>
      </c>
      <c r="LD11" s="355">
        <v>586.71424897119334</v>
      </c>
      <c r="LE11" s="355">
        <v>582.16662379972558</v>
      </c>
      <c r="LF11" s="355">
        <v>582.08328332190206</v>
      </c>
      <c r="LG11" s="355">
        <v>576.88420091258945</v>
      </c>
      <c r="LH11" s="355">
        <v>572.17199983011994</v>
      </c>
      <c r="LI11" s="355">
        <v>580.00407136710612</v>
      </c>
      <c r="LJ11" s="148">
        <v>556</v>
      </c>
      <c r="LK11" s="148">
        <v>561</v>
      </c>
      <c r="LL11" s="148">
        <v>567</v>
      </c>
      <c r="LM11" s="148">
        <v>534</v>
      </c>
      <c r="LN11" s="148">
        <v>535</v>
      </c>
      <c r="LO11" s="148">
        <v>534</v>
      </c>
      <c r="LP11" s="148">
        <v>543</v>
      </c>
      <c r="LQ11" s="148">
        <v>524</v>
      </c>
      <c r="LR11" s="148">
        <v>515</v>
      </c>
      <c r="LS11" s="148">
        <v>521</v>
      </c>
      <c r="LT11" s="148">
        <v>567</v>
      </c>
      <c r="LU11" s="148">
        <v>491</v>
      </c>
      <c r="LV11" s="148">
        <v>495</v>
      </c>
      <c r="LW11" s="148">
        <v>512</v>
      </c>
      <c r="LX11" s="148">
        <v>505</v>
      </c>
      <c r="LY11" s="148">
        <v>490</v>
      </c>
      <c r="LZ11" s="148">
        <v>494</v>
      </c>
      <c r="MA11" s="148">
        <v>497</v>
      </c>
      <c r="MB11" s="148">
        <v>494</v>
      </c>
      <c r="MC11" s="148">
        <v>501</v>
      </c>
      <c r="MD11" s="148">
        <v>485</v>
      </c>
      <c r="ME11" s="148">
        <v>496</v>
      </c>
      <c r="MF11" s="148">
        <v>492</v>
      </c>
      <c r="MG11" s="148">
        <v>502</v>
      </c>
      <c r="MH11" s="148">
        <v>496</v>
      </c>
      <c r="MI11" s="148">
        <v>486</v>
      </c>
      <c r="MJ11" s="148">
        <v>481</v>
      </c>
      <c r="MK11" s="148">
        <v>491</v>
      </c>
      <c r="ML11" s="148">
        <v>483</v>
      </c>
      <c r="MM11" s="148">
        <v>477</v>
      </c>
      <c r="MN11" s="148">
        <v>505</v>
      </c>
      <c r="MO11" s="148">
        <v>513</v>
      </c>
      <c r="MP11" s="148">
        <v>520</v>
      </c>
      <c r="MQ11" s="148">
        <v>498</v>
      </c>
      <c r="MR11" s="148">
        <v>497</v>
      </c>
      <c r="MS11" s="148">
        <v>490</v>
      </c>
      <c r="MT11" s="148">
        <v>492</v>
      </c>
      <c r="MU11" s="148">
        <v>474</v>
      </c>
      <c r="MV11" s="148">
        <v>494</v>
      </c>
      <c r="MW11" s="148">
        <v>501</v>
      </c>
      <c r="MX11" s="148">
        <v>502</v>
      </c>
      <c r="MY11" s="148">
        <v>516</v>
      </c>
      <c r="MZ11" s="148">
        <v>488</v>
      </c>
      <c r="NA11" s="148">
        <v>463</v>
      </c>
      <c r="NB11" s="148">
        <v>468</v>
      </c>
      <c r="NC11" s="148">
        <v>485</v>
      </c>
      <c r="ND11" s="148">
        <v>460</v>
      </c>
      <c r="NE11" s="148">
        <v>469</v>
      </c>
      <c r="NF11" s="148">
        <v>477</v>
      </c>
      <c r="NG11" s="148">
        <v>463</v>
      </c>
      <c r="NH11" s="148">
        <v>462</v>
      </c>
      <c r="NI11" s="148">
        <v>422</v>
      </c>
      <c r="NJ11" s="148">
        <v>418</v>
      </c>
      <c r="NK11" s="148">
        <v>418</v>
      </c>
      <c r="NL11" s="148">
        <v>416</v>
      </c>
      <c r="NM11" s="148">
        <v>398</v>
      </c>
      <c r="NN11" s="148">
        <v>398</v>
      </c>
      <c r="NO11" s="148">
        <v>407</v>
      </c>
      <c r="NP11" s="148">
        <v>412</v>
      </c>
      <c r="NQ11" s="148">
        <v>391</v>
      </c>
      <c r="NR11" s="148">
        <v>400</v>
      </c>
      <c r="NS11" s="148">
        <v>402</v>
      </c>
      <c r="NT11" s="148">
        <v>407</v>
      </c>
      <c r="NU11" s="148">
        <v>383</v>
      </c>
      <c r="NV11" s="148">
        <v>378</v>
      </c>
      <c r="NW11" s="148">
        <v>382</v>
      </c>
      <c r="NX11" s="148">
        <v>390</v>
      </c>
      <c r="NY11" s="148">
        <v>395</v>
      </c>
      <c r="NZ11" s="148">
        <v>376</v>
      </c>
      <c r="OA11" s="148">
        <v>379</v>
      </c>
      <c r="OB11" s="148">
        <v>387</v>
      </c>
      <c r="OC11" s="148">
        <v>383</v>
      </c>
      <c r="OD11" s="148">
        <v>384</v>
      </c>
      <c r="OE11" s="148">
        <v>401</v>
      </c>
      <c r="OF11" s="148">
        <v>407</v>
      </c>
      <c r="OG11" s="148">
        <v>418</v>
      </c>
      <c r="OH11" s="148">
        <v>423</v>
      </c>
      <c r="OI11" s="148">
        <v>439</v>
      </c>
      <c r="OJ11" s="148">
        <v>446</v>
      </c>
      <c r="OK11" s="148">
        <v>461</v>
      </c>
      <c r="OL11" s="148">
        <v>480</v>
      </c>
      <c r="OM11" s="148">
        <v>487</v>
      </c>
      <c r="ON11" s="148">
        <v>454</v>
      </c>
      <c r="OO11" s="148">
        <v>475</v>
      </c>
      <c r="OP11" s="148">
        <v>486</v>
      </c>
      <c r="OQ11" s="148">
        <v>495</v>
      </c>
      <c r="OR11" s="148">
        <v>512</v>
      </c>
      <c r="OS11" s="148">
        <v>516</v>
      </c>
      <c r="OT11" s="148">
        <v>478</v>
      </c>
      <c r="OU11" s="148">
        <v>475</v>
      </c>
      <c r="OV11" s="148">
        <v>467</v>
      </c>
      <c r="OW11" s="148">
        <v>479</v>
      </c>
      <c r="OX11" s="148">
        <v>479</v>
      </c>
      <c r="OY11" s="351">
        <f t="shared" si="5"/>
        <v>475.5</v>
      </c>
      <c r="OZ11" s="148">
        <v>472</v>
      </c>
      <c r="PA11" s="148">
        <v>481</v>
      </c>
      <c r="PB11" s="148">
        <v>493</v>
      </c>
      <c r="PC11" s="148">
        <v>500</v>
      </c>
      <c r="PD11" s="148">
        <v>507</v>
      </c>
      <c r="PE11" s="148">
        <v>496</v>
      </c>
      <c r="PF11" s="148">
        <v>483</v>
      </c>
      <c r="PG11" s="351">
        <f t="shared" si="6"/>
        <v>485.5</v>
      </c>
      <c r="PH11" s="148">
        <v>488</v>
      </c>
      <c r="PI11" s="148">
        <v>450</v>
      </c>
      <c r="PJ11" s="351">
        <f t="shared" si="7"/>
        <v>443.5</v>
      </c>
      <c r="PK11" s="148">
        <v>437</v>
      </c>
      <c r="PL11" s="148">
        <v>460</v>
      </c>
      <c r="PM11" s="148">
        <v>464</v>
      </c>
      <c r="PN11" s="148">
        <v>460</v>
      </c>
      <c r="PO11" s="96">
        <v>455</v>
      </c>
      <c r="PP11" s="148">
        <v>447</v>
      </c>
      <c r="PQ11" s="148">
        <v>431</v>
      </c>
      <c r="PR11" s="148">
        <v>428</v>
      </c>
      <c r="PS11" s="148">
        <v>423</v>
      </c>
      <c r="PT11" s="148">
        <v>423</v>
      </c>
      <c r="PU11" s="148">
        <v>417</v>
      </c>
      <c r="PV11" s="148">
        <v>401</v>
      </c>
      <c r="PW11" s="148">
        <v>380</v>
      </c>
      <c r="PX11" s="148">
        <v>357</v>
      </c>
      <c r="PY11" s="148">
        <v>381</v>
      </c>
      <c r="PZ11" s="148">
        <v>361</v>
      </c>
      <c r="QA11" s="148">
        <v>373</v>
      </c>
      <c r="QB11" s="148">
        <v>374</v>
      </c>
      <c r="QC11" s="148">
        <v>353</v>
      </c>
      <c r="QD11" s="148">
        <v>348</v>
      </c>
      <c r="QE11" s="148">
        <v>342</v>
      </c>
      <c r="QF11" s="148">
        <v>355</v>
      </c>
      <c r="QG11" s="148">
        <v>350</v>
      </c>
      <c r="QH11" s="148">
        <v>349</v>
      </c>
      <c r="QI11" s="148">
        <v>359</v>
      </c>
      <c r="QJ11" s="148">
        <v>355</v>
      </c>
      <c r="QK11" s="148">
        <v>345</v>
      </c>
      <c r="QL11" s="148">
        <v>351</v>
      </c>
      <c r="QM11" s="148">
        <v>342</v>
      </c>
      <c r="QN11" s="148">
        <v>319</v>
      </c>
      <c r="QO11" s="148">
        <v>320</v>
      </c>
      <c r="QP11" s="148">
        <v>312</v>
      </c>
      <c r="QQ11" s="148">
        <v>330</v>
      </c>
      <c r="QR11" s="148">
        <v>328</v>
      </c>
      <c r="QS11" s="148">
        <v>324</v>
      </c>
      <c r="QT11" s="148">
        <v>321</v>
      </c>
      <c r="QU11" s="148">
        <v>326</v>
      </c>
      <c r="QV11" s="148">
        <v>315</v>
      </c>
      <c r="QW11" s="148">
        <v>336</v>
      </c>
      <c r="QX11" s="148">
        <v>332</v>
      </c>
      <c r="QY11" s="148">
        <v>325</v>
      </c>
      <c r="QZ11" s="148">
        <v>334</v>
      </c>
      <c r="RA11" s="148">
        <v>311</v>
      </c>
      <c r="RB11" s="96">
        <v>291</v>
      </c>
      <c r="RC11" s="148">
        <v>294</v>
      </c>
      <c r="RD11" s="96">
        <v>284</v>
      </c>
      <c r="RE11" s="148">
        <v>276</v>
      </c>
      <c r="RF11" s="96">
        <v>274</v>
      </c>
      <c r="RG11" s="96">
        <v>262</v>
      </c>
      <c r="RH11" s="148">
        <v>265</v>
      </c>
      <c r="RI11" s="96">
        <v>269</v>
      </c>
      <c r="RJ11" s="96">
        <v>245</v>
      </c>
      <c r="RK11" s="96">
        <v>244</v>
      </c>
      <c r="RL11" s="96">
        <v>242</v>
      </c>
      <c r="RM11" s="148">
        <v>233</v>
      </c>
      <c r="RN11" s="96">
        <v>228</v>
      </c>
      <c r="RO11" s="148">
        <v>216</v>
      </c>
      <c r="RP11" s="148">
        <v>218</v>
      </c>
      <c r="RQ11" s="148">
        <v>221</v>
      </c>
      <c r="RR11" s="148">
        <v>214</v>
      </c>
      <c r="RS11" s="148">
        <v>207</v>
      </c>
      <c r="RT11" s="148">
        <v>204</v>
      </c>
      <c r="RU11" s="148">
        <v>208</v>
      </c>
      <c r="RV11" s="148">
        <v>189</v>
      </c>
      <c r="RW11" s="148">
        <v>192</v>
      </c>
      <c r="RX11" s="148">
        <v>192</v>
      </c>
      <c r="RY11" s="148">
        <v>193</v>
      </c>
      <c r="RZ11" s="148">
        <v>169</v>
      </c>
      <c r="SA11" s="148">
        <v>157</v>
      </c>
      <c r="SB11" s="148">
        <v>161</v>
      </c>
      <c r="SC11" s="148">
        <v>167</v>
      </c>
      <c r="SD11" s="148">
        <v>171</v>
      </c>
      <c r="SE11" s="148">
        <v>180</v>
      </c>
      <c r="SF11" s="148">
        <v>171</v>
      </c>
      <c r="SG11" s="148">
        <v>175</v>
      </c>
      <c r="SH11" s="148">
        <v>185</v>
      </c>
      <c r="SI11" s="148">
        <v>184</v>
      </c>
      <c r="SJ11" s="148">
        <v>183</v>
      </c>
      <c r="SK11" s="148">
        <v>167</v>
      </c>
      <c r="SL11" s="148">
        <v>183</v>
      </c>
      <c r="SM11" s="148">
        <v>196</v>
      </c>
      <c r="SN11" s="148">
        <v>187</v>
      </c>
      <c r="SO11" s="148">
        <v>196</v>
      </c>
      <c r="SP11" s="148">
        <v>189</v>
      </c>
      <c r="SQ11" s="148">
        <v>189</v>
      </c>
      <c r="SR11" s="148">
        <v>185</v>
      </c>
      <c r="SS11" s="148">
        <v>186</v>
      </c>
      <c r="ST11" s="148">
        <v>190</v>
      </c>
      <c r="SU11" s="148">
        <v>203</v>
      </c>
      <c r="SV11" s="148">
        <v>193</v>
      </c>
      <c r="SW11" s="148">
        <v>192</v>
      </c>
      <c r="SX11" s="148">
        <v>195</v>
      </c>
      <c r="SY11" s="148">
        <v>178</v>
      </c>
      <c r="SZ11" s="148">
        <v>172</v>
      </c>
      <c r="TA11" s="148">
        <v>181</v>
      </c>
      <c r="TB11" s="148">
        <v>188</v>
      </c>
      <c r="TC11" s="148">
        <v>188</v>
      </c>
      <c r="TD11" s="148">
        <v>173</v>
      </c>
      <c r="TE11" s="148">
        <v>169</v>
      </c>
      <c r="TF11" s="148">
        <v>168</v>
      </c>
      <c r="TG11" s="148">
        <v>171</v>
      </c>
      <c r="TH11" s="148">
        <v>175</v>
      </c>
      <c r="TI11" s="148">
        <v>174</v>
      </c>
      <c r="TJ11" s="148">
        <v>164</v>
      </c>
      <c r="TK11" s="148">
        <v>155</v>
      </c>
      <c r="TL11" s="148">
        <v>158</v>
      </c>
      <c r="TM11" s="148">
        <v>162</v>
      </c>
      <c r="TN11" s="148">
        <v>159</v>
      </c>
      <c r="TO11" s="148">
        <v>162</v>
      </c>
      <c r="TP11" s="148">
        <v>142</v>
      </c>
      <c r="TQ11" s="148">
        <v>140</v>
      </c>
      <c r="TR11" s="148">
        <v>118</v>
      </c>
      <c r="TS11" s="148">
        <v>105</v>
      </c>
      <c r="TT11" s="148">
        <v>113</v>
      </c>
      <c r="TU11" s="148">
        <v>118</v>
      </c>
      <c r="TV11" s="148">
        <v>120</v>
      </c>
      <c r="TW11" s="148">
        <v>121</v>
      </c>
      <c r="TX11" s="148">
        <v>117</v>
      </c>
      <c r="TY11" s="148">
        <v>121</v>
      </c>
      <c r="TZ11" s="148">
        <v>126</v>
      </c>
      <c r="UA11" s="148">
        <v>127</v>
      </c>
      <c r="UB11" s="148">
        <v>139</v>
      </c>
      <c r="UC11" s="148">
        <v>142</v>
      </c>
      <c r="UD11" s="148">
        <v>139</v>
      </c>
      <c r="UE11" s="148">
        <v>138</v>
      </c>
      <c r="UF11" s="148">
        <v>133</v>
      </c>
      <c r="UG11" s="148">
        <v>133</v>
      </c>
      <c r="UH11" s="148">
        <v>132</v>
      </c>
      <c r="UI11" s="148">
        <v>133</v>
      </c>
      <c r="UJ11" s="148">
        <v>136</v>
      </c>
      <c r="UK11" s="148">
        <v>121</v>
      </c>
      <c r="UL11" s="148">
        <v>130</v>
      </c>
      <c r="UM11" s="148">
        <v>134</v>
      </c>
      <c r="UN11" s="148">
        <v>138</v>
      </c>
      <c r="UO11" s="148">
        <v>142</v>
      </c>
      <c r="UP11" s="148">
        <v>148</v>
      </c>
      <c r="UQ11" s="148">
        <v>163</v>
      </c>
      <c r="UR11" s="148">
        <v>158</v>
      </c>
      <c r="US11" s="148">
        <v>163</v>
      </c>
      <c r="UT11" s="148">
        <v>171</v>
      </c>
      <c r="UU11" s="148">
        <v>163</v>
      </c>
      <c r="UV11" s="148">
        <v>169</v>
      </c>
      <c r="UW11" s="148">
        <v>165</v>
      </c>
      <c r="UX11" s="148">
        <v>170</v>
      </c>
      <c r="UY11" s="148">
        <v>170</v>
      </c>
      <c r="UZ11" s="148">
        <v>173</v>
      </c>
      <c r="VA11" s="148">
        <v>153</v>
      </c>
      <c r="VB11" s="148">
        <v>152</v>
      </c>
      <c r="VC11" s="148">
        <v>150</v>
      </c>
      <c r="VD11" s="148">
        <v>151</v>
      </c>
      <c r="VE11" s="148">
        <v>153</v>
      </c>
      <c r="VF11" s="148">
        <v>151</v>
      </c>
      <c r="VG11" s="148">
        <v>152</v>
      </c>
      <c r="VH11" s="148">
        <v>153</v>
      </c>
      <c r="VI11" s="148">
        <v>157</v>
      </c>
      <c r="VJ11" s="148">
        <v>151</v>
      </c>
      <c r="VK11" s="148">
        <v>147</v>
      </c>
      <c r="VL11" s="148">
        <v>152</v>
      </c>
      <c r="VM11" s="148">
        <v>140</v>
      </c>
      <c r="VN11" s="148">
        <v>134</v>
      </c>
      <c r="VO11" s="148">
        <v>140</v>
      </c>
      <c r="VP11" s="148">
        <v>141</v>
      </c>
      <c r="VQ11" s="148">
        <v>142</v>
      </c>
      <c r="VR11" s="148">
        <v>130</v>
      </c>
      <c r="VS11" s="148">
        <v>131</v>
      </c>
      <c r="VT11" s="148">
        <v>133</v>
      </c>
      <c r="VU11" s="148">
        <v>140</v>
      </c>
      <c r="VV11" s="148">
        <v>151</v>
      </c>
      <c r="VW11" s="148">
        <v>171</v>
      </c>
      <c r="VX11" s="148">
        <v>185</v>
      </c>
      <c r="VY11" s="148">
        <v>209</v>
      </c>
      <c r="VZ11" s="148">
        <v>234</v>
      </c>
      <c r="WA11" s="148">
        <v>269</v>
      </c>
      <c r="WB11" s="148">
        <v>267</v>
      </c>
      <c r="WC11" s="148">
        <v>262</v>
      </c>
      <c r="WD11" s="148">
        <v>282</v>
      </c>
      <c r="WE11" s="148">
        <v>298</v>
      </c>
      <c r="WF11" s="148">
        <v>314</v>
      </c>
      <c r="WG11" s="148">
        <v>334</v>
      </c>
      <c r="WH11" s="148">
        <v>352</v>
      </c>
      <c r="WI11" s="148">
        <v>352</v>
      </c>
      <c r="WJ11" s="148">
        <v>369</v>
      </c>
      <c r="WK11" s="148">
        <v>371</v>
      </c>
      <c r="WL11" s="148">
        <v>376</v>
      </c>
      <c r="WM11" s="148">
        <v>373</v>
      </c>
      <c r="WN11" s="148">
        <v>384</v>
      </c>
      <c r="WO11" s="148">
        <v>400</v>
      </c>
      <c r="WP11" s="148">
        <v>378</v>
      </c>
      <c r="WQ11" s="148">
        <v>386</v>
      </c>
      <c r="WR11" s="148">
        <v>403</v>
      </c>
      <c r="WS11" s="148">
        <v>411</v>
      </c>
      <c r="WT11" s="148">
        <v>411</v>
      </c>
      <c r="WU11" s="148">
        <v>351</v>
      </c>
      <c r="WV11" s="148">
        <v>321</v>
      </c>
      <c r="WW11" s="148">
        <v>317</v>
      </c>
      <c r="WX11" s="148">
        <v>313</v>
      </c>
      <c r="WY11" s="148">
        <v>315</v>
      </c>
      <c r="WZ11" s="148">
        <v>316</v>
      </c>
      <c r="XA11" s="148">
        <v>323</v>
      </c>
      <c r="XB11" s="148">
        <v>327</v>
      </c>
      <c r="XC11" s="148">
        <v>328</v>
      </c>
      <c r="XD11" s="148">
        <v>335</v>
      </c>
      <c r="XE11" s="148">
        <v>335</v>
      </c>
      <c r="XF11" s="148">
        <v>310</v>
      </c>
      <c r="XG11" s="148">
        <v>316</v>
      </c>
      <c r="XH11" s="148">
        <v>324</v>
      </c>
      <c r="XI11" s="148">
        <v>329</v>
      </c>
      <c r="XJ11" s="148">
        <v>340</v>
      </c>
      <c r="XK11" s="148">
        <v>358</v>
      </c>
    </row>
    <row r="12" spans="1:635" s="148" customFormat="1" x14ac:dyDescent="0.2">
      <c r="A12" s="327"/>
      <c r="B12" s="354">
        <v>6</v>
      </c>
      <c r="C12" s="399">
        <f t="shared" ca="1" si="0"/>
        <v>172</v>
      </c>
      <c r="D12" s="400"/>
      <c r="E12" s="401"/>
      <c r="F12" s="401"/>
      <c r="G12" s="148">
        <v>143</v>
      </c>
      <c r="H12" s="148">
        <v>150</v>
      </c>
      <c r="I12" s="355">
        <v>164</v>
      </c>
      <c r="J12" s="148">
        <v>178</v>
      </c>
      <c r="K12" s="148">
        <v>170</v>
      </c>
      <c r="L12" s="148">
        <v>167</v>
      </c>
      <c r="M12" s="148">
        <v>176</v>
      </c>
      <c r="N12" s="148">
        <v>177</v>
      </c>
      <c r="O12" s="148">
        <v>165</v>
      </c>
      <c r="P12" s="148">
        <v>169</v>
      </c>
      <c r="Q12" s="148">
        <v>165</v>
      </c>
      <c r="R12" s="148">
        <v>174</v>
      </c>
      <c r="S12" s="148">
        <v>157</v>
      </c>
      <c r="T12" s="148">
        <v>162</v>
      </c>
      <c r="U12" s="148">
        <v>177</v>
      </c>
      <c r="V12" s="148">
        <v>181</v>
      </c>
      <c r="W12" s="148">
        <v>187</v>
      </c>
      <c r="X12" s="148">
        <v>185</v>
      </c>
      <c r="Y12" s="148">
        <v>185</v>
      </c>
      <c r="Z12" s="148">
        <v>184</v>
      </c>
      <c r="AA12" s="148">
        <v>189</v>
      </c>
      <c r="AB12" s="148">
        <v>194</v>
      </c>
      <c r="AC12" s="148">
        <v>194</v>
      </c>
      <c r="AD12" s="148">
        <v>195</v>
      </c>
      <c r="AE12" s="148">
        <v>200</v>
      </c>
      <c r="AF12" s="148">
        <v>210</v>
      </c>
      <c r="AG12" s="148">
        <v>216</v>
      </c>
      <c r="AH12" s="148">
        <v>218</v>
      </c>
      <c r="AI12" s="148">
        <v>225</v>
      </c>
      <c r="AJ12" s="148">
        <v>227</v>
      </c>
      <c r="AK12" s="148">
        <v>214</v>
      </c>
      <c r="AL12" s="148">
        <v>218</v>
      </c>
      <c r="AM12" s="148">
        <v>231</v>
      </c>
      <c r="AN12" s="148">
        <v>236</v>
      </c>
      <c r="AO12" s="148">
        <v>243</v>
      </c>
      <c r="AP12" s="360">
        <v>242</v>
      </c>
      <c r="AQ12" s="148">
        <v>241</v>
      </c>
      <c r="AR12" s="148">
        <v>250</v>
      </c>
      <c r="AS12" s="148">
        <v>246</v>
      </c>
      <c r="AT12" s="148">
        <v>246</v>
      </c>
      <c r="AU12" s="148">
        <v>232</v>
      </c>
      <c r="AV12" s="148">
        <v>234</v>
      </c>
      <c r="AW12" s="148">
        <v>239</v>
      </c>
      <c r="AX12" s="148">
        <v>235</v>
      </c>
      <c r="AY12" s="148">
        <v>233</v>
      </c>
      <c r="AZ12" s="148">
        <v>237</v>
      </c>
      <c r="BA12" s="148">
        <v>230</v>
      </c>
      <c r="BB12" s="148">
        <v>235</v>
      </c>
      <c r="BC12" s="148">
        <v>227</v>
      </c>
      <c r="BD12" s="148">
        <v>217</v>
      </c>
      <c r="BE12" s="148">
        <v>212</v>
      </c>
      <c r="BF12" s="148">
        <v>204</v>
      </c>
      <c r="BG12" s="148">
        <v>205</v>
      </c>
      <c r="BH12" s="148">
        <v>216</v>
      </c>
      <c r="BI12" s="148">
        <v>211</v>
      </c>
      <c r="BJ12" s="148">
        <v>211</v>
      </c>
      <c r="BK12" s="148">
        <v>213</v>
      </c>
      <c r="BL12" s="148">
        <v>216</v>
      </c>
      <c r="BM12" s="148">
        <v>221</v>
      </c>
      <c r="BN12" s="148">
        <v>213</v>
      </c>
      <c r="BO12" s="148">
        <v>209</v>
      </c>
      <c r="BP12" s="148">
        <v>198</v>
      </c>
      <c r="BQ12" s="148">
        <v>197</v>
      </c>
      <c r="BR12" s="148">
        <v>206</v>
      </c>
      <c r="BS12" s="148">
        <v>211</v>
      </c>
      <c r="BT12" s="148">
        <v>208</v>
      </c>
      <c r="BU12" s="148">
        <v>221</v>
      </c>
      <c r="BV12" s="148">
        <v>231</v>
      </c>
      <c r="BW12" s="148">
        <v>216</v>
      </c>
      <c r="BX12" s="148">
        <v>220</v>
      </c>
      <c r="BY12" s="148">
        <v>210</v>
      </c>
      <c r="BZ12" s="148">
        <v>196</v>
      </c>
      <c r="CA12" s="113">
        <v>194</v>
      </c>
      <c r="CB12" s="397">
        <v>194</v>
      </c>
      <c r="CC12" s="397">
        <v>187</v>
      </c>
      <c r="CD12" s="397">
        <v>191</v>
      </c>
      <c r="CE12" s="397">
        <v>197</v>
      </c>
      <c r="CF12" s="397">
        <v>192</v>
      </c>
      <c r="CG12" s="397">
        <v>187</v>
      </c>
      <c r="CH12" s="113">
        <v>189</v>
      </c>
      <c r="CI12" s="397">
        <v>181</v>
      </c>
      <c r="CJ12" s="148">
        <v>143</v>
      </c>
      <c r="CK12" s="148">
        <v>132</v>
      </c>
      <c r="CL12" s="148">
        <v>128</v>
      </c>
      <c r="CM12" s="148">
        <v>130</v>
      </c>
      <c r="CN12" s="148">
        <v>137</v>
      </c>
      <c r="CO12" s="148">
        <v>139</v>
      </c>
      <c r="CP12" s="148">
        <v>134</v>
      </c>
      <c r="CQ12" s="148">
        <v>139</v>
      </c>
      <c r="CR12" s="148">
        <v>148</v>
      </c>
      <c r="CS12" s="148">
        <v>162</v>
      </c>
      <c r="CT12" s="148">
        <v>164</v>
      </c>
      <c r="CU12" s="148">
        <v>167</v>
      </c>
      <c r="CV12" s="148">
        <v>175</v>
      </c>
      <c r="CW12" s="148">
        <v>175</v>
      </c>
      <c r="CX12" s="148">
        <v>178</v>
      </c>
      <c r="CY12" s="148">
        <v>174</v>
      </c>
      <c r="CZ12" s="148">
        <v>168</v>
      </c>
      <c r="DA12" s="148">
        <v>165</v>
      </c>
      <c r="DB12" s="148">
        <v>168</v>
      </c>
      <c r="DC12" s="148">
        <v>157</v>
      </c>
      <c r="DD12" s="148">
        <v>160</v>
      </c>
      <c r="DE12" s="148">
        <v>164</v>
      </c>
      <c r="DF12" s="148">
        <v>164</v>
      </c>
      <c r="DG12" s="148">
        <v>164</v>
      </c>
      <c r="DH12" s="148">
        <v>158</v>
      </c>
      <c r="DI12" s="148">
        <v>150</v>
      </c>
      <c r="DJ12" s="148">
        <v>146</v>
      </c>
      <c r="DK12" s="148">
        <v>150</v>
      </c>
      <c r="DL12" s="148">
        <v>140</v>
      </c>
      <c r="DM12" s="148">
        <v>133</v>
      </c>
      <c r="DN12" s="148">
        <v>122</v>
      </c>
      <c r="DO12" s="148">
        <v>112</v>
      </c>
      <c r="DP12" s="148">
        <v>105</v>
      </c>
      <c r="DQ12" s="148">
        <v>103</v>
      </c>
      <c r="DR12" s="397">
        <v>103</v>
      </c>
      <c r="DS12" s="148">
        <v>105</v>
      </c>
      <c r="DT12" s="398">
        <v>94</v>
      </c>
      <c r="DU12" s="398">
        <v>102</v>
      </c>
      <c r="DV12" s="397">
        <v>108</v>
      </c>
      <c r="DW12" s="397">
        <v>115</v>
      </c>
      <c r="DX12" s="398">
        <v>113</v>
      </c>
      <c r="DY12" s="398">
        <v>107</v>
      </c>
      <c r="DZ12" s="96">
        <v>102</v>
      </c>
      <c r="EA12" s="96">
        <v>104</v>
      </c>
      <c r="EB12" s="96">
        <v>105</v>
      </c>
      <c r="EC12" s="96">
        <v>99</v>
      </c>
      <c r="ED12" s="96">
        <v>88</v>
      </c>
      <c r="EE12" s="96">
        <v>82</v>
      </c>
      <c r="EF12" s="96">
        <v>85</v>
      </c>
      <c r="EG12" s="96">
        <v>86</v>
      </c>
      <c r="EH12" s="96">
        <v>92</v>
      </c>
      <c r="EI12" s="96">
        <v>94</v>
      </c>
      <c r="EJ12" s="96">
        <v>97</v>
      </c>
      <c r="EK12" s="398">
        <v>99</v>
      </c>
      <c r="EL12" s="96">
        <v>103</v>
      </c>
      <c r="EM12" s="96">
        <v>103</v>
      </c>
      <c r="EN12" s="96">
        <v>100</v>
      </c>
      <c r="EO12" s="148">
        <v>96</v>
      </c>
      <c r="EP12" s="96">
        <v>84</v>
      </c>
      <c r="EQ12" s="96">
        <v>85</v>
      </c>
      <c r="ER12" s="96">
        <v>79</v>
      </c>
      <c r="ES12" s="96">
        <v>83</v>
      </c>
      <c r="ET12" s="96">
        <v>86</v>
      </c>
      <c r="EU12" s="397">
        <v>85</v>
      </c>
      <c r="EV12" s="96">
        <v>81</v>
      </c>
      <c r="EW12" s="96">
        <v>82</v>
      </c>
      <c r="EX12" s="96">
        <v>86</v>
      </c>
      <c r="EY12" s="96">
        <v>79</v>
      </c>
      <c r="EZ12" s="96">
        <v>85</v>
      </c>
      <c r="FA12" s="96">
        <v>80</v>
      </c>
      <c r="FB12" s="96">
        <v>85</v>
      </c>
      <c r="FC12" s="96">
        <v>91</v>
      </c>
      <c r="FD12" s="96">
        <v>100</v>
      </c>
      <c r="FE12" s="96">
        <v>104</v>
      </c>
      <c r="FF12" s="96">
        <v>105</v>
      </c>
      <c r="FG12" s="96">
        <v>101</v>
      </c>
      <c r="FH12" s="96">
        <v>102</v>
      </c>
      <c r="FI12" s="96">
        <v>107</v>
      </c>
      <c r="FJ12" s="96">
        <v>107</v>
      </c>
      <c r="FK12" s="148">
        <v>109</v>
      </c>
      <c r="FL12" s="96">
        <v>114</v>
      </c>
      <c r="FM12" s="96">
        <v>109</v>
      </c>
      <c r="FN12" s="148">
        <v>111</v>
      </c>
      <c r="FO12" s="148">
        <v>106</v>
      </c>
      <c r="FP12" s="148">
        <v>106</v>
      </c>
      <c r="FQ12" s="96">
        <v>103</v>
      </c>
      <c r="FR12" s="148">
        <v>109</v>
      </c>
      <c r="FS12" s="397">
        <v>102</v>
      </c>
      <c r="FT12" s="148">
        <v>96</v>
      </c>
      <c r="FU12" s="398">
        <v>105</v>
      </c>
      <c r="FV12" s="398">
        <v>106</v>
      </c>
      <c r="FW12" s="397">
        <v>95</v>
      </c>
      <c r="FX12" s="397">
        <v>91</v>
      </c>
      <c r="FY12" s="398">
        <v>94</v>
      </c>
      <c r="FZ12" s="398">
        <v>98</v>
      </c>
      <c r="GA12" s="96">
        <v>98</v>
      </c>
      <c r="GB12" s="96">
        <v>99</v>
      </c>
      <c r="GC12" s="96">
        <v>93</v>
      </c>
      <c r="GD12" s="96">
        <v>88</v>
      </c>
      <c r="GE12" s="96">
        <v>91</v>
      </c>
      <c r="GF12" s="96">
        <v>89</v>
      </c>
      <c r="GG12" s="96">
        <v>88</v>
      </c>
      <c r="GH12" s="96">
        <v>91</v>
      </c>
      <c r="GI12" s="96">
        <v>89</v>
      </c>
      <c r="GJ12" s="96">
        <v>92</v>
      </c>
      <c r="GK12" s="96">
        <v>97</v>
      </c>
      <c r="GL12" s="398">
        <v>98</v>
      </c>
      <c r="GM12" s="96">
        <v>89</v>
      </c>
      <c r="GN12" s="96">
        <v>92</v>
      </c>
      <c r="GO12" s="96">
        <v>90</v>
      </c>
      <c r="GP12" s="148">
        <v>95</v>
      </c>
      <c r="GQ12" s="96">
        <v>96</v>
      </c>
      <c r="GR12" s="96">
        <v>96</v>
      </c>
      <c r="GS12" s="96">
        <v>102</v>
      </c>
      <c r="GT12" s="96">
        <v>102</v>
      </c>
      <c r="GU12" s="96">
        <v>102</v>
      </c>
      <c r="GV12" s="148">
        <v>106</v>
      </c>
      <c r="GW12" s="148">
        <v>106</v>
      </c>
      <c r="GX12" s="148">
        <v>109</v>
      </c>
      <c r="GY12" s="148">
        <v>105</v>
      </c>
      <c r="GZ12" s="148">
        <v>111</v>
      </c>
      <c r="HA12" s="148">
        <v>113</v>
      </c>
      <c r="HB12" s="148">
        <v>107</v>
      </c>
      <c r="HC12" s="148">
        <v>104</v>
      </c>
      <c r="HD12" s="148">
        <v>111</v>
      </c>
      <c r="HE12" s="148">
        <v>113</v>
      </c>
      <c r="HF12" s="148">
        <v>120</v>
      </c>
      <c r="HG12" s="148">
        <v>118</v>
      </c>
      <c r="HH12" s="148">
        <v>111</v>
      </c>
      <c r="HI12" s="148">
        <v>109</v>
      </c>
      <c r="HJ12" s="148">
        <v>102</v>
      </c>
      <c r="HK12" s="148">
        <v>104</v>
      </c>
      <c r="HL12" s="148">
        <v>108</v>
      </c>
      <c r="HM12" s="148">
        <v>102</v>
      </c>
      <c r="HN12" s="148">
        <v>104</v>
      </c>
      <c r="HO12" s="148">
        <v>109</v>
      </c>
      <c r="HP12" s="148">
        <v>110</v>
      </c>
      <c r="HQ12" s="148">
        <v>109</v>
      </c>
      <c r="HR12" s="148">
        <v>116</v>
      </c>
      <c r="HS12" s="148">
        <v>124</v>
      </c>
      <c r="HT12" s="148">
        <v>119</v>
      </c>
      <c r="HU12" s="148">
        <v>120</v>
      </c>
      <c r="HV12" s="148">
        <v>118</v>
      </c>
      <c r="HW12" s="148">
        <v>120</v>
      </c>
      <c r="HX12" s="148">
        <v>123</v>
      </c>
      <c r="HY12" s="148">
        <v>122</v>
      </c>
      <c r="HZ12" s="148">
        <v>110</v>
      </c>
      <c r="IA12" s="148">
        <v>108</v>
      </c>
      <c r="IB12" s="148">
        <v>109</v>
      </c>
      <c r="IC12" s="148">
        <v>114</v>
      </c>
      <c r="ID12" s="148">
        <v>111</v>
      </c>
      <c r="IE12" s="148">
        <v>116</v>
      </c>
      <c r="IF12" s="148">
        <v>113</v>
      </c>
      <c r="IG12" s="148">
        <v>116</v>
      </c>
      <c r="IH12" s="148">
        <v>117</v>
      </c>
      <c r="II12" s="148">
        <v>120</v>
      </c>
      <c r="IJ12" s="148">
        <v>127</v>
      </c>
      <c r="IK12" s="148">
        <v>130</v>
      </c>
      <c r="IL12" s="148">
        <v>136</v>
      </c>
      <c r="IM12" s="148">
        <v>125</v>
      </c>
      <c r="IN12" s="351">
        <f t="shared" si="1"/>
        <v>131</v>
      </c>
      <c r="IO12" s="148">
        <v>137</v>
      </c>
      <c r="IP12" s="148">
        <v>135</v>
      </c>
      <c r="IQ12" s="148">
        <v>138</v>
      </c>
      <c r="IR12" s="148">
        <v>140</v>
      </c>
      <c r="IS12" s="148">
        <v>146</v>
      </c>
      <c r="IT12" s="148">
        <v>142</v>
      </c>
      <c r="IU12" s="148">
        <v>152</v>
      </c>
      <c r="IV12" s="148">
        <v>151</v>
      </c>
      <c r="IW12" s="148">
        <v>125</v>
      </c>
      <c r="IX12" s="148">
        <v>131</v>
      </c>
      <c r="IY12" s="148">
        <v>131</v>
      </c>
      <c r="IZ12" s="148">
        <v>139</v>
      </c>
      <c r="JA12" s="148">
        <v>128</v>
      </c>
      <c r="JB12" s="148">
        <v>127</v>
      </c>
      <c r="JC12" s="148">
        <v>113</v>
      </c>
      <c r="JD12" s="148">
        <v>112</v>
      </c>
      <c r="JE12" s="148">
        <v>135</v>
      </c>
      <c r="JF12" s="353">
        <f t="shared" si="2"/>
        <v>135.5</v>
      </c>
      <c r="JG12" s="148">
        <v>136</v>
      </c>
      <c r="JH12" s="148">
        <v>138</v>
      </c>
      <c r="JI12" s="148">
        <v>142</v>
      </c>
      <c r="JJ12" s="148">
        <v>141</v>
      </c>
      <c r="JK12" s="148">
        <v>143</v>
      </c>
      <c r="JL12" s="148">
        <v>143</v>
      </c>
      <c r="JM12" s="148">
        <v>150</v>
      </c>
      <c r="JN12" s="351">
        <f t="shared" si="3"/>
        <v>144</v>
      </c>
      <c r="JO12" s="148">
        <v>138</v>
      </c>
      <c r="JP12" s="148">
        <v>146</v>
      </c>
      <c r="JQ12" s="148">
        <v>148</v>
      </c>
      <c r="JR12" s="148">
        <v>146</v>
      </c>
      <c r="JS12" s="148">
        <v>146</v>
      </c>
      <c r="JT12" s="148">
        <v>131</v>
      </c>
      <c r="JU12" s="148">
        <v>141</v>
      </c>
      <c r="JV12" s="351">
        <f t="shared" si="4"/>
        <v>146</v>
      </c>
      <c r="JW12" s="148">
        <v>151</v>
      </c>
      <c r="JX12" s="148">
        <v>147</v>
      </c>
      <c r="JY12" s="148">
        <v>147</v>
      </c>
      <c r="JZ12" s="148">
        <v>138</v>
      </c>
      <c r="KA12" s="148">
        <v>136</v>
      </c>
      <c r="KB12" s="148">
        <v>136</v>
      </c>
      <c r="KC12" s="148">
        <v>125</v>
      </c>
      <c r="KD12" s="148">
        <v>130</v>
      </c>
      <c r="KE12" s="148">
        <v>134</v>
      </c>
      <c r="KF12" s="148">
        <v>137</v>
      </c>
      <c r="KG12" s="148">
        <v>136</v>
      </c>
      <c r="KH12" s="148">
        <v>142</v>
      </c>
      <c r="KI12" s="148">
        <v>144</v>
      </c>
      <c r="KJ12" s="148">
        <v>155</v>
      </c>
      <c r="KK12" s="148">
        <v>149</v>
      </c>
      <c r="KL12" s="148">
        <v>151</v>
      </c>
      <c r="KM12" s="148">
        <v>148</v>
      </c>
      <c r="KN12" s="148">
        <v>146</v>
      </c>
      <c r="KO12" s="148">
        <v>140</v>
      </c>
      <c r="KP12" s="148">
        <v>145</v>
      </c>
      <c r="KQ12" s="148">
        <v>154</v>
      </c>
      <c r="KR12" s="148">
        <v>149</v>
      </c>
      <c r="KS12" s="148">
        <v>151</v>
      </c>
      <c r="KT12" s="148">
        <v>160</v>
      </c>
      <c r="KU12" s="148">
        <v>166</v>
      </c>
      <c r="KV12" s="148">
        <v>153</v>
      </c>
      <c r="KW12" s="148">
        <v>141</v>
      </c>
      <c r="KX12" s="148">
        <v>141</v>
      </c>
      <c r="KY12" s="148">
        <v>150</v>
      </c>
      <c r="KZ12" s="355">
        <v>143.83333333333334</v>
      </c>
      <c r="LA12" s="355">
        <v>141.13888888888889</v>
      </c>
      <c r="LB12" s="355">
        <v>137.32870370370372</v>
      </c>
      <c r="LC12" s="355">
        <v>137.71682098765433</v>
      </c>
      <c r="LD12" s="355">
        <v>137.83629115226339</v>
      </c>
      <c r="LE12" s="355">
        <v>134.97567301097396</v>
      </c>
      <c r="LF12" s="355">
        <v>129.16606295724739</v>
      </c>
      <c r="LG12" s="355">
        <v>128.50392530197379</v>
      </c>
      <c r="LH12" s="355">
        <v>127.36646223501883</v>
      </c>
      <c r="LI12" s="355">
        <v>131.56968293149549</v>
      </c>
      <c r="LJ12" s="148">
        <v>112</v>
      </c>
      <c r="LK12" s="148">
        <v>118</v>
      </c>
      <c r="LL12" s="148">
        <v>107</v>
      </c>
      <c r="LM12" s="148">
        <v>113</v>
      </c>
      <c r="LN12" s="148">
        <v>117</v>
      </c>
      <c r="LO12" s="148">
        <v>112</v>
      </c>
      <c r="LP12" s="148">
        <v>86</v>
      </c>
      <c r="LQ12" s="148">
        <v>94</v>
      </c>
      <c r="LR12" s="148">
        <v>96</v>
      </c>
      <c r="LS12" s="148">
        <v>97</v>
      </c>
      <c r="LT12" s="148">
        <v>107</v>
      </c>
      <c r="LU12" s="148">
        <v>79</v>
      </c>
      <c r="LV12" s="148">
        <v>87</v>
      </c>
      <c r="LW12" s="148">
        <v>92</v>
      </c>
      <c r="LX12" s="148">
        <v>89</v>
      </c>
      <c r="LY12" s="148">
        <v>90</v>
      </c>
      <c r="LZ12" s="148">
        <v>95</v>
      </c>
      <c r="MA12" s="148">
        <v>101</v>
      </c>
      <c r="MB12" s="148">
        <v>94</v>
      </c>
      <c r="MC12" s="148">
        <v>95</v>
      </c>
      <c r="MD12" s="148">
        <v>90</v>
      </c>
      <c r="ME12" s="148">
        <v>93</v>
      </c>
      <c r="MF12" s="148">
        <v>92</v>
      </c>
      <c r="MG12" s="148">
        <v>89</v>
      </c>
      <c r="MH12" s="148">
        <v>80</v>
      </c>
      <c r="MI12" s="148">
        <v>84</v>
      </c>
      <c r="MJ12" s="148">
        <v>87</v>
      </c>
      <c r="MK12" s="148">
        <v>77</v>
      </c>
      <c r="ML12" s="148">
        <v>77</v>
      </c>
      <c r="MM12" s="148">
        <v>76</v>
      </c>
      <c r="MN12" s="148">
        <v>87</v>
      </c>
      <c r="MO12" s="148">
        <v>75</v>
      </c>
      <c r="MP12" s="148">
        <v>77</v>
      </c>
      <c r="MQ12" s="148">
        <v>71</v>
      </c>
      <c r="MR12" s="148">
        <v>76</v>
      </c>
      <c r="MS12" s="148">
        <v>81</v>
      </c>
      <c r="MT12" s="148">
        <v>77</v>
      </c>
      <c r="MU12" s="148">
        <v>73</v>
      </c>
      <c r="MV12" s="148">
        <v>81</v>
      </c>
      <c r="MW12" s="148">
        <v>86</v>
      </c>
      <c r="MX12" s="148">
        <v>78</v>
      </c>
      <c r="MY12" s="148">
        <v>76</v>
      </c>
      <c r="MZ12" s="148">
        <v>80</v>
      </c>
      <c r="NA12" s="148">
        <v>86</v>
      </c>
      <c r="NB12" s="148">
        <v>90</v>
      </c>
      <c r="NC12" s="148">
        <v>86</v>
      </c>
      <c r="ND12" s="148">
        <v>78</v>
      </c>
      <c r="NE12" s="148">
        <v>84</v>
      </c>
      <c r="NF12" s="148">
        <v>87</v>
      </c>
      <c r="NG12" s="148">
        <v>86</v>
      </c>
      <c r="NH12" s="148">
        <v>87</v>
      </c>
      <c r="NI12" s="148">
        <v>87</v>
      </c>
      <c r="NJ12" s="148">
        <v>93</v>
      </c>
      <c r="NK12" s="148">
        <v>86</v>
      </c>
      <c r="NL12" s="148">
        <v>89</v>
      </c>
      <c r="NM12" s="148">
        <v>83</v>
      </c>
      <c r="NN12" s="148">
        <v>89</v>
      </c>
      <c r="NO12" s="148">
        <v>80</v>
      </c>
      <c r="NP12" s="148">
        <v>83</v>
      </c>
      <c r="NQ12" s="148">
        <v>72</v>
      </c>
      <c r="NR12" s="148">
        <v>77</v>
      </c>
      <c r="NS12" s="148">
        <v>80</v>
      </c>
      <c r="NT12" s="148">
        <v>79</v>
      </c>
      <c r="NU12" s="148">
        <v>77</v>
      </c>
      <c r="NV12" s="148">
        <v>71</v>
      </c>
      <c r="NW12" s="148">
        <v>65</v>
      </c>
      <c r="NX12" s="148">
        <v>58</v>
      </c>
      <c r="NY12" s="148">
        <v>48</v>
      </c>
      <c r="NZ12" s="148">
        <v>50</v>
      </c>
      <c r="OA12" s="148">
        <v>51</v>
      </c>
      <c r="OB12" s="148">
        <v>51</v>
      </c>
      <c r="OC12" s="148">
        <v>47</v>
      </c>
      <c r="OD12" s="148">
        <v>42</v>
      </c>
      <c r="OE12" s="148">
        <v>43</v>
      </c>
      <c r="OF12" s="148">
        <v>41</v>
      </c>
      <c r="OG12" s="148">
        <v>46</v>
      </c>
      <c r="OH12" s="148">
        <v>48</v>
      </c>
      <c r="OI12" s="148">
        <v>48</v>
      </c>
      <c r="OJ12" s="148">
        <v>50</v>
      </c>
      <c r="OK12" s="148">
        <v>48</v>
      </c>
      <c r="OL12" s="148">
        <v>48</v>
      </c>
      <c r="OM12" s="148">
        <v>47</v>
      </c>
      <c r="ON12" s="148">
        <v>48</v>
      </c>
      <c r="OO12" s="148">
        <v>46</v>
      </c>
      <c r="OP12" s="148">
        <v>52</v>
      </c>
      <c r="OQ12" s="148">
        <v>60</v>
      </c>
      <c r="OR12" s="148">
        <v>62</v>
      </c>
      <c r="OS12" s="148">
        <v>62</v>
      </c>
      <c r="OT12" s="148">
        <v>66</v>
      </c>
      <c r="OU12" s="148">
        <v>64</v>
      </c>
      <c r="OV12" s="148">
        <v>61</v>
      </c>
      <c r="OW12" s="148">
        <v>56</v>
      </c>
      <c r="OX12" s="148">
        <v>60</v>
      </c>
      <c r="OY12" s="351">
        <f t="shared" si="5"/>
        <v>56</v>
      </c>
      <c r="OZ12" s="148">
        <v>52</v>
      </c>
      <c r="PA12" s="148">
        <v>52</v>
      </c>
      <c r="PB12" s="148">
        <v>55</v>
      </c>
      <c r="PC12" s="148">
        <v>56</v>
      </c>
      <c r="PD12" s="148">
        <v>55</v>
      </c>
      <c r="PE12" s="148">
        <v>52</v>
      </c>
      <c r="PF12" s="148">
        <v>46</v>
      </c>
      <c r="PG12" s="351">
        <f t="shared" si="6"/>
        <v>48.5</v>
      </c>
      <c r="PH12" s="148">
        <v>51</v>
      </c>
      <c r="PI12" s="148">
        <v>50</v>
      </c>
      <c r="PJ12" s="351">
        <f t="shared" si="7"/>
        <v>47.5</v>
      </c>
      <c r="PK12" s="148">
        <v>45</v>
      </c>
      <c r="PL12" s="148">
        <v>47</v>
      </c>
      <c r="PM12" s="148">
        <v>46</v>
      </c>
      <c r="PN12" s="148">
        <v>49</v>
      </c>
      <c r="PO12" s="96">
        <v>49</v>
      </c>
      <c r="PP12" s="148">
        <v>47</v>
      </c>
      <c r="PQ12" s="148">
        <v>43</v>
      </c>
      <c r="PR12" s="148">
        <v>45</v>
      </c>
      <c r="PS12" s="148">
        <v>47</v>
      </c>
      <c r="PT12" s="148">
        <v>42</v>
      </c>
      <c r="PU12" s="148">
        <v>42</v>
      </c>
      <c r="PV12" s="148">
        <v>37</v>
      </c>
      <c r="PW12" s="148">
        <v>39</v>
      </c>
      <c r="PX12" s="148">
        <v>37</v>
      </c>
      <c r="PY12" s="148">
        <v>37</v>
      </c>
      <c r="PZ12" s="148">
        <v>43</v>
      </c>
      <c r="QA12" s="148">
        <v>48</v>
      </c>
      <c r="QB12" s="148">
        <v>41</v>
      </c>
      <c r="QC12" s="148">
        <v>44</v>
      </c>
      <c r="QD12" s="148">
        <v>37</v>
      </c>
      <c r="QE12" s="148">
        <v>36</v>
      </c>
      <c r="QF12" s="148">
        <v>37</v>
      </c>
      <c r="QG12" s="148">
        <v>43</v>
      </c>
      <c r="QH12" s="148">
        <v>50</v>
      </c>
      <c r="QI12" s="148">
        <v>47</v>
      </c>
      <c r="QJ12" s="148">
        <v>50</v>
      </c>
      <c r="QK12" s="148">
        <v>51</v>
      </c>
      <c r="QL12" s="148">
        <v>49</v>
      </c>
      <c r="QM12" s="148">
        <v>46</v>
      </c>
      <c r="QN12" s="148">
        <v>51</v>
      </c>
      <c r="QO12" s="148">
        <v>53</v>
      </c>
      <c r="QP12" s="148">
        <v>58</v>
      </c>
      <c r="QQ12" s="148">
        <v>44</v>
      </c>
      <c r="QR12" s="148">
        <v>45</v>
      </c>
      <c r="QS12" s="148">
        <v>46</v>
      </c>
      <c r="QT12" s="148">
        <v>47</v>
      </c>
      <c r="QU12" s="148">
        <v>50</v>
      </c>
      <c r="QV12" s="148">
        <v>49</v>
      </c>
      <c r="QW12" s="148">
        <v>48</v>
      </c>
      <c r="QX12" s="148">
        <v>48</v>
      </c>
      <c r="QY12" s="148">
        <v>48</v>
      </c>
      <c r="QZ12" s="148">
        <v>48</v>
      </c>
      <c r="RA12" s="148">
        <v>54</v>
      </c>
      <c r="RB12" s="96">
        <v>51</v>
      </c>
      <c r="RC12" s="148">
        <v>51</v>
      </c>
      <c r="RD12" s="96">
        <v>31</v>
      </c>
      <c r="RE12" s="148">
        <v>29</v>
      </c>
      <c r="RF12" s="96">
        <v>34</v>
      </c>
      <c r="RG12" s="96">
        <v>36</v>
      </c>
      <c r="RH12" s="148">
        <v>38</v>
      </c>
      <c r="RI12" s="96">
        <v>24</v>
      </c>
      <c r="RJ12" s="96">
        <v>24</v>
      </c>
      <c r="RK12" s="96">
        <v>26</v>
      </c>
      <c r="RL12" s="96">
        <v>29</v>
      </c>
      <c r="RM12" s="148">
        <v>23</v>
      </c>
      <c r="RN12" s="96">
        <v>24</v>
      </c>
      <c r="RO12" s="148">
        <v>25</v>
      </c>
      <c r="RP12" s="148">
        <v>30</v>
      </c>
      <c r="RQ12" s="148">
        <v>23</v>
      </c>
      <c r="RR12" s="148">
        <v>29</v>
      </c>
      <c r="RS12" s="148">
        <v>31</v>
      </c>
      <c r="RT12" s="148">
        <v>28</v>
      </c>
      <c r="RU12" s="148">
        <v>28</v>
      </c>
      <c r="RV12" s="148">
        <v>20</v>
      </c>
      <c r="RW12" s="148">
        <v>19</v>
      </c>
      <c r="RX12" s="148">
        <v>23</v>
      </c>
      <c r="RY12" s="148">
        <v>31</v>
      </c>
      <c r="RZ12" s="148">
        <v>29</v>
      </c>
      <c r="SA12" s="148">
        <v>29</v>
      </c>
      <c r="SB12" s="148">
        <v>27</v>
      </c>
      <c r="SC12" s="148">
        <v>26</v>
      </c>
      <c r="SD12" s="148">
        <v>20</v>
      </c>
      <c r="SE12" s="148">
        <v>19</v>
      </c>
      <c r="SF12" s="148">
        <v>16</v>
      </c>
      <c r="SG12" s="148">
        <v>18</v>
      </c>
      <c r="SH12" s="148">
        <v>23</v>
      </c>
      <c r="SI12" s="148">
        <v>26</v>
      </c>
      <c r="SJ12" s="148">
        <v>25</v>
      </c>
      <c r="SK12" s="148">
        <v>27</v>
      </c>
      <c r="SL12" s="148">
        <v>31</v>
      </c>
      <c r="SM12" s="148">
        <v>24</v>
      </c>
      <c r="SN12" s="148">
        <v>24</v>
      </c>
      <c r="SO12" s="148">
        <v>26</v>
      </c>
      <c r="SP12" s="148">
        <v>26</v>
      </c>
      <c r="SQ12" s="148">
        <v>27</v>
      </c>
      <c r="SR12" s="148">
        <v>20</v>
      </c>
      <c r="SS12" s="148">
        <v>19</v>
      </c>
      <c r="ST12" s="148">
        <v>23</v>
      </c>
      <c r="SU12" s="148">
        <v>20</v>
      </c>
      <c r="SV12" s="148">
        <v>19</v>
      </c>
      <c r="SW12" s="148">
        <v>19</v>
      </c>
      <c r="SX12" s="148">
        <v>21</v>
      </c>
      <c r="SY12" s="148">
        <v>23</v>
      </c>
      <c r="SZ12" s="148">
        <v>23</v>
      </c>
      <c r="TA12" s="148">
        <v>20</v>
      </c>
      <c r="TB12" s="148">
        <v>23</v>
      </c>
      <c r="TC12" s="148">
        <v>23</v>
      </c>
      <c r="TD12" s="148">
        <v>25</v>
      </c>
      <c r="TE12" s="148">
        <v>24</v>
      </c>
      <c r="TF12" s="148">
        <v>25</v>
      </c>
      <c r="TG12" s="148">
        <v>28</v>
      </c>
      <c r="TH12" s="148">
        <v>27</v>
      </c>
      <c r="TI12" s="148">
        <v>21</v>
      </c>
      <c r="TJ12" s="148">
        <v>21</v>
      </c>
      <c r="TK12" s="148">
        <v>24</v>
      </c>
      <c r="TL12" s="148">
        <v>26</v>
      </c>
      <c r="TM12" s="148">
        <v>19</v>
      </c>
      <c r="TN12" s="148">
        <v>21</v>
      </c>
      <c r="TO12" s="148">
        <v>21</v>
      </c>
      <c r="TP12" s="148">
        <v>20</v>
      </c>
      <c r="TQ12" s="148">
        <v>19</v>
      </c>
      <c r="TR12" s="148">
        <v>19</v>
      </c>
      <c r="TS12" s="148">
        <v>21</v>
      </c>
      <c r="TT12" s="148">
        <v>21</v>
      </c>
      <c r="TU12" s="148">
        <v>17</v>
      </c>
      <c r="TV12" s="148">
        <v>14</v>
      </c>
      <c r="TW12" s="148">
        <v>16</v>
      </c>
      <c r="TX12" s="148">
        <v>18</v>
      </c>
      <c r="TY12" s="148">
        <v>17</v>
      </c>
      <c r="TZ12" s="148">
        <v>14</v>
      </c>
      <c r="UA12" s="148">
        <v>17</v>
      </c>
      <c r="UB12" s="148">
        <v>21</v>
      </c>
      <c r="UC12" s="148">
        <v>24</v>
      </c>
      <c r="UD12" s="148">
        <v>26</v>
      </c>
      <c r="UE12" s="148">
        <v>24</v>
      </c>
      <c r="UF12" s="148">
        <v>23</v>
      </c>
      <c r="UG12" s="148">
        <v>26</v>
      </c>
      <c r="UH12" s="148">
        <v>26</v>
      </c>
      <c r="UI12" s="148">
        <v>24</v>
      </c>
      <c r="UJ12" s="148">
        <v>26</v>
      </c>
      <c r="UK12" s="148">
        <v>27</v>
      </c>
      <c r="UL12" s="148">
        <v>24</v>
      </c>
      <c r="UM12" s="148">
        <v>24</v>
      </c>
      <c r="UN12" s="148">
        <v>26</v>
      </c>
      <c r="UO12" s="148">
        <v>31</v>
      </c>
      <c r="UP12" s="148">
        <v>32</v>
      </c>
      <c r="UQ12" s="148">
        <v>29</v>
      </c>
      <c r="UR12" s="148">
        <v>26</v>
      </c>
      <c r="US12" s="148">
        <v>32</v>
      </c>
      <c r="UT12" s="148">
        <v>36</v>
      </c>
      <c r="UU12" s="148">
        <v>40</v>
      </c>
      <c r="UV12" s="148">
        <v>35</v>
      </c>
      <c r="UW12" s="148">
        <v>35</v>
      </c>
      <c r="UX12" s="148">
        <v>36</v>
      </c>
      <c r="UY12" s="148">
        <v>32</v>
      </c>
      <c r="UZ12" s="148">
        <v>32</v>
      </c>
      <c r="VA12" s="148">
        <v>32</v>
      </c>
      <c r="VB12" s="148">
        <v>34</v>
      </c>
      <c r="VC12" s="148">
        <v>33</v>
      </c>
      <c r="VD12" s="148">
        <v>33</v>
      </c>
      <c r="VE12" s="148">
        <v>32</v>
      </c>
      <c r="VF12" s="148">
        <v>32</v>
      </c>
      <c r="VG12" s="148">
        <v>34</v>
      </c>
      <c r="VH12" s="148">
        <v>34</v>
      </c>
      <c r="VI12" s="148">
        <v>36</v>
      </c>
      <c r="VJ12" s="148">
        <v>25</v>
      </c>
      <c r="VK12" s="148">
        <v>26</v>
      </c>
      <c r="VL12" s="148">
        <v>25</v>
      </c>
      <c r="VM12" s="148">
        <v>29</v>
      </c>
      <c r="VN12" s="148">
        <v>28</v>
      </c>
      <c r="VO12" s="148">
        <v>31</v>
      </c>
      <c r="VP12" s="148">
        <v>34</v>
      </c>
      <c r="VQ12" s="148">
        <v>33</v>
      </c>
      <c r="VR12" s="148">
        <v>28</v>
      </c>
      <c r="VS12" s="148">
        <v>27</v>
      </c>
      <c r="VT12" s="148">
        <v>27</v>
      </c>
      <c r="VU12" s="148">
        <v>30</v>
      </c>
      <c r="VV12" s="148">
        <v>30</v>
      </c>
      <c r="VW12" s="148">
        <v>40</v>
      </c>
      <c r="VX12" s="148">
        <v>55</v>
      </c>
      <c r="VY12" s="148">
        <v>61</v>
      </c>
      <c r="VZ12" s="148">
        <v>66</v>
      </c>
      <c r="WA12" s="148">
        <v>73</v>
      </c>
      <c r="WB12" s="148">
        <v>77</v>
      </c>
      <c r="WC12" s="148">
        <v>82</v>
      </c>
      <c r="WD12" s="148">
        <v>89</v>
      </c>
      <c r="WE12" s="148">
        <v>91</v>
      </c>
      <c r="WF12" s="148">
        <v>100</v>
      </c>
      <c r="WG12" s="148">
        <v>107</v>
      </c>
      <c r="WH12" s="148">
        <v>113</v>
      </c>
      <c r="WI12" s="148">
        <v>116</v>
      </c>
      <c r="WJ12" s="148">
        <v>119</v>
      </c>
      <c r="WK12" s="148">
        <v>126</v>
      </c>
      <c r="WL12" s="148">
        <v>129</v>
      </c>
      <c r="WM12" s="148">
        <v>134</v>
      </c>
      <c r="WN12" s="148">
        <v>134</v>
      </c>
      <c r="WO12" s="148">
        <v>146</v>
      </c>
      <c r="WP12" s="148">
        <v>151</v>
      </c>
      <c r="WQ12" s="148">
        <v>145</v>
      </c>
      <c r="WR12" s="148">
        <v>149</v>
      </c>
      <c r="WS12" s="148">
        <v>154</v>
      </c>
      <c r="WT12" s="148">
        <v>158</v>
      </c>
      <c r="WU12" s="148">
        <v>160</v>
      </c>
      <c r="WV12" s="148">
        <v>162</v>
      </c>
      <c r="WW12" s="148">
        <v>167</v>
      </c>
      <c r="WX12" s="148">
        <v>176</v>
      </c>
      <c r="WY12" s="148">
        <v>179</v>
      </c>
      <c r="WZ12" s="148">
        <v>181</v>
      </c>
      <c r="XA12" s="148">
        <v>184</v>
      </c>
      <c r="XB12" s="148">
        <v>184</v>
      </c>
      <c r="XC12" s="148">
        <v>167</v>
      </c>
      <c r="XD12" s="148">
        <v>168</v>
      </c>
      <c r="XE12" s="148">
        <v>167</v>
      </c>
      <c r="XF12" s="148">
        <v>172</v>
      </c>
      <c r="XG12" s="148">
        <v>171</v>
      </c>
      <c r="XH12" s="148">
        <v>170</v>
      </c>
      <c r="XI12" s="148">
        <v>170</v>
      </c>
      <c r="XJ12" s="148">
        <v>170</v>
      </c>
      <c r="XK12" s="148">
        <v>172</v>
      </c>
    </row>
    <row r="13" spans="1:635" s="148" customFormat="1" x14ac:dyDescent="0.2">
      <c r="A13" s="354"/>
      <c r="B13" s="354">
        <v>7</v>
      </c>
      <c r="C13" s="399">
        <f t="shared" ca="1" si="0"/>
        <v>137</v>
      </c>
      <c r="D13" s="400"/>
      <c r="E13" s="401"/>
      <c r="F13" s="401"/>
      <c r="G13" s="148">
        <v>183</v>
      </c>
      <c r="H13" s="148">
        <v>178</v>
      </c>
      <c r="I13" s="355">
        <v>181</v>
      </c>
      <c r="J13" s="148">
        <v>184</v>
      </c>
      <c r="K13" s="148">
        <v>185</v>
      </c>
      <c r="L13" s="148">
        <v>180</v>
      </c>
      <c r="M13" s="148">
        <v>177</v>
      </c>
      <c r="N13" s="148">
        <v>176</v>
      </c>
      <c r="O13" s="148">
        <v>182</v>
      </c>
      <c r="P13" s="148">
        <v>181</v>
      </c>
      <c r="Q13" s="148">
        <v>183</v>
      </c>
      <c r="R13" s="148">
        <v>184</v>
      </c>
      <c r="S13" s="148">
        <v>196</v>
      </c>
      <c r="T13" s="148">
        <v>187</v>
      </c>
      <c r="U13" s="148">
        <v>173</v>
      </c>
      <c r="V13" s="148">
        <v>179</v>
      </c>
      <c r="W13" s="148">
        <v>193</v>
      </c>
      <c r="X13" s="148">
        <v>188</v>
      </c>
      <c r="Y13" s="148">
        <v>184</v>
      </c>
      <c r="Z13" s="148">
        <v>201</v>
      </c>
      <c r="AA13" s="148">
        <v>209</v>
      </c>
      <c r="AB13" s="148">
        <v>211</v>
      </c>
      <c r="AC13" s="148">
        <v>216</v>
      </c>
      <c r="AD13" s="148">
        <v>227</v>
      </c>
      <c r="AE13" s="148">
        <v>232</v>
      </c>
      <c r="AF13" s="148">
        <v>243</v>
      </c>
      <c r="AG13" s="148">
        <v>243</v>
      </c>
      <c r="AH13" s="148">
        <v>236</v>
      </c>
      <c r="AI13" s="148">
        <v>227</v>
      </c>
      <c r="AJ13" s="148">
        <v>236</v>
      </c>
      <c r="AK13" s="148">
        <v>244</v>
      </c>
      <c r="AL13" s="148">
        <v>238</v>
      </c>
      <c r="AM13" s="148">
        <v>234</v>
      </c>
      <c r="AN13" s="148">
        <v>238</v>
      </c>
      <c r="AO13" s="148">
        <v>249</v>
      </c>
      <c r="AP13" s="360">
        <v>252</v>
      </c>
      <c r="AQ13" s="148">
        <v>255</v>
      </c>
      <c r="AR13" s="148">
        <v>261</v>
      </c>
      <c r="AS13" s="148">
        <v>277</v>
      </c>
      <c r="AT13" s="148">
        <v>262</v>
      </c>
      <c r="AU13" s="148">
        <v>272</v>
      </c>
      <c r="AV13" s="148">
        <v>283</v>
      </c>
      <c r="AW13" s="148">
        <v>292</v>
      </c>
      <c r="AX13" s="148">
        <v>306</v>
      </c>
      <c r="AY13" s="148">
        <v>280</v>
      </c>
      <c r="AZ13" s="148">
        <v>287</v>
      </c>
      <c r="BA13" s="148">
        <v>292</v>
      </c>
      <c r="BB13" s="148">
        <v>304</v>
      </c>
      <c r="BC13" s="148">
        <v>264</v>
      </c>
      <c r="BD13" s="148">
        <v>271</v>
      </c>
      <c r="BE13" s="148">
        <v>286</v>
      </c>
      <c r="BF13" s="148">
        <v>287</v>
      </c>
      <c r="BG13" s="148">
        <v>290</v>
      </c>
      <c r="BH13" s="148">
        <v>257</v>
      </c>
      <c r="BI13" s="148">
        <v>265</v>
      </c>
      <c r="BJ13" s="148">
        <v>269</v>
      </c>
      <c r="BK13" s="148">
        <v>277</v>
      </c>
      <c r="BL13" s="148">
        <v>242</v>
      </c>
      <c r="BM13" s="148">
        <v>261</v>
      </c>
      <c r="BN13" s="148">
        <v>272</v>
      </c>
      <c r="BO13" s="148">
        <v>282</v>
      </c>
      <c r="BP13" s="148">
        <v>230</v>
      </c>
      <c r="BQ13" s="148">
        <v>222</v>
      </c>
      <c r="BR13" s="148">
        <v>234</v>
      </c>
      <c r="BS13" s="148">
        <v>239</v>
      </c>
      <c r="BT13" s="148">
        <v>218</v>
      </c>
      <c r="BU13" s="148">
        <v>223</v>
      </c>
      <c r="BV13" s="148">
        <v>237</v>
      </c>
      <c r="BW13" s="148">
        <v>248</v>
      </c>
      <c r="BX13" s="148">
        <v>246</v>
      </c>
      <c r="BY13" s="148">
        <v>229</v>
      </c>
      <c r="BZ13" s="148">
        <v>224</v>
      </c>
      <c r="CA13" s="113">
        <v>239</v>
      </c>
      <c r="CB13" s="397">
        <v>248</v>
      </c>
      <c r="CC13" s="397">
        <v>207</v>
      </c>
      <c r="CD13" s="397">
        <v>224</v>
      </c>
      <c r="CE13" s="397">
        <v>229</v>
      </c>
      <c r="CF13" s="397">
        <v>236</v>
      </c>
      <c r="CG13" s="397">
        <v>214</v>
      </c>
      <c r="CH13" s="113">
        <v>218</v>
      </c>
      <c r="CI13" s="397">
        <v>228</v>
      </c>
      <c r="CJ13" s="148">
        <v>234</v>
      </c>
      <c r="CK13" s="148">
        <v>227</v>
      </c>
      <c r="CL13" s="148">
        <v>203</v>
      </c>
      <c r="CM13" s="148">
        <v>212</v>
      </c>
      <c r="CN13" s="148">
        <v>225</v>
      </c>
      <c r="CO13" s="148">
        <v>238</v>
      </c>
      <c r="CP13" s="148">
        <v>215</v>
      </c>
      <c r="CQ13" s="148">
        <v>222</v>
      </c>
      <c r="CR13" s="148">
        <v>230</v>
      </c>
      <c r="CS13" s="148">
        <v>246</v>
      </c>
      <c r="CT13" s="148">
        <v>241</v>
      </c>
      <c r="CU13" s="148">
        <v>242</v>
      </c>
      <c r="CV13" s="148">
        <v>253</v>
      </c>
      <c r="CW13" s="148">
        <v>249</v>
      </c>
      <c r="CX13" s="148">
        <v>265</v>
      </c>
      <c r="CY13" s="148">
        <v>232</v>
      </c>
      <c r="CZ13" s="148">
        <v>237</v>
      </c>
      <c r="DA13" s="148">
        <v>242</v>
      </c>
      <c r="DB13" s="148">
        <v>241</v>
      </c>
      <c r="DC13" s="148">
        <v>202</v>
      </c>
      <c r="DD13" s="148">
        <v>209</v>
      </c>
      <c r="DE13" s="148">
        <v>213</v>
      </c>
      <c r="DF13" s="148">
        <v>217</v>
      </c>
      <c r="DG13" s="148">
        <v>221</v>
      </c>
      <c r="DH13" s="148">
        <v>204</v>
      </c>
      <c r="DI13" s="148">
        <v>215</v>
      </c>
      <c r="DJ13" s="148">
        <v>218</v>
      </c>
      <c r="DK13" s="148">
        <v>216</v>
      </c>
      <c r="DL13" s="148">
        <v>186</v>
      </c>
      <c r="DM13" s="148">
        <v>200</v>
      </c>
      <c r="DN13" s="148">
        <v>213</v>
      </c>
      <c r="DO13" s="148">
        <v>212</v>
      </c>
      <c r="DP13" s="148">
        <v>194</v>
      </c>
      <c r="DQ13" s="148">
        <v>189</v>
      </c>
      <c r="DR13" s="397">
        <v>189</v>
      </c>
      <c r="DS13" s="148">
        <v>203</v>
      </c>
      <c r="DT13" s="398">
        <v>179</v>
      </c>
      <c r="DU13" s="398">
        <v>181</v>
      </c>
      <c r="DV13" s="397">
        <v>188</v>
      </c>
      <c r="DW13" s="397">
        <v>194</v>
      </c>
      <c r="DX13" s="398">
        <v>182</v>
      </c>
      <c r="DY13" s="398">
        <v>178</v>
      </c>
      <c r="DZ13" s="96">
        <v>188</v>
      </c>
      <c r="EA13" s="96">
        <v>193</v>
      </c>
      <c r="EB13" s="96">
        <v>195</v>
      </c>
      <c r="EC13" s="96">
        <v>184</v>
      </c>
      <c r="ED13" s="96">
        <v>182</v>
      </c>
      <c r="EE13" s="96">
        <v>189</v>
      </c>
      <c r="EF13" s="96">
        <v>191</v>
      </c>
      <c r="EG13" s="96">
        <v>167</v>
      </c>
      <c r="EH13" s="96">
        <v>162</v>
      </c>
      <c r="EI13" s="96">
        <v>165</v>
      </c>
      <c r="EJ13" s="96">
        <v>170</v>
      </c>
      <c r="EK13" s="398">
        <v>176</v>
      </c>
      <c r="EL13" s="96">
        <v>159</v>
      </c>
      <c r="EM13" s="96">
        <v>160</v>
      </c>
      <c r="EN13" s="96">
        <v>159</v>
      </c>
      <c r="EO13" s="148">
        <v>153</v>
      </c>
      <c r="EP13" s="96">
        <v>126</v>
      </c>
      <c r="EQ13" s="96">
        <v>125</v>
      </c>
      <c r="ER13" s="96">
        <v>125</v>
      </c>
      <c r="ES13" s="96">
        <v>127</v>
      </c>
      <c r="ET13" s="96">
        <v>110</v>
      </c>
      <c r="EU13" s="397">
        <v>113</v>
      </c>
      <c r="EV13" s="96">
        <v>116</v>
      </c>
      <c r="EW13" s="96">
        <v>123</v>
      </c>
      <c r="EX13" s="96">
        <v>130</v>
      </c>
      <c r="EY13" s="96">
        <v>149</v>
      </c>
      <c r="EZ13" s="96">
        <v>156</v>
      </c>
      <c r="FA13" s="96">
        <v>160</v>
      </c>
      <c r="FB13" s="96">
        <v>167</v>
      </c>
      <c r="FC13" s="96">
        <v>163</v>
      </c>
      <c r="FD13" s="96">
        <v>166</v>
      </c>
      <c r="FE13" s="96">
        <v>173</v>
      </c>
      <c r="FF13" s="96">
        <v>184</v>
      </c>
      <c r="FG13" s="96">
        <v>187</v>
      </c>
      <c r="FH13" s="96">
        <v>176</v>
      </c>
      <c r="FI13" s="96">
        <v>189</v>
      </c>
      <c r="FJ13" s="96">
        <v>190</v>
      </c>
      <c r="FK13" s="148">
        <v>195</v>
      </c>
      <c r="FL13" s="96">
        <v>166</v>
      </c>
      <c r="FM13" s="96">
        <v>149</v>
      </c>
      <c r="FN13" s="148">
        <v>155</v>
      </c>
      <c r="FO13" s="148">
        <v>164</v>
      </c>
      <c r="FP13" s="148">
        <v>137</v>
      </c>
      <c r="FQ13" s="96">
        <v>144</v>
      </c>
      <c r="FR13" s="148">
        <v>147</v>
      </c>
      <c r="FS13" s="397">
        <v>154</v>
      </c>
      <c r="FT13" s="148">
        <v>159</v>
      </c>
      <c r="FU13" s="398">
        <v>155</v>
      </c>
      <c r="FV13" s="398">
        <v>157</v>
      </c>
      <c r="FW13" s="397">
        <v>162</v>
      </c>
      <c r="FX13" s="397">
        <v>160</v>
      </c>
      <c r="FY13" s="398">
        <v>142</v>
      </c>
      <c r="FZ13" s="398">
        <v>151</v>
      </c>
      <c r="GA13" s="96">
        <v>162</v>
      </c>
      <c r="GB13" s="96">
        <v>160</v>
      </c>
      <c r="GC13" s="96">
        <v>154</v>
      </c>
      <c r="GD13" s="96">
        <v>152</v>
      </c>
      <c r="GE13" s="96">
        <v>162</v>
      </c>
      <c r="GF13" s="96">
        <v>172</v>
      </c>
      <c r="GG13" s="96">
        <v>176</v>
      </c>
      <c r="GH13" s="96">
        <v>159</v>
      </c>
      <c r="GI13" s="96">
        <v>159</v>
      </c>
      <c r="GJ13" s="96">
        <v>158</v>
      </c>
      <c r="GK13" s="96">
        <v>163</v>
      </c>
      <c r="GL13" s="398">
        <v>135</v>
      </c>
      <c r="GM13" s="96">
        <v>137</v>
      </c>
      <c r="GN13" s="96">
        <v>142</v>
      </c>
      <c r="GO13" s="96">
        <v>148</v>
      </c>
      <c r="GP13" s="148">
        <v>149</v>
      </c>
      <c r="GQ13" s="96">
        <v>143</v>
      </c>
      <c r="GR13" s="96">
        <v>135</v>
      </c>
      <c r="GS13" s="96">
        <v>136</v>
      </c>
      <c r="GT13" s="96">
        <v>136</v>
      </c>
      <c r="GU13" s="96">
        <v>130</v>
      </c>
      <c r="GV13" s="148">
        <v>134</v>
      </c>
      <c r="GW13" s="148">
        <v>144</v>
      </c>
      <c r="GX13" s="148">
        <v>154</v>
      </c>
      <c r="GY13" s="148">
        <v>157</v>
      </c>
      <c r="GZ13" s="148">
        <v>162</v>
      </c>
      <c r="HA13" s="148">
        <v>168</v>
      </c>
      <c r="HB13" s="148">
        <v>174</v>
      </c>
      <c r="HC13" s="148">
        <v>172</v>
      </c>
      <c r="HD13" s="148">
        <v>165</v>
      </c>
      <c r="HE13" s="148">
        <v>168</v>
      </c>
      <c r="HF13" s="148">
        <v>177</v>
      </c>
      <c r="HG13" s="148">
        <v>178</v>
      </c>
      <c r="HH13" s="148">
        <v>167</v>
      </c>
      <c r="HI13" s="148">
        <v>149</v>
      </c>
      <c r="HJ13" s="148">
        <v>154</v>
      </c>
      <c r="HK13" s="148">
        <v>155</v>
      </c>
      <c r="HL13" s="148">
        <v>152</v>
      </c>
      <c r="HM13" s="148">
        <v>135</v>
      </c>
      <c r="HN13" s="148">
        <v>140</v>
      </c>
      <c r="HO13" s="148">
        <v>145</v>
      </c>
      <c r="HP13" s="148">
        <v>144</v>
      </c>
      <c r="HQ13" s="148">
        <v>137</v>
      </c>
      <c r="HR13" s="148">
        <v>151</v>
      </c>
      <c r="HS13" s="148">
        <v>155</v>
      </c>
      <c r="HT13" s="148">
        <v>156</v>
      </c>
      <c r="HU13" s="148">
        <v>141</v>
      </c>
      <c r="HV13" s="148">
        <v>143</v>
      </c>
      <c r="HW13" s="148">
        <v>144</v>
      </c>
      <c r="HX13" s="148">
        <v>146</v>
      </c>
      <c r="HY13" s="148">
        <v>130</v>
      </c>
      <c r="HZ13" s="148">
        <v>133</v>
      </c>
      <c r="IA13" s="148">
        <v>139</v>
      </c>
      <c r="IB13" s="148">
        <v>145</v>
      </c>
      <c r="IC13" s="148">
        <v>149</v>
      </c>
      <c r="ID13" s="148">
        <v>153</v>
      </c>
      <c r="IE13" s="148">
        <v>143</v>
      </c>
      <c r="IF13" s="148">
        <v>147</v>
      </c>
      <c r="IG13" s="148">
        <v>147</v>
      </c>
      <c r="IH13" s="148">
        <v>135</v>
      </c>
      <c r="II13" s="148">
        <v>134</v>
      </c>
      <c r="IJ13" s="148">
        <v>139</v>
      </c>
      <c r="IK13" s="148">
        <v>143</v>
      </c>
      <c r="IL13" s="148">
        <v>137</v>
      </c>
      <c r="IM13" s="148">
        <v>141</v>
      </c>
      <c r="IN13" s="351">
        <f t="shared" si="1"/>
        <v>139</v>
      </c>
      <c r="IO13" s="148">
        <v>137</v>
      </c>
      <c r="IP13" s="148">
        <v>139</v>
      </c>
      <c r="IQ13" s="148">
        <v>142</v>
      </c>
      <c r="IR13" s="148">
        <v>137</v>
      </c>
      <c r="IS13" s="148">
        <v>141</v>
      </c>
      <c r="IT13" s="148">
        <v>147</v>
      </c>
      <c r="IU13" s="148">
        <v>140</v>
      </c>
      <c r="IV13" s="148">
        <v>137</v>
      </c>
      <c r="IW13" s="148">
        <v>147</v>
      </c>
      <c r="IX13" s="148">
        <v>143</v>
      </c>
      <c r="IY13" s="148">
        <v>150</v>
      </c>
      <c r="IZ13" s="148">
        <v>146</v>
      </c>
      <c r="JA13" s="148">
        <v>139</v>
      </c>
      <c r="JB13" s="148">
        <v>139</v>
      </c>
      <c r="JC13" s="148">
        <v>145</v>
      </c>
      <c r="JD13" s="148">
        <v>121</v>
      </c>
      <c r="JE13" s="148">
        <v>132</v>
      </c>
      <c r="JF13" s="353">
        <f t="shared" si="2"/>
        <v>132</v>
      </c>
      <c r="JG13" s="148">
        <v>132</v>
      </c>
      <c r="JH13" s="148">
        <v>116</v>
      </c>
      <c r="JI13" s="148">
        <v>115</v>
      </c>
      <c r="JJ13" s="148">
        <v>119</v>
      </c>
      <c r="JK13" s="148">
        <v>121</v>
      </c>
      <c r="JL13" s="148">
        <v>129</v>
      </c>
      <c r="JM13" s="148">
        <v>118</v>
      </c>
      <c r="JN13" s="351">
        <f t="shared" si="3"/>
        <v>120.5</v>
      </c>
      <c r="JO13" s="148">
        <v>123</v>
      </c>
      <c r="JP13" s="148">
        <v>132</v>
      </c>
      <c r="JQ13" s="148">
        <v>124</v>
      </c>
      <c r="JR13" s="148">
        <v>126</v>
      </c>
      <c r="JS13" s="148">
        <v>132</v>
      </c>
      <c r="JT13" s="148">
        <v>134</v>
      </c>
      <c r="JU13" s="148">
        <v>114</v>
      </c>
      <c r="JV13" s="351">
        <f t="shared" si="4"/>
        <v>115.5</v>
      </c>
      <c r="JW13" s="148">
        <v>117</v>
      </c>
      <c r="JX13" s="148">
        <v>123</v>
      </c>
      <c r="JY13" s="148">
        <v>108</v>
      </c>
      <c r="JZ13" s="148">
        <v>109</v>
      </c>
      <c r="KA13" s="148">
        <v>108</v>
      </c>
      <c r="KB13" s="148">
        <v>117</v>
      </c>
      <c r="KC13" s="148">
        <v>119</v>
      </c>
      <c r="KD13" s="148">
        <v>95</v>
      </c>
      <c r="KE13" s="148">
        <v>102</v>
      </c>
      <c r="KF13" s="148">
        <v>106</v>
      </c>
      <c r="KG13" s="148">
        <v>110</v>
      </c>
      <c r="KH13" s="148">
        <v>99</v>
      </c>
      <c r="KI13" s="148">
        <v>98</v>
      </c>
      <c r="KJ13" s="148">
        <v>102</v>
      </c>
      <c r="KK13" s="148">
        <v>106</v>
      </c>
      <c r="KL13" s="148">
        <v>119</v>
      </c>
      <c r="KM13" s="148">
        <v>104</v>
      </c>
      <c r="KN13" s="148">
        <v>111</v>
      </c>
      <c r="KO13" s="148">
        <v>121</v>
      </c>
      <c r="KP13" s="148">
        <v>125</v>
      </c>
      <c r="KQ13" s="148">
        <v>129</v>
      </c>
      <c r="KR13" s="148">
        <v>137</v>
      </c>
      <c r="KS13" s="148">
        <v>141</v>
      </c>
      <c r="KT13" s="148">
        <v>152</v>
      </c>
      <c r="KU13" s="148">
        <v>142</v>
      </c>
      <c r="KV13" s="148">
        <v>126</v>
      </c>
      <c r="KW13" s="148">
        <v>131</v>
      </c>
      <c r="KX13" s="148">
        <v>135</v>
      </c>
      <c r="KY13" s="148">
        <v>140</v>
      </c>
      <c r="KZ13" s="355">
        <v>132</v>
      </c>
      <c r="LA13" s="355">
        <v>132.16666666666666</v>
      </c>
      <c r="LB13" s="355">
        <v>133.36111111111111</v>
      </c>
      <c r="LC13" s="355">
        <v>131.92129629629628</v>
      </c>
      <c r="LD13" s="355">
        <v>132.57484567901233</v>
      </c>
      <c r="LE13" s="355">
        <v>131.67065329218107</v>
      </c>
      <c r="LF13" s="355">
        <v>131.61576217421126</v>
      </c>
      <c r="LG13" s="355">
        <v>128.85727809213535</v>
      </c>
      <c r="LH13" s="355">
        <v>128.10663925563938</v>
      </c>
      <c r="LI13" s="355">
        <v>130.56503569863588</v>
      </c>
      <c r="LJ13" s="148">
        <v>118</v>
      </c>
      <c r="LK13" s="148">
        <v>129</v>
      </c>
      <c r="LL13" s="148">
        <v>130</v>
      </c>
      <c r="LM13" s="148">
        <v>119</v>
      </c>
      <c r="LN13" s="148">
        <v>126</v>
      </c>
      <c r="LO13" s="148">
        <v>128</v>
      </c>
      <c r="LP13" s="148">
        <v>128</v>
      </c>
      <c r="LQ13" s="148">
        <v>112</v>
      </c>
      <c r="LR13" s="148">
        <v>112</v>
      </c>
      <c r="LS13" s="148">
        <v>117</v>
      </c>
      <c r="LT13" s="148">
        <v>130</v>
      </c>
      <c r="LU13" s="148">
        <v>96</v>
      </c>
      <c r="LV13" s="148">
        <v>94</v>
      </c>
      <c r="LW13" s="148">
        <v>96</v>
      </c>
      <c r="LX13" s="148">
        <v>101</v>
      </c>
      <c r="LY13" s="148">
        <v>85</v>
      </c>
      <c r="LZ13" s="148">
        <v>86</v>
      </c>
      <c r="MA13" s="148">
        <v>91</v>
      </c>
      <c r="MB13" s="148">
        <v>97</v>
      </c>
      <c r="MC13" s="148">
        <v>98</v>
      </c>
      <c r="MD13" s="148">
        <v>73</v>
      </c>
      <c r="ME13" s="148">
        <v>71</v>
      </c>
      <c r="MF13" s="148">
        <v>73</v>
      </c>
      <c r="MG13" s="148">
        <v>79</v>
      </c>
      <c r="MH13" s="148">
        <v>70</v>
      </c>
      <c r="MI13" s="148">
        <v>66</v>
      </c>
      <c r="MJ13" s="148">
        <v>69</v>
      </c>
      <c r="MK13" s="148">
        <v>74</v>
      </c>
      <c r="ML13" s="148">
        <v>78</v>
      </c>
      <c r="MM13" s="148">
        <v>69</v>
      </c>
      <c r="MN13" s="148">
        <v>72</v>
      </c>
      <c r="MO13" s="148">
        <v>81</v>
      </c>
      <c r="MP13" s="148">
        <v>86</v>
      </c>
      <c r="MQ13" s="148">
        <v>88</v>
      </c>
      <c r="MR13" s="148">
        <v>92</v>
      </c>
      <c r="MS13" s="148">
        <v>94</v>
      </c>
      <c r="MT13" s="148">
        <v>102</v>
      </c>
      <c r="MU13" s="148">
        <v>84</v>
      </c>
      <c r="MV13" s="148">
        <v>90</v>
      </c>
      <c r="MW13" s="148">
        <v>91</v>
      </c>
      <c r="MX13" s="148">
        <v>96</v>
      </c>
      <c r="MY13" s="148">
        <v>101</v>
      </c>
      <c r="MZ13" s="148">
        <v>75</v>
      </c>
      <c r="NA13" s="148">
        <v>74</v>
      </c>
      <c r="NB13" s="148">
        <v>76</v>
      </c>
      <c r="NC13" s="148">
        <v>80</v>
      </c>
      <c r="ND13" s="148">
        <v>75</v>
      </c>
      <c r="NE13" s="148">
        <v>75</v>
      </c>
      <c r="NF13" s="148">
        <v>93</v>
      </c>
      <c r="NG13" s="148">
        <v>98</v>
      </c>
      <c r="NH13" s="148">
        <v>102</v>
      </c>
      <c r="NI13" s="148">
        <v>97</v>
      </c>
      <c r="NJ13" s="148">
        <v>102</v>
      </c>
      <c r="NK13" s="148">
        <v>103</v>
      </c>
      <c r="NL13" s="148">
        <v>110</v>
      </c>
      <c r="NM13" s="148">
        <v>104</v>
      </c>
      <c r="NN13" s="148">
        <v>98</v>
      </c>
      <c r="NO13" s="148">
        <v>104</v>
      </c>
      <c r="NP13" s="148">
        <v>106</v>
      </c>
      <c r="NQ13" s="148">
        <v>98</v>
      </c>
      <c r="NR13" s="148">
        <v>95</v>
      </c>
      <c r="NS13" s="148">
        <v>102</v>
      </c>
      <c r="NT13" s="148">
        <v>108</v>
      </c>
      <c r="NU13" s="148">
        <v>115</v>
      </c>
      <c r="NV13" s="148">
        <v>100</v>
      </c>
      <c r="NW13" s="148">
        <v>106</v>
      </c>
      <c r="NX13" s="148">
        <v>115</v>
      </c>
      <c r="NY13" s="148">
        <v>117</v>
      </c>
      <c r="NZ13" s="148">
        <v>103</v>
      </c>
      <c r="OA13" s="148">
        <v>105</v>
      </c>
      <c r="OB13" s="148">
        <v>110</v>
      </c>
      <c r="OC13" s="148">
        <v>111</v>
      </c>
      <c r="OD13" s="148">
        <v>83</v>
      </c>
      <c r="OE13" s="148">
        <v>85</v>
      </c>
      <c r="OF13" s="148">
        <v>91</v>
      </c>
      <c r="OG13" s="148">
        <v>101</v>
      </c>
      <c r="OH13" s="148">
        <v>94</v>
      </c>
      <c r="OI13" s="148">
        <v>92</v>
      </c>
      <c r="OJ13" s="148">
        <v>95</v>
      </c>
      <c r="OK13" s="148">
        <v>100</v>
      </c>
      <c r="OL13" s="148">
        <v>104</v>
      </c>
      <c r="OM13" s="148">
        <v>90</v>
      </c>
      <c r="ON13" s="148">
        <v>90</v>
      </c>
      <c r="OO13" s="148">
        <v>101</v>
      </c>
      <c r="OP13" s="148">
        <v>106</v>
      </c>
      <c r="OQ13" s="148">
        <v>113</v>
      </c>
      <c r="OR13" s="148">
        <v>97</v>
      </c>
      <c r="OS13" s="148">
        <v>100</v>
      </c>
      <c r="OT13" s="148">
        <v>109</v>
      </c>
      <c r="OU13" s="148">
        <v>111</v>
      </c>
      <c r="OV13" s="148">
        <v>96</v>
      </c>
      <c r="OW13" s="148">
        <v>99</v>
      </c>
      <c r="OX13" s="148">
        <v>86</v>
      </c>
      <c r="OY13" s="351">
        <f t="shared" si="5"/>
        <v>82</v>
      </c>
      <c r="OZ13" s="148">
        <v>78</v>
      </c>
      <c r="PA13" s="148">
        <v>79</v>
      </c>
      <c r="PB13" s="148">
        <v>83</v>
      </c>
      <c r="PC13" s="148">
        <v>88</v>
      </c>
      <c r="PD13" s="148">
        <v>94</v>
      </c>
      <c r="PE13" s="148">
        <v>84</v>
      </c>
      <c r="PF13" s="148">
        <v>90</v>
      </c>
      <c r="PG13" s="351">
        <f t="shared" si="6"/>
        <v>94.5</v>
      </c>
      <c r="PH13" s="148">
        <v>99</v>
      </c>
      <c r="PI13" s="148">
        <v>86</v>
      </c>
      <c r="PJ13" s="351">
        <f t="shared" si="7"/>
        <v>90</v>
      </c>
      <c r="PK13" s="148">
        <v>94</v>
      </c>
      <c r="PL13" s="148">
        <v>98</v>
      </c>
      <c r="PM13" s="148">
        <v>94</v>
      </c>
      <c r="PN13" s="148">
        <v>82</v>
      </c>
      <c r="PO13" s="96">
        <v>89</v>
      </c>
      <c r="PP13" s="148">
        <v>81</v>
      </c>
      <c r="PQ13" s="148">
        <v>67</v>
      </c>
      <c r="PR13" s="148">
        <v>66</v>
      </c>
      <c r="PS13" s="148">
        <v>71</v>
      </c>
      <c r="PT13" s="148">
        <v>74</v>
      </c>
      <c r="PU13" s="148">
        <v>73</v>
      </c>
      <c r="PV13" s="148">
        <v>60</v>
      </c>
      <c r="PW13" s="148">
        <v>62</v>
      </c>
      <c r="PX13" s="148">
        <v>72</v>
      </c>
      <c r="PY13" s="148">
        <v>72</v>
      </c>
      <c r="PZ13" s="148">
        <v>68</v>
      </c>
      <c r="QA13" s="148">
        <v>75</v>
      </c>
      <c r="QB13" s="148">
        <v>73</v>
      </c>
      <c r="QC13" s="148">
        <v>75</v>
      </c>
      <c r="QD13" s="148">
        <v>88</v>
      </c>
      <c r="QE13" s="148">
        <v>98</v>
      </c>
      <c r="QF13" s="148">
        <v>100</v>
      </c>
      <c r="QG13" s="148">
        <v>100</v>
      </c>
      <c r="QH13" s="148">
        <v>100</v>
      </c>
      <c r="QI13" s="148">
        <v>92</v>
      </c>
      <c r="QJ13" s="148">
        <v>96</v>
      </c>
      <c r="QK13" s="148">
        <v>99</v>
      </c>
      <c r="QL13" s="148">
        <v>103</v>
      </c>
      <c r="QM13" s="148">
        <v>87</v>
      </c>
      <c r="QN13" s="148">
        <v>79</v>
      </c>
      <c r="QO13" s="148">
        <v>84</v>
      </c>
      <c r="QP13" s="148">
        <v>88</v>
      </c>
      <c r="QQ13" s="148">
        <v>86</v>
      </c>
      <c r="QR13" s="148">
        <v>84</v>
      </c>
      <c r="QS13" s="148">
        <v>90</v>
      </c>
      <c r="QT13" s="148">
        <v>95</v>
      </c>
      <c r="QU13" s="148">
        <v>95</v>
      </c>
      <c r="QV13" s="148">
        <v>93</v>
      </c>
      <c r="QW13" s="148">
        <v>91</v>
      </c>
      <c r="QX13" s="148">
        <v>82</v>
      </c>
      <c r="QY13" s="148">
        <v>86</v>
      </c>
      <c r="QZ13" s="148">
        <v>83</v>
      </c>
      <c r="RA13" s="148">
        <v>80</v>
      </c>
      <c r="RB13" s="96">
        <v>83</v>
      </c>
      <c r="RC13" s="148">
        <v>81</v>
      </c>
      <c r="RD13" s="96">
        <v>67</v>
      </c>
      <c r="RE13" s="148">
        <v>70</v>
      </c>
      <c r="RF13" s="96">
        <v>70</v>
      </c>
      <c r="RG13" s="96">
        <v>70</v>
      </c>
      <c r="RH13" s="148">
        <v>73</v>
      </c>
      <c r="RI13" s="96">
        <v>63</v>
      </c>
      <c r="RJ13" s="96">
        <v>55</v>
      </c>
      <c r="RK13" s="96">
        <v>58</v>
      </c>
      <c r="RL13" s="96">
        <v>59</v>
      </c>
      <c r="RM13" s="148">
        <v>56</v>
      </c>
      <c r="RN13" s="96">
        <v>61</v>
      </c>
      <c r="RO13" s="148">
        <v>72</v>
      </c>
      <c r="RP13" s="148">
        <v>73</v>
      </c>
      <c r="RQ13" s="148">
        <v>67</v>
      </c>
      <c r="RR13" s="148">
        <v>64</v>
      </c>
      <c r="RS13" s="148">
        <v>66</v>
      </c>
      <c r="RT13" s="148">
        <v>68</v>
      </c>
      <c r="RU13" s="148">
        <v>67</v>
      </c>
      <c r="RV13" s="148">
        <v>57</v>
      </c>
      <c r="RW13" s="148">
        <v>61</v>
      </c>
      <c r="RX13" s="148">
        <v>65</v>
      </c>
      <c r="RY13" s="148">
        <v>67</v>
      </c>
      <c r="RZ13" s="148">
        <v>59</v>
      </c>
      <c r="SA13" s="148">
        <v>61</v>
      </c>
      <c r="SB13" s="148">
        <v>66</v>
      </c>
      <c r="SC13" s="148">
        <v>71</v>
      </c>
      <c r="SD13" s="148">
        <v>78</v>
      </c>
      <c r="SE13" s="148">
        <v>79</v>
      </c>
      <c r="SF13" s="148">
        <v>72</v>
      </c>
      <c r="SG13" s="148">
        <v>76</v>
      </c>
      <c r="SH13" s="148">
        <v>82</v>
      </c>
      <c r="SI13" s="148">
        <v>72</v>
      </c>
      <c r="SJ13" s="148">
        <v>67</v>
      </c>
      <c r="SK13" s="148">
        <v>67</v>
      </c>
      <c r="SL13" s="148">
        <v>74</v>
      </c>
      <c r="SM13" s="148">
        <v>65</v>
      </c>
      <c r="SN13" s="148">
        <v>65</v>
      </c>
      <c r="SO13" s="148">
        <v>68</v>
      </c>
      <c r="SP13" s="148">
        <v>71</v>
      </c>
      <c r="SQ13" s="148">
        <v>75</v>
      </c>
      <c r="SR13" s="148">
        <v>63</v>
      </c>
      <c r="SS13" s="148">
        <v>68</v>
      </c>
      <c r="ST13" s="148">
        <v>76</v>
      </c>
      <c r="SU13" s="148">
        <v>87</v>
      </c>
      <c r="SV13" s="148">
        <v>82</v>
      </c>
      <c r="SW13" s="148">
        <v>79</v>
      </c>
      <c r="SX13" s="148">
        <v>85</v>
      </c>
      <c r="SY13" s="148">
        <v>94</v>
      </c>
      <c r="SZ13" s="148">
        <v>79</v>
      </c>
      <c r="TA13" s="148">
        <v>72</v>
      </c>
      <c r="TB13" s="148">
        <v>70</v>
      </c>
      <c r="TC13" s="148">
        <v>72</v>
      </c>
      <c r="TD13" s="148">
        <v>78</v>
      </c>
      <c r="TE13" s="148">
        <v>66</v>
      </c>
      <c r="TF13" s="148">
        <v>66</v>
      </c>
      <c r="TG13" s="148">
        <v>71</v>
      </c>
      <c r="TH13" s="148">
        <v>75</v>
      </c>
      <c r="TI13" s="148">
        <v>66</v>
      </c>
      <c r="TJ13" s="148">
        <v>50</v>
      </c>
      <c r="TK13" s="148">
        <v>55</v>
      </c>
      <c r="TL13" s="148">
        <v>61</v>
      </c>
      <c r="TM13" s="148">
        <v>53</v>
      </c>
      <c r="TN13" s="148">
        <v>51</v>
      </c>
      <c r="TO13" s="148">
        <v>54</v>
      </c>
      <c r="TP13" s="148">
        <v>57</v>
      </c>
      <c r="TQ13" s="148">
        <v>55</v>
      </c>
      <c r="TR13" s="148">
        <v>50</v>
      </c>
      <c r="TS13" s="148">
        <v>55</v>
      </c>
      <c r="TT13" s="148">
        <v>58</v>
      </c>
      <c r="TU13" s="148">
        <v>63</v>
      </c>
      <c r="TV13" s="148">
        <v>54</v>
      </c>
      <c r="TW13" s="148">
        <v>60</v>
      </c>
      <c r="TX13" s="148">
        <v>71</v>
      </c>
      <c r="TY13" s="148">
        <v>74</v>
      </c>
      <c r="TZ13" s="148">
        <v>63</v>
      </c>
      <c r="UA13" s="148">
        <v>62</v>
      </c>
      <c r="UB13" s="148">
        <v>61</v>
      </c>
      <c r="UC13" s="148">
        <v>65</v>
      </c>
      <c r="UD13" s="148">
        <v>68</v>
      </c>
      <c r="UE13" s="148">
        <v>66</v>
      </c>
      <c r="UF13" s="148">
        <v>66</v>
      </c>
      <c r="UG13" s="148">
        <v>68</v>
      </c>
      <c r="UH13" s="148">
        <v>70</v>
      </c>
      <c r="UI13" s="148">
        <v>68</v>
      </c>
      <c r="UJ13" s="148">
        <v>63</v>
      </c>
      <c r="UK13" s="148">
        <v>65</v>
      </c>
      <c r="UL13" s="148">
        <v>62</v>
      </c>
      <c r="UM13" s="148">
        <v>56</v>
      </c>
      <c r="UN13" s="148">
        <v>59</v>
      </c>
      <c r="UO13" s="148">
        <v>65</v>
      </c>
      <c r="UP13" s="148">
        <v>71</v>
      </c>
      <c r="UQ13" s="148">
        <v>69</v>
      </c>
      <c r="UR13" s="148">
        <v>55</v>
      </c>
      <c r="US13" s="148">
        <v>63</v>
      </c>
      <c r="UT13" s="148">
        <v>68</v>
      </c>
      <c r="UU13" s="148">
        <v>75</v>
      </c>
      <c r="UV13" s="148">
        <v>70</v>
      </c>
      <c r="UW13" s="148">
        <v>72</v>
      </c>
      <c r="UX13" s="148">
        <v>77</v>
      </c>
      <c r="UY13" s="148">
        <v>82</v>
      </c>
      <c r="UZ13" s="148">
        <v>86</v>
      </c>
      <c r="VA13" s="148">
        <v>83</v>
      </c>
      <c r="VB13" s="148">
        <v>87</v>
      </c>
      <c r="VC13" s="148">
        <v>92</v>
      </c>
      <c r="VD13" s="148">
        <v>97</v>
      </c>
      <c r="VE13" s="148">
        <v>73</v>
      </c>
      <c r="VF13" s="148">
        <v>69</v>
      </c>
      <c r="VG13" s="148">
        <v>68</v>
      </c>
      <c r="VH13" s="148">
        <v>71</v>
      </c>
      <c r="VI13" s="148">
        <v>70</v>
      </c>
      <c r="VJ13" s="148">
        <v>57</v>
      </c>
      <c r="VK13" s="148">
        <v>57</v>
      </c>
      <c r="VL13" s="148">
        <v>55</v>
      </c>
      <c r="VM13" s="148">
        <v>52</v>
      </c>
      <c r="VN13" s="148">
        <v>50</v>
      </c>
      <c r="VO13" s="148">
        <v>51</v>
      </c>
      <c r="VP13" s="148">
        <v>53</v>
      </c>
      <c r="VQ13" s="148">
        <v>54</v>
      </c>
      <c r="VR13" s="148">
        <v>50</v>
      </c>
      <c r="VS13" s="148">
        <v>51</v>
      </c>
      <c r="VT13" s="148">
        <v>50</v>
      </c>
      <c r="VU13" s="148">
        <v>50</v>
      </c>
      <c r="VV13" s="148">
        <v>54</v>
      </c>
      <c r="VW13" s="148">
        <v>61</v>
      </c>
      <c r="VX13" s="148">
        <v>61</v>
      </c>
      <c r="VY13" s="148">
        <v>69</v>
      </c>
      <c r="VZ13" s="148">
        <v>78</v>
      </c>
      <c r="WA13" s="148">
        <v>90</v>
      </c>
      <c r="WB13" s="148">
        <v>98</v>
      </c>
      <c r="WC13" s="148">
        <v>103</v>
      </c>
      <c r="WD13" s="148">
        <v>110</v>
      </c>
      <c r="WE13" s="148">
        <v>111</v>
      </c>
      <c r="WF13" s="148">
        <v>125</v>
      </c>
      <c r="WG13" s="148">
        <v>128</v>
      </c>
      <c r="WH13" s="148">
        <v>135</v>
      </c>
      <c r="WI13" s="148">
        <v>139</v>
      </c>
      <c r="WJ13" s="148">
        <v>143</v>
      </c>
      <c r="WK13" s="148">
        <v>147</v>
      </c>
      <c r="WL13" s="148">
        <v>151</v>
      </c>
      <c r="WM13" s="148">
        <v>153</v>
      </c>
      <c r="WN13" s="148">
        <v>138</v>
      </c>
      <c r="WO13" s="148">
        <v>146</v>
      </c>
      <c r="WP13" s="148">
        <v>150</v>
      </c>
      <c r="WQ13" s="148">
        <v>158</v>
      </c>
      <c r="WR13" s="148">
        <v>155</v>
      </c>
      <c r="WS13" s="148">
        <v>158</v>
      </c>
      <c r="WT13" s="148">
        <v>168</v>
      </c>
      <c r="WU13" s="148">
        <v>170</v>
      </c>
      <c r="WV13" s="148">
        <v>169</v>
      </c>
      <c r="WW13" s="148">
        <v>161</v>
      </c>
      <c r="WX13" s="148">
        <v>161</v>
      </c>
      <c r="WY13" s="148">
        <v>163</v>
      </c>
      <c r="WZ13" s="148">
        <v>165</v>
      </c>
      <c r="XA13" s="148">
        <v>151</v>
      </c>
      <c r="XB13" s="148">
        <v>145</v>
      </c>
      <c r="XC13" s="148">
        <v>152</v>
      </c>
      <c r="XD13" s="148">
        <v>152</v>
      </c>
      <c r="XE13" s="148">
        <v>148</v>
      </c>
      <c r="XF13" s="148">
        <v>146</v>
      </c>
      <c r="XG13" s="148">
        <v>136</v>
      </c>
      <c r="XH13" s="148">
        <v>139</v>
      </c>
      <c r="XI13" s="148">
        <v>142</v>
      </c>
      <c r="XJ13" s="148">
        <v>134</v>
      </c>
      <c r="XK13" s="148">
        <v>137</v>
      </c>
    </row>
    <row r="14" spans="1:635" s="148" customFormat="1" x14ac:dyDescent="0.2">
      <c r="A14" s="327"/>
      <c r="B14" s="354">
        <v>8</v>
      </c>
      <c r="C14" s="399">
        <f t="shared" ca="1" si="0"/>
        <v>1471</v>
      </c>
      <c r="D14" s="400"/>
      <c r="E14" s="401"/>
      <c r="F14" s="401"/>
      <c r="G14" s="148">
        <v>912</v>
      </c>
      <c r="H14" s="148">
        <v>862</v>
      </c>
      <c r="I14" s="355">
        <v>885.5</v>
      </c>
      <c r="J14" s="148">
        <v>909</v>
      </c>
      <c r="K14" s="148">
        <v>892</v>
      </c>
      <c r="L14" s="148">
        <v>888</v>
      </c>
      <c r="M14" s="148">
        <v>898</v>
      </c>
      <c r="N14" s="148">
        <v>901</v>
      </c>
      <c r="O14" s="148">
        <v>887</v>
      </c>
      <c r="P14" s="148">
        <v>878</v>
      </c>
      <c r="Q14" s="148">
        <v>887</v>
      </c>
      <c r="R14" s="148">
        <v>895</v>
      </c>
      <c r="S14" s="148">
        <v>917</v>
      </c>
      <c r="T14" s="148">
        <v>871</v>
      </c>
      <c r="U14" s="148">
        <v>883</v>
      </c>
      <c r="V14" s="148">
        <v>907</v>
      </c>
      <c r="W14" s="148">
        <v>946</v>
      </c>
      <c r="X14" s="148">
        <v>945</v>
      </c>
      <c r="Y14" s="148">
        <v>919</v>
      </c>
      <c r="Z14" s="148">
        <v>988</v>
      </c>
      <c r="AA14" s="148">
        <v>988</v>
      </c>
      <c r="AB14" s="148">
        <v>1006</v>
      </c>
      <c r="AC14" s="148">
        <v>996</v>
      </c>
      <c r="AD14" s="148">
        <v>1014</v>
      </c>
      <c r="AE14" s="148">
        <v>1051</v>
      </c>
      <c r="AF14" s="148">
        <v>1076</v>
      </c>
      <c r="AG14" s="148">
        <v>1075</v>
      </c>
      <c r="AH14" s="148">
        <v>1094</v>
      </c>
      <c r="AI14" s="148">
        <v>1096</v>
      </c>
      <c r="AJ14" s="148">
        <v>1126</v>
      </c>
      <c r="AK14" s="148">
        <v>1125</v>
      </c>
      <c r="AL14" s="148">
        <v>1168</v>
      </c>
      <c r="AM14" s="148">
        <v>1193</v>
      </c>
      <c r="AN14" s="148">
        <v>1211</v>
      </c>
      <c r="AO14" s="148">
        <v>1179</v>
      </c>
      <c r="AP14" s="360">
        <v>1213</v>
      </c>
      <c r="AQ14" s="148">
        <v>1247</v>
      </c>
      <c r="AR14" s="148">
        <v>1301</v>
      </c>
      <c r="AS14" s="148">
        <v>1370</v>
      </c>
      <c r="AT14" s="148">
        <v>1328</v>
      </c>
      <c r="AU14" s="148">
        <v>1344</v>
      </c>
      <c r="AV14" s="148">
        <v>1386</v>
      </c>
      <c r="AW14" s="148">
        <v>1424</v>
      </c>
      <c r="AX14" s="148">
        <v>1475</v>
      </c>
      <c r="AY14" s="148">
        <v>1401</v>
      </c>
      <c r="AZ14" s="148">
        <v>1450</v>
      </c>
      <c r="BA14" s="148">
        <v>1460</v>
      </c>
      <c r="BB14" s="148">
        <v>1505</v>
      </c>
      <c r="BC14" s="148">
        <v>1389</v>
      </c>
      <c r="BD14" s="148">
        <v>1424</v>
      </c>
      <c r="BE14" s="148">
        <v>1447</v>
      </c>
      <c r="BF14" s="148">
        <v>1490</v>
      </c>
      <c r="BG14" s="148">
        <v>1448</v>
      </c>
      <c r="BH14" s="148">
        <v>1381</v>
      </c>
      <c r="BI14" s="148">
        <v>1438</v>
      </c>
      <c r="BJ14" s="148">
        <v>1440</v>
      </c>
      <c r="BK14" s="148">
        <v>1433</v>
      </c>
      <c r="BL14" s="148">
        <v>1345</v>
      </c>
      <c r="BM14" s="148">
        <v>1328</v>
      </c>
      <c r="BN14" s="148">
        <v>1338</v>
      </c>
      <c r="BO14" s="148">
        <v>1330</v>
      </c>
      <c r="BP14" s="148">
        <v>1277</v>
      </c>
      <c r="BQ14" s="148">
        <v>1293</v>
      </c>
      <c r="BR14" s="148">
        <v>1293</v>
      </c>
      <c r="BS14" s="148">
        <v>1326</v>
      </c>
      <c r="BT14" s="148">
        <v>1269</v>
      </c>
      <c r="BU14" s="148">
        <v>1265</v>
      </c>
      <c r="BV14" s="148">
        <v>1265</v>
      </c>
      <c r="BW14" s="148">
        <v>1279</v>
      </c>
      <c r="BX14" s="148">
        <v>1299</v>
      </c>
      <c r="BY14" s="148">
        <v>1307</v>
      </c>
      <c r="BZ14" s="148">
        <v>1292</v>
      </c>
      <c r="CA14" s="113">
        <v>1344</v>
      </c>
      <c r="CB14" s="397">
        <v>1368</v>
      </c>
      <c r="CC14" s="397">
        <v>1334</v>
      </c>
      <c r="CD14" s="397">
        <v>1326</v>
      </c>
      <c r="CE14" s="397">
        <v>1368</v>
      </c>
      <c r="CF14" s="397">
        <v>1418</v>
      </c>
      <c r="CG14" s="397">
        <v>1364</v>
      </c>
      <c r="CH14" s="113">
        <v>1346</v>
      </c>
      <c r="CI14" s="397">
        <v>1351</v>
      </c>
      <c r="CJ14" s="148">
        <v>1404</v>
      </c>
      <c r="CK14" s="148">
        <v>1421</v>
      </c>
      <c r="CL14" s="148">
        <v>1403</v>
      </c>
      <c r="CM14" s="148">
        <v>1426</v>
      </c>
      <c r="CN14" s="148">
        <v>1432</v>
      </c>
      <c r="CO14" s="148">
        <v>1483</v>
      </c>
      <c r="CP14" s="148">
        <v>1416</v>
      </c>
      <c r="CQ14" s="148">
        <v>1408</v>
      </c>
      <c r="CR14" s="148">
        <v>1429</v>
      </c>
      <c r="CS14" s="148">
        <v>1478</v>
      </c>
      <c r="CT14" s="148">
        <v>1528</v>
      </c>
      <c r="CU14" s="148">
        <v>1480</v>
      </c>
      <c r="CV14" s="148">
        <v>1495</v>
      </c>
      <c r="CW14" s="148">
        <v>1481</v>
      </c>
      <c r="CX14" s="148">
        <v>1540</v>
      </c>
      <c r="CY14" s="148">
        <v>1479</v>
      </c>
      <c r="CZ14" s="148">
        <v>1492</v>
      </c>
      <c r="DA14" s="148">
        <v>1517</v>
      </c>
      <c r="DB14" s="148">
        <v>1558</v>
      </c>
      <c r="DC14" s="148">
        <v>1460</v>
      </c>
      <c r="DD14" s="148">
        <v>1464</v>
      </c>
      <c r="DE14" s="148">
        <v>1529</v>
      </c>
      <c r="DF14" s="148">
        <v>1535.5</v>
      </c>
      <c r="DG14" s="148">
        <v>1542</v>
      </c>
      <c r="DH14" s="148">
        <v>1496</v>
      </c>
      <c r="DI14" s="148">
        <v>1501</v>
      </c>
      <c r="DJ14" s="148">
        <v>1507</v>
      </c>
      <c r="DK14" s="148">
        <v>1527</v>
      </c>
      <c r="DL14" s="148">
        <v>1434</v>
      </c>
      <c r="DM14" s="148">
        <v>1456</v>
      </c>
      <c r="DN14" s="148">
        <v>1440</v>
      </c>
      <c r="DO14" s="148">
        <v>1430</v>
      </c>
      <c r="DP14" s="148">
        <v>1359</v>
      </c>
      <c r="DQ14" s="148">
        <v>1405</v>
      </c>
      <c r="DR14" s="397">
        <v>1406</v>
      </c>
      <c r="DS14" s="148">
        <v>1481</v>
      </c>
      <c r="DT14" s="398">
        <v>1392</v>
      </c>
      <c r="DU14" s="398">
        <v>1434</v>
      </c>
      <c r="DV14" s="397">
        <v>1467</v>
      </c>
      <c r="DW14" s="397">
        <v>1463</v>
      </c>
      <c r="DX14" s="398">
        <v>1398</v>
      </c>
      <c r="DY14" s="398">
        <v>1379</v>
      </c>
      <c r="DZ14" s="96">
        <v>1404</v>
      </c>
      <c r="EA14" s="96">
        <v>1441</v>
      </c>
      <c r="EB14" s="96">
        <v>1475</v>
      </c>
      <c r="EC14" s="96">
        <v>1444</v>
      </c>
      <c r="ED14" s="96">
        <v>1443</v>
      </c>
      <c r="EE14" s="96">
        <v>1470</v>
      </c>
      <c r="EF14" s="96">
        <v>1486</v>
      </c>
      <c r="EG14" s="96">
        <v>1480</v>
      </c>
      <c r="EH14" s="96">
        <v>1443</v>
      </c>
      <c r="EI14" s="96">
        <v>1479</v>
      </c>
      <c r="EJ14" s="96">
        <v>1499</v>
      </c>
      <c r="EK14" s="398">
        <v>1467</v>
      </c>
      <c r="EL14" s="96">
        <v>1406</v>
      </c>
      <c r="EM14" s="96">
        <v>1407</v>
      </c>
      <c r="EN14" s="96">
        <v>1407</v>
      </c>
      <c r="EO14" s="148">
        <v>1384</v>
      </c>
      <c r="EP14" s="96">
        <v>1311</v>
      </c>
      <c r="EQ14" s="96">
        <v>1300</v>
      </c>
      <c r="ER14" s="96">
        <v>1301</v>
      </c>
      <c r="ES14" s="96">
        <v>1310</v>
      </c>
      <c r="ET14" s="96">
        <v>1259</v>
      </c>
      <c r="EU14" s="397">
        <v>1272</v>
      </c>
      <c r="EV14" s="96">
        <v>1276</v>
      </c>
      <c r="EW14" s="96">
        <v>1294</v>
      </c>
      <c r="EX14" s="96">
        <v>1458</v>
      </c>
      <c r="EY14" s="96">
        <v>1505</v>
      </c>
      <c r="EZ14" s="96">
        <v>1518</v>
      </c>
      <c r="FA14" s="96">
        <v>1594</v>
      </c>
      <c r="FB14" s="96">
        <v>1638</v>
      </c>
      <c r="FC14" s="96">
        <v>1674</v>
      </c>
      <c r="FD14" s="96">
        <v>1709</v>
      </c>
      <c r="FE14" s="96">
        <v>1730</v>
      </c>
      <c r="FF14" s="96">
        <v>1782</v>
      </c>
      <c r="FG14" s="96">
        <v>1795</v>
      </c>
      <c r="FH14" s="96">
        <v>1771</v>
      </c>
      <c r="FI14" s="96">
        <v>1831</v>
      </c>
      <c r="FJ14" s="96">
        <v>1887</v>
      </c>
      <c r="FK14" s="148">
        <v>1922</v>
      </c>
      <c r="FL14" s="96">
        <v>1861</v>
      </c>
      <c r="FM14" s="96">
        <v>1895</v>
      </c>
      <c r="FN14" s="148">
        <v>1829</v>
      </c>
      <c r="FO14" s="148">
        <v>1779</v>
      </c>
      <c r="FP14" s="148">
        <v>1669</v>
      </c>
      <c r="FQ14" s="96">
        <v>1695</v>
      </c>
      <c r="FR14" s="148">
        <v>1651</v>
      </c>
      <c r="FS14" s="397">
        <v>1672</v>
      </c>
      <c r="FT14" s="148">
        <v>1666</v>
      </c>
      <c r="FU14" s="398">
        <v>1524</v>
      </c>
      <c r="FV14" s="398">
        <v>1577</v>
      </c>
      <c r="FW14" s="397">
        <v>1567</v>
      </c>
      <c r="FX14" s="397">
        <v>1581</v>
      </c>
      <c r="FY14" s="398">
        <v>1592</v>
      </c>
      <c r="FZ14" s="398">
        <v>1634</v>
      </c>
      <c r="GA14" s="96">
        <v>1633</v>
      </c>
      <c r="GB14" s="96">
        <v>1672</v>
      </c>
      <c r="GC14" s="96">
        <v>1720</v>
      </c>
      <c r="GD14" s="96">
        <v>1538</v>
      </c>
      <c r="GE14" s="96">
        <v>1566</v>
      </c>
      <c r="GF14" s="96">
        <v>1597</v>
      </c>
      <c r="GG14" s="96">
        <v>1591</v>
      </c>
      <c r="GH14" s="96">
        <v>1551</v>
      </c>
      <c r="GI14" s="96">
        <v>1589</v>
      </c>
      <c r="GJ14" s="96">
        <v>1591</v>
      </c>
      <c r="GK14" s="96">
        <v>1647</v>
      </c>
      <c r="GL14" s="398">
        <v>1615</v>
      </c>
      <c r="GM14" s="96">
        <v>1629</v>
      </c>
      <c r="GN14" s="96">
        <v>1680</v>
      </c>
      <c r="GO14" s="96">
        <v>1674</v>
      </c>
      <c r="GP14" s="148">
        <v>1699</v>
      </c>
      <c r="GQ14" s="96">
        <v>1649</v>
      </c>
      <c r="GR14" s="96">
        <v>1637</v>
      </c>
      <c r="GS14" s="96">
        <v>1605</v>
      </c>
      <c r="GT14" s="96">
        <v>1564</v>
      </c>
      <c r="GU14" s="96">
        <v>1605</v>
      </c>
      <c r="GV14" s="148">
        <v>1615</v>
      </c>
      <c r="GW14" s="148">
        <v>1594</v>
      </c>
      <c r="GX14" s="148">
        <v>1667</v>
      </c>
      <c r="GY14" s="148">
        <v>1628</v>
      </c>
      <c r="GZ14" s="148">
        <v>1695</v>
      </c>
      <c r="HA14" s="148">
        <v>1830</v>
      </c>
      <c r="HB14" s="148">
        <v>1866</v>
      </c>
      <c r="HC14" s="148">
        <v>1974</v>
      </c>
      <c r="HD14" s="148">
        <v>2068</v>
      </c>
      <c r="HE14" s="148">
        <v>2108</v>
      </c>
      <c r="HF14" s="148">
        <v>2185</v>
      </c>
      <c r="HG14" s="148">
        <v>2277</v>
      </c>
      <c r="HH14" s="148">
        <v>2154</v>
      </c>
      <c r="HI14" s="148">
        <v>2189</v>
      </c>
      <c r="HJ14" s="148">
        <v>2283</v>
      </c>
      <c r="HK14" s="148">
        <v>2290</v>
      </c>
      <c r="HL14" s="148">
        <v>2244</v>
      </c>
      <c r="HM14" s="148">
        <v>2230</v>
      </c>
      <c r="HN14" s="148">
        <v>2206</v>
      </c>
      <c r="HO14" s="148">
        <v>2170</v>
      </c>
      <c r="HP14" s="148">
        <v>2026</v>
      </c>
      <c r="HQ14" s="148">
        <v>2000</v>
      </c>
      <c r="HR14" s="148">
        <v>2056</v>
      </c>
      <c r="HS14" s="148">
        <v>2080</v>
      </c>
      <c r="HT14" s="148">
        <v>2030</v>
      </c>
      <c r="HU14" s="148">
        <v>1932</v>
      </c>
      <c r="HV14" s="148">
        <v>1902</v>
      </c>
      <c r="HW14" s="148">
        <v>1850</v>
      </c>
      <c r="HX14" s="148">
        <v>1814</v>
      </c>
      <c r="HY14" s="148">
        <v>1750</v>
      </c>
      <c r="HZ14" s="148">
        <v>1694</v>
      </c>
      <c r="IA14" s="148">
        <v>1703</v>
      </c>
      <c r="IB14" s="148">
        <v>1734</v>
      </c>
      <c r="IC14" s="148">
        <v>1759</v>
      </c>
      <c r="ID14" s="148">
        <v>1648</v>
      </c>
      <c r="IE14" s="148">
        <v>1647</v>
      </c>
      <c r="IF14" s="148">
        <v>1650</v>
      </c>
      <c r="IG14" s="148">
        <v>1636</v>
      </c>
      <c r="IH14" s="148">
        <v>1595</v>
      </c>
      <c r="II14" s="148">
        <v>1620</v>
      </c>
      <c r="IJ14" s="148">
        <v>1657</v>
      </c>
      <c r="IK14" s="148">
        <v>1683</v>
      </c>
      <c r="IL14" s="148">
        <v>1613</v>
      </c>
      <c r="IM14" s="148">
        <v>1539</v>
      </c>
      <c r="IN14" s="351">
        <f t="shared" si="1"/>
        <v>1533.5</v>
      </c>
      <c r="IO14" s="148">
        <v>1528</v>
      </c>
      <c r="IP14" s="148">
        <v>1536</v>
      </c>
      <c r="IQ14" s="148">
        <v>1417</v>
      </c>
      <c r="IR14" s="148">
        <v>1432</v>
      </c>
      <c r="IS14" s="148">
        <v>1451</v>
      </c>
      <c r="IT14" s="148">
        <v>1488</v>
      </c>
      <c r="IU14" s="148">
        <v>1508</v>
      </c>
      <c r="IV14" s="148">
        <v>1538</v>
      </c>
      <c r="IW14" s="148">
        <v>1595</v>
      </c>
      <c r="IX14" s="148">
        <v>1669</v>
      </c>
      <c r="IY14" s="148">
        <v>1700</v>
      </c>
      <c r="IZ14" s="148">
        <v>1710</v>
      </c>
      <c r="JA14" s="148">
        <v>1767</v>
      </c>
      <c r="JB14" s="148">
        <v>1747</v>
      </c>
      <c r="JC14" s="148">
        <v>1729</v>
      </c>
      <c r="JD14" s="148">
        <v>1663</v>
      </c>
      <c r="JE14" s="148">
        <v>1728</v>
      </c>
      <c r="JF14" s="353">
        <f t="shared" si="2"/>
        <v>1740.5</v>
      </c>
      <c r="JG14" s="148">
        <v>1753</v>
      </c>
      <c r="JH14" s="148">
        <v>1669</v>
      </c>
      <c r="JI14" s="148">
        <v>1642</v>
      </c>
      <c r="JJ14" s="148">
        <v>1725</v>
      </c>
      <c r="JK14" s="148">
        <v>1714</v>
      </c>
      <c r="JL14" s="148">
        <v>1770</v>
      </c>
      <c r="JM14" s="148">
        <v>1768</v>
      </c>
      <c r="JN14" s="351">
        <f t="shared" si="3"/>
        <v>1766</v>
      </c>
      <c r="JO14" s="148">
        <v>1764</v>
      </c>
      <c r="JP14" s="148">
        <v>1721</v>
      </c>
      <c r="JQ14" s="148">
        <v>1666</v>
      </c>
      <c r="JR14" s="148">
        <v>1654</v>
      </c>
      <c r="JS14" s="148">
        <v>1607</v>
      </c>
      <c r="JT14" s="148">
        <v>1629</v>
      </c>
      <c r="JU14" s="148">
        <v>1562</v>
      </c>
      <c r="JV14" s="351">
        <f t="shared" si="4"/>
        <v>1604</v>
      </c>
      <c r="JW14" s="148">
        <v>1646</v>
      </c>
      <c r="JX14" s="148">
        <v>1676</v>
      </c>
      <c r="JY14" s="148">
        <v>1667</v>
      </c>
      <c r="JZ14" s="148">
        <v>1730</v>
      </c>
      <c r="KA14" s="148">
        <v>1726</v>
      </c>
      <c r="KB14" s="148">
        <v>1700</v>
      </c>
      <c r="KC14" s="148">
        <v>1707</v>
      </c>
      <c r="KD14" s="148">
        <v>1717</v>
      </c>
      <c r="KE14" s="148">
        <v>1760</v>
      </c>
      <c r="KF14" s="148">
        <v>1777</v>
      </c>
      <c r="KG14" s="148">
        <v>1814</v>
      </c>
      <c r="KH14" s="148">
        <v>1786</v>
      </c>
      <c r="KI14" s="148">
        <v>1843</v>
      </c>
      <c r="KJ14" s="148">
        <v>1882</v>
      </c>
      <c r="KK14" s="148">
        <v>1931</v>
      </c>
      <c r="KL14" s="148">
        <v>1941</v>
      </c>
      <c r="KM14" s="148">
        <v>1884</v>
      </c>
      <c r="KN14" s="148">
        <v>1960</v>
      </c>
      <c r="KO14" s="148">
        <v>2011</v>
      </c>
      <c r="KP14" s="148">
        <v>2064</v>
      </c>
      <c r="KQ14" s="148">
        <v>2088</v>
      </c>
      <c r="KR14" s="148">
        <v>2065</v>
      </c>
      <c r="KS14" s="148">
        <v>2121</v>
      </c>
      <c r="KT14" s="148">
        <v>2178</v>
      </c>
      <c r="KU14" s="148">
        <v>2138</v>
      </c>
      <c r="KV14" s="148">
        <v>2189</v>
      </c>
      <c r="KW14" s="148">
        <v>2266</v>
      </c>
      <c r="KX14" s="148">
        <v>2356</v>
      </c>
      <c r="KY14" s="148">
        <v>2301</v>
      </c>
      <c r="KZ14" s="355">
        <v>2233.3333333333335</v>
      </c>
      <c r="LA14" s="355">
        <v>2255.2222222222222</v>
      </c>
      <c r="LB14" s="355">
        <v>2263.5925925925926</v>
      </c>
      <c r="LC14" s="355">
        <v>2236.8580246913584</v>
      </c>
      <c r="LD14" s="355">
        <v>2212.6676954732516</v>
      </c>
      <c r="LE14" s="355">
        <v>2195.1123113854596</v>
      </c>
      <c r="LF14" s="355">
        <v>2175.4088077274805</v>
      </c>
      <c r="LG14" s="355">
        <v>2150.4399053116904</v>
      </c>
      <c r="LH14" s="355">
        <v>2123.7477907648736</v>
      </c>
      <c r="LI14" s="355">
        <v>2171.4753021325514</v>
      </c>
      <c r="LJ14" s="148">
        <v>2150</v>
      </c>
      <c r="LK14" s="148">
        <v>2186</v>
      </c>
      <c r="LL14" s="148">
        <v>2170</v>
      </c>
      <c r="LM14" s="148">
        <v>2012</v>
      </c>
      <c r="LN14" s="148">
        <v>1986</v>
      </c>
      <c r="LO14" s="148">
        <v>1969</v>
      </c>
      <c r="LP14" s="148">
        <v>1889</v>
      </c>
      <c r="LQ14" s="148">
        <v>1819</v>
      </c>
      <c r="LR14" s="148">
        <v>1772</v>
      </c>
      <c r="LS14" s="148">
        <v>1788</v>
      </c>
      <c r="LT14" s="148">
        <v>2170</v>
      </c>
      <c r="LU14" s="148">
        <v>1680</v>
      </c>
      <c r="LV14" s="148">
        <v>1705</v>
      </c>
      <c r="LW14" s="148">
        <v>1745</v>
      </c>
      <c r="LX14" s="148">
        <v>1760</v>
      </c>
      <c r="LY14" s="148">
        <v>1646</v>
      </c>
      <c r="LZ14" s="148">
        <v>1661</v>
      </c>
      <c r="MA14" s="148">
        <v>1673</v>
      </c>
      <c r="MB14" s="148">
        <v>1668</v>
      </c>
      <c r="MC14" s="148">
        <v>1708</v>
      </c>
      <c r="MD14" s="148">
        <v>1609</v>
      </c>
      <c r="ME14" s="148">
        <v>1634</v>
      </c>
      <c r="MF14" s="148">
        <v>1634</v>
      </c>
      <c r="MG14" s="148">
        <v>1653</v>
      </c>
      <c r="MH14" s="148">
        <v>1593</v>
      </c>
      <c r="MI14" s="148">
        <v>1554</v>
      </c>
      <c r="MJ14" s="148">
        <v>1511</v>
      </c>
      <c r="MK14" s="148">
        <v>1492</v>
      </c>
      <c r="ML14" s="148">
        <v>1458</v>
      </c>
      <c r="MM14" s="148">
        <v>1348</v>
      </c>
      <c r="MN14" s="148">
        <v>1371</v>
      </c>
      <c r="MO14" s="148">
        <v>1379</v>
      </c>
      <c r="MP14" s="148">
        <v>1424</v>
      </c>
      <c r="MQ14" s="148">
        <v>1422</v>
      </c>
      <c r="MR14" s="148">
        <v>1454</v>
      </c>
      <c r="MS14" s="148">
        <v>1462</v>
      </c>
      <c r="MT14" s="148">
        <v>1496</v>
      </c>
      <c r="MU14" s="148">
        <v>1468</v>
      </c>
      <c r="MV14" s="148">
        <v>1461</v>
      </c>
      <c r="MW14" s="148">
        <v>1491</v>
      </c>
      <c r="MX14" s="148">
        <v>1511</v>
      </c>
      <c r="MY14" s="148">
        <v>1541</v>
      </c>
      <c r="MZ14" s="148">
        <v>1516</v>
      </c>
      <c r="NA14" s="148">
        <v>1547</v>
      </c>
      <c r="NB14" s="148">
        <v>1539</v>
      </c>
      <c r="NC14" s="148">
        <v>1583</v>
      </c>
      <c r="ND14" s="148">
        <v>1537</v>
      </c>
      <c r="NE14" s="148">
        <v>1558</v>
      </c>
      <c r="NF14" s="148">
        <v>1587</v>
      </c>
      <c r="NG14" s="148">
        <v>1584</v>
      </c>
      <c r="NH14" s="148">
        <v>1531</v>
      </c>
      <c r="NI14" s="148">
        <v>1448</v>
      </c>
      <c r="NJ14" s="148">
        <v>1443</v>
      </c>
      <c r="NK14" s="148">
        <v>1438</v>
      </c>
      <c r="NL14" s="148">
        <v>1429</v>
      </c>
      <c r="NM14" s="148">
        <v>1380</v>
      </c>
      <c r="NN14" s="148">
        <v>1377</v>
      </c>
      <c r="NO14" s="148">
        <v>1313</v>
      </c>
      <c r="NP14" s="148">
        <v>1295</v>
      </c>
      <c r="NQ14" s="148">
        <v>1212</v>
      </c>
      <c r="NR14" s="148">
        <v>1236</v>
      </c>
      <c r="NS14" s="148">
        <v>1221</v>
      </c>
      <c r="NT14" s="148">
        <v>1211</v>
      </c>
      <c r="NU14" s="148">
        <v>1205</v>
      </c>
      <c r="NV14" s="148">
        <v>1153</v>
      </c>
      <c r="NW14" s="148">
        <v>1157</v>
      </c>
      <c r="NX14" s="148">
        <v>1176</v>
      </c>
      <c r="NY14" s="148">
        <v>1152</v>
      </c>
      <c r="NZ14" s="148">
        <v>1115</v>
      </c>
      <c r="OA14" s="148">
        <v>1135</v>
      </c>
      <c r="OB14" s="148">
        <v>1141</v>
      </c>
      <c r="OC14" s="148">
        <v>1164</v>
      </c>
      <c r="OD14" s="148">
        <v>1128</v>
      </c>
      <c r="OE14" s="148">
        <v>1133</v>
      </c>
      <c r="OF14" s="148">
        <v>1165</v>
      </c>
      <c r="OG14" s="148">
        <v>1164</v>
      </c>
      <c r="OH14" s="148">
        <v>1110</v>
      </c>
      <c r="OI14" s="148">
        <v>1141</v>
      </c>
      <c r="OJ14" s="148">
        <v>1160</v>
      </c>
      <c r="OK14" s="148">
        <v>1176</v>
      </c>
      <c r="OL14" s="148">
        <v>1190</v>
      </c>
      <c r="OM14" s="148">
        <v>1125</v>
      </c>
      <c r="ON14" s="148">
        <v>1102</v>
      </c>
      <c r="OO14" s="148">
        <v>1091</v>
      </c>
      <c r="OP14" s="148">
        <v>1114</v>
      </c>
      <c r="OQ14" s="148">
        <v>1128</v>
      </c>
      <c r="OR14" s="148">
        <v>1091</v>
      </c>
      <c r="OS14" s="148">
        <v>1093</v>
      </c>
      <c r="OT14" s="148">
        <v>1120</v>
      </c>
      <c r="OU14" s="148">
        <v>1139</v>
      </c>
      <c r="OV14" s="148">
        <v>1171</v>
      </c>
      <c r="OW14" s="148">
        <v>1169</v>
      </c>
      <c r="OX14" s="148">
        <v>1128</v>
      </c>
      <c r="OY14" s="351">
        <f t="shared" si="5"/>
        <v>1114.5</v>
      </c>
      <c r="OZ14" s="148">
        <v>1101</v>
      </c>
      <c r="PA14" s="148">
        <v>1116</v>
      </c>
      <c r="PB14" s="148">
        <v>1120</v>
      </c>
      <c r="PC14" s="148">
        <v>1152</v>
      </c>
      <c r="PD14" s="148">
        <v>1127</v>
      </c>
      <c r="PE14" s="148">
        <v>1069</v>
      </c>
      <c r="PF14" s="148">
        <v>1098</v>
      </c>
      <c r="PG14" s="351">
        <f t="shared" si="6"/>
        <v>1095.5</v>
      </c>
      <c r="PH14" s="148">
        <v>1093</v>
      </c>
      <c r="PI14" s="148">
        <v>1042</v>
      </c>
      <c r="PJ14" s="351">
        <f t="shared" si="7"/>
        <v>1044</v>
      </c>
      <c r="PK14" s="148">
        <v>1046</v>
      </c>
      <c r="PL14" s="148">
        <v>1041</v>
      </c>
      <c r="PM14" s="148">
        <v>1023</v>
      </c>
      <c r="PN14" s="148">
        <v>1046</v>
      </c>
      <c r="PO14" s="96">
        <v>1058</v>
      </c>
      <c r="PP14" s="148">
        <v>1048</v>
      </c>
      <c r="PQ14" s="148">
        <v>996</v>
      </c>
      <c r="PR14" s="148">
        <v>962</v>
      </c>
      <c r="PS14" s="148">
        <v>954</v>
      </c>
      <c r="PT14" s="148">
        <v>958</v>
      </c>
      <c r="PU14" s="148">
        <v>949</v>
      </c>
      <c r="PV14" s="148">
        <v>893</v>
      </c>
      <c r="PW14" s="148">
        <v>892</v>
      </c>
      <c r="PX14" s="148">
        <v>878</v>
      </c>
      <c r="PY14" s="148">
        <v>891</v>
      </c>
      <c r="PZ14" s="148">
        <v>902</v>
      </c>
      <c r="QA14" s="148">
        <v>900</v>
      </c>
      <c r="QB14" s="148">
        <v>942</v>
      </c>
      <c r="QC14" s="148">
        <v>940</v>
      </c>
      <c r="QD14" s="148">
        <v>927</v>
      </c>
      <c r="QE14" s="148">
        <v>906</v>
      </c>
      <c r="QF14" s="148">
        <v>924</v>
      </c>
      <c r="QG14" s="148">
        <v>936</v>
      </c>
      <c r="QH14" s="148">
        <v>969</v>
      </c>
      <c r="QI14" s="148">
        <v>935</v>
      </c>
      <c r="QJ14" s="148">
        <v>932</v>
      </c>
      <c r="QK14" s="148">
        <v>921</v>
      </c>
      <c r="QL14" s="148">
        <v>942</v>
      </c>
      <c r="QM14" s="148">
        <v>940</v>
      </c>
      <c r="QN14" s="148">
        <v>960</v>
      </c>
      <c r="QO14" s="148">
        <v>982</v>
      </c>
      <c r="QP14" s="148">
        <v>1003</v>
      </c>
      <c r="QQ14" s="148">
        <v>1000</v>
      </c>
      <c r="QR14" s="148">
        <v>1019</v>
      </c>
      <c r="QS14" s="148">
        <v>1028</v>
      </c>
      <c r="QT14" s="148">
        <v>1038</v>
      </c>
      <c r="QU14" s="148">
        <v>1074</v>
      </c>
      <c r="QV14" s="148">
        <v>1037</v>
      </c>
      <c r="QW14" s="148">
        <v>1047</v>
      </c>
      <c r="QX14" s="148">
        <v>1064</v>
      </c>
      <c r="QY14" s="148">
        <v>1070</v>
      </c>
      <c r="QZ14" s="148">
        <v>973</v>
      </c>
      <c r="RA14" s="148">
        <v>943</v>
      </c>
      <c r="RB14" s="96">
        <v>908</v>
      </c>
      <c r="RC14" s="148">
        <v>880</v>
      </c>
      <c r="RD14" s="96">
        <v>832</v>
      </c>
      <c r="RE14" s="148">
        <v>805</v>
      </c>
      <c r="RF14" s="96">
        <v>831</v>
      </c>
      <c r="RG14" s="96">
        <v>774</v>
      </c>
      <c r="RH14" s="148">
        <v>789</v>
      </c>
      <c r="RI14" s="96">
        <v>724</v>
      </c>
      <c r="RJ14" s="96">
        <v>690</v>
      </c>
      <c r="RK14" s="96">
        <v>685</v>
      </c>
      <c r="RL14" s="96">
        <v>699</v>
      </c>
      <c r="RM14" s="148">
        <v>657</v>
      </c>
      <c r="RN14" s="96">
        <v>662</v>
      </c>
      <c r="RO14" s="148">
        <v>645</v>
      </c>
      <c r="RP14" s="148">
        <v>645</v>
      </c>
      <c r="RQ14" s="148">
        <v>617</v>
      </c>
      <c r="RR14" s="148">
        <v>613</v>
      </c>
      <c r="RS14" s="148">
        <v>603</v>
      </c>
      <c r="RT14" s="148">
        <v>600</v>
      </c>
      <c r="RU14" s="148">
        <v>590</v>
      </c>
      <c r="RV14" s="148">
        <v>562</v>
      </c>
      <c r="RW14" s="148">
        <v>592</v>
      </c>
      <c r="RX14" s="148">
        <v>582</v>
      </c>
      <c r="RY14" s="148">
        <v>581</v>
      </c>
      <c r="RZ14" s="148">
        <v>578</v>
      </c>
      <c r="SA14" s="148">
        <v>576</v>
      </c>
      <c r="SB14" s="148">
        <v>593</v>
      </c>
      <c r="SC14" s="148">
        <v>583</v>
      </c>
      <c r="SD14" s="148">
        <v>572</v>
      </c>
      <c r="SE14" s="148">
        <v>560</v>
      </c>
      <c r="SF14" s="148">
        <v>562</v>
      </c>
      <c r="SG14" s="148">
        <v>561</v>
      </c>
      <c r="SH14" s="148">
        <v>572</v>
      </c>
      <c r="SI14" s="148">
        <v>562</v>
      </c>
      <c r="SJ14" s="148">
        <v>565</v>
      </c>
      <c r="SK14" s="148">
        <v>596</v>
      </c>
      <c r="SL14" s="148">
        <v>607</v>
      </c>
      <c r="SM14" s="148">
        <v>629</v>
      </c>
      <c r="SN14" s="148">
        <v>639</v>
      </c>
      <c r="SO14" s="148">
        <v>637</v>
      </c>
      <c r="SP14" s="148">
        <v>618</v>
      </c>
      <c r="SQ14" s="148">
        <v>607</v>
      </c>
      <c r="SR14" s="148">
        <v>618</v>
      </c>
      <c r="SS14" s="148">
        <v>613</v>
      </c>
      <c r="ST14" s="148">
        <v>608</v>
      </c>
      <c r="SU14" s="148">
        <v>643</v>
      </c>
      <c r="SV14" s="148">
        <v>617</v>
      </c>
      <c r="SW14" s="148">
        <v>654</v>
      </c>
      <c r="SX14" s="148">
        <v>660</v>
      </c>
      <c r="SY14" s="148">
        <v>659</v>
      </c>
      <c r="SZ14" s="148">
        <v>633</v>
      </c>
      <c r="TA14" s="148">
        <v>647</v>
      </c>
      <c r="TB14" s="148">
        <v>636</v>
      </c>
      <c r="TC14" s="148">
        <v>661</v>
      </c>
      <c r="TD14" s="148">
        <v>618</v>
      </c>
      <c r="TE14" s="148">
        <v>586</v>
      </c>
      <c r="TF14" s="148">
        <v>595</v>
      </c>
      <c r="TG14" s="148">
        <v>626</v>
      </c>
      <c r="TH14" s="148">
        <v>627</v>
      </c>
      <c r="TI14" s="148">
        <v>599</v>
      </c>
      <c r="TJ14" s="148">
        <v>594</v>
      </c>
      <c r="TK14" s="148">
        <v>596</v>
      </c>
      <c r="TL14" s="148">
        <v>587</v>
      </c>
      <c r="TM14" s="148">
        <v>564</v>
      </c>
      <c r="TN14" s="148">
        <v>549</v>
      </c>
      <c r="TO14" s="148">
        <v>558</v>
      </c>
      <c r="TP14" s="148">
        <v>553</v>
      </c>
      <c r="TQ14" s="148">
        <v>509</v>
      </c>
      <c r="TR14" s="148">
        <v>484</v>
      </c>
      <c r="TS14" s="148">
        <v>479</v>
      </c>
      <c r="TT14" s="148">
        <v>484</v>
      </c>
      <c r="TU14" s="148">
        <v>473</v>
      </c>
      <c r="TV14" s="148">
        <v>461</v>
      </c>
      <c r="TW14" s="148">
        <v>486</v>
      </c>
      <c r="TX14" s="148">
        <v>494</v>
      </c>
      <c r="TY14" s="148">
        <v>510</v>
      </c>
      <c r="TZ14" s="148">
        <v>485</v>
      </c>
      <c r="UA14" s="148">
        <v>493</v>
      </c>
      <c r="UB14" s="148">
        <v>492</v>
      </c>
      <c r="UC14" s="148">
        <v>526</v>
      </c>
      <c r="UD14" s="148">
        <v>516</v>
      </c>
      <c r="UE14" s="148">
        <v>501</v>
      </c>
      <c r="UF14" s="148">
        <v>504</v>
      </c>
      <c r="UG14" s="148">
        <v>496</v>
      </c>
      <c r="UH14" s="148">
        <v>532</v>
      </c>
      <c r="UI14" s="148">
        <v>507</v>
      </c>
      <c r="UJ14" s="148">
        <v>499</v>
      </c>
      <c r="UK14" s="148">
        <v>503</v>
      </c>
      <c r="UL14" s="148">
        <v>513</v>
      </c>
      <c r="UM14" s="148">
        <v>475</v>
      </c>
      <c r="UN14" s="148">
        <v>488</v>
      </c>
      <c r="UO14" s="148">
        <v>503</v>
      </c>
      <c r="UP14" s="148">
        <v>536</v>
      </c>
      <c r="UQ14" s="148">
        <v>547</v>
      </c>
      <c r="UR14" s="148">
        <v>523</v>
      </c>
      <c r="US14" s="148">
        <v>588</v>
      </c>
      <c r="UT14" s="148">
        <v>590</v>
      </c>
      <c r="UU14" s="148">
        <v>616</v>
      </c>
      <c r="UV14" s="148">
        <v>619</v>
      </c>
      <c r="UW14" s="148">
        <v>631</v>
      </c>
      <c r="UX14" s="148">
        <v>645</v>
      </c>
      <c r="UY14" s="148">
        <v>638</v>
      </c>
      <c r="UZ14" s="148">
        <v>617</v>
      </c>
      <c r="VA14" s="148">
        <v>560</v>
      </c>
      <c r="VB14" s="148">
        <v>568</v>
      </c>
      <c r="VC14" s="148">
        <v>578</v>
      </c>
      <c r="VD14" s="148">
        <v>601</v>
      </c>
      <c r="VE14" s="148">
        <v>588</v>
      </c>
      <c r="VF14" s="148">
        <v>592</v>
      </c>
      <c r="VG14" s="148">
        <v>595</v>
      </c>
      <c r="VH14" s="148">
        <v>605</v>
      </c>
      <c r="VI14" s="148">
        <v>603</v>
      </c>
      <c r="VJ14" s="148">
        <v>560</v>
      </c>
      <c r="VK14" s="148">
        <v>540</v>
      </c>
      <c r="VL14" s="148">
        <v>568</v>
      </c>
      <c r="VM14" s="148">
        <v>574</v>
      </c>
      <c r="VN14" s="148">
        <v>554</v>
      </c>
      <c r="VO14" s="148">
        <v>555</v>
      </c>
      <c r="VP14" s="148">
        <v>563</v>
      </c>
      <c r="VQ14" s="148">
        <v>567</v>
      </c>
      <c r="VR14" s="148">
        <v>554</v>
      </c>
      <c r="VS14" s="148">
        <v>544</v>
      </c>
      <c r="VT14" s="148">
        <v>550</v>
      </c>
      <c r="VU14" s="148">
        <v>563</v>
      </c>
      <c r="VV14" s="148">
        <v>543</v>
      </c>
      <c r="VW14" s="148">
        <v>658</v>
      </c>
      <c r="VX14" s="148">
        <v>815</v>
      </c>
      <c r="VY14" s="148">
        <v>985</v>
      </c>
      <c r="VZ14" s="148">
        <v>1115</v>
      </c>
      <c r="WA14" s="148">
        <v>1278</v>
      </c>
      <c r="WB14" s="148">
        <v>1412</v>
      </c>
      <c r="WC14" s="148">
        <v>1537</v>
      </c>
      <c r="WD14" s="148">
        <v>1605</v>
      </c>
      <c r="WE14" s="148">
        <v>1668</v>
      </c>
      <c r="WF14" s="148">
        <v>1760</v>
      </c>
      <c r="WG14" s="148">
        <v>1858</v>
      </c>
      <c r="WH14" s="148">
        <v>1903</v>
      </c>
      <c r="WI14" s="148">
        <v>1865</v>
      </c>
      <c r="WJ14" s="148">
        <v>1882</v>
      </c>
      <c r="WK14" s="148">
        <v>1860</v>
      </c>
      <c r="WL14" s="148">
        <v>1775</v>
      </c>
      <c r="WM14" s="148">
        <v>1721</v>
      </c>
      <c r="WN14" s="148">
        <v>1770</v>
      </c>
      <c r="WO14" s="148">
        <v>1814</v>
      </c>
      <c r="WP14" s="148">
        <v>1837</v>
      </c>
      <c r="WQ14" s="148">
        <v>1807</v>
      </c>
      <c r="WR14" s="148">
        <v>1814</v>
      </c>
      <c r="WS14" s="148">
        <v>1817</v>
      </c>
      <c r="WT14" s="148">
        <v>1793</v>
      </c>
      <c r="WU14" s="148">
        <v>1724</v>
      </c>
      <c r="WV14" s="148">
        <v>1640</v>
      </c>
      <c r="WW14" s="148">
        <v>1644</v>
      </c>
      <c r="WX14" s="148">
        <v>1611</v>
      </c>
      <c r="WY14" s="148">
        <v>1524</v>
      </c>
      <c r="WZ14" s="148">
        <v>1481</v>
      </c>
      <c r="XA14" s="148">
        <v>1463</v>
      </c>
      <c r="XB14" s="148">
        <v>1465</v>
      </c>
      <c r="XC14" s="148">
        <v>1518</v>
      </c>
      <c r="XD14" s="148">
        <v>1500</v>
      </c>
      <c r="XE14" s="148">
        <v>1469</v>
      </c>
      <c r="XF14" s="148">
        <v>1487</v>
      </c>
      <c r="XG14" s="148">
        <v>1531</v>
      </c>
      <c r="XH14" s="148">
        <v>1549</v>
      </c>
      <c r="XI14" s="148">
        <v>1488</v>
      </c>
      <c r="XJ14" s="148">
        <v>1443</v>
      </c>
      <c r="XK14" s="148">
        <v>1471</v>
      </c>
    </row>
    <row r="15" spans="1:635" s="148" customFormat="1" x14ac:dyDescent="0.2">
      <c r="A15" s="354"/>
      <c r="B15" s="354">
        <v>9</v>
      </c>
      <c r="C15" s="399">
        <f t="shared" ca="1" si="0"/>
        <v>220</v>
      </c>
      <c r="D15" s="400"/>
      <c r="E15" s="401"/>
      <c r="F15" s="401"/>
      <c r="G15" s="148">
        <v>172</v>
      </c>
      <c r="H15" s="148">
        <v>184</v>
      </c>
      <c r="I15" s="355">
        <v>189.5</v>
      </c>
      <c r="J15" s="148">
        <v>195</v>
      </c>
      <c r="K15" s="148">
        <v>174</v>
      </c>
      <c r="L15" s="148">
        <v>163</v>
      </c>
      <c r="M15" s="148">
        <v>177</v>
      </c>
      <c r="N15" s="148">
        <v>182</v>
      </c>
      <c r="O15" s="148">
        <v>161</v>
      </c>
      <c r="P15" s="148">
        <v>144</v>
      </c>
      <c r="Q15" s="148">
        <v>143</v>
      </c>
      <c r="R15" s="148">
        <v>145</v>
      </c>
      <c r="S15" s="148">
        <v>145</v>
      </c>
      <c r="T15" s="148">
        <v>129</v>
      </c>
      <c r="U15" s="148">
        <v>130</v>
      </c>
      <c r="V15" s="148">
        <v>126</v>
      </c>
      <c r="W15" s="148">
        <v>128</v>
      </c>
      <c r="X15" s="148">
        <v>111</v>
      </c>
      <c r="Y15" s="148">
        <v>113</v>
      </c>
      <c r="Z15" s="148">
        <v>132</v>
      </c>
      <c r="AA15" s="148">
        <v>140</v>
      </c>
      <c r="AB15" s="148">
        <v>122</v>
      </c>
      <c r="AC15" s="148">
        <v>134</v>
      </c>
      <c r="AD15" s="148">
        <v>135</v>
      </c>
      <c r="AE15" s="148">
        <v>136</v>
      </c>
      <c r="AF15" s="148">
        <v>130</v>
      </c>
      <c r="AG15" s="148">
        <v>132</v>
      </c>
      <c r="AH15" s="148">
        <v>128</v>
      </c>
      <c r="AI15" s="148">
        <v>127</v>
      </c>
      <c r="AJ15" s="148">
        <v>151</v>
      </c>
      <c r="AK15" s="148">
        <v>152</v>
      </c>
      <c r="AL15" s="148">
        <v>156</v>
      </c>
      <c r="AM15" s="148">
        <v>140</v>
      </c>
      <c r="AN15" s="148">
        <v>149</v>
      </c>
      <c r="AO15" s="148">
        <v>136</v>
      </c>
      <c r="AP15" s="360">
        <v>150.5</v>
      </c>
      <c r="AQ15" s="148">
        <v>165</v>
      </c>
      <c r="AR15" s="148">
        <v>151</v>
      </c>
      <c r="AS15" s="148">
        <v>150</v>
      </c>
      <c r="AT15" s="148">
        <v>141</v>
      </c>
      <c r="AU15" s="148">
        <v>147</v>
      </c>
      <c r="AV15" s="148">
        <v>148</v>
      </c>
      <c r="AW15" s="148">
        <v>167</v>
      </c>
      <c r="AX15" s="148">
        <v>182</v>
      </c>
      <c r="AY15" s="148">
        <v>181</v>
      </c>
      <c r="AZ15" s="148">
        <v>191</v>
      </c>
      <c r="BA15" s="148">
        <v>194</v>
      </c>
      <c r="BB15" s="148">
        <v>201</v>
      </c>
      <c r="BC15" s="148">
        <v>156</v>
      </c>
      <c r="BD15" s="148">
        <v>153</v>
      </c>
      <c r="BE15" s="148">
        <v>160</v>
      </c>
      <c r="BF15" s="148">
        <v>164</v>
      </c>
      <c r="BG15" s="148">
        <v>162</v>
      </c>
      <c r="BH15" s="148">
        <v>146</v>
      </c>
      <c r="BI15" s="148">
        <v>144</v>
      </c>
      <c r="BJ15" s="148">
        <v>139</v>
      </c>
      <c r="BK15" s="148">
        <v>134</v>
      </c>
      <c r="BL15" s="148">
        <v>123</v>
      </c>
      <c r="BM15" s="148">
        <v>126</v>
      </c>
      <c r="BN15" s="148">
        <v>127</v>
      </c>
      <c r="BO15" s="148">
        <v>136</v>
      </c>
      <c r="BP15" s="148">
        <v>119</v>
      </c>
      <c r="BQ15" s="148">
        <v>127</v>
      </c>
      <c r="BR15" s="148">
        <v>133</v>
      </c>
      <c r="BS15" s="148">
        <v>136</v>
      </c>
      <c r="BT15" s="148">
        <v>140</v>
      </c>
      <c r="BU15" s="148">
        <v>145</v>
      </c>
      <c r="BV15" s="148">
        <v>144</v>
      </c>
      <c r="BW15" s="148">
        <v>148</v>
      </c>
      <c r="BX15" s="148">
        <v>155</v>
      </c>
      <c r="BY15" s="148">
        <v>142</v>
      </c>
      <c r="BZ15" s="148">
        <v>149</v>
      </c>
      <c r="CA15" s="113">
        <v>143</v>
      </c>
      <c r="CB15" s="397">
        <v>136</v>
      </c>
      <c r="CC15" s="397">
        <v>120</v>
      </c>
      <c r="CD15" s="397">
        <v>132</v>
      </c>
      <c r="CE15" s="397">
        <v>135</v>
      </c>
      <c r="CF15" s="397">
        <v>137</v>
      </c>
      <c r="CG15" s="397">
        <v>143</v>
      </c>
      <c r="CH15" s="113">
        <v>133</v>
      </c>
      <c r="CI15" s="397">
        <v>138</v>
      </c>
      <c r="CJ15" s="148">
        <v>144</v>
      </c>
      <c r="CK15" s="148">
        <v>149</v>
      </c>
      <c r="CL15" s="148">
        <v>139</v>
      </c>
      <c r="CM15" s="148">
        <v>151</v>
      </c>
      <c r="CN15" s="148">
        <v>159</v>
      </c>
      <c r="CO15" s="148">
        <v>160</v>
      </c>
      <c r="CP15" s="148">
        <v>143</v>
      </c>
      <c r="CQ15" s="148">
        <v>151</v>
      </c>
      <c r="CR15" s="148">
        <v>160</v>
      </c>
      <c r="CS15" s="148">
        <v>169</v>
      </c>
      <c r="CT15" s="148">
        <v>160</v>
      </c>
      <c r="CU15" s="148">
        <v>174</v>
      </c>
      <c r="CV15" s="148">
        <v>174</v>
      </c>
      <c r="CW15" s="148">
        <v>175</v>
      </c>
      <c r="CX15" s="148">
        <v>186</v>
      </c>
      <c r="CY15" s="148">
        <v>182</v>
      </c>
      <c r="CZ15" s="148">
        <v>176</v>
      </c>
      <c r="DA15" s="148">
        <v>181</v>
      </c>
      <c r="DB15" s="148">
        <v>187</v>
      </c>
      <c r="DC15" s="148">
        <v>168</v>
      </c>
      <c r="DD15" s="148">
        <v>169</v>
      </c>
      <c r="DE15" s="148">
        <v>184</v>
      </c>
      <c r="DF15" s="148">
        <v>181</v>
      </c>
      <c r="DG15" s="148">
        <v>178</v>
      </c>
      <c r="DH15" s="148">
        <v>173</v>
      </c>
      <c r="DI15" s="148">
        <v>171</v>
      </c>
      <c r="DJ15" s="148">
        <v>172</v>
      </c>
      <c r="DK15" s="148">
        <v>166</v>
      </c>
      <c r="DL15" s="148">
        <v>158</v>
      </c>
      <c r="DM15" s="148">
        <v>152</v>
      </c>
      <c r="DN15" s="148">
        <v>150</v>
      </c>
      <c r="DO15" s="148">
        <v>142</v>
      </c>
      <c r="DP15" s="148">
        <v>119</v>
      </c>
      <c r="DQ15" s="148">
        <v>111</v>
      </c>
      <c r="DR15" s="397">
        <v>120</v>
      </c>
      <c r="DS15" s="148">
        <v>127</v>
      </c>
      <c r="DT15" s="398">
        <v>139</v>
      </c>
      <c r="DU15" s="398">
        <v>141</v>
      </c>
      <c r="DV15" s="397">
        <v>135</v>
      </c>
      <c r="DW15" s="397">
        <v>148</v>
      </c>
      <c r="DX15" s="398">
        <v>136</v>
      </c>
      <c r="DY15" s="398">
        <v>143</v>
      </c>
      <c r="DZ15" s="96">
        <v>141</v>
      </c>
      <c r="EA15" s="96">
        <v>147</v>
      </c>
      <c r="EB15" s="96">
        <v>154</v>
      </c>
      <c r="EC15" s="96">
        <v>140</v>
      </c>
      <c r="ED15" s="96">
        <v>147</v>
      </c>
      <c r="EE15" s="96">
        <v>150</v>
      </c>
      <c r="EF15" s="96">
        <v>146</v>
      </c>
      <c r="EG15" s="96">
        <v>142</v>
      </c>
      <c r="EH15" s="96">
        <v>155</v>
      </c>
      <c r="EI15" s="96">
        <v>159</v>
      </c>
      <c r="EJ15" s="96">
        <v>160</v>
      </c>
      <c r="EK15" s="398">
        <v>162</v>
      </c>
      <c r="EL15" s="96">
        <v>165</v>
      </c>
      <c r="EM15" s="96">
        <v>153</v>
      </c>
      <c r="EN15" s="96">
        <v>149</v>
      </c>
      <c r="EO15" s="148">
        <v>147</v>
      </c>
      <c r="EP15" s="96">
        <v>138</v>
      </c>
      <c r="EQ15" s="96">
        <v>125</v>
      </c>
      <c r="ER15" s="96">
        <v>117</v>
      </c>
      <c r="ES15" s="96">
        <v>114</v>
      </c>
      <c r="ET15" s="96">
        <v>105</v>
      </c>
      <c r="EU15" s="397">
        <v>111</v>
      </c>
      <c r="EV15" s="96">
        <v>105</v>
      </c>
      <c r="EW15" s="96">
        <v>107</v>
      </c>
      <c r="EX15" s="96">
        <v>131</v>
      </c>
      <c r="EY15" s="96">
        <v>153</v>
      </c>
      <c r="EZ15" s="96">
        <v>156</v>
      </c>
      <c r="FA15" s="96">
        <v>157</v>
      </c>
      <c r="FB15" s="96">
        <v>161</v>
      </c>
      <c r="FC15" s="96">
        <v>170</v>
      </c>
      <c r="FD15" s="96">
        <v>172</v>
      </c>
      <c r="FE15" s="96">
        <v>164</v>
      </c>
      <c r="FF15" s="96">
        <v>153</v>
      </c>
      <c r="FG15" s="96">
        <v>151</v>
      </c>
      <c r="FH15" s="96">
        <v>141</v>
      </c>
      <c r="FI15" s="96">
        <v>141</v>
      </c>
      <c r="FJ15" s="96">
        <v>140</v>
      </c>
      <c r="FK15" s="148">
        <v>147</v>
      </c>
      <c r="FL15" s="96">
        <v>154</v>
      </c>
      <c r="FM15" s="96">
        <v>155</v>
      </c>
      <c r="FN15" s="148">
        <v>163</v>
      </c>
      <c r="FO15" s="148">
        <v>161</v>
      </c>
      <c r="FP15" s="148">
        <v>156</v>
      </c>
      <c r="FQ15" s="96">
        <v>149</v>
      </c>
      <c r="FR15" s="148">
        <v>125</v>
      </c>
      <c r="FS15" s="397">
        <v>125</v>
      </c>
      <c r="FT15" s="148">
        <v>125</v>
      </c>
      <c r="FU15" s="398">
        <v>120</v>
      </c>
      <c r="FV15" s="398">
        <v>121</v>
      </c>
      <c r="FW15" s="397">
        <v>125</v>
      </c>
      <c r="FX15" s="397">
        <v>134</v>
      </c>
      <c r="FY15" s="398">
        <v>128</v>
      </c>
      <c r="FZ15" s="398">
        <v>131</v>
      </c>
      <c r="GA15" s="96">
        <v>140</v>
      </c>
      <c r="GB15" s="96">
        <v>142</v>
      </c>
      <c r="GC15" s="96">
        <v>146</v>
      </c>
      <c r="GD15" s="96">
        <v>135</v>
      </c>
      <c r="GE15" s="96">
        <v>122</v>
      </c>
      <c r="GF15" s="96">
        <v>129</v>
      </c>
      <c r="GG15" s="96">
        <v>130</v>
      </c>
      <c r="GH15" s="96">
        <v>128</v>
      </c>
      <c r="GI15" s="96">
        <v>129</v>
      </c>
      <c r="GJ15" s="96">
        <v>142</v>
      </c>
      <c r="GK15" s="96">
        <v>143</v>
      </c>
      <c r="GL15" s="398">
        <v>145</v>
      </c>
      <c r="GM15" s="96">
        <v>144</v>
      </c>
      <c r="GN15" s="96">
        <v>154</v>
      </c>
      <c r="GO15" s="96">
        <v>163</v>
      </c>
      <c r="GP15" s="148">
        <v>168</v>
      </c>
      <c r="GQ15" s="96">
        <v>165</v>
      </c>
      <c r="GR15" s="96">
        <v>163</v>
      </c>
      <c r="GS15" s="96">
        <v>168</v>
      </c>
      <c r="GT15" s="96">
        <v>168</v>
      </c>
      <c r="GU15" s="96">
        <v>146</v>
      </c>
      <c r="GV15" s="148">
        <v>141</v>
      </c>
      <c r="GW15" s="148">
        <v>149</v>
      </c>
      <c r="GX15" s="148">
        <v>163</v>
      </c>
      <c r="GY15" s="148">
        <v>157</v>
      </c>
      <c r="GZ15" s="148">
        <v>162</v>
      </c>
      <c r="HA15" s="148">
        <v>170</v>
      </c>
      <c r="HB15" s="148">
        <v>173</v>
      </c>
      <c r="HC15" s="148">
        <v>189</v>
      </c>
      <c r="HD15" s="148">
        <v>189</v>
      </c>
      <c r="HE15" s="148">
        <v>195</v>
      </c>
      <c r="HF15" s="148">
        <v>208</v>
      </c>
      <c r="HG15" s="148">
        <v>214</v>
      </c>
      <c r="HH15" s="148">
        <v>192</v>
      </c>
      <c r="HI15" s="148">
        <v>199</v>
      </c>
      <c r="HJ15" s="148">
        <v>203</v>
      </c>
      <c r="HK15" s="148">
        <v>210</v>
      </c>
      <c r="HL15" s="148">
        <v>202</v>
      </c>
      <c r="HM15" s="148">
        <v>194</v>
      </c>
      <c r="HN15" s="148">
        <v>197</v>
      </c>
      <c r="HO15" s="148">
        <v>202</v>
      </c>
      <c r="HP15" s="148">
        <v>200</v>
      </c>
      <c r="HQ15" s="148">
        <v>190</v>
      </c>
      <c r="HR15" s="148">
        <v>188</v>
      </c>
      <c r="HS15" s="148">
        <v>204</v>
      </c>
      <c r="HT15" s="148">
        <v>208</v>
      </c>
      <c r="HU15" s="148">
        <v>189</v>
      </c>
      <c r="HV15" s="148">
        <v>190</v>
      </c>
      <c r="HW15" s="148">
        <v>197</v>
      </c>
      <c r="HX15" s="148">
        <v>208</v>
      </c>
      <c r="HY15" s="148">
        <v>192</v>
      </c>
      <c r="HZ15" s="148">
        <v>198</v>
      </c>
      <c r="IA15" s="148">
        <v>200</v>
      </c>
      <c r="IB15" s="148">
        <v>209</v>
      </c>
      <c r="IC15" s="148">
        <v>219</v>
      </c>
      <c r="ID15" s="148">
        <v>203</v>
      </c>
      <c r="IE15" s="148">
        <v>213</v>
      </c>
      <c r="IF15" s="148">
        <v>216</v>
      </c>
      <c r="IG15" s="148">
        <v>220</v>
      </c>
      <c r="IH15" s="148">
        <v>233</v>
      </c>
      <c r="II15" s="148">
        <v>225</v>
      </c>
      <c r="IJ15" s="148">
        <v>225</v>
      </c>
      <c r="IK15" s="148">
        <v>235</v>
      </c>
      <c r="IL15" s="148">
        <v>237</v>
      </c>
      <c r="IM15" s="148">
        <v>241</v>
      </c>
      <c r="IN15" s="351">
        <f t="shared" si="1"/>
        <v>240.5</v>
      </c>
      <c r="IO15" s="148">
        <v>240</v>
      </c>
      <c r="IP15" s="148">
        <v>233</v>
      </c>
      <c r="IQ15" s="148">
        <v>246</v>
      </c>
      <c r="IR15" s="148">
        <v>250</v>
      </c>
      <c r="IS15" s="148">
        <v>252</v>
      </c>
      <c r="IT15" s="148">
        <v>266</v>
      </c>
      <c r="IU15" s="148">
        <v>271</v>
      </c>
      <c r="IV15" s="148">
        <v>269</v>
      </c>
      <c r="IW15" s="148">
        <v>287</v>
      </c>
      <c r="IX15" s="148">
        <v>291</v>
      </c>
      <c r="IY15" s="148">
        <v>310</v>
      </c>
      <c r="IZ15" s="148">
        <v>315</v>
      </c>
      <c r="JA15" s="148">
        <v>333</v>
      </c>
      <c r="JB15" s="148">
        <v>336</v>
      </c>
      <c r="JC15" s="148">
        <v>342</v>
      </c>
      <c r="JD15" s="148">
        <v>319</v>
      </c>
      <c r="JE15" s="148">
        <v>323</v>
      </c>
      <c r="JF15" s="353">
        <f t="shared" si="2"/>
        <v>326</v>
      </c>
      <c r="JG15" s="148">
        <v>329</v>
      </c>
      <c r="JH15" s="148">
        <v>307</v>
      </c>
      <c r="JI15" s="148">
        <v>298</v>
      </c>
      <c r="JJ15" s="148">
        <v>291</v>
      </c>
      <c r="JK15" s="148">
        <v>297</v>
      </c>
      <c r="JL15" s="148">
        <v>291</v>
      </c>
      <c r="JM15" s="148">
        <v>280</v>
      </c>
      <c r="JN15" s="351">
        <f t="shared" si="3"/>
        <v>287</v>
      </c>
      <c r="JO15" s="148">
        <v>294</v>
      </c>
      <c r="JP15" s="148">
        <v>305</v>
      </c>
      <c r="JQ15" s="148">
        <v>293</v>
      </c>
      <c r="JR15" s="148">
        <v>287</v>
      </c>
      <c r="JS15" s="148">
        <v>286</v>
      </c>
      <c r="JT15" s="148">
        <v>280</v>
      </c>
      <c r="JU15" s="148">
        <v>265</v>
      </c>
      <c r="JV15" s="351">
        <f t="shared" si="4"/>
        <v>274</v>
      </c>
      <c r="JW15" s="148">
        <v>283</v>
      </c>
      <c r="JX15" s="148">
        <v>307</v>
      </c>
      <c r="JY15" s="148">
        <v>319</v>
      </c>
      <c r="JZ15" s="148">
        <v>328</v>
      </c>
      <c r="KA15" s="148">
        <v>336</v>
      </c>
      <c r="KB15" s="148">
        <v>326</v>
      </c>
      <c r="KC15" s="148">
        <v>331</v>
      </c>
      <c r="KD15" s="148">
        <v>344</v>
      </c>
      <c r="KE15" s="148">
        <v>349</v>
      </c>
      <c r="KF15" s="148">
        <v>352</v>
      </c>
      <c r="KG15" s="148">
        <v>356</v>
      </c>
      <c r="KH15" s="148">
        <v>364</v>
      </c>
      <c r="KI15" s="148">
        <v>356</v>
      </c>
      <c r="KJ15" s="148">
        <v>363</v>
      </c>
      <c r="KK15" s="148">
        <v>373</v>
      </c>
      <c r="KL15" s="148">
        <v>390</v>
      </c>
      <c r="KM15" s="148">
        <v>397</v>
      </c>
      <c r="KN15" s="148">
        <v>404</v>
      </c>
      <c r="KO15" s="148">
        <v>409</v>
      </c>
      <c r="KP15" s="148">
        <v>411</v>
      </c>
      <c r="KQ15" s="148">
        <v>418</v>
      </c>
      <c r="KR15" s="148">
        <v>393</v>
      </c>
      <c r="KS15" s="148">
        <v>400</v>
      </c>
      <c r="KT15" s="148">
        <v>364</v>
      </c>
      <c r="KU15" s="148">
        <v>336</v>
      </c>
      <c r="KV15" s="148">
        <v>340</v>
      </c>
      <c r="KW15" s="148">
        <v>332</v>
      </c>
      <c r="KX15" s="148">
        <v>337</v>
      </c>
      <c r="KY15" s="148">
        <v>355</v>
      </c>
      <c r="KZ15" s="355">
        <v>344.16666666666669</v>
      </c>
      <c r="LA15" s="355">
        <v>347.69444444444451</v>
      </c>
      <c r="LB15" s="355">
        <v>348.14351851851853</v>
      </c>
      <c r="LC15" s="355">
        <v>348.50077160493828</v>
      </c>
      <c r="LD15" s="355">
        <v>351.91756687242804</v>
      </c>
      <c r="LE15" s="355">
        <v>351.73716135116609</v>
      </c>
      <c r="LF15" s="355">
        <v>351.66557713191588</v>
      </c>
      <c r="LG15" s="355">
        <v>347.99409924649444</v>
      </c>
      <c r="LH15" s="355">
        <v>346.46919603449049</v>
      </c>
      <c r="LI15" s="355">
        <v>349.95672012729904</v>
      </c>
      <c r="LJ15" s="148">
        <v>365</v>
      </c>
      <c r="LK15" s="148">
        <v>378</v>
      </c>
      <c r="LL15" s="148">
        <v>373</v>
      </c>
      <c r="LM15" s="148">
        <v>359</v>
      </c>
      <c r="LN15" s="148">
        <v>368</v>
      </c>
      <c r="LO15" s="148">
        <v>370</v>
      </c>
      <c r="LP15" s="148">
        <v>362</v>
      </c>
      <c r="LQ15" s="148">
        <v>336</v>
      </c>
      <c r="LR15" s="148">
        <v>327</v>
      </c>
      <c r="LS15" s="148">
        <v>329</v>
      </c>
      <c r="LT15" s="148">
        <v>373</v>
      </c>
      <c r="LU15" s="148">
        <v>312</v>
      </c>
      <c r="LV15" s="148">
        <v>336</v>
      </c>
      <c r="LW15" s="148">
        <v>365</v>
      </c>
      <c r="LX15" s="148">
        <v>381</v>
      </c>
      <c r="LY15" s="148">
        <v>355</v>
      </c>
      <c r="LZ15" s="148">
        <v>360</v>
      </c>
      <c r="MA15" s="148">
        <v>352</v>
      </c>
      <c r="MB15" s="148">
        <v>354</v>
      </c>
      <c r="MC15" s="148">
        <v>362</v>
      </c>
      <c r="MD15" s="148">
        <v>364</v>
      </c>
      <c r="ME15" s="148">
        <v>362</v>
      </c>
      <c r="MF15" s="148">
        <v>362</v>
      </c>
      <c r="MG15" s="148">
        <v>355</v>
      </c>
      <c r="MH15" s="148">
        <v>334</v>
      </c>
      <c r="MI15" s="148">
        <v>336</v>
      </c>
      <c r="MJ15" s="148">
        <v>333</v>
      </c>
      <c r="MK15" s="148">
        <v>344</v>
      </c>
      <c r="ML15" s="148">
        <v>331</v>
      </c>
      <c r="MM15" s="148">
        <v>308</v>
      </c>
      <c r="MN15" s="148">
        <v>301</v>
      </c>
      <c r="MO15" s="148">
        <v>300</v>
      </c>
      <c r="MP15" s="148">
        <v>293</v>
      </c>
      <c r="MQ15" s="148">
        <v>283</v>
      </c>
      <c r="MR15" s="148">
        <v>284</v>
      </c>
      <c r="MS15" s="148">
        <v>312</v>
      </c>
      <c r="MT15" s="148">
        <v>319</v>
      </c>
      <c r="MU15" s="148">
        <v>318</v>
      </c>
      <c r="MV15" s="148">
        <v>312</v>
      </c>
      <c r="MW15" s="148">
        <v>321</v>
      </c>
      <c r="MX15" s="148">
        <v>317</v>
      </c>
      <c r="MY15" s="148">
        <v>325</v>
      </c>
      <c r="MZ15" s="148">
        <v>309</v>
      </c>
      <c r="NA15" s="148">
        <v>317</v>
      </c>
      <c r="NB15" s="148">
        <v>312</v>
      </c>
      <c r="NC15" s="148">
        <v>315</v>
      </c>
      <c r="ND15" s="148">
        <v>302</v>
      </c>
      <c r="NE15" s="148">
        <v>291</v>
      </c>
      <c r="NF15" s="148">
        <v>285</v>
      </c>
      <c r="NG15" s="148">
        <v>266</v>
      </c>
      <c r="NH15" s="148">
        <v>249</v>
      </c>
      <c r="NI15" s="148">
        <v>221</v>
      </c>
      <c r="NJ15" s="148">
        <v>214</v>
      </c>
      <c r="NK15" s="148">
        <v>211</v>
      </c>
      <c r="NL15" s="148">
        <v>205</v>
      </c>
      <c r="NM15" s="148">
        <v>200</v>
      </c>
      <c r="NN15" s="148">
        <v>210</v>
      </c>
      <c r="NO15" s="148">
        <v>215</v>
      </c>
      <c r="NP15" s="148">
        <v>195</v>
      </c>
      <c r="NQ15" s="148">
        <v>187</v>
      </c>
      <c r="NR15" s="148">
        <v>188</v>
      </c>
      <c r="NS15" s="148">
        <v>188</v>
      </c>
      <c r="NT15" s="148">
        <v>188</v>
      </c>
      <c r="NU15" s="148">
        <v>180</v>
      </c>
      <c r="NV15" s="148">
        <v>185</v>
      </c>
      <c r="NW15" s="148">
        <v>176</v>
      </c>
      <c r="NX15" s="148">
        <v>184</v>
      </c>
      <c r="NY15" s="148">
        <v>193</v>
      </c>
      <c r="NZ15" s="148">
        <v>195</v>
      </c>
      <c r="OA15" s="148">
        <v>202</v>
      </c>
      <c r="OB15" s="148">
        <v>207</v>
      </c>
      <c r="OC15" s="148">
        <v>205</v>
      </c>
      <c r="OD15" s="148">
        <v>201</v>
      </c>
      <c r="OE15" s="148">
        <v>192</v>
      </c>
      <c r="OF15" s="148">
        <v>184</v>
      </c>
      <c r="OG15" s="148">
        <v>190</v>
      </c>
      <c r="OH15" s="148">
        <v>192</v>
      </c>
      <c r="OI15" s="148">
        <v>204</v>
      </c>
      <c r="OJ15" s="148">
        <v>214</v>
      </c>
      <c r="OK15" s="148">
        <v>201</v>
      </c>
      <c r="OL15" s="148">
        <v>200</v>
      </c>
      <c r="OM15" s="148">
        <v>194</v>
      </c>
      <c r="ON15" s="148">
        <v>199</v>
      </c>
      <c r="OO15" s="148">
        <v>200</v>
      </c>
      <c r="OP15" s="148">
        <v>197</v>
      </c>
      <c r="OQ15" s="148">
        <v>182</v>
      </c>
      <c r="OR15" s="148">
        <v>183</v>
      </c>
      <c r="OS15" s="148">
        <v>184</v>
      </c>
      <c r="OT15" s="148">
        <v>190</v>
      </c>
      <c r="OU15" s="148">
        <v>191</v>
      </c>
      <c r="OV15" s="148">
        <v>190</v>
      </c>
      <c r="OW15" s="148">
        <v>195</v>
      </c>
      <c r="OX15" s="148">
        <v>197</v>
      </c>
      <c r="OY15" s="351">
        <f t="shared" si="5"/>
        <v>192.5</v>
      </c>
      <c r="OZ15" s="148">
        <v>188</v>
      </c>
      <c r="PA15" s="148">
        <v>186</v>
      </c>
      <c r="PB15" s="148">
        <v>189</v>
      </c>
      <c r="PC15" s="148">
        <v>196</v>
      </c>
      <c r="PD15" s="148">
        <v>193</v>
      </c>
      <c r="PE15" s="148">
        <v>172</v>
      </c>
      <c r="PF15" s="148">
        <v>172</v>
      </c>
      <c r="PG15" s="351">
        <f t="shared" si="6"/>
        <v>174</v>
      </c>
      <c r="PH15" s="148">
        <v>176</v>
      </c>
      <c r="PI15" s="148">
        <v>172</v>
      </c>
      <c r="PJ15" s="351">
        <f t="shared" si="7"/>
        <v>171.5</v>
      </c>
      <c r="PK15" s="148">
        <v>171</v>
      </c>
      <c r="PL15" s="148">
        <v>170</v>
      </c>
      <c r="PM15" s="148">
        <v>173</v>
      </c>
      <c r="PN15" s="148">
        <v>170</v>
      </c>
      <c r="PO15" s="96">
        <v>171</v>
      </c>
      <c r="PP15" s="148">
        <v>170</v>
      </c>
      <c r="PQ15" s="148">
        <v>163</v>
      </c>
      <c r="PR15" s="148">
        <v>153</v>
      </c>
      <c r="PS15" s="148">
        <v>160</v>
      </c>
      <c r="PT15" s="148">
        <v>157</v>
      </c>
      <c r="PU15" s="148">
        <v>146</v>
      </c>
      <c r="PV15" s="148">
        <v>143</v>
      </c>
      <c r="PW15" s="148">
        <v>155</v>
      </c>
      <c r="PX15" s="148">
        <v>167</v>
      </c>
      <c r="PY15" s="148">
        <v>174</v>
      </c>
      <c r="PZ15" s="148">
        <v>175</v>
      </c>
      <c r="QA15" s="148">
        <v>177</v>
      </c>
      <c r="QB15" s="148">
        <v>172</v>
      </c>
      <c r="QC15" s="148">
        <v>173</v>
      </c>
      <c r="QD15" s="148">
        <v>168</v>
      </c>
      <c r="QE15" s="148">
        <v>165</v>
      </c>
      <c r="QF15" s="148">
        <v>174</v>
      </c>
      <c r="QG15" s="148">
        <v>183</v>
      </c>
      <c r="QH15" s="148">
        <v>184</v>
      </c>
      <c r="QI15" s="148">
        <v>178</v>
      </c>
      <c r="QJ15" s="148">
        <v>178</v>
      </c>
      <c r="QK15" s="148">
        <v>172</v>
      </c>
      <c r="QL15" s="148">
        <v>170</v>
      </c>
      <c r="QM15" s="148">
        <v>176</v>
      </c>
      <c r="QN15" s="148">
        <v>185</v>
      </c>
      <c r="QO15" s="148">
        <v>187</v>
      </c>
      <c r="QP15" s="148">
        <v>196</v>
      </c>
      <c r="QQ15" s="148">
        <v>192</v>
      </c>
      <c r="QR15" s="148">
        <v>182</v>
      </c>
      <c r="QS15" s="148">
        <v>187</v>
      </c>
      <c r="QT15" s="148">
        <v>191</v>
      </c>
      <c r="QU15" s="148">
        <v>193</v>
      </c>
      <c r="QV15" s="148">
        <v>193</v>
      </c>
      <c r="QW15" s="148">
        <v>194</v>
      </c>
      <c r="QX15" s="148">
        <v>190</v>
      </c>
      <c r="QY15" s="148">
        <v>185</v>
      </c>
      <c r="QZ15" s="148">
        <v>175</v>
      </c>
      <c r="RA15" s="148">
        <v>176</v>
      </c>
      <c r="RB15" s="96">
        <v>180</v>
      </c>
      <c r="RC15" s="148">
        <v>173</v>
      </c>
      <c r="RD15" s="96">
        <v>171</v>
      </c>
      <c r="RE15" s="148">
        <v>160</v>
      </c>
      <c r="RF15" s="96">
        <v>146</v>
      </c>
      <c r="RG15" s="96">
        <v>152</v>
      </c>
      <c r="RH15" s="148">
        <v>161</v>
      </c>
      <c r="RI15" s="96">
        <v>141</v>
      </c>
      <c r="RJ15" s="96">
        <v>155</v>
      </c>
      <c r="RK15" s="96">
        <v>156</v>
      </c>
      <c r="RL15" s="96">
        <v>152</v>
      </c>
      <c r="RM15" s="148">
        <v>141</v>
      </c>
      <c r="RN15" s="96">
        <v>139</v>
      </c>
      <c r="RO15" s="148">
        <v>142</v>
      </c>
      <c r="RP15" s="148">
        <v>145</v>
      </c>
      <c r="RQ15" s="148">
        <v>138</v>
      </c>
      <c r="RR15" s="148">
        <v>129</v>
      </c>
      <c r="RS15" s="148">
        <v>123</v>
      </c>
      <c r="RT15" s="148">
        <v>126</v>
      </c>
      <c r="RU15" s="148">
        <v>116</v>
      </c>
      <c r="RV15" s="148">
        <v>108</v>
      </c>
      <c r="RW15" s="148">
        <v>115</v>
      </c>
      <c r="RX15" s="148">
        <v>108</v>
      </c>
      <c r="RY15" s="148">
        <v>104</v>
      </c>
      <c r="RZ15" s="148">
        <v>105</v>
      </c>
      <c r="SA15" s="148">
        <v>105</v>
      </c>
      <c r="SB15" s="148">
        <v>102</v>
      </c>
      <c r="SC15" s="148">
        <v>104</v>
      </c>
      <c r="SD15" s="148">
        <v>102</v>
      </c>
      <c r="SE15" s="148">
        <v>94</v>
      </c>
      <c r="SF15" s="148">
        <v>108</v>
      </c>
      <c r="SG15" s="148">
        <v>102</v>
      </c>
      <c r="SH15" s="148">
        <v>111</v>
      </c>
      <c r="SI15" s="148">
        <v>112</v>
      </c>
      <c r="SJ15" s="148">
        <v>115</v>
      </c>
      <c r="SK15" s="148">
        <v>114</v>
      </c>
      <c r="SL15" s="148">
        <v>109</v>
      </c>
      <c r="SM15" s="148">
        <v>112</v>
      </c>
      <c r="SN15" s="148">
        <v>122</v>
      </c>
      <c r="SO15" s="148">
        <v>127</v>
      </c>
      <c r="SP15" s="148">
        <v>135</v>
      </c>
      <c r="SQ15" s="148">
        <v>130</v>
      </c>
      <c r="SR15" s="148">
        <v>122</v>
      </c>
      <c r="SS15" s="148">
        <v>128</v>
      </c>
      <c r="ST15" s="148">
        <v>142</v>
      </c>
      <c r="SU15" s="148">
        <v>140</v>
      </c>
      <c r="SV15" s="148">
        <v>140</v>
      </c>
      <c r="SW15" s="148">
        <v>143</v>
      </c>
      <c r="SX15" s="148">
        <v>140</v>
      </c>
      <c r="SY15" s="148">
        <v>139</v>
      </c>
      <c r="SZ15" s="148">
        <v>133</v>
      </c>
      <c r="TA15" s="148">
        <v>137</v>
      </c>
      <c r="TB15" s="148">
        <v>132</v>
      </c>
      <c r="TC15" s="148">
        <v>132</v>
      </c>
      <c r="TD15" s="148">
        <v>137</v>
      </c>
      <c r="TE15" s="148">
        <v>131</v>
      </c>
      <c r="TF15" s="148">
        <v>130</v>
      </c>
      <c r="TG15" s="148">
        <v>139</v>
      </c>
      <c r="TH15" s="148">
        <v>138</v>
      </c>
      <c r="TI15" s="148">
        <v>120</v>
      </c>
      <c r="TJ15" s="148">
        <v>111</v>
      </c>
      <c r="TK15" s="148">
        <v>111</v>
      </c>
      <c r="TL15" s="148">
        <v>109</v>
      </c>
      <c r="TM15" s="148">
        <v>93</v>
      </c>
      <c r="TN15" s="148">
        <v>85</v>
      </c>
      <c r="TO15" s="148">
        <v>90</v>
      </c>
      <c r="TP15" s="148">
        <v>86</v>
      </c>
      <c r="TQ15" s="148">
        <v>80</v>
      </c>
      <c r="TR15" s="148">
        <v>86</v>
      </c>
      <c r="TS15" s="148">
        <v>88</v>
      </c>
      <c r="TT15" s="148">
        <v>82</v>
      </c>
      <c r="TU15" s="148">
        <v>86</v>
      </c>
      <c r="TV15" s="148">
        <v>72</v>
      </c>
      <c r="TW15" s="148">
        <v>78</v>
      </c>
      <c r="TX15" s="148">
        <v>73</v>
      </c>
      <c r="TY15" s="148">
        <v>73</v>
      </c>
      <c r="TZ15" s="148">
        <v>66</v>
      </c>
      <c r="UA15" s="148">
        <v>72</v>
      </c>
      <c r="UB15" s="148">
        <v>74</v>
      </c>
      <c r="UC15" s="148">
        <v>81</v>
      </c>
      <c r="UD15" s="148">
        <v>79</v>
      </c>
      <c r="UE15" s="148">
        <v>80</v>
      </c>
      <c r="UF15" s="148">
        <v>83</v>
      </c>
      <c r="UG15" s="148">
        <v>90</v>
      </c>
      <c r="UH15" s="148">
        <v>90</v>
      </c>
      <c r="UI15" s="148">
        <v>82</v>
      </c>
      <c r="UJ15" s="148">
        <v>86</v>
      </c>
      <c r="UK15" s="148">
        <v>85</v>
      </c>
      <c r="UL15" s="148">
        <v>90</v>
      </c>
      <c r="UM15" s="148">
        <v>89</v>
      </c>
      <c r="UN15" s="148">
        <v>97</v>
      </c>
      <c r="UO15" s="148">
        <v>106</v>
      </c>
      <c r="UP15" s="148">
        <v>108</v>
      </c>
      <c r="UQ15" s="148">
        <v>118</v>
      </c>
      <c r="UR15" s="148">
        <v>108</v>
      </c>
      <c r="US15" s="148">
        <v>110</v>
      </c>
      <c r="UT15" s="148">
        <v>107</v>
      </c>
      <c r="UU15" s="148">
        <v>112</v>
      </c>
      <c r="UV15" s="148">
        <v>118</v>
      </c>
      <c r="UW15" s="148">
        <v>108</v>
      </c>
      <c r="UX15" s="148">
        <v>112</v>
      </c>
      <c r="UY15" s="148">
        <v>97</v>
      </c>
      <c r="UZ15" s="148">
        <v>99</v>
      </c>
      <c r="VA15" s="148">
        <v>94</v>
      </c>
      <c r="VB15" s="148">
        <v>97</v>
      </c>
      <c r="VC15" s="148">
        <v>95</v>
      </c>
      <c r="VD15" s="148">
        <v>96</v>
      </c>
      <c r="VE15" s="148">
        <v>84</v>
      </c>
      <c r="VF15" s="148">
        <v>77</v>
      </c>
      <c r="VG15" s="148">
        <v>71</v>
      </c>
      <c r="VH15" s="148">
        <v>71</v>
      </c>
      <c r="VI15" s="148">
        <v>70</v>
      </c>
      <c r="VJ15" s="148">
        <v>69</v>
      </c>
      <c r="VK15" s="148">
        <v>66</v>
      </c>
      <c r="VL15" s="148">
        <v>65</v>
      </c>
      <c r="VM15" s="148">
        <v>66</v>
      </c>
      <c r="VN15" s="148">
        <v>66</v>
      </c>
      <c r="VO15" s="148">
        <v>73</v>
      </c>
      <c r="VP15" s="148">
        <v>77</v>
      </c>
      <c r="VQ15" s="148">
        <v>75</v>
      </c>
      <c r="VR15" s="148">
        <v>74</v>
      </c>
      <c r="VS15" s="148">
        <v>72</v>
      </c>
      <c r="VT15" s="148">
        <v>75</v>
      </c>
      <c r="VU15" s="148">
        <v>77</v>
      </c>
      <c r="VV15" s="148">
        <v>68</v>
      </c>
      <c r="VW15" s="148">
        <v>79</v>
      </c>
      <c r="VX15" s="148">
        <v>102</v>
      </c>
      <c r="VY15" s="148">
        <v>122</v>
      </c>
      <c r="VZ15" s="148">
        <v>140</v>
      </c>
      <c r="WA15" s="148">
        <v>150</v>
      </c>
      <c r="WB15" s="148">
        <v>166</v>
      </c>
      <c r="WC15" s="148">
        <v>176</v>
      </c>
      <c r="WD15" s="148">
        <v>180</v>
      </c>
      <c r="WE15" s="148">
        <v>195</v>
      </c>
      <c r="WF15" s="148">
        <v>194</v>
      </c>
      <c r="WG15" s="148">
        <v>195</v>
      </c>
      <c r="WH15" s="148">
        <v>211</v>
      </c>
      <c r="WI15" s="148">
        <v>207</v>
      </c>
      <c r="WJ15" s="148">
        <v>220</v>
      </c>
      <c r="WK15" s="148">
        <v>220</v>
      </c>
      <c r="WL15" s="148">
        <v>225</v>
      </c>
      <c r="WM15" s="148">
        <v>206</v>
      </c>
      <c r="WN15" s="148">
        <v>203</v>
      </c>
      <c r="WO15" s="148">
        <v>208</v>
      </c>
      <c r="WP15" s="148">
        <v>210</v>
      </c>
      <c r="WQ15" s="148">
        <v>225</v>
      </c>
      <c r="WR15" s="148">
        <v>229</v>
      </c>
      <c r="WS15" s="148">
        <v>236</v>
      </c>
      <c r="WT15" s="148">
        <v>238</v>
      </c>
      <c r="WU15" s="148">
        <v>240</v>
      </c>
      <c r="WV15" s="148">
        <v>204</v>
      </c>
      <c r="WW15" s="148">
        <v>214</v>
      </c>
      <c r="WX15" s="148">
        <v>223</v>
      </c>
      <c r="WY15" s="148">
        <v>227</v>
      </c>
      <c r="WZ15" s="148">
        <v>231</v>
      </c>
      <c r="XA15" s="148">
        <v>241</v>
      </c>
      <c r="XB15" s="148">
        <v>256</v>
      </c>
      <c r="XC15" s="148">
        <v>266</v>
      </c>
      <c r="XD15" s="148">
        <v>268</v>
      </c>
      <c r="XE15" s="148">
        <v>277</v>
      </c>
      <c r="XF15" s="148">
        <v>229</v>
      </c>
      <c r="XG15" s="148">
        <v>232</v>
      </c>
      <c r="XH15" s="148">
        <v>232</v>
      </c>
      <c r="XI15" s="148">
        <v>233</v>
      </c>
      <c r="XJ15" s="148">
        <v>215</v>
      </c>
      <c r="XK15" s="148">
        <v>220</v>
      </c>
    </row>
    <row r="16" spans="1:635" s="148" customFormat="1" x14ac:dyDescent="0.2">
      <c r="A16" s="327"/>
      <c r="B16" s="354">
        <v>10</v>
      </c>
      <c r="C16" s="399">
        <f t="shared" ca="1" si="0"/>
        <v>437</v>
      </c>
      <c r="D16" s="400"/>
      <c r="E16" s="401"/>
      <c r="F16" s="401"/>
      <c r="G16" s="148">
        <v>362</v>
      </c>
      <c r="H16" s="148">
        <v>331</v>
      </c>
      <c r="I16" s="355">
        <v>345</v>
      </c>
      <c r="J16" s="148">
        <v>359</v>
      </c>
      <c r="K16" s="148">
        <v>358</v>
      </c>
      <c r="L16" s="148">
        <v>343</v>
      </c>
      <c r="M16" s="148">
        <v>343</v>
      </c>
      <c r="N16" s="148">
        <v>348</v>
      </c>
      <c r="O16" s="148">
        <v>355</v>
      </c>
      <c r="P16" s="148">
        <v>325</v>
      </c>
      <c r="Q16" s="148">
        <v>327</v>
      </c>
      <c r="R16" s="148">
        <v>346</v>
      </c>
      <c r="S16" s="148">
        <v>332</v>
      </c>
      <c r="T16" s="148">
        <v>297</v>
      </c>
      <c r="U16" s="148">
        <v>300</v>
      </c>
      <c r="V16" s="148">
        <v>326</v>
      </c>
      <c r="W16" s="148">
        <v>331</v>
      </c>
      <c r="X16" s="148">
        <v>328</v>
      </c>
      <c r="Y16" s="148">
        <v>322</v>
      </c>
      <c r="Z16" s="148">
        <v>334</v>
      </c>
      <c r="AA16" s="148">
        <v>341</v>
      </c>
      <c r="AB16" s="148">
        <v>349</v>
      </c>
      <c r="AC16" s="148">
        <v>329</v>
      </c>
      <c r="AD16" s="148">
        <v>342</v>
      </c>
      <c r="AE16" s="148">
        <v>361</v>
      </c>
      <c r="AF16" s="148">
        <v>380</v>
      </c>
      <c r="AG16" s="148">
        <v>371</v>
      </c>
      <c r="AH16" s="148">
        <v>367</v>
      </c>
      <c r="AI16" s="148">
        <v>387</v>
      </c>
      <c r="AJ16" s="148">
        <v>406</v>
      </c>
      <c r="AK16" s="148">
        <v>382</v>
      </c>
      <c r="AL16" s="148">
        <v>389</v>
      </c>
      <c r="AM16" s="148">
        <v>384</v>
      </c>
      <c r="AN16" s="148">
        <v>400</v>
      </c>
      <c r="AO16" s="148">
        <v>379</v>
      </c>
      <c r="AP16" s="360">
        <v>408.5</v>
      </c>
      <c r="AQ16" s="148">
        <v>438</v>
      </c>
      <c r="AR16" s="148">
        <v>449</v>
      </c>
      <c r="AS16" s="148">
        <v>443</v>
      </c>
      <c r="AT16" s="148">
        <v>444</v>
      </c>
      <c r="AU16" s="148">
        <v>453</v>
      </c>
      <c r="AV16" s="148">
        <v>456</v>
      </c>
      <c r="AW16" s="148">
        <v>456</v>
      </c>
      <c r="AX16" s="148">
        <v>438</v>
      </c>
      <c r="AY16" s="148">
        <v>432</v>
      </c>
      <c r="AZ16" s="148">
        <v>448</v>
      </c>
      <c r="BA16" s="148">
        <v>446</v>
      </c>
      <c r="BB16" s="148">
        <v>458</v>
      </c>
      <c r="BC16" s="148">
        <v>442</v>
      </c>
      <c r="BD16" s="148">
        <v>434</v>
      </c>
      <c r="BE16" s="148">
        <v>431</v>
      </c>
      <c r="BF16" s="148">
        <v>426</v>
      </c>
      <c r="BG16" s="148">
        <v>405</v>
      </c>
      <c r="BH16" s="148">
        <v>384</v>
      </c>
      <c r="BI16" s="148">
        <v>376</v>
      </c>
      <c r="BJ16" s="148">
        <v>355</v>
      </c>
      <c r="BK16" s="148">
        <v>343</v>
      </c>
      <c r="BL16" s="148">
        <v>326</v>
      </c>
      <c r="BM16" s="148">
        <v>341</v>
      </c>
      <c r="BN16" s="148">
        <v>349</v>
      </c>
      <c r="BO16" s="148">
        <v>348</v>
      </c>
      <c r="BP16" s="148">
        <v>331</v>
      </c>
      <c r="BQ16" s="148">
        <v>331</v>
      </c>
      <c r="BR16" s="148">
        <v>305</v>
      </c>
      <c r="BS16" s="148">
        <v>301</v>
      </c>
      <c r="BT16" s="148">
        <v>288</v>
      </c>
      <c r="BU16" s="148">
        <v>295</v>
      </c>
      <c r="BV16" s="148">
        <v>307</v>
      </c>
      <c r="BW16" s="148">
        <v>311</v>
      </c>
      <c r="BX16" s="148">
        <v>301</v>
      </c>
      <c r="BY16" s="148">
        <v>298</v>
      </c>
      <c r="BZ16" s="148">
        <v>299</v>
      </c>
      <c r="CA16" s="113">
        <v>312</v>
      </c>
      <c r="CB16" s="397">
        <v>301</v>
      </c>
      <c r="CC16" s="397">
        <v>290</v>
      </c>
      <c r="CD16" s="397">
        <v>288</v>
      </c>
      <c r="CE16" s="397">
        <v>290</v>
      </c>
      <c r="CF16" s="397">
        <v>288</v>
      </c>
      <c r="CG16" s="397">
        <v>291</v>
      </c>
      <c r="CH16" s="113">
        <v>308</v>
      </c>
      <c r="CI16" s="397">
        <v>313</v>
      </c>
      <c r="CJ16" s="148">
        <v>330</v>
      </c>
      <c r="CK16" s="148">
        <v>347</v>
      </c>
      <c r="CL16" s="148">
        <v>331</v>
      </c>
      <c r="CM16" s="148">
        <v>345</v>
      </c>
      <c r="CN16" s="148">
        <v>337</v>
      </c>
      <c r="CO16" s="148">
        <v>316</v>
      </c>
      <c r="CP16" s="148">
        <v>303</v>
      </c>
      <c r="CQ16" s="148">
        <v>302</v>
      </c>
      <c r="CR16" s="148">
        <v>303</v>
      </c>
      <c r="CS16" s="148">
        <v>313</v>
      </c>
      <c r="CT16" s="148">
        <v>327</v>
      </c>
      <c r="CU16" s="148">
        <v>306</v>
      </c>
      <c r="CV16" s="148">
        <v>297</v>
      </c>
      <c r="CW16" s="148">
        <v>299</v>
      </c>
      <c r="CX16" s="148">
        <v>297</v>
      </c>
      <c r="CY16" s="148">
        <v>291</v>
      </c>
      <c r="CZ16" s="148">
        <v>285</v>
      </c>
      <c r="DA16" s="148">
        <v>273</v>
      </c>
      <c r="DB16" s="148">
        <v>289</v>
      </c>
      <c r="DC16" s="148">
        <v>288</v>
      </c>
      <c r="DD16" s="148">
        <v>305</v>
      </c>
      <c r="DE16" s="148">
        <v>307</v>
      </c>
      <c r="DF16" s="148">
        <v>301</v>
      </c>
      <c r="DG16" s="148">
        <v>295</v>
      </c>
      <c r="DH16" s="148">
        <v>304</v>
      </c>
      <c r="DI16" s="148">
        <v>323</v>
      </c>
      <c r="DJ16" s="148">
        <v>325</v>
      </c>
      <c r="DK16" s="148">
        <v>319</v>
      </c>
      <c r="DL16" s="148">
        <v>305</v>
      </c>
      <c r="DM16" s="148">
        <v>301</v>
      </c>
      <c r="DN16" s="148">
        <v>298</v>
      </c>
      <c r="DO16" s="148">
        <v>292</v>
      </c>
      <c r="DP16" s="148">
        <v>255</v>
      </c>
      <c r="DQ16" s="148">
        <v>250</v>
      </c>
      <c r="DR16" s="397">
        <v>263</v>
      </c>
      <c r="DS16" s="148">
        <v>271</v>
      </c>
      <c r="DT16" s="398">
        <v>250</v>
      </c>
      <c r="DU16" s="398">
        <v>258</v>
      </c>
      <c r="DV16" s="397">
        <v>269</v>
      </c>
      <c r="DW16" s="397">
        <v>275</v>
      </c>
      <c r="DX16" s="398">
        <v>257</v>
      </c>
      <c r="DY16" s="398">
        <v>255</v>
      </c>
      <c r="DZ16" s="96">
        <v>274</v>
      </c>
      <c r="EA16" s="96">
        <v>273</v>
      </c>
      <c r="EB16" s="96">
        <v>262</v>
      </c>
      <c r="EC16" s="96">
        <v>253</v>
      </c>
      <c r="ED16" s="96">
        <v>250</v>
      </c>
      <c r="EE16" s="96">
        <v>258</v>
      </c>
      <c r="EF16" s="96">
        <v>266</v>
      </c>
      <c r="EG16" s="96">
        <v>267</v>
      </c>
      <c r="EH16" s="96">
        <v>277</v>
      </c>
      <c r="EI16" s="96">
        <v>284</v>
      </c>
      <c r="EJ16" s="96">
        <v>287</v>
      </c>
      <c r="EK16" s="398">
        <v>287</v>
      </c>
      <c r="EL16" s="96">
        <v>271</v>
      </c>
      <c r="EM16" s="96">
        <v>260</v>
      </c>
      <c r="EN16" s="96">
        <v>260</v>
      </c>
      <c r="EO16" s="148">
        <v>253</v>
      </c>
      <c r="EP16" s="96">
        <v>221</v>
      </c>
      <c r="EQ16" s="96">
        <v>226</v>
      </c>
      <c r="ER16" s="96">
        <v>235</v>
      </c>
      <c r="ES16" s="96">
        <v>247</v>
      </c>
      <c r="ET16" s="96">
        <v>226</v>
      </c>
      <c r="EU16" s="397">
        <v>221</v>
      </c>
      <c r="EV16" s="96">
        <v>225</v>
      </c>
      <c r="EW16" s="96">
        <v>239</v>
      </c>
      <c r="EX16" s="96">
        <v>288</v>
      </c>
      <c r="EY16" s="96">
        <v>290</v>
      </c>
      <c r="EZ16" s="96">
        <v>309</v>
      </c>
      <c r="FA16" s="96">
        <v>321</v>
      </c>
      <c r="FB16" s="96">
        <v>336</v>
      </c>
      <c r="FC16" s="96">
        <v>308</v>
      </c>
      <c r="FD16" s="96">
        <v>333</v>
      </c>
      <c r="FE16" s="96">
        <v>341</v>
      </c>
      <c r="FF16" s="96">
        <v>360</v>
      </c>
      <c r="FG16" s="96">
        <v>340</v>
      </c>
      <c r="FH16" s="96">
        <v>337</v>
      </c>
      <c r="FI16" s="96">
        <v>346</v>
      </c>
      <c r="FJ16" s="96">
        <v>358</v>
      </c>
      <c r="FK16" s="148">
        <v>357</v>
      </c>
      <c r="FL16" s="96">
        <v>340</v>
      </c>
      <c r="FM16" s="96">
        <v>342</v>
      </c>
      <c r="FN16" s="148">
        <v>331</v>
      </c>
      <c r="FO16" s="148">
        <v>326</v>
      </c>
      <c r="FP16" s="148">
        <v>300</v>
      </c>
      <c r="FQ16" s="96">
        <v>300</v>
      </c>
      <c r="FR16" s="148">
        <v>311</v>
      </c>
      <c r="FS16" s="397">
        <v>326</v>
      </c>
      <c r="FT16" s="148">
        <v>305</v>
      </c>
      <c r="FU16" s="398">
        <v>261</v>
      </c>
      <c r="FV16" s="398">
        <v>274</v>
      </c>
      <c r="FW16" s="397">
        <v>285</v>
      </c>
      <c r="FX16" s="397">
        <v>292</v>
      </c>
      <c r="FY16" s="398">
        <v>264</v>
      </c>
      <c r="FZ16" s="398">
        <v>274</v>
      </c>
      <c r="GA16" s="96">
        <v>300</v>
      </c>
      <c r="GB16" s="96">
        <v>311</v>
      </c>
      <c r="GC16" s="96">
        <v>299</v>
      </c>
      <c r="GD16" s="96">
        <v>317</v>
      </c>
      <c r="GE16" s="96">
        <v>311</v>
      </c>
      <c r="GF16" s="96">
        <v>317</v>
      </c>
      <c r="GG16" s="96">
        <v>308</v>
      </c>
      <c r="GH16" s="96">
        <v>263</v>
      </c>
      <c r="GI16" s="96">
        <v>266</v>
      </c>
      <c r="GJ16" s="96">
        <v>281</v>
      </c>
      <c r="GK16" s="96">
        <v>303</v>
      </c>
      <c r="GL16" s="398">
        <v>295</v>
      </c>
      <c r="GM16" s="96">
        <v>305</v>
      </c>
      <c r="GN16" s="96">
        <v>327</v>
      </c>
      <c r="GO16" s="96">
        <v>334</v>
      </c>
      <c r="GP16" s="148">
        <v>316</v>
      </c>
      <c r="GQ16" s="96">
        <v>309</v>
      </c>
      <c r="GR16" s="96">
        <v>324</v>
      </c>
      <c r="GS16" s="96">
        <v>325</v>
      </c>
      <c r="GT16" s="96">
        <v>286</v>
      </c>
      <c r="GU16" s="96">
        <v>291</v>
      </c>
      <c r="GV16" s="148">
        <v>302</v>
      </c>
      <c r="GW16" s="148">
        <v>313</v>
      </c>
      <c r="GX16" s="148">
        <v>323</v>
      </c>
      <c r="GY16" s="148">
        <v>293</v>
      </c>
      <c r="GZ16" s="148">
        <v>292</v>
      </c>
      <c r="HA16" s="148">
        <v>301</v>
      </c>
      <c r="HB16" s="148">
        <v>299</v>
      </c>
      <c r="HC16" s="148">
        <v>310</v>
      </c>
      <c r="HD16" s="148">
        <v>318</v>
      </c>
      <c r="HE16" s="148">
        <v>326</v>
      </c>
      <c r="HF16" s="148">
        <v>352</v>
      </c>
      <c r="HG16" s="148">
        <v>363</v>
      </c>
      <c r="HH16" s="148">
        <v>348</v>
      </c>
      <c r="HI16" s="148">
        <v>354</v>
      </c>
      <c r="HJ16" s="148">
        <v>376</v>
      </c>
      <c r="HK16" s="148">
        <v>385</v>
      </c>
      <c r="HL16" s="148">
        <v>374</v>
      </c>
      <c r="HM16" s="148">
        <v>373</v>
      </c>
      <c r="HN16" s="148">
        <v>389</v>
      </c>
      <c r="HO16" s="148">
        <v>394</v>
      </c>
      <c r="HP16" s="148">
        <v>344</v>
      </c>
      <c r="HQ16" s="148">
        <v>336</v>
      </c>
      <c r="HR16" s="148">
        <v>374</v>
      </c>
      <c r="HS16" s="148">
        <v>396</v>
      </c>
      <c r="HT16" s="148">
        <v>384</v>
      </c>
      <c r="HU16" s="148">
        <v>352</v>
      </c>
      <c r="HV16" s="148">
        <v>353</v>
      </c>
      <c r="HW16" s="148">
        <v>366</v>
      </c>
      <c r="HX16" s="148">
        <v>387</v>
      </c>
      <c r="HY16" s="148">
        <v>340</v>
      </c>
      <c r="HZ16" s="148">
        <v>335</v>
      </c>
      <c r="IA16" s="148">
        <v>362</v>
      </c>
      <c r="IB16" s="148">
        <v>388</v>
      </c>
      <c r="IC16" s="148">
        <v>389</v>
      </c>
      <c r="ID16" s="148">
        <v>364</v>
      </c>
      <c r="IE16" s="148">
        <v>351</v>
      </c>
      <c r="IF16" s="148">
        <v>356</v>
      </c>
      <c r="IG16" s="148">
        <v>337</v>
      </c>
      <c r="IH16" s="148">
        <v>330</v>
      </c>
      <c r="II16" s="148">
        <v>334</v>
      </c>
      <c r="IJ16" s="148">
        <v>361</v>
      </c>
      <c r="IK16" s="148">
        <v>376</v>
      </c>
      <c r="IL16" s="148">
        <v>324</v>
      </c>
      <c r="IM16" s="148">
        <v>327</v>
      </c>
      <c r="IN16" s="351">
        <f t="shared" si="1"/>
        <v>347.5</v>
      </c>
      <c r="IO16" s="148">
        <v>368</v>
      </c>
      <c r="IP16" s="148">
        <v>378</v>
      </c>
      <c r="IQ16" s="148">
        <v>333</v>
      </c>
      <c r="IR16" s="148">
        <v>361</v>
      </c>
      <c r="IS16" s="148">
        <v>371</v>
      </c>
      <c r="IT16" s="148">
        <v>346</v>
      </c>
      <c r="IU16" s="148">
        <v>342</v>
      </c>
      <c r="IV16" s="148">
        <v>353</v>
      </c>
      <c r="IW16" s="148">
        <v>361</v>
      </c>
      <c r="IX16" s="148">
        <v>369</v>
      </c>
      <c r="IY16" s="148">
        <v>319</v>
      </c>
      <c r="IZ16" s="148">
        <v>318</v>
      </c>
      <c r="JA16" s="148">
        <v>335</v>
      </c>
      <c r="JB16" s="148">
        <v>358</v>
      </c>
      <c r="JC16" s="148">
        <v>353</v>
      </c>
      <c r="JD16" s="148">
        <v>308</v>
      </c>
      <c r="JE16" s="148">
        <v>329</v>
      </c>
      <c r="JF16" s="353">
        <f t="shared" si="2"/>
        <v>332.5</v>
      </c>
      <c r="JG16" s="148">
        <v>336</v>
      </c>
      <c r="JH16" s="148">
        <v>263</v>
      </c>
      <c r="JI16" s="148">
        <v>275</v>
      </c>
      <c r="JJ16" s="148">
        <v>295</v>
      </c>
      <c r="JK16" s="148">
        <v>311</v>
      </c>
      <c r="JL16" s="148">
        <v>319</v>
      </c>
      <c r="JM16" s="148">
        <v>304</v>
      </c>
      <c r="JN16" s="351">
        <f t="shared" si="3"/>
        <v>312</v>
      </c>
      <c r="JO16" s="148">
        <v>320</v>
      </c>
      <c r="JP16" s="148">
        <v>299</v>
      </c>
      <c r="JQ16" s="148">
        <v>259</v>
      </c>
      <c r="JR16" s="148">
        <v>274</v>
      </c>
      <c r="JS16" s="148">
        <v>289</v>
      </c>
      <c r="JT16" s="148">
        <v>295</v>
      </c>
      <c r="JU16" s="148">
        <v>227</v>
      </c>
      <c r="JV16" s="351">
        <f t="shared" si="4"/>
        <v>240.5</v>
      </c>
      <c r="JW16" s="148">
        <v>254</v>
      </c>
      <c r="JX16" s="148">
        <v>273</v>
      </c>
      <c r="JY16" s="148">
        <v>240</v>
      </c>
      <c r="JZ16" s="148">
        <v>248</v>
      </c>
      <c r="KA16" s="148">
        <v>262</v>
      </c>
      <c r="KB16" s="148">
        <v>272</v>
      </c>
      <c r="KC16" s="148">
        <v>272</v>
      </c>
      <c r="KD16" s="148">
        <v>243</v>
      </c>
      <c r="KE16" s="148">
        <v>249</v>
      </c>
      <c r="KF16" s="148">
        <v>279</v>
      </c>
      <c r="KG16" s="148">
        <v>298</v>
      </c>
      <c r="KH16" s="148">
        <v>250</v>
      </c>
      <c r="KI16" s="148">
        <v>252</v>
      </c>
      <c r="KJ16" s="148">
        <v>289</v>
      </c>
      <c r="KK16" s="148">
        <v>309</v>
      </c>
      <c r="KL16" s="148">
        <v>281</v>
      </c>
      <c r="KM16" s="148">
        <v>284</v>
      </c>
      <c r="KN16" s="148">
        <v>315</v>
      </c>
      <c r="KO16" s="148">
        <v>331</v>
      </c>
      <c r="KP16" s="148">
        <v>289</v>
      </c>
      <c r="KQ16" s="148">
        <v>299</v>
      </c>
      <c r="KR16" s="148">
        <v>334</v>
      </c>
      <c r="KS16" s="148">
        <v>355</v>
      </c>
      <c r="KT16" s="148">
        <v>367</v>
      </c>
      <c r="KU16" s="148">
        <v>310</v>
      </c>
      <c r="KV16" s="148">
        <v>330</v>
      </c>
      <c r="KW16" s="148">
        <v>345</v>
      </c>
      <c r="KX16" s="148">
        <v>361</v>
      </c>
      <c r="KY16" s="148">
        <v>350</v>
      </c>
      <c r="KZ16" s="355">
        <v>337.66666666666669</v>
      </c>
      <c r="LA16" s="355">
        <v>344.44444444444451</v>
      </c>
      <c r="LB16" s="355">
        <v>347.3518518518519</v>
      </c>
      <c r="LC16" s="355">
        <v>341.41049382716056</v>
      </c>
      <c r="LD16" s="355">
        <v>338.47890946502065</v>
      </c>
      <c r="LE16" s="355">
        <v>339.22539437585738</v>
      </c>
      <c r="LF16" s="355">
        <v>339.31851566072254</v>
      </c>
      <c r="LG16" s="355">
        <v>331.13086086343554</v>
      </c>
      <c r="LH16" s="355">
        <v>332.26069569869946</v>
      </c>
      <c r="LI16" s="355">
        <v>336.08287521274713</v>
      </c>
      <c r="LJ16" s="148">
        <v>330</v>
      </c>
      <c r="LK16" s="148">
        <v>343</v>
      </c>
      <c r="LL16" s="148">
        <v>346</v>
      </c>
      <c r="LM16" s="148">
        <v>308</v>
      </c>
      <c r="LN16" s="148">
        <v>310</v>
      </c>
      <c r="LO16" s="148">
        <v>326</v>
      </c>
      <c r="LP16" s="148">
        <v>325</v>
      </c>
      <c r="LQ16" s="148">
        <v>281</v>
      </c>
      <c r="LR16" s="148">
        <v>304</v>
      </c>
      <c r="LS16" s="148">
        <v>315</v>
      </c>
      <c r="LT16" s="148">
        <v>346</v>
      </c>
      <c r="LU16" s="148">
        <v>288</v>
      </c>
      <c r="LV16" s="148">
        <v>271</v>
      </c>
      <c r="LW16" s="148">
        <v>303</v>
      </c>
      <c r="LX16" s="148">
        <v>317</v>
      </c>
      <c r="LY16" s="148">
        <v>272</v>
      </c>
      <c r="LZ16" s="148">
        <v>282</v>
      </c>
      <c r="MA16" s="148">
        <v>299</v>
      </c>
      <c r="MB16" s="148">
        <v>327</v>
      </c>
      <c r="MC16" s="148">
        <v>324</v>
      </c>
      <c r="MD16" s="148">
        <v>280</v>
      </c>
      <c r="ME16" s="148">
        <v>286</v>
      </c>
      <c r="MF16" s="148">
        <v>295</v>
      </c>
      <c r="MG16" s="148">
        <v>307</v>
      </c>
      <c r="MH16" s="148">
        <v>278</v>
      </c>
      <c r="MI16" s="148">
        <v>288</v>
      </c>
      <c r="MJ16" s="148">
        <v>306</v>
      </c>
      <c r="MK16" s="148">
        <v>314</v>
      </c>
      <c r="ML16" s="148">
        <v>280</v>
      </c>
      <c r="MM16" s="148">
        <v>283</v>
      </c>
      <c r="MN16" s="148">
        <v>308</v>
      </c>
      <c r="MO16" s="148">
        <v>318</v>
      </c>
      <c r="MP16" s="148">
        <v>340</v>
      </c>
      <c r="MQ16" s="148">
        <v>294</v>
      </c>
      <c r="MR16" s="148">
        <v>310</v>
      </c>
      <c r="MS16" s="148">
        <v>317</v>
      </c>
      <c r="MT16" s="148">
        <v>339</v>
      </c>
      <c r="MU16" s="148">
        <v>292</v>
      </c>
      <c r="MV16" s="148">
        <v>312</v>
      </c>
      <c r="MW16" s="148">
        <v>324</v>
      </c>
      <c r="MX16" s="148">
        <v>338</v>
      </c>
      <c r="MY16" s="148">
        <v>315</v>
      </c>
      <c r="MZ16" s="148">
        <v>284</v>
      </c>
      <c r="NA16" s="148">
        <v>307</v>
      </c>
      <c r="NB16" s="148">
        <v>333</v>
      </c>
      <c r="NC16" s="148">
        <v>345</v>
      </c>
      <c r="ND16" s="148">
        <v>279</v>
      </c>
      <c r="NE16" s="148">
        <v>304</v>
      </c>
      <c r="NF16" s="148">
        <v>342</v>
      </c>
      <c r="NG16" s="148">
        <v>340</v>
      </c>
      <c r="NH16" s="148">
        <v>338</v>
      </c>
      <c r="NI16" s="148">
        <v>291</v>
      </c>
      <c r="NJ16" s="148">
        <v>306</v>
      </c>
      <c r="NK16" s="148">
        <v>316</v>
      </c>
      <c r="NL16" s="148">
        <v>319</v>
      </c>
      <c r="NM16" s="148">
        <v>282</v>
      </c>
      <c r="NN16" s="148">
        <v>294</v>
      </c>
      <c r="NO16" s="148">
        <v>310</v>
      </c>
      <c r="NP16" s="148">
        <v>324</v>
      </c>
      <c r="NQ16" s="148">
        <v>239</v>
      </c>
      <c r="NR16" s="148">
        <v>260</v>
      </c>
      <c r="NS16" s="148">
        <v>264</v>
      </c>
      <c r="NT16" s="148">
        <v>291</v>
      </c>
      <c r="NU16" s="148">
        <v>285</v>
      </c>
      <c r="NV16" s="148">
        <v>256</v>
      </c>
      <c r="NW16" s="148">
        <v>276</v>
      </c>
      <c r="NX16" s="148">
        <v>288</v>
      </c>
      <c r="NY16" s="148">
        <v>312</v>
      </c>
      <c r="NZ16" s="148">
        <v>241</v>
      </c>
      <c r="OA16" s="148">
        <v>217</v>
      </c>
      <c r="OB16" s="148">
        <v>229</v>
      </c>
      <c r="OC16" s="148">
        <v>242</v>
      </c>
      <c r="OD16" s="148">
        <v>207</v>
      </c>
      <c r="OE16" s="148">
        <v>222</v>
      </c>
      <c r="OF16" s="148">
        <v>240</v>
      </c>
      <c r="OG16" s="148">
        <v>250</v>
      </c>
      <c r="OH16" s="148">
        <v>229</v>
      </c>
      <c r="OI16" s="148">
        <v>256</v>
      </c>
      <c r="OJ16" s="148">
        <v>286</v>
      </c>
      <c r="OK16" s="148">
        <v>303</v>
      </c>
      <c r="OL16" s="148">
        <v>302</v>
      </c>
      <c r="OM16" s="148">
        <v>283</v>
      </c>
      <c r="ON16" s="148">
        <v>284</v>
      </c>
      <c r="OO16" s="148">
        <v>307</v>
      </c>
      <c r="OP16" s="148">
        <v>321</v>
      </c>
      <c r="OQ16" s="148">
        <v>292</v>
      </c>
      <c r="OR16" s="148">
        <v>279</v>
      </c>
      <c r="OS16" s="148">
        <v>298</v>
      </c>
      <c r="OT16" s="148">
        <v>310</v>
      </c>
      <c r="OU16" s="148">
        <v>305</v>
      </c>
      <c r="OV16" s="148">
        <v>277</v>
      </c>
      <c r="OW16" s="148">
        <v>300</v>
      </c>
      <c r="OX16" s="148">
        <v>314</v>
      </c>
      <c r="OY16" s="351">
        <f t="shared" si="5"/>
        <v>296.5</v>
      </c>
      <c r="OZ16" s="148">
        <v>279</v>
      </c>
      <c r="PA16" s="148">
        <v>288</v>
      </c>
      <c r="PB16" s="148">
        <v>306</v>
      </c>
      <c r="PC16" s="148">
        <v>320</v>
      </c>
      <c r="PD16" s="148">
        <v>280</v>
      </c>
      <c r="PE16" s="148">
        <v>285</v>
      </c>
      <c r="PF16" s="148">
        <v>297</v>
      </c>
      <c r="PG16" s="351">
        <f t="shared" si="6"/>
        <v>297</v>
      </c>
      <c r="PH16" s="148">
        <v>297</v>
      </c>
      <c r="PI16" s="148">
        <v>276</v>
      </c>
      <c r="PJ16" s="351">
        <f t="shared" si="7"/>
        <v>284</v>
      </c>
      <c r="PK16" s="148">
        <v>292</v>
      </c>
      <c r="PL16" s="148">
        <v>307</v>
      </c>
      <c r="PM16" s="148">
        <v>255</v>
      </c>
      <c r="PN16" s="148">
        <v>269</v>
      </c>
      <c r="PO16" s="96">
        <v>277</v>
      </c>
      <c r="PP16" s="148">
        <v>292</v>
      </c>
      <c r="PQ16" s="148">
        <v>213</v>
      </c>
      <c r="PR16" s="148">
        <v>219</v>
      </c>
      <c r="PS16" s="148">
        <v>238</v>
      </c>
      <c r="PT16" s="148">
        <v>247</v>
      </c>
      <c r="PU16" s="148">
        <v>225</v>
      </c>
      <c r="PV16" s="148">
        <v>206</v>
      </c>
      <c r="PW16" s="148">
        <v>220</v>
      </c>
      <c r="PX16" s="148">
        <v>233</v>
      </c>
      <c r="PY16" s="148">
        <v>223</v>
      </c>
      <c r="PZ16" s="148">
        <v>203</v>
      </c>
      <c r="QA16" s="148">
        <v>214</v>
      </c>
      <c r="QB16" s="148">
        <v>230</v>
      </c>
      <c r="QC16" s="148">
        <v>253</v>
      </c>
      <c r="QD16" s="148">
        <v>204</v>
      </c>
      <c r="QE16" s="148">
        <v>214</v>
      </c>
      <c r="QF16" s="148">
        <v>232</v>
      </c>
      <c r="QG16" s="148">
        <v>240</v>
      </c>
      <c r="QH16" s="148">
        <v>221</v>
      </c>
      <c r="QI16" s="148">
        <v>210</v>
      </c>
      <c r="QJ16" s="148">
        <v>231</v>
      </c>
      <c r="QK16" s="148">
        <v>248</v>
      </c>
      <c r="QL16" s="148">
        <v>257</v>
      </c>
      <c r="QM16" s="148">
        <v>206</v>
      </c>
      <c r="QN16" s="148">
        <v>205</v>
      </c>
      <c r="QO16" s="148">
        <v>230</v>
      </c>
      <c r="QP16" s="148">
        <v>248</v>
      </c>
      <c r="QQ16" s="148">
        <v>226</v>
      </c>
      <c r="QR16" s="148">
        <v>214</v>
      </c>
      <c r="QS16" s="148">
        <v>222</v>
      </c>
      <c r="QT16" s="148">
        <v>230</v>
      </c>
      <c r="QU16" s="148">
        <v>224</v>
      </c>
      <c r="QV16" s="148">
        <v>216</v>
      </c>
      <c r="QW16" s="148">
        <v>220</v>
      </c>
      <c r="QX16" s="148">
        <v>229</v>
      </c>
      <c r="QY16" s="148">
        <v>237</v>
      </c>
      <c r="QZ16" s="148">
        <v>206</v>
      </c>
      <c r="RA16" s="148">
        <v>207</v>
      </c>
      <c r="RB16" s="96">
        <v>219</v>
      </c>
      <c r="RC16" s="148">
        <v>232</v>
      </c>
      <c r="RD16" s="96">
        <v>176</v>
      </c>
      <c r="RE16" s="148">
        <v>179</v>
      </c>
      <c r="RF16" s="96">
        <v>186</v>
      </c>
      <c r="RG16" s="96">
        <v>216</v>
      </c>
      <c r="RH16" s="148">
        <v>220</v>
      </c>
      <c r="RI16" s="96">
        <v>203</v>
      </c>
      <c r="RJ16" s="96">
        <v>219</v>
      </c>
      <c r="RK16" s="96">
        <v>234</v>
      </c>
      <c r="RL16" s="96">
        <v>240</v>
      </c>
      <c r="RM16" s="148">
        <v>202</v>
      </c>
      <c r="RN16" s="96">
        <v>211</v>
      </c>
      <c r="RO16" s="148">
        <v>222</v>
      </c>
      <c r="RP16" s="148">
        <v>238</v>
      </c>
      <c r="RQ16" s="148">
        <v>192</v>
      </c>
      <c r="RR16" s="148">
        <v>186</v>
      </c>
      <c r="RS16" s="148">
        <v>188</v>
      </c>
      <c r="RT16" s="148">
        <v>195</v>
      </c>
      <c r="RU16" s="148">
        <v>174</v>
      </c>
      <c r="RV16" s="148">
        <v>160</v>
      </c>
      <c r="RW16" s="148">
        <v>160</v>
      </c>
      <c r="RX16" s="148">
        <v>174</v>
      </c>
      <c r="RY16" s="148">
        <v>182</v>
      </c>
      <c r="RZ16" s="148">
        <v>143</v>
      </c>
      <c r="SA16" s="148">
        <v>141</v>
      </c>
      <c r="SB16" s="148">
        <v>156</v>
      </c>
      <c r="SC16" s="148">
        <v>166</v>
      </c>
      <c r="SD16" s="148">
        <v>165</v>
      </c>
      <c r="SE16" s="148">
        <v>140</v>
      </c>
      <c r="SF16" s="148">
        <v>153</v>
      </c>
      <c r="SG16" s="148">
        <v>168</v>
      </c>
      <c r="SH16" s="148">
        <v>166</v>
      </c>
      <c r="SI16" s="148">
        <v>156</v>
      </c>
      <c r="SJ16" s="148">
        <v>153</v>
      </c>
      <c r="SK16" s="148">
        <v>171</v>
      </c>
      <c r="SL16" s="148">
        <v>186</v>
      </c>
      <c r="SM16" s="148">
        <v>165</v>
      </c>
      <c r="SN16" s="148">
        <v>175</v>
      </c>
      <c r="SO16" s="148">
        <v>187</v>
      </c>
      <c r="SP16" s="148">
        <v>195</v>
      </c>
      <c r="SQ16" s="148">
        <v>195</v>
      </c>
      <c r="SR16" s="148">
        <v>170</v>
      </c>
      <c r="SS16" s="148">
        <v>186</v>
      </c>
      <c r="ST16" s="148">
        <v>197</v>
      </c>
      <c r="SU16" s="148">
        <v>193</v>
      </c>
      <c r="SV16" s="148">
        <v>178</v>
      </c>
      <c r="SW16" s="148">
        <v>183</v>
      </c>
      <c r="SX16" s="148">
        <v>195</v>
      </c>
      <c r="SY16" s="148">
        <v>210</v>
      </c>
      <c r="SZ16" s="148">
        <v>179</v>
      </c>
      <c r="TA16" s="148">
        <v>189</v>
      </c>
      <c r="TB16" s="148">
        <v>203</v>
      </c>
      <c r="TC16" s="148">
        <v>212</v>
      </c>
      <c r="TD16" s="148">
        <v>191</v>
      </c>
      <c r="TE16" s="148">
        <v>172</v>
      </c>
      <c r="TF16" s="148">
        <v>180</v>
      </c>
      <c r="TG16" s="148">
        <v>186</v>
      </c>
      <c r="TH16" s="148">
        <v>194</v>
      </c>
      <c r="TI16" s="148">
        <v>139</v>
      </c>
      <c r="TJ16" s="148">
        <v>137</v>
      </c>
      <c r="TK16" s="148">
        <v>150</v>
      </c>
      <c r="TL16" s="148">
        <v>157</v>
      </c>
      <c r="TM16" s="148">
        <v>155</v>
      </c>
      <c r="TN16" s="148">
        <v>151</v>
      </c>
      <c r="TO16" s="148">
        <v>151</v>
      </c>
      <c r="TP16" s="148">
        <v>162</v>
      </c>
      <c r="TQ16" s="148">
        <v>126</v>
      </c>
      <c r="TR16" s="148">
        <v>137</v>
      </c>
      <c r="TS16" s="148">
        <v>143</v>
      </c>
      <c r="TT16" s="148">
        <v>145</v>
      </c>
      <c r="TU16" s="148">
        <v>131</v>
      </c>
      <c r="TV16" s="148">
        <v>105</v>
      </c>
      <c r="TW16" s="148">
        <v>119</v>
      </c>
      <c r="TX16" s="148">
        <v>125</v>
      </c>
      <c r="TY16" s="148">
        <v>129</v>
      </c>
      <c r="TZ16" s="148">
        <v>103</v>
      </c>
      <c r="UA16" s="148">
        <v>116</v>
      </c>
      <c r="UB16" s="148">
        <v>132</v>
      </c>
      <c r="UC16" s="148">
        <v>144</v>
      </c>
      <c r="UD16" s="148">
        <v>135</v>
      </c>
      <c r="UE16" s="148">
        <v>138</v>
      </c>
      <c r="UF16" s="148">
        <v>143</v>
      </c>
      <c r="UG16" s="148">
        <v>156</v>
      </c>
      <c r="UH16" s="148">
        <v>162</v>
      </c>
      <c r="UI16" s="148">
        <v>138</v>
      </c>
      <c r="UJ16" s="148">
        <v>139</v>
      </c>
      <c r="UK16" s="148">
        <v>146</v>
      </c>
      <c r="UL16" s="148">
        <v>169</v>
      </c>
      <c r="UM16" s="148">
        <v>136</v>
      </c>
      <c r="UN16" s="148">
        <v>144</v>
      </c>
      <c r="UO16" s="148">
        <v>151</v>
      </c>
      <c r="UP16" s="148">
        <v>174</v>
      </c>
      <c r="UQ16" s="148">
        <v>177</v>
      </c>
      <c r="UR16" s="148">
        <v>167</v>
      </c>
      <c r="US16" s="148">
        <v>166</v>
      </c>
      <c r="UT16" s="148">
        <v>174</v>
      </c>
      <c r="UU16" s="148">
        <v>185</v>
      </c>
      <c r="UV16" s="148">
        <v>158</v>
      </c>
      <c r="UW16" s="148">
        <v>168</v>
      </c>
      <c r="UX16" s="148">
        <v>179</v>
      </c>
      <c r="UY16" s="148">
        <v>184</v>
      </c>
      <c r="UZ16" s="148">
        <v>153</v>
      </c>
      <c r="VA16" s="148">
        <v>152</v>
      </c>
      <c r="VB16" s="148">
        <v>157</v>
      </c>
      <c r="VC16" s="148">
        <v>166</v>
      </c>
      <c r="VD16" s="148">
        <v>162</v>
      </c>
      <c r="VE16" s="148">
        <v>134</v>
      </c>
      <c r="VF16" s="148">
        <v>138</v>
      </c>
      <c r="VG16" s="148">
        <v>152</v>
      </c>
      <c r="VH16" s="148">
        <v>159</v>
      </c>
      <c r="VI16" s="148">
        <v>128</v>
      </c>
      <c r="VJ16" s="148">
        <v>129</v>
      </c>
      <c r="VK16" s="148">
        <v>143</v>
      </c>
      <c r="VL16" s="148">
        <v>160</v>
      </c>
      <c r="VM16" s="148">
        <v>153</v>
      </c>
      <c r="VN16" s="148">
        <v>147</v>
      </c>
      <c r="VO16" s="148">
        <v>158</v>
      </c>
      <c r="VP16" s="148">
        <v>171</v>
      </c>
      <c r="VQ16" s="148">
        <v>175</v>
      </c>
      <c r="VR16" s="148">
        <v>148</v>
      </c>
      <c r="VS16" s="148">
        <v>159</v>
      </c>
      <c r="VT16" s="148">
        <v>165</v>
      </c>
      <c r="VU16" s="148">
        <v>175</v>
      </c>
      <c r="VV16" s="148">
        <v>157</v>
      </c>
      <c r="VW16" s="148">
        <v>173</v>
      </c>
      <c r="VX16" s="148">
        <v>219</v>
      </c>
      <c r="VY16" s="148">
        <v>255</v>
      </c>
      <c r="VZ16" s="148">
        <v>290</v>
      </c>
      <c r="WA16" s="148">
        <v>334</v>
      </c>
      <c r="WB16" s="148">
        <v>356</v>
      </c>
      <c r="WC16" s="148">
        <v>387</v>
      </c>
      <c r="WD16" s="148">
        <v>410</v>
      </c>
      <c r="WE16" s="148">
        <v>419</v>
      </c>
      <c r="WF16" s="148">
        <v>453</v>
      </c>
      <c r="WG16" s="148">
        <v>477</v>
      </c>
      <c r="WH16" s="148">
        <v>496</v>
      </c>
      <c r="WI16" s="148">
        <v>481</v>
      </c>
      <c r="WJ16" s="148">
        <v>491</v>
      </c>
      <c r="WK16" s="148">
        <v>506</v>
      </c>
      <c r="WL16" s="148">
        <v>512</v>
      </c>
      <c r="WM16" s="148">
        <v>457</v>
      </c>
      <c r="WN16" s="148">
        <v>462</v>
      </c>
      <c r="WO16" s="148">
        <v>480</v>
      </c>
      <c r="WP16" s="148">
        <v>509</v>
      </c>
      <c r="WQ16" s="148">
        <v>460</v>
      </c>
      <c r="WR16" s="148">
        <v>471</v>
      </c>
      <c r="WS16" s="148">
        <v>480</v>
      </c>
      <c r="WT16" s="148">
        <v>493</v>
      </c>
      <c r="WU16" s="148">
        <v>504</v>
      </c>
      <c r="WV16" s="148">
        <v>452</v>
      </c>
      <c r="WW16" s="148">
        <v>462</v>
      </c>
      <c r="WX16" s="148">
        <v>476</v>
      </c>
      <c r="WY16" s="148">
        <v>484</v>
      </c>
      <c r="WZ16" s="148">
        <v>430</v>
      </c>
      <c r="XA16" s="148">
        <v>425</v>
      </c>
      <c r="XB16" s="148">
        <v>441</v>
      </c>
      <c r="XC16" s="148">
        <v>458</v>
      </c>
      <c r="XD16" s="148">
        <v>462</v>
      </c>
      <c r="XE16" s="148">
        <v>417</v>
      </c>
      <c r="XF16" s="148">
        <v>437</v>
      </c>
      <c r="XG16" s="148">
        <v>441</v>
      </c>
      <c r="XH16" s="148">
        <v>460</v>
      </c>
      <c r="XI16" s="148">
        <v>431</v>
      </c>
      <c r="XJ16" s="148">
        <v>419</v>
      </c>
      <c r="XK16" s="148">
        <v>437</v>
      </c>
    </row>
    <row r="17" spans="1:635" s="148" customFormat="1" x14ac:dyDescent="0.2">
      <c r="A17" s="354"/>
      <c r="B17" s="354">
        <v>11</v>
      </c>
      <c r="C17" s="399">
        <f t="shared" ca="1" si="0"/>
        <v>497</v>
      </c>
      <c r="D17" s="400"/>
      <c r="E17" s="401"/>
      <c r="F17" s="401"/>
      <c r="G17" s="148">
        <v>502</v>
      </c>
      <c r="H17" s="148">
        <v>516</v>
      </c>
      <c r="I17" s="355">
        <v>530.5</v>
      </c>
      <c r="J17" s="148">
        <v>545</v>
      </c>
      <c r="K17" s="148">
        <v>505</v>
      </c>
      <c r="L17" s="148">
        <v>492</v>
      </c>
      <c r="M17" s="148">
        <v>507</v>
      </c>
      <c r="N17" s="148">
        <v>567</v>
      </c>
      <c r="O17" s="148">
        <v>554</v>
      </c>
      <c r="P17" s="148">
        <v>533</v>
      </c>
      <c r="Q17" s="148">
        <v>546</v>
      </c>
      <c r="R17" s="148">
        <v>553</v>
      </c>
      <c r="S17" s="148">
        <v>542</v>
      </c>
      <c r="T17" s="148">
        <v>490</v>
      </c>
      <c r="U17" s="148">
        <v>522</v>
      </c>
      <c r="V17" s="148">
        <v>542</v>
      </c>
      <c r="W17" s="148">
        <v>561</v>
      </c>
      <c r="X17" s="148">
        <v>514</v>
      </c>
      <c r="Y17" s="148">
        <v>532</v>
      </c>
      <c r="Z17" s="148">
        <v>554</v>
      </c>
      <c r="AA17" s="148">
        <v>592</v>
      </c>
      <c r="AB17" s="148">
        <v>576</v>
      </c>
      <c r="AC17" s="148">
        <v>573</v>
      </c>
      <c r="AD17" s="148">
        <v>605</v>
      </c>
      <c r="AE17" s="148">
        <v>647</v>
      </c>
      <c r="AF17" s="148">
        <v>696</v>
      </c>
      <c r="AG17" s="148">
        <v>644</v>
      </c>
      <c r="AH17" s="148">
        <v>671</v>
      </c>
      <c r="AI17" s="148">
        <v>681</v>
      </c>
      <c r="AJ17" s="148">
        <v>705</v>
      </c>
      <c r="AK17" s="148">
        <v>649</v>
      </c>
      <c r="AL17" s="148">
        <v>658</v>
      </c>
      <c r="AM17" s="148">
        <v>694</v>
      </c>
      <c r="AN17" s="148">
        <v>733</v>
      </c>
      <c r="AO17" s="148">
        <v>704</v>
      </c>
      <c r="AP17" s="360">
        <v>699.5</v>
      </c>
      <c r="AQ17" s="148">
        <v>695</v>
      </c>
      <c r="AR17" s="148">
        <v>709</v>
      </c>
      <c r="AS17" s="148">
        <v>735</v>
      </c>
      <c r="AT17" s="148">
        <v>692</v>
      </c>
      <c r="AU17" s="148">
        <v>716</v>
      </c>
      <c r="AV17" s="148">
        <v>751</v>
      </c>
      <c r="AW17" s="148">
        <v>787</v>
      </c>
      <c r="AX17" s="148">
        <v>717</v>
      </c>
      <c r="AY17" s="148">
        <v>733</v>
      </c>
      <c r="AZ17" s="148">
        <v>761</v>
      </c>
      <c r="BA17" s="148">
        <v>804</v>
      </c>
      <c r="BB17" s="148">
        <v>825</v>
      </c>
      <c r="BC17" s="148">
        <v>728</v>
      </c>
      <c r="BD17" s="148">
        <v>757</v>
      </c>
      <c r="BE17" s="148">
        <v>800</v>
      </c>
      <c r="BF17" s="148">
        <v>833</v>
      </c>
      <c r="BG17" s="148">
        <v>750</v>
      </c>
      <c r="BH17" s="148">
        <v>772</v>
      </c>
      <c r="BI17" s="148">
        <v>799</v>
      </c>
      <c r="BJ17" s="148">
        <v>818</v>
      </c>
      <c r="BK17" s="148">
        <v>762</v>
      </c>
      <c r="BL17" s="148">
        <v>762</v>
      </c>
      <c r="BM17" s="148">
        <v>791</v>
      </c>
      <c r="BN17" s="148">
        <v>810</v>
      </c>
      <c r="BO17" s="148">
        <v>747</v>
      </c>
      <c r="BP17" s="148">
        <v>715</v>
      </c>
      <c r="BQ17" s="148">
        <v>748</v>
      </c>
      <c r="BR17" s="148">
        <v>752</v>
      </c>
      <c r="BS17" s="148">
        <v>800</v>
      </c>
      <c r="BT17" s="148">
        <v>707</v>
      </c>
      <c r="BU17" s="148">
        <v>718</v>
      </c>
      <c r="BV17" s="148">
        <v>752</v>
      </c>
      <c r="BW17" s="148">
        <v>779</v>
      </c>
      <c r="BX17" s="148">
        <v>782</v>
      </c>
      <c r="BY17" s="148">
        <v>719</v>
      </c>
      <c r="BZ17" s="148">
        <v>729</v>
      </c>
      <c r="CA17" s="113">
        <v>763</v>
      </c>
      <c r="CB17" s="397">
        <v>775</v>
      </c>
      <c r="CC17" s="397">
        <v>662</v>
      </c>
      <c r="CD17" s="397">
        <v>686</v>
      </c>
      <c r="CE17" s="397">
        <v>702</v>
      </c>
      <c r="CF17" s="397">
        <v>720</v>
      </c>
      <c r="CG17" s="397">
        <v>669</v>
      </c>
      <c r="CH17" s="113">
        <v>648</v>
      </c>
      <c r="CI17" s="397">
        <v>686</v>
      </c>
      <c r="CJ17" s="148">
        <v>725</v>
      </c>
      <c r="CK17" s="148">
        <v>727</v>
      </c>
      <c r="CL17" s="148">
        <v>692</v>
      </c>
      <c r="CM17" s="148">
        <v>727</v>
      </c>
      <c r="CN17" s="148">
        <v>767</v>
      </c>
      <c r="CO17" s="148">
        <v>788</v>
      </c>
      <c r="CP17" s="148">
        <v>701</v>
      </c>
      <c r="CQ17" s="148">
        <v>727</v>
      </c>
      <c r="CR17" s="148">
        <v>790</v>
      </c>
      <c r="CS17" s="148">
        <v>823</v>
      </c>
      <c r="CT17" s="148">
        <v>752</v>
      </c>
      <c r="CU17" s="148">
        <v>774</v>
      </c>
      <c r="CV17" s="148">
        <v>806</v>
      </c>
      <c r="CW17" s="148">
        <v>801</v>
      </c>
      <c r="CX17" s="148">
        <v>770</v>
      </c>
      <c r="CY17" s="148">
        <v>711</v>
      </c>
      <c r="CZ17" s="148">
        <v>741</v>
      </c>
      <c r="DA17" s="148">
        <v>772</v>
      </c>
      <c r="DB17" s="148">
        <v>797</v>
      </c>
      <c r="DC17" s="148">
        <v>717</v>
      </c>
      <c r="DD17" s="148">
        <v>739</v>
      </c>
      <c r="DE17" s="148">
        <v>771</v>
      </c>
      <c r="DF17" s="148">
        <v>754</v>
      </c>
      <c r="DG17" s="148">
        <v>737</v>
      </c>
      <c r="DH17" s="148">
        <v>709</v>
      </c>
      <c r="DI17" s="148">
        <v>736</v>
      </c>
      <c r="DJ17" s="148">
        <v>739</v>
      </c>
      <c r="DK17" s="148">
        <v>766</v>
      </c>
      <c r="DL17" s="148">
        <v>664</v>
      </c>
      <c r="DM17" s="148">
        <v>690</v>
      </c>
      <c r="DN17" s="148">
        <v>710</v>
      </c>
      <c r="DO17" s="148">
        <v>718</v>
      </c>
      <c r="DP17" s="148">
        <v>639</v>
      </c>
      <c r="DQ17" s="148">
        <v>651</v>
      </c>
      <c r="DR17" s="397">
        <v>657</v>
      </c>
      <c r="DS17" s="148">
        <v>672</v>
      </c>
      <c r="DT17" s="398">
        <v>581</v>
      </c>
      <c r="DU17" s="398">
        <v>600</v>
      </c>
      <c r="DV17" s="397">
        <v>623</v>
      </c>
      <c r="DW17" s="397">
        <v>637</v>
      </c>
      <c r="DX17" s="398">
        <v>555</v>
      </c>
      <c r="DY17" s="398">
        <v>571</v>
      </c>
      <c r="DZ17" s="96">
        <v>587</v>
      </c>
      <c r="EA17" s="96">
        <v>618</v>
      </c>
      <c r="EB17" s="96">
        <v>592</v>
      </c>
      <c r="EC17" s="96">
        <v>562</v>
      </c>
      <c r="ED17" s="96">
        <v>583</v>
      </c>
      <c r="EE17" s="96">
        <v>599</v>
      </c>
      <c r="EF17" s="96">
        <v>606</v>
      </c>
      <c r="EG17" s="96">
        <v>569</v>
      </c>
      <c r="EH17" s="96">
        <v>576</v>
      </c>
      <c r="EI17" s="96">
        <v>589</v>
      </c>
      <c r="EJ17" s="96">
        <v>589</v>
      </c>
      <c r="EK17" s="398">
        <v>586</v>
      </c>
      <c r="EL17" s="96">
        <v>528</v>
      </c>
      <c r="EM17" s="96">
        <v>534</v>
      </c>
      <c r="EN17" s="96">
        <v>541</v>
      </c>
      <c r="EO17" s="148">
        <v>550</v>
      </c>
      <c r="EP17" s="96">
        <v>486</v>
      </c>
      <c r="EQ17" s="96">
        <v>469</v>
      </c>
      <c r="ER17" s="96">
        <v>474</v>
      </c>
      <c r="ES17" s="96">
        <v>490</v>
      </c>
      <c r="ET17" s="96">
        <v>427</v>
      </c>
      <c r="EU17" s="397">
        <v>430</v>
      </c>
      <c r="EV17" s="96">
        <v>430</v>
      </c>
      <c r="EW17" s="96">
        <v>436</v>
      </c>
      <c r="EX17" s="96">
        <v>492</v>
      </c>
      <c r="EY17" s="96">
        <v>509</v>
      </c>
      <c r="EZ17" s="96">
        <v>526</v>
      </c>
      <c r="FA17" s="96">
        <v>547</v>
      </c>
      <c r="FB17" s="96">
        <v>566</v>
      </c>
      <c r="FC17" s="96">
        <v>541</v>
      </c>
      <c r="FD17" s="96">
        <v>555</v>
      </c>
      <c r="FE17" s="96">
        <v>580</v>
      </c>
      <c r="FF17" s="96">
        <v>603</v>
      </c>
      <c r="FG17" s="96">
        <v>610</v>
      </c>
      <c r="FH17" s="96">
        <v>584</v>
      </c>
      <c r="FI17" s="96">
        <v>589</v>
      </c>
      <c r="FJ17" s="96">
        <v>625</v>
      </c>
      <c r="FK17" s="148">
        <v>642</v>
      </c>
      <c r="FL17" s="96">
        <v>589</v>
      </c>
      <c r="FM17" s="96">
        <v>604</v>
      </c>
      <c r="FN17" s="148">
        <v>641</v>
      </c>
      <c r="FO17" s="148">
        <v>679</v>
      </c>
      <c r="FP17" s="148">
        <v>621</v>
      </c>
      <c r="FQ17" s="96">
        <v>641</v>
      </c>
      <c r="FR17" s="148">
        <v>669</v>
      </c>
      <c r="FS17" s="397">
        <v>704</v>
      </c>
      <c r="FT17" s="148">
        <v>667</v>
      </c>
      <c r="FU17" s="398">
        <v>650</v>
      </c>
      <c r="FV17" s="398">
        <v>673</v>
      </c>
      <c r="FW17" s="397">
        <v>697</v>
      </c>
      <c r="FX17" s="397">
        <v>676</v>
      </c>
      <c r="FY17" s="398">
        <v>629</v>
      </c>
      <c r="FZ17" s="398">
        <v>638</v>
      </c>
      <c r="GA17" s="96">
        <v>665</v>
      </c>
      <c r="GB17" s="96">
        <v>679</v>
      </c>
      <c r="GC17" s="96">
        <v>577</v>
      </c>
      <c r="GD17" s="96">
        <v>604</v>
      </c>
      <c r="GE17" s="96">
        <v>631</v>
      </c>
      <c r="GF17" s="96">
        <v>646</v>
      </c>
      <c r="GG17" s="96">
        <v>616</v>
      </c>
      <c r="GH17" s="96">
        <v>600</v>
      </c>
      <c r="GI17" s="96">
        <v>620</v>
      </c>
      <c r="GJ17" s="96">
        <v>646</v>
      </c>
      <c r="GK17" s="96">
        <v>664</v>
      </c>
      <c r="GL17" s="398">
        <v>592</v>
      </c>
      <c r="GM17" s="96">
        <v>604</v>
      </c>
      <c r="GN17" s="96">
        <v>627</v>
      </c>
      <c r="GO17" s="96">
        <v>652</v>
      </c>
      <c r="GP17" s="148">
        <v>635</v>
      </c>
      <c r="GQ17" s="96">
        <v>614</v>
      </c>
      <c r="GR17" s="96">
        <v>647</v>
      </c>
      <c r="GS17" s="96">
        <v>672</v>
      </c>
      <c r="GT17" s="96">
        <v>626</v>
      </c>
      <c r="GU17" s="96">
        <v>674</v>
      </c>
      <c r="GV17" s="148">
        <v>719</v>
      </c>
      <c r="GW17" s="148">
        <v>733</v>
      </c>
      <c r="GX17" s="148">
        <v>761</v>
      </c>
      <c r="GY17" s="148">
        <v>710</v>
      </c>
      <c r="GZ17" s="148">
        <v>744</v>
      </c>
      <c r="HA17" s="148">
        <v>766</v>
      </c>
      <c r="HB17" s="148">
        <v>783</v>
      </c>
      <c r="HC17" s="148">
        <v>772</v>
      </c>
      <c r="HD17" s="148">
        <v>759</v>
      </c>
      <c r="HE17" s="148">
        <v>798</v>
      </c>
      <c r="HF17" s="148">
        <v>811</v>
      </c>
      <c r="HG17" s="148">
        <v>822</v>
      </c>
      <c r="HH17" s="148">
        <v>726</v>
      </c>
      <c r="HI17" s="148">
        <v>736</v>
      </c>
      <c r="HJ17" s="148">
        <v>765</v>
      </c>
      <c r="HK17" s="148">
        <v>793</v>
      </c>
      <c r="HL17" s="148">
        <v>744</v>
      </c>
      <c r="HM17" s="148">
        <v>779</v>
      </c>
      <c r="HN17" s="148">
        <v>796</v>
      </c>
      <c r="HO17" s="148">
        <v>808</v>
      </c>
      <c r="HP17" s="148">
        <v>729</v>
      </c>
      <c r="HQ17" s="148">
        <v>731</v>
      </c>
      <c r="HR17" s="148">
        <v>768</v>
      </c>
      <c r="HS17" s="148">
        <v>794</v>
      </c>
      <c r="HT17" s="148">
        <v>777</v>
      </c>
      <c r="HU17" s="148">
        <v>685</v>
      </c>
      <c r="HV17" s="148">
        <v>702</v>
      </c>
      <c r="HW17" s="148">
        <v>724</v>
      </c>
      <c r="HX17" s="148">
        <v>754</v>
      </c>
      <c r="HY17" s="148">
        <v>655</v>
      </c>
      <c r="HZ17" s="148">
        <v>672</v>
      </c>
      <c r="IA17" s="148">
        <v>689</v>
      </c>
      <c r="IB17" s="148">
        <v>709</v>
      </c>
      <c r="IC17" s="148">
        <v>628</v>
      </c>
      <c r="ID17" s="148">
        <v>653</v>
      </c>
      <c r="IE17" s="148">
        <v>670</v>
      </c>
      <c r="IF17" s="148">
        <v>692</v>
      </c>
      <c r="IG17" s="148">
        <v>687</v>
      </c>
      <c r="IH17" s="148">
        <v>656</v>
      </c>
      <c r="II17" s="148">
        <v>671</v>
      </c>
      <c r="IJ17" s="148">
        <v>690</v>
      </c>
      <c r="IK17" s="148">
        <v>718</v>
      </c>
      <c r="IL17" s="148">
        <v>622</v>
      </c>
      <c r="IM17" s="148">
        <v>637</v>
      </c>
      <c r="IN17" s="351">
        <f t="shared" si="1"/>
        <v>662.5</v>
      </c>
      <c r="IO17" s="148">
        <v>688</v>
      </c>
      <c r="IP17" s="148">
        <v>654</v>
      </c>
      <c r="IQ17" s="148">
        <v>599</v>
      </c>
      <c r="IR17" s="148">
        <v>610</v>
      </c>
      <c r="IS17" s="148">
        <v>629</v>
      </c>
      <c r="IT17" s="148">
        <v>634</v>
      </c>
      <c r="IU17" s="148">
        <v>577</v>
      </c>
      <c r="IV17" s="148">
        <v>629</v>
      </c>
      <c r="IW17" s="148">
        <v>655</v>
      </c>
      <c r="IX17" s="148">
        <v>685</v>
      </c>
      <c r="IY17" s="148">
        <v>601</v>
      </c>
      <c r="IZ17" s="148">
        <v>626</v>
      </c>
      <c r="JA17" s="148">
        <v>644</v>
      </c>
      <c r="JB17" s="148">
        <v>683</v>
      </c>
      <c r="JC17" s="148">
        <v>655</v>
      </c>
      <c r="JD17" s="148">
        <v>658</v>
      </c>
      <c r="JE17" s="148">
        <v>743</v>
      </c>
      <c r="JF17" s="353">
        <f t="shared" si="2"/>
        <v>747</v>
      </c>
      <c r="JG17" s="148">
        <v>751</v>
      </c>
      <c r="JH17" s="148">
        <v>621</v>
      </c>
      <c r="JI17" s="148">
        <v>653</v>
      </c>
      <c r="JJ17" s="148">
        <v>676</v>
      </c>
      <c r="JK17" s="148">
        <v>713</v>
      </c>
      <c r="JL17" s="148">
        <v>659</v>
      </c>
      <c r="JM17" s="148">
        <v>675</v>
      </c>
      <c r="JN17" s="351">
        <f t="shared" si="3"/>
        <v>688</v>
      </c>
      <c r="JO17" s="148">
        <v>701</v>
      </c>
      <c r="JP17" s="148">
        <v>701</v>
      </c>
      <c r="JQ17" s="148">
        <v>651</v>
      </c>
      <c r="JR17" s="148">
        <v>673</v>
      </c>
      <c r="JS17" s="148">
        <v>688</v>
      </c>
      <c r="JT17" s="148">
        <v>702</v>
      </c>
      <c r="JU17" s="148">
        <v>576</v>
      </c>
      <c r="JV17" s="351">
        <f t="shared" si="4"/>
        <v>606</v>
      </c>
      <c r="JW17" s="148">
        <v>636</v>
      </c>
      <c r="JX17" s="148">
        <v>677</v>
      </c>
      <c r="JY17" s="148">
        <v>587</v>
      </c>
      <c r="JZ17" s="148">
        <v>607</v>
      </c>
      <c r="KA17" s="148">
        <v>645</v>
      </c>
      <c r="KB17" s="148">
        <v>683</v>
      </c>
      <c r="KC17" s="148">
        <v>612</v>
      </c>
      <c r="KD17" s="148">
        <v>624</v>
      </c>
      <c r="KE17" s="148">
        <v>650</v>
      </c>
      <c r="KF17" s="148">
        <v>676</v>
      </c>
      <c r="KG17" s="148">
        <v>710</v>
      </c>
      <c r="KH17" s="148">
        <v>625</v>
      </c>
      <c r="KI17" s="148">
        <v>677</v>
      </c>
      <c r="KJ17" s="148">
        <v>700</v>
      </c>
      <c r="KK17" s="148">
        <v>734</v>
      </c>
      <c r="KL17" s="148">
        <v>667</v>
      </c>
      <c r="KM17" s="148">
        <v>673</v>
      </c>
      <c r="KN17" s="148">
        <v>720</v>
      </c>
      <c r="KO17" s="148">
        <v>771</v>
      </c>
      <c r="KP17" s="148">
        <v>663</v>
      </c>
      <c r="KQ17" s="148">
        <v>675</v>
      </c>
      <c r="KR17" s="148">
        <v>727</v>
      </c>
      <c r="KS17" s="148">
        <v>755</v>
      </c>
      <c r="KT17" s="148">
        <v>784</v>
      </c>
      <c r="KU17" s="148">
        <v>677</v>
      </c>
      <c r="KV17" s="148">
        <v>733</v>
      </c>
      <c r="KW17" s="148">
        <v>768</v>
      </c>
      <c r="KX17" s="148">
        <v>801</v>
      </c>
      <c r="KY17" s="148">
        <v>743</v>
      </c>
      <c r="KZ17" s="355">
        <v>741.83333333333337</v>
      </c>
      <c r="LA17" s="355">
        <v>757.47222222222229</v>
      </c>
      <c r="LB17" s="355">
        <v>764.38425925925924</v>
      </c>
      <c r="LC17" s="355">
        <v>750.78163580246917</v>
      </c>
      <c r="LD17" s="355">
        <v>748.41190843621405</v>
      </c>
      <c r="LE17" s="355">
        <v>752.48055984224959</v>
      </c>
      <c r="LF17" s="355">
        <v>737.92176426040226</v>
      </c>
      <c r="LG17" s="355">
        <v>734.66335460009907</v>
      </c>
      <c r="LH17" s="355">
        <v>736.37653715690567</v>
      </c>
      <c r="LI17" s="355">
        <v>741.97082485917406</v>
      </c>
      <c r="LJ17" s="148">
        <v>729</v>
      </c>
      <c r="LK17" s="148">
        <v>758</v>
      </c>
      <c r="LL17" s="148">
        <v>775</v>
      </c>
      <c r="LM17" s="148">
        <v>697</v>
      </c>
      <c r="LN17" s="148">
        <v>733</v>
      </c>
      <c r="LO17" s="148">
        <v>752</v>
      </c>
      <c r="LP17" s="148">
        <v>654</v>
      </c>
      <c r="LQ17" s="148">
        <v>654</v>
      </c>
      <c r="LR17" s="148">
        <v>694</v>
      </c>
      <c r="LS17" s="148">
        <v>729</v>
      </c>
      <c r="LT17" s="148">
        <v>775</v>
      </c>
      <c r="LU17" s="148">
        <v>637</v>
      </c>
      <c r="LV17" s="148">
        <v>643</v>
      </c>
      <c r="LW17" s="148">
        <v>670</v>
      </c>
      <c r="LX17" s="148">
        <v>701</v>
      </c>
      <c r="LY17" s="148">
        <v>616</v>
      </c>
      <c r="LZ17" s="148">
        <v>650</v>
      </c>
      <c r="MA17" s="148">
        <v>666</v>
      </c>
      <c r="MB17" s="148">
        <v>688</v>
      </c>
      <c r="MC17" s="148">
        <v>651</v>
      </c>
      <c r="MD17" s="148">
        <v>585</v>
      </c>
      <c r="ME17" s="148">
        <v>619</v>
      </c>
      <c r="MF17" s="148">
        <v>664</v>
      </c>
      <c r="MG17" s="148">
        <v>686</v>
      </c>
      <c r="MH17" s="148">
        <v>600</v>
      </c>
      <c r="MI17" s="148">
        <v>629</v>
      </c>
      <c r="MJ17" s="148">
        <v>638</v>
      </c>
      <c r="MK17" s="148">
        <v>661</v>
      </c>
      <c r="ML17" s="148">
        <v>619</v>
      </c>
      <c r="MM17" s="148">
        <v>585</v>
      </c>
      <c r="MN17" s="148">
        <v>621</v>
      </c>
      <c r="MO17" s="148">
        <v>659</v>
      </c>
      <c r="MP17" s="148">
        <v>708</v>
      </c>
      <c r="MQ17" s="148">
        <v>632</v>
      </c>
      <c r="MR17" s="148">
        <v>667</v>
      </c>
      <c r="MS17" s="148">
        <v>704</v>
      </c>
      <c r="MT17" s="148">
        <v>751</v>
      </c>
      <c r="MU17" s="148">
        <v>690</v>
      </c>
      <c r="MV17" s="148">
        <v>727</v>
      </c>
      <c r="MW17" s="148">
        <v>782</v>
      </c>
      <c r="MX17" s="148">
        <v>822</v>
      </c>
      <c r="MY17" s="148">
        <v>779</v>
      </c>
      <c r="MZ17" s="148">
        <v>737</v>
      </c>
      <c r="NA17" s="148">
        <v>751</v>
      </c>
      <c r="NB17" s="148">
        <v>791</v>
      </c>
      <c r="NC17" s="148">
        <v>819</v>
      </c>
      <c r="ND17" s="148">
        <v>738</v>
      </c>
      <c r="NE17" s="148">
        <v>776</v>
      </c>
      <c r="NF17" s="148">
        <v>838</v>
      </c>
      <c r="NG17" s="148">
        <v>858</v>
      </c>
      <c r="NH17" s="148">
        <v>763</v>
      </c>
      <c r="NI17" s="148">
        <v>733</v>
      </c>
      <c r="NJ17" s="148">
        <v>746</v>
      </c>
      <c r="NK17" s="148">
        <v>747</v>
      </c>
      <c r="NL17" s="148">
        <v>724</v>
      </c>
      <c r="NM17" s="148">
        <v>685</v>
      </c>
      <c r="NN17" s="148">
        <v>704</v>
      </c>
      <c r="NO17" s="148">
        <v>720</v>
      </c>
      <c r="NP17" s="148">
        <v>750</v>
      </c>
      <c r="NQ17" s="148">
        <v>631</v>
      </c>
      <c r="NR17" s="148">
        <v>637</v>
      </c>
      <c r="NS17" s="148">
        <v>653</v>
      </c>
      <c r="NT17" s="148">
        <v>684</v>
      </c>
      <c r="NU17" s="148">
        <v>561</v>
      </c>
      <c r="NV17" s="148">
        <v>575</v>
      </c>
      <c r="NW17" s="148">
        <v>608</v>
      </c>
      <c r="NX17" s="148">
        <v>639</v>
      </c>
      <c r="NY17" s="148">
        <v>640</v>
      </c>
      <c r="NZ17" s="148">
        <v>545</v>
      </c>
      <c r="OA17" s="148">
        <v>583</v>
      </c>
      <c r="OB17" s="148">
        <v>626</v>
      </c>
      <c r="OC17" s="148">
        <v>647</v>
      </c>
      <c r="OD17" s="148">
        <v>552</v>
      </c>
      <c r="OE17" s="148">
        <v>562</v>
      </c>
      <c r="OF17" s="148">
        <v>598</v>
      </c>
      <c r="OG17" s="148">
        <v>625</v>
      </c>
      <c r="OH17" s="148">
        <v>542</v>
      </c>
      <c r="OI17" s="148">
        <v>554</v>
      </c>
      <c r="OJ17" s="148">
        <v>599</v>
      </c>
      <c r="OK17" s="148">
        <v>622</v>
      </c>
      <c r="OL17" s="148">
        <v>643</v>
      </c>
      <c r="OM17" s="148">
        <v>535</v>
      </c>
      <c r="ON17" s="148">
        <v>559</v>
      </c>
      <c r="OO17" s="148">
        <v>591</v>
      </c>
      <c r="OP17" s="148">
        <v>618</v>
      </c>
      <c r="OQ17" s="148">
        <v>554</v>
      </c>
      <c r="OR17" s="148">
        <v>560</v>
      </c>
      <c r="OS17" s="148">
        <v>588</v>
      </c>
      <c r="OT17" s="148">
        <v>613</v>
      </c>
      <c r="OU17" s="148">
        <v>565</v>
      </c>
      <c r="OV17" s="148">
        <v>540</v>
      </c>
      <c r="OW17" s="148">
        <v>581</v>
      </c>
      <c r="OX17" s="148">
        <v>613</v>
      </c>
      <c r="OY17" s="351">
        <f t="shared" si="5"/>
        <v>574</v>
      </c>
      <c r="OZ17" s="148">
        <v>535</v>
      </c>
      <c r="PA17" s="148">
        <v>565</v>
      </c>
      <c r="PB17" s="148">
        <v>601</v>
      </c>
      <c r="PC17" s="148">
        <v>630</v>
      </c>
      <c r="PD17" s="148">
        <v>520</v>
      </c>
      <c r="PE17" s="148">
        <v>550</v>
      </c>
      <c r="PF17" s="148">
        <v>589</v>
      </c>
      <c r="PG17" s="351">
        <f t="shared" si="6"/>
        <v>571</v>
      </c>
      <c r="PH17" s="148">
        <v>553</v>
      </c>
      <c r="PI17" s="148">
        <v>523</v>
      </c>
      <c r="PJ17" s="351">
        <f t="shared" si="7"/>
        <v>551</v>
      </c>
      <c r="PK17" s="148">
        <v>579</v>
      </c>
      <c r="PL17" s="148">
        <v>609</v>
      </c>
      <c r="PM17" s="148">
        <v>527</v>
      </c>
      <c r="PN17" s="148">
        <v>549</v>
      </c>
      <c r="PO17" s="96">
        <v>586</v>
      </c>
      <c r="PP17" s="148">
        <v>612</v>
      </c>
      <c r="PQ17" s="148">
        <v>522</v>
      </c>
      <c r="PR17" s="148">
        <v>525</v>
      </c>
      <c r="PS17" s="148">
        <v>542</v>
      </c>
      <c r="PT17" s="148">
        <v>559</v>
      </c>
      <c r="PU17" s="148">
        <v>470</v>
      </c>
      <c r="PV17" s="148">
        <v>471</v>
      </c>
      <c r="PW17" s="148">
        <v>502</v>
      </c>
      <c r="PX17" s="148">
        <v>517</v>
      </c>
      <c r="PY17" s="148">
        <v>506</v>
      </c>
      <c r="PZ17" s="148">
        <v>440</v>
      </c>
      <c r="QA17" s="148">
        <v>461</v>
      </c>
      <c r="QB17" s="148">
        <v>491</v>
      </c>
      <c r="QC17" s="148">
        <v>512</v>
      </c>
      <c r="QD17" s="148">
        <v>435</v>
      </c>
      <c r="QE17" s="148">
        <v>473</v>
      </c>
      <c r="QF17" s="148">
        <v>495</v>
      </c>
      <c r="QG17" s="148">
        <v>513</v>
      </c>
      <c r="QH17" s="148">
        <v>485</v>
      </c>
      <c r="QI17" s="148">
        <v>471</v>
      </c>
      <c r="QJ17" s="148">
        <v>502</v>
      </c>
      <c r="QK17" s="148">
        <v>517</v>
      </c>
      <c r="QL17" s="148">
        <v>542</v>
      </c>
      <c r="QM17" s="148">
        <v>517</v>
      </c>
      <c r="QN17" s="148">
        <v>476</v>
      </c>
      <c r="QO17" s="148">
        <v>485</v>
      </c>
      <c r="QP17" s="148">
        <v>515</v>
      </c>
      <c r="QQ17" s="148">
        <v>467</v>
      </c>
      <c r="QR17" s="148">
        <v>472</v>
      </c>
      <c r="QS17" s="148">
        <v>480</v>
      </c>
      <c r="QT17" s="148">
        <v>497</v>
      </c>
      <c r="QU17" s="148">
        <v>505</v>
      </c>
      <c r="QV17" s="148">
        <v>457</v>
      </c>
      <c r="QW17" s="148">
        <v>481</v>
      </c>
      <c r="QX17" s="148">
        <v>495</v>
      </c>
      <c r="QY17" s="148">
        <v>523</v>
      </c>
      <c r="QZ17" s="148">
        <v>453</v>
      </c>
      <c r="RA17" s="148">
        <v>475</v>
      </c>
      <c r="RB17" s="96">
        <v>498</v>
      </c>
      <c r="RC17" s="148">
        <v>523</v>
      </c>
      <c r="RD17" s="96">
        <v>408</v>
      </c>
      <c r="RE17" s="148">
        <v>440</v>
      </c>
      <c r="RF17" s="96">
        <v>467</v>
      </c>
      <c r="RG17" s="96">
        <v>501</v>
      </c>
      <c r="RH17" s="148">
        <v>473</v>
      </c>
      <c r="RI17" s="96">
        <v>434</v>
      </c>
      <c r="RJ17" s="96">
        <v>464</v>
      </c>
      <c r="RK17" s="96">
        <v>495</v>
      </c>
      <c r="RL17" s="96">
        <v>531</v>
      </c>
      <c r="RM17" s="148">
        <v>453</v>
      </c>
      <c r="RN17" s="96">
        <v>478</v>
      </c>
      <c r="RO17" s="148">
        <v>494</v>
      </c>
      <c r="RP17" s="148">
        <v>515</v>
      </c>
      <c r="RQ17" s="148">
        <v>420</v>
      </c>
      <c r="RR17" s="148">
        <v>437</v>
      </c>
      <c r="RS17" s="148">
        <v>453</v>
      </c>
      <c r="RT17" s="148">
        <v>468</v>
      </c>
      <c r="RU17" s="148">
        <v>495</v>
      </c>
      <c r="RV17" s="148">
        <v>378</v>
      </c>
      <c r="RW17" s="148">
        <v>393</v>
      </c>
      <c r="RX17" s="148">
        <v>412</v>
      </c>
      <c r="RY17" s="148">
        <v>434</v>
      </c>
      <c r="RZ17" s="148">
        <v>349</v>
      </c>
      <c r="SA17" s="148">
        <v>376</v>
      </c>
      <c r="SB17" s="148">
        <v>404</v>
      </c>
      <c r="SC17" s="148">
        <v>420</v>
      </c>
      <c r="SD17" s="148">
        <v>345</v>
      </c>
      <c r="SE17" s="148">
        <v>358</v>
      </c>
      <c r="SF17" s="148">
        <v>380</v>
      </c>
      <c r="SG17" s="148">
        <v>407</v>
      </c>
      <c r="SH17" s="148">
        <v>355</v>
      </c>
      <c r="SI17" s="148">
        <v>339</v>
      </c>
      <c r="SJ17" s="148">
        <v>366</v>
      </c>
      <c r="SK17" s="148">
        <v>386</v>
      </c>
      <c r="SL17" s="148">
        <v>402</v>
      </c>
      <c r="SM17" s="148">
        <v>342</v>
      </c>
      <c r="SN17" s="148">
        <v>353</v>
      </c>
      <c r="SO17" s="148">
        <v>380</v>
      </c>
      <c r="SP17" s="148">
        <v>409</v>
      </c>
      <c r="SQ17" s="148">
        <v>408</v>
      </c>
      <c r="SR17" s="148">
        <v>381</v>
      </c>
      <c r="SS17" s="148">
        <v>393</v>
      </c>
      <c r="ST17" s="148">
        <v>422</v>
      </c>
      <c r="SU17" s="148">
        <v>421</v>
      </c>
      <c r="SV17" s="148">
        <v>396</v>
      </c>
      <c r="SW17" s="148">
        <v>417</v>
      </c>
      <c r="SX17" s="148">
        <v>446</v>
      </c>
      <c r="SY17" s="148">
        <v>464</v>
      </c>
      <c r="SZ17" s="148">
        <v>397</v>
      </c>
      <c r="TA17" s="148">
        <v>413</v>
      </c>
      <c r="TB17" s="148">
        <v>427</v>
      </c>
      <c r="TC17" s="148">
        <v>440</v>
      </c>
      <c r="TD17" s="148">
        <v>420</v>
      </c>
      <c r="TE17" s="148">
        <v>379</v>
      </c>
      <c r="TF17" s="148">
        <v>408</v>
      </c>
      <c r="TG17" s="148">
        <v>423</v>
      </c>
      <c r="TH17" s="148">
        <v>413</v>
      </c>
      <c r="TI17" s="148">
        <v>354</v>
      </c>
      <c r="TJ17" s="148">
        <v>367</v>
      </c>
      <c r="TK17" s="148">
        <v>384</v>
      </c>
      <c r="TL17" s="148">
        <v>400</v>
      </c>
      <c r="TM17" s="148">
        <v>352</v>
      </c>
      <c r="TN17" s="148">
        <v>365</v>
      </c>
      <c r="TO17" s="148">
        <v>379</v>
      </c>
      <c r="TP17" s="148">
        <v>393</v>
      </c>
      <c r="TQ17" s="148">
        <v>335</v>
      </c>
      <c r="TR17" s="148">
        <v>345</v>
      </c>
      <c r="TS17" s="148">
        <v>355</v>
      </c>
      <c r="TT17" s="148">
        <v>375</v>
      </c>
      <c r="TU17" s="148">
        <v>324</v>
      </c>
      <c r="TV17" s="148">
        <v>329</v>
      </c>
      <c r="TW17" s="148">
        <v>351</v>
      </c>
      <c r="TX17" s="148">
        <v>385</v>
      </c>
      <c r="TY17" s="148">
        <v>403</v>
      </c>
      <c r="TZ17" s="148">
        <v>332</v>
      </c>
      <c r="UA17" s="148">
        <v>358</v>
      </c>
      <c r="UB17" s="148">
        <v>386</v>
      </c>
      <c r="UC17" s="148">
        <v>398</v>
      </c>
      <c r="UD17" s="148">
        <v>376</v>
      </c>
      <c r="UE17" s="148">
        <v>341</v>
      </c>
      <c r="UF17" s="148">
        <v>348</v>
      </c>
      <c r="UG17" s="148">
        <v>373</v>
      </c>
      <c r="UH17" s="148">
        <v>337</v>
      </c>
      <c r="UI17" s="148">
        <v>341</v>
      </c>
      <c r="UJ17" s="148">
        <v>363</v>
      </c>
      <c r="UK17" s="148">
        <v>399</v>
      </c>
      <c r="UL17" s="148">
        <v>411</v>
      </c>
      <c r="UM17" s="148">
        <v>342</v>
      </c>
      <c r="UN17" s="148">
        <v>353</v>
      </c>
      <c r="UO17" s="148">
        <v>385</v>
      </c>
      <c r="UP17" s="148">
        <v>398</v>
      </c>
      <c r="UQ17" s="148">
        <v>401</v>
      </c>
      <c r="UR17" s="148">
        <v>325</v>
      </c>
      <c r="US17" s="148">
        <v>354</v>
      </c>
      <c r="UT17" s="148">
        <v>370</v>
      </c>
      <c r="UU17" s="148">
        <v>393</v>
      </c>
      <c r="UV17" s="148">
        <v>363</v>
      </c>
      <c r="UW17" s="148">
        <v>380</v>
      </c>
      <c r="UX17" s="148">
        <v>395</v>
      </c>
      <c r="UY17" s="148">
        <v>404</v>
      </c>
      <c r="UZ17" s="148">
        <v>341</v>
      </c>
      <c r="VA17" s="148">
        <v>368</v>
      </c>
      <c r="VB17" s="148">
        <v>383</v>
      </c>
      <c r="VC17" s="148">
        <v>413</v>
      </c>
      <c r="VD17" s="148">
        <v>409</v>
      </c>
      <c r="VE17" s="148">
        <v>333</v>
      </c>
      <c r="VF17" s="148">
        <v>357</v>
      </c>
      <c r="VG17" s="148">
        <v>385</v>
      </c>
      <c r="VH17" s="148">
        <v>390</v>
      </c>
      <c r="VI17" s="148">
        <v>288</v>
      </c>
      <c r="VJ17" s="148">
        <v>311</v>
      </c>
      <c r="VK17" s="148">
        <v>346</v>
      </c>
      <c r="VL17" s="148">
        <v>358</v>
      </c>
      <c r="VM17" s="148">
        <v>334</v>
      </c>
      <c r="VN17" s="148">
        <v>310</v>
      </c>
      <c r="VO17" s="148">
        <v>327</v>
      </c>
      <c r="VP17" s="148">
        <v>347</v>
      </c>
      <c r="VQ17" s="148">
        <v>304</v>
      </c>
      <c r="VR17" s="148">
        <v>285</v>
      </c>
      <c r="VS17" s="148">
        <v>305</v>
      </c>
      <c r="VT17" s="148">
        <v>320</v>
      </c>
      <c r="VU17" s="148">
        <v>345</v>
      </c>
      <c r="VV17" s="148">
        <v>337</v>
      </c>
      <c r="VW17" s="148">
        <v>392</v>
      </c>
      <c r="VX17" s="148">
        <v>420</v>
      </c>
      <c r="VY17" s="148">
        <v>479</v>
      </c>
      <c r="VZ17" s="148">
        <v>543</v>
      </c>
      <c r="WA17" s="148">
        <v>628</v>
      </c>
      <c r="WB17" s="148">
        <v>693</v>
      </c>
      <c r="WC17" s="148">
        <v>748</v>
      </c>
      <c r="WD17" s="148">
        <v>676</v>
      </c>
      <c r="WE17" s="148">
        <v>677</v>
      </c>
      <c r="WF17" s="148">
        <v>700</v>
      </c>
      <c r="WG17" s="148">
        <v>721</v>
      </c>
      <c r="WH17" s="148">
        <v>741</v>
      </c>
      <c r="WI17" s="148">
        <v>590</v>
      </c>
      <c r="WJ17" s="148">
        <v>607</v>
      </c>
      <c r="WK17" s="148">
        <v>621</v>
      </c>
      <c r="WL17" s="148">
        <v>639</v>
      </c>
      <c r="WM17" s="148">
        <v>534</v>
      </c>
      <c r="WN17" s="148">
        <v>545</v>
      </c>
      <c r="WO17" s="148">
        <v>569</v>
      </c>
      <c r="WP17" s="148">
        <v>583</v>
      </c>
      <c r="WQ17" s="148">
        <v>519</v>
      </c>
      <c r="WR17" s="148">
        <v>524</v>
      </c>
      <c r="WS17" s="148">
        <v>545</v>
      </c>
      <c r="WT17" s="148">
        <v>577</v>
      </c>
      <c r="WU17" s="148">
        <v>596</v>
      </c>
      <c r="WV17" s="148">
        <v>495</v>
      </c>
      <c r="WW17" s="148">
        <v>504</v>
      </c>
      <c r="WX17" s="148">
        <v>530</v>
      </c>
      <c r="WY17" s="148">
        <v>527</v>
      </c>
      <c r="WZ17" s="148">
        <v>438</v>
      </c>
      <c r="XA17" s="148">
        <v>457</v>
      </c>
      <c r="XB17" s="148">
        <v>479</v>
      </c>
      <c r="XC17" s="148">
        <v>498</v>
      </c>
      <c r="XD17" s="148">
        <v>506</v>
      </c>
      <c r="XE17" s="148">
        <v>450</v>
      </c>
      <c r="XF17" s="148">
        <v>474</v>
      </c>
      <c r="XG17" s="148">
        <v>494</v>
      </c>
      <c r="XH17" s="148">
        <v>501</v>
      </c>
      <c r="XI17" s="148">
        <v>465</v>
      </c>
      <c r="XJ17" s="148">
        <v>476</v>
      </c>
      <c r="XK17" s="148">
        <v>497</v>
      </c>
    </row>
    <row r="18" spans="1:635" s="148" customFormat="1" x14ac:dyDescent="0.2">
      <c r="A18" s="327"/>
      <c r="B18" s="354">
        <v>12</v>
      </c>
      <c r="C18" s="399">
        <f t="shared" ca="1" si="0"/>
        <v>1734</v>
      </c>
      <c r="D18" s="400"/>
      <c r="E18" s="401"/>
      <c r="F18" s="401"/>
      <c r="G18" s="148">
        <v>2195</v>
      </c>
      <c r="H18" s="148">
        <v>2075</v>
      </c>
      <c r="I18" s="355">
        <v>2085</v>
      </c>
      <c r="J18" s="148">
        <v>2095</v>
      </c>
      <c r="K18" s="148">
        <v>2099</v>
      </c>
      <c r="L18" s="148">
        <v>2072</v>
      </c>
      <c r="M18" s="148">
        <v>2093</v>
      </c>
      <c r="N18" s="148">
        <v>2120</v>
      </c>
      <c r="O18" s="148">
        <v>2104</v>
      </c>
      <c r="P18" s="148">
        <v>2105</v>
      </c>
      <c r="Q18" s="148">
        <v>2132</v>
      </c>
      <c r="R18" s="148">
        <v>2118</v>
      </c>
      <c r="S18" s="148">
        <v>2106</v>
      </c>
      <c r="T18" s="148">
        <v>2129</v>
      </c>
      <c r="U18" s="148">
        <v>2099</v>
      </c>
      <c r="V18" s="148">
        <v>2158</v>
      </c>
      <c r="W18" s="148">
        <v>2178</v>
      </c>
      <c r="X18" s="148">
        <v>2194</v>
      </c>
      <c r="Y18" s="148">
        <v>2168</v>
      </c>
      <c r="Z18" s="148">
        <v>2223</v>
      </c>
      <c r="AA18" s="148">
        <v>2263</v>
      </c>
      <c r="AB18" s="148">
        <v>2346</v>
      </c>
      <c r="AC18" s="148">
        <v>2385</v>
      </c>
      <c r="AD18" s="148">
        <v>2463</v>
      </c>
      <c r="AE18" s="148">
        <v>2533</v>
      </c>
      <c r="AF18" s="148">
        <v>2544</v>
      </c>
      <c r="AG18" s="148">
        <v>2584</v>
      </c>
      <c r="AH18" s="148">
        <v>2578</v>
      </c>
      <c r="AI18" s="148">
        <v>2621</v>
      </c>
      <c r="AJ18" s="148">
        <v>2703</v>
      </c>
      <c r="AK18" s="148">
        <v>2697</v>
      </c>
      <c r="AL18" s="148">
        <v>2829</v>
      </c>
      <c r="AM18" s="148">
        <v>2807</v>
      </c>
      <c r="AN18" s="148">
        <v>2909</v>
      </c>
      <c r="AO18" s="148">
        <v>2968</v>
      </c>
      <c r="AP18" s="360">
        <v>2992.5</v>
      </c>
      <c r="AQ18" s="148">
        <v>3017</v>
      </c>
      <c r="AR18" s="148">
        <v>3100</v>
      </c>
      <c r="AS18" s="148">
        <v>3058</v>
      </c>
      <c r="AT18" s="148">
        <v>3080</v>
      </c>
      <c r="AU18" s="148">
        <v>3026</v>
      </c>
      <c r="AV18" s="148">
        <v>3055</v>
      </c>
      <c r="AW18" s="148">
        <v>3083</v>
      </c>
      <c r="AX18" s="148">
        <v>3071</v>
      </c>
      <c r="AY18" s="148">
        <v>3001</v>
      </c>
      <c r="AZ18" s="148">
        <v>2941</v>
      </c>
      <c r="BA18" s="148">
        <v>2859</v>
      </c>
      <c r="BB18" s="148">
        <v>2825</v>
      </c>
      <c r="BC18" s="148">
        <v>2711</v>
      </c>
      <c r="BD18" s="148">
        <v>2634</v>
      </c>
      <c r="BE18" s="148">
        <v>2575</v>
      </c>
      <c r="BF18" s="148">
        <v>2596</v>
      </c>
      <c r="BG18" s="148">
        <v>2579</v>
      </c>
      <c r="BH18" s="148">
        <v>2503</v>
      </c>
      <c r="BI18" s="148">
        <v>2450</v>
      </c>
      <c r="BJ18" s="148">
        <v>2378</v>
      </c>
      <c r="BK18" s="148">
        <v>2357</v>
      </c>
      <c r="BL18" s="148">
        <v>2298</v>
      </c>
      <c r="BM18" s="148">
        <v>2252</v>
      </c>
      <c r="BN18" s="148">
        <v>2160</v>
      </c>
      <c r="BO18" s="148">
        <v>2107</v>
      </c>
      <c r="BP18" s="148">
        <v>2055</v>
      </c>
      <c r="BQ18" s="148">
        <v>2022</v>
      </c>
      <c r="BR18" s="148">
        <v>2001</v>
      </c>
      <c r="BS18" s="148">
        <v>2041</v>
      </c>
      <c r="BT18" s="148">
        <v>1979</v>
      </c>
      <c r="BU18" s="148">
        <v>1989</v>
      </c>
      <c r="BV18" s="148">
        <v>2021</v>
      </c>
      <c r="BW18" s="148">
        <v>2060</v>
      </c>
      <c r="BX18" s="148">
        <v>2092</v>
      </c>
      <c r="BY18" s="148">
        <v>2002</v>
      </c>
      <c r="BZ18" s="148">
        <v>1934</v>
      </c>
      <c r="CA18" s="113">
        <v>2019</v>
      </c>
      <c r="CB18" s="397">
        <v>2030</v>
      </c>
      <c r="CC18" s="397">
        <v>2019</v>
      </c>
      <c r="CD18" s="397">
        <v>2038</v>
      </c>
      <c r="CE18" s="397">
        <v>2122</v>
      </c>
      <c r="CF18" s="397">
        <v>2103</v>
      </c>
      <c r="CG18" s="397">
        <v>2165</v>
      </c>
      <c r="CH18" s="113">
        <v>2189</v>
      </c>
      <c r="CI18" s="397">
        <v>2146</v>
      </c>
      <c r="CJ18" s="148">
        <v>2127</v>
      </c>
      <c r="CK18" s="148">
        <v>2136</v>
      </c>
      <c r="CL18" s="148">
        <v>2151</v>
      </c>
      <c r="CM18" s="148">
        <v>2164</v>
      </c>
      <c r="CN18" s="148">
        <v>2214</v>
      </c>
      <c r="CO18" s="148">
        <v>2219</v>
      </c>
      <c r="CP18" s="148">
        <v>2223</v>
      </c>
      <c r="CQ18" s="148">
        <v>2240</v>
      </c>
      <c r="CR18" s="148">
        <v>2253</v>
      </c>
      <c r="CS18" s="148">
        <v>2279</v>
      </c>
      <c r="CT18" s="148">
        <v>2267</v>
      </c>
      <c r="CU18" s="148">
        <v>2266</v>
      </c>
      <c r="CV18" s="148">
        <v>2274</v>
      </c>
      <c r="CW18" s="148">
        <v>2281</v>
      </c>
      <c r="CX18" s="148">
        <v>2273</v>
      </c>
      <c r="CY18" s="148">
        <v>2379</v>
      </c>
      <c r="CZ18" s="148">
        <v>2356</v>
      </c>
      <c r="DA18" s="148">
        <v>2442</v>
      </c>
      <c r="DB18" s="148">
        <v>2469</v>
      </c>
      <c r="DC18" s="148">
        <v>2354</v>
      </c>
      <c r="DD18" s="148">
        <v>2346</v>
      </c>
      <c r="DE18" s="148">
        <v>2425</v>
      </c>
      <c r="DF18" s="148">
        <v>2425</v>
      </c>
      <c r="DG18" s="148">
        <v>2425</v>
      </c>
      <c r="DH18" s="148">
        <v>2370</v>
      </c>
      <c r="DI18" s="148">
        <v>2317</v>
      </c>
      <c r="DJ18" s="148">
        <v>2330</v>
      </c>
      <c r="DK18" s="148">
        <v>2304</v>
      </c>
      <c r="DL18" s="148">
        <v>2190</v>
      </c>
      <c r="DM18" s="148">
        <v>2096</v>
      </c>
      <c r="DN18" s="148">
        <v>2024</v>
      </c>
      <c r="DO18" s="148">
        <v>1935</v>
      </c>
      <c r="DP18" s="148">
        <v>1771</v>
      </c>
      <c r="DQ18" s="148">
        <v>1731</v>
      </c>
      <c r="DR18" s="397">
        <v>1639</v>
      </c>
      <c r="DS18" s="148">
        <v>1558</v>
      </c>
      <c r="DT18" s="398">
        <v>1483</v>
      </c>
      <c r="DU18" s="398">
        <v>1386</v>
      </c>
      <c r="DV18" s="397">
        <v>1365</v>
      </c>
      <c r="DW18" s="397">
        <v>1341</v>
      </c>
      <c r="DX18" s="398">
        <v>1240</v>
      </c>
      <c r="DY18" s="398">
        <v>1196</v>
      </c>
      <c r="DZ18" s="96">
        <v>1158</v>
      </c>
      <c r="EA18" s="96">
        <v>1125</v>
      </c>
      <c r="EB18" s="96">
        <v>1140</v>
      </c>
      <c r="EC18" s="96">
        <v>1102</v>
      </c>
      <c r="ED18" s="96">
        <v>1036</v>
      </c>
      <c r="EE18" s="96">
        <v>1008</v>
      </c>
      <c r="EF18" s="96">
        <v>1009</v>
      </c>
      <c r="EG18" s="96">
        <v>1005</v>
      </c>
      <c r="EH18" s="96">
        <v>956</v>
      </c>
      <c r="EI18" s="96">
        <v>960</v>
      </c>
      <c r="EJ18" s="96">
        <v>943</v>
      </c>
      <c r="EK18" s="398">
        <v>932</v>
      </c>
      <c r="EL18" s="96">
        <v>869</v>
      </c>
      <c r="EM18" s="96">
        <v>882</v>
      </c>
      <c r="EN18" s="96">
        <v>852</v>
      </c>
      <c r="EO18" s="148">
        <v>819</v>
      </c>
      <c r="EP18" s="96">
        <v>814</v>
      </c>
      <c r="EQ18" s="96">
        <v>836</v>
      </c>
      <c r="ER18" s="96">
        <v>845</v>
      </c>
      <c r="ES18" s="96">
        <v>857</v>
      </c>
      <c r="ET18" s="96">
        <v>834</v>
      </c>
      <c r="EU18" s="397">
        <v>824</v>
      </c>
      <c r="EV18" s="96">
        <v>825</v>
      </c>
      <c r="EW18" s="96">
        <v>843</v>
      </c>
      <c r="EX18" s="96">
        <v>971</v>
      </c>
      <c r="EY18" s="96">
        <v>1051</v>
      </c>
      <c r="EZ18" s="96">
        <v>1072</v>
      </c>
      <c r="FA18" s="96">
        <v>1111</v>
      </c>
      <c r="FB18" s="96">
        <v>1162</v>
      </c>
      <c r="FC18" s="96">
        <v>1213</v>
      </c>
      <c r="FD18" s="96">
        <v>1260</v>
      </c>
      <c r="FE18" s="96">
        <v>1303</v>
      </c>
      <c r="FF18" s="96">
        <v>1334</v>
      </c>
      <c r="FG18" s="96">
        <v>1357</v>
      </c>
      <c r="FH18" s="96">
        <v>1406</v>
      </c>
      <c r="FI18" s="96">
        <v>1472</v>
      </c>
      <c r="FJ18" s="96">
        <v>1528</v>
      </c>
      <c r="FK18" s="148">
        <v>1580</v>
      </c>
      <c r="FL18" s="96">
        <v>1645</v>
      </c>
      <c r="FM18" s="96">
        <v>1699</v>
      </c>
      <c r="FN18" s="148">
        <v>1669</v>
      </c>
      <c r="FO18" s="148">
        <v>1739</v>
      </c>
      <c r="FP18" s="148">
        <v>1766</v>
      </c>
      <c r="FQ18" s="96">
        <v>1835</v>
      </c>
      <c r="FR18" s="148">
        <v>1822</v>
      </c>
      <c r="FS18" s="397">
        <v>1811</v>
      </c>
      <c r="FT18" s="148">
        <v>1853</v>
      </c>
      <c r="FU18" s="398">
        <v>1850</v>
      </c>
      <c r="FV18" s="398">
        <v>1917</v>
      </c>
      <c r="FW18" s="397">
        <v>1926</v>
      </c>
      <c r="FX18" s="397">
        <v>1968</v>
      </c>
      <c r="FY18" s="398">
        <v>1992</v>
      </c>
      <c r="FZ18" s="398">
        <v>1947</v>
      </c>
      <c r="GA18" s="96">
        <v>1905</v>
      </c>
      <c r="GB18" s="96">
        <v>1927</v>
      </c>
      <c r="GC18" s="96">
        <v>1978</v>
      </c>
      <c r="GD18" s="96">
        <v>1991</v>
      </c>
      <c r="GE18" s="96">
        <v>1917</v>
      </c>
      <c r="GF18" s="96">
        <v>1909</v>
      </c>
      <c r="GG18" s="96">
        <v>1910</v>
      </c>
      <c r="GH18" s="96">
        <v>1843</v>
      </c>
      <c r="GI18" s="96">
        <v>1780</v>
      </c>
      <c r="GJ18" s="96">
        <v>1788</v>
      </c>
      <c r="GK18" s="96">
        <v>1800</v>
      </c>
      <c r="GL18" s="398">
        <v>1802</v>
      </c>
      <c r="GM18" s="96">
        <v>1877</v>
      </c>
      <c r="GN18" s="96">
        <v>1890</v>
      </c>
      <c r="GO18" s="96">
        <v>1934</v>
      </c>
      <c r="GP18" s="148">
        <v>1914</v>
      </c>
      <c r="GQ18" s="96">
        <v>1900</v>
      </c>
      <c r="GR18" s="96">
        <v>1847</v>
      </c>
      <c r="GS18" s="96">
        <v>1838</v>
      </c>
      <c r="GT18" s="96">
        <v>1807</v>
      </c>
      <c r="GU18" s="96">
        <v>1792</v>
      </c>
      <c r="GV18" s="148">
        <v>1766</v>
      </c>
      <c r="GW18" s="148">
        <v>1773</v>
      </c>
      <c r="GX18" s="148">
        <v>1833</v>
      </c>
      <c r="GY18" s="148">
        <v>1739</v>
      </c>
      <c r="GZ18" s="148">
        <v>1736</v>
      </c>
      <c r="HA18" s="148">
        <v>1779</v>
      </c>
      <c r="HB18" s="148">
        <v>1778</v>
      </c>
      <c r="HC18" s="148">
        <v>1764</v>
      </c>
      <c r="HD18" s="148">
        <v>1769</v>
      </c>
      <c r="HE18" s="148">
        <v>1801</v>
      </c>
      <c r="HF18" s="148">
        <v>1845</v>
      </c>
      <c r="HG18" s="148">
        <v>1903</v>
      </c>
      <c r="HH18" s="148">
        <v>1870</v>
      </c>
      <c r="HI18" s="148">
        <v>1801</v>
      </c>
      <c r="HJ18" s="148">
        <v>1781</v>
      </c>
      <c r="HK18" s="148">
        <v>1830</v>
      </c>
      <c r="HL18" s="148">
        <v>1759</v>
      </c>
      <c r="HM18" s="148">
        <v>1631</v>
      </c>
      <c r="HN18" s="148">
        <v>1653</v>
      </c>
      <c r="HO18" s="148">
        <v>1660</v>
      </c>
      <c r="HP18" s="148">
        <v>1601</v>
      </c>
      <c r="HQ18" s="148">
        <v>1524</v>
      </c>
      <c r="HR18" s="148">
        <v>1579</v>
      </c>
      <c r="HS18" s="148">
        <v>1566</v>
      </c>
      <c r="HT18" s="148">
        <v>1562</v>
      </c>
      <c r="HU18" s="148">
        <v>1513</v>
      </c>
      <c r="HV18" s="148">
        <v>1496</v>
      </c>
      <c r="HW18" s="148">
        <v>1486</v>
      </c>
      <c r="HX18" s="148">
        <v>1530</v>
      </c>
      <c r="HY18" s="148">
        <v>1410</v>
      </c>
      <c r="HZ18" s="148">
        <v>1435</v>
      </c>
      <c r="IA18" s="148">
        <v>1467</v>
      </c>
      <c r="IB18" s="148">
        <v>1506</v>
      </c>
      <c r="IC18" s="148">
        <v>1519</v>
      </c>
      <c r="ID18" s="148">
        <v>1438</v>
      </c>
      <c r="IE18" s="148">
        <v>1424</v>
      </c>
      <c r="IF18" s="148">
        <v>1423</v>
      </c>
      <c r="IG18" s="148">
        <v>1453</v>
      </c>
      <c r="IH18" s="148">
        <v>1378</v>
      </c>
      <c r="II18" s="148">
        <v>1382</v>
      </c>
      <c r="IJ18" s="148">
        <v>1375</v>
      </c>
      <c r="IK18" s="148">
        <v>1415</v>
      </c>
      <c r="IL18" s="148">
        <v>1393</v>
      </c>
      <c r="IM18" s="148">
        <v>1390</v>
      </c>
      <c r="IN18" s="351">
        <f t="shared" si="1"/>
        <v>1434</v>
      </c>
      <c r="IO18" s="148">
        <v>1478</v>
      </c>
      <c r="IP18" s="148">
        <v>1533</v>
      </c>
      <c r="IQ18" s="148">
        <v>1514</v>
      </c>
      <c r="IR18" s="148">
        <v>1519</v>
      </c>
      <c r="IS18" s="148">
        <v>1537</v>
      </c>
      <c r="IT18" s="148">
        <v>1565</v>
      </c>
      <c r="IU18" s="148">
        <v>1587</v>
      </c>
      <c r="IV18" s="148">
        <v>1572</v>
      </c>
      <c r="IW18" s="148">
        <v>1606</v>
      </c>
      <c r="IX18" s="148">
        <v>1632</v>
      </c>
      <c r="IY18" s="148">
        <v>1597</v>
      </c>
      <c r="IZ18" s="148">
        <v>1537</v>
      </c>
      <c r="JA18" s="148">
        <v>1548</v>
      </c>
      <c r="JB18" s="148">
        <v>1534</v>
      </c>
      <c r="JC18" s="148">
        <v>1524</v>
      </c>
      <c r="JD18" s="148">
        <v>1420</v>
      </c>
      <c r="JE18" s="148">
        <v>1388</v>
      </c>
      <c r="JF18" s="353">
        <f t="shared" si="2"/>
        <v>1402</v>
      </c>
      <c r="JG18" s="148">
        <v>1416</v>
      </c>
      <c r="JH18" s="148">
        <v>1297</v>
      </c>
      <c r="JI18" s="148">
        <v>1308</v>
      </c>
      <c r="JJ18" s="148">
        <v>1331</v>
      </c>
      <c r="JK18" s="148">
        <v>1354</v>
      </c>
      <c r="JL18" s="148">
        <v>1306</v>
      </c>
      <c r="JM18" s="148">
        <v>1287</v>
      </c>
      <c r="JN18" s="351">
        <f t="shared" si="3"/>
        <v>1308</v>
      </c>
      <c r="JO18" s="148">
        <v>1329</v>
      </c>
      <c r="JP18" s="148">
        <v>1320</v>
      </c>
      <c r="JQ18" s="148">
        <v>1209</v>
      </c>
      <c r="JR18" s="148">
        <v>1227</v>
      </c>
      <c r="JS18" s="148">
        <v>1208</v>
      </c>
      <c r="JT18" s="148">
        <v>1202</v>
      </c>
      <c r="JU18" s="148">
        <v>1126</v>
      </c>
      <c r="JV18" s="351">
        <f t="shared" si="4"/>
        <v>1144.5</v>
      </c>
      <c r="JW18" s="148">
        <v>1163</v>
      </c>
      <c r="JX18" s="148">
        <v>1192</v>
      </c>
      <c r="JY18" s="148">
        <v>1106</v>
      </c>
      <c r="JZ18" s="148">
        <v>1143</v>
      </c>
      <c r="KA18" s="148">
        <v>1163</v>
      </c>
      <c r="KB18" s="148">
        <v>1189</v>
      </c>
      <c r="KC18" s="148">
        <v>1215</v>
      </c>
      <c r="KD18" s="148">
        <v>1098</v>
      </c>
      <c r="KE18" s="148">
        <v>1091</v>
      </c>
      <c r="KF18" s="148">
        <v>1110</v>
      </c>
      <c r="KG18" s="148">
        <v>1155</v>
      </c>
      <c r="KH18" s="148">
        <v>1102</v>
      </c>
      <c r="KI18" s="148">
        <v>1119</v>
      </c>
      <c r="KJ18" s="148">
        <v>1171</v>
      </c>
      <c r="KK18" s="148">
        <v>1227</v>
      </c>
      <c r="KL18" s="148">
        <v>1267</v>
      </c>
      <c r="KM18" s="148">
        <v>1268</v>
      </c>
      <c r="KN18" s="148">
        <v>1282</v>
      </c>
      <c r="KO18" s="148">
        <v>1291</v>
      </c>
      <c r="KP18" s="148">
        <v>1291</v>
      </c>
      <c r="KQ18" s="148">
        <v>1309</v>
      </c>
      <c r="KR18" s="148">
        <v>1344</v>
      </c>
      <c r="KS18" s="148">
        <v>1404</v>
      </c>
      <c r="KT18" s="148">
        <v>1438</v>
      </c>
      <c r="KU18" s="148">
        <v>1394</v>
      </c>
      <c r="KV18" s="148">
        <v>1456</v>
      </c>
      <c r="KW18" s="148">
        <v>1512</v>
      </c>
      <c r="KX18" s="148">
        <v>1534</v>
      </c>
      <c r="KY18" s="148">
        <v>1573</v>
      </c>
      <c r="KZ18" s="355">
        <v>1468.6666666666667</v>
      </c>
      <c r="LA18" s="355">
        <v>1485.6111111111113</v>
      </c>
      <c r="LB18" s="355">
        <v>1487.0462962962963</v>
      </c>
      <c r="LC18" s="355">
        <v>1474.7206790123457</v>
      </c>
      <c r="LD18" s="355">
        <v>1464.1741255144034</v>
      </c>
      <c r="LE18" s="355">
        <v>1452.2031464334705</v>
      </c>
      <c r="LF18" s="355">
        <v>1446.2925597279379</v>
      </c>
      <c r="LG18" s="355">
        <v>1428.9061344974089</v>
      </c>
      <c r="LH18" s="355">
        <v>1410.2161075309277</v>
      </c>
      <c r="LI18" s="355">
        <v>1440.3584147408296</v>
      </c>
      <c r="LJ18" s="148">
        <v>1343</v>
      </c>
      <c r="LK18" s="148">
        <v>1370</v>
      </c>
      <c r="LL18" s="148">
        <v>1349</v>
      </c>
      <c r="LM18" s="148">
        <v>1300</v>
      </c>
      <c r="LN18" s="148">
        <v>1296</v>
      </c>
      <c r="LO18" s="148">
        <v>1333</v>
      </c>
      <c r="LP18" s="148">
        <v>1314</v>
      </c>
      <c r="LQ18" s="148">
        <v>1249</v>
      </c>
      <c r="LR18" s="148">
        <v>1195</v>
      </c>
      <c r="LS18" s="148">
        <v>1212</v>
      </c>
      <c r="LT18" s="148">
        <v>1349</v>
      </c>
      <c r="LU18" s="148">
        <v>1186</v>
      </c>
      <c r="LV18" s="148">
        <v>1165</v>
      </c>
      <c r="LW18" s="148">
        <v>1168</v>
      </c>
      <c r="LX18" s="148">
        <v>1205</v>
      </c>
      <c r="LY18" s="148">
        <v>1202</v>
      </c>
      <c r="LZ18" s="148">
        <v>1194</v>
      </c>
      <c r="MA18" s="148">
        <v>1207</v>
      </c>
      <c r="MB18" s="148">
        <v>1218</v>
      </c>
      <c r="MC18" s="148">
        <v>1242</v>
      </c>
      <c r="MD18" s="148">
        <v>1167</v>
      </c>
      <c r="ME18" s="148">
        <v>1174</v>
      </c>
      <c r="MF18" s="148">
        <v>1192</v>
      </c>
      <c r="MG18" s="148">
        <v>1210</v>
      </c>
      <c r="MH18" s="148">
        <v>1181</v>
      </c>
      <c r="MI18" s="148">
        <v>1168</v>
      </c>
      <c r="MJ18" s="148">
        <v>1182</v>
      </c>
      <c r="MK18" s="148">
        <v>1252</v>
      </c>
      <c r="ML18" s="148">
        <v>1270</v>
      </c>
      <c r="MM18" s="148">
        <v>1207</v>
      </c>
      <c r="MN18" s="148">
        <v>1281</v>
      </c>
      <c r="MO18" s="148">
        <v>1308</v>
      </c>
      <c r="MP18" s="148">
        <v>1353</v>
      </c>
      <c r="MQ18" s="148">
        <v>1314</v>
      </c>
      <c r="MR18" s="148">
        <v>1299</v>
      </c>
      <c r="MS18" s="148">
        <v>1288</v>
      </c>
      <c r="MT18" s="148">
        <v>1310</v>
      </c>
      <c r="MU18" s="148">
        <v>1301</v>
      </c>
      <c r="MV18" s="148">
        <v>1263</v>
      </c>
      <c r="MW18" s="148">
        <v>1311</v>
      </c>
      <c r="MX18" s="148">
        <v>1356</v>
      </c>
      <c r="MY18" s="148">
        <v>1412</v>
      </c>
      <c r="MZ18" s="148">
        <v>1337</v>
      </c>
      <c r="NA18" s="148">
        <v>1374</v>
      </c>
      <c r="NB18" s="148">
        <v>1369</v>
      </c>
      <c r="NC18" s="148">
        <v>1368</v>
      </c>
      <c r="ND18" s="148">
        <v>1317</v>
      </c>
      <c r="NE18" s="148">
        <v>1245</v>
      </c>
      <c r="NF18" s="148">
        <v>1308</v>
      </c>
      <c r="NG18" s="148">
        <v>1282</v>
      </c>
      <c r="NH18" s="148">
        <v>1299</v>
      </c>
      <c r="NI18" s="148">
        <v>1218</v>
      </c>
      <c r="NJ18" s="148">
        <v>1195</v>
      </c>
      <c r="NK18" s="148">
        <v>1193</v>
      </c>
      <c r="NL18" s="148">
        <v>1157</v>
      </c>
      <c r="NM18" s="148">
        <v>1098</v>
      </c>
      <c r="NN18" s="148">
        <v>1120</v>
      </c>
      <c r="NO18" s="148">
        <v>1109</v>
      </c>
      <c r="NP18" s="148">
        <v>1110</v>
      </c>
      <c r="NQ18" s="148">
        <v>1089</v>
      </c>
      <c r="NR18" s="148">
        <v>1072</v>
      </c>
      <c r="NS18" s="148">
        <v>1055</v>
      </c>
      <c r="NT18" s="148">
        <v>1025</v>
      </c>
      <c r="NU18" s="148">
        <v>1015</v>
      </c>
      <c r="NV18" s="148">
        <v>996</v>
      </c>
      <c r="NW18" s="148">
        <v>1007</v>
      </c>
      <c r="NX18" s="148">
        <v>1027</v>
      </c>
      <c r="NY18" s="148">
        <v>1059</v>
      </c>
      <c r="NZ18" s="148">
        <v>1026</v>
      </c>
      <c r="OA18" s="148">
        <v>1046</v>
      </c>
      <c r="OB18" s="148">
        <v>1041</v>
      </c>
      <c r="OC18" s="148">
        <v>1020</v>
      </c>
      <c r="OD18" s="148">
        <v>1031</v>
      </c>
      <c r="OE18" s="148">
        <v>1055</v>
      </c>
      <c r="OF18" s="148">
        <v>1061</v>
      </c>
      <c r="OG18" s="148">
        <v>1111</v>
      </c>
      <c r="OH18" s="148">
        <v>1111</v>
      </c>
      <c r="OI18" s="148">
        <v>1113</v>
      </c>
      <c r="OJ18" s="148">
        <v>1107</v>
      </c>
      <c r="OK18" s="148">
        <v>1098</v>
      </c>
      <c r="OL18" s="148">
        <v>1078</v>
      </c>
      <c r="OM18" s="148">
        <v>1060</v>
      </c>
      <c r="ON18" s="148">
        <v>1014</v>
      </c>
      <c r="OO18" s="148">
        <v>1029</v>
      </c>
      <c r="OP18" s="148">
        <v>1073</v>
      </c>
      <c r="OQ18" s="148">
        <v>1080</v>
      </c>
      <c r="OR18" s="148">
        <v>1062</v>
      </c>
      <c r="OS18" s="148">
        <v>1068</v>
      </c>
      <c r="OT18" s="148">
        <v>1100</v>
      </c>
      <c r="OU18" s="148">
        <v>1132</v>
      </c>
      <c r="OV18" s="148">
        <v>1141</v>
      </c>
      <c r="OW18" s="148">
        <v>1132</v>
      </c>
      <c r="OX18" s="148">
        <v>1164</v>
      </c>
      <c r="OY18" s="351">
        <f t="shared" si="5"/>
        <v>1137.5</v>
      </c>
      <c r="OZ18" s="148">
        <v>1111</v>
      </c>
      <c r="PA18" s="148">
        <v>1110</v>
      </c>
      <c r="PB18" s="148">
        <v>1143</v>
      </c>
      <c r="PC18" s="148">
        <v>1161</v>
      </c>
      <c r="PD18" s="148">
        <v>1131</v>
      </c>
      <c r="PE18" s="148">
        <v>1088</v>
      </c>
      <c r="PF18" s="148">
        <v>1147</v>
      </c>
      <c r="PG18" s="351">
        <f t="shared" si="6"/>
        <v>1168</v>
      </c>
      <c r="PH18" s="148">
        <v>1189</v>
      </c>
      <c r="PI18" s="148">
        <v>1125</v>
      </c>
      <c r="PJ18" s="351">
        <f t="shared" si="7"/>
        <v>1105</v>
      </c>
      <c r="PK18" s="148">
        <v>1085</v>
      </c>
      <c r="PL18" s="148">
        <v>1090</v>
      </c>
      <c r="PM18" s="148">
        <v>1008</v>
      </c>
      <c r="PN18" s="148">
        <v>1022</v>
      </c>
      <c r="PO18" s="96">
        <v>997</v>
      </c>
      <c r="PP18" s="148">
        <v>1028</v>
      </c>
      <c r="PQ18" s="148">
        <v>950</v>
      </c>
      <c r="PR18" s="148">
        <v>916</v>
      </c>
      <c r="PS18" s="148">
        <v>912</v>
      </c>
      <c r="PT18" s="148">
        <v>922</v>
      </c>
      <c r="PU18" s="148">
        <v>936</v>
      </c>
      <c r="PV18" s="148">
        <v>890</v>
      </c>
      <c r="PW18" s="148">
        <v>888</v>
      </c>
      <c r="PX18" s="148">
        <v>913</v>
      </c>
      <c r="PY18" s="148">
        <v>944</v>
      </c>
      <c r="PZ18" s="148">
        <v>942</v>
      </c>
      <c r="QA18" s="148">
        <v>930</v>
      </c>
      <c r="QB18" s="148">
        <v>955</v>
      </c>
      <c r="QC18" s="148">
        <v>984</v>
      </c>
      <c r="QD18" s="148">
        <v>971</v>
      </c>
      <c r="QE18" s="148">
        <v>964</v>
      </c>
      <c r="QF18" s="148">
        <v>974</v>
      </c>
      <c r="QG18" s="148">
        <v>985</v>
      </c>
      <c r="QH18" s="148">
        <v>985</v>
      </c>
      <c r="QI18" s="148">
        <v>926</v>
      </c>
      <c r="QJ18" s="148">
        <v>889</v>
      </c>
      <c r="QK18" s="148">
        <v>903</v>
      </c>
      <c r="QL18" s="148">
        <v>924</v>
      </c>
      <c r="QM18" s="148">
        <v>854</v>
      </c>
      <c r="QN18" s="148">
        <v>869</v>
      </c>
      <c r="QO18" s="148">
        <v>893</v>
      </c>
      <c r="QP18" s="148">
        <v>950</v>
      </c>
      <c r="QQ18" s="148">
        <v>935</v>
      </c>
      <c r="QR18" s="148">
        <v>929</v>
      </c>
      <c r="QS18" s="148">
        <v>949</v>
      </c>
      <c r="QT18" s="148">
        <v>967</v>
      </c>
      <c r="QU18" s="148">
        <v>980</v>
      </c>
      <c r="QV18" s="148">
        <v>940</v>
      </c>
      <c r="QW18" s="148">
        <v>965</v>
      </c>
      <c r="QX18" s="148">
        <v>1000</v>
      </c>
      <c r="QY18" s="148">
        <v>1021</v>
      </c>
      <c r="QZ18" s="148">
        <v>980</v>
      </c>
      <c r="RA18" s="148">
        <v>842</v>
      </c>
      <c r="RB18" s="96">
        <v>810</v>
      </c>
      <c r="RC18" s="148">
        <v>839</v>
      </c>
      <c r="RD18" s="96">
        <v>796</v>
      </c>
      <c r="RE18" s="148">
        <v>816</v>
      </c>
      <c r="RF18" s="96">
        <v>843</v>
      </c>
      <c r="RG18" s="96">
        <v>891</v>
      </c>
      <c r="RH18" s="148">
        <v>897</v>
      </c>
      <c r="RI18" s="96">
        <v>883</v>
      </c>
      <c r="RJ18" s="96">
        <v>905</v>
      </c>
      <c r="RK18" s="96">
        <v>915</v>
      </c>
      <c r="RL18" s="96">
        <v>957</v>
      </c>
      <c r="RM18" s="148">
        <v>945</v>
      </c>
      <c r="RN18" s="96">
        <v>930</v>
      </c>
      <c r="RO18" s="148">
        <v>925</v>
      </c>
      <c r="RP18" s="148">
        <v>921</v>
      </c>
      <c r="RQ18" s="148">
        <v>893</v>
      </c>
      <c r="RR18" s="148">
        <v>852</v>
      </c>
      <c r="RS18" s="148">
        <v>862</v>
      </c>
      <c r="RT18" s="148">
        <v>830</v>
      </c>
      <c r="RU18" s="148">
        <v>814</v>
      </c>
      <c r="RV18" s="148">
        <v>720</v>
      </c>
      <c r="RW18" s="148">
        <v>711</v>
      </c>
      <c r="RX18" s="148">
        <v>722</v>
      </c>
      <c r="RY18" s="148">
        <v>749</v>
      </c>
      <c r="RZ18" s="148">
        <v>696</v>
      </c>
      <c r="SA18" s="148">
        <v>721</v>
      </c>
      <c r="SB18" s="148">
        <v>723</v>
      </c>
      <c r="SC18" s="148">
        <v>754</v>
      </c>
      <c r="SD18" s="148">
        <v>746</v>
      </c>
      <c r="SE18" s="148">
        <v>723</v>
      </c>
      <c r="SF18" s="148">
        <v>759</v>
      </c>
      <c r="SG18" s="148">
        <v>794</v>
      </c>
      <c r="SH18" s="148">
        <v>820</v>
      </c>
      <c r="SI18" s="148">
        <v>765</v>
      </c>
      <c r="SJ18" s="148">
        <v>790</v>
      </c>
      <c r="SK18" s="148">
        <v>794</v>
      </c>
      <c r="SL18" s="148">
        <v>795</v>
      </c>
      <c r="SM18" s="148">
        <v>754</v>
      </c>
      <c r="SN18" s="148">
        <v>747</v>
      </c>
      <c r="SO18" s="148">
        <v>747</v>
      </c>
      <c r="SP18" s="148">
        <v>778</v>
      </c>
      <c r="SQ18" s="148">
        <v>773</v>
      </c>
      <c r="SR18" s="148">
        <v>719</v>
      </c>
      <c r="SS18" s="148">
        <v>722</v>
      </c>
      <c r="ST18" s="148">
        <v>745</v>
      </c>
      <c r="SU18" s="148">
        <v>765</v>
      </c>
      <c r="SV18" s="148">
        <v>685</v>
      </c>
      <c r="SW18" s="148">
        <v>688</v>
      </c>
      <c r="SX18" s="148">
        <v>708</v>
      </c>
      <c r="SY18" s="148">
        <v>726</v>
      </c>
      <c r="SZ18" s="148">
        <v>662</v>
      </c>
      <c r="TA18" s="148">
        <v>647</v>
      </c>
      <c r="TB18" s="148">
        <v>645</v>
      </c>
      <c r="TC18" s="148">
        <v>651</v>
      </c>
      <c r="TD18" s="148">
        <v>656</v>
      </c>
      <c r="TE18" s="148">
        <v>569</v>
      </c>
      <c r="TF18" s="148">
        <v>604</v>
      </c>
      <c r="TG18" s="148">
        <v>612</v>
      </c>
      <c r="TH18" s="148">
        <v>610</v>
      </c>
      <c r="TI18" s="148">
        <v>540</v>
      </c>
      <c r="TJ18" s="148">
        <v>519</v>
      </c>
      <c r="TK18" s="148">
        <v>553</v>
      </c>
      <c r="TL18" s="148">
        <v>551</v>
      </c>
      <c r="TM18" s="148">
        <v>557</v>
      </c>
      <c r="TN18" s="148">
        <v>525</v>
      </c>
      <c r="TO18" s="148">
        <v>536</v>
      </c>
      <c r="TP18" s="148">
        <v>540</v>
      </c>
      <c r="TQ18" s="148">
        <v>522</v>
      </c>
      <c r="TR18" s="148">
        <v>473</v>
      </c>
      <c r="TS18" s="148">
        <v>476</v>
      </c>
      <c r="TT18" s="148">
        <v>476</v>
      </c>
      <c r="TU18" s="148">
        <v>492</v>
      </c>
      <c r="TV18" s="148">
        <v>420</v>
      </c>
      <c r="TW18" s="148">
        <v>439</v>
      </c>
      <c r="TX18" s="148">
        <v>465</v>
      </c>
      <c r="TY18" s="148">
        <v>482</v>
      </c>
      <c r="TZ18" s="148">
        <v>463</v>
      </c>
      <c r="UA18" s="148">
        <v>480</v>
      </c>
      <c r="UB18" s="148">
        <v>493</v>
      </c>
      <c r="UC18" s="148">
        <v>500</v>
      </c>
      <c r="UD18" s="148">
        <v>482</v>
      </c>
      <c r="UE18" s="148">
        <v>474</v>
      </c>
      <c r="UF18" s="148">
        <v>480</v>
      </c>
      <c r="UG18" s="148">
        <v>501</v>
      </c>
      <c r="UH18" s="148">
        <v>526</v>
      </c>
      <c r="UI18" s="148">
        <v>506</v>
      </c>
      <c r="UJ18" s="148">
        <v>499</v>
      </c>
      <c r="UK18" s="148">
        <v>530</v>
      </c>
      <c r="UL18" s="148">
        <v>550</v>
      </c>
      <c r="UM18" s="148">
        <v>510</v>
      </c>
      <c r="UN18" s="148">
        <v>528</v>
      </c>
      <c r="UO18" s="148">
        <v>547</v>
      </c>
      <c r="UP18" s="148">
        <v>572</v>
      </c>
      <c r="UQ18" s="148">
        <v>654</v>
      </c>
      <c r="UR18" s="148">
        <v>584</v>
      </c>
      <c r="US18" s="148">
        <v>673</v>
      </c>
      <c r="UT18" s="148">
        <v>694</v>
      </c>
      <c r="UU18" s="148">
        <v>728</v>
      </c>
      <c r="UV18" s="148">
        <v>680</v>
      </c>
      <c r="UW18" s="148">
        <v>711</v>
      </c>
      <c r="UX18" s="148">
        <v>743</v>
      </c>
      <c r="UY18" s="148">
        <v>754</v>
      </c>
      <c r="UZ18" s="148">
        <v>660</v>
      </c>
      <c r="VA18" s="148">
        <v>663</v>
      </c>
      <c r="VB18" s="148">
        <v>668</v>
      </c>
      <c r="VC18" s="148">
        <v>689</v>
      </c>
      <c r="VD18" s="148">
        <v>709</v>
      </c>
      <c r="VE18" s="148">
        <v>681</v>
      </c>
      <c r="VF18" s="148">
        <v>688</v>
      </c>
      <c r="VG18" s="148">
        <v>693</v>
      </c>
      <c r="VH18" s="148">
        <v>704</v>
      </c>
      <c r="VI18" s="148">
        <v>639</v>
      </c>
      <c r="VJ18" s="148">
        <v>610</v>
      </c>
      <c r="VK18" s="148">
        <v>615</v>
      </c>
      <c r="VL18" s="148">
        <v>621</v>
      </c>
      <c r="VM18" s="148">
        <v>652</v>
      </c>
      <c r="VN18" s="148">
        <v>600</v>
      </c>
      <c r="VO18" s="148">
        <v>589</v>
      </c>
      <c r="VP18" s="148">
        <v>590</v>
      </c>
      <c r="VQ18" s="148">
        <v>593</v>
      </c>
      <c r="VR18" s="148">
        <v>537</v>
      </c>
      <c r="VS18" s="148">
        <v>551</v>
      </c>
      <c r="VT18" s="148">
        <v>584</v>
      </c>
      <c r="VU18" s="148">
        <v>613</v>
      </c>
      <c r="VV18" s="148">
        <v>614</v>
      </c>
      <c r="VW18" s="148">
        <v>674</v>
      </c>
      <c r="VX18" s="148">
        <v>828</v>
      </c>
      <c r="VY18" s="148">
        <v>1071</v>
      </c>
      <c r="VZ18" s="148">
        <v>1312</v>
      </c>
      <c r="WA18" s="148">
        <v>1476</v>
      </c>
      <c r="WB18" s="148">
        <v>1663</v>
      </c>
      <c r="WC18" s="148">
        <v>1874</v>
      </c>
      <c r="WD18" s="148">
        <v>2023</v>
      </c>
      <c r="WE18" s="148">
        <v>2116</v>
      </c>
      <c r="WF18" s="148">
        <v>2199</v>
      </c>
      <c r="WG18" s="148">
        <v>2250</v>
      </c>
      <c r="WH18" s="148">
        <v>2290</v>
      </c>
      <c r="WI18" s="148">
        <v>2307</v>
      </c>
      <c r="WJ18" s="148">
        <v>2277</v>
      </c>
      <c r="WK18" s="148">
        <v>2224</v>
      </c>
      <c r="WL18" s="148">
        <v>2062</v>
      </c>
      <c r="WM18" s="148">
        <v>1977</v>
      </c>
      <c r="WN18" s="148">
        <v>1908</v>
      </c>
      <c r="WO18" s="148">
        <v>1884</v>
      </c>
      <c r="WP18" s="148">
        <v>1902</v>
      </c>
      <c r="WQ18" s="148">
        <v>1937</v>
      </c>
      <c r="WR18" s="148">
        <v>1990</v>
      </c>
      <c r="WS18" s="148">
        <v>2001</v>
      </c>
      <c r="WT18" s="148">
        <v>1991</v>
      </c>
      <c r="WU18" s="148">
        <v>1970</v>
      </c>
      <c r="WV18" s="148">
        <v>1901</v>
      </c>
      <c r="WW18" s="148">
        <v>1851</v>
      </c>
      <c r="WX18" s="148">
        <v>1865</v>
      </c>
      <c r="WY18" s="148">
        <v>1874</v>
      </c>
      <c r="WZ18" s="148">
        <v>1855</v>
      </c>
      <c r="XA18" s="148">
        <v>1764</v>
      </c>
      <c r="XB18" s="148">
        <v>1763</v>
      </c>
      <c r="XC18" s="148">
        <v>1783</v>
      </c>
      <c r="XD18" s="148">
        <v>1793</v>
      </c>
      <c r="XE18" s="148">
        <v>1702</v>
      </c>
      <c r="XF18" s="148">
        <v>1735</v>
      </c>
      <c r="XG18" s="148">
        <v>1759</v>
      </c>
      <c r="XH18" s="148">
        <v>1774</v>
      </c>
      <c r="XI18" s="148">
        <v>1761</v>
      </c>
      <c r="XJ18" s="148">
        <v>1683</v>
      </c>
      <c r="XK18" s="148">
        <v>1734</v>
      </c>
    </row>
    <row r="19" spans="1:635" s="148" customFormat="1" x14ac:dyDescent="0.2">
      <c r="A19" s="354"/>
      <c r="B19" s="354">
        <v>13</v>
      </c>
      <c r="C19" s="399">
        <f t="shared" ca="1" si="0"/>
        <v>266</v>
      </c>
      <c r="D19" s="400"/>
      <c r="E19" s="401"/>
      <c r="F19" s="401"/>
      <c r="G19" s="148">
        <v>229</v>
      </c>
      <c r="H19" s="148">
        <v>221</v>
      </c>
      <c r="I19" s="355">
        <v>235</v>
      </c>
      <c r="J19" s="148">
        <v>249</v>
      </c>
      <c r="K19" s="148">
        <v>259</v>
      </c>
      <c r="L19" s="148">
        <v>252</v>
      </c>
      <c r="M19" s="148">
        <v>262</v>
      </c>
      <c r="N19" s="148">
        <v>272</v>
      </c>
      <c r="O19" s="148">
        <v>276</v>
      </c>
      <c r="P19" s="148">
        <v>252</v>
      </c>
      <c r="Q19" s="148">
        <v>254</v>
      </c>
      <c r="R19" s="148">
        <v>266</v>
      </c>
      <c r="S19" s="148">
        <v>279</v>
      </c>
      <c r="T19" s="148">
        <v>266</v>
      </c>
      <c r="U19" s="148">
        <v>252</v>
      </c>
      <c r="V19" s="148">
        <v>257</v>
      </c>
      <c r="W19" s="148">
        <v>262</v>
      </c>
      <c r="X19" s="148">
        <v>262</v>
      </c>
      <c r="Y19" s="148">
        <v>260</v>
      </c>
      <c r="Z19" s="148">
        <v>270</v>
      </c>
      <c r="AA19" s="148">
        <v>272</v>
      </c>
      <c r="AB19" s="148">
        <v>267</v>
      </c>
      <c r="AC19" s="148">
        <v>269</v>
      </c>
      <c r="AD19" s="148">
        <v>255</v>
      </c>
      <c r="AE19" s="148">
        <v>260</v>
      </c>
      <c r="AF19" s="148">
        <v>274</v>
      </c>
      <c r="AG19" s="148">
        <v>267</v>
      </c>
      <c r="AH19" s="148">
        <v>280</v>
      </c>
      <c r="AI19" s="148">
        <v>296</v>
      </c>
      <c r="AJ19" s="148">
        <v>292</v>
      </c>
      <c r="AK19" s="148">
        <v>292</v>
      </c>
      <c r="AL19" s="148">
        <v>295</v>
      </c>
      <c r="AM19" s="148">
        <v>309</v>
      </c>
      <c r="AN19" s="148">
        <v>334</v>
      </c>
      <c r="AO19" s="148">
        <v>334</v>
      </c>
      <c r="AP19" s="360">
        <v>328.5</v>
      </c>
      <c r="AQ19" s="148">
        <v>323</v>
      </c>
      <c r="AR19" s="148">
        <v>341</v>
      </c>
      <c r="AS19" s="148">
        <v>342</v>
      </c>
      <c r="AT19" s="148">
        <v>325</v>
      </c>
      <c r="AU19" s="148">
        <v>311</v>
      </c>
      <c r="AV19" s="148">
        <v>316</v>
      </c>
      <c r="AW19" s="148">
        <v>322</v>
      </c>
      <c r="AX19" s="148">
        <v>322</v>
      </c>
      <c r="AY19" s="148">
        <v>298</v>
      </c>
      <c r="AZ19" s="148">
        <v>307</v>
      </c>
      <c r="BA19" s="148">
        <v>309</v>
      </c>
      <c r="BB19" s="148">
        <v>310</v>
      </c>
      <c r="BC19" s="148">
        <v>293</v>
      </c>
      <c r="BD19" s="148">
        <v>291</v>
      </c>
      <c r="BE19" s="148">
        <v>295</v>
      </c>
      <c r="BF19" s="148">
        <v>311</v>
      </c>
      <c r="BG19" s="148">
        <v>316</v>
      </c>
      <c r="BH19" s="148">
        <v>299</v>
      </c>
      <c r="BI19" s="148">
        <v>298</v>
      </c>
      <c r="BJ19" s="148">
        <v>310</v>
      </c>
      <c r="BK19" s="148">
        <v>315</v>
      </c>
      <c r="BL19" s="148">
        <v>313</v>
      </c>
      <c r="BM19" s="148">
        <v>297</v>
      </c>
      <c r="BN19" s="148">
        <v>297</v>
      </c>
      <c r="BO19" s="148">
        <v>311</v>
      </c>
      <c r="BP19" s="148">
        <v>302</v>
      </c>
      <c r="BQ19" s="148">
        <v>296</v>
      </c>
      <c r="BR19" s="148">
        <v>283</v>
      </c>
      <c r="BS19" s="148">
        <v>283</v>
      </c>
      <c r="BT19" s="148">
        <v>255</v>
      </c>
      <c r="BU19" s="148">
        <v>256</v>
      </c>
      <c r="BV19" s="148">
        <v>252</v>
      </c>
      <c r="BW19" s="148">
        <v>267</v>
      </c>
      <c r="BX19" s="148">
        <v>274</v>
      </c>
      <c r="BY19" s="148">
        <v>268</v>
      </c>
      <c r="BZ19" s="148">
        <v>260</v>
      </c>
      <c r="CA19" s="113">
        <v>274</v>
      </c>
      <c r="CB19" s="397">
        <v>295</v>
      </c>
      <c r="CC19" s="397">
        <v>292</v>
      </c>
      <c r="CD19" s="397">
        <v>308</v>
      </c>
      <c r="CE19" s="397">
        <v>318</v>
      </c>
      <c r="CF19" s="397">
        <v>318</v>
      </c>
      <c r="CG19" s="397">
        <v>312</v>
      </c>
      <c r="CH19" s="113">
        <v>302</v>
      </c>
      <c r="CI19" s="397">
        <v>301</v>
      </c>
      <c r="CJ19" s="148">
        <v>308</v>
      </c>
      <c r="CK19" s="148">
        <v>321</v>
      </c>
      <c r="CL19" s="148">
        <v>345</v>
      </c>
      <c r="CM19" s="148">
        <v>337</v>
      </c>
      <c r="CN19" s="148">
        <v>348</v>
      </c>
      <c r="CO19" s="148">
        <v>355</v>
      </c>
      <c r="CP19" s="148">
        <v>359</v>
      </c>
      <c r="CQ19" s="148">
        <v>347</v>
      </c>
      <c r="CR19" s="148">
        <v>340</v>
      </c>
      <c r="CS19" s="148">
        <v>347</v>
      </c>
      <c r="CT19" s="148">
        <v>346</v>
      </c>
      <c r="CU19" s="148">
        <v>337</v>
      </c>
      <c r="CV19" s="148">
        <v>327</v>
      </c>
      <c r="CW19" s="148">
        <v>328</v>
      </c>
      <c r="CX19" s="148">
        <v>340</v>
      </c>
      <c r="CY19" s="148">
        <v>343</v>
      </c>
      <c r="CZ19" s="148">
        <v>323</v>
      </c>
      <c r="DA19" s="148">
        <v>320</v>
      </c>
      <c r="DB19" s="148">
        <v>324</v>
      </c>
      <c r="DC19" s="148">
        <v>312</v>
      </c>
      <c r="DD19" s="148">
        <v>305</v>
      </c>
      <c r="DE19" s="148">
        <v>313</v>
      </c>
      <c r="DF19" s="148">
        <v>319</v>
      </c>
      <c r="DG19" s="148">
        <v>325</v>
      </c>
      <c r="DH19" s="148">
        <v>297</v>
      </c>
      <c r="DI19" s="148">
        <v>313</v>
      </c>
      <c r="DJ19" s="148">
        <v>318</v>
      </c>
      <c r="DK19" s="148">
        <v>317</v>
      </c>
      <c r="DL19" s="148">
        <v>302</v>
      </c>
      <c r="DM19" s="148">
        <v>302</v>
      </c>
      <c r="DN19" s="148">
        <v>295</v>
      </c>
      <c r="DO19" s="148">
        <v>305</v>
      </c>
      <c r="DP19" s="148">
        <v>294</v>
      </c>
      <c r="DQ19" s="148">
        <v>302</v>
      </c>
      <c r="DR19" s="397">
        <v>296</v>
      </c>
      <c r="DS19" s="148">
        <v>296</v>
      </c>
      <c r="DT19" s="398">
        <v>288</v>
      </c>
      <c r="DU19" s="398">
        <v>295</v>
      </c>
      <c r="DV19" s="397">
        <v>305</v>
      </c>
      <c r="DW19" s="397">
        <v>316</v>
      </c>
      <c r="DX19" s="398">
        <v>304</v>
      </c>
      <c r="DY19" s="398">
        <v>312</v>
      </c>
      <c r="DZ19" s="96">
        <v>317</v>
      </c>
      <c r="EA19" s="96">
        <v>315</v>
      </c>
      <c r="EB19" s="96">
        <v>303</v>
      </c>
      <c r="EC19" s="96">
        <v>299</v>
      </c>
      <c r="ED19" s="96">
        <v>296</v>
      </c>
      <c r="EE19" s="96">
        <v>302</v>
      </c>
      <c r="EF19" s="96">
        <v>304</v>
      </c>
      <c r="EG19" s="96">
        <v>311</v>
      </c>
      <c r="EH19" s="96">
        <v>288</v>
      </c>
      <c r="EI19" s="96">
        <v>294</v>
      </c>
      <c r="EJ19" s="96">
        <v>285</v>
      </c>
      <c r="EK19" s="398">
        <v>293</v>
      </c>
      <c r="EL19" s="96">
        <v>279</v>
      </c>
      <c r="EM19" s="96">
        <v>280</v>
      </c>
      <c r="EN19" s="96">
        <v>279</v>
      </c>
      <c r="EO19" s="148">
        <v>280</v>
      </c>
      <c r="EP19" s="96">
        <v>262</v>
      </c>
      <c r="EQ19" s="96">
        <v>254</v>
      </c>
      <c r="ER19" s="96">
        <v>259</v>
      </c>
      <c r="ES19" s="96">
        <v>257</v>
      </c>
      <c r="ET19" s="96">
        <v>247</v>
      </c>
      <c r="EU19" s="397">
        <v>231</v>
      </c>
      <c r="EV19" s="96">
        <v>228</v>
      </c>
      <c r="EW19" s="96">
        <v>229</v>
      </c>
      <c r="EX19" s="96">
        <v>257</v>
      </c>
      <c r="EY19" s="96">
        <v>278</v>
      </c>
      <c r="EZ19" s="96">
        <v>276</v>
      </c>
      <c r="FA19" s="96">
        <v>280</v>
      </c>
      <c r="FB19" s="96">
        <v>291</v>
      </c>
      <c r="FC19" s="96">
        <v>282</v>
      </c>
      <c r="FD19" s="96">
        <v>284</v>
      </c>
      <c r="FE19" s="96">
        <v>291</v>
      </c>
      <c r="FF19" s="96">
        <v>301</v>
      </c>
      <c r="FG19" s="96">
        <v>310</v>
      </c>
      <c r="FH19" s="96">
        <v>299</v>
      </c>
      <c r="FI19" s="96">
        <v>280</v>
      </c>
      <c r="FJ19" s="96">
        <v>292</v>
      </c>
      <c r="FK19" s="148">
        <v>290</v>
      </c>
      <c r="FL19" s="96">
        <v>287</v>
      </c>
      <c r="FM19" s="96">
        <v>278</v>
      </c>
      <c r="FN19" s="148">
        <v>278</v>
      </c>
      <c r="FO19" s="148">
        <v>276</v>
      </c>
      <c r="FP19" s="148">
        <v>268</v>
      </c>
      <c r="FQ19" s="96">
        <v>270</v>
      </c>
      <c r="FR19" s="148">
        <v>273</v>
      </c>
      <c r="FS19" s="397">
        <v>285</v>
      </c>
      <c r="FT19" s="148">
        <v>287</v>
      </c>
      <c r="FU19" s="398">
        <v>286</v>
      </c>
      <c r="FV19" s="398">
        <v>286</v>
      </c>
      <c r="FW19" s="397">
        <v>281</v>
      </c>
      <c r="FX19" s="397">
        <v>281</v>
      </c>
      <c r="FY19" s="398">
        <v>287</v>
      </c>
      <c r="FZ19" s="398">
        <v>284</v>
      </c>
      <c r="GA19" s="96">
        <v>296</v>
      </c>
      <c r="GB19" s="96">
        <v>306</v>
      </c>
      <c r="GC19" s="96">
        <v>303</v>
      </c>
      <c r="GD19" s="96">
        <v>297</v>
      </c>
      <c r="GE19" s="96">
        <v>303</v>
      </c>
      <c r="GF19" s="96">
        <v>318</v>
      </c>
      <c r="GG19" s="96">
        <v>325</v>
      </c>
      <c r="GH19" s="96">
        <v>317</v>
      </c>
      <c r="GI19" s="96">
        <v>321</v>
      </c>
      <c r="GJ19" s="96">
        <v>329</v>
      </c>
      <c r="GK19" s="96">
        <v>343</v>
      </c>
      <c r="GL19" s="398">
        <v>338</v>
      </c>
      <c r="GM19" s="96">
        <v>337</v>
      </c>
      <c r="GN19" s="96">
        <v>333</v>
      </c>
      <c r="GO19" s="96">
        <v>345</v>
      </c>
      <c r="GP19" s="148">
        <v>363</v>
      </c>
      <c r="GQ19" s="96">
        <v>354</v>
      </c>
      <c r="GR19" s="96">
        <v>358</v>
      </c>
      <c r="GS19" s="96">
        <v>352</v>
      </c>
      <c r="GT19" s="96">
        <v>351</v>
      </c>
      <c r="GU19" s="96">
        <v>367</v>
      </c>
      <c r="GV19" s="148">
        <v>373</v>
      </c>
      <c r="GW19" s="148">
        <v>385</v>
      </c>
      <c r="GX19" s="148">
        <v>391</v>
      </c>
      <c r="GY19" s="148">
        <v>374</v>
      </c>
      <c r="GZ19" s="148">
        <v>361</v>
      </c>
      <c r="HA19" s="148">
        <v>381</v>
      </c>
      <c r="HB19" s="148">
        <v>383</v>
      </c>
      <c r="HC19" s="148">
        <v>374</v>
      </c>
      <c r="HD19" s="148">
        <v>366</v>
      </c>
      <c r="HE19" s="148">
        <v>372</v>
      </c>
      <c r="HF19" s="148">
        <v>373</v>
      </c>
      <c r="HG19" s="148">
        <v>384</v>
      </c>
      <c r="HH19" s="148">
        <v>361</v>
      </c>
      <c r="HI19" s="148">
        <v>341</v>
      </c>
      <c r="HJ19" s="148">
        <v>350</v>
      </c>
      <c r="HK19" s="148">
        <v>357</v>
      </c>
      <c r="HL19" s="148">
        <v>353</v>
      </c>
      <c r="HM19" s="148">
        <v>332</v>
      </c>
      <c r="HN19" s="148">
        <v>340</v>
      </c>
      <c r="HO19" s="148">
        <v>347</v>
      </c>
      <c r="HP19" s="148">
        <v>345</v>
      </c>
      <c r="HQ19" s="148">
        <v>330</v>
      </c>
      <c r="HR19" s="148">
        <v>333</v>
      </c>
      <c r="HS19" s="148">
        <v>329</v>
      </c>
      <c r="HT19" s="148">
        <v>325</v>
      </c>
      <c r="HU19" s="148">
        <v>315</v>
      </c>
      <c r="HV19" s="148">
        <v>315</v>
      </c>
      <c r="HW19" s="148">
        <v>317</v>
      </c>
      <c r="HX19" s="148">
        <v>307</v>
      </c>
      <c r="HY19" s="148">
        <v>274</v>
      </c>
      <c r="HZ19" s="148">
        <v>281</v>
      </c>
      <c r="IA19" s="148">
        <v>292</v>
      </c>
      <c r="IB19" s="148">
        <v>294</v>
      </c>
      <c r="IC19" s="148">
        <v>286</v>
      </c>
      <c r="ID19" s="148">
        <v>272</v>
      </c>
      <c r="IE19" s="148">
        <v>267</v>
      </c>
      <c r="IF19" s="148">
        <v>273</v>
      </c>
      <c r="IG19" s="148">
        <v>283</v>
      </c>
      <c r="IH19" s="148">
        <v>292</v>
      </c>
      <c r="II19" s="148">
        <v>279</v>
      </c>
      <c r="IJ19" s="148">
        <v>278</v>
      </c>
      <c r="IK19" s="148">
        <v>280</v>
      </c>
      <c r="IL19" s="148">
        <v>289</v>
      </c>
      <c r="IM19" s="148">
        <v>292</v>
      </c>
      <c r="IN19" s="351">
        <f t="shared" si="1"/>
        <v>302</v>
      </c>
      <c r="IO19" s="148">
        <v>312</v>
      </c>
      <c r="IP19" s="148">
        <v>315</v>
      </c>
      <c r="IQ19" s="148">
        <v>308</v>
      </c>
      <c r="IR19" s="148">
        <v>304</v>
      </c>
      <c r="IS19" s="148">
        <v>303</v>
      </c>
      <c r="IT19" s="148">
        <v>307</v>
      </c>
      <c r="IU19" s="148">
        <v>292</v>
      </c>
      <c r="IV19" s="148">
        <v>292</v>
      </c>
      <c r="IW19" s="148">
        <v>309</v>
      </c>
      <c r="IX19" s="148">
        <v>313</v>
      </c>
      <c r="IY19" s="148">
        <v>301</v>
      </c>
      <c r="IZ19" s="148">
        <v>293</v>
      </c>
      <c r="JA19" s="148">
        <v>294</v>
      </c>
      <c r="JB19" s="148">
        <v>297</v>
      </c>
      <c r="JC19" s="148">
        <v>308</v>
      </c>
      <c r="JD19" s="148">
        <v>290</v>
      </c>
      <c r="JE19" s="148">
        <v>306</v>
      </c>
      <c r="JF19" s="353">
        <f t="shared" si="2"/>
        <v>310.5</v>
      </c>
      <c r="JG19" s="148">
        <v>315</v>
      </c>
      <c r="JH19" s="148">
        <v>310</v>
      </c>
      <c r="JI19" s="148">
        <v>307</v>
      </c>
      <c r="JJ19" s="148">
        <v>287</v>
      </c>
      <c r="JK19" s="148">
        <v>300</v>
      </c>
      <c r="JL19" s="148">
        <v>309</v>
      </c>
      <c r="JM19" s="148">
        <v>299</v>
      </c>
      <c r="JN19" s="351">
        <f t="shared" si="3"/>
        <v>301</v>
      </c>
      <c r="JO19" s="148">
        <v>303</v>
      </c>
      <c r="JP19" s="148">
        <v>307</v>
      </c>
      <c r="JQ19" s="148">
        <v>294</v>
      </c>
      <c r="JR19" s="148">
        <v>283</v>
      </c>
      <c r="JS19" s="148">
        <v>285</v>
      </c>
      <c r="JT19" s="148">
        <v>283</v>
      </c>
      <c r="JU19" s="148">
        <v>256</v>
      </c>
      <c r="JV19" s="351">
        <f t="shared" si="4"/>
        <v>255.5</v>
      </c>
      <c r="JW19" s="148">
        <v>255</v>
      </c>
      <c r="JX19" s="148">
        <v>262</v>
      </c>
      <c r="JY19" s="148">
        <v>246</v>
      </c>
      <c r="JZ19" s="148">
        <v>265</v>
      </c>
      <c r="KA19" s="148">
        <v>265</v>
      </c>
      <c r="KB19" s="148">
        <v>283</v>
      </c>
      <c r="KC19" s="148">
        <v>299</v>
      </c>
      <c r="KD19" s="148">
        <v>278</v>
      </c>
      <c r="KE19" s="148">
        <v>298</v>
      </c>
      <c r="KF19" s="148">
        <v>309</v>
      </c>
      <c r="KG19" s="148">
        <v>307</v>
      </c>
      <c r="KH19" s="148">
        <v>284</v>
      </c>
      <c r="KI19" s="148">
        <v>289</v>
      </c>
      <c r="KJ19" s="148">
        <v>292</v>
      </c>
      <c r="KK19" s="148">
        <v>314</v>
      </c>
      <c r="KL19" s="148">
        <v>326</v>
      </c>
      <c r="KM19" s="148">
        <v>322</v>
      </c>
      <c r="KN19" s="148">
        <v>325</v>
      </c>
      <c r="KO19" s="148">
        <v>340</v>
      </c>
      <c r="KP19" s="148">
        <v>326</v>
      </c>
      <c r="KQ19" s="148">
        <v>339</v>
      </c>
      <c r="KR19" s="148">
        <v>330</v>
      </c>
      <c r="KS19" s="148">
        <v>348</v>
      </c>
      <c r="KT19" s="148">
        <v>349</v>
      </c>
      <c r="KU19" s="148">
        <v>331</v>
      </c>
      <c r="KV19" s="148">
        <v>329</v>
      </c>
      <c r="KW19" s="148">
        <v>320</v>
      </c>
      <c r="KX19" s="148">
        <v>324</v>
      </c>
      <c r="KY19" s="148">
        <v>328</v>
      </c>
      <c r="KZ19" s="355">
        <v>320.16666666666669</v>
      </c>
      <c r="LA19" s="355">
        <v>319.19444444444446</v>
      </c>
      <c r="LB19" s="355">
        <v>320.2268518518519</v>
      </c>
      <c r="LC19" s="355">
        <v>317.43132716049388</v>
      </c>
      <c r="LD19" s="355">
        <v>319.16988168724282</v>
      </c>
      <c r="LE19" s="355">
        <v>319.36486196844993</v>
      </c>
      <c r="LF19" s="355">
        <v>318.56456118541382</v>
      </c>
      <c r="LG19" s="355">
        <v>312.45958064224209</v>
      </c>
      <c r="LH19" s="355">
        <v>312.83170210730708</v>
      </c>
      <c r="LI19" s="355">
        <v>316.47811751813117</v>
      </c>
      <c r="LJ19" s="148">
        <v>289</v>
      </c>
      <c r="LK19" s="148">
        <v>294</v>
      </c>
      <c r="LL19" s="148">
        <v>310</v>
      </c>
      <c r="LM19" s="148">
        <v>293</v>
      </c>
      <c r="LN19" s="148">
        <v>310</v>
      </c>
      <c r="LO19" s="148">
        <v>320</v>
      </c>
      <c r="LP19" s="148">
        <v>316</v>
      </c>
      <c r="LQ19" s="148">
        <v>280</v>
      </c>
      <c r="LR19" s="148">
        <v>290</v>
      </c>
      <c r="LS19" s="148">
        <v>295</v>
      </c>
      <c r="LT19" s="148">
        <v>310</v>
      </c>
      <c r="LU19" s="148">
        <v>294</v>
      </c>
      <c r="LV19" s="148">
        <v>301</v>
      </c>
      <c r="LW19" s="148">
        <v>320</v>
      </c>
      <c r="LX19" s="148">
        <v>331</v>
      </c>
      <c r="LY19" s="148">
        <v>299</v>
      </c>
      <c r="LZ19" s="148">
        <v>294</v>
      </c>
      <c r="MA19" s="148">
        <v>292</v>
      </c>
      <c r="MB19" s="148">
        <v>297</v>
      </c>
      <c r="MC19" s="148">
        <v>313</v>
      </c>
      <c r="MD19" s="148">
        <v>305</v>
      </c>
      <c r="ME19" s="148">
        <v>305</v>
      </c>
      <c r="MF19" s="148">
        <v>311</v>
      </c>
      <c r="MG19" s="148">
        <v>315</v>
      </c>
      <c r="MH19" s="148">
        <v>292</v>
      </c>
      <c r="MI19" s="148">
        <v>300</v>
      </c>
      <c r="MJ19" s="148">
        <v>299</v>
      </c>
      <c r="MK19" s="148">
        <v>305</v>
      </c>
      <c r="ML19" s="148">
        <v>316</v>
      </c>
      <c r="MM19" s="148">
        <v>303</v>
      </c>
      <c r="MN19" s="148">
        <v>316</v>
      </c>
      <c r="MO19" s="148">
        <v>320</v>
      </c>
      <c r="MP19" s="148">
        <v>312</v>
      </c>
      <c r="MQ19" s="148">
        <v>283</v>
      </c>
      <c r="MR19" s="148">
        <v>268</v>
      </c>
      <c r="MS19" s="148">
        <v>253</v>
      </c>
      <c r="MT19" s="148">
        <v>240</v>
      </c>
      <c r="MU19" s="148">
        <v>225</v>
      </c>
      <c r="MV19" s="148">
        <v>201</v>
      </c>
      <c r="MW19" s="148">
        <v>194</v>
      </c>
      <c r="MX19" s="148">
        <v>198</v>
      </c>
      <c r="MY19" s="148">
        <v>197</v>
      </c>
      <c r="MZ19" s="148">
        <v>167</v>
      </c>
      <c r="NA19" s="148">
        <v>159</v>
      </c>
      <c r="NB19" s="148">
        <v>163</v>
      </c>
      <c r="NC19" s="148">
        <v>169</v>
      </c>
      <c r="ND19" s="148">
        <v>141</v>
      </c>
      <c r="NE19" s="148">
        <v>137</v>
      </c>
      <c r="NF19" s="148">
        <v>152</v>
      </c>
      <c r="NG19" s="148">
        <v>144</v>
      </c>
      <c r="NH19" s="148">
        <v>134</v>
      </c>
      <c r="NI19" s="148">
        <v>117</v>
      </c>
      <c r="NJ19" s="148">
        <v>129</v>
      </c>
      <c r="NK19" s="148">
        <v>126</v>
      </c>
      <c r="NL19" s="148">
        <v>124</v>
      </c>
      <c r="NM19" s="148">
        <v>112</v>
      </c>
      <c r="NN19" s="148">
        <v>111</v>
      </c>
      <c r="NO19" s="148">
        <v>116</v>
      </c>
      <c r="NP19" s="148">
        <v>111</v>
      </c>
      <c r="NQ19" s="148">
        <v>95</v>
      </c>
      <c r="NR19" s="148">
        <v>94</v>
      </c>
      <c r="NS19" s="148">
        <v>96</v>
      </c>
      <c r="NT19" s="148">
        <v>91</v>
      </c>
      <c r="NU19" s="148">
        <v>96</v>
      </c>
      <c r="NV19" s="148">
        <v>81</v>
      </c>
      <c r="NW19" s="148">
        <v>84</v>
      </c>
      <c r="NX19" s="148">
        <v>92</v>
      </c>
      <c r="NY19" s="148">
        <v>96</v>
      </c>
      <c r="NZ19" s="148">
        <v>89</v>
      </c>
      <c r="OA19" s="148">
        <v>89</v>
      </c>
      <c r="OB19" s="148">
        <v>86</v>
      </c>
      <c r="OC19" s="148">
        <v>88</v>
      </c>
      <c r="OD19" s="148">
        <v>80</v>
      </c>
      <c r="OE19" s="148">
        <v>78</v>
      </c>
      <c r="OF19" s="148">
        <v>79</v>
      </c>
      <c r="OG19" s="148">
        <v>82</v>
      </c>
      <c r="OH19" s="148">
        <v>87</v>
      </c>
      <c r="OI19" s="148">
        <v>85</v>
      </c>
      <c r="OJ19" s="148">
        <v>90</v>
      </c>
      <c r="OK19" s="148">
        <v>89</v>
      </c>
      <c r="OL19" s="148">
        <v>95</v>
      </c>
      <c r="OM19" s="148">
        <v>83</v>
      </c>
      <c r="ON19" s="148">
        <v>85</v>
      </c>
      <c r="OO19" s="148">
        <v>101</v>
      </c>
      <c r="OP19" s="148">
        <v>106</v>
      </c>
      <c r="OQ19" s="148">
        <v>99</v>
      </c>
      <c r="OR19" s="148">
        <v>99</v>
      </c>
      <c r="OS19" s="148">
        <v>104</v>
      </c>
      <c r="OT19" s="148">
        <v>110</v>
      </c>
      <c r="OU19" s="148">
        <v>112</v>
      </c>
      <c r="OV19" s="148">
        <v>94</v>
      </c>
      <c r="OW19" s="148">
        <v>93</v>
      </c>
      <c r="OX19" s="148">
        <v>92</v>
      </c>
      <c r="OY19" s="351">
        <f t="shared" si="5"/>
        <v>87.5</v>
      </c>
      <c r="OZ19" s="148">
        <v>83</v>
      </c>
      <c r="PA19" s="148">
        <v>86</v>
      </c>
      <c r="PB19" s="148">
        <v>92</v>
      </c>
      <c r="PC19" s="148">
        <v>92</v>
      </c>
      <c r="PD19" s="148">
        <v>80</v>
      </c>
      <c r="PE19" s="148">
        <v>76</v>
      </c>
      <c r="PF19" s="148">
        <v>79</v>
      </c>
      <c r="PG19" s="351">
        <f t="shared" si="6"/>
        <v>80</v>
      </c>
      <c r="PH19" s="148">
        <v>81</v>
      </c>
      <c r="PI19" s="148">
        <v>81</v>
      </c>
      <c r="PJ19" s="351">
        <f t="shared" si="7"/>
        <v>87</v>
      </c>
      <c r="PK19" s="148">
        <v>93</v>
      </c>
      <c r="PL19" s="148">
        <v>98</v>
      </c>
      <c r="PM19" s="148">
        <v>86</v>
      </c>
      <c r="PN19" s="148">
        <v>80</v>
      </c>
      <c r="PO19" s="96">
        <v>88</v>
      </c>
      <c r="PP19" s="148">
        <v>93</v>
      </c>
      <c r="PQ19" s="148">
        <v>81</v>
      </c>
      <c r="PR19" s="148">
        <v>80</v>
      </c>
      <c r="PS19" s="148">
        <v>82</v>
      </c>
      <c r="PT19" s="148">
        <v>86</v>
      </c>
      <c r="PU19" s="148">
        <v>81</v>
      </c>
      <c r="PV19" s="148">
        <v>79</v>
      </c>
      <c r="PW19" s="148">
        <v>85</v>
      </c>
      <c r="PX19" s="148">
        <v>93</v>
      </c>
      <c r="PY19" s="148">
        <v>94</v>
      </c>
      <c r="PZ19" s="148">
        <v>86</v>
      </c>
      <c r="QA19" s="148">
        <v>92</v>
      </c>
      <c r="QB19" s="148">
        <v>93</v>
      </c>
      <c r="QC19" s="148">
        <v>100</v>
      </c>
      <c r="QD19" s="148">
        <v>86</v>
      </c>
      <c r="QE19" s="148">
        <v>98</v>
      </c>
      <c r="QF19" s="148">
        <v>101</v>
      </c>
      <c r="QG19" s="148">
        <v>107</v>
      </c>
      <c r="QH19" s="148">
        <v>118</v>
      </c>
      <c r="QI19" s="148">
        <v>100</v>
      </c>
      <c r="QJ19" s="148">
        <v>116</v>
      </c>
      <c r="QK19" s="148">
        <v>122</v>
      </c>
      <c r="QL19" s="148">
        <v>127</v>
      </c>
      <c r="QM19" s="148">
        <v>114</v>
      </c>
      <c r="QN19" s="148">
        <v>128</v>
      </c>
      <c r="QO19" s="148">
        <v>140</v>
      </c>
      <c r="QP19" s="148">
        <v>144</v>
      </c>
      <c r="QQ19" s="148">
        <v>139</v>
      </c>
      <c r="QR19" s="148">
        <v>146</v>
      </c>
      <c r="QS19" s="148">
        <v>153</v>
      </c>
      <c r="QT19" s="148">
        <v>160</v>
      </c>
      <c r="QU19" s="148">
        <v>169</v>
      </c>
      <c r="QV19" s="148">
        <v>168</v>
      </c>
      <c r="QW19" s="148">
        <v>162</v>
      </c>
      <c r="QX19" s="148">
        <v>163</v>
      </c>
      <c r="QY19" s="148">
        <v>166</v>
      </c>
      <c r="QZ19" s="148">
        <v>148</v>
      </c>
      <c r="RA19" s="148">
        <v>140</v>
      </c>
      <c r="RB19" s="96">
        <v>143</v>
      </c>
      <c r="RC19" s="148">
        <v>141</v>
      </c>
      <c r="RD19" s="96">
        <v>122</v>
      </c>
      <c r="RE19" s="148">
        <v>118</v>
      </c>
      <c r="RF19" s="96">
        <v>130</v>
      </c>
      <c r="RG19" s="96">
        <v>131</v>
      </c>
      <c r="RH19" s="148">
        <v>126</v>
      </c>
      <c r="RI19" s="96">
        <v>124</v>
      </c>
      <c r="RJ19" s="96">
        <v>131</v>
      </c>
      <c r="RK19" s="96">
        <v>121</v>
      </c>
      <c r="RL19" s="96">
        <v>135</v>
      </c>
      <c r="RM19" s="148">
        <v>123</v>
      </c>
      <c r="RN19" s="96">
        <v>133</v>
      </c>
      <c r="RO19" s="148">
        <v>141</v>
      </c>
      <c r="RP19" s="148">
        <v>152</v>
      </c>
      <c r="RQ19" s="148">
        <v>145</v>
      </c>
      <c r="RR19" s="148">
        <v>142</v>
      </c>
      <c r="RS19" s="148">
        <v>125</v>
      </c>
      <c r="RT19" s="148">
        <v>130</v>
      </c>
      <c r="RU19" s="148">
        <v>131</v>
      </c>
      <c r="RV19" s="148">
        <v>120</v>
      </c>
      <c r="RW19" s="148">
        <v>128</v>
      </c>
      <c r="RX19" s="148">
        <v>127</v>
      </c>
      <c r="RY19" s="148">
        <v>135</v>
      </c>
      <c r="RZ19" s="148">
        <v>125</v>
      </c>
      <c r="SA19" s="148">
        <v>119</v>
      </c>
      <c r="SB19" s="148">
        <v>126</v>
      </c>
      <c r="SC19" s="148">
        <v>124</v>
      </c>
      <c r="SD19" s="148">
        <v>126</v>
      </c>
      <c r="SE19" s="148">
        <v>136</v>
      </c>
      <c r="SF19" s="148">
        <v>131</v>
      </c>
      <c r="SG19" s="148">
        <v>138</v>
      </c>
      <c r="SH19" s="148">
        <v>142</v>
      </c>
      <c r="SI19" s="148">
        <v>138</v>
      </c>
      <c r="SJ19" s="148">
        <v>139</v>
      </c>
      <c r="SK19" s="148">
        <v>135</v>
      </c>
      <c r="SL19" s="148">
        <v>130</v>
      </c>
      <c r="SM19" s="148">
        <v>106</v>
      </c>
      <c r="SN19" s="148">
        <v>108</v>
      </c>
      <c r="SO19" s="148">
        <v>115</v>
      </c>
      <c r="SP19" s="148">
        <v>118</v>
      </c>
      <c r="SQ19" s="148">
        <v>122</v>
      </c>
      <c r="SR19" s="148">
        <v>110</v>
      </c>
      <c r="SS19" s="148">
        <v>115</v>
      </c>
      <c r="ST19" s="148">
        <v>121</v>
      </c>
      <c r="SU19" s="148">
        <v>126</v>
      </c>
      <c r="SV19" s="148">
        <v>131</v>
      </c>
      <c r="SW19" s="148">
        <v>133</v>
      </c>
      <c r="SX19" s="148">
        <v>141</v>
      </c>
      <c r="SY19" s="148">
        <v>137</v>
      </c>
      <c r="SZ19" s="148">
        <v>130</v>
      </c>
      <c r="TA19" s="148">
        <v>115</v>
      </c>
      <c r="TB19" s="148">
        <v>121</v>
      </c>
      <c r="TC19" s="148">
        <v>124</v>
      </c>
      <c r="TD19" s="148">
        <v>125</v>
      </c>
      <c r="TE19" s="148">
        <v>118</v>
      </c>
      <c r="TF19" s="148">
        <v>109</v>
      </c>
      <c r="TG19" s="148">
        <v>121</v>
      </c>
      <c r="TH19" s="148">
        <v>120</v>
      </c>
      <c r="TI19" s="148">
        <v>110</v>
      </c>
      <c r="TJ19" s="148">
        <v>110</v>
      </c>
      <c r="TK19" s="148">
        <v>112</v>
      </c>
      <c r="TL19" s="148">
        <v>117</v>
      </c>
      <c r="TM19" s="148">
        <v>106</v>
      </c>
      <c r="TN19" s="148">
        <v>120</v>
      </c>
      <c r="TO19" s="148">
        <v>129</v>
      </c>
      <c r="TP19" s="148">
        <v>130</v>
      </c>
      <c r="TQ19" s="148">
        <v>119</v>
      </c>
      <c r="TR19" s="148">
        <v>96</v>
      </c>
      <c r="TS19" s="148">
        <v>99</v>
      </c>
      <c r="TT19" s="148">
        <v>103</v>
      </c>
      <c r="TU19" s="148">
        <v>93</v>
      </c>
      <c r="TV19" s="148">
        <v>93</v>
      </c>
      <c r="TW19" s="148">
        <v>91</v>
      </c>
      <c r="TX19" s="148">
        <v>92</v>
      </c>
      <c r="TY19" s="148">
        <v>91</v>
      </c>
      <c r="TZ19" s="148">
        <v>93</v>
      </c>
      <c r="UA19" s="148">
        <v>86</v>
      </c>
      <c r="UB19" s="148">
        <v>82</v>
      </c>
      <c r="UC19" s="148">
        <v>83</v>
      </c>
      <c r="UD19" s="148">
        <v>80</v>
      </c>
      <c r="UE19" s="148">
        <v>81</v>
      </c>
      <c r="UF19" s="148">
        <v>80</v>
      </c>
      <c r="UG19" s="148">
        <v>88</v>
      </c>
      <c r="UH19" s="148">
        <v>89</v>
      </c>
      <c r="UI19" s="148">
        <v>92</v>
      </c>
      <c r="UJ19" s="148">
        <v>100</v>
      </c>
      <c r="UK19" s="148">
        <v>102</v>
      </c>
      <c r="UL19" s="148">
        <v>103</v>
      </c>
      <c r="UM19" s="148">
        <v>106</v>
      </c>
      <c r="UN19" s="148">
        <v>108</v>
      </c>
      <c r="UO19" s="148">
        <v>109</v>
      </c>
      <c r="UP19" s="148">
        <v>119</v>
      </c>
      <c r="UQ19" s="148">
        <v>125</v>
      </c>
      <c r="UR19" s="148">
        <v>122</v>
      </c>
      <c r="US19" s="148">
        <v>111</v>
      </c>
      <c r="UT19" s="148">
        <v>116</v>
      </c>
      <c r="UU19" s="148">
        <v>111</v>
      </c>
      <c r="UV19" s="148">
        <v>113</v>
      </c>
      <c r="UW19" s="148">
        <v>113</v>
      </c>
      <c r="UX19" s="148">
        <v>121</v>
      </c>
      <c r="UY19" s="148">
        <v>123</v>
      </c>
      <c r="UZ19" s="148">
        <v>120</v>
      </c>
      <c r="VA19" s="148">
        <v>111</v>
      </c>
      <c r="VB19" s="148">
        <v>120</v>
      </c>
      <c r="VC19" s="148">
        <v>121</v>
      </c>
      <c r="VD19" s="148">
        <v>126</v>
      </c>
      <c r="VE19" s="148">
        <v>117</v>
      </c>
      <c r="VF19" s="148">
        <v>116</v>
      </c>
      <c r="VG19" s="148">
        <v>120</v>
      </c>
      <c r="VH19" s="148">
        <v>128</v>
      </c>
      <c r="VI19" s="148">
        <v>123</v>
      </c>
      <c r="VJ19" s="148">
        <v>114</v>
      </c>
      <c r="VK19" s="148">
        <v>113</v>
      </c>
      <c r="VL19" s="148">
        <v>118</v>
      </c>
      <c r="VM19" s="148">
        <v>126</v>
      </c>
      <c r="VN19" s="148">
        <v>113</v>
      </c>
      <c r="VO19" s="148">
        <v>106</v>
      </c>
      <c r="VP19" s="148">
        <v>105</v>
      </c>
      <c r="VQ19" s="148">
        <v>106</v>
      </c>
      <c r="VR19" s="148">
        <v>94</v>
      </c>
      <c r="VS19" s="148">
        <v>87</v>
      </c>
      <c r="VT19" s="148">
        <v>84</v>
      </c>
      <c r="VU19" s="148">
        <v>91</v>
      </c>
      <c r="VV19" s="148">
        <v>87</v>
      </c>
      <c r="VW19" s="148">
        <v>94</v>
      </c>
      <c r="VX19" s="148">
        <v>119</v>
      </c>
      <c r="VY19" s="148">
        <v>147</v>
      </c>
      <c r="VZ19" s="148">
        <v>172</v>
      </c>
      <c r="WA19" s="148">
        <v>201</v>
      </c>
      <c r="WB19" s="148">
        <v>238</v>
      </c>
      <c r="WC19" s="148">
        <v>264</v>
      </c>
      <c r="WD19" s="148">
        <v>284</v>
      </c>
      <c r="WE19" s="148">
        <v>299</v>
      </c>
      <c r="WF19" s="148">
        <v>309</v>
      </c>
      <c r="WG19" s="148">
        <v>322</v>
      </c>
      <c r="WH19" s="148">
        <v>335</v>
      </c>
      <c r="WI19" s="148">
        <v>310</v>
      </c>
      <c r="WJ19" s="148">
        <v>311</v>
      </c>
      <c r="WK19" s="148">
        <v>311</v>
      </c>
      <c r="WL19" s="148">
        <v>324</v>
      </c>
      <c r="WM19" s="148">
        <v>304</v>
      </c>
      <c r="WN19" s="148">
        <v>296</v>
      </c>
      <c r="WO19" s="148">
        <v>314</v>
      </c>
      <c r="WP19" s="148">
        <v>327</v>
      </c>
      <c r="WQ19" s="148">
        <v>298</v>
      </c>
      <c r="WR19" s="148">
        <v>302</v>
      </c>
      <c r="WS19" s="148">
        <v>310</v>
      </c>
      <c r="WT19" s="148">
        <v>320</v>
      </c>
      <c r="WU19" s="148">
        <v>325</v>
      </c>
      <c r="WV19" s="148">
        <v>292</v>
      </c>
      <c r="WW19" s="148">
        <v>290</v>
      </c>
      <c r="WX19" s="148">
        <v>292</v>
      </c>
      <c r="WY19" s="148">
        <v>290</v>
      </c>
      <c r="WZ19" s="148">
        <v>286</v>
      </c>
      <c r="XA19" s="148">
        <v>271</v>
      </c>
      <c r="XB19" s="148">
        <v>274</v>
      </c>
      <c r="XC19" s="148">
        <v>279</v>
      </c>
      <c r="XD19" s="148">
        <v>277</v>
      </c>
      <c r="XE19" s="148">
        <v>275</v>
      </c>
      <c r="XF19" s="148">
        <v>271</v>
      </c>
      <c r="XG19" s="148">
        <v>274</v>
      </c>
      <c r="XH19" s="148">
        <v>283</v>
      </c>
      <c r="XI19" s="148">
        <v>290</v>
      </c>
      <c r="XJ19" s="148">
        <v>242</v>
      </c>
      <c r="XK19" s="148">
        <v>266</v>
      </c>
    </row>
    <row r="20" spans="1:635" s="148" customFormat="1" x14ac:dyDescent="0.2">
      <c r="A20" s="327"/>
      <c r="B20" s="354">
        <v>14</v>
      </c>
      <c r="C20" s="399">
        <f t="shared" ca="1" si="0"/>
        <v>558</v>
      </c>
      <c r="D20" s="400"/>
      <c r="E20" s="401"/>
      <c r="F20" s="401"/>
      <c r="G20" s="148">
        <v>754</v>
      </c>
      <c r="H20" s="148">
        <v>724</v>
      </c>
      <c r="I20" s="355">
        <v>734.5</v>
      </c>
      <c r="J20" s="148">
        <v>745</v>
      </c>
      <c r="K20" s="148">
        <v>739</v>
      </c>
      <c r="L20" s="148">
        <v>713</v>
      </c>
      <c r="M20" s="148">
        <v>696</v>
      </c>
      <c r="N20" s="148">
        <v>677</v>
      </c>
      <c r="O20" s="148">
        <v>664</v>
      </c>
      <c r="P20" s="148">
        <v>644</v>
      </c>
      <c r="Q20" s="148">
        <v>639</v>
      </c>
      <c r="R20" s="148">
        <v>635</v>
      </c>
      <c r="S20" s="148">
        <v>656</v>
      </c>
      <c r="T20" s="148">
        <v>667</v>
      </c>
      <c r="U20" s="148">
        <v>647</v>
      </c>
      <c r="V20" s="148">
        <v>668</v>
      </c>
      <c r="W20" s="148">
        <v>662</v>
      </c>
      <c r="X20" s="148">
        <v>679</v>
      </c>
      <c r="Y20" s="148">
        <v>653</v>
      </c>
      <c r="Z20" s="148">
        <v>670</v>
      </c>
      <c r="AA20" s="148">
        <v>681</v>
      </c>
      <c r="AB20" s="148">
        <v>696</v>
      </c>
      <c r="AC20" s="148">
        <v>640</v>
      </c>
      <c r="AD20" s="148">
        <v>657</v>
      </c>
      <c r="AE20" s="148">
        <v>683</v>
      </c>
      <c r="AF20" s="148">
        <v>712</v>
      </c>
      <c r="AG20" s="148">
        <v>683</v>
      </c>
      <c r="AH20" s="148">
        <v>681</v>
      </c>
      <c r="AI20" s="148">
        <v>694</v>
      </c>
      <c r="AJ20" s="148">
        <v>694</v>
      </c>
      <c r="AK20" s="148">
        <v>659</v>
      </c>
      <c r="AL20" s="148">
        <v>680</v>
      </c>
      <c r="AM20" s="148">
        <v>720</v>
      </c>
      <c r="AN20" s="148">
        <v>737</v>
      </c>
      <c r="AO20" s="148">
        <v>750</v>
      </c>
      <c r="AP20" s="360">
        <v>777.5</v>
      </c>
      <c r="AQ20" s="148">
        <v>805</v>
      </c>
      <c r="AR20" s="148">
        <v>839</v>
      </c>
      <c r="AS20" s="148">
        <v>855</v>
      </c>
      <c r="AT20" s="148">
        <v>847</v>
      </c>
      <c r="AU20" s="148">
        <v>869</v>
      </c>
      <c r="AV20" s="148">
        <v>899</v>
      </c>
      <c r="AW20" s="148">
        <v>944</v>
      </c>
      <c r="AX20" s="148">
        <v>953</v>
      </c>
      <c r="AY20" s="148">
        <v>923</v>
      </c>
      <c r="AZ20" s="148">
        <v>947</v>
      </c>
      <c r="BA20" s="148">
        <v>955</v>
      </c>
      <c r="BB20" s="148">
        <v>980</v>
      </c>
      <c r="BC20" s="148">
        <v>930</v>
      </c>
      <c r="BD20" s="148">
        <v>948</v>
      </c>
      <c r="BE20" s="148">
        <v>971</v>
      </c>
      <c r="BF20" s="148">
        <v>977</v>
      </c>
      <c r="BG20" s="148">
        <v>978</v>
      </c>
      <c r="BH20" s="148">
        <v>924</v>
      </c>
      <c r="BI20" s="148">
        <v>884</v>
      </c>
      <c r="BJ20" s="148">
        <v>892</v>
      </c>
      <c r="BK20" s="148">
        <v>894</v>
      </c>
      <c r="BL20" s="148">
        <v>824</v>
      </c>
      <c r="BM20" s="148">
        <v>836</v>
      </c>
      <c r="BN20" s="148">
        <v>849</v>
      </c>
      <c r="BO20" s="148">
        <v>857</v>
      </c>
      <c r="BP20" s="148">
        <v>812</v>
      </c>
      <c r="BQ20" s="148">
        <v>841</v>
      </c>
      <c r="BR20" s="148">
        <v>837</v>
      </c>
      <c r="BS20" s="148">
        <v>867</v>
      </c>
      <c r="BT20" s="148">
        <v>830</v>
      </c>
      <c r="BU20" s="148">
        <v>859</v>
      </c>
      <c r="BV20" s="148">
        <v>864</v>
      </c>
      <c r="BW20" s="148">
        <v>916</v>
      </c>
      <c r="BX20" s="148">
        <v>948</v>
      </c>
      <c r="BY20" s="148">
        <v>872</v>
      </c>
      <c r="BZ20" s="148">
        <v>876</v>
      </c>
      <c r="CA20" s="113">
        <v>904</v>
      </c>
      <c r="CB20" s="397">
        <v>926</v>
      </c>
      <c r="CC20" s="397">
        <v>852</v>
      </c>
      <c r="CD20" s="397">
        <v>894</v>
      </c>
      <c r="CE20" s="397">
        <v>884</v>
      </c>
      <c r="CF20" s="397">
        <v>896</v>
      </c>
      <c r="CG20" s="397">
        <v>863</v>
      </c>
      <c r="CH20" s="113">
        <v>891</v>
      </c>
      <c r="CI20" s="397">
        <v>909</v>
      </c>
      <c r="CJ20" s="148">
        <v>946</v>
      </c>
      <c r="CK20" s="148">
        <v>980</v>
      </c>
      <c r="CL20" s="148">
        <v>949</v>
      </c>
      <c r="CM20" s="148">
        <v>948</v>
      </c>
      <c r="CN20" s="148">
        <v>964</v>
      </c>
      <c r="CO20" s="148">
        <v>997</v>
      </c>
      <c r="CP20" s="148">
        <v>963</v>
      </c>
      <c r="CQ20" s="148">
        <v>999</v>
      </c>
      <c r="CR20" s="148">
        <v>1014</v>
      </c>
      <c r="CS20" s="148">
        <v>1050</v>
      </c>
      <c r="CT20" s="148">
        <v>1033</v>
      </c>
      <c r="CU20" s="148">
        <v>1048</v>
      </c>
      <c r="CV20" s="148">
        <v>1050</v>
      </c>
      <c r="CW20" s="148">
        <v>1067</v>
      </c>
      <c r="CX20" s="148">
        <v>1105</v>
      </c>
      <c r="CY20" s="148">
        <v>1036</v>
      </c>
      <c r="CZ20" s="148">
        <v>1002</v>
      </c>
      <c r="DA20" s="148">
        <v>1023</v>
      </c>
      <c r="DB20" s="148">
        <v>1053</v>
      </c>
      <c r="DC20" s="148">
        <v>982</v>
      </c>
      <c r="DD20" s="148">
        <v>1001</v>
      </c>
      <c r="DE20" s="148">
        <v>994</v>
      </c>
      <c r="DF20" s="148">
        <v>996</v>
      </c>
      <c r="DG20" s="148">
        <v>998</v>
      </c>
      <c r="DH20" s="148">
        <v>905</v>
      </c>
      <c r="DI20" s="148">
        <v>919</v>
      </c>
      <c r="DJ20" s="148">
        <v>922</v>
      </c>
      <c r="DK20" s="148">
        <v>925</v>
      </c>
      <c r="DL20" s="148">
        <v>882</v>
      </c>
      <c r="DM20" s="148">
        <v>887</v>
      </c>
      <c r="DN20" s="148">
        <v>877</v>
      </c>
      <c r="DO20" s="148">
        <v>875</v>
      </c>
      <c r="DP20" s="148">
        <v>819</v>
      </c>
      <c r="DQ20" s="148">
        <v>825</v>
      </c>
      <c r="DR20" s="397">
        <v>833</v>
      </c>
      <c r="DS20" s="148">
        <v>856</v>
      </c>
      <c r="DT20" s="398">
        <v>801</v>
      </c>
      <c r="DU20" s="398">
        <v>774</v>
      </c>
      <c r="DV20" s="397">
        <v>784</v>
      </c>
      <c r="DW20" s="397">
        <v>797</v>
      </c>
      <c r="DX20" s="398">
        <v>772</v>
      </c>
      <c r="DY20" s="398">
        <v>758</v>
      </c>
      <c r="DZ20" s="96">
        <v>797</v>
      </c>
      <c r="EA20" s="96">
        <v>795</v>
      </c>
      <c r="EB20" s="96">
        <v>833</v>
      </c>
      <c r="EC20" s="96">
        <v>794</v>
      </c>
      <c r="ED20" s="96">
        <v>817</v>
      </c>
      <c r="EE20" s="96">
        <v>837</v>
      </c>
      <c r="EF20" s="96">
        <v>834</v>
      </c>
      <c r="EG20" s="96">
        <v>819</v>
      </c>
      <c r="EH20" s="96">
        <v>793</v>
      </c>
      <c r="EI20" s="96">
        <v>790</v>
      </c>
      <c r="EJ20" s="96">
        <v>780</v>
      </c>
      <c r="EK20" s="398">
        <v>772</v>
      </c>
      <c r="EL20" s="96">
        <v>686</v>
      </c>
      <c r="EM20" s="96">
        <v>686</v>
      </c>
      <c r="EN20" s="96">
        <v>637</v>
      </c>
      <c r="EO20" s="148">
        <v>646</v>
      </c>
      <c r="EP20" s="96">
        <v>599</v>
      </c>
      <c r="EQ20" s="96">
        <v>599</v>
      </c>
      <c r="ER20" s="96">
        <v>604</v>
      </c>
      <c r="ES20" s="96">
        <v>603</v>
      </c>
      <c r="ET20" s="96">
        <v>582</v>
      </c>
      <c r="EU20" s="397">
        <v>583</v>
      </c>
      <c r="EV20" s="96">
        <v>587</v>
      </c>
      <c r="EW20" s="96">
        <v>599</v>
      </c>
      <c r="EX20" s="96">
        <v>695</v>
      </c>
      <c r="EY20" s="96">
        <v>710</v>
      </c>
      <c r="EZ20" s="96">
        <v>732</v>
      </c>
      <c r="FA20" s="96">
        <v>759</v>
      </c>
      <c r="FB20" s="96">
        <v>796</v>
      </c>
      <c r="FC20" s="96">
        <v>759</v>
      </c>
      <c r="FD20" s="96">
        <v>758</v>
      </c>
      <c r="FE20" s="96">
        <v>751</v>
      </c>
      <c r="FF20" s="96">
        <v>748</v>
      </c>
      <c r="FG20" s="96">
        <v>757</v>
      </c>
      <c r="FH20" s="96">
        <v>657</v>
      </c>
      <c r="FI20" s="96">
        <v>643</v>
      </c>
      <c r="FJ20" s="96">
        <v>645</v>
      </c>
      <c r="FK20" s="148">
        <v>650</v>
      </c>
      <c r="FL20" s="96">
        <v>589</v>
      </c>
      <c r="FM20" s="96">
        <v>617</v>
      </c>
      <c r="FN20" s="148">
        <v>595</v>
      </c>
      <c r="FO20" s="148">
        <v>606</v>
      </c>
      <c r="FP20" s="148">
        <v>564</v>
      </c>
      <c r="FQ20" s="96">
        <v>577</v>
      </c>
      <c r="FR20" s="148">
        <v>586</v>
      </c>
      <c r="FS20" s="397">
        <v>619</v>
      </c>
      <c r="FT20" s="148">
        <v>647</v>
      </c>
      <c r="FU20" s="398">
        <v>592</v>
      </c>
      <c r="FV20" s="398">
        <v>608</v>
      </c>
      <c r="FW20" s="397">
        <v>616</v>
      </c>
      <c r="FX20" s="397">
        <v>656</v>
      </c>
      <c r="FY20" s="398">
        <v>622</v>
      </c>
      <c r="FZ20" s="398">
        <v>654</v>
      </c>
      <c r="GA20" s="96">
        <v>671</v>
      </c>
      <c r="GB20" s="96">
        <v>681</v>
      </c>
      <c r="GC20" s="96">
        <v>668</v>
      </c>
      <c r="GD20" s="96">
        <v>646</v>
      </c>
      <c r="GE20" s="96">
        <v>661</v>
      </c>
      <c r="GF20" s="96">
        <v>702</v>
      </c>
      <c r="GG20" s="96">
        <v>705</v>
      </c>
      <c r="GH20" s="96">
        <v>676</v>
      </c>
      <c r="GI20" s="96">
        <v>686</v>
      </c>
      <c r="GJ20" s="96">
        <v>694</v>
      </c>
      <c r="GK20" s="96">
        <v>724</v>
      </c>
      <c r="GL20" s="398">
        <v>689</v>
      </c>
      <c r="GM20" s="96">
        <v>691</v>
      </c>
      <c r="GN20" s="96">
        <v>696</v>
      </c>
      <c r="GO20" s="96">
        <v>687</v>
      </c>
      <c r="GP20" s="148">
        <v>693</v>
      </c>
      <c r="GQ20" s="96">
        <v>660</v>
      </c>
      <c r="GR20" s="96">
        <v>684</v>
      </c>
      <c r="GS20" s="96">
        <v>697</v>
      </c>
      <c r="GT20" s="96">
        <v>682</v>
      </c>
      <c r="GU20" s="96">
        <v>708</v>
      </c>
      <c r="GV20" s="148">
        <v>714</v>
      </c>
      <c r="GW20" s="148">
        <v>695</v>
      </c>
      <c r="GX20" s="148">
        <v>717</v>
      </c>
      <c r="GY20" s="148">
        <v>720</v>
      </c>
      <c r="GZ20" s="148">
        <v>707</v>
      </c>
      <c r="HA20" s="148">
        <v>736</v>
      </c>
      <c r="HB20" s="148">
        <v>732</v>
      </c>
      <c r="HC20" s="148">
        <v>709</v>
      </c>
      <c r="HD20" s="148">
        <v>720</v>
      </c>
      <c r="HE20" s="148">
        <v>760</v>
      </c>
      <c r="HF20" s="148">
        <v>773</v>
      </c>
      <c r="HG20" s="148">
        <v>791</v>
      </c>
      <c r="HH20" s="148">
        <v>677</v>
      </c>
      <c r="HI20" s="148">
        <v>679</v>
      </c>
      <c r="HJ20" s="148">
        <v>692</v>
      </c>
      <c r="HK20" s="148">
        <v>700</v>
      </c>
      <c r="HL20" s="148">
        <v>676</v>
      </c>
      <c r="HM20" s="148">
        <v>646</v>
      </c>
      <c r="HN20" s="148">
        <v>649</v>
      </c>
      <c r="HO20" s="148">
        <v>613</v>
      </c>
      <c r="HP20" s="148">
        <v>577</v>
      </c>
      <c r="HQ20" s="148">
        <v>601</v>
      </c>
      <c r="HR20" s="148">
        <v>615</v>
      </c>
      <c r="HS20" s="148">
        <v>624</v>
      </c>
      <c r="HT20" s="148">
        <v>627</v>
      </c>
      <c r="HU20" s="148">
        <v>566</v>
      </c>
      <c r="HV20" s="148">
        <v>589</v>
      </c>
      <c r="HW20" s="148">
        <v>603</v>
      </c>
      <c r="HX20" s="148">
        <v>618</v>
      </c>
      <c r="HY20" s="148">
        <v>559</v>
      </c>
      <c r="HZ20" s="148">
        <v>586</v>
      </c>
      <c r="IA20" s="148">
        <v>603</v>
      </c>
      <c r="IB20" s="148">
        <v>637</v>
      </c>
      <c r="IC20" s="148">
        <v>671</v>
      </c>
      <c r="ID20" s="148">
        <v>630</v>
      </c>
      <c r="IE20" s="148">
        <v>648</v>
      </c>
      <c r="IF20" s="148">
        <v>657</v>
      </c>
      <c r="IG20" s="148">
        <v>678</v>
      </c>
      <c r="IH20" s="148">
        <v>642</v>
      </c>
      <c r="II20" s="148">
        <v>626</v>
      </c>
      <c r="IJ20" s="148">
        <v>609</v>
      </c>
      <c r="IK20" s="148">
        <v>611</v>
      </c>
      <c r="IL20" s="148">
        <v>636</v>
      </c>
      <c r="IM20" s="148">
        <v>607</v>
      </c>
      <c r="IN20" s="351">
        <f t="shared" si="1"/>
        <v>612</v>
      </c>
      <c r="IO20" s="148">
        <v>617</v>
      </c>
      <c r="IP20" s="148">
        <v>634</v>
      </c>
      <c r="IQ20" s="148">
        <v>628</v>
      </c>
      <c r="IR20" s="148">
        <v>618</v>
      </c>
      <c r="IS20" s="148">
        <v>628</v>
      </c>
      <c r="IT20" s="148">
        <v>641</v>
      </c>
      <c r="IU20" s="148">
        <v>642</v>
      </c>
      <c r="IV20" s="148">
        <v>624</v>
      </c>
      <c r="IW20" s="148">
        <v>646</v>
      </c>
      <c r="IX20" s="148">
        <v>659</v>
      </c>
      <c r="IY20" s="148">
        <v>629</v>
      </c>
      <c r="IZ20" s="148">
        <v>627</v>
      </c>
      <c r="JA20" s="148">
        <v>633</v>
      </c>
      <c r="JB20" s="148">
        <v>658</v>
      </c>
      <c r="JC20" s="148">
        <v>659</v>
      </c>
      <c r="JD20" s="148">
        <v>584</v>
      </c>
      <c r="JE20" s="148">
        <v>625</v>
      </c>
      <c r="JF20" s="353">
        <f t="shared" si="2"/>
        <v>627</v>
      </c>
      <c r="JG20" s="148">
        <v>629</v>
      </c>
      <c r="JH20" s="148">
        <v>546</v>
      </c>
      <c r="JI20" s="148">
        <v>555</v>
      </c>
      <c r="JJ20" s="148">
        <v>541</v>
      </c>
      <c r="JK20" s="148">
        <v>546</v>
      </c>
      <c r="JL20" s="148">
        <v>563</v>
      </c>
      <c r="JM20" s="148">
        <v>530</v>
      </c>
      <c r="JN20" s="351">
        <f t="shared" si="3"/>
        <v>530.5</v>
      </c>
      <c r="JO20" s="148">
        <v>531</v>
      </c>
      <c r="JP20" s="148">
        <v>545</v>
      </c>
      <c r="JQ20" s="148">
        <v>521</v>
      </c>
      <c r="JR20" s="148">
        <v>516</v>
      </c>
      <c r="JS20" s="148">
        <v>513</v>
      </c>
      <c r="JT20" s="148">
        <v>517</v>
      </c>
      <c r="JU20" s="148">
        <v>462</v>
      </c>
      <c r="JV20" s="351">
        <f t="shared" si="4"/>
        <v>478</v>
      </c>
      <c r="JW20" s="148">
        <v>494</v>
      </c>
      <c r="JX20" s="148">
        <v>525</v>
      </c>
      <c r="JY20" s="148">
        <v>461</v>
      </c>
      <c r="JZ20" s="148">
        <v>481</v>
      </c>
      <c r="KA20" s="148">
        <v>482</v>
      </c>
      <c r="KB20" s="148">
        <v>504</v>
      </c>
      <c r="KC20" s="148">
        <v>517</v>
      </c>
      <c r="KD20" s="148">
        <v>469</v>
      </c>
      <c r="KE20" s="148">
        <v>493</v>
      </c>
      <c r="KF20" s="148">
        <v>492</v>
      </c>
      <c r="KG20" s="148">
        <v>508</v>
      </c>
      <c r="KH20" s="148">
        <v>484</v>
      </c>
      <c r="KI20" s="148">
        <v>477</v>
      </c>
      <c r="KJ20" s="148">
        <v>478</v>
      </c>
      <c r="KK20" s="148">
        <v>494</v>
      </c>
      <c r="KL20" s="148">
        <v>529</v>
      </c>
      <c r="KM20" s="148">
        <v>497</v>
      </c>
      <c r="KN20" s="148">
        <v>495</v>
      </c>
      <c r="KO20" s="148">
        <v>526</v>
      </c>
      <c r="KP20" s="148">
        <v>499</v>
      </c>
      <c r="KQ20" s="148">
        <v>499</v>
      </c>
      <c r="KR20" s="148">
        <v>511</v>
      </c>
      <c r="KS20" s="148">
        <v>536</v>
      </c>
      <c r="KT20" s="148">
        <v>561</v>
      </c>
      <c r="KU20" s="148">
        <v>550</v>
      </c>
      <c r="KV20" s="148">
        <v>561</v>
      </c>
      <c r="KW20" s="148">
        <v>573</v>
      </c>
      <c r="KX20" s="148">
        <v>593</v>
      </c>
      <c r="KY20" s="148">
        <v>587</v>
      </c>
      <c r="KZ20" s="355">
        <v>553.83333333333337</v>
      </c>
      <c r="LA20" s="355">
        <v>557.47222222222229</v>
      </c>
      <c r="LB20" s="355">
        <v>557.05092592592598</v>
      </c>
      <c r="LC20" s="355">
        <v>550.39274691358025</v>
      </c>
      <c r="LD20" s="355">
        <v>544.29153806584361</v>
      </c>
      <c r="LE20" s="355">
        <v>534.6734610768176</v>
      </c>
      <c r="LF20" s="355">
        <v>532.14681570073162</v>
      </c>
      <c r="LG20" s="355">
        <v>522.59258128048316</v>
      </c>
      <c r="LH20" s="355">
        <v>520.01619050624265</v>
      </c>
      <c r="LI20" s="355">
        <v>530.7441173260238</v>
      </c>
      <c r="LJ20" s="148">
        <v>459</v>
      </c>
      <c r="LK20" s="148">
        <v>477</v>
      </c>
      <c r="LL20" s="148">
        <v>478</v>
      </c>
      <c r="LM20" s="148">
        <v>454</v>
      </c>
      <c r="LN20" s="148">
        <v>460</v>
      </c>
      <c r="LO20" s="148">
        <v>445</v>
      </c>
      <c r="LP20" s="148">
        <v>449</v>
      </c>
      <c r="LQ20" s="148">
        <v>417</v>
      </c>
      <c r="LR20" s="148">
        <v>436</v>
      </c>
      <c r="LS20" s="148">
        <v>443</v>
      </c>
      <c r="LT20" s="148">
        <v>478</v>
      </c>
      <c r="LU20" s="148">
        <v>423</v>
      </c>
      <c r="LV20" s="148">
        <v>431</v>
      </c>
      <c r="LW20" s="148">
        <v>441</v>
      </c>
      <c r="LX20" s="148">
        <v>468</v>
      </c>
      <c r="LY20" s="148">
        <v>451</v>
      </c>
      <c r="LZ20" s="148">
        <v>453</v>
      </c>
      <c r="MA20" s="148">
        <v>469</v>
      </c>
      <c r="MB20" s="148">
        <v>496</v>
      </c>
      <c r="MC20" s="148">
        <v>515</v>
      </c>
      <c r="MD20" s="148">
        <v>470</v>
      </c>
      <c r="ME20" s="148">
        <v>489</v>
      </c>
      <c r="MF20" s="148">
        <v>503</v>
      </c>
      <c r="MG20" s="148">
        <v>517</v>
      </c>
      <c r="MH20" s="148">
        <v>490</v>
      </c>
      <c r="MI20" s="148">
        <v>481</v>
      </c>
      <c r="MJ20" s="148">
        <v>482</v>
      </c>
      <c r="MK20" s="148">
        <v>508</v>
      </c>
      <c r="ML20" s="148">
        <v>518</v>
      </c>
      <c r="MM20" s="148">
        <v>462</v>
      </c>
      <c r="MN20" s="148">
        <v>472</v>
      </c>
      <c r="MO20" s="148">
        <v>491</v>
      </c>
      <c r="MP20" s="148">
        <v>506</v>
      </c>
      <c r="MQ20" s="148">
        <v>472</v>
      </c>
      <c r="MR20" s="148">
        <v>480</v>
      </c>
      <c r="MS20" s="148">
        <v>487</v>
      </c>
      <c r="MT20" s="148">
        <v>487</v>
      </c>
      <c r="MU20" s="148">
        <v>473</v>
      </c>
      <c r="MV20" s="148">
        <v>476</v>
      </c>
      <c r="MW20" s="148">
        <v>471</v>
      </c>
      <c r="MX20" s="148">
        <v>494</v>
      </c>
      <c r="MY20" s="148">
        <v>514</v>
      </c>
      <c r="MZ20" s="148">
        <v>490</v>
      </c>
      <c r="NA20" s="148">
        <v>513</v>
      </c>
      <c r="NB20" s="148">
        <v>509</v>
      </c>
      <c r="NC20" s="148">
        <v>504</v>
      </c>
      <c r="ND20" s="148">
        <v>468</v>
      </c>
      <c r="NE20" s="148">
        <v>451</v>
      </c>
      <c r="NF20" s="148">
        <v>551</v>
      </c>
      <c r="NG20" s="148">
        <v>549</v>
      </c>
      <c r="NH20" s="148">
        <v>531</v>
      </c>
      <c r="NI20" s="148">
        <v>452</v>
      </c>
      <c r="NJ20" s="148">
        <v>465</v>
      </c>
      <c r="NK20" s="148">
        <v>485</v>
      </c>
      <c r="NL20" s="148">
        <v>454</v>
      </c>
      <c r="NM20" s="148">
        <v>448</v>
      </c>
      <c r="NN20" s="148">
        <v>441</v>
      </c>
      <c r="NO20" s="148">
        <v>459</v>
      </c>
      <c r="NP20" s="148">
        <v>471</v>
      </c>
      <c r="NQ20" s="148">
        <v>477</v>
      </c>
      <c r="NR20" s="148">
        <v>476</v>
      </c>
      <c r="NS20" s="148">
        <v>480</v>
      </c>
      <c r="NT20" s="148">
        <v>491</v>
      </c>
      <c r="NU20" s="148">
        <v>485</v>
      </c>
      <c r="NV20" s="148">
        <v>449</v>
      </c>
      <c r="NW20" s="148">
        <v>452</v>
      </c>
      <c r="NX20" s="148">
        <v>458</v>
      </c>
      <c r="NY20" s="148">
        <v>466</v>
      </c>
      <c r="NZ20" s="148">
        <v>427</v>
      </c>
      <c r="OA20" s="148">
        <v>437</v>
      </c>
      <c r="OB20" s="148">
        <v>443</v>
      </c>
      <c r="OC20" s="148">
        <v>453</v>
      </c>
      <c r="OD20" s="148">
        <v>421</v>
      </c>
      <c r="OE20" s="148">
        <v>439</v>
      </c>
      <c r="OF20" s="148">
        <v>432</v>
      </c>
      <c r="OG20" s="148">
        <v>468</v>
      </c>
      <c r="OH20" s="148">
        <v>471</v>
      </c>
      <c r="OI20" s="148">
        <v>495</v>
      </c>
      <c r="OJ20" s="148">
        <v>489</v>
      </c>
      <c r="OK20" s="148">
        <v>510</v>
      </c>
      <c r="OL20" s="148">
        <v>519</v>
      </c>
      <c r="OM20" s="148">
        <v>479</v>
      </c>
      <c r="ON20" s="148">
        <v>456</v>
      </c>
      <c r="OO20" s="148">
        <v>474</v>
      </c>
      <c r="OP20" s="148">
        <v>503</v>
      </c>
      <c r="OQ20" s="148">
        <v>540</v>
      </c>
      <c r="OR20" s="148">
        <v>482</v>
      </c>
      <c r="OS20" s="148">
        <v>492</v>
      </c>
      <c r="OT20" s="148">
        <v>507</v>
      </c>
      <c r="OU20" s="148">
        <v>500</v>
      </c>
      <c r="OV20" s="148">
        <v>475</v>
      </c>
      <c r="OW20" s="148">
        <v>466</v>
      </c>
      <c r="OX20" s="148">
        <v>493</v>
      </c>
      <c r="OY20" s="351">
        <f t="shared" si="5"/>
        <v>481.5</v>
      </c>
      <c r="OZ20" s="148">
        <v>470</v>
      </c>
      <c r="PA20" s="148">
        <v>479</v>
      </c>
      <c r="PB20" s="148">
        <v>481</v>
      </c>
      <c r="PC20" s="148">
        <v>494</v>
      </c>
      <c r="PD20" s="148">
        <v>478</v>
      </c>
      <c r="PE20" s="148">
        <v>438</v>
      </c>
      <c r="PF20" s="148">
        <v>448</v>
      </c>
      <c r="PG20" s="351">
        <f t="shared" si="6"/>
        <v>453</v>
      </c>
      <c r="PH20" s="148">
        <v>458</v>
      </c>
      <c r="PI20" s="148">
        <v>392</v>
      </c>
      <c r="PJ20" s="351">
        <f t="shared" si="7"/>
        <v>398.5</v>
      </c>
      <c r="PK20" s="148">
        <v>405</v>
      </c>
      <c r="PL20" s="148">
        <v>408</v>
      </c>
      <c r="PM20" s="148">
        <v>376</v>
      </c>
      <c r="PN20" s="148">
        <v>399</v>
      </c>
      <c r="PO20" s="96">
        <v>412</v>
      </c>
      <c r="PP20" s="148">
        <v>422</v>
      </c>
      <c r="PQ20" s="148">
        <v>361</v>
      </c>
      <c r="PR20" s="148">
        <v>356</v>
      </c>
      <c r="PS20" s="148">
        <v>340</v>
      </c>
      <c r="PT20" s="148">
        <v>331</v>
      </c>
      <c r="PU20" s="148">
        <v>349</v>
      </c>
      <c r="PV20" s="148">
        <v>338</v>
      </c>
      <c r="PW20" s="148">
        <v>350</v>
      </c>
      <c r="PX20" s="148">
        <v>373</v>
      </c>
      <c r="PY20" s="148">
        <v>380</v>
      </c>
      <c r="PZ20" s="148">
        <v>326</v>
      </c>
      <c r="QA20" s="148">
        <v>340</v>
      </c>
      <c r="QB20" s="148">
        <v>354</v>
      </c>
      <c r="QC20" s="148">
        <v>372</v>
      </c>
      <c r="QD20" s="148">
        <v>350</v>
      </c>
      <c r="QE20" s="148">
        <v>335</v>
      </c>
      <c r="QF20" s="148">
        <v>349</v>
      </c>
      <c r="QG20" s="148">
        <v>361</v>
      </c>
      <c r="QH20" s="148">
        <v>358</v>
      </c>
      <c r="QI20" s="148">
        <v>350</v>
      </c>
      <c r="QJ20" s="148">
        <v>342</v>
      </c>
      <c r="QK20" s="148">
        <v>347</v>
      </c>
      <c r="QL20" s="148">
        <v>341</v>
      </c>
      <c r="QM20" s="148">
        <v>323</v>
      </c>
      <c r="QN20" s="148">
        <v>345</v>
      </c>
      <c r="QO20" s="148">
        <v>338</v>
      </c>
      <c r="QP20" s="148">
        <v>328</v>
      </c>
      <c r="QQ20" s="148">
        <v>341</v>
      </c>
      <c r="QR20" s="148">
        <v>313</v>
      </c>
      <c r="QS20" s="148">
        <v>317</v>
      </c>
      <c r="QT20" s="148">
        <v>321</v>
      </c>
      <c r="QU20" s="148">
        <v>338</v>
      </c>
      <c r="QV20" s="148">
        <v>325</v>
      </c>
      <c r="QW20" s="148">
        <v>338</v>
      </c>
      <c r="QX20" s="148">
        <v>342</v>
      </c>
      <c r="QY20" s="148">
        <v>339</v>
      </c>
      <c r="QZ20" s="148">
        <v>302</v>
      </c>
      <c r="RA20" s="148">
        <v>303</v>
      </c>
      <c r="RB20" s="96">
        <v>293</v>
      </c>
      <c r="RC20" s="148">
        <v>303</v>
      </c>
      <c r="RD20" s="96">
        <v>274</v>
      </c>
      <c r="RE20" s="148">
        <v>266</v>
      </c>
      <c r="RF20" s="96">
        <v>272</v>
      </c>
      <c r="RG20" s="96">
        <v>278</v>
      </c>
      <c r="RH20" s="148">
        <v>271</v>
      </c>
      <c r="RI20" s="96">
        <v>238</v>
      </c>
      <c r="RJ20" s="96">
        <v>239</v>
      </c>
      <c r="RK20" s="96">
        <v>247</v>
      </c>
      <c r="RL20" s="96">
        <v>264</v>
      </c>
      <c r="RM20" s="148">
        <v>264</v>
      </c>
      <c r="RN20" s="96">
        <v>276</v>
      </c>
      <c r="RO20" s="148">
        <v>284</v>
      </c>
      <c r="RP20" s="148">
        <v>284</v>
      </c>
      <c r="RQ20" s="148">
        <v>280</v>
      </c>
      <c r="RR20" s="148">
        <v>279</v>
      </c>
      <c r="RS20" s="148">
        <v>282</v>
      </c>
      <c r="RT20" s="148">
        <v>288</v>
      </c>
      <c r="RU20" s="148">
        <v>288</v>
      </c>
      <c r="RV20" s="148">
        <v>232</v>
      </c>
      <c r="RW20" s="148">
        <v>249</v>
      </c>
      <c r="RX20" s="148">
        <v>257</v>
      </c>
      <c r="RY20" s="148">
        <v>273</v>
      </c>
      <c r="RZ20" s="148">
        <v>257</v>
      </c>
      <c r="SA20" s="148">
        <v>243</v>
      </c>
      <c r="SB20" s="148">
        <v>234</v>
      </c>
      <c r="SC20" s="148">
        <v>244</v>
      </c>
      <c r="SD20" s="148">
        <v>250</v>
      </c>
      <c r="SE20" s="148">
        <v>238</v>
      </c>
      <c r="SF20" s="148">
        <v>256</v>
      </c>
      <c r="SG20" s="148">
        <v>261</v>
      </c>
      <c r="SH20" s="148">
        <v>274</v>
      </c>
      <c r="SI20" s="148">
        <v>254</v>
      </c>
      <c r="SJ20" s="148">
        <v>245</v>
      </c>
      <c r="SK20" s="148">
        <v>249</v>
      </c>
      <c r="SL20" s="148">
        <v>254</v>
      </c>
      <c r="SM20" s="148">
        <v>227</v>
      </c>
      <c r="SN20" s="148">
        <v>248</v>
      </c>
      <c r="SO20" s="148">
        <v>253</v>
      </c>
      <c r="SP20" s="148">
        <v>259</v>
      </c>
      <c r="SQ20" s="148">
        <v>293</v>
      </c>
      <c r="SR20" s="148">
        <v>269</v>
      </c>
      <c r="SS20" s="148">
        <v>282</v>
      </c>
      <c r="ST20" s="148">
        <v>294</v>
      </c>
      <c r="SU20" s="148">
        <v>302</v>
      </c>
      <c r="SV20" s="148">
        <v>271</v>
      </c>
      <c r="SW20" s="148">
        <v>257</v>
      </c>
      <c r="SX20" s="148">
        <v>259</v>
      </c>
      <c r="SY20" s="148">
        <v>267</v>
      </c>
      <c r="SZ20" s="148">
        <v>240</v>
      </c>
      <c r="TA20" s="148">
        <v>243</v>
      </c>
      <c r="TB20" s="148">
        <v>253</v>
      </c>
      <c r="TC20" s="148">
        <v>263</v>
      </c>
      <c r="TD20" s="148">
        <v>259</v>
      </c>
      <c r="TE20" s="148">
        <v>230</v>
      </c>
      <c r="TF20" s="148">
        <v>242</v>
      </c>
      <c r="TG20" s="148">
        <v>255</v>
      </c>
      <c r="TH20" s="148">
        <v>262</v>
      </c>
      <c r="TI20" s="148">
        <v>229</v>
      </c>
      <c r="TJ20" s="148">
        <v>188</v>
      </c>
      <c r="TK20" s="148">
        <v>195</v>
      </c>
      <c r="TL20" s="148">
        <v>201</v>
      </c>
      <c r="TM20" s="148">
        <v>199</v>
      </c>
      <c r="TN20" s="148">
        <v>184</v>
      </c>
      <c r="TO20" s="148">
        <v>202</v>
      </c>
      <c r="TP20" s="148">
        <v>209</v>
      </c>
      <c r="TQ20" s="148">
        <v>212</v>
      </c>
      <c r="TR20" s="148">
        <v>183</v>
      </c>
      <c r="TS20" s="148">
        <v>189</v>
      </c>
      <c r="TT20" s="148">
        <v>179</v>
      </c>
      <c r="TU20" s="148">
        <v>198</v>
      </c>
      <c r="TV20" s="148">
        <v>166</v>
      </c>
      <c r="TW20" s="148">
        <v>181</v>
      </c>
      <c r="TX20" s="148">
        <v>180</v>
      </c>
      <c r="TY20" s="148">
        <v>183</v>
      </c>
      <c r="TZ20" s="148">
        <v>183</v>
      </c>
      <c r="UA20" s="148">
        <v>186</v>
      </c>
      <c r="UB20" s="148">
        <v>192</v>
      </c>
      <c r="UC20" s="148">
        <v>205</v>
      </c>
      <c r="UD20" s="148">
        <v>216</v>
      </c>
      <c r="UE20" s="148">
        <v>196</v>
      </c>
      <c r="UF20" s="148">
        <v>214</v>
      </c>
      <c r="UG20" s="148">
        <v>219</v>
      </c>
      <c r="UH20" s="148">
        <v>224</v>
      </c>
      <c r="UI20" s="148">
        <v>208</v>
      </c>
      <c r="UJ20" s="148">
        <v>210</v>
      </c>
      <c r="UK20" s="148">
        <v>217</v>
      </c>
      <c r="UL20" s="148">
        <v>219</v>
      </c>
      <c r="UM20" s="148">
        <v>209</v>
      </c>
      <c r="UN20" s="148">
        <v>212</v>
      </c>
      <c r="UO20" s="148">
        <v>216</v>
      </c>
      <c r="UP20" s="148">
        <v>230</v>
      </c>
      <c r="UQ20" s="148">
        <v>265</v>
      </c>
      <c r="UR20" s="148">
        <v>230</v>
      </c>
      <c r="US20" s="148">
        <v>252</v>
      </c>
      <c r="UT20" s="148">
        <v>245</v>
      </c>
      <c r="UU20" s="148">
        <v>246</v>
      </c>
      <c r="UV20" s="148">
        <v>241</v>
      </c>
      <c r="UW20" s="148">
        <v>240</v>
      </c>
      <c r="UX20" s="148">
        <v>250</v>
      </c>
      <c r="UY20" s="148">
        <v>233</v>
      </c>
      <c r="UZ20" s="148">
        <v>220</v>
      </c>
      <c r="VA20" s="148">
        <v>197</v>
      </c>
      <c r="VB20" s="148">
        <v>205</v>
      </c>
      <c r="VC20" s="148">
        <v>202</v>
      </c>
      <c r="VD20" s="148">
        <v>212</v>
      </c>
      <c r="VE20" s="148">
        <v>185</v>
      </c>
      <c r="VF20" s="148">
        <v>170</v>
      </c>
      <c r="VG20" s="148">
        <v>178</v>
      </c>
      <c r="VH20" s="148">
        <v>187</v>
      </c>
      <c r="VI20" s="148">
        <v>178</v>
      </c>
      <c r="VJ20" s="148">
        <v>161</v>
      </c>
      <c r="VK20" s="148">
        <v>158</v>
      </c>
      <c r="VL20" s="148">
        <v>158</v>
      </c>
      <c r="VM20" s="148">
        <v>173</v>
      </c>
      <c r="VN20" s="148">
        <v>164</v>
      </c>
      <c r="VO20" s="148">
        <v>169</v>
      </c>
      <c r="VP20" s="148">
        <v>177</v>
      </c>
      <c r="VQ20" s="148">
        <v>178</v>
      </c>
      <c r="VR20" s="148">
        <v>156</v>
      </c>
      <c r="VS20" s="148">
        <v>152</v>
      </c>
      <c r="VT20" s="148">
        <v>151</v>
      </c>
      <c r="VU20" s="148">
        <v>167</v>
      </c>
      <c r="VV20" s="148">
        <v>176</v>
      </c>
      <c r="VW20" s="148">
        <v>214</v>
      </c>
      <c r="VX20" s="148">
        <v>284</v>
      </c>
      <c r="VY20" s="148">
        <v>352</v>
      </c>
      <c r="VZ20" s="148">
        <v>427</v>
      </c>
      <c r="WA20" s="148">
        <v>497</v>
      </c>
      <c r="WB20" s="148">
        <v>560</v>
      </c>
      <c r="WC20" s="148">
        <v>599</v>
      </c>
      <c r="WD20" s="148">
        <v>627</v>
      </c>
      <c r="WE20" s="148">
        <v>637</v>
      </c>
      <c r="WF20" s="148">
        <v>652</v>
      </c>
      <c r="WG20" s="148">
        <v>668</v>
      </c>
      <c r="WH20" s="148">
        <v>697</v>
      </c>
      <c r="WI20" s="148">
        <v>701</v>
      </c>
      <c r="WJ20" s="148">
        <v>717</v>
      </c>
      <c r="WK20" s="148">
        <v>703</v>
      </c>
      <c r="WL20" s="148">
        <v>669</v>
      </c>
      <c r="WM20" s="148">
        <v>661</v>
      </c>
      <c r="WN20" s="148">
        <v>651</v>
      </c>
      <c r="WO20" s="148">
        <v>665</v>
      </c>
      <c r="WP20" s="148">
        <v>672</v>
      </c>
      <c r="WQ20" s="148">
        <v>667</v>
      </c>
      <c r="WR20" s="148">
        <v>663</v>
      </c>
      <c r="WS20" s="148">
        <v>669</v>
      </c>
      <c r="WT20" s="148">
        <v>678</v>
      </c>
      <c r="WU20" s="148">
        <v>577</v>
      </c>
      <c r="WV20" s="148">
        <v>595</v>
      </c>
      <c r="WW20" s="148">
        <v>611</v>
      </c>
      <c r="WX20" s="148">
        <v>621</v>
      </c>
      <c r="WY20" s="148">
        <v>618</v>
      </c>
      <c r="WZ20" s="148">
        <v>602</v>
      </c>
      <c r="XA20" s="148">
        <v>591</v>
      </c>
      <c r="XB20" s="148">
        <v>605</v>
      </c>
      <c r="XC20" s="148">
        <v>604</v>
      </c>
      <c r="XD20" s="148">
        <v>575</v>
      </c>
      <c r="XE20" s="148">
        <v>579</v>
      </c>
      <c r="XF20" s="148">
        <v>595</v>
      </c>
      <c r="XG20" s="148">
        <v>613</v>
      </c>
      <c r="XH20" s="148">
        <v>591</v>
      </c>
      <c r="XI20" s="148">
        <v>568</v>
      </c>
      <c r="XJ20" s="148">
        <v>553</v>
      </c>
      <c r="XK20" s="148">
        <v>558</v>
      </c>
    </row>
    <row r="21" spans="1:635" s="148" customFormat="1" x14ac:dyDescent="0.2">
      <c r="A21" s="354"/>
      <c r="B21" s="354">
        <v>15</v>
      </c>
      <c r="C21" s="399">
        <f t="shared" ca="1" si="0"/>
        <v>931</v>
      </c>
      <c r="D21" s="400"/>
      <c r="E21" s="401"/>
      <c r="F21" s="401"/>
      <c r="G21" s="148">
        <v>2822</v>
      </c>
      <c r="H21" s="148">
        <v>2845</v>
      </c>
      <c r="I21" s="355">
        <v>2870</v>
      </c>
      <c r="J21" s="148">
        <v>2895</v>
      </c>
      <c r="K21" s="148">
        <v>2959</v>
      </c>
      <c r="L21" s="148">
        <v>2924</v>
      </c>
      <c r="M21" s="148">
        <v>2926</v>
      </c>
      <c r="N21" s="148">
        <v>2910</v>
      </c>
      <c r="O21" s="148">
        <v>2924</v>
      </c>
      <c r="P21" s="148">
        <v>2769</v>
      </c>
      <c r="Q21" s="148">
        <v>2670</v>
      </c>
      <c r="R21" s="148">
        <v>2646</v>
      </c>
      <c r="S21" s="148">
        <v>2723</v>
      </c>
      <c r="T21" s="148">
        <v>2691</v>
      </c>
      <c r="U21" s="148">
        <v>2598</v>
      </c>
      <c r="V21" s="148">
        <v>2637</v>
      </c>
      <c r="W21" s="148">
        <v>2649</v>
      </c>
      <c r="X21" s="148">
        <v>2703</v>
      </c>
      <c r="Y21" s="148">
        <v>2688</v>
      </c>
      <c r="Z21" s="148">
        <v>2705</v>
      </c>
      <c r="AA21" s="148">
        <v>2750</v>
      </c>
      <c r="AB21" s="148">
        <v>2780</v>
      </c>
      <c r="AC21" s="148">
        <v>2847</v>
      </c>
      <c r="AD21" s="148">
        <v>2872</v>
      </c>
      <c r="AE21" s="148">
        <v>2956</v>
      </c>
      <c r="AF21" s="148">
        <v>2987</v>
      </c>
      <c r="AG21" s="148">
        <v>3040</v>
      </c>
      <c r="AH21" s="148">
        <v>3100</v>
      </c>
      <c r="AI21" s="148">
        <v>3095</v>
      </c>
      <c r="AJ21" s="148">
        <v>3112</v>
      </c>
      <c r="AK21" s="148">
        <v>3100</v>
      </c>
      <c r="AL21" s="148">
        <v>3188</v>
      </c>
      <c r="AM21" s="148">
        <v>3189</v>
      </c>
      <c r="AN21" s="148">
        <v>3234</v>
      </c>
      <c r="AO21" s="148">
        <v>3266</v>
      </c>
      <c r="AP21" s="360">
        <v>3307</v>
      </c>
      <c r="AQ21" s="148">
        <v>3348</v>
      </c>
      <c r="AR21" s="148">
        <v>3481</v>
      </c>
      <c r="AS21" s="148">
        <v>3535</v>
      </c>
      <c r="AT21" s="148">
        <v>3542</v>
      </c>
      <c r="AU21" s="148">
        <v>3589</v>
      </c>
      <c r="AV21" s="148">
        <v>3617</v>
      </c>
      <c r="AW21" s="148">
        <v>3698</v>
      </c>
      <c r="AX21" s="148">
        <v>3725</v>
      </c>
      <c r="AY21" s="148">
        <v>3729</v>
      </c>
      <c r="AZ21" s="148">
        <v>3721</v>
      </c>
      <c r="BA21" s="148">
        <v>3756</v>
      </c>
      <c r="BB21" s="148">
        <v>3815</v>
      </c>
      <c r="BC21" s="148">
        <v>3785</v>
      </c>
      <c r="BD21" s="148">
        <v>3819</v>
      </c>
      <c r="BE21" s="148">
        <v>3832</v>
      </c>
      <c r="BF21" s="148">
        <v>3884</v>
      </c>
      <c r="BG21" s="148">
        <v>3819</v>
      </c>
      <c r="BH21" s="148">
        <v>3772</v>
      </c>
      <c r="BI21" s="148">
        <v>3752</v>
      </c>
      <c r="BJ21" s="148">
        <v>3659</v>
      </c>
      <c r="BK21" s="148">
        <v>3660</v>
      </c>
      <c r="BL21" s="148">
        <v>3597</v>
      </c>
      <c r="BM21" s="148">
        <v>3554</v>
      </c>
      <c r="BN21" s="148">
        <v>3502</v>
      </c>
      <c r="BO21" s="148">
        <v>3460</v>
      </c>
      <c r="BP21" s="148">
        <v>3433</v>
      </c>
      <c r="BQ21" s="148">
        <v>3351</v>
      </c>
      <c r="BR21" s="148">
        <v>3354</v>
      </c>
      <c r="BS21" s="148">
        <v>3384</v>
      </c>
      <c r="BT21" s="148">
        <v>3299</v>
      </c>
      <c r="BU21" s="148">
        <v>3346</v>
      </c>
      <c r="BV21" s="148">
        <v>3318</v>
      </c>
      <c r="BW21" s="148">
        <v>3335</v>
      </c>
      <c r="BX21" s="148">
        <v>3334</v>
      </c>
      <c r="BY21" s="148">
        <v>3312</v>
      </c>
      <c r="BZ21" s="148">
        <v>3237</v>
      </c>
      <c r="CA21" s="113">
        <v>3295</v>
      </c>
      <c r="CB21" s="397">
        <v>3366</v>
      </c>
      <c r="CC21" s="397">
        <v>3378</v>
      </c>
      <c r="CD21" s="397">
        <v>3397</v>
      </c>
      <c r="CE21" s="397">
        <v>3387</v>
      </c>
      <c r="CF21" s="397">
        <v>3412</v>
      </c>
      <c r="CG21" s="397">
        <v>3384</v>
      </c>
      <c r="CH21" s="113">
        <v>3487</v>
      </c>
      <c r="CI21" s="397">
        <v>3456</v>
      </c>
      <c r="CJ21" s="148">
        <v>3484</v>
      </c>
      <c r="CK21" s="148">
        <v>3554</v>
      </c>
      <c r="CL21" s="148">
        <v>3535</v>
      </c>
      <c r="CM21" s="148">
        <v>3434</v>
      </c>
      <c r="CN21" s="148">
        <v>3429</v>
      </c>
      <c r="CO21" s="148">
        <v>3396</v>
      </c>
      <c r="CP21" s="148">
        <v>3230</v>
      </c>
      <c r="CQ21" s="148">
        <v>3203</v>
      </c>
      <c r="CR21" s="148">
        <v>3250</v>
      </c>
      <c r="CS21" s="148">
        <v>3290</v>
      </c>
      <c r="CT21" s="148">
        <v>2967</v>
      </c>
      <c r="CU21" s="148">
        <v>2876</v>
      </c>
      <c r="CV21" s="148">
        <v>2779</v>
      </c>
      <c r="CW21" s="148">
        <v>2811</v>
      </c>
      <c r="CX21" s="148">
        <v>2732</v>
      </c>
      <c r="CY21" s="148">
        <v>2510</v>
      </c>
      <c r="CZ21" s="148">
        <v>2467</v>
      </c>
      <c r="DA21" s="148">
        <v>2507</v>
      </c>
      <c r="DB21" s="148">
        <v>2556</v>
      </c>
      <c r="DC21" s="148">
        <v>2401</v>
      </c>
      <c r="DD21" s="148">
        <v>2403</v>
      </c>
      <c r="DE21" s="148">
        <v>2413</v>
      </c>
      <c r="DF21" s="148">
        <v>2432</v>
      </c>
      <c r="DG21" s="148">
        <v>2451</v>
      </c>
      <c r="DH21" s="148">
        <v>2324</v>
      </c>
      <c r="DI21" s="148">
        <v>2303</v>
      </c>
      <c r="DJ21" s="148">
        <v>2329</v>
      </c>
      <c r="DK21" s="148">
        <v>2298</v>
      </c>
      <c r="DL21" s="148">
        <v>2178</v>
      </c>
      <c r="DM21" s="148">
        <v>2096</v>
      </c>
      <c r="DN21" s="148">
        <v>2070</v>
      </c>
      <c r="DO21" s="148">
        <v>2071</v>
      </c>
      <c r="DP21" s="148">
        <v>1930</v>
      </c>
      <c r="DQ21" s="148">
        <v>1892</v>
      </c>
      <c r="DR21" s="397">
        <v>1885</v>
      </c>
      <c r="DS21" s="148">
        <v>1931</v>
      </c>
      <c r="DT21" s="398">
        <v>1824</v>
      </c>
      <c r="DU21" s="398">
        <v>1782</v>
      </c>
      <c r="DV21" s="397">
        <v>1806</v>
      </c>
      <c r="DW21" s="397">
        <v>1826</v>
      </c>
      <c r="DX21" s="398">
        <v>1734</v>
      </c>
      <c r="DY21" s="398">
        <v>1725</v>
      </c>
      <c r="DZ21" s="96">
        <v>1753</v>
      </c>
      <c r="EA21" s="96">
        <v>1751</v>
      </c>
      <c r="EB21" s="96">
        <v>1770</v>
      </c>
      <c r="EC21" s="96">
        <v>1721</v>
      </c>
      <c r="ED21" s="96">
        <v>1687</v>
      </c>
      <c r="EE21" s="96">
        <v>1688</v>
      </c>
      <c r="EF21" s="96">
        <v>1696</v>
      </c>
      <c r="EG21" s="96">
        <v>1707</v>
      </c>
      <c r="EH21" s="96">
        <v>1653</v>
      </c>
      <c r="EI21" s="96">
        <v>1685</v>
      </c>
      <c r="EJ21" s="96">
        <v>1684</v>
      </c>
      <c r="EK21" s="398">
        <v>1679</v>
      </c>
      <c r="EL21" s="96">
        <v>1611</v>
      </c>
      <c r="EM21" s="96">
        <v>1537</v>
      </c>
      <c r="EN21" s="96">
        <v>1476</v>
      </c>
      <c r="EO21" s="148">
        <v>1448</v>
      </c>
      <c r="EP21" s="96">
        <v>1274</v>
      </c>
      <c r="EQ21" s="96">
        <v>1256</v>
      </c>
      <c r="ER21" s="96">
        <v>1210</v>
      </c>
      <c r="ES21" s="96">
        <v>1174</v>
      </c>
      <c r="ET21" s="96">
        <v>1048</v>
      </c>
      <c r="EU21" s="397">
        <v>989</v>
      </c>
      <c r="EV21" s="96">
        <v>971</v>
      </c>
      <c r="EW21" s="96">
        <v>963</v>
      </c>
      <c r="EX21" s="96">
        <v>1056</v>
      </c>
      <c r="EY21" s="96">
        <v>1054</v>
      </c>
      <c r="EZ21" s="96">
        <v>1070</v>
      </c>
      <c r="FA21" s="96">
        <v>1065</v>
      </c>
      <c r="FB21" s="96">
        <v>1083</v>
      </c>
      <c r="FC21" s="96">
        <v>1016</v>
      </c>
      <c r="FD21" s="96">
        <v>1084</v>
      </c>
      <c r="FE21" s="96">
        <v>1099</v>
      </c>
      <c r="FF21" s="96">
        <v>1123</v>
      </c>
      <c r="FG21" s="96">
        <v>1152</v>
      </c>
      <c r="FH21" s="96">
        <v>1079</v>
      </c>
      <c r="FI21" s="96">
        <v>1090</v>
      </c>
      <c r="FJ21" s="96">
        <v>1087</v>
      </c>
      <c r="FK21" s="148">
        <v>1127</v>
      </c>
      <c r="FL21" s="96">
        <v>1024</v>
      </c>
      <c r="FM21" s="96">
        <v>1038</v>
      </c>
      <c r="FN21" s="148">
        <v>1039</v>
      </c>
      <c r="FO21" s="148">
        <v>1034</v>
      </c>
      <c r="FP21" s="148">
        <v>990</v>
      </c>
      <c r="FQ21" s="96">
        <v>985</v>
      </c>
      <c r="FR21" s="148">
        <v>1012</v>
      </c>
      <c r="FS21" s="397">
        <v>1006</v>
      </c>
      <c r="FT21" s="148">
        <v>1033</v>
      </c>
      <c r="FU21" s="398">
        <v>982</v>
      </c>
      <c r="FV21" s="398">
        <v>993</v>
      </c>
      <c r="FW21" s="397">
        <v>993</v>
      </c>
      <c r="FX21" s="397">
        <v>1005</v>
      </c>
      <c r="FY21" s="398">
        <v>1014</v>
      </c>
      <c r="FZ21" s="398">
        <v>1022</v>
      </c>
      <c r="GA21" s="96">
        <v>1045</v>
      </c>
      <c r="GB21" s="96">
        <v>1063</v>
      </c>
      <c r="GC21" s="96">
        <v>1060</v>
      </c>
      <c r="GD21" s="96">
        <v>1054</v>
      </c>
      <c r="GE21" s="96">
        <v>1111</v>
      </c>
      <c r="GF21" s="96">
        <v>1146</v>
      </c>
      <c r="GG21" s="96">
        <v>1165</v>
      </c>
      <c r="GH21" s="96">
        <v>1175</v>
      </c>
      <c r="GI21" s="96">
        <v>1187</v>
      </c>
      <c r="GJ21" s="96">
        <v>1156</v>
      </c>
      <c r="GK21" s="96">
        <v>1177</v>
      </c>
      <c r="GL21" s="398">
        <v>1122</v>
      </c>
      <c r="GM21" s="96">
        <v>1139</v>
      </c>
      <c r="GN21" s="96">
        <v>1119</v>
      </c>
      <c r="GO21" s="96">
        <v>1129</v>
      </c>
      <c r="GP21" s="148">
        <v>1140</v>
      </c>
      <c r="GQ21" s="96">
        <v>1109</v>
      </c>
      <c r="GR21" s="96">
        <v>1104</v>
      </c>
      <c r="GS21" s="96">
        <v>1124</v>
      </c>
      <c r="GT21" s="96">
        <v>1113</v>
      </c>
      <c r="GU21" s="96">
        <v>1086</v>
      </c>
      <c r="GV21" s="148">
        <v>1112</v>
      </c>
      <c r="GW21" s="148">
        <v>1107</v>
      </c>
      <c r="GX21" s="148">
        <v>1133</v>
      </c>
      <c r="GY21" s="148">
        <v>1113</v>
      </c>
      <c r="GZ21" s="148">
        <v>1117</v>
      </c>
      <c r="HA21" s="148">
        <v>1150</v>
      </c>
      <c r="HB21" s="148">
        <v>1154</v>
      </c>
      <c r="HC21" s="148">
        <v>1167</v>
      </c>
      <c r="HD21" s="148">
        <v>1213</v>
      </c>
      <c r="HE21" s="148">
        <v>1167</v>
      </c>
      <c r="HF21" s="148">
        <v>1177</v>
      </c>
      <c r="HG21" s="148">
        <v>1194</v>
      </c>
      <c r="HH21" s="148">
        <v>1120</v>
      </c>
      <c r="HI21" s="148">
        <v>1080</v>
      </c>
      <c r="HJ21" s="148">
        <v>1099</v>
      </c>
      <c r="HK21" s="148">
        <v>1115</v>
      </c>
      <c r="HL21" s="148">
        <v>1129</v>
      </c>
      <c r="HM21" s="148">
        <v>1115</v>
      </c>
      <c r="HN21" s="148">
        <v>1137</v>
      </c>
      <c r="HO21" s="148">
        <v>1141</v>
      </c>
      <c r="HP21" s="148">
        <v>1080</v>
      </c>
      <c r="HQ21" s="148">
        <v>1060</v>
      </c>
      <c r="HR21" s="148">
        <v>1114</v>
      </c>
      <c r="HS21" s="148">
        <v>1082</v>
      </c>
      <c r="HT21" s="148">
        <v>1108</v>
      </c>
      <c r="HU21" s="148">
        <v>995</v>
      </c>
      <c r="HV21" s="148">
        <v>970</v>
      </c>
      <c r="HW21" s="148">
        <v>998</v>
      </c>
      <c r="HX21" s="148">
        <v>1038</v>
      </c>
      <c r="HY21" s="148">
        <v>961</v>
      </c>
      <c r="HZ21" s="148">
        <v>954</v>
      </c>
      <c r="IA21" s="148">
        <v>977</v>
      </c>
      <c r="IB21" s="148">
        <v>1019</v>
      </c>
      <c r="IC21" s="148">
        <v>1018</v>
      </c>
      <c r="ID21" s="148">
        <v>965</v>
      </c>
      <c r="IE21" s="148">
        <v>973</v>
      </c>
      <c r="IF21" s="148">
        <v>985</v>
      </c>
      <c r="IG21" s="148">
        <v>1015</v>
      </c>
      <c r="IH21" s="148">
        <v>963</v>
      </c>
      <c r="II21" s="148">
        <v>937</v>
      </c>
      <c r="IJ21" s="148">
        <v>957</v>
      </c>
      <c r="IK21" s="148">
        <v>961</v>
      </c>
      <c r="IL21" s="148">
        <v>910</v>
      </c>
      <c r="IM21" s="148">
        <v>936</v>
      </c>
      <c r="IN21" s="351">
        <f t="shared" si="1"/>
        <v>947</v>
      </c>
      <c r="IO21" s="148">
        <v>958</v>
      </c>
      <c r="IP21" s="148">
        <v>965</v>
      </c>
      <c r="IQ21" s="148">
        <v>933</v>
      </c>
      <c r="IR21" s="148">
        <v>948</v>
      </c>
      <c r="IS21" s="148">
        <v>935</v>
      </c>
      <c r="IT21" s="148">
        <v>955</v>
      </c>
      <c r="IU21" s="148">
        <v>962</v>
      </c>
      <c r="IV21" s="148">
        <v>1001</v>
      </c>
      <c r="IW21" s="148">
        <v>1017</v>
      </c>
      <c r="IX21" s="148">
        <v>1030</v>
      </c>
      <c r="IY21" s="148">
        <v>996</v>
      </c>
      <c r="IZ21" s="148">
        <v>985</v>
      </c>
      <c r="JA21" s="148">
        <v>1008</v>
      </c>
      <c r="JB21" s="148">
        <v>1069</v>
      </c>
      <c r="JC21" s="148">
        <v>1077</v>
      </c>
      <c r="JD21" s="148">
        <v>972</v>
      </c>
      <c r="JE21" s="148">
        <v>973</v>
      </c>
      <c r="JF21" s="353">
        <f t="shared" si="2"/>
        <v>977.5</v>
      </c>
      <c r="JG21" s="148">
        <v>982</v>
      </c>
      <c r="JH21" s="148">
        <v>878</v>
      </c>
      <c r="JI21" s="148">
        <v>871</v>
      </c>
      <c r="JJ21" s="148">
        <v>825</v>
      </c>
      <c r="JK21" s="148">
        <v>843</v>
      </c>
      <c r="JL21" s="148">
        <v>820</v>
      </c>
      <c r="JM21" s="148">
        <v>779</v>
      </c>
      <c r="JN21" s="351">
        <f t="shared" si="3"/>
        <v>782</v>
      </c>
      <c r="JO21" s="148">
        <v>785</v>
      </c>
      <c r="JP21" s="148">
        <v>779</v>
      </c>
      <c r="JQ21" s="148">
        <v>716</v>
      </c>
      <c r="JR21" s="148">
        <v>730</v>
      </c>
      <c r="JS21" s="148">
        <v>711</v>
      </c>
      <c r="JT21" s="148">
        <v>704</v>
      </c>
      <c r="JU21" s="148">
        <v>634</v>
      </c>
      <c r="JV21" s="351">
        <f t="shared" si="4"/>
        <v>636</v>
      </c>
      <c r="JW21" s="148">
        <v>638</v>
      </c>
      <c r="JX21" s="148">
        <v>638</v>
      </c>
      <c r="JY21" s="148">
        <v>552</v>
      </c>
      <c r="JZ21" s="148">
        <v>580</v>
      </c>
      <c r="KA21" s="148">
        <v>600</v>
      </c>
      <c r="KB21" s="148">
        <v>622</v>
      </c>
      <c r="KC21" s="148">
        <v>613</v>
      </c>
      <c r="KD21" s="148">
        <v>579</v>
      </c>
      <c r="KE21" s="148">
        <v>586</v>
      </c>
      <c r="KF21" s="148">
        <v>618</v>
      </c>
      <c r="KG21" s="148">
        <v>634</v>
      </c>
      <c r="KH21" s="148">
        <v>590</v>
      </c>
      <c r="KI21" s="148">
        <v>589</v>
      </c>
      <c r="KJ21" s="148">
        <v>613</v>
      </c>
      <c r="KK21" s="148">
        <v>603</v>
      </c>
      <c r="KL21" s="148">
        <v>602</v>
      </c>
      <c r="KM21" s="148">
        <v>612</v>
      </c>
      <c r="KN21" s="148">
        <v>634</v>
      </c>
      <c r="KO21" s="148">
        <v>622</v>
      </c>
      <c r="KP21" s="148">
        <v>602</v>
      </c>
      <c r="KQ21" s="148">
        <v>595</v>
      </c>
      <c r="KR21" s="148">
        <v>651</v>
      </c>
      <c r="KS21" s="148">
        <v>668</v>
      </c>
      <c r="KT21" s="148">
        <v>692</v>
      </c>
      <c r="KU21" s="148">
        <v>658</v>
      </c>
      <c r="KV21" s="148">
        <v>681</v>
      </c>
      <c r="KW21" s="148">
        <v>699</v>
      </c>
      <c r="KX21" s="148">
        <v>728</v>
      </c>
      <c r="KY21" s="148">
        <v>739</v>
      </c>
      <c r="KZ21" s="355">
        <v>682.83333333333337</v>
      </c>
      <c r="LA21" s="355">
        <v>690.63888888888903</v>
      </c>
      <c r="LB21" s="355">
        <v>695.91203703703707</v>
      </c>
      <c r="LC21" s="355">
        <v>687.73070987654319</v>
      </c>
      <c r="LD21" s="355">
        <v>682.51916152263379</v>
      </c>
      <c r="LE21" s="355">
        <v>679.10568844307272</v>
      </c>
      <c r="LF21" s="355">
        <v>672.81774762802934</v>
      </c>
      <c r="LG21" s="355">
        <v>665.34755741788592</v>
      </c>
      <c r="LH21" s="355">
        <v>660.08681081469422</v>
      </c>
      <c r="LI21" s="355">
        <v>671.9753931652632</v>
      </c>
      <c r="LJ21" s="148">
        <v>592</v>
      </c>
      <c r="LK21" s="148">
        <v>614</v>
      </c>
      <c r="LL21" s="148">
        <v>636</v>
      </c>
      <c r="LM21" s="148">
        <v>590</v>
      </c>
      <c r="LN21" s="148">
        <v>599</v>
      </c>
      <c r="LO21" s="148">
        <v>635</v>
      </c>
      <c r="LP21" s="148">
        <v>601</v>
      </c>
      <c r="LQ21" s="148">
        <v>574</v>
      </c>
      <c r="LR21" s="148">
        <v>573</v>
      </c>
      <c r="LS21" s="148">
        <v>583</v>
      </c>
      <c r="LT21" s="148">
        <v>636</v>
      </c>
      <c r="LU21" s="148">
        <v>564</v>
      </c>
      <c r="LV21" s="148">
        <v>572</v>
      </c>
      <c r="LW21" s="148">
        <v>596</v>
      </c>
      <c r="LX21" s="148">
        <v>604</v>
      </c>
      <c r="LY21" s="148">
        <v>536</v>
      </c>
      <c r="LZ21" s="148">
        <v>539</v>
      </c>
      <c r="MA21" s="148">
        <v>558</v>
      </c>
      <c r="MB21" s="148">
        <v>574</v>
      </c>
      <c r="MC21" s="148">
        <v>568</v>
      </c>
      <c r="MD21" s="148">
        <v>519</v>
      </c>
      <c r="ME21" s="148">
        <v>525</v>
      </c>
      <c r="MF21" s="148">
        <v>519</v>
      </c>
      <c r="MG21" s="148">
        <v>540</v>
      </c>
      <c r="MH21" s="148">
        <v>529</v>
      </c>
      <c r="MI21" s="148">
        <v>528</v>
      </c>
      <c r="MJ21" s="148">
        <v>529</v>
      </c>
      <c r="MK21" s="148">
        <v>564</v>
      </c>
      <c r="ML21" s="148">
        <v>558</v>
      </c>
      <c r="MM21" s="148">
        <v>544</v>
      </c>
      <c r="MN21" s="148">
        <v>574</v>
      </c>
      <c r="MO21" s="148">
        <v>603</v>
      </c>
      <c r="MP21" s="148">
        <v>631</v>
      </c>
      <c r="MQ21" s="148">
        <v>586</v>
      </c>
      <c r="MR21" s="148">
        <v>602</v>
      </c>
      <c r="MS21" s="148">
        <v>613</v>
      </c>
      <c r="MT21" s="148">
        <v>639</v>
      </c>
      <c r="MU21" s="148">
        <v>586</v>
      </c>
      <c r="MV21" s="148">
        <v>568</v>
      </c>
      <c r="MW21" s="148">
        <v>599</v>
      </c>
      <c r="MX21" s="148">
        <v>641</v>
      </c>
      <c r="MY21" s="148">
        <v>666</v>
      </c>
      <c r="MZ21" s="148">
        <v>641</v>
      </c>
      <c r="NA21" s="148">
        <v>642</v>
      </c>
      <c r="NB21" s="148">
        <v>667</v>
      </c>
      <c r="NC21" s="148">
        <v>687</v>
      </c>
      <c r="ND21" s="148">
        <v>663</v>
      </c>
      <c r="NE21" s="148">
        <v>649</v>
      </c>
      <c r="NF21" s="148">
        <v>705</v>
      </c>
      <c r="NG21" s="148">
        <v>700</v>
      </c>
      <c r="NH21" s="148">
        <v>706</v>
      </c>
      <c r="NI21" s="148">
        <v>648</v>
      </c>
      <c r="NJ21" s="148">
        <v>655</v>
      </c>
      <c r="NK21" s="148">
        <v>675</v>
      </c>
      <c r="NL21" s="148">
        <v>683</v>
      </c>
      <c r="NM21" s="148">
        <v>661</v>
      </c>
      <c r="NN21" s="148">
        <v>677</v>
      </c>
      <c r="NO21" s="148">
        <v>687</v>
      </c>
      <c r="NP21" s="148">
        <v>705</v>
      </c>
      <c r="NQ21" s="148">
        <v>626</v>
      </c>
      <c r="NR21" s="148">
        <v>647</v>
      </c>
      <c r="NS21" s="148">
        <v>653</v>
      </c>
      <c r="NT21" s="148">
        <v>669</v>
      </c>
      <c r="NU21" s="148">
        <v>664</v>
      </c>
      <c r="NV21" s="148">
        <v>629</v>
      </c>
      <c r="NW21" s="148">
        <v>633</v>
      </c>
      <c r="NX21" s="148">
        <v>631</v>
      </c>
      <c r="NY21" s="148">
        <v>653</v>
      </c>
      <c r="NZ21" s="148">
        <v>567</v>
      </c>
      <c r="OA21" s="148">
        <v>576</v>
      </c>
      <c r="OB21" s="148">
        <v>579</v>
      </c>
      <c r="OC21" s="148">
        <v>590</v>
      </c>
      <c r="OD21" s="148">
        <v>555</v>
      </c>
      <c r="OE21" s="148">
        <v>565</v>
      </c>
      <c r="OF21" s="148">
        <v>578</v>
      </c>
      <c r="OG21" s="148">
        <v>582</v>
      </c>
      <c r="OH21" s="148">
        <v>586</v>
      </c>
      <c r="OI21" s="148">
        <v>580</v>
      </c>
      <c r="OJ21" s="148">
        <v>590</v>
      </c>
      <c r="OK21" s="148">
        <v>629</v>
      </c>
      <c r="OL21" s="148">
        <v>633</v>
      </c>
      <c r="OM21" s="148">
        <v>568</v>
      </c>
      <c r="ON21" s="148">
        <v>567</v>
      </c>
      <c r="OO21" s="148">
        <v>598</v>
      </c>
      <c r="OP21" s="148">
        <v>630</v>
      </c>
      <c r="OQ21" s="148">
        <v>642</v>
      </c>
      <c r="OR21" s="148">
        <v>591</v>
      </c>
      <c r="OS21" s="148">
        <v>601</v>
      </c>
      <c r="OT21" s="148">
        <v>624</v>
      </c>
      <c r="OU21" s="148">
        <v>651</v>
      </c>
      <c r="OV21" s="148">
        <v>640</v>
      </c>
      <c r="OW21" s="148">
        <v>648</v>
      </c>
      <c r="OX21" s="148">
        <v>670</v>
      </c>
      <c r="OY21" s="351">
        <f t="shared" si="5"/>
        <v>655</v>
      </c>
      <c r="OZ21" s="148">
        <v>640</v>
      </c>
      <c r="PA21" s="148">
        <v>678</v>
      </c>
      <c r="PB21" s="148">
        <v>688</v>
      </c>
      <c r="PC21" s="148">
        <v>699</v>
      </c>
      <c r="PD21" s="148">
        <v>654</v>
      </c>
      <c r="PE21" s="148">
        <v>642</v>
      </c>
      <c r="PF21" s="148">
        <v>658</v>
      </c>
      <c r="PG21" s="351">
        <f t="shared" si="6"/>
        <v>672</v>
      </c>
      <c r="PH21" s="148">
        <v>686</v>
      </c>
      <c r="PI21" s="148">
        <v>594</v>
      </c>
      <c r="PJ21" s="351">
        <f t="shared" si="7"/>
        <v>600</v>
      </c>
      <c r="PK21" s="148">
        <v>606</v>
      </c>
      <c r="PL21" s="148">
        <v>628</v>
      </c>
      <c r="PM21" s="148">
        <v>615</v>
      </c>
      <c r="PN21" s="148">
        <v>589</v>
      </c>
      <c r="PO21" s="96">
        <v>587</v>
      </c>
      <c r="PP21" s="148">
        <v>604</v>
      </c>
      <c r="PQ21" s="148">
        <v>590</v>
      </c>
      <c r="PR21" s="148">
        <v>557</v>
      </c>
      <c r="PS21" s="148">
        <v>580</v>
      </c>
      <c r="PT21" s="148">
        <v>586</v>
      </c>
      <c r="PU21" s="148">
        <v>600</v>
      </c>
      <c r="PV21" s="148">
        <v>534</v>
      </c>
      <c r="PW21" s="148">
        <v>542</v>
      </c>
      <c r="PX21" s="148">
        <v>551</v>
      </c>
      <c r="PY21" s="148">
        <v>556</v>
      </c>
      <c r="PZ21" s="148">
        <v>531</v>
      </c>
      <c r="QA21" s="148">
        <v>549</v>
      </c>
      <c r="QB21" s="148">
        <v>555</v>
      </c>
      <c r="QC21" s="148">
        <v>581</v>
      </c>
      <c r="QD21" s="148">
        <v>544</v>
      </c>
      <c r="QE21" s="148">
        <v>501</v>
      </c>
      <c r="QF21" s="148">
        <v>525</v>
      </c>
      <c r="QG21" s="148">
        <v>529</v>
      </c>
      <c r="QH21" s="148">
        <v>541</v>
      </c>
      <c r="QI21" s="148">
        <v>486</v>
      </c>
      <c r="QJ21" s="148">
        <v>462</v>
      </c>
      <c r="QK21" s="148">
        <v>467</v>
      </c>
      <c r="QL21" s="148">
        <v>477</v>
      </c>
      <c r="QM21" s="148">
        <v>439</v>
      </c>
      <c r="QN21" s="148">
        <v>446</v>
      </c>
      <c r="QO21" s="148">
        <v>455</v>
      </c>
      <c r="QP21" s="148">
        <v>466</v>
      </c>
      <c r="QQ21" s="148">
        <v>431</v>
      </c>
      <c r="QR21" s="148">
        <v>432</v>
      </c>
      <c r="QS21" s="148">
        <v>449</v>
      </c>
      <c r="QT21" s="148">
        <v>466</v>
      </c>
      <c r="QU21" s="148">
        <v>474</v>
      </c>
      <c r="QV21" s="148">
        <v>474</v>
      </c>
      <c r="QW21" s="148">
        <v>511</v>
      </c>
      <c r="QX21" s="148">
        <v>493</v>
      </c>
      <c r="QY21" s="148">
        <v>475</v>
      </c>
      <c r="QZ21" s="148">
        <v>415</v>
      </c>
      <c r="RA21" s="148">
        <v>398</v>
      </c>
      <c r="RB21" s="96">
        <v>368</v>
      </c>
      <c r="RC21" s="148">
        <v>352</v>
      </c>
      <c r="RD21" s="96">
        <v>322</v>
      </c>
      <c r="RE21" s="148">
        <v>345</v>
      </c>
      <c r="RF21" s="96">
        <v>352</v>
      </c>
      <c r="RG21" s="96">
        <v>349</v>
      </c>
      <c r="RH21" s="148">
        <v>353</v>
      </c>
      <c r="RI21" s="96">
        <v>328</v>
      </c>
      <c r="RJ21" s="96">
        <v>311</v>
      </c>
      <c r="RK21" s="96">
        <v>327</v>
      </c>
      <c r="RL21" s="96">
        <v>351</v>
      </c>
      <c r="RM21" s="148">
        <v>333</v>
      </c>
      <c r="RN21" s="96">
        <v>337</v>
      </c>
      <c r="RO21" s="148">
        <v>333</v>
      </c>
      <c r="RP21" s="148">
        <v>327</v>
      </c>
      <c r="RQ21" s="148">
        <v>294</v>
      </c>
      <c r="RR21" s="148">
        <v>265</v>
      </c>
      <c r="RS21" s="148">
        <v>256</v>
      </c>
      <c r="RT21" s="148">
        <v>272</v>
      </c>
      <c r="RU21" s="148">
        <v>287</v>
      </c>
      <c r="RV21" s="148">
        <v>265</v>
      </c>
      <c r="RW21" s="148">
        <v>283</v>
      </c>
      <c r="RX21" s="148">
        <v>298</v>
      </c>
      <c r="RY21" s="148">
        <v>309</v>
      </c>
      <c r="RZ21" s="148">
        <v>298</v>
      </c>
      <c r="SA21" s="148">
        <v>303</v>
      </c>
      <c r="SB21" s="148">
        <v>304</v>
      </c>
      <c r="SC21" s="148">
        <v>298</v>
      </c>
      <c r="SD21" s="148">
        <v>299</v>
      </c>
      <c r="SE21" s="148">
        <v>283</v>
      </c>
      <c r="SF21" s="148">
        <v>297</v>
      </c>
      <c r="SG21" s="148">
        <v>305</v>
      </c>
      <c r="SH21" s="148">
        <v>328</v>
      </c>
      <c r="SI21" s="148">
        <v>320</v>
      </c>
      <c r="SJ21" s="148">
        <v>307</v>
      </c>
      <c r="SK21" s="148">
        <v>309</v>
      </c>
      <c r="SL21" s="148">
        <v>320</v>
      </c>
      <c r="SM21" s="148">
        <v>285</v>
      </c>
      <c r="SN21" s="148">
        <v>300</v>
      </c>
      <c r="SO21" s="148">
        <v>297</v>
      </c>
      <c r="SP21" s="148">
        <v>296</v>
      </c>
      <c r="SQ21" s="148">
        <v>314</v>
      </c>
      <c r="SR21" s="148">
        <v>312</v>
      </c>
      <c r="SS21" s="148">
        <v>302</v>
      </c>
      <c r="ST21" s="148">
        <v>323</v>
      </c>
      <c r="SU21" s="148">
        <v>328</v>
      </c>
      <c r="SV21" s="148">
        <v>306</v>
      </c>
      <c r="SW21" s="148">
        <v>310</v>
      </c>
      <c r="SX21" s="148">
        <v>294</v>
      </c>
      <c r="SY21" s="148">
        <v>310</v>
      </c>
      <c r="SZ21" s="148">
        <v>277</v>
      </c>
      <c r="TA21" s="148">
        <v>294</v>
      </c>
      <c r="TB21" s="148">
        <v>305</v>
      </c>
      <c r="TC21" s="148">
        <v>304</v>
      </c>
      <c r="TD21" s="148">
        <v>289</v>
      </c>
      <c r="TE21" s="148">
        <v>283</v>
      </c>
      <c r="TF21" s="148">
        <v>308</v>
      </c>
      <c r="TG21" s="148">
        <v>316</v>
      </c>
      <c r="TH21" s="148">
        <v>308</v>
      </c>
      <c r="TI21" s="148">
        <v>280</v>
      </c>
      <c r="TJ21" s="148">
        <v>273</v>
      </c>
      <c r="TK21" s="148">
        <v>277</v>
      </c>
      <c r="TL21" s="148">
        <v>265</v>
      </c>
      <c r="TM21" s="148">
        <v>267</v>
      </c>
      <c r="TN21" s="148">
        <v>281</v>
      </c>
      <c r="TO21" s="148">
        <v>273</v>
      </c>
      <c r="TP21" s="148">
        <v>273</v>
      </c>
      <c r="TQ21" s="148">
        <v>256</v>
      </c>
      <c r="TR21" s="148">
        <v>248</v>
      </c>
      <c r="TS21" s="148">
        <v>249</v>
      </c>
      <c r="TT21" s="148">
        <v>238</v>
      </c>
      <c r="TU21" s="148">
        <v>248</v>
      </c>
      <c r="TV21" s="148">
        <v>238</v>
      </c>
      <c r="TW21" s="148">
        <v>238</v>
      </c>
      <c r="TX21" s="148">
        <v>240</v>
      </c>
      <c r="TY21" s="148">
        <v>259</v>
      </c>
      <c r="TZ21" s="148">
        <v>267</v>
      </c>
      <c r="UA21" s="148">
        <v>282</v>
      </c>
      <c r="UB21" s="148">
        <v>291</v>
      </c>
      <c r="UC21" s="148">
        <v>288</v>
      </c>
      <c r="UD21" s="148">
        <v>300</v>
      </c>
      <c r="UE21" s="148">
        <v>293</v>
      </c>
      <c r="UF21" s="148">
        <v>321</v>
      </c>
      <c r="UG21" s="148">
        <v>326</v>
      </c>
      <c r="UH21" s="148">
        <v>335</v>
      </c>
      <c r="UI21" s="148">
        <v>315</v>
      </c>
      <c r="UJ21" s="148">
        <v>322</v>
      </c>
      <c r="UK21" s="148">
        <v>328</v>
      </c>
      <c r="UL21" s="148">
        <v>338</v>
      </c>
      <c r="UM21" s="148">
        <v>331</v>
      </c>
      <c r="UN21" s="148">
        <v>334</v>
      </c>
      <c r="UO21" s="148">
        <v>337</v>
      </c>
      <c r="UP21" s="148">
        <v>350</v>
      </c>
      <c r="UQ21" s="148">
        <v>368</v>
      </c>
      <c r="UR21" s="148">
        <v>321</v>
      </c>
      <c r="US21" s="148">
        <v>387</v>
      </c>
      <c r="UT21" s="148">
        <v>380</v>
      </c>
      <c r="UU21" s="148">
        <v>398</v>
      </c>
      <c r="UV21" s="148">
        <v>402</v>
      </c>
      <c r="UW21" s="148">
        <v>428</v>
      </c>
      <c r="UX21" s="148">
        <v>437</v>
      </c>
      <c r="UY21" s="148">
        <v>429</v>
      </c>
      <c r="UZ21" s="148">
        <v>398</v>
      </c>
      <c r="VA21" s="148">
        <v>380</v>
      </c>
      <c r="VB21" s="148">
        <v>365</v>
      </c>
      <c r="VC21" s="148">
        <v>331</v>
      </c>
      <c r="VD21" s="148">
        <v>334</v>
      </c>
      <c r="VE21" s="148">
        <v>268</v>
      </c>
      <c r="VF21" s="148">
        <v>259</v>
      </c>
      <c r="VG21" s="148">
        <v>259</v>
      </c>
      <c r="VH21" s="148">
        <v>254</v>
      </c>
      <c r="VI21" s="148">
        <v>248</v>
      </c>
      <c r="VJ21" s="148">
        <v>225</v>
      </c>
      <c r="VK21" s="148">
        <v>239</v>
      </c>
      <c r="VL21" s="148">
        <v>240</v>
      </c>
      <c r="VM21" s="148">
        <v>233</v>
      </c>
      <c r="VN21" s="148">
        <v>233</v>
      </c>
      <c r="VO21" s="148">
        <v>248</v>
      </c>
      <c r="VP21" s="148">
        <v>242</v>
      </c>
      <c r="VQ21" s="148">
        <v>239</v>
      </c>
      <c r="VR21" s="148">
        <v>224</v>
      </c>
      <c r="VS21" s="148">
        <v>217</v>
      </c>
      <c r="VT21" s="148">
        <v>220</v>
      </c>
      <c r="VU21" s="148">
        <v>239</v>
      </c>
      <c r="VV21" s="148">
        <v>244</v>
      </c>
      <c r="VW21" s="148">
        <v>323</v>
      </c>
      <c r="VX21" s="148">
        <v>474</v>
      </c>
      <c r="VY21" s="148">
        <v>597</v>
      </c>
      <c r="VZ21" s="148">
        <v>684</v>
      </c>
      <c r="WA21" s="148">
        <v>798</v>
      </c>
      <c r="WB21" s="148">
        <v>916</v>
      </c>
      <c r="WC21" s="148">
        <v>980</v>
      </c>
      <c r="WD21" s="148">
        <v>1047</v>
      </c>
      <c r="WE21" s="148">
        <v>1104</v>
      </c>
      <c r="WF21" s="148">
        <v>1154</v>
      </c>
      <c r="WG21" s="148">
        <v>1192</v>
      </c>
      <c r="WH21" s="148">
        <v>1202</v>
      </c>
      <c r="WI21" s="148">
        <v>1197</v>
      </c>
      <c r="WJ21" s="148">
        <v>1210</v>
      </c>
      <c r="WK21" s="148">
        <v>1198</v>
      </c>
      <c r="WL21" s="148">
        <v>1191</v>
      </c>
      <c r="WM21" s="148">
        <v>1124</v>
      </c>
      <c r="WN21" s="148">
        <v>1102</v>
      </c>
      <c r="WO21" s="148">
        <v>1121</v>
      </c>
      <c r="WP21" s="148">
        <v>1159</v>
      </c>
      <c r="WQ21" s="148">
        <v>1113</v>
      </c>
      <c r="WR21" s="148">
        <v>1112</v>
      </c>
      <c r="WS21" s="148">
        <v>1094</v>
      </c>
      <c r="WT21" s="148">
        <v>1123</v>
      </c>
      <c r="WU21" s="148">
        <v>1152</v>
      </c>
      <c r="WV21" s="148">
        <v>953</v>
      </c>
      <c r="WW21" s="148">
        <v>982</v>
      </c>
      <c r="WX21" s="148">
        <v>991</v>
      </c>
      <c r="WY21" s="148">
        <v>1010</v>
      </c>
      <c r="WZ21" s="148">
        <v>1044</v>
      </c>
      <c r="XA21" s="148">
        <v>924</v>
      </c>
      <c r="XB21" s="148">
        <v>948</v>
      </c>
      <c r="XC21" s="148">
        <v>983</v>
      </c>
      <c r="XD21" s="148">
        <v>987</v>
      </c>
      <c r="XE21" s="148">
        <v>890</v>
      </c>
      <c r="XF21" s="148">
        <v>911</v>
      </c>
      <c r="XG21" s="148">
        <v>926</v>
      </c>
      <c r="XH21" s="148">
        <v>958</v>
      </c>
      <c r="XI21" s="148">
        <v>973</v>
      </c>
      <c r="XJ21" s="148">
        <v>901</v>
      </c>
      <c r="XK21" s="148">
        <v>931</v>
      </c>
    </row>
    <row r="22" spans="1:635" s="148" customFormat="1" x14ac:dyDescent="0.2">
      <c r="A22" s="327"/>
      <c r="B22" s="354">
        <v>16</v>
      </c>
      <c r="C22" s="399">
        <f t="shared" ca="1" si="0"/>
        <v>572</v>
      </c>
      <c r="D22" s="400"/>
      <c r="E22" s="401"/>
      <c r="F22" s="401"/>
      <c r="G22" s="148">
        <v>418</v>
      </c>
      <c r="H22" s="148">
        <v>427</v>
      </c>
      <c r="I22" s="355">
        <v>451.5</v>
      </c>
      <c r="J22" s="148">
        <v>476</v>
      </c>
      <c r="K22" s="148">
        <v>506</v>
      </c>
      <c r="L22" s="148">
        <v>429</v>
      </c>
      <c r="M22" s="148">
        <v>459</v>
      </c>
      <c r="N22" s="148">
        <v>478</v>
      </c>
      <c r="O22" s="148">
        <v>507</v>
      </c>
      <c r="P22" s="148">
        <v>421</v>
      </c>
      <c r="Q22" s="148">
        <v>440</v>
      </c>
      <c r="R22" s="148">
        <v>460</v>
      </c>
      <c r="S22" s="148">
        <v>476</v>
      </c>
      <c r="T22" s="148">
        <v>412</v>
      </c>
      <c r="U22" s="148">
        <v>442</v>
      </c>
      <c r="V22" s="148">
        <v>460</v>
      </c>
      <c r="W22" s="148">
        <v>493</v>
      </c>
      <c r="X22" s="148">
        <v>410</v>
      </c>
      <c r="Y22" s="148">
        <v>423</v>
      </c>
      <c r="Z22" s="148">
        <v>437</v>
      </c>
      <c r="AA22" s="148">
        <v>456</v>
      </c>
      <c r="AB22" s="148">
        <v>475</v>
      </c>
      <c r="AC22" s="148">
        <v>394</v>
      </c>
      <c r="AD22" s="148">
        <v>409</v>
      </c>
      <c r="AE22" s="148">
        <v>443</v>
      </c>
      <c r="AF22" s="148">
        <v>460</v>
      </c>
      <c r="AG22" s="148">
        <v>414</v>
      </c>
      <c r="AH22" s="148">
        <v>419</v>
      </c>
      <c r="AI22" s="148">
        <v>428</v>
      </c>
      <c r="AJ22" s="148">
        <v>446</v>
      </c>
      <c r="AK22" s="148">
        <v>408</v>
      </c>
      <c r="AL22" s="148">
        <v>444</v>
      </c>
      <c r="AM22" s="148">
        <v>454</v>
      </c>
      <c r="AN22" s="148">
        <v>487</v>
      </c>
      <c r="AO22" s="148">
        <v>413</v>
      </c>
      <c r="AP22" s="360">
        <v>426</v>
      </c>
      <c r="AQ22" s="148">
        <v>439</v>
      </c>
      <c r="AR22" s="148">
        <v>476</v>
      </c>
      <c r="AS22" s="148">
        <v>475</v>
      </c>
      <c r="AT22" s="148">
        <v>415</v>
      </c>
      <c r="AU22" s="148">
        <v>445</v>
      </c>
      <c r="AV22" s="148">
        <v>470</v>
      </c>
      <c r="AW22" s="148">
        <v>495</v>
      </c>
      <c r="AX22" s="148">
        <v>522</v>
      </c>
      <c r="AY22" s="148">
        <v>444</v>
      </c>
      <c r="AZ22" s="148">
        <v>472</v>
      </c>
      <c r="BA22" s="148">
        <v>510</v>
      </c>
      <c r="BB22" s="148">
        <v>519</v>
      </c>
      <c r="BC22" s="148">
        <v>448</v>
      </c>
      <c r="BD22" s="148">
        <v>465</v>
      </c>
      <c r="BE22" s="148">
        <v>484</v>
      </c>
      <c r="BF22" s="148">
        <v>502</v>
      </c>
      <c r="BG22" s="148">
        <v>480</v>
      </c>
      <c r="BH22" s="148">
        <v>447</v>
      </c>
      <c r="BI22" s="148">
        <v>466</v>
      </c>
      <c r="BJ22" s="148">
        <v>476</v>
      </c>
      <c r="BK22" s="148">
        <v>491</v>
      </c>
      <c r="BL22" s="148">
        <v>409</v>
      </c>
      <c r="BM22" s="148">
        <v>437</v>
      </c>
      <c r="BN22" s="148">
        <v>428</v>
      </c>
      <c r="BO22" s="148">
        <v>436</v>
      </c>
      <c r="BP22" s="148">
        <v>387</v>
      </c>
      <c r="BQ22" s="148">
        <v>389</v>
      </c>
      <c r="BR22" s="148">
        <v>392</v>
      </c>
      <c r="BS22" s="148">
        <v>404</v>
      </c>
      <c r="BT22" s="148">
        <v>379</v>
      </c>
      <c r="BU22" s="148">
        <v>384</v>
      </c>
      <c r="BV22" s="148">
        <v>408</v>
      </c>
      <c r="BW22" s="148">
        <v>437</v>
      </c>
      <c r="BX22" s="148">
        <v>443</v>
      </c>
      <c r="BY22" s="148">
        <v>468</v>
      </c>
      <c r="BZ22" s="148">
        <v>469</v>
      </c>
      <c r="CA22" s="113">
        <v>486</v>
      </c>
      <c r="CB22" s="397">
        <v>480</v>
      </c>
      <c r="CC22" s="397">
        <v>454</v>
      </c>
      <c r="CD22" s="397">
        <v>457</v>
      </c>
      <c r="CE22" s="397">
        <v>471</v>
      </c>
      <c r="CF22" s="397">
        <v>471</v>
      </c>
      <c r="CG22" s="397">
        <v>465</v>
      </c>
      <c r="CH22" s="113">
        <v>452</v>
      </c>
      <c r="CI22" s="397">
        <v>467</v>
      </c>
      <c r="CJ22" s="148">
        <v>496</v>
      </c>
      <c r="CK22" s="148">
        <v>530</v>
      </c>
      <c r="CL22" s="148">
        <v>527</v>
      </c>
      <c r="CM22" s="148">
        <v>519</v>
      </c>
      <c r="CN22" s="148">
        <v>523</v>
      </c>
      <c r="CO22" s="148">
        <v>522</v>
      </c>
      <c r="CP22" s="148">
        <v>528</v>
      </c>
      <c r="CQ22" s="148">
        <v>533</v>
      </c>
      <c r="CR22" s="148">
        <v>536</v>
      </c>
      <c r="CS22" s="148">
        <v>548</v>
      </c>
      <c r="CT22" s="148">
        <v>520</v>
      </c>
      <c r="CU22" s="148">
        <v>518</v>
      </c>
      <c r="CV22" s="148">
        <v>513</v>
      </c>
      <c r="CW22" s="148">
        <v>513</v>
      </c>
      <c r="CX22" s="148">
        <v>538</v>
      </c>
      <c r="CY22" s="148">
        <v>494</v>
      </c>
      <c r="CZ22" s="148">
        <v>521</v>
      </c>
      <c r="DA22" s="148">
        <v>533</v>
      </c>
      <c r="DB22" s="148">
        <v>546</v>
      </c>
      <c r="DC22" s="148">
        <v>519</v>
      </c>
      <c r="DD22" s="148">
        <v>523</v>
      </c>
      <c r="DE22" s="148">
        <v>519</v>
      </c>
      <c r="DF22" s="148">
        <v>529</v>
      </c>
      <c r="DG22" s="148">
        <v>539</v>
      </c>
      <c r="DH22" s="148">
        <v>468</v>
      </c>
      <c r="DI22" s="148">
        <v>481</v>
      </c>
      <c r="DJ22" s="148">
        <v>494</v>
      </c>
      <c r="DK22" s="148">
        <v>486</v>
      </c>
      <c r="DL22" s="148">
        <v>460</v>
      </c>
      <c r="DM22" s="148">
        <v>472</v>
      </c>
      <c r="DN22" s="148">
        <v>473</v>
      </c>
      <c r="DO22" s="148">
        <v>470</v>
      </c>
      <c r="DP22" s="148">
        <v>403</v>
      </c>
      <c r="DQ22" s="148">
        <v>410</v>
      </c>
      <c r="DR22" s="397">
        <v>414</v>
      </c>
      <c r="DS22" s="148">
        <v>422</v>
      </c>
      <c r="DT22" s="398">
        <v>391</v>
      </c>
      <c r="DU22" s="398">
        <v>395</v>
      </c>
      <c r="DV22" s="397">
        <v>404</v>
      </c>
      <c r="DW22" s="397">
        <v>426</v>
      </c>
      <c r="DX22" s="398">
        <v>420</v>
      </c>
      <c r="DY22" s="398">
        <v>410</v>
      </c>
      <c r="DZ22" s="96">
        <v>419</v>
      </c>
      <c r="EA22" s="96">
        <v>430</v>
      </c>
      <c r="EB22" s="96">
        <v>442</v>
      </c>
      <c r="EC22" s="96">
        <v>428</v>
      </c>
      <c r="ED22" s="96">
        <v>411</v>
      </c>
      <c r="EE22" s="96">
        <v>423</v>
      </c>
      <c r="EF22" s="96">
        <v>434</v>
      </c>
      <c r="EG22" s="96">
        <v>410</v>
      </c>
      <c r="EH22" s="96">
        <v>407</v>
      </c>
      <c r="EI22" s="96">
        <v>412</v>
      </c>
      <c r="EJ22" s="96">
        <v>404</v>
      </c>
      <c r="EK22" s="398">
        <v>413</v>
      </c>
      <c r="EL22" s="96">
        <v>376</v>
      </c>
      <c r="EM22" s="96">
        <v>383</v>
      </c>
      <c r="EN22" s="96">
        <v>384</v>
      </c>
      <c r="EO22" s="148">
        <v>365</v>
      </c>
      <c r="EP22" s="96">
        <v>313</v>
      </c>
      <c r="EQ22" s="96">
        <v>320</v>
      </c>
      <c r="ER22" s="96">
        <v>335</v>
      </c>
      <c r="ES22" s="96">
        <v>339</v>
      </c>
      <c r="ET22" s="96">
        <v>320</v>
      </c>
      <c r="EU22" s="397">
        <v>322</v>
      </c>
      <c r="EV22" s="96">
        <v>330</v>
      </c>
      <c r="EW22" s="96">
        <v>339</v>
      </c>
      <c r="EX22" s="96">
        <v>424</v>
      </c>
      <c r="EY22" s="96">
        <v>404</v>
      </c>
      <c r="EZ22" s="96">
        <v>422</v>
      </c>
      <c r="FA22" s="96">
        <v>451</v>
      </c>
      <c r="FB22" s="96">
        <v>460</v>
      </c>
      <c r="FC22" s="96">
        <v>427</v>
      </c>
      <c r="FD22" s="96">
        <v>448</v>
      </c>
      <c r="FE22" s="96">
        <v>451</v>
      </c>
      <c r="FF22" s="96">
        <v>466</v>
      </c>
      <c r="FG22" s="96">
        <v>476</v>
      </c>
      <c r="FH22" s="96">
        <v>406</v>
      </c>
      <c r="FI22" s="96">
        <v>432</v>
      </c>
      <c r="FJ22" s="96">
        <v>447</v>
      </c>
      <c r="FK22" s="148">
        <v>451</v>
      </c>
      <c r="FL22" s="96">
        <v>412</v>
      </c>
      <c r="FM22" s="96">
        <v>438</v>
      </c>
      <c r="FN22" s="148">
        <v>450</v>
      </c>
      <c r="FO22" s="148">
        <v>467</v>
      </c>
      <c r="FP22" s="148">
        <v>442</v>
      </c>
      <c r="FQ22" s="96">
        <v>429</v>
      </c>
      <c r="FR22" s="148">
        <v>430</v>
      </c>
      <c r="FS22" s="397">
        <v>434</v>
      </c>
      <c r="FT22" s="148">
        <v>450</v>
      </c>
      <c r="FU22" s="398">
        <v>393</v>
      </c>
      <c r="FV22" s="398">
        <v>412</v>
      </c>
      <c r="FW22" s="397">
        <v>416</v>
      </c>
      <c r="FX22" s="397">
        <v>412</v>
      </c>
      <c r="FY22" s="398">
        <v>384</v>
      </c>
      <c r="FZ22" s="398">
        <v>392</v>
      </c>
      <c r="GA22" s="96">
        <v>430</v>
      </c>
      <c r="GB22" s="96">
        <v>428</v>
      </c>
      <c r="GC22" s="96">
        <v>403</v>
      </c>
      <c r="GD22" s="96">
        <v>403</v>
      </c>
      <c r="GE22" s="96">
        <v>421</v>
      </c>
      <c r="GF22" s="96">
        <v>425</v>
      </c>
      <c r="GG22" s="96">
        <v>423</v>
      </c>
      <c r="GH22" s="96">
        <v>382</v>
      </c>
      <c r="GI22" s="96">
        <v>396</v>
      </c>
      <c r="GJ22" s="96">
        <v>425</v>
      </c>
      <c r="GK22" s="96">
        <v>431</v>
      </c>
      <c r="GL22" s="398">
        <v>412</v>
      </c>
      <c r="GM22" s="96">
        <v>423</v>
      </c>
      <c r="GN22" s="96">
        <v>445</v>
      </c>
      <c r="GO22" s="96">
        <v>451</v>
      </c>
      <c r="GP22" s="148">
        <v>447</v>
      </c>
      <c r="GQ22" s="96">
        <v>437</v>
      </c>
      <c r="GR22" s="96">
        <v>453</v>
      </c>
      <c r="GS22" s="96">
        <v>467</v>
      </c>
      <c r="GT22" s="96">
        <v>448</v>
      </c>
      <c r="GU22" s="96">
        <v>454</v>
      </c>
      <c r="GV22" s="148">
        <v>483</v>
      </c>
      <c r="GW22" s="148">
        <v>498</v>
      </c>
      <c r="GX22" s="148">
        <v>517</v>
      </c>
      <c r="GY22" s="148">
        <v>468</v>
      </c>
      <c r="GZ22" s="148">
        <v>481</v>
      </c>
      <c r="HA22" s="148">
        <v>493</v>
      </c>
      <c r="HB22" s="148">
        <v>503</v>
      </c>
      <c r="HC22" s="148">
        <v>472</v>
      </c>
      <c r="HD22" s="148">
        <v>491</v>
      </c>
      <c r="HE22" s="148">
        <v>514</v>
      </c>
      <c r="HF22" s="148">
        <v>527</v>
      </c>
      <c r="HG22" s="148">
        <v>543</v>
      </c>
      <c r="HH22" s="148">
        <v>480</v>
      </c>
      <c r="HI22" s="148">
        <v>481</v>
      </c>
      <c r="HJ22" s="148">
        <v>482</v>
      </c>
      <c r="HK22" s="148">
        <v>493</v>
      </c>
      <c r="HL22" s="148">
        <v>466</v>
      </c>
      <c r="HM22" s="148">
        <v>451</v>
      </c>
      <c r="HN22" s="148">
        <v>462</v>
      </c>
      <c r="HO22" s="148">
        <v>482</v>
      </c>
      <c r="HP22" s="148">
        <v>482</v>
      </c>
      <c r="HQ22" s="148">
        <v>463</v>
      </c>
      <c r="HR22" s="148">
        <v>476</v>
      </c>
      <c r="HS22" s="148">
        <v>482</v>
      </c>
      <c r="HT22" s="148">
        <v>483</v>
      </c>
      <c r="HU22" s="148">
        <v>428</v>
      </c>
      <c r="HV22" s="148">
        <v>439</v>
      </c>
      <c r="HW22" s="148">
        <v>434</v>
      </c>
      <c r="HX22" s="148">
        <v>448</v>
      </c>
      <c r="HY22" s="148">
        <v>394</v>
      </c>
      <c r="HZ22" s="148">
        <v>421</v>
      </c>
      <c r="IA22" s="148">
        <v>437</v>
      </c>
      <c r="IB22" s="148">
        <v>457</v>
      </c>
      <c r="IC22" s="148">
        <v>456</v>
      </c>
      <c r="ID22" s="148">
        <v>410</v>
      </c>
      <c r="IE22" s="148">
        <v>423</v>
      </c>
      <c r="IF22" s="148">
        <v>431</v>
      </c>
      <c r="IG22" s="148">
        <v>437</v>
      </c>
      <c r="IH22" s="148">
        <v>410</v>
      </c>
      <c r="II22" s="148">
        <v>414</v>
      </c>
      <c r="IJ22" s="148">
        <v>433</v>
      </c>
      <c r="IK22" s="148">
        <v>452</v>
      </c>
      <c r="IL22" s="148">
        <v>434</v>
      </c>
      <c r="IM22" s="148">
        <v>424</v>
      </c>
      <c r="IN22" s="351">
        <f t="shared" si="1"/>
        <v>431</v>
      </c>
      <c r="IO22" s="148">
        <v>438</v>
      </c>
      <c r="IP22" s="148">
        <v>456</v>
      </c>
      <c r="IQ22" s="148">
        <v>425</v>
      </c>
      <c r="IR22" s="148">
        <v>436</v>
      </c>
      <c r="IS22" s="148">
        <v>446</v>
      </c>
      <c r="IT22" s="148">
        <v>432</v>
      </c>
      <c r="IU22" s="148">
        <v>414</v>
      </c>
      <c r="IV22" s="148">
        <v>422</v>
      </c>
      <c r="IW22" s="148">
        <v>448</v>
      </c>
      <c r="IX22" s="148">
        <v>464</v>
      </c>
      <c r="IY22" s="148">
        <v>449</v>
      </c>
      <c r="IZ22" s="148">
        <v>453</v>
      </c>
      <c r="JA22" s="148">
        <v>468</v>
      </c>
      <c r="JB22" s="148">
        <v>497</v>
      </c>
      <c r="JC22" s="148">
        <v>510</v>
      </c>
      <c r="JD22" s="148">
        <v>469</v>
      </c>
      <c r="JE22" s="148">
        <v>497</v>
      </c>
      <c r="JF22" s="353">
        <f t="shared" si="2"/>
        <v>501.5</v>
      </c>
      <c r="JG22" s="148">
        <v>506</v>
      </c>
      <c r="JH22" s="148">
        <v>442</v>
      </c>
      <c r="JI22" s="148">
        <v>450</v>
      </c>
      <c r="JJ22" s="148">
        <v>454</v>
      </c>
      <c r="JK22" s="148">
        <v>453</v>
      </c>
      <c r="JL22" s="148">
        <v>446</v>
      </c>
      <c r="JM22" s="148">
        <v>435</v>
      </c>
      <c r="JN22" s="351">
        <f t="shared" si="3"/>
        <v>432</v>
      </c>
      <c r="JO22" s="148">
        <v>429</v>
      </c>
      <c r="JP22" s="148">
        <v>402</v>
      </c>
      <c r="JQ22" s="148">
        <v>365</v>
      </c>
      <c r="JR22" s="148">
        <v>367</v>
      </c>
      <c r="JS22" s="148">
        <v>367</v>
      </c>
      <c r="JT22" s="148">
        <v>368</v>
      </c>
      <c r="JU22" s="148">
        <v>313</v>
      </c>
      <c r="JV22" s="351">
        <f t="shared" si="4"/>
        <v>322.5</v>
      </c>
      <c r="JW22" s="148">
        <v>332</v>
      </c>
      <c r="JX22" s="148">
        <v>339</v>
      </c>
      <c r="JY22" s="148">
        <v>301</v>
      </c>
      <c r="JZ22" s="148">
        <v>325</v>
      </c>
      <c r="KA22" s="148">
        <v>342</v>
      </c>
      <c r="KB22" s="148">
        <v>350</v>
      </c>
      <c r="KC22" s="148">
        <v>346</v>
      </c>
      <c r="KD22" s="148">
        <v>327</v>
      </c>
      <c r="KE22" s="148">
        <v>338</v>
      </c>
      <c r="KF22" s="148">
        <v>343</v>
      </c>
      <c r="KG22" s="148">
        <v>343</v>
      </c>
      <c r="KH22" s="148">
        <v>330</v>
      </c>
      <c r="KI22" s="148">
        <v>332</v>
      </c>
      <c r="KJ22" s="148">
        <v>351</v>
      </c>
      <c r="KK22" s="148">
        <v>371</v>
      </c>
      <c r="KL22" s="148">
        <v>367</v>
      </c>
      <c r="KM22" s="148">
        <v>347</v>
      </c>
      <c r="KN22" s="148">
        <v>357</v>
      </c>
      <c r="KO22" s="148">
        <v>371</v>
      </c>
      <c r="KP22" s="148">
        <v>335</v>
      </c>
      <c r="KQ22" s="148">
        <v>344</v>
      </c>
      <c r="KR22" s="148">
        <v>362</v>
      </c>
      <c r="KS22" s="148">
        <v>359</v>
      </c>
      <c r="KT22" s="148">
        <v>374</v>
      </c>
      <c r="KU22" s="148">
        <v>349</v>
      </c>
      <c r="KV22" s="148">
        <v>358</v>
      </c>
      <c r="KW22" s="148">
        <v>379</v>
      </c>
      <c r="KX22" s="148">
        <v>388</v>
      </c>
      <c r="KY22" s="148">
        <v>368</v>
      </c>
      <c r="KZ22" s="355">
        <v>361</v>
      </c>
      <c r="LA22" s="355">
        <v>364</v>
      </c>
      <c r="LB22" s="355">
        <v>365.5</v>
      </c>
      <c r="LC22" s="355">
        <v>361.08333333333331</v>
      </c>
      <c r="LD22" s="355">
        <v>358.76388888888886</v>
      </c>
      <c r="LE22" s="355">
        <v>356.72453703703701</v>
      </c>
      <c r="LF22" s="355">
        <v>357.17862654320987</v>
      </c>
      <c r="LG22" s="355">
        <v>348.37506430041157</v>
      </c>
      <c r="LH22" s="355">
        <v>345.6875750171468</v>
      </c>
      <c r="LI22" s="355">
        <v>353.34593835733887</v>
      </c>
      <c r="LJ22" s="148">
        <v>324</v>
      </c>
      <c r="LK22" s="148">
        <v>330</v>
      </c>
      <c r="LL22" s="148">
        <v>333</v>
      </c>
      <c r="LM22" s="148">
        <v>320</v>
      </c>
      <c r="LN22" s="148">
        <v>333</v>
      </c>
      <c r="LO22" s="148">
        <v>330</v>
      </c>
      <c r="LP22" s="148">
        <v>337</v>
      </c>
      <c r="LQ22" s="148">
        <v>291</v>
      </c>
      <c r="LR22" s="148">
        <v>292</v>
      </c>
      <c r="LS22" s="148">
        <v>301</v>
      </c>
      <c r="LT22" s="148">
        <v>333</v>
      </c>
      <c r="LU22" s="148">
        <v>258</v>
      </c>
      <c r="LV22" s="148">
        <v>266</v>
      </c>
      <c r="LW22" s="148">
        <v>296</v>
      </c>
      <c r="LX22" s="148">
        <v>297</v>
      </c>
      <c r="LY22" s="148">
        <v>265</v>
      </c>
      <c r="LZ22" s="148">
        <v>275</v>
      </c>
      <c r="MA22" s="148">
        <v>284</v>
      </c>
      <c r="MB22" s="148">
        <v>293</v>
      </c>
      <c r="MC22" s="148">
        <v>305</v>
      </c>
      <c r="MD22" s="148">
        <v>264</v>
      </c>
      <c r="ME22" s="148">
        <v>286</v>
      </c>
      <c r="MF22" s="148">
        <v>293</v>
      </c>
      <c r="MG22" s="148">
        <v>299</v>
      </c>
      <c r="MH22" s="148">
        <v>277</v>
      </c>
      <c r="MI22" s="148">
        <v>310</v>
      </c>
      <c r="MJ22" s="148">
        <v>327</v>
      </c>
      <c r="MK22" s="148">
        <v>357</v>
      </c>
      <c r="ML22" s="148">
        <v>324</v>
      </c>
      <c r="MM22" s="148">
        <v>312</v>
      </c>
      <c r="MN22" s="148">
        <v>305</v>
      </c>
      <c r="MO22" s="148">
        <v>318</v>
      </c>
      <c r="MP22" s="148">
        <v>336</v>
      </c>
      <c r="MQ22" s="148">
        <v>276</v>
      </c>
      <c r="MR22" s="148">
        <v>293</v>
      </c>
      <c r="MS22" s="148">
        <v>309</v>
      </c>
      <c r="MT22" s="148">
        <v>323</v>
      </c>
      <c r="MU22" s="148">
        <v>284</v>
      </c>
      <c r="MV22" s="148">
        <v>303</v>
      </c>
      <c r="MW22" s="148">
        <v>324</v>
      </c>
      <c r="MX22" s="148">
        <v>346</v>
      </c>
      <c r="MY22" s="148">
        <v>373</v>
      </c>
      <c r="MZ22" s="148">
        <v>323</v>
      </c>
      <c r="NA22" s="148">
        <v>352</v>
      </c>
      <c r="NB22" s="148">
        <v>361</v>
      </c>
      <c r="NC22" s="148">
        <v>367</v>
      </c>
      <c r="ND22" s="148">
        <v>302</v>
      </c>
      <c r="NE22" s="148">
        <v>316</v>
      </c>
      <c r="NF22" s="148">
        <v>346</v>
      </c>
      <c r="NG22" s="148">
        <v>346</v>
      </c>
      <c r="NH22" s="148">
        <v>331</v>
      </c>
      <c r="NI22" s="148">
        <v>286</v>
      </c>
      <c r="NJ22" s="148">
        <v>299</v>
      </c>
      <c r="NK22" s="148">
        <v>310</v>
      </c>
      <c r="NL22" s="148">
        <v>320</v>
      </c>
      <c r="NM22" s="148">
        <v>271</v>
      </c>
      <c r="NN22" s="148">
        <v>274</v>
      </c>
      <c r="NO22" s="148">
        <v>279</v>
      </c>
      <c r="NP22" s="148">
        <v>280</v>
      </c>
      <c r="NQ22" s="148">
        <v>243</v>
      </c>
      <c r="NR22" s="148">
        <v>258</v>
      </c>
      <c r="NS22" s="148">
        <v>262</v>
      </c>
      <c r="NT22" s="148">
        <v>275</v>
      </c>
      <c r="NU22" s="148">
        <v>246</v>
      </c>
      <c r="NV22" s="148">
        <v>252</v>
      </c>
      <c r="NW22" s="148">
        <v>259</v>
      </c>
      <c r="NX22" s="148">
        <v>279</v>
      </c>
      <c r="NY22" s="148">
        <v>286</v>
      </c>
      <c r="NZ22" s="148">
        <v>250</v>
      </c>
      <c r="OA22" s="148">
        <v>253</v>
      </c>
      <c r="OB22" s="148">
        <v>261</v>
      </c>
      <c r="OC22" s="148">
        <v>280</v>
      </c>
      <c r="OD22" s="148">
        <v>245</v>
      </c>
      <c r="OE22" s="148">
        <v>255</v>
      </c>
      <c r="OF22" s="148">
        <v>263</v>
      </c>
      <c r="OG22" s="148">
        <v>275</v>
      </c>
      <c r="OH22" s="148">
        <v>255</v>
      </c>
      <c r="OI22" s="148">
        <v>257</v>
      </c>
      <c r="OJ22" s="148">
        <v>269</v>
      </c>
      <c r="OK22" s="148">
        <v>280</v>
      </c>
      <c r="OL22" s="148">
        <v>303</v>
      </c>
      <c r="OM22" s="148">
        <v>263</v>
      </c>
      <c r="ON22" s="148">
        <v>285</v>
      </c>
      <c r="OO22" s="148">
        <v>294</v>
      </c>
      <c r="OP22" s="148">
        <v>301</v>
      </c>
      <c r="OQ22" s="148">
        <v>279</v>
      </c>
      <c r="OR22" s="148">
        <v>286</v>
      </c>
      <c r="OS22" s="148">
        <v>310</v>
      </c>
      <c r="OT22" s="148">
        <v>327</v>
      </c>
      <c r="OU22" s="148">
        <v>323</v>
      </c>
      <c r="OV22" s="148">
        <v>289</v>
      </c>
      <c r="OW22" s="148">
        <v>293</v>
      </c>
      <c r="OX22" s="148">
        <v>299</v>
      </c>
      <c r="OY22" s="351">
        <f t="shared" si="5"/>
        <v>284</v>
      </c>
      <c r="OZ22" s="148">
        <v>269</v>
      </c>
      <c r="PA22" s="148">
        <v>292</v>
      </c>
      <c r="PB22" s="148">
        <v>310</v>
      </c>
      <c r="PC22" s="148">
        <v>319</v>
      </c>
      <c r="PD22" s="148">
        <v>269</v>
      </c>
      <c r="PE22" s="148">
        <v>274</v>
      </c>
      <c r="PF22" s="148">
        <v>294</v>
      </c>
      <c r="PG22" s="351">
        <f t="shared" si="6"/>
        <v>296.5</v>
      </c>
      <c r="PH22" s="148">
        <v>299</v>
      </c>
      <c r="PI22" s="148">
        <v>257</v>
      </c>
      <c r="PJ22" s="351">
        <f t="shared" si="7"/>
        <v>267</v>
      </c>
      <c r="PK22" s="148">
        <v>277</v>
      </c>
      <c r="PL22" s="148">
        <v>282</v>
      </c>
      <c r="PM22" s="148">
        <v>255</v>
      </c>
      <c r="PN22" s="148">
        <v>250</v>
      </c>
      <c r="PO22" s="96">
        <v>258</v>
      </c>
      <c r="PP22" s="148">
        <v>262</v>
      </c>
      <c r="PQ22" s="148">
        <v>215</v>
      </c>
      <c r="PR22" s="148">
        <v>217</v>
      </c>
      <c r="PS22" s="148">
        <v>224</v>
      </c>
      <c r="PT22" s="148">
        <v>229</v>
      </c>
      <c r="PU22" s="148">
        <v>196</v>
      </c>
      <c r="PV22" s="148">
        <v>192</v>
      </c>
      <c r="PW22" s="148">
        <v>193</v>
      </c>
      <c r="PX22" s="148">
        <v>197</v>
      </c>
      <c r="PY22" s="148">
        <v>214</v>
      </c>
      <c r="PZ22" s="148">
        <v>204</v>
      </c>
      <c r="QA22" s="148">
        <v>210</v>
      </c>
      <c r="QB22" s="148">
        <v>211</v>
      </c>
      <c r="QC22" s="148">
        <v>215</v>
      </c>
      <c r="QD22" s="148">
        <v>184</v>
      </c>
      <c r="QE22" s="148">
        <v>193</v>
      </c>
      <c r="QF22" s="148">
        <v>217</v>
      </c>
      <c r="QG22" s="148">
        <v>233</v>
      </c>
      <c r="QH22" s="148">
        <v>220</v>
      </c>
      <c r="QI22" s="148">
        <v>203</v>
      </c>
      <c r="QJ22" s="148">
        <v>206</v>
      </c>
      <c r="QK22" s="148">
        <v>209</v>
      </c>
      <c r="QL22" s="148">
        <v>214</v>
      </c>
      <c r="QM22" s="148">
        <v>193</v>
      </c>
      <c r="QN22" s="148">
        <v>205</v>
      </c>
      <c r="QO22" s="148">
        <v>205</v>
      </c>
      <c r="QP22" s="148">
        <v>214</v>
      </c>
      <c r="QQ22" s="148">
        <v>186</v>
      </c>
      <c r="QR22" s="148">
        <v>190</v>
      </c>
      <c r="QS22" s="148">
        <v>205</v>
      </c>
      <c r="QT22" s="148">
        <v>221</v>
      </c>
      <c r="QU22" s="148">
        <v>235</v>
      </c>
      <c r="QV22" s="148">
        <v>223</v>
      </c>
      <c r="QW22" s="148">
        <v>230</v>
      </c>
      <c r="QX22" s="148">
        <v>237</v>
      </c>
      <c r="QY22" s="148">
        <v>235</v>
      </c>
      <c r="QZ22" s="148">
        <v>192</v>
      </c>
      <c r="RA22" s="148">
        <v>188</v>
      </c>
      <c r="RB22" s="96">
        <v>209</v>
      </c>
      <c r="RC22" s="148">
        <v>214</v>
      </c>
      <c r="RD22" s="96">
        <v>164</v>
      </c>
      <c r="RE22" s="148">
        <v>187</v>
      </c>
      <c r="RF22" s="96">
        <v>207</v>
      </c>
      <c r="RG22" s="96">
        <v>217</v>
      </c>
      <c r="RH22" s="148">
        <v>229</v>
      </c>
      <c r="RI22" s="96">
        <v>203</v>
      </c>
      <c r="RJ22" s="96">
        <v>220</v>
      </c>
      <c r="RK22" s="96">
        <v>220</v>
      </c>
      <c r="RL22" s="96">
        <v>237</v>
      </c>
      <c r="RM22" s="148">
        <v>204</v>
      </c>
      <c r="RN22" s="96">
        <v>214</v>
      </c>
      <c r="RO22" s="148">
        <v>223</v>
      </c>
      <c r="RP22" s="148">
        <v>230</v>
      </c>
      <c r="RQ22" s="148">
        <v>212</v>
      </c>
      <c r="RR22" s="148">
        <v>229</v>
      </c>
      <c r="RS22" s="148">
        <v>236</v>
      </c>
      <c r="RT22" s="148">
        <v>229</v>
      </c>
      <c r="RU22" s="148">
        <v>229</v>
      </c>
      <c r="RV22" s="148">
        <v>191</v>
      </c>
      <c r="RW22" s="148">
        <v>214</v>
      </c>
      <c r="RX22" s="148">
        <v>230</v>
      </c>
      <c r="RY22" s="148">
        <v>244</v>
      </c>
      <c r="RZ22" s="148">
        <v>200</v>
      </c>
      <c r="SA22" s="148">
        <v>212</v>
      </c>
      <c r="SB22" s="148">
        <v>227</v>
      </c>
      <c r="SC22" s="148">
        <v>241</v>
      </c>
      <c r="SD22" s="148">
        <v>222</v>
      </c>
      <c r="SE22" s="148">
        <v>223</v>
      </c>
      <c r="SF22" s="148">
        <v>234</v>
      </c>
      <c r="SG22" s="148">
        <v>233</v>
      </c>
      <c r="SH22" s="148">
        <v>246</v>
      </c>
      <c r="SI22" s="148">
        <v>212</v>
      </c>
      <c r="SJ22" s="148">
        <v>223</v>
      </c>
      <c r="SK22" s="148">
        <v>238</v>
      </c>
      <c r="SL22" s="148">
        <v>241</v>
      </c>
      <c r="SM22" s="148">
        <v>208</v>
      </c>
      <c r="SN22" s="148">
        <v>229</v>
      </c>
      <c r="SO22" s="148">
        <v>233</v>
      </c>
      <c r="SP22" s="148">
        <v>247</v>
      </c>
      <c r="SQ22" s="148">
        <v>253</v>
      </c>
      <c r="SR22" s="148">
        <v>237</v>
      </c>
      <c r="SS22" s="148">
        <v>251</v>
      </c>
      <c r="ST22" s="148">
        <v>265</v>
      </c>
      <c r="SU22" s="148">
        <v>281</v>
      </c>
      <c r="SV22" s="148">
        <v>229</v>
      </c>
      <c r="SW22" s="148">
        <v>248</v>
      </c>
      <c r="SX22" s="148">
        <v>259</v>
      </c>
      <c r="SY22" s="148">
        <v>275</v>
      </c>
      <c r="SZ22" s="148">
        <v>246</v>
      </c>
      <c r="TA22" s="148">
        <v>258</v>
      </c>
      <c r="TB22" s="148">
        <v>263</v>
      </c>
      <c r="TC22" s="148">
        <v>271</v>
      </c>
      <c r="TD22" s="148">
        <v>234</v>
      </c>
      <c r="TE22" s="148">
        <v>249</v>
      </c>
      <c r="TF22" s="148">
        <v>253</v>
      </c>
      <c r="TG22" s="148">
        <v>266</v>
      </c>
      <c r="TH22" s="148">
        <v>255</v>
      </c>
      <c r="TI22" s="148">
        <v>207</v>
      </c>
      <c r="TJ22" s="148">
        <v>217</v>
      </c>
      <c r="TK22" s="148">
        <v>227</v>
      </c>
      <c r="TL22" s="148">
        <v>233</v>
      </c>
      <c r="TM22" s="148">
        <v>195</v>
      </c>
      <c r="TN22" s="148">
        <v>208</v>
      </c>
      <c r="TO22" s="148">
        <v>211</v>
      </c>
      <c r="TP22" s="148">
        <v>200</v>
      </c>
      <c r="TQ22" s="148">
        <v>191</v>
      </c>
      <c r="TR22" s="148">
        <v>191</v>
      </c>
      <c r="TS22" s="148">
        <v>200</v>
      </c>
      <c r="TT22" s="148">
        <v>210</v>
      </c>
      <c r="TU22" s="148">
        <v>212</v>
      </c>
      <c r="TV22" s="148">
        <v>191</v>
      </c>
      <c r="TW22" s="148">
        <v>193</v>
      </c>
      <c r="TX22" s="148">
        <v>213</v>
      </c>
      <c r="TY22" s="148">
        <v>218</v>
      </c>
      <c r="TZ22" s="148">
        <v>192</v>
      </c>
      <c r="UA22" s="148">
        <v>213</v>
      </c>
      <c r="UB22" s="148">
        <v>233</v>
      </c>
      <c r="UC22" s="148">
        <v>236</v>
      </c>
      <c r="UD22" s="148">
        <v>207</v>
      </c>
      <c r="UE22" s="148">
        <v>218</v>
      </c>
      <c r="UF22" s="148">
        <v>233</v>
      </c>
      <c r="UG22" s="148">
        <v>241</v>
      </c>
      <c r="UH22" s="148">
        <v>253</v>
      </c>
      <c r="UI22" s="148">
        <v>230</v>
      </c>
      <c r="UJ22" s="148">
        <v>235</v>
      </c>
      <c r="UK22" s="148">
        <v>255</v>
      </c>
      <c r="UL22" s="148">
        <v>264</v>
      </c>
      <c r="UM22" s="148">
        <v>215</v>
      </c>
      <c r="UN22" s="148">
        <v>231</v>
      </c>
      <c r="UO22" s="148">
        <v>244</v>
      </c>
      <c r="UP22" s="148">
        <v>258</v>
      </c>
      <c r="UQ22" s="148">
        <v>288</v>
      </c>
      <c r="UR22" s="148">
        <v>229</v>
      </c>
      <c r="US22" s="148">
        <v>252</v>
      </c>
      <c r="UT22" s="148">
        <v>250</v>
      </c>
      <c r="UU22" s="148">
        <v>264</v>
      </c>
      <c r="UV22" s="148">
        <v>255</v>
      </c>
      <c r="UW22" s="148">
        <v>267</v>
      </c>
      <c r="UX22" s="148">
        <v>284</v>
      </c>
      <c r="UY22" s="148">
        <v>304</v>
      </c>
      <c r="UZ22" s="148">
        <v>273</v>
      </c>
      <c r="VA22" s="148">
        <v>258</v>
      </c>
      <c r="VB22" s="148">
        <v>270</v>
      </c>
      <c r="VC22" s="148">
        <v>289</v>
      </c>
      <c r="VD22" s="148">
        <v>272</v>
      </c>
      <c r="VE22" s="148">
        <v>240</v>
      </c>
      <c r="VF22" s="148">
        <v>262</v>
      </c>
      <c r="VG22" s="148">
        <v>272</v>
      </c>
      <c r="VH22" s="148">
        <v>280</v>
      </c>
      <c r="VI22" s="148">
        <v>213</v>
      </c>
      <c r="VJ22" s="148">
        <v>219</v>
      </c>
      <c r="VK22" s="148">
        <v>241</v>
      </c>
      <c r="VL22" s="148">
        <v>253</v>
      </c>
      <c r="VM22" s="148">
        <v>240</v>
      </c>
      <c r="VN22" s="148">
        <v>240</v>
      </c>
      <c r="VO22" s="148">
        <v>256</v>
      </c>
      <c r="VP22" s="148">
        <v>257</v>
      </c>
      <c r="VQ22" s="148">
        <v>241</v>
      </c>
      <c r="VR22" s="148">
        <v>234</v>
      </c>
      <c r="VS22" s="148">
        <v>227</v>
      </c>
      <c r="VT22" s="148">
        <v>229</v>
      </c>
      <c r="VU22" s="148">
        <v>240</v>
      </c>
      <c r="VV22" s="148">
        <v>221</v>
      </c>
      <c r="VW22" s="148">
        <v>276</v>
      </c>
      <c r="VX22" s="148">
        <v>325</v>
      </c>
      <c r="VY22" s="148">
        <v>402</v>
      </c>
      <c r="VZ22" s="148">
        <v>460</v>
      </c>
      <c r="WA22" s="148">
        <v>514</v>
      </c>
      <c r="WB22" s="148">
        <v>570</v>
      </c>
      <c r="WC22" s="148">
        <v>611</v>
      </c>
      <c r="WD22" s="148">
        <v>616</v>
      </c>
      <c r="WE22" s="148">
        <v>631</v>
      </c>
      <c r="WF22" s="148">
        <v>661</v>
      </c>
      <c r="WG22" s="148">
        <v>686</v>
      </c>
      <c r="WH22" s="148">
        <v>690</v>
      </c>
      <c r="WI22" s="148">
        <v>688</v>
      </c>
      <c r="WJ22" s="148">
        <v>710</v>
      </c>
      <c r="WK22" s="148">
        <v>728</v>
      </c>
      <c r="WL22" s="148">
        <v>725</v>
      </c>
      <c r="WM22" s="148">
        <v>702</v>
      </c>
      <c r="WN22" s="148">
        <v>681</v>
      </c>
      <c r="WO22" s="148">
        <v>697</v>
      </c>
      <c r="WP22" s="148">
        <v>699</v>
      </c>
      <c r="WQ22" s="148">
        <v>655</v>
      </c>
      <c r="WR22" s="148">
        <v>664</v>
      </c>
      <c r="WS22" s="148">
        <v>649</v>
      </c>
      <c r="WT22" s="148">
        <v>653</v>
      </c>
      <c r="WU22" s="148">
        <v>653</v>
      </c>
      <c r="WV22" s="148">
        <v>598</v>
      </c>
      <c r="WW22" s="148">
        <v>583</v>
      </c>
      <c r="WX22" s="148">
        <v>586</v>
      </c>
      <c r="WY22" s="148">
        <v>598</v>
      </c>
      <c r="WZ22" s="148">
        <v>556</v>
      </c>
      <c r="XA22" s="148">
        <v>555</v>
      </c>
      <c r="XB22" s="148">
        <v>571</v>
      </c>
      <c r="XC22" s="148">
        <v>578</v>
      </c>
      <c r="XD22" s="148">
        <v>593</v>
      </c>
      <c r="XE22" s="148">
        <v>538</v>
      </c>
      <c r="XF22" s="148">
        <v>561</v>
      </c>
      <c r="XG22" s="148">
        <v>573</v>
      </c>
      <c r="XH22" s="148">
        <v>588</v>
      </c>
      <c r="XI22" s="148">
        <v>553</v>
      </c>
      <c r="XJ22" s="148">
        <v>557</v>
      </c>
      <c r="XK22" s="148">
        <v>572</v>
      </c>
    </row>
    <row r="23" spans="1:635" s="148" customFormat="1" x14ac:dyDescent="0.2">
      <c r="A23" s="354"/>
      <c r="B23" s="354">
        <v>17</v>
      </c>
      <c r="C23" s="399">
        <f t="shared" ca="1" si="0"/>
        <v>528</v>
      </c>
      <c r="D23" s="400"/>
      <c r="E23" s="401"/>
      <c r="F23" s="401"/>
      <c r="G23" s="148">
        <v>418</v>
      </c>
      <c r="H23" s="148">
        <v>381</v>
      </c>
      <c r="I23" s="355">
        <v>403</v>
      </c>
      <c r="J23" s="148">
        <v>425</v>
      </c>
      <c r="K23" s="148">
        <v>411</v>
      </c>
      <c r="L23" s="148">
        <v>424</v>
      </c>
      <c r="M23" s="148">
        <v>426</v>
      </c>
      <c r="N23" s="148">
        <v>415</v>
      </c>
      <c r="O23" s="148">
        <v>411</v>
      </c>
      <c r="P23" s="148">
        <v>429</v>
      </c>
      <c r="Q23" s="148">
        <v>430</v>
      </c>
      <c r="R23" s="148">
        <v>438</v>
      </c>
      <c r="S23" s="148">
        <v>448</v>
      </c>
      <c r="T23" s="148">
        <v>442</v>
      </c>
      <c r="U23" s="148">
        <v>450</v>
      </c>
      <c r="V23" s="148">
        <v>460</v>
      </c>
      <c r="W23" s="148">
        <v>464</v>
      </c>
      <c r="X23" s="148">
        <v>443</v>
      </c>
      <c r="Y23" s="148">
        <v>461</v>
      </c>
      <c r="Z23" s="148">
        <v>497</v>
      </c>
      <c r="AA23" s="148">
        <v>509</v>
      </c>
      <c r="AB23" s="148">
        <v>544</v>
      </c>
      <c r="AC23" s="148">
        <v>551</v>
      </c>
      <c r="AD23" s="148">
        <v>567</v>
      </c>
      <c r="AE23" s="148">
        <v>593</v>
      </c>
      <c r="AF23" s="148">
        <v>601</v>
      </c>
      <c r="AG23" s="148">
        <v>594</v>
      </c>
      <c r="AH23" s="148">
        <v>613</v>
      </c>
      <c r="AI23" s="148">
        <v>626</v>
      </c>
      <c r="AJ23" s="148">
        <v>620</v>
      </c>
      <c r="AK23" s="148">
        <v>593</v>
      </c>
      <c r="AL23" s="148">
        <v>627</v>
      </c>
      <c r="AM23" s="148">
        <v>625</v>
      </c>
      <c r="AN23" s="148">
        <v>634</v>
      </c>
      <c r="AO23" s="148">
        <v>602</v>
      </c>
      <c r="AP23" s="360">
        <v>607.5</v>
      </c>
      <c r="AQ23" s="148">
        <v>613</v>
      </c>
      <c r="AR23" s="148">
        <v>617</v>
      </c>
      <c r="AS23" s="148">
        <v>634</v>
      </c>
      <c r="AT23" s="148">
        <v>616</v>
      </c>
      <c r="AU23" s="148">
        <v>624</v>
      </c>
      <c r="AV23" s="148">
        <v>643</v>
      </c>
      <c r="AW23" s="148">
        <v>655</v>
      </c>
      <c r="AX23" s="148">
        <v>662</v>
      </c>
      <c r="AY23" s="148">
        <v>649</v>
      </c>
      <c r="AZ23" s="148">
        <v>677</v>
      </c>
      <c r="BA23" s="148">
        <v>696</v>
      </c>
      <c r="BB23" s="148">
        <v>704</v>
      </c>
      <c r="BC23" s="148">
        <v>685</v>
      </c>
      <c r="BD23" s="148">
        <v>692</v>
      </c>
      <c r="BE23" s="148">
        <v>687</v>
      </c>
      <c r="BF23" s="148">
        <v>678</v>
      </c>
      <c r="BG23" s="148">
        <v>667</v>
      </c>
      <c r="BH23" s="148">
        <v>635</v>
      </c>
      <c r="BI23" s="148">
        <v>634</v>
      </c>
      <c r="BJ23" s="148">
        <v>651</v>
      </c>
      <c r="BK23" s="148">
        <v>642</v>
      </c>
      <c r="BL23" s="148">
        <v>618</v>
      </c>
      <c r="BM23" s="148">
        <v>606</v>
      </c>
      <c r="BN23" s="148">
        <v>594</v>
      </c>
      <c r="BO23" s="148">
        <v>610</v>
      </c>
      <c r="BP23" s="148">
        <v>570</v>
      </c>
      <c r="BQ23" s="148">
        <v>591</v>
      </c>
      <c r="BR23" s="148">
        <v>591</v>
      </c>
      <c r="BS23" s="148">
        <v>592</v>
      </c>
      <c r="BT23" s="148">
        <v>559</v>
      </c>
      <c r="BU23" s="148">
        <v>587</v>
      </c>
      <c r="BV23" s="148">
        <v>598</v>
      </c>
      <c r="BW23" s="148">
        <v>596</v>
      </c>
      <c r="BX23" s="148">
        <v>583</v>
      </c>
      <c r="BY23" s="148">
        <v>585</v>
      </c>
      <c r="BZ23" s="148">
        <v>602</v>
      </c>
      <c r="CA23" s="113">
        <v>632</v>
      </c>
      <c r="CB23" s="397">
        <v>635</v>
      </c>
      <c r="CC23" s="397">
        <v>635</v>
      </c>
      <c r="CD23" s="397">
        <v>641</v>
      </c>
      <c r="CE23" s="397">
        <v>634</v>
      </c>
      <c r="CF23" s="397">
        <v>640</v>
      </c>
      <c r="CG23" s="397">
        <v>623</v>
      </c>
      <c r="CH23" s="113">
        <v>629</v>
      </c>
      <c r="CI23" s="397">
        <v>636</v>
      </c>
      <c r="CJ23" s="148">
        <v>655</v>
      </c>
      <c r="CK23" s="148">
        <v>658</v>
      </c>
      <c r="CL23" s="148">
        <v>661</v>
      </c>
      <c r="CM23" s="148">
        <v>710</v>
      </c>
      <c r="CN23" s="148">
        <v>733</v>
      </c>
      <c r="CO23" s="148">
        <v>734</v>
      </c>
      <c r="CP23" s="148">
        <v>710</v>
      </c>
      <c r="CQ23" s="148">
        <v>714</v>
      </c>
      <c r="CR23" s="148">
        <v>739</v>
      </c>
      <c r="CS23" s="148">
        <v>744</v>
      </c>
      <c r="CT23" s="148">
        <v>706</v>
      </c>
      <c r="CU23" s="148">
        <v>708</v>
      </c>
      <c r="CV23" s="148">
        <v>716</v>
      </c>
      <c r="CW23" s="148">
        <v>723</v>
      </c>
      <c r="CX23" s="148">
        <v>745</v>
      </c>
      <c r="CY23" s="148">
        <v>706</v>
      </c>
      <c r="CZ23" s="148">
        <v>728</v>
      </c>
      <c r="DA23" s="148">
        <v>708</v>
      </c>
      <c r="DB23" s="148">
        <v>724</v>
      </c>
      <c r="DC23" s="148">
        <v>708</v>
      </c>
      <c r="DD23" s="148">
        <v>727</v>
      </c>
      <c r="DE23" s="148">
        <v>757</v>
      </c>
      <c r="DF23" s="148">
        <v>753.5</v>
      </c>
      <c r="DG23" s="148">
        <v>750</v>
      </c>
      <c r="DH23" s="148">
        <v>697</v>
      </c>
      <c r="DI23" s="148">
        <v>657</v>
      </c>
      <c r="DJ23" s="148">
        <v>665</v>
      </c>
      <c r="DK23" s="148">
        <v>658</v>
      </c>
      <c r="DL23" s="148">
        <v>604</v>
      </c>
      <c r="DM23" s="148">
        <v>607</v>
      </c>
      <c r="DN23" s="148">
        <v>613</v>
      </c>
      <c r="DO23" s="148">
        <v>625</v>
      </c>
      <c r="DP23" s="148">
        <v>578</v>
      </c>
      <c r="DQ23" s="148">
        <v>597</v>
      </c>
      <c r="DR23" s="397">
        <v>610</v>
      </c>
      <c r="DS23" s="148">
        <v>618</v>
      </c>
      <c r="DT23" s="398">
        <v>581</v>
      </c>
      <c r="DU23" s="398">
        <v>556</v>
      </c>
      <c r="DV23" s="397">
        <v>596</v>
      </c>
      <c r="DW23" s="397">
        <v>594</v>
      </c>
      <c r="DX23" s="398">
        <v>571</v>
      </c>
      <c r="DY23" s="398">
        <v>568</v>
      </c>
      <c r="DZ23" s="96">
        <v>601</v>
      </c>
      <c r="EA23" s="96">
        <v>606</v>
      </c>
      <c r="EB23" s="96">
        <v>619</v>
      </c>
      <c r="EC23" s="96">
        <v>616</v>
      </c>
      <c r="ED23" s="96">
        <v>621</v>
      </c>
      <c r="EE23" s="96">
        <v>616</v>
      </c>
      <c r="EF23" s="96">
        <v>621</v>
      </c>
      <c r="EG23" s="96">
        <v>646</v>
      </c>
      <c r="EH23" s="96">
        <v>655</v>
      </c>
      <c r="EI23" s="96">
        <v>655</v>
      </c>
      <c r="EJ23" s="96">
        <v>624</v>
      </c>
      <c r="EK23" s="398">
        <v>648</v>
      </c>
      <c r="EL23" s="96">
        <v>603</v>
      </c>
      <c r="EM23" s="96">
        <v>598</v>
      </c>
      <c r="EN23" s="96">
        <v>562</v>
      </c>
      <c r="EO23" s="148">
        <v>569</v>
      </c>
      <c r="EP23" s="96">
        <v>501</v>
      </c>
      <c r="EQ23" s="96">
        <v>492</v>
      </c>
      <c r="ER23" s="96">
        <v>500</v>
      </c>
      <c r="ES23" s="96">
        <v>514</v>
      </c>
      <c r="ET23" s="96">
        <v>484</v>
      </c>
      <c r="EU23" s="397">
        <v>504</v>
      </c>
      <c r="EV23" s="96">
        <v>501</v>
      </c>
      <c r="EW23" s="96">
        <v>499</v>
      </c>
      <c r="EX23" s="96">
        <v>604</v>
      </c>
      <c r="EY23" s="96">
        <v>612</v>
      </c>
      <c r="EZ23" s="96">
        <v>634</v>
      </c>
      <c r="FA23" s="96">
        <v>671</v>
      </c>
      <c r="FB23" s="96">
        <v>680</v>
      </c>
      <c r="FC23" s="96">
        <v>655</v>
      </c>
      <c r="FD23" s="96">
        <v>660</v>
      </c>
      <c r="FE23" s="96">
        <v>704</v>
      </c>
      <c r="FF23" s="96">
        <v>666</v>
      </c>
      <c r="FG23" s="96">
        <v>690</v>
      </c>
      <c r="FH23" s="96">
        <v>626</v>
      </c>
      <c r="FI23" s="96">
        <v>642</v>
      </c>
      <c r="FJ23" s="96">
        <v>631</v>
      </c>
      <c r="FK23" s="148">
        <v>640</v>
      </c>
      <c r="FL23" s="96">
        <v>627</v>
      </c>
      <c r="FM23" s="96">
        <v>634</v>
      </c>
      <c r="FN23" s="148">
        <v>646</v>
      </c>
      <c r="FO23" s="148">
        <v>657</v>
      </c>
      <c r="FP23" s="148">
        <v>633</v>
      </c>
      <c r="FQ23" s="96">
        <v>648</v>
      </c>
      <c r="FR23" s="148">
        <v>661</v>
      </c>
      <c r="FS23" s="397">
        <v>660</v>
      </c>
      <c r="FT23" s="148">
        <v>668</v>
      </c>
      <c r="FU23" s="398">
        <v>631</v>
      </c>
      <c r="FV23" s="398">
        <v>632</v>
      </c>
      <c r="FW23" s="397">
        <v>622</v>
      </c>
      <c r="FX23" s="397">
        <v>628</v>
      </c>
      <c r="FY23" s="398">
        <v>601</v>
      </c>
      <c r="FZ23" s="398">
        <v>609</v>
      </c>
      <c r="GA23" s="96">
        <v>645</v>
      </c>
      <c r="GB23" s="96">
        <v>674</v>
      </c>
      <c r="GC23" s="96">
        <v>687</v>
      </c>
      <c r="GD23" s="96">
        <v>648</v>
      </c>
      <c r="GE23" s="96">
        <v>660</v>
      </c>
      <c r="GF23" s="96">
        <v>659</v>
      </c>
      <c r="GG23" s="96">
        <v>683</v>
      </c>
      <c r="GH23" s="96">
        <v>639</v>
      </c>
      <c r="GI23" s="96">
        <v>671</v>
      </c>
      <c r="GJ23" s="96">
        <v>666</v>
      </c>
      <c r="GK23" s="96">
        <v>684</v>
      </c>
      <c r="GL23" s="398">
        <v>658</v>
      </c>
      <c r="GM23" s="96">
        <v>679</v>
      </c>
      <c r="GN23" s="96">
        <v>708</v>
      </c>
      <c r="GO23" s="96">
        <v>721</v>
      </c>
      <c r="GP23" s="148">
        <v>735</v>
      </c>
      <c r="GQ23" s="96">
        <v>727</v>
      </c>
      <c r="GR23" s="96">
        <v>755</v>
      </c>
      <c r="GS23" s="96">
        <v>756</v>
      </c>
      <c r="GT23" s="96">
        <v>745</v>
      </c>
      <c r="GU23" s="96">
        <v>756</v>
      </c>
      <c r="GV23" s="148">
        <v>791</v>
      </c>
      <c r="GW23" s="148">
        <v>783</v>
      </c>
      <c r="GX23" s="148">
        <v>823</v>
      </c>
      <c r="GY23" s="148">
        <v>777</v>
      </c>
      <c r="GZ23" s="148">
        <v>772</v>
      </c>
      <c r="HA23" s="148">
        <v>800</v>
      </c>
      <c r="HB23" s="148">
        <v>781</v>
      </c>
      <c r="HC23" s="148">
        <v>761</v>
      </c>
      <c r="HD23" s="148">
        <v>763</v>
      </c>
      <c r="HE23" s="148">
        <v>797</v>
      </c>
      <c r="HF23" s="148">
        <v>809</v>
      </c>
      <c r="HG23" s="148">
        <v>820</v>
      </c>
      <c r="HH23" s="148">
        <v>793</v>
      </c>
      <c r="HI23" s="148">
        <v>750</v>
      </c>
      <c r="HJ23" s="148">
        <v>751</v>
      </c>
      <c r="HK23" s="148">
        <v>784</v>
      </c>
      <c r="HL23" s="148">
        <v>752</v>
      </c>
      <c r="HM23" s="148">
        <v>741</v>
      </c>
      <c r="HN23" s="148">
        <v>746</v>
      </c>
      <c r="HO23" s="148">
        <v>748</v>
      </c>
      <c r="HP23" s="148">
        <v>677</v>
      </c>
      <c r="HQ23" s="148">
        <v>666</v>
      </c>
      <c r="HR23" s="148">
        <v>710</v>
      </c>
      <c r="HS23" s="148">
        <v>726</v>
      </c>
      <c r="HT23" s="148">
        <v>718</v>
      </c>
      <c r="HU23" s="148">
        <v>633</v>
      </c>
      <c r="HV23" s="148">
        <v>637</v>
      </c>
      <c r="HW23" s="148">
        <v>659</v>
      </c>
      <c r="HX23" s="148">
        <v>677</v>
      </c>
      <c r="HY23" s="148">
        <v>626</v>
      </c>
      <c r="HZ23" s="148">
        <v>666</v>
      </c>
      <c r="IA23" s="148">
        <v>681</v>
      </c>
      <c r="IB23" s="148">
        <v>703</v>
      </c>
      <c r="IC23" s="148">
        <v>699</v>
      </c>
      <c r="ID23" s="148">
        <v>654</v>
      </c>
      <c r="IE23" s="148">
        <v>667</v>
      </c>
      <c r="IF23" s="148">
        <v>670</v>
      </c>
      <c r="IG23" s="148">
        <v>673</v>
      </c>
      <c r="IH23" s="148">
        <v>653</v>
      </c>
      <c r="II23" s="148">
        <v>655</v>
      </c>
      <c r="IJ23" s="148">
        <v>663</v>
      </c>
      <c r="IK23" s="148">
        <v>669</v>
      </c>
      <c r="IL23" s="148">
        <v>627</v>
      </c>
      <c r="IM23" s="148">
        <v>639</v>
      </c>
      <c r="IN23" s="351">
        <f t="shared" si="1"/>
        <v>664</v>
      </c>
      <c r="IO23" s="148">
        <v>689</v>
      </c>
      <c r="IP23" s="148">
        <v>717</v>
      </c>
      <c r="IQ23" s="148">
        <v>659</v>
      </c>
      <c r="IR23" s="148">
        <v>684</v>
      </c>
      <c r="IS23" s="148">
        <v>696</v>
      </c>
      <c r="IT23" s="148">
        <v>698</v>
      </c>
      <c r="IU23" s="148">
        <v>658</v>
      </c>
      <c r="IV23" s="148">
        <v>665</v>
      </c>
      <c r="IW23" s="148">
        <v>690</v>
      </c>
      <c r="IX23" s="148">
        <v>691</v>
      </c>
      <c r="IY23" s="148">
        <v>656</v>
      </c>
      <c r="IZ23" s="148">
        <v>644</v>
      </c>
      <c r="JA23" s="148">
        <v>677</v>
      </c>
      <c r="JB23" s="148">
        <v>693</v>
      </c>
      <c r="JC23" s="148">
        <v>701</v>
      </c>
      <c r="JD23" s="148">
        <v>667</v>
      </c>
      <c r="JE23" s="148">
        <v>685</v>
      </c>
      <c r="JF23" s="353">
        <f t="shared" si="2"/>
        <v>697</v>
      </c>
      <c r="JG23" s="148">
        <v>709</v>
      </c>
      <c r="JH23" s="148">
        <v>622</v>
      </c>
      <c r="JI23" s="148">
        <v>628</v>
      </c>
      <c r="JJ23" s="148">
        <v>632</v>
      </c>
      <c r="JK23" s="148">
        <v>647</v>
      </c>
      <c r="JL23" s="148">
        <v>654</v>
      </c>
      <c r="JM23" s="148">
        <v>601</v>
      </c>
      <c r="JN23" s="351">
        <f t="shared" si="3"/>
        <v>600.5</v>
      </c>
      <c r="JO23" s="148">
        <v>600</v>
      </c>
      <c r="JP23" s="148">
        <v>625</v>
      </c>
      <c r="JQ23" s="148">
        <v>556</v>
      </c>
      <c r="JR23" s="148">
        <v>593</v>
      </c>
      <c r="JS23" s="148">
        <v>569</v>
      </c>
      <c r="JT23" s="148">
        <v>573</v>
      </c>
      <c r="JU23" s="148">
        <v>539</v>
      </c>
      <c r="JV23" s="351">
        <f t="shared" si="4"/>
        <v>541</v>
      </c>
      <c r="JW23" s="148">
        <v>543</v>
      </c>
      <c r="JX23" s="148">
        <v>581</v>
      </c>
      <c r="JY23" s="148">
        <v>531</v>
      </c>
      <c r="JZ23" s="148">
        <v>527</v>
      </c>
      <c r="KA23" s="148">
        <v>562</v>
      </c>
      <c r="KB23" s="148">
        <v>565</v>
      </c>
      <c r="KC23" s="148">
        <v>592</v>
      </c>
      <c r="KD23" s="148">
        <v>540</v>
      </c>
      <c r="KE23" s="148">
        <v>572</v>
      </c>
      <c r="KF23" s="148">
        <v>574</v>
      </c>
      <c r="KG23" s="148">
        <v>578</v>
      </c>
      <c r="KH23" s="148">
        <v>544</v>
      </c>
      <c r="KI23" s="148">
        <v>560</v>
      </c>
      <c r="KJ23" s="148">
        <v>567</v>
      </c>
      <c r="KK23" s="148">
        <v>586</v>
      </c>
      <c r="KL23" s="148">
        <v>573</v>
      </c>
      <c r="KM23" s="148">
        <v>559</v>
      </c>
      <c r="KN23" s="148">
        <v>566</v>
      </c>
      <c r="KO23" s="148">
        <v>575</v>
      </c>
      <c r="KP23" s="148">
        <v>522</v>
      </c>
      <c r="KQ23" s="148">
        <v>512</v>
      </c>
      <c r="KR23" s="148">
        <v>533</v>
      </c>
      <c r="KS23" s="148">
        <v>537</v>
      </c>
      <c r="KT23" s="148">
        <v>553</v>
      </c>
      <c r="KU23" s="148">
        <v>537</v>
      </c>
      <c r="KV23" s="148">
        <v>549</v>
      </c>
      <c r="KW23" s="148">
        <v>569</v>
      </c>
      <c r="KX23" s="148">
        <v>574</v>
      </c>
      <c r="KY23" s="148">
        <v>581</v>
      </c>
      <c r="KZ23" s="355">
        <v>548.5</v>
      </c>
      <c r="LA23" s="355">
        <v>552.41666666666663</v>
      </c>
      <c r="LB23" s="355">
        <v>554.98611111111109</v>
      </c>
      <c r="LC23" s="355">
        <v>542.65046296296293</v>
      </c>
      <c r="LD23" s="355">
        <v>536.59220679012344</v>
      </c>
      <c r="LE23" s="355">
        <v>530.69090792181066</v>
      </c>
      <c r="LF23" s="355">
        <v>527.38939257544587</v>
      </c>
      <c r="LG23" s="355">
        <v>512.88484689357563</v>
      </c>
      <c r="LH23" s="355">
        <v>507.36796952398646</v>
      </c>
      <c r="LI23" s="355">
        <v>522.98506474098849</v>
      </c>
      <c r="LJ23" s="148">
        <v>481</v>
      </c>
      <c r="LK23" s="148">
        <v>493</v>
      </c>
      <c r="LL23" s="148">
        <v>505</v>
      </c>
      <c r="LM23" s="148">
        <v>445</v>
      </c>
      <c r="LN23" s="148">
        <v>440</v>
      </c>
      <c r="LO23" s="148">
        <v>449</v>
      </c>
      <c r="LP23" s="148">
        <v>447</v>
      </c>
      <c r="LQ23" s="148">
        <v>385</v>
      </c>
      <c r="LR23" s="148">
        <v>394</v>
      </c>
      <c r="LS23" s="148">
        <v>402</v>
      </c>
      <c r="LT23" s="148">
        <v>505</v>
      </c>
      <c r="LU23" s="148">
        <v>387</v>
      </c>
      <c r="LV23" s="148">
        <v>401</v>
      </c>
      <c r="LW23" s="148">
        <v>407</v>
      </c>
      <c r="LX23" s="148">
        <v>419</v>
      </c>
      <c r="LY23" s="148">
        <v>383</v>
      </c>
      <c r="LZ23" s="148">
        <v>401</v>
      </c>
      <c r="MA23" s="148">
        <v>409</v>
      </c>
      <c r="MB23" s="148">
        <v>417</v>
      </c>
      <c r="MC23" s="148">
        <v>424</v>
      </c>
      <c r="MD23" s="148">
        <v>399</v>
      </c>
      <c r="ME23" s="148">
        <v>402</v>
      </c>
      <c r="MF23" s="148">
        <v>404</v>
      </c>
      <c r="MG23" s="148">
        <v>427</v>
      </c>
      <c r="MH23" s="148">
        <v>419</v>
      </c>
      <c r="MI23" s="148">
        <v>413</v>
      </c>
      <c r="MJ23" s="148">
        <v>421</v>
      </c>
      <c r="MK23" s="148">
        <v>455</v>
      </c>
      <c r="ML23" s="148">
        <v>483</v>
      </c>
      <c r="MM23" s="148">
        <v>452</v>
      </c>
      <c r="MN23" s="148">
        <v>454</v>
      </c>
      <c r="MO23" s="148">
        <v>473</v>
      </c>
      <c r="MP23" s="148">
        <v>475</v>
      </c>
      <c r="MQ23" s="148">
        <v>423</v>
      </c>
      <c r="MR23" s="148">
        <v>418</v>
      </c>
      <c r="MS23" s="148">
        <v>433</v>
      </c>
      <c r="MT23" s="148">
        <v>458</v>
      </c>
      <c r="MU23" s="148">
        <v>425</v>
      </c>
      <c r="MV23" s="148">
        <v>427</v>
      </c>
      <c r="MW23" s="148">
        <v>419</v>
      </c>
      <c r="MX23" s="148">
        <v>436</v>
      </c>
      <c r="MY23" s="148">
        <v>447</v>
      </c>
      <c r="MZ23" s="148">
        <v>417</v>
      </c>
      <c r="NA23" s="148">
        <v>414</v>
      </c>
      <c r="NB23" s="148">
        <v>423</v>
      </c>
      <c r="NC23" s="148">
        <v>438</v>
      </c>
      <c r="ND23" s="148">
        <v>387</v>
      </c>
      <c r="NE23" s="148">
        <v>379</v>
      </c>
      <c r="NF23" s="148">
        <v>402</v>
      </c>
      <c r="NG23" s="148">
        <v>420</v>
      </c>
      <c r="NH23" s="148">
        <v>417</v>
      </c>
      <c r="NI23" s="148">
        <v>349</v>
      </c>
      <c r="NJ23" s="148">
        <v>338</v>
      </c>
      <c r="NK23" s="148">
        <v>344</v>
      </c>
      <c r="NL23" s="148">
        <v>343</v>
      </c>
      <c r="NM23" s="148">
        <v>331</v>
      </c>
      <c r="NN23" s="148">
        <v>306</v>
      </c>
      <c r="NO23" s="148">
        <v>295</v>
      </c>
      <c r="NP23" s="148">
        <v>298</v>
      </c>
      <c r="NQ23" s="148">
        <v>282</v>
      </c>
      <c r="NR23" s="148">
        <v>287</v>
      </c>
      <c r="NS23" s="148">
        <v>277</v>
      </c>
      <c r="NT23" s="148">
        <v>290</v>
      </c>
      <c r="NU23" s="148">
        <v>268</v>
      </c>
      <c r="NV23" s="148">
        <v>262</v>
      </c>
      <c r="NW23" s="148">
        <v>270</v>
      </c>
      <c r="NX23" s="148">
        <v>272</v>
      </c>
      <c r="NY23" s="148">
        <v>279</v>
      </c>
      <c r="NZ23" s="148">
        <v>263</v>
      </c>
      <c r="OA23" s="148">
        <v>272</v>
      </c>
      <c r="OB23" s="148">
        <v>288</v>
      </c>
      <c r="OC23" s="148">
        <v>292</v>
      </c>
      <c r="OD23" s="148">
        <v>279</v>
      </c>
      <c r="OE23" s="148">
        <v>288</v>
      </c>
      <c r="OF23" s="148">
        <v>280</v>
      </c>
      <c r="OG23" s="148">
        <v>305</v>
      </c>
      <c r="OH23" s="148">
        <v>303</v>
      </c>
      <c r="OI23" s="148">
        <v>304</v>
      </c>
      <c r="OJ23" s="148">
        <v>305</v>
      </c>
      <c r="OK23" s="148">
        <v>303</v>
      </c>
      <c r="OL23" s="148">
        <v>315</v>
      </c>
      <c r="OM23" s="148">
        <v>302</v>
      </c>
      <c r="ON23" s="148">
        <v>302</v>
      </c>
      <c r="OO23" s="148">
        <v>310</v>
      </c>
      <c r="OP23" s="148">
        <v>324</v>
      </c>
      <c r="OQ23" s="148">
        <v>331</v>
      </c>
      <c r="OR23" s="148">
        <v>331</v>
      </c>
      <c r="OS23" s="148">
        <v>345</v>
      </c>
      <c r="OT23" s="148">
        <v>357</v>
      </c>
      <c r="OU23" s="148">
        <v>361</v>
      </c>
      <c r="OV23" s="148">
        <v>349</v>
      </c>
      <c r="OW23" s="148">
        <v>330</v>
      </c>
      <c r="OX23" s="148">
        <v>343</v>
      </c>
      <c r="OY23" s="351">
        <f t="shared" si="5"/>
        <v>337</v>
      </c>
      <c r="OZ23" s="148">
        <v>331</v>
      </c>
      <c r="PA23" s="148">
        <v>336</v>
      </c>
      <c r="PB23" s="148">
        <v>345</v>
      </c>
      <c r="PC23" s="148">
        <v>358</v>
      </c>
      <c r="PD23" s="148">
        <v>333</v>
      </c>
      <c r="PE23" s="148">
        <v>321</v>
      </c>
      <c r="PF23" s="148">
        <v>339</v>
      </c>
      <c r="PG23" s="351">
        <f t="shared" si="6"/>
        <v>350.5</v>
      </c>
      <c r="PH23" s="148">
        <v>362</v>
      </c>
      <c r="PI23" s="148">
        <v>328</v>
      </c>
      <c r="PJ23" s="351">
        <f t="shared" si="7"/>
        <v>328.5</v>
      </c>
      <c r="PK23" s="148">
        <v>329</v>
      </c>
      <c r="PL23" s="148">
        <v>339</v>
      </c>
      <c r="PM23" s="148">
        <v>301</v>
      </c>
      <c r="PN23" s="148">
        <v>306</v>
      </c>
      <c r="PO23" s="96">
        <v>306</v>
      </c>
      <c r="PP23" s="148">
        <v>314</v>
      </c>
      <c r="PQ23" s="148">
        <v>298</v>
      </c>
      <c r="PR23" s="148">
        <v>295</v>
      </c>
      <c r="PS23" s="148">
        <v>293</v>
      </c>
      <c r="PT23" s="148">
        <v>297</v>
      </c>
      <c r="PU23" s="148">
        <v>287</v>
      </c>
      <c r="PV23" s="148">
        <v>265</v>
      </c>
      <c r="PW23" s="148">
        <v>263</v>
      </c>
      <c r="PX23" s="148">
        <v>281</v>
      </c>
      <c r="PY23" s="148">
        <v>291</v>
      </c>
      <c r="PZ23" s="148">
        <v>275</v>
      </c>
      <c r="QA23" s="148">
        <v>289</v>
      </c>
      <c r="QB23" s="148">
        <v>295</v>
      </c>
      <c r="QC23" s="148">
        <v>296</v>
      </c>
      <c r="QD23" s="148">
        <v>296</v>
      </c>
      <c r="QE23" s="148">
        <v>283</v>
      </c>
      <c r="QF23" s="148">
        <v>273</v>
      </c>
      <c r="QG23" s="148">
        <v>291</v>
      </c>
      <c r="QH23" s="148">
        <v>282</v>
      </c>
      <c r="QI23" s="148">
        <v>277</v>
      </c>
      <c r="QJ23" s="148">
        <v>280</v>
      </c>
      <c r="QK23" s="148">
        <v>294</v>
      </c>
      <c r="QL23" s="148">
        <v>307</v>
      </c>
      <c r="QM23" s="148">
        <v>262</v>
      </c>
      <c r="QN23" s="148">
        <v>275</v>
      </c>
      <c r="QO23" s="148">
        <v>279</v>
      </c>
      <c r="QP23" s="148">
        <v>279</v>
      </c>
      <c r="QQ23" s="148">
        <v>278</v>
      </c>
      <c r="QR23" s="148">
        <v>286</v>
      </c>
      <c r="QS23" s="148">
        <v>305</v>
      </c>
      <c r="QT23" s="148">
        <v>305</v>
      </c>
      <c r="QU23" s="148">
        <v>317</v>
      </c>
      <c r="QV23" s="148">
        <v>317</v>
      </c>
      <c r="QW23" s="148">
        <v>328</v>
      </c>
      <c r="QX23" s="148">
        <v>330</v>
      </c>
      <c r="QY23" s="148">
        <v>316</v>
      </c>
      <c r="QZ23" s="148">
        <v>275</v>
      </c>
      <c r="RA23" s="148">
        <v>266</v>
      </c>
      <c r="RB23" s="96">
        <v>250</v>
      </c>
      <c r="RC23" s="148">
        <v>246</v>
      </c>
      <c r="RD23" s="96">
        <v>228</v>
      </c>
      <c r="RE23" s="148">
        <v>240</v>
      </c>
      <c r="RF23" s="96">
        <v>245</v>
      </c>
      <c r="RG23" s="96">
        <v>246</v>
      </c>
      <c r="RH23" s="148">
        <v>225</v>
      </c>
      <c r="RI23" s="96">
        <v>194</v>
      </c>
      <c r="RJ23" s="96">
        <v>194</v>
      </c>
      <c r="RK23" s="96">
        <v>207</v>
      </c>
      <c r="RL23" s="96">
        <v>214</v>
      </c>
      <c r="RM23" s="148">
        <v>206</v>
      </c>
      <c r="RN23" s="96">
        <v>212</v>
      </c>
      <c r="RO23" s="148">
        <v>219</v>
      </c>
      <c r="RP23" s="148">
        <v>217</v>
      </c>
      <c r="RQ23" s="148">
        <v>216</v>
      </c>
      <c r="RR23" s="148">
        <v>208</v>
      </c>
      <c r="RS23" s="148">
        <v>208</v>
      </c>
      <c r="RT23" s="148">
        <v>217</v>
      </c>
      <c r="RU23" s="148">
        <v>224</v>
      </c>
      <c r="RV23" s="148">
        <v>202</v>
      </c>
      <c r="RW23" s="148">
        <v>228</v>
      </c>
      <c r="RX23" s="148">
        <v>218</v>
      </c>
      <c r="RY23" s="148">
        <v>223</v>
      </c>
      <c r="RZ23" s="148">
        <v>208</v>
      </c>
      <c r="SA23" s="148">
        <v>220</v>
      </c>
      <c r="SB23" s="148">
        <v>231</v>
      </c>
      <c r="SC23" s="148">
        <v>236</v>
      </c>
      <c r="SD23" s="148">
        <v>238</v>
      </c>
      <c r="SE23" s="148">
        <v>220</v>
      </c>
      <c r="SF23" s="148">
        <v>230</v>
      </c>
      <c r="SG23" s="148">
        <v>238</v>
      </c>
      <c r="SH23" s="148">
        <v>236</v>
      </c>
      <c r="SI23" s="148">
        <v>220</v>
      </c>
      <c r="SJ23" s="148">
        <v>228</v>
      </c>
      <c r="SK23" s="148">
        <v>244</v>
      </c>
      <c r="SL23" s="148">
        <v>243</v>
      </c>
      <c r="SM23" s="148">
        <v>224</v>
      </c>
      <c r="SN23" s="148">
        <v>239</v>
      </c>
      <c r="SO23" s="148">
        <v>251</v>
      </c>
      <c r="SP23" s="148">
        <v>263</v>
      </c>
      <c r="SQ23" s="148">
        <v>268</v>
      </c>
      <c r="SR23" s="148">
        <v>262</v>
      </c>
      <c r="SS23" s="148">
        <v>274</v>
      </c>
      <c r="ST23" s="148">
        <v>284</v>
      </c>
      <c r="SU23" s="148">
        <v>287</v>
      </c>
      <c r="SV23" s="148">
        <v>244</v>
      </c>
      <c r="SW23" s="148">
        <v>242</v>
      </c>
      <c r="SX23" s="148">
        <v>253</v>
      </c>
      <c r="SY23" s="148">
        <v>259</v>
      </c>
      <c r="SZ23" s="148">
        <v>257</v>
      </c>
      <c r="TA23" s="148">
        <v>245</v>
      </c>
      <c r="TB23" s="148">
        <v>241</v>
      </c>
      <c r="TC23" s="148">
        <v>237</v>
      </c>
      <c r="TD23" s="148">
        <v>220</v>
      </c>
      <c r="TE23" s="148">
        <v>197</v>
      </c>
      <c r="TF23" s="148">
        <v>206</v>
      </c>
      <c r="TG23" s="148">
        <v>214</v>
      </c>
      <c r="TH23" s="148">
        <v>227</v>
      </c>
      <c r="TI23" s="148">
        <v>205</v>
      </c>
      <c r="TJ23" s="148">
        <v>180</v>
      </c>
      <c r="TK23" s="148">
        <v>176</v>
      </c>
      <c r="TL23" s="148">
        <v>186</v>
      </c>
      <c r="TM23" s="148">
        <v>182</v>
      </c>
      <c r="TN23" s="148">
        <v>182</v>
      </c>
      <c r="TO23" s="148">
        <v>187</v>
      </c>
      <c r="TP23" s="148">
        <v>169</v>
      </c>
      <c r="TQ23" s="148">
        <v>160</v>
      </c>
      <c r="TR23" s="148">
        <v>158</v>
      </c>
      <c r="TS23" s="148">
        <v>165</v>
      </c>
      <c r="TT23" s="148">
        <v>178</v>
      </c>
      <c r="TU23" s="148">
        <v>190</v>
      </c>
      <c r="TV23" s="148">
        <v>169</v>
      </c>
      <c r="TW23" s="148">
        <v>169</v>
      </c>
      <c r="TX23" s="148">
        <v>181</v>
      </c>
      <c r="TY23" s="148">
        <v>183</v>
      </c>
      <c r="TZ23" s="148">
        <v>185</v>
      </c>
      <c r="UA23" s="148">
        <v>193</v>
      </c>
      <c r="UB23" s="148">
        <v>187</v>
      </c>
      <c r="UC23" s="148">
        <v>200</v>
      </c>
      <c r="UD23" s="148">
        <v>181</v>
      </c>
      <c r="UE23" s="148">
        <v>166</v>
      </c>
      <c r="UF23" s="148">
        <v>172</v>
      </c>
      <c r="UG23" s="148">
        <v>182</v>
      </c>
      <c r="UH23" s="148">
        <v>184</v>
      </c>
      <c r="UI23" s="148">
        <v>162</v>
      </c>
      <c r="UJ23" s="148">
        <v>168</v>
      </c>
      <c r="UK23" s="148">
        <v>175</v>
      </c>
      <c r="UL23" s="148">
        <v>181</v>
      </c>
      <c r="UM23" s="148">
        <v>178</v>
      </c>
      <c r="UN23" s="148">
        <v>176</v>
      </c>
      <c r="UO23" s="148">
        <v>186</v>
      </c>
      <c r="UP23" s="148">
        <v>203</v>
      </c>
      <c r="UQ23" s="148">
        <v>208</v>
      </c>
      <c r="UR23" s="148">
        <v>192</v>
      </c>
      <c r="US23" s="148">
        <v>212</v>
      </c>
      <c r="UT23" s="148">
        <v>229</v>
      </c>
      <c r="UU23" s="148">
        <v>245</v>
      </c>
      <c r="UV23" s="148">
        <v>221</v>
      </c>
      <c r="UW23" s="148">
        <v>239</v>
      </c>
      <c r="UX23" s="148">
        <v>245</v>
      </c>
      <c r="UY23" s="148">
        <v>262</v>
      </c>
      <c r="UZ23" s="148">
        <v>247</v>
      </c>
      <c r="VA23" s="148">
        <v>221</v>
      </c>
      <c r="VB23" s="148">
        <v>227</v>
      </c>
      <c r="VC23" s="148">
        <v>227</v>
      </c>
      <c r="VD23" s="148">
        <v>234</v>
      </c>
      <c r="VE23" s="148">
        <v>174</v>
      </c>
      <c r="VF23" s="148">
        <v>163</v>
      </c>
      <c r="VG23" s="148">
        <v>164</v>
      </c>
      <c r="VH23" s="148">
        <v>168</v>
      </c>
      <c r="VI23" s="148">
        <v>174</v>
      </c>
      <c r="VJ23" s="148">
        <v>142</v>
      </c>
      <c r="VK23" s="148">
        <v>131</v>
      </c>
      <c r="VL23" s="148">
        <v>129</v>
      </c>
      <c r="VM23" s="148">
        <v>146</v>
      </c>
      <c r="VN23" s="148">
        <v>143</v>
      </c>
      <c r="VO23" s="148">
        <v>141</v>
      </c>
      <c r="VP23" s="148">
        <v>156</v>
      </c>
      <c r="VQ23" s="148">
        <v>169</v>
      </c>
      <c r="VR23" s="148">
        <v>154</v>
      </c>
      <c r="VS23" s="148">
        <v>156</v>
      </c>
      <c r="VT23" s="148">
        <v>159</v>
      </c>
      <c r="VU23" s="148">
        <v>167</v>
      </c>
      <c r="VV23" s="148">
        <v>155</v>
      </c>
      <c r="VW23" s="148">
        <v>199</v>
      </c>
      <c r="VX23" s="148">
        <v>250</v>
      </c>
      <c r="VY23" s="148">
        <v>312</v>
      </c>
      <c r="VZ23" s="148">
        <v>376</v>
      </c>
      <c r="WA23" s="148">
        <v>428</v>
      </c>
      <c r="WB23" s="148">
        <v>496</v>
      </c>
      <c r="WC23" s="148">
        <v>537</v>
      </c>
      <c r="WD23" s="148">
        <v>578</v>
      </c>
      <c r="WE23" s="148">
        <v>607</v>
      </c>
      <c r="WF23" s="148">
        <v>667</v>
      </c>
      <c r="WG23" s="148">
        <v>705</v>
      </c>
      <c r="WH23" s="148">
        <v>725</v>
      </c>
      <c r="WI23" s="148">
        <v>657</v>
      </c>
      <c r="WJ23" s="148">
        <v>678</v>
      </c>
      <c r="WK23" s="148">
        <v>687</v>
      </c>
      <c r="WL23" s="148">
        <v>675</v>
      </c>
      <c r="WM23" s="148">
        <v>613</v>
      </c>
      <c r="WN23" s="148">
        <v>584</v>
      </c>
      <c r="WO23" s="148">
        <v>600</v>
      </c>
      <c r="WP23" s="148">
        <v>622</v>
      </c>
      <c r="WQ23" s="148">
        <v>515</v>
      </c>
      <c r="WR23" s="148">
        <v>533</v>
      </c>
      <c r="WS23" s="148">
        <v>544</v>
      </c>
      <c r="WT23" s="148">
        <v>564</v>
      </c>
      <c r="WU23" s="148">
        <v>563</v>
      </c>
      <c r="WV23" s="148">
        <v>510</v>
      </c>
      <c r="WW23" s="148">
        <v>520</v>
      </c>
      <c r="WX23" s="148">
        <v>527</v>
      </c>
      <c r="WY23" s="148">
        <v>547</v>
      </c>
      <c r="WZ23" s="148">
        <v>557</v>
      </c>
      <c r="XA23" s="148">
        <v>504</v>
      </c>
      <c r="XB23" s="148">
        <v>517</v>
      </c>
      <c r="XC23" s="148">
        <v>543</v>
      </c>
      <c r="XD23" s="148">
        <v>547</v>
      </c>
      <c r="XE23" s="148">
        <v>483</v>
      </c>
      <c r="XF23" s="148">
        <v>520</v>
      </c>
      <c r="XG23" s="148">
        <v>543</v>
      </c>
      <c r="XH23" s="148">
        <v>542</v>
      </c>
      <c r="XI23" s="148">
        <v>553</v>
      </c>
      <c r="XJ23" s="148">
        <v>511</v>
      </c>
      <c r="XK23" s="148">
        <v>528</v>
      </c>
    </row>
    <row r="24" spans="1:635" s="148" customFormat="1" x14ac:dyDescent="0.2">
      <c r="A24" s="327"/>
      <c r="B24" s="354">
        <v>18</v>
      </c>
      <c r="C24" s="399">
        <f t="shared" ca="1" si="0"/>
        <v>324</v>
      </c>
      <c r="D24" s="400"/>
      <c r="E24" s="401"/>
      <c r="F24" s="401"/>
      <c r="G24" s="148">
        <v>410</v>
      </c>
      <c r="H24" s="148">
        <v>366</v>
      </c>
      <c r="I24" s="355">
        <v>357.5</v>
      </c>
      <c r="J24" s="148">
        <v>349</v>
      </c>
      <c r="K24" s="148">
        <v>356</v>
      </c>
      <c r="L24" s="148">
        <v>356</v>
      </c>
      <c r="M24" s="148">
        <v>352</v>
      </c>
      <c r="N24" s="148">
        <v>344</v>
      </c>
      <c r="O24" s="148">
        <v>358</v>
      </c>
      <c r="P24" s="148">
        <v>315</v>
      </c>
      <c r="Q24" s="148">
        <v>317</v>
      </c>
      <c r="R24" s="148">
        <v>327</v>
      </c>
      <c r="S24" s="148">
        <v>329</v>
      </c>
      <c r="T24" s="148">
        <v>337</v>
      </c>
      <c r="U24" s="148">
        <v>329</v>
      </c>
      <c r="V24" s="148">
        <v>322</v>
      </c>
      <c r="W24" s="148">
        <v>316</v>
      </c>
      <c r="X24" s="148">
        <v>318</v>
      </c>
      <c r="Y24" s="148">
        <v>323</v>
      </c>
      <c r="Z24" s="148">
        <v>330</v>
      </c>
      <c r="AA24" s="148">
        <v>330</v>
      </c>
      <c r="AB24" s="148">
        <v>329</v>
      </c>
      <c r="AC24" s="148">
        <v>326</v>
      </c>
      <c r="AD24" s="148">
        <v>356</v>
      </c>
      <c r="AE24" s="148">
        <v>384</v>
      </c>
      <c r="AF24" s="148">
        <v>407</v>
      </c>
      <c r="AG24" s="148">
        <v>408</v>
      </c>
      <c r="AH24" s="148">
        <v>410</v>
      </c>
      <c r="AI24" s="148">
        <v>425</v>
      </c>
      <c r="AJ24" s="148">
        <v>441</v>
      </c>
      <c r="AK24" s="148">
        <v>464</v>
      </c>
      <c r="AL24" s="148">
        <v>477</v>
      </c>
      <c r="AM24" s="148">
        <v>488</v>
      </c>
      <c r="AN24" s="148">
        <v>508</v>
      </c>
      <c r="AO24" s="148">
        <v>520</v>
      </c>
      <c r="AP24" s="360">
        <v>517.5</v>
      </c>
      <c r="AQ24" s="148">
        <v>515</v>
      </c>
      <c r="AR24" s="148">
        <v>504</v>
      </c>
      <c r="AS24" s="148">
        <v>495</v>
      </c>
      <c r="AT24" s="148">
        <v>515</v>
      </c>
      <c r="AU24" s="148">
        <v>521</v>
      </c>
      <c r="AV24" s="148">
        <v>486</v>
      </c>
      <c r="AW24" s="148">
        <v>491</v>
      </c>
      <c r="AX24" s="148">
        <v>515</v>
      </c>
      <c r="AY24" s="148">
        <v>544</v>
      </c>
      <c r="AZ24" s="148">
        <v>535</v>
      </c>
      <c r="BA24" s="148">
        <v>549</v>
      </c>
      <c r="BB24" s="148">
        <v>570</v>
      </c>
      <c r="BC24" s="148">
        <v>564</v>
      </c>
      <c r="BD24" s="148">
        <v>550</v>
      </c>
      <c r="BE24" s="148">
        <v>548</v>
      </c>
      <c r="BF24" s="148">
        <v>547</v>
      </c>
      <c r="BG24" s="148">
        <v>556</v>
      </c>
      <c r="BH24" s="148">
        <v>527</v>
      </c>
      <c r="BI24" s="148">
        <v>492</v>
      </c>
      <c r="BJ24" s="148">
        <v>483</v>
      </c>
      <c r="BK24" s="148">
        <v>469</v>
      </c>
      <c r="BL24" s="148">
        <v>464</v>
      </c>
      <c r="BM24" s="148">
        <v>443</v>
      </c>
      <c r="BN24" s="148">
        <v>427</v>
      </c>
      <c r="BO24" s="148">
        <v>439</v>
      </c>
      <c r="BP24" s="148">
        <v>419</v>
      </c>
      <c r="BQ24" s="148">
        <v>427</v>
      </c>
      <c r="BR24" s="148">
        <v>416</v>
      </c>
      <c r="BS24" s="148">
        <v>423</v>
      </c>
      <c r="BT24" s="148">
        <v>416</v>
      </c>
      <c r="BU24" s="148">
        <v>422</v>
      </c>
      <c r="BV24" s="148">
        <v>403</v>
      </c>
      <c r="BW24" s="148">
        <v>419</v>
      </c>
      <c r="BX24" s="148">
        <v>416</v>
      </c>
      <c r="BY24" s="148">
        <v>406</v>
      </c>
      <c r="BZ24" s="148">
        <v>391</v>
      </c>
      <c r="CA24" s="113">
        <v>384</v>
      </c>
      <c r="CB24" s="397">
        <v>387</v>
      </c>
      <c r="CC24" s="397">
        <v>332</v>
      </c>
      <c r="CD24" s="397">
        <v>338</v>
      </c>
      <c r="CE24" s="397">
        <v>352</v>
      </c>
      <c r="CF24" s="397">
        <v>354</v>
      </c>
      <c r="CG24" s="397">
        <v>362</v>
      </c>
      <c r="CH24" s="113">
        <v>365</v>
      </c>
      <c r="CI24" s="397">
        <v>373</v>
      </c>
      <c r="CJ24" s="148">
        <v>399</v>
      </c>
      <c r="CK24" s="148">
        <v>426</v>
      </c>
      <c r="CL24" s="148">
        <v>424</v>
      </c>
      <c r="CM24" s="148">
        <v>441</v>
      </c>
      <c r="CN24" s="148">
        <v>449</v>
      </c>
      <c r="CO24" s="148">
        <v>475</v>
      </c>
      <c r="CP24" s="148">
        <v>484</v>
      </c>
      <c r="CQ24" s="148">
        <v>474</v>
      </c>
      <c r="CR24" s="148">
        <v>483</v>
      </c>
      <c r="CS24" s="148">
        <v>489</v>
      </c>
      <c r="CT24" s="148">
        <v>499</v>
      </c>
      <c r="CU24" s="148">
        <v>504</v>
      </c>
      <c r="CV24" s="148">
        <v>518</v>
      </c>
      <c r="CW24" s="148">
        <v>511</v>
      </c>
      <c r="CX24" s="148">
        <v>519</v>
      </c>
      <c r="CY24" s="148">
        <v>508</v>
      </c>
      <c r="CZ24" s="148">
        <v>511</v>
      </c>
      <c r="DA24" s="148">
        <v>489</v>
      </c>
      <c r="DB24" s="148">
        <v>506</v>
      </c>
      <c r="DC24" s="148">
        <v>495</v>
      </c>
      <c r="DD24" s="148">
        <v>491</v>
      </c>
      <c r="DE24" s="148">
        <v>465</v>
      </c>
      <c r="DF24" s="148">
        <v>470</v>
      </c>
      <c r="DG24" s="148">
        <v>475</v>
      </c>
      <c r="DH24" s="148">
        <v>442</v>
      </c>
      <c r="DI24" s="148">
        <v>427</v>
      </c>
      <c r="DJ24" s="148">
        <v>439</v>
      </c>
      <c r="DK24" s="148">
        <v>432</v>
      </c>
      <c r="DL24" s="148">
        <v>413</v>
      </c>
      <c r="DM24" s="148">
        <v>394</v>
      </c>
      <c r="DN24" s="148">
        <v>376</v>
      </c>
      <c r="DO24" s="148">
        <v>375</v>
      </c>
      <c r="DP24" s="148">
        <v>359</v>
      </c>
      <c r="DQ24" s="148">
        <v>361</v>
      </c>
      <c r="DR24" s="397">
        <v>352</v>
      </c>
      <c r="DS24" s="148">
        <v>349</v>
      </c>
      <c r="DT24" s="398">
        <v>344</v>
      </c>
      <c r="DU24" s="398">
        <v>332</v>
      </c>
      <c r="DV24" s="397">
        <v>338</v>
      </c>
      <c r="DW24" s="397">
        <v>339</v>
      </c>
      <c r="DX24" s="398">
        <v>337</v>
      </c>
      <c r="DY24" s="398">
        <v>316</v>
      </c>
      <c r="DZ24" s="96">
        <v>319</v>
      </c>
      <c r="EA24" s="96">
        <v>334</v>
      </c>
      <c r="EB24" s="96">
        <v>338</v>
      </c>
      <c r="EC24" s="96">
        <v>316</v>
      </c>
      <c r="ED24" s="96">
        <v>311</v>
      </c>
      <c r="EE24" s="96">
        <v>333</v>
      </c>
      <c r="EF24" s="96">
        <v>344</v>
      </c>
      <c r="EG24" s="96">
        <v>356</v>
      </c>
      <c r="EH24" s="96">
        <v>348</v>
      </c>
      <c r="EI24" s="96">
        <v>357</v>
      </c>
      <c r="EJ24" s="96">
        <v>351</v>
      </c>
      <c r="EK24" s="398">
        <v>363</v>
      </c>
      <c r="EL24" s="96">
        <v>351</v>
      </c>
      <c r="EM24" s="96">
        <v>351</v>
      </c>
      <c r="EN24" s="96">
        <v>360</v>
      </c>
      <c r="EO24" s="148">
        <v>350</v>
      </c>
      <c r="EP24" s="96">
        <v>321</v>
      </c>
      <c r="EQ24" s="96">
        <v>326</v>
      </c>
      <c r="ER24" s="96">
        <v>330</v>
      </c>
      <c r="ES24" s="96">
        <v>338</v>
      </c>
      <c r="ET24" s="96">
        <v>339</v>
      </c>
      <c r="EU24" s="397">
        <v>337</v>
      </c>
      <c r="EV24" s="96">
        <v>335</v>
      </c>
      <c r="EW24" s="96">
        <v>339</v>
      </c>
      <c r="EX24" s="96">
        <v>418</v>
      </c>
      <c r="EY24" s="96">
        <v>467</v>
      </c>
      <c r="EZ24" s="96">
        <v>485</v>
      </c>
      <c r="FA24" s="96">
        <v>508</v>
      </c>
      <c r="FB24" s="96">
        <v>521</v>
      </c>
      <c r="FC24" s="96">
        <v>536</v>
      </c>
      <c r="FD24" s="96">
        <v>555</v>
      </c>
      <c r="FE24" s="96">
        <v>587</v>
      </c>
      <c r="FF24" s="96">
        <v>587</v>
      </c>
      <c r="FG24" s="96">
        <v>585</v>
      </c>
      <c r="FH24" s="96">
        <v>560</v>
      </c>
      <c r="FI24" s="96">
        <v>547</v>
      </c>
      <c r="FJ24" s="96">
        <v>560</v>
      </c>
      <c r="FK24" s="148">
        <v>570</v>
      </c>
      <c r="FL24" s="96">
        <v>560</v>
      </c>
      <c r="FM24" s="96">
        <v>565</v>
      </c>
      <c r="FN24" s="148">
        <v>556</v>
      </c>
      <c r="FO24" s="148">
        <v>556</v>
      </c>
      <c r="FP24" s="148">
        <v>534</v>
      </c>
      <c r="FQ24" s="96">
        <v>520</v>
      </c>
      <c r="FR24" s="148">
        <v>519</v>
      </c>
      <c r="FS24" s="397">
        <v>516</v>
      </c>
      <c r="FT24" s="148">
        <v>512</v>
      </c>
      <c r="FU24" s="398">
        <v>488</v>
      </c>
      <c r="FV24" s="398">
        <v>504</v>
      </c>
      <c r="FW24" s="397">
        <v>504</v>
      </c>
      <c r="FX24" s="397">
        <v>512</v>
      </c>
      <c r="FY24" s="398">
        <v>492</v>
      </c>
      <c r="FZ24" s="398">
        <v>506</v>
      </c>
      <c r="GA24" s="96">
        <v>534</v>
      </c>
      <c r="GB24" s="96">
        <v>549</v>
      </c>
      <c r="GC24" s="96">
        <v>570</v>
      </c>
      <c r="GD24" s="96">
        <v>545</v>
      </c>
      <c r="GE24" s="96">
        <v>564</v>
      </c>
      <c r="GF24" s="96">
        <v>578</v>
      </c>
      <c r="GG24" s="96">
        <v>604</v>
      </c>
      <c r="GH24" s="96">
        <v>589</v>
      </c>
      <c r="GI24" s="96">
        <v>620</v>
      </c>
      <c r="GJ24" s="96">
        <v>596</v>
      </c>
      <c r="GK24" s="96">
        <v>631</v>
      </c>
      <c r="GL24" s="398">
        <v>641</v>
      </c>
      <c r="GM24" s="96">
        <v>668</v>
      </c>
      <c r="GN24" s="96">
        <v>693</v>
      </c>
      <c r="GO24" s="96">
        <v>688</v>
      </c>
      <c r="GP24" s="148">
        <v>706</v>
      </c>
      <c r="GQ24" s="96">
        <v>706</v>
      </c>
      <c r="GR24" s="96">
        <v>687</v>
      </c>
      <c r="GS24" s="96">
        <v>682</v>
      </c>
      <c r="GT24" s="96">
        <v>657</v>
      </c>
      <c r="GU24" s="96">
        <v>677</v>
      </c>
      <c r="GV24" s="148">
        <v>695</v>
      </c>
      <c r="GW24" s="148">
        <v>682</v>
      </c>
      <c r="GX24" s="148">
        <v>689</v>
      </c>
      <c r="GY24" s="148">
        <v>676</v>
      </c>
      <c r="GZ24" s="148">
        <v>659</v>
      </c>
      <c r="HA24" s="148">
        <v>661</v>
      </c>
      <c r="HB24" s="148">
        <v>648</v>
      </c>
      <c r="HC24" s="148">
        <v>633</v>
      </c>
      <c r="HD24" s="148">
        <v>607</v>
      </c>
      <c r="HE24" s="148">
        <v>622</v>
      </c>
      <c r="HF24" s="148">
        <v>621</v>
      </c>
      <c r="HG24" s="148">
        <v>629</v>
      </c>
      <c r="HH24" s="148">
        <v>566</v>
      </c>
      <c r="HI24" s="148">
        <v>553</v>
      </c>
      <c r="HJ24" s="148">
        <v>558</v>
      </c>
      <c r="HK24" s="148">
        <v>597</v>
      </c>
      <c r="HL24" s="148">
        <v>590</v>
      </c>
      <c r="HM24" s="148">
        <v>556</v>
      </c>
      <c r="HN24" s="148">
        <v>562</v>
      </c>
      <c r="HO24" s="148">
        <v>545</v>
      </c>
      <c r="HP24" s="148">
        <v>529</v>
      </c>
      <c r="HQ24" s="148">
        <v>519</v>
      </c>
      <c r="HR24" s="148">
        <v>522</v>
      </c>
      <c r="HS24" s="148">
        <v>535</v>
      </c>
      <c r="HT24" s="148">
        <v>544</v>
      </c>
      <c r="HU24" s="148">
        <v>522</v>
      </c>
      <c r="HV24" s="148">
        <v>508</v>
      </c>
      <c r="HW24" s="148">
        <v>515</v>
      </c>
      <c r="HX24" s="148">
        <v>513</v>
      </c>
      <c r="HY24" s="148">
        <v>487</v>
      </c>
      <c r="HZ24" s="148">
        <v>482</v>
      </c>
      <c r="IA24" s="148">
        <v>472</v>
      </c>
      <c r="IB24" s="148">
        <v>477</v>
      </c>
      <c r="IC24" s="148">
        <v>515</v>
      </c>
      <c r="ID24" s="148">
        <v>502</v>
      </c>
      <c r="IE24" s="148">
        <v>491</v>
      </c>
      <c r="IF24" s="148">
        <v>497</v>
      </c>
      <c r="IG24" s="148">
        <v>495</v>
      </c>
      <c r="IH24" s="148">
        <v>495</v>
      </c>
      <c r="II24" s="148">
        <v>475</v>
      </c>
      <c r="IJ24" s="148">
        <v>493</v>
      </c>
      <c r="IK24" s="148">
        <v>517</v>
      </c>
      <c r="IL24" s="148">
        <v>492</v>
      </c>
      <c r="IM24" s="148">
        <v>493</v>
      </c>
      <c r="IN24" s="351">
        <f t="shared" si="1"/>
        <v>508.5</v>
      </c>
      <c r="IO24" s="148">
        <v>524</v>
      </c>
      <c r="IP24" s="148">
        <v>548</v>
      </c>
      <c r="IQ24" s="148">
        <v>530</v>
      </c>
      <c r="IR24" s="148">
        <v>530</v>
      </c>
      <c r="IS24" s="148">
        <v>537</v>
      </c>
      <c r="IT24" s="148">
        <v>508</v>
      </c>
      <c r="IU24" s="148">
        <v>504</v>
      </c>
      <c r="IV24" s="148">
        <v>464</v>
      </c>
      <c r="IW24" s="148">
        <v>465</v>
      </c>
      <c r="IX24" s="148">
        <v>484</v>
      </c>
      <c r="IY24" s="148">
        <v>459</v>
      </c>
      <c r="IZ24" s="148">
        <v>481</v>
      </c>
      <c r="JA24" s="148">
        <v>489</v>
      </c>
      <c r="JB24" s="148">
        <v>495</v>
      </c>
      <c r="JC24" s="148">
        <v>503</v>
      </c>
      <c r="JD24" s="148">
        <v>470</v>
      </c>
      <c r="JE24" s="148">
        <v>485</v>
      </c>
      <c r="JF24" s="353">
        <f t="shared" si="2"/>
        <v>481.5</v>
      </c>
      <c r="JG24" s="148">
        <v>478</v>
      </c>
      <c r="JH24" s="148">
        <v>408</v>
      </c>
      <c r="JI24" s="148">
        <v>407</v>
      </c>
      <c r="JJ24" s="148">
        <v>402</v>
      </c>
      <c r="JK24" s="148">
        <v>387</v>
      </c>
      <c r="JL24" s="148">
        <v>369</v>
      </c>
      <c r="JM24" s="148">
        <v>376</v>
      </c>
      <c r="JN24" s="351">
        <f t="shared" si="3"/>
        <v>378.5</v>
      </c>
      <c r="JO24" s="148">
        <v>381</v>
      </c>
      <c r="JP24" s="148">
        <v>386</v>
      </c>
      <c r="JQ24" s="148">
        <v>327</v>
      </c>
      <c r="JR24" s="148">
        <v>335</v>
      </c>
      <c r="JS24" s="148">
        <v>350</v>
      </c>
      <c r="JT24" s="148">
        <v>368</v>
      </c>
      <c r="JU24" s="148">
        <v>316</v>
      </c>
      <c r="JV24" s="351">
        <f t="shared" si="4"/>
        <v>337.5</v>
      </c>
      <c r="JW24" s="148">
        <v>359</v>
      </c>
      <c r="JX24" s="148">
        <v>380</v>
      </c>
      <c r="JY24" s="148">
        <v>320</v>
      </c>
      <c r="JZ24" s="148">
        <v>330</v>
      </c>
      <c r="KA24" s="148">
        <v>341</v>
      </c>
      <c r="KB24" s="148">
        <v>342</v>
      </c>
      <c r="KC24" s="148">
        <v>353</v>
      </c>
      <c r="KD24" s="148">
        <v>366</v>
      </c>
      <c r="KE24" s="148">
        <v>379</v>
      </c>
      <c r="KF24" s="148">
        <v>370</v>
      </c>
      <c r="KG24" s="148">
        <v>373</v>
      </c>
      <c r="KH24" s="148">
        <v>330</v>
      </c>
      <c r="KI24" s="148">
        <v>346</v>
      </c>
      <c r="KJ24" s="148">
        <v>344</v>
      </c>
      <c r="KK24" s="148">
        <v>334</v>
      </c>
      <c r="KL24" s="148">
        <v>313</v>
      </c>
      <c r="KM24" s="148">
        <v>331</v>
      </c>
      <c r="KN24" s="148">
        <v>335</v>
      </c>
      <c r="KO24" s="148">
        <v>356</v>
      </c>
      <c r="KP24" s="148">
        <v>352</v>
      </c>
      <c r="KQ24" s="148">
        <v>359</v>
      </c>
      <c r="KR24" s="148">
        <v>376</v>
      </c>
      <c r="KS24" s="148">
        <v>385</v>
      </c>
      <c r="KT24" s="148">
        <v>382</v>
      </c>
      <c r="KU24" s="148">
        <v>377</v>
      </c>
      <c r="KV24" s="148">
        <v>374</v>
      </c>
      <c r="KW24" s="148">
        <v>378</v>
      </c>
      <c r="KX24" s="148">
        <v>376</v>
      </c>
      <c r="KY24" s="148">
        <v>376</v>
      </c>
      <c r="KZ24" s="355">
        <v>361.33333333333331</v>
      </c>
      <c r="LA24" s="355">
        <v>360.72222222222217</v>
      </c>
      <c r="LB24" s="355">
        <v>360.17592592592592</v>
      </c>
      <c r="LC24" s="355">
        <v>354.7052469135802</v>
      </c>
      <c r="LD24" s="355">
        <v>350.65612139917693</v>
      </c>
      <c r="LE24" s="355">
        <v>346.93214163237309</v>
      </c>
      <c r="LF24" s="355">
        <v>344.69860968221309</v>
      </c>
      <c r="LG24" s="355">
        <v>337.36134092554488</v>
      </c>
      <c r="LH24" s="355">
        <v>335.89224342548135</v>
      </c>
      <c r="LI24" s="355">
        <v>343.10809141295789</v>
      </c>
      <c r="LJ24" s="148">
        <v>287</v>
      </c>
      <c r="LK24" s="148">
        <v>299</v>
      </c>
      <c r="LL24" s="148">
        <v>309</v>
      </c>
      <c r="LM24" s="148">
        <v>294</v>
      </c>
      <c r="LN24" s="148">
        <v>291</v>
      </c>
      <c r="LO24" s="148">
        <v>294</v>
      </c>
      <c r="LP24" s="148">
        <v>295</v>
      </c>
      <c r="LQ24" s="148">
        <v>267</v>
      </c>
      <c r="LR24" s="148">
        <v>281</v>
      </c>
      <c r="LS24" s="148">
        <v>291</v>
      </c>
      <c r="LT24" s="148">
        <v>309</v>
      </c>
      <c r="LU24" s="148">
        <v>245</v>
      </c>
      <c r="LV24" s="148">
        <v>259</v>
      </c>
      <c r="LW24" s="148">
        <v>262</v>
      </c>
      <c r="LX24" s="148">
        <v>273</v>
      </c>
      <c r="LY24" s="148">
        <v>255</v>
      </c>
      <c r="LZ24" s="148">
        <v>266</v>
      </c>
      <c r="MA24" s="148">
        <v>280</v>
      </c>
      <c r="MB24" s="148">
        <v>289</v>
      </c>
      <c r="MC24" s="148">
        <v>298</v>
      </c>
      <c r="MD24" s="148">
        <v>268</v>
      </c>
      <c r="ME24" s="148">
        <v>283</v>
      </c>
      <c r="MF24" s="148">
        <v>304</v>
      </c>
      <c r="MG24" s="148">
        <v>328</v>
      </c>
      <c r="MH24" s="148">
        <v>315</v>
      </c>
      <c r="MI24" s="148">
        <v>317</v>
      </c>
      <c r="MJ24" s="148">
        <v>327</v>
      </c>
      <c r="MK24" s="148">
        <v>352</v>
      </c>
      <c r="ML24" s="148">
        <v>357</v>
      </c>
      <c r="MM24" s="148">
        <v>358</v>
      </c>
      <c r="MN24" s="148">
        <v>358</v>
      </c>
      <c r="MO24" s="148">
        <v>359</v>
      </c>
      <c r="MP24" s="148">
        <v>375</v>
      </c>
      <c r="MQ24" s="148">
        <v>353</v>
      </c>
      <c r="MR24" s="148">
        <v>366</v>
      </c>
      <c r="MS24" s="148">
        <v>360</v>
      </c>
      <c r="MT24" s="148">
        <v>355</v>
      </c>
      <c r="MU24" s="148">
        <v>371</v>
      </c>
      <c r="MV24" s="148">
        <v>346</v>
      </c>
      <c r="MW24" s="148">
        <v>344</v>
      </c>
      <c r="MX24" s="148">
        <v>350</v>
      </c>
      <c r="MY24" s="148">
        <v>350</v>
      </c>
      <c r="MZ24" s="148">
        <v>332</v>
      </c>
      <c r="NA24" s="148">
        <v>339</v>
      </c>
      <c r="NB24" s="148">
        <v>363</v>
      </c>
      <c r="NC24" s="148">
        <v>369</v>
      </c>
      <c r="ND24" s="148">
        <v>345</v>
      </c>
      <c r="NE24" s="148">
        <v>368</v>
      </c>
      <c r="NF24" s="148">
        <v>379</v>
      </c>
      <c r="NG24" s="148">
        <v>388</v>
      </c>
      <c r="NH24" s="148">
        <v>343</v>
      </c>
      <c r="NI24" s="148">
        <v>303</v>
      </c>
      <c r="NJ24" s="148">
        <v>308</v>
      </c>
      <c r="NK24" s="148">
        <v>322</v>
      </c>
      <c r="NL24" s="148">
        <v>304</v>
      </c>
      <c r="NM24" s="148">
        <v>252</v>
      </c>
      <c r="NN24" s="148">
        <v>276</v>
      </c>
      <c r="NO24" s="148">
        <v>284</v>
      </c>
      <c r="NP24" s="148">
        <v>278</v>
      </c>
      <c r="NQ24" s="148">
        <v>249</v>
      </c>
      <c r="NR24" s="148">
        <v>260</v>
      </c>
      <c r="NS24" s="148">
        <v>278</v>
      </c>
      <c r="NT24" s="148">
        <v>300</v>
      </c>
      <c r="NU24" s="148">
        <v>271</v>
      </c>
      <c r="NV24" s="148">
        <v>268</v>
      </c>
      <c r="NW24" s="148">
        <v>290</v>
      </c>
      <c r="NX24" s="148">
        <v>305</v>
      </c>
      <c r="NY24" s="148">
        <v>306</v>
      </c>
      <c r="NZ24" s="148">
        <v>288</v>
      </c>
      <c r="OA24" s="148">
        <v>281</v>
      </c>
      <c r="OB24" s="148">
        <v>304</v>
      </c>
      <c r="OC24" s="148">
        <v>282</v>
      </c>
      <c r="OD24" s="148">
        <v>262</v>
      </c>
      <c r="OE24" s="148">
        <v>268</v>
      </c>
      <c r="OF24" s="148">
        <v>283</v>
      </c>
      <c r="OG24" s="148">
        <v>300</v>
      </c>
      <c r="OH24" s="148">
        <v>316</v>
      </c>
      <c r="OI24" s="148">
        <v>319</v>
      </c>
      <c r="OJ24" s="148">
        <v>331</v>
      </c>
      <c r="OK24" s="148">
        <v>340</v>
      </c>
      <c r="OL24" s="148">
        <v>351</v>
      </c>
      <c r="OM24" s="148">
        <v>321</v>
      </c>
      <c r="ON24" s="148">
        <v>337</v>
      </c>
      <c r="OO24" s="148">
        <v>340</v>
      </c>
      <c r="OP24" s="148">
        <v>342</v>
      </c>
      <c r="OQ24" s="148">
        <v>339</v>
      </c>
      <c r="OR24" s="148">
        <v>329</v>
      </c>
      <c r="OS24" s="148">
        <v>318</v>
      </c>
      <c r="OT24" s="148">
        <v>328</v>
      </c>
      <c r="OU24" s="148">
        <v>313</v>
      </c>
      <c r="OV24" s="148">
        <v>303</v>
      </c>
      <c r="OW24" s="148">
        <v>293</v>
      </c>
      <c r="OX24" s="148">
        <v>278</v>
      </c>
      <c r="OY24" s="351">
        <f t="shared" si="5"/>
        <v>287.5</v>
      </c>
      <c r="OZ24" s="148">
        <v>297</v>
      </c>
      <c r="PA24" s="148">
        <v>294</v>
      </c>
      <c r="PB24" s="148">
        <v>295</v>
      </c>
      <c r="PC24" s="148">
        <v>296</v>
      </c>
      <c r="PD24" s="148">
        <v>277</v>
      </c>
      <c r="PE24" s="148">
        <v>247</v>
      </c>
      <c r="PF24" s="148">
        <v>256</v>
      </c>
      <c r="PG24" s="351">
        <f t="shared" si="6"/>
        <v>254</v>
      </c>
      <c r="PH24" s="148">
        <v>252</v>
      </c>
      <c r="PI24" s="148">
        <v>235</v>
      </c>
      <c r="PJ24" s="351">
        <f t="shared" si="7"/>
        <v>227.5</v>
      </c>
      <c r="PK24" s="148">
        <v>220</v>
      </c>
      <c r="PL24" s="148">
        <v>226</v>
      </c>
      <c r="PM24" s="148">
        <v>230</v>
      </c>
      <c r="PN24" s="148">
        <v>223</v>
      </c>
      <c r="PO24" s="96">
        <v>224</v>
      </c>
      <c r="PP24" s="148">
        <v>223</v>
      </c>
      <c r="PQ24" s="148">
        <v>197</v>
      </c>
      <c r="PR24" s="148">
        <v>199</v>
      </c>
      <c r="PS24" s="148">
        <v>207</v>
      </c>
      <c r="PT24" s="148">
        <v>207</v>
      </c>
      <c r="PU24" s="148">
        <v>199</v>
      </c>
      <c r="PV24" s="148">
        <v>183</v>
      </c>
      <c r="PW24" s="148">
        <v>176</v>
      </c>
      <c r="PX24" s="148">
        <v>177</v>
      </c>
      <c r="PY24" s="148">
        <v>179</v>
      </c>
      <c r="PZ24" s="148">
        <v>162</v>
      </c>
      <c r="QA24" s="148">
        <v>160</v>
      </c>
      <c r="QB24" s="148">
        <v>159</v>
      </c>
      <c r="QC24" s="148">
        <v>162</v>
      </c>
      <c r="QD24" s="148">
        <v>150</v>
      </c>
      <c r="QE24" s="148">
        <v>150</v>
      </c>
      <c r="QF24" s="148">
        <v>154</v>
      </c>
      <c r="QG24" s="148">
        <v>177</v>
      </c>
      <c r="QH24" s="148">
        <v>172</v>
      </c>
      <c r="QI24" s="148">
        <v>164</v>
      </c>
      <c r="QJ24" s="148">
        <v>168</v>
      </c>
      <c r="QK24" s="148">
        <v>169</v>
      </c>
      <c r="QL24" s="148">
        <v>180</v>
      </c>
      <c r="QM24" s="148">
        <v>166</v>
      </c>
      <c r="QN24" s="148">
        <v>169</v>
      </c>
      <c r="QO24" s="148">
        <v>183</v>
      </c>
      <c r="QP24" s="148">
        <v>182</v>
      </c>
      <c r="QQ24" s="148">
        <v>179</v>
      </c>
      <c r="QR24" s="148">
        <v>176</v>
      </c>
      <c r="QS24" s="148">
        <v>180</v>
      </c>
      <c r="QT24" s="148">
        <v>184</v>
      </c>
      <c r="QU24" s="148">
        <v>192</v>
      </c>
      <c r="QV24" s="148">
        <v>185</v>
      </c>
      <c r="QW24" s="148">
        <v>191</v>
      </c>
      <c r="QX24" s="148">
        <v>195</v>
      </c>
      <c r="QY24" s="148">
        <v>169</v>
      </c>
      <c r="QZ24" s="148">
        <v>143</v>
      </c>
      <c r="RA24" s="148">
        <v>148</v>
      </c>
      <c r="RB24" s="96">
        <v>146</v>
      </c>
      <c r="RC24" s="148">
        <v>148</v>
      </c>
      <c r="RD24" s="96">
        <v>133</v>
      </c>
      <c r="RE24" s="148">
        <v>136</v>
      </c>
      <c r="RF24" s="96">
        <v>139</v>
      </c>
      <c r="RG24" s="96">
        <v>129</v>
      </c>
      <c r="RH24" s="148">
        <v>131</v>
      </c>
      <c r="RI24" s="96">
        <v>111</v>
      </c>
      <c r="RJ24" s="96">
        <v>100</v>
      </c>
      <c r="RK24" s="96">
        <v>106</v>
      </c>
      <c r="RL24" s="96">
        <v>111</v>
      </c>
      <c r="RM24" s="148">
        <v>102</v>
      </c>
      <c r="RN24" s="96">
        <v>106</v>
      </c>
      <c r="RO24" s="148">
        <v>114</v>
      </c>
      <c r="RP24" s="148">
        <v>114</v>
      </c>
      <c r="RQ24" s="148">
        <v>124</v>
      </c>
      <c r="RR24" s="148">
        <v>129</v>
      </c>
      <c r="RS24" s="148">
        <v>129</v>
      </c>
      <c r="RT24" s="148">
        <v>121</v>
      </c>
      <c r="RU24" s="148">
        <v>126</v>
      </c>
      <c r="RV24" s="148">
        <v>111</v>
      </c>
      <c r="RW24" s="148">
        <v>109</v>
      </c>
      <c r="RX24" s="148">
        <v>117</v>
      </c>
      <c r="RY24" s="148">
        <v>116</v>
      </c>
      <c r="RZ24" s="148">
        <v>104</v>
      </c>
      <c r="SA24" s="148">
        <v>105</v>
      </c>
      <c r="SB24" s="148">
        <v>107</v>
      </c>
      <c r="SC24" s="148">
        <v>117</v>
      </c>
      <c r="SD24" s="148">
        <v>115</v>
      </c>
      <c r="SE24" s="148">
        <v>109</v>
      </c>
      <c r="SF24" s="148">
        <v>101</v>
      </c>
      <c r="SG24" s="148">
        <v>105</v>
      </c>
      <c r="SH24" s="148">
        <v>105</v>
      </c>
      <c r="SI24" s="148">
        <v>113</v>
      </c>
      <c r="SJ24" s="148">
        <v>120</v>
      </c>
      <c r="SK24" s="148">
        <v>113</v>
      </c>
      <c r="SL24" s="148">
        <v>111</v>
      </c>
      <c r="SM24" s="148">
        <v>108</v>
      </c>
      <c r="SN24" s="148">
        <v>117</v>
      </c>
      <c r="SO24" s="148">
        <v>126</v>
      </c>
      <c r="SP24" s="148">
        <v>125</v>
      </c>
      <c r="SQ24" s="148">
        <v>126</v>
      </c>
      <c r="SR24" s="148">
        <v>118</v>
      </c>
      <c r="SS24" s="148">
        <v>129</v>
      </c>
      <c r="ST24" s="148">
        <v>130</v>
      </c>
      <c r="SU24" s="148">
        <v>121</v>
      </c>
      <c r="SV24" s="148">
        <v>97</v>
      </c>
      <c r="SW24" s="148">
        <v>107</v>
      </c>
      <c r="SX24" s="148">
        <v>104</v>
      </c>
      <c r="SY24" s="148">
        <v>100</v>
      </c>
      <c r="SZ24" s="148">
        <v>98</v>
      </c>
      <c r="TA24" s="148">
        <v>107</v>
      </c>
      <c r="TB24" s="148">
        <v>111</v>
      </c>
      <c r="TC24" s="148">
        <v>114</v>
      </c>
      <c r="TD24" s="148">
        <v>110</v>
      </c>
      <c r="TE24" s="148">
        <v>111</v>
      </c>
      <c r="TF24" s="148">
        <v>101</v>
      </c>
      <c r="TG24" s="148">
        <v>94</v>
      </c>
      <c r="TH24" s="148">
        <v>98</v>
      </c>
      <c r="TI24" s="148">
        <v>102</v>
      </c>
      <c r="TJ24" s="148">
        <v>92</v>
      </c>
      <c r="TK24" s="148">
        <v>92</v>
      </c>
      <c r="TL24" s="148">
        <v>95</v>
      </c>
      <c r="TM24" s="148">
        <v>82</v>
      </c>
      <c r="TN24" s="148">
        <v>73</v>
      </c>
      <c r="TO24" s="148">
        <v>76</v>
      </c>
      <c r="TP24" s="148">
        <v>74</v>
      </c>
      <c r="TQ24" s="148">
        <v>62</v>
      </c>
      <c r="TR24" s="148">
        <v>66</v>
      </c>
      <c r="TS24" s="148">
        <v>64</v>
      </c>
      <c r="TT24" s="148">
        <v>66</v>
      </c>
      <c r="TU24" s="148">
        <v>75</v>
      </c>
      <c r="TV24" s="148">
        <v>70</v>
      </c>
      <c r="TW24" s="148">
        <v>69</v>
      </c>
      <c r="TX24" s="148">
        <v>81</v>
      </c>
      <c r="TY24" s="148">
        <v>91</v>
      </c>
      <c r="TZ24" s="148">
        <v>80</v>
      </c>
      <c r="UA24" s="148">
        <v>86</v>
      </c>
      <c r="UB24" s="148">
        <v>94</v>
      </c>
      <c r="UC24" s="148">
        <v>101</v>
      </c>
      <c r="UD24" s="148">
        <v>102</v>
      </c>
      <c r="UE24" s="148">
        <v>92</v>
      </c>
      <c r="UF24" s="148">
        <v>90</v>
      </c>
      <c r="UG24" s="148">
        <v>92</v>
      </c>
      <c r="UH24" s="148">
        <v>97</v>
      </c>
      <c r="UI24" s="148">
        <v>92</v>
      </c>
      <c r="UJ24" s="148">
        <v>99</v>
      </c>
      <c r="UK24" s="148">
        <v>99</v>
      </c>
      <c r="UL24" s="148">
        <v>94</v>
      </c>
      <c r="UM24" s="148">
        <v>94</v>
      </c>
      <c r="UN24" s="148">
        <v>88</v>
      </c>
      <c r="UO24" s="148">
        <v>93</v>
      </c>
      <c r="UP24" s="148">
        <v>102</v>
      </c>
      <c r="UQ24" s="148">
        <v>107</v>
      </c>
      <c r="UR24" s="148">
        <v>96</v>
      </c>
      <c r="US24" s="148">
        <v>110</v>
      </c>
      <c r="UT24" s="148">
        <v>130</v>
      </c>
      <c r="UU24" s="148">
        <v>131</v>
      </c>
      <c r="UV24" s="148">
        <v>141</v>
      </c>
      <c r="UW24" s="148">
        <v>146</v>
      </c>
      <c r="UX24" s="148">
        <v>142</v>
      </c>
      <c r="UY24" s="148">
        <v>129</v>
      </c>
      <c r="UZ24" s="148">
        <v>119</v>
      </c>
      <c r="VA24" s="148">
        <v>110</v>
      </c>
      <c r="VB24" s="148">
        <v>109</v>
      </c>
      <c r="VC24" s="148">
        <v>114</v>
      </c>
      <c r="VD24" s="148">
        <v>116</v>
      </c>
      <c r="VE24" s="148">
        <v>108</v>
      </c>
      <c r="VF24" s="148">
        <v>101</v>
      </c>
      <c r="VG24" s="148">
        <v>98</v>
      </c>
      <c r="VH24" s="148">
        <v>102</v>
      </c>
      <c r="VI24" s="148">
        <v>104</v>
      </c>
      <c r="VJ24" s="148">
        <v>92</v>
      </c>
      <c r="VK24" s="148">
        <v>92</v>
      </c>
      <c r="VL24" s="148">
        <v>91</v>
      </c>
      <c r="VM24" s="148">
        <v>86</v>
      </c>
      <c r="VN24" s="148">
        <v>88</v>
      </c>
      <c r="VO24" s="148">
        <v>86</v>
      </c>
      <c r="VP24" s="148">
        <v>90</v>
      </c>
      <c r="VQ24" s="148">
        <v>90</v>
      </c>
      <c r="VR24" s="148">
        <v>79</v>
      </c>
      <c r="VS24" s="148">
        <v>79</v>
      </c>
      <c r="VT24" s="148">
        <v>73</v>
      </c>
      <c r="VU24" s="148">
        <v>74</v>
      </c>
      <c r="VV24" s="148">
        <v>88</v>
      </c>
      <c r="VW24" s="148">
        <v>130</v>
      </c>
      <c r="VX24" s="148">
        <v>171</v>
      </c>
      <c r="VY24" s="148">
        <v>203</v>
      </c>
      <c r="VZ24" s="148">
        <v>247</v>
      </c>
      <c r="WA24" s="148">
        <v>296</v>
      </c>
      <c r="WB24" s="148">
        <v>327</v>
      </c>
      <c r="WC24" s="148">
        <v>351</v>
      </c>
      <c r="WD24" s="148">
        <v>359</v>
      </c>
      <c r="WE24" s="148">
        <v>370</v>
      </c>
      <c r="WF24" s="148">
        <v>390</v>
      </c>
      <c r="WG24" s="148">
        <v>410</v>
      </c>
      <c r="WH24" s="148">
        <v>408</v>
      </c>
      <c r="WI24" s="148">
        <v>409</v>
      </c>
      <c r="WJ24" s="148">
        <v>408</v>
      </c>
      <c r="WK24" s="148">
        <v>405</v>
      </c>
      <c r="WL24" s="148">
        <v>404</v>
      </c>
      <c r="WM24" s="148">
        <v>387</v>
      </c>
      <c r="WN24" s="148">
        <v>381</v>
      </c>
      <c r="WO24" s="148">
        <v>396</v>
      </c>
      <c r="WP24" s="148">
        <v>400</v>
      </c>
      <c r="WQ24" s="148">
        <v>387</v>
      </c>
      <c r="WR24" s="148">
        <v>392</v>
      </c>
      <c r="WS24" s="148">
        <v>395</v>
      </c>
      <c r="WT24" s="148">
        <v>396</v>
      </c>
      <c r="WU24" s="148">
        <v>391</v>
      </c>
      <c r="WV24" s="148">
        <v>335</v>
      </c>
      <c r="WW24" s="148">
        <v>322</v>
      </c>
      <c r="WX24" s="148">
        <v>329</v>
      </c>
      <c r="WY24" s="148">
        <v>338</v>
      </c>
      <c r="WZ24" s="148">
        <v>340</v>
      </c>
      <c r="XA24" s="148">
        <v>324</v>
      </c>
      <c r="XB24" s="148">
        <v>338</v>
      </c>
      <c r="XC24" s="148">
        <v>342</v>
      </c>
      <c r="XD24" s="148">
        <v>344</v>
      </c>
      <c r="XE24" s="148">
        <v>317</v>
      </c>
      <c r="XF24" s="148">
        <v>323</v>
      </c>
      <c r="XG24" s="148">
        <v>336</v>
      </c>
      <c r="XH24" s="148">
        <v>345</v>
      </c>
      <c r="XI24" s="148">
        <v>327</v>
      </c>
      <c r="XJ24" s="148">
        <v>307</v>
      </c>
      <c r="XK24" s="148">
        <v>324</v>
      </c>
    </row>
    <row r="25" spans="1:635" s="148" customFormat="1" x14ac:dyDescent="0.2">
      <c r="A25" s="354"/>
      <c r="B25" s="354">
        <v>19</v>
      </c>
      <c r="C25" s="399">
        <f t="shared" ca="1" si="0"/>
        <v>154</v>
      </c>
      <c r="D25" s="400"/>
      <c r="E25" s="401"/>
      <c r="F25" s="401"/>
      <c r="G25" s="148">
        <v>53</v>
      </c>
      <c r="H25" s="148">
        <v>45</v>
      </c>
      <c r="I25" s="355">
        <v>47.5</v>
      </c>
      <c r="J25" s="148">
        <v>50</v>
      </c>
      <c r="K25" s="148">
        <v>50</v>
      </c>
      <c r="L25" s="148">
        <v>49</v>
      </c>
      <c r="M25" s="148">
        <v>51</v>
      </c>
      <c r="N25" s="148">
        <v>54</v>
      </c>
      <c r="O25" s="148">
        <v>54</v>
      </c>
      <c r="P25" s="148">
        <v>46</v>
      </c>
      <c r="Q25" s="148">
        <v>52</v>
      </c>
      <c r="R25" s="148">
        <v>58</v>
      </c>
      <c r="S25" s="148">
        <v>64</v>
      </c>
      <c r="T25" s="148">
        <v>56</v>
      </c>
      <c r="U25" s="148">
        <v>58</v>
      </c>
      <c r="V25" s="148">
        <v>60</v>
      </c>
      <c r="W25" s="148">
        <v>61</v>
      </c>
      <c r="X25" s="148">
        <v>54</v>
      </c>
      <c r="Y25" s="148">
        <v>49</v>
      </c>
      <c r="Z25" s="148">
        <v>50</v>
      </c>
      <c r="AA25" s="148">
        <v>50</v>
      </c>
      <c r="AB25" s="148">
        <v>55</v>
      </c>
      <c r="AC25" s="148">
        <v>41</v>
      </c>
      <c r="AD25" s="148">
        <v>45</v>
      </c>
      <c r="AE25" s="148">
        <v>46</v>
      </c>
      <c r="AF25" s="148">
        <v>47</v>
      </c>
      <c r="AG25" s="148">
        <v>42</v>
      </c>
      <c r="AH25" s="148">
        <v>45</v>
      </c>
      <c r="AI25" s="148">
        <v>53</v>
      </c>
      <c r="AJ25" s="148">
        <v>51</v>
      </c>
      <c r="AK25" s="148">
        <v>44</v>
      </c>
      <c r="AL25" s="148">
        <v>46</v>
      </c>
      <c r="AM25" s="148">
        <v>46</v>
      </c>
      <c r="AN25" s="148">
        <v>51</v>
      </c>
      <c r="AO25" s="148">
        <v>48</v>
      </c>
      <c r="AP25" s="360">
        <v>48.5</v>
      </c>
      <c r="AQ25" s="148">
        <v>49</v>
      </c>
      <c r="AR25" s="148">
        <v>53</v>
      </c>
      <c r="AS25" s="148">
        <v>58</v>
      </c>
      <c r="AT25" s="148">
        <v>46</v>
      </c>
      <c r="AU25" s="148">
        <v>44</v>
      </c>
      <c r="AV25" s="148">
        <v>46</v>
      </c>
      <c r="AW25" s="148">
        <v>54</v>
      </c>
      <c r="AX25" s="148">
        <v>58</v>
      </c>
      <c r="AY25" s="148">
        <v>55</v>
      </c>
      <c r="AZ25" s="148">
        <v>58</v>
      </c>
      <c r="BA25" s="148">
        <v>62</v>
      </c>
      <c r="BB25" s="148">
        <v>65</v>
      </c>
      <c r="BC25" s="148">
        <v>50</v>
      </c>
      <c r="BD25" s="148">
        <v>50</v>
      </c>
      <c r="BE25" s="148">
        <v>59</v>
      </c>
      <c r="BF25" s="148">
        <v>64</v>
      </c>
      <c r="BG25" s="148">
        <v>68</v>
      </c>
      <c r="BH25" s="148">
        <v>50</v>
      </c>
      <c r="BI25" s="148">
        <v>50</v>
      </c>
      <c r="BJ25" s="148">
        <v>48</v>
      </c>
      <c r="BK25" s="148">
        <v>48</v>
      </c>
      <c r="BL25" s="148">
        <v>42</v>
      </c>
      <c r="BM25" s="148">
        <v>42</v>
      </c>
      <c r="BN25" s="148">
        <v>46</v>
      </c>
      <c r="BO25" s="148">
        <v>48</v>
      </c>
      <c r="BP25" s="148">
        <v>39</v>
      </c>
      <c r="BQ25" s="148">
        <v>41</v>
      </c>
      <c r="BR25" s="148">
        <v>40</v>
      </c>
      <c r="BS25" s="148">
        <v>40</v>
      </c>
      <c r="BT25" s="148">
        <v>34</v>
      </c>
      <c r="BU25" s="148">
        <v>34</v>
      </c>
      <c r="BV25" s="148">
        <v>37</v>
      </c>
      <c r="BW25" s="148">
        <v>41</v>
      </c>
      <c r="BX25" s="148">
        <v>40</v>
      </c>
      <c r="BY25" s="148">
        <v>32</v>
      </c>
      <c r="BZ25" s="148">
        <v>33</v>
      </c>
      <c r="CA25" s="113">
        <v>36</v>
      </c>
      <c r="CB25" s="397">
        <v>40</v>
      </c>
      <c r="CC25" s="397">
        <v>39</v>
      </c>
      <c r="CD25" s="397">
        <v>41</v>
      </c>
      <c r="CE25" s="397">
        <v>43</v>
      </c>
      <c r="CF25" s="397">
        <v>45</v>
      </c>
      <c r="CG25" s="397">
        <v>41</v>
      </c>
      <c r="CH25" s="113">
        <v>41</v>
      </c>
      <c r="CI25" s="397">
        <v>44</v>
      </c>
      <c r="CJ25" s="148">
        <v>48</v>
      </c>
      <c r="CK25" s="148">
        <v>50</v>
      </c>
      <c r="CL25" s="148">
        <v>45</v>
      </c>
      <c r="CM25" s="148">
        <v>47</v>
      </c>
      <c r="CN25" s="148">
        <v>46</v>
      </c>
      <c r="CO25" s="148">
        <v>51</v>
      </c>
      <c r="CP25" s="148">
        <v>43</v>
      </c>
      <c r="CQ25" s="148">
        <v>47</v>
      </c>
      <c r="CR25" s="148">
        <v>47</v>
      </c>
      <c r="CS25" s="148">
        <v>49</v>
      </c>
      <c r="CT25" s="148">
        <v>45</v>
      </c>
      <c r="CU25" s="148">
        <v>47</v>
      </c>
      <c r="CV25" s="148">
        <v>46</v>
      </c>
      <c r="CW25" s="148">
        <v>47</v>
      </c>
      <c r="CX25" s="148">
        <v>55</v>
      </c>
      <c r="CY25" s="148">
        <v>49</v>
      </c>
      <c r="CZ25" s="148">
        <v>46</v>
      </c>
      <c r="DA25" s="148">
        <v>50</v>
      </c>
      <c r="DB25" s="148">
        <v>56</v>
      </c>
      <c r="DC25" s="148">
        <v>44</v>
      </c>
      <c r="DD25" s="148">
        <v>44</v>
      </c>
      <c r="DE25" s="148">
        <v>48</v>
      </c>
      <c r="DF25" s="148">
        <v>48.5</v>
      </c>
      <c r="DG25" s="148">
        <v>49</v>
      </c>
      <c r="DH25" s="148">
        <v>40</v>
      </c>
      <c r="DI25" s="148">
        <v>39</v>
      </c>
      <c r="DJ25" s="148">
        <v>39</v>
      </c>
      <c r="DK25" s="148">
        <v>43</v>
      </c>
      <c r="DL25" s="148">
        <v>43</v>
      </c>
      <c r="DM25" s="148">
        <v>43</v>
      </c>
      <c r="DN25" s="148">
        <v>45</v>
      </c>
      <c r="DO25" s="148">
        <v>47</v>
      </c>
      <c r="DP25" s="148">
        <v>37</v>
      </c>
      <c r="DQ25" s="148">
        <v>40</v>
      </c>
      <c r="DR25" s="397">
        <v>38</v>
      </c>
      <c r="DS25" s="148">
        <v>38</v>
      </c>
      <c r="DT25" s="398">
        <v>36</v>
      </c>
      <c r="DU25" s="398">
        <v>30</v>
      </c>
      <c r="DV25" s="397">
        <v>31</v>
      </c>
      <c r="DW25" s="397">
        <v>34</v>
      </c>
      <c r="DX25" s="398">
        <v>30</v>
      </c>
      <c r="DY25" s="398">
        <v>31</v>
      </c>
      <c r="DZ25" s="96">
        <v>28</v>
      </c>
      <c r="EA25" s="96">
        <v>30</v>
      </c>
      <c r="EB25" s="96">
        <v>29</v>
      </c>
      <c r="EC25" s="96">
        <v>20</v>
      </c>
      <c r="ED25" s="96">
        <v>24</v>
      </c>
      <c r="EE25" s="96">
        <v>26</v>
      </c>
      <c r="EF25" s="96">
        <v>28</v>
      </c>
      <c r="EG25" s="96">
        <v>27</v>
      </c>
      <c r="EH25" s="96">
        <v>27</v>
      </c>
      <c r="EI25" s="96">
        <v>29</v>
      </c>
      <c r="EJ25" s="96">
        <v>33</v>
      </c>
      <c r="EK25" s="398">
        <v>38</v>
      </c>
      <c r="EL25" s="96">
        <v>32</v>
      </c>
      <c r="EM25" s="96">
        <v>34</v>
      </c>
      <c r="EN25" s="96">
        <v>33</v>
      </c>
      <c r="EO25" s="148">
        <v>35</v>
      </c>
      <c r="EP25" s="96">
        <v>33</v>
      </c>
      <c r="EQ25" s="96">
        <v>34</v>
      </c>
      <c r="ER25" s="96">
        <v>33</v>
      </c>
      <c r="ES25" s="96">
        <v>34</v>
      </c>
      <c r="ET25" s="96">
        <v>28</v>
      </c>
      <c r="EU25" s="397">
        <v>29</v>
      </c>
      <c r="EV25" s="96">
        <v>32</v>
      </c>
      <c r="EW25" s="96">
        <v>37</v>
      </c>
      <c r="EX25" s="96">
        <v>40</v>
      </c>
      <c r="EY25" s="96">
        <v>44</v>
      </c>
      <c r="EZ25" s="96">
        <v>51</v>
      </c>
      <c r="FA25" s="96">
        <v>53</v>
      </c>
      <c r="FB25" s="96">
        <v>55</v>
      </c>
      <c r="FC25" s="96">
        <v>47</v>
      </c>
      <c r="FD25" s="96">
        <v>51</v>
      </c>
      <c r="FE25" s="96">
        <v>52</v>
      </c>
      <c r="FF25" s="96">
        <v>55</v>
      </c>
      <c r="FG25" s="96">
        <v>56</v>
      </c>
      <c r="FH25" s="96">
        <v>43</v>
      </c>
      <c r="FI25" s="96">
        <v>46</v>
      </c>
      <c r="FJ25" s="96">
        <v>47</v>
      </c>
      <c r="FK25" s="148">
        <v>48</v>
      </c>
      <c r="FL25" s="96">
        <v>34</v>
      </c>
      <c r="FM25" s="96">
        <v>32</v>
      </c>
      <c r="FN25" s="148">
        <v>34</v>
      </c>
      <c r="FO25" s="148">
        <v>34</v>
      </c>
      <c r="FP25" s="148">
        <v>32</v>
      </c>
      <c r="FQ25" s="96">
        <v>29</v>
      </c>
      <c r="FR25" s="148">
        <v>33</v>
      </c>
      <c r="FS25" s="397">
        <v>34</v>
      </c>
      <c r="FT25" s="148">
        <v>35</v>
      </c>
      <c r="FU25" s="398">
        <v>30</v>
      </c>
      <c r="FV25" s="398">
        <v>33</v>
      </c>
      <c r="FW25" s="397">
        <v>33</v>
      </c>
      <c r="FX25" s="397">
        <v>35</v>
      </c>
      <c r="FY25" s="398">
        <v>30</v>
      </c>
      <c r="FZ25" s="398">
        <v>31</v>
      </c>
      <c r="GA25" s="96">
        <v>35</v>
      </c>
      <c r="GB25" s="96">
        <v>36</v>
      </c>
      <c r="GC25" s="96">
        <v>35</v>
      </c>
      <c r="GD25" s="96">
        <v>33</v>
      </c>
      <c r="GE25" s="96">
        <v>35</v>
      </c>
      <c r="GF25" s="96">
        <v>35</v>
      </c>
      <c r="GG25" s="96">
        <v>37</v>
      </c>
      <c r="GH25" s="96">
        <v>26</v>
      </c>
      <c r="GI25" s="96">
        <v>31</v>
      </c>
      <c r="GJ25" s="96">
        <v>33</v>
      </c>
      <c r="GK25" s="96">
        <v>33</v>
      </c>
      <c r="GL25" s="398">
        <v>25</v>
      </c>
      <c r="GM25" s="96">
        <v>29</v>
      </c>
      <c r="GN25" s="96">
        <v>33</v>
      </c>
      <c r="GO25" s="96">
        <v>37</v>
      </c>
      <c r="GP25" s="148">
        <v>37</v>
      </c>
      <c r="GQ25" s="96">
        <v>39</v>
      </c>
      <c r="GR25" s="96">
        <v>41</v>
      </c>
      <c r="GS25" s="96">
        <v>41</v>
      </c>
      <c r="GT25" s="96">
        <v>36</v>
      </c>
      <c r="GU25" s="96">
        <v>40</v>
      </c>
      <c r="GV25" s="148">
        <v>42</v>
      </c>
      <c r="GW25" s="148">
        <v>43</v>
      </c>
      <c r="GX25" s="148">
        <v>44</v>
      </c>
      <c r="GY25" s="148">
        <v>48</v>
      </c>
      <c r="GZ25" s="148">
        <v>52</v>
      </c>
      <c r="HA25" s="148">
        <v>56</v>
      </c>
      <c r="HB25" s="148">
        <v>58</v>
      </c>
      <c r="HC25" s="148">
        <v>45</v>
      </c>
      <c r="HD25" s="148">
        <v>41</v>
      </c>
      <c r="HE25" s="148">
        <v>43</v>
      </c>
      <c r="HF25" s="148">
        <v>48</v>
      </c>
      <c r="HG25" s="148">
        <v>51</v>
      </c>
      <c r="HH25" s="148">
        <v>46</v>
      </c>
      <c r="HI25" s="148">
        <v>40</v>
      </c>
      <c r="HJ25" s="148">
        <v>43</v>
      </c>
      <c r="HK25" s="148">
        <v>43</v>
      </c>
      <c r="HL25" s="148">
        <v>40</v>
      </c>
      <c r="HM25" s="148">
        <v>40</v>
      </c>
      <c r="HN25" s="148">
        <v>45</v>
      </c>
      <c r="HO25" s="148">
        <v>48</v>
      </c>
      <c r="HP25" s="148">
        <v>34</v>
      </c>
      <c r="HQ25" s="148">
        <v>30</v>
      </c>
      <c r="HR25" s="148">
        <v>40</v>
      </c>
      <c r="HS25" s="148">
        <v>41</v>
      </c>
      <c r="HT25" s="148">
        <v>43</v>
      </c>
      <c r="HU25" s="148">
        <v>35</v>
      </c>
      <c r="HV25" s="148">
        <v>32</v>
      </c>
      <c r="HW25" s="148">
        <v>35</v>
      </c>
      <c r="HX25" s="148">
        <v>37</v>
      </c>
      <c r="HY25" s="148">
        <v>21</v>
      </c>
      <c r="HZ25" s="148">
        <v>25</v>
      </c>
      <c r="IA25" s="148">
        <v>26</v>
      </c>
      <c r="IB25" s="148">
        <v>26</v>
      </c>
      <c r="IC25" s="148">
        <v>25</v>
      </c>
      <c r="ID25" s="148">
        <v>26</v>
      </c>
      <c r="IE25" s="148">
        <v>24</v>
      </c>
      <c r="IF25" s="148">
        <v>25</v>
      </c>
      <c r="IG25" s="148">
        <v>30</v>
      </c>
      <c r="IH25" s="148">
        <v>30</v>
      </c>
      <c r="II25" s="148">
        <v>27</v>
      </c>
      <c r="IJ25" s="148">
        <v>31</v>
      </c>
      <c r="IK25" s="148">
        <v>36</v>
      </c>
      <c r="IL25" s="148">
        <v>37</v>
      </c>
      <c r="IM25" s="148">
        <v>34</v>
      </c>
      <c r="IN25" s="351">
        <f t="shared" si="1"/>
        <v>36.5</v>
      </c>
      <c r="IO25" s="148">
        <v>39</v>
      </c>
      <c r="IP25" s="148">
        <v>42</v>
      </c>
      <c r="IQ25" s="148">
        <v>41</v>
      </c>
      <c r="IR25" s="148">
        <v>41</v>
      </c>
      <c r="IS25" s="148">
        <v>46</v>
      </c>
      <c r="IT25" s="148">
        <v>51</v>
      </c>
      <c r="IU25" s="148">
        <v>47</v>
      </c>
      <c r="IV25" s="148">
        <v>47</v>
      </c>
      <c r="IW25" s="148">
        <v>52</v>
      </c>
      <c r="IX25" s="148">
        <v>54</v>
      </c>
      <c r="IY25" s="148">
        <v>55</v>
      </c>
      <c r="IZ25" s="148">
        <v>52</v>
      </c>
      <c r="JA25" s="148">
        <v>53</v>
      </c>
      <c r="JB25" s="148">
        <v>59</v>
      </c>
      <c r="JC25" s="148">
        <v>62</v>
      </c>
      <c r="JD25" s="148">
        <v>63</v>
      </c>
      <c r="JE25" s="148">
        <v>61</v>
      </c>
      <c r="JF25" s="353">
        <f t="shared" si="2"/>
        <v>62</v>
      </c>
      <c r="JG25" s="148">
        <v>63</v>
      </c>
      <c r="JH25" s="148">
        <v>58</v>
      </c>
      <c r="JI25" s="148">
        <v>50</v>
      </c>
      <c r="JJ25" s="148">
        <v>50</v>
      </c>
      <c r="JK25" s="148">
        <v>48</v>
      </c>
      <c r="JL25" s="148">
        <v>46</v>
      </c>
      <c r="JM25" s="148">
        <v>48</v>
      </c>
      <c r="JN25" s="351">
        <f t="shared" si="3"/>
        <v>49.5</v>
      </c>
      <c r="JO25" s="148">
        <v>51</v>
      </c>
      <c r="JP25" s="148">
        <v>51</v>
      </c>
      <c r="JQ25" s="148">
        <v>41</v>
      </c>
      <c r="JR25" s="148">
        <v>37</v>
      </c>
      <c r="JS25" s="148">
        <v>41</v>
      </c>
      <c r="JT25" s="148">
        <v>41</v>
      </c>
      <c r="JU25" s="148">
        <v>32</v>
      </c>
      <c r="JV25" s="351">
        <f t="shared" si="4"/>
        <v>36</v>
      </c>
      <c r="JW25" s="148">
        <v>40</v>
      </c>
      <c r="JX25" s="148">
        <v>44</v>
      </c>
      <c r="JY25" s="148">
        <v>40</v>
      </c>
      <c r="JZ25" s="148">
        <v>40</v>
      </c>
      <c r="KA25" s="148">
        <v>49</v>
      </c>
      <c r="KB25" s="148">
        <v>53</v>
      </c>
      <c r="KC25" s="148">
        <v>54</v>
      </c>
      <c r="KD25" s="148">
        <v>46</v>
      </c>
      <c r="KE25" s="148">
        <v>46</v>
      </c>
      <c r="KF25" s="148">
        <v>51</v>
      </c>
      <c r="KG25" s="148">
        <v>57</v>
      </c>
      <c r="KH25" s="148">
        <v>57</v>
      </c>
      <c r="KI25" s="148">
        <v>62</v>
      </c>
      <c r="KJ25" s="148">
        <v>63</v>
      </c>
      <c r="KK25" s="148">
        <v>70</v>
      </c>
      <c r="KL25" s="148">
        <v>70</v>
      </c>
      <c r="KM25" s="148">
        <v>63</v>
      </c>
      <c r="KN25" s="148">
        <v>64</v>
      </c>
      <c r="KO25" s="148">
        <v>70</v>
      </c>
      <c r="KP25" s="148">
        <v>86</v>
      </c>
      <c r="KQ25" s="148">
        <v>90</v>
      </c>
      <c r="KR25" s="148">
        <v>92</v>
      </c>
      <c r="KS25" s="148">
        <v>94</v>
      </c>
      <c r="KT25" s="148">
        <v>99</v>
      </c>
      <c r="KU25" s="148">
        <v>96</v>
      </c>
      <c r="KV25" s="148">
        <v>93</v>
      </c>
      <c r="KW25" s="148">
        <v>102</v>
      </c>
      <c r="KX25" s="148">
        <v>106</v>
      </c>
      <c r="KY25" s="148">
        <v>114</v>
      </c>
      <c r="KZ25" s="355">
        <v>96.5</v>
      </c>
      <c r="LA25" s="355">
        <v>97.083333333333329</v>
      </c>
      <c r="LB25" s="355">
        <v>98.597222222222229</v>
      </c>
      <c r="LC25" s="355">
        <v>96.363425925925924</v>
      </c>
      <c r="LD25" s="355">
        <v>94.423996913580254</v>
      </c>
      <c r="LE25" s="355">
        <v>90.994663065843611</v>
      </c>
      <c r="LF25" s="355">
        <v>90.577106910150903</v>
      </c>
      <c r="LG25" s="355">
        <v>88.659402506287165</v>
      </c>
      <c r="LH25" s="355">
        <v>88.66976588696464</v>
      </c>
      <c r="LI25" s="355">
        <v>90.664987056565309</v>
      </c>
      <c r="LJ25" s="148">
        <v>68</v>
      </c>
      <c r="LK25" s="148">
        <v>71</v>
      </c>
      <c r="LL25" s="148">
        <v>76</v>
      </c>
      <c r="LM25" s="148">
        <v>66</v>
      </c>
      <c r="LN25" s="148">
        <v>64</v>
      </c>
      <c r="LO25" s="148">
        <v>63</v>
      </c>
      <c r="LP25" s="148">
        <v>66</v>
      </c>
      <c r="LQ25" s="148">
        <v>61</v>
      </c>
      <c r="LR25" s="148">
        <v>71</v>
      </c>
      <c r="LS25" s="148">
        <v>75</v>
      </c>
      <c r="LT25" s="148">
        <v>76</v>
      </c>
      <c r="LU25" s="148">
        <v>63</v>
      </c>
      <c r="LV25" s="148">
        <v>59</v>
      </c>
      <c r="LW25" s="148">
        <v>65</v>
      </c>
      <c r="LX25" s="148">
        <v>70</v>
      </c>
      <c r="LY25" s="148">
        <v>64</v>
      </c>
      <c r="LZ25" s="148">
        <v>61</v>
      </c>
      <c r="MA25" s="148">
        <v>63</v>
      </c>
      <c r="MB25" s="148">
        <v>66</v>
      </c>
      <c r="MC25" s="148">
        <v>69</v>
      </c>
      <c r="MD25" s="148">
        <v>56</v>
      </c>
      <c r="ME25" s="148">
        <v>62</v>
      </c>
      <c r="MF25" s="148">
        <v>67</v>
      </c>
      <c r="MG25" s="148">
        <v>64</v>
      </c>
      <c r="MH25" s="148">
        <v>62</v>
      </c>
      <c r="MI25" s="148">
        <v>77</v>
      </c>
      <c r="MJ25" s="148">
        <v>88</v>
      </c>
      <c r="MK25" s="148">
        <v>94</v>
      </c>
      <c r="ML25" s="148">
        <v>98</v>
      </c>
      <c r="MM25" s="148">
        <v>90</v>
      </c>
      <c r="MN25" s="148">
        <v>98</v>
      </c>
      <c r="MO25" s="148">
        <v>95</v>
      </c>
      <c r="MP25" s="148">
        <v>102</v>
      </c>
      <c r="MQ25" s="148">
        <v>97</v>
      </c>
      <c r="MR25" s="148">
        <v>88</v>
      </c>
      <c r="MS25" s="148">
        <v>91</v>
      </c>
      <c r="MT25" s="148">
        <v>86</v>
      </c>
      <c r="MU25" s="148">
        <v>88</v>
      </c>
      <c r="MV25" s="148">
        <v>88</v>
      </c>
      <c r="MW25" s="148">
        <v>88</v>
      </c>
      <c r="MX25" s="148">
        <v>92</v>
      </c>
      <c r="MY25" s="148">
        <v>82</v>
      </c>
      <c r="MZ25" s="148">
        <v>72</v>
      </c>
      <c r="NA25" s="148">
        <v>72</v>
      </c>
      <c r="NB25" s="148">
        <v>74</v>
      </c>
      <c r="NC25" s="148">
        <v>80</v>
      </c>
      <c r="ND25" s="148">
        <v>64</v>
      </c>
      <c r="NE25" s="148">
        <v>68</v>
      </c>
      <c r="NF25" s="148">
        <v>72</v>
      </c>
      <c r="NG25" s="148">
        <v>75</v>
      </c>
      <c r="NH25" s="148">
        <v>73</v>
      </c>
      <c r="NI25" s="148">
        <v>61</v>
      </c>
      <c r="NJ25" s="148">
        <v>62</v>
      </c>
      <c r="NK25" s="148">
        <v>62</v>
      </c>
      <c r="NL25" s="148">
        <v>67</v>
      </c>
      <c r="NM25" s="148">
        <v>59</v>
      </c>
      <c r="NN25" s="148">
        <v>55</v>
      </c>
      <c r="NO25" s="148">
        <v>57</v>
      </c>
      <c r="NP25" s="148">
        <v>58</v>
      </c>
      <c r="NQ25" s="148">
        <v>44</v>
      </c>
      <c r="NR25" s="148">
        <v>41</v>
      </c>
      <c r="NS25" s="148">
        <v>46</v>
      </c>
      <c r="NT25" s="148">
        <v>46</v>
      </c>
      <c r="NU25" s="148">
        <v>39</v>
      </c>
      <c r="NV25" s="148">
        <v>42</v>
      </c>
      <c r="NW25" s="148">
        <v>42</v>
      </c>
      <c r="NX25" s="148">
        <v>46</v>
      </c>
      <c r="NY25" s="148">
        <v>50</v>
      </c>
      <c r="NZ25" s="148">
        <v>48</v>
      </c>
      <c r="OA25" s="148">
        <v>53</v>
      </c>
      <c r="OB25" s="148">
        <v>58</v>
      </c>
      <c r="OC25" s="148">
        <v>63</v>
      </c>
      <c r="OD25" s="148">
        <v>61</v>
      </c>
      <c r="OE25" s="148">
        <v>63</v>
      </c>
      <c r="OF25" s="148">
        <v>68</v>
      </c>
      <c r="OG25" s="148">
        <v>74</v>
      </c>
      <c r="OH25" s="148">
        <v>71</v>
      </c>
      <c r="OI25" s="148">
        <v>71</v>
      </c>
      <c r="OJ25" s="148">
        <v>73</v>
      </c>
      <c r="OK25" s="148">
        <v>77</v>
      </c>
      <c r="OL25" s="148">
        <v>81</v>
      </c>
      <c r="OM25" s="148">
        <v>65</v>
      </c>
      <c r="ON25" s="148">
        <v>64</v>
      </c>
      <c r="OO25" s="148">
        <v>68</v>
      </c>
      <c r="OP25" s="148">
        <v>76</v>
      </c>
      <c r="OQ25" s="148">
        <v>58</v>
      </c>
      <c r="OR25" s="148">
        <v>59</v>
      </c>
      <c r="OS25" s="148">
        <v>61</v>
      </c>
      <c r="OT25" s="148">
        <v>61</v>
      </c>
      <c r="OU25" s="148">
        <v>64</v>
      </c>
      <c r="OV25" s="148">
        <v>47</v>
      </c>
      <c r="OW25" s="148">
        <v>55</v>
      </c>
      <c r="OX25" s="148">
        <v>59</v>
      </c>
      <c r="OY25" s="351">
        <f t="shared" si="5"/>
        <v>58</v>
      </c>
      <c r="OZ25" s="148">
        <v>57</v>
      </c>
      <c r="PA25" s="148">
        <v>63</v>
      </c>
      <c r="PB25" s="148">
        <v>71</v>
      </c>
      <c r="PC25" s="148">
        <v>76</v>
      </c>
      <c r="PD25" s="148">
        <v>64</v>
      </c>
      <c r="PE25" s="148">
        <v>57</v>
      </c>
      <c r="PF25" s="148">
        <v>61</v>
      </c>
      <c r="PG25" s="351">
        <f t="shared" si="6"/>
        <v>62.5</v>
      </c>
      <c r="PH25" s="148">
        <v>64</v>
      </c>
      <c r="PI25" s="148">
        <v>52</v>
      </c>
      <c r="PJ25" s="351">
        <f t="shared" si="7"/>
        <v>54</v>
      </c>
      <c r="PK25" s="148">
        <v>56</v>
      </c>
      <c r="PL25" s="148">
        <v>60</v>
      </c>
      <c r="PM25" s="148">
        <v>52</v>
      </c>
      <c r="PN25" s="148">
        <v>56</v>
      </c>
      <c r="PO25" s="96">
        <v>63</v>
      </c>
      <c r="PP25" s="148">
        <v>68</v>
      </c>
      <c r="PQ25" s="148">
        <v>51</v>
      </c>
      <c r="PR25" s="148">
        <v>56</v>
      </c>
      <c r="PS25" s="148">
        <v>59</v>
      </c>
      <c r="PT25" s="148">
        <v>60</v>
      </c>
      <c r="PU25" s="148">
        <v>66</v>
      </c>
      <c r="PV25" s="148">
        <v>62</v>
      </c>
      <c r="PW25" s="148">
        <v>65</v>
      </c>
      <c r="PX25" s="148">
        <v>64</v>
      </c>
      <c r="PY25" s="148">
        <v>69</v>
      </c>
      <c r="PZ25" s="148">
        <v>56</v>
      </c>
      <c r="QA25" s="148">
        <v>57</v>
      </c>
      <c r="QB25" s="148">
        <v>63</v>
      </c>
      <c r="QC25" s="148">
        <v>67</v>
      </c>
      <c r="QD25" s="148">
        <v>55</v>
      </c>
      <c r="QE25" s="148">
        <v>54</v>
      </c>
      <c r="QF25" s="148">
        <v>53</v>
      </c>
      <c r="QG25" s="148">
        <v>57</v>
      </c>
      <c r="QH25" s="148">
        <v>59</v>
      </c>
      <c r="QI25" s="148">
        <v>53</v>
      </c>
      <c r="QJ25" s="148">
        <v>55</v>
      </c>
      <c r="QK25" s="148">
        <v>59</v>
      </c>
      <c r="QL25" s="148">
        <v>66</v>
      </c>
      <c r="QM25" s="148">
        <v>44</v>
      </c>
      <c r="QN25" s="148">
        <v>53</v>
      </c>
      <c r="QO25" s="148">
        <v>56</v>
      </c>
      <c r="QP25" s="148">
        <v>58</v>
      </c>
      <c r="QQ25" s="148">
        <v>51</v>
      </c>
      <c r="QR25" s="148">
        <v>49</v>
      </c>
      <c r="QS25" s="148">
        <v>52</v>
      </c>
      <c r="QT25" s="148">
        <v>55</v>
      </c>
      <c r="QU25" s="148">
        <v>64</v>
      </c>
      <c r="QV25" s="148">
        <v>61</v>
      </c>
      <c r="QW25" s="148">
        <v>63</v>
      </c>
      <c r="QX25" s="148">
        <v>65</v>
      </c>
      <c r="QY25" s="148">
        <v>64</v>
      </c>
      <c r="QZ25" s="148">
        <v>60</v>
      </c>
      <c r="RA25" s="148">
        <v>60</v>
      </c>
      <c r="RB25" s="96">
        <v>65</v>
      </c>
      <c r="RC25" s="148">
        <v>67</v>
      </c>
      <c r="RD25" s="96">
        <v>54</v>
      </c>
      <c r="RE25" s="148">
        <v>45</v>
      </c>
      <c r="RF25" s="96">
        <v>42</v>
      </c>
      <c r="RG25" s="96">
        <v>45</v>
      </c>
      <c r="RH25" s="148">
        <v>47</v>
      </c>
      <c r="RI25" s="96">
        <v>36</v>
      </c>
      <c r="RJ25" s="96">
        <v>36</v>
      </c>
      <c r="RK25" s="96">
        <v>44</v>
      </c>
      <c r="RL25" s="96">
        <v>44</v>
      </c>
      <c r="RM25" s="148">
        <v>46</v>
      </c>
      <c r="RN25" s="96">
        <v>45</v>
      </c>
      <c r="RO25" s="148">
        <v>48</v>
      </c>
      <c r="RP25" s="148">
        <v>53</v>
      </c>
      <c r="RQ25" s="148">
        <v>48</v>
      </c>
      <c r="RR25" s="148">
        <v>47</v>
      </c>
      <c r="RS25" s="148">
        <v>47</v>
      </c>
      <c r="RT25" s="148">
        <v>48</v>
      </c>
      <c r="RU25" s="148">
        <v>52</v>
      </c>
      <c r="RV25" s="148">
        <v>38</v>
      </c>
      <c r="RW25" s="148">
        <v>38</v>
      </c>
      <c r="RX25" s="148">
        <v>40</v>
      </c>
      <c r="RY25" s="148">
        <v>40</v>
      </c>
      <c r="RZ25" s="148">
        <v>26</v>
      </c>
      <c r="SA25" s="148">
        <v>25</v>
      </c>
      <c r="SB25" s="148">
        <v>33</v>
      </c>
      <c r="SC25" s="148">
        <v>31</v>
      </c>
      <c r="SD25" s="148">
        <v>29</v>
      </c>
      <c r="SE25" s="148">
        <v>25</v>
      </c>
      <c r="SF25" s="148">
        <v>34</v>
      </c>
      <c r="SG25" s="148">
        <v>34</v>
      </c>
      <c r="SH25" s="148">
        <v>41</v>
      </c>
      <c r="SI25" s="148">
        <v>35</v>
      </c>
      <c r="SJ25" s="148">
        <v>42</v>
      </c>
      <c r="SK25" s="148">
        <v>49</v>
      </c>
      <c r="SL25" s="148">
        <v>51</v>
      </c>
      <c r="SM25" s="148">
        <v>43</v>
      </c>
      <c r="SN25" s="148">
        <v>45</v>
      </c>
      <c r="SO25" s="148">
        <v>45</v>
      </c>
      <c r="SP25" s="148">
        <v>52</v>
      </c>
      <c r="SQ25" s="148">
        <v>41</v>
      </c>
      <c r="SR25" s="148">
        <v>36</v>
      </c>
      <c r="SS25" s="148">
        <v>39</v>
      </c>
      <c r="ST25" s="148">
        <v>44</v>
      </c>
      <c r="SU25" s="148">
        <v>49</v>
      </c>
      <c r="SV25" s="148">
        <v>41</v>
      </c>
      <c r="SW25" s="148">
        <v>39</v>
      </c>
      <c r="SX25" s="148">
        <v>42</v>
      </c>
      <c r="SY25" s="148">
        <v>51</v>
      </c>
      <c r="SZ25" s="148">
        <v>48</v>
      </c>
      <c r="TA25" s="148">
        <v>51</v>
      </c>
      <c r="TB25" s="148">
        <v>54</v>
      </c>
      <c r="TC25" s="148">
        <v>55</v>
      </c>
      <c r="TD25" s="148">
        <v>57</v>
      </c>
      <c r="TE25" s="148">
        <v>45</v>
      </c>
      <c r="TF25" s="148">
        <v>44</v>
      </c>
      <c r="TG25" s="148">
        <v>49</v>
      </c>
      <c r="TH25" s="148">
        <v>51</v>
      </c>
      <c r="TI25" s="148">
        <v>29</v>
      </c>
      <c r="TJ25" s="148">
        <v>31</v>
      </c>
      <c r="TK25" s="148">
        <v>31</v>
      </c>
      <c r="TL25" s="148">
        <v>36</v>
      </c>
      <c r="TM25" s="148">
        <v>34</v>
      </c>
      <c r="TN25" s="148">
        <v>35</v>
      </c>
      <c r="TO25" s="148">
        <v>37</v>
      </c>
      <c r="TP25" s="148">
        <v>38</v>
      </c>
      <c r="TQ25" s="148">
        <v>28</v>
      </c>
      <c r="TR25" s="148">
        <v>29</v>
      </c>
      <c r="TS25" s="148">
        <v>28</v>
      </c>
      <c r="TT25" s="148">
        <v>33</v>
      </c>
      <c r="TU25" s="148">
        <v>34</v>
      </c>
      <c r="TV25" s="148">
        <v>27</v>
      </c>
      <c r="TW25" s="148">
        <v>26</v>
      </c>
      <c r="TX25" s="148">
        <v>32</v>
      </c>
      <c r="TY25" s="148">
        <v>34</v>
      </c>
      <c r="TZ25" s="148">
        <v>27</v>
      </c>
      <c r="UA25" s="148">
        <v>32</v>
      </c>
      <c r="UB25" s="148">
        <v>36</v>
      </c>
      <c r="UC25" s="148">
        <v>40</v>
      </c>
      <c r="UD25" s="148">
        <v>42</v>
      </c>
      <c r="UE25" s="148">
        <v>38</v>
      </c>
      <c r="UF25" s="148">
        <v>41</v>
      </c>
      <c r="UG25" s="148">
        <v>44</v>
      </c>
      <c r="UH25" s="148">
        <v>46</v>
      </c>
      <c r="UI25" s="148">
        <v>32</v>
      </c>
      <c r="UJ25" s="148">
        <v>33</v>
      </c>
      <c r="UK25" s="148">
        <v>37</v>
      </c>
      <c r="UL25" s="148">
        <v>38</v>
      </c>
      <c r="UM25" s="148">
        <v>26</v>
      </c>
      <c r="UN25" s="148">
        <v>31</v>
      </c>
      <c r="UO25" s="148">
        <v>34</v>
      </c>
      <c r="UP25" s="148">
        <v>36</v>
      </c>
      <c r="UQ25" s="148">
        <v>39</v>
      </c>
      <c r="UR25" s="148">
        <v>27</v>
      </c>
      <c r="US25" s="148">
        <v>36</v>
      </c>
      <c r="UT25" s="148">
        <v>38</v>
      </c>
      <c r="UU25" s="148">
        <v>43</v>
      </c>
      <c r="UV25" s="148">
        <v>44</v>
      </c>
      <c r="UW25" s="148">
        <v>45</v>
      </c>
      <c r="UX25" s="148">
        <v>49</v>
      </c>
      <c r="UY25" s="148">
        <v>51</v>
      </c>
      <c r="UZ25" s="148">
        <v>50</v>
      </c>
      <c r="VA25" s="148">
        <v>51</v>
      </c>
      <c r="VB25" s="148">
        <v>54</v>
      </c>
      <c r="VC25" s="148">
        <v>55</v>
      </c>
      <c r="VD25" s="148">
        <v>57</v>
      </c>
      <c r="VE25" s="148">
        <v>39</v>
      </c>
      <c r="VF25" s="148">
        <v>41</v>
      </c>
      <c r="VG25" s="148">
        <v>41</v>
      </c>
      <c r="VH25" s="148">
        <v>41</v>
      </c>
      <c r="VI25" s="148">
        <v>26</v>
      </c>
      <c r="VJ25" s="148">
        <v>34</v>
      </c>
      <c r="VK25" s="148">
        <v>35</v>
      </c>
      <c r="VL25" s="148">
        <v>36</v>
      </c>
      <c r="VM25" s="148">
        <v>38</v>
      </c>
      <c r="VN25" s="148">
        <v>35</v>
      </c>
      <c r="VO25" s="148">
        <v>41</v>
      </c>
      <c r="VP25" s="148">
        <v>44</v>
      </c>
      <c r="VQ25" s="148">
        <v>46</v>
      </c>
      <c r="VR25" s="148">
        <v>37</v>
      </c>
      <c r="VS25" s="148">
        <v>36</v>
      </c>
      <c r="VT25" s="148">
        <v>35</v>
      </c>
      <c r="VU25" s="148">
        <v>37</v>
      </c>
      <c r="VV25" s="148">
        <v>29</v>
      </c>
      <c r="VW25" s="148">
        <v>36</v>
      </c>
      <c r="VX25" s="148">
        <v>43</v>
      </c>
      <c r="VY25" s="148">
        <v>51</v>
      </c>
      <c r="VZ25" s="148">
        <v>65</v>
      </c>
      <c r="WA25" s="148">
        <v>74</v>
      </c>
      <c r="WB25" s="148">
        <v>85</v>
      </c>
      <c r="WC25" s="148">
        <v>99</v>
      </c>
      <c r="WD25" s="148">
        <v>107</v>
      </c>
      <c r="WE25" s="148">
        <v>124</v>
      </c>
      <c r="WF25" s="148">
        <v>133</v>
      </c>
      <c r="WG25" s="148">
        <v>139</v>
      </c>
      <c r="WH25" s="148">
        <v>144</v>
      </c>
      <c r="WI25" s="148">
        <v>143</v>
      </c>
      <c r="WJ25" s="148">
        <v>147</v>
      </c>
      <c r="WK25" s="148">
        <v>155</v>
      </c>
      <c r="WL25" s="148">
        <v>154</v>
      </c>
      <c r="WM25" s="148">
        <v>128</v>
      </c>
      <c r="WN25" s="148">
        <v>140</v>
      </c>
      <c r="WO25" s="148">
        <v>150</v>
      </c>
      <c r="WP25" s="148">
        <v>152</v>
      </c>
      <c r="WQ25" s="148">
        <v>145</v>
      </c>
      <c r="WR25" s="148">
        <v>145</v>
      </c>
      <c r="WS25" s="148">
        <v>151</v>
      </c>
      <c r="WT25" s="148">
        <v>158</v>
      </c>
      <c r="WU25" s="148">
        <v>160</v>
      </c>
      <c r="WV25" s="148">
        <v>138</v>
      </c>
      <c r="WW25" s="148">
        <v>140</v>
      </c>
      <c r="WX25" s="148">
        <v>146</v>
      </c>
      <c r="WY25" s="148">
        <v>149</v>
      </c>
      <c r="WZ25" s="148">
        <v>153</v>
      </c>
      <c r="XA25" s="148">
        <v>145</v>
      </c>
      <c r="XB25" s="148">
        <v>151</v>
      </c>
      <c r="XC25" s="148">
        <v>155</v>
      </c>
      <c r="XD25" s="148">
        <v>160</v>
      </c>
      <c r="XE25" s="148">
        <v>140</v>
      </c>
      <c r="XF25" s="148">
        <v>146</v>
      </c>
      <c r="XG25" s="148">
        <v>152</v>
      </c>
      <c r="XH25" s="148">
        <v>160</v>
      </c>
      <c r="XI25" s="148">
        <v>161</v>
      </c>
      <c r="XJ25" s="148">
        <v>152</v>
      </c>
      <c r="XK25" s="148">
        <v>154</v>
      </c>
    </row>
    <row r="26" spans="1:635" s="148" customFormat="1" x14ac:dyDescent="0.2">
      <c r="A26" s="327"/>
      <c r="B26" s="354">
        <v>20</v>
      </c>
      <c r="C26" s="399">
        <f t="shared" ca="1" si="0"/>
        <v>234</v>
      </c>
      <c r="D26" s="400"/>
      <c r="E26" s="401"/>
      <c r="F26" s="401"/>
      <c r="G26" s="148">
        <v>733</v>
      </c>
      <c r="H26" s="148">
        <v>715</v>
      </c>
      <c r="I26" s="355">
        <v>736.5</v>
      </c>
      <c r="J26" s="148">
        <v>758</v>
      </c>
      <c r="K26" s="148">
        <v>742</v>
      </c>
      <c r="L26" s="148">
        <v>694</v>
      </c>
      <c r="M26" s="148">
        <v>691</v>
      </c>
      <c r="N26" s="148">
        <v>674</v>
      </c>
      <c r="O26" s="148">
        <v>662</v>
      </c>
      <c r="P26" s="148">
        <v>658</v>
      </c>
      <c r="Q26" s="148">
        <v>666</v>
      </c>
      <c r="R26" s="148">
        <v>668</v>
      </c>
      <c r="S26" s="148">
        <v>680</v>
      </c>
      <c r="T26" s="148">
        <v>681</v>
      </c>
      <c r="U26" s="148">
        <v>698</v>
      </c>
      <c r="V26" s="148">
        <v>689</v>
      </c>
      <c r="W26" s="148">
        <v>739</v>
      </c>
      <c r="X26" s="148">
        <v>740</v>
      </c>
      <c r="Y26" s="148">
        <v>725</v>
      </c>
      <c r="Z26" s="148">
        <v>715</v>
      </c>
      <c r="AA26" s="148">
        <v>714</v>
      </c>
      <c r="AB26" s="148">
        <v>729</v>
      </c>
      <c r="AC26" s="148">
        <v>717</v>
      </c>
      <c r="AD26" s="148">
        <v>730</v>
      </c>
      <c r="AE26" s="148">
        <v>739</v>
      </c>
      <c r="AF26" s="148">
        <v>738</v>
      </c>
      <c r="AG26" s="148">
        <v>738</v>
      </c>
      <c r="AH26" s="148">
        <v>737</v>
      </c>
      <c r="AI26" s="148">
        <v>727</v>
      </c>
      <c r="AJ26" s="148">
        <v>699</v>
      </c>
      <c r="AK26" s="148">
        <v>724</v>
      </c>
      <c r="AL26" s="148">
        <v>723</v>
      </c>
      <c r="AM26" s="148">
        <v>724</v>
      </c>
      <c r="AN26" s="148">
        <v>750</v>
      </c>
      <c r="AO26" s="148">
        <v>764</v>
      </c>
      <c r="AP26" s="360">
        <v>779</v>
      </c>
      <c r="AQ26" s="148">
        <v>794</v>
      </c>
      <c r="AR26" s="148">
        <v>838</v>
      </c>
      <c r="AS26" s="148">
        <v>838</v>
      </c>
      <c r="AT26" s="148">
        <v>841</v>
      </c>
      <c r="AU26" s="148">
        <v>807</v>
      </c>
      <c r="AV26" s="148">
        <v>805</v>
      </c>
      <c r="AW26" s="148">
        <v>796</v>
      </c>
      <c r="AX26" s="148">
        <v>828</v>
      </c>
      <c r="AY26" s="148">
        <v>819</v>
      </c>
      <c r="AZ26" s="148">
        <v>838</v>
      </c>
      <c r="BA26" s="148">
        <v>860</v>
      </c>
      <c r="BB26" s="148">
        <v>870</v>
      </c>
      <c r="BC26" s="148">
        <v>840</v>
      </c>
      <c r="BD26" s="148">
        <v>868</v>
      </c>
      <c r="BE26" s="148">
        <v>863</v>
      </c>
      <c r="BF26" s="148">
        <v>869</v>
      </c>
      <c r="BG26" s="148">
        <v>849</v>
      </c>
      <c r="BH26" s="148">
        <v>840</v>
      </c>
      <c r="BI26" s="148">
        <v>807</v>
      </c>
      <c r="BJ26" s="148">
        <v>798</v>
      </c>
      <c r="BK26" s="148">
        <v>780</v>
      </c>
      <c r="BL26" s="148">
        <v>741</v>
      </c>
      <c r="BM26" s="148">
        <v>724</v>
      </c>
      <c r="BN26" s="148">
        <v>723</v>
      </c>
      <c r="BO26" s="148">
        <v>703</v>
      </c>
      <c r="BP26" s="148">
        <v>665</v>
      </c>
      <c r="BQ26" s="148">
        <v>676</v>
      </c>
      <c r="BR26" s="148">
        <v>654</v>
      </c>
      <c r="BS26" s="148">
        <v>681</v>
      </c>
      <c r="BT26" s="148">
        <v>655</v>
      </c>
      <c r="BU26" s="148">
        <v>659</v>
      </c>
      <c r="BV26" s="148">
        <v>667</v>
      </c>
      <c r="BW26" s="148">
        <v>665</v>
      </c>
      <c r="BX26" s="148">
        <v>671</v>
      </c>
      <c r="BY26" s="148">
        <v>658</v>
      </c>
      <c r="BZ26" s="148">
        <v>664</v>
      </c>
      <c r="CA26" s="113">
        <v>662</v>
      </c>
      <c r="CB26" s="397">
        <v>656</v>
      </c>
      <c r="CC26" s="397">
        <v>620</v>
      </c>
      <c r="CD26" s="397">
        <v>634</v>
      </c>
      <c r="CE26" s="397">
        <v>652</v>
      </c>
      <c r="CF26" s="397">
        <v>671</v>
      </c>
      <c r="CG26" s="397">
        <v>661</v>
      </c>
      <c r="CH26" s="113">
        <v>700</v>
      </c>
      <c r="CI26" s="397">
        <v>731</v>
      </c>
      <c r="CJ26" s="148">
        <v>741</v>
      </c>
      <c r="CK26" s="148">
        <v>750</v>
      </c>
      <c r="CL26" s="148">
        <v>778</v>
      </c>
      <c r="CM26" s="148">
        <v>804</v>
      </c>
      <c r="CN26" s="148">
        <v>830</v>
      </c>
      <c r="CO26" s="148">
        <v>822</v>
      </c>
      <c r="CP26" s="148">
        <v>815</v>
      </c>
      <c r="CQ26" s="148">
        <v>806</v>
      </c>
      <c r="CR26" s="148">
        <v>830</v>
      </c>
      <c r="CS26" s="148">
        <v>843</v>
      </c>
      <c r="CT26" s="148">
        <v>768</v>
      </c>
      <c r="CU26" s="148">
        <v>740</v>
      </c>
      <c r="CV26" s="148">
        <v>737</v>
      </c>
      <c r="CW26" s="148">
        <v>747</v>
      </c>
      <c r="CX26" s="148">
        <v>765</v>
      </c>
      <c r="CY26" s="148">
        <v>745</v>
      </c>
      <c r="CZ26" s="148">
        <v>709</v>
      </c>
      <c r="DA26" s="148">
        <v>721</v>
      </c>
      <c r="DB26" s="148">
        <v>724</v>
      </c>
      <c r="DC26" s="148">
        <v>705</v>
      </c>
      <c r="DD26" s="148">
        <v>701</v>
      </c>
      <c r="DE26" s="148">
        <v>730</v>
      </c>
      <c r="DF26" s="148">
        <v>734</v>
      </c>
      <c r="DG26" s="148">
        <v>738</v>
      </c>
      <c r="DH26" s="148">
        <v>729</v>
      </c>
      <c r="DI26" s="148">
        <v>704</v>
      </c>
      <c r="DJ26" s="148">
        <v>707</v>
      </c>
      <c r="DK26" s="148">
        <v>684</v>
      </c>
      <c r="DL26" s="148">
        <v>651</v>
      </c>
      <c r="DM26" s="148">
        <v>657</v>
      </c>
      <c r="DN26" s="148">
        <v>642</v>
      </c>
      <c r="DO26" s="148">
        <v>614</v>
      </c>
      <c r="DP26" s="148">
        <v>570</v>
      </c>
      <c r="DQ26" s="148">
        <v>546</v>
      </c>
      <c r="DR26" s="397">
        <v>543</v>
      </c>
      <c r="DS26" s="148">
        <v>546</v>
      </c>
      <c r="DT26" s="398">
        <v>554</v>
      </c>
      <c r="DU26" s="398">
        <v>579</v>
      </c>
      <c r="DV26" s="397">
        <v>579</v>
      </c>
      <c r="DW26" s="397">
        <v>578</v>
      </c>
      <c r="DX26" s="398">
        <v>565</v>
      </c>
      <c r="DY26" s="398">
        <v>584</v>
      </c>
      <c r="DZ26" s="96">
        <v>572</v>
      </c>
      <c r="EA26" s="96">
        <v>581</v>
      </c>
      <c r="EB26" s="96">
        <v>593</v>
      </c>
      <c r="EC26" s="96">
        <v>598</v>
      </c>
      <c r="ED26" s="96">
        <v>588</v>
      </c>
      <c r="EE26" s="96">
        <v>574</v>
      </c>
      <c r="EF26" s="96">
        <v>590</v>
      </c>
      <c r="EG26" s="96">
        <v>587</v>
      </c>
      <c r="EH26" s="96">
        <v>584</v>
      </c>
      <c r="EI26" s="96">
        <v>598</v>
      </c>
      <c r="EJ26" s="96">
        <v>604</v>
      </c>
      <c r="EK26" s="398">
        <v>590</v>
      </c>
      <c r="EL26" s="96">
        <v>564</v>
      </c>
      <c r="EM26" s="96">
        <v>564</v>
      </c>
      <c r="EN26" s="96">
        <v>574</v>
      </c>
      <c r="EO26" s="148">
        <v>559</v>
      </c>
      <c r="EP26" s="96">
        <v>546</v>
      </c>
      <c r="EQ26" s="96">
        <v>535</v>
      </c>
      <c r="ER26" s="96">
        <v>524</v>
      </c>
      <c r="ES26" s="96">
        <v>518</v>
      </c>
      <c r="ET26" s="96">
        <v>479</v>
      </c>
      <c r="EU26" s="397">
        <v>472</v>
      </c>
      <c r="EV26" s="96">
        <v>470</v>
      </c>
      <c r="EW26" s="96">
        <v>453</v>
      </c>
      <c r="EX26" s="96">
        <v>543</v>
      </c>
      <c r="EY26" s="96">
        <v>550</v>
      </c>
      <c r="EZ26" s="96">
        <v>568</v>
      </c>
      <c r="FA26" s="96">
        <v>565</v>
      </c>
      <c r="FB26" s="96">
        <v>570</v>
      </c>
      <c r="FC26" s="96">
        <v>556</v>
      </c>
      <c r="FD26" s="96">
        <v>580</v>
      </c>
      <c r="FE26" s="96">
        <v>562</v>
      </c>
      <c r="FF26" s="96">
        <v>548</v>
      </c>
      <c r="FG26" s="96">
        <v>558</v>
      </c>
      <c r="FH26" s="96">
        <v>514</v>
      </c>
      <c r="FI26" s="96">
        <v>496</v>
      </c>
      <c r="FJ26" s="96">
        <v>511</v>
      </c>
      <c r="FK26" s="148">
        <v>498</v>
      </c>
      <c r="FL26" s="96">
        <v>469</v>
      </c>
      <c r="FM26" s="96">
        <v>452</v>
      </c>
      <c r="FN26" s="148">
        <v>446</v>
      </c>
      <c r="FO26" s="148">
        <v>442</v>
      </c>
      <c r="FP26" s="148">
        <v>402</v>
      </c>
      <c r="FQ26" s="96">
        <v>403</v>
      </c>
      <c r="FR26" s="148">
        <v>408</v>
      </c>
      <c r="FS26" s="397">
        <v>405</v>
      </c>
      <c r="FT26" s="148">
        <v>427</v>
      </c>
      <c r="FU26" s="398">
        <v>407</v>
      </c>
      <c r="FV26" s="398">
        <v>417</v>
      </c>
      <c r="FW26" s="397">
        <v>462</v>
      </c>
      <c r="FX26" s="397">
        <v>465</v>
      </c>
      <c r="FY26" s="398">
        <v>453</v>
      </c>
      <c r="FZ26" s="398">
        <v>464</v>
      </c>
      <c r="GA26" s="96">
        <v>480</v>
      </c>
      <c r="GB26" s="96">
        <v>497</v>
      </c>
      <c r="GC26" s="96">
        <v>459</v>
      </c>
      <c r="GD26" s="96">
        <v>448</v>
      </c>
      <c r="GE26" s="96">
        <v>457</v>
      </c>
      <c r="GF26" s="96">
        <v>462</v>
      </c>
      <c r="GG26" s="96">
        <v>473</v>
      </c>
      <c r="GH26" s="96">
        <v>455</v>
      </c>
      <c r="GI26" s="96">
        <v>479</v>
      </c>
      <c r="GJ26" s="96">
        <v>489</v>
      </c>
      <c r="GK26" s="96">
        <v>508</v>
      </c>
      <c r="GL26" s="398">
        <v>489</v>
      </c>
      <c r="GM26" s="96">
        <v>505</v>
      </c>
      <c r="GN26" s="96">
        <v>522</v>
      </c>
      <c r="GO26" s="96">
        <v>525</v>
      </c>
      <c r="GP26" s="148">
        <v>528</v>
      </c>
      <c r="GQ26" s="96">
        <v>523</v>
      </c>
      <c r="GR26" s="96">
        <v>515</v>
      </c>
      <c r="GS26" s="96">
        <v>540</v>
      </c>
      <c r="GT26" s="96">
        <v>519</v>
      </c>
      <c r="GU26" s="96">
        <v>535</v>
      </c>
      <c r="GV26" s="148">
        <v>536</v>
      </c>
      <c r="GW26" s="148">
        <v>537</v>
      </c>
      <c r="GX26" s="148">
        <v>570</v>
      </c>
      <c r="GY26" s="148">
        <v>531</v>
      </c>
      <c r="GZ26" s="148">
        <v>530</v>
      </c>
      <c r="HA26" s="148">
        <v>546</v>
      </c>
      <c r="HB26" s="148">
        <v>525</v>
      </c>
      <c r="HC26" s="148">
        <v>499</v>
      </c>
      <c r="HD26" s="148">
        <v>513</v>
      </c>
      <c r="HE26" s="148">
        <v>536</v>
      </c>
      <c r="HF26" s="148">
        <v>553</v>
      </c>
      <c r="HG26" s="148">
        <v>557</v>
      </c>
      <c r="HH26" s="148">
        <v>522</v>
      </c>
      <c r="HI26" s="148">
        <v>510</v>
      </c>
      <c r="HJ26" s="148">
        <v>505</v>
      </c>
      <c r="HK26" s="148">
        <v>506</v>
      </c>
      <c r="HL26" s="148">
        <v>498</v>
      </c>
      <c r="HM26" s="148">
        <v>478</v>
      </c>
      <c r="HN26" s="148">
        <v>481</v>
      </c>
      <c r="HO26" s="148">
        <v>470</v>
      </c>
      <c r="HP26" s="148">
        <v>448</v>
      </c>
      <c r="HQ26" s="148">
        <v>436</v>
      </c>
      <c r="HR26" s="148">
        <v>475</v>
      </c>
      <c r="HS26" s="148">
        <v>486</v>
      </c>
      <c r="HT26" s="148">
        <v>480</v>
      </c>
      <c r="HU26" s="148">
        <v>445</v>
      </c>
      <c r="HV26" s="148">
        <v>443</v>
      </c>
      <c r="HW26" s="148">
        <v>468</v>
      </c>
      <c r="HX26" s="148">
        <v>482</v>
      </c>
      <c r="HY26" s="148">
        <v>433</v>
      </c>
      <c r="HZ26" s="148">
        <v>435</v>
      </c>
      <c r="IA26" s="148">
        <v>452</v>
      </c>
      <c r="IB26" s="148">
        <v>450</v>
      </c>
      <c r="IC26" s="148">
        <v>447</v>
      </c>
      <c r="ID26" s="148">
        <v>413</v>
      </c>
      <c r="IE26" s="148">
        <v>417</v>
      </c>
      <c r="IF26" s="148">
        <v>412</v>
      </c>
      <c r="IG26" s="148">
        <v>397</v>
      </c>
      <c r="IH26" s="148">
        <v>370</v>
      </c>
      <c r="II26" s="148">
        <v>369</v>
      </c>
      <c r="IJ26" s="148">
        <v>355</v>
      </c>
      <c r="IK26" s="148">
        <v>352</v>
      </c>
      <c r="IL26" s="148">
        <v>330</v>
      </c>
      <c r="IM26" s="148">
        <v>341</v>
      </c>
      <c r="IN26" s="351">
        <f t="shared" si="1"/>
        <v>354.5</v>
      </c>
      <c r="IO26" s="148">
        <v>368</v>
      </c>
      <c r="IP26" s="148">
        <v>354</v>
      </c>
      <c r="IQ26" s="148">
        <v>337</v>
      </c>
      <c r="IR26" s="148">
        <v>340</v>
      </c>
      <c r="IS26" s="148">
        <v>346</v>
      </c>
      <c r="IT26" s="148">
        <v>333</v>
      </c>
      <c r="IU26" s="148">
        <v>321</v>
      </c>
      <c r="IV26" s="148">
        <v>337</v>
      </c>
      <c r="IW26" s="148">
        <v>343</v>
      </c>
      <c r="IX26" s="148">
        <v>361</v>
      </c>
      <c r="IY26" s="148">
        <v>334</v>
      </c>
      <c r="IZ26" s="148">
        <v>348</v>
      </c>
      <c r="JA26" s="148">
        <v>365</v>
      </c>
      <c r="JB26" s="148">
        <v>368</v>
      </c>
      <c r="JC26" s="148">
        <v>350</v>
      </c>
      <c r="JD26" s="148">
        <v>330</v>
      </c>
      <c r="JE26" s="148">
        <v>353</v>
      </c>
      <c r="JF26" s="353">
        <f t="shared" si="2"/>
        <v>356</v>
      </c>
      <c r="JG26" s="148">
        <v>359</v>
      </c>
      <c r="JH26" s="148">
        <v>333</v>
      </c>
      <c r="JI26" s="148">
        <v>325</v>
      </c>
      <c r="JJ26" s="148">
        <v>312</v>
      </c>
      <c r="JK26" s="148">
        <v>295</v>
      </c>
      <c r="JL26" s="148">
        <v>277</v>
      </c>
      <c r="JM26" s="148">
        <v>272</v>
      </c>
      <c r="JN26" s="351">
        <f t="shared" si="3"/>
        <v>274</v>
      </c>
      <c r="JO26" s="148">
        <v>276</v>
      </c>
      <c r="JP26" s="148">
        <v>248</v>
      </c>
      <c r="JQ26" s="148">
        <v>240</v>
      </c>
      <c r="JR26" s="148">
        <v>250</v>
      </c>
      <c r="JS26" s="148">
        <v>245</v>
      </c>
      <c r="JT26" s="148">
        <v>236</v>
      </c>
      <c r="JU26" s="148">
        <v>193</v>
      </c>
      <c r="JV26" s="351">
        <f t="shared" si="4"/>
        <v>202</v>
      </c>
      <c r="JW26" s="148">
        <v>211</v>
      </c>
      <c r="JX26" s="148">
        <v>207</v>
      </c>
      <c r="JY26" s="148">
        <v>192</v>
      </c>
      <c r="JZ26" s="148">
        <v>202</v>
      </c>
      <c r="KA26" s="148">
        <v>228</v>
      </c>
      <c r="KB26" s="148">
        <v>241</v>
      </c>
      <c r="KC26" s="148">
        <v>231</v>
      </c>
      <c r="KD26" s="148">
        <v>205</v>
      </c>
      <c r="KE26" s="148">
        <v>202</v>
      </c>
      <c r="KF26" s="148">
        <v>195</v>
      </c>
      <c r="KG26" s="148">
        <v>201</v>
      </c>
      <c r="KH26" s="148">
        <v>173</v>
      </c>
      <c r="KI26" s="148">
        <v>185</v>
      </c>
      <c r="KJ26" s="148">
        <v>192</v>
      </c>
      <c r="KK26" s="148">
        <v>178</v>
      </c>
      <c r="KL26" s="148">
        <v>177</v>
      </c>
      <c r="KM26" s="148">
        <v>179</v>
      </c>
      <c r="KN26" s="148">
        <v>179</v>
      </c>
      <c r="KO26" s="148">
        <v>188</v>
      </c>
      <c r="KP26" s="148">
        <v>189</v>
      </c>
      <c r="KQ26" s="148">
        <v>200</v>
      </c>
      <c r="KR26" s="148">
        <v>207</v>
      </c>
      <c r="KS26" s="148">
        <v>211</v>
      </c>
      <c r="KT26" s="148">
        <v>211</v>
      </c>
      <c r="KU26" s="148">
        <v>195</v>
      </c>
      <c r="KV26" s="148">
        <v>197</v>
      </c>
      <c r="KW26" s="148">
        <v>207</v>
      </c>
      <c r="KX26" s="148">
        <v>214</v>
      </c>
      <c r="KY26" s="148">
        <v>209</v>
      </c>
      <c r="KZ26" s="355">
        <v>199.33333333333334</v>
      </c>
      <c r="LA26" s="355">
        <v>201.2222222222222</v>
      </c>
      <c r="LB26" s="355">
        <v>200.75925925925927</v>
      </c>
      <c r="LC26" s="355">
        <v>198.3858024691358</v>
      </c>
      <c r="LD26" s="355">
        <v>196.61676954732511</v>
      </c>
      <c r="LE26" s="355">
        <v>195.71956447187927</v>
      </c>
      <c r="LF26" s="355">
        <v>193.61726966163693</v>
      </c>
      <c r="LG26" s="355">
        <v>190.18311090153938</v>
      </c>
      <c r="LH26" s="355">
        <v>188.75375284191941</v>
      </c>
      <c r="LI26" s="355">
        <v>192.97809348486004</v>
      </c>
      <c r="LJ26" s="148">
        <v>174</v>
      </c>
      <c r="LK26" s="148">
        <v>181</v>
      </c>
      <c r="LL26" s="148">
        <v>174</v>
      </c>
      <c r="LM26" s="148">
        <v>166</v>
      </c>
      <c r="LN26" s="148">
        <v>171</v>
      </c>
      <c r="LO26" s="148">
        <v>178</v>
      </c>
      <c r="LP26" s="148">
        <v>169</v>
      </c>
      <c r="LQ26" s="148">
        <v>156</v>
      </c>
      <c r="LR26" s="148">
        <v>158</v>
      </c>
      <c r="LS26" s="148">
        <v>156</v>
      </c>
      <c r="LT26" s="148">
        <v>174</v>
      </c>
      <c r="LU26" s="148">
        <v>133</v>
      </c>
      <c r="LV26" s="148">
        <v>139</v>
      </c>
      <c r="LW26" s="148">
        <v>158</v>
      </c>
      <c r="LX26" s="148">
        <v>172</v>
      </c>
      <c r="LY26" s="148">
        <v>159</v>
      </c>
      <c r="LZ26" s="148">
        <v>159</v>
      </c>
      <c r="MA26" s="148">
        <v>172</v>
      </c>
      <c r="MB26" s="148">
        <v>165</v>
      </c>
      <c r="MC26" s="148">
        <v>169</v>
      </c>
      <c r="MD26" s="148">
        <v>159</v>
      </c>
      <c r="ME26" s="148">
        <v>165</v>
      </c>
      <c r="MF26" s="148">
        <v>162</v>
      </c>
      <c r="MG26" s="148">
        <v>160</v>
      </c>
      <c r="MH26" s="148">
        <v>149</v>
      </c>
      <c r="MI26" s="148">
        <v>141</v>
      </c>
      <c r="MJ26" s="148">
        <v>132</v>
      </c>
      <c r="MK26" s="148">
        <v>141</v>
      </c>
      <c r="ML26" s="148">
        <v>139</v>
      </c>
      <c r="MM26" s="148">
        <v>143</v>
      </c>
      <c r="MN26" s="148">
        <v>160</v>
      </c>
      <c r="MO26" s="148">
        <v>150</v>
      </c>
      <c r="MP26" s="148">
        <v>155</v>
      </c>
      <c r="MQ26" s="148">
        <v>154</v>
      </c>
      <c r="MR26" s="148">
        <v>165</v>
      </c>
      <c r="MS26" s="148">
        <v>167</v>
      </c>
      <c r="MT26" s="148">
        <v>173</v>
      </c>
      <c r="MU26" s="148">
        <v>163</v>
      </c>
      <c r="MV26" s="148">
        <v>162</v>
      </c>
      <c r="MW26" s="148">
        <v>151</v>
      </c>
      <c r="MX26" s="148">
        <v>151</v>
      </c>
      <c r="MY26" s="148">
        <v>162</v>
      </c>
      <c r="MZ26" s="148">
        <v>147</v>
      </c>
      <c r="NA26" s="148">
        <v>150</v>
      </c>
      <c r="NB26" s="148">
        <v>150</v>
      </c>
      <c r="NC26" s="148">
        <v>154</v>
      </c>
      <c r="ND26" s="148">
        <v>136</v>
      </c>
      <c r="NE26" s="148">
        <v>138</v>
      </c>
      <c r="NF26" s="148">
        <v>148</v>
      </c>
      <c r="NG26" s="148">
        <v>141</v>
      </c>
      <c r="NH26" s="148">
        <v>143</v>
      </c>
      <c r="NI26" s="148">
        <v>137</v>
      </c>
      <c r="NJ26" s="148">
        <v>141</v>
      </c>
      <c r="NK26" s="148">
        <v>137</v>
      </c>
      <c r="NL26" s="148">
        <v>139</v>
      </c>
      <c r="NM26" s="148">
        <v>137</v>
      </c>
      <c r="NN26" s="148">
        <v>135</v>
      </c>
      <c r="NO26" s="148">
        <v>134</v>
      </c>
      <c r="NP26" s="148">
        <v>135</v>
      </c>
      <c r="NQ26" s="148">
        <v>130</v>
      </c>
      <c r="NR26" s="148">
        <v>130</v>
      </c>
      <c r="NS26" s="148">
        <v>133</v>
      </c>
      <c r="NT26" s="148">
        <v>130</v>
      </c>
      <c r="NU26" s="148">
        <v>132</v>
      </c>
      <c r="NV26" s="148">
        <v>118</v>
      </c>
      <c r="NW26" s="148">
        <v>117</v>
      </c>
      <c r="NX26" s="148">
        <v>112</v>
      </c>
      <c r="NY26" s="148">
        <v>115</v>
      </c>
      <c r="NZ26" s="148">
        <v>109</v>
      </c>
      <c r="OA26" s="148">
        <v>113</v>
      </c>
      <c r="OB26" s="148">
        <v>110</v>
      </c>
      <c r="OC26" s="148">
        <v>111</v>
      </c>
      <c r="OD26" s="148">
        <v>117</v>
      </c>
      <c r="OE26" s="148">
        <v>134</v>
      </c>
      <c r="OF26" s="148">
        <v>139</v>
      </c>
      <c r="OG26" s="148">
        <v>147</v>
      </c>
      <c r="OH26" s="148">
        <v>148</v>
      </c>
      <c r="OI26" s="148">
        <v>134</v>
      </c>
      <c r="OJ26" s="148">
        <v>117</v>
      </c>
      <c r="OK26" s="148">
        <v>111</v>
      </c>
      <c r="OL26" s="148">
        <v>114</v>
      </c>
      <c r="OM26" s="148">
        <v>111</v>
      </c>
      <c r="ON26" s="148">
        <v>119</v>
      </c>
      <c r="OO26" s="148">
        <v>132</v>
      </c>
      <c r="OP26" s="148">
        <v>133</v>
      </c>
      <c r="OQ26" s="148">
        <v>130</v>
      </c>
      <c r="OR26" s="148">
        <v>132</v>
      </c>
      <c r="OS26" s="148">
        <v>135</v>
      </c>
      <c r="OT26" s="148">
        <v>145</v>
      </c>
      <c r="OU26" s="148">
        <v>152</v>
      </c>
      <c r="OV26" s="148">
        <v>144</v>
      </c>
      <c r="OW26" s="148">
        <v>142</v>
      </c>
      <c r="OX26" s="148">
        <v>141</v>
      </c>
      <c r="OY26" s="351">
        <f t="shared" si="5"/>
        <v>140</v>
      </c>
      <c r="OZ26" s="148">
        <v>139</v>
      </c>
      <c r="PA26" s="148">
        <v>127</v>
      </c>
      <c r="PB26" s="148">
        <v>127</v>
      </c>
      <c r="PC26" s="148">
        <v>120</v>
      </c>
      <c r="PD26" s="148">
        <v>113</v>
      </c>
      <c r="PE26" s="148">
        <v>114</v>
      </c>
      <c r="PF26" s="148">
        <v>122</v>
      </c>
      <c r="PG26" s="351">
        <f t="shared" si="6"/>
        <v>118</v>
      </c>
      <c r="PH26" s="148">
        <v>114</v>
      </c>
      <c r="PI26" s="148">
        <v>101</v>
      </c>
      <c r="PJ26" s="351">
        <f t="shared" si="7"/>
        <v>102</v>
      </c>
      <c r="PK26" s="148">
        <v>103</v>
      </c>
      <c r="PL26" s="148">
        <v>100</v>
      </c>
      <c r="PM26" s="148">
        <v>94</v>
      </c>
      <c r="PN26" s="148">
        <v>98</v>
      </c>
      <c r="PO26" s="96">
        <v>94</v>
      </c>
      <c r="PP26" s="148">
        <v>92</v>
      </c>
      <c r="PQ26" s="148">
        <v>82</v>
      </c>
      <c r="PR26" s="148">
        <v>78</v>
      </c>
      <c r="PS26" s="148">
        <v>86</v>
      </c>
      <c r="PT26" s="148">
        <v>86</v>
      </c>
      <c r="PU26" s="148">
        <v>76</v>
      </c>
      <c r="PV26" s="148">
        <v>77</v>
      </c>
      <c r="PW26" s="148">
        <v>79</v>
      </c>
      <c r="PX26" s="148">
        <v>83</v>
      </c>
      <c r="PY26" s="148">
        <v>84</v>
      </c>
      <c r="PZ26" s="148">
        <v>67</v>
      </c>
      <c r="QA26" s="148">
        <v>69</v>
      </c>
      <c r="QB26" s="148">
        <v>70</v>
      </c>
      <c r="QC26" s="148">
        <v>67</v>
      </c>
      <c r="QD26" s="148">
        <v>62</v>
      </c>
      <c r="QE26" s="148">
        <v>72</v>
      </c>
      <c r="QF26" s="148">
        <v>78</v>
      </c>
      <c r="QG26" s="148">
        <v>87</v>
      </c>
      <c r="QH26" s="148">
        <v>86</v>
      </c>
      <c r="QI26" s="148">
        <v>84</v>
      </c>
      <c r="QJ26" s="148">
        <v>77</v>
      </c>
      <c r="QK26" s="148">
        <v>81</v>
      </c>
      <c r="QL26" s="148">
        <v>81</v>
      </c>
      <c r="QM26" s="148">
        <v>72</v>
      </c>
      <c r="QN26" s="148">
        <v>72</v>
      </c>
      <c r="QO26" s="148">
        <v>86</v>
      </c>
      <c r="QP26" s="148">
        <v>85</v>
      </c>
      <c r="QQ26" s="148">
        <v>78</v>
      </c>
      <c r="QR26" s="148">
        <v>87</v>
      </c>
      <c r="QS26" s="148">
        <v>89</v>
      </c>
      <c r="QT26" s="148">
        <v>92</v>
      </c>
      <c r="QU26" s="148">
        <v>103</v>
      </c>
      <c r="QV26" s="148">
        <v>96</v>
      </c>
      <c r="QW26" s="148">
        <v>96</v>
      </c>
      <c r="QX26" s="148">
        <v>100</v>
      </c>
      <c r="QY26" s="148">
        <v>100</v>
      </c>
      <c r="QZ26" s="148">
        <v>59</v>
      </c>
      <c r="RA26" s="148">
        <v>59</v>
      </c>
      <c r="RB26" s="96">
        <v>61</v>
      </c>
      <c r="RC26" s="148">
        <v>64</v>
      </c>
      <c r="RD26" s="96">
        <v>51</v>
      </c>
      <c r="RE26" s="148">
        <v>52</v>
      </c>
      <c r="RF26" s="96">
        <v>65</v>
      </c>
      <c r="RG26" s="96">
        <v>71</v>
      </c>
      <c r="RH26" s="148">
        <v>64</v>
      </c>
      <c r="RI26" s="96">
        <v>67</v>
      </c>
      <c r="RJ26" s="96">
        <v>63</v>
      </c>
      <c r="RK26" s="96">
        <v>63</v>
      </c>
      <c r="RL26" s="96">
        <v>65</v>
      </c>
      <c r="RM26" s="148">
        <v>56</v>
      </c>
      <c r="RN26" s="96">
        <v>66</v>
      </c>
      <c r="RO26" s="148">
        <v>59</v>
      </c>
      <c r="RP26" s="148">
        <v>62</v>
      </c>
      <c r="RQ26" s="148">
        <v>49</v>
      </c>
      <c r="RR26" s="148">
        <v>53</v>
      </c>
      <c r="RS26" s="148">
        <v>49</v>
      </c>
      <c r="RT26" s="148">
        <v>53</v>
      </c>
      <c r="RU26" s="148">
        <v>44</v>
      </c>
      <c r="RV26" s="148">
        <v>41</v>
      </c>
      <c r="RW26" s="148">
        <v>43</v>
      </c>
      <c r="RX26" s="148">
        <v>53</v>
      </c>
      <c r="RY26" s="148">
        <v>54</v>
      </c>
      <c r="RZ26" s="148">
        <v>50</v>
      </c>
      <c r="SA26" s="148">
        <v>53</v>
      </c>
      <c r="SB26" s="148">
        <v>50</v>
      </c>
      <c r="SC26" s="148">
        <v>54</v>
      </c>
      <c r="SD26" s="148">
        <v>52</v>
      </c>
      <c r="SE26" s="148">
        <v>53</v>
      </c>
      <c r="SF26" s="148">
        <v>58</v>
      </c>
      <c r="SG26" s="148">
        <v>62</v>
      </c>
      <c r="SH26" s="148">
        <v>65</v>
      </c>
      <c r="SI26" s="148">
        <v>58</v>
      </c>
      <c r="SJ26" s="148">
        <v>58</v>
      </c>
      <c r="SK26" s="148">
        <v>57</v>
      </c>
      <c r="SL26" s="148">
        <v>60</v>
      </c>
      <c r="SM26" s="148">
        <v>45</v>
      </c>
      <c r="SN26" s="148">
        <v>42</v>
      </c>
      <c r="SO26" s="148">
        <v>46</v>
      </c>
      <c r="SP26" s="148">
        <v>46</v>
      </c>
      <c r="SQ26" s="148">
        <v>45</v>
      </c>
      <c r="SR26" s="148">
        <v>40</v>
      </c>
      <c r="SS26" s="148">
        <v>44</v>
      </c>
      <c r="ST26" s="148">
        <v>48</v>
      </c>
      <c r="SU26" s="148">
        <v>54</v>
      </c>
      <c r="SV26" s="148">
        <v>53</v>
      </c>
      <c r="SW26" s="148">
        <v>61</v>
      </c>
      <c r="SX26" s="148">
        <v>66</v>
      </c>
      <c r="SY26" s="148">
        <v>70</v>
      </c>
      <c r="SZ26" s="148">
        <v>64</v>
      </c>
      <c r="TA26" s="148">
        <v>70</v>
      </c>
      <c r="TB26" s="148">
        <v>75</v>
      </c>
      <c r="TC26" s="148">
        <v>65</v>
      </c>
      <c r="TD26" s="148">
        <v>56</v>
      </c>
      <c r="TE26" s="148">
        <v>57</v>
      </c>
      <c r="TF26" s="148">
        <v>61</v>
      </c>
      <c r="TG26" s="148">
        <v>56</v>
      </c>
      <c r="TH26" s="148">
        <v>61</v>
      </c>
      <c r="TI26" s="148">
        <v>49</v>
      </c>
      <c r="TJ26" s="148">
        <v>51</v>
      </c>
      <c r="TK26" s="148">
        <v>51</v>
      </c>
      <c r="TL26" s="148">
        <v>50</v>
      </c>
      <c r="TM26" s="148">
        <v>47</v>
      </c>
      <c r="TN26" s="148">
        <v>44</v>
      </c>
      <c r="TO26" s="148">
        <v>49</v>
      </c>
      <c r="TP26" s="148">
        <v>54</v>
      </c>
      <c r="TQ26" s="148">
        <v>54</v>
      </c>
      <c r="TR26" s="148">
        <v>58</v>
      </c>
      <c r="TS26" s="148">
        <v>53</v>
      </c>
      <c r="TT26" s="148">
        <v>52</v>
      </c>
      <c r="TU26" s="148">
        <v>51</v>
      </c>
      <c r="TV26" s="148">
        <v>39</v>
      </c>
      <c r="TW26" s="148">
        <v>43</v>
      </c>
      <c r="TX26" s="148">
        <v>52</v>
      </c>
      <c r="TY26" s="148">
        <v>50</v>
      </c>
      <c r="TZ26" s="148">
        <v>50</v>
      </c>
      <c r="UA26" s="148">
        <v>52</v>
      </c>
      <c r="UB26" s="148">
        <v>56</v>
      </c>
      <c r="UC26" s="148">
        <v>43</v>
      </c>
      <c r="UD26" s="148">
        <v>45</v>
      </c>
      <c r="UE26" s="148">
        <v>37</v>
      </c>
      <c r="UF26" s="148">
        <v>37</v>
      </c>
      <c r="UG26" s="148">
        <v>38</v>
      </c>
      <c r="UH26" s="148">
        <v>46</v>
      </c>
      <c r="UI26" s="148">
        <v>36</v>
      </c>
      <c r="UJ26" s="148">
        <v>36</v>
      </c>
      <c r="UK26" s="148">
        <v>38</v>
      </c>
      <c r="UL26" s="148">
        <v>44</v>
      </c>
      <c r="UM26" s="148">
        <v>49</v>
      </c>
      <c r="UN26" s="148">
        <v>47</v>
      </c>
      <c r="UO26" s="148">
        <v>53</v>
      </c>
      <c r="UP26" s="148">
        <v>55</v>
      </c>
      <c r="UQ26" s="148">
        <v>68</v>
      </c>
      <c r="UR26" s="148">
        <v>53</v>
      </c>
      <c r="US26" s="148">
        <v>56</v>
      </c>
      <c r="UT26" s="148">
        <v>53</v>
      </c>
      <c r="UU26" s="148">
        <v>54</v>
      </c>
      <c r="UV26" s="148">
        <v>55</v>
      </c>
      <c r="UW26" s="148">
        <v>60</v>
      </c>
      <c r="UX26" s="148">
        <v>62</v>
      </c>
      <c r="UY26" s="148">
        <v>56</v>
      </c>
      <c r="UZ26" s="148">
        <v>54</v>
      </c>
      <c r="VA26" s="148">
        <v>56</v>
      </c>
      <c r="VB26" s="148">
        <v>57</v>
      </c>
      <c r="VC26" s="148">
        <v>58</v>
      </c>
      <c r="VD26" s="148">
        <v>64</v>
      </c>
      <c r="VE26" s="148">
        <v>55</v>
      </c>
      <c r="VF26" s="148">
        <v>53</v>
      </c>
      <c r="VG26" s="148">
        <v>61</v>
      </c>
      <c r="VH26" s="148">
        <v>63</v>
      </c>
      <c r="VI26" s="148">
        <v>55</v>
      </c>
      <c r="VJ26" s="148">
        <v>52</v>
      </c>
      <c r="VK26" s="148">
        <v>51</v>
      </c>
      <c r="VL26" s="148">
        <v>51</v>
      </c>
      <c r="VM26" s="148">
        <v>57</v>
      </c>
      <c r="VN26" s="148">
        <v>62</v>
      </c>
      <c r="VO26" s="148">
        <v>63</v>
      </c>
      <c r="VP26" s="148">
        <v>62</v>
      </c>
      <c r="VQ26" s="148">
        <v>62</v>
      </c>
      <c r="VR26" s="148">
        <v>47</v>
      </c>
      <c r="VS26" s="148">
        <v>49</v>
      </c>
      <c r="VT26" s="148">
        <v>52</v>
      </c>
      <c r="VU26" s="148">
        <v>47</v>
      </c>
      <c r="VV26" s="148">
        <v>61</v>
      </c>
      <c r="VW26" s="148">
        <v>59</v>
      </c>
      <c r="VX26" s="148">
        <v>60</v>
      </c>
      <c r="VY26" s="148">
        <v>82</v>
      </c>
      <c r="VZ26" s="148">
        <v>53</v>
      </c>
      <c r="WA26" s="148">
        <v>57</v>
      </c>
      <c r="WB26" s="148">
        <v>73</v>
      </c>
      <c r="WC26" s="148">
        <v>55</v>
      </c>
      <c r="WD26" s="148">
        <v>51</v>
      </c>
      <c r="WE26" s="148">
        <v>50</v>
      </c>
      <c r="WF26" s="148">
        <v>63</v>
      </c>
      <c r="WG26" s="148">
        <v>251</v>
      </c>
      <c r="WH26" s="148">
        <v>279</v>
      </c>
      <c r="WI26" s="148">
        <v>286</v>
      </c>
      <c r="WJ26" s="148">
        <v>273</v>
      </c>
      <c r="WK26" s="148">
        <v>263</v>
      </c>
      <c r="WL26" s="148">
        <v>255</v>
      </c>
      <c r="WM26" s="148">
        <v>264</v>
      </c>
      <c r="WN26" s="148">
        <v>270</v>
      </c>
      <c r="WO26" s="148">
        <v>270</v>
      </c>
      <c r="WP26" s="148">
        <v>281</v>
      </c>
      <c r="WQ26" s="148">
        <v>266</v>
      </c>
      <c r="WR26" s="148">
        <v>275</v>
      </c>
      <c r="WS26" s="148">
        <v>273</v>
      </c>
      <c r="WT26" s="148">
        <v>271</v>
      </c>
      <c r="WU26" s="148">
        <v>272</v>
      </c>
      <c r="WV26" s="148">
        <v>260</v>
      </c>
      <c r="WW26" s="148">
        <v>256</v>
      </c>
      <c r="WX26" s="148">
        <v>241</v>
      </c>
      <c r="WY26" s="148">
        <v>249</v>
      </c>
      <c r="WZ26" s="148">
        <v>229</v>
      </c>
      <c r="XA26" s="148">
        <v>220</v>
      </c>
      <c r="XB26" s="148">
        <v>232</v>
      </c>
      <c r="XC26" s="148">
        <v>236</v>
      </c>
      <c r="XD26" s="148">
        <v>240</v>
      </c>
      <c r="XE26" s="148">
        <v>228</v>
      </c>
      <c r="XF26" s="148">
        <v>239</v>
      </c>
      <c r="XG26" s="148">
        <v>236</v>
      </c>
      <c r="XH26" s="148">
        <v>235</v>
      </c>
      <c r="XI26" s="148">
        <v>240</v>
      </c>
      <c r="XJ26" s="148">
        <v>234</v>
      </c>
      <c r="XK26" s="148">
        <v>234</v>
      </c>
    </row>
    <row r="27" spans="1:635" s="148" customFormat="1" x14ac:dyDescent="0.2">
      <c r="A27" s="354"/>
      <c r="B27" s="354">
        <v>21</v>
      </c>
      <c r="C27" s="399">
        <f t="shared" ca="1" si="0"/>
        <v>521</v>
      </c>
      <c r="D27" s="400"/>
      <c r="E27" s="401"/>
      <c r="F27" s="401"/>
      <c r="G27" s="148">
        <v>703</v>
      </c>
      <c r="H27" s="148">
        <v>685</v>
      </c>
      <c r="I27" s="355">
        <v>684.5</v>
      </c>
      <c r="J27" s="148">
        <v>684</v>
      </c>
      <c r="K27" s="148">
        <v>667</v>
      </c>
      <c r="L27" s="148">
        <v>639</v>
      </c>
      <c r="M27" s="148">
        <v>661</v>
      </c>
      <c r="N27" s="148">
        <v>680</v>
      </c>
      <c r="O27" s="148">
        <v>635</v>
      </c>
      <c r="P27" s="148">
        <v>633</v>
      </c>
      <c r="Q27" s="148">
        <v>633</v>
      </c>
      <c r="R27" s="148">
        <v>636</v>
      </c>
      <c r="S27" s="148">
        <v>650</v>
      </c>
      <c r="T27" s="148">
        <v>637</v>
      </c>
      <c r="U27" s="148">
        <v>637</v>
      </c>
      <c r="V27" s="148">
        <v>649</v>
      </c>
      <c r="W27" s="148">
        <v>662</v>
      </c>
      <c r="X27" s="148">
        <v>650</v>
      </c>
      <c r="Y27" s="148">
        <v>639</v>
      </c>
      <c r="Z27" s="148">
        <v>681</v>
      </c>
      <c r="AA27" s="148">
        <v>678</v>
      </c>
      <c r="AB27" s="148">
        <v>680</v>
      </c>
      <c r="AC27" s="148">
        <v>659</v>
      </c>
      <c r="AD27" s="148">
        <v>680</v>
      </c>
      <c r="AE27" s="148">
        <v>664</v>
      </c>
      <c r="AF27" s="148">
        <v>701</v>
      </c>
      <c r="AG27" s="148">
        <v>687</v>
      </c>
      <c r="AH27" s="148">
        <v>684</v>
      </c>
      <c r="AI27" s="148">
        <v>670</v>
      </c>
      <c r="AJ27" s="148">
        <v>696</v>
      </c>
      <c r="AK27" s="148">
        <v>675</v>
      </c>
      <c r="AL27" s="148">
        <v>695</v>
      </c>
      <c r="AM27" s="148">
        <v>699</v>
      </c>
      <c r="AN27" s="148">
        <v>717</v>
      </c>
      <c r="AO27" s="148">
        <v>710</v>
      </c>
      <c r="AP27" s="360">
        <v>730</v>
      </c>
      <c r="AQ27" s="148">
        <v>750</v>
      </c>
      <c r="AR27" s="148">
        <v>773</v>
      </c>
      <c r="AS27" s="148">
        <v>790</v>
      </c>
      <c r="AT27" s="148">
        <v>767</v>
      </c>
      <c r="AU27" s="148">
        <v>764</v>
      </c>
      <c r="AV27" s="148">
        <v>782</v>
      </c>
      <c r="AW27" s="148">
        <v>792</v>
      </c>
      <c r="AX27" s="148">
        <v>799</v>
      </c>
      <c r="AY27" s="148">
        <v>773</v>
      </c>
      <c r="AZ27" s="148">
        <v>767</v>
      </c>
      <c r="BA27" s="148">
        <v>788</v>
      </c>
      <c r="BB27" s="148">
        <v>822</v>
      </c>
      <c r="BC27" s="148">
        <v>768</v>
      </c>
      <c r="BD27" s="148">
        <v>789</v>
      </c>
      <c r="BE27" s="148">
        <v>804</v>
      </c>
      <c r="BF27" s="148">
        <v>829</v>
      </c>
      <c r="BG27" s="148">
        <v>856</v>
      </c>
      <c r="BH27" s="148">
        <v>805</v>
      </c>
      <c r="BI27" s="148">
        <v>783</v>
      </c>
      <c r="BJ27" s="148">
        <v>792</v>
      </c>
      <c r="BK27" s="148">
        <v>784</v>
      </c>
      <c r="BL27" s="148">
        <v>753</v>
      </c>
      <c r="BM27" s="148">
        <v>752</v>
      </c>
      <c r="BN27" s="148">
        <v>757</v>
      </c>
      <c r="BO27" s="148">
        <v>749</v>
      </c>
      <c r="BP27" s="148">
        <v>696</v>
      </c>
      <c r="BQ27" s="148">
        <v>688</v>
      </c>
      <c r="BR27" s="148">
        <v>689</v>
      </c>
      <c r="BS27" s="148">
        <v>701</v>
      </c>
      <c r="BT27" s="148">
        <v>674</v>
      </c>
      <c r="BU27" s="148">
        <v>691</v>
      </c>
      <c r="BV27" s="148">
        <v>705</v>
      </c>
      <c r="BW27" s="148">
        <v>720</v>
      </c>
      <c r="BX27" s="148">
        <v>726</v>
      </c>
      <c r="BY27" s="148">
        <v>722</v>
      </c>
      <c r="BZ27" s="148">
        <v>701</v>
      </c>
      <c r="CA27" s="113">
        <v>725</v>
      </c>
      <c r="CB27" s="397">
        <v>738</v>
      </c>
      <c r="CC27" s="397">
        <v>728</v>
      </c>
      <c r="CD27" s="397">
        <v>767</v>
      </c>
      <c r="CE27" s="397">
        <v>785</v>
      </c>
      <c r="CF27" s="397">
        <v>794</v>
      </c>
      <c r="CG27" s="397">
        <v>783</v>
      </c>
      <c r="CH27" s="113">
        <v>780</v>
      </c>
      <c r="CI27" s="397">
        <v>813</v>
      </c>
      <c r="CJ27" s="148">
        <v>821</v>
      </c>
      <c r="CK27" s="148">
        <v>836</v>
      </c>
      <c r="CL27" s="148">
        <v>793</v>
      </c>
      <c r="CM27" s="148">
        <v>826</v>
      </c>
      <c r="CN27" s="148">
        <v>842</v>
      </c>
      <c r="CO27" s="148">
        <v>878</v>
      </c>
      <c r="CP27" s="148">
        <v>851</v>
      </c>
      <c r="CQ27" s="148">
        <v>855</v>
      </c>
      <c r="CR27" s="148">
        <v>862</v>
      </c>
      <c r="CS27" s="148">
        <v>895</v>
      </c>
      <c r="CT27" s="148">
        <v>908</v>
      </c>
      <c r="CU27" s="148">
        <v>903</v>
      </c>
      <c r="CV27" s="148">
        <v>886</v>
      </c>
      <c r="CW27" s="148">
        <v>888</v>
      </c>
      <c r="CX27" s="148">
        <v>945</v>
      </c>
      <c r="CY27" s="148">
        <v>896</v>
      </c>
      <c r="CZ27" s="148">
        <v>904</v>
      </c>
      <c r="DA27" s="148">
        <v>908</v>
      </c>
      <c r="DB27" s="148">
        <v>932</v>
      </c>
      <c r="DC27" s="148">
        <v>886</v>
      </c>
      <c r="DD27" s="148">
        <v>874</v>
      </c>
      <c r="DE27" s="148">
        <v>868</v>
      </c>
      <c r="DF27" s="148">
        <v>861</v>
      </c>
      <c r="DG27" s="148">
        <v>854</v>
      </c>
      <c r="DH27" s="148">
        <v>806</v>
      </c>
      <c r="DI27" s="148">
        <v>814</v>
      </c>
      <c r="DJ27" s="148">
        <v>827</v>
      </c>
      <c r="DK27" s="148">
        <v>823</v>
      </c>
      <c r="DL27" s="148">
        <v>756</v>
      </c>
      <c r="DM27" s="148">
        <v>758</v>
      </c>
      <c r="DN27" s="148">
        <v>761</v>
      </c>
      <c r="DO27" s="148">
        <v>765</v>
      </c>
      <c r="DP27" s="148">
        <v>720</v>
      </c>
      <c r="DQ27" s="148">
        <v>704</v>
      </c>
      <c r="DR27" s="397">
        <v>719</v>
      </c>
      <c r="DS27" s="148">
        <v>735</v>
      </c>
      <c r="DT27" s="398">
        <v>698</v>
      </c>
      <c r="DU27" s="398">
        <v>686</v>
      </c>
      <c r="DV27" s="397">
        <v>674</v>
      </c>
      <c r="DW27" s="397">
        <v>695</v>
      </c>
      <c r="DX27" s="398">
        <v>646</v>
      </c>
      <c r="DY27" s="398">
        <v>656</v>
      </c>
      <c r="DZ27" s="96">
        <v>655</v>
      </c>
      <c r="EA27" s="96">
        <v>677</v>
      </c>
      <c r="EB27" s="96">
        <v>669</v>
      </c>
      <c r="EC27" s="96">
        <v>621</v>
      </c>
      <c r="ED27" s="96">
        <v>602</v>
      </c>
      <c r="EE27" s="96">
        <v>610</v>
      </c>
      <c r="EF27" s="96">
        <v>610</v>
      </c>
      <c r="EG27" s="96">
        <v>616</v>
      </c>
      <c r="EH27" s="96">
        <v>608</v>
      </c>
      <c r="EI27" s="96">
        <v>624</v>
      </c>
      <c r="EJ27" s="96">
        <v>635</v>
      </c>
      <c r="EK27" s="398">
        <v>644</v>
      </c>
      <c r="EL27" s="96">
        <v>599</v>
      </c>
      <c r="EM27" s="96">
        <v>577</v>
      </c>
      <c r="EN27" s="96">
        <v>569</v>
      </c>
      <c r="EO27" s="148">
        <v>540</v>
      </c>
      <c r="EP27" s="96">
        <v>477</v>
      </c>
      <c r="EQ27" s="96">
        <v>476</v>
      </c>
      <c r="ER27" s="96">
        <v>468</v>
      </c>
      <c r="ES27" s="96">
        <v>474</v>
      </c>
      <c r="ET27" s="96">
        <v>408</v>
      </c>
      <c r="EU27" s="397">
        <v>394</v>
      </c>
      <c r="EV27" s="96">
        <v>410</v>
      </c>
      <c r="EW27" s="96">
        <v>417</v>
      </c>
      <c r="EX27" s="96">
        <v>497</v>
      </c>
      <c r="EY27" s="96">
        <v>476</v>
      </c>
      <c r="EZ27" s="96">
        <v>493</v>
      </c>
      <c r="FA27" s="96">
        <v>506</v>
      </c>
      <c r="FB27" s="96">
        <v>510</v>
      </c>
      <c r="FC27" s="96">
        <v>478</v>
      </c>
      <c r="FD27" s="96">
        <v>485</v>
      </c>
      <c r="FE27" s="96">
        <v>497</v>
      </c>
      <c r="FF27" s="96">
        <v>504</v>
      </c>
      <c r="FG27" s="96">
        <v>508</v>
      </c>
      <c r="FH27" s="96">
        <v>464</v>
      </c>
      <c r="FI27" s="96">
        <v>481</v>
      </c>
      <c r="FJ27" s="96">
        <v>480</v>
      </c>
      <c r="FK27" s="148">
        <v>497</v>
      </c>
      <c r="FL27" s="96">
        <v>458</v>
      </c>
      <c r="FM27" s="96">
        <v>465</v>
      </c>
      <c r="FN27" s="148">
        <v>468</v>
      </c>
      <c r="FO27" s="148">
        <v>467</v>
      </c>
      <c r="FP27" s="148">
        <v>431</v>
      </c>
      <c r="FQ27" s="96">
        <v>440</v>
      </c>
      <c r="FR27" s="148">
        <v>443</v>
      </c>
      <c r="FS27" s="397">
        <v>438</v>
      </c>
      <c r="FT27" s="148">
        <v>449</v>
      </c>
      <c r="FU27" s="398">
        <v>435</v>
      </c>
      <c r="FV27" s="398">
        <v>433</v>
      </c>
      <c r="FW27" s="397">
        <v>445</v>
      </c>
      <c r="FX27" s="397">
        <v>453</v>
      </c>
      <c r="FY27" s="398">
        <v>447</v>
      </c>
      <c r="FZ27" s="398">
        <v>464</v>
      </c>
      <c r="GA27" s="96">
        <v>461</v>
      </c>
      <c r="GB27" s="96">
        <v>458</v>
      </c>
      <c r="GC27" s="96">
        <v>432</v>
      </c>
      <c r="GD27" s="96">
        <v>360</v>
      </c>
      <c r="GE27" s="96">
        <v>384</v>
      </c>
      <c r="GF27" s="96">
        <v>378</v>
      </c>
      <c r="GG27" s="96">
        <v>390</v>
      </c>
      <c r="GH27" s="96">
        <v>380</v>
      </c>
      <c r="GI27" s="96">
        <v>391</v>
      </c>
      <c r="GJ27" s="96">
        <v>408</v>
      </c>
      <c r="GK27" s="96">
        <v>428</v>
      </c>
      <c r="GL27" s="398">
        <v>443</v>
      </c>
      <c r="GM27" s="96">
        <v>479</v>
      </c>
      <c r="GN27" s="96">
        <v>490</v>
      </c>
      <c r="GO27" s="96">
        <v>507</v>
      </c>
      <c r="GP27" s="148">
        <v>527</v>
      </c>
      <c r="GQ27" s="96">
        <v>500</v>
      </c>
      <c r="GR27" s="96">
        <v>513</v>
      </c>
      <c r="GS27" s="96">
        <v>534</v>
      </c>
      <c r="GT27" s="96">
        <v>494</v>
      </c>
      <c r="GU27" s="96">
        <v>487</v>
      </c>
      <c r="GV27" s="148">
        <v>495</v>
      </c>
      <c r="GW27" s="148">
        <v>507</v>
      </c>
      <c r="GX27" s="148">
        <v>545</v>
      </c>
      <c r="GY27" s="148">
        <v>522</v>
      </c>
      <c r="GZ27" s="148">
        <v>533</v>
      </c>
      <c r="HA27" s="148">
        <v>555</v>
      </c>
      <c r="HB27" s="148">
        <v>568</v>
      </c>
      <c r="HC27" s="148">
        <v>554</v>
      </c>
      <c r="HD27" s="148">
        <v>541</v>
      </c>
      <c r="HE27" s="148">
        <v>571</v>
      </c>
      <c r="HF27" s="148">
        <v>584</v>
      </c>
      <c r="HG27" s="148">
        <v>605</v>
      </c>
      <c r="HH27" s="148">
        <v>564</v>
      </c>
      <c r="HI27" s="148">
        <v>540</v>
      </c>
      <c r="HJ27" s="148">
        <v>569</v>
      </c>
      <c r="HK27" s="148">
        <v>584</v>
      </c>
      <c r="HL27" s="148">
        <v>565</v>
      </c>
      <c r="HM27" s="148">
        <v>544</v>
      </c>
      <c r="HN27" s="148">
        <v>549</v>
      </c>
      <c r="HO27" s="148">
        <v>572</v>
      </c>
      <c r="HP27" s="148">
        <v>524</v>
      </c>
      <c r="HQ27" s="148">
        <v>507</v>
      </c>
      <c r="HR27" s="148">
        <v>527</v>
      </c>
      <c r="HS27" s="148">
        <v>515</v>
      </c>
      <c r="HT27" s="148">
        <v>516</v>
      </c>
      <c r="HU27" s="148">
        <v>452</v>
      </c>
      <c r="HV27" s="148">
        <v>457</v>
      </c>
      <c r="HW27" s="148">
        <v>466</v>
      </c>
      <c r="HX27" s="148">
        <v>466</v>
      </c>
      <c r="HY27" s="148">
        <v>423</v>
      </c>
      <c r="HZ27" s="148">
        <v>421</v>
      </c>
      <c r="IA27" s="148">
        <v>431</v>
      </c>
      <c r="IB27" s="148">
        <v>439</v>
      </c>
      <c r="IC27" s="148">
        <v>430</v>
      </c>
      <c r="ID27" s="148">
        <v>419</v>
      </c>
      <c r="IE27" s="148">
        <v>458</v>
      </c>
      <c r="IF27" s="148">
        <v>457</v>
      </c>
      <c r="IG27" s="148">
        <v>455</v>
      </c>
      <c r="IH27" s="148">
        <v>413</v>
      </c>
      <c r="II27" s="148">
        <v>431</v>
      </c>
      <c r="IJ27" s="148">
        <v>446</v>
      </c>
      <c r="IK27" s="148">
        <v>461</v>
      </c>
      <c r="IL27" s="148">
        <v>439</v>
      </c>
      <c r="IM27" s="148">
        <v>434</v>
      </c>
      <c r="IN27" s="351">
        <f t="shared" si="1"/>
        <v>455.5</v>
      </c>
      <c r="IO27" s="148">
        <v>477</v>
      </c>
      <c r="IP27" s="148">
        <v>492</v>
      </c>
      <c r="IQ27" s="148">
        <v>458</v>
      </c>
      <c r="IR27" s="148">
        <v>484</v>
      </c>
      <c r="IS27" s="148">
        <v>503</v>
      </c>
      <c r="IT27" s="148">
        <v>534</v>
      </c>
      <c r="IU27" s="148">
        <v>488</v>
      </c>
      <c r="IV27" s="148">
        <v>495</v>
      </c>
      <c r="IW27" s="148">
        <v>518</v>
      </c>
      <c r="IX27" s="148">
        <v>531</v>
      </c>
      <c r="IY27" s="148">
        <v>511</v>
      </c>
      <c r="IZ27" s="148">
        <v>503</v>
      </c>
      <c r="JA27" s="148">
        <v>500</v>
      </c>
      <c r="JB27" s="148">
        <v>510</v>
      </c>
      <c r="JC27" s="148">
        <v>524</v>
      </c>
      <c r="JD27" s="148">
        <v>480</v>
      </c>
      <c r="JE27" s="148">
        <v>522</v>
      </c>
      <c r="JF27" s="353">
        <f t="shared" si="2"/>
        <v>529.5</v>
      </c>
      <c r="JG27" s="148">
        <v>537</v>
      </c>
      <c r="JH27" s="148">
        <v>474</v>
      </c>
      <c r="JI27" s="148">
        <v>470</v>
      </c>
      <c r="JJ27" s="148">
        <v>471</v>
      </c>
      <c r="JK27" s="148">
        <v>457</v>
      </c>
      <c r="JL27" s="148">
        <v>459</v>
      </c>
      <c r="JM27" s="148">
        <v>451</v>
      </c>
      <c r="JN27" s="351">
        <f t="shared" si="3"/>
        <v>451.5</v>
      </c>
      <c r="JO27" s="148">
        <v>452</v>
      </c>
      <c r="JP27" s="148">
        <v>437</v>
      </c>
      <c r="JQ27" s="148">
        <v>380</v>
      </c>
      <c r="JR27" s="148">
        <v>394</v>
      </c>
      <c r="JS27" s="148">
        <v>399</v>
      </c>
      <c r="JT27" s="148">
        <v>396</v>
      </c>
      <c r="JU27" s="148">
        <v>348</v>
      </c>
      <c r="JV27" s="351">
        <f t="shared" si="4"/>
        <v>369</v>
      </c>
      <c r="JW27" s="148">
        <v>390</v>
      </c>
      <c r="JX27" s="148">
        <v>408</v>
      </c>
      <c r="JY27" s="148">
        <v>381</v>
      </c>
      <c r="JZ27" s="148">
        <v>391</v>
      </c>
      <c r="KA27" s="148">
        <v>402</v>
      </c>
      <c r="KB27" s="148">
        <v>424</v>
      </c>
      <c r="KC27" s="148">
        <v>424</v>
      </c>
      <c r="KD27" s="148">
        <v>428</v>
      </c>
      <c r="KE27" s="148">
        <v>445</v>
      </c>
      <c r="KF27" s="148">
        <v>461</v>
      </c>
      <c r="KG27" s="148">
        <v>496</v>
      </c>
      <c r="KH27" s="148">
        <v>474</v>
      </c>
      <c r="KI27" s="148">
        <v>494</v>
      </c>
      <c r="KJ27" s="148">
        <v>523</v>
      </c>
      <c r="KK27" s="148">
        <v>541</v>
      </c>
      <c r="KL27" s="148">
        <v>557</v>
      </c>
      <c r="KM27" s="148">
        <v>557</v>
      </c>
      <c r="KN27" s="148">
        <v>590</v>
      </c>
      <c r="KO27" s="148">
        <v>617</v>
      </c>
      <c r="KP27" s="148">
        <v>598</v>
      </c>
      <c r="KQ27" s="148">
        <v>604</v>
      </c>
      <c r="KR27" s="148">
        <v>668</v>
      </c>
      <c r="KS27" s="148">
        <v>695</v>
      </c>
      <c r="KT27" s="148">
        <v>690</v>
      </c>
      <c r="KU27" s="148">
        <v>654</v>
      </c>
      <c r="KV27" s="148">
        <v>673</v>
      </c>
      <c r="KW27" s="148">
        <v>709</v>
      </c>
      <c r="KX27" s="148">
        <v>710</v>
      </c>
      <c r="KY27" s="148">
        <v>709</v>
      </c>
      <c r="KZ27" s="355">
        <v>659.16666666666663</v>
      </c>
      <c r="LA27" s="355">
        <v>661.36111111111109</v>
      </c>
      <c r="LB27" s="355">
        <v>659.75462962962956</v>
      </c>
      <c r="LC27" s="355">
        <v>645.21373456790116</v>
      </c>
      <c r="LD27" s="355">
        <v>635.08269032921805</v>
      </c>
      <c r="LE27" s="355">
        <v>621.26313871742116</v>
      </c>
      <c r="LF27" s="355">
        <v>613.7792173925468</v>
      </c>
      <c r="LG27" s="355">
        <v>599.51556843945275</v>
      </c>
      <c r="LH27" s="355">
        <v>592.80905824108993</v>
      </c>
      <c r="LI27" s="355">
        <v>612.48993462394571</v>
      </c>
      <c r="LJ27" s="148">
        <v>500</v>
      </c>
      <c r="LK27" s="148">
        <v>508</v>
      </c>
      <c r="LL27" s="148">
        <v>510</v>
      </c>
      <c r="LM27" s="148">
        <v>472</v>
      </c>
      <c r="LN27" s="148">
        <v>476</v>
      </c>
      <c r="LO27" s="148">
        <v>467</v>
      </c>
      <c r="LP27" s="148">
        <v>460</v>
      </c>
      <c r="LQ27" s="148">
        <v>422</v>
      </c>
      <c r="LR27" s="148">
        <v>442</v>
      </c>
      <c r="LS27" s="148">
        <v>457</v>
      </c>
      <c r="LT27" s="148">
        <v>510</v>
      </c>
      <c r="LU27" s="148">
        <v>396</v>
      </c>
      <c r="LV27" s="148">
        <v>394</v>
      </c>
      <c r="LW27" s="148">
        <v>405</v>
      </c>
      <c r="LX27" s="148">
        <v>414</v>
      </c>
      <c r="LY27" s="148">
        <v>372</v>
      </c>
      <c r="LZ27" s="148">
        <v>384</v>
      </c>
      <c r="MA27" s="148">
        <v>396</v>
      </c>
      <c r="MB27" s="148">
        <v>407</v>
      </c>
      <c r="MC27" s="148">
        <v>408</v>
      </c>
      <c r="MD27" s="148">
        <v>380</v>
      </c>
      <c r="ME27" s="148">
        <v>377</v>
      </c>
      <c r="MF27" s="148">
        <v>390</v>
      </c>
      <c r="MG27" s="148">
        <v>405</v>
      </c>
      <c r="MH27" s="148">
        <v>365</v>
      </c>
      <c r="MI27" s="148">
        <v>355</v>
      </c>
      <c r="MJ27" s="148">
        <v>373</v>
      </c>
      <c r="MK27" s="148">
        <v>384</v>
      </c>
      <c r="ML27" s="148">
        <v>396</v>
      </c>
      <c r="MM27" s="148">
        <v>358</v>
      </c>
      <c r="MN27" s="148">
        <v>376</v>
      </c>
      <c r="MO27" s="148">
        <v>391</v>
      </c>
      <c r="MP27" s="148">
        <v>406</v>
      </c>
      <c r="MQ27" s="148">
        <v>379</v>
      </c>
      <c r="MR27" s="148">
        <v>375</v>
      </c>
      <c r="MS27" s="148">
        <v>397</v>
      </c>
      <c r="MT27" s="148">
        <v>418</v>
      </c>
      <c r="MU27" s="148">
        <v>394</v>
      </c>
      <c r="MV27" s="148">
        <v>381</v>
      </c>
      <c r="MW27" s="148">
        <v>382</v>
      </c>
      <c r="MX27" s="148">
        <v>390</v>
      </c>
      <c r="MY27" s="148">
        <v>392</v>
      </c>
      <c r="MZ27" s="148">
        <v>362</v>
      </c>
      <c r="NA27" s="148">
        <v>377</v>
      </c>
      <c r="NB27" s="148">
        <v>388</v>
      </c>
      <c r="NC27" s="148">
        <v>405</v>
      </c>
      <c r="ND27" s="148">
        <v>353</v>
      </c>
      <c r="NE27" s="148">
        <v>378</v>
      </c>
      <c r="NF27" s="148">
        <v>432</v>
      </c>
      <c r="NG27" s="148">
        <v>459</v>
      </c>
      <c r="NH27" s="148">
        <v>469</v>
      </c>
      <c r="NI27" s="148">
        <v>410</v>
      </c>
      <c r="NJ27" s="148">
        <v>429</v>
      </c>
      <c r="NK27" s="148">
        <v>415</v>
      </c>
      <c r="NL27" s="148">
        <v>414</v>
      </c>
      <c r="NM27" s="148">
        <v>382</v>
      </c>
      <c r="NN27" s="148">
        <v>382</v>
      </c>
      <c r="NO27" s="148">
        <v>384</v>
      </c>
      <c r="NP27" s="148">
        <v>383</v>
      </c>
      <c r="NQ27" s="148">
        <v>320</v>
      </c>
      <c r="NR27" s="148">
        <v>327</v>
      </c>
      <c r="NS27" s="148">
        <v>350</v>
      </c>
      <c r="NT27" s="148">
        <v>361</v>
      </c>
      <c r="NU27" s="148">
        <v>335</v>
      </c>
      <c r="NV27" s="148">
        <v>331</v>
      </c>
      <c r="NW27" s="148">
        <v>343</v>
      </c>
      <c r="NX27" s="148">
        <v>351</v>
      </c>
      <c r="NY27" s="148">
        <v>341</v>
      </c>
      <c r="NZ27" s="148">
        <v>302</v>
      </c>
      <c r="OA27" s="148">
        <v>314</v>
      </c>
      <c r="OB27" s="148">
        <v>326</v>
      </c>
      <c r="OC27" s="148">
        <v>315</v>
      </c>
      <c r="OD27" s="148">
        <v>276</v>
      </c>
      <c r="OE27" s="148">
        <v>283</v>
      </c>
      <c r="OF27" s="148">
        <v>283</v>
      </c>
      <c r="OG27" s="148">
        <v>289</v>
      </c>
      <c r="OH27" s="148">
        <v>270</v>
      </c>
      <c r="OI27" s="148">
        <v>284</v>
      </c>
      <c r="OJ27" s="148">
        <v>294</v>
      </c>
      <c r="OK27" s="148">
        <v>300</v>
      </c>
      <c r="OL27" s="148">
        <v>309</v>
      </c>
      <c r="OM27" s="148">
        <v>311</v>
      </c>
      <c r="ON27" s="148">
        <v>309</v>
      </c>
      <c r="OO27" s="148">
        <v>329</v>
      </c>
      <c r="OP27" s="148">
        <v>355</v>
      </c>
      <c r="OQ27" s="148">
        <v>314</v>
      </c>
      <c r="OR27" s="148">
        <v>328</v>
      </c>
      <c r="OS27" s="148">
        <v>339</v>
      </c>
      <c r="OT27" s="148">
        <v>372</v>
      </c>
      <c r="OU27" s="148">
        <v>369</v>
      </c>
      <c r="OV27" s="148">
        <v>364</v>
      </c>
      <c r="OW27" s="148">
        <v>371</v>
      </c>
      <c r="OX27" s="148">
        <v>375</v>
      </c>
      <c r="OY27" s="351">
        <f t="shared" si="5"/>
        <v>359</v>
      </c>
      <c r="OZ27" s="148">
        <v>343</v>
      </c>
      <c r="PA27" s="148">
        <v>342</v>
      </c>
      <c r="PB27" s="148">
        <v>374</v>
      </c>
      <c r="PC27" s="148">
        <v>389</v>
      </c>
      <c r="PD27" s="148">
        <v>346</v>
      </c>
      <c r="PE27" s="148">
        <v>333</v>
      </c>
      <c r="PF27" s="148">
        <v>370</v>
      </c>
      <c r="PG27" s="351">
        <f t="shared" si="6"/>
        <v>372</v>
      </c>
      <c r="PH27" s="148">
        <v>374</v>
      </c>
      <c r="PI27" s="148">
        <v>309</v>
      </c>
      <c r="PJ27" s="351">
        <f t="shared" si="7"/>
        <v>320</v>
      </c>
      <c r="PK27" s="148">
        <v>331</v>
      </c>
      <c r="PL27" s="148">
        <v>343</v>
      </c>
      <c r="PM27" s="148">
        <v>313</v>
      </c>
      <c r="PN27" s="148">
        <v>312</v>
      </c>
      <c r="PO27" s="96">
        <v>327</v>
      </c>
      <c r="PP27" s="148">
        <v>341</v>
      </c>
      <c r="PQ27" s="148">
        <v>276</v>
      </c>
      <c r="PR27" s="148">
        <v>287</v>
      </c>
      <c r="PS27" s="148">
        <v>306</v>
      </c>
      <c r="PT27" s="148">
        <v>319</v>
      </c>
      <c r="PU27" s="148">
        <v>296</v>
      </c>
      <c r="PV27" s="148">
        <v>270</v>
      </c>
      <c r="PW27" s="148">
        <v>272</v>
      </c>
      <c r="PX27" s="148">
        <v>289</v>
      </c>
      <c r="PY27" s="148">
        <v>281</v>
      </c>
      <c r="PZ27" s="148">
        <v>240</v>
      </c>
      <c r="QA27" s="148">
        <v>254</v>
      </c>
      <c r="QB27" s="148">
        <v>281</v>
      </c>
      <c r="QC27" s="148">
        <v>296</v>
      </c>
      <c r="QD27" s="148">
        <v>262</v>
      </c>
      <c r="QE27" s="148">
        <v>271</v>
      </c>
      <c r="QF27" s="148">
        <v>290</v>
      </c>
      <c r="QG27" s="148">
        <v>311</v>
      </c>
      <c r="QH27" s="148">
        <v>294</v>
      </c>
      <c r="QI27" s="148">
        <v>289</v>
      </c>
      <c r="QJ27" s="148">
        <v>290</v>
      </c>
      <c r="QK27" s="148">
        <v>317</v>
      </c>
      <c r="QL27" s="148">
        <v>303</v>
      </c>
      <c r="QM27" s="148">
        <v>251</v>
      </c>
      <c r="QN27" s="148">
        <v>253</v>
      </c>
      <c r="QO27" s="148">
        <v>268</v>
      </c>
      <c r="QP27" s="148">
        <v>287</v>
      </c>
      <c r="QQ27" s="148">
        <v>259</v>
      </c>
      <c r="QR27" s="148">
        <v>250</v>
      </c>
      <c r="QS27" s="148">
        <v>258</v>
      </c>
      <c r="QT27" s="148">
        <v>266</v>
      </c>
      <c r="QU27" s="148">
        <v>280</v>
      </c>
      <c r="QV27" s="148">
        <v>264</v>
      </c>
      <c r="QW27" s="148">
        <v>277</v>
      </c>
      <c r="QX27" s="148">
        <v>288</v>
      </c>
      <c r="QY27" s="148">
        <v>301</v>
      </c>
      <c r="QZ27" s="148">
        <v>265</v>
      </c>
      <c r="RA27" s="148">
        <v>256</v>
      </c>
      <c r="RB27" s="96">
        <v>276</v>
      </c>
      <c r="RC27" s="148">
        <v>281</v>
      </c>
      <c r="RD27" s="96">
        <v>236</v>
      </c>
      <c r="RE27" s="148">
        <v>213</v>
      </c>
      <c r="RF27" s="96">
        <v>214</v>
      </c>
      <c r="RG27" s="96">
        <v>228</v>
      </c>
      <c r="RH27" s="148">
        <v>208</v>
      </c>
      <c r="RI27" s="96">
        <v>177</v>
      </c>
      <c r="RJ27" s="96">
        <v>184</v>
      </c>
      <c r="RK27" s="96">
        <v>202</v>
      </c>
      <c r="RL27" s="96">
        <v>208</v>
      </c>
      <c r="RM27" s="148">
        <v>180</v>
      </c>
      <c r="RN27" s="96">
        <v>186</v>
      </c>
      <c r="RO27" s="148">
        <v>202</v>
      </c>
      <c r="RP27" s="148">
        <v>207</v>
      </c>
      <c r="RQ27" s="148">
        <v>174</v>
      </c>
      <c r="RR27" s="148">
        <v>188</v>
      </c>
      <c r="RS27" s="148">
        <v>196</v>
      </c>
      <c r="RT27" s="148">
        <v>211</v>
      </c>
      <c r="RU27" s="148">
        <v>205</v>
      </c>
      <c r="RV27" s="148">
        <v>166</v>
      </c>
      <c r="RW27" s="148">
        <v>176</v>
      </c>
      <c r="RX27" s="148">
        <v>195</v>
      </c>
      <c r="RY27" s="148">
        <v>205</v>
      </c>
      <c r="RZ27" s="148">
        <v>189</v>
      </c>
      <c r="SA27" s="148">
        <v>195</v>
      </c>
      <c r="SB27" s="148">
        <v>222</v>
      </c>
      <c r="SC27" s="148">
        <v>238</v>
      </c>
      <c r="SD27" s="148">
        <v>205</v>
      </c>
      <c r="SE27" s="148">
        <v>208</v>
      </c>
      <c r="SF27" s="148">
        <v>220</v>
      </c>
      <c r="SG27" s="148">
        <v>236</v>
      </c>
      <c r="SH27" s="148">
        <v>230</v>
      </c>
      <c r="SI27" s="148">
        <v>220</v>
      </c>
      <c r="SJ27" s="148">
        <v>231</v>
      </c>
      <c r="SK27" s="148">
        <v>237</v>
      </c>
      <c r="SL27" s="148">
        <v>254</v>
      </c>
      <c r="SM27" s="148">
        <v>220</v>
      </c>
      <c r="SN27" s="148">
        <v>228</v>
      </c>
      <c r="SO27" s="148">
        <v>233</v>
      </c>
      <c r="SP27" s="148">
        <v>260</v>
      </c>
      <c r="SQ27" s="148">
        <v>250</v>
      </c>
      <c r="SR27" s="148">
        <v>199</v>
      </c>
      <c r="SS27" s="148">
        <v>209</v>
      </c>
      <c r="ST27" s="148">
        <v>235</v>
      </c>
      <c r="SU27" s="148">
        <v>243</v>
      </c>
      <c r="SV27" s="148">
        <v>218</v>
      </c>
      <c r="SW27" s="148">
        <v>233</v>
      </c>
      <c r="SX27" s="148">
        <v>257</v>
      </c>
      <c r="SY27" s="148">
        <v>262</v>
      </c>
      <c r="SZ27" s="148">
        <v>249</v>
      </c>
      <c r="TA27" s="148">
        <v>234</v>
      </c>
      <c r="TB27" s="148">
        <v>250</v>
      </c>
      <c r="TC27" s="148">
        <v>259</v>
      </c>
      <c r="TD27" s="148">
        <v>243</v>
      </c>
      <c r="TE27" s="148">
        <v>241</v>
      </c>
      <c r="TF27" s="148">
        <v>250</v>
      </c>
      <c r="TG27" s="148">
        <v>262</v>
      </c>
      <c r="TH27" s="148">
        <v>271</v>
      </c>
      <c r="TI27" s="148">
        <v>242</v>
      </c>
      <c r="TJ27" s="148">
        <v>232</v>
      </c>
      <c r="TK27" s="148">
        <v>245</v>
      </c>
      <c r="TL27" s="148">
        <v>252</v>
      </c>
      <c r="TM27" s="148">
        <v>239</v>
      </c>
      <c r="TN27" s="148">
        <v>230</v>
      </c>
      <c r="TO27" s="148">
        <v>236</v>
      </c>
      <c r="TP27" s="148">
        <v>234</v>
      </c>
      <c r="TQ27" s="148">
        <v>215</v>
      </c>
      <c r="TR27" s="148">
        <v>184</v>
      </c>
      <c r="TS27" s="148">
        <v>191</v>
      </c>
      <c r="TT27" s="148">
        <v>199</v>
      </c>
      <c r="TU27" s="148">
        <v>202</v>
      </c>
      <c r="TV27" s="148">
        <v>171</v>
      </c>
      <c r="TW27" s="148">
        <v>179</v>
      </c>
      <c r="TX27" s="148">
        <v>198</v>
      </c>
      <c r="TY27" s="148">
        <v>213</v>
      </c>
      <c r="TZ27" s="148">
        <v>189</v>
      </c>
      <c r="UA27" s="148">
        <v>200</v>
      </c>
      <c r="UB27" s="148">
        <v>218</v>
      </c>
      <c r="UC27" s="148">
        <v>226</v>
      </c>
      <c r="UD27" s="148">
        <v>203</v>
      </c>
      <c r="UE27" s="148">
        <v>209</v>
      </c>
      <c r="UF27" s="148">
        <v>212</v>
      </c>
      <c r="UG27" s="148">
        <v>226</v>
      </c>
      <c r="UH27" s="148">
        <v>226</v>
      </c>
      <c r="UI27" s="148">
        <v>207</v>
      </c>
      <c r="UJ27" s="148">
        <v>207</v>
      </c>
      <c r="UK27" s="148">
        <v>219</v>
      </c>
      <c r="UL27" s="148">
        <v>226</v>
      </c>
      <c r="UM27" s="148">
        <v>218</v>
      </c>
      <c r="UN27" s="148">
        <v>216</v>
      </c>
      <c r="UO27" s="148">
        <v>233</v>
      </c>
      <c r="UP27" s="148">
        <v>248</v>
      </c>
      <c r="UQ27" s="148">
        <v>272</v>
      </c>
      <c r="UR27" s="148">
        <v>221</v>
      </c>
      <c r="US27" s="148">
        <v>250</v>
      </c>
      <c r="UT27" s="148">
        <v>252</v>
      </c>
      <c r="UU27" s="148">
        <v>274</v>
      </c>
      <c r="UV27" s="148">
        <v>234</v>
      </c>
      <c r="UW27" s="148">
        <v>240</v>
      </c>
      <c r="UX27" s="148">
        <v>265</v>
      </c>
      <c r="UY27" s="148">
        <v>283</v>
      </c>
      <c r="UZ27" s="148">
        <v>251</v>
      </c>
      <c r="VA27" s="148">
        <v>244</v>
      </c>
      <c r="VB27" s="148">
        <v>251</v>
      </c>
      <c r="VC27" s="148">
        <v>262</v>
      </c>
      <c r="VD27" s="148">
        <v>274</v>
      </c>
      <c r="VE27" s="148">
        <v>232</v>
      </c>
      <c r="VF27" s="148">
        <v>243</v>
      </c>
      <c r="VG27" s="148">
        <v>257</v>
      </c>
      <c r="VH27" s="148">
        <v>262</v>
      </c>
      <c r="VI27" s="148">
        <v>232</v>
      </c>
      <c r="VJ27" s="148">
        <v>194</v>
      </c>
      <c r="VK27" s="148">
        <v>200</v>
      </c>
      <c r="VL27" s="148">
        <v>211</v>
      </c>
      <c r="VM27" s="148">
        <v>189</v>
      </c>
      <c r="VN27" s="148">
        <v>188</v>
      </c>
      <c r="VO27" s="148">
        <v>197</v>
      </c>
      <c r="VP27" s="148">
        <v>207</v>
      </c>
      <c r="VQ27" s="148">
        <v>204</v>
      </c>
      <c r="VR27" s="148">
        <v>172</v>
      </c>
      <c r="VS27" s="148">
        <v>182</v>
      </c>
      <c r="VT27" s="148">
        <v>190</v>
      </c>
      <c r="VU27" s="148">
        <v>204</v>
      </c>
      <c r="VV27" s="148">
        <v>193</v>
      </c>
      <c r="VW27" s="148">
        <v>232</v>
      </c>
      <c r="VX27" s="148">
        <v>277</v>
      </c>
      <c r="VY27" s="148">
        <v>323</v>
      </c>
      <c r="VZ27" s="148">
        <v>401</v>
      </c>
      <c r="WA27" s="148">
        <v>463</v>
      </c>
      <c r="WB27" s="148">
        <v>515</v>
      </c>
      <c r="WC27" s="148">
        <v>565</v>
      </c>
      <c r="WD27" s="148">
        <v>602</v>
      </c>
      <c r="WE27" s="148">
        <v>636</v>
      </c>
      <c r="WF27" s="148">
        <v>679</v>
      </c>
      <c r="WG27" s="148">
        <v>731</v>
      </c>
      <c r="WH27" s="148">
        <v>765</v>
      </c>
      <c r="WI27" s="148">
        <v>736</v>
      </c>
      <c r="WJ27" s="148">
        <v>757</v>
      </c>
      <c r="WK27" s="148">
        <v>766</v>
      </c>
      <c r="WL27" s="148">
        <v>775</v>
      </c>
      <c r="WM27" s="148">
        <v>718</v>
      </c>
      <c r="WN27" s="148">
        <v>697</v>
      </c>
      <c r="WO27" s="148">
        <v>725</v>
      </c>
      <c r="WP27" s="148">
        <v>749</v>
      </c>
      <c r="WQ27" s="148">
        <v>682</v>
      </c>
      <c r="WR27" s="148">
        <v>697</v>
      </c>
      <c r="WS27" s="148">
        <v>717</v>
      </c>
      <c r="WT27" s="148">
        <v>738</v>
      </c>
      <c r="WU27" s="148">
        <v>752</v>
      </c>
      <c r="WV27" s="148">
        <v>654</v>
      </c>
      <c r="WW27" s="148">
        <v>670</v>
      </c>
      <c r="WX27" s="148">
        <v>687</v>
      </c>
      <c r="WY27" s="148">
        <v>706</v>
      </c>
      <c r="WZ27" s="148">
        <v>721</v>
      </c>
      <c r="XA27" s="148">
        <v>573</v>
      </c>
      <c r="XB27" s="148">
        <v>582</v>
      </c>
      <c r="XC27" s="148">
        <v>589</v>
      </c>
      <c r="XD27" s="148">
        <v>589</v>
      </c>
      <c r="XE27" s="148">
        <v>486</v>
      </c>
      <c r="XF27" s="148">
        <v>508</v>
      </c>
      <c r="XG27" s="148">
        <v>520</v>
      </c>
      <c r="XH27" s="148">
        <v>533</v>
      </c>
      <c r="XI27" s="148">
        <v>529</v>
      </c>
      <c r="XJ27" s="148">
        <v>512</v>
      </c>
      <c r="XK27" s="148">
        <v>521</v>
      </c>
    </row>
    <row r="28" spans="1:635" s="148" customFormat="1" x14ac:dyDescent="0.2">
      <c r="A28" s="327"/>
      <c r="B28" s="354">
        <v>22</v>
      </c>
      <c r="C28" s="399">
        <f t="shared" ca="1" si="0"/>
        <v>958</v>
      </c>
      <c r="D28" s="400"/>
      <c r="E28" s="401"/>
      <c r="F28" s="401"/>
      <c r="G28" s="148">
        <v>854</v>
      </c>
      <c r="H28" s="148">
        <v>826</v>
      </c>
      <c r="I28" s="355">
        <v>841.5</v>
      </c>
      <c r="J28" s="148">
        <v>857</v>
      </c>
      <c r="K28" s="148">
        <v>865</v>
      </c>
      <c r="L28" s="148">
        <v>857</v>
      </c>
      <c r="M28" s="148">
        <v>877</v>
      </c>
      <c r="N28" s="148">
        <v>875</v>
      </c>
      <c r="O28" s="148">
        <v>870</v>
      </c>
      <c r="P28" s="148">
        <v>795</v>
      </c>
      <c r="Q28" s="148">
        <v>826</v>
      </c>
      <c r="R28" s="148">
        <v>833</v>
      </c>
      <c r="S28" s="148">
        <v>857</v>
      </c>
      <c r="T28" s="148">
        <v>833</v>
      </c>
      <c r="U28" s="148">
        <v>849</v>
      </c>
      <c r="V28" s="148">
        <v>892</v>
      </c>
      <c r="W28" s="148">
        <v>959</v>
      </c>
      <c r="X28" s="148">
        <v>942</v>
      </c>
      <c r="Y28" s="148">
        <v>937</v>
      </c>
      <c r="Z28" s="148">
        <v>1002</v>
      </c>
      <c r="AA28" s="148">
        <v>1037</v>
      </c>
      <c r="AB28" s="148">
        <v>1049</v>
      </c>
      <c r="AC28" s="148">
        <v>1059</v>
      </c>
      <c r="AD28" s="148">
        <v>1087</v>
      </c>
      <c r="AE28" s="148">
        <v>1097</v>
      </c>
      <c r="AF28" s="148">
        <v>1119</v>
      </c>
      <c r="AG28" s="148">
        <v>1083</v>
      </c>
      <c r="AH28" s="148">
        <v>1073</v>
      </c>
      <c r="AI28" s="148">
        <v>1110</v>
      </c>
      <c r="AJ28" s="148">
        <v>1140</v>
      </c>
      <c r="AK28" s="148">
        <v>1146</v>
      </c>
      <c r="AL28" s="148">
        <v>1157</v>
      </c>
      <c r="AM28" s="148">
        <v>1193</v>
      </c>
      <c r="AN28" s="148">
        <v>1206</v>
      </c>
      <c r="AO28" s="148">
        <v>1225</v>
      </c>
      <c r="AP28" s="360">
        <v>1223</v>
      </c>
      <c r="AQ28" s="148">
        <v>1221</v>
      </c>
      <c r="AR28" s="148">
        <v>1274</v>
      </c>
      <c r="AS28" s="148">
        <v>1314</v>
      </c>
      <c r="AT28" s="148">
        <v>1307</v>
      </c>
      <c r="AU28" s="148">
        <v>1310</v>
      </c>
      <c r="AV28" s="148">
        <v>1333</v>
      </c>
      <c r="AW28" s="148">
        <v>1387</v>
      </c>
      <c r="AX28" s="148">
        <v>1403</v>
      </c>
      <c r="AY28" s="148">
        <v>1354</v>
      </c>
      <c r="AZ28" s="148">
        <v>1378</v>
      </c>
      <c r="BA28" s="148">
        <v>1382</v>
      </c>
      <c r="BB28" s="148">
        <v>1385</v>
      </c>
      <c r="BC28" s="148">
        <v>1347</v>
      </c>
      <c r="BD28" s="148">
        <v>1308</v>
      </c>
      <c r="BE28" s="148">
        <v>1345</v>
      </c>
      <c r="BF28" s="148">
        <v>1328</v>
      </c>
      <c r="BG28" s="148">
        <v>1309</v>
      </c>
      <c r="BH28" s="148">
        <v>1213</v>
      </c>
      <c r="BI28" s="148">
        <v>1216</v>
      </c>
      <c r="BJ28" s="148">
        <v>1236</v>
      </c>
      <c r="BK28" s="148">
        <v>1218</v>
      </c>
      <c r="BL28" s="148">
        <v>1205</v>
      </c>
      <c r="BM28" s="148">
        <v>1202</v>
      </c>
      <c r="BN28" s="148">
        <v>1160</v>
      </c>
      <c r="BO28" s="148">
        <v>1143</v>
      </c>
      <c r="BP28" s="148">
        <v>1090</v>
      </c>
      <c r="BQ28" s="148">
        <v>1086</v>
      </c>
      <c r="BR28" s="148">
        <v>1099</v>
      </c>
      <c r="BS28" s="148">
        <v>1129</v>
      </c>
      <c r="BT28" s="148">
        <v>1036</v>
      </c>
      <c r="BU28" s="148">
        <v>1040</v>
      </c>
      <c r="BV28" s="148">
        <v>1089</v>
      </c>
      <c r="BW28" s="148">
        <v>1089</v>
      </c>
      <c r="BX28" s="148">
        <v>1124</v>
      </c>
      <c r="BY28" s="148">
        <v>1117</v>
      </c>
      <c r="BZ28" s="148">
        <v>1110</v>
      </c>
      <c r="CA28" s="113">
        <v>1165</v>
      </c>
      <c r="CB28" s="397">
        <v>1197</v>
      </c>
      <c r="CC28" s="397">
        <v>1150</v>
      </c>
      <c r="CD28" s="397">
        <v>1142</v>
      </c>
      <c r="CE28" s="397">
        <v>1151</v>
      </c>
      <c r="CF28" s="397">
        <v>1194</v>
      </c>
      <c r="CG28" s="397">
        <v>1184</v>
      </c>
      <c r="CH28" s="113">
        <v>1184</v>
      </c>
      <c r="CI28" s="397">
        <v>1211</v>
      </c>
      <c r="CJ28" s="148">
        <v>1229</v>
      </c>
      <c r="CK28" s="148">
        <v>1281</v>
      </c>
      <c r="CL28" s="148">
        <v>1273</v>
      </c>
      <c r="CM28" s="148">
        <v>1317</v>
      </c>
      <c r="CN28" s="148">
        <v>1359</v>
      </c>
      <c r="CO28" s="148">
        <v>1389</v>
      </c>
      <c r="CP28" s="148">
        <v>1356</v>
      </c>
      <c r="CQ28" s="148">
        <v>1365</v>
      </c>
      <c r="CR28" s="148">
        <v>1411</v>
      </c>
      <c r="CS28" s="148">
        <v>1448</v>
      </c>
      <c r="CT28" s="148">
        <v>1431</v>
      </c>
      <c r="CU28" s="148">
        <v>1429</v>
      </c>
      <c r="CV28" s="148">
        <v>1409</v>
      </c>
      <c r="CW28" s="148">
        <v>1420</v>
      </c>
      <c r="CX28" s="148">
        <v>1440</v>
      </c>
      <c r="CY28" s="148">
        <v>1373</v>
      </c>
      <c r="CZ28" s="148">
        <v>1368</v>
      </c>
      <c r="DA28" s="148">
        <v>1386</v>
      </c>
      <c r="DB28" s="148">
        <v>1403</v>
      </c>
      <c r="DC28" s="148">
        <v>1376</v>
      </c>
      <c r="DD28" s="148">
        <v>1399</v>
      </c>
      <c r="DE28" s="148">
        <v>1422</v>
      </c>
      <c r="DF28" s="148">
        <v>1420.5</v>
      </c>
      <c r="DG28" s="148">
        <v>1419</v>
      </c>
      <c r="DH28" s="148">
        <v>1343</v>
      </c>
      <c r="DI28" s="148">
        <v>1386</v>
      </c>
      <c r="DJ28" s="148">
        <v>1396</v>
      </c>
      <c r="DK28" s="148">
        <v>1391</v>
      </c>
      <c r="DL28" s="148">
        <v>1295</v>
      </c>
      <c r="DM28" s="148">
        <v>1290</v>
      </c>
      <c r="DN28" s="148">
        <v>1288</v>
      </c>
      <c r="DO28" s="148">
        <v>1235</v>
      </c>
      <c r="DP28" s="148">
        <v>1144</v>
      </c>
      <c r="DQ28" s="148">
        <v>1113</v>
      </c>
      <c r="DR28" s="397">
        <v>1095</v>
      </c>
      <c r="DS28" s="148">
        <v>1119</v>
      </c>
      <c r="DT28" s="398">
        <v>1070</v>
      </c>
      <c r="DU28" s="398">
        <v>1042</v>
      </c>
      <c r="DV28" s="397">
        <v>1096</v>
      </c>
      <c r="DW28" s="397">
        <v>1105</v>
      </c>
      <c r="DX28" s="398">
        <v>1063</v>
      </c>
      <c r="DY28" s="398">
        <v>1094</v>
      </c>
      <c r="DZ28" s="96">
        <v>1127</v>
      </c>
      <c r="EA28" s="96">
        <v>1166</v>
      </c>
      <c r="EB28" s="96">
        <v>1166</v>
      </c>
      <c r="EC28" s="96">
        <v>1151</v>
      </c>
      <c r="ED28" s="96">
        <v>1154</v>
      </c>
      <c r="EE28" s="96">
        <v>1170</v>
      </c>
      <c r="EF28" s="96">
        <v>1171</v>
      </c>
      <c r="EG28" s="96">
        <v>1156</v>
      </c>
      <c r="EH28" s="96">
        <v>1086</v>
      </c>
      <c r="EI28" s="96">
        <v>1099</v>
      </c>
      <c r="EJ28" s="96">
        <v>1111</v>
      </c>
      <c r="EK28" s="398">
        <v>1107</v>
      </c>
      <c r="EL28" s="96">
        <v>1059</v>
      </c>
      <c r="EM28" s="96">
        <v>1035</v>
      </c>
      <c r="EN28" s="96">
        <v>1004</v>
      </c>
      <c r="EO28" s="148">
        <v>1004</v>
      </c>
      <c r="EP28" s="96">
        <v>894</v>
      </c>
      <c r="EQ28" s="96">
        <v>892</v>
      </c>
      <c r="ER28" s="96">
        <v>898</v>
      </c>
      <c r="ES28" s="96">
        <v>889</v>
      </c>
      <c r="ET28" s="96">
        <v>804</v>
      </c>
      <c r="EU28" s="397">
        <v>821</v>
      </c>
      <c r="EV28" s="96">
        <v>804</v>
      </c>
      <c r="EW28" s="96">
        <v>826</v>
      </c>
      <c r="EX28" s="96">
        <v>1049</v>
      </c>
      <c r="EY28" s="96">
        <v>1078</v>
      </c>
      <c r="EZ28" s="96">
        <v>1098</v>
      </c>
      <c r="FA28" s="96">
        <v>1117</v>
      </c>
      <c r="FB28" s="96">
        <v>1122</v>
      </c>
      <c r="FC28" s="96">
        <v>1064</v>
      </c>
      <c r="FD28" s="96">
        <v>1108</v>
      </c>
      <c r="FE28" s="96">
        <v>1099</v>
      </c>
      <c r="FF28" s="96">
        <v>1133</v>
      </c>
      <c r="FG28" s="96">
        <v>1158</v>
      </c>
      <c r="FH28" s="96">
        <v>1048</v>
      </c>
      <c r="FI28" s="96">
        <v>1041</v>
      </c>
      <c r="FJ28" s="96">
        <v>1054</v>
      </c>
      <c r="FK28" s="148">
        <v>1063</v>
      </c>
      <c r="FL28" s="96">
        <v>1014</v>
      </c>
      <c r="FM28" s="96">
        <v>1000</v>
      </c>
      <c r="FN28" s="148">
        <v>1028</v>
      </c>
      <c r="FO28" s="148">
        <v>1033</v>
      </c>
      <c r="FP28" s="148">
        <v>1019</v>
      </c>
      <c r="FQ28" s="96">
        <v>1026</v>
      </c>
      <c r="FR28" s="148">
        <v>1035</v>
      </c>
      <c r="FS28" s="397">
        <v>1031</v>
      </c>
      <c r="FT28" s="148">
        <v>1023</v>
      </c>
      <c r="FU28" s="398">
        <v>959</v>
      </c>
      <c r="FV28" s="398">
        <v>980</v>
      </c>
      <c r="FW28" s="397">
        <v>1017</v>
      </c>
      <c r="FX28" s="397">
        <v>1057</v>
      </c>
      <c r="FY28" s="398">
        <v>1021</v>
      </c>
      <c r="FZ28" s="398">
        <v>1051</v>
      </c>
      <c r="GA28" s="96">
        <v>1125</v>
      </c>
      <c r="GB28" s="96">
        <v>1135</v>
      </c>
      <c r="GC28" s="96">
        <v>1116</v>
      </c>
      <c r="GD28" s="96">
        <v>1133</v>
      </c>
      <c r="GE28" s="96">
        <v>1141</v>
      </c>
      <c r="GF28" s="96">
        <v>1190</v>
      </c>
      <c r="GG28" s="96">
        <v>1243</v>
      </c>
      <c r="GH28" s="96">
        <v>1180</v>
      </c>
      <c r="GI28" s="96">
        <v>1203</v>
      </c>
      <c r="GJ28" s="96">
        <v>1228</v>
      </c>
      <c r="GK28" s="96">
        <v>1284</v>
      </c>
      <c r="GL28" s="398">
        <v>1247</v>
      </c>
      <c r="GM28" s="96">
        <v>1249</v>
      </c>
      <c r="GN28" s="96">
        <v>1315</v>
      </c>
      <c r="GO28" s="96">
        <v>1347</v>
      </c>
      <c r="GP28" s="148">
        <v>1381</v>
      </c>
      <c r="GQ28" s="96">
        <v>1335</v>
      </c>
      <c r="GR28" s="96">
        <v>1343</v>
      </c>
      <c r="GS28" s="96">
        <v>1381</v>
      </c>
      <c r="GT28" s="96">
        <v>1367</v>
      </c>
      <c r="GU28" s="96">
        <v>1302</v>
      </c>
      <c r="GV28" s="148">
        <v>1303</v>
      </c>
      <c r="GW28" s="148">
        <v>1354</v>
      </c>
      <c r="GX28" s="148">
        <v>1385</v>
      </c>
      <c r="GY28" s="148">
        <v>1310</v>
      </c>
      <c r="GZ28" s="148">
        <v>1329</v>
      </c>
      <c r="HA28" s="148">
        <v>1374</v>
      </c>
      <c r="HB28" s="148">
        <v>1395</v>
      </c>
      <c r="HC28" s="148">
        <v>1346</v>
      </c>
      <c r="HD28" s="148">
        <v>1375</v>
      </c>
      <c r="HE28" s="148">
        <v>1441</v>
      </c>
      <c r="HF28" s="148">
        <v>1486</v>
      </c>
      <c r="HG28" s="148">
        <v>1501</v>
      </c>
      <c r="HH28" s="148">
        <v>1384</v>
      </c>
      <c r="HI28" s="148">
        <v>1309</v>
      </c>
      <c r="HJ28" s="148">
        <v>1308</v>
      </c>
      <c r="HK28" s="148">
        <v>1317</v>
      </c>
      <c r="HL28" s="148">
        <v>1289</v>
      </c>
      <c r="HM28" s="148">
        <v>1201</v>
      </c>
      <c r="HN28" s="148">
        <v>1241</v>
      </c>
      <c r="HO28" s="148">
        <v>1245</v>
      </c>
      <c r="HP28" s="148">
        <v>1191</v>
      </c>
      <c r="HQ28" s="148">
        <v>1134</v>
      </c>
      <c r="HR28" s="148">
        <v>1221</v>
      </c>
      <c r="HS28" s="148">
        <v>1262</v>
      </c>
      <c r="HT28" s="148">
        <v>1267</v>
      </c>
      <c r="HU28" s="148">
        <v>1174</v>
      </c>
      <c r="HV28" s="148">
        <v>1199</v>
      </c>
      <c r="HW28" s="148">
        <v>1224</v>
      </c>
      <c r="HX28" s="148">
        <v>1239</v>
      </c>
      <c r="HY28" s="148">
        <v>1126</v>
      </c>
      <c r="HZ28" s="148">
        <v>1161</v>
      </c>
      <c r="IA28" s="148">
        <v>1182</v>
      </c>
      <c r="IB28" s="148">
        <v>1202</v>
      </c>
      <c r="IC28" s="148">
        <v>1170</v>
      </c>
      <c r="ID28" s="148">
        <v>1113</v>
      </c>
      <c r="IE28" s="148">
        <v>1117</v>
      </c>
      <c r="IF28" s="148">
        <v>1112</v>
      </c>
      <c r="IG28" s="148">
        <v>1138</v>
      </c>
      <c r="IH28" s="148">
        <v>1070</v>
      </c>
      <c r="II28" s="148">
        <v>1057</v>
      </c>
      <c r="IJ28" s="148">
        <v>1104</v>
      </c>
      <c r="IK28" s="148">
        <v>1153</v>
      </c>
      <c r="IL28" s="148">
        <v>1141</v>
      </c>
      <c r="IM28" s="148">
        <v>1139</v>
      </c>
      <c r="IN28" s="351">
        <f t="shared" si="1"/>
        <v>1156.5</v>
      </c>
      <c r="IO28" s="148">
        <v>1174</v>
      </c>
      <c r="IP28" s="148">
        <v>1203</v>
      </c>
      <c r="IQ28" s="148">
        <v>1175</v>
      </c>
      <c r="IR28" s="148">
        <v>1167</v>
      </c>
      <c r="IS28" s="148">
        <v>1225</v>
      </c>
      <c r="IT28" s="148">
        <v>1234</v>
      </c>
      <c r="IU28" s="148">
        <v>1200</v>
      </c>
      <c r="IV28" s="148">
        <v>1210</v>
      </c>
      <c r="IW28" s="148">
        <v>1248</v>
      </c>
      <c r="IX28" s="148">
        <v>1280</v>
      </c>
      <c r="IY28" s="148">
        <v>1248</v>
      </c>
      <c r="IZ28" s="148">
        <v>1240</v>
      </c>
      <c r="JA28" s="148">
        <v>1256</v>
      </c>
      <c r="JB28" s="148">
        <v>1278</v>
      </c>
      <c r="JC28" s="148">
        <v>1287</v>
      </c>
      <c r="JD28" s="148">
        <v>1136</v>
      </c>
      <c r="JE28" s="148">
        <v>1190</v>
      </c>
      <c r="JF28" s="353">
        <f t="shared" si="2"/>
        <v>1195</v>
      </c>
      <c r="JG28" s="148">
        <v>1200</v>
      </c>
      <c r="JH28" s="148">
        <v>1083</v>
      </c>
      <c r="JI28" s="148">
        <v>1128</v>
      </c>
      <c r="JJ28" s="148">
        <v>1103</v>
      </c>
      <c r="JK28" s="148">
        <v>1089</v>
      </c>
      <c r="JL28" s="148">
        <v>1102</v>
      </c>
      <c r="JM28" s="148">
        <v>1090</v>
      </c>
      <c r="JN28" s="351">
        <f t="shared" si="3"/>
        <v>1094.5</v>
      </c>
      <c r="JO28" s="148">
        <v>1099</v>
      </c>
      <c r="JP28" s="148">
        <v>1072</v>
      </c>
      <c r="JQ28" s="148">
        <v>988</v>
      </c>
      <c r="JR28" s="148">
        <v>1009</v>
      </c>
      <c r="JS28" s="148">
        <v>1017</v>
      </c>
      <c r="JT28" s="148">
        <v>1040</v>
      </c>
      <c r="JU28" s="148">
        <v>932</v>
      </c>
      <c r="JV28" s="351">
        <f t="shared" si="4"/>
        <v>973</v>
      </c>
      <c r="JW28" s="148">
        <v>1014</v>
      </c>
      <c r="JX28" s="148">
        <v>1048</v>
      </c>
      <c r="JY28" s="148">
        <v>987</v>
      </c>
      <c r="JZ28" s="148">
        <v>1019</v>
      </c>
      <c r="KA28" s="148">
        <v>1076</v>
      </c>
      <c r="KB28" s="148">
        <v>1093</v>
      </c>
      <c r="KC28" s="148">
        <v>1102</v>
      </c>
      <c r="KD28" s="148">
        <v>1027</v>
      </c>
      <c r="KE28" s="148">
        <v>1061</v>
      </c>
      <c r="KF28" s="148">
        <v>1117</v>
      </c>
      <c r="KG28" s="148">
        <v>1151</v>
      </c>
      <c r="KH28" s="148">
        <v>1075</v>
      </c>
      <c r="KI28" s="148">
        <v>1059</v>
      </c>
      <c r="KJ28" s="148">
        <v>1090</v>
      </c>
      <c r="KK28" s="148">
        <v>1117</v>
      </c>
      <c r="KL28" s="148">
        <v>1103</v>
      </c>
      <c r="KM28" s="148">
        <v>1115</v>
      </c>
      <c r="KN28" s="148">
        <v>1175</v>
      </c>
      <c r="KO28" s="148">
        <v>1226</v>
      </c>
      <c r="KP28" s="148">
        <v>1165</v>
      </c>
      <c r="KQ28" s="148">
        <v>1184</v>
      </c>
      <c r="KR28" s="148">
        <v>1262</v>
      </c>
      <c r="KS28" s="148">
        <v>1319</v>
      </c>
      <c r="KT28" s="148">
        <v>1298</v>
      </c>
      <c r="KU28" s="148">
        <v>1247</v>
      </c>
      <c r="KV28" s="148">
        <v>1269</v>
      </c>
      <c r="KW28" s="148">
        <v>1308</v>
      </c>
      <c r="KX28" s="148">
        <v>1355</v>
      </c>
      <c r="KY28" s="148">
        <v>1360</v>
      </c>
      <c r="KZ28" s="355">
        <v>1285</v>
      </c>
      <c r="LA28" s="355">
        <v>1295.3333333333333</v>
      </c>
      <c r="LB28" s="355">
        <v>1300.0555555555554</v>
      </c>
      <c r="LC28" s="355">
        <v>1286.898148148148</v>
      </c>
      <c r="LD28" s="355">
        <v>1280.881172839506</v>
      </c>
      <c r="LE28" s="355">
        <v>1273.8613683127571</v>
      </c>
      <c r="LF28" s="355">
        <v>1272.6715963648833</v>
      </c>
      <c r="LG28" s="355">
        <v>1249.8946402034749</v>
      </c>
      <c r="LH28" s="355">
        <v>1245.7011543114616</v>
      </c>
      <c r="LI28" s="355">
        <v>1264.6019864064167</v>
      </c>
      <c r="LJ28" s="148">
        <v>1171</v>
      </c>
      <c r="LK28" s="148">
        <v>1195</v>
      </c>
      <c r="LL28" s="148">
        <v>1197</v>
      </c>
      <c r="LM28" s="148">
        <v>1126</v>
      </c>
      <c r="LN28" s="148">
        <v>1158</v>
      </c>
      <c r="LO28" s="148">
        <v>1195</v>
      </c>
      <c r="LP28" s="148">
        <v>1199</v>
      </c>
      <c r="LQ28" s="148">
        <v>1085</v>
      </c>
      <c r="LR28" s="148">
        <v>1110</v>
      </c>
      <c r="LS28" s="148">
        <v>1149</v>
      </c>
      <c r="LT28" s="148">
        <v>1197</v>
      </c>
      <c r="LU28" s="148">
        <v>1034</v>
      </c>
      <c r="LV28" s="148">
        <v>1030</v>
      </c>
      <c r="LW28" s="148">
        <v>1048</v>
      </c>
      <c r="LX28" s="148">
        <v>1083</v>
      </c>
      <c r="LY28" s="148">
        <v>1018</v>
      </c>
      <c r="LZ28" s="148">
        <v>1024</v>
      </c>
      <c r="MA28" s="148">
        <v>1065</v>
      </c>
      <c r="MB28" s="148">
        <v>1094</v>
      </c>
      <c r="MC28" s="148">
        <v>1091</v>
      </c>
      <c r="MD28" s="148">
        <v>956</v>
      </c>
      <c r="ME28" s="148">
        <v>966</v>
      </c>
      <c r="MF28" s="148">
        <v>977</v>
      </c>
      <c r="MG28" s="148">
        <v>1012</v>
      </c>
      <c r="MH28" s="148">
        <v>927</v>
      </c>
      <c r="MI28" s="148">
        <v>918</v>
      </c>
      <c r="MJ28" s="148">
        <v>932</v>
      </c>
      <c r="MK28" s="148">
        <v>947</v>
      </c>
      <c r="ML28" s="148">
        <v>934</v>
      </c>
      <c r="MM28" s="148">
        <v>843</v>
      </c>
      <c r="MN28" s="148">
        <v>889</v>
      </c>
      <c r="MO28" s="148">
        <v>924</v>
      </c>
      <c r="MP28" s="148">
        <v>968</v>
      </c>
      <c r="MQ28" s="148">
        <v>947</v>
      </c>
      <c r="MR28" s="148">
        <v>917</v>
      </c>
      <c r="MS28" s="148">
        <v>930</v>
      </c>
      <c r="MT28" s="148">
        <v>948</v>
      </c>
      <c r="MU28" s="148">
        <v>947</v>
      </c>
      <c r="MV28" s="148">
        <v>952</v>
      </c>
      <c r="MW28" s="148">
        <v>963</v>
      </c>
      <c r="MX28" s="148">
        <v>1021</v>
      </c>
      <c r="MY28" s="148">
        <v>1046</v>
      </c>
      <c r="MZ28" s="148">
        <v>975</v>
      </c>
      <c r="NA28" s="148">
        <v>992</v>
      </c>
      <c r="NB28" s="148">
        <v>1004</v>
      </c>
      <c r="NC28" s="148">
        <v>1027</v>
      </c>
      <c r="ND28" s="148">
        <v>951</v>
      </c>
      <c r="NE28" s="148">
        <v>921</v>
      </c>
      <c r="NF28" s="148">
        <v>983</v>
      </c>
      <c r="NG28" s="148">
        <v>918</v>
      </c>
      <c r="NH28" s="148">
        <v>921</v>
      </c>
      <c r="NI28" s="148">
        <v>835</v>
      </c>
      <c r="NJ28" s="148">
        <v>840</v>
      </c>
      <c r="NK28" s="148">
        <v>838</v>
      </c>
      <c r="NL28" s="148">
        <v>852</v>
      </c>
      <c r="NM28" s="148">
        <v>792</v>
      </c>
      <c r="NN28" s="148">
        <v>819</v>
      </c>
      <c r="NO28" s="148">
        <v>835</v>
      </c>
      <c r="NP28" s="148">
        <v>853</v>
      </c>
      <c r="NQ28" s="148">
        <v>768</v>
      </c>
      <c r="NR28" s="148">
        <v>802</v>
      </c>
      <c r="NS28" s="148">
        <v>828</v>
      </c>
      <c r="NT28" s="148">
        <v>845</v>
      </c>
      <c r="NU28" s="148">
        <v>816</v>
      </c>
      <c r="NV28" s="148">
        <v>775</v>
      </c>
      <c r="NW28" s="148">
        <v>774</v>
      </c>
      <c r="NX28" s="148">
        <v>792</v>
      </c>
      <c r="NY28" s="148">
        <v>824</v>
      </c>
      <c r="NZ28" s="148">
        <v>738</v>
      </c>
      <c r="OA28" s="148">
        <v>759</v>
      </c>
      <c r="OB28" s="148">
        <v>798</v>
      </c>
      <c r="OC28" s="148">
        <v>804</v>
      </c>
      <c r="OD28" s="148">
        <v>749</v>
      </c>
      <c r="OE28" s="148">
        <v>754</v>
      </c>
      <c r="OF28" s="148">
        <v>789</v>
      </c>
      <c r="OG28" s="148">
        <v>818</v>
      </c>
      <c r="OH28" s="148">
        <v>791</v>
      </c>
      <c r="OI28" s="148">
        <v>789</v>
      </c>
      <c r="OJ28" s="148">
        <v>825</v>
      </c>
      <c r="OK28" s="148">
        <v>847</v>
      </c>
      <c r="OL28" s="148">
        <v>869</v>
      </c>
      <c r="OM28" s="148">
        <v>808</v>
      </c>
      <c r="ON28" s="148">
        <v>810</v>
      </c>
      <c r="OO28" s="148">
        <v>839</v>
      </c>
      <c r="OP28" s="148">
        <v>896</v>
      </c>
      <c r="OQ28" s="148">
        <v>870</v>
      </c>
      <c r="OR28" s="148">
        <v>854</v>
      </c>
      <c r="OS28" s="148">
        <v>880</v>
      </c>
      <c r="OT28" s="148">
        <v>903</v>
      </c>
      <c r="OU28" s="148">
        <v>916</v>
      </c>
      <c r="OV28" s="148">
        <v>879</v>
      </c>
      <c r="OW28" s="148">
        <v>890</v>
      </c>
      <c r="OX28" s="148">
        <v>919</v>
      </c>
      <c r="OY28" s="351">
        <f t="shared" si="5"/>
        <v>883.5</v>
      </c>
      <c r="OZ28" s="148">
        <v>848</v>
      </c>
      <c r="PA28" s="148">
        <v>840</v>
      </c>
      <c r="PB28" s="148">
        <v>842</v>
      </c>
      <c r="PC28" s="148">
        <v>865</v>
      </c>
      <c r="PD28" s="148">
        <v>822</v>
      </c>
      <c r="PE28" s="148">
        <v>772</v>
      </c>
      <c r="PF28" s="148">
        <v>832</v>
      </c>
      <c r="PG28" s="351">
        <f t="shared" si="6"/>
        <v>832</v>
      </c>
      <c r="PH28" s="148">
        <v>832</v>
      </c>
      <c r="PI28" s="148">
        <v>766</v>
      </c>
      <c r="PJ28" s="351">
        <f t="shared" si="7"/>
        <v>768.5</v>
      </c>
      <c r="PK28" s="148">
        <v>771</v>
      </c>
      <c r="PL28" s="148">
        <v>787</v>
      </c>
      <c r="PM28" s="148">
        <v>722</v>
      </c>
      <c r="PN28" s="148">
        <v>744</v>
      </c>
      <c r="PO28" s="96">
        <v>756</v>
      </c>
      <c r="PP28" s="148">
        <v>775</v>
      </c>
      <c r="PQ28" s="148">
        <v>726</v>
      </c>
      <c r="PR28" s="148">
        <v>673</v>
      </c>
      <c r="PS28" s="148">
        <v>685</v>
      </c>
      <c r="PT28" s="148">
        <v>705</v>
      </c>
      <c r="PU28" s="148">
        <v>721</v>
      </c>
      <c r="PV28" s="148">
        <v>643</v>
      </c>
      <c r="PW28" s="148">
        <v>643</v>
      </c>
      <c r="PX28" s="148">
        <v>666</v>
      </c>
      <c r="PY28" s="148">
        <v>684</v>
      </c>
      <c r="PZ28" s="148">
        <v>639</v>
      </c>
      <c r="QA28" s="148">
        <v>669</v>
      </c>
      <c r="QB28" s="148">
        <v>702</v>
      </c>
      <c r="QC28" s="148">
        <v>733</v>
      </c>
      <c r="QD28" s="148">
        <v>670</v>
      </c>
      <c r="QE28" s="148">
        <v>681</v>
      </c>
      <c r="QF28" s="148">
        <v>705</v>
      </c>
      <c r="QG28" s="148">
        <v>735</v>
      </c>
      <c r="QH28" s="148">
        <v>758</v>
      </c>
      <c r="QI28" s="148">
        <v>711</v>
      </c>
      <c r="QJ28" s="148">
        <v>727</v>
      </c>
      <c r="QK28" s="148">
        <v>740</v>
      </c>
      <c r="QL28" s="148">
        <v>759</v>
      </c>
      <c r="QM28" s="148">
        <v>693</v>
      </c>
      <c r="QN28" s="148">
        <v>695</v>
      </c>
      <c r="QO28" s="148">
        <v>723</v>
      </c>
      <c r="QP28" s="148">
        <v>738</v>
      </c>
      <c r="QQ28" s="148">
        <v>705</v>
      </c>
      <c r="QR28" s="148">
        <v>705</v>
      </c>
      <c r="QS28" s="148">
        <v>709</v>
      </c>
      <c r="QT28" s="148">
        <v>713</v>
      </c>
      <c r="QU28" s="148">
        <v>737</v>
      </c>
      <c r="QV28" s="148">
        <v>734</v>
      </c>
      <c r="QW28" s="148">
        <v>751</v>
      </c>
      <c r="QX28" s="148">
        <v>760</v>
      </c>
      <c r="QY28" s="148">
        <v>768</v>
      </c>
      <c r="QZ28" s="148">
        <v>675</v>
      </c>
      <c r="RA28" s="148">
        <v>661</v>
      </c>
      <c r="RB28" s="96">
        <v>659</v>
      </c>
      <c r="RC28" s="148">
        <v>645</v>
      </c>
      <c r="RD28" s="96">
        <v>541</v>
      </c>
      <c r="RE28" s="148">
        <v>536</v>
      </c>
      <c r="RF28" s="96">
        <v>567</v>
      </c>
      <c r="RG28" s="96">
        <v>604</v>
      </c>
      <c r="RH28" s="148">
        <v>599</v>
      </c>
      <c r="RI28" s="96">
        <v>510</v>
      </c>
      <c r="RJ28" s="96">
        <v>509</v>
      </c>
      <c r="RK28" s="96">
        <v>525</v>
      </c>
      <c r="RL28" s="96">
        <v>526</v>
      </c>
      <c r="RM28" s="148">
        <v>484</v>
      </c>
      <c r="RN28" s="96">
        <v>509</v>
      </c>
      <c r="RO28" s="148">
        <v>528</v>
      </c>
      <c r="RP28" s="148">
        <v>559</v>
      </c>
      <c r="RQ28" s="148">
        <v>524</v>
      </c>
      <c r="RR28" s="148">
        <v>519</v>
      </c>
      <c r="RS28" s="148">
        <v>526</v>
      </c>
      <c r="RT28" s="148">
        <v>547</v>
      </c>
      <c r="RU28" s="148">
        <v>537</v>
      </c>
      <c r="RV28" s="148">
        <v>461</v>
      </c>
      <c r="RW28" s="148">
        <v>482</v>
      </c>
      <c r="RX28" s="148">
        <v>514</v>
      </c>
      <c r="RY28" s="148">
        <v>539</v>
      </c>
      <c r="RZ28" s="148">
        <v>482</v>
      </c>
      <c r="SA28" s="148">
        <v>495</v>
      </c>
      <c r="SB28" s="148">
        <v>509</v>
      </c>
      <c r="SC28" s="148">
        <v>519</v>
      </c>
      <c r="SD28" s="148">
        <v>477</v>
      </c>
      <c r="SE28" s="148">
        <v>449</v>
      </c>
      <c r="SF28" s="148">
        <v>486</v>
      </c>
      <c r="SG28" s="148">
        <v>533</v>
      </c>
      <c r="SH28" s="148">
        <v>558</v>
      </c>
      <c r="SI28" s="148">
        <v>502</v>
      </c>
      <c r="SJ28" s="148">
        <v>490</v>
      </c>
      <c r="SK28" s="148">
        <v>520</v>
      </c>
      <c r="SL28" s="148">
        <v>527</v>
      </c>
      <c r="SM28" s="148">
        <v>483</v>
      </c>
      <c r="SN28" s="148">
        <v>506</v>
      </c>
      <c r="SO28" s="148">
        <v>536</v>
      </c>
      <c r="SP28" s="148">
        <v>554</v>
      </c>
      <c r="SQ28" s="148">
        <v>540</v>
      </c>
      <c r="SR28" s="148">
        <v>496</v>
      </c>
      <c r="SS28" s="148">
        <v>515</v>
      </c>
      <c r="ST28" s="148">
        <v>540</v>
      </c>
      <c r="SU28" s="148">
        <v>571</v>
      </c>
      <c r="SV28" s="148">
        <v>498</v>
      </c>
      <c r="SW28" s="148">
        <v>505</v>
      </c>
      <c r="SX28" s="148">
        <v>529</v>
      </c>
      <c r="SY28" s="148">
        <v>554</v>
      </c>
      <c r="SZ28" s="148">
        <v>486</v>
      </c>
      <c r="TA28" s="148">
        <v>501</v>
      </c>
      <c r="TB28" s="148">
        <v>528</v>
      </c>
      <c r="TC28" s="148">
        <v>537</v>
      </c>
      <c r="TD28" s="148">
        <v>518</v>
      </c>
      <c r="TE28" s="148">
        <v>471</v>
      </c>
      <c r="TF28" s="148">
        <v>475</v>
      </c>
      <c r="TG28" s="148">
        <v>494</v>
      </c>
      <c r="TH28" s="148">
        <v>505</v>
      </c>
      <c r="TI28" s="148">
        <v>441</v>
      </c>
      <c r="TJ28" s="148">
        <v>416</v>
      </c>
      <c r="TK28" s="148">
        <v>422</v>
      </c>
      <c r="TL28" s="148">
        <v>450</v>
      </c>
      <c r="TM28" s="148">
        <v>433</v>
      </c>
      <c r="TN28" s="148">
        <v>414</v>
      </c>
      <c r="TO28" s="148">
        <v>434</v>
      </c>
      <c r="TP28" s="148">
        <v>447</v>
      </c>
      <c r="TQ28" s="148">
        <v>411</v>
      </c>
      <c r="TR28" s="148">
        <v>379</v>
      </c>
      <c r="TS28" s="148">
        <v>392</v>
      </c>
      <c r="TT28" s="148">
        <v>415</v>
      </c>
      <c r="TU28" s="148">
        <v>426</v>
      </c>
      <c r="TV28" s="148">
        <v>347</v>
      </c>
      <c r="TW28" s="148">
        <v>358</v>
      </c>
      <c r="TX28" s="148">
        <v>400</v>
      </c>
      <c r="TY28" s="148">
        <v>432</v>
      </c>
      <c r="TZ28" s="148">
        <v>411</v>
      </c>
      <c r="UA28" s="148">
        <v>410</v>
      </c>
      <c r="UB28" s="148">
        <v>431</v>
      </c>
      <c r="UC28" s="148">
        <v>439</v>
      </c>
      <c r="UD28" s="148">
        <v>440</v>
      </c>
      <c r="UE28" s="148">
        <v>407</v>
      </c>
      <c r="UF28" s="148">
        <v>429</v>
      </c>
      <c r="UG28" s="148">
        <v>436</v>
      </c>
      <c r="UH28" s="148">
        <v>445</v>
      </c>
      <c r="UI28" s="148">
        <v>392</v>
      </c>
      <c r="UJ28" s="148">
        <v>400</v>
      </c>
      <c r="UK28" s="148">
        <v>418</v>
      </c>
      <c r="UL28" s="148">
        <v>455</v>
      </c>
      <c r="UM28" s="148">
        <v>419</v>
      </c>
      <c r="UN28" s="148">
        <v>454</v>
      </c>
      <c r="UO28" s="148">
        <v>470</v>
      </c>
      <c r="UP28" s="148">
        <v>521</v>
      </c>
      <c r="UQ28" s="148">
        <v>563</v>
      </c>
      <c r="UR28" s="148">
        <v>465</v>
      </c>
      <c r="US28" s="148">
        <v>532</v>
      </c>
      <c r="UT28" s="148">
        <v>561</v>
      </c>
      <c r="UU28" s="148">
        <v>597</v>
      </c>
      <c r="UV28" s="148">
        <v>539</v>
      </c>
      <c r="UW28" s="148">
        <v>547</v>
      </c>
      <c r="UX28" s="148">
        <v>542</v>
      </c>
      <c r="UY28" s="148">
        <v>543</v>
      </c>
      <c r="UZ28" s="148">
        <v>480</v>
      </c>
      <c r="VA28" s="148">
        <v>494</v>
      </c>
      <c r="VB28" s="148">
        <v>487</v>
      </c>
      <c r="VC28" s="148">
        <v>489</v>
      </c>
      <c r="VD28" s="148">
        <v>506</v>
      </c>
      <c r="VE28" s="148">
        <v>410</v>
      </c>
      <c r="VF28" s="148">
        <v>400</v>
      </c>
      <c r="VG28" s="148">
        <v>432</v>
      </c>
      <c r="VH28" s="148">
        <v>449</v>
      </c>
      <c r="VI28" s="148">
        <v>386</v>
      </c>
      <c r="VJ28" s="148">
        <v>359</v>
      </c>
      <c r="VK28" s="148">
        <v>362</v>
      </c>
      <c r="VL28" s="148">
        <v>379</v>
      </c>
      <c r="VM28" s="148">
        <v>370</v>
      </c>
      <c r="VN28" s="148">
        <v>340</v>
      </c>
      <c r="VO28" s="148">
        <v>356</v>
      </c>
      <c r="VP28" s="148">
        <v>365</v>
      </c>
      <c r="VQ28" s="148">
        <v>380</v>
      </c>
      <c r="VR28" s="148">
        <v>303</v>
      </c>
      <c r="VS28" s="148">
        <v>299</v>
      </c>
      <c r="VT28" s="148">
        <v>310</v>
      </c>
      <c r="VU28" s="148">
        <v>334</v>
      </c>
      <c r="VV28" s="148">
        <v>307</v>
      </c>
      <c r="VW28" s="148">
        <v>397</v>
      </c>
      <c r="VX28" s="148">
        <v>492</v>
      </c>
      <c r="VY28" s="148">
        <v>614</v>
      </c>
      <c r="VZ28" s="148">
        <v>774</v>
      </c>
      <c r="WA28" s="148">
        <v>961</v>
      </c>
      <c r="WB28" s="148">
        <v>1056</v>
      </c>
      <c r="WC28" s="148">
        <v>1203</v>
      </c>
      <c r="WD28" s="148">
        <v>1295</v>
      </c>
      <c r="WE28" s="148">
        <v>1399</v>
      </c>
      <c r="WF28" s="148">
        <v>1403</v>
      </c>
      <c r="WG28" s="148">
        <v>1387</v>
      </c>
      <c r="WH28" s="148">
        <v>1325</v>
      </c>
      <c r="WI28" s="148">
        <v>1306</v>
      </c>
      <c r="WJ28" s="148">
        <v>1323</v>
      </c>
      <c r="WK28" s="148">
        <v>1334</v>
      </c>
      <c r="WL28" s="148">
        <v>1322</v>
      </c>
      <c r="WM28" s="148">
        <v>1289</v>
      </c>
      <c r="WN28" s="148">
        <v>1226</v>
      </c>
      <c r="WO28" s="148">
        <v>1240</v>
      </c>
      <c r="WP28" s="148">
        <v>1273</v>
      </c>
      <c r="WQ28" s="148">
        <v>1275</v>
      </c>
      <c r="WR28" s="148">
        <v>1297</v>
      </c>
      <c r="WS28" s="148">
        <v>1275</v>
      </c>
      <c r="WT28" s="148">
        <v>1263</v>
      </c>
      <c r="WU28" s="148">
        <v>1230</v>
      </c>
      <c r="WV28" s="148">
        <v>1133</v>
      </c>
      <c r="WW28" s="148">
        <v>1144</v>
      </c>
      <c r="WX28" s="148">
        <v>1154</v>
      </c>
      <c r="WY28" s="148">
        <v>1130</v>
      </c>
      <c r="WZ28" s="148">
        <v>1087</v>
      </c>
      <c r="XA28" s="148">
        <v>976</v>
      </c>
      <c r="XB28" s="148">
        <v>1010</v>
      </c>
      <c r="XC28" s="148">
        <v>1018</v>
      </c>
      <c r="XD28" s="148">
        <v>1030</v>
      </c>
      <c r="XE28" s="148">
        <v>953</v>
      </c>
      <c r="XF28" s="148">
        <v>997</v>
      </c>
      <c r="XG28" s="148">
        <v>1021</v>
      </c>
      <c r="XH28" s="148">
        <v>1019</v>
      </c>
      <c r="XI28" s="148">
        <v>1005</v>
      </c>
      <c r="XJ28" s="148">
        <v>956</v>
      </c>
      <c r="XK28" s="148">
        <v>958</v>
      </c>
    </row>
    <row r="29" spans="1:635" s="148" customFormat="1" x14ac:dyDescent="0.2">
      <c r="A29" s="354"/>
      <c r="B29" s="354">
        <v>23</v>
      </c>
      <c r="C29" s="399">
        <f t="shared" ca="1" si="0"/>
        <v>1367</v>
      </c>
      <c r="D29" s="400"/>
      <c r="E29" s="401"/>
      <c r="F29" s="401"/>
      <c r="G29" s="148">
        <v>6089</v>
      </c>
      <c r="H29" s="148">
        <v>5947</v>
      </c>
      <c r="I29" s="355">
        <v>6147.5</v>
      </c>
      <c r="J29" s="148">
        <v>6348</v>
      </c>
      <c r="K29" s="148">
        <v>6539</v>
      </c>
      <c r="L29" s="148">
        <v>6089</v>
      </c>
      <c r="M29" s="148">
        <v>6287</v>
      </c>
      <c r="N29" s="148">
        <v>6467</v>
      </c>
      <c r="O29" s="148">
        <v>6524</v>
      </c>
      <c r="P29" s="148">
        <v>6172</v>
      </c>
      <c r="Q29" s="148">
        <v>6360</v>
      </c>
      <c r="R29" s="148">
        <v>6534</v>
      </c>
      <c r="S29" s="148">
        <v>6752</v>
      </c>
      <c r="T29" s="148">
        <v>6257</v>
      </c>
      <c r="U29" s="148">
        <v>6251</v>
      </c>
      <c r="V29" s="148">
        <v>6473</v>
      </c>
      <c r="W29" s="148">
        <v>6743</v>
      </c>
      <c r="X29" s="148">
        <v>6519</v>
      </c>
      <c r="Y29" s="148">
        <v>6394</v>
      </c>
      <c r="Z29" s="148">
        <v>6704</v>
      </c>
      <c r="AA29" s="148">
        <v>6964</v>
      </c>
      <c r="AB29" s="148">
        <v>7070</v>
      </c>
      <c r="AC29" s="148">
        <v>6596</v>
      </c>
      <c r="AD29" s="148">
        <v>6824</v>
      </c>
      <c r="AE29" s="148">
        <v>7033</v>
      </c>
      <c r="AF29" s="148">
        <v>7227</v>
      </c>
      <c r="AG29" s="148">
        <v>6787</v>
      </c>
      <c r="AH29" s="148">
        <v>6826</v>
      </c>
      <c r="AI29" s="148">
        <v>7063</v>
      </c>
      <c r="AJ29" s="148">
        <v>7291</v>
      </c>
      <c r="AK29" s="148">
        <v>7009</v>
      </c>
      <c r="AL29" s="148">
        <v>7127</v>
      </c>
      <c r="AM29" s="148">
        <v>7347</v>
      </c>
      <c r="AN29" s="148">
        <v>7586</v>
      </c>
      <c r="AO29" s="148">
        <v>7609</v>
      </c>
      <c r="AP29" s="360">
        <v>7480</v>
      </c>
      <c r="AQ29" s="148">
        <v>7351</v>
      </c>
      <c r="AR29" s="148">
        <v>7660</v>
      </c>
      <c r="AS29" s="148">
        <v>7930</v>
      </c>
      <c r="AT29" s="148">
        <v>7661</v>
      </c>
      <c r="AU29" s="148">
        <v>7644</v>
      </c>
      <c r="AV29" s="148">
        <v>7710</v>
      </c>
      <c r="AW29" s="148">
        <v>7893</v>
      </c>
      <c r="AX29" s="148">
        <v>8016</v>
      </c>
      <c r="AY29" s="148">
        <v>7561</v>
      </c>
      <c r="AZ29" s="148">
        <v>7613</v>
      </c>
      <c r="BA29" s="148">
        <v>7791</v>
      </c>
      <c r="BB29" s="148">
        <v>7933</v>
      </c>
      <c r="BC29" s="148">
        <v>7304</v>
      </c>
      <c r="BD29" s="148">
        <v>7283</v>
      </c>
      <c r="BE29" s="148">
        <v>7484</v>
      </c>
      <c r="BF29" s="148">
        <v>7627</v>
      </c>
      <c r="BG29" s="148">
        <v>7648</v>
      </c>
      <c r="BH29" s="148">
        <v>6982</v>
      </c>
      <c r="BI29" s="148">
        <v>7010</v>
      </c>
      <c r="BJ29" s="148">
        <v>7179</v>
      </c>
      <c r="BK29" s="148">
        <v>7298</v>
      </c>
      <c r="BL29" s="148">
        <v>6446</v>
      </c>
      <c r="BM29" s="148">
        <v>6563</v>
      </c>
      <c r="BN29" s="148">
        <v>6750</v>
      </c>
      <c r="BO29" s="148">
        <v>6781</v>
      </c>
      <c r="BP29" s="148">
        <v>6002</v>
      </c>
      <c r="BQ29" s="148">
        <v>6099</v>
      </c>
      <c r="BR29" s="148">
        <v>6296</v>
      </c>
      <c r="BS29" s="148">
        <v>6483</v>
      </c>
      <c r="BT29" s="148">
        <v>5819</v>
      </c>
      <c r="BU29" s="148">
        <v>5671</v>
      </c>
      <c r="BV29" s="148">
        <v>5888</v>
      </c>
      <c r="BW29" s="148">
        <v>6098</v>
      </c>
      <c r="BX29" s="148">
        <v>6146</v>
      </c>
      <c r="BY29" s="148">
        <v>5732</v>
      </c>
      <c r="BZ29" s="148">
        <v>5751</v>
      </c>
      <c r="CA29" s="113">
        <v>6078</v>
      </c>
      <c r="CB29" s="397">
        <v>6300</v>
      </c>
      <c r="CC29" s="397">
        <v>5746</v>
      </c>
      <c r="CD29" s="397">
        <v>5757</v>
      </c>
      <c r="CE29" s="397">
        <v>5831</v>
      </c>
      <c r="CF29" s="397">
        <v>6024</v>
      </c>
      <c r="CG29" s="397">
        <v>5660</v>
      </c>
      <c r="CH29" s="113">
        <v>5641</v>
      </c>
      <c r="CI29" s="397">
        <v>5819</v>
      </c>
      <c r="CJ29" s="148">
        <v>6026</v>
      </c>
      <c r="CK29" s="148">
        <v>6189</v>
      </c>
      <c r="CL29" s="148">
        <v>5731</v>
      </c>
      <c r="CM29" s="148">
        <v>5913</v>
      </c>
      <c r="CN29" s="148">
        <v>6042</v>
      </c>
      <c r="CO29" s="148">
        <v>6241</v>
      </c>
      <c r="CP29" s="148">
        <v>5912</v>
      </c>
      <c r="CQ29" s="148">
        <v>5785</v>
      </c>
      <c r="CR29" s="148">
        <v>6013</v>
      </c>
      <c r="CS29" s="148">
        <v>6264</v>
      </c>
      <c r="CT29" s="148">
        <v>5953</v>
      </c>
      <c r="CU29" s="148">
        <v>5711</v>
      </c>
      <c r="CV29" s="148">
        <v>5894</v>
      </c>
      <c r="CW29" s="148">
        <v>5870</v>
      </c>
      <c r="CX29" s="148">
        <v>6242</v>
      </c>
      <c r="CY29" s="148">
        <v>5593</v>
      </c>
      <c r="CZ29" s="148">
        <v>5577</v>
      </c>
      <c r="DA29" s="148">
        <v>5789</v>
      </c>
      <c r="DB29" s="148">
        <v>5981</v>
      </c>
      <c r="DC29" s="148">
        <v>5529</v>
      </c>
      <c r="DD29" s="148">
        <v>5505</v>
      </c>
      <c r="DE29" s="148">
        <v>5675</v>
      </c>
      <c r="DF29" s="148">
        <v>5785</v>
      </c>
      <c r="DG29" s="148">
        <v>5895</v>
      </c>
      <c r="DH29" s="148">
        <v>5454</v>
      </c>
      <c r="DI29" s="148">
        <v>5520</v>
      </c>
      <c r="DJ29" s="148">
        <v>5516</v>
      </c>
      <c r="DK29" s="148">
        <v>5625</v>
      </c>
      <c r="DL29" s="148">
        <v>4982</v>
      </c>
      <c r="DM29" s="148">
        <v>5007</v>
      </c>
      <c r="DN29" s="148">
        <v>5209</v>
      </c>
      <c r="DO29" s="148">
        <v>5326</v>
      </c>
      <c r="DP29" s="148">
        <v>4849</v>
      </c>
      <c r="DQ29" s="148">
        <v>4824</v>
      </c>
      <c r="DR29" s="397">
        <v>4848</v>
      </c>
      <c r="DS29" s="148">
        <v>5036</v>
      </c>
      <c r="DT29" s="398">
        <v>4771</v>
      </c>
      <c r="DU29" s="398">
        <v>4587</v>
      </c>
      <c r="DV29" s="397">
        <v>4744</v>
      </c>
      <c r="DW29" s="397">
        <v>4827</v>
      </c>
      <c r="DX29" s="398">
        <v>4620</v>
      </c>
      <c r="DY29" s="398">
        <v>4478</v>
      </c>
      <c r="DZ29" s="96">
        <v>4511</v>
      </c>
      <c r="EA29" s="96">
        <v>4608</v>
      </c>
      <c r="EB29" s="96">
        <v>4745</v>
      </c>
      <c r="EC29" s="96">
        <v>4314</v>
      </c>
      <c r="ED29" s="96">
        <v>4332</v>
      </c>
      <c r="EE29" s="96">
        <v>4409</v>
      </c>
      <c r="EF29" s="96">
        <v>4516</v>
      </c>
      <c r="EG29" s="96">
        <v>4294</v>
      </c>
      <c r="EH29" s="96">
        <v>4136</v>
      </c>
      <c r="EI29" s="96">
        <v>4198</v>
      </c>
      <c r="EJ29" s="96">
        <v>4293</v>
      </c>
      <c r="EK29" s="398">
        <v>4390</v>
      </c>
      <c r="EL29" s="96">
        <v>3811</v>
      </c>
      <c r="EM29" s="96">
        <v>3866</v>
      </c>
      <c r="EN29" s="96">
        <v>3951</v>
      </c>
      <c r="EO29" s="148">
        <v>4023</v>
      </c>
      <c r="EP29" s="96">
        <v>3518</v>
      </c>
      <c r="EQ29" s="96">
        <v>3448</v>
      </c>
      <c r="ER29" s="96">
        <v>3477</v>
      </c>
      <c r="ES29" s="96">
        <v>3577</v>
      </c>
      <c r="ET29" s="96">
        <v>3303</v>
      </c>
      <c r="EU29" s="397">
        <v>3119</v>
      </c>
      <c r="EV29" s="96">
        <v>3124</v>
      </c>
      <c r="EW29" s="96">
        <v>3162</v>
      </c>
      <c r="EX29" s="96">
        <v>3631</v>
      </c>
      <c r="EY29" s="96">
        <v>3436</v>
      </c>
      <c r="EZ29" s="96">
        <v>3532</v>
      </c>
      <c r="FA29" s="96">
        <v>3663</v>
      </c>
      <c r="FB29" s="96">
        <v>3740</v>
      </c>
      <c r="FC29" s="96">
        <v>3479</v>
      </c>
      <c r="FD29" s="96">
        <v>3567</v>
      </c>
      <c r="FE29" s="96">
        <v>3749</v>
      </c>
      <c r="FF29" s="96">
        <v>3836</v>
      </c>
      <c r="FG29" s="96">
        <v>3829</v>
      </c>
      <c r="FH29" s="96">
        <v>3480</v>
      </c>
      <c r="FI29" s="96">
        <v>3495</v>
      </c>
      <c r="FJ29" s="96">
        <v>3615</v>
      </c>
      <c r="FK29" s="148">
        <v>3693</v>
      </c>
      <c r="FL29" s="96">
        <v>3275</v>
      </c>
      <c r="FM29" s="96">
        <v>3254</v>
      </c>
      <c r="FN29" s="148">
        <v>3427</v>
      </c>
      <c r="FO29" s="148">
        <v>3564</v>
      </c>
      <c r="FP29" s="148">
        <v>3320</v>
      </c>
      <c r="FQ29" s="96">
        <v>3238</v>
      </c>
      <c r="FR29" s="148">
        <v>3350</v>
      </c>
      <c r="FS29" s="397">
        <v>3461</v>
      </c>
      <c r="FT29" s="148">
        <v>3516</v>
      </c>
      <c r="FU29" s="398">
        <v>3102</v>
      </c>
      <c r="FV29" s="398">
        <v>3199</v>
      </c>
      <c r="FW29" s="397">
        <v>3289</v>
      </c>
      <c r="FX29" s="397">
        <v>3410</v>
      </c>
      <c r="FY29" s="398">
        <v>3061</v>
      </c>
      <c r="FZ29" s="398">
        <v>3056</v>
      </c>
      <c r="GA29" s="96">
        <v>3244</v>
      </c>
      <c r="GB29" s="96">
        <v>3312</v>
      </c>
      <c r="GC29" s="96">
        <v>3166</v>
      </c>
      <c r="GD29" s="96">
        <v>3067</v>
      </c>
      <c r="GE29" s="96">
        <v>3144</v>
      </c>
      <c r="GF29" s="96">
        <v>3297</v>
      </c>
      <c r="GG29" s="96">
        <v>3364</v>
      </c>
      <c r="GH29" s="96">
        <v>3012</v>
      </c>
      <c r="GI29" s="96">
        <v>3056</v>
      </c>
      <c r="GJ29" s="96">
        <v>3185</v>
      </c>
      <c r="GK29" s="96">
        <v>3280</v>
      </c>
      <c r="GL29" s="398">
        <v>2915</v>
      </c>
      <c r="GM29" s="96">
        <v>2887</v>
      </c>
      <c r="GN29" s="96">
        <v>3010</v>
      </c>
      <c r="GO29" s="96">
        <v>3143</v>
      </c>
      <c r="GP29" s="148">
        <v>3289</v>
      </c>
      <c r="GQ29" s="96">
        <v>2970</v>
      </c>
      <c r="GR29" s="96">
        <v>3101</v>
      </c>
      <c r="GS29" s="96">
        <v>3231</v>
      </c>
      <c r="GT29" s="96">
        <v>3060</v>
      </c>
      <c r="GU29" s="96">
        <v>2970</v>
      </c>
      <c r="GV29" s="148">
        <v>3055</v>
      </c>
      <c r="GW29" s="148">
        <v>3195</v>
      </c>
      <c r="GX29" s="148">
        <v>3319</v>
      </c>
      <c r="GY29" s="148">
        <v>3040</v>
      </c>
      <c r="GZ29" s="148">
        <v>3060</v>
      </c>
      <c r="HA29" s="148">
        <v>3123</v>
      </c>
      <c r="HB29" s="148">
        <v>3168</v>
      </c>
      <c r="HC29" s="148">
        <v>3092</v>
      </c>
      <c r="HD29" s="148">
        <v>2991</v>
      </c>
      <c r="HE29" s="148">
        <v>3085</v>
      </c>
      <c r="HF29" s="148">
        <v>3191</v>
      </c>
      <c r="HG29" s="148">
        <v>3285</v>
      </c>
      <c r="HH29" s="148">
        <v>2892</v>
      </c>
      <c r="HI29" s="148">
        <v>2891</v>
      </c>
      <c r="HJ29" s="148">
        <v>3019</v>
      </c>
      <c r="HK29" s="148">
        <v>3111</v>
      </c>
      <c r="HL29" s="148">
        <v>2907</v>
      </c>
      <c r="HM29" s="148">
        <v>2787</v>
      </c>
      <c r="HN29" s="148">
        <v>2894</v>
      </c>
      <c r="HO29" s="148">
        <v>3010</v>
      </c>
      <c r="HP29" s="148">
        <v>2715</v>
      </c>
      <c r="HQ29" s="148">
        <v>2744</v>
      </c>
      <c r="HR29" s="148">
        <v>2851</v>
      </c>
      <c r="HS29" s="148">
        <v>2995</v>
      </c>
      <c r="HT29" s="148">
        <v>3070</v>
      </c>
      <c r="HU29" s="148">
        <v>2691</v>
      </c>
      <c r="HV29" s="148">
        <v>2744</v>
      </c>
      <c r="HW29" s="148">
        <v>2860</v>
      </c>
      <c r="HX29" s="148">
        <v>2969</v>
      </c>
      <c r="HY29" s="148">
        <v>2619</v>
      </c>
      <c r="HZ29" s="148">
        <v>2689</v>
      </c>
      <c r="IA29" s="148">
        <v>2774</v>
      </c>
      <c r="IB29" s="148">
        <v>2914</v>
      </c>
      <c r="IC29" s="148">
        <v>2936</v>
      </c>
      <c r="ID29" s="148">
        <v>2642</v>
      </c>
      <c r="IE29" s="148">
        <v>2711</v>
      </c>
      <c r="IF29" s="148">
        <v>2796</v>
      </c>
      <c r="IG29" s="148">
        <v>2904</v>
      </c>
      <c r="IH29" s="148">
        <v>2583</v>
      </c>
      <c r="II29" s="148">
        <v>2645</v>
      </c>
      <c r="IJ29" s="148">
        <v>2745</v>
      </c>
      <c r="IK29" s="148">
        <v>2844</v>
      </c>
      <c r="IL29" s="148">
        <v>2587</v>
      </c>
      <c r="IM29" s="148">
        <v>2552</v>
      </c>
      <c r="IN29" s="351">
        <f t="shared" si="1"/>
        <v>2653</v>
      </c>
      <c r="IO29" s="148">
        <v>2754</v>
      </c>
      <c r="IP29" s="148">
        <v>2839</v>
      </c>
      <c r="IQ29" s="148">
        <v>2479</v>
      </c>
      <c r="IR29" s="148">
        <v>2551</v>
      </c>
      <c r="IS29" s="148">
        <v>2652</v>
      </c>
      <c r="IT29" s="148">
        <v>2793</v>
      </c>
      <c r="IU29" s="148">
        <v>2411</v>
      </c>
      <c r="IV29" s="148">
        <v>2509</v>
      </c>
      <c r="IW29" s="148">
        <v>2610</v>
      </c>
      <c r="IX29" s="148">
        <v>2742</v>
      </c>
      <c r="IY29" s="148">
        <v>2602</v>
      </c>
      <c r="IZ29" s="148">
        <v>2503</v>
      </c>
      <c r="JA29" s="148">
        <v>2579</v>
      </c>
      <c r="JB29" s="148">
        <v>2688</v>
      </c>
      <c r="JC29" s="148">
        <v>2711</v>
      </c>
      <c r="JD29" s="148">
        <v>2405</v>
      </c>
      <c r="JE29" s="148">
        <v>2631</v>
      </c>
      <c r="JF29" s="353">
        <f t="shared" si="2"/>
        <v>2659</v>
      </c>
      <c r="JG29" s="148">
        <v>2687</v>
      </c>
      <c r="JH29" s="148">
        <v>2196</v>
      </c>
      <c r="JI29" s="148">
        <v>2200</v>
      </c>
      <c r="JJ29" s="148">
        <v>2319</v>
      </c>
      <c r="JK29" s="148">
        <v>2390</v>
      </c>
      <c r="JL29" s="148">
        <v>2395</v>
      </c>
      <c r="JM29" s="148">
        <v>2315</v>
      </c>
      <c r="JN29" s="351">
        <f t="shared" si="3"/>
        <v>2362.5</v>
      </c>
      <c r="JO29" s="148">
        <v>2410</v>
      </c>
      <c r="JP29" s="148">
        <v>2420</v>
      </c>
      <c r="JQ29" s="148">
        <v>2143</v>
      </c>
      <c r="JR29" s="148">
        <v>2153</v>
      </c>
      <c r="JS29" s="148">
        <v>2218</v>
      </c>
      <c r="JT29" s="148">
        <v>2316</v>
      </c>
      <c r="JU29" s="148">
        <v>1903</v>
      </c>
      <c r="JV29" s="351">
        <f t="shared" si="4"/>
        <v>1989.5</v>
      </c>
      <c r="JW29" s="148">
        <v>2076</v>
      </c>
      <c r="JX29" s="148">
        <v>2192</v>
      </c>
      <c r="JY29" s="148">
        <v>1992</v>
      </c>
      <c r="JZ29" s="148">
        <v>2062</v>
      </c>
      <c r="KA29" s="148">
        <v>2199</v>
      </c>
      <c r="KB29" s="148">
        <v>2314</v>
      </c>
      <c r="KC29" s="148">
        <v>2311</v>
      </c>
      <c r="KD29" s="148">
        <v>2137</v>
      </c>
      <c r="KE29" s="148">
        <v>2202</v>
      </c>
      <c r="KF29" s="148">
        <v>2299</v>
      </c>
      <c r="KG29" s="148">
        <v>2415</v>
      </c>
      <c r="KH29" s="148">
        <v>2108</v>
      </c>
      <c r="KI29" s="148">
        <v>2191</v>
      </c>
      <c r="KJ29" s="148">
        <v>2266</v>
      </c>
      <c r="KK29" s="148">
        <v>2413</v>
      </c>
      <c r="KL29" s="148">
        <v>2371</v>
      </c>
      <c r="KM29" s="148">
        <v>2259</v>
      </c>
      <c r="KN29" s="148">
        <v>2336</v>
      </c>
      <c r="KO29" s="148">
        <v>2451</v>
      </c>
      <c r="KP29" s="148">
        <v>2230</v>
      </c>
      <c r="KQ29" s="148">
        <v>2276</v>
      </c>
      <c r="KR29" s="148">
        <v>2365</v>
      </c>
      <c r="KS29" s="148">
        <v>2432</v>
      </c>
      <c r="KT29" s="148">
        <v>2547</v>
      </c>
      <c r="KU29" s="148">
        <v>2204</v>
      </c>
      <c r="KV29" s="148">
        <v>2226</v>
      </c>
      <c r="KW29" s="148">
        <v>2369</v>
      </c>
      <c r="KX29" s="148">
        <v>2498</v>
      </c>
      <c r="KY29" s="148">
        <v>2591</v>
      </c>
      <c r="KZ29" s="355">
        <v>2324</v>
      </c>
      <c r="LA29" s="355">
        <v>2362.5</v>
      </c>
      <c r="LB29" s="355">
        <v>2401.25</v>
      </c>
      <c r="LC29" s="355">
        <v>2354.125</v>
      </c>
      <c r="LD29" s="355">
        <v>2344.4791666666665</v>
      </c>
      <c r="LE29" s="355">
        <v>2314.5590277777778</v>
      </c>
      <c r="LF29" s="355">
        <v>2324.9855324074074</v>
      </c>
      <c r="LG29" s="355">
        <v>2268.0664544753085</v>
      </c>
      <c r="LH29" s="355">
        <v>2248.7025302211932</v>
      </c>
      <c r="LI29" s="355">
        <v>2300.1585423096708</v>
      </c>
      <c r="LJ29" s="148">
        <v>2056</v>
      </c>
      <c r="LK29" s="148">
        <v>2167</v>
      </c>
      <c r="LL29" s="148">
        <v>2263</v>
      </c>
      <c r="LM29" s="148">
        <v>1948</v>
      </c>
      <c r="LN29" s="148">
        <v>2034</v>
      </c>
      <c r="LO29" s="148">
        <v>2101</v>
      </c>
      <c r="LP29" s="148">
        <v>2173</v>
      </c>
      <c r="LQ29" s="148">
        <v>1869</v>
      </c>
      <c r="LR29" s="148">
        <v>1886</v>
      </c>
      <c r="LS29" s="148">
        <v>1962</v>
      </c>
      <c r="LT29" s="148">
        <v>2263</v>
      </c>
      <c r="LU29" s="148">
        <v>1740</v>
      </c>
      <c r="LV29" s="148">
        <v>1759</v>
      </c>
      <c r="LW29" s="148">
        <v>1848</v>
      </c>
      <c r="LX29" s="148">
        <v>1935</v>
      </c>
      <c r="LY29" s="148">
        <v>1774</v>
      </c>
      <c r="LZ29" s="148">
        <v>1784</v>
      </c>
      <c r="MA29" s="148">
        <v>1870</v>
      </c>
      <c r="MB29" s="148">
        <v>1954</v>
      </c>
      <c r="MC29" s="148">
        <v>2052</v>
      </c>
      <c r="MD29" s="148">
        <v>1776</v>
      </c>
      <c r="ME29" s="148">
        <v>1805</v>
      </c>
      <c r="MF29" s="148">
        <v>1896</v>
      </c>
      <c r="MG29" s="148">
        <v>2028</v>
      </c>
      <c r="MH29" s="148">
        <v>1869</v>
      </c>
      <c r="MI29" s="148">
        <v>1886</v>
      </c>
      <c r="MJ29" s="148">
        <v>1971</v>
      </c>
      <c r="MK29" s="148">
        <v>2082</v>
      </c>
      <c r="ML29" s="148">
        <v>2165</v>
      </c>
      <c r="MM29" s="148">
        <v>1902</v>
      </c>
      <c r="MN29" s="148">
        <v>2027</v>
      </c>
      <c r="MO29" s="148">
        <v>2133</v>
      </c>
      <c r="MP29" s="148">
        <v>2260</v>
      </c>
      <c r="MQ29" s="148">
        <v>2021</v>
      </c>
      <c r="MR29" s="148">
        <v>2058</v>
      </c>
      <c r="MS29" s="148">
        <v>2197</v>
      </c>
      <c r="MT29" s="148">
        <v>2279</v>
      </c>
      <c r="MU29" s="148">
        <v>2091</v>
      </c>
      <c r="MV29" s="148">
        <v>2073</v>
      </c>
      <c r="MW29" s="148">
        <v>2176</v>
      </c>
      <c r="MX29" s="148">
        <v>2246</v>
      </c>
      <c r="MY29" s="148">
        <v>2357</v>
      </c>
      <c r="MZ29" s="148">
        <v>2065</v>
      </c>
      <c r="NA29" s="148">
        <v>2076</v>
      </c>
      <c r="NB29" s="148">
        <v>2174</v>
      </c>
      <c r="NC29" s="148">
        <v>2236</v>
      </c>
      <c r="ND29" s="148">
        <v>2008</v>
      </c>
      <c r="NE29" s="148">
        <v>2040</v>
      </c>
      <c r="NF29" s="148">
        <v>2150</v>
      </c>
      <c r="NG29" s="148">
        <v>2253</v>
      </c>
      <c r="NH29" s="148">
        <v>2222</v>
      </c>
      <c r="NI29" s="148">
        <v>1927</v>
      </c>
      <c r="NJ29" s="148">
        <v>1933</v>
      </c>
      <c r="NK29" s="148">
        <v>1978</v>
      </c>
      <c r="NL29" s="148">
        <v>2038</v>
      </c>
      <c r="NM29" s="148">
        <v>1878</v>
      </c>
      <c r="NN29" s="148">
        <v>1931</v>
      </c>
      <c r="NO29" s="148">
        <v>2023</v>
      </c>
      <c r="NP29" s="148">
        <v>2099</v>
      </c>
      <c r="NQ29" s="148">
        <v>1849</v>
      </c>
      <c r="NR29" s="148">
        <v>1870</v>
      </c>
      <c r="NS29" s="148">
        <v>1987</v>
      </c>
      <c r="NT29" s="148">
        <v>2049</v>
      </c>
      <c r="NU29" s="148">
        <v>1886</v>
      </c>
      <c r="NV29" s="148">
        <v>1770</v>
      </c>
      <c r="NW29" s="148">
        <v>1799</v>
      </c>
      <c r="NX29" s="148">
        <v>1877</v>
      </c>
      <c r="NY29" s="148">
        <v>1965</v>
      </c>
      <c r="NZ29" s="148">
        <v>1713</v>
      </c>
      <c r="OA29" s="148">
        <v>1733</v>
      </c>
      <c r="OB29" s="148">
        <v>1817</v>
      </c>
      <c r="OC29" s="148">
        <v>1868</v>
      </c>
      <c r="OD29" s="148">
        <v>1650</v>
      </c>
      <c r="OE29" s="148">
        <v>1695</v>
      </c>
      <c r="OF29" s="148">
        <v>1797</v>
      </c>
      <c r="OG29" s="148">
        <v>1921</v>
      </c>
      <c r="OH29" s="148">
        <v>1782</v>
      </c>
      <c r="OI29" s="148">
        <v>1728</v>
      </c>
      <c r="OJ29" s="148">
        <v>1811</v>
      </c>
      <c r="OK29" s="148">
        <v>1898</v>
      </c>
      <c r="OL29" s="148">
        <v>2010</v>
      </c>
      <c r="OM29" s="148">
        <v>1765</v>
      </c>
      <c r="ON29" s="148">
        <v>1838</v>
      </c>
      <c r="OO29" s="148">
        <v>1945</v>
      </c>
      <c r="OP29" s="148">
        <v>2046</v>
      </c>
      <c r="OQ29" s="148">
        <v>1875</v>
      </c>
      <c r="OR29" s="148">
        <v>1845</v>
      </c>
      <c r="OS29" s="148">
        <v>1874</v>
      </c>
      <c r="OT29" s="148">
        <v>1981</v>
      </c>
      <c r="OU29" s="148">
        <v>2063</v>
      </c>
      <c r="OV29" s="148">
        <v>1867</v>
      </c>
      <c r="OW29" s="148">
        <v>1891</v>
      </c>
      <c r="OX29" s="148">
        <v>1950</v>
      </c>
      <c r="OY29" s="351">
        <f t="shared" si="5"/>
        <v>1876</v>
      </c>
      <c r="OZ29" s="148">
        <v>1802</v>
      </c>
      <c r="PA29" s="148">
        <v>1786</v>
      </c>
      <c r="PB29" s="148">
        <v>1912</v>
      </c>
      <c r="PC29" s="148">
        <v>1990</v>
      </c>
      <c r="PD29" s="148">
        <v>1870</v>
      </c>
      <c r="PE29" s="148">
        <v>1778</v>
      </c>
      <c r="PF29" s="148">
        <v>1857</v>
      </c>
      <c r="PG29" s="351">
        <f t="shared" si="6"/>
        <v>1933.5</v>
      </c>
      <c r="PH29" s="148">
        <v>2010</v>
      </c>
      <c r="PI29" s="148">
        <v>1752</v>
      </c>
      <c r="PJ29" s="351">
        <f t="shared" si="7"/>
        <v>1804.5</v>
      </c>
      <c r="PK29" s="148">
        <v>1857</v>
      </c>
      <c r="PL29" s="148">
        <v>1938</v>
      </c>
      <c r="PM29" s="148">
        <v>1717</v>
      </c>
      <c r="PN29" s="148">
        <v>1739</v>
      </c>
      <c r="PO29" s="96">
        <v>1822</v>
      </c>
      <c r="PP29" s="148">
        <v>1906</v>
      </c>
      <c r="PQ29" s="148">
        <v>1631</v>
      </c>
      <c r="PR29" s="148">
        <v>1612</v>
      </c>
      <c r="PS29" s="148">
        <v>1688</v>
      </c>
      <c r="PT29" s="148">
        <v>1769</v>
      </c>
      <c r="PU29" s="148">
        <v>1763</v>
      </c>
      <c r="PV29" s="148">
        <v>1472</v>
      </c>
      <c r="PW29" s="148">
        <v>1547</v>
      </c>
      <c r="PX29" s="148">
        <v>1589</v>
      </c>
      <c r="PY29" s="148">
        <v>1672</v>
      </c>
      <c r="PZ29" s="148">
        <v>1409</v>
      </c>
      <c r="QA29" s="148">
        <v>1462</v>
      </c>
      <c r="QB29" s="148">
        <v>1547</v>
      </c>
      <c r="QC29" s="148">
        <v>1651</v>
      </c>
      <c r="QD29" s="148">
        <v>1450</v>
      </c>
      <c r="QE29" s="148">
        <v>1473</v>
      </c>
      <c r="QF29" s="148">
        <v>1569</v>
      </c>
      <c r="QG29" s="148">
        <v>1647</v>
      </c>
      <c r="QH29" s="148">
        <v>1653</v>
      </c>
      <c r="QI29" s="148">
        <v>1523</v>
      </c>
      <c r="QJ29" s="148">
        <v>1482</v>
      </c>
      <c r="QK29" s="148">
        <v>1574</v>
      </c>
      <c r="QL29" s="148">
        <v>1615</v>
      </c>
      <c r="QM29" s="148">
        <v>1365</v>
      </c>
      <c r="QN29" s="148">
        <v>1408</v>
      </c>
      <c r="QO29" s="148">
        <v>1463</v>
      </c>
      <c r="QP29" s="148">
        <v>1549</v>
      </c>
      <c r="QQ29" s="148">
        <v>1550</v>
      </c>
      <c r="QR29" s="148">
        <v>1510</v>
      </c>
      <c r="QS29" s="148">
        <v>1522</v>
      </c>
      <c r="QT29" s="148">
        <v>1534</v>
      </c>
      <c r="QU29" s="148">
        <v>1613</v>
      </c>
      <c r="QV29" s="148">
        <v>1532</v>
      </c>
      <c r="QW29" s="148">
        <v>1556</v>
      </c>
      <c r="QX29" s="148">
        <v>1601</v>
      </c>
      <c r="QY29" s="148">
        <v>1624</v>
      </c>
      <c r="QZ29" s="148">
        <v>1463</v>
      </c>
      <c r="RA29" s="148">
        <v>1427</v>
      </c>
      <c r="RB29" s="96">
        <v>1449</v>
      </c>
      <c r="RC29" s="148">
        <v>1498</v>
      </c>
      <c r="RD29" s="96">
        <v>1273</v>
      </c>
      <c r="RE29" s="148">
        <v>1263</v>
      </c>
      <c r="RF29" s="96">
        <v>1306</v>
      </c>
      <c r="RG29" s="96">
        <v>1380</v>
      </c>
      <c r="RH29" s="148">
        <v>1411</v>
      </c>
      <c r="RI29" s="96">
        <v>1175</v>
      </c>
      <c r="RJ29" s="96">
        <v>1182</v>
      </c>
      <c r="RK29" s="96">
        <v>1220</v>
      </c>
      <c r="RL29" s="96">
        <v>1284</v>
      </c>
      <c r="RM29" s="148">
        <v>1229</v>
      </c>
      <c r="RN29" s="96">
        <v>1234</v>
      </c>
      <c r="RO29" s="148">
        <v>1287</v>
      </c>
      <c r="RP29" s="148">
        <v>1346</v>
      </c>
      <c r="RQ29" s="148">
        <v>1217</v>
      </c>
      <c r="RR29" s="148">
        <v>1191</v>
      </c>
      <c r="RS29" s="148">
        <v>1208</v>
      </c>
      <c r="RT29" s="148">
        <v>1216</v>
      </c>
      <c r="RU29" s="148">
        <v>1262</v>
      </c>
      <c r="RV29" s="148">
        <v>1095</v>
      </c>
      <c r="RW29" s="148">
        <v>1077</v>
      </c>
      <c r="RX29" s="148">
        <v>1102</v>
      </c>
      <c r="RY29" s="148">
        <v>1150</v>
      </c>
      <c r="RZ29" s="148">
        <v>1059</v>
      </c>
      <c r="SA29" s="148">
        <v>1065</v>
      </c>
      <c r="SB29" s="148">
        <v>1090</v>
      </c>
      <c r="SC29" s="148">
        <v>1111</v>
      </c>
      <c r="SD29" s="148">
        <v>1031</v>
      </c>
      <c r="SE29" s="148">
        <v>1022</v>
      </c>
      <c r="SF29" s="148">
        <v>1068</v>
      </c>
      <c r="SG29" s="148">
        <v>1127</v>
      </c>
      <c r="SH29" s="148">
        <v>1164</v>
      </c>
      <c r="SI29" s="148">
        <v>987</v>
      </c>
      <c r="SJ29" s="148">
        <v>985</v>
      </c>
      <c r="SK29" s="148">
        <v>1047</v>
      </c>
      <c r="SL29" s="148">
        <v>1098</v>
      </c>
      <c r="SM29" s="148">
        <v>977</v>
      </c>
      <c r="SN29" s="148">
        <v>944</v>
      </c>
      <c r="SO29" s="148">
        <v>879</v>
      </c>
      <c r="SP29" s="148">
        <v>1045</v>
      </c>
      <c r="SQ29" s="148">
        <v>1109</v>
      </c>
      <c r="SR29" s="148">
        <v>1005</v>
      </c>
      <c r="SS29" s="148">
        <v>1058</v>
      </c>
      <c r="ST29" s="148">
        <v>1107</v>
      </c>
      <c r="SU29" s="148">
        <v>1121</v>
      </c>
      <c r="SV29" s="148">
        <v>986</v>
      </c>
      <c r="SW29" s="148">
        <v>1040</v>
      </c>
      <c r="SX29" s="148">
        <v>1066</v>
      </c>
      <c r="SY29" s="148">
        <v>1118</v>
      </c>
      <c r="SZ29" s="148">
        <v>1007</v>
      </c>
      <c r="TA29" s="148">
        <v>934</v>
      </c>
      <c r="TB29" s="148">
        <v>970</v>
      </c>
      <c r="TC29" s="148">
        <v>1018</v>
      </c>
      <c r="TD29" s="148">
        <v>1010</v>
      </c>
      <c r="TE29" s="148">
        <v>883</v>
      </c>
      <c r="TF29" s="148">
        <v>890</v>
      </c>
      <c r="TG29" s="148">
        <v>941</v>
      </c>
      <c r="TH29" s="148">
        <v>980</v>
      </c>
      <c r="TI29" s="148">
        <v>848</v>
      </c>
      <c r="TJ29" s="148">
        <v>826</v>
      </c>
      <c r="TK29" s="148">
        <v>846</v>
      </c>
      <c r="TL29" s="148">
        <v>864</v>
      </c>
      <c r="TM29" s="148">
        <v>855</v>
      </c>
      <c r="TN29" s="148">
        <v>836</v>
      </c>
      <c r="TO29" s="148">
        <v>867</v>
      </c>
      <c r="TP29" s="148">
        <v>885</v>
      </c>
      <c r="TQ29" s="148">
        <v>830</v>
      </c>
      <c r="TR29" s="148">
        <v>756</v>
      </c>
      <c r="TS29" s="148">
        <v>739</v>
      </c>
      <c r="TT29" s="148">
        <v>768</v>
      </c>
      <c r="TU29" s="148">
        <v>796</v>
      </c>
      <c r="TV29" s="148">
        <v>624</v>
      </c>
      <c r="TW29" s="148">
        <v>641</v>
      </c>
      <c r="TX29" s="148">
        <v>654</v>
      </c>
      <c r="TY29" s="148">
        <v>694</v>
      </c>
      <c r="TZ29" s="148">
        <v>590</v>
      </c>
      <c r="UA29" s="148">
        <v>640</v>
      </c>
      <c r="UB29" s="148">
        <v>686</v>
      </c>
      <c r="UC29" s="148">
        <v>737</v>
      </c>
      <c r="UD29" s="148">
        <v>756</v>
      </c>
      <c r="UE29" s="148">
        <v>641</v>
      </c>
      <c r="UF29" s="148">
        <v>706</v>
      </c>
      <c r="UG29" s="148">
        <v>748</v>
      </c>
      <c r="UH29" s="148">
        <v>800</v>
      </c>
      <c r="UI29" s="148">
        <v>692</v>
      </c>
      <c r="UJ29" s="148">
        <v>728</v>
      </c>
      <c r="UK29" s="148">
        <v>762</v>
      </c>
      <c r="UL29" s="148">
        <v>809</v>
      </c>
      <c r="UM29" s="148">
        <v>727</v>
      </c>
      <c r="UN29" s="148">
        <v>736</v>
      </c>
      <c r="UO29" s="148">
        <v>798</v>
      </c>
      <c r="UP29" s="148">
        <v>855</v>
      </c>
      <c r="UQ29" s="148">
        <v>925</v>
      </c>
      <c r="UR29" s="148">
        <v>730</v>
      </c>
      <c r="US29" s="148">
        <v>829</v>
      </c>
      <c r="UT29" s="148">
        <v>862</v>
      </c>
      <c r="UU29" s="148">
        <v>899</v>
      </c>
      <c r="UV29" s="148">
        <v>839</v>
      </c>
      <c r="UW29" s="148">
        <v>880</v>
      </c>
      <c r="UX29" s="148">
        <v>911</v>
      </c>
      <c r="UY29" s="148">
        <v>965</v>
      </c>
      <c r="UZ29" s="148">
        <v>920</v>
      </c>
      <c r="VA29" s="148">
        <v>855</v>
      </c>
      <c r="VB29" s="148">
        <v>884</v>
      </c>
      <c r="VC29" s="148">
        <v>912</v>
      </c>
      <c r="VD29" s="148">
        <v>949</v>
      </c>
      <c r="VE29" s="148">
        <v>708</v>
      </c>
      <c r="VF29" s="148">
        <v>692</v>
      </c>
      <c r="VG29" s="148">
        <v>745</v>
      </c>
      <c r="VH29" s="148">
        <v>778</v>
      </c>
      <c r="VI29" s="148">
        <v>633</v>
      </c>
      <c r="VJ29" s="148">
        <v>584</v>
      </c>
      <c r="VK29" s="148">
        <v>637</v>
      </c>
      <c r="VL29" s="148">
        <v>674</v>
      </c>
      <c r="VM29" s="148">
        <v>714</v>
      </c>
      <c r="VN29" s="148">
        <v>606</v>
      </c>
      <c r="VO29" s="148">
        <v>632</v>
      </c>
      <c r="VP29" s="148">
        <v>671</v>
      </c>
      <c r="VQ29" s="148">
        <v>696</v>
      </c>
      <c r="VR29" s="148">
        <v>579</v>
      </c>
      <c r="VS29" s="148">
        <v>580</v>
      </c>
      <c r="VT29" s="148">
        <v>615</v>
      </c>
      <c r="VU29" s="148">
        <v>738</v>
      </c>
      <c r="VV29" s="148">
        <v>731</v>
      </c>
      <c r="VW29" s="148">
        <v>867</v>
      </c>
      <c r="VX29" s="148">
        <v>1008</v>
      </c>
      <c r="VY29" s="148">
        <v>1182</v>
      </c>
      <c r="VZ29" s="148">
        <v>1348</v>
      </c>
      <c r="WA29" s="148">
        <v>1534</v>
      </c>
      <c r="WB29" s="148">
        <v>1738</v>
      </c>
      <c r="WC29" s="148">
        <v>1939</v>
      </c>
      <c r="WD29" s="148">
        <v>2069</v>
      </c>
      <c r="WE29" s="148">
        <v>2045</v>
      </c>
      <c r="WF29" s="148">
        <v>2151</v>
      </c>
      <c r="WG29" s="148">
        <v>2256</v>
      </c>
      <c r="WH29" s="148">
        <v>2289</v>
      </c>
      <c r="WI29" s="148">
        <v>2264</v>
      </c>
      <c r="WJ29" s="148">
        <v>2320</v>
      </c>
      <c r="WK29" s="148">
        <v>2358</v>
      </c>
      <c r="WL29" s="148">
        <v>2391</v>
      </c>
      <c r="WM29" s="148">
        <v>2396</v>
      </c>
      <c r="WN29" s="148">
        <v>2200</v>
      </c>
      <c r="WO29" s="148">
        <v>2250</v>
      </c>
      <c r="WP29" s="148">
        <v>2291</v>
      </c>
      <c r="WQ29" s="148">
        <v>2180</v>
      </c>
      <c r="WR29" s="148">
        <v>2125</v>
      </c>
      <c r="WS29" s="148">
        <v>2148</v>
      </c>
      <c r="WT29" s="148">
        <v>2203</v>
      </c>
      <c r="WU29" s="148">
        <v>2233</v>
      </c>
      <c r="WV29" s="148">
        <v>1975</v>
      </c>
      <c r="WW29" s="148">
        <v>1911</v>
      </c>
      <c r="WX29" s="148">
        <v>1916</v>
      </c>
      <c r="WY29" s="148">
        <v>1947</v>
      </c>
      <c r="WZ29" s="148">
        <v>1968</v>
      </c>
      <c r="XA29" s="148">
        <v>1521</v>
      </c>
      <c r="XB29" s="148">
        <v>1558</v>
      </c>
      <c r="XC29" s="148">
        <v>1584</v>
      </c>
      <c r="XD29" s="148">
        <v>1596</v>
      </c>
      <c r="XE29" s="148">
        <v>1369</v>
      </c>
      <c r="XF29" s="148">
        <v>1407</v>
      </c>
      <c r="XG29" s="148">
        <v>1438</v>
      </c>
      <c r="XH29" s="148">
        <v>1456</v>
      </c>
      <c r="XI29" s="148">
        <v>1466</v>
      </c>
      <c r="XJ29" s="148">
        <v>1324</v>
      </c>
      <c r="XK29" s="148">
        <v>1367</v>
      </c>
    </row>
    <row r="30" spans="1:635" s="148" customFormat="1" x14ac:dyDescent="0.2">
      <c r="A30" s="327"/>
      <c r="B30" s="354">
        <v>24</v>
      </c>
      <c r="C30" s="399">
        <f t="shared" ca="1" si="0"/>
        <v>587</v>
      </c>
      <c r="D30" s="400"/>
      <c r="E30" s="401"/>
      <c r="F30" s="401"/>
      <c r="G30" s="148">
        <v>282</v>
      </c>
      <c r="H30" s="148">
        <v>266</v>
      </c>
      <c r="I30" s="355">
        <v>268.5</v>
      </c>
      <c r="J30" s="148">
        <v>271</v>
      </c>
      <c r="K30" s="148">
        <v>269</v>
      </c>
      <c r="L30" s="148">
        <v>245</v>
      </c>
      <c r="M30" s="148">
        <v>260</v>
      </c>
      <c r="N30" s="148">
        <v>257</v>
      </c>
      <c r="O30" s="148">
        <v>254</v>
      </c>
      <c r="P30" s="148">
        <v>231</v>
      </c>
      <c r="Q30" s="148">
        <v>233</v>
      </c>
      <c r="R30" s="148">
        <v>250</v>
      </c>
      <c r="S30" s="148">
        <v>260</v>
      </c>
      <c r="T30" s="148">
        <v>239</v>
      </c>
      <c r="U30" s="148">
        <v>255</v>
      </c>
      <c r="V30" s="148">
        <v>260</v>
      </c>
      <c r="W30" s="148">
        <v>261</v>
      </c>
      <c r="X30" s="148">
        <v>275</v>
      </c>
      <c r="Y30" s="148">
        <v>280</v>
      </c>
      <c r="Z30" s="148">
        <v>284</v>
      </c>
      <c r="AA30" s="148">
        <v>291</v>
      </c>
      <c r="AB30" s="148">
        <v>291</v>
      </c>
      <c r="AC30" s="148">
        <v>298</v>
      </c>
      <c r="AD30" s="148">
        <v>296</v>
      </c>
      <c r="AE30" s="148">
        <v>320</v>
      </c>
      <c r="AF30" s="148">
        <v>329</v>
      </c>
      <c r="AG30" s="148">
        <v>327</v>
      </c>
      <c r="AH30" s="148">
        <v>336</v>
      </c>
      <c r="AI30" s="148">
        <v>338</v>
      </c>
      <c r="AJ30" s="148">
        <v>353</v>
      </c>
      <c r="AK30" s="148">
        <v>353</v>
      </c>
      <c r="AL30" s="148">
        <v>358</v>
      </c>
      <c r="AM30" s="148">
        <v>368</v>
      </c>
      <c r="AN30" s="148">
        <v>386</v>
      </c>
      <c r="AO30" s="148">
        <v>386</v>
      </c>
      <c r="AP30" s="360">
        <v>394</v>
      </c>
      <c r="AQ30" s="148">
        <v>402</v>
      </c>
      <c r="AR30" s="148">
        <v>408</v>
      </c>
      <c r="AS30" s="148">
        <v>414</v>
      </c>
      <c r="AT30" s="148">
        <v>414</v>
      </c>
      <c r="AU30" s="148">
        <v>429</v>
      </c>
      <c r="AV30" s="148">
        <v>429</v>
      </c>
      <c r="AW30" s="148">
        <v>444</v>
      </c>
      <c r="AX30" s="148">
        <v>457</v>
      </c>
      <c r="AY30" s="148">
        <v>430</v>
      </c>
      <c r="AZ30" s="148">
        <v>444</v>
      </c>
      <c r="BA30" s="148">
        <v>466</v>
      </c>
      <c r="BB30" s="148">
        <v>478</v>
      </c>
      <c r="BC30" s="148">
        <v>415</v>
      </c>
      <c r="BD30" s="148">
        <v>433</v>
      </c>
      <c r="BE30" s="148">
        <v>430</v>
      </c>
      <c r="BF30" s="148">
        <v>457</v>
      </c>
      <c r="BG30" s="148">
        <v>472</v>
      </c>
      <c r="BH30" s="148">
        <v>435</v>
      </c>
      <c r="BI30" s="148">
        <v>422</v>
      </c>
      <c r="BJ30" s="148">
        <v>429</v>
      </c>
      <c r="BK30" s="148">
        <v>421</v>
      </c>
      <c r="BL30" s="148">
        <v>377</v>
      </c>
      <c r="BM30" s="148">
        <v>380</v>
      </c>
      <c r="BN30" s="148">
        <v>374</v>
      </c>
      <c r="BO30" s="148">
        <v>348</v>
      </c>
      <c r="BP30" s="148">
        <v>324</v>
      </c>
      <c r="BQ30" s="148">
        <v>327</v>
      </c>
      <c r="BR30" s="148">
        <v>322</v>
      </c>
      <c r="BS30" s="148">
        <v>341</v>
      </c>
      <c r="BT30" s="148">
        <v>310</v>
      </c>
      <c r="BU30" s="148">
        <v>317</v>
      </c>
      <c r="BV30" s="148">
        <v>322</v>
      </c>
      <c r="BW30" s="148">
        <v>335</v>
      </c>
      <c r="BX30" s="148">
        <v>333</v>
      </c>
      <c r="BY30" s="148">
        <v>319</v>
      </c>
      <c r="BZ30" s="148">
        <v>323</v>
      </c>
      <c r="CA30" s="113">
        <v>361</v>
      </c>
      <c r="CB30" s="397">
        <v>369</v>
      </c>
      <c r="CC30" s="397">
        <v>343</v>
      </c>
      <c r="CD30" s="397">
        <v>348</v>
      </c>
      <c r="CE30" s="397">
        <v>361</v>
      </c>
      <c r="CF30" s="397">
        <v>361</v>
      </c>
      <c r="CG30" s="397">
        <v>345</v>
      </c>
      <c r="CH30" s="113">
        <v>351</v>
      </c>
      <c r="CI30" s="397">
        <v>350</v>
      </c>
      <c r="CJ30" s="148">
        <v>365</v>
      </c>
      <c r="CK30" s="148">
        <v>370</v>
      </c>
      <c r="CL30" s="148">
        <v>374</v>
      </c>
      <c r="CM30" s="148">
        <v>389</v>
      </c>
      <c r="CN30" s="148">
        <v>402</v>
      </c>
      <c r="CO30" s="148">
        <v>406</v>
      </c>
      <c r="CP30" s="148">
        <v>392</v>
      </c>
      <c r="CQ30" s="148">
        <v>396</v>
      </c>
      <c r="CR30" s="148">
        <v>409</v>
      </c>
      <c r="CS30" s="148">
        <v>406</v>
      </c>
      <c r="CT30" s="148">
        <v>403</v>
      </c>
      <c r="CU30" s="148">
        <v>405</v>
      </c>
      <c r="CV30" s="148">
        <v>409</v>
      </c>
      <c r="CW30" s="148">
        <v>412</v>
      </c>
      <c r="CX30" s="148">
        <v>401</v>
      </c>
      <c r="CY30" s="148">
        <v>376</v>
      </c>
      <c r="CZ30" s="148">
        <v>379</v>
      </c>
      <c r="DA30" s="148">
        <v>379</v>
      </c>
      <c r="DB30" s="148">
        <v>380</v>
      </c>
      <c r="DC30" s="148">
        <v>358</v>
      </c>
      <c r="DD30" s="148">
        <v>373</v>
      </c>
      <c r="DE30" s="148">
        <v>377</v>
      </c>
      <c r="DF30" s="148">
        <v>371</v>
      </c>
      <c r="DG30" s="148">
        <v>365</v>
      </c>
      <c r="DH30" s="148">
        <v>321</v>
      </c>
      <c r="DI30" s="148">
        <v>331</v>
      </c>
      <c r="DJ30" s="148">
        <v>331</v>
      </c>
      <c r="DK30" s="148">
        <v>335</v>
      </c>
      <c r="DL30" s="148">
        <v>315</v>
      </c>
      <c r="DM30" s="148">
        <v>322</v>
      </c>
      <c r="DN30" s="148">
        <v>329</v>
      </c>
      <c r="DO30" s="148">
        <v>323</v>
      </c>
      <c r="DP30" s="148">
        <v>279</v>
      </c>
      <c r="DQ30" s="148">
        <v>288</v>
      </c>
      <c r="DR30" s="402">
        <v>286</v>
      </c>
      <c r="DS30" s="148">
        <v>294</v>
      </c>
      <c r="DT30" s="398">
        <v>283</v>
      </c>
      <c r="DU30" s="398">
        <v>277</v>
      </c>
      <c r="DV30" s="397">
        <v>284</v>
      </c>
      <c r="DW30" s="397">
        <v>280</v>
      </c>
      <c r="DX30" s="398">
        <v>270</v>
      </c>
      <c r="DY30" s="398">
        <v>280</v>
      </c>
      <c r="DZ30" s="96">
        <v>287</v>
      </c>
      <c r="EA30" s="96">
        <v>292</v>
      </c>
      <c r="EB30" s="96">
        <v>285</v>
      </c>
      <c r="EC30" s="96">
        <v>275</v>
      </c>
      <c r="ED30" s="96">
        <v>264</v>
      </c>
      <c r="EE30" s="96">
        <v>292</v>
      </c>
      <c r="EF30" s="96">
        <v>291</v>
      </c>
      <c r="EG30" s="96">
        <v>282</v>
      </c>
      <c r="EH30" s="96">
        <v>285</v>
      </c>
      <c r="EI30" s="96">
        <v>298</v>
      </c>
      <c r="EJ30" s="96">
        <v>291</v>
      </c>
      <c r="EK30" s="398">
        <v>296</v>
      </c>
      <c r="EL30" s="96">
        <v>272</v>
      </c>
      <c r="EM30" s="96">
        <v>266</v>
      </c>
      <c r="EN30" s="96">
        <v>267</v>
      </c>
      <c r="EO30" s="148">
        <v>278</v>
      </c>
      <c r="EP30" s="96">
        <v>258</v>
      </c>
      <c r="EQ30" s="96">
        <v>255</v>
      </c>
      <c r="ER30" s="96">
        <v>266</v>
      </c>
      <c r="ES30" s="96">
        <v>267</v>
      </c>
      <c r="ET30" s="96">
        <v>248</v>
      </c>
      <c r="EU30" s="397">
        <v>239</v>
      </c>
      <c r="EV30" s="96">
        <v>247</v>
      </c>
      <c r="EW30" s="96">
        <v>257</v>
      </c>
      <c r="EX30" s="96">
        <v>296</v>
      </c>
      <c r="EY30" s="96">
        <v>297</v>
      </c>
      <c r="EZ30" s="96">
        <v>299</v>
      </c>
      <c r="FA30" s="96">
        <v>313</v>
      </c>
      <c r="FB30" s="96">
        <v>323</v>
      </c>
      <c r="FC30" s="96">
        <v>287</v>
      </c>
      <c r="FD30" s="96">
        <v>296</v>
      </c>
      <c r="FE30" s="96">
        <v>308</v>
      </c>
      <c r="FF30" s="96">
        <v>320</v>
      </c>
      <c r="FG30" s="96">
        <v>322</v>
      </c>
      <c r="FH30" s="96">
        <v>276</v>
      </c>
      <c r="FI30" s="96">
        <v>293</v>
      </c>
      <c r="FJ30" s="96">
        <v>297</v>
      </c>
      <c r="FK30" s="148">
        <v>300</v>
      </c>
      <c r="FL30" s="96">
        <v>264</v>
      </c>
      <c r="FM30" s="96">
        <v>268</v>
      </c>
      <c r="FN30" s="148">
        <v>279</v>
      </c>
      <c r="FO30" s="148">
        <v>293</v>
      </c>
      <c r="FP30" s="148">
        <v>275</v>
      </c>
      <c r="FQ30" s="96">
        <v>263</v>
      </c>
      <c r="FR30" s="148">
        <v>278</v>
      </c>
      <c r="FS30" s="402">
        <v>285</v>
      </c>
      <c r="FT30" s="148">
        <v>286</v>
      </c>
      <c r="FU30" s="398">
        <v>250</v>
      </c>
      <c r="FV30" s="398">
        <v>262</v>
      </c>
      <c r="FW30" s="397">
        <v>273</v>
      </c>
      <c r="FX30" s="397">
        <v>274</v>
      </c>
      <c r="FY30" s="398">
        <v>268</v>
      </c>
      <c r="FZ30" s="398">
        <v>276</v>
      </c>
      <c r="GA30" s="96">
        <v>298</v>
      </c>
      <c r="GB30" s="96">
        <v>318</v>
      </c>
      <c r="GC30" s="96">
        <v>297</v>
      </c>
      <c r="GD30" s="96">
        <v>300</v>
      </c>
      <c r="GE30" s="96">
        <v>317</v>
      </c>
      <c r="GF30" s="96">
        <v>327</v>
      </c>
      <c r="GG30" s="96">
        <v>333</v>
      </c>
      <c r="GH30" s="96">
        <v>302</v>
      </c>
      <c r="GI30" s="96">
        <v>335</v>
      </c>
      <c r="GJ30" s="96">
        <v>360</v>
      </c>
      <c r="GK30" s="96">
        <v>381</v>
      </c>
      <c r="GL30" s="398">
        <v>377</v>
      </c>
      <c r="GM30" s="96">
        <v>384</v>
      </c>
      <c r="GN30" s="96">
        <v>403</v>
      </c>
      <c r="GO30" s="96">
        <v>405</v>
      </c>
      <c r="GP30" s="148">
        <v>402</v>
      </c>
      <c r="GQ30" s="96">
        <v>392</v>
      </c>
      <c r="GR30" s="96">
        <v>416</v>
      </c>
      <c r="GS30" s="96">
        <v>434</v>
      </c>
      <c r="GT30" s="96">
        <v>423</v>
      </c>
      <c r="GU30" s="96">
        <v>413</v>
      </c>
      <c r="GV30" s="148">
        <v>411</v>
      </c>
      <c r="GW30" s="148">
        <v>438</v>
      </c>
      <c r="GX30" s="148">
        <v>447</v>
      </c>
      <c r="GY30" s="148">
        <v>424</v>
      </c>
      <c r="GZ30" s="148">
        <v>432</v>
      </c>
      <c r="HA30" s="148">
        <v>437</v>
      </c>
      <c r="HB30" s="148">
        <v>435</v>
      </c>
      <c r="HC30" s="148">
        <v>422</v>
      </c>
      <c r="HD30" s="148">
        <v>404</v>
      </c>
      <c r="HE30" s="148">
        <v>414</v>
      </c>
      <c r="HF30" s="148">
        <v>412</v>
      </c>
      <c r="HG30" s="148">
        <v>424</v>
      </c>
      <c r="HH30" s="148">
        <v>384</v>
      </c>
      <c r="HI30" s="148">
        <v>368</v>
      </c>
      <c r="HJ30" s="148">
        <v>370</v>
      </c>
      <c r="HK30" s="148">
        <v>372</v>
      </c>
      <c r="HL30" s="148">
        <v>327</v>
      </c>
      <c r="HM30" s="148">
        <v>318</v>
      </c>
      <c r="HN30" s="148">
        <v>328</v>
      </c>
      <c r="HO30" s="148">
        <v>343</v>
      </c>
      <c r="HP30" s="148">
        <v>323</v>
      </c>
      <c r="HQ30" s="148">
        <v>316</v>
      </c>
      <c r="HR30" s="148">
        <v>344</v>
      </c>
      <c r="HS30" s="148">
        <v>348</v>
      </c>
      <c r="HT30" s="148">
        <v>348</v>
      </c>
      <c r="HU30" s="148">
        <v>297</v>
      </c>
      <c r="HV30" s="148">
        <v>283</v>
      </c>
      <c r="HW30" s="148">
        <v>294</v>
      </c>
      <c r="HX30" s="148">
        <v>308</v>
      </c>
      <c r="HY30" s="148">
        <v>271</v>
      </c>
      <c r="HZ30" s="148">
        <v>269</v>
      </c>
      <c r="IA30" s="148">
        <v>289</v>
      </c>
      <c r="IB30" s="148">
        <v>298</v>
      </c>
      <c r="IC30" s="148">
        <v>303</v>
      </c>
      <c r="ID30" s="148">
        <v>287</v>
      </c>
      <c r="IE30" s="148">
        <v>291</v>
      </c>
      <c r="IF30" s="148">
        <v>292</v>
      </c>
      <c r="IG30" s="148">
        <v>294</v>
      </c>
      <c r="IH30" s="148">
        <v>272</v>
      </c>
      <c r="II30" s="148">
        <v>285</v>
      </c>
      <c r="IJ30" s="148">
        <v>297</v>
      </c>
      <c r="IK30" s="148">
        <v>310</v>
      </c>
      <c r="IL30" s="148">
        <v>292</v>
      </c>
      <c r="IM30" s="148">
        <v>288</v>
      </c>
      <c r="IN30" s="351">
        <f t="shared" si="1"/>
        <v>295</v>
      </c>
      <c r="IO30" s="148">
        <v>302</v>
      </c>
      <c r="IP30" s="148">
        <v>294</v>
      </c>
      <c r="IQ30" s="148">
        <v>283</v>
      </c>
      <c r="IR30" s="148">
        <v>296</v>
      </c>
      <c r="IS30" s="148">
        <v>308</v>
      </c>
      <c r="IT30" s="148">
        <v>307</v>
      </c>
      <c r="IU30" s="148">
        <v>304</v>
      </c>
      <c r="IV30" s="148">
        <v>317</v>
      </c>
      <c r="IW30" s="148">
        <v>336</v>
      </c>
      <c r="IX30" s="148">
        <v>366</v>
      </c>
      <c r="IY30" s="148">
        <v>385</v>
      </c>
      <c r="IZ30" s="148">
        <v>395</v>
      </c>
      <c r="JA30" s="148">
        <v>415</v>
      </c>
      <c r="JB30" s="148">
        <v>456</v>
      </c>
      <c r="JC30" s="148">
        <v>446</v>
      </c>
      <c r="JD30" s="148">
        <v>412</v>
      </c>
      <c r="JE30" s="148">
        <v>412</v>
      </c>
      <c r="JF30" s="353">
        <f t="shared" si="2"/>
        <v>417.5</v>
      </c>
      <c r="JG30" s="148">
        <v>423</v>
      </c>
      <c r="JH30" s="148">
        <v>361</v>
      </c>
      <c r="JI30" s="148">
        <v>343</v>
      </c>
      <c r="JJ30" s="148">
        <v>363</v>
      </c>
      <c r="JK30" s="148">
        <v>363</v>
      </c>
      <c r="JL30" s="148">
        <v>354</v>
      </c>
      <c r="JM30" s="148">
        <v>323</v>
      </c>
      <c r="JN30" s="351">
        <f t="shared" si="3"/>
        <v>318</v>
      </c>
      <c r="JO30" s="148">
        <v>313</v>
      </c>
      <c r="JP30" s="148">
        <v>303</v>
      </c>
      <c r="JQ30" s="148">
        <v>277</v>
      </c>
      <c r="JR30" s="148">
        <v>292</v>
      </c>
      <c r="JS30" s="148">
        <v>292</v>
      </c>
      <c r="JT30" s="148">
        <v>298</v>
      </c>
      <c r="JU30" s="148">
        <v>259</v>
      </c>
      <c r="JV30" s="351">
        <f t="shared" si="4"/>
        <v>268.5</v>
      </c>
      <c r="JW30" s="148">
        <v>278</v>
      </c>
      <c r="JX30" s="148">
        <v>289</v>
      </c>
      <c r="JY30" s="148">
        <v>261</v>
      </c>
      <c r="JZ30" s="148">
        <v>273</v>
      </c>
      <c r="KA30" s="148">
        <v>288</v>
      </c>
      <c r="KB30" s="148">
        <v>304</v>
      </c>
      <c r="KC30" s="148">
        <v>291</v>
      </c>
      <c r="KD30" s="148">
        <v>278</v>
      </c>
      <c r="KE30" s="148">
        <v>292</v>
      </c>
      <c r="KF30" s="148">
        <v>298</v>
      </c>
      <c r="KG30" s="148">
        <v>304</v>
      </c>
      <c r="KH30" s="148">
        <v>279</v>
      </c>
      <c r="KI30" s="148">
        <v>297</v>
      </c>
      <c r="KJ30" s="148">
        <v>292</v>
      </c>
      <c r="KK30" s="148">
        <v>291</v>
      </c>
      <c r="KL30" s="148">
        <v>282</v>
      </c>
      <c r="KM30" s="148">
        <v>271</v>
      </c>
      <c r="KN30" s="148">
        <v>293</v>
      </c>
      <c r="KO30" s="148">
        <v>288</v>
      </c>
      <c r="KP30" s="148">
        <v>232</v>
      </c>
      <c r="KQ30" s="148">
        <v>251</v>
      </c>
      <c r="KR30" s="148">
        <v>270</v>
      </c>
      <c r="KS30" s="148">
        <v>281</v>
      </c>
      <c r="KT30" s="148">
        <v>302</v>
      </c>
      <c r="KU30" s="148">
        <v>278</v>
      </c>
      <c r="KV30" s="148">
        <v>281</v>
      </c>
      <c r="KW30" s="148">
        <v>298</v>
      </c>
      <c r="KX30" s="148">
        <v>314</v>
      </c>
      <c r="KY30" s="148">
        <v>324</v>
      </c>
      <c r="KZ30" s="355">
        <v>288.83333333333331</v>
      </c>
      <c r="LA30" s="355">
        <v>291.80555555555554</v>
      </c>
      <c r="LB30" s="355">
        <v>291.7731481481481</v>
      </c>
      <c r="LC30" s="355">
        <v>283.73533950617281</v>
      </c>
      <c r="LD30" s="355">
        <v>281.19122942386826</v>
      </c>
      <c r="LE30" s="355">
        <v>275.723100994513</v>
      </c>
      <c r="LF30" s="355">
        <v>275.87139560470962</v>
      </c>
      <c r="LG30" s="355">
        <v>266.88236894623532</v>
      </c>
      <c r="LH30" s="355">
        <v>261.90057241258313</v>
      </c>
      <c r="LI30" s="355">
        <v>272.31373347638186</v>
      </c>
      <c r="LJ30" s="148">
        <v>238</v>
      </c>
      <c r="LK30" s="148">
        <v>245</v>
      </c>
      <c r="LL30" s="148">
        <v>234</v>
      </c>
      <c r="LM30" s="148">
        <v>192</v>
      </c>
      <c r="LN30" s="148">
        <v>207</v>
      </c>
      <c r="LO30" s="148">
        <v>217</v>
      </c>
      <c r="LP30" s="148">
        <v>231</v>
      </c>
      <c r="LQ30" s="148">
        <v>193</v>
      </c>
      <c r="LR30" s="148">
        <v>188</v>
      </c>
      <c r="LS30" s="148">
        <v>199</v>
      </c>
      <c r="LT30" s="148">
        <v>234</v>
      </c>
      <c r="LU30" s="148">
        <v>183</v>
      </c>
      <c r="LV30" s="148">
        <v>195</v>
      </c>
      <c r="LW30" s="148">
        <v>207</v>
      </c>
      <c r="LX30" s="148">
        <v>214</v>
      </c>
      <c r="LY30" s="148">
        <v>177</v>
      </c>
      <c r="LZ30" s="148">
        <v>175</v>
      </c>
      <c r="MA30" s="148">
        <v>188</v>
      </c>
      <c r="MB30" s="148">
        <v>196</v>
      </c>
      <c r="MC30" s="148">
        <v>205</v>
      </c>
      <c r="MD30" s="148">
        <v>172</v>
      </c>
      <c r="ME30" s="148">
        <v>186</v>
      </c>
      <c r="MF30" s="148">
        <v>182</v>
      </c>
      <c r="MG30" s="148">
        <v>192</v>
      </c>
      <c r="MH30" s="148">
        <v>179</v>
      </c>
      <c r="MI30" s="148">
        <v>190</v>
      </c>
      <c r="MJ30" s="148">
        <v>198</v>
      </c>
      <c r="MK30" s="148">
        <v>207</v>
      </c>
      <c r="ML30" s="148">
        <v>209</v>
      </c>
      <c r="MM30" s="148">
        <v>189</v>
      </c>
      <c r="MN30" s="148">
        <v>202</v>
      </c>
      <c r="MO30" s="148">
        <v>199</v>
      </c>
      <c r="MP30" s="148">
        <v>203</v>
      </c>
      <c r="MQ30" s="148">
        <v>183</v>
      </c>
      <c r="MR30" s="148">
        <v>190</v>
      </c>
      <c r="MS30" s="148">
        <v>199</v>
      </c>
      <c r="MT30" s="148">
        <v>208</v>
      </c>
      <c r="MU30" s="148">
        <v>199</v>
      </c>
      <c r="MV30" s="148">
        <v>209</v>
      </c>
      <c r="MW30" s="148">
        <v>219</v>
      </c>
      <c r="MX30" s="148">
        <v>231</v>
      </c>
      <c r="MY30" s="148">
        <v>227</v>
      </c>
      <c r="MZ30" s="148">
        <v>207</v>
      </c>
      <c r="NA30" s="148">
        <v>216</v>
      </c>
      <c r="NB30" s="148">
        <v>212</v>
      </c>
      <c r="NC30" s="148">
        <v>223</v>
      </c>
      <c r="ND30" s="148">
        <v>206</v>
      </c>
      <c r="NE30" s="148">
        <v>213</v>
      </c>
      <c r="NF30" s="148">
        <v>252</v>
      </c>
      <c r="NG30" s="148">
        <v>254</v>
      </c>
      <c r="NH30" s="148">
        <v>236</v>
      </c>
      <c r="NI30" s="148">
        <v>208</v>
      </c>
      <c r="NJ30" s="148">
        <v>214</v>
      </c>
      <c r="NK30" s="148">
        <v>221</v>
      </c>
      <c r="NL30" s="148">
        <v>227</v>
      </c>
      <c r="NM30" s="148">
        <v>196</v>
      </c>
      <c r="NN30" s="148">
        <v>208</v>
      </c>
      <c r="NO30" s="148">
        <v>205</v>
      </c>
      <c r="NP30" s="148">
        <v>209</v>
      </c>
      <c r="NQ30" s="148">
        <v>180</v>
      </c>
      <c r="NR30" s="148">
        <v>183</v>
      </c>
      <c r="NS30" s="148">
        <v>198</v>
      </c>
      <c r="NT30" s="148">
        <v>209</v>
      </c>
      <c r="NU30" s="148">
        <v>210</v>
      </c>
      <c r="NV30" s="148">
        <v>184</v>
      </c>
      <c r="NW30" s="148">
        <v>208</v>
      </c>
      <c r="NX30" s="148">
        <v>212</v>
      </c>
      <c r="NY30" s="148">
        <v>207</v>
      </c>
      <c r="NZ30" s="148">
        <v>194</v>
      </c>
      <c r="OA30" s="148">
        <v>191</v>
      </c>
      <c r="OB30" s="148">
        <v>200</v>
      </c>
      <c r="OC30" s="148">
        <v>212</v>
      </c>
      <c r="OD30" s="148">
        <v>190</v>
      </c>
      <c r="OE30" s="148">
        <v>198</v>
      </c>
      <c r="OF30" s="148">
        <v>201</v>
      </c>
      <c r="OG30" s="148">
        <v>213</v>
      </c>
      <c r="OH30" s="148">
        <v>211</v>
      </c>
      <c r="OI30" s="148">
        <v>194</v>
      </c>
      <c r="OJ30" s="148">
        <v>198</v>
      </c>
      <c r="OK30" s="148">
        <v>215</v>
      </c>
      <c r="OL30" s="148">
        <v>234</v>
      </c>
      <c r="OM30" s="148">
        <v>217</v>
      </c>
      <c r="ON30" s="148">
        <v>229</v>
      </c>
      <c r="OO30" s="148">
        <v>240</v>
      </c>
      <c r="OP30" s="148">
        <v>242</v>
      </c>
      <c r="OQ30" s="148">
        <v>204</v>
      </c>
      <c r="OR30" s="148">
        <v>214</v>
      </c>
      <c r="OS30" s="148">
        <v>213</v>
      </c>
      <c r="OT30" s="148">
        <v>221</v>
      </c>
      <c r="OU30" s="148">
        <v>219</v>
      </c>
      <c r="OV30" s="148">
        <v>185</v>
      </c>
      <c r="OW30" s="148">
        <v>203</v>
      </c>
      <c r="OX30" s="148">
        <v>227</v>
      </c>
      <c r="OY30" s="351">
        <f t="shared" si="5"/>
        <v>217.5</v>
      </c>
      <c r="OZ30" s="148">
        <v>208</v>
      </c>
      <c r="PA30" s="148">
        <v>210</v>
      </c>
      <c r="PB30" s="148">
        <v>223</v>
      </c>
      <c r="PC30" s="148">
        <v>229</v>
      </c>
      <c r="PD30" s="148">
        <v>207</v>
      </c>
      <c r="PE30" s="148">
        <v>191</v>
      </c>
      <c r="PF30" s="148">
        <v>200</v>
      </c>
      <c r="PG30" s="351">
        <f t="shared" si="6"/>
        <v>205.5</v>
      </c>
      <c r="PH30" s="148">
        <v>211</v>
      </c>
      <c r="PI30" s="148">
        <v>191</v>
      </c>
      <c r="PJ30" s="351">
        <f t="shared" si="7"/>
        <v>191</v>
      </c>
      <c r="PK30" s="148">
        <v>191</v>
      </c>
      <c r="PL30" s="148">
        <v>188</v>
      </c>
      <c r="PM30" s="148">
        <v>171</v>
      </c>
      <c r="PN30" s="148">
        <v>183</v>
      </c>
      <c r="PO30" s="96">
        <v>189</v>
      </c>
      <c r="PP30" s="148">
        <v>196</v>
      </c>
      <c r="PQ30" s="148">
        <v>156</v>
      </c>
      <c r="PR30" s="148">
        <v>154</v>
      </c>
      <c r="PS30" s="148">
        <v>157</v>
      </c>
      <c r="PT30" s="148">
        <v>153</v>
      </c>
      <c r="PU30" s="148">
        <v>147</v>
      </c>
      <c r="PV30" s="148">
        <v>124</v>
      </c>
      <c r="PW30" s="148">
        <v>125</v>
      </c>
      <c r="PX30" s="148">
        <v>124</v>
      </c>
      <c r="PY30" s="148">
        <v>130</v>
      </c>
      <c r="PZ30" s="148">
        <v>106</v>
      </c>
      <c r="QA30" s="148">
        <v>108</v>
      </c>
      <c r="QB30" s="148">
        <v>121</v>
      </c>
      <c r="QC30" s="148">
        <v>128</v>
      </c>
      <c r="QD30" s="148">
        <v>114</v>
      </c>
      <c r="QE30" s="148">
        <v>108</v>
      </c>
      <c r="QF30" s="148">
        <v>127</v>
      </c>
      <c r="QG30" s="148">
        <v>139</v>
      </c>
      <c r="QH30" s="148">
        <v>135</v>
      </c>
      <c r="QI30" s="148">
        <v>135</v>
      </c>
      <c r="QJ30" s="148">
        <v>134</v>
      </c>
      <c r="QK30" s="148">
        <v>142</v>
      </c>
      <c r="QL30" s="148">
        <v>163</v>
      </c>
      <c r="QM30" s="148">
        <v>156</v>
      </c>
      <c r="QN30" s="148">
        <v>156</v>
      </c>
      <c r="QO30" s="148">
        <v>174</v>
      </c>
      <c r="QP30" s="148">
        <v>187</v>
      </c>
      <c r="QQ30" s="148">
        <v>181</v>
      </c>
      <c r="QR30" s="148">
        <v>185</v>
      </c>
      <c r="QS30" s="148">
        <v>193</v>
      </c>
      <c r="QT30" s="148">
        <v>201</v>
      </c>
      <c r="QU30" s="148">
        <v>205</v>
      </c>
      <c r="QV30" s="148">
        <v>207</v>
      </c>
      <c r="QW30" s="148">
        <v>221</v>
      </c>
      <c r="QX30" s="148">
        <v>226</v>
      </c>
      <c r="QY30" s="148">
        <v>231</v>
      </c>
      <c r="QZ30" s="148">
        <v>208</v>
      </c>
      <c r="RA30" s="148">
        <v>204</v>
      </c>
      <c r="RB30" s="96">
        <v>203</v>
      </c>
      <c r="RC30" s="148">
        <v>195</v>
      </c>
      <c r="RD30" s="96">
        <v>144</v>
      </c>
      <c r="RE30" s="148">
        <v>151</v>
      </c>
      <c r="RF30" s="96">
        <v>157</v>
      </c>
      <c r="RG30" s="96">
        <v>166</v>
      </c>
      <c r="RH30" s="148">
        <v>155</v>
      </c>
      <c r="RI30" s="96">
        <v>148</v>
      </c>
      <c r="RJ30" s="96">
        <v>146</v>
      </c>
      <c r="RK30" s="96">
        <v>156</v>
      </c>
      <c r="RL30" s="96">
        <v>156</v>
      </c>
      <c r="RM30" s="148">
        <v>141</v>
      </c>
      <c r="RN30" s="96">
        <v>149</v>
      </c>
      <c r="RO30" s="148">
        <v>149</v>
      </c>
      <c r="RP30" s="148">
        <v>143</v>
      </c>
      <c r="RQ30" s="148">
        <v>129</v>
      </c>
      <c r="RR30" s="148">
        <v>127</v>
      </c>
      <c r="RS30" s="148">
        <v>128</v>
      </c>
      <c r="RT30" s="148">
        <v>136</v>
      </c>
      <c r="RU30" s="148">
        <v>136</v>
      </c>
      <c r="RV30" s="148">
        <v>106</v>
      </c>
      <c r="RW30" s="148">
        <v>110</v>
      </c>
      <c r="RX30" s="148">
        <v>122</v>
      </c>
      <c r="RY30" s="148">
        <v>129</v>
      </c>
      <c r="RZ30" s="148">
        <v>116</v>
      </c>
      <c r="SA30" s="148">
        <v>126</v>
      </c>
      <c r="SB30" s="148">
        <v>131</v>
      </c>
      <c r="SC30" s="148">
        <v>143</v>
      </c>
      <c r="SD30" s="148">
        <v>138</v>
      </c>
      <c r="SE30" s="148">
        <v>125</v>
      </c>
      <c r="SF30" s="148">
        <v>133</v>
      </c>
      <c r="SG30" s="148">
        <v>145</v>
      </c>
      <c r="SH30" s="148">
        <v>144</v>
      </c>
      <c r="SI30" s="148">
        <v>129</v>
      </c>
      <c r="SJ30" s="148">
        <v>141</v>
      </c>
      <c r="SK30" s="148">
        <v>156</v>
      </c>
      <c r="SL30" s="148">
        <v>152</v>
      </c>
      <c r="SM30" s="148">
        <v>133</v>
      </c>
      <c r="SN30" s="148">
        <v>140</v>
      </c>
      <c r="SO30" s="148">
        <v>147</v>
      </c>
      <c r="SP30" s="148">
        <v>162</v>
      </c>
      <c r="SQ30" s="148">
        <v>161</v>
      </c>
      <c r="SR30" s="148">
        <v>147</v>
      </c>
      <c r="SS30" s="148">
        <v>159</v>
      </c>
      <c r="ST30" s="148">
        <v>178</v>
      </c>
      <c r="SU30" s="148">
        <v>172</v>
      </c>
      <c r="SV30" s="148">
        <v>156</v>
      </c>
      <c r="SW30" s="148">
        <v>163</v>
      </c>
      <c r="SX30" s="148">
        <v>161</v>
      </c>
      <c r="SY30" s="148">
        <v>171</v>
      </c>
      <c r="SZ30" s="148">
        <v>149</v>
      </c>
      <c r="TA30" s="148">
        <v>153</v>
      </c>
      <c r="TB30" s="148">
        <v>162</v>
      </c>
      <c r="TC30" s="148">
        <v>150</v>
      </c>
      <c r="TD30" s="148">
        <v>150</v>
      </c>
      <c r="TE30" s="148">
        <v>139</v>
      </c>
      <c r="TF30" s="148">
        <v>150</v>
      </c>
      <c r="TG30" s="148">
        <v>147</v>
      </c>
      <c r="TH30" s="148">
        <v>150</v>
      </c>
      <c r="TI30" s="148">
        <v>123</v>
      </c>
      <c r="TJ30" s="148">
        <v>133</v>
      </c>
      <c r="TK30" s="148">
        <v>131</v>
      </c>
      <c r="TL30" s="148">
        <v>139</v>
      </c>
      <c r="TM30" s="148">
        <v>133</v>
      </c>
      <c r="TN30" s="148">
        <v>129</v>
      </c>
      <c r="TO30" s="148">
        <v>128</v>
      </c>
      <c r="TP30" s="148">
        <v>138</v>
      </c>
      <c r="TQ30" s="148">
        <v>118</v>
      </c>
      <c r="TR30" s="148">
        <v>120</v>
      </c>
      <c r="TS30" s="148">
        <v>120</v>
      </c>
      <c r="TT30" s="148">
        <v>118</v>
      </c>
      <c r="TU30" s="148">
        <v>116</v>
      </c>
      <c r="TV30" s="148">
        <v>93</v>
      </c>
      <c r="TW30" s="148">
        <v>101</v>
      </c>
      <c r="TX30" s="148">
        <v>115</v>
      </c>
      <c r="TY30" s="148">
        <v>129</v>
      </c>
      <c r="TZ30" s="148">
        <v>110</v>
      </c>
      <c r="UA30" s="148">
        <v>108</v>
      </c>
      <c r="UB30" s="148">
        <v>121</v>
      </c>
      <c r="UC30" s="148">
        <v>134</v>
      </c>
      <c r="UD30" s="148">
        <v>134</v>
      </c>
      <c r="UE30" s="148">
        <v>107</v>
      </c>
      <c r="UF30" s="148">
        <v>123</v>
      </c>
      <c r="UG30" s="148">
        <v>135</v>
      </c>
      <c r="UH30" s="148">
        <v>141</v>
      </c>
      <c r="UI30" s="148">
        <v>115</v>
      </c>
      <c r="UJ30" s="148">
        <v>120</v>
      </c>
      <c r="UK30" s="148">
        <v>136</v>
      </c>
      <c r="UL30" s="148">
        <v>142</v>
      </c>
      <c r="UM30" s="148">
        <v>137</v>
      </c>
      <c r="UN30" s="148">
        <v>138</v>
      </c>
      <c r="UO30" s="148">
        <v>148</v>
      </c>
      <c r="UP30" s="148">
        <v>177</v>
      </c>
      <c r="UQ30" s="148">
        <v>181</v>
      </c>
      <c r="UR30" s="148">
        <v>155</v>
      </c>
      <c r="US30" s="148">
        <v>167</v>
      </c>
      <c r="UT30" s="148">
        <v>178</v>
      </c>
      <c r="UU30" s="148">
        <v>187</v>
      </c>
      <c r="UV30" s="148">
        <v>177</v>
      </c>
      <c r="UW30" s="148">
        <v>176</v>
      </c>
      <c r="UX30" s="148">
        <v>180</v>
      </c>
      <c r="UY30" s="148">
        <v>187</v>
      </c>
      <c r="UZ30" s="148">
        <v>188</v>
      </c>
      <c r="VA30" s="148">
        <v>163</v>
      </c>
      <c r="VB30" s="148">
        <v>164</v>
      </c>
      <c r="VC30" s="148">
        <v>166</v>
      </c>
      <c r="VD30" s="148">
        <v>172</v>
      </c>
      <c r="VE30" s="148">
        <v>127</v>
      </c>
      <c r="VF30" s="148">
        <v>130</v>
      </c>
      <c r="VG30" s="148">
        <v>134</v>
      </c>
      <c r="VH30" s="148">
        <v>140</v>
      </c>
      <c r="VI30" s="148">
        <v>129</v>
      </c>
      <c r="VJ30" s="148">
        <v>127</v>
      </c>
      <c r="VK30" s="148">
        <v>129</v>
      </c>
      <c r="VL30" s="148">
        <v>143</v>
      </c>
      <c r="VM30" s="148">
        <v>142</v>
      </c>
      <c r="VN30" s="148">
        <v>131</v>
      </c>
      <c r="VO30" s="148">
        <v>137</v>
      </c>
      <c r="VP30" s="148">
        <v>135</v>
      </c>
      <c r="VQ30" s="148">
        <v>146</v>
      </c>
      <c r="VR30" s="148">
        <v>131</v>
      </c>
      <c r="VS30" s="148">
        <v>140</v>
      </c>
      <c r="VT30" s="148">
        <v>136</v>
      </c>
      <c r="VU30" s="148">
        <v>141</v>
      </c>
      <c r="VV30" s="148">
        <v>139</v>
      </c>
      <c r="VW30" s="148">
        <v>210</v>
      </c>
      <c r="VX30" s="148">
        <v>307</v>
      </c>
      <c r="VY30" s="148">
        <v>365</v>
      </c>
      <c r="VZ30" s="148">
        <v>432</v>
      </c>
      <c r="WA30" s="148">
        <v>496</v>
      </c>
      <c r="WB30" s="148">
        <v>559</v>
      </c>
      <c r="WC30" s="148">
        <v>615</v>
      </c>
      <c r="WD30" s="148">
        <v>632</v>
      </c>
      <c r="WE30" s="148">
        <v>639</v>
      </c>
      <c r="WF30" s="148">
        <v>658</v>
      </c>
      <c r="WG30" s="148">
        <v>677</v>
      </c>
      <c r="WH30" s="148">
        <v>698</v>
      </c>
      <c r="WI30" s="148">
        <v>697</v>
      </c>
      <c r="WJ30" s="148">
        <v>702</v>
      </c>
      <c r="WK30" s="148">
        <v>674</v>
      </c>
      <c r="WL30" s="148">
        <v>644</v>
      </c>
      <c r="WM30" s="148">
        <v>605</v>
      </c>
      <c r="WN30" s="148">
        <v>595</v>
      </c>
      <c r="WO30" s="148">
        <v>620</v>
      </c>
      <c r="WP30" s="148">
        <v>637</v>
      </c>
      <c r="WQ30" s="148">
        <v>631</v>
      </c>
      <c r="WR30" s="148">
        <v>657</v>
      </c>
      <c r="WS30" s="148">
        <v>647</v>
      </c>
      <c r="WT30" s="148">
        <v>659</v>
      </c>
      <c r="WU30" s="148">
        <v>639</v>
      </c>
      <c r="WV30" s="148">
        <v>595</v>
      </c>
      <c r="WW30" s="148">
        <v>579</v>
      </c>
      <c r="WX30" s="148">
        <v>569</v>
      </c>
      <c r="WY30" s="148">
        <v>586</v>
      </c>
      <c r="WZ30" s="148">
        <v>581</v>
      </c>
      <c r="XA30" s="148">
        <v>553</v>
      </c>
      <c r="XB30" s="148">
        <v>566</v>
      </c>
      <c r="XC30" s="148">
        <v>586</v>
      </c>
      <c r="XD30" s="148">
        <v>576</v>
      </c>
      <c r="XE30" s="148">
        <v>558</v>
      </c>
      <c r="XF30" s="148">
        <v>574</v>
      </c>
      <c r="XG30" s="148">
        <v>581</v>
      </c>
      <c r="XH30" s="148">
        <v>592</v>
      </c>
      <c r="XI30" s="148">
        <v>597</v>
      </c>
      <c r="XJ30" s="148">
        <v>587</v>
      </c>
      <c r="XK30" s="148">
        <v>587</v>
      </c>
    </row>
    <row r="31" spans="1:635" x14ac:dyDescent="0.2">
      <c r="B31" s="403" t="s">
        <v>45</v>
      </c>
      <c r="C31" s="404">
        <f ca="1">SUM(C7:C30)</f>
        <v>12909</v>
      </c>
      <c r="D31" s="405"/>
      <c r="E31" s="406"/>
      <c r="F31" s="406"/>
      <c r="G31" s="407">
        <f t="shared" ref="G31:R31" si="8">SUM(G7:G30)</f>
        <v>19600</v>
      </c>
      <c r="H31" s="407">
        <f t="shared" si="8"/>
        <v>19080</v>
      </c>
      <c r="I31" s="407">
        <f t="shared" si="8"/>
        <v>19513</v>
      </c>
      <c r="J31" s="407">
        <f t="shared" si="8"/>
        <v>19946</v>
      </c>
      <c r="K31" s="407">
        <f t="shared" si="8"/>
        <v>20098</v>
      </c>
      <c r="L31" s="407">
        <f t="shared" si="8"/>
        <v>19285</v>
      </c>
      <c r="M31" s="407">
        <f t="shared" si="8"/>
        <v>19633</v>
      </c>
      <c r="N31" s="407">
        <f t="shared" si="8"/>
        <v>19866</v>
      </c>
      <c r="O31" s="407">
        <f t="shared" si="8"/>
        <v>19784</v>
      </c>
      <c r="P31" s="407">
        <f t="shared" si="8"/>
        <v>18852</v>
      </c>
      <c r="Q31" s="407">
        <f t="shared" si="8"/>
        <v>19071</v>
      </c>
      <c r="R31" s="407">
        <f t="shared" si="8"/>
        <v>19364</v>
      </c>
      <c r="S31" s="407">
        <f t="shared" ref="S31:CD31" si="9">SUM(S7:S30)</f>
        <v>19816</v>
      </c>
      <c r="T31" s="407">
        <f t="shared" si="9"/>
        <v>18999</v>
      </c>
      <c r="U31" s="407">
        <f t="shared" si="9"/>
        <v>18933</v>
      </c>
      <c r="V31" s="407">
        <f t="shared" si="9"/>
        <v>19467</v>
      </c>
      <c r="W31" s="407">
        <f t="shared" si="9"/>
        <v>20061</v>
      </c>
      <c r="X31" s="407">
        <f t="shared" si="9"/>
        <v>19688</v>
      </c>
      <c r="Y31" s="407">
        <f t="shared" si="9"/>
        <v>19488</v>
      </c>
      <c r="Z31" s="407">
        <f t="shared" si="9"/>
        <v>20233</v>
      </c>
      <c r="AA31" s="407">
        <f t="shared" si="9"/>
        <v>20751</v>
      </c>
      <c r="AB31" s="407">
        <f t="shared" si="9"/>
        <v>21082</v>
      </c>
      <c r="AC31" s="407">
        <f t="shared" si="9"/>
        <v>20521</v>
      </c>
      <c r="AD31" s="407">
        <f t="shared" si="9"/>
        <v>21064</v>
      </c>
      <c r="AE31" s="407">
        <f t="shared" si="9"/>
        <v>21717</v>
      </c>
      <c r="AF31" s="407">
        <f t="shared" si="9"/>
        <v>22231</v>
      </c>
      <c r="AG31" s="407">
        <f t="shared" si="9"/>
        <v>21613</v>
      </c>
      <c r="AH31" s="407">
        <f t="shared" si="9"/>
        <v>21778</v>
      </c>
      <c r="AI31" s="407">
        <f t="shared" si="9"/>
        <v>22198</v>
      </c>
      <c r="AJ31" s="407">
        <f t="shared" si="9"/>
        <v>22722</v>
      </c>
      <c r="AK31" s="407">
        <f t="shared" si="9"/>
        <v>22247</v>
      </c>
      <c r="AL31" s="407">
        <f t="shared" si="9"/>
        <v>22789</v>
      </c>
      <c r="AM31" s="407">
        <f t="shared" si="9"/>
        <v>23178</v>
      </c>
      <c r="AN31" s="407">
        <f t="shared" si="9"/>
        <v>23842</v>
      </c>
      <c r="AO31" s="407">
        <f t="shared" si="9"/>
        <v>23778</v>
      </c>
      <c r="AP31" s="407">
        <f t="shared" si="9"/>
        <v>23854.5</v>
      </c>
      <c r="AQ31" s="407">
        <f t="shared" si="9"/>
        <v>23931</v>
      </c>
      <c r="AR31" s="407">
        <f t="shared" si="9"/>
        <v>24772</v>
      </c>
      <c r="AS31" s="407">
        <f t="shared" si="9"/>
        <v>25298</v>
      </c>
      <c r="AT31" s="407">
        <f t="shared" si="9"/>
        <v>24767</v>
      </c>
      <c r="AU31" s="407">
        <f t="shared" si="9"/>
        <v>24871</v>
      </c>
      <c r="AV31" s="407">
        <f t="shared" si="9"/>
        <v>25222</v>
      </c>
      <c r="AW31" s="407">
        <f t="shared" si="9"/>
        <v>25855</v>
      </c>
      <c r="AX31" s="407">
        <f t="shared" si="9"/>
        <v>26132</v>
      </c>
      <c r="AY31" s="407">
        <f t="shared" si="9"/>
        <v>25235</v>
      </c>
      <c r="AZ31" s="407">
        <f t="shared" si="9"/>
        <v>25509</v>
      </c>
      <c r="BA31" s="407">
        <f t="shared" si="9"/>
        <v>25836</v>
      </c>
      <c r="BB31" s="407">
        <f t="shared" si="9"/>
        <v>26234</v>
      </c>
      <c r="BC31" s="407">
        <f t="shared" si="9"/>
        <v>24726</v>
      </c>
      <c r="BD31" s="407">
        <f t="shared" si="9"/>
        <v>24785</v>
      </c>
      <c r="BE31" s="407">
        <f t="shared" si="9"/>
        <v>25154</v>
      </c>
      <c r="BF31" s="407">
        <f t="shared" si="9"/>
        <v>25536</v>
      </c>
      <c r="BG31" s="407">
        <f t="shared" si="9"/>
        <v>25287</v>
      </c>
      <c r="BH31" s="407">
        <f t="shared" si="9"/>
        <v>23941</v>
      </c>
      <c r="BI31" s="407">
        <f t="shared" si="9"/>
        <v>23863</v>
      </c>
      <c r="BJ31" s="407">
        <f t="shared" si="9"/>
        <v>23944</v>
      </c>
      <c r="BK31" s="407">
        <f t="shared" si="9"/>
        <v>23895</v>
      </c>
      <c r="BL31" s="407">
        <f t="shared" si="9"/>
        <v>22374</v>
      </c>
      <c r="BM31" s="407">
        <f t="shared" si="9"/>
        <v>22405</v>
      </c>
      <c r="BN31" s="407">
        <f t="shared" si="9"/>
        <v>22430</v>
      </c>
      <c r="BO31" s="407">
        <f t="shared" si="9"/>
        <v>22295</v>
      </c>
      <c r="BP31" s="407">
        <f t="shared" si="9"/>
        <v>20869</v>
      </c>
      <c r="BQ31" s="407">
        <f t="shared" si="9"/>
        <v>20955</v>
      </c>
      <c r="BR31" s="407">
        <f t="shared" si="9"/>
        <v>21103</v>
      </c>
      <c r="BS31" s="407">
        <f t="shared" si="9"/>
        <v>21625</v>
      </c>
      <c r="BT31" s="407">
        <f t="shared" si="9"/>
        <v>20220</v>
      </c>
      <c r="BU31" s="407">
        <f t="shared" si="9"/>
        <v>20257</v>
      </c>
      <c r="BV31" s="407">
        <f t="shared" si="9"/>
        <v>20655</v>
      </c>
      <c r="BW31" s="407">
        <f t="shared" si="9"/>
        <v>21133</v>
      </c>
      <c r="BX31" s="407">
        <f t="shared" si="9"/>
        <v>21301</v>
      </c>
      <c r="BY31" s="407">
        <f t="shared" si="9"/>
        <v>20512</v>
      </c>
      <c r="BZ31" s="407">
        <f t="shared" si="9"/>
        <v>20349</v>
      </c>
      <c r="CA31" s="407">
        <f t="shared" si="9"/>
        <v>21212</v>
      </c>
      <c r="CB31" s="407">
        <f t="shared" si="9"/>
        <v>21636</v>
      </c>
      <c r="CC31" s="407">
        <f t="shared" si="9"/>
        <v>20550</v>
      </c>
      <c r="CD31" s="407">
        <f t="shared" si="9"/>
        <v>20759</v>
      </c>
      <c r="CE31" s="407">
        <f t="shared" ref="CE31:DQ31" si="10">SUM(CE7:CE30)</f>
        <v>21060</v>
      </c>
      <c r="CF31" s="407">
        <f t="shared" si="10"/>
        <v>21418</v>
      </c>
      <c r="CG31" s="407">
        <f t="shared" si="10"/>
        <v>20788</v>
      </c>
      <c r="CH31" s="407">
        <f t="shared" si="10"/>
        <v>20926</v>
      </c>
      <c r="CI31" s="407">
        <f t="shared" si="10"/>
        <v>21218</v>
      </c>
      <c r="CJ31" s="407">
        <f t="shared" si="10"/>
        <v>21718</v>
      </c>
      <c r="CK31" s="407">
        <f t="shared" si="10"/>
        <v>22189</v>
      </c>
      <c r="CL31" s="407">
        <f t="shared" si="10"/>
        <v>21568</v>
      </c>
      <c r="CM31" s="407">
        <f t="shared" si="10"/>
        <v>21938</v>
      </c>
      <c r="CN31" s="407">
        <f t="shared" si="10"/>
        <v>22339</v>
      </c>
      <c r="CO31" s="407">
        <f t="shared" si="10"/>
        <v>22735</v>
      </c>
      <c r="CP31" s="407">
        <f t="shared" si="10"/>
        <v>21881</v>
      </c>
      <c r="CQ31" s="407">
        <f t="shared" si="10"/>
        <v>21827</v>
      </c>
      <c r="CR31" s="407">
        <f t="shared" si="10"/>
        <v>22398</v>
      </c>
      <c r="CS31" s="407">
        <f t="shared" si="10"/>
        <v>23060</v>
      </c>
      <c r="CT31" s="407">
        <f t="shared" si="10"/>
        <v>22197</v>
      </c>
      <c r="CU31" s="407">
        <f t="shared" si="10"/>
        <v>21807</v>
      </c>
      <c r="CV31" s="407">
        <f t="shared" si="10"/>
        <v>21947</v>
      </c>
      <c r="CW31" s="407">
        <f t="shared" si="10"/>
        <v>21997</v>
      </c>
      <c r="CX31" s="407">
        <f t="shared" si="10"/>
        <v>22589</v>
      </c>
      <c r="CY31" s="407">
        <f t="shared" si="10"/>
        <v>21251</v>
      </c>
      <c r="CZ31" s="407">
        <f t="shared" si="10"/>
        <v>21163</v>
      </c>
      <c r="DA31" s="407">
        <f t="shared" si="10"/>
        <v>21585</v>
      </c>
      <c r="DB31" s="407">
        <f t="shared" si="10"/>
        <v>22118</v>
      </c>
      <c r="DC31" s="407">
        <f t="shared" si="10"/>
        <v>20788</v>
      </c>
      <c r="DD31" s="407">
        <f t="shared" si="10"/>
        <v>20872</v>
      </c>
      <c r="DE31" s="407">
        <f t="shared" si="10"/>
        <v>21333</v>
      </c>
      <c r="DF31" s="407">
        <f t="shared" si="10"/>
        <v>21478</v>
      </c>
      <c r="DG31" s="407">
        <f t="shared" si="10"/>
        <v>21623</v>
      </c>
      <c r="DH31" s="407">
        <f t="shared" si="10"/>
        <v>20383</v>
      </c>
      <c r="DI31" s="407">
        <f t="shared" si="10"/>
        <v>20423</v>
      </c>
      <c r="DJ31" s="407">
        <f t="shared" si="10"/>
        <v>20547</v>
      </c>
      <c r="DK31" s="407">
        <f t="shared" si="10"/>
        <v>20572</v>
      </c>
      <c r="DL31" s="407">
        <f t="shared" si="10"/>
        <v>18999</v>
      </c>
      <c r="DM31" s="407">
        <f t="shared" si="10"/>
        <v>18906</v>
      </c>
      <c r="DN31" s="407">
        <f t="shared" si="10"/>
        <v>18967</v>
      </c>
      <c r="DO31" s="407">
        <f t="shared" si="10"/>
        <v>18887</v>
      </c>
      <c r="DP31" s="407">
        <f t="shared" si="10"/>
        <v>17362</v>
      </c>
      <c r="DQ31" s="407">
        <f t="shared" si="10"/>
        <v>17274</v>
      </c>
      <c r="DR31" s="408">
        <f>SUM(DR7:DR30)</f>
        <v>17243</v>
      </c>
      <c r="DS31" s="407">
        <f>SUM(DS7:DS30)</f>
        <v>17620</v>
      </c>
      <c r="DT31" s="407">
        <f t="shared" ref="DT31:ET31" si="11">SUM(DT7:DT30)</f>
        <v>16657</v>
      </c>
      <c r="DU31" s="407">
        <f t="shared" si="11"/>
        <v>16332</v>
      </c>
      <c r="DV31" s="407">
        <f t="shared" si="11"/>
        <v>16713</v>
      </c>
      <c r="DW31" s="407">
        <f t="shared" si="11"/>
        <v>16913</v>
      </c>
      <c r="DX31" s="407">
        <f t="shared" si="11"/>
        <v>16085</v>
      </c>
      <c r="DY31" s="407">
        <f t="shared" si="11"/>
        <v>15925</v>
      </c>
      <c r="DZ31" s="407">
        <f t="shared" si="11"/>
        <v>16149</v>
      </c>
      <c r="EA31" s="407">
        <f t="shared" si="11"/>
        <v>16402</v>
      </c>
      <c r="EB31" s="407">
        <f t="shared" si="11"/>
        <v>16610</v>
      </c>
      <c r="EC31" s="407">
        <f t="shared" si="11"/>
        <v>15798</v>
      </c>
      <c r="ED31" s="407">
        <f t="shared" si="11"/>
        <v>15707</v>
      </c>
      <c r="EE31" s="407">
        <f t="shared" si="11"/>
        <v>15934</v>
      </c>
      <c r="EF31" s="407">
        <f t="shared" si="11"/>
        <v>16148</v>
      </c>
      <c r="EG31" s="407">
        <f t="shared" si="11"/>
        <v>15826</v>
      </c>
      <c r="EH31" s="407">
        <f t="shared" si="11"/>
        <v>15406</v>
      </c>
      <c r="EI31" s="407">
        <f t="shared" si="11"/>
        <v>15652</v>
      </c>
      <c r="EJ31" s="407">
        <f t="shared" si="11"/>
        <v>15731</v>
      </c>
      <c r="EK31" s="407">
        <f t="shared" si="11"/>
        <v>15814</v>
      </c>
      <c r="EL31" s="407">
        <f t="shared" si="11"/>
        <v>14565</v>
      </c>
      <c r="EM31" s="407">
        <f t="shared" si="11"/>
        <v>14482</v>
      </c>
      <c r="EN31" s="407">
        <f t="shared" si="11"/>
        <v>14362</v>
      </c>
      <c r="EO31" s="407">
        <f t="shared" si="11"/>
        <v>14293</v>
      </c>
      <c r="EP31" s="407">
        <f t="shared" si="11"/>
        <v>12887</v>
      </c>
      <c r="EQ31" s="407">
        <f t="shared" si="11"/>
        <v>12771</v>
      </c>
      <c r="ER31" s="407">
        <f t="shared" si="11"/>
        <v>12808</v>
      </c>
      <c r="ES31" s="407">
        <f t="shared" si="11"/>
        <v>12947</v>
      </c>
      <c r="ET31" s="407">
        <f t="shared" si="11"/>
        <v>12052</v>
      </c>
      <c r="EU31" s="407">
        <f t="shared" ref="EU31:EZ31" si="12">SUM(EU7:EU30)</f>
        <v>11810</v>
      </c>
      <c r="EV31" s="407">
        <f t="shared" si="12"/>
        <v>11808</v>
      </c>
      <c r="EW31" s="407">
        <f t="shared" si="12"/>
        <v>11964</v>
      </c>
      <c r="EX31" s="407">
        <f t="shared" si="12"/>
        <v>13876</v>
      </c>
      <c r="EY31" s="407">
        <f t="shared" si="12"/>
        <v>13999</v>
      </c>
      <c r="EZ31" s="407">
        <f t="shared" si="12"/>
        <v>14367</v>
      </c>
      <c r="FA31" s="407">
        <f t="shared" ref="FA31:FF31" si="13">SUM(FA7:FA30)</f>
        <v>14852</v>
      </c>
      <c r="FB31" s="407">
        <f t="shared" si="13"/>
        <v>15224</v>
      </c>
      <c r="FC31" s="407">
        <f t="shared" si="13"/>
        <v>14688</v>
      </c>
      <c r="FD31" s="407">
        <f t="shared" si="13"/>
        <v>15149</v>
      </c>
      <c r="FE31" s="409">
        <f t="shared" si="13"/>
        <v>15550</v>
      </c>
      <c r="FF31" s="409">
        <f t="shared" si="13"/>
        <v>15836</v>
      </c>
      <c r="FG31" s="407">
        <f t="shared" ref="FG31:FL31" si="14">SUM(FG7:FG30)</f>
        <v>15991</v>
      </c>
      <c r="FH31" s="407">
        <f t="shared" si="14"/>
        <v>14948</v>
      </c>
      <c r="FI31" s="407">
        <f t="shared" si="14"/>
        <v>15172</v>
      </c>
      <c r="FJ31" s="407">
        <f t="shared" si="14"/>
        <v>15506</v>
      </c>
      <c r="FK31" s="407">
        <f t="shared" si="14"/>
        <v>15777</v>
      </c>
      <c r="FL31" s="407">
        <f t="shared" si="14"/>
        <v>14830</v>
      </c>
      <c r="FM31" s="407">
        <f t="shared" ref="FM31:HX31" si="15">SUM(FM7:FM30)</f>
        <v>14944</v>
      </c>
      <c r="FN31" s="407">
        <f t="shared" si="15"/>
        <v>15116</v>
      </c>
      <c r="FO31" s="407">
        <f t="shared" si="15"/>
        <v>15375</v>
      </c>
      <c r="FP31" s="407">
        <f t="shared" si="15"/>
        <v>14630</v>
      </c>
      <c r="FQ31" s="407">
        <f t="shared" si="15"/>
        <v>14639</v>
      </c>
      <c r="FR31" s="407">
        <f t="shared" si="15"/>
        <v>14833</v>
      </c>
      <c r="FS31" s="407">
        <f t="shared" si="15"/>
        <v>15047</v>
      </c>
      <c r="FT31" s="407">
        <f t="shared" si="15"/>
        <v>15199</v>
      </c>
      <c r="FU31" s="407">
        <f t="shared" si="15"/>
        <v>14192</v>
      </c>
      <c r="FV31" s="407">
        <f t="shared" si="15"/>
        <v>14555</v>
      </c>
      <c r="FW31" s="407">
        <f t="shared" si="15"/>
        <v>14792</v>
      </c>
      <c r="FX31" s="407">
        <f t="shared" si="15"/>
        <v>15070</v>
      </c>
      <c r="FY31" s="407">
        <f t="shared" si="15"/>
        <v>14469</v>
      </c>
      <c r="FZ31" s="407">
        <f t="shared" si="15"/>
        <v>14645</v>
      </c>
      <c r="GA31" s="407">
        <f t="shared" si="15"/>
        <v>15139</v>
      </c>
      <c r="GB31" s="407">
        <f t="shared" si="15"/>
        <v>15433</v>
      </c>
      <c r="GC31" s="407">
        <f t="shared" si="15"/>
        <v>15145</v>
      </c>
      <c r="GD31" s="407">
        <f t="shared" si="15"/>
        <v>14731</v>
      </c>
      <c r="GE31" s="407">
        <f t="shared" si="15"/>
        <v>14999</v>
      </c>
      <c r="GF31" s="407">
        <f t="shared" si="15"/>
        <v>15398</v>
      </c>
      <c r="GG31" s="407">
        <f t="shared" si="15"/>
        <v>15607</v>
      </c>
      <c r="GH31" s="407">
        <f t="shared" si="15"/>
        <v>14767</v>
      </c>
      <c r="GI31" s="407">
        <f t="shared" si="15"/>
        <v>15029</v>
      </c>
      <c r="GJ31" s="407">
        <f t="shared" si="15"/>
        <v>15289</v>
      </c>
      <c r="GK31" s="407">
        <f t="shared" si="15"/>
        <v>15786</v>
      </c>
      <c r="GL31" s="407">
        <f t="shared" si="15"/>
        <v>15029</v>
      </c>
      <c r="GM31" s="407">
        <f t="shared" si="15"/>
        <v>15253</v>
      </c>
      <c r="GN31" s="407">
        <f t="shared" si="15"/>
        <v>15701</v>
      </c>
      <c r="GO31" s="407">
        <f t="shared" si="15"/>
        <v>16020</v>
      </c>
      <c r="GP31" s="407">
        <f t="shared" si="15"/>
        <v>16257</v>
      </c>
      <c r="GQ31" s="407">
        <f t="shared" si="15"/>
        <v>15685</v>
      </c>
      <c r="GR31" s="407">
        <f t="shared" si="15"/>
        <v>15912</v>
      </c>
      <c r="GS31" s="407">
        <f t="shared" si="15"/>
        <v>16193</v>
      </c>
      <c r="GT31" s="407">
        <f t="shared" si="15"/>
        <v>15675</v>
      </c>
      <c r="GU31" s="407">
        <f t="shared" si="15"/>
        <v>15620</v>
      </c>
      <c r="GV31" s="407">
        <f t="shared" si="15"/>
        <v>15928</v>
      </c>
      <c r="GW31" s="407">
        <f t="shared" si="15"/>
        <v>16222</v>
      </c>
      <c r="GX31" s="407">
        <f t="shared" si="15"/>
        <v>16833</v>
      </c>
      <c r="GY31" s="407">
        <f t="shared" si="15"/>
        <v>16020</v>
      </c>
      <c r="GZ31" s="407">
        <f t="shared" si="15"/>
        <v>16190</v>
      </c>
      <c r="HA31" s="407">
        <f t="shared" si="15"/>
        <v>16740</v>
      </c>
      <c r="HB31" s="407">
        <f t="shared" si="15"/>
        <v>16832</v>
      </c>
      <c r="HC31" s="407">
        <f t="shared" si="15"/>
        <v>16667</v>
      </c>
      <c r="HD31" s="407">
        <f t="shared" si="15"/>
        <v>16735</v>
      </c>
      <c r="HE31" s="407">
        <f t="shared" si="15"/>
        <v>17184</v>
      </c>
      <c r="HF31" s="407">
        <f t="shared" si="15"/>
        <v>17680</v>
      </c>
      <c r="HG31" s="407">
        <f t="shared" si="15"/>
        <v>18098</v>
      </c>
      <c r="HH31" s="407">
        <f t="shared" si="15"/>
        <v>16718</v>
      </c>
      <c r="HI31" s="407">
        <f t="shared" si="15"/>
        <v>16419</v>
      </c>
      <c r="HJ31" s="407">
        <f t="shared" si="15"/>
        <v>16796</v>
      </c>
      <c r="HK31" s="407">
        <f t="shared" si="15"/>
        <v>17128</v>
      </c>
      <c r="HL31" s="407">
        <f t="shared" si="15"/>
        <v>16515</v>
      </c>
      <c r="HM31" s="407">
        <f t="shared" si="15"/>
        <v>15947</v>
      </c>
      <c r="HN31" s="407">
        <f t="shared" si="15"/>
        <v>16246</v>
      </c>
      <c r="HO31" s="407">
        <f t="shared" si="15"/>
        <v>16394</v>
      </c>
      <c r="HP31" s="407">
        <f t="shared" si="15"/>
        <v>15338</v>
      </c>
      <c r="HQ31" s="407">
        <f t="shared" si="15"/>
        <v>15051</v>
      </c>
      <c r="HR31" s="407">
        <f t="shared" si="15"/>
        <v>15727</v>
      </c>
      <c r="HS31" s="407">
        <f t="shared" si="15"/>
        <v>16030</v>
      </c>
      <c r="HT31" s="407">
        <f t="shared" si="15"/>
        <v>16028</v>
      </c>
      <c r="HU31" s="407">
        <f t="shared" si="15"/>
        <v>14648</v>
      </c>
      <c r="HV31" s="407">
        <f t="shared" si="15"/>
        <v>14668</v>
      </c>
      <c r="HW31" s="407">
        <f t="shared" si="15"/>
        <v>14918</v>
      </c>
      <c r="HX31" s="407">
        <f t="shared" si="15"/>
        <v>15242</v>
      </c>
      <c r="HY31" s="407">
        <f t="shared" ref="HY31:KJ31" si="16">SUM(HY7:HY30)</f>
        <v>13906</v>
      </c>
      <c r="HZ31" s="407">
        <f t="shared" si="16"/>
        <v>14080</v>
      </c>
      <c r="IA31" s="407">
        <f t="shared" si="16"/>
        <v>14390</v>
      </c>
      <c r="IB31" s="407">
        <f t="shared" si="16"/>
        <v>14840</v>
      </c>
      <c r="IC31" s="407">
        <f t="shared" si="16"/>
        <v>14851</v>
      </c>
      <c r="ID31" s="407">
        <f t="shared" si="16"/>
        <v>13957</v>
      </c>
      <c r="IE31" s="407">
        <f t="shared" si="16"/>
        <v>14117</v>
      </c>
      <c r="IF31" s="407">
        <f t="shared" si="16"/>
        <v>14269</v>
      </c>
      <c r="IG31" s="407">
        <f t="shared" si="16"/>
        <v>14461</v>
      </c>
      <c r="IH31" s="407">
        <f t="shared" si="16"/>
        <v>13690</v>
      </c>
      <c r="II31" s="407">
        <f t="shared" si="16"/>
        <v>13722</v>
      </c>
      <c r="IJ31" s="407">
        <f t="shared" si="16"/>
        <v>14017</v>
      </c>
      <c r="IK31" s="407">
        <f t="shared" si="16"/>
        <v>14392</v>
      </c>
      <c r="IL31" s="407">
        <f t="shared" si="16"/>
        <v>13682</v>
      </c>
      <c r="IM31" s="407">
        <f t="shared" si="16"/>
        <v>13583</v>
      </c>
      <c r="IN31" s="410">
        <f t="shared" si="16"/>
        <v>13943</v>
      </c>
      <c r="IO31" s="407">
        <f t="shared" si="16"/>
        <v>14303</v>
      </c>
      <c r="IP31" s="407">
        <f t="shared" si="16"/>
        <v>14518</v>
      </c>
      <c r="IQ31" s="407">
        <f t="shared" si="16"/>
        <v>13668</v>
      </c>
      <c r="IR31" s="407">
        <f t="shared" si="16"/>
        <v>13895</v>
      </c>
      <c r="IS31" s="407">
        <f t="shared" si="16"/>
        <v>14261</v>
      </c>
      <c r="IT31" s="407">
        <f t="shared" si="16"/>
        <v>14501</v>
      </c>
      <c r="IU31" s="407">
        <f t="shared" si="16"/>
        <v>13954</v>
      </c>
      <c r="IV31" s="407">
        <f t="shared" si="16"/>
        <v>14166</v>
      </c>
      <c r="IW31" s="407">
        <f t="shared" si="16"/>
        <v>14630</v>
      </c>
      <c r="IX31" s="407">
        <f t="shared" si="16"/>
        <v>15100</v>
      </c>
      <c r="IY31" s="407">
        <f t="shared" si="16"/>
        <v>14623</v>
      </c>
      <c r="IZ31" s="407">
        <f t="shared" si="16"/>
        <v>14507</v>
      </c>
      <c r="JA31" s="407">
        <f t="shared" si="16"/>
        <v>14824</v>
      </c>
      <c r="JB31" s="407">
        <f t="shared" si="16"/>
        <v>15223</v>
      </c>
      <c r="JC31" s="407">
        <f t="shared" si="16"/>
        <v>15261</v>
      </c>
      <c r="JD31" s="407">
        <f t="shared" si="16"/>
        <v>14058</v>
      </c>
      <c r="JE31" s="407">
        <f t="shared" si="16"/>
        <v>14781</v>
      </c>
      <c r="JF31" s="411">
        <f t="shared" si="16"/>
        <v>14904</v>
      </c>
      <c r="JG31" s="407">
        <f t="shared" si="16"/>
        <v>15027</v>
      </c>
      <c r="JH31" s="407">
        <f t="shared" si="16"/>
        <v>13317</v>
      </c>
      <c r="JI31" s="407">
        <f t="shared" si="16"/>
        <v>13372</v>
      </c>
      <c r="JJ31" s="407">
        <f t="shared" si="16"/>
        <v>13556</v>
      </c>
      <c r="JK31" s="407">
        <f t="shared" si="16"/>
        <v>13723</v>
      </c>
      <c r="JL31" s="407">
        <f t="shared" si="16"/>
        <v>13658</v>
      </c>
      <c r="JM31" s="407">
        <f t="shared" si="16"/>
        <v>13302</v>
      </c>
      <c r="JN31" s="410">
        <f t="shared" si="16"/>
        <v>13407.5</v>
      </c>
      <c r="JO31" s="407">
        <f t="shared" si="16"/>
        <v>13513</v>
      </c>
      <c r="JP31" s="407">
        <f t="shared" si="16"/>
        <v>13383</v>
      </c>
      <c r="JQ31" s="407">
        <f t="shared" si="16"/>
        <v>12340</v>
      </c>
      <c r="JR31" s="407">
        <f t="shared" si="16"/>
        <v>12527</v>
      </c>
      <c r="JS31" s="407">
        <f t="shared" si="16"/>
        <v>12563</v>
      </c>
      <c r="JT31" s="407">
        <f t="shared" si="16"/>
        <v>12701</v>
      </c>
      <c r="JU31" s="407">
        <f t="shared" si="16"/>
        <v>11263</v>
      </c>
      <c r="JV31" s="410">
        <f t="shared" si="16"/>
        <v>11648</v>
      </c>
      <c r="JW31" s="407">
        <f t="shared" si="16"/>
        <v>12033</v>
      </c>
      <c r="JX31" s="407">
        <f t="shared" si="16"/>
        <v>12494</v>
      </c>
      <c r="JY31" s="407">
        <f t="shared" si="16"/>
        <v>11624</v>
      </c>
      <c r="JZ31" s="407">
        <f t="shared" si="16"/>
        <v>11989</v>
      </c>
      <c r="KA31" s="407">
        <f t="shared" si="16"/>
        <v>12403</v>
      </c>
      <c r="KB31" s="407">
        <f t="shared" si="16"/>
        <v>12730</v>
      </c>
      <c r="KC31" s="407">
        <f t="shared" si="16"/>
        <v>12712</v>
      </c>
      <c r="KD31" s="407">
        <f t="shared" si="16"/>
        <v>12089</v>
      </c>
      <c r="KE31" s="407">
        <f t="shared" si="16"/>
        <v>12447</v>
      </c>
      <c r="KF31" s="407">
        <f t="shared" si="16"/>
        <v>12788</v>
      </c>
      <c r="KG31" s="407">
        <f t="shared" si="16"/>
        <v>13225</v>
      </c>
      <c r="KH31" s="407">
        <f t="shared" si="16"/>
        <v>12319</v>
      </c>
      <c r="KI31" s="407">
        <f t="shared" si="16"/>
        <v>12563</v>
      </c>
      <c r="KJ31" s="407">
        <f t="shared" si="16"/>
        <v>12948</v>
      </c>
      <c r="KK31" s="407">
        <f t="shared" ref="KK31:MV31" si="17">SUM(KK7:KK30)</f>
        <v>13344</v>
      </c>
      <c r="KL31" s="407">
        <f t="shared" si="17"/>
        <v>13258</v>
      </c>
      <c r="KM31" s="407">
        <f t="shared" si="17"/>
        <v>13035</v>
      </c>
      <c r="KN31" s="407">
        <f t="shared" si="17"/>
        <v>13467</v>
      </c>
      <c r="KO31" s="407">
        <f t="shared" si="17"/>
        <v>13897</v>
      </c>
      <c r="KP31" s="407">
        <f t="shared" si="17"/>
        <v>13297</v>
      </c>
      <c r="KQ31" s="407">
        <f t="shared" si="17"/>
        <v>13518</v>
      </c>
      <c r="KR31" s="407">
        <f t="shared" si="17"/>
        <v>14034</v>
      </c>
      <c r="KS31" s="407">
        <f t="shared" si="17"/>
        <v>14499</v>
      </c>
      <c r="KT31" s="407">
        <f t="shared" si="17"/>
        <v>14846</v>
      </c>
      <c r="KU31" s="407">
        <f t="shared" si="17"/>
        <v>13926</v>
      </c>
      <c r="KV31" s="407">
        <f t="shared" si="17"/>
        <v>14233</v>
      </c>
      <c r="KW31" s="407">
        <f t="shared" si="17"/>
        <v>14760</v>
      </c>
      <c r="KX31" s="407">
        <f t="shared" si="17"/>
        <v>15243</v>
      </c>
      <c r="KY31" s="407">
        <f t="shared" si="17"/>
        <v>15274</v>
      </c>
      <c r="KZ31" s="407">
        <f t="shared" si="17"/>
        <v>14415.166666666668</v>
      </c>
      <c r="LA31" s="407">
        <f t="shared" si="17"/>
        <v>14567.083333333336</v>
      </c>
      <c r="LB31" s="407">
        <f t="shared" si="17"/>
        <v>14644.375</v>
      </c>
      <c r="LC31" s="407">
        <f t="shared" si="17"/>
        <v>14442.437500000002</v>
      </c>
      <c r="LD31" s="407">
        <f t="shared" si="17"/>
        <v>14348.177083333332</v>
      </c>
      <c r="LE31" s="407">
        <f t="shared" si="17"/>
        <v>14230.706597222221</v>
      </c>
      <c r="LF31" s="407">
        <f t="shared" si="17"/>
        <v>14169.463252314814</v>
      </c>
      <c r="LG31" s="407">
        <f t="shared" si="17"/>
        <v>13932.526572145063</v>
      </c>
      <c r="LH31" s="407">
        <f t="shared" si="17"/>
        <v>13828.885167502574</v>
      </c>
      <c r="LI31" s="407">
        <f t="shared" si="17"/>
        <v>14101.951734503602</v>
      </c>
      <c r="LJ31" s="407">
        <f t="shared" si="17"/>
        <v>13055</v>
      </c>
      <c r="LK31" s="407">
        <f t="shared" si="17"/>
        <v>13452</v>
      </c>
      <c r="LL31" s="407">
        <f t="shared" si="17"/>
        <v>13607</v>
      </c>
      <c r="LM31" s="407">
        <f t="shared" si="17"/>
        <v>12511</v>
      </c>
      <c r="LN31" s="407">
        <f t="shared" si="17"/>
        <v>12746</v>
      </c>
      <c r="LO31" s="407">
        <f t="shared" si="17"/>
        <v>12967</v>
      </c>
      <c r="LP31" s="407">
        <f t="shared" si="17"/>
        <v>12784</v>
      </c>
      <c r="LQ31" s="407">
        <f t="shared" si="17"/>
        <v>11760</v>
      </c>
      <c r="LR31" s="407">
        <f t="shared" si="17"/>
        <v>11850</v>
      </c>
      <c r="LS31" s="407">
        <f t="shared" si="17"/>
        <v>12128</v>
      </c>
      <c r="LT31" s="407">
        <f t="shared" si="17"/>
        <v>13607</v>
      </c>
      <c r="LU31" s="407">
        <f t="shared" si="17"/>
        <v>11120</v>
      </c>
      <c r="LV31" s="407">
        <f t="shared" si="17"/>
        <v>11258</v>
      </c>
      <c r="LW31" s="407">
        <f t="shared" si="17"/>
        <v>11705</v>
      </c>
      <c r="LX31" s="407">
        <f t="shared" si="17"/>
        <v>12050</v>
      </c>
      <c r="LY31" s="407">
        <f t="shared" si="17"/>
        <v>11165</v>
      </c>
      <c r="LZ31" s="407">
        <f t="shared" si="17"/>
        <v>11285</v>
      </c>
      <c r="MA31" s="407">
        <f t="shared" si="17"/>
        <v>11610</v>
      </c>
      <c r="MB31" s="407">
        <f t="shared" si="17"/>
        <v>11887</v>
      </c>
      <c r="MC31" s="407">
        <f t="shared" si="17"/>
        <v>12097</v>
      </c>
      <c r="MD31" s="407">
        <f t="shared" si="17"/>
        <v>11010</v>
      </c>
      <c r="ME31" s="407">
        <f t="shared" si="17"/>
        <v>11231</v>
      </c>
      <c r="MF31" s="407">
        <f t="shared" si="17"/>
        <v>11499</v>
      </c>
      <c r="MG31" s="407">
        <f t="shared" si="17"/>
        <v>11866</v>
      </c>
      <c r="MH31" s="407">
        <f t="shared" si="17"/>
        <v>11093</v>
      </c>
      <c r="MI31" s="407">
        <f t="shared" si="17"/>
        <v>11106</v>
      </c>
      <c r="MJ31" s="407">
        <f t="shared" si="17"/>
        <v>11301</v>
      </c>
      <c r="MK31" s="407">
        <f t="shared" si="17"/>
        <v>11748</v>
      </c>
      <c r="ML31" s="407">
        <f t="shared" si="17"/>
        <v>11701</v>
      </c>
      <c r="MM31" s="407">
        <f t="shared" si="17"/>
        <v>10891</v>
      </c>
      <c r="MN31" s="407">
        <f t="shared" si="17"/>
        <v>11370</v>
      </c>
      <c r="MO31" s="407">
        <f t="shared" si="17"/>
        <v>11715</v>
      </c>
      <c r="MP31" s="407">
        <f t="shared" ref="MP31" si="18">SUM(MP7:MP30)</f>
        <v>12182</v>
      </c>
      <c r="MQ31" s="407">
        <f t="shared" si="17"/>
        <v>11362</v>
      </c>
      <c r="MR31" s="407">
        <f t="shared" si="17"/>
        <v>11506</v>
      </c>
      <c r="MS31" s="407">
        <f t="shared" si="17"/>
        <v>11840</v>
      </c>
      <c r="MT31" s="407">
        <f t="shared" si="17"/>
        <v>12186</v>
      </c>
      <c r="MU31" s="407">
        <f t="shared" si="17"/>
        <v>11573</v>
      </c>
      <c r="MV31" s="407">
        <f t="shared" si="17"/>
        <v>11607</v>
      </c>
      <c r="MW31" s="407">
        <f t="shared" ref="MW31:PF31" si="19">SUM(MW7:MW30)</f>
        <v>11954</v>
      </c>
      <c r="MX31" s="407">
        <f t="shared" si="19"/>
        <v>12351</v>
      </c>
      <c r="MY31" s="407">
        <f t="shared" si="19"/>
        <v>12642</v>
      </c>
      <c r="MZ31" s="407">
        <f t="shared" si="19"/>
        <v>11725</v>
      </c>
      <c r="NA31" s="407">
        <f t="shared" si="19"/>
        <v>11931</v>
      </c>
      <c r="NB31" s="407">
        <f t="shared" si="19"/>
        <v>12207</v>
      </c>
      <c r="NC31" s="407">
        <f t="shared" si="19"/>
        <v>12487</v>
      </c>
      <c r="ND31" s="407">
        <f t="shared" si="19"/>
        <v>11452</v>
      </c>
      <c r="NE31" s="407">
        <f t="shared" si="19"/>
        <v>11537</v>
      </c>
      <c r="NF31" s="407">
        <f t="shared" si="19"/>
        <v>12332</v>
      </c>
      <c r="NG31" s="407">
        <f t="shared" si="19"/>
        <v>12365</v>
      </c>
      <c r="NH31" s="407">
        <f t="shared" si="19"/>
        <v>12052</v>
      </c>
      <c r="NI31" s="407">
        <f t="shared" si="19"/>
        <v>10922</v>
      </c>
      <c r="NJ31" s="407">
        <f t="shared" si="19"/>
        <v>10983</v>
      </c>
      <c r="NK31" s="407">
        <f t="shared" si="19"/>
        <v>11067</v>
      </c>
      <c r="NL31" s="407">
        <f t="shared" si="19"/>
        <v>11056</v>
      </c>
      <c r="NM31" s="407">
        <f t="shared" si="19"/>
        <v>10338</v>
      </c>
      <c r="NN31" s="407">
        <f t="shared" si="19"/>
        <v>10520</v>
      </c>
      <c r="NO31" s="407">
        <f t="shared" si="19"/>
        <v>10662</v>
      </c>
      <c r="NP31" s="407">
        <f t="shared" si="19"/>
        <v>10795</v>
      </c>
      <c r="NQ31" s="407">
        <f t="shared" si="19"/>
        <v>9763</v>
      </c>
      <c r="NR31" s="407">
        <f t="shared" si="19"/>
        <v>9869</v>
      </c>
      <c r="NS31" s="407">
        <f t="shared" si="19"/>
        <v>10088</v>
      </c>
      <c r="NT31" s="407">
        <f t="shared" si="19"/>
        <v>10295</v>
      </c>
      <c r="NU31" s="407">
        <f t="shared" si="19"/>
        <v>9764</v>
      </c>
      <c r="NV31" s="407">
        <f t="shared" si="19"/>
        <v>9366</v>
      </c>
      <c r="NW31" s="407">
        <f t="shared" si="19"/>
        <v>9540</v>
      </c>
      <c r="NX31" s="407">
        <f t="shared" si="19"/>
        <v>9813</v>
      </c>
      <c r="NY31" s="407">
        <f t="shared" si="19"/>
        <v>9991</v>
      </c>
      <c r="NZ31" s="407">
        <f t="shared" si="19"/>
        <v>9104</v>
      </c>
      <c r="OA31" s="407">
        <f t="shared" si="19"/>
        <v>9256</v>
      </c>
      <c r="OB31" s="407">
        <f t="shared" si="19"/>
        <v>9544</v>
      </c>
      <c r="OC31" s="407">
        <f t="shared" si="19"/>
        <v>9670</v>
      </c>
      <c r="OD31" s="407">
        <f t="shared" si="19"/>
        <v>8941</v>
      </c>
      <c r="OE31" s="407">
        <f t="shared" si="19"/>
        <v>9158</v>
      </c>
      <c r="OF31" s="407">
        <f t="shared" si="19"/>
        <v>9446</v>
      </c>
      <c r="OG31" s="407">
        <f t="shared" si="19"/>
        <v>9847</v>
      </c>
      <c r="OH31" s="407">
        <f t="shared" si="19"/>
        <v>9468</v>
      </c>
      <c r="OI31" s="407">
        <f t="shared" si="19"/>
        <v>9520</v>
      </c>
      <c r="OJ31" s="407">
        <f t="shared" si="19"/>
        <v>9780</v>
      </c>
      <c r="OK31" s="407">
        <f t="shared" si="19"/>
        <v>10059</v>
      </c>
      <c r="OL31" s="407">
        <f t="shared" si="19"/>
        <v>10374</v>
      </c>
      <c r="OM31" s="407">
        <f t="shared" si="19"/>
        <v>9582</v>
      </c>
      <c r="ON31" s="407">
        <f t="shared" si="19"/>
        <v>9621</v>
      </c>
      <c r="OO31" s="407">
        <f t="shared" si="19"/>
        <v>10010</v>
      </c>
      <c r="OP31" s="407">
        <f t="shared" si="19"/>
        <v>10464</v>
      </c>
      <c r="OQ31" s="407">
        <f t="shared" si="19"/>
        <v>10108</v>
      </c>
      <c r="OR31" s="407">
        <f t="shared" si="19"/>
        <v>9932</v>
      </c>
      <c r="OS31" s="407">
        <f t="shared" si="19"/>
        <v>10145</v>
      </c>
      <c r="OT31" s="407">
        <f t="shared" si="19"/>
        <v>10511</v>
      </c>
      <c r="OU31" s="407">
        <f t="shared" si="19"/>
        <v>10615</v>
      </c>
      <c r="OV31" s="407">
        <f t="shared" si="19"/>
        <v>10132</v>
      </c>
      <c r="OW31" s="407">
        <f t="shared" si="19"/>
        <v>10276</v>
      </c>
      <c r="OX31" s="407">
        <f t="shared" si="19"/>
        <v>10494</v>
      </c>
      <c r="OY31" s="407">
        <f t="shared" si="19"/>
        <v>10184</v>
      </c>
      <c r="OZ31" s="407">
        <f t="shared" si="19"/>
        <v>9874</v>
      </c>
      <c r="PA31" s="407">
        <f t="shared" si="19"/>
        <v>10008</v>
      </c>
      <c r="PB31" s="407">
        <f t="shared" si="19"/>
        <v>10372</v>
      </c>
      <c r="PC31" s="407">
        <f t="shared" si="19"/>
        <v>10677</v>
      </c>
      <c r="PD31" s="407">
        <f t="shared" si="19"/>
        <v>10012</v>
      </c>
      <c r="PE31" s="407">
        <f t="shared" si="19"/>
        <v>9648</v>
      </c>
      <c r="PF31" s="407">
        <f t="shared" si="19"/>
        <v>10069</v>
      </c>
      <c r="PG31" s="407">
        <f t="shared" ref="PG31:QS31" si="20">SUM(PG7:PG30)</f>
        <v>10184</v>
      </c>
      <c r="PH31" s="407">
        <f t="shared" si="20"/>
        <v>10299</v>
      </c>
      <c r="PI31" s="407">
        <f t="shared" si="20"/>
        <v>9362</v>
      </c>
      <c r="PJ31" s="407">
        <f t="shared" si="20"/>
        <v>9480</v>
      </c>
      <c r="PK31" s="407">
        <f t="shared" si="20"/>
        <v>9598</v>
      </c>
      <c r="PL31" s="407">
        <f t="shared" si="20"/>
        <v>9846</v>
      </c>
      <c r="PM31" s="407">
        <f t="shared" si="20"/>
        <v>9075</v>
      </c>
      <c r="PN31" s="407">
        <f t="shared" si="20"/>
        <v>9210</v>
      </c>
      <c r="PO31" s="407">
        <f t="shared" si="20"/>
        <v>9419</v>
      </c>
      <c r="PP31" s="407">
        <f t="shared" si="20"/>
        <v>9651</v>
      </c>
      <c r="PQ31" s="407">
        <f t="shared" si="20"/>
        <v>8597</v>
      </c>
      <c r="PR31" s="407">
        <f t="shared" si="20"/>
        <v>8413</v>
      </c>
      <c r="PS31" s="407">
        <f t="shared" si="20"/>
        <v>8614</v>
      </c>
      <c r="PT31" s="407">
        <f t="shared" si="20"/>
        <v>8775</v>
      </c>
      <c r="PU31" s="397">
        <f t="shared" si="20"/>
        <v>8583</v>
      </c>
      <c r="PV31" s="397">
        <f t="shared" si="20"/>
        <v>7856</v>
      </c>
      <c r="PW31" s="397">
        <f t="shared" si="20"/>
        <v>8004</v>
      </c>
      <c r="PX31" s="397">
        <f t="shared" si="20"/>
        <v>8224</v>
      </c>
      <c r="PY31" s="397">
        <f t="shared" si="20"/>
        <v>8423</v>
      </c>
      <c r="PZ31" s="397">
        <f t="shared" si="20"/>
        <v>7705</v>
      </c>
      <c r="QA31" s="397">
        <f t="shared" si="20"/>
        <v>7940</v>
      </c>
      <c r="QB31" s="397">
        <f t="shared" si="20"/>
        <v>8267</v>
      </c>
      <c r="QC31" s="397">
        <f t="shared" si="20"/>
        <v>8583</v>
      </c>
      <c r="QD31" s="397">
        <f t="shared" si="20"/>
        <v>7907</v>
      </c>
      <c r="QE31" s="397">
        <f t="shared" si="20"/>
        <v>7951</v>
      </c>
      <c r="QF31" s="397">
        <f t="shared" si="20"/>
        <v>8280</v>
      </c>
      <c r="QG31" s="397">
        <f t="shared" si="20"/>
        <v>8591</v>
      </c>
      <c r="QH31" s="397">
        <f t="shared" si="20"/>
        <v>8597</v>
      </c>
      <c r="QI31" s="397">
        <f t="shared" si="20"/>
        <v>8131</v>
      </c>
      <c r="QJ31" s="397">
        <f t="shared" si="20"/>
        <v>8122</v>
      </c>
      <c r="QK31" s="397">
        <f t="shared" si="20"/>
        <v>8358</v>
      </c>
      <c r="QL31" s="397">
        <f t="shared" si="20"/>
        <v>8578</v>
      </c>
      <c r="QM31" s="397">
        <f t="shared" si="20"/>
        <v>7789</v>
      </c>
      <c r="QN31" s="397">
        <f t="shared" si="20"/>
        <v>7922</v>
      </c>
      <c r="QO31" s="397">
        <f t="shared" si="20"/>
        <v>8219</v>
      </c>
      <c r="QP31" s="397">
        <f t="shared" si="20"/>
        <v>8563</v>
      </c>
      <c r="QQ31" s="397">
        <f t="shared" si="20"/>
        <v>8288</v>
      </c>
      <c r="QR31" s="397">
        <f t="shared" si="20"/>
        <v>8228</v>
      </c>
      <c r="QS31" s="397">
        <f t="shared" si="20"/>
        <v>8409</v>
      </c>
      <c r="QT31" s="96">
        <v>8576</v>
      </c>
      <c r="QU31" s="397">
        <f t="shared" ref="QU31:QZ31" si="21">SUM(QU7:QU30)</f>
        <v>8867</v>
      </c>
      <c r="QV31" s="397">
        <f t="shared" si="21"/>
        <v>8556</v>
      </c>
      <c r="QW31" s="397">
        <f t="shared" si="21"/>
        <v>8828</v>
      </c>
      <c r="QX31" s="397">
        <f t="shared" si="21"/>
        <v>8972</v>
      </c>
      <c r="QY31" s="397">
        <f t="shared" si="21"/>
        <v>9045</v>
      </c>
      <c r="QZ31" s="397">
        <f t="shared" si="21"/>
        <v>8151</v>
      </c>
      <c r="RA31" s="397">
        <f t="shared" ref="RA31:TL31" si="22">SUM(RA7:RA30)</f>
        <v>7901</v>
      </c>
      <c r="RB31" s="397">
        <f t="shared" si="22"/>
        <v>7887</v>
      </c>
      <c r="RC31" s="397">
        <f t="shared" si="22"/>
        <v>7964</v>
      </c>
      <c r="RD31" s="397">
        <f t="shared" si="22"/>
        <v>6962</v>
      </c>
      <c r="RE31" s="397">
        <f t="shared" si="22"/>
        <v>6957</v>
      </c>
      <c r="RF31" s="397">
        <f t="shared" si="22"/>
        <v>7189</v>
      </c>
      <c r="RG31" s="397">
        <f t="shared" si="22"/>
        <v>7414</v>
      </c>
      <c r="RH31" s="397">
        <f t="shared" si="22"/>
        <v>7397</v>
      </c>
      <c r="RI31" s="397">
        <f t="shared" si="22"/>
        <v>6615</v>
      </c>
      <c r="RJ31" s="397">
        <f t="shared" si="22"/>
        <v>6649</v>
      </c>
      <c r="RK31" s="397">
        <f t="shared" si="22"/>
        <v>6845</v>
      </c>
      <c r="RL31" s="397">
        <f t="shared" si="22"/>
        <v>7104</v>
      </c>
      <c r="RM31" s="397">
        <f t="shared" si="22"/>
        <v>6600</v>
      </c>
      <c r="RN31" s="397">
        <f t="shared" si="22"/>
        <v>6761</v>
      </c>
      <c r="RO31" s="397">
        <f t="shared" si="22"/>
        <v>6903</v>
      </c>
      <c r="RP31" s="397">
        <f t="shared" si="22"/>
        <v>7072</v>
      </c>
      <c r="RQ31" s="397">
        <f t="shared" si="22"/>
        <v>6500</v>
      </c>
      <c r="RR31" s="397">
        <f t="shared" si="22"/>
        <v>6411</v>
      </c>
      <c r="RS31" s="397">
        <f t="shared" si="22"/>
        <v>6450</v>
      </c>
      <c r="RT31" s="397">
        <f t="shared" si="22"/>
        <v>6530</v>
      </c>
      <c r="RU31" s="397">
        <f t="shared" si="22"/>
        <v>6559</v>
      </c>
      <c r="RV31" s="397">
        <f t="shared" si="22"/>
        <v>5695</v>
      </c>
      <c r="RW31" s="397">
        <f t="shared" si="22"/>
        <v>5875</v>
      </c>
      <c r="RX31" s="397">
        <f t="shared" si="22"/>
        <v>6051</v>
      </c>
      <c r="RY31" s="397">
        <f t="shared" si="22"/>
        <v>6269</v>
      </c>
      <c r="RZ31" s="397">
        <f t="shared" si="22"/>
        <v>5672</v>
      </c>
      <c r="SA31" s="397">
        <f t="shared" si="22"/>
        <v>5773</v>
      </c>
      <c r="SB31" s="397">
        <f t="shared" si="22"/>
        <v>5975</v>
      </c>
      <c r="SC31" s="397">
        <f t="shared" si="22"/>
        <v>6155</v>
      </c>
      <c r="SD31" s="397">
        <f t="shared" si="22"/>
        <v>5845</v>
      </c>
      <c r="SE31" s="397">
        <f t="shared" si="22"/>
        <v>5720</v>
      </c>
      <c r="SF31" s="397">
        <f t="shared" si="22"/>
        <v>5961</v>
      </c>
      <c r="SG31" s="397">
        <f t="shared" si="22"/>
        <v>6244</v>
      </c>
      <c r="SH31" s="397">
        <f t="shared" si="22"/>
        <v>6373</v>
      </c>
      <c r="SI31" s="397">
        <f t="shared" si="22"/>
        <v>5873</v>
      </c>
      <c r="SJ31" s="397">
        <f t="shared" si="22"/>
        <v>5959</v>
      </c>
      <c r="SK31" s="397">
        <f t="shared" si="22"/>
        <v>6197</v>
      </c>
      <c r="SL31" s="397">
        <f t="shared" si="22"/>
        <v>6378</v>
      </c>
      <c r="SM31" s="397">
        <f t="shared" si="22"/>
        <v>5808</v>
      </c>
      <c r="SN31" s="397">
        <f t="shared" si="22"/>
        <v>5951</v>
      </c>
      <c r="SO31" s="397">
        <f t="shared" si="22"/>
        <v>6044</v>
      </c>
      <c r="SP31" s="397">
        <f t="shared" si="22"/>
        <v>6392</v>
      </c>
      <c r="SQ31" s="397">
        <f t="shared" si="22"/>
        <v>6452</v>
      </c>
      <c r="SR31" s="397">
        <f t="shared" si="22"/>
        <v>6017</v>
      </c>
      <c r="SS31" s="397">
        <f t="shared" si="22"/>
        <v>6238</v>
      </c>
      <c r="ST31" s="397">
        <f t="shared" si="22"/>
        <v>6534</v>
      </c>
      <c r="SU31" s="397">
        <f t="shared" si="22"/>
        <v>6717</v>
      </c>
      <c r="SV31" s="397">
        <f t="shared" si="22"/>
        <v>6044</v>
      </c>
      <c r="SW31" s="397">
        <f t="shared" si="22"/>
        <v>6239</v>
      </c>
      <c r="SX31" s="397">
        <f t="shared" si="22"/>
        <v>6434</v>
      </c>
      <c r="SY31" s="397">
        <f t="shared" si="22"/>
        <v>6635</v>
      </c>
      <c r="SZ31" s="397">
        <f t="shared" si="22"/>
        <v>6027</v>
      </c>
      <c r="TA31" s="397">
        <f t="shared" si="22"/>
        <v>6018</v>
      </c>
      <c r="TB31" s="397">
        <f t="shared" si="22"/>
        <v>6195</v>
      </c>
      <c r="TC31" s="397">
        <f t="shared" si="22"/>
        <v>6321</v>
      </c>
      <c r="TD31" s="397">
        <f t="shared" si="22"/>
        <v>6109</v>
      </c>
      <c r="TE31" s="397">
        <f t="shared" si="22"/>
        <v>5633</v>
      </c>
      <c r="TF31" s="397">
        <f t="shared" si="22"/>
        <v>5805</v>
      </c>
      <c r="TG31" s="397">
        <f t="shared" si="22"/>
        <v>6045</v>
      </c>
      <c r="TH31" s="397">
        <f t="shared" si="22"/>
        <v>6130</v>
      </c>
      <c r="TI31" s="397">
        <f t="shared" si="22"/>
        <v>5356</v>
      </c>
      <c r="TJ31" s="397">
        <f t="shared" si="22"/>
        <v>5184</v>
      </c>
      <c r="TK31" s="397">
        <f t="shared" si="22"/>
        <v>5207</v>
      </c>
      <c r="TL31" s="397">
        <f t="shared" si="22"/>
        <v>5322</v>
      </c>
      <c r="TM31" s="397">
        <f t="shared" ref="TM31:VL31" si="23">SUM(TM7:TM30)</f>
        <v>5086</v>
      </c>
      <c r="TN31" s="397">
        <f t="shared" si="23"/>
        <v>4993</v>
      </c>
      <c r="TO31" s="397">
        <f t="shared" si="23"/>
        <v>5141</v>
      </c>
      <c r="TP31" s="397">
        <f t="shared" si="23"/>
        <v>5182</v>
      </c>
      <c r="TQ31" s="397">
        <f t="shared" si="23"/>
        <v>4766</v>
      </c>
      <c r="TR31" s="397">
        <f t="shared" si="23"/>
        <v>4499</v>
      </c>
      <c r="TS31" s="397">
        <f t="shared" si="23"/>
        <v>4526</v>
      </c>
      <c r="TT31" s="397">
        <f t="shared" si="23"/>
        <v>4643</v>
      </c>
      <c r="TU31" s="397">
        <f t="shared" si="23"/>
        <v>4664</v>
      </c>
      <c r="TV31" s="397">
        <f t="shared" si="23"/>
        <v>4078</v>
      </c>
      <c r="TW31" s="397">
        <f t="shared" si="23"/>
        <v>4243</v>
      </c>
      <c r="TX31" s="397">
        <f t="shared" si="23"/>
        <v>4494</v>
      </c>
      <c r="TY31" s="397">
        <f t="shared" si="23"/>
        <v>4704</v>
      </c>
      <c r="TZ31" s="397">
        <f t="shared" si="23"/>
        <v>4310</v>
      </c>
      <c r="UA31" s="397">
        <f t="shared" si="23"/>
        <v>4501</v>
      </c>
      <c r="UB31" s="397">
        <f t="shared" si="23"/>
        <v>4715</v>
      </c>
      <c r="UC31" s="397">
        <f t="shared" si="23"/>
        <v>4900</v>
      </c>
      <c r="UD31" s="397">
        <f t="shared" si="23"/>
        <v>4806</v>
      </c>
      <c r="UE31" s="397">
        <f t="shared" si="23"/>
        <v>4521</v>
      </c>
      <c r="UF31" s="397">
        <f t="shared" si="23"/>
        <v>4721</v>
      </c>
      <c r="UG31" s="397">
        <f t="shared" si="23"/>
        <v>4928</v>
      </c>
      <c r="UH31" s="397">
        <f t="shared" si="23"/>
        <v>5069</v>
      </c>
      <c r="UI31" s="397">
        <f t="shared" si="23"/>
        <v>4652</v>
      </c>
      <c r="UJ31" s="397">
        <f t="shared" si="23"/>
        <v>4756</v>
      </c>
      <c r="UK31" s="397">
        <f t="shared" si="23"/>
        <v>4953</v>
      </c>
      <c r="UL31" s="397">
        <f t="shared" si="23"/>
        <v>5166</v>
      </c>
      <c r="UM31" s="397">
        <f t="shared" si="23"/>
        <v>4745</v>
      </c>
      <c r="UN31" s="397">
        <f t="shared" si="23"/>
        <v>4883</v>
      </c>
      <c r="UO31" s="397">
        <f t="shared" si="23"/>
        <v>5155</v>
      </c>
      <c r="UP31" s="397">
        <f t="shared" si="23"/>
        <v>5533</v>
      </c>
      <c r="UQ31" s="397">
        <f t="shared" si="23"/>
        <v>5925</v>
      </c>
      <c r="UR31" s="397">
        <f t="shared" si="23"/>
        <v>5102</v>
      </c>
      <c r="US31" s="397">
        <f t="shared" si="23"/>
        <v>5695</v>
      </c>
      <c r="UT31" s="397">
        <f t="shared" si="23"/>
        <v>5866</v>
      </c>
      <c r="UU31" s="397">
        <f t="shared" si="23"/>
        <v>6144</v>
      </c>
      <c r="UV31" s="397">
        <f t="shared" si="23"/>
        <v>5853</v>
      </c>
      <c r="UW31" s="397">
        <f t="shared" si="23"/>
        <v>6042</v>
      </c>
      <c r="UX31" s="397">
        <f t="shared" si="23"/>
        <v>6244</v>
      </c>
      <c r="UY31" s="397">
        <f t="shared" si="23"/>
        <v>6317</v>
      </c>
      <c r="UZ31" s="397">
        <f t="shared" si="23"/>
        <v>5829</v>
      </c>
      <c r="VA31" s="397">
        <f t="shared" si="23"/>
        <v>5589</v>
      </c>
      <c r="VB31" s="397">
        <f t="shared" si="23"/>
        <v>5684</v>
      </c>
      <c r="VC31" s="397">
        <f t="shared" si="23"/>
        <v>5798</v>
      </c>
      <c r="VD31" s="397">
        <f t="shared" si="23"/>
        <v>5948</v>
      </c>
      <c r="VE31" s="397">
        <v>5055</v>
      </c>
      <c r="VF31" s="397">
        <f t="shared" si="23"/>
        <v>5047</v>
      </c>
      <c r="VG31" s="397">
        <f t="shared" si="23"/>
        <v>5237</v>
      </c>
      <c r="VH31" s="397">
        <f t="shared" si="23"/>
        <v>5353</v>
      </c>
      <c r="VI31" s="397">
        <v>4755</v>
      </c>
      <c r="VJ31" s="397">
        <v>4466</v>
      </c>
      <c r="VK31" s="397">
        <v>4591</v>
      </c>
      <c r="VL31" s="397">
        <f t="shared" si="23"/>
        <v>4765</v>
      </c>
      <c r="VM31" s="397">
        <v>4767</v>
      </c>
      <c r="VN31" s="96">
        <v>4480</v>
      </c>
      <c r="VO31" s="96">
        <v>4596</v>
      </c>
      <c r="VP31" s="96">
        <v>4737</v>
      </c>
      <c r="VQ31" s="96">
        <v>4753</v>
      </c>
      <c r="VR31" s="96">
        <v>4247</v>
      </c>
      <c r="VS31" s="96">
        <v>4275</v>
      </c>
      <c r="VT31" s="96">
        <v>4383</v>
      </c>
      <c r="VU31" s="96">
        <v>4710</v>
      </c>
      <c r="VV31" s="96">
        <v>4661</v>
      </c>
      <c r="VW31" s="96">
        <v>5634</v>
      </c>
      <c r="VX31" s="96">
        <v>6915</v>
      </c>
      <c r="VY31" s="96">
        <v>8380</v>
      </c>
      <c r="VZ31" s="96">
        <v>9804</v>
      </c>
      <c r="WA31" s="96">
        <v>11307</v>
      </c>
      <c r="WB31" s="96">
        <v>12624</v>
      </c>
      <c r="WC31" s="96">
        <v>13798</v>
      </c>
      <c r="WD31" s="96">
        <v>14483</v>
      </c>
      <c r="WE31" s="96">
        <v>15004</v>
      </c>
      <c r="WF31" s="96">
        <v>15677</v>
      </c>
      <c r="WG31" s="96">
        <v>16442</v>
      </c>
      <c r="WH31" s="96">
        <v>16769</v>
      </c>
      <c r="WI31" s="96">
        <v>16419</v>
      </c>
      <c r="WJ31" s="96">
        <v>16634</v>
      </c>
      <c r="WK31" s="96">
        <v>16591</v>
      </c>
      <c r="WL31" s="96">
        <v>16300</v>
      </c>
      <c r="WM31" s="96">
        <f>SUM(WM7:WM30)</f>
        <v>15644</v>
      </c>
      <c r="WN31" s="96">
        <v>15234</v>
      </c>
      <c r="WO31" s="96">
        <v>15574</v>
      </c>
      <c r="WP31" s="96">
        <v>15880</v>
      </c>
      <c r="WQ31" s="96">
        <v>15351</v>
      </c>
      <c r="WR31" s="96">
        <v>15509</v>
      </c>
      <c r="WS31" s="96">
        <v>15590</v>
      </c>
      <c r="WT31" s="96">
        <v>15795</v>
      </c>
      <c r="WU31" s="96">
        <v>15583</v>
      </c>
      <c r="WV31" s="96">
        <v>14217</v>
      </c>
      <c r="WW31" s="96">
        <v>14161</v>
      </c>
      <c r="WX31" s="96">
        <v>14275</v>
      </c>
      <c r="WY31" s="96">
        <v>14321</v>
      </c>
      <c r="WZ31" s="96">
        <v>14070</v>
      </c>
      <c r="XA31" s="96">
        <v>12982</v>
      </c>
      <c r="XB31" s="96">
        <v>13237</v>
      </c>
      <c r="XC31" s="96">
        <v>13521</v>
      </c>
      <c r="XD31" s="96">
        <v>13563</v>
      </c>
      <c r="XE31" s="96">
        <v>12636</v>
      </c>
      <c r="XF31" s="96">
        <v>12909</v>
      </c>
      <c r="XG31" s="96">
        <v>13179</v>
      </c>
      <c r="XH31" s="96">
        <v>13344</v>
      </c>
      <c r="XI31" s="96">
        <v>13180</v>
      </c>
      <c r="XJ31" s="96">
        <v>12587</v>
      </c>
      <c r="XK31" s="96">
        <v>12909</v>
      </c>
    </row>
    <row r="32" spans="1:635" s="148" customFormat="1" x14ac:dyDescent="0.2">
      <c r="A32" s="327"/>
      <c r="B32" s="166"/>
      <c r="C32" s="96"/>
      <c r="D32" s="166"/>
      <c r="E32" s="166"/>
      <c r="F32" s="166"/>
      <c r="G32" s="412"/>
      <c r="H32" s="412"/>
      <c r="I32" s="412"/>
      <c r="J32" s="412"/>
      <c r="K32" s="412"/>
      <c r="L32" s="412"/>
      <c r="M32" s="412"/>
      <c r="N32" s="412"/>
      <c r="O32" s="412"/>
      <c r="P32" s="412"/>
      <c r="Q32" s="412"/>
      <c r="R32" s="412"/>
      <c r="S32" s="412"/>
      <c r="T32" s="412"/>
      <c r="U32" s="412"/>
      <c r="V32" s="412"/>
      <c r="W32" s="412"/>
      <c r="X32" s="412"/>
      <c r="Y32" s="412"/>
      <c r="Z32" s="412"/>
      <c r="AA32" s="412"/>
      <c r="AB32" s="412"/>
      <c r="AC32" s="412"/>
      <c r="AD32" s="412"/>
      <c r="AE32" s="412"/>
      <c r="AF32" s="412"/>
      <c r="AG32" s="412"/>
      <c r="AH32" s="412"/>
      <c r="AI32" s="412"/>
      <c r="AJ32" s="412"/>
      <c r="AK32" s="412"/>
      <c r="AL32" s="412"/>
      <c r="AM32" s="412"/>
      <c r="AN32" s="412"/>
      <c r="AO32" s="412"/>
      <c r="AP32" s="412"/>
      <c r="AQ32" s="412"/>
      <c r="AR32" s="412"/>
      <c r="AS32" s="412"/>
      <c r="AT32" s="412"/>
      <c r="AU32" s="412"/>
      <c r="AV32" s="412"/>
      <c r="AW32" s="412"/>
      <c r="AX32" s="412"/>
      <c r="AY32" s="412"/>
      <c r="AZ32" s="412"/>
      <c r="BA32" s="412"/>
      <c r="BB32" s="412"/>
      <c r="BC32" s="412"/>
      <c r="BD32" s="412"/>
      <c r="BE32" s="412"/>
      <c r="BF32" s="412"/>
      <c r="BG32" s="412"/>
      <c r="BH32" s="412"/>
      <c r="BI32" s="412"/>
      <c r="BJ32" s="412"/>
      <c r="BK32" s="412"/>
      <c r="BL32" s="412"/>
      <c r="BM32" s="412"/>
      <c r="BN32" s="412"/>
      <c r="BO32" s="412"/>
      <c r="BP32" s="412"/>
      <c r="BQ32" s="412"/>
      <c r="BR32" s="412"/>
      <c r="BS32" s="412"/>
      <c r="BT32" s="412"/>
      <c r="BU32" s="412"/>
      <c r="BV32" s="412"/>
      <c r="BW32" s="412"/>
      <c r="BX32" s="412"/>
      <c r="BY32" s="412"/>
      <c r="BZ32" s="412"/>
      <c r="CA32" s="412"/>
      <c r="CB32" s="412"/>
      <c r="CC32" s="412"/>
      <c r="CD32" s="412"/>
      <c r="CE32" s="412"/>
      <c r="CF32" s="412"/>
      <c r="CG32" s="412"/>
      <c r="CH32" s="412"/>
      <c r="CI32" s="412"/>
      <c r="CJ32" s="412"/>
      <c r="CK32" s="412"/>
      <c r="CL32" s="412"/>
      <c r="CM32" s="412"/>
      <c r="CN32" s="412"/>
      <c r="CO32" s="412"/>
      <c r="CP32" s="412"/>
      <c r="CQ32" s="412"/>
      <c r="CR32" s="412"/>
      <c r="CS32" s="412"/>
      <c r="CT32" s="412"/>
      <c r="CU32" s="412"/>
      <c r="CV32" s="413"/>
      <c r="CW32" s="413"/>
      <c r="CX32" s="413"/>
      <c r="CY32" s="413"/>
      <c r="CZ32" s="413"/>
      <c r="DA32" s="413"/>
      <c r="DB32" s="413"/>
      <c r="DC32" s="413"/>
      <c r="DD32" s="413"/>
      <c r="DE32" s="413"/>
      <c r="DF32" s="413"/>
      <c r="DG32" s="412"/>
      <c r="DH32" s="412"/>
      <c r="DI32" s="412"/>
      <c r="DJ32" s="412"/>
      <c r="DK32" s="412"/>
      <c r="DL32" s="412"/>
      <c r="DM32" s="412"/>
      <c r="DN32" s="412"/>
      <c r="DO32" s="412"/>
      <c r="DP32" s="412"/>
      <c r="DQ32" s="412"/>
      <c r="DR32" s="412"/>
      <c r="DS32" s="412"/>
      <c r="DT32" s="412"/>
      <c r="DU32" s="412"/>
      <c r="DV32" s="412"/>
      <c r="DW32" s="412"/>
      <c r="DX32" s="412"/>
      <c r="DY32" s="412"/>
      <c r="DZ32" s="412"/>
      <c r="EA32" s="412"/>
      <c r="EB32" s="412"/>
      <c r="EC32" s="412"/>
      <c r="ED32" s="412"/>
      <c r="EE32" s="412"/>
      <c r="EF32" s="412"/>
      <c r="EG32" s="412"/>
      <c r="EH32" s="412"/>
      <c r="EI32" s="412"/>
      <c r="EJ32" s="412"/>
      <c r="EK32" s="412"/>
      <c r="EL32" s="412"/>
      <c r="EM32" s="412"/>
      <c r="EN32" s="412"/>
      <c r="EO32" s="412"/>
      <c r="EP32" s="412"/>
      <c r="EQ32" s="412"/>
      <c r="ER32" s="412"/>
      <c r="ES32" s="412"/>
      <c r="ET32" s="412"/>
      <c r="EU32" s="412"/>
      <c r="EV32" s="412"/>
      <c r="EW32" s="412"/>
      <c r="EX32" s="412"/>
      <c r="EY32" s="412"/>
      <c r="EZ32" s="412"/>
      <c r="FA32" s="412"/>
      <c r="FB32" s="412"/>
      <c r="FC32" s="412"/>
      <c r="FD32" s="412"/>
      <c r="FE32" s="412"/>
      <c r="FF32" s="412"/>
      <c r="FI32" s="355"/>
      <c r="GJ32" s="359"/>
      <c r="GL32" s="359"/>
      <c r="GP32" s="360"/>
      <c r="GV32" s="412"/>
      <c r="GW32" s="412"/>
      <c r="GX32" s="412"/>
      <c r="GY32" s="412"/>
      <c r="GZ32" s="412"/>
      <c r="HA32" s="412"/>
      <c r="HB32" s="412"/>
      <c r="HC32" s="412"/>
      <c r="HD32" s="412"/>
      <c r="HE32" s="397"/>
      <c r="HF32" s="412"/>
      <c r="HG32" s="412"/>
      <c r="HJ32" s="355"/>
      <c r="IK32" s="359"/>
      <c r="IM32" s="359"/>
      <c r="IN32" s="355"/>
      <c r="IQ32" s="360"/>
      <c r="JF32" s="360"/>
      <c r="JN32" s="355"/>
      <c r="JV32" s="355"/>
    </row>
    <row r="33" spans="1:635" s="148" customFormat="1" x14ac:dyDescent="0.2">
      <c r="A33" s="166"/>
      <c r="B33" s="414" t="s">
        <v>46</v>
      </c>
      <c r="C33" s="96"/>
      <c r="D33" s="166"/>
      <c r="E33" s="166"/>
      <c r="F33" s="166"/>
      <c r="G33" s="412"/>
      <c r="H33" s="412"/>
      <c r="I33" s="412"/>
      <c r="J33" s="412"/>
      <c r="K33" s="412"/>
      <c r="L33" s="412"/>
      <c r="M33" s="412"/>
      <c r="N33" s="412"/>
      <c r="O33" s="412"/>
      <c r="P33" s="412"/>
      <c r="Q33" s="412"/>
      <c r="R33" s="412"/>
      <c r="S33" s="412"/>
      <c r="T33" s="412"/>
      <c r="U33" s="412"/>
      <c r="V33" s="412"/>
      <c r="W33" s="412"/>
      <c r="X33" s="412"/>
      <c r="Y33" s="412"/>
      <c r="Z33" s="412"/>
      <c r="AA33" s="412"/>
      <c r="AB33" s="412"/>
      <c r="AC33" s="412"/>
      <c r="AD33" s="412"/>
      <c r="AE33" s="412"/>
      <c r="AF33" s="412"/>
      <c r="AG33" s="412"/>
      <c r="AH33" s="412"/>
      <c r="AI33" s="412"/>
      <c r="AJ33" s="412"/>
      <c r="AK33" s="412"/>
      <c r="AL33" s="412"/>
      <c r="AM33" s="412"/>
      <c r="AN33" s="412"/>
      <c r="AO33" s="412"/>
      <c r="AP33" s="412"/>
      <c r="AQ33" s="412"/>
      <c r="AR33" s="412"/>
      <c r="AS33" s="412"/>
      <c r="AT33" s="412"/>
      <c r="AU33" s="412"/>
      <c r="AV33" s="412"/>
      <c r="AW33" s="412"/>
      <c r="AX33" s="412"/>
      <c r="AY33" s="412"/>
      <c r="AZ33" s="412"/>
      <c r="BA33" s="412"/>
      <c r="BB33" s="412"/>
      <c r="BC33" s="412"/>
      <c r="BD33" s="412"/>
      <c r="BE33" s="412"/>
      <c r="BF33" s="412"/>
      <c r="BG33" s="412"/>
      <c r="BH33" s="412"/>
      <c r="BI33" s="412"/>
      <c r="BJ33" s="412"/>
      <c r="BK33" s="412"/>
      <c r="BL33" s="412"/>
      <c r="BM33" s="412"/>
      <c r="BN33" s="412"/>
      <c r="BO33" s="412"/>
      <c r="BP33" s="412"/>
      <c r="BQ33" s="412"/>
      <c r="BR33" s="412"/>
      <c r="BS33" s="412"/>
      <c r="BT33" s="412"/>
      <c r="BU33" s="412"/>
      <c r="BV33" s="412"/>
      <c r="BW33" s="412"/>
      <c r="BX33" s="412"/>
      <c r="BY33" s="412"/>
      <c r="BZ33" s="412"/>
      <c r="CA33" s="412"/>
      <c r="CB33" s="412"/>
      <c r="CC33" s="412"/>
      <c r="CD33" s="412"/>
      <c r="CE33" s="412"/>
      <c r="CF33" s="412"/>
      <c r="CG33" s="412"/>
      <c r="CH33" s="412"/>
      <c r="CI33" s="412"/>
      <c r="CJ33" s="412"/>
      <c r="CK33" s="412"/>
      <c r="CL33" s="412"/>
      <c r="CM33" s="412"/>
      <c r="CN33" s="412"/>
      <c r="CO33" s="412"/>
      <c r="CP33" s="412"/>
      <c r="CQ33" s="412"/>
      <c r="CR33" s="412"/>
      <c r="CS33" s="412"/>
      <c r="CT33" s="412"/>
      <c r="CU33" s="412"/>
      <c r="CV33" s="413"/>
      <c r="CW33" s="413"/>
      <c r="CX33" s="413"/>
      <c r="CY33" s="413"/>
      <c r="CZ33" s="413"/>
      <c r="DA33" s="413"/>
      <c r="DB33" s="413"/>
      <c r="DC33" s="413"/>
      <c r="DD33" s="413"/>
      <c r="DE33" s="413"/>
      <c r="DF33" s="413"/>
      <c r="DG33" s="412"/>
      <c r="DH33" s="412"/>
      <c r="DI33" s="412"/>
      <c r="DJ33" s="412"/>
      <c r="DK33" s="412"/>
      <c r="DL33" s="412"/>
      <c r="DM33" s="412"/>
      <c r="DN33" s="412"/>
      <c r="DO33" s="412"/>
      <c r="DP33" s="412"/>
      <c r="DQ33" s="412"/>
      <c r="DR33" s="412"/>
      <c r="DS33" s="412"/>
      <c r="DT33" s="412"/>
      <c r="DU33" s="412"/>
      <c r="DV33" s="412"/>
      <c r="DW33" s="412"/>
      <c r="DX33" s="412"/>
      <c r="DY33" s="412"/>
      <c r="DZ33" s="412"/>
      <c r="EA33" s="412"/>
      <c r="EB33" s="412"/>
      <c r="EC33" s="412"/>
      <c r="ED33" s="412"/>
      <c r="EE33" s="412"/>
      <c r="EF33" s="412"/>
      <c r="EG33" s="412"/>
      <c r="EH33" s="412"/>
      <c r="EI33" s="412"/>
      <c r="EJ33" s="412"/>
      <c r="EK33" s="412"/>
      <c r="EL33" s="412"/>
      <c r="EM33" s="412"/>
      <c r="EN33" s="412"/>
      <c r="EO33" s="412"/>
      <c r="EP33" s="412"/>
      <c r="EQ33" s="412"/>
      <c r="ER33" s="412"/>
      <c r="ES33" s="412"/>
      <c r="ET33" s="412"/>
      <c r="EU33" s="412"/>
      <c r="EV33" s="412"/>
      <c r="EW33" s="412"/>
      <c r="EX33" s="412"/>
      <c r="EY33" s="412"/>
      <c r="EZ33" s="412"/>
      <c r="FA33" s="412"/>
      <c r="FB33" s="412"/>
      <c r="FC33" s="412"/>
      <c r="FD33" s="412"/>
      <c r="FE33" s="412"/>
      <c r="FF33" s="412"/>
      <c r="FI33" s="355"/>
      <c r="GJ33" s="359"/>
      <c r="GL33" s="359"/>
      <c r="GP33" s="360"/>
      <c r="GV33" s="412"/>
      <c r="GW33" s="412"/>
      <c r="GX33" s="412"/>
      <c r="GY33" s="412"/>
      <c r="GZ33" s="412"/>
      <c r="HA33" s="412"/>
      <c r="HB33" s="412"/>
      <c r="HC33" s="412"/>
      <c r="HD33" s="412"/>
      <c r="HE33" s="397"/>
      <c r="HF33" s="412"/>
      <c r="HG33" s="412"/>
      <c r="HJ33" s="355"/>
      <c r="IK33" s="359"/>
      <c r="IM33" s="359"/>
      <c r="IN33" s="355"/>
      <c r="IQ33" s="360"/>
      <c r="JF33" s="360"/>
      <c r="JN33" s="355"/>
      <c r="JV33" s="355"/>
    </row>
    <row r="34" spans="1:635" x14ac:dyDescent="0.2">
      <c r="A34" s="327"/>
      <c r="B34" s="166">
        <v>1</v>
      </c>
      <c r="C34" s="394">
        <f t="shared" ref="C34:C57" ca="1" si="24">OFFSET($F$33,$B34,$E$4)</f>
        <v>14</v>
      </c>
      <c r="D34" s="395">
        <f ca="1">IF(C7&gt;0,C34/C7,0)</f>
        <v>3.125E-2</v>
      </c>
      <c r="E34" s="166">
        <f ca="1">RANK(D34,$D$34:$D$57)</f>
        <v>10</v>
      </c>
      <c r="F34" s="396"/>
      <c r="G34" s="96">
        <v>326</v>
      </c>
      <c r="H34" s="96">
        <v>320</v>
      </c>
      <c r="I34" s="351">
        <v>315</v>
      </c>
      <c r="J34" s="96">
        <v>310</v>
      </c>
      <c r="K34" s="96">
        <v>306</v>
      </c>
      <c r="L34" s="96">
        <v>284</v>
      </c>
      <c r="M34" s="96">
        <v>275</v>
      </c>
      <c r="N34" s="96">
        <v>274</v>
      </c>
      <c r="O34" s="96">
        <v>277</v>
      </c>
      <c r="P34" s="96">
        <v>255</v>
      </c>
      <c r="Q34" s="96">
        <v>261</v>
      </c>
      <c r="R34" s="96">
        <v>268</v>
      </c>
      <c r="S34" s="96">
        <v>289</v>
      </c>
      <c r="T34" s="96">
        <v>264</v>
      </c>
      <c r="U34" s="96">
        <v>277</v>
      </c>
      <c r="V34" s="96">
        <v>291</v>
      </c>
      <c r="W34" s="96">
        <v>301</v>
      </c>
      <c r="X34" s="96">
        <v>309</v>
      </c>
      <c r="Y34" s="96">
        <v>319</v>
      </c>
      <c r="Z34" s="96">
        <v>320</v>
      </c>
      <c r="AA34" s="96">
        <v>337</v>
      </c>
      <c r="AB34" s="96">
        <v>355</v>
      </c>
      <c r="AC34" s="96">
        <v>344</v>
      </c>
      <c r="AD34" s="96">
        <v>328</v>
      </c>
      <c r="AE34" s="96">
        <v>327</v>
      </c>
      <c r="AF34" s="96">
        <v>337</v>
      </c>
      <c r="AG34" s="96">
        <v>312</v>
      </c>
      <c r="AH34" s="96">
        <v>317</v>
      </c>
      <c r="AI34" s="96">
        <v>324</v>
      </c>
      <c r="AJ34" s="96">
        <v>319</v>
      </c>
      <c r="AK34" s="96">
        <v>321</v>
      </c>
      <c r="AL34" s="96">
        <v>313</v>
      </c>
      <c r="AM34" s="96">
        <v>307</v>
      </c>
      <c r="AN34" s="96">
        <v>289</v>
      </c>
      <c r="AO34" s="96">
        <v>287</v>
      </c>
      <c r="AP34" s="353">
        <v>288</v>
      </c>
      <c r="AQ34" s="96">
        <v>289</v>
      </c>
      <c r="AR34" s="96">
        <v>304</v>
      </c>
      <c r="AS34" s="96">
        <v>305</v>
      </c>
      <c r="AT34" s="96">
        <v>284</v>
      </c>
      <c r="AU34" s="96">
        <v>300</v>
      </c>
      <c r="AV34" s="96">
        <v>323</v>
      </c>
      <c r="AW34" s="148">
        <v>340</v>
      </c>
      <c r="AX34" s="148">
        <v>360</v>
      </c>
      <c r="AY34" s="148">
        <v>326</v>
      </c>
      <c r="AZ34" s="148">
        <v>319</v>
      </c>
      <c r="BA34" s="148">
        <v>322</v>
      </c>
      <c r="BB34" s="148">
        <v>325</v>
      </c>
      <c r="BC34" s="148">
        <v>309</v>
      </c>
      <c r="BD34" s="148">
        <v>316</v>
      </c>
      <c r="BE34" s="148">
        <v>292</v>
      </c>
      <c r="BF34" s="148">
        <v>297</v>
      </c>
      <c r="BG34" s="96">
        <v>298</v>
      </c>
      <c r="BH34" s="96">
        <v>286</v>
      </c>
      <c r="BI34" s="96">
        <v>290</v>
      </c>
      <c r="BJ34" s="96">
        <v>282</v>
      </c>
      <c r="BK34" s="96">
        <v>288</v>
      </c>
      <c r="BL34" s="96">
        <v>283</v>
      </c>
      <c r="BM34" s="96">
        <v>269</v>
      </c>
      <c r="BN34" s="96">
        <v>275</v>
      </c>
      <c r="BO34" s="96">
        <v>276</v>
      </c>
      <c r="BP34" s="96">
        <v>264</v>
      </c>
      <c r="BQ34" s="96">
        <v>272</v>
      </c>
      <c r="BR34" s="96">
        <v>276</v>
      </c>
      <c r="BS34" s="96">
        <v>274</v>
      </c>
      <c r="BT34" s="96">
        <v>232</v>
      </c>
      <c r="BU34" s="96">
        <v>232</v>
      </c>
      <c r="BV34" s="96">
        <v>240</v>
      </c>
      <c r="BW34" s="96">
        <v>244</v>
      </c>
      <c r="BX34" s="96">
        <v>245</v>
      </c>
      <c r="BY34" s="96">
        <v>219</v>
      </c>
      <c r="BZ34" s="96">
        <v>223</v>
      </c>
      <c r="CA34" s="96">
        <v>237</v>
      </c>
      <c r="CB34" s="96">
        <v>245</v>
      </c>
      <c r="CC34" s="96">
        <v>230</v>
      </c>
      <c r="CD34" s="96">
        <v>226</v>
      </c>
      <c r="CE34" s="96">
        <v>233</v>
      </c>
      <c r="CF34" s="96">
        <v>232</v>
      </c>
      <c r="CG34" s="96">
        <v>212</v>
      </c>
      <c r="CH34" s="96">
        <v>205</v>
      </c>
      <c r="CI34" s="96">
        <v>194</v>
      </c>
      <c r="CJ34" s="96">
        <v>206</v>
      </c>
      <c r="CK34" s="96">
        <v>209</v>
      </c>
      <c r="CL34" s="96">
        <v>201</v>
      </c>
      <c r="CM34" s="96">
        <v>201</v>
      </c>
      <c r="CN34" s="96">
        <v>204</v>
      </c>
      <c r="CO34" s="96">
        <v>215</v>
      </c>
      <c r="CP34" s="96">
        <v>188</v>
      </c>
      <c r="CQ34" s="96">
        <v>200</v>
      </c>
      <c r="CR34" s="96">
        <v>208</v>
      </c>
      <c r="CS34" s="96">
        <v>228</v>
      </c>
      <c r="CT34" s="96">
        <v>229</v>
      </c>
      <c r="CU34" s="96">
        <v>223</v>
      </c>
      <c r="CV34" s="96">
        <v>242</v>
      </c>
      <c r="CW34" s="96">
        <v>236</v>
      </c>
      <c r="CX34" s="96">
        <v>250</v>
      </c>
      <c r="CY34" s="96">
        <v>208</v>
      </c>
      <c r="CZ34" s="96">
        <v>202</v>
      </c>
      <c r="DA34" s="96">
        <v>211</v>
      </c>
      <c r="DB34" s="96">
        <v>219</v>
      </c>
      <c r="DC34" s="96">
        <v>195</v>
      </c>
      <c r="DD34" s="96">
        <v>201</v>
      </c>
      <c r="DE34" s="96">
        <v>198</v>
      </c>
      <c r="DF34" s="96">
        <v>201.5</v>
      </c>
      <c r="DG34" s="96">
        <v>205</v>
      </c>
      <c r="DH34" s="96">
        <v>187</v>
      </c>
      <c r="DI34" s="96">
        <v>211</v>
      </c>
      <c r="DJ34" s="96">
        <v>211</v>
      </c>
      <c r="DK34" s="96">
        <v>222</v>
      </c>
      <c r="DL34" s="96">
        <v>211</v>
      </c>
      <c r="DM34" s="96">
        <v>189</v>
      </c>
      <c r="DN34" s="96">
        <v>186</v>
      </c>
      <c r="DO34" s="96">
        <v>191</v>
      </c>
      <c r="DP34" s="96">
        <v>178</v>
      </c>
      <c r="DQ34" s="96">
        <v>172</v>
      </c>
      <c r="DR34" s="351">
        <v>176</v>
      </c>
      <c r="DS34" s="96">
        <v>181</v>
      </c>
      <c r="DT34" s="398">
        <v>174</v>
      </c>
      <c r="DU34" s="398">
        <v>167</v>
      </c>
      <c r="DV34" s="397">
        <v>172</v>
      </c>
      <c r="DW34" s="397">
        <v>178</v>
      </c>
      <c r="DX34" s="398">
        <v>178</v>
      </c>
      <c r="DY34" s="96">
        <v>173</v>
      </c>
      <c r="DZ34" s="96">
        <v>176</v>
      </c>
      <c r="EA34" s="96">
        <v>182</v>
      </c>
      <c r="EB34" s="96">
        <v>189</v>
      </c>
      <c r="EC34" s="96">
        <v>172</v>
      </c>
      <c r="ED34" s="96">
        <v>174</v>
      </c>
      <c r="EE34" s="96">
        <v>180</v>
      </c>
      <c r="EF34" s="96">
        <v>182</v>
      </c>
      <c r="EG34" s="96">
        <v>179</v>
      </c>
      <c r="EH34" s="96">
        <v>175</v>
      </c>
      <c r="EI34" s="96">
        <v>175</v>
      </c>
      <c r="EJ34" s="96">
        <v>173</v>
      </c>
      <c r="EK34" s="96">
        <v>178</v>
      </c>
      <c r="EL34" s="96">
        <v>177</v>
      </c>
      <c r="EM34" s="96">
        <v>176</v>
      </c>
      <c r="EN34" s="96">
        <v>172</v>
      </c>
      <c r="EO34" s="96">
        <v>173</v>
      </c>
      <c r="EP34" s="96">
        <v>151</v>
      </c>
      <c r="EQ34" s="96">
        <v>147</v>
      </c>
      <c r="ER34" s="96">
        <v>145</v>
      </c>
      <c r="ES34" s="96">
        <v>150</v>
      </c>
      <c r="ET34" s="96">
        <v>145</v>
      </c>
      <c r="EU34" s="397">
        <v>138</v>
      </c>
      <c r="EV34" s="96">
        <v>143</v>
      </c>
      <c r="EW34" s="96">
        <v>146</v>
      </c>
      <c r="EX34" s="96">
        <v>151</v>
      </c>
      <c r="EY34" s="96">
        <v>140</v>
      </c>
      <c r="EZ34" s="96">
        <v>146</v>
      </c>
      <c r="FA34" s="96">
        <v>166</v>
      </c>
      <c r="FB34" s="96">
        <v>175</v>
      </c>
      <c r="FC34" s="96">
        <v>188</v>
      </c>
      <c r="FD34" s="96">
        <v>190</v>
      </c>
      <c r="FE34" s="96">
        <v>195</v>
      </c>
      <c r="FF34" s="96">
        <v>191</v>
      </c>
      <c r="FG34" s="96">
        <v>196</v>
      </c>
      <c r="FH34" s="96">
        <v>167</v>
      </c>
      <c r="FI34" s="96">
        <v>170</v>
      </c>
      <c r="FJ34" s="96">
        <v>181</v>
      </c>
      <c r="FK34" s="96">
        <v>189</v>
      </c>
      <c r="FL34" s="96">
        <v>177</v>
      </c>
      <c r="FM34" s="96">
        <v>167</v>
      </c>
      <c r="FN34" s="96">
        <v>171</v>
      </c>
      <c r="FO34" s="96">
        <v>184</v>
      </c>
      <c r="FP34" s="96">
        <v>180</v>
      </c>
      <c r="FQ34" s="96">
        <v>173</v>
      </c>
      <c r="FR34" s="96">
        <v>168</v>
      </c>
      <c r="FS34" s="351">
        <v>161</v>
      </c>
      <c r="FT34" s="96">
        <v>170</v>
      </c>
      <c r="FU34" s="398">
        <v>166</v>
      </c>
      <c r="FV34" s="398">
        <v>169</v>
      </c>
      <c r="FW34" s="397">
        <v>176</v>
      </c>
      <c r="FX34" s="397">
        <v>187</v>
      </c>
      <c r="FY34" s="398">
        <v>164</v>
      </c>
      <c r="FZ34" s="96">
        <v>155</v>
      </c>
      <c r="GA34" s="96">
        <v>170</v>
      </c>
      <c r="GB34" s="96">
        <v>174</v>
      </c>
      <c r="GC34" s="96">
        <v>159</v>
      </c>
      <c r="GD34" s="96">
        <v>154</v>
      </c>
      <c r="GE34" s="96">
        <v>145</v>
      </c>
      <c r="GF34" s="96">
        <v>157</v>
      </c>
      <c r="GG34" s="96">
        <v>161</v>
      </c>
      <c r="GH34" s="96">
        <v>151</v>
      </c>
      <c r="GI34" s="96">
        <v>139</v>
      </c>
      <c r="GJ34" s="96">
        <v>142</v>
      </c>
      <c r="GK34" s="96">
        <v>146</v>
      </c>
      <c r="GL34" s="96">
        <v>129</v>
      </c>
      <c r="GM34" s="96">
        <v>137</v>
      </c>
      <c r="GN34" s="96">
        <v>147</v>
      </c>
      <c r="GO34" s="96">
        <v>147</v>
      </c>
      <c r="GP34" s="96">
        <v>153</v>
      </c>
      <c r="GQ34" s="96">
        <v>153</v>
      </c>
      <c r="GR34" s="96">
        <v>161</v>
      </c>
      <c r="GS34" s="96">
        <v>170</v>
      </c>
      <c r="GT34" s="96">
        <v>177</v>
      </c>
      <c r="GU34" s="96">
        <v>185</v>
      </c>
      <c r="GV34" s="96">
        <v>196</v>
      </c>
      <c r="GW34" s="96">
        <v>205</v>
      </c>
      <c r="GX34" s="96">
        <v>210</v>
      </c>
      <c r="GY34" s="96">
        <v>201</v>
      </c>
      <c r="GZ34" s="96">
        <v>210</v>
      </c>
      <c r="HA34" s="96">
        <v>213</v>
      </c>
      <c r="HB34" s="96">
        <v>218</v>
      </c>
      <c r="HC34" s="96">
        <v>227</v>
      </c>
      <c r="HD34" s="96">
        <v>240</v>
      </c>
      <c r="HE34" s="96">
        <v>246</v>
      </c>
      <c r="HF34" s="96">
        <v>245</v>
      </c>
      <c r="HG34" s="96">
        <v>243</v>
      </c>
      <c r="HH34" s="96">
        <v>224</v>
      </c>
      <c r="HI34" s="96">
        <v>224</v>
      </c>
      <c r="HJ34" s="96">
        <v>214</v>
      </c>
      <c r="HK34" s="96">
        <v>220</v>
      </c>
      <c r="HL34" s="96">
        <v>213</v>
      </c>
      <c r="HM34" s="96">
        <v>195</v>
      </c>
      <c r="HN34" s="96">
        <v>204</v>
      </c>
      <c r="HO34" s="96">
        <v>203</v>
      </c>
      <c r="HP34" s="96">
        <v>189</v>
      </c>
      <c r="HQ34" s="96">
        <v>183</v>
      </c>
      <c r="HR34" s="96">
        <v>191</v>
      </c>
      <c r="HS34" s="96">
        <v>191</v>
      </c>
      <c r="HT34" s="96">
        <v>183</v>
      </c>
      <c r="HU34" s="96">
        <v>185</v>
      </c>
      <c r="HV34" s="96">
        <v>188</v>
      </c>
      <c r="HW34" s="96">
        <v>184</v>
      </c>
      <c r="HX34" s="96">
        <v>200</v>
      </c>
      <c r="HY34" s="96">
        <v>196</v>
      </c>
      <c r="HZ34" s="96">
        <v>190</v>
      </c>
      <c r="IA34" s="96">
        <v>197</v>
      </c>
      <c r="IB34" s="96">
        <v>206</v>
      </c>
      <c r="IC34" s="96">
        <v>202</v>
      </c>
      <c r="ID34" s="96">
        <v>185</v>
      </c>
      <c r="IE34" s="96">
        <v>184</v>
      </c>
      <c r="IF34" s="96">
        <v>179</v>
      </c>
      <c r="IG34" s="96">
        <v>190</v>
      </c>
      <c r="IH34" s="96">
        <v>175</v>
      </c>
      <c r="II34" s="96">
        <v>167</v>
      </c>
      <c r="IJ34" s="96">
        <v>176</v>
      </c>
      <c r="IK34" s="96">
        <v>186</v>
      </c>
      <c r="IL34" s="96">
        <v>178</v>
      </c>
      <c r="IM34" s="96">
        <v>170</v>
      </c>
      <c r="IN34" s="351">
        <f t="shared" ref="IN34:IN57" si="25">(IM34+IO34)/2</f>
        <v>171.5</v>
      </c>
      <c r="IO34" s="96">
        <v>173</v>
      </c>
      <c r="IP34" s="96">
        <v>166</v>
      </c>
      <c r="IQ34" s="96">
        <v>156</v>
      </c>
      <c r="IR34" s="96">
        <v>167</v>
      </c>
      <c r="IS34" s="96">
        <v>172</v>
      </c>
      <c r="IT34" s="96">
        <v>170</v>
      </c>
      <c r="IU34" s="96">
        <v>164</v>
      </c>
      <c r="IV34" s="96">
        <v>183</v>
      </c>
      <c r="IW34" s="96">
        <v>186</v>
      </c>
      <c r="IX34" s="96">
        <v>177</v>
      </c>
      <c r="IY34" s="96">
        <v>169</v>
      </c>
      <c r="IZ34" s="96">
        <v>158</v>
      </c>
      <c r="JA34" s="96">
        <v>155</v>
      </c>
      <c r="JB34" s="96">
        <v>159</v>
      </c>
      <c r="JC34" s="96">
        <v>161</v>
      </c>
      <c r="JD34" s="96">
        <v>140</v>
      </c>
      <c r="JE34" s="96">
        <v>151</v>
      </c>
      <c r="JF34" s="353">
        <f>(JG34+JE34)/2</f>
        <v>152</v>
      </c>
      <c r="JG34" s="96">
        <v>153</v>
      </c>
      <c r="JH34" s="96">
        <v>137</v>
      </c>
      <c r="JI34" s="96">
        <v>130</v>
      </c>
      <c r="JJ34" s="96">
        <v>130</v>
      </c>
      <c r="JK34" s="96">
        <v>137</v>
      </c>
      <c r="JL34" s="96">
        <v>133</v>
      </c>
      <c r="JM34" s="96">
        <v>129</v>
      </c>
      <c r="JN34" s="351">
        <f>(JM34+JO34)/2</f>
        <v>129</v>
      </c>
      <c r="JO34" s="96">
        <v>129</v>
      </c>
      <c r="JP34" s="96">
        <v>133</v>
      </c>
      <c r="JQ34" s="96">
        <v>125</v>
      </c>
      <c r="JR34" s="96">
        <v>126</v>
      </c>
      <c r="JS34" s="96">
        <v>129</v>
      </c>
      <c r="JT34" s="96">
        <v>128</v>
      </c>
      <c r="JU34" s="96">
        <v>118</v>
      </c>
      <c r="JV34" s="351">
        <f>(JU34+JW34)/2</f>
        <v>124.5</v>
      </c>
      <c r="JW34" s="96">
        <v>131</v>
      </c>
      <c r="JX34" s="96">
        <v>131</v>
      </c>
      <c r="JY34" s="96">
        <v>124</v>
      </c>
      <c r="JZ34" s="96">
        <v>121</v>
      </c>
      <c r="KA34" s="96">
        <v>126</v>
      </c>
      <c r="KB34" s="96">
        <v>148</v>
      </c>
      <c r="KC34" s="96">
        <v>140</v>
      </c>
      <c r="KD34" s="96">
        <v>125</v>
      </c>
      <c r="KE34" s="96">
        <v>126</v>
      </c>
      <c r="KF34" s="96">
        <v>122</v>
      </c>
      <c r="KG34" s="96">
        <v>125</v>
      </c>
      <c r="KH34" s="96">
        <v>116</v>
      </c>
      <c r="KI34" s="96">
        <v>119</v>
      </c>
      <c r="KJ34" s="96">
        <v>124</v>
      </c>
      <c r="KK34" s="96">
        <v>127</v>
      </c>
      <c r="KL34" s="96">
        <v>118</v>
      </c>
      <c r="KM34" s="96">
        <v>121</v>
      </c>
      <c r="KN34" s="96">
        <v>132</v>
      </c>
      <c r="KO34" s="96">
        <v>135</v>
      </c>
      <c r="KP34" s="96">
        <v>115</v>
      </c>
      <c r="KQ34" s="96">
        <v>114</v>
      </c>
      <c r="KR34" s="96">
        <v>119</v>
      </c>
      <c r="KS34" s="96">
        <v>124</v>
      </c>
      <c r="KT34" s="96">
        <v>148</v>
      </c>
      <c r="KU34" s="96">
        <v>135</v>
      </c>
      <c r="KV34" s="96">
        <v>136</v>
      </c>
      <c r="KW34" s="96">
        <v>135</v>
      </c>
      <c r="KX34" s="96">
        <v>132</v>
      </c>
      <c r="KY34" s="96">
        <v>140</v>
      </c>
      <c r="KZ34" s="351">
        <v>135.33333333333334</v>
      </c>
      <c r="LA34" s="351">
        <v>137.55555555555557</v>
      </c>
      <c r="LB34" s="351">
        <v>139.14814814814815</v>
      </c>
      <c r="LC34" s="351">
        <v>137.50617283950618</v>
      </c>
      <c r="LD34" s="351">
        <v>138.42386831275721</v>
      </c>
      <c r="LE34" s="351">
        <v>137.32784636488341</v>
      </c>
      <c r="LF34" s="351">
        <v>135.49359853680841</v>
      </c>
      <c r="LG34" s="351">
        <v>132.81660570035055</v>
      </c>
      <c r="LH34" s="351">
        <v>132.26134862571763</v>
      </c>
      <c r="LI34" s="351">
        <v>135.26465350810344</v>
      </c>
      <c r="LJ34" s="96">
        <v>134</v>
      </c>
      <c r="LK34" s="96">
        <v>147</v>
      </c>
      <c r="LL34" s="96">
        <v>155</v>
      </c>
      <c r="LM34" s="96">
        <v>141</v>
      </c>
      <c r="LN34" s="96">
        <v>141</v>
      </c>
      <c r="LO34" s="96">
        <v>136</v>
      </c>
      <c r="LP34" s="96">
        <v>123</v>
      </c>
      <c r="LQ34" s="96">
        <v>109</v>
      </c>
      <c r="LR34" s="96">
        <v>112</v>
      </c>
      <c r="LS34" s="96">
        <v>115</v>
      </c>
      <c r="LT34" s="96">
        <v>155</v>
      </c>
      <c r="LU34" s="96">
        <v>102</v>
      </c>
      <c r="LV34" s="96">
        <v>119</v>
      </c>
      <c r="LW34" s="96">
        <v>124</v>
      </c>
      <c r="LX34" s="96">
        <v>123</v>
      </c>
      <c r="LY34" s="96">
        <v>111</v>
      </c>
      <c r="LZ34" s="96">
        <v>114</v>
      </c>
      <c r="MA34" s="96">
        <v>121</v>
      </c>
      <c r="MB34" s="96">
        <v>125</v>
      </c>
      <c r="MC34" s="96">
        <v>120</v>
      </c>
      <c r="MD34" s="96">
        <v>114</v>
      </c>
      <c r="ME34" s="96">
        <v>123</v>
      </c>
      <c r="MF34" s="96">
        <v>127</v>
      </c>
      <c r="MG34" s="96">
        <v>122</v>
      </c>
      <c r="MH34" s="96">
        <v>105</v>
      </c>
      <c r="MI34" s="96">
        <v>106</v>
      </c>
      <c r="MJ34" s="96">
        <v>111</v>
      </c>
      <c r="MK34" s="96">
        <v>112</v>
      </c>
      <c r="ML34" s="96">
        <v>103</v>
      </c>
      <c r="MM34" s="96">
        <v>100</v>
      </c>
      <c r="MN34" s="96">
        <v>104</v>
      </c>
      <c r="MO34" s="96">
        <v>110</v>
      </c>
      <c r="MP34" s="96">
        <v>105</v>
      </c>
      <c r="MQ34" s="96">
        <v>101</v>
      </c>
      <c r="MR34" s="96">
        <v>106</v>
      </c>
      <c r="MS34" s="96">
        <v>116</v>
      </c>
      <c r="MT34" s="96">
        <v>121</v>
      </c>
      <c r="MU34" s="96">
        <v>104</v>
      </c>
      <c r="MV34" s="96">
        <v>117</v>
      </c>
      <c r="MW34" s="96">
        <v>120</v>
      </c>
      <c r="MX34" s="96">
        <v>115</v>
      </c>
      <c r="MY34" s="96">
        <v>117</v>
      </c>
      <c r="MZ34" s="96">
        <v>116</v>
      </c>
      <c r="NA34" s="96">
        <v>127</v>
      </c>
      <c r="NB34" s="96">
        <v>134</v>
      </c>
      <c r="NC34" s="96">
        <v>148</v>
      </c>
      <c r="ND34" s="96">
        <v>121</v>
      </c>
      <c r="NE34" s="96">
        <v>136</v>
      </c>
      <c r="NF34" s="96">
        <v>136</v>
      </c>
      <c r="NG34" s="96">
        <v>131</v>
      </c>
      <c r="NH34" s="96">
        <v>127</v>
      </c>
      <c r="NI34" s="96">
        <v>125</v>
      </c>
      <c r="NJ34" s="96">
        <v>134</v>
      </c>
      <c r="NK34" s="96">
        <v>130</v>
      </c>
      <c r="NL34" s="96">
        <v>127</v>
      </c>
      <c r="NM34" s="96">
        <v>101</v>
      </c>
      <c r="NN34" s="96">
        <v>111</v>
      </c>
      <c r="NO34" s="96">
        <v>103</v>
      </c>
      <c r="NP34" s="96">
        <v>110</v>
      </c>
      <c r="NQ34" s="96">
        <v>106</v>
      </c>
      <c r="NR34" s="96">
        <v>105</v>
      </c>
      <c r="NS34" s="96">
        <v>107</v>
      </c>
      <c r="NT34" s="96">
        <v>105</v>
      </c>
      <c r="NU34" s="96">
        <v>87</v>
      </c>
      <c r="NV34" s="96">
        <v>87</v>
      </c>
      <c r="NW34" s="96">
        <v>88</v>
      </c>
      <c r="NX34" s="96">
        <v>83</v>
      </c>
      <c r="NY34" s="96">
        <v>78</v>
      </c>
      <c r="NZ34" s="96">
        <v>68</v>
      </c>
      <c r="OA34" s="96">
        <v>80</v>
      </c>
      <c r="OB34" s="96">
        <v>77</v>
      </c>
      <c r="OC34" s="96">
        <v>75</v>
      </c>
      <c r="OD34" s="96">
        <v>71</v>
      </c>
      <c r="OE34" s="96">
        <v>76</v>
      </c>
      <c r="OF34" s="96">
        <v>82</v>
      </c>
      <c r="OG34" s="96">
        <v>77</v>
      </c>
      <c r="OH34" s="96">
        <v>69</v>
      </c>
      <c r="OI34" s="96">
        <v>75</v>
      </c>
      <c r="OJ34" s="96">
        <v>79</v>
      </c>
      <c r="OK34" s="96">
        <v>79</v>
      </c>
      <c r="OL34" s="96">
        <v>77</v>
      </c>
      <c r="OM34" s="96">
        <v>75</v>
      </c>
      <c r="ON34" s="96">
        <v>82</v>
      </c>
      <c r="OO34" s="96">
        <v>78</v>
      </c>
      <c r="OP34" s="96">
        <v>81</v>
      </c>
      <c r="OQ34" s="96">
        <v>75</v>
      </c>
      <c r="OR34" s="96">
        <v>87</v>
      </c>
      <c r="OS34" s="96">
        <v>98</v>
      </c>
      <c r="OT34" s="96">
        <v>102</v>
      </c>
      <c r="OU34" s="148">
        <v>100</v>
      </c>
      <c r="OV34" s="96">
        <v>90</v>
      </c>
      <c r="OW34" s="96">
        <v>100</v>
      </c>
      <c r="OX34" s="96">
        <v>100</v>
      </c>
      <c r="OY34" s="351">
        <f t="shared" ref="OY34:OY57" si="26">SUM(OX34+OZ34)/2</f>
        <v>85.5</v>
      </c>
      <c r="OZ34" s="96">
        <v>71</v>
      </c>
      <c r="PA34" s="96">
        <v>93</v>
      </c>
      <c r="PB34" s="96">
        <v>92</v>
      </c>
      <c r="PC34" s="96">
        <v>91</v>
      </c>
      <c r="PD34" s="96">
        <v>79</v>
      </c>
      <c r="PE34" s="96">
        <v>91</v>
      </c>
      <c r="PF34" s="96">
        <v>98</v>
      </c>
      <c r="PG34" s="351">
        <f t="shared" ref="PG34:PG57" si="27">SUM(PF34+PH34)/2</f>
        <v>94</v>
      </c>
      <c r="PH34" s="96">
        <v>90</v>
      </c>
      <c r="PI34" s="96">
        <v>84</v>
      </c>
      <c r="PJ34" s="351">
        <f t="shared" ref="PJ34:PJ57" si="28">SUM(PI34+PK34)/2</f>
        <v>88</v>
      </c>
      <c r="PK34" s="96">
        <v>92</v>
      </c>
      <c r="PL34" s="96">
        <v>93</v>
      </c>
      <c r="PM34" s="96">
        <v>81</v>
      </c>
      <c r="PN34" s="96">
        <v>99</v>
      </c>
      <c r="PO34" s="96">
        <v>108</v>
      </c>
      <c r="PP34" s="96">
        <v>109</v>
      </c>
      <c r="PQ34" s="96">
        <v>81</v>
      </c>
      <c r="PR34" s="96">
        <v>80</v>
      </c>
      <c r="PS34" s="96">
        <v>86</v>
      </c>
      <c r="PT34" s="96">
        <v>85</v>
      </c>
      <c r="PU34" s="96">
        <v>73</v>
      </c>
      <c r="PV34" s="96">
        <v>73</v>
      </c>
      <c r="PW34" s="96">
        <v>83</v>
      </c>
      <c r="PX34" s="96">
        <v>88</v>
      </c>
      <c r="PY34" s="96">
        <v>88</v>
      </c>
      <c r="PZ34" s="96">
        <v>67</v>
      </c>
      <c r="QA34" s="96">
        <v>73</v>
      </c>
      <c r="QB34" s="96">
        <v>65</v>
      </c>
      <c r="QC34" s="96">
        <v>68</v>
      </c>
      <c r="QD34" s="96">
        <v>52</v>
      </c>
      <c r="QE34" s="96">
        <v>74</v>
      </c>
      <c r="QF34" s="96">
        <v>83</v>
      </c>
      <c r="QG34" s="96">
        <v>81</v>
      </c>
      <c r="QH34" s="96">
        <v>85</v>
      </c>
      <c r="QI34" s="96">
        <v>101</v>
      </c>
      <c r="QJ34" s="96">
        <v>92</v>
      </c>
      <c r="QK34" s="96">
        <v>91</v>
      </c>
      <c r="QL34" s="96">
        <v>88</v>
      </c>
      <c r="QM34" s="96">
        <v>96</v>
      </c>
      <c r="QN34" s="96">
        <v>102</v>
      </c>
      <c r="QO34" s="96">
        <v>106</v>
      </c>
      <c r="QP34" s="96">
        <v>107</v>
      </c>
      <c r="QQ34" s="96">
        <v>97</v>
      </c>
      <c r="QR34" s="96">
        <v>107</v>
      </c>
      <c r="QS34" s="96">
        <v>109</v>
      </c>
      <c r="QT34" s="96">
        <v>111</v>
      </c>
      <c r="QU34" s="96">
        <v>117</v>
      </c>
      <c r="QV34" s="96">
        <v>110</v>
      </c>
      <c r="QW34" s="96">
        <v>119</v>
      </c>
      <c r="QX34" s="96">
        <v>113</v>
      </c>
      <c r="QY34" s="96">
        <v>109</v>
      </c>
      <c r="QZ34" s="96">
        <v>79</v>
      </c>
      <c r="RA34" s="96">
        <v>90</v>
      </c>
      <c r="RB34" s="96">
        <v>88</v>
      </c>
      <c r="RC34" s="96">
        <v>88</v>
      </c>
      <c r="RD34" s="96">
        <v>69</v>
      </c>
      <c r="RE34" s="96">
        <v>73</v>
      </c>
      <c r="RF34" s="96">
        <v>74</v>
      </c>
      <c r="RG34" s="96">
        <v>74</v>
      </c>
      <c r="RH34" s="96">
        <v>66</v>
      </c>
      <c r="RI34" s="96">
        <v>66</v>
      </c>
      <c r="RJ34" s="96">
        <v>72</v>
      </c>
      <c r="RK34" s="96">
        <v>70</v>
      </c>
      <c r="RL34" s="96">
        <v>64</v>
      </c>
      <c r="RM34" s="96">
        <v>62</v>
      </c>
      <c r="RN34" s="96">
        <v>69</v>
      </c>
      <c r="RO34" s="96">
        <v>67</v>
      </c>
      <c r="RP34" s="96">
        <v>69</v>
      </c>
      <c r="RQ34" s="96">
        <v>56</v>
      </c>
      <c r="RR34" s="96">
        <v>60</v>
      </c>
      <c r="RS34" s="96">
        <v>64</v>
      </c>
      <c r="RT34" s="96">
        <v>57</v>
      </c>
      <c r="RU34" s="96">
        <v>57</v>
      </c>
      <c r="RV34" s="96">
        <v>58</v>
      </c>
      <c r="RW34" s="96">
        <v>55</v>
      </c>
      <c r="RX34" s="96">
        <v>54</v>
      </c>
      <c r="RY34" s="96">
        <v>65</v>
      </c>
      <c r="RZ34" s="96">
        <v>58</v>
      </c>
      <c r="SA34" s="96">
        <v>66</v>
      </c>
      <c r="SB34" s="96">
        <v>67</v>
      </c>
      <c r="SC34" s="96">
        <v>72</v>
      </c>
      <c r="SD34" s="96">
        <v>58</v>
      </c>
      <c r="SE34" s="96">
        <v>56</v>
      </c>
      <c r="SF34" s="96">
        <v>67</v>
      </c>
      <c r="SG34" s="96">
        <v>73</v>
      </c>
      <c r="SH34" s="96">
        <v>82</v>
      </c>
      <c r="SI34" s="96">
        <v>77</v>
      </c>
      <c r="SJ34" s="96">
        <v>73</v>
      </c>
      <c r="SK34" s="96">
        <v>70</v>
      </c>
      <c r="SL34" s="96">
        <v>80</v>
      </c>
      <c r="SM34" s="96">
        <v>59</v>
      </c>
      <c r="SN34" s="96">
        <v>74</v>
      </c>
      <c r="SO34" s="96">
        <v>73</v>
      </c>
      <c r="SP34" s="96">
        <v>90</v>
      </c>
      <c r="SQ34" s="96">
        <v>94</v>
      </c>
      <c r="SR34" s="96">
        <v>85</v>
      </c>
      <c r="SS34" s="96">
        <v>96</v>
      </c>
      <c r="ST34" s="96">
        <v>109</v>
      </c>
      <c r="SU34" s="96">
        <v>119</v>
      </c>
      <c r="SV34" s="96">
        <v>103</v>
      </c>
      <c r="SW34" s="96">
        <v>95</v>
      </c>
      <c r="SX34" s="96">
        <v>104</v>
      </c>
      <c r="SY34" s="96">
        <v>95</v>
      </c>
      <c r="SZ34" s="96">
        <v>75</v>
      </c>
      <c r="TA34" s="96">
        <v>62</v>
      </c>
      <c r="TB34" s="96">
        <v>68</v>
      </c>
      <c r="TC34" s="96">
        <v>74</v>
      </c>
      <c r="TD34" s="96">
        <v>72</v>
      </c>
      <c r="TE34" s="96">
        <v>70</v>
      </c>
      <c r="TF34" s="96">
        <v>68</v>
      </c>
      <c r="TG34" s="96">
        <v>73</v>
      </c>
      <c r="TH34" s="96">
        <v>66</v>
      </c>
      <c r="TI34" s="96">
        <v>59</v>
      </c>
      <c r="TJ34" s="96">
        <v>62</v>
      </c>
      <c r="TK34" s="96">
        <v>64</v>
      </c>
      <c r="TL34" s="96">
        <v>68</v>
      </c>
      <c r="TM34" s="96">
        <v>64</v>
      </c>
      <c r="TN34" s="96">
        <v>61</v>
      </c>
      <c r="TO34" s="96">
        <v>65</v>
      </c>
      <c r="TP34" s="96">
        <v>64</v>
      </c>
      <c r="TQ34" s="96">
        <v>57</v>
      </c>
      <c r="TR34" s="96">
        <v>62</v>
      </c>
      <c r="TS34" s="96">
        <v>67</v>
      </c>
      <c r="TT34" s="96">
        <v>67</v>
      </c>
      <c r="TU34" s="96">
        <v>66</v>
      </c>
      <c r="TV34" s="96">
        <v>50</v>
      </c>
      <c r="TW34" s="96">
        <v>51</v>
      </c>
      <c r="TX34" s="96">
        <v>53</v>
      </c>
      <c r="TY34" s="96">
        <v>56</v>
      </c>
      <c r="TZ34" s="96">
        <v>51</v>
      </c>
      <c r="UA34" s="96">
        <v>60</v>
      </c>
      <c r="UB34" s="96">
        <v>69</v>
      </c>
      <c r="UC34" s="96">
        <v>66</v>
      </c>
      <c r="UD34" s="96">
        <v>65</v>
      </c>
      <c r="UE34" s="96">
        <v>76</v>
      </c>
      <c r="UF34" s="96">
        <v>81</v>
      </c>
      <c r="UG34" s="96">
        <v>86</v>
      </c>
      <c r="UH34" s="96">
        <v>87</v>
      </c>
      <c r="UI34" s="96">
        <v>79</v>
      </c>
      <c r="UJ34" s="96">
        <v>71</v>
      </c>
      <c r="UK34" s="96">
        <v>68</v>
      </c>
      <c r="UL34" s="96">
        <v>66</v>
      </c>
      <c r="UM34" s="96">
        <v>59</v>
      </c>
      <c r="UN34" s="96">
        <v>63</v>
      </c>
      <c r="UO34" s="96">
        <v>74</v>
      </c>
      <c r="UP34" s="96">
        <v>78</v>
      </c>
      <c r="UQ34" s="96">
        <v>79</v>
      </c>
      <c r="UR34" s="96">
        <v>76</v>
      </c>
      <c r="US34" s="96">
        <v>74</v>
      </c>
      <c r="UT34" s="96">
        <v>80</v>
      </c>
      <c r="UU34" s="96">
        <v>82</v>
      </c>
      <c r="UV34" s="96">
        <v>68</v>
      </c>
      <c r="UW34" s="96">
        <v>69</v>
      </c>
      <c r="UX34" s="96">
        <v>79</v>
      </c>
      <c r="UY34" s="96">
        <v>84</v>
      </c>
      <c r="UZ34" s="96">
        <v>83</v>
      </c>
      <c r="VA34" s="96">
        <v>85</v>
      </c>
      <c r="VB34" s="96">
        <v>90</v>
      </c>
      <c r="VC34" s="96">
        <v>84</v>
      </c>
      <c r="VD34" s="96">
        <v>84</v>
      </c>
      <c r="VE34" s="96">
        <v>70</v>
      </c>
      <c r="VF34" s="96">
        <v>71</v>
      </c>
      <c r="VG34" s="96">
        <v>65</v>
      </c>
      <c r="VH34" s="96">
        <v>59</v>
      </c>
      <c r="VI34" s="96">
        <v>55</v>
      </c>
      <c r="VJ34" s="96">
        <v>57</v>
      </c>
      <c r="VK34" s="96">
        <v>60</v>
      </c>
      <c r="VL34" s="96">
        <v>67</v>
      </c>
      <c r="VM34" s="96">
        <v>68</v>
      </c>
      <c r="VN34" s="96">
        <v>63</v>
      </c>
      <c r="VO34" s="96">
        <v>61</v>
      </c>
      <c r="VP34" s="96">
        <v>68</v>
      </c>
      <c r="VQ34" s="96">
        <v>61</v>
      </c>
      <c r="VR34" s="96">
        <v>51</v>
      </c>
      <c r="VS34" s="96">
        <v>54</v>
      </c>
      <c r="VT34" s="96">
        <v>48</v>
      </c>
      <c r="VU34" s="96">
        <v>49</v>
      </c>
      <c r="VV34" s="96">
        <v>42</v>
      </c>
      <c r="VW34" s="96">
        <v>38</v>
      </c>
      <c r="VX34" s="96">
        <v>30</v>
      </c>
      <c r="VY34" s="96">
        <v>30</v>
      </c>
      <c r="VZ34" s="96">
        <v>24</v>
      </c>
      <c r="WA34" s="96">
        <v>19</v>
      </c>
      <c r="WB34" s="96">
        <v>18</v>
      </c>
      <c r="WC34" s="96">
        <v>19</v>
      </c>
      <c r="WD34" s="96">
        <v>19</v>
      </c>
      <c r="WE34" s="96">
        <v>21</v>
      </c>
      <c r="WF34" s="96">
        <v>23</v>
      </c>
      <c r="WG34" s="96">
        <v>22</v>
      </c>
      <c r="WH34" s="96">
        <v>23</v>
      </c>
      <c r="WI34" s="96">
        <v>21</v>
      </c>
      <c r="WJ34" s="96">
        <v>22</v>
      </c>
      <c r="WK34" s="96">
        <v>25</v>
      </c>
      <c r="WL34" s="96">
        <v>29</v>
      </c>
      <c r="WM34" s="96">
        <v>33</v>
      </c>
      <c r="WN34" s="96">
        <v>34</v>
      </c>
      <c r="WO34" s="96">
        <v>30</v>
      </c>
      <c r="WP34" s="96">
        <v>29</v>
      </c>
      <c r="WQ34" s="96">
        <v>24</v>
      </c>
      <c r="WR34" s="96">
        <v>24</v>
      </c>
      <c r="WS34" s="96">
        <v>24</v>
      </c>
      <c r="WT34" s="96">
        <v>23</v>
      </c>
      <c r="WU34" s="96">
        <v>23</v>
      </c>
      <c r="WV34" s="96">
        <v>23</v>
      </c>
      <c r="WW34" s="96">
        <v>20</v>
      </c>
      <c r="WX34" s="96">
        <v>20</v>
      </c>
      <c r="WY34" s="96">
        <v>20</v>
      </c>
      <c r="WZ34" s="96">
        <v>21</v>
      </c>
      <c r="XA34" s="96">
        <v>18</v>
      </c>
      <c r="XB34" s="96">
        <v>20</v>
      </c>
      <c r="XC34" s="96">
        <v>24</v>
      </c>
      <c r="XD34" s="96">
        <v>22</v>
      </c>
      <c r="XE34" s="96">
        <v>20</v>
      </c>
      <c r="XF34" s="96">
        <v>17</v>
      </c>
      <c r="XG34" s="96">
        <v>18</v>
      </c>
      <c r="XH34" s="96">
        <v>19</v>
      </c>
      <c r="XI34" s="96">
        <v>21</v>
      </c>
      <c r="XJ34" s="96">
        <v>14</v>
      </c>
      <c r="XK34" s="96">
        <v>14</v>
      </c>
    </row>
    <row r="35" spans="1:635" x14ac:dyDescent="0.2">
      <c r="B35" s="166">
        <v>2</v>
      </c>
      <c r="C35" s="394">
        <f t="shared" ca="1" si="24"/>
        <v>1</v>
      </c>
      <c r="D35" s="395">
        <f t="shared" ref="D35:D58" ca="1" si="29">IF(C8&gt;0,C35/C8,0)</f>
        <v>6.1728395061728392E-3</v>
      </c>
      <c r="E35" s="166">
        <f t="shared" ref="E35:E57" ca="1" si="30">RANK(D35,$D$34:$D$57)</f>
        <v>22</v>
      </c>
      <c r="F35" s="396"/>
      <c r="G35" s="96">
        <v>90</v>
      </c>
      <c r="H35" s="96">
        <v>94</v>
      </c>
      <c r="I35" s="351">
        <v>98</v>
      </c>
      <c r="J35" s="96">
        <v>102</v>
      </c>
      <c r="K35" s="96">
        <v>103</v>
      </c>
      <c r="L35" s="96">
        <v>105</v>
      </c>
      <c r="M35" s="96">
        <v>97</v>
      </c>
      <c r="N35" s="96">
        <v>94</v>
      </c>
      <c r="O35" s="96">
        <v>87</v>
      </c>
      <c r="P35" s="96">
        <v>83</v>
      </c>
      <c r="Q35" s="96">
        <v>79</v>
      </c>
      <c r="R35" s="96">
        <v>81</v>
      </c>
      <c r="S35" s="96">
        <v>80</v>
      </c>
      <c r="T35" s="96">
        <v>79</v>
      </c>
      <c r="U35" s="96">
        <v>78</v>
      </c>
      <c r="V35" s="96">
        <v>79</v>
      </c>
      <c r="W35" s="96">
        <v>80</v>
      </c>
      <c r="X35" s="96">
        <v>83</v>
      </c>
      <c r="Y35" s="96">
        <v>80</v>
      </c>
      <c r="Z35" s="96">
        <v>80</v>
      </c>
      <c r="AA35" s="96">
        <v>85</v>
      </c>
      <c r="AB35" s="96">
        <v>80</v>
      </c>
      <c r="AC35" s="96">
        <v>75</v>
      </c>
      <c r="AD35" s="96">
        <v>72</v>
      </c>
      <c r="AE35" s="96">
        <v>70</v>
      </c>
      <c r="AF35" s="96">
        <v>66</v>
      </c>
      <c r="AG35" s="96">
        <v>60</v>
      </c>
      <c r="AH35" s="96">
        <v>57</v>
      </c>
      <c r="AI35" s="96">
        <v>54</v>
      </c>
      <c r="AJ35" s="96">
        <v>59</v>
      </c>
      <c r="AK35" s="96">
        <v>73</v>
      </c>
      <c r="AL35" s="96">
        <v>74</v>
      </c>
      <c r="AM35" s="96">
        <v>75</v>
      </c>
      <c r="AN35" s="96">
        <v>74</v>
      </c>
      <c r="AO35" s="96">
        <v>62</v>
      </c>
      <c r="AP35" s="353">
        <v>67</v>
      </c>
      <c r="AQ35" s="96">
        <v>72</v>
      </c>
      <c r="AR35" s="96">
        <v>71</v>
      </c>
      <c r="AS35" s="96">
        <v>70</v>
      </c>
      <c r="AT35" s="96">
        <v>58</v>
      </c>
      <c r="AU35" s="96">
        <v>55</v>
      </c>
      <c r="AV35" s="96">
        <v>61</v>
      </c>
      <c r="AW35" s="148">
        <v>62</v>
      </c>
      <c r="AX35" s="148">
        <v>66</v>
      </c>
      <c r="AY35" s="148">
        <v>62</v>
      </c>
      <c r="AZ35" s="148">
        <v>65</v>
      </c>
      <c r="BA35" s="148">
        <v>63</v>
      </c>
      <c r="BB35" s="148">
        <v>67</v>
      </c>
      <c r="BC35" s="148">
        <v>67</v>
      </c>
      <c r="BD35" s="148">
        <v>64</v>
      </c>
      <c r="BE35" s="148">
        <v>68</v>
      </c>
      <c r="BF35" s="148">
        <v>65</v>
      </c>
      <c r="BG35" s="96">
        <v>61</v>
      </c>
      <c r="BH35" s="96">
        <v>58</v>
      </c>
      <c r="BI35" s="96">
        <v>63</v>
      </c>
      <c r="BJ35" s="96">
        <v>68</v>
      </c>
      <c r="BK35" s="96">
        <v>66</v>
      </c>
      <c r="BL35" s="96">
        <v>65</v>
      </c>
      <c r="BM35" s="96">
        <v>62</v>
      </c>
      <c r="BN35" s="96">
        <v>56</v>
      </c>
      <c r="BO35" s="96">
        <v>58</v>
      </c>
      <c r="BP35" s="96">
        <v>53</v>
      </c>
      <c r="BQ35" s="96">
        <v>55</v>
      </c>
      <c r="BR35" s="96">
        <v>53</v>
      </c>
      <c r="BS35" s="96">
        <v>52</v>
      </c>
      <c r="BT35" s="96">
        <v>50</v>
      </c>
      <c r="BU35" s="96">
        <v>50</v>
      </c>
      <c r="BV35" s="96">
        <v>56</v>
      </c>
      <c r="BW35" s="96">
        <v>61</v>
      </c>
      <c r="BX35" s="96">
        <v>53</v>
      </c>
      <c r="BY35" s="96">
        <v>57</v>
      </c>
      <c r="BZ35" s="96">
        <v>57</v>
      </c>
      <c r="CA35" s="96">
        <v>54</v>
      </c>
      <c r="CB35" s="96">
        <v>50</v>
      </c>
      <c r="CC35" s="96">
        <v>47</v>
      </c>
      <c r="CD35" s="96">
        <v>47</v>
      </c>
      <c r="CE35" s="96">
        <v>46</v>
      </c>
      <c r="CF35" s="96">
        <v>42</v>
      </c>
      <c r="CG35" s="96">
        <v>37</v>
      </c>
      <c r="CH35" s="96">
        <v>40</v>
      </c>
      <c r="CI35" s="96">
        <v>39</v>
      </c>
      <c r="CJ35" s="96">
        <v>42</v>
      </c>
      <c r="CK35" s="96">
        <v>43</v>
      </c>
      <c r="CL35" s="96">
        <v>23</v>
      </c>
      <c r="CM35" s="96">
        <v>28</v>
      </c>
      <c r="CN35" s="96">
        <v>33</v>
      </c>
      <c r="CO35" s="96">
        <v>38</v>
      </c>
      <c r="CP35" s="96">
        <v>38</v>
      </c>
      <c r="CQ35" s="96">
        <v>36</v>
      </c>
      <c r="CR35" s="96">
        <v>40</v>
      </c>
      <c r="CS35" s="96">
        <v>46</v>
      </c>
      <c r="CT35" s="96">
        <v>45</v>
      </c>
      <c r="CU35" s="96">
        <v>45</v>
      </c>
      <c r="CV35" s="96">
        <v>45</v>
      </c>
      <c r="CW35" s="96">
        <v>46</v>
      </c>
      <c r="CX35" s="96">
        <v>47</v>
      </c>
      <c r="CY35" s="96">
        <v>46</v>
      </c>
      <c r="CZ35" s="96">
        <v>55</v>
      </c>
      <c r="DA35" s="96">
        <v>54</v>
      </c>
      <c r="DB35" s="96">
        <v>55</v>
      </c>
      <c r="DC35" s="96">
        <v>46</v>
      </c>
      <c r="DD35" s="96">
        <v>46</v>
      </c>
      <c r="DE35" s="96">
        <v>45</v>
      </c>
      <c r="DF35" s="96">
        <v>43.5</v>
      </c>
      <c r="DG35" s="96">
        <v>42</v>
      </c>
      <c r="DH35" s="96">
        <v>42</v>
      </c>
      <c r="DI35" s="96">
        <v>37</v>
      </c>
      <c r="DJ35" s="96">
        <v>41</v>
      </c>
      <c r="DK35" s="96">
        <v>40</v>
      </c>
      <c r="DL35" s="96">
        <v>45</v>
      </c>
      <c r="DM35" s="96">
        <v>44</v>
      </c>
      <c r="DN35" s="96">
        <v>45</v>
      </c>
      <c r="DO35" s="96">
        <v>48</v>
      </c>
      <c r="DP35" s="96">
        <v>40</v>
      </c>
      <c r="DQ35" s="96">
        <v>42</v>
      </c>
      <c r="DR35" s="351">
        <v>44</v>
      </c>
      <c r="DS35" s="96">
        <v>48</v>
      </c>
      <c r="DT35" s="398">
        <v>35</v>
      </c>
      <c r="DU35" s="398">
        <v>36</v>
      </c>
      <c r="DV35" s="397">
        <v>37</v>
      </c>
      <c r="DW35" s="397">
        <v>37</v>
      </c>
      <c r="DX35" s="398">
        <v>34</v>
      </c>
      <c r="DY35" s="96">
        <v>36</v>
      </c>
      <c r="DZ35" s="96">
        <v>33</v>
      </c>
      <c r="EA35" s="96">
        <v>35</v>
      </c>
      <c r="EB35" s="96">
        <v>28</v>
      </c>
      <c r="EC35" s="96">
        <v>28</v>
      </c>
      <c r="ED35" s="96">
        <v>34</v>
      </c>
      <c r="EE35" s="96">
        <v>32</v>
      </c>
      <c r="EF35" s="96">
        <v>32</v>
      </c>
      <c r="EG35" s="96">
        <v>32</v>
      </c>
      <c r="EH35" s="96">
        <v>38</v>
      </c>
      <c r="EI35" s="96">
        <v>35</v>
      </c>
      <c r="EJ35" s="96">
        <v>37</v>
      </c>
      <c r="EK35" s="96">
        <v>30</v>
      </c>
      <c r="EL35" s="96">
        <v>27</v>
      </c>
      <c r="EM35" s="96">
        <v>25</v>
      </c>
      <c r="EN35" s="96">
        <v>25</v>
      </c>
      <c r="EO35" s="96">
        <v>25</v>
      </c>
      <c r="EP35" s="96">
        <v>16</v>
      </c>
      <c r="EQ35" s="96">
        <v>17</v>
      </c>
      <c r="ER35" s="96">
        <v>19</v>
      </c>
      <c r="ES35" s="96">
        <v>20</v>
      </c>
      <c r="ET35" s="96">
        <v>21</v>
      </c>
      <c r="EU35" s="397">
        <v>23</v>
      </c>
      <c r="EV35" s="96">
        <v>26</v>
      </c>
      <c r="EW35" s="96">
        <v>27</v>
      </c>
      <c r="EX35" s="96">
        <v>29</v>
      </c>
      <c r="EY35" s="96">
        <v>26</v>
      </c>
      <c r="EZ35" s="96">
        <v>26</v>
      </c>
      <c r="FA35" s="96">
        <v>29</v>
      </c>
      <c r="FB35" s="96">
        <v>34</v>
      </c>
      <c r="FC35" s="96">
        <v>43</v>
      </c>
      <c r="FD35" s="96">
        <v>45</v>
      </c>
      <c r="FE35" s="96">
        <v>45</v>
      </c>
      <c r="FF35" s="96">
        <v>46</v>
      </c>
      <c r="FG35" s="96">
        <v>40</v>
      </c>
      <c r="FH35" s="96">
        <v>38</v>
      </c>
      <c r="FI35" s="96">
        <v>43</v>
      </c>
      <c r="FJ35" s="96">
        <v>43</v>
      </c>
      <c r="FK35" s="96">
        <v>44</v>
      </c>
      <c r="FL35" s="96">
        <v>45</v>
      </c>
      <c r="FM35" s="96">
        <v>43</v>
      </c>
      <c r="FN35" s="96">
        <v>46</v>
      </c>
      <c r="FO35" s="96">
        <v>46</v>
      </c>
      <c r="FP35" s="96">
        <v>44</v>
      </c>
      <c r="FQ35" s="96">
        <v>39</v>
      </c>
      <c r="FR35" s="96">
        <v>42</v>
      </c>
      <c r="FS35" s="351">
        <v>40</v>
      </c>
      <c r="FT35" s="96">
        <v>45</v>
      </c>
      <c r="FU35" s="398">
        <v>39</v>
      </c>
      <c r="FV35" s="398">
        <v>35</v>
      </c>
      <c r="FW35" s="397">
        <v>39</v>
      </c>
      <c r="FX35" s="397">
        <v>37</v>
      </c>
      <c r="FY35" s="398">
        <v>34</v>
      </c>
      <c r="FZ35" s="96">
        <v>35</v>
      </c>
      <c r="GA35" s="96">
        <v>36</v>
      </c>
      <c r="GB35" s="96">
        <v>40</v>
      </c>
      <c r="GC35" s="96">
        <v>39</v>
      </c>
      <c r="GD35" s="96">
        <v>39</v>
      </c>
      <c r="GE35" s="96">
        <v>39</v>
      </c>
      <c r="GF35" s="96">
        <v>41</v>
      </c>
      <c r="GG35" s="96">
        <v>46</v>
      </c>
      <c r="GH35" s="96">
        <v>35</v>
      </c>
      <c r="GI35" s="96">
        <v>37</v>
      </c>
      <c r="GJ35" s="96">
        <v>36</v>
      </c>
      <c r="GK35" s="96">
        <v>43</v>
      </c>
      <c r="GL35" s="96">
        <v>37</v>
      </c>
      <c r="GM35" s="96">
        <v>38</v>
      </c>
      <c r="GN35" s="96">
        <v>43</v>
      </c>
      <c r="GO35" s="96">
        <v>47</v>
      </c>
      <c r="GP35" s="96">
        <v>47</v>
      </c>
      <c r="GQ35" s="96">
        <v>38</v>
      </c>
      <c r="GR35" s="96">
        <v>39</v>
      </c>
      <c r="GS35" s="96">
        <v>48</v>
      </c>
      <c r="GT35" s="96">
        <v>44</v>
      </c>
      <c r="GU35" s="96">
        <v>40</v>
      </c>
      <c r="GV35" s="96">
        <v>43</v>
      </c>
      <c r="GW35" s="96">
        <v>46</v>
      </c>
      <c r="GX35" s="96">
        <v>46</v>
      </c>
      <c r="GY35" s="96">
        <v>47</v>
      </c>
      <c r="GZ35" s="96">
        <v>50</v>
      </c>
      <c r="HA35" s="96">
        <v>49</v>
      </c>
      <c r="HB35" s="96">
        <v>54</v>
      </c>
      <c r="HC35" s="96">
        <v>54</v>
      </c>
      <c r="HD35" s="96">
        <v>55</v>
      </c>
      <c r="HE35" s="96">
        <v>50</v>
      </c>
      <c r="HF35" s="96">
        <v>55</v>
      </c>
      <c r="HG35" s="96">
        <v>58</v>
      </c>
      <c r="HH35" s="96">
        <v>58</v>
      </c>
      <c r="HI35" s="96">
        <v>62</v>
      </c>
      <c r="HJ35" s="96">
        <v>63</v>
      </c>
      <c r="HK35" s="96">
        <v>70</v>
      </c>
      <c r="HL35" s="96">
        <v>65</v>
      </c>
      <c r="HM35" s="96">
        <v>62</v>
      </c>
      <c r="HN35" s="96">
        <v>64</v>
      </c>
      <c r="HO35" s="96">
        <v>62</v>
      </c>
      <c r="HP35" s="96">
        <v>54</v>
      </c>
      <c r="HQ35" s="96">
        <v>61</v>
      </c>
      <c r="HR35" s="96">
        <v>57</v>
      </c>
      <c r="HS35" s="96">
        <v>65</v>
      </c>
      <c r="HT35" s="96">
        <v>63</v>
      </c>
      <c r="HU35" s="96">
        <v>46</v>
      </c>
      <c r="HV35" s="96">
        <v>46</v>
      </c>
      <c r="HW35" s="96">
        <v>49</v>
      </c>
      <c r="HX35" s="96">
        <v>44</v>
      </c>
      <c r="HY35" s="96">
        <v>36</v>
      </c>
      <c r="HZ35" s="96">
        <v>36</v>
      </c>
      <c r="IA35" s="96">
        <v>40</v>
      </c>
      <c r="IB35" s="96">
        <v>36</v>
      </c>
      <c r="IC35" s="96">
        <v>35</v>
      </c>
      <c r="ID35" s="96">
        <v>32</v>
      </c>
      <c r="IE35" s="96">
        <v>33</v>
      </c>
      <c r="IF35" s="96">
        <v>36</v>
      </c>
      <c r="IG35" s="96">
        <v>36</v>
      </c>
      <c r="IH35" s="96">
        <v>33</v>
      </c>
      <c r="II35" s="96">
        <v>29</v>
      </c>
      <c r="IJ35" s="96">
        <v>31</v>
      </c>
      <c r="IK35" s="96">
        <v>26</v>
      </c>
      <c r="IL35" s="96">
        <v>23</v>
      </c>
      <c r="IM35" s="96">
        <v>23</v>
      </c>
      <c r="IN35" s="351">
        <f t="shared" si="25"/>
        <v>25</v>
      </c>
      <c r="IO35" s="96">
        <v>27</v>
      </c>
      <c r="IP35" s="96">
        <v>27</v>
      </c>
      <c r="IQ35" s="96">
        <v>22</v>
      </c>
      <c r="IR35" s="96">
        <v>24</v>
      </c>
      <c r="IS35" s="96">
        <v>25</v>
      </c>
      <c r="IT35" s="96">
        <v>24</v>
      </c>
      <c r="IU35" s="96">
        <v>24</v>
      </c>
      <c r="IV35" s="96">
        <v>20</v>
      </c>
      <c r="IW35" s="96">
        <v>22</v>
      </c>
      <c r="IX35" s="96">
        <v>27</v>
      </c>
      <c r="IY35" s="96">
        <v>27</v>
      </c>
      <c r="IZ35" s="96">
        <v>26</v>
      </c>
      <c r="JA35" s="96">
        <v>24</v>
      </c>
      <c r="JB35" s="96">
        <v>26</v>
      </c>
      <c r="JC35" s="96">
        <v>27</v>
      </c>
      <c r="JD35" s="96">
        <v>27</v>
      </c>
      <c r="JE35" s="96">
        <v>28</v>
      </c>
      <c r="JF35" s="353">
        <f t="shared" ref="JF35:JF57" si="31">(JG35+JE35)/2</f>
        <v>28</v>
      </c>
      <c r="JG35" s="96">
        <v>28</v>
      </c>
      <c r="JH35" s="96">
        <v>27</v>
      </c>
      <c r="JI35" s="96">
        <v>30</v>
      </c>
      <c r="JJ35" s="96">
        <v>32</v>
      </c>
      <c r="JK35" s="96">
        <v>33</v>
      </c>
      <c r="JL35" s="96">
        <v>31</v>
      </c>
      <c r="JM35" s="96">
        <v>29</v>
      </c>
      <c r="JN35" s="351">
        <f t="shared" ref="JN35:JN57" si="32">(JM35+JO35)/2</f>
        <v>31</v>
      </c>
      <c r="JO35" s="96">
        <v>33</v>
      </c>
      <c r="JP35" s="96">
        <v>31</v>
      </c>
      <c r="JQ35" s="96">
        <v>25</v>
      </c>
      <c r="JR35" s="96">
        <v>23</v>
      </c>
      <c r="JS35" s="96">
        <v>24</v>
      </c>
      <c r="JT35" s="96">
        <v>26</v>
      </c>
      <c r="JU35" s="96">
        <v>21</v>
      </c>
      <c r="JV35" s="351">
        <f t="shared" ref="JV35:JV57" si="33">(JU35+JW35)/2</f>
        <v>22</v>
      </c>
      <c r="JW35" s="96">
        <v>23</v>
      </c>
      <c r="JX35" s="96">
        <v>27</v>
      </c>
      <c r="JY35" s="96">
        <v>28</v>
      </c>
      <c r="JZ35" s="96">
        <v>28</v>
      </c>
      <c r="KA35" s="96">
        <v>29</v>
      </c>
      <c r="KB35" s="96">
        <v>25</v>
      </c>
      <c r="KC35" s="96">
        <v>23</v>
      </c>
      <c r="KD35" s="96">
        <v>25</v>
      </c>
      <c r="KE35" s="96">
        <v>24</v>
      </c>
      <c r="KF35" s="96">
        <v>25</v>
      </c>
      <c r="KG35" s="96">
        <v>24</v>
      </c>
      <c r="KH35" s="96">
        <v>23</v>
      </c>
      <c r="KI35" s="96">
        <v>15</v>
      </c>
      <c r="KJ35" s="96">
        <v>15</v>
      </c>
      <c r="KK35" s="96">
        <v>15</v>
      </c>
      <c r="KL35" s="96">
        <v>13</v>
      </c>
      <c r="KM35" s="96">
        <v>14</v>
      </c>
      <c r="KN35" s="96">
        <v>11</v>
      </c>
      <c r="KO35" s="96">
        <v>11</v>
      </c>
      <c r="KP35" s="96">
        <v>15</v>
      </c>
      <c r="KQ35" s="96">
        <v>14</v>
      </c>
      <c r="KR35" s="96">
        <v>15</v>
      </c>
      <c r="KS35" s="96">
        <v>16</v>
      </c>
      <c r="KT35" s="96">
        <v>20</v>
      </c>
      <c r="KU35" s="96">
        <v>19</v>
      </c>
      <c r="KV35" s="96">
        <v>20</v>
      </c>
      <c r="KW35" s="96">
        <v>23</v>
      </c>
      <c r="KX35" s="96">
        <v>26</v>
      </c>
      <c r="KY35" s="96">
        <v>31</v>
      </c>
      <c r="KZ35" s="351">
        <v>25.166666666666668</v>
      </c>
      <c r="LA35" s="351">
        <v>26.861111111111114</v>
      </c>
      <c r="LB35" s="351">
        <v>27.671296296296294</v>
      </c>
      <c r="LC35" s="351">
        <v>27.949845679012345</v>
      </c>
      <c r="LD35" s="351">
        <v>28.941486625514404</v>
      </c>
      <c r="LE35" s="351">
        <v>29.098401063100138</v>
      </c>
      <c r="LF35" s="351">
        <v>30.920356795839044</v>
      </c>
      <c r="LG35" s="351">
        <v>30.930231076627038</v>
      </c>
      <c r="LH35" s="351">
        <v>30.473386873348829</v>
      </c>
      <c r="LI35" s="351">
        <v>30.072772486885889</v>
      </c>
      <c r="LJ35" s="96">
        <v>32</v>
      </c>
      <c r="LK35" s="96">
        <v>36</v>
      </c>
      <c r="LL35" s="96">
        <v>34</v>
      </c>
      <c r="LM35" s="96">
        <v>31</v>
      </c>
      <c r="LN35" s="96">
        <v>35</v>
      </c>
      <c r="LO35" s="96">
        <v>38</v>
      </c>
      <c r="LP35" s="96">
        <v>45</v>
      </c>
      <c r="LQ35" s="96">
        <v>41</v>
      </c>
      <c r="LR35" s="96">
        <v>35</v>
      </c>
      <c r="LS35" s="96">
        <v>36</v>
      </c>
      <c r="LT35" s="96">
        <v>34</v>
      </c>
      <c r="LU35" s="96">
        <v>35</v>
      </c>
      <c r="LV35" s="96">
        <v>37</v>
      </c>
      <c r="LW35" s="96">
        <v>35</v>
      </c>
      <c r="LX35" s="96">
        <v>37</v>
      </c>
      <c r="LY35" s="96">
        <v>31</v>
      </c>
      <c r="LZ35" s="96">
        <v>27</v>
      </c>
      <c r="MA35" s="96">
        <v>27</v>
      </c>
      <c r="MB35" s="96">
        <v>27</v>
      </c>
      <c r="MC35" s="96">
        <v>29</v>
      </c>
      <c r="MD35" s="96">
        <v>33</v>
      </c>
      <c r="ME35" s="96">
        <v>31</v>
      </c>
      <c r="MF35" s="96">
        <v>30</v>
      </c>
      <c r="MG35" s="96">
        <v>31</v>
      </c>
      <c r="MH35" s="96">
        <v>27</v>
      </c>
      <c r="MI35" s="96">
        <v>24</v>
      </c>
      <c r="MJ35" s="96">
        <v>24</v>
      </c>
      <c r="MK35" s="96">
        <v>24</v>
      </c>
      <c r="ML35" s="96">
        <v>27</v>
      </c>
      <c r="MM35" s="96">
        <v>23</v>
      </c>
      <c r="MN35" s="96">
        <v>25</v>
      </c>
      <c r="MO35" s="96">
        <v>25</v>
      </c>
      <c r="MP35" s="96">
        <v>34</v>
      </c>
      <c r="MQ35" s="96">
        <v>29</v>
      </c>
      <c r="MR35" s="96">
        <v>29</v>
      </c>
      <c r="MS35" s="96">
        <v>31</v>
      </c>
      <c r="MT35" s="96">
        <v>30</v>
      </c>
      <c r="MU35" s="96">
        <v>27</v>
      </c>
      <c r="MV35" s="96">
        <v>27</v>
      </c>
      <c r="MW35" s="96">
        <v>27</v>
      </c>
      <c r="MX35" s="96">
        <v>30</v>
      </c>
      <c r="MY35" s="96">
        <v>33</v>
      </c>
      <c r="MZ35" s="96">
        <v>31</v>
      </c>
      <c r="NA35" s="96">
        <v>29</v>
      </c>
      <c r="NB35" s="96">
        <v>27</v>
      </c>
      <c r="NC35" s="96">
        <v>23</v>
      </c>
      <c r="ND35" s="96">
        <v>18</v>
      </c>
      <c r="NE35" s="96">
        <v>16</v>
      </c>
      <c r="NF35" s="96">
        <v>18</v>
      </c>
      <c r="NG35" s="96">
        <v>21</v>
      </c>
      <c r="NH35" s="96">
        <v>20</v>
      </c>
      <c r="NI35" s="96">
        <v>17</v>
      </c>
      <c r="NJ35" s="96">
        <v>15</v>
      </c>
      <c r="NK35" s="96">
        <v>16</v>
      </c>
      <c r="NL35" s="96">
        <v>19</v>
      </c>
      <c r="NM35" s="96">
        <v>17</v>
      </c>
      <c r="NN35" s="96">
        <v>20</v>
      </c>
      <c r="NO35" s="96">
        <v>23</v>
      </c>
      <c r="NP35" s="96">
        <v>23</v>
      </c>
      <c r="NQ35" s="96">
        <v>20</v>
      </c>
      <c r="NR35" s="96">
        <v>19</v>
      </c>
      <c r="NS35" s="96">
        <v>20</v>
      </c>
      <c r="NT35" s="96">
        <v>18</v>
      </c>
      <c r="NU35" s="96">
        <v>18</v>
      </c>
      <c r="NV35" s="96">
        <v>20</v>
      </c>
      <c r="NW35" s="96">
        <v>23</v>
      </c>
      <c r="NX35" s="96">
        <v>21</v>
      </c>
      <c r="NY35" s="96">
        <v>20</v>
      </c>
      <c r="NZ35" s="96">
        <v>20</v>
      </c>
      <c r="OA35" s="96">
        <v>17</v>
      </c>
      <c r="OB35" s="96">
        <v>21</v>
      </c>
      <c r="OC35" s="96">
        <v>22</v>
      </c>
      <c r="OD35" s="96">
        <v>18</v>
      </c>
      <c r="OE35" s="96">
        <v>14</v>
      </c>
      <c r="OF35" s="96">
        <v>17</v>
      </c>
      <c r="OG35" s="96">
        <v>19</v>
      </c>
      <c r="OH35" s="96">
        <v>18</v>
      </c>
      <c r="OI35" s="96">
        <v>17</v>
      </c>
      <c r="OJ35" s="96">
        <v>17</v>
      </c>
      <c r="OK35" s="96">
        <v>18</v>
      </c>
      <c r="OL35" s="96">
        <v>19</v>
      </c>
      <c r="OM35" s="96">
        <v>15</v>
      </c>
      <c r="ON35" s="96">
        <v>15</v>
      </c>
      <c r="OO35" s="96">
        <v>17</v>
      </c>
      <c r="OP35" s="96">
        <v>16</v>
      </c>
      <c r="OQ35" s="96">
        <v>19</v>
      </c>
      <c r="OR35" s="96">
        <v>21</v>
      </c>
      <c r="OS35" s="96">
        <v>22</v>
      </c>
      <c r="OT35" s="96">
        <v>23</v>
      </c>
      <c r="OU35" s="96">
        <v>25</v>
      </c>
      <c r="OV35" s="96">
        <v>24</v>
      </c>
      <c r="OW35" s="96">
        <v>27</v>
      </c>
      <c r="OX35" s="96">
        <v>26</v>
      </c>
      <c r="OY35" s="351">
        <f t="shared" si="26"/>
        <v>24.5</v>
      </c>
      <c r="OZ35" s="96">
        <v>23</v>
      </c>
      <c r="PA35" s="96">
        <v>22</v>
      </c>
      <c r="PB35" s="96">
        <v>20</v>
      </c>
      <c r="PC35" s="96">
        <v>23</v>
      </c>
      <c r="PD35" s="96">
        <v>21</v>
      </c>
      <c r="PE35" s="96">
        <v>26</v>
      </c>
      <c r="PF35" s="96">
        <v>25</v>
      </c>
      <c r="PG35" s="351">
        <f t="shared" si="27"/>
        <v>26.5</v>
      </c>
      <c r="PH35" s="96">
        <v>28</v>
      </c>
      <c r="PI35" s="96">
        <v>25</v>
      </c>
      <c r="PJ35" s="351">
        <f t="shared" si="28"/>
        <v>22</v>
      </c>
      <c r="PK35" s="96">
        <v>19</v>
      </c>
      <c r="PL35" s="96">
        <v>19</v>
      </c>
      <c r="PM35" s="96">
        <v>15</v>
      </c>
      <c r="PN35" s="96">
        <v>18</v>
      </c>
      <c r="PO35" s="96">
        <v>19</v>
      </c>
      <c r="PP35" s="96">
        <v>20</v>
      </c>
      <c r="PQ35" s="96">
        <v>17</v>
      </c>
      <c r="PR35" s="96">
        <v>15</v>
      </c>
      <c r="PS35" s="96">
        <v>13</v>
      </c>
      <c r="PT35" s="96">
        <v>14</v>
      </c>
      <c r="PU35" s="96">
        <v>15</v>
      </c>
      <c r="PV35" s="96">
        <v>16</v>
      </c>
      <c r="PW35" s="96">
        <v>20</v>
      </c>
      <c r="PX35" s="96">
        <v>24</v>
      </c>
      <c r="PY35" s="96">
        <v>26</v>
      </c>
      <c r="PZ35" s="96">
        <v>26</v>
      </c>
      <c r="QA35" s="96">
        <v>28</v>
      </c>
      <c r="QB35" s="96">
        <v>28</v>
      </c>
      <c r="QC35" s="96">
        <v>31</v>
      </c>
      <c r="QD35" s="96">
        <v>27</v>
      </c>
      <c r="QE35" s="96">
        <v>27</v>
      </c>
      <c r="QF35" s="96">
        <v>23</v>
      </c>
      <c r="QG35" s="96">
        <v>25</v>
      </c>
      <c r="QH35" s="96">
        <v>26</v>
      </c>
      <c r="QI35" s="96">
        <v>21</v>
      </c>
      <c r="QJ35" s="96">
        <v>19</v>
      </c>
      <c r="QK35" s="96">
        <v>19</v>
      </c>
      <c r="QL35" s="96">
        <v>19</v>
      </c>
      <c r="QM35" s="96">
        <v>12</v>
      </c>
      <c r="QN35" s="96">
        <v>15</v>
      </c>
      <c r="QO35" s="96">
        <v>15</v>
      </c>
      <c r="QP35" s="96">
        <v>19</v>
      </c>
      <c r="QQ35" s="96">
        <v>18</v>
      </c>
      <c r="QR35" s="96">
        <v>16</v>
      </c>
      <c r="QS35" s="96">
        <v>18</v>
      </c>
      <c r="QT35" s="96">
        <v>20</v>
      </c>
      <c r="QU35" s="96">
        <v>21</v>
      </c>
      <c r="QV35" s="96">
        <v>18</v>
      </c>
      <c r="QW35" s="96">
        <v>16</v>
      </c>
      <c r="QX35" s="96">
        <v>17</v>
      </c>
      <c r="QY35" s="96">
        <v>18</v>
      </c>
      <c r="QZ35" s="96">
        <v>19</v>
      </c>
      <c r="RA35" s="96">
        <v>17</v>
      </c>
      <c r="RB35" s="96">
        <v>17</v>
      </c>
      <c r="RC35" s="96">
        <v>18</v>
      </c>
      <c r="RD35" s="96">
        <v>16</v>
      </c>
      <c r="RE35" s="96">
        <v>18</v>
      </c>
      <c r="RF35" s="96">
        <v>18</v>
      </c>
      <c r="RG35" s="96">
        <v>20</v>
      </c>
      <c r="RH35" s="96">
        <v>20</v>
      </c>
      <c r="RI35" s="96">
        <v>14</v>
      </c>
      <c r="RJ35" s="96">
        <v>13</v>
      </c>
      <c r="RK35" s="96">
        <v>15</v>
      </c>
      <c r="RL35" s="96">
        <v>16</v>
      </c>
      <c r="RM35" s="96">
        <v>13</v>
      </c>
      <c r="RN35" s="96">
        <v>9</v>
      </c>
      <c r="RO35" s="96">
        <v>8</v>
      </c>
      <c r="RP35" s="96">
        <v>8</v>
      </c>
      <c r="RQ35" s="96">
        <v>8</v>
      </c>
      <c r="RR35" s="96">
        <v>10</v>
      </c>
      <c r="RS35" s="96">
        <v>12</v>
      </c>
      <c r="RT35" s="96">
        <v>13</v>
      </c>
      <c r="RU35" s="96">
        <v>15</v>
      </c>
      <c r="RV35" s="96">
        <v>16</v>
      </c>
      <c r="RW35" s="96">
        <v>15</v>
      </c>
      <c r="RX35" s="96">
        <v>14</v>
      </c>
      <c r="RY35" s="96">
        <v>14</v>
      </c>
      <c r="RZ35" s="96">
        <v>15</v>
      </c>
      <c r="SA35" s="96">
        <v>16</v>
      </c>
      <c r="SB35" s="96">
        <v>18</v>
      </c>
      <c r="SC35" s="96">
        <v>16</v>
      </c>
      <c r="SD35" s="96">
        <v>16</v>
      </c>
      <c r="SE35" s="96">
        <v>16</v>
      </c>
      <c r="SF35" s="96">
        <v>13</v>
      </c>
      <c r="SG35" s="96">
        <v>16</v>
      </c>
      <c r="SH35" s="96">
        <v>19</v>
      </c>
      <c r="SI35" s="96">
        <v>16</v>
      </c>
      <c r="SJ35" s="96">
        <v>13</v>
      </c>
      <c r="SK35" s="96">
        <v>12</v>
      </c>
      <c r="SL35" s="96">
        <v>15</v>
      </c>
      <c r="SM35" s="96">
        <v>10</v>
      </c>
      <c r="SN35" s="96">
        <v>10</v>
      </c>
      <c r="SO35" s="96">
        <v>10</v>
      </c>
      <c r="SP35" s="96">
        <v>12</v>
      </c>
      <c r="SQ35" s="96">
        <v>16</v>
      </c>
      <c r="SR35" s="96">
        <v>14</v>
      </c>
      <c r="SS35" s="96">
        <v>16</v>
      </c>
      <c r="ST35" s="96">
        <v>16</v>
      </c>
      <c r="SU35" s="96">
        <v>16</v>
      </c>
      <c r="SV35" s="96">
        <v>15</v>
      </c>
      <c r="SW35" s="96">
        <v>16</v>
      </c>
      <c r="SX35" s="96">
        <v>15</v>
      </c>
      <c r="SY35" s="96">
        <v>19</v>
      </c>
      <c r="SZ35" s="96">
        <v>18</v>
      </c>
      <c r="TA35" s="96">
        <v>14</v>
      </c>
      <c r="TB35" s="96">
        <v>16</v>
      </c>
      <c r="TC35" s="96">
        <v>16</v>
      </c>
      <c r="TD35" s="96">
        <v>15</v>
      </c>
      <c r="TE35" s="96">
        <v>14</v>
      </c>
      <c r="TF35" s="96">
        <v>14</v>
      </c>
      <c r="TG35" s="96">
        <v>15</v>
      </c>
      <c r="TH35" s="96">
        <v>15</v>
      </c>
      <c r="TI35" s="96">
        <v>17</v>
      </c>
      <c r="TJ35" s="96">
        <v>17</v>
      </c>
      <c r="TK35" s="96">
        <v>15</v>
      </c>
      <c r="TL35" s="96">
        <v>15</v>
      </c>
      <c r="TM35" s="96">
        <v>14</v>
      </c>
      <c r="TN35" s="96">
        <v>11</v>
      </c>
      <c r="TO35" s="96">
        <v>12</v>
      </c>
      <c r="TP35" s="96">
        <v>11</v>
      </c>
      <c r="TQ35" s="96">
        <v>13</v>
      </c>
      <c r="TR35" s="96">
        <v>10</v>
      </c>
      <c r="TS35" s="96">
        <v>10</v>
      </c>
      <c r="TT35" s="96">
        <v>12</v>
      </c>
      <c r="TU35" s="96">
        <v>13</v>
      </c>
      <c r="TV35" s="96">
        <v>11</v>
      </c>
      <c r="TW35" s="96">
        <v>9</v>
      </c>
      <c r="TX35" s="96">
        <v>9</v>
      </c>
      <c r="TY35" s="96">
        <v>10</v>
      </c>
      <c r="TZ35" s="96">
        <v>9</v>
      </c>
      <c r="UA35" s="96">
        <v>9</v>
      </c>
      <c r="UB35" s="96">
        <v>9</v>
      </c>
      <c r="UC35" s="96">
        <v>9</v>
      </c>
      <c r="UD35" s="96">
        <v>7</v>
      </c>
      <c r="UE35" s="96">
        <v>7</v>
      </c>
      <c r="UF35" s="96">
        <v>7</v>
      </c>
      <c r="UG35" s="96">
        <v>8</v>
      </c>
      <c r="UH35" s="96">
        <v>8</v>
      </c>
      <c r="UI35" s="96">
        <v>10</v>
      </c>
      <c r="UJ35" s="96">
        <v>9</v>
      </c>
      <c r="UK35" s="96">
        <v>8</v>
      </c>
      <c r="UL35" s="96">
        <v>8</v>
      </c>
      <c r="UM35" s="96">
        <v>7</v>
      </c>
      <c r="UN35" s="96">
        <v>8</v>
      </c>
      <c r="UO35" s="96">
        <v>7</v>
      </c>
      <c r="UP35" s="96">
        <v>7</v>
      </c>
      <c r="UQ35" s="96">
        <v>7</v>
      </c>
      <c r="UR35" s="96">
        <v>4</v>
      </c>
      <c r="US35" s="96">
        <v>4</v>
      </c>
      <c r="UT35" s="96">
        <v>5</v>
      </c>
      <c r="UU35" s="96">
        <v>7</v>
      </c>
      <c r="UV35" s="96">
        <v>7</v>
      </c>
      <c r="UW35" s="96">
        <v>9</v>
      </c>
      <c r="UX35" s="96">
        <v>6</v>
      </c>
      <c r="UY35" s="96">
        <v>9</v>
      </c>
      <c r="UZ35" s="96">
        <v>10</v>
      </c>
      <c r="VA35" s="96">
        <v>9</v>
      </c>
      <c r="VB35" s="96">
        <v>9</v>
      </c>
      <c r="VC35" s="96">
        <v>12</v>
      </c>
      <c r="VD35" s="96">
        <v>12</v>
      </c>
      <c r="VE35" s="96">
        <v>10</v>
      </c>
      <c r="VF35" s="96">
        <v>9</v>
      </c>
      <c r="VG35" s="96">
        <v>9</v>
      </c>
      <c r="VH35" s="96">
        <v>7</v>
      </c>
      <c r="VI35" s="96">
        <v>2</v>
      </c>
      <c r="VJ35" s="96">
        <v>2</v>
      </c>
      <c r="VK35" s="96">
        <v>3</v>
      </c>
      <c r="VL35" s="96">
        <v>6</v>
      </c>
      <c r="VM35" s="96">
        <v>6</v>
      </c>
      <c r="VN35" s="96">
        <v>5</v>
      </c>
      <c r="VO35" s="96">
        <v>5</v>
      </c>
      <c r="VP35" s="96">
        <v>4</v>
      </c>
      <c r="VQ35" s="96">
        <v>6</v>
      </c>
      <c r="VR35" s="96">
        <v>9</v>
      </c>
      <c r="VS35" s="96">
        <v>9</v>
      </c>
      <c r="VT35" s="96">
        <v>9</v>
      </c>
      <c r="VU35" s="96">
        <v>9</v>
      </c>
      <c r="VV35" s="96">
        <v>5</v>
      </c>
      <c r="VW35" s="96">
        <v>3</v>
      </c>
      <c r="VX35" s="96">
        <v>2</v>
      </c>
      <c r="VY35" s="96">
        <v>2</v>
      </c>
      <c r="VZ35" s="96">
        <v>0</v>
      </c>
      <c r="WA35" s="96">
        <v>0</v>
      </c>
      <c r="WB35" s="96">
        <v>0</v>
      </c>
      <c r="WC35" s="96">
        <v>0</v>
      </c>
      <c r="WD35" s="96">
        <v>0</v>
      </c>
      <c r="WE35" s="96">
        <v>0</v>
      </c>
      <c r="WF35" s="96">
        <v>0</v>
      </c>
      <c r="WG35" s="96">
        <v>0</v>
      </c>
      <c r="WH35" s="96">
        <v>0</v>
      </c>
      <c r="WI35" s="96">
        <v>0</v>
      </c>
      <c r="WJ35" s="96">
        <v>0</v>
      </c>
      <c r="WK35" s="96">
        <v>0</v>
      </c>
      <c r="WL35" s="96">
        <v>0</v>
      </c>
      <c r="WM35" s="96">
        <v>1</v>
      </c>
      <c r="WN35" s="96">
        <v>1</v>
      </c>
      <c r="WO35" s="96">
        <v>1</v>
      </c>
      <c r="WP35" s="96">
        <v>1</v>
      </c>
      <c r="WQ35" s="96">
        <v>1</v>
      </c>
      <c r="WR35" s="96">
        <v>1</v>
      </c>
      <c r="WS35" s="96">
        <v>1</v>
      </c>
      <c r="WT35" s="96">
        <v>1</v>
      </c>
      <c r="WU35" s="96">
        <v>1</v>
      </c>
      <c r="WV35" s="96">
        <v>1</v>
      </c>
      <c r="WW35" s="96">
        <v>3</v>
      </c>
      <c r="WX35" s="96">
        <v>1</v>
      </c>
      <c r="WY35" s="96">
        <v>1</v>
      </c>
      <c r="WZ35" s="96">
        <v>1</v>
      </c>
      <c r="XA35" s="96">
        <v>1</v>
      </c>
      <c r="XB35" s="96">
        <v>1</v>
      </c>
      <c r="XC35" s="96">
        <v>1</v>
      </c>
      <c r="XD35" s="96">
        <v>1</v>
      </c>
      <c r="XE35" s="96">
        <v>1</v>
      </c>
      <c r="XF35" s="96">
        <v>1</v>
      </c>
      <c r="XG35" s="96">
        <v>1</v>
      </c>
      <c r="XH35" s="96">
        <v>1</v>
      </c>
      <c r="XI35" s="96">
        <v>1</v>
      </c>
      <c r="XJ35" s="96">
        <v>1</v>
      </c>
      <c r="XK35" s="96">
        <v>1</v>
      </c>
    </row>
    <row r="36" spans="1:635" x14ac:dyDescent="0.2">
      <c r="A36" s="327"/>
      <c r="B36" s="166">
        <v>3</v>
      </c>
      <c r="C36" s="394">
        <f t="shared" ca="1" si="24"/>
        <v>2</v>
      </c>
      <c r="D36" s="395">
        <f t="shared" ca="1" si="29"/>
        <v>1.5151515151515152E-2</v>
      </c>
      <c r="E36" s="166">
        <f t="shared" ca="1" si="30"/>
        <v>17</v>
      </c>
      <c r="F36" s="396"/>
      <c r="G36" s="96">
        <v>60</v>
      </c>
      <c r="H36" s="96">
        <v>49</v>
      </c>
      <c r="I36" s="351">
        <v>48.5</v>
      </c>
      <c r="J36" s="96">
        <v>48</v>
      </c>
      <c r="K36" s="96">
        <v>47</v>
      </c>
      <c r="L36" s="96">
        <v>45</v>
      </c>
      <c r="M36" s="96">
        <v>50</v>
      </c>
      <c r="N36" s="96">
        <v>51</v>
      </c>
      <c r="O36" s="96">
        <v>50</v>
      </c>
      <c r="P36" s="96">
        <v>42</v>
      </c>
      <c r="Q36" s="96">
        <v>44</v>
      </c>
      <c r="R36" s="96">
        <v>47</v>
      </c>
      <c r="S36" s="96">
        <v>51</v>
      </c>
      <c r="T36" s="96">
        <v>40</v>
      </c>
      <c r="U36" s="96">
        <v>45</v>
      </c>
      <c r="V36" s="96">
        <v>45</v>
      </c>
      <c r="W36" s="96">
        <v>50</v>
      </c>
      <c r="X36" s="96">
        <v>43</v>
      </c>
      <c r="Y36" s="96">
        <v>40</v>
      </c>
      <c r="Z36" s="96">
        <v>48</v>
      </c>
      <c r="AA36" s="96">
        <v>46</v>
      </c>
      <c r="AB36" s="96">
        <v>45</v>
      </c>
      <c r="AC36" s="96">
        <v>36</v>
      </c>
      <c r="AD36" s="96">
        <v>36</v>
      </c>
      <c r="AE36" s="96">
        <v>38</v>
      </c>
      <c r="AF36" s="96">
        <v>40</v>
      </c>
      <c r="AG36" s="96">
        <v>25</v>
      </c>
      <c r="AH36" s="96">
        <v>27</v>
      </c>
      <c r="AI36" s="96">
        <v>32</v>
      </c>
      <c r="AJ36" s="96">
        <v>31</v>
      </c>
      <c r="AK36" s="96">
        <v>26</v>
      </c>
      <c r="AL36" s="96">
        <v>29</v>
      </c>
      <c r="AM36" s="96">
        <v>31</v>
      </c>
      <c r="AN36" s="96">
        <v>32</v>
      </c>
      <c r="AO36" s="96">
        <v>29</v>
      </c>
      <c r="AP36" s="353">
        <v>28.5</v>
      </c>
      <c r="AQ36" s="96">
        <v>28</v>
      </c>
      <c r="AR36" s="96">
        <v>31</v>
      </c>
      <c r="AS36" s="96">
        <v>33</v>
      </c>
      <c r="AT36" s="96">
        <v>26</v>
      </c>
      <c r="AU36" s="96">
        <v>26</v>
      </c>
      <c r="AV36" s="96">
        <v>27</v>
      </c>
      <c r="AW36" s="148">
        <v>29</v>
      </c>
      <c r="AX36" s="148">
        <v>25</v>
      </c>
      <c r="AY36" s="148">
        <v>24</v>
      </c>
      <c r="AZ36" s="148">
        <v>23</v>
      </c>
      <c r="BA36" s="148">
        <v>24</v>
      </c>
      <c r="BB36" s="148">
        <v>25</v>
      </c>
      <c r="BC36" s="148">
        <v>23</v>
      </c>
      <c r="BD36" s="148">
        <v>27</v>
      </c>
      <c r="BE36" s="148">
        <v>28</v>
      </c>
      <c r="BF36" s="148">
        <v>29</v>
      </c>
      <c r="BG36" s="96">
        <v>28</v>
      </c>
      <c r="BH36" s="96">
        <v>21</v>
      </c>
      <c r="BI36" s="96">
        <v>26</v>
      </c>
      <c r="BJ36" s="96">
        <v>28</v>
      </c>
      <c r="BK36" s="96">
        <v>31</v>
      </c>
      <c r="BL36" s="96">
        <v>26</v>
      </c>
      <c r="BM36" s="96">
        <v>24</v>
      </c>
      <c r="BN36" s="96">
        <v>25</v>
      </c>
      <c r="BO36" s="96">
        <v>24</v>
      </c>
      <c r="BP36" s="96">
        <v>24</v>
      </c>
      <c r="BQ36" s="96">
        <v>26</v>
      </c>
      <c r="BR36" s="96">
        <v>26</v>
      </c>
      <c r="BS36" s="96">
        <v>28</v>
      </c>
      <c r="BT36" s="96">
        <v>22</v>
      </c>
      <c r="BU36" s="96">
        <v>19</v>
      </c>
      <c r="BV36" s="96">
        <v>20</v>
      </c>
      <c r="BW36" s="96">
        <v>21</v>
      </c>
      <c r="BX36" s="96">
        <v>20</v>
      </c>
      <c r="BY36" s="96">
        <v>17</v>
      </c>
      <c r="BZ36" s="96">
        <v>18</v>
      </c>
      <c r="CA36" s="96">
        <v>19</v>
      </c>
      <c r="CB36" s="96">
        <v>19</v>
      </c>
      <c r="CC36" s="96">
        <v>15</v>
      </c>
      <c r="CD36" s="96">
        <v>19</v>
      </c>
      <c r="CE36" s="96">
        <v>18</v>
      </c>
      <c r="CF36" s="96">
        <v>20</v>
      </c>
      <c r="CG36" s="96">
        <v>17</v>
      </c>
      <c r="CH36" s="96">
        <v>21</v>
      </c>
      <c r="CI36" s="96">
        <v>19</v>
      </c>
      <c r="CJ36" s="96">
        <v>19</v>
      </c>
      <c r="CK36" s="96">
        <v>16</v>
      </c>
      <c r="CL36" s="96">
        <v>15</v>
      </c>
      <c r="CM36" s="96">
        <v>17</v>
      </c>
      <c r="CN36" s="96">
        <v>21</v>
      </c>
      <c r="CO36" s="96">
        <v>25</v>
      </c>
      <c r="CP36" s="96">
        <v>19</v>
      </c>
      <c r="CQ36" s="96">
        <v>20</v>
      </c>
      <c r="CR36" s="96">
        <v>21</v>
      </c>
      <c r="CS36" s="96">
        <v>25</v>
      </c>
      <c r="CT36" s="96">
        <v>22</v>
      </c>
      <c r="CU36" s="96">
        <v>23</v>
      </c>
      <c r="CV36" s="96">
        <v>26</v>
      </c>
      <c r="CW36" s="96">
        <v>26</v>
      </c>
      <c r="CX36" s="96">
        <v>21</v>
      </c>
      <c r="CY36" s="96">
        <v>20</v>
      </c>
      <c r="CZ36" s="96">
        <v>21</v>
      </c>
      <c r="DA36" s="96">
        <v>19</v>
      </c>
      <c r="DB36" s="96">
        <v>20</v>
      </c>
      <c r="DC36" s="96">
        <v>14</v>
      </c>
      <c r="DD36" s="96">
        <v>17</v>
      </c>
      <c r="DE36" s="96">
        <v>18</v>
      </c>
      <c r="DF36" s="96">
        <v>18</v>
      </c>
      <c r="DG36" s="96">
        <v>18</v>
      </c>
      <c r="DH36" s="96">
        <v>13</v>
      </c>
      <c r="DI36" s="96">
        <v>12</v>
      </c>
      <c r="DJ36" s="96">
        <v>12</v>
      </c>
      <c r="DK36" s="96">
        <v>13</v>
      </c>
      <c r="DL36" s="96">
        <v>9</v>
      </c>
      <c r="DM36" s="96">
        <v>9</v>
      </c>
      <c r="DN36" s="96">
        <v>12</v>
      </c>
      <c r="DO36" s="96">
        <v>11</v>
      </c>
      <c r="DP36" s="96">
        <v>11</v>
      </c>
      <c r="DQ36" s="96">
        <v>11</v>
      </c>
      <c r="DR36" s="351">
        <v>13</v>
      </c>
      <c r="DS36" s="96">
        <v>12</v>
      </c>
      <c r="DT36" s="398">
        <v>11</v>
      </c>
      <c r="DU36" s="398">
        <v>13</v>
      </c>
      <c r="DV36" s="397">
        <v>15</v>
      </c>
      <c r="DW36" s="397">
        <v>14</v>
      </c>
      <c r="DX36" s="398">
        <v>9</v>
      </c>
      <c r="DY36" s="96">
        <v>11</v>
      </c>
      <c r="DZ36" s="96">
        <v>11</v>
      </c>
      <c r="EA36" s="96">
        <v>12</v>
      </c>
      <c r="EB36" s="96">
        <v>12</v>
      </c>
      <c r="EC36" s="96">
        <v>14</v>
      </c>
      <c r="ED36" s="96">
        <v>14</v>
      </c>
      <c r="EE36" s="96">
        <v>16</v>
      </c>
      <c r="EF36" s="96">
        <v>17</v>
      </c>
      <c r="EG36" s="96">
        <v>15</v>
      </c>
      <c r="EH36" s="96">
        <v>12</v>
      </c>
      <c r="EI36" s="96">
        <v>12</v>
      </c>
      <c r="EJ36" s="96">
        <v>13</v>
      </c>
      <c r="EK36" s="96">
        <v>12</v>
      </c>
      <c r="EL36" s="96">
        <v>10</v>
      </c>
      <c r="EM36" s="96">
        <v>10</v>
      </c>
      <c r="EN36" s="96">
        <v>10</v>
      </c>
      <c r="EO36" s="96">
        <v>10</v>
      </c>
      <c r="EP36" s="96">
        <v>8</v>
      </c>
      <c r="EQ36" s="96">
        <v>8</v>
      </c>
      <c r="ER36" s="96">
        <v>9</v>
      </c>
      <c r="ES36" s="96">
        <v>9</v>
      </c>
      <c r="ET36" s="96">
        <v>10</v>
      </c>
      <c r="EU36" s="397">
        <v>10</v>
      </c>
      <c r="EV36" s="96">
        <v>14</v>
      </c>
      <c r="EW36" s="96">
        <v>14</v>
      </c>
      <c r="EX36" s="96">
        <v>21</v>
      </c>
      <c r="EY36" s="96">
        <v>22</v>
      </c>
      <c r="EZ36" s="96">
        <v>24</v>
      </c>
      <c r="FA36" s="96">
        <v>26</v>
      </c>
      <c r="FB36" s="96">
        <v>26</v>
      </c>
      <c r="FC36" s="96">
        <v>21</v>
      </c>
      <c r="FD36" s="96">
        <v>20</v>
      </c>
      <c r="FE36" s="96">
        <v>21</v>
      </c>
      <c r="FF36" s="96">
        <v>22</v>
      </c>
      <c r="FG36" s="96">
        <v>24</v>
      </c>
      <c r="FH36" s="96">
        <v>20</v>
      </c>
      <c r="FI36" s="96">
        <v>19</v>
      </c>
      <c r="FJ36" s="96">
        <v>18</v>
      </c>
      <c r="FK36" s="96">
        <v>21</v>
      </c>
      <c r="FL36" s="96">
        <v>17</v>
      </c>
      <c r="FM36" s="96">
        <v>16</v>
      </c>
      <c r="FN36" s="96">
        <v>20</v>
      </c>
      <c r="FO36" s="96">
        <v>22</v>
      </c>
      <c r="FP36" s="96">
        <v>21</v>
      </c>
      <c r="FQ36" s="96">
        <v>21</v>
      </c>
      <c r="FR36" s="96">
        <v>22</v>
      </c>
      <c r="FS36" s="351">
        <v>25</v>
      </c>
      <c r="FT36" s="96">
        <v>26</v>
      </c>
      <c r="FU36" s="398">
        <v>23</v>
      </c>
      <c r="FV36" s="398">
        <v>26</v>
      </c>
      <c r="FW36" s="397">
        <v>30</v>
      </c>
      <c r="FX36" s="397">
        <v>28</v>
      </c>
      <c r="FY36" s="398">
        <v>28</v>
      </c>
      <c r="FZ36" s="96">
        <v>27</v>
      </c>
      <c r="GA36" s="96">
        <v>28</v>
      </c>
      <c r="GB36" s="96">
        <v>28</v>
      </c>
      <c r="GC36" s="96">
        <v>24</v>
      </c>
      <c r="GD36" s="96">
        <v>22</v>
      </c>
      <c r="GE36" s="96">
        <v>24</v>
      </c>
      <c r="GF36" s="96">
        <v>25</v>
      </c>
      <c r="GG36" s="96">
        <v>26</v>
      </c>
      <c r="GH36" s="96">
        <v>29</v>
      </c>
      <c r="GI36" s="96">
        <v>30</v>
      </c>
      <c r="GJ36" s="96">
        <v>29</v>
      </c>
      <c r="GK36" s="96">
        <v>33</v>
      </c>
      <c r="GL36" s="96">
        <v>30</v>
      </c>
      <c r="GM36" s="96">
        <v>27</v>
      </c>
      <c r="GN36" s="96">
        <v>32</v>
      </c>
      <c r="GO36" s="96">
        <v>28</v>
      </c>
      <c r="GP36" s="96">
        <v>19</v>
      </c>
      <c r="GQ36" s="96">
        <v>22</v>
      </c>
      <c r="GR36" s="96">
        <v>26</v>
      </c>
      <c r="GS36" s="96">
        <v>27</v>
      </c>
      <c r="GT36" s="96">
        <v>25</v>
      </c>
      <c r="GU36" s="96">
        <v>26</v>
      </c>
      <c r="GV36" s="96">
        <v>33</v>
      </c>
      <c r="GW36" s="96">
        <v>40</v>
      </c>
      <c r="GX36" s="96">
        <v>42</v>
      </c>
      <c r="GY36" s="96">
        <v>34</v>
      </c>
      <c r="GZ36" s="96">
        <v>36</v>
      </c>
      <c r="HA36" s="96">
        <v>37</v>
      </c>
      <c r="HB36" s="96">
        <v>43</v>
      </c>
      <c r="HC36" s="96">
        <v>44</v>
      </c>
      <c r="HD36" s="96">
        <v>49</v>
      </c>
      <c r="HE36" s="96">
        <v>49</v>
      </c>
      <c r="HF36" s="96">
        <v>47</v>
      </c>
      <c r="HG36" s="96">
        <v>48</v>
      </c>
      <c r="HH36" s="96">
        <v>41</v>
      </c>
      <c r="HI36" s="96">
        <v>44</v>
      </c>
      <c r="HJ36" s="96">
        <v>47</v>
      </c>
      <c r="HK36" s="96">
        <v>49</v>
      </c>
      <c r="HL36" s="96">
        <v>45</v>
      </c>
      <c r="HM36" s="96">
        <v>52</v>
      </c>
      <c r="HN36" s="96">
        <v>48</v>
      </c>
      <c r="HO36" s="96">
        <v>48</v>
      </c>
      <c r="HP36" s="96">
        <v>47</v>
      </c>
      <c r="HQ36" s="96">
        <v>46</v>
      </c>
      <c r="HR36" s="96">
        <v>47</v>
      </c>
      <c r="HS36" s="96">
        <v>45</v>
      </c>
      <c r="HT36" s="96">
        <v>37</v>
      </c>
      <c r="HU36" s="96">
        <v>37</v>
      </c>
      <c r="HV36" s="96">
        <v>38</v>
      </c>
      <c r="HW36" s="96">
        <v>37</v>
      </c>
      <c r="HX36" s="96">
        <v>38</v>
      </c>
      <c r="HY36" s="96">
        <v>33</v>
      </c>
      <c r="HZ36" s="96">
        <v>33</v>
      </c>
      <c r="IA36" s="96">
        <v>36</v>
      </c>
      <c r="IB36" s="96">
        <v>35</v>
      </c>
      <c r="IC36" s="96">
        <v>30</v>
      </c>
      <c r="ID36" s="96">
        <v>30</v>
      </c>
      <c r="IE36" s="96">
        <v>34</v>
      </c>
      <c r="IF36" s="96">
        <v>31</v>
      </c>
      <c r="IG36" s="96">
        <v>25</v>
      </c>
      <c r="IH36" s="96">
        <v>25</v>
      </c>
      <c r="II36" s="96">
        <v>23</v>
      </c>
      <c r="IJ36" s="96">
        <v>25</v>
      </c>
      <c r="IK36" s="96">
        <v>26</v>
      </c>
      <c r="IL36" s="96">
        <v>19</v>
      </c>
      <c r="IM36" s="96">
        <v>19</v>
      </c>
      <c r="IN36" s="351">
        <f t="shared" si="25"/>
        <v>21</v>
      </c>
      <c r="IO36" s="96">
        <v>23</v>
      </c>
      <c r="IP36" s="96">
        <v>23</v>
      </c>
      <c r="IQ36" s="96">
        <v>24</v>
      </c>
      <c r="IR36" s="96">
        <v>26</v>
      </c>
      <c r="IS36" s="96">
        <v>27</v>
      </c>
      <c r="IT36" s="96">
        <v>28</v>
      </c>
      <c r="IU36" s="96">
        <v>24</v>
      </c>
      <c r="IV36" s="96">
        <v>26</v>
      </c>
      <c r="IW36" s="96">
        <v>27</v>
      </c>
      <c r="IX36" s="96">
        <v>29</v>
      </c>
      <c r="IY36" s="96">
        <v>27</v>
      </c>
      <c r="IZ36" s="96">
        <v>27</v>
      </c>
      <c r="JA36" s="96">
        <v>30</v>
      </c>
      <c r="JB36" s="96">
        <v>31</v>
      </c>
      <c r="JC36" s="96">
        <v>32</v>
      </c>
      <c r="JD36" s="96">
        <v>25</v>
      </c>
      <c r="JE36" s="96">
        <v>25</v>
      </c>
      <c r="JF36" s="353">
        <f t="shared" si="31"/>
        <v>25</v>
      </c>
      <c r="JG36" s="96">
        <v>25</v>
      </c>
      <c r="JH36" s="96">
        <v>24</v>
      </c>
      <c r="JI36" s="96">
        <v>25</v>
      </c>
      <c r="JJ36" s="96">
        <v>27</v>
      </c>
      <c r="JK36" s="96">
        <v>27</v>
      </c>
      <c r="JL36" s="96">
        <v>25</v>
      </c>
      <c r="JM36" s="96">
        <v>26</v>
      </c>
      <c r="JN36" s="351">
        <f t="shared" si="32"/>
        <v>26.5</v>
      </c>
      <c r="JO36" s="96">
        <v>27</v>
      </c>
      <c r="JP36" s="96">
        <v>25</v>
      </c>
      <c r="JQ36" s="96">
        <v>27</v>
      </c>
      <c r="JR36" s="96">
        <v>27</v>
      </c>
      <c r="JS36" s="96">
        <v>28</v>
      </c>
      <c r="JT36" s="96">
        <v>26</v>
      </c>
      <c r="JU36" s="96">
        <v>19</v>
      </c>
      <c r="JV36" s="351">
        <f t="shared" si="33"/>
        <v>19</v>
      </c>
      <c r="JW36" s="96">
        <v>19</v>
      </c>
      <c r="JX36" s="96">
        <v>20</v>
      </c>
      <c r="JY36" s="96">
        <v>21</v>
      </c>
      <c r="JZ36" s="96">
        <v>21</v>
      </c>
      <c r="KA36" s="96">
        <v>21</v>
      </c>
      <c r="KB36" s="96">
        <v>23</v>
      </c>
      <c r="KC36" s="96">
        <v>19</v>
      </c>
      <c r="KD36" s="96">
        <v>18</v>
      </c>
      <c r="KE36" s="96">
        <v>17</v>
      </c>
      <c r="KF36" s="96">
        <v>15</v>
      </c>
      <c r="KG36" s="96">
        <v>18</v>
      </c>
      <c r="KH36" s="96">
        <v>16</v>
      </c>
      <c r="KI36" s="96">
        <v>15</v>
      </c>
      <c r="KJ36" s="96">
        <v>14</v>
      </c>
      <c r="KK36" s="96">
        <v>14</v>
      </c>
      <c r="KL36" s="96">
        <v>9</v>
      </c>
      <c r="KM36" s="96">
        <v>8</v>
      </c>
      <c r="KN36" s="96">
        <v>8</v>
      </c>
      <c r="KO36" s="96">
        <v>14</v>
      </c>
      <c r="KP36" s="96">
        <v>14</v>
      </c>
      <c r="KQ36" s="96">
        <v>14</v>
      </c>
      <c r="KR36" s="96">
        <v>19</v>
      </c>
      <c r="KS36" s="96">
        <v>21</v>
      </c>
      <c r="KT36" s="96">
        <v>20</v>
      </c>
      <c r="KU36" s="96">
        <v>17</v>
      </c>
      <c r="KV36" s="96">
        <v>19</v>
      </c>
      <c r="KW36" s="96">
        <v>18</v>
      </c>
      <c r="KX36" s="96">
        <v>19</v>
      </c>
      <c r="KY36" s="96">
        <v>16</v>
      </c>
      <c r="KZ36" s="351">
        <v>21</v>
      </c>
      <c r="LA36" s="351">
        <v>21.166666666666668</v>
      </c>
      <c r="LB36" s="351">
        <v>21.194444444444446</v>
      </c>
      <c r="LC36" s="351">
        <v>21.393518518518519</v>
      </c>
      <c r="LD36" s="351">
        <v>21.459104938271604</v>
      </c>
      <c r="LE36" s="351">
        <v>23.03562242798354</v>
      </c>
      <c r="LF36" s="351">
        <v>23.874892832647465</v>
      </c>
      <c r="LG36" s="351">
        <v>22.492930526977592</v>
      </c>
      <c r="LH36" s="351">
        <v>22.876011540733117</v>
      </c>
      <c r="LI36" s="351">
        <v>22.747712453322663</v>
      </c>
      <c r="LJ36" s="96">
        <v>37</v>
      </c>
      <c r="LK36" s="96">
        <v>34</v>
      </c>
      <c r="LL36" s="96">
        <v>32</v>
      </c>
      <c r="LM36" s="96">
        <v>30</v>
      </c>
      <c r="LN36" s="96">
        <v>28</v>
      </c>
      <c r="LO36" s="96">
        <v>32</v>
      </c>
      <c r="LP36" s="96">
        <v>35</v>
      </c>
      <c r="LQ36" s="96">
        <v>24</v>
      </c>
      <c r="LR36" s="96">
        <v>25</v>
      </c>
      <c r="LS36" s="96">
        <v>25</v>
      </c>
      <c r="LT36" s="96">
        <v>32</v>
      </c>
      <c r="LU36" s="96">
        <v>19</v>
      </c>
      <c r="LV36" s="96">
        <v>20</v>
      </c>
      <c r="LW36" s="96">
        <v>22</v>
      </c>
      <c r="LX36" s="96">
        <v>22</v>
      </c>
      <c r="LY36" s="96">
        <v>20</v>
      </c>
      <c r="LZ36" s="96">
        <v>18</v>
      </c>
      <c r="MA36" s="96">
        <v>17</v>
      </c>
      <c r="MB36" s="96">
        <v>17</v>
      </c>
      <c r="MC36" s="96">
        <v>16</v>
      </c>
      <c r="MD36" s="96">
        <v>15</v>
      </c>
      <c r="ME36" s="96">
        <v>17</v>
      </c>
      <c r="MF36" s="96">
        <v>19</v>
      </c>
      <c r="MG36" s="96">
        <v>21</v>
      </c>
      <c r="MH36" s="96">
        <v>12</v>
      </c>
      <c r="MI36" s="96">
        <v>12</v>
      </c>
      <c r="MJ36" s="96">
        <v>15</v>
      </c>
      <c r="MK36" s="96">
        <v>16</v>
      </c>
      <c r="ML36" s="96">
        <v>16</v>
      </c>
      <c r="MM36" s="96">
        <v>14</v>
      </c>
      <c r="MN36" s="96">
        <v>14</v>
      </c>
      <c r="MO36" s="96">
        <v>17</v>
      </c>
      <c r="MP36" s="96">
        <v>18</v>
      </c>
      <c r="MQ36" s="96">
        <v>18</v>
      </c>
      <c r="MR36" s="96">
        <v>21</v>
      </c>
      <c r="MS36" s="96">
        <v>25</v>
      </c>
      <c r="MT36" s="96">
        <v>28</v>
      </c>
      <c r="MU36" s="96">
        <v>27</v>
      </c>
      <c r="MV36" s="96">
        <v>30</v>
      </c>
      <c r="MW36" s="96">
        <v>28</v>
      </c>
      <c r="MX36" s="96">
        <v>25</v>
      </c>
      <c r="MY36" s="96">
        <v>25</v>
      </c>
      <c r="MZ36" s="96">
        <v>23</v>
      </c>
      <c r="NA36" s="96">
        <v>25</v>
      </c>
      <c r="NB36" s="96">
        <v>24</v>
      </c>
      <c r="NC36" s="96">
        <v>20</v>
      </c>
      <c r="ND36" s="96">
        <v>18</v>
      </c>
      <c r="NE36" s="96">
        <v>18</v>
      </c>
      <c r="NF36" s="96">
        <v>20</v>
      </c>
      <c r="NG36" s="96">
        <v>20</v>
      </c>
      <c r="NH36" s="96">
        <v>16</v>
      </c>
      <c r="NI36" s="96">
        <v>16</v>
      </c>
      <c r="NJ36" s="96">
        <v>17</v>
      </c>
      <c r="NK36" s="96">
        <v>16</v>
      </c>
      <c r="NL36" s="96">
        <v>19</v>
      </c>
      <c r="NM36" s="96">
        <v>18</v>
      </c>
      <c r="NN36" s="96">
        <v>18</v>
      </c>
      <c r="NO36" s="96">
        <v>19</v>
      </c>
      <c r="NP36" s="96">
        <v>24</v>
      </c>
      <c r="NQ36" s="96">
        <v>19</v>
      </c>
      <c r="NR36" s="96">
        <v>21</v>
      </c>
      <c r="NS36" s="96">
        <v>20</v>
      </c>
      <c r="NT36" s="96">
        <v>25</v>
      </c>
      <c r="NU36" s="96">
        <v>16</v>
      </c>
      <c r="NV36" s="96">
        <v>11</v>
      </c>
      <c r="NW36" s="96">
        <v>12</v>
      </c>
      <c r="NX36" s="96">
        <v>13</v>
      </c>
      <c r="NY36" s="96">
        <v>17</v>
      </c>
      <c r="NZ36" s="96">
        <v>15</v>
      </c>
      <c r="OA36" s="96">
        <v>15</v>
      </c>
      <c r="OB36" s="96">
        <v>18</v>
      </c>
      <c r="OC36" s="96">
        <v>21</v>
      </c>
      <c r="OD36" s="96">
        <v>20</v>
      </c>
      <c r="OE36" s="96">
        <v>20</v>
      </c>
      <c r="OF36" s="96">
        <v>21</v>
      </c>
      <c r="OG36" s="96">
        <v>23</v>
      </c>
      <c r="OH36" s="96">
        <v>18</v>
      </c>
      <c r="OI36" s="96">
        <v>15</v>
      </c>
      <c r="OJ36" s="96">
        <v>17</v>
      </c>
      <c r="OK36" s="96">
        <v>18</v>
      </c>
      <c r="OL36" s="96">
        <v>19</v>
      </c>
      <c r="OM36" s="96">
        <v>17</v>
      </c>
      <c r="ON36" s="96">
        <v>19</v>
      </c>
      <c r="OO36" s="96">
        <v>17</v>
      </c>
      <c r="OP36" s="96">
        <v>20</v>
      </c>
      <c r="OQ36" s="96">
        <v>20</v>
      </c>
      <c r="OR36" s="96">
        <v>20</v>
      </c>
      <c r="OS36" s="96">
        <v>23</v>
      </c>
      <c r="OT36" s="96">
        <v>25</v>
      </c>
      <c r="OU36" s="96">
        <v>25</v>
      </c>
      <c r="OV36" s="96">
        <v>16</v>
      </c>
      <c r="OW36" s="96">
        <v>15</v>
      </c>
      <c r="OX36" s="96">
        <v>18</v>
      </c>
      <c r="OY36" s="351">
        <f t="shared" si="26"/>
        <v>17.5</v>
      </c>
      <c r="OZ36" s="96">
        <v>17</v>
      </c>
      <c r="PA36" s="96">
        <v>17</v>
      </c>
      <c r="PB36" s="96">
        <v>17</v>
      </c>
      <c r="PC36" s="96">
        <v>17</v>
      </c>
      <c r="PD36" s="96">
        <v>15</v>
      </c>
      <c r="PE36" s="96">
        <v>16</v>
      </c>
      <c r="PF36" s="96">
        <v>15</v>
      </c>
      <c r="PG36" s="351">
        <f t="shared" si="27"/>
        <v>15</v>
      </c>
      <c r="PH36" s="96">
        <v>15</v>
      </c>
      <c r="PI36" s="96">
        <v>16</v>
      </c>
      <c r="PJ36" s="351">
        <f t="shared" si="28"/>
        <v>17</v>
      </c>
      <c r="PK36" s="96">
        <v>18</v>
      </c>
      <c r="PL36" s="96">
        <v>17</v>
      </c>
      <c r="PM36" s="96">
        <v>15</v>
      </c>
      <c r="PN36" s="96">
        <v>12</v>
      </c>
      <c r="PO36" s="96">
        <v>13</v>
      </c>
      <c r="PP36" s="96">
        <v>13</v>
      </c>
      <c r="PQ36" s="96">
        <v>13</v>
      </c>
      <c r="PR36" s="96">
        <v>11</v>
      </c>
      <c r="PS36" s="96">
        <v>13</v>
      </c>
      <c r="PT36" s="96">
        <v>15</v>
      </c>
      <c r="PU36" s="96">
        <v>14</v>
      </c>
      <c r="PV36" s="96">
        <v>12</v>
      </c>
      <c r="PW36" s="96">
        <v>13</v>
      </c>
      <c r="PX36" s="96">
        <v>14</v>
      </c>
      <c r="PY36" s="96">
        <v>15</v>
      </c>
      <c r="PZ36" s="96">
        <v>11</v>
      </c>
      <c r="QA36" s="96">
        <v>12</v>
      </c>
      <c r="QB36" s="96">
        <v>12</v>
      </c>
      <c r="QC36" s="96">
        <v>15</v>
      </c>
      <c r="QD36" s="96">
        <v>11</v>
      </c>
      <c r="QE36" s="96">
        <v>13</v>
      </c>
      <c r="QF36" s="96">
        <v>17</v>
      </c>
      <c r="QG36" s="96">
        <v>17</v>
      </c>
      <c r="QH36" s="96">
        <v>17</v>
      </c>
      <c r="QI36" s="96">
        <v>14</v>
      </c>
      <c r="QJ36" s="96">
        <v>14</v>
      </c>
      <c r="QK36" s="96">
        <v>14</v>
      </c>
      <c r="QL36" s="96">
        <v>18</v>
      </c>
      <c r="QM36" s="96">
        <v>16</v>
      </c>
      <c r="QN36" s="96">
        <v>14</v>
      </c>
      <c r="QO36" s="96">
        <v>13</v>
      </c>
      <c r="QP36" s="96">
        <v>15</v>
      </c>
      <c r="QQ36" s="96">
        <v>16</v>
      </c>
      <c r="QR36" s="96">
        <v>17</v>
      </c>
      <c r="QS36" s="96">
        <v>16</v>
      </c>
      <c r="QT36" s="96">
        <v>16</v>
      </c>
      <c r="QU36" s="96">
        <v>16</v>
      </c>
      <c r="QV36" s="96">
        <v>16</v>
      </c>
      <c r="QW36" s="96">
        <v>18</v>
      </c>
      <c r="QX36" s="96">
        <v>21</v>
      </c>
      <c r="QY36" s="96">
        <v>22</v>
      </c>
      <c r="QZ36" s="96">
        <v>24</v>
      </c>
      <c r="RA36" s="96">
        <v>25</v>
      </c>
      <c r="RB36" s="96">
        <v>22</v>
      </c>
      <c r="RC36" s="96">
        <v>22</v>
      </c>
      <c r="RD36" s="96">
        <v>19</v>
      </c>
      <c r="RE36" s="96">
        <v>17</v>
      </c>
      <c r="RF36" s="96">
        <v>15</v>
      </c>
      <c r="RG36" s="96">
        <v>15</v>
      </c>
      <c r="RH36" s="96">
        <v>15</v>
      </c>
      <c r="RI36" s="96">
        <v>12</v>
      </c>
      <c r="RJ36" s="96">
        <v>11</v>
      </c>
      <c r="RK36" s="96">
        <v>15</v>
      </c>
      <c r="RL36" s="96">
        <v>17</v>
      </c>
      <c r="RM36" s="96">
        <v>17</v>
      </c>
      <c r="RN36" s="96">
        <v>16</v>
      </c>
      <c r="RO36" s="96">
        <v>15</v>
      </c>
      <c r="RP36" s="96">
        <v>14</v>
      </c>
      <c r="RQ36" s="96">
        <v>17</v>
      </c>
      <c r="RR36" s="96">
        <v>17</v>
      </c>
      <c r="RS36" s="96">
        <v>18</v>
      </c>
      <c r="RT36" s="96">
        <v>21</v>
      </c>
      <c r="RU36" s="96">
        <v>17</v>
      </c>
      <c r="RV36" s="96">
        <v>10</v>
      </c>
      <c r="RW36" s="96">
        <v>11</v>
      </c>
      <c r="RX36" s="96">
        <v>11</v>
      </c>
      <c r="RY36" s="96">
        <v>10</v>
      </c>
      <c r="RZ36" s="96">
        <v>10</v>
      </c>
      <c r="SA36" s="96">
        <v>10</v>
      </c>
      <c r="SB36" s="96">
        <v>10</v>
      </c>
      <c r="SC36" s="96">
        <v>9</v>
      </c>
      <c r="SD36" s="96">
        <v>10</v>
      </c>
      <c r="SE36" s="96">
        <v>9</v>
      </c>
      <c r="SF36" s="96">
        <v>9</v>
      </c>
      <c r="SG36" s="96">
        <v>12</v>
      </c>
      <c r="SH36" s="96">
        <v>11</v>
      </c>
      <c r="SI36" s="96">
        <v>10</v>
      </c>
      <c r="SJ36" s="96">
        <v>10</v>
      </c>
      <c r="SK36" s="96">
        <v>13</v>
      </c>
      <c r="SL36" s="96">
        <v>13</v>
      </c>
      <c r="SM36" s="96">
        <v>10</v>
      </c>
      <c r="SN36" s="96">
        <v>8</v>
      </c>
      <c r="SO36" s="96">
        <v>12</v>
      </c>
      <c r="SP36" s="96">
        <v>9</v>
      </c>
      <c r="SQ36" s="96">
        <v>9</v>
      </c>
      <c r="SR36" s="96">
        <v>7</v>
      </c>
      <c r="SS36" s="96">
        <v>8</v>
      </c>
      <c r="ST36" s="96">
        <v>12</v>
      </c>
      <c r="SU36" s="96">
        <v>13</v>
      </c>
      <c r="SV36" s="96">
        <v>8</v>
      </c>
      <c r="SW36" s="96">
        <v>9</v>
      </c>
      <c r="SX36" s="96">
        <v>11</v>
      </c>
      <c r="SY36" s="96">
        <v>8</v>
      </c>
      <c r="SZ36" s="96">
        <v>6</v>
      </c>
      <c r="TA36" s="96">
        <v>4</v>
      </c>
      <c r="TB36" s="96">
        <v>4</v>
      </c>
      <c r="TC36" s="96">
        <v>4</v>
      </c>
      <c r="TD36" s="96">
        <v>4</v>
      </c>
      <c r="TE36" s="96">
        <v>5</v>
      </c>
      <c r="TF36" s="96">
        <v>6</v>
      </c>
      <c r="TG36" s="96">
        <v>9</v>
      </c>
      <c r="TH36" s="96">
        <v>8</v>
      </c>
      <c r="TI36" s="96">
        <v>7</v>
      </c>
      <c r="TJ36" s="96">
        <v>9</v>
      </c>
      <c r="TK36" s="96">
        <v>9</v>
      </c>
      <c r="TL36" s="96">
        <v>8</v>
      </c>
      <c r="TM36" s="96">
        <v>6</v>
      </c>
      <c r="TN36" s="96">
        <v>9</v>
      </c>
      <c r="TO36" s="96">
        <v>10</v>
      </c>
      <c r="TP36" s="96">
        <v>10</v>
      </c>
      <c r="TQ36" s="96">
        <v>6</v>
      </c>
      <c r="TR36" s="96">
        <v>6</v>
      </c>
      <c r="TS36" s="96">
        <v>9</v>
      </c>
      <c r="TT36" s="96">
        <v>9</v>
      </c>
      <c r="TU36" s="96">
        <v>7</v>
      </c>
      <c r="TV36" s="96">
        <v>9</v>
      </c>
      <c r="TW36" s="96">
        <v>8</v>
      </c>
      <c r="TX36" s="96">
        <v>8</v>
      </c>
      <c r="TY36" s="96">
        <v>8</v>
      </c>
      <c r="TZ36" s="96">
        <v>8</v>
      </c>
      <c r="UA36" s="96">
        <v>7</v>
      </c>
      <c r="UB36" s="96">
        <v>8</v>
      </c>
      <c r="UC36" s="96">
        <v>9</v>
      </c>
      <c r="UD36" s="96">
        <v>8</v>
      </c>
      <c r="UE36" s="96">
        <v>6</v>
      </c>
      <c r="UF36" s="96">
        <v>5</v>
      </c>
      <c r="UG36" s="96">
        <v>5</v>
      </c>
      <c r="UH36" s="96">
        <v>6</v>
      </c>
      <c r="UI36" s="96">
        <v>5</v>
      </c>
      <c r="UJ36" s="96">
        <v>5</v>
      </c>
      <c r="UK36" s="96">
        <v>7</v>
      </c>
      <c r="UL36" s="96">
        <v>7</v>
      </c>
      <c r="UM36" s="96">
        <v>8</v>
      </c>
      <c r="UN36" s="96">
        <v>7</v>
      </c>
      <c r="UO36" s="96">
        <v>8</v>
      </c>
      <c r="UP36" s="96">
        <v>13</v>
      </c>
      <c r="UQ36" s="96">
        <v>10</v>
      </c>
      <c r="UR36" s="96">
        <v>11</v>
      </c>
      <c r="US36" s="96">
        <v>10</v>
      </c>
      <c r="UT36" s="96">
        <v>8</v>
      </c>
      <c r="UU36" s="96">
        <v>10</v>
      </c>
      <c r="UV36" s="96">
        <v>9</v>
      </c>
      <c r="UW36" s="96">
        <v>8</v>
      </c>
      <c r="UX36" s="96">
        <v>7</v>
      </c>
      <c r="UY36" s="96">
        <v>8</v>
      </c>
      <c r="UZ36" s="96">
        <v>9</v>
      </c>
      <c r="VA36" s="96">
        <v>9</v>
      </c>
      <c r="VB36" s="96">
        <v>11</v>
      </c>
      <c r="VC36" s="96">
        <v>10</v>
      </c>
      <c r="VD36" s="96">
        <v>12</v>
      </c>
      <c r="VE36" s="96">
        <v>7</v>
      </c>
      <c r="VF36" s="96">
        <v>8</v>
      </c>
      <c r="VG36" s="96">
        <v>8</v>
      </c>
      <c r="VH36" s="96">
        <v>8</v>
      </c>
      <c r="VI36" s="96">
        <v>7</v>
      </c>
      <c r="VJ36" s="96">
        <v>6</v>
      </c>
      <c r="VK36" s="96">
        <v>8</v>
      </c>
      <c r="VL36" s="96">
        <v>8</v>
      </c>
      <c r="VM36" s="96">
        <v>8</v>
      </c>
      <c r="VN36" s="96">
        <v>7</v>
      </c>
      <c r="VO36" s="96">
        <v>7</v>
      </c>
      <c r="VP36" s="96">
        <v>6</v>
      </c>
      <c r="VQ36" s="96">
        <v>6</v>
      </c>
      <c r="VR36" s="96">
        <v>6</v>
      </c>
      <c r="VS36" s="96">
        <v>6</v>
      </c>
      <c r="VT36" s="96">
        <v>6</v>
      </c>
      <c r="VU36" s="96">
        <v>4</v>
      </c>
      <c r="VV36" s="96">
        <v>4</v>
      </c>
      <c r="VW36" s="96">
        <v>5</v>
      </c>
      <c r="VX36" s="96">
        <v>5</v>
      </c>
      <c r="VY36" s="96">
        <v>5</v>
      </c>
      <c r="VZ36" s="96">
        <v>5</v>
      </c>
      <c r="WA36" s="96">
        <v>5</v>
      </c>
      <c r="WB36" s="96">
        <v>5</v>
      </c>
      <c r="WC36" s="96">
        <v>4</v>
      </c>
      <c r="WD36" s="96">
        <v>4</v>
      </c>
      <c r="WE36" s="96">
        <v>4</v>
      </c>
      <c r="WF36" s="96">
        <v>4</v>
      </c>
      <c r="WG36" s="96">
        <v>4</v>
      </c>
      <c r="WH36" s="96">
        <v>5</v>
      </c>
      <c r="WI36" s="96">
        <v>4</v>
      </c>
      <c r="WJ36" s="96">
        <v>5</v>
      </c>
      <c r="WK36" s="96">
        <v>4</v>
      </c>
      <c r="WL36" s="96">
        <v>4</v>
      </c>
      <c r="WM36" s="96">
        <v>3</v>
      </c>
      <c r="WN36" s="96">
        <v>3</v>
      </c>
      <c r="WO36" s="96">
        <v>2</v>
      </c>
      <c r="WP36" s="96">
        <v>3</v>
      </c>
      <c r="WQ36" s="96">
        <v>3</v>
      </c>
      <c r="WR36" s="96">
        <v>3</v>
      </c>
      <c r="WS36" s="96">
        <v>3</v>
      </c>
      <c r="WT36" s="96">
        <v>3</v>
      </c>
      <c r="WU36" s="96">
        <v>3</v>
      </c>
      <c r="WV36" s="96">
        <v>3</v>
      </c>
      <c r="WW36" s="96">
        <v>3</v>
      </c>
      <c r="WX36" s="96">
        <v>3</v>
      </c>
      <c r="WY36" s="96">
        <v>3</v>
      </c>
      <c r="WZ36" s="96">
        <v>3</v>
      </c>
      <c r="XA36" s="96">
        <v>3</v>
      </c>
      <c r="XB36" s="96">
        <v>3</v>
      </c>
      <c r="XC36" s="96">
        <v>3</v>
      </c>
      <c r="XD36" s="96">
        <v>3</v>
      </c>
      <c r="XE36" s="96">
        <v>2</v>
      </c>
      <c r="XF36" s="96">
        <v>2</v>
      </c>
      <c r="XG36" s="96">
        <v>2</v>
      </c>
      <c r="XH36" s="96">
        <v>2</v>
      </c>
      <c r="XI36" s="96">
        <v>2</v>
      </c>
      <c r="XJ36" s="96">
        <v>2</v>
      </c>
      <c r="XK36" s="96">
        <v>2</v>
      </c>
    </row>
    <row r="37" spans="1:635" x14ac:dyDescent="0.2">
      <c r="B37" s="166">
        <v>4</v>
      </c>
      <c r="C37" s="394">
        <f t="shared" ca="1" si="24"/>
        <v>0</v>
      </c>
      <c r="D37" s="395">
        <f t="shared" ca="1" si="29"/>
        <v>0</v>
      </c>
      <c r="E37" s="166">
        <f t="shared" ca="1" si="30"/>
        <v>24</v>
      </c>
      <c r="F37" s="396"/>
      <c r="G37" s="96">
        <v>106</v>
      </c>
      <c r="H37" s="96">
        <v>128</v>
      </c>
      <c r="I37" s="351">
        <v>136.5</v>
      </c>
      <c r="J37" s="96">
        <v>145</v>
      </c>
      <c r="K37" s="96">
        <v>137</v>
      </c>
      <c r="L37" s="96">
        <v>132</v>
      </c>
      <c r="M37" s="96">
        <v>133</v>
      </c>
      <c r="N37" s="96">
        <v>111</v>
      </c>
      <c r="O37" s="96">
        <v>108</v>
      </c>
      <c r="P37" s="96">
        <v>105</v>
      </c>
      <c r="Q37" s="96">
        <v>112</v>
      </c>
      <c r="R37" s="96">
        <v>124</v>
      </c>
      <c r="S37" s="96">
        <v>123</v>
      </c>
      <c r="T37" s="96">
        <v>110</v>
      </c>
      <c r="U37" s="96">
        <v>109</v>
      </c>
      <c r="V37" s="96">
        <v>111</v>
      </c>
      <c r="W37" s="96">
        <v>113</v>
      </c>
      <c r="X37" s="96">
        <v>109</v>
      </c>
      <c r="Y37" s="96">
        <v>106</v>
      </c>
      <c r="Z37" s="96">
        <v>116</v>
      </c>
      <c r="AA37" s="96">
        <v>121</v>
      </c>
      <c r="AB37" s="96">
        <v>110</v>
      </c>
      <c r="AC37" s="96">
        <v>107</v>
      </c>
      <c r="AD37" s="96">
        <v>107</v>
      </c>
      <c r="AE37" s="96">
        <v>119</v>
      </c>
      <c r="AF37" s="96">
        <v>121</v>
      </c>
      <c r="AG37" s="96">
        <v>106</v>
      </c>
      <c r="AH37" s="96">
        <v>112</v>
      </c>
      <c r="AI37" s="96">
        <v>118</v>
      </c>
      <c r="AJ37" s="96">
        <v>122</v>
      </c>
      <c r="AK37" s="96">
        <v>112</v>
      </c>
      <c r="AL37" s="96">
        <v>118</v>
      </c>
      <c r="AM37" s="96">
        <v>118</v>
      </c>
      <c r="AN37" s="96">
        <v>121</v>
      </c>
      <c r="AO37" s="96">
        <v>115</v>
      </c>
      <c r="AP37" s="353">
        <v>109</v>
      </c>
      <c r="AQ37" s="96">
        <v>103</v>
      </c>
      <c r="AR37" s="96">
        <v>105</v>
      </c>
      <c r="AS37" s="96">
        <v>112</v>
      </c>
      <c r="AT37" s="96">
        <v>112</v>
      </c>
      <c r="AU37" s="96">
        <v>127</v>
      </c>
      <c r="AV37" s="96">
        <v>133</v>
      </c>
      <c r="AW37" s="148">
        <v>143</v>
      </c>
      <c r="AX37" s="148">
        <v>142</v>
      </c>
      <c r="AY37" s="148">
        <v>147</v>
      </c>
      <c r="AZ37" s="148">
        <v>149</v>
      </c>
      <c r="BA37" s="148">
        <v>154</v>
      </c>
      <c r="BB37" s="148">
        <v>163</v>
      </c>
      <c r="BC37" s="148">
        <v>176</v>
      </c>
      <c r="BD37" s="148">
        <v>175</v>
      </c>
      <c r="BE37" s="148">
        <v>177</v>
      </c>
      <c r="BF37" s="148">
        <v>178</v>
      </c>
      <c r="BG37" s="96">
        <v>178</v>
      </c>
      <c r="BH37" s="96">
        <v>161</v>
      </c>
      <c r="BI37" s="96">
        <v>158</v>
      </c>
      <c r="BJ37" s="96">
        <v>149</v>
      </c>
      <c r="BK37" s="96">
        <v>146</v>
      </c>
      <c r="BL37" s="96">
        <v>153</v>
      </c>
      <c r="BM37" s="96">
        <v>154</v>
      </c>
      <c r="BN37" s="96">
        <v>146</v>
      </c>
      <c r="BO37" s="96">
        <v>135</v>
      </c>
      <c r="BP37" s="96">
        <v>121</v>
      </c>
      <c r="BQ37" s="96">
        <v>118</v>
      </c>
      <c r="BR37" s="96">
        <v>113</v>
      </c>
      <c r="BS37" s="96">
        <v>109</v>
      </c>
      <c r="BT37" s="96">
        <v>89</v>
      </c>
      <c r="BU37" s="96">
        <v>92</v>
      </c>
      <c r="BV37" s="96">
        <v>84</v>
      </c>
      <c r="BW37" s="96">
        <v>88</v>
      </c>
      <c r="BX37" s="96">
        <v>96</v>
      </c>
      <c r="BY37" s="96">
        <v>92</v>
      </c>
      <c r="BZ37" s="96">
        <v>96</v>
      </c>
      <c r="CA37" s="96">
        <v>92</v>
      </c>
      <c r="CB37" s="96">
        <v>93</v>
      </c>
      <c r="CC37" s="96">
        <v>92</v>
      </c>
      <c r="CD37" s="96">
        <v>85</v>
      </c>
      <c r="CE37" s="96">
        <v>86</v>
      </c>
      <c r="CF37" s="96">
        <v>75</v>
      </c>
      <c r="CG37" s="96">
        <v>67</v>
      </c>
      <c r="CH37" s="96">
        <v>72</v>
      </c>
      <c r="CI37" s="96">
        <v>73</v>
      </c>
      <c r="CJ37" s="96">
        <v>87</v>
      </c>
      <c r="CK37" s="96">
        <v>84</v>
      </c>
      <c r="CL37" s="96">
        <v>87</v>
      </c>
      <c r="CM37" s="96">
        <v>85</v>
      </c>
      <c r="CN37" s="96">
        <v>88</v>
      </c>
      <c r="CO37" s="96">
        <v>92</v>
      </c>
      <c r="CP37" s="96">
        <v>85</v>
      </c>
      <c r="CQ37" s="96">
        <v>82</v>
      </c>
      <c r="CR37" s="96">
        <v>87</v>
      </c>
      <c r="CS37" s="96">
        <v>105</v>
      </c>
      <c r="CT37" s="96">
        <v>109</v>
      </c>
      <c r="CU37" s="96">
        <v>100</v>
      </c>
      <c r="CV37" s="96">
        <v>101</v>
      </c>
      <c r="CW37" s="96">
        <v>98</v>
      </c>
      <c r="CX37" s="96">
        <v>109</v>
      </c>
      <c r="CY37" s="96">
        <v>102</v>
      </c>
      <c r="CZ37" s="96">
        <v>103</v>
      </c>
      <c r="DA37" s="96">
        <v>104</v>
      </c>
      <c r="DB37" s="96">
        <v>108</v>
      </c>
      <c r="DC37" s="96">
        <v>95</v>
      </c>
      <c r="DD37" s="96">
        <v>96</v>
      </c>
      <c r="DE37" s="96">
        <v>98</v>
      </c>
      <c r="DF37" s="96">
        <v>99.5</v>
      </c>
      <c r="DG37" s="96">
        <v>101</v>
      </c>
      <c r="DH37" s="96">
        <v>88</v>
      </c>
      <c r="DI37" s="96">
        <v>97</v>
      </c>
      <c r="DJ37" s="96">
        <v>97</v>
      </c>
      <c r="DK37" s="96">
        <v>92</v>
      </c>
      <c r="DL37" s="96">
        <v>79</v>
      </c>
      <c r="DM37" s="96">
        <v>73</v>
      </c>
      <c r="DN37" s="96">
        <v>80</v>
      </c>
      <c r="DO37" s="96">
        <v>83</v>
      </c>
      <c r="DP37" s="96">
        <v>78</v>
      </c>
      <c r="DQ37" s="96">
        <v>77</v>
      </c>
      <c r="DR37" s="351">
        <v>84</v>
      </c>
      <c r="DS37" s="96">
        <v>81</v>
      </c>
      <c r="DT37" s="398">
        <v>70</v>
      </c>
      <c r="DU37" s="398">
        <v>65</v>
      </c>
      <c r="DV37" s="397">
        <v>61</v>
      </c>
      <c r="DW37" s="397">
        <v>63</v>
      </c>
      <c r="DX37" s="398">
        <v>64</v>
      </c>
      <c r="DY37" s="96">
        <v>62</v>
      </c>
      <c r="DZ37" s="96">
        <v>63</v>
      </c>
      <c r="EA37" s="96">
        <v>66</v>
      </c>
      <c r="EB37" s="96">
        <v>67</v>
      </c>
      <c r="EC37" s="96">
        <v>59</v>
      </c>
      <c r="ED37" s="96">
        <v>56</v>
      </c>
      <c r="EE37" s="96">
        <v>56</v>
      </c>
      <c r="EF37" s="96">
        <v>62</v>
      </c>
      <c r="EG37" s="96">
        <v>65</v>
      </c>
      <c r="EH37" s="96">
        <v>65</v>
      </c>
      <c r="EI37" s="96">
        <v>59</v>
      </c>
      <c r="EJ37" s="96">
        <v>58</v>
      </c>
      <c r="EK37" s="96">
        <v>56</v>
      </c>
      <c r="EL37" s="96">
        <v>49</v>
      </c>
      <c r="EM37" s="96">
        <v>47</v>
      </c>
      <c r="EN37" s="96">
        <v>41</v>
      </c>
      <c r="EO37" s="96">
        <v>38</v>
      </c>
      <c r="EP37" s="96">
        <v>33</v>
      </c>
      <c r="EQ37" s="96">
        <v>34</v>
      </c>
      <c r="ER37" s="96">
        <v>38</v>
      </c>
      <c r="ES37" s="96">
        <v>38</v>
      </c>
      <c r="ET37" s="96">
        <v>39</v>
      </c>
      <c r="EU37" s="397">
        <v>31</v>
      </c>
      <c r="EV37" s="96">
        <v>30</v>
      </c>
      <c r="EW37" s="96">
        <v>28</v>
      </c>
      <c r="EX37" s="96">
        <v>25</v>
      </c>
      <c r="EY37" s="96">
        <v>26</v>
      </c>
      <c r="EZ37" s="96">
        <v>28</v>
      </c>
      <c r="FA37" s="96">
        <v>43</v>
      </c>
      <c r="FB37" s="96">
        <v>42</v>
      </c>
      <c r="FC37" s="96">
        <v>42</v>
      </c>
      <c r="FD37" s="96">
        <v>42</v>
      </c>
      <c r="FE37" s="96">
        <v>40</v>
      </c>
      <c r="FF37" s="96">
        <v>46</v>
      </c>
      <c r="FG37" s="96">
        <v>50</v>
      </c>
      <c r="FH37" s="96">
        <v>56</v>
      </c>
      <c r="FI37" s="96">
        <v>53</v>
      </c>
      <c r="FJ37" s="96">
        <v>60</v>
      </c>
      <c r="FK37" s="96">
        <v>66</v>
      </c>
      <c r="FL37" s="96">
        <v>63</v>
      </c>
      <c r="FM37" s="96">
        <v>62</v>
      </c>
      <c r="FN37" s="96">
        <v>66</v>
      </c>
      <c r="FO37" s="96">
        <v>71</v>
      </c>
      <c r="FP37" s="96">
        <v>63</v>
      </c>
      <c r="FQ37" s="96">
        <v>51</v>
      </c>
      <c r="FR37" s="96">
        <v>51</v>
      </c>
      <c r="FS37" s="351">
        <v>52</v>
      </c>
      <c r="FT37" s="96">
        <v>57</v>
      </c>
      <c r="FU37" s="398">
        <v>51</v>
      </c>
      <c r="FV37" s="398">
        <v>48</v>
      </c>
      <c r="FW37" s="397">
        <v>48</v>
      </c>
      <c r="FX37" s="397">
        <v>48</v>
      </c>
      <c r="FY37" s="398">
        <v>49</v>
      </c>
      <c r="FZ37" s="96">
        <v>48</v>
      </c>
      <c r="GA37" s="96">
        <v>53</v>
      </c>
      <c r="GB37" s="96">
        <v>51</v>
      </c>
      <c r="GC37" s="96">
        <v>60</v>
      </c>
      <c r="GD37" s="96">
        <v>51</v>
      </c>
      <c r="GE37" s="96">
        <v>50</v>
      </c>
      <c r="GF37" s="96">
        <v>49</v>
      </c>
      <c r="GG37" s="96">
        <v>56</v>
      </c>
      <c r="GH37" s="96">
        <v>55</v>
      </c>
      <c r="GI37" s="96">
        <v>58</v>
      </c>
      <c r="GJ37" s="96">
        <v>62</v>
      </c>
      <c r="GK37" s="96">
        <v>54</v>
      </c>
      <c r="GL37" s="96">
        <v>47</v>
      </c>
      <c r="GM37" s="96">
        <v>54</v>
      </c>
      <c r="GN37" s="96">
        <v>58</v>
      </c>
      <c r="GO37" s="96">
        <v>71</v>
      </c>
      <c r="GP37" s="96">
        <v>73</v>
      </c>
      <c r="GQ37" s="96">
        <v>71</v>
      </c>
      <c r="GR37" s="96">
        <v>76</v>
      </c>
      <c r="GS37" s="96">
        <v>74</v>
      </c>
      <c r="GT37" s="96">
        <v>76</v>
      </c>
      <c r="GU37" s="96">
        <v>75</v>
      </c>
      <c r="GV37" s="96">
        <v>96</v>
      </c>
      <c r="GW37" s="96">
        <v>91</v>
      </c>
      <c r="GX37" s="96">
        <v>100</v>
      </c>
      <c r="GY37" s="96">
        <v>104</v>
      </c>
      <c r="GZ37" s="96">
        <v>96</v>
      </c>
      <c r="HA37" s="96">
        <v>103</v>
      </c>
      <c r="HB37" s="96">
        <v>99</v>
      </c>
      <c r="HC37" s="96">
        <v>103</v>
      </c>
      <c r="HD37" s="96">
        <v>92</v>
      </c>
      <c r="HE37" s="96">
        <v>95</v>
      </c>
      <c r="HF37" s="96">
        <v>93</v>
      </c>
      <c r="HG37" s="96">
        <v>92</v>
      </c>
      <c r="HH37" s="96">
        <v>92</v>
      </c>
      <c r="HI37" s="96">
        <v>103</v>
      </c>
      <c r="HJ37" s="96">
        <v>109</v>
      </c>
      <c r="HK37" s="96">
        <v>120</v>
      </c>
      <c r="HL37" s="96">
        <v>116</v>
      </c>
      <c r="HM37" s="96">
        <v>112</v>
      </c>
      <c r="HN37" s="96">
        <v>119</v>
      </c>
      <c r="HO37" s="96">
        <v>113</v>
      </c>
      <c r="HP37" s="96">
        <v>109</v>
      </c>
      <c r="HQ37" s="96">
        <v>90</v>
      </c>
      <c r="HR37" s="96">
        <v>82</v>
      </c>
      <c r="HS37" s="96">
        <v>86</v>
      </c>
      <c r="HT37" s="96">
        <v>85</v>
      </c>
      <c r="HU37" s="96">
        <v>74</v>
      </c>
      <c r="HV37" s="96">
        <v>65</v>
      </c>
      <c r="HW37" s="96">
        <v>67</v>
      </c>
      <c r="HX37" s="96">
        <v>68</v>
      </c>
      <c r="HY37" s="96">
        <v>69</v>
      </c>
      <c r="HZ37" s="96">
        <v>63</v>
      </c>
      <c r="IA37" s="96">
        <v>65</v>
      </c>
      <c r="IB37" s="96">
        <v>68</v>
      </c>
      <c r="IC37" s="96">
        <v>67</v>
      </c>
      <c r="ID37" s="96">
        <v>59</v>
      </c>
      <c r="IE37" s="96">
        <v>50</v>
      </c>
      <c r="IF37" s="96">
        <v>51</v>
      </c>
      <c r="IG37" s="96">
        <v>47</v>
      </c>
      <c r="IH37" s="96">
        <v>40</v>
      </c>
      <c r="II37" s="96">
        <v>40</v>
      </c>
      <c r="IJ37" s="96">
        <v>38</v>
      </c>
      <c r="IK37" s="96">
        <v>42</v>
      </c>
      <c r="IL37" s="96">
        <v>38</v>
      </c>
      <c r="IM37" s="96">
        <v>30</v>
      </c>
      <c r="IN37" s="351">
        <f t="shared" si="25"/>
        <v>32.5</v>
      </c>
      <c r="IO37" s="96">
        <v>35</v>
      </c>
      <c r="IP37" s="96">
        <v>35</v>
      </c>
      <c r="IQ37" s="96">
        <v>37</v>
      </c>
      <c r="IR37" s="96">
        <v>37</v>
      </c>
      <c r="IS37" s="96">
        <v>39</v>
      </c>
      <c r="IT37" s="96">
        <v>41</v>
      </c>
      <c r="IU37" s="96">
        <v>39</v>
      </c>
      <c r="IV37" s="96">
        <v>41</v>
      </c>
      <c r="IW37" s="96">
        <v>40</v>
      </c>
      <c r="IX37" s="96">
        <v>41</v>
      </c>
      <c r="IY37" s="96">
        <v>47</v>
      </c>
      <c r="IZ37" s="96">
        <v>50</v>
      </c>
      <c r="JA37" s="96">
        <v>39</v>
      </c>
      <c r="JB37" s="96">
        <v>37</v>
      </c>
      <c r="JC37" s="96">
        <v>35</v>
      </c>
      <c r="JD37" s="96">
        <v>41</v>
      </c>
      <c r="JE37" s="96">
        <v>40</v>
      </c>
      <c r="JF37" s="353">
        <f t="shared" si="31"/>
        <v>40</v>
      </c>
      <c r="JG37" s="96">
        <v>40</v>
      </c>
      <c r="JH37" s="96">
        <v>35</v>
      </c>
      <c r="JI37" s="96">
        <v>31</v>
      </c>
      <c r="JJ37" s="96">
        <v>36</v>
      </c>
      <c r="JK37" s="96">
        <v>45</v>
      </c>
      <c r="JL37" s="96">
        <v>42</v>
      </c>
      <c r="JM37" s="96">
        <v>33</v>
      </c>
      <c r="JN37" s="351">
        <f t="shared" si="32"/>
        <v>30.5</v>
      </c>
      <c r="JO37" s="96">
        <v>28</v>
      </c>
      <c r="JP37" s="96">
        <v>27</v>
      </c>
      <c r="JQ37" s="96">
        <v>29</v>
      </c>
      <c r="JR37" s="96">
        <v>33</v>
      </c>
      <c r="JS37" s="96">
        <v>34</v>
      </c>
      <c r="JT37" s="96">
        <v>36</v>
      </c>
      <c r="JU37" s="96">
        <v>30</v>
      </c>
      <c r="JV37" s="351">
        <f t="shared" si="33"/>
        <v>26.5</v>
      </c>
      <c r="JW37" s="96">
        <v>23</v>
      </c>
      <c r="JX37" s="96">
        <v>27</v>
      </c>
      <c r="JY37" s="96">
        <v>30</v>
      </c>
      <c r="JZ37" s="96">
        <v>29</v>
      </c>
      <c r="KA37" s="96">
        <v>30</v>
      </c>
      <c r="KB37" s="96">
        <v>30</v>
      </c>
      <c r="KC37" s="96">
        <v>34</v>
      </c>
      <c r="KD37" s="96">
        <v>38</v>
      </c>
      <c r="KE37" s="96">
        <v>36</v>
      </c>
      <c r="KF37" s="96">
        <v>37</v>
      </c>
      <c r="KG37" s="96">
        <v>42</v>
      </c>
      <c r="KH37" s="96">
        <v>43</v>
      </c>
      <c r="KI37" s="96">
        <v>36</v>
      </c>
      <c r="KJ37" s="96">
        <v>34</v>
      </c>
      <c r="KK37" s="96">
        <v>36</v>
      </c>
      <c r="KL37" s="96">
        <v>33</v>
      </c>
      <c r="KM37" s="96">
        <v>32</v>
      </c>
      <c r="KN37" s="96">
        <v>32</v>
      </c>
      <c r="KO37" s="96">
        <v>33</v>
      </c>
      <c r="KP37" s="96">
        <v>38</v>
      </c>
      <c r="KQ37" s="96">
        <v>39</v>
      </c>
      <c r="KR37" s="96">
        <v>42</v>
      </c>
      <c r="KS37" s="96">
        <v>41</v>
      </c>
      <c r="KT37" s="96">
        <v>42</v>
      </c>
      <c r="KU37" s="96">
        <v>40</v>
      </c>
      <c r="KV37" s="96">
        <v>42</v>
      </c>
      <c r="KW37" s="96">
        <v>38</v>
      </c>
      <c r="KX37" s="96">
        <v>46</v>
      </c>
      <c r="KY37" s="96">
        <v>48</v>
      </c>
      <c r="KZ37" s="351">
        <v>40.666666666666664</v>
      </c>
      <c r="LA37" s="351">
        <v>41.111111111111107</v>
      </c>
      <c r="LB37" s="351">
        <v>42.129629629629626</v>
      </c>
      <c r="LC37" s="351">
        <v>42.317901234567898</v>
      </c>
      <c r="LD37" s="351">
        <v>42.370884773662546</v>
      </c>
      <c r="LE37" s="351">
        <v>42.599365569272969</v>
      </c>
      <c r="LF37" s="351">
        <v>42.588148719707355</v>
      </c>
      <c r="LG37" s="351">
        <v>41.500988321140063</v>
      </c>
      <c r="LH37" s="351">
        <v>40.896214769725141</v>
      </c>
      <c r="LI37" s="351">
        <v>41.991120430701613</v>
      </c>
      <c r="LJ37" s="96">
        <v>30</v>
      </c>
      <c r="LK37" s="96">
        <v>32</v>
      </c>
      <c r="LL37" s="96">
        <v>39</v>
      </c>
      <c r="LM37" s="96">
        <v>36</v>
      </c>
      <c r="LN37" s="96">
        <v>40</v>
      </c>
      <c r="LO37" s="96">
        <v>47</v>
      </c>
      <c r="LP37" s="96">
        <v>45</v>
      </c>
      <c r="LQ37" s="96">
        <v>37</v>
      </c>
      <c r="LR37" s="96">
        <v>34</v>
      </c>
      <c r="LS37" s="96">
        <v>35</v>
      </c>
      <c r="LT37" s="96">
        <v>39</v>
      </c>
      <c r="LU37" s="96">
        <v>28</v>
      </c>
      <c r="LV37" s="96">
        <v>28</v>
      </c>
      <c r="LW37" s="96">
        <v>31</v>
      </c>
      <c r="LX37" s="96">
        <v>34</v>
      </c>
      <c r="LY37" s="96">
        <v>38</v>
      </c>
      <c r="LZ37" s="96">
        <v>36</v>
      </c>
      <c r="MA37" s="96">
        <v>36</v>
      </c>
      <c r="MB37" s="96">
        <v>40</v>
      </c>
      <c r="MC37" s="96">
        <v>32</v>
      </c>
      <c r="MD37" s="96">
        <v>30</v>
      </c>
      <c r="ME37" s="96">
        <v>28</v>
      </c>
      <c r="MF37" s="96">
        <v>29</v>
      </c>
      <c r="MG37" s="96">
        <v>27</v>
      </c>
      <c r="MH37" s="96">
        <v>25</v>
      </c>
      <c r="MI37" s="96">
        <v>22</v>
      </c>
      <c r="MJ37" s="96">
        <v>22</v>
      </c>
      <c r="MK37" s="96">
        <v>22</v>
      </c>
      <c r="ML37" s="96">
        <v>24</v>
      </c>
      <c r="MM37" s="96">
        <v>19</v>
      </c>
      <c r="MN37" s="96">
        <v>21</v>
      </c>
      <c r="MO37" s="96">
        <v>25</v>
      </c>
      <c r="MP37" s="96">
        <v>32</v>
      </c>
      <c r="MQ37" s="96">
        <v>27</v>
      </c>
      <c r="MR37" s="96">
        <v>27</v>
      </c>
      <c r="MS37" s="96">
        <v>27</v>
      </c>
      <c r="MT37" s="96">
        <v>27</v>
      </c>
      <c r="MU37" s="96">
        <v>28</v>
      </c>
      <c r="MV37" s="96">
        <v>27</v>
      </c>
      <c r="MW37" s="96">
        <v>30</v>
      </c>
      <c r="MX37" s="96">
        <v>32</v>
      </c>
      <c r="MY37" s="96">
        <v>33</v>
      </c>
      <c r="MZ37" s="96">
        <v>40</v>
      </c>
      <c r="NA37" s="96">
        <v>35</v>
      </c>
      <c r="NB37" s="96">
        <v>27</v>
      </c>
      <c r="NC37" s="96">
        <v>31</v>
      </c>
      <c r="ND37" s="96">
        <v>26</v>
      </c>
      <c r="NE37" s="96">
        <v>25</v>
      </c>
      <c r="NF37" s="96">
        <v>27</v>
      </c>
      <c r="NG37" s="96">
        <v>29</v>
      </c>
      <c r="NH37" s="96">
        <v>29</v>
      </c>
      <c r="NI37" s="96">
        <v>26</v>
      </c>
      <c r="NJ37" s="96">
        <v>34</v>
      </c>
      <c r="NK37" s="96">
        <v>34</v>
      </c>
      <c r="NL37" s="96">
        <v>35</v>
      </c>
      <c r="NM37" s="96">
        <v>29</v>
      </c>
      <c r="NN37" s="96">
        <v>27</v>
      </c>
      <c r="NO37" s="96">
        <v>28</v>
      </c>
      <c r="NP37" s="96">
        <v>29</v>
      </c>
      <c r="NQ37" s="96">
        <v>27</v>
      </c>
      <c r="NR37" s="96">
        <v>24</v>
      </c>
      <c r="NS37" s="96">
        <v>26</v>
      </c>
      <c r="NT37" s="96">
        <v>23</v>
      </c>
      <c r="NU37" s="96">
        <v>24</v>
      </c>
      <c r="NV37" s="96">
        <v>20</v>
      </c>
      <c r="NW37" s="96">
        <v>22</v>
      </c>
      <c r="NX37" s="96">
        <v>26</v>
      </c>
      <c r="NY37" s="96">
        <v>30</v>
      </c>
      <c r="NZ37" s="96">
        <v>33</v>
      </c>
      <c r="OA37" s="96">
        <v>34</v>
      </c>
      <c r="OB37" s="96">
        <v>31</v>
      </c>
      <c r="OC37" s="96">
        <v>29</v>
      </c>
      <c r="OD37" s="96">
        <v>25</v>
      </c>
      <c r="OE37" s="96">
        <v>21</v>
      </c>
      <c r="OF37" s="96">
        <v>19</v>
      </c>
      <c r="OG37" s="96">
        <v>19</v>
      </c>
      <c r="OH37" s="96">
        <v>19</v>
      </c>
      <c r="OI37" s="96">
        <v>14</v>
      </c>
      <c r="OJ37" s="96">
        <v>20</v>
      </c>
      <c r="OK37" s="96">
        <v>20</v>
      </c>
      <c r="OL37" s="96">
        <v>21</v>
      </c>
      <c r="OM37" s="96">
        <v>18</v>
      </c>
      <c r="ON37" s="96">
        <v>14</v>
      </c>
      <c r="OO37" s="96">
        <v>10</v>
      </c>
      <c r="OP37" s="96">
        <v>11</v>
      </c>
      <c r="OQ37" s="96">
        <v>12</v>
      </c>
      <c r="OR37" s="96">
        <v>16</v>
      </c>
      <c r="OS37" s="96">
        <v>18</v>
      </c>
      <c r="OT37" s="96">
        <v>20</v>
      </c>
      <c r="OU37" s="96">
        <v>19</v>
      </c>
      <c r="OV37" s="96">
        <v>23</v>
      </c>
      <c r="OW37" s="96">
        <v>23</v>
      </c>
      <c r="OX37" s="96">
        <v>29</v>
      </c>
      <c r="OY37" s="351">
        <f t="shared" si="26"/>
        <v>30.5</v>
      </c>
      <c r="OZ37" s="96">
        <v>32</v>
      </c>
      <c r="PA37" s="96">
        <v>29</v>
      </c>
      <c r="PB37" s="96">
        <v>33</v>
      </c>
      <c r="PC37" s="96">
        <v>38</v>
      </c>
      <c r="PD37" s="96">
        <v>39</v>
      </c>
      <c r="PE37" s="96">
        <v>42</v>
      </c>
      <c r="PF37" s="96">
        <v>41</v>
      </c>
      <c r="PG37" s="351">
        <f t="shared" si="27"/>
        <v>42.5</v>
      </c>
      <c r="PH37" s="96">
        <v>44</v>
      </c>
      <c r="PI37" s="96">
        <v>40</v>
      </c>
      <c r="PJ37" s="351">
        <f t="shared" si="28"/>
        <v>35.5</v>
      </c>
      <c r="PK37" s="96">
        <v>31</v>
      </c>
      <c r="PL37" s="96">
        <v>32</v>
      </c>
      <c r="PM37" s="96">
        <v>30</v>
      </c>
      <c r="PN37" s="96">
        <v>23</v>
      </c>
      <c r="PO37" s="96">
        <v>25</v>
      </c>
      <c r="PP37" s="96">
        <v>23</v>
      </c>
      <c r="PQ37" s="96">
        <v>25</v>
      </c>
      <c r="PR37" s="96">
        <v>22</v>
      </c>
      <c r="PS37" s="96">
        <v>24</v>
      </c>
      <c r="PT37" s="96">
        <v>25</v>
      </c>
      <c r="PU37" s="96">
        <v>32</v>
      </c>
      <c r="PV37" s="96">
        <v>29</v>
      </c>
      <c r="PW37" s="96">
        <v>28</v>
      </c>
      <c r="PX37" s="96">
        <v>26</v>
      </c>
      <c r="PY37" s="96">
        <v>27</v>
      </c>
      <c r="PZ37" s="96">
        <v>24</v>
      </c>
      <c r="QA37" s="96">
        <v>21</v>
      </c>
      <c r="QB37" s="96">
        <v>23</v>
      </c>
      <c r="QC37" s="96">
        <v>26</v>
      </c>
      <c r="QD37" s="96">
        <v>26</v>
      </c>
      <c r="QE37" s="96">
        <v>23</v>
      </c>
      <c r="QF37" s="96">
        <v>27</v>
      </c>
      <c r="QG37" s="96">
        <v>28</v>
      </c>
      <c r="QH37" s="96">
        <v>31</v>
      </c>
      <c r="QI37" s="96">
        <v>25</v>
      </c>
      <c r="QJ37" s="96">
        <v>30</v>
      </c>
      <c r="QK37" s="96">
        <v>30</v>
      </c>
      <c r="QL37" s="96">
        <v>26</v>
      </c>
      <c r="QM37" s="96">
        <v>22</v>
      </c>
      <c r="QN37" s="96">
        <v>21</v>
      </c>
      <c r="QO37" s="96">
        <v>25</v>
      </c>
      <c r="QP37" s="96">
        <v>28</v>
      </c>
      <c r="QQ37" s="96">
        <v>32</v>
      </c>
      <c r="QR37" s="96">
        <v>24</v>
      </c>
      <c r="QS37" s="96">
        <v>27</v>
      </c>
      <c r="QT37" s="96">
        <v>31</v>
      </c>
      <c r="QU37" s="96">
        <v>36</v>
      </c>
      <c r="QV37" s="96">
        <v>33</v>
      </c>
      <c r="QW37" s="96">
        <v>35</v>
      </c>
      <c r="QX37" s="96">
        <v>36</v>
      </c>
      <c r="QY37" s="96">
        <v>35</v>
      </c>
      <c r="QZ37" s="96">
        <v>32</v>
      </c>
      <c r="RA37" s="96">
        <v>30</v>
      </c>
      <c r="RB37" s="96">
        <v>31</v>
      </c>
      <c r="RC37" s="96">
        <v>31</v>
      </c>
      <c r="RD37" s="96">
        <v>33</v>
      </c>
      <c r="RE37" s="96">
        <v>32</v>
      </c>
      <c r="RF37" s="96">
        <v>33</v>
      </c>
      <c r="RG37" s="96">
        <v>35</v>
      </c>
      <c r="RH37" s="96">
        <v>35</v>
      </c>
      <c r="RI37" s="96">
        <v>28</v>
      </c>
      <c r="RJ37" s="96">
        <v>21</v>
      </c>
      <c r="RK37" s="96">
        <v>23</v>
      </c>
      <c r="RL37" s="96">
        <v>29</v>
      </c>
      <c r="RM37" s="96">
        <v>25</v>
      </c>
      <c r="RN37" s="96">
        <v>28</v>
      </c>
      <c r="RO37" s="96">
        <v>29</v>
      </c>
      <c r="RP37" s="96">
        <v>30</v>
      </c>
      <c r="RQ37" s="96">
        <v>27</v>
      </c>
      <c r="RR37" s="96">
        <v>27</v>
      </c>
      <c r="RS37" s="96">
        <v>31</v>
      </c>
      <c r="RT37" s="96">
        <v>30</v>
      </c>
      <c r="RU37" s="96">
        <v>32</v>
      </c>
      <c r="RV37" s="96">
        <v>25</v>
      </c>
      <c r="RW37" s="96">
        <v>24</v>
      </c>
      <c r="RX37" s="96">
        <v>24</v>
      </c>
      <c r="RY37" s="96">
        <v>29</v>
      </c>
      <c r="RZ37" s="96">
        <v>31</v>
      </c>
      <c r="SA37" s="96">
        <v>18</v>
      </c>
      <c r="SB37" s="96">
        <v>18</v>
      </c>
      <c r="SC37" s="96">
        <v>18</v>
      </c>
      <c r="SD37" s="96">
        <v>17</v>
      </c>
      <c r="SE37" s="96">
        <v>21</v>
      </c>
      <c r="SF37" s="96">
        <v>20</v>
      </c>
      <c r="SG37" s="96">
        <v>17</v>
      </c>
      <c r="SH37" s="96">
        <v>17</v>
      </c>
      <c r="SI37" s="96">
        <v>16</v>
      </c>
      <c r="SJ37" s="96">
        <v>15</v>
      </c>
      <c r="SK37" s="96">
        <v>17</v>
      </c>
      <c r="SL37" s="96">
        <v>18</v>
      </c>
      <c r="SM37" s="96">
        <v>20</v>
      </c>
      <c r="SN37" s="96">
        <v>18</v>
      </c>
      <c r="SO37" s="96">
        <v>19</v>
      </c>
      <c r="SP37" s="96">
        <v>21</v>
      </c>
      <c r="SQ37" s="96">
        <v>26</v>
      </c>
      <c r="SR37" s="96">
        <v>20</v>
      </c>
      <c r="SS37" s="96">
        <v>21</v>
      </c>
      <c r="ST37" s="96">
        <v>21</v>
      </c>
      <c r="SU37" s="96">
        <v>24</v>
      </c>
      <c r="SV37" s="96">
        <v>23</v>
      </c>
      <c r="SW37" s="96">
        <v>21</v>
      </c>
      <c r="SX37" s="96">
        <v>21</v>
      </c>
      <c r="SY37" s="96">
        <v>21</v>
      </c>
      <c r="SZ37" s="96">
        <v>21</v>
      </c>
      <c r="TA37" s="96">
        <v>21</v>
      </c>
      <c r="TB37" s="96">
        <v>18</v>
      </c>
      <c r="TC37" s="96">
        <v>10</v>
      </c>
      <c r="TD37" s="96">
        <v>10</v>
      </c>
      <c r="TE37" s="96">
        <v>3</v>
      </c>
      <c r="TF37" s="96">
        <v>3</v>
      </c>
      <c r="TG37" s="96">
        <v>3</v>
      </c>
      <c r="TH37" s="96">
        <v>3</v>
      </c>
      <c r="TI37" s="96">
        <v>3</v>
      </c>
      <c r="TJ37" s="96">
        <v>7</v>
      </c>
      <c r="TK37" s="96">
        <v>7</v>
      </c>
      <c r="TL37" s="96">
        <v>14</v>
      </c>
      <c r="TM37" s="96">
        <v>18</v>
      </c>
      <c r="TN37" s="96">
        <v>19</v>
      </c>
      <c r="TO37" s="96">
        <v>20</v>
      </c>
      <c r="TP37" s="96">
        <v>23</v>
      </c>
      <c r="TQ37" s="96">
        <v>16</v>
      </c>
      <c r="TR37" s="96">
        <v>13</v>
      </c>
      <c r="TS37" s="96">
        <v>11</v>
      </c>
      <c r="TT37" s="96">
        <v>12</v>
      </c>
      <c r="TU37" s="96">
        <v>10</v>
      </c>
      <c r="TV37" s="96">
        <v>10</v>
      </c>
      <c r="TW37" s="96">
        <v>11</v>
      </c>
      <c r="TX37" s="96">
        <v>12</v>
      </c>
      <c r="TY37" s="96">
        <v>12</v>
      </c>
      <c r="TZ37" s="96">
        <v>13</v>
      </c>
      <c r="UA37" s="96">
        <v>13</v>
      </c>
      <c r="UB37" s="96">
        <v>14</v>
      </c>
      <c r="UC37" s="96">
        <v>13</v>
      </c>
      <c r="UD37" s="96">
        <v>14</v>
      </c>
      <c r="UE37" s="96">
        <v>13</v>
      </c>
      <c r="UF37" s="96">
        <v>10</v>
      </c>
      <c r="UG37" s="96">
        <v>11</v>
      </c>
      <c r="UH37" s="96">
        <v>15</v>
      </c>
      <c r="UI37" s="96">
        <v>13</v>
      </c>
      <c r="UJ37" s="96">
        <v>13</v>
      </c>
      <c r="UK37" s="96">
        <v>13</v>
      </c>
      <c r="UL37" s="96">
        <v>14</v>
      </c>
      <c r="UM37" s="96">
        <v>14</v>
      </c>
      <c r="UN37" s="96">
        <v>11</v>
      </c>
      <c r="UO37" s="96">
        <v>13</v>
      </c>
      <c r="UP37" s="96">
        <v>14</v>
      </c>
      <c r="UQ37" s="96">
        <v>16</v>
      </c>
      <c r="UR37" s="96">
        <v>16</v>
      </c>
      <c r="US37" s="96">
        <v>13</v>
      </c>
      <c r="UT37" s="96">
        <v>13</v>
      </c>
      <c r="UU37" s="96">
        <v>14</v>
      </c>
      <c r="UV37" s="96">
        <v>14</v>
      </c>
      <c r="UW37" s="96">
        <v>14</v>
      </c>
      <c r="UX37" s="96">
        <v>15</v>
      </c>
      <c r="UY37" s="96">
        <v>16</v>
      </c>
      <c r="UZ37" s="96">
        <v>13</v>
      </c>
      <c r="VA37" s="96">
        <v>9</v>
      </c>
      <c r="VB37" s="96">
        <v>10</v>
      </c>
      <c r="VC37" s="96">
        <v>9</v>
      </c>
      <c r="VD37" s="96">
        <v>10</v>
      </c>
      <c r="VE37" s="96">
        <v>8</v>
      </c>
      <c r="VF37" s="96">
        <v>10</v>
      </c>
      <c r="VG37" s="96">
        <v>10</v>
      </c>
      <c r="VH37" s="96">
        <v>9</v>
      </c>
      <c r="VI37" s="96">
        <v>7</v>
      </c>
      <c r="VJ37" s="96">
        <v>9</v>
      </c>
      <c r="VK37" s="96">
        <v>13</v>
      </c>
      <c r="VL37" s="96">
        <v>15</v>
      </c>
      <c r="VM37" s="96">
        <v>15</v>
      </c>
      <c r="VN37" s="96">
        <v>11</v>
      </c>
      <c r="VO37" s="96">
        <v>11</v>
      </c>
      <c r="VP37" s="96">
        <v>13</v>
      </c>
      <c r="VQ37" s="96">
        <v>14</v>
      </c>
      <c r="VR37" s="96">
        <v>13</v>
      </c>
      <c r="VS37" s="96">
        <v>14</v>
      </c>
      <c r="VT37" s="96">
        <v>11</v>
      </c>
      <c r="VU37" s="96">
        <v>14</v>
      </c>
      <c r="VV37" s="96">
        <v>5</v>
      </c>
      <c r="VW37" s="96">
        <v>2</v>
      </c>
      <c r="VX37" s="96">
        <v>2</v>
      </c>
      <c r="VY37" s="96">
        <v>2</v>
      </c>
      <c r="VZ37" s="96">
        <v>2</v>
      </c>
      <c r="WA37" s="96">
        <v>1</v>
      </c>
      <c r="WB37" s="96">
        <v>1</v>
      </c>
      <c r="WC37" s="96">
        <v>1</v>
      </c>
      <c r="WD37" s="96">
        <v>1</v>
      </c>
      <c r="WE37" s="96">
        <v>1</v>
      </c>
      <c r="WF37" s="96">
        <v>1</v>
      </c>
      <c r="WG37" s="96">
        <v>0</v>
      </c>
      <c r="WH37" s="96">
        <v>0</v>
      </c>
      <c r="WI37" s="96">
        <v>1</v>
      </c>
      <c r="WJ37" s="96">
        <v>4</v>
      </c>
      <c r="WK37" s="96">
        <v>8</v>
      </c>
      <c r="WL37" s="96">
        <v>11</v>
      </c>
      <c r="WM37" s="96">
        <v>3</v>
      </c>
      <c r="WN37" s="96">
        <v>0</v>
      </c>
      <c r="WO37" s="96">
        <v>1</v>
      </c>
      <c r="WP37" s="96">
        <v>2</v>
      </c>
      <c r="WQ37" s="96">
        <v>2</v>
      </c>
      <c r="WR37" s="96">
        <v>2</v>
      </c>
      <c r="WS37" s="96">
        <v>1</v>
      </c>
      <c r="WT37" s="96">
        <v>2</v>
      </c>
      <c r="WU37" s="96">
        <v>2</v>
      </c>
      <c r="WV37" s="96">
        <v>0</v>
      </c>
      <c r="WW37" s="96">
        <v>0</v>
      </c>
      <c r="WX37" s="96">
        <v>1</v>
      </c>
      <c r="WY37" s="96">
        <v>2</v>
      </c>
      <c r="WZ37" s="96">
        <v>2</v>
      </c>
      <c r="XA37" s="96">
        <v>2</v>
      </c>
      <c r="XB37" s="96">
        <v>2</v>
      </c>
      <c r="XC37" s="96">
        <v>1</v>
      </c>
      <c r="XD37" s="96">
        <v>1</v>
      </c>
      <c r="XE37" s="96">
        <v>0</v>
      </c>
      <c r="XF37" s="96">
        <v>0</v>
      </c>
      <c r="XG37" s="96">
        <v>0</v>
      </c>
      <c r="XH37" s="96">
        <v>0</v>
      </c>
      <c r="XI37" s="96">
        <v>0</v>
      </c>
      <c r="XJ37" s="96">
        <v>0</v>
      </c>
      <c r="XK37" s="96">
        <v>0</v>
      </c>
    </row>
    <row r="38" spans="1:635" s="148" customFormat="1" x14ac:dyDescent="0.2">
      <c r="A38" s="327"/>
      <c r="B38" s="354">
        <v>5</v>
      </c>
      <c r="C38" s="399">
        <f t="shared" ca="1" si="24"/>
        <v>14</v>
      </c>
      <c r="D38" s="400">
        <f t="shared" ca="1" si="29"/>
        <v>3.9106145251396648E-2</v>
      </c>
      <c r="E38" s="354">
        <f t="shared" ca="1" si="30"/>
        <v>9</v>
      </c>
      <c r="F38" s="401"/>
      <c r="G38" s="148">
        <v>202</v>
      </c>
      <c r="H38" s="148">
        <v>189</v>
      </c>
      <c r="I38" s="355">
        <v>205</v>
      </c>
      <c r="J38" s="148">
        <v>221</v>
      </c>
      <c r="K38" s="148">
        <v>235</v>
      </c>
      <c r="L38" s="148">
        <v>214</v>
      </c>
      <c r="M38" s="148">
        <v>210</v>
      </c>
      <c r="N38" s="148">
        <v>207</v>
      </c>
      <c r="O38" s="148">
        <v>222</v>
      </c>
      <c r="P38" s="148">
        <v>207</v>
      </c>
      <c r="Q38" s="148">
        <v>200</v>
      </c>
      <c r="R38" s="148">
        <v>214</v>
      </c>
      <c r="S38" s="148">
        <v>216</v>
      </c>
      <c r="T38" s="148">
        <v>214</v>
      </c>
      <c r="U38" s="148">
        <v>211</v>
      </c>
      <c r="V38" s="148">
        <v>214</v>
      </c>
      <c r="W38" s="148">
        <v>221</v>
      </c>
      <c r="X38" s="148">
        <v>211</v>
      </c>
      <c r="Y38" s="148">
        <v>219</v>
      </c>
      <c r="Z38" s="148">
        <v>222</v>
      </c>
      <c r="AA38" s="148">
        <v>239</v>
      </c>
      <c r="AB38" s="148">
        <v>242</v>
      </c>
      <c r="AC38" s="148">
        <v>224</v>
      </c>
      <c r="AD38" s="148">
        <v>240</v>
      </c>
      <c r="AE38" s="148">
        <v>245</v>
      </c>
      <c r="AF38" s="148">
        <v>245</v>
      </c>
      <c r="AG38" s="148">
        <v>240</v>
      </c>
      <c r="AH38" s="148">
        <v>242</v>
      </c>
      <c r="AI38" s="148">
        <v>245</v>
      </c>
      <c r="AJ38" s="148">
        <v>252</v>
      </c>
      <c r="AK38" s="148">
        <v>255</v>
      </c>
      <c r="AL38" s="148">
        <v>252</v>
      </c>
      <c r="AM38" s="148">
        <v>250</v>
      </c>
      <c r="AN38" s="148">
        <v>262</v>
      </c>
      <c r="AO38" s="148">
        <v>272</v>
      </c>
      <c r="AP38" s="360">
        <v>271.5</v>
      </c>
      <c r="AQ38" s="148">
        <v>271</v>
      </c>
      <c r="AR38" s="148">
        <v>281</v>
      </c>
      <c r="AS38" s="148">
        <v>299</v>
      </c>
      <c r="AT38" s="148">
        <v>276</v>
      </c>
      <c r="AU38" s="148">
        <v>275</v>
      </c>
      <c r="AV38" s="148">
        <v>279</v>
      </c>
      <c r="AW38" s="148">
        <v>286</v>
      </c>
      <c r="AX38" s="148">
        <v>290</v>
      </c>
      <c r="AY38" s="148">
        <v>270</v>
      </c>
      <c r="AZ38" s="148">
        <v>272</v>
      </c>
      <c r="BA38" s="148">
        <v>288</v>
      </c>
      <c r="BB38" s="148">
        <v>291</v>
      </c>
      <c r="BC38" s="148">
        <v>282</v>
      </c>
      <c r="BD38" s="148">
        <v>276</v>
      </c>
      <c r="BE38" s="148">
        <v>290</v>
      </c>
      <c r="BF38" s="148">
        <v>296</v>
      </c>
      <c r="BG38" s="148">
        <v>290</v>
      </c>
      <c r="BH38" s="148">
        <v>276</v>
      </c>
      <c r="BI38" s="148">
        <v>281</v>
      </c>
      <c r="BJ38" s="148">
        <v>282</v>
      </c>
      <c r="BK38" s="148">
        <v>289</v>
      </c>
      <c r="BL38" s="148">
        <v>280</v>
      </c>
      <c r="BM38" s="148">
        <v>292</v>
      </c>
      <c r="BN38" s="148">
        <v>284</v>
      </c>
      <c r="BO38" s="148">
        <v>295</v>
      </c>
      <c r="BP38" s="148">
        <v>294</v>
      </c>
      <c r="BQ38" s="148">
        <v>303</v>
      </c>
      <c r="BR38" s="148">
        <v>315</v>
      </c>
      <c r="BS38" s="148">
        <v>313</v>
      </c>
      <c r="BT38" s="148">
        <v>307</v>
      </c>
      <c r="BU38" s="148">
        <v>302</v>
      </c>
      <c r="BV38" s="148">
        <v>295</v>
      </c>
      <c r="BW38" s="148">
        <v>301</v>
      </c>
      <c r="BX38" s="148">
        <v>298</v>
      </c>
      <c r="BY38" s="148">
        <v>291</v>
      </c>
      <c r="BZ38" s="148">
        <v>290</v>
      </c>
      <c r="CA38" s="148">
        <v>284</v>
      </c>
      <c r="CB38" s="148">
        <v>290</v>
      </c>
      <c r="CC38" s="148">
        <v>273</v>
      </c>
      <c r="CD38" s="148">
        <v>276</v>
      </c>
      <c r="CE38" s="148">
        <v>270</v>
      </c>
      <c r="CF38" s="148">
        <v>280</v>
      </c>
      <c r="CG38" s="148">
        <v>277</v>
      </c>
      <c r="CH38" s="148">
        <v>289</v>
      </c>
      <c r="CI38" s="148">
        <v>293</v>
      </c>
      <c r="CJ38" s="148">
        <v>301</v>
      </c>
      <c r="CK38" s="148">
        <v>303</v>
      </c>
      <c r="CL38" s="148">
        <v>284</v>
      </c>
      <c r="CM38" s="148">
        <v>282</v>
      </c>
      <c r="CN38" s="148">
        <v>280</v>
      </c>
      <c r="CO38" s="148">
        <v>288</v>
      </c>
      <c r="CP38" s="148">
        <v>280</v>
      </c>
      <c r="CQ38" s="148">
        <v>288</v>
      </c>
      <c r="CR38" s="148">
        <v>300</v>
      </c>
      <c r="CS38" s="148">
        <v>314</v>
      </c>
      <c r="CT38" s="148">
        <v>296</v>
      </c>
      <c r="CU38" s="148">
        <v>299</v>
      </c>
      <c r="CV38" s="148">
        <v>300</v>
      </c>
      <c r="CW38" s="148">
        <v>301</v>
      </c>
      <c r="CX38" s="148">
        <v>302</v>
      </c>
      <c r="CY38" s="148">
        <v>290</v>
      </c>
      <c r="CZ38" s="148">
        <v>298</v>
      </c>
      <c r="DA38" s="148">
        <v>300</v>
      </c>
      <c r="DB38" s="148">
        <v>312</v>
      </c>
      <c r="DC38" s="148">
        <v>293</v>
      </c>
      <c r="DD38" s="148">
        <v>283</v>
      </c>
      <c r="DE38" s="148">
        <v>291</v>
      </c>
      <c r="DF38" s="148">
        <v>296</v>
      </c>
      <c r="DG38" s="148">
        <v>301</v>
      </c>
      <c r="DH38" s="148">
        <v>294</v>
      </c>
      <c r="DI38" s="148">
        <v>305</v>
      </c>
      <c r="DJ38" s="148">
        <v>306</v>
      </c>
      <c r="DK38" s="148">
        <v>313</v>
      </c>
      <c r="DL38" s="148">
        <v>302</v>
      </c>
      <c r="DM38" s="148">
        <v>310</v>
      </c>
      <c r="DN38" s="148">
        <v>313</v>
      </c>
      <c r="DO38" s="148">
        <v>311</v>
      </c>
      <c r="DP38" s="148">
        <v>282</v>
      </c>
      <c r="DQ38" s="148">
        <v>281</v>
      </c>
      <c r="DR38" s="351">
        <v>290</v>
      </c>
      <c r="DS38" s="148">
        <v>291</v>
      </c>
      <c r="DT38" s="398">
        <v>278</v>
      </c>
      <c r="DU38" s="398">
        <v>273</v>
      </c>
      <c r="DV38" s="397">
        <v>272</v>
      </c>
      <c r="DW38" s="397">
        <v>278</v>
      </c>
      <c r="DX38" s="398">
        <v>267</v>
      </c>
      <c r="DY38" s="96">
        <v>265</v>
      </c>
      <c r="DZ38" s="96">
        <v>264</v>
      </c>
      <c r="EA38" s="96">
        <v>268</v>
      </c>
      <c r="EB38" s="96">
        <v>271</v>
      </c>
      <c r="EC38" s="96">
        <v>255</v>
      </c>
      <c r="ED38" s="96">
        <v>251</v>
      </c>
      <c r="EE38" s="96">
        <v>254</v>
      </c>
      <c r="EF38" s="96">
        <v>265</v>
      </c>
      <c r="EG38" s="96">
        <v>259</v>
      </c>
      <c r="EH38" s="96">
        <v>260</v>
      </c>
      <c r="EI38" s="96">
        <v>257</v>
      </c>
      <c r="EJ38" s="96">
        <v>265</v>
      </c>
      <c r="EK38" s="96">
        <v>269</v>
      </c>
      <c r="EL38" s="96">
        <v>255</v>
      </c>
      <c r="EM38" s="96">
        <v>258</v>
      </c>
      <c r="EN38" s="96">
        <v>264</v>
      </c>
      <c r="EO38" s="148">
        <v>268</v>
      </c>
      <c r="EP38" s="96">
        <v>253</v>
      </c>
      <c r="EQ38" s="96">
        <v>258</v>
      </c>
      <c r="ER38" s="96">
        <v>269</v>
      </c>
      <c r="ES38" s="96">
        <v>267</v>
      </c>
      <c r="ET38" s="96">
        <v>267</v>
      </c>
      <c r="EU38" s="397">
        <v>259</v>
      </c>
      <c r="EV38" s="96">
        <v>261</v>
      </c>
      <c r="EW38" s="96">
        <v>262</v>
      </c>
      <c r="EX38" s="96">
        <v>264</v>
      </c>
      <c r="EY38" s="96">
        <v>247</v>
      </c>
      <c r="EZ38" s="96">
        <v>248</v>
      </c>
      <c r="FA38" s="96">
        <v>261</v>
      </c>
      <c r="FB38" s="96">
        <v>265</v>
      </c>
      <c r="FC38" s="96">
        <v>260</v>
      </c>
      <c r="FD38" s="96">
        <v>259</v>
      </c>
      <c r="FE38" s="96">
        <v>267</v>
      </c>
      <c r="FF38" s="96">
        <v>274</v>
      </c>
      <c r="FG38" s="96">
        <v>272</v>
      </c>
      <c r="FH38" s="96">
        <v>253</v>
      </c>
      <c r="FI38" s="96">
        <v>266</v>
      </c>
      <c r="FJ38" s="96">
        <v>265</v>
      </c>
      <c r="FK38" s="148">
        <v>274</v>
      </c>
      <c r="FL38" s="96">
        <v>264</v>
      </c>
      <c r="FM38" s="96">
        <v>270</v>
      </c>
      <c r="FN38" s="148">
        <v>279</v>
      </c>
      <c r="FO38" s="148">
        <v>282</v>
      </c>
      <c r="FP38" s="148">
        <v>275</v>
      </c>
      <c r="FQ38" s="96">
        <v>277</v>
      </c>
      <c r="FR38" s="148">
        <v>294</v>
      </c>
      <c r="FS38" s="351">
        <v>295</v>
      </c>
      <c r="FT38" s="148">
        <v>290</v>
      </c>
      <c r="FU38" s="398">
        <v>280</v>
      </c>
      <c r="FV38" s="398">
        <v>282</v>
      </c>
      <c r="FW38" s="397">
        <v>284</v>
      </c>
      <c r="FX38" s="397">
        <v>283</v>
      </c>
      <c r="FY38" s="398">
        <v>277</v>
      </c>
      <c r="FZ38" s="96">
        <v>276</v>
      </c>
      <c r="GA38" s="96">
        <v>283</v>
      </c>
      <c r="GB38" s="96">
        <v>287</v>
      </c>
      <c r="GC38" s="96">
        <v>285</v>
      </c>
      <c r="GD38" s="96">
        <v>268</v>
      </c>
      <c r="GE38" s="96">
        <v>269</v>
      </c>
      <c r="GF38" s="96">
        <v>285</v>
      </c>
      <c r="GG38" s="96">
        <v>283</v>
      </c>
      <c r="GH38" s="96">
        <v>268</v>
      </c>
      <c r="GI38" s="96">
        <v>268</v>
      </c>
      <c r="GJ38" s="96">
        <v>279</v>
      </c>
      <c r="GK38" s="96">
        <v>287</v>
      </c>
      <c r="GL38" s="96">
        <v>262</v>
      </c>
      <c r="GM38" s="96">
        <v>267</v>
      </c>
      <c r="GN38" s="96">
        <v>272</v>
      </c>
      <c r="GO38" s="96">
        <v>289</v>
      </c>
      <c r="GP38" s="148">
        <v>285</v>
      </c>
      <c r="GQ38" s="96">
        <v>283</v>
      </c>
      <c r="GR38" s="96">
        <v>287</v>
      </c>
      <c r="GS38" s="96">
        <v>301</v>
      </c>
      <c r="GT38" s="96">
        <v>289</v>
      </c>
      <c r="GU38" s="96">
        <v>285</v>
      </c>
      <c r="GV38" s="148">
        <v>289</v>
      </c>
      <c r="GW38" s="148">
        <v>298</v>
      </c>
      <c r="GX38" s="148">
        <v>314</v>
      </c>
      <c r="GY38" s="148">
        <v>303</v>
      </c>
      <c r="GZ38" s="148">
        <v>319</v>
      </c>
      <c r="HA38" s="148">
        <v>319</v>
      </c>
      <c r="HB38" s="148">
        <v>328</v>
      </c>
      <c r="HC38" s="148">
        <v>324</v>
      </c>
      <c r="HD38" s="148">
        <v>324</v>
      </c>
      <c r="HE38" s="148">
        <v>327</v>
      </c>
      <c r="HF38" s="148">
        <v>339</v>
      </c>
      <c r="HG38" s="148">
        <v>335</v>
      </c>
      <c r="HH38" s="148">
        <v>317</v>
      </c>
      <c r="HI38" s="148">
        <v>328</v>
      </c>
      <c r="HJ38" s="148">
        <v>335</v>
      </c>
      <c r="HK38" s="148">
        <v>341</v>
      </c>
      <c r="HL38" s="148">
        <v>338</v>
      </c>
      <c r="HM38" s="148">
        <v>348</v>
      </c>
      <c r="HN38" s="148">
        <v>346</v>
      </c>
      <c r="HO38" s="148">
        <v>347</v>
      </c>
      <c r="HP38" s="148">
        <v>335</v>
      </c>
      <c r="HQ38" s="148">
        <v>322</v>
      </c>
      <c r="HR38" s="148">
        <v>323</v>
      </c>
      <c r="HS38" s="148">
        <v>349</v>
      </c>
      <c r="HT38" s="148">
        <v>337</v>
      </c>
      <c r="HU38" s="148">
        <v>317</v>
      </c>
      <c r="HV38" s="148">
        <v>321</v>
      </c>
      <c r="HW38" s="148">
        <v>327</v>
      </c>
      <c r="HX38" s="148">
        <v>329</v>
      </c>
      <c r="HY38" s="148">
        <v>303</v>
      </c>
      <c r="HZ38" s="148">
        <v>304</v>
      </c>
      <c r="IA38" s="148">
        <v>300</v>
      </c>
      <c r="IB38" s="148">
        <v>302</v>
      </c>
      <c r="IC38" s="148">
        <v>296</v>
      </c>
      <c r="ID38" s="148">
        <v>286</v>
      </c>
      <c r="IE38" s="148">
        <v>297</v>
      </c>
      <c r="IF38" s="148">
        <v>286</v>
      </c>
      <c r="IG38" s="148">
        <v>288</v>
      </c>
      <c r="IH38" s="148">
        <v>286</v>
      </c>
      <c r="II38" s="148">
        <v>289</v>
      </c>
      <c r="IJ38" s="148">
        <v>292</v>
      </c>
      <c r="IK38" s="148">
        <v>286</v>
      </c>
      <c r="IL38" s="148">
        <v>278</v>
      </c>
      <c r="IM38" s="148">
        <v>287</v>
      </c>
      <c r="IN38" s="351">
        <f t="shared" si="25"/>
        <v>300.5</v>
      </c>
      <c r="IO38" s="148">
        <v>314</v>
      </c>
      <c r="IP38" s="148">
        <v>316</v>
      </c>
      <c r="IQ38" s="148">
        <v>314</v>
      </c>
      <c r="IR38" s="148">
        <v>303</v>
      </c>
      <c r="IS38" s="148">
        <v>311</v>
      </c>
      <c r="IT38" s="148">
        <v>316</v>
      </c>
      <c r="IU38" s="148">
        <v>300</v>
      </c>
      <c r="IV38" s="148">
        <v>298</v>
      </c>
      <c r="IW38" s="148">
        <v>304</v>
      </c>
      <c r="IX38" s="148">
        <v>308</v>
      </c>
      <c r="IY38" s="148">
        <v>299</v>
      </c>
      <c r="IZ38" s="148">
        <v>297</v>
      </c>
      <c r="JA38" s="148">
        <v>307</v>
      </c>
      <c r="JB38" s="148">
        <v>317</v>
      </c>
      <c r="JC38" s="148">
        <v>319</v>
      </c>
      <c r="JD38" s="148">
        <v>300</v>
      </c>
      <c r="JE38" s="148">
        <v>321</v>
      </c>
      <c r="JF38" s="353">
        <f t="shared" si="31"/>
        <v>322</v>
      </c>
      <c r="JG38" s="148">
        <v>323</v>
      </c>
      <c r="JH38" s="148">
        <v>295</v>
      </c>
      <c r="JI38" s="148">
        <v>295</v>
      </c>
      <c r="JJ38" s="148">
        <v>313</v>
      </c>
      <c r="JK38" s="148">
        <v>325</v>
      </c>
      <c r="JL38" s="148">
        <v>330</v>
      </c>
      <c r="JM38" s="148">
        <v>323</v>
      </c>
      <c r="JN38" s="351">
        <f t="shared" si="32"/>
        <v>321</v>
      </c>
      <c r="JO38" s="148">
        <v>319</v>
      </c>
      <c r="JP38" s="148">
        <v>331</v>
      </c>
      <c r="JQ38" s="148">
        <v>298</v>
      </c>
      <c r="JR38" s="148">
        <v>301</v>
      </c>
      <c r="JS38" s="148">
        <v>310</v>
      </c>
      <c r="JT38" s="148">
        <v>309</v>
      </c>
      <c r="JU38" s="148">
        <v>290</v>
      </c>
      <c r="JV38" s="351">
        <f t="shared" si="33"/>
        <v>306.5</v>
      </c>
      <c r="JW38" s="148">
        <v>323</v>
      </c>
      <c r="JX38" s="148">
        <v>338</v>
      </c>
      <c r="JY38" s="148">
        <v>321</v>
      </c>
      <c r="JZ38" s="148">
        <v>331</v>
      </c>
      <c r="KA38" s="148">
        <v>330</v>
      </c>
      <c r="KB38" s="148">
        <v>344</v>
      </c>
      <c r="KC38" s="148">
        <v>343</v>
      </c>
      <c r="KD38" s="148">
        <v>327</v>
      </c>
      <c r="KE38" s="148">
        <v>322</v>
      </c>
      <c r="KF38" s="148">
        <v>327</v>
      </c>
      <c r="KG38" s="148">
        <v>336</v>
      </c>
      <c r="KH38" s="148">
        <v>312</v>
      </c>
      <c r="KI38" s="148">
        <v>325</v>
      </c>
      <c r="KJ38" s="148">
        <v>321</v>
      </c>
      <c r="KK38" s="148">
        <v>345</v>
      </c>
      <c r="KL38" s="148">
        <v>331</v>
      </c>
      <c r="KM38" s="148">
        <v>330</v>
      </c>
      <c r="KN38" s="148">
        <v>335</v>
      </c>
      <c r="KO38" s="148">
        <v>334</v>
      </c>
      <c r="KP38" s="148">
        <v>324</v>
      </c>
      <c r="KQ38" s="148">
        <v>311</v>
      </c>
      <c r="KR38" s="148">
        <v>336</v>
      </c>
      <c r="KS38" s="148">
        <v>341</v>
      </c>
      <c r="KT38" s="148">
        <v>350</v>
      </c>
      <c r="KU38" s="148">
        <v>326</v>
      </c>
      <c r="KV38" s="148">
        <v>332</v>
      </c>
      <c r="KW38" s="148">
        <v>350</v>
      </c>
      <c r="KX38" s="148">
        <v>352</v>
      </c>
      <c r="KY38" s="148">
        <v>358</v>
      </c>
      <c r="KZ38" s="355">
        <v>338.33333333333331</v>
      </c>
      <c r="LA38" s="355">
        <v>340.22222222222223</v>
      </c>
      <c r="LB38" s="355">
        <v>342.42592592592592</v>
      </c>
      <c r="LC38" s="355">
        <v>339.49691358024688</v>
      </c>
      <c r="LD38" s="355">
        <v>337.41306584362138</v>
      </c>
      <c r="LE38" s="355">
        <v>336.64857681755831</v>
      </c>
      <c r="LF38" s="355">
        <v>336.70111739826245</v>
      </c>
      <c r="LG38" s="355">
        <v>333.11426659426911</v>
      </c>
      <c r="LH38" s="355">
        <v>331.228990038993</v>
      </c>
      <c r="LI38" s="355">
        <v>335.02120333854089</v>
      </c>
      <c r="LJ38" s="148">
        <v>312</v>
      </c>
      <c r="LK38" s="148">
        <v>311</v>
      </c>
      <c r="LL38" s="148">
        <v>316</v>
      </c>
      <c r="LM38" s="148">
        <v>306</v>
      </c>
      <c r="LN38" s="148">
        <v>306</v>
      </c>
      <c r="LO38" s="148">
        <v>322</v>
      </c>
      <c r="LP38" s="148">
        <v>324</v>
      </c>
      <c r="LQ38" s="148">
        <v>306</v>
      </c>
      <c r="LR38" s="148">
        <v>304</v>
      </c>
      <c r="LS38" s="148">
        <v>317</v>
      </c>
      <c r="LT38" s="148">
        <v>316</v>
      </c>
      <c r="LU38" s="148">
        <v>288</v>
      </c>
      <c r="LV38" s="148">
        <v>283</v>
      </c>
      <c r="LW38" s="148">
        <v>298</v>
      </c>
      <c r="LX38" s="148">
        <v>305</v>
      </c>
      <c r="LY38" s="148">
        <v>299</v>
      </c>
      <c r="LZ38" s="96">
        <v>307</v>
      </c>
      <c r="MA38" s="148">
        <v>309</v>
      </c>
      <c r="MB38" s="148">
        <v>304</v>
      </c>
      <c r="MC38" s="148">
        <v>306</v>
      </c>
      <c r="MD38" s="148">
        <v>282</v>
      </c>
      <c r="ME38" s="148">
        <v>272</v>
      </c>
      <c r="MF38" s="148">
        <v>269</v>
      </c>
      <c r="MG38" s="148">
        <v>275</v>
      </c>
      <c r="MH38" s="148">
        <v>263</v>
      </c>
      <c r="MI38" s="148">
        <v>264</v>
      </c>
      <c r="MJ38" s="148">
        <v>262</v>
      </c>
      <c r="MK38" s="148">
        <v>267</v>
      </c>
      <c r="ML38" s="148">
        <v>260</v>
      </c>
      <c r="MM38" s="148">
        <v>254</v>
      </c>
      <c r="MN38" s="148">
        <v>261</v>
      </c>
      <c r="MO38" s="148">
        <v>269</v>
      </c>
      <c r="MP38" s="148">
        <v>271</v>
      </c>
      <c r="MQ38" s="148">
        <v>244</v>
      </c>
      <c r="MR38" s="148">
        <v>246</v>
      </c>
      <c r="MS38" s="148">
        <v>242</v>
      </c>
      <c r="MT38" s="148">
        <v>238</v>
      </c>
      <c r="MU38" s="148">
        <v>225</v>
      </c>
      <c r="MV38" s="148">
        <v>239</v>
      </c>
      <c r="MW38" s="148">
        <v>252</v>
      </c>
      <c r="MX38" s="148">
        <v>261</v>
      </c>
      <c r="MY38" s="148">
        <v>260</v>
      </c>
      <c r="MZ38" s="148">
        <v>243</v>
      </c>
      <c r="NA38" s="148">
        <v>233</v>
      </c>
      <c r="NB38" s="148">
        <v>243</v>
      </c>
      <c r="NC38" s="148">
        <v>244</v>
      </c>
      <c r="ND38" s="148">
        <v>218</v>
      </c>
      <c r="NE38" s="148">
        <v>222</v>
      </c>
      <c r="NF38" s="148">
        <v>233</v>
      </c>
      <c r="NG38" s="148">
        <v>238</v>
      </c>
      <c r="NH38" s="148">
        <v>237</v>
      </c>
      <c r="NI38" s="148">
        <v>204</v>
      </c>
      <c r="NJ38" s="148">
        <v>209</v>
      </c>
      <c r="NK38" s="148">
        <v>212</v>
      </c>
      <c r="NL38" s="148">
        <v>211</v>
      </c>
      <c r="NM38" s="148">
        <v>195</v>
      </c>
      <c r="NN38" s="148">
        <v>202</v>
      </c>
      <c r="NO38" s="148">
        <v>211</v>
      </c>
      <c r="NP38" s="148">
        <v>213</v>
      </c>
      <c r="NQ38" s="148">
        <v>197</v>
      </c>
      <c r="NR38" s="148">
        <v>194</v>
      </c>
      <c r="NS38" s="148">
        <v>199</v>
      </c>
      <c r="NT38" s="148">
        <v>213</v>
      </c>
      <c r="NU38" s="148">
        <v>199</v>
      </c>
      <c r="NV38" s="148">
        <v>196</v>
      </c>
      <c r="NW38" s="148">
        <v>194</v>
      </c>
      <c r="NX38" s="148">
        <v>197</v>
      </c>
      <c r="NY38" s="148">
        <v>211</v>
      </c>
      <c r="NZ38" s="148">
        <v>190</v>
      </c>
      <c r="OA38" s="148">
        <v>187</v>
      </c>
      <c r="OB38" s="148">
        <v>189</v>
      </c>
      <c r="OC38" s="148">
        <v>182</v>
      </c>
      <c r="OD38" s="148">
        <v>177</v>
      </c>
      <c r="OE38" s="148">
        <v>185</v>
      </c>
      <c r="OF38" s="148">
        <v>189</v>
      </c>
      <c r="OG38" s="148">
        <v>195</v>
      </c>
      <c r="OH38" s="148">
        <v>191</v>
      </c>
      <c r="OI38" s="148">
        <v>200</v>
      </c>
      <c r="OJ38" s="148">
        <v>203</v>
      </c>
      <c r="OK38" s="148">
        <v>211</v>
      </c>
      <c r="OL38" s="148">
        <v>219</v>
      </c>
      <c r="OM38" s="148">
        <v>212</v>
      </c>
      <c r="ON38" s="148">
        <v>192</v>
      </c>
      <c r="OO38" s="148">
        <v>198</v>
      </c>
      <c r="OP38" s="148">
        <v>203</v>
      </c>
      <c r="OQ38" s="148">
        <v>210</v>
      </c>
      <c r="OR38" s="148">
        <v>213</v>
      </c>
      <c r="OS38" s="148">
        <v>211</v>
      </c>
      <c r="OT38" s="148">
        <v>191</v>
      </c>
      <c r="OU38" s="148">
        <v>200</v>
      </c>
      <c r="OV38" s="148">
        <v>187</v>
      </c>
      <c r="OW38" s="148">
        <v>192</v>
      </c>
      <c r="OX38" s="148">
        <v>190</v>
      </c>
      <c r="OY38" s="351">
        <f t="shared" si="26"/>
        <v>184.5</v>
      </c>
      <c r="OZ38" s="148">
        <v>179</v>
      </c>
      <c r="PA38" s="148">
        <v>186</v>
      </c>
      <c r="PB38" s="148">
        <v>193</v>
      </c>
      <c r="PC38" s="148">
        <v>193</v>
      </c>
      <c r="PD38" s="148">
        <v>197</v>
      </c>
      <c r="PE38" s="148">
        <v>200</v>
      </c>
      <c r="PF38" s="148">
        <v>197</v>
      </c>
      <c r="PG38" s="351">
        <f t="shared" si="27"/>
        <v>201.5</v>
      </c>
      <c r="PH38" s="148">
        <v>206</v>
      </c>
      <c r="PI38" s="148">
        <v>181</v>
      </c>
      <c r="PJ38" s="351">
        <f t="shared" si="28"/>
        <v>181.5</v>
      </c>
      <c r="PK38" s="148">
        <v>182</v>
      </c>
      <c r="PL38" s="148">
        <v>185</v>
      </c>
      <c r="PM38" s="148">
        <v>183</v>
      </c>
      <c r="PN38" s="148">
        <v>203</v>
      </c>
      <c r="PO38" s="96">
        <v>196</v>
      </c>
      <c r="PP38" s="148">
        <v>188</v>
      </c>
      <c r="PQ38" s="148">
        <v>189</v>
      </c>
      <c r="PR38" s="148">
        <v>195</v>
      </c>
      <c r="PS38" s="148">
        <v>190</v>
      </c>
      <c r="PT38" s="148">
        <v>193</v>
      </c>
      <c r="PU38" s="148">
        <v>191</v>
      </c>
      <c r="PV38" s="148">
        <v>191</v>
      </c>
      <c r="PW38" s="148">
        <v>192</v>
      </c>
      <c r="PX38" s="148">
        <v>189</v>
      </c>
      <c r="PY38" s="148">
        <v>196</v>
      </c>
      <c r="PZ38" s="96">
        <v>177</v>
      </c>
      <c r="QA38" s="148">
        <v>199</v>
      </c>
      <c r="QB38" s="148">
        <v>200</v>
      </c>
      <c r="QC38" s="148">
        <v>196</v>
      </c>
      <c r="QD38" s="148">
        <v>196</v>
      </c>
      <c r="QE38" s="148">
        <v>200</v>
      </c>
      <c r="QF38" s="148">
        <v>210</v>
      </c>
      <c r="QG38" s="148">
        <v>200</v>
      </c>
      <c r="QH38" s="148">
        <v>205</v>
      </c>
      <c r="QI38" s="148">
        <v>207</v>
      </c>
      <c r="QJ38" s="148">
        <v>212</v>
      </c>
      <c r="QK38" s="148">
        <v>199</v>
      </c>
      <c r="QL38" s="148">
        <v>206</v>
      </c>
      <c r="QM38" s="148">
        <v>193</v>
      </c>
      <c r="QN38" s="148">
        <v>174</v>
      </c>
      <c r="QO38" s="148">
        <v>172</v>
      </c>
      <c r="QP38" s="148">
        <v>162</v>
      </c>
      <c r="QQ38" s="148">
        <v>174</v>
      </c>
      <c r="QR38" s="148">
        <v>183</v>
      </c>
      <c r="QS38" s="148">
        <v>186</v>
      </c>
      <c r="QT38" s="148">
        <v>189</v>
      </c>
      <c r="QU38" s="148">
        <v>198</v>
      </c>
      <c r="QV38" s="148">
        <v>193</v>
      </c>
      <c r="QW38" s="148">
        <v>197</v>
      </c>
      <c r="QX38" s="148">
        <v>195</v>
      </c>
      <c r="QY38" s="148">
        <v>182</v>
      </c>
      <c r="QZ38" s="148">
        <v>188</v>
      </c>
      <c r="RA38" s="148">
        <v>184</v>
      </c>
      <c r="RB38" s="96">
        <v>167</v>
      </c>
      <c r="RC38" s="148">
        <v>165</v>
      </c>
      <c r="RD38" s="96">
        <v>160</v>
      </c>
      <c r="RE38" s="148">
        <v>149</v>
      </c>
      <c r="RF38" s="148">
        <v>152</v>
      </c>
      <c r="RG38" s="96">
        <v>149</v>
      </c>
      <c r="RH38" s="96">
        <v>150</v>
      </c>
      <c r="RI38" s="96">
        <v>149</v>
      </c>
      <c r="RJ38" s="96">
        <v>138</v>
      </c>
      <c r="RK38" s="96">
        <v>128</v>
      </c>
      <c r="RL38" s="96">
        <v>127</v>
      </c>
      <c r="RM38" s="96">
        <v>107</v>
      </c>
      <c r="RN38" s="96">
        <v>112</v>
      </c>
      <c r="RO38" s="148">
        <v>113</v>
      </c>
      <c r="RP38" s="148">
        <v>113</v>
      </c>
      <c r="RQ38" s="96">
        <v>118</v>
      </c>
      <c r="RR38" s="148">
        <v>117</v>
      </c>
      <c r="RS38" s="148">
        <v>114</v>
      </c>
      <c r="RT38" s="148">
        <v>110</v>
      </c>
      <c r="RU38" s="148">
        <v>117</v>
      </c>
      <c r="RV38" s="148">
        <v>110</v>
      </c>
      <c r="RW38" s="148">
        <v>115</v>
      </c>
      <c r="RX38" s="148">
        <v>115</v>
      </c>
      <c r="RY38" s="148">
        <v>115</v>
      </c>
      <c r="RZ38" s="148">
        <v>102</v>
      </c>
      <c r="SA38" s="148">
        <v>95</v>
      </c>
      <c r="SB38" s="148">
        <v>92</v>
      </c>
      <c r="SC38" s="148">
        <v>90</v>
      </c>
      <c r="SD38" s="148">
        <v>91</v>
      </c>
      <c r="SE38" s="148">
        <v>95</v>
      </c>
      <c r="SF38" s="148">
        <v>87</v>
      </c>
      <c r="SG38" s="148">
        <v>84</v>
      </c>
      <c r="SH38" s="148">
        <v>83</v>
      </c>
      <c r="SI38" s="148">
        <v>90</v>
      </c>
      <c r="SJ38" s="148">
        <v>80</v>
      </c>
      <c r="SK38" s="148">
        <v>74</v>
      </c>
      <c r="SL38" s="148">
        <v>75</v>
      </c>
      <c r="SM38" s="148">
        <v>83</v>
      </c>
      <c r="SN38" s="148">
        <v>87</v>
      </c>
      <c r="SO38" s="148">
        <v>94</v>
      </c>
      <c r="SP38" s="148">
        <v>93</v>
      </c>
      <c r="SQ38" s="148">
        <v>97</v>
      </c>
      <c r="SR38" s="148">
        <v>102</v>
      </c>
      <c r="SS38" s="148">
        <v>106</v>
      </c>
      <c r="ST38" s="148">
        <v>112</v>
      </c>
      <c r="SU38" s="148">
        <v>118</v>
      </c>
      <c r="SV38" s="148">
        <v>108</v>
      </c>
      <c r="SW38" s="148">
        <v>106</v>
      </c>
      <c r="SX38" s="148">
        <v>115</v>
      </c>
      <c r="SY38" s="148">
        <v>98</v>
      </c>
      <c r="SZ38" s="148">
        <v>101</v>
      </c>
      <c r="TA38" s="148">
        <v>107</v>
      </c>
      <c r="TB38" s="148">
        <v>114</v>
      </c>
      <c r="TC38" s="148">
        <v>114</v>
      </c>
      <c r="TD38" s="148">
        <v>102</v>
      </c>
      <c r="TE38" s="148">
        <v>98</v>
      </c>
      <c r="TF38" s="148">
        <v>94</v>
      </c>
      <c r="TG38" s="148">
        <v>98</v>
      </c>
      <c r="TH38" s="148">
        <v>99</v>
      </c>
      <c r="TI38" s="148">
        <v>102</v>
      </c>
      <c r="TJ38" s="148">
        <v>94</v>
      </c>
      <c r="TK38" s="148">
        <v>85</v>
      </c>
      <c r="TL38" s="148">
        <v>87</v>
      </c>
      <c r="TM38" s="148">
        <v>90</v>
      </c>
      <c r="TN38" s="148">
        <v>93</v>
      </c>
      <c r="TO38" s="148">
        <v>95</v>
      </c>
      <c r="TP38" s="148">
        <v>82</v>
      </c>
      <c r="TQ38" s="148">
        <v>79</v>
      </c>
      <c r="TR38" s="148">
        <v>68</v>
      </c>
      <c r="TS38" s="148">
        <v>58</v>
      </c>
      <c r="TT38" s="148">
        <v>69</v>
      </c>
      <c r="TU38" s="148">
        <v>71</v>
      </c>
      <c r="TV38" s="148">
        <v>70</v>
      </c>
      <c r="TW38" s="148">
        <v>69</v>
      </c>
      <c r="TX38" s="148">
        <v>67</v>
      </c>
      <c r="TY38" s="148">
        <v>66</v>
      </c>
      <c r="TZ38" s="148">
        <v>71</v>
      </c>
      <c r="UA38" s="148">
        <v>77</v>
      </c>
      <c r="UB38" s="148">
        <v>79</v>
      </c>
      <c r="UC38" s="148">
        <v>76</v>
      </c>
      <c r="UD38" s="148">
        <v>77</v>
      </c>
      <c r="UE38" s="148">
        <v>76</v>
      </c>
      <c r="UF38" s="148">
        <v>70</v>
      </c>
      <c r="UG38" s="148">
        <v>65</v>
      </c>
      <c r="UH38" s="148">
        <v>68</v>
      </c>
      <c r="UI38" s="148">
        <v>66</v>
      </c>
      <c r="UJ38" s="148">
        <v>72</v>
      </c>
      <c r="UK38" s="148">
        <v>62</v>
      </c>
      <c r="UL38" s="148">
        <v>66</v>
      </c>
      <c r="UM38" s="148">
        <v>69</v>
      </c>
      <c r="UN38" s="148">
        <v>71</v>
      </c>
      <c r="UO38" s="148">
        <v>71</v>
      </c>
      <c r="UP38" s="148">
        <v>69</v>
      </c>
      <c r="UQ38" s="148">
        <v>72</v>
      </c>
      <c r="UR38" s="148">
        <v>77</v>
      </c>
      <c r="US38" s="148">
        <v>81</v>
      </c>
      <c r="UT38" s="148">
        <v>79</v>
      </c>
      <c r="UU38" s="148">
        <v>76</v>
      </c>
      <c r="UV38" s="148">
        <v>77</v>
      </c>
      <c r="UW38" s="148">
        <v>74</v>
      </c>
      <c r="UX38" s="148">
        <v>72</v>
      </c>
      <c r="UY38" s="148">
        <v>70</v>
      </c>
      <c r="UZ38" s="148">
        <v>72</v>
      </c>
      <c r="VA38" s="148">
        <v>58</v>
      </c>
      <c r="VB38" s="148">
        <v>63</v>
      </c>
      <c r="VC38" s="148">
        <v>59</v>
      </c>
      <c r="VD38" s="148">
        <v>60</v>
      </c>
      <c r="VE38" s="148">
        <v>60</v>
      </c>
      <c r="VF38" s="148">
        <v>58</v>
      </c>
      <c r="VG38" s="148">
        <v>56</v>
      </c>
      <c r="VH38" s="148">
        <v>57</v>
      </c>
      <c r="VI38" s="148">
        <v>59</v>
      </c>
      <c r="VJ38" s="148">
        <v>55</v>
      </c>
      <c r="VK38" s="148">
        <v>51</v>
      </c>
      <c r="VL38" s="148">
        <v>52</v>
      </c>
      <c r="VM38" s="148">
        <v>46</v>
      </c>
      <c r="VN38" s="148">
        <v>46</v>
      </c>
      <c r="VO38" s="148">
        <v>51</v>
      </c>
      <c r="VP38" s="148">
        <v>51</v>
      </c>
      <c r="VQ38" s="148">
        <v>52</v>
      </c>
      <c r="VR38" s="148">
        <v>52</v>
      </c>
      <c r="VS38" s="148">
        <v>53</v>
      </c>
      <c r="VT38" s="148">
        <v>50</v>
      </c>
      <c r="VU38" s="148">
        <v>50</v>
      </c>
      <c r="VV38" s="148">
        <v>49</v>
      </c>
      <c r="VW38" s="148">
        <v>50</v>
      </c>
      <c r="VX38" s="148">
        <v>49</v>
      </c>
      <c r="VY38" s="148">
        <v>46</v>
      </c>
      <c r="VZ38" s="148">
        <v>48</v>
      </c>
      <c r="WA38" s="148">
        <v>47</v>
      </c>
      <c r="WB38" s="148">
        <v>32</v>
      </c>
      <c r="WC38" s="148">
        <v>29</v>
      </c>
      <c r="WD38" s="148">
        <v>29</v>
      </c>
      <c r="WE38" s="148">
        <v>30</v>
      </c>
      <c r="WF38" s="148">
        <v>30</v>
      </c>
      <c r="WG38" s="148">
        <v>32</v>
      </c>
      <c r="WH38" s="148">
        <v>32</v>
      </c>
      <c r="WI38" s="148">
        <v>31</v>
      </c>
      <c r="WJ38" s="148">
        <v>32</v>
      </c>
      <c r="WK38" s="148">
        <v>32</v>
      </c>
      <c r="WL38" s="148">
        <v>31</v>
      </c>
      <c r="WM38" s="148">
        <v>31</v>
      </c>
      <c r="WN38" s="148">
        <v>31</v>
      </c>
      <c r="WO38" s="148">
        <v>30</v>
      </c>
      <c r="WP38" s="148">
        <v>28</v>
      </c>
      <c r="WQ38" s="148">
        <v>29</v>
      </c>
      <c r="WR38" s="148">
        <v>29</v>
      </c>
      <c r="WS38" s="148">
        <v>28</v>
      </c>
      <c r="WT38" s="148">
        <v>27</v>
      </c>
      <c r="WU38" s="148">
        <v>30</v>
      </c>
      <c r="WV38" s="148">
        <v>26</v>
      </c>
      <c r="WW38" s="148">
        <v>26</v>
      </c>
      <c r="WX38" s="148">
        <v>26</v>
      </c>
      <c r="WY38" s="148">
        <v>26</v>
      </c>
      <c r="WZ38" s="148">
        <v>28</v>
      </c>
      <c r="XA38" s="148">
        <v>27</v>
      </c>
      <c r="XB38" s="148">
        <v>26</v>
      </c>
      <c r="XC38" s="148">
        <v>26</v>
      </c>
      <c r="XD38" s="148">
        <v>26</v>
      </c>
      <c r="XE38" s="148">
        <v>25</v>
      </c>
      <c r="XF38" s="148">
        <v>18</v>
      </c>
      <c r="XG38" s="148">
        <v>16</v>
      </c>
      <c r="XH38" s="148">
        <v>14</v>
      </c>
      <c r="XI38" s="148">
        <v>14</v>
      </c>
      <c r="XJ38" s="148">
        <v>14</v>
      </c>
      <c r="XK38" s="148">
        <v>14</v>
      </c>
    </row>
    <row r="39" spans="1:635" s="148" customFormat="1" x14ac:dyDescent="0.2">
      <c r="A39" s="354"/>
      <c r="B39" s="354">
        <v>6</v>
      </c>
      <c r="C39" s="399">
        <f t="shared" ca="1" si="24"/>
        <v>2</v>
      </c>
      <c r="D39" s="400">
        <f t="shared" ca="1" si="29"/>
        <v>1.1627906976744186E-2</v>
      </c>
      <c r="E39" s="354">
        <f t="shared" ca="1" si="30"/>
        <v>19</v>
      </c>
      <c r="F39" s="401"/>
      <c r="G39" s="148">
        <v>91</v>
      </c>
      <c r="H39" s="148">
        <v>91</v>
      </c>
      <c r="I39" s="355">
        <v>92.5</v>
      </c>
      <c r="J39" s="148">
        <v>94</v>
      </c>
      <c r="K39" s="148">
        <v>101</v>
      </c>
      <c r="L39" s="148">
        <v>105</v>
      </c>
      <c r="M39" s="148">
        <v>106</v>
      </c>
      <c r="N39" s="148">
        <v>109</v>
      </c>
      <c r="O39" s="148">
        <v>93</v>
      </c>
      <c r="P39" s="148">
        <v>100</v>
      </c>
      <c r="Q39" s="148">
        <v>94</v>
      </c>
      <c r="R39" s="148">
        <v>100</v>
      </c>
      <c r="S39" s="148">
        <v>98</v>
      </c>
      <c r="T39" s="148">
        <v>100</v>
      </c>
      <c r="U39" s="148">
        <v>99</v>
      </c>
      <c r="V39" s="148">
        <v>99</v>
      </c>
      <c r="W39" s="148">
        <v>100</v>
      </c>
      <c r="X39" s="148">
        <v>97</v>
      </c>
      <c r="Y39" s="148">
        <v>97</v>
      </c>
      <c r="Z39" s="148">
        <v>95</v>
      </c>
      <c r="AA39" s="148">
        <v>98</v>
      </c>
      <c r="AB39" s="148">
        <v>101</v>
      </c>
      <c r="AC39" s="148">
        <v>99</v>
      </c>
      <c r="AD39" s="148">
        <v>103</v>
      </c>
      <c r="AE39" s="148">
        <v>101</v>
      </c>
      <c r="AF39" s="148">
        <v>101</v>
      </c>
      <c r="AG39" s="148">
        <v>95</v>
      </c>
      <c r="AH39" s="148">
        <v>96</v>
      </c>
      <c r="AI39" s="148">
        <v>101</v>
      </c>
      <c r="AJ39" s="148">
        <v>109</v>
      </c>
      <c r="AK39" s="148">
        <v>106</v>
      </c>
      <c r="AL39" s="148">
        <v>114</v>
      </c>
      <c r="AM39" s="148">
        <v>121</v>
      </c>
      <c r="AN39" s="148">
        <v>116</v>
      </c>
      <c r="AO39" s="148">
        <v>127</v>
      </c>
      <c r="AP39" s="360">
        <v>123</v>
      </c>
      <c r="AQ39" s="148">
        <v>119</v>
      </c>
      <c r="AR39" s="148">
        <v>124</v>
      </c>
      <c r="AS39" s="148">
        <v>117</v>
      </c>
      <c r="AT39" s="148">
        <v>116</v>
      </c>
      <c r="AU39" s="148">
        <v>120</v>
      </c>
      <c r="AV39" s="148">
        <v>131</v>
      </c>
      <c r="AW39" s="148">
        <v>130</v>
      </c>
      <c r="AX39" s="148">
        <v>138</v>
      </c>
      <c r="AY39" s="148">
        <v>134</v>
      </c>
      <c r="AZ39" s="148">
        <v>125</v>
      </c>
      <c r="BA39" s="148">
        <v>127</v>
      </c>
      <c r="BB39" s="148">
        <v>123</v>
      </c>
      <c r="BC39" s="148">
        <v>110</v>
      </c>
      <c r="BD39" s="148">
        <v>113</v>
      </c>
      <c r="BE39" s="148">
        <v>115</v>
      </c>
      <c r="BF39" s="148">
        <v>112</v>
      </c>
      <c r="BG39" s="148">
        <v>115</v>
      </c>
      <c r="BH39" s="148">
        <v>125</v>
      </c>
      <c r="BI39" s="148">
        <v>125</v>
      </c>
      <c r="BJ39" s="148">
        <v>126</v>
      </c>
      <c r="BK39" s="148">
        <v>126</v>
      </c>
      <c r="BL39" s="148">
        <v>124</v>
      </c>
      <c r="BM39" s="148">
        <v>129</v>
      </c>
      <c r="BN39" s="148">
        <v>117</v>
      </c>
      <c r="BO39" s="148">
        <v>114</v>
      </c>
      <c r="BP39" s="148">
        <v>97</v>
      </c>
      <c r="BQ39" s="148">
        <v>103</v>
      </c>
      <c r="BR39" s="148">
        <v>106</v>
      </c>
      <c r="BS39" s="148">
        <v>108</v>
      </c>
      <c r="BT39" s="148">
        <v>100</v>
      </c>
      <c r="BU39" s="148">
        <v>100</v>
      </c>
      <c r="BV39" s="148">
        <v>99</v>
      </c>
      <c r="BW39" s="148">
        <v>95</v>
      </c>
      <c r="BX39" s="148">
        <v>95</v>
      </c>
      <c r="BY39" s="148">
        <v>98</v>
      </c>
      <c r="BZ39" s="148">
        <v>99</v>
      </c>
      <c r="CA39" s="148">
        <v>101</v>
      </c>
      <c r="CB39" s="148">
        <v>103</v>
      </c>
      <c r="CC39" s="148">
        <v>97</v>
      </c>
      <c r="CD39" s="148">
        <v>101</v>
      </c>
      <c r="CE39" s="148">
        <v>103</v>
      </c>
      <c r="CF39" s="148">
        <v>100</v>
      </c>
      <c r="CG39" s="148">
        <v>96</v>
      </c>
      <c r="CH39" s="148">
        <v>102</v>
      </c>
      <c r="CI39" s="148">
        <v>95</v>
      </c>
      <c r="CJ39" s="148">
        <v>88</v>
      </c>
      <c r="CK39" s="148">
        <v>81</v>
      </c>
      <c r="CL39" s="148">
        <v>79</v>
      </c>
      <c r="CM39" s="148">
        <v>81</v>
      </c>
      <c r="CN39" s="148">
        <v>87</v>
      </c>
      <c r="CO39" s="148">
        <v>87</v>
      </c>
      <c r="CP39" s="148">
        <v>79</v>
      </c>
      <c r="CQ39" s="148">
        <v>80</v>
      </c>
      <c r="CR39" s="148">
        <v>81</v>
      </c>
      <c r="CS39" s="148">
        <v>83</v>
      </c>
      <c r="CT39" s="148">
        <v>87</v>
      </c>
      <c r="CU39" s="148">
        <v>87</v>
      </c>
      <c r="CV39" s="148">
        <v>91</v>
      </c>
      <c r="CW39" s="148">
        <v>90</v>
      </c>
      <c r="CX39" s="148">
        <v>87</v>
      </c>
      <c r="CY39" s="148">
        <v>87</v>
      </c>
      <c r="CZ39" s="148">
        <v>89</v>
      </c>
      <c r="DA39" s="148">
        <v>87</v>
      </c>
      <c r="DB39" s="148">
        <v>89</v>
      </c>
      <c r="DC39" s="148">
        <v>82</v>
      </c>
      <c r="DD39" s="148">
        <v>84</v>
      </c>
      <c r="DE39" s="148">
        <v>83</v>
      </c>
      <c r="DF39" s="148">
        <v>84.5</v>
      </c>
      <c r="DG39" s="148">
        <v>86</v>
      </c>
      <c r="DH39" s="148">
        <v>84</v>
      </c>
      <c r="DI39" s="148">
        <v>80</v>
      </c>
      <c r="DJ39" s="148">
        <v>78</v>
      </c>
      <c r="DK39" s="148">
        <v>80</v>
      </c>
      <c r="DL39" s="148">
        <v>75</v>
      </c>
      <c r="DM39" s="148">
        <v>77</v>
      </c>
      <c r="DN39" s="148">
        <v>70</v>
      </c>
      <c r="DO39" s="148">
        <v>64</v>
      </c>
      <c r="DP39" s="148">
        <v>59</v>
      </c>
      <c r="DQ39" s="148">
        <v>54</v>
      </c>
      <c r="DR39" s="351">
        <v>55</v>
      </c>
      <c r="DS39" s="148">
        <v>54</v>
      </c>
      <c r="DT39" s="398">
        <v>50</v>
      </c>
      <c r="DU39" s="398">
        <v>53</v>
      </c>
      <c r="DV39" s="397">
        <v>53</v>
      </c>
      <c r="DW39" s="397">
        <v>58</v>
      </c>
      <c r="DX39" s="398">
        <v>57</v>
      </c>
      <c r="DY39" s="96">
        <v>56</v>
      </c>
      <c r="DZ39" s="96">
        <v>56</v>
      </c>
      <c r="EA39" s="96">
        <v>54</v>
      </c>
      <c r="EB39" s="96">
        <v>56</v>
      </c>
      <c r="EC39" s="96">
        <v>53</v>
      </c>
      <c r="ED39" s="96">
        <v>45</v>
      </c>
      <c r="EE39" s="96">
        <v>40</v>
      </c>
      <c r="EF39" s="96">
        <v>43</v>
      </c>
      <c r="EG39" s="96">
        <v>42</v>
      </c>
      <c r="EH39" s="96">
        <v>44</v>
      </c>
      <c r="EI39" s="96">
        <v>47</v>
      </c>
      <c r="EJ39" s="96">
        <v>44</v>
      </c>
      <c r="EK39" s="96">
        <v>49</v>
      </c>
      <c r="EL39" s="96">
        <v>58</v>
      </c>
      <c r="EM39" s="96">
        <v>61</v>
      </c>
      <c r="EN39" s="96">
        <v>55</v>
      </c>
      <c r="EO39" s="148">
        <v>54</v>
      </c>
      <c r="EP39" s="96">
        <v>51</v>
      </c>
      <c r="EQ39" s="96">
        <v>53</v>
      </c>
      <c r="ER39" s="96">
        <v>52</v>
      </c>
      <c r="ES39" s="96">
        <v>53</v>
      </c>
      <c r="ET39" s="96">
        <v>53</v>
      </c>
      <c r="EU39" s="397">
        <v>53</v>
      </c>
      <c r="EV39" s="96">
        <v>51</v>
      </c>
      <c r="EW39" s="96">
        <v>49</v>
      </c>
      <c r="EX39" s="96">
        <v>49</v>
      </c>
      <c r="EY39" s="96">
        <v>44</v>
      </c>
      <c r="EZ39" s="96">
        <v>47</v>
      </c>
      <c r="FA39" s="96">
        <v>47</v>
      </c>
      <c r="FB39" s="96">
        <v>50</v>
      </c>
      <c r="FC39" s="96">
        <v>56</v>
      </c>
      <c r="FD39" s="96">
        <v>56</v>
      </c>
      <c r="FE39" s="96">
        <v>58</v>
      </c>
      <c r="FF39" s="96">
        <v>56</v>
      </c>
      <c r="FG39" s="96">
        <v>54</v>
      </c>
      <c r="FH39" s="96">
        <v>53</v>
      </c>
      <c r="FI39" s="96">
        <v>61</v>
      </c>
      <c r="FJ39" s="96">
        <v>62</v>
      </c>
      <c r="FK39" s="148">
        <v>64</v>
      </c>
      <c r="FL39" s="96">
        <v>68</v>
      </c>
      <c r="FM39" s="96">
        <v>65</v>
      </c>
      <c r="FN39" s="148">
        <v>64</v>
      </c>
      <c r="FO39" s="148">
        <v>59</v>
      </c>
      <c r="FP39" s="148">
        <v>61</v>
      </c>
      <c r="FQ39" s="96">
        <v>60</v>
      </c>
      <c r="FR39" s="148">
        <v>56</v>
      </c>
      <c r="FS39" s="351">
        <v>54</v>
      </c>
      <c r="FT39" s="148">
        <v>57</v>
      </c>
      <c r="FU39" s="398">
        <v>58</v>
      </c>
      <c r="FV39" s="398">
        <v>61</v>
      </c>
      <c r="FW39" s="397">
        <v>61</v>
      </c>
      <c r="FX39" s="397">
        <v>53</v>
      </c>
      <c r="FY39" s="398">
        <v>50</v>
      </c>
      <c r="FZ39" s="96">
        <v>49</v>
      </c>
      <c r="GA39" s="96">
        <v>51</v>
      </c>
      <c r="GB39" s="96">
        <v>53</v>
      </c>
      <c r="GC39" s="96">
        <v>51</v>
      </c>
      <c r="GD39" s="96">
        <v>51</v>
      </c>
      <c r="GE39" s="96">
        <v>50</v>
      </c>
      <c r="GF39" s="96">
        <v>55</v>
      </c>
      <c r="GG39" s="96">
        <v>55</v>
      </c>
      <c r="GH39" s="96">
        <v>56</v>
      </c>
      <c r="GI39" s="96">
        <v>55</v>
      </c>
      <c r="GJ39" s="96">
        <v>51</v>
      </c>
      <c r="GK39" s="96">
        <v>50</v>
      </c>
      <c r="GL39" s="96">
        <v>49</v>
      </c>
      <c r="GM39" s="96">
        <v>42</v>
      </c>
      <c r="GN39" s="96">
        <v>43</v>
      </c>
      <c r="GO39" s="96">
        <v>49</v>
      </c>
      <c r="GP39" s="148">
        <v>49</v>
      </c>
      <c r="GQ39" s="96">
        <v>49</v>
      </c>
      <c r="GR39" s="96">
        <v>49</v>
      </c>
      <c r="GS39" s="96">
        <v>50</v>
      </c>
      <c r="GT39" s="96">
        <v>53</v>
      </c>
      <c r="GU39" s="96">
        <v>52</v>
      </c>
      <c r="GV39" s="148">
        <v>56</v>
      </c>
      <c r="GW39" s="148">
        <v>54</v>
      </c>
      <c r="GX39" s="148">
        <v>52</v>
      </c>
      <c r="GY39" s="148">
        <v>52</v>
      </c>
      <c r="GZ39" s="148">
        <v>56</v>
      </c>
      <c r="HA39" s="148">
        <v>57</v>
      </c>
      <c r="HB39" s="148">
        <v>56</v>
      </c>
      <c r="HC39" s="148">
        <v>53</v>
      </c>
      <c r="HD39" s="148">
        <v>55</v>
      </c>
      <c r="HE39" s="148">
        <v>60</v>
      </c>
      <c r="HF39" s="148">
        <v>60</v>
      </c>
      <c r="HG39" s="148">
        <v>59</v>
      </c>
      <c r="HH39" s="148">
        <v>59</v>
      </c>
      <c r="HI39" s="148">
        <v>50</v>
      </c>
      <c r="HJ39" s="148">
        <v>47</v>
      </c>
      <c r="HK39" s="148">
        <v>50</v>
      </c>
      <c r="HL39" s="148">
        <v>50</v>
      </c>
      <c r="HM39" s="148">
        <v>49</v>
      </c>
      <c r="HN39" s="148">
        <v>49</v>
      </c>
      <c r="HO39" s="148">
        <v>49</v>
      </c>
      <c r="HP39" s="148">
        <v>49</v>
      </c>
      <c r="HQ39" s="148">
        <v>53</v>
      </c>
      <c r="HR39" s="148">
        <v>54</v>
      </c>
      <c r="HS39" s="148">
        <v>55</v>
      </c>
      <c r="HT39" s="148">
        <v>56</v>
      </c>
      <c r="HU39" s="148">
        <v>53</v>
      </c>
      <c r="HV39" s="148">
        <v>53</v>
      </c>
      <c r="HW39" s="148">
        <v>50</v>
      </c>
      <c r="HX39" s="148">
        <v>51</v>
      </c>
      <c r="HY39" s="148">
        <v>50</v>
      </c>
      <c r="HZ39" s="148">
        <v>47</v>
      </c>
      <c r="IA39" s="148">
        <v>48</v>
      </c>
      <c r="IB39" s="148">
        <v>52</v>
      </c>
      <c r="IC39" s="148">
        <v>54</v>
      </c>
      <c r="ID39" s="148">
        <v>51</v>
      </c>
      <c r="IE39" s="148">
        <v>56</v>
      </c>
      <c r="IF39" s="148">
        <v>56</v>
      </c>
      <c r="IG39" s="148">
        <v>57</v>
      </c>
      <c r="IH39" s="148">
        <v>57</v>
      </c>
      <c r="II39" s="148">
        <v>52</v>
      </c>
      <c r="IJ39" s="148">
        <v>52</v>
      </c>
      <c r="IK39" s="148">
        <v>50</v>
      </c>
      <c r="IL39" s="148">
        <v>49</v>
      </c>
      <c r="IM39" s="148">
        <v>44</v>
      </c>
      <c r="IN39" s="351">
        <f t="shared" si="25"/>
        <v>44</v>
      </c>
      <c r="IO39" s="148">
        <v>44</v>
      </c>
      <c r="IP39" s="148">
        <v>53</v>
      </c>
      <c r="IQ39" s="148">
        <v>54</v>
      </c>
      <c r="IR39" s="148">
        <v>53</v>
      </c>
      <c r="IS39" s="148">
        <v>49</v>
      </c>
      <c r="IT39" s="148">
        <v>58</v>
      </c>
      <c r="IU39" s="148">
        <v>60</v>
      </c>
      <c r="IV39" s="148">
        <v>63</v>
      </c>
      <c r="IW39" s="148">
        <v>52</v>
      </c>
      <c r="IX39" s="148">
        <v>56</v>
      </c>
      <c r="IY39" s="148">
        <v>57</v>
      </c>
      <c r="IZ39" s="148">
        <v>59</v>
      </c>
      <c r="JA39" s="148">
        <v>51</v>
      </c>
      <c r="JB39" s="148">
        <v>50</v>
      </c>
      <c r="JC39" s="148">
        <v>44</v>
      </c>
      <c r="JD39" s="148">
        <v>46</v>
      </c>
      <c r="JE39" s="148">
        <v>52</v>
      </c>
      <c r="JF39" s="353">
        <f t="shared" si="31"/>
        <v>51.5</v>
      </c>
      <c r="JG39" s="148">
        <v>51</v>
      </c>
      <c r="JH39" s="148">
        <v>51</v>
      </c>
      <c r="JI39" s="148">
        <v>52</v>
      </c>
      <c r="JJ39" s="148">
        <v>56</v>
      </c>
      <c r="JK39" s="148">
        <v>56</v>
      </c>
      <c r="JL39" s="148">
        <v>53</v>
      </c>
      <c r="JM39" s="148">
        <v>61</v>
      </c>
      <c r="JN39" s="351">
        <f t="shared" si="32"/>
        <v>57.5</v>
      </c>
      <c r="JO39" s="148">
        <v>54</v>
      </c>
      <c r="JP39" s="148">
        <v>54</v>
      </c>
      <c r="JQ39" s="148">
        <v>53</v>
      </c>
      <c r="JR39" s="148">
        <v>51</v>
      </c>
      <c r="JS39" s="148">
        <v>54</v>
      </c>
      <c r="JT39" s="148">
        <v>49</v>
      </c>
      <c r="JU39" s="148">
        <v>47</v>
      </c>
      <c r="JV39" s="351">
        <f t="shared" si="33"/>
        <v>50</v>
      </c>
      <c r="JW39" s="148">
        <v>53</v>
      </c>
      <c r="JX39" s="148">
        <v>54</v>
      </c>
      <c r="JY39" s="148">
        <v>48</v>
      </c>
      <c r="JZ39" s="148">
        <v>48</v>
      </c>
      <c r="KA39" s="148">
        <v>48</v>
      </c>
      <c r="KB39" s="148">
        <v>52</v>
      </c>
      <c r="KC39" s="148">
        <v>45</v>
      </c>
      <c r="KD39" s="148">
        <v>40</v>
      </c>
      <c r="KE39" s="148">
        <v>42</v>
      </c>
      <c r="KF39" s="148">
        <v>40</v>
      </c>
      <c r="KG39" s="148">
        <v>41</v>
      </c>
      <c r="KH39" s="148">
        <v>42</v>
      </c>
      <c r="KI39" s="148">
        <v>40</v>
      </c>
      <c r="KJ39" s="148">
        <v>39</v>
      </c>
      <c r="KK39" s="148">
        <v>36</v>
      </c>
      <c r="KL39" s="148">
        <v>38</v>
      </c>
      <c r="KM39" s="148">
        <v>39</v>
      </c>
      <c r="KN39" s="148">
        <v>41</v>
      </c>
      <c r="KO39" s="148">
        <v>50</v>
      </c>
      <c r="KP39" s="148">
        <v>55</v>
      </c>
      <c r="KQ39" s="148">
        <v>55</v>
      </c>
      <c r="KR39" s="148">
        <v>53</v>
      </c>
      <c r="KS39" s="148">
        <v>53</v>
      </c>
      <c r="KT39" s="148">
        <v>58</v>
      </c>
      <c r="KU39" s="148">
        <v>59</v>
      </c>
      <c r="KV39" s="148">
        <v>59</v>
      </c>
      <c r="KW39" s="148">
        <v>63</v>
      </c>
      <c r="KX39" s="148">
        <v>61</v>
      </c>
      <c r="KY39" s="148">
        <v>65</v>
      </c>
      <c r="KZ39" s="355">
        <v>60.166666666666664</v>
      </c>
      <c r="LA39" s="355">
        <v>60.19444444444445</v>
      </c>
      <c r="LB39" s="355">
        <v>59.393518518518512</v>
      </c>
      <c r="LC39" s="355">
        <v>58.792438271604937</v>
      </c>
      <c r="LD39" s="355">
        <v>60.257844650205755</v>
      </c>
      <c r="LE39" s="355">
        <v>58.300818758573392</v>
      </c>
      <c r="LF39" s="355">
        <v>56.823177440557835</v>
      </c>
      <c r="LG39" s="355">
        <v>56.09463293991007</v>
      </c>
      <c r="LH39" s="355">
        <v>56.211485343475339</v>
      </c>
      <c r="LI39" s="355">
        <v>57.537591826544471</v>
      </c>
      <c r="LJ39" s="148">
        <v>54</v>
      </c>
      <c r="LK39" s="148">
        <v>53</v>
      </c>
      <c r="LL39" s="148">
        <v>47</v>
      </c>
      <c r="LM39" s="148">
        <v>47</v>
      </c>
      <c r="LN39" s="148">
        <v>58</v>
      </c>
      <c r="LO39" s="148">
        <v>51</v>
      </c>
      <c r="LP39" s="148">
        <v>44</v>
      </c>
      <c r="LQ39" s="148">
        <v>43</v>
      </c>
      <c r="LR39" s="148">
        <v>47</v>
      </c>
      <c r="LS39" s="148">
        <v>40</v>
      </c>
      <c r="LT39" s="148">
        <v>47</v>
      </c>
      <c r="LU39" s="148">
        <v>35</v>
      </c>
      <c r="LV39" s="148">
        <v>36</v>
      </c>
      <c r="LW39" s="148">
        <v>38</v>
      </c>
      <c r="LX39" s="148">
        <v>35</v>
      </c>
      <c r="LY39" s="148">
        <v>35</v>
      </c>
      <c r="LZ39" s="96">
        <v>35</v>
      </c>
      <c r="MA39" s="148">
        <v>40</v>
      </c>
      <c r="MB39" s="148">
        <v>49</v>
      </c>
      <c r="MC39" s="148">
        <v>54</v>
      </c>
      <c r="MD39" s="148">
        <v>51</v>
      </c>
      <c r="ME39" s="148">
        <v>52</v>
      </c>
      <c r="MF39" s="148">
        <v>55</v>
      </c>
      <c r="MG39" s="148">
        <v>55</v>
      </c>
      <c r="MH39" s="148">
        <v>44</v>
      </c>
      <c r="MI39" s="148">
        <v>45</v>
      </c>
      <c r="MJ39" s="148">
        <v>41</v>
      </c>
      <c r="MK39" s="148">
        <v>34</v>
      </c>
      <c r="ML39" s="148">
        <v>29</v>
      </c>
      <c r="MM39" s="148">
        <v>33</v>
      </c>
      <c r="MN39" s="148">
        <v>35</v>
      </c>
      <c r="MO39" s="148">
        <v>27</v>
      </c>
      <c r="MP39" s="148">
        <v>25</v>
      </c>
      <c r="MQ39" s="148">
        <v>26</v>
      </c>
      <c r="MR39" s="148">
        <v>24</v>
      </c>
      <c r="MS39" s="148">
        <v>29</v>
      </c>
      <c r="MT39" s="148">
        <v>25</v>
      </c>
      <c r="MU39" s="148">
        <v>19</v>
      </c>
      <c r="MV39" s="148">
        <v>29</v>
      </c>
      <c r="MW39" s="148">
        <v>32</v>
      </c>
      <c r="MX39" s="148">
        <v>39</v>
      </c>
      <c r="MY39" s="148">
        <v>42</v>
      </c>
      <c r="MZ39" s="148">
        <v>47</v>
      </c>
      <c r="NA39" s="148">
        <v>51</v>
      </c>
      <c r="NB39" s="148">
        <v>49</v>
      </c>
      <c r="NC39" s="148">
        <v>53</v>
      </c>
      <c r="ND39" s="148">
        <v>43</v>
      </c>
      <c r="NE39" s="148">
        <v>42</v>
      </c>
      <c r="NF39" s="148">
        <v>41</v>
      </c>
      <c r="NG39" s="148">
        <v>38</v>
      </c>
      <c r="NH39" s="148">
        <v>36</v>
      </c>
      <c r="NI39" s="148">
        <v>38</v>
      </c>
      <c r="NJ39" s="148">
        <v>42</v>
      </c>
      <c r="NK39" s="148">
        <v>45</v>
      </c>
      <c r="NL39" s="148">
        <v>42</v>
      </c>
      <c r="NM39" s="148">
        <v>42</v>
      </c>
      <c r="NN39" s="148">
        <v>38</v>
      </c>
      <c r="NO39" s="148">
        <v>39</v>
      </c>
      <c r="NP39" s="148">
        <v>41</v>
      </c>
      <c r="NQ39" s="148">
        <v>35</v>
      </c>
      <c r="NR39" s="148">
        <v>34</v>
      </c>
      <c r="NS39" s="148">
        <v>36</v>
      </c>
      <c r="NT39" s="148">
        <v>38</v>
      </c>
      <c r="NU39" s="148">
        <v>32</v>
      </c>
      <c r="NV39" s="148">
        <v>26</v>
      </c>
      <c r="NW39" s="148">
        <v>23</v>
      </c>
      <c r="NX39" s="148">
        <v>27</v>
      </c>
      <c r="NY39" s="148">
        <v>29</v>
      </c>
      <c r="NZ39" s="148">
        <v>30</v>
      </c>
      <c r="OA39" s="148">
        <v>27</v>
      </c>
      <c r="OB39" s="148">
        <v>26</v>
      </c>
      <c r="OC39" s="148">
        <v>24</v>
      </c>
      <c r="OD39" s="148">
        <v>20</v>
      </c>
      <c r="OE39" s="148">
        <v>20</v>
      </c>
      <c r="OF39" s="148">
        <v>22</v>
      </c>
      <c r="OG39" s="148">
        <v>26</v>
      </c>
      <c r="OH39" s="148">
        <v>23</v>
      </c>
      <c r="OI39" s="148">
        <v>26</v>
      </c>
      <c r="OJ39" s="148">
        <v>27</v>
      </c>
      <c r="OK39" s="148">
        <v>26</v>
      </c>
      <c r="OL39" s="148">
        <v>22</v>
      </c>
      <c r="OM39" s="148">
        <v>20</v>
      </c>
      <c r="ON39" s="148">
        <v>21</v>
      </c>
      <c r="OO39" s="148">
        <v>21</v>
      </c>
      <c r="OP39" s="148">
        <v>24</v>
      </c>
      <c r="OQ39" s="148">
        <v>25</v>
      </c>
      <c r="OR39" s="148">
        <v>26</v>
      </c>
      <c r="OS39" s="148">
        <v>29</v>
      </c>
      <c r="OT39" s="148">
        <v>35</v>
      </c>
      <c r="OU39" s="148">
        <v>36</v>
      </c>
      <c r="OV39" s="148">
        <v>36</v>
      </c>
      <c r="OW39" s="148">
        <v>33</v>
      </c>
      <c r="OX39" s="148">
        <v>33</v>
      </c>
      <c r="OY39" s="351">
        <f t="shared" si="26"/>
        <v>29.5</v>
      </c>
      <c r="OZ39" s="148">
        <v>26</v>
      </c>
      <c r="PA39" s="148">
        <v>25</v>
      </c>
      <c r="PB39" s="148">
        <v>25</v>
      </c>
      <c r="PC39" s="148">
        <v>27</v>
      </c>
      <c r="PD39" s="148">
        <v>27</v>
      </c>
      <c r="PE39" s="148">
        <v>24</v>
      </c>
      <c r="PF39" s="148">
        <v>23</v>
      </c>
      <c r="PG39" s="351">
        <f t="shared" si="27"/>
        <v>24</v>
      </c>
      <c r="PH39" s="148">
        <v>25</v>
      </c>
      <c r="PI39" s="148">
        <v>26</v>
      </c>
      <c r="PJ39" s="351">
        <f t="shared" si="28"/>
        <v>26</v>
      </c>
      <c r="PK39" s="148">
        <v>26</v>
      </c>
      <c r="PL39" s="148">
        <v>27</v>
      </c>
      <c r="PM39" s="148">
        <v>28</v>
      </c>
      <c r="PN39" s="148">
        <v>29</v>
      </c>
      <c r="PO39" s="96">
        <v>29</v>
      </c>
      <c r="PP39" s="148">
        <v>24</v>
      </c>
      <c r="PQ39" s="148">
        <v>21</v>
      </c>
      <c r="PR39" s="148">
        <v>21</v>
      </c>
      <c r="PS39" s="148">
        <v>21</v>
      </c>
      <c r="PT39" s="148">
        <v>20</v>
      </c>
      <c r="PU39" s="148">
        <v>24</v>
      </c>
      <c r="PV39" s="148">
        <v>21</v>
      </c>
      <c r="PW39" s="148">
        <v>22</v>
      </c>
      <c r="PX39" s="148">
        <v>21</v>
      </c>
      <c r="PY39" s="148">
        <v>22</v>
      </c>
      <c r="PZ39" s="96">
        <v>22</v>
      </c>
      <c r="QA39" s="148">
        <v>24</v>
      </c>
      <c r="QB39" s="148">
        <v>21</v>
      </c>
      <c r="QC39" s="148">
        <v>26</v>
      </c>
      <c r="QD39" s="148">
        <v>24</v>
      </c>
      <c r="QE39" s="148">
        <v>22</v>
      </c>
      <c r="QF39" s="148">
        <v>21</v>
      </c>
      <c r="QG39" s="148">
        <v>21</v>
      </c>
      <c r="QH39" s="148">
        <v>20</v>
      </c>
      <c r="QI39" s="148">
        <v>22</v>
      </c>
      <c r="QJ39" s="148">
        <v>22</v>
      </c>
      <c r="QK39" s="148">
        <v>26</v>
      </c>
      <c r="QL39" s="148">
        <v>33</v>
      </c>
      <c r="QM39" s="148">
        <v>29</v>
      </c>
      <c r="QN39" s="148">
        <v>30</v>
      </c>
      <c r="QO39" s="148">
        <v>33</v>
      </c>
      <c r="QP39" s="148">
        <v>34</v>
      </c>
      <c r="QQ39" s="148">
        <v>23</v>
      </c>
      <c r="QR39" s="148">
        <v>24</v>
      </c>
      <c r="QS39" s="148">
        <v>26</v>
      </c>
      <c r="QT39" s="148">
        <v>27</v>
      </c>
      <c r="QU39" s="148">
        <v>27</v>
      </c>
      <c r="QV39" s="148">
        <v>25</v>
      </c>
      <c r="QW39" s="148">
        <v>23</v>
      </c>
      <c r="QX39" s="148">
        <v>25</v>
      </c>
      <c r="QY39" s="148">
        <v>29</v>
      </c>
      <c r="QZ39" s="148">
        <v>24</v>
      </c>
      <c r="RA39" s="148">
        <v>23</v>
      </c>
      <c r="RB39" s="96">
        <v>29</v>
      </c>
      <c r="RC39" s="148">
        <v>28</v>
      </c>
      <c r="RD39" s="96">
        <v>20</v>
      </c>
      <c r="RE39" s="148">
        <v>20</v>
      </c>
      <c r="RF39" s="148">
        <v>20</v>
      </c>
      <c r="RG39" s="96">
        <v>22</v>
      </c>
      <c r="RH39" s="96">
        <v>22</v>
      </c>
      <c r="RI39" s="96">
        <v>15</v>
      </c>
      <c r="RJ39" s="96">
        <v>13</v>
      </c>
      <c r="RK39" s="96">
        <v>15</v>
      </c>
      <c r="RL39" s="96">
        <v>15</v>
      </c>
      <c r="RM39" s="96">
        <v>12</v>
      </c>
      <c r="RN39" s="96">
        <v>11</v>
      </c>
      <c r="RO39" s="148">
        <v>12</v>
      </c>
      <c r="RP39" s="148">
        <v>16</v>
      </c>
      <c r="RQ39" s="96">
        <v>15</v>
      </c>
      <c r="RR39" s="148">
        <v>16</v>
      </c>
      <c r="RS39" s="148">
        <v>16</v>
      </c>
      <c r="RT39" s="148">
        <v>16</v>
      </c>
      <c r="RU39" s="148">
        <v>17</v>
      </c>
      <c r="RV39" s="148">
        <v>8</v>
      </c>
      <c r="RW39" s="148">
        <v>7</v>
      </c>
      <c r="RX39" s="148">
        <v>8</v>
      </c>
      <c r="RY39" s="148">
        <v>8</v>
      </c>
      <c r="RZ39" s="148">
        <v>9</v>
      </c>
      <c r="SA39" s="148">
        <v>8</v>
      </c>
      <c r="SB39" s="148">
        <v>10</v>
      </c>
      <c r="SC39" s="148">
        <v>11</v>
      </c>
      <c r="SD39" s="148">
        <v>6</v>
      </c>
      <c r="SE39" s="148">
        <v>5</v>
      </c>
      <c r="SF39" s="148">
        <v>4</v>
      </c>
      <c r="SG39" s="148">
        <v>5</v>
      </c>
      <c r="SH39" s="148">
        <v>5</v>
      </c>
      <c r="SI39" s="148">
        <v>5</v>
      </c>
      <c r="SJ39" s="148">
        <v>5</v>
      </c>
      <c r="SK39" s="148">
        <v>6</v>
      </c>
      <c r="SL39" s="148">
        <v>6</v>
      </c>
      <c r="SM39" s="148">
        <v>2</v>
      </c>
      <c r="SN39" s="148">
        <v>5</v>
      </c>
      <c r="SO39" s="148">
        <v>8</v>
      </c>
      <c r="SP39" s="148">
        <v>6</v>
      </c>
      <c r="SQ39" s="148">
        <v>6</v>
      </c>
      <c r="SR39" s="148">
        <v>3</v>
      </c>
      <c r="SS39" s="148">
        <v>3</v>
      </c>
      <c r="ST39" s="148">
        <v>3</v>
      </c>
      <c r="SU39" s="148">
        <v>2</v>
      </c>
      <c r="SV39" s="148">
        <v>3</v>
      </c>
      <c r="SW39" s="148">
        <v>3</v>
      </c>
      <c r="SX39" s="148">
        <v>5</v>
      </c>
      <c r="SY39" s="148">
        <v>5</v>
      </c>
      <c r="SZ39" s="148">
        <v>11</v>
      </c>
      <c r="TA39" s="148">
        <v>10</v>
      </c>
      <c r="TB39" s="148">
        <v>11</v>
      </c>
      <c r="TC39" s="148">
        <v>11</v>
      </c>
      <c r="TD39" s="148">
        <v>11</v>
      </c>
      <c r="TE39" s="148">
        <v>9</v>
      </c>
      <c r="TF39" s="148">
        <v>11</v>
      </c>
      <c r="TG39" s="148">
        <v>13</v>
      </c>
      <c r="TH39" s="148">
        <v>14</v>
      </c>
      <c r="TI39" s="148">
        <v>12</v>
      </c>
      <c r="TJ39" s="148">
        <v>11</v>
      </c>
      <c r="TK39" s="148">
        <v>12</v>
      </c>
      <c r="TL39" s="148">
        <v>11</v>
      </c>
      <c r="TM39" s="148">
        <v>9</v>
      </c>
      <c r="TN39" s="148">
        <v>10</v>
      </c>
      <c r="TO39" s="148">
        <v>10</v>
      </c>
      <c r="TP39" s="148">
        <v>7</v>
      </c>
      <c r="TQ39" s="148">
        <v>5</v>
      </c>
      <c r="TR39" s="148">
        <v>5</v>
      </c>
      <c r="TS39" s="148">
        <v>6</v>
      </c>
      <c r="TT39" s="148">
        <v>8</v>
      </c>
      <c r="TU39" s="148">
        <v>8</v>
      </c>
      <c r="TV39" s="148">
        <v>6</v>
      </c>
      <c r="TW39" s="148">
        <v>7</v>
      </c>
      <c r="TX39" s="148">
        <v>7</v>
      </c>
      <c r="TY39" s="148">
        <v>8</v>
      </c>
      <c r="TZ39" s="148">
        <v>8</v>
      </c>
      <c r="UA39" s="148">
        <v>8</v>
      </c>
      <c r="UB39" s="148">
        <v>8</v>
      </c>
      <c r="UC39" s="148">
        <v>6</v>
      </c>
      <c r="UD39" s="148">
        <v>7</v>
      </c>
      <c r="UE39" s="148">
        <v>7</v>
      </c>
      <c r="UF39" s="148">
        <v>11</v>
      </c>
      <c r="UG39" s="148">
        <v>12</v>
      </c>
      <c r="UH39" s="148">
        <v>13</v>
      </c>
      <c r="UI39" s="148">
        <v>11</v>
      </c>
      <c r="UJ39" s="148">
        <v>13</v>
      </c>
      <c r="UK39" s="148">
        <v>14</v>
      </c>
      <c r="UL39" s="148">
        <v>15</v>
      </c>
      <c r="UM39" s="148">
        <v>13</v>
      </c>
      <c r="UN39" s="148">
        <v>11</v>
      </c>
      <c r="UO39" s="148">
        <v>11</v>
      </c>
      <c r="UP39" s="148">
        <v>12</v>
      </c>
      <c r="UQ39" s="148">
        <v>12</v>
      </c>
      <c r="UR39" s="148">
        <v>13</v>
      </c>
      <c r="US39" s="148">
        <v>12</v>
      </c>
      <c r="UT39" s="148">
        <v>13</v>
      </c>
      <c r="UU39" s="148">
        <v>16</v>
      </c>
      <c r="UV39" s="148">
        <v>12</v>
      </c>
      <c r="UW39" s="148">
        <v>13</v>
      </c>
      <c r="UX39" s="148">
        <v>15</v>
      </c>
      <c r="UY39" s="148">
        <v>15</v>
      </c>
      <c r="UZ39" s="148">
        <v>16</v>
      </c>
      <c r="VA39" s="148">
        <v>15</v>
      </c>
      <c r="VB39" s="148">
        <v>14</v>
      </c>
      <c r="VC39" s="148">
        <v>15</v>
      </c>
      <c r="VD39" s="148">
        <v>15</v>
      </c>
      <c r="VE39" s="148">
        <v>12</v>
      </c>
      <c r="VF39" s="148">
        <v>13</v>
      </c>
      <c r="VG39" s="148">
        <v>15</v>
      </c>
      <c r="VH39" s="148">
        <v>15</v>
      </c>
      <c r="VI39" s="148">
        <v>14</v>
      </c>
      <c r="VJ39" s="148">
        <v>9</v>
      </c>
      <c r="VK39" s="148">
        <v>10</v>
      </c>
      <c r="VL39" s="148">
        <v>10</v>
      </c>
      <c r="VM39" s="148">
        <v>11</v>
      </c>
      <c r="VN39" s="148">
        <v>8</v>
      </c>
      <c r="VO39" s="148">
        <v>9</v>
      </c>
      <c r="VP39" s="148">
        <v>10</v>
      </c>
      <c r="VQ39" s="148">
        <v>11</v>
      </c>
      <c r="VR39" s="148">
        <v>10</v>
      </c>
      <c r="VS39" s="148">
        <v>10</v>
      </c>
      <c r="VT39" s="148">
        <v>10</v>
      </c>
      <c r="VU39" s="148">
        <v>7</v>
      </c>
      <c r="VV39" s="148">
        <v>7</v>
      </c>
      <c r="VW39" s="148">
        <v>8</v>
      </c>
      <c r="VX39" s="148">
        <v>8</v>
      </c>
      <c r="VY39" s="148">
        <v>8</v>
      </c>
      <c r="VZ39" s="148">
        <v>8</v>
      </c>
      <c r="WA39" s="148">
        <v>8</v>
      </c>
      <c r="WB39" s="148">
        <v>8</v>
      </c>
      <c r="WC39" s="148">
        <v>8</v>
      </c>
      <c r="WD39" s="148">
        <v>8</v>
      </c>
      <c r="WE39" s="148">
        <v>8</v>
      </c>
      <c r="WF39" s="148">
        <v>8</v>
      </c>
      <c r="WG39" s="148">
        <v>8</v>
      </c>
      <c r="WH39" s="148">
        <v>8</v>
      </c>
      <c r="WI39" s="148">
        <v>8</v>
      </c>
      <c r="WJ39" s="148">
        <v>6</v>
      </c>
      <c r="WK39" s="148">
        <v>6</v>
      </c>
      <c r="WL39" s="148">
        <v>6</v>
      </c>
      <c r="WM39" s="148">
        <v>7</v>
      </c>
      <c r="WN39" s="148">
        <v>7</v>
      </c>
      <c r="WO39" s="148">
        <v>7</v>
      </c>
      <c r="WP39" s="148">
        <v>7</v>
      </c>
      <c r="WQ39" s="148">
        <v>7</v>
      </c>
      <c r="WR39" s="148">
        <v>6</v>
      </c>
      <c r="WS39" s="148">
        <v>6</v>
      </c>
      <c r="WT39" s="148">
        <v>6</v>
      </c>
      <c r="WU39" s="148">
        <v>6</v>
      </c>
      <c r="WV39" s="148">
        <v>6</v>
      </c>
      <c r="WW39" s="148">
        <v>6</v>
      </c>
      <c r="WX39" s="148">
        <v>6</v>
      </c>
      <c r="WY39" s="148">
        <v>6</v>
      </c>
      <c r="WZ39" s="148">
        <v>6</v>
      </c>
      <c r="XA39" s="148">
        <v>6</v>
      </c>
      <c r="XB39" s="148">
        <v>6</v>
      </c>
      <c r="XC39" s="148">
        <v>5</v>
      </c>
      <c r="XD39" s="148">
        <v>5</v>
      </c>
      <c r="XE39" s="148">
        <v>5</v>
      </c>
      <c r="XF39" s="148">
        <v>5</v>
      </c>
      <c r="XG39" s="148">
        <v>5</v>
      </c>
      <c r="XH39" s="148">
        <v>5</v>
      </c>
      <c r="XI39" s="148">
        <v>5</v>
      </c>
      <c r="XJ39" s="148">
        <v>2</v>
      </c>
      <c r="XK39" s="148">
        <v>2</v>
      </c>
    </row>
    <row r="40" spans="1:635" s="148" customFormat="1" x14ac:dyDescent="0.2">
      <c r="A40" s="327"/>
      <c r="B40" s="354">
        <v>7</v>
      </c>
      <c r="C40" s="399">
        <f t="shared" ca="1" si="24"/>
        <v>7</v>
      </c>
      <c r="D40" s="400">
        <f t="shared" ca="1" si="29"/>
        <v>5.1094890510948905E-2</v>
      </c>
      <c r="E40" s="354">
        <f t="shared" ca="1" si="30"/>
        <v>5</v>
      </c>
      <c r="F40" s="401"/>
      <c r="G40" s="148">
        <v>108</v>
      </c>
      <c r="H40" s="148">
        <v>119</v>
      </c>
      <c r="I40" s="355">
        <v>127.5</v>
      </c>
      <c r="J40" s="148">
        <v>136</v>
      </c>
      <c r="K40" s="148">
        <v>133</v>
      </c>
      <c r="L40" s="148">
        <v>123</v>
      </c>
      <c r="M40" s="148">
        <v>120</v>
      </c>
      <c r="N40" s="148">
        <v>119</v>
      </c>
      <c r="O40" s="148">
        <v>118</v>
      </c>
      <c r="P40" s="148">
        <v>117</v>
      </c>
      <c r="Q40" s="148">
        <v>118</v>
      </c>
      <c r="R40" s="148">
        <v>126</v>
      </c>
      <c r="S40" s="148">
        <v>131</v>
      </c>
      <c r="T40" s="148">
        <v>121</v>
      </c>
      <c r="U40" s="148">
        <v>118</v>
      </c>
      <c r="V40" s="148">
        <v>115</v>
      </c>
      <c r="W40" s="148">
        <v>124</v>
      </c>
      <c r="X40" s="148">
        <v>118</v>
      </c>
      <c r="Y40" s="148">
        <v>118</v>
      </c>
      <c r="Z40" s="148">
        <v>126</v>
      </c>
      <c r="AA40" s="148">
        <v>137</v>
      </c>
      <c r="AB40" s="148">
        <v>140</v>
      </c>
      <c r="AC40" s="148">
        <v>139</v>
      </c>
      <c r="AD40" s="148">
        <v>150</v>
      </c>
      <c r="AE40" s="148">
        <v>157</v>
      </c>
      <c r="AF40" s="148">
        <v>157</v>
      </c>
      <c r="AG40" s="148">
        <v>154</v>
      </c>
      <c r="AH40" s="148">
        <v>146</v>
      </c>
      <c r="AI40" s="148">
        <v>144</v>
      </c>
      <c r="AJ40" s="148">
        <v>152</v>
      </c>
      <c r="AK40" s="148">
        <v>156</v>
      </c>
      <c r="AL40" s="148">
        <v>153</v>
      </c>
      <c r="AM40" s="148">
        <v>154</v>
      </c>
      <c r="AN40" s="148">
        <v>158</v>
      </c>
      <c r="AO40" s="148">
        <v>149</v>
      </c>
      <c r="AP40" s="360">
        <v>152</v>
      </c>
      <c r="AQ40" s="148">
        <v>155</v>
      </c>
      <c r="AR40" s="148">
        <v>162</v>
      </c>
      <c r="AS40" s="148">
        <v>171</v>
      </c>
      <c r="AT40" s="148">
        <v>164</v>
      </c>
      <c r="AU40" s="148">
        <v>181</v>
      </c>
      <c r="AV40" s="148">
        <v>186</v>
      </c>
      <c r="AW40" s="148">
        <v>196</v>
      </c>
      <c r="AX40" s="148">
        <v>211</v>
      </c>
      <c r="AY40" s="148">
        <v>188</v>
      </c>
      <c r="AZ40" s="148">
        <v>197</v>
      </c>
      <c r="BA40" s="148">
        <v>199</v>
      </c>
      <c r="BB40" s="148">
        <v>204</v>
      </c>
      <c r="BC40" s="148">
        <v>176</v>
      </c>
      <c r="BD40" s="148">
        <v>175</v>
      </c>
      <c r="BE40" s="148">
        <v>184</v>
      </c>
      <c r="BF40" s="148">
        <v>183</v>
      </c>
      <c r="BG40" s="148">
        <v>187</v>
      </c>
      <c r="BH40" s="148">
        <v>161</v>
      </c>
      <c r="BI40" s="148">
        <v>164</v>
      </c>
      <c r="BJ40" s="148">
        <v>170</v>
      </c>
      <c r="BK40" s="148">
        <v>182</v>
      </c>
      <c r="BL40" s="148">
        <v>157</v>
      </c>
      <c r="BM40" s="148">
        <v>162</v>
      </c>
      <c r="BN40" s="148">
        <v>170</v>
      </c>
      <c r="BO40" s="148">
        <v>175</v>
      </c>
      <c r="BP40" s="148">
        <v>150</v>
      </c>
      <c r="BQ40" s="148">
        <v>148</v>
      </c>
      <c r="BR40" s="148">
        <v>155</v>
      </c>
      <c r="BS40" s="148">
        <v>158</v>
      </c>
      <c r="BT40" s="148">
        <v>149</v>
      </c>
      <c r="BU40" s="148">
        <v>147</v>
      </c>
      <c r="BV40" s="148">
        <v>151</v>
      </c>
      <c r="BW40" s="148">
        <v>166</v>
      </c>
      <c r="BX40" s="148">
        <v>172</v>
      </c>
      <c r="BY40" s="148">
        <v>153</v>
      </c>
      <c r="BZ40" s="148">
        <v>154</v>
      </c>
      <c r="CA40" s="148">
        <v>163</v>
      </c>
      <c r="CB40" s="148">
        <v>170</v>
      </c>
      <c r="CC40" s="148">
        <v>133</v>
      </c>
      <c r="CD40" s="148">
        <v>146</v>
      </c>
      <c r="CE40" s="148">
        <v>146</v>
      </c>
      <c r="CF40" s="148">
        <v>160</v>
      </c>
      <c r="CG40" s="148">
        <v>136</v>
      </c>
      <c r="CH40" s="148">
        <v>141</v>
      </c>
      <c r="CI40" s="148">
        <v>141</v>
      </c>
      <c r="CJ40" s="148">
        <v>145</v>
      </c>
      <c r="CK40" s="148">
        <v>144</v>
      </c>
      <c r="CL40" s="148">
        <v>138</v>
      </c>
      <c r="CM40" s="148">
        <v>139</v>
      </c>
      <c r="CN40" s="148">
        <v>142</v>
      </c>
      <c r="CO40" s="148">
        <v>149</v>
      </c>
      <c r="CP40" s="148">
        <v>135</v>
      </c>
      <c r="CQ40" s="148">
        <v>139</v>
      </c>
      <c r="CR40" s="148">
        <v>147</v>
      </c>
      <c r="CS40" s="148">
        <v>154</v>
      </c>
      <c r="CT40" s="148">
        <v>153</v>
      </c>
      <c r="CU40" s="148">
        <v>152</v>
      </c>
      <c r="CV40" s="148">
        <v>166</v>
      </c>
      <c r="CW40" s="148">
        <v>162</v>
      </c>
      <c r="CX40" s="148">
        <v>173</v>
      </c>
      <c r="CY40" s="148">
        <v>153</v>
      </c>
      <c r="CZ40" s="148">
        <v>155</v>
      </c>
      <c r="DA40" s="148">
        <v>156</v>
      </c>
      <c r="DB40" s="148">
        <v>152</v>
      </c>
      <c r="DC40" s="148">
        <v>141</v>
      </c>
      <c r="DD40" s="148">
        <v>142</v>
      </c>
      <c r="DE40" s="148">
        <v>142</v>
      </c>
      <c r="DF40" s="148">
        <v>144</v>
      </c>
      <c r="DG40" s="148">
        <v>146</v>
      </c>
      <c r="DH40" s="148">
        <v>136</v>
      </c>
      <c r="DI40" s="148">
        <v>144</v>
      </c>
      <c r="DJ40" s="148">
        <v>143</v>
      </c>
      <c r="DK40" s="148">
        <v>146</v>
      </c>
      <c r="DL40" s="148">
        <v>128</v>
      </c>
      <c r="DM40" s="148">
        <v>131</v>
      </c>
      <c r="DN40" s="148">
        <v>137</v>
      </c>
      <c r="DO40" s="148">
        <v>138</v>
      </c>
      <c r="DP40" s="148">
        <v>132</v>
      </c>
      <c r="DQ40" s="148">
        <v>125</v>
      </c>
      <c r="DR40" s="351">
        <v>128</v>
      </c>
      <c r="DS40" s="148">
        <v>131</v>
      </c>
      <c r="DT40" s="398">
        <v>127</v>
      </c>
      <c r="DU40" s="398">
        <v>138</v>
      </c>
      <c r="DV40" s="397">
        <v>136</v>
      </c>
      <c r="DW40" s="397">
        <v>135</v>
      </c>
      <c r="DX40" s="398">
        <v>128</v>
      </c>
      <c r="DY40" s="96">
        <v>120</v>
      </c>
      <c r="DZ40" s="96">
        <v>131</v>
      </c>
      <c r="EA40" s="96">
        <v>133</v>
      </c>
      <c r="EB40" s="96">
        <v>134</v>
      </c>
      <c r="EC40" s="96">
        <v>128</v>
      </c>
      <c r="ED40" s="96">
        <v>130</v>
      </c>
      <c r="EE40" s="96">
        <v>134</v>
      </c>
      <c r="EF40" s="96">
        <v>136</v>
      </c>
      <c r="EG40" s="96">
        <v>127</v>
      </c>
      <c r="EH40" s="96">
        <v>116</v>
      </c>
      <c r="EI40" s="96">
        <v>120</v>
      </c>
      <c r="EJ40" s="96">
        <v>124</v>
      </c>
      <c r="EK40" s="96">
        <v>126</v>
      </c>
      <c r="EL40" s="96">
        <v>116</v>
      </c>
      <c r="EM40" s="96">
        <v>114</v>
      </c>
      <c r="EN40" s="96">
        <v>115</v>
      </c>
      <c r="EO40" s="148">
        <v>118</v>
      </c>
      <c r="EP40" s="96">
        <v>104</v>
      </c>
      <c r="EQ40" s="96">
        <v>102</v>
      </c>
      <c r="ER40" s="96">
        <v>98</v>
      </c>
      <c r="ES40" s="96">
        <v>97</v>
      </c>
      <c r="ET40" s="96">
        <v>86</v>
      </c>
      <c r="EU40" s="397">
        <v>84</v>
      </c>
      <c r="EV40" s="96">
        <v>89</v>
      </c>
      <c r="EW40" s="96">
        <v>91</v>
      </c>
      <c r="EX40" s="96">
        <v>96</v>
      </c>
      <c r="EY40" s="96">
        <v>103</v>
      </c>
      <c r="EZ40" s="96">
        <v>103</v>
      </c>
      <c r="FA40" s="96">
        <v>113</v>
      </c>
      <c r="FB40" s="96">
        <v>119</v>
      </c>
      <c r="FC40" s="96">
        <v>120</v>
      </c>
      <c r="FD40" s="96">
        <v>120</v>
      </c>
      <c r="FE40" s="96">
        <v>117</v>
      </c>
      <c r="FF40" s="96">
        <v>120</v>
      </c>
      <c r="FG40" s="96">
        <v>121</v>
      </c>
      <c r="FH40" s="96">
        <v>127</v>
      </c>
      <c r="FI40" s="96">
        <v>133</v>
      </c>
      <c r="FJ40" s="96">
        <v>136</v>
      </c>
      <c r="FK40" s="148">
        <v>137</v>
      </c>
      <c r="FL40" s="96">
        <v>131</v>
      </c>
      <c r="FM40" s="96">
        <v>121</v>
      </c>
      <c r="FN40" s="148">
        <v>119</v>
      </c>
      <c r="FO40" s="148">
        <v>120</v>
      </c>
      <c r="FP40" s="148">
        <v>106</v>
      </c>
      <c r="FQ40" s="96">
        <v>108</v>
      </c>
      <c r="FR40" s="148">
        <v>113</v>
      </c>
      <c r="FS40" s="351">
        <v>114</v>
      </c>
      <c r="FT40" s="148">
        <v>117</v>
      </c>
      <c r="FU40" s="398">
        <v>106</v>
      </c>
      <c r="FV40" s="398">
        <v>111</v>
      </c>
      <c r="FW40" s="397">
        <v>112</v>
      </c>
      <c r="FX40" s="397">
        <v>109</v>
      </c>
      <c r="FY40" s="398">
        <v>101</v>
      </c>
      <c r="FZ40" s="96">
        <v>103</v>
      </c>
      <c r="GA40" s="96">
        <v>104</v>
      </c>
      <c r="GB40" s="96">
        <v>105</v>
      </c>
      <c r="GC40" s="96">
        <v>101</v>
      </c>
      <c r="GD40" s="96">
        <v>99</v>
      </c>
      <c r="GE40" s="96">
        <v>107</v>
      </c>
      <c r="GF40" s="96">
        <v>118</v>
      </c>
      <c r="GG40" s="96">
        <v>122</v>
      </c>
      <c r="GH40" s="96">
        <v>115</v>
      </c>
      <c r="GI40" s="96">
        <v>112</v>
      </c>
      <c r="GJ40" s="96">
        <v>109</v>
      </c>
      <c r="GK40" s="96">
        <v>110</v>
      </c>
      <c r="GL40" s="96">
        <v>91</v>
      </c>
      <c r="GM40" s="96">
        <v>90</v>
      </c>
      <c r="GN40" s="96">
        <v>91</v>
      </c>
      <c r="GO40" s="96">
        <v>98</v>
      </c>
      <c r="GP40" s="148">
        <v>101</v>
      </c>
      <c r="GQ40" s="96">
        <v>100</v>
      </c>
      <c r="GR40" s="96">
        <v>96</v>
      </c>
      <c r="GS40" s="96">
        <v>98</v>
      </c>
      <c r="GT40" s="96">
        <v>101</v>
      </c>
      <c r="GU40" s="96">
        <v>94</v>
      </c>
      <c r="GV40" s="148">
        <v>93</v>
      </c>
      <c r="GW40" s="148">
        <v>96</v>
      </c>
      <c r="GX40" s="148">
        <v>96</v>
      </c>
      <c r="GY40" s="148">
        <v>103</v>
      </c>
      <c r="GZ40" s="148">
        <v>105</v>
      </c>
      <c r="HA40" s="148">
        <v>106</v>
      </c>
      <c r="HB40" s="148">
        <v>112</v>
      </c>
      <c r="HC40" s="148">
        <v>120</v>
      </c>
      <c r="HD40" s="148">
        <v>114</v>
      </c>
      <c r="HE40" s="148">
        <v>115</v>
      </c>
      <c r="HF40" s="148">
        <v>117</v>
      </c>
      <c r="HG40" s="148">
        <v>120</v>
      </c>
      <c r="HH40" s="148">
        <v>116</v>
      </c>
      <c r="HI40" s="148">
        <v>104</v>
      </c>
      <c r="HJ40" s="148">
        <v>104</v>
      </c>
      <c r="HK40" s="148">
        <v>111</v>
      </c>
      <c r="HL40" s="148">
        <v>109</v>
      </c>
      <c r="HM40" s="148">
        <v>105</v>
      </c>
      <c r="HN40" s="148">
        <v>102</v>
      </c>
      <c r="HO40" s="148">
        <v>101</v>
      </c>
      <c r="HP40" s="148">
        <v>100</v>
      </c>
      <c r="HQ40" s="148">
        <v>97</v>
      </c>
      <c r="HR40" s="148">
        <v>102</v>
      </c>
      <c r="HS40" s="148">
        <v>105</v>
      </c>
      <c r="HT40" s="148">
        <v>109</v>
      </c>
      <c r="HU40" s="148">
        <v>103</v>
      </c>
      <c r="HV40" s="148">
        <v>100</v>
      </c>
      <c r="HW40" s="148">
        <v>98</v>
      </c>
      <c r="HX40" s="148">
        <v>99</v>
      </c>
      <c r="HY40" s="148">
        <v>87</v>
      </c>
      <c r="HZ40" s="148">
        <v>87</v>
      </c>
      <c r="IA40" s="148">
        <v>91</v>
      </c>
      <c r="IB40" s="148">
        <v>92</v>
      </c>
      <c r="IC40" s="148">
        <v>96</v>
      </c>
      <c r="ID40" s="148">
        <v>99</v>
      </c>
      <c r="IE40" s="148">
        <v>90</v>
      </c>
      <c r="IF40" s="148">
        <v>93</v>
      </c>
      <c r="IG40" s="148">
        <v>92</v>
      </c>
      <c r="IH40" s="148">
        <v>89</v>
      </c>
      <c r="II40" s="148">
        <v>85</v>
      </c>
      <c r="IJ40" s="148">
        <v>84</v>
      </c>
      <c r="IK40" s="148">
        <v>90</v>
      </c>
      <c r="IL40" s="148">
        <v>91</v>
      </c>
      <c r="IM40" s="148">
        <v>90</v>
      </c>
      <c r="IN40" s="351">
        <f t="shared" si="25"/>
        <v>89.5</v>
      </c>
      <c r="IO40" s="148">
        <v>89</v>
      </c>
      <c r="IP40" s="148">
        <v>93</v>
      </c>
      <c r="IQ40" s="148">
        <v>95</v>
      </c>
      <c r="IR40" s="148">
        <v>87</v>
      </c>
      <c r="IS40" s="148">
        <v>87</v>
      </c>
      <c r="IT40" s="148">
        <v>94</v>
      </c>
      <c r="IU40" s="148">
        <v>89</v>
      </c>
      <c r="IV40" s="148">
        <v>81</v>
      </c>
      <c r="IW40" s="148">
        <v>82</v>
      </c>
      <c r="IX40" s="148">
        <v>82</v>
      </c>
      <c r="IY40" s="148">
        <v>83</v>
      </c>
      <c r="IZ40" s="148">
        <v>85</v>
      </c>
      <c r="JA40" s="148">
        <v>82</v>
      </c>
      <c r="JB40" s="148">
        <v>83</v>
      </c>
      <c r="JC40" s="148">
        <v>86</v>
      </c>
      <c r="JD40" s="148">
        <v>76</v>
      </c>
      <c r="JE40" s="148">
        <v>80</v>
      </c>
      <c r="JF40" s="353">
        <f t="shared" si="31"/>
        <v>80.5</v>
      </c>
      <c r="JG40" s="148">
        <v>81</v>
      </c>
      <c r="JH40" s="148">
        <v>78</v>
      </c>
      <c r="JI40" s="148">
        <v>74</v>
      </c>
      <c r="JJ40" s="148">
        <v>73</v>
      </c>
      <c r="JK40" s="148">
        <v>79</v>
      </c>
      <c r="JL40" s="148">
        <v>78</v>
      </c>
      <c r="JM40" s="148">
        <v>74</v>
      </c>
      <c r="JN40" s="351">
        <f t="shared" si="32"/>
        <v>77.5</v>
      </c>
      <c r="JO40" s="148">
        <v>81</v>
      </c>
      <c r="JP40" s="148">
        <v>83</v>
      </c>
      <c r="JQ40" s="148">
        <v>80</v>
      </c>
      <c r="JR40" s="148">
        <v>76</v>
      </c>
      <c r="JS40" s="148">
        <v>78</v>
      </c>
      <c r="JT40" s="148">
        <v>81</v>
      </c>
      <c r="JU40" s="148">
        <v>68</v>
      </c>
      <c r="JV40" s="351">
        <f t="shared" si="33"/>
        <v>68.5</v>
      </c>
      <c r="JW40" s="148">
        <v>69</v>
      </c>
      <c r="JX40" s="148">
        <v>72</v>
      </c>
      <c r="JY40" s="148">
        <v>71</v>
      </c>
      <c r="JZ40" s="148">
        <v>68</v>
      </c>
      <c r="KA40" s="148">
        <v>68</v>
      </c>
      <c r="KB40" s="148">
        <v>74</v>
      </c>
      <c r="KC40" s="148">
        <v>74</v>
      </c>
      <c r="KD40" s="148">
        <v>62</v>
      </c>
      <c r="KE40" s="148">
        <v>64</v>
      </c>
      <c r="KF40" s="148">
        <v>64</v>
      </c>
      <c r="KG40" s="148">
        <v>62</v>
      </c>
      <c r="KH40" s="148">
        <v>60</v>
      </c>
      <c r="KI40" s="148">
        <v>64</v>
      </c>
      <c r="KJ40" s="148">
        <v>66</v>
      </c>
      <c r="KK40" s="148">
        <v>69</v>
      </c>
      <c r="KL40" s="148">
        <v>72</v>
      </c>
      <c r="KM40" s="148">
        <v>63</v>
      </c>
      <c r="KN40" s="148">
        <v>65</v>
      </c>
      <c r="KO40" s="148">
        <v>68</v>
      </c>
      <c r="KP40" s="148">
        <v>65</v>
      </c>
      <c r="KQ40" s="148">
        <v>66</v>
      </c>
      <c r="KR40" s="148">
        <v>73</v>
      </c>
      <c r="KS40" s="148">
        <v>73</v>
      </c>
      <c r="KT40" s="148">
        <v>82</v>
      </c>
      <c r="KU40" s="148">
        <v>79</v>
      </c>
      <c r="KV40" s="148">
        <v>77</v>
      </c>
      <c r="KW40" s="148">
        <v>80</v>
      </c>
      <c r="KX40" s="148">
        <v>86</v>
      </c>
      <c r="KY40" s="148">
        <v>87</v>
      </c>
      <c r="KZ40" s="355">
        <v>79.5</v>
      </c>
      <c r="LA40" s="355">
        <v>79.916666666666671</v>
      </c>
      <c r="LB40" s="355">
        <v>80.902777777777786</v>
      </c>
      <c r="LC40" s="355">
        <v>79.553240740740748</v>
      </c>
      <c r="LD40" s="355">
        <v>79.478780864197532</v>
      </c>
      <c r="LE40" s="355">
        <v>78.891911008230451</v>
      </c>
      <c r="LF40" s="355">
        <v>79.123896176268872</v>
      </c>
      <c r="LG40" s="355">
        <v>77.158434427869238</v>
      </c>
      <c r="LH40" s="355">
        <v>76.867710536217814</v>
      </c>
      <c r="LI40" s="355">
        <v>78.304146602556784</v>
      </c>
      <c r="LJ40" s="148">
        <v>68</v>
      </c>
      <c r="LK40" s="148">
        <v>70</v>
      </c>
      <c r="LL40" s="148">
        <v>73</v>
      </c>
      <c r="LM40" s="148">
        <v>64</v>
      </c>
      <c r="LN40" s="148">
        <v>70</v>
      </c>
      <c r="LO40" s="148">
        <v>74</v>
      </c>
      <c r="LP40" s="148">
        <v>76</v>
      </c>
      <c r="LQ40" s="148">
        <v>65</v>
      </c>
      <c r="LR40" s="148">
        <v>67</v>
      </c>
      <c r="LS40" s="148">
        <v>69</v>
      </c>
      <c r="LT40" s="148">
        <v>73</v>
      </c>
      <c r="LU40" s="148">
        <v>58</v>
      </c>
      <c r="LV40" s="148">
        <v>55</v>
      </c>
      <c r="LW40" s="148">
        <v>56</v>
      </c>
      <c r="LX40" s="148">
        <v>59</v>
      </c>
      <c r="LY40" s="148">
        <v>51</v>
      </c>
      <c r="LZ40" s="96">
        <v>47</v>
      </c>
      <c r="MA40" s="148">
        <v>48</v>
      </c>
      <c r="MB40" s="148">
        <v>51</v>
      </c>
      <c r="MC40" s="148">
        <v>55</v>
      </c>
      <c r="MD40" s="148">
        <v>35</v>
      </c>
      <c r="ME40" s="148">
        <v>33</v>
      </c>
      <c r="MF40" s="148">
        <v>34</v>
      </c>
      <c r="MG40" s="148">
        <v>34</v>
      </c>
      <c r="MH40" s="148">
        <v>32</v>
      </c>
      <c r="MI40" s="148">
        <v>27</v>
      </c>
      <c r="MJ40" s="148">
        <v>26</v>
      </c>
      <c r="MK40" s="148">
        <v>26</v>
      </c>
      <c r="ML40" s="148">
        <v>27</v>
      </c>
      <c r="MM40" s="148">
        <v>25</v>
      </c>
      <c r="MN40" s="148">
        <v>28</v>
      </c>
      <c r="MO40" s="148">
        <v>30</v>
      </c>
      <c r="MP40" s="148">
        <v>33</v>
      </c>
      <c r="MQ40" s="148">
        <v>34</v>
      </c>
      <c r="MR40" s="148">
        <v>34</v>
      </c>
      <c r="MS40" s="148">
        <v>39</v>
      </c>
      <c r="MT40" s="148">
        <v>39</v>
      </c>
      <c r="MU40" s="148">
        <v>29</v>
      </c>
      <c r="MV40" s="148">
        <v>37</v>
      </c>
      <c r="MW40" s="148">
        <v>40</v>
      </c>
      <c r="MX40" s="148">
        <v>41</v>
      </c>
      <c r="MY40" s="148">
        <v>44</v>
      </c>
      <c r="MZ40" s="148">
        <v>28</v>
      </c>
      <c r="NA40" s="148">
        <v>28</v>
      </c>
      <c r="NB40" s="148">
        <v>29</v>
      </c>
      <c r="NC40" s="148">
        <v>31</v>
      </c>
      <c r="ND40" s="148">
        <v>25</v>
      </c>
      <c r="NE40" s="148">
        <v>27</v>
      </c>
      <c r="NF40" s="148">
        <v>27</v>
      </c>
      <c r="NG40" s="148">
        <v>29</v>
      </c>
      <c r="NH40" s="148">
        <v>30</v>
      </c>
      <c r="NI40" s="148">
        <v>30</v>
      </c>
      <c r="NJ40" s="148">
        <v>30</v>
      </c>
      <c r="NK40" s="148">
        <v>33</v>
      </c>
      <c r="NL40" s="148">
        <v>32</v>
      </c>
      <c r="NM40" s="148">
        <v>27</v>
      </c>
      <c r="NN40" s="148">
        <v>25</v>
      </c>
      <c r="NO40" s="148">
        <v>28</v>
      </c>
      <c r="NP40" s="148">
        <v>28</v>
      </c>
      <c r="NQ40" s="148">
        <v>22</v>
      </c>
      <c r="NR40" s="148">
        <v>24</v>
      </c>
      <c r="NS40" s="148">
        <v>25</v>
      </c>
      <c r="NT40" s="148">
        <v>26</v>
      </c>
      <c r="NU40" s="148">
        <v>28</v>
      </c>
      <c r="NV40" s="148">
        <v>26</v>
      </c>
      <c r="NW40" s="148">
        <v>30</v>
      </c>
      <c r="NX40" s="148">
        <v>34</v>
      </c>
      <c r="NY40" s="148">
        <v>38</v>
      </c>
      <c r="NZ40" s="148">
        <v>32</v>
      </c>
      <c r="OA40" s="148">
        <v>30</v>
      </c>
      <c r="OB40" s="148">
        <v>32</v>
      </c>
      <c r="OC40" s="148">
        <v>33</v>
      </c>
      <c r="OD40" s="148">
        <v>25</v>
      </c>
      <c r="OE40" s="148">
        <v>23</v>
      </c>
      <c r="OF40" s="148">
        <v>24</v>
      </c>
      <c r="OG40" s="148">
        <v>25</v>
      </c>
      <c r="OH40" s="148">
        <v>30</v>
      </c>
      <c r="OI40" s="148">
        <v>31</v>
      </c>
      <c r="OJ40" s="148">
        <v>30</v>
      </c>
      <c r="OK40" s="148">
        <v>27</v>
      </c>
      <c r="OL40" s="148">
        <v>29</v>
      </c>
      <c r="OM40" s="148">
        <v>28</v>
      </c>
      <c r="ON40" s="148">
        <v>30</v>
      </c>
      <c r="OO40" s="148">
        <v>35</v>
      </c>
      <c r="OP40" s="148">
        <v>34</v>
      </c>
      <c r="OQ40" s="148">
        <v>36</v>
      </c>
      <c r="OR40" s="148">
        <v>31</v>
      </c>
      <c r="OS40" s="148">
        <v>31</v>
      </c>
      <c r="OT40" s="148">
        <v>31</v>
      </c>
      <c r="OU40" s="148">
        <v>33</v>
      </c>
      <c r="OV40" s="148">
        <v>29</v>
      </c>
      <c r="OW40" s="148">
        <v>31</v>
      </c>
      <c r="OX40" s="148">
        <v>26</v>
      </c>
      <c r="OY40" s="351">
        <f t="shared" si="26"/>
        <v>27.5</v>
      </c>
      <c r="OZ40" s="148">
        <v>29</v>
      </c>
      <c r="PA40" s="148">
        <v>31</v>
      </c>
      <c r="PB40" s="148">
        <v>33</v>
      </c>
      <c r="PC40" s="148">
        <v>34</v>
      </c>
      <c r="PD40" s="148">
        <v>36</v>
      </c>
      <c r="PE40" s="148">
        <v>24</v>
      </c>
      <c r="PF40" s="148">
        <v>23</v>
      </c>
      <c r="PG40" s="351">
        <f t="shared" si="27"/>
        <v>26.5</v>
      </c>
      <c r="PH40" s="148">
        <v>30</v>
      </c>
      <c r="PI40" s="148">
        <v>21</v>
      </c>
      <c r="PJ40" s="351">
        <f t="shared" si="28"/>
        <v>22</v>
      </c>
      <c r="PK40" s="148">
        <v>23</v>
      </c>
      <c r="PL40" s="148">
        <v>26</v>
      </c>
      <c r="PM40" s="148">
        <v>23</v>
      </c>
      <c r="PN40" s="148">
        <v>19</v>
      </c>
      <c r="PO40" s="96">
        <v>24</v>
      </c>
      <c r="PP40" s="148">
        <v>25</v>
      </c>
      <c r="PQ40" s="148">
        <v>28</v>
      </c>
      <c r="PR40" s="148">
        <v>28</v>
      </c>
      <c r="PS40" s="148">
        <v>27</v>
      </c>
      <c r="PT40" s="148">
        <v>28</v>
      </c>
      <c r="PU40" s="148">
        <v>30</v>
      </c>
      <c r="PV40" s="148">
        <v>27</v>
      </c>
      <c r="PW40" s="148">
        <v>26</v>
      </c>
      <c r="PX40" s="148">
        <v>27</v>
      </c>
      <c r="PY40" s="148">
        <v>24</v>
      </c>
      <c r="PZ40" s="96">
        <v>26</v>
      </c>
      <c r="QA40" s="148">
        <v>28</v>
      </c>
      <c r="QB40" s="148">
        <v>25</v>
      </c>
      <c r="QC40" s="148">
        <v>26</v>
      </c>
      <c r="QD40" s="148">
        <v>28</v>
      </c>
      <c r="QE40" s="148">
        <v>30</v>
      </c>
      <c r="QF40" s="148">
        <v>28</v>
      </c>
      <c r="QG40" s="148">
        <v>28</v>
      </c>
      <c r="QH40" s="148">
        <v>30</v>
      </c>
      <c r="QI40" s="148">
        <v>29</v>
      </c>
      <c r="QJ40" s="148">
        <v>30</v>
      </c>
      <c r="QK40" s="148">
        <v>28</v>
      </c>
      <c r="QL40" s="148">
        <v>28</v>
      </c>
      <c r="QM40" s="148">
        <v>24</v>
      </c>
      <c r="QN40" s="148">
        <v>22</v>
      </c>
      <c r="QO40" s="148">
        <v>24</v>
      </c>
      <c r="QP40" s="148">
        <v>26</v>
      </c>
      <c r="QQ40" s="148">
        <v>29</v>
      </c>
      <c r="QR40" s="148">
        <v>28</v>
      </c>
      <c r="QS40" s="148">
        <v>29</v>
      </c>
      <c r="QT40" s="148">
        <v>31</v>
      </c>
      <c r="QU40" s="148">
        <v>32</v>
      </c>
      <c r="QV40" s="148">
        <v>35</v>
      </c>
      <c r="QW40" s="148">
        <v>32</v>
      </c>
      <c r="QX40" s="148">
        <v>29</v>
      </c>
      <c r="QY40" s="148">
        <v>30</v>
      </c>
      <c r="QZ40" s="148">
        <v>33</v>
      </c>
      <c r="RA40" s="148">
        <v>27</v>
      </c>
      <c r="RB40" s="96">
        <v>26</v>
      </c>
      <c r="RC40" s="148">
        <v>24</v>
      </c>
      <c r="RD40" s="96">
        <v>23</v>
      </c>
      <c r="RE40" s="148">
        <v>25</v>
      </c>
      <c r="RF40" s="148">
        <v>27</v>
      </c>
      <c r="RG40" s="96">
        <v>30</v>
      </c>
      <c r="RH40" s="96">
        <v>31</v>
      </c>
      <c r="RI40" s="96">
        <v>23</v>
      </c>
      <c r="RJ40" s="96">
        <v>23</v>
      </c>
      <c r="RK40" s="96">
        <v>24</v>
      </c>
      <c r="RL40" s="96">
        <v>23</v>
      </c>
      <c r="RM40" s="96">
        <v>23</v>
      </c>
      <c r="RN40" s="96">
        <v>21</v>
      </c>
      <c r="RO40" s="148">
        <v>21</v>
      </c>
      <c r="RP40" s="148">
        <v>21</v>
      </c>
      <c r="RQ40" s="96">
        <v>21</v>
      </c>
      <c r="RR40" s="148">
        <v>18</v>
      </c>
      <c r="RS40" s="148">
        <v>19</v>
      </c>
      <c r="RT40" s="148">
        <v>19</v>
      </c>
      <c r="RU40" s="148">
        <v>19</v>
      </c>
      <c r="RV40" s="148">
        <v>14</v>
      </c>
      <c r="RW40" s="148">
        <v>15</v>
      </c>
      <c r="RX40" s="148">
        <v>17</v>
      </c>
      <c r="RY40" s="148">
        <v>19</v>
      </c>
      <c r="RZ40" s="148">
        <v>15</v>
      </c>
      <c r="SA40" s="148">
        <v>20</v>
      </c>
      <c r="SB40" s="148">
        <v>22</v>
      </c>
      <c r="SC40" s="148">
        <v>23</v>
      </c>
      <c r="SD40" s="148">
        <v>24</v>
      </c>
      <c r="SE40" s="148">
        <v>24</v>
      </c>
      <c r="SF40" s="148">
        <v>23</v>
      </c>
      <c r="SG40" s="148">
        <v>27</v>
      </c>
      <c r="SH40" s="148">
        <v>26</v>
      </c>
      <c r="SI40" s="148">
        <v>22</v>
      </c>
      <c r="SJ40" s="148">
        <v>20</v>
      </c>
      <c r="SK40" s="148">
        <v>21</v>
      </c>
      <c r="SL40" s="148">
        <v>24</v>
      </c>
      <c r="SM40" s="148">
        <v>21</v>
      </c>
      <c r="SN40" s="148">
        <v>17</v>
      </c>
      <c r="SO40" s="148">
        <v>20</v>
      </c>
      <c r="SP40" s="148">
        <v>24</v>
      </c>
      <c r="SQ40" s="148">
        <v>23</v>
      </c>
      <c r="SR40" s="148">
        <v>18</v>
      </c>
      <c r="SS40" s="148">
        <v>16</v>
      </c>
      <c r="ST40" s="148">
        <v>18</v>
      </c>
      <c r="SU40" s="148">
        <v>24</v>
      </c>
      <c r="SV40" s="148">
        <v>23</v>
      </c>
      <c r="SW40" s="148">
        <v>22</v>
      </c>
      <c r="SX40" s="148">
        <v>25</v>
      </c>
      <c r="SY40" s="148">
        <v>29</v>
      </c>
      <c r="SZ40" s="148">
        <v>28</v>
      </c>
      <c r="TA40" s="148">
        <v>19</v>
      </c>
      <c r="TB40" s="148">
        <v>20</v>
      </c>
      <c r="TC40" s="148">
        <v>24</v>
      </c>
      <c r="TD40" s="148">
        <v>24</v>
      </c>
      <c r="TE40" s="148">
        <v>19</v>
      </c>
      <c r="TF40" s="148">
        <v>20</v>
      </c>
      <c r="TG40" s="148">
        <v>25</v>
      </c>
      <c r="TH40" s="148">
        <v>25</v>
      </c>
      <c r="TI40" s="148">
        <v>22</v>
      </c>
      <c r="TJ40" s="148">
        <v>17</v>
      </c>
      <c r="TK40" s="148">
        <v>20</v>
      </c>
      <c r="TL40" s="148">
        <v>19</v>
      </c>
      <c r="TM40" s="148">
        <v>19</v>
      </c>
      <c r="TN40" s="148">
        <v>23</v>
      </c>
      <c r="TO40" s="148">
        <v>21</v>
      </c>
      <c r="TP40" s="148">
        <v>22</v>
      </c>
      <c r="TQ40" s="148">
        <v>26</v>
      </c>
      <c r="TR40" s="148">
        <v>21</v>
      </c>
      <c r="TS40" s="148">
        <v>17</v>
      </c>
      <c r="TT40" s="148">
        <v>14</v>
      </c>
      <c r="TU40" s="148">
        <v>14</v>
      </c>
      <c r="TV40" s="148">
        <v>12</v>
      </c>
      <c r="TW40" s="148">
        <v>12</v>
      </c>
      <c r="TX40" s="148">
        <v>13</v>
      </c>
      <c r="TY40" s="148">
        <v>14</v>
      </c>
      <c r="TZ40" s="148">
        <v>13</v>
      </c>
      <c r="UA40" s="148">
        <v>12</v>
      </c>
      <c r="UB40" s="148">
        <v>13</v>
      </c>
      <c r="UC40" s="148">
        <v>14</v>
      </c>
      <c r="UD40" s="148">
        <v>14</v>
      </c>
      <c r="UE40" s="148">
        <v>17</v>
      </c>
      <c r="UF40" s="148">
        <v>17</v>
      </c>
      <c r="UG40" s="148">
        <v>18</v>
      </c>
      <c r="UH40" s="148">
        <v>20</v>
      </c>
      <c r="UI40" s="148">
        <v>19</v>
      </c>
      <c r="UJ40" s="148">
        <v>12</v>
      </c>
      <c r="UK40" s="148">
        <v>15</v>
      </c>
      <c r="UL40" s="148">
        <v>14</v>
      </c>
      <c r="UM40" s="148">
        <v>13</v>
      </c>
      <c r="UN40" s="148">
        <v>14</v>
      </c>
      <c r="UO40" s="148">
        <v>17</v>
      </c>
      <c r="UP40" s="148">
        <v>18</v>
      </c>
      <c r="UQ40" s="148">
        <v>18</v>
      </c>
      <c r="UR40" s="148">
        <v>16</v>
      </c>
      <c r="US40" s="148">
        <v>17</v>
      </c>
      <c r="UT40" s="148">
        <v>18</v>
      </c>
      <c r="UU40" s="148">
        <v>18</v>
      </c>
      <c r="UV40" s="148">
        <v>20</v>
      </c>
      <c r="UW40" s="148">
        <v>20</v>
      </c>
      <c r="UX40" s="148">
        <v>18</v>
      </c>
      <c r="UY40" s="148">
        <v>20</v>
      </c>
      <c r="UZ40" s="148">
        <v>18</v>
      </c>
      <c r="VA40" s="148">
        <v>19</v>
      </c>
      <c r="VB40" s="148">
        <v>18</v>
      </c>
      <c r="VC40" s="148">
        <v>19</v>
      </c>
      <c r="VD40" s="148">
        <v>19</v>
      </c>
      <c r="VE40" s="148">
        <v>15</v>
      </c>
      <c r="VF40" s="148">
        <v>15</v>
      </c>
      <c r="VG40" s="148">
        <v>13</v>
      </c>
      <c r="VH40" s="148">
        <v>15</v>
      </c>
      <c r="VI40" s="148">
        <v>15</v>
      </c>
      <c r="VJ40" s="148">
        <v>14</v>
      </c>
      <c r="VK40" s="148">
        <v>14</v>
      </c>
      <c r="VL40" s="148">
        <v>14</v>
      </c>
      <c r="VM40" s="148">
        <v>13</v>
      </c>
      <c r="VN40" s="148">
        <v>12</v>
      </c>
      <c r="VO40" s="148">
        <v>12</v>
      </c>
      <c r="VP40" s="148">
        <v>12</v>
      </c>
      <c r="VQ40" s="148">
        <v>14</v>
      </c>
      <c r="VR40" s="148">
        <v>11</v>
      </c>
      <c r="VS40" s="148">
        <v>11</v>
      </c>
      <c r="VT40" s="148">
        <v>11</v>
      </c>
      <c r="VU40" s="148">
        <v>10</v>
      </c>
      <c r="VV40" s="148">
        <v>10</v>
      </c>
      <c r="VW40" s="148">
        <v>9</v>
      </c>
      <c r="VX40" s="148">
        <v>8</v>
      </c>
      <c r="VY40" s="148">
        <v>8</v>
      </c>
      <c r="VZ40" s="148">
        <v>8</v>
      </c>
      <c r="WA40" s="148">
        <v>7</v>
      </c>
      <c r="WB40" s="148">
        <v>7</v>
      </c>
      <c r="WC40" s="148">
        <v>7</v>
      </c>
      <c r="WD40" s="148">
        <v>7</v>
      </c>
      <c r="WE40" s="148">
        <v>7</v>
      </c>
      <c r="WF40" s="148">
        <v>7</v>
      </c>
      <c r="WG40" s="148">
        <v>7</v>
      </c>
      <c r="WH40" s="148">
        <v>7</v>
      </c>
      <c r="WI40" s="148">
        <v>7</v>
      </c>
      <c r="WJ40" s="148">
        <v>7</v>
      </c>
      <c r="WK40" s="148">
        <v>7</v>
      </c>
      <c r="WL40" s="148">
        <v>7</v>
      </c>
      <c r="WM40" s="148">
        <v>7</v>
      </c>
      <c r="WN40" s="148">
        <v>7</v>
      </c>
      <c r="WO40" s="148">
        <v>6</v>
      </c>
      <c r="WP40" s="148">
        <v>6</v>
      </c>
      <c r="WQ40" s="148">
        <v>5</v>
      </c>
      <c r="WR40" s="148">
        <v>5</v>
      </c>
      <c r="WS40" s="148">
        <v>5</v>
      </c>
      <c r="WT40" s="148">
        <v>5</v>
      </c>
      <c r="WU40" s="148">
        <v>6</v>
      </c>
      <c r="WV40" s="148">
        <v>6</v>
      </c>
      <c r="WW40" s="148">
        <v>6</v>
      </c>
      <c r="WX40" s="148">
        <v>6</v>
      </c>
      <c r="WY40" s="148">
        <v>6</v>
      </c>
      <c r="WZ40" s="148">
        <v>6</v>
      </c>
      <c r="XA40" s="148">
        <v>7</v>
      </c>
      <c r="XB40" s="148">
        <v>6</v>
      </c>
      <c r="XC40" s="148">
        <v>7</v>
      </c>
      <c r="XD40" s="148">
        <v>7</v>
      </c>
      <c r="XE40" s="148">
        <v>7</v>
      </c>
      <c r="XF40" s="148">
        <v>7</v>
      </c>
      <c r="XG40" s="148">
        <v>6</v>
      </c>
      <c r="XH40" s="148">
        <v>6</v>
      </c>
      <c r="XI40" s="148">
        <v>7</v>
      </c>
      <c r="XJ40" s="148">
        <v>7</v>
      </c>
      <c r="XK40" s="148">
        <v>7</v>
      </c>
    </row>
    <row r="41" spans="1:635" s="148" customFormat="1" x14ac:dyDescent="0.2">
      <c r="A41" s="354"/>
      <c r="B41" s="354">
        <v>8</v>
      </c>
      <c r="C41" s="399">
        <f t="shared" ca="1" si="24"/>
        <v>91</v>
      </c>
      <c r="D41" s="400">
        <f t="shared" ca="1" si="29"/>
        <v>6.1862678450033994E-2</v>
      </c>
      <c r="E41" s="354">
        <f t="shared" ca="1" si="30"/>
        <v>4</v>
      </c>
      <c r="F41" s="401"/>
      <c r="G41" s="148">
        <v>585</v>
      </c>
      <c r="H41" s="148">
        <v>576</v>
      </c>
      <c r="I41" s="355">
        <v>591.5</v>
      </c>
      <c r="J41" s="148">
        <v>607</v>
      </c>
      <c r="K41" s="148">
        <v>625</v>
      </c>
      <c r="L41" s="148">
        <v>622</v>
      </c>
      <c r="M41" s="148">
        <v>626</v>
      </c>
      <c r="N41" s="148">
        <v>613</v>
      </c>
      <c r="O41" s="148">
        <v>622</v>
      </c>
      <c r="P41" s="148">
        <v>607</v>
      </c>
      <c r="Q41" s="148">
        <v>609</v>
      </c>
      <c r="R41" s="148">
        <v>613</v>
      </c>
      <c r="S41" s="148">
        <v>623</v>
      </c>
      <c r="T41" s="148">
        <v>603</v>
      </c>
      <c r="U41" s="148">
        <v>610</v>
      </c>
      <c r="V41" s="148">
        <v>629</v>
      </c>
      <c r="W41" s="148">
        <v>656</v>
      </c>
      <c r="X41" s="148">
        <v>655</v>
      </c>
      <c r="Y41" s="148">
        <v>643</v>
      </c>
      <c r="Z41" s="148">
        <v>673</v>
      </c>
      <c r="AA41" s="148">
        <v>692</v>
      </c>
      <c r="AB41" s="148">
        <v>687</v>
      </c>
      <c r="AC41" s="148">
        <v>673</v>
      </c>
      <c r="AD41" s="148">
        <v>701</v>
      </c>
      <c r="AE41" s="148">
        <v>727</v>
      </c>
      <c r="AF41" s="148">
        <v>739</v>
      </c>
      <c r="AG41" s="148">
        <v>727</v>
      </c>
      <c r="AH41" s="148">
        <v>740</v>
      </c>
      <c r="AI41" s="148">
        <v>762</v>
      </c>
      <c r="AJ41" s="148">
        <v>801</v>
      </c>
      <c r="AK41" s="148">
        <v>802</v>
      </c>
      <c r="AL41" s="148">
        <v>825</v>
      </c>
      <c r="AM41" s="148">
        <v>854</v>
      </c>
      <c r="AN41" s="148">
        <v>863</v>
      </c>
      <c r="AO41" s="148">
        <v>858</v>
      </c>
      <c r="AP41" s="360">
        <v>888.5</v>
      </c>
      <c r="AQ41" s="148">
        <v>919</v>
      </c>
      <c r="AR41" s="148">
        <v>959</v>
      </c>
      <c r="AS41" s="148">
        <v>1014</v>
      </c>
      <c r="AT41" s="148">
        <v>993</v>
      </c>
      <c r="AU41" s="148">
        <v>1004</v>
      </c>
      <c r="AV41" s="148">
        <v>1036</v>
      </c>
      <c r="AW41" s="148">
        <v>1071</v>
      </c>
      <c r="AX41" s="148">
        <v>1087</v>
      </c>
      <c r="AY41" s="148">
        <v>1068</v>
      </c>
      <c r="AZ41" s="148">
        <v>1088</v>
      </c>
      <c r="BA41" s="148">
        <v>1142</v>
      </c>
      <c r="BB41" s="148">
        <v>1167</v>
      </c>
      <c r="BC41" s="148">
        <v>1071</v>
      </c>
      <c r="BD41" s="148">
        <v>1067</v>
      </c>
      <c r="BE41" s="148">
        <v>1081</v>
      </c>
      <c r="BF41" s="148">
        <v>1096</v>
      </c>
      <c r="BG41" s="148">
        <v>1060</v>
      </c>
      <c r="BH41" s="148">
        <v>1024</v>
      </c>
      <c r="BI41" s="148">
        <v>1066</v>
      </c>
      <c r="BJ41" s="148">
        <v>1083</v>
      </c>
      <c r="BK41" s="148">
        <v>1109</v>
      </c>
      <c r="BL41" s="148">
        <v>1049</v>
      </c>
      <c r="BM41" s="148">
        <v>1048</v>
      </c>
      <c r="BN41" s="148">
        <v>1041</v>
      </c>
      <c r="BO41" s="148">
        <v>1049</v>
      </c>
      <c r="BP41" s="148">
        <v>989</v>
      </c>
      <c r="BQ41" s="148">
        <v>992</v>
      </c>
      <c r="BR41" s="148">
        <v>1008</v>
      </c>
      <c r="BS41" s="148">
        <v>1030</v>
      </c>
      <c r="BT41" s="148">
        <v>955</v>
      </c>
      <c r="BU41" s="148">
        <v>966</v>
      </c>
      <c r="BV41" s="148">
        <v>956</v>
      </c>
      <c r="BW41" s="148">
        <v>990</v>
      </c>
      <c r="BX41" s="148">
        <v>968</v>
      </c>
      <c r="BY41" s="148">
        <v>953</v>
      </c>
      <c r="BZ41" s="148">
        <v>936</v>
      </c>
      <c r="CA41" s="148">
        <v>945</v>
      </c>
      <c r="CB41" s="148">
        <v>942</v>
      </c>
      <c r="CC41" s="148">
        <v>907</v>
      </c>
      <c r="CD41" s="148">
        <v>917</v>
      </c>
      <c r="CE41" s="148">
        <v>912</v>
      </c>
      <c r="CF41" s="148">
        <v>973</v>
      </c>
      <c r="CG41" s="148">
        <v>935</v>
      </c>
      <c r="CH41" s="148">
        <v>924</v>
      </c>
      <c r="CI41" s="148">
        <v>930</v>
      </c>
      <c r="CJ41" s="148">
        <v>945</v>
      </c>
      <c r="CK41" s="148">
        <v>947</v>
      </c>
      <c r="CL41" s="148">
        <v>955</v>
      </c>
      <c r="CM41" s="148">
        <v>972</v>
      </c>
      <c r="CN41" s="148">
        <v>972</v>
      </c>
      <c r="CO41" s="148">
        <v>992</v>
      </c>
      <c r="CP41" s="148">
        <v>985</v>
      </c>
      <c r="CQ41" s="148">
        <v>959</v>
      </c>
      <c r="CR41" s="148">
        <v>973</v>
      </c>
      <c r="CS41" s="148">
        <v>1002</v>
      </c>
      <c r="CT41" s="148">
        <v>1037</v>
      </c>
      <c r="CU41" s="148">
        <v>1009</v>
      </c>
      <c r="CV41" s="148">
        <v>1060</v>
      </c>
      <c r="CW41" s="148">
        <v>1036</v>
      </c>
      <c r="CX41" s="148">
        <v>1098</v>
      </c>
      <c r="CY41" s="148">
        <v>1048</v>
      </c>
      <c r="CZ41" s="148">
        <v>1095</v>
      </c>
      <c r="DA41" s="148">
        <v>1137</v>
      </c>
      <c r="DB41" s="148">
        <v>1131</v>
      </c>
      <c r="DC41" s="148">
        <v>1047</v>
      </c>
      <c r="DD41" s="148">
        <v>1052</v>
      </c>
      <c r="DE41" s="148">
        <v>1069</v>
      </c>
      <c r="DF41" s="148">
        <v>1088</v>
      </c>
      <c r="DG41" s="148">
        <v>1107</v>
      </c>
      <c r="DH41" s="148">
        <v>1031</v>
      </c>
      <c r="DI41" s="148">
        <v>1071</v>
      </c>
      <c r="DJ41" s="148">
        <v>1068</v>
      </c>
      <c r="DK41" s="148">
        <v>1066</v>
      </c>
      <c r="DL41" s="148">
        <v>1000</v>
      </c>
      <c r="DM41" s="148">
        <v>1004</v>
      </c>
      <c r="DN41" s="148">
        <v>990</v>
      </c>
      <c r="DO41" s="148">
        <v>967</v>
      </c>
      <c r="DP41" s="148">
        <v>886</v>
      </c>
      <c r="DQ41" s="148">
        <v>898</v>
      </c>
      <c r="DR41" s="351">
        <v>933</v>
      </c>
      <c r="DS41" s="148">
        <v>980</v>
      </c>
      <c r="DT41" s="398">
        <v>906</v>
      </c>
      <c r="DU41" s="398">
        <v>960</v>
      </c>
      <c r="DV41" s="397">
        <v>1000</v>
      </c>
      <c r="DW41" s="397">
        <v>981</v>
      </c>
      <c r="DX41" s="398">
        <v>982</v>
      </c>
      <c r="DY41" s="96">
        <v>937</v>
      </c>
      <c r="DZ41" s="96">
        <v>927</v>
      </c>
      <c r="EA41" s="96">
        <v>949</v>
      </c>
      <c r="EB41" s="96">
        <v>939</v>
      </c>
      <c r="EC41" s="96">
        <v>890</v>
      </c>
      <c r="ED41" s="96">
        <v>900</v>
      </c>
      <c r="EE41" s="96">
        <v>915</v>
      </c>
      <c r="EF41" s="96">
        <v>912</v>
      </c>
      <c r="EG41" s="96">
        <v>891</v>
      </c>
      <c r="EH41" s="96">
        <v>904</v>
      </c>
      <c r="EI41" s="96">
        <v>925</v>
      </c>
      <c r="EJ41" s="96">
        <v>958</v>
      </c>
      <c r="EK41" s="96">
        <v>928</v>
      </c>
      <c r="EL41" s="96">
        <v>892</v>
      </c>
      <c r="EM41" s="96">
        <v>879</v>
      </c>
      <c r="EN41" s="96">
        <v>907</v>
      </c>
      <c r="EO41" s="148">
        <v>904</v>
      </c>
      <c r="EP41" s="96">
        <v>888</v>
      </c>
      <c r="EQ41" s="96">
        <v>885</v>
      </c>
      <c r="ER41" s="96">
        <v>888</v>
      </c>
      <c r="ES41" s="96">
        <v>868</v>
      </c>
      <c r="ET41" s="96">
        <v>810</v>
      </c>
      <c r="EU41" s="397">
        <v>806</v>
      </c>
      <c r="EV41" s="96">
        <v>798</v>
      </c>
      <c r="EW41" s="96">
        <v>782</v>
      </c>
      <c r="EX41" s="96">
        <v>787</v>
      </c>
      <c r="EY41" s="96">
        <v>744</v>
      </c>
      <c r="EZ41" s="96">
        <v>736</v>
      </c>
      <c r="FA41" s="96">
        <v>741</v>
      </c>
      <c r="FB41" s="96">
        <v>719</v>
      </c>
      <c r="FC41" s="96">
        <v>676</v>
      </c>
      <c r="FD41" s="96">
        <v>656</v>
      </c>
      <c r="FE41" s="96">
        <v>649</v>
      </c>
      <c r="FF41" s="96">
        <v>674</v>
      </c>
      <c r="FG41" s="96">
        <v>699</v>
      </c>
      <c r="FH41" s="96">
        <v>669</v>
      </c>
      <c r="FI41" s="96">
        <v>670</v>
      </c>
      <c r="FJ41" s="96">
        <v>617</v>
      </c>
      <c r="FK41" s="148">
        <v>662</v>
      </c>
      <c r="FL41" s="96">
        <v>647</v>
      </c>
      <c r="FM41" s="96">
        <v>667</v>
      </c>
      <c r="FN41" s="148">
        <v>696</v>
      </c>
      <c r="FO41" s="148">
        <v>717</v>
      </c>
      <c r="FP41" s="148">
        <v>735</v>
      </c>
      <c r="FQ41" s="96">
        <v>784</v>
      </c>
      <c r="FR41" s="148">
        <v>812</v>
      </c>
      <c r="FS41" s="351">
        <v>884</v>
      </c>
      <c r="FT41" s="148">
        <v>884</v>
      </c>
      <c r="FU41" s="398">
        <v>790</v>
      </c>
      <c r="FV41" s="398">
        <v>805</v>
      </c>
      <c r="FW41" s="397">
        <v>818</v>
      </c>
      <c r="FX41" s="397">
        <v>812</v>
      </c>
      <c r="FY41" s="398">
        <v>780</v>
      </c>
      <c r="FZ41" s="96">
        <v>818</v>
      </c>
      <c r="GA41" s="96">
        <v>844</v>
      </c>
      <c r="GB41" s="96">
        <v>883</v>
      </c>
      <c r="GC41" s="96">
        <v>876</v>
      </c>
      <c r="GD41" s="96">
        <v>807</v>
      </c>
      <c r="GE41" s="96">
        <v>801</v>
      </c>
      <c r="GF41" s="96">
        <v>794</v>
      </c>
      <c r="GG41" s="96">
        <v>772</v>
      </c>
      <c r="GH41" s="96">
        <v>728</v>
      </c>
      <c r="GI41" s="96">
        <v>724</v>
      </c>
      <c r="GJ41" s="96">
        <v>734</v>
      </c>
      <c r="GK41" s="96">
        <v>781</v>
      </c>
      <c r="GL41" s="96">
        <v>740</v>
      </c>
      <c r="GM41" s="96">
        <v>787</v>
      </c>
      <c r="GN41" s="96">
        <v>853</v>
      </c>
      <c r="GO41" s="96">
        <v>847</v>
      </c>
      <c r="GP41" s="148">
        <v>852</v>
      </c>
      <c r="GQ41" s="96">
        <v>788</v>
      </c>
      <c r="GR41" s="96">
        <v>742</v>
      </c>
      <c r="GS41" s="96">
        <v>755</v>
      </c>
      <c r="GT41" s="96">
        <v>810</v>
      </c>
      <c r="GU41" s="96">
        <v>761</v>
      </c>
      <c r="GV41" s="148">
        <v>713</v>
      </c>
      <c r="GW41" s="148">
        <v>681</v>
      </c>
      <c r="GX41" s="148">
        <v>691</v>
      </c>
      <c r="GY41" s="148">
        <v>764</v>
      </c>
      <c r="GZ41" s="148">
        <v>863</v>
      </c>
      <c r="HA41" s="148">
        <v>853</v>
      </c>
      <c r="HB41" s="148">
        <v>923</v>
      </c>
      <c r="HC41" s="148">
        <v>879</v>
      </c>
      <c r="HD41" s="148">
        <v>875</v>
      </c>
      <c r="HE41" s="148">
        <v>830</v>
      </c>
      <c r="HF41" s="148">
        <v>884</v>
      </c>
      <c r="HG41" s="148">
        <v>898</v>
      </c>
      <c r="HH41" s="148">
        <v>818</v>
      </c>
      <c r="HI41" s="148">
        <v>847</v>
      </c>
      <c r="HJ41" s="148">
        <v>846</v>
      </c>
      <c r="HK41" s="148">
        <v>906</v>
      </c>
      <c r="HL41" s="148">
        <v>918</v>
      </c>
      <c r="HM41" s="148">
        <v>1006</v>
      </c>
      <c r="HN41" s="148">
        <v>1026</v>
      </c>
      <c r="HO41" s="148">
        <v>1005</v>
      </c>
      <c r="HP41" s="148">
        <v>908</v>
      </c>
      <c r="HQ41" s="148">
        <v>906</v>
      </c>
      <c r="HR41" s="148">
        <v>888</v>
      </c>
      <c r="HS41" s="148">
        <v>922</v>
      </c>
      <c r="HT41" s="148">
        <v>926</v>
      </c>
      <c r="HU41" s="148">
        <v>892</v>
      </c>
      <c r="HV41" s="148">
        <v>876</v>
      </c>
      <c r="HW41" s="148">
        <v>897</v>
      </c>
      <c r="HX41" s="148">
        <v>924</v>
      </c>
      <c r="HY41" s="148">
        <v>864</v>
      </c>
      <c r="HZ41" s="148">
        <v>882</v>
      </c>
      <c r="IA41" s="148">
        <v>867</v>
      </c>
      <c r="IB41" s="148">
        <v>906</v>
      </c>
      <c r="IC41" s="148">
        <v>918</v>
      </c>
      <c r="ID41" s="148">
        <v>845</v>
      </c>
      <c r="IE41" s="148">
        <v>833</v>
      </c>
      <c r="IF41" s="148">
        <v>853</v>
      </c>
      <c r="IG41" s="148">
        <v>830</v>
      </c>
      <c r="IH41" s="148">
        <v>784</v>
      </c>
      <c r="II41" s="148">
        <v>784</v>
      </c>
      <c r="IJ41" s="148">
        <v>809</v>
      </c>
      <c r="IK41" s="148">
        <v>822</v>
      </c>
      <c r="IL41" s="148">
        <v>777</v>
      </c>
      <c r="IM41" s="148">
        <v>669</v>
      </c>
      <c r="IN41" s="351">
        <f t="shared" si="25"/>
        <v>696</v>
      </c>
      <c r="IO41" s="148">
        <v>723</v>
      </c>
      <c r="IP41" s="148">
        <v>752</v>
      </c>
      <c r="IQ41" s="148">
        <v>703</v>
      </c>
      <c r="IR41" s="148">
        <v>710</v>
      </c>
      <c r="IS41" s="148">
        <v>708</v>
      </c>
      <c r="IT41" s="148">
        <v>724</v>
      </c>
      <c r="IU41" s="148">
        <v>696</v>
      </c>
      <c r="IV41" s="148">
        <v>672</v>
      </c>
      <c r="IW41" s="148">
        <v>698</v>
      </c>
      <c r="IX41" s="148">
        <v>729</v>
      </c>
      <c r="IY41" s="148">
        <v>712</v>
      </c>
      <c r="IZ41" s="148">
        <v>719</v>
      </c>
      <c r="JA41" s="148">
        <v>740</v>
      </c>
      <c r="JB41" s="148">
        <v>795</v>
      </c>
      <c r="JC41" s="148">
        <v>814</v>
      </c>
      <c r="JD41" s="148">
        <v>791</v>
      </c>
      <c r="JE41" s="148">
        <v>794</v>
      </c>
      <c r="JF41" s="353">
        <f t="shared" si="31"/>
        <v>797.5</v>
      </c>
      <c r="JG41" s="148">
        <v>801</v>
      </c>
      <c r="JH41" s="148">
        <v>713</v>
      </c>
      <c r="JI41" s="148">
        <v>640</v>
      </c>
      <c r="JJ41" s="148">
        <v>668</v>
      </c>
      <c r="JK41" s="148">
        <v>729</v>
      </c>
      <c r="JL41" s="148">
        <v>709</v>
      </c>
      <c r="JM41" s="148">
        <v>762</v>
      </c>
      <c r="JN41" s="351">
        <f t="shared" si="32"/>
        <v>771</v>
      </c>
      <c r="JO41" s="148">
        <v>780</v>
      </c>
      <c r="JP41" s="148">
        <v>803</v>
      </c>
      <c r="JQ41" s="148">
        <v>818</v>
      </c>
      <c r="JR41" s="148">
        <v>826</v>
      </c>
      <c r="JS41" s="148">
        <v>835</v>
      </c>
      <c r="JT41" s="148">
        <v>843</v>
      </c>
      <c r="JU41" s="148">
        <v>769</v>
      </c>
      <c r="JV41" s="351">
        <f t="shared" si="33"/>
        <v>775.5</v>
      </c>
      <c r="JW41" s="148">
        <v>782</v>
      </c>
      <c r="JX41" s="148">
        <v>780</v>
      </c>
      <c r="JY41" s="148">
        <v>755</v>
      </c>
      <c r="JZ41" s="148">
        <v>763</v>
      </c>
      <c r="KA41" s="148">
        <v>767</v>
      </c>
      <c r="KB41" s="148">
        <v>785</v>
      </c>
      <c r="KC41" s="148">
        <v>784</v>
      </c>
      <c r="KD41" s="148">
        <v>772</v>
      </c>
      <c r="KE41" s="148">
        <v>768</v>
      </c>
      <c r="KF41" s="148">
        <v>800</v>
      </c>
      <c r="KG41" s="148">
        <v>789</v>
      </c>
      <c r="KH41" s="148">
        <v>725</v>
      </c>
      <c r="KI41" s="148">
        <v>692</v>
      </c>
      <c r="KJ41" s="148">
        <v>727</v>
      </c>
      <c r="KK41" s="148">
        <v>754</v>
      </c>
      <c r="KL41" s="148">
        <v>742</v>
      </c>
      <c r="KM41" s="148">
        <v>712</v>
      </c>
      <c r="KN41" s="148">
        <v>735</v>
      </c>
      <c r="KO41" s="148">
        <v>728</v>
      </c>
      <c r="KP41" s="148">
        <v>761</v>
      </c>
      <c r="KQ41" s="148">
        <v>753</v>
      </c>
      <c r="KR41" s="148">
        <v>779</v>
      </c>
      <c r="KS41" s="148">
        <v>765</v>
      </c>
      <c r="KT41" s="148">
        <v>791</v>
      </c>
      <c r="KU41" s="148">
        <v>769</v>
      </c>
      <c r="KV41" s="148">
        <v>802</v>
      </c>
      <c r="KW41" s="148">
        <v>807</v>
      </c>
      <c r="KX41" s="148">
        <v>810</v>
      </c>
      <c r="KY41" s="148">
        <v>831</v>
      </c>
      <c r="KZ41" s="355">
        <v>784.5</v>
      </c>
      <c r="LA41" s="355">
        <v>787.75</v>
      </c>
      <c r="LB41" s="355">
        <v>793.04166666666663</v>
      </c>
      <c r="LC41" s="355">
        <v>785.88194444444434</v>
      </c>
      <c r="LD41" s="355">
        <v>782.19560185185185</v>
      </c>
      <c r="LE41" s="355">
        <v>774.72820216049377</v>
      </c>
      <c r="LF41" s="355">
        <v>766.26623585390951</v>
      </c>
      <c r="LG41" s="355">
        <v>758.01894182956096</v>
      </c>
      <c r="LH41" s="355">
        <v>755.34848769004338</v>
      </c>
      <c r="LI41" s="355">
        <v>767.31149387717187</v>
      </c>
      <c r="LJ41" s="148">
        <v>688</v>
      </c>
      <c r="LK41" s="148">
        <v>692</v>
      </c>
      <c r="LL41" s="148">
        <v>738</v>
      </c>
      <c r="LM41" s="148">
        <v>709</v>
      </c>
      <c r="LN41" s="148">
        <v>711</v>
      </c>
      <c r="LO41" s="148">
        <v>715</v>
      </c>
      <c r="LP41" s="148">
        <v>674</v>
      </c>
      <c r="LQ41" s="148">
        <v>646</v>
      </c>
      <c r="LR41" s="148">
        <v>665</v>
      </c>
      <c r="LS41" s="148">
        <v>717</v>
      </c>
      <c r="LT41" s="148">
        <v>738</v>
      </c>
      <c r="LU41" s="148">
        <v>733</v>
      </c>
      <c r="LV41" s="148">
        <v>741</v>
      </c>
      <c r="LW41" s="148">
        <v>756</v>
      </c>
      <c r="LX41" s="148">
        <v>760</v>
      </c>
      <c r="LY41" s="148">
        <v>733</v>
      </c>
      <c r="LZ41" s="96">
        <v>730</v>
      </c>
      <c r="MA41" s="148">
        <v>742</v>
      </c>
      <c r="MB41" s="148">
        <v>755</v>
      </c>
      <c r="MC41" s="148">
        <v>764</v>
      </c>
      <c r="MD41" s="148">
        <v>678</v>
      </c>
      <c r="ME41" s="148">
        <v>705</v>
      </c>
      <c r="MF41" s="148">
        <v>659</v>
      </c>
      <c r="MG41" s="148">
        <v>649</v>
      </c>
      <c r="MH41" s="148">
        <v>633</v>
      </c>
      <c r="MI41" s="148">
        <v>644</v>
      </c>
      <c r="MJ41" s="148">
        <v>624</v>
      </c>
      <c r="MK41" s="148">
        <v>624</v>
      </c>
      <c r="ML41" s="148">
        <v>616</v>
      </c>
      <c r="MM41" s="148">
        <v>547</v>
      </c>
      <c r="MN41" s="148">
        <v>541</v>
      </c>
      <c r="MO41" s="148">
        <v>520</v>
      </c>
      <c r="MP41" s="148">
        <v>512</v>
      </c>
      <c r="MQ41" s="148">
        <v>480</v>
      </c>
      <c r="MR41" s="148">
        <v>484</v>
      </c>
      <c r="MS41" s="148">
        <v>487</v>
      </c>
      <c r="MT41" s="148">
        <v>497</v>
      </c>
      <c r="MU41" s="148">
        <v>496</v>
      </c>
      <c r="MV41" s="148">
        <v>493</v>
      </c>
      <c r="MW41" s="148">
        <v>522</v>
      </c>
      <c r="MX41" s="148">
        <v>562</v>
      </c>
      <c r="MY41" s="148">
        <v>613</v>
      </c>
      <c r="MZ41" s="148">
        <v>583</v>
      </c>
      <c r="NA41" s="148">
        <v>577</v>
      </c>
      <c r="NB41" s="148">
        <v>590</v>
      </c>
      <c r="NC41" s="148">
        <v>620</v>
      </c>
      <c r="ND41" s="148">
        <v>611</v>
      </c>
      <c r="NE41" s="148">
        <v>637</v>
      </c>
      <c r="NF41" s="148">
        <v>659</v>
      </c>
      <c r="NG41" s="148">
        <v>655</v>
      </c>
      <c r="NH41" s="148">
        <v>629</v>
      </c>
      <c r="NI41" s="148">
        <v>605</v>
      </c>
      <c r="NJ41" s="148">
        <v>586</v>
      </c>
      <c r="NK41" s="148">
        <v>553</v>
      </c>
      <c r="NL41" s="148">
        <v>582</v>
      </c>
      <c r="NM41" s="148">
        <v>538</v>
      </c>
      <c r="NN41" s="148">
        <v>534</v>
      </c>
      <c r="NO41" s="148">
        <v>506</v>
      </c>
      <c r="NP41" s="148">
        <v>531</v>
      </c>
      <c r="NQ41" s="148">
        <v>473</v>
      </c>
      <c r="NR41" s="148">
        <v>514</v>
      </c>
      <c r="NS41" s="148">
        <v>489</v>
      </c>
      <c r="NT41" s="148">
        <v>498</v>
      </c>
      <c r="NU41" s="148">
        <v>492</v>
      </c>
      <c r="NV41" s="148">
        <v>473</v>
      </c>
      <c r="NW41" s="148">
        <v>471</v>
      </c>
      <c r="NX41" s="148">
        <v>489</v>
      </c>
      <c r="NY41" s="148">
        <v>492</v>
      </c>
      <c r="NZ41" s="148">
        <v>441</v>
      </c>
      <c r="OA41" s="148">
        <v>412</v>
      </c>
      <c r="OB41" s="148">
        <v>420</v>
      </c>
      <c r="OC41" s="148">
        <v>429</v>
      </c>
      <c r="OD41" s="148">
        <v>393</v>
      </c>
      <c r="OE41" s="148">
        <v>392</v>
      </c>
      <c r="OF41" s="148">
        <v>439</v>
      </c>
      <c r="OG41" s="148">
        <v>448</v>
      </c>
      <c r="OH41" s="148">
        <v>399</v>
      </c>
      <c r="OI41" s="148">
        <v>398</v>
      </c>
      <c r="OJ41" s="148">
        <v>423</v>
      </c>
      <c r="OK41" s="148">
        <v>455</v>
      </c>
      <c r="OL41" s="148">
        <v>453</v>
      </c>
      <c r="OM41" s="148">
        <v>397</v>
      </c>
      <c r="ON41" s="148">
        <v>393</v>
      </c>
      <c r="OO41" s="148">
        <v>417</v>
      </c>
      <c r="OP41" s="148">
        <v>456</v>
      </c>
      <c r="OQ41" s="148">
        <v>465</v>
      </c>
      <c r="OR41" s="148">
        <v>424</v>
      </c>
      <c r="OS41" s="148">
        <v>416</v>
      </c>
      <c r="OT41" s="148">
        <v>419</v>
      </c>
      <c r="OU41" s="148">
        <v>417</v>
      </c>
      <c r="OV41" s="148">
        <v>410</v>
      </c>
      <c r="OW41" s="148">
        <v>404</v>
      </c>
      <c r="OX41" s="148">
        <v>394</v>
      </c>
      <c r="OY41" s="351">
        <f t="shared" si="26"/>
        <v>397.5</v>
      </c>
      <c r="OZ41" s="148">
        <v>401</v>
      </c>
      <c r="PA41" s="148">
        <v>418</v>
      </c>
      <c r="PB41" s="148">
        <v>424</v>
      </c>
      <c r="PC41" s="148">
        <v>430</v>
      </c>
      <c r="PD41" s="148">
        <v>433</v>
      </c>
      <c r="PE41" s="148">
        <v>413</v>
      </c>
      <c r="PF41" s="148">
        <v>414</v>
      </c>
      <c r="PG41" s="351">
        <f t="shared" si="27"/>
        <v>428</v>
      </c>
      <c r="PH41" s="148">
        <v>442</v>
      </c>
      <c r="PI41" s="148">
        <v>399</v>
      </c>
      <c r="PJ41" s="351">
        <f t="shared" si="28"/>
        <v>377</v>
      </c>
      <c r="PK41" s="148">
        <v>355</v>
      </c>
      <c r="PL41" s="148">
        <v>362</v>
      </c>
      <c r="PM41" s="148">
        <v>339</v>
      </c>
      <c r="PN41" s="148">
        <v>357</v>
      </c>
      <c r="PO41" s="96">
        <v>382</v>
      </c>
      <c r="PP41" s="148">
        <v>398</v>
      </c>
      <c r="PQ41" s="148">
        <v>376</v>
      </c>
      <c r="PR41" s="148">
        <v>377</v>
      </c>
      <c r="PS41" s="148">
        <v>386</v>
      </c>
      <c r="PT41" s="148">
        <v>385</v>
      </c>
      <c r="PU41" s="148">
        <v>375</v>
      </c>
      <c r="PV41" s="148">
        <v>349</v>
      </c>
      <c r="PW41" s="148">
        <v>341</v>
      </c>
      <c r="PX41" s="148">
        <v>341</v>
      </c>
      <c r="PY41" s="148">
        <v>345</v>
      </c>
      <c r="PZ41" s="96">
        <v>331</v>
      </c>
      <c r="QA41" s="148">
        <v>343</v>
      </c>
      <c r="QB41" s="148">
        <v>366</v>
      </c>
      <c r="QC41" s="148">
        <v>375</v>
      </c>
      <c r="QD41" s="148">
        <v>382</v>
      </c>
      <c r="QE41" s="148">
        <v>341</v>
      </c>
      <c r="QF41" s="148">
        <v>350</v>
      </c>
      <c r="QG41" s="148">
        <v>362</v>
      </c>
      <c r="QH41" s="148">
        <v>351</v>
      </c>
      <c r="QI41" s="148">
        <v>321</v>
      </c>
      <c r="QJ41" s="148">
        <v>310</v>
      </c>
      <c r="QK41" s="148">
        <v>310</v>
      </c>
      <c r="QL41" s="148">
        <v>328</v>
      </c>
      <c r="QM41" s="148">
        <v>330</v>
      </c>
      <c r="QN41" s="148">
        <v>343</v>
      </c>
      <c r="QO41" s="148">
        <v>346</v>
      </c>
      <c r="QP41" s="148">
        <v>356</v>
      </c>
      <c r="QQ41" s="148">
        <v>355</v>
      </c>
      <c r="QR41" s="148">
        <v>352</v>
      </c>
      <c r="QS41" s="148">
        <v>337</v>
      </c>
      <c r="QT41" s="148">
        <v>324</v>
      </c>
      <c r="QU41" s="148">
        <v>315</v>
      </c>
      <c r="QV41" s="148">
        <v>299</v>
      </c>
      <c r="QW41" s="148">
        <v>277</v>
      </c>
      <c r="QX41" s="148">
        <v>300</v>
      </c>
      <c r="QY41" s="148">
        <v>307</v>
      </c>
      <c r="QZ41" s="148">
        <v>272</v>
      </c>
      <c r="RA41" s="148">
        <v>277</v>
      </c>
      <c r="RB41" s="96">
        <v>287</v>
      </c>
      <c r="RC41" s="148">
        <v>267</v>
      </c>
      <c r="RD41" s="96">
        <v>267</v>
      </c>
      <c r="RE41" s="148">
        <v>266</v>
      </c>
      <c r="RF41" s="148">
        <v>272</v>
      </c>
      <c r="RG41" s="96">
        <v>243</v>
      </c>
      <c r="RH41" s="96">
        <v>249</v>
      </c>
      <c r="RI41" s="96">
        <v>191</v>
      </c>
      <c r="RJ41" s="96">
        <v>190</v>
      </c>
      <c r="RK41" s="96">
        <v>198</v>
      </c>
      <c r="RL41" s="96">
        <v>206</v>
      </c>
      <c r="RM41" s="96">
        <v>176</v>
      </c>
      <c r="RN41" s="96">
        <v>168</v>
      </c>
      <c r="RO41" s="148">
        <v>169</v>
      </c>
      <c r="RP41" s="148">
        <v>213</v>
      </c>
      <c r="RQ41" s="96">
        <v>198</v>
      </c>
      <c r="RR41" s="148">
        <v>192</v>
      </c>
      <c r="RS41" s="148">
        <v>190</v>
      </c>
      <c r="RT41" s="148">
        <v>198</v>
      </c>
      <c r="RU41" s="148">
        <v>201</v>
      </c>
      <c r="RV41" s="148">
        <v>177</v>
      </c>
      <c r="RW41" s="148">
        <v>188</v>
      </c>
      <c r="RX41" s="148">
        <v>204</v>
      </c>
      <c r="RY41" s="148">
        <v>200</v>
      </c>
      <c r="RZ41" s="148">
        <v>171</v>
      </c>
      <c r="SA41" s="148">
        <v>153</v>
      </c>
      <c r="SB41" s="148">
        <v>152</v>
      </c>
      <c r="SC41" s="148">
        <v>149</v>
      </c>
      <c r="SD41" s="148">
        <v>134</v>
      </c>
      <c r="SE41" s="148">
        <v>145</v>
      </c>
      <c r="SF41" s="148">
        <v>138</v>
      </c>
      <c r="SG41" s="148">
        <v>127</v>
      </c>
      <c r="SH41" s="148">
        <v>132</v>
      </c>
      <c r="SI41" s="148">
        <v>145</v>
      </c>
      <c r="SJ41" s="148">
        <v>135</v>
      </c>
      <c r="SK41" s="148">
        <v>138</v>
      </c>
      <c r="SL41" s="148">
        <v>138</v>
      </c>
      <c r="SM41" s="148">
        <v>140</v>
      </c>
      <c r="SN41" s="148">
        <v>163</v>
      </c>
      <c r="SO41" s="148">
        <v>163</v>
      </c>
      <c r="SP41" s="148">
        <v>170</v>
      </c>
      <c r="SQ41" s="148">
        <v>172</v>
      </c>
      <c r="SR41" s="148">
        <v>160</v>
      </c>
      <c r="SS41" s="148">
        <v>149</v>
      </c>
      <c r="ST41" s="148">
        <v>147</v>
      </c>
      <c r="SU41" s="148">
        <v>170</v>
      </c>
      <c r="SV41" s="148">
        <v>180</v>
      </c>
      <c r="SW41" s="148">
        <v>173</v>
      </c>
      <c r="SX41" s="148">
        <v>175</v>
      </c>
      <c r="SY41" s="148">
        <v>182</v>
      </c>
      <c r="SZ41" s="148">
        <v>176</v>
      </c>
      <c r="TA41" s="148">
        <v>190</v>
      </c>
      <c r="TB41" s="148">
        <v>202</v>
      </c>
      <c r="TC41" s="148">
        <v>203</v>
      </c>
      <c r="TD41" s="148">
        <v>179</v>
      </c>
      <c r="TE41" s="148">
        <v>158</v>
      </c>
      <c r="TF41" s="148">
        <v>159</v>
      </c>
      <c r="TG41" s="148">
        <v>152</v>
      </c>
      <c r="TH41" s="148">
        <v>158</v>
      </c>
      <c r="TI41" s="148">
        <v>125</v>
      </c>
      <c r="TJ41" s="148">
        <v>113</v>
      </c>
      <c r="TK41" s="148">
        <v>102</v>
      </c>
      <c r="TL41" s="148">
        <v>120</v>
      </c>
      <c r="TM41" s="148">
        <v>113</v>
      </c>
      <c r="TN41" s="148">
        <v>134</v>
      </c>
      <c r="TO41" s="148">
        <v>131</v>
      </c>
      <c r="TP41" s="148">
        <v>143</v>
      </c>
      <c r="TQ41" s="148">
        <v>127</v>
      </c>
      <c r="TR41" s="148">
        <v>127</v>
      </c>
      <c r="TS41" s="148">
        <v>127</v>
      </c>
      <c r="TT41" s="148">
        <v>129</v>
      </c>
      <c r="TU41" s="148">
        <v>133</v>
      </c>
      <c r="TV41" s="148">
        <v>109</v>
      </c>
      <c r="TW41" s="148">
        <v>131</v>
      </c>
      <c r="TX41" s="148">
        <v>126</v>
      </c>
      <c r="TY41" s="148">
        <v>151</v>
      </c>
      <c r="TZ41" s="148">
        <v>129</v>
      </c>
      <c r="UA41" s="148">
        <v>136</v>
      </c>
      <c r="UB41" s="148">
        <v>143</v>
      </c>
      <c r="UC41" s="148">
        <v>142</v>
      </c>
      <c r="UD41" s="148">
        <v>150</v>
      </c>
      <c r="UE41" s="148">
        <v>130</v>
      </c>
      <c r="UF41" s="148">
        <v>143</v>
      </c>
      <c r="UG41" s="148">
        <v>150</v>
      </c>
      <c r="UH41" s="148">
        <v>166</v>
      </c>
      <c r="UI41" s="148">
        <v>138</v>
      </c>
      <c r="UJ41" s="148">
        <v>151</v>
      </c>
      <c r="UK41" s="148">
        <v>157</v>
      </c>
      <c r="UL41" s="148">
        <v>162</v>
      </c>
      <c r="UM41" s="148">
        <v>125</v>
      </c>
      <c r="UN41" s="148">
        <v>112</v>
      </c>
      <c r="UO41" s="148">
        <v>124</v>
      </c>
      <c r="UP41" s="148">
        <v>142</v>
      </c>
      <c r="UQ41" s="148">
        <v>166</v>
      </c>
      <c r="UR41" s="148">
        <v>156</v>
      </c>
      <c r="US41" s="148">
        <v>162</v>
      </c>
      <c r="UT41" s="148">
        <v>160</v>
      </c>
      <c r="UU41" s="148">
        <v>165</v>
      </c>
      <c r="UV41" s="148">
        <v>154</v>
      </c>
      <c r="UW41" s="148">
        <v>162</v>
      </c>
      <c r="UX41" s="148">
        <v>161</v>
      </c>
      <c r="UY41" s="148">
        <v>163</v>
      </c>
      <c r="UZ41" s="148">
        <v>151</v>
      </c>
      <c r="VA41" s="148">
        <v>133</v>
      </c>
      <c r="VB41" s="148">
        <v>150</v>
      </c>
      <c r="VC41" s="148">
        <v>169</v>
      </c>
      <c r="VD41" s="148">
        <v>179</v>
      </c>
      <c r="VE41" s="148">
        <v>160</v>
      </c>
      <c r="VF41" s="148">
        <v>170</v>
      </c>
      <c r="VG41" s="148">
        <v>188</v>
      </c>
      <c r="VH41" s="148">
        <v>193</v>
      </c>
      <c r="VI41" s="148">
        <v>196</v>
      </c>
      <c r="VJ41" s="148">
        <v>187</v>
      </c>
      <c r="VK41" s="148">
        <v>168</v>
      </c>
      <c r="VL41" s="148">
        <v>171</v>
      </c>
      <c r="VM41" s="148">
        <v>213</v>
      </c>
      <c r="VN41" s="148">
        <v>223</v>
      </c>
      <c r="VO41" s="148">
        <v>228</v>
      </c>
      <c r="VP41" s="148">
        <v>221</v>
      </c>
      <c r="VQ41" s="148">
        <v>234</v>
      </c>
      <c r="VR41" s="148">
        <v>216</v>
      </c>
      <c r="VS41" s="148">
        <v>216</v>
      </c>
      <c r="VT41" s="148">
        <v>209</v>
      </c>
      <c r="VU41" s="148">
        <v>180</v>
      </c>
      <c r="VV41" s="148">
        <v>100</v>
      </c>
      <c r="VW41" s="148">
        <v>78</v>
      </c>
      <c r="VX41" s="148">
        <v>62</v>
      </c>
      <c r="VY41" s="148">
        <v>63</v>
      </c>
      <c r="VZ41" s="148">
        <v>58</v>
      </c>
      <c r="WA41" s="148">
        <v>52</v>
      </c>
      <c r="WB41" s="148">
        <v>48</v>
      </c>
      <c r="WC41" s="148">
        <v>49</v>
      </c>
      <c r="WD41" s="148">
        <v>48</v>
      </c>
      <c r="WE41" s="148">
        <v>45</v>
      </c>
      <c r="WF41" s="148">
        <v>45</v>
      </c>
      <c r="WG41" s="148">
        <v>48</v>
      </c>
      <c r="WH41" s="148">
        <v>50</v>
      </c>
      <c r="WI41" s="148">
        <v>46</v>
      </c>
      <c r="WJ41" s="148">
        <v>46</v>
      </c>
      <c r="WK41" s="148">
        <v>47</v>
      </c>
      <c r="WL41" s="148">
        <v>77</v>
      </c>
      <c r="WM41" s="148">
        <v>83</v>
      </c>
      <c r="WN41" s="148">
        <v>83</v>
      </c>
      <c r="WO41" s="148">
        <v>92</v>
      </c>
      <c r="WP41" s="148">
        <v>95</v>
      </c>
      <c r="WQ41" s="148">
        <v>63</v>
      </c>
      <c r="WR41" s="148">
        <v>62</v>
      </c>
      <c r="WS41" s="148">
        <v>68</v>
      </c>
      <c r="WT41" s="148">
        <v>62</v>
      </c>
      <c r="WU41" s="148">
        <v>65</v>
      </c>
      <c r="WV41" s="148">
        <v>66</v>
      </c>
      <c r="WW41" s="148">
        <v>64</v>
      </c>
      <c r="WX41" s="148">
        <v>69</v>
      </c>
      <c r="WY41" s="148">
        <v>94</v>
      </c>
      <c r="WZ41" s="148">
        <v>89</v>
      </c>
      <c r="XA41" s="148">
        <v>85</v>
      </c>
      <c r="XB41" s="148">
        <v>89</v>
      </c>
      <c r="XC41" s="148">
        <v>115</v>
      </c>
      <c r="XD41" s="148">
        <v>116</v>
      </c>
      <c r="XE41" s="148">
        <v>98</v>
      </c>
      <c r="XF41" s="148">
        <v>96</v>
      </c>
      <c r="XG41" s="148">
        <v>99</v>
      </c>
      <c r="XH41" s="148">
        <v>102</v>
      </c>
      <c r="XI41" s="148">
        <v>100</v>
      </c>
      <c r="XJ41" s="148">
        <v>94</v>
      </c>
      <c r="XK41" s="148">
        <v>91</v>
      </c>
    </row>
    <row r="42" spans="1:635" s="148" customFormat="1" x14ac:dyDescent="0.2">
      <c r="A42" s="327"/>
      <c r="B42" s="354">
        <v>9</v>
      </c>
      <c r="C42" s="399">
        <f t="shared" ca="1" si="24"/>
        <v>4</v>
      </c>
      <c r="D42" s="400">
        <f t="shared" ca="1" si="29"/>
        <v>1.8181818181818181E-2</v>
      </c>
      <c r="E42" s="354">
        <f t="shared" ca="1" si="30"/>
        <v>15</v>
      </c>
      <c r="F42" s="401"/>
      <c r="G42" s="148">
        <v>133</v>
      </c>
      <c r="H42" s="148">
        <v>133</v>
      </c>
      <c r="I42" s="355">
        <v>140.5</v>
      </c>
      <c r="J42" s="148">
        <v>148</v>
      </c>
      <c r="K42" s="148">
        <v>138</v>
      </c>
      <c r="L42" s="148">
        <v>127</v>
      </c>
      <c r="M42" s="148">
        <v>134</v>
      </c>
      <c r="N42" s="148">
        <v>139</v>
      </c>
      <c r="O42" s="148">
        <v>125</v>
      </c>
      <c r="P42" s="148">
        <v>107</v>
      </c>
      <c r="Q42" s="148">
        <v>112</v>
      </c>
      <c r="R42" s="148">
        <v>110</v>
      </c>
      <c r="S42" s="148">
        <v>109</v>
      </c>
      <c r="T42" s="148">
        <v>92</v>
      </c>
      <c r="U42" s="148">
        <v>93</v>
      </c>
      <c r="V42" s="148">
        <v>95</v>
      </c>
      <c r="W42" s="148">
        <v>96</v>
      </c>
      <c r="X42" s="148">
        <v>86</v>
      </c>
      <c r="Y42" s="148">
        <v>80</v>
      </c>
      <c r="Z42" s="148">
        <v>101</v>
      </c>
      <c r="AA42" s="148">
        <v>111</v>
      </c>
      <c r="AB42" s="148">
        <v>95</v>
      </c>
      <c r="AC42" s="148">
        <v>104</v>
      </c>
      <c r="AD42" s="148">
        <v>97</v>
      </c>
      <c r="AE42" s="148">
        <v>99</v>
      </c>
      <c r="AF42" s="148">
        <v>97</v>
      </c>
      <c r="AG42" s="148">
        <v>94</v>
      </c>
      <c r="AH42" s="148">
        <v>88</v>
      </c>
      <c r="AI42" s="148">
        <v>95</v>
      </c>
      <c r="AJ42" s="148">
        <v>105</v>
      </c>
      <c r="AK42" s="148">
        <v>118</v>
      </c>
      <c r="AL42" s="148">
        <v>120</v>
      </c>
      <c r="AM42" s="148">
        <v>108</v>
      </c>
      <c r="AN42" s="148">
        <v>114</v>
      </c>
      <c r="AO42" s="148">
        <v>99</v>
      </c>
      <c r="AP42" s="360">
        <v>114.5</v>
      </c>
      <c r="AQ42" s="148">
        <v>130</v>
      </c>
      <c r="AR42" s="148">
        <v>117</v>
      </c>
      <c r="AS42" s="148">
        <v>112</v>
      </c>
      <c r="AT42" s="148">
        <v>105</v>
      </c>
      <c r="AU42" s="148">
        <v>117</v>
      </c>
      <c r="AV42" s="148">
        <v>119</v>
      </c>
      <c r="AW42" s="148">
        <v>114</v>
      </c>
      <c r="AX42" s="148">
        <v>124</v>
      </c>
      <c r="AY42" s="148">
        <v>130</v>
      </c>
      <c r="AZ42" s="148">
        <v>142</v>
      </c>
      <c r="BA42" s="148">
        <v>143</v>
      </c>
      <c r="BB42" s="148">
        <v>157</v>
      </c>
      <c r="BC42" s="148">
        <v>114</v>
      </c>
      <c r="BD42" s="148">
        <v>112</v>
      </c>
      <c r="BE42" s="148">
        <v>125</v>
      </c>
      <c r="BF42" s="148">
        <v>128</v>
      </c>
      <c r="BG42" s="148">
        <v>128</v>
      </c>
      <c r="BH42" s="148">
        <v>109</v>
      </c>
      <c r="BI42" s="148">
        <v>105</v>
      </c>
      <c r="BJ42" s="148">
        <v>99</v>
      </c>
      <c r="BK42" s="148">
        <v>104</v>
      </c>
      <c r="BL42" s="148">
        <v>92</v>
      </c>
      <c r="BM42" s="148">
        <v>94</v>
      </c>
      <c r="BN42" s="148">
        <v>98</v>
      </c>
      <c r="BO42" s="148">
        <v>104</v>
      </c>
      <c r="BP42" s="148">
        <v>94</v>
      </c>
      <c r="BQ42" s="148">
        <v>97</v>
      </c>
      <c r="BR42" s="148">
        <v>101</v>
      </c>
      <c r="BS42" s="148">
        <v>98</v>
      </c>
      <c r="BT42" s="148">
        <v>96</v>
      </c>
      <c r="BU42" s="148">
        <v>95</v>
      </c>
      <c r="BV42" s="148">
        <v>96</v>
      </c>
      <c r="BW42" s="148">
        <v>106</v>
      </c>
      <c r="BX42" s="148">
        <v>112</v>
      </c>
      <c r="BY42" s="148">
        <v>103</v>
      </c>
      <c r="BZ42" s="148">
        <v>101</v>
      </c>
      <c r="CA42" s="148">
        <v>101</v>
      </c>
      <c r="CB42" s="148">
        <v>104</v>
      </c>
      <c r="CC42" s="148">
        <v>89</v>
      </c>
      <c r="CD42" s="148">
        <v>96</v>
      </c>
      <c r="CE42" s="148">
        <v>98</v>
      </c>
      <c r="CF42" s="148">
        <v>100</v>
      </c>
      <c r="CG42" s="148">
        <v>104</v>
      </c>
      <c r="CH42" s="148">
        <v>92</v>
      </c>
      <c r="CI42" s="148">
        <v>94</v>
      </c>
      <c r="CJ42" s="148">
        <v>99</v>
      </c>
      <c r="CK42" s="148">
        <v>110</v>
      </c>
      <c r="CL42" s="148">
        <v>100</v>
      </c>
      <c r="CM42" s="148">
        <v>106</v>
      </c>
      <c r="CN42" s="148">
        <v>114</v>
      </c>
      <c r="CO42" s="148">
        <v>116</v>
      </c>
      <c r="CP42" s="148">
        <v>102</v>
      </c>
      <c r="CQ42" s="148">
        <v>110</v>
      </c>
      <c r="CR42" s="148">
        <v>121</v>
      </c>
      <c r="CS42" s="148">
        <v>126</v>
      </c>
      <c r="CT42" s="148">
        <v>118</v>
      </c>
      <c r="CU42" s="148">
        <v>126</v>
      </c>
      <c r="CV42" s="148">
        <v>134</v>
      </c>
      <c r="CW42" s="148">
        <v>136</v>
      </c>
      <c r="CX42" s="148">
        <v>152</v>
      </c>
      <c r="CY42" s="148">
        <v>147</v>
      </c>
      <c r="CZ42" s="148">
        <v>143</v>
      </c>
      <c r="DA42" s="148">
        <v>143</v>
      </c>
      <c r="DB42" s="148">
        <v>149</v>
      </c>
      <c r="DC42" s="148">
        <v>134</v>
      </c>
      <c r="DD42" s="148">
        <v>137</v>
      </c>
      <c r="DE42" s="148">
        <v>146</v>
      </c>
      <c r="DF42" s="148">
        <v>143.5</v>
      </c>
      <c r="DG42" s="148">
        <v>141</v>
      </c>
      <c r="DH42" s="148">
        <v>130</v>
      </c>
      <c r="DI42" s="148">
        <v>129</v>
      </c>
      <c r="DJ42" s="148">
        <v>130</v>
      </c>
      <c r="DK42" s="148">
        <v>124</v>
      </c>
      <c r="DL42" s="148">
        <v>122</v>
      </c>
      <c r="DM42" s="148">
        <v>118</v>
      </c>
      <c r="DN42" s="148">
        <v>117</v>
      </c>
      <c r="DO42" s="148">
        <v>107</v>
      </c>
      <c r="DP42" s="148">
        <v>91</v>
      </c>
      <c r="DQ42" s="148">
        <v>85</v>
      </c>
      <c r="DR42" s="351">
        <v>92</v>
      </c>
      <c r="DS42" s="148">
        <v>98</v>
      </c>
      <c r="DT42" s="398">
        <v>103</v>
      </c>
      <c r="DU42" s="398">
        <v>116</v>
      </c>
      <c r="DV42" s="397">
        <v>109</v>
      </c>
      <c r="DW42" s="397">
        <v>117</v>
      </c>
      <c r="DX42" s="398">
        <v>106</v>
      </c>
      <c r="DY42" s="96">
        <v>112</v>
      </c>
      <c r="DZ42" s="96">
        <v>110</v>
      </c>
      <c r="EA42" s="96">
        <v>114</v>
      </c>
      <c r="EB42" s="96">
        <v>118</v>
      </c>
      <c r="EC42" s="96">
        <v>105</v>
      </c>
      <c r="ED42" s="96">
        <v>110</v>
      </c>
      <c r="EE42" s="96">
        <v>113</v>
      </c>
      <c r="EF42" s="96">
        <v>114</v>
      </c>
      <c r="EG42" s="96">
        <v>115</v>
      </c>
      <c r="EH42" s="96">
        <v>119</v>
      </c>
      <c r="EI42" s="96">
        <v>120</v>
      </c>
      <c r="EJ42" s="96">
        <v>119</v>
      </c>
      <c r="EK42" s="96">
        <v>120</v>
      </c>
      <c r="EL42" s="96">
        <v>117</v>
      </c>
      <c r="EM42" s="96">
        <v>106</v>
      </c>
      <c r="EN42" s="96">
        <v>104</v>
      </c>
      <c r="EO42" s="148">
        <v>107</v>
      </c>
      <c r="EP42" s="96">
        <v>103</v>
      </c>
      <c r="EQ42" s="96">
        <v>93</v>
      </c>
      <c r="ER42" s="96">
        <v>86</v>
      </c>
      <c r="ES42" s="96">
        <v>84</v>
      </c>
      <c r="ET42" s="96">
        <v>80</v>
      </c>
      <c r="EU42" s="397">
        <v>82</v>
      </c>
      <c r="EV42" s="96">
        <v>80</v>
      </c>
      <c r="EW42" s="96">
        <v>79</v>
      </c>
      <c r="EX42" s="96">
        <v>105</v>
      </c>
      <c r="EY42" s="96">
        <v>111</v>
      </c>
      <c r="EZ42" s="96">
        <v>113</v>
      </c>
      <c r="FA42" s="96">
        <v>114</v>
      </c>
      <c r="FB42" s="96">
        <v>117</v>
      </c>
      <c r="FC42" s="96">
        <v>119</v>
      </c>
      <c r="FD42" s="96">
        <v>131</v>
      </c>
      <c r="FE42" s="96">
        <v>127</v>
      </c>
      <c r="FF42" s="96">
        <v>114</v>
      </c>
      <c r="FG42" s="96">
        <v>114</v>
      </c>
      <c r="FH42" s="96">
        <v>103</v>
      </c>
      <c r="FI42" s="96">
        <v>105</v>
      </c>
      <c r="FJ42" s="96">
        <v>103</v>
      </c>
      <c r="FK42" s="148">
        <v>106</v>
      </c>
      <c r="FL42" s="96">
        <v>112</v>
      </c>
      <c r="FM42" s="96">
        <v>110</v>
      </c>
      <c r="FN42" s="148">
        <v>114</v>
      </c>
      <c r="FO42" s="148">
        <v>116</v>
      </c>
      <c r="FP42" s="148">
        <v>113</v>
      </c>
      <c r="FQ42" s="96">
        <v>100</v>
      </c>
      <c r="FR42" s="148">
        <v>78</v>
      </c>
      <c r="FS42" s="351">
        <v>80</v>
      </c>
      <c r="FT42" s="148">
        <v>88</v>
      </c>
      <c r="FU42" s="398">
        <v>80</v>
      </c>
      <c r="FV42" s="398">
        <v>82</v>
      </c>
      <c r="FW42" s="397">
        <v>90</v>
      </c>
      <c r="FX42" s="397">
        <v>96</v>
      </c>
      <c r="FY42" s="398">
        <v>96</v>
      </c>
      <c r="FZ42" s="96">
        <v>94</v>
      </c>
      <c r="GA42" s="96">
        <v>95</v>
      </c>
      <c r="GB42" s="96">
        <v>100</v>
      </c>
      <c r="GC42" s="96">
        <v>100</v>
      </c>
      <c r="GD42" s="96">
        <v>94</v>
      </c>
      <c r="GE42" s="96">
        <v>85</v>
      </c>
      <c r="GF42" s="96">
        <v>89</v>
      </c>
      <c r="GG42" s="96">
        <v>94</v>
      </c>
      <c r="GH42" s="96">
        <v>92</v>
      </c>
      <c r="GI42" s="96">
        <v>93</v>
      </c>
      <c r="GJ42" s="96">
        <v>103</v>
      </c>
      <c r="GK42" s="96">
        <v>108</v>
      </c>
      <c r="GL42" s="96">
        <v>106</v>
      </c>
      <c r="GM42" s="96">
        <v>104</v>
      </c>
      <c r="GN42" s="96">
        <v>109</v>
      </c>
      <c r="GO42" s="96">
        <v>111</v>
      </c>
      <c r="GP42" s="148">
        <v>113</v>
      </c>
      <c r="GQ42" s="96">
        <v>107</v>
      </c>
      <c r="GR42" s="96">
        <v>94</v>
      </c>
      <c r="GS42" s="96">
        <v>98</v>
      </c>
      <c r="GT42" s="96">
        <v>96</v>
      </c>
      <c r="GU42" s="96">
        <v>89</v>
      </c>
      <c r="GV42" s="148">
        <v>86</v>
      </c>
      <c r="GW42" s="148">
        <v>84</v>
      </c>
      <c r="GX42" s="148">
        <v>94</v>
      </c>
      <c r="GY42" s="148">
        <v>92</v>
      </c>
      <c r="GZ42" s="148">
        <v>98</v>
      </c>
      <c r="HA42" s="148">
        <v>97</v>
      </c>
      <c r="HB42" s="148">
        <v>104</v>
      </c>
      <c r="HC42" s="148">
        <v>112</v>
      </c>
      <c r="HD42" s="148">
        <v>111</v>
      </c>
      <c r="HE42" s="148">
        <v>118</v>
      </c>
      <c r="HF42" s="148">
        <v>125</v>
      </c>
      <c r="HG42" s="148">
        <v>126</v>
      </c>
      <c r="HH42" s="148">
        <v>122</v>
      </c>
      <c r="HI42" s="148">
        <v>135</v>
      </c>
      <c r="HJ42" s="148">
        <v>141</v>
      </c>
      <c r="HK42" s="148">
        <v>142</v>
      </c>
      <c r="HL42" s="148">
        <v>141</v>
      </c>
      <c r="HM42" s="148">
        <v>140</v>
      </c>
      <c r="HN42" s="148">
        <v>140</v>
      </c>
      <c r="HO42" s="148">
        <v>139</v>
      </c>
      <c r="HP42" s="148">
        <v>138</v>
      </c>
      <c r="HQ42" s="148">
        <v>134</v>
      </c>
      <c r="HR42" s="148">
        <v>130</v>
      </c>
      <c r="HS42" s="148">
        <v>142</v>
      </c>
      <c r="HT42" s="148">
        <v>143</v>
      </c>
      <c r="HU42" s="148">
        <v>136</v>
      </c>
      <c r="HV42" s="148">
        <v>135</v>
      </c>
      <c r="HW42" s="148">
        <v>136</v>
      </c>
      <c r="HX42" s="148">
        <v>143</v>
      </c>
      <c r="HY42" s="148">
        <v>125</v>
      </c>
      <c r="HZ42" s="148">
        <v>130</v>
      </c>
      <c r="IA42" s="148">
        <v>136</v>
      </c>
      <c r="IB42" s="148">
        <v>148</v>
      </c>
      <c r="IC42" s="148">
        <v>159</v>
      </c>
      <c r="ID42" s="148">
        <v>145</v>
      </c>
      <c r="IE42" s="148">
        <v>152</v>
      </c>
      <c r="IF42" s="148">
        <v>159</v>
      </c>
      <c r="IG42" s="148">
        <v>166</v>
      </c>
      <c r="IH42" s="148">
        <v>167</v>
      </c>
      <c r="II42" s="148">
        <v>166</v>
      </c>
      <c r="IJ42" s="148">
        <v>167</v>
      </c>
      <c r="IK42" s="148">
        <v>178</v>
      </c>
      <c r="IL42" s="148">
        <v>177</v>
      </c>
      <c r="IM42" s="148">
        <v>178</v>
      </c>
      <c r="IN42" s="351">
        <f t="shared" si="25"/>
        <v>181.5</v>
      </c>
      <c r="IO42" s="148">
        <v>185</v>
      </c>
      <c r="IP42" s="148">
        <v>189</v>
      </c>
      <c r="IQ42" s="148">
        <v>190</v>
      </c>
      <c r="IR42" s="148">
        <v>196</v>
      </c>
      <c r="IS42" s="148">
        <v>195</v>
      </c>
      <c r="IT42" s="148">
        <v>195</v>
      </c>
      <c r="IU42" s="148">
        <v>194</v>
      </c>
      <c r="IV42" s="148">
        <v>190</v>
      </c>
      <c r="IW42" s="148">
        <v>194</v>
      </c>
      <c r="IX42" s="148">
        <v>208</v>
      </c>
      <c r="IY42" s="148">
        <v>211</v>
      </c>
      <c r="IZ42" s="148">
        <v>221</v>
      </c>
      <c r="JA42" s="148">
        <v>229</v>
      </c>
      <c r="JB42" s="148">
        <v>235</v>
      </c>
      <c r="JC42" s="148">
        <v>235</v>
      </c>
      <c r="JD42" s="148">
        <v>227</v>
      </c>
      <c r="JE42" s="148">
        <v>226</v>
      </c>
      <c r="JF42" s="353">
        <f t="shared" si="31"/>
        <v>228</v>
      </c>
      <c r="JG42" s="148">
        <v>230</v>
      </c>
      <c r="JH42" s="148">
        <v>226</v>
      </c>
      <c r="JI42" s="148">
        <v>209</v>
      </c>
      <c r="JJ42" s="148">
        <v>203</v>
      </c>
      <c r="JK42" s="148">
        <v>208</v>
      </c>
      <c r="JL42" s="148">
        <v>205</v>
      </c>
      <c r="JM42" s="148">
        <v>191</v>
      </c>
      <c r="JN42" s="351">
        <f t="shared" si="32"/>
        <v>193.5</v>
      </c>
      <c r="JO42" s="148">
        <v>196</v>
      </c>
      <c r="JP42" s="148">
        <v>203</v>
      </c>
      <c r="JQ42" s="148">
        <v>196</v>
      </c>
      <c r="JR42" s="148">
        <v>194</v>
      </c>
      <c r="JS42" s="148">
        <v>199</v>
      </c>
      <c r="JT42" s="148">
        <v>198</v>
      </c>
      <c r="JU42" s="148">
        <v>190</v>
      </c>
      <c r="JV42" s="351">
        <f t="shared" si="33"/>
        <v>191</v>
      </c>
      <c r="JW42" s="148">
        <v>192</v>
      </c>
      <c r="JX42" s="148">
        <v>199</v>
      </c>
      <c r="JY42" s="148">
        <v>203</v>
      </c>
      <c r="JZ42" s="148">
        <v>205</v>
      </c>
      <c r="KA42" s="148">
        <v>211</v>
      </c>
      <c r="KB42" s="148">
        <v>203</v>
      </c>
      <c r="KC42" s="148">
        <v>202</v>
      </c>
      <c r="KD42" s="148">
        <v>207</v>
      </c>
      <c r="KE42" s="148">
        <v>207</v>
      </c>
      <c r="KF42" s="148">
        <v>214</v>
      </c>
      <c r="KG42" s="148">
        <v>225</v>
      </c>
      <c r="KH42" s="148">
        <v>218</v>
      </c>
      <c r="KI42" s="148">
        <v>228</v>
      </c>
      <c r="KJ42" s="148">
        <v>240</v>
      </c>
      <c r="KK42" s="148">
        <v>253</v>
      </c>
      <c r="KL42" s="148">
        <v>257</v>
      </c>
      <c r="KM42" s="148">
        <v>267</v>
      </c>
      <c r="KN42" s="148">
        <v>265</v>
      </c>
      <c r="KO42" s="148">
        <v>263</v>
      </c>
      <c r="KP42" s="148">
        <v>271</v>
      </c>
      <c r="KQ42" s="148">
        <v>273</v>
      </c>
      <c r="KR42" s="148">
        <v>251</v>
      </c>
      <c r="KS42" s="148">
        <v>251</v>
      </c>
      <c r="KT42" s="148">
        <v>239</v>
      </c>
      <c r="KU42" s="148">
        <v>234</v>
      </c>
      <c r="KV42" s="148">
        <v>237</v>
      </c>
      <c r="KW42" s="148">
        <v>228</v>
      </c>
      <c r="KX42" s="148">
        <v>235</v>
      </c>
      <c r="KY42" s="148">
        <v>252</v>
      </c>
      <c r="KZ42" s="355">
        <v>238</v>
      </c>
      <c r="LA42" s="355">
        <v>239.5</v>
      </c>
      <c r="LB42" s="355">
        <v>240.91666666666666</v>
      </c>
      <c r="LC42" s="355">
        <v>242.73611111111111</v>
      </c>
      <c r="LD42" s="355">
        <v>244.69212962962965</v>
      </c>
      <c r="LE42" s="355">
        <v>243.14081790123456</v>
      </c>
      <c r="LF42" s="355">
        <v>243.16428755144034</v>
      </c>
      <c r="LG42" s="355">
        <v>240.1083354766804</v>
      </c>
      <c r="LH42" s="355">
        <v>240.14028027834934</v>
      </c>
      <c r="LI42" s="355">
        <v>242.24917016746684</v>
      </c>
      <c r="LJ42" s="148">
        <v>242</v>
      </c>
      <c r="LK42" s="148">
        <v>247</v>
      </c>
      <c r="LL42" s="148">
        <v>253</v>
      </c>
      <c r="LM42" s="148">
        <v>251</v>
      </c>
      <c r="LN42" s="148">
        <v>255</v>
      </c>
      <c r="LO42" s="148">
        <v>253</v>
      </c>
      <c r="LP42" s="148">
        <v>248</v>
      </c>
      <c r="LQ42" s="148">
        <v>226</v>
      </c>
      <c r="LR42" s="148">
        <v>227</v>
      </c>
      <c r="LS42" s="148">
        <v>216</v>
      </c>
      <c r="LT42" s="148">
        <v>253</v>
      </c>
      <c r="LU42" s="148">
        <v>203</v>
      </c>
      <c r="LV42" s="148">
        <v>205</v>
      </c>
      <c r="LW42" s="148">
        <v>203</v>
      </c>
      <c r="LX42" s="148">
        <v>214</v>
      </c>
      <c r="LY42" s="148">
        <v>219</v>
      </c>
      <c r="LZ42" s="96">
        <v>227</v>
      </c>
      <c r="MA42" s="148">
        <v>226</v>
      </c>
      <c r="MB42" s="148">
        <v>223</v>
      </c>
      <c r="MC42" s="148">
        <v>227</v>
      </c>
      <c r="MD42" s="148">
        <v>224</v>
      </c>
      <c r="ME42" s="148">
        <v>222</v>
      </c>
      <c r="MF42" s="148">
        <v>225</v>
      </c>
      <c r="MG42" s="148">
        <v>240</v>
      </c>
      <c r="MH42" s="148">
        <v>224</v>
      </c>
      <c r="MI42" s="148">
        <v>214</v>
      </c>
      <c r="MJ42" s="148">
        <v>215</v>
      </c>
      <c r="MK42" s="148">
        <v>219</v>
      </c>
      <c r="ML42" s="148">
        <v>217</v>
      </c>
      <c r="MM42" s="148">
        <v>197</v>
      </c>
      <c r="MN42" s="148">
        <v>186</v>
      </c>
      <c r="MO42" s="148">
        <v>172</v>
      </c>
      <c r="MP42" s="148">
        <v>170</v>
      </c>
      <c r="MQ42" s="148">
        <v>148</v>
      </c>
      <c r="MR42" s="148">
        <v>144</v>
      </c>
      <c r="MS42" s="148">
        <v>147</v>
      </c>
      <c r="MT42" s="148">
        <v>155</v>
      </c>
      <c r="MU42" s="148">
        <v>171</v>
      </c>
      <c r="MV42" s="148">
        <v>174</v>
      </c>
      <c r="MW42" s="148">
        <v>178</v>
      </c>
      <c r="MX42" s="148">
        <v>167</v>
      </c>
      <c r="MY42" s="148">
        <v>165</v>
      </c>
      <c r="MZ42" s="148">
        <v>157</v>
      </c>
      <c r="NA42" s="148">
        <v>166</v>
      </c>
      <c r="NB42" s="148">
        <v>175</v>
      </c>
      <c r="NC42" s="148">
        <v>178</v>
      </c>
      <c r="ND42" s="148">
        <v>169</v>
      </c>
      <c r="NE42" s="148">
        <v>159</v>
      </c>
      <c r="NF42" s="148">
        <v>151</v>
      </c>
      <c r="NG42" s="148">
        <v>149</v>
      </c>
      <c r="NH42" s="148">
        <v>144</v>
      </c>
      <c r="NI42" s="148">
        <v>128</v>
      </c>
      <c r="NJ42" s="148">
        <v>123</v>
      </c>
      <c r="NK42" s="148">
        <v>123</v>
      </c>
      <c r="NL42" s="148">
        <v>114</v>
      </c>
      <c r="NM42" s="148">
        <v>110</v>
      </c>
      <c r="NN42" s="148">
        <v>112</v>
      </c>
      <c r="NO42" s="148">
        <v>116</v>
      </c>
      <c r="NP42" s="148">
        <v>107</v>
      </c>
      <c r="NQ42" s="148">
        <v>102</v>
      </c>
      <c r="NR42" s="148">
        <v>100</v>
      </c>
      <c r="NS42" s="148">
        <v>98</v>
      </c>
      <c r="NT42" s="148">
        <v>100</v>
      </c>
      <c r="NU42" s="148">
        <v>96</v>
      </c>
      <c r="NV42" s="148">
        <v>93</v>
      </c>
      <c r="NW42" s="148">
        <v>95</v>
      </c>
      <c r="NX42" s="148">
        <v>93</v>
      </c>
      <c r="NY42" s="148">
        <v>96</v>
      </c>
      <c r="NZ42" s="148">
        <v>96</v>
      </c>
      <c r="OA42" s="148">
        <v>99</v>
      </c>
      <c r="OB42" s="148">
        <v>102</v>
      </c>
      <c r="OC42" s="148">
        <v>105</v>
      </c>
      <c r="OD42" s="148">
        <v>104</v>
      </c>
      <c r="OE42" s="148">
        <v>101</v>
      </c>
      <c r="OF42" s="148">
        <v>98</v>
      </c>
      <c r="OG42" s="148">
        <v>105</v>
      </c>
      <c r="OH42" s="148">
        <v>102</v>
      </c>
      <c r="OI42" s="148">
        <v>101</v>
      </c>
      <c r="OJ42" s="148">
        <v>106</v>
      </c>
      <c r="OK42" s="148">
        <v>101</v>
      </c>
      <c r="OL42" s="148">
        <v>107</v>
      </c>
      <c r="OM42" s="148">
        <v>105</v>
      </c>
      <c r="ON42" s="148">
        <v>107</v>
      </c>
      <c r="OO42" s="148">
        <v>109</v>
      </c>
      <c r="OP42" s="148">
        <v>108</v>
      </c>
      <c r="OQ42" s="148">
        <v>94</v>
      </c>
      <c r="OR42" s="148">
        <v>100</v>
      </c>
      <c r="OS42" s="148">
        <v>95</v>
      </c>
      <c r="OT42" s="148">
        <v>98</v>
      </c>
      <c r="OU42" s="148">
        <v>91</v>
      </c>
      <c r="OV42" s="148">
        <v>88</v>
      </c>
      <c r="OW42" s="148">
        <v>99</v>
      </c>
      <c r="OX42" s="148">
        <v>104</v>
      </c>
      <c r="OY42" s="351">
        <f t="shared" si="26"/>
        <v>104</v>
      </c>
      <c r="OZ42" s="148">
        <v>104</v>
      </c>
      <c r="PA42" s="148">
        <v>107</v>
      </c>
      <c r="PB42" s="148">
        <v>108</v>
      </c>
      <c r="PC42" s="148">
        <v>113</v>
      </c>
      <c r="PD42" s="148">
        <v>106</v>
      </c>
      <c r="PE42" s="148">
        <v>97</v>
      </c>
      <c r="PF42" s="148">
        <v>91</v>
      </c>
      <c r="PG42" s="351">
        <f t="shared" si="27"/>
        <v>90.5</v>
      </c>
      <c r="PH42" s="148">
        <v>90</v>
      </c>
      <c r="PI42" s="148">
        <v>91</v>
      </c>
      <c r="PJ42" s="351">
        <f t="shared" si="28"/>
        <v>94</v>
      </c>
      <c r="PK42" s="148">
        <v>97</v>
      </c>
      <c r="PL42" s="148">
        <v>95</v>
      </c>
      <c r="PM42" s="148">
        <v>92</v>
      </c>
      <c r="PN42" s="148">
        <v>86</v>
      </c>
      <c r="PO42" s="96">
        <v>90</v>
      </c>
      <c r="PP42" s="148">
        <v>88</v>
      </c>
      <c r="PQ42" s="148">
        <v>85</v>
      </c>
      <c r="PR42" s="148">
        <v>86</v>
      </c>
      <c r="PS42" s="148">
        <v>86</v>
      </c>
      <c r="PT42" s="148">
        <v>85</v>
      </c>
      <c r="PU42" s="148">
        <v>84</v>
      </c>
      <c r="PV42" s="148">
        <v>81</v>
      </c>
      <c r="PW42" s="148">
        <v>85</v>
      </c>
      <c r="PX42" s="148">
        <v>88</v>
      </c>
      <c r="PY42" s="148">
        <v>105</v>
      </c>
      <c r="PZ42" s="96">
        <v>102</v>
      </c>
      <c r="QA42" s="148">
        <v>100</v>
      </c>
      <c r="QB42" s="148">
        <v>99</v>
      </c>
      <c r="QC42" s="148">
        <v>106</v>
      </c>
      <c r="QD42" s="148">
        <v>107</v>
      </c>
      <c r="QE42" s="148">
        <v>97</v>
      </c>
      <c r="QF42" s="148">
        <v>107</v>
      </c>
      <c r="QG42" s="148">
        <v>110</v>
      </c>
      <c r="QH42" s="148">
        <v>115</v>
      </c>
      <c r="QI42" s="148">
        <v>105</v>
      </c>
      <c r="QJ42" s="148">
        <v>110</v>
      </c>
      <c r="QK42" s="148">
        <v>104</v>
      </c>
      <c r="QL42" s="148">
        <v>103</v>
      </c>
      <c r="QM42" s="148">
        <v>104</v>
      </c>
      <c r="QN42" s="148">
        <v>107</v>
      </c>
      <c r="QO42" s="148">
        <v>113</v>
      </c>
      <c r="QP42" s="148">
        <v>122</v>
      </c>
      <c r="QQ42" s="148">
        <v>117</v>
      </c>
      <c r="QR42" s="148">
        <v>109</v>
      </c>
      <c r="QS42" s="148">
        <v>110</v>
      </c>
      <c r="QT42" s="148">
        <v>111</v>
      </c>
      <c r="QU42" s="148">
        <v>117</v>
      </c>
      <c r="QV42" s="148">
        <v>116</v>
      </c>
      <c r="QW42" s="148">
        <v>112</v>
      </c>
      <c r="QX42" s="148">
        <v>107</v>
      </c>
      <c r="QY42" s="148">
        <v>102</v>
      </c>
      <c r="QZ42" s="148">
        <v>93</v>
      </c>
      <c r="RA42" s="148">
        <v>94</v>
      </c>
      <c r="RB42" s="96">
        <v>104</v>
      </c>
      <c r="RC42" s="148">
        <v>104</v>
      </c>
      <c r="RD42" s="96">
        <v>103</v>
      </c>
      <c r="RE42" s="148">
        <v>87</v>
      </c>
      <c r="RF42" s="148">
        <v>81</v>
      </c>
      <c r="RG42" s="96">
        <v>81</v>
      </c>
      <c r="RH42" s="96">
        <v>81</v>
      </c>
      <c r="RI42" s="96">
        <v>76</v>
      </c>
      <c r="RJ42" s="96">
        <v>80</v>
      </c>
      <c r="RK42" s="96">
        <v>84</v>
      </c>
      <c r="RL42" s="96">
        <v>85</v>
      </c>
      <c r="RM42" s="96">
        <v>79</v>
      </c>
      <c r="RN42" s="96">
        <v>78</v>
      </c>
      <c r="RO42" s="148">
        <v>65</v>
      </c>
      <c r="RP42" s="148">
        <v>76</v>
      </c>
      <c r="RQ42" s="96">
        <v>77</v>
      </c>
      <c r="RR42" s="148">
        <v>77</v>
      </c>
      <c r="RS42" s="148">
        <v>69</v>
      </c>
      <c r="RT42" s="148">
        <v>76</v>
      </c>
      <c r="RU42" s="148">
        <v>75</v>
      </c>
      <c r="RV42" s="148">
        <v>58</v>
      </c>
      <c r="RW42" s="148">
        <v>62</v>
      </c>
      <c r="RX42" s="148">
        <v>63</v>
      </c>
      <c r="RY42" s="148">
        <v>65</v>
      </c>
      <c r="RZ42" s="148">
        <v>51</v>
      </c>
      <c r="SA42" s="148">
        <v>57</v>
      </c>
      <c r="SB42" s="148">
        <v>54</v>
      </c>
      <c r="SC42" s="148">
        <v>63</v>
      </c>
      <c r="SD42" s="148">
        <v>61</v>
      </c>
      <c r="SE42" s="148">
        <v>59</v>
      </c>
      <c r="SF42" s="148">
        <v>63</v>
      </c>
      <c r="SG42" s="148">
        <v>65</v>
      </c>
      <c r="SH42" s="148">
        <v>70</v>
      </c>
      <c r="SI42" s="148">
        <v>60</v>
      </c>
      <c r="SJ42" s="148">
        <v>58</v>
      </c>
      <c r="SK42" s="148">
        <v>59</v>
      </c>
      <c r="SL42" s="148">
        <v>60</v>
      </c>
      <c r="SM42" s="148">
        <v>62</v>
      </c>
      <c r="SN42" s="148">
        <v>65</v>
      </c>
      <c r="SO42" s="148">
        <v>68</v>
      </c>
      <c r="SP42" s="148">
        <v>68</v>
      </c>
      <c r="SQ42" s="148">
        <v>76</v>
      </c>
      <c r="SR42" s="148">
        <v>67</v>
      </c>
      <c r="SS42" s="148">
        <v>77</v>
      </c>
      <c r="ST42" s="148">
        <v>82</v>
      </c>
      <c r="SU42" s="148">
        <v>82</v>
      </c>
      <c r="SV42" s="148">
        <v>72</v>
      </c>
      <c r="SW42" s="148">
        <v>77</v>
      </c>
      <c r="SX42" s="148">
        <v>76</v>
      </c>
      <c r="SY42" s="148">
        <v>77</v>
      </c>
      <c r="SZ42" s="148">
        <v>70</v>
      </c>
      <c r="TA42" s="148">
        <v>66</v>
      </c>
      <c r="TB42" s="148">
        <v>67</v>
      </c>
      <c r="TC42" s="148">
        <v>68</v>
      </c>
      <c r="TD42" s="148">
        <v>70</v>
      </c>
      <c r="TE42" s="148">
        <v>62</v>
      </c>
      <c r="TF42" s="148">
        <v>67</v>
      </c>
      <c r="TG42" s="148">
        <v>64</v>
      </c>
      <c r="TH42" s="148">
        <v>66</v>
      </c>
      <c r="TI42" s="148">
        <v>65</v>
      </c>
      <c r="TJ42" s="148">
        <v>68</v>
      </c>
      <c r="TK42" s="148">
        <v>67</v>
      </c>
      <c r="TL42" s="148">
        <v>71</v>
      </c>
      <c r="TM42" s="148">
        <v>63</v>
      </c>
      <c r="TN42" s="148">
        <v>56</v>
      </c>
      <c r="TO42" s="148">
        <v>57</v>
      </c>
      <c r="TP42" s="148">
        <v>56</v>
      </c>
      <c r="TQ42" s="148">
        <v>47</v>
      </c>
      <c r="TR42" s="148">
        <v>45</v>
      </c>
      <c r="TS42" s="148">
        <v>51</v>
      </c>
      <c r="TT42" s="148">
        <v>51</v>
      </c>
      <c r="TU42" s="148">
        <v>54</v>
      </c>
      <c r="TV42" s="148">
        <v>47</v>
      </c>
      <c r="TW42" s="148">
        <v>49</v>
      </c>
      <c r="TX42" s="148">
        <v>44</v>
      </c>
      <c r="TY42" s="148">
        <v>47</v>
      </c>
      <c r="TZ42" s="148">
        <v>37</v>
      </c>
      <c r="UA42" s="148">
        <v>37</v>
      </c>
      <c r="UB42" s="148">
        <v>45</v>
      </c>
      <c r="UC42" s="148">
        <v>48</v>
      </c>
      <c r="UD42" s="148">
        <v>52</v>
      </c>
      <c r="UE42" s="148">
        <v>49</v>
      </c>
      <c r="UF42" s="148">
        <v>52</v>
      </c>
      <c r="UG42" s="148">
        <v>51</v>
      </c>
      <c r="UH42" s="148">
        <v>49</v>
      </c>
      <c r="UI42" s="148">
        <v>49</v>
      </c>
      <c r="UJ42" s="148">
        <v>53</v>
      </c>
      <c r="UK42" s="148">
        <v>51</v>
      </c>
      <c r="UL42" s="148">
        <v>56</v>
      </c>
      <c r="UM42" s="148">
        <v>44</v>
      </c>
      <c r="UN42" s="148">
        <v>46</v>
      </c>
      <c r="UO42" s="148">
        <v>48</v>
      </c>
      <c r="UP42" s="148">
        <v>51</v>
      </c>
      <c r="UQ42" s="148">
        <v>55</v>
      </c>
      <c r="UR42" s="148">
        <v>52</v>
      </c>
      <c r="US42" s="148">
        <v>52</v>
      </c>
      <c r="UT42" s="148">
        <v>49</v>
      </c>
      <c r="UU42" s="148">
        <v>47</v>
      </c>
      <c r="UV42" s="148">
        <v>42</v>
      </c>
      <c r="UW42" s="148">
        <v>38</v>
      </c>
      <c r="UX42" s="148">
        <v>46</v>
      </c>
      <c r="UY42" s="148">
        <v>51</v>
      </c>
      <c r="UZ42" s="148">
        <v>53</v>
      </c>
      <c r="VA42" s="148">
        <v>51</v>
      </c>
      <c r="VB42" s="148">
        <v>54</v>
      </c>
      <c r="VC42" s="148">
        <v>52</v>
      </c>
      <c r="VD42" s="148">
        <v>51</v>
      </c>
      <c r="VE42" s="148">
        <v>43</v>
      </c>
      <c r="VF42" s="148">
        <v>35</v>
      </c>
      <c r="VG42" s="148">
        <v>34</v>
      </c>
      <c r="VH42" s="148">
        <v>35</v>
      </c>
      <c r="VI42" s="148">
        <v>38</v>
      </c>
      <c r="VJ42" s="148">
        <v>39</v>
      </c>
      <c r="VK42" s="148">
        <v>40</v>
      </c>
      <c r="VL42" s="148">
        <v>35</v>
      </c>
      <c r="VM42" s="148">
        <v>28</v>
      </c>
      <c r="VN42" s="148">
        <v>25</v>
      </c>
      <c r="VO42" s="148">
        <v>28</v>
      </c>
      <c r="VP42" s="148">
        <v>32</v>
      </c>
      <c r="VQ42" s="148">
        <v>34</v>
      </c>
      <c r="VR42" s="148">
        <v>35</v>
      </c>
      <c r="VS42" s="148">
        <v>39</v>
      </c>
      <c r="VT42" s="148">
        <v>39</v>
      </c>
      <c r="VU42" s="148">
        <v>40</v>
      </c>
      <c r="VV42" s="148">
        <v>29</v>
      </c>
      <c r="VW42" s="148">
        <v>26</v>
      </c>
      <c r="VX42" s="148">
        <v>24</v>
      </c>
      <c r="VY42" s="148">
        <v>21</v>
      </c>
      <c r="VZ42" s="148">
        <v>18</v>
      </c>
      <c r="WA42" s="148">
        <v>19</v>
      </c>
      <c r="WB42" s="148">
        <v>22</v>
      </c>
      <c r="WC42" s="148">
        <v>21</v>
      </c>
      <c r="WD42" s="148">
        <v>18</v>
      </c>
      <c r="WE42" s="148">
        <v>18</v>
      </c>
      <c r="WF42" s="148">
        <v>21</v>
      </c>
      <c r="WG42" s="148">
        <v>26</v>
      </c>
      <c r="WH42" s="148">
        <v>27</v>
      </c>
      <c r="WI42" s="148">
        <v>17</v>
      </c>
      <c r="WJ42" s="148">
        <v>20</v>
      </c>
      <c r="WK42" s="148">
        <v>25</v>
      </c>
      <c r="WL42" s="148">
        <v>35</v>
      </c>
      <c r="WM42" s="148">
        <v>26</v>
      </c>
      <c r="WN42" s="148">
        <v>23</v>
      </c>
      <c r="WO42" s="148">
        <v>16</v>
      </c>
      <c r="WP42" s="148">
        <v>16</v>
      </c>
      <c r="WQ42" s="148">
        <v>14</v>
      </c>
      <c r="WR42" s="148">
        <v>13</v>
      </c>
      <c r="WS42" s="148">
        <v>14</v>
      </c>
      <c r="WT42" s="148">
        <v>13</v>
      </c>
      <c r="WU42" s="148">
        <v>12</v>
      </c>
      <c r="WV42" s="148">
        <v>9</v>
      </c>
      <c r="WW42" s="148">
        <v>9</v>
      </c>
      <c r="WX42" s="148">
        <v>9</v>
      </c>
      <c r="WY42" s="148">
        <v>3</v>
      </c>
      <c r="WZ42" s="148">
        <v>3</v>
      </c>
      <c r="XA42" s="148">
        <v>3</v>
      </c>
      <c r="XB42" s="148">
        <v>3</v>
      </c>
      <c r="XC42" s="148">
        <v>3</v>
      </c>
      <c r="XD42" s="148">
        <v>3</v>
      </c>
      <c r="XE42" s="148">
        <v>3</v>
      </c>
      <c r="XF42" s="148">
        <v>7</v>
      </c>
      <c r="XG42" s="148">
        <v>8</v>
      </c>
      <c r="XH42" s="148">
        <v>7</v>
      </c>
      <c r="XI42" s="148">
        <v>5</v>
      </c>
      <c r="XJ42" s="148">
        <v>3</v>
      </c>
      <c r="XK42" s="148">
        <v>4</v>
      </c>
    </row>
    <row r="43" spans="1:635" s="148" customFormat="1" x14ac:dyDescent="0.2">
      <c r="A43" s="354"/>
      <c r="B43" s="354">
        <v>10</v>
      </c>
      <c r="C43" s="399">
        <f t="shared" ca="1" si="24"/>
        <v>3</v>
      </c>
      <c r="D43" s="400">
        <f t="shared" ca="1" si="29"/>
        <v>6.8649885583524023E-3</v>
      </c>
      <c r="E43" s="354">
        <f t="shared" ca="1" si="30"/>
        <v>20</v>
      </c>
      <c r="F43" s="401"/>
      <c r="G43" s="148">
        <v>144</v>
      </c>
      <c r="H43" s="148">
        <v>134</v>
      </c>
      <c r="I43" s="355">
        <v>150.5</v>
      </c>
      <c r="J43" s="148">
        <v>167</v>
      </c>
      <c r="K43" s="148">
        <v>166</v>
      </c>
      <c r="L43" s="148">
        <v>166</v>
      </c>
      <c r="M43" s="148">
        <v>169</v>
      </c>
      <c r="N43" s="148">
        <v>191</v>
      </c>
      <c r="O43" s="148">
        <v>197</v>
      </c>
      <c r="P43" s="148">
        <v>185</v>
      </c>
      <c r="Q43" s="148">
        <v>187</v>
      </c>
      <c r="R43" s="148">
        <v>191</v>
      </c>
      <c r="S43" s="148">
        <v>200</v>
      </c>
      <c r="T43" s="148">
        <v>171</v>
      </c>
      <c r="U43" s="148">
        <v>172</v>
      </c>
      <c r="V43" s="148">
        <v>173</v>
      </c>
      <c r="W43" s="148">
        <v>179</v>
      </c>
      <c r="X43" s="148">
        <v>175</v>
      </c>
      <c r="Y43" s="148">
        <v>184</v>
      </c>
      <c r="Z43" s="148">
        <v>187</v>
      </c>
      <c r="AA43" s="148">
        <v>198</v>
      </c>
      <c r="AB43" s="148">
        <v>198</v>
      </c>
      <c r="AC43" s="148">
        <v>180</v>
      </c>
      <c r="AD43" s="148">
        <v>186</v>
      </c>
      <c r="AE43" s="148">
        <v>206</v>
      </c>
      <c r="AF43" s="148">
        <v>205</v>
      </c>
      <c r="AG43" s="148">
        <v>204</v>
      </c>
      <c r="AH43" s="148">
        <v>210</v>
      </c>
      <c r="AI43" s="148">
        <v>219</v>
      </c>
      <c r="AJ43" s="148">
        <v>229</v>
      </c>
      <c r="AK43" s="148">
        <v>214</v>
      </c>
      <c r="AL43" s="148">
        <v>206</v>
      </c>
      <c r="AM43" s="148">
        <v>214</v>
      </c>
      <c r="AN43" s="148">
        <v>223</v>
      </c>
      <c r="AO43" s="148">
        <v>212</v>
      </c>
      <c r="AP43" s="360">
        <v>222</v>
      </c>
      <c r="AQ43" s="148">
        <v>232</v>
      </c>
      <c r="AR43" s="148">
        <v>240</v>
      </c>
      <c r="AS43" s="148">
        <v>235</v>
      </c>
      <c r="AT43" s="148">
        <v>218</v>
      </c>
      <c r="AU43" s="148">
        <v>228</v>
      </c>
      <c r="AV43" s="148">
        <v>245</v>
      </c>
      <c r="AW43" s="148">
        <v>256</v>
      </c>
      <c r="AX43" s="148">
        <v>252</v>
      </c>
      <c r="AY43" s="148">
        <v>252</v>
      </c>
      <c r="AZ43" s="148">
        <v>268</v>
      </c>
      <c r="BA43" s="148">
        <v>270</v>
      </c>
      <c r="BB43" s="148">
        <v>273</v>
      </c>
      <c r="BC43" s="148">
        <v>245</v>
      </c>
      <c r="BD43" s="148">
        <v>246</v>
      </c>
      <c r="BE43" s="148">
        <v>240</v>
      </c>
      <c r="BF43" s="148">
        <v>243</v>
      </c>
      <c r="BG43" s="148">
        <v>230</v>
      </c>
      <c r="BH43" s="148">
        <v>219</v>
      </c>
      <c r="BI43" s="148">
        <v>218</v>
      </c>
      <c r="BJ43" s="148">
        <v>212</v>
      </c>
      <c r="BK43" s="148">
        <v>205</v>
      </c>
      <c r="BL43" s="148">
        <v>189</v>
      </c>
      <c r="BM43" s="148">
        <v>193</v>
      </c>
      <c r="BN43" s="148">
        <v>206</v>
      </c>
      <c r="BO43" s="148">
        <v>195</v>
      </c>
      <c r="BP43" s="148">
        <v>190</v>
      </c>
      <c r="BQ43" s="148">
        <v>191</v>
      </c>
      <c r="BR43" s="148">
        <v>183</v>
      </c>
      <c r="BS43" s="148">
        <v>184</v>
      </c>
      <c r="BT43" s="148">
        <v>174</v>
      </c>
      <c r="BU43" s="148">
        <v>172</v>
      </c>
      <c r="BV43" s="148">
        <v>178</v>
      </c>
      <c r="BW43" s="148">
        <v>181</v>
      </c>
      <c r="BX43" s="148">
        <v>166</v>
      </c>
      <c r="BY43" s="148">
        <v>160</v>
      </c>
      <c r="BZ43" s="148">
        <v>166</v>
      </c>
      <c r="CA43" s="148">
        <v>171</v>
      </c>
      <c r="CB43" s="148">
        <v>173</v>
      </c>
      <c r="CC43" s="148">
        <v>163</v>
      </c>
      <c r="CD43" s="148">
        <v>164</v>
      </c>
      <c r="CE43" s="148">
        <v>154</v>
      </c>
      <c r="CF43" s="148">
        <v>155</v>
      </c>
      <c r="CG43" s="148">
        <v>153</v>
      </c>
      <c r="CH43" s="148">
        <v>167</v>
      </c>
      <c r="CI43" s="148">
        <v>176</v>
      </c>
      <c r="CJ43" s="148">
        <v>188</v>
      </c>
      <c r="CK43" s="148">
        <v>185</v>
      </c>
      <c r="CL43" s="148">
        <v>160</v>
      </c>
      <c r="CM43" s="148">
        <v>172</v>
      </c>
      <c r="CN43" s="148">
        <v>169</v>
      </c>
      <c r="CO43" s="148">
        <v>171</v>
      </c>
      <c r="CP43" s="148">
        <v>158</v>
      </c>
      <c r="CQ43" s="148">
        <v>167</v>
      </c>
      <c r="CR43" s="148">
        <v>167</v>
      </c>
      <c r="CS43" s="148">
        <v>175</v>
      </c>
      <c r="CT43" s="148">
        <v>159</v>
      </c>
      <c r="CU43" s="148">
        <v>134</v>
      </c>
      <c r="CV43" s="148">
        <v>149</v>
      </c>
      <c r="CW43" s="148">
        <v>141</v>
      </c>
      <c r="CX43" s="148">
        <v>150</v>
      </c>
      <c r="CY43" s="148">
        <v>144</v>
      </c>
      <c r="CZ43" s="148">
        <v>149</v>
      </c>
      <c r="DA43" s="148">
        <v>153</v>
      </c>
      <c r="DB43" s="148">
        <v>155</v>
      </c>
      <c r="DC43" s="148">
        <v>150</v>
      </c>
      <c r="DD43" s="148">
        <v>153</v>
      </c>
      <c r="DE43" s="148">
        <v>152</v>
      </c>
      <c r="DF43" s="148">
        <v>147</v>
      </c>
      <c r="DG43" s="148">
        <v>142</v>
      </c>
      <c r="DH43" s="148">
        <v>149</v>
      </c>
      <c r="DI43" s="148">
        <v>183</v>
      </c>
      <c r="DJ43" s="148">
        <v>182</v>
      </c>
      <c r="DK43" s="148">
        <v>195</v>
      </c>
      <c r="DL43" s="148">
        <v>187</v>
      </c>
      <c r="DM43" s="148">
        <v>187</v>
      </c>
      <c r="DN43" s="148">
        <v>188</v>
      </c>
      <c r="DO43" s="148">
        <v>182</v>
      </c>
      <c r="DP43" s="148">
        <v>156</v>
      </c>
      <c r="DQ43" s="148">
        <v>159</v>
      </c>
      <c r="DR43" s="351">
        <v>168</v>
      </c>
      <c r="DS43" s="148">
        <v>167</v>
      </c>
      <c r="DT43" s="398">
        <v>143</v>
      </c>
      <c r="DU43" s="398">
        <v>154</v>
      </c>
      <c r="DV43" s="397">
        <v>166</v>
      </c>
      <c r="DW43" s="397">
        <v>176</v>
      </c>
      <c r="DX43" s="398">
        <v>173</v>
      </c>
      <c r="DY43" s="96">
        <v>160</v>
      </c>
      <c r="DZ43" s="96">
        <v>155</v>
      </c>
      <c r="EA43" s="96">
        <v>176</v>
      </c>
      <c r="EB43" s="96">
        <v>164</v>
      </c>
      <c r="EC43" s="96">
        <v>155</v>
      </c>
      <c r="ED43" s="96">
        <v>150</v>
      </c>
      <c r="EE43" s="96">
        <v>151</v>
      </c>
      <c r="EF43" s="96">
        <v>154</v>
      </c>
      <c r="EG43" s="96">
        <v>134</v>
      </c>
      <c r="EH43" s="96">
        <v>145</v>
      </c>
      <c r="EI43" s="96">
        <v>149</v>
      </c>
      <c r="EJ43" s="96">
        <v>166</v>
      </c>
      <c r="EK43" s="96">
        <v>164</v>
      </c>
      <c r="EL43" s="96">
        <v>157</v>
      </c>
      <c r="EM43" s="96">
        <v>151</v>
      </c>
      <c r="EN43" s="96">
        <v>157</v>
      </c>
      <c r="EO43" s="148">
        <v>167</v>
      </c>
      <c r="EP43" s="96">
        <v>144</v>
      </c>
      <c r="EQ43" s="96">
        <v>144</v>
      </c>
      <c r="ER43" s="96">
        <v>145</v>
      </c>
      <c r="ES43" s="96">
        <v>151</v>
      </c>
      <c r="ET43" s="96">
        <v>156</v>
      </c>
      <c r="EU43" s="397">
        <v>151</v>
      </c>
      <c r="EV43" s="96">
        <v>147</v>
      </c>
      <c r="EW43" s="96">
        <v>152</v>
      </c>
      <c r="EX43" s="96">
        <v>151</v>
      </c>
      <c r="EY43" s="96">
        <v>170</v>
      </c>
      <c r="EZ43" s="96">
        <v>187</v>
      </c>
      <c r="FA43" s="96">
        <v>211</v>
      </c>
      <c r="FB43" s="96">
        <v>218</v>
      </c>
      <c r="FC43" s="96">
        <v>199</v>
      </c>
      <c r="FD43" s="96">
        <v>200</v>
      </c>
      <c r="FE43" s="96">
        <v>209</v>
      </c>
      <c r="FF43" s="96">
        <v>238</v>
      </c>
      <c r="FG43" s="96">
        <v>228</v>
      </c>
      <c r="FH43" s="96">
        <v>222</v>
      </c>
      <c r="FI43" s="96">
        <v>231</v>
      </c>
      <c r="FJ43" s="96">
        <v>243</v>
      </c>
      <c r="FK43" s="148">
        <v>249</v>
      </c>
      <c r="FL43" s="96">
        <v>233</v>
      </c>
      <c r="FM43" s="96">
        <v>228</v>
      </c>
      <c r="FN43" s="148">
        <v>226</v>
      </c>
      <c r="FO43" s="148">
        <v>221</v>
      </c>
      <c r="FP43" s="148">
        <v>199</v>
      </c>
      <c r="FQ43" s="96">
        <v>197</v>
      </c>
      <c r="FR43" s="148">
        <v>202</v>
      </c>
      <c r="FS43" s="351">
        <v>211</v>
      </c>
      <c r="FT43" s="148">
        <v>201</v>
      </c>
      <c r="FU43" s="398">
        <v>169</v>
      </c>
      <c r="FV43" s="398">
        <v>179</v>
      </c>
      <c r="FW43" s="397">
        <v>195</v>
      </c>
      <c r="FX43" s="397">
        <v>200</v>
      </c>
      <c r="FY43" s="398">
        <v>171</v>
      </c>
      <c r="FZ43" s="96">
        <v>174</v>
      </c>
      <c r="GA43" s="96">
        <v>189</v>
      </c>
      <c r="GB43" s="96">
        <v>194</v>
      </c>
      <c r="GC43" s="96">
        <v>184</v>
      </c>
      <c r="GD43" s="96">
        <v>173</v>
      </c>
      <c r="GE43" s="96">
        <v>182</v>
      </c>
      <c r="GF43" s="96">
        <v>192</v>
      </c>
      <c r="GG43" s="96">
        <v>187</v>
      </c>
      <c r="GH43" s="96">
        <v>149</v>
      </c>
      <c r="GI43" s="96">
        <v>159</v>
      </c>
      <c r="GJ43" s="96">
        <v>170</v>
      </c>
      <c r="GK43" s="96">
        <v>192</v>
      </c>
      <c r="GL43" s="96">
        <v>181</v>
      </c>
      <c r="GM43" s="96">
        <v>197</v>
      </c>
      <c r="GN43" s="96">
        <v>209</v>
      </c>
      <c r="GO43" s="96">
        <v>222</v>
      </c>
      <c r="GP43" s="148">
        <v>204</v>
      </c>
      <c r="GQ43" s="96">
        <v>191</v>
      </c>
      <c r="GR43" s="96">
        <v>204</v>
      </c>
      <c r="GS43" s="96">
        <v>206</v>
      </c>
      <c r="GT43" s="96">
        <v>187</v>
      </c>
      <c r="GU43" s="96">
        <v>184</v>
      </c>
      <c r="GV43" s="148">
        <v>192</v>
      </c>
      <c r="GW43" s="148">
        <v>206</v>
      </c>
      <c r="GX43" s="148">
        <v>210</v>
      </c>
      <c r="GY43" s="148">
        <v>191</v>
      </c>
      <c r="GZ43" s="148">
        <v>191</v>
      </c>
      <c r="HA43" s="148">
        <v>196</v>
      </c>
      <c r="HB43" s="148">
        <v>206</v>
      </c>
      <c r="HC43" s="148">
        <v>202</v>
      </c>
      <c r="HD43" s="148">
        <v>194</v>
      </c>
      <c r="HE43" s="148">
        <v>199</v>
      </c>
      <c r="HF43" s="148">
        <v>203</v>
      </c>
      <c r="HG43" s="148">
        <v>203</v>
      </c>
      <c r="HH43" s="148">
        <v>185</v>
      </c>
      <c r="HI43" s="148">
        <v>197</v>
      </c>
      <c r="HJ43" s="148">
        <v>205</v>
      </c>
      <c r="HK43" s="148">
        <v>214</v>
      </c>
      <c r="HL43" s="148">
        <v>197</v>
      </c>
      <c r="HM43" s="148">
        <v>215</v>
      </c>
      <c r="HN43" s="148">
        <v>219</v>
      </c>
      <c r="HO43" s="148">
        <v>229</v>
      </c>
      <c r="HP43" s="148">
        <v>216</v>
      </c>
      <c r="HQ43" s="148">
        <v>210</v>
      </c>
      <c r="HR43" s="148">
        <v>218</v>
      </c>
      <c r="HS43" s="148">
        <v>238</v>
      </c>
      <c r="HT43" s="148">
        <v>232</v>
      </c>
      <c r="HU43" s="148">
        <v>205</v>
      </c>
      <c r="HV43" s="148">
        <v>209</v>
      </c>
      <c r="HW43" s="148">
        <v>229</v>
      </c>
      <c r="HX43" s="148">
        <v>230</v>
      </c>
      <c r="HY43" s="148">
        <v>206</v>
      </c>
      <c r="HZ43" s="148">
        <v>195</v>
      </c>
      <c r="IA43" s="148">
        <v>197</v>
      </c>
      <c r="IB43" s="148">
        <v>210</v>
      </c>
      <c r="IC43" s="148">
        <v>210</v>
      </c>
      <c r="ID43" s="148">
        <v>207</v>
      </c>
      <c r="IE43" s="148">
        <v>202</v>
      </c>
      <c r="IF43" s="148">
        <v>208</v>
      </c>
      <c r="IG43" s="148">
        <v>197</v>
      </c>
      <c r="IH43" s="148">
        <v>182</v>
      </c>
      <c r="II43" s="148">
        <v>175</v>
      </c>
      <c r="IJ43" s="148">
        <v>174</v>
      </c>
      <c r="IK43" s="148">
        <v>178</v>
      </c>
      <c r="IL43" s="148">
        <v>155</v>
      </c>
      <c r="IM43" s="148">
        <v>171</v>
      </c>
      <c r="IN43" s="351">
        <f t="shared" si="25"/>
        <v>180.5</v>
      </c>
      <c r="IO43" s="148">
        <v>190</v>
      </c>
      <c r="IP43" s="148">
        <v>194</v>
      </c>
      <c r="IQ43" s="148">
        <v>162</v>
      </c>
      <c r="IR43" s="148">
        <v>169</v>
      </c>
      <c r="IS43" s="148">
        <v>172</v>
      </c>
      <c r="IT43" s="148">
        <v>170</v>
      </c>
      <c r="IU43" s="148">
        <v>158</v>
      </c>
      <c r="IV43" s="148">
        <v>172</v>
      </c>
      <c r="IW43" s="148">
        <v>175</v>
      </c>
      <c r="IX43" s="148">
        <v>180</v>
      </c>
      <c r="IY43" s="148">
        <v>161</v>
      </c>
      <c r="IZ43" s="148">
        <v>164</v>
      </c>
      <c r="JA43" s="148">
        <v>172</v>
      </c>
      <c r="JB43" s="148">
        <v>180</v>
      </c>
      <c r="JC43" s="148">
        <v>179</v>
      </c>
      <c r="JD43" s="148">
        <v>149</v>
      </c>
      <c r="JE43" s="148">
        <v>150</v>
      </c>
      <c r="JF43" s="353">
        <f t="shared" si="31"/>
        <v>150</v>
      </c>
      <c r="JG43" s="148">
        <v>150</v>
      </c>
      <c r="JH43" s="148">
        <v>119</v>
      </c>
      <c r="JI43" s="148">
        <v>129</v>
      </c>
      <c r="JJ43" s="148">
        <v>129</v>
      </c>
      <c r="JK43" s="148">
        <v>146</v>
      </c>
      <c r="JL43" s="148">
        <v>144</v>
      </c>
      <c r="JM43" s="148">
        <v>143</v>
      </c>
      <c r="JN43" s="351">
        <f t="shared" si="32"/>
        <v>151</v>
      </c>
      <c r="JO43" s="148">
        <v>159</v>
      </c>
      <c r="JP43" s="148">
        <v>150</v>
      </c>
      <c r="JQ43" s="148">
        <v>123</v>
      </c>
      <c r="JR43" s="148">
        <v>133</v>
      </c>
      <c r="JS43" s="148">
        <v>138</v>
      </c>
      <c r="JT43" s="148">
        <v>145</v>
      </c>
      <c r="JU43" s="148">
        <v>118</v>
      </c>
      <c r="JV43" s="351">
        <f t="shared" si="33"/>
        <v>121.5</v>
      </c>
      <c r="JW43" s="148">
        <v>125</v>
      </c>
      <c r="JX43" s="148">
        <v>130</v>
      </c>
      <c r="JY43" s="148">
        <v>115</v>
      </c>
      <c r="JZ43" s="148">
        <v>117</v>
      </c>
      <c r="KA43" s="148">
        <v>125</v>
      </c>
      <c r="KB43" s="148">
        <v>139</v>
      </c>
      <c r="KC43" s="148">
        <v>136</v>
      </c>
      <c r="KD43" s="148">
        <v>119</v>
      </c>
      <c r="KE43" s="148">
        <v>118</v>
      </c>
      <c r="KF43" s="148">
        <v>125</v>
      </c>
      <c r="KG43" s="148">
        <v>133</v>
      </c>
      <c r="KH43" s="148">
        <v>111</v>
      </c>
      <c r="KI43" s="148">
        <v>113</v>
      </c>
      <c r="KJ43" s="148">
        <v>120</v>
      </c>
      <c r="KK43" s="148">
        <v>135</v>
      </c>
      <c r="KL43" s="148">
        <v>119</v>
      </c>
      <c r="KM43" s="148">
        <v>125</v>
      </c>
      <c r="KN43" s="148">
        <v>133</v>
      </c>
      <c r="KO43" s="148">
        <v>147</v>
      </c>
      <c r="KP43" s="148">
        <v>125</v>
      </c>
      <c r="KQ43" s="148">
        <v>128</v>
      </c>
      <c r="KR43" s="148">
        <v>161</v>
      </c>
      <c r="KS43" s="148">
        <v>164</v>
      </c>
      <c r="KT43" s="148">
        <v>180</v>
      </c>
      <c r="KU43" s="148">
        <v>135</v>
      </c>
      <c r="KV43" s="148">
        <v>144</v>
      </c>
      <c r="KW43" s="148">
        <v>155</v>
      </c>
      <c r="KX43" s="148">
        <v>163</v>
      </c>
      <c r="KY43" s="148">
        <v>154</v>
      </c>
      <c r="KZ43" s="355">
        <v>150</v>
      </c>
      <c r="LA43" s="355">
        <v>152.83333333333334</v>
      </c>
      <c r="LB43" s="355">
        <v>153.63888888888889</v>
      </c>
      <c r="LC43" s="355">
        <v>151.91203703703704</v>
      </c>
      <c r="LD43" s="355">
        <v>151.06404320987656</v>
      </c>
      <c r="LE43" s="355">
        <v>152.90805041152265</v>
      </c>
      <c r="LF43" s="355">
        <v>152.39272548010976</v>
      </c>
      <c r="LG43" s="355">
        <v>147.9859575045725</v>
      </c>
      <c r="LH43" s="355">
        <v>148.21046894051975</v>
      </c>
      <c r="LI43" s="355">
        <v>150.51224910932024</v>
      </c>
      <c r="LJ43" s="148">
        <v>149</v>
      </c>
      <c r="LK43" s="148">
        <v>151</v>
      </c>
      <c r="LL43" s="148">
        <v>147</v>
      </c>
      <c r="LM43" s="148">
        <v>138</v>
      </c>
      <c r="LN43" s="148">
        <v>144</v>
      </c>
      <c r="LO43" s="148">
        <v>158</v>
      </c>
      <c r="LP43" s="148">
        <v>152</v>
      </c>
      <c r="LQ43" s="148">
        <v>126</v>
      </c>
      <c r="LR43" s="148">
        <v>133</v>
      </c>
      <c r="LS43" s="148">
        <v>146</v>
      </c>
      <c r="LT43" s="148">
        <v>147</v>
      </c>
      <c r="LU43" s="148">
        <v>127</v>
      </c>
      <c r="LV43" s="148">
        <v>122</v>
      </c>
      <c r="LW43" s="148">
        <v>129</v>
      </c>
      <c r="LX43" s="148">
        <v>140</v>
      </c>
      <c r="LY43" s="148">
        <v>120</v>
      </c>
      <c r="LZ43" s="96">
        <v>127</v>
      </c>
      <c r="MA43" s="148">
        <v>131</v>
      </c>
      <c r="MB43" s="148">
        <v>141</v>
      </c>
      <c r="MC43" s="148">
        <v>137</v>
      </c>
      <c r="MD43" s="148">
        <v>115</v>
      </c>
      <c r="ME43" s="148">
        <v>124</v>
      </c>
      <c r="MF43" s="148">
        <v>129</v>
      </c>
      <c r="MG43" s="148">
        <v>129</v>
      </c>
      <c r="MH43" s="148">
        <v>102</v>
      </c>
      <c r="MI43" s="148">
        <v>118</v>
      </c>
      <c r="MJ43" s="148">
        <v>126</v>
      </c>
      <c r="MK43" s="148">
        <v>128</v>
      </c>
      <c r="ML43" s="148">
        <v>123</v>
      </c>
      <c r="MM43" s="148">
        <v>127</v>
      </c>
      <c r="MN43" s="148">
        <v>130</v>
      </c>
      <c r="MO43" s="148">
        <v>131</v>
      </c>
      <c r="MP43" s="148">
        <v>131</v>
      </c>
      <c r="MQ43" s="148">
        <v>108</v>
      </c>
      <c r="MR43" s="148">
        <v>119</v>
      </c>
      <c r="MS43" s="148">
        <v>124</v>
      </c>
      <c r="MT43" s="148">
        <v>129</v>
      </c>
      <c r="MU43" s="148">
        <v>97</v>
      </c>
      <c r="MV43" s="148">
        <v>103</v>
      </c>
      <c r="MW43" s="148">
        <v>115</v>
      </c>
      <c r="MX43" s="148">
        <v>123</v>
      </c>
      <c r="MY43" s="148">
        <v>114</v>
      </c>
      <c r="MZ43" s="148">
        <v>92</v>
      </c>
      <c r="NA43" s="148">
        <v>111</v>
      </c>
      <c r="NB43" s="148">
        <v>126</v>
      </c>
      <c r="NC43" s="148">
        <v>129</v>
      </c>
      <c r="ND43" s="148">
        <v>95</v>
      </c>
      <c r="NE43" s="148">
        <v>109</v>
      </c>
      <c r="NF43" s="148">
        <v>117</v>
      </c>
      <c r="NG43" s="148">
        <v>123</v>
      </c>
      <c r="NH43" s="148">
        <v>118</v>
      </c>
      <c r="NI43" s="148">
        <v>108</v>
      </c>
      <c r="NJ43" s="148">
        <v>121</v>
      </c>
      <c r="NK43" s="148">
        <v>120</v>
      </c>
      <c r="NL43" s="148">
        <v>112</v>
      </c>
      <c r="NM43" s="148">
        <v>90</v>
      </c>
      <c r="NN43" s="148">
        <v>98</v>
      </c>
      <c r="NO43" s="148">
        <v>95</v>
      </c>
      <c r="NP43" s="148">
        <v>93</v>
      </c>
      <c r="NQ43" s="148">
        <v>84</v>
      </c>
      <c r="NR43" s="148">
        <v>102</v>
      </c>
      <c r="NS43" s="148">
        <v>101</v>
      </c>
      <c r="NT43" s="148">
        <v>101</v>
      </c>
      <c r="NU43" s="148">
        <v>96</v>
      </c>
      <c r="NV43" s="148">
        <v>93</v>
      </c>
      <c r="NW43" s="148">
        <v>99</v>
      </c>
      <c r="NX43" s="148">
        <v>110</v>
      </c>
      <c r="NY43" s="148">
        <v>113</v>
      </c>
      <c r="NZ43" s="148">
        <v>93</v>
      </c>
      <c r="OA43" s="148">
        <v>88</v>
      </c>
      <c r="OB43" s="148">
        <v>90</v>
      </c>
      <c r="OC43" s="148">
        <v>98</v>
      </c>
      <c r="OD43" s="148">
        <v>77</v>
      </c>
      <c r="OE43" s="148">
        <v>83</v>
      </c>
      <c r="OF43" s="148">
        <v>84</v>
      </c>
      <c r="OG43" s="148">
        <v>89</v>
      </c>
      <c r="OH43" s="148">
        <v>90</v>
      </c>
      <c r="OI43" s="148">
        <v>94</v>
      </c>
      <c r="OJ43" s="148">
        <v>98</v>
      </c>
      <c r="OK43" s="148">
        <v>110</v>
      </c>
      <c r="OL43" s="148">
        <v>106</v>
      </c>
      <c r="OM43" s="148">
        <v>85</v>
      </c>
      <c r="ON43" s="148">
        <v>86</v>
      </c>
      <c r="OO43" s="148">
        <v>101</v>
      </c>
      <c r="OP43" s="148">
        <v>104</v>
      </c>
      <c r="OQ43" s="148">
        <v>94</v>
      </c>
      <c r="OR43" s="148">
        <v>97</v>
      </c>
      <c r="OS43" s="148">
        <v>96</v>
      </c>
      <c r="OT43" s="148">
        <v>99</v>
      </c>
      <c r="OU43" s="148">
        <v>93</v>
      </c>
      <c r="OV43" s="148">
        <v>77</v>
      </c>
      <c r="OW43" s="148">
        <v>92</v>
      </c>
      <c r="OX43" s="148">
        <v>89</v>
      </c>
      <c r="OY43" s="351">
        <f t="shared" si="26"/>
        <v>75</v>
      </c>
      <c r="OZ43" s="148">
        <v>61</v>
      </c>
      <c r="PA43" s="148">
        <v>88</v>
      </c>
      <c r="PB43" s="148">
        <v>99</v>
      </c>
      <c r="PC43" s="148">
        <v>102</v>
      </c>
      <c r="PD43" s="148">
        <v>77</v>
      </c>
      <c r="PE43" s="148">
        <v>83</v>
      </c>
      <c r="PF43" s="148">
        <v>89</v>
      </c>
      <c r="PG43" s="351">
        <f t="shared" si="27"/>
        <v>93</v>
      </c>
      <c r="PH43" s="148">
        <v>97</v>
      </c>
      <c r="PI43" s="148">
        <v>83</v>
      </c>
      <c r="PJ43" s="351">
        <f t="shared" si="28"/>
        <v>89.5</v>
      </c>
      <c r="PK43" s="148">
        <v>96</v>
      </c>
      <c r="PL43" s="148">
        <v>104</v>
      </c>
      <c r="PM43" s="148">
        <v>73</v>
      </c>
      <c r="PN43" s="148">
        <v>83</v>
      </c>
      <c r="PO43" s="96">
        <v>83</v>
      </c>
      <c r="PP43" s="148">
        <v>84</v>
      </c>
      <c r="PQ43" s="148">
        <v>56</v>
      </c>
      <c r="PR43" s="148">
        <v>71</v>
      </c>
      <c r="PS43" s="148">
        <v>72</v>
      </c>
      <c r="PT43" s="148">
        <v>75</v>
      </c>
      <c r="PU43" s="148">
        <v>72</v>
      </c>
      <c r="PV43" s="148">
        <v>62</v>
      </c>
      <c r="PW43" s="148">
        <v>67</v>
      </c>
      <c r="PX43" s="148">
        <v>72</v>
      </c>
      <c r="PY43" s="148">
        <v>70</v>
      </c>
      <c r="PZ43" s="96">
        <v>62</v>
      </c>
      <c r="QA43" s="148">
        <v>77</v>
      </c>
      <c r="QB43" s="148">
        <v>84</v>
      </c>
      <c r="QC43" s="148">
        <v>88</v>
      </c>
      <c r="QD43" s="148">
        <v>58</v>
      </c>
      <c r="QE43" s="148">
        <v>65</v>
      </c>
      <c r="QF43" s="148">
        <v>70</v>
      </c>
      <c r="QG43" s="148">
        <v>73</v>
      </c>
      <c r="QH43" s="148">
        <v>58</v>
      </c>
      <c r="QI43" s="148">
        <v>55</v>
      </c>
      <c r="QJ43" s="148">
        <v>63</v>
      </c>
      <c r="QK43" s="148">
        <v>63</v>
      </c>
      <c r="QL43" s="148">
        <v>68</v>
      </c>
      <c r="QM43" s="148">
        <v>62</v>
      </c>
      <c r="QN43" s="148">
        <v>63</v>
      </c>
      <c r="QO43" s="148">
        <v>68</v>
      </c>
      <c r="QP43" s="148">
        <v>69</v>
      </c>
      <c r="QQ43" s="148">
        <v>65</v>
      </c>
      <c r="QR43" s="148">
        <v>55</v>
      </c>
      <c r="QS43" s="148">
        <v>57</v>
      </c>
      <c r="QT43" s="148">
        <v>60</v>
      </c>
      <c r="QU43" s="148">
        <v>63</v>
      </c>
      <c r="QV43" s="148">
        <v>61</v>
      </c>
      <c r="QW43" s="148">
        <v>74</v>
      </c>
      <c r="QX43" s="148">
        <v>81</v>
      </c>
      <c r="QY43" s="148">
        <v>85</v>
      </c>
      <c r="QZ43" s="148">
        <v>58</v>
      </c>
      <c r="RA43" s="148">
        <v>66</v>
      </c>
      <c r="RB43" s="96">
        <v>71</v>
      </c>
      <c r="RC43" s="148">
        <v>69</v>
      </c>
      <c r="RD43" s="96">
        <v>63</v>
      </c>
      <c r="RE43" s="148">
        <v>59</v>
      </c>
      <c r="RF43" s="148">
        <v>63</v>
      </c>
      <c r="RG43" s="96">
        <v>69</v>
      </c>
      <c r="RH43" s="96">
        <v>67</v>
      </c>
      <c r="RI43" s="96">
        <v>62</v>
      </c>
      <c r="RJ43" s="96">
        <v>64</v>
      </c>
      <c r="RK43" s="96">
        <v>76</v>
      </c>
      <c r="RL43" s="96">
        <v>77</v>
      </c>
      <c r="RM43" s="96">
        <v>60</v>
      </c>
      <c r="RN43" s="96">
        <v>74</v>
      </c>
      <c r="RO43" s="148">
        <v>76</v>
      </c>
      <c r="RP43" s="148">
        <v>81</v>
      </c>
      <c r="RQ43" s="96">
        <v>71</v>
      </c>
      <c r="RR43" s="148">
        <v>84</v>
      </c>
      <c r="RS43" s="148">
        <v>81</v>
      </c>
      <c r="RT43" s="148">
        <v>73</v>
      </c>
      <c r="RU43" s="148">
        <v>69</v>
      </c>
      <c r="RV43" s="148">
        <v>58</v>
      </c>
      <c r="RW43" s="148">
        <v>65</v>
      </c>
      <c r="RX43" s="148">
        <v>73</v>
      </c>
      <c r="RY43" s="148">
        <v>73</v>
      </c>
      <c r="RZ43" s="148">
        <v>53</v>
      </c>
      <c r="SA43" s="148">
        <v>57</v>
      </c>
      <c r="SB43" s="148">
        <v>62</v>
      </c>
      <c r="SC43" s="148">
        <v>69</v>
      </c>
      <c r="SD43" s="148">
        <v>69</v>
      </c>
      <c r="SE43" s="148">
        <v>59</v>
      </c>
      <c r="SF43" s="148">
        <v>59</v>
      </c>
      <c r="SG43" s="148">
        <v>62</v>
      </c>
      <c r="SH43" s="148">
        <v>61</v>
      </c>
      <c r="SI43" s="148">
        <v>53</v>
      </c>
      <c r="SJ43" s="148">
        <v>52</v>
      </c>
      <c r="SK43" s="148">
        <v>54</v>
      </c>
      <c r="SL43" s="148">
        <v>55</v>
      </c>
      <c r="SM43" s="148">
        <v>47</v>
      </c>
      <c r="SN43" s="148">
        <v>61</v>
      </c>
      <c r="SO43" s="148">
        <v>67</v>
      </c>
      <c r="SP43" s="148">
        <v>69</v>
      </c>
      <c r="SQ43" s="148">
        <v>65</v>
      </c>
      <c r="SR43" s="148">
        <v>66</v>
      </c>
      <c r="SS43" s="148">
        <v>67</v>
      </c>
      <c r="ST43" s="148">
        <v>69</v>
      </c>
      <c r="SU43" s="148">
        <v>67</v>
      </c>
      <c r="SV43" s="148">
        <v>69</v>
      </c>
      <c r="SW43" s="148">
        <v>72</v>
      </c>
      <c r="SX43" s="148">
        <v>71</v>
      </c>
      <c r="SY43" s="148">
        <v>77</v>
      </c>
      <c r="SZ43" s="148">
        <v>56</v>
      </c>
      <c r="TA43" s="148">
        <v>67</v>
      </c>
      <c r="TB43" s="148">
        <v>68</v>
      </c>
      <c r="TC43" s="148">
        <v>72</v>
      </c>
      <c r="TD43" s="148">
        <v>74</v>
      </c>
      <c r="TE43" s="148">
        <v>59</v>
      </c>
      <c r="TF43" s="148">
        <v>67</v>
      </c>
      <c r="TG43" s="148">
        <v>71</v>
      </c>
      <c r="TH43" s="148">
        <v>73</v>
      </c>
      <c r="TI43" s="148">
        <v>47</v>
      </c>
      <c r="TJ43" s="148">
        <v>49</v>
      </c>
      <c r="TK43" s="148">
        <v>55</v>
      </c>
      <c r="TL43" s="148">
        <v>59</v>
      </c>
      <c r="TM43" s="148">
        <v>54</v>
      </c>
      <c r="TN43" s="148">
        <v>52</v>
      </c>
      <c r="TO43" s="148">
        <v>54</v>
      </c>
      <c r="TP43" s="148">
        <v>64</v>
      </c>
      <c r="TQ43" s="148">
        <v>45</v>
      </c>
      <c r="TR43" s="148">
        <v>49</v>
      </c>
      <c r="TS43" s="148">
        <v>49</v>
      </c>
      <c r="TT43" s="148">
        <v>55</v>
      </c>
      <c r="TU43" s="148">
        <v>52</v>
      </c>
      <c r="TV43" s="148">
        <v>40</v>
      </c>
      <c r="TW43" s="148">
        <v>43</v>
      </c>
      <c r="TX43" s="148">
        <v>45</v>
      </c>
      <c r="TY43" s="148">
        <v>47</v>
      </c>
      <c r="TZ43" s="148">
        <v>32</v>
      </c>
      <c r="UA43" s="148">
        <v>44</v>
      </c>
      <c r="UB43" s="148">
        <v>45</v>
      </c>
      <c r="UC43" s="148">
        <v>47</v>
      </c>
      <c r="UD43" s="148">
        <v>47</v>
      </c>
      <c r="UE43" s="148">
        <v>46</v>
      </c>
      <c r="UF43" s="148">
        <v>49</v>
      </c>
      <c r="UG43" s="148">
        <v>46</v>
      </c>
      <c r="UH43" s="148">
        <v>45</v>
      </c>
      <c r="UI43" s="148">
        <v>35</v>
      </c>
      <c r="UJ43" s="148">
        <v>42</v>
      </c>
      <c r="UK43" s="148">
        <v>50</v>
      </c>
      <c r="UL43" s="148">
        <v>51</v>
      </c>
      <c r="UM43" s="148">
        <v>36</v>
      </c>
      <c r="UN43" s="148">
        <v>50</v>
      </c>
      <c r="UO43" s="148">
        <v>55</v>
      </c>
      <c r="UP43" s="148">
        <v>63</v>
      </c>
      <c r="UQ43" s="148">
        <v>52</v>
      </c>
      <c r="UR43" s="148">
        <v>52</v>
      </c>
      <c r="US43" s="148">
        <v>56</v>
      </c>
      <c r="UT43" s="148">
        <v>69</v>
      </c>
      <c r="UU43" s="148">
        <v>58</v>
      </c>
      <c r="UV43" s="148">
        <v>43</v>
      </c>
      <c r="UW43" s="148">
        <v>56</v>
      </c>
      <c r="UX43" s="148">
        <v>62</v>
      </c>
      <c r="UY43" s="148">
        <v>66</v>
      </c>
      <c r="UZ43" s="148">
        <v>54</v>
      </c>
      <c r="VA43" s="148">
        <v>57</v>
      </c>
      <c r="VB43" s="148">
        <v>61</v>
      </c>
      <c r="VC43" s="148">
        <v>58</v>
      </c>
      <c r="VD43" s="148">
        <v>57</v>
      </c>
      <c r="VE43" s="148">
        <v>40</v>
      </c>
      <c r="VF43" s="148">
        <v>47</v>
      </c>
      <c r="VG43" s="148">
        <v>49</v>
      </c>
      <c r="VH43" s="148">
        <v>49</v>
      </c>
      <c r="VI43" s="148">
        <v>34</v>
      </c>
      <c r="VJ43" s="148">
        <v>42</v>
      </c>
      <c r="VK43" s="148">
        <v>49</v>
      </c>
      <c r="VL43" s="148">
        <v>52</v>
      </c>
      <c r="VM43" s="148">
        <v>46</v>
      </c>
      <c r="VN43" s="148">
        <v>39</v>
      </c>
      <c r="VO43" s="148">
        <v>44</v>
      </c>
      <c r="VP43" s="148">
        <v>50</v>
      </c>
      <c r="VQ43" s="148">
        <v>50</v>
      </c>
      <c r="VR43" s="148">
        <v>46</v>
      </c>
      <c r="VS43" s="148">
        <v>61</v>
      </c>
      <c r="VT43" s="148">
        <v>67</v>
      </c>
      <c r="VU43" s="148">
        <v>56</v>
      </c>
      <c r="VV43" s="148">
        <v>31</v>
      </c>
      <c r="VW43" s="148">
        <v>21</v>
      </c>
      <c r="VX43" s="148">
        <v>21</v>
      </c>
      <c r="VY43" s="148">
        <v>19</v>
      </c>
      <c r="VZ43" s="148">
        <v>17</v>
      </c>
      <c r="WA43" s="148">
        <v>17</v>
      </c>
      <c r="WB43" s="148">
        <v>15</v>
      </c>
      <c r="WC43" s="148">
        <v>14</v>
      </c>
      <c r="WD43" s="148">
        <v>14</v>
      </c>
      <c r="WE43" s="148">
        <v>12</v>
      </c>
      <c r="WF43" s="148">
        <v>12</v>
      </c>
      <c r="WG43" s="148">
        <v>13</v>
      </c>
      <c r="WH43" s="148">
        <v>16</v>
      </c>
      <c r="WI43" s="148">
        <v>14</v>
      </c>
      <c r="WJ43" s="148">
        <v>10</v>
      </c>
      <c r="WK43" s="148">
        <v>10</v>
      </c>
      <c r="WL43" s="148">
        <v>10</v>
      </c>
      <c r="WM43" s="148">
        <v>6</v>
      </c>
      <c r="WN43" s="148">
        <v>5</v>
      </c>
      <c r="WO43" s="148">
        <v>6</v>
      </c>
      <c r="WP43" s="148">
        <v>6</v>
      </c>
      <c r="WQ43" s="148">
        <v>5</v>
      </c>
      <c r="WR43" s="148">
        <v>6</v>
      </c>
      <c r="WS43" s="148">
        <v>7</v>
      </c>
      <c r="WT43" s="148">
        <v>12</v>
      </c>
      <c r="WU43" s="148">
        <v>15</v>
      </c>
      <c r="WV43" s="148">
        <v>11</v>
      </c>
      <c r="WW43" s="148">
        <v>8</v>
      </c>
      <c r="WX43" s="148">
        <v>8</v>
      </c>
      <c r="WY43" s="148">
        <v>9</v>
      </c>
      <c r="WZ43" s="148">
        <v>6</v>
      </c>
      <c r="XA43" s="148">
        <v>3</v>
      </c>
      <c r="XB43" s="148">
        <v>5</v>
      </c>
      <c r="XC43" s="148">
        <v>7</v>
      </c>
      <c r="XD43" s="148">
        <v>7</v>
      </c>
      <c r="XE43" s="148">
        <v>4</v>
      </c>
      <c r="XF43" s="148">
        <v>7</v>
      </c>
      <c r="XG43" s="148">
        <v>8</v>
      </c>
      <c r="XH43" s="148">
        <v>9</v>
      </c>
      <c r="XI43" s="148">
        <v>6</v>
      </c>
      <c r="XJ43" s="148">
        <v>2</v>
      </c>
      <c r="XK43" s="148">
        <v>3</v>
      </c>
    </row>
    <row r="44" spans="1:635" s="148" customFormat="1" x14ac:dyDescent="0.2">
      <c r="A44" s="327"/>
      <c r="B44" s="354">
        <v>11</v>
      </c>
      <c r="C44" s="399">
        <f t="shared" ca="1" si="24"/>
        <v>22</v>
      </c>
      <c r="D44" s="400">
        <f t="shared" ca="1" si="29"/>
        <v>4.4265593561368208E-2</v>
      </c>
      <c r="E44" s="354">
        <f t="shared" ca="1" si="30"/>
        <v>7</v>
      </c>
      <c r="F44" s="401"/>
      <c r="G44" s="148">
        <v>296</v>
      </c>
      <c r="H44" s="148">
        <v>316</v>
      </c>
      <c r="I44" s="355">
        <v>334.5</v>
      </c>
      <c r="J44" s="148">
        <v>353</v>
      </c>
      <c r="K44" s="148">
        <v>323</v>
      </c>
      <c r="L44" s="148">
        <v>319</v>
      </c>
      <c r="M44" s="148">
        <v>342</v>
      </c>
      <c r="N44" s="148">
        <v>348</v>
      </c>
      <c r="O44" s="148">
        <v>327</v>
      </c>
      <c r="P44" s="148">
        <v>332</v>
      </c>
      <c r="Q44" s="148">
        <v>350</v>
      </c>
      <c r="R44" s="148">
        <v>358</v>
      </c>
      <c r="S44" s="148">
        <v>355</v>
      </c>
      <c r="T44" s="148">
        <v>302</v>
      </c>
      <c r="U44" s="148">
        <v>326</v>
      </c>
      <c r="V44" s="148">
        <v>336</v>
      </c>
      <c r="W44" s="148">
        <v>361</v>
      </c>
      <c r="X44" s="148">
        <v>326</v>
      </c>
      <c r="Y44" s="148">
        <v>347</v>
      </c>
      <c r="Z44" s="148">
        <v>361</v>
      </c>
      <c r="AA44" s="148">
        <v>389</v>
      </c>
      <c r="AB44" s="148">
        <v>393</v>
      </c>
      <c r="AC44" s="148">
        <v>387</v>
      </c>
      <c r="AD44" s="148">
        <v>399</v>
      </c>
      <c r="AE44" s="148">
        <v>418</v>
      </c>
      <c r="AF44" s="148">
        <v>442</v>
      </c>
      <c r="AG44" s="148">
        <v>402</v>
      </c>
      <c r="AH44" s="148">
        <v>405</v>
      </c>
      <c r="AI44" s="148">
        <v>428</v>
      </c>
      <c r="AJ44" s="148">
        <v>442</v>
      </c>
      <c r="AK44" s="148">
        <v>416</v>
      </c>
      <c r="AL44" s="148">
        <v>418</v>
      </c>
      <c r="AM44" s="148">
        <v>451</v>
      </c>
      <c r="AN44" s="148">
        <v>475</v>
      </c>
      <c r="AO44" s="148">
        <v>470</v>
      </c>
      <c r="AP44" s="360">
        <v>472</v>
      </c>
      <c r="AQ44" s="148">
        <v>474</v>
      </c>
      <c r="AR44" s="148">
        <v>484</v>
      </c>
      <c r="AS44" s="148">
        <v>510</v>
      </c>
      <c r="AT44" s="148">
        <v>474</v>
      </c>
      <c r="AU44" s="148">
        <v>497</v>
      </c>
      <c r="AV44" s="148">
        <v>527</v>
      </c>
      <c r="AW44" s="148">
        <v>542</v>
      </c>
      <c r="AX44" s="148">
        <v>481</v>
      </c>
      <c r="AY44" s="148">
        <v>499</v>
      </c>
      <c r="AZ44" s="148">
        <v>535</v>
      </c>
      <c r="BA44" s="148">
        <v>555</v>
      </c>
      <c r="BB44" s="148">
        <v>569</v>
      </c>
      <c r="BC44" s="148">
        <v>502</v>
      </c>
      <c r="BD44" s="148">
        <v>541</v>
      </c>
      <c r="BE44" s="148">
        <v>560</v>
      </c>
      <c r="BF44" s="148">
        <v>571</v>
      </c>
      <c r="BG44" s="148">
        <v>511</v>
      </c>
      <c r="BH44" s="148">
        <v>522</v>
      </c>
      <c r="BI44" s="148">
        <v>544</v>
      </c>
      <c r="BJ44" s="148">
        <v>569</v>
      </c>
      <c r="BK44" s="148">
        <v>548</v>
      </c>
      <c r="BL44" s="148">
        <v>544</v>
      </c>
      <c r="BM44" s="148">
        <v>560</v>
      </c>
      <c r="BN44" s="148">
        <v>578</v>
      </c>
      <c r="BO44" s="148">
        <v>546</v>
      </c>
      <c r="BP44" s="148">
        <v>497</v>
      </c>
      <c r="BQ44" s="148">
        <v>519</v>
      </c>
      <c r="BR44" s="148">
        <v>539</v>
      </c>
      <c r="BS44" s="148">
        <v>565</v>
      </c>
      <c r="BT44" s="148">
        <v>517</v>
      </c>
      <c r="BU44" s="148">
        <v>524</v>
      </c>
      <c r="BV44" s="148">
        <v>538</v>
      </c>
      <c r="BW44" s="148">
        <v>557</v>
      </c>
      <c r="BX44" s="148">
        <v>546</v>
      </c>
      <c r="BY44" s="148">
        <v>511</v>
      </c>
      <c r="BZ44" s="148">
        <v>520</v>
      </c>
      <c r="CA44" s="148">
        <v>537</v>
      </c>
      <c r="CB44" s="148">
        <v>544</v>
      </c>
      <c r="CC44" s="148">
        <v>467</v>
      </c>
      <c r="CD44" s="148">
        <v>483</v>
      </c>
      <c r="CE44" s="148">
        <v>499</v>
      </c>
      <c r="CF44" s="148">
        <v>509</v>
      </c>
      <c r="CG44" s="148">
        <v>480</v>
      </c>
      <c r="CH44" s="148">
        <v>472</v>
      </c>
      <c r="CI44" s="148">
        <v>482</v>
      </c>
      <c r="CJ44" s="148">
        <v>495</v>
      </c>
      <c r="CK44" s="148">
        <v>478</v>
      </c>
      <c r="CL44" s="148">
        <v>476</v>
      </c>
      <c r="CM44" s="148">
        <v>495</v>
      </c>
      <c r="CN44" s="148">
        <v>523</v>
      </c>
      <c r="CO44" s="148">
        <v>540</v>
      </c>
      <c r="CP44" s="148">
        <v>486</v>
      </c>
      <c r="CQ44" s="148">
        <v>512</v>
      </c>
      <c r="CR44" s="148">
        <v>538</v>
      </c>
      <c r="CS44" s="148">
        <v>559</v>
      </c>
      <c r="CT44" s="148">
        <v>530</v>
      </c>
      <c r="CU44" s="148">
        <v>534</v>
      </c>
      <c r="CV44" s="148">
        <v>569</v>
      </c>
      <c r="CW44" s="148">
        <v>556</v>
      </c>
      <c r="CX44" s="148">
        <v>551</v>
      </c>
      <c r="CY44" s="148">
        <v>502</v>
      </c>
      <c r="CZ44" s="148">
        <v>535</v>
      </c>
      <c r="DA44" s="148">
        <v>544</v>
      </c>
      <c r="DB44" s="148">
        <v>564</v>
      </c>
      <c r="DC44" s="148">
        <v>520</v>
      </c>
      <c r="DD44" s="148">
        <v>524</v>
      </c>
      <c r="DE44" s="148">
        <v>527</v>
      </c>
      <c r="DF44" s="148">
        <v>524.5</v>
      </c>
      <c r="DG44" s="148">
        <v>522</v>
      </c>
      <c r="DH44" s="148">
        <v>510</v>
      </c>
      <c r="DI44" s="148">
        <v>531</v>
      </c>
      <c r="DJ44" s="148">
        <v>529</v>
      </c>
      <c r="DK44" s="148">
        <v>548</v>
      </c>
      <c r="DL44" s="148">
        <v>491</v>
      </c>
      <c r="DM44" s="148">
        <v>497</v>
      </c>
      <c r="DN44" s="148">
        <v>513</v>
      </c>
      <c r="DO44" s="148">
        <v>522</v>
      </c>
      <c r="DP44" s="148">
        <v>456</v>
      </c>
      <c r="DQ44" s="148">
        <v>471</v>
      </c>
      <c r="DR44" s="351">
        <v>479</v>
      </c>
      <c r="DS44" s="148">
        <v>491</v>
      </c>
      <c r="DT44" s="398">
        <v>422</v>
      </c>
      <c r="DU44" s="398">
        <v>434</v>
      </c>
      <c r="DV44" s="397">
        <v>452</v>
      </c>
      <c r="DW44" s="397">
        <v>470</v>
      </c>
      <c r="DX44" s="398">
        <v>401</v>
      </c>
      <c r="DY44" s="96">
        <v>410</v>
      </c>
      <c r="DZ44" s="96">
        <v>421</v>
      </c>
      <c r="EA44" s="96">
        <v>433</v>
      </c>
      <c r="EB44" s="96">
        <v>434</v>
      </c>
      <c r="EC44" s="96">
        <v>394</v>
      </c>
      <c r="ED44" s="96">
        <v>404</v>
      </c>
      <c r="EE44" s="96">
        <v>414</v>
      </c>
      <c r="EF44" s="96">
        <v>425</v>
      </c>
      <c r="EG44" s="96">
        <v>386</v>
      </c>
      <c r="EH44" s="96">
        <v>388</v>
      </c>
      <c r="EI44" s="96">
        <v>395</v>
      </c>
      <c r="EJ44" s="96">
        <v>408</v>
      </c>
      <c r="EK44" s="96">
        <v>403</v>
      </c>
      <c r="EL44" s="96">
        <v>362</v>
      </c>
      <c r="EM44" s="96">
        <v>375</v>
      </c>
      <c r="EN44" s="96">
        <v>391</v>
      </c>
      <c r="EO44" s="148">
        <v>390</v>
      </c>
      <c r="EP44" s="96">
        <v>337</v>
      </c>
      <c r="EQ44" s="96">
        <v>346</v>
      </c>
      <c r="ER44" s="96">
        <v>357</v>
      </c>
      <c r="ES44" s="96">
        <v>358</v>
      </c>
      <c r="ET44" s="96">
        <v>317</v>
      </c>
      <c r="EU44" s="397">
        <v>314</v>
      </c>
      <c r="EV44" s="96">
        <v>324</v>
      </c>
      <c r="EW44" s="96">
        <v>329</v>
      </c>
      <c r="EX44" s="96">
        <v>336</v>
      </c>
      <c r="EY44" s="96">
        <v>339</v>
      </c>
      <c r="EZ44" s="96">
        <v>353</v>
      </c>
      <c r="FA44" s="96">
        <v>375</v>
      </c>
      <c r="FB44" s="96">
        <v>389</v>
      </c>
      <c r="FC44" s="96">
        <v>358</v>
      </c>
      <c r="FD44" s="96">
        <v>376</v>
      </c>
      <c r="FE44" s="96">
        <v>390</v>
      </c>
      <c r="FF44" s="96">
        <v>406</v>
      </c>
      <c r="FG44" s="96">
        <v>399</v>
      </c>
      <c r="FH44" s="96">
        <v>371</v>
      </c>
      <c r="FI44" s="96">
        <v>392</v>
      </c>
      <c r="FJ44" s="96">
        <v>406</v>
      </c>
      <c r="FK44" s="148">
        <v>418</v>
      </c>
      <c r="FL44" s="96">
        <v>389</v>
      </c>
      <c r="FM44" s="96">
        <v>404</v>
      </c>
      <c r="FN44" s="148">
        <v>424</v>
      </c>
      <c r="FO44" s="148">
        <v>444</v>
      </c>
      <c r="FP44" s="148">
        <v>411</v>
      </c>
      <c r="FQ44" s="96">
        <v>421</v>
      </c>
      <c r="FR44" s="148">
        <v>435</v>
      </c>
      <c r="FS44" s="351">
        <v>455</v>
      </c>
      <c r="FT44" s="148">
        <v>443</v>
      </c>
      <c r="FU44" s="398">
        <v>432</v>
      </c>
      <c r="FV44" s="398">
        <v>459</v>
      </c>
      <c r="FW44" s="397">
        <v>480</v>
      </c>
      <c r="FX44" s="397">
        <v>469</v>
      </c>
      <c r="FY44" s="398">
        <v>428</v>
      </c>
      <c r="FZ44" s="96">
        <v>449</v>
      </c>
      <c r="GA44" s="96">
        <v>469</v>
      </c>
      <c r="GB44" s="96">
        <v>480</v>
      </c>
      <c r="GC44" s="96">
        <v>407</v>
      </c>
      <c r="GD44" s="96">
        <v>420</v>
      </c>
      <c r="GE44" s="96">
        <v>449</v>
      </c>
      <c r="GF44" s="96">
        <v>455</v>
      </c>
      <c r="GG44" s="96">
        <v>435</v>
      </c>
      <c r="GH44" s="96">
        <v>407</v>
      </c>
      <c r="GI44" s="96">
        <v>417</v>
      </c>
      <c r="GJ44" s="96">
        <v>434</v>
      </c>
      <c r="GK44" s="96">
        <v>445</v>
      </c>
      <c r="GL44" s="96">
        <v>394</v>
      </c>
      <c r="GM44" s="96">
        <v>402</v>
      </c>
      <c r="GN44" s="96">
        <v>423</v>
      </c>
      <c r="GO44" s="96">
        <v>442</v>
      </c>
      <c r="GP44" s="148">
        <v>417</v>
      </c>
      <c r="GQ44" s="96">
        <v>397</v>
      </c>
      <c r="GR44" s="96">
        <v>418</v>
      </c>
      <c r="GS44" s="96">
        <v>428</v>
      </c>
      <c r="GT44" s="96">
        <v>410</v>
      </c>
      <c r="GU44" s="96">
        <v>422</v>
      </c>
      <c r="GV44" s="148">
        <v>454</v>
      </c>
      <c r="GW44" s="148">
        <v>478</v>
      </c>
      <c r="GX44" s="148">
        <v>485</v>
      </c>
      <c r="GY44" s="148">
        <v>451</v>
      </c>
      <c r="GZ44" s="148">
        <v>507</v>
      </c>
      <c r="HA44" s="148">
        <v>517</v>
      </c>
      <c r="HB44" s="148">
        <v>536</v>
      </c>
      <c r="HC44" s="148">
        <v>524</v>
      </c>
      <c r="HD44" s="148">
        <v>511</v>
      </c>
      <c r="HE44" s="148">
        <v>527</v>
      </c>
      <c r="HF44" s="148">
        <v>542</v>
      </c>
      <c r="HG44" s="148">
        <v>544</v>
      </c>
      <c r="HH44" s="148">
        <v>471</v>
      </c>
      <c r="HI44" s="148">
        <v>493</v>
      </c>
      <c r="HJ44" s="148">
        <v>505</v>
      </c>
      <c r="HK44" s="148">
        <v>519</v>
      </c>
      <c r="HL44" s="148">
        <v>507</v>
      </c>
      <c r="HM44" s="148">
        <v>558</v>
      </c>
      <c r="HN44" s="148">
        <v>563</v>
      </c>
      <c r="HO44" s="148">
        <v>574</v>
      </c>
      <c r="HP44" s="148">
        <v>517</v>
      </c>
      <c r="HQ44" s="148">
        <v>504</v>
      </c>
      <c r="HR44" s="148">
        <v>520</v>
      </c>
      <c r="HS44" s="148">
        <v>542</v>
      </c>
      <c r="HT44" s="148">
        <v>543</v>
      </c>
      <c r="HU44" s="148">
        <v>457</v>
      </c>
      <c r="HV44" s="148">
        <v>482</v>
      </c>
      <c r="HW44" s="148">
        <v>497</v>
      </c>
      <c r="HX44" s="148">
        <v>504</v>
      </c>
      <c r="HY44" s="148">
        <v>427</v>
      </c>
      <c r="HZ44" s="148">
        <v>444</v>
      </c>
      <c r="IA44" s="148">
        <v>456</v>
      </c>
      <c r="IB44" s="148">
        <v>459</v>
      </c>
      <c r="IC44" s="148">
        <v>402</v>
      </c>
      <c r="ID44" s="148">
        <v>410</v>
      </c>
      <c r="IE44" s="148">
        <v>423</v>
      </c>
      <c r="IF44" s="148">
        <v>451</v>
      </c>
      <c r="IG44" s="148">
        <v>444</v>
      </c>
      <c r="IH44" s="148">
        <v>406</v>
      </c>
      <c r="II44" s="148">
        <v>428</v>
      </c>
      <c r="IJ44" s="148">
        <v>438</v>
      </c>
      <c r="IK44" s="148">
        <v>449</v>
      </c>
      <c r="IL44" s="148">
        <v>379</v>
      </c>
      <c r="IM44" s="148">
        <v>397</v>
      </c>
      <c r="IN44" s="351">
        <f t="shared" si="25"/>
        <v>412.5</v>
      </c>
      <c r="IO44" s="148">
        <v>428</v>
      </c>
      <c r="IP44" s="148">
        <v>401</v>
      </c>
      <c r="IQ44" s="148">
        <v>362</v>
      </c>
      <c r="IR44" s="148">
        <v>383</v>
      </c>
      <c r="IS44" s="148">
        <v>393</v>
      </c>
      <c r="IT44" s="148">
        <v>404</v>
      </c>
      <c r="IU44" s="148">
        <v>355</v>
      </c>
      <c r="IV44" s="148">
        <v>388</v>
      </c>
      <c r="IW44" s="148">
        <v>407</v>
      </c>
      <c r="IX44" s="148">
        <v>423</v>
      </c>
      <c r="IY44" s="148">
        <v>352</v>
      </c>
      <c r="IZ44" s="148">
        <v>387</v>
      </c>
      <c r="JA44" s="148">
        <v>393</v>
      </c>
      <c r="JB44" s="148">
        <v>420</v>
      </c>
      <c r="JC44" s="148">
        <v>420</v>
      </c>
      <c r="JD44" s="148">
        <v>394</v>
      </c>
      <c r="JE44" s="148">
        <v>438</v>
      </c>
      <c r="JF44" s="353">
        <f t="shared" si="31"/>
        <v>438.5</v>
      </c>
      <c r="JG44" s="148">
        <v>439</v>
      </c>
      <c r="JH44" s="148">
        <v>373</v>
      </c>
      <c r="JI44" s="148">
        <v>382</v>
      </c>
      <c r="JJ44" s="148">
        <v>409</v>
      </c>
      <c r="JK44" s="148">
        <v>432</v>
      </c>
      <c r="JL44" s="148">
        <v>404</v>
      </c>
      <c r="JM44" s="148">
        <v>420</v>
      </c>
      <c r="JN44" s="351">
        <f t="shared" si="32"/>
        <v>427</v>
      </c>
      <c r="JO44" s="148">
        <v>434</v>
      </c>
      <c r="JP44" s="148">
        <v>438</v>
      </c>
      <c r="JQ44" s="148">
        <v>395</v>
      </c>
      <c r="JR44" s="148">
        <v>421</v>
      </c>
      <c r="JS44" s="148">
        <v>436</v>
      </c>
      <c r="JT44" s="148">
        <v>446</v>
      </c>
      <c r="JU44" s="148">
        <v>374</v>
      </c>
      <c r="JV44" s="351">
        <f t="shared" si="33"/>
        <v>384</v>
      </c>
      <c r="JW44" s="148">
        <v>394</v>
      </c>
      <c r="JX44" s="148">
        <v>409</v>
      </c>
      <c r="JY44" s="148">
        <v>354</v>
      </c>
      <c r="JZ44" s="148">
        <v>353</v>
      </c>
      <c r="KA44" s="148">
        <v>371</v>
      </c>
      <c r="KB44" s="148">
        <v>399</v>
      </c>
      <c r="KC44" s="148">
        <v>363</v>
      </c>
      <c r="KD44" s="148">
        <v>371</v>
      </c>
      <c r="KE44" s="148">
        <v>378</v>
      </c>
      <c r="KF44" s="148">
        <v>398</v>
      </c>
      <c r="KG44" s="148">
        <v>421</v>
      </c>
      <c r="KH44" s="148">
        <v>367</v>
      </c>
      <c r="KI44" s="148">
        <v>386</v>
      </c>
      <c r="KJ44" s="148">
        <v>401</v>
      </c>
      <c r="KK44" s="148">
        <v>425</v>
      </c>
      <c r="KL44" s="148">
        <v>368</v>
      </c>
      <c r="KM44" s="148">
        <v>382</v>
      </c>
      <c r="KN44" s="148">
        <v>417</v>
      </c>
      <c r="KO44" s="148">
        <v>443</v>
      </c>
      <c r="KP44" s="148">
        <v>390</v>
      </c>
      <c r="KQ44" s="148">
        <v>392</v>
      </c>
      <c r="KR44" s="148">
        <v>416</v>
      </c>
      <c r="KS44" s="148">
        <v>420</v>
      </c>
      <c r="KT44" s="148">
        <v>446</v>
      </c>
      <c r="KU44" s="148">
        <v>367</v>
      </c>
      <c r="KV44" s="148">
        <v>399</v>
      </c>
      <c r="KW44" s="148">
        <v>426</v>
      </c>
      <c r="KX44" s="148">
        <v>455</v>
      </c>
      <c r="KY44" s="148">
        <v>435</v>
      </c>
      <c r="KZ44" s="355">
        <v>416.33333333333331</v>
      </c>
      <c r="LA44" s="355">
        <v>426.88888888888891</v>
      </c>
      <c r="LB44" s="355">
        <v>433.37037037037038</v>
      </c>
      <c r="LC44" s="355">
        <v>425.4320987654321</v>
      </c>
      <c r="LD44" s="355">
        <v>423.67078189300418</v>
      </c>
      <c r="LE44" s="355">
        <v>424.44924554183814</v>
      </c>
      <c r="LF44" s="355">
        <v>418.301897576589</v>
      </c>
      <c r="LG44" s="355">
        <v>414.03739902453896</v>
      </c>
      <c r="LH44" s="355">
        <v>415.48190380023374</v>
      </c>
      <c r="LI44" s="355">
        <v>419.18824556724076</v>
      </c>
      <c r="LJ44" s="148">
        <v>416</v>
      </c>
      <c r="LK44" s="148">
        <v>430</v>
      </c>
      <c r="LL44" s="148">
        <v>441</v>
      </c>
      <c r="LM44" s="148">
        <v>386</v>
      </c>
      <c r="LN44" s="148">
        <v>405</v>
      </c>
      <c r="LO44" s="148">
        <v>421</v>
      </c>
      <c r="LP44" s="148">
        <v>376</v>
      </c>
      <c r="LQ44" s="148">
        <v>359</v>
      </c>
      <c r="LR44" s="148">
        <v>387</v>
      </c>
      <c r="LS44" s="148">
        <v>406</v>
      </c>
      <c r="LT44" s="148">
        <v>441</v>
      </c>
      <c r="LU44" s="148">
        <v>351</v>
      </c>
      <c r="LV44" s="148">
        <v>371</v>
      </c>
      <c r="LW44" s="148">
        <v>401</v>
      </c>
      <c r="LX44" s="148">
        <v>411</v>
      </c>
      <c r="LY44" s="148">
        <v>350</v>
      </c>
      <c r="LZ44" s="96">
        <v>367</v>
      </c>
      <c r="MA44" s="148">
        <v>388</v>
      </c>
      <c r="MB44" s="148">
        <v>410</v>
      </c>
      <c r="MC44" s="148">
        <v>397</v>
      </c>
      <c r="MD44" s="148">
        <v>327</v>
      </c>
      <c r="ME44" s="148">
        <v>343</v>
      </c>
      <c r="MF44" s="148">
        <v>357</v>
      </c>
      <c r="MG44" s="148">
        <v>381</v>
      </c>
      <c r="MH44" s="148">
        <v>327</v>
      </c>
      <c r="MI44" s="148">
        <v>350</v>
      </c>
      <c r="MJ44" s="148">
        <v>349</v>
      </c>
      <c r="MK44" s="148">
        <v>372</v>
      </c>
      <c r="ML44" s="148">
        <v>342</v>
      </c>
      <c r="MM44" s="148">
        <v>315</v>
      </c>
      <c r="MN44" s="148">
        <v>338</v>
      </c>
      <c r="MO44" s="148">
        <v>363</v>
      </c>
      <c r="MP44" s="148">
        <v>386</v>
      </c>
      <c r="MQ44" s="148">
        <v>328</v>
      </c>
      <c r="MR44" s="148">
        <v>349</v>
      </c>
      <c r="MS44" s="148">
        <v>366</v>
      </c>
      <c r="MT44" s="148">
        <v>389</v>
      </c>
      <c r="MU44" s="148">
        <v>332</v>
      </c>
      <c r="MV44" s="148">
        <v>358</v>
      </c>
      <c r="MW44" s="148">
        <v>392</v>
      </c>
      <c r="MX44" s="148">
        <v>406</v>
      </c>
      <c r="MY44" s="148">
        <v>390</v>
      </c>
      <c r="MZ44" s="148">
        <v>383</v>
      </c>
      <c r="NA44" s="148">
        <v>418</v>
      </c>
      <c r="NB44" s="148">
        <v>447</v>
      </c>
      <c r="NC44" s="148">
        <v>460</v>
      </c>
      <c r="ND44" s="148">
        <v>417</v>
      </c>
      <c r="NE44" s="148">
        <v>423</v>
      </c>
      <c r="NF44" s="148">
        <v>433</v>
      </c>
      <c r="NG44" s="148">
        <v>436</v>
      </c>
      <c r="NH44" s="148">
        <v>372</v>
      </c>
      <c r="NI44" s="148">
        <v>372</v>
      </c>
      <c r="NJ44" s="148">
        <v>386</v>
      </c>
      <c r="NK44" s="148">
        <v>405</v>
      </c>
      <c r="NL44" s="148">
        <v>402</v>
      </c>
      <c r="NM44" s="148">
        <v>362</v>
      </c>
      <c r="NN44" s="148">
        <v>376</v>
      </c>
      <c r="NO44" s="148">
        <v>388</v>
      </c>
      <c r="NP44" s="148">
        <v>402</v>
      </c>
      <c r="NQ44" s="148">
        <v>334</v>
      </c>
      <c r="NR44" s="148">
        <v>352</v>
      </c>
      <c r="NS44" s="148">
        <v>364</v>
      </c>
      <c r="NT44" s="148">
        <v>370</v>
      </c>
      <c r="NU44" s="148">
        <v>301</v>
      </c>
      <c r="NV44" s="148">
        <v>309</v>
      </c>
      <c r="NW44" s="148">
        <v>320</v>
      </c>
      <c r="NX44" s="148">
        <v>336</v>
      </c>
      <c r="NY44" s="148">
        <v>338</v>
      </c>
      <c r="NZ44" s="148">
        <v>270</v>
      </c>
      <c r="OA44" s="148">
        <v>292</v>
      </c>
      <c r="OB44" s="148">
        <v>307</v>
      </c>
      <c r="OC44" s="148">
        <v>312</v>
      </c>
      <c r="OD44" s="148">
        <v>253</v>
      </c>
      <c r="OE44" s="148">
        <v>267</v>
      </c>
      <c r="OF44" s="148">
        <v>282</v>
      </c>
      <c r="OG44" s="148">
        <v>301</v>
      </c>
      <c r="OH44" s="148">
        <v>239</v>
      </c>
      <c r="OI44" s="148">
        <v>251</v>
      </c>
      <c r="OJ44" s="148">
        <v>266</v>
      </c>
      <c r="OK44" s="148">
        <v>273</v>
      </c>
      <c r="OL44" s="148">
        <v>285</v>
      </c>
      <c r="OM44" s="148">
        <v>238</v>
      </c>
      <c r="ON44" s="148">
        <v>252</v>
      </c>
      <c r="OO44" s="148">
        <v>262</v>
      </c>
      <c r="OP44" s="148">
        <v>274</v>
      </c>
      <c r="OQ44" s="148">
        <v>227</v>
      </c>
      <c r="OR44" s="148">
        <v>259</v>
      </c>
      <c r="OS44" s="148">
        <v>278</v>
      </c>
      <c r="OT44" s="148">
        <v>290</v>
      </c>
      <c r="OU44" s="148">
        <v>263</v>
      </c>
      <c r="OV44" s="148">
        <v>257</v>
      </c>
      <c r="OW44" s="148">
        <v>265</v>
      </c>
      <c r="OX44" s="148">
        <v>284</v>
      </c>
      <c r="OY44" s="351">
        <f t="shared" si="26"/>
        <v>269.5</v>
      </c>
      <c r="OZ44" s="148">
        <v>255</v>
      </c>
      <c r="PA44" s="148">
        <v>271</v>
      </c>
      <c r="PB44" s="148">
        <v>287</v>
      </c>
      <c r="PC44" s="148">
        <v>294</v>
      </c>
      <c r="PD44" s="148">
        <v>227</v>
      </c>
      <c r="PE44" s="148">
        <v>260</v>
      </c>
      <c r="PF44" s="148">
        <v>292</v>
      </c>
      <c r="PG44" s="351">
        <f t="shared" si="27"/>
        <v>283.5</v>
      </c>
      <c r="PH44" s="148">
        <v>275</v>
      </c>
      <c r="PI44" s="148">
        <v>258</v>
      </c>
      <c r="PJ44" s="351">
        <f t="shared" si="28"/>
        <v>272.5</v>
      </c>
      <c r="PK44" s="148">
        <v>287</v>
      </c>
      <c r="PL44" s="148">
        <v>297</v>
      </c>
      <c r="PM44" s="148">
        <v>253</v>
      </c>
      <c r="PN44" s="148">
        <v>269</v>
      </c>
      <c r="PO44" s="96">
        <v>281</v>
      </c>
      <c r="PP44" s="148">
        <v>285</v>
      </c>
      <c r="PQ44" s="148">
        <v>238</v>
      </c>
      <c r="PR44" s="148">
        <v>256</v>
      </c>
      <c r="PS44" s="148">
        <v>267</v>
      </c>
      <c r="PT44" s="148">
        <v>277</v>
      </c>
      <c r="PU44" s="148">
        <v>234</v>
      </c>
      <c r="PV44" s="148">
        <v>215</v>
      </c>
      <c r="PW44" s="148">
        <v>229</v>
      </c>
      <c r="PX44" s="148">
        <v>234</v>
      </c>
      <c r="PY44" s="148">
        <v>245</v>
      </c>
      <c r="PZ44" s="96">
        <v>203</v>
      </c>
      <c r="QA44" s="148">
        <v>223</v>
      </c>
      <c r="QB44" s="148">
        <v>232</v>
      </c>
      <c r="QC44" s="148">
        <v>241</v>
      </c>
      <c r="QD44" s="148">
        <v>190</v>
      </c>
      <c r="QE44" s="148">
        <v>209</v>
      </c>
      <c r="QF44" s="148">
        <v>217</v>
      </c>
      <c r="QG44" s="148">
        <v>241</v>
      </c>
      <c r="QH44" s="148">
        <v>215</v>
      </c>
      <c r="QI44" s="148">
        <v>206</v>
      </c>
      <c r="QJ44" s="148">
        <v>228</v>
      </c>
      <c r="QK44" s="148">
        <v>231</v>
      </c>
      <c r="QL44" s="148">
        <v>241</v>
      </c>
      <c r="QM44" s="148">
        <v>218</v>
      </c>
      <c r="QN44" s="148">
        <v>190</v>
      </c>
      <c r="QO44" s="148">
        <v>205</v>
      </c>
      <c r="QP44" s="148">
        <v>229</v>
      </c>
      <c r="QQ44" s="148">
        <v>202</v>
      </c>
      <c r="QR44" s="148">
        <v>208</v>
      </c>
      <c r="QS44" s="148">
        <v>211</v>
      </c>
      <c r="QT44" s="148">
        <v>215</v>
      </c>
      <c r="QU44" s="148">
        <v>225</v>
      </c>
      <c r="QV44" s="148">
        <v>200</v>
      </c>
      <c r="QW44" s="148">
        <v>210</v>
      </c>
      <c r="QX44" s="148">
        <v>230</v>
      </c>
      <c r="QY44" s="148">
        <v>243</v>
      </c>
      <c r="QZ44" s="148">
        <v>196</v>
      </c>
      <c r="RA44" s="148">
        <v>205</v>
      </c>
      <c r="RB44" s="96">
        <v>217</v>
      </c>
      <c r="RC44" s="148">
        <v>225</v>
      </c>
      <c r="RD44" s="96">
        <v>155</v>
      </c>
      <c r="RE44" s="148">
        <v>174</v>
      </c>
      <c r="RF44" s="148">
        <v>194</v>
      </c>
      <c r="RG44" s="96">
        <v>208</v>
      </c>
      <c r="RH44" s="96">
        <v>183</v>
      </c>
      <c r="RI44" s="96">
        <v>160</v>
      </c>
      <c r="RJ44" s="96">
        <v>174</v>
      </c>
      <c r="RK44" s="96">
        <v>198</v>
      </c>
      <c r="RL44" s="96">
        <v>214</v>
      </c>
      <c r="RM44" s="96">
        <v>176</v>
      </c>
      <c r="RN44" s="96">
        <v>195</v>
      </c>
      <c r="RO44" s="148">
        <v>209</v>
      </c>
      <c r="RP44" s="148">
        <v>219</v>
      </c>
      <c r="RQ44" s="96">
        <v>172</v>
      </c>
      <c r="RR44" s="148">
        <v>181</v>
      </c>
      <c r="RS44" s="148">
        <v>192</v>
      </c>
      <c r="RT44" s="148">
        <v>207</v>
      </c>
      <c r="RU44" s="148">
        <v>217</v>
      </c>
      <c r="RV44" s="148">
        <v>154</v>
      </c>
      <c r="RW44" s="148">
        <v>178</v>
      </c>
      <c r="RX44" s="148">
        <v>191</v>
      </c>
      <c r="RY44" s="148">
        <v>199</v>
      </c>
      <c r="RZ44" s="148">
        <v>145</v>
      </c>
      <c r="SA44" s="148">
        <v>150</v>
      </c>
      <c r="SB44" s="148">
        <v>160</v>
      </c>
      <c r="SC44" s="148">
        <v>168</v>
      </c>
      <c r="SD44" s="148">
        <v>132</v>
      </c>
      <c r="SE44" s="148">
        <v>148</v>
      </c>
      <c r="SF44" s="148">
        <v>164</v>
      </c>
      <c r="SG44" s="148">
        <v>180</v>
      </c>
      <c r="SH44" s="148">
        <v>146</v>
      </c>
      <c r="SI44" s="148">
        <v>135</v>
      </c>
      <c r="SJ44" s="148">
        <v>149</v>
      </c>
      <c r="SK44" s="148">
        <v>158</v>
      </c>
      <c r="SL44" s="148">
        <v>160</v>
      </c>
      <c r="SM44" s="148">
        <v>134</v>
      </c>
      <c r="SN44" s="148">
        <v>143</v>
      </c>
      <c r="SO44" s="148">
        <v>165</v>
      </c>
      <c r="SP44" s="148">
        <v>180</v>
      </c>
      <c r="SQ44" s="148">
        <v>181</v>
      </c>
      <c r="SR44" s="148">
        <v>165</v>
      </c>
      <c r="SS44" s="148">
        <v>183</v>
      </c>
      <c r="ST44" s="148">
        <v>197</v>
      </c>
      <c r="SU44" s="148">
        <v>201</v>
      </c>
      <c r="SV44" s="148">
        <v>185</v>
      </c>
      <c r="SW44" s="148">
        <v>195</v>
      </c>
      <c r="SX44" s="148">
        <v>209</v>
      </c>
      <c r="SY44" s="148">
        <v>225</v>
      </c>
      <c r="SZ44" s="148">
        <v>175</v>
      </c>
      <c r="TA44" s="148">
        <v>193</v>
      </c>
      <c r="TB44" s="148">
        <v>210</v>
      </c>
      <c r="TC44" s="148">
        <v>220</v>
      </c>
      <c r="TD44" s="148">
        <v>198</v>
      </c>
      <c r="TE44" s="148">
        <v>165</v>
      </c>
      <c r="TF44" s="148">
        <v>182</v>
      </c>
      <c r="TG44" s="148">
        <v>194</v>
      </c>
      <c r="TH44" s="148">
        <v>191</v>
      </c>
      <c r="TI44" s="148">
        <v>156</v>
      </c>
      <c r="TJ44" s="148">
        <v>166</v>
      </c>
      <c r="TK44" s="148">
        <v>180</v>
      </c>
      <c r="TL44" s="148">
        <v>192</v>
      </c>
      <c r="TM44" s="148">
        <v>158</v>
      </c>
      <c r="TN44" s="148">
        <v>160</v>
      </c>
      <c r="TO44" s="148">
        <v>175</v>
      </c>
      <c r="TP44" s="148">
        <v>181</v>
      </c>
      <c r="TQ44" s="148">
        <v>155</v>
      </c>
      <c r="TR44" s="148">
        <v>161</v>
      </c>
      <c r="TS44" s="148">
        <v>166</v>
      </c>
      <c r="TT44" s="148">
        <v>163</v>
      </c>
      <c r="TU44" s="148">
        <v>135</v>
      </c>
      <c r="TV44" s="148">
        <v>137</v>
      </c>
      <c r="TW44" s="148">
        <v>145</v>
      </c>
      <c r="TX44" s="148">
        <v>154</v>
      </c>
      <c r="TY44" s="148">
        <v>171</v>
      </c>
      <c r="TZ44" s="148">
        <v>134</v>
      </c>
      <c r="UA44" s="148">
        <v>149</v>
      </c>
      <c r="UB44" s="148">
        <v>157</v>
      </c>
      <c r="UC44" s="148">
        <v>166</v>
      </c>
      <c r="UD44" s="148">
        <v>166</v>
      </c>
      <c r="UE44" s="148">
        <v>145</v>
      </c>
      <c r="UF44" s="148">
        <v>162</v>
      </c>
      <c r="UG44" s="148">
        <v>168</v>
      </c>
      <c r="UH44" s="148">
        <v>149</v>
      </c>
      <c r="UI44" s="148">
        <v>131</v>
      </c>
      <c r="UJ44" s="148">
        <v>151</v>
      </c>
      <c r="UK44" s="148">
        <v>164</v>
      </c>
      <c r="UL44" s="148">
        <v>176</v>
      </c>
      <c r="UM44" s="148">
        <v>142</v>
      </c>
      <c r="UN44" s="148">
        <v>142</v>
      </c>
      <c r="UO44" s="148">
        <v>156</v>
      </c>
      <c r="UP44" s="148">
        <v>170</v>
      </c>
      <c r="UQ44" s="148">
        <v>163</v>
      </c>
      <c r="UR44" s="148">
        <v>132</v>
      </c>
      <c r="US44" s="148">
        <v>155</v>
      </c>
      <c r="UT44" s="148">
        <v>165</v>
      </c>
      <c r="UU44" s="148">
        <v>161</v>
      </c>
      <c r="UV44" s="148">
        <v>127</v>
      </c>
      <c r="UW44" s="148">
        <v>140</v>
      </c>
      <c r="UX44" s="148">
        <v>148</v>
      </c>
      <c r="UY44" s="148">
        <v>163</v>
      </c>
      <c r="UZ44" s="148">
        <v>135</v>
      </c>
      <c r="VA44" s="148">
        <v>139</v>
      </c>
      <c r="VB44" s="148">
        <v>159</v>
      </c>
      <c r="VC44" s="148">
        <v>169</v>
      </c>
      <c r="VD44" s="148">
        <v>163</v>
      </c>
      <c r="VE44" s="148">
        <v>128</v>
      </c>
      <c r="VF44" s="148">
        <v>146</v>
      </c>
      <c r="VG44" s="148">
        <v>162</v>
      </c>
      <c r="VH44" s="148">
        <v>164</v>
      </c>
      <c r="VI44" s="148">
        <v>105</v>
      </c>
      <c r="VJ44" s="148">
        <v>118</v>
      </c>
      <c r="VK44" s="148">
        <v>129</v>
      </c>
      <c r="VL44" s="148">
        <v>130</v>
      </c>
      <c r="VM44" s="148">
        <v>125</v>
      </c>
      <c r="VN44" s="148">
        <v>116</v>
      </c>
      <c r="VO44" s="148">
        <v>132</v>
      </c>
      <c r="VP44" s="148">
        <v>149</v>
      </c>
      <c r="VQ44" s="148">
        <v>123</v>
      </c>
      <c r="VR44" s="148">
        <v>105</v>
      </c>
      <c r="VS44" s="148">
        <v>112</v>
      </c>
      <c r="VT44" s="148">
        <v>124</v>
      </c>
      <c r="VU44" s="148">
        <v>128</v>
      </c>
      <c r="VV44" s="148">
        <v>92</v>
      </c>
      <c r="VW44" s="148">
        <v>84</v>
      </c>
      <c r="VX44" s="148">
        <v>65</v>
      </c>
      <c r="VY44" s="148">
        <v>64</v>
      </c>
      <c r="VZ44" s="148">
        <v>58</v>
      </c>
      <c r="WA44" s="148">
        <v>57</v>
      </c>
      <c r="WB44" s="148">
        <v>56</v>
      </c>
      <c r="WC44" s="148">
        <v>56</v>
      </c>
      <c r="WD44" s="148">
        <v>51</v>
      </c>
      <c r="WE44" s="148">
        <v>64</v>
      </c>
      <c r="WF44" s="148">
        <v>72</v>
      </c>
      <c r="WG44" s="148">
        <v>85</v>
      </c>
      <c r="WH44" s="148">
        <v>95</v>
      </c>
      <c r="WI44" s="148">
        <v>59</v>
      </c>
      <c r="WJ44" s="148">
        <v>61</v>
      </c>
      <c r="WK44" s="148">
        <v>70</v>
      </c>
      <c r="WL44" s="148">
        <v>84</v>
      </c>
      <c r="WM44" s="148">
        <v>49</v>
      </c>
      <c r="WN44" s="148">
        <v>58</v>
      </c>
      <c r="WO44" s="148">
        <v>64</v>
      </c>
      <c r="WP44" s="148">
        <v>67</v>
      </c>
      <c r="WQ44" s="148">
        <v>45</v>
      </c>
      <c r="WR44" s="148">
        <v>46</v>
      </c>
      <c r="WS44" s="148">
        <v>59</v>
      </c>
      <c r="WT44" s="148">
        <v>60</v>
      </c>
      <c r="WU44" s="148">
        <v>63</v>
      </c>
      <c r="WV44" s="148">
        <v>36</v>
      </c>
      <c r="WW44" s="148">
        <v>37</v>
      </c>
      <c r="WX44" s="148">
        <v>37</v>
      </c>
      <c r="WY44" s="148">
        <v>41</v>
      </c>
      <c r="WZ44" s="148">
        <v>24</v>
      </c>
      <c r="XA44" s="148">
        <v>25</v>
      </c>
      <c r="XB44" s="148">
        <v>26</v>
      </c>
      <c r="XC44" s="148">
        <v>25</v>
      </c>
      <c r="XD44" s="148">
        <v>25</v>
      </c>
      <c r="XE44" s="148">
        <v>16</v>
      </c>
      <c r="XF44" s="148">
        <v>17</v>
      </c>
      <c r="XG44" s="148">
        <v>29</v>
      </c>
      <c r="XH44" s="148">
        <v>30</v>
      </c>
      <c r="XI44" s="148">
        <v>19</v>
      </c>
      <c r="XJ44" s="148">
        <v>17</v>
      </c>
      <c r="XK44" s="148">
        <v>22</v>
      </c>
    </row>
    <row r="45" spans="1:635" s="148" customFormat="1" x14ac:dyDescent="0.2">
      <c r="A45" s="354"/>
      <c r="B45" s="354">
        <v>12</v>
      </c>
      <c r="C45" s="399">
        <f t="shared" ca="1" si="24"/>
        <v>46</v>
      </c>
      <c r="D45" s="400">
        <f t="shared" ca="1" si="29"/>
        <v>2.6528258362168398E-2</v>
      </c>
      <c r="E45" s="354">
        <f t="shared" ca="1" si="30"/>
        <v>11</v>
      </c>
      <c r="F45" s="401"/>
      <c r="G45" s="148">
        <v>755</v>
      </c>
      <c r="H45" s="148">
        <v>674</v>
      </c>
      <c r="I45" s="355">
        <v>715.5</v>
      </c>
      <c r="J45" s="148">
        <v>757</v>
      </c>
      <c r="K45" s="148">
        <v>789</v>
      </c>
      <c r="L45" s="148">
        <v>785</v>
      </c>
      <c r="M45" s="148">
        <v>776</v>
      </c>
      <c r="N45" s="148">
        <v>801</v>
      </c>
      <c r="O45" s="148">
        <v>834</v>
      </c>
      <c r="P45" s="148">
        <v>837</v>
      </c>
      <c r="Q45" s="148">
        <v>876</v>
      </c>
      <c r="R45" s="148">
        <v>892</v>
      </c>
      <c r="S45" s="148">
        <v>911</v>
      </c>
      <c r="T45" s="148">
        <v>916</v>
      </c>
      <c r="U45" s="148">
        <v>893</v>
      </c>
      <c r="V45" s="148">
        <v>917</v>
      </c>
      <c r="W45" s="148">
        <v>925</v>
      </c>
      <c r="X45" s="148">
        <v>954</v>
      </c>
      <c r="Y45" s="148">
        <v>900</v>
      </c>
      <c r="Z45" s="148">
        <v>906</v>
      </c>
      <c r="AA45" s="148">
        <v>913</v>
      </c>
      <c r="AB45" s="148">
        <v>940</v>
      </c>
      <c r="AC45" s="148">
        <v>867</v>
      </c>
      <c r="AD45" s="148">
        <v>882</v>
      </c>
      <c r="AE45" s="148">
        <v>870</v>
      </c>
      <c r="AF45" s="148">
        <v>918</v>
      </c>
      <c r="AG45" s="148">
        <v>929</v>
      </c>
      <c r="AH45" s="148">
        <v>898</v>
      </c>
      <c r="AI45" s="148">
        <v>913</v>
      </c>
      <c r="AJ45" s="148">
        <v>952</v>
      </c>
      <c r="AK45" s="148">
        <v>966</v>
      </c>
      <c r="AL45" s="148">
        <v>970</v>
      </c>
      <c r="AM45" s="148">
        <v>962</v>
      </c>
      <c r="AN45" s="148">
        <v>1006</v>
      </c>
      <c r="AO45" s="148">
        <v>1042</v>
      </c>
      <c r="AP45" s="360">
        <v>1039.5</v>
      </c>
      <c r="AQ45" s="148">
        <v>1037</v>
      </c>
      <c r="AR45" s="148">
        <v>1048</v>
      </c>
      <c r="AS45" s="148">
        <v>1065</v>
      </c>
      <c r="AT45" s="148">
        <v>1052</v>
      </c>
      <c r="AU45" s="148">
        <v>1082</v>
      </c>
      <c r="AV45" s="148">
        <v>1134</v>
      </c>
      <c r="AW45" s="148">
        <v>1163</v>
      </c>
      <c r="AX45" s="148">
        <v>1185</v>
      </c>
      <c r="AY45" s="148">
        <v>1178</v>
      </c>
      <c r="AZ45" s="148">
        <v>1182</v>
      </c>
      <c r="BA45" s="148">
        <v>1140</v>
      </c>
      <c r="BB45" s="148">
        <v>1136</v>
      </c>
      <c r="BC45" s="148">
        <v>1107</v>
      </c>
      <c r="BD45" s="148">
        <v>1075</v>
      </c>
      <c r="BE45" s="148">
        <v>1048</v>
      </c>
      <c r="BF45" s="148">
        <v>1064</v>
      </c>
      <c r="BG45" s="148">
        <v>1059</v>
      </c>
      <c r="BH45" s="148">
        <v>999</v>
      </c>
      <c r="BI45" s="148">
        <v>992</v>
      </c>
      <c r="BJ45" s="148">
        <v>973</v>
      </c>
      <c r="BK45" s="148">
        <v>1008</v>
      </c>
      <c r="BL45" s="148">
        <v>985</v>
      </c>
      <c r="BM45" s="148">
        <v>969</v>
      </c>
      <c r="BN45" s="148">
        <v>956</v>
      </c>
      <c r="BO45" s="148">
        <v>958</v>
      </c>
      <c r="BP45" s="148">
        <v>937</v>
      </c>
      <c r="BQ45" s="148">
        <v>934</v>
      </c>
      <c r="BR45" s="148">
        <v>967</v>
      </c>
      <c r="BS45" s="148">
        <v>982</v>
      </c>
      <c r="BT45" s="148">
        <v>936</v>
      </c>
      <c r="BU45" s="148">
        <v>930</v>
      </c>
      <c r="BV45" s="148">
        <v>955</v>
      </c>
      <c r="BW45" s="148">
        <v>976</v>
      </c>
      <c r="BX45" s="148">
        <v>974</v>
      </c>
      <c r="BY45" s="148">
        <v>894</v>
      </c>
      <c r="BZ45" s="148">
        <v>870</v>
      </c>
      <c r="CA45" s="148">
        <v>897</v>
      </c>
      <c r="CB45" s="148">
        <v>928</v>
      </c>
      <c r="CC45" s="148">
        <v>897</v>
      </c>
      <c r="CD45" s="148">
        <v>882</v>
      </c>
      <c r="CE45" s="148">
        <v>903</v>
      </c>
      <c r="CF45" s="148">
        <v>880</v>
      </c>
      <c r="CG45" s="148">
        <v>869</v>
      </c>
      <c r="CH45" s="148">
        <v>841</v>
      </c>
      <c r="CI45" s="148">
        <v>779</v>
      </c>
      <c r="CJ45" s="148">
        <v>730</v>
      </c>
      <c r="CK45" s="148">
        <v>703</v>
      </c>
      <c r="CL45" s="148">
        <v>695</v>
      </c>
      <c r="CM45" s="148">
        <v>691</v>
      </c>
      <c r="CN45" s="148">
        <v>735</v>
      </c>
      <c r="CO45" s="148">
        <v>761</v>
      </c>
      <c r="CP45" s="148">
        <v>763</v>
      </c>
      <c r="CQ45" s="148">
        <v>755</v>
      </c>
      <c r="CR45" s="148">
        <v>751</v>
      </c>
      <c r="CS45" s="148">
        <v>757</v>
      </c>
      <c r="CT45" s="148">
        <v>772</v>
      </c>
      <c r="CU45" s="148">
        <v>767</v>
      </c>
      <c r="CV45" s="148">
        <v>766</v>
      </c>
      <c r="CW45" s="148">
        <v>761</v>
      </c>
      <c r="CX45" s="148">
        <v>769</v>
      </c>
      <c r="CY45" s="148">
        <v>759</v>
      </c>
      <c r="CZ45" s="148">
        <v>813</v>
      </c>
      <c r="DA45" s="148">
        <v>829</v>
      </c>
      <c r="DB45" s="148">
        <v>834</v>
      </c>
      <c r="DC45" s="148">
        <v>776</v>
      </c>
      <c r="DD45" s="148">
        <v>760</v>
      </c>
      <c r="DE45" s="148">
        <v>754</v>
      </c>
      <c r="DF45" s="148">
        <v>764</v>
      </c>
      <c r="DG45" s="148">
        <v>774</v>
      </c>
      <c r="DH45" s="148">
        <v>759</v>
      </c>
      <c r="DI45" s="148">
        <v>762</v>
      </c>
      <c r="DJ45" s="148">
        <v>757</v>
      </c>
      <c r="DK45" s="148">
        <v>737</v>
      </c>
      <c r="DL45" s="148">
        <v>685</v>
      </c>
      <c r="DM45" s="148">
        <v>634</v>
      </c>
      <c r="DN45" s="148">
        <v>634</v>
      </c>
      <c r="DO45" s="148">
        <v>644</v>
      </c>
      <c r="DP45" s="148">
        <v>573</v>
      </c>
      <c r="DQ45" s="148">
        <v>584</v>
      </c>
      <c r="DR45" s="351">
        <v>609</v>
      </c>
      <c r="DS45" s="148">
        <v>583</v>
      </c>
      <c r="DT45" s="398">
        <v>577</v>
      </c>
      <c r="DU45" s="398">
        <v>521</v>
      </c>
      <c r="DV45" s="397">
        <v>526</v>
      </c>
      <c r="DW45" s="397">
        <v>530</v>
      </c>
      <c r="DX45" s="398">
        <v>487</v>
      </c>
      <c r="DY45" s="96">
        <v>442</v>
      </c>
      <c r="DZ45" s="96">
        <v>437</v>
      </c>
      <c r="EA45" s="96">
        <v>431</v>
      </c>
      <c r="EB45" s="96">
        <v>413</v>
      </c>
      <c r="EC45" s="96">
        <v>398</v>
      </c>
      <c r="ED45" s="96">
        <v>364</v>
      </c>
      <c r="EE45" s="96">
        <v>345</v>
      </c>
      <c r="EF45" s="96">
        <v>346</v>
      </c>
      <c r="EG45" s="96">
        <v>373</v>
      </c>
      <c r="EH45" s="96">
        <v>357</v>
      </c>
      <c r="EI45" s="96">
        <v>345</v>
      </c>
      <c r="EJ45" s="96">
        <v>355</v>
      </c>
      <c r="EK45" s="96">
        <v>360</v>
      </c>
      <c r="EL45" s="96">
        <v>302</v>
      </c>
      <c r="EM45" s="96">
        <v>308</v>
      </c>
      <c r="EN45" s="96">
        <v>306</v>
      </c>
      <c r="EO45" s="148">
        <v>319</v>
      </c>
      <c r="EP45" s="96">
        <v>327</v>
      </c>
      <c r="EQ45" s="96">
        <v>316</v>
      </c>
      <c r="ER45" s="96">
        <v>310</v>
      </c>
      <c r="ES45" s="96">
        <v>313</v>
      </c>
      <c r="ET45" s="96">
        <v>304</v>
      </c>
      <c r="EU45" s="397">
        <v>287</v>
      </c>
      <c r="EV45" s="96">
        <v>289</v>
      </c>
      <c r="EW45" s="96">
        <v>279</v>
      </c>
      <c r="EX45" s="96">
        <v>277</v>
      </c>
      <c r="EY45" s="96">
        <v>264</v>
      </c>
      <c r="EZ45" s="96">
        <v>262</v>
      </c>
      <c r="FA45" s="96">
        <v>278</v>
      </c>
      <c r="FB45" s="96">
        <v>291</v>
      </c>
      <c r="FC45" s="96">
        <v>317</v>
      </c>
      <c r="FD45" s="96">
        <v>331</v>
      </c>
      <c r="FE45" s="96">
        <v>343</v>
      </c>
      <c r="FF45" s="96">
        <v>362</v>
      </c>
      <c r="FG45" s="96">
        <v>365</v>
      </c>
      <c r="FH45" s="96">
        <v>356</v>
      </c>
      <c r="FI45" s="96">
        <v>356</v>
      </c>
      <c r="FJ45" s="96">
        <v>346</v>
      </c>
      <c r="FK45" s="148">
        <v>347</v>
      </c>
      <c r="FL45" s="96">
        <v>338</v>
      </c>
      <c r="FM45" s="96">
        <v>356</v>
      </c>
      <c r="FN45" s="148">
        <v>321</v>
      </c>
      <c r="FO45" s="148">
        <v>316</v>
      </c>
      <c r="FP45" s="148">
        <v>316</v>
      </c>
      <c r="FQ45" s="96">
        <v>314</v>
      </c>
      <c r="FR45" s="148">
        <v>311</v>
      </c>
      <c r="FS45" s="351">
        <v>320</v>
      </c>
      <c r="FT45" s="148">
        <v>330</v>
      </c>
      <c r="FU45" s="398">
        <v>323</v>
      </c>
      <c r="FV45" s="398">
        <v>332</v>
      </c>
      <c r="FW45" s="397">
        <v>342</v>
      </c>
      <c r="FX45" s="397">
        <v>341</v>
      </c>
      <c r="FY45" s="398">
        <v>340</v>
      </c>
      <c r="FZ45" s="96">
        <v>357</v>
      </c>
      <c r="GA45" s="96">
        <v>398</v>
      </c>
      <c r="GB45" s="96">
        <v>420</v>
      </c>
      <c r="GC45" s="96">
        <v>444</v>
      </c>
      <c r="GD45" s="96">
        <v>448</v>
      </c>
      <c r="GE45" s="96">
        <v>443</v>
      </c>
      <c r="GF45" s="96">
        <v>469</v>
      </c>
      <c r="GG45" s="96">
        <v>503</v>
      </c>
      <c r="GH45" s="96">
        <v>495</v>
      </c>
      <c r="GI45" s="96">
        <v>487</v>
      </c>
      <c r="GJ45" s="96">
        <v>526</v>
      </c>
      <c r="GK45" s="96">
        <v>580</v>
      </c>
      <c r="GL45" s="96">
        <v>569</v>
      </c>
      <c r="GM45" s="96">
        <v>594</v>
      </c>
      <c r="GN45" s="96">
        <v>618</v>
      </c>
      <c r="GO45" s="96">
        <v>662</v>
      </c>
      <c r="GP45" s="148">
        <v>657</v>
      </c>
      <c r="GQ45" s="96">
        <v>657</v>
      </c>
      <c r="GR45" s="96">
        <v>668</v>
      </c>
      <c r="GS45" s="96">
        <v>662</v>
      </c>
      <c r="GT45" s="96">
        <v>673</v>
      </c>
      <c r="GU45" s="96">
        <v>645</v>
      </c>
      <c r="GV45" s="148">
        <v>677</v>
      </c>
      <c r="GW45" s="148">
        <v>730</v>
      </c>
      <c r="GX45" s="148">
        <v>732</v>
      </c>
      <c r="GY45" s="148">
        <v>714</v>
      </c>
      <c r="GZ45" s="148">
        <v>744</v>
      </c>
      <c r="HA45" s="148">
        <v>751</v>
      </c>
      <c r="HB45" s="148">
        <v>761</v>
      </c>
      <c r="HC45" s="148">
        <v>750</v>
      </c>
      <c r="HD45" s="148">
        <v>716</v>
      </c>
      <c r="HE45" s="148">
        <v>729</v>
      </c>
      <c r="HF45" s="148">
        <v>782</v>
      </c>
      <c r="HG45" s="148">
        <v>815</v>
      </c>
      <c r="HH45" s="148">
        <v>770</v>
      </c>
      <c r="HI45" s="148">
        <v>771</v>
      </c>
      <c r="HJ45" s="148">
        <v>772</v>
      </c>
      <c r="HK45" s="148">
        <v>811</v>
      </c>
      <c r="HL45" s="148">
        <v>826</v>
      </c>
      <c r="HM45" s="148">
        <v>836</v>
      </c>
      <c r="HN45" s="148">
        <v>826</v>
      </c>
      <c r="HO45" s="148">
        <v>867</v>
      </c>
      <c r="HP45" s="148">
        <v>832</v>
      </c>
      <c r="HQ45" s="148">
        <v>802</v>
      </c>
      <c r="HR45" s="148">
        <v>799</v>
      </c>
      <c r="HS45" s="148">
        <v>824</v>
      </c>
      <c r="HT45" s="148">
        <v>816</v>
      </c>
      <c r="HU45" s="148">
        <v>722</v>
      </c>
      <c r="HV45" s="148">
        <v>717</v>
      </c>
      <c r="HW45" s="148">
        <v>746</v>
      </c>
      <c r="HX45" s="148">
        <v>766</v>
      </c>
      <c r="HY45" s="148">
        <v>698</v>
      </c>
      <c r="HZ45" s="148">
        <v>689</v>
      </c>
      <c r="IA45" s="148">
        <v>731</v>
      </c>
      <c r="IB45" s="148">
        <v>752</v>
      </c>
      <c r="IC45" s="148">
        <v>781</v>
      </c>
      <c r="ID45" s="148">
        <v>703</v>
      </c>
      <c r="IE45" s="148">
        <v>691</v>
      </c>
      <c r="IF45" s="148">
        <v>747</v>
      </c>
      <c r="IG45" s="148">
        <v>770</v>
      </c>
      <c r="IH45" s="148">
        <v>698</v>
      </c>
      <c r="II45" s="148">
        <v>666</v>
      </c>
      <c r="IJ45" s="148">
        <v>653</v>
      </c>
      <c r="IK45" s="148">
        <v>669</v>
      </c>
      <c r="IL45" s="148">
        <v>613</v>
      </c>
      <c r="IM45" s="148">
        <v>582</v>
      </c>
      <c r="IN45" s="351">
        <f t="shared" si="25"/>
        <v>630.5</v>
      </c>
      <c r="IO45" s="148">
        <v>679</v>
      </c>
      <c r="IP45" s="148">
        <v>703</v>
      </c>
      <c r="IQ45" s="148">
        <v>673</v>
      </c>
      <c r="IR45" s="148">
        <v>651</v>
      </c>
      <c r="IS45" s="148">
        <v>677</v>
      </c>
      <c r="IT45" s="148">
        <v>716</v>
      </c>
      <c r="IU45" s="148">
        <v>683</v>
      </c>
      <c r="IV45" s="148">
        <v>728</v>
      </c>
      <c r="IW45" s="148">
        <v>741</v>
      </c>
      <c r="IX45" s="148">
        <v>772</v>
      </c>
      <c r="IY45" s="148">
        <v>732</v>
      </c>
      <c r="IZ45" s="148">
        <v>682</v>
      </c>
      <c r="JA45" s="148">
        <v>710</v>
      </c>
      <c r="JB45" s="148">
        <v>715</v>
      </c>
      <c r="JC45" s="148">
        <v>705</v>
      </c>
      <c r="JD45" s="148">
        <v>622</v>
      </c>
      <c r="JE45" s="148">
        <v>657</v>
      </c>
      <c r="JF45" s="353">
        <f t="shared" si="31"/>
        <v>659.5</v>
      </c>
      <c r="JG45" s="148">
        <v>662</v>
      </c>
      <c r="JH45" s="148">
        <v>560</v>
      </c>
      <c r="JI45" s="148">
        <v>536</v>
      </c>
      <c r="JJ45" s="148">
        <v>553</v>
      </c>
      <c r="JK45" s="148">
        <v>607</v>
      </c>
      <c r="JL45" s="148">
        <v>585</v>
      </c>
      <c r="JM45" s="148">
        <v>567</v>
      </c>
      <c r="JN45" s="351">
        <f t="shared" si="32"/>
        <v>593</v>
      </c>
      <c r="JO45" s="148">
        <v>619</v>
      </c>
      <c r="JP45" s="148">
        <v>648</v>
      </c>
      <c r="JQ45" s="148">
        <v>542</v>
      </c>
      <c r="JR45" s="148">
        <v>538</v>
      </c>
      <c r="JS45" s="148">
        <v>575</v>
      </c>
      <c r="JT45" s="148">
        <v>603</v>
      </c>
      <c r="JU45" s="148">
        <v>524</v>
      </c>
      <c r="JV45" s="351">
        <f t="shared" si="33"/>
        <v>548</v>
      </c>
      <c r="JW45" s="148">
        <v>572</v>
      </c>
      <c r="JX45" s="148">
        <v>620</v>
      </c>
      <c r="JY45" s="148">
        <v>540</v>
      </c>
      <c r="JZ45" s="148">
        <v>534</v>
      </c>
      <c r="KA45" s="148">
        <v>543</v>
      </c>
      <c r="KB45" s="148">
        <v>573</v>
      </c>
      <c r="KC45" s="148">
        <v>585</v>
      </c>
      <c r="KD45" s="148">
        <v>503</v>
      </c>
      <c r="KE45" s="148">
        <v>495</v>
      </c>
      <c r="KF45" s="148">
        <v>539</v>
      </c>
      <c r="KG45" s="148">
        <v>557</v>
      </c>
      <c r="KH45" s="148">
        <v>514</v>
      </c>
      <c r="KI45" s="148">
        <v>497</v>
      </c>
      <c r="KJ45" s="148">
        <v>546</v>
      </c>
      <c r="KK45" s="148">
        <v>576</v>
      </c>
      <c r="KL45" s="148">
        <v>564</v>
      </c>
      <c r="KM45" s="148">
        <v>526</v>
      </c>
      <c r="KN45" s="148">
        <v>557</v>
      </c>
      <c r="KO45" s="148">
        <v>587</v>
      </c>
      <c r="KP45" s="148">
        <v>563</v>
      </c>
      <c r="KQ45" s="148">
        <v>555</v>
      </c>
      <c r="KR45" s="148">
        <v>600</v>
      </c>
      <c r="KS45" s="148">
        <v>612</v>
      </c>
      <c r="KT45" s="148">
        <v>674</v>
      </c>
      <c r="KU45" s="148">
        <v>577</v>
      </c>
      <c r="KV45" s="148">
        <v>620</v>
      </c>
      <c r="KW45" s="148">
        <v>632</v>
      </c>
      <c r="KX45" s="148">
        <v>676</v>
      </c>
      <c r="KY45" s="148">
        <v>675</v>
      </c>
      <c r="KZ45" s="355">
        <v>628.16666666666663</v>
      </c>
      <c r="LA45" s="355">
        <v>641.19444444444446</v>
      </c>
      <c r="LB45" s="355">
        <v>652.39351851851848</v>
      </c>
      <c r="LC45" s="355">
        <v>642.79243827160496</v>
      </c>
      <c r="LD45" s="355">
        <v>640.59117798353907</v>
      </c>
      <c r="LE45" s="355">
        <v>642.0230409807956</v>
      </c>
      <c r="LF45" s="355">
        <v>644.99910336648384</v>
      </c>
      <c r="LG45" s="355">
        <v>628.13321318682358</v>
      </c>
      <c r="LH45" s="355">
        <v>625.58982896487453</v>
      </c>
      <c r="LI45" s="355">
        <v>636.2672728965033</v>
      </c>
      <c r="LJ45" s="148">
        <v>589</v>
      </c>
      <c r="LK45" s="148">
        <v>616</v>
      </c>
      <c r="LL45" s="148">
        <v>662</v>
      </c>
      <c r="LM45" s="148">
        <v>584</v>
      </c>
      <c r="LN45" s="148">
        <v>604</v>
      </c>
      <c r="LO45" s="148">
        <v>647</v>
      </c>
      <c r="LP45" s="148">
        <v>651</v>
      </c>
      <c r="LQ45" s="148">
        <v>546</v>
      </c>
      <c r="LR45" s="148">
        <v>555</v>
      </c>
      <c r="LS45" s="148">
        <v>612</v>
      </c>
      <c r="LT45" s="148">
        <v>662</v>
      </c>
      <c r="LU45" s="148">
        <v>555</v>
      </c>
      <c r="LV45" s="148">
        <v>556</v>
      </c>
      <c r="LW45" s="148">
        <v>577</v>
      </c>
      <c r="LX45" s="148">
        <v>610</v>
      </c>
      <c r="LY45" s="148">
        <v>579</v>
      </c>
      <c r="LZ45" s="96">
        <v>564</v>
      </c>
      <c r="MA45" s="148">
        <v>575</v>
      </c>
      <c r="MB45" s="148">
        <v>611</v>
      </c>
      <c r="MC45" s="148">
        <v>617</v>
      </c>
      <c r="MD45" s="148">
        <v>511</v>
      </c>
      <c r="ME45" s="148">
        <v>538</v>
      </c>
      <c r="MF45" s="148">
        <v>548</v>
      </c>
      <c r="MG45" s="148">
        <v>567</v>
      </c>
      <c r="MH45" s="148">
        <v>543</v>
      </c>
      <c r="MI45" s="148">
        <v>500</v>
      </c>
      <c r="MJ45" s="148">
        <v>572</v>
      </c>
      <c r="MK45" s="148">
        <v>618</v>
      </c>
      <c r="ML45" s="148">
        <v>598</v>
      </c>
      <c r="MM45" s="148">
        <v>550</v>
      </c>
      <c r="MN45" s="148">
        <v>588</v>
      </c>
      <c r="MO45" s="148">
        <v>599</v>
      </c>
      <c r="MP45" s="148">
        <v>603</v>
      </c>
      <c r="MQ45" s="148">
        <v>543</v>
      </c>
      <c r="MR45" s="148">
        <v>548</v>
      </c>
      <c r="MS45" s="148">
        <v>573</v>
      </c>
      <c r="MT45" s="148">
        <v>605</v>
      </c>
      <c r="MU45" s="148">
        <v>558</v>
      </c>
      <c r="MV45" s="148">
        <v>531</v>
      </c>
      <c r="MW45" s="148">
        <v>581</v>
      </c>
      <c r="MX45" s="148">
        <v>625</v>
      </c>
      <c r="MY45" s="148">
        <v>630</v>
      </c>
      <c r="MZ45" s="148">
        <v>535</v>
      </c>
      <c r="NA45" s="148">
        <v>575</v>
      </c>
      <c r="NB45" s="148">
        <v>620</v>
      </c>
      <c r="NC45" s="148">
        <v>603</v>
      </c>
      <c r="ND45" s="148">
        <v>537</v>
      </c>
      <c r="NE45" s="148">
        <v>493</v>
      </c>
      <c r="NF45" s="148">
        <v>540</v>
      </c>
      <c r="NG45" s="148">
        <v>572</v>
      </c>
      <c r="NH45" s="148">
        <v>580</v>
      </c>
      <c r="NI45" s="148">
        <v>511</v>
      </c>
      <c r="NJ45" s="148">
        <v>511</v>
      </c>
      <c r="NK45" s="148">
        <v>541</v>
      </c>
      <c r="NL45" s="148">
        <v>548</v>
      </c>
      <c r="NM45" s="148">
        <v>460</v>
      </c>
      <c r="NN45" s="148">
        <v>517</v>
      </c>
      <c r="NO45" s="148">
        <v>537</v>
      </c>
      <c r="NP45" s="148">
        <v>530</v>
      </c>
      <c r="NQ45" s="148">
        <v>501</v>
      </c>
      <c r="NR45" s="148">
        <v>484</v>
      </c>
      <c r="NS45" s="148">
        <v>515</v>
      </c>
      <c r="NT45" s="148">
        <v>504</v>
      </c>
      <c r="NU45" s="148">
        <v>478</v>
      </c>
      <c r="NV45" s="148">
        <v>445</v>
      </c>
      <c r="NW45" s="148">
        <v>470</v>
      </c>
      <c r="NX45" s="148">
        <v>489</v>
      </c>
      <c r="NY45" s="148">
        <v>481</v>
      </c>
      <c r="NZ45" s="148">
        <v>439</v>
      </c>
      <c r="OA45" s="148">
        <v>417</v>
      </c>
      <c r="OB45" s="148">
        <v>439</v>
      </c>
      <c r="OC45" s="148">
        <v>462</v>
      </c>
      <c r="OD45" s="148">
        <v>428</v>
      </c>
      <c r="OE45" s="148">
        <v>404</v>
      </c>
      <c r="OF45" s="148">
        <v>422</v>
      </c>
      <c r="OG45" s="148">
        <v>467</v>
      </c>
      <c r="OH45" s="148">
        <v>465</v>
      </c>
      <c r="OI45" s="148">
        <v>445</v>
      </c>
      <c r="OJ45" s="148">
        <v>489</v>
      </c>
      <c r="OK45" s="148">
        <v>493</v>
      </c>
      <c r="OL45" s="148">
        <v>471</v>
      </c>
      <c r="OM45" s="148">
        <v>439</v>
      </c>
      <c r="ON45" s="148">
        <v>421</v>
      </c>
      <c r="OO45" s="148">
        <v>457</v>
      </c>
      <c r="OP45" s="148">
        <v>487</v>
      </c>
      <c r="OQ45" s="148">
        <v>458</v>
      </c>
      <c r="OR45" s="148">
        <v>443</v>
      </c>
      <c r="OS45" s="148">
        <v>453</v>
      </c>
      <c r="OT45" s="148">
        <v>467</v>
      </c>
      <c r="OU45" s="148">
        <v>485</v>
      </c>
      <c r="OV45" s="148">
        <v>467</v>
      </c>
      <c r="OW45" s="148">
        <v>489</v>
      </c>
      <c r="OX45" s="148">
        <v>499</v>
      </c>
      <c r="OY45" s="351">
        <f t="shared" si="26"/>
        <v>467</v>
      </c>
      <c r="OZ45" s="148">
        <v>435</v>
      </c>
      <c r="PA45" s="148">
        <v>442</v>
      </c>
      <c r="PB45" s="148">
        <v>493</v>
      </c>
      <c r="PC45" s="148">
        <v>531</v>
      </c>
      <c r="PD45" s="148">
        <v>479</v>
      </c>
      <c r="PE45" s="148">
        <v>447</v>
      </c>
      <c r="PF45" s="148">
        <v>483</v>
      </c>
      <c r="PG45" s="351">
        <f t="shared" si="27"/>
        <v>483</v>
      </c>
      <c r="PH45" s="148">
        <v>483</v>
      </c>
      <c r="PI45" s="148">
        <v>441</v>
      </c>
      <c r="PJ45" s="351">
        <f t="shared" si="28"/>
        <v>451</v>
      </c>
      <c r="PK45" s="148">
        <v>461</v>
      </c>
      <c r="PL45" s="148">
        <v>480</v>
      </c>
      <c r="PM45" s="148">
        <v>418</v>
      </c>
      <c r="PN45" s="148">
        <v>429</v>
      </c>
      <c r="PO45" s="96">
        <v>425</v>
      </c>
      <c r="PP45" s="148">
        <v>468</v>
      </c>
      <c r="PQ45" s="148">
        <v>398</v>
      </c>
      <c r="PR45" s="148">
        <v>362</v>
      </c>
      <c r="PS45" s="148">
        <v>396</v>
      </c>
      <c r="PT45" s="148">
        <v>405</v>
      </c>
      <c r="PU45" s="148">
        <v>407</v>
      </c>
      <c r="PV45" s="148">
        <v>366</v>
      </c>
      <c r="PW45" s="148">
        <v>370</v>
      </c>
      <c r="PX45" s="148">
        <v>393</v>
      </c>
      <c r="PY45" s="148">
        <v>407</v>
      </c>
      <c r="PZ45" s="96">
        <v>384</v>
      </c>
      <c r="QA45" s="148">
        <v>386</v>
      </c>
      <c r="QB45" s="148">
        <v>415</v>
      </c>
      <c r="QC45" s="148">
        <v>436</v>
      </c>
      <c r="QD45" s="148">
        <v>414</v>
      </c>
      <c r="QE45" s="148">
        <v>402</v>
      </c>
      <c r="QF45" s="148">
        <v>434</v>
      </c>
      <c r="QG45" s="148">
        <v>440</v>
      </c>
      <c r="QH45" s="148">
        <v>423</v>
      </c>
      <c r="QI45" s="148">
        <v>391</v>
      </c>
      <c r="QJ45" s="148">
        <v>386</v>
      </c>
      <c r="QK45" s="148">
        <v>385</v>
      </c>
      <c r="QL45" s="148">
        <v>398</v>
      </c>
      <c r="QM45" s="148">
        <v>351</v>
      </c>
      <c r="QN45" s="148">
        <v>376</v>
      </c>
      <c r="QO45" s="148">
        <v>390</v>
      </c>
      <c r="QP45" s="148">
        <v>401</v>
      </c>
      <c r="QQ45" s="148">
        <v>372</v>
      </c>
      <c r="QR45" s="148">
        <v>356</v>
      </c>
      <c r="QS45" s="148">
        <v>357</v>
      </c>
      <c r="QT45" s="148">
        <v>357</v>
      </c>
      <c r="QU45" s="148">
        <v>353</v>
      </c>
      <c r="QV45" s="148">
        <v>330</v>
      </c>
      <c r="QW45" s="148">
        <v>364</v>
      </c>
      <c r="QX45" s="148">
        <v>402</v>
      </c>
      <c r="QY45" s="148">
        <v>426</v>
      </c>
      <c r="QZ45" s="148">
        <v>375</v>
      </c>
      <c r="RA45" s="148">
        <v>369</v>
      </c>
      <c r="RB45" s="96">
        <v>364</v>
      </c>
      <c r="RC45" s="148">
        <v>365</v>
      </c>
      <c r="RD45" s="96">
        <v>303</v>
      </c>
      <c r="RE45" s="148">
        <v>293</v>
      </c>
      <c r="RF45" s="148">
        <v>300</v>
      </c>
      <c r="RG45" s="96">
        <v>327</v>
      </c>
      <c r="RH45" s="96">
        <v>320</v>
      </c>
      <c r="RI45" s="96">
        <v>281</v>
      </c>
      <c r="RJ45" s="96">
        <v>324</v>
      </c>
      <c r="RK45" s="96">
        <v>353</v>
      </c>
      <c r="RL45" s="96">
        <v>395</v>
      </c>
      <c r="RM45" s="96">
        <v>369</v>
      </c>
      <c r="RN45" s="96">
        <v>356</v>
      </c>
      <c r="RO45" s="148">
        <v>375</v>
      </c>
      <c r="RP45" s="148">
        <v>376</v>
      </c>
      <c r="RQ45" s="96">
        <v>348</v>
      </c>
      <c r="RR45" s="148">
        <v>335</v>
      </c>
      <c r="RS45" s="148">
        <v>366</v>
      </c>
      <c r="RT45" s="148">
        <v>373</v>
      </c>
      <c r="RU45" s="148">
        <v>365</v>
      </c>
      <c r="RV45" s="148">
        <v>315</v>
      </c>
      <c r="RW45" s="148">
        <v>335</v>
      </c>
      <c r="RX45" s="148">
        <v>350</v>
      </c>
      <c r="RY45" s="148">
        <v>359</v>
      </c>
      <c r="RZ45" s="148">
        <v>267</v>
      </c>
      <c r="SA45" s="148">
        <v>307</v>
      </c>
      <c r="SB45" s="148">
        <v>346</v>
      </c>
      <c r="SC45" s="148">
        <v>367</v>
      </c>
      <c r="SD45" s="148">
        <v>340</v>
      </c>
      <c r="SE45" s="148">
        <v>300</v>
      </c>
      <c r="SF45" s="148">
        <v>352</v>
      </c>
      <c r="SG45" s="148">
        <v>362</v>
      </c>
      <c r="SH45" s="148">
        <v>374</v>
      </c>
      <c r="SI45" s="148">
        <v>329</v>
      </c>
      <c r="SJ45" s="148">
        <v>354</v>
      </c>
      <c r="SK45" s="148">
        <v>371</v>
      </c>
      <c r="SL45" s="148">
        <v>369</v>
      </c>
      <c r="SM45" s="148">
        <v>320</v>
      </c>
      <c r="SN45" s="148">
        <v>324</v>
      </c>
      <c r="SO45" s="148">
        <v>370</v>
      </c>
      <c r="SP45" s="148">
        <v>397</v>
      </c>
      <c r="SQ45" s="148">
        <v>379</v>
      </c>
      <c r="SR45" s="148">
        <v>317</v>
      </c>
      <c r="SS45" s="148">
        <v>336</v>
      </c>
      <c r="ST45" s="148">
        <v>365</v>
      </c>
      <c r="SU45" s="148">
        <v>365</v>
      </c>
      <c r="SV45" s="148">
        <v>283</v>
      </c>
      <c r="SW45" s="148">
        <v>318</v>
      </c>
      <c r="SX45" s="148">
        <v>334</v>
      </c>
      <c r="SY45" s="148">
        <v>357</v>
      </c>
      <c r="SZ45" s="148">
        <v>291</v>
      </c>
      <c r="TA45" s="148">
        <v>277</v>
      </c>
      <c r="TB45" s="148">
        <v>290</v>
      </c>
      <c r="TC45" s="148">
        <v>305</v>
      </c>
      <c r="TD45" s="148">
        <v>290</v>
      </c>
      <c r="TE45" s="148">
        <v>236</v>
      </c>
      <c r="TF45" s="148">
        <v>271</v>
      </c>
      <c r="TG45" s="148">
        <v>307</v>
      </c>
      <c r="TH45" s="148">
        <v>282</v>
      </c>
      <c r="TI45" s="148">
        <v>213</v>
      </c>
      <c r="TJ45" s="148">
        <v>202</v>
      </c>
      <c r="TK45" s="148">
        <v>247</v>
      </c>
      <c r="TL45" s="148">
        <v>255</v>
      </c>
      <c r="TM45" s="148">
        <v>248</v>
      </c>
      <c r="TN45" s="148">
        <v>232</v>
      </c>
      <c r="TO45" s="148">
        <v>260</v>
      </c>
      <c r="TP45" s="148">
        <v>271</v>
      </c>
      <c r="TQ45" s="148">
        <v>231</v>
      </c>
      <c r="TR45" s="148">
        <v>182</v>
      </c>
      <c r="TS45" s="148">
        <v>207</v>
      </c>
      <c r="TT45" s="148">
        <v>226</v>
      </c>
      <c r="TU45" s="148">
        <v>218</v>
      </c>
      <c r="TV45" s="148">
        <v>134</v>
      </c>
      <c r="TW45" s="148">
        <v>161</v>
      </c>
      <c r="TX45" s="148">
        <v>182</v>
      </c>
      <c r="TY45" s="148">
        <v>188</v>
      </c>
      <c r="TZ45" s="148">
        <v>146</v>
      </c>
      <c r="UA45" s="148">
        <v>164</v>
      </c>
      <c r="UB45" s="148">
        <v>186</v>
      </c>
      <c r="UC45" s="148">
        <v>211</v>
      </c>
      <c r="UD45" s="148">
        <v>183</v>
      </c>
      <c r="UE45" s="148">
        <v>155</v>
      </c>
      <c r="UF45" s="148">
        <v>188</v>
      </c>
      <c r="UG45" s="148">
        <v>195</v>
      </c>
      <c r="UH45" s="148">
        <v>196</v>
      </c>
      <c r="UI45" s="148">
        <v>185</v>
      </c>
      <c r="UJ45" s="148">
        <v>184</v>
      </c>
      <c r="UK45" s="148">
        <v>196</v>
      </c>
      <c r="UL45" s="148">
        <v>223</v>
      </c>
      <c r="UM45" s="148">
        <v>155</v>
      </c>
      <c r="UN45" s="148">
        <v>189</v>
      </c>
      <c r="UO45" s="148">
        <v>238</v>
      </c>
      <c r="UP45" s="148">
        <v>247</v>
      </c>
      <c r="UQ45" s="148">
        <v>236</v>
      </c>
      <c r="UR45" s="148">
        <v>184</v>
      </c>
      <c r="US45" s="148">
        <v>200</v>
      </c>
      <c r="UT45" s="148">
        <v>220</v>
      </c>
      <c r="UU45" s="148">
        <v>220</v>
      </c>
      <c r="UV45" s="148">
        <v>164</v>
      </c>
      <c r="UW45" s="148">
        <v>188</v>
      </c>
      <c r="UX45" s="148">
        <v>223</v>
      </c>
      <c r="UY45" s="148">
        <v>236</v>
      </c>
      <c r="UZ45" s="148">
        <v>174</v>
      </c>
      <c r="VA45" s="148">
        <v>191</v>
      </c>
      <c r="VB45" s="148">
        <v>220</v>
      </c>
      <c r="VC45" s="148">
        <v>240</v>
      </c>
      <c r="VD45" s="148">
        <v>237</v>
      </c>
      <c r="VE45" s="148">
        <v>179</v>
      </c>
      <c r="VF45" s="148">
        <v>204</v>
      </c>
      <c r="VG45" s="148">
        <v>230</v>
      </c>
      <c r="VH45" s="148">
        <v>220</v>
      </c>
      <c r="VI45" s="148">
        <v>153</v>
      </c>
      <c r="VJ45" s="148">
        <v>140</v>
      </c>
      <c r="VK45" s="148">
        <v>164</v>
      </c>
      <c r="VL45" s="148">
        <v>184</v>
      </c>
      <c r="VM45" s="148">
        <v>182</v>
      </c>
      <c r="VN45" s="148">
        <v>145</v>
      </c>
      <c r="VO45" s="148">
        <v>161</v>
      </c>
      <c r="VP45" s="148">
        <v>169</v>
      </c>
      <c r="VQ45" s="148">
        <v>161</v>
      </c>
      <c r="VR45" s="148">
        <v>128</v>
      </c>
      <c r="VS45" s="148">
        <v>150</v>
      </c>
      <c r="VT45" s="148">
        <v>157</v>
      </c>
      <c r="VU45" s="148">
        <v>164</v>
      </c>
      <c r="VV45" s="148">
        <v>94</v>
      </c>
      <c r="VW45" s="148">
        <v>59</v>
      </c>
      <c r="VX45" s="148">
        <v>56</v>
      </c>
      <c r="VY45" s="148">
        <v>54</v>
      </c>
      <c r="VZ45" s="148">
        <v>53</v>
      </c>
      <c r="WA45" s="148">
        <v>52</v>
      </c>
      <c r="WB45" s="148">
        <v>53</v>
      </c>
      <c r="WC45" s="148">
        <v>50</v>
      </c>
      <c r="WD45" s="148">
        <v>49</v>
      </c>
      <c r="WE45" s="148">
        <v>35</v>
      </c>
      <c r="WF45" s="148">
        <v>32</v>
      </c>
      <c r="WG45" s="148">
        <v>30</v>
      </c>
      <c r="WH45" s="148">
        <v>32</v>
      </c>
      <c r="WI45" s="148">
        <v>29</v>
      </c>
      <c r="WJ45" s="148">
        <v>32</v>
      </c>
      <c r="WK45" s="148">
        <v>56</v>
      </c>
      <c r="WL45" s="148">
        <v>68</v>
      </c>
      <c r="WM45" s="148">
        <v>82</v>
      </c>
      <c r="WN45" s="148">
        <v>68</v>
      </c>
      <c r="WO45" s="148">
        <v>68</v>
      </c>
      <c r="WP45" s="148">
        <v>66</v>
      </c>
      <c r="WQ45" s="148">
        <v>57</v>
      </c>
      <c r="WR45" s="148">
        <v>61</v>
      </c>
      <c r="WS45" s="148">
        <v>63</v>
      </c>
      <c r="WT45" s="148">
        <v>72</v>
      </c>
      <c r="WU45" s="148">
        <v>81</v>
      </c>
      <c r="WV45" s="148">
        <v>84</v>
      </c>
      <c r="WW45" s="148">
        <v>98</v>
      </c>
      <c r="WX45" s="148">
        <v>106</v>
      </c>
      <c r="WY45" s="148">
        <v>108</v>
      </c>
      <c r="WZ45" s="148">
        <v>103</v>
      </c>
      <c r="XA45" s="148">
        <v>66</v>
      </c>
      <c r="XB45" s="148">
        <v>65</v>
      </c>
      <c r="XC45" s="148">
        <v>60</v>
      </c>
      <c r="XD45" s="148">
        <v>61</v>
      </c>
      <c r="XE45" s="148">
        <v>60</v>
      </c>
      <c r="XF45" s="148">
        <v>61</v>
      </c>
      <c r="XG45" s="148">
        <v>59</v>
      </c>
      <c r="XH45" s="148">
        <v>56</v>
      </c>
      <c r="XI45" s="148">
        <v>55</v>
      </c>
      <c r="XJ45" s="148">
        <v>49</v>
      </c>
      <c r="XK45" s="148">
        <v>46</v>
      </c>
    </row>
    <row r="46" spans="1:635" s="148" customFormat="1" x14ac:dyDescent="0.2">
      <c r="A46" s="327"/>
      <c r="B46" s="354">
        <v>13</v>
      </c>
      <c r="C46" s="399">
        <f t="shared" ca="1" si="24"/>
        <v>6</v>
      </c>
      <c r="D46" s="400">
        <f t="shared" ca="1" si="29"/>
        <v>2.2556390977443608E-2</v>
      </c>
      <c r="E46" s="354">
        <f t="shared" ca="1" si="30"/>
        <v>13</v>
      </c>
      <c r="F46" s="401"/>
      <c r="G46" s="148">
        <v>133</v>
      </c>
      <c r="H46" s="148">
        <v>124</v>
      </c>
      <c r="I46" s="355">
        <v>134</v>
      </c>
      <c r="J46" s="148">
        <v>144</v>
      </c>
      <c r="K46" s="148">
        <v>159</v>
      </c>
      <c r="L46" s="148">
        <v>162</v>
      </c>
      <c r="M46" s="148">
        <v>166</v>
      </c>
      <c r="N46" s="148">
        <v>165</v>
      </c>
      <c r="O46" s="148">
        <v>168</v>
      </c>
      <c r="P46" s="148">
        <v>146</v>
      </c>
      <c r="Q46" s="148">
        <v>147</v>
      </c>
      <c r="R46" s="148">
        <v>157</v>
      </c>
      <c r="S46" s="148">
        <v>160</v>
      </c>
      <c r="T46" s="148">
        <v>159</v>
      </c>
      <c r="U46" s="148">
        <v>157</v>
      </c>
      <c r="V46" s="148">
        <v>162</v>
      </c>
      <c r="W46" s="148">
        <v>170</v>
      </c>
      <c r="X46" s="148">
        <v>181</v>
      </c>
      <c r="Y46" s="148">
        <v>177</v>
      </c>
      <c r="Z46" s="148">
        <v>184</v>
      </c>
      <c r="AA46" s="148">
        <v>190</v>
      </c>
      <c r="AB46" s="148">
        <v>190</v>
      </c>
      <c r="AC46" s="148">
        <v>185</v>
      </c>
      <c r="AD46" s="148">
        <v>177</v>
      </c>
      <c r="AE46" s="148">
        <v>176</v>
      </c>
      <c r="AF46" s="148">
        <v>175</v>
      </c>
      <c r="AG46" s="148">
        <v>169</v>
      </c>
      <c r="AH46" s="148">
        <v>171</v>
      </c>
      <c r="AI46" s="148">
        <v>183</v>
      </c>
      <c r="AJ46" s="148">
        <v>196</v>
      </c>
      <c r="AK46" s="148">
        <v>198</v>
      </c>
      <c r="AL46" s="148">
        <v>195</v>
      </c>
      <c r="AM46" s="148">
        <v>201</v>
      </c>
      <c r="AN46" s="148">
        <v>220</v>
      </c>
      <c r="AO46" s="148">
        <v>216</v>
      </c>
      <c r="AP46" s="360">
        <v>215.5</v>
      </c>
      <c r="AQ46" s="148">
        <v>215</v>
      </c>
      <c r="AR46" s="148">
        <v>215</v>
      </c>
      <c r="AS46" s="148">
        <v>228</v>
      </c>
      <c r="AT46" s="148">
        <v>209</v>
      </c>
      <c r="AU46" s="148">
        <v>214</v>
      </c>
      <c r="AV46" s="148">
        <v>211</v>
      </c>
      <c r="AW46" s="148">
        <v>217</v>
      </c>
      <c r="AX46" s="148">
        <v>224</v>
      </c>
      <c r="AY46" s="148">
        <v>202</v>
      </c>
      <c r="AZ46" s="148">
        <v>207</v>
      </c>
      <c r="BA46" s="148">
        <v>220</v>
      </c>
      <c r="BB46" s="148">
        <v>222</v>
      </c>
      <c r="BC46" s="148">
        <v>197</v>
      </c>
      <c r="BD46" s="148">
        <v>199</v>
      </c>
      <c r="BE46" s="148">
        <v>207</v>
      </c>
      <c r="BF46" s="148">
        <v>209</v>
      </c>
      <c r="BG46" s="148">
        <v>216</v>
      </c>
      <c r="BH46" s="148">
        <v>211</v>
      </c>
      <c r="BI46" s="148">
        <v>215</v>
      </c>
      <c r="BJ46" s="148">
        <v>215</v>
      </c>
      <c r="BK46" s="148">
        <v>219</v>
      </c>
      <c r="BL46" s="148">
        <v>219</v>
      </c>
      <c r="BM46" s="148">
        <v>209</v>
      </c>
      <c r="BN46" s="148">
        <v>205</v>
      </c>
      <c r="BO46" s="148">
        <v>215</v>
      </c>
      <c r="BP46" s="148">
        <v>201</v>
      </c>
      <c r="BQ46" s="148">
        <v>203</v>
      </c>
      <c r="BR46" s="148">
        <v>201</v>
      </c>
      <c r="BS46" s="148">
        <v>205</v>
      </c>
      <c r="BT46" s="148">
        <v>180</v>
      </c>
      <c r="BU46" s="148">
        <v>173</v>
      </c>
      <c r="BV46" s="148">
        <v>169</v>
      </c>
      <c r="BW46" s="148">
        <v>182</v>
      </c>
      <c r="BX46" s="148">
        <v>181</v>
      </c>
      <c r="BY46" s="148">
        <v>166</v>
      </c>
      <c r="BZ46" s="148">
        <v>163</v>
      </c>
      <c r="CA46" s="148">
        <v>174</v>
      </c>
      <c r="CB46" s="148">
        <v>191</v>
      </c>
      <c r="CC46" s="148">
        <v>193</v>
      </c>
      <c r="CD46" s="148">
        <v>197</v>
      </c>
      <c r="CE46" s="148">
        <v>206</v>
      </c>
      <c r="CF46" s="148">
        <v>203</v>
      </c>
      <c r="CG46" s="148">
        <v>201</v>
      </c>
      <c r="CH46" s="148">
        <v>196</v>
      </c>
      <c r="CI46" s="148">
        <v>195</v>
      </c>
      <c r="CJ46" s="148">
        <v>195</v>
      </c>
      <c r="CK46" s="148">
        <v>190</v>
      </c>
      <c r="CL46" s="148">
        <v>193</v>
      </c>
      <c r="CM46" s="148">
        <v>176</v>
      </c>
      <c r="CN46" s="148">
        <v>195</v>
      </c>
      <c r="CO46" s="148">
        <v>207</v>
      </c>
      <c r="CP46" s="148">
        <v>214</v>
      </c>
      <c r="CQ46" s="148">
        <v>212</v>
      </c>
      <c r="CR46" s="148">
        <v>214</v>
      </c>
      <c r="CS46" s="148">
        <v>225</v>
      </c>
      <c r="CT46" s="148">
        <v>207</v>
      </c>
      <c r="CU46" s="148">
        <v>188</v>
      </c>
      <c r="CV46" s="148">
        <v>198</v>
      </c>
      <c r="CW46" s="148">
        <v>191</v>
      </c>
      <c r="CX46" s="148">
        <v>202</v>
      </c>
      <c r="CY46" s="148">
        <v>200</v>
      </c>
      <c r="CZ46" s="148">
        <v>197</v>
      </c>
      <c r="DA46" s="148">
        <v>207</v>
      </c>
      <c r="DB46" s="148">
        <v>207</v>
      </c>
      <c r="DC46" s="148">
        <v>198</v>
      </c>
      <c r="DD46" s="148">
        <v>197</v>
      </c>
      <c r="DE46" s="148">
        <v>198</v>
      </c>
      <c r="DF46" s="148">
        <v>198.5</v>
      </c>
      <c r="DG46" s="148">
        <v>199</v>
      </c>
      <c r="DH46" s="148">
        <v>193</v>
      </c>
      <c r="DI46" s="148">
        <v>193</v>
      </c>
      <c r="DJ46" s="148">
        <v>195</v>
      </c>
      <c r="DK46" s="148">
        <v>197</v>
      </c>
      <c r="DL46" s="148">
        <v>193</v>
      </c>
      <c r="DM46" s="148">
        <v>197</v>
      </c>
      <c r="DN46" s="148">
        <v>203</v>
      </c>
      <c r="DO46" s="148">
        <v>199</v>
      </c>
      <c r="DP46" s="148">
        <v>191</v>
      </c>
      <c r="DQ46" s="148">
        <v>197</v>
      </c>
      <c r="DR46" s="351">
        <v>193</v>
      </c>
      <c r="DS46" s="148">
        <v>191</v>
      </c>
      <c r="DT46" s="398">
        <v>185</v>
      </c>
      <c r="DU46" s="398">
        <v>181</v>
      </c>
      <c r="DV46" s="397">
        <v>197</v>
      </c>
      <c r="DW46" s="397">
        <v>207</v>
      </c>
      <c r="DX46" s="398">
        <v>199</v>
      </c>
      <c r="DY46" s="96">
        <v>203</v>
      </c>
      <c r="DZ46" s="96">
        <v>208</v>
      </c>
      <c r="EA46" s="96">
        <v>202</v>
      </c>
      <c r="EB46" s="96">
        <v>208</v>
      </c>
      <c r="EC46" s="96">
        <v>201</v>
      </c>
      <c r="ED46" s="96">
        <v>200</v>
      </c>
      <c r="EE46" s="96">
        <v>203</v>
      </c>
      <c r="EF46" s="96">
        <v>206</v>
      </c>
      <c r="EG46" s="96">
        <v>201</v>
      </c>
      <c r="EH46" s="96">
        <v>186</v>
      </c>
      <c r="EI46" s="96">
        <v>190</v>
      </c>
      <c r="EJ46" s="96">
        <v>188</v>
      </c>
      <c r="EK46" s="96">
        <v>198</v>
      </c>
      <c r="EL46" s="96">
        <v>193</v>
      </c>
      <c r="EM46" s="96">
        <v>194</v>
      </c>
      <c r="EN46" s="96">
        <v>196</v>
      </c>
      <c r="EO46" s="148">
        <v>194</v>
      </c>
      <c r="EP46" s="96">
        <v>183</v>
      </c>
      <c r="EQ46" s="96">
        <v>183</v>
      </c>
      <c r="ER46" s="96">
        <v>185</v>
      </c>
      <c r="ES46" s="96">
        <v>180</v>
      </c>
      <c r="ET46" s="96">
        <v>173</v>
      </c>
      <c r="EU46" s="397">
        <v>162</v>
      </c>
      <c r="EV46" s="96">
        <v>154</v>
      </c>
      <c r="EW46" s="96">
        <v>154</v>
      </c>
      <c r="EX46" s="96">
        <v>157</v>
      </c>
      <c r="EY46" s="96">
        <v>149</v>
      </c>
      <c r="EZ46" s="96">
        <v>153</v>
      </c>
      <c r="FA46" s="96">
        <v>156</v>
      </c>
      <c r="FB46" s="96">
        <v>168</v>
      </c>
      <c r="FC46" s="96">
        <v>164</v>
      </c>
      <c r="FD46" s="96">
        <v>173</v>
      </c>
      <c r="FE46" s="96">
        <v>173</v>
      </c>
      <c r="FF46" s="96">
        <v>178</v>
      </c>
      <c r="FG46" s="96">
        <v>176</v>
      </c>
      <c r="FH46" s="96">
        <v>157</v>
      </c>
      <c r="FI46" s="96">
        <v>158</v>
      </c>
      <c r="FJ46" s="96">
        <v>159</v>
      </c>
      <c r="FK46" s="148">
        <v>161</v>
      </c>
      <c r="FL46" s="96">
        <v>166</v>
      </c>
      <c r="FM46" s="96">
        <v>171</v>
      </c>
      <c r="FN46" s="148">
        <v>166</v>
      </c>
      <c r="FO46" s="148">
        <v>167</v>
      </c>
      <c r="FP46" s="148">
        <v>161</v>
      </c>
      <c r="FQ46" s="96">
        <v>158</v>
      </c>
      <c r="FR46" s="148">
        <v>160</v>
      </c>
      <c r="FS46" s="351">
        <v>169</v>
      </c>
      <c r="FT46" s="148">
        <v>171</v>
      </c>
      <c r="FU46" s="398">
        <v>174</v>
      </c>
      <c r="FV46" s="398">
        <v>177</v>
      </c>
      <c r="FW46" s="397">
        <v>176</v>
      </c>
      <c r="FX46" s="397">
        <v>177</v>
      </c>
      <c r="FY46" s="398">
        <v>178</v>
      </c>
      <c r="FZ46" s="96">
        <v>175</v>
      </c>
      <c r="GA46" s="96">
        <v>177</v>
      </c>
      <c r="GB46" s="96">
        <v>183</v>
      </c>
      <c r="GC46" s="96">
        <v>181</v>
      </c>
      <c r="GD46" s="96">
        <v>181</v>
      </c>
      <c r="GE46" s="96">
        <v>176</v>
      </c>
      <c r="GF46" s="96">
        <v>180</v>
      </c>
      <c r="GG46" s="96">
        <v>190</v>
      </c>
      <c r="GH46" s="96">
        <v>185</v>
      </c>
      <c r="GI46" s="96">
        <v>188</v>
      </c>
      <c r="GJ46" s="96">
        <v>196</v>
      </c>
      <c r="GK46" s="96">
        <v>202</v>
      </c>
      <c r="GL46" s="96">
        <v>192</v>
      </c>
      <c r="GM46" s="96">
        <v>196</v>
      </c>
      <c r="GN46" s="96">
        <v>196</v>
      </c>
      <c r="GO46" s="96">
        <v>210</v>
      </c>
      <c r="GP46" s="148">
        <v>215</v>
      </c>
      <c r="GQ46" s="96">
        <v>207</v>
      </c>
      <c r="GR46" s="96">
        <v>204</v>
      </c>
      <c r="GS46" s="96">
        <v>205</v>
      </c>
      <c r="GT46" s="96">
        <v>213</v>
      </c>
      <c r="GU46" s="96">
        <v>211</v>
      </c>
      <c r="GV46" s="148">
        <v>212</v>
      </c>
      <c r="GW46" s="148">
        <v>221</v>
      </c>
      <c r="GX46" s="148">
        <v>224</v>
      </c>
      <c r="GY46" s="148">
        <v>211</v>
      </c>
      <c r="GZ46" s="148">
        <v>227</v>
      </c>
      <c r="HA46" s="148">
        <v>227</v>
      </c>
      <c r="HB46" s="148">
        <v>235</v>
      </c>
      <c r="HC46" s="148">
        <v>228</v>
      </c>
      <c r="HD46" s="148">
        <v>225</v>
      </c>
      <c r="HE46" s="148">
        <v>227</v>
      </c>
      <c r="HF46" s="148">
        <v>224</v>
      </c>
      <c r="HG46" s="148">
        <v>224</v>
      </c>
      <c r="HH46" s="148">
        <v>203</v>
      </c>
      <c r="HI46" s="148">
        <v>212</v>
      </c>
      <c r="HJ46" s="148">
        <v>220</v>
      </c>
      <c r="HK46" s="148">
        <v>225</v>
      </c>
      <c r="HL46" s="148">
        <v>219</v>
      </c>
      <c r="HM46" s="148">
        <v>221</v>
      </c>
      <c r="HN46" s="148">
        <v>223</v>
      </c>
      <c r="HO46" s="148">
        <v>226</v>
      </c>
      <c r="HP46" s="148">
        <v>219</v>
      </c>
      <c r="HQ46" s="148">
        <v>211</v>
      </c>
      <c r="HR46" s="148">
        <v>199</v>
      </c>
      <c r="HS46" s="148">
        <v>189</v>
      </c>
      <c r="HT46" s="148">
        <v>184</v>
      </c>
      <c r="HU46" s="148">
        <v>176</v>
      </c>
      <c r="HV46" s="148">
        <v>169</v>
      </c>
      <c r="HW46" s="148">
        <v>177</v>
      </c>
      <c r="HX46" s="148">
        <v>176</v>
      </c>
      <c r="HY46" s="148">
        <v>163</v>
      </c>
      <c r="HZ46" s="148">
        <v>155</v>
      </c>
      <c r="IA46" s="148">
        <v>165</v>
      </c>
      <c r="IB46" s="148">
        <v>170</v>
      </c>
      <c r="IC46" s="148">
        <v>173</v>
      </c>
      <c r="ID46" s="148">
        <v>164</v>
      </c>
      <c r="IE46" s="148">
        <v>166</v>
      </c>
      <c r="IF46" s="148">
        <v>168</v>
      </c>
      <c r="IG46" s="148">
        <v>161</v>
      </c>
      <c r="IH46" s="148">
        <v>157</v>
      </c>
      <c r="II46" s="148">
        <v>158</v>
      </c>
      <c r="IJ46" s="148">
        <v>157</v>
      </c>
      <c r="IK46" s="148">
        <v>160</v>
      </c>
      <c r="IL46" s="148">
        <v>159</v>
      </c>
      <c r="IM46" s="148">
        <v>158</v>
      </c>
      <c r="IN46" s="351">
        <f t="shared" si="25"/>
        <v>157.5</v>
      </c>
      <c r="IO46" s="148">
        <v>157</v>
      </c>
      <c r="IP46" s="148">
        <v>167</v>
      </c>
      <c r="IQ46" s="148">
        <v>167</v>
      </c>
      <c r="IR46" s="148">
        <v>166</v>
      </c>
      <c r="IS46" s="148">
        <v>170</v>
      </c>
      <c r="IT46" s="148">
        <v>168</v>
      </c>
      <c r="IU46" s="148">
        <v>159</v>
      </c>
      <c r="IV46" s="148">
        <v>162</v>
      </c>
      <c r="IW46" s="148">
        <v>164</v>
      </c>
      <c r="IX46" s="148">
        <v>174</v>
      </c>
      <c r="IY46" s="148">
        <v>169</v>
      </c>
      <c r="IZ46" s="148">
        <v>157</v>
      </c>
      <c r="JA46" s="148">
        <v>158</v>
      </c>
      <c r="JB46" s="148">
        <v>167</v>
      </c>
      <c r="JC46" s="148">
        <v>170</v>
      </c>
      <c r="JD46" s="148">
        <v>154</v>
      </c>
      <c r="JE46" s="148">
        <v>160</v>
      </c>
      <c r="JF46" s="353">
        <f t="shared" si="31"/>
        <v>160</v>
      </c>
      <c r="JG46" s="148">
        <v>160</v>
      </c>
      <c r="JH46" s="148">
        <v>156</v>
      </c>
      <c r="JI46" s="148">
        <v>153</v>
      </c>
      <c r="JJ46" s="148">
        <v>161</v>
      </c>
      <c r="JK46" s="148">
        <v>176</v>
      </c>
      <c r="JL46" s="148">
        <v>172</v>
      </c>
      <c r="JM46" s="148">
        <v>173</v>
      </c>
      <c r="JN46" s="351">
        <f t="shared" si="32"/>
        <v>175</v>
      </c>
      <c r="JO46" s="148">
        <v>177</v>
      </c>
      <c r="JP46" s="148">
        <v>181</v>
      </c>
      <c r="JQ46" s="148">
        <v>171</v>
      </c>
      <c r="JR46" s="148">
        <v>161</v>
      </c>
      <c r="JS46" s="148">
        <v>170</v>
      </c>
      <c r="JT46" s="148">
        <v>174</v>
      </c>
      <c r="JU46" s="148">
        <v>152</v>
      </c>
      <c r="JV46" s="351">
        <f t="shared" si="33"/>
        <v>150.5</v>
      </c>
      <c r="JW46" s="148">
        <v>149</v>
      </c>
      <c r="JX46" s="148">
        <v>154</v>
      </c>
      <c r="JY46" s="148">
        <v>144</v>
      </c>
      <c r="JZ46" s="148">
        <v>146</v>
      </c>
      <c r="KA46" s="148">
        <v>141</v>
      </c>
      <c r="KB46" s="148">
        <v>154</v>
      </c>
      <c r="KC46" s="148">
        <v>154</v>
      </c>
      <c r="KD46" s="148">
        <v>164</v>
      </c>
      <c r="KE46" s="148">
        <v>164</v>
      </c>
      <c r="KF46" s="148">
        <v>162</v>
      </c>
      <c r="KG46" s="148">
        <v>155</v>
      </c>
      <c r="KH46" s="148">
        <v>149</v>
      </c>
      <c r="KI46" s="148">
        <v>160</v>
      </c>
      <c r="KJ46" s="148">
        <v>162</v>
      </c>
      <c r="KK46" s="148">
        <v>174</v>
      </c>
      <c r="KL46" s="148">
        <v>177</v>
      </c>
      <c r="KM46" s="148">
        <v>171</v>
      </c>
      <c r="KN46" s="148">
        <v>172</v>
      </c>
      <c r="KO46" s="148">
        <v>180</v>
      </c>
      <c r="KP46" s="148">
        <v>178</v>
      </c>
      <c r="KQ46" s="148">
        <v>178</v>
      </c>
      <c r="KR46" s="148">
        <v>171</v>
      </c>
      <c r="KS46" s="148">
        <v>172</v>
      </c>
      <c r="KT46" s="148">
        <v>171</v>
      </c>
      <c r="KU46" s="148">
        <v>153</v>
      </c>
      <c r="KV46" s="148">
        <v>136</v>
      </c>
      <c r="KW46" s="148">
        <v>140</v>
      </c>
      <c r="KX46" s="148">
        <v>150</v>
      </c>
      <c r="KY46" s="148">
        <v>156</v>
      </c>
      <c r="KZ46" s="355">
        <v>141.5</v>
      </c>
      <c r="LA46" s="355">
        <v>140.41666666666666</v>
      </c>
      <c r="LB46" s="355">
        <v>141.98611111111111</v>
      </c>
      <c r="LC46" s="355">
        <v>142.48379629629628</v>
      </c>
      <c r="LD46" s="355">
        <v>144.23109567901233</v>
      </c>
      <c r="LE46" s="355">
        <v>143.10294495884773</v>
      </c>
      <c r="LF46" s="355">
        <v>144.03676911865568</v>
      </c>
      <c r="LG46" s="355">
        <v>141.47345286065385</v>
      </c>
      <c r="LH46" s="355">
        <v>142.38800981891097</v>
      </c>
      <c r="LI46" s="355">
        <v>143.04645448721612</v>
      </c>
      <c r="LJ46" s="148">
        <v>114</v>
      </c>
      <c r="LK46" s="148">
        <v>119</v>
      </c>
      <c r="LL46" s="148">
        <v>124</v>
      </c>
      <c r="LM46" s="148">
        <v>125</v>
      </c>
      <c r="LN46" s="148">
        <v>143</v>
      </c>
      <c r="LO46" s="148">
        <v>148</v>
      </c>
      <c r="LP46" s="148">
        <v>152</v>
      </c>
      <c r="LQ46" s="148">
        <v>133</v>
      </c>
      <c r="LR46" s="148">
        <v>139</v>
      </c>
      <c r="LS46" s="148">
        <v>145</v>
      </c>
      <c r="LT46" s="148">
        <v>124</v>
      </c>
      <c r="LU46" s="148">
        <v>129</v>
      </c>
      <c r="LV46" s="148">
        <v>132</v>
      </c>
      <c r="LW46" s="148">
        <v>140</v>
      </c>
      <c r="LX46" s="148">
        <v>145</v>
      </c>
      <c r="LY46" s="148">
        <v>138</v>
      </c>
      <c r="LZ46" s="96">
        <v>137</v>
      </c>
      <c r="MA46" s="148">
        <v>143</v>
      </c>
      <c r="MB46" s="148">
        <v>140</v>
      </c>
      <c r="MC46" s="148">
        <v>141</v>
      </c>
      <c r="MD46" s="148">
        <v>138</v>
      </c>
      <c r="ME46" s="148">
        <v>131</v>
      </c>
      <c r="MF46" s="148">
        <v>137</v>
      </c>
      <c r="MG46" s="148">
        <v>140</v>
      </c>
      <c r="MH46" s="148">
        <v>126</v>
      </c>
      <c r="MI46" s="148">
        <v>116</v>
      </c>
      <c r="MJ46" s="148">
        <v>116</v>
      </c>
      <c r="MK46" s="148">
        <v>128</v>
      </c>
      <c r="ML46" s="148">
        <v>125</v>
      </c>
      <c r="MM46" s="148">
        <v>115</v>
      </c>
      <c r="MN46" s="148">
        <v>124</v>
      </c>
      <c r="MO46" s="148">
        <v>132</v>
      </c>
      <c r="MP46" s="148">
        <v>128</v>
      </c>
      <c r="MQ46" s="148">
        <v>112</v>
      </c>
      <c r="MR46" s="148">
        <v>114</v>
      </c>
      <c r="MS46" s="148">
        <v>108</v>
      </c>
      <c r="MT46" s="148">
        <v>115</v>
      </c>
      <c r="MU46" s="148">
        <v>112</v>
      </c>
      <c r="MV46" s="148">
        <v>96</v>
      </c>
      <c r="MW46" s="148">
        <v>100</v>
      </c>
      <c r="MX46" s="148">
        <v>104</v>
      </c>
      <c r="MY46" s="148">
        <v>109</v>
      </c>
      <c r="MZ46" s="148">
        <v>86</v>
      </c>
      <c r="NA46" s="148">
        <v>81</v>
      </c>
      <c r="NB46" s="148">
        <v>82</v>
      </c>
      <c r="NC46" s="148">
        <v>81</v>
      </c>
      <c r="ND46" s="148">
        <v>67</v>
      </c>
      <c r="NE46" s="148">
        <v>64</v>
      </c>
      <c r="NF46" s="148">
        <v>62</v>
      </c>
      <c r="NG46" s="148">
        <v>64</v>
      </c>
      <c r="NH46" s="148">
        <v>63</v>
      </c>
      <c r="NI46" s="148">
        <v>48</v>
      </c>
      <c r="NJ46" s="148">
        <v>47</v>
      </c>
      <c r="NK46" s="148">
        <v>49</v>
      </c>
      <c r="NL46" s="148">
        <v>52</v>
      </c>
      <c r="NM46" s="148">
        <v>43</v>
      </c>
      <c r="NN46" s="148">
        <v>44</v>
      </c>
      <c r="NO46" s="148">
        <v>50</v>
      </c>
      <c r="NP46" s="148">
        <v>54</v>
      </c>
      <c r="NQ46" s="148">
        <v>46</v>
      </c>
      <c r="NR46" s="148">
        <v>45</v>
      </c>
      <c r="NS46" s="148">
        <v>45</v>
      </c>
      <c r="NT46" s="148">
        <v>47</v>
      </c>
      <c r="NU46" s="148">
        <v>47</v>
      </c>
      <c r="NV46" s="148">
        <v>36</v>
      </c>
      <c r="NW46" s="148">
        <v>35</v>
      </c>
      <c r="NX46" s="148">
        <v>36</v>
      </c>
      <c r="NY46" s="148">
        <v>41</v>
      </c>
      <c r="NZ46" s="148">
        <v>33</v>
      </c>
      <c r="OA46" s="148">
        <v>31</v>
      </c>
      <c r="OB46" s="148">
        <v>33</v>
      </c>
      <c r="OC46" s="148">
        <v>39</v>
      </c>
      <c r="OD46" s="148">
        <v>31</v>
      </c>
      <c r="OE46" s="148">
        <v>33</v>
      </c>
      <c r="OF46" s="148">
        <v>35</v>
      </c>
      <c r="OG46" s="148">
        <v>37</v>
      </c>
      <c r="OH46" s="148">
        <v>37</v>
      </c>
      <c r="OI46" s="148">
        <v>31</v>
      </c>
      <c r="OJ46" s="148">
        <v>30</v>
      </c>
      <c r="OK46" s="148">
        <v>37</v>
      </c>
      <c r="OL46" s="148">
        <v>39</v>
      </c>
      <c r="OM46" s="148">
        <v>30</v>
      </c>
      <c r="ON46" s="148">
        <v>27</v>
      </c>
      <c r="OO46" s="148">
        <v>27</v>
      </c>
      <c r="OP46" s="148">
        <v>29</v>
      </c>
      <c r="OQ46" s="148">
        <v>28</v>
      </c>
      <c r="OR46" s="148">
        <v>27</v>
      </c>
      <c r="OS46" s="148">
        <v>33</v>
      </c>
      <c r="OT46" s="148">
        <v>38</v>
      </c>
      <c r="OU46" s="148">
        <v>39</v>
      </c>
      <c r="OV46" s="148">
        <v>31</v>
      </c>
      <c r="OW46" s="148">
        <v>30</v>
      </c>
      <c r="OX46" s="148">
        <v>34</v>
      </c>
      <c r="OY46" s="351">
        <f t="shared" si="26"/>
        <v>33.5</v>
      </c>
      <c r="OZ46" s="148">
        <v>33</v>
      </c>
      <c r="PA46" s="148">
        <v>33</v>
      </c>
      <c r="PB46" s="148">
        <v>33</v>
      </c>
      <c r="PC46" s="148">
        <v>36</v>
      </c>
      <c r="PD46" s="148">
        <v>26</v>
      </c>
      <c r="PE46" s="148">
        <v>24</v>
      </c>
      <c r="PF46" s="148">
        <v>24</v>
      </c>
      <c r="PG46" s="351">
        <f t="shared" si="27"/>
        <v>25</v>
      </c>
      <c r="PH46" s="148">
        <v>26</v>
      </c>
      <c r="PI46" s="148">
        <v>25</v>
      </c>
      <c r="PJ46" s="351">
        <f t="shared" si="28"/>
        <v>26</v>
      </c>
      <c r="PK46" s="148">
        <v>27</v>
      </c>
      <c r="PL46" s="148">
        <v>33</v>
      </c>
      <c r="PM46" s="148">
        <v>30</v>
      </c>
      <c r="PN46" s="148">
        <v>30</v>
      </c>
      <c r="PO46" s="96">
        <v>32</v>
      </c>
      <c r="PP46" s="148">
        <v>33</v>
      </c>
      <c r="PQ46" s="148">
        <v>24</v>
      </c>
      <c r="PR46" s="148">
        <v>27</v>
      </c>
      <c r="PS46" s="148">
        <v>28</v>
      </c>
      <c r="PT46" s="148">
        <v>33</v>
      </c>
      <c r="PU46" s="148">
        <v>36</v>
      </c>
      <c r="PV46" s="148">
        <v>34</v>
      </c>
      <c r="PW46" s="148">
        <v>36</v>
      </c>
      <c r="PX46" s="148">
        <v>35</v>
      </c>
      <c r="PY46" s="148">
        <v>37</v>
      </c>
      <c r="PZ46" s="96">
        <v>32</v>
      </c>
      <c r="QA46" s="148">
        <v>33</v>
      </c>
      <c r="QB46" s="148">
        <v>31</v>
      </c>
      <c r="QC46" s="148">
        <v>34</v>
      </c>
      <c r="QD46" s="148">
        <v>31</v>
      </c>
      <c r="QE46" s="148">
        <v>30</v>
      </c>
      <c r="QF46" s="148">
        <v>31</v>
      </c>
      <c r="QG46" s="148">
        <v>34</v>
      </c>
      <c r="QH46" s="148">
        <v>40</v>
      </c>
      <c r="QI46" s="148">
        <v>35</v>
      </c>
      <c r="QJ46" s="148">
        <v>42</v>
      </c>
      <c r="QK46" s="148">
        <v>47</v>
      </c>
      <c r="QL46" s="148">
        <v>47</v>
      </c>
      <c r="QM46" s="148">
        <v>38</v>
      </c>
      <c r="QN46" s="148">
        <v>38</v>
      </c>
      <c r="QO46" s="148">
        <v>38</v>
      </c>
      <c r="QP46" s="148">
        <v>42</v>
      </c>
      <c r="QQ46" s="148">
        <v>39</v>
      </c>
      <c r="QR46" s="148">
        <v>41</v>
      </c>
      <c r="QS46" s="148">
        <v>45</v>
      </c>
      <c r="QT46" s="148">
        <v>48</v>
      </c>
      <c r="QU46" s="148">
        <v>51</v>
      </c>
      <c r="QV46" s="148">
        <v>47</v>
      </c>
      <c r="QW46" s="148">
        <v>44</v>
      </c>
      <c r="QX46" s="148">
        <v>49</v>
      </c>
      <c r="QY46" s="148">
        <v>54</v>
      </c>
      <c r="QZ46" s="148">
        <v>39</v>
      </c>
      <c r="RA46" s="148">
        <v>42</v>
      </c>
      <c r="RB46" s="96">
        <v>46</v>
      </c>
      <c r="RC46" s="148">
        <v>45</v>
      </c>
      <c r="RD46" s="96">
        <v>36</v>
      </c>
      <c r="RE46" s="148">
        <v>36</v>
      </c>
      <c r="RF46" s="148">
        <v>35</v>
      </c>
      <c r="RG46" s="96">
        <v>38</v>
      </c>
      <c r="RH46" s="96">
        <v>36</v>
      </c>
      <c r="RI46" s="96">
        <v>33</v>
      </c>
      <c r="RJ46" s="96">
        <v>28</v>
      </c>
      <c r="RK46" s="96">
        <v>27</v>
      </c>
      <c r="RL46" s="96">
        <v>38</v>
      </c>
      <c r="RM46" s="96">
        <v>39</v>
      </c>
      <c r="RN46" s="96">
        <v>41</v>
      </c>
      <c r="RO46" s="148">
        <v>46</v>
      </c>
      <c r="RP46" s="148">
        <v>50</v>
      </c>
      <c r="RQ46" s="96">
        <v>46</v>
      </c>
      <c r="RR46" s="148">
        <v>48</v>
      </c>
      <c r="RS46" s="148">
        <v>54</v>
      </c>
      <c r="RT46" s="148">
        <v>58</v>
      </c>
      <c r="RU46" s="148">
        <v>61</v>
      </c>
      <c r="RV46" s="148">
        <v>51</v>
      </c>
      <c r="RW46" s="148">
        <v>47</v>
      </c>
      <c r="RX46" s="148">
        <v>42</v>
      </c>
      <c r="RY46" s="148">
        <v>46</v>
      </c>
      <c r="RZ46" s="148">
        <v>43</v>
      </c>
      <c r="SA46" s="148">
        <v>43</v>
      </c>
      <c r="SB46" s="148">
        <v>40</v>
      </c>
      <c r="SC46" s="148">
        <v>38</v>
      </c>
      <c r="SD46" s="148">
        <v>39</v>
      </c>
      <c r="SE46" s="148">
        <v>39</v>
      </c>
      <c r="SF46" s="148">
        <v>38</v>
      </c>
      <c r="SG46" s="148">
        <v>41</v>
      </c>
      <c r="SH46" s="148">
        <v>39</v>
      </c>
      <c r="SI46" s="148">
        <v>43</v>
      </c>
      <c r="SJ46" s="148">
        <v>39</v>
      </c>
      <c r="SK46" s="148">
        <v>46</v>
      </c>
      <c r="SL46" s="148">
        <v>47</v>
      </c>
      <c r="SM46" s="148">
        <v>38</v>
      </c>
      <c r="SN46" s="148">
        <v>37</v>
      </c>
      <c r="SO46" s="148">
        <v>42</v>
      </c>
      <c r="SP46" s="148">
        <v>44</v>
      </c>
      <c r="SQ46" s="148">
        <v>50</v>
      </c>
      <c r="SR46" s="148">
        <v>38</v>
      </c>
      <c r="SS46" s="148">
        <v>35</v>
      </c>
      <c r="ST46" s="148">
        <v>41</v>
      </c>
      <c r="SU46" s="148">
        <v>44</v>
      </c>
      <c r="SV46" s="148">
        <v>39</v>
      </c>
      <c r="SW46" s="148">
        <v>39</v>
      </c>
      <c r="SX46" s="148">
        <v>43</v>
      </c>
      <c r="SY46" s="148">
        <v>46</v>
      </c>
      <c r="SZ46" s="148">
        <v>47</v>
      </c>
      <c r="TA46" s="148">
        <v>42</v>
      </c>
      <c r="TB46" s="148">
        <v>43</v>
      </c>
      <c r="TC46" s="148">
        <v>43</v>
      </c>
      <c r="TD46" s="148">
        <v>45</v>
      </c>
      <c r="TE46" s="148">
        <v>35</v>
      </c>
      <c r="TF46" s="148">
        <v>30</v>
      </c>
      <c r="TG46" s="148">
        <v>35</v>
      </c>
      <c r="TH46" s="148">
        <v>34</v>
      </c>
      <c r="TI46" s="148">
        <v>30</v>
      </c>
      <c r="TJ46" s="148">
        <v>21</v>
      </c>
      <c r="TK46" s="148">
        <v>25</v>
      </c>
      <c r="TL46" s="148">
        <v>34</v>
      </c>
      <c r="TM46" s="148">
        <v>35</v>
      </c>
      <c r="TN46" s="148">
        <v>35</v>
      </c>
      <c r="TO46" s="148">
        <v>38</v>
      </c>
      <c r="TP46" s="148">
        <v>41</v>
      </c>
      <c r="TQ46" s="148">
        <v>37</v>
      </c>
      <c r="TR46" s="148">
        <v>29</v>
      </c>
      <c r="TS46" s="148">
        <v>30</v>
      </c>
      <c r="TT46" s="148">
        <v>38</v>
      </c>
      <c r="TU46" s="148">
        <v>38</v>
      </c>
      <c r="TV46" s="148">
        <v>29</v>
      </c>
      <c r="TW46" s="148">
        <v>29</v>
      </c>
      <c r="TX46" s="148">
        <v>34</v>
      </c>
      <c r="TY46" s="148">
        <v>35</v>
      </c>
      <c r="TZ46" s="148">
        <v>37</v>
      </c>
      <c r="UA46" s="148">
        <v>31</v>
      </c>
      <c r="UB46" s="148">
        <v>35</v>
      </c>
      <c r="UC46" s="148">
        <v>35</v>
      </c>
      <c r="UD46" s="148">
        <v>32</v>
      </c>
      <c r="UE46" s="148">
        <v>27</v>
      </c>
      <c r="UF46" s="148">
        <v>32</v>
      </c>
      <c r="UG46" s="148">
        <v>34</v>
      </c>
      <c r="UH46" s="148">
        <v>37</v>
      </c>
      <c r="UI46" s="148">
        <v>34</v>
      </c>
      <c r="UJ46" s="148">
        <v>37</v>
      </c>
      <c r="UK46" s="148">
        <v>39</v>
      </c>
      <c r="UL46" s="148">
        <v>33</v>
      </c>
      <c r="UM46" s="148">
        <v>35</v>
      </c>
      <c r="UN46" s="148">
        <v>32</v>
      </c>
      <c r="UO46" s="148">
        <v>32</v>
      </c>
      <c r="UP46" s="148">
        <v>34</v>
      </c>
      <c r="UQ46" s="148">
        <v>40</v>
      </c>
      <c r="UR46" s="148">
        <v>37</v>
      </c>
      <c r="US46" s="148">
        <v>29</v>
      </c>
      <c r="UT46" s="148">
        <v>29</v>
      </c>
      <c r="UU46" s="148">
        <v>35</v>
      </c>
      <c r="UV46" s="148">
        <v>36</v>
      </c>
      <c r="UW46" s="148">
        <v>32</v>
      </c>
      <c r="UX46" s="148">
        <v>31</v>
      </c>
      <c r="UY46" s="148">
        <v>35</v>
      </c>
      <c r="UZ46" s="148">
        <v>38</v>
      </c>
      <c r="VA46" s="148">
        <v>35</v>
      </c>
      <c r="VB46" s="148">
        <v>37</v>
      </c>
      <c r="VC46" s="148">
        <v>38</v>
      </c>
      <c r="VD46" s="148">
        <v>41</v>
      </c>
      <c r="VE46" s="148">
        <v>35</v>
      </c>
      <c r="VF46" s="148">
        <v>37</v>
      </c>
      <c r="VG46" s="148">
        <v>41</v>
      </c>
      <c r="VH46" s="148">
        <v>41</v>
      </c>
      <c r="VI46" s="148">
        <v>39</v>
      </c>
      <c r="VJ46" s="148">
        <v>32</v>
      </c>
      <c r="VK46" s="148">
        <v>37</v>
      </c>
      <c r="VL46" s="148">
        <v>39</v>
      </c>
      <c r="VM46" s="148">
        <v>39</v>
      </c>
      <c r="VN46" s="148">
        <v>35</v>
      </c>
      <c r="VO46" s="148">
        <v>34</v>
      </c>
      <c r="VP46" s="148">
        <v>42</v>
      </c>
      <c r="VQ46" s="148">
        <v>44</v>
      </c>
      <c r="VR46" s="148">
        <v>40</v>
      </c>
      <c r="VS46" s="148">
        <v>36</v>
      </c>
      <c r="VT46" s="148">
        <v>30</v>
      </c>
      <c r="VU46" s="148">
        <v>34</v>
      </c>
      <c r="VV46" s="148">
        <v>24</v>
      </c>
      <c r="VW46" s="148">
        <v>17</v>
      </c>
      <c r="VX46" s="148">
        <v>17</v>
      </c>
      <c r="VY46" s="148">
        <v>12</v>
      </c>
      <c r="VZ46" s="148">
        <v>10</v>
      </c>
      <c r="WA46" s="148">
        <v>9</v>
      </c>
      <c r="WB46" s="148">
        <v>10</v>
      </c>
      <c r="WC46" s="148">
        <v>10</v>
      </c>
      <c r="WD46" s="148">
        <v>12</v>
      </c>
      <c r="WE46" s="148">
        <v>13</v>
      </c>
      <c r="WF46" s="148">
        <v>19</v>
      </c>
      <c r="WG46" s="148">
        <v>21</v>
      </c>
      <c r="WH46" s="148">
        <v>23</v>
      </c>
      <c r="WI46" s="148">
        <v>17</v>
      </c>
      <c r="WJ46" s="148">
        <v>16</v>
      </c>
      <c r="WK46" s="148">
        <v>26</v>
      </c>
      <c r="WL46" s="148">
        <v>37</v>
      </c>
      <c r="WM46" s="148">
        <v>34</v>
      </c>
      <c r="WN46" s="148">
        <v>13</v>
      </c>
      <c r="WO46" s="148">
        <v>10</v>
      </c>
      <c r="WP46" s="148">
        <v>10</v>
      </c>
      <c r="WQ46" s="148">
        <v>6</v>
      </c>
      <c r="WR46" s="148">
        <v>5</v>
      </c>
      <c r="WS46" s="148">
        <v>7</v>
      </c>
      <c r="WT46" s="148">
        <v>10</v>
      </c>
      <c r="WU46" s="148">
        <v>14</v>
      </c>
      <c r="WV46" s="148">
        <v>14</v>
      </c>
      <c r="WW46" s="148">
        <v>14</v>
      </c>
      <c r="WX46" s="148">
        <v>15</v>
      </c>
      <c r="WY46" s="148">
        <v>15</v>
      </c>
      <c r="WZ46" s="148">
        <v>15</v>
      </c>
      <c r="XA46" s="148">
        <v>6</v>
      </c>
      <c r="XB46" s="148">
        <v>6</v>
      </c>
      <c r="XC46" s="148">
        <v>6</v>
      </c>
      <c r="XD46" s="148">
        <v>6</v>
      </c>
      <c r="XE46" s="148">
        <v>4</v>
      </c>
      <c r="XF46" s="148">
        <v>3</v>
      </c>
      <c r="XG46" s="148">
        <v>5</v>
      </c>
      <c r="XH46" s="148">
        <v>7</v>
      </c>
      <c r="XI46" s="148">
        <v>8</v>
      </c>
      <c r="XJ46" s="148">
        <v>3</v>
      </c>
      <c r="XK46" s="148">
        <v>6</v>
      </c>
    </row>
    <row r="47" spans="1:635" s="148" customFormat="1" x14ac:dyDescent="0.2">
      <c r="A47" s="354"/>
      <c r="B47" s="354">
        <v>14</v>
      </c>
      <c r="C47" s="399">
        <f t="shared" ca="1" si="24"/>
        <v>23</v>
      </c>
      <c r="D47" s="400">
        <f t="shared" ca="1" si="29"/>
        <v>4.1218637992831542E-2</v>
      </c>
      <c r="E47" s="354">
        <f t="shared" ca="1" si="30"/>
        <v>8</v>
      </c>
      <c r="F47" s="401"/>
      <c r="G47" s="148">
        <v>671</v>
      </c>
      <c r="H47" s="148">
        <v>628</v>
      </c>
      <c r="I47" s="355">
        <v>635.5</v>
      </c>
      <c r="J47" s="148">
        <v>643</v>
      </c>
      <c r="K47" s="148">
        <v>648</v>
      </c>
      <c r="L47" s="148">
        <v>613</v>
      </c>
      <c r="M47" s="148">
        <v>617</v>
      </c>
      <c r="N47" s="148">
        <v>611</v>
      </c>
      <c r="O47" s="148">
        <v>600</v>
      </c>
      <c r="P47" s="148">
        <v>551</v>
      </c>
      <c r="Q47" s="148">
        <v>569</v>
      </c>
      <c r="R47" s="148">
        <v>551</v>
      </c>
      <c r="S47" s="148">
        <v>590</v>
      </c>
      <c r="T47" s="148">
        <v>600</v>
      </c>
      <c r="U47" s="148">
        <v>592</v>
      </c>
      <c r="V47" s="148">
        <v>604</v>
      </c>
      <c r="W47" s="148">
        <v>609</v>
      </c>
      <c r="X47" s="148">
        <v>617</v>
      </c>
      <c r="Y47" s="148">
        <v>605</v>
      </c>
      <c r="Z47" s="148">
        <v>605</v>
      </c>
      <c r="AA47" s="148">
        <v>632</v>
      </c>
      <c r="AB47" s="148">
        <v>641</v>
      </c>
      <c r="AC47" s="148">
        <v>585</v>
      </c>
      <c r="AD47" s="148">
        <v>586</v>
      </c>
      <c r="AE47" s="148">
        <v>629</v>
      </c>
      <c r="AF47" s="148">
        <v>655</v>
      </c>
      <c r="AG47" s="148">
        <v>623</v>
      </c>
      <c r="AH47" s="148">
        <v>612</v>
      </c>
      <c r="AI47" s="148">
        <v>630</v>
      </c>
      <c r="AJ47" s="148">
        <v>630</v>
      </c>
      <c r="AK47" s="148">
        <v>609</v>
      </c>
      <c r="AL47" s="148">
        <v>621</v>
      </c>
      <c r="AM47" s="148">
        <v>666</v>
      </c>
      <c r="AN47" s="148">
        <v>677</v>
      </c>
      <c r="AO47" s="148">
        <v>668</v>
      </c>
      <c r="AP47" s="360">
        <v>699.5</v>
      </c>
      <c r="AQ47" s="148">
        <v>731</v>
      </c>
      <c r="AR47" s="148">
        <v>741</v>
      </c>
      <c r="AS47" s="148">
        <v>771</v>
      </c>
      <c r="AT47" s="148">
        <v>779</v>
      </c>
      <c r="AU47" s="148">
        <v>776</v>
      </c>
      <c r="AV47" s="148">
        <v>810</v>
      </c>
      <c r="AW47" s="148">
        <v>842</v>
      </c>
      <c r="AX47" s="148">
        <v>864</v>
      </c>
      <c r="AY47" s="148">
        <v>831</v>
      </c>
      <c r="AZ47" s="148">
        <v>847</v>
      </c>
      <c r="BA47" s="148">
        <v>862</v>
      </c>
      <c r="BB47" s="148">
        <v>881</v>
      </c>
      <c r="BC47" s="148">
        <v>840</v>
      </c>
      <c r="BD47" s="148">
        <v>841</v>
      </c>
      <c r="BE47" s="148">
        <v>863</v>
      </c>
      <c r="BF47" s="148">
        <v>886</v>
      </c>
      <c r="BG47" s="148">
        <v>880</v>
      </c>
      <c r="BH47" s="148">
        <v>832</v>
      </c>
      <c r="BI47" s="148">
        <v>801</v>
      </c>
      <c r="BJ47" s="148">
        <v>802</v>
      </c>
      <c r="BK47" s="148">
        <v>811</v>
      </c>
      <c r="BL47" s="148">
        <v>747</v>
      </c>
      <c r="BM47" s="148">
        <v>748</v>
      </c>
      <c r="BN47" s="148">
        <v>763</v>
      </c>
      <c r="BO47" s="148">
        <v>774</v>
      </c>
      <c r="BP47" s="148">
        <v>712</v>
      </c>
      <c r="BQ47" s="148">
        <v>759</v>
      </c>
      <c r="BR47" s="148">
        <v>765</v>
      </c>
      <c r="BS47" s="148">
        <v>783</v>
      </c>
      <c r="BT47" s="148">
        <v>761</v>
      </c>
      <c r="BU47" s="148">
        <v>771</v>
      </c>
      <c r="BV47" s="148">
        <v>776</v>
      </c>
      <c r="BW47" s="148">
        <v>814</v>
      </c>
      <c r="BX47" s="148">
        <v>831</v>
      </c>
      <c r="BY47" s="148">
        <v>777</v>
      </c>
      <c r="BZ47" s="148">
        <v>788</v>
      </c>
      <c r="CA47" s="148">
        <v>795</v>
      </c>
      <c r="CB47" s="148">
        <v>818</v>
      </c>
      <c r="CC47" s="148">
        <v>749</v>
      </c>
      <c r="CD47" s="148">
        <v>781</v>
      </c>
      <c r="CE47" s="148">
        <v>798</v>
      </c>
      <c r="CF47" s="148">
        <v>804</v>
      </c>
      <c r="CG47" s="148">
        <v>769</v>
      </c>
      <c r="CH47" s="148">
        <v>788</v>
      </c>
      <c r="CI47" s="148">
        <v>797</v>
      </c>
      <c r="CJ47" s="148">
        <v>839</v>
      </c>
      <c r="CK47" s="148">
        <v>856</v>
      </c>
      <c r="CL47" s="148">
        <v>828</v>
      </c>
      <c r="CM47" s="148">
        <v>858</v>
      </c>
      <c r="CN47" s="148">
        <v>880</v>
      </c>
      <c r="CO47" s="148">
        <v>883</v>
      </c>
      <c r="CP47" s="148">
        <v>855</v>
      </c>
      <c r="CQ47" s="148">
        <v>881</v>
      </c>
      <c r="CR47" s="148">
        <v>907</v>
      </c>
      <c r="CS47" s="148">
        <v>948</v>
      </c>
      <c r="CT47" s="148">
        <v>930</v>
      </c>
      <c r="CU47" s="148">
        <v>932</v>
      </c>
      <c r="CV47" s="148">
        <v>947</v>
      </c>
      <c r="CW47" s="148">
        <v>960</v>
      </c>
      <c r="CX47" s="148">
        <v>991</v>
      </c>
      <c r="CY47" s="148">
        <v>915</v>
      </c>
      <c r="CZ47" s="148">
        <v>918</v>
      </c>
      <c r="DA47" s="148">
        <v>929</v>
      </c>
      <c r="DB47" s="148">
        <v>937</v>
      </c>
      <c r="DC47" s="148">
        <v>873</v>
      </c>
      <c r="DD47" s="148">
        <v>888</v>
      </c>
      <c r="DE47" s="148">
        <v>878</v>
      </c>
      <c r="DF47" s="148">
        <v>894</v>
      </c>
      <c r="DG47" s="148">
        <v>910</v>
      </c>
      <c r="DH47" s="148">
        <v>781</v>
      </c>
      <c r="DI47" s="148">
        <v>807</v>
      </c>
      <c r="DJ47" s="148">
        <v>795</v>
      </c>
      <c r="DK47" s="148">
        <v>793</v>
      </c>
      <c r="DL47" s="148">
        <v>774</v>
      </c>
      <c r="DM47" s="148">
        <v>767</v>
      </c>
      <c r="DN47" s="148">
        <v>771</v>
      </c>
      <c r="DO47" s="148">
        <v>777</v>
      </c>
      <c r="DP47" s="148">
        <v>713</v>
      </c>
      <c r="DQ47" s="148">
        <v>719</v>
      </c>
      <c r="DR47" s="351">
        <v>709</v>
      </c>
      <c r="DS47" s="148">
        <v>726</v>
      </c>
      <c r="DT47" s="398">
        <v>700</v>
      </c>
      <c r="DU47" s="398">
        <v>687</v>
      </c>
      <c r="DV47" s="397">
        <v>682</v>
      </c>
      <c r="DW47" s="397">
        <v>704</v>
      </c>
      <c r="DX47" s="398">
        <v>686</v>
      </c>
      <c r="DY47" s="96">
        <v>657</v>
      </c>
      <c r="DZ47" s="96">
        <v>683</v>
      </c>
      <c r="EA47" s="96">
        <v>701</v>
      </c>
      <c r="EB47" s="96">
        <v>744</v>
      </c>
      <c r="EC47" s="96">
        <v>697</v>
      </c>
      <c r="ED47" s="96">
        <v>717</v>
      </c>
      <c r="EE47" s="96">
        <v>727</v>
      </c>
      <c r="EF47" s="96">
        <v>746</v>
      </c>
      <c r="EG47" s="96">
        <v>716</v>
      </c>
      <c r="EH47" s="96">
        <v>711</v>
      </c>
      <c r="EI47" s="96">
        <v>698</v>
      </c>
      <c r="EJ47" s="96">
        <v>686</v>
      </c>
      <c r="EK47" s="96">
        <v>679</v>
      </c>
      <c r="EL47" s="96">
        <v>602</v>
      </c>
      <c r="EM47" s="96">
        <v>606</v>
      </c>
      <c r="EN47" s="96">
        <v>560</v>
      </c>
      <c r="EO47" s="148">
        <v>576</v>
      </c>
      <c r="EP47" s="96">
        <v>529</v>
      </c>
      <c r="EQ47" s="96">
        <v>520</v>
      </c>
      <c r="ER47" s="96">
        <v>523</v>
      </c>
      <c r="ES47" s="96">
        <v>521</v>
      </c>
      <c r="ET47" s="96">
        <v>517</v>
      </c>
      <c r="EU47" s="397">
        <v>519</v>
      </c>
      <c r="EV47" s="96">
        <v>526</v>
      </c>
      <c r="EW47" s="96">
        <v>534</v>
      </c>
      <c r="EX47" s="96">
        <v>595</v>
      </c>
      <c r="EY47" s="96">
        <v>620</v>
      </c>
      <c r="EZ47" s="96">
        <v>629</v>
      </c>
      <c r="FA47" s="96">
        <v>660</v>
      </c>
      <c r="FB47" s="96">
        <v>687</v>
      </c>
      <c r="FC47" s="96">
        <v>677</v>
      </c>
      <c r="FD47" s="96">
        <v>675</v>
      </c>
      <c r="FE47" s="96">
        <v>652</v>
      </c>
      <c r="FF47" s="96">
        <v>668</v>
      </c>
      <c r="FG47" s="96">
        <v>680</v>
      </c>
      <c r="FH47" s="96">
        <v>579</v>
      </c>
      <c r="FI47" s="96">
        <v>579</v>
      </c>
      <c r="FJ47" s="96">
        <v>570</v>
      </c>
      <c r="FK47" s="148">
        <v>588</v>
      </c>
      <c r="FL47" s="96">
        <v>523</v>
      </c>
      <c r="FM47" s="96">
        <v>540</v>
      </c>
      <c r="FN47" s="148">
        <v>527</v>
      </c>
      <c r="FO47" s="148">
        <v>545</v>
      </c>
      <c r="FP47" s="148">
        <v>498</v>
      </c>
      <c r="FQ47" s="96">
        <v>510</v>
      </c>
      <c r="FR47" s="148">
        <v>517</v>
      </c>
      <c r="FS47" s="351">
        <v>548</v>
      </c>
      <c r="FT47" s="148">
        <v>581</v>
      </c>
      <c r="FU47" s="398">
        <v>523</v>
      </c>
      <c r="FV47" s="398">
        <v>543</v>
      </c>
      <c r="FW47" s="397">
        <v>555</v>
      </c>
      <c r="FX47" s="397">
        <v>589</v>
      </c>
      <c r="FY47" s="398">
        <v>552</v>
      </c>
      <c r="FZ47" s="96">
        <v>587</v>
      </c>
      <c r="GA47" s="96">
        <v>609</v>
      </c>
      <c r="GB47" s="96">
        <v>619</v>
      </c>
      <c r="GC47" s="96">
        <v>597</v>
      </c>
      <c r="GD47" s="96">
        <v>572</v>
      </c>
      <c r="GE47" s="96">
        <v>587</v>
      </c>
      <c r="GF47" s="96">
        <v>626</v>
      </c>
      <c r="GG47" s="96">
        <v>645</v>
      </c>
      <c r="GH47" s="96">
        <v>597</v>
      </c>
      <c r="GI47" s="96">
        <v>596</v>
      </c>
      <c r="GJ47" s="96">
        <v>612</v>
      </c>
      <c r="GK47" s="96">
        <v>651</v>
      </c>
      <c r="GL47" s="96">
        <v>614</v>
      </c>
      <c r="GM47" s="96">
        <v>611</v>
      </c>
      <c r="GN47" s="96">
        <v>615</v>
      </c>
      <c r="GO47" s="96">
        <v>618</v>
      </c>
      <c r="GP47" s="148">
        <v>625</v>
      </c>
      <c r="GQ47" s="96">
        <v>589</v>
      </c>
      <c r="GR47" s="96">
        <v>607</v>
      </c>
      <c r="GS47" s="96">
        <v>627</v>
      </c>
      <c r="GT47" s="96">
        <v>620</v>
      </c>
      <c r="GU47" s="96">
        <v>628</v>
      </c>
      <c r="GV47" s="148">
        <v>629</v>
      </c>
      <c r="GW47" s="148">
        <v>620</v>
      </c>
      <c r="GX47" s="148">
        <v>641</v>
      </c>
      <c r="GY47" s="148">
        <v>625</v>
      </c>
      <c r="GZ47" s="148">
        <v>643</v>
      </c>
      <c r="HA47" s="148">
        <v>665</v>
      </c>
      <c r="HB47" s="148">
        <v>671</v>
      </c>
      <c r="HC47" s="148">
        <v>647</v>
      </c>
      <c r="HD47" s="148">
        <v>650</v>
      </c>
      <c r="HE47" s="148">
        <v>685</v>
      </c>
      <c r="HF47" s="148">
        <v>698</v>
      </c>
      <c r="HG47" s="148">
        <v>700</v>
      </c>
      <c r="HH47" s="148">
        <v>595</v>
      </c>
      <c r="HI47" s="148">
        <v>608</v>
      </c>
      <c r="HJ47" s="148">
        <v>623</v>
      </c>
      <c r="HK47" s="148">
        <v>639</v>
      </c>
      <c r="HL47" s="148">
        <v>610</v>
      </c>
      <c r="HM47" s="148">
        <v>593</v>
      </c>
      <c r="HN47" s="148">
        <v>590</v>
      </c>
      <c r="HO47" s="148">
        <v>558</v>
      </c>
      <c r="HP47" s="148">
        <v>519</v>
      </c>
      <c r="HQ47" s="148">
        <v>518</v>
      </c>
      <c r="HR47" s="148">
        <v>522</v>
      </c>
      <c r="HS47" s="148">
        <v>554</v>
      </c>
      <c r="HT47" s="148">
        <v>562</v>
      </c>
      <c r="HU47" s="148">
        <v>497</v>
      </c>
      <c r="HV47" s="148">
        <v>529</v>
      </c>
      <c r="HW47" s="148">
        <v>542</v>
      </c>
      <c r="HX47" s="148">
        <v>554</v>
      </c>
      <c r="HY47" s="148">
        <v>507</v>
      </c>
      <c r="HZ47" s="148">
        <v>516</v>
      </c>
      <c r="IA47" s="148">
        <v>539</v>
      </c>
      <c r="IB47" s="148">
        <v>583</v>
      </c>
      <c r="IC47" s="148">
        <v>609</v>
      </c>
      <c r="ID47" s="148">
        <v>564</v>
      </c>
      <c r="IE47" s="148">
        <v>575</v>
      </c>
      <c r="IF47" s="148">
        <v>593</v>
      </c>
      <c r="IG47" s="148">
        <v>605</v>
      </c>
      <c r="IH47" s="148">
        <v>566</v>
      </c>
      <c r="II47" s="148">
        <v>549</v>
      </c>
      <c r="IJ47" s="148">
        <v>543</v>
      </c>
      <c r="IK47" s="148">
        <v>556</v>
      </c>
      <c r="IL47" s="148">
        <v>574</v>
      </c>
      <c r="IM47" s="148">
        <v>545</v>
      </c>
      <c r="IN47" s="351">
        <f t="shared" si="25"/>
        <v>551</v>
      </c>
      <c r="IO47" s="148">
        <v>557</v>
      </c>
      <c r="IP47" s="148">
        <v>566</v>
      </c>
      <c r="IQ47" s="148">
        <v>553</v>
      </c>
      <c r="IR47" s="148">
        <v>554</v>
      </c>
      <c r="IS47" s="148">
        <v>568</v>
      </c>
      <c r="IT47" s="148">
        <v>588</v>
      </c>
      <c r="IU47" s="148">
        <v>573</v>
      </c>
      <c r="IV47" s="148">
        <v>559</v>
      </c>
      <c r="IW47" s="148">
        <v>569</v>
      </c>
      <c r="IX47" s="148">
        <v>578</v>
      </c>
      <c r="IY47" s="148">
        <v>560</v>
      </c>
      <c r="IZ47" s="148">
        <v>554</v>
      </c>
      <c r="JA47" s="148">
        <v>560</v>
      </c>
      <c r="JB47" s="148">
        <v>592</v>
      </c>
      <c r="JC47" s="148">
        <v>599</v>
      </c>
      <c r="JD47" s="148">
        <v>537</v>
      </c>
      <c r="JE47" s="148">
        <v>561</v>
      </c>
      <c r="JF47" s="353">
        <f t="shared" si="31"/>
        <v>563</v>
      </c>
      <c r="JG47" s="148">
        <v>565</v>
      </c>
      <c r="JH47" s="148">
        <v>492</v>
      </c>
      <c r="JI47" s="148">
        <v>488</v>
      </c>
      <c r="JJ47" s="148">
        <v>482</v>
      </c>
      <c r="JK47" s="148">
        <v>487</v>
      </c>
      <c r="JL47" s="148">
        <v>492</v>
      </c>
      <c r="JM47" s="148">
        <v>468</v>
      </c>
      <c r="JN47" s="351">
        <f t="shared" si="32"/>
        <v>468.5</v>
      </c>
      <c r="JO47" s="148">
        <v>469</v>
      </c>
      <c r="JP47" s="148">
        <v>473</v>
      </c>
      <c r="JQ47" s="148">
        <v>455</v>
      </c>
      <c r="JR47" s="148">
        <v>450</v>
      </c>
      <c r="JS47" s="148">
        <v>460</v>
      </c>
      <c r="JT47" s="148">
        <v>476</v>
      </c>
      <c r="JU47" s="148">
        <v>424</v>
      </c>
      <c r="JV47" s="351">
        <f t="shared" si="33"/>
        <v>436.5</v>
      </c>
      <c r="JW47" s="148">
        <v>449</v>
      </c>
      <c r="JX47" s="148">
        <v>466</v>
      </c>
      <c r="JY47" s="148">
        <v>406</v>
      </c>
      <c r="JZ47" s="148">
        <v>416</v>
      </c>
      <c r="KA47" s="148">
        <v>428</v>
      </c>
      <c r="KB47" s="148">
        <v>460</v>
      </c>
      <c r="KC47" s="148">
        <v>470</v>
      </c>
      <c r="KD47" s="148">
        <v>429</v>
      </c>
      <c r="KE47" s="148">
        <v>435</v>
      </c>
      <c r="KF47" s="148">
        <v>433</v>
      </c>
      <c r="KG47" s="148">
        <v>446</v>
      </c>
      <c r="KH47" s="148">
        <v>409</v>
      </c>
      <c r="KI47" s="148">
        <v>402</v>
      </c>
      <c r="KJ47" s="148">
        <v>395</v>
      </c>
      <c r="KK47" s="148">
        <v>442</v>
      </c>
      <c r="KL47" s="148">
        <v>454</v>
      </c>
      <c r="KM47" s="148">
        <v>429</v>
      </c>
      <c r="KN47" s="148">
        <v>428</v>
      </c>
      <c r="KO47" s="148">
        <v>457</v>
      </c>
      <c r="KP47" s="148">
        <v>451</v>
      </c>
      <c r="KQ47" s="148">
        <v>444</v>
      </c>
      <c r="KR47" s="148">
        <v>465</v>
      </c>
      <c r="KS47" s="148">
        <v>477</v>
      </c>
      <c r="KT47" s="148">
        <v>498</v>
      </c>
      <c r="KU47" s="148">
        <v>464</v>
      </c>
      <c r="KV47" s="148">
        <v>476</v>
      </c>
      <c r="KW47" s="148">
        <v>479</v>
      </c>
      <c r="KX47" s="148">
        <v>499</v>
      </c>
      <c r="KY47" s="148">
        <v>509</v>
      </c>
      <c r="KZ47" s="355">
        <v>469.5</v>
      </c>
      <c r="LA47" s="355">
        <v>471.91666666666669</v>
      </c>
      <c r="LB47" s="355">
        <v>473.90277777777777</v>
      </c>
      <c r="LC47" s="355">
        <v>467.71990740740739</v>
      </c>
      <c r="LD47" s="355">
        <v>464.50655864197535</v>
      </c>
      <c r="LE47" s="355">
        <v>455.92431841563786</v>
      </c>
      <c r="LF47" s="355">
        <v>454.16170481824412</v>
      </c>
      <c r="LG47" s="355">
        <v>445.86921117684045</v>
      </c>
      <c r="LH47" s="355">
        <v>444.3636167433508</v>
      </c>
      <c r="LI47" s="355">
        <v>452.96508195920978</v>
      </c>
      <c r="LJ47" s="148">
        <v>390</v>
      </c>
      <c r="LK47" s="148">
        <v>399</v>
      </c>
      <c r="LL47" s="148">
        <v>415</v>
      </c>
      <c r="LM47" s="148">
        <v>383</v>
      </c>
      <c r="LN47" s="148">
        <v>395</v>
      </c>
      <c r="LO47" s="148">
        <v>388</v>
      </c>
      <c r="LP47" s="148">
        <v>391</v>
      </c>
      <c r="LQ47" s="148">
        <v>359</v>
      </c>
      <c r="LR47" s="148">
        <v>378</v>
      </c>
      <c r="LS47" s="148">
        <v>393</v>
      </c>
      <c r="LT47" s="148">
        <v>415</v>
      </c>
      <c r="LU47" s="148">
        <v>378</v>
      </c>
      <c r="LV47" s="148">
        <v>389</v>
      </c>
      <c r="LW47" s="148">
        <v>390</v>
      </c>
      <c r="LX47" s="148">
        <v>411</v>
      </c>
      <c r="LY47" s="148">
        <v>398</v>
      </c>
      <c r="LZ47" s="96">
        <v>399</v>
      </c>
      <c r="MA47" s="148">
        <v>412</v>
      </c>
      <c r="MB47" s="148">
        <v>435</v>
      </c>
      <c r="MC47" s="148">
        <v>464</v>
      </c>
      <c r="MD47" s="148">
        <v>414</v>
      </c>
      <c r="ME47" s="148">
        <v>425</v>
      </c>
      <c r="MF47" s="148">
        <v>431</v>
      </c>
      <c r="MG47" s="148">
        <v>436</v>
      </c>
      <c r="MH47" s="148">
        <v>430</v>
      </c>
      <c r="MI47" s="148">
        <v>421</v>
      </c>
      <c r="MJ47" s="148">
        <v>419</v>
      </c>
      <c r="MK47" s="148">
        <v>440</v>
      </c>
      <c r="ML47" s="148">
        <v>445</v>
      </c>
      <c r="MM47" s="148">
        <v>396</v>
      </c>
      <c r="MN47" s="148">
        <v>393</v>
      </c>
      <c r="MO47" s="148">
        <v>419</v>
      </c>
      <c r="MP47" s="148">
        <v>422</v>
      </c>
      <c r="MQ47" s="148">
        <v>384</v>
      </c>
      <c r="MR47" s="148">
        <v>403</v>
      </c>
      <c r="MS47" s="148">
        <v>420</v>
      </c>
      <c r="MT47" s="148">
        <v>426</v>
      </c>
      <c r="MU47" s="148">
        <v>409</v>
      </c>
      <c r="MV47" s="148">
        <v>418</v>
      </c>
      <c r="MW47" s="148">
        <v>421</v>
      </c>
      <c r="MX47" s="148">
        <v>430</v>
      </c>
      <c r="MY47" s="148">
        <v>438</v>
      </c>
      <c r="MZ47" s="148">
        <v>409</v>
      </c>
      <c r="NA47" s="148">
        <v>429</v>
      </c>
      <c r="NB47" s="148">
        <v>434</v>
      </c>
      <c r="NC47" s="148">
        <v>439</v>
      </c>
      <c r="ND47" s="148">
        <v>407</v>
      </c>
      <c r="NE47" s="148">
        <v>381</v>
      </c>
      <c r="NF47" s="148">
        <v>433</v>
      </c>
      <c r="NG47" s="148">
        <v>432</v>
      </c>
      <c r="NH47" s="148">
        <v>425</v>
      </c>
      <c r="NI47" s="148">
        <v>359</v>
      </c>
      <c r="NJ47" s="148">
        <v>363</v>
      </c>
      <c r="NK47" s="148">
        <v>374</v>
      </c>
      <c r="NL47" s="148">
        <v>360</v>
      </c>
      <c r="NM47" s="148">
        <v>349</v>
      </c>
      <c r="NN47" s="148">
        <v>350</v>
      </c>
      <c r="NO47" s="148">
        <v>362</v>
      </c>
      <c r="NP47" s="148">
        <v>368</v>
      </c>
      <c r="NQ47" s="148">
        <v>370</v>
      </c>
      <c r="NR47" s="148">
        <v>380</v>
      </c>
      <c r="NS47" s="148">
        <v>385</v>
      </c>
      <c r="NT47" s="148">
        <v>407</v>
      </c>
      <c r="NU47" s="148">
        <v>400</v>
      </c>
      <c r="NV47" s="148">
        <v>369</v>
      </c>
      <c r="NW47" s="148">
        <v>372</v>
      </c>
      <c r="NX47" s="148">
        <v>384</v>
      </c>
      <c r="NY47" s="148">
        <v>404</v>
      </c>
      <c r="NZ47" s="148">
        <v>352</v>
      </c>
      <c r="OA47" s="148">
        <v>368</v>
      </c>
      <c r="OB47" s="148">
        <v>386</v>
      </c>
      <c r="OC47" s="148">
        <v>405</v>
      </c>
      <c r="OD47" s="148">
        <v>372</v>
      </c>
      <c r="OE47" s="148">
        <v>376</v>
      </c>
      <c r="OF47" s="148">
        <v>374</v>
      </c>
      <c r="OG47" s="148">
        <v>403</v>
      </c>
      <c r="OH47" s="148">
        <v>416</v>
      </c>
      <c r="OI47" s="148">
        <v>422</v>
      </c>
      <c r="OJ47" s="148">
        <v>430</v>
      </c>
      <c r="OK47" s="148">
        <v>445</v>
      </c>
      <c r="OL47" s="148">
        <v>469</v>
      </c>
      <c r="OM47" s="148">
        <v>419</v>
      </c>
      <c r="ON47" s="148">
        <v>395</v>
      </c>
      <c r="OO47" s="148">
        <v>404</v>
      </c>
      <c r="OP47" s="148">
        <v>426</v>
      </c>
      <c r="OQ47" s="148">
        <v>447</v>
      </c>
      <c r="OR47" s="148">
        <v>403</v>
      </c>
      <c r="OS47" s="148">
        <v>403</v>
      </c>
      <c r="OT47" s="148">
        <v>418</v>
      </c>
      <c r="OU47" s="148">
        <v>430</v>
      </c>
      <c r="OV47" s="148">
        <v>407</v>
      </c>
      <c r="OW47" s="148">
        <v>384</v>
      </c>
      <c r="OX47" s="148">
        <v>413</v>
      </c>
      <c r="OY47" s="351">
        <f t="shared" si="26"/>
        <v>398.5</v>
      </c>
      <c r="OZ47" s="148">
        <v>384</v>
      </c>
      <c r="PA47" s="148">
        <v>407</v>
      </c>
      <c r="PB47" s="148">
        <v>408</v>
      </c>
      <c r="PC47" s="148">
        <v>409</v>
      </c>
      <c r="PD47" s="148">
        <v>382</v>
      </c>
      <c r="PE47" s="148">
        <v>365</v>
      </c>
      <c r="PF47" s="148">
        <v>354</v>
      </c>
      <c r="PG47" s="351">
        <f t="shared" si="27"/>
        <v>370</v>
      </c>
      <c r="PH47" s="148">
        <v>386</v>
      </c>
      <c r="PI47" s="148">
        <v>324</v>
      </c>
      <c r="PJ47" s="351">
        <f t="shared" si="28"/>
        <v>331</v>
      </c>
      <c r="PK47" s="148">
        <v>338</v>
      </c>
      <c r="PL47" s="148">
        <v>334</v>
      </c>
      <c r="PM47" s="148">
        <v>302</v>
      </c>
      <c r="PN47" s="148">
        <v>316</v>
      </c>
      <c r="PO47" s="96">
        <v>328</v>
      </c>
      <c r="PP47" s="148">
        <v>347</v>
      </c>
      <c r="PQ47" s="148">
        <v>311</v>
      </c>
      <c r="PR47" s="148">
        <v>297</v>
      </c>
      <c r="PS47" s="148">
        <v>283</v>
      </c>
      <c r="PT47" s="148">
        <v>278</v>
      </c>
      <c r="PU47" s="148">
        <v>290</v>
      </c>
      <c r="PV47" s="148">
        <v>279</v>
      </c>
      <c r="PW47" s="148">
        <v>298</v>
      </c>
      <c r="PX47" s="148">
        <v>312</v>
      </c>
      <c r="PY47" s="148">
        <v>328</v>
      </c>
      <c r="PZ47" s="96">
        <v>278</v>
      </c>
      <c r="QA47" s="148">
        <v>289</v>
      </c>
      <c r="QB47" s="148">
        <v>300</v>
      </c>
      <c r="QC47" s="148">
        <v>326</v>
      </c>
      <c r="QD47" s="148">
        <v>291</v>
      </c>
      <c r="QE47" s="148">
        <v>262</v>
      </c>
      <c r="QF47" s="148">
        <v>286</v>
      </c>
      <c r="QG47" s="148">
        <v>300</v>
      </c>
      <c r="QH47" s="148">
        <v>305</v>
      </c>
      <c r="QI47" s="148">
        <v>296</v>
      </c>
      <c r="QJ47" s="148">
        <v>283</v>
      </c>
      <c r="QK47" s="148">
        <v>285</v>
      </c>
      <c r="QL47" s="148">
        <v>288</v>
      </c>
      <c r="QM47" s="148">
        <v>277</v>
      </c>
      <c r="QN47" s="148">
        <v>280</v>
      </c>
      <c r="QO47" s="148">
        <v>288</v>
      </c>
      <c r="QP47" s="148">
        <v>289</v>
      </c>
      <c r="QQ47" s="148">
        <v>297</v>
      </c>
      <c r="QR47" s="148">
        <v>266</v>
      </c>
      <c r="QS47" s="148">
        <v>271</v>
      </c>
      <c r="QT47" s="148">
        <v>276</v>
      </c>
      <c r="QU47" s="148">
        <v>280</v>
      </c>
      <c r="QV47" s="148">
        <v>265</v>
      </c>
      <c r="QW47" s="148">
        <v>277</v>
      </c>
      <c r="QX47" s="148">
        <v>284</v>
      </c>
      <c r="QY47" s="148">
        <v>278</v>
      </c>
      <c r="QZ47" s="148">
        <v>253</v>
      </c>
      <c r="RA47" s="148">
        <v>246</v>
      </c>
      <c r="RB47" s="96">
        <v>244</v>
      </c>
      <c r="RC47" s="148">
        <v>254</v>
      </c>
      <c r="RD47" s="96">
        <v>235</v>
      </c>
      <c r="RE47" s="148">
        <v>217</v>
      </c>
      <c r="RF47" s="148">
        <v>226</v>
      </c>
      <c r="RG47" s="96">
        <v>235</v>
      </c>
      <c r="RH47" s="96">
        <v>232</v>
      </c>
      <c r="RI47" s="96">
        <v>195</v>
      </c>
      <c r="RJ47" s="96">
        <v>195</v>
      </c>
      <c r="RK47" s="96">
        <v>207</v>
      </c>
      <c r="RL47" s="96">
        <v>219</v>
      </c>
      <c r="RM47" s="96">
        <v>227</v>
      </c>
      <c r="RN47" s="96">
        <v>218</v>
      </c>
      <c r="RO47" s="148">
        <v>225</v>
      </c>
      <c r="RP47" s="148">
        <v>237</v>
      </c>
      <c r="RQ47" s="96">
        <v>229</v>
      </c>
      <c r="RR47" s="148">
        <v>228</v>
      </c>
      <c r="RS47" s="148">
        <v>235</v>
      </c>
      <c r="RT47" s="148">
        <v>244</v>
      </c>
      <c r="RU47" s="148">
        <v>244</v>
      </c>
      <c r="RV47" s="148">
        <v>194</v>
      </c>
      <c r="RW47" s="148">
        <v>202</v>
      </c>
      <c r="RX47" s="148">
        <v>206</v>
      </c>
      <c r="RY47" s="148">
        <v>210</v>
      </c>
      <c r="RZ47" s="148">
        <v>159</v>
      </c>
      <c r="SA47" s="148">
        <v>143</v>
      </c>
      <c r="SB47" s="148">
        <v>147</v>
      </c>
      <c r="SC47" s="148">
        <v>153</v>
      </c>
      <c r="SD47" s="148">
        <v>150</v>
      </c>
      <c r="SE47" s="148">
        <v>133</v>
      </c>
      <c r="SF47" s="148">
        <v>147</v>
      </c>
      <c r="SG47" s="148">
        <v>155</v>
      </c>
      <c r="SH47" s="148">
        <v>158</v>
      </c>
      <c r="SI47" s="148">
        <v>126</v>
      </c>
      <c r="SJ47" s="148">
        <v>130</v>
      </c>
      <c r="SK47" s="148">
        <v>148</v>
      </c>
      <c r="SL47" s="148">
        <v>150</v>
      </c>
      <c r="SM47" s="148">
        <v>136</v>
      </c>
      <c r="SN47" s="148">
        <v>141</v>
      </c>
      <c r="SO47" s="148">
        <v>134</v>
      </c>
      <c r="SP47" s="148">
        <v>145</v>
      </c>
      <c r="SQ47" s="148">
        <v>161</v>
      </c>
      <c r="SR47" s="148">
        <v>124</v>
      </c>
      <c r="SS47" s="148">
        <v>134</v>
      </c>
      <c r="ST47" s="148">
        <v>155</v>
      </c>
      <c r="SU47" s="148">
        <v>157</v>
      </c>
      <c r="SV47" s="148">
        <v>131</v>
      </c>
      <c r="SW47" s="148">
        <v>137</v>
      </c>
      <c r="SX47" s="148">
        <v>139</v>
      </c>
      <c r="SY47" s="148">
        <v>154</v>
      </c>
      <c r="SZ47" s="148">
        <v>130</v>
      </c>
      <c r="TA47" s="148">
        <v>128</v>
      </c>
      <c r="TB47" s="148">
        <v>146</v>
      </c>
      <c r="TC47" s="148">
        <v>152</v>
      </c>
      <c r="TD47" s="148">
        <v>159</v>
      </c>
      <c r="TE47" s="148">
        <v>134</v>
      </c>
      <c r="TF47" s="148">
        <v>139</v>
      </c>
      <c r="TG47" s="148">
        <v>148</v>
      </c>
      <c r="TH47" s="148">
        <v>155</v>
      </c>
      <c r="TI47" s="148">
        <v>124</v>
      </c>
      <c r="TJ47" s="148">
        <v>105</v>
      </c>
      <c r="TK47" s="148">
        <v>108</v>
      </c>
      <c r="TL47" s="148">
        <v>120</v>
      </c>
      <c r="TM47" s="148">
        <v>114</v>
      </c>
      <c r="TN47" s="148">
        <v>99</v>
      </c>
      <c r="TO47" s="148">
        <v>104</v>
      </c>
      <c r="TP47" s="148">
        <v>108</v>
      </c>
      <c r="TQ47" s="148">
        <v>109</v>
      </c>
      <c r="TR47" s="148">
        <v>89</v>
      </c>
      <c r="TS47" s="148">
        <v>104</v>
      </c>
      <c r="TT47" s="148">
        <v>109</v>
      </c>
      <c r="TU47" s="148">
        <v>113</v>
      </c>
      <c r="TV47" s="148">
        <v>89</v>
      </c>
      <c r="TW47" s="148">
        <v>95</v>
      </c>
      <c r="TX47" s="148">
        <v>94</v>
      </c>
      <c r="TY47" s="148">
        <v>99</v>
      </c>
      <c r="TZ47" s="148">
        <v>98</v>
      </c>
      <c r="UA47" s="148">
        <v>105</v>
      </c>
      <c r="UB47" s="148">
        <v>107</v>
      </c>
      <c r="UC47" s="148">
        <v>110</v>
      </c>
      <c r="UD47" s="148">
        <v>112</v>
      </c>
      <c r="UE47" s="148">
        <v>87</v>
      </c>
      <c r="UF47" s="148">
        <v>93</v>
      </c>
      <c r="UG47" s="148">
        <v>105</v>
      </c>
      <c r="UH47" s="148">
        <v>110</v>
      </c>
      <c r="UI47" s="148">
        <v>93</v>
      </c>
      <c r="UJ47" s="148">
        <v>102</v>
      </c>
      <c r="UK47" s="148">
        <v>116</v>
      </c>
      <c r="UL47" s="148">
        <v>127</v>
      </c>
      <c r="UM47" s="148">
        <v>109</v>
      </c>
      <c r="UN47" s="148">
        <v>114</v>
      </c>
      <c r="UO47" s="148">
        <v>119</v>
      </c>
      <c r="UP47" s="148">
        <v>124</v>
      </c>
      <c r="UQ47" s="148">
        <v>131</v>
      </c>
      <c r="UR47" s="148">
        <v>108</v>
      </c>
      <c r="US47" s="148">
        <v>123</v>
      </c>
      <c r="UT47" s="148">
        <v>125</v>
      </c>
      <c r="UU47" s="148">
        <v>126</v>
      </c>
      <c r="UV47" s="148">
        <v>103</v>
      </c>
      <c r="UW47" s="148">
        <v>106</v>
      </c>
      <c r="UX47" s="148">
        <v>115</v>
      </c>
      <c r="UY47" s="148">
        <v>114</v>
      </c>
      <c r="UZ47" s="148">
        <v>103</v>
      </c>
      <c r="VA47" s="148">
        <v>88</v>
      </c>
      <c r="VB47" s="148">
        <v>101</v>
      </c>
      <c r="VC47" s="148">
        <v>108</v>
      </c>
      <c r="VD47" s="148">
        <v>111</v>
      </c>
      <c r="VE47" s="148">
        <v>87</v>
      </c>
      <c r="VF47" s="148">
        <v>89</v>
      </c>
      <c r="VG47" s="148">
        <v>88</v>
      </c>
      <c r="VH47" s="148">
        <v>90</v>
      </c>
      <c r="VI47" s="148">
        <v>76</v>
      </c>
      <c r="VJ47" s="148">
        <v>67</v>
      </c>
      <c r="VK47" s="148">
        <v>72</v>
      </c>
      <c r="VL47" s="148">
        <v>77</v>
      </c>
      <c r="VM47" s="148">
        <v>84</v>
      </c>
      <c r="VN47" s="148">
        <v>74</v>
      </c>
      <c r="VO47" s="148">
        <v>75</v>
      </c>
      <c r="VP47" s="148">
        <v>78</v>
      </c>
      <c r="VQ47" s="148">
        <v>84</v>
      </c>
      <c r="VR47" s="148">
        <v>74</v>
      </c>
      <c r="VS47" s="148">
        <v>77</v>
      </c>
      <c r="VT47" s="148">
        <v>75</v>
      </c>
      <c r="VU47" s="148">
        <v>55</v>
      </c>
      <c r="VV47" s="148">
        <v>45</v>
      </c>
      <c r="VW47" s="148">
        <v>45</v>
      </c>
      <c r="VX47" s="148">
        <v>47</v>
      </c>
      <c r="VY47" s="148">
        <v>47</v>
      </c>
      <c r="VZ47" s="148">
        <v>45</v>
      </c>
      <c r="WA47" s="148">
        <v>38</v>
      </c>
      <c r="WB47" s="148">
        <v>39</v>
      </c>
      <c r="WC47" s="148">
        <v>38</v>
      </c>
      <c r="WD47" s="148">
        <v>38</v>
      </c>
      <c r="WE47" s="148">
        <v>38</v>
      </c>
      <c r="WF47" s="148">
        <v>40</v>
      </c>
      <c r="WG47" s="148">
        <v>22</v>
      </c>
      <c r="WH47" s="148">
        <v>31</v>
      </c>
      <c r="WI47" s="148">
        <v>33</v>
      </c>
      <c r="WJ47" s="148">
        <v>34</v>
      </c>
      <c r="WK47" s="148">
        <v>35</v>
      </c>
      <c r="WL47" s="148">
        <v>36</v>
      </c>
      <c r="WM47" s="148">
        <v>40</v>
      </c>
      <c r="WN47" s="148">
        <v>30</v>
      </c>
      <c r="WO47" s="148">
        <v>36</v>
      </c>
      <c r="WP47" s="148">
        <v>38</v>
      </c>
      <c r="WQ47" s="148">
        <v>35</v>
      </c>
      <c r="WR47" s="148">
        <v>29</v>
      </c>
      <c r="WS47" s="148">
        <v>33</v>
      </c>
      <c r="WT47" s="148">
        <v>39</v>
      </c>
      <c r="WU47" s="148">
        <v>44</v>
      </c>
      <c r="WV47" s="148">
        <v>42</v>
      </c>
      <c r="WW47" s="148">
        <v>40</v>
      </c>
      <c r="WX47" s="148">
        <v>38</v>
      </c>
      <c r="WY47" s="148">
        <v>41</v>
      </c>
      <c r="WZ47" s="148">
        <v>47</v>
      </c>
      <c r="XA47" s="148">
        <v>38</v>
      </c>
      <c r="XB47" s="148">
        <v>38</v>
      </c>
      <c r="XC47" s="148">
        <v>40</v>
      </c>
      <c r="XD47" s="148">
        <v>42</v>
      </c>
      <c r="XE47" s="148">
        <v>30</v>
      </c>
      <c r="XF47" s="148">
        <v>26</v>
      </c>
      <c r="XG47" s="148">
        <v>27</v>
      </c>
      <c r="XH47" s="148">
        <v>27</v>
      </c>
      <c r="XI47" s="148">
        <v>32</v>
      </c>
      <c r="XJ47" s="148">
        <v>22</v>
      </c>
      <c r="XK47" s="148">
        <v>23</v>
      </c>
    </row>
    <row r="48" spans="1:635" s="148" customFormat="1" x14ac:dyDescent="0.2">
      <c r="A48" s="327"/>
      <c r="B48" s="354">
        <v>15</v>
      </c>
      <c r="C48" s="399">
        <f t="shared" ca="1" si="24"/>
        <v>16</v>
      </c>
      <c r="D48" s="400">
        <f t="shared" ca="1" si="29"/>
        <v>1.7185821697099892E-2</v>
      </c>
      <c r="E48" s="354">
        <f t="shared" ca="1" si="30"/>
        <v>16</v>
      </c>
      <c r="F48" s="401"/>
      <c r="G48" s="148">
        <v>1610</v>
      </c>
      <c r="H48" s="148">
        <v>1671</v>
      </c>
      <c r="I48" s="355">
        <v>1687</v>
      </c>
      <c r="J48" s="148">
        <v>1703</v>
      </c>
      <c r="K48" s="148">
        <v>1742</v>
      </c>
      <c r="L48" s="148">
        <v>1795</v>
      </c>
      <c r="M48" s="148">
        <v>1790</v>
      </c>
      <c r="N48" s="148">
        <v>1801</v>
      </c>
      <c r="O48" s="148">
        <v>1852</v>
      </c>
      <c r="P48" s="148">
        <v>1816</v>
      </c>
      <c r="Q48" s="148">
        <v>1791</v>
      </c>
      <c r="R48" s="148">
        <v>1795</v>
      </c>
      <c r="S48" s="148">
        <v>1822</v>
      </c>
      <c r="T48" s="148">
        <v>1801</v>
      </c>
      <c r="U48" s="148">
        <v>1780</v>
      </c>
      <c r="V48" s="148">
        <v>1778</v>
      </c>
      <c r="W48" s="148">
        <v>1775</v>
      </c>
      <c r="X48" s="148">
        <v>1799</v>
      </c>
      <c r="Y48" s="148">
        <v>1847</v>
      </c>
      <c r="Z48" s="148">
        <v>1820</v>
      </c>
      <c r="AA48" s="148">
        <v>1839</v>
      </c>
      <c r="AB48" s="148">
        <v>1868</v>
      </c>
      <c r="AC48" s="148">
        <v>1901</v>
      </c>
      <c r="AD48" s="148">
        <v>1883</v>
      </c>
      <c r="AE48" s="148">
        <v>1891</v>
      </c>
      <c r="AF48" s="148">
        <v>1916</v>
      </c>
      <c r="AG48" s="148">
        <v>1944</v>
      </c>
      <c r="AH48" s="148">
        <v>1990</v>
      </c>
      <c r="AI48" s="148">
        <v>1985</v>
      </c>
      <c r="AJ48" s="148">
        <v>2013</v>
      </c>
      <c r="AK48" s="148">
        <v>2072</v>
      </c>
      <c r="AL48" s="148">
        <v>2104</v>
      </c>
      <c r="AM48" s="148">
        <v>2101</v>
      </c>
      <c r="AN48" s="148">
        <v>2141</v>
      </c>
      <c r="AO48" s="148">
        <v>2144</v>
      </c>
      <c r="AP48" s="360">
        <v>2189</v>
      </c>
      <c r="AQ48" s="148">
        <v>2234</v>
      </c>
      <c r="AR48" s="148">
        <v>2244</v>
      </c>
      <c r="AS48" s="148">
        <v>2266</v>
      </c>
      <c r="AT48" s="148">
        <v>2233</v>
      </c>
      <c r="AU48" s="148">
        <v>2335</v>
      </c>
      <c r="AV48" s="148">
        <v>2393</v>
      </c>
      <c r="AW48" s="148">
        <v>2391</v>
      </c>
      <c r="AX48" s="148">
        <v>2401</v>
      </c>
      <c r="AY48" s="148">
        <v>2419</v>
      </c>
      <c r="AZ48" s="148">
        <v>2388</v>
      </c>
      <c r="BA48" s="148">
        <v>2372</v>
      </c>
      <c r="BB48" s="148">
        <v>2381</v>
      </c>
      <c r="BC48" s="148">
        <v>2376</v>
      </c>
      <c r="BD48" s="148">
        <v>2403</v>
      </c>
      <c r="BE48" s="148">
        <v>2400</v>
      </c>
      <c r="BF48" s="148">
        <v>2441</v>
      </c>
      <c r="BG48" s="148">
        <v>2422</v>
      </c>
      <c r="BH48" s="148">
        <v>2401</v>
      </c>
      <c r="BI48" s="148">
        <v>2415</v>
      </c>
      <c r="BJ48" s="148">
        <v>2380</v>
      </c>
      <c r="BK48" s="148">
        <v>2434</v>
      </c>
      <c r="BL48" s="148">
        <v>2479</v>
      </c>
      <c r="BM48" s="148">
        <v>2482</v>
      </c>
      <c r="BN48" s="148">
        <v>2431</v>
      </c>
      <c r="BO48" s="148">
        <v>2413</v>
      </c>
      <c r="BP48" s="148">
        <v>2403</v>
      </c>
      <c r="BQ48" s="148">
        <v>2374</v>
      </c>
      <c r="BR48" s="148">
        <v>2402</v>
      </c>
      <c r="BS48" s="148">
        <v>2384</v>
      </c>
      <c r="BT48" s="148">
        <v>2364</v>
      </c>
      <c r="BU48" s="148">
        <v>2350</v>
      </c>
      <c r="BV48" s="148">
        <v>2331</v>
      </c>
      <c r="BW48" s="148">
        <v>2327</v>
      </c>
      <c r="BX48" s="148">
        <v>2298</v>
      </c>
      <c r="BY48" s="148">
        <v>2286</v>
      </c>
      <c r="BZ48" s="148">
        <v>2274</v>
      </c>
      <c r="CA48" s="148">
        <v>2263</v>
      </c>
      <c r="CB48" s="148">
        <v>2267</v>
      </c>
      <c r="CC48" s="148">
        <v>2262</v>
      </c>
      <c r="CD48" s="148">
        <v>2264</v>
      </c>
      <c r="CE48" s="148">
        <v>2265</v>
      </c>
      <c r="CF48" s="148">
        <v>2261</v>
      </c>
      <c r="CG48" s="148">
        <v>2224</v>
      </c>
      <c r="CH48" s="148">
        <v>2222</v>
      </c>
      <c r="CI48" s="148">
        <v>2186</v>
      </c>
      <c r="CJ48" s="148">
        <v>2217</v>
      </c>
      <c r="CK48" s="148">
        <v>2219</v>
      </c>
      <c r="CL48" s="148">
        <v>2168</v>
      </c>
      <c r="CM48" s="148">
        <v>2150</v>
      </c>
      <c r="CN48" s="148">
        <v>2160</v>
      </c>
      <c r="CO48" s="148">
        <v>2198</v>
      </c>
      <c r="CP48" s="148">
        <v>2124</v>
      </c>
      <c r="CQ48" s="148">
        <v>2107</v>
      </c>
      <c r="CR48" s="148">
        <v>2127</v>
      </c>
      <c r="CS48" s="148">
        <v>2168</v>
      </c>
      <c r="CT48" s="148">
        <v>1966</v>
      </c>
      <c r="CU48" s="148">
        <v>1929</v>
      </c>
      <c r="CV48" s="148">
        <v>1874</v>
      </c>
      <c r="CW48" s="148">
        <v>1889</v>
      </c>
      <c r="CX48" s="148">
        <v>1834</v>
      </c>
      <c r="CY48" s="148">
        <v>1608</v>
      </c>
      <c r="CZ48" s="148">
        <v>1614</v>
      </c>
      <c r="DA48" s="148">
        <v>1625</v>
      </c>
      <c r="DB48" s="148">
        <v>1619</v>
      </c>
      <c r="DC48" s="148">
        <v>1494</v>
      </c>
      <c r="DD48" s="148">
        <v>1470</v>
      </c>
      <c r="DE48" s="148">
        <v>1497</v>
      </c>
      <c r="DF48" s="148">
        <v>1506</v>
      </c>
      <c r="DG48" s="148">
        <v>1515</v>
      </c>
      <c r="DH48" s="148">
        <v>1402</v>
      </c>
      <c r="DI48" s="148">
        <v>1461</v>
      </c>
      <c r="DJ48" s="148">
        <v>1468</v>
      </c>
      <c r="DK48" s="148">
        <v>1463</v>
      </c>
      <c r="DL48" s="148">
        <v>1373</v>
      </c>
      <c r="DM48" s="148">
        <v>1381</v>
      </c>
      <c r="DN48" s="148">
        <v>1398</v>
      </c>
      <c r="DO48" s="148">
        <v>1429</v>
      </c>
      <c r="DP48" s="148">
        <v>1324</v>
      </c>
      <c r="DQ48" s="148">
        <v>1307</v>
      </c>
      <c r="DR48" s="351">
        <v>1317</v>
      </c>
      <c r="DS48" s="148">
        <v>1335</v>
      </c>
      <c r="DT48" s="398">
        <v>1261</v>
      </c>
      <c r="DU48" s="398">
        <v>1223</v>
      </c>
      <c r="DV48" s="397">
        <v>1233</v>
      </c>
      <c r="DW48" s="397">
        <v>1245</v>
      </c>
      <c r="DX48" s="398">
        <v>1170</v>
      </c>
      <c r="DY48" s="96">
        <v>1141</v>
      </c>
      <c r="DZ48" s="96">
        <v>1148</v>
      </c>
      <c r="EA48" s="96">
        <v>1168</v>
      </c>
      <c r="EB48" s="96">
        <v>1173</v>
      </c>
      <c r="EC48" s="96">
        <v>1106</v>
      </c>
      <c r="ED48" s="96">
        <v>1097</v>
      </c>
      <c r="EE48" s="96">
        <v>1104</v>
      </c>
      <c r="EF48" s="96">
        <v>1109</v>
      </c>
      <c r="EG48" s="96">
        <v>1052</v>
      </c>
      <c r="EH48" s="96">
        <v>1040</v>
      </c>
      <c r="EI48" s="96">
        <v>1049</v>
      </c>
      <c r="EJ48" s="96">
        <v>1086</v>
      </c>
      <c r="EK48" s="96">
        <v>1104</v>
      </c>
      <c r="EL48" s="96">
        <v>1031</v>
      </c>
      <c r="EM48" s="96">
        <v>998</v>
      </c>
      <c r="EN48" s="96">
        <v>970</v>
      </c>
      <c r="EO48" s="148">
        <v>977</v>
      </c>
      <c r="EP48" s="96">
        <v>850</v>
      </c>
      <c r="EQ48" s="96">
        <v>835</v>
      </c>
      <c r="ER48" s="96">
        <v>828</v>
      </c>
      <c r="ES48" s="96">
        <v>823</v>
      </c>
      <c r="ET48" s="96">
        <v>737</v>
      </c>
      <c r="EU48" s="397">
        <v>698</v>
      </c>
      <c r="EV48" s="96">
        <v>713</v>
      </c>
      <c r="EW48" s="96">
        <v>695</v>
      </c>
      <c r="EX48" s="96">
        <v>695</v>
      </c>
      <c r="EY48" s="96">
        <v>643</v>
      </c>
      <c r="EZ48" s="96">
        <v>654</v>
      </c>
      <c r="FA48" s="96">
        <v>691</v>
      </c>
      <c r="FB48" s="96">
        <v>714</v>
      </c>
      <c r="FC48" s="96">
        <v>700</v>
      </c>
      <c r="FD48" s="96">
        <v>719</v>
      </c>
      <c r="FE48" s="96">
        <v>722</v>
      </c>
      <c r="FF48" s="96">
        <v>759</v>
      </c>
      <c r="FG48" s="96">
        <v>777</v>
      </c>
      <c r="FH48" s="96">
        <v>730</v>
      </c>
      <c r="FI48" s="96">
        <v>745</v>
      </c>
      <c r="FJ48" s="96">
        <v>753</v>
      </c>
      <c r="FK48" s="148">
        <v>753</v>
      </c>
      <c r="FL48" s="96">
        <v>671</v>
      </c>
      <c r="FM48" s="96">
        <v>691</v>
      </c>
      <c r="FN48" s="148">
        <v>686</v>
      </c>
      <c r="FO48" s="148">
        <v>712</v>
      </c>
      <c r="FP48" s="148">
        <v>660</v>
      </c>
      <c r="FQ48" s="96">
        <v>665</v>
      </c>
      <c r="FR48" s="148">
        <v>685</v>
      </c>
      <c r="FS48" s="351">
        <v>701</v>
      </c>
      <c r="FT48" s="148">
        <v>712</v>
      </c>
      <c r="FU48" s="398">
        <v>655</v>
      </c>
      <c r="FV48" s="398">
        <v>662</v>
      </c>
      <c r="FW48" s="397">
        <v>689</v>
      </c>
      <c r="FX48" s="397">
        <v>712</v>
      </c>
      <c r="FY48" s="398">
        <v>689</v>
      </c>
      <c r="FZ48" s="96">
        <v>700</v>
      </c>
      <c r="GA48" s="96">
        <v>703</v>
      </c>
      <c r="GB48" s="96">
        <v>697</v>
      </c>
      <c r="GC48" s="96">
        <v>668</v>
      </c>
      <c r="GD48" s="96">
        <v>636</v>
      </c>
      <c r="GE48" s="96">
        <v>654</v>
      </c>
      <c r="GF48" s="96">
        <v>660</v>
      </c>
      <c r="GG48" s="96">
        <v>678</v>
      </c>
      <c r="GH48" s="96">
        <v>662</v>
      </c>
      <c r="GI48" s="96">
        <v>702</v>
      </c>
      <c r="GJ48" s="96">
        <v>716</v>
      </c>
      <c r="GK48" s="96">
        <v>712</v>
      </c>
      <c r="GL48" s="96">
        <v>680</v>
      </c>
      <c r="GM48" s="96">
        <v>681</v>
      </c>
      <c r="GN48" s="96">
        <v>685</v>
      </c>
      <c r="GO48" s="96">
        <v>743</v>
      </c>
      <c r="GP48" s="148">
        <v>721</v>
      </c>
      <c r="GQ48" s="96">
        <v>717</v>
      </c>
      <c r="GR48" s="96">
        <v>732</v>
      </c>
      <c r="GS48" s="96">
        <v>765</v>
      </c>
      <c r="GT48" s="96">
        <v>766</v>
      </c>
      <c r="GU48" s="96">
        <v>727</v>
      </c>
      <c r="GV48" s="148">
        <v>752</v>
      </c>
      <c r="GW48" s="148">
        <v>754</v>
      </c>
      <c r="GX48" s="148">
        <v>774</v>
      </c>
      <c r="GY48" s="148">
        <v>725</v>
      </c>
      <c r="GZ48" s="148">
        <v>744</v>
      </c>
      <c r="HA48" s="148">
        <v>748</v>
      </c>
      <c r="HB48" s="148">
        <v>785</v>
      </c>
      <c r="HC48" s="148">
        <v>747</v>
      </c>
      <c r="HD48" s="148">
        <v>713</v>
      </c>
      <c r="HE48" s="148">
        <v>745</v>
      </c>
      <c r="HF48" s="148">
        <v>759</v>
      </c>
      <c r="HG48" s="148">
        <v>782</v>
      </c>
      <c r="HH48" s="148">
        <v>705</v>
      </c>
      <c r="HI48" s="148">
        <v>713</v>
      </c>
      <c r="HJ48" s="148">
        <v>725</v>
      </c>
      <c r="HK48" s="148">
        <v>754</v>
      </c>
      <c r="HL48" s="148">
        <v>689</v>
      </c>
      <c r="HM48" s="148">
        <v>707</v>
      </c>
      <c r="HN48" s="148">
        <v>711</v>
      </c>
      <c r="HO48" s="148">
        <v>743</v>
      </c>
      <c r="HP48" s="148">
        <v>706</v>
      </c>
      <c r="HQ48" s="148">
        <v>689</v>
      </c>
      <c r="HR48" s="148">
        <v>709</v>
      </c>
      <c r="HS48" s="148">
        <v>733</v>
      </c>
      <c r="HT48" s="148">
        <v>744</v>
      </c>
      <c r="HU48" s="148">
        <v>673</v>
      </c>
      <c r="HV48" s="148">
        <v>675</v>
      </c>
      <c r="HW48" s="148">
        <v>690</v>
      </c>
      <c r="HX48" s="148">
        <v>735</v>
      </c>
      <c r="HY48" s="148">
        <v>664</v>
      </c>
      <c r="HZ48" s="148">
        <v>689</v>
      </c>
      <c r="IA48" s="148">
        <v>711</v>
      </c>
      <c r="IB48" s="148">
        <v>763</v>
      </c>
      <c r="IC48" s="148">
        <v>759</v>
      </c>
      <c r="ID48" s="148">
        <v>713</v>
      </c>
      <c r="IE48" s="148">
        <v>726</v>
      </c>
      <c r="IF48" s="148">
        <v>756</v>
      </c>
      <c r="IG48" s="148">
        <v>762</v>
      </c>
      <c r="IH48" s="148">
        <v>704</v>
      </c>
      <c r="II48" s="148">
        <v>693</v>
      </c>
      <c r="IJ48" s="148">
        <v>695</v>
      </c>
      <c r="IK48" s="148">
        <v>707</v>
      </c>
      <c r="IL48" s="148">
        <v>654</v>
      </c>
      <c r="IM48" s="148">
        <v>665</v>
      </c>
      <c r="IN48" s="351">
        <f t="shared" si="25"/>
        <v>693</v>
      </c>
      <c r="IO48" s="148">
        <v>721</v>
      </c>
      <c r="IP48" s="148">
        <v>721</v>
      </c>
      <c r="IQ48" s="148">
        <v>677</v>
      </c>
      <c r="IR48" s="148">
        <v>694</v>
      </c>
      <c r="IS48" s="148">
        <v>686</v>
      </c>
      <c r="IT48" s="148">
        <v>695</v>
      </c>
      <c r="IU48" s="148">
        <v>675</v>
      </c>
      <c r="IV48" s="148">
        <v>727</v>
      </c>
      <c r="IW48" s="148">
        <v>719</v>
      </c>
      <c r="IX48" s="148">
        <v>767</v>
      </c>
      <c r="IY48" s="148">
        <v>710</v>
      </c>
      <c r="IZ48" s="148">
        <v>695</v>
      </c>
      <c r="JA48" s="148">
        <v>720</v>
      </c>
      <c r="JB48" s="148">
        <v>758</v>
      </c>
      <c r="JC48" s="148">
        <v>760</v>
      </c>
      <c r="JD48" s="148">
        <v>683</v>
      </c>
      <c r="JE48" s="148">
        <v>712</v>
      </c>
      <c r="JF48" s="353">
        <f t="shared" si="31"/>
        <v>713</v>
      </c>
      <c r="JG48" s="148">
        <v>714</v>
      </c>
      <c r="JH48" s="148">
        <v>632</v>
      </c>
      <c r="JI48" s="148">
        <v>604</v>
      </c>
      <c r="JJ48" s="148">
        <v>591</v>
      </c>
      <c r="JK48" s="148">
        <v>609</v>
      </c>
      <c r="JL48" s="148">
        <v>587</v>
      </c>
      <c r="JM48" s="148">
        <v>521</v>
      </c>
      <c r="JN48" s="351">
        <f t="shared" si="32"/>
        <v>535.5</v>
      </c>
      <c r="JO48" s="148">
        <v>550</v>
      </c>
      <c r="JP48" s="148">
        <v>523</v>
      </c>
      <c r="JQ48" s="148">
        <v>489</v>
      </c>
      <c r="JR48" s="148">
        <v>499</v>
      </c>
      <c r="JS48" s="148">
        <v>496</v>
      </c>
      <c r="JT48" s="148">
        <v>525</v>
      </c>
      <c r="JU48" s="148">
        <v>461</v>
      </c>
      <c r="JV48" s="351">
        <f t="shared" si="33"/>
        <v>466</v>
      </c>
      <c r="JW48" s="148">
        <v>471</v>
      </c>
      <c r="JX48" s="148">
        <v>494</v>
      </c>
      <c r="JY48" s="148">
        <v>407</v>
      </c>
      <c r="JZ48" s="148">
        <v>417</v>
      </c>
      <c r="KA48" s="148">
        <v>437</v>
      </c>
      <c r="KB48" s="148">
        <v>476</v>
      </c>
      <c r="KC48" s="148">
        <v>458</v>
      </c>
      <c r="KD48" s="148">
        <v>397</v>
      </c>
      <c r="KE48" s="148">
        <v>398</v>
      </c>
      <c r="KF48" s="148">
        <v>414</v>
      </c>
      <c r="KG48" s="148">
        <v>444</v>
      </c>
      <c r="KH48" s="148">
        <v>401</v>
      </c>
      <c r="KI48" s="148">
        <v>402</v>
      </c>
      <c r="KJ48" s="148">
        <v>418</v>
      </c>
      <c r="KK48" s="148">
        <v>454</v>
      </c>
      <c r="KL48" s="148">
        <v>432</v>
      </c>
      <c r="KM48" s="148">
        <v>434</v>
      </c>
      <c r="KN48" s="148">
        <v>448</v>
      </c>
      <c r="KO48" s="148">
        <v>459</v>
      </c>
      <c r="KP48" s="148">
        <v>438</v>
      </c>
      <c r="KQ48" s="148">
        <v>421</v>
      </c>
      <c r="KR48" s="148">
        <v>476</v>
      </c>
      <c r="KS48" s="148">
        <v>478</v>
      </c>
      <c r="KT48" s="148">
        <v>527</v>
      </c>
      <c r="KU48" s="148">
        <v>459</v>
      </c>
      <c r="KV48" s="148">
        <v>498</v>
      </c>
      <c r="KW48" s="148">
        <v>504</v>
      </c>
      <c r="KX48" s="148">
        <v>514</v>
      </c>
      <c r="KY48" s="148">
        <v>540</v>
      </c>
      <c r="KZ48" s="355">
        <v>492.66666666666669</v>
      </c>
      <c r="LA48" s="355">
        <v>502.4444444444444</v>
      </c>
      <c r="LB48" s="355">
        <v>503.68518518518516</v>
      </c>
      <c r="LC48" s="355">
        <v>496.96604938271611</v>
      </c>
      <c r="LD48" s="355">
        <v>494.79372427983543</v>
      </c>
      <c r="LE48" s="355">
        <v>488.59267832647464</v>
      </c>
      <c r="LF48" s="355">
        <v>486.5803469364426</v>
      </c>
      <c r="LG48" s="355">
        <v>480.936330685109</v>
      </c>
      <c r="LH48" s="355">
        <v>476.47818826842962</v>
      </c>
      <c r="LI48" s="355">
        <v>485.47625369925828</v>
      </c>
      <c r="LJ48" s="148">
        <v>441</v>
      </c>
      <c r="LK48" s="148">
        <v>466</v>
      </c>
      <c r="LL48" s="148">
        <v>469</v>
      </c>
      <c r="LM48" s="148">
        <v>429</v>
      </c>
      <c r="LN48" s="148">
        <v>433</v>
      </c>
      <c r="LO48" s="148">
        <v>441</v>
      </c>
      <c r="LP48" s="148">
        <v>433</v>
      </c>
      <c r="LQ48" s="148">
        <v>415</v>
      </c>
      <c r="LR48" s="148">
        <v>411</v>
      </c>
      <c r="LS48" s="148">
        <v>414</v>
      </c>
      <c r="LT48" s="148">
        <v>469</v>
      </c>
      <c r="LU48" s="148">
        <v>382</v>
      </c>
      <c r="LV48" s="148">
        <v>368</v>
      </c>
      <c r="LW48" s="148">
        <v>408</v>
      </c>
      <c r="LX48" s="148">
        <v>426</v>
      </c>
      <c r="LY48" s="148">
        <v>385</v>
      </c>
      <c r="LZ48" s="96">
        <v>379</v>
      </c>
      <c r="MA48" s="148">
        <v>390</v>
      </c>
      <c r="MB48" s="148">
        <v>407</v>
      </c>
      <c r="MC48" s="148">
        <v>397</v>
      </c>
      <c r="MD48" s="148">
        <v>354</v>
      </c>
      <c r="ME48" s="148">
        <v>374</v>
      </c>
      <c r="MF48" s="148">
        <v>370</v>
      </c>
      <c r="MG48" s="148">
        <v>386</v>
      </c>
      <c r="MH48" s="148">
        <v>365</v>
      </c>
      <c r="MI48" s="148">
        <v>358</v>
      </c>
      <c r="MJ48" s="148">
        <v>367</v>
      </c>
      <c r="MK48" s="148">
        <v>391</v>
      </c>
      <c r="ML48" s="148">
        <v>399</v>
      </c>
      <c r="MM48" s="148">
        <v>399</v>
      </c>
      <c r="MN48" s="148">
        <v>390</v>
      </c>
      <c r="MO48" s="148">
        <v>419</v>
      </c>
      <c r="MP48" s="148">
        <v>434</v>
      </c>
      <c r="MQ48" s="148">
        <v>384</v>
      </c>
      <c r="MR48" s="148">
        <v>420</v>
      </c>
      <c r="MS48" s="148">
        <v>444</v>
      </c>
      <c r="MT48" s="148">
        <v>458</v>
      </c>
      <c r="MU48" s="148">
        <v>408</v>
      </c>
      <c r="MV48" s="148">
        <v>388</v>
      </c>
      <c r="MW48" s="148">
        <v>410</v>
      </c>
      <c r="MX48" s="148">
        <v>447</v>
      </c>
      <c r="MY48" s="148">
        <v>465</v>
      </c>
      <c r="MZ48" s="148">
        <v>444</v>
      </c>
      <c r="NA48" s="148">
        <v>468</v>
      </c>
      <c r="NB48" s="148">
        <v>477</v>
      </c>
      <c r="NC48" s="148">
        <v>498</v>
      </c>
      <c r="ND48" s="148">
        <v>480</v>
      </c>
      <c r="NE48" s="148">
        <v>451</v>
      </c>
      <c r="NF48" s="148">
        <v>483</v>
      </c>
      <c r="NG48" s="148">
        <v>503</v>
      </c>
      <c r="NH48" s="148">
        <v>490</v>
      </c>
      <c r="NI48" s="148">
        <v>449</v>
      </c>
      <c r="NJ48" s="148">
        <v>454</v>
      </c>
      <c r="NK48" s="148">
        <v>469</v>
      </c>
      <c r="NL48" s="148">
        <v>477</v>
      </c>
      <c r="NM48" s="148">
        <v>465</v>
      </c>
      <c r="NN48" s="148">
        <v>484</v>
      </c>
      <c r="NO48" s="148">
        <v>485</v>
      </c>
      <c r="NP48" s="148">
        <v>499</v>
      </c>
      <c r="NQ48" s="148">
        <v>431</v>
      </c>
      <c r="NR48" s="148">
        <v>434</v>
      </c>
      <c r="NS48" s="148">
        <v>457</v>
      </c>
      <c r="NT48" s="148">
        <v>486</v>
      </c>
      <c r="NU48" s="148">
        <v>493</v>
      </c>
      <c r="NV48" s="148">
        <v>453</v>
      </c>
      <c r="NW48" s="148">
        <v>462</v>
      </c>
      <c r="NX48" s="148">
        <v>483</v>
      </c>
      <c r="NY48" s="148">
        <v>495</v>
      </c>
      <c r="NZ48" s="148">
        <v>391</v>
      </c>
      <c r="OA48" s="148">
        <v>395</v>
      </c>
      <c r="OB48" s="148">
        <v>416</v>
      </c>
      <c r="OC48" s="148">
        <v>430</v>
      </c>
      <c r="OD48" s="148">
        <v>383</v>
      </c>
      <c r="OE48" s="148">
        <v>392</v>
      </c>
      <c r="OF48" s="148">
        <v>401</v>
      </c>
      <c r="OG48" s="148">
        <v>408</v>
      </c>
      <c r="OH48" s="148">
        <v>409</v>
      </c>
      <c r="OI48" s="148">
        <v>402</v>
      </c>
      <c r="OJ48" s="148">
        <v>408</v>
      </c>
      <c r="OK48" s="148">
        <v>440</v>
      </c>
      <c r="OL48" s="148">
        <v>443</v>
      </c>
      <c r="OM48" s="148">
        <v>359</v>
      </c>
      <c r="ON48" s="148">
        <v>379</v>
      </c>
      <c r="OO48" s="148">
        <v>414</v>
      </c>
      <c r="OP48" s="148">
        <v>464</v>
      </c>
      <c r="OQ48" s="148">
        <v>466</v>
      </c>
      <c r="OR48" s="148">
        <v>421</v>
      </c>
      <c r="OS48" s="148">
        <v>409</v>
      </c>
      <c r="OT48" s="148">
        <v>438</v>
      </c>
      <c r="OU48" s="148">
        <v>454</v>
      </c>
      <c r="OV48" s="148">
        <v>439</v>
      </c>
      <c r="OW48" s="148">
        <v>452</v>
      </c>
      <c r="OX48" s="148">
        <v>471</v>
      </c>
      <c r="OY48" s="351">
        <f t="shared" si="26"/>
        <v>452.5</v>
      </c>
      <c r="OZ48" s="148">
        <v>434</v>
      </c>
      <c r="PA48" s="148">
        <v>451</v>
      </c>
      <c r="PB48" s="148">
        <v>469</v>
      </c>
      <c r="PC48" s="148">
        <v>461</v>
      </c>
      <c r="PD48" s="148">
        <v>417</v>
      </c>
      <c r="PE48" s="148">
        <v>422</v>
      </c>
      <c r="PF48" s="148">
        <v>439</v>
      </c>
      <c r="PG48" s="351">
        <f t="shared" si="27"/>
        <v>445.5</v>
      </c>
      <c r="PH48" s="148">
        <v>452</v>
      </c>
      <c r="PI48" s="148">
        <v>381</v>
      </c>
      <c r="PJ48" s="351">
        <f t="shared" si="28"/>
        <v>388.5</v>
      </c>
      <c r="PK48" s="148">
        <v>396</v>
      </c>
      <c r="PL48" s="148">
        <v>428</v>
      </c>
      <c r="PM48" s="148">
        <v>407</v>
      </c>
      <c r="PN48" s="148">
        <v>396</v>
      </c>
      <c r="PO48" s="96">
        <v>409</v>
      </c>
      <c r="PP48" s="148">
        <v>424</v>
      </c>
      <c r="PQ48" s="148">
        <v>406</v>
      </c>
      <c r="PR48" s="148">
        <v>382</v>
      </c>
      <c r="PS48" s="148">
        <v>392</v>
      </c>
      <c r="PT48" s="148">
        <v>410</v>
      </c>
      <c r="PU48" s="148">
        <v>440</v>
      </c>
      <c r="PV48" s="148">
        <v>389</v>
      </c>
      <c r="PW48" s="148">
        <v>405</v>
      </c>
      <c r="PX48" s="148">
        <v>406</v>
      </c>
      <c r="PY48" s="148">
        <v>412</v>
      </c>
      <c r="PZ48" s="96">
        <v>383</v>
      </c>
      <c r="QA48" s="148">
        <v>398</v>
      </c>
      <c r="QB48" s="148">
        <v>414</v>
      </c>
      <c r="QC48" s="148">
        <v>441</v>
      </c>
      <c r="QD48" s="148">
        <v>421</v>
      </c>
      <c r="QE48" s="148">
        <v>371</v>
      </c>
      <c r="QF48" s="148">
        <v>395</v>
      </c>
      <c r="QG48" s="148">
        <v>399</v>
      </c>
      <c r="QH48" s="148">
        <v>406</v>
      </c>
      <c r="QI48" s="148">
        <v>339</v>
      </c>
      <c r="QJ48" s="148">
        <v>346</v>
      </c>
      <c r="QK48" s="148">
        <v>338</v>
      </c>
      <c r="QL48" s="148">
        <v>355</v>
      </c>
      <c r="QM48" s="148">
        <v>310</v>
      </c>
      <c r="QN48" s="148">
        <v>313</v>
      </c>
      <c r="QO48" s="148">
        <v>331</v>
      </c>
      <c r="QP48" s="148">
        <v>348</v>
      </c>
      <c r="QQ48" s="148">
        <v>293</v>
      </c>
      <c r="QR48" s="148">
        <v>294</v>
      </c>
      <c r="QS48" s="148">
        <v>302</v>
      </c>
      <c r="QT48" s="148">
        <v>310</v>
      </c>
      <c r="QU48" s="148">
        <v>323</v>
      </c>
      <c r="QV48" s="148">
        <v>310</v>
      </c>
      <c r="QW48" s="148">
        <v>330</v>
      </c>
      <c r="QX48" s="148">
        <v>324</v>
      </c>
      <c r="QY48" s="148">
        <v>324</v>
      </c>
      <c r="QZ48" s="148">
        <v>270</v>
      </c>
      <c r="RA48" s="148">
        <v>269</v>
      </c>
      <c r="RB48" s="96">
        <v>241</v>
      </c>
      <c r="RC48" s="148">
        <v>235</v>
      </c>
      <c r="RD48" s="96">
        <v>222</v>
      </c>
      <c r="RE48" s="148">
        <v>233</v>
      </c>
      <c r="RF48" s="148">
        <v>237</v>
      </c>
      <c r="RG48" s="96">
        <v>237</v>
      </c>
      <c r="RH48" s="96">
        <v>236</v>
      </c>
      <c r="RI48" s="96">
        <v>207</v>
      </c>
      <c r="RJ48" s="96">
        <v>203</v>
      </c>
      <c r="RK48" s="96">
        <v>215</v>
      </c>
      <c r="RL48" s="96">
        <v>228</v>
      </c>
      <c r="RM48" s="96">
        <v>216</v>
      </c>
      <c r="RN48" s="96">
        <v>211</v>
      </c>
      <c r="RO48" s="148">
        <v>219</v>
      </c>
      <c r="RP48" s="148">
        <v>224</v>
      </c>
      <c r="RQ48" s="96">
        <v>193</v>
      </c>
      <c r="RR48" s="148">
        <v>169</v>
      </c>
      <c r="RS48" s="148">
        <v>149</v>
      </c>
      <c r="RT48" s="148">
        <v>150</v>
      </c>
      <c r="RU48" s="148">
        <v>149</v>
      </c>
      <c r="RV48" s="148">
        <v>129</v>
      </c>
      <c r="RW48" s="148">
        <v>140</v>
      </c>
      <c r="RX48" s="148">
        <v>151</v>
      </c>
      <c r="RY48" s="148">
        <v>164</v>
      </c>
      <c r="RZ48" s="148">
        <v>134</v>
      </c>
      <c r="SA48" s="148">
        <v>141</v>
      </c>
      <c r="SB48" s="148">
        <v>145</v>
      </c>
      <c r="SC48" s="148">
        <v>164</v>
      </c>
      <c r="SD48" s="148">
        <v>171</v>
      </c>
      <c r="SE48" s="148">
        <v>147</v>
      </c>
      <c r="SF48" s="148">
        <v>149</v>
      </c>
      <c r="SG48" s="148">
        <v>143</v>
      </c>
      <c r="SH48" s="148">
        <v>145</v>
      </c>
      <c r="SI48" s="148">
        <v>129</v>
      </c>
      <c r="SJ48" s="148">
        <v>131</v>
      </c>
      <c r="SK48" s="148">
        <v>139</v>
      </c>
      <c r="SL48" s="148">
        <v>140</v>
      </c>
      <c r="SM48" s="148">
        <v>109</v>
      </c>
      <c r="SN48" s="148">
        <v>106</v>
      </c>
      <c r="SO48" s="148">
        <v>112</v>
      </c>
      <c r="SP48" s="148">
        <v>121</v>
      </c>
      <c r="SQ48" s="148">
        <v>128</v>
      </c>
      <c r="SR48" s="148">
        <v>119</v>
      </c>
      <c r="SS48" s="148">
        <v>125</v>
      </c>
      <c r="ST48" s="148">
        <v>131</v>
      </c>
      <c r="SU48" s="148">
        <v>141</v>
      </c>
      <c r="SV48" s="148">
        <v>126</v>
      </c>
      <c r="SW48" s="148">
        <v>136</v>
      </c>
      <c r="SX48" s="148">
        <v>152</v>
      </c>
      <c r="SY48" s="148">
        <v>153</v>
      </c>
      <c r="SZ48" s="148">
        <v>129</v>
      </c>
      <c r="TA48" s="148">
        <v>129</v>
      </c>
      <c r="TB48" s="148">
        <v>135</v>
      </c>
      <c r="TC48" s="148">
        <v>137</v>
      </c>
      <c r="TD48" s="148">
        <v>126</v>
      </c>
      <c r="TE48" s="148">
        <v>105</v>
      </c>
      <c r="TF48" s="148">
        <v>112</v>
      </c>
      <c r="TG48" s="148">
        <v>125</v>
      </c>
      <c r="TH48" s="148">
        <v>129</v>
      </c>
      <c r="TI48" s="148">
        <v>123</v>
      </c>
      <c r="TJ48" s="148">
        <v>117</v>
      </c>
      <c r="TK48" s="148">
        <v>119</v>
      </c>
      <c r="TL48" s="148">
        <v>130</v>
      </c>
      <c r="TM48" s="148">
        <v>129</v>
      </c>
      <c r="TN48" s="148">
        <v>125</v>
      </c>
      <c r="TO48" s="148">
        <v>124</v>
      </c>
      <c r="TP48" s="148">
        <v>131</v>
      </c>
      <c r="TQ48" s="148">
        <v>130</v>
      </c>
      <c r="TR48" s="148">
        <v>131</v>
      </c>
      <c r="TS48" s="148">
        <v>126</v>
      </c>
      <c r="TT48" s="148">
        <v>115</v>
      </c>
      <c r="TU48" s="148">
        <v>115</v>
      </c>
      <c r="TV48" s="148">
        <v>108</v>
      </c>
      <c r="TW48" s="148">
        <v>118</v>
      </c>
      <c r="TX48" s="148">
        <v>122</v>
      </c>
      <c r="TY48" s="148">
        <v>115</v>
      </c>
      <c r="TZ48" s="148">
        <v>106</v>
      </c>
      <c r="UA48" s="148">
        <v>117</v>
      </c>
      <c r="UB48" s="148">
        <v>130</v>
      </c>
      <c r="UC48" s="148">
        <v>141</v>
      </c>
      <c r="UD48" s="148">
        <v>143</v>
      </c>
      <c r="UE48" s="148">
        <v>124</v>
      </c>
      <c r="UF48" s="148">
        <v>134</v>
      </c>
      <c r="UG48" s="148">
        <v>136</v>
      </c>
      <c r="UH48" s="148">
        <v>149</v>
      </c>
      <c r="UI48" s="148">
        <v>133</v>
      </c>
      <c r="UJ48" s="148">
        <v>136</v>
      </c>
      <c r="UK48" s="148">
        <v>153</v>
      </c>
      <c r="UL48" s="148">
        <v>158</v>
      </c>
      <c r="UM48" s="148">
        <v>131</v>
      </c>
      <c r="UN48" s="148">
        <v>124</v>
      </c>
      <c r="UO48" s="148">
        <v>129</v>
      </c>
      <c r="UP48" s="148">
        <v>147</v>
      </c>
      <c r="UQ48" s="148">
        <v>161</v>
      </c>
      <c r="UR48" s="148">
        <v>150</v>
      </c>
      <c r="US48" s="148">
        <v>165</v>
      </c>
      <c r="UT48" s="148">
        <v>165</v>
      </c>
      <c r="UU48" s="148">
        <v>171</v>
      </c>
      <c r="UV48" s="148">
        <v>143</v>
      </c>
      <c r="UW48" s="148">
        <v>137</v>
      </c>
      <c r="UX48" s="148">
        <v>142</v>
      </c>
      <c r="UY48" s="148">
        <v>154</v>
      </c>
      <c r="UZ48" s="148">
        <v>145</v>
      </c>
      <c r="VA48" s="148">
        <v>135</v>
      </c>
      <c r="VB48" s="148">
        <v>124</v>
      </c>
      <c r="VC48" s="148">
        <v>123</v>
      </c>
      <c r="VD48" s="148">
        <v>121</v>
      </c>
      <c r="VE48" s="148">
        <v>91</v>
      </c>
      <c r="VF48" s="148">
        <v>89</v>
      </c>
      <c r="VG48" s="148">
        <v>86</v>
      </c>
      <c r="VH48" s="148">
        <v>84</v>
      </c>
      <c r="VI48" s="148">
        <v>75</v>
      </c>
      <c r="VJ48" s="148">
        <v>73</v>
      </c>
      <c r="VK48" s="148">
        <v>83</v>
      </c>
      <c r="VL48" s="148">
        <v>87</v>
      </c>
      <c r="VM48" s="148">
        <v>85</v>
      </c>
      <c r="VN48" s="148">
        <v>87</v>
      </c>
      <c r="VO48" s="148">
        <v>90</v>
      </c>
      <c r="VP48" s="148">
        <v>89</v>
      </c>
      <c r="VQ48" s="148">
        <v>106</v>
      </c>
      <c r="VR48" s="148">
        <v>82</v>
      </c>
      <c r="VS48" s="148">
        <v>83</v>
      </c>
      <c r="VT48" s="148">
        <v>81</v>
      </c>
      <c r="VU48" s="148">
        <v>81</v>
      </c>
      <c r="VV48" s="148">
        <v>26</v>
      </c>
      <c r="VW48" s="148">
        <v>24</v>
      </c>
      <c r="VX48" s="148">
        <v>24</v>
      </c>
      <c r="VY48" s="148">
        <v>25</v>
      </c>
      <c r="VZ48" s="148">
        <v>22</v>
      </c>
      <c r="WA48" s="148">
        <v>19</v>
      </c>
      <c r="WB48" s="148">
        <v>22</v>
      </c>
      <c r="WC48" s="148">
        <v>26</v>
      </c>
      <c r="WD48" s="148">
        <v>26</v>
      </c>
      <c r="WE48" s="148">
        <v>23</v>
      </c>
      <c r="WF48" s="148">
        <v>26</v>
      </c>
      <c r="WG48" s="148">
        <v>30</v>
      </c>
      <c r="WH48" s="148">
        <v>19</v>
      </c>
      <c r="WI48" s="148">
        <v>15</v>
      </c>
      <c r="WJ48" s="148">
        <v>25</v>
      </c>
      <c r="WK48" s="148">
        <v>44</v>
      </c>
      <c r="WL48" s="148">
        <v>56</v>
      </c>
      <c r="WM48" s="148">
        <v>59</v>
      </c>
      <c r="WN48" s="148">
        <v>40</v>
      </c>
      <c r="WO48" s="148">
        <v>36</v>
      </c>
      <c r="WP48" s="148">
        <v>39</v>
      </c>
      <c r="WQ48" s="148">
        <v>29</v>
      </c>
      <c r="WR48" s="148">
        <v>27</v>
      </c>
      <c r="WS48" s="148">
        <v>32</v>
      </c>
      <c r="WT48" s="148">
        <v>32</v>
      </c>
      <c r="WU48" s="148">
        <v>36</v>
      </c>
      <c r="WV48" s="148">
        <v>25</v>
      </c>
      <c r="WW48" s="148">
        <v>25</v>
      </c>
      <c r="WX48" s="148">
        <v>27</v>
      </c>
      <c r="WY48" s="148">
        <v>32</v>
      </c>
      <c r="WZ48" s="148">
        <v>32</v>
      </c>
      <c r="XA48" s="148">
        <v>23</v>
      </c>
      <c r="XB48" s="148">
        <v>26</v>
      </c>
      <c r="XC48" s="148">
        <v>29</v>
      </c>
      <c r="XD48" s="148">
        <v>31</v>
      </c>
      <c r="XE48" s="148">
        <v>23</v>
      </c>
      <c r="XF48" s="148">
        <v>21</v>
      </c>
      <c r="XG48" s="148">
        <v>22</v>
      </c>
      <c r="XH48" s="148">
        <v>22</v>
      </c>
      <c r="XI48" s="148">
        <v>24</v>
      </c>
      <c r="XJ48" s="148">
        <v>15</v>
      </c>
      <c r="XK48" s="148">
        <v>16</v>
      </c>
    </row>
    <row r="49" spans="1:635" s="148" customFormat="1" x14ac:dyDescent="0.2">
      <c r="A49" s="354"/>
      <c r="B49" s="354">
        <v>16</v>
      </c>
      <c r="C49" s="399">
        <f t="shared" ca="1" si="24"/>
        <v>45</v>
      </c>
      <c r="D49" s="400">
        <f t="shared" ca="1" si="29"/>
        <v>7.8671328671328672E-2</v>
      </c>
      <c r="E49" s="354">
        <f t="shared" ca="1" si="30"/>
        <v>3</v>
      </c>
      <c r="F49" s="401"/>
      <c r="G49" s="148">
        <v>250</v>
      </c>
      <c r="H49" s="148">
        <v>249</v>
      </c>
      <c r="I49" s="355">
        <v>267</v>
      </c>
      <c r="J49" s="148">
        <v>285</v>
      </c>
      <c r="K49" s="148">
        <v>299</v>
      </c>
      <c r="L49" s="148">
        <v>266</v>
      </c>
      <c r="M49" s="148">
        <v>288</v>
      </c>
      <c r="N49" s="148">
        <v>293</v>
      </c>
      <c r="O49" s="148">
        <v>301</v>
      </c>
      <c r="P49" s="148">
        <v>247</v>
      </c>
      <c r="Q49" s="148">
        <v>270</v>
      </c>
      <c r="R49" s="148">
        <v>289</v>
      </c>
      <c r="S49" s="148">
        <v>312</v>
      </c>
      <c r="T49" s="148">
        <v>289</v>
      </c>
      <c r="U49" s="148">
        <v>316</v>
      </c>
      <c r="V49" s="148">
        <v>334</v>
      </c>
      <c r="W49" s="148">
        <v>356</v>
      </c>
      <c r="X49" s="148">
        <v>296</v>
      </c>
      <c r="Y49" s="148">
        <v>293</v>
      </c>
      <c r="Z49" s="148">
        <v>315</v>
      </c>
      <c r="AA49" s="148">
        <v>338</v>
      </c>
      <c r="AB49" s="148">
        <v>357</v>
      </c>
      <c r="AC49" s="148">
        <v>276</v>
      </c>
      <c r="AD49" s="148">
        <v>283</v>
      </c>
      <c r="AE49" s="148">
        <v>302</v>
      </c>
      <c r="AF49" s="148">
        <v>323</v>
      </c>
      <c r="AG49" s="148">
        <v>270</v>
      </c>
      <c r="AH49" s="148">
        <v>294</v>
      </c>
      <c r="AI49" s="148">
        <v>312</v>
      </c>
      <c r="AJ49" s="148">
        <v>322</v>
      </c>
      <c r="AK49" s="148">
        <v>269</v>
      </c>
      <c r="AL49" s="148">
        <v>281</v>
      </c>
      <c r="AM49" s="148">
        <v>290</v>
      </c>
      <c r="AN49" s="148">
        <v>307</v>
      </c>
      <c r="AO49" s="148">
        <v>282</v>
      </c>
      <c r="AP49" s="360">
        <v>292</v>
      </c>
      <c r="AQ49" s="148">
        <v>302</v>
      </c>
      <c r="AR49" s="148">
        <v>333</v>
      </c>
      <c r="AS49" s="148">
        <v>344</v>
      </c>
      <c r="AT49" s="148">
        <v>299</v>
      </c>
      <c r="AU49" s="148">
        <v>299</v>
      </c>
      <c r="AV49" s="148">
        <v>322</v>
      </c>
      <c r="AW49" s="148">
        <v>349</v>
      </c>
      <c r="AX49" s="148">
        <v>387</v>
      </c>
      <c r="AY49" s="148">
        <v>340</v>
      </c>
      <c r="AZ49" s="148">
        <v>367</v>
      </c>
      <c r="BA49" s="148">
        <v>399</v>
      </c>
      <c r="BB49" s="148">
        <v>408</v>
      </c>
      <c r="BC49" s="148">
        <v>360</v>
      </c>
      <c r="BD49" s="148">
        <v>376</v>
      </c>
      <c r="BE49" s="148">
        <v>397</v>
      </c>
      <c r="BF49" s="148">
        <v>415</v>
      </c>
      <c r="BG49" s="148">
        <v>402</v>
      </c>
      <c r="BH49" s="148">
        <v>391</v>
      </c>
      <c r="BI49" s="148">
        <v>403</v>
      </c>
      <c r="BJ49" s="148">
        <v>422</v>
      </c>
      <c r="BK49" s="148">
        <v>440</v>
      </c>
      <c r="BL49" s="148">
        <v>360</v>
      </c>
      <c r="BM49" s="148">
        <v>379</v>
      </c>
      <c r="BN49" s="148">
        <v>357</v>
      </c>
      <c r="BO49" s="148">
        <v>346</v>
      </c>
      <c r="BP49" s="148">
        <v>278</v>
      </c>
      <c r="BQ49" s="148">
        <v>274</v>
      </c>
      <c r="BR49" s="148">
        <v>269</v>
      </c>
      <c r="BS49" s="148">
        <v>276</v>
      </c>
      <c r="BT49" s="148">
        <v>273</v>
      </c>
      <c r="BU49" s="148">
        <v>278</v>
      </c>
      <c r="BV49" s="148">
        <v>295</v>
      </c>
      <c r="BW49" s="148">
        <v>314</v>
      </c>
      <c r="BX49" s="148">
        <v>336</v>
      </c>
      <c r="BY49" s="148">
        <v>346</v>
      </c>
      <c r="BZ49" s="148">
        <v>368</v>
      </c>
      <c r="CA49" s="148">
        <v>383</v>
      </c>
      <c r="CB49" s="148">
        <v>381</v>
      </c>
      <c r="CC49" s="148">
        <v>347</v>
      </c>
      <c r="CD49" s="148">
        <v>349</v>
      </c>
      <c r="CE49" s="148">
        <v>356</v>
      </c>
      <c r="CF49" s="148">
        <v>343</v>
      </c>
      <c r="CG49" s="148">
        <v>309</v>
      </c>
      <c r="CH49" s="148">
        <v>300</v>
      </c>
      <c r="CI49" s="148">
        <v>299</v>
      </c>
      <c r="CJ49" s="148">
        <v>304</v>
      </c>
      <c r="CK49" s="148">
        <v>304</v>
      </c>
      <c r="CL49" s="148">
        <v>276</v>
      </c>
      <c r="CM49" s="148">
        <v>295</v>
      </c>
      <c r="CN49" s="148">
        <v>308</v>
      </c>
      <c r="CO49" s="148">
        <v>335</v>
      </c>
      <c r="CP49" s="148">
        <v>325</v>
      </c>
      <c r="CQ49" s="148">
        <v>338</v>
      </c>
      <c r="CR49" s="148">
        <v>350</v>
      </c>
      <c r="CS49" s="148">
        <v>370</v>
      </c>
      <c r="CT49" s="148">
        <v>339</v>
      </c>
      <c r="CU49" s="148">
        <v>316</v>
      </c>
      <c r="CV49" s="148">
        <v>327</v>
      </c>
      <c r="CW49" s="148">
        <v>324</v>
      </c>
      <c r="CX49" s="148">
        <v>335</v>
      </c>
      <c r="CY49" s="148">
        <v>296</v>
      </c>
      <c r="CZ49" s="148">
        <v>320</v>
      </c>
      <c r="DA49" s="148">
        <v>328</v>
      </c>
      <c r="DB49" s="148">
        <v>349</v>
      </c>
      <c r="DC49" s="148">
        <v>320</v>
      </c>
      <c r="DD49" s="148">
        <v>326</v>
      </c>
      <c r="DE49" s="148">
        <v>327</v>
      </c>
      <c r="DF49" s="148">
        <v>335.5</v>
      </c>
      <c r="DG49" s="148">
        <v>344</v>
      </c>
      <c r="DH49" s="148">
        <v>294</v>
      </c>
      <c r="DI49" s="148">
        <v>321</v>
      </c>
      <c r="DJ49" s="148">
        <v>323</v>
      </c>
      <c r="DK49" s="148">
        <v>331</v>
      </c>
      <c r="DL49" s="148">
        <v>302</v>
      </c>
      <c r="DM49" s="148">
        <v>323</v>
      </c>
      <c r="DN49" s="148">
        <v>327</v>
      </c>
      <c r="DO49" s="148">
        <v>334</v>
      </c>
      <c r="DP49" s="148">
        <v>287</v>
      </c>
      <c r="DQ49" s="148">
        <v>287</v>
      </c>
      <c r="DR49" s="351">
        <v>289</v>
      </c>
      <c r="DS49" s="148">
        <v>291</v>
      </c>
      <c r="DT49" s="398">
        <v>279</v>
      </c>
      <c r="DU49" s="398">
        <v>267</v>
      </c>
      <c r="DV49" s="397">
        <v>282</v>
      </c>
      <c r="DW49" s="397">
        <v>294</v>
      </c>
      <c r="DX49" s="398">
        <v>300</v>
      </c>
      <c r="DY49" s="96">
        <v>283</v>
      </c>
      <c r="DZ49" s="96">
        <v>309</v>
      </c>
      <c r="EA49" s="96">
        <v>328</v>
      </c>
      <c r="EB49" s="96">
        <v>344</v>
      </c>
      <c r="EC49" s="96">
        <v>316</v>
      </c>
      <c r="ED49" s="96">
        <v>324</v>
      </c>
      <c r="EE49" s="96">
        <v>313</v>
      </c>
      <c r="EF49" s="96">
        <v>329</v>
      </c>
      <c r="EG49" s="96">
        <v>309</v>
      </c>
      <c r="EH49" s="96">
        <v>318</v>
      </c>
      <c r="EI49" s="96">
        <v>306</v>
      </c>
      <c r="EJ49" s="96">
        <v>301</v>
      </c>
      <c r="EK49" s="96">
        <v>313</v>
      </c>
      <c r="EL49" s="96">
        <v>287</v>
      </c>
      <c r="EM49" s="96">
        <v>284</v>
      </c>
      <c r="EN49" s="96">
        <v>283</v>
      </c>
      <c r="EO49" s="148">
        <v>278</v>
      </c>
      <c r="EP49" s="96">
        <v>243</v>
      </c>
      <c r="EQ49" s="96">
        <v>244</v>
      </c>
      <c r="ER49" s="96">
        <v>239</v>
      </c>
      <c r="ES49" s="96">
        <v>243</v>
      </c>
      <c r="ET49" s="96">
        <v>228</v>
      </c>
      <c r="EU49" s="397">
        <v>229</v>
      </c>
      <c r="EV49" s="96">
        <v>241</v>
      </c>
      <c r="EW49" s="96">
        <v>244</v>
      </c>
      <c r="EX49" s="96">
        <v>256</v>
      </c>
      <c r="EY49" s="96">
        <v>267</v>
      </c>
      <c r="EZ49" s="96">
        <v>275</v>
      </c>
      <c r="FA49" s="96">
        <v>299</v>
      </c>
      <c r="FB49" s="96">
        <v>316</v>
      </c>
      <c r="FC49" s="96">
        <v>301</v>
      </c>
      <c r="FD49" s="96">
        <v>314</v>
      </c>
      <c r="FE49" s="96">
        <v>316</v>
      </c>
      <c r="FF49" s="96">
        <v>322</v>
      </c>
      <c r="FG49" s="96">
        <v>335</v>
      </c>
      <c r="FH49" s="96">
        <v>282</v>
      </c>
      <c r="FI49" s="96">
        <v>284</v>
      </c>
      <c r="FJ49" s="96">
        <v>299</v>
      </c>
      <c r="FK49" s="148">
        <v>314</v>
      </c>
      <c r="FL49" s="96">
        <v>279</v>
      </c>
      <c r="FM49" s="96">
        <v>291</v>
      </c>
      <c r="FN49" s="148">
        <v>304</v>
      </c>
      <c r="FO49" s="148">
        <v>333</v>
      </c>
      <c r="FP49" s="148">
        <v>309</v>
      </c>
      <c r="FQ49" s="96">
        <v>311</v>
      </c>
      <c r="FR49" s="148">
        <v>315</v>
      </c>
      <c r="FS49" s="351">
        <v>324</v>
      </c>
      <c r="FT49" s="148">
        <v>335</v>
      </c>
      <c r="FU49" s="398">
        <v>284</v>
      </c>
      <c r="FV49" s="398">
        <v>284</v>
      </c>
      <c r="FW49" s="397">
        <v>304</v>
      </c>
      <c r="FX49" s="397">
        <v>298</v>
      </c>
      <c r="FY49" s="398">
        <v>254</v>
      </c>
      <c r="FZ49" s="96">
        <v>276</v>
      </c>
      <c r="GA49" s="96">
        <v>307</v>
      </c>
      <c r="GB49" s="96">
        <v>297</v>
      </c>
      <c r="GC49" s="96">
        <v>277</v>
      </c>
      <c r="GD49" s="96">
        <v>272</v>
      </c>
      <c r="GE49" s="96">
        <v>286</v>
      </c>
      <c r="GF49" s="96">
        <v>290</v>
      </c>
      <c r="GG49" s="96">
        <v>288</v>
      </c>
      <c r="GH49" s="96">
        <v>259</v>
      </c>
      <c r="GI49" s="96">
        <v>260</v>
      </c>
      <c r="GJ49" s="96">
        <v>292</v>
      </c>
      <c r="GK49" s="96">
        <v>304</v>
      </c>
      <c r="GL49" s="96">
        <v>284</v>
      </c>
      <c r="GM49" s="96">
        <v>285</v>
      </c>
      <c r="GN49" s="96">
        <v>296</v>
      </c>
      <c r="GO49" s="96">
        <v>309</v>
      </c>
      <c r="GP49" s="148">
        <v>302</v>
      </c>
      <c r="GQ49" s="96">
        <v>279</v>
      </c>
      <c r="GR49" s="96">
        <v>296</v>
      </c>
      <c r="GS49" s="96">
        <v>307</v>
      </c>
      <c r="GT49" s="96">
        <v>296</v>
      </c>
      <c r="GU49" s="96">
        <v>286</v>
      </c>
      <c r="GV49" s="148">
        <v>309</v>
      </c>
      <c r="GW49" s="148">
        <v>345</v>
      </c>
      <c r="GX49" s="148">
        <v>353</v>
      </c>
      <c r="GY49" s="148">
        <v>294</v>
      </c>
      <c r="GZ49" s="148">
        <v>313</v>
      </c>
      <c r="HA49" s="148">
        <v>323</v>
      </c>
      <c r="HB49" s="148">
        <v>344</v>
      </c>
      <c r="HC49" s="148">
        <v>317</v>
      </c>
      <c r="HD49" s="148">
        <v>324</v>
      </c>
      <c r="HE49" s="148">
        <v>337</v>
      </c>
      <c r="HF49" s="148">
        <v>350</v>
      </c>
      <c r="HG49" s="148">
        <v>357</v>
      </c>
      <c r="HH49" s="148">
        <v>301</v>
      </c>
      <c r="HI49" s="148">
        <v>318</v>
      </c>
      <c r="HJ49" s="148">
        <v>322</v>
      </c>
      <c r="HK49" s="148">
        <v>338</v>
      </c>
      <c r="HL49" s="148">
        <v>305</v>
      </c>
      <c r="HM49" s="148">
        <v>313</v>
      </c>
      <c r="HN49" s="148">
        <v>324</v>
      </c>
      <c r="HO49" s="148">
        <v>323</v>
      </c>
      <c r="HP49" s="148">
        <v>329</v>
      </c>
      <c r="HQ49" s="148">
        <v>325</v>
      </c>
      <c r="HR49" s="148">
        <v>332</v>
      </c>
      <c r="HS49" s="148">
        <v>322</v>
      </c>
      <c r="HT49" s="148">
        <v>327</v>
      </c>
      <c r="HU49" s="148">
        <v>268</v>
      </c>
      <c r="HV49" s="148">
        <v>295</v>
      </c>
      <c r="HW49" s="148">
        <v>308</v>
      </c>
      <c r="HX49" s="148">
        <v>304</v>
      </c>
      <c r="HY49" s="148">
        <v>252</v>
      </c>
      <c r="HZ49" s="148">
        <v>260</v>
      </c>
      <c r="IA49" s="148">
        <v>270</v>
      </c>
      <c r="IB49" s="148">
        <v>281</v>
      </c>
      <c r="IC49" s="148">
        <v>270</v>
      </c>
      <c r="ID49" s="148">
        <v>245</v>
      </c>
      <c r="IE49" s="148">
        <v>266</v>
      </c>
      <c r="IF49" s="148">
        <v>275</v>
      </c>
      <c r="IG49" s="148">
        <v>287</v>
      </c>
      <c r="IH49" s="148">
        <v>252</v>
      </c>
      <c r="II49" s="148">
        <v>263</v>
      </c>
      <c r="IJ49" s="148">
        <v>276</v>
      </c>
      <c r="IK49" s="148">
        <v>292</v>
      </c>
      <c r="IL49" s="148">
        <v>269</v>
      </c>
      <c r="IM49" s="148">
        <v>263</v>
      </c>
      <c r="IN49" s="351">
        <f t="shared" si="25"/>
        <v>275.5</v>
      </c>
      <c r="IO49" s="148">
        <v>288</v>
      </c>
      <c r="IP49" s="148">
        <v>296</v>
      </c>
      <c r="IQ49" s="148">
        <v>260</v>
      </c>
      <c r="IR49" s="148">
        <v>274</v>
      </c>
      <c r="IS49" s="148">
        <v>283</v>
      </c>
      <c r="IT49" s="148">
        <v>283</v>
      </c>
      <c r="IU49" s="148">
        <v>259</v>
      </c>
      <c r="IV49" s="148">
        <v>259</v>
      </c>
      <c r="IW49" s="148">
        <v>263</v>
      </c>
      <c r="IX49" s="148">
        <v>269</v>
      </c>
      <c r="IY49" s="148">
        <v>261</v>
      </c>
      <c r="IZ49" s="148">
        <v>265</v>
      </c>
      <c r="JA49" s="148">
        <v>267</v>
      </c>
      <c r="JB49" s="148">
        <v>276</v>
      </c>
      <c r="JC49" s="148">
        <v>284</v>
      </c>
      <c r="JD49" s="148">
        <v>236</v>
      </c>
      <c r="JE49" s="148">
        <v>251</v>
      </c>
      <c r="JF49" s="353">
        <f t="shared" si="31"/>
        <v>254</v>
      </c>
      <c r="JG49" s="148">
        <v>257</v>
      </c>
      <c r="JH49" s="148">
        <v>214</v>
      </c>
      <c r="JI49" s="148">
        <v>229</v>
      </c>
      <c r="JJ49" s="148">
        <v>227</v>
      </c>
      <c r="JK49" s="148">
        <v>247</v>
      </c>
      <c r="JL49" s="148">
        <v>246</v>
      </c>
      <c r="JM49" s="148">
        <v>238</v>
      </c>
      <c r="JN49" s="351">
        <f t="shared" si="32"/>
        <v>242</v>
      </c>
      <c r="JO49" s="148">
        <v>246</v>
      </c>
      <c r="JP49" s="148">
        <v>245</v>
      </c>
      <c r="JQ49" s="148">
        <v>228</v>
      </c>
      <c r="JR49" s="148">
        <v>217</v>
      </c>
      <c r="JS49" s="148">
        <v>225</v>
      </c>
      <c r="JT49" s="148">
        <v>229</v>
      </c>
      <c r="JU49" s="148">
        <v>195</v>
      </c>
      <c r="JV49" s="351">
        <f t="shared" si="33"/>
        <v>199.5</v>
      </c>
      <c r="JW49" s="148">
        <v>204</v>
      </c>
      <c r="JX49" s="148">
        <v>209</v>
      </c>
      <c r="JY49" s="148">
        <v>181</v>
      </c>
      <c r="JZ49" s="148">
        <v>180</v>
      </c>
      <c r="KA49" s="148">
        <v>201</v>
      </c>
      <c r="KB49" s="148">
        <v>212</v>
      </c>
      <c r="KC49" s="148">
        <v>215</v>
      </c>
      <c r="KD49" s="148">
        <v>200</v>
      </c>
      <c r="KE49" s="148">
        <v>200</v>
      </c>
      <c r="KF49" s="148">
        <v>216</v>
      </c>
      <c r="KG49" s="148">
        <v>212</v>
      </c>
      <c r="KH49" s="148">
        <v>199</v>
      </c>
      <c r="KI49" s="148">
        <v>199</v>
      </c>
      <c r="KJ49" s="148">
        <v>206</v>
      </c>
      <c r="KK49" s="148">
        <v>228</v>
      </c>
      <c r="KL49" s="148">
        <v>222</v>
      </c>
      <c r="KM49" s="148">
        <v>211</v>
      </c>
      <c r="KN49" s="148">
        <v>218</v>
      </c>
      <c r="KO49" s="148">
        <v>228</v>
      </c>
      <c r="KP49" s="148">
        <v>193</v>
      </c>
      <c r="KQ49" s="148">
        <v>186</v>
      </c>
      <c r="KR49" s="148">
        <v>212</v>
      </c>
      <c r="KS49" s="148">
        <v>214</v>
      </c>
      <c r="KT49" s="148">
        <v>222</v>
      </c>
      <c r="KU49" s="148">
        <v>200</v>
      </c>
      <c r="KV49" s="148">
        <v>207</v>
      </c>
      <c r="KW49" s="148">
        <v>229</v>
      </c>
      <c r="KX49" s="148">
        <v>253</v>
      </c>
      <c r="KY49" s="148">
        <v>236</v>
      </c>
      <c r="KZ49" s="355">
        <v>218.16666666666666</v>
      </c>
      <c r="LA49" s="355">
        <v>221.86111111111111</v>
      </c>
      <c r="LB49" s="355">
        <v>228.50462962962965</v>
      </c>
      <c r="LC49" s="355">
        <v>223.42206790123456</v>
      </c>
      <c r="LD49" s="355">
        <v>218.82574588477368</v>
      </c>
      <c r="LE49" s="355">
        <v>218.79670353223594</v>
      </c>
      <c r="LF49" s="355">
        <v>220.56837634316415</v>
      </c>
      <c r="LG49" s="355">
        <v>213.85292054850632</v>
      </c>
      <c r="LH49" s="355">
        <v>213.41096903498578</v>
      </c>
      <c r="LI49" s="355">
        <v>217.09094306873317</v>
      </c>
      <c r="LJ49" s="148">
        <v>184</v>
      </c>
      <c r="LK49" s="148">
        <v>188</v>
      </c>
      <c r="LL49" s="148">
        <v>213</v>
      </c>
      <c r="LM49" s="148">
        <v>183</v>
      </c>
      <c r="LN49" s="148">
        <v>185</v>
      </c>
      <c r="LO49" s="148">
        <v>202</v>
      </c>
      <c r="LP49" s="148">
        <v>212</v>
      </c>
      <c r="LQ49" s="148">
        <v>173</v>
      </c>
      <c r="LR49" s="148">
        <v>185</v>
      </c>
      <c r="LS49" s="148">
        <v>185</v>
      </c>
      <c r="LT49" s="148">
        <v>213</v>
      </c>
      <c r="LU49" s="148">
        <v>153</v>
      </c>
      <c r="LV49" s="148">
        <v>154</v>
      </c>
      <c r="LW49" s="148">
        <v>170</v>
      </c>
      <c r="LX49" s="148">
        <v>180</v>
      </c>
      <c r="LY49" s="148">
        <v>145</v>
      </c>
      <c r="LZ49" s="96">
        <v>162</v>
      </c>
      <c r="MA49" s="148">
        <v>180</v>
      </c>
      <c r="MB49" s="148">
        <v>179</v>
      </c>
      <c r="MC49" s="148">
        <v>184</v>
      </c>
      <c r="MD49" s="148">
        <v>155</v>
      </c>
      <c r="ME49" s="148">
        <v>163</v>
      </c>
      <c r="MF49" s="148">
        <v>172</v>
      </c>
      <c r="MG49" s="148">
        <v>187</v>
      </c>
      <c r="MH49" s="148">
        <v>165</v>
      </c>
      <c r="MI49" s="148">
        <v>177</v>
      </c>
      <c r="MJ49" s="148">
        <v>193</v>
      </c>
      <c r="MK49" s="148">
        <v>212</v>
      </c>
      <c r="ML49" s="148">
        <v>182</v>
      </c>
      <c r="MM49" s="148">
        <v>176</v>
      </c>
      <c r="MN49" s="148">
        <v>179</v>
      </c>
      <c r="MO49" s="148">
        <v>187</v>
      </c>
      <c r="MP49" s="148">
        <v>190</v>
      </c>
      <c r="MQ49" s="148">
        <v>135</v>
      </c>
      <c r="MR49" s="148">
        <v>147</v>
      </c>
      <c r="MS49" s="148">
        <v>156</v>
      </c>
      <c r="MT49" s="148">
        <v>179</v>
      </c>
      <c r="MU49" s="148">
        <v>143</v>
      </c>
      <c r="MV49" s="148">
        <v>165</v>
      </c>
      <c r="MW49" s="148">
        <v>172</v>
      </c>
      <c r="MX49" s="148">
        <v>191</v>
      </c>
      <c r="MY49" s="148">
        <v>202</v>
      </c>
      <c r="MZ49" s="148">
        <v>157</v>
      </c>
      <c r="NA49" s="148">
        <v>170</v>
      </c>
      <c r="NB49" s="148">
        <v>186</v>
      </c>
      <c r="NC49" s="148">
        <v>196</v>
      </c>
      <c r="ND49" s="148">
        <v>157</v>
      </c>
      <c r="NE49" s="148">
        <v>157</v>
      </c>
      <c r="NF49" s="148">
        <v>169</v>
      </c>
      <c r="NG49" s="148">
        <v>174</v>
      </c>
      <c r="NH49" s="148">
        <v>167</v>
      </c>
      <c r="NI49" s="148">
        <v>145</v>
      </c>
      <c r="NJ49" s="148">
        <v>156</v>
      </c>
      <c r="NK49" s="148">
        <v>168</v>
      </c>
      <c r="NL49" s="148">
        <v>172</v>
      </c>
      <c r="NM49" s="148">
        <v>143</v>
      </c>
      <c r="NN49" s="148">
        <v>150</v>
      </c>
      <c r="NO49" s="148">
        <v>161</v>
      </c>
      <c r="NP49" s="148">
        <v>165</v>
      </c>
      <c r="NQ49" s="148">
        <v>141</v>
      </c>
      <c r="NR49" s="148">
        <v>150</v>
      </c>
      <c r="NS49" s="148">
        <v>157</v>
      </c>
      <c r="NT49" s="148">
        <v>169</v>
      </c>
      <c r="NU49" s="148">
        <v>146</v>
      </c>
      <c r="NV49" s="148">
        <v>145</v>
      </c>
      <c r="NW49" s="148">
        <v>147</v>
      </c>
      <c r="NX49" s="148">
        <v>158</v>
      </c>
      <c r="NY49" s="148">
        <v>164</v>
      </c>
      <c r="NZ49" s="148">
        <v>138</v>
      </c>
      <c r="OA49" s="148">
        <v>142</v>
      </c>
      <c r="OB49" s="148">
        <v>150</v>
      </c>
      <c r="OC49" s="148">
        <v>162</v>
      </c>
      <c r="OD49" s="148">
        <v>128</v>
      </c>
      <c r="OE49" s="148">
        <v>138</v>
      </c>
      <c r="OF49" s="148">
        <v>153</v>
      </c>
      <c r="OG49" s="148">
        <v>157</v>
      </c>
      <c r="OH49" s="148">
        <v>149</v>
      </c>
      <c r="OI49" s="148">
        <v>150</v>
      </c>
      <c r="OJ49" s="148">
        <v>152</v>
      </c>
      <c r="OK49" s="148">
        <v>154</v>
      </c>
      <c r="OL49" s="148">
        <v>165</v>
      </c>
      <c r="OM49" s="148">
        <v>129</v>
      </c>
      <c r="ON49" s="148">
        <v>156</v>
      </c>
      <c r="OO49" s="148">
        <v>175</v>
      </c>
      <c r="OP49" s="148">
        <v>187</v>
      </c>
      <c r="OQ49" s="148">
        <v>177</v>
      </c>
      <c r="OR49" s="148">
        <v>176</v>
      </c>
      <c r="OS49" s="148">
        <v>185</v>
      </c>
      <c r="OT49" s="148">
        <v>195</v>
      </c>
      <c r="OU49" s="148">
        <v>194</v>
      </c>
      <c r="OV49" s="148">
        <v>160</v>
      </c>
      <c r="OW49" s="148">
        <v>175</v>
      </c>
      <c r="OX49" s="148">
        <v>184</v>
      </c>
      <c r="OY49" s="351">
        <f t="shared" si="26"/>
        <v>172</v>
      </c>
      <c r="OZ49" s="148">
        <v>160</v>
      </c>
      <c r="PA49" s="148">
        <v>171</v>
      </c>
      <c r="PB49" s="148">
        <v>178</v>
      </c>
      <c r="PC49" s="148">
        <v>189</v>
      </c>
      <c r="PD49" s="148">
        <v>152</v>
      </c>
      <c r="PE49" s="148">
        <v>171</v>
      </c>
      <c r="PF49" s="148">
        <v>191</v>
      </c>
      <c r="PG49" s="351">
        <f t="shared" si="27"/>
        <v>188</v>
      </c>
      <c r="PH49" s="148">
        <v>185</v>
      </c>
      <c r="PI49" s="148">
        <v>152</v>
      </c>
      <c r="PJ49" s="351">
        <f t="shared" si="28"/>
        <v>152</v>
      </c>
      <c r="PK49" s="148">
        <v>152</v>
      </c>
      <c r="PL49" s="148">
        <v>163</v>
      </c>
      <c r="PM49" s="148">
        <v>139</v>
      </c>
      <c r="PN49" s="148">
        <v>154</v>
      </c>
      <c r="PO49" s="96">
        <v>165</v>
      </c>
      <c r="PP49" s="148">
        <v>173</v>
      </c>
      <c r="PQ49" s="148">
        <v>142</v>
      </c>
      <c r="PR49" s="148">
        <v>140</v>
      </c>
      <c r="PS49" s="148">
        <v>139</v>
      </c>
      <c r="PT49" s="148">
        <v>142</v>
      </c>
      <c r="PU49" s="148">
        <v>122</v>
      </c>
      <c r="PV49" s="148">
        <v>109</v>
      </c>
      <c r="PW49" s="148">
        <v>116</v>
      </c>
      <c r="PX49" s="148">
        <v>125</v>
      </c>
      <c r="PY49" s="148">
        <v>122</v>
      </c>
      <c r="PZ49" s="96">
        <v>113</v>
      </c>
      <c r="QA49" s="148">
        <v>126</v>
      </c>
      <c r="QB49" s="148">
        <v>132</v>
      </c>
      <c r="QC49" s="148">
        <v>144</v>
      </c>
      <c r="QD49" s="148">
        <v>119</v>
      </c>
      <c r="QE49" s="148">
        <v>129</v>
      </c>
      <c r="QF49" s="148">
        <v>139</v>
      </c>
      <c r="QG49" s="148">
        <v>150</v>
      </c>
      <c r="QH49" s="148">
        <v>139</v>
      </c>
      <c r="QI49" s="148">
        <v>126</v>
      </c>
      <c r="QJ49" s="148">
        <v>127</v>
      </c>
      <c r="QK49" s="148">
        <v>143</v>
      </c>
      <c r="QL49" s="148">
        <v>147</v>
      </c>
      <c r="QM49" s="148">
        <v>118</v>
      </c>
      <c r="QN49" s="148">
        <v>113</v>
      </c>
      <c r="QO49" s="148">
        <v>120</v>
      </c>
      <c r="QP49" s="148">
        <v>130</v>
      </c>
      <c r="QQ49" s="148">
        <v>113</v>
      </c>
      <c r="QR49" s="148">
        <v>123</v>
      </c>
      <c r="QS49" s="148">
        <v>131</v>
      </c>
      <c r="QT49" s="148">
        <v>139</v>
      </c>
      <c r="QU49" s="148">
        <v>162</v>
      </c>
      <c r="QV49" s="148">
        <v>155</v>
      </c>
      <c r="QW49" s="148">
        <v>175</v>
      </c>
      <c r="QX49" s="148">
        <v>177</v>
      </c>
      <c r="QY49" s="148">
        <v>172</v>
      </c>
      <c r="QZ49" s="148">
        <v>134</v>
      </c>
      <c r="RA49" s="148">
        <v>132</v>
      </c>
      <c r="RB49" s="96">
        <v>145</v>
      </c>
      <c r="RC49" s="148">
        <v>153</v>
      </c>
      <c r="RD49" s="96">
        <v>115</v>
      </c>
      <c r="RE49" s="148">
        <v>127</v>
      </c>
      <c r="RF49" s="148">
        <v>139</v>
      </c>
      <c r="RG49" s="96">
        <v>151</v>
      </c>
      <c r="RH49" s="96">
        <v>159</v>
      </c>
      <c r="RI49" s="96">
        <v>143</v>
      </c>
      <c r="RJ49" s="96">
        <v>160</v>
      </c>
      <c r="RK49" s="96">
        <v>168</v>
      </c>
      <c r="RL49" s="96">
        <v>180</v>
      </c>
      <c r="RM49" s="96">
        <v>157</v>
      </c>
      <c r="RN49" s="96">
        <v>161</v>
      </c>
      <c r="RO49" s="148">
        <v>177</v>
      </c>
      <c r="RP49" s="148">
        <v>179</v>
      </c>
      <c r="RQ49" s="96">
        <v>153</v>
      </c>
      <c r="RR49" s="148">
        <v>158</v>
      </c>
      <c r="RS49" s="148">
        <v>168</v>
      </c>
      <c r="RT49" s="148">
        <v>177</v>
      </c>
      <c r="RU49" s="148">
        <v>180</v>
      </c>
      <c r="RV49" s="148">
        <v>140</v>
      </c>
      <c r="RW49" s="148">
        <v>156</v>
      </c>
      <c r="RX49" s="148">
        <v>167</v>
      </c>
      <c r="RY49" s="148">
        <v>179</v>
      </c>
      <c r="RZ49" s="148">
        <v>151</v>
      </c>
      <c r="SA49" s="148">
        <v>167</v>
      </c>
      <c r="SB49" s="148">
        <v>172</v>
      </c>
      <c r="SC49" s="148">
        <v>188</v>
      </c>
      <c r="SD49" s="148">
        <v>173</v>
      </c>
      <c r="SE49" s="148">
        <v>186</v>
      </c>
      <c r="SF49" s="148">
        <v>198</v>
      </c>
      <c r="SG49" s="148">
        <v>193</v>
      </c>
      <c r="SH49" s="148">
        <v>196</v>
      </c>
      <c r="SI49" s="148">
        <v>169</v>
      </c>
      <c r="SJ49" s="148">
        <v>175</v>
      </c>
      <c r="SK49" s="148">
        <v>184</v>
      </c>
      <c r="SL49" s="148">
        <v>192</v>
      </c>
      <c r="SM49" s="148">
        <v>161</v>
      </c>
      <c r="SN49" s="148">
        <v>178</v>
      </c>
      <c r="SO49" s="148">
        <v>190</v>
      </c>
      <c r="SP49" s="148">
        <v>201</v>
      </c>
      <c r="SQ49" s="148">
        <v>204</v>
      </c>
      <c r="SR49" s="148">
        <v>192</v>
      </c>
      <c r="SS49" s="148">
        <v>200</v>
      </c>
      <c r="ST49" s="148">
        <v>216</v>
      </c>
      <c r="SU49" s="148">
        <v>230</v>
      </c>
      <c r="SV49" s="148">
        <v>188</v>
      </c>
      <c r="SW49" s="148">
        <v>202</v>
      </c>
      <c r="SX49" s="148">
        <v>203</v>
      </c>
      <c r="SY49" s="148">
        <v>224</v>
      </c>
      <c r="SZ49" s="148">
        <v>201</v>
      </c>
      <c r="TA49" s="148">
        <v>212</v>
      </c>
      <c r="TB49" s="148">
        <v>219</v>
      </c>
      <c r="TC49" s="148">
        <v>220</v>
      </c>
      <c r="TD49" s="148">
        <v>197</v>
      </c>
      <c r="TE49" s="148">
        <v>208</v>
      </c>
      <c r="TF49" s="148">
        <v>205</v>
      </c>
      <c r="TG49" s="148">
        <v>214</v>
      </c>
      <c r="TH49" s="148">
        <v>205</v>
      </c>
      <c r="TI49" s="148">
        <v>166</v>
      </c>
      <c r="TJ49" s="148">
        <v>172</v>
      </c>
      <c r="TK49" s="148">
        <v>170</v>
      </c>
      <c r="TL49" s="148">
        <v>175</v>
      </c>
      <c r="TM49" s="148">
        <v>140</v>
      </c>
      <c r="TN49" s="148">
        <v>150</v>
      </c>
      <c r="TO49" s="148">
        <v>158</v>
      </c>
      <c r="TP49" s="148">
        <v>156</v>
      </c>
      <c r="TQ49" s="148">
        <v>138</v>
      </c>
      <c r="TR49" s="148">
        <v>140</v>
      </c>
      <c r="TS49" s="148">
        <v>155</v>
      </c>
      <c r="TT49" s="148">
        <v>158</v>
      </c>
      <c r="TU49" s="148">
        <v>154</v>
      </c>
      <c r="TV49" s="148">
        <v>138</v>
      </c>
      <c r="TW49" s="148">
        <v>145</v>
      </c>
      <c r="TX49" s="148">
        <v>166</v>
      </c>
      <c r="TY49" s="148">
        <v>160</v>
      </c>
      <c r="TZ49" s="148">
        <v>133</v>
      </c>
      <c r="UA49" s="148">
        <v>149</v>
      </c>
      <c r="UB49" s="148">
        <v>164</v>
      </c>
      <c r="UC49" s="148">
        <v>173</v>
      </c>
      <c r="UD49" s="148">
        <v>148</v>
      </c>
      <c r="UE49" s="148">
        <v>156</v>
      </c>
      <c r="UF49" s="148">
        <v>173</v>
      </c>
      <c r="UG49" s="148">
        <v>175</v>
      </c>
      <c r="UH49" s="148">
        <v>177</v>
      </c>
      <c r="UI49" s="148">
        <v>156</v>
      </c>
      <c r="UJ49" s="148">
        <v>149</v>
      </c>
      <c r="UK49" s="148">
        <v>165</v>
      </c>
      <c r="UL49" s="148">
        <v>172</v>
      </c>
      <c r="UM49" s="148">
        <v>144</v>
      </c>
      <c r="UN49" s="148">
        <v>146</v>
      </c>
      <c r="UO49" s="148">
        <v>151</v>
      </c>
      <c r="UP49" s="148">
        <v>158</v>
      </c>
      <c r="UQ49" s="148">
        <v>158</v>
      </c>
      <c r="UR49" s="148">
        <v>128</v>
      </c>
      <c r="US49" s="148">
        <v>125</v>
      </c>
      <c r="UT49" s="148">
        <v>158</v>
      </c>
      <c r="UU49" s="148">
        <v>167</v>
      </c>
      <c r="UV49" s="148">
        <v>152</v>
      </c>
      <c r="UW49" s="148">
        <v>167</v>
      </c>
      <c r="UX49" s="148">
        <v>189</v>
      </c>
      <c r="UY49" s="148">
        <v>194</v>
      </c>
      <c r="UZ49" s="148">
        <v>164</v>
      </c>
      <c r="VA49" s="148">
        <v>161</v>
      </c>
      <c r="VB49" s="148">
        <v>170</v>
      </c>
      <c r="VC49" s="148">
        <v>185</v>
      </c>
      <c r="VD49" s="148">
        <v>179</v>
      </c>
      <c r="VE49" s="148">
        <v>150</v>
      </c>
      <c r="VF49" s="148">
        <v>164</v>
      </c>
      <c r="VG49" s="148">
        <v>164</v>
      </c>
      <c r="VH49" s="148">
        <v>169</v>
      </c>
      <c r="VI49" s="148">
        <v>118</v>
      </c>
      <c r="VJ49" s="148">
        <v>125</v>
      </c>
      <c r="VK49" s="148">
        <v>143</v>
      </c>
      <c r="VL49" s="148">
        <v>152</v>
      </c>
      <c r="VM49" s="148">
        <v>136</v>
      </c>
      <c r="VN49" s="148">
        <v>145</v>
      </c>
      <c r="VO49" s="148">
        <v>164</v>
      </c>
      <c r="VP49" s="148">
        <v>160</v>
      </c>
      <c r="VQ49" s="148">
        <v>147</v>
      </c>
      <c r="VR49" s="148">
        <v>146</v>
      </c>
      <c r="VS49" s="148">
        <v>155</v>
      </c>
      <c r="VT49" s="148">
        <v>153</v>
      </c>
      <c r="VU49" s="148">
        <v>148</v>
      </c>
      <c r="VV49" s="148">
        <v>107</v>
      </c>
      <c r="VW49" s="148">
        <v>113</v>
      </c>
      <c r="VX49" s="148">
        <v>115</v>
      </c>
      <c r="VY49" s="148">
        <v>111</v>
      </c>
      <c r="VZ49" s="148">
        <v>103</v>
      </c>
      <c r="WA49" s="148">
        <v>100</v>
      </c>
      <c r="WB49" s="148">
        <v>101</v>
      </c>
      <c r="WC49" s="148">
        <v>100</v>
      </c>
      <c r="WD49" s="148">
        <v>94</v>
      </c>
      <c r="WE49" s="148">
        <v>90</v>
      </c>
      <c r="WF49" s="148">
        <v>90</v>
      </c>
      <c r="WG49" s="148">
        <v>86</v>
      </c>
      <c r="WH49" s="148">
        <v>81</v>
      </c>
      <c r="WI49" s="148">
        <v>84</v>
      </c>
      <c r="WJ49" s="148">
        <v>95</v>
      </c>
      <c r="WK49" s="148">
        <v>129</v>
      </c>
      <c r="WL49" s="148">
        <v>146</v>
      </c>
      <c r="WM49" s="148">
        <v>166</v>
      </c>
      <c r="WN49" s="148">
        <v>149</v>
      </c>
      <c r="WO49" s="148">
        <v>136</v>
      </c>
      <c r="WP49" s="148">
        <v>116</v>
      </c>
      <c r="WQ49" s="148">
        <v>86</v>
      </c>
      <c r="WR49" s="148">
        <v>80</v>
      </c>
      <c r="WS49" s="148">
        <v>75</v>
      </c>
      <c r="WT49" s="148">
        <v>74</v>
      </c>
      <c r="WU49" s="148">
        <v>72</v>
      </c>
      <c r="WV49" s="148">
        <v>62</v>
      </c>
      <c r="WW49" s="148">
        <v>54</v>
      </c>
      <c r="WX49" s="148">
        <v>55</v>
      </c>
      <c r="WY49" s="148">
        <v>60</v>
      </c>
      <c r="WZ49" s="148">
        <v>52</v>
      </c>
      <c r="XA49" s="148">
        <v>56</v>
      </c>
      <c r="XB49" s="148">
        <v>58</v>
      </c>
      <c r="XC49" s="148">
        <v>60</v>
      </c>
      <c r="XD49" s="148">
        <v>58</v>
      </c>
      <c r="XE49" s="148">
        <v>40</v>
      </c>
      <c r="XF49" s="148">
        <v>38</v>
      </c>
      <c r="XG49" s="148">
        <v>41</v>
      </c>
      <c r="XH49" s="148">
        <v>39</v>
      </c>
      <c r="XI49" s="148">
        <v>37</v>
      </c>
      <c r="XJ49" s="148">
        <v>43</v>
      </c>
      <c r="XK49" s="148">
        <v>45</v>
      </c>
    </row>
    <row r="50" spans="1:635" s="148" customFormat="1" x14ac:dyDescent="0.2">
      <c r="A50" s="327"/>
      <c r="B50" s="354">
        <v>17</v>
      </c>
      <c r="C50" s="399">
        <f t="shared" ca="1" si="24"/>
        <v>24</v>
      </c>
      <c r="D50" s="400">
        <f t="shared" ca="1" si="29"/>
        <v>4.5454545454545456E-2</v>
      </c>
      <c r="E50" s="354">
        <f t="shared" ca="1" si="30"/>
        <v>6</v>
      </c>
      <c r="F50" s="401"/>
      <c r="G50" s="148">
        <v>399</v>
      </c>
      <c r="H50" s="148">
        <v>364</v>
      </c>
      <c r="I50" s="355">
        <v>373</v>
      </c>
      <c r="J50" s="148">
        <v>382</v>
      </c>
      <c r="K50" s="148">
        <v>384</v>
      </c>
      <c r="L50" s="148">
        <v>383</v>
      </c>
      <c r="M50" s="148">
        <v>388</v>
      </c>
      <c r="N50" s="148">
        <v>387</v>
      </c>
      <c r="O50" s="148">
        <v>378</v>
      </c>
      <c r="P50" s="148">
        <v>363</v>
      </c>
      <c r="Q50" s="148">
        <v>390</v>
      </c>
      <c r="R50" s="148">
        <v>403</v>
      </c>
      <c r="S50" s="148">
        <v>416</v>
      </c>
      <c r="T50" s="148">
        <v>410</v>
      </c>
      <c r="U50" s="148">
        <v>421</v>
      </c>
      <c r="V50" s="148">
        <v>415</v>
      </c>
      <c r="W50" s="148">
        <v>410</v>
      </c>
      <c r="X50" s="148">
        <v>374</v>
      </c>
      <c r="Y50" s="148">
        <v>364</v>
      </c>
      <c r="Z50" s="148">
        <v>394</v>
      </c>
      <c r="AA50" s="148">
        <v>374</v>
      </c>
      <c r="AB50" s="148">
        <v>394</v>
      </c>
      <c r="AC50" s="148">
        <v>388</v>
      </c>
      <c r="AD50" s="148">
        <v>385</v>
      </c>
      <c r="AE50" s="148">
        <v>439</v>
      </c>
      <c r="AF50" s="148">
        <v>448</v>
      </c>
      <c r="AG50" s="148">
        <v>430</v>
      </c>
      <c r="AH50" s="148">
        <v>409</v>
      </c>
      <c r="AI50" s="148">
        <v>395</v>
      </c>
      <c r="AJ50" s="148">
        <v>386</v>
      </c>
      <c r="AK50" s="148">
        <v>358</v>
      </c>
      <c r="AL50" s="148">
        <v>355</v>
      </c>
      <c r="AM50" s="148">
        <v>348</v>
      </c>
      <c r="AN50" s="148">
        <v>366</v>
      </c>
      <c r="AO50" s="148">
        <v>349</v>
      </c>
      <c r="AP50" s="360">
        <v>351.5</v>
      </c>
      <c r="AQ50" s="148">
        <v>354</v>
      </c>
      <c r="AR50" s="148">
        <v>338</v>
      </c>
      <c r="AS50" s="148">
        <v>349</v>
      </c>
      <c r="AT50" s="148">
        <v>374</v>
      </c>
      <c r="AU50" s="148">
        <v>379</v>
      </c>
      <c r="AV50" s="148">
        <v>394</v>
      </c>
      <c r="AW50" s="148">
        <v>419</v>
      </c>
      <c r="AX50" s="148">
        <v>425</v>
      </c>
      <c r="AY50" s="148">
        <v>401</v>
      </c>
      <c r="AZ50" s="148">
        <v>426</v>
      </c>
      <c r="BA50" s="148">
        <v>432</v>
      </c>
      <c r="BB50" s="148">
        <v>430</v>
      </c>
      <c r="BC50" s="148">
        <v>411</v>
      </c>
      <c r="BD50" s="148">
        <v>432</v>
      </c>
      <c r="BE50" s="148">
        <v>420</v>
      </c>
      <c r="BF50" s="148">
        <v>407</v>
      </c>
      <c r="BG50" s="148">
        <v>410</v>
      </c>
      <c r="BH50" s="148">
        <v>393</v>
      </c>
      <c r="BI50" s="148">
        <v>402</v>
      </c>
      <c r="BJ50" s="148">
        <v>409</v>
      </c>
      <c r="BK50" s="148">
        <v>397</v>
      </c>
      <c r="BL50" s="148">
        <v>371</v>
      </c>
      <c r="BM50" s="148">
        <v>390</v>
      </c>
      <c r="BN50" s="148">
        <v>376</v>
      </c>
      <c r="BO50" s="148">
        <v>374</v>
      </c>
      <c r="BP50" s="148">
        <v>346</v>
      </c>
      <c r="BQ50" s="148">
        <v>349</v>
      </c>
      <c r="BR50" s="148">
        <v>361</v>
      </c>
      <c r="BS50" s="148">
        <v>355</v>
      </c>
      <c r="BT50" s="148">
        <v>318</v>
      </c>
      <c r="BU50" s="148">
        <v>332</v>
      </c>
      <c r="BV50" s="148">
        <v>343</v>
      </c>
      <c r="BW50" s="148">
        <v>364</v>
      </c>
      <c r="BX50" s="148">
        <v>371</v>
      </c>
      <c r="BY50" s="148">
        <v>349</v>
      </c>
      <c r="BZ50" s="148">
        <v>371</v>
      </c>
      <c r="CA50" s="148">
        <v>383</v>
      </c>
      <c r="CB50" s="148">
        <v>394</v>
      </c>
      <c r="CC50" s="148">
        <v>396</v>
      </c>
      <c r="CD50" s="148">
        <v>393</v>
      </c>
      <c r="CE50" s="148">
        <v>409</v>
      </c>
      <c r="CF50" s="148">
        <v>416</v>
      </c>
      <c r="CG50" s="148">
        <v>403</v>
      </c>
      <c r="CH50" s="148">
        <v>410</v>
      </c>
      <c r="CI50" s="148">
        <v>410</v>
      </c>
      <c r="CJ50" s="148">
        <v>409</v>
      </c>
      <c r="CK50" s="148">
        <v>424</v>
      </c>
      <c r="CL50" s="148">
        <v>427</v>
      </c>
      <c r="CM50" s="148">
        <v>453</v>
      </c>
      <c r="CN50" s="148">
        <v>465</v>
      </c>
      <c r="CO50" s="148">
        <v>480</v>
      </c>
      <c r="CP50" s="148">
        <v>442</v>
      </c>
      <c r="CQ50" s="148">
        <v>453</v>
      </c>
      <c r="CR50" s="148">
        <v>469</v>
      </c>
      <c r="CS50" s="148">
        <v>500</v>
      </c>
      <c r="CT50" s="148">
        <v>466</v>
      </c>
      <c r="CU50" s="148">
        <v>478</v>
      </c>
      <c r="CV50" s="148">
        <v>490</v>
      </c>
      <c r="CW50" s="148">
        <v>490</v>
      </c>
      <c r="CX50" s="148">
        <v>527</v>
      </c>
      <c r="CY50" s="148">
        <v>482</v>
      </c>
      <c r="CZ50" s="148">
        <v>509</v>
      </c>
      <c r="DA50" s="148">
        <v>489</v>
      </c>
      <c r="DB50" s="148">
        <v>512</v>
      </c>
      <c r="DC50" s="148">
        <v>469</v>
      </c>
      <c r="DD50" s="148">
        <v>477</v>
      </c>
      <c r="DE50" s="148">
        <v>484</v>
      </c>
      <c r="DF50" s="148">
        <v>490.5</v>
      </c>
      <c r="DG50" s="148">
        <v>497</v>
      </c>
      <c r="DH50" s="148">
        <v>441</v>
      </c>
      <c r="DI50" s="148">
        <v>454</v>
      </c>
      <c r="DJ50" s="148">
        <v>449</v>
      </c>
      <c r="DK50" s="148">
        <v>456</v>
      </c>
      <c r="DL50" s="148">
        <v>396</v>
      </c>
      <c r="DM50" s="148">
        <v>400</v>
      </c>
      <c r="DN50" s="148">
        <v>391</v>
      </c>
      <c r="DO50" s="148">
        <v>407</v>
      </c>
      <c r="DP50" s="148">
        <v>371</v>
      </c>
      <c r="DQ50" s="148">
        <v>378</v>
      </c>
      <c r="DR50" s="351">
        <v>402</v>
      </c>
      <c r="DS50" s="148">
        <v>413</v>
      </c>
      <c r="DT50" s="398">
        <v>391</v>
      </c>
      <c r="DU50" s="398">
        <v>374</v>
      </c>
      <c r="DV50" s="397">
        <v>382</v>
      </c>
      <c r="DW50" s="397">
        <v>398</v>
      </c>
      <c r="DX50" s="398">
        <v>376</v>
      </c>
      <c r="DY50" s="96">
        <v>359</v>
      </c>
      <c r="DZ50" s="96">
        <v>373</v>
      </c>
      <c r="EA50" s="96">
        <v>383</v>
      </c>
      <c r="EB50" s="96">
        <v>385</v>
      </c>
      <c r="EC50" s="96">
        <v>361</v>
      </c>
      <c r="ED50" s="96">
        <v>359</v>
      </c>
      <c r="EE50" s="96">
        <v>371</v>
      </c>
      <c r="EF50" s="96">
        <v>389</v>
      </c>
      <c r="EG50" s="96">
        <v>387</v>
      </c>
      <c r="EH50" s="96">
        <v>398</v>
      </c>
      <c r="EI50" s="96">
        <v>398</v>
      </c>
      <c r="EJ50" s="96">
        <v>398</v>
      </c>
      <c r="EK50" s="96">
        <v>412</v>
      </c>
      <c r="EL50" s="96">
        <v>379</v>
      </c>
      <c r="EM50" s="96">
        <v>381</v>
      </c>
      <c r="EN50" s="96">
        <v>370</v>
      </c>
      <c r="EO50" s="148">
        <v>375</v>
      </c>
      <c r="EP50" s="96">
        <v>338</v>
      </c>
      <c r="EQ50" s="96">
        <v>330</v>
      </c>
      <c r="ER50" s="96">
        <v>325</v>
      </c>
      <c r="ES50" s="96">
        <v>324</v>
      </c>
      <c r="ET50" s="96">
        <v>318</v>
      </c>
      <c r="EU50" s="397">
        <v>316</v>
      </c>
      <c r="EV50" s="96">
        <v>326</v>
      </c>
      <c r="EW50" s="96">
        <v>326</v>
      </c>
      <c r="EX50" s="96">
        <v>333</v>
      </c>
      <c r="EY50" s="96">
        <v>361</v>
      </c>
      <c r="EZ50" s="96">
        <v>372</v>
      </c>
      <c r="FA50" s="96">
        <v>383</v>
      </c>
      <c r="FB50" s="96">
        <v>398</v>
      </c>
      <c r="FC50" s="96">
        <v>383</v>
      </c>
      <c r="FD50" s="96">
        <v>397</v>
      </c>
      <c r="FE50" s="96">
        <v>417</v>
      </c>
      <c r="FF50" s="96">
        <v>409</v>
      </c>
      <c r="FG50" s="96">
        <v>417</v>
      </c>
      <c r="FH50" s="96">
        <v>376</v>
      </c>
      <c r="FI50" s="96">
        <v>374</v>
      </c>
      <c r="FJ50" s="96">
        <v>380</v>
      </c>
      <c r="FK50" s="148">
        <v>396</v>
      </c>
      <c r="FL50" s="96">
        <v>382</v>
      </c>
      <c r="FM50" s="96">
        <v>387</v>
      </c>
      <c r="FN50" s="148">
        <v>392</v>
      </c>
      <c r="FO50" s="148">
        <v>405</v>
      </c>
      <c r="FP50" s="148">
        <v>382</v>
      </c>
      <c r="FQ50" s="96">
        <v>390</v>
      </c>
      <c r="FR50" s="148">
        <v>392</v>
      </c>
      <c r="FS50" s="351">
        <v>398</v>
      </c>
      <c r="FT50" s="148">
        <v>416</v>
      </c>
      <c r="FU50" s="398">
        <v>388</v>
      </c>
      <c r="FV50" s="398">
        <v>402</v>
      </c>
      <c r="FW50" s="397">
        <v>422</v>
      </c>
      <c r="FX50" s="397">
        <v>405</v>
      </c>
      <c r="FY50" s="398">
        <v>382</v>
      </c>
      <c r="FZ50" s="96">
        <v>378</v>
      </c>
      <c r="GA50" s="96">
        <v>391</v>
      </c>
      <c r="GB50" s="96">
        <v>404</v>
      </c>
      <c r="GC50" s="96">
        <v>409</v>
      </c>
      <c r="GD50" s="96">
        <v>371</v>
      </c>
      <c r="GE50" s="96">
        <v>385</v>
      </c>
      <c r="GF50" s="96">
        <v>401</v>
      </c>
      <c r="GG50" s="96">
        <v>408</v>
      </c>
      <c r="GH50" s="96">
        <v>353</v>
      </c>
      <c r="GI50" s="96">
        <v>374</v>
      </c>
      <c r="GJ50" s="96">
        <v>388</v>
      </c>
      <c r="GK50" s="96">
        <v>412</v>
      </c>
      <c r="GL50" s="96">
        <v>386</v>
      </c>
      <c r="GM50" s="96">
        <v>399</v>
      </c>
      <c r="GN50" s="96">
        <v>415</v>
      </c>
      <c r="GO50" s="96">
        <v>418</v>
      </c>
      <c r="GP50" s="148">
        <v>433</v>
      </c>
      <c r="GQ50" s="96">
        <v>404</v>
      </c>
      <c r="GR50" s="96">
        <v>431</v>
      </c>
      <c r="GS50" s="96">
        <v>431</v>
      </c>
      <c r="GT50" s="96">
        <v>439</v>
      </c>
      <c r="GU50" s="96">
        <v>430</v>
      </c>
      <c r="GV50" s="148">
        <v>435</v>
      </c>
      <c r="GW50" s="148">
        <v>450</v>
      </c>
      <c r="GX50" s="148">
        <v>475</v>
      </c>
      <c r="GY50" s="148">
        <v>442</v>
      </c>
      <c r="GZ50" s="148">
        <v>471</v>
      </c>
      <c r="HA50" s="148">
        <v>471</v>
      </c>
      <c r="HB50" s="148">
        <v>495</v>
      </c>
      <c r="HC50" s="148">
        <v>457</v>
      </c>
      <c r="HD50" s="148">
        <v>450</v>
      </c>
      <c r="HE50" s="148">
        <v>460</v>
      </c>
      <c r="HF50" s="148">
        <v>483</v>
      </c>
      <c r="HG50" s="148">
        <v>488</v>
      </c>
      <c r="HH50" s="148">
        <v>466</v>
      </c>
      <c r="HI50" s="148">
        <v>431</v>
      </c>
      <c r="HJ50" s="148">
        <v>446</v>
      </c>
      <c r="HK50" s="148">
        <v>459</v>
      </c>
      <c r="HL50" s="148">
        <v>437</v>
      </c>
      <c r="HM50" s="148">
        <v>429</v>
      </c>
      <c r="HN50" s="148">
        <v>443</v>
      </c>
      <c r="HO50" s="148">
        <v>454</v>
      </c>
      <c r="HP50" s="148">
        <v>406</v>
      </c>
      <c r="HQ50" s="148">
        <v>385</v>
      </c>
      <c r="HR50" s="148">
        <v>397</v>
      </c>
      <c r="HS50" s="148">
        <v>430</v>
      </c>
      <c r="HT50" s="148">
        <v>444</v>
      </c>
      <c r="HU50" s="148">
        <v>406</v>
      </c>
      <c r="HV50" s="148">
        <v>401</v>
      </c>
      <c r="HW50" s="148">
        <v>419</v>
      </c>
      <c r="HX50" s="148">
        <v>442</v>
      </c>
      <c r="HY50" s="148">
        <v>393</v>
      </c>
      <c r="HZ50" s="148">
        <v>412</v>
      </c>
      <c r="IA50" s="148">
        <v>417</v>
      </c>
      <c r="IB50" s="148">
        <v>430</v>
      </c>
      <c r="IC50" s="148">
        <v>422</v>
      </c>
      <c r="ID50" s="148">
        <v>394</v>
      </c>
      <c r="IE50" s="148">
        <v>417</v>
      </c>
      <c r="IF50" s="148">
        <v>417</v>
      </c>
      <c r="IG50" s="148">
        <v>432</v>
      </c>
      <c r="IH50" s="148">
        <v>404</v>
      </c>
      <c r="II50" s="148">
        <v>403</v>
      </c>
      <c r="IJ50" s="148">
        <v>423</v>
      </c>
      <c r="IK50" s="148">
        <v>435</v>
      </c>
      <c r="IL50" s="148">
        <v>386</v>
      </c>
      <c r="IM50" s="148">
        <v>386</v>
      </c>
      <c r="IN50" s="351">
        <f t="shared" si="25"/>
        <v>391</v>
      </c>
      <c r="IO50" s="148">
        <v>396</v>
      </c>
      <c r="IP50" s="148">
        <v>408</v>
      </c>
      <c r="IQ50" s="148">
        <v>381</v>
      </c>
      <c r="IR50" s="148">
        <v>392</v>
      </c>
      <c r="IS50" s="148">
        <v>423</v>
      </c>
      <c r="IT50" s="148">
        <v>444</v>
      </c>
      <c r="IU50" s="148">
        <v>396</v>
      </c>
      <c r="IV50" s="148">
        <v>417</v>
      </c>
      <c r="IW50" s="148">
        <v>438</v>
      </c>
      <c r="IX50" s="148">
        <v>460</v>
      </c>
      <c r="IY50" s="148">
        <v>417</v>
      </c>
      <c r="IZ50" s="148">
        <v>403</v>
      </c>
      <c r="JA50" s="148">
        <v>409</v>
      </c>
      <c r="JB50" s="148">
        <v>416</v>
      </c>
      <c r="JC50" s="148">
        <v>442</v>
      </c>
      <c r="JD50" s="148">
        <v>414</v>
      </c>
      <c r="JE50" s="148">
        <v>429</v>
      </c>
      <c r="JF50" s="353">
        <f t="shared" si="31"/>
        <v>428.5</v>
      </c>
      <c r="JG50" s="148">
        <v>428</v>
      </c>
      <c r="JH50" s="148">
        <v>378</v>
      </c>
      <c r="JI50" s="148">
        <v>384</v>
      </c>
      <c r="JJ50" s="148">
        <v>389</v>
      </c>
      <c r="JK50" s="148">
        <v>405</v>
      </c>
      <c r="JL50" s="148">
        <v>401</v>
      </c>
      <c r="JM50" s="148">
        <v>369</v>
      </c>
      <c r="JN50" s="351">
        <f t="shared" si="32"/>
        <v>375.5</v>
      </c>
      <c r="JO50" s="148">
        <v>382</v>
      </c>
      <c r="JP50" s="148">
        <v>391</v>
      </c>
      <c r="JQ50" s="148">
        <v>331</v>
      </c>
      <c r="JR50" s="148">
        <v>340</v>
      </c>
      <c r="JS50" s="148">
        <v>343</v>
      </c>
      <c r="JT50" s="148">
        <v>361</v>
      </c>
      <c r="JU50" s="148">
        <v>340</v>
      </c>
      <c r="JV50" s="351">
        <f t="shared" si="33"/>
        <v>339.5</v>
      </c>
      <c r="JW50" s="148">
        <v>339</v>
      </c>
      <c r="JX50" s="148">
        <v>343</v>
      </c>
      <c r="JY50" s="148">
        <v>318</v>
      </c>
      <c r="JZ50" s="148">
        <v>329</v>
      </c>
      <c r="KA50" s="148">
        <v>344</v>
      </c>
      <c r="KB50" s="148">
        <v>343</v>
      </c>
      <c r="KC50" s="148">
        <v>337</v>
      </c>
      <c r="KD50" s="148">
        <v>318</v>
      </c>
      <c r="KE50" s="148">
        <v>312</v>
      </c>
      <c r="KF50" s="148">
        <v>329</v>
      </c>
      <c r="KG50" s="148">
        <v>338</v>
      </c>
      <c r="KH50" s="148">
        <v>302</v>
      </c>
      <c r="KI50" s="148">
        <v>308</v>
      </c>
      <c r="KJ50" s="148">
        <v>324</v>
      </c>
      <c r="KK50" s="148">
        <v>335</v>
      </c>
      <c r="KL50" s="148">
        <v>307</v>
      </c>
      <c r="KM50" s="148">
        <v>298</v>
      </c>
      <c r="KN50" s="148">
        <v>307</v>
      </c>
      <c r="KO50" s="148">
        <v>332</v>
      </c>
      <c r="KP50" s="148">
        <v>286</v>
      </c>
      <c r="KQ50" s="148">
        <v>270</v>
      </c>
      <c r="KR50" s="148">
        <v>286</v>
      </c>
      <c r="KS50" s="148">
        <v>286</v>
      </c>
      <c r="KT50" s="148">
        <v>310</v>
      </c>
      <c r="KU50" s="148">
        <v>291</v>
      </c>
      <c r="KV50" s="148">
        <v>278</v>
      </c>
      <c r="KW50" s="148">
        <v>302</v>
      </c>
      <c r="KX50" s="148">
        <v>336</v>
      </c>
      <c r="KY50" s="148">
        <v>329</v>
      </c>
      <c r="KZ50" s="355">
        <v>300.83333333333331</v>
      </c>
      <c r="LA50" s="355">
        <v>304.13888888888886</v>
      </c>
      <c r="LB50" s="355">
        <v>308.49537037037038</v>
      </c>
      <c r="LC50" s="355">
        <v>303.07793209876542</v>
      </c>
      <c r="LD50" s="355">
        <v>298.75758744855966</v>
      </c>
      <c r="LE50" s="355">
        <v>294.55051868998629</v>
      </c>
      <c r="LF50" s="355">
        <v>295.17004958276181</v>
      </c>
      <c r="LG50" s="355">
        <v>286.34190969840728</v>
      </c>
      <c r="LH50" s="355">
        <v>284.81633291974674</v>
      </c>
      <c r="LI50" s="355">
        <v>291.92727966789232</v>
      </c>
      <c r="LJ50" s="148">
        <v>269</v>
      </c>
      <c r="LK50" s="148">
        <v>279</v>
      </c>
      <c r="LL50" s="148">
        <v>279</v>
      </c>
      <c r="LM50" s="148">
        <v>240</v>
      </c>
      <c r="LN50" s="148">
        <v>247</v>
      </c>
      <c r="LO50" s="148">
        <v>252</v>
      </c>
      <c r="LP50" s="148">
        <v>262</v>
      </c>
      <c r="LQ50" s="148">
        <v>218</v>
      </c>
      <c r="LR50" s="148">
        <v>231</v>
      </c>
      <c r="LS50" s="148">
        <v>241</v>
      </c>
      <c r="LT50" s="148">
        <v>279</v>
      </c>
      <c r="LU50" s="148">
        <v>209</v>
      </c>
      <c r="LV50" s="148">
        <v>209</v>
      </c>
      <c r="LW50" s="148">
        <v>217</v>
      </c>
      <c r="LX50" s="148">
        <v>226</v>
      </c>
      <c r="LY50" s="148">
        <v>214</v>
      </c>
      <c r="LZ50" s="96">
        <v>220</v>
      </c>
      <c r="MA50" s="148">
        <v>221</v>
      </c>
      <c r="MB50" s="148">
        <v>222</v>
      </c>
      <c r="MC50" s="148">
        <v>233</v>
      </c>
      <c r="MD50" s="148">
        <v>210</v>
      </c>
      <c r="ME50" s="148">
        <v>210</v>
      </c>
      <c r="MF50" s="148">
        <v>232</v>
      </c>
      <c r="MG50" s="148">
        <v>236</v>
      </c>
      <c r="MH50" s="148">
        <v>232</v>
      </c>
      <c r="MI50" s="148">
        <v>226</v>
      </c>
      <c r="MJ50" s="148">
        <v>217</v>
      </c>
      <c r="MK50" s="148">
        <v>238</v>
      </c>
      <c r="ML50" s="148">
        <v>242</v>
      </c>
      <c r="MM50" s="148">
        <v>233</v>
      </c>
      <c r="MN50" s="148">
        <v>243</v>
      </c>
      <c r="MO50" s="148">
        <v>247</v>
      </c>
      <c r="MP50" s="148">
        <v>254</v>
      </c>
      <c r="MQ50" s="148">
        <v>207</v>
      </c>
      <c r="MR50" s="148">
        <v>211</v>
      </c>
      <c r="MS50" s="148">
        <v>220</v>
      </c>
      <c r="MT50" s="148">
        <v>227</v>
      </c>
      <c r="MU50" s="148">
        <v>219</v>
      </c>
      <c r="MV50" s="148">
        <v>228</v>
      </c>
      <c r="MW50" s="148">
        <v>236</v>
      </c>
      <c r="MX50" s="148">
        <v>255</v>
      </c>
      <c r="MY50" s="148">
        <v>259</v>
      </c>
      <c r="MZ50" s="148">
        <v>231</v>
      </c>
      <c r="NA50" s="148">
        <v>234</v>
      </c>
      <c r="NB50" s="148">
        <v>227</v>
      </c>
      <c r="NC50" s="148">
        <v>229</v>
      </c>
      <c r="ND50" s="148">
        <v>186</v>
      </c>
      <c r="NE50" s="148">
        <v>202</v>
      </c>
      <c r="NF50" s="148">
        <v>204</v>
      </c>
      <c r="NG50" s="148">
        <v>215</v>
      </c>
      <c r="NH50" s="148">
        <v>211</v>
      </c>
      <c r="NI50" s="148">
        <v>180</v>
      </c>
      <c r="NJ50" s="148">
        <v>191</v>
      </c>
      <c r="NK50" s="148">
        <v>187</v>
      </c>
      <c r="NL50" s="148">
        <v>185</v>
      </c>
      <c r="NM50" s="148">
        <v>166</v>
      </c>
      <c r="NN50" s="148">
        <v>160</v>
      </c>
      <c r="NO50" s="148">
        <v>161</v>
      </c>
      <c r="NP50" s="148">
        <v>163</v>
      </c>
      <c r="NQ50" s="148">
        <v>153</v>
      </c>
      <c r="NR50" s="148">
        <v>161</v>
      </c>
      <c r="NS50" s="148">
        <v>161</v>
      </c>
      <c r="NT50" s="148">
        <v>171</v>
      </c>
      <c r="NU50" s="148">
        <v>162</v>
      </c>
      <c r="NV50" s="148">
        <v>152</v>
      </c>
      <c r="NW50" s="148">
        <v>150</v>
      </c>
      <c r="NX50" s="148">
        <v>154</v>
      </c>
      <c r="NY50" s="148">
        <v>159</v>
      </c>
      <c r="NZ50" s="148">
        <v>140</v>
      </c>
      <c r="OA50" s="148">
        <v>145</v>
      </c>
      <c r="OB50" s="148">
        <v>162</v>
      </c>
      <c r="OC50" s="148">
        <v>175</v>
      </c>
      <c r="OD50" s="148">
        <v>166</v>
      </c>
      <c r="OE50" s="148">
        <v>160</v>
      </c>
      <c r="OF50" s="148">
        <v>170</v>
      </c>
      <c r="OG50" s="148">
        <v>177</v>
      </c>
      <c r="OH50" s="148">
        <v>168</v>
      </c>
      <c r="OI50" s="148">
        <v>155</v>
      </c>
      <c r="OJ50" s="148">
        <v>156</v>
      </c>
      <c r="OK50" s="148">
        <v>155</v>
      </c>
      <c r="OL50" s="148">
        <v>167</v>
      </c>
      <c r="OM50" s="148">
        <v>156</v>
      </c>
      <c r="ON50" s="148">
        <v>161</v>
      </c>
      <c r="OO50" s="148">
        <v>159</v>
      </c>
      <c r="OP50" s="148">
        <v>177</v>
      </c>
      <c r="OQ50" s="148">
        <v>168</v>
      </c>
      <c r="OR50" s="148">
        <v>168</v>
      </c>
      <c r="OS50" s="148">
        <v>170</v>
      </c>
      <c r="OT50" s="148">
        <v>174</v>
      </c>
      <c r="OU50" s="148">
        <v>177</v>
      </c>
      <c r="OV50" s="148">
        <v>162</v>
      </c>
      <c r="OW50" s="148">
        <v>161</v>
      </c>
      <c r="OX50" s="148">
        <v>170</v>
      </c>
      <c r="OY50" s="351">
        <f t="shared" si="26"/>
        <v>164</v>
      </c>
      <c r="OZ50" s="148">
        <v>158</v>
      </c>
      <c r="PA50" s="148">
        <v>176</v>
      </c>
      <c r="PB50" s="148">
        <v>192</v>
      </c>
      <c r="PC50" s="148">
        <v>196</v>
      </c>
      <c r="PD50" s="148">
        <v>171</v>
      </c>
      <c r="PE50" s="148">
        <v>163</v>
      </c>
      <c r="PF50" s="148">
        <v>174</v>
      </c>
      <c r="PG50" s="351">
        <f t="shared" si="27"/>
        <v>177.5</v>
      </c>
      <c r="PH50" s="148">
        <v>181</v>
      </c>
      <c r="PI50" s="148">
        <v>150</v>
      </c>
      <c r="PJ50" s="351">
        <f t="shared" si="28"/>
        <v>151.5</v>
      </c>
      <c r="PK50" s="148">
        <v>153</v>
      </c>
      <c r="PL50" s="148">
        <v>168</v>
      </c>
      <c r="PM50" s="148">
        <v>141</v>
      </c>
      <c r="PN50" s="148">
        <v>152</v>
      </c>
      <c r="PO50" s="96">
        <v>160</v>
      </c>
      <c r="PP50" s="148">
        <v>167</v>
      </c>
      <c r="PQ50" s="148">
        <v>157</v>
      </c>
      <c r="PR50" s="148">
        <v>159</v>
      </c>
      <c r="PS50" s="148">
        <v>153</v>
      </c>
      <c r="PT50" s="148">
        <v>161</v>
      </c>
      <c r="PU50" s="148">
        <v>160</v>
      </c>
      <c r="PV50" s="148">
        <v>146</v>
      </c>
      <c r="PW50" s="148">
        <v>144</v>
      </c>
      <c r="PX50" s="148">
        <v>143</v>
      </c>
      <c r="PY50" s="148">
        <v>143</v>
      </c>
      <c r="PZ50" s="96">
        <v>130</v>
      </c>
      <c r="QA50" s="148">
        <v>131</v>
      </c>
      <c r="QB50" s="148">
        <v>140</v>
      </c>
      <c r="QC50" s="148">
        <v>145</v>
      </c>
      <c r="QD50" s="148">
        <v>136</v>
      </c>
      <c r="QE50" s="148">
        <v>133</v>
      </c>
      <c r="QF50" s="148">
        <v>131</v>
      </c>
      <c r="QG50" s="148">
        <v>140</v>
      </c>
      <c r="QH50" s="148">
        <v>127</v>
      </c>
      <c r="QI50" s="148">
        <v>124</v>
      </c>
      <c r="QJ50" s="148">
        <v>127</v>
      </c>
      <c r="QK50" s="148">
        <v>137</v>
      </c>
      <c r="QL50" s="148">
        <v>140</v>
      </c>
      <c r="QM50" s="148">
        <v>108</v>
      </c>
      <c r="QN50" s="148">
        <v>114</v>
      </c>
      <c r="QO50" s="148">
        <v>123</v>
      </c>
      <c r="QP50" s="148">
        <v>125</v>
      </c>
      <c r="QQ50" s="148">
        <v>123</v>
      </c>
      <c r="QR50" s="148">
        <v>125</v>
      </c>
      <c r="QS50" s="148">
        <v>122</v>
      </c>
      <c r="QT50" s="148">
        <v>119</v>
      </c>
      <c r="QU50" s="148">
        <v>126</v>
      </c>
      <c r="QV50" s="148">
        <v>129</v>
      </c>
      <c r="QW50" s="148">
        <v>137</v>
      </c>
      <c r="QX50" s="148">
        <v>145</v>
      </c>
      <c r="QY50" s="148">
        <v>142</v>
      </c>
      <c r="QZ50" s="148">
        <v>118</v>
      </c>
      <c r="RA50" s="148">
        <v>112</v>
      </c>
      <c r="RB50" s="96">
        <v>121</v>
      </c>
      <c r="RC50" s="148">
        <v>120</v>
      </c>
      <c r="RD50" s="96">
        <v>95</v>
      </c>
      <c r="RE50" s="148">
        <v>99</v>
      </c>
      <c r="RF50" s="148">
        <v>108</v>
      </c>
      <c r="RG50" s="96">
        <v>113</v>
      </c>
      <c r="RH50" s="96">
        <v>99</v>
      </c>
      <c r="RI50" s="96">
        <v>78</v>
      </c>
      <c r="RJ50" s="96">
        <v>78</v>
      </c>
      <c r="RK50" s="96">
        <v>83</v>
      </c>
      <c r="RL50" s="96">
        <v>87</v>
      </c>
      <c r="RM50" s="96">
        <v>78</v>
      </c>
      <c r="RN50" s="96">
        <v>90</v>
      </c>
      <c r="RO50" s="148">
        <v>97</v>
      </c>
      <c r="RP50" s="148">
        <v>96</v>
      </c>
      <c r="RQ50" s="96">
        <v>92</v>
      </c>
      <c r="RR50" s="148">
        <v>100</v>
      </c>
      <c r="RS50" s="148">
        <v>106</v>
      </c>
      <c r="RT50" s="148">
        <v>107</v>
      </c>
      <c r="RU50" s="148">
        <v>115</v>
      </c>
      <c r="RV50" s="148">
        <v>107</v>
      </c>
      <c r="RW50" s="148">
        <v>113</v>
      </c>
      <c r="RX50" s="148">
        <v>109</v>
      </c>
      <c r="RY50" s="148">
        <v>113</v>
      </c>
      <c r="RZ50" s="148">
        <v>85</v>
      </c>
      <c r="SA50" s="148">
        <v>99</v>
      </c>
      <c r="SB50" s="148">
        <v>112</v>
      </c>
      <c r="SC50" s="148">
        <v>119</v>
      </c>
      <c r="SD50" s="148">
        <v>122</v>
      </c>
      <c r="SE50" s="148">
        <v>105</v>
      </c>
      <c r="SF50" s="148">
        <v>108</v>
      </c>
      <c r="SG50" s="148">
        <v>114</v>
      </c>
      <c r="SH50" s="148">
        <v>116</v>
      </c>
      <c r="SI50" s="148">
        <v>103</v>
      </c>
      <c r="SJ50" s="148">
        <v>104</v>
      </c>
      <c r="SK50" s="148">
        <v>122</v>
      </c>
      <c r="SL50" s="148">
        <v>124</v>
      </c>
      <c r="SM50" s="148">
        <v>113</v>
      </c>
      <c r="SN50" s="148">
        <v>111</v>
      </c>
      <c r="SO50" s="148">
        <v>110</v>
      </c>
      <c r="SP50" s="148">
        <v>116</v>
      </c>
      <c r="SQ50" s="148">
        <v>118</v>
      </c>
      <c r="SR50" s="148">
        <v>120</v>
      </c>
      <c r="SS50" s="148">
        <v>132</v>
      </c>
      <c r="ST50" s="148">
        <v>149</v>
      </c>
      <c r="SU50" s="148">
        <v>152</v>
      </c>
      <c r="SV50" s="148">
        <v>121</v>
      </c>
      <c r="SW50" s="148">
        <v>131</v>
      </c>
      <c r="SX50" s="148">
        <v>134</v>
      </c>
      <c r="SY50" s="148">
        <v>136</v>
      </c>
      <c r="SZ50" s="148">
        <v>125</v>
      </c>
      <c r="TA50" s="148">
        <v>113</v>
      </c>
      <c r="TB50" s="148">
        <v>113</v>
      </c>
      <c r="TC50" s="148">
        <v>114</v>
      </c>
      <c r="TD50" s="148">
        <v>110</v>
      </c>
      <c r="TE50" s="148">
        <v>103</v>
      </c>
      <c r="TF50" s="148">
        <v>105</v>
      </c>
      <c r="TG50" s="148">
        <v>115</v>
      </c>
      <c r="TH50" s="148">
        <v>115</v>
      </c>
      <c r="TI50" s="148">
        <v>93</v>
      </c>
      <c r="TJ50" s="148">
        <v>86</v>
      </c>
      <c r="TK50" s="148">
        <v>84</v>
      </c>
      <c r="TL50" s="148">
        <v>90</v>
      </c>
      <c r="TM50" s="148">
        <v>90</v>
      </c>
      <c r="TN50" s="148">
        <v>85</v>
      </c>
      <c r="TO50" s="148">
        <v>89</v>
      </c>
      <c r="TP50" s="148">
        <v>89</v>
      </c>
      <c r="TQ50" s="148">
        <v>77</v>
      </c>
      <c r="TR50" s="148">
        <v>86</v>
      </c>
      <c r="TS50" s="148">
        <v>86</v>
      </c>
      <c r="TT50" s="148">
        <v>84</v>
      </c>
      <c r="TU50" s="148">
        <v>87</v>
      </c>
      <c r="TV50" s="148">
        <v>75</v>
      </c>
      <c r="TW50" s="148">
        <v>83</v>
      </c>
      <c r="TX50" s="148">
        <v>90</v>
      </c>
      <c r="TY50" s="148">
        <v>97</v>
      </c>
      <c r="TZ50" s="148">
        <v>95</v>
      </c>
      <c r="UA50" s="148">
        <v>92</v>
      </c>
      <c r="UB50" s="148">
        <v>96</v>
      </c>
      <c r="UC50" s="148">
        <v>102</v>
      </c>
      <c r="UD50" s="148">
        <v>88</v>
      </c>
      <c r="UE50" s="148">
        <v>83</v>
      </c>
      <c r="UF50" s="148">
        <v>81</v>
      </c>
      <c r="UG50" s="148">
        <v>85</v>
      </c>
      <c r="UH50" s="148">
        <v>80</v>
      </c>
      <c r="UI50" s="148">
        <v>69</v>
      </c>
      <c r="UJ50" s="148">
        <v>78</v>
      </c>
      <c r="UK50" s="148">
        <v>75</v>
      </c>
      <c r="UL50" s="148">
        <v>78</v>
      </c>
      <c r="UM50" s="148">
        <v>76</v>
      </c>
      <c r="UN50" s="148">
        <v>71</v>
      </c>
      <c r="UO50" s="148">
        <v>83</v>
      </c>
      <c r="UP50" s="148">
        <v>93</v>
      </c>
      <c r="UQ50" s="148">
        <v>89</v>
      </c>
      <c r="UR50" s="148">
        <v>85</v>
      </c>
      <c r="US50" s="148">
        <v>84</v>
      </c>
      <c r="UT50" s="148">
        <v>89</v>
      </c>
      <c r="UU50" s="148">
        <v>99</v>
      </c>
      <c r="UV50" s="148">
        <v>88</v>
      </c>
      <c r="UW50" s="148">
        <v>96</v>
      </c>
      <c r="UX50" s="148">
        <v>107</v>
      </c>
      <c r="UY50" s="148">
        <v>116</v>
      </c>
      <c r="UZ50" s="148">
        <v>107</v>
      </c>
      <c r="VA50" s="148">
        <v>83</v>
      </c>
      <c r="VB50" s="148">
        <v>93</v>
      </c>
      <c r="VC50" s="148">
        <v>101</v>
      </c>
      <c r="VD50" s="148">
        <v>101</v>
      </c>
      <c r="VE50" s="148">
        <v>82</v>
      </c>
      <c r="VF50" s="148">
        <v>84</v>
      </c>
      <c r="VG50" s="148">
        <v>81</v>
      </c>
      <c r="VH50" s="148">
        <v>84</v>
      </c>
      <c r="VI50" s="148">
        <v>85</v>
      </c>
      <c r="VJ50" s="148">
        <v>67</v>
      </c>
      <c r="VK50" s="148">
        <v>65</v>
      </c>
      <c r="VL50" s="148">
        <v>63</v>
      </c>
      <c r="VM50" s="148">
        <v>71</v>
      </c>
      <c r="VN50" s="148">
        <v>60</v>
      </c>
      <c r="VO50" s="148">
        <v>55</v>
      </c>
      <c r="VP50" s="148">
        <v>62</v>
      </c>
      <c r="VQ50" s="148">
        <v>64</v>
      </c>
      <c r="VR50" s="148">
        <v>56</v>
      </c>
      <c r="VS50" s="148">
        <v>61</v>
      </c>
      <c r="VT50" s="148">
        <v>58</v>
      </c>
      <c r="VU50" s="148">
        <v>57</v>
      </c>
      <c r="VV50" s="148">
        <v>36</v>
      </c>
      <c r="VW50" s="148">
        <v>24</v>
      </c>
      <c r="VX50" s="148">
        <v>20</v>
      </c>
      <c r="VY50" s="148">
        <v>16</v>
      </c>
      <c r="VZ50" s="148">
        <v>14</v>
      </c>
      <c r="WA50" s="148">
        <v>13</v>
      </c>
      <c r="WB50" s="148">
        <v>14</v>
      </c>
      <c r="WC50" s="148">
        <v>23</v>
      </c>
      <c r="WD50" s="148">
        <v>21</v>
      </c>
      <c r="WE50" s="148">
        <v>23</v>
      </c>
      <c r="WF50" s="148">
        <v>29</v>
      </c>
      <c r="WG50" s="148">
        <v>30</v>
      </c>
      <c r="WH50" s="148">
        <v>29</v>
      </c>
      <c r="WI50" s="148">
        <v>13</v>
      </c>
      <c r="WJ50" s="148">
        <v>22</v>
      </c>
      <c r="WK50" s="148">
        <v>40</v>
      </c>
      <c r="WL50" s="148">
        <v>60</v>
      </c>
      <c r="WM50" s="148">
        <v>64</v>
      </c>
      <c r="WN50" s="148">
        <v>54</v>
      </c>
      <c r="WO50" s="148">
        <v>55</v>
      </c>
      <c r="WP50" s="148">
        <v>58</v>
      </c>
      <c r="WQ50" s="148">
        <v>28</v>
      </c>
      <c r="WR50" s="148">
        <v>30</v>
      </c>
      <c r="WS50" s="148">
        <v>33</v>
      </c>
      <c r="WT50" s="148">
        <v>38</v>
      </c>
      <c r="WU50" s="148">
        <v>36</v>
      </c>
      <c r="WV50" s="148">
        <v>25</v>
      </c>
      <c r="WW50" s="148">
        <v>27</v>
      </c>
      <c r="WX50" s="148">
        <v>30</v>
      </c>
      <c r="WY50" s="148">
        <v>31</v>
      </c>
      <c r="WZ50" s="148">
        <v>30</v>
      </c>
      <c r="XA50" s="148">
        <v>16</v>
      </c>
      <c r="XB50" s="148">
        <v>17</v>
      </c>
      <c r="XC50" s="148">
        <v>20</v>
      </c>
      <c r="XD50" s="148">
        <v>26</v>
      </c>
      <c r="XE50" s="148">
        <v>18</v>
      </c>
      <c r="XF50" s="148">
        <v>20</v>
      </c>
      <c r="XG50" s="148">
        <v>27</v>
      </c>
      <c r="XH50" s="148">
        <v>27</v>
      </c>
      <c r="XI50" s="148">
        <v>27</v>
      </c>
      <c r="XJ50" s="148">
        <v>16</v>
      </c>
      <c r="XK50" s="148">
        <v>24</v>
      </c>
    </row>
    <row r="51" spans="1:635" s="148" customFormat="1" x14ac:dyDescent="0.2">
      <c r="A51" s="354"/>
      <c r="B51" s="354">
        <v>18</v>
      </c>
      <c r="C51" s="399">
        <f t="shared" ca="1" si="24"/>
        <v>7</v>
      </c>
      <c r="D51" s="400">
        <f t="shared" ca="1" si="29"/>
        <v>2.1604938271604937E-2</v>
      </c>
      <c r="E51" s="354">
        <f t="shared" ca="1" si="30"/>
        <v>14</v>
      </c>
      <c r="F51" s="401"/>
      <c r="G51" s="148">
        <v>213</v>
      </c>
      <c r="H51" s="148">
        <v>194</v>
      </c>
      <c r="I51" s="355">
        <v>186.5</v>
      </c>
      <c r="J51" s="148">
        <v>179</v>
      </c>
      <c r="K51" s="148">
        <v>191</v>
      </c>
      <c r="L51" s="148">
        <v>190</v>
      </c>
      <c r="M51" s="148">
        <v>172</v>
      </c>
      <c r="N51" s="148">
        <v>169</v>
      </c>
      <c r="O51" s="148">
        <v>188</v>
      </c>
      <c r="P51" s="148">
        <v>187</v>
      </c>
      <c r="Q51" s="148">
        <v>193</v>
      </c>
      <c r="R51" s="148">
        <v>201</v>
      </c>
      <c r="S51" s="148">
        <v>193</v>
      </c>
      <c r="T51" s="148">
        <v>201</v>
      </c>
      <c r="U51" s="148">
        <v>198</v>
      </c>
      <c r="V51" s="148">
        <v>205</v>
      </c>
      <c r="W51" s="148">
        <v>203</v>
      </c>
      <c r="X51" s="148">
        <v>197</v>
      </c>
      <c r="Y51" s="148">
        <v>192</v>
      </c>
      <c r="Z51" s="148">
        <v>197</v>
      </c>
      <c r="AA51" s="148">
        <v>188</v>
      </c>
      <c r="AB51" s="148">
        <v>193</v>
      </c>
      <c r="AC51" s="148">
        <v>201</v>
      </c>
      <c r="AD51" s="148">
        <v>205</v>
      </c>
      <c r="AE51" s="148">
        <v>216</v>
      </c>
      <c r="AF51" s="148">
        <v>229</v>
      </c>
      <c r="AG51" s="148">
        <v>227</v>
      </c>
      <c r="AH51" s="148">
        <v>238</v>
      </c>
      <c r="AI51" s="148">
        <v>233</v>
      </c>
      <c r="AJ51" s="148">
        <v>235</v>
      </c>
      <c r="AK51" s="148">
        <v>257</v>
      </c>
      <c r="AL51" s="148">
        <v>255</v>
      </c>
      <c r="AM51" s="148">
        <v>255</v>
      </c>
      <c r="AN51" s="148">
        <v>265</v>
      </c>
      <c r="AO51" s="148">
        <v>279</v>
      </c>
      <c r="AP51" s="360">
        <v>285</v>
      </c>
      <c r="AQ51" s="148">
        <v>291</v>
      </c>
      <c r="AR51" s="148">
        <v>300</v>
      </c>
      <c r="AS51" s="148">
        <v>295</v>
      </c>
      <c r="AT51" s="148">
        <v>294</v>
      </c>
      <c r="AU51" s="148">
        <v>308</v>
      </c>
      <c r="AV51" s="148">
        <v>303</v>
      </c>
      <c r="AW51" s="148">
        <v>301</v>
      </c>
      <c r="AX51" s="148">
        <v>306</v>
      </c>
      <c r="AY51" s="148">
        <v>308</v>
      </c>
      <c r="AZ51" s="148">
        <v>298</v>
      </c>
      <c r="BA51" s="148">
        <v>307</v>
      </c>
      <c r="BB51" s="148">
        <v>317</v>
      </c>
      <c r="BC51" s="148">
        <v>307</v>
      </c>
      <c r="BD51" s="148">
        <v>322</v>
      </c>
      <c r="BE51" s="148">
        <v>313</v>
      </c>
      <c r="BF51" s="148">
        <v>310</v>
      </c>
      <c r="BG51" s="148">
        <v>321</v>
      </c>
      <c r="BH51" s="148">
        <v>304</v>
      </c>
      <c r="BI51" s="148">
        <v>302</v>
      </c>
      <c r="BJ51" s="148">
        <v>296</v>
      </c>
      <c r="BK51" s="148">
        <v>287</v>
      </c>
      <c r="BL51" s="148">
        <v>292</v>
      </c>
      <c r="BM51" s="148">
        <v>300</v>
      </c>
      <c r="BN51" s="148">
        <v>291</v>
      </c>
      <c r="BO51" s="148">
        <v>289</v>
      </c>
      <c r="BP51" s="148">
        <v>266</v>
      </c>
      <c r="BQ51" s="148">
        <v>263</v>
      </c>
      <c r="BR51" s="148">
        <v>254</v>
      </c>
      <c r="BS51" s="148">
        <v>253</v>
      </c>
      <c r="BT51" s="148">
        <v>253</v>
      </c>
      <c r="BU51" s="148">
        <v>251</v>
      </c>
      <c r="BV51" s="148">
        <v>247</v>
      </c>
      <c r="BW51" s="148">
        <v>253</v>
      </c>
      <c r="BX51" s="148">
        <v>258</v>
      </c>
      <c r="BY51" s="148">
        <v>241</v>
      </c>
      <c r="BZ51" s="148">
        <v>231</v>
      </c>
      <c r="CA51" s="148">
        <v>236</v>
      </c>
      <c r="CB51" s="148">
        <v>250</v>
      </c>
      <c r="CC51" s="148">
        <v>214</v>
      </c>
      <c r="CD51" s="148">
        <v>212</v>
      </c>
      <c r="CE51" s="148">
        <v>215</v>
      </c>
      <c r="CF51" s="148">
        <v>215</v>
      </c>
      <c r="CG51" s="148">
        <v>210</v>
      </c>
      <c r="CH51" s="148">
        <v>200</v>
      </c>
      <c r="CI51" s="148">
        <v>216</v>
      </c>
      <c r="CJ51" s="148">
        <v>216</v>
      </c>
      <c r="CK51" s="148">
        <v>219</v>
      </c>
      <c r="CL51" s="148">
        <v>215</v>
      </c>
      <c r="CM51" s="148">
        <v>206</v>
      </c>
      <c r="CN51" s="148">
        <v>210</v>
      </c>
      <c r="CO51" s="148">
        <v>210</v>
      </c>
      <c r="CP51" s="148">
        <v>213</v>
      </c>
      <c r="CQ51" s="148">
        <v>206</v>
      </c>
      <c r="CR51" s="148">
        <v>213</v>
      </c>
      <c r="CS51" s="148">
        <v>227</v>
      </c>
      <c r="CT51" s="148">
        <v>250</v>
      </c>
      <c r="CU51" s="148">
        <v>249</v>
      </c>
      <c r="CV51" s="148">
        <v>275</v>
      </c>
      <c r="CW51" s="148">
        <v>258</v>
      </c>
      <c r="CX51" s="148">
        <v>266</v>
      </c>
      <c r="CY51" s="148">
        <v>269</v>
      </c>
      <c r="CZ51" s="148">
        <v>283</v>
      </c>
      <c r="DA51" s="148">
        <v>277</v>
      </c>
      <c r="DB51" s="148">
        <v>290</v>
      </c>
      <c r="DC51" s="148">
        <v>281</v>
      </c>
      <c r="DD51" s="148">
        <v>270</v>
      </c>
      <c r="DE51" s="148">
        <v>258</v>
      </c>
      <c r="DF51" s="148">
        <v>265.5</v>
      </c>
      <c r="DG51" s="148">
        <v>273</v>
      </c>
      <c r="DH51" s="148">
        <v>249</v>
      </c>
      <c r="DI51" s="148">
        <v>241</v>
      </c>
      <c r="DJ51" s="148">
        <v>244</v>
      </c>
      <c r="DK51" s="148">
        <v>255</v>
      </c>
      <c r="DL51" s="148">
        <v>244</v>
      </c>
      <c r="DM51" s="148">
        <v>238</v>
      </c>
      <c r="DN51" s="148">
        <v>244</v>
      </c>
      <c r="DO51" s="148">
        <v>237</v>
      </c>
      <c r="DP51" s="148">
        <v>222</v>
      </c>
      <c r="DQ51" s="148">
        <v>223</v>
      </c>
      <c r="DR51" s="351">
        <v>219</v>
      </c>
      <c r="DS51" s="148">
        <v>225</v>
      </c>
      <c r="DT51" s="398">
        <v>207</v>
      </c>
      <c r="DU51" s="398">
        <v>200</v>
      </c>
      <c r="DV51" s="397">
        <v>198</v>
      </c>
      <c r="DW51" s="397">
        <v>200</v>
      </c>
      <c r="DX51" s="398">
        <v>215</v>
      </c>
      <c r="DY51" s="96">
        <v>199</v>
      </c>
      <c r="DZ51" s="96">
        <v>207</v>
      </c>
      <c r="EA51" s="96">
        <v>206</v>
      </c>
      <c r="EB51" s="96">
        <v>208</v>
      </c>
      <c r="EC51" s="96">
        <v>187</v>
      </c>
      <c r="ED51" s="96">
        <v>188</v>
      </c>
      <c r="EE51" s="96">
        <v>190</v>
      </c>
      <c r="EF51" s="96">
        <v>196</v>
      </c>
      <c r="EG51" s="96">
        <v>196</v>
      </c>
      <c r="EH51" s="96">
        <v>196</v>
      </c>
      <c r="EI51" s="96">
        <v>196</v>
      </c>
      <c r="EJ51" s="96">
        <v>189</v>
      </c>
      <c r="EK51" s="96">
        <v>190</v>
      </c>
      <c r="EL51" s="96">
        <v>189</v>
      </c>
      <c r="EM51" s="96">
        <v>199</v>
      </c>
      <c r="EN51" s="96">
        <v>211</v>
      </c>
      <c r="EO51" s="148">
        <v>213</v>
      </c>
      <c r="EP51" s="96">
        <v>201</v>
      </c>
      <c r="EQ51" s="96">
        <v>201</v>
      </c>
      <c r="ER51" s="96">
        <v>195</v>
      </c>
      <c r="ES51" s="96">
        <v>197</v>
      </c>
      <c r="ET51" s="96">
        <v>188</v>
      </c>
      <c r="EU51" s="397">
        <v>188</v>
      </c>
      <c r="EV51" s="96">
        <v>196</v>
      </c>
      <c r="EW51" s="96">
        <v>197</v>
      </c>
      <c r="EX51" s="96">
        <v>210</v>
      </c>
      <c r="EY51" s="96">
        <v>204</v>
      </c>
      <c r="EZ51" s="96">
        <v>202</v>
      </c>
      <c r="FA51" s="96">
        <v>213</v>
      </c>
      <c r="FB51" s="96">
        <v>221</v>
      </c>
      <c r="FC51" s="96">
        <v>244</v>
      </c>
      <c r="FD51" s="96">
        <v>269</v>
      </c>
      <c r="FE51" s="96">
        <v>263</v>
      </c>
      <c r="FF51" s="96">
        <v>275</v>
      </c>
      <c r="FG51" s="96">
        <v>284</v>
      </c>
      <c r="FH51" s="96">
        <v>264</v>
      </c>
      <c r="FI51" s="96">
        <v>280</v>
      </c>
      <c r="FJ51" s="96">
        <v>280</v>
      </c>
      <c r="FK51" s="148">
        <v>298</v>
      </c>
      <c r="FL51" s="96">
        <v>302</v>
      </c>
      <c r="FM51" s="96">
        <v>319</v>
      </c>
      <c r="FN51" s="148">
        <v>331</v>
      </c>
      <c r="FO51" s="148">
        <v>325</v>
      </c>
      <c r="FP51" s="148">
        <v>281</v>
      </c>
      <c r="FQ51" s="96">
        <v>291</v>
      </c>
      <c r="FR51" s="148">
        <v>293</v>
      </c>
      <c r="FS51" s="351">
        <v>298</v>
      </c>
      <c r="FT51" s="148">
        <v>304</v>
      </c>
      <c r="FU51" s="398">
        <v>273</v>
      </c>
      <c r="FV51" s="398">
        <v>289</v>
      </c>
      <c r="FW51" s="397">
        <v>299</v>
      </c>
      <c r="FX51" s="397">
        <v>292</v>
      </c>
      <c r="FY51" s="398">
        <v>270</v>
      </c>
      <c r="FZ51" s="96">
        <v>261</v>
      </c>
      <c r="GA51" s="96">
        <v>280</v>
      </c>
      <c r="GB51" s="96">
        <v>275</v>
      </c>
      <c r="GC51" s="96">
        <v>282</v>
      </c>
      <c r="GD51" s="96">
        <v>240</v>
      </c>
      <c r="GE51" s="96">
        <v>258</v>
      </c>
      <c r="GF51" s="96">
        <v>267</v>
      </c>
      <c r="GG51" s="96">
        <v>266</v>
      </c>
      <c r="GH51" s="96">
        <v>273</v>
      </c>
      <c r="GI51" s="96">
        <v>271</v>
      </c>
      <c r="GJ51" s="96">
        <v>291</v>
      </c>
      <c r="GK51" s="96">
        <v>307</v>
      </c>
      <c r="GL51" s="96">
        <v>284</v>
      </c>
      <c r="GM51" s="96">
        <v>303</v>
      </c>
      <c r="GN51" s="96">
        <v>336</v>
      </c>
      <c r="GO51" s="96">
        <v>351</v>
      </c>
      <c r="GP51" s="148">
        <v>353</v>
      </c>
      <c r="GQ51" s="96">
        <v>346</v>
      </c>
      <c r="GR51" s="96">
        <v>360</v>
      </c>
      <c r="GS51" s="96">
        <v>374</v>
      </c>
      <c r="GT51" s="96">
        <v>352</v>
      </c>
      <c r="GU51" s="96">
        <v>346</v>
      </c>
      <c r="GV51" s="148">
        <v>385</v>
      </c>
      <c r="GW51" s="148">
        <v>380</v>
      </c>
      <c r="GX51" s="148">
        <v>366</v>
      </c>
      <c r="GY51" s="148">
        <v>364</v>
      </c>
      <c r="GZ51" s="148">
        <v>391</v>
      </c>
      <c r="HA51" s="148">
        <v>388</v>
      </c>
      <c r="HB51" s="148">
        <v>381</v>
      </c>
      <c r="HC51" s="148">
        <v>362</v>
      </c>
      <c r="HD51" s="148">
        <v>340</v>
      </c>
      <c r="HE51" s="148">
        <v>346</v>
      </c>
      <c r="HF51" s="148">
        <v>343</v>
      </c>
      <c r="HG51" s="148">
        <v>337</v>
      </c>
      <c r="HH51" s="148">
        <v>289</v>
      </c>
      <c r="HI51" s="148">
        <v>285</v>
      </c>
      <c r="HJ51" s="148">
        <v>294</v>
      </c>
      <c r="HK51" s="148">
        <v>306</v>
      </c>
      <c r="HL51" s="148">
        <v>289</v>
      </c>
      <c r="HM51" s="148">
        <v>310</v>
      </c>
      <c r="HN51" s="148">
        <v>316</v>
      </c>
      <c r="HO51" s="148">
        <v>311</v>
      </c>
      <c r="HP51" s="148">
        <v>297</v>
      </c>
      <c r="HQ51" s="148">
        <v>290</v>
      </c>
      <c r="HR51" s="148">
        <v>295</v>
      </c>
      <c r="HS51" s="148">
        <v>307</v>
      </c>
      <c r="HT51" s="148">
        <v>299</v>
      </c>
      <c r="HU51" s="148">
        <v>282</v>
      </c>
      <c r="HV51" s="148">
        <v>310</v>
      </c>
      <c r="HW51" s="148">
        <v>314</v>
      </c>
      <c r="HX51" s="148">
        <v>312</v>
      </c>
      <c r="HY51" s="148">
        <v>300</v>
      </c>
      <c r="HZ51" s="148">
        <v>292</v>
      </c>
      <c r="IA51" s="148">
        <v>277</v>
      </c>
      <c r="IB51" s="148">
        <v>276</v>
      </c>
      <c r="IC51" s="148">
        <v>267</v>
      </c>
      <c r="ID51" s="148">
        <v>267</v>
      </c>
      <c r="IE51" s="148">
        <v>275</v>
      </c>
      <c r="IF51" s="148">
        <v>281</v>
      </c>
      <c r="IG51" s="148">
        <v>275</v>
      </c>
      <c r="IH51" s="148">
        <v>248</v>
      </c>
      <c r="II51" s="148">
        <v>246</v>
      </c>
      <c r="IJ51" s="148">
        <v>250</v>
      </c>
      <c r="IK51" s="148">
        <v>247</v>
      </c>
      <c r="IL51" s="148">
        <v>217</v>
      </c>
      <c r="IM51" s="148">
        <v>244</v>
      </c>
      <c r="IN51" s="351">
        <f t="shared" si="25"/>
        <v>259</v>
      </c>
      <c r="IO51" s="148">
        <v>274</v>
      </c>
      <c r="IP51" s="148">
        <v>272</v>
      </c>
      <c r="IQ51" s="148">
        <v>272</v>
      </c>
      <c r="IR51" s="148">
        <v>280</v>
      </c>
      <c r="IS51" s="148">
        <v>293</v>
      </c>
      <c r="IT51" s="148">
        <v>277</v>
      </c>
      <c r="IU51" s="148">
        <v>268</v>
      </c>
      <c r="IV51" s="148">
        <v>279</v>
      </c>
      <c r="IW51" s="148">
        <v>271</v>
      </c>
      <c r="IX51" s="148">
        <v>261</v>
      </c>
      <c r="IY51" s="148">
        <v>222</v>
      </c>
      <c r="IZ51" s="148">
        <v>241</v>
      </c>
      <c r="JA51" s="148">
        <v>251</v>
      </c>
      <c r="JB51" s="148">
        <v>259</v>
      </c>
      <c r="JC51" s="148">
        <v>266</v>
      </c>
      <c r="JD51" s="148">
        <v>244</v>
      </c>
      <c r="JE51" s="148">
        <v>247</v>
      </c>
      <c r="JF51" s="353">
        <f t="shared" si="31"/>
        <v>245.5</v>
      </c>
      <c r="JG51" s="148">
        <v>244</v>
      </c>
      <c r="JH51" s="148">
        <v>203</v>
      </c>
      <c r="JI51" s="148">
        <v>202</v>
      </c>
      <c r="JJ51" s="148">
        <v>210</v>
      </c>
      <c r="JK51" s="148">
        <v>210</v>
      </c>
      <c r="JL51" s="148">
        <v>193</v>
      </c>
      <c r="JM51" s="148">
        <v>185</v>
      </c>
      <c r="JN51" s="351">
        <f t="shared" si="32"/>
        <v>180.5</v>
      </c>
      <c r="JO51" s="148">
        <v>176</v>
      </c>
      <c r="JP51" s="148">
        <v>183</v>
      </c>
      <c r="JQ51" s="148">
        <v>160</v>
      </c>
      <c r="JR51" s="148">
        <v>157</v>
      </c>
      <c r="JS51" s="148">
        <v>161</v>
      </c>
      <c r="JT51" s="148">
        <v>156</v>
      </c>
      <c r="JU51" s="148">
        <v>148</v>
      </c>
      <c r="JV51" s="351">
        <f t="shared" si="33"/>
        <v>152</v>
      </c>
      <c r="JW51" s="148">
        <v>156</v>
      </c>
      <c r="JX51" s="148">
        <v>165</v>
      </c>
      <c r="JY51" s="148">
        <v>148</v>
      </c>
      <c r="JZ51" s="148">
        <v>148</v>
      </c>
      <c r="KA51" s="148">
        <v>163</v>
      </c>
      <c r="KB51" s="148">
        <v>175</v>
      </c>
      <c r="KC51" s="148">
        <v>168</v>
      </c>
      <c r="KD51" s="148">
        <v>158</v>
      </c>
      <c r="KE51" s="148">
        <v>154</v>
      </c>
      <c r="KF51" s="148">
        <v>149</v>
      </c>
      <c r="KG51" s="148">
        <v>145</v>
      </c>
      <c r="KH51" s="148">
        <v>128</v>
      </c>
      <c r="KI51" s="148">
        <v>143</v>
      </c>
      <c r="KJ51" s="148">
        <v>143</v>
      </c>
      <c r="KK51" s="148">
        <v>154</v>
      </c>
      <c r="KL51" s="148">
        <v>131</v>
      </c>
      <c r="KM51" s="148">
        <v>145</v>
      </c>
      <c r="KN51" s="148">
        <v>149</v>
      </c>
      <c r="KO51" s="148">
        <v>151</v>
      </c>
      <c r="KP51" s="148">
        <v>157</v>
      </c>
      <c r="KQ51" s="148">
        <v>153</v>
      </c>
      <c r="KR51" s="148">
        <v>177</v>
      </c>
      <c r="KS51" s="148">
        <v>175</v>
      </c>
      <c r="KT51" s="148">
        <v>175</v>
      </c>
      <c r="KU51" s="148">
        <v>142</v>
      </c>
      <c r="KV51" s="148">
        <v>167</v>
      </c>
      <c r="KW51" s="148">
        <v>165</v>
      </c>
      <c r="KX51" s="148">
        <v>161</v>
      </c>
      <c r="KY51" s="148">
        <v>144</v>
      </c>
      <c r="KZ51" s="355">
        <v>147.83333333333334</v>
      </c>
      <c r="LA51" s="355">
        <v>149.13888888888889</v>
      </c>
      <c r="LB51" s="355">
        <v>145.66203703703704</v>
      </c>
      <c r="LC51" s="355">
        <v>143.43904320987656</v>
      </c>
      <c r="LD51" s="355">
        <v>142.01221707818931</v>
      </c>
      <c r="LE51" s="355">
        <v>141.51425325788753</v>
      </c>
      <c r="LF51" s="355">
        <v>138.79440657864654</v>
      </c>
      <c r="LG51" s="355">
        <v>137.40365952693949</v>
      </c>
      <c r="LH51" s="355">
        <v>137.19392994192324</v>
      </c>
      <c r="LI51" s="355">
        <v>139.38369327671722</v>
      </c>
      <c r="LJ51" s="148">
        <v>108</v>
      </c>
      <c r="LK51" s="148">
        <v>110</v>
      </c>
      <c r="LL51" s="148">
        <v>107</v>
      </c>
      <c r="LM51" s="148">
        <v>113</v>
      </c>
      <c r="LN51" s="148">
        <v>122</v>
      </c>
      <c r="LO51" s="148">
        <v>121</v>
      </c>
      <c r="LP51" s="148">
        <v>111</v>
      </c>
      <c r="LQ51" s="148">
        <v>113</v>
      </c>
      <c r="LR51" s="148">
        <v>120</v>
      </c>
      <c r="LS51" s="148">
        <v>131</v>
      </c>
      <c r="LT51" s="148">
        <v>107</v>
      </c>
      <c r="LU51" s="148">
        <v>92</v>
      </c>
      <c r="LV51" s="148">
        <v>109</v>
      </c>
      <c r="LW51" s="148">
        <v>119</v>
      </c>
      <c r="LX51" s="148">
        <v>126</v>
      </c>
      <c r="LY51" s="148">
        <v>114</v>
      </c>
      <c r="LZ51" s="96">
        <v>108</v>
      </c>
      <c r="MA51" s="148">
        <v>123</v>
      </c>
      <c r="MB51" s="148">
        <v>137</v>
      </c>
      <c r="MC51" s="148">
        <v>141</v>
      </c>
      <c r="MD51" s="148">
        <v>127</v>
      </c>
      <c r="ME51" s="148">
        <v>138</v>
      </c>
      <c r="MF51" s="148">
        <v>150</v>
      </c>
      <c r="MG51" s="148">
        <v>154</v>
      </c>
      <c r="MH51" s="148">
        <v>125</v>
      </c>
      <c r="MI51" s="148">
        <v>138</v>
      </c>
      <c r="MJ51" s="148">
        <v>150</v>
      </c>
      <c r="MK51" s="148">
        <v>146</v>
      </c>
      <c r="ML51" s="148">
        <v>135</v>
      </c>
      <c r="MM51" s="148">
        <v>151</v>
      </c>
      <c r="MN51" s="148">
        <v>154</v>
      </c>
      <c r="MO51" s="148">
        <v>156</v>
      </c>
      <c r="MP51" s="148">
        <v>165</v>
      </c>
      <c r="MQ51" s="148">
        <v>155</v>
      </c>
      <c r="MR51" s="148">
        <v>162</v>
      </c>
      <c r="MS51" s="148">
        <v>151</v>
      </c>
      <c r="MT51" s="148">
        <v>143</v>
      </c>
      <c r="MU51" s="148">
        <v>132</v>
      </c>
      <c r="MV51" s="148">
        <v>131</v>
      </c>
      <c r="MW51" s="148">
        <v>142</v>
      </c>
      <c r="MX51" s="148">
        <v>140</v>
      </c>
      <c r="MY51" s="148">
        <v>135</v>
      </c>
      <c r="MZ51" s="148">
        <v>120</v>
      </c>
      <c r="NA51" s="148">
        <v>136</v>
      </c>
      <c r="NB51" s="148">
        <v>143</v>
      </c>
      <c r="NC51" s="148">
        <v>145</v>
      </c>
      <c r="ND51" s="148">
        <v>134</v>
      </c>
      <c r="NE51" s="148">
        <v>143</v>
      </c>
      <c r="NF51" s="148">
        <v>147</v>
      </c>
      <c r="NG51" s="148">
        <v>151</v>
      </c>
      <c r="NH51" s="148">
        <v>124</v>
      </c>
      <c r="NI51" s="148">
        <v>107</v>
      </c>
      <c r="NJ51" s="148">
        <v>116</v>
      </c>
      <c r="NK51" s="148">
        <v>121</v>
      </c>
      <c r="NL51" s="148">
        <v>117</v>
      </c>
      <c r="NM51" s="148">
        <v>84</v>
      </c>
      <c r="NN51" s="148">
        <v>104</v>
      </c>
      <c r="NO51" s="148">
        <v>111</v>
      </c>
      <c r="NP51" s="148">
        <v>112</v>
      </c>
      <c r="NQ51" s="148">
        <v>84</v>
      </c>
      <c r="NR51" s="148">
        <v>85</v>
      </c>
      <c r="NS51" s="148">
        <v>104</v>
      </c>
      <c r="NT51" s="148">
        <v>103</v>
      </c>
      <c r="NU51" s="148">
        <v>85</v>
      </c>
      <c r="NV51" s="148">
        <v>88</v>
      </c>
      <c r="NW51" s="148">
        <v>101</v>
      </c>
      <c r="NX51" s="148">
        <v>119</v>
      </c>
      <c r="NY51" s="148">
        <v>115</v>
      </c>
      <c r="NZ51" s="148">
        <v>105</v>
      </c>
      <c r="OA51" s="148">
        <v>119</v>
      </c>
      <c r="OB51" s="148">
        <v>131</v>
      </c>
      <c r="OC51" s="148">
        <v>106</v>
      </c>
      <c r="OD51" s="148">
        <v>99</v>
      </c>
      <c r="OE51" s="148">
        <v>113</v>
      </c>
      <c r="OF51" s="148">
        <v>113</v>
      </c>
      <c r="OG51" s="148">
        <v>117</v>
      </c>
      <c r="OH51" s="148">
        <v>127</v>
      </c>
      <c r="OI51" s="148">
        <v>134</v>
      </c>
      <c r="OJ51" s="148">
        <v>131</v>
      </c>
      <c r="OK51" s="148">
        <v>130</v>
      </c>
      <c r="OL51" s="148">
        <v>129</v>
      </c>
      <c r="OM51" s="148">
        <v>113</v>
      </c>
      <c r="ON51" s="148">
        <v>133</v>
      </c>
      <c r="OO51" s="148">
        <v>137</v>
      </c>
      <c r="OP51" s="148">
        <v>139</v>
      </c>
      <c r="OQ51" s="148">
        <v>137</v>
      </c>
      <c r="OR51" s="148">
        <v>119</v>
      </c>
      <c r="OS51" s="148">
        <v>111</v>
      </c>
      <c r="OT51" s="148">
        <v>102</v>
      </c>
      <c r="OU51" s="148">
        <v>96</v>
      </c>
      <c r="OV51" s="148">
        <v>82</v>
      </c>
      <c r="OW51" s="148">
        <v>80</v>
      </c>
      <c r="OX51" s="148">
        <v>79</v>
      </c>
      <c r="OY51" s="351">
        <f t="shared" si="26"/>
        <v>79</v>
      </c>
      <c r="OZ51" s="148">
        <v>79</v>
      </c>
      <c r="PA51" s="148">
        <v>77</v>
      </c>
      <c r="PB51" s="148">
        <v>77</v>
      </c>
      <c r="PC51" s="148">
        <v>75</v>
      </c>
      <c r="PD51" s="148">
        <v>82</v>
      </c>
      <c r="PE51" s="148">
        <v>67</v>
      </c>
      <c r="PF51" s="148">
        <v>68</v>
      </c>
      <c r="PG51" s="351">
        <f t="shared" si="27"/>
        <v>68</v>
      </c>
      <c r="PH51" s="148">
        <v>68</v>
      </c>
      <c r="PI51" s="148">
        <v>65</v>
      </c>
      <c r="PJ51" s="351">
        <f t="shared" si="28"/>
        <v>59</v>
      </c>
      <c r="PK51" s="148">
        <v>53</v>
      </c>
      <c r="PL51" s="148">
        <v>52</v>
      </c>
      <c r="PM51" s="148">
        <v>46</v>
      </c>
      <c r="PN51" s="148">
        <v>47</v>
      </c>
      <c r="PO51" s="96">
        <v>53</v>
      </c>
      <c r="PP51" s="148">
        <v>59</v>
      </c>
      <c r="PQ51" s="148">
        <v>46</v>
      </c>
      <c r="PR51" s="148">
        <v>49</v>
      </c>
      <c r="PS51" s="148">
        <v>53</v>
      </c>
      <c r="PT51" s="148">
        <v>53</v>
      </c>
      <c r="PU51" s="148">
        <v>56</v>
      </c>
      <c r="PV51" s="148">
        <v>60</v>
      </c>
      <c r="PW51" s="148">
        <v>54</v>
      </c>
      <c r="PX51" s="148">
        <v>52</v>
      </c>
      <c r="PY51" s="148">
        <v>53</v>
      </c>
      <c r="PZ51" s="96">
        <v>42</v>
      </c>
      <c r="QA51" s="148">
        <v>53</v>
      </c>
      <c r="QB51" s="148">
        <v>51</v>
      </c>
      <c r="QC51" s="148">
        <v>48</v>
      </c>
      <c r="QD51" s="148">
        <v>44</v>
      </c>
      <c r="QE51" s="148">
        <v>45</v>
      </c>
      <c r="QF51" s="148">
        <v>49</v>
      </c>
      <c r="QG51" s="148">
        <v>52</v>
      </c>
      <c r="QH51" s="148">
        <v>51</v>
      </c>
      <c r="QI51" s="148">
        <v>43</v>
      </c>
      <c r="QJ51" s="148">
        <v>51</v>
      </c>
      <c r="QK51" s="148">
        <v>54</v>
      </c>
      <c r="QL51" s="148">
        <v>57</v>
      </c>
      <c r="QM51" s="148">
        <v>53</v>
      </c>
      <c r="QN51" s="148">
        <v>51</v>
      </c>
      <c r="QO51" s="148">
        <v>63</v>
      </c>
      <c r="QP51" s="148">
        <v>73</v>
      </c>
      <c r="QQ51" s="148">
        <v>66</v>
      </c>
      <c r="QR51" s="148">
        <v>62</v>
      </c>
      <c r="QS51" s="148">
        <v>59</v>
      </c>
      <c r="QT51" s="148">
        <v>56</v>
      </c>
      <c r="QU51" s="148">
        <v>52</v>
      </c>
      <c r="QV51" s="148">
        <v>48</v>
      </c>
      <c r="QW51" s="148">
        <v>50</v>
      </c>
      <c r="QX51" s="148">
        <v>55</v>
      </c>
      <c r="QY51" s="148">
        <v>57</v>
      </c>
      <c r="QZ51" s="148">
        <v>56</v>
      </c>
      <c r="RA51" s="148">
        <v>55</v>
      </c>
      <c r="RB51" s="96">
        <v>61</v>
      </c>
      <c r="RC51" s="148">
        <v>65</v>
      </c>
      <c r="RD51" s="96">
        <v>57</v>
      </c>
      <c r="RE51" s="148">
        <v>51</v>
      </c>
      <c r="RF51" s="148">
        <v>56</v>
      </c>
      <c r="RG51" s="96">
        <v>50</v>
      </c>
      <c r="RH51" s="96">
        <v>50</v>
      </c>
      <c r="RI51" s="96">
        <v>34</v>
      </c>
      <c r="RJ51" s="96">
        <v>29</v>
      </c>
      <c r="RK51" s="96">
        <v>30</v>
      </c>
      <c r="RL51" s="96">
        <v>34</v>
      </c>
      <c r="RM51" s="96">
        <v>21</v>
      </c>
      <c r="RN51" s="96">
        <v>19</v>
      </c>
      <c r="RO51" s="148">
        <v>22</v>
      </c>
      <c r="RP51" s="148">
        <v>25</v>
      </c>
      <c r="RQ51" s="96">
        <v>29</v>
      </c>
      <c r="RR51" s="148">
        <v>28</v>
      </c>
      <c r="RS51" s="148">
        <v>31</v>
      </c>
      <c r="RT51" s="148">
        <v>33</v>
      </c>
      <c r="RU51" s="148">
        <v>37</v>
      </c>
      <c r="RV51" s="148">
        <v>33</v>
      </c>
      <c r="RW51" s="148">
        <v>33</v>
      </c>
      <c r="RX51" s="148">
        <v>33</v>
      </c>
      <c r="RY51" s="148">
        <v>34</v>
      </c>
      <c r="RZ51" s="148">
        <v>32</v>
      </c>
      <c r="SA51" s="148">
        <v>32</v>
      </c>
      <c r="SB51" s="148">
        <v>36</v>
      </c>
      <c r="SC51" s="148">
        <v>39</v>
      </c>
      <c r="SD51" s="148">
        <v>37</v>
      </c>
      <c r="SE51" s="148">
        <v>29</v>
      </c>
      <c r="SF51" s="148">
        <v>25</v>
      </c>
      <c r="SG51" s="148">
        <v>26</v>
      </c>
      <c r="SH51" s="148">
        <v>30</v>
      </c>
      <c r="SI51" s="148">
        <v>31</v>
      </c>
      <c r="SJ51" s="148">
        <v>35</v>
      </c>
      <c r="SK51" s="148">
        <v>35</v>
      </c>
      <c r="SL51" s="148">
        <v>32</v>
      </c>
      <c r="SM51" s="148">
        <v>30</v>
      </c>
      <c r="SN51" s="148">
        <v>31</v>
      </c>
      <c r="SO51" s="148">
        <v>34</v>
      </c>
      <c r="SP51" s="148">
        <v>37</v>
      </c>
      <c r="SQ51" s="148">
        <v>43</v>
      </c>
      <c r="SR51" s="148">
        <v>41</v>
      </c>
      <c r="SS51" s="148">
        <v>41</v>
      </c>
      <c r="ST51" s="148">
        <v>48</v>
      </c>
      <c r="SU51" s="148">
        <v>44</v>
      </c>
      <c r="SV51" s="148">
        <v>29</v>
      </c>
      <c r="SW51" s="148">
        <v>29</v>
      </c>
      <c r="SX51" s="148">
        <v>33</v>
      </c>
      <c r="SY51" s="148">
        <v>39</v>
      </c>
      <c r="SZ51" s="148">
        <v>39</v>
      </c>
      <c r="TA51" s="148">
        <v>29</v>
      </c>
      <c r="TB51" s="148">
        <v>25</v>
      </c>
      <c r="TC51" s="148">
        <v>28</v>
      </c>
      <c r="TD51" s="148">
        <v>31</v>
      </c>
      <c r="TE51" s="148">
        <v>32</v>
      </c>
      <c r="TF51" s="148">
        <v>33</v>
      </c>
      <c r="TG51" s="148">
        <v>31</v>
      </c>
      <c r="TH51" s="148">
        <v>30</v>
      </c>
      <c r="TI51" s="148">
        <v>26</v>
      </c>
      <c r="TJ51" s="148">
        <v>30</v>
      </c>
      <c r="TK51" s="148">
        <v>32</v>
      </c>
      <c r="TL51" s="148">
        <v>34</v>
      </c>
      <c r="TM51" s="148">
        <v>31</v>
      </c>
      <c r="TN51" s="148">
        <v>25</v>
      </c>
      <c r="TO51" s="148">
        <v>27</v>
      </c>
      <c r="TP51" s="148">
        <v>30</v>
      </c>
      <c r="TQ51" s="148">
        <v>24</v>
      </c>
      <c r="TR51" s="148">
        <v>21</v>
      </c>
      <c r="TS51" s="148">
        <v>19</v>
      </c>
      <c r="TT51" s="148">
        <v>19</v>
      </c>
      <c r="TU51" s="148">
        <v>17</v>
      </c>
      <c r="TV51" s="148">
        <v>13</v>
      </c>
      <c r="TW51" s="148">
        <v>17</v>
      </c>
      <c r="TX51" s="148">
        <v>17</v>
      </c>
      <c r="TY51" s="148">
        <v>23</v>
      </c>
      <c r="TZ51" s="148">
        <v>20</v>
      </c>
      <c r="UA51" s="148">
        <v>23</v>
      </c>
      <c r="UB51" s="148">
        <v>27</v>
      </c>
      <c r="UC51" s="148">
        <v>28</v>
      </c>
      <c r="UD51" s="148">
        <v>27</v>
      </c>
      <c r="UE51" s="148">
        <v>24</v>
      </c>
      <c r="UF51" s="148">
        <v>26</v>
      </c>
      <c r="UG51" s="148">
        <v>25</v>
      </c>
      <c r="UH51" s="148">
        <v>35</v>
      </c>
      <c r="UI51" s="148">
        <v>33</v>
      </c>
      <c r="UJ51" s="148">
        <v>28</v>
      </c>
      <c r="UK51" s="148">
        <v>30</v>
      </c>
      <c r="UL51" s="148">
        <v>31</v>
      </c>
      <c r="UM51" s="148">
        <v>33</v>
      </c>
      <c r="UN51" s="148">
        <v>31</v>
      </c>
      <c r="UO51" s="148">
        <v>31</v>
      </c>
      <c r="UP51" s="148">
        <v>33</v>
      </c>
      <c r="UQ51" s="148">
        <v>34</v>
      </c>
      <c r="UR51" s="148">
        <v>25</v>
      </c>
      <c r="US51" s="148">
        <v>31</v>
      </c>
      <c r="UT51" s="148">
        <v>35</v>
      </c>
      <c r="UU51" s="148">
        <v>38</v>
      </c>
      <c r="UV51" s="148">
        <v>39</v>
      </c>
      <c r="UW51" s="148">
        <v>51</v>
      </c>
      <c r="UX51" s="148">
        <v>52</v>
      </c>
      <c r="UY51" s="148">
        <v>51</v>
      </c>
      <c r="UZ51" s="148">
        <v>46</v>
      </c>
      <c r="VA51" s="148">
        <v>37</v>
      </c>
      <c r="VB51" s="148">
        <v>39</v>
      </c>
      <c r="VC51" s="148">
        <v>39</v>
      </c>
      <c r="VD51" s="148">
        <v>40</v>
      </c>
      <c r="VE51" s="148">
        <v>36</v>
      </c>
      <c r="VF51" s="148">
        <v>36</v>
      </c>
      <c r="VG51" s="148">
        <v>37</v>
      </c>
      <c r="VH51" s="148">
        <v>36</v>
      </c>
      <c r="VI51" s="148">
        <v>35</v>
      </c>
      <c r="VJ51" s="148">
        <v>26</v>
      </c>
      <c r="VK51" s="148">
        <v>29</v>
      </c>
      <c r="VL51" s="148">
        <v>27</v>
      </c>
      <c r="VM51" s="148">
        <v>27</v>
      </c>
      <c r="VN51" s="148">
        <v>20</v>
      </c>
      <c r="VO51" s="148">
        <v>18</v>
      </c>
      <c r="VP51" s="148">
        <v>20</v>
      </c>
      <c r="VQ51" s="148">
        <v>21</v>
      </c>
      <c r="VR51" s="148">
        <v>23</v>
      </c>
      <c r="VS51" s="148">
        <v>23</v>
      </c>
      <c r="VT51" s="148">
        <v>20</v>
      </c>
      <c r="VU51" s="148">
        <v>24</v>
      </c>
      <c r="VV51" s="148">
        <v>15</v>
      </c>
      <c r="VW51" s="148">
        <v>9</v>
      </c>
      <c r="VX51" s="148">
        <v>6</v>
      </c>
      <c r="VY51" s="148">
        <v>6</v>
      </c>
      <c r="VZ51" s="148">
        <v>7</v>
      </c>
      <c r="WA51" s="148">
        <v>7</v>
      </c>
      <c r="WB51" s="148">
        <v>6</v>
      </c>
      <c r="WC51" s="148">
        <v>7</v>
      </c>
      <c r="WD51" s="148">
        <v>7</v>
      </c>
      <c r="WE51" s="148">
        <v>7</v>
      </c>
      <c r="WF51" s="148">
        <v>7</v>
      </c>
      <c r="WG51" s="148">
        <v>7</v>
      </c>
      <c r="WH51" s="148">
        <v>12</v>
      </c>
      <c r="WI51" s="148">
        <v>11</v>
      </c>
      <c r="WJ51" s="148">
        <v>9</v>
      </c>
      <c r="WK51" s="148">
        <v>11</v>
      </c>
      <c r="WL51" s="148">
        <v>17</v>
      </c>
      <c r="WM51" s="148">
        <v>14</v>
      </c>
      <c r="WN51" s="148">
        <v>11</v>
      </c>
      <c r="WO51" s="148">
        <v>10</v>
      </c>
      <c r="WP51" s="148">
        <v>14</v>
      </c>
      <c r="WQ51" s="148">
        <v>10</v>
      </c>
      <c r="WR51" s="148">
        <v>10</v>
      </c>
      <c r="WS51" s="148">
        <v>9</v>
      </c>
      <c r="WT51" s="148">
        <v>12</v>
      </c>
      <c r="WU51" s="148">
        <v>11</v>
      </c>
      <c r="WV51" s="148">
        <v>6</v>
      </c>
      <c r="WW51" s="148">
        <v>5</v>
      </c>
      <c r="WX51" s="148">
        <v>5</v>
      </c>
      <c r="WY51" s="148">
        <v>6</v>
      </c>
      <c r="WZ51" s="148">
        <v>8</v>
      </c>
      <c r="XA51" s="148">
        <v>9</v>
      </c>
      <c r="XB51" s="148">
        <v>10</v>
      </c>
      <c r="XC51" s="148">
        <v>9</v>
      </c>
      <c r="XD51" s="148">
        <v>8</v>
      </c>
      <c r="XE51" s="148">
        <v>7</v>
      </c>
      <c r="XF51" s="148">
        <v>6</v>
      </c>
      <c r="XG51" s="148">
        <v>7</v>
      </c>
      <c r="XH51" s="148">
        <v>7</v>
      </c>
      <c r="XI51" s="148">
        <v>5</v>
      </c>
      <c r="XJ51" s="148">
        <v>6</v>
      </c>
      <c r="XK51" s="148">
        <v>7</v>
      </c>
    </row>
    <row r="52" spans="1:635" s="148" customFormat="1" x14ac:dyDescent="0.2">
      <c r="A52" s="327"/>
      <c r="B52" s="354">
        <v>19</v>
      </c>
      <c r="C52" s="399">
        <f t="shared" ca="1" si="24"/>
        <v>1</v>
      </c>
      <c r="D52" s="400">
        <f t="shared" ca="1" si="29"/>
        <v>6.4935064935064939E-3</v>
      </c>
      <c r="E52" s="354">
        <f t="shared" ca="1" si="30"/>
        <v>21</v>
      </c>
      <c r="F52" s="401"/>
      <c r="G52" s="148">
        <v>38</v>
      </c>
      <c r="H52" s="148">
        <v>29</v>
      </c>
      <c r="I52" s="355">
        <v>32.5</v>
      </c>
      <c r="J52" s="148">
        <v>36</v>
      </c>
      <c r="K52" s="148">
        <v>40</v>
      </c>
      <c r="L52" s="148">
        <v>37</v>
      </c>
      <c r="M52" s="148">
        <v>39</v>
      </c>
      <c r="N52" s="148">
        <v>42</v>
      </c>
      <c r="O52" s="148">
        <v>44</v>
      </c>
      <c r="P52" s="148">
        <v>36</v>
      </c>
      <c r="Q52" s="148">
        <v>41</v>
      </c>
      <c r="R52" s="148">
        <v>45</v>
      </c>
      <c r="S52" s="148">
        <v>50</v>
      </c>
      <c r="T52" s="148">
        <v>40</v>
      </c>
      <c r="U52" s="148">
        <v>37</v>
      </c>
      <c r="V52" s="148">
        <v>39</v>
      </c>
      <c r="W52" s="148">
        <v>42</v>
      </c>
      <c r="X52" s="148">
        <v>36</v>
      </c>
      <c r="Y52" s="148">
        <v>33</v>
      </c>
      <c r="Z52" s="148">
        <v>33</v>
      </c>
      <c r="AA52" s="148">
        <v>32</v>
      </c>
      <c r="AB52" s="148">
        <v>35</v>
      </c>
      <c r="AC52" s="148">
        <v>30</v>
      </c>
      <c r="AD52" s="148">
        <v>32</v>
      </c>
      <c r="AE52" s="148">
        <v>34</v>
      </c>
      <c r="AF52" s="148">
        <v>34</v>
      </c>
      <c r="AG52" s="148">
        <v>27</v>
      </c>
      <c r="AH52" s="148">
        <v>33</v>
      </c>
      <c r="AI52" s="148">
        <v>34</v>
      </c>
      <c r="AJ52" s="148">
        <v>35</v>
      </c>
      <c r="AK52" s="148">
        <v>30</v>
      </c>
      <c r="AL52" s="148">
        <v>32</v>
      </c>
      <c r="AM52" s="148">
        <v>33</v>
      </c>
      <c r="AN52" s="148">
        <v>38</v>
      </c>
      <c r="AO52" s="148">
        <v>34</v>
      </c>
      <c r="AP52" s="360">
        <v>34</v>
      </c>
      <c r="AQ52" s="148">
        <v>34</v>
      </c>
      <c r="AR52" s="148">
        <v>36</v>
      </c>
      <c r="AS52" s="148">
        <v>39</v>
      </c>
      <c r="AT52" s="148">
        <v>33</v>
      </c>
      <c r="AU52" s="148">
        <v>31</v>
      </c>
      <c r="AV52" s="148">
        <v>36</v>
      </c>
      <c r="AW52" s="148">
        <v>38</v>
      </c>
      <c r="AX52" s="148">
        <v>40</v>
      </c>
      <c r="AY52" s="148">
        <v>38</v>
      </c>
      <c r="AZ52" s="148">
        <v>36</v>
      </c>
      <c r="BA52" s="148">
        <v>37</v>
      </c>
      <c r="BB52" s="148">
        <v>39</v>
      </c>
      <c r="BC52" s="148">
        <v>30</v>
      </c>
      <c r="BD52" s="148">
        <v>29</v>
      </c>
      <c r="BE52" s="148">
        <v>37</v>
      </c>
      <c r="BF52" s="148">
        <v>40</v>
      </c>
      <c r="BG52" s="148">
        <v>41</v>
      </c>
      <c r="BH52" s="148">
        <v>33</v>
      </c>
      <c r="BI52" s="148">
        <v>36</v>
      </c>
      <c r="BJ52" s="148">
        <v>37</v>
      </c>
      <c r="BK52" s="148">
        <v>36</v>
      </c>
      <c r="BL52" s="148">
        <v>28</v>
      </c>
      <c r="BM52" s="148">
        <v>28</v>
      </c>
      <c r="BN52" s="148">
        <v>29</v>
      </c>
      <c r="BO52" s="148">
        <v>30</v>
      </c>
      <c r="BP52" s="148">
        <v>21</v>
      </c>
      <c r="BQ52" s="148">
        <v>21</v>
      </c>
      <c r="BR52" s="148">
        <v>21</v>
      </c>
      <c r="BS52" s="148">
        <v>21</v>
      </c>
      <c r="BT52" s="148">
        <v>19</v>
      </c>
      <c r="BU52" s="148">
        <v>18</v>
      </c>
      <c r="BV52" s="148">
        <v>22</v>
      </c>
      <c r="BW52" s="148">
        <v>22</v>
      </c>
      <c r="BX52" s="148">
        <v>23</v>
      </c>
      <c r="BY52" s="148">
        <v>20</v>
      </c>
      <c r="BZ52" s="148">
        <v>20</v>
      </c>
      <c r="CA52" s="148">
        <v>24</v>
      </c>
      <c r="CB52" s="148">
        <v>28</v>
      </c>
      <c r="CC52" s="148">
        <v>25</v>
      </c>
      <c r="CD52" s="148">
        <v>27</v>
      </c>
      <c r="CE52" s="148">
        <v>31</v>
      </c>
      <c r="CF52" s="148">
        <v>33</v>
      </c>
      <c r="CG52" s="148">
        <v>32</v>
      </c>
      <c r="CH52" s="148">
        <v>29</v>
      </c>
      <c r="CI52" s="148">
        <v>34</v>
      </c>
      <c r="CJ52" s="148">
        <v>33</v>
      </c>
      <c r="CK52" s="148">
        <v>34</v>
      </c>
      <c r="CL52" s="148">
        <v>31</v>
      </c>
      <c r="CM52" s="148">
        <v>32</v>
      </c>
      <c r="CN52" s="148">
        <v>31</v>
      </c>
      <c r="CO52" s="148">
        <v>33</v>
      </c>
      <c r="CP52" s="148">
        <v>29</v>
      </c>
      <c r="CQ52" s="148">
        <v>28</v>
      </c>
      <c r="CR52" s="148">
        <v>30</v>
      </c>
      <c r="CS52" s="148">
        <v>32</v>
      </c>
      <c r="CT52" s="148">
        <v>30</v>
      </c>
      <c r="CU52" s="148">
        <v>31</v>
      </c>
      <c r="CV52" s="148">
        <v>32</v>
      </c>
      <c r="CW52" s="148">
        <v>33</v>
      </c>
      <c r="CX52" s="148">
        <v>33</v>
      </c>
      <c r="CY52" s="148">
        <v>27</v>
      </c>
      <c r="CZ52" s="148">
        <v>28</v>
      </c>
      <c r="DA52" s="148">
        <v>31</v>
      </c>
      <c r="DB52" s="148">
        <v>36</v>
      </c>
      <c r="DC52" s="148">
        <v>28</v>
      </c>
      <c r="DD52" s="148">
        <v>27</v>
      </c>
      <c r="DE52" s="148">
        <v>31</v>
      </c>
      <c r="DF52" s="148">
        <v>33</v>
      </c>
      <c r="DG52" s="148">
        <v>35</v>
      </c>
      <c r="DH52" s="148">
        <v>25</v>
      </c>
      <c r="DI52" s="148">
        <v>26</v>
      </c>
      <c r="DJ52" s="148">
        <v>26</v>
      </c>
      <c r="DK52" s="148">
        <v>29</v>
      </c>
      <c r="DL52" s="148">
        <v>29</v>
      </c>
      <c r="DM52" s="148">
        <v>28</v>
      </c>
      <c r="DN52" s="148">
        <v>28</v>
      </c>
      <c r="DO52" s="148">
        <v>29</v>
      </c>
      <c r="DP52" s="148">
        <v>27</v>
      </c>
      <c r="DQ52" s="148">
        <v>26</v>
      </c>
      <c r="DR52" s="351">
        <v>24</v>
      </c>
      <c r="DS52" s="148">
        <v>25</v>
      </c>
      <c r="DT52" s="398">
        <v>26</v>
      </c>
      <c r="DU52" s="398">
        <v>22</v>
      </c>
      <c r="DV52" s="397">
        <v>22</v>
      </c>
      <c r="DW52" s="397">
        <v>24</v>
      </c>
      <c r="DX52" s="398">
        <v>23</v>
      </c>
      <c r="DY52" s="96">
        <v>22</v>
      </c>
      <c r="DZ52" s="96">
        <v>20</v>
      </c>
      <c r="EA52" s="96">
        <v>20</v>
      </c>
      <c r="EB52" s="96">
        <v>19</v>
      </c>
      <c r="EC52" s="96">
        <v>16</v>
      </c>
      <c r="ED52" s="96">
        <v>17</v>
      </c>
      <c r="EE52" s="96">
        <v>19</v>
      </c>
      <c r="EF52" s="96">
        <v>22</v>
      </c>
      <c r="EG52" s="96">
        <v>22</v>
      </c>
      <c r="EH52" s="96">
        <v>21</v>
      </c>
      <c r="EI52" s="96">
        <v>23</v>
      </c>
      <c r="EJ52" s="96">
        <v>23</v>
      </c>
      <c r="EK52" s="96">
        <v>25</v>
      </c>
      <c r="EL52" s="96">
        <v>20</v>
      </c>
      <c r="EM52" s="96">
        <v>21</v>
      </c>
      <c r="EN52" s="96">
        <v>21</v>
      </c>
      <c r="EO52" s="148">
        <v>25</v>
      </c>
      <c r="EP52" s="96">
        <v>26</v>
      </c>
      <c r="EQ52" s="96">
        <v>26</v>
      </c>
      <c r="ER52" s="96">
        <v>26</v>
      </c>
      <c r="ES52" s="96">
        <v>26</v>
      </c>
      <c r="ET52" s="96">
        <v>22</v>
      </c>
      <c r="EU52" s="397">
        <v>21</v>
      </c>
      <c r="EV52" s="96">
        <v>26</v>
      </c>
      <c r="EW52" s="96">
        <v>29</v>
      </c>
      <c r="EX52" s="96">
        <v>30</v>
      </c>
      <c r="EY52" s="96">
        <v>31</v>
      </c>
      <c r="EZ52" s="96">
        <v>34</v>
      </c>
      <c r="FA52" s="96">
        <v>34</v>
      </c>
      <c r="FB52" s="96">
        <v>39</v>
      </c>
      <c r="FC52" s="96">
        <v>34</v>
      </c>
      <c r="FD52" s="96">
        <v>37</v>
      </c>
      <c r="FE52" s="96">
        <v>38</v>
      </c>
      <c r="FF52" s="96">
        <v>41</v>
      </c>
      <c r="FG52" s="96">
        <v>41</v>
      </c>
      <c r="FH52" s="96">
        <v>30</v>
      </c>
      <c r="FI52" s="96">
        <v>32</v>
      </c>
      <c r="FJ52" s="96">
        <v>36</v>
      </c>
      <c r="FK52" s="148">
        <v>36</v>
      </c>
      <c r="FL52" s="96">
        <v>26</v>
      </c>
      <c r="FM52" s="96">
        <v>23</v>
      </c>
      <c r="FN52" s="148">
        <v>25</v>
      </c>
      <c r="FO52" s="148">
        <v>26</v>
      </c>
      <c r="FP52" s="148">
        <v>23</v>
      </c>
      <c r="FQ52" s="96">
        <v>23</v>
      </c>
      <c r="FR52" s="148">
        <v>24</v>
      </c>
      <c r="FS52" s="351">
        <v>22</v>
      </c>
      <c r="FT52" s="148">
        <v>22</v>
      </c>
      <c r="FU52" s="398">
        <v>18</v>
      </c>
      <c r="FV52" s="398">
        <v>19</v>
      </c>
      <c r="FW52" s="397">
        <v>20</v>
      </c>
      <c r="FX52" s="397">
        <v>20</v>
      </c>
      <c r="FY52" s="398">
        <v>23</v>
      </c>
      <c r="FZ52" s="96">
        <v>25</v>
      </c>
      <c r="GA52" s="96">
        <v>28</v>
      </c>
      <c r="GB52" s="96">
        <v>29</v>
      </c>
      <c r="GC52" s="96">
        <v>28</v>
      </c>
      <c r="GD52" s="96">
        <v>22</v>
      </c>
      <c r="GE52" s="96">
        <v>23</v>
      </c>
      <c r="GF52" s="96">
        <v>23</v>
      </c>
      <c r="GG52" s="96">
        <v>25</v>
      </c>
      <c r="GH52" s="96">
        <v>22</v>
      </c>
      <c r="GI52" s="96">
        <v>24</v>
      </c>
      <c r="GJ52" s="96">
        <v>27</v>
      </c>
      <c r="GK52" s="96">
        <v>27</v>
      </c>
      <c r="GL52" s="96">
        <v>23</v>
      </c>
      <c r="GM52" s="96">
        <v>22</v>
      </c>
      <c r="GN52" s="96">
        <v>24</v>
      </c>
      <c r="GO52" s="96">
        <v>29</v>
      </c>
      <c r="GP52" s="148">
        <v>29</v>
      </c>
      <c r="GQ52" s="96">
        <v>29</v>
      </c>
      <c r="GR52" s="96">
        <v>31</v>
      </c>
      <c r="GS52" s="96">
        <v>31</v>
      </c>
      <c r="GT52" s="96">
        <v>27</v>
      </c>
      <c r="GU52" s="96">
        <v>28</v>
      </c>
      <c r="GV52" s="148">
        <v>30</v>
      </c>
      <c r="GW52" s="148">
        <v>30</v>
      </c>
      <c r="GX52" s="148">
        <v>31</v>
      </c>
      <c r="GY52" s="148">
        <v>30</v>
      </c>
      <c r="GZ52" s="148">
        <v>32</v>
      </c>
      <c r="HA52" s="148">
        <v>33</v>
      </c>
      <c r="HB52" s="148">
        <v>35</v>
      </c>
      <c r="HC52" s="148">
        <v>28</v>
      </c>
      <c r="HD52" s="148">
        <v>26</v>
      </c>
      <c r="HE52" s="148">
        <v>28</v>
      </c>
      <c r="HF52" s="148">
        <v>32</v>
      </c>
      <c r="HG52" s="148">
        <v>32</v>
      </c>
      <c r="HH52" s="148">
        <v>30</v>
      </c>
      <c r="HI52" s="148">
        <v>27</v>
      </c>
      <c r="HJ52" s="148">
        <v>30</v>
      </c>
      <c r="HK52" s="148">
        <v>32</v>
      </c>
      <c r="HL52" s="148">
        <v>32</v>
      </c>
      <c r="HM52" s="148">
        <v>31</v>
      </c>
      <c r="HN52" s="148">
        <v>33</v>
      </c>
      <c r="HO52" s="148">
        <v>34</v>
      </c>
      <c r="HP52" s="148">
        <v>21</v>
      </c>
      <c r="HQ52" s="148">
        <v>22</v>
      </c>
      <c r="HR52" s="148">
        <v>23</v>
      </c>
      <c r="HS52" s="148">
        <v>26</v>
      </c>
      <c r="HT52" s="148">
        <v>26</v>
      </c>
      <c r="HU52" s="148">
        <v>26</v>
      </c>
      <c r="HV52" s="148">
        <v>27</v>
      </c>
      <c r="HW52" s="148">
        <v>26</v>
      </c>
      <c r="HX52" s="148">
        <v>27</v>
      </c>
      <c r="HY52" s="148">
        <v>18</v>
      </c>
      <c r="HZ52" s="148">
        <v>20</v>
      </c>
      <c r="IA52" s="148">
        <v>21</v>
      </c>
      <c r="IB52" s="148">
        <v>21</v>
      </c>
      <c r="IC52" s="148">
        <v>19</v>
      </c>
      <c r="ID52" s="148">
        <v>20</v>
      </c>
      <c r="IE52" s="148">
        <v>19</v>
      </c>
      <c r="IF52" s="148">
        <v>19</v>
      </c>
      <c r="IG52" s="148">
        <v>19</v>
      </c>
      <c r="IH52" s="148">
        <v>17</v>
      </c>
      <c r="II52" s="148">
        <v>18</v>
      </c>
      <c r="IJ52" s="148">
        <v>17</v>
      </c>
      <c r="IK52" s="148">
        <v>19</v>
      </c>
      <c r="IL52" s="148">
        <v>19</v>
      </c>
      <c r="IM52" s="148">
        <v>22</v>
      </c>
      <c r="IN52" s="351">
        <f t="shared" si="25"/>
        <v>24</v>
      </c>
      <c r="IO52" s="148">
        <v>26</v>
      </c>
      <c r="IP52" s="148">
        <v>28</v>
      </c>
      <c r="IQ52" s="148">
        <v>25</v>
      </c>
      <c r="IR52" s="148">
        <v>27</v>
      </c>
      <c r="IS52" s="148">
        <v>32</v>
      </c>
      <c r="IT52" s="148">
        <v>31</v>
      </c>
      <c r="IU52" s="148">
        <v>27</v>
      </c>
      <c r="IV52" s="148">
        <v>28</v>
      </c>
      <c r="IW52" s="148">
        <v>29</v>
      </c>
      <c r="IX52" s="148">
        <v>30</v>
      </c>
      <c r="IY52" s="148">
        <v>31</v>
      </c>
      <c r="IZ52" s="148">
        <v>29</v>
      </c>
      <c r="JA52" s="148">
        <v>30</v>
      </c>
      <c r="JB52" s="148">
        <v>34</v>
      </c>
      <c r="JC52" s="148">
        <v>35</v>
      </c>
      <c r="JD52" s="148">
        <v>36</v>
      </c>
      <c r="JE52" s="148">
        <v>36</v>
      </c>
      <c r="JF52" s="353">
        <f t="shared" si="31"/>
        <v>36</v>
      </c>
      <c r="JG52" s="148">
        <v>36</v>
      </c>
      <c r="JH52" s="148">
        <v>31</v>
      </c>
      <c r="JI52" s="148">
        <v>23</v>
      </c>
      <c r="JJ52" s="148">
        <v>23</v>
      </c>
      <c r="JK52" s="148">
        <v>24</v>
      </c>
      <c r="JL52" s="148">
        <v>25</v>
      </c>
      <c r="JM52" s="148">
        <v>24</v>
      </c>
      <c r="JN52" s="351">
        <f t="shared" si="32"/>
        <v>24</v>
      </c>
      <c r="JO52" s="148">
        <v>24</v>
      </c>
      <c r="JP52" s="148">
        <v>22</v>
      </c>
      <c r="JQ52" s="148">
        <v>14</v>
      </c>
      <c r="JR52" s="148">
        <v>13</v>
      </c>
      <c r="JS52" s="148">
        <v>17</v>
      </c>
      <c r="JT52" s="148">
        <v>18</v>
      </c>
      <c r="JU52" s="148">
        <v>17</v>
      </c>
      <c r="JV52" s="351">
        <f t="shared" si="33"/>
        <v>18.5</v>
      </c>
      <c r="JW52" s="148">
        <v>20</v>
      </c>
      <c r="JX52" s="148">
        <v>22</v>
      </c>
      <c r="JY52" s="148">
        <v>20</v>
      </c>
      <c r="JZ52" s="148">
        <v>22</v>
      </c>
      <c r="KA52" s="148">
        <v>23</v>
      </c>
      <c r="KB52" s="148">
        <v>26</v>
      </c>
      <c r="KC52" s="148">
        <v>25</v>
      </c>
      <c r="KD52" s="148">
        <v>21</v>
      </c>
      <c r="KE52" s="148">
        <v>23</v>
      </c>
      <c r="KF52" s="148">
        <v>24</v>
      </c>
      <c r="KG52" s="148">
        <v>26</v>
      </c>
      <c r="KH52" s="148">
        <v>28</v>
      </c>
      <c r="KI52" s="148">
        <v>31</v>
      </c>
      <c r="KJ52" s="148">
        <v>35</v>
      </c>
      <c r="KK52" s="148">
        <v>37</v>
      </c>
      <c r="KL52" s="148">
        <v>35</v>
      </c>
      <c r="KM52" s="148">
        <v>34</v>
      </c>
      <c r="KN52" s="148">
        <v>33</v>
      </c>
      <c r="KO52" s="148">
        <v>36</v>
      </c>
      <c r="KP52" s="148">
        <v>38</v>
      </c>
      <c r="KQ52" s="148">
        <v>38</v>
      </c>
      <c r="KR52" s="148">
        <v>43</v>
      </c>
      <c r="KS52" s="148">
        <v>45</v>
      </c>
      <c r="KT52" s="148">
        <v>47</v>
      </c>
      <c r="KU52" s="148">
        <v>43</v>
      </c>
      <c r="KV52" s="148">
        <v>42</v>
      </c>
      <c r="KW52" s="148">
        <v>43</v>
      </c>
      <c r="KX52" s="148">
        <v>49</v>
      </c>
      <c r="KY52" s="148">
        <v>52</v>
      </c>
      <c r="KZ52" s="355">
        <v>43</v>
      </c>
      <c r="LA52" s="355">
        <v>43.333333333333336</v>
      </c>
      <c r="LB52" s="355">
        <v>43.888888888888893</v>
      </c>
      <c r="LC52" s="355">
        <v>43.370370370370374</v>
      </c>
      <c r="LD52" s="355">
        <v>42.265432098765437</v>
      </c>
      <c r="LE52" s="355">
        <v>40.64300411522634</v>
      </c>
      <c r="LF52" s="355">
        <v>40.583504801097398</v>
      </c>
      <c r="LG52" s="355">
        <v>39.79186671239141</v>
      </c>
      <c r="LH52" s="355">
        <v>39.442363016308491</v>
      </c>
      <c r="LI52" s="355">
        <v>40.545234148757814</v>
      </c>
      <c r="LJ52" s="148">
        <v>29</v>
      </c>
      <c r="LK52" s="148">
        <v>31</v>
      </c>
      <c r="LL52" s="148">
        <v>33</v>
      </c>
      <c r="LM52" s="148">
        <v>29</v>
      </c>
      <c r="LN52" s="148">
        <v>28</v>
      </c>
      <c r="LO52" s="148">
        <v>28</v>
      </c>
      <c r="LP52" s="148">
        <v>30</v>
      </c>
      <c r="LQ52" s="148">
        <v>28</v>
      </c>
      <c r="LR52" s="148">
        <v>30</v>
      </c>
      <c r="LS52" s="148">
        <v>32</v>
      </c>
      <c r="LT52" s="148">
        <v>33</v>
      </c>
      <c r="LU52" s="148">
        <v>33</v>
      </c>
      <c r="LV52" s="148">
        <v>35</v>
      </c>
      <c r="LW52" s="148">
        <v>33</v>
      </c>
      <c r="LX52" s="148">
        <v>34</v>
      </c>
      <c r="LY52" s="148">
        <v>34</v>
      </c>
      <c r="LZ52" s="96">
        <v>31</v>
      </c>
      <c r="MA52" s="148">
        <v>37</v>
      </c>
      <c r="MB52" s="148">
        <v>39</v>
      </c>
      <c r="MC52" s="148">
        <v>41</v>
      </c>
      <c r="MD52" s="148">
        <v>35</v>
      </c>
      <c r="ME52" s="148">
        <v>36</v>
      </c>
      <c r="MF52" s="148">
        <v>37</v>
      </c>
      <c r="MG52" s="148">
        <v>39</v>
      </c>
      <c r="MH52" s="148">
        <v>37</v>
      </c>
      <c r="MI52" s="148">
        <v>38</v>
      </c>
      <c r="MJ52" s="148">
        <v>36</v>
      </c>
      <c r="MK52" s="148">
        <v>36</v>
      </c>
      <c r="ML52" s="148">
        <v>40</v>
      </c>
      <c r="MM52" s="148">
        <v>45</v>
      </c>
      <c r="MN52" s="148">
        <v>46</v>
      </c>
      <c r="MO52" s="148">
        <v>43</v>
      </c>
      <c r="MP52" s="148">
        <v>45</v>
      </c>
      <c r="MQ52" s="148">
        <v>47</v>
      </c>
      <c r="MR52" s="148">
        <v>47</v>
      </c>
      <c r="MS52" s="148">
        <v>47</v>
      </c>
      <c r="MT52" s="148">
        <v>45</v>
      </c>
      <c r="MU52" s="148">
        <v>45</v>
      </c>
      <c r="MV52" s="148">
        <v>50</v>
      </c>
      <c r="MW52" s="148">
        <v>45</v>
      </c>
      <c r="MX52" s="148">
        <v>42</v>
      </c>
      <c r="MY52" s="148">
        <v>38</v>
      </c>
      <c r="MZ52" s="148">
        <v>36</v>
      </c>
      <c r="NA52" s="148">
        <v>36</v>
      </c>
      <c r="NB52" s="148">
        <v>32</v>
      </c>
      <c r="NC52" s="148">
        <v>32</v>
      </c>
      <c r="ND52" s="148">
        <v>20</v>
      </c>
      <c r="NE52" s="148">
        <v>21</v>
      </c>
      <c r="NF52" s="148">
        <v>22</v>
      </c>
      <c r="NG52" s="148">
        <v>25</v>
      </c>
      <c r="NH52" s="148">
        <v>28</v>
      </c>
      <c r="NI52" s="148">
        <v>20</v>
      </c>
      <c r="NJ52" s="148">
        <v>20</v>
      </c>
      <c r="NK52" s="148">
        <v>23</v>
      </c>
      <c r="NL52" s="148">
        <v>25</v>
      </c>
      <c r="NM52" s="148">
        <v>20</v>
      </c>
      <c r="NN52" s="148">
        <v>22</v>
      </c>
      <c r="NO52" s="148">
        <v>23</v>
      </c>
      <c r="NP52" s="148">
        <v>24</v>
      </c>
      <c r="NQ52" s="148">
        <v>17</v>
      </c>
      <c r="NR52" s="148">
        <v>16</v>
      </c>
      <c r="NS52" s="148">
        <v>17</v>
      </c>
      <c r="NT52" s="148">
        <v>17</v>
      </c>
      <c r="NU52" s="148">
        <v>17</v>
      </c>
      <c r="NV52" s="148">
        <v>18</v>
      </c>
      <c r="NW52" s="148">
        <v>14</v>
      </c>
      <c r="NX52" s="148">
        <v>16</v>
      </c>
      <c r="NY52" s="148">
        <v>18</v>
      </c>
      <c r="NZ52" s="148">
        <v>13</v>
      </c>
      <c r="OA52" s="148">
        <v>16</v>
      </c>
      <c r="OB52" s="148">
        <v>19</v>
      </c>
      <c r="OC52" s="148">
        <v>20</v>
      </c>
      <c r="OD52" s="148">
        <v>21</v>
      </c>
      <c r="OE52" s="148">
        <v>24</v>
      </c>
      <c r="OF52" s="148">
        <v>26</v>
      </c>
      <c r="OG52" s="148">
        <v>28</v>
      </c>
      <c r="OH52" s="148">
        <v>32</v>
      </c>
      <c r="OI52" s="148">
        <v>35</v>
      </c>
      <c r="OJ52" s="148">
        <v>36</v>
      </c>
      <c r="OK52" s="148">
        <v>38</v>
      </c>
      <c r="OL52" s="148">
        <v>39</v>
      </c>
      <c r="OM52" s="148">
        <v>37</v>
      </c>
      <c r="ON52" s="148">
        <v>38</v>
      </c>
      <c r="OO52" s="148">
        <v>42</v>
      </c>
      <c r="OP52" s="148">
        <v>40</v>
      </c>
      <c r="OQ52" s="148">
        <v>29</v>
      </c>
      <c r="OR52" s="148">
        <v>31</v>
      </c>
      <c r="OS52" s="148">
        <v>30</v>
      </c>
      <c r="OT52" s="148">
        <v>30</v>
      </c>
      <c r="OU52" s="148">
        <v>33</v>
      </c>
      <c r="OV52" s="148">
        <v>21</v>
      </c>
      <c r="OW52" s="148">
        <v>24</v>
      </c>
      <c r="OX52" s="148">
        <v>24</v>
      </c>
      <c r="OY52" s="351">
        <f t="shared" si="26"/>
        <v>25.5</v>
      </c>
      <c r="OZ52" s="148">
        <v>27</v>
      </c>
      <c r="PA52" s="148">
        <v>28</v>
      </c>
      <c r="PB52" s="148">
        <v>29</v>
      </c>
      <c r="PC52" s="148">
        <v>33</v>
      </c>
      <c r="PD52" s="148">
        <v>34</v>
      </c>
      <c r="PE52" s="148">
        <v>31</v>
      </c>
      <c r="PF52" s="148">
        <v>34</v>
      </c>
      <c r="PG52" s="351">
        <f t="shared" si="27"/>
        <v>33</v>
      </c>
      <c r="PH52" s="148">
        <v>32</v>
      </c>
      <c r="PI52" s="148">
        <v>26</v>
      </c>
      <c r="PJ52" s="351">
        <f t="shared" si="28"/>
        <v>26.5</v>
      </c>
      <c r="PK52" s="148">
        <v>27</v>
      </c>
      <c r="PL52" s="148">
        <v>27</v>
      </c>
      <c r="PM52" s="148">
        <v>24</v>
      </c>
      <c r="PN52" s="148">
        <v>25</v>
      </c>
      <c r="PO52" s="96">
        <v>29</v>
      </c>
      <c r="PP52" s="148">
        <v>29</v>
      </c>
      <c r="PQ52" s="148">
        <v>27</v>
      </c>
      <c r="PR52" s="148">
        <v>25</v>
      </c>
      <c r="PS52" s="148">
        <v>26</v>
      </c>
      <c r="PT52" s="148">
        <v>30</v>
      </c>
      <c r="PU52" s="148">
        <v>32</v>
      </c>
      <c r="PV52" s="148">
        <v>32</v>
      </c>
      <c r="PW52" s="148">
        <v>30</v>
      </c>
      <c r="PX52" s="148">
        <v>29</v>
      </c>
      <c r="PY52" s="148">
        <v>31</v>
      </c>
      <c r="PZ52" s="96">
        <v>21</v>
      </c>
      <c r="QA52" s="148">
        <v>24</v>
      </c>
      <c r="QB52" s="148">
        <v>24</v>
      </c>
      <c r="QC52" s="148">
        <v>25</v>
      </c>
      <c r="QD52" s="148">
        <v>19</v>
      </c>
      <c r="QE52" s="148">
        <v>20</v>
      </c>
      <c r="QF52" s="148">
        <v>19</v>
      </c>
      <c r="QG52" s="148">
        <v>19</v>
      </c>
      <c r="QH52" s="148">
        <v>17</v>
      </c>
      <c r="QI52" s="148">
        <v>15</v>
      </c>
      <c r="QJ52" s="148">
        <v>19</v>
      </c>
      <c r="QK52" s="148">
        <v>19</v>
      </c>
      <c r="QL52" s="148">
        <v>19</v>
      </c>
      <c r="QM52" s="148">
        <v>19</v>
      </c>
      <c r="QN52" s="148">
        <v>20</v>
      </c>
      <c r="QO52" s="148">
        <v>21</v>
      </c>
      <c r="QP52" s="148">
        <v>23</v>
      </c>
      <c r="QQ52" s="148">
        <v>23</v>
      </c>
      <c r="QR52" s="148">
        <v>21</v>
      </c>
      <c r="QS52" s="148">
        <v>22</v>
      </c>
      <c r="QT52" s="148">
        <v>22</v>
      </c>
      <c r="QU52" s="148">
        <v>22</v>
      </c>
      <c r="QV52" s="148">
        <v>21</v>
      </c>
      <c r="QW52" s="148">
        <v>21</v>
      </c>
      <c r="QX52" s="148">
        <v>23</v>
      </c>
      <c r="QY52" s="148">
        <v>26</v>
      </c>
      <c r="QZ52" s="148">
        <v>24</v>
      </c>
      <c r="RA52" s="148">
        <v>24</v>
      </c>
      <c r="RB52" s="96">
        <v>26</v>
      </c>
      <c r="RC52" s="148">
        <v>27</v>
      </c>
      <c r="RD52" s="96">
        <v>21</v>
      </c>
      <c r="RE52" s="148">
        <v>16</v>
      </c>
      <c r="RF52" s="148">
        <v>16</v>
      </c>
      <c r="RG52" s="96">
        <v>13</v>
      </c>
      <c r="RH52" s="96">
        <v>14</v>
      </c>
      <c r="RI52" s="96">
        <v>13</v>
      </c>
      <c r="RJ52" s="96">
        <v>12</v>
      </c>
      <c r="RK52" s="96">
        <v>13</v>
      </c>
      <c r="RL52" s="96">
        <v>15</v>
      </c>
      <c r="RM52" s="96">
        <v>17</v>
      </c>
      <c r="RN52" s="96">
        <v>13</v>
      </c>
      <c r="RO52" s="148">
        <v>13</v>
      </c>
      <c r="RP52" s="148">
        <v>14</v>
      </c>
      <c r="RQ52" s="96">
        <v>11</v>
      </c>
      <c r="RR52" s="148">
        <v>12</v>
      </c>
      <c r="RS52" s="148">
        <v>14</v>
      </c>
      <c r="RT52" s="148">
        <v>15</v>
      </c>
      <c r="RU52" s="148">
        <v>17</v>
      </c>
      <c r="RV52" s="148">
        <v>6</v>
      </c>
      <c r="RW52" s="148">
        <v>8</v>
      </c>
      <c r="RX52" s="148">
        <v>10</v>
      </c>
      <c r="RY52" s="148">
        <v>10</v>
      </c>
      <c r="RZ52" s="148">
        <v>5</v>
      </c>
      <c r="SA52" s="148">
        <v>6</v>
      </c>
      <c r="SB52" s="148">
        <v>5</v>
      </c>
      <c r="SC52" s="148">
        <v>6</v>
      </c>
      <c r="SD52" s="148">
        <v>6</v>
      </c>
      <c r="SE52" s="148">
        <v>2</v>
      </c>
      <c r="SF52" s="148">
        <v>3</v>
      </c>
      <c r="SG52" s="148">
        <v>3</v>
      </c>
      <c r="SH52" s="148">
        <v>5</v>
      </c>
      <c r="SI52" s="148">
        <v>6</v>
      </c>
      <c r="SJ52" s="148">
        <v>6</v>
      </c>
      <c r="SK52" s="148">
        <v>10</v>
      </c>
      <c r="SL52" s="148">
        <v>12</v>
      </c>
      <c r="SM52" s="148">
        <v>12</v>
      </c>
      <c r="SN52" s="148">
        <v>12</v>
      </c>
      <c r="SO52" s="148">
        <v>14</v>
      </c>
      <c r="SP52" s="148">
        <v>14</v>
      </c>
      <c r="SQ52" s="148">
        <v>14</v>
      </c>
      <c r="SR52" s="148">
        <v>13</v>
      </c>
      <c r="SS52" s="148">
        <v>14</v>
      </c>
      <c r="ST52" s="148">
        <v>16</v>
      </c>
      <c r="SU52" s="148">
        <v>16</v>
      </c>
      <c r="SV52" s="148">
        <v>11</v>
      </c>
      <c r="SW52" s="148">
        <v>10</v>
      </c>
      <c r="SX52" s="148">
        <v>11</v>
      </c>
      <c r="SY52" s="148">
        <v>11</v>
      </c>
      <c r="SZ52" s="148">
        <v>11</v>
      </c>
      <c r="TA52" s="148">
        <v>15</v>
      </c>
      <c r="TB52" s="148">
        <v>18</v>
      </c>
      <c r="TC52" s="148">
        <v>16</v>
      </c>
      <c r="TD52" s="148">
        <v>17</v>
      </c>
      <c r="TE52" s="148">
        <v>13</v>
      </c>
      <c r="TF52" s="148">
        <v>13</v>
      </c>
      <c r="TG52" s="148">
        <v>13</v>
      </c>
      <c r="TH52" s="148">
        <v>13</v>
      </c>
      <c r="TI52" s="148">
        <v>8</v>
      </c>
      <c r="TJ52" s="148">
        <v>6</v>
      </c>
      <c r="TK52" s="148">
        <v>5</v>
      </c>
      <c r="TL52" s="148">
        <v>4</v>
      </c>
      <c r="TM52" s="148">
        <v>5</v>
      </c>
      <c r="TN52" s="148">
        <v>6</v>
      </c>
      <c r="TO52" s="148">
        <v>7</v>
      </c>
      <c r="TP52" s="148">
        <v>8</v>
      </c>
      <c r="TQ52" s="148">
        <v>9</v>
      </c>
      <c r="TR52" s="148">
        <v>9</v>
      </c>
      <c r="TS52" s="148">
        <v>8</v>
      </c>
      <c r="TT52" s="148">
        <v>9</v>
      </c>
      <c r="TU52" s="148">
        <v>10</v>
      </c>
      <c r="TV52" s="148">
        <v>6</v>
      </c>
      <c r="TW52" s="148">
        <v>7</v>
      </c>
      <c r="TX52" s="148">
        <v>7</v>
      </c>
      <c r="TY52" s="148">
        <v>7</v>
      </c>
      <c r="TZ52" s="148">
        <v>6</v>
      </c>
      <c r="UA52" s="148">
        <v>8</v>
      </c>
      <c r="UB52" s="148">
        <v>10</v>
      </c>
      <c r="UC52" s="148">
        <v>11</v>
      </c>
      <c r="UD52" s="148">
        <v>11</v>
      </c>
      <c r="UE52" s="148">
        <v>7</v>
      </c>
      <c r="UF52" s="148">
        <v>10</v>
      </c>
      <c r="UG52" s="148">
        <v>10</v>
      </c>
      <c r="UH52" s="148">
        <v>10</v>
      </c>
      <c r="UI52" s="148">
        <v>10</v>
      </c>
      <c r="UJ52" s="148">
        <v>9</v>
      </c>
      <c r="UK52" s="148">
        <v>10</v>
      </c>
      <c r="UL52" s="148">
        <v>9</v>
      </c>
      <c r="UM52" s="148">
        <v>7</v>
      </c>
      <c r="UN52" s="148">
        <v>6</v>
      </c>
      <c r="UO52" s="148">
        <v>6</v>
      </c>
      <c r="UP52" s="148">
        <v>9</v>
      </c>
      <c r="UQ52" s="148">
        <v>9</v>
      </c>
      <c r="UR52" s="148">
        <v>10</v>
      </c>
      <c r="US52" s="148">
        <v>9</v>
      </c>
      <c r="UT52" s="148">
        <v>9</v>
      </c>
      <c r="UU52" s="148">
        <v>9</v>
      </c>
      <c r="UV52" s="148">
        <v>7</v>
      </c>
      <c r="UW52" s="148">
        <v>8</v>
      </c>
      <c r="UX52" s="148">
        <v>14</v>
      </c>
      <c r="UY52" s="148">
        <v>17</v>
      </c>
      <c r="UZ52" s="148">
        <v>18</v>
      </c>
      <c r="VA52" s="148">
        <v>13</v>
      </c>
      <c r="VB52" s="148">
        <v>15</v>
      </c>
      <c r="VC52" s="148">
        <v>17</v>
      </c>
      <c r="VD52" s="148">
        <v>18</v>
      </c>
      <c r="VE52" s="148">
        <v>10</v>
      </c>
      <c r="VF52" s="148">
        <v>10</v>
      </c>
      <c r="VG52" s="148">
        <v>10</v>
      </c>
      <c r="VH52" s="148">
        <v>10</v>
      </c>
      <c r="VI52" s="148">
        <v>5</v>
      </c>
      <c r="VJ52" s="148">
        <v>5</v>
      </c>
      <c r="VK52" s="148">
        <v>6</v>
      </c>
      <c r="VL52" s="148">
        <v>7</v>
      </c>
      <c r="VM52" s="148">
        <v>7</v>
      </c>
      <c r="VN52" s="148">
        <v>7</v>
      </c>
      <c r="VO52" s="148">
        <v>8</v>
      </c>
      <c r="VP52" s="148">
        <v>8</v>
      </c>
      <c r="VQ52" s="148">
        <v>7</v>
      </c>
      <c r="VR52" s="148">
        <v>7</v>
      </c>
      <c r="VS52" s="148">
        <v>7</v>
      </c>
      <c r="VT52" s="148">
        <v>8</v>
      </c>
      <c r="VU52" s="148">
        <v>8</v>
      </c>
      <c r="VV52" s="148">
        <v>4</v>
      </c>
      <c r="VW52" s="148">
        <v>4</v>
      </c>
      <c r="VX52" s="148">
        <v>4</v>
      </c>
      <c r="VY52" s="148">
        <v>4</v>
      </c>
      <c r="VZ52" s="148">
        <v>5</v>
      </c>
      <c r="WA52" s="148">
        <v>5</v>
      </c>
      <c r="WB52" s="148">
        <v>5</v>
      </c>
      <c r="WC52" s="148">
        <v>5</v>
      </c>
      <c r="WD52" s="148">
        <v>5</v>
      </c>
      <c r="WE52" s="148">
        <v>4</v>
      </c>
      <c r="WF52" s="148">
        <v>4</v>
      </c>
      <c r="WG52" s="148">
        <v>3</v>
      </c>
      <c r="WH52" s="148">
        <v>3</v>
      </c>
      <c r="WI52" s="148">
        <v>2</v>
      </c>
      <c r="WJ52" s="148">
        <v>3</v>
      </c>
      <c r="WK52" s="148">
        <v>3</v>
      </c>
      <c r="WL52" s="148">
        <v>3</v>
      </c>
      <c r="WM52" s="148">
        <v>3</v>
      </c>
      <c r="WN52" s="148">
        <v>3</v>
      </c>
      <c r="WO52" s="148">
        <v>3</v>
      </c>
      <c r="WP52" s="148">
        <v>3</v>
      </c>
      <c r="WQ52" s="148">
        <v>3</v>
      </c>
      <c r="WR52" s="148">
        <v>2</v>
      </c>
      <c r="WS52" s="148">
        <v>2</v>
      </c>
      <c r="WT52" s="148">
        <v>2</v>
      </c>
      <c r="WU52" s="148">
        <v>2</v>
      </c>
      <c r="WV52" s="148">
        <v>2</v>
      </c>
      <c r="WW52" s="148">
        <v>2</v>
      </c>
      <c r="WX52" s="148">
        <v>4</v>
      </c>
      <c r="WY52" s="148">
        <v>4</v>
      </c>
      <c r="WZ52" s="148">
        <v>4</v>
      </c>
      <c r="XA52" s="148">
        <v>3</v>
      </c>
      <c r="XB52" s="148">
        <v>3</v>
      </c>
      <c r="XC52" s="148">
        <v>4</v>
      </c>
      <c r="XD52" s="148">
        <v>4</v>
      </c>
      <c r="XE52" s="148">
        <v>2</v>
      </c>
      <c r="XF52" s="148">
        <v>2</v>
      </c>
      <c r="XG52" s="148">
        <v>2</v>
      </c>
      <c r="XH52" s="148">
        <v>2</v>
      </c>
      <c r="XI52" s="148">
        <v>2</v>
      </c>
      <c r="XJ52" s="148">
        <v>1</v>
      </c>
      <c r="XK52" s="148">
        <v>1</v>
      </c>
    </row>
    <row r="53" spans="1:635" s="148" customFormat="1" x14ac:dyDescent="0.2">
      <c r="A53" s="354"/>
      <c r="B53" s="354">
        <v>20</v>
      </c>
      <c r="C53" s="399">
        <f t="shared" ca="1" si="24"/>
        <v>3</v>
      </c>
      <c r="D53" s="400">
        <f t="shared" ca="1" si="29"/>
        <v>1.282051282051282E-2</v>
      </c>
      <c r="E53" s="354">
        <f t="shared" ca="1" si="30"/>
        <v>18</v>
      </c>
      <c r="F53" s="401"/>
      <c r="G53" s="148">
        <v>311</v>
      </c>
      <c r="H53" s="148">
        <v>303</v>
      </c>
      <c r="I53" s="355">
        <v>317.5</v>
      </c>
      <c r="J53" s="148">
        <v>332</v>
      </c>
      <c r="K53" s="148">
        <v>342</v>
      </c>
      <c r="L53" s="148">
        <v>317</v>
      </c>
      <c r="M53" s="148">
        <v>305</v>
      </c>
      <c r="N53" s="148">
        <v>322</v>
      </c>
      <c r="O53" s="148">
        <v>328</v>
      </c>
      <c r="P53" s="148">
        <v>326</v>
      </c>
      <c r="Q53" s="148">
        <v>331</v>
      </c>
      <c r="R53" s="148">
        <v>327</v>
      </c>
      <c r="S53" s="148">
        <v>345</v>
      </c>
      <c r="T53" s="148">
        <v>328</v>
      </c>
      <c r="U53" s="148">
        <v>350</v>
      </c>
      <c r="V53" s="148">
        <v>361</v>
      </c>
      <c r="W53" s="148">
        <v>373</v>
      </c>
      <c r="X53" s="148">
        <v>376</v>
      </c>
      <c r="Y53" s="148">
        <v>376</v>
      </c>
      <c r="Z53" s="148">
        <v>383</v>
      </c>
      <c r="AA53" s="148">
        <v>400</v>
      </c>
      <c r="AB53" s="148">
        <v>415</v>
      </c>
      <c r="AC53" s="148">
        <v>394</v>
      </c>
      <c r="AD53" s="148">
        <v>388</v>
      </c>
      <c r="AE53" s="148">
        <v>411</v>
      </c>
      <c r="AF53" s="148">
        <v>394</v>
      </c>
      <c r="AG53" s="148">
        <v>382</v>
      </c>
      <c r="AH53" s="148">
        <v>393</v>
      </c>
      <c r="AI53" s="148">
        <v>398</v>
      </c>
      <c r="AJ53" s="148">
        <v>397</v>
      </c>
      <c r="AK53" s="148">
        <v>402</v>
      </c>
      <c r="AL53" s="148">
        <v>398</v>
      </c>
      <c r="AM53" s="148">
        <v>398</v>
      </c>
      <c r="AN53" s="148">
        <v>402</v>
      </c>
      <c r="AO53" s="148">
        <v>427</v>
      </c>
      <c r="AP53" s="360">
        <v>435.5</v>
      </c>
      <c r="AQ53" s="148">
        <v>444</v>
      </c>
      <c r="AR53" s="148">
        <v>455</v>
      </c>
      <c r="AS53" s="148">
        <v>459</v>
      </c>
      <c r="AT53" s="148">
        <v>464</v>
      </c>
      <c r="AU53" s="148">
        <v>463</v>
      </c>
      <c r="AV53" s="148">
        <v>476</v>
      </c>
      <c r="AW53" s="148">
        <v>470</v>
      </c>
      <c r="AX53" s="148">
        <v>474</v>
      </c>
      <c r="AY53" s="148">
        <v>464</v>
      </c>
      <c r="AZ53" s="148">
        <v>467</v>
      </c>
      <c r="BA53" s="148">
        <v>485</v>
      </c>
      <c r="BB53" s="148">
        <v>491</v>
      </c>
      <c r="BC53" s="148">
        <v>471</v>
      </c>
      <c r="BD53" s="148">
        <v>478</v>
      </c>
      <c r="BE53" s="148">
        <v>473</v>
      </c>
      <c r="BF53" s="148">
        <v>464</v>
      </c>
      <c r="BG53" s="148">
        <v>457</v>
      </c>
      <c r="BH53" s="148">
        <v>435</v>
      </c>
      <c r="BI53" s="148">
        <v>438</v>
      </c>
      <c r="BJ53" s="148">
        <v>446</v>
      </c>
      <c r="BK53" s="148">
        <v>455</v>
      </c>
      <c r="BL53" s="148">
        <v>436</v>
      </c>
      <c r="BM53" s="148">
        <v>429</v>
      </c>
      <c r="BN53" s="148">
        <v>410</v>
      </c>
      <c r="BO53" s="148">
        <v>407</v>
      </c>
      <c r="BP53" s="148">
        <v>392</v>
      </c>
      <c r="BQ53" s="148">
        <v>387</v>
      </c>
      <c r="BR53" s="148">
        <v>381</v>
      </c>
      <c r="BS53" s="148">
        <v>384</v>
      </c>
      <c r="BT53" s="148">
        <v>369</v>
      </c>
      <c r="BU53" s="148">
        <v>365</v>
      </c>
      <c r="BV53" s="148">
        <v>351</v>
      </c>
      <c r="BW53" s="148">
        <v>355</v>
      </c>
      <c r="BX53" s="148">
        <v>344</v>
      </c>
      <c r="BY53" s="148">
        <v>334</v>
      </c>
      <c r="BZ53" s="148">
        <v>335</v>
      </c>
      <c r="CA53" s="148">
        <v>331</v>
      </c>
      <c r="CB53" s="148">
        <v>328</v>
      </c>
      <c r="CC53" s="148">
        <v>298</v>
      </c>
      <c r="CD53" s="148">
        <v>291</v>
      </c>
      <c r="CE53" s="148">
        <v>301</v>
      </c>
      <c r="CF53" s="148">
        <v>305</v>
      </c>
      <c r="CG53" s="148">
        <v>292</v>
      </c>
      <c r="CH53" s="148">
        <v>301</v>
      </c>
      <c r="CI53" s="148">
        <v>303</v>
      </c>
      <c r="CJ53" s="148">
        <v>309</v>
      </c>
      <c r="CK53" s="148">
        <v>312</v>
      </c>
      <c r="CL53" s="148">
        <v>311</v>
      </c>
      <c r="CM53" s="148">
        <v>319</v>
      </c>
      <c r="CN53" s="148">
        <v>327</v>
      </c>
      <c r="CO53" s="148">
        <v>321</v>
      </c>
      <c r="CP53" s="148">
        <v>323</v>
      </c>
      <c r="CQ53" s="148">
        <v>334</v>
      </c>
      <c r="CR53" s="148">
        <v>360</v>
      </c>
      <c r="CS53" s="148">
        <v>372</v>
      </c>
      <c r="CT53" s="148">
        <v>366</v>
      </c>
      <c r="CU53" s="148">
        <v>366</v>
      </c>
      <c r="CV53" s="148">
        <v>356</v>
      </c>
      <c r="CW53" s="148">
        <v>361</v>
      </c>
      <c r="CX53" s="148">
        <v>359</v>
      </c>
      <c r="CY53" s="148">
        <v>339</v>
      </c>
      <c r="CZ53" s="148">
        <v>335</v>
      </c>
      <c r="DA53" s="148">
        <v>342</v>
      </c>
      <c r="DB53" s="148">
        <v>342</v>
      </c>
      <c r="DC53" s="148">
        <v>343</v>
      </c>
      <c r="DD53" s="148">
        <v>344</v>
      </c>
      <c r="DE53" s="148">
        <v>346</v>
      </c>
      <c r="DF53" s="148">
        <v>342</v>
      </c>
      <c r="DG53" s="148">
        <v>338</v>
      </c>
      <c r="DH53" s="148">
        <v>336</v>
      </c>
      <c r="DI53" s="148">
        <v>342</v>
      </c>
      <c r="DJ53" s="148">
        <v>342</v>
      </c>
      <c r="DK53" s="148">
        <v>329</v>
      </c>
      <c r="DL53" s="148">
        <v>329</v>
      </c>
      <c r="DM53" s="148">
        <v>344</v>
      </c>
      <c r="DN53" s="148">
        <v>320</v>
      </c>
      <c r="DO53" s="148">
        <v>311</v>
      </c>
      <c r="DP53" s="148">
        <v>302</v>
      </c>
      <c r="DQ53" s="148">
        <v>287</v>
      </c>
      <c r="DR53" s="351">
        <v>288</v>
      </c>
      <c r="DS53" s="148">
        <v>288</v>
      </c>
      <c r="DT53" s="398">
        <v>296</v>
      </c>
      <c r="DU53" s="398">
        <v>302</v>
      </c>
      <c r="DV53" s="397">
        <v>288</v>
      </c>
      <c r="DW53" s="397">
        <v>286</v>
      </c>
      <c r="DX53" s="398">
        <v>283</v>
      </c>
      <c r="DY53" s="96">
        <v>290</v>
      </c>
      <c r="DZ53" s="96">
        <v>283</v>
      </c>
      <c r="EA53" s="96">
        <v>287</v>
      </c>
      <c r="EB53" s="96">
        <v>286</v>
      </c>
      <c r="EC53" s="96">
        <v>280</v>
      </c>
      <c r="ED53" s="96">
        <v>282</v>
      </c>
      <c r="EE53" s="96">
        <v>267</v>
      </c>
      <c r="EF53" s="96">
        <v>266</v>
      </c>
      <c r="EG53" s="96">
        <v>254</v>
      </c>
      <c r="EH53" s="96">
        <v>246</v>
      </c>
      <c r="EI53" s="96">
        <v>250</v>
      </c>
      <c r="EJ53" s="96">
        <v>263</v>
      </c>
      <c r="EK53" s="96">
        <v>263</v>
      </c>
      <c r="EL53" s="96">
        <v>255</v>
      </c>
      <c r="EM53" s="96">
        <v>256</v>
      </c>
      <c r="EN53" s="96">
        <v>257</v>
      </c>
      <c r="EO53" s="148">
        <v>264</v>
      </c>
      <c r="EP53" s="96">
        <v>267</v>
      </c>
      <c r="EQ53" s="96">
        <v>261</v>
      </c>
      <c r="ER53" s="96">
        <v>260</v>
      </c>
      <c r="ES53" s="96">
        <v>257</v>
      </c>
      <c r="ET53" s="96">
        <v>247</v>
      </c>
      <c r="EU53" s="397">
        <v>244</v>
      </c>
      <c r="EV53" s="96">
        <v>248</v>
      </c>
      <c r="EW53" s="96">
        <v>240</v>
      </c>
      <c r="EX53" s="96">
        <v>251</v>
      </c>
      <c r="EY53" s="96">
        <v>224</v>
      </c>
      <c r="EZ53" s="96">
        <v>224</v>
      </c>
      <c r="FA53" s="96">
        <v>229</v>
      </c>
      <c r="FB53" s="96">
        <v>232</v>
      </c>
      <c r="FC53" s="96">
        <v>232</v>
      </c>
      <c r="FD53" s="96">
        <v>247</v>
      </c>
      <c r="FE53" s="96">
        <v>238</v>
      </c>
      <c r="FF53" s="96">
        <v>233</v>
      </c>
      <c r="FG53" s="96">
        <v>227</v>
      </c>
      <c r="FH53" s="96">
        <v>209</v>
      </c>
      <c r="FI53" s="96">
        <v>203</v>
      </c>
      <c r="FJ53" s="96">
        <v>217</v>
      </c>
      <c r="FK53" s="148">
        <v>204</v>
      </c>
      <c r="FL53" s="96">
        <v>200</v>
      </c>
      <c r="FM53" s="96">
        <v>198</v>
      </c>
      <c r="FN53" s="148">
        <v>198</v>
      </c>
      <c r="FO53" s="148">
        <v>193</v>
      </c>
      <c r="FP53" s="148">
        <v>180</v>
      </c>
      <c r="FQ53" s="96">
        <v>189</v>
      </c>
      <c r="FR53" s="148">
        <v>190</v>
      </c>
      <c r="FS53" s="351">
        <v>194</v>
      </c>
      <c r="FT53" s="148">
        <v>192</v>
      </c>
      <c r="FU53" s="398">
        <v>166</v>
      </c>
      <c r="FV53" s="398">
        <v>176</v>
      </c>
      <c r="FW53" s="397">
        <v>189</v>
      </c>
      <c r="FX53" s="397">
        <v>200</v>
      </c>
      <c r="FY53" s="398">
        <v>188</v>
      </c>
      <c r="FZ53" s="96">
        <v>197</v>
      </c>
      <c r="GA53" s="96">
        <v>206</v>
      </c>
      <c r="GB53" s="96">
        <v>208</v>
      </c>
      <c r="GC53" s="96">
        <v>193</v>
      </c>
      <c r="GD53" s="96">
        <v>188</v>
      </c>
      <c r="GE53" s="96">
        <v>206</v>
      </c>
      <c r="GF53" s="96">
        <v>219</v>
      </c>
      <c r="GG53" s="96">
        <v>222</v>
      </c>
      <c r="GH53" s="96">
        <v>207</v>
      </c>
      <c r="GI53" s="96">
        <v>207</v>
      </c>
      <c r="GJ53" s="96">
        <v>207</v>
      </c>
      <c r="GK53" s="96">
        <v>216</v>
      </c>
      <c r="GL53" s="96">
        <v>204</v>
      </c>
      <c r="GM53" s="96">
        <v>205</v>
      </c>
      <c r="GN53" s="96">
        <v>219</v>
      </c>
      <c r="GO53" s="96">
        <v>229</v>
      </c>
      <c r="GP53" s="148">
        <v>224</v>
      </c>
      <c r="GQ53" s="96">
        <v>217</v>
      </c>
      <c r="GR53" s="96">
        <v>206</v>
      </c>
      <c r="GS53" s="96">
        <v>223</v>
      </c>
      <c r="GT53" s="96">
        <v>205</v>
      </c>
      <c r="GU53" s="96">
        <v>189</v>
      </c>
      <c r="GV53" s="148">
        <v>193</v>
      </c>
      <c r="GW53" s="148">
        <v>208</v>
      </c>
      <c r="GX53" s="148">
        <v>219</v>
      </c>
      <c r="GY53" s="148">
        <v>210</v>
      </c>
      <c r="GZ53" s="148">
        <v>237</v>
      </c>
      <c r="HA53" s="148">
        <v>242</v>
      </c>
      <c r="HB53" s="148">
        <v>255</v>
      </c>
      <c r="HC53" s="148">
        <v>224</v>
      </c>
      <c r="HD53" s="148">
        <v>234</v>
      </c>
      <c r="HE53" s="148">
        <v>257</v>
      </c>
      <c r="HF53" s="148">
        <v>253</v>
      </c>
      <c r="HG53" s="148">
        <v>248</v>
      </c>
      <c r="HH53" s="148">
        <v>211</v>
      </c>
      <c r="HI53" s="148">
        <v>207</v>
      </c>
      <c r="HJ53" s="148">
        <v>208</v>
      </c>
      <c r="HK53" s="148">
        <v>224</v>
      </c>
      <c r="HL53" s="148">
        <v>225</v>
      </c>
      <c r="HM53" s="148">
        <v>228</v>
      </c>
      <c r="HN53" s="148">
        <v>233</v>
      </c>
      <c r="HO53" s="148">
        <v>221</v>
      </c>
      <c r="HP53" s="148">
        <v>202</v>
      </c>
      <c r="HQ53" s="148">
        <v>205</v>
      </c>
      <c r="HR53" s="148">
        <v>212</v>
      </c>
      <c r="HS53" s="148">
        <v>221</v>
      </c>
      <c r="HT53" s="148">
        <v>228</v>
      </c>
      <c r="HU53" s="148">
        <v>197</v>
      </c>
      <c r="HV53" s="148">
        <v>203</v>
      </c>
      <c r="HW53" s="148">
        <v>218</v>
      </c>
      <c r="HX53" s="148">
        <v>229</v>
      </c>
      <c r="HY53" s="148">
        <v>209</v>
      </c>
      <c r="HZ53" s="148">
        <v>196</v>
      </c>
      <c r="IA53" s="148">
        <v>209</v>
      </c>
      <c r="IB53" s="148">
        <v>219</v>
      </c>
      <c r="IC53" s="148">
        <v>205</v>
      </c>
      <c r="ID53" s="148">
        <v>176</v>
      </c>
      <c r="IE53" s="148">
        <v>162</v>
      </c>
      <c r="IF53" s="148">
        <v>173</v>
      </c>
      <c r="IG53" s="148">
        <v>164</v>
      </c>
      <c r="IH53" s="148">
        <v>146</v>
      </c>
      <c r="II53" s="148">
        <v>147</v>
      </c>
      <c r="IJ53" s="148">
        <v>136</v>
      </c>
      <c r="IK53" s="148">
        <v>142</v>
      </c>
      <c r="IL53" s="148">
        <v>125</v>
      </c>
      <c r="IM53" s="148">
        <v>126</v>
      </c>
      <c r="IN53" s="351">
        <f t="shared" si="25"/>
        <v>126.5</v>
      </c>
      <c r="IO53" s="148">
        <v>127</v>
      </c>
      <c r="IP53" s="148">
        <v>126</v>
      </c>
      <c r="IQ53" s="148">
        <v>121</v>
      </c>
      <c r="IR53" s="148">
        <v>123</v>
      </c>
      <c r="IS53" s="148">
        <v>126</v>
      </c>
      <c r="IT53" s="148">
        <v>111</v>
      </c>
      <c r="IU53" s="148">
        <v>97</v>
      </c>
      <c r="IV53" s="148">
        <v>111</v>
      </c>
      <c r="IW53" s="148">
        <v>109</v>
      </c>
      <c r="IX53" s="148">
        <v>117</v>
      </c>
      <c r="IY53" s="148">
        <v>105</v>
      </c>
      <c r="IZ53" s="148">
        <v>118</v>
      </c>
      <c r="JA53" s="148">
        <v>122</v>
      </c>
      <c r="JB53" s="148">
        <v>132</v>
      </c>
      <c r="JC53" s="148">
        <v>120</v>
      </c>
      <c r="JD53" s="148">
        <v>111</v>
      </c>
      <c r="JE53" s="148">
        <v>116</v>
      </c>
      <c r="JF53" s="353">
        <f t="shared" si="31"/>
        <v>113.5</v>
      </c>
      <c r="JG53" s="148">
        <v>111</v>
      </c>
      <c r="JH53" s="148">
        <v>96</v>
      </c>
      <c r="JI53" s="148">
        <v>85</v>
      </c>
      <c r="JJ53" s="148">
        <v>99</v>
      </c>
      <c r="JK53" s="148">
        <v>95</v>
      </c>
      <c r="JL53" s="148">
        <v>88</v>
      </c>
      <c r="JM53" s="148">
        <v>91</v>
      </c>
      <c r="JN53" s="351">
        <f t="shared" si="32"/>
        <v>96</v>
      </c>
      <c r="JO53" s="148">
        <v>101</v>
      </c>
      <c r="JP53" s="148">
        <v>86</v>
      </c>
      <c r="JQ53" s="148">
        <v>83</v>
      </c>
      <c r="JR53" s="148">
        <v>87</v>
      </c>
      <c r="JS53" s="148">
        <v>90</v>
      </c>
      <c r="JT53" s="148">
        <v>94</v>
      </c>
      <c r="JU53" s="148">
        <v>63</v>
      </c>
      <c r="JV53" s="351">
        <f t="shared" si="33"/>
        <v>66</v>
      </c>
      <c r="JW53" s="148">
        <v>69</v>
      </c>
      <c r="JX53" s="148">
        <v>60</v>
      </c>
      <c r="JY53" s="148">
        <v>52</v>
      </c>
      <c r="JZ53" s="148">
        <v>52</v>
      </c>
      <c r="KA53" s="148">
        <v>62</v>
      </c>
      <c r="KB53" s="148">
        <v>78</v>
      </c>
      <c r="KC53" s="148">
        <v>71</v>
      </c>
      <c r="KD53" s="148">
        <v>70</v>
      </c>
      <c r="KE53" s="148">
        <v>68</v>
      </c>
      <c r="KF53" s="148">
        <v>76</v>
      </c>
      <c r="KG53" s="148">
        <v>78</v>
      </c>
      <c r="KH53" s="148">
        <v>64</v>
      </c>
      <c r="KI53" s="148">
        <v>65</v>
      </c>
      <c r="KJ53" s="148">
        <v>67</v>
      </c>
      <c r="KK53" s="148">
        <v>74</v>
      </c>
      <c r="KL53" s="148">
        <v>67</v>
      </c>
      <c r="KM53" s="148">
        <v>63</v>
      </c>
      <c r="KN53" s="148">
        <v>67</v>
      </c>
      <c r="KO53" s="148">
        <v>73</v>
      </c>
      <c r="KP53" s="148">
        <v>66</v>
      </c>
      <c r="KQ53" s="148">
        <v>66</v>
      </c>
      <c r="KR53" s="148">
        <v>97</v>
      </c>
      <c r="KS53" s="148">
        <v>90</v>
      </c>
      <c r="KT53" s="148">
        <v>96</v>
      </c>
      <c r="KU53" s="148">
        <v>80</v>
      </c>
      <c r="KV53" s="148">
        <v>78</v>
      </c>
      <c r="KW53" s="148">
        <v>82</v>
      </c>
      <c r="KX53" s="148">
        <v>84</v>
      </c>
      <c r="KY53" s="148">
        <v>87</v>
      </c>
      <c r="KZ53" s="355">
        <v>78.833333333333329</v>
      </c>
      <c r="LA53" s="355">
        <v>79.472222222222214</v>
      </c>
      <c r="LB53" s="355">
        <v>80.050925925925924</v>
      </c>
      <c r="LC53" s="355">
        <v>78.89274691358024</v>
      </c>
      <c r="LD53" s="355">
        <v>78.708204732510282</v>
      </c>
      <c r="LE53" s="355">
        <v>76.659572187928674</v>
      </c>
      <c r="LF53" s="355">
        <v>75.630611997027898</v>
      </c>
      <c r="LG53" s="355">
        <v>73.823676959495515</v>
      </c>
      <c r="LH53" s="355">
        <v>71.619135465090437</v>
      </c>
      <c r="LI53" s="355">
        <v>75.288240268410561</v>
      </c>
      <c r="LJ53" s="148">
        <v>62</v>
      </c>
      <c r="LK53" s="148">
        <v>67</v>
      </c>
      <c r="LL53" s="148">
        <v>69</v>
      </c>
      <c r="LM53" s="148">
        <v>64</v>
      </c>
      <c r="LN53" s="148">
        <v>68</v>
      </c>
      <c r="LO53" s="148">
        <v>64</v>
      </c>
      <c r="LP53" s="148">
        <v>60</v>
      </c>
      <c r="LQ53" s="148">
        <v>53</v>
      </c>
      <c r="LR53" s="148">
        <v>46</v>
      </c>
      <c r="LS53" s="148">
        <v>47</v>
      </c>
      <c r="LT53" s="148">
        <v>69</v>
      </c>
      <c r="LU53" s="148">
        <v>45</v>
      </c>
      <c r="LV53" s="148">
        <v>48</v>
      </c>
      <c r="LW53" s="148">
        <v>55</v>
      </c>
      <c r="LX53" s="148">
        <v>62</v>
      </c>
      <c r="LY53" s="148">
        <v>59</v>
      </c>
      <c r="LZ53" s="96">
        <v>57</v>
      </c>
      <c r="MA53" s="148">
        <v>60</v>
      </c>
      <c r="MB53" s="148">
        <v>64</v>
      </c>
      <c r="MC53" s="148">
        <v>63</v>
      </c>
      <c r="MD53" s="148">
        <v>55</v>
      </c>
      <c r="ME53" s="148">
        <v>58</v>
      </c>
      <c r="MF53" s="148">
        <v>51</v>
      </c>
      <c r="MG53" s="148">
        <v>53</v>
      </c>
      <c r="MH53" s="148">
        <v>49</v>
      </c>
      <c r="MI53" s="148">
        <v>44</v>
      </c>
      <c r="MJ53" s="148">
        <v>39</v>
      </c>
      <c r="MK53" s="148">
        <v>45</v>
      </c>
      <c r="ML53" s="148">
        <v>45</v>
      </c>
      <c r="MM53" s="148">
        <v>40</v>
      </c>
      <c r="MN53" s="148">
        <v>45</v>
      </c>
      <c r="MO53" s="148">
        <v>50</v>
      </c>
      <c r="MP53" s="148">
        <v>56</v>
      </c>
      <c r="MQ53" s="148">
        <v>51</v>
      </c>
      <c r="MR53" s="148">
        <v>51</v>
      </c>
      <c r="MS53" s="148">
        <v>60</v>
      </c>
      <c r="MT53" s="148">
        <v>58</v>
      </c>
      <c r="MU53" s="148">
        <v>52</v>
      </c>
      <c r="MV53" s="148">
        <v>47</v>
      </c>
      <c r="MW53" s="148">
        <v>47</v>
      </c>
      <c r="MX53" s="148">
        <v>51</v>
      </c>
      <c r="MY53" s="148">
        <v>54</v>
      </c>
      <c r="MZ53" s="148">
        <v>46</v>
      </c>
      <c r="NA53" s="148">
        <v>44</v>
      </c>
      <c r="NB53" s="148">
        <v>49</v>
      </c>
      <c r="NC53" s="148">
        <v>51</v>
      </c>
      <c r="ND53" s="148">
        <v>41</v>
      </c>
      <c r="NE53" s="148">
        <v>36</v>
      </c>
      <c r="NF53" s="148">
        <v>33</v>
      </c>
      <c r="NG53" s="148">
        <v>35</v>
      </c>
      <c r="NH53" s="148">
        <v>37</v>
      </c>
      <c r="NI53" s="148">
        <v>30</v>
      </c>
      <c r="NJ53" s="148">
        <v>36</v>
      </c>
      <c r="NK53" s="148">
        <v>40</v>
      </c>
      <c r="NL53" s="148">
        <v>44</v>
      </c>
      <c r="NM53" s="148">
        <v>40</v>
      </c>
      <c r="NN53" s="148">
        <v>42</v>
      </c>
      <c r="NO53" s="148">
        <v>41</v>
      </c>
      <c r="NP53" s="148">
        <v>38</v>
      </c>
      <c r="NQ53" s="148">
        <v>36</v>
      </c>
      <c r="NR53" s="148">
        <v>42</v>
      </c>
      <c r="NS53" s="148">
        <v>40</v>
      </c>
      <c r="NT53" s="148">
        <v>43</v>
      </c>
      <c r="NU53" s="148">
        <v>46</v>
      </c>
      <c r="NV53" s="148">
        <v>36</v>
      </c>
      <c r="NW53" s="148">
        <v>41</v>
      </c>
      <c r="NX53" s="148">
        <v>38</v>
      </c>
      <c r="NY53" s="148">
        <v>39</v>
      </c>
      <c r="NZ53" s="148">
        <v>38</v>
      </c>
      <c r="OA53" s="148">
        <v>39</v>
      </c>
      <c r="OB53" s="148">
        <v>36</v>
      </c>
      <c r="OC53" s="148">
        <v>35</v>
      </c>
      <c r="OD53" s="148">
        <v>38</v>
      </c>
      <c r="OE53" s="148">
        <v>41</v>
      </c>
      <c r="OF53" s="148">
        <v>49</v>
      </c>
      <c r="OG53" s="148">
        <v>51</v>
      </c>
      <c r="OH53" s="148">
        <v>50</v>
      </c>
      <c r="OI53" s="148">
        <v>44</v>
      </c>
      <c r="OJ53" s="148">
        <v>44</v>
      </c>
      <c r="OK53" s="148">
        <v>46</v>
      </c>
      <c r="OL53" s="148">
        <v>46</v>
      </c>
      <c r="OM53" s="148">
        <v>38</v>
      </c>
      <c r="ON53" s="148">
        <v>35</v>
      </c>
      <c r="OO53" s="148">
        <v>40</v>
      </c>
      <c r="OP53" s="148">
        <v>45</v>
      </c>
      <c r="OQ53" s="148">
        <v>41</v>
      </c>
      <c r="OR53" s="148">
        <v>42</v>
      </c>
      <c r="OS53" s="148">
        <v>45</v>
      </c>
      <c r="OT53" s="148">
        <v>51</v>
      </c>
      <c r="OU53" s="148">
        <v>54</v>
      </c>
      <c r="OV53" s="148">
        <v>50</v>
      </c>
      <c r="OW53" s="148">
        <v>54</v>
      </c>
      <c r="OX53" s="148">
        <v>54</v>
      </c>
      <c r="OY53" s="351">
        <f t="shared" si="26"/>
        <v>50.5</v>
      </c>
      <c r="OZ53" s="148">
        <v>47</v>
      </c>
      <c r="PA53" s="148">
        <v>43</v>
      </c>
      <c r="PB53" s="148">
        <v>44</v>
      </c>
      <c r="PC53" s="148">
        <v>46</v>
      </c>
      <c r="PD53" s="148">
        <v>40</v>
      </c>
      <c r="PE53" s="148">
        <v>44</v>
      </c>
      <c r="PF53" s="148">
        <v>41</v>
      </c>
      <c r="PG53" s="351">
        <f t="shared" si="27"/>
        <v>41</v>
      </c>
      <c r="PH53" s="148">
        <v>41</v>
      </c>
      <c r="PI53" s="148">
        <v>33</v>
      </c>
      <c r="PJ53" s="351">
        <f t="shared" si="28"/>
        <v>30.5</v>
      </c>
      <c r="PK53" s="148">
        <v>28</v>
      </c>
      <c r="PL53" s="148">
        <v>25</v>
      </c>
      <c r="PM53" s="148">
        <v>16</v>
      </c>
      <c r="PN53" s="148">
        <v>18</v>
      </c>
      <c r="PO53" s="96">
        <v>23</v>
      </c>
      <c r="PP53" s="148">
        <v>25</v>
      </c>
      <c r="PQ53" s="148">
        <v>17</v>
      </c>
      <c r="PR53" s="148">
        <v>16</v>
      </c>
      <c r="PS53" s="148">
        <v>18</v>
      </c>
      <c r="PT53" s="148">
        <v>19</v>
      </c>
      <c r="PU53" s="148">
        <v>18</v>
      </c>
      <c r="PV53" s="148">
        <v>19</v>
      </c>
      <c r="PW53" s="148">
        <v>24</v>
      </c>
      <c r="PX53" s="148">
        <v>26</v>
      </c>
      <c r="PY53" s="148">
        <v>25</v>
      </c>
      <c r="PZ53" s="96">
        <v>11</v>
      </c>
      <c r="QA53" s="148">
        <v>10</v>
      </c>
      <c r="QB53" s="148">
        <v>12</v>
      </c>
      <c r="QC53" s="148">
        <v>15</v>
      </c>
      <c r="QD53" s="148">
        <v>16</v>
      </c>
      <c r="QE53" s="148">
        <v>17</v>
      </c>
      <c r="QF53" s="148">
        <v>18</v>
      </c>
      <c r="QG53" s="148">
        <v>19</v>
      </c>
      <c r="QH53" s="148">
        <v>21</v>
      </c>
      <c r="QI53" s="148">
        <v>18</v>
      </c>
      <c r="QJ53" s="148">
        <v>19</v>
      </c>
      <c r="QK53" s="148">
        <v>18</v>
      </c>
      <c r="QL53" s="148">
        <v>22</v>
      </c>
      <c r="QM53" s="148">
        <v>18</v>
      </c>
      <c r="QN53" s="148">
        <v>19</v>
      </c>
      <c r="QO53" s="148">
        <v>18</v>
      </c>
      <c r="QP53" s="148">
        <v>17</v>
      </c>
      <c r="QQ53" s="148">
        <v>20</v>
      </c>
      <c r="QR53" s="148">
        <v>22</v>
      </c>
      <c r="QS53" s="148">
        <v>17</v>
      </c>
      <c r="QT53" s="148">
        <v>13</v>
      </c>
      <c r="QU53" s="148">
        <v>14</v>
      </c>
      <c r="QV53" s="148">
        <v>18</v>
      </c>
      <c r="QW53" s="148">
        <v>23</v>
      </c>
      <c r="QX53" s="148">
        <v>29</v>
      </c>
      <c r="QY53" s="148">
        <v>32</v>
      </c>
      <c r="QZ53" s="148">
        <v>14</v>
      </c>
      <c r="RA53" s="148">
        <v>16</v>
      </c>
      <c r="RB53" s="96">
        <v>16</v>
      </c>
      <c r="RC53" s="148">
        <v>17</v>
      </c>
      <c r="RD53" s="96">
        <v>10</v>
      </c>
      <c r="RE53" s="148">
        <v>10</v>
      </c>
      <c r="RF53" s="148">
        <v>12</v>
      </c>
      <c r="RG53" s="96">
        <v>12</v>
      </c>
      <c r="RH53" s="96">
        <v>15</v>
      </c>
      <c r="RI53" s="96">
        <v>12</v>
      </c>
      <c r="RJ53" s="96">
        <v>19</v>
      </c>
      <c r="RK53" s="96">
        <v>23</v>
      </c>
      <c r="RL53" s="96">
        <v>24</v>
      </c>
      <c r="RM53" s="96">
        <v>17</v>
      </c>
      <c r="RN53" s="96">
        <v>18</v>
      </c>
      <c r="RO53" s="148">
        <v>18</v>
      </c>
      <c r="RP53" s="148">
        <v>18</v>
      </c>
      <c r="RQ53" s="96">
        <v>13</v>
      </c>
      <c r="RR53" s="148">
        <v>13</v>
      </c>
      <c r="RS53" s="148">
        <v>17</v>
      </c>
      <c r="RT53" s="148">
        <v>19</v>
      </c>
      <c r="RU53" s="148">
        <v>19</v>
      </c>
      <c r="RV53" s="148">
        <v>13</v>
      </c>
      <c r="RW53" s="148">
        <v>12</v>
      </c>
      <c r="RX53" s="148">
        <v>13</v>
      </c>
      <c r="RY53" s="148">
        <v>14</v>
      </c>
      <c r="RZ53" s="148">
        <v>9</v>
      </c>
      <c r="SA53" s="148">
        <v>16</v>
      </c>
      <c r="SB53" s="148">
        <v>15</v>
      </c>
      <c r="SC53" s="148">
        <v>18</v>
      </c>
      <c r="SD53" s="148">
        <v>15</v>
      </c>
      <c r="SE53" s="148">
        <v>15</v>
      </c>
      <c r="SF53" s="148">
        <v>17</v>
      </c>
      <c r="SG53" s="148">
        <v>17</v>
      </c>
      <c r="SH53" s="148">
        <v>16</v>
      </c>
      <c r="SI53" s="148">
        <v>16</v>
      </c>
      <c r="SJ53" s="148">
        <v>18</v>
      </c>
      <c r="SK53" s="148">
        <v>19</v>
      </c>
      <c r="SL53" s="148">
        <v>19</v>
      </c>
      <c r="SM53" s="148">
        <v>12</v>
      </c>
      <c r="SN53" s="148">
        <v>12</v>
      </c>
      <c r="SO53" s="148">
        <v>14</v>
      </c>
      <c r="SP53" s="148">
        <v>15</v>
      </c>
      <c r="SQ53" s="148">
        <v>14</v>
      </c>
      <c r="SR53" s="148">
        <v>8</v>
      </c>
      <c r="SS53" s="148">
        <v>8</v>
      </c>
      <c r="ST53" s="148">
        <v>8</v>
      </c>
      <c r="SU53" s="148">
        <v>12</v>
      </c>
      <c r="SV53" s="148">
        <v>12</v>
      </c>
      <c r="SW53" s="148">
        <v>15</v>
      </c>
      <c r="SX53" s="148">
        <v>15</v>
      </c>
      <c r="SY53" s="148">
        <v>17</v>
      </c>
      <c r="SZ53" s="148">
        <v>18</v>
      </c>
      <c r="TA53" s="148">
        <v>18</v>
      </c>
      <c r="TB53" s="148">
        <v>18</v>
      </c>
      <c r="TC53" s="148">
        <v>21</v>
      </c>
      <c r="TD53" s="148">
        <v>18</v>
      </c>
      <c r="TE53" s="148">
        <v>20</v>
      </c>
      <c r="TF53" s="148">
        <v>16</v>
      </c>
      <c r="TG53" s="148">
        <v>17</v>
      </c>
      <c r="TH53" s="148">
        <v>20</v>
      </c>
      <c r="TI53" s="148">
        <v>12</v>
      </c>
      <c r="TJ53" s="148">
        <v>13</v>
      </c>
      <c r="TK53" s="148">
        <v>16</v>
      </c>
      <c r="TL53" s="148">
        <v>19</v>
      </c>
      <c r="TM53" s="148">
        <v>14</v>
      </c>
      <c r="TN53" s="148">
        <v>13</v>
      </c>
      <c r="TO53" s="148">
        <v>15</v>
      </c>
      <c r="TP53" s="148">
        <v>15</v>
      </c>
      <c r="TQ53" s="148">
        <v>13</v>
      </c>
      <c r="TR53" s="148">
        <v>12</v>
      </c>
      <c r="TS53" s="148">
        <v>16</v>
      </c>
      <c r="TT53" s="148">
        <v>18</v>
      </c>
      <c r="TU53" s="148">
        <v>17</v>
      </c>
      <c r="TV53" s="148">
        <v>8</v>
      </c>
      <c r="TW53" s="148">
        <v>6</v>
      </c>
      <c r="TX53" s="148">
        <v>10</v>
      </c>
      <c r="TY53" s="148">
        <v>15</v>
      </c>
      <c r="TZ53" s="148">
        <v>12</v>
      </c>
      <c r="UA53" s="148">
        <v>11</v>
      </c>
      <c r="UB53" s="148">
        <v>13</v>
      </c>
      <c r="UC53" s="148">
        <v>13</v>
      </c>
      <c r="UD53" s="148">
        <v>12</v>
      </c>
      <c r="UE53" s="148">
        <v>7</v>
      </c>
      <c r="UF53" s="148">
        <v>5</v>
      </c>
      <c r="UG53" s="148">
        <v>7</v>
      </c>
      <c r="UH53" s="148">
        <v>8</v>
      </c>
      <c r="UI53" s="148">
        <v>6</v>
      </c>
      <c r="UJ53" s="148">
        <v>4</v>
      </c>
      <c r="UK53" s="148">
        <v>5</v>
      </c>
      <c r="UL53" s="148">
        <v>9</v>
      </c>
      <c r="UM53" s="148">
        <v>7</v>
      </c>
      <c r="UN53" s="148">
        <v>7</v>
      </c>
      <c r="UO53" s="148">
        <v>7</v>
      </c>
      <c r="UP53" s="148">
        <v>7</v>
      </c>
      <c r="UQ53" s="148">
        <v>7</v>
      </c>
      <c r="UR53" s="148">
        <v>5</v>
      </c>
      <c r="US53" s="148">
        <v>7</v>
      </c>
      <c r="UT53" s="148">
        <v>9</v>
      </c>
      <c r="UU53" s="148">
        <v>10</v>
      </c>
      <c r="UV53" s="148">
        <v>11</v>
      </c>
      <c r="UW53" s="148">
        <v>11</v>
      </c>
      <c r="UX53" s="148">
        <v>13</v>
      </c>
      <c r="UY53" s="148">
        <v>13</v>
      </c>
      <c r="UZ53" s="148">
        <v>13</v>
      </c>
      <c r="VA53" s="148">
        <v>16</v>
      </c>
      <c r="VB53" s="148">
        <v>14</v>
      </c>
      <c r="VC53" s="148">
        <v>14</v>
      </c>
      <c r="VD53" s="148">
        <v>19</v>
      </c>
      <c r="VE53" s="148">
        <v>12</v>
      </c>
      <c r="VF53" s="148">
        <v>14</v>
      </c>
      <c r="VG53" s="148">
        <v>14</v>
      </c>
      <c r="VH53" s="148">
        <v>13</v>
      </c>
      <c r="VI53" s="148">
        <v>12</v>
      </c>
      <c r="VJ53" s="148">
        <v>13</v>
      </c>
      <c r="VK53" s="148">
        <v>15</v>
      </c>
      <c r="VL53" s="148">
        <v>19</v>
      </c>
      <c r="VM53" s="148">
        <v>16</v>
      </c>
      <c r="VN53" s="148">
        <v>16</v>
      </c>
      <c r="VO53" s="148">
        <v>19</v>
      </c>
      <c r="VP53" s="148">
        <v>18</v>
      </c>
      <c r="VQ53" s="148">
        <v>18</v>
      </c>
      <c r="VR53" s="148">
        <v>14</v>
      </c>
      <c r="VS53" s="148">
        <v>14</v>
      </c>
      <c r="VT53" s="148">
        <v>10</v>
      </c>
      <c r="VU53" s="148">
        <v>8</v>
      </c>
      <c r="VV53" s="148">
        <v>3</v>
      </c>
      <c r="VW53" s="148">
        <v>2</v>
      </c>
      <c r="VX53" s="148">
        <v>2</v>
      </c>
      <c r="VY53" s="148">
        <v>2</v>
      </c>
      <c r="VZ53" s="148">
        <v>1</v>
      </c>
      <c r="WA53" s="148">
        <v>1</v>
      </c>
      <c r="WB53" s="148">
        <v>1</v>
      </c>
      <c r="WC53" s="148">
        <v>1</v>
      </c>
      <c r="WD53" s="148">
        <v>1</v>
      </c>
      <c r="WE53" s="148">
        <v>1</v>
      </c>
      <c r="WF53" s="148">
        <v>1</v>
      </c>
      <c r="WG53" s="148">
        <v>1</v>
      </c>
      <c r="WH53" s="148">
        <v>2</v>
      </c>
      <c r="WI53" s="148">
        <v>2</v>
      </c>
      <c r="WJ53" s="148">
        <v>7</v>
      </c>
      <c r="WK53" s="148">
        <v>10</v>
      </c>
      <c r="WL53" s="148">
        <v>13</v>
      </c>
      <c r="WM53" s="148">
        <v>6</v>
      </c>
      <c r="WN53" s="148">
        <v>7</v>
      </c>
      <c r="WO53" s="148">
        <v>7</v>
      </c>
      <c r="WP53" s="148">
        <v>5</v>
      </c>
      <c r="WQ53" s="148">
        <v>2</v>
      </c>
      <c r="WR53" s="148">
        <v>1</v>
      </c>
      <c r="WS53" s="148">
        <v>0</v>
      </c>
      <c r="WT53" s="148">
        <v>2</v>
      </c>
      <c r="WU53" s="148">
        <v>3</v>
      </c>
      <c r="WV53" s="148">
        <v>2</v>
      </c>
      <c r="WW53" s="148">
        <v>3</v>
      </c>
      <c r="WX53" s="148">
        <v>3</v>
      </c>
      <c r="WY53" s="148">
        <v>3</v>
      </c>
      <c r="WZ53" s="148">
        <v>5</v>
      </c>
      <c r="XA53" s="148">
        <v>7</v>
      </c>
      <c r="XB53" s="148">
        <v>6</v>
      </c>
      <c r="XC53" s="148">
        <v>5</v>
      </c>
      <c r="XD53" s="148">
        <v>6</v>
      </c>
      <c r="XE53" s="148">
        <v>5</v>
      </c>
      <c r="XF53" s="148">
        <v>6</v>
      </c>
      <c r="XG53" s="148">
        <v>4</v>
      </c>
      <c r="XH53" s="148">
        <v>4</v>
      </c>
      <c r="XI53" s="148">
        <v>4</v>
      </c>
      <c r="XJ53" s="148">
        <v>3</v>
      </c>
      <c r="XK53" s="148">
        <v>3</v>
      </c>
    </row>
    <row r="54" spans="1:635" s="148" customFormat="1" x14ac:dyDescent="0.2">
      <c r="A54" s="327"/>
      <c r="B54" s="354">
        <v>21</v>
      </c>
      <c r="C54" s="399">
        <f t="shared" ca="1" si="24"/>
        <v>41</v>
      </c>
      <c r="D54" s="400">
        <f t="shared" ca="1" si="29"/>
        <v>7.8694817658349334E-2</v>
      </c>
      <c r="E54" s="354">
        <f t="shared" ca="1" si="30"/>
        <v>2</v>
      </c>
      <c r="F54" s="401"/>
      <c r="G54" s="148">
        <v>393</v>
      </c>
      <c r="H54" s="148">
        <v>390</v>
      </c>
      <c r="I54" s="355">
        <v>409</v>
      </c>
      <c r="J54" s="148">
        <v>428</v>
      </c>
      <c r="K54" s="148">
        <v>417</v>
      </c>
      <c r="L54" s="148">
        <v>409</v>
      </c>
      <c r="M54" s="148">
        <v>410</v>
      </c>
      <c r="N54" s="148">
        <v>413</v>
      </c>
      <c r="O54" s="148">
        <v>382</v>
      </c>
      <c r="P54" s="148">
        <v>383</v>
      </c>
      <c r="Q54" s="148">
        <v>387</v>
      </c>
      <c r="R54" s="148">
        <v>409</v>
      </c>
      <c r="S54" s="148">
        <v>426</v>
      </c>
      <c r="T54" s="148">
        <v>412</v>
      </c>
      <c r="U54" s="148">
        <v>408</v>
      </c>
      <c r="V54" s="148">
        <v>419</v>
      </c>
      <c r="W54" s="148">
        <v>437</v>
      </c>
      <c r="X54" s="148">
        <v>402</v>
      </c>
      <c r="Y54" s="148">
        <v>435</v>
      </c>
      <c r="Z54" s="148">
        <v>448</v>
      </c>
      <c r="AA54" s="148">
        <v>457</v>
      </c>
      <c r="AB54" s="148">
        <v>446</v>
      </c>
      <c r="AC54" s="148">
        <v>451</v>
      </c>
      <c r="AD54" s="148">
        <v>456</v>
      </c>
      <c r="AE54" s="148">
        <v>450</v>
      </c>
      <c r="AF54" s="148">
        <v>454</v>
      </c>
      <c r="AG54" s="148">
        <v>412</v>
      </c>
      <c r="AH54" s="148">
        <v>441</v>
      </c>
      <c r="AI54" s="148">
        <v>453</v>
      </c>
      <c r="AJ54" s="148">
        <v>465</v>
      </c>
      <c r="AK54" s="148">
        <v>443</v>
      </c>
      <c r="AL54" s="148">
        <v>445</v>
      </c>
      <c r="AM54" s="148">
        <v>448</v>
      </c>
      <c r="AN54" s="148">
        <v>472</v>
      </c>
      <c r="AO54" s="148">
        <v>456</v>
      </c>
      <c r="AP54" s="360">
        <v>456.5</v>
      </c>
      <c r="AQ54" s="148">
        <v>457</v>
      </c>
      <c r="AR54" s="148">
        <v>464</v>
      </c>
      <c r="AS54" s="148">
        <v>486</v>
      </c>
      <c r="AT54" s="148">
        <v>484</v>
      </c>
      <c r="AU54" s="148">
        <v>466</v>
      </c>
      <c r="AV54" s="148">
        <v>495</v>
      </c>
      <c r="AW54" s="148">
        <v>512</v>
      </c>
      <c r="AX54" s="148">
        <v>510</v>
      </c>
      <c r="AY54" s="148">
        <v>505</v>
      </c>
      <c r="AZ54" s="148">
        <v>520</v>
      </c>
      <c r="BA54" s="148">
        <v>535</v>
      </c>
      <c r="BB54" s="148">
        <v>555</v>
      </c>
      <c r="BC54" s="148">
        <v>495</v>
      </c>
      <c r="BD54" s="148">
        <v>498</v>
      </c>
      <c r="BE54" s="148">
        <v>504</v>
      </c>
      <c r="BF54" s="148">
        <v>518</v>
      </c>
      <c r="BG54" s="148">
        <v>521</v>
      </c>
      <c r="BH54" s="148">
        <v>503</v>
      </c>
      <c r="BI54" s="148">
        <v>508</v>
      </c>
      <c r="BJ54" s="148">
        <v>522</v>
      </c>
      <c r="BK54" s="148">
        <v>527</v>
      </c>
      <c r="BL54" s="148">
        <v>526</v>
      </c>
      <c r="BM54" s="148">
        <v>516</v>
      </c>
      <c r="BN54" s="148">
        <v>529</v>
      </c>
      <c r="BO54" s="148">
        <v>485</v>
      </c>
      <c r="BP54" s="148">
        <v>473</v>
      </c>
      <c r="BQ54" s="148">
        <v>450</v>
      </c>
      <c r="BR54" s="148">
        <v>465</v>
      </c>
      <c r="BS54" s="148">
        <v>474</v>
      </c>
      <c r="BT54" s="148">
        <v>435</v>
      </c>
      <c r="BU54" s="148">
        <v>449</v>
      </c>
      <c r="BV54" s="148">
        <v>450</v>
      </c>
      <c r="BW54" s="148">
        <v>458</v>
      </c>
      <c r="BX54" s="148">
        <v>459</v>
      </c>
      <c r="BY54" s="148">
        <v>469</v>
      </c>
      <c r="BZ54" s="148">
        <v>457</v>
      </c>
      <c r="CA54" s="148">
        <v>468</v>
      </c>
      <c r="CB54" s="148">
        <v>480</v>
      </c>
      <c r="CC54" s="148">
        <v>446</v>
      </c>
      <c r="CD54" s="148">
        <v>468</v>
      </c>
      <c r="CE54" s="148">
        <v>463</v>
      </c>
      <c r="CF54" s="148">
        <v>479</v>
      </c>
      <c r="CG54" s="148">
        <v>450</v>
      </c>
      <c r="CH54" s="148">
        <v>454</v>
      </c>
      <c r="CI54" s="148">
        <v>458</v>
      </c>
      <c r="CJ54" s="148">
        <v>476</v>
      </c>
      <c r="CK54" s="148">
        <v>460</v>
      </c>
      <c r="CL54" s="148">
        <v>427</v>
      </c>
      <c r="CM54" s="148">
        <v>445</v>
      </c>
      <c r="CN54" s="148">
        <v>471</v>
      </c>
      <c r="CO54" s="148">
        <v>477</v>
      </c>
      <c r="CP54" s="148">
        <v>455</v>
      </c>
      <c r="CQ54" s="148">
        <v>467</v>
      </c>
      <c r="CR54" s="148">
        <v>477</v>
      </c>
      <c r="CS54" s="148">
        <v>484</v>
      </c>
      <c r="CT54" s="148">
        <v>471</v>
      </c>
      <c r="CU54" s="148">
        <v>487</v>
      </c>
      <c r="CV54" s="148">
        <v>484</v>
      </c>
      <c r="CW54" s="148">
        <v>472</v>
      </c>
      <c r="CX54" s="148">
        <v>515</v>
      </c>
      <c r="CY54" s="148">
        <v>507</v>
      </c>
      <c r="CZ54" s="148">
        <v>528</v>
      </c>
      <c r="DA54" s="148">
        <v>530</v>
      </c>
      <c r="DB54" s="148">
        <v>553</v>
      </c>
      <c r="DC54" s="148">
        <v>516</v>
      </c>
      <c r="DD54" s="148">
        <v>526</v>
      </c>
      <c r="DE54" s="148">
        <v>527</v>
      </c>
      <c r="DF54" s="148">
        <v>520</v>
      </c>
      <c r="DG54" s="148">
        <v>513</v>
      </c>
      <c r="DH54" s="148">
        <v>487</v>
      </c>
      <c r="DI54" s="148">
        <v>494</v>
      </c>
      <c r="DJ54" s="148">
        <v>498</v>
      </c>
      <c r="DK54" s="148">
        <v>510</v>
      </c>
      <c r="DL54" s="148">
        <v>461</v>
      </c>
      <c r="DM54" s="148">
        <v>454</v>
      </c>
      <c r="DN54" s="148">
        <v>453</v>
      </c>
      <c r="DO54" s="148">
        <v>476</v>
      </c>
      <c r="DP54" s="148">
        <v>446</v>
      </c>
      <c r="DQ54" s="148">
        <v>443</v>
      </c>
      <c r="DR54" s="351">
        <v>452</v>
      </c>
      <c r="DS54" s="148">
        <v>458</v>
      </c>
      <c r="DT54" s="398">
        <v>431</v>
      </c>
      <c r="DU54" s="398">
        <v>426</v>
      </c>
      <c r="DV54" s="397">
        <v>410</v>
      </c>
      <c r="DW54" s="397">
        <v>423</v>
      </c>
      <c r="DX54" s="398">
        <v>391</v>
      </c>
      <c r="DY54" s="96">
        <v>389</v>
      </c>
      <c r="DZ54" s="96">
        <v>368</v>
      </c>
      <c r="EA54" s="96">
        <v>385</v>
      </c>
      <c r="EB54" s="96">
        <v>382</v>
      </c>
      <c r="EC54" s="96">
        <v>356</v>
      </c>
      <c r="ED54" s="96">
        <v>371</v>
      </c>
      <c r="EE54" s="96">
        <v>370</v>
      </c>
      <c r="EF54" s="96">
        <v>380</v>
      </c>
      <c r="EG54" s="96">
        <v>353</v>
      </c>
      <c r="EH54" s="96">
        <v>354</v>
      </c>
      <c r="EI54" s="96">
        <v>357</v>
      </c>
      <c r="EJ54" s="96">
        <v>372</v>
      </c>
      <c r="EK54" s="96">
        <v>382</v>
      </c>
      <c r="EL54" s="96">
        <v>357</v>
      </c>
      <c r="EM54" s="96">
        <v>338</v>
      </c>
      <c r="EN54" s="96">
        <v>334</v>
      </c>
      <c r="EO54" s="148">
        <v>346</v>
      </c>
      <c r="EP54" s="96">
        <v>303</v>
      </c>
      <c r="EQ54" s="96">
        <v>298</v>
      </c>
      <c r="ER54" s="96">
        <v>278</v>
      </c>
      <c r="ES54" s="96">
        <v>279</v>
      </c>
      <c r="ET54" s="96">
        <v>227</v>
      </c>
      <c r="EU54" s="397">
        <v>220</v>
      </c>
      <c r="EV54" s="96">
        <v>243</v>
      </c>
      <c r="EW54" s="96">
        <v>240</v>
      </c>
      <c r="EX54" s="96">
        <v>253</v>
      </c>
      <c r="EY54" s="96">
        <v>227</v>
      </c>
      <c r="EZ54" s="96">
        <v>229</v>
      </c>
      <c r="FA54" s="96">
        <v>249</v>
      </c>
      <c r="FB54" s="96">
        <v>261</v>
      </c>
      <c r="FC54" s="96">
        <v>243</v>
      </c>
      <c r="FD54" s="96">
        <v>267</v>
      </c>
      <c r="FE54" s="96">
        <v>255</v>
      </c>
      <c r="FF54" s="96">
        <v>245</v>
      </c>
      <c r="FG54" s="96">
        <v>245</v>
      </c>
      <c r="FH54" s="96">
        <v>211</v>
      </c>
      <c r="FI54" s="96">
        <v>232</v>
      </c>
      <c r="FJ54" s="96">
        <v>245</v>
      </c>
      <c r="FK54" s="148">
        <v>264</v>
      </c>
      <c r="FL54" s="96">
        <v>239</v>
      </c>
      <c r="FM54" s="96">
        <v>240</v>
      </c>
      <c r="FN54" s="148">
        <v>245</v>
      </c>
      <c r="FO54" s="148">
        <v>254</v>
      </c>
      <c r="FP54" s="148">
        <v>217</v>
      </c>
      <c r="FQ54" s="96">
        <v>208</v>
      </c>
      <c r="FR54" s="148">
        <v>209</v>
      </c>
      <c r="FS54" s="351">
        <v>217</v>
      </c>
      <c r="FT54" s="148">
        <v>211</v>
      </c>
      <c r="FU54" s="398">
        <v>195</v>
      </c>
      <c r="FV54" s="398">
        <v>192</v>
      </c>
      <c r="FW54" s="397">
        <v>215</v>
      </c>
      <c r="FX54" s="397">
        <v>233</v>
      </c>
      <c r="FY54" s="398">
        <v>240</v>
      </c>
      <c r="FZ54" s="96">
        <v>245</v>
      </c>
      <c r="GA54" s="96">
        <v>262</v>
      </c>
      <c r="GB54" s="96">
        <v>261</v>
      </c>
      <c r="GC54" s="96">
        <v>231</v>
      </c>
      <c r="GD54" s="96">
        <v>164</v>
      </c>
      <c r="GE54" s="96">
        <v>178</v>
      </c>
      <c r="GF54" s="96">
        <v>184</v>
      </c>
      <c r="GG54" s="96">
        <v>201</v>
      </c>
      <c r="GH54" s="96">
        <v>182</v>
      </c>
      <c r="GI54" s="96">
        <v>157</v>
      </c>
      <c r="GJ54" s="96">
        <v>167</v>
      </c>
      <c r="GK54" s="96">
        <v>176</v>
      </c>
      <c r="GL54" s="96">
        <v>162</v>
      </c>
      <c r="GM54" s="96">
        <v>191</v>
      </c>
      <c r="GN54" s="96">
        <v>199</v>
      </c>
      <c r="GO54" s="96">
        <v>215</v>
      </c>
      <c r="GP54" s="148">
        <v>215</v>
      </c>
      <c r="GQ54" s="96">
        <v>220</v>
      </c>
      <c r="GR54" s="96">
        <v>252</v>
      </c>
      <c r="GS54" s="96">
        <v>265</v>
      </c>
      <c r="GT54" s="96">
        <v>248</v>
      </c>
      <c r="GU54" s="96">
        <v>250</v>
      </c>
      <c r="GV54" s="148">
        <v>263</v>
      </c>
      <c r="GW54" s="148">
        <v>283</v>
      </c>
      <c r="GX54" s="148">
        <v>286</v>
      </c>
      <c r="GY54" s="148">
        <v>264</v>
      </c>
      <c r="GZ54" s="148">
        <v>294</v>
      </c>
      <c r="HA54" s="148">
        <v>292</v>
      </c>
      <c r="HB54" s="148">
        <v>300</v>
      </c>
      <c r="HC54" s="148">
        <v>284</v>
      </c>
      <c r="HD54" s="148">
        <v>267</v>
      </c>
      <c r="HE54" s="148">
        <v>274</v>
      </c>
      <c r="HF54" s="148">
        <v>290</v>
      </c>
      <c r="HG54" s="148">
        <v>297</v>
      </c>
      <c r="HH54" s="148">
        <v>253</v>
      </c>
      <c r="HI54" s="148">
        <v>274</v>
      </c>
      <c r="HJ54" s="148">
        <v>287</v>
      </c>
      <c r="HK54" s="148">
        <v>301</v>
      </c>
      <c r="HL54" s="148">
        <v>277</v>
      </c>
      <c r="HM54" s="148">
        <v>280</v>
      </c>
      <c r="HN54" s="148">
        <v>290</v>
      </c>
      <c r="HO54" s="148">
        <v>322</v>
      </c>
      <c r="HP54" s="148">
        <v>266</v>
      </c>
      <c r="HQ54" s="148">
        <v>270</v>
      </c>
      <c r="HR54" s="148">
        <v>275</v>
      </c>
      <c r="HS54" s="148">
        <v>281</v>
      </c>
      <c r="HT54" s="148">
        <v>271</v>
      </c>
      <c r="HU54" s="148">
        <v>234</v>
      </c>
      <c r="HV54" s="148">
        <v>244</v>
      </c>
      <c r="HW54" s="148">
        <v>254</v>
      </c>
      <c r="HX54" s="148">
        <v>266</v>
      </c>
      <c r="HY54" s="148">
        <v>227</v>
      </c>
      <c r="HZ54" s="148">
        <v>215</v>
      </c>
      <c r="IA54" s="148">
        <v>219</v>
      </c>
      <c r="IB54" s="148">
        <v>235</v>
      </c>
      <c r="IC54" s="148">
        <v>232</v>
      </c>
      <c r="ID54" s="148">
        <v>221</v>
      </c>
      <c r="IE54" s="148">
        <v>238</v>
      </c>
      <c r="IF54" s="148">
        <v>250</v>
      </c>
      <c r="IG54" s="148">
        <v>255</v>
      </c>
      <c r="IH54" s="148">
        <v>218</v>
      </c>
      <c r="II54" s="148">
        <v>221</v>
      </c>
      <c r="IJ54" s="148">
        <v>227</v>
      </c>
      <c r="IK54" s="148">
        <v>242</v>
      </c>
      <c r="IL54" s="148">
        <v>224</v>
      </c>
      <c r="IM54" s="148">
        <v>218</v>
      </c>
      <c r="IN54" s="351">
        <f t="shared" si="25"/>
        <v>226</v>
      </c>
      <c r="IO54" s="148">
        <v>234</v>
      </c>
      <c r="IP54" s="148">
        <v>241</v>
      </c>
      <c r="IQ54" s="148">
        <v>239</v>
      </c>
      <c r="IR54" s="148">
        <v>253</v>
      </c>
      <c r="IS54" s="148">
        <v>255</v>
      </c>
      <c r="IT54" s="148">
        <v>259</v>
      </c>
      <c r="IU54" s="148">
        <v>221</v>
      </c>
      <c r="IV54" s="148">
        <v>234</v>
      </c>
      <c r="IW54" s="148">
        <v>234</v>
      </c>
      <c r="IX54" s="148">
        <v>242</v>
      </c>
      <c r="IY54" s="148">
        <v>221</v>
      </c>
      <c r="IZ54" s="148">
        <v>223</v>
      </c>
      <c r="JA54" s="148">
        <v>227</v>
      </c>
      <c r="JB54" s="148">
        <v>230</v>
      </c>
      <c r="JC54" s="148">
        <v>242</v>
      </c>
      <c r="JD54" s="148">
        <v>220</v>
      </c>
      <c r="JE54" s="148">
        <v>215</v>
      </c>
      <c r="JF54" s="353">
        <f t="shared" si="31"/>
        <v>212.5</v>
      </c>
      <c r="JG54" s="148">
        <v>210</v>
      </c>
      <c r="JH54" s="148">
        <v>175</v>
      </c>
      <c r="JI54" s="148">
        <v>175</v>
      </c>
      <c r="JJ54" s="148">
        <v>194</v>
      </c>
      <c r="JK54" s="148">
        <v>201</v>
      </c>
      <c r="JL54" s="148">
        <v>200</v>
      </c>
      <c r="JM54" s="148">
        <v>230</v>
      </c>
      <c r="JN54" s="351">
        <f t="shared" si="32"/>
        <v>232</v>
      </c>
      <c r="JO54" s="148">
        <v>234</v>
      </c>
      <c r="JP54" s="148">
        <v>236</v>
      </c>
      <c r="JQ54" s="148">
        <v>202</v>
      </c>
      <c r="JR54" s="148">
        <v>202</v>
      </c>
      <c r="JS54" s="148">
        <v>208</v>
      </c>
      <c r="JT54" s="148">
        <v>201</v>
      </c>
      <c r="JU54" s="148">
        <v>143</v>
      </c>
      <c r="JV54" s="351">
        <f t="shared" si="33"/>
        <v>146.5</v>
      </c>
      <c r="JW54" s="148">
        <v>150</v>
      </c>
      <c r="JX54" s="148">
        <v>150</v>
      </c>
      <c r="JY54" s="148">
        <v>137</v>
      </c>
      <c r="JZ54" s="148">
        <v>135</v>
      </c>
      <c r="KA54" s="148">
        <v>150</v>
      </c>
      <c r="KB54" s="148">
        <v>152</v>
      </c>
      <c r="KC54" s="148">
        <v>143</v>
      </c>
      <c r="KD54" s="148">
        <v>153</v>
      </c>
      <c r="KE54" s="148">
        <v>156</v>
      </c>
      <c r="KF54" s="148">
        <v>182</v>
      </c>
      <c r="KG54" s="148">
        <v>188</v>
      </c>
      <c r="KH54" s="148">
        <v>174</v>
      </c>
      <c r="KI54" s="148">
        <v>192</v>
      </c>
      <c r="KJ54" s="148">
        <v>204</v>
      </c>
      <c r="KK54" s="148">
        <v>221</v>
      </c>
      <c r="KL54" s="148">
        <v>217</v>
      </c>
      <c r="KM54" s="148">
        <v>236</v>
      </c>
      <c r="KN54" s="148">
        <v>254</v>
      </c>
      <c r="KO54" s="148">
        <v>246</v>
      </c>
      <c r="KP54" s="148">
        <v>247</v>
      </c>
      <c r="KQ54" s="148">
        <v>239</v>
      </c>
      <c r="KR54" s="148">
        <v>273</v>
      </c>
      <c r="KS54" s="148">
        <v>275</v>
      </c>
      <c r="KT54" s="148">
        <v>290</v>
      </c>
      <c r="KU54" s="148">
        <v>268</v>
      </c>
      <c r="KV54" s="148">
        <v>298</v>
      </c>
      <c r="KW54" s="148">
        <v>331</v>
      </c>
      <c r="KX54" s="148">
        <v>336</v>
      </c>
      <c r="KY54" s="148">
        <v>343</v>
      </c>
      <c r="KZ54" s="355">
        <v>308.16666666666669</v>
      </c>
      <c r="LA54" s="355">
        <v>315.86111111111114</v>
      </c>
      <c r="LB54" s="355">
        <v>318.83796296296299</v>
      </c>
      <c r="LC54" s="355">
        <v>312.97762345679013</v>
      </c>
      <c r="LD54" s="355">
        <v>311.97389403292181</v>
      </c>
      <c r="LE54" s="355">
        <v>305.4695430384088</v>
      </c>
      <c r="LF54" s="355">
        <v>304.8533557670325</v>
      </c>
      <c r="LG54" s="355">
        <v>297.35206320968604</v>
      </c>
      <c r="LH54" s="355">
        <v>296.77107991747323</v>
      </c>
      <c r="LI54" s="355">
        <v>303.28398719310451</v>
      </c>
      <c r="LJ54" s="148">
        <v>273</v>
      </c>
      <c r="LK54" s="148">
        <v>279</v>
      </c>
      <c r="LL54" s="148">
        <v>279</v>
      </c>
      <c r="LM54" s="148">
        <v>256</v>
      </c>
      <c r="LN54" s="148">
        <v>273</v>
      </c>
      <c r="LO54" s="148">
        <v>265</v>
      </c>
      <c r="LP54" s="148">
        <v>264</v>
      </c>
      <c r="LQ54" s="148">
        <v>230</v>
      </c>
      <c r="LR54" s="148">
        <v>248</v>
      </c>
      <c r="LS54" s="148">
        <v>255</v>
      </c>
      <c r="LT54" s="148">
        <v>279</v>
      </c>
      <c r="LU54" s="148">
        <v>217</v>
      </c>
      <c r="LV54" s="148">
        <v>216</v>
      </c>
      <c r="LW54" s="148">
        <v>223</v>
      </c>
      <c r="LX54" s="148">
        <v>234</v>
      </c>
      <c r="LY54" s="148">
        <v>222</v>
      </c>
      <c r="LZ54" s="96">
        <v>225</v>
      </c>
      <c r="MA54" s="148">
        <v>233</v>
      </c>
      <c r="MB54" s="148">
        <v>250</v>
      </c>
      <c r="MC54" s="148">
        <v>240</v>
      </c>
      <c r="MD54" s="148">
        <v>221</v>
      </c>
      <c r="ME54" s="148">
        <v>228</v>
      </c>
      <c r="MF54" s="148">
        <v>237</v>
      </c>
      <c r="MG54" s="148">
        <v>244</v>
      </c>
      <c r="MH54" s="148">
        <v>203</v>
      </c>
      <c r="MI54" s="148">
        <v>204</v>
      </c>
      <c r="MJ54" s="148">
        <v>224</v>
      </c>
      <c r="MK54" s="148">
        <v>236</v>
      </c>
      <c r="ML54" s="148">
        <v>224</v>
      </c>
      <c r="MM54" s="148">
        <v>213</v>
      </c>
      <c r="MN54" s="148">
        <v>236</v>
      </c>
      <c r="MO54" s="148">
        <v>234</v>
      </c>
      <c r="MP54" s="148">
        <v>236</v>
      </c>
      <c r="MQ54" s="148">
        <v>193</v>
      </c>
      <c r="MR54" s="148">
        <v>216</v>
      </c>
      <c r="MS54" s="148">
        <v>225</v>
      </c>
      <c r="MT54" s="148">
        <v>239</v>
      </c>
      <c r="MU54" s="148">
        <v>220</v>
      </c>
      <c r="MV54" s="148">
        <v>211</v>
      </c>
      <c r="MW54" s="148">
        <v>221</v>
      </c>
      <c r="MX54" s="148">
        <v>242</v>
      </c>
      <c r="MY54" s="148">
        <v>230</v>
      </c>
      <c r="MZ54" s="148">
        <v>196</v>
      </c>
      <c r="NA54" s="148">
        <v>201</v>
      </c>
      <c r="NB54" s="148">
        <v>222</v>
      </c>
      <c r="NC54" s="148">
        <v>224</v>
      </c>
      <c r="ND54" s="148">
        <v>182</v>
      </c>
      <c r="NE54" s="148">
        <v>189</v>
      </c>
      <c r="NF54" s="148">
        <v>195</v>
      </c>
      <c r="NG54" s="148">
        <v>198</v>
      </c>
      <c r="NH54" s="148">
        <v>204</v>
      </c>
      <c r="NI54" s="148">
        <v>195</v>
      </c>
      <c r="NJ54" s="148">
        <v>211</v>
      </c>
      <c r="NK54" s="148">
        <v>215</v>
      </c>
      <c r="NL54" s="148">
        <v>212</v>
      </c>
      <c r="NM54" s="148">
        <v>209</v>
      </c>
      <c r="NN54" s="148">
        <v>205</v>
      </c>
      <c r="NO54" s="148">
        <v>204</v>
      </c>
      <c r="NP54" s="148">
        <v>204</v>
      </c>
      <c r="NQ54" s="148">
        <v>167</v>
      </c>
      <c r="NR54" s="148">
        <v>168</v>
      </c>
      <c r="NS54" s="148">
        <v>177</v>
      </c>
      <c r="NT54" s="148">
        <v>180</v>
      </c>
      <c r="NU54" s="148">
        <v>158</v>
      </c>
      <c r="NV54" s="148">
        <v>165</v>
      </c>
      <c r="NW54" s="148">
        <v>172</v>
      </c>
      <c r="NX54" s="148">
        <v>182</v>
      </c>
      <c r="NY54" s="148">
        <v>176</v>
      </c>
      <c r="NZ54" s="148">
        <v>166</v>
      </c>
      <c r="OA54" s="148">
        <v>154</v>
      </c>
      <c r="OB54" s="148">
        <v>162</v>
      </c>
      <c r="OC54" s="148">
        <v>158</v>
      </c>
      <c r="OD54" s="148">
        <v>117</v>
      </c>
      <c r="OE54" s="148">
        <v>123</v>
      </c>
      <c r="OF54" s="148">
        <v>140</v>
      </c>
      <c r="OG54" s="148">
        <v>146</v>
      </c>
      <c r="OH54" s="148">
        <v>125</v>
      </c>
      <c r="OI54" s="148">
        <v>126</v>
      </c>
      <c r="OJ54" s="148">
        <v>131</v>
      </c>
      <c r="OK54" s="148">
        <v>137</v>
      </c>
      <c r="OL54" s="148">
        <v>133</v>
      </c>
      <c r="OM54" s="148">
        <v>134</v>
      </c>
      <c r="ON54" s="148">
        <v>141</v>
      </c>
      <c r="OO54" s="148">
        <v>151</v>
      </c>
      <c r="OP54" s="148">
        <v>159</v>
      </c>
      <c r="OQ54" s="148">
        <v>136</v>
      </c>
      <c r="OR54" s="148">
        <v>136</v>
      </c>
      <c r="OS54" s="148">
        <v>152</v>
      </c>
      <c r="OT54" s="148">
        <v>171</v>
      </c>
      <c r="OU54" s="148">
        <v>166</v>
      </c>
      <c r="OV54" s="148">
        <v>163</v>
      </c>
      <c r="OW54" s="148">
        <v>146</v>
      </c>
      <c r="OX54" s="148">
        <v>164</v>
      </c>
      <c r="OY54" s="351">
        <f t="shared" si="26"/>
        <v>157.5</v>
      </c>
      <c r="OZ54" s="148">
        <v>151</v>
      </c>
      <c r="PA54" s="148">
        <v>166</v>
      </c>
      <c r="PB54" s="148">
        <v>191</v>
      </c>
      <c r="PC54" s="148">
        <v>196</v>
      </c>
      <c r="PD54" s="148">
        <v>148</v>
      </c>
      <c r="PE54" s="148">
        <v>152</v>
      </c>
      <c r="PF54" s="148">
        <v>177</v>
      </c>
      <c r="PG54" s="351">
        <f t="shared" si="27"/>
        <v>180.5</v>
      </c>
      <c r="PH54" s="148">
        <v>184</v>
      </c>
      <c r="PI54" s="148">
        <v>132</v>
      </c>
      <c r="PJ54" s="351">
        <f t="shared" si="28"/>
        <v>145.5</v>
      </c>
      <c r="PK54" s="148">
        <v>159</v>
      </c>
      <c r="PL54" s="148">
        <v>164</v>
      </c>
      <c r="PM54" s="148">
        <v>156</v>
      </c>
      <c r="PN54" s="148">
        <v>150</v>
      </c>
      <c r="PO54" s="96">
        <v>156</v>
      </c>
      <c r="PP54" s="148">
        <v>172</v>
      </c>
      <c r="PQ54" s="148">
        <v>131</v>
      </c>
      <c r="PR54" s="148">
        <v>134</v>
      </c>
      <c r="PS54" s="148">
        <v>155</v>
      </c>
      <c r="PT54" s="148">
        <v>155</v>
      </c>
      <c r="PU54" s="148">
        <v>148</v>
      </c>
      <c r="PV54" s="148">
        <v>128</v>
      </c>
      <c r="PW54" s="148">
        <v>129</v>
      </c>
      <c r="PX54" s="148">
        <v>134</v>
      </c>
      <c r="PY54" s="148">
        <v>139</v>
      </c>
      <c r="PZ54" s="96">
        <v>121</v>
      </c>
      <c r="QA54" s="148">
        <v>125</v>
      </c>
      <c r="QB54" s="148">
        <v>135</v>
      </c>
      <c r="QC54" s="148">
        <v>152</v>
      </c>
      <c r="QD54" s="148">
        <v>136</v>
      </c>
      <c r="QE54" s="148">
        <v>134</v>
      </c>
      <c r="QF54" s="148">
        <v>143</v>
      </c>
      <c r="QG54" s="148">
        <v>165</v>
      </c>
      <c r="QH54" s="148">
        <v>152</v>
      </c>
      <c r="QI54" s="148">
        <v>153</v>
      </c>
      <c r="QJ54" s="148">
        <v>161</v>
      </c>
      <c r="QK54" s="148">
        <v>178</v>
      </c>
      <c r="QL54" s="148">
        <v>184</v>
      </c>
      <c r="QM54" s="148">
        <v>154</v>
      </c>
      <c r="QN54" s="148">
        <v>159</v>
      </c>
      <c r="QO54" s="148">
        <v>161</v>
      </c>
      <c r="QP54" s="148">
        <v>177</v>
      </c>
      <c r="QQ54" s="148">
        <v>156</v>
      </c>
      <c r="QR54" s="148">
        <v>153</v>
      </c>
      <c r="QS54" s="148">
        <v>149</v>
      </c>
      <c r="QT54" s="148">
        <v>145</v>
      </c>
      <c r="QU54" s="148">
        <v>149</v>
      </c>
      <c r="QV54" s="148">
        <v>154</v>
      </c>
      <c r="QW54" s="148">
        <v>171</v>
      </c>
      <c r="QX54" s="148">
        <v>179</v>
      </c>
      <c r="QY54" s="148">
        <v>195</v>
      </c>
      <c r="QZ54" s="148">
        <v>169</v>
      </c>
      <c r="RA54" s="148">
        <v>161</v>
      </c>
      <c r="RB54" s="96">
        <v>168</v>
      </c>
      <c r="RC54" s="148">
        <v>171</v>
      </c>
      <c r="RD54" s="96">
        <v>145</v>
      </c>
      <c r="RE54" s="148">
        <v>133</v>
      </c>
      <c r="RF54" s="148">
        <v>138</v>
      </c>
      <c r="RG54" s="96">
        <v>147</v>
      </c>
      <c r="RH54" s="96">
        <v>137</v>
      </c>
      <c r="RI54" s="96">
        <v>107</v>
      </c>
      <c r="RJ54" s="96">
        <v>112</v>
      </c>
      <c r="RK54" s="96">
        <v>118</v>
      </c>
      <c r="RL54" s="96">
        <v>128</v>
      </c>
      <c r="RM54" s="96">
        <v>90</v>
      </c>
      <c r="RN54" s="96">
        <v>103</v>
      </c>
      <c r="RO54" s="148">
        <v>111</v>
      </c>
      <c r="RP54" s="148">
        <v>116</v>
      </c>
      <c r="RQ54" s="96">
        <v>94</v>
      </c>
      <c r="RR54" s="148">
        <v>99</v>
      </c>
      <c r="RS54" s="148">
        <v>115</v>
      </c>
      <c r="RT54" s="148">
        <v>126</v>
      </c>
      <c r="RU54" s="148">
        <v>131</v>
      </c>
      <c r="RV54" s="148">
        <v>100</v>
      </c>
      <c r="RW54" s="148">
        <v>107</v>
      </c>
      <c r="RX54" s="148">
        <v>121</v>
      </c>
      <c r="RY54" s="148">
        <v>128</v>
      </c>
      <c r="RZ54" s="148">
        <v>115</v>
      </c>
      <c r="SA54" s="148">
        <v>113</v>
      </c>
      <c r="SB54" s="148">
        <v>134</v>
      </c>
      <c r="SC54" s="148">
        <v>142</v>
      </c>
      <c r="SD54" s="148">
        <v>124</v>
      </c>
      <c r="SE54" s="148">
        <v>128</v>
      </c>
      <c r="SF54" s="148">
        <v>138</v>
      </c>
      <c r="SG54" s="148">
        <v>143</v>
      </c>
      <c r="SH54" s="148">
        <v>135</v>
      </c>
      <c r="SI54" s="148">
        <v>129</v>
      </c>
      <c r="SJ54" s="148">
        <v>140</v>
      </c>
      <c r="SK54" s="148">
        <v>148</v>
      </c>
      <c r="SL54" s="148">
        <v>158</v>
      </c>
      <c r="SM54" s="148">
        <v>120</v>
      </c>
      <c r="SN54" s="148">
        <v>131</v>
      </c>
      <c r="SO54" s="148">
        <v>135</v>
      </c>
      <c r="SP54" s="148">
        <v>152</v>
      </c>
      <c r="SQ54" s="148">
        <v>149</v>
      </c>
      <c r="SR54" s="148">
        <v>110</v>
      </c>
      <c r="SS54" s="148">
        <v>114</v>
      </c>
      <c r="ST54" s="148">
        <v>127</v>
      </c>
      <c r="SU54" s="148">
        <v>139</v>
      </c>
      <c r="SV54" s="148">
        <v>122</v>
      </c>
      <c r="SW54" s="148">
        <v>128</v>
      </c>
      <c r="SX54" s="148">
        <v>143</v>
      </c>
      <c r="SY54" s="148">
        <v>159</v>
      </c>
      <c r="SZ54" s="148">
        <v>136</v>
      </c>
      <c r="TA54" s="148">
        <v>133</v>
      </c>
      <c r="TB54" s="148">
        <v>147</v>
      </c>
      <c r="TC54" s="148">
        <v>150</v>
      </c>
      <c r="TD54" s="148">
        <v>142</v>
      </c>
      <c r="TE54" s="148">
        <v>133</v>
      </c>
      <c r="TF54" s="148">
        <v>143</v>
      </c>
      <c r="TG54" s="148">
        <v>159</v>
      </c>
      <c r="TH54" s="148">
        <v>159</v>
      </c>
      <c r="TI54" s="148">
        <v>137</v>
      </c>
      <c r="TJ54" s="148">
        <v>128</v>
      </c>
      <c r="TK54" s="148">
        <v>138</v>
      </c>
      <c r="TL54" s="148">
        <v>145</v>
      </c>
      <c r="TM54" s="148">
        <v>142</v>
      </c>
      <c r="TN54" s="148">
        <v>133</v>
      </c>
      <c r="TO54" s="148">
        <v>143</v>
      </c>
      <c r="TP54" s="148">
        <v>149</v>
      </c>
      <c r="TQ54" s="148">
        <v>136</v>
      </c>
      <c r="TR54" s="148">
        <v>114</v>
      </c>
      <c r="TS54" s="148">
        <v>120</v>
      </c>
      <c r="TT54" s="148">
        <v>123</v>
      </c>
      <c r="TU54" s="148">
        <v>128</v>
      </c>
      <c r="TV54" s="148">
        <v>113</v>
      </c>
      <c r="TW54" s="148">
        <v>119</v>
      </c>
      <c r="TX54" s="148">
        <v>124</v>
      </c>
      <c r="TY54" s="148">
        <v>129</v>
      </c>
      <c r="TZ54" s="148">
        <v>122</v>
      </c>
      <c r="UA54" s="148">
        <v>123</v>
      </c>
      <c r="UB54" s="148">
        <v>134</v>
      </c>
      <c r="UC54" s="148">
        <v>157</v>
      </c>
      <c r="UD54" s="148">
        <v>148</v>
      </c>
      <c r="UE54" s="148">
        <v>133</v>
      </c>
      <c r="UF54" s="148">
        <v>131</v>
      </c>
      <c r="UG54" s="148">
        <v>143</v>
      </c>
      <c r="UH54" s="148">
        <v>143</v>
      </c>
      <c r="UI54" s="148">
        <v>126</v>
      </c>
      <c r="UJ54" s="148">
        <v>111</v>
      </c>
      <c r="UK54" s="148">
        <v>130</v>
      </c>
      <c r="UL54" s="148">
        <v>148</v>
      </c>
      <c r="UM54" s="148">
        <v>134</v>
      </c>
      <c r="UN54" s="148">
        <v>126</v>
      </c>
      <c r="UO54" s="148">
        <v>139</v>
      </c>
      <c r="UP54" s="148">
        <v>145</v>
      </c>
      <c r="UQ54" s="148">
        <v>154</v>
      </c>
      <c r="UR54" s="148">
        <v>120</v>
      </c>
      <c r="US54" s="148">
        <v>124</v>
      </c>
      <c r="UT54" s="148">
        <v>129</v>
      </c>
      <c r="UU54" s="148">
        <v>150</v>
      </c>
      <c r="UV54" s="148">
        <v>121</v>
      </c>
      <c r="UW54" s="148">
        <v>136</v>
      </c>
      <c r="UX54" s="148">
        <v>157</v>
      </c>
      <c r="UY54" s="148">
        <v>170</v>
      </c>
      <c r="UZ54" s="148">
        <v>145</v>
      </c>
      <c r="VA54" s="148">
        <v>129</v>
      </c>
      <c r="VB54" s="148">
        <v>142</v>
      </c>
      <c r="VC54" s="148">
        <v>158</v>
      </c>
      <c r="VD54" s="148">
        <v>158</v>
      </c>
      <c r="VE54" s="148">
        <v>130</v>
      </c>
      <c r="VF54" s="148">
        <v>141</v>
      </c>
      <c r="VG54" s="148">
        <v>150</v>
      </c>
      <c r="VH54" s="148">
        <v>155</v>
      </c>
      <c r="VI54" s="148">
        <v>131</v>
      </c>
      <c r="VJ54" s="148">
        <v>109</v>
      </c>
      <c r="VK54" s="148">
        <v>120</v>
      </c>
      <c r="VL54" s="148">
        <v>127</v>
      </c>
      <c r="VM54" s="148">
        <v>116</v>
      </c>
      <c r="VN54" s="148">
        <v>98</v>
      </c>
      <c r="VO54" s="148">
        <v>108</v>
      </c>
      <c r="VP54" s="148">
        <v>119</v>
      </c>
      <c r="VQ54" s="148">
        <v>124</v>
      </c>
      <c r="VR54" s="148">
        <v>97</v>
      </c>
      <c r="VS54" s="148">
        <v>110</v>
      </c>
      <c r="VT54" s="148">
        <v>114</v>
      </c>
      <c r="VU54" s="148">
        <v>113</v>
      </c>
      <c r="VV54" s="148">
        <v>68</v>
      </c>
      <c r="VW54" s="148">
        <v>53</v>
      </c>
      <c r="VX54" s="148">
        <v>51</v>
      </c>
      <c r="VY54" s="148">
        <v>49</v>
      </c>
      <c r="VZ54" s="148">
        <v>46</v>
      </c>
      <c r="WA54" s="148">
        <v>43</v>
      </c>
      <c r="WB54" s="148">
        <v>41</v>
      </c>
      <c r="WC54" s="148">
        <v>38</v>
      </c>
      <c r="WD54" s="148">
        <v>43</v>
      </c>
      <c r="WE54" s="148">
        <v>47</v>
      </c>
      <c r="WF54" s="148">
        <v>42</v>
      </c>
      <c r="WG54" s="148">
        <v>49</v>
      </c>
      <c r="WH54" s="148">
        <v>50</v>
      </c>
      <c r="WI54" s="148">
        <v>45</v>
      </c>
      <c r="WJ54" s="148">
        <v>41</v>
      </c>
      <c r="WK54" s="148">
        <v>55</v>
      </c>
      <c r="WL54" s="148">
        <v>88</v>
      </c>
      <c r="WM54" s="148">
        <v>92</v>
      </c>
      <c r="WN54" s="148">
        <v>63</v>
      </c>
      <c r="WO54" s="148">
        <v>63</v>
      </c>
      <c r="WP54" s="148">
        <v>61</v>
      </c>
      <c r="WQ54" s="148">
        <v>41</v>
      </c>
      <c r="WR54" s="148">
        <v>38</v>
      </c>
      <c r="WS54" s="148">
        <v>47</v>
      </c>
      <c r="WT54" s="148">
        <v>51</v>
      </c>
      <c r="WU54" s="148">
        <v>60</v>
      </c>
      <c r="WV54" s="148">
        <v>53</v>
      </c>
      <c r="WW54" s="148">
        <v>55</v>
      </c>
      <c r="WX54" s="148">
        <v>66</v>
      </c>
      <c r="WY54" s="148">
        <v>70</v>
      </c>
      <c r="WZ54" s="148">
        <v>77</v>
      </c>
      <c r="XA54" s="148">
        <v>49</v>
      </c>
      <c r="XB54" s="148">
        <v>55</v>
      </c>
      <c r="XC54" s="148">
        <v>61</v>
      </c>
      <c r="XD54" s="148">
        <v>61</v>
      </c>
      <c r="XE54" s="148">
        <v>51</v>
      </c>
      <c r="XF54" s="148">
        <v>48</v>
      </c>
      <c r="XG54" s="148">
        <v>56</v>
      </c>
      <c r="XH54" s="148">
        <v>56</v>
      </c>
      <c r="XI54" s="148">
        <v>53</v>
      </c>
      <c r="XJ54" s="148">
        <v>42</v>
      </c>
      <c r="XK54" s="148">
        <v>41</v>
      </c>
    </row>
    <row r="55" spans="1:635" s="148" customFormat="1" x14ac:dyDescent="0.2">
      <c r="A55" s="354"/>
      <c r="B55" s="354">
        <v>22</v>
      </c>
      <c r="C55" s="399">
        <f t="shared" ca="1" si="24"/>
        <v>136</v>
      </c>
      <c r="D55" s="400">
        <f t="shared" ca="1" si="29"/>
        <v>0.14196242171189979</v>
      </c>
      <c r="E55" s="354">
        <f t="shared" ca="1" si="30"/>
        <v>1</v>
      </c>
      <c r="F55" s="401"/>
      <c r="G55" s="148">
        <v>488</v>
      </c>
      <c r="H55" s="148">
        <v>470</v>
      </c>
      <c r="I55" s="355">
        <v>485</v>
      </c>
      <c r="J55" s="148">
        <v>500</v>
      </c>
      <c r="K55" s="148">
        <v>489</v>
      </c>
      <c r="L55" s="148">
        <v>481</v>
      </c>
      <c r="M55" s="148">
        <v>507</v>
      </c>
      <c r="N55" s="148">
        <v>536</v>
      </c>
      <c r="O55" s="148">
        <v>547</v>
      </c>
      <c r="P55" s="148">
        <v>525</v>
      </c>
      <c r="Q55" s="148">
        <v>544</v>
      </c>
      <c r="R55" s="148">
        <v>542</v>
      </c>
      <c r="S55" s="148">
        <v>564</v>
      </c>
      <c r="T55" s="148">
        <v>518</v>
      </c>
      <c r="U55" s="148">
        <v>556</v>
      </c>
      <c r="V55" s="148">
        <v>576</v>
      </c>
      <c r="W55" s="148">
        <v>622</v>
      </c>
      <c r="X55" s="148">
        <v>639</v>
      </c>
      <c r="Y55" s="148">
        <v>648</v>
      </c>
      <c r="Z55" s="148">
        <v>677</v>
      </c>
      <c r="AA55" s="148">
        <v>702</v>
      </c>
      <c r="AB55" s="148">
        <v>725</v>
      </c>
      <c r="AC55" s="148">
        <v>710</v>
      </c>
      <c r="AD55" s="148">
        <v>733</v>
      </c>
      <c r="AE55" s="148">
        <v>733</v>
      </c>
      <c r="AF55" s="148">
        <v>765</v>
      </c>
      <c r="AG55" s="148">
        <v>753</v>
      </c>
      <c r="AH55" s="148">
        <v>746</v>
      </c>
      <c r="AI55" s="148">
        <v>748</v>
      </c>
      <c r="AJ55" s="148">
        <v>791</v>
      </c>
      <c r="AK55" s="148">
        <v>812</v>
      </c>
      <c r="AL55" s="148">
        <v>792</v>
      </c>
      <c r="AM55" s="148">
        <v>829</v>
      </c>
      <c r="AN55" s="148">
        <v>824</v>
      </c>
      <c r="AO55" s="148">
        <v>849</v>
      </c>
      <c r="AP55" s="360">
        <v>846.5</v>
      </c>
      <c r="AQ55" s="148">
        <v>844</v>
      </c>
      <c r="AR55" s="148">
        <v>858</v>
      </c>
      <c r="AS55" s="148">
        <v>901</v>
      </c>
      <c r="AT55" s="148">
        <v>881</v>
      </c>
      <c r="AU55" s="148">
        <v>893</v>
      </c>
      <c r="AV55" s="148">
        <v>907</v>
      </c>
      <c r="AW55" s="148">
        <v>940</v>
      </c>
      <c r="AX55" s="148">
        <v>926</v>
      </c>
      <c r="AY55" s="148">
        <v>880</v>
      </c>
      <c r="AZ55" s="148">
        <v>901</v>
      </c>
      <c r="BA55" s="148">
        <v>874</v>
      </c>
      <c r="BB55" s="148">
        <v>875</v>
      </c>
      <c r="BC55" s="148">
        <v>855</v>
      </c>
      <c r="BD55" s="148">
        <v>836</v>
      </c>
      <c r="BE55" s="148">
        <v>842</v>
      </c>
      <c r="BF55" s="148">
        <v>855</v>
      </c>
      <c r="BG55" s="148">
        <v>862</v>
      </c>
      <c r="BH55" s="148">
        <v>796</v>
      </c>
      <c r="BI55" s="148">
        <v>793</v>
      </c>
      <c r="BJ55" s="148">
        <v>768</v>
      </c>
      <c r="BK55" s="148">
        <v>781</v>
      </c>
      <c r="BL55" s="148">
        <v>737</v>
      </c>
      <c r="BM55" s="148">
        <v>765</v>
      </c>
      <c r="BN55" s="148">
        <v>752</v>
      </c>
      <c r="BO55" s="148">
        <v>733</v>
      </c>
      <c r="BP55" s="148">
        <v>699</v>
      </c>
      <c r="BQ55" s="148">
        <v>661</v>
      </c>
      <c r="BR55" s="148">
        <v>682</v>
      </c>
      <c r="BS55" s="148">
        <v>695</v>
      </c>
      <c r="BT55" s="148">
        <v>696</v>
      </c>
      <c r="BU55" s="148">
        <v>690</v>
      </c>
      <c r="BV55" s="148">
        <v>696</v>
      </c>
      <c r="BW55" s="148">
        <v>686</v>
      </c>
      <c r="BX55" s="148">
        <v>706</v>
      </c>
      <c r="BY55" s="148">
        <v>694</v>
      </c>
      <c r="BZ55" s="148">
        <v>727</v>
      </c>
      <c r="CA55" s="148">
        <v>728</v>
      </c>
      <c r="CB55" s="148">
        <v>748</v>
      </c>
      <c r="CC55" s="148">
        <v>723</v>
      </c>
      <c r="CD55" s="148">
        <v>707</v>
      </c>
      <c r="CE55" s="148">
        <v>735</v>
      </c>
      <c r="CF55" s="148">
        <v>789</v>
      </c>
      <c r="CG55" s="148">
        <v>751</v>
      </c>
      <c r="CH55" s="148">
        <v>770</v>
      </c>
      <c r="CI55" s="148">
        <v>781</v>
      </c>
      <c r="CJ55" s="148">
        <v>786</v>
      </c>
      <c r="CK55" s="148">
        <v>823</v>
      </c>
      <c r="CL55" s="148">
        <v>805</v>
      </c>
      <c r="CM55" s="148">
        <v>823</v>
      </c>
      <c r="CN55" s="148">
        <v>837</v>
      </c>
      <c r="CO55" s="148">
        <v>880</v>
      </c>
      <c r="CP55" s="148">
        <v>862</v>
      </c>
      <c r="CQ55" s="148">
        <v>870</v>
      </c>
      <c r="CR55" s="148">
        <v>904</v>
      </c>
      <c r="CS55" s="148">
        <v>932</v>
      </c>
      <c r="CT55" s="148">
        <v>926</v>
      </c>
      <c r="CU55" s="148">
        <v>938</v>
      </c>
      <c r="CV55" s="148">
        <v>932</v>
      </c>
      <c r="CW55" s="148">
        <v>921</v>
      </c>
      <c r="CX55" s="148">
        <v>933</v>
      </c>
      <c r="CY55" s="148">
        <v>885</v>
      </c>
      <c r="CZ55" s="148">
        <v>887</v>
      </c>
      <c r="DA55" s="148">
        <v>890</v>
      </c>
      <c r="DB55" s="148">
        <v>908</v>
      </c>
      <c r="DC55" s="148">
        <v>876</v>
      </c>
      <c r="DD55" s="148">
        <v>888</v>
      </c>
      <c r="DE55" s="148">
        <v>882</v>
      </c>
      <c r="DF55" s="148">
        <v>885</v>
      </c>
      <c r="DG55" s="148">
        <v>888</v>
      </c>
      <c r="DH55" s="148">
        <v>855</v>
      </c>
      <c r="DI55" s="148">
        <v>877</v>
      </c>
      <c r="DJ55" s="148">
        <v>874</v>
      </c>
      <c r="DK55" s="148">
        <v>884</v>
      </c>
      <c r="DL55" s="148">
        <v>798</v>
      </c>
      <c r="DM55" s="148">
        <v>806</v>
      </c>
      <c r="DN55" s="148">
        <v>808</v>
      </c>
      <c r="DO55" s="148">
        <v>804</v>
      </c>
      <c r="DP55" s="148">
        <v>762</v>
      </c>
      <c r="DQ55" s="148">
        <v>734</v>
      </c>
      <c r="DR55" s="351">
        <v>722</v>
      </c>
      <c r="DS55" s="148">
        <v>728</v>
      </c>
      <c r="DT55" s="398">
        <v>694</v>
      </c>
      <c r="DU55" s="398">
        <v>697</v>
      </c>
      <c r="DV55" s="397">
        <v>689</v>
      </c>
      <c r="DW55" s="397">
        <v>707</v>
      </c>
      <c r="DX55" s="398">
        <v>694</v>
      </c>
      <c r="DY55" s="96">
        <v>680</v>
      </c>
      <c r="DZ55" s="96">
        <v>694</v>
      </c>
      <c r="EA55" s="96">
        <v>718</v>
      </c>
      <c r="EB55" s="96">
        <v>720</v>
      </c>
      <c r="EC55" s="96">
        <v>706</v>
      </c>
      <c r="ED55" s="96">
        <v>717</v>
      </c>
      <c r="EE55" s="96">
        <v>722</v>
      </c>
      <c r="EF55" s="96">
        <v>742</v>
      </c>
      <c r="EG55" s="96">
        <v>704</v>
      </c>
      <c r="EH55" s="96">
        <v>702</v>
      </c>
      <c r="EI55" s="96">
        <v>697</v>
      </c>
      <c r="EJ55" s="96">
        <v>713</v>
      </c>
      <c r="EK55" s="96">
        <v>671</v>
      </c>
      <c r="EL55" s="96">
        <v>673</v>
      </c>
      <c r="EM55" s="96">
        <v>695</v>
      </c>
      <c r="EN55" s="96">
        <v>674</v>
      </c>
      <c r="EO55" s="148">
        <v>681</v>
      </c>
      <c r="EP55" s="96">
        <v>614</v>
      </c>
      <c r="EQ55" s="96">
        <v>622</v>
      </c>
      <c r="ER55" s="96">
        <v>617</v>
      </c>
      <c r="ES55" s="96">
        <v>623</v>
      </c>
      <c r="ET55" s="96">
        <v>569</v>
      </c>
      <c r="EU55" s="397">
        <v>570</v>
      </c>
      <c r="EV55" s="96">
        <v>573</v>
      </c>
      <c r="EW55" s="96">
        <v>560</v>
      </c>
      <c r="EX55" s="96">
        <v>571</v>
      </c>
      <c r="EY55" s="96">
        <v>538</v>
      </c>
      <c r="EZ55" s="96">
        <v>538</v>
      </c>
      <c r="FA55" s="96">
        <v>598</v>
      </c>
      <c r="FB55" s="96">
        <v>649</v>
      </c>
      <c r="FC55" s="96">
        <v>668</v>
      </c>
      <c r="FD55" s="96">
        <v>685</v>
      </c>
      <c r="FE55" s="96">
        <v>679</v>
      </c>
      <c r="FF55" s="96">
        <v>698</v>
      </c>
      <c r="FG55" s="96">
        <v>661</v>
      </c>
      <c r="FH55" s="96">
        <v>629</v>
      </c>
      <c r="FI55" s="96">
        <v>648</v>
      </c>
      <c r="FJ55" s="96">
        <v>625</v>
      </c>
      <c r="FK55" s="148">
        <v>627</v>
      </c>
      <c r="FL55" s="96">
        <v>588</v>
      </c>
      <c r="FM55" s="96">
        <v>577</v>
      </c>
      <c r="FN55" s="148">
        <v>617</v>
      </c>
      <c r="FO55" s="148">
        <v>629</v>
      </c>
      <c r="FP55" s="148">
        <v>562</v>
      </c>
      <c r="FQ55" s="96">
        <v>596</v>
      </c>
      <c r="FR55" s="148">
        <v>614</v>
      </c>
      <c r="FS55" s="351">
        <v>621</v>
      </c>
      <c r="FT55" s="148">
        <v>607</v>
      </c>
      <c r="FU55" s="398">
        <v>610</v>
      </c>
      <c r="FV55" s="398">
        <v>611</v>
      </c>
      <c r="FW55" s="397">
        <v>647</v>
      </c>
      <c r="FX55" s="397">
        <v>652</v>
      </c>
      <c r="FY55" s="398">
        <v>598</v>
      </c>
      <c r="FZ55" s="96">
        <v>633</v>
      </c>
      <c r="GA55" s="96">
        <v>662</v>
      </c>
      <c r="GB55" s="96">
        <v>670</v>
      </c>
      <c r="GC55" s="96">
        <v>624</v>
      </c>
      <c r="GD55" s="96">
        <v>641</v>
      </c>
      <c r="GE55" s="96">
        <v>680</v>
      </c>
      <c r="GF55" s="96">
        <v>699</v>
      </c>
      <c r="GG55" s="96">
        <v>713</v>
      </c>
      <c r="GH55" s="96">
        <v>677</v>
      </c>
      <c r="GI55" s="96">
        <v>674</v>
      </c>
      <c r="GJ55" s="96">
        <v>707</v>
      </c>
      <c r="GK55" s="96">
        <v>715</v>
      </c>
      <c r="GL55" s="96">
        <v>675</v>
      </c>
      <c r="GM55" s="96">
        <v>717</v>
      </c>
      <c r="GN55" s="96">
        <v>760</v>
      </c>
      <c r="GO55" s="96">
        <v>785</v>
      </c>
      <c r="GP55" s="148">
        <v>767</v>
      </c>
      <c r="GQ55" s="96">
        <v>758</v>
      </c>
      <c r="GR55" s="96">
        <v>809</v>
      </c>
      <c r="GS55" s="96">
        <v>805</v>
      </c>
      <c r="GT55" s="96">
        <v>776</v>
      </c>
      <c r="GU55" s="96">
        <v>751</v>
      </c>
      <c r="GV55" s="148">
        <v>784</v>
      </c>
      <c r="GW55" s="148">
        <v>830</v>
      </c>
      <c r="GX55" s="148">
        <v>842</v>
      </c>
      <c r="GY55" s="148">
        <v>759</v>
      </c>
      <c r="GZ55" s="148">
        <v>785</v>
      </c>
      <c r="HA55" s="148">
        <v>788</v>
      </c>
      <c r="HB55" s="148">
        <v>818</v>
      </c>
      <c r="HC55" s="148">
        <v>781</v>
      </c>
      <c r="HD55" s="148">
        <v>776</v>
      </c>
      <c r="HE55" s="148">
        <v>822</v>
      </c>
      <c r="HF55" s="148">
        <v>849</v>
      </c>
      <c r="HG55" s="148">
        <v>842</v>
      </c>
      <c r="HH55" s="148">
        <v>755</v>
      </c>
      <c r="HI55" s="148">
        <v>824</v>
      </c>
      <c r="HJ55" s="148">
        <v>813</v>
      </c>
      <c r="HK55" s="148">
        <v>821</v>
      </c>
      <c r="HL55" s="148">
        <v>801</v>
      </c>
      <c r="HM55" s="148">
        <v>770</v>
      </c>
      <c r="HN55" s="148">
        <v>782</v>
      </c>
      <c r="HO55" s="148">
        <v>787</v>
      </c>
      <c r="HP55" s="148">
        <v>709</v>
      </c>
      <c r="HQ55" s="148">
        <v>697</v>
      </c>
      <c r="HR55" s="148">
        <v>729</v>
      </c>
      <c r="HS55" s="148">
        <v>776</v>
      </c>
      <c r="HT55" s="148">
        <v>762</v>
      </c>
      <c r="HU55" s="148">
        <v>700</v>
      </c>
      <c r="HV55" s="148">
        <v>729</v>
      </c>
      <c r="HW55" s="148">
        <v>723</v>
      </c>
      <c r="HX55" s="148">
        <v>732</v>
      </c>
      <c r="HY55" s="148">
        <v>613</v>
      </c>
      <c r="HZ55" s="148">
        <v>655</v>
      </c>
      <c r="IA55" s="148">
        <v>690</v>
      </c>
      <c r="IB55" s="148">
        <v>709</v>
      </c>
      <c r="IC55" s="148">
        <v>669</v>
      </c>
      <c r="ID55" s="148">
        <v>641</v>
      </c>
      <c r="IE55" s="148">
        <v>654</v>
      </c>
      <c r="IF55" s="148">
        <v>673</v>
      </c>
      <c r="IG55" s="148">
        <v>656</v>
      </c>
      <c r="IH55" s="148">
        <v>620</v>
      </c>
      <c r="II55" s="148">
        <v>616</v>
      </c>
      <c r="IJ55" s="148">
        <v>631</v>
      </c>
      <c r="IK55" s="148">
        <v>599</v>
      </c>
      <c r="IL55" s="148">
        <v>547</v>
      </c>
      <c r="IM55" s="148">
        <v>580</v>
      </c>
      <c r="IN55" s="351">
        <f t="shared" si="25"/>
        <v>621</v>
      </c>
      <c r="IO55" s="148">
        <v>662</v>
      </c>
      <c r="IP55" s="148">
        <v>631</v>
      </c>
      <c r="IQ55" s="148">
        <v>610</v>
      </c>
      <c r="IR55" s="148">
        <v>622</v>
      </c>
      <c r="IS55" s="148">
        <v>642</v>
      </c>
      <c r="IT55" s="148">
        <v>641</v>
      </c>
      <c r="IU55" s="148">
        <v>644</v>
      </c>
      <c r="IV55" s="148">
        <v>707</v>
      </c>
      <c r="IW55" s="148">
        <v>696</v>
      </c>
      <c r="IX55" s="148">
        <v>672</v>
      </c>
      <c r="IY55" s="148">
        <v>638</v>
      </c>
      <c r="IZ55" s="148">
        <v>634</v>
      </c>
      <c r="JA55" s="148">
        <v>672</v>
      </c>
      <c r="JB55" s="148">
        <v>687</v>
      </c>
      <c r="JC55" s="148">
        <v>699</v>
      </c>
      <c r="JD55" s="148">
        <v>645</v>
      </c>
      <c r="JE55" s="148">
        <v>673</v>
      </c>
      <c r="JF55" s="353">
        <f t="shared" si="31"/>
        <v>666.5</v>
      </c>
      <c r="JG55" s="148">
        <v>660</v>
      </c>
      <c r="JH55" s="148">
        <v>579</v>
      </c>
      <c r="JI55" s="148">
        <v>582</v>
      </c>
      <c r="JJ55" s="148">
        <v>616</v>
      </c>
      <c r="JK55" s="148">
        <v>633</v>
      </c>
      <c r="JL55" s="148">
        <v>564</v>
      </c>
      <c r="JM55" s="148">
        <v>639</v>
      </c>
      <c r="JN55" s="351">
        <f t="shared" si="32"/>
        <v>649</v>
      </c>
      <c r="JO55" s="148">
        <v>659</v>
      </c>
      <c r="JP55" s="148">
        <v>626</v>
      </c>
      <c r="JQ55" s="148">
        <v>601</v>
      </c>
      <c r="JR55" s="148">
        <v>601</v>
      </c>
      <c r="JS55" s="148">
        <v>613</v>
      </c>
      <c r="JT55" s="148">
        <v>608</v>
      </c>
      <c r="JU55" s="148">
        <v>542</v>
      </c>
      <c r="JV55" s="351">
        <f t="shared" si="33"/>
        <v>568.5</v>
      </c>
      <c r="JW55" s="148">
        <v>595</v>
      </c>
      <c r="JX55" s="148">
        <v>598</v>
      </c>
      <c r="JY55" s="148">
        <v>561</v>
      </c>
      <c r="JZ55" s="148">
        <v>557</v>
      </c>
      <c r="KA55" s="148">
        <v>584</v>
      </c>
      <c r="KB55" s="148">
        <v>616</v>
      </c>
      <c r="KC55" s="148">
        <v>568</v>
      </c>
      <c r="KD55" s="148">
        <v>601</v>
      </c>
      <c r="KE55" s="148">
        <v>594</v>
      </c>
      <c r="KF55" s="148">
        <v>612</v>
      </c>
      <c r="KG55" s="148">
        <v>583</v>
      </c>
      <c r="KH55" s="148">
        <v>559</v>
      </c>
      <c r="KI55" s="148">
        <v>566</v>
      </c>
      <c r="KJ55" s="148">
        <v>584</v>
      </c>
      <c r="KK55" s="148">
        <v>583</v>
      </c>
      <c r="KL55" s="148">
        <v>537</v>
      </c>
      <c r="KM55" s="148">
        <v>569</v>
      </c>
      <c r="KN55" s="148">
        <v>610</v>
      </c>
      <c r="KO55" s="148">
        <v>640</v>
      </c>
      <c r="KP55" s="148">
        <v>587</v>
      </c>
      <c r="KQ55" s="148">
        <v>581</v>
      </c>
      <c r="KR55" s="148">
        <v>660</v>
      </c>
      <c r="KS55" s="148">
        <v>670</v>
      </c>
      <c r="KT55" s="148">
        <v>667</v>
      </c>
      <c r="KU55" s="148">
        <v>589</v>
      </c>
      <c r="KV55" s="148">
        <v>637</v>
      </c>
      <c r="KW55" s="148">
        <v>695</v>
      </c>
      <c r="KX55" s="148">
        <v>730</v>
      </c>
      <c r="KY55" s="148">
        <v>720</v>
      </c>
      <c r="KZ55" s="355">
        <v>660.66666666666663</v>
      </c>
      <c r="LA55" s="355">
        <v>676.61111111111109</v>
      </c>
      <c r="LB55" s="355">
        <v>683.87962962962956</v>
      </c>
      <c r="LC55" s="355">
        <v>671.85956790123453</v>
      </c>
      <c r="LD55" s="355">
        <v>671.6694958847736</v>
      </c>
      <c r="LE55" s="355">
        <v>664.28107853223594</v>
      </c>
      <c r="LF55" s="355">
        <v>666.71681384316412</v>
      </c>
      <c r="LG55" s="355">
        <v>650.23443096517303</v>
      </c>
      <c r="LH55" s="355">
        <v>649.62689785443013</v>
      </c>
      <c r="LI55" s="355">
        <v>660.50574341595552</v>
      </c>
      <c r="LJ55" s="148">
        <v>593</v>
      </c>
      <c r="LK55" s="148">
        <v>617</v>
      </c>
      <c r="LL55" s="148">
        <v>621</v>
      </c>
      <c r="LM55" s="148">
        <v>560</v>
      </c>
      <c r="LN55" s="148">
        <v>617</v>
      </c>
      <c r="LO55" s="148">
        <v>621</v>
      </c>
      <c r="LP55" s="148">
        <v>632</v>
      </c>
      <c r="LQ55" s="148">
        <v>543</v>
      </c>
      <c r="LR55" s="148">
        <v>573</v>
      </c>
      <c r="LS55" s="148">
        <v>583</v>
      </c>
      <c r="LT55" s="148">
        <v>621</v>
      </c>
      <c r="LU55" s="148">
        <v>480</v>
      </c>
      <c r="LV55" s="148">
        <v>505</v>
      </c>
      <c r="LW55" s="148">
        <v>542</v>
      </c>
      <c r="LX55" s="148">
        <v>572</v>
      </c>
      <c r="LY55" s="148">
        <v>519</v>
      </c>
      <c r="LZ55" s="96">
        <v>521</v>
      </c>
      <c r="MA55" s="148">
        <v>562</v>
      </c>
      <c r="MB55" s="148">
        <v>567</v>
      </c>
      <c r="MC55" s="148">
        <v>552</v>
      </c>
      <c r="MD55" s="148">
        <v>464</v>
      </c>
      <c r="ME55" s="148">
        <v>508</v>
      </c>
      <c r="MF55" s="148">
        <v>548</v>
      </c>
      <c r="MG55" s="148">
        <v>538</v>
      </c>
      <c r="MH55" s="148">
        <v>445</v>
      </c>
      <c r="MI55" s="148">
        <v>466</v>
      </c>
      <c r="MJ55" s="148">
        <v>476</v>
      </c>
      <c r="MK55" s="148">
        <v>492</v>
      </c>
      <c r="ML55" s="148">
        <v>500</v>
      </c>
      <c r="MM55" s="148">
        <v>481</v>
      </c>
      <c r="MN55" s="148">
        <v>494</v>
      </c>
      <c r="MO55" s="148">
        <v>509</v>
      </c>
      <c r="MP55" s="148">
        <v>530</v>
      </c>
      <c r="MQ55" s="148">
        <v>462</v>
      </c>
      <c r="MR55" s="148">
        <v>444</v>
      </c>
      <c r="MS55" s="148">
        <v>479</v>
      </c>
      <c r="MT55" s="148">
        <v>483</v>
      </c>
      <c r="MU55" s="148">
        <v>422</v>
      </c>
      <c r="MV55" s="148">
        <v>461</v>
      </c>
      <c r="MW55" s="148">
        <v>497</v>
      </c>
      <c r="MX55" s="148">
        <v>522</v>
      </c>
      <c r="MY55" s="148">
        <v>558</v>
      </c>
      <c r="MZ55" s="148">
        <v>519</v>
      </c>
      <c r="NA55" s="148">
        <v>549</v>
      </c>
      <c r="NB55" s="148">
        <v>561</v>
      </c>
      <c r="NC55" s="148">
        <v>570</v>
      </c>
      <c r="ND55" s="148">
        <v>488</v>
      </c>
      <c r="NE55" s="148">
        <v>476</v>
      </c>
      <c r="NF55" s="148">
        <v>485</v>
      </c>
      <c r="NG55" s="148">
        <v>499</v>
      </c>
      <c r="NH55" s="148">
        <v>485</v>
      </c>
      <c r="NI55" s="148">
        <v>451</v>
      </c>
      <c r="NJ55" s="148">
        <v>463</v>
      </c>
      <c r="NK55" s="148">
        <v>475</v>
      </c>
      <c r="NL55" s="148">
        <v>455</v>
      </c>
      <c r="NM55" s="148">
        <v>439</v>
      </c>
      <c r="NN55" s="148">
        <v>439</v>
      </c>
      <c r="NO55" s="148">
        <v>446</v>
      </c>
      <c r="NP55" s="148">
        <v>466</v>
      </c>
      <c r="NQ55" s="148">
        <v>448</v>
      </c>
      <c r="NR55" s="148">
        <v>447</v>
      </c>
      <c r="NS55" s="148">
        <v>450</v>
      </c>
      <c r="NT55" s="148">
        <v>460</v>
      </c>
      <c r="NU55" s="148">
        <v>409</v>
      </c>
      <c r="NV55" s="148">
        <v>430</v>
      </c>
      <c r="NW55" s="148">
        <v>437</v>
      </c>
      <c r="NX55" s="148">
        <v>437</v>
      </c>
      <c r="NY55" s="148">
        <v>432</v>
      </c>
      <c r="NZ55" s="148">
        <v>391</v>
      </c>
      <c r="OA55" s="148">
        <v>393</v>
      </c>
      <c r="OB55" s="148">
        <v>404</v>
      </c>
      <c r="OC55" s="148">
        <v>432</v>
      </c>
      <c r="OD55" s="148">
        <v>338</v>
      </c>
      <c r="OE55" s="148">
        <v>380</v>
      </c>
      <c r="OF55" s="148">
        <v>402</v>
      </c>
      <c r="OG55" s="148">
        <v>414</v>
      </c>
      <c r="OH55" s="148">
        <v>388</v>
      </c>
      <c r="OI55" s="148">
        <v>406</v>
      </c>
      <c r="OJ55" s="148">
        <v>443</v>
      </c>
      <c r="OK55" s="148">
        <v>466</v>
      </c>
      <c r="OL55" s="148">
        <v>464</v>
      </c>
      <c r="OM55" s="148">
        <v>435</v>
      </c>
      <c r="ON55" s="148">
        <v>460</v>
      </c>
      <c r="OO55" s="148">
        <v>453</v>
      </c>
      <c r="OP55" s="148">
        <v>467</v>
      </c>
      <c r="OQ55" s="148">
        <v>427</v>
      </c>
      <c r="OR55" s="148">
        <v>436</v>
      </c>
      <c r="OS55" s="148">
        <v>478</v>
      </c>
      <c r="OT55" s="148">
        <v>492</v>
      </c>
      <c r="OU55" s="148">
        <v>485</v>
      </c>
      <c r="OV55" s="148">
        <v>459</v>
      </c>
      <c r="OW55" s="148">
        <v>473</v>
      </c>
      <c r="OX55" s="148">
        <v>503</v>
      </c>
      <c r="OY55" s="351">
        <f t="shared" si="26"/>
        <v>469</v>
      </c>
      <c r="OZ55" s="148">
        <v>435</v>
      </c>
      <c r="PA55" s="148">
        <v>452</v>
      </c>
      <c r="PB55" s="148">
        <v>452</v>
      </c>
      <c r="PC55" s="148">
        <v>465</v>
      </c>
      <c r="PD55" s="148">
        <v>417</v>
      </c>
      <c r="PE55" s="148">
        <v>408</v>
      </c>
      <c r="PF55" s="148">
        <v>422</v>
      </c>
      <c r="PG55" s="351">
        <f t="shared" si="27"/>
        <v>435.5</v>
      </c>
      <c r="PH55" s="148">
        <v>449</v>
      </c>
      <c r="PI55" s="148">
        <v>386</v>
      </c>
      <c r="PJ55" s="351">
        <f t="shared" si="28"/>
        <v>398.5</v>
      </c>
      <c r="PK55" s="148">
        <v>411</v>
      </c>
      <c r="PL55" s="148">
        <v>410</v>
      </c>
      <c r="PM55" s="148">
        <v>345</v>
      </c>
      <c r="PN55" s="148">
        <v>356</v>
      </c>
      <c r="PO55" s="96">
        <v>381</v>
      </c>
      <c r="PP55" s="148">
        <v>387</v>
      </c>
      <c r="PQ55" s="148">
        <v>349</v>
      </c>
      <c r="PR55" s="148">
        <v>357</v>
      </c>
      <c r="PS55" s="148">
        <v>369</v>
      </c>
      <c r="PT55" s="148">
        <v>366</v>
      </c>
      <c r="PU55" s="148">
        <v>363</v>
      </c>
      <c r="PV55" s="148">
        <v>340</v>
      </c>
      <c r="PW55" s="148">
        <v>334</v>
      </c>
      <c r="PX55" s="148">
        <v>358</v>
      </c>
      <c r="PY55" s="148">
        <v>352</v>
      </c>
      <c r="PZ55" s="96">
        <v>318</v>
      </c>
      <c r="QA55" s="148">
        <v>338</v>
      </c>
      <c r="QB55" s="148">
        <v>349</v>
      </c>
      <c r="QC55" s="148">
        <v>381</v>
      </c>
      <c r="QD55" s="148">
        <v>327</v>
      </c>
      <c r="QE55" s="148">
        <v>331</v>
      </c>
      <c r="QF55" s="148">
        <v>345</v>
      </c>
      <c r="QG55" s="148">
        <v>378</v>
      </c>
      <c r="QH55" s="148">
        <v>384</v>
      </c>
      <c r="QI55" s="148">
        <v>354</v>
      </c>
      <c r="QJ55" s="148">
        <v>361</v>
      </c>
      <c r="QK55" s="148">
        <v>403</v>
      </c>
      <c r="QL55" s="148">
        <v>422</v>
      </c>
      <c r="QM55" s="148">
        <v>391</v>
      </c>
      <c r="QN55" s="148">
        <v>367</v>
      </c>
      <c r="QO55" s="148">
        <v>379</v>
      </c>
      <c r="QP55" s="148">
        <v>397</v>
      </c>
      <c r="QQ55" s="148">
        <v>355</v>
      </c>
      <c r="QR55" s="148">
        <v>368</v>
      </c>
      <c r="QS55" s="148">
        <v>354</v>
      </c>
      <c r="QT55" s="148">
        <v>340</v>
      </c>
      <c r="QU55" s="148">
        <v>341</v>
      </c>
      <c r="QV55" s="148">
        <v>349</v>
      </c>
      <c r="QW55" s="148">
        <v>363</v>
      </c>
      <c r="QX55" s="148">
        <v>370</v>
      </c>
      <c r="QY55" s="148">
        <v>387</v>
      </c>
      <c r="QZ55" s="148">
        <v>336</v>
      </c>
      <c r="RA55" s="148">
        <v>361</v>
      </c>
      <c r="RB55" s="96">
        <v>367</v>
      </c>
      <c r="RC55" s="148">
        <v>371</v>
      </c>
      <c r="RD55" s="96">
        <v>298</v>
      </c>
      <c r="RE55" s="148">
        <v>289</v>
      </c>
      <c r="RF55" s="148">
        <v>304</v>
      </c>
      <c r="RG55" s="96">
        <v>306</v>
      </c>
      <c r="RH55" s="96">
        <v>293</v>
      </c>
      <c r="RI55" s="96">
        <v>241</v>
      </c>
      <c r="RJ55" s="96">
        <v>246</v>
      </c>
      <c r="RK55" s="96">
        <v>258</v>
      </c>
      <c r="RL55" s="96">
        <v>273</v>
      </c>
      <c r="RM55" s="96">
        <v>214</v>
      </c>
      <c r="RN55" s="96">
        <v>256</v>
      </c>
      <c r="RO55" s="148">
        <v>281</v>
      </c>
      <c r="RP55" s="148">
        <v>279</v>
      </c>
      <c r="RQ55" s="96">
        <v>237</v>
      </c>
      <c r="RR55" s="148">
        <v>263</v>
      </c>
      <c r="RS55" s="148">
        <v>277</v>
      </c>
      <c r="RT55" s="148">
        <v>290</v>
      </c>
      <c r="RU55" s="148">
        <v>302</v>
      </c>
      <c r="RV55" s="148">
        <v>251</v>
      </c>
      <c r="RW55" s="148">
        <v>273</v>
      </c>
      <c r="RX55" s="148">
        <v>302</v>
      </c>
      <c r="RY55" s="148">
        <v>323</v>
      </c>
      <c r="RZ55" s="148">
        <v>277</v>
      </c>
      <c r="SA55" s="148">
        <v>275</v>
      </c>
      <c r="SB55" s="148">
        <v>295</v>
      </c>
      <c r="SC55" s="148">
        <v>315</v>
      </c>
      <c r="SD55" s="148">
        <v>260</v>
      </c>
      <c r="SE55" s="148">
        <v>216</v>
      </c>
      <c r="SF55" s="148">
        <v>244</v>
      </c>
      <c r="SG55" s="148">
        <v>256</v>
      </c>
      <c r="SH55" s="148">
        <v>282</v>
      </c>
      <c r="SI55" s="148">
        <v>239</v>
      </c>
      <c r="SJ55" s="148">
        <v>252</v>
      </c>
      <c r="SK55" s="148">
        <v>263</v>
      </c>
      <c r="SL55" s="148">
        <v>271</v>
      </c>
      <c r="SM55" s="148">
        <v>215</v>
      </c>
      <c r="SN55" s="148">
        <v>237</v>
      </c>
      <c r="SO55" s="148">
        <v>255</v>
      </c>
      <c r="SP55" s="148">
        <v>284</v>
      </c>
      <c r="SQ55" s="148">
        <v>273</v>
      </c>
      <c r="SR55" s="148">
        <v>244</v>
      </c>
      <c r="SS55" s="148">
        <v>289</v>
      </c>
      <c r="ST55" s="148">
        <v>309</v>
      </c>
      <c r="SU55" s="148">
        <v>325</v>
      </c>
      <c r="SV55" s="148">
        <v>266</v>
      </c>
      <c r="SW55" s="148">
        <v>262</v>
      </c>
      <c r="SX55" s="148">
        <v>287</v>
      </c>
      <c r="SY55" s="148">
        <v>303</v>
      </c>
      <c r="SZ55" s="148">
        <v>237</v>
      </c>
      <c r="TA55" s="148">
        <v>248</v>
      </c>
      <c r="TB55" s="148">
        <v>274</v>
      </c>
      <c r="TC55" s="148">
        <v>283</v>
      </c>
      <c r="TD55" s="148">
        <v>266</v>
      </c>
      <c r="TE55" s="148">
        <v>237</v>
      </c>
      <c r="TF55" s="148">
        <v>273</v>
      </c>
      <c r="TG55" s="148">
        <v>294</v>
      </c>
      <c r="TH55" s="148">
        <v>295</v>
      </c>
      <c r="TI55" s="148">
        <v>231</v>
      </c>
      <c r="TJ55" s="148">
        <v>217</v>
      </c>
      <c r="TK55" s="148">
        <v>239</v>
      </c>
      <c r="TL55" s="148">
        <v>255</v>
      </c>
      <c r="TM55" s="148">
        <v>227</v>
      </c>
      <c r="TN55" s="148">
        <v>235</v>
      </c>
      <c r="TO55" s="148">
        <v>236</v>
      </c>
      <c r="TP55" s="148">
        <v>255</v>
      </c>
      <c r="TQ55" s="148">
        <v>217</v>
      </c>
      <c r="TR55" s="148">
        <v>204</v>
      </c>
      <c r="TS55" s="148">
        <v>219</v>
      </c>
      <c r="TT55" s="148">
        <v>235</v>
      </c>
      <c r="TU55" s="148">
        <v>244</v>
      </c>
      <c r="TV55" s="148">
        <v>181</v>
      </c>
      <c r="TW55" s="148">
        <v>202</v>
      </c>
      <c r="TX55" s="148">
        <v>221</v>
      </c>
      <c r="TY55" s="148">
        <v>234</v>
      </c>
      <c r="TZ55" s="148">
        <v>199</v>
      </c>
      <c r="UA55" s="148">
        <v>233</v>
      </c>
      <c r="UB55" s="148">
        <v>240</v>
      </c>
      <c r="UC55" s="148">
        <v>250</v>
      </c>
      <c r="UD55" s="148">
        <v>252</v>
      </c>
      <c r="UE55" s="148">
        <v>223</v>
      </c>
      <c r="UF55" s="148">
        <v>251</v>
      </c>
      <c r="UG55" s="148">
        <v>254</v>
      </c>
      <c r="UH55" s="148">
        <v>257</v>
      </c>
      <c r="UI55" s="148">
        <v>207</v>
      </c>
      <c r="UJ55" s="148">
        <v>220</v>
      </c>
      <c r="UK55" s="148">
        <v>229</v>
      </c>
      <c r="UL55" s="148">
        <v>239</v>
      </c>
      <c r="UM55" s="148">
        <v>169</v>
      </c>
      <c r="UN55" s="148">
        <v>227</v>
      </c>
      <c r="UO55" s="148">
        <v>270</v>
      </c>
      <c r="UP55" s="148">
        <v>288</v>
      </c>
      <c r="UQ55" s="148">
        <v>296</v>
      </c>
      <c r="UR55" s="148">
        <v>260</v>
      </c>
      <c r="US55" s="148">
        <v>279</v>
      </c>
      <c r="UT55" s="148">
        <v>294</v>
      </c>
      <c r="UU55" s="148">
        <v>296</v>
      </c>
      <c r="UV55" s="148">
        <v>263</v>
      </c>
      <c r="UW55" s="148">
        <v>274</v>
      </c>
      <c r="UX55" s="148">
        <v>310</v>
      </c>
      <c r="UY55" s="148">
        <v>308</v>
      </c>
      <c r="UZ55" s="148">
        <v>262</v>
      </c>
      <c r="VA55" s="148">
        <v>277</v>
      </c>
      <c r="VB55" s="148">
        <v>281</v>
      </c>
      <c r="VC55" s="148">
        <v>282</v>
      </c>
      <c r="VD55" s="148">
        <v>282</v>
      </c>
      <c r="VE55" s="148">
        <v>198</v>
      </c>
      <c r="VF55" s="148">
        <v>210</v>
      </c>
      <c r="VG55" s="148">
        <v>222</v>
      </c>
      <c r="VH55" s="148">
        <v>229</v>
      </c>
      <c r="VI55" s="148">
        <v>175</v>
      </c>
      <c r="VJ55" s="148">
        <v>168</v>
      </c>
      <c r="VK55" s="148">
        <v>204</v>
      </c>
      <c r="VL55" s="148">
        <v>211</v>
      </c>
      <c r="VM55" s="148">
        <v>194</v>
      </c>
      <c r="VN55" s="148">
        <v>166</v>
      </c>
      <c r="VO55" s="148">
        <v>175</v>
      </c>
      <c r="VP55" s="148">
        <v>191</v>
      </c>
      <c r="VQ55" s="148">
        <v>202</v>
      </c>
      <c r="VR55" s="148">
        <v>154</v>
      </c>
      <c r="VS55" s="148">
        <v>167</v>
      </c>
      <c r="VT55" s="148">
        <v>181</v>
      </c>
      <c r="VU55" s="148">
        <v>179</v>
      </c>
      <c r="VV55" s="148">
        <v>95</v>
      </c>
      <c r="VW55" s="148">
        <v>131</v>
      </c>
      <c r="VX55" s="148">
        <v>150</v>
      </c>
      <c r="VY55" s="148">
        <v>176</v>
      </c>
      <c r="VZ55" s="148">
        <v>187</v>
      </c>
      <c r="WA55" s="148">
        <v>214</v>
      </c>
      <c r="WB55" s="148">
        <v>218</v>
      </c>
      <c r="WC55" s="148">
        <v>259</v>
      </c>
      <c r="WD55" s="148">
        <v>269</v>
      </c>
      <c r="WE55" s="148">
        <v>257</v>
      </c>
      <c r="WF55" s="148">
        <v>272</v>
      </c>
      <c r="WG55" s="148">
        <v>292</v>
      </c>
      <c r="WH55" s="148">
        <v>273</v>
      </c>
      <c r="WI55" s="148">
        <v>259</v>
      </c>
      <c r="WJ55" s="148">
        <v>376</v>
      </c>
      <c r="WK55" s="148">
        <v>427</v>
      </c>
      <c r="WL55" s="148">
        <v>471</v>
      </c>
      <c r="WM55" s="148">
        <v>433</v>
      </c>
      <c r="WN55" s="148">
        <v>368</v>
      </c>
      <c r="WO55" s="148">
        <v>361</v>
      </c>
      <c r="WP55" s="148">
        <v>364</v>
      </c>
      <c r="WQ55" s="148">
        <v>337</v>
      </c>
      <c r="WR55" s="148">
        <v>342</v>
      </c>
      <c r="WS55" s="148">
        <v>351</v>
      </c>
      <c r="WT55" s="148">
        <v>355</v>
      </c>
      <c r="WU55" s="148">
        <v>337</v>
      </c>
      <c r="WV55" s="148">
        <v>267</v>
      </c>
      <c r="WW55" s="148">
        <v>266</v>
      </c>
      <c r="WX55" s="148">
        <v>270</v>
      </c>
      <c r="WY55" s="148">
        <v>265</v>
      </c>
      <c r="WZ55" s="148">
        <v>259</v>
      </c>
      <c r="XA55" s="148">
        <v>176</v>
      </c>
      <c r="XB55" s="148">
        <v>181</v>
      </c>
      <c r="XC55" s="148">
        <v>182</v>
      </c>
      <c r="XD55" s="148">
        <v>179</v>
      </c>
      <c r="XE55" s="148">
        <v>135</v>
      </c>
      <c r="XF55" s="148">
        <v>146</v>
      </c>
      <c r="XG55" s="148">
        <v>158</v>
      </c>
      <c r="XH55" s="148">
        <v>156</v>
      </c>
      <c r="XI55" s="148">
        <v>156</v>
      </c>
      <c r="XJ55" s="148">
        <v>125</v>
      </c>
      <c r="XK55" s="148">
        <v>136</v>
      </c>
    </row>
    <row r="56" spans="1:635" s="148" customFormat="1" x14ac:dyDescent="0.2">
      <c r="A56" s="327"/>
      <c r="B56" s="354">
        <v>23</v>
      </c>
      <c r="C56" s="399">
        <f t="shared" ca="1" si="24"/>
        <v>33</v>
      </c>
      <c r="D56" s="400">
        <f t="shared" ca="1" si="29"/>
        <v>2.4140453547915143E-2</v>
      </c>
      <c r="E56" s="354">
        <f t="shared" ca="1" si="30"/>
        <v>12</v>
      </c>
      <c r="F56" s="401"/>
      <c r="G56" s="148">
        <v>3301</v>
      </c>
      <c r="H56" s="148">
        <v>3215</v>
      </c>
      <c r="I56" s="355">
        <v>3339</v>
      </c>
      <c r="J56" s="148">
        <v>3463</v>
      </c>
      <c r="K56" s="148">
        <v>3596</v>
      </c>
      <c r="L56" s="148">
        <v>3430</v>
      </c>
      <c r="M56" s="148">
        <v>3549</v>
      </c>
      <c r="N56" s="148">
        <v>3629</v>
      </c>
      <c r="O56" s="148">
        <v>3719</v>
      </c>
      <c r="P56" s="148">
        <v>3572</v>
      </c>
      <c r="Q56" s="148">
        <v>3693</v>
      </c>
      <c r="R56" s="148">
        <v>3886</v>
      </c>
      <c r="S56" s="148">
        <v>4106</v>
      </c>
      <c r="T56" s="148">
        <v>3899</v>
      </c>
      <c r="U56" s="148">
        <v>3970</v>
      </c>
      <c r="V56" s="148">
        <v>4009</v>
      </c>
      <c r="W56" s="148">
        <v>4214</v>
      </c>
      <c r="X56" s="148">
        <v>4106</v>
      </c>
      <c r="Y56" s="148">
        <v>4122</v>
      </c>
      <c r="Z56" s="148">
        <v>4190</v>
      </c>
      <c r="AA56" s="148">
        <v>4342</v>
      </c>
      <c r="AB56" s="148">
        <v>4450</v>
      </c>
      <c r="AC56" s="148">
        <v>4210</v>
      </c>
      <c r="AD56" s="148">
        <v>4315</v>
      </c>
      <c r="AE56" s="148">
        <v>4439</v>
      </c>
      <c r="AF56" s="148">
        <v>4570</v>
      </c>
      <c r="AG56" s="148">
        <v>4299</v>
      </c>
      <c r="AH56" s="148">
        <v>4245</v>
      </c>
      <c r="AI56" s="148">
        <v>4398</v>
      </c>
      <c r="AJ56" s="148">
        <v>4594</v>
      </c>
      <c r="AK56" s="148">
        <v>4588</v>
      </c>
      <c r="AL56" s="148">
        <v>4623</v>
      </c>
      <c r="AM56" s="148">
        <v>4732</v>
      </c>
      <c r="AN56" s="148">
        <v>4859</v>
      </c>
      <c r="AO56" s="148">
        <v>4921</v>
      </c>
      <c r="AP56" s="360">
        <v>4862</v>
      </c>
      <c r="AQ56" s="148">
        <v>4803</v>
      </c>
      <c r="AR56" s="148">
        <v>4886</v>
      </c>
      <c r="AS56" s="148">
        <v>5024</v>
      </c>
      <c r="AT56" s="148">
        <v>4853</v>
      </c>
      <c r="AU56" s="148">
        <v>4857</v>
      </c>
      <c r="AV56" s="148">
        <v>4963</v>
      </c>
      <c r="AW56" s="148">
        <v>5054</v>
      </c>
      <c r="AX56" s="148">
        <v>5103</v>
      </c>
      <c r="AY56" s="148">
        <v>4855</v>
      </c>
      <c r="AZ56" s="148">
        <v>4923</v>
      </c>
      <c r="BA56" s="148">
        <v>5013</v>
      </c>
      <c r="BB56" s="148">
        <v>5094</v>
      </c>
      <c r="BC56" s="148">
        <v>4651</v>
      </c>
      <c r="BD56" s="148">
        <v>4612</v>
      </c>
      <c r="BE56" s="148">
        <v>4696</v>
      </c>
      <c r="BF56" s="148">
        <v>4749</v>
      </c>
      <c r="BG56" s="148">
        <v>4700</v>
      </c>
      <c r="BH56" s="148">
        <v>4283</v>
      </c>
      <c r="BI56" s="148">
        <v>4328</v>
      </c>
      <c r="BJ56" s="148">
        <v>4380</v>
      </c>
      <c r="BK56" s="148">
        <v>4395</v>
      </c>
      <c r="BL56" s="148">
        <v>3901</v>
      </c>
      <c r="BM56" s="148">
        <v>3905</v>
      </c>
      <c r="BN56" s="148">
        <v>4008</v>
      </c>
      <c r="BO56" s="148">
        <v>4048</v>
      </c>
      <c r="BP56" s="148">
        <v>3620</v>
      </c>
      <c r="BQ56" s="148">
        <v>3639</v>
      </c>
      <c r="BR56" s="148">
        <v>3794</v>
      </c>
      <c r="BS56" s="148">
        <v>3878</v>
      </c>
      <c r="BT56" s="148">
        <v>3528</v>
      </c>
      <c r="BU56" s="148">
        <v>3415</v>
      </c>
      <c r="BV56" s="148">
        <v>3473</v>
      </c>
      <c r="BW56" s="148">
        <v>3607</v>
      </c>
      <c r="BX56" s="148">
        <v>3636</v>
      </c>
      <c r="BY56" s="148">
        <v>3432</v>
      </c>
      <c r="BZ56" s="148">
        <v>3503</v>
      </c>
      <c r="CA56" s="148">
        <v>3602</v>
      </c>
      <c r="CB56" s="148">
        <v>3692</v>
      </c>
      <c r="CC56" s="148">
        <v>3344</v>
      </c>
      <c r="CD56" s="148">
        <v>3383</v>
      </c>
      <c r="CE56" s="148">
        <v>3477</v>
      </c>
      <c r="CF56" s="148">
        <v>3592</v>
      </c>
      <c r="CG56" s="148">
        <v>3311</v>
      </c>
      <c r="CH56" s="148">
        <v>3288</v>
      </c>
      <c r="CI56" s="148">
        <v>3401</v>
      </c>
      <c r="CJ56" s="148">
        <v>3535</v>
      </c>
      <c r="CK56" s="148">
        <v>3604</v>
      </c>
      <c r="CL56" s="148">
        <v>3398</v>
      </c>
      <c r="CM56" s="148">
        <v>3482</v>
      </c>
      <c r="CN56" s="148">
        <v>3553</v>
      </c>
      <c r="CO56" s="148">
        <v>3667</v>
      </c>
      <c r="CP56" s="148">
        <v>3549</v>
      </c>
      <c r="CQ56" s="148">
        <v>3510</v>
      </c>
      <c r="CR56" s="148">
        <v>3569</v>
      </c>
      <c r="CS56" s="148">
        <v>3793</v>
      </c>
      <c r="CT56" s="148">
        <v>3560</v>
      </c>
      <c r="CU56" s="148">
        <v>3460</v>
      </c>
      <c r="CV56" s="148">
        <v>3610</v>
      </c>
      <c r="CW56" s="148">
        <v>3514</v>
      </c>
      <c r="CX56" s="148">
        <v>3775</v>
      </c>
      <c r="CY56" s="148">
        <v>3517</v>
      </c>
      <c r="CZ56" s="148">
        <v>3590</v>
      </c>
      <c r="DA56" s="148">
        <v>3635</v>
      </c>
      <c r="DB56" s="148">
        <v>3712</v>
      </c>
      <c r="DC56" s="148">
        <v>3476</v>
      </c>
      <c r="DD56" s="148">
        <v>3504</v>
      </c>
      <c r="DE56" s="148">
        <v>3605</v>
      </c>
      <c r="DF56" s="148">
        <v>3659.5</v>
      </c>
      <c r="DG56" s="148">
        <v>3714</v>
      </c>
      <c r="DH56" s="148">
        <v>3473</v>
      </c>
      <c r="DI56" s="148">
        <v>3573</v>
      </c>
      <c r="DJ56" s="148">
        <v>3537</v>
      </c>
      <c r="DK56" s="148">
        <v>3650</v>
      </c>
      <c r="DL56" s="148">
        <v>3321</v>
      </c>
      <c r="DM56" s="148">
        <v>3332</v>
      </c>
      <c r="DN56" s="148">
        <v>3393</v>
      </c>
      <c r="DO56" s="148">
        <v>3451</v>
      </c>
      <c r="DP56" s="148">
        <v>3211</v>
      </c>
      <c r="DQ56" s="148">
        <v>3251</v>
      </c>
      <c r="DR56" s="351">
        <v>3303</v>
      </c>
      <c r="DS56" s="148">
        <v>3359</v>
      </c>
      <c r="DT56" s="398">
        <v>3175</v>
      </c>
      <c r="DU56" s="398">
        <v>3090</v>
      </c>
      <c r="DV56" s="397">
        <v>3112</v>
      </c>
      <c r="DW56" s="397">
        <v>3196</v>
      </c>
      <c r="DX56" s="398">
        <v>3075</v>
      </c>
      <c r="DY56" s="96">
        <v>2969</v>
      </c>
      <c r="DZ56" s="96">
        <v>2930</v>
      </c>
      <c r="EA56" s="96">
        <v>2991</v>
      </c>
      <c r="EB56" s="96">
        <v>3060</v>
      </c>
      <c r="EC56" s="96">
        <v>2790</v>
      </c>
      <c r="ED56" s="96">
        <v>2819</v>
      </c>
      <c r="EE56" s="96">
        <v>2867</v>
      </c>
      <c r="EF56" s="96">
        <v>2933</v>
      </c>
      <c r="EG56" s="96">
        <v>2767</v>
      </c>
      <c r="EH56" s="96">
        <v>2747</v>
      </c>
      <c r="EI56" s="96">
        <v>2745</v>
      </c>
      <c r="EJ56" s="96">
        <v>2804</v>
      </c>
      <c r="EK56" s="96">
        <v>2838</v>
      </c>
      <c r="EL56" s="96">
        <v>2592</v>
      </c>
      <c r="EM56" s="96">
        <v>2645</v>
      </c>
      <c r="EN56" s="96">
        <v>2699</v>
      </c>
      <c r="EO56" s="148">
        <v>2743</v>
      </c>
      <c r="EP56" s="96">
        <v>2503</v>
      </c>
      <c r="EQ56" s="96">
        <v>2455</v>
      </c>
      <c r="ER56" s="96">
        <v>2458</v>
      </c>
      <c r="ES56" s="96">
        <v>2499</v>
      </c>
      <c r="ET56" s="96">
        <v>2352</v>
      </c>
      <c r="EU56" s="397">
        <v>2216</v>
      </c>
      <c r="EV56" s="96">
        <v>2262</v>
      </c>
      <c r="EW56" s="96">
        <v>2286</v>
      </c>
      <c r="EX56" s="96">
        <v>2353</v>
      </c>
      <c r="EY56" s="96">
        <v>2191</v>
      </c>
      <c r="EZ56" s="96">
        <v>2236</v>
      </c>
      <c r="FA56" s="96">
        <v>2351</v>
      </c>
      <c r="FB56" s="96">
        <v>2458</v>
      </c>
      <c r="FC56" s="96">
        <v>2326</v>
      </c>
      <c r="FD56" s="96">
        <v>2341</v>
      </c>
      <c r="FE56" s="96">
        <v>2378</v>
      </c>
      <c r="FF56" s="96">
        <v>2464</v>
      </c>
      <c r="FG56" s="96">
        <v>2396</v>
      </c>
      <c r="FH56" s="96">
        <v>2304</v>
      </c>
      <c r="FI56" s="96">
        <v>2308</v>
      </c>
      <c r="FJ56" s="96">
        <v>2358</v>
      </c>
      <c r="FK56" s="148">
        <v>2429</v>
      </c>
      <c r="FL56" s="96">
        <v>2198</v>
      </c>
      <c r="FM56" s="96">
        <v>2173</v>
      </c>
      <c r="FN56" s="148">
        <v>2252</v>
      </c>
      <c r="FO56" s="148">
        <v>2358</v>
      </c>
      <c r="FP56" s="148">
        <v>2204</v>
      </c>
      <c r="FQ56" s="96">
        <v>2203</v>
      </c>
      <c r="FR56" s="148">
        <v>2254</v>
      </c>
      <c r="FS56" s="351">
        <v>2331</v>
      </c>
      <c r="FT56" s="148">
        <v>2345</v>
      </c>
      <c r="FU56" s="398">
        <v>2121</v>
      </c>
      <c r="FV56" s="398">
        <v>2150</v>
      </c>
      <c r="FW56" s="397">
        <v>2206</v>
      </c>
      <c r="FX56" s="397">
        <v>2267</v>
      </c>
      <c r="FY56" s="398">
        <v>2058</v>
      </c>
      <c r="FZ56" s="96">
        <v>2100</v>
      </c>
      <c r="GA56" s="96">
        <v>2127</v>
      </c>
      <c r="GB56" s="96">
        <v>2135</v>
      </c>
      <c r="GC56" s="96">
        <v>1968</v>
      </c>
      <c r="GD56" s="96">
        <v>1903</v>
      </c>
      <c r="GE56" s="96">
        <v>1968</v>
      </c>
      <c r="GF56" s="96">
        <v>2037</v>
      </c>
      <c r="GG56" s="96">
        <v>2044</v>
      </c>
      <c r="GH56" s="96">
        <v>1819</v>
      </c>
      <c r="GI56" s="96">
        <v>1825</v>
      </c>
      <c r="GJ56" s="96">
        <v>1918</v>
      </c>
      <c r="GK56" s="96">
        <v>1927</v>
      </c>
      <c r="GL56" s="96">
        <v>1641</v>
      </c>
      <c r="GM56" s="96">
        <v>1645</v>
      </c>
      <c r="GN56" s="96">
        <v>1684</v>
      </c>
      <c r="GO56" s="96">
        <v>1737</v>
      </c>
      <c r="GP56" s="148">
        <v>1771</v>
      </c>
      <c r="GQ56" s="96">
        <v>1546</v>
      </c>
      <c r="GR56" s="96">
        <v>1604</v>
      </c>
      <c r="GS56" s="96">
        <v>1655</v>
      </c>
      <c r="GT56" s="96">
        <v>1632</v>
      </c>
      <c r="GU56" s="96">
        <v>1565</v>
      </c>
      <c r="GV56" s="148">
        <v>1639</v>
      </c>
      <c r="GW56" s="148">
        <v>1755</v>
      </c>
      <c r="GX56" s="148">
        <v>1784</v>
      </c>
      <c r="GY56" s="148">
        <v>1605</v>
      </c>
      <c r="GZ56" s="148">
        <v>1696</v>
      </c>
      <c r="HA56" s="148">
        <v>1704</v>
      </c>
      <c r="HB56" s="148">
        <v>1758</v>
      </c>
      <c r="HC56" s="148">
        <v>1676</v>
      </c>
      <c r="HD56" s="148">
        <v>1599</v>
      </c>
      <c r="HE56" s="148">
        <v>1656</v>
      </c>
      <c r="HF56" s="148">
        <v>1698</v>
      </c>
      <c r="HG56" s="148">
        <v>1679</v>
      </c>
      <c r="HH56" s="148">
        <v>1381</v>
      </c>
      <c r="HI56" s="148">
        <v>1433</v>
      </c>
      <c r="HJ56" s="148">
        <v>1497</v>
      </c>
      <c r="HK56" s="148">
        <v>1564</v>
      </c>
      <c r="HL56" s="148">
        <v>1476</v>
      </c>
      <c r="HM56" s="148">
        <v>1529</v>
      </c>
      <c r="HN56" s="148">
        <v>1570</v>
      </c>
      <c r="HO56" s="148">
        <v>1607</v>
      </c>
      <c r="HP56" s="148">
        <v>1436</v>
      </c>
      <c r="HQ56" s="148">
        <v>1397</v>
      </c>
      <c r="HR56" s="148">
        <v>1468</v>
      </c>
      <c r="HS56" s="148">
        <v>1560</v>
      </c>
      <c r="HT56" s="148">
        <v>1535</v>
      </c>
      <c r="HU56" s="148">
        <v>1374</v>
      </c>
      <c r="HV56" s="148">
        <v>1463</v>
      </c>
      <c r="HW56" s="148">
        <v>1548</v>
      </c>
      <c r="HX56" s="148">
        <v>1630</v>
      </c>
      <c r="HY56" s="148">
        <v>1404</v>
      </c>
      <c r="HZ56" s="148">
        <v>1494</v>
      </c>
      <c r="IA56" s="148">
        <v>1595</v>
      </c>
      <c r="IB56" s="148">
        <v>1652</v>
      </c>
      <c r="IC56" s="148">
        <v>1611</v>
      </c>
      <c r="ID56" s="148">
        <v>1475</v>
      </c>
      <c r="IE56" s="148">
        <v>1528</v>
      </c>
      <c r="IF56" s="148">
        <v>1568</v>
      </c>
      <c r="IG56" s="148">
        <v>1567</v>
      </c>
      <c r="IH56" s="148">
        <v>1413</v>
      </c>
      <c r="II56" s="148">
        <v>1434</v>
      </c>
      <c r="IJ56" s="148">
        <v>1460</v>
      </c>
      <c r="IK56" s="148">
        <v>1486</v>
      </c>
      <c r="IL56" s="148">
        <v>1363</v>
      </c>
      <c r="IM56" s="148">
        <v>1390</v>
      </c>
      <c r="IN56" s="351">
        <f t="shared" si="25"/>
        <v>1414</v>
      </c>
      <c r="IO56" s="148">
        <v>1438</v>
      </c>
      <c r="IP56" s="148">
        <v>1451</v>
      </c>
      <c r="IQ56" s="148">
        <v>1299</v>
      </c>
      <c r="IR56" s="148">
        <v>1345</v>
      </c>
      <c r="IS56" s="148">
        <v>1358</v>
      </c>
      <c r="IT56" s="148">
        <v>1468</v>
      </c>
      <c r="IU56" s="148">
        <v>1351</v>
      </c>
      <c r="IV56" s="148">
        <v>1383</v>
      </c>
      <c r="IW56" s="148">
        <v>1395</v>
      </c>
      <c r="IX56" s="148">
        <v>1433</v>
      </c>
      <c r="IY56" s="148">
        <v>1318</v>
      </c>
      <c r="IZ56" s="148">
        <v>1314</v>
      </c>
      <c r="JA56" s="148">
        <v>1337</v>
      </c>
      <c r="JB56" s="148">
        <v>1360</v>
      </c>
      <c r="JC56" s="148">
        <v>1386</v>
      </c>
      <c r="JD56" s="148">
        <v>1239</v>
      </c>
      <c r="JE56" s="148">
        <v>1347</v>
      </c>
      <c r="JF56" s="353">
        <f t="shared" si="31"/>
        <v>1339.5</v>
      </c>
      <c r="JG56" s="148">
        <v>1332</v>
      </c>
      <c r="JH56" s="148">
        <v>1122</v>
      </c>
      <c r="JI56" s="148">
        <v>1138</v>
      </c>
      <c r="JJ56" s="148">
        <v>1201</v>
      </c>
      <c r="JK56" s="148">
        <v>1261</v>
      </c>
      <c r="JL56" s="148">
        <v>1240</v>
      </c>
      <c r="JM56" s="148">
        <v>1226</v>
      </c>
      <c r="JN56" s="351">
        <f t="shared" si="32"/>
        <v>1243</v>
      </c>
      <c r="JO56" s="148">
        <v>1260</v>
      </c>
      <c r="JP56" s="148">
        <v>1260</v>
      </c>
      <c r="JQ56" s="148">
        <v>1114</v>
      </c>
      <c r="JR56" s="148">
        <v>1169</v>
      </c>
      <c r="JS56" s="148">
        <v>1210</v>
      </c>
      <c r="JT56" s="148">
        <v>1230</v>
      </c>
      <c r="JU56" s="148">
        <v>1078</v>
      </c>
      <c r="JV56" s="351">
        <f t="shared" si="33"/>
        <v>1113</v>
      </c>
      <c r="JW56" s="148">
        <v>1148</v>
      </c>
      <c r="JX56" s="148">
        <v>1168</v>
      </c>
      <c r="JY56" s="148">
        <v>1081</v>
      </c>
      <c r="JZ56" s="148">
        <v>1079</v>
      </c>
      <c r="KA56" s="148">
        <v>1109</v>
      </c>
      <c r="KB56" s="148">
        <v>1122</v>
      </c>
      <c r="KC56" s="148">
        <v>1096</v>
      </c>
      <c r="KD56" s="148">
        <v>1042</v>
      </c>
      <c r="KE56" s="148">
        <v>1044</v>
      </c>
      <c r="KF56" s="148">
        <v>1111</v>
      </c>
      <c r="KG56" s="148">
        <v>1169</v>
      </c>
      <c r="KH56" s="148">
        <v>1008</v>
      </c>
      <c r="KI56" s="148">
        <v>1042</v>
      </c>
      <c r="KJ56" s="148">
        <v>1137</v>
      </c>
      <c r="KK56" s="148">
        <v>1208</v>
      </c>
      <c r="KL56" s="148">
        <v>1156</v>
      </c>
      <c r="KM56" s="148">
        <v>1111</v>
      </c>
      <c r="KN56" s="148">
        <v>1150</v>
      </c>
      <c r="KO56" s="148">
        <v>1201</v>
      </c>
      <c r="KP56" s="148">
        <v>1151</v>
      </c>
      <c r="KQ56" s="148">
        <v>1132</v>
      </c>
      <c r="KR56" s="148">
        <v>1192</v>
      </c>
      <c r="KS56" s="148">
        <v>1196</v>
      </c>
      <c r="KT56" s="148">
        <v>1247</v>
      </c>
      <c r="KU56" s="148">
        <v>1010</v>
      </c>
      <c r="KV56" s="148">
        <v>1043</v>
      </c>
      <c r="KW56" s="148">
        <v>1102</v>
      </c>
      <c r="KX56" s="148">
        <v>1191</v>
      </c>
      <c r="KY56" s="148">
        <v>1223</v>
      </c>
      <c r="KZ56" s="355">
        <v>1101.1666666666667</v>
      </c>
      <c r="LA56" s="355">
        <v>1120.8611111111111</v>
      </c>
      <c r="LB56" s="355">
        <v>1137.5046296296298</v>
      </c>
      <c r="LC56" s="355">
        <v>1122.5887345679014</v>
      </c>
      <c r="LD56" s="355">
        <v>1118.6868569958849</v>
      </c>
      <c r="LE56" s="355">
        <v>1106.9679998285324</v>
      </c>
      <c r="LF56" s="355">
        <v>1107.1015553555098</v>
      </c>
      <c r="LG56" s="355">
        <v>1091.1416293962429</v>
      </c>
      <c r="LH56" s="355">
        <v>1091.5811293573452</v>
      </c>
      <c r="LI56" s="355">
        <v>1103.0958341867031</v>
      </c>
      <c r="LJ56" s="148">
        <v>1038</v>
      </c>
      <c r="LK56" s="148">
        <v>1065</v>
      </c>
      <c r="LL56" s="148">
        <v>1087</v>
      </c>
      <c r="LM56" s="148">
        <v>962</v>
      </c>
      <c r="LN56" s="148">
        <v>1007</v>
      </c>
      <c r="LO56" s="148">
        <v>1041</v>
      </c>
      <c r="LP56" s="148">
        <v>1036</v>
      </c>
      <c r="LQ56" s="148">
        <v>954</v>
      </c>
      <c r="LR56" s="148">
        <v>1003</v>
      </c>
      <c r="LS56" s="148">
        <v>1033</v>
      </c>
      <c r="LT56" s="148">
        <v>1087</v>
      </c>
      <c r="LU56" s="148">
        <v>853</v>
      </c>
      <c r="LV56" s="148">
        <v>903</v>
      </c>
      <c r="LW56" s="148">
        <v>1019</v>
      </c>
      <c r="LX56" s="148">
        <v>1072</v>
      </c>
      <c r="LY56" s="148">
        <v>952</v>
      </c>
      <c r="LZ56" s="96">
        <v>927</v>
      </c>
      <c r="MA56" s="148">
        <v>1010</v>
      </c>
      <c r="MB56" s="148">
        <v>1019</v>
      </c>
      <c r="MC56" s="148">
        <v>1024</v>
      </c>
      <c r="MD56" s="148">
        <v>857</v>
      </c>
      <c r="ME56" s="148">
        <v>879</v>
      </c>
      <c r="MF56" s="148">
        <v>925</v>
      </c>
      <c r="MG56" s="148">
        <v>931</v>
      </c>
      <c r="MH56" s="148">
        <v>795</v>
      </c>
      <c r="MI56" s="148">
        <v>894</v>
      </c>
      <c r="MJ56" s="148">
        <v>977</v>
      </c>
      <c r="MK56" s="148">
        <v>1022</v>
      </c>
      <c r="ML56" s="148">
        <v>976</v>
      </c>
      <c r="MM56" s="148">
        <v>914</v>
      </c>
      <c r="MN56" s="148">
        <v>992</v>
      </c>
      <c r="MO56" s="148">
        <v>1025</v>
      </c>
      <c r="MP56" s="148">
        <v>1013</v>
      </c>
      <c r="MQ56" s="148">
        <v>930</v>
      </c>
      <c r="MR56" s="148">
        <v>978</v>
      </c>
      <c r="MS56" s="148">
        <v>1036</v>
      </c>
      <c r="MT56" s="148">
        <v>1048</v>
      </c>
      <c r="MU56" s="148">
        <v>919</v>
      </c>
      <c r="MV56" s="148">
        <v>1024</v>
      </c>
      <c r="MW56" s="148">
        <v>1081</v>
      </c>
      <c r="MX56" s="148">
        <v>1126</v>
      </c>
      <c r="MY56" s="148">
        <v>1116</v>
      </c>
      <c r="MZ56" s="148">
        <v>1048</v>
      </c>
      <c r="NA56" s="148">
        <v>1039</v>
      </c>
      <c r="NB56" s="148">
        <v>1064</v>
      </c>
      <c r="NC56" s="148">
        <v>1069</v>
      </c>
      <c r="ND56" s="148">
        <v>946</v>
      </c>
      <c r="NE56" s="148">
        <v>1001</v>
      </c>
      <c r="NF56" s="148">
        <v>1025</v>
      </c>
      <c r="NG56" s="148">
        <v>1052</v>
      </c>
      <c r="NH56" s="148">
        <v>979</v>
      </c>
      <c r="NI56" s="148">
        <v>860</v>
      </c>
      <c r="NJ56" s="148">
        <v>934</v>
      </c>
      <c r="NK56" s="148">
        <v>941</v>
      </c>
      <c r="NL56" s="148">
        <v>916</v>
      </c>
      <c r="NM56" s="148">
        <v>837</v>
      </c>
      <c r="NN56" s="148">
        <v>874</v>
      </c>
      <c r="NO56" s="148">
        <v>861</v>
      </c>
      <c r="NP56" s="148">
        <v>893</v>
      </c>
      <c r="NQ56" s="148">
        <v>789</v>
      </c>
      <c r="NR56" s="148">
        <v>878</v>
      </c>
      <c r="NS56" s="148">
        <v>922</v>
      </c>
      <c r="NT56" s="148">
        <v>943</v>
      </c>
      <c r="NU56" s="148">
        <v>810</v>
      </c>
      <c r="NV56" s="148">
        <v>820</v>
      </c>
      <c r="NW56" s="148">
        <v>858</v>
      </c>
      <c r="NX56" s="148">
        <v>888</v>
      </c>
      <c r="NY56" s="148">
        <v>888</v>
      </c>
      <c r="NZ56" s="148">
        <v>788</v>
      </c>
      <c r="OA56" s="148">
        <v>818</v>
      </c>
      <c r="OB56" s="148">
        <v>845</v>
      </c>
      <c r="OC56" s="148">
        <v>846</v>
      </c>
      <c r="OD56" s="148">
        <v>705</v>
      </c>
      <c r="OE56" s="148">
        <v>797</v>
      </c>
      <c r="OF56" s="148">
        <v>819</v>
      </c>
      <c r="OG56" s="148">
        <v>844</v>
      </c>
      <c r="OH56" s="148">
        <v>701</v>
      </c>
      <c r="OI56" s="148">
        <v>738</v>
      </c>
      <c r="OJ56" s="148">
        <v>832</v>
      </c>
      <c r="OK56" s="148">
        <v>886</v>
      </c>
      <c r="OL56" s="148">
        <v>856</v>
      </c>
      <c r="OM56" s="148">
        <v>821</v>
      </c>
      <c r="ON56" s="148">
        <v>886</v>
      </c>
      <c r="OO56" s="148">
        <v>925</v>
      </c>
      <c r="OP56" s="148">
        <v>939</v>
      </c>
      <c r="OQ56" s="148">
        <v>767</v>
      </c>
      <c r="OR56" s="148">
        <v>837</v>
      </c>
      <c r="OS56" s="148">
        <v>919</v>
      </c>
      <c r="OT56" s="148">
        <v>987</v>
      </c>
      <c r="OU56" s="148">
        <v>977</v>
      </c>
      <c r="OV56" s="148">
        <v>941</v>
      </c>
      <c r="OW56" s="148">
        <v>936</v>
      </c>
      <c r="OX56" s="148">
        <v>947</v>
      </c>
      <c r="OY56" s="351">
        <f t="shared" si="26"/>
        <v>903</v>
      </c>
      <c r="OZ56" s="148">
        <v>859</v>
      </c>
      <c r="PA56" s="148">
        <v>919</v>
      </c>
      <c r="PB56" s="148">
        <v>951</v>
      </c>
      <c r="PC56" s="148">
        <v>965</v>
      </c>
      <c r="PD56" s="148">
        <v>831</v>
      </c>
      <c r="PE56" s="148">
        <v>829</v>
      </c>
      <c r="PF56" s="148">
        <v>852</v>
      </c>
      <c r="PG56" s="351">
        <f t="shared" si="27"/>
        <v>851</v>
      </c>
      <c r="PH56" s="148">
        <v>850</v>
      </c>
      <c r="PI56" s="148">
        <v>795</v>
      </c>
      <c r="PJ56" s="351">
        <f t="shared" si="28"/>
        <v>833.5</v>
      </c>
      <c r="PK56" s="148">
        <v>872</v>
      </c>
      <c r="PL56" s="148">
        <v>879</v>
      </c>
      <c r="PM56" s="148">
        <v>726</v>
      </c>
      <c r="PN56" s="148">
        <v>855</v>
      </c>
      <c r="PO56" s="96">
        <v>907</v>
      </c>
      <c r="PP56" s="148">
        <v>943</v>
      </c>
      <c r="PQ56" s="148">
        <v>669</v>
      </c>
      <c r="PR56" s="148">
        <v>799</v>
      </c>
      <c r="PS56" s="148">
        <v>853</v>
      </c>
      <c r="PT56" s="148">
        <v>885</v>
      </c>
      <c r="PU56" s="148">
        <v>825</v>
      </c>
      <c r="PV56" s="148">
        <v>741</v>
      </c>
      <c r="PW56" s="148">
        <v>824</v>
      </c>
      <c r="PX56" s="148">
        <v>845</v>
      </c>
      <c r="PY56" s="148">
        <v>815</v>
      </c>
      <c r="PZ56" s="96">
        <v>732</v>
      </c>
      <c r="QA56" s="148">
        <v>798</v>
      </c>
      <c r="QB56" s="148">
        <v>856</v>
      </c>
      <c r="QC56" s="148">
        <v>792</v>
      </c>
      <c r="QD56" s="148">
        <v>658</v>
      </c>
      <c r="QE56" s="148">
        <v>744</v>
      </c>
      <c r="QF56" s="148">
        <v>812</v>
      </c>
      <c r="QG56" s="148">
        <v>829</v>
      </c>
      <c r="QH56" s="148">
        <v>758</v>
      </c>
      <c r="QI56" s="148">
        <v>705</v>
      </c>
      <c r="QJ56" s="148">
        <v>682</v>
      </c>
      <c r="QK56" s="148">
        <v>724</v>
      </c>
      <c r="QL56" s="148">
        <v>712</v>
      </c>
      <c r="QM56" s="148">
        <v>660</v>
      </c>
      <c r="QN56" s="148">
        <v>670</v>
      </c>
      <c r="QO56" s="148">
        <v>724</v>
      </c>
      <c r="QP56" s="148">
        <v>719</v>
      </c>
      <c r="QQ56" s="148">
        <v>650</v>
      </c>
      <c r="QR56" s="148">
        <v>697</v>
      </c>
      <c r="QS56" s="148">
        <v>649</v>
      </c>
      <c r="QT56" s="148">
        <v>597</v>
      </c>
      <c r="QU56" s="148">
        <v>538</v>
      </c>
      <c r="QV56" s="148">
        <v>683</v>
      </c>
      <c r="QW56" s="148">
        <v>726</v>
      </c>
      <c r="QX56" s="148">
        <v>746</v>
      </c>
      <c r="QY56" s="148">
        <v>686</v>
      </c>
      <c r="QZ56" s="148">
        <v>551</v>
      </c>
      <c r="RA56" s="148">
        <v>663</v>
      </c>
      <c r="RB56" s="96">
        <v>661</v>
      </c>
      <c r="RC56" s="148">
        <v>687</v>
      </c>
      <c r="RD56" s="96">
        <v>501</v>
      </c>
      <c r="RE56" s="148">
        <v>558</v>
      </c>
      <c r="RF56" s="148">
        <v>574</v>
      </c>
      <c r="RG56" s="96">
        <v>592</v>
      </c>
      <c r="RH56" s="96">
        <v>554</v>
      </c>
      <c r="RI56" s="96">
        <v>477</v>
      </c>
      <c r="RJ56" s="96">
        <v>517</v>
      </c>
      <c r="RK56" s="96">
        <v>540</v>
      </c>
      <c r="RL56" s="96">
        <v>511</v>
      </c>
      <c r="RM56" s="96">
        <v>409</v>
      </c>
      <c r="RN56" s="96">
        <v>541</v>
      </c>
      <c r="RO56" s="148">
        <v>581</v>
      </c>
      <c r="RP56" s="148">
        <v>585</v>
      </c>
      <c r="RQ56" s="96">
        <v>450</v>
      </c>
      <c r="RR56" s="148">
        <v>563</v>
      </c>
      <c r="RS56" s="148">
        <v>581</v>
      </c>
      <c r="RT56" s="148">
        <v>582</v>
      </c>
      <c r="RU56" s="148">
        <v>498</v>
      </c>
      <c r="RV56" s="148">
        <v>540</v>
      </c>
      <c r="RW56" s="148">
        <v>531</v>
      </c>
      <c r="RX56" s="148">
        <v>542</v>
      </c>
      <c r="RY56" s="148">
        <v>470</v>
      </c>
      <c r="RZ56" s="148">
        <v>467</v>
      </c>
      <c r="SA56" s="148">
        <v>503</v>
      </c>
      <c r="SB56" s="148">
        <v>501</v>
      </c>
      <c r="SC56" s="148">
        <v>467</v>
      </c>
      <c r="SD56" s="148">
        <v>362</v>
      </c>
      <c r="SE56" s="148">
        <v>465</v>
      </c>
      <c r="SF56" s="148">
        <v>493</v>
      </c>
      <c r="SG56" s="148">
        <v>515</v>
      </c>
      <c r="SH56" s="148">
        <v>459</v>
      </c>
      <c r="SI56" s="148">
        <v>415</v>
      </c>
      <c r="SJ56" s="148">
        <v>425</v>
      </c>
      <c r="SK56" s="148">
        <v>440</v>
      </c>
      <c r="SL56" s="148">
        <v>423</v>
      </c>
      <c r="SM56" s="148">
        <v>359</v>
      </c>
      <c r="SN56" s="148">
        <v>401</v>
      </c>
      <c r="SO56" s="148">
        <v>358</v>
      </c>
      <c r="SP56" s="148">
        <v>461</v>
      </c>
      <c r="SQ56" s="148">
        <v>427</v>
      </c>
      <c r="SR56" s="148">
        <v>437</v>
      </c>
      <c r="SS56" s="148">
        <v>476</v>
      </c>
      <c r="ST56" s="148">
        <v>459</v>
      </c>
      <c r="SU56" s="148">
        <v>462</v>
      </c>
      <c r="SV56" s="148">
        <v>419</v>
      </c>
      <c r="SW56" s="148">
        <v>455</v>
      </c>
      <c r="SX56" s="148">
        <v>454</v>
      </c>
      <c r="SY56" s="148">
        <v>406</v>
      </c>
      <c r="SZ56" s="148">
        <v>327</v>
      </c>
      <c r="TA56" s="148">
        <v>369</v>
      </c>
      <c r="TB56" s="148">
        <v>406</v>
      </c>
      <c r="TC56" s="148">
        <v>446</v>
      </c>
      <c r="TD56" s="148">
        <v>395</v>
      </c>
      <c r="TE56" s="148">
        <v>339</v>
      </c>
      <c r="TF56" s="148">
        <v>368</v>
      </c>
      <c r="TG56" s="148">
        <v>390</v>
      </c>
      <c r="TH56" s="148">
        <v>364</v>
      </c>
      <c r="TI56" s="148">
        <v>277</v>
      </c>
      <c r="TJ56" s="148">
        <v>320</v>
      </c>
      <c r="TK56" s="148">
        <v>345</v>
      </c>
      <c r="TL56" s="148">
        <v>342</v>
      </c>
      <c r="TM56" s="148">
        <v>306</v>
      </c>
      <c r="TN56" s="148">
        <v>320</v>
      </c>
      <c r="TO56" s="148">
        <v>350</v>
      </c>
      <c r="TP56" s="148">
        <v>369</v>
      </c>
      <c r="TQ56" s="148">
        <v>313</v>
      </c>
      <c r="TR56" s="148">
        <v>298</v>
      </c>
      <c r="TS56" s="148">
        <v>313</v>
      </c>
      <c r="TT56" s="148">
        <v>336</v>
      </c>
      <c r="TU56" s="148">
        <v>318</v>
      </c>
      <c r="TV56" s="148">
        <v>213</v>
      </c>
      <c r="TW56" s="148">
        <v>238</v>
      </c>
      <c r="TX56" s="148">
        <v>242</v>
      </c>
      <c r="TY56" s="148">
        <v>255</v>
      </c>
      <c r="TZ56" s="148">
        <v>174</v>
      </c>
      <c r="UA56" s="148">
        <v>239</v>
      </c>
      <c r="UB56" s="148">
        <v>261</v>
      </c>
      <c r="UC56" s="148">
        <v>268</v>
      </c>
      <c r="UD56" s="148">
        <v>242</v>
      </c>
      <c r="UE56" s="148">
        <v>211</v>
      </c>
      <c r="UF56" s="148">
        <v>252</v>
      </c>
      <c r="UG56" s="148">
        <v>255</v>
      </c>
      <c r="UH56" s="148">
        <v>256</v>
      </c>
      <c r="UI56" s="148">
        <v>230</v>
      </c>
      <c r="UJ56" s="148">
        <v>257</v>
      </c>
      <c r="UK56" s="148">
        <v>268</v>
      </c>
      <c r="UL56" s="148">
        <v>255</v>
      </c>
      <c r="UM56" s="148">
        <v>208</v>
      </c>
      <c r="UN56" s="148">
        <v>278</v>
      </c>
      <c r="UO56" s="148">
        <v>295</v>
      </c>
      <c r="UP56" s="148">
        <v>326</v>
      </c>
      <c r="UQ56" s="148">
        <v>297</v>
      </c>
      <c r="UR56" s="148">
        <v>269</v>
      </c>
      <c r="US56" s="148">
        <v>305</v>
      </c>
      <c r="UT56" s="148">
        <v>329</v>
      </c>
      <c r="UU56" s="148">
        <v>331</v>
      </c>
      <c r="UV56" s="148">
        <v>240</v>
      </c>
      <c r="UW56" s="148">
        <v>333</v>
      </c>
      <c r="UX56" s="148">
        <v>361</v>
      </c>
      <c r="UY56" s="148">
        <v>375</v>
      </c>
      <c r="UZ56" s="148">
        <v>309</v>
      </c>
      <c r="VA56" s="148">
        <v>324</v>
      </c>
      <c r="VB56" s="148">
        <v>365</v>
      </c>
      <c r="VC56" s="148">
        <v>370</v>
      </c>
      <c r="VD56" s="148">
        <v>362</v>
      </c>
      <c r="VE56" s="148">
        <v>280</v>
      </c>
      <c r="VF56" s="148">
        <v>289</v>
      </c>
      <c r="VG56" s="148">
        <v>280</v>
      </c>
      <c r="VH56" s="148">
        <v>283</v>
      </c>
      <c r="VI56" s="148">
        <v>210</v>
      </c>
      <c r="VJ56" s="148">
        <v>253</v>
      </c>
      <c r="VK56" s="148">
        <v>275</v>
      </c>
      <c r="VL56" s="148">
        <v>292</v>
      </c>
      <c r="VM56" s="148">
        <v>301</v>
      </c>
      <c r="VN56" s="148">
        <v>290</v>
      </c>
      <c r="VO56" s="148">
        <v>325</v>
      </c>
      <c r="VP56" s="148">
        <v>352</v>
      </c>
      <c r="VQ56" s="148">
        <v>338</v>
      </c>
      <c r="VR56" s="148">
        <v>273</v>
      </c>
      <c r="VS56" s="148">
        <v>283</v>
      </c>
      <c r="VT56" s="148">
        <v>292</v>
      </c>
      <c r="VU56" s="148">
        <v>278</v>
      </c>
      <c r="VV56" s="148">
        <v>181</v>
      </c>
      <c r="VW56" s="148">
        <v>146</v>
      </c>
      <c r="VX56" s="148">
        <v>126</v>
      </c>
      <c r="VY56" s="148">
        <v>112</v>
      </c>
      <c r="VZ56" s="148">
        <v>100</v>
      </c>
      <c r="WA56" s="148">
        <v>92</v>
      </c>
      <c r="WB56" s="148">
        <v>93</v>
      </c>
      <c r="WC56" s="148">
        <v>91</v>
      </c>
      <c r="WD56" s="148">
        <v>90</v>
      </c>
      <c r="WE56" s="148">
        <v>87</v>
      </c>
      <c r="WF56" s="148">
        <v>85</v>
      </c>
      <c r="WG56" s="148">
        <v>88</v>
      </c>
      <c r="WH56" s="148">
        <v>88</v>
      </c>
      <c r="WI56" s="148">
        <v>77</v>
      </c>
      <c r="WJ56" s="148">
        <v>55</v>
      </c>
      <c r="WK56" s="148">
        <v>66</v>
      </c>
      <c r="WL56" s="148">
        <v>85</v>
      </c>
      <c r="WM56" s="148">
        <v>79</v>
      </c>
      <c r="WN56" s="148">
        <v>59</v>
      </c>
      <c r="WO56" s="148">
        <v>52</v>
      </c>
      <c r="WP56" s="148">
        <v>54</v>
      </c>
      <c r="WQ56" s="148">
        <v>37</v>
      </c>
      <c r="WR56" s="148">
        <v>34</v>
      </c>
      <c r="WS56" s="148">
        <v>33</v>
      </c>
      <c r="WT56" s="148">
        <v>35</v>
      </c>
      <c r="WU56" s="148">
        <v>42</v>
      </c>
      <c r="WV56" s="148">
        <v>36</v>
      </c>
      <c r="WW56" s="148">
        <v>29</v>
      </c>
      <c r="WX56" s="148">
        <v>38</v>
      </c>
      <c r="WY56" s="148">
        <v>37</v>
      </c>
      <c r="WZ56" s="148">
        <v>46</v>
      </c>
      <c r="XA56" s="148">
        <v>27</v>
      </c>
      <c r="XB56" s="148">
        <v>25</v>
      </c>
      <c r="XC56" s="148">
        <v>34</v>
      </c>
      <c r="XD56" s="148">
        <v>41</v>
      </c>
      <c r="XE56" s="148">
        <v>24</v>
      </c>
      <c r="XF56" s="148">
        <v>30</v>
      </c>
      <c r="XG56" s="148">
        <v>34</v>
      </c>
      <c r="XH56" s="148">
        <v>34</v>
      </c>
      <c r="XI56" s="148">
        <v>37</v>
      </c>
      <c r="XJ56" s="148">
        <v>34</v>
      </c>
      <c r="XK56" s="148">
        <v>33</v>
      </c>
    </row>
    <row r="57" spans="1:635" s="148" customFormat="1" x14ac:dyDescent="0.2">
      <c r="A57" s="354"/>
      <c r="B57" s="354">
        <v>24</v>
      </c>
      <c r="C57" s="399">
        <f t="shared" ca="1" si="24"/>
        <v>2</v>
      </c>
      <c r="D57" s="400">
        <f t="shared" ca="1" si="29"/>
        <v>3.4071550255536627E-3</v>
      </c>
      <c r="E57" s="354">
        <f t="shared" ca="1" si="30"/>
        <v>23</v>
      </c>
      <c r="F57" s="401"/>
      <c r="G57" s="148">
        <v>145</v>
      </c>
      <c r="H57" s="148">
        <v>137</v>
      </c>
      <c r="I57" s="355">
        <v>142</v>
      </c>
      <c r="J57" s="148">
        <v>147</v>
      </c>
      <c r="K57" s="148">
        <v>151</v>
      </c>
      <c r="L57" s="148">
        <v>125</v>
      </c>
      <c r="M57" s="148">
        <v>138</v>
      </c>
      <c r="N57" s="148">
        <v>153</v>
      </c>
      <c r="O57" s="148">
        <v>162</v>
      </c>
      <c r="P57" s="148">
        <v>140</v>
      </c>
      <c r="Q57" s="148">
        <v>135</v>
      </c>
      <c r="R57" s="148">
        <v>148</v>
      </c>
      <c r="S57" s="148">
        <v>153</v>
      </c>
      <c r="T57" s="148">
        <v>138</v>
      </c>
      <c r="U57" s="148">
        <v>145</v>
      </c>
      <c r="V57" s="148">
        <v>151</v>
      </c>
      <c r="W57" s="148">
        <v>154</v>
      </c>
      <c r="X57" s="148">
        <v>155</v>
      </c>
      <c r="Y57" s="148">
        <v>157</v>
      </c>
      <c r="Z57" s="148">
        <v>160</v>
      </c>
      <c r="AA57" s="148">
        <v>171</v>
      </c>
      <c r="AB57" s="148">
        <v>173</v>
      </c>
      <c r="AC57" s="148">
        <v>163</v>
      </c>
      <c r="AD57" s="148">
        <v>161</v>
      </c>
      <c r="AE57" s="148">
        <v>169</v>
      </c>
      <c r="AF57" s="148">
        <v>188</v>
      </c>
      <c r="AG57" s="148">
        <v>178</v>
      </c>
      <c r="AH57" s="148">
        <v>179</v>
      </c>
      <c r="AI57" s="148">
        <v>187</v>
      </c>
      <c r="AJ57" s="148">
        <v>198</v>
      </c>
      <c r="AK57" s="148">
        <v>190</v>
      </c>
      <c r="AL57" s="148">
        <v>194</v>
      </c>
      <c r="AM57" s="148">
        <v>199</v>
      </c>
      <c r="AN57" s="148">
        <v>210</v>
      </c>
      <c r="AO57" s="148">
        <v>217</v>
      </c>
      <c r="AP57" s="360">
        <v>221</v>
      </c>
      <c r="AQ57" s="148">
        <v>225</v>
      </c>
      <c r="AR57" s="148">
        <v>237</v>
      </c>
      <c r="AS57" s="148">
        <v>254</v>
      </c>
      <c r="AT57" s="148">
        <v>244</v>
      </c>
      <c r="AU57" s="148">
        <v>256</v>
      </c>
      <c r="AV57" s="148">
        <v>256</v>
      </c>
      <c r="AW57" s="148">
        <v>276</v>
      </c>
      <c r="AX57" s="148">
        <v>285</v>
      </c>
      <c r="AY57" s="148">
        <v>277</v>
      </c>
      <c r="AZ57" s="148">
        <v>296</v>
      </c>
      <c r="BA57" s="148">
        <v>312</v>
      </c>
      <c r="BB57" s="148">
        <v>315</v>
      </c>
      <c r="BC57" s="148">
        <v>278</v>
      </c>
      <c r="BD57" s="148">
        <v>283</v>
      </c>
      <c r="BE57" s="148">
        <v>280</v>
      </c>
      <c r="BF57" s="148">
        <v>289</v>
      </c>
      <c r="BG57" s="148">
        <v>295</v>
      </c>
      <c r="BH57" s="148">
        <v>270</v>
      </c>
      <c r="BI57" s="148">
        <v>276</v>
      </c>
      <c r="BJ57" s="148">
        <v>280</v>
      </c>
      <c r="BK57" s="148">
        <v>269</v>
      </c>
      <c r="BL57" s="148">
        <v>246</v>
      </c>
      <c r="BM57" s="148">
        <v>252</v>
      </c>
      <c r="BN57" s="148">
        <v>243</v>
      </c>
      <c r="BO57" s="148">
        <v>239</v>
      </c>
      <c r="BP57" s="148">
        <v>225</v>
      </c>
      <c r="BQ57" s="148">
        <v>219</v>
      </c>
      <c r="BR57" s="148">
        <v>225</v>
      </c>
      <c r="BS57" s="148">
        <v>228</v>
      </c>
      <c r="BT57" s="148">
        <v>200</v>
      </c>
      <c r="BU57" s="148">
        <v>208</v>
      </c>
      <c r="BV57" s="148">
        <v>206</v>
      </c>
      <c r="BW57" s="148">
        <v>214</v>
      </c>
      <c r="BX57" s="148">
        <v>221</v>
      </c>
      <c r="BY57" s="148">
        <v>198</v>
      </c>
      <c r="BZ57" s="148">
        <v>208</v>
      </c>
      <c r="CA57" s="148">
        <v>221</v>
      </c>
      <c r="CB57" s="148">
        <v>234</v>
      </c>
      <c r="CC57" s="148">
        <v>214</v>
      </c>
      <c r="CD57" s="148">
        <v>219</v>
      </c>
      <c r="CE57" s="148">
        <v>228</v>
      </c>
      <c r="CF57" s="148">
        <v>239</v>
      </c>
      <c r="CG57" s="148">
        <v>226</v>
      </c>
      <c r="CH57" s="148">
        <v>240</v>
      </c>
      <c r="CI57" s="148">
        <v>236</v>
      </c>
      <c r="CJ57" s="148">
        <v>256</v>
      </c>
      <c r="CK57" s="148">
        <v>246</v>
      </c>
      <c r="CL57" s="148">
        <v>234</v>
      </c>
      <c r="CM57" s="148">
        <v>261</v>
      </c>
      <c r="CN57" s="148">
        <v>275</v>
      </c>
      <c r="CO57" s="148">
        <v>292</v>
      </c>
      <c r="CP57" s="148">
        <v>263</v>
      </c>
      <c r="CQ57" s="148">
        <v>270</v>
      </c>
      <c r="CR57" s="148">
        <v>277</v>
      </c>
      <c r="CS57" s="148">
        <v>292</v>
      </c>
      <c r="CT57" s="148">
        <v>283</v>
      </c>
      <c r="CU57" s="148">
        <v>279</v>
      </c>
      <c r="CV57" s="148">
        <v>294</v>
      </c>
      <c r="CW57" s="148">
        <v>290</v>
      </c>
      <c r="CX57" s="148">
        <v>297</v>
      </c>
      <c r="CY57" s="148">
        <v>269</v>
      </c>
      <c r="CZ57" s="148">
        <v>271</v>
      </c>
      <c r="DA57" s="148">
        <v>274</v>
      </c>
      <c r="DB57" s="148">
        <v>284</v>
      </c>
      <c r="DC57" s="148">
        <v>253</v>
      </c>
      <c r="DD57" s="148">
        <v>258</v>
      </c>
      <c r="DE57" s="148">
        <v>264</v>
      </c>
      <c r="DG57" s="148">
        <v>262</v>
      </c>
      <c r="DH57" s="148">
        <v>230</v>
      </c>
      <c r="DI57" s="148">
        <v>235</v>
      </c>
      <c r="DJ57" s="148">
        <v>234</v>
      </c>
      <c r="DK57" s="148">
        <v>232</v>
      </c>
      <c r="DL57" s="148">
        <v>212</v>
      </c>
      <c r="DM57" s="148">
        <v>214</v>
      </c>
      <c r="DN57" s="148">
        <v>215</v>
      </c>
      <c r="DO57" s="148">
        <v>220</v>
      </c>
      <c r="DP57" s="148">
        <v>192</v>
      </c>
      <c r="DQ57" s="148">
        <v>198</v>
      </c>
      <c r="DR57" s="351">
        <v>195</v>
      </c>
      <c r="DS57" s="148">
        <v>196</v>
      </c>
      <c r="DT57" s="398">
        <v>197</v>
      </c>
      <c r="DU57" s="398">
        <v>195</v>
      </c>
      <c r="DV57" s="397">
        <v>199</v>
      </c>
      <c r="DW57" s="397">
        <v>192</v>
      </c>
      <c r="DX57" s="398">
        <v>196</v>
      </c>
      <c r="DY57" s="96">
        <v>197</v>
      </c>
      <c r="DZ57" s="96">
        <v>201</v>
      </c>
      <c r="EA57" s="96">
        <v>202</v>
      </c>
      <c r="EB57" s="96">
        <v>200</v>
      </c>
      <c r="EC57" s="96">
        <v>187</v>
      </c>
      <c r="ED57" s="96">
        <v>179</v>
      </c>
      <c r="EE57" s="96">
        <v>194</v>
      </c>
      <c r="EF57" s="96">
        <v>197</v>
      </c>
      <c r="EG57" s="96">
        <v>203</v>
      </c>
      <c r="EH57" s="96">
        <v>210</v>
      </c>
      <c r="EI57" s="96">
        <v>207</v>
      </c>
      <c r="EJ57" s="96">
        <v>222</v>
      </c>
      <c r="EK57" s="96">
        <v>226</v>
      </c>
      <c r="EL57" s="96">
        <v>207</v>
      </c>
      <c r="EM57" s="96">
        <v>199</v>
      </c>
      <c r="EN57" s="96">
        <v>199</v>
      </c>
      <c r="EO57" s="148">
        <v>203</v>
      </c>
      <c r="EP57" s="96">
        <v>193</v>
      </c>
      <c r="EQ57" s="96">
        <v>184</v>
      </c>
      <c r="ER57" s="96">
        <v>183</v>
      </c>
      <c r="ES57" s="96">
        <v>183</v>
      </c>
      <c r="ET57" s="96">
        <v>179</v>
      </c>
      <c r="EU57" s="397">
        <v>169</v>
      </c>
      <c r="EV57" s="96">
        <v>176</v>
      </c>
      <c r="EW57" s="96">
        <v>183</v>
      </c>
      <c r="EX57" s="96">
        <v>199</v>
      </c>
      <c r="EY57" s="96">
        <v>189</v>
      </c>
      <c r="EZ57" s="96">
        <v>194</v>
      </c>
      <c r="FA57" s="96">
        <v>213</v>
      </c>
      <c r="FB57" s="96">
        <v>222</v>
      </c>
      <c r="FC57" s="96">
        <v>204</v>
      </c>
      <c r="FD57" s="96">
        <v>200</v>
      </c>
      <c r="FE57" s="96">
        <v>196</v>
      </c>
      <c r="FF57" s="96">
        <v>204</v>
      </c>
      <c r="FG57" s="96">
        <v>208</v>
      </c>
      <c r="FH57" s="96">
        <v>190</v>
      </c>
      <c r="FI57" s="96">
        <v>194</v>
      </c>
      <c r="FJ57" s="96">
        <v>191</v>
      </c>
      <c r="FK57" s="148">
        <v>203</v>
      </c>
      <c r="FL57" s="96">
        <v>183</v>
      </c>
      <c r="FM57" s="96">
        <v>178</v>
      </c>
      <c r="FN57" s="148">
        <v>188</v>
      </c>
      <c r="FO57" s="148">
        <v>194</v>
      </c>
      <c r="FP57" s="148">
        <v>187</v>
      </c>
      <c r="FQ57" s="96">
        <v>180</v>
      </c>
      <c r="FR57" s="148">
        <v>188</v>
      </c>
      <c r="FS57" s="351">
        <v>189</v>
      </c>
      <c r="FT57" s="148">
        <v>191</v>
      </c>
      <c r="FU57" s="398">
        <v>160</v>
      </c>
      <c r="FV57" s="398">
        <v>161</v>
      </c>
      <c r="FW57" s="397">
        <v>171</v>
      </c>
      <c r="FX57" s="397">
        <v>184</v>
      </c>
      <c r="FY57" s="398">
        <v>176</v>
      </c>
      <c r="FZ57" s="96">
        <v>180</v>
      </c>
      <c r="GA57" s="96">
        <v>192</v>
      </c>
      <c r="GB57" s="96">
        <v>199</v>
      </c>
      <c r="GC57" s="96">
        <v>192</v>
      </c>
      <c r="GD57" s="96">
        <v>192</v>
      </c>
      <c r="GE57" s="96">
        <v>217</v>
      </c>
      <c r="GF57" s="96">
        <v>225</v>
      </c>
      <c r="GG57" s="96">
        <v>217</v>
      </c>
      <c r="GH57" s="96">
        <v>194</v>
      </c>
      <c r="GI57" s="96">
        <v>208</v>
      </c>
      <c r="GJ57" s="96">
        <v>213</v>
      </c>
      <c r="GK57" s="96">
        <v>237</v>
      </c>
      <c r="GL57" s="96">
        <v>229</v>
      </c>
      <c r="GM57" s="96">
        <v>240</v>
      </c>
      <c r="GN57" s="96">
        <v>250</v>
      </c>
      <c r="GO57" s="96">
        <v>258</v>
      </c>
      <c r="GP57" s="148">
        <v>251</v>
      </c>
      <c r="GQ57" s="96">
        <v>237</v>
      </c>
      <c r="GR57" s="96">
        <v>247</v>
      </c>
      <c r="GS57" s="96">
        <v>270</v>
      </c>
      <c r="GT57" s="96">
        <v>273</v>
      </c>
      <c r="GU57" s="96">
        <v>260</v>
      </c>
      <c r="GV57" s="148">
        <v>269</v>
      </c>
      <c r="GW57" s="148">
        <v>277</v>
      </c>
      <c r="GX57" s="148">
        <v>295</v>
      </c>
      <c r="GY57" s="148">
        <v>282</v>
      </c>
      <c r="GZ57" s="148">
        <v>274</v>
      </c>
      <c r="HA57" s="148">
        <v>275</v>
      </c>
      <c r="HB57" s="148">
        <v>272</v>
      </c>
      <c r="HC57" s="148">
        <v>267</v>
      </c>
      <c r="HD57" s="148">
        <v>244</v>
      </c>
      <c r="HE57" s="148">
        <v>241</v>
      </c>
      <c r="HF57" s="148">
        <v>233</v>
      </c>
      <c r="HG57" s="148">
        <v>233</v>
      </c>
      <c r="HH57" s="148">
        <v>229</v>
      </c>
      <c r="HI57" s="148">
        <v>224</v>
      </c>
      <c r="HJ57" s="148">
        <v>234</v>
      </c>
      <c r="HK57" s="148">
        <v>230</v>
      </c>
      <c r="HL57" s="148">
        <v>203</v>
      </c>
      <c r="HM57" s="148">
        <v>195</v>
      </c>
      <c r="HN57" s="148">
        <v>203</v>
      </c>
      <c r="HO57" s="148">
        <v>214</v>
      </c>
      <c r="HP57" s="148">
        <v>203</v>
      </c>
      <c r="HQ57" s="148">
        <v>182</v>
      </c>
      <c r="HR57" s="148">
        <v>190</v>
      </c>
      <c r="HS57" s="148">
        <v>201</v>
      </c>
      <c r="HT57" s="148">
        <v>202</v>
      </c>
      <c r="HU57" s="148">
        <v>166</v>
      </c>
      <c r="HV57" s="148">
        <v>157</v>
      </c>
      <c r="HW57" s="148">
        <v>163</v>
      </c>
      <c r="HX57" s="148">
        <v>179</v>
      </c>
      <c r="HY57" s="148">
        <v>164</v>
      </c>
      <c r="HZ57" s="148">
        <v>170</v>
      </c>
      <c r="IA57" s="148">
        <v>172</v>
      </c>
      <c r="IB57" s="148">
        <v>184</v>
      </c>
      <c r="IC57" s="148">
        <v>187</v>
      </c>
      <c r="ID57" s="148">
        <v>171</v>
      </c>
      <c r="IE57" s="148">
        <v>177</v>
      </c>
      <c r="IF57" s="148">
        <v>180</v>
      </c>
      <c r="IG57" s="148">
        <v>181</v>
      </c>
      <c r="IH57" s="148">
        <v>159</v>
      </c>
      <c r="II57" s="148">
        <v>163</v>
      </c>
      <c r="IJ57" s="148">
        <v>173</v>
      </c>
      <c r="IK57" s="148">
        <v>173</v>
      </c>
      <c r="IL57" s="148">
        <v>168</v>
      </c>
      <c r="IM57" s="148">
        <v>159</v>
      </c>
      <c r="IN57" s="351">
        <f t="shared" si="25"/>
        <v>168.5</v>
      </c>
      <c r="IO57" s="148">
        <v>178</v>
      </c>
      <c r="IP57" s="148">
        <v>176</v>
      </c>
      <c r="IQ57" s="148">
        <v>172</v>
      </c>
      <c r="IR57" s="148">
        <v>171</v>
      </c>
      <c r="IS57" s="148">
        <v>177</v>
      </c>
      <c r="IT57" s="148">
        <v>183</v>
      </c>
      <c r="IU57" s="148">
        <v>165</v>
      </c>
      <c r="IV57" s="148">
        <v>173</v>
      </c>
      <c r="IW57" s="148">
        <v>177</v>
      </c>
      <c r="IX57" s="148">
        <v>185</v>
      </c>
      <c r="IY57" s="148">
        <v>174</v>
      </c>
      <c r="IZ57" s="148">
        <v>156</v>
      </c>
      <c r="JA57" s="148">
        <v>174</v>
      </c>
      <c r="JB57" s="148">
        <v>184</v>
      </c>
      <c r="JC57" s="148">
        <v>187</v>
      </c>
      <c r="JD57" s="148">
        <v>172</v>
      </c>
      <c r="JE57" s="148">
        <v>179</v>
      </c>
      <c r="JF57" s="353">
        <f t="shared" si="31"/>
        <v>180</v>
      </c>
      <c r="JG57" s="148">
        <v>181</v>
      </c>
      <c r="JH57" s="148">
        <v>164</v>
      </c>
      <c r="JI57" s="148">
        <v>158</v>
      </c>
      <c r="JJ57" s="148">
        <v>164</v>
      </c>
      <c r="JK57" s="148">
        <v>172</v>
      </c>
      <c r="JL57" s="148">
        <v>173</v>
      </c>
      <c r="JM57" s="148">
        <v>160</v>
      </c>
      <c r="JN57" s="351">
        <f t="shared" si="32"/>
        <v>159</v>
      </c>
      <c r="JO57" s="148">
        <v>158</v>
      </c>
      <c r="JP57" s="148">
        <v>164</v>
      </c>
      <c r="JQ57" s="148">
        <v>151</v>
      </c>
      <c r="JR57" s="148">
        <v>143</v>
      </c>
      <c r="JS57" s="148">
        <v>151</v>
      </c>
      <c r="JT57" s="148">
        <v>157</v>
      </c>
      <c r="JU57" s="148">
        <v>130</v>
      </c>
      <c r="JV57" s="351">
        <f t="shared" si="33"/>
        <v>128</v>
      </c>
      <c r="JW57" s="148">
        <v>126</v>
      </c>
      <c r="JX57" s="148">
        <v>142</v>
      </c>
      <c r="JY57" s="148">
        <v>127</v>
      </c>
      <c r="JZ57" s="148">
        <v>140</v>
      </c>
      <c r="KA57" s="148">
        <v>144</v>
      </c>
      <c r="KB57" s="148">
        <v>159</v>
      </c>
      <c r="KC57" s="148">
        <v>153</v>
      </c>
      <c r="KD57" s="148">
        <v>141</v>
      </c>
      <c r="KE57" s="148">
        <v>146</v>
      </c>
      <c r="KF57" s="148">
        <v>150</v>
      </c>
      <c r="KG57" s="148">
        <v>162</v>
      </c>
      <c r="KH57" s="148">
        <v>141</v>
      </c>
      <c r="KI57" s="148">
        <v>147</v>
      </c>
      <c r="KJ57" s="148">
        <v>143</v>
      </c>
      <c r="KK57" s="148">
        <v>161</v>
      </c>
      <c r="KL57" s="148">
        <v>150</v>
      </c>
      <c r="KM57" s="148">
        <v>143</v>
      </c>
      <c r="KN57" s="148">
        <v>153</v>
      </c>
      <c r="KO57" s="148">
        <v>161</v>
      </c>
      <c r="KP57" s="148">
        <v>129</v>
      </c>
      <c r="KQ57" s="148">
        <v>134</v>
      </c>
      <c r="KR57" s="148">
        <v>139</v>
      </c>
      <c r="KS57" s="148">
        <v>144</v>
      </c>
      <c r="KT57" s="148">
        <v>164</v>
      </c>
      <c r="KU57" s="148">
        <v>151</v>
      </c>
      <c r="KV57" s="148">
        <v>146</v>
      </c>
      <c r="KW57" s="148">
        <v>157</v>
      </c>
      <c r="KX57" s="148">
        <v>167</v>
      </c>
      <c r="KY57" s="148">
        <v>176</v>
      </c>
      <c r="KZ57" s="355">
        <v>151.5</v>
      </c>
      <c r="LA57" s="355">
        <v>153.08333333333334</v>
      </c>
      <c r="LB57" s="355">
        <v>154.26388888888889</v>
      </c>
      <c r="LC57" s="355">
        <v>150.30787037037038</v>
      </c>
      <c r="LD57" s="355">
        <v>147.85918209876544</v>
      </c>
      <c r="LE57" s="355">
        <v>144.169045781893</v>
      </c>
      <c r="LF57" s="355">
        <v>143.61388674554186</v>
      </c>
      <c r="LG57" s="355">
        <v>138.86897898090993</v>
      </c>
      <c r="LH57" s="355">
        <v>135.80316066291343</v>
      </c>
      <c r="LI57" s="355">
        <v>142.06285085400472</v>
      </c>
      <c r="LJ57" s="148">
        <v>112</v>
      </c>
      <c r="LK57" s="148">
        <v>121</v>
      </c>
      <c r="LL57" s="148">
        <v>121</v>
      </c>
      <c r="LM57" s="148">
        <v>100</v>
      </c>
      <c r="LN57" s="148">
        <v>102</v>
      </c>
      <c r="LO57" s="148">
        <v>108</v>
      </c>
      <c r="LP57" s="148">
        <v>112</v>
      </c>
      <c r="LQ57" s="148">
        <v>93</v>
      </c>
      <c r="LR57" s="148">
        <v>90</v>
      </c>
      <c r="LS57" s="148">
        <v>96</v>
      </c>
      <c r="LT57" s="148">
        <v>121</v>
      </c>
      <c r="LU57" s="148">
        <v>93</v>
      </c>
      <c r="LV57" s="148">
        <v>93</v>
      </c>
      <c r="LW57" s="148">
        <v>101</v>
      </c>
      <c r="LX57" s="148">
        <v>107</v>
      </c>
      <c r="LY57" s="148">
        <v>92</v>
      </c>
      <c r="LZ57" s="96">
        <v>87</v>
      </c>
      <c r="MA57" s="148">
        <v>89</v>
      </c>
      <c r="MB57" s="148">
        <v>96</v>
      </c>
      <c r="MC57" s="148">
        <v>105</v>
      </c>
      <c r="MD57" s="148">
        <v>94</v>
      </c>
      <c r="ME57" s="148">
        <v>100</v>
      </c>
      <c r="MF57" s="148">
        <v>100</v>
      </c>
      <c r="MG57" s="148">
        <v>98</v>
      </c>
      <c r="MH57" s="148">
        <v>94</v>
      </c>
      <c r="MI57" s="148">
        <v>92</v>
      </c>
      <c r="MJ57" s="148">
        <v>101</v>
      </c>
      <c r="MK57" s="148">
        <v>103</v>
      </c>
      <c r="ML57" s="148">
        <v>107</v>
      </c>
      <c r="MM57" s="148">
        <v>94</v>
      </c>
      <c r="MN57" s="148">
        <v>103</v>
      </c>
      <c r="MO57" s="148">
        <v>102</v>
      </c>
      <c r="MP57" s="148">
        <v>116</v>
      </c>
      <c r="MQ57" s="148">
        <v>102</v>
      </c>
      <c r="MR57" s="148">
        <v>105</v>
      </c>
      <c r="MS57" s="148">
        <v>106</v>
      </c>
      <c r="MT57" s="148">
        <v>111</v>
      </c>
      <c r="MU57" s="148">
        <v>103</v>
      </c>
      <c r="MV57" s="148">
        <v>109</v>
      </c>
      <c r="MW57" s="148">
        <v>121</v>
      </c>
      <c r="MX57" s="148">
        <v>126</v>
      </c>
      <c r="MY57" s="148">
        <v>118</v>
      </c>
      <c r="MZ57" s="148">
        <v>101</v>
      </c>
      <c r="NA57" s="148">
        <v>107</v>
      </c>
      <c r="NB57" s="148">
        <v>118</v>
      </c>
      <c r="NC57" s="148">
        <v>125</v>
      </c>
      <c r="ND57" s="148">
        <v>109</v>
      </c>
      <c r="NE57" s="148">
        <v>109</v>
      </c>
      <c r="NF57" s="148">
        <v>114</v>
      </c>
      <c r="NG57" s="148">
        <v>109</v>
      </c>
      <c r="NH57" s="148">
        <v>109</v>
      </c>
      <c r="NI57" s="148">
        <v>87</v>
      </c>
      <c r="NJ57" s="148">
        <v>90</v>
      </c>
      <c r="NK57" s="148">
        <v>90</v>
      </c>
      <c r="NL57" s="148">
        <v>92</v>
      </c>
      <c r="NM57" s="148">
        <v>75</v>
      </c>
      <c r="NN57" s="148">
        <v>75</v>
      </c>
      <c r="NO57" s="148">
        <v>78</v>
      </c>
      <c r="NP57" s="148">
        <v>85</v>
      </c>
      <c r="NQ57" s="148">
        <v>79</v>
      </c>
      <c r="NR57" s="148">
        <v>80</v>
      </c>
      <c r="NS57" s="148">
        <v>85</v>
      </c>
      <c r="NT57" s="148">
        <v>91</v>
      </c>
      <c r="NU57" s="148">
        <v>90</v>
      </c>
      <c r="NV57" s="148">
        <v>85</v>
      </c>
      <c r="NW57" s="148">
        <v>91</v>
      </c>
      <c r="NX57" s="148">
        <v>96</v>
      </c>
      <c r="NY57" s="148">
        <v>108</v>
      </c>
      <c r="NZ57" s="148">
        <v>94</v>
      </c>
      <c r="OA57" s="148">
        <v>86</v>
      </c>
      <c r="OB57" s="148">
        <v>98</v>
      </c>
      <c r="OC57" s="148">
        <v>106</v>
      </c>
      <c r="OD57" s="148">
        <v>93</v>
      </c>
      <c r="OE57" s="148">
        <v>94</v>
      </c>
      <c r="OF57" s="148">
        <v>97</v>
      </c>
      <c r="OG57" s="148">
        <v>99</v>
      </c>
      <c r="OH57" s="148">
        <v>95</v>
      </c>
      <c r="OI57" s="148">
        <v>91</v>
      </c>
      <c r="OJ57" s="148">
        <v>94</v>
      </c>
      <c r="OK57" s="148">
        <v>95</v>
      </c>
      <c r="OL57" s="148">
        <v>100</v>
      </c>
      <c r="OM57" s="148">
        <v>95</v>
      </c>
      <c r="ON57" s="148">
        <v>105</v>
      </c>
      <c r="OO57" s="148">
        <v>109</v>
      </c>
      <c r="OP57" s="148">
        <v>117</v>
      </c>
      <c r="OQ57" s="148">
        <v>92</v>
      </c>
      <c r="OR57" s="148">
        <v>96</v>
      </c>
      <c r="OS57" s="148">
        <v>97</v>
      </c>
      <c r="OT57" s="148">
        <v>100</v>
      </c>
      <c r="OU57" s="148">
        <v>106</v>
      </c>
      <c r="OV57" s="148">
        <v>89</v>
      </c>
      <c r="OW57" s="148">
        <v>92</v>
      </c>
      <c r="OX57" s="148">
        <v>93</v>
      </c>
      <c r="OY57" s="351">
        <f t="shared" si="26"/>
        <v>96</v>
      </c>
      <c r="OZ57" s="148">
        <v>99</v>
      </c>
      <c r="PA57" s="148">
        <v>100</v>
      </c>
      <c r="PB57" s="148">
        <v>104</v>
      </c>
      <c r="PC57" s="148">
        <v>112</v>
      </c>
      <c r="PD57" s="148">
        <v>97</v>
      </c>
      <c r="PE57" s="148">
        <v>92</v>
      </c>
      <c r="PF57" s="148">
        <v>94</v>
      </c>
      <c r="PG57" s="351">
        <f t="shared" si="27"/>
        <v>98.5</v>
      </c>
      <c r="PH57" s="148">
        <v>103</v>
      </c>
      <c r="PI57" s="148">
        <v>86</v>
      </c>
      <c r="PJ57" s="351">
        <f t="shared" si="28"/>
        <v>81.5</v>
      </c>
      <c r="PK57" s="148">
        <v>77</v>
      </c>
      <c r="PL57" s="148">
        <v>81</v>
      </c>
      <c r="PM57" s="148">
        <v>72</v>
      </c>
      <c r="PN57" s="148">
        <v>69</v>
      </c>
      <c r="PO57" s="96">
        <v>83</v>
      </c>
      <c r="PP57" s="148">
        <v>89</v>
      </c>
      <c r="PQ57" s="148">
        <v>78</v>
      </c>
      <c r="PR57" s="148">
        <v>70</v>
      </c>
      <c r="PS57" s="148">
        <v>72</v>
      </c>
      <c r="PT57" s="148">
        <v>74</v>
      </c>
      <c r="PU57" s="148">
        <v>69</v>
      </c>
      <c r="PV57" s="148">
        <v>54</v>
      </c>
      <c r="PW57" s="148">
        <v>51</v>
      </c>
      <c r="PX57" s="148">
        <v>52</v>
      </c>
      <c r="PY57" s="148">
        <v>51</v>
      </c>
      <c r="PZ57" s="96">
        <v>45</v>
      </c>
      <c r="QA57" s="148">
        <v>40</v>
      </c>
      <c r="QB57" s="148">
        <v>49</v>
      </c>
      <c r="QC57" s="148">
        <v>49</v>
      </c>
      <c r="QD57" s="148">
        <v>47</v>
      </c>
      <c r="QE57" s="148">
        <v>47</v>
      </c>
      <c r="QF57" s="148">
        <v>50</v>
      </c>
      <c r="QG57" s="148">
        <v>54</v>
      </c>
      <c r="QH57" s="148">
        <v>62</v>
      </c>
      <c r="QI57" s="148">
        <v>63</v>
      </c>
      <c r="QJ57" s="148">
        <v>63</v>
      </c>
      <c r="QK57" s="148">
        <v>70</v>
      </c>
      <c r="QL57" s="148">
        <v>79</v>
      </c>
      <c r="QM57" s="148">
        <v>78</v>
      </c>
      <c r="QN57" s="148">
        <v>71</v>
      </c>
      <c r="QO57" s="148">
        <v>79</v>
      </c>
      <c r="QP57" s="148">
        <v>82</v>
      </c>
      <c r="QQ57" s="148">
        <v>80</v>
      </c>
      <c r="QR57" s="148">
        <v>83</v>
      </c>
      <c r="QS57" s="148">
        <v>81</v>
      </c>
      <c r="QT57" s="148">
        <v>79</v>
      </c>
      <c r="QU57" s="148">
        <v>73</v>
      </c>
      <c r="QV57" s="148">
        <v>76</v>
      </c>
      <c r="QW57" s="148">
        <v>77</v>
      </c>
      <c r="QX57" s="148">
        <v>84</v>
      </c>
      <c r="QY57" s="148">
        <v>85</v>
      </c>
      <c r="QZ57" s="148">
        <v>80</v>
      </c>
      <c r="RA57" s="148">
        <v>86</v>
      </c>
      <c r="RB57" s="96">
        <v>87</v>
      </c>
      <c r="RC57" s="148">
        <v>87</v>
      </c>
      <c r="RD57" s="96">
        <v>62</v>
      </c>
      <c r="RE57" s="148">
        <v>63</v>
      </c>
      <c r="RF57" s="148">
        <v>63</v>
      </c>
      <c r="RG57" s="96">
        <v>68</v>
      </c>
      <c r="RH57" s="96">
        <v>63</v>
      </c>
      <c r="RI57" s="96">
        <v>62</v>
      </c>
      <c r="RJ57" s="96">
        <v>65</v>
      </c>
      <c r="RK57" s="96">
        <v>69</v>
      </c>
      <c r="RL57" s="96">
        <v>72</v>
      </c>
      <c r="RM57" s="96">
        <v>62</v>
      </c>
      <c r="RN57" s="96">
        <v>67</v>
      </c>
      <c r="RO57" s="148">
        <v>68</v>
      </c>
      <c r="RP57" s="148">
        <v>70</v>
      </c>
      <c r="RQ57" s="96">
        <v>62</v>
      </c>
      <c r="RR57" s="148">
        <v>53</v>
      </c>
      <c r="RS57" s="148">
        <v>58</v>
      </c>
      <c r="RT57" s="148">
        <v>59</v>
      </c>
      <c r="RU57" s="148">
        <v>61</v>
      </c>
      <c r="RV57" s="148">
        <v>49</v>
      </c>
      <c r="RW57" s="148">
        <v>52</v>
      </c>
      <c r="RX57" s="148">
        <v>52</v>
      </c>
      <c r="RY57" s="148">
        <v>57</v>
      </c>
      <c r="RZ57" s="148">
        <v>52</v>
      </c>
      <c r="SA57" s="148">
        <v>52</v>
      </c>
      <c r="SB57" s="148">
        <v>55</v>
      </c>
      <c r="SC57" s="148">
        <v>64</v>
      </c>
      <c r="SD57" s="148">
        <v>56</v>
      </c>
      <c r="SE57" s="148">
        <v>46</v>
      </c>
      <c r="SF57" s="148">
        <v>46</v>
      </c>
      <c r="SG57" s="148">
        <v>51</v>
      </c>
      <c r="SH57" s="148">
        <v>48</v>
      </c>
      <c r="SI57" s="148">
        <v>48</v>
      </c>
      <c r="SJ57" s="148">
        <v>49</v>
      </c>
      <c r="SK57" s="148">
        <v>51</v>
      </c>
      <c r="SL57" s="148">
        <v>53</v>
      </c>
      <c r="SM57" s="148">
        <v>45</v>
      </c>
      <c r="SN57" s="148">
        <v>44</v>
      </c>
      <c r="SO57" s="148">
        <v>48</v>
      </c>
      <c r="SP57" s="148">
        <v>56</v>
      </c>
      <c r="SQ57" s="148">
        <v>62</v>
      </c>
      <c r="SR57" s="148">
        <v>49</v>
      </c>
      <c r="SS57" s="148">
        <v>49</v>
      </c>
      <c r="ST57" s="148">
        <v>54</v>
      </c>
      <c r="SU57" s="148">
        <v>58</v>
      </c>
      <c r="SV57" s="148">
        <v>52</v>
      </c>
      <c r="SW57" s="148">
        <v>54</v>
      </c>
      <c r="SX57" s="148">
        <v>64</v>
      </c>
      <c r="SY57" s="148">
        <v>73</v>
      </c>
      <c r="SZ57" s="148">
        <v>64</v>
      </c>
      <c r="TA57" s="148">
        <v>55</v>
      </c>
      <c r="TB57" s="148">
        <v>57</v>
      </c>
      <c r="TC57" s="148">
        <v>55</v>
      </c>
      <c r="TD57" s="148">
        <v>57</v>
      </c>
      <c r="TE57" s="148">
        <v>53</v>
      </c>
      <c r="TF57" s="148">
        <v>53</v>
      </c>
      <c r="TG57" s="148">
        <v>52</v>
      </c>
      <c r="TH57" s="148">
        <v>48</v>
      </c>
      <c r="TI57" s="148">
        <v>35</v>
      </c>
      <c r="TJ57" s="148">
        <v>43</v>
      </c>
      <c r="TK57" s="148">
        <v>47</v>
      </c>
      <c r="TL57" s="148">
        <v>51</v>
      </c>
      <c r="TM57" s="148">
        <v>47</v>
      </c>
      <c r="TN57" s="148">
        <v>46</v>
      </c>
      <c r="TO57" s="148">
        <v>49</v>
      </c>
      <c r="TP57" s="148">
        <v>50</v>
      </c>
      <c r="TQ57" s="148">
        <v>44</v>
      </c>
      <c r="TR57" s="148">
        <v>43</v>
      </c>
      <c r="TS57" s="148">
        <v>45</v>
      </c>
      <c r="TT57" s="148">
        <v>47</v>
      </c>
      <c r="TU57" s="148">
        <v>44</v>
      </c>
      <c r="TV57" s="148">
        <v>38</v>
      </c>
      <c r="TW57" s="148">
        <v>34</v>
      </c>
      <c r="TX57" s="148">
        <v>42</v>
      </c>
      <c r="TY57" s="148">
        <v>51</v>
      </c>
      <c r="TZ57" s="148">
        <v>44</v>
      </c>
      <c r="UA57" s="148">
        <v>41</v>
      </c>
      <c r="UB57" s="148">
        <v>43</v>
      </c>
      <c r="UC57" s="148">
        <v>45</v>
      </c>
      <c r="UD57" s="148">
        <v>47</v>
      </c>
      <c r="UE57" s="148">
        <v>36</v>
      </c>
      <c r="UF57" s="148">
        <v>43</v>
      </c>
      <c r="UG57" s="148">
        <v>43</v>
      </c>
      <c r="UH57" s="148">
        <v>48</v>
      </c>
      <c r="UI57" s="148">
        <v>38</v>
      </c>
      <c r="UJ57" s="148">
        <v>39</v>
      </c>
      <c r="UK57" s="148">
        <v>46</v>
      </c>
      <c r="UL57" s="148">
        <v>57</v>
      </c>
      <c r="UM57" s="148">
        <v>54</v>
      </c>
      <c r="UN57" s="148">
        <v>53</v>
      </c>
      <c r="UO57" s="148">
        <v>56</v>
      </c>
      <c r="UP57" s="148">
        <v>58</v>
      </c>
      <c r="UQ57" s="148">
        <v>57</v>
      </c>
      <c r="UR57" s="148">
        <v>49</v>
      </c>
      <c r="US57" s="148">
        <v>50</v>
      </c>
      <c r="UT57" s="148">
        <v>54</v>
      </c>
      <c r="UU57" s="148">
        <v>57</v>
      </c>
      <c r="UV57" s="148">
        <v>62</v>
      </c>
      <c r="UW57" s="148">
        <v>61</v>
      </c>
      <c r="UX57" s="148">
        <v>71</v>
      </c>
      <c r="UY57" s="148">
        <v>76</v>
      </c>
      <c r="UZ57" s="148">
        <v>79</v>
      </c>
      <c r="VA57" s="148">
        <v>67</v>
      </c>
      <c r="VB57" s="148">
        <v>70</v>
      </c>
      <c r="VC57" s="148">
        <v>74</v>
      </c>
      <c r="VD57" s="148">
        <v>71</v>
      </c>
      <c r="VE57" s="148">
        <v>42</v>
      </c>
      <c r="VF57" s="148">
        <v>41</v>
      </c>
      <c r="VG57" s="148">
        <v>43</v>
      </c>
      <c r="VH57" s="148">
        <v>45</v>
      </c>
      <c r="VI57" s="148">
        <v>36</v>
      </c>
      <c r="VJ57" s="148">
        <v>39</v>
      </c>
      <c r="VK57" s="148">
        <v>44</v>
      </c>
      <c r="VL57" s="148">
        <v>49</v>
      </c>
      <c r="VM57" s="148">
        <v>48</v>
      </c>
      <c r="VN57" s="148">
        <v>45</v>
      </c>
      <c r="VO57" s="148">
        <v>47</v>
      </c>
      <c r="VP57" s="148">
        <v>49</v>
      </c>
      <c r="VQ57" s="148">
        <v>53</v>
      </c>
      <c r="VR57" s="148">
        <v>44</v>
      </c>
      <c r="VS57" s="148">
        <v>52</v>
      </c>
      <c r="VT57" s="148">
        <v>50</v>
      </c>
      <c r="VU57" s="148">
        <v>45</v>
      </c>
      <c r="VV57" s="148">
        <v>32</v>
      </c>
      <c r="VW57" s="148">
        <v>31</v>
      </c>
      <c r="VX57" s="148">
        <v>27</v>
      </c>
      <c r="VY57" s="148">
        <v>18</v>
      </c>
      <c r="VZ57" s="148">
        <v>17</v>
      </c>
      <c r="WA57" s="148">
        <v>16</v>
      </c>
      <c r="WB57" s="148">
        <v>16</v>
      </c>
      <c r="WC57" s="148">
        <v>15</v>
      </c>
      <c r="WD57" s="148">
        <v>13</v>
      </c>
      <c r="WE57" s="148">
        <v>12</v>
      </c>
      <c r="WF57" s="148">
        <v>14</v>
      </c>
      <c r="WG57" s="148">
        <v>13</v>
      </c>
      <c r="WH57" s="148">
        <v>13</v>
      </c>
      <c r="WI57" s="148">
        <v>13</v>
      </c>
      <c r="WJ57" s="148">
        <v>17</v>
      </c>
      <c r="WK57" s="148">
        <v>28</v>
      </c>
      <c r="WL57" s="148">
        <v>45</v>
      </c>
      <c r="WM57" s="148">
        <v>22</v>
      </c>
      <c r="WN57" s="148">
        <v>14</v>
      </c>
      <c r="WO57" s="148">
        <v>13</v>
      </c>
      <c r="WP57" s="148">
        <v>13</v>
      </c>
      <c r="WQ57" s="148">
        <v>11</v>
      </c>
      <c r="WR57" s="148">
        <v>11</v>
      </c>
      <c r="WS57" s="148">
        <v>11</v>
      </c>
      <c r="WT57" s="148">
        <v>12</v>
      </c>
      <c r="WU57" s="148">
        <v>9</v>
      </c>
      <c r="WV57" s="148">
        <v>9</v>
      </c>
      <c r="WW57" s="148">
        <v>10</v>
      </c>
      <c r="WX57" s="148">
        <v>10</v>
      </c>
      <c r="WY57" s="148">
        <v>12</v>
      </c>
      <c r="WZ57" s="148">
        <v>11</v>
      </c>
      <c r="XA57" s="148">
        <v>8</v>
      </c>
      <c r="XB57" s="148">
        <v>6</v>
      </c>
      <c r="XC57" s="148">
        <v>6</v>
      </c>
      <c r="XD57" s="148">
        <v>8</v>
      </c>
      <c r="XE57" s="148">
        <v>7</v>
      </c>
      <c r="XF57" s="148">
        <v>8</v>
      </c>
      <c r="XG57" s="148">
        <v>7</v>
      </c>
      <c r="XH57" s="148">
        <v>7</v>
      </c>
      <c r="XI57" s="148">
        <v>7</v>
      </c>
      <c r="XJ57" s="148">
        <v>5</v>
      </c>
      <c r="XK57" s="148">
        <v>2</v>
      </c>
    </row>
    <row r="58" spans="1:635" x14ac:dyDescent="0.2">
      <c r="A58" s="327"/>
      <c r="B58" s="403" t="s">
        <v>45</v>
      </c>
      <c r="C58" s="415">
        <f ca="1">SUM(C34:C57)</f>
        <v>543</v>
      </c>
      <c r="D58" s="405">
        <f t="shared" ca="1" si="29"/>
        <v>4.2063676504764121E-2</v>
      </c>
      <c r="E58" s="415"/>
      <c r="F58" s="406"/>
      <c r="G58" s="407">
        <f t="shared" ref="G58:R58" si="34">SUM(G34:G57)</f>
        <v>10848</v>
      </c>
      <c r="H58" s="407">
        <f t="shared" si="34"/>
        <v>10597</v>
      </c>
      <c r="I58" s="407">
        <f t="shared" si="34"/>
        <v>10963.5</v>
      </c>
      <c r="J58" s="407">
        <f t="shared" si="34"/>
        <v>11330</v>
      </c>
      <c r="K58" s="407">
        <f t="shared" si="34"/>
        <v>11561</v>
      </c>
      <c r="L58" s="407">
        <f t="shared" si="34"/>
        <v>11235</v>
      </c>
      <c r="M58" s="407">
        <f t="shared" si="34"/>
        <v>11407</v>
      </c>
      <c r="N58" s="407">
        <f t="shared" si="34"/>
        <v>11578</v>
      </c>
      <c r="O58" s="407">
        <f t="shared" si="34"/>
        <v>11729</v>
      </c>
      <c r="P58" s="407">
        <f t="shared" si="34"/>
        <v>11269</v>
      </c>
      <c r="Q58" s="407">
        <f t="shared" si="34"/>
        <v>11533</v>
      </c>
      <c r="R58" s="407">
        <f t="shared" si="34"/>
        <v>11877</v>
      </c>
      <c r="S58" s="407">
        <f t="shared" ref="S58:CD58" si="35">SUM(S34:S57)</f>
        <v>12323</v>
      </c>
      <c r="T58" s="407">
        <f t="shared" si="35"/>
        <v>11807</v>
      </c>
      <c r="U58" s="407">
        <f t="shared" si="35"/>
        <v>11961</v>
      </c>
      <c r="V58" s="407">
        <f t="shared" si="35"/>
        <v>12157</v>
      </c>
      <c r="W58" s="407">
        <f t="shared" si="35"/>
        <v>12571</v>
      </c>
      <c r="X58" s="407">
        <f t="shared" si="35"/>
        <v>12344</v>
      </c>
      <c r="Y58" s="407">
        <f t="shared" si="35"/>
        <v>12382</v>
      </c>
      <c r="Z58" s="407">
        <f t="shared" si="35"/>
        <v>12641</v>
      </c>
      <c r="AA58" s="407">
        <f t="shared" si="35"/>
        <v>13031</v>
      </c>
      <c r="AB58" s="407">
        <f t="shared" si="35"/>
        <v>13273</v>
      </c>
      <c r="AC58" s="407">
        <f t="shared" si="35"/>
        <v>12729</v>
      </c>
      <c r="AD58" s="407">
        <f t="shared" si="35"/>
        <v>12905</v>
      </c>
      <c r="AE58" s="407">
        <f t="shared" si="35"/>
        <v>13266</v>
      </c>
      <c r="AF58" s="407">
        <f t="shared" si="35"/>
        <v>13619</v>
      </c>
      <c r="AG58" s="407">
        <f t="shared" si="35"/>
        <v>13062</v>
      </c>
      <c r="AH58" s="407">
        <f t="shared" si="35"/>
        <v>13089</v>
      </c>
      <c r="AI58" s="407">
        <f t="shared" si="35"/>
        <v>13391</v>
      </c>
      <c r="AJ58" s="407">
        <f t="shared" si="35"/>
        <v>13835</v>
      </c>
      <c r="AK58" s="407">
        <f t="shared" si="35"/>
        <v>13793</v>
      </c>
      <c r="AL58" s="407">
        <f t="shared" si="35"/>
        <v>13887</v>
      </c>
      <c r="AM58" s="407">
        <f t="shared" si="35"/>
        <v>14145</v>
      </c>
      <c r="AN58" s="407">
        <f t="shared" si="35"/>
        <v>14514</v>
      </c>
      <c r="AO58" s="407">
        <f t="shared" si="35"/>
        <v>14564</v>
      </c>
      <c r="AP58" s="407">
        <f t="shared" si="35"/>
        <v>14663.5</v>
      </c>
      <c r="AQ58" s="407">
        <f t="shared" si="35"/>
        <v>14763</v>
      </c>
      <c r="AR58" s="407">
        <f t="shared" si="35"/>
        <v>15033</v>
      </c>
      <c r="AS58" s="407">
        <f t="shared" si="35"/>
        <v>15459</v>
      </c>
      <c r="AT58" s="407">
        <f t="shared" si="35"/>
        <v>15025</v>
      </c>
      <c r="AU58" s="407">
        <f t="shared" si="35"/>
        <v>15289</v>
      </c>
      <c r="AV58" s="407">
        <f t="shared" si="35"/>
        <v>15767</v>
      </c>
      <c r="AW58" s="409">
        <f t="shared" si="35"/>
        <v>16141</v>
      </c>
      <c r="AX58" s="409">
        <f t="shared" si="35"/>
        <v>16306</v>
      </c>
      <c r="AY58" s="409">
        <f t="shared" si="35"/>
        <v>15798</v>
      </c>
      <c r="AZ58" s="409">
        <f t="shared" si="35"/>
        <v>16041</v>
      </c>
      <c r="BA58" s="409">
        <f t="shared" si="35"/>
        <v>16275</v>
      </c>
      <c r="BB58" s="409">
        <f t="shared" si="35"/>
        <v>16508</v>
      </c>
      <c r="BC58" s="409">
        <f t="shared" si="35"/>
        <v>15453</v>
      </c>
      <c r="BD58" s="409">
        <f t="shared" si="35"/>
        <v>15496</v>
      </c>
      <c r="BE58" s="409">
        <f t="shared" si="35"/>
        <v>15640</v>
      </c>
      <c r="BF58" s="409">
        <f t="shared" si="35"/>
        <v>15845</v>
      </c>
      <c r="BG58" s="407">
        <f t="shared" si="35"/>
        <v>15672</v>
      </c>
      <c r="BH58" s="407">
        <f t="shared" si="35"/>
        <v>14813</v>
      </c>
      <c r="BI58" s="407">
        <f t="shared" si="35"/>
        <v>14949</v>
      </c>
      <c r="BJ58" s="407">
        <f t="shared" si="35"/>
        <v>14998</v>
      </c>
      <c r="BK58" s="407">
        <f t="shared" si="35"/>
        <v>15153</v>
      </c>
      <c r="BL58" s="407">
        <f t="shared" si="35"/>
        <v>14289</v>
      </c>
      <c r="BM58" s="407">
        <f t="shared" si="35"/>
        <v>14359</v>
      </c>
      <c r="BN58" s="407">
        <f t="shared" si="35"/>
        <v>14346</v>
      </c>
      <c r="BO58" s="407">
        <f t="shared" si="35"/>
        <v>14282</v>
      </c>
      <c r="BP58" s="407">
        <f t="shared" si="35"/>
        <v>13346</v>
      </c>
      <c r="BQ58" s="407">
        <f t="shared" si="35"/>
        <v>13357</v>
      </c>
      <c r="BR58" s="407">
        <f t="shared" si="35"/>
        <v>13662</v>
      </c>
      <c r="BS58" s="407">
        <f t="shared" si="35"/>
        <v>13837</v>
      </c>
      <c r="BT58" s="407">
        <f t="shared" si="35"/>
        <v>13023</v>
      </c>
      <c r="BU58" s="407">
        <f t="shared" si="35"/>
        <v>12929</v>
      </c>
      <c r="BV58" s="407">
        <f t="shared" si="35"/>
        <v>13027</v>
      </c>
      <c r="BW58" s="407">
        <f t="shared" si="35"/>
        <v>13382</v>
      </c>
      <c r="BX58" s="407">
        <f t="shared" si="35"/>
        <v>13409</v>
      </c>
      <c r="BY58" s="407">
        <f t="shared" si="35"/>
        <v>12860</v>
      </c>
      <c r="BZ58" s="407">
        <f t="shared" si="35"/>
        <v>12975</v>
      </c>
      <c r="CA58" s="407">
        <f t="shared" si="35"/>
        <v>13209</v>
      </c>
      <c r="CB58" s="407">
        <f t="shared" si="35"/>
        <v>13472</v>
      </c>
      <c r="CC58" s="407">
        <f t="shared" si="35"/>
        <v>12621</v>
      </c>
      <c r="CD58" s="407">
        <f t="shared" si="35"/>
        <v>12733</v>
      </c>
      <c r="CE58" s="407">
        <f t="shared" ref="CE58:EL58" si="36">SUM(CE34:CE57)</f>
        <v>12952</v>
      </c>
      <c r="CF58" s="407">
        <f t="shared" si="36"/>
        <v>13205</v>
      </c>
      <c r="CG58" s="407">
        <f t="shared" si="36"/>
        <v>12561</v>
      </c>
      <c r="CH58" s="407">
        <f t="shared" si="36"/>
        <v>12564</v>
      </c>
      <c r="CI58" s="407">
        <f t="shared" si="36"/>
        <v>12631</v>
      </c>
      <c r="CJ58" s="407">
        <f t="shared" si="36"/>
        <v>12920</v>
      </c>
      <c r="CK58" s="407">
        <f t="shared" si="36"/>
        <v>12994</v>
      </c>
      <c r="CL58" s="407">
        <f t="shared" si="36"/>
        <v>12526</v>
      </c>
      <c r="CM58" s="407">
        <f t="shared" si="36"/>
        <v>12769</v>
      </c>
      <c r="CN58" s="407">
        <f t="shared" si="36"/>
        <v>13080</v>
      </c>
      <c r="CO58" s="407">
        <f t="shared" si="36"/>
        <v>13457</v>
      </c>
      <c r="CP58" s="407">
        <f t="shared" si="36"/>
        <v>12972</v>
      </c>
      <c r="CQ58" s="407">
        <f t="shared" si="36"/>
        <v>13024</v>
      </c>
      <c r="CR58" s="407">
        <f t="shared" si="36"/>
        <v>13331</v>
      </c>
      <c r="CS58" s="407">
        <f t="shared" si="36"/>
        <v>13917</v>
      </c>
      <c r="CT58" s="407">
        <f t="shared" si="36"/>
        <v>13351</v>
      </c>
      <c r="CU58" s="407">
        <f t="shared" si="36"/>
        <v>13152</v>
      </c>
      <c r="CV58" s="407">
        <f t="shared" si="36"/>
        <v>13468</v>
      </c>
      <c r="CW58" s="407">
        <f t="shared" si="36"/>
        <v>13292</v>
      </c>
      <c r="CX58" s="407">
        <f t="shared" si="36"/>
        <v>13776</v>
      </c>
      <c r="CY58" s="407">
        <f t="shared" si="36"/>
        <v>12820</v>
      </c>
      <c r="CZ58" s="407">
        <f t="shared" si="36"/>
        <v>13138</v>
      </c>
      <c r="DA58" s="407">
        <f t="shared" si="36"/>
        <v>13294</v>
      </c>
      <c r="DB58" s="407">
        <f t="shared" si="36"/>
        <v>13537</v>
      </c>
      <c r="DC58" s="407">
        <f t="shared" si="36"/>
        <v>12620</v>
      </c>
      <c r="DD58" s="407">
        <f t="shared" si="36"/>
        <v>12670</v>
      </c>
      <c r="DE58" s="407">
        <f t="shared" si="36"/>
        <v>12820</v>
      </c>
      <c r="DF58" s="407">
        <f t="shared" si="36"/>
        <v>12683.5</v>
      </c>
      <c r="DG58" s="407">
        <f t="shared" si="36"/>
        <v>13073</v>
      </c>
      <c r="DH58" s="407">
        <f t="shared" si="36"/>
        <v>12189</v>
      </c>
      <c r="DI58" s="407">
        <f t="shared" si="36"/>
        <v>12586</v>
      </c>
      <c r="DJ58" s="407">
        <f t="shared" si="36"/>
        <v>12539</v>
      </c>
      <c r="DK58" s="407">
        <f t="shared" si="36"/>
        <v>12705</v>
      </c>
      <c r="DL58" s="407">
        <f t="shared" si="36"/>
        <v>11766</v>
      </c>
      <c r="DM58" s="407">
        <f t="shared" si="36"/>
        <v>11757</v>
      </c>
      <c r="DN58" s="407">
        <f t="shared" si="36"/>
        <v>11836</v>
      </c>
      <c r="DO58" s="407">
        <f t="shared" si="36"/>
        <v>11942</v>
      </c>
      <c r="DP58" s="407">
        <f t="shared" si="36"/>
        <v>10990</v>
      </c>
      <c r="DQ58" s="407">
        <f t="shared" si="36"/>
        <v>11009</v>
      </c>
      <c r="DR58" s="407">
        <f t="shared" si="36"/>
        <v>11184</v>
      </c>
      <c r="DS58" s="407">
        <f t="shared" si="36"/>
        <v>11352</v>
      </c>
      <c r="DT58" s="407">
        <f t="shared" si="36"/>
        <v>10738</v>
      </c>
      <c r="DU58" s="407">
        <f t="shared" si="36"/>
        <v>10594</v>
      </c>
      <c r="DV58" s="407">
        <f t="shared" si="36"/>
        <v>10693</v>
      </c>
      <c r="DW58" s="407">
        <f t="shared" si="36"/>
        <v>10913</v>
      </c>
      <c r="DX58" s="407">
        <f t="shared" si="36"/>
        <v>10494</v>
      </c>
      <c r="DY58" s="407">
        <f t="shared" si="36"/>
        <v>10173</v>
      </c>
      <c r="DZ58" s="407">
        <f t="shared" si="36"/>
        <v>10208</v>
      </c>
      <c r="EA58" s="407">
        <f t="shared" si="36"/>
        <v>10444</v>
      </c>
      <c r="EB58" s="407">
        <f t="shared" si="36"/>
        <v>10554</v>
      </c>
      <c r="EC58" s="407">
        <f t="shared" si="36"/>
        <v>9854</v>
      </c>
      <c r="ED58" s="407">
        <f t="shared" si="36"/>
        <v>9902</v>
      </c>
      <c r="EE58" s="407">
        <f t="shared" si="36"/>
        <v>9997</v>
      </c>
      <c r="EF58" s="407">
        <f t="shared" si="36"/>
        <v>10203</v>
      </c>
      <c r="EG58" s="407">
        <f t="shared" si="36"/>
        <v>9782</v>
      </c>
      <c r="EH58" s="407">
        <f t="shared" si="36"/>
        <v>9752</v>
      </c>
      <c r="EI58" s="407">
        <f t="shared" si="36"/>
        <v>9755</v>
      </c>
      <c r="EJ58" s="407">
        <f t="shared" si="36"/>
        <v>9965</v>
      </c>
      <c r="EK58" s="407">
        <f t="shared" si="36"/>
        <v>9996</v>
      </c>
      <c r="EL58" s="407">
        <f t="shared" si="36"/>
        <v>9307</v>
      </c>
      <c r="EM58" s="407">
        <f t="shared" ref="EM58:ET58" si="37">SUM(EM34:EM57)</f>
        <v>9326</v>
      </c>
      <c r="EN58" s="407">
        <f t="shared" si="37"/>
        <v>9321</v>
      </c>
      <c r="EO58" s="407">
        <f t="shared" si="37"/>
        <v>9448</v>
      </c>
      <c r="EP58" s="407">
        <f t="shared" si="37"/>
        <v>8665</v>
      </c>
      <c r="EQ58" s="407">
        <f t="shared" si="37"/>
        <v>8562</v>
      </c>
      <c r="ER58" s="407">
        <f t="shared" si="37"/>
        <v>8533</v>
      </c>
      <c r="ES58" s="407">
        <f t="shared" si="37"/>
        <v>8563</v>
      </c>
      <c r="ET58" s="407">
        <f t="shared" si="37"/>
        <v>8045</v>
      </c>
      <c r="EU58" s="407">
        <f t="shared" ref="EU58:EZ58" si="38">SUM(EU34:EU57)</f>
        <v>7790</v>
      </c>
      <c r="EV58" s="407">
        <f t="shared" si="38"/>
        <v>7936</v>
      </c>
      <c r="EW58" s="407">
        <f t="shared" si="38"/>
        <v>7926</v>
      </c>
      <c r="EX58" s="407">
        <f t="shared" si="38"/>
        <v>8194</v>
      </c>
      <c r="EY58" s="407">
        <f t="shared" si="38"/>
        <v>7880</v>
      </c>
      <c r="EZ58" s="407">
        <f t="shared" si="38"/>
        <v>8013</v>
      </c>
      <c r="FA58" s="407">
        <f t="shared" ref="FA58:FF58" si="39">SUM(FA34:FA57)</f>
        <v>8480</v>
      </c>
      <c r="FB58" s="407">
        <f t="shared" si="39"/>
        <v>8810</v>
      </c>
      <c r="FC58" s="407">
        <f t="shared" si="39"/>
        <v>8575</v>
      </c>
      <c r="FD58" s="407">
        <f t="shared" si="39"/>
        <v>8750</v>
      </c>
      <c r="FE58" s="409">
        <f t="shared" si="39"/>
        <v>8788</v>
      </c>
      <c r="FF58" s="409">
        <f t="shared" si="39"/>
        <v>9045</v>
      </c>
      <c r="FG58" s="407">
        <f t="shared" ref="FG58:FN58" si="40">SUM(FG34:FG57)</f>
        <v>9009</v>
      </c>
      <c r="FH58" s="407">
        <f t="shared" si="40"/>
        <v>8396</v>
      </c>
      <c r="FI58" s="407">
        <f t="shared" si="40"/>
        <v>8536</v>
      </c>
      <c r="FJ58" s="407">
        <f t="shared" si="40"/>
        <v>8593</v>
      </c>
      <c r="FK58" s="407">
        <f t="shared" si="40"/>
        <v>8850</v>
      </c>
      <c r="FL58" s="407">
        <f t="shared" si="40"/>
        <v>8241</v>
      </c>
      <c r="FM58" s="407">
        <f t="shared" si="40"/>
        <v>8297</v>
      </c>
      <c r="FN58" s="407">
        <f t="shared" si="40"/>
        <v>8477</v>
      </c>
      <c r="FO58" s="407">
        <f t="shared" ref="FO58:HZ58" si="41">SUM(FO34:FO57)</f>
        <v>8739</v>
      </c>
      <c r="FP58" s="407">
        <f t="shared" si="41"/>
        <v>8188</v>
      </c>
      <c r="FQ58" s="407">
        <f t="shared" si="41"/>
        <v>8269</v>
      </c>
      <c r="FR58" s="407">
        <f t="shared" si="41"/>
        <v>8425</v>
      </c>
      <c r="FS58" s="407">
        <f t="shared" si="41"/>
        <v>8703</v>
      </c>
      <c r="FT58" s="407">
        <f t="shared" si="41"/>
        <v>8795</v>
      </c>
      <c r="FU58" s="407">
        <f t="shared" si="41"/>
        <v>8084</v>
      </c>
      <c r="FV58" s="407">
        <f t="shared" si="41"/>
        <v>8255</v>
      </c>
      <c r="FW58" s="407">
        <f t="shared" si="41"/>
        <v>8568</v>
      </c>
      <c r="FX58" s="407">
        <f t="shared" si="41"/>
        <v>8692</v>
      </c>
      <c r="FY58" s="407">
        <f t="shared" si="41"/>
        <v>8126</v>
      </c>
      <c r="FZ58" s="407">
        <f t="shared" si="41"/>
        <v>8342</v>
      </c>
      <c r="GA58" s="407">
        <f t="shared" si="41"/>
        <v>8664</v>
      </c>
      <c r="GB58" s="407">
        <f t="shared" si="41"/>
        <v>8792</v>
      </c>
      <c r="GC58" s="407">
        <f t="shared" si="41"/>
        <v>8380</v>
      </c>
      <c r="GD58" s="407">
        <f t="shared" si="41"/>
        <v>8008</v>
      </c>
      <c r="GE58" s="407">
        <f t="shared" si="41"/>
        <v>8262</v>
      </c>
      <c r="GF58" s="407">
        <f t="shared" si="41"/>
        <v>8540</v>
      </c>
      <c r="GG58" s="407">
        <f t="shared" si="41"/>
        <v>8637</v>
      </c>
      <c r="GH58" s="407">
        <f t="shared" si="41"/>
        <v>8010</v>
      </c>
      <c r="GI58" s="407">
        <f t="shared" si="41"/>
        <v>8065</v>
      </c>
      <c r="GJ58" s="407">
        <f t="shared" si="41"/>
        <v>8409</v>
      </c>
      <c r="GK58" s="407">
        <f t="shared" si="41"/>
        <v>8715</v>
      </c>
      <c r="GL58" s="407">
        <f t="shared" si="41"/>
        <v>8009</v>
      </c>
      <c r="GM58" s="407">
        <f t="shared" si="41"/>
        <v>8234</v>
      </c>
      <c r="GN58" s="407">
        <f t="shared" si="41"/>
        <v>8577</v>
      </c>
      <c r="GO58" s="407">
        <f t="shared" si="41"/>
        <v>8915</v>
      </c>
      <c r="GP58" s="407">
        <f t="shared" si="41"/>
        <v>8876</v>
      </c>
      <c r="GQ58" s="407">
        <f t="shared" si="41"/>
        <v>8405</v>
      </c>
      <c r="GR58" s="407">
        <f t="shared" si="41"/>
        <v>8639</v>
      </c>
      <c r="GS58" s="407">
        <f t="shared" si="41"/>
        <v>8875</v>
      </c>
      <c r="GT58" s="407">
        <f t="shared" si="41"/>
        <v>8788</v>
      </c>
      <c r="GU58" s="407">
        <f t="shared" si="41"/>
        <v>8529</v>
      </c>
      <c r="GV58" s="407">
        <f t="shared" si="41"/>
        <v>8828</v>
      </c>
      <c r="GW58" s="407">
        <f t="shared" si="41"/>
        <v>9162</v>
      </c>
      <c r="GX58" s="407">
        <f t="shared" si="41"/>
        <v>9362</v>
      </c>
      <c r="GY58" s="407">
        <f t="shared" si="41"/>
        <v>8867</v>
      </c>
      <c r="GZ58" s="407">
        <f t="shared" si="41"/>
        <v>9382</v>
      </c>
      <c r="HA58" s="407">
        <f t="shared" si="41"/>
        <v>9454</v>
      </c>
      <c r="HB58" s="407">
        <f t="shared" si="41"/>
        <v>9789</v>
      </c>
      <c r="HC58" s="407">
        <f t="shared" si="41"/>
        <v>9410</v>
      </c>
      <c r="HD58" s="407">
        <f t="shared" si="41"/>
        <v>9184</v>
      </c>
      <c r="HE58" s="407">
        <f t="shared" si="41"/>
        <v>9423</v>
      </c>
      <c r="HF58" s="407">
        <f t="shared" si="41"/>
        <v>9704</v>
      </c>
      <c r="HG58" s="407">
        <f t="shared" si="41"/>
        <v>9760</v>
      </c>
      <c r="HH58" s="407">
        <f t="shared" si="41"/>
        <v>8691</v>
      </c>
      <c r="HI58" s="407">
        <f t="shared" si="41"/>
        <v>8914</v>
      </c>
      <c r="HJ58" s="407">
        <f t="shared" si="41"/>
        <v>9087</v>
      </c>
      <c r="HK58" s="407">
        <f t="shared" si="41"/>
        <v>9446</v>
      </c>
      <c r="HL58" s="407">
        <f t="shared" si="41"/>
        <v>9088</v>
      </c>
      <c r="HM58" s="407">
        <f t="shared" si="41"/>
        <v>9284</v>
      </c>
      <c r="HN58" s="407">
        <f t="shared" si="41"/>
        <v>9424</v>
      </c>
      <c r="HO58" s="407">
        <f t="shared" si="41"/>
        <v>9537</v>
      </c>
      <c r="HP58" s="407">
        <f t="shared" si="41"/>
        <v>8807</v>
      </c>
      <c r="HQ58" s="407">
        <f t="shared" si="41"/>
        <v>8599</v>
      </c>
      <c r="HR58" s="407">
        <f t="shared" si="41"/>
        <v>8762</v>
      </c>
      <c r="HS58" s="407">
        <f t="shared" si="41"/>
        <v>9164</v>
      </c>
      <c r="HT58" s="407">
        <f t="shared" si="41"/>
        <v>9114</v>
      </c>
      <c r="HU58" s="407">
        <f t="shared" si="41"/>
        <v>8226</v>
      </c>
      <c r="HV58" s="407">
        <f t="shared" si="41"/>
        <v>8432</v>
      </c>
      <c r="HW58" s="407">
        <f t="shared" si="41"/>
        <v>8699</v>
      </c>
      <c r="HX58" s="407">
        <f t="shared" si="41"/>
        <v>8982</v>
      </c>
      <c r="HY58" s="407">
        <f t="shared" si="41"/>
        <v>8008</v>
      </c>
      <c r="HZ58" s="407">
        <f t="shared" si="41"/>
        <v>8174</v>
      </c>
      <c r="IA58" s="407">
        <f t="shared" ref="IA58:KL58" si="42">SUM(IA34:IA57)</f>
        <v>8449</v>
      </c>
      <c r="IB58" s="407">
        <f t="shared" si="42"/>
        <v>8789</v>
      </c>
      <c r="IC58" s="407">
        <f t="shared" si="42"/>
        <v>8673</v>
      </c>
      <c r="ID58" s="407">
        <f t="shared" si="42"/>
        <v>8103</v>
      </c>
      <c r="IE58" s="407">
        <f t="shared" si="42"/>
        <v>8248</v>
      </c>
      <c r="IF58" s="407">
        <f t="shared" si="42"/>
        <v>8503</v>
      </c>
      <c r="IG58" s="407">
        <f t="shared" si="42"/>
        <v>8506</v>
      </c>
      <c r="IH58" s="407">
        <f t="shared" si="42"/>
        <v>7846</v>
      </c>
      <c r="II58" s="407">
        <f t="shared" si="42"/>
        <v>7815</v>
      </c>
      <c r="IJ58" s="407">
        <f t="shared" si="42"/>
        <v>7927</v>
      </c>
      <c r="IK58" s="407">
        <f t="shared" si="42"/>
        <v>8060</v>
      </c>
      <c r="IL58" s="407">
        <f t="shared" si="42"/>
        <v>7482</v>
      </c>
      <c r="IM58" s="407">
        <f t="shared" si="42"/>
        <v>7416</v>
      </c>
      <c r="IN58" s="410">
        <f t="shared" si="42"/>
        <v>7692</v>
      </c>
      <c r="IO58" s="407">
        <f t="shared" si="42"/>
        <v>7968</v>
      </c>
      <c r="IP58" s="407">
        <f t="shared" si="42"/>
        <v>8035</v>
      </c>
      <c r="IQ58" s="407">
        <f t="shared" si="42"/>
        <v>7568</v>
      </c>
      <c r="IR58" s="407">
        <f t="shared" si="42"/>
        <v>7707</v>
      </c>
      <c r="IS58" s="407">
        <f t="shared" si="42"/>
        <v>7868</v>
      </c>
      <c r="IT58" s="407">
        <f t="shared" si="42"/>
        <v>8088</v>
      </c>
      <c r="IU58" s="407">
        <f t="shared" si="42"/>
        <v>7621</v>
      </c>
      <c r="IV58" s="407">
        <f t="shared" si="42"/>
        <v>7901</v>
      </c>
      <c r="IW58" s="407">
        <f t="shared" si="42"/>
        <v>7992</v>
      </c>
      <c r="IX58" s="407">
        <f t="shared" si="42"/>
        <v>8220</v>
      </c>
      <c r="IY58" s="407">
        <f t="shared" si="42"/>
        <v>7703</v>
      </c>
      <c r="IZ58" s="407">
        <f t="shared" si="42"/>
        <v>7664</v>
      </c>
      <c r="JA58" s="407">
        <f t="shared" si="42"/>
        <v>7859</v>
      </c>
      <c r="JB58" s="407">
        <f t="shared" si="42"/>
        <v>8143</v>
      </c>
      <c r="JC58" s="407">
        <f t="shared" si="42"/>
        <v>8247</v>
      </c>
      <c r="JD58" s="407">
        <f t="shared" si="42"/>
        <v>7529</v>
      </c>
      <c r="JE58" s="407">
        <f t="shared" si="42"/>
        <v>7888</v>
      </c>
      <c r="JF58" s="411">
        <f t="shared" si="42"/>
        <v>7884.5</v>
      </c>
      <c r="JG58" s="407">
        <f t="shared" si="42"/>
        <v>7881</v>
      </c>
      <c r="JH58" s="407">
        <f t="shared" si="42"/>
        <v>6880</v>
      </c>
      <c r="JI58" s="407">
        <f t="shared" si="42"/>
        <v>6754</v>
      </c>
      <c r="JJ58" s="407">
        <f t="shared" si="42"/>
        <v>6986</v>
      </c>
      <c r="JK58" s="407">
        <f t="shared" si="42"/>
        <v>7344</v>
      </c>
      <c r="JL58" s="407">
        <f t="shared" si="42"/>
        <v>7120</v>
      </c>
      <c r="JM58" s="407">
        <f t="shared" si="42"/>
        <v>7082</v>
      </c>
      <c r="JN58" s="410">
        <f t="shared" si="42"/>
        <v>7188.5</v>
      </c>
      <c r="JO58" s="407">
        <f t="shared" si="42"/>
        <v>7295</v>
      </c>
      <c r="JP58" s="407">
        <f t="shared" si="42"/>
        <v>7316</v>
      </c>
      <c r="JQ58" s="407">
        <f t="shared" si="42"/>
        <v>6710</v>
      </c>
      <c r="JR58" s="407">
        <f t="shared" si="42"/>
        <v>6788</v>
      </c>
      <c r="JS58" s="407">
        <f t="shared" si="42"/>
        <v>6984</v>
      </c>
      <c r="JT58" s="407">
        <f t="shared" si="42"/>
        <v>7119</v>
      </c>
      <c r="JU58" s="407">
        <f t="shared" si="42"/>
        <v>6261</v>
      </c>
      <c r="JV58" s="410">
        <f t="shared" si="42"/>
        <v>6421.5</v>
      </c>
      <c r="JW58" s="407">
        <f t="shared" si="42"/>
        <v>6582</v>
      </c>
      <c r="JX58" s="407">
        <f t="shared" si="42"/>
        <v>6778</v>
      </c>
      <c r="JY58" s="407">
        <f t="shared" si="42"/>
        <v>6192</v>
      </c>
      <c r="JZ58" s="407">
        <f t="shared" si="42"/>
        <v>6239</v>
      </c>
      <c r="KA58" s="407">
        <f t="shared" si="42"/>
        <v>6455</v>
      </c>
      <c r="KB58" s="407">
        <f t="shared" si="42"/>
        <v>6768</v>
      </c>
      <c r="KC58" s="407">
        <f t="shared" si="42"/>
        <v>6606</v>
      </c>
      <c r="KD58" s="407">
        <f t="shared" si="42"/>
        <v>6301</v>
      </c>
      <c r="KE58" s="407">
        <f t="shared" si="42"/>
        <v>6291</v>
      </c>
      <c r="KF58" s="407">
        <f t="shared" si="42"/>
        <v>6564</v>
      </c>
      <c r="KG58" s="407">
        <f t="shared" si="42"/>
        <v>6719</v>
      </c>
      <c r="KH58" s="407">
        <f t="shared" si="42"/>
        <v>6109</v>
      </c>
      <c r="KI58" s="407">
        <f t="shared" si="42"/>
        <v>6187</v>
      </c>
      <c r="KJ58" s="407">
        <f t="shared" si="42"/>
        <v>6465</v>
      </c>
      <c r="KK58" s="407">
        <f t="shared" si="42"/>
        <v>6856</v>
      </c>
      <c r="KL58" s="407">
        <f t="shared" si="42"/>
        <v>6549</v>
      </c>
      <c r="KM58" s="407">
        <f t="shared" ref="KM58:MX58" si="43">SUM(KM34:KM57)</f>
        <v>6463</v>
      </c>
      <c r="KN58" s="407">
        <f t="shared" si="43"/>
        <v>6720</v>
      </c>
      <c r="KO58" s="407">
        <f t="shared" si="43"/>
        <v>6977</v>
      </c>
      <c r="KP58" s="407">
        <f t="shared" si="43"/>
        <v>6657</v>
      </c>
      <c r="KQ58" s="407">
        <f t="shared" si="43"/>
        <v>6556</v>
      </c>
      <c r="KR58" s="407">
        <f t="shared" si="43"/>
        <v>7055</v>
      </c>
      <c r="KS58" s="407">
        <f t="shared" si="43"/>
        <v>7103</v>
      </c>
      <c r="KT58" s="407">
        <f t="shared" si="43"/>
        <v>7464</v>
      </c>
      <c r="KU58" s="407">
        <f t="shared" si="43"/>
        <v>6607</v>
      </c>
      <c r="KV58" s="407">
        <f t="shared" si="43"/>
        <v>6893</v>
      </c>
      <c r="KW58" s="407">
        <f t="shared" si="43"/>
        <v>7184</v>
      </c>
      <c r="KX58" s="407">
        <f t="shared" si="43"/>
        <v>7531</v>
      </c>
      <c r="KY58" s="407">
        <f t="shared" si="43"/>
        <v>7607</v>
      </c>
      <c r="KZ58" s="407">
        <f t="shared" si="43"/>
        <v>7031</v>
      </c>
      <c r="LA58" s="407">
        <f t="shared" si="43"/>
        <v>7134.333333333333</v>
      </c>
      <c r="LB58" s="407">
        <f t="shared" si="43"/>
        <v>7206.8888888888887</v>
      </c>
      <c r="LC58" s="407">
        <f t="shared" si="43"/>
        <v>7112.8703703703695</v>
      </c>
      <c r="LD58" s="407">
        <f t="shared" si="43"/>
        <v>7084.8487654321007</v>
      </c>
      <c r="LE58" s="407">
        <f t="shared" si="43"/>
        <v>7023.8235596707818</v>
      </c>
      <c r="LF58" s="407">
        <f t="shared" si="43"/>
        <v>7008.4608196159134</v>
      </c>
      <c r="LG58" s="407">
        <f t="shared" si="43"/>
        <v>6879.4820673296754</v>
      </c>
      <c r="LH58" s="407">
        <f t="shared" si="43"/>
        <v>6859.08093040314</v>
      </c>
      <c r="LI58" s="407">
        <f t="shared" si="43"/>
        <v>6971.1392284903231</v>
      </c>
      <c r="LJ58" s="407">
        <f t="shared" si="43"/>
        <v>6364</v>
      </c>
      <c r="LK58" s="407">
        <f t="shared" si="43"/>
        <v>6560</v>
      </c>
      <c r="LL58" s="407">
        <f t="shared" si="43"/>
        <v>6754</v>
      </c>
      <c r="LM58" s="407">
        <f t="shared" si="43"/>
        <v>6167</v>
      </c>
      <c r="LN58" s="407">
        <f t="shared" si="43"/>
        <v>6417</v>
      </c>
      <c r="LO58" s="407">
        <f t="shared" si="43"/>
        <v>6573</v>
      </c>
      <c r="LP58" s="407">
        <f t="shared" si="43"/>
        <v>6488</v>
      </c>
      <c r="LQ58" s="407">
        <f t="shared" si="43"/>
        <v>5840</v>
      </c>
      <c r="LR58" s="407">
        <f t="shared" si="43"/>
        <v>6045</v>
      </c>
      <c r="LS58" s="407">
        <f t="shared" si="43"/>
        <v>6289</v>
      </c>
      <c r="LT58" s="407">
        <f t="shared" si="43"/>
        <v>6754</v>
      </c>
      <c r="LU58" s="407">
        <f t="shared" si="43"/>
        <v>5598</v>
      </c>
      <c r="LV58" s="407">
        <f t="shared" si="43"/>
        <v>5734</v>
      </c>
      <c r="LW58" s="407">
        <f t="shared" si="43"/>
        <v>6087</v>
      </c>
      <c r="LX58" s="407">
        <f t="shared" si="43"/>
        <v>6345</v>
      </c>
      <c r="LY58" s="407">
        <f t="shared" si="43"/>
        <v>5858</v>
      </c>
      <c r="LZ58" s="407">
        <f t="shared" si="43"/>
        <v>5852</v>
      </c>
      <c r="MA58" s="407">
        <f t="shared" si="43"/>
        <v>6120</v>
      </c>
      <c r="MB58" s="407">
        <f t="shared" si="43"/>
        <v>6308</v>
      </c>
      <c r="MC58" s="407">
        <f t="shared" si="43"/>
        <v>6339</v>
      </c>
      <c r="MD58" s="407">
        <f t="shared" si="43"/>
        <v>5539</v>
      </c>
      <c r="ME58" s="407">
        <f t="shared" si="43"/>
        <v>5738</v>
      </c>
      <c r="MF58" s="407">
        <f t="shared" si="43"/>
        <v>5871</v>
      </c>
      <c r="MG58" s="407">
        <f t="shared" si="43"/>
        <v>5973</v>
      </c>
      <c r="MH58" s="407">
        <f t="shared" si="43"/>
        <v>5403</v>
      </c>
      <c r="MI58" s="407">
        <f t="shared" si="43"/>
        <v>5500</v>
      </c>
      <c r="MJ58" s="407">
        <f t="shared" si="43"/>
        <v>5702</v>
      </c>
      <c r="MK58" s="407">
        <f t="shared" si="43"/>
        <v>5951</v>
      </c>
      <c r="ML58" s="407">
        <f t="shared" si="43"/>
        <v>5802</v>
      </c>
      <c r="MM58" s="407">
        <f t="shared" si="43"/>
        <v>5461</v>
      </c>
      <c r="MN58" s="407">
        <f t="shared" si="43"/>
        <v>5670</v>
      </c>
      <c r="MO58" s="407">
        <f t="shared" si="43"/>
        <v>5811</v>
      </c>
      <c r="MP58" s="407">
        <f t="shared" ref="MP58" si="44">SUM(MP34:MP57)</f>
        <v>5909</v>
      </c>
      <c r="MQ58" s="407">
        <f t="shared" si="43"/>
        <v>5248</v>
      </c>
      <c r="MR58" s="407">
        <f t="shared" si="43"/>
        <v>5429</v>
      </c>
      <c r="MS58" s="407">
        <f t="shared" si="43"/>
        <v>5658</v>
      </c>
      <c r="MT58" s="407">
        <f t="shared" si="43"/>
        <v>5815</v>
      </c>
      <c r="MU58" s="407">
        <f t="shared" si="43"/>
        <v>5297</v>
      </c>
      <c r="MV58" s="407">
        <f t="shared" si="43"/>
        <v>5493</v>
      </c>
      <c r="MW58" s="407">
        <f t="shared" si="43"/>
        <v>5810</v>
      </c>
      <c r="MX58" s="407">
        <f t="shared" si="43"/>
        <v>6102</v>
      </c>
      <c r="MY58" s="407">
        <f t="shared" ref="MY58:PJ58" si="45">SUM(MY34:MY57)</f>
        <v>6188</v>
      </c>
      <c r="MZ58" s="407">
        <f t="shared" si="45"/>
        <v>5671</v>
      </c>
      <c r="NA58" s="407">
        <f t="shared" si="45"/>
        <v>5869</v>
      </c>
      <c r="NB58" s="407">
        <f t="shared" si="45"/>
        <v>6086</v>
      </c>
      <c r="NC58" s="407">
        <f t="shared" si="45"/>
        <v>6199</v>
      </c>
      <c r="ND58" s="407">
        <f t="shared" si="45"/>
        <v>5515</v>
      </c>
      <c r="NE58" s="407">
        <f t="shared" si="45"/>
        <v>5537</v>
      </c>
      <c r="NF58" s="407">
        <f t="shared" si="45"/>
        <v>5774</v>
      </c>
      <c r="NG58" s="407">
        <f t="shared" si="45"/>
        <v>5898</v>
      </c>
      <c r="NH58" s="407">
        <f t="shared" si="45"/>
        <v>5660</v>
      </c>
      <c r="NI58" s="407">
        <f t="shared" si="45"/>
        <v>5111</v>
      </c>
      <c r="NJ58" s="407">
        <f t="shared" si="45"/>
        <v>5289</v>
      </c>
      <c r="NK58" s="407">
        <f t="shared" si="45"/>
        <v>5380</v>
      </c>
      <c r="NL58" s="407">
        <f t="shared" si="45"/>
        <v>5350</v>
      </c>
      <c r="NM58" s="407">
        <f t="shared" si="45"/>
        <v>4859</v>
      </c>
      <c r="NN58" s="407">
        <f t="shared" si="45"/>
        <v>5027</v>
      </c>
      <c r="NO58" s="407">
        <f t="shared" si="45"/>
        <v>5076</v>
      </c>
      <c r="NP58" s="407">
        <f t="shared" si="45"/>
        <v>5202</v>
      </c>
      <c r="NQ58" s="407">
        <f t="shared" si="45"/>
        <v>4681</v>
      </c>
      <c r="NR58" s="407">
        <f t="shared" si="45"/>
        <v>4859</v>
      </c>
      <c r="NS58" s="407">
        <f t="shared" si="45"/>
        <v>5000</v>
      </c>
      <c r="NT58" s="407">
        <f t="shared" si="45"/>
        <v>5138</v>
      </c>
      <c r="NU58" s="407">
        <f t="shared" si="45"/>
        <v>4730</v>
      </c>
      <c r="NV58" s="407">
        <f t="shared" si="45"/>
        <v>4596</v>
      </c>
      <c r="NW58" s="407">
        <f t="shared" si="45"/>
        <v>4727</v>
      </c>
      <c r="NX58" s="407">
        <f t="shared" si="45"/>
        <v>4909</v>
      </c>
      <c r="NY58" s="407">
        <f t="shared" si="45"/>
        <v>4982</v>
      </c>
      <c r="NZ58" s="407">
        <f t="shared" si="45"/>
        <v>4376</v>
      </c>
      <c r="OA58" s="407">
        <f t="shared" si="45"/>
        <v>4404</v>
      </c>
      <c r="OB58" s="407">
        <f t="shared" si="45"/>
        <v>4594</v>
      </c>
      <c r="OC58" s="407">
        <f t="shared" si="45"/>
        <v>4706</v>
      </c>
      <c r="OD58" s="407">
        <f t="shared" si="45"/>
        <v>4102</v>
      </c>
      <c r="OE58" s="407">
        <f t="shared" si="45"/>
        <v>4277</v>
      </c>
      <c r="OF58" s="407">
        <f t="shared" si="45"/>
        <v>4478</v>
      </c>
      <c r="OG58" s="407">
        <f t="shared" si="45"/>
        <v>4675</v>
      </c>
      <c r="OH58" s="407">
        <f t="shared" si="45"/>
        <v>4360</v>
      </c>
      <c r="OI58" s="407">
        <f t="shared" si="45"/>
        <v>4401</v>
      </c>
      <c r="OJ58" s="407">
        <f t="shared" si="45"/>
        <v>4662</v>
      </c>
      <c r="OK58" s="407">
        <f t="shared" si="45"/>
        <v>4860</v>
      </c>
      <c r="OL58" s="407">
        <f t="shared" si="45"/>
        <v>4878</v>
      </c>
      <c r="OM58" s="407">
        <f t="shared" si="45"/>
        <v>4415</v>
      </c>
      <c r="ON58" s="407">
        <f t="shared" si="45"/>
        <v>4548</v>
      </c>
      <c r="OO58" s="407">
        <f t="shared" si="45"/>
        <v>4758</v>
      </c>
      <c r="OP58" s="407">
        <f t="shared" si="45"/>
        <v>5007</v>
      </c>
      <c r="OQ58" s="407">
        <f t="shared" si="45"/>
        <v>4650</v>
      </c>
      <c r="OR58" s="407">
        <f t="shared" si="45"/>
        <v>4629</v>
      </c>
      <c r="OS58" s="407">
        <f t="shared" si="45"/>
        <v>4802</v>
      </c>
      <c r="OT58" s="407">
        <f t="shared" si="45"/>
        <v>4996</v>
      </c>
      <c r="OU58" s="407">
        <f t="shared" si="45"/>
        <v>4998</v>
      </c>
      <c r="OV58" s="407">
        <f t="shared" si="45"/>
        <v>4708</v>
      </c>
      <c r="OW58" s="407">
        <f t="shared" si="45"/>
        <v>4777</v>
      </c>
      <c r="OX58" s="407">
        <f t="shared" si="45"/>
        <v>4928</v>
      </c>
      <c r="OY58" s="407">
        <f t="shared" si="45"/>
        <v>4713.5</v>
      </c>
      <c r="OZ58" s="407">
        <f t="shared" si="45"/>
        <v>4499</v>
      </c>
      <c r="PA58" s="407">
        <f t="shared" si="45"/>
        <v>4752</v>
      </c>
      <c r="PB58" s="407">
        <f t="shared" si="45"/>
        <v>4952</v>
      </c>
      <c r="PC58" s="407">
        <f t="shared" si="45"/>
        <v>5076</v>
      </c>
      <c r="PD58" s="407">
        <f t="shared" si="45"/>
        <v>4533</v>
      </c>
      <c r="PE58" s="407">
        <f t="shared" si="45"/>
        <v>4491</v>
      </c>
      <c r="PF58" s="407">
        <f t="shared" si="45"/>
        <v>4661</v>
      </c>
      <c r="PG58" s="407">
        <f t="shared" si="45"/>
        <v>4721.5</v>
      </c>
      <c r="PH58" s="407">
        <f t="shared" si="45"/>
        <v>4782</v>
      </c>
      <c r="PI58" s="407">
        <f t="shared" si="45"/>
        <v>4220</v>
      </c>
      <c r="PJ58" s="407">
        <f t="shared" si="45"/>
        <v>4300</v>
      </c>
      <c r="PK58" s="407">
        <f t="shared" ref="PK58:QS58" si="46">SUM(PK34:PK57)</f>
        <v>4380</v>
      </c>
      <c r="PL58" s="407">
        <f t="shared" si="46"/>
        <v>4501</v>
      </c>
      <c r="PM58" s="407">
        <f t="shared" si="46"/>
        <v>3954</v>
      </c>
      <c r="PN58" s="407">
        <f t="shared" si="46"/>
        <v>4195</v>
      </c>
      <c r="PO58" s="407">
        <f t="shared" si="46"/>
        <v>4401</v>
      </c>
      <c r="PP58" s="407">
        <f t="shared" si="46"/>
        <v>4573</v>
      </c>
      <c r="PQ58" s="407">
        <f t="shared" si="46"/>
        <v>3884</v>
      </c>
      <c r="PR58" s="407">
        <f t="shared" si="46"/>
        <v>3979</v>
      </c>
      <c r="PS58" s="407">
        <f t="shared" si="46"/>
        <v>4122</v>
      </c>
      <c r="PT58" s="407">
        <f t="shared" si="46"/>
        <v>4213</v>
      </c>
      <c r="PU58" s="397">
        <f t="shared" si="46"/>
        <v>4110</v>
      </c>
      <c r="PV58" s="397">
        <f t="shared" si="46"/>
        <v>3773</v>
      </c>
      <c r="PW58" s="397">
        <f t="shared" si="46"/>
        <v>3921</v>
      </c>
      <c r="PX58" s="397">
        <f t="shared" si="46"/>
        <v>4034</v>
      </c>
      <c r="PY58" s="397">
        <f t="shared" si="46"/>
        <v>4078</v>
      </c>
      <c r="PZ58" s="397">
        <f t="shared" si="46"/>
        <v>3661</v>
      </c>
      <c r="QA58" s="397">
        <f t="shared" si="46"/>
        <v>3879</v>
      </c>
      <c r="QB58" s="397">
        <f t="shared" si="46"/>
        <v>4063</v>
      </c>
      <c r="QC58" s="397">
        <f t="shared" si="46"/>
        <v>4186</v>
      </c>
      <c r="QD58" s="397">
        <f t="shared" si="46"/>
        <v>3760</v>
      </c>
      <c r="QE58" s="397">
        <f t="shared" si="46"/>
        <v>3766</v>
      </c>
      <c r="QF58" s="397">
        <f t="shared" si="46"/>
        <v>4005</v>
      </c>
      <c r="QG58" s="397">
        <f t="shared" si="46"/>
        <v>4165</v>
      </c>
      <c r="QH58" s="397">
        <f t="shared" si="46"/>
        <v>4038</v>
      </c>
      <c r="QI58" s="397">
        <f t="shared" si="46"/>
        <v>3768</v>
      </c>
      <c r="QJ58" s="397">
        <f t="shared" si="46"/>
        <v>3797</v>
      </c>
      <c r="QK58" s="397">
        <f t="shared" si="46"/>
        <v>3916</v>
      </c>
      <c r="QL58" s="397">
        <f t="shared" si="46"/>
        <v>4028</v>
      </c>
      <c r="QM58" s="397">
        <f t="shared" si="46"/>
        <v>3681</v>
      </c>
      <c r="QN58" s="397">
        <f t="shared" si="46"/>
        <v>3672</v>
      </c>
      <c r="QO58" s="397">
        <f t="shared" si="46"/>
        <v>3855</v>
      </c>
      <c r="QP58" s="397">
        <f t="shared" si="46"/>
        <v>3990</v>
      </c>
      <c r="QQ58" s="397">
        <f t="shared" si="46"/>
        <v>3715</v>
      </c>
      <c r="QR58" s="397">
        <f t="shared" si="46"/>
        <v>3734</v>
      </c>
      <c r="QS58" s="397">
        <f t="shared" si="46"/>
        <v>3685</v>
      </c>
      <c r="QT58" s="96">
        <v>3636</v>
      </c>
      <c r="QU58" s="397">
        <f t="shared" ref="QU58:QZ58" si="47">SUM(QU34:QU57)</f>
        <v>3651</v>
      </c>
      <c r="QV58" s="397">
        <f t="shared" si="47"/>
        <v>3691</v>
      </c>
      <c r="QW58" s="397">
        <f t="shared" si="47"/>
        <v>3871</v>
      </c>
      <c r="QX58" s="397">
        <f t="shared" si="47"/>
        <v>4021</v>
      </c>
      <c r="QY58" s="397">
        <f t="shared" si="47"/>
        <v>4026</v>
      </c>
      <c r="QZ58" s="397">
        <f t="shared" si="47"/>
        <v>3437</v>
      </c>
      <c r="RA58" s="397">
        <f t="shared" ref="RA58:TL58" si="48">SUM(RA34:RA57)</f>
        <v>3574</v>
      </c>
      <c r="RB58" s="397">
        <f t="shared" si="48"/>
        <v>3606</v>
      </c>
      <c r="RC58" s="397">
        <f t="shared" si="48"/>
        <v>3638</v>
      </c>
      <c r="RD58" s="397">
        <f t="shared" si="48"/>
        <v>3028</v>
      </c>
      <c r="RE58" s="397">
        <f t="shared" si="48"/>
        <v>3045</v>
      </c>
      <c r="RF58" s="397">
        <f t="shared" si="48"/>
        <v>3157</v>
      </c>
      <c r="RG58" s="397">
        <f t="shared" si="48"/>
        <v>3235</v>
      </c>
      <c r="RH58" s="397">
        <f t="shared" si="48"/>
        <v>3127</v>
      </c>
      <c r="RI58" s="397">
        <f t="shared" si="48"/>
        <v>2679</v>
      </c>
      <c r="RJ58" s="397">
        <f t="shared" si="48"/>
        <v>2787</v>
      </c>
      <c r="RK58" s="397">
        <f t="shared" si="48"/>
        <v>2950</v>
      </c>
      <c r="RL58" s="397">
        <f t="shared" si="48"/>
        <v>3077</v>
      </c>
      <c r="RM58" s="397">
        <f t="shared" si="48"/>
        <v>2666</v>
      </c>
      <c r="RN58" s="397">
        <f t="shared" si="48"/>
        <v>2875</v>
      </c>
      <c r="RO58" s="397">
        <f t="shared" si="48"/>
        <v>3017</v>
      </c>
      <c r="RP58" s="397">
        <f t="shared" si="48"/>
        <v>3129</v>
      </c>
      <c r="RQ58" s="397">
        <f t="shared" si="48"/>
        <v>2737</v>
      </c>
      <c r="RR58" s="397">
        <f t="shared" si="48"/>
        <v>2868</v>
      </c>
      <c r="RS58" s="397">
        <f t="shared" si="48"/>
        <v>2977</v>
      </c>
      <c r="RT58" s="397">
        <f t="shared" si="48"/>
        <v>3053</v>
      </c>
      <c r="RU58" s="397">
        <f t="shared" si="48"/>
        <v>3015</v>
      </c>
      <c r="RV58" s="397">
        <f t="shared" si="48"/>
        <v>2616</v>
      </c>
      <c r="RW58" s="397">
        <f t="shared" si="48"/>
        <v>2744</v>
      </c>
      <c r="RX58" s="397">
        <f t="shared" si="48"/>
        <v>2872</v>
      </c>
      <c r="RY58" s="397">
        <f t="shared" si="48"/>
        <v>2904</v>
      </c>
      <c r="RZ58" s="397">
        <f t="shared" si="48"/>
        <v>2456</v>
      </c>
      <c r="SA58" s="397">
        <f t="shared" si="48"/>
        <v>2547</v>
      </c>
      <c r="SB58" s="397">
        <f t="shared" si="48"/>
        <v>2668</v>
      </c>
      <c r="SC58" s="397">
        <f t="shared" si="48"/>
        <v>2768</v>
      </c>
      <c r="SD58" s="397">
        <f t="shared" si="48"/>
        <v>2473</v>
      </c>
      <c r="SE58" s="397">
        <f t="shared" si="48"/>
        <v>2448</v>
      </c>
      <c r="SF58" s="397">
        <f t="shared" si="48"/>
        <v>2605</v>
      </c>
      <c r="SG58" s="397">
        <f t="shared" si="48"/>
        <v>2687</v>
      </c>
      <c r="SH58" s="397">
        <f t="shared" si="48"/>
        <v>2655</v>
      </c>
      <c r="SI58" s="397">
        <f t="shared" si="48"/>
        <v>2412</v>
      </c>
      <c r="SJ58" s="397">
        <f t="shared" si="48"/>
        <v>2468</v>
      </c>
      <c r="SK58" s="397">
        <f t="shared" si="48"/>
        <v>2598</v>
      </c>
      <c r="SL58" s="397">
        <f t="shared" si="48"/>
        <v>2634</v>
      </c>
      <c r="SM58" s="397">
        <f t="shared" si="48"/>
        <v>2258</v>
      </c>
      <c r="SN58" s="397">
        <f t="shared" si="48"/>
        <v>2416</v>
      </c>
      <c r="SO58" s="397">
        <f t="shared" si="48"/>
        <v>2515</v>
      </c>
      <c r="SP58" s="397">
        <f t="shared" si="48"/>
        <v>2785</v>
      </c>
      <c r="SQ58" s="397">
        <f t="shared" si="48"/>
        <v>2787</v>
      </c>
      <c r="SR58" s="397">
        <f t="shared" si="48"/>
        <v>2519</v>
      </c>
      <c r="SS58" s="397">
        <f t="shared" si="48"/>
        <v>2695</v>
      </c>
      <c r="ST58" s="397">
        <f t="shared" si="48"/>
        <v>2864</v>
      </c>
      <c r="SU58" s="397">
        <f t="shared" si="48"/>
        <v>2981</v>
      </c>
      <c r="SV58" s="397">
        <f t="shared" si="48"/>
        <v>2588</v>
      </c>
      <c r="SW58" s="397">
        <f t="shared" si="48"/>
        <v>2705</v>
      </c>
      <c r="SX58" s="397">
        <f t="shared" si="48"/>
        <v>2839</v>
      </c>
      <c r="SY58" s="397">
        <f t="shared" si="48"/>
        <v>2914</v>
      </c>
      <c r="SZ58" s="397">
        <f t="shared" si="48"/>
        <v>2492</v>
      </c>
      <c r="TA58" s="397">
        <f t="shared" si="48"/>
        <v>2521</v>
      </c>
      <c r="TB58" s="397">
        <f t="shared" si="48"/>
        <v>2689</v>
      </c>
      <c r="TC58" s="397">
        <f t="shared" si="48"/>
        <v>2786</v>
      </c>
      <c r="TD58" s="397">
        <f t="shared" si="48"/>
        <v>2612</v>
      </c>
      <c r="TE58" s="397">
        <f t="shared" si="48"/>
        <v>2310</v>
      </c>
      <c r="TF58" s="397">
        <f t="shared" si="48"/>
        <v>2452</v>
      </c>
      <c r="TG58" s="397">
        <f t="shared" si="48"/>
        <v>2617</v>
      </c>
      <c r="TH58" s="397">
        <f t="shared" si="48"/>
        <v>2567</v>
      </c>
      <c r="TI58" s="397">
        <f t="shared" si="48"/>
        <v>2090</v>
      </c>
      <c r="TJ58" s="397">
        <f t="shared" si="48"/>
        <v>2073</v>
      </c>
      <c r="TK58" s="397">
        <f t="shared" si="48"/>
        <v>2191</v>
      </c>
      <c r="TL58" s="397">
        <f t="shared" si="48"/>
        <v>2318</v>
      </c>
      <c r="TM58" s="397">
        <f t="shared" ref="TM58:VF58" si="49">SUM(TM34:TM57)</f>
        <v>2136</v>
      </c>
      <c r="TN58" s="397">
        <f t="shared" si="49"/>
        <v>2132</v>
      </c>
      <c r="TO58" s="397">
        <f t="shared" si="49"/>
        <v>2250</v>
      </c>
      <c r="TP58" s="397">
        <f t="shared" si="49"/>
        <v>2335</v>
      </c>
      <c r="TQ58" s="397">
        <f t="shared" si="49"/>
        <v>2054</v>
      </c>
      <c r="TR58" s="397">
        <f t="shared" si="49"/>
        <v>1925</v>
      </c>
      <c r="TS58" s="397">
        <f t="shared" si="49"/>
        <v>2019</v>
      </c>
      <c r="TT58" s="397">
        <f t="shared" si="49"/>
        <v>2106</v>
      </c>
      <c r="TU58" s="397">
        <f t="shared" si="49"/>
        <v>2066</v>
      </c>
      <c r="TV58" s="397">
        <f t="shared" si="49"/>
        <v>1646</v>
      </c>
      <c r="TW58" s="397">
        <f t="shared" si="49"/>
        <v>1789</v>
      </c>
      <c r="TX58" s="397">
        <f t="shared" si="49"/>
        <v>1889</v>
      </c>
      <c r="TY58" s="397">
        <f t="shared" si="49"/>
        <v>1998</v>
      </c>
      <c r="TZ58" s="397">
        <f t="shared" si="49"/>
        <v>1697</v>
      </c>
      <c r="UA58" s="397">
        <f t="shared" si="49"/>
        <v>1888</v>
      </c>
      <c r="UB58" s="397">
        <f t="shared" si="49"/>
        <v>2036</v>
      </c>
      <c r="UC58" s="397">
        <f t="shared" si="49"/>
        <v>2140</v>
      </c>
      <c r="UD58" s="397">
        <f t="shared" si="49"/>
        <v>2052</v>
      </c>
      <c r="UE58" s="397">
        <f t="shared" si="49"/>
        <v>1845</v>
      </c>
      <c r="UF58" s="397">
        <f t="shared" si="49"/>
        <v>2026</v>
      </c>
      <c r="UG58" s="397">
        <f t="shared" si="49"/>
        <v>2087</v>
      </c>
      <c r="UH58" s="397">
        <f t="shared" si="49"/>
        <v>2132</v>
      </c>
      <c r="UI58" s="397">
        <f t="shared" si="49"/>
        <v>1876</v>
      </c>
      <c r="UJ58" s="397">
        <f t="shared" si="49"/>
        <v>1946</v>
      </c>
      <c r="UK58" s="397">
        <f t="shared" si="49"/>
        <v>2071</v>
      </c>
      <c r="UL58" s="397">
        <f t="shared" si="49"/>
        <v>2174</v>
      </c>
      <c r="UM58" s="397">
        <f t="shared" si="49"/>
        <v>1792</v>
      </c>
      <c r="UN58" s="397">
        <f t="shared" si="49"/>
        <v>1939</v>
      </c>
      <c r="UO58" s="397">
        <f t="shared" si="49"/>
        <v>2140</v>
      </c>
      <c r="UP58" s="397">
        <f t="shared" si="49"/>
        <v>2306</v>
      </c>
      <c r="UQ58" s="397">
        <f t="shared" si="49"/>
        <v>2319</v>
      </c>
      <c r="UR58" s="397">
        <f t="shared" si="49"/>
        <v>2035</v>
      </c>
      <c r="US58" s="397">
        <f t="shared" si="49"/>
        <v>2167</v>
      </c>
      <c r="UT58" s="397">
        <f t="shared" si="49"/>
        <v>2304</v>
      </c>
      <c r="UU58" s="397">
        <f t="shared" si="49"/>
        <v>2363</v>
      </c>
      <c r="UV58" s="397">
        <f t="shared" si="49"/>
        <v>2002</v>
      </c>
      <c r="UW58" s="397">
        <f t="shared" si="49"/>
        <v>2203</v>
      </c>
      <c r="UX58" s="397">
        <f t="shared" si="49"/>
        <v>2414</v>
      </c>
      <c r="UY58" s="397">
        <f t="shared" si="49"/>
        <v>2524</v>
      </c>
      <c r="UZ58" s="397">
        <f t="shared" si="49"/>
        <v>2217</v>
      </c>
      <c r="VA58" s="397">
        <f t="shared" si="49"/>
        <v>2140</v>
      </c>
      <c r="VB58" s="397">
        <f t="shared" si="49"/>
        <v>2310</v>
      </c>
      <c r="VC58" s="397">
        <f t="shared" si="49"/>
        <v>2405</v>
      </c>
      <c r="VD58" s="397">
        <f t="shared" si="49"/>
        <v>2402</v>
      </c>
      <c r="VE58" s="397">
        <v>1885</v>
      </c>
      <c r="VF58" s="397">
        <f t="shared" si="49"/>
        <v>1990</v>
      </c>
      <c r="VG58" s="397">
        <v>2055</v>
      </c>
      <c r="VH58" s="397">
        <v>2070</v>
      </c>
      <c r="VI58" s="397">
        <v>1682</v>
      </c>
      <c r="VJ58" s="397">
        <v>1655</v>
      </c>
      <c r="VK58" s="397">
        <v>1802</v>
      </c>
      <c r="VL58" s="397">
        <v>1894</v>
      </c>
      <c r="VM58" s="397">
        <v>1885</v>
      </c>
      <c r="VN58" s="96">
        <v>1743</v>
      </c>
      <c r="VO58" s="96">
        <v>1867</v>
      </c>
      <c r="VP58" s="96">
        <v>1973</v>
      </c>
      <c r="VQ58" s="96">
        <v>1974</v>
      </c>
      <c r="VR58" s="96">
        <v>1692</v>
      </c>
      <c r="VS58" s="96">
        <v>1803</v>
      </c>
      <c r="VT58" s="96">
        <v>1813</v>
      </c>
      <c r="VU58" s="96">
        <v>1741</v>
      </c>
      <c r="VV58" s="96">
        <v>1104</v>
      </c>
      <c r="VW58" s="96">
        <v>982</v>
      </c>
      <c r="VX58" s="96">
        <v>921</v>
      </c>
      <c r="VY58" s="96">
        <v>900</v>
      </c>
      <c r="VZ58" s="96">
        <v>856</v>
      </c>
      <c r="WA58" s="96">
        <v>841</v>
      </c>
      <c r="WB58" s="96">
        <v>831</v>
      </c>
      <c r="WC58" s="96">
        <v>871</v>
      </c>
      <c r="WD58" s="96">
        <v>867</v>
      </c>
      <c r="WE58" s="96">
        <v>847</v>
      </c>
      <c r="WF58" s="96">
        <v>884</v>
      </c>
      <c r="WG58" s="96">
        <v>917</v>
      </c>
      <c r="WH58" s="96">
        <v>919</v>
      </c>
      <c r="WI58" s="96">
        <v>808</v>
      </c>
      <c r="WJ58" s="96">
        <v>945</v>
      </c>
      <c r="WK58" s="96">
        <v>1164</v>
      </c>
      <c r="WL58" s="96">
        <v>1419</v>
      </c>
      <c r="WM58" s="96">
        <f>SUM(WM34:WM57)</f>
        <v>1343</v>
      </c>
      <c r="WN58" s="96">
        <v>1131</v>
      </c>
      <c r="WO58" s="96">
        <v>1105</v>
      </c>
      <c r="WP58" s="96">
        <v>1101</v>
      </c>
      <c r="WQ58" s="96">
        <v>880</v>
      </c>
      <c r="WR58" s="96">
        <v>867</v>
      </c>
      <c r="WS58" s="96">
        <v>912</v>
      </c>
      <c r="WT58" s="96">
        <v>948</v>
      </c>
      <c r="WU58" s="96">
        <v>973</v>
      </c>
      <c r="WV58" s="96">
        <v>814</v>
      </c>
      <c r="WW58" s="96">
        <v>810</v>
      </c>
      <c r="WX58" s="96">
        <v>853</v>
      </c>
      <c r="WY58" s="96">
        <v>895</v>
      </c>
      <c r="WZ58" s="96">
        <v>878</v>
      </c>
      <c r="XA58" s="96">
        <v>664</v>
      </c>
      <c r="XB58" s="96">
        <v>683</v>
      </c>
      <c r="XC58" s="96">
        <v>733</v>
      </c>
      <c r="XD58" s="96">
        <v>747</v>
      </c>
      <c r="XE58" s="96">
        <v>587</v>
      </c>
      <c r="XF58" s="96">
        <v>592</v>
      </c>
      <c r="XG58" s="96">
        <v>641</v>
      </c>
      <c r="XH58" s="96">
        <v>639</v>
      </c>
      <c r="XI58" s="96">
        <v>627</v>
      </c>
      <c r="XJ58" s="96">
        <v>520</v>
      </c>
      <c r="XK58" s="96">
        <v>543</v>
      </c>
    </row>
    <row r="59" spans="1:635" s="148" customFormat="1" x14ac:dyDescent="0.2">
      <c r="A59" s="166"/>
      <c r="B59" s="166"/>
      <c r="C59" s="96"/>
      <c r="D59" s="166"/>
      <c r="E59" s="166"/>
      <c r="F59" s="166"/>
      <c r="G59" s="412"/>
      <c r="H59" s="412"/>
      <c r="I59" s="412"/>
      <c r="J59" s="412"/>
      <c r="K59" s="412"/>
      <c r="L59" s="412"/>
      <c r="M59" s="412"/>
      <c r="N59" s="412"/>
      <c r="O59" s="412"/>
      <c r="P59" s="412"/>
      <c r="Q59" s="412"/>
      <c r="R59" s="412"/>
      <c r="S59" s="412"/>
      <c r="T59" s="412"/>
      <c r="U59" s="412"/>
      <c r="V59" s="412"/>
      <c r="W59" s="412"/>
      <c r="X59" s="412"/>
      <c r="Y59" s="412"/>
      <c r="Z59" s="412"/>
      <c r="AA59" s="412"/>
      <c r="AB59" s="412"/>
      <c r="AC59" s="412"/>
      <c r="AD59" s="412"/>
      <c r="AE59" s="412"/>
      <c r="AF59" s="412"/>
      <c r="AG59" s="412"/>
      <c r="AH59" s="412"/>
      <c r="AI59" s="412"/>
      <c r="AJ59" s="412"/>
      <c r="AK59" s="412"/>
      <c r="AL59" s="412"/>
      <c r="AM59" s="412"/>
      <c r="AN59" s="412"/>
      <c r="AO59" s="412"/>
      <c r="AP59" s="412"/>
      <c r="AQ59" s="412"/>
      <c r="AR59" s="412"/>
      <c r="AS59" s="412"/>
      <c r="AT59" s="412"/>
      <c r="AU59" s="412"/>
      <c r="AV59" s="412"/>
      <c r="AW59" s="412"/>
      <c r="AX59" s="412"/>
      <c r="AY59" s="412"/>
      <c r="AZ59" s="412"/>
      <c r="BA59" s="412"/>
      <c r="BB59" s="412"/>
      <c r="BC59" s="412"/>
      <c r="BD59" s="412"/>
      <c r="BE59" s="412"/>
      <c r="BF59" s="412"/>
      <c r="BG59" s="412"/>
      <c r="BH59" s="412"/>
      <c r="BI59" s="412"/>
      <c r="BJ59" s="412"/>
      <c r="BK59" s="412"/>
      <c r="BL59" s="412"/>
      <c r="BM59" s="412"/>
      <c r="BN59" s="412"/>
      <c r="BO59" s="412"/>
      <c r="BP59" s="412"/>
      <c r="BQ59" s="412"/>
      <c r="BR59" s="412"/>
      <c r="BS59" s="412"/>
      <c r="BT59" s="412"/>
      <c r="BU59" s="412"/>
      <c r="BV59" s="412"/>
      <c r="BW59" s="412"/>
      <c r="BX59" s="412"/>
      <c r="BY59" s="412"/>
      <c r="BZ59" s="412"/>
      <c r="CA59" s="412"/>
      <c r="CB59" s="412"/>
      <c r="CC59" s="412"/>
      <c r="CD59" s="412"/>
      <c r="CE59" s="412"/>
      <c r="CF59" s="412"/>
      <c r="CG59" s="412"/>
      <c r="CH59" s="412"/>
      <c r="CI59" s="412"/>
      <c r="CJ59" s="412"/>
      <c r="CK59" s="412"/>
      <c r="CL59" s="412"/>
      <c r="CM59" s="412"/>
      <c r="CN59" s="412"/>
      <c r="CO59" s="412"/>
      <c r="CP59" s="412"/>
      <c r="CQ59" s="412"/>
      <c r="CR59" s="412"/>
      <c r="CS59" s="412"/>
      <c r="CT59" s="412"/>
      <c r="CU59" s="412"/>
      <c r="CV59" s="413"/>
      <c r="CW59" s="413"/>
      <c r="CX59" s="413"/>
      <c r="CY59" s="413"/>
      <c r="CZ59" s="413"/>
      <c r="DA59" s="413"/>
      <c r="DB59" s="413"/>
      <c r="DC59" s="413"/>
      <c r="DD59" s="413"/>
      <c r="DE59" s="413"/>
      <c r="DF59" s="413"/>
      <c r="DG59" s="412"/>
      <c r="DH59" s="412"/>
      <c r="DI59" s="412"/>
      <c r="DJ59" s="412"/>
      <c r="DK59" s="412"/>
      <c r="DL59" s="412"/>
      <c r="DM59" s="412"/>
      <c r="DN59" s="412"/>
      <c r="DO59" s="412"/>
      <c r="DP59" s="412"/>
      <c r="DQ59" s="412"/>
      <c r="DR59" s="412"/>
      <c r="DS59" s="412"/>
      <c r="DT59" s="412"/>
      <c r="DU59" s="412"/>
      <c r="DV59" s="412"/>
      <c r="DW59" s="412"/>
      <c r="DX59" s="412"/>
      <c r="DY59" s="412"/>
      <c r="DZ59" s="412"/>
      <c r="EA59" s="412"/>
      <c r="EB59" s="412"/>
      <c r="EC59" s="412"/>
      <c r="ED59" s="412"/>
      <c r="EE59" s="412"/>
      <c r="EF59" s="412"/>
      <c r="EG59" s="412"/>
      <c r="EH59" s="412"/>
      <c r="EI59" s="412"/>
      <c r="EJ59" s="412"/>
      <c r="EK59" s="412"/>
      <c r="EL59" s="412"/>
      <c r="EM59" s="412"/>
      <c r="EN59" s="412"/>
      <c r="EO59" s="412"/>
      <c r="EP59" s="412"/>
      <c r="EQ59" s="412"/>
      <c r="ER59" s="412"/>
      <c r="ES59" s="412"/>
      <c r="ET59" s="412"/>
      <c r="EU59" s="412"/>
      <c r="EV59" s="412"/>
      <c r="EW59" s="412"/>
      <c r="EX59" s="412"/>
      <c r="EY59" s="412"/>
      <c r="EZ59" s="412"/>
      <c r="FA59" s="412"/>
      <c r="FB59" s="412"/>
      <c r="FC59" s="412"/>
      <c r="FD59" s="412"/>
      <c r="FE59" s="412"/>
      <c r="FF59" s="412"/>
      <c r="FI59" s="355"/>
      <c r="GJ59" s="359"/>
      <c r="GL59" s="359"/>
      <c r="GP59" s="360"/>
      <c r="GV59" s="412"/>
      <c r="GW59" s="412"/>
      <c r="GX59" s="412"/>
      <c r="GY59" s="412"/>
      <c r="GZ59" s="412"/>
      <c r="HA59" s="412"/>
      <c r="HB59" s="412"/>
      <c r="HC59" s="412"/>
      <c r="HD59" s="412"/>
      <c r="HE59" s="397"/>
      <c r="HF59" s="412"/>
      <c r="HG59" s="412"/>
      <c r="HJ59" s="355"/>
      <c r="IK59" s="359"/>
      <c r="IM59" s="359"/>
      <c r="IN59" s="355"/>
      <c r="IQ59" s="360"/>
      <c r="JF59" s="360"/>
      <c r="JN59" s="355"/>
      <c r="JV59" s="355"/>
    </row>
    <row r="60" spans="1:635" s="148" customFormat="1" x14ac:dyDescent="0.2">
      <c r="A60" s="327"/>
      <c r="B60" s="416" t="s">
        <v>385</v>
      </c>
      <c r="C60" s="96"/>
      <c r="D60" s="166"/>
      <c r="E60" s="166"/>
      <c r="F60" s="166"/>
      <c r="G60" s="412"/>
      <c r="H60" s="412"/>
      <c r="I60" s="412"/>
      <c r="J60" s="412"/>
      <c r="K60" s="412"/>
      <c r="L60" s="412"/>
      <c r="M60" s="412"/>
      <c r="N60" s="412"/>
      <c r="O60" s="412"/>
      <c r="P60" s="412"/>
      <c r="Q60" s="412"/>
      <c r="R60" s="412"/>
      <c r="S60" s="412"/>
      <c r="T60" s="412"/>
      <c r="U60" s="412"/>
      <c r="V60" s="412"/>
      <c r="W60" s="412"/>
      <c r="X60" s="412"/>
      <c r="Y60" s="412"/>
      <c r="Z60" s="412"/>
      <c r="AA60" s="412"/>
      <c r="AB60" s="412"/>
      <c r="AC60" s="412"/>
      <c r="AD60" s="412"/>
      <c r="AE60" s="412"/>
      <c r="AF60" s="412"/>
      <c r="AG60" s="412"/>
      <c r="AH60" s="412"/>
      <c r="AI60" s="412"/>
      <c r="AJ60" s="412"/>
      <c r="AK60" s="412"/>
      <c r="AL60" s="412"/>
      <c r="AM60" s="412"/>
      <c r="AN60" s="412"/>
      <c r="AO60" s="412"/>
      <c r="AP60" s="412"/>
      <c r="AQ60" s="412"/>
      <c r="AR60" s="412"/>
      <c r="AS60" s="412"/>
      <c r="AT60" s="412"/>
      <c r="AU60" s="412"/>
      <c r="AV60" s="412"/>
      <c r="AW60" s="412"/>
      <c r="AX60" s="412"/>
      <c r="AY60" s="412"/>
      <c r="AZ60" s="412"/>
      <c r="BA60" s="412"/>
      <c r="BB60" s="412"/>
      <c r="BC60" s="412"/>
      <c r="BD60" s="412"/>
      <c r="BE60" s="412"/>
      <c r="BF60" s="412"/>
      <c r="BG60" s="412"/>
      <c r="BH60" s="412"/>
      <c r="BI60" s="412"/>
      <c r="BJ60" s="412"/>
      <c r="BK60" s="412"/>
      <c r="BL60" s="412"/>
      <c r="BM60" s="412"/>
      <c r="BN60" s="412"/>
      <c r="BO60" s="412"/>
      <c r="BP60" s="412"/>
      <c r="BQ60" s="412"/>
      <c r="BR60" s="412"/>
      <c r="BS60" s="412"/>
      <c r="BT60" s="412"/>
      <c r="BU60" s="412"/>
      <c r="BV60" s="412"/>
      <c r="BW60" s="412"/>
      <c r="BX60" s="412"/>
      <c r="BY60" s="412"/>
      <c r="BZ60" s="412"/>
      <c r="CA60" s="412"/>
      <c r="CB60" s="412"/>
      <c r="CC60" s="412"/>
      <c r="CD60" s="412"/>
      <c r="CE60" s="412"/>
      <c r="CF60" s="412"/>
      <c r="CG60" s="412"/>
      <c r="CH60" s="412"/>
      <c r="CI60" s="412"/>
      <c r="CJ60" s="412"/>
      <c r="CK60" s="412"/>
      <c r="CL60" s="412"/>
      <c r="CM60" s="412"/>
      <c r="CN60" s="412"/>
      <c r="CO60" s="412"/>
      <c r="CP60" s="412"/>
      <c r="CQ60" s="412"/>
      <c r="CR60" s="412"/>
      <c r="CS60" s="412"/>
      <c r="CT60" s="412"/>
      <c r="CU60" s="412"/>
      <c r="CV60" s="413"/>
      <c r="CW60" s="413"/>
      <c r="CX60" s="413"/>
      <c r="CY60" s="413"/>
      <c r="CZ60" s="413"/>
      <c r="DA60" s="413"/>
      <c r="DB60" s="413"/>
      <c r="DC60" s="413"/>
      <c r="DD60" s="413"/>
      <c r="DE60" s="413"/>
      <c r="DF60" s="413"/>
      <c r="DG60" s="412"/>
      <c r="DH60" s="412"/>
      <c r="DI60" s="412"/>
      <c r="DJ60" s="412"/>
      <c r="DK60" s="412"/>
      <c r="DL60" s="412"/>
      <c r="DM60" s="412"/>
      <c r="DN60" s="412"/>
      <c r="DO60" s="412"/>
      <c r="DP60" s="412"/>
      <c r="DQ60" s="412"/>
      <c r="DR60" s="412"/>
      <c r="DS60" s="412"/>
      <c r="DT60" s="412"/>
      <c r="DU60" s="412"/>
      <c r="DV60" s="412"/>
      <c r="DW60" s="412"/>
      <c r="DX60" s="412"/>
      <c r="DY60" s="412"/>
      <c r="DZ60" s="412"/>
      <c r="EA60" s="412"/>
      <c r="EB60" s="412"/>
      <c r="EC60" s="412"/>
      <c r="ED60" s="412"/>
      <c r="EE60" s="412"/>
      <c r="EF60" s="412"/>
      <c r="EG60" s="412"/>
      <c r="EH60" s="412"/>
      <c r="EI60" s="412"/>
      <c r="EJ60" s="412"/>
      <c r="EK60" s="412"/>
      <c r="EL60" s="412"/>
      <c r="EM60" s="412"/>
      <c r="EN60" s="412"/>
      <c r="EO60" s="412"/>
      <c r="EP60" s="412"/>
      <c r="EQ60" s="412"/>
      <c r="ER60" s="412"/>
      <c r="ES60" s="412"/>
      <c r="ET60" s="412"/>
      <c r="EU60" s="412"/>
      <c r="EV60" s="412"/>
      <c r="EW60" s="412"/>
      <c r="EX60" s="412"/>
      <c r="EY60" s="412"/>
      <c r="EZ60" s="412"/>
      <c r="FA60" s="412"/>
      <c r="FB60" s="412"/>
      <c r="FC60" s="412"/>
      <c r="FD60" s="412"/>
      <c r="FE60" s="412"/>
      <c r="FF60" s="412"/>
      <c r="FI60" s="355"/>
      <c r="GJ60" s="359"/>
      <c r="GL60" s="359"/>
      <c r="GP60" s="360"/>
      <c r="GV60" s="412"/>
      <c r="GW60" s="412"/>
      <c r="GX60" s="412"/>
      <c r="GY60" s="412"/>
      <c r="GZ60" s="412"/>
      <c r="HA60" s="412"/>
      <c r="HB60" s="412"/>
      <c r="HC60" s="412"/>
      <c r="HD60" s="412"/>
      <c r="HE60" s="397"/>
      <c r="HF60" s="412"/>
      <c r="HG60" s="412"/>
      <c r="HJ60" s="355"/>
      <c r="IK60" s="359"/>
      <c r="IM60" s="359"/>
      <c r="IN60" s="355"/>
      <c r="IQ60" s="360"/>
      <c r="JF60" s="360"/>
      <c r="JN60" s="355"/>
      <c r="JV60" s="355"/>
    </row>
    <row r="61" spans="1:635" x14ac:dyDescent="0.2">
      <c r="B61" s="166">
        <v>1</v>
      </c>
      <c r="C61" s="394">
        <f t="shared" ref="C61:C84" ca="1" si="50">OFFSET($F$60,$B61,$E$4)</f>
        <v>1</v>
      </c>
      <c r="D61" s="395">
        <f ca="1">IF(C7&gt;0,C61/C7,0)</f>
        <v>2.232142857142857E-3</v>
      </c>
      <c r="E61" s="417">
        <f ca="1">RANK(D61,$D$61:$D$84)</f>
        <v>1</v>
      </c>
      <c r="F61" s="396"/>
      <c r="G61" s="96">
        <v>0</v>
      </c>
      <c r="H61" s="96">
        <v>0</v>
      </c>
      <c r="I61" s="351">
        <v>0</v>
      </c>
      <c r="J61" s="96">
        <v>0</v>
      </c>
      <c r="K61" s="96">
        <v>1</v>
      </c>
      <c r="L61" s="96">
        <v>1</v>
      </c>
      <c r="M61" s="96">
        <v>1</v>
      </c>
      <c r="N61" s="96">
        <v>1</v>
      </c>
      <c r="O61" s="96">
        <v>5</v>
      </c>
      <c r="P61" s="96">
        <v>0</v>
      </c>
      <c r="Q61" s="96">
        <v>0</v>
      </c>
      <c r="R61" s="96">
        <v>0</v>
      </c>
      <c r="S61" s="96">
        <v>0</v>
      </c>
      <c r="T61" s="96">
        <v>0</v>
      </c>
      <c r="U61" s="96">
        <v>0</v>
      </c>
      <c r="V61" s="96">
        <v>0</v>
      </c>
      <c r="W61" s="96">
        <v>0</v>
      </c>
      <c r="X61" s="96">
        <v>0</v>
      </c>
      <c r="Y61" s="96">
        <v>0</v>
      </c>
      <c r="Z61" s="96">
        <v>0</v>
      </c>
      <c r="AA61" s="96">
        <v>0</v>
      </c>
      <c r="AB61" s="96">
        <v>0</v>
      </c>
      <c r="AC61" s="96">
        <v>0</v>
      </c>
      <c r="AD61" s="96">
        <v>0</v>
      </c>
      <c r="AE61" s="96">
        <v>0</v>
      </c>
      <c r="AF61" s="96">
        <v>0</v>
      </c>
      <c r="AG61" s="96">
        <v>0</v>
      </c>
      <c r="AH61" s="96">
        <v>0</v>
      </c>
      <c r="AI61" s="96">
        <v>0</v>
      </c>
      <c r="AJ61" s="96">
        <v>1</v>
      </c>
      <c r="AK61" s="96">
        <v>0</v>
      </c>
      <c r="AL61" s="96">
        <v>0</v>
      </c>
      <c r="AM61" s="96">
        <v>0</v>
      </c>
      <c r="AN61" s="96">
        <v>0</v>
      </c>
      <c r="AO61" s="96">
        <v>0</v>
      </c>
      <c r="AP61" s="353">
        <v>0.5</v>
      </c>
      <c r="AQ61" s="96">
        <v>1</v>
      </c>
      <c r="AR61" s="96">
        <v>0</v>
      </c>
      <c r="AS61" s="96">
        <v>0</v>
      </c>
      <c r="AT61" s="96">
        <v>0</v>
      </c>
      <c r="AU61" s="96">
        <v>0</v>
      </c>
      <c r="AV61" s="96">
        <v>0</v>
      </c>
      <c r="AW61" s="148">
        <v>0</v>
      </c>
      <c r="AX61" s="148">
        <v>0</v>
      </c>
      <c r="AY61" s="148">
        <v>0</v>
      </c>
      <c r="AZ61" s="148">
        <v>0</v>
      </c>
      <c r="BA61" s="148">
        <v>0</v>
      </c>
      <c r="BB61" s="148">
        <v>1</v>
      </c>
      <c r="BC61" s="148">
        <v>0</v>
      </c>
      <c r="BD61" s="148">
        <v>0</v>
      </c>
      <c r="BE61" s="148">
        <v>0</v>
      </c>
      <c r="BF61" s="148">
        <v>0</v>
      </c>
      <c r="BG61" s="96">
        <v>0</v>
      </c>
      <c r="BH61" s="96">
        <v>0</v>
      </c>
      <c r="BI61" s="96">
        <v>0</v>
      </c>
      <c r="BJ61" s="96">
        <v>0</v>
      </c>
      <c r="BK61" s="96">
        <v>0</v>
      </c>
      <c r="BL61" s="96">
        <v>0</v>
      </c>
      <c r="BM61" s="96">
        <v>0</v>
      </c>
      <c r="BN61" s="96">
        <v>0</v>
      </c>
      <c r="BO61" s="96">
        <v>0</v>
      </c>
      <c r="BP61" s="96">
        <v>0</v>
      </c>
      <c r="BQ61" s="96">
        <v>0</v>
      </c>
      <c r="BR61" s="96">
        <v>1</v>
      </c>
      <c r="BS61" s="96">
        <v>1</v>
      </c>
      <c r="BT61" s="96">
        <v>1</v>
      </c>
      <c r="BU61" s="96">
        <v>2</v>
      </c>
      <c r="BV61" s="96">
        <v>2</v>
      </c>
      <c r="BW61" s="96">
        <v>2</v>
      </c>
      <c r="BX61" s="96">
        <v>2</v>
      </c>
      <c r="BY61" s="96">
        <v>3</v>
      </c>
      <c r="BZ61" s="96">
        <v>3</v>
      </c>
      <c r="CA61" s="96">
        <v>3</v>
      </c>
      <c r="CB61" s="397">
        <v>3</v>
      </c>
      <c r="CC61" s="113">
        <v>3</v>
      </c>
      <c r="CD61" s="397">
        <v>3</v>
      </c>
      <c r="CE61" s="96">
        <v>3</v>
      </c>
      <c r="CF61" s="96">
        <v>1</v>
      </c>
      <c r="CG61" s="96">
        <v>1</v>
      </c>
      <c r="CH61" s="96">
        <v>1</v>
      </c>
      <c r="CI61" s="96">
        <v>1</v>
      </c>
      <c r="CJ61" s="96">
        <v>1</v>
      </c>
      <c r="CK61" s="96">
        <v>0</v>
      </c>
      <c r="CL61" s="96">
        <v>0</v>
      </c>
      <c r="CM61" s="96">
        <v>0</v>
      </c>
      <c r="CN61" s="96">
        <v>0</v>
      </c>
      <c r="CO61" s="96">
        <v>0</v>
      </c>
      <c r="CP61" s="96">
        <v>0</v>
      </c>
      <c r="CQ61" s="96">
        <v>0</v>
      </c>
      <c r="CR61" s="96">
        <v>0</v>
      </c>
      <c r="CS61" s="96">
        <v>0</v>
      </c>
      <c r="CT61" s="96">
        <v>0</v>
      </c>
      <c r="CU61" s="96">
        <v>0</v>
      </c>
      <c r="CV61" s="96">
        <v>0</v>
      </c>
      <c r="CW61" s="96">
        <v>0</v>
      </c>
      <c r="CX61" s="96">
        <v>0</v>
      </c>
      <c r="CY61" s="96">
        <v>0</v>
      </c>
      <c r="CZ61" s="96">
        <v>0</v>
      </c>
      <c r="DA61" s="96">
        <v>0</v>
      </c>
      <c r="DB61" s="96">
        <v>0</v>
      </c>
      <c r="DC61" s="96">
        <v>0</v>
      </c>
      <c r="DD61" s="96">
        <v>0</v>
      </c>
      <c r="DE61" s="96">
        <v>0</v>
      </c>
      <c r="DF61" s="96">
        <v>0</v>
      </c>
      <c r="DG61" s="96">
        <v>0</v>
      </c>
      <c r="DH61" s="96">
        <v>0</v>
      </c>
      <c r="DI61" s="96">
        <v>0</v>
      </c>
      <c r="DJ61" s="96">
        <v>0</v>
      </c>
      <c r="DK61" s="96">
        <v>0</v>
      </c>
      <c r="DL61" s="96">
        <v>0</v>
      </c>
      <c r="DM61" s="96">
        <v>0</v>
      </c>
      <c r="DN61" s="96">
        <v>0</v>
      </c>
      <c r="DO61" s="96">
        <v>0</v>
      </c>
      <c r="DP61" s="96">
        <v>0</v>
      </c>
      <c r="DQ61" s="96">
        <v>0</v>
      </c>
      <c r="DR61" s="351">
        <v>0</v>
      </c>
      <c r="DS61" s="96">
        <v>0</v>
      </c>
      <c r="DT61" s="398">
        <v>0</v>
      </c>
      <c r="DU61" s="398">
        <v>0</v>
      </c>
      <c r="DV61" s="397">
        <v>0</v>
      </c>
      <c r="DW61" s="397">
        <v>0</v>
      </c>
      <c r="DX61" s="398">
        <v>0</v>
      </c>
      <c r="DY61" s="96">
        <v>0</v>
      </c>
      <c r="DZ61" s="96">
        <v>0</v>
      </c>
      <c r="EA61" s="96">
        <v>0</v>
      </c>
      <c r="EB61" s="96">
        <v>0</v>
      </c>
      <c r="EC61" s="96">
        <v>0</v>
      </c>
      <c r="ED61" s="96">
        <v>0</v>
      </c>
      <c r="EE61" s="96">
        <v>0</v>
      </c>
      <c r="EF61" s="96">
        <v>0</v>
      </c>
      <c r="EG61" s="96">
        <v>0</v>
      </c>
      <c r="EH61" s="96">
        <v>0</v>
      </c>
      <c r="EI61" s="96">
        <v>0</v>
      </c>
      <c r="EJ61" s="96">
        <v>0</v>
      </c>
      <c r="EK61" s="96">
        <v>0</v>
      </c>
      <c r="EL61" s="96">
        <v>0</v>
      </c>
      <c r="EM61" s="96">
        <v>0</v>
      </c>
      <c r="EN61" s="96">
        <v>0</v>
      </c>
      <c r="EO61" s="96">
        <v>0</v>
      </c>
      <c r="EP61" s="96">
        <v>0</v>
      </c>
      <c r="EQ61" s="96">
        <v>0</v>
      </c>
      <c r="ER61" s="96">
        <v>0</v>
      </c>
      <c r="ES61" s="96">
        <v>0</v>
      </c>
      <c r="ET61" s="96">
        <v>0</v>
      </c>
      <c r="EU61" s="397">
        <v>0</v>
      </c>
      <c r="EV61" s="96">
        <v>0</v>
      </c>
      <c r="EW61" s="96">
        <v>0</v>
      </c>
      <c r="EX61" s="96">
        <v>0</v>
      </c>
      <c r="EY61" s="96">
        <v>0</v>
      </c>
      <c r="EZ61" s="96">
        <v>0</v>
      </c>
      <c r="FA61" s="96">
        <v>0</v>
      </c>
      <c r="FB61" s="96">
        <v>0</v>
      </c>
      <c r="FC61" s="96">
        <v>0</v>
      </c>
      <c r="FD61" s="96">
        <v>0</v>
      </c>
      <c r="FE61" s="96">
        <v>0</v>
      </c>
      <c r="FF61" s="96">
        <v>0</v>
      </c>
      <c r="FG61" s="96">
        <v>0</v>
      </c>
      <c r="FH61" s="96">
        <v>0</v>
      </c>
      <c r="FI61" s="96">
        <v>0</v>
      </c>
      <c r="FJ61" s="96">
        <v>0</v>
      </c>
      <c r="FK61" s="96">
        <v>0</v>
      </c>
      <c r="FL61" s="96">
        <v>0</v>
      </c>
      <c r="FM61" s="96">
        <v>0</v>
      </c>
      <c r="FN61" s="96">
        <v>0</v>
      </c>
      <c r="FO61" s="96">
        <v>0</v>
      </c>
      <c r="FP61" s="96">
        <v>1</v>
      </c>
      <c r="FQ61" s="96">
        <v>0</v>
      </c>
      <c r="FR61" s="96">
        <v>0</v>
      </c>
      <c r="FS61" s="351">
        <v>0</v>
      </c>
      <c r="FT61" s="96">
        <v>0</v>
      </c>
      <c r="FU61" s="398">
        <v>0</v>
      </c>
      <c r="FV61" s="398">
        <v>0</v>
      </c>
      <c r="FW61" s="397">
        <v>0</v>
      </c>
      <c r="FX61" s="397">
        <v>0</v>
      </c>
      <c r="FY61" s="398">
        <v>0</v>
      </c>
      <c r="FZ61" s="96">
        <v>1</v>
      </c>
      <c r="GA61" s="96">
        <v>1</v>
      </c>
      <c r="GB61" s="96">
        <v>1</v>
      </c>
      <c r="GC61" s="96">
        <v>1</v>
      </c>
      <c r="GD61" s="96">
        <v>1</v>
      </c>
      <c r="GE61" s="96">
        <v>1</v>
      </c>
      <c r="GF61" s="96">
        <v>0</v>
      </c>
      <c r="GG61" s="96">
        <v>0</v>
      </c>
      <c r="GH61" s="96">
        <v>0</v>
      </c>
      <c r="GI61" s="96">
        <v>1</v>
      </c>
      <c r="GJ61" s="96">
        <v>1</v>
      </c>
      <c r="GK61" s="96">
        <v>1</v>
      </c>
      <c r="GL61" s="96">
        <v>1</v>
      </c>
      <c r="GM61" s="96">
        <v>0</v>
      </c>
      <c r="GN61" s="96">
        <v>0</v>
      </c>
      <c r="GO61" s="96">
        <v>0</v>
      </c>
      <c r="GP61" s="96">
        <v>1</v>
      </c>
      <c r="GQ61" s="96">
        <v>1</v>
      </c>
      <c r="GR61" s="96">
        <v>1</v>
      </c>
      <c r="GS61" s="96">
        <v>1</v>
      </c>
      <c r="GT61" s="96">
        <v>2</v>
      </c>
      <c r="GU61" s="96">
        <v>2</v>
      </c>
      <c r="GV61" s="96">
        <v>2</v>
      </c>
      <c r="GW61" s="96">
        <v>2</v>
      </c>
      <c r="GX61" s="96">
        <v>3</v>
      </c>
      <c r="GY61" s="96">
        <v>3</v>
      </c>
      <c r="GZ61" s="96">
        <v>4</v>
      </c>
      <c r="HA61" s="96">
        <v>4</v>
      </c>
      <c r="HB61" s="96">
        <v>4</v>
      </c>
      <c r="HC61" s="96">
        <v>4</v>
      </c>
      <c r="HD61" s="96">
        <v>4</v>
      </c>
      <c r="HE61" s="96">
        <v>3</v>
      </c>
      <c r="HF61" s="96">
        <v>4</v>
      </c>
      <c r="HG61" s="96">
        <v>3</v>
      </c>
      <c r="HH61" s="96">
        <v>3</v>
      </c>
      <c r="HI61" s="96">
        <v>3</v>
      </c>
      <c r="HJ61" s="96">
        <v>3</v>
      </c>
      <c r="HK61" s="96">
        <v>3</v>
      </c>
      <c r="HL61" s="96">
        <v>3</v>
      </c>
      <c r="HM61" s="96">
        <v>4</v>
      </c>
      <c r="HN61" s="96">
        <v>4</v>
      </c>
      <c r="HO61" s="96">
        <v>4</v>
      </c>
      <c r="HP61" s="96">
        <v>6</v>
      </c>
      <c r="HQ61" s="96">
        <v>6</v>
      </c>
      <c r="HR61" s="96">
        <v>6</v>
      </c>
      <c r="HS61" s="96">
        <v>5</v>
      </c>
      <c r="HT61" s="96">
        <v>5</v>
      </c>
      <c r="HU61" s="96">
        <v>6</v>
      </c>
      <c r="HV61" s="96">
        <v>6</v>
      </c>
      <c r="HW61" s="96">
        <v>7</v>
      </c>
      <c r="HX61" s="96">
        <v>7</v>
      </c>
      <c r="HY61" s="96">
        <v>7</v>
      </c>
      <c r="HZ61" s="96">
        <v>5</v>
      </c>
      <c r="IA61" s="96">
        <v>5</v>
      </c>
      <c r="IB61" s="96">
        <v>5</v>
      </c>
      <c r="IC61" s="96">
        <v>5</v>
      </c>
      <c r="ID61" s="96">
        <v>5</v>
      </c>
      <c r="IE61" s="96">
        <v>4</v>
      </c>
      <c r="IF61" s="96">
        <v>4</v>
      </c>
      <c r="IG61" s="96">
        <v>3</v>
      </c>
      <c r="IH61" s="96">
        <v>3</v>
      </c>
      <c r="II61" s="96">
        <v>2</v>
      </c>
      <c r="IJ61" s="96">
        <v>1</v>
      </c>
      <c r="IK61" s="96">
        <v>1</v>
      </c>
      <c r="IL61" s="96">
        <v>1</v>
      </c>
      <c r="IM61" s="96">
        <v>2</v>
      </c>
      <c r="IN61" s="351">
        <f t="shared" ref="IN61:IN84" si="51">(IM61+IO61)/2</f>
        <v>1.5</v>
      </c>
      <c r="IO61" s="96">
        <v>1</v>
      </c>
      <c r="IP61" s="96">
        <v>1</v>
      </c>
      <c r="IQ61" s="96">
        <v>1</v>
      </c>
      <c r="IR61" s="96">
        <v>1</v>
      </c>
      <c r="IS61" s="96">
        <v>1</v>
      </c>
      <c r="IT61" s="96">
        <v>1</v>
      </c>
      <c r="IU61" s="96">
        <v>1</v>
      </c>
      <c r="IV61" s="96">
        <v>0</v>
      </c>
      <c r="IW61" s="96">
        <v>0</v>
      </c>
      <c r="IX61" s="96">
        <v>0</v>
      </c>
      <c r="IY61" s="96">
        <v>1</v>
      </c>
      <c r="IZ61" s="96">
        <v>2</v>
      </c>
      <c r="JA61" s="96">
        <v>2</v>
      </c>
      <c r="JB61" s="96">
        <v>1</v>
      </c>
      <c r="JC61" s="96">
        <v>1</v>
      </c>
      <c r="JD61" s="96">
        <v>0</v>
      </c>
      <c r="JE61" s="96">
        <v>0</v>
      </c>
      <c r="JF61" s="353">
        <f>(JG61+JE61)/2</f>
        <v>0</v>
      </c>
      <c r="JG61" s="96">
        <v>0</v>
      </c>
      <c r="JH61" s="96">
        <v>0</v>
      </c>
      <c r="JI61" s="96">
        <v>0</v>
      </c>
      <c r="JJ61" s="96">
        <v>0</v>
      </c>
      <c r="JK61" s="96">
        <v>1</v>
      </c>
      <c r="JL61" s="96">
        <v>1</v>
      </c>
      <c r="JM61" s="96">
        <v>1</v>
      </c>
      <c r="JN61" s="351">
        <f>(JM61+JO61)/2</f>
        <v>1</v>
      </c>
      <c r="JO61" s="96">
        <v>1</v>
      </c>
      <c r="JP61" s="96">
        <v>0</v>
      </c>
      <c r="JQ61" s="96">
        <v>0</v>
      </c>
      <c r="JR61" s="96">
        <v>0</v>
      </c>
      <c r="JS61" s="96">
        <v>0</v>
      </c>
      <c r="JT61" s="96">
        <v>1</v>
      </c>
      <c r="JU61" s="96">
        <v>1</v>
      </c>
      <c r="JV61" s="351">
        <f>(JU61+JW61)/2</f>
        <v>1</v>
      </c>
      <c r="JW61" s="96">
        <v>1</v>
      </c>
      <c r="JX61" s="96">
        <v>1</v>
      </c>
      <c r="JY61" s="96">
        <v>1</v>
      </c>
      <c r="JZ61" s="96">
        <v>1</v>
      </c>
      <c r="KA61" s="96">
        <v>0</v>
      </c>
      <c r="KB61" s="96">
        <v>1</v>
      </c>
      <c r="KC61" s="96">
        <v>1</v>
      </c>
      <c r="KD61" s="96">
        <v>4</v>
      </c>
      <c r="KE61" s="96">
        <v>4</v>
      </c>
      <c r="KF61" s="96">
        <v>2</v>
      </c>
      <c r="KG61" s="96">
        <v>2</v>
      </c>
      <c r="KH61" s="96">
        <v>2</v>
      </c>
      <c r="KI61" s="96">
        <v>2</v>
      </c>
      <c r="KJ61" s="96">
        <v>2</v>
      </c>
      <c r="KK61" s="96">
        <v>1</v>
      </c>
      <c r="KL61" s="96">
        <v>1</v>
      </c>
      <c r="KM61" s="96">
        <v>1</v>
      </c>
      <c r="KN61" s="96">
        <v>0</v>
      </c>
      <c r="KO61" s="96">
        <v>0</v>
      </c>
      <c r="KP61" s="96">
        <v>0</v>
      </c>
      <c r="KQ61" s="96">
        <v>0</v>
      </c>
      <c r="KR61" s="96">
        <v>0</v>
      </c>
      <c r="KS61" s="96">
        <v>0</v>
      </c>
      <c r="KT61" s="96">
        <v>0</v>
      </c>
      <c r="KU61" s="96">
        <v>0</v>
      </c>
      <c r="KV61" s="96">
        <v>0</v>
      </c>
      <c r="KW61" s="96">
        <v>0</v>
      </c>
      <c r="KX61" s="96">
        <v>0</v>
      </c>
      <c r="KY61" s="96">
        <v>0</v>
      </c>
      <c r="KZ61" s="418">
        <v>0</v>
      </c>
      <c r="LA61" s="418">
        <v>0</v>
      </c>
      <c r="LB61" s="418">
        <v>0</v>
      </c>
      <c r="LC61" s="418">
        <v>0</v>
      </c>
      <c r="LD61" s="418">
        <v>0</v>
      </c>
      <c r="LE61" s="418">
        <v>0</v>
      </c>
      <c r="LF61" s="418">
        <v>0</v>
      </c>
      <c r="LG61" s="418">
        <v>0</v>
      </c>
      <c r="LH61" s="418">
        <v>0</v>
      </c>
      <c r="LI61" s="418">
        <v>0</v>
      </c>
      <c r="LJ61" s="96">
        <v>0</v>
      </c>
      <c r="LK61" s="96">
        <v>1</v>
      </c>
      <c r="LL61" s="96">
        <v>1</v>
      </c>
      <c r="LM61" s="96">
        <v>0</v>
      </c>
      <c r="LN61" s="96">
        <v>0</v>
      </c>
      <c r="LO61" s="96">
        <v>0</v>
      </c>
      <c r="LP61" s="96">
        <v>0</v>
      </c>
      <c r="LQ61" s="96">
        <v>0</v>
      </c>
      <c r="LR61" s="96">
        <v>0</v>
      </c>
      <c r="LS61" s="96">
        <v>0</v>
      </c>
      <c r="LT61" s="96">
        <v>1</v>
      </c>
      <c r="LU61" s="96">
        <v>0</v>
      </c>
      <c r="LV61" s="96">
        <v>0</v>
      </c>
      <c r="LW61" s="96">
        <v>0</v>
      </c>
      <c r="LX61" s="96">
        <v>0</v>
      </c>
      <c r="LY61" s="96">
        <v>0</v>
      </c>
      <c r="LZ61" s="96">
        <v>0</v>
      </c>
      <c r="MA61" s="96">
        <v>0</v>
      </c>
      <c r="MB61" s="96">
        <v>0</v>
      </c>
      <c r="MC61" s="96">
        <v>0</v>
      </c>
      <c r="MD61" s="96">
        <v>0</v>
      </c>
      <c r="ME61" s="96">
        <v>0</v>
      </c>
      <c r="MF61" s="96">
        <v>0</v>
      </c>
      <c r="MG61" s="96">
        <v>0</v>
      </c>
      <c r="MH61" s="96">
        <v>0</v>
      </c>
      <c r="MI61" s="96">
        <v>0</v>
      </c>
      <c r="MJ61" s="96">
        <v>0</v>
      </c>
      <c r="MK61" s="96">
        <v>0</v>
      </c>
      <c r="ML61" s="96">
        <v>0</v>
      </c>
      <c r="MM61" s="96">
        <v>0</v>
      </c>
      <c r="MN61" s="96">
        <v>0</v>
      </c>
      <c r="MO61" s="96">
        <v>0</v>
      </c>
      <c r="MP61" s="96">
        <v>0</v>
      </c>
      <c r="MQ61" s="96">
        <v>0</v>
      </c>
      <c r="MR61" s="96">
        <v>0</v>
      </c>
      <c r="MS61" s="96">
        <v>0</v>
      </c>
      <c r="MT61" s="96">
        <v>0</v>
      </c>
      <c r="MU61" s="96">
        <v>0</v>
      </c>
      <c r="MV61" s="96">
        <v>0</v>
      </c>
      <c r="MW61" s="96">
        <v>0</v>
      </c>
      <c r="MX61" s="96">
        <v>0</v>
      </c>
      <c r="MY61" s="96">
        <v>0</v>
      </c>
      <c r="MZ61" s="96">
        <v>0</v>
      </c>
      <c r="NA61" s="96">
        <v>0</v>
      </c>
      <c r="NB61" s="96">
        <v>0</v>
      </c>
      <c r="NC61" s="96">
        <v>1</v>
      </c>
      <c r="ND61" s="96">
        <v>1</v>
      </c>
      <c r="NE61" s="96">
        <v>1</v>
      </c>
      <c r="NF61" s="96">
        <v>1</v>
      </c>
      <c r="NG61" s="96">
        <v>1</v>
      </c>
      <c r="NH61" s="96">
        <v>1</v>
      </c>
      <c r="NI61" s="96">
        <v>1</v>
      </c>
      <c r="NJ61" s="96">
        <v>1</v>
      </c>
      <c r="NK61" s="96">
        <v>1</v>
      </c>
      <c r="NL61" s="96">
        <v>3</v>
      </c>
      <c r="NM61" s="96">
        <v>3</v>
      </c>
      <c r="NN61" s="96">
        <v>3</v>
      </c>
      <c r="NO61" s="96">
        <v>3</v>
      </c>
      <c r="NP61" s="96">
        <v>3</v>
      </c>
      <c r="NQ61" s="96">
        <v>3</v>
      </c>
      <c r="NR61" s="96">
        <v>2</v>
      </c>
      <c r="NS61" s="96">
        <v>2</v>
      </c>
      <c r="NT61" s="96">
        <v>1</v>
      </c>
      <c r="NU61" s="96">
        <v>1</v>
      </c>
      <c r="NV61" s="96">
        <v>1</v>
      </c>
      <c r="NW61" s="96">
        <v>1</v>
      </c>
      <c r="NX61" s="96">
        <v>1</v>
      </c>
      <c r="NY61" s="96">
        <v>1</v>
      </c>
      <c r="NZ61" s="96">
        <v>1</v>
      </c>
      <c r="OA61" s="96">
        <v>0</v>
      </c>
      <c r="OB61" s="96">
        <v>0</v>
      </c>
      <c r="OC61" s="96">
        <v>0</v>
      </c>
      <c r="OD61" s="96">
        <v>0</v>
      </c>
      <c r="OE61" s="96">
        <v>0</v>
      </c>
      <c r="OF61" s="96">
        <v>0</v>
      </c>
      <c r="OG61" s="96">
        <v>0</v>
      </c>
      <c r="OH61" s="96">
        <v>0</v>
      </c>
      <c r="OI61" s="96">
        <v>0</v>
      </c>
      <c r="OJ61" s="96">
        <v>0</v>
      </c>
      <c r="OK61" s="96">
        <v>0</v>
      </c>
      <c r="OL61" s="96">
        <v>0</v>
      </c>
      <c r="OM61" s="96">
        <v>0</v>
      </c>
      <c r="ON61" s="96">
        <v>0</v>
      </c>
      <c r="OO61" s="96">
        <v>0</v>
      </c>
      <c r="OP61" s="96">
        <v>2</v>
      </c>
      <c r="OQ61" s="96">
        <v>2</v>
      </c>
      <c r="OR61" s="96">
        <v>2</v>
      </c>
      <c r="OS61" s="96">
        <v>2</v>
      </c>
      <c r="OT61" s="96">
        <v>2</v>
      </c>
      <c r="OU61" s="96">
        <v>2</v>
      </c>
      <c r="OV61" s="96">
        <v>2</v>
      </c>
      <c r="OW61" s="96">
        <v>2</v>
      </c>
      <c r="OX61" s="96">
        <v>2</v>
      </c>
      <c r="OY61" s="351">
        <f t="shared" ref="OY61:OY84" si="52">SUM(OX61+OZ61)/2</f>
        <v>2.5</v>
      </c>
      <c r="OZ61" s="96">
        <v>3</v>
      </c>
      <c r="PA61" s="96">
        <v>2</v>
      </c>
      <c r="PB61" s="96">
        <v>2</v>
      </c>
      <c r="PC61" s="96">
        <v>2</v>
      </c>
      <c r="PD61" s="96">
        <v>2</v>
      </c>
      <c r="PE61" s="96">
        <v>2</v>
      </c>
      <c r="PF61" s="96">
        <v>2</v>
      </c>
      <c r="PG61" s="351">
        <f t="shared" ref="PG61:PG84" si="53">SUM(PF61+PH61)/2</f>
        <v>1.5</v>
      </c>
      <c r="PH61" s="96">
        <v>1</v>
      </c>
      <c r="PI61" s="96">
        <v>1</v>
      </c>
      <c r="PJ61" s="351">
        <f t="shared" ref="PJ61:PJ84" si="54">SUM(PI61+PK61)/2</f>
        <v>1.5</v>
      </c>
      <c r="PK61" s="96">
        <v>2</v>
      </c>
      <c r="PL61" s="96">
        <v>2</v>
      </c>
      <c r="PM61" s="96">
        <v>2</v>
      </c>
      <c r="PN61" s="96">
        <v>3</v>
      </c>
      <c r="PO61" s="96">
        <v>3</v>
      </c>
      <c r="PP61" s="96">
        <v>3</v>
      </c>
      <c r="PQ61" s="96">
        <v>3</v>
      </c>
      <c r="PR61" s="96">
        <v>2</v>
      </c>
      <c r="PS61" s="96">
        <v>2</v>
      </c>
      <c r="PT61" s="96">
        <v>2</v>
      </c>
      <c r="PU61" s="96">
        <v>2</v>
      </c>
      <c r="PV61" s="96">
        <v>2</v>
      </c>
      <c r="PW61" s="96">
        <v>2</v>
      </c>
      <c r="PX61" s="96">
        <v>2</v>
      </c>
      <c r="PY61" s="96">
        <v>2</v>
      </c>
      <c r="PZ61" s="96">
        <v>1</v>
      </c>
      <c r="QA61" s="96">
        <v>0</v>
      </c>
      <c r="QB61" s="96">
        <v>0</v>
      </c>
      <c r="QC61" s="96">
        <v>0</v>
      </c>
      <c r="QD61" s="96">
        <v>1</v>
      </c>
      <c r="QE61" s="96">
        <v>1</v>
      </c>
      <c r="QF61" s="96">
        <v>1</v>
      </c>
      <c r="QG61" s="96">
        <v>1</v>
      </c>
      <c r="QH61" s="96">
        <v>1</v>
      </c>
      <c r="QI61" s="96">
        <v>1</v>
      </c>
      <c r="QJ61" s="96">
        <v>1</v>
      </c>
      <c r="QK61" s="96">
        <v>1</v>
      </c>
      <c r="QL61" s="96">
        <v>1</v>
      </c>
      <c r="QM61" s="96">
        <v>1</v>
      </c>
      <c r="QN61" s="96">
        <v>2</v>
      </c>
      <c r="QO61" s="96">
        <v>1</v>
      </c>
      <c r="QP61" s="96">
        <v>1</v>
      </c>
      <c r="QQ61" s="96">
        <v>0</v>
      </c>
      <c r="QR61" s="96">
        <v>0</v>
      </c>
      <c r="QS61" s="96">
        <v>0</v>
      </c>
      <c r="QT61" s="96">
        <v>0</v>
      </c>
      <c r="QU61" s="96">
        <v>0</v>
      </c>
      <c r="QV61" s="96">
        <v>0</v>
      </c>
      <c r="QW61" s="96">
        <v>0</v>
      </c>
      <c r="QX61" s="96">
        <v>0</v>
      </c>
      <c r="QY61" s="96">
        <v>0</v>
      </c>
      <c r="QZ61" s="96">
        <v>0</v>
      </c>
      <c r="RA61" s="96">
        <v>0</v>
      </c>
      <c r="RB61" s="96">
        <v>0</v>
      </c>
      <c r="RC61" s="96">
        <v>0</v>
      </c>
      <c r="RD61" s="96">
        <v>0</v>
      </c>
      <c r="RE61" s="96">
        <v>0</v>
      </c>
      <c r="RF61" s="96">
        <v>0</v>
      </c>
      <c r="RG61" s="96">
        <v>0</v>
      </c>
      <c r="RH61" s="96">
        <v>0</v>
      </c>
      <c r="RI61" s="96">
        <v>0</v>
      </c>
      <c r="RJ61" s="96">
        <v>0</v>
      </c>
      <c r="RK61" s="96">
        <v>0</v>
      </c>
      <c r="RL61" s="96">
        <v>0</v>
      </c>
      <c r="RM61" s="96">
        <v>0</v>
      </c>
      <c r="RN61" s="96">
        <v>1</v>
      </c>
      <c r="RO61" s="96">
        <v>1</v>
      </c>
      <c r="RP61" s="96">
        <v>0</v>
      </c>
      <c r="RQ61" s="96">
        <v>0</v>
      </c>
      <c r="RR61" s="96">
        <v>0</v>
      </c>
      <c r="RS61" s="96">
        <v>1</v>
      </c>
      <c r="RT61" s="96">
        <v>1</v>
      </c>
      <c r="RU61" s="96">
        <v>1</v>
      </c>
      <c r="RV61" s="96">
        <v>1</v>
      </c>
      <c r="RW61" s="96">
        <v>1</v>
      </c>
      <c r="RX61" s="96">
        <v>1</v>
      </c>
      <c r="RY61" s="96">
        <v>1</v>
      </c>
      <c r="RZ61" s="96">
        <v>1</v>
      </c>
      <c r="SA61" s="96">
        <v>1</v>
      </c>
      <c r="SB61" s="96">
        <v>1</v>
      </c>
      <c r="SC61" s="96">
        <v>1</v>
      </c>
      <c r="SD61" s="96">
        <v>0</v>
      </c>
      <c r="SE61" s="96">
        <v>0</v>
      </c>
      <c r="SF61" s="96">
        <v>0</v>
      </c>
      <c r="SG61" s="96">
        <v>0</v>
      </c>
      <c r="SH61" s="96">
        <v>0</v>
      </c>
      <c r="SI61" s="96">
        <v>0</v>
      </c>
      <c r="SJ61" s="96">
        <v>0</v>
      </c>
      <c r="SK61" s="96">
        <v>0</v>
      </c>
      <c r="SL61" s="96">
        <v>0</v>
      </c>
      <c r="SM61" s="96">
        <v>0</v>
      </c>
      <c r="SN61" s="96">
        <v>0</v>
      </c>
      <c r="SO61" s="96">
        <v>0</v>
      </c>
      <c r="SP61" s="96">
        <v>0</v>
      </c>
      <c r="SQ61" s="96">
        <v>0</v>
      </c>
      <c r="SR61" s="96">
        <v>0</v>
      </c>
      <c r="SS61" s="96">
        <v>0</v>
      </c>
      <c r="ST61" s="96">
        <v>0</v>
      </c>
      <c r="SU61" s="96">
        <v>0</v>
      </c>
      <c r="SV61" s="96">
        <v>0</v>
      </c>
      <c r="SW61" s="96">
        <v>0</v>
      </c>
      <c r="SX61" s="96">
        <v>0</v>
      </c>
      <c r="SY61" s="96">
        <v>0</v>
      </c>
      <c r="SZ61" s="96">
        <v>0</v>
      </c>
      <c r="TA61" s="96">
        <v>1</v>
      </c>
      <c r="TB61" s="96">
        <v>1</v>
      </c>
      <c r="TC61" s="96">
        <v>1</v>
      </c>
      <c r="TD61" s="96">
        <v>1</v>
      </c>
      <c r="TE61" s="96">
        <v>1</v>
      </c>
      <c r="TF61" s="96">
        <v>1</v>
      </c>
      <c r="TG61" s="96">
        <v>1</v>
      </c>
      <c r="TH61" s="96">
        <v>1</v>
      </c>
      <c r="TI61" s="96">
        <v>1</v>
      </c>
      <c r="TJ61" s="96">
        <v>1</v>
      </c>
      <c r="TK61" s="96">
        <v>1</v>
      </c>
      <c r="TL61" s="96">
        <v>1</v>
      </c>
      <c r="TM61" s="96">
        <v>1</v>
      </c>
      <c r="TN61" s="96">
        <v>1</v>
      </c>
      <c r="TO61" s="96">
        <v>1</v>
      </c>
      <c r="TP61" s="96">
        <v>1</v>
      </c>
      <c r="TQ61" s="96">
        <v>1</v>
      </c>
      <c r="TR61" s="96">
        <v>1</v>
      </c>
      <c r="TS61" s="96">
        <v>1</v>
      </c>
      <c r="TT61" s="96">
        <v>1</v>
      </c>
      <c r="TU61" s="96">
        <v>1</v>
      </c>
      <c r="TV61" s="96">
        <v>1</v>
      </c>
      <c r="TW61" s="96">
        <v>1</v>
      </c>
      <c r="TX61" s="96">
        <v>1</v>
      </c>
      <c r="TY61" s="96">
        <v>1</v>
      </c>
      <c r="TZ61" s="96">
        <v>1</v>
      </c>
      <c r="UA61" s="96">
        <v>1</v>
      </c>
      <c r="UB61" s="96">
        <v>1</v>
      </c>
      <c r="UC61" s="96">
        <v>0</v>
      </c>
      <c r="UD61" s="96">
        <v>0</v>
      </c>
      <c r="UE61" s="96">
        <v>0</v>
      </c>
      <c r="UF61" s="96">
        <v>0</v>
      </c>
      <c r="UG61" s="96">
        <v>0</v>
      </c>
      <c r="UH61" s="96">
        <v>0</v>
      </c>
      <c r="UI61" s="96">
        <v>0</v>
      </c>
      <c r="UJ61" s="96">
        <v>0</v>
      </c>
      <c r="UK61" s="96">
        <v>0</v>
      </c>
      <c r="UL61" s="96">
        <v>0</v>
      </c>
      <c r="UM61" s="96">
        <v>0</v>
      </c>
      <c r="UN61" s="96">
        <v>0</v>
      </c>
      <c r="UO61" s="96">
        <v>0</v>
      </c>
      <c r="UP61" s="96">
        <v>0</v>
      </c>
      <c r="UQ61" s="96">
        <v>0</v>
      </c>
      <c r="UR61" s="96">
        <v>0</v>
      </c>
      <c r="US61" s="96">
        <v>0</v>
      </c>
      <c r="UT61" s="96">
        <v>0</v>
      </c>
      <c r="UU61" s="96">
        <v>0</v>
      </c>
      <c r="UV61" s="96">
        <v>0</v>
      </c>
      <c r="UW61" s="96">
        <v>0</v>
      </c>
      <c r="UX61" s="96">
        <v>0</v>
      </c>
      <c r="UY61" s="96">
        <v>0</v>
      </c>
      <c r="UZ61" s="96">
        <v>0</v>
      </c>
      <c r="VA61" s="96">
        <v>0</v>
      </c>
      <c r="VB61" s="96">
        <v>0</v>
      </c>
      <c r="VC61" s="96">
        <v>0</v>
      </c>
      <c r="VD61" s="96">
        <v>0</v>
      </c>
      <c r="VE61" s="96">
        <v>0</v>
      </c>
      <c r="VF61" s="96">
        <v>0</v>
      </c>
      <c r="VG61" s="96">
        <v>0</v>
      </c>
      <c r="VH61" s="96">
        <v>0</v>
      </c>
      <c r="VI61" s="96">
        <v>0</v>
      </c>
      <c r="VJ61" s="96">
        <v>0</v>
      </c>
      <c r="VK61" s="96">
        <v>0</v>
      </c>
      <c r="VL61" s="96">
        <v>1</v>
      </c>
      <c r="VM61" s="96">
        <v>1</v>
      </c>
      <c r="VN61" s="96">
        <v>0</v>
      </c>
      <c r="VO61" s="96">
        <v>0</v>
      </c>
      <c r="VP61" s="96">
        <v>0</v>
      </c>
      <c r="VQ61" s="96">
        <v>1</v>
      </c>
      <c r="VR61" s="96">
        <v>0</v>
      </c>
      <c r="VS61" s="96">
        <v>0</v>
      </c>
      <c r="VT61" s="96">
        <v>0</v>
      </c>
      <c r="VU61" s="96">
        <v>0</v>
      </c>
      <c r="VV61" s="96">
        <v>0</v>
      </c>
      <c r="VW61" s="96">
        <v>1</v>
      </c>
      <c r="VX61" s="96">
        <v>1</v>
      </c>
      <c r="VY61" s="96">
        <v>1</v>
      </c>
      <c r="VZ61" s="96">
        <v>1</v>
      </c>
      <c r="WA61" s="96">
        <v>0</v>
      </c>
      <c r="WB61" s="96">
        <v>0</v>
      </c>
      <c r="WC61" s="96">
        <v>0</v>
      </c>
      <c r="WD61" s="96">
        <v>0</v>
      </c>
      <c r="WE61" s="96">
        <v>0</v>
      </c>
      <c r="WF61" s="96">
        <v>0</v>
      </c>
      <c r="WG61" s="96">
        <v>0</v>
      </c>
      <c r="WH61" s="96">
        <v>0</v>
      </c>
      <c r="WI61" s="96">
        <v>0</v>
      </c>
      <c r="WJ61" s="96">
        <v>0</v>
      </c>
      <c r="WK61" s="96">
        <v>0</v>
      </c>
      <c r="WL61" s="96">
        <v>0</v>
      </c>
      <c r="WM61" s="96">
        <v>0</v>
      </c>
      <c r="WN61" s="96">
        <v>0</v>
      </c>
      <c r="WO61" s="96">
        <v>0</v>
      </c>
      <c r="WP61" s="96">
        <v>0</v>
      </c>
      <c r="WQ61" s="96">
        <v>1</v>
      </c>
      <c r="WR61" s="96">
        <v>1</v>
      </c>
      <c r="WS61" s="96">
        <v>1</v>
      </c>
      <c r="WT61" s="96">
        <v>1</v>
      </c>
      <c r="WU61" s="96">
        <v>1</v>
      </c>
      <c r="WV61" s="96">
        <v>1</v>
      </c>
      <c r="WW61" s="96">
        <v>1</v>
      </c>
      <c r="WX61" s="96">
        <v>1</v>
      </c>
      <c r="WY61" s="96">
        <v>1</v>
      </c>
      <c r="WZ61" s="96">
        <v>0</v>
      </c>
      <c r="XA61" s="96">
        <v>1</v>
      </c>
      <c r="XB61" s="96">
        <v>1</v>
      </c>
      <c r="XC61" s="96">
        <v>1</v>
      </c>
      <c r="XD61" s="96">
        <v>1</v>
      </c>
      <c r="XE61" s="96">
        <v>1</v>
      </c>
      <c r="XF61" s="96">
        <v>1</v>
      </c>
      <c r="XG61" s="96">
        <v>1</v>
      </c>
      <c r="XH61" s="96">
        <v>1</v>
      </c>
      <c r="XI61" s="96">
        <v>1</v>
      </c>
      <c r="XJ61" s="96">
        <v>1</v>
      </c>
      <c r="XK61" s="96">
        <v>1</v>
      </c>
    </row>
    <row r="62" spans="1:635" x14ac:dyDescent="0.2">
      <c r="A62" s="327"/>
      <c r="B62" s="166">
        <v>2</v>
      </c>
      <c r="C62" s="394">
        <f t="shared" ca="1" si="50"/>
        <v>0</v>
      </c>
      <c r="D62" s="395">
        <f t="shared" ref="D62:D85" ca="1" si="55">IF(C8&gt;0,C62/C8,0)</f>
        <v>0</v>
      </c>
      <c r="E62" s="417">
        <f t="shared" ref="E62:E84" ca="1" si="56">RANK(D62,$D$61:$D$84)</f>
        <v>2</v>
      </c>
      <c r="F62" s="396"/>
      <c r="G62" s="96">
        <v>1</v>
      </c>
      <c r="H62" s="96">
        <v>1</v>
      </c>
      <c r="I62" s="351">
        <v>1</v>
      </c>
      <c r="J62" s="96">
        <v>1</v>
      </c>
      <c r="K62" s="96">
        <v>1</v>
      </c>
      <c r="L62" s="96">
        <v>3</v>
      </c>
      <c r="M62" s="96">
        <v>4</v>
      </c>
      <c r="N62" s="96">
        <v>5</v>
      </c>
      <c r="O62" s="96">
        <v>0</v>
      </c>
      <c r="P62" s="96">
        <v>5</v>
      </c>
      <c r="Q62" s="96">
        <v>5</v>
      </c>
      <c r="R62" s="96">
        <v>5</v>
      </c>
      <c r="S62" s="96">
        <v>6</v>
      </c>
      <c r="T62" s="96">
        <v>6</v>
      </c>
      <c r="U62" s="96">
        <v>3</v>
      </c>
      <c r="V62" s="96">
        <v>3</v>
      </c>
      <c r="W62" s="96">
        <v>3</v>
      </c>
      <c r="X62" s="96">
        <v>4</v>
      </c>
      <c r="Y62" s="96">
        <v>4</v>
      </c>
      <c r="Z62" s="96">
        <v>4</v>
      </c>
      <c r="AA62" s="96">
        <v>3</v>
      </c>
      <c r="AB62" s="96">
        <v>3</v>
      </c>
      <c r="AC62" s="96">
        <v>3</v>
      </c>
      <c r="AD62" s="96">
        <v>3</v>
      </c>
      <c r="AE62" s="96">
        <v>3</v>
      </c>
      <c r="AF62" s="96">
        <v>3</v>
      </c>
      <c r="AG62" s="96">
        <v>3</v>
      </c>
      <c r="AH62" s="96">
        <v>2</v>
      </c>
      <c r="AI62" s="96">
        <v>2</v>
      </c>
      <c r="AJ62" s="96">
        <v>2</v>
      </c>
      <c r="AK62" s="96">
        <v>2</v>
      </c>
      <c r="AL62" s="96">
        <v>2</v>
      </c>
      <c r="AM62" s="96">
        <v>1</v>
      </c>
      <c r="AN62" s="96">
        <v>1</v>
      </c>
      <c r="AO62" s="96">
        <v>1</v>
      </c>
      <c r="AP62" s="353">
        <v>0.5</v>
      </c>
      <c r="AQ62" s="96">
        <v>0</v>
      </c>
      <c r="AR62" s="96">
        <v>0</v>
      </c>
      <c r="AS62" s="96">
        <v>0</v>
      </c>
      <c r="AT62" s="96">
        <v>0</v>
      </c>
      <c r="AU62" s="96">
        <v>0</v>
      </c>
      <c r="AV62" s="96">
        <v>0</v>
      </c>
      <c r="AW62" s="148">
        <v>0</v>
      </c>
      <c r="AX62" s="148">
        <v>0</v>
      </c>
      <c r="AY62" s="148">
        <v>0</v>
      </c>
      <c r="AZ62" s="148">
        <v>0</v>
      </c>
      <c r="BA62" s="148">
        <v>0</v>
      </c>
      <c r="BB62" s="148">
        <v>0</v>
      </c>
      <c r="BC62" s="148">
        <v>0</v>
      </c>
      <c r="BD62" s="148">
        <v>0</v>
      </c>
      <c r="BE62" s="148">
        <v>0</v>
      </c>
      <c r="BF62" s="148">
        <v>0</v>
      </c>
      <c r="BG62" s="96">
        <v>0</v>
      </c>
      <c r="BH62" s="96">
        <v>0</v>
      </c>
      <c r="BI62" s="96">
        <v>0</v>
      </c>
      <c r="BJ62" s="96">
        <v>0</v>
      </c>
      <c r="BK62" s="96">
        <v>0</v>
      </c>
      <c r="BL62" s="96">
        <v>0</v>
      </c>
      <c r="BM62" s="96">
        <v>0</v>
      </c>
      <c r="BN62" s="96">
        <v>0</v>
      </c>
      <c r="BO62" s="96">
        <v>0</v>
      </c>
      <c r="BP62" s="96">
        <v>0</v>
      </c>
      <c r="BQ62" s="96">
        <v>0</v>
      </c>
      <c r="BR62" s="96">
        <v>0</v>
      </c>
      <c r="BS62" s="96">
        <v>0</v>
      </c>
      <c r="BT62" s="96">
        <v>0</v>
      </c>
      <c r="BU62" s="96">
        <v>0</v>
      </c>
      <c r="BV62" s="96">
        <v>0</v>
      </c>
      <c r="BW62" s="96">
        <v>0</v>
      </c>
      <c r="BX62" s="96">
        <v>0</v>
      </c>
      <c r="BY62" s="96">
        <v>0</v>
      </c>
      <c r="BZ62" s="96">
        <v>0</v>
      </c>
      <c r="CA62" s="96">
        <v>0</v>
      </c>
      <c r="CB62" s="397">
        <v>0</v>
      </c>
      <c r="CC62" s="113">
        <v>0</v>
      </c>
      <c r="CD62" s="397">
        <v>0</v>
      </c>
      <c r="CE62" s="96">
        <v>0</v>
      </c>
      <c r="CF62" s="96">
        <v>0</v>
      </c>
      <c r="CG62" s="96">
        <v>0</v>
      </c>
      <c r="CH62" s="96">
        <v>0</v>
      </c>
      <c r="CI62" s="96">
        <v>0</v>
      </c>
      <c r="CJ62" s="96">
        <v>0</v>
      </c>
      <c r="CK62" s="96">
        <v>0</v>
      </c>
      <c r="CL62" s="96">
        <v>0</v>
      </c>
      <c r="CM62" s="96">
        <v>0</v>
      </c>
      <c r="CN62" s="96">
        <v>0</v>
      </c>
      <c r="CO62" s="96">
        <v>0</v>
      </c>
      <c r="CP62" s="96">
        <v>0</v>
      </c>
      <c r="CQ62" s="96">
        <v>1</v>
      </c>
      <c r="CR62" s="96">
        <v>0</v>
      </c>
      <c r="CS62" s="96">
        <v>0</v>
      </c>
      <c r="CT62" s="96">
        <v>1</v>
      </c>
      <c r="CU62" s="96">
        <v>1</v>
      </c>
      <c r="CV62" s="96">
        <v>1</v>
      </c>
      <c r="CW62" s="96">
        <v>1</v>
      </c>
      <c r="CX62" s="96">
        <v>1</v>
      </c>
      <c r="CY62" s="96">
        <v>1</v>
      </c>
      <c r="CZ62" s="96">
        <v>1</v>
      </c>
      <c r="DA62" s="96">
        <v>1</v>
      </c>
      <c r="DB62" s="96">
        <v>1</v>
      </c>
      <c r="DC62" s="96">
        <v>2</v>
      </c>
      <c r="DD62" s="96">
        <v>2</v>
      </c>
      <c r="DE62" s="96">
        <v>2</v>
      </c>
      <c r="DF62" s="96">
        <v>1.5</v>
      </c>
      <c r="DG62" s="96">
        <v>1</v>
      </c>
      <c r="DH62" s="96">
        <v>1</v>
      </c>
      <c r="DI62" s="96">
        <v>1</v>
      </c>
      <c r="DJ62" s="96">
        <v>1</v>
      </c>
      <c r="DK62" s="96">
        <v>0</v>
      </c>
      <c r="DL62" s="96">
        <v>0</v>
      </c>
      <c r="DM62" s="96">
        <v>0</v>
      </c>
      <c r="DN62" s="96">
        <v>0</v>
      </c>
      <c r="DO62" s="96">
        <v>0</v>
      </c>
      <c r="DP62" s="96">
        <v>0</v>
      </c>
      <c r="DQ62" s="96">
        <v>0</v>
      </c>
      <c r="DR62" s="351">
        <v>0</v>
      </c>
      <c r="DS62" s="96">
        <v>0</v>
      </c>
      <c r="DT62" s="398">
        <v>0</v>
      </c>
      <c r="DU62" s="398">
        <v>0</v>
      </c>
      <c r="DV62" s="397">
        <v>0</v>
      </c>
      <c r="DW62" s="397">
        <v>0</v>
      </c>
      <c r="DX62" s="398">
        <v>0</v>
      </c>
      <c r="DY62" s="96">
        <v>0</v>
      </c>
      <c r="DZ62" s="96">
        <v>0</v>
      </c>
      <c r="EA62" s="96">
        <v>0</v>
      </c>
      <c r="EB62" s="96">
        <v>0</v>
      </c>
      <c r="EC62" s="96">
        <v>0</v>
      </c>
      <c r="ED62" s="96">
        <v>0</v>
      </c>
      <c r="EE62" s="96">
        <v>0</v>
      </c>
      <c r="EF62" s="96">
        <v>0</v>
      </c>
      <c r="EG62" s="96">
        <v>0</v>
      </c>
      <c r="EH62" s="96">
        <v>0</v>
      </c>
      <c r="EI62" s="96">
        <v>0</v>
      </c>
      <c r="EJ62" s="96">
        <v>0</v>
      </c>
      <c r="EK62" s="96">
        <v>0</v>
      </c>
      <c r="EL62" s="96">
        <v>0</v>
      </c>
      <c r="EM62" s="96">
        <v>0</v>
      </c>
      <c r="EN62" s="96">
        <v>0</v>
      </c>
      <c r="EO62" s="96">
        <v>0</v>
      </c>
      <c r="EP62" s="96">
        <v>0</v>
      </c>
      <c r="EQ62" s="96">
        <v>0</v>
      </c>
      <c r="ER62" s="96">
        <v>0</v>
      </c>
      <c r="ES62" s="96">
        <v>0</v>
      </c>
      <c r="ET62" s="96">
        <v>0</v>
      </c>
      <c r="EU62" s="397">
        <v>0</v>
      </c>
      <c r="EV62" s="96">
        <v>0</v>
      </c>
      <c r="EW62" s="96">
        <v>0</v>
      </c>
      <c r="EX62" s="96">
        <v>0</v>
      </c>
      <c r="EY62" s="96">
        <v>0</v>
      </c>
      <c r="EZ62" s="96">
        <v>0</v>
      </c>
      <c r="FA62" s="96">
        <v>0</v>
      </c>
      <c r="FB62" s="96">
        <v>0</v>
      </c>
      <c r="FC62" s="96">
        <v>0</v>
      </c>
      <c r="FD62" s="96">
        <v>0</v>
      </c>
      <c r="FE62" s="96">
        <v>1</v>
      </c>
      <c r="FF62" s="96">
        <v>1</v>
      </c>
      <c r="FG62" s="96">
        <v>1</v>
      </c>
      <c r="FH62" s="96">
        <v>1</v>
      </c>
      <c r="FI62" s="96">
        <v>1</v>
      </c>
      <c r="FJ62" s="96">
        <v>1</v>
      </c>
      <c r="FK62" s="96">
        <v>1</v>
      </c>
      <c r="FL62" s="96">
        <v>1</v>
      </c>
      <c r="FM62" s="96">
        <v>1</v>
      </c>
      <c r="FN62" s="96">
        <v>1</v>
      </c>
      <c r="FO62" s="96">
        <v>1</v>
      </c>
      <c r="FP62" s="96">
        <v>1</v>
      </c>
      <c r="FQ62" s="96">
        <v>1</v>
      </c>
      <c r="FR62" s="96">
        <v>1</v>
      </c>
      <c r="FS62" s="351">
        <v>1</v>
      </c>
      <c r="FT62" s="96">
        <v>1</v>
      </c>
      <c r="FU62" s="398">
        <v>1</v>
      </c>
      <c r="FV62" s="398">
        <v>1</v>
      </c>
      <c r="FW62" s="397">
        <v>1</v>
      </c>
      <c r="FX62" s="397">
        <v>1</v>
      </c>
      <c r="FY62" s="398">
        <v>1</v>
      </c>
      <c r="FZ62" s="96">
        <v>1</v>
      </c>
      <c r="GA62" s="96">
        <v>1</v>
      </c>
      <c r="GB62" s="96">
        <v>1</v>
      </c>
      <c r="GC62" s="96">
        <v>1</v>
      </c>
      <c r="GD62" s="96">
        <v>1</v>
      </c>
      <c r="GE62" s="96">
        <v>1</v>
      </c>
      <c r="GF62" s="96">
        <v>1</v>
      </c>
      <c r="GG62" s="96">
        <v>1</v>
      </c>
      <c r="GH62" s="96">
        <v>0</v>
      </c>
      <c r="GI62" s="96">
        <v>0</v>
      </c>
      <c r="GJ62" s="96">
        <v>0</v>
      </c>
      <c r="GK62" s="96">
        <v>0</v>
      </c>
      <c r="GL62" s="96">
        <v>0</v>
      </c>
      <c r="GM62" s="96">
        <v>0</v>
      </c>
      <c r="GN62" s="96">
        <v>0</v>
      </c>
      <c r="GO62" s="96">
        <v>0</v>
      </c>
      <c r="GP62" s="96">
        <v>0</v>
      </c>
      <c r="GQ62" s="96">
        <v>0</v>
      </c>
      <c r="GR62" s="96">
        <v>0</v>
      </c>
      <c r="GS62" s="96">
        <v>0</v>
      </c>
      <c r="GT62" s="96">
        <v>0</v>
      </c>
      <c r="GU62" s="96">
        <v>0</v>
      </c>
      <c r="GV62" s="96">
        <v>0</v>
      </c>
      <c r="GW62" s="96">
        <v>0</v>
      </c>
      <c r="GX62" s="96">
        <v>0</v>
      </c>
      <c r="GY62" s="96">
        <v>0</v>
      </c>
      <c r="GZ62" s="96">
        <v>0</v>
      </c>
      <c r="HA62" s="96">
        <v>0</v>
      </c>
      <c r="HB62" s="96">
        <v>0</v>
      </c>
      <c r="HC62" s="96">
        <v>0</v>
      </c>
      <c r="HD62" s="96">
        <v>0</v>
      </c>
      <c r="HE62" s="96">
        <v>0</v>
      </c>
      <c r="HF62" s="96">
        <v>0</v>
      </c>
      <c r="HG62" s="96">
        <v>0</v>
      </c>
      <c r="HH62" s="96">
        <v>0</v>
      </c>
      <c r="HI62" s="96">
        <v>0</v>
      </c>
      <c r="HJ62" s="96">
        <v>0</v>
      </c>
      <c r="HK62" s="96">
        <v>0</v>
      </c>
      <c r="HL62" s="96">
        <v>0</v>
      </c>
      <c r="HM62" s="96">
        <v>0</v>
      </c>
      <c r="HN62" s="96">
        <v>0</v>
      </c>
      <c r="HO62" s="96">
        <v>0</v>
      </c>
      <c r="HP62" s="96">
        <v>0</v>
      </c>
      <c r="HQ62" s="96">
        <v>0</v>
      </c>
      <c r="HR62" s="96">
        <v>0</v>
      </c>
      <c r="HS62" s="96">
        <v>0</v>
      </c>
      <c r="HT62" s="96">
        <v>0</v>
      </c>
      <c r="HU62" s="96">
        <v>0</v>
      </c>
      <c r="HV62" s="96">
        <v>0</v>
      </c>
      <c r="HW62" s="96">
        <v>0</v>
      </c>
      <c r="HX62" s="96">
        <v>0</v>
      </c>
      <c r="HY62" s="96">
        <v>0</v>
      </c>
      <c r="HZ62" s="96">
        <v>0</v>
      </c>
      <c r="IA62" s="96">
        <v>0</v>
      </c>
      <c r="IB62" s="96">
        <v>0</v>
      </c>
      <c r="IC62" s="96">
        <v>0</v>
      </c>
      <c r="ID62" s="96">
        <v>0</v>
      </c>
      <c r="IE62" s="96">
        <v>0</v>
      </c>
      <c r="IF62" s="96">
        <v>0</v>
      </c>
      <c r="IG62" s="96">
        <v>0</v>
      </c>
      <c r="IH62" s="96">
        <v>0</v>
      </c>
      <c r="II62" s="96">
        <v>0</v>
      </c>
      <c r="IJ62" s="96">
        <v>0</v>
      </c>
      <c r="IK62" s="96">
        <v>0</v>
      </c>
      <c r="IL62" s="96">
        <v>0</v>
      </c>
      <c r="IM62" s="96">
        <v>0</v>
      </c>
      <c r="IN62" s="351">
        <f t="shared" si="51"/>
        <v>0</v>
      </c>
      <c r="IO62" s="96">
        <v>0</v>
      </c>
      <c r="IP62" s="96">
        <v>0</v>
      </c>
      <c r="IQ62" s="96">
        <v>0</v>
      </c>
      <c r="IR62" s="96">
        <v>0</v>
      </c>
      <c r="IS62" s="96">
        <v>0</v>
      </c>
      <c r="IT62" s="96">
        <v>0</v>
      </c>
      <c r="IU62" s="96">
        <v>0</v>
      </c>
      <c r="IV62" s="96">
        <v>0</v>
      </c>
      <c r="IW62" s="96">
        <v>0</v>
      </c>
      <c r="IX62" s="96">
        <v>0</v>
      </c>
      <c r="IY62" s="96">
        <v>0</v>
      </c>
      <c r="IZ62" s="96">
        <v>0</v>
      </c>
      <c r="JA62" s="96">
        <v>0</v>
      </c>
      <c r="JB62" s="96">
        <v>0</v>
      </c>
      <c r="JC62" s="96">
        <v>0</v>
      </c>
      <c r="JD62" s="96">
        <v>0</v>
      </c>
      <c r="JE62" s="96">
        <v>0</v>
      </c>
      <c r="JF62" s="353">
        <f t="shared" ref="JF62:JF84" si="57">(JG62+JE62)/2</f>
        <v>0</v>
      </c>
      <c r="JG62" s="96">
        <v>0</v>
      </c>
      <c r="JH62" s="96">
        <v>0</v>
      </c>
      <c r="JI62" s="96">
        <v>0</v>
      </c>
      <c r="JJ62" s="96">
        <v>0</v>
      </c>
      <c r="JK62" s="96">
        <v>0</v>
      </c>
      <c r="JL62" s="96">
        <v>0</v>
      </c>
      <c r="JM62" s="96">
        <v>0</v>
      </c>
      <c r="JN62" s="351">
        <f t="shared" ref="JN62:JN84" si="58">(JM62+JO62)/2</f>
        <v>0</v>
      </c>
      <c r="JO62" s="96">
        <v>0</v>
      </c>
      <c r="JP62" s="96">
        <v>0</v>
      </c>
      <c r="JQ62" s="96">
        <v>0</v>
      </c>
      <c r="JR62" s="96">
        <v>0</v>
      </c>
      <c r="JS62" s="96">
        <v>0</v>
      </c>
      <c r="JT62" s="96">
        <v>0</v>
      </c>
      <c r="JU62" s="96">
        <v>0</v>
      </c>
      <c r="JV62" s="351">
        <f t="shared" ref="JV62:JV84" si="59">(JU62+JW62)/2</f>
        <v>0</v>
      </c>
      <c r="JW62" s="96">
        <v>0</v>
      </c>
      <c r="JX62" s="96">
        <v>0</v>
      </c>
      <c r="JY62" s="96">
        <v>0</v>
      </c>
      <c r="JZ62" s="96">
        <v>0</v>
      </c>
      <c r="KA62" s="96">
        <v>0</v>
      </c>
      <c r="KB62" s="96">
        <v>0</v>
      </c>
      <c r="KC62" s="96">
        <v>0</v>
      </c>
      <c r="KD62" s="96">
        <v>0</v>
      </c>
      <c r="KE62" s="96">
        <v>0</v>
      </c>
      <c r="KF62" s="96">
        <v>0</v>
      </c>
      <c r="KG62" s="96">
        <v>0</v>
      </c>
      <c r="KH62" s="96">
        <v>0</v>
      </c>
      <c r="KI62" s="96">
        <v>0</v>
      </c>
      <c r="KJ62" s="96">
        <v>0</v>
      </c>
      <c r="KK62" s="96">
        <v>0</v>
      </c>
      <c r="KL62" s="96">
        <v>0</v>
      </c>
      <c r="KM62" s="96">
        <v>0</v>
      </c>
      <c r="KN62" s="96">
        <v>0</v>
      </c>
      <c r="KO62" s="96">
        <v>0</v>
      </c>
      <c r="KP62" s="96">
        <v>0</v>
      </c>
      <c r="KQ62" s="96">
        <v>0</v>
      </c>
      <c r="KR62" s="96">
        <v>0</v>
      </c>
      <c r="KS62" s="96">
        <v>0</v>
      </c>
      <c r="KT62" s="96">
        <v>0</v>
      </c>
      <c r="KU62" s="96">
        <v>0</v>
      </c>
      <c r="KV62" s="96">
        <v>1</v>
      </c>
      <c r="KW62" s="96">
        <v>1</v>
      </c>
      <c r="KX62" s="96">
        <v>1</v>
      </c>
      <c r="KY62" s="96">
        <v>1</v>
      </c>
      <c r="KZ62" s="418">
        <v>1</v>
      </c>
      <c r="LA62" s="418">
        <v>1</v>
      </c>
      <c r="LB62" s="418">
        <v>1</v>
      </c>
      <c r="LC62" s="418">
        <v>1</v>
      </c>
      <c r="LD62" s="418">
        <v>1</v>
      </c>
      <c r="LE62" s="418">
        <v>0</v>
      </c>
      <c r="LF62" s="418">
        <v>0</v>
      </c>
      <c r="LG62" s="418">
        <v>0</v>
      </c>
      <c r="LH62" s="418">
        <v>0</v>
      </c>
      <c r="LI62" s="418">
        <v>0</v>
      </c>
      <c r="LJ62" s="96">
        <v>0</v>
      </c>
      <c r="LK62" s="96">
        <v>0</v>
      </c>
      <c r="LL62" s="96">
        <v>0</v>
      </c>
      <c r="LM62" s="96">
        <v>0</v>
      </c>
      <c r="LN62" s="96">
        <v>0</v>
      </c>
      <c r="LO62" s="96">
        <v>0</v>
      </c>
      <c r="LP62" s="96">
        <v>0</v>
      </c>
      <c r="LQ62" s="96">
        <v>0</v>
      </c>
      <c r="LR62" s="96">
        <v>0</v>
      </c>
      <c r="LS62" s="96">
        <v>0</v>
      </c>
      <c r="LT62" s="96">
        <v>0</v>
      </c>
      <c r="LU62" s="96">
        <v>0</v>
      </c>
      <c r="LV62" s="96">
        <v>0</v>
      </c>
      <c r="LW62" s="96">
        <v>0</v>
      </c>
      <c r="LX62" s="96">
        <v>0</v>
      </c>
      <c r="LY62" s="96">
        <v>0</v>
      </c>
      <c r="LZ62" s="96">
        <v>0</v>
      </c>
      <c r="MA62" s="96">
        <v>0</v>
      </c>
      <c r="MB62" s="96">
        <v>0</v>
      </c>
      <c r="MC62" s="96">
        <v>0</v>
      </c>
      <c r="MD62" s="96">
        <v>0</v>
      </c>
      <c r="ME62" s="96">
        <v>0</v>
      </c>
      <c r="MF62" s="96">
        <v>1</v>
      </c>
      <c r="MG62" s="96">
        <v>1</v>
      </c>
      <c r="MH62" s="96">
        <v>1</v>
      </c>
      <c r="MI62" s="96">
        <v>1</v>
      </c>
      <c r="MJ62" s="96">
        <v>1</v>
      </c>
      <c r="MK62" s="96">
        <v>1</v>
      </c>
      <c r="ML62" s="96">
        <v>1</v>
      </c>
      <c r="MM62" s="96">
        <v>1</v>
      </c>
      <c r="MN62" s="96">
        <v>1</v>
      </c>
      <c r="MO62" s="96">
        <v>1</v>
      </c>
      <c r="MP62" s="96">
        <v>1</v>
      </c>
      <c r="MQ62" s="96">
        <v>0</v>
      </c>
      <c r="MR62" s="96">
        <v>0</v>
      </c>
      <c r="MS62" s="96">
        <v>0</v>
      </c>
      <c r="MT62" s="96">
        <v>0</v>
      </c>
      <c r="MU62" s="96">
        <v>0</v>
      </c>
      <c r="MV62" s="96">
        <v>0</v>
      </c>
      <c r="MW62" s="96">
        <v>0</v>
      </c>
      <c r="MX62" s="96">
        <v>0</v>
      </c>
      <c r="MY62" s="96">
        <v>0</v>
      </c>
      <c r="MZ62" s="96">
        <v>0</v>
      </c>
      <c r="NA62" s="96">
        <v>0</v>
      </c>
      <c r="NB62" s="96">
        <v>0</v>
      </c>
      <c r="NC62" s="96">
        <v>0</v>
      </c>
      <c r="ND62" s="96">
        <v>0</v>
      </c>
      <c r="NE62" s="96">
        <v>0</v>
      </c>
      <c r="NF62" s="96">
        <v>0</v>
      </c>
      <c r="NG62" s="96">
        <v>0</v>
      </c>
      <c r="NH62" s="96">
        <v>0</v>
      </c>
      <c r="NI62" s="96">
        <v>0</v>
      </c>
      <c r="NJ62" s="96">
        <v>0</v>
      </c>
      <c r="NK62" s="96">
        <v>0</v>
      </c>
      <c r="NL62" s="96">
        <v>0</v>
      </c>
      <c r="NM62" s="96">
        <v>0</v>
      </c>
      <c r="NN62" s="96">
        <v>0</v>
      </c>
      <c r="NO62" s="96">
        <v>0</v>
      </c>
      <c r="NP62" s="96">
        <v>0</v>
      </c>
      <c r="NQ62" s="96">
        <v>0</v>
      </c>
      <c r="NR62" s="96">
        <v>0</v>
      </c>
      <c r="NS62" s="96">
        <v>0</v>
      </c>
      <c r="NT62" s="96">
        <v>0</v>
      </c>
      <c r="NU62" s="96">
        <v>0</v>
      </c>
      <c r="NV62" s="96">
        <v>0</v>
      </c>
      <c r="NW62" s="96">
        <v>0</v>
      </c>
      <c r="NX62" s="96">
        <v>0</v>
      </c>
      <c r="NY62" s="96">
        <v>0</v>
      </c>
      <c r="NZ62" s="96">
        <v>0</v>
      </c>
      <c r="OA62" s="96">
        <v>0</v>
      </c>
      <c r="OB62" s="96">
        <v>0</v>
      </c>
      <c r="OC62" s="96">
        <v>0</v>
      </c>
      <c r="OD62" s="96">
        <v>0</v>
      </c>
      <c r="OE62" s="96">
        <v>0</v>
      </c>
      <c r="OF62" s="96">
        <v>0</v>
      </c>
      <c r="OG62" s="96">
        <v>0</v>
      </c>
      <c r="OH62" s="96">
        <v>0</v>
      </c>
      <c r="OI62" s="96">
        <v>0</v>
      </c>
      <c r="OJ62" s="96">
        <v>0</v>
      </c>
      <c r="OK62" s="96">
        <v>0</v>
      </c>
      <c r="OL62" s="96">
        <v>0</v>
      </c>
      <c r="OM62" s="96">
        <v>0</v>
      </c>
      <c r="ON62" s="96">
        <v>0</v>
      </c>
      <c r="OO62" s="96">
        <v>0</v>
      </c>
      <c r="OP62" s="96">
        <v>0</v>
      </c>
      <c r="OQ62" s="96">
        <v>0</v>
      </c>
      <c r="OR62" s="96">
        <v>0</v>
      </c>
      <c r="OS62" s="96">
        <v>0</v>
      </c>
      <c r="OT62" s="96">
        <v>0</v>
      </c>
      <c r="OU62" s="96">
        <v>0</v>
      </c>
      <c r="OV62" s="96">
        <v>0</v>
      </c>
      <c r="OW62" s="96">
        <v>0</v>
      </c>
      <c r="OX62" s="96">
        <v>0</v>
      </c>
      <c r="OY62" s="351">
        <f t="shared" si="52"/>
        <v>0</v>
      </c>
      <c r="OZ62" s="96">
        <v>0</v>
      </c>
      <c r="PA62" s="96">
        <v>0</v>
      </c>
      <c r="PB62" s="96">
        <v>0</v>
      </c>
      <c r="PC62" s="96">
        <v>0</v>
      </c>
      <c r="PD62" s="96">
        <v>0</v>
      </c>
      <c r="PE62" s="96">
        <v>0</v>
      </c>
      <c r="PF62" s="96">
        <v>0</v>
      </c>
      <c r="PG62" s="351">
        <f t="shared" si="53"/>
        <v>0</v>
      </c>
      <c r="PH62" s="96">
        <v>0</v>
      </c>
      <c r="PI62" s="96">
        <v>0</v>
      </c>
      <c r="PJ62" s="351">
        <f t="shared" si="54"/>
        <v>0</v>
      </c>
      <c r="PK62" s="96">
        <v>0</v>
      </c>
      <c r="PL62" s="96">
        <v>0</v>
      </c>
      <c r="PM62" s="96">
        <v>0</v>
      </c>
      <c r="PN62" s="96">
        <v>0</v>
      </c>
      <c r="PO62" s="96">
        <v>0</v>
      </c>
      <c r="PP62" s="96">
        <v>0</v>
      </c>
      <c r="PQ62" s="96">
        <v>0</v>
      </c>
      <c r="PR62" s="96">
        <v>0</v>
      </c>
      <c r="PS62" s="96">
        <v>0</v>
      </c>
      <c r="PT62" s="96">
        <v>0</v>
      </c>
      <c r="PU62" s="96">
        <v>0</v>
      </c>
      <c r="PV62" s="96">
        <v>0</v>
      </c>
      <c r="PW62" s="96">
        <v>0</v>
      </c>
      <c r="PX62" s="96">
        <v>0</v>
      </c>
      <c r="PY62" s="96">
        <v>0</v>
      </c>
      <c r="PZ62" s="96">
        <v>0</v>
      </c>
      <c r="QA62" s="96">
        <v>0</v>
      </c>
      <c r="QB62" s="96">
        <v>0</v>
      </c>
      <c r="QC62" s="96">
        <v>0</v>
      </c>
      <c r="QD62" s="96">
        <v>0</v>
      </c>
      <c r="QE62" s="96">
        <v>0</v>
      </c>
      <c r="QF62" s="96">
        <v>0</v>
      </c>
      <c r="QG62" s="96">
        <v>0</v>
      </c>
      <c r="QH62" s="96">
        <v>0</v>
      </c>
      <c r="QI62" s="96">
        <v>0</v>
      </c>
      <c r="QJ62" s="96">
        <v>0</v>
      </c>
      <c r="QK62" s="96">
        <v>0</v>
      </c>
      <c r="QL62" s="96">
        <v>0</v>
      </c>
      <c r="QM62" s="96">
        <v>0</v>
      </c>
      <c r="QN62" s="96">
        <v>0</v>
      </c>
      <c r="QO62" s="96">
        <v>0</v>
      </c>
      <c r="QP62" s="96">
        <v>0</v>
      </c>
      <c r="QQ62" s="96">
        <v>0</v>
      </c>
      <c r="QR62" s="96">
        <v>0</v>
      </c>
      <c r="QS62" s="96">
        <v>0</v>
      </c>
      <c r="QT62" s="96">
        <v>0</v>
      </c>
      <c r="QU62" s="96">
        <v>0</v>
      </c>
      <c r="QV62" s="96">
        <v>0</v>
      </c>
      <c r="QW62" s="96">
        <v>0</v>
      </c>
      <c r="QX62" s="96">
        <v>0</v>
      </c>
      <c r="QY62" s="96">
        <v>0</v>
      </c>
      <c r="QZ62" s="96">
        <v>0</v>
      </c>
      <c r="RA62" s="96">
        <v>0</v>
      </c>
      <c r="RB62" s="96">
        <v>0</v>
      </c>
      <c r="RC62" s="96">
        <v>0</v>
      </c>
      <c r="RD62" s="96">
        <v>0</v>
      </c>
      <c r="RE62" s="96">
        <v>0</v>
      </c>
      <c r="RF62" s="96">
        <v>0</v>
      </c>
      <c r="RG62" s="96">
        <v>0</v>
      </c>
      <c r="RH62" s="96">
        <v>0</v>
      </c>
      <c r="RI62" s="96">
        <v>0</v>
      </c>
      <c r="RJ62" s="96">
        <v>0</v>
      </c>
      <c r="RK62" s="96">
        <v>0</v>
      </c>
      <c r="RL62" s="96">
        <v>0</v>
      </c>
      <c r="RM62" s="96">
        <v>0</v>
      </c>
      <c r="RN62" s="96">
        <v>0</v>
      </c>
      <c r="RO62" s="96">
        <v>0</v>
      </c>
      <c r="RP62" s="96">
        <v>0</v>
      </c>
      <c r="RQ62" s="96">
        <v>0</v>
      </c>
      <c r="RR62" s="96">
        <v>0</v>
      </c>
      <c r="RS62" s="96">
        <v>0</v>
      </c>
      <c r="RT62" s="96">
        <v>0</v>
      </c>
      <c r="RU62" s="96">
        <v>0</v>
      </c>
      <c r="RV62" s="96">
        <v>0</v>
      </c>
      <c r="RW62" s="96">
        <v>0</v>
      </c>
      <c r="RX62" s="96">
        <v>0</v>
      </c>
      <c r="RY62" s="96">
        <v>0</v>
      </c>
      <c r="RZ62" s="96">
        <v>0</v>
      </c>
      <c r="SA62" s="96">
        <v>0</v>
      </c>
      <c r="SB62" s="96">
        <v>0</v>
      </c>
      <c r="SC62" s="96">
        <v>0</v>
      </c>
      <c r="SD62" s="96">
        <v>0</v>
      </c>
      <c r="SE62" s="96">
        <v>0</v>
      </c>
      <c r="SF62" s="96">
        <v>0</v>
      </c>
      <c r="SG62" s="96">
        <v>0</v>
      </c>
      <c r="SH62" s="96">
        <v>0</v>
      </c>
      <c r="SI62" s="96">
        <v>0</v>
      </c>
      <c r="SJ62" s="96">
        <v>0</v>
      </c>
      <c r="SK62" s="96">
        <v>0</v>
      </c>
      <c r="SL62" s="96">
        <v>0</v>
      </c>
      <c r="SM62" s="96">
        <v>0</v>
      </c>
      <c r="SN62" s="96">
        <v>0</v>
      </c>
      <c r="SO62" s="96">
        <v>0</v>
      </c>
      <c r="SP62" s="96">
        <v>0</v>
      </c>
      <c r="SQ62" s="96">
        <v>0</v>
      </c>
      <c r="SR62" s="96">
        <v>0</v>
      </c>
      <c r="SS62" s="96">
        <v>0</v>
      </c>
      <c r="ST62" s="96">
        <v>0</v>
      </c>
      <c r="SU62" s="96">
        <v>0</v>
      </c>
      <c r="SV62" s="96">
        <v>0</v>
      </c>
      <c r="SW62" s="96">
        <v>0</v>
      </c>
      <c r="SX62" s="96">
        <v>0</v>
      </c>
      <c r="SY62" s="96">
        <v>0</v>
      </c>
      <c r="SZ62" s="96">
        <v>0</v>
      </c>
      <c r="TA62" s="96">
        <v>0</v>
      </c>
      <c r="TB62" s="96">
        <v>0</v>
      </c>
      <c r="TC62" s="96">
        <v>0</v>
      </c>
      <c r="TD62" s="96">
        <v>0</v>
      </c>
      <c r="TE62" s="96">
        <v>0</v>
      </c>
      <c r="TF62" s="96">
        <v>0</v>
      </c>
      <c r="TG62" s="96">
        <v>0</v>
      </c>
      <c r="TH62" s="96">
        <v>0</v>
      </c>
      <c r="TI62" s="96">
        <v>0</v>
      </c>
      <c r="TJ62" s="96">
        <v>0</v>
      </c>
      <c r="TK62" s="96">
        <v>0</v>
      </c>
      <c r="TL62" s="96">
        <v>0</v>
      </c>
      <c r="TM62" s="96">
        <v>0</v>
      </c>
      <c r="TN62" s="96">
        <v>0</v>
      </c>
      <c r="TO62" s="96">
        <v>0</v>
      </c>
      <c r="TP62" s="96">
        <v>0</v>
      </c>
      <c r="TQ62" s="96">
        <v>0</v>
      </c>
      <c r="TR62" s="96">
        <v>0</v>
      </c>
      <c r="TS62" s="96">
        <v>0</v>
      </c>
      <c r="TT62" s="96">
        <v>0</v>
      </c>
      <c r="TU62" s="96">
        <v>0</v>
      </c>
      <c r="TV62" s="96">
        <v>0</v>
      </c>
      <c r="TW62" s="96">
        <v>0</v>
      </c>
      <c r="TX62" s="96">
        <v>0</v>
      </c>
      <c r="TY62" s="96">
        <v>0</v>
      </c>
      <c r="TZ62" s="96">
        <v>0</v>
      </c>
      <c r="UA62" s="96">
        <v>0</v>
      </c>
      <c r="UB62" s="96">
        <v>0</v>
      </c>
      <c r="UC62" s="96">
        <v>0</v>
      </c>
      <c r="UD62" s="96">
        <v>0</v>
      </c>
      <c r="UE62" s="96">
        <v>0</v>
      </c>
      <c r="UF62" s="96">
        <v>0</v>
      </c>
      <c r="UG62" s="96">
        <v>0</v>
      </c>
      <c r="UH62" s="96">
        <v>0</v>
      </c>
      <c r="UI62" s="96">
        <v>0</v>
      </c>
      <c r="UJ62" s="96">
        <v>0</v>
      </c>
      <c r="UK62" s="96">
        <v>0</v>
      </c>
      <c r="UL62" s="96">
        <v>0</v>
      </c>
      <c r="UM62" s="96">
        <v>0</v>
      </c>
      <c r="UN62" s="96">
        <v>0</v>
      </c>
      <c r="UO62" s="96">
        <v>0</v>
      </c>
      <c r="UP62" s="96">
        <v>0</v>
      </c>
      <c r="UQ62" s="96">
        <v>0</v>
      </c>
      <c r="UR62" s="96">
        <v>0</v>
      </c>
      <c r="US62" s="96">
        <v>0</v>
      </c>
      <c r="UT62" s="96">
        <v>0</v>
      </c>
      <c r="UU62" s="96">
        <v>0</v>
      </c>
      <c r="UV62" s="96">
        <v>0</v>
      </c>
      <c r="UW62" s="96">
        <v>0</v>
      </c>
      <c r="UX62" s="96">
        <v>0</v>
      </c>
      <c r="UY62" s="96">
        <v>0</v>
      </c>
      <c r="UZ62" s="96">
        <v>0</v>
      </c>
      <c r="VA62" s="96">
        <v>0</v>
      </c>
      <c r="VB62" s="96">
        <v>0</v>
      </c>
      <c r="VC62" s="96">
        <v>0</v>
      </c>
      <c r="VD62" s="96">
        <v>0</v>
      </c>
      <c r="VE62" s="96">
        <v>0</v>
      </c>
      <c r="VF62" s="96">
        <v>0</v>
      </c>
      <c r="VG62" s="96">
        <v>0</v>
      </c>
      <c r="VH62" s="96">
        <v>0</v>
      </c>
      <c r="VI62" s="96">
        <v>0</v>
      </c>
      <c r="VJ62" s="96">
        <v>0</v>
      </c>
      <c r="VK62" s="96">
        <v>0</v>
      </c>
      <c r="VL62" s="96">
        <v>0</v>
      </c>
      <c r="VM62" s="96">
        <v>0</v>
      </c>
      <c r="VN62" s="96">
        <v>0</v>
      </c>
      <c r="VO62" s="96">
        <v>0</v>
      </c>
      <c r="VP62" s="96">
        <v>0</v>
      </c>
      <c r="VQ62" s="96">
        <v>0</v>
      </c>
      <c r="VR62" s="96">
        <v>0</v>
      </c>
      <c r="VS62" s="96">
        <v>0</v>
      </c>
      <c r="VT62" s="96">
        <v>0</v>
      </c>
      <c r="VU62" s="96">
        <v>0</v>
      </c>
      <c r="VV62" s="96">
        <v>0</v>
      </c>
      <c r="VW62" s="96">
        <v>0</v>
      </c>
      <c r="VX62" s="96">
        <v>0</v>
      </c>
      <c r="VY62" s="96">
        <v>0</v>
      </c>
      <c r="VZ62" s="96">
        <v>0</v>
      </c>
      <c r="WA62" s="96">
        <v>0</v>
      </c>
      <c r="WB62" s="96">
        <v>0</v>
      </c>
      <c r="WC62" s="96">
        <v>0</v>
      </c>
      <c r="WD62" s="96">
        <v>0</v>
      </c>
      <c r="WE62" s="96">
        <v>0</v>
      </c>
      <c r="WF62" s="96">
        <v>0</v>
      </c>
      <c r="WG62" s="96">
        <v>0</v>
      </c>
      <c r="WH62" s="96">
        <v>0</v>
      </c>
      <c r="WI62" s="96">
        <v>0</v>
      </c>
      <c r="WJ62" s="96">
        <v>0</v>
      </c>
      <c r="WK62" s="96">
        <v>0</v>
      </c>
      <c r="WL62" s="96">
        <v>0</v>
      </c>
      <c r="WM62" s="96">
        <v>0</v>
      </c>
      <c r="WN62" s="96">
        <v>0</v>
      </c>
      <c r="WO62" s="96">
        <v>0</v>
      </c>
      <c r="WP62" s="96">
        <v>0</v>
      </c>
      <c r="WQ62" s="96">
        <v>0</v>
      </c>
      <c r="WR62" s="96">
        <v>0</v>
      </c>
      <c r="WS62" s="96">
        <v>0</v>
      </c>
      <c r="WT62" s="96">
        <v>0</v>
      </c>
      <c r="WU62" s="96">
        <v>0</v>
      </c>
      <c r="WV62" s="96">
        <v>0</v>
      </c>
      <c r="WW62" s="96">
        <v>0</v>
      </c>
      <c r="WX62" s="96">
        <v>0</v>
      </c>
      <c r="WY62" s="96">
        <v>0</v>
      </c>
      <c r="WZ62" s="96">
        <v>0</v>
      </c>
      <c r="XA62" s="96">
        <v>0</v>
      </c>
      <c r="XB62" s="96">
        <v>0</v>
      </c>
      <c r="XC62" s="96">
        <v>0</v>
      </c>
      <c r="XD62" s="96">
        <v>0</v>
      </c>
      <c r="XE62" s="96">
        <v>0</v>
      </c>
      <c r="XF62" s="96">
        <v>0</v>
      </c>
      <c r="XG62" s="96">
        <v>0</v>
      </c>
      <c r="XH62" s="96">
        <v>0</v>
      </c>
      <c r="XI62" s="96">
        <v>0</v>
      </c>
      <c r="XJ62" s="96">
        <v>0</v>
      </c>
      <c r="XK62" s="96">
        <v>0</v>
      </c>
    </row>
    <row r="63" spans="1:635" x14ac:dyDescent="0.2">
      <c r="B63" s="166">
        <v>3</v>
      </c>
      <c r="C63" s="394">
        <f t="shared" ca="1" si="50"/>
        <v>0</v>
      </c>
      <c r="D63" s="395">
        <f t="shared" ca="1" si="55"/>
        <v>0</v>
      </c>
      <c r="E63" s="417">
        <f t="shared" ca="1" si="56"/>
        <v>2</v>
      </c>
      <c r="F63" s="396"/>
      <c r="G63" s="96">
        <v>1</v>
      </c>
      <c r="H63" s="96">
        <v>1</v>
      </c>
      <c r="I63" s="351">
        <v>1</v>
      </c>
      <c r="J63" s="96">
        <v>1</v>
      </c>
      <c r="K63" s="96">
        <v>0</v>
      </c>
      <c r="L63" s="96">
        <v>0</v>
      </c>
      <c r="M63" s="96">
        <v>0</v>
      </c>
      <c r="N63" s="96">
        <v>0</v>
      </c>
      <c r="O63" s="96">
        <v>1</v>
      </c>
      <c r="P63" s="96">
        <v>0</v>
      </c>
      <c r="Q63" s="96">
        <v>0</v>
      </c>
      <c r="R63" s="96">
        <v>0</v>
      </c>
      <c r="S63" s="96">
        <v>0</v>
      </c>
      <c r="T63" s="96">
        <v>1</v>
      </c>
      <c r="U63" s="96">
        <v>0</v>
      </c>
      <c r="V63" s="96">
        <v>0</v>
      </c>
      <c r="W63" s="96">
        <v>0</v>
      </c>
      <c r="X63" s="96">
        <v>0</v>
      </c>
      <c r="Y63" s="96">
        <v>0</v>
      </c>
      <c r="Z63" s="96">
        <v>0</v>
      </c>
      <c r="AA63" s="96">
        <v>2</v>
      </c>
      <c r="AB63" s="96">
        <v>0</v>
      </c>
      <c r="AC63" s="96">
        <v>0</v>
      </c>
      <c r="AD63" s="96">
        <v>0</v>
      </c>
      <c r="AE63" s="96">
        <v>0</v>
      </c>
      <c r="AF63" s="96">
        <v>1</v>
      </c>
      <c r="AG63" s="96">
        <v>0</v>
      </c>
      <c r="AH63" s="96">
        <v>1</v>
      </c>
      <c r="AI63" s="96">
        <v>1</v>
      </c>
      <c r="AJ63" s="96">
        <v>0</v>
      </c>
      <c r="AK63" s="96">
        <v>0</v>
      </c>
      <c r="AL63" s="96">
        <v>0</v>
      </c>
      <c r="AM63" s="96">
        <v>0</v>
      </c>
      <c r="AN63" s="96">
        <v>0</v>
      </c>
      <c r="AO63" s="96">
        <v>0</v>
      </c>
      <c r="AP63" s="353">
        <v>0.5</v>
      </c>
      <c r="AQ63" s="96">
        <v>1</v>
      </c>
      <c r="AR63" s="96">
        <v>1</v>
      </c>
      <c r="AS63" s="96">
        <v>1</v>
      </c>
      <c r="AT63" s="96">
        <v>2</v>
      </c>
      <c r="AU63" s="96">
        <v>2</v>
      </c>
      <c r="AV63" s="96">
        <v>2</v>
      </c>
      <c r="AW63" s="148">
        <v>2</v>
      </c>
      <c r="AX63" s="148">
        <v>2</v>
      </c>
      <c r="AY63" s="148">
        <v>2</v>
      </c>
      <c r="AZ63" s="148">
        <v>2</v>
      </c>
      <c r="BA63" s="148">
        <v>1</v>
      </c>
      <c r="BB63" s="148">
        <v>1</v>
      </c>
      <c r="BC63" s="148">
        <v>1</v>
      </c>
      <c r="BD63" s="148">
        <v>1</v>
      </c>
      <c r="BE63" s="148">
        <v>1</v>
      </c>
      <c r="BF63" s="148">
        <v>0</v>
      </c>
      <c r="BG63" s="96">
        <v>0</v>
      </c>
      <c r="BH63" s="96">
        <v>1</v>
      </c>
      <c r="BI63" s="96">
        <v>1</v>
      </c>
      <c r="BJ63" s="96">
        <v>1</v>
      </c>
      <c r="BK63" s="96">
        <v>1</v>
      </c>
      <c r="BL63" s="96">
        <v>1</v>
      </c>
      <c r="BM63" s="96">
        <v>1</v>
      </c>
      <c r="BN63" s="96">
        <v>1</v>
      </c>
      <c r="BO63" s="96">
        <v>2</v>
      </c>
      <c r="BP63" s="96">
        <v>2</v>
      </c>
      <c r="BQ63" s="96">
        <v>2</v>
      </c>
      <c r="BR63" s="96">
        <v>2</v>
      </c>
      <c r="BS63" s="96">
        <v>2</v>
      </c>
      <c r="BT63" s="96">
        <v>1</v>
      </c>
      <c r="BU63" s="96">
        <v>0</v>
      </c>
      <c r="BV63" s="96">
        <v>1</v>
      </c>
      <c r="BW63" s="96">
        <v>1</v>
      </c>
      <c r="BX63" s="96">
        <v>1</v>
      </c>
      <c r="BY63" s="96">
        <v>1</v>
      </c>
      <c r="BZ63" s="96">
        <v>1</v>
      </c>
      <c r="CA63" s="96">
        <v>1</v>
      </c>
      <c r="CB63" s="397">
        <v>1</v>
      </c>
      <c r="CC63" s="113">
        <v>1</v>
      </c>
      <c r="CD63" s="397">
        <v>1</v>
      </c>
      <c r="CE63" s="96">
        <v>0</v>
      </c>
      <c r="CF63" s="96">
        <v>0</v>
      </c>
      <c r="CG63" s="96">
        <v>0</v>
      </c>
      <c r="CH63" s="96">
        <v>0</v>
      </c>
      <c r="CI63" s="96">
        <v>0</v>
      </c>
      <c r="CJ63" s="96">
        <v>0</v>
      </c>
      <c r="CK63" s="96">
        <v>0</v>
      </c>
      <c r="CL63" s="96">
        <v>0</v>
      </c>
      <c r="CM63" s="96">
        <v>0</v>
      </c>
      <c r="CN63" s="96">
        <v>0</v>
      </c>
      <c r="CO63" s="96">
        <v>0</v>
      </c>
      <c r="CP63" s="96">
        <v>0</v>
      </c>
      <c r="CQ63" s="96">
        <v>0</v>
      </c>
      <c r="CR63" s="96">
        <v>0</v>
      </c>
      <c r="CS63" s="96">
        <v>0</v>
      </c>
      <c r="CT63" s="96">
        <v>0</v>
      </c>
      <c r="CU63" s="96">
        <v>0</v>
      </c>
      <c r="CV63" s="96">
        <v>1</v>
      </c>
      <c r="CW63" s="96">
        <v>0</v>
      </c>
      <c r="CX63" s="96">
        <v>1</v>
      </c>
      <c r="CY63" s="96">
        <v>2</v>
      </c>
      <c r="CZ63" s="96">
        <v>2</v>
      </c>
      <c r="DA63" s="96">
        <v>2</v>
      </c>
      <c r="DB63" s="96">
        <v>2</v>
      </c>
      <c r="DC63" s="96">
        <v>2</v>
      </c>
      <c r="DD63" s="96">
        <v>2</v>
      </c>
      <c r="DE63" s="96">
        <v>2</v>
      </c>
      <c r="DF63" s="96">
        <v>1.5</v>
      </c>
      <c r="DG63" s="96">
        <v>1</v>
      </c>
      <c r="DH63" s="96">
        <v>2</v>
      </c>
      <c r="DI63" s="96">
        <v>2</v>
      </c>
      <c r="DJ63" s="96">
        <v>2</v>
      </c>
      <c r="DK63" s="96">
        <v>3</v>
      </c>
      <c r="DL63" s="96">
        <v>2</v>
      </c>
      <c r="DM63" s="96">
        <v>2</v>
      </c>
      <c r="DN63" s="96">
        <v>2</v>
      </c>
      <c r="DO63" s="96">
        <v>2</v>
      </c>
      <c r="DP63" s="96">
        <v>2</v>
      </c>
      <c r="DQ63" s="96">
        <v>2</v>
      </c>
      <c r="DR63" s="351">
        <v>2</v>
      </c>
      <c r="DS63" s="96">
        <v>2</v>
      </c>
      <c r="DT63" s="398">
        <v>2</v>
      </c>
      <c r="DU63" s="398">
        <v>2</v>
      </c>
      <c r="DV63" s="397">
        <v>2</v>
      </c>
      <c r="DW63" s="397">
        <v>1</v>
      </c>
      <c r="DX63" s="398">
        <v>0</v>
      </c>
      <c r="DY63" s="96">
        <v>0</v>
      </c>
      <c r="DZ63" s="96">
        <v>0</v>
      </c>
      <c r="EA63" s="96">
        <v>0</v>
      </c>
      <c r="EB63" s="96">
        <v>0</v>
      </c>
      <c r="EC63" s="96">
        <v>0</v>
      </c>
      <c r="ED63" s="96">
        <v>0</v>
      </c>
      <c r="EE63" s="96">
        <v>0</v>
      </c>
      <c r="EF63" s="96">
        <v>0</v>
      </c>
      <c r="EG63" s="96">
        <v>0</v>
      </c>
      <c r="EH63" s="96">
        <v>0</v>
      </c>
      <c r="EI63" s="96">
        <v>0</v>
      </c>
      <c r="EJ63" s="96">
        <v>0</v>
      </c>
      <c r="EK63" s="96">
        <v>0</v>
      </c>
      <c r="EL63" s="96">
        <v>0</v>
      </c>
      <c r="EM63" s="96">
        <v>0</v>
      </c>
      <c r="EN63" s="96">
        <v>0</v>
      </c>
      <c r="EO63" s="96">
        <v>0</v>
      </c>
      <c r="EP63" s="96">
        <v>0</v>
      </c>
      <c r="EQ63" s="96">
        <v>0</v>
      </c>
      <c r="ER63" s="96">
        <v>0</v>
      </c>
      <c r="ES63" s="96">
        <v>0</v>
      </c>
      <c r="ET63" s="96">
        <v>0</v>
      </c>
      <c r="EU63" s="397">
        <v>0</v>
      </c>
      <c r="EV63" s="96">
        <v>0</v>
      </c>
      <c r="EW63" s="96">
        <v>0</v>
      </c>
      <c r="EX63" s="96">
        <v>0</v>
      </c>
      <c r="EY63" s="96">
        <v>0</v>
      </c>
      <c r="EZ63" s="96">
        <v>0</v>
      </c>
      <c r="FA63" s="96">
        <v>0</v>
      </c>
      <c r="FB63" s="96">
        <v>0</v>
      </c>
      <c r="FC63" s="96">
        <v>0</v>
      </c>
      <c r="FD63" s="96">
        <v>0</v>
      </c>
      <c r="FE63" s="96">
        <v>0</v>
      </c>
      <c r="FF63" s="96">
        <v>0</v>
      </c>
      <c r="FG63" s="96">
        <v>0</v>
      </c>
      <c r="FH63" s="96">
        <v>0</v>
      </c>
      <c r="FI63" s="96">
        <v>0</v>
      </c>
      <c r="FJ63" s="96">
        <v>0</v>
      </c>
      <c r="FK63" s="96">
        <v>0</v>
      </c>
      <c r="FL63" s="96">
        <v>0</v>
      </c>
      <c r="FM63" s="96">
        <v>0</v>
      </c>
      <c r="FN63" s="96">
        <v>0</v>
      </c>
      <c r="FO63" s="96">
        <v>0</v>
      </c>
      <c r="FP63" s="96">
        <v>0</v>
      </c>
      <c r="FQ63" s="96">
        <v>0</v>
      </c>
      <c r="FR63" s="96">
        <v>0</v>
      </c>
      <c r="FS63" s="351">
        <v>0</v>
      </c>
      <c r="FT63" s="96">
        <v>0</v>
      </c>
      <c r="FU63" s="398">
        <v>0</v>
      </c>
      <c r="FV63" s="398">
        <v>0</v>
      </c>
      <c r="FW63" s="397">
        <v>0</v>
      </c>
      <c r="FX63" s="397">
        <v>0</v>
      </c>
      <c r="FY63" s="398">
        <v>0</v>
      </c>
      <c r="FZ63" s="96">
        <v>0</v>
      </c>
      <c r="GA63" s="96">
        <v>2</v>
      </c>
      <c r="GB63" s="96">
        <v>2</v>
      </c>
      <c r="GC63" s="96">
        <v>2</v>
      </c>
      <c r="GD63" s="96">
        <v>2</v>
      </c>
      <c r="GE63" s="96">
        <v>2</v>
      </c>
      <c r="GF63" s="96">
        <v>2</v>
      </c>
      <c r="GG63" s="96">
        <v>2</v>
      </c>
      <c r="GH63" s="96">
        <v>2</v>
      </c>
      <c r="GI63" s="96">
        <v>0</v>
      </c>
      <c r="GJ63" s="96">
        <v>0</v>
      </c>
      <c r="GK63" s="96">
        <v>0</v>
      </c>
      <c r="GL63" s="96">
        <v>0</v>
      </c>
      <c r="GM63" s="96">
        <v>1</v>
      </c>
      <c r="GN63" s="96">
        <v>1</v>
      </c>
      <c r="GO63" s="96">
        <v>2</v>
      </c>
      <c r="GP63" s="96">
        <v>1</v>
      </c>
      <c r="GQ63" s="96">
        <v>2</v>
      </c>
      <c r="GR63" s="96">
        <v>3</v>
      </c>
      <c r="GS63" s="96">
        <v>2</v>
      </c>
      <c r="GT63" s="96">
        <v>3</v>
      </c>
      <c r="GU63" s="96">
        <v>2</v>
      </c>
      <c r="GV63" s="96">
        <v>2</v>
      </c>
      <c r="GW63" s="96">
        <v>3</v>
      </c>
      <c r="GX63" s="96">
        <v>2</v>
      </c>
      <c r="GY63" s="96">
        <v>2</v>
      </c>
      <c r="GZ63" s="96">
        <v>2</v>
      </c>
      <c r="HA63" s="96">
        <v>2</v>
      </c>
      <c r="HB63" s="96">
        <v>3</v>
      </c>
      <c r="HC63" s="96">
        <v>2</v>
      </c>
      <c r="HD63" s="96">
        <v>2</v>
      </c>
      <c r="HE63" s="96">
        <v>3</v>
      </c>
      <c r="HF63" s="96">
        <v>3</v>
      </c>
      <c r="HG63" s="96">
        <v>3</v>
      </c>
      <c r="HH63" s="96">
        <v>1</v>
      </c>
      <c r="HI63" s="96">
        <v>2</v>
      </c>
      <c r="HJ63" s="96">
        <v>2</v>
      </c>
      <c r="HK63" s="96">
        <v>2</v>
      </c>
      <c r="HL63" s="96">
        <v>1</v>
      </c>
      <c r="HM63" s="96">
        <v>1</v>
      </c>
      <c r="HN63" s="96">
        <v>1</v>
      </c>
      <c r="HO63" s="96">
        <v>1</v>
      </c>
      <c r="HP63" s="96">
        <v>1</v>
      </c>
      <c r="HQ63" s="96">
        <v>1</v>
      </c>
      <c r="HR63" s="96">
        <v>1</v>
      </c>
      <c r="HS63" s="96">
        <v>1</v>
      </c>
      <c r="HT63" s="96">
        <v>1</v>
      </c>
      <c r="HU63" s="96">
        <v>1</v>
      </c>
      <c r="HV63" s="96">
        <v>1</v>
      </c>
      <c r="HW63" s="96">
        <v>1</v>
      </c>
      <c r="HX63" s="96">
        <v>1</v>
      </c>
      <c r="HY63" s="96">
        <v>1</v>
      </c>
      <c r="HZ63" s="96">
        <v>2</v>
      </c>
      <c r="IA63" s="96">
        <v>2</v>
      </c>
      <c r="IB63" s="96">
        <v>2</v>
      </c>
      <c r="IC63" s="96">
        <v>1</v>
      </c>
      <c r="ID63" s="96">
        <v>1</v>
      </c>
      <c r="IE63" s="96">
        <v>0</v>
      </c>
      <c r="IF63" s="96">
        <v>1</v>
      </c>
      <c r="IG63" s="96">
        <v>1</v>
      </c>
      <c r="IH63" s="96">
        <v>0</v>
      </c>
      <c r="II63" s="96">
        <v>0</v>
      </c>
      <c r="IJ63" s="96">
        <v>0</v>
      </c>
      <c r="IK63" s="96">
        <v>0</v>
      </c>
      <c r="IL63" s="96">
        <v>0</v>
      </c>
      <c r="IM63" s="96">
        <v>0</v>
      </c>
      <c r="IN63" s="351">
        <f t="shared" si="51"/>
        <v>0</v>
      </c>
      <c r="IO63" s="96">
        <v>0</v>
      </c>
      <c r="IP63" s="96">
        <v>0</v>
      </c>
      <c r="IQ63" s="96">
        <v>0</v>
      </c>
      <c r="IR63" s="96">
        <v>0</v>
      </c>
      <c r="IS63" s="96">
        <v>0</v>
      </c>
      <c r="IT63" s="96">
        <v>0</v>
      </c>
      <c r="IU63" s="96">
        <v>0</v>
      </c>
      <c r="IV63" s="96">
        <v>0</v>
      </c>
      <c r="IW63" s="96">
        <v>0</v>
      </c>
      <c r="IX63" s="96">
        <v>0</v>
      </c>
      <c r="IY63" s="96">
        <v>0</v>
      </c>
      <c r="IZ63" s="96">
        <v>0</v>
      </c>
      <c r="JA63" s="96">
        <v>0</v>
      </c>
      <c r="JB63" s="96">
        <v>0</v>
      </c>
      <c r="JC63" s="96">
        <v>0</v>
      </c>
      <c r="JD63" s="96">
        <v>0</v>
      </c>
      <c r="JE63" s="96">
        <v>0</v>
      </c>
      <c r="JF63" s="353">
        <f t="shared" si="57"/>
        <v>0</v>
      </c>
      <c r="JG63" s="96">
        <v>0</v>
      </c>
      <c r="JH63" s="96">
        <v>0</v>
      </c>
      <c r="JI63" s="96">
        <v>0</v>
      </c>
      <c r="JJ63" s="96">
        <v>0</v>
      </c>
      <c r="JK63" s="96">
        <v>0</v>
      </c>
      <c r="JL63" s="96">
        <v>0</v>
      </c>
      <c r="JM63" s="96">
        <v>0</v>
      </c>
      <c r="JN63" s="351">
        <f t="shared" si="58"/>
        <v>0</v>
      </c>
      <c r="JO63" s="96">
        <v>0</v>
      </c>
      <c r="JP63" s="96">
        <v>0</v>
      </c>
      <c r="JQ63" s="96">
        <v>0</v>
      </c>
      <c r="JR63" s="96">
        <v>0</v>
      </c>
      <c r="JS63" s="96">
        <v>0</v>
      </c>
      <c r="JT63" s="96">
        <v>0</v>
      </c>
      <c r="JU63" s="96">
        <v>1</v>
      </c>
      <c r="JV63" s="351">
        <f t="shared" si="59"/>
        <v>1</v>
      </c>
      <c r="JW63" s="96">
        <v>1</v>
      </c>
      <c r="JX63" s="96">
        <v>1</v>
      </c>
      <c r="JY63" s="96">
        <v>1</v>
      </c>
      <c r="JZ63" s="96">
        <v>1</v>
      </c>
      <c r="KA63" s="96">
        <v>1</v>
      </c>
      <c r="KB63" s="96">
        <v>2</v>
      </c>
      <c r="KC63" s="96">
        <v>2</v>
      </c>
      <c r="KD63" s="96">
        <v>2</v>
      </c>
      <c r="KE63" s="96">
        <v>2</v>
      </c>
      <c r="KF63" s="96">
        <v>2</v>
      </c>
      <c r="KG63" s="96">
        <v>2</v>
      </c>
      <c r="KH63" s="96">
        <v>2</v>
      </c>
      <c r="KI63" s="96">
        <v>2</v>
      </c>
      <c r="KJ63" s="96">
        <v>1</v>
      </c>
      <c r="KK63" s="96">
        <v>1</v>
      </c>
      <c r="KL63" s="96">
        <v>1</v>
      </c>
      <c r="KM63" s="96">
        <v>1</v>
      </c>
      <c r="KN63" s="96">
        <v>1</v>
      </c>
      <c r="KO63" s="96">
        <v>3</v>
      </c>
      <c r="KP63" s="96">
        <v>5</v>
      </c>
      <c r="KQ63" s="96">
        <v>5</v>
      </c>
      <c r="KR63" s="96">
        <v>8</v>
      </c>
      <c r="KS63" s="96">
        <v>8</v>
      </c>
      <c r="KT63" s="96">
        <v>9</v>
      </c>
      <c r="KU63" s="96">
        <v>7</v>
      </c>
      <c r="KV63" s="96">
        <v>8</v>
      </c>
      <c r="KW63" s="96">
        <v>8</v>
      </c>
      <c r="KX63" s="96">
        <v>8</v>
      </c>
      <c r="KY63" s="96">
        <v>8</v>
      </c>
      <c r="KZ63" s="418">
        <v>7</v>
      </c>
      <c r="LA63" s="418">
        <v>7</v>
      </c>
      <c r="LB63" s="418">
        <v>7</v>
      </c>
      <c r="LC63" s="418">
        <v>7</v>
      </c>
      <c r="LD63" s="418">
        <v>7</v>
      </c>
      <c r="LE63" s="418">
        <v>6</v>
      </c>
      <c r="LF63" s="418">
        <v>6</v>
      </c>
      <c r="LG63" s="418">
        <v>6</v>
      </c>
      <c r="LH63" s="418">
        <v>6</v>
      </c>
      <c r="LI63" s="418">
        <v>6</v>
      </c>
      <c r="LJ63" s="96">
        <v>6</v>
      </c>
      <c r="LK63" s="96">
        <v>6</v>
      </c>
      <c r="LL63" s="96">
        <v>7</v>
      </c>
      <c r="LM63" s="96">
        <v>8</v>
      </c>
      <c r="LN63" s="96">
        <v>9</v>
      </c>
      <c r="LO63" s="96">
        <v>9</v>
      </c>
      <c r="LP63" s="96">
        <v>8</v>
      </c>
      <c r="LQ63" s="96">
        <v>10</v>
      </c>
      <c r="LR63" s="96">
        <v>10</v>
      </c>
      <c r="LS63" s="96">
        <v>8</v>
      </c>
      <c r="LT63" s="96">
        <v>7</v>
      </c>
      <c r="LU63" s="96">
        <v>7</v>
      </c>
      <c r="LV63" s="96">
        <v>6</v>
      </c>
      <c r="LW63" s="96">
        <v>6</v>
      </c>
      <c r="LX63" s="96">
        <v>5</v>
      </c>
      <c r="LY63" s="96">
        <v>4</v>
      </c>
      <c r="LZ63" s="96">
        <v>4</v>
      </c>
      <c r="MA63" s="96">
        <v>5</v>
      </c>
      <c r="MB63" s="96">
        <v>5</v>
      </c>
      <c r="MC63" s="96">
        <v>4</v>
      </c>
      <c r="MD63" s="96">
        <v>3</v>
      </c>
      <c r="ME63" s="96">
        <v>2</v>
      </c>
      <c r="MF63" s="96">
        <v>1</v>
      </c>
      <c r="MG63" s="96">
        <v>1</v>
      </c>
      <c r="MH63" s="96">
        <v>1</v>
      </c>
      <c r="MI63" s="96">
        <v>1</v>
      </c>
      <c r="MJ63" s="96">
        <v>0</v>
      </c>
      <c r="MK63" s="96">
        <v>0</v>
      </c>
      <c r="ML63" s="96">
        <v>0</v>
      </c>
      <c r="MM63" s="96">
        <v>0</v>
      </c>
      <c r="MN63" s="96">
        <v>2</v>
      </c>
      <c r="MO63" s="96">
        <v>2</v>
      </c>
      <c r="MP63" s="96">
        <v>2</v>
      </c>
      <c r="MQ63" s="96">
        <v>2</v>
      </c>
      <c r="MR63" s="96">
        <v>2</v>
      </c>
      <c r="MS63" s="96">
        <v>2</v>
      </c>
      <c r="MT63" s="96">
        <v>2</v>
      </c>
      <c r="MU63" s="96">
        <v>2</v>
      </c>
      <c r="MV63" s="96">
        <v>2</v>
      </c>
      <c r="MW63" s="96">
        <v>2</v>
      </c>
      <c r="MX63" s="96">
        <v>3</v>
      </c>
      <c r="MY63" s="96">
        <v>2</v>
      </c>
      <c r="MZ63" s="96">
        <v>2</v>
      </c>
      <c r="NA63" s="96">
        <v>2</v>
      </c>
      <c r="NB63" s="96">
        <v>2</v>
      </c>
      <c r="NC63" s="96">
        <v>2</v>
      </c>
      <c r="ND63" s="96">
        <v>3</v>
      </c>
      <c r="NE63" s="96">
        <v>3</v>
      </c>
      <c r="NF63" s="96">
        <v>4</v>
      </c>
      <c r="NG63" s="96">
        <v>3</v>
      </c>
      <c r="NH63" s="96">
        <v>1</v>
      </c>
      <c r="NI63" s="96">
        <v>3</v>
      </c>
      <c r="NJ63" s="96">
        <v>5</v>
      </c>
      <c r="NK63" s="96">
        <v>6</v>
      </c>
      <c r="NL63" s="96">
        <v>5</v>
      </c>
      <c r="NM63" s="96">
        <v>5</v>
      </c>
      <c r="NN63" s="96">
        <v>5</v>
      </c>
      <c r="NO63" s="96">
        <v>5</v>
      </c>
      <c r="NP63" s="96">
        <v>4</v>
      </c>
      <c r="NQ63" s="96">
        <v>3</v>
      </c>
      <c r="NR63" s="96">
        <v>3</v>
      </c>
      <c r="NS63" s="96">
        <v>4</v>
      </c>
      <c r="NT63" s="96">
        <v>4</v>
      </c>
      <c r="NU63" s="96">
        <v>1</v>
      </c>
      <c r="NV63" s="96">
        <v>3</v>
      </c>
      <c r="NW63" s="96">
        <v>3</v>
      </c>
      <c r="NX63" s="96">
        <v>4</v>
      </c>
      <c r="NY63" s="96">
        <v>4</v>
      </c>
      <c r="NZ63" s="96">
        <v>4</v>
      </c>
      <c r="OA63" s="96">
        <v>4</v>
      </c>
      <c r="OB63" s="96">
        <v>3</v>
      </c>
      <c r="OC63" s="96">
        <v>3</v>
      </c>
      <c r="OD63" s="96">
        <v>0</v>
      </c>
      <c r="OE63" s="96">
        <v>2</v>
      </c>
      <c r="OF63" s="96">
        <v>2</v>
      </c>
      <c r="OG63" s="96">
        <v>1</v>
      </c>
      <c r="OH63" s="96">
        <v>1</v>
      </c>
      <c r="OI63" s="96">
        <v>1</v>
      </c>
      <c r="OJ63" s="96">
        <v>1</v>
      </c>
      <c r="OK63" s="96">
        <v>0</v>
      </c>
      <c r="OL63" s="96">
        <v>0</v>
      </c>
      <c r="OM63" s="96">
        <v>0</v>
      </c>
      <c r="ON63" s="96">
        <v>0</v>
      </c>
      <c r="OO63" s="96">
        <v>2</v>
      </c>
      <c r="OP63" s="96">
        <v>2</v>
      </c>
      <c r="OQ63" s="96">
        <v>2</v>
      </c>
      <c r="OR63" s="96">
        <v>2</v>
      </c>
      <c r="OS63" s="96">
        <v>2</v>
      </c>
      <c r="OT63" s="96">
        <v>2</v>
      </c>
      <c r="OU63" s="96">
        <v>3</v>
      </c>
      <c r="OV63" s="96">
        <v>3</v>
      </c>
      <c r="OW63" s="96">
        <v>3</v>
      </c>
      <c r="OX63" s="96">
        <v>3</v>
      </c>
      <c r="OY63" s="351">
        <f t="shared" si="52"/>
        <v>3</v>
      </c>
      <c r="OZ63" s="96">
        <v>3</v>
      </c>
      <c r="PA63" s="96">
        <v>3</v>
      </c>
      <c r="PB63" s="96">
        <v>2</v>
      </c>
      <c r="PC63" s="96">
        <v>2</v>
      </c>
      <c r="PD63" s="96">
        <v>2</v>
      </c>
      <c r="PE63" s="96">
        <v>2</v>
      </c>
      <c r="PF63" s="96">
        <v>2</v>
      </c>
      <c r="PG63" s="351">
        <f t="shared" si="53"/>
        <v>1.5</v>
      </c>
      <c r="PH63" s="96">
        <v>1</v>
      </c>
      <c r="PI63" s="96">
        <v>0</v>
      </c>
      <c r="PJ63" s="351">
        <f t="shared" si="54"/>
        <v>1</v>
      </c>
      <c r="PK63" s="96">
        <v>2</v>
      </c>
      <c r="PL63" s="96">
        <v>2</v>
      </c>
      <c r="PM63" s="96">
        <v>2</v>
      </c>
      <c r="PN63" s="96">
        <v>2</v>
      </c>
      <c r="PO63" s="96">
        <v>3</v>
      </c>
      <c r="PP63" s="96">
        <v>3</v>
      </c>
      <c r="PQ63" s="96">
        <v>3</v>
      </c>
      <c r="PR63" s="96">
        <v>3</v>
      </c>
      <c r="PS63" s="96">
        <v>3</v>
      </c>
      <c r="PT63" s="96">
        <v>3</v>
      </c>
      <c r="PU63" s="96">
        <v>4</v>
      </c>
      <c r="PV63" s="96">
        <v>3</v>
      </c>
      <c r="PW63" s="96">
        <v>3</v>
      </c>
      <c r="PX63" s="96">
        <v>3</v>
      </c>
      <c r="PY63" s="96">
        <v>4</v>
      </c>
      <c r="PZ63" s="96">
        <v>4</v>
      </c>
      <c r="QA63" s="96">
        <v>4</v>
      </c>
      <c r="QB63" s="96">
        <v>3</v>
      </c>
      <c r="QC63" s="96">
        <v>2</v>
      </c>
      <c r="QD63" s="96">
        <v>1</v>
      </c>
      <c r="QE63" s="96">
        <v>1</v>
      </c>
      <c r="QF63" s="96">
        <v>1</v>
      </c>
      <c r="QG63" s="96">
        <v>1</v>
      </c>
      <c r="QH63" s="96">
        <v>1</v>
      </c>
      <c r="QI63" s="96">
        <v>1</v>
      </c>
      <c r="QJ63" s="96">
        <v>1</v>
      </c>
      <c r="QK63" s="96">
        <v>0</v>
      </c>
      <c r="QL63" s="96">
        <v>0</v>
      </c>
      <c r="QM63" s="96">
        <v>0</v>
      </c>
      <c r="QN63" s="96">
        <v>1</v>
      </c>
      <c r="QO63" s="96">
        <v>1</v>
      </c>
      <c r="QP63" s="96">
        <v>1</v>
      </c>
      <c r="QQ63" s="96">
        <v>1</v>
      </c>
      <c r="QR63" s="96">
        <v>1</v>
      </c>
      <c r="QS63" s="96">
        <v>1</v>
      </c>
      <c r="QT63" s="96">
        <v>1</v>
      </c>
      <c r="QU63" s="96">
        <v>1</v>
      </c>
      <c r="QV63" s="96">
        <v>0</v>
      </c>
      <c r="QW63" s="96">
        <v>0</v>
      </c>
      <c r="QX63" s="96">
        <v>0</v>
      </c>
      <c r="QY63" s="96">
        <v>0</v>
      </c>
      <c r="QZ63" s="96">
        <v>1</v>
      </c>
      <c r="RA63" s="96">
        <v>1</v>
      </c>
      <c r="RB63" s="96">
        <v>1</v>
      </c>
      <c r="RC63" s="96">
        <v>1</v>
      </c>
      <c r="RD63" s="96">
        <v>1</v>
      </c>
      <c r="RE63" s="96">
        <v>1</v>
      </c>
      <c r="RF63" s="96">
        <v>1</v>
      </c>
      <c r="RG63" s="96">
        <v>1</v>
      </c>
      <c r="RH63" s="96">
        <v>1</v>
      </c>
      <c r="RI63" s="96">
        <v>1</v>
      </c>
      <c r="RJ63" s="96">
        <v>1</v>
      </c>
      <c r="RK63" s="96">
        <v>1</v>
      </c>
      <c r="RL63" s="96">
        <v>1</v>
      </c>
      <c r="RM63" s="96">
        <v>0</v>
      </c>
      <c r="RN63" s="96">
        <v>1</v>
      </c>
      <c r="RO63" s="96">
        <v>2</v>
      </c>
      <c r="RP63" s="96">
        <v>2</v>
      </c>
      <c r="RQ63" s="96">
        <v>2</v>
      </c>
      <c r="RR63" s="96">
        <v>2</v>
      </c>
      <c r="RS63" s="96">
        <v>2</v>
      </c>
      <c r="RT63" s="96">
        <v>1</v>
      </c>
      <c r="RU63" s="96">
        <v>1</v>
      </c>
      <c r="RV63" s="96">
        <v>1</v>
      </c>
      <c r="RW63" s="96">
        <v>1</v>
      </c>
      <c r="RX63" s="96">
        <v>1</v>
      </c>
      <c r="RY63" s="96">
        <v>0</v>
      </c>
      <c r="RZ63" s="96">
        <v>0</v>
      </c>
      <c r="SA63" s="96">
        <v>2</v>
      </c>
      <c r="SB63" s="96">
        <v>2</v>
      </c>
      <c r="SC63" s="96">
        <v>2</v>
      </c>
      <c r="SD63" s="96">
        <v>2</v>
      </c>
      <c r="SE63" s="96">
        <v>2</v>
      </c>
      <c r="SF63" s="96">
        <v>2</v>
      </c>
      <c r="SG63" s="96">
        <v>2</v>
      </c>
      <c r="SH63" s="96">
        <v>2</v>
      </c>
      <c r="SI63" s="96">
        <v>2</v>
      </c>
      <c r="SJ63" s="96">
        <v>2</v>
      </c>
      <c r="SK63" s="96">
        <v>0</v>
      </c>
      <c r="SL63" s="96">
        <v>0</v>
      </c>
      <c r="SM63" s="96">
        <v>0</v>
      </c>
      <c r="SN63" s="96">
        <v>2</v>
      </c>
      <c r="SO63" s="96">
        <v>3</v>
      </c>
      <c r="SP63" s="96">
        <v>3</v>
      </c>
      <c r="SQ63" s="96">
        <v>4</v>
      </c>
      <c r="SR63" s="96">
        <v>4</v>
      </c>
      <c r="SS63" s="96">
        <v>4</v>
      </c>
      <c r="ST63" s="96">
        <v>3</v>
      </c>
      <c r="SU63" s="96">
        <v>3</v>
      </c>
      <c r="SV63" s="96">
        <v>2</v>
      </c>
      <c r="SW63" s="96">
        <v>2</v>
      </c>
      <c r="SX63" s="96">
        <v>2</v>
      </c>
      <c r="SY63" s="96">
        <v>2</v>
      </c>
      <c r="SZ63" s="96">
        <v>2</v>
      </c>
      <c r="TA63" s="96">
        <v>2</v>
      </c>
      <c r="TB63" s="96">
        <v>2</v>
      </c>
      <c r="TC63" s="96">
        <v>2</v>
      </c>
      <c r="TD63" s="96">
        <v>2</v>
      </c>
      <c r="TE63" s="96">
        <v>2</v>
      </c>
      <c r="TF63" s="96">
        <v>2</v>
      </c>
      <c r="TG63" s="96">
        <v>2</v>
      </c>
      <c r="TH63" s="96">
        <v>2</v>
      </c>
      <c r="TI63" s="96">
        <v>2</v>
      </c>
      <c r="TJ63" s="96">
        <v>2</v>
      </c>
      <c r="TK63" s="96">
        <v>2</v>
      </c>
      <c r="TL63" s="96">
        <v>3</v>
      </c>
      <c r="TM63" s="96">
        <v>2</v>
      </c>
      <c r="TN63" s="96">
        <v>2</v>
      </c>
      <c r="TO63" s="96">
        <v>2</v>
      </c>
      <c r="TP63" s="96">
        <v>3</v>
      </c>
      <c r="TQ63" s="96">
        <v>3</v>
      </c>
      <c r="TR63" s="96">
        <v>3</v>
      </c>
      <c r="TS63" s="96">
        <v>3</v>
      </c>
      <c r="TT63" s="96">
        <v>3</v>
      </c>
      <c r="TU63" s="96">
        <v>3</v>
      </c>
      <c r="TV63" s="96">
        <v>2</v>
      </c>
      <c r="TW63" s="96">
        <v>2</v>
      </c>
      <c r="TX63" s="96">
        <v>2</v>
      </c>
      <c r="TY63" s="96">
        <v>2</v>
      </c>
      <c r="TZ63" s="96">
        <v>1</v>
      </c>
      <c r="UA63" s="96">
        <v>1</v>
      </c>
      <c r="UB63" s="96">
        <v>1</v>
      </c>
      <c r="UC63" s="96">
        <v>1</v>
      </c>
      <c r="UD63" s="96">
        <v>1</v>
      </c>
      <c r="UE63" s="96">
        <v>1</v>
      </c>
      <c r="UF63" s="96">
        <v>1</v>
      </c>
      <c r="UG63" s="96">
        <v>1</v>
      </c>
      <c r="UH63" s="96">
        <v>1</v>
      </c>
      <c r="UI63" s="96">
        <v>1</v>
      </c>
      <c r="UJ63" s="96">
        <v>1</v>
      </c>
      <c r="UK63" s="96">
        <v>0</v>
      </c>
      <c r="UL63" s="96">
        <v>0</v>
      </c>
      <c r="UM63" s="96">
        <v>0</v>
      </c>
      <c r="UN63" s="96">
        <v>0</v>
      </c>
      <c r="UO63" s="96">
        <v>0</v>
      </c>
      <c r="UP63" s="96">
        <v>0</v>
      </c>
      <c r="UQ63" s="96">
        <v>0</v>
      </c>
      <c r="UR63" s="96">
        <v>0</v>
      </c>
      <c r="US63" s="96">
        <v>0</v>
      </c>
      <c r="UT63" s="96">
        <v>0</v>
      </c>
      <c r="UU63" s="96">
        <v>0</v>
      </c>
      <c r="UV63" s="96">
        <v>0</v>
      </c>
      <c r="UW63" s="96">
        <v>0</v>
      </c>
      <c r="UX63" s="96">
        <v>0</v>
      </c>
      <c r="UY63" s="96">
        <v>0</v>
      </c>
      <c r="UZ63" s="96">
        <v>0</v>
      </c>
      <c r="VA63" s="96">
        <v>0</v>
      </c>
      <c r="VB63" s="96">
        <v>0</v>
      </c>
      <c r="VC63" s="96">
        <v>0</v>
      </c>
      <c r="VD63" s="96">
        <v>0</v>
      </c>
      <c r="VE63" s="96">
        <v>0</v>
      </c>
      <c r="VF63" s="96">
        <v>0</v>
      </c>
      <c r="VG63" s="96">
        <v>0</v>
      </c>
      <c r="VH63" s="96">
        <v>0</v>
      </c>
      <c r="VI63" s="96">
        <v>0</v>
      </c>
      <c r="VJ63" s="96">
        <v>0</v>
      </c>
      <c r="VK63" s="96">
        <v>0</v>
      </c>
      <c r="VL63" s="96">
        <v>0</v>
      </c>
      <c r="VM63" s="96">
        <v>0</v>
      </c>
      <c r="VN63" s="96">
        <v>1</v>
      </c>
      <c r="VO63" s="96">
        <v>1</v>
      </c>
      <c r="VP63" s="96">
        <v>0</v>
      </c>
      <c r="VQ63" s="96">
        <v>0</v>
      </c>
      <c r="VR63" s="96">
        <v>0</v>
      </c>
      <c r="VS63" s="96">
        <v>0</v>
      </c>
      <c r="VT63" s="96">
        <v>0</v>
      </c>
      <c r="VU63" s="96">
        <v>0</v>
      </c>
      <c r="VV63" s="96">
        <v>0</v>
      </c>
      <c r="VW63" s="96">
        <v>0</v>
      </c>
      <c r="VX63" s="96">
        <v>0</v>
      </c>
      <c r="VY63" s="96">
        <v>0</v>
      </c>
      <c r="VZ63" s="96">
        <v>0</v>
      </c>
      <c r="WA63" s="96">
        <v>0</v>
      </c>
      <c r="WB63" s="96">
        <v>0</v>
      </c>
      <c r="WC63" s="96">
        <v>0</v>
      </c>
      <c r="WD63" s="96">
        <v>0</v>
      </c>
      <c r="WE63" s="96">
        <v>0</v>
      </c>
      <c r="WF63" s="96">
        <v>0</v>
      </c>
      <c r="WG63" s="96">
        <v>0</v>
      </c>
      <c r="WH63" s="96">
        <v>0</v>
      </c>
      <c r="WI63" s="96">
        <v>0</v>
      </c>
      <c r="WJ63" s="96">
        <v>0</v>
      </c>
      <c r="WK63" s="96">
        <v>0</v>
      </c>
      <c r="WL63" s="96">
        <v>0</v>
      </c>
      <c r="WM63" s="96">
        <v>0</v>
      </c>
      <c r="WN63" s="96">
        <v>0</v>
      </c>
      <c r="WO63" s="96">
        <v>0</v>
      </c>
      <c r="WP63" s="96">
        <v>0</v>
      </c>
      <c r="WQ63" s="96">
        <v>0</v>
      </c>
      <c r="WR63" s="96">
        <v>0</v>
      </c>
      <c r="WS63" s="96">
        <v>0</v>
      </c>
      <c r="WT63" s="96">
        <v>0</v>
      </c>
      <c r="WU63" s="96">
        <v>0</v>
      </c>
      <c r="WV63" s="96">
        <v>0</v>
      </c>
      <c r="WW63" s="96">
        <v>0</v>
      </c>
      <c r="WX63" s="96">
        <v>0</v>
      </c>
      <c r="WY63" s="96">
        <v>0</v>
      </c>
      <c r="WZ63" s="96">
        <v>0</v>
      </c>
      <c r="XA63" s="96">
        <v>0</v>
      </c>
      <c r="XB63" s="96">
        <v>0</v>
      </c>
      <c r="XC63" s="96">
        <v>0</v>
      </c>
      <c r="XD63" s="96">
        <v>0</v>
      </c>
      <c r="XE63" s="96">
        <v>0</v>
      </c>
      <c r="XF63" s="96">
        <v>0</v>
      </c>
      <c r="XG63" s="96">
        <v>0</v>
      </c>
      <c r="XH63" s="96">
        <v>0</v>
      </c>
      <c r="XI63" s="96">
        <v>0</v>
      </c>
      <c r="XJ63" s="96">
        <v>0</v>
      </c>
      <c r="XK63" s="96">
        <v>0</v>
      </c>
    </row>
    <row r="64" spans="1:635" x14ac:dyDescent="0.2">
      <c r="A64" s="327"/>
      <c r="B64" s="166">
        <v>4</v>
      </c>
      <c r="C64" s="394">
        <f t="shared" ca="1" si="50"/>
        <v>0</v>
      </c>
      <c r="D64" s="395">
        <f t="shared" ca="1" si="55"/>
        <v>0</v>
      </c>
      <c r="E64" s="417">
        <f t="shared" ca="1" si="56"/>
        <v>2</v>
      </c>
      <c r="F64" s="396"/>
      <c r="G64" s="96">
        <v>1</v>
      </c>
      <c r="H64" s="96">
        <v>1</v>
      </c>
      <c r="I64" s="351">
        <v>1</v>
      </c>
      <c r="J64" s="96">
        <v>1</v>
      </c>
      <c r="K64" s="96">
        <v>2</v>
      </c>
      <c r="L64" s="96">
        <v>1</v>
      </c>
      <c r="M64" s="96">
        <v>1</v>
      </c>
      <c r="N64" s="96">
        <v>0</v>
      </c>
      <c r="O64" s="96">
        <v>0</v>
      </c>
      <c r="P64" s="96">
        <v>1</v>
      </c>
      <c r="Q64" s="96">
        <v>0</v>
      </c>
      <c r="R64" s="96">
        <v>1</v>
      </c>
      <c r="S64" s="96">
        <v>2</v>
      </c>
      <c r="T64" s="96">
        <v>2</v>
      </c>
      <c r="U64" s="96">
        <v>2</v>
      </c>
      <c r="V64" s="96">
        <v>1</v>
      </c>
      <c r="W64" s="96">
        <v>1</v>
      </c>
      <c r="X64" s="96">
        <v>1</v>
      </c>
      <c r="Y64" s="96">
        <v>1</v>
      </c>
      <c r="Z64" s="96">
        <v>1</v>
      </c>
      <c r="AA64" s="96">
        <v>1</v>
      </c>
      <c r="AB64" s="96">
        <v>0</v>
      </c>
      <c r="AC64" s="96">
        <v>0</v>
      </c>
      <c r="AD64" s="96">
        <v>0</v>
      </c>
      <c r="AE64" s="96">
        <v>0</v>
      </c>
      <c r="AF64" s="96">
        <v>0</v>
      </c>
      <c r="AG64" s="96">
        <v>0</v>
      </c>
      <c r="AH64" s="96">
        <v>0</v>
      </c>
      <c r="AI64" s="96">
        <v>0</v>
      </c>
      <c r="AJ64" s="96">
        <v>0</v>
      </c>
      <c r="AK64" s="96">
        <v>0</v>
      </c>
      <c r="AL64" s="96">
        <v>0</v>
      </c>
      <c r="AM64" s="96">
        <v>0</v>
      </c>
      <c r="AN64" s="96">
        <v>0</v>
      </c>
      <c r="AO64" s="96">
        <v>0</v>
      </c>
      <c r="AP64" s="353">
        <v>0</v>
      </c>
      <c r="AQ64" s="96">
        <v>0</v>
      </c>
      <c r="AR64" s="96">
        <v>1</v>
      </c>
      <c r="AS64" s="96">
        <v>1</v>
      </c>
      <c r="AT64" s="96">
        <v>1</v>
      </c>
      <c r="AU64" s="96">
        <v>2</v>
      </c>
      <c r="AV64" s="96">
        <v>3</v>
      </c>
      <c r="AW64" s="148">
        <v>3</v>
      </c>
      <c r="AX64" s="148">
        <v>4</v>
      </c>
      <c r="AY64" s="148">
        <v>4</v>
      </c>
      <c r="AZ64" s="148">
        <v>3</v>
      </c>
      <c r="BA64" s="148">
        <v>2</v>
      </c>
      <c r="BB64" s="148">
        <v>2</v>
      </c>
      <c r="BC64" s="148">
        <v>1</v>
      </c>
      <c r="BD64" s="148">
        <v>1</v>
      </c>
      <c r="BE64" s="148">
        <v>1</v>
      </c>
      <c r="BF64" s="148">
        <v>1</v>
      </c>
      <c r="BG64" s="96">
        <v>1</v>
      </c>
      <c r="BH64" s="96">
        <v>2</v>
      </c>
      <c r="BI64" s="96">
        <v>2</v>
      </c>
      <c r="BJ64" s="96">
        <v>2</v>
      </c>
      <c r="BK64" s="96">
        <v>2</v>
      </c>
      <c r="BL64" s="96">
        <v>3</v>
      </c>
      <c r="BM64" s="96">
        <v>3</v>
      </c>
      <c r="BN64" s="96">
        <v>3</v>
      </c>
      <c r="BO64" s="96">
        <v>3</v>
      </c>
      <c r="BP64" s="96">
        <v>3</v>
      </c>
      <c r="BQ64" s="96">
        <v>3</v>
      </c>
      <c r="BR64" s="96">
        <v>4</v>
      </c>
      <c r="BS64" s="96">
        <v>4</v>
      </c>
      <c r="BT64" s="96">
        <v>2</v>
      </c>
      <c r="BU64" s="96">
        <v>2</v>
      </c>
      <c r="BV64" s="96">
        <v>2</v>
      </c>
      <c r="BW64" s="96">
        <v>2</v>
      </c>
      <c r="BX64" s="96">
        <v>1</v>
      </c>
      <c r="BY64" s="96">
        <v>1</v>
      </c>
      <c r="BZ64" s="96">
        <v>1</v>
      </c>
      <c r="CA64" s="96">
        <v>1</v>
      </c>
      <c r="CB64" s="397">
        <v>1</v>
      </c>
      <c r="CC64" s="113">
        <v>1</v>
      </c>
      <c r="CD64" s="397">
        <v>0</v>
      </c>
      <c r="CE64" s="96">
        <v>0</v>
      </c>
      <c r="CF64" s="96">
        <v>0</v>
      </c>
      <c r="CG64" s="96">
        <v>0</v>
      </c>
      <c r="CH64" s="96">
        <v>0</v>
      </c>
      <c r="CI64" s="96">
        <v>0</v>
      </c>
      <c r="CJ64" s="96">
        <v>0</v>
      </c>
      <c r="CK64" s="96">
        <v>1</v>
      </c>
      <c r="CL64" s="96">
        <v>0</v>
      </c>
      <c r="CM64" s="96">
        <v>0</v>
      </c>
      <c r="CN64" s="96">
        <v>0</v>
      </c>
      <c r="CO64" s="96">
        <v>0</v>
      </c>
      <c r="CP64" s="96">
        <v>0</v>
      </c>
      <c r="CQ64" s="96">
        <v>0</v>
      </c>
      <c r="CR64" s="96">
        <v>0</v>
      </c>
      <c r="CS64" s="96">
        <v>0</v>
      </c>
      <c r="CT64" s="96">
        <v>0</v>
      </c>
      <c r="CU64" s="96">
        <v>0</v>
      </c>
      <c r="CV64" s="96">
        <v>0</v>
      </c>
      <c r="CW64" s="96">
        <v>0</v>
      </c>
      <c r="CX64" s="96">
        <v>0</v>
      </c>
      <c r="CY64" s="96">
        <v>0</v>
      </c>
      <c r="CZ64" s="96">
        <v>0</v>
      </c>
      <c r="DA64" s="96">
        <v>0</v>
      </c>
      <c r="DB64" s="96">
        <v>0</v>
      </c>
      <c r="DC64" s="96">
        <v>0</v>
      </c>
      <c r="DD64" s="96">
        <v>0</v>
      </c>
      <c r="DE64" s="96">
        <v>0</v>
      </c>
      <c r="DF64" s="96">
        <v>0</v>
      </c>
      <c r="DG64" s="96">
        <v>0</v>
      </c>
      <c r="DH64" s="96">
        <v>0</v>
      </c>
      <c r="DI64" s="96">
        <v>0</v>
      </c>
      <c r="DJ64" s="96">
        <v>0</v>
      </c>
      <c r="DK64" s="96">
        <v>0</v>
      </c>
      <c r="DL64" s="96">
        <v>1</v>
      </c>
      <c r="DM64" s="96">
        <v>1</v>
      </c>
      <c r="DN64" s="96">
        <v>1</v>
      </c>
      <c r="DO64" s="96">
        <v>1</v>
      </c>
      <c r="DP64" s="96">
        <v>1</v>
      </c>
      <c r="DQ64" s="96">
        <v>1</v>
      </c>
      <c r="DR64" s="351">
        <v>0</v>
      </c>
      <c r="DS64" s="96">
        <v>1</v>
      </c>
      <c r="DT64" s="398">
        <v>1</v>
      </c>
      <c r="DU64" s="398">
        <v>1</v>
      </c>
      <c r="DV64" s="397">
        <v>1</v>
      </c>
      <c r="DW64" s="397">
        <v>1</v>
      </c>
      <c r="DX64" s="398">
        <v>1</v>
      </c>
      <c r="DY64" s="96">
        <v>1</v>
      </c>
      <c r="DZ64" s="96">
        <v>1</v>
      </c>
      <c r="EA64" s="96">
        <v>1</v>
      </c>
      <c r="EB64" s="96">
        <v>1</v>
      </c>
      <c r="EC64" s="96">
        <v>0</v>
      </c>
      <c r="ED64" s="96">
        <v>0</v>
      </c>
      <c r="EE64" s="96">
        <v>0</v>
      </c>
      <c r="EF64" s="96">
        <v>0</v>
      </c>
      <c r="EG64" s="96">
        <v>0</v>
      </c>
      <c r="EH64" s="96">
        <v>0</v>
      </c>
      <c r="EI64" s="96">
        <v>0</v>
      </c>
      <c r="EJ64" s="96">
        <v>0</v>
      </c>
      <c r="EK64" s="96">
        <v>0</v>
      </c>
      <c r="EL64" s="96">
        <v>0</v>
      </c>
      <c r="EM64" s="96">
        <v>0</v>
      </c>
      <c r="EN64" s="96">
        <v>0</v>
      </c>
      <c r="EO64" s="96">
        <v>0</v>
      </c>
      <c r="EP64" s="96">
        <v>0</v>
      </c>
      <c r="EQ64" s="96">
        <v>0</v>
      </c>
      <c r="ER64" s="96">
        <v>0</v>
      </c>
      <c r="ES64" s="96">
        <v>0</v>
      </c>
      <c r="ET64" s="96">
        <v>0</v>
      </c>
      <c r="EU64" s="397">
        <v>1</v>
      </c>
      <c r="EV64" s="96">
        <v>1</v>
      </c>
      <c r="EW64" s="96">
        <v>1</v>
      </c>
      <c r="EX64" s="96">
        <v>1</v>
      </c>
      <c r="EY64" s="96">
        <v>1</v>
      </c>
      <c r="EZ64" s="96">
        <v>1</v>
      </c>
      <c r="FA64" s="96">
        <v>1</v>
      </c>
      <c r="FB64" s="96">
        <v>1</v>
      </c>
      <c r="FC64" s="96">
        <v>0</v>
      </c>
      <c r="FD64" s="96">
        <v>0</v>
      </c>
      <c r="FE64" s="96">
        <v>0</v>
      </c>
      <c r="FF64" s="96">
        <v>0</v>
      </c>
      <c r="FG64" s="96">
        <v>0</v>
      </c>
      <c r="FH64" s="96">
        <v>0</v>
      </c>
      <c r="FI64" s="96">
        <v>0</v>
      </c>
      <c r="FJ64" s="96">
        <v>0</v>
      </c>
      <c r="FK64" s="96">
        <v>0</v>
      </c>
      <c r="FL64" s="96">
        <v>0</v>
      </c>
      <c r="FM64" s="96">
        <v>2</v>
      </c>
      <c r="FN64" s="96">
        <v>2</v>
      </c>
      <c r="FO64" s="96">
        <v>2</v>
      </c>
      <c r="FP64" s="96">
        <v>2</v>
      </c>
      <c r="FQ64" s="96">
        <v>2</v>
      </c>
      <c r="FR64" s="96">
        <v>1</v>
      </c>
      <c r="FS64" s="351">
        <v>1</v>
      </c>
      <c r="FT64" s="96">
        <v>1</v>
      </c>
      <c r="FU64" s="398">
        <v>2</v>
      </c>
      <c r="FV64" s="398">
        <v>1</v>
      </c>
      <c r="FW64" s="397">
        <v>1</v>
      </c>
      <c r="FX64" s="397">
        <v>1</v>
      </c>
      <c r="FY64" s="398">
        <v>1</v>
      </c>
      <c r="FZ64" s="96">
        <v>1</v>
      </c>
      <c r="GA64" s="96">
        <v>1</v>
      </c>
      <c r="GB64" s="96">
        <v>1</v>
      </c>
      <c r="GC64" s="96">
        <v>1</v>
      </c>
      <c r="GD64" s="96">
        <v>0</v>
      </c>
      <c r="GE64" s="96">
        <v>0</v>
      </c>
      <c r="GF64" s="96">
        <v>0</v>
      </c>
      <c r="GG64" s="96">
        <v>0</v>
      </c>
      <c r="GH64" s="96">
        <v>0</v>
      </c>
      <c r="GI64" s="96">
        <v>0</v>
      </c>
      <c r="GJ64" s="96">
        <v>0</v>
      </c>
      <c r="GK64" s="96">
        <v>0</v>
      </c>
      <c r="GL64" s="96">
        <v>0</v>
      </c>
      <c r="GM64" s="96">
        <v>0</v>
      </c>
      <c r="GN64" s="96">
        <v>0</v>
      </c>
      <c r="GO64" s="96">
        <v>0</v>
      </c>
      <c r="GP64" s="96">
        <v>0</v>
      </c>
      <c r="GQ64" s="96">
        <v>0</v>
      </c>
      <c r="GR64" s="96">
        <v>0</v>
      </c>
      <c r="GS64" s="96">
        <v>0</v>
      </c>
      <c r="GT64" s="96">
        <v>0</v>
      </c>
      <c r="GU64" s="96">
        <v>0</v>
      </c>
      <c r="GV64" s="96">
        <v>0</v>
      </c>
      <c r="GW64" s="96">
        <v>0</v>
      </c>
      <c r="GX64" s="96">
        <v>0</v>
      </c>
      <c r="GY64" s="96">
        <v>0</v>
      </c>
      <c r="GZ64" s="96">
        <v>0</v>
      </c>
      <c r="HA64" s="96">
        <v>0</v>
      </c>
      <c r="HB64" s="96">
        <v>0</v>
      </c>
      <c r="HC64" s="96">
        <v>0</v>
      </c>
      <c r="HD64" s="96">
        <v>0</v>
      </c>
      <c r="HE64" s="96">
        <v>0</v>
      </c>
      <c r="HF64" s="96">
        <v>0</v>
      </c>
      <c r="HG64" s="96">
        <v>0</v>
      </c>
      <c r="HH64" s="96">
        <v>0</v>
      </c>
      <c r="HI64" s="96">
        <v>0</v>
      </c>
      <c r="HJ64" s="96">
        <v>0</v>
      </c>
      <c r="HK64" s="96">
        <v>0</v>
      </c>
      <c r="HL64" s="96">
        <v>0</v>
      </c>
      <c r="HM64" s="96">
        <v>0</v>
      </c>
      <c r="HN64" s="96">
        <v>1</v>
      </c>
      <c r="HO64" s="96">
        <v>1</v>
      </c>
      <c r="HP64" s="96">
        <v>1</v>
      </c>
      <c r="HQ64" s="96">
        <v>1</v>
      </c>
      <c r="HR64" s="96">
        <v>3</v>
      </c>
      <c r="HS64" s="96">
        <v>3</v>
      </c>
      <c r="HT64" s="96">
        <v>3</v>
      </c>
      <c r="HU64" s="96">
        <v>3</v>
      </c>
      <c r="HV64" s="96">
        <v>3</v>
      </c>
      <c r="HW64" s="96">
        <v>2</v>
      </c>
      <c r="HX64" s="96">
        <v>2</v>
      </c>
      <c r="HY64" s="96">
        <v>2</v>
      </c>
      <c r="HZ64" s="96">
        <v>2</v>
      </c>
      <c r="IA64" s="96">
        <v>2</v>
      </c>
      <c r="IB64" s="96">
        <v>2</v>
      </c>
      <c r="IC64" s="96">
        <v>2</v>
      </c>
      <c r="ID64" s="96">
        <v>2</v>
      </c>
      <c r="IE64" s="96">
        <v>2</v>
      </c>
      <c r="IF64" s="96">
        <v>2</v>
      </c>
      <c r="IG64" s="96">
        <v>2</v>
      </c>
      <c r="IH64" s="96">
        <v>1</v>
      </c>
      <c r="II64" s="96">
        <v>1</v>
      </c>
      <c r="IJ64" s="96">
        <v>1</v>
      </c>
      <c r="IK64" s="96">
        <v>1</v>
      </c>
      <c r="IL64" s="96">
        <v>1</v>
      </c>
      <c r="IM64" s="96">
        <v>1</v>
      </c>
      <c r="IN64" s="351">
        <f t="shared" si="51"/>
        <v>1</v>
      </c>
      <c r="IO64" s="96">
        <v>1</v>
      </c>
      <c r="IP64" s="96">
        <v>0</v>
      </c>
      <c r="IQ64" s="96">
        <v>0</v>
      </c>
      <c r="IR64" s="96">
        <v>0</v>
      </c>
      <c r="IS64" s="96">
        <v>0</v>
      </c>
      <c r="IT64" s="96">
        <v>0</v>
      </c>
      <c r="IU64" s="96">
        <v>0</v>
      </c>
      <c r="IV64" s="96">
        <v>0</v>
      </c>
      <c r="IW64" s="96">
        <v>0</v>
      </c>
      <c r="IX64" s="96">
        <v>0</v>
      </c>
      <c r="IY64" s="96">
        <v>0</v>
      </c>
      <c r="IZ64" s="96">
        <v>1</v>
      </c>
      <c r="JA64" s="96">
        <v>1</v>
      </c>
      <c r="JB64" s="96">
        <v>1</v>
      </c>
      <c r="JC64" s="96">
        <v>1</v>
      </c>
      <c r="JD64" s="96">
        <v>1</v>
      </c>
      <c r="JE64" s="96">
        <v>1</v>
      </c>
      <c r="JF64" s="353">
        <f t="shared" si="57"/>
        <v>1</v>
      </c>
      <c r="JG64" s="96">
        <v>1</v>
      </c>
      <c r="JH64" s="96">
        <v>1</v>
      </c>
      <c r="JI64" s="96">
        <v>2</v>
      </c>
      <c r="JJ64" s="96">
        <v>2</v>
      </c>
      <c r="JK64" s="96">
        <v>1</v>
      </c>
      <c r="JL64" s="96">
        <v>1</v>
      </c>
      <c r="JM64" s="96">
        <v>1</v>
      </c>
      <c r="JN64" s="351">
        <f t="shared" si="58"/>
        <v>1</v>
      </c>
      <c r="JO64" s="96">
        <v>1</v>
      </c>
      <c r="JP64" s="96">
        <v>1</v>
      </c>
      <c r="JQ64" s="96">
        <v>1</v>
      </c>
      <c r="JR64" s="96">
        <v>2</v>
      </c>
      <c r="JS64" s="96">
        <v>2</v>
      </c>
      <c r="JT64" s="96">
        <v>1</v>
      </c>
      <c r="JU64" s="96">
        <v>3</v>
      </c>
      <c r="JV64" s="351">
        <f t="shared" si="59"/>
        <v>3</v>
      </c>
      <c r="JW64" s="96">
        <v>3</v>
      </c>
      <c r="JX64" s="96">
        <v>3</v>
      </c>
      <c r="JY64" s="96">
        <v>4</v>
      </c>
      <c r="JZ64" s="96">
        <v>4</v>
      </c>
      <c r="KA64" s="96">
        <v>3</v>
      </c>
      <c r="KB64" s="96">
        <v>2</v>
      </c>
      <c r="KC64" s="96">
        <v>2</v>
      </c>
      <c r="KD64" s="96">
        <v>2</v>
      </c>
      <c r="KE64" s="96">
        <v>2</v>
      </c>
      <c r="KF64" s="96">
        <v>0</v>
      </c>
      <c r="KG64" s="96">
        <v>1</v>
      </c>
      <c r="KH64" s="96">
        <v>0</v>
      </c>
      <c r="KI64" s="96">
        <v>0</v>
      </c>
      <c r="KJ64" s="96">
        <v>0</v>
      </c>
      <c r="KK64" s="96">
        <v>0</v>
      </c>
      <c r="KL64" s="96">
        <v>0</v>
      </c>
      <c r="KM64" s="96">
        <v>0</v>
      </c>
      <c r="KN64" s="96">
        <v>0</v>
      </c>
      <c r="KO64" s="96">
        <v>0</v>
      </c>
      <c r="KP64" s="96">
        <v>0</v>
      </c>
      <c r="KQ64" s="96">
        <v>0</v>
      </c>
      <c r="KR64" s="96">
        <v>0</v>
      </c>
      <c r="KS64" s="96">
        <v>0</v>
      </c>
      <c r="KT64" s="96">
        <v>0</v>
      </c>
      <c r="KU64" s="96">
        <v>0</v>
      </c>
      <c r="KV64" s="96">
        <v>0</v>
      </c>
      <c r="KW64" s="96">
        <v>0</v>
      </c>
      <c r="KX64" s="96">
        <v>0</v>
      </c>
      <c r="KY64" s="96">
        <v>0</v>
      </c>
      <c r="KZ64" s="418">
        <v>0</v>
      </c>
      <c r="LA64" s="418">
        <v>0</v>
      </c>
      <c r="LB64" s="418">
        <v>0</v>
      </c>
      <c r="LC64" s="418">
        <v>0</v>
      </c>
      <c r="LD64" s="418">
        <v>0</v>
      </c>
      <c r="LE64" s="418">
        <v>0</v>
      </c>
      <c r="LF64" s="418">
        <v>0</v>
      </c>
      <c r="LG64" s="418">
        <v>0</v>
      </c>
      <c r="LH64" s="418">
        <v>0</v>
      </c>
      <c r="LI64" s="418">
        <v>0</v>
      </c>
      <c r="LJ64" s="96">
        <v>0</v>
      </c>
      <c r="LK64" s="96">
        <v>0</v>
      </c>
      <c r="LL64" s="96">
        <v>0</v>
      </c>
      <c r="LM64" s="96">
        <v>0</v>
      </c>
      <c r="LN64" s="96">
        <v>0</v>
      </c>
      <c r="LO64" s="96">
        <v>0</v>
      </c>
      <c r="LP64" s="96">
        <v>0</v>
      </c>
      <c r="LQ64" s="96">
        <v>0</v>
      </c>
      <c r="LR64" s="96">
        <v>0</v>
      </c>
      <c r="LS64" s="96">
        <v>0</v>
      </c>
      <c r="LT64" s="96">
        <v>0</v>
      </c>
      <c r="LU64" s="96">
        <v>0</v>
      </c>
      <c r="LV64" s="96">
        <v>0</v>
      </c>
      <c r="LW64" s="96">
        <v>0</v>
      </c>
      <c r="LX64" s="96">
        <v>0</v>
      </c>
      <c r="LY64" s="96">
        <v>0</v>
      </c>
      <c r="LZ64" s="96">
        <v>0</v>
      </c>
      <c r="MA64" s="96">
        <v>0</v>
      </c>
      <c r="MB64" s="96">
        <v>0</v>
      </c>
      <c r="MC64" s="96">
        <v>0</v>
      </c>
      <c r="MD64" s="96">
        <v>0</v>
      </c>
      <c r="ME64" s="96">
        <v>0</v>
      </c>
      <c r="MF64" s="96">
        <v>0</v>
      </c>
      <c r="MG64" s="96">
        <v>0</v>
      </c>
      <c r="MH64" s="96">
        <v>0</v>
      </c>
      <c r="MI64" s="96">
        <v>0</v>
      </c>
      <c r="MJ64" s="96">
        <v>0</v>
      </c>
      <c r="MK64" s="96">
        <v>0</v>
      </c>
      <c r="ML64" s="96">
        <v>0</v>
      </c>
      <c r="MM64" s="96">
        <v>0</v>
      </c>
      <c r="MN64" s="96">
        <v>0</v>
      </c>
      <c r="MO64" s="96">
        <v>0</v>
      </c>
      <c r="MP64" s="96">
        <v>1</v>
      </c>
      <c r="MQ64" s="96">
        <v>1</v>
      </c>
      <c r="MR64" s="96">
        <v>1</v>
      </c>
      <c r="MS64" s="96">
        <v>1</v>
      </c>
      <c r="MT64" s="96">
        <v>1</v>
      </c>
      <c r="MU64" s="96">
        <v>1</v>
      </c>
      <c r="MV64" s="96">
        <v>1</v>
      </c>
      <c r="MW64" s="96">
        <v>1</v>
      </c>
      <c r="MX64" s="96">
        <v>1</v>
      </c>
      <c r="MY64" s="96">
        <v>1</v>
      </c>
      <c r="MZ64" s="96">
        <v>1</v>
      </c>
      <c r="NA64" s="96">
        <v>1</v>
      </c>
      <c r="NB64" s="96">
        <v>1</v>
      </c>
      <c r="NC64" s="96">
        <v>1</v>
      </c>
      <c r="ND64" s="96">
        <v>1</v>
      </c>
      <c r="NE64" s="96">
        <v>1</v>
      </c>
      <c r="NF64" s="96">
        <v>1</v>
      </c>
      <c r="NG64" s="96">
        <v>1</v>
      </c>
      <c r="NH64" s="96">
        <v>1</v>
      </c>
      <c r="NI64" s="96">
        <v>1</v>
      </c>
      <c r="NJ64" s="96">
        <v>1</v>
      </c>
      <c r="NK64" s="96">
        <v>1</v>
      </c>
      <c r="NL64" s="96">
        <v>1</v>
      </c>
      <c r="NM64" s="96">
        <v>1</v>
      </c>
      <c r="NN64" s="96">
        <v>2</v>
      </c>
      <c r="NO64" s="96">
        <v>2</v>
      </c>
      <c r="NP64" s="96">
        <v>2</v>
      </c>
      <c r="NQ64" s="96">
        <v>2</v>
      </c>
      <c r="NR64" s="96">
        <v>2</v>
      </c>
      <c r="NS64" s="96">
        <v>2</v>
      </c>
      <c r="NT64" s="96">
        <v>2</v>
      </c>
      <c r="NU64" s="96">
        <v>2</v>
      </c>
      <c r="NV64" s="96">
        <v>2</v>
      </c>
      <c r="NW64" s="96">
        <v>2</v>
      </c>
      <c r="NX64" s="96">
        <v>1</v>
      </c>
      <c r="NY64" s="96">
        <v>1</v>
      </c>
      <c r="NZ64" s="96">
        <v>3</v>
      </c>
      <c r="OA64" s="96">
        <v>3</v>
      </c>
      <c r="OB64" s="96">
        <v>3</v>
      </c>
      <c r="OC64" s="96">
        <v>3</v>
      </c>
      <c r="OD64" s="96">
        <v>3</v>
      </c>
      <c r="OE64" s="96">
        <v>2</v>
      </c>
      <c r="OF64" s="96">
        <v>2</v>
      </c>
      <c r="OG64" s="96">
        <v>2</v>
      </c>
      <c r="OH64" s="96">
        <v>2</v>
      </c>
      <c r="OI64" s="96">
        <v>2</v>
      </c>
      <c r="OJ64" s="96">
        <v>2</v>
      </c>
      <c r="OK64" s="96">
        <v>2</v>
      </c>
      <c r="OL64" s="96">
        <v>3</v>
      </c>
      <c r="OM64" s="96">
        <v>3</v>
      </c>
      <c r="ON64" s="96">
        <v>2</v>
      </c>
      <c r="OO64" s="96">
        <v>2</v>
      </c>
      <c r="OP64" s="96">
        <v>0</v>
      </c>
      <c r="OQ64" s="96">
        <v>0</v>
      </c>
      <c r="OR64" s="96">
        <v>0</v>
      </c>
      <c r="OS64" s="96">
        <v>0</v>
      </c>
      <c r="OT64" s="96">
        <v>0</v>
      </c>
      <c r="OU64" s="96">
        <v>0</v>
      </c>
      <c r="OV64" s="96">
        <v>0</v>
      </c>
      <c r="OW64" s="96">
        <v>0</v>
      </c>
      <c r="OX64" s="96">
        <v>0</v>
      </c>
      <c r="OY64" s="351">
        <f t="shared" si="52"/>
        <v>1</v>
      </c>
      <c r="OZ64" s="96">
        <v>2</v>
      </c>
      <c r="PA64" s="96">
        <v>2</v>
      </c>
      <c r="PB64" s="96">
        <v>2</v>
      </c>
      <c r="PC64" s="96">
        <v>2</v>
      </c>
      <c r="PD64" s="96">
        <v>2</v>
      </c>
      <c r="PE64" s="96">
        <v>2</v>
      </c>
      <c r="PF64" s="96">
        <v>2</v>
      </c>
      <c r="PG64" s="351">
        <f t="shared" si="53"/>
        <v>2</v>
      </c>
      <c r="PH64" s="96">
        <v>2</v>
      </c>
      <c r="PI64" s="96">
        <v>2</v>
      </c>
      <c r="PJ64" s="351">
        <f t="shared" si="54"/>
        <v>3</v>
      </c>
      <c r="PK64" s="96">
        <v>4</v>
      </c>
      <c r="PL64" s="96">
        <v>4</v>
      </c>
      <c r="PM64" s="96">
        <v>4</v>
      </c>
      <c r="PN64" s="96">
        <v>4</v>
      </c>
      <c r="PO64" s="96">
        <v>4</v>
      </c>
      <c r="PP64" s="96">
        <v>3</v>
      </c>
      <c r="PQ64" s="96">
        <v>2</v>
      </c>
      <c r="PR64" s="96">
        <v>4</v>
      </c>
      <c r="PS64" s="96">
        <v>4</v>
      </c>
      <c r="PT64" s="96">
        <v>3</v>
      </c>
      <c r="PU64" s="96">
        <v>2</v>
      </c>
      <c r="PV64" s="96">
        <v>2</v>
      </c>
      <c r="PW64" s="96">
        <v>2</v>
      </c>
      <c r="PX64" s="96">
        <v>2</v>
      </c>
      <c r="PY64" s="96">
        <v>2</v>
      </c>
      <c r="PZ64" s="96">
        <v>2</v>
      </c>
      <c r="QA64" s="96">
        <v>2</v>
      </c>
      <c r="QB64" s="96">
        <v>2</v>
      </c>
      <c r="QC64" s="96">
        <v>2</v>
      </c>
      <c r="QD64" s="96">
        <v>2</v>
      </c>
      <c r="QE64" s="96">
        <v>2</v>
      </c>
      <c r="QF64" s="96">
        <v>2</v>
      </c>
      <c r="QG64" s="96">
        <v>0</v>
      </c>
      <c r="QH64" s="96">
        <v>0</v>
      </c>
      <c r="QI64" s="96">
        <v>0</v>
      </c>
      <c r="QJ64" s="96">
        <v>0</v>
      </c>
      <c r="QK64" s="96">
        <v>0</v>
      </c>
      <c r="QL64" s="96">
        <v>2</v>
      </c>
      <c r="QM64" s="96">
        <v>2</v>
      </c>
      <c r="QN64" s="96">
        <v>2</v>
      </c>
      <c r="QO64" s="96">
        <v>2</v>
      </c>
      <c r="QP64" s="96">
        <v>1</v>
      </c>
      <c r="QQ64" s="96">
        <v>1</v>
      </c>
      <c r="QR64" s="96">
        <v>0</v>
      </c>
      <c r="QS64" s="96">
        <v>0</v>
      </c>
      <c r="QT64" s="96">
        <v>0</v>
      </c>
      <c r="QU64" s="96">
        <v>0</v>
      </c>
      <c r="QV64" s="96">
        <v>0</v>
      </c>
      <c r="QW64" s="96">
        <v>0</v>
      </c>
      <c r="QX64" s="96">
        <v>0</v>
      </c>
      <c r="QY64" s="96">
        <v>0</v>
      </c>
      <c r="QZ64" s="96">
        <v>0</v>
      </c>
      <c r="RA64" s="96">
        <v>0</v>
      </c>
      <c r="RB64" s="96">
        <v>0</v>
      </c>
      <c r="RC64" s="96">
        <v>0</v>
      </c>
      <c r="RD64" s="96">
        <v>0</v>
      </c>
      <c r="RE64" s="96">
        <v>0</v>
      </c>
      <c r="RF64" s="96">
        <v>0</v>
      </c>
      <c r="RG64" s="96">
        <v>0</v>
      </c>
      <c r="RH64" s="96">
        <v>0</v>
      </c>
      <c r="RI64" s="96">
        <v>0</v>
      </c>
      <c r="RJ64" s="96">
        <v>0</v>
      </c>
      <c r="RK64" s="96">
        <v>0</v>
      </c>
      <c r="RL64" s="96">
        <v>0</v>
      </c>
      <c r="RM64" s="96">
        <v>0</v>
      </c>
      <c r="RN64" s="96">
        <v>0</v>
      </c>
      <c r="RO64" s="96">
        <v>1</v>
      </c>
      <c r="RP64" s="96">
        <v>1</v>
      </c>
      <c r="RQ64" s="96">
        <v>1</v>
      </c>
      <c r="RR64" s="96">
        <v>1</v>
      </c>
      <c r="RS64" s="96">
        <v>1</v>
      </c>
      <c r="RT64" s="96">
        <v>1</v>
      </c>
      <c r="RU64" s="96">
        <v>0</v>
      </c>
      <c r="RV64" s="96">
        <v>0</v>
      </c>
      <c r="RW64" s="96">
        <v>0</v>
      </c>
      <c r="RX64" s="96">
        <v>0</v>
      </c>
      <c r="RY64" s="96">
        <v>0</v>
      </c>
      <c r="RZ64" s="96">
        <v>0</v>
      </c>
      <c r="SA64" s="96">
        <v>0</v>
      </c>
      <c r="SB64" s="96">
        <v>0</v>
      </c>
      <c r="SC64" s="96">
        <v>0</v>
      </c>
      <c r="SD64" s="96">
        <v>0</v>
      </c>
      <c r="SE64" s="96">
        <v>0</v>
      </c>
      <c r="SF64" s="96">
        <v>0</v>
      </c>
      <c r="SG64" s="96">
        <v>0</v>
      </c>
      <c r="SH64" s="96">
        <v>0</v>
      </c>
      <c r="SI64" s="96">
        <v>0</v>
      </c>
      <c r="SJ64" s="96">
        <v>0</v>
      </c>
      <c r="SK64" s="96">
        <v>0</v>
      </c>
      <c r="SL64" s="96">
        <v>0</v>
      </c>
      <c r="SM64" s="96">
        <v>0</v>
      </c>
      <c r="SN64" s="96">
        <v>0</v>
      </c>
      <c r="SO64" s="96">
        <v>0</v>
      </c>
      <c r="SP64" s="96">
        <v>0</v>
      </c>
      <c r="SQ64" s="96">
        <v>0</v>
      </c>
      <c r="SR64" s="96">
        <v>0</v>
      </c>
      <c r="SS64" s="96">
        <v>0</v>
      </c>
      <c r="ST64" s="96">
        <v>0</v>
      </c>
      <c r="SU64" s="96">
        <v>0</v>
      </c>
      <c r="SV64" s="96">
        <v>0</v>
      </c>
      <c r="SW64" s="96">
        <v>1</v>
      </c>
      <c r="SX64" s="96">
        <v>1</v>
      </c>
      <c r="SY64" s="96">
        <v>1</v>
      </c>
      <c r="SZ64" s="96">
        <v>1</v>
      </c>
      <c r="TA64" s="96">
        <v>1</v>
      </c>
      <c r="TB64" s="96">
        <v>1</v>
      </c>
      <c r="TC64" s="96">
        <v>1</v>
      </c>
      <c r="TD64" s="96">
        <v>1</v>
      </c>
      <c r="TE64" s="96">
        <v>1</v>
      </c>
      <c r="TF64" s="96">
        <v>1</v>
      </c>
      <c r="TG64" s="96">
        <v>1</v>
      </c>
      <c r="TH64" s="96">
        <v>1</v>
      </c>
      <c r="TI64" s="96">
        <v>1</v>
      </c>
      <c r="TJ64" s="96">
        <v>1</v>
      </c>
      <c r="TK64" s="96">
        <v>0</v>
      </c>
      <c r="TL64" s="96">
        <v>0</v>
      </c>
      <c r="TM64" s="96">
        <v>0</v>
      </c>
      <c r="TN64" s="96">
        <v>0</v>
      </c>
      <c r="TO64" s="96">
        <v>0</v>
      </c>
      <c r="TP64" s="96">
        <v>0</v>
      </c>
      <c r="TQ64" s="96">
        <v>0</v>
      </c>
      <c r="TR64" s="96">
        <v>0</v>
      </c>
      <c r="TS64" s="96">
        <v>0</v>
      </c>
      <c r="TT64" s="96">
        <v>0</v>
      </c>
      <c r="TU64" s="96">
        <v>0</v>
      </c>
      <c r="TV64" s="96">
        <v>0</v>
      </c>
      <c r="TW64" s="96">
        <v>0</v>
      </c>
      <c r="TX64" s="96">
        <v>0</v>
      </c>
      <c r="TY64" s="96">
        <v>0</v>
      </c>
      <c r="TZ64" s="96">
        <v>0</v>
      </c>
      <c r="UA64" s="96">
        <v>0</v>
      </c>
      <c r="UB64" s="96">
        <v>0</v>
      </c>
      <c r="UC64" s="96">
        <v>0</v>
      </c>
      <c r="UD64" s="96">
        <v>0</v>
      </c>
      <c r="UE64" s="96">
        <v>0</v>
      </c>
      <c r="UF64" s="96">
        <v>0</v>
      </c>
      <c r="UG64" s="96">
        <v>0</v>
      </c>
      <c r="UH64" s="96">
        <v>0</v>
      </c>
      <c r="UI64" s="96">
        <v>0</v>
      </c>
      <c r="UJ64" s="96">
        <v>0</v>
      </c>
      <c r="UK64" s="96">
        <v>0</v>
      </c>
      <c r="UL64" s="96">
        <v>0</v>
      </c>
      <c r="UM64" s="96">
        <v>0</v>
      </c>
      <c r="UN64" s="96">
        <v>1</v>
      </c>
      <c r="UO64" s="96">
        <v>1</v>
      </c>
      <c r="UP64" s="96">
        <v>1</v>
      </c>
      <c r="UQ64" s="96">
        <v>1</v>
      </c>
      <c r="UR64" s="96">
        <v>0</v>
      </c>
      <c r="US64" s="96">
        <v>0</v>
      </c>
      <c r="UT64" s="96">
        <v>0</v>
      </c>
      <c r="UU64" s="96">
        <v>0</v>
      </c>
      <c r="UV64" s="96">
        <v>0</v>
      </c>
      <c r="UW64" s="96">
        <v>0</v>
      </c>
      <c r="UX64" s="96">
        <v>0</v>
      </c>
      <c r="UY64" s="96">
        <v>0</v>
      </c>
      <c r="UZ64" s="96">
        <v>0</v>
      </c>
      <c r="VA64" s="96">
        <v>0</v>
      </c>
      <c r="VB64" s="96">
        <v>0</v>
      </c>
      <c r="VC64" s="96">
        <v>0</v>
      </c>
      <c r="VD64" s="96">
        <v>0</v>
      </c>
      <c r="VE64" s="96">
        <v>0</v>
      </c>
      <c r="VF64" s="96">
        <v>0</v>
      </c>
      <c r="VG64" s="96">
        <v>0</v>
      </c>
      <c r="VH64" s="96">
        <v>0</v>
      </c>
      <c r="VI64" s="96">
        <v>0</v>
      </c>
      <c r="VJ64" s="96">
        <v>0</v>
      </c>
      <c r="VK64" s="96">
        <v>0</v>
      </c>
      <c r="VL64" s="96">
        <v>0</v>
      </c>
      <c r="VM64" s="96">
        <v>0</v>
      </c>
      <c r="VN64" s="96">
        <v>0</v>
      </c>
      <c r="VO64" s="96">
        <v>0</v>
      </c>
      <c r="VP64" s="96">
        <v>0</v>
      </c>
      <c r="VQ64" s="96">
        <v>0</v>
      </c>
      <c r="VR64" s="96">
        <v>0</v>
      </c>
      <c r="VS64" s="96">
        <v>0</v>
      </c>
      <c r="VT64" s="96">
        <v>0</v>
      </c>
      <c r="VU64" s="96">
        <v>0</v>
      </c>
      <c r="VV64" s="96">
        <v>0</v>
      </c>
      <c r="VW64" s="96">
        <v>0</v>
      </c>
      <c r="VX64" s="96">
        <v>0</v>
      </c>
      <c r="VY64" s="96">
        <v>0</v>
      </c>
      <c r="VZ64" s="96">
        <v>0</v>
      </c>
      <c r="WA64" s="96">
        <v>0</v>
      </c>
      <c r="WB64" s="96">
        <v>0</v>
      </c>
      <c r="WC64" s="96">
        <v>0</v>
      </c>
      <c r="WD64" s="96">
        <v>0</v>
      </c>
      <c r="WE64" s="96">
        <v>0</v>
      </c>
      <c r="WF64" s="96">
        <v>0</v>
      </c>
      <c r="WG64" s="96">
        <v>0</v>
      </c>
      <c r="WH64" s="96">
        <v>0</v>
      </c>
      <c r="WI64" s="96">
        <v>0</v>
      </c>
      <c r="WJ64" s="96">
        <v>0</v>
      </c>
      <c r="WK64" s="96">
        <v>0</v>
      </c>
      <c r="WL64" s="96">
        <v>0</v>
      </c>
      <c r="WM64" s="96">
        <v>0</v>
      </c>
      <c r="WN64" s="96">
        <v>0</v>
      </c>
      <c r="WO64" s="96">
        <v>0</v>
      </c>
      <c r="WP64" s="96">
        <v>0</v>
      </c>
      <c r="WQ64" s="96">
        <v>0</v>
      </c>
      <c r="WR64" s="96">
        <v>0</v>
      </c>
      <c r="WS64" s="96">
        <v>0</v>
      </c>
      <c r="WT64" s="96">
        <v>0</v>
      </c>
      <c r="WU64" s="96">
        <v>0</v>
      </c>
      <c r="WV64" s="96">
        <v>0</v>
      </c>
      <c r="WW64" s="96">
        <v>0</v>
      </c>
      <c r="WX64" s="96">
        <v>0</v>
      </c>
      <c r="WY64" s="96">
        <v>0</v>
      </c>
      <c r="WZ64" s="96">
        <v>0</v>
      </c>
      <c r="XA64" s="96">
        <v>0</v>
      </c>
      <c r="XB64" s="96">
        <v>0</v>
      </c>
      <c r="XC64" s="96">
        <v>0</v>
      </c>
      <c r="XD64" s="96">
        <v>0</v>
      </c>
      <c r="XE64" s="96">
        <v>0</v>
      </c>
      <c r="XF64" s="96">
        <v>0</v>
      </c>
      <c r="XG64" s="96">
        <v>0</v>
      </c>
      <c r="XH64" s="96">
        <v>0</v>
      </c>
      <c r="XI64" s="96">
        <v>0</v>
      </c>
      <c r="XJ64" s="96">
        <v>0</v>
      </c>
      <c r="XK64" s="96">
        <v>0</v>
      </c>
    </row>
    <row r="65" spans="1:635" s="148" customFormat="1" x14ac:dyDescent="0.2">
      <c r="A65" s="354"/>
      <c r="B65" s="354">
        <v>5</v>
      </c>
      <c r="C65" s="399">
        <f t="shared" ca="1" si="50"/>
        <v>0</v>
      </c>
      <c r="D65" s="400">
        <f t="shared" ca="1" si="55"/>
        <v>0</v>
      </c>
      <c r="E65" s="419">
        <f t="shared" ca="1" si="56"/>
        <v>2</v>
      </c>
      <c r="F65" s="401"/>
      <c r="G65" s="148">
        <v>1</v>
      </c>
      <c r="H65" s="148">
        <v>1</v>
      </c>
      <c r="I65" s="355">
        <v>1.5</v>
      </c>
      <c r="J65" s="148">
        <v>2</v>
      </c>
      <c r="K65" s="148">
        <v>2</v>
      </c>
      <c r="L65" s="148">
        <v>3</v>
      </c>
      <c r="M65" s="148">
        <v>2</v>
      </c>
      <c r="N65" s="148">
        <v>2</v>
      </c>
      <c r="O65" s="148">
        <v>5</v>
      </c>
      <c r="P65" s="148">
        <v>0</v>
      </c>
      <c r="Q65" s="148">
        <v>0</v>
      </c>
      <c r="R65" s="148">
        <v>0</v>
      </c>
      <c r="S65" s="148">
        <v>0</v>
      </c>
      <c r="T65" s="148">
        <v>0</v>
      </c>
      <c r="U65" s="148">
        <v>0</v>
      </c>
      <c r="V65" s="148">
        <v>0</v>
      </c>
      <c r="W65" s="148">
        <v>0</v>
      </c>
      <c r="X65" s="148">
        <v>1</v>
      </c>
      <c r="Y65" s="148">
        <v>0</v>
      </c>
      <c r="Z65" s="148">
        <v>0</v>
      </c>
      <c r="AA65" s="148">
        <v>0</v>
      </c>
      <c r="AB65" s="148">
        <v>0</v>
      </c>
      <c r="AC65" s="148">
        <v>0</v>
      </c>
      <c r="AD65" s="148">
        <v>0</v>
      </c>
      <c r="AE65" s="148">
        <v>0</v>
      </c>
      <c r="AF65" s="148">
        <v>0</v>
      </c>
      <c r="AG65" s="148">
        <v>0</v>
      </c>
      <c r="AH65" s="148">
        <v>0</v>
      </c>
      <c r="AI65" s="148">
        <v>1</v>
      </c>
      <c r="AJ65" s="148">
        <v>0</v>
      </c>
      <c r="AK65" s="148">
        <v>0</v>
      </c>
      <c r="AL65" s="148">
        <v>0</v>
      </c>
      <c r="AM65" s="148">
        <v>0</v>
      </c>
      <c r="AN65" s="148">
        <v>1</v>
      </c>
      <c r="AO65" s="148">
        <v>1</v>
      </c>
      <c r="AP65" s="360">
        <v>1.5</v>
      </c>
      <c r="AQ65" s="148">
        <v>2</v>
      </c>
      <c r="AR65" s="148">
        <v>3</v>
      </c>
      <c r="AS65" s="148">
        <v>2</v>
      </c>
      <c r="AT65" s="148">
        <v>2</v>
      </c>
      <c r="AU65" s="148">
        <v>2</v>
      </c>
      <c r="AV65" s="148">
        <v>3</v>
      </c>
      <c r="AW65" s="148">
        <v>5</v>
      </c>
      <c r="AX65" s="148">
        <v>4</v>
      </c>
      <c r="AY65" s="148">
        <v>5</v>
      </c>
      <c r="AZ65" s="148">
        <v>5</v>
      </c>
      <c r="BA65" s="148">
        <v>6</v>
      </c>
      <c r="BB65" s="148">
        <v>6</v>
      </c>
      <c r="BC65" s="148">
        <v>7</v>
      </c>
      <c r="BD65" s="148">
        <v>8</v>
      </c>
      <c r="BE65" s="148">
        <v>8</v>
      </c>
      <c r="BF65" s="148">
        <v>8</v>
      </c>
      <c r="BG65" s="148">
        <v>7</v>
      </c>
      <c r="BH65" s="148">
        <v>6</v>
      </c>
      <c r="BI65" s="148">
        <v>5</v>
      </c>
      <c r="BJ65" s="148">
        <v>5</v>
      </c>
      <c r="BK65" s="148">
        <v>6</v>
      </c>
      <c r="BL65" s="148">
        <v>5</v>
      </c>
      <c r="BM65" s="148">
        <v>5</v>
      </c>
      <c r="BN65" s="148">
        <v>4</v>
      </c>
      <c r="BO65" s="148">
        <v>3</v>
      </c>
      <c r="BP65" s="148">
        <v>4</v>
      </c>
      <c r="BQ65" s="148">
        <v>5</v>
      </c>
      <c r="BR65" s="148">
        <v>4</v>
      </c>
      <c r="BS65" s="148">
        <v>4</v>
      </c>
      <c r="BT65" s="148">
        <v>5</v>
      </c>
      <c r="BU65" s="148">
        <v>6</v>
      </c>
      <c r="BV65" s="148">
        <v>6</v>
      </c>
      <c r="BW65" s="148">
        <v>7</v>
      </c>
      <c r="BX65" s="148">
        <v>6</v>
      </c>
      <c r="BY65" s="148">
        <v>6</v>
      </c>
      <c r="BZ65" s="148">
        <v>5</v>
      </c>
      <c r="CA65" s="148">
        <v>3</v>
      </c>
      <c r="CB65" s="397">
        <v>2</v>
      </c>
      <c r="CC65" s="113">
        <v>2</v>
      </c>
      <c r="CD65" s="397">
        <v>1</v>
      </c>
      <c r="CE65" s="148">
        <v>0</v>
      </c>
      <c r="CF65" s="148">
        <v>0</v>
      </c>
      <c r="CG65" s="148">
        <v>0</v>
      </c>
      <c r="CH65" s="148">
        <v>0</v>
      </c>
      <c r="CI65" s="148">
        <v>0</v>
      </c>
      <c r="CJ65" s="148">
        <v>0</v>
      </c>
      <c r="CK65" s="148">
        <v>0</v>
      </c>
      <c r="CL65" s="148">
        <v>0</v>
      </c>
      <c r="CM65" s="148">
        <v>0</v>
      </c>
      <c r="CN65" s="148">
        <v>0</v>
      </c>
      <c r="CO65" s="148">
        <v>0</v>
      </c>
      <c r="CP65" s="148">
        <v>2</v>
      </c>
      <c r="CQ65" s="148">
        <v>2</v>
      </c>
      <c r="CR65" s="148">
        <v>2</v>
      </c>
      <c r="CS65" s="148">
        <v>2</v>
      </c>
      <c r="CT65" s="148">
        <v>2</v>
      </c>
      <c r="CU65" s="148">
        <v>2</v>
      </c>
      <c r="CV65" s="148">
        <v>4</v>
      </c>
      <c r="CW65" s="148">
        <v>4</v>
      </c>
      <c r="CX65" s="148">
        <v>4</v>
      </c>
      <c r="CY65" s="148">
        <v>5</v>
      </c>
      <c r="CZ65" s="148">
        <v>6</v>
      </c>
      <c r="DA65" s="148">
        <v>7</v>
      </c>
      <c r="DB65" s="148">
        <v>7</v>
      </c>
      <c r="DC65" s="148">
        <v>6</v>
      </c>
      <c r="DD65" s="148">
        <v>6</v>
      </c>
      <c r="DE65" s="148">
        <v>5</v>
      </c>
      <c r="DF65" s="148">
        <v>4.5</v>
      </c>
      <c r="DG65" s="148">
        <v>4</v>
      </c>
      <c r="DH65" s="148">
        <v>3</v>
      </c>
      <c r="DI65" s="148">
        <v>2</v>
      </c>
      <c r="DJ65" s="148">
        <v>2</v>
      </c>
      <c r="DK65" s="148">
        <v>2</v>
      </c>
      <c r="DL65" s="148">
        <v>2</v>
      </c>
      <c r="DM65" s="148">
        <v>3</v>
      </c>
      <c r="DN65" s="148">
        <v>4</v>
      </c>
      <c r="DO65" s="148">
        <v>3</v>
      </c>
      <c r="DP65" s="148">
        <v>2</v>
      </c>
      <c r="DQ65" s="148">
        <v>2</v>
      </c>
      <c r="DR65" s="351">
        <v>2</v>
      </c>
      <c r="DS65" s="148">
        <v>2</v>
      </c>
      <c r="DT65" s="398">
        <v>1</v>
      </c>
      <c r="DU65" s="398">
        <v>2</v>
      </c>
      <c r="DV65" s="397">
        <v>2</v>
      </c>
      <c r="DW65" s="397">
        <v>1</v>
      </c>
      <c r="DX65" s="398">
        <v>0</v>
      </c>
      <c r="DY65" s="96">
        <v>1</v>
      </c>
      <c r="DZ65" s="96">
        <v>1</v>
      </c>
      <c r="EA65" s="96">
        <v>0</v>
      </c>
      <c r="EB65" s="96">
        <v>0</v>
      </c>
      <c r="EC65" s="96">
        <v>0</v>
      </c>
      <c r="ED65" s="96">
        <v>0</v>
      </c>
      <c r="EE65" s="96">
        <v>0</v>
      </c>
      <c r="EF65" s="96">
        <v>0</v>
      </c>
      <c r="EG65" s="96">
        <v>0</v>
      </c>
      <c r="EH65" s="96">
        <v>0</v>
      </c>
      <c r="EI65" s="96">
        <v>0</v>
      </c>
      <c r="EJ65" s="96">
        <v>0</v>
      </c>
      <c r="EK65" s="96">
        <v>0</v>
      </c>
      <c r="EL65" s="96">
        <v>0</v>
      </c>
      <c r="EM65" s="96">
        <v>0</v>
      </c>
      <c r="EN65" s="96">
        <v>0</v>
      </c>
      <c r="EO65" s="148">
        <v>0</v>
      </c>
      <c r="EP65" s="96">
        <v>0</v>
      </c>
      <c r="EQ65" s="96">
        <v>0</v>
      </c>
      <c r="ER65" s="96">
        <v>0</v>
      </c>
      <c r="ES65" s="96">
        <v>0</v>
      </c>
      <c r="ET65" s="96">
        <v>1</v>
      </c>
      <c r="EU65" s="397">
        <v>1</v>
      </c>
      <c r="EV65" s="96">
        <v>1</v>
      </c>
      <c r="EW65" s="96">
        <v>1</v>
      </c>
      <c r="EX65" s="96">
        <v>1</v>
      </c>
      <c r="EY65" s="96">
        <v>1</v>
      </c>
      <c r="EZ65" s="96">
        <v>1</v>
      </c>
      <c r="FA65" s="96">
        <v>1</v>
      </c>
      <c r="FB65" s="96">
        <v>1</v>
      </c>
      <c r="FC65" s="96">
        <v>1</v>
      </c>
      <c r="FD65" s="96">
        <v>0</v>
      </c>
      <c r="FE65" s="96">
        <v>0</v>
      </c>
      <c r="FF65" s="96">
        <v>0</v>
      </c>
      <c r="FG65" s="96">
        <v>0</v>
      </c>
      <c r="FH65" s="96">
        <v>0</v>
      </c>
      <c r="FI65" s="96">
        <v>1</v>
      </c>
      <c r="FJ65" s="96">
        <v>1</v>
      </c>
      <c r="FK65" s="148">
        <v>1</v>
      </c>
      <c r="FL65" s="96">
        <v>1</v>
      </c>
      <c r="FM65" s="96">
        <v>1</v>
      </c>
      <c r="FN65" s="148">
        <v>1</v>
      </c>
      <c r="FO65" s="148">
        <v>1</v>
      </c>
      <c r="FP65" s="148">
        <v>1</v>
      </c>
      <c r="FQ65" s="96">
        <v>0</v>
      </c>
      <c r="FR65" s="148">
        <v>0</v>
      </c>
      <c r="FS65" s="351">
        <v>0</v>
      </c>
      <c r="FT65" s="148">
        <v>0</v>
      </c>
      <c r="FU65" s="398">
        <v>0</v>
      </c>
      <c r="FV65" s="398">
        <v>0</v>
      </c>
      <c r="FW65" s="397">
        <v>0</v>
      </c>
      <c r="FX65" s="397">
        <v>0</v>
      </c>
      <c r="FY65" s="398">
        <v>0</v>
      </c>
      <c r="FZ65" s="96">
        <v>0</v>
      </c>
      <c r="GA65" s="96">
        <v>0</v>
      </c>
      <c r="GB65" s="96">
        <v>0</v>
      </c>
      <c r="GC65" s="96">
        <v>0</v>
      </c>
      <c r="GD65" s="96">
        <v>0</v>
      </c>
      <c r="GE65" s="96">
        <v>0</v>
      </c>
      <c r="GF65" s="96">
        <v>0</v>
      </c>
      <c r="GG65" s="96">
        <v>0</v>
      </c>
      <c r="GH65" s="96">
        <v>0</v>
      </c>
      <c r="GI65" s="96">
        <v>0</v>
      </c>
      <c r="GJ65" s="96">
        <v>0</v>
      </c>
      <c r="GK65" s="96">
        <v>0</v>
      </c>
      <c r="GL65" s="96">
        <v>0</v>
      </c>
      <c r="GM65" s="96">
        <v>0</v>
      </c>
      <c r="GN65" s="96">
        <v>1</v>
      </c>
      <c r="GO65" s="96">
        <v>1</v>
      </c>
      <c r="GP65" s="148">
        <v>1</v>
      </c>
      <c r="GQ65" s="96">
        <v>1</v>
      </c>
      <c r="GR65" s="96">
        <v>1</v>
      </c>
      <c r="GS65" s="96">
        <v>1</v>
      </c>
      <c r="GT65" s="96">
        <v>1</v>
      </c>
      <c r="GU65" s="96">
        <v>1</v>
      </c>
      <c r="GV65" s="148">
        <v>1</v>
      </c>
      <c r="GW65" s="148">
        <v>1</v>
      </c>
      <c r="GX65" s="148">
        <v>1</v>
      </c>
      <c r="GY65" s="148">
        <v>1</v>
      </c>
      <c r="GZ65" s="148">
        <v>0</v>
      </c>
      <c r="HA65" s="148">
        <v>0</v>
      </c>
      <c r="HB65" s="148">
        <v>0</v>
      </c>
      <c r="HC65" s="148">
        <v>0</v>
      </c>
      <c r="HD65" s="148">
        <v>1</v>
      </c>
      <c r="HE65" s="148">
        <v>1</v>
      </c>
      <c r="HF65" s="148">
        <v>1</v>
      </c>
      <c r="HG65" s="148">
        <v>1</v>
      </c>
      <c r="HH65" s="148">
        <v>1</v>
      </c>
      <c r="HI65" s="148">
        <v>1</v>
      </c>
      <c r="HJ65" s="148">
        <v>1</v>
      </c>
      <c r="HK65" s="148">
        <v>0</v>
      </c>
      <c r="HL65" s="148">
        <v>0</v>
      </c>
      <c r="HM65" s="148">
        <v>0</v>
      </c>
      <c r="HN65" s="148">
        <v>0</v>
      </c>
      <c r="HO65" s="148">
        <v>0</v>
      </c>
      <c r="HP65" s="148">
        <v>0</v>
      </c>
      <c r="HQ65" s="148">
        <v>0</v>
      </c>
      <c r="HR65" s="148">
        <v>1</v>
      </c>
      <c r="HS65" s="148">
        <v>1</v>
      </c>
      <c r="HT65" s="148">
        <v>0</v>
      </c>
      <c r="HU65" s="148">
        <v>0</v>
      </c>
      <c r="HV65" s="148">
        <v>0</v>
      </c>
      <c r="HW65" s="148">
        <v>0</v>
      </c>
      <c r="HX65" s="148">
        <v>0</v>
      </c>
      <c r="HY65" s="148">
        <v>0</v>
      </c>
      <c r="HZ65" s="148">
        <v>0</v>
      </c>
      <c r="IA65" s="148">
        <v>0</v>
      </c>
      <c r="IB65" s="148">
        <v>0</v>
      </c>
      <c r="IC65" s="148">
        <v>0</v>
      </c>
      <c r="ID65" s="148">
        <v>0</v>
      </c>
      <c r="IE65" s="148">
        <v>0</v>
      </c>
      <c r="IF65" s="148">
        <v>0</v>
      </c>
      <c r="IG65" s="148">
        <v>0</v>
      </c>
      <c r="IH65" s="148">
        <v>0</v>
      </c>
      <c r="II65" s="148">
        <v>0</v>
      </c>
      <c r="IJ65" s="148">
        <v>0</v>
      </c>
      <c r="IK65" s="148">
        <v>0</v>
      </c>
      <c r="IL65" s="148">
        <v>0</v>
      </c>
      <c r="IM65" s="148">
        <v>0</v>
      </c>
      <c r="IN65" s="351">
        <f t="shared" si="51"/>
        <v>0</v>
      </c>
      <c r="IO65" s="148">
        <v>0</v>
      </c>
      <c r="IP65" s="148">
        <v>0</v>
      </c>
      <c r="IQ65" s="148">
        <v>0</v>
      </c>
      <c r="IR65" s="148">
        <v>0</v>
      </c>
      <c r="IS65" s="148">
        <v>0</v>
      </c>
      <c r="IT65" s="148">
        <v>1</v>
      </c>
      <c r="IU65" s="148">
        <v>1</v>
      </c>
      <c r="IV65" s="148">
        <v>1</v>
      </c>
      <c r="IW65" s="148">
        <v>1</v>
      </c>
      <c r="IX65" s="148">
        <v>1</v>
      </c>
      <c r="IY65" s="148">
        <v>1</v>
      </c>
      <c r="IZ65" s="148">
        <v>1</v>
      </c>
      <c r="JA65" s="148">
        <v>1</v>
      </c>
      <c r="JB65" s="148">
        <v>0</v>
      </c>
      <c r="JC65" s="148">
        <v>0</v>
      </c>
      <c r="JD65" s="148">
        <v>0</v>
      </c>
      <c r="JE65" s="148">
        <v>0</v>
      </c>
      <c r="JF65" s="353">
        <f t="shared" si="57"/>
        <v>0</v>
      </c>
      <c r="JG65" s="148">
        <v>0</v>
      </c>
      <c r="JH65" s="148">
        <v>0</v>
      </c>
      <c r="JI65" s="148">
        <v>0</v>
      </c>
      <c r="JJ65" s="148">
        <v>0</v>
      </c>
      <c r="JK65" s="148">
        <v>0</v>
      </c>
      <c r="JL65" s="148">
        <v>0</v>
      </c>
      <c r="JM65" s="148">
        <v>0</v>
      </c>
      <c r="JN65" s="351">
        <f t="shared" si="58"/>
        <v>0</v>
      </c>
      <c r="JO65" s="148">
        <v>0</v>
      </c>
      <c r="JP65" s="148">
        <v>0</v>
      </c>
      <c r="JQ65" s="148">
        <v>0</v>
      </c>
      <c r="JR65" s="148">
        <v>0</v>
      </c>
      <c r="JS65" s="148">
        <v>0</v>
      </c>
      <c r="JT65" s="148">
        <v>0</v>
      </c>
      <c r="JU65" s="148">
        <v>0</v>
      </c>
      <c r="JV65" s="351">
        <f t="shared" si="59"/>
        <v>0</v>
      </c>
      <c r="JW65" s="148">
        <v>0</v>
      </c>
      <c r="JX65" s="148">
        <v>0</v>
      </c>
      <c r="JY65" s="148">
        <v>0</v>
      </c>
      <c r="JZ65" s="148">
        <v>0</v>
      </c>
      <c r="KA65" s="148">
        <v>0</v>
      </c>
      <c r="KB65" s="148">
        <v>0</v>
      </c>
      <c r="KC65" s="148">
        <v>0</v>
      </c>
      <c r="KD65" s="148">
        <v>0</v>
      </c>
      <c r="KE65" s="148">
        <v>0</v>
      </c>
      <c r="KF65" s="148">
        <v>0</v>
      </c>
      <c r="KG65" s="148">
        <v>0</v>
      </c>
      <c r="KH65" s="148">
        <v>0</v>
      </c>
      <c r="KI65" s="148">
        <v>0</v>
      </c>
      <c r="KJ65" s="148">
        <v>0</v>
      </c>
      <c r="KK65" s="148">
        <v>0</v>
      </c>
      <c r="KL65" s="148">
        <v>0</v>
      </c>
      <c r="KM65" s="148">
        <v>0</v>
      </c>
      <c r="KN65" s="148">
        <v>0</v>
      </c>
      <c r="KO65" s="148">
        <v>0</v>
      </c>
      <c r="KP65" s="148">
        <v>0</v>
      </c>
      <c r="KQ65" s="148">
        <v>0</v>
      </c>
      <c r="KR65" s="148">
        <v>0</v>
      </c>
      <c r="KS65" s="148">
        <v>0</v>
      </c>
      <c r="KT65" s="148">
        <v>0</v>
      </c>
      <c r="KU65" s="148">
        <v>1</v>
      </c>
      <c r="KV65" s="148">
        <v>1</v>
      </c>
      <c r="KW65" s="148">
        <v>0</v>
      </c>
      <c r="KX65" s="148">
        <v>0</v>
      </c>
      <c r="KY65" s="148">
        <v>0</v>
      </c>
      <c r="KZ65" s="418">
        <v>0</v>
      </c>
      <c r="LA65" s="418">
        <v>0</v>
      </c>
      <c r="LB65" s="418">
        <v>0</v>
      </c>
      <c r="LC65" s="418">
        <v>0</v>
      </c>
      <c r="LD65" s="418">
        <v>0</v>
      </c>
      <c r="LE65" s="418">
        <v>0</v>
      </c>
      <c r="LF65" s="418">
        <v>0</v>
      </c>
      <c r="LG65" s="418">
        <v>0</v>
      </c>
      <c r="LH65" s="418">
        <v>0</v>
      </c>
      <c r="LI65" s="418">
        <v>0</v>
      </c>
      <c r="LJ65" s="148">
        <v>0</v>
      </c>
      <c r="LK65" s="148">
        <v>0</v>
      </c>
      <c r="LL65" s="148">
        <v>0</v>
      </c>
      <c r="LM65" s="148">
        <v>0</v>
      </c>
      <c r="LN65" s="148">
        <v>0</v>
      </c>
      <c r="LO65" s="148">
        <v>0</v>
      </c>
      <c r="LP65" s="148">
        <v>0</v>
      </c>
      <c r="LQ65" s="148">
        <v>0</v>
      </c>
      <c r="LR65" s="148">
        <v>0</v>
      </c>
      <c r="LS65" s="148">
        <v>0</v>
      </c>
      <c r="LT65" s="148">
        <v>0</v>
      </c>
      <c r="LU65" s="148">
        <v>0</v>
      </c>
      <c r="LV65" s="148">
        <v>0</v>
      </c>
      <c r="LW65" s="148">
        <v>0</v>
      </c>
      <c r="LX65" s="148">
        <v>0</v>
      </c>
      <c r="LY65" s="148">
        <v>0</v>
      </c>
      <c r="LZ65" s="148">
        <v>0</v>
      </c>
      <c r="MA65" s="148">
        <v>0</v>
      </c>
      <c r="MB65" s="148">
        <v>0</v>
      </c>
      <c r="MC65" s="148">
        <v>0</v>
      </c>
      <c r="MD65" s="148">
        <v>0</v>
      </c>
      <c r="ME65" s="148">
        <v>0</v>
      </c>
      <c r="MF65" s="148">
        <v>0</v>
      </c>
      <c r="MG65" s="148">
        <v>0</v>
      </c>
      <c r="MH65" s="148">
        <v>0</v>
      </c>
      <c r="MI65" s="148">
        <v>0</v>
      </c>
      <c r="MJ65" s="148">
        <v>0</v>
      </c>
      <c r="MK65" s="148">
        <v>0</v>
      </c>
      <c r="ML65" s="148">
        <v>0</v>
      </c>
      <c r="MM65" s="148">
        <v>0</v>
      </c>
      <c r="MN65" s="148">
        <v>0</v>
      </c>
      <c r="MO65" s="148">
        <v>0</v>
      </c>
      <c r="MP65" s="148">
        <v>0</v>
      </c>
      <c r="MQ65" s="148">
        <v>0</v>
      </c>
      <c r="MR65" s="148">
        <v>1</v>
      </c>
      <c r="MS65" s="148">
        <v>1</v>
      </c>
      <c r="MT65" s="148">
        <v>1</v>
      </c>
      <c r="MU65" s="148">
        <v>1</v>
      </c>
      <c r="MV65" s="148">
        <v>1</v>
      </c>
      <c r="MW65" s="148">
        <v>2</v>
      </c>
      <c r="MX65" s="148">
        <v>2</v>
      </c>
      <c r="MY65" s="148">
        <v>1</v>
      </c>
      <c r="MZ65" s="148">
        <v>0</v>
      </c>
      <c r="NA65" s="148">
        <v>0</v>
      </c>
      <c r="NB65" s="148">
        <v>0</v>
      </c>
      <c r="NC65" s="148">
        <v>0</v>
      </c>
      <c r="ND65" s="148">
        <v>0</v>
      </c>
      <c r="NE65" s="148">
        <v>0</v>
      </c>
      <c r="NF65" s="148">
        <v>0</v>
      </c>
      <c r="NG65" s="148">
        <v>0</v>
      </c>
      <c r="NH65" s="148">
        <v>0</v>
      </c>
      <c r="NI65" s="148">
        <v>0</v>
      </c>
      <c r="NJ65" s="148">
        <v>1</v>
      </c>
      <c r="NK65" s="148">
        <v>1</v>
      </c>
      <c r="NL65" s="148">
        <v>1</v>
      </c>
      <c r="NM65" s="148">
        <v>1</v>
      </c>
      <c r="NN65" s="148">
        <v>1</v>
      </c>
      <c r="NO65" s="148">
        <v>1</v>
      </c>
      <c r="NP65" s="148">
        <v>1</v>
      </c>
      <c r="NQ65" s="148">
        <v>1</v>
      </c>
      <c r="NR65" s="148">
        <v>1</v>
      </c>
      <c r="NS65" s="148">
        <v>1</v>
      </c>
      <c r="NT65" s="148">
        <v>1</v>
      </c>
      <c r="NU65" s="148">
        <v>1</v>
      </c>
      <c r="NV65" s="148">
        <v>1</v>
      </c>
      <c r="NW65" s="148">
        <v>1</v>
      </c>
      <c r="NX65" s="148">
        <v>2</v>
      </c>
      <c r="NY65" s="148">
        <v>1</v>
      </c>
      <c r="NZ65" s="148">
        <v>1</v>
      </c>
      <c r="OA65" s="148">
        <v>1</v>
      </c>
      <c r="OB65" s="148">
        <v>1</v>
      </c>
      <c r="OC65" s="148">
        <v>1</v>
      </c>
      <c r="OD65" s="148">
        <v>1</v>
      </c>
      <c r="OE65" s="148">
        <v>1</v>
      </c>
      <c r="OF65" s="148">
        <v>1</v>
      </c>
      <c r="OG65" s="148">
        <v>1</v>
      </c>
      <c r="OH65" s="148">
        <v>1</v>
      </c>
      <c r="OI65" s="148">
        <v>1</v>
      </c>
      <c r="OJ65" s="148">
        <v>1</v>
      </c>
      <c r="OK65" s="148">
        <v>1</v>
      </c>
      <c r="OL65" s="148">
        <v>1</v>
      </c>
      <c r="OM65" s="148">
        <v>1</v>
      </c>
      <c r="ON65" s="148">
        <v>1</v>
      </c>
      <c r="OO65" s="148">
        <v>1</v>
      </c>
      <c r="OP65" s="148">
        <v>1</v>
      </c>
      <c r="OQ65" s="148">
        <v>1</v>
      </c>
      <c r="OR65" s="148">
        <v>1</v>
      </c>
      <c r="OS65" s="148">
        <v>1</v>
      </c>
      <c r="OT65" s="148">
        <v>1</v>
      </c>
      <c r="OU65" s="148">
        <v>1</v>
      </c>
      <c r="OV65" s="148">
        <v>1</v>
      </c>
      <c r="OW65" s="148">
        <v>1</v>
      </c>
      <c r="OX65" s="148">
        <v>1</v>
      </c>
      <c r="OY65" s="351">
        <f t="shared" si="52"/>
        <v>1</v>
      </c>
      <c r="OZ65" s="148">
        <v>1</v>
      </c>
      <c r="PA65" s="148">
        <v>1</v>
      </c>
      <c r="PB65" s="148">
        <v>1</v>
      </c>
      <c r="PC65" s="148">
        <v>1</v>
      </c>
      <c r="PD65" s="148">
        <v>1</v>
      </c>
      <c r="PE65" s="148">
        <v>1</v>
      </c>
      <c r="PF65" s="148">
        <v>1</v>
      </c>
      <c r="PG65" s="351">
        <f t="shared" si="53"/>
        <v>1</v>
      </c>
      <c r="PH65" s="148">
        <v>1</v>
      </c>
      <c r="PI65" s="148">
        <v>1</v>
      </c>
      <c r="PJ65" s="351">
        <f t="shared" si="54"/>
        <v>1</v>
      </c>
      <c r="PK65" s="148">
        <v>1</v>
      </c>
      <c r="PL65" s="148">
        <v>1</v>
      </c>
      <c r="PM65" s="148">
        <v>1</v>
      </c>
      <c r="PN65" s="148">
        <v>1</v>
      </c>
      <c r="PO65" s="96">
        <v>1</v>
      </c>
      <c r="PP65" s="148">
        <v>1</v>
      </c>
      <c r="PQ65" s="148">
        <v>1</v>
      </c>
      <c r="PR65" s="148">
        <v>1</v>
      </c>
      <c r="PS65" s="148">
        <v>1</v>
      </c>
      <c r="PT65" s="148">
        <v>1</v>
      </c>
      <c r="PU65" s="148">
        <v>1</v>
      </c>
      <c r="PV65" s="148">
        <v>0</v>
      </c>
      <c r="PW65" s="148">
        <v>0</v>
      </c>
      <c r="PX65" s="148">
        <v>0</v>
      </c>
      <c r="PY65" s="148">
        <v>0</v>
      </c>
      <c r="PZ65" s="148">
        <v>0</v>
      </c>
      <c r="QA65" s="148">
        <v>0</v>
      </c>
      <c r="QB65" s="148">
        <v>0</v>
      </c>
      <c r="QC65" s="148">
        <v>0</v>
      </c>
      <c r="QD65" s="148">
        <v>0</v>
      </c>
      <c r="QE65" s="148">
        <v>0</v>
      </c>
      <c r="QF65" s="148">
        <v>0</v>
      </c>
      <c r="QG65" s="148">
        <v>0</v>
      </c>
      <c r="QH65" s="148">
        <v>0</v>
      </c>
      <c r="QI65" s="148">
        <v>0</v>
      </c>
      <c r="QJ65" s="148">
        <v>0</v>
      </c>
      <c r="QK65" s="148">
        <v>0</v>
      </c>
      <c r="QL65" s="148">
        <v>0</v>
      </c>
      <c r="QM65" s="148">
        <v>0</v>
      </c>
      <c r="QN65" s="148">
        <v>0</v>
      </c>
      <c r="QO65" s="148">
        <v>0</v>
      </c>
      <c r="QP65" s="148">
        <v>0</v>
      </c>
      <c r="QQ65" s="148">
        <v>0</v>
      </c>
      <c r="QR65" s="148">
        <v>0</v>
      </c>
      <c r="QS65" s="148">
        <v>0</v>
      </c>
      <c r="QT65" s="148">
        <v>0</v>
      </c>
      <c r="QU65" s="148">
        <v>0</v>
      </c>
      <c r="QV65" s="148">
        <v>0</v>
      </c>
      <c r="QW65" s="148">
        <v>0</v>
      </c>
      <c r="QX65" s="148">
        <v>0</v>
      </c>
      <c r="QY65" s="148">
        <v>0</v>
      </c>
      <c r="QZ65" s="148">
        <v>0</v>
      </c>
      <c r="RA65" s="148">
        <v>0</v>
      </c>
      <c r="RB65" s="96">
        <v>0</v>
      </c>
      <c r="RC65" s="148">
        <v>0</v>
      </c>
      <c r="RD65" s="96">
        <v>0</v>
      </c>
      <c r="RE65" s="148">
        <v>0</v>
      </c>
      <c r="RF65" s="148">
        <v>0</v>
      </c>
      <c r="RG65" s="96">
        <v>0</v>
      </c>
      <c r="RH65" s="148">
        <v>0</v>
      </c>
      <c r="RI65" s="96">
        <v>0</v>
      </c>
      <c r="RJ65" s="96">
        <v>0</v>
      </c>
      <c r="RK65" s="96">
        <v>0</v>
      </c>
      <c r="RL65" s="96">
        <v>0</v>
      </c>
      <c r="RM65" s="96">
        <v>0</v>
      </c>
      <c r="RN65" s="96">
        <v>0</v>
      </c>
      <c r="RO65" s="148">
        <v>0</v>
      </c>
      <c r="RP65" s="148">
        <v>0</v>
      </c>
      <c r="RQ65" s="148">
        <v>0</v>
      </c>
      <c r="RR65" s="148">
        <v>0</v>
      </c>
      <c r="RS65" s="148">
        <v>0</v>
      </c>
      <c r="RT65" s="148">
        <v>0</v>
      </c>
      <c r="RU65" s="148">
        <v>0</v>
      </c>
      <c r="RV65" s="148">
        <v>0</v>
      </c>
      <c r="RW65" s="148">
        <v>0</v>
      </c>
      <c r="RX65" s="148">
        <v>0</v>
      </c>
      <c r="RY65" s="148">
        <v>0</v>
      </c>
      <c r="RZ65" s="148">
        <v>0</v>
      </c>
      <c r="SA65" s="148">
        <v>0</v>
      </c>
      <c r="SB65" s="148">
        <v>0</v>
      </c>
      <c r="SC65" s="148">
        <v>0</v>
      </c>
      <c r="SD65" s="148">
        <v>0</v>
      </c>
      <c r="SE65" s="148">
        <v>0</v>
      </c>
      <c r="SF65" s="148">
        <v>0</v>
      </c>
      <c r="SG65" s="148">
        <v>0</v>
      </c>
      <c r="SH65" s="148">
        <v>0</v>
      </c>
      <c r="SI65" s="148">
        <v>0</v>
      </c>
      <c r="SJ65" s="148">
        <v>0</v>
      </c>
      <c r="SK65" s="148">
        <v>0</v>
      </c>
      <c r="SL65" s="148">
        <v>0</v>
      </c>
      <c r="SM65" s="148">
        <v>1</v>
      </c>
      <c r="SN65" s="148">
        <v>1</v>
      </c>
      <c r="SO65" s="148">
        <v>1</v>
      </c>
      <c r="SP65" s="148">
        <v>1</v>
      </c>
      <c r="SQ65" s="148">
        <v>1</v>
      </c>
      <c r="SR65" s="148">
        <v>0</v>
      </c>
      <c r="SS65" s="148">
        <v>0</v>
      </c>
      <c r="ST65" s="148">
        <v>0</v>
      </c>
      <c r="SU65" s="148">
        <v>0</v>
      </c>
      <c r="SV65" s="148">
        <v>0</v>
      </c>
      <c r="SW65" s="148">
        <v>0</v>
      </c>
      <c r="SX65" s="148">
        <v>0</v>
      </c>
      <c r="SY65" s="148">
        <v>0</v>
      </c>
      <c r="SZ65" s="148">
        <v>0</v>
      </c>
      <c r="TA65" s="148">
        <v>0</v>
      </c>
      <c r="TB65" s="148">
        <v>0</v>
      </c>
      <c r="TC65" s="148">
        <v>0</v>
      </c>
      <c r="TD65" s="148">
        <v>0</v>
      </c>
      <c r="TE65" s="148">
        <v>0</v>
      </c>
      <c r="TF65" s="148">
        <v>0</v>
      </c>
      <c r="TG65" s="148">
        <v>0</v>
      </c>
      <c r="TH65" s="148">
        <v>0</v>
      </c>
      <c r="TI65" s="148">
        <v>0</v>
      </c>
      <c r="TJ65" s="148">
        <v>0</v>
      </c>
      <c r="TK65" s="148">
        <v>0</v>
      </c>
      <c r="TL65" s="148">
        <v>0</v>
      </c>
      <c r="TM65" s="148">
        <v>0</v>
      </c>
      <c r="TN65" s="148">
        <v>0</v>
      </c>
      <c r="TO65" s="148">
        <v>0</v>
      </c>
      <c r="TP65" s="148">
        <v>0</v>
      </c>
      <c r="TQ65" s="148">
        <v>0</v>
      </c>
      <c r="TR65" s="148">
        <v>0</v>
      </c>
      <c r="TS65" s="148">
        <v>0</v>
      </c>
      <c r="TT65" s="148">
        <v>0</v>
      </c>
      <c r="TU65" s="148">
        <v>0</v>
      </c>
      <c r="TV65" s="148">
        <v>0</v>
      </c>
      <c r="TW65" s="148">
        <v>0</v>
      </c>
      <c r="TX65" s="148">
        <v>0</v>
      </c>
      <c r="TY65" s="148">
        <v>0</v>
      </c>
      <c r="TZ65" s="148">
        <v>0</v>
      </c>
      <c r="UA65" s="148">
        <v>0</v>
      </c>
      <c r="UB65" s="148">
        <v>0</v>
      </c>
      <c r="UC65" s="148">
        <v>0</v>
      </c>
      <c r="UD65" s="148">
        <v>0</v>
      </c>
      <c r="UE65" s="148">
        <v>0</v>
      </c>
      <c r="UF65" s="148">
        <v>0</v>
      </c>
      <c r="UG65" s="148">
        <v>0</v>
      </c>
      <c r="UH65" s="148">
        <v>0</v>
      </c>
      <c r="UI65" s="148">
        <v>0</v>
      </c>
      <c r="UJ65" s="148">
        <v>0</v>
      </c>
      <c r="UK65" s="148">
        <v>0</v>
      </c>
      <c r="UL65" s="148">
        <v>0</v>
      </c>
      <c r="UM65" s="148">
        <v>0</v>
      </c>
      <c r="UN65" s="148">
        <v>0</v>
      </c>
      <c r="UO65" s="148">
        <v>0</v>
      </c>
      <c r="UP65" s="148">
        <v>0</v>
      </c>
      <c r="UQ65" s="148">
        <v>0</v>
      </c>
      <c r="UR65" s="148">
        <v>0</v>
      </c>
      <c r="US65" s="148">
        <v>0</v>
      </c>
      <c r="UT65" s="148">
        <v>0</v>
      </c>
      <c r="UU65" s="148">
        <v>0</v>
      </c>
      <c r="UV65" s="148">
        <v>0</v>
      </c>
      <c r="UW65" s="148">
        <v>0</v>
      </c>
      <c r="UX65" s="148">
        <v>0</v>
      </c>
      <c r="UY65" s="148">
        <v>0</v>
      </c>
      <c r="UZ65" s="148">
        <v>0</v>
      </c>
      <c r="VA65" s="148">
        <v>0</v>
      </c>
      <c r="VB65" s="148">
        <v>0</v>
      </c>
      <c r="VC65" s="148">
        <v>0</v>
      </c>
      <c r="VD65" s="148">
        <v>0</v>
      </c>
      <c r="VE65" s="148">
        <v>0</v>
      </c>
      <c r="VF65" s="148">
        <v>8</v>
      </c>
      <c r="VG65" s="148">
        <v>8</v>
      </c>
      <c r="VH65" s="148">
        <v>8</v>
      </c>
      <c r="VI65" s="148">
        <v>8</v>
      </c>
      <c r="VJ65" s="148">
        <v>8</v>
      </c>
      <c r="VK65" s="148">
        <v>8</v>
      </c>
      <c r="VL65" s="148">
        <v>8</v>
      </c>
      <c r="VM65" s="148">
        <v>8</v>
      </c>
      <c r="VN65" s="148">
        <v>8</v>
      </c>
      <c r="VO65" s="148">
        <v>8</v>
      </c>
      <c r="VP65" s="148">
        <v>8</v>
      </c>
      <c r="VQ65" s="148">
        <v>8</v>
      </c>
      <c r="VR65" s="148">
        <v>8</v>
      </c>
      <c r="VS65" s="148">
        <v>7</v>
      </c>
      <c r="VT65" s="148">
        <v>7</v>
      </c>
      <c r="VU65" s="148">
        <v>7</v>
      </c>
      <c r="VV65" s="148">
        <v>7</v>
      </c>
      <c r="VW65" s="148">
        <v>7</v>
      </c>
      <c r="VX65" s="148">
        <v>7</v>
      </c>
      <c r="VY65" s="148">
        <v>7</v>
      </c>
      <c r="VZ65" s="148">
        <v>7</v>
      </c>
      <c r="WA65" s="148">
        <v>7</v>
      </c>
      <c r="WB65" s="148">
        <v>7</v>
      </c>
      <c r="WC65" s="148">
        <v>6</v>
      </c>
      <c r="WD65" s="148">
        <v>6</v>
      </c>
      <c r="WE65" s="148">
        <v>6</v>
      </c>
      <c r="WF65" s="148">
        <v>6</v>
      </c>
      <c r="WG65" s="148">
        <v>6</v>
      </c>
      <c r="WH65" s="148">
        <v>6</v>
      </c>
      <c r="WI65" s="148">
        <v>6</v>
      </c>
      <c r="WJ65" s="148">
        <v>6</v>
      </c>
      <c r="WK65" s="148">
        <v>6</v>
      </c>
      <c r="WL65" s="148">
        <v>6</v>
      </c>
      <c r="WM65" s="148">
        <v>6</v>
      </c>
      <c r="WN65" s="148">
        <v>6</v>
      </c>
      <c r="WO65" s="148">
        <v>6</v>
      </c>
      <c r="WP65" s="148">
        <v>5</v>
      </c>
      <c r="WQ65" s="148">
        <v>4</v>
      </c>
      <c r="WR65" s="148">
        <v>4</v>
      </c>
      <c r="WS65" s="148">
        <v>2</v>
      </c>
      <c r="WT65" s="148">
        <v>2</v>
      </c>
      <c r="WU65" s="148">
        <v>2</v>
      </c>
      <c r="WV65" s="148">
        <v>2</v>
      </c>
      <c r="WW65" s="148">
        <v>2</v>
      </c>
      <c r="WX65" s="148">
        <v>2</v>
      </c>
      <c r="WY65" s="148">
        <v>2</v>
      </c>
      <c r="WZ65" s="148">
        <v>2</v>
      </c>
      <c r="XA65" s="148">
        <v>2</v>
      </c>
      <c r="XB65" s="148">
        <v>2</v>
      </c>
      <c r="XC65" s="148">
        <v>2</v>
      </c>
      <c r="XD65" s="148">
        <v>2</v>
      </c>
      <c r="XE65" s="148">
        <v>2</v>
      </c>
      <c r="XF65" s="148">
        <v>0</v>
      </c>
      <c r="XG65" s="148">
        <v>0</v>
      </c>
      <c r="XH65" s="148">
        <v>0</v>
      </c>
      <c r="XI65" s="148">
        <v>0</v>
      </c>
      <c r="XJ65" s="148">
        <v>0</v>
      </c>
      <c r="XK65" s="148">
        <v>0</v>
      </c>
    </row>
    <row r="66" spans="1:635" s="148" customFormat="1" x14ac:dyDescent="0.2">
      <c r="A66" s="327"/>
      <c r="B66" s="354">
        <v>6</v>
      </c>
      <c r="C66" s="399">
        <f t="shared" ca="1" si="50"/>
        <v>0</v>
      </c>
      <c r="D66" s="400">
        <f t="shared" ca="1" si="55"/>
        <v>0</v>
      </c>
      <c r="E66" s="419">
        <f t="shared" ca="1" si="56"/>
        <v>2</v>
      </c>
      <c r="F66" s="401"/>
      <c r="G66" s="148">
        <v>4</v>
      </c>
      <c r="H66" s="148">
        <v>4</v>
      </c>
      <c r="I66" s="355">
        <v>4.5</v>
      </c>
      <c r="J66" s="148">
        <v>5</v>
      </c>
      <c r="K66" s="148">
        <v>5</v>
      </c>
      <c r="L66" s="148">
        <v>5</v>
      </c>
      <c r="M66" s="148">
        <v>5</v>
      </c>
      <c r="N66" s="148">
        <v>5</v>
      </c>
      <c r="O66" s="148">
        <v>3</v>
      </c>
      <c r="P66" s="148">
        <v>5</v>
      </c>
      <c r="Q66" s="148">
        <v>4</v>
      </c>
      <c r="R66" s="148">
        <v>4</v>
      </c>
      <c r="S66" s="148">
        <v>4</v>
      </c>
      <c r="T66" s="148">
        <v>5</v>
      </c>
      <c r="U66" s="148">
        <v>5</v>
      </c>
      <c r="V66" s="148">
        <v>5</v>
      </c>
      <c r="W66" s="148">
        <v>5</v>
      </c>
      <c r="X66" s="148">
        <v>6</v>
      </c>
      <c r="Y66" s="148">
        <v>5</v>
      </c>
      <c r="Z66" s="148">
        <v>4</v>
      </c>
      <c r="AA66" s="148">
        <v>4</v>
      </c>
      <c r="AB66" s="148">
        <v>3</v>
      </c>
      <c r="AC66" s="148">
        <v>3</v>
      </c>
      <c r="AD66" s="148">
        <v>2</v>
      </c>
      <c r="AE66" s="148">
        <v>2</v>
      </c>
      <c r="AF66" s="148">
        <v>2</v>
      </c>
      <c r="AG66" s="148">
        <v>2</v>
      </c>
      <c r="AH66" s="148">
        <v>2</v>
      </c>
      <c r="AI66" s="148">
        <v>2</v>
      </c>
      <c r="AJ66" s="148">
        <v>2</v>
      </c>
      <c r="AK66" s="148">
        <v>1</v>
      </c>
      <c r="AL66" s="148">
        <v>1</v>
      </c>
      <c r="AM66" s="148">
        <v>0</v>
      </c>
      <c r="AN66" s="148">
        <v>0</v>
      </c>
      <c r="AO66" s="148">
        <v>3</v>
      </c>
      <c r="AP66" s="360">
        <v>4.5</v>
      </c>
      <c r="AQ66" s="148">
        <v>6</v>
      </c>
      <c r="AR66" s="148">
        <v>6</v>
      </c>
      <c r="AS66" s="148">
        <v>6</v>
      </c>
      <c r="AT66" s="148">
        <v>6</v>
      </c>
      <c r="AU66" s="148">
        <v>6</v>
      </c>
      <c r="AV66" s="148">
        <v>4</v>
      </c>
      <c r="AW66" s="148">
        <v>5</v>
      </c>
      <c r="AX66" s="148">
        <v>6</v>
      </c>
      <c r="AY66" s="148">
        <v>6</v>
      </c>
      <c r="AZ66" s="148">
        <v>4</v>
      </c>
      <c r="BA66" s="148">
        <v>4</v>
      </c>
      <c r="BB66" s="148">
        <v>5</v>
      </c>
      <c r="BC66" s="148">
        <v>5</v>
      </c>
      <c r="BD66" s="148">
        <v>4</v>
      </c>
      <c r="BE66" s="148">
        <v>3</v>
      </c>
      <c r="BF66" s="148">
        <v>3</v>
      </c>
      <c r="BG66" s="148">
        <v>3</v>
      </c>
      <c r="BH66" s="148">
        <v>4</v>
      </c>
      <c r="BI66" s="148">
        <v>3</v>
      </c>
      <c r="BJ66" s="148">
        <v>2</v>
      </c>
      <c r="BK66" s="148">
        <v>2</v>
      </c>
      <c r="BL66" s="148">
        <v>2</v>
      </c>
      <c r="BM66" s="148">
        <v>4</v>
      </c>
      <c r="BN66" s="148">
        <v>4</v>
      </c>
      <c r="BO66" s="148">
        <v>7</v>
      </c>
      <c r="BP66" s="148">
        <v>8</v>
      </c>
      <c r="BQ66" s="148">
        <v>9</v>
      </c>
      <c r="BR66" s="148">
        <v>9</v>
      </c>
      <c r="BS66" s="148">
        <v>9</v>
      </c>
      <c r="BT66" s="148">
        <v>10</v>
      </c>
      <c r="BU66" s="148">
        <v>12</v>
      </c>
      <c r="BV66" s="148">
        <v>12</v>
      </c>
      <c r="BW66" s="148">
        <v>12</v>
      </c>
      <c r="BX66" s="148">
        <v>12</v>
      </c>
      <c r="BY66" s="148">
        <v>11</v>
      </c>
      <c r="BZ66" s="148">
        <v>10</v>
      </c>
      <c r="CA66" s="148">
        <v>9</v>
      </c>
      <c r="CB66" s="397">
        <v>9</v>
      </c>
      <c r="CC66" s="113">
        <v>9</v>
      </c>
      <c r="CD66" s="397">
        <v>8</v>
      </c>
      <c r="CE66" s="148">
        <v>8</v>
      </c>
      <c r="CF66" s="148">
        <v>6</v>
      </c>
      <c r="CG66" s="148">
        <v>6</v>
      </c>
      <c r="CH66" s="148">
        <v>4</v>
      </c>
      <c r="CI66" s="148">
        <v>4</v>
      </c>
      <c r="CJ66" s="148">
        <v>1</v>
      </c>
      <c r="CK66" s="148">
        <v>0</v>
      </c>
      <c r="CL66" s="148">
        <v>0</v>
      </c>
      <c r="CM66" s="148">
        <v>0</v>
      </c>
      <c r="CN66" s="148">
        <v>0</v>
      </c>
      <c r="CO66" s="148">
        <v>0</v>
      </c>
      <c r="CP66" s="148">
        <v>1</v>
      </c>
      <c r="CQ66" s="148">
        <v>1</v>
      </c>
      <c r="CR66" s="148">
        <v>1</v>
      </c>
      <c r="CS66" s="148">
        <v>1</v>
      </c>
      <c r="CT66" s="148">
        <v>2</v>
      </c>
      <c r="CU66" s="148">
        <v>3</v>
      </c>
      <c r="CV66" s="148">
        <v>3</v>
      </c>
      <c r="CW66" s="148">
        <v>3</v>
      </c>
      <c r="CX66" s="148">
        <v>4</v>
      </c>
      <c r="CY66" s="148">
        <v>4</v>
      </c>
      <c r="CZ66" s="148">
        <v>4</v>
      </c>
      <c r="DA66" s="148">
        <v>3</v>
      </c>
      <c r="DB66" s="148">
        <v>3</v>
      </c>
      <c r="DC66" s="148">
        <v>3</v>
      </c>
      <c r="DD66" s="148">
        <v>3</v>
      </c>
      <c r="DE66" s="148">
        <v>3</v>
      </c>
      <c r="DF66" s="148">
        <v>2.5</v>
      </c>
      <c r="DG66" s="148">
        <v>2</v>
      </c>
      <c r="DH66" s="148">
        <v>3</v>
      </c>
      <c r="DI66" s="148">
        <v>8</v>
      </c>
      <c r="DJ66" s="148">
        <v>8</v>
      </c>
      <c r="DK66" s="148">
        <v>6</v>
      </c>
      <c r="DL66" s="148">
        <v>5</v>
      </c>
      <c r="DM66" s="148">
        <v>6</v>
      </c>
      <c r="DN66" s="148">
        <v>4</v>
      </c>
      <c r="DO66" s="148">
        <v>3</v>
      </c>
      <c r="DP66" s="148">
        <v>3</v>
      </c>
      <c r="DQ66" s="148">
        <v>3</v>
      </c>
      <c r="DR66" s="351">
        <v>4</v>
      </c>
      <c r="DS66" s="148">
        <v>5</v>
      </c>
      <c r="DT66" s="398">
        <v>4</v>
      </c>
      <c r="DU66" s="398">
        <v>3</v>
      </c>
      <c r="DV66" s="397">
        <v>4</v>
      </c>
      <c r="DW66" s="397">
        <v>5</v>
      </c>
      <c r="DX66" s="398">
        <v>6</v>
      </c>
      <c r="DY66" s="96">
        <v>5</v>
      </c>
      <c r="DZ66" s="96">
        <v>4</v>
      </c>
      <c r="EA66" s="96">
        <v>4</v>
      </c>
      <c r="EB66" s="96">
        <v>4</v>
      </c>
      <c r="EC66" s="96">
        <v>5</v>
      </c>
      <c r="ED66" s="96">
        <v>4</v>
      </c>
      <c r="EE66" s="96">
        <v>4</v>
      </c>
      <c r="EF66" s="96">
        <v>4</v>
      </c>
      <c r="EG66" s="96">
        <v>4</v>
      </c>
      <c r="EH66" s="96">
        <v>3</v>
      </c>
      <c r="EI66" s="96">
        <v>2</v>
      </c>
      <c r="EJ66" s="96">
        <v>1</v>
      </c>
      <c r="EK66" s="96">
        <v>0</v>
      </c>
      <c r="EL66" s="96">
        <v>0</v>
      </c>
      <c r="EM66" s="96">
        <v>0</v>
      </c>
      <c r="EN66" s="96">
        <v>1</v>
      </c>
      <c r="EO66" s="148">
        <v>1</v>
      </c>
      <c r="EP66" s="96">
        <v>3</v>
      </c>
      <c r="EQ66" s="96">
        <v>3</v>
      </c>
      <c r="ER66" s="96">
        <v>2</v>
      </c>
      <c r="ES66" s="96">
        <v>2</v>
      </c>
      <c r="ET66" s="96">
        <v>1</v>
      </c>
      <c r="EU66" s="397">
        <v>1</v>
      </c>
      <c r="EV66" s="96">
        <v>2</v>
      </c>
      <c r="EW66" s="96">
        <v>3</v>
      </c>
      <c r="EX66" s="96">
        <v>3</v>
      </c>
      <c r="EY66" s="96">
        <v>4</v>
      </c>
      <c r="EZ66" s="96">
        <v>3</v>
      </c>
      <c r="FA66" s="96">
        <v>2</v>
      </c>
      <c r="FB66" s="96">
        <v>2</v>
      </c>
      <c r="FC66" s="96">
        <v>1</v>
      </c>
      <c r="FD66" s="96">
        <v>0</v>
      </c>
      <c r="FE66" s="96">
        <v>1</v>
      </c>
      <c r="FF66" s="96">
        <v>1</v>
      </c>
      <c r="FG66" s="96">
        <v>2</v>
      </c>
      <c r="FH66" s="96">
        <v>2</v>
      </c>
      <c r="FI66" s="96">
        <v>2</v>
      </c>
      <c r="FJ66" s="96">
        <v>4</v>
      </c>
      <c r="FK66" s="148">
        <v>3</v>
      </c>
      <c r="FL66" s="96">
        <v>3</v>
      </c>
      <c r="FM66" s="96">
        <v>2</v>
      </c>
      <c r="FN66" s="148">
        <v>2</v>
      </c>
      <c r="FO66" s="148">
        <v>2</v>
      </c>
      <c r="FP66" s="148">
        <v>3</v>
      </c>
      <c r="FQ66" s="96">
        <v>3</v>
      </c>
      <c r="FR66" s="148">
        <v>3</v>
      </c>
      <c r="FS66" s="351">
        <v>3</v>
      </c>
      <c r="FT66" s="148">
        <v>2</v>
      </c>
      <c r="FU66" s="398">
        <v>2</v>
      </c>
      <c r="FV66" s="398">
        <v>2</v>
      </c>
      <c r="FW66" s="397">
        <v>2</v>
      </c>
      <c r="FX66" s="397">
        <v>3</v>
      </c>
      <c r="FY66" s="398">
        <v>5</v>
      </c>
      <c r="FZ66" s="96">
        <v>7</v>
      </c>
      <c r="GA66" s="96">
        <v>5</v>
      </c>
      <c r="GB66" s="96">
        <v>5</v>
      </c>
      <c r="GC66" s="96">
        <v>5</v>
      </c>
      <c r="GD66" s="96">
        <v>3</v>
      </c>
      <c r="GE66" s="96">
        <v>3</v>
      </c>
      <c r="GF66" s="96">
        <v>2</v>
      </c>
      <c r="GG66" s="96">
        <v>1</v>
      </c>
      <c r="GH66" s="96">
        <v>1</v>
      </c>
      <c r="GI66" s="96">
        <v>1</v>
      </c>
      <c r="GJ66" s="96">
        <v>1</v>
      </c>
      <c r="GK66" s="96">
        <v>1</v>
      </c>
      <c r="GL66" s="96">
        <v>1</v>
      </c>
      <c r="GM66" s="96">
        <v>0</v>
      </c>
      <c r="GN66" s="96">
        <v>0</v>
      </c>
      <c r="GO66" s="96">
        <v>0</v>
      </c>
      <c r="GP66" s="148">
        <v>0</v>
      </c>
      <c r="GQ66" s="96">
        <v>1</v>
      </c>
      <c r="GR66" s="96">
        <v>3</v>
      </c>
      <c r="GS66" s="96">
        <v>4</v>
      </c>
      <c r="GT66" s="96">
        <v>3</v>
      </c>
      <c r="GU66" s="96">
        <v>1</v>
      </c>
      <c r="GV66" s="148">
        <v>2</v>
      </c>
      <c r="GW66" s="148">
        <v>2</v>
      </c>
      <c r="GX66" s="148">
        <v>3</v>
      </c>
      <c r="GY66" s="148">
        <v>3</v>
      </c>
      <c r="GZ66" s="148">
        <v>5</v>
      </c>
      <c r="HA66" s="148">
        <v>6</v>
      </c>
      <c r="HB66" s="148">
        <v>5</v>
      </c>
      <c r="HC66" s="148">
        <v>6</v>
      </c>
      <c r="HD66" s="148">
        <v>6</v>
      </c>
      <c r="HE66" s="148">
        <v>7</v>
      </c>
      <c r="HF66" s="148">
        <v>7</v>
      </c>
      <c r="HG66" s="148">
        <v>7</v>
      </c>
      <c r="HH66" s="148">
        <v>6</v>
      </c>
      <c r="HI66" s="148">
        <v>7</v>
      </c>
      <c r="HJ66" s="148">
        <v>6</v>
      </c>
      <c r="HK66" s="148">
        <v>5</v>
      </c>
      <c r="HL66" s="148">
        <v>4</v>
      </c>
      <c r="HM66" s="148">
        <v>5</v>
      </c>
      <c r="HN66" s="148">
        <v>6</v>
      </c>
      <c r="HO66" s="148">
        <v>6</v>
      </c>
      <c r="HP66" s="148">
        <v>6</v>
      </c>
      <c r="HQ66" s="148">
        <v>6</v>
      </c>
      <c r="HR66" s="148">
        <v>6</v>
      </c>
      <c r="HS66" s="148">
        <v>5</v>
      </c>
      <c r="HT66" s="148">
        <v>5</v>
      </c>
      <c r="HU66" s="148">
        <v>5</v>
      </c>
      <c r="HV66" s="148">
        <v>5</v>
      </c>
      <c r="HW66" s="148">
        <v>4</v>
      </c>
      <c r="HX66" s="148">
        <v>5</v>
      </c>
      <c r="HY66" s="148">
        <v>4</v>
      </c>
      <c r="HZ66" s="148">
        <v>5</v>
      </c>
      <c r="IA66" s="148">
        <v>5</v>
      </c>
      <c r="IB66" s="148">
        <v>4</v>
      </c>
      <c r="IC66" s="148">
        <v>3</v>
      </c>
      <c r="ID66" s="148">
        <v>3</v>
      </c>
      <c r="IE66" s="148">
        <v>3</v>
      </c>
      <c r="IF66" s="148">
        <v>3</v>
      </c>
      <c r="IG66" s="148">
        <v>3</v>
      </c>
      <c r="IH66" s="148">
        <v>3</v>
      </c>
      <c r="II66" s="148">
        <v>3</v>
      </c>
      <c r="IJ66" s="148">
        <v>3</v>
      </c>
      <c r="IK66" s="148">
        <v>3</v>
      </c>
      <c r="IL66" s="148">
        <v>3</v>
      </c>
      <c r="IM66" s="148">
        <v>1</v>
      </c>
      <c r="IN66" s="351">
        <f t="shared" si="51"/>
        <v>1</v>
      </c>
      <c r="IO66" s="148">
        <v>1</v>
      </c>
      <c r="IP66" s="148">
        <v>0</v>
      </c>
      <c r="IQ66" s="148">
        <v>0</v>
      </c>
      <c r="IR66" s="148">
        <v>0</v>
      </c>
      <c r="IS66" s="148">
        <v>0</v>
      </c>
      <c r="IT66" s="148">
        <v>0</v>
      </c>
      <c r="IU66" s="148">
        <v>0</v>
      </c>
      <c r="IV66" s="148">
        <v>0</v>
      </c>
      <c r="IW66" s="148">
        <v>0</v>
      </c>
      <c r="IX66" s="148">
        <v>0</v>
      </c>
      <c r="IY66" s="148">
        <v>0</v>
      </c>
      <c r="IZ66" s="148">
        <v>0</v>
      </c>
      <c r="JA66" s="148">
        <v>0</v>
      </c>
      <c r="JB66" s="148">
        <v>0</v>
      </c>
      <c r="JC66" s="148">
        <v>0</v>
      </c>
      <c r="JD66" s="148">
        <v>0</v>
      </c>
      <c r="JE66" s="148">
        <v>0</v>
      </c>
      <c r="JF66" s="353">
        <f t="shared" si="57"/>
        <v>0</v>
      </c>
      <c r="JG66" s="148">
        <v>0</v>
      </c>
      <c r="JH66" s="148">
        <v>0</v>
      </c>
      <c r="JI66" s="148">
        <v>0</v>
      </c>
      <c r="JJ66" s="148">
        <v>0</v>
      </c>
      <c r="JK66" s="148">
        <v>0</v>
      </c>
      <c r="JL66" s="148">
        <v>0</v>
      </c>
      <c r="JM66" s="148">
        <v>0</v>
      </c>
      <c r="JN66" s="351">
        <f t="shared" si="58"/>
        <v>0</v>
      </c>
      <c r="JO66" s="148">
        <v>0</v>
      </c>
      <c r="JP66" s="148">
        <v>0</v>
      </c>
      <c r="JQ66" s="148">
        <v>0</v>
      </c>
      <c r="JR66" s="148">
        <v>0</v>
      </c>
      <c r="JS66" s="148">
        <v>0</v>
      </c>
      <c r="JT66" s="148">
        <v>0</v>
      </c>
      <c r="JU66" s="148">
        <v>1</v>
      </c>
      <c r="JV66" s="351">
        <f t="shared" si="59"/>
        <v>1</v>
      </c>
      <c r="JW66" s="148">
        <v>1</v>
      </c>
      <c r="JX66" s="148">
        <v>1</v>
      </c>
      <c r="JY66" s="148">
        <v>0</v>
      </c>
      <c r="JZ66" s="148">
        <v>0</v>
      </c>
      <c r="KA66" s="148">
        <v>0</v>
      </c>
      <c r="KB66" s="148">
        <v>0</v>
      </c>
      <c r="KC66" s="148">
        <v>0</v>
      </c>
      <c r="KD66" s="148">
        <v>0</v>
      </c>
      <c r="KE66" s="148">
        <v>0</v>
      </c>
      <c r="KF66" s="148">
        <v>0</v>
      </c>
      <c r="KG66" s="148">
        <v>0</v>
      </c>
      <c r="KH66" s="148">
        <v>0</v>
      </c>
      <c r="KI66" s="148">
        <v>1</v>
      </c>
      <c r="KJ66" s="148">
        <v>1</v>
      </c>
      <c r="KK66" s="148">
        <v>1</v>
      </c>
      <c r="KL66" s="148">
        <v>1</v>
      </c>
      <c r="KM66" s="148">
        <v>1</v>
      </c>
      <c r="KN66" s="148">
        <v>1</v>
      </c>
      <c r="KO66" s="148">
        <v>1</v>
      </c>
      <c r="KP66" s="148">
        <v>0</v>
      </c>
      <c r="KQ66" s="148">
        <v>0</v>
      </c>
      <c r="KR66" s="148">
        <v>2</v>
      </c>
      <c r="KS66" s="148">
        <v>2</v>
      </c>
      <c r="KT66" s="148">
        <v>3</v>
      </c>
      <c r="KU66" s="148">
        <v>2</v>
      </c>
      <c r="KV66" s="148">
        <v>2</v>
      </c>
      <c r="KW66" s="148">
        <v>2</v>
      </c>
      <c r="KX66" s="148">
        <v>2</v>
      </c>
      <c r="KY66" s="148">
        <v>2</v>
      </c>
      <c r="KZ66" s="418">
        <v>2</v>
      </c>
      <c r="LA66" s="418">
        <v>2</v>
      </c>
      <c r="LB66" s="418">
        <v>2</v>
      </c>
      <c r="LC66" s="418">
        <v>2</v>
      </c>
      <c r="LD66" s="418">
        <v>2</v>
      </c>
      <c r="LE66" s="418">
        <v>1</v>
      </c>
      <c r="LF66" s="418">
        <v>1</v>
      </c>
      <c r="LG66" s="418">
        <v>1</v>
      </c>
      <c r="LH66" s="418">
        <v>1</v>
      </c>
      <c r="LI66" s="418">
        <v>1</v>
      </c>
      <c r="LJ66" s="148">
        <v>1</v>
      </c>
      <c r="LK66" s="148">
        <v>1</v>
      </c>
      <c r="LL66" s="148">
        <v>1</v>
      </c>
      <c r="LM66" s="148">
        <v>0</v>
      </c>
      <c r="LN66" s="148">
        <v>0</v>
      </c>
      <c r="LO66" s="148">
        <v>0</v>
      </c>
      <c r="LP66" s="148">
        <v>0</v>
      </c>
      <c r="LQ66" s="148">
        <v>1</v>
      </c>
      <c r="LR66" s="148">
        <v>1</v>
      </c>
      <c r="LS66" s="148">
        <v>1</v>
      </c>
      <c r="LT66" s="148">
        <v>1</v>
      </c>
      <c r="LU66" s="148">
        <v>1</v>
      </c>
      <c r="LV66" s="148">
        <v>1</v>
      </c>
      <c r="LW66" s="148">
        <v>1</v>
      </c>
      <c r="LX66" s="148">
        <v>1</v>
      </c>
      <c r="LY66" s="148">
        <v>1</v>
      </c>
      <c r="LZ66" s="148">
        <v>1</v>
      </c>
      <c r="MA66" s="148">
        <v>0</v>
      </c>
      <c r="MB66" s="148">
        <v>0</v>
      </c>
      <c r="MC66" s="148">
        <v>0</v>
      </c>
      <c r="MD66" s="148">
        <v>0</v>
      </c>
      <c r="ME66" s="148">
        <v>0</v>
      </c>
      <c r="MF66" s="148">
        <v>0</v>
      </c>
      <c r="MG66" s="148">
        <v>0</v>
      </c>
      <c r="MH66" s="148">
        <v>0</v>
      </c>
      <c r="MI66" s="148">
        <v>0</v>
      </c>
      <c r="MJ66" s="148">
        <v>0</v>
      </c>
      <c r="MK66" s="148">
        <v>0</v>
      </c>
      <c r="ML66" s="148">
        <v>0</v>
      </c>
      <c r="MM66" s="148">
        <v>0</v>
      </c>
      <c r="MN66" s="148">
        <v>0</v>
      </c>
      <c r="MO66" s="148">
        <v>0</v>
      </c>
      <c r="MP66" s="148">
        <v>0</v>
      </c>
      <c r="MQ66" s="148">
        <v>0</v>
      </c>
      <c r="MR66" s="148">
        <v>0</v>
      </c>
      <c r="MS66" s="148">
        <v>0</v>
      </c>
      <c r="MT66" s="148">
        <v>0</v>
      </c>
      <c r="MU66" s="148">
        <v>0</v>
      </c>
      <c r="MV66" s="148">
        <v>0</v>
      </c>
      <c r="MW66" s="148">
        <v>0</v>
      </c>
      <c r="MX66" s="148">
        <v>0</v>
      </c>
      <c r="MY66" s="148">
        <v>0</v>
      </c>
      <c r="MZ66" s="148">
        <v>0</v>
      </c>
      <c r="NA66" s="148">
        <v>0</v>
      </c>
      <c r="NB66" s="148">
        <v>0</v>
      </c>
      <c r="NC66" s="148">
        <v>0</v>
      </c>
      <c r="ND66" s="148">
        <v>0</v>
      </c>
      <c r="NE66" s="148">
        <v>0</v>
      </c>
      <c r="NF66" s="148">
        <v>0</v>
      </c>
      <c r="NG66" s="148">
        <v>0</v>
      </c>
      <c r="NH66" s="148">
        <v>0</v>
      </c>
      <c r="NI66" s="148">
        <v>0</v>
      </c>
      <c r="NJ66" s="148">
        <v>1</v>
      </c>
      <c r="NK66" s="148">
        <v>2</v>
      </c>
      <c r="NL66" s="148">
        <v>2</v>
      </c>
      <c r="NM66" s="148">
        <v>2</v>
      </c>
      <c r="NN66" s="148">
        <v>2</v>
      </c>
      <c r="NO66" s="148">
        <v>2</v>
      </c>
      <c r="NP66" s="148">
        <v>2</v>
      </c>
      <c r="NQ66" s="148">
        <v>1</v>
      </c>
      <c r="NR66" s="148">
        <v>1</v>
      </c>
      <c r="NS66" s="148">
        <v>0</v>
      </c>
      <c r="NT66" s="148">
        <v>0</v>
      </c>
      <c r="NU66" s="148">
        <v>0</v>
      </c>
      <c r="NV66" s="148">
        <v>0</v>
      </c>
      <c r="NW66" s="148">
        <v>0</v>
      </c>
      <c r="NX66" s="148">
        <v>0</v>
      </c>
      <c r="NY66" s="148">
        <v>0</v>
      </c>
      <c r="NZ66" s="148">
        <v>0</v>
      </c>
      <c r="OA66" s="148">
        <v>0</v>
      </c>
      <c r="OB66" s="148">
        <v>0</v>
      </c>
      <c r="OC66" s="148">
        <v>0</v>
      </c>
      <c r="OD66" s="148">
        <v>0</v>
      </c>
      <c r="OE66" s="148">
        <v>0</v>
      </c>
      <c r="OF66" s="148">
        <v>0</v>
      </c>
      <c r="OG66" s="148">
        <v>0</v>
      </c>
      <c r="OH66" s="148">
        <v>0</v>
      </c>
      <c r="OI66" s="148">
        <v>0</v>
      </c>
      <c r="OJ66" s="148">
        <v>0</v>
      </c>
      <c r="OK66" s="148">
        <v>0</v>
      </c>
      <c r="OL66" s="148">
        <v>0</v>
      </c>
      <c r="OM66" s="148">
        <v>0</v>
      </c>
      <c r="ON66" s="148">
        <v>0</v>
      </c>
      <c r="OO66" s="148">
        <v>0</v>
      </c>
      <c r="OP66" s="148">
        <v>0</v>
      </c>
      <c r="OQ66" s="148">
        <v>0</v>
      </c>
      <c r="OR66" s="148">
        <v>0</v>
      </c>
      <c r="OS66" s="148">
        <v>0</v>
      </c>
      <c r="OT66" s="148">
        <v>0</v>
      </c>
      <c r="OU66" s="148">
        <v>0</v>
      </c>
      <c r="OV66" s="148">
        <v>0</v>
      </c>
      <c r="OW66" s="148">
        <v>0</v>
      </c>
      <c r="OX66" s="148">
        <v>0</v>
      </c>
      <c r="OY66" s="351">
        <f t="shared" si="52"/>
        <v>0</v>
      </c>
      <c r="OZ66" s="148">
        <v>0</v>
      </c>
      <c r="PA66" s="148">
        <v>0</v>
      </c>
      <c r="PB66" s="148">
        <v>0</v>
      </c>
      <c r="PC66" s="148">
        <v>0</v>
      </c>
      <c r="PD66" s="148">
        <v>0</v>
      </c>
      <c r="PE66" s="148">
        <v>0</v>
      </c>
      <c r="PF66" s="148">
        <v>0</v>
      </c>
      <c r="PG66" s="351">
        <f t="shared" si="53"/>
        <v>0</v>
      </c>
      <c r="PH66" s="148">
        <v>0</v>
      </c>
      <c r="PI66" s="148">
        <v>0</v>
      </c>
      <c r="PJ66" s="351">
        <f t="shared" si="54"/>
        <v>0</v>
      </c>
      <c r="PK66" s="148">
        <v>0</v>
      </c>
      <c r="PL66" s="148">
        <v>0</v>
      </c>
      <c r="PM66" s="148">
        <v>0</v>
      </c>
      <c r="PN66" s="148">
        <v>0</v>
      </c>
      <c r="PO66" s="96">
        <v>0</v>
      </c>
      <c r="PP66" s="148">
        <v>0</v>
      </c>
      <c r="PQ66" s="148">
        <v>0</v>
      </c>
      <c r="PR66" s="148">
        <v>0</v>
      </c>
      <c r="PS66" s="148">
        <v>0</v>
      </c>
      <c r="PT66" s="148">
        <v>0</v>
      </c>
      <c r="PU66" s="148">
        <v>0</v>
      </c>
      <c r="PV66" s="148">
        <v>0</v>
      </c>
      <c r="PW66" s="148">
        <v>0</v>
      </c>
      <c r="PX66" s="148">
        <v>0</v>
      </c>
      <c r="PY66" s="148">
        <v>0</v>
      </c>
      <c r="PZ66" s="148">
        <v>0</v>
      </c>
      <c r="QA66" s="148">
        <v>0</v>
      </c>
      <c r="QB66" s="148">
        <v>0</v>
      </c>
      <c r="QC66" s="148">
        <v>0</v>
      </c>
      <c r="QD66" s="148">
        <v>0</v>
      </c>
      <c r="QE66" s="148">
        <v>0</v>
      </c>
      <c r="QF66" s="148">
        <v>0</v>
      </c>
      <c r="QG66" s="148">
        <v>0</v>
      </c>
      <c r="QH66" s="148">
        <v>0</v>
      </c>
      <c r="QI66" s="148">
        <v>0</v>
      </c>
      <c r="QJ66" s="148">
        <v>0</v>
      </c>
      <c r="QK66" s="148">
        <v>0</v>
      </c>
      <c r="QL66" s="148">
        <v>0</v>
      </c>
      <c r="QM66" s="148">
        <v>0</v>
      </c>
      <c r="QN66" s="148">
        <v>0</v>
      </c>
      <c r="QO66" s="148">
        <v>0</v>
      </c>
      <c r="QP66" s="148">
        <v>0</v>
      </c>
      <c r="QQ66" s="148">
        <v>0</v>
      </c>
      <c r="QR66" s="148">
        <v>0</v>
      </c>
      <c r="QS66" s="148">
        <v>0</v>
      </c>
      <c r="QT66" s="148">
        <v>0</v>
      </c>
      <c r="QU66" s="148">
        <v>0</v>
      </c>
      <c r="QV66" s="148">
        <v>0</v>
      </c>
      <c r="QW66" s="148">
        <v>0</v>
      </c>
      <c r="QX66" s="148">
        <v>0</v>
      </c>
      <c r="QY66" s="148">
        <v>0</v>
      </c>
      <c r="QZ66" s="148">
        <v>0</v>
      </c>
      <c r="RA66" s="148">
        <v>0</v>
      </c>
      <c r="RB66" s="96">
        <v>0</v>
      </c>
      <c r="RC66" s="148">
        <v>0</v>
      </c>
      <c r="RD66" s="96">
        <v>0</v>
      </c>
      <c r="RE66" s="148">
        <v>0</v>
      </c>
      <c r="RF66" s="148">
        <v>0</v>
      </c>
      <c r="RG66" s="96">
        <v>0</v>
      </c>
      <c r="RH66" s="148">
        <v>0</v>
      </c>
      <c r="RI66" s="96">
        <v>0</v>
      </c>
      <c r="RJ66" s="96">
        <v>0</v>
      </c>
      <c r="RK66" s="96">
        <v>0</v>
      </c>
      <c r="RL66" s="96">
        <v>0</v>
      </c>
      <c r="RM66" s="96">
        <v>0</v>
      </c>
      <c r="RN66" s="96">
        <v>0</v>
      </c>
      <c r="RO66" s="148">
        <v>0</v>
      </c>
      <c r="RP66" s="148">
        <v>0</v>
      </c>
      <c r="RQ66" s="148">
        <v>0</v>
      </c>
      <c r="RR66" s="148">
        <v>0</v>
      </c>
      <c r="RS66" s="148">
        <v>0</v>
      </c>
      <c r="RT66" s="148">
        <v>0</v>
      </c>
      <c r="RU66" s="148">
        <v>0</v>
      </c>
      <c r="RV66" s="148">
        <v>0</v>
      </c>
      <c r="RW66" s="148">
        <v>0</v>
      </c>
      <c r="RX66" s="148">
        <v>0</v>
      </c>
      <c r="RY66" s="148">
        <v>0</v>
      </c>
      <c r="RZ66" s="148">
        <v>0</v>
      </c>
      <c r="SA66" s="148">
        <v>0</v>
      </c>
      <c r="SB66" s="148">
        <v>0</v>
      </c>
      <c r="SC66" s="148">
        <v>0</v>
      </c>
      <c r="SD66" s="148">
        <v>0</v>
      </c>
      <c r="SE66" s="148">
        <v>0</v>
      </c>
      <c r="SF66" s="148">
        <v>0</v>
      </c>
      <c r="SG66" s="148">
        <v>0</v>
      </c>
      <c r="SH66" s="148">
        <v>0</v>
      </c>
      <c r="SI66" s="148">
        <v>0</v>
      </c>
      <c r="SJ66" s="148">
        <v>0</v>
      </c>
      <c r="SK66" s="148">
        <v>0</v>
      </c>
      <c r="SL66" s="148">
        <v>0</v>
      </c>
      <c r="SM66" s="148">
        <v>0</v>
      </c>
      <c r="SN66" s="148">
        <v>0</v>
      </c>
      <c r="SO66" s="148">
        <v>0</v>
      </c>
      <c r="SP66" s="148">
        <v>0</v>
      </c>
      <c r="SQ66" s="148">
        <v>0</v>
      </c>
      <c r="SR66" s="148">
        <v>0</v>
      </c>
      <c r="SS66" s="148">
        <v>0</v>
      </c>
      <c r="ST66" s="148">
        <v>0</v>
      </c>
      <c r="SU66" s="148">
        <v>0</v>
      </c>
      <c r="SV66" s="148">
        <v>0</v>
      </c>
      <c r="SW66" s="148">
        <v>0</v>
      </c>
      <c r="SX66" s="148">
        <v>0</v>
      </c>
      <c r="SY66" s="148">
        <v>0</v>
      </c>
      <c r="SZ66" s="148">
        <v>0</v>
      </c>
      <c r="TA66" s="148">
        <v>0</v>
      </c>
      <c r="TB66" s="148">
        <v>0</v>
      </c>
      <c r="TC66" s="148">
        <v>0</v>
      </c>
      <c r="TD66" s="148">
        <v>0</v>
      </c>
      <c r="TE66" s="148">
        <v>0</v>
      </c>
      <c r="TF66" s="148">
        <v>0</v>
      </c>
      <c r="TG66" s="148">
        <v>0</v>
      </c>
      <c r="TH66" s="148">
        <v>0</v>
      </c>
      <c r="TI66" s="148">
        <v>0</v>
      </c>
      <c r="TJ66" s="148">
        <v>0</v>
      </c>
      <c r="TK66" s="148">
        <v>0</v>
      </c>
      <c r="TL66" s="148">
        <v>0</v>
      </c>
      <c r="TM66" s="148">
        <v>0</v>
      </c>
      <c r="TN66" s="148">
        <v>0</v>
      </c>
      <c r="TO66" s="148">
        <v>0</v>
      </c>
      <c r="TP66" s="148">
        <v>0</v>
      </c>
      <c r="TQ66" s="148">
        <v>0</v>
      </c>
      <c r="TR66" s="148">
        <v>0</v>
      </c>
      <c r="TS66" s="148">
        <v>0</v>
      </c>
      <c r="TT66" s="148">
        <v>0</v>
      </c>
      <c r="TU66" s="148">
        <v>0</v>
      </c>
      <c r="TV66" s="148">
        <v>0</v>
      </c>
      <c r="TW66" s="148">
        <v>0</v>
      </c>
      <c r="TX66" s="148">
        <v>0</v>
      </c>
      <c r="TY66" s="148">
        <v>0</v>
      </c>
      <c r="TZ66" s="148">
        <v>0</v>
      </c>
      <c r="UA66" s="148">
        <v>0</v>
      </c>
      <c r="UB66" s="148">
        <v>0</v>
      </c>
      <c r="UC66" s="148">
        <v>0</v>
      </c>
      <c r="UD66" s="148">
        <v>0</v>
      </c>
      <c r="UE66" s="148">
        <v>0</v>
      </c>
      <c r="UF66" s="148">
        <v>0</v>
      </c>
      <c r="UG66" s="148">
        <v>0</v>
      </c>
      <c r="UH66" s="148">
        <v>0</v>
      </c>
      <c r="UI66" s="148">
        <v>0</v>
      </c>
      <c r="UJ66" s="148">
        <v>0</v>
      </c>
      <c r="UK66" s="148">
        <v>0</v>
      </c>
      <c r="UL66" s="148">
        <v>0</v>
      </c>
      <c r="UM66" s="148">
        <v>0</v>
      </c>
      <c r="UN66" s="148">
        <v>0</v>
      </c>
      <c r="UO66" s="148">
        <v>0</v>
      </c>
      <c r="UP66" s="148">
        <v>0</v>
      </c>
      <c r="UQ66" s="148">
        <v>0</v>
      </c>
      <c r="UR66" s="148">
        <v>0</v>
      </c>
      <c r="US66" s="148">
        <v>0</v>
      </c>
      <c r="UT66" s="148">
        <v>0</v>
      </c>
      <c r="UU66" s="148">
        <v>0</v>
      </c>
      <c r="UV66" s="148">
        <v>0</v>
      </c>
      <c r="UW66" s="148">
        <v>0</v>
      </c>
      <c r="UX66" s="148">
        <v>0</v>
      </c>
      <c r="UY66" s="148">
        <v>0</v>
      </c>
      <c r="UZ66" s="148">
        <v>0</v>
      </c>
      <c r="VA66" s="148">
        <v>0</v>
      </c>
      <c r="VB66" s="148">
        <v>0</v>
      </c>
      <c r="VC66" s="148">
        <v>0</v>
      </c>
      <c r="VD66" s="148">
        <v>0</v>
      </c>
      <c r="VE66" s="148">
        <v>0</v>
      </c>
      <c r="VF66" s="148">
        <v>0</v>
      </c>
      <c r="VG66" s="148">
        <v>0</v>
      </c>
      <c r="VH66" s="148">
        <v>0</v>
      </c>
      <c r="VI66" s="148">
        <v>0</v>
      </c>
      <c r="VJ66" s="148">
        <v>0</v>
      </c>
      <c r="VK66" s="148">
        <v>0</v>
      </c>
      <c r="VL66" s="148">
        <v>0</v>
      </c>
      <c r="VM66" s="148">
        <v>0</v>
      </c>
      <c r="VN66" s="148">
        <v>0</v>
      </c>
      <c r="VO66" s="148">
        <v>0</v>
      </c>
      <c r="VP66" s="148">
        <v>0</v>
      </c>
      <c r="VQ66" s="148">
        <v>0</v>
      </c>
      <c r="VR66" s="148">
        <v>0</v>
      </c>
      <c r="VS66" s="148">
        <v>0</v>
      </c>
      <c r="VT66" s="148">
        <v>0</v>
      </c>
      <c r="VU66" s="148">
        <v>0</v>
      </c>
      <c r="VV66" s="148">
        <v>0</v>
      </c>
      <c r="VW66" s="148">
        <v>0</v>
      </c>
      <c r="VX66" s="148">
        <v>0</v>
      </c>
      <c r="VY66" s="148">
        <v>0</v>
      </c>
      <c r="VZ66" s="148">
        <v>0</v>
      </c>
      <c r="WA66" s="148">
        <v>0</v>
      </c>
      <c r="WB66" s="148">
        <v>0</v>
      </c>
      <c r="WC66" s="148">
        <v>0</v>
      </c>
      <c r="WD66" s="148">
        <v>0</v>
      </c>
      <c r="WE66" s="148">
        <v>0</v>
      </c>
      <c r="WF66" s="148">
        <v>0</v>
      </c>
      <c r="WG66" s="148">
        <v>0</v>
      </c>
      <c r="WH66" s="148">
        <v>0</v>
      </c>
      <c r="WI66" s="148">
        <v>0</v>
      </c>
      <c r="WJ66" s="148">
        <v>0</v>
      </c>
      <c r="WK66" s="148">
        <v>0</v>
      </c>
      <c r="WL66" s="148">
        <v>0</v>
      </c>
      <c r="WM66" s="148">
        <v>0</v>
      </c>
      <c r="WN66" s="148">
        <v>0</v>
      </c>
      <c r="WO66" s="148">
        <v>0</v>
      </c>
      <c r="WP66" s="148">
        <v>0</v>
      </c>
      <c r="WQ66" s="148">
        <v>0</v>
      </c>
      <c r="WR66" s="148">
        <v>0</v>
      </c>
      <c r="WS66" s="148">
        <v>0</v>
      </c>
      <c r="WT66" s="148">
        <v>0</v>
      </c>
      <c r="WU66" s="148">
        <v>0</v>
      </c>
      <c r="WV66" s="148">
        <v>0</v>
      </c>
      <c r="WW66" s="148">
        <v>0</v>
      </c>
      <c r="WX66" s="148">
        <v>0</v>
      </c>
      <c r="WY66" s="148">
        <v>0</v>
      </c>
      <c r="WZ66" s="148">
        <v>0</v>
      </c>
      <c r="XA66" s="148">
        <v>0</v>
      </c>
      <c r="XB66" s="148">
        <v>0</v>
      </c>
      <c r="XC66" s="148">
        <v>0</v>
      </c>
      <c r="XD66" s="148">
        <v>0</v>
      </c>
      <c r="XE66" s="148">
        <v>0</v>
      </c>
      <c r="XF66" s="148">
        <v>0</v>
      </c>
      <c r="XG66" s="148">
        <v>0</v>
      </c>
      <c r="XH66" s="148">
        <v>0</v>
      </c>
      <c r="XI66" s="148">
        <v>0</v>
      </c>
      <c r="XJ66" s="148">
        <v>0</v>
      </c>
      <c r="XK66" s="148">
        <v>0</v>
      </c>
    </row>
    <row r="67" spans="1:635" s="148" customFormat="1" x14ac:dyDescent="0.2">
      <c r="A67" s="354"/>
      <c r="B67" s="354">
        <v>7</v>
      </c>
      <c r="C67" s="399">
        <f t="shared" ca="1" si="50"/>
        <v>0</v>
      </c>
      <c r="D67" s="400">
        <f t="shared" ca="1" si="55"/>
        <v>0</v>
      </c>
      <c r="E67" s="419">
        <f t="shared" ca="1" si="56"/>
        <v>2</v>
      </c>
      <c r="F67" s="401"/>
      <c r="G67" s="148">
        <v>2</v>
      </c>
      <c r="H67" s="148">
        <v>2</v>
      </c>
      <c r="I67" s="355">
        <v>2</v>
      </c>
      <c r="J67" s="148">
        <v>2</v>
      </c>
      <c r="K67" s="148">
        <v>2</v>
      </c>
      <c r="L67" s="148">
        <v>4</v>
      </c>
      <c r="M67" s="148">
        <v>4</v>
      </c>
      <c r="N67" s="148">
        <v>4</v>
      </c>
      <c r="O67" s="148">
        <v>11</v>
      </c>
      <c r="P67" s="148">
        <v>4</v>
      </c>
      <c r="Q67" s="148">
        <v>4</v>
      </c>
      <c r="R67" s="148">
        <v>3</v>
      </c>
      <c r="S67" s="148">
        <v>5</v>
      </c>
      <c r="T67" s="148">
        <v>3</v>
      </c>
      <c r="U67" s="148">
        <v>5</v>
      </c>
      <c r="V67" s="148">
        <v>6</v>
      </c>
      <c r="W67" s="148">
        <v>6</v>
      </c>
      <c r="X67" s="148">
        <v>6</v>
      </c>
      <c r="Y67" s="148">
        <v>8</v>
      </c>
      <c r="Z67" s="148">
        <v>6</v>
      </c>
      <c r="AA67" s="148">
        <v>5</v>
      </c>
      <c r="AB67" s="148">
        <v>5</v>
      </c>
      <c r="AC67" s="148">
        <v>4</v>
      </c>
      <c r="AD67" s="148">
        <v>4</v>
      </c>
      <c r="AE67" s="148">
        <v>4</v>
      </c>
      <c r="AF67" s="148">
        <v>4</v>
      </c>
      <c r="AG67" s="148">
        <v>3</v>
      </c>
      <c r="AH67" s="148">
        <v>3</v>
      </c>
      <c r="AI67" s="148">
        <v>3</v>
      </c>
      <c r="AJ67" s="148">
        <v>3</v>
      </c>
      <c r="AK67" s="148">
        <v>4</v>
      </c>
      <c r="AL67" s="148">
        <v>4</v>
      </c>
      <c r="AM67" s="148">
        <v>2</v>
      </c>
      <c r="AN67" s="148">
        <v>2</v>
      </c>
      <c r="AO67" s="148">
        <v>4</v>
      </c>
      <c r="AP67" s="360">
        <v>4.5</v>
      </c>
      <c r="AQ67" s="148">
        <v>5</v>
      </c>
      <c r="AR67" s="148">
        <v>4</v>
      </c>
      <c r="AS67" s="148">
        <v>6</v>
      </c>
      <c r="AT67" s="148">
        <v>5</v>
      </c>
      <c r="AU67" s="148">
        <v>6</v>
      </c>
      <c r="AV67" s="148">
        <v>6</v>
      </c>
      <c r="AW67" s="148">
        <v>6</v>
      </c>
      <c r="AX67" s="148">
        <v>6</v>
      </c>
      <c r="AY67" s="148">
        <v>7</v>
      </c>
      <c r="AZ67" s="148">
        <v>6</v>
      </c>
      <c r="BA67" s="148">
        <v>5</v>
      </c>
      <c r="BB67" s="148">
        <v>5</v>
      </c>
      <c r="BC67" s="148">
        <v>6</v>
      </c>
      <c r="BD67" s="148">
        <v>6</v>
      </c>
      <c r="BE67" s="148">
        <v>7</v>
      </c>
      <c r="BF67" s="148">
        <v>8</v>
      </c>
      <c r="BG67" s="148">
        <v>5</v>
      </c>
      <c r="BH67" s="148">
        <v>4</v>
      </c>
      <c r="BI67" s="148">
        <v>6</v>
      </c>
      <c r="BJ67" s="148">
        <v>6</v>
      </c>
      <c r="BK67" s="148">
        <v>7</v>
      </c>
      <c r="BL67" s="148">
        <v>8</v>
      </c>
      <c r="BM67" s="148">
        <v>6</v>
      </c>
      <c r="BN67" s="148">
        <v>6</v>
      </c>
      <c r="BO67" s="148">
        <v>6</v>
      </c>
      <c r="BP67" s="148">
        <v>3</v>
      </c>
      <c r="BQ67" s="148">
        <v>6</v>
      </c>
      <c r="BR67" s="148">
        <v>9</v>
      </c>
      <c r="BS67" s="148">
        <v>7</v>
      </c>
      <c r="BT67" s="148">
        <v>5</v>
      </c>
      <c r="BU67" s="148">
        <v>3</v>
      </c>
      <c r="BV67" s="148">
        <v>3</v>
      </c>
      <c r="BW67" s="148">
        <v>1</v>
      </c>
      <c r="BX67" s="148">
        <v>1</v>
      </c>
      <c r="BY67" s="148">
        <v>1</v>
      </c>
      <c r="BZ67" s="148">
        <v>1</v>
      </c>
      <c r="CA67" s="148">
        <v>1</v>
      </c>
      <c r="CB67" s="397">
        <v>1</v>
      </c>
      <c r="CC67" s="113">
        <v>1</v>
      </c>
      <c r="CD67" s="397">
        <v>1</v>
      </c>
      <c r="CE67" s="148">
        <v>1</v>
      </c>
      <c r="CF67" s="148">
        <v>2</v>
      </c>
      <c r="CG67" s="148">
        <v>3</v>
      </c>
      <c r="CH67" s="148">
        <v>3</v>
      </c>
      <c r="CI67" s="148">
        <v>3</v>
      </c>
      <c r="CJ67" s="148">
        <v>4</v>
      </c>
      <c r="CK67" s="148">
        <v>5</v>
      </c>
      <c r="CL67" s="148">
        <v>3</v>
      </c>
      <c r="CM67" s="148">
        <v>3</v>
      </c>
      <c r="CN67" s="148">
        <v>3</v>
      </c>
      <c r="CO67" s="148">
        <v>2</v>
      </c>
      <c r="CP67" s="148">
        <v>2</v>
      </c>
      <c r="CQ67" s="148">
        <v>4</v>
      </c>
      <c r="CR67" s="148">
        <v>3</v>
      </c>
      <c r="CS67" s="148">
        <v>3</v>
      </c>
      <c r="CT67" s="148">
        <v>3</v>
      </c>
      <c r="CU67" s="148">
        <v>3</v>
      </c>
      <c r="CV67" s="148">
        <v>3</v>
      </c>
      <c r="CW67" s="148">
        <v>3</v>
      </c>
      <c r="CX67" s="148">
        <v>2</v>
      </c>
      <c r="CY67" s="148">
        <v>1</v>
      </c>
      <c r="CZ67" s="148">
        <v>2</v>
      </c>
      <c r="DA67" s="148">
        <v>2</v>
      </c>
      <c r="DB67" s="148">
        <v>2</v>
      </c>
      <c r="DC67" s="148">
        <v>2</v>
      </c>
      <c r="DD67" s="148">
        <v>1</v>
      </c>
      <c r="DE67" s="148">
        <v>1</v>
      </c>
      <c r="DF67" s="148">
        <v>1</v>
      </c>
      <c r="DG67" s="148">
        <v>1</v>
      </c>
      <c r="DH67" s="148">
        <v>2</v>
      </c>
      <c r="DI67" s="148">
        <v>1</v>
      </c>
      <c r="DJ67" s="148">
        <v>1</v>
      </c>
      <c r="DK67" s="148">
        <v>1</v>
      </c>
      <c r="DL67" s="148">
        <v>1</v>
      </c>
      <c r="DM67" s="148">
        <v>2</v>
      </c>
      <c r="DN67" s="148">
        <v>1</v>
      </c>
      <c r="DO67" s="148">
        <v>1</v>
      </c>
      <c r="DP67" s="148">
        <v>1</v>
      </c>
      <c r="DQ67" s="148">
        <v>1</v>
      </c>
      <c r="DR67" s="351">
        <v>1</v>
      </c>
      <c r="DS67" s="148">
        <v>1</v>
      </c>
      <c r="DT67" s="398">
        <v>1</v>
      </c>
      <c r="DU67" s="398">
        <v>0</v>
      </c>
      <c r="DV67" s="397">
        <v>1</v>
      </c>
      <c r="DW67" s="397">
        <v>1</v>
      </c>
      <c r="DX67" s="398">
        <v>1</v>
      </c>
      <c r="DY67" s="96">
        <v>0</v>
      </c>
      <c r="DZ67" s="96">
        <v>0</v>
      </c>
      <c r="EA67" s="96">
        <v>0</v>
      </c>
      <c r="EB67" s="96">
        <v>0</v>
      </c>
      <c r="EC67" s="96">
        <v>0</v>
      </c>
      <c r="ED67" s="96">
        <v>0</v>
      </c>
      <c r="EE67" s="96">
        <v>0</v>
      </c>
      <c r="EF67" s="96">
        <v>0</v>
      </c>
      <c r="EG67" s="96">
        <v>0</v>
      </c>
      <c r="EH67" s="96">
        <v>0</v>
      </c>
      <c r="EI67" s="96">
        <v>0</v>
      </c>
      <c r="EJ67" s="96">
        <v>0</v>
      </c>
      <c r="EK67" s="96">
        <v>0</v>
      </c>
      <c r="EL67" s="96">
        <v>0</v>
      </c>
      <c r="EM67" s="96">
        <v>0</v>
      </c>
      <c r="EN67" s="96">
        <v>0</v>
      </c>
      <c r="EO67" s="148">
        <v>1</v>
      </c>
      <c r="EP67" s="96">
        <v>0</v>
      </c>
      <c r="EQ67" s="96">
        <v>0</v>
      </c>
      <c r="ER67" s="96">
        <v>1</v>
      </c>
      <c r="ES67" s="96">
        <v>0</v>
      </c>
      <c r="ET67" s="96">
        <v>0</v>
      </c>
      <c r="EU67" s="397">
        <v>0</v>
      </c>
      <c r="EV67" s="96">
        <v>0</v>
      </c>
      <c r="EW67" s="96">
        <v>0</v>
      </c>
      <c r="EX67" s="96">
        <v>1</v>
      </c>
      <c r="EY67" s="96">
        <v>0</v>
      </c>
      <c r="EZ67" s="96">
        <v>0</v>
      </c>
      <c r="FA67" s="96">
        <v>0</v>
      </c>
      <c r="FB67" s="96">
        <v>0</v>
      </c>
      <c r="FC67" s="96">
        <v>0</v>
      </c>
      <c r="FD67" s="96">
        <v>0</v>
      </c>
      <c r="FE67" s="96">
        <v>0</v>
      </c>
      <c r="FF67" s="96">
        <v>0</v>
      </c>
      <c r="FG67" s="96">
        <v>0</v>
      </c>
      <c r="FH67" s="96">
        <v>0</v>
      </c>
      <c r="FI67" s="96">
        <v>0</v>
      </c>
      <c r="FJ67" s="96">
        <v>0</v>
      </c>
      <c r="FK67" s="148">
        <v>1</v>
      </c>
      <c r="FL67" s="96">
        <v>2</v>
      </c>
      <c r="FM67" s="96">
        <v>1</v>
      </c>
      <c r="FN67" s="148">
        <v>1</v>
      </c>
      <c r="FO67" s="148">
        <v>1</v>
      </c>
      <c r="FP67" s="148">
        <v>0</v>
      </c>
      <c r="FQ67" s="96">
        <v>0</v>
      </c>
      <c r="FR67" s="148">
        <v>0</v>
      </c>
      <c r="FS67" s="351">
        <v>0</v>
      </c>
      <c r="FT67" s="148">
        <v>0</v>
      </c>
      <c r="FU67" s="398">
        <v>0</v>
      </c>
      <c r="FV67" s="398">
        <v>0</v>
      </c>
      <c r="FW67" s="397">
        <v>0</v>
      </c>
      <c r="FX67" s="397">
        <v>0</v>
      </c>
      <c r="FY67" s="398">
        <v>0</v>
      </c>
      <c r="FZ67" s="96">
        <v>0</v>
      </c>
      <c r="GA67" s="96">
        <v>0</v>
      </c>
      <c r="GB67" s="96">
        <v>0</v>
      </c>
      <c r="GC67" s="96">
        <v>0</v>
      </c>
      <c r="GD67" s="96">
        <v>0</v>
      </c>
      <c r="GE67" s="96">
        <v>0</v>
      </c>
      <c r="GF67" s="96">
        <v>0</v>
      </c>
      <c r="GG67" s="96">
        <v>0</v>
      </c>
      <c r="GH67" s="96">
        <v>0</v>
      </c>
      <c r="GI67" s="96">
        <v>0</v>
      </c>
      <c r="GJ67" s="96">
        <v>1</v>
      </c>
      <c r="GK67" s="96">
        <v>0</v>
      </c>
      <c r="GL67" s="96">
        <v>0</v>
      </c>
      <c r="GM67" s="96">
        <v>0</v>
      </c>
      <c r="GN67" s="96">
        <v>0</v>
      </c>
      <c r="GO67" s="96">
        <v>0</v>
      </c>
      <c r="GP67" s="148">
        <v>0</v>
      </c>
      <c r="GQ67" s="96">
        <v>0</v>
      </c>
      <c r="GR67" s="96">
        <v>0</v>
      </c>
      <c r="GS67" s="96">
        <v>0</v>
      </c>
      <c r="GT67" s="96">
        <v>0</v>
      </c>
      <c r="GU67" s="96">
        <v>0</v>
      </c>
      <c r="GV67" s="148">
        <v>0</v>
      </c>
      <c r="GW67" s="148">
        <v>0</v>
      </c>
      <c r="GX67" s="148">
        <v>0</v>
      </c>
      <c r="GY67" s="148">
        <v>0</v>
      </c>
      <c r="GZ67" s="148">
        <v>0</v>
      </c>
      <c r="HA67" s="148">
        <v>0</v>
      </c>
      <c r="HB67" s="148">
        <v>0</v>
      </c>
      <c r="HC67" s="148">
        <v>0</v>
      </c>
      <c r="HD67" s="148">
        <v>0</v>
      </c>
      <c r="HE67" s="148">
        <v>0</v>
      </c>
      <c r="HF67" s="148">
        <v>0</v>
      </c>
      <c r="HG67" s="148">
        <v>0</v>
      </c>
      <c r="HH67" s="148">
        <v>0</v>
      </c>
      <c r="HI67" s="148">
        <v>0</v>
      </c>
      <c r="HJ67" s="148">
        <v>0</v>
      </c>
      <c r="HK67" s="148">
        <v>0</v>
      </c>
      <c r="HL67" s="148">
        <v>0</v>
      </c>
      <c r="HM67" s="148">
        <v>0</v>
      </c>
      <c r="HN67" s="148">
        <v>0</v>
      </c>
      <c r="HO67" s="148">
        <v>0</v>
      </c>
      <c r="HP67" s="148">
        <v>0</v>
      </c>
      <c r="HQ67" s="148">
        <v>0</v>
      </c>
      <c r="HR67" s="148">
        <v>0</v>
      </c>
      <c r="HS67" s="148">
        <v>0</v>
      </c>
      <c r="HT67" s="148">
        <v>0</v>
      </c>
      <c r="HU67" s="148">
        <v>0</v>
      </c>
      <c r="HV67" s="148">
        <v>0</v>
      </c>
      <c r="HW67" s="148">
        <v>0</v>
      </c>
      <c r="HX67" s="148">
        <v>0</v>
      </c>
      <c r="HY67" s="148">
        <v>0</v>
      </c>
      <c r="HZ67" s="148">
        <v>0</v>
      </c>
      <c r="IA67" s="148">
        <v>0</v>
      </c>
      <c r="IB67" s="148">
        <v>0</v>
      </c>
      <c r="IC67" s="148">
        <v>0</v>
      </c>
      <c r="ID67" s="148">
        <v>0</v>
      </c>
      <c r="IE67" s="148">
        <v>0</v>
      </c>
      <c r="IF67" s="148">
        <v>0</v>
      </c>
      <c r="IG67" s="148">
        <v>0</v>
      </c>
      <c r="IH67" s="148">
        <v>0</v>
      </c>
      <c r="II67" s="148">
        <v>0</v>
      </c>
      <c r="IJ67" s="148">
        <v>0</v>
      </c>
      <c r="IK67" s="148">
        <v>0</v>
      </c>
      <c r="IL67" s="148">
        <v>0</v>
      </c>
      <c r="IM67" s="148">
        <v>0</v>
      </c>
      <c r="IN67" s="351">
        <f t="shared" si="51"/>
        <v>0</v>
      </c>
      <c r="IO67" s="148">
        <v>0</v>
      </c>
      <c r="IP67" s="148">
        <v>0</v>
      </c>
      <c r="IQ67" s="148">
        <v>0</v>
      </c>
      <c r="IR67" s="148">
        <v>0</v>
      </c>
      <c r="IS67" s="148">
        <v>0</v>
      </c>
      <c r="IT67" s="148">
        <v>0</v>
      </c>
      <c r="IU67" s="148">
        <v>0</v>
      </c>
      <c r="IV67" s="148">
        <v>0</v>
      </c>
      <c r="IW67" s="148">
        <v>0</v>
      </c>
      <c r="IX67" s="148">
        <v>0</v>
      </c>
      <c r="IY67" s="148">
        <v>0</v>
      </c>
      <c r="IZ67" s="148">
        <v>0</v>
      </c>
      <c r="JA67" s="148">
        <v>0</v>
      </c>
      <c r="JB67" s="148">
        <v>0</v>
      </c>
      <c r="JC67" s="148">
        <v>0</v>
      </c>
      <c r="JD67" s="148">
        <v>0</v>
      </c>
      <c r="JE67" s="148">
        <v>0</v>
      </c>
      <c r="JF67" s="353">
        <f t="shared" si="57"/>
        <v>0</v>
      </c>
      <c r="JG67" s="148">
        <v>0</v>
      </c>
      <c r="JH67" s="148">
        <v>0</v>
      </c>
      <c r="JI67" s="148">
        <v>0</v>
      </c>
      <c r="JJ67" s="148">
        <v>0</v>
      </c>
      <c r="JK67" s="148">
        <v>0</v>
      </c>
      <c r="JL67" s="148">
        <v>0</v>
      </c>
      <c r="JM67" s="148">
        <v>0</v>
      </c>
      <c r="JN67" s="351">
        <f t="shared" si="58"/>
        <v>0</v>
      </c>
      <c r="JO67" s="148">
        <v>0</v>
      </c>
      <c r="JP67" s="148">
        <v>0</v>
      </c>
      <c r="JQ67" s="148">
        <v>0</v>
      </c>
      <c r="JR67" s="148">
        <v>0</v>
      </c>
      <c r="JS67" s="148">
        <v>0</v>
      </c>
      <c r="JT67" s="148">
        <v>0</v>
      </c>
      <c r="JU67" s="148">
        <v>0</v>
      </c>
      <c r="JV67" s="351">
        <f t="shared" si="59"/>
        <v>0</v>
      </c>
      <c r="JW67" s="148">
        <v>0</v>
      </c>
      <c r="JX67" s="148">
        <v>0</v>
      </c>
      <c r="JY67" s="148">
        <v>0</v>
      </c>
      <c r="JZ67" s="148">
        <v>0</v>
      </c>
      <c r="KA67" s="148">
        <v>0</v>
      </c>
      <c r="KB67" s="148">
        <v>0</v>
      </c>
      <c r="KC67" s="148">
        <v>0</v>
      </c>
      <c r="KD67" s="148">
        <v>0</v>
      </c>
      <c r="KE67" s="148">
        <v>0</v>
      </c>
      <c r="KF67" s="148">
        <v>0</v>
      </c>
      <c r="KG67" s="148">
        <v>0</v>
      </c>
      <c r="KH67" s="148">
        <v>0</v>
      </c>
      <c r="KI67" s="148">
        <v>0</v>
      </c>
      <c r="KJ67" s="148">
        <v>0</v>
      </c>
      <c r="KK67" s="148">
        <v>0</v>
      </c>
      <c r="KL67" s="148">
        <v>0</v>
      </c>
      <c r="KM67" s="148">
        <v>0</v>
      </c>
      <c r="KN67" s="148">
        <v>0</v>
      </c>
      <c r="KO67" s="148">
        <v>0</v>
      </c>
      <c r="KP67" s="148">
        <v>0</v>
      </c>
      <c r="KQ67" s="148">
        <v>0</v>
      </c>
      <c r="KR67" s="148">
        <v>0</v>
      </c>
      <c r="KS67" s="148">
        <v>0</v>
      </c>
      <c r="KT67" s="148">
        <v>0</v>
      </c>
      <c r="KU67" s="148">
        <v>0</v>
      </c>
      <c r="KV67" s="148">
        <v>0</v>
      </c>
      <c r="KW67" s="148">
        <v>0</v>
      </c>
      <c r="KX67" s="148">
        <v>0</v>
      </c>
      <c r="KY67" s="148">
        <v>0</v>
      </c>
      <c r="KZ67" s="418">
        <v>0</v>
      </c>
      <c r="LA67" s="418">
        <v>0</v>
      </c>
      <c r="LB67" s="418">
        <v>0</v>
      </c>
      <c r="LC67" s="418">
        <v>0</v>
      </c>
      <c r="LD67" s="418">
        <v>0</v>
      </c>
      <c r="LE67" s="418">
        <v>0</v>
      </c>
      <c r="LF67" s="418">
        <v>0</v>
      </c>
      <c r="LG67" s="418">
        <v>0</v>
      </c>
      <c r="LH67" s="418">
        <v>0</v>
      </c>
      <c r="LI67" s="418">
        <v>0</v>
      </c>
      <c r="LJ67" s="148">
        <v>0</v>
      </c>
      <c r="LK67" s="148">
        <v>0</v>
      </c>
      <c r="LL67" s="148">
        <v>0</v>
      </c>
      <c r="LM67" s="148">
        <v>0</v>
      </c>
      <c r="LN67" s="148">
        <v>0</v>
      </c>
      <c r="LO67" s="148">
        <v>0</v>
      </c>
      <c r="LP67" s="148">
        <v>1</v>
      </c>
      <c r="LQ67" s="148">
        <v>0</v>
      </c>
      <c r="LR67" s="148">
        <v>0</v>
      </c>
      <c r="LS67" s="148">
        <v>0</v>
      </c>
      <c r="LT67" s="148">
        <v>0</v>
      </c>
      <c r="LU67" s="148">
        <v>0</v>
      </c>
      <c r="LV67" s="148">
        <v>0</v>
      </c>
      <c r="LW67" s="148">
        <v>1</v>
      </c>
      <c r="LX67" s="148">
        <v>1</v>
      </c>
      <c r="LY67" s="148">
        <v>1</v>
      </c>
      <c r="LZ67" s="148">
        <v>1</v>
      </c>
      <c r="MA67" s="148">
        <v>1</v>
      </c>
      <c r="MB67" s="148">
        <v>1</v>
      </c>
      <c r="MC67" s="148">
        <v>1</v>
      </c>
      <c r="MD67" s="148">
        <v>0</v>
      </c>
      <c r="ME67" s="148">
        <v>0</v>
      </c>
      <c r="MF67" s="148">
        <v>0</v>
      </c>
      <c r="MG67" s="148">
        <v>0</v>
      </c>
      <c r="MH67" s="148">
        <v>0</v>
      </c>
      <c r="MI67" s="148">
        <v>0</v>
      </c>
      <c r="MJ67" s="148">
        <v>0</v>
      </c>
      <c r="MK67" s="148">
        <v>0</v>
      </c>
      <c r="ML67" s="148">
        <v>0</v>
      </c>
      <c r="MM67" s="148">
        <v>0</v>
      </c>
      <c r="MN67" s="148">
        <v>0</v>
      </c>
      <c r="MO67" s="148">
        <v>0</v>
      </c>
      <c r="MP67" s="148">
        <v>0</v>
      </c>
      <c r="MQ67" s="148">
        <v>0</v>
      </c>
      <c r="MR67" s="148">
        <v>0</v>
      </c>
      <c r="MS67" s="148">
        <v>0</v>
      </c>
      <c r="MT67" s="148">
        <v>0</v>
      </c>
      <c r="MU67" s="148">
        <v>0</v>
      </c>
      <c r="MV67" s="148">
        <v>0</v>
      </c>
      <c r="MW67" s="148">
        <v>0</v>
      </c>
      <c r="MX67" s="148">
        <v>0</v>
      </c>
      <c r="MY67" s="148">
        <v>0</v>
      </c>
      <c r="MZ67" s="148">
        <v>0</v>
      </c>
      <c r="NA67" s="148">
        <v>0</v>
      </c>
      <c r="NB67" s="148">
        <v>0</v>
      </c>
      <c r="NC67" s="148">
        <v>0</v>
      </c>
      <c r="ND67" s="148">
        <v>0</v>
      </c>
      <c r="NE67" s="148">
        <v>0</v>
      </c>
      <c r="NF67" s="148">
        <v>0</v>
      </c>
      <c r="NG67" s="148">
        <v>0</v>
      </c>
      <c r="NH67" s="148">
        <v>0</v>
      </c>
      <c r="NI67" s="148">
        <v>0</v>
      </c>
      <c r="NJ67" s="148">
        <v>0</v>
      </c>
      <c r="NK67" s="148">
        <v>0</v>
      </c>
      <c r="NL67" s="148">
        <v>0</v>
      </c>
      <c r="NM67" s="148">
        <v>0</v>
      </c>
      <c r="NN67" s="148">
        <v>0</v>
      </c>
      <c r="NO67" s="148">
        <v>0</v>
      </c>
      <c r="NP67" s="148">
        <v>0</v>
      </c>
      <c r="NQ67" s="148">
        <v>0</v>
      </c>
      <c r="NR67" s="148">
        <v>0</v>
      </c>
      <c r="NS67" s="148">
        <v>0</v>
      </c>
      <c r="NT67" s="148">
        <v>0</v>
      </c>
      <c r="NU67" s="148">
        <v>0</v>
      </c>
      <c r="NV67" s="148">
        <v>0</v>
      </c>
      <c r="NW67" s="148">
        <v>0</v>
      </c>
      <c r="NX67" s="148">
        <v>0</v>
      </c>
      <c r="NY67" s="148">
        <v>0</v>
      </c>
      <c r="NZ67" s="148">
        <v>0</v>
      </c>
      <c r="OA67" s="148">
        <v>0</v>
      </c>
      <c r="OB67" s="148">
        <v>0</v>
      </c>
      <c r="OC67" s="148">
        <v>0</v>
      </c>
      <c r="OD67" s="148">
        <v>0</v>
      </c>
      <c r="OE67" s="148">
        <v>0</v>
      </c>
      <c r="OF67" s="148">
        <v>0</v>
      </c>
      <c r="OG67" s="148">
        <v>0</v>
      </c>
      <c r="OH67" s="148">
        <v>0</v>
      </c>
      <c r="OI67" s="148">
        <v>0</v>
      </c>
      <c r="OJ67" s="148">
        <v>0</v>
      </c>
      <c r="OK67" s="148">
        <v>0</v>
      </c>
      <c r="OL67" s="148">
        <v>0</v>
      </c>
      <c r="OM67" s="148">
        <v>0</v>
      </c>
      <c r="ON67" s="148">
        <v>0</v>
      </c>
      <c r="OO67" s="148">
        <v>0</v>
      </c>
      <c r="OP67" s="148">
        <v>0</v>
      </c>
      <c r="OQ67" s="148">
        <v>0</v>
      </c>
      <c r="OR67" s="148">
        <v>0</v>
      </c>
      <c r="OS67" s="148">
        <v>0</v>
      </c>
      <c r="OT67" s="148">
        <v>0</v>
      </c>
      <c r="OU67" s="148">
        <v>0</v>
      </c>
      <c r="OV67" s="148">
        <v>0</v>
      </c>
      <c r="OW67" s="148">
        <v>0</v>
      </c>
      <c r="OX67" s="148">
        <v>0</v>
      </c>
      <c r="OY67" s="351">
        <f t="shared" si="52"/>
        <v>0</v>
      </c>
      <c r="OZ67" s="148">
        <v>0</v>
      </c>
      <c r="PA67" s="148">
        <v>0</v>
      </c>
      <c r="PB67" s="148">
        <v>0</v>
      </c>
      <c r="PC67" s="148">
        <v>0</v>
      </c>
      <c r="PD67" s="148">
        <v>0</v>
      </c>
      <c r="PE67" s="148">
        <v>0</v>
      </c>
      <c r="PF67" s="148">
        <v>0</v>
      </c>
      <c r="PG67" s="351">
        <f t="shared" si="53"/>
        <v>0</v>
      </c>
      <c r="PH67" s="148">
        <v>0</v>
      </c>
      <c r="PI67" s="148">
        <v>0</v>
      </c>
      <c r="PJ67" s="351">
        <f t="shared" si="54"/>
        <v>0</v>
      </c>
      <c r="PK67" s="148">
        <v>0</v>
      </c>
      <c r="PL67" s="148">
        <v>0</v>
      </c>
      <c r="PM67" s="148">
        <v>0</v>
      </c>
      <c r="PN67" s="148">
        <v>0</v>
      </c>
      <c r="PO67" s="96">
        <v>0</v>
      </c>
      <c r="PP67" s="148">
        <v>0</v>
      </c>
      <c r="PQ67" s="148">
        <v>0</v>
      </c>
      <c r="PR67" s="148">
        <v>0</v>
      </c>
      <c r="PS67" s="148">
        <v>0</v>
      </c>
      <c r="PT67" s="148">
        <v>0</v>
      </c>
      <c r="PU67" s="148">
        <v>0</v>
      </c>
      <c r="PV67" s="148">
        <v>0</v>
      </c>
      <c r="PW67" s="148">
        <v>0</v>
      </c>
      <c r="PX67" s="148">
        <v>0</v>
      </c>
      <c r="PY67" s="148">
        <v>0</v>
      </c>
      <c r="PZ67" s="148">
        <v>0</v>
      </c>
      <c r="QA67" s="148">
        <v>0</v>
      </c>
      <c r="QB67" s="148">
        <v>0</v>
      </c>
      <c r="QC67" s="148">
        <v>0</v>
      </c>
      <c r="QD67" s="148">
        <v>1</v>
      </c>
      <c r="QE67" s="148">
        <v>1</v>
      </c>
      <c r="QF67" s="148">
        <v>1</v>
      </c>
      <c r="QG67" s="148">
        <v>1</v>
      </c>
      <c r="QH67" s="148">
        <v>1</v>
      </c>
      <c r="QI67" s="148">
        <v>0</v>
      </c>
      <c r="QJ67" s="148">
        <v>0</v>
      </c>
      <c r="QK67" s="148">
        <v>0</v>
      </c>
      <c r="QL67" s="148">
        <v>0</v>
      </c>
      <c r="QM67" s="148">
        <v>0</v>
      </c>
      <c r="QN67" s="148">
        <v>0</v>
      </c>
      <c r="QO67" s="148">
        <v>0</v>
      </c>
      <c r="QP67" s="148">
        <v>0</v>
      </c>
      <c r="QQ67" s="148">
        <v>0</v>
      </c>
      <c r="QR67" s="148">
        <v>0</v>
      </c>
      <c r="QS67" s="148">
        <v>0</v>
      </c>
      <c r="QT67" s="148">
        <v>0</v>
      </c>
      <c r="QU67" s="148">
        <v>0</v>
      </c>
      <c r="QV67" s="148">
        <v>0</v>
      </c>
      <c r="QW67" s="148">
        <v>0</v>
      </c>
      <c r="QX67" s="148">
        <v>0</v>
      </c>
      <c r="QY67" s="148">
        <v>0</v>
      </c>
      <c r="QZ67" s="148">
        <v>0</v>
      </c>
      <c r="RA67" s="148">
        <v>0</v>
      </c>
      <c r="RB67" s="96">
        <v>0</v>
      </c>
      <c r="RC67" s="148">
        <v>0</v>
      </c>
      <c r="RD67" s="96">
        <v>0</v>
      </c>
      <c r="RE67" s="148">
        <v>0</v>
      </c>
      <c r="RF67" s="148">
        <v>0</v>
      </c>
      <c r="RG67" s="96">
        <v>0</v>
      </c>
      <c r="RH67" s="148">
        <v>0</v>
      </c>
      <c r="RI67" s="96">
        <v>0</v>
      </c>
      <c r="RJ67" s="96">
        <v>0</v>
      </c>
      <c r="RK67" s="96">
        <v>0</v>
      </c>
      <c r="RL67" s="96">
        <v>0</v>
      </c>
      <c r="RM67" s="96">
        <v>0</v>
      </c>
      <c r="RN67" s="96">
        <v>0</v>
      </c>
      <c r="RO67" s="148">
        <v>0</v>
      </c>
      <c r="RP67" s="148">
        <v>0</v>
      </c>
      <c r="RQ67" s="148">
        <v>0</v>
      </c>
      <c r="RR67" s="148">
        <v>0</v>
      </c>
      <c r="RS67" s="148">
        <v>0</v>
      </c>
      <c r="RT67" s="148">
        <v>0</v>
      </c>
      <c r="RU67" s="148">
        <v>0</v>
      </c>
      <c r="RV67" s="148">
        <v>0</v>
      </c>
      <c r="RW67" s="148">
        <v>0</v>
      </c>
      <c r="RX67" s="148">
        <v>0</v>
      </c>
      <c r="RY67" s="148">
        <v>0</v>
      </c>
      <c r="RZ67" s="148">
        <v>0</v>
      </c>
      <c r="SA67" s="148">
        <v>0</v>
      </c>
      <c r="SB67" s="148">
        <v>0</v>
      </c>
      <c r="SC67" s="148">
        <v>0</v>
      </c>
      <c r="SD67" s="148">
        <v>0</v>
      </c>
      <c r="SE67" s="148">
        <v>0</v>
      </c>
      <c r="SF67" s="148">
        <v>0</v>
      </c>
      <c r="SG67" s="148">
        <v>0</v>
      </c>
      <c r="SH67" s="148">
        <v>0</v>
      </c>
      <c r="SI67" s="148">
        <v>0</v>
      </c>
      <c r="SJ67" s="148">
        <v>0</v>
      </c>
      <c r="SK67" s="148">
        <v>0</v>
      </c>
      <c r="SL67" s="148">
        <v>0</v>
      </c>
      <c r="SM67" s="148">
        <v>0</v>
      </c>
      <c r="SN67" s="148">
        <v>0</v>
      </c>
      <c r="SO67" s="148">
        <v>0</v>
      </c>
      <c r="SP67" s="148">
        <v>0</v>
      </c>
      <c r="SQ67" s="148">
        <v>0</v>
      </c>
      <c r="SR67" s="148">
        <v>0</v>
      </c>
      <c r="SS67" s="148">
        <v>0</v>
      </c>
      <c r="ST67" s="148">
        <v>0</v>
      </c>
      <c r="SU67" s="148">
        <v>0</v>
      </c>
      <c r="SV67" s="148">
        <v>0</v>
      </c>
      <c r="SW67" s="148">
        <v>0</v>
      </c>
      <c r="SX67" s="148">
        <v>0</v>
      </c>
      <c r="SY67" s="148">
        <v>0</v>
      </c>
      <c r="SZ67" s="148">
        <v>0</v>
      </c>
      <c r="TA67" s="148">
        <v>0</v>
      </c>
      <c r="TB67" s="148">
        <v>0</v>
      </c>
      <c r="TC67" s="148">
        <v>0</v>
      </c>
      <c r="TD67" s="148">
        <v>0</v>
      </c>
      <c r="TE67" s="148">
        <v>1</v>
      </c>
      <c r="TF67" s="148">
        <v>1</v>
      </c>
      <c r="TG67" s="148">
        <v>1</v>
      </c>
      <c r="TH67" s="148">
        <v>1</v>
      </c>
      <c r="TI67" s="148">
        <v>0</v>
      </c>
      <c r="TJ67" s="148">
        <v>0</v>
      </c>
      <c r="TK67" s="148">
        <v>0</v>
      </c>
      <c r="TL67" s="148">
        <v>0</v>
      </c>
      <c r="TM67" s="148">
        <v>0</v>
      </c>
      <c r="TN67" s="148">
        <v>0</v>
      </c>
      <c r="TO67" s="148">
        <v>0</v>
      </c>
      <c r="TP67" s="148">
        <v>0</v>
      </c>
      <c r="TQ67" s="148">
        <v>0</v>
      </c>
      <c r="TR67" s="148">
        <v>0</v>
      </c>
      <c r="TS67" s="148">
        <v>0</v>
      </c>
      <c r="TT67" s="148">
        <v>0</v>
      </c>
      <c r="TU67" s="148">
        <v>0</v>
      </c>
      <c r="TV67" s="148">
        <v>0</v>
      </c>
      <c r="TW67" s="148">
        <v>0</v>
      </c>
      <c r="TX67" s="148">
        <v>0</v>
      </c>
      <c r="TY67" s="148">
        <v>0</v>
      </c>
      <c r="TZ67" s="148">
        <v>0</v>
      </c>
      <c r="UA67" s="148">
        <v>0</v>
      </c>
      <c r="UB67" s="148">
        <v>0</v>
      </c>
      <c r="UC67" s="148">
        <v>0</v>
      </c>
      <c r="UD67" s="148">
        <v>0</v>
      </c>
      <c r="UE67" s="148">
        <v>0</v>
      </c>
      <c r="UF67" s="148">
        <v>0</v>
      </c>
      <c r="UG67" s="148">
        <v>0</v>
      </c>
      <c r="UH67" s="148">
        <v>0</v>
      </c>
      <c r="UI67" s="148">
        <v>0</v>
      </c>
      <c r="UJ67" s="148">
        <v>0</v>
      </c>
      <c r="UK67" s="148">
        <v>0</v>
      </c>
      <c r="UL67" s="148">
        <v>0</v>
      </c>
      <c r="UM67" s="148">
        <v>0</v>
      </c>
      <c r="UN67" s="148">
        <v>0</v>
      </c>
      <c r="UO67" s="148">
        <v>0</v>
      </c>
      <c r="UP67" s="148">
        <v>0</v>
      </c>
      <c r="UQ67" s="148">
        <v>0</v>
      </c>
      <c r="UR67" s="148">
        <v>0</v>
      </c>
      <c r="US67" s="148">
        <v>0</v>
      </c>
      <c r="UT67" s="148">
        <v>0</v>
      </c>
      <c r="UU67" s="148">
        <v>0</v>
      </c>
      <c r="UV67" s="148">
        <v>0</v>
      </c>
      <c r="UW67" s="148">
        <v>0</v>
      </c>
      <c r="UX67" s="148">
        <v>0</v>
      </c>
      <c r="UY67" s="148">
        <v>0</v>
      </c>
      <c r="UZ67" s="148">
        <v>0</v>
      </c>
      <c r="VA67" s="148">
        <v>0</v>
      </c>
      <c r="VB67" s="148">
        <v>0</v>
      </c>
      <c r="VC67" s="148">
        <v>0</v>
      </c>
      <c r="VD67" s="148">
        <v>0</v>
      </c>
      <c r="VE67" s="148">
        <v>0</v>
      </c>
      <c r="VF67" s="148">
        <v>0</v>
      </c>
      <c r="VG67" s="148">
        <v>0</v>
      </c>
      <c r="VH67" s="148">
        <v>0</v>
      </c>
      <c r="VI67" s="148">
        <v>0</v>
      </c>
      <c r="VJ67" s="148">
        <v>0</v>
      </c>
      <c r="VK67" s="148">
        <v>0</v>
      </c>
      <c r="VL67" s="148">
        <v>0</v>
      </c>
      <c r="VM67" s="148">
        <v>0</v>
      </c>
      <c r="VN67" s="148">
        <v>0</v>
      </c>
      <c r="VO67" s="148">
        <v>0</v>
      </c>
      <c r="VP67" s="148">
        <v>0</v>
      </c>
      <c r="VQ67" s="148">
        <v>0</v>
      </c>
      <c r="VR67" s="148">
        <v>0</v>
      </c>
      <c r="VS67" s="148">
        <v>0</v>
      </c>
      <c r="VT67" s="148">
        <v>0</v>
      </c>
      <c r="VU67" s="148">
        <v>0</v>
      </c>
      <c r="VV67" s="148">
        <v>0</v>
      </c>
      <c r="VW67" s="148">
        <v>0</v>
      </c>
      <c r="VX67" s="148">
        <v>0</v>
      </c>
      <c r="VY67" s="148">
        <v>0</v>
      </c>
      <c r="VZ67" s="148">
        <v>0</v>
      </c>
      <c r="WA67" s="148">
        <v>0</v>
      </c>
      <c r="WB67" s="148">
        <v>0</v>
      </c>
      <c r="WC67" s="148">
        <v>0</v>
      </c>
      <c r="WD67" s="148">
        <v>0</v>
      </c>
      <c r="WE67" s="148">
        <v>0</v>
      </c>
      <c r="WF67" s="148">
        <v>0</v>
      </c>
      <c r="WG67" s="148">
        <v>0</v>
      </c>
      <c r="WH67" s="148">
        <v>0</v>
      </c>
      <c r="WI67" s="148">
        <v>0</v>
      </c>
      <c r="WJ67" s="148">
        <v>0</v>
      </c>
      <c r="WK67" s="148">
        <v>0</v>
      </c>
      <c r="WL67" s="148">
        <v>0</v>
      </c>
      <c r="WM67" s="148">
        <v>0</v>
      </c>
      <c r="WN67" s="148">
        <v>0</v>
      </c>
      <c r="WO67" s="148">
        <v>0</v>
      </c>
      <c r="WP67" s="148">
        <v>0</v>
      </c>
      <c r="WQ67" s="148">
        <v>0</v>
      </c>
      <c r="WR67" s="148">
        <v>0</v>
      </c>
      <c r="WS67" s="148">
        <v>0</v>
      </c>
      <c r="WT67" s="148">
        <v>0</v>
      </c>
      <c r="WU67" s="148">
        <v>0</v>
      </c>
      <c r="WV67" s="148">
        <v>0</v>
      </c>
      <c r="WW67" s="148">
        <v>0</v>
      </c>
      <c r="WX67" s="148">
        <v>0</v>
      </c>
      <c r="WY67" s="148">
        <v>0</v>
      </c>
      <c r="WZ67" s="148">
        <v>0</v>
      </c>
      <c r="XA67" s="148">
        <v>0</v>
      </c>
      <c r="XB67" s="148">
        <v>0</v>
      </c>
      <c r="XC67" s="148">
        <v>0</v>
      </c>
      <c r="XD67" s="148">
        <v>0</v>
      </c>
      <c r="XE67" s="148">
        <v>0</v>
      </c>
      <c r="XF67" s="148">
        <v>0</v>
      </c>
      <c r="XG67" s="148">
        <v>0</v>
      </c>
      <c r="XH67" s="148">
        <v>0</v>
      </c>
      <c r="XI67" s="148">
        <v>0</v>
      </c>
      <c r="XJ67" s="148">
        <v>0</v>
      </c>
      <c r="XK67" s="148">
        <v>0</v>
      </c>
    </row>
    <row r="68" spans="1:635" s="148" customFormat="1" x14ac:dyDescent="0.2">
      <c r="A68" s="327"/>
      <c r="B68" s="354">
        <v>8</v>
      </c>
      <c r="C68" s="399">
        <f t="shared" ca="1" si="50"/>
        <v>0</v>
      </c>
      <c r="D68" s="400">
        <f t="shared" ca="1" si="55"/>
        <v>0</v>
      </c>
      <c r="E68" s="419">
        <f t="shared" ca="1" si="56"/>
        <v>2</v>
      </c>
      <c r="F68" s="401"/>
      <c r="G68" s="148">
        <v>8</v>
      </c>
      <c r="H68" s="148">
        <v>6</v>
      </c>
      <c r="I68" s="355">
        <v>6.5</v>
      </c>
      <c r="J68" s="148">
        <v>7</v>
      </c>
      <c r="K68" s="148">
        <v>8</v>
      </c>
      <c r="L68" s="148">
        <v>11</v>
      </c>
      <c r="M68" s="148">
        <v>11</v>
      </c>
      <c r="N68" s="148">
        <v>13</v>
      </c>
      <c r="O68" s="148">
        <v>0</v>
      </c>
      <c r="P68" s="148">
        <v>11</v>
      </c>
      <c r="Q68" s="148">
        <v>11</v>
      </c>
      <c r="R68" s="148">
        <v>12</v>
      </c>
      <c r="S68" s="148">
        <v>16</v>
      </c>
      <c r="T68" s="148">
        <v>10</v>
      </c>
      <c r="U68" s="148">
        <v>11</v>
      </c>
      <c r="V68" s="148">
        <v>13</v>
      </c>
      <c r="W68" s="148">
        <v>20</v>
      </c>
      <c r="X68" s="148">
        <v>15</v>
      </c>
      <c r="Y68" s="148">
        <v>13</v>
      </c>
      <c r="Z68" s="148">
        <v>13</v>
      </c>
      <c r="AA68" s="148">
        <v>21</v>
      </c>
      <c r="AB68" s="148">
        <v>21</v>
      </c>
      <c r="AC68" s="148">
        <v>14</v>
      </c>
      <c r="AD68" s="148">
        <v>12</v>
      </c>
      <c r="AE68" s="148">
        <v>13</v>
      </c>
      <c r="AF68" s="148">
        <v>15</v>
      </c>
      <c r="AG68" s="148">
        <v>10</v>
      </c>
      <c r="AH68" s="148">
        <v>10</v>
      </c>
      <c r="AI68" s="148">
        <v>6</v>
      </c>
      <c r="AJ68" s="148">
        <v>6</v>
      </c>
      <c r="AK68" s="148">
        <v>4</v>
      </c>
      <c r="AL68" s="148">
        <v>4</v>
      </c>
      <c r="AM68" s="148">
        <v>6</v>
      </c>
      <c r="AN68" s="148">
        <v>7</v>
      </c>
      <c r="AO68" s="148">
        <v>6</v>
      </c>
      <c r="AP68" s="360">
        <v>9</v>
      </c>
      <c r="AQ68" s="148">
        <v>12</v>
      </c>
      <c r="AR68" s="148">
        <v>10</v>
      </c>
      <c r="AS68" s="148">
        <v>10</v>
      </c>
      <c r="AT68" s="148">
        <v>8</v>
      </c>
      <c r="AU68" s="148">
        <v>7</v>
      </c>
      <c r="AV68" s="148">
        <v>8</v>
      </c>
      <c r="AW68" s="148">
        <v>11</v>
      </c>
      <c r="AX68" s="148">
        <v>9</v>
      </c>
      <c r="AY68" s="148">
        <v>8</v>
      </c>
      <c r="AZ68" s="148">
        <v>7</v>
      </c>
      <c r="BA68" s="148">
        <v>10</v>
      </c>
      <c r="BB68" s="148">
        <v>9</v>
      </c>
      <c r="BC68" s="148">
        <v>8</v>
      </c>
      <c r="BD68" s="148">
        <v>7</v>
      </c>
      <c r="BE68" s="148">
        <v>7</v>
      </c>
      <c r="BF68" s="148">
        <v>8</v>
      </c>
      <c r="BG68" s="148">
        <v>6</v>
      </c>
      <c r="BH68" s="148">
        <v>8</v>
      </c>
      <c r="BI68" s="148">
        <v>10</v>
      </c>
      <c r="BJ68" s="148">
        <v>8</v>
      </c>
      <c r="BK68" s="148">
        <v>7</v>
      </c>
      <c r="BL68" s="148">
        <v>11</v>
      </c>
      <c r="BM68" s="148">
        <v>13</v>
      </c>
      <c r="BN68" s="148">
        <v>14</v>
      </c>
      <c r="BO68" s="148">
        <v>14</v>
      </c>
      <c r="BP68" s="148">
        <v>8</v>
      </c>
      <c r="BQ68" s="148">
        <v>11</v>
      </c>
      <c r="BR68" s="148">
        <v>12</v>
      </c>
      <c r="BS68" s="148">
        <v>11</v>
      </c>
      <c r="BT68" s="148">
        <v>9</v>
      </c>
      <c r="BU68" s="148">
        <v>8</v>
      </c>
      <c r="BV68" s="148">
        <v>7</v>
      </c>
      <c r="BW68" s="148">
        <v>8</v>
      </c>
      <c r="BX68" s="148">
        <v>13</v>
      </c>
      <c r="BY68" s="148">
        <v>11</v>
      </c>
      <c r="BZ68" s="148">
        <v>14</v>
      </c>
      <c r="CA68" s="148">
        <v>12</v>
      </c>
      <c r="CB68" s="397">
        <v>23</v>
      </c>
      <c r="CC68" s="113">
        <v>26</v>
      </c>
      <c r="CD68" s="397">
        <v>21</v>
      </c>
      <c r="CE68" s="148">
        <v>18</v>
      </c>
      <c r="CF68" s="148">
        <v>23</v>
      </c>
      <c r="CG68" s="148">
        <v>21</v>
      </c>
      <c r="CH68" s="148">
        <v>25</v>
      </c>
      <c r="CI68" s="148">
        <v>28</v>
      </c>
      <c r="CJ68" s="148">
        <v>14</v>
      </c>
      <c r="CK68" s="148">
        <v>17</v>
      </c>
      <c r="CL68" s="148">
        <v>11</v>
      </c>
      <c r="CM68" s="148">
        <v>15</v>
      </c>
      <c r="CN68" s="148">
        <v>15</v>
      </c>
      <c r="CO68" s="148">
        <v>17</v>
      </c>
      <c r="CP68" s="148">
        <v>11</v>
      </c>
      <c r="CQ68" s="148">
        <v>13</v>
      </c>
      <c r="CR68" s="148">
        <v>11</v>
      </c>
      <c r="CS68" s="148">
        <v>13</v>
      </c>
      <c r="CT68" s="148">
        <v>13</v>
      </c>
      <c r="CU68" s="148">
        <v>15</v>
      </c>
      <c r="CV68" s="148">
        <v>12</v>
      </c>
      <c r="CW68" s="148">
        <v>14</v>
      </c>
      <c r="CX68" s="148">
        <v>19</v>
      </c>
      <c r="CY68" s="148">
        <v>14</v>
      </c>
      <c r="CZ68" s="148">
        <v>16</v>
      </c>
      <c r="DA68" s="148">
        <v>15</v>
      </c>
      <c r="DB68" s="148">
        <v>14</v>
      </c>
      <c r="DC68" s="148">
        <v>15</v>
      </c>
      <c r="DD68" s="148">
        <v>23</v>
      </c>
      <c r="DE68" s="148">
        <v>24</v>
      </c>
      <c r="DF68" s="148">
        <v>23</v>
      </c>
      <c r="DG68" s="148">
        <v>22</v>
      </c>
      <c r="DH68" s="148">
        <v>16</v>
      </c>
      <c r="DI68" s="148">
        <v>26</v>
      </c>
      <c r="DJ68" s="148">
        <v>27</v>
      </c>
      <c r="DK68" s="148">
        <v>25</v>
      </c>
      <c r="DL68" s="148">
        <v>28</v>
      </c>
      <c r="DM68" s="148">
        <v>27</v>
      </c>
      <c r="DN68" s="148">
        <v>20</v>
      </c>
      <c r="DO68" s="148">
        <v>23</v>
      </c>
      <c r="DP68" s="148">
        <v>19</v>
      </c>
      <c r="DQ68" s="148">
        <v>17</v>
      </c>
      <c r="DR68" s="351">
        <v>17</v>
      </c>
      <c r="DS68" s="148">
        <v>19</v>
      </c>
      <c r="DT68" s="398">
        <v>20</v>
      </c>
      <c r="DU68" s="398">
        <v>19</v>
      </c>
      <c r="DV68" s="397">
        <v>17</v>
      </c>
      <c r="DW68" s="397">
        <v>19</v>
      </c>
      <c r="DX68" s="398">
        <v>18</v>
      </c>
      <c r="DY68" s="96">
        <v>20</v>
      </c>
      <c r="DZ68" s="96">
        <v>23</v>
      </c>
      <c r="EA68" s="96">
        <v>21</v>
      </c>
      <c r="EB68" s="96">
        <v>20</v>
      </c>
      <c r="EC68" s="96">
        <v>20</v>
      </c>
      <c r="ED68" s="96">
        <v>19</v>
      </c>
      <c r="EE68" s="96">
        <v>16</v>
      </c>
      <c r="EF68" s="96">
        <v>18</v>
      </c>
      <c r="EG68" s="96">
        <v>17</v>
      </c>
      <c r="EH68" s="96">
        <v>15</v>
      </c>
      <c r="EI68" s="96">
        <v>14</v>
      </c>
      <c r="EJ68" s="96">
        <v>13</v>
      </c>
      <c r="EK68" s="96">
        <v>12</v>
      </c>
      <c r="EL68" s="96">
        <v>13</v>
      </c>
      <c r="EM68" s="96">
        <v>12</v>
      </c>
      <c r="EN68" s="96">
        <v>12</v>
      </c>
      <c r="EO68" s="148">
        <v>12</v>
      </c>
      <c r="EP68" s="96">
        <v>16</v>
      </c>
      <c r="EQ68" s="96">
        <v>15</v>
      </c>
      <c r="ER68" s="96">
        <v>15</v>
      </c>
      <c r="ES68" s="96">
        <v>16</v>
      </c>
      <c r="ET68" s="96">
        <v>13</v>
      </c>
      <c r="EU68" s="397">
        <v>10</v>
      </c>
      <c r="EV68" s="96">
        <v>8</v>
      </c>
      <c r="EW68" s="96">
        <v>8</v>
      </c>
      <c r="EX68" s="96">
        <v>8</v>
      </c>
      <c r="EY68" s="96">
        <v>8</v>
      </c>
      <c r="EZ68" s="96">
        <v>8</v>
      </c>
      <c r="FA68" s="96">
        <v>7</v>
      </c>
      <c r="FB68" s="96">
        <v>8</v>
      </c>
      <c r="FC68" s="96">
        <v>7</v>
      </c>
      <c r="FD68" s="96">
        <v>7</v>
      </c>
      <c r="FE68" s="96">
        <v>8</v>
      </c>
      <c r="FF68" s="96">
        <v>6</v>
      </c>
      <c r="FG68" s="96">
        <v>4</v>
      </c>
      <c r="FH68" s="96">
        <v>4</v>
      </c>
      <c r="FI68" s="96">
        <v>7</v>
      </c>
      <c r="FJ68" s="96">
        <v>9</v>
      </c>
      <c r="FK68" s="148">
        <v>12</v>
      </c>
      <c r="FL68" s="96">
        <v>15</v>
      </c>
      <c r="FM68" s="96">
        <v>15</v>
      </c>
      <c r="FN68" s="148">
        <v>16</v>
      </c>
      <c r="FO68" s="148">
        <v>16</v>
      </c>
      <c r="FP68" s="148">
        <v>12</v>
      </c>
      <c r="FQ68" s="96">
        <v>11</v>
      </c>
      <c r="FR68" s="148">
        <v>10</v>
      </c>
      <c r="FS68" s="351">
        <v>11</v>
      </c>
      <c r="FT68" s="148">
        <v>12</v>
      </c>
      <c r="FU68" s="398">
        <v>11</v>
      </c>
      <c r="FV68" s="398">
        <v>13</v>
      </c>
      <c r="FW68" s="397">
        <v>17</v>
      </c>
      <c r="FX68" s="397">
        <v>17</v>
      </c>
      <c r="FY68" s="398">
        <v>15</v>
      </c>
      <c r="FZ68" s="96">
        <v>16</v>
      </c>
      <c r="GA68" s="96">
        <v>17</v>
      </c>
      <c r="GB68" s="96">
        <v>18</v>
      </c>
      <c r="GC68" s="96">
        <v>17</v>
      </c>
      <c r="GD68" s="96">
        <v>17</v>
      </c>
      <c r="GE68" s="96">
        <v>13</v>
      </c>
      <c r="GF68" s="96">
        <v>10</v>
      </c>
      <c r="GG68" s="96">
        <v>12</v>
      </c>
      <c r="GH68" s="96">
        <v>12</v>
      </c>
      <c r="GI68" s="96">
        <v>13</v>
      </c>
      <c r="GJ68" s="96">
        <v>14</v>
      </c>
      <c r="GK68" s="96">
        <v>15</v>
      </c>
      <c r="GL68" s="96">
        <v>12</v>
      </c>
      <c r="GM68" s="96">
        <v>10</v>
      </c>
      <c r="GN68" s="96">
        <v>9</v>
      </c>
      <c r="GO68" s="96">
        <v>9</v>
      </c>
      <c r="GP68" s="148">
        <v>8</v>
      </c>
      <c r="GQ68" s="96">
        <v>6</v>
      </c>
      <c r="GR68" s="96">
        <v>7</v>
      </c>
      <c r="GS68" s="96">
        <v>8</v>
      </c>
      <c r="GT68" s="96">
        <v>8</v>
      </c>
      <c r="GU68" s="96">
        <v>8</v>
      </c>
      <c r="GV68" s="148">
        <v>7</v>
      </c>
      <c r="GW68" s="148">
        <v>10</v>
      </c>
      <c r="GX68" s="148">
        <v>10</v>
      </c>
      <c r="GY68" s="148">
        <v>12</v>
      </c>
      <c r="GZ68" s="148">
        <v>12</v>
      </c>
      <c r="HA68" s="148">
        <v>13</v>
      </c>
      <c r="HB68" s="148">
        <v>13</v>
      </c>
      <c r="HC68" s="148">
        <v>17</v>
      </c>
      <c r="HD68" s="148">
        <v>16</v>
      </c>
      <c r="HE68" s="148">
        <v>14</v>
      </c>
      <c r="HF68" s="148">
        <v>14</v>
      </c>
      <c r="HG68" s="148">
        <v>14</v>
      </c>
      <c r="HH68" s="148">
        <v>16</v>
      </c>
      <c r="HI68" s="148">
        <v>15</v>
      </c>
      <c r="HJ68" s="148">
        <v>16</v>
      </c>
      <c r="HK68" s="148">
        <v>15</v>
      </c>
      <c r="HL68" s="148">
        <v>13</v>
      </c>
      <c r="HM68" s="148">
        <v>17</v>
      </c>
      <c r="HN68" s="148">
        <v>17</v>
      </c>
      <c r="HO68" s="148">
        <v>16</v>
      </c>
      <c r="HP68" s="148">
        <v>17</v>
      </c>
      <c r="HQ68" s="148">
        <v>16</v>
      </c>
      <c r="HR68" s="148">
        <v>15</v>
      </c>
      <c r="HS68" s="148">
        <v>14</v>
      </c>
      <c r="HT68" s="148">
        <v>16</v>
      </c>
      <c r="HU68" s="148">
        <v>14</v>
      </c>
      <c r="HV68" s="148">
        <v>14</v>
      </c>
      <c r="HW68" s="148">
        <v>13</v>
      </c>
      <c r="HX68" s="148">
        <v>11</v>
      </c>
      <c r="HY68" s="148">
        <v>12</v>
      </c>
      <c r="HZ68" s="148">
        <v>12</v>
      </c>
      <c r="IA68" s="148">
        <v>13</v>
      </c>
      <c r="IB68" s="148">
        <v>11</v>
      </c>
      <c r="IC68" s="148">
        <v>11</v>
      </c>
      <c r="ID68" s="148">
        <v>11</v>
      </c>
      <c r="IE68" s="148">
        <v>10</v>
      </c>
      <c r="IF68" s="148">
        <v>9</v>
      </c>
      <c r="IG68" s="148">
        <v>9</v>
      </c>
      <c r="IH68" s="148">
        <v>8</v>
      </c>
      <c r="II68" s="148">
        <v>8</v>
      </c>
      <c r="IJ68" s="148">
        <v>9</v>
      </c>
      <c r="IK68" s="148">
        <v>8</v>
      </c>
      <c r="IL68" s="148">
        <v>10</v>
      </c>
      <c r="IM68" s="148">
        <v>9</v>
      </c>
      <c r="IN68" s="351">
        <f t="shared" si="51"/>
        <v>8.5</v>
      </c>
      <c r="IO68" s="148">
        <v>8</v>
      </c>
      <c r="IP68" s="148">
        <v>7</v>
      </c>
      <c r="IQ68" s="148">
        <v>5</v>
      </c>
      <c r="IR68" s="148">
        <v>5</v>
      </c>
      <c r="IS68" s="148">
        <v>5</v>
      </c>
      <c r="IT68" s="148">
        <v>4</v>
      </c>
      <c r="IU68" s="148">
        <v>5</v>
      </c>
      <c r="IV68" s="148">
        <v>4</v>
      </c>
      <c r="IW68" s="148">
        <v>4</v>
      </c>
      <c r="IX68" s="148">
        <v>4</v>
      </c>
      <c r="IY68" s="148">
        <v>7</v>
      </c>
      <c r="IZ68" s="148">
        <v>5</v>
      </c>
      <c r="JA68" s="148">
        <v>4</v>
      </c>
      <c r="JB68" s="148">
        <v>4</v>
      </c>
      <c r="JC68" s="148">
        <v>4</v>
      </c>
      <c r="JD68" s="148">
        <v>6</v>
      </c>
      <c r="JE68" s="148">
        <v>7</v>
      </c>
      <c r="JF68" s="353">
        <f t="shared" si="57"/>
        <v>7</v>
      </c>
      <c r="JG68" s="148">
        <v>7</v>
      </c>
      <c r="JH68" s="148">
        <v>8</v>
      </c>
      <c r="JI68" s="148">
        <v>8</v>
      </c>
      <c r="JJ68" s="148">
        <v>8</v>
      </c>
      <c r="JK68" s="148">
        <v>8</v>
      </c>
      <c r="JL68" s="148">
        <v>7</v>
      </c>
      <c r="JM68" s="148">
        <v>7</v>
      </c>
      <c r="JN68" s="351">
        <f t="shared" si="58"/>
        <v>6.5</v>
      </c>
      <c r="JO68" s="148">
        <v>6</v>
      </c>
      <c r="JP68" s="148">
        <v>6</v>
      </c>
      <c r="JQ68" s="148">
        <v>7</v>
      </c>
      <c r="JR68" s="148">
        <v>10</v>
      </c>
      <c r="JS68" s="148">
        <v>9</v>
      </c>
      <c r="JT68" s="148">
        <v>7</v>
      </c>
      <c r="JU68" s="148">
        <v>7</v>
      </c>
      <c r="JV68" s="351">
        <f t="shared" si="59"/>
        <v>7.5</v>
      </c>
      <c r="JW68" s="148">
        <v>8</v>
      </c>
      <c r="JX68" s="148">
        <v>8</v>
      </c>
      <c r="JY68" s="148">
        <v>7</v>
      </c>
      <c r="JZ68" s="148">
        <v>8</v>
      </c>
      <c r="KA68" s="148">
        <v>8</v>
      </c>
      <c r="KB68" s="148">
        <v>10</v>
      </c>
      <c r="KC68" s="148">
        <v>10</v>
      </c>
      <c r="KD68" s="148">
        <v>8</v>
      </c>
      <c r="KE68" s="148">
        <v>8</v>
      </c>
      <c r="KF68" s="148">
        <v>7</v>
      </c>
      <c r="KG68" s="148">
        <v>7</v>
      </c>
      <c r="KH68" s="148">
        <v>8</v>
      </c>
      <c r="KI68" s="148">
        <v>4</v>
      </c>
      <c r="KJ68" s="148">
        <v>3</v>
      </c>
      <c r="KK68" s="148">
        <v>5</v>
      </c>
      <c r="KL68" s="148">
        <v>4</v>
      </c>
      <c r="KM68" s="148">
        <v>5</v>
      </c>
      <c r="KN68" s="148">
        <v>5</v>
      </c>
      <c r="KO68" s="148">
        <v>4</v>
      </c>
      <c r="KP68" s="148">
        <v>6</v>
      </c>
      <c r="KQ68" s="148">
        <v>6</v>
      </c>
      <c r="KR68" s="148">
        <v>5</v>
      </c>
      <c r="KS68" s="148">
        <v>5</v>
      </c>
      <c r="KT68" s="148">
        <v>6</v>
      </c>
      <c r="KU68" s="148">
        <v>5</v>
      </c>
      <c r="KV68" s="148">
        <v>7</v>
      </c>
      <c r="KW68" s="148">
        <v>7</v>
      </c>
      <c r="KX68" s="148">
        <v>8</v>
      </c>
      <c r="KY68" s="148">
        <v>8</v>
      </c>
      <c r="KZ68" s="418">
        <v>8</v>
      </c>
      <c r="LA68" s="418">
        <v>8</v>
      </c>
      <c r="LB68" s="418">
        <v>8</v>
      </c>
      <c r="LC68" s="418">
        <v>8</v>
      </c>
      <c r="LD68" s="418">
        <v>8</v>
      </c>
      <c r="LE68" s="418">
        <v>8</v>
      </c>
      <c r="LF68" s="418">
        <v>8</v>
      </c>
      <c r="LG68" s="418">
        <v>8</v>
      </c>
      <c r="LH68" s="418">
        <v>8</v>
      </c>
      <c r="LI68" s="418">
        <v>8</v>
      </c>
      <c r="LJ68" s="148">
        <v>8</v>
      </c>
      <c r="LK68" s="148">
        <v>9</v>
      </c>
      <c r="LL68" s="148">
        <v>8</v>
      </c>
      <c r="LM68" s="148">
        <v>13</v>
      </c>
      <c r="LN68" s="148">
        <v>12</v>
      </c>
      <c r="LO68" s="148">
        <v>13</v>
      </c>
      <c r="LP68" s="148">
        <v>12</v>
      </c>
      <c r="LQ68" s="148">
        <v>9</v>
      </c>
      <c r="LR68" s="148">
        <v>9</v>
      </c>
      <c r="LS68" s="148">
        <v>9</v>
      </c>
      <c r="LT68" s="148">
        <v>8</v>
      </c>
      <c r="LU68" s="148">
        <v>9</v>
      </c>
      <c r="LV68" s="148">
        <v>8</v>
      </c>
      <c r="LW68" s="148">
        <v>9</v>
      </c>
      <c r="LX68" s="148">
        <v>11</v>
      </c>
      <c r="LY68" s="148">
        <v>9</v>
      </c>
      <c r="LZ68" s="148">
        <v>8</v>
      </c>
      <c r="MA68" s="148">
        <v>9</v>
      </c>
      <c r="MB68" s="148">
        <v>9</v>
      </c>
      <c r="MC68" s="148">
        <v>10</v>
      </c>
      <c r="MD68" s="148">
        <v>9</v>
      </c>
      <c r="ME68" s="148">
        <v>10</v>
      </c>
      <c r="MF68" s="148">
        <v>8</v>
      </c>
      <c r="MG68" s="148">
        <v>7</v>
      </c>
      <c r="MH68" s="148">
        <v>7</v>
      </c>
      <c r="MI68" s="148">
        <v>7</v>
      </c>
      <c r="MJ68" s="148">
        <v>5</v>
      </c>
      <c r="MK68" s="148">
        <v>6</v>
      </c>
      <c r="ML68" s="148">
        <v>6</v>
      </c>
      <c r="MM68" s="148">
        <v>6</v>
      </c>
      <c r="MN68" s="148">
        <v>5</v>
      </c>
      <c r="MO68" s="148">
        <v>4</v>
      </c>
      <c r="MP68" s="148">
        <v>3</v>
      </c>
      <c r="MQ68" s="148">
        <v>3</v>
      </c>
      <c r="MR68" s="148">
        <v>2</v>
      </c>
      <c r="MS68" s="148">
        <v>2</v>
      </c>
      <c r="MT68" s="148">
        <v>4</v>
      </c>
      <c r="MU68" s="148">
        <v>4</v>
      </c>
      <c r="MV68" s="148">
        <v>4</v>
      </c>
      <c r="MW68" s="148">
        <v>4</v>
      </c>
      <c r="MX68" s="148">
        <v>4</v>
      </c>
      <c r="MY68" s="148">
        <v>5</v>
      </c>
      <c r="MZ68" s="148">
        <v>5</v>
      </c>
      <c r="NA68" s="148">
        <v>8</v>
      </c>
      <c r="NB68" s="148">
        <v>6</v>
      </c>
      <c r="NC68" s="148">
        <v>6</v>
      </c>
      <c r="ND68" s="148">
        <v>6</v>
      </c>
      <c r="NE68" s="148">
        <v>6</v>
      </c>
      <c r="NF68" s="148">
        <v>4</v>
      </c>
      <c r="NG68" s="148">
        <v>3</v>
      </c>
      <c r="NH68" s="148">
        <v>3</v>
      </c>
      <c r="NI68" s="148">
        <v>3</v>
      </c>
      <c r="NJ68" s="148">
        <v>3</v>
      </c>
      <c r="NK68" s="148">
        <v>2</v>
      </c>
      <c r="NL68" s="148">
        <v>3</v>
      </c>
      <c r="NM68" s="148">
        <v>3</v>
      </c>
      <c r="NN68" s="148">
        <v>3</v>
      </c>
      <c r="NO68" s="148">
        <v>4</v>
      </c>
      <c r="NP68" s="148">
        <v>4</v>
      </c>
      <c r="NQ68" s="148">
        <v>4</v>
      </c>
      <c r="NR68" s="148">
        <v>3</v>
      </c>
      <c r="NS68" s="148">
        <v>3</v>
      </c>
      <c r="NT68" s="148">
        <v>4</v>
      </c>
      <c r="NU68" s="148">
        <v>3</v>
      </c>
      <c r="NV68" s="148">
        <v>4</v>
      </c>
      <c r="NW68" s="148">
        <v>3</v>
      </c>
      <c r="NX68" s="148">
        <v>2</v>
      </c>
      <c r="NY68" s="148">
        <v>2</v>
      </c>
      <c r="NZ68" s="148">
        <v>1</v>
      </c>
      <c r="OA68" s="148">
        <v>1</v>
      </c>
      <c r="OB68" s="148">
        <v>1</v>
      </c>
      <c r="OC68" s="148">
        <v>1</v>
      </c>
      <c r="OD68" s="148">
        <v>2</v>
      </c>
      <c r="OE68" s="148">
        <v>1</v>
      </c>
      <c r="OF68" s="148">
        <v>0</v>
      </c>
      <c r="OG68" s="148">
        <v>0</v>
      </c>
      <c r="OH68" s="148">
        <v>0</v>
      </c>
      <c r="OI68" s="148">
        <v>0</v>
      </c>
      <c r="OJ68" s="148">
        <v>0</v>
      </c>
      <c r="OK68" s="148">
        <v>0</v>
      </c>
      <c r="OL68" s="148">
        <v>1</v>
      </c>
      <c r="OM68" s="148">
        <v>1</v>
      </c>
      <c r="ON68" s="148">
        <v>1</v>
      </c>
      <c r="OO68" s="148">
        <v>2</v>
      </c>
      <c r="OP68" s="148">
        <v>4</v>
      </c>
      <c r="OQ68" s="148">
        <v>5</v>
      </c>
      <c r="OR68" s="148">
        <v>4</v>
      </c>
      <c r="OS68" s="148">
        <v>2</v>
      </c>
      <c r="OT68" s="148">
        <v>1</v>
      </c>
      <c r="OU68" s="148">
        <v>1</v>
      </c>
      <c r="OV68" s="148">
        <v>1</v>
      </c>
      <c r="OW68" s="148">
        <v>1</v>
      </c>
      <c r="OX68" s="148">
        <v>2</v>
      </c>
      <c r="OY68" s="351">
        <f t="shared" si="52"/>
        <v>2.5</v>
      </c>
      <c r="OZ68" s="148">
        <v>3</v>
      </c>
      <c r="PA68" s="148">
        <v>3</v>
      </c>
      <c r="PB68" s="148">
        <v>4</v>
      </c>
      <c r="PC68" s="148">
        <v>4</v>
      </c>
      <c r="PD68" s="148">
        <v>4</v>
      </c>
      <c r="PE68" s="148">
        <v>4</v>
      </c>
      <c r="PF68" s="148">
        <v>4</v>
      </c>
      <c r="PG68" s="351">
        <f t="shared" si="53"/>
        <v>4.5</v>
      </c>
      <c r="PH68" s="148">
        <v>5</v>
      </c>
      <c r="PI68" s="148">
        <v>5</v>
      </c>
      <c r="PJ68" s="351">
        <f t="shared" si="54"/>
        <v>4.5</v>
      </c>
      <c r="PK68" s="148">
        <v>4</v>
      </c>
      <c r="PL68" s="148">
        <v>4</v>
      </c>
      <c r="PM68" s="148">
        <v>2</v>
      </c>
      <c r="PN68" s="148">
        <v>3</v>
      </c>
      <c r="PO68" s="96">
        <v>3</v>
      </c>
      <c r="PP68" s="148">
        <v>2</v>
      </c>
      <c r="PQ68" s="148">
        <v>2</v>
      </c>
      <c r="PR68" s="148">
        <v>1</v>
      </c>
      <c r="PS68" s="148">
        <v>3</v>
      </c>
      <c r="PT68" s="148">
        <v>4</v>
      </c>
      <c r="PU68" s="148">
        <v>9</v>
      </c>
      <c r="PV68" s="148">
        <v>5</v>
      </c>
      <c r="PW68" s="148">
        <v>6</v>
      </c>
      <c r="PX68" s="148">
        <v>5</v>
      </c>
      <c r="PY68" s="148">
        <v>4</v>
      </c>
      <c r="PZ68" s="148">
        <v>4</v>
      </c>
      <c r="QA68" s="148">
        <v>3</v>
      </c>
      <c r="QB68" s="148">
        <v>3</v>
      </c>
      <c r="QC68" s="148">
        <v>3</v>
      </c>
      <c r="QD68" s="148">
        <v>2</v>
      </c>
      <c r="QE68" s="148">
        <v>2</v>
      </c>
      <c r="QF68" s="148">
        <v>2</v>
      </c>
      <c r="QG68" s="148">
        <v>1</v>
      </c>
      <c r="QH68" s="148">
        <v>2</v>
      </c>
      <c r="QI68" s="148">
        <v>2</v>
      </c>
      <c r="QJ68" s="148">
        <v>2</v>
      </c>
      <c r="QK68" s="148">
        <v>3</v>
      </c>
      <c r="QL68" s="148">
        <v>2</v>
      </c>
      <c r="QM68" s="148">
        <v>1</v>
      </c>
      <c r="QN68" s="148">
        <v>1</v>
      </c>
      <c r="QO68" s="148">
        <v>1</v>
      </c>
      <c r="QP68" s="148">
        <v>1</v>
      </c>
      <c r="QQ68" s="148">
        <v>1</v>
      </c>
      <c r="QR68" s="148">
        <v>2</v>
      </c>
      <c r="QS68" s="148">
        <v>2</v>
      </c>
      <c r="QT68" s="148">
        <v>2</v>
      </c>
      <c r="QU68" s="148">
        <v>2</v>
      </c>
      <c r="QV68" s="148">
        <v>2</v>
      </c>
      <c r="QW68" s="148">
        <v>3</v>
      </c>
      <c r="QX68" s="148">
        <v>3</v>
      </c>
      <c r="QY68" s="148">
        <v>2</v>
      </c>
      <c r="QZ68" s="148">
        <v>1</v>
      </c>
      <c r="RA68" s="148">
        <v>1</v>
      </c>
      <c r="RB68" s="96">
        <v>2</v>
      </c>
      <c r="RC68" s="148">
        <v>1</v>
      </c>
      <c r="RD68" s="96">
        <v>0</v>
      </c>
      <c r="RE68" s="148">
        <v>0</v>
      </c>
      <c r="RF68" s="148">
        <v>0</v>
      </c>
      <c r="RG68" s="96">
        <v>0</v>
      </c>
      <c r="RH68" s="148">
        <v>0</v>
      </c>
      <c r="RI68" s="96">
        <v>0</v>
      </c>
      <c r="RJ68" s="96">
        <v>0</v>
      </c>
      <c r="RK68" s="96">
        <v>0</v>
      </c>
      <c r="RL68" s="96">
        <v>0</v>
      </c>
      <c r="RM68" s="96">
        <v>0</v>
      </c>
      <c r="RN68" s="96">
        <v>0</v>
      </c>
      <c r="RO68" s="148">
        <v>0</v>
      </c>
      <c r="RP68" s="148">
        <v>2</v>
      </c>
      <c r="RQ68" s="148">
        <v>2</v>
      </c>
      <c r="RR68" s="148">
        <v>2</v>
      </c>
      <c r="RS68" s="148">
        <v>2</v>
      </c>
      <c r="RT68" s="148">
        <v>2</v>
      </c>
      <c r="RU68" s="148">
        <v>2</v>
      </c>
      <c r="RV68" s="148">
        <v>3</v>
      </c>
      <c r="RW68" s="148">
        <v>3</v>
      </c>
      <c r="RX68" s="148">
        <v>3</v>
      </c>
      <c r="RY68" s="148">
        <v>3</v>
      </c>
      <c r="RZ68" s="148">
        <v>3</v>
      </c>
      <c r="SA68" s="148">
        <v>3</v>
      </c>
      <c r="SB68" s="148">
        <v>3</v>
      </c>
      <c r="SC68" s="148">
        <v>2</v>
      </c>
      <c r="SD68" s="148">
        <v>1</v>
      </c>
      <c r="SE68" s="148">
        <v>2</v>
      </c>
      <c r="SF68" s="148">
        <v>2</v>
      </c>
      <c r="SG68" s="148">
        <v>1</v>
      </c>
      <c r="SH68" s="148">
        <v>0</v>
      </c>
      <c r="SI68" s="148">
        <v>0</v>
      </c>
      <c r="SJ68" s="148">
        <v>0</v>
      </c>
      <c r="SK68" s="148">
        <v>1</v>
      </c>
      <c r="SL68" s="148">
        <v>1</v>
      </c>
      <c r="SM68" s="148">
        <v>2</v>
      </c>
      <c r="SN68" s="148">
        <v>2</v>
      </c>
      <c r="SO68" s="148">
        <v>2</v>
      </c>
      <c r="SP68" s="148">
        <v>3</v>
      </c>
      <c r="SQ68" s="148">
        <v>2</v>
      </c>
      <c r="SR68" s="148">
        <v>2</v>
      </c>
      <c r="SS68" s="148">
        <v>2</v>
      </c>
      <c r="ST68" s="148">
        <v>1</v>
      </c>
      <c r="SU68" s="148">
        <v>1</v>
      </c>
      <c r="SV68" s="148">
        <v>1</v>
      </c>
      <c r="SW68" s="148">
        <v>0</v>
      </c>
      <c r="SX68" s="148">
        <v>0</v>
      </c>
      <c r="SY68" s="148">
        <v>0</v>
      </c>
      <c r="SZ68" s="148">
        <v>0</v>
      </c>
      <c r="TA68" s="148">
        <v>0</v>
      </c>
      <c r="TB68" s="148">
        <v>1</v>
      </c>
      <c r="TC68" s="148">
        <v>1</v>
      </c>
      <c r="TD68" s="148">
        <v>1</v>
      </c>
      <c r="TE68" s="148">
        <v>1</v>
      </c>
      <c r="TF68" s="148">
        <v>1</v>
      </c>
      <c r="TG68" s="148">
        <v>1</v>
      </c>
      <c r="TH68" s="148">
        <v>1</v>
      </c>
      <c r="TI68" s="148">
        <v>1</v>
      </c>
      <c r="TJ68" s="148">
        <v>1</v>
      </c>
      <c r="TK68" s="148">
        <v>1</v>
      </c>
      <c r="TL68" s="148">
        <v>2</v>
      </c>
      <c r="TM68" s="148">
        <v>3</v>
      </c>
      <c r="TN68" s="148">
        <v>3</v>
      </c>
      <c r="TO68" s="148">
        <v>3</v>
      </c>
      <c r="TP68" s="148">
        <v>3</v>
      </c>
      <c r="TQ68" s="148">
        <v>2</v>
      </c>
      <c r="TR68" s="148">
        <v>2</v>
      </c>
      <c r="TS68" s="148">
        <v>1</v>
      </c>
      <c r="TT68" s="148">
        <v>1</v>
      </c>
      <c r="TU68" s="148">
        <v>1</v>
      </c>
      <c r="TV68" s="148">
        <v>2</v>
      </c>
      <c r="TW68" s="148">
        <v>1</v>
      </c>
      <c r="TX68" s="148">
        <v>1</v>
      </c>
      <c r="TY68" s="148">
        <v>2</v>
      </c>
      <c r="TZ68" s="148">
        <v>2</v>
      </c>
      <c r="UA68" s="148">
        <v>2</v>
      </c>
      <c r="UB68" s="148">
        <v>2</v>
      </c>
      <c r="UC68" s="148">
        <v>2</v>
      </c>
      <c r="UD68" s="148">
        <v>1</v>
      </c>
      <c r="UE68" s="148">
        <v>0</v>
      </c>
      <c r="UF68" s="148">
        <v>0</v>
      </c>
      <c r="UG68" s="148">
        <v>1</v>
      </c>
      <c r="UH68" s="148">
        <v>2</v>
      </c>
      <c r="UI68" s="148">
        <v>2</v>
      </c>
      <c r="UJ68" s="148">
        <v>2</v>
      </c>
      <c r="UK68" s="148">
        <v>1</v>
      </c>
      <c r="UL68" s="148">
        <v>1</v>
      </c>
      <c r="UM68" s="148">
        <v>2</v>
      </c>
      <c r="UN68" s="148">
        <v>2</v>
      </c>
      <c r="UO68" s="148">
        <v>3</v>
      </c>
      <c r="UP68" s="148">
        <v>3</v>
      </c>
      <c r="UQ68" s="148">
        <v>3</v>
      </c>
      <c r="UR68" s="148">
        <v>3</v>
      </c>
      <c r="US68" s="148">
        <v>3</v>
      </c>
      <c r="UT68" s="148">
        <v>2</v>
      </c>
      <c r="UU68" s="148">
        <v>3</v>
      </c>
      <c r="UV68" s="148">
        <v>2</v>
      </c>
      <c r="UW68" s="148">
        <v>2</v>
      </c>
      <c r="UX68" s="148">
        <v>3</v>
      </c>
      <c r="UY68" s="148">
        <v>3</v>
      </c>
      <c r="UZ68" s="148">
        <v>2</v>
      </c>
      <c r="VA68" s="148">
        <v>2</v>
      </c>
      <c r="VB68" s="148">
        <v>2</v>
      </c>
      <c r="VC68" s="148">
        <v>2</v>
      </c>
      <c r="VD68" s="148">
        <v>1</v>
      </c>
      <c r="VE68" s="148">
        <v>1</v>
      </c>
      <c r="VF68" s="148">
        <v>1</v>
      </c>
      <c r="VG68" s="148">
        <v>1</v>
      </c>
      <c r="VH68" s="148">
        <v>1</v>
      </c>
      <c r="VI68" s="148">
        <v>1</v>
      </c>
      <c r="VJ68" s="148">
        <v>1</v>
      </c>
      <c r="VK68" s="148">
        <v>1</v>
      </c>
      <c r="VL68" s="148">
        <v>1</v>
      </c>
      <c r="VM68" s="148">
        <v>0</v>
      </c>
      <c r="VN68" s="148">
        <v>0</v>
      </c>
      <c r="VO68" s="148">
        <v>1</v>
      </c>
      <c r="VP68" s="148">
        <v>2</v>
      </c>
      <c r="VQ68" s="148">
        <v>2</v>
      </c>
      <c r="VR68" s="148">
        <v>1</v>
      </c>
      <c r="VS68" s="148">
        <v>1</v>
      </c>
      <c r="VT68" s="148">
        <v>1</v>
      </c>
      <c r="VU68" s="148">
        <v>0</v>
      </c>
      <c r="VV68" s="148">
        <v>0</v>
      </c>
      <c r="VW68" s="148">
        <v>0</v>
      </c>
      <c r="VX68" s="148">
        <v>0</v>
      </c>
      <c r="VY68" s="148">
        <v>0</v>
      </c>
      <c r="VZ68" s="148">
        <v>0</v>
      </c>
      <c r="WA68" s="148">
        <v>0</v>
      </c>
      <c r="WB68" s="148">
        <v>0</v>
      </c>
      <c r="WC68" s="148">
        <v>0</v>
      </c>
      <c r="WD68" s="148">
        <v>0</v>
      </c>
      <c r="WE68" s="148">
        <v>0</v>
      </c>
      <c r="WF68" s="148">
        <v>0</v>
      </c>
      <c r="WG68" s="148">
        <v>0</v>
      </c>
      <c r="WH68" s="148">
        <v>0</v>
      </c>
      <c r="WI68" s="148">
        <v>0</v>
      </c>
      <c r="WJ68" s="148">
        <v>0</v>
      </c>
      <c r="WK68" s="148">
        <v>0</v>
      </c>
      <c r="WL68" s="148">
        <v>0</v>
      </c>
      <c r="WM68" s="148">
        <v>0</v>
      </c>
      <c r="WN68" s="148">
        <v>0</v>
      </c>
      <c r="WO68" s="148">
        <v>0</v>
      </c>
      <c r="WP68" s="148">
        <v>0</v>
      </c>
      <c r="WQ68" s="148">
        <v>0</v>
      </c>
      <c r="WR68" s="148">
        <v>0</v>
      </c>
      <c r="WS68" s="148">
        <v>0</v>
      </c>
      <c r="WT68" s="148">
        <v>0</v>
      </c>
      <c r="WU68" s="148">
        <v>0</v>
      </c>
      <c r="WV68" s="148">
        <v>0</v>
      </c>
      <c r="WW68" s="148">
        <v>0</v>
      </c>
      <c r="WX68" s="148">
        <v>0</v>
      </c>
      <c r="WY68" s="148">
        <v>0</v>
      </c>
      <c r="WZ68" s="148">
        <v>0</v>
      </c>
      <c r="XA68" s="148">
        <v>0</v>
      </c>
      <c r="XB68" s="148">
        <v>0</v>
      </c>
      <c r="XC68" s="148">
        <v>0</v>
      </c>
      <c r="XD68" s="148">
        <v>0</v>
      </c>
      <c r="XE68" s="148">
        <v>0</v>
      </c>
      <c r="XF68" s="148">
        <v>0</v>
      </c>
      <c r="XG68" s="148">
        <v>0</v>
      </c>
      <c r="XH68" s="148">
        <v>0</v>
      </c>
      <c r="XI68" s="148">
        <v>0</v>
      </c>
      <c r="XJ68" s="148">
        <v>0</v>
      </c>
      <c r="XK68" s="148">
        <v>0</v>
      </c>
    </row>
    <row r="69" spans="1:635" s="148" customFormat="1" x14ac:dyDescent="0.2">
      <c r="A69" s="354"/>
      <c r="B69" s="354">
        <v>9</v>
      </c>
      <c r="C69" s="399">
        <f t="shared" ca="1" si="50"/>
        <v>0</v>
      </c>
      <c r="D69" s="400">
        <f t="shared" ca="1" si="55"/>
        <v>0</v>
      </c>
      <c r="E69" s="419">
        <f t="shared" ca="1" si="56"/>
        <v>2</v>
      </c>
      <c r="F69" s="401"/>
      <c r="G69" s="148">
        <v>0</v>
      </c>
      <c r="H69" s="148">
        <v>0</v>
      </c>
      <c r="I69" s="355">
        <v>0</v>
      </c>
      <c r="J69" s="148">
        <v>0</v>
      </c>
      <c r="K69" s="148">
        <v>0</v>
      </c>
      <c r="L69" s="148">
        <v>0</v>
      </c>
      <c r="M69" s="148">
        <v>0</v>
      </c>
      <c r="N69" s="148">
        <v>1</v>
      </c>
      <c r="O69" s="148">
        <v>2</v>
      </c>
      <c r="P69" s="148">
        <v>0</v>
      </c>
      <c r="Q69" s="148">
        <v>0</v>
      </c>
      <c r="R69" s="148">
        <v>0</v>
      </c>
      <c r="S69" s="148">
        <v>0</v>
      </c>
      <c r="T69" s="148">
        <v>0</v>
      </c>
      <c r="U69" s="148">
        <v>0</v>
      </c>
      <c r="V69" s="148">
        <v>0</v>
      </c>
      <c r="W69" s="148">
        <v>0</v>
      </c>
      <c r="X69" s="148">
        <v>0</v>
      </c>
      <c r="Y69" s="148">
        <v>0</v>
      </c>
      <c r="Z69" s="148">
        <v>0</v>
      </c>
      <c r="AA69" s="148">
        <v>0</v>
      </c>
      <c r="AB69" s="148">
        <v>0</v>
      </c>
      <c r="AC69" s="148">
        <v>0</v>
      </c>
      <c r="AD69" s="148">
        <v>0</v>
      </c>
      <c r="AE69" s="148">
        <v>0</v>
      </c>
      <c r="AF69" s="148">
        <v>0</v>
      </c>
      <c r="AG69" s="148">
        <v>0</v>
      </c>
      <c r="AH69" s="148">
        <v>0</v>
      </c>
      <c r="AI69" s="148">
        <v>0</v>
      </c>
      <c r="AJ69" s="148">
        <v>0</v>
      </c>
      <c r="AK69" s="148">
        <v>0</v>
      </c>
      <c r="AL69" s="148">
        <v>0</v>
      </c>
      <c r="AM69" s="148">
        <v>0</v>
      </c>
      <c r="AN69" s="148">
        <v>0</v>
      </c>
      <c r="AO69" s="148">
        <v>0</v>
      </c>
      <c r="AP69" s="360">
        <v>0</v>
      </c>
      <c r="AQ69" s="148">
        <v>0</v>
      </c>
      <c r="AR69" s="148">
        <v>0</v>
      </c>
      <c r="AS69" s="148">
        <v>0</v>
      </c>
      <c r="AT69" s="148">
        <v>0</v>
      </c>
      <c r="AU69" s="148">
        <v>0</v>
      </c>
      <c r="AV69" s="148">
        <v>0</v>
      </c>
      <c r="AW69" s="148">
        <v>0</v>
      </c>
      <c r="AX69" s="148">
        <v>0</v>
      </c>
      <c r="AY69" s="148">
        <v>0</v>
      </c>
      <c r="AZ69" s="148">
        <v>0</v>
      </c>
      <c r="BA69" s="148">
        <v>1</v>
      </c>
      <c r="BB69" s="148">
        <v>0</v>
      </c>
      <c r="BC69" s="148">
        <v>0</v>
      </c>
      <c r="BD69" s="148">
        <v>1</v>
      </c>
      <c r="BE69" s="148">
        <v>1</v>
      </c>
      <c r="BF69" s="148">
        <v>1</v>
      </c>
      <c r="BG69" s="148">
        <v>2</v>
      </c>
      <c r="BH69" s="148">
        <v>0</v>
      </c>
      <c r="BI69" s="148">
        <v>1</v>
      </c>
      <c r="BJ69" s="148">
        <v>2</v>
      </c>
      <c r="BK69" s="148">
        <v>1</v>
      </c>
      <c r="BL69" s="148">
        <v>0</v>
      </c>
      <c r="BM69" s="148">
        <v>0</v>
      </c>
      <c r="BN69" s="148">
        <v>0</v>
      </c>
      <c r="BO69" s="148">
        <v>0</v>
      </c>
      <c r="BP69" s="148">
        <v>1</v>
      </c>
      <c r="BQ69" s="148">
        <v>2</v>
      </c>
      <c r="BR69" s="148">
        <v>2</v>
      </c>
      <c r="BS69" s="148">
        <v>2</v>
      </c>
      <c r="BT69" s="148">
        <v>0</v>
      </c>
      <c r="BU69" s="148">
        <v>1</v>
      </c>
      <c r="BV69" s="148">
        <v>1</v>
      </c>
      <c r="BW69" s="148">
        <v>1</v>
      </c>
      <c r="BX69" s="148">
        <v>1</v>
      </c>
      <c r="BY69" s="148">
        <v>1</v>
      </c>
      <c r="BZ69" s="148">
        <v>0</v>
      </c>
      <c r="CA69" s="148">
        <v>0</v>
      </c>
      <c r="CB69" s="397">
        <v>0</v>
      </c>
      <c r="CC69" s="113">
        <v>0</v>
      </c>
      <c r="CD69" s="397">
        <v>0</v>
      </c>
      <c r="CE69" s="148">
        <v>0</v>
      </c>
      <c r="CF69" s="148">
        <v>0</v>
      </c>
      <c r="CG69" s="148">
        <v>0</v>
      </c>
      <c r="CH69" s="148">
        <v>0</v>
      </c>
      <c r="CI69" s="148">
        <v>1</v>
      </c>
      <c r="CJ69" s="148">
        <v>1</v>
      </c>
      <c r="CK69" s="148">
        <v>1</v>
      </c>
      <c r="CL69" s="148">
        <v>1</v>
      </c>
      <c r="CM69" s="148">
        <v>1</v>
      </c>
      <c r="CN69" s="148">
        <v>1</v>
      </c>
      <c r="CO69" s="148">
        <v>1</v>
      </c>
      <c r="CP69" s="148">
        <v>1</v>
      </c>
      <c r="CQ69" s="148">
        <v>2</v>
      </c>
      <c r="CR69" s="148">
        <v>2</v>
      </c>
      <c r="CS69" s="148">
        <v>2</v>
      </c>
      <c r="CT69" s="148">
        <v>2</v>
      </c>
      <c r="CU69" s="148">
        <v>2</v>
      </c>
      <c r="CV69" s="148">
        <v>1</v>
      </c>
      <c r="CW69" s="148">
        <v>1</v>
      </c>
      <c r="CX69" s="148">
        <v>1</v>
      </c>
      <c r="CY69" s="148">
        <v>1</v>
      </c>
      <c r="CZ69" s="148">
        <v>1</v>
      </c>
      <c r="DA69" s="148">
        <v>1</v>
      </c>
      <c r="DB69" s="148">
        <v>1</v>
      </c>
      <c r="DC69" s="148">
        <v>1</v>
      </c>
      <c r="DD69" s="148">
        <v>1</v>
      </c>
      <c r="DE69" s="148">
        <v>1</v>
      </c>
      <c r="DF69" s="148">
        <v>1</v>
      </c>
      <c r="DG69" s="148">
        <v>1</v>
      </c>
      <c r="DH69" s="148">
        <v>1</v>
      </c>
      <c r="DI69" s="148">
        <v>0</v>
      </c>
      <c r="DJ69" s="148">
        <v>0</v>
      </c>
      <c r="DK69" s="148">
        <v>0</v>
      </c>
      <c r="DL69" s="148">
        <v>0</v>
      </c>
      <c r="DM69" s="148">
        <v>0</v>
      </c>
      <c r="DN69" s="148">
        <v>0</v>
      </c>
      <c r="DO69" s="148">
        <v>0</v>
      </c>
      <c r="DP69" s="148">
        <v>0</v>
      </c>
      <c r="DQ69" s="148">
        <v>0</v>
      </c>
      <c r="DR69" s="351">
        <v>0</v>
      </c>
      <c r="DS69" s="148">
        <v>0</v>
      </c>
      <c r="DT69" s="398">
        <v>0</v>
      </c>
      <c r="DU69" s="398">
        <v>0</v>
      </c>
      <c r="DV69" s="397">
        <v>0</v>
      </c>
      <c r="DW69" s="397">
        <v>0</v>
      </c>
      <c r="DX69" s="398">
        <v>0</v>
      </c>
      <c r="DY69" s="96">
        <v>0</v>
      </c>
      <c r="DZ69" s="96">
        <v>0</v>
      </c>
      <c r="EA69" s="96">
        <v>0</v>
      </c>
      <c r="EB69" s="96">
        <v>0</v>
      </c>
      <c r="EC69" s="96">
        <v>0</v>
      </c>
      <c r="ED69" s="96">
        <v>0</v>
      </c>
      <c r="EE69" s="96">
        <v>0</v>
      </c>
      <c r="EF69" s="96">
        <v>0</v>
      </c>
      <c r="EG69" s="96">
        <v>0</v>
      </c>
      <c r="EH69" s="96">
        <v>0</v>
      </c>
      <c r="EI69" s="96">
        <v>0</v>
      </c>
      <c r="EJ69" s="96">
        <v>0</v>
      </c>
      <c r="EK69" s="96">
        <v>0</v>
      </c>
      <c r="EL69" s="96">
        <v>0</v>
      </c>
      <c r="EM69" s="96">
        <v>0</v>
      </c>
      <c r="EN69" s="96">
        <v>0</v>
      </c>
      <c r="EO69" s="148">
        <v>0</v>
      </c>
      <c r="EP69" s="96">
        <v>2</v>
      </c>
      <c r="EQ69" s="96">
        <v>1</v>
      </c>
      <c r="ER69" s="96">
        <v>1</v>
      </c>
      <c r="ES69" s="96">
        <v>2</v>
      </c>
      <c r="ET69" s="96">
        <v>1</v>
      </c>
      <c r="EU69" s="397">
        <v>1</v>
      </c>
      <c r="EV69" s="96">
        <v>1</v>
      </c>
      <c r="EW69" s="96">
        <v>0</v>
      </c>
      <c r="EX69" s="96">
        <v>0</v>
      </c>
      <c r="EY69" s="96">
        <v>0</v>
      </c>
      <c r="EZ69" s="96">
        <v>0</v>
      </c>
      <c r="FA69" s="96">
        <v>0</v>
      </c>
      <c r="FB69" s="96">
        <v>0</v>
      </c>
      <c r="FC69" s="96">
        <v>0</v>
      </c>
      <c r="FD69" s="96">
        <v>0</v>
      </c>
      <c r="FE69" s="96">
        <v>0</v>
      </c>
      <c r="FF69" s="96">
        <v>0</v>
      </c>
      <c r="FG69" s="96">
        <v>0</v>
      </c>
      <c r="FH69" s="96">
        <v>0</v>
      </c>
      <c r="FI69" s="96">
        <v>0</v>
      </c>
      <c r="FJ69" s="96">
        <v>0</v>
      </c>
      <c r="FK69" s="148">
        <v>0</v>
      </c>
      <c r="FL69" s="96">
        <v>0</v>
      </c>
      <c r="FM69" s="96">
        <v>0</v>
      </c>
      <c r="FN69" s="148">
        <v>1</v>
      </c>
      <c r="FO69" s="148">
        <v>1</v>
      </c>
      <c r="FP69" s="148">
        <v>1</v>
      </c>
      <c r="FQ69" s="96">
        <v>1</v>
      </c>
      <c r="FR69" s="148">
        <v>1</v>
      </c>
      <c r="FS69" s="351">
        <v>1</v>
      </c>
      <c r="FT69" s="148">
        <v>1</v>
      </c>
      <c r="FU69" s="398">
        <v>1</v>
      </c>
      <c r="FV69" s="398">
        <v>1</v>
      </c>
      <c r="FW69" s="397">
        <v>1</v>
      </c>
      <c r="FX69" s="397">
        <v>1</v>
      </c>
      <c r="FY69" s="398">
        <v>1</v>
      </c>
      <c r="FZ69" s="96">
        <v>1</v>
      </c>
      <c r="GA69" s="96">
        <v>1</v>
      </c>
      <c r="GB69" s="96">
        <v>1</v>
      </c>
      <c r="GC69" s="96">
        <v>1</v>
      </c>
      <c r="GD69" s="96">
        <v>1</v>
      </c>
      <c r="GE69" s="96">
        <v>1</v>
      </c>
      <c r="GF69" s="96">
        <v>0</v>
      </c>
      <c r="GG69" s="96">
        <v>0</v>
      </c>
      <c r="GH69" s="96">
        <v>1</v>
      </c>
      <c r="GI69" s="96">
        <v>1</v>
      </c>
      <c r="GJ69" s="96">
        <v>2</v>
      </c>
      <c r="GK69" s="96">
        <v>2</v>
      </c>
      <c r="GL69" s="96">
        <v>2</v>
      </c>
      <c r="GM69" s="96">
        <v>2</v>
      </c>
      <c r="GN69" s="96">
        <v>2</v>
      </c>
      <c r="GO69" s="96">
        <v>2</v>
      </c>
      <c r="GP69" s="148">
        <v>2</v>
      </c>
      <c r="GQ69" s="96">
        <v>2</v>
      </c>
      <c r="GR69" s="96">
        <v>4</v>
      </c>
      <c r="GS69" s="96">
        <v>4</v>
      </c>
      <c r="GT69" s="96">
        <v>4</v>
      </c>
      <c r="GU69" s="96">
        <v>3</v>
      </c>
      <c r="GV69" s="148">
        <v>2</v>
      </c>
      <c r="GW69" s="148">
        <v>2</v>
      </c>
      <c r="GX69" s="148">
        <v>2</v>
      </c>
      <c r="GY69" s="148">
        <v>2</v>
      </c>
      <c r="GZ69" s="148">
        <v>3</v>
      </c>
      <c r="HA69" s="148">
        <v>3</v>
      </c>
      <c r="HB69" s="148">
        <v>3</v>
      </c>
      <c r="HC69" s="148">
        <v>3</v>
      </c>
      <c r="HD69" s="148">
        <v>3</v>
      </c>
      <c r="HE69" s="148">
        <v>3</v>
      </c>
      <c r="HF69" s="148">
        <v>2</v>
      </c>
      <c r="HG69" s="148">
        <v>2</v>
      </c>
      <c r="HH69" s="148">
        <v>2</v>
      </c>
      <c r="HI69" s="148">
        <v>3</v>
      </c>
      <c r="HJ69" s="148">
        <v>3</v>
      </c>
      <c r="HK69" s="148">
        <v>3</v>
      </c>
      <c r="HL69" s="148">
        <v>3</v>
      </c>
      <c r="HM69" s="148">
        <v>3</v>
      </c>
      <c r="HN69" s="148">
        <v>3</v>
      </c>
      <c r="HO69" s="148">
        <v>3</v>
      </c>
      <c r="HP69" s="148">
        <v>3</v>
      </c>
      <c r="HQ69" s="148">
        <v>3</v>
      </c>
      <c r="HR69" s="148">
        <v>4</v>
      </c>
      <c r="HS69" s="148">
        <v>3</v>
      </c>
      <c r="HT69" s="148">
        <v>3</v>
      </c>
      <c r="HU69" s="148">
        <v>2</v>
      </c>
      <c r="HV69" s="148">
        <v>2</v>
      </c>
      <c r="HW69" s="148">
        <v>2</v>
      </c>
      <c r="HX69" s="148">
        <v>2</v>
      </c>
      <c r="HY69" s="148">
        <v>2</v>
      </c>
      <c r="HZ69" s="148">
        <v>2</v>
      </c>
      <c r="IA69" s="148">
        <v>2</v>
      </c>
      <c r="IB69" s="148">
        <v>2</v>
      </c>
      <c r="IC69" s="148">
        <v>2</v>
      </c>
      <c r="ID69" s="148">
        <v>2</v>
      </c>
      <c r="IE69" s="148">
        <v>2</v>
      </c>
      <c r="IF69" s="148">
        <v>2</v>
      </c>
      <c r="IG69" s="148">
        <v>2</v>
      </c>
      <c r="IH69" s="148">
        <v>2</v>
      </c>
      <c r="II69" s="148">
        <v>2</v>
      </c>
      <c r="IJ69" s="148">
        <v>2</v>
      </c>
      <c r="IK69" s="148">
        <v>1</v>
      </c>
      <c r="IL69" s="148">
        <v>1</v>
      </c>
      <c r="IM69" s="148">
        <v>1</v>
      </c>
      <c r="IN69" s="351">
        <f t="shared" si="51"/>
        <v>0.5</v>
      </c>
      <c r="IO69" s="148">
        <v>0</v>
      </c>
      <c r="IP69" s="148">
        <v>0</v>
      </c>
      <c r="IQ69" s="148">
        <v>0</v>
      </c>
      <c r="IR69" s="148">
        <v>0</v>
      </c>
      <c r="IS69" s="148">
        <v>0</v>
      </c>
      <c r="IT69" s="148">
        <v>0</v>
      </c>
      <c r="IU69" s="148">
        <v>0</v>
      </c>
      <c r="IV69" s="148">
        <v>0</v>
      </c>
      <c r="IW69" s="148">
        <v>0</v>
      </c>
      <c r="IX69" s="148">
        <v>0</v>
      </c>
      <c r="IY69" s="148">
        <v>0</v>
      </c>
      <c r="IZ69" s="148">
        <v>0</v>
      </c>
      <c r="JA69" s="148">
        <v>0</v>
      </c>
      <c r="JB69" s="148">
        <v>0</v>
      </c>
      <c r="JC69" s="148">
        <v>0</v>
      </c>
      <c r="JD69" s="148">
        <v>0</v>
      </c>
      <c r="JE69" s="148">
        <v>0</v>
      </c>
      <c r="JF69" s="353">
        <f t="shared" si="57"/>
        <v>0</v>
      </c>
      <c r="JG69" s="148">
        <v>0</v>
      </c>
      <c r="JH69" s="148">
        <v>0</v>
      </c>
      <c r="JI69" s="148">
        <v>1</v>
      </c>
      <c r="JJ69" s="148">
        <v>1</v>
      </c>
      <c r="JK69" s="148">
        <v>1</v>
      </c>
      <c r="JL69" s="148">
        <v>1</v>
      </c>
      <c r="JM69" s="148">
        <v>0</v>
      </c>
      <c r="JN69" s="351">
        <f t="shared" si="58"/>
        <v>0</v>
      </c>
      <c r="JO69" s="148">
        <v>0</v>
      </c>
      <c r="JP69" s="148">
        <v>0</v>
      </c>
      <c r="JQ69" s="148">
        <v>0</v>
      </c>
      <c r="JR69" s="148">
        <v>0</v>
      </c>
      <c r="JS69" s="148">
        <v>0</v>
      </c>
      <c r="JT69" s="148">
        <v>0</v>
      </c>
      <c r="JU69" s="148">
        <v>0</v>
      </c>
      <c r="JV69" s="351">
        <f t="shared" si="59"/>
        <v>0</v>
      </c>
      <c r="JW69" s="148">
        <v>0</v>
      </c>
      <c r="JX69" s="148">
        <v>0</v>
      </c>
      <c r="JY69" s="148">
        <v>0</v>
      </c>
      <c r="JZ69" s="148">
        <v>0</v>
      </c>
      <c r="KA69" s="148">
        <v>0</v>
      </c>
      <c r="KB69" s="148">
        <v>1</v>
      </c>
      <c r="KC69" s="148">
        <v>1</v>
      </c>
      <c r="KD69" s="148">
        <v>1</v>
      </c>
      <c r="KE69" s="148">
        <v>1</v>
      </c>
      <c r="KF69" s="148">
        <v>1</v>
      </c>
      <c r="KG69" s="148">
        <v>1</v>
      </c>
      <c r="KH69" s="148">
        <v>0</v>
      </c>
      <c r="KI69" s="148">
        <v>0</v>
      </c>
      <c r="KJ69" s="148">
        <v>0</v>
      </c>
      <c r="KK69" s="148">
        <v>0</v>
      </c>
      <c r="KL69" s="148">
        <v>0</v>
      </c>
      <c r="KM69" s="148">
        <v>0</v>
      </c>
      <c r="KN69" s="148">
        <v>0</v>
      </c>
      <c r="KO69" s="148">
        <v>0</v>
      </c>
      <c r="KP69" s="148">
        <v>0</v>
      </c>
      <c r="KQ69" s="148">
        <v>1</v>
      </c>
      <c r="KR69" s="148">
        <v>1</v>
      </c>
      <c r="KS69" s="148">
        <v>0</v>
      </c>
      <c r="KT69" s="148">
        <v>0</v>
      </c>
      <c r="KU69" s="148">
        <v>0</v>
      </c>
      <c r="KV69" s="148">
        <v>0</v>
      </c>
      <c r="KW69" s="148">
        <v>0</v>
      </c>
      <c r="KX69" s="148">
        <v>0</v>
      </c>
      <c r="KY69" s="148">
        <v>0</v>
      </c>
      <c r="KZ69" s="418">
        <v>0</v>
      </c>
      <c r="LA69" s="418">
        <v>0</v>
      </c>
      <c r="LB69" s="418">
        <v>0</v>
      </c>
      <c r="LC69" s="418">
        <v>0</v>
      </c>
      <c r="LD69" s="418">
        <v>0</v>
      </c>
      <c r="LE69" s="418">
        <v>0</v>
      </c>
      <c r="LF69" s="418">
        <v>0</v>
      </c>
      <c r="LG69" s="418">
        <v>0</v>
      </c>
      <c r="LH69" s="418">
        <v>0</v>
      </c>
      <c r="LI69" s="418">
        <v>0</v>
      </c>
      <c r="LJ69" s="148">
        <v>0</v>
      </c>
      <c r="LK69" s="148">
        <v>0</v>
      </c>
      <c r="LL69" s="148">
        <v>0</v>
      </c>
      <c r="LM69" s="148">
        <v>0</v>
      </c>
      <c r="LN69" s="148">
        <v>0</v>
      </c>
      <c r="LO69" s="148">
        <v>0</v>
      </c>
      <c r="LP69" s="148">
        <v>0</v>
      </c>
      <c r="LQ69" s="148">
        <v>1</v>
      </c>
      <c r="LR69" s="148">
        <v>1</v>
      </c>
      <c r="LS69" s="148">
        <v>1</v>
      </c>
      <c r="LT69" s="148">
        <v>0</v>
      </c>
      <c r="LU69" s="148">
        <v>1</v>
      </c>
      <c r="LV69" s="148">
        <v>1</v>
      </c>
      <c r="LW69" s="148">
        <v>1</v>
      </c>
      <c r="LX69" s="148">
        <v>0</v>
      </c>
      <c r="LY69" s="148">
        <v>1</v>
      </c>
      <c r="LZ69" s="148">
        <v>1</v>
      </c>
      <c r="MA69" s="148">
        <v>0</v>
      </c>
      <c r="MB69" s="148">
        <v>1</v>
      </c>
      <c r="MC69" s="148">
        <v>0</v>
      </c>
      <c r="MD69" s="148">
        <v>0</v>
      </c>
      <c r="ME69" s="148">
        <v>0</v>
      </c>
      <c r="MF69" s="148">
        <v>0</v>
      </c>
      <c r="MG69" s="148">
        <v>0</v>
      </c>
      <c r="MH69" s="148">
        <v>0</v>
      </c>
      <c r="MI69" s="148">
        <v>0</v>
      </c>
      <c r="MJ69" s="148">
        <v>0</v>
      </c>
      <c r="MK69" s="148">
        <v>0</v>
      </c>
      <c r="ML69" s="148">
        <v>0</v>
      </c>
      <c r="MM69" s="148">
        <v>0</v>
      </c>
      <c r="MN69" s="148">
        <v>0</v>
      </c>
      <c r="MO69" s="148">
        <v>0</v>
      </c>
      <c r="MP69" s="148">
        <v>0</v>
      </c>
      <c r="MQ69" s="148">
        <v>0</v>
      </c>
      <c r="MR69" s="148">
        <v>0</v>
      </c>
      <c r="MS69" s="148">
        <v>0</v>
      </c>
      <c r="MT69" s="148">
        <v>0</v>
      </c>
      <c r="MU69" s="148">
        <v>0</v>
      </c>
      <c r="MV69" s="148">
        <v>0</v>
      </c>
      <c r="MW69" s="148">
        <v>0</v>
      </c>
      <c r="MX69" s="148">
        <v>0</v>
      </c>
      <c r="MY69" s="148">
        <v>0</v>
      </c>
      <c r="MZ69" s="148">
        <v>0</v>
      </c>
      <c r="NA69" s="148">
        <v>0</v>
      </c>
      <c r="NB69" s="148">
        <v>0</v>
      </c>
      <c r="NC69" s="148">
        <v>0</v>
      </c>
      <c r="ND69" s="148">
        <v>0</v>
      </c>
      <c r="NE69" s="148">
        <v>0</v>
      </c>
      <c r="NF69" s="148">
        <v>0</v>
      </c>
      <c r="NG69" s="148">
        <v>0</v>
      </c>
      <c r="NH69" s="148">
        <v>0</v>
      </c>
      <c r="NI69" s="148">
        <v>0</v>
      </c>
      <c r="NJ69" s="148">
        <v>0</v>
      </c>
      <c r="NK69" s="148">
        <v>0</v>
      </c>
      <c r="NL69" s="148">
        <v>1</v>
      </c>
      <c r="NM69" s="148">
        <v>0</v>
      </c>
      <c r="NN69" s="148">
        <v>0</v>
      </c>
      <c r="NO69" s="148">
        <v>0</v>
      </c>
      <c r="NP69" s="148">
        <v>0</v>
      </c>
      <c r="NQ69" s="148">
        <v>0</v>
      </c>
      <c r="NR69" s="148">
        <v>0</v>
      </c>
      <c r="NS69" s="148">
        <v>0</v>
      </c>
      <c r="NT69" s="148">
        <v>0</v>
      </c>
      <c r="NU69" s="148">
        <v>0</v>
      </c>
      <c r="NV69" s="148">
        <v>0</v>
      </c>
      <c r="NW69" s="148">
        <v>0</v>
      </c>
      <c r="NX69" s="148">
        <v>0</v>
      </c>
      <c r="NY69" s="148">
        <v>0</v>
      </c>
      <c r="NZ69" s="148">
        <v>0</v>
      </c>
      <c r="OA69" s="148">
        <v>0</v>
      </c>
      <c r="OB69" s="148">
        <v>0</v>
      </c>
      <c r="OC69" s="148">
        <v>0</v>
      </c>
      <c r="OD69" s="148">
        <v>0</v>
      </c>
      <c r="OE69" s="148">
        <v>0</v>
      </c>
      <c r="OF69" s="148">
        <v>0</v>
      </c>
      <c r="OG69" s="148">
        <v>1</v>
      </c>
      <c r="OH69" s="148">
        <v>1</v>
      </c>
      <c r="OI69" s="148">
        <v>1</v>
      </c>
      <c r="OJ69" s="148">
        <v>1</v>
      </c>
      <c r="OK69" s="148">
        <v>1</v>
      </c>
      <c r="OL69" s="148">
        <v>1</v>
      </c>
      <c r="OM69" s="148">
        <v>0</v>
      </c>
      <c r="ON69" s="148">
        <v>0</v>
      </c>
      <c r="OO69" s="148">
        <v>0</v>
      </c>
      <c r="OP69" s="148">
        <v>1</v>
      </c>
      <c r="OQ69" s="148">
        <v>1</v>
      </c>
      <c r="OR69" s="148">
        <v>1</v>
      </c>
      <c r="OS69" s="148">
        <v>1</v>
      </c>
      <c r="OT69" s="148">
        <v>1</v>
      </c>
      <c r="OU69" s="148">
        <v>1</v>
      </c>
      <c r="OV69" s="148">
        <v>1</v>
      </c>
      <c r="OW69" s="148">
        <v>0</v>
      </c>
      <c r="OX69" s="148">
        <v>0</v>
      </c>
      <c r="OY69" s="351">
        <f t="shared" si="52"/>
        <v>0.5</v>
      </c>
      <c r="OZ69" s="148">
        <v>1</v>
      </c>
      <c r="PA69" s="148">
        <v>1</v>
      </c>
      <c r="PB69" s="148">
        <v>1</v>
      </c>
      <c r="PC69" s="148">
        <v>1</v>
      </c>
      <c r="PD69" s="148">
        <v>2</v>
      </c>
      <c r="PE69" s="148">
        <v>2</v>
      </c>
      <c r="PF69" s="148">
        <v>2</v>
      </c>
      <c r="PG69" s="351">
        <f t="shared" si="53"/>
        <v>2</v>
      </c>
      <c r="PH69" s="148">
        <v>2</v>
      </c>
      <c r="PI69" s="148">
        <v>2</v>
      </c>
      <c r="PJ69" s="351">
        <f t="shared" si="54"/>
        <v>1.5</v>
      </c>
      <c r="PK69" s="148">
        <v>1</v>
      </c>
      <c r="PL69" s="148">
        <v>1</v>
      </c>
      <c r="PM69" s="148">
        <v>1</v>
      </c>
      <c r="PN69" s="148">
        <v>1</v>
      </c>
      <c r="PO69" s="96">
        <v>1</v>
      </c>
      <c r="PP69" s="148">
        <v>1</v>
      </c>
      <c r="PQ69" s="148">
        <v>1</v>
      </c>
      <c r="PR69" s="148">
        <v>1</v>
      </c>
      <c r="PS69" s="148">
        <v>1</v>
      </c>
      <c r="PT69" s="148">
        <v>1</v>
      </c>
      <c r="PU69" s="148">
        <v>0</v>
      </c>
      <c r="PV69" s="148">
        <v>0</v>
      </c>
      <c r="PW69" s="148">
        <v>0</v>
      </c>
      <c r="PX69" s="148">
        <v>0</v>
      </c>
      <c r="PY69" s="148">
        <v>0</v>
      </c>
      <c r="PZ69" s="148">
        <v>0</v>
      </c>
      <c r="QA69" s="148">
        <v>0</v>
      </c>
      <c r="QB69" s="148">
        <v>0</v>
      </c>
      <c r="QC69" s="148">
        <v>0</v>
      </c>
      <c r="QD69" s="148">
        <v>0</v>
      </c>
      <c r="QE69" s="148">
        <v>0</v>
      </c>
      <c r="QF69" s="148">
        <v>0</v>
      </c>
      <c r="QG69" s="148">
        <v>0</v>
      </c>
      <c r="QH69" s="148">
        <v>0</v>
      </c>
      <c r="QI69" s="148">
        <v>0</v>
      </c>
      <c r="QJ69" s="148">
        <v>0</v>
      </c>
      <c r="QK69" s="148">
        <v>0</v>
      </c>
      <c r="QL69" s="148">
        <v>0</v>
      </c>
      <c r="QM69" s="148">
        <v>0</v>
      </c>
      <c r="QN69" s="148">
        <v>0</v>
      </c>
      <c r="QO69" s="148">
        <v>0</v>
      </c>
      <c r="QP69" s="148">
        <v>0</v>
      </c>
      <c r="QQ69" s="148">
        <v>0</v>
      </c>
      <c r="QR69" s="148">
        <v>0</v>
      </c>
      <c r="QS69" s="148">
        <v>0</v>
      </c>
      <c r="QT69" s="148">
        <v>0</v>
      </c>
      <c r="QU69" s="148">
        <v>0</v>
      </c>
      <c r="QV69" s="148">
        <v>0</v>
      </c>
      <c r="QW69" s="148">
        <v>0</v>
      </c>
      <c r="QX69" s="148">
        <v>0</v>
      </c>
      <c r="QY69" s="148">
        <v>0</v>
      </c>
      <c r="QZ69" s="148">
        <v>0</v>
      </c>
      <c r="RA69" s="148">
        <v>0</v>
      </c>
      <c r="RB69" s="96">
        <v>0</v>
      </c>
      <c r="RC69" s="148">
        <v>0</v>
      </c>
      <c r="RD69" s="96">
        <v>0</v>
      </c>
      <c r="RE69" s="148">
        <v>0</v>
      </c>
      <c r="RF69" s="148">
        <v>0</v>
      </c>
      <c r="RG69" s="96">
        <v>0</v>
      </c>
      <c r="RH69" s="148">
        <v>0</v>
      </c>
      <c r="RI69" s="96">
        <v>0</v>
      </c>
      <c r="RJ69" s="96">
        <v>0</v>
      </c>
      <c r="RK69" s="96">
        <v>0</v>
      </c>
      <c r="RL69" s="96">
        <v>0</v>
      </c>
      <c r="RM69" s="96">
        <v>0</v>
      </c>
      <c r="RN69" s="96">
        <v>0</v>
      </c>
      <c r="RO69" s="148">
        <v>0</v>
      </c>
      <c r="RP69" s="148">
        <v>0</v>
      </c>
      <c r="RQ69" s="148">
        <v>0</v>
      </c>
      <c r="RR69" s="148">
        <v>0</v>
      </c>
      <c r="RS69" s="148">
        <v>0</v>
      </c>
      <c r="RT69" s="148">
        <v>0</v>
      </c>
      <c r="RU69" s="148">
        <v>0</v>
      </c>
      <c r="RV69" s="148">
        <v>0</v>
      </c>
      <c r="RW69" s="148">
        <v>0</v>
      </c>
      <c r="RX69" s="148">
        <v>0</v>
      </c>
      <c r="RY69" s="148">
        <v>0</v>
      </c>
      <c r="RZ69" s="148">
        <v>0</v>
      </c>
      <c r="SA69" s="148">
        <v>0</v>
      </c>
      <c r="SB69" s="148">
        <v>0</v>
      </c>
      <c r="SC69" s="148">
        <v>0</v>
      </c>
      <c r="SD69" s="148">
        <v>0</v>
      </c>
      <c r="SE69" s="148">
        <v>0</v>
      </c>
      <c r="SF69" s="148">
        <v>0</v>
      </c>
      <c r="SG69" s="148">
        <v>0</v>
      </c>
      <c r="SH69" s="148">
        <v>0</v>
      </c>
      <c r="SI69" s="148">
        <v>0</v>
      </c>
      <c r="SJ69" s="148">
        <v>0</v>
      </c>
      <c r="SK69" s="148">
        <v>0</v>
      </c>
      <c r="SL69" s="148">
        <v>0</v>
      </c>
      <c r="SM69" s="148">
        <v>0</v>
      </c>
      <c r="SN69" s="148">
        <v>0</v>
      </c>
      <c r="SO69" s="148">
        <v>0</v>
      </c>
      <c r="SP69" s="148">
        <v>0</v>
      </c>
      <c r="SQ69" s="148">
        <v>0</v>
      </c>
      <c r="SR69" s="148">
        <v>0</v>
      </c>
      <c r="SS69" s="148">
        <v>0</v>
      </c>
      <c r="ST69" s="148">
        <v>0</v>
      </c>
      <c r="SU69" s="148">
        <v>0</v>
      </c>
      <c r="SV69" s="148">
        <v>0</v>
      </c>
      <c r="SW69" s="148">
        <v>0</v>
      </c>
      <c r="SX69" s="148">
        <v>0</v>
      </c>
      <c r="SY69" s="148">
        <v>1</v>
      </c>
      <c r="SZ69" s="148">
        <v>1</v>
      </c>
      <c r="TA69" s="148">
        <v>2</v>
      </c>
      <c r="TB69" s="148">
        <v>2</v>
      </c>
      <c r="TC69" s="148">
        <v>1</v>
      </c>
      <c r="TD69" s="148">
        <v>0</v>
      </c>
      <c r="TE69" s="148">
        <v>0</v>
      </c>
      <c r="TF69" s="148">
        <v>0</v>
      </c>
      <c r="TG69" s="148">
        <v>0</v>
      </c>
      <c r="TH69" s="148">
        <v>0</v>
      </c>
      <c r="TI69" s="148">
        <v>0</v>
      </c>
      <c r="TJ69" s="148">
        <v>0</v>
      </c>
      <c r="TK69" s="148">
        <v>0</v>
      </c>
      <c r="TL69" s="148">
        <v>0</v>
      </c>
      <c r="TM69" s="148">
        <v>0</v>
      </c>
      <c r="TN69" s="148">
        <v>0</v>
      </c>
      <c r="TO69" s="148">
        <v>0</v>
      </c>
      <c r="TP69" s="148">
        <v>0</v>
      </c>
      <c r="TQ69" s="148">
        <v>0</v>
      </c>
      <c r="TR69" s="148">
        <v>0</v>
      </c>
      <c r="TS69" s="148">
        <v>0</v>
      </c>
      <c r="TT69" s="148">
        <v>0</v>
      </c>
      <c r="TU69" s="148">
        <v>0</v>
      </c>
      <c r="TV69" s="148">
        <v>0</v>
      </c>
      <c r="TW69" s="148">
        <v>0</v>
      </c>
      <c r="TX69" s="148">
        <v>0</v>
      </c>
      <c r="TY69" s="148">
        <v>0</v>
      </c>
      <c r="TZ69" s="148">
        <v>0</v>
      </c>
      <c r="UA69" s="148">
        <v>0</v>
      </c>
      <c r="UB69" s="148">
        <v>0</v>
      </c>
      <c r="UC69" s="148">
        <v>0</v>
      </c>
      <c r="UD69" s="148">
        <v>0</v>
      </c>
      <c r="UE69" s="148">
        <v>0</v>
      </c>
      <c r="UF69" s="148">
        <v>0</v>
      </c>
      <c r="UG69" s="148">
        <v>0</v>
      </c>
      <c r="UH69" s="148">
        <v>0</v>
      </c>
      <c r="UI69" s="148">
        <v>0</v>
      </c>
      <c r="UJ69" s="148">
        <v>0</v>
      </c>
      <c r="UK69" s="148">
        <v>0</v>
      </c>
      <c r="UL69" s="148">
        <v>0</v>
      </c>
      <c r="UM69" s="148">
        <v>0</v>
      </c>
      <c r="UN69" s="148">
        <v>0</v>
      </c>
      <c r="UO69" s="148">
        <v>0</v>
      </c>
      <c r="UP69" s="148">
        <v>0</v>
      </c>
      <c r="UQ69" s="148">
        <v>0</v>
      </c>
      <c r="UR69" s="148">
        <v>0</v>
      </c>
      <c r="US69" s="148">
        <v>0</v>
      </c>
      <c r="UT69" s="148">
        <v>0</v>
      </c>
      <c r="UU69" s="148">
        <v>0</v>
      </c>
      <c r="UV69" s="148">
        <v>0</v>
      </c>
      <c r="UW69" s="148">
        <v>0</v>
      </c>
      <c r="UX69" s="148">
        <v>0</v>
      </c>
      <c r="UY69" s="148">
        <v>0</v>
      </c>
      <c r="UZ69" s="148">
        <v>0</v>
      </c>
      <c r="VA69" s="148">
        <v>0</v>
      </c>
      <c r="VB69" s="148">
        <v>0</v>
      </c>
      <c r="VC69" s="148">
        <v>0</v>
      </c>
      <c r="VD69" s="148">
        <v>0</v>
      </c>
      <c r="VE69" s="148">
        <v>0</v>
      </c>
      <c r="VF69" s="148">
        <v>0</v>
      </c>
      <c r="VG69" s="148">
        <v>0</v>
      </c>
      <c r="VH69" s="148">
        <v>0</v>
      </c>
      <c r="VI69" s="148">
        <v>0</v>
      </c>
      <c r="VJ69" s="148">
        <v>0</v>
      </c>
      <c r="VK69" s="148">
        <v>0</v>
      </c>
      <c r="VL69" s="148">
        <v>0</v>
      </c>
      <c r="VM69" s="148">
        <v>0</v>
      </c>
      <c r="VN69" s="148">
        <v>0</v>
      </c>
      <c r="VO69" s="148">
        <v>0</v>
      </c>
      <c r="VP69" s="148">
        <v>0</v>
      </c>
      <c r="VQ69" s="148">
        <v>0</v>
      </c>
      <c r="VR69" s="148">
        <v>0</v>
      </c>
      <c r="VS69" s="148">
        <v>0</v>
      </c>
      <c r="VT69" s="148">
        <v>0</v>
      </c>
      <c r="VU69" s="148">
        <v>0</v>
      </c>
      <c r="VV69" s="148">
        <v>0</v>
      </c>
      <c r="VW69" s="148">
        <v>0</v>
      </c>
      <c r="VX69" s="148">
        <v>0</v>
      </c>
      <c r="VY69" s="148">
        <v>0</v>
      </c>
      <c r="VZ69" s="148">
        <v>0</v>
      </c>
      <c r="WA69" s="148">
        <v>0</v>
      </c>
      <c r="WB69" s="148">
        <v>0</v>
      </c>
      <c r="WC69" s="148">
        <v>0</v>
      </c>
      <c r="WD69" s="148">
        <v>0</v>
      </c>
      <c r="WE69" s="148">
        <v>0</v>
      </c>
      <c r="WF69" s="148">
        <v>0</v>
      </c>
      <c r="WG69" s="148">
        <v>0</v>
      </c>
      <c r="WH69" s="148">
        <v>0</v>
      </c>
      <c r="WI69" s="148">
        <v>0</v>
      </c>
      <c r="WJ69" s="148">
        <v>0</v>
      </c>
      <c r="WK69" s="148">
        <v>0</v>
      </c>
      <c r="WL69" s="148">
        <v>0</v>
      </c>
      <c r="WM69" s="148">
        <v>0</v>
      </c>
      <c r="WN69" s="148">
        <v>0</v>
      </c>
      <c r="WO69" s="148">
        <v>0</v>
      </c>
      <c r="WP69" s="148">
        <v>0</v>
      </c>
      <c r="WQ69" s="148">
        <v>0</v>
      </c>
      <c r="WR69" s="148">
        <v>0</v>
      </c>
      <c r="WS69" s="148">
        <v>0</v>
      </c>
      <c r="WT69" s="148">
        <v>0</v>
      </c>
      <c r="WU69" s="148">
        <v>0</v>
      </c>
      <c r="WV69" s="148">
        <v>0</v>
      </c>
      <c r="WW69" s="148">
        <v>0</v>
      </c>
      <c r="WX69" s="148">
        <v>0</v>
      </c>
      <c r="WY69" s="148">
        <v>0</v>
      </c>
      <c r="WZ69" s="148">
        <v>0</v>
      </c>
      <c r="XA69" s="148">
        <v>0</v>
      </c>
      <c r="XB69" s="148">
        <v>0</v>
      </c>
      <c r="XC69" s="148">
        <v>0</v>
      </c>
      <c r="XD69" s="148">
        <v>0</v>
      </c>
      <c r="XE69" s="148">
        <v>0</v>
      </c>
      <c r="XF69" s="148">
        <v>0</v>
      </c>
      <c r="XG69" s="148">
        <v>0</v>
      </c>
      <c r="XH69" s="148">
        <v>0</v>
      </c>
      <c r="XI69" s="148">
        <v>0</v>
      </c>
      <c r="XJ69" s="148">
        <v>0</v>
      </c>
      <c r="XK69" s="148">
        <v>0</v>
      </c>
    </row>
    <row r="70" spans="1:635" s="148" customFormat="1" x14ac:dyDescent="0.2">
      <c r="A70" s="327"/>
      <c r="B70" s="354">
        <v>10</v>
      </c>
      <c r="C70" s="399">
        <f t="shared" ca="1" si="50"/>
        <v>0</v>
      </c>
      <c r="D70" s="400">
        <f t="shared" ca="1" si="55"/>
        <v>0</v>
      </c>
      <c r="E70" s="419">
        <f t="shared" ca="1" si="56"/>
        <v>2</v>
      </c>
      <c r="F70" s="401"/>
      <c r="G70" s="148">
        <v>4</v>
      </c>
      <c r="H70" s="148">
        <v>4</v>
      </c>
      <c r="I70" s="355">
        <v>4.5</v>
      </c>
      <c r="J70" s="148">
        <v>5</v>
      </c>
      <c r="K70" s="148">
        <v>5</v>
      </c>
      <c r="L70" s="148">
        <v>5</v>
      </c>
      <c r="M70" s="148">
        <v>3</v>
      </c>
      <c r="N70" s="148">
        <v>3</v>
      </c>
      <c r="O70" s="148">
        <v>3</v>
      </c>
      <c r="P70" s="148">
        <v>3</v>
      </c>
      <c r="Q70" s="148">
        <v>4</v>
      </c>
      <c r="R70" s="148">
        <v>5</v>
      </c>
      <c r="S70" s="148">
        <v>4</v>
      </c>
      <c r="T70" s="148">
        <v>2</v>
      </c>
      <c r="U70" s="148">
        <v>3</v>
      </c>
      <c r="V70" s="148">
        <v>3</v>
      </c>
      <c r="W70" s="148">
        <v>4</v>
      </c>
      <c r="X70" s="148">
        <v>3</v>
      </c>
      <c r="Y70" s="148">
        <v>4</v>
      </c>
      <c r="Z70" s="148">
        <v>3</v>
      </c>
      <c r="AA70" s="148">
        <v>3</v>
      </c>
      <c r="AB70" s="148">
        <v>3</v>
      </c>
      <c r="AC70" s="148">
        <v>2</v>
      </c>
      <c r="AD70" s="148">
        <v>1</v>
      </c>
      <c r="AE70" s="148">
        <v>2</v>
      </c>
      <c r="AF70" s="148">
        <v>2</v>
      </c>
      <c r="AG70" s="148">
        <v>2</v>
      </c>
      <c r="AH70" s="148">
        <v>1</v>
      </c>
      <c r="AI70" s="148">
        <v>1</v>
      </c>
      <c r="AJ70" s="148">
        <v>3</v>
      </c>
      <c r="AK70" s="148">
        <v>3</v>
      </c>
      <c r="AL70" s="148">
        <v>3</v>
      </c>
      <c r="AM70" s="148">
        <v>3</v>
      </c>
      <c r="AN70" s="148">
        <v>2</v>
      </c>
      <c r="AO70" s="148">
        <v>1</v>
      </c>
      <c r="AP70" s="360">
        <v>1</v>
      </c>
      <c r="AQ70" s="148">
        <v>1</v>
      </c>
      <c r="AR70" s="148">
        <v>1</v>
      </c>
      <c r="AS70" s="148">
        <v>1</v>
      </c>
      <c r="AT70" s="148">
        <v>1</v>
      </c>
      <c r="AU70" s="148">
        <v>1</v>
      </c>
      <c r="AV70" s="148">
        <v>2</v>
      </c>
      <c r="AW70" s="148">
        <v>3</v>
      </c>
      <c r="AX70" s="148">
        <v>2</v>
      </c>
      <c r="AY70" s="148">
        <v>2</v>
      </c>
      <c r="AZ70" s="148">
        <v>4</v>
      </c>
      <c r="BA70" s="148">
        <v>5</v>
      </c>
      <c r="BB70" s="148">
        <v>4</v>
      </c>
      <c r="BC70" s="148">
        <v>3</v>
      </c>
      <c r="BD70" s="148">
        <v>5</v>
      </c>
      <c r="BE70" s="148">
        <v>4</v>
      </c>
      <c r="BF70" s="148">
        <v>4</v>
      </c>
      <c r="BG70" s="148">
        <v>4</v>
      </c>
      <c r="BH70" s="148">
        <v>4</v>
      </c>
      <c r="BI70" s="148">
        <v>5</v>
      </c>
      <c r="BJ70" s="148">
        <v>5</v>
      </c>
      <c r="BK70" s="148">
        <v>5</v>
      </c>
      <c r="BL70" s="148">
        <v>6</v>
      </c>
      <c r="BM70" s="148">
        <v>6</v>
      </c>
      <c r="BN70" s="148">
        <v>7</v>
      </c>
      <c r="BO70" s="148">
        <v>8</v>
      </c>
      <c r="BP70" s="148">
        <v>8</v>
      </c>
      <c r="BQ70" s="148">
        <v>7</v>
      </c>
      <c r="BR70" s="148">
        <v>5</v>
      </c>
      <c r="BS70" s="148">
        <v>5</v>
      </c>
      <c r="BT70" s="148">
        <v>6</v>
      </c>
      <c r="BU70" s="148">
        <v>5</v>
      </c>
      <c r="BV70" s="148">
        <v>5</v>
      </c>
      <c r="BW70" s="148">
        <v>3</v>
      </c>
      <c r="BX70" s="148">
        <v>3</v>
      </c>
      <c r="BY70" s="148">
        <v>4</v>
      </c>
      <c r="BZ70" s="148">
        <v>2</v>
      </c>
      <c r="CA70" s="148">
        <v>3</v>
      </c>
      <c r="CB70" s="397">
        <v>3</v>
      </c>
      <c r="CC70" s="113">
        <v>3</v>
      </c>
      <c r="CD70" s="397">
        <v>1</v>
      </c>
      <c r="CE70" s="148">
        <v>1</v>
      </c>
      <c r="CF70" s="148">
        <v>0</v>
      </c>
      <c r="CG70" s="148">
        <v>0</v>
      </c>
      <c r="CH70" s="148">
        <v>0</v>
      </c>
      <c r="CI70" s="148">
        <v>0</v>
      </c>
      <c r="CJ70" s="148">
        <v>0</v>
      </c>
      <c r="CK70" s="148">
        <v>0</v>
      </c>
      <c r="CL70" s="148">
        <v>0</v>
      </c>
      <c r="CM70" s="148">
        <v>1</v>
      </c>
      <c r="CN70" s="148">
        <v>1</v>
      </c>
      <c r="CO70" s="148">
        <v>1</v>
      </c>
      <c r="CP70" s="148">
        <v>1</v>
      </c>
      <c r="CQ70" s="148">
        <v>1</v>
      </c>
      <c r="CR70" s="148">
        <v>3</v>
      </c>
      <c r="CS70" s="148">
        <v>2</v>
      </c>
      <c r="CT70" s="148">
        <v>2</v>
      </c>
      <c r="CU70" s="148">
        <v>2</v>
      </c>
      <c r="CV70" s="148">
        <v>1</v>
      </c>
      <c r="CW70" s="148">
        <v>1</v>
      </c>
      <c r="CX70" s="148">
        <v>2</v>
      </c>
      <c r="CY70" s="148">
        <v>2</v>
      </c>
      <c r="CZ70" s="148">
        <v>4</v>
      </c>
      <c r="DA70" s="148">
        <v>4</v>
      </c>
      <c r="DB70" s="148">
        <v>5</v>
      </c>
      <c r="DC70" s="148">
        <v>4</v>
      </c>
      <c r="DD70" s="148">
        <v>5</v>
      </c>
      <c r="DE70" s="148">
        <v>4</v>
      </c>
      <c r="DF70" s="148">
        <v>3.5</v>
      </c>
      <c r="DG70" s="148">
        <v>3</v>
      </c>
      <c r="DH70" s="148">
        <v>2</v>
      </c>
      <c r="DI70" s="148">
        <v>2</v>
      </c>
      <c r="DJ70" s="148">
        <v>3</v>
      </c>
      <c r="DK70" s="148">
        <v>2</v>
      </c>
      <c r="DL70" s="148">
        <v>3</v>
      </c>
      <c r="DM70" s="148">
        <v>2</v>
      </c>
      <c r="DN70" s="148">
        <v>1</v>
      </c>
      <c r="DO70" s="148">
        <v>1</v>
      </c>
      <c r="DP70" s="148">
        <v>1</v>
      </c>
      <c r="DQ70" s="148">
        <v>1</v>
      </c>
      <c r="DR70" s="351">
        <v>1</v>
      </c>
      <c r="DS70" s="148">
        <v>1</v>
      </c>
      <c r="DT70" s="398">
        <v>1</v>
      </c>
      <c r="DU70" s="398">
        <v>0</v>
      </c>
      <c r="DV70" s="397">
        <v>1</v>
      </c>
      <c r="DW70" s="397">
        <v>1</v>
      </c>
      <c r="DX70" s="398">
        <v>0</v>
      </c>
      <c r="DY70" s="96">
        <v>1</v>
      </c>
      <c r="DZ70" s="96">
        <v>1</v>
      </c>
      <c r="EA70" s="96">
        <v>1</v>
      </c>
      <c r="EB70" s="96">
        <v>1</v>
      </c>
      <c r="EC70" s="96">
        <v>1</v>
      </c>
      <c r="ED70" s="96">
        <v>0</v>
      </c>
      <c r="EE70" s="96">
        <v>0</v>
      </c>
      <c r="EF70" s="96">
        <v>0</v>
      </c>
      <c r="EG70" s="96">
        <v>0</v>
      </c>
      <c r="EH70" s="96">
        <v>0</v>
      </c>
      <c r="EI70" s="96">
        <v>0</v>
      </c>
      <c r="EJ70" s="96">
        <v>0</v>
      </c>
      <c r="EK70" s="96">
        <v>0</v>
      </c>
      <c r="EL70" s="96">
        <v>0</v>
      </c>
      <c r="EM70" s="96">
        <v>0</v>
      </c>
      <c r="EN70" s="96">
        <v>0</v>
      </c>
      <c r="EO70" s="148">
        <v>0</v>
      </c>
      <c r="EP70" s="96">
        <v>0</v>
      </c>
      <c r="EQ70" s="96">
        <v>0</v>
      </c>
      <c r="ER70" s="96">
        <v>0</v>
      </c>
      <c r="ES70" s="96">
        <v>0</v>
      </c>
      <c r="ET70" s="96">
        <v>0</v>
      </c>
      <c r="EU70" s="397">
        <v>0</v>
      </c>
      <c r="EV70" s="96">
        <v>0</v>
      </c>
      <c r="EW70" s="96">
        <v>0</v>
      </c>
      <c r="EX70" s="96">
        <v>0</v>
      </c>
      <c r="EY70" s="96">
        <v>0</v>
      </c>
      <c r="EZ70" s="96">
        <v>0</v>
      </c>
      <c r="FA70" s="96">
        <v>0</v>
      </c>
      <c r="FB70" s="96">
        <v>0</v>
      </c>
      <c r="FC70" s="96">
        <v>0</v>
      </c>
      <c r="FD70" s="96">
        <v>0</v>
      </c>
      <c r="FE70" s="96">
        <v>0</v>
      </c>
      <c r="FF70" s="96">
        <v>0</v>
      </c>
      <c r="FG70" s="96">
        <v>0</v>
      </c>
      <c r="FH70" s="96">
        <v>0</v>
      </c>
      <c r="FI70" s="96">
        <v>0</v>
      </c>
      <c r="FJ70" s="96">
        <v>0</v>
      </c>
      <c r="FK70" s="148">
        <v>1</v>
      </c>
      <c r="FL70" s="96">
        <v>2</v>
      </c>
      <c r="FM70" s="96">
        <v>3</v>
      </c>
      <c r="FN70" s="148">
        <v>3</v>
      </c>
      <c r="FO70" s="148">
        <v>3</v>
      </c>
      <c r="FP70" s="148">
        <v>4</v>
      </c>
      <c r="FQ70" s="96">
        <v>3</v>
      </c>
      <c r="FR70" s="148">
        <v>3</v>
      </c>
      <c r="FS70" s="351">
        <v>2</v>
      </c>
      <c r="FT70" s="148">
        <v>2</v>
      </c>
      <c r="FU70" s="398">
        <v>3</v>
      </c>
      <c r="FV70" s="398">
        <v>3</v>
      </c>
      <c r="FW70" s="397">
        <v>3</v>
      </c>
      <c r="FX70" s="397">
        <v>3</v>
      </c>
      <c r="FY70" s="398">
        <v>3</v>
      </c>
      <c r="FZ70" s="96">
        <v>3</v>
      </c>
      <c r="GA70" s="96">
        <v>3</v>
      </c>
      <c r="GB70" s="96">
        <v>2</v>
      </c>
      <c r="GC70" s="96">
        <v>2</v>
      </c>
      <c r="GD70" s="96">
        <v>4</v>
      </c>
      <c r="GE70" s="96">
        <v>4</v>
      </c>
      <c r="GF70" s="96">
        <v>4</v>
      </c>
      <c r="GG70" s="96">
        <v>2</v>
      </c>
      <c r="GH70" s="96">
        <v>1</v>
      </c>
      <c r="GI70" s="96">
        <v>0</v>
      </c>
      <c r="GJ70" s="96">
        <v>1</v>
      </c>
      <c r="GK70" s="96">
        <v>0</v>
      </c>
      <c r="GL70" s="96">
        <v>0</v>
      </c>
      <c r="GM70" s="96">
        <v>0</v>
      </c>
      <c r="GN70" s="96">
        <v>0</v>
      </c>
      <c r="GO70" s="96">
        <v>0</v>
      </c>
      <c r="GP70" s="148">
        <v>0</v>
      </c>
      <c r="GQ70" s="96">
        <v>0</v>
      </c>
      <c r="GR70" s="96">
        <v>1</v>
      </c>
      <c r="GS70" s="96">
        <v>0</v>
      </c>
      <c r="GT70" s="96">
        <v>0</v>
      </c>
      <c r="GU70" s="96">
        <v>0</v>
      </c>
      <c r="GV70" s="148">
        <v>0</v>
      </c>
      <c r="GW70" s="148">
        <v>1</v>
      </c>
      <c r="GX70" s="148">
        <v>1</v>
      </c>
      <c r="GY70" s="148">
        <v>0</v>
      </c>
      <c r="GZ70" s="148">
        <v>1</v>
      </c>
      <c r="HA70" s="148">
        <v>1</v>
      </c>
      <c r="HB70" s="148">
        <v>1</v>
      </c>
      <c r="HC70" s="148">
        <v>1</v>
      </c>
      <c r="HD70" s="148">
        <v>1</v>
      </c>
      <c r="HE70" s="148">
        <v>3</v>
      </c>
      <c r="HF70" s="148">
        <v>1</v>
      </c>
      <c r="HG70" s="148">
        <v>1</v>
      </c>
      <c r="HH70" s="148">
        <v>0</v>
      </c>
      <c r="HI70" s="148">
        <v>1</v>
      </c>
      <c r="HJ70" s="148">
        <v>2</v>
      </c>
      <c r="HK70" s="148">
        <v>3</v>
      </c>
      <c r="HL70" s="148">
        <v>4</v>
      </c>
      <c r="HM70" s="148">
        <v>4</v>
      </c>
      <c r="HN70" s="148">
        <v>4</v>
      </c>
      <c r="HO70" s="148">
        <v>4</v>
      </c>
      <c r="HP70" s="148">
        <v>4</v>
      </c>
      <c r="HQ70" s="148">
        <v>4</v>
      </c>
      <c r="HR70" s="148">
        <v>3</v>
      </c>
      <c r="HS70" s="148">
        <v>4</v>
      </c>
      <c r="HT70" s="148">
        <v>5</v>
      </c>
      <c r="HU70" s="148">
        <v>5</v>
      </c>
      <c r="HV70" s="148">
        <v>3</v>
      </c>
      <c r="HW70" s="148">
        <v>3</v>
      </c>
      <c r="HX70" s="148">
        <v>5</v>
      </c>
      <c r="HY70" s="148">
        <v>5</v>
      </c>
      <c r="HZ70" s="148">
        <v>5</v>
      </c>
      <c r="IA70" s="148">
        <v>6</v>
      </c>
      <c r="IB70" s="148">
        <v>5</v>
      </c>
      <c r="IC70" s="148">
        <v>7</v>
      </c>
      <c r="ID70" s="148">
        <v>5</v>
      </c>
      <c r="IE70" s="148">
        <v>6</v>
      </c>
      <c r="IF70" s="148">
        <v>4</v>
      </c>
      <c r="IG70" s="148">
        <v>3</v>
      </c>
      <c r="IH70" s="148">
        <v>2</v>
      </c>
      <c r="II70" s="148">
        <v>2</v>
      </c>
      <c r="IJ70" s="148">
        <v>3</v>
      </c>
      <c r="IK70" s="148">
        <v>3</v>
      </c>
      <c r="IL70" s="148">
        <v>2</v>
      </c>
      <c r="IM70" s="148">
        <v>2</v>
      </c>
      <c r="IN70" s="351">
        <f t="shared" si="51"/>
        <v>1.5</v>
      </c>
      <c r="IO70" s="148">
        <v>1</v>
      </c>
      <c r="IP70" s="148">
        <v>2</v>
      </c>
      <c r="IQ70" s="148">
        <v>1</v>
      </c>
      <c r="IR70" s="148">
        <v>1</v>
      </c>
      <c r="IS70" s="148">
        <v>1</v>
      </c>
      <c r="IT70" s="148">
        <v>1</v>
      </c>
      <c r="IU70" s="148">
        <v>2</v>
      </c>
      <c r="IV70" s="148">
        <v>2</v>
      </c>
      <c r="IW70" s="148">
        <v>2</v>
      </c>
      <c r="IX70" s="148">
        <v>2</v>
      </c>
      <c r="IY70" s="148">
        <v>2</v>
      </c>
      <c r="IZ70" s="148">
        <v>2</v>
      </c>
      <c r="JA70" s="148">
        <v>2</v>
      </c>
      <c r="JB70" s="148">
        <v>2</v>
      </c>
      <c r="JC70" s="148">
        <v>1</v>
      </c>
      <c r="JD70" s="148">
        <v>2</v>
      </c>
      <c r="JE70" s="148">
        <v>1</v>
      </c>
      <c r="JF70" s="353">
        <f t="shared" si="57"/>
        <v>1</v>
      </c>
      <c r="JG70" s="148">
        <v>1</v>
      </c>
      <c r="JH70" s="148">
        <v>1</v>
      </c>
      <c r="JI70" s="148">
        <v>2</v>
      </c>
      <c r="JJ70" s="148">
        <v>1</v>
      </c>
      <c r="JK70" s="148">
        <v>0</v>
      </c>
      <c r="JL70" s="148">
        <v>0</v>
      </c>
      <c r="JM70" s="148">
        <v>1</v>
      </c>
      <c r="JN70" s="351">
        <f t="shared" si="58"/>
        <v>0.5</v>
      </c>
      <c r="JO70" s="148">
        <v>0</v>
      </c>
      <c r="JP70" s="148">
        <v>0</v>
      </c>
      <c r="JQ70" s="148">
        <v>0</v>
      </c>
      <c r="JR70" s="148">
        <v>0</v>
      </c>
      <c r="JS70" s="148">
        <v>0</v>
      </c>
      <c r="JT70" s="148">
        <v>0</v>
      </c>
      <c r="JU70" s="148">
        <v>1</v>
      </c>
      <c r="JV70" s="351">
        <f t="shared" si="59"/>
        <v>1</v>
      </c>
      <c r="JW70" s="148">
        <v>1</v>
      </c>
      <c r="JX70" s="148">
        <v>1</v>
      </c>
      <c r="JY70" s="148">
        <v>1</v>
      </c>
      <c r="JZ70" s="148">
        <v>1</v>
      </c>
      <c r="KA70" s="148">
        <v>0</v>
      </c>
      <c r="KB70" s="148">
        <v>0</v>
      </c>
      <c r="KC70" s="148">
        <v>0</v>
      </c>
      <c r="KD70" s="148">
        <v>0</v>
      </c>
      <c r="KE70" s="148">
        <v>0</v>
      </c>
      <c r="KF70" s="148">
        <v>0</v>
      </c>
      <c r="KG70" s="148">
        <v>0</v>
      </c>
      <c r="KH70" s="148">
        <v>0</v>
      </c>
      <c r="KI70" s="148">
        <v>0</v>
      </c>
      <c r="KJ70" s="148">
        <v>0</v>
      </c>
      <c r="KK70" s="148">
        <v>1</v>
      </c>
      <c r="KL70" s="148">
        <v>1</v>
      </c>
      <c r="KM70" s="148">
        <v>1</v>
      </c>
      <c r="KN70" s="148">
        <v>0</v>
      </c>
      <c r="KO70" s="148">
        <v>0</v>
      </c>
      <c r="KP70" s="148">
        <v>2</v>
      </c>
      <c r="KQ70" s="148">
        <v>2</v>
      </c>
      <c r="KR70" s="148">
        <v>2</v>
      </c>
      <c r="KS70" s="148">
        <v>2</v>
      </c>
      <c r="KT70" s="148">
        <v>3</v>
      </c>
      <c r="KU70" s="148">
        <v>3</v>
      </c>
      <c r="KV70" s="148">
        <v>3</v>
      </c>
      <c r="KW70" s="148">
        <v>2</v>
      </c>
      <c r="KX70" s="148">
        <v>2</v>
      </c>
      <c r="KY70" s="148">
        <v>2</v>
      </c>
      <c r="KZ70" s="418">
        <v>2</v>
      </c>
      <c r="LA70" s="418">
        <v>2</v>
      </c>
      <c r="LB70" s="418">
        <v>2</v>
      </c>
      <c r="LC70" s="418">
        <v>2</v>
      </c>
      <c r="LD70" s="418">
        <v>2</v>
      </c>
      <c r="LE70" s="418">
        <v>3</v>
      </c>
      <c r="LF70" s="418">
        <v>3</v>
      </c>
      <c r="LG70" s="418">
        <v>3</v>
      </c>
      <c r="LH70" s="418">
        <v>3</v>
      </c>
      <c r="LI70" s="418">
        <v>3</v>
      </c>
      <c r="LJ70" s="148">
        <v>3</v>
      </c>
      <c r="LK70" s="148">
        <v>4</v>
      </c>
      <c r="LL70" s="148">
        <v>4</v>
      </c>
      <c r="LM70" s="148">
        <v>3</v>
      </c>
      <c r="LN70" s="148">
        <v>3</v>
      </c>
      <c r="LO70" s="148">
        <v>3</v>
      </c>
      <c r="LP70" s="148">
        <v>3</v>
      </c>
      <c r="LQ70" s="148">
        <v>3</v>
      </c>
      <c r="LR70" s="148">
        <v>3</v>
      </c>
      <c r="LS70" s="148">
        <v>3</v>
      </c>
      <c r="LT70" s="148">
        <v>4</v>
      </c>
      <c r="LU70" s="148">
        <v>2</v>
      </c>
      <c r="LV70" s="148">
        <v>2</v>
      </c>
      <c r="LW70" s="148">
        <v>2</v>
      </c>
      <c r="LX70" s="148">
        <v>1</v>
      </c>
      <c r="LY70" s="148">
        <v>1</v>
      </c>
      <c r="LZ70" s="148">
        <v>1</v>
      </c>
      <c r="MA70" s="148">
        <v>1</v>
      </c>
      <c r="MB70" s="148">
        <v>1</v>
      </c>
      <c r="MC70" s="148">
        <v>1</v>
      </c>
      <c r="MD70" s="148">
        <v>1</v>
      </c>
      <c r="ME70" s="148">
        <v>0</v>
      </c>
      <c r="MF70" s="148">
        <v>0</v>
      </c>
      <c r="MG70" s="148">
        <v>0</v>
      </c>
      <c r="MH70" s="148">
        <v>0</v>
      </c>
      <c r="MI70" s="148">
        <v>0</v>
      </c>
      <c r="MJ70" s="148">
        <v>0</v>
      </c>
      <c r="MK70" s="148">
        <v>0</v>
      </c>
      <c r="ML70" s="148">
        <v>0</v>
      </c>
      <c r="MM70" s="148">
        <v>1</v>
      </c>
      <c r="MN70" s="148">
        <v>1</v>
      </c>
      <c r="MO70" s="148">
        <v>1</v>
      </c>
      <c r="MP70" s="148">
        <v>1</v>
      </c>
      <c r="MQ70" s="148">
        <v>1</v>
      </c>
      <c r="MR70" s="148">
        <v>1</v>
      </c>
      <c r="MS70" s="148">
        <v>1</v>
      </c>
      <c r="MT70" s="148">
        <v>1</v>
      </c>
      <c r="MU70" s="148">
        <v>0</v>
      </c>
      <c r="MV70" s="148">
        <v>0</v>
      </c>
      <c r="MW70" s="148">
        <v>0</v>
      </c>
      <c r="MX70" s="148">
        <v>0</v>
      </c>
      <c r="MY70" s="148">
        <v>0</v>
      </c>
      <c r="MZ70" s="148">
        <v>0</v>
      </c>
      <c r="NA70" s="148">
        <v>0</v>
      </c>
      <c r="NB70" s="148">
        <v>0</v>
      </c>
      <c r="NC70" s="148">
        <v>0</v>
      </c>
      <c r="ND70" s="148">
        <v>0</v>
      </c>
      <c r="NE70" s="148">
        <v>0</v>
      </c>
      <c r="NF70" s="148">
        <v>0</v>
      </c>
      <c r="NG70" s="148">
        <v>0</v>
      </c>
      <c r="NH70" s="148">
        <v>0</v>
      </c>
      <c r="NI70" s="148">
        <v>0</v>
      </c>
      <c r="NJ70" s="148">
        <v>0</v>
      </c>
      <c r="NK70" s="148">
        <v>0</v>
      </c>
      <c r="NL70" s="148">
        <v>0</v>
      </c>
      <c r="NM70" s="148">
        <v>2</v>
      </c>
      <c r="NN70" s="148">
        <v>2</v>
      </c>
      <c r="NO70" s="148">
        <v>2</v>
      </c>
      <c r="NP70" s="148">
        <v>2</v>
      </c>
      <c r="NQ70" s="148">
        <v>2</v>
      </c>
      <c r="NR70" s="148">
        <v>2</v>
      </c>
      <c r="NS70" s="148">
        <v>2</v>
      </c>
      <c r="NT70" s="148">
        <v>2</v>
      </c>
      <c r="NU70" s="148">
        <v>2</v>
      </c>
      <c r="NV70" s="148">
        <v>1</v>
      </c>
      <c r="NW70" s="148">
        <v>1</v>
      </c>
      <c r="NX70" s="148">
        <v>1</v>
      </c>
      <c r="NY70" s="148">
        <v>1</v>
      </c>
      <c r="NZ70" s="148">
        <v>0</v>
      </c>
      <c r="OA70" s="148">
        <v>0</v>
      </c>
      <c r="OB70" s="148">
        <v>0</v>
      </c>
      <c r="OC70" s="148">
        <v>0</v>
      </c>
      <c r="OD70" s="148">
        <v>0</v>
      </c>
      <c r="OE70" s="148">
        <v>0</v>
      </c>
      <c r="OF70" s="148">
        <v>0</v>
      </c>
      <c r="OG70" s="148">
        <v>0</v>
      </c>
      <c r="OH70" s="148">
        <v>0</v>
      </c>
      <c r="OI70" s="148">
        <v>0</v>
      </c>
      <c r="OJ70" s="148">
        <v>0</v>
      </c>
      <c r="OK70" s="148">
        <v>0</v>
      </c>
      <c r="OL70" s="148">
        <v>0</v>
      </c>
      <c r="OM70" s="148">
        <v>0</v>
      </c>
      <c r="ON70" s="148">
        <v>0</v>
      </c>
      <c r="OO70" s="148">
        <v>0</v>
      </c>
      <c r="OP70" s="148">
        <v>0</v>
      </c>
      <c r="OQ70" s="148">
        <v>0</v>
      </c>
      <c r="OR70" s="148">
        <v>0</v>
      </c>
      <c r="OS70" s="148">
        <v>0</v>
      </c>
      <c r="OT70" s="148">
        <v>0</v>
      </c>
      <c r="OU70" s="148">
        <v>0</v>
      </c>
      <c r="OV70" s="148">
        <v>0</v>
      </c>
      <c r="OW70" s="148">
        <v>0</v>
      </c>
      <c r="OX70" s="148">
        <v>0</v>
      </c>
      <c r="OY70" s="351">
        <f t="shared" si="52"/>
        <v>0</v>
      </c>
      <c r="OZ70" s="148">
        <v>0</v>
      </c>
      <c r="PA70" s="148">
        <v>0</v>
      </c>
      <c r="PB70" s="148">
        <v>0</v>
      </c>
      <c r="PC70" s="148">
        <v>0</v>
      </c>
      <c r="PD70" s="148">
        <v>0</v>
      </c>
      <c r="PE70" s="148">
        <v>0</v>
      </c>
      <c r="PF70" s="148">
        <v>0</v>
      </c>
      <c r="PG70" s="351">
        <f t="shared" si="53"/>
        <v>0</v>
      </c>
      <c r="PH70" s="148">
        <v>0</v>
      </c>
      <c r="PI70" s="148">
        <v>0</v>
      </c>
      <c r="PJ70" s="351">
        <f t="shared" si="54"/>
        <v>0</v>
      </c>
      <c r="PK70" s="148">
        <v>0</v>
      </c>
      <c r="PL70" s="148">
        <v>0</v>
      </c>
      <c r="PM70" s="148">
        <v>0</v>
      </c>
      <c r="PN70" s="148">
        <v>0</v>
      </c>
      <c r="PO70" s="96">
        <v>0</v>
      </c>
      <c r="PP70" s="148">
        <v>0</v>
      </c>
      <c r="PQ70" s="148">
        <v>0</v>
      </c>
      <c r="PR70" s="148">
        <v>0</v>
      </c>
      <c r="PS70" s="148">
        <v>0</v>
      </c>
      <c r="PT70" s="148">
        <v>0</v>
      </c>
      <c r="PU70" s="148">
        <v>0</v>
      </c>
      <c r="PV70" s="148">
        <v>0</v>
      </c>
      <c r="PW70" s="148">
        <v>0</v>
      </c>
      <c r="PX70" s="148">
        <v>0</v>
      </c>
      <c r="PY70" s="148">
        <v>0</v>
      </c>
      <c r="PZ70" s="148">
        <v>1</v>
      </c>
      <c r="QA70" s="148">
        <v>1</v>
      </c>
      <c r="QB70" s="148">
        <v>1</v>
      </c>
      <c r="QC70" s="148">
        <v>0</v>
      </c>
      <c r="QD70" s="148">
        <v>0</v>
      </c>
      <c r="QE70" s="148">
        <v>0</v>
      </c>
      <c r="QF70" s="148">
        <v>0</v>
      </c>
      <c r="QG70" s="148">
        <v>0</v>
      </c>
      <c r="QH70" s="148">
        <v>0</v>
      </c>
      <c r="QI70" s="148">
        <v>0</v>
      </c>
      <c r="QJ70" s="148">
        <v>0</v>
      </c>
      <c r="QK70" s="148">
        <v>0</v>
      </c>
      <c r="QL70" s="148">
        <v>0</v>
      </c>
      <c r="QM70" s="148">
        <v>0</v>
      </c>
      <c r="QN70" s="148">
        <v>0</v>
      </c>
      <c r="QO70" s="148">
        <v>0</v>
      </c>
      <c r="QP70" s="148">
        <v>0</v>
      </c>
      <c r="QQ70" s="148">
        <v>0</v>
      </c>
      <c r="QR70" s="148">
        <v>0</v>
      </c>
      <c r="QS70" s="148">
        <v>0</v>
      </c>
      <c r="QT70" s="148">
        <v>0</v>
      </c>
      <c r="QU70" s="148">
        <v>0</v>
      </c>
      <c r="QV70" s="148">
        <v>0</v>
      </c>
      <c r="QW70" s="148">
        <v>0</v>
      </c>
      <c r="QX70" s="148">
        <v>0</v>
      </c>
      <c r="QY70" s="148">
        <v>0</v>
      </c>
      <c r="QZ70" s="148">
        <v>0</v>
      </c>
      <c r="RA70" s="148">
        <v>0</v>
      </c>
      <c r="RB70" s="96">
        <v>0</v>
      </c>
      <c r="RC70" s="148">
        <v>0</v>
      </c>
      <c r="RD70" s="96">
        <v>0</v>
      </c>
      <c r="RE70" s="148">
        <v>1</v>
      </c>
      <c r="RF70" s="148">
        <v>1</v>
      </c>
      <c r="RG70" s="96">
        <v>1</v>
      </c>
      <c r="RH70" s="148">
        <v>1</v>
      </c>
      <c r="RI70" s="96">
        <v>1</v>
      </c>
      <c r="RJ70" s="96">
        <v>1</v>
      </c>
      <c r="RK70" s="96">
        <v>1</v>
      </c>
      <c r="RL70" s="96">
        <v>1</v>
      </c>
      <c r="RM70" s="96">
        <v>1</v>
      </c>
      <c r="RN70" s="96">
        <v>0</v>
      </c>
      <c r="RO70" s="148">
        <v>0</v>
      </c>
      <c r="RP70" s="148">
        <v>0</v>
      </c>
      <c r="RQ70" s="148">
        <v>0</v>
      </c>
      <c r="RR70" s="148">
        <v>0</v>
      </c>
      <c r="RS70" s="148">
        <v>0</v>
      </c>
      <c r="RT70" s="148">
        <v>0</v>
      </c>
      <c r="RU70" s="148">
        <v>0</v>
      </c>
      <c r="RV70" s="148">
        <v>0</v>
      </c>
      <c r="RW70" s="148">
        <v>0</v>
      </c>
      <c r="RX70" s="148">
        <v>0</v>
      </c>
      <c r="RY70" s="148">
        <v>0</v>
      </c>
      <c r="RZ70" s="148">
        <v>0</v>
      </c>
      <c r="SA70" s="148">
        <v>0</v>
      </c>
      <c r="SB70" s="148">
        <v>0</v>
      </c>
      <c r="SC70" s="148">
        <v>0</v>
      </c>
      <c r="SD70" s="148">
        <v>0</v>
      </c>
      <c r="SE70" s="148">
        <v>0</v>
      </c>
      <c r="SF70" s="148">
        <v>0</v>
      </c>
      <c r="SG70" s="148">
        <v>0</v>
      </c>
      <c r="SH70" s="148">
        <v>0</v>
      </c>
      <c r="SI70" s="148">
        <v>0</v>
      </c>
      <c r="SJ70" s="148">
        <v>0</v>
      </c>
      <c r="SK70" s="148">
        <v>0</v>
      </c>
      <c r="SL70" s="148">
        <v>0</v>
      </c>
      <c r="SM70" s="148">
        <v>0</v>
      </c>
      <c r="SN70" s="148">
        <v>0</v>
      </c>
      <c r="SO70" s="148">
        <v>0</v>
      </c>
      <c r="SP70" s="148">
        <v>0</v>
      </c>
      <c r="SQ70" s="148">
        <v>0</v>
      </c>
      <c r="SR70" s="148">
        <v>0</v>
      </c>
      <c r="SS70" s="148">
        <v>0</v>
      </c>
      <c r="ST70" s="148">
        <v>0</v>
      </c>
      <c r="SU70" s="148">
        <v>0</v>
      </c>
      <c r="SV70" s="148">
        <v>0</v>
      </c>
      <c r="SW70" s="148">
        <v>0</v>
      </c>
      <c r="SX70" s="148">
        <v>0</v>
      </c>
      <c r="SY70" s="148">
        <v>0</v>
      </c>
      <c r="SZ70" s="148">
        <v>0</v>
      </c>
      <c r="TA70" s="148">
        <v>0</v>
      </c>
      <c r="TB70" s="148">
        <v>0</v>
      </c>
      <c r="TC70" s="148">
        <v>0</v>
      </c>
      <c r="TD70" s="148">
        <v>0</v>
      </c>
      <c r="TE70" s="148">
        <v>0</v>
      </c>
      <c r="TF70" s="148">
        <v>0</v>
      </c>
      <c r="TG70" s="148">
        <v>0</v>
      </c>
      <c r="TH70" s="148">
        <v>0</v>
      </c>
      <c r="TI70" s="148">
        <v>0</v>
      </c>
      <c r="TJ70" s="148">
        <v>0</v>
      </c>
      <c r="TK70" s="148">
        <v>0</v>
      </c>
      <c r="TL70" s="148">
        <v>0</v>
      </c>
      <c r="TM70" s="148">
        <v>0</v>
      </c>
      <c r="TN70" s="148">
        <v>0</v>
      </c>
      <c r="TO70" s="148">
        <v>0</v>
      </c>
      <c r="TP70" s="148">
        <v>0</v>
      </c>
      <c r="TQ70" s="148">
        <v>0</v>
      </c>
      <c r="TR70" s="148">
        <v>0</v>
      </c>
      <c r="TS70" s="148">
        <v>0</v>
      </c>
      <c r="TT70" s="148">
        <v>0</v>
      </c>
      <c r="TU70" s="148">
        <v>0</v>
      </c>
      <c r="TV70" s="148">
        <v>0</v>
      </c>
      <c r="TW70" s="148">
        <v>0</v>
      </c>
      <c r="TX70" s="148">
        <v>0</v>
      </c>
      <c r="TY70" s="148">
        <v>0</v>
      </c>
      <c r="TZ70" s="148">
        <v>0</v>
      </c>
      <c r="UA70" s="148">
        <v>0</v>
      </c>
      <c r="UB70" s="148">
        <v>0</v>
      </c>
      <c r="UC70" s="148">
        <v>0</v>
      </c>
      <c r="UD70" s="148">
        <v>0</v>
      </c>
      <c r="UE70" s="148">
        <v>0</v>
      </c>
      <c r="UF70" s="148">
        <v>1</v>
      </c>
      <c r="UG70" s="148">
        <v>1</v>
      </c>
      <c r="UH70" s="148">
        <v>0</v>
      </c>
      <c r="UI70" s="148">
        <v>0</v>
      </c>
      <c r="UJ70" s="148">
        <v>1</v>
      </c>
      <c r="UK70" s="148">
        <v>0</v>
      </c>
      <c r="UL70" s="148">
        <v>0</v>
      </c>
      <c r="UM70" s="148">
        <v>0</v>
      </c>
      <c r="UN70" s="148">
        <v>0</v>
      </c>
      <c r="UO70" s="148">
        <v>0</v>
      </c>
      <c r="UP70" s="148">
        <v>0</v>
      </c>
      <c r="UQ70" s="148">
        <v>1</v>
      </c>
      <c r="UR70" s="148">
        <v>1</v>
      </c>
      <c r="US70" s="148">
        <v>1</v>
      </c>
      <c r="UT70" s="148">
        <v>1</v>
      </c>
      <c r="UU70" s="148">
        <v>1</v>
      </c>
      <c r="UV70" s="148">
        <v>1</v>
      </c>
      <c r="UW70" s="148">
        <v>0</v>
      </c>
      <c r="UX70" s="148">
        <v>0</v>
      </c>
      <c r="UY70" s="148">
        <v>0</v>
      </c>
      <c r="UZ70" s="148">
        <v>0</v>
      </c>
      <c r="VA70" s="148">
        <v>0</v>
      </c>
      <c r="VB70" s="148">
        <v>0</v>
      </c>
      <c r="VC70" s="148">
        <v>0</v>
      </c>
      <c r="VD70" s="148">
        <v>0</v>
      </c>
      <c r="VE70" s="148">
        <v>0</v>
      </c>
      <c r="VF70" s="148">
        <v>0</v>
      </c>
      <c r="VG70" s="148">
        <v>0</v>
      </c>
      <c r="VH70" s="148">
        <v>0</v>
      </c>
      <c r="VI70" s="148">
        <v>0</v>
      </c>
      <c r="VJ70" s="148">
        <v>0</v>
      </c>
      <c r="VK70" s="148">
        <v>0</v>
      </c>
      <c r="VL70" s="148">
        <v>0</v>
      </c>
      <c r="VM70" s="148">
        <v>0</v>
      </c>
      <c r="VN70" s="148">
        <v>0</v>
      </c>
      <c r="VO70" s="148">
        <v>0</v>
      </c>
      <c r="VP70" s="148">
        <v>0</v>
      </c>
      <c r="VQ70" s="148">
        <v>0</v>
      </c>
      <c r="VR70" s="148">
        <v>0</v>
      </c>
      <c r="VS70" s="148">
        <v>0</v>
      </c>
      <c r="VT70" s="148">
        <v>0</v>
      </c>
      <c r="VU70" s="148">
        <v>0</v>
      </c>
      <c r="VV70" s="148">
        <v>0</v>
      </c>
      <c r="VW70" s="148">
        <v>0</v>
      </c>
      <c r="VX70" s="148">
        <v>0</v>
      </c>
      <c r="VY70" s="148">
        <v>0</v>
      </c>
      <c r="VZ70" s="148">
        <v>0</v>
      </c>
      <c r="WA70" s="148">
        <v>0</v>
      </c>
      <c r="WB70" s="148">
        <v>0</v>
      </c>
      <c r="WC70" s="148">
        <v>0</v>
      </c>
      <c r="WD70" s="148">
        <v>0</v>
      </c>
      <c r="WE70" s="148">
        <v>0</v>
      </c>
      <c r="WF70" s="148">
        <v>0</v>
      </c>
      <c r="WG70" s="148">
        <v>0</v>
      </c>
      <c r="WH70" s="148">
        <v>0</v>
      </c>
      <c r="WI70" s="148">
        <v>0</v>
      </c>
      <c r="WJ70" s="148">
        <v>0</v>
      </c>
      <c r="WK70" s="148">
        <v>0</v>
      </c>
      <c r="WL70" s="148">
        <v>0</v>
      </c>
      <c r="WM70" s="148">
        <v>0</v>
      </c>
      <c r="WN70" s="148">
        <v>0</v>
      </c>
      <c r="WO70" s="148">
        <v>0</v>
      </c>
      <c r="WP70" s="148">
        <v>0</v>
      </c>
      <c r="WQ70" s="148">
        <v>0</v>
      </c>
      <c r="WR70" s="148">
        <v>0</v>
      </c>
      <c r="WS70" s="148">
        <v>0</v>
      </c>
      <c r="WT70" s="148">
        <v>0</v>
      </c>
      <c r="WU70" s="148">
        <v>0</v>
      </c>
      <c r="WV70" s="148">
        <v>0</v>
      </c>
      <c r="WW70" s="148">
        <v>0</v>
      </c>
      <c r="WX70" s="148">
        <v>0</v>
      </c>
      <c r="WY70" s="148">
        <v>0</v>
      </c>
      <c r="WZ70" s="148">
        <v>0</v>
      </c>
      <c r="XA70" s="148">
        <v>0</v>
      </c>
      <c r="XB70" s="148">
        <v>0</v>
      </c>
      <c r="XC70" s="148">
        <v>0</v>
      </c>
      <c r="XD70" s="148">
        <v>0</v>
      </c>
      <c r="XE70" s="148">
        <v>0</v>
      </c>
      <c r="XF70" s="148">
        <v>0</v>
      </c>
      <c r="XG70" s="148">
        <v>0</v>
      </c>
      <c r="XH70" s="148">
        <v>0</v>
      </c>
      <c r="XI70" s="148">
        <v>0</v>
      </c>
      <c r="XJ70" s="148">
        <v>0</v>
      </c>
      <c r="XK70" s="148">
        <v>0</v>
      </c>
    </row>
    <row r="71" spans="1:635" s="148" customFormat="1" x14ac:dyDescent="0.2">
      <c r="A71" s="354"/>
      <c r="B71" s="354">
        <v>11</v>
      </c>
      <c r="C71" s="399">
        <f t="shared" ca="1" si="50"/>
        <v>0</v>
      </c>
      <c r="D71" s="400">
        <f t="shared" ca="1" si="55"/>
        <v>0</v>
      </c>
      <c r="E71" s="419">
        <f t="shared" ca="1" si="56"/>
        <v>2</v>
      </c>
      <c r="F71" s="401"/>
      <c r="G71" s="148">
        <v>3</v>
      </c>
      <c r="H71" s="148">
        <v>0</v>
      </c>
      <c r="I71" s="355">
        <v>1.5</v>
      </c>
      <c r="J71" s="148">
        <v>3</v>
      </c>
      <c r="K71" s="148">
        <v>4</v>
      </c>
      <c r="L71" s="148">
        <v>5</v>
      </c>
      <c r="M71" s="148">
        <v>6</v>
      </c>
      <c r="N71" s="148">
        <v>3</v>
      </c>
      <c r="O71" s="148">
        <v>4</v>
      </c>
      <c r="P71" s="148">
        <v>3</v>
      </c>
      <c r="Q71" s="148">
        <v>2</v>
      </c>
      <c r="R71" s="148">
        <v>2</v>
      </c>
      <c r="S71" s="148">
        <v>2</v>
      </c>
      <c r="T71" s="148">
        <v>3</v>
      </c>
      <c r="U71" s="148">
        <v>2</v>
      </c>
      <c r="V71" s="148">
        <v>3</v>
      </c>
      <c r="W71" s="148">
        <v>3</v>
      </c>
      <c r="X71" s="148">
        <v>3</v>
      </c>
      <c r="Y71" s="148">
        <v>5</v>
      </c>
      <c r="Z71" s="148">
        <v>5</v>
      </c>
      <c r="AA71" s="148">
        <v>5</v>
      </c>
      <c r="AB71" s="148">
        <v>4</v>
      </c>
      <c r="AC71" s="148">
        <v>3</v>
      </c>
      <c r="AD71" s="148">
        <v>3</v>
      </c>
      <c r="AE71" s="148">
        <v>3</v>
      </c>
      <c r="AF71" s="148">
        <v>4</v>
      </c>
      <c r="AG71" s="148">
        <v>3</v>
      </c>
      <c r="AH71" s="148">
        <v>4</v>
      </c>
      <c r="AI71" s="148">
        <v>5</v>
      </c>
      <c r="AJ71" s="148">
        <v>3</v>
      </c>
      <c r="AK71" s="148">
        <v>2</v>
      </c>
      <c r="AL71" s="148">
        <v>2</v>
      </c>
      <c r="AM71" s="148">
        <v>3</v>
      </c>
      <c r="AN71" s="148">
        <v>7</v>
      </c>
      <c r="AO71" s="148">
        <v>7</v>
      </c>
      <c r="AP71" s="360">
        <v>7.5</v>
      </c>
      <c r="AQ71" s="148">
        <v>8</v>
      </c>
      <c r="AR71" s="148">
        <v>10</v>
      </c>
      <c r="AS71" s="148">
        <v>9</v>
      </c>
      <c r="AT71" s="148">
        <v>9</v>
      </c>
      <c r="AU71" s="148">
        <v>10</v>
      </c>
      <c r="AV71" s="148">
        <v>11</v>
      </c>
      <c r="AW71" s="148">
        <v>11</v>
      </c>
      <c r="AX71" s="148">
        <v>7</v>
      </c>
      <c r="AY71" s="148">
        <v>6</v>
      </c>
      <c r="AZ71" s="148">
        <v>7</v>
      </c>
      <c r="BA71" s="148">
        <v>7</v>
      </c>
      <c r="BB71" s="148">
        <v>7</v>
      </c>
      <c r="BC71" s="148">
        <v>5</v>
      </c>
      <c r="BD71" s="148">
        <v>6</v>
      </c>
      <c r="BE71" s="148">
        <v>4</v>
      </c>
      <c r="BF71" s="148">
        <v>5</v>
      </c>
      <c r="BG71" s="148">
        <v>4</v>
      </c>
      <c r="BH71" s="148">
        <v>6</v>
      </c>
      <c r="BI71" s="148">
        <v>6</v>
      </c>
      <c r="BJ71" s="148">
        <v>6</v>
      </c>
      <c r="BK71" s="148">
        <v>6</v>
      </c>
      <c r="BL71" s="148">
        <v>6</v>
      </c>
      <c r="BM71" s="148">
        <v>6</v>
      </c>
      <c r="BN71" s="148">
        <v>5</v>
      </c>
      <c r="BO71" s="148">
        <v>6</v>
      </c>
      <c r="BP71" s="148">
        <v>6</v>
      </c>
      <c r="BQ71" s="148">
        <v>4</v>
      </c>
      <c r="BR71" s="148">
        <v>4</v>
      </c>
      <c r="BS71" s="148">
        <v>5</v>
      </c>
      <c r="BT71" s="148">
        <v>7</v>
      </c>
      <c r="BU71" s="148">
        <v>8</v>
      </c>
      <c r="BV71" s="148">
        <v>7</v>
      </c>
      <c r="BW71" s="148">
        <v>7</v>
      </c>
      <c r="BX71" s="148">
        <v>7</v>
      </c>
      <c r="BY71" s="148">
        <v>8</v>
      </c>
      <c r="BZ71" s="148">
        <v>9</v>
      </c>
      <c r="CA71" s="148">
        <v>8</v>
      </c>
      <c r="CB71" s="397">
        <v>8</v>
      </c>
      <c r="CC71" s="113">
        <v>8</v>
      </c>
      <c r="CD71" s="397">
        <v>8</v>
      </c>
      <c r="CE71" s="148">
        <v>8</v>
      </c>
      <c r="CF71" s="148">
        <v>8</v>
      </c>
      <c r="CG71" s="148">
        <v>7</v>
      </c>
      <c r="CH71" s="148">
        <v>6</v>
      </c>
      <c r="CI71" s="148">
        <v>3</v>
      </c>
      <c r="CJ71" s="148">
        <v>3</v>
      </c>
      <c r="CK71" s="148">
        <v>2</v>
      </c>
      <c r="CL71" s="148">
        <v>5</v>
      </c>
      <c r="CM71" s="148">
        <v>5</v>
      </c>
      <c r="CN71" s="148">
        <v>6</v>
      </c>
      <c r="CO71" s="148">
        <v>5</v>
      </c>
      <c r="CP71" s="148">
        <v>3</v>
      </c>
      <c r="CQ71" s="148">
        <v>3</v>
      </c>
      <c r="CR71" s="148">
        <v>5</v>
      </c>
      <c r="CS71" s="148">
        <v>4</v>
      </c>
      <c r="CT71" s="148">
        <v>3</v>
      </c>
      <c r="CU71" s="148">
        <v>2</v>
      </c>
      <c r="CV71" s="148">
        <v>3</v>
      </c>
      <c r="CW71" s="148">
        <v>3</v>
      </c>
      <c r="CX71" s="148">
        <v>4</v>
      </c>
      <c r="CY71" s="148">
        <v>4</v>
      </c>
      <c r="CZ71" s="148">
        <v>3</v>
      </c>
      <c r="DA71" s="148">
        <v>2</v>
      </c>
      <c r="DB71" s="148">
        <v>2</v>
      </c>
      <c r="DC71" s="148">
        <v>2</v>
      </c>
      <c r="DD71" s="148">
        <v>3</v>
      </c>
      <c r="DE71" s="148">
        <v>3</v>
      </c>
      <c r="DF71" s="148">
        <v>2.5</v>
      </c>
      <c r="DG71" s="148">
        <v>2</v>
      </c>
      <c r="DH71" s="148">
        <v>3</v>
      </c>
      <c r="DI71" s="148">
        <v>4</v>
      </c>
      <c r="DJ71" s="148">
        <v>4</v>
      </c>
      <c r="DK71" s="148">
        <v>4</v>
      </c>
      <c r="DL71" s="148">
        <v>3</v>
      </c>
      <c r="DM71" s="148">
        <v>3</v>
      </c>
      <c r="DN71" s="148">
        <v>4</v>
      </c>
      <c r="DO71" s="148">
        <v>4</v>
      </c>
      <c r="DP71" s="148">
        <v>5</v>
      </c>
      <c r="DQ71" s="148">
        <v>4</v>
      </c>
      <c r="DR71" s="351">
        <v>5</v>
      </c>
      <c r="DS71" s="148">
        <v>4</v>
      </c>
      <c r="DT71" s="398">
        <v>4</v>
      </c>
      <c r="DU71" s="398">
        <v>5</v>
      </c>
      <c r="DV71" s="397">
        <v>5</v>
      </c>
      <c r="DW71" s="397">
        <v>4</v>
      </c>
      <c r="DX71" s="398">
        <v>5</v>
      </c>
      <c r="DY71" s="96">
        <v>6</v>
      </c>
      <c r="DZ71" s="96">
        <v>7</v>
      </c>
      <c r="EA71" s="96">
        <v>7</v>
      </c>
      <c r="EB71" s="96">
        <v>8</v>
      </c>
      <c r="EC71" s="96">
        <v>6</v>
      </c>
      <c r="ED71" s="96">
        <v>4</v>
      </c>
      <c r="EE71" s="96">
        <v>4</v>
      </c>
      <c r="EF71" s="96">
        <v>4</v>
      </c>
      <c r="EG71" s="96">
        <v>6</v>
      </c>
      <c r="EH71" s="96">
        <v>6</v>
      </c>
      <c r="EI71" s="96">
        <v>6</v>
      </c>
      <c r="EJ71" s="96">
        <v>6</v>
      </c>
      <c r="EK71" s="96">
        <v>5</v>
      </c>
      <c r="EL71" s="96">
        <v>5</v>
      </c>
      <c r="EM71" s="96">
        <v>4</v>
      </c>
      <c r="EN71" s="96">
        <v>5</v>
      </c>
      <c r="EO71" s="148">
        <v>4</v>
      </c>
      <c r="EP71" s="96">
        <v>4</v>
      </c>
      <c r="EQ71" s="96">
        <v>3</v>
      </c>
      <c r="ER71" s="96">
        <v>3</v>
      </c>
      <c r="ES71" s="96">
        <v>2</v>
      </c>
      <c r="ET71" s="96">
        <v>2</v>
      </c>
      <c r="EU71" s="397">
        <v>5</v>
      </c>
      <c r="EV71" s="96">
        <v>5</v>
      </c>
      <c r="EW71" s="96">
        <v>5</v>
      </c>
      <c r="EX71" s="96">
        <v>5</v>
      </c>
      <c r="EY71" s="96">
        <v>3</v>
      </c>
      <c r="EZ71" s="96">
        <v>2</v>
      </c>
      <c r="FA71" s="96">
        <v>2</v>
      </c>
      <c r="FB71" s="96">
        <v>2</v>
      </c>
      <c r="FC71" s="96">
        <v>2</v>
      </c>
      <c r="FD71" s="96">
        <v>2</v>
      </c>
      <c r="FE71" s="96">
        <v>2</v>
      </c>
      <c r="FF71" s="96">
        <v>2</v>
      </c>
      <c r="FG71" s="96">
        <v>1</v>
      </c>
      <c r="FH71" s="96">
        <v>2</v>
      </c>
      <c r="FI71" s="96">
        <v>3</v>
      </c>
      <c r="FJ71" s="96">
        <v>5</v>
      </c>
      <c r="FK71" s="148">
        <v>5</v>
      </c>
      <c r="FL71" s="96">
        <v>4</v>
      </c>
      <c r="FM71" s="96">
        <v>4</v>
      </c>
      <c r="FN71" s="148">
        <v>3</v>
      </c>
      <c r="FO71" s="148">
        <v>5</v>
      </c>
      <c r="FP71" s="148">
        <v>5</v>
      </c>
      <c r="FQ71" s="96">
        <v>6</v>
      </c>
      <c r="FR71" s="148">
        <v>6</v>
      </c>
      <c r="FS71" s="351">
        <v>6</v>
      </c>
      <c r="FT71" s="148">
        <v>4</v>
      </c>
      <c r="FU71" s="398">
        <v>4</v>
      </c>
      <c r="FV71" s="398">
        <v>4</v>
      </c>
      <c r="FW71" s="397">
        <v>4</v>
      </c>
      <c r="FX71" s="397">
        <v>5</v>
      </c>
      <c r="FY71" s="398">
        <v>7</v>
      </c>
      <c r="FZ71" s="96">
        <v>7</v>
      </c>
      <c r="GA71" s="96">
        <v>7</v>
      </c>
      <c r="GB71" s="96">
        <v>7</v>
      </c>
      <c r="GC71" s="96">
        <v>4</v>
      </c>
      <c r="GD71" s="96">
        <v>5</v>
      </c>
      <c r="GE71" s="96">
        <v>3</v>
      </c>
      <c r="GF71" s="96">
        <v>3</v>
      </c>
      <c r="GG71" s="96">
        <v>4</v>
      </c>
      <c r="GH71" s="96">
        <v>5</v>
      </c>
      <c r="GI71" s="96">
        <v>5</v>
      </c>
      <c r="GJ71" s="96">
        <v>5</v>
      </c>
      <c r="GK71" s="96">
        <v>5</v>
      </c>
      <c r="GL71" s="96">
        <v>4</v>
      </c>
      <c r="GM71" s="96">
        <v>3</v>
      </c>
      <c r="GN71" s="96">
        <v>3</v>
      </c>
      <c r="GO71" s="96">
        <v>3</v>
      </c>
      <c r="GP71" s="148">
        <v>3</v>
      </c>
      <c r="GQ71" s="96">
        <v>4</v>
      </c>
      <c r="GR71" s="96">
        <v>6</v>
      </c>
      <c r="GS71" s="96">
        <v>7</v>
      </c>
      <c r="GT71" s="96">
        <v>6</v>
      </c>
      <c r="GU71" s="96">
        <v>6</v>
      </c>
      <c r="GV71" s="148">
        <v>6</v>
      </c>
      <c r="GW71" s="148">
        <v>7</v>
      </c>
      <c r="GX71" s="148">
        <v>8</v>
      </c>
      <c r="GY71" s="148">
        <v>6</v>
      </c>
      <c r="GZ71" s="148">
        <v>5</v>
      </c>
      <c r="HA71" s="148">
        <v>4</v>
      </c>
      <c r="HB71" s="148">
        <v>4</v>
      </c>
      <c r="HC71" s="148">
        <v>4</v>
      </c>
      <c r="HD71" s="148">
        <v>5</v>
      </c>
      <c r="HE71" s="148">
        <v>5</v>
      </c>
      <c r="HF71" s="148">
        <v>6</v>
      </c>
      <c r="HG71" s="148">
        <v>6</v>
      </c>
      <c r="HH71" s="148">
        <v>6</v>
      </c>
      <c r="HI71" s="148">
        <v>7</v>
      </c>
      <c r="HJ71" s="148">
        <v>7</v>
      </c>
      <c r="HK71" s="148">
        <v>7</v>
      </c>
      <c r="HL71" s="148">
        <v>7</v>
      </c>
      <c r="HM71" s="148">
        <v>8</v>
      </c>
      <c r="HN71" s="148">
        <v>9</v>
      </c>
      <c r="HO71" s="148">
        <v>9</v>
      </c>
      <c r="HP71" s="148">
        <v>7</v>
      </c>
      <c r="HQ71" s="148">
        <v>7</v>
      </c>
      <c r="HR71" s="148">
        <v>7</v>
      </c>
      <c r="HS71" s="148">
        <v>7</v>
      </c>
      <c r="HT71" s="148">
        <v>7</v>
      </c>
      <c r="HU71" s="148">
        <v>7</v>
      </c>
      <c r="HV71" s="148">
        <v>7</v>
      </c>
      <c r="HW71" s="148">
        <v>7</v>
      </c>
      <c r="HX71" s="148">
        <v>8</v>
      </c>
      <c r="HY71" s="148">
        <v>8</v>
      </c>
      <c r="HZ71" s="148">
        <v>8</v>
      </c>
      <c r="IA71" s="148">
        <v>11</v>
      </c>
      <c r="IB71" s="148">
        <v>13</v>
      </c>
      <c r="IC71" s="148">
        <v>10</v>
      </c>
      <c r="ID71" s="148">
        <v>8</v>
      </c>
      <c r="IE71" s="148">
        <v>9</v>
      </c>
      <c r="IF71" s="148">
        <v>8</v>
      </c>
      <c r="IG71" s="148">
        <v>8</v>
      </c>
      <c r="IH71" s="148">
        <v>8</v>
      </c>
      <c r="II71" s="148">
        <v>8</v>
      </c>
      <c r="IJ71" s="148">
        <v>8</v>
      </c>
      <c r="IK71" s="148">
        <v>8</v>
      </c>
      <c r="IL71" s="148">
        <v>7</v>
      </c>
      <c r="IM71" s="148">
        <v>7</v>
      </c>
      <c r="IN71" s="351">
        <f t="shared" si="51"/>
        <v>7</v>
      </c>
      <c r="IO71" s="148">
        <v>7</v>
      </c>
      <c r="IP71" s="148">
        <v>7</v>
      </c>
      <c r="IQ71" s="148">
        <v>7</v>
      </c>
      <c r="IR71" s="148">
        <v>7</v>
      </c>
      <c r="IS71" s="148">
        <v>6</v>
      </c>
      <c r="IT71" s="148">
        <v>5</v>
      </c>
      <c r="IU71" s="148">
        <v>5</v>
      </c>
      <c r="IV71" s="148">
        <v>6</v>
      </c>
      <c r="IW71" s="148">
        <v>6</v>
      </c>
      <c r="IX71" s="148">
        <v>6</v>
      </c>
      <c r="IY71" s="148">
        <v>6</v>
      </c>
      <c r="IZ71" s="148">
        <v>6</v>
      </c>
      <c r="JA71" s="148">
        <v>5</v>
      </c>
      <c r="JB71" s="148">
        <v>5</v>
      </c>
      <c r="JC71" s="148">
        <v>5</v>
      </c>
      <c r="JD71" s="148">
        <v>4</v>
      </c>
      <c r="JE71" s="148">
        <v>3</v>
      </c>
      <c r="JF71" s="353">
        <f t="shared" si="57"/>
        <v>3</v>
      </c>
      <c r="JG71" s="148">
        <v>3</v>
      </c>
      <c r="JH71" s="148">
        <v>3</v>
      </c>
      <c r="JI71" s="148">
        <v>1</v>
      </c>
      <c r="JJ71" s="148">
        <v>1</v>
      </c>
      <c r="JK71" s="148">
        <v>2</v>
      </c>
      <c r="JL71" s="148">
        <v>1</v>
      </c>
      <c r="JM71" s="148">
        <v>2</v>
      </c>
      <c r="JN71" s="351">
        <f t="shared" si="58"/>
        <v>3</v>
      </c>
      <c r="JO71" s="148">
        <v>4</v>
      </c>
      <c r="JP71" s="148">
        <v>4</v>
      </c>
      <c r="JQ71" s="148">
        <v>4</v>
      </c>
      <c r="JR71" s="148">
        <v>4</v>
      </c>
      <c r="JS71" s="148">
        <v>4</v>
      </c>
      <c r="JT71" s="148">
        <v>4</v>
      </c>
      <c r="JU71" s="148">
        <v>3</v>
      </c>
      <c r="JV71" s="351">
        <f t="shared" si="59"/>
        <v>3</v>
      </c>
      <c r="JW71" s="148">
        <v>3</v>
      </c>
      <c r="JX71" s="148">
        <v>3</v>
      </c>
      <c r="JY71" s="148">
        <v>3</v>
      </c>
      <c r="JZ71" s="148">
        <v>3</v>
      </c>
      <c r="KA71" s="148">
        <v>3</v>
      </c>
      <c r="KB71" s="148">
        <v>4</v>
      </c>
      <c r="KC71" s="148">
        <v>3</v>
      </c>
      <c r="KD71" s="148">
        <v>2</v>
      </c>
      <c r="KE71" s="148">
        <v>2</v>
      </c>
      <c r="KF71" s="148">
        <v>3</v>
      </c>
      <c r="KG71" s="148">
        <v>2</v>
      </c>
      <c r="KH71" s="148">
        <v>2</v>
      </c>
      <c r="KI71" s="148">
        <v>2</v>
      </c>
      <c r="KJ71" s="148">
        <v>2</v>
      </c>
      <c r="KK71" s="148">
        <v>3</v>
      </c>
      <c r="KL71" s="148">
        <v>2</v>
      </c>
      <c r="KM71" s="148">
        <v>3</v>
      </c>
      <c r="KN71" s="148">
        <v>3</v>
      </c>
      <c r="KO71" s="148">
        <v>3</v>
      </c>
      <c r="KP71" s="148">
        <v>1</v>
      </c>
      <c r="KQ71" s="148">
        <v>1</v>
      </c>
      <c r="KR71" s="148">
        <v>1</v>
      </c>
      <c r="KS71" s="148">
        <v>1</v>
      </c>
      <c r="KT71" s="148">
        <v>2</v>
      </c>
      <c r="KU71" s="148">
        <v>4</v>
      </c>
      <c r="KV71" s="148">
        <v>5</v>
      </c>
      <c r="KW71" s="148">
        <v>5</v>
      </c>
      <c r="KX71" s="148">
        <v>5</v>
      </c>
      <c r="KY71" s="148">
        <v>4</v>
      </c>
      <c r="KZ71" s="418">
        <v>4</v>
      </c>
      <c r="LA71" s="418">
        <v>4</v>
      </c>
      <c r="LB71" s="418">
        <v>4</v>
      </c>
      <c r="LC71" s="418">
        <v>4</v>
      </c>
      <c r="LD71" s="418">
        <v>4</v>
      </c>
      <c r="LE71" s="418">
        <v>3</v>
      </c>
      <c r="LF71" s="418">
        <v>3</v>
      </c>
      <c r="LG71" s="418">
        <v>3</v>
      </c>
      <c r="LH71" s="418">
        <v>3</v>
      </c>
      <c r="LI71" s="418">
        <v>3</v>
      </c>
      <c r="LJ71" s="148">
        <v>3</v>
      </c>
      <c r="LK71" s="148">
        <v>4</v>
      </c>
      <c r="LL71" s="148">
        <v>5</v>
      </c>
      <c r="LM71" s="148">
        <v>5</v>
      </c>
      <c r="LN71" s="148">
        <v>5</v>
      </c>
      <c r="LO71" s="148">
        <v>5</v>
      </c>
      <c r="LP71" s="148">
        <v>3</v>
      </c>
      <c r="LQ71" s="148">
        <v>3</v>
      </c>
      <c r="LR71" s="148">
        <v>4</v>
      </c>
      <c r="LS71" s="148">
        <v>4</v>
      </c>
      <c r="LT71" s="148">
        <v>5</v>
      </c>
      <c r="LU71" s="148">
        <v>5</v>
      </c>
      <c r="LV71" s="148">
        <v>5</v>
      </c>
      <c r="LW71" s="148">
        <v>4</v>
      </c>
      <c r="LX71" s="148">
        <v>4</v>
      </c>
      <c r="LY71" s="148">
        <v>2</v>
      </c>
      <c r="LZ71" s="148">
        <v>2</v>
      </c>
      <c r="MA71" s="148">
        <v>3</v>
      </c>
      <c r="MB71" s="148">
        <v>3</v>
      </c>
      <c r="MC71" s="148">
        <v>3</v>
      </c>
      <c r="MD71" s="148">
        <v>3</v>
      </c>
      <c r="ME71" s="148">
        <v>4</v>
      </c>
      <c r="MF71" s="148">
        <v>4</v>
      </c>
      <c r="MG71" s="148">
        <v>3</v>
      </c>
      <c r="MH71" s="148">
        <v>4</v>
      </c>
      <c r="MI71" s="148">
        <v>4</v>
      </c>
      <c r="MJ71" s="148">
        <v>4</v>
      </c>
      <c r="MK71" s="148">
        <v>4</v>
      </c>
      <c r="ML71" s="148">
        <v>4</v>
      </c>
      <c r="MM71" s="148">
        <v>4</v>
      </c>
      <c r="MN71" s="148">
        <v>3</v>
      </c>
      <c r="MO71" s="148">
        <v>3</v>
      </c>
      <c r="MP71" s="148">
        <v>3</v>
      </c>
      <c r="MQ71" s="148">
        <v>3</v>
      </c>
      <c r="MR71" s="148">
        <v>3</v>
      </c>
      <c r="MS71" s="148">
        <v>3</v>
      </c>
      <c r="MT71" s="148">
        <v>3</v>
      </c>
      <c r="MU71" s="148">
        <v>4</v>
      </c>
      <c r="MV71" s="148">
        <v>4</v>
      </c>
      <c r="MW71" s="148">
        <v>5</v>
      </c>
      <c r="MX71" s="148">
        <v>3</v>
      </c>
      <c r="MY71" s="148">
        <v>2</v>
      </c>
      <c r="MZ71" s="148">
        <v>2</v>
      </c>
      <c r="NA71" s="148">
        <v>1</v>
      </c>
      <c r="NB71" s="148">
        <v>4</v>
      </c>
      <c r="NC71" s="148">
        <v>4</v>
      </c>
      <c r="ND71" s="148">
        <v>5</v>
      </c>
      <c r="NE71" s="148">
        <v>5</v>
      </c>
      <c r="NF71" s="148">
        <v>6</v>
      </c>
      <c r="NG71" s="148">
        <v>6</v>
      </c>
      <c r="NH71" s="148">
        <v>7</v>
      </c>
      <c r="NI71" s="148">
        <v>3</v>
      </c>
      <c r="NJ71" s="148">
        <v>3</v>
      </c>
      <c r="NK71" s="148">
        <v>3</v>
      </c>
      <c r="NL71" s="148">
        <v>4</v>
      </c>
      <c r="NM71" s="148">
        <v>5</v>
      </c>
      <c r="NN71" s="148">
        <v>3</v>
      </c>
      <c r="NO71" s="148">
        <v>4</v>
      </c>
      <c r="NP71" s="148">
        <v>5</v>
      </c>
      <c r="NQ71" s="148">
        <v>6</v>
      </c>
      <c r="NR71" s="148">
        <v>6</v>
      </c>
      <c r="NS71" s="148">
        <v>6</v>
      </c>
      <c r="NT71" s="148">
        <v>6</v>
      </c>
      <c r="NU71" s="148">
        <v>3</v>
      </c>
      <c r="NV71" s="148">
        <v>2</v>
      </c>
      <c r="NW71" s="148">
        <v>2</v>
      </c>
      <c r="NX71" s="148">
        <v>2</v>
      </c>
      <c r="NY71" s="148">
        <v>1</v>
      </c>
      <c r="NZ71" s="148">
        <v>1</v>
      </c>
      <c r="OA71" s="148">
        <v>1</v>
      </c>
      <c r="OB71" s="148">
        <v>2</v>
      </c>
      <c r="OC71" s="148">
        <v>3</v>
      </c>
      <c r="OD71" s="148">
        <v>2</v>
      </c>
      <c r="OE71" s="148">
        <v>2</v>
      </c>
      <c r="OF71" s="148">
        <v>2</v>
      </c>
      <c r="OG71" s="148">
        <v>1</v>
      </c>
      <c r="OH71" s="148">
        <v>1</v>
      </c>
      <c r="OI71" s="148">
        <v>1</v>
      </c>
      <c r="OJ71" s="148">
        <v>1</v>
      </c>
      <c r="OK71" s="148">
        <v>2</v>
      </c>
      <c r="OL71" s="148">
        <v>2</v>
      </c>
      <c r="OM71" s="148">
        <v>1</v>
      </c>
      <c r="ON71" s="148">
        <v>1</v>
      </c>
      <c r="OO71" s="148">
        <v>1</v>
      </c>
      <c r="OP71" s="148">
        <v>1</v>
      </c>
      <c r="OQ71" s="148">
        <v>2</v>
      </c>
      <c r="OR71" s="148">
        <v>2</v>
      </c>
      <c r="OS71" s="148">
        <v>3</v>
      </c>
      <c r="OT71" s="148">
        <v>3</v>
      </c>
      <c r="OU71" s="148">
        <v>2</v>
      </c>
      <c r="OV71" s="148">
        <v>2</v>
      </c>
      <c r="OW71" s="148">
        <v>2</v>
      </c>
      <c r="OX71" s="148">
        <v>2</v>
      </c>
      <c r="OY71" s="351">
        <f t="shared" si="52"/>
        <v>1.5</v>
      </c>
      <c r="OZ71" s="148">
        <v>1</v>
      </c>
      <c r="PA71" s="148">
        <v>1</v>
      </c>
      <c r="PB71" s="148">
        <v>0</v>
      </c>
      <c r="PC71" s="148">
        <v>0</v>
      </c>
      <c r="PD71" s="148">
        <v>0</v>
      </c>
      <c r="PE71" s="148">
        <v>0</v>
      </c>
      <c r="PF71" s="148">
        <v>0</v>
      </c>
      <c r="PG71" s="351">
        <f t="shared" si="53"/>
        <v>0</v>
      </c>
      <c r="PH71" s="148">
        <v>0</v>
      </c>
      <c r="PI71" s="148">
        <v>0</v>
      </c>
      <c r="PJ71" s="351">
        <f t="shared" si="54"/>
        <v>0</v>
      </c>
      <c r="PK71" s="148">
        <v>0</v>
      </c>
      <c r="PL71" s="148">
        <v>0</v>
      </c>
      <c r="PM71" s="148">
        <v>0</v>
      </c>
      <c r="PN71" s="148">
        <v>0</v>
      </c>
      <c r="PO71" s="96">
        <v>1</v>
      </c>
      <c r="PP71" s="148">
        <v>1</v>
      </c>
      <c r="PQ71" s="148">
        <v>3</v>
      </c>
      <c r="PR71" s="148">
        <v>1</v>
      </c>
      <c r="PS71" s="148">
        <v>1</v>
      </c>
      <c r="PT71" s="148">
        <v>1</v>
      </c>
      <c r="PU71" s="148">
        <v>2</v>
      </c>
      <c r="PV71" s="148">
        <v>2</v>
      </c>
      <c r="PW71" s="148">
        <v>1</v>
      </c>
      <c r="PX71" s="148">
        <v>1</v>
      </c>
      <c r="PY71" s="148">
        <v>1</v>
      </c>
      <c r="PZ71" s="148">
        <v>1</v>
      </c>
      <c r="QA71" s="148">
        <v>0</v>
      </c>
      <c r="QB71" s="148">
        <v>1</v>
      </c>
      <c r="QC71" s="148">
        <v>1</v>
      </c>
      <c r="QD71" s="148">
        <v>1</v>
      </c>
      <c r="QE71" s="148">
        <v>1</v>
      </c>
      <c r="QF71" s="148">
        <v>1</v>
      </c>
      <c r="QG71" s="148">
        <v>0</v>
      </c>
      <c r="QH71" s="148">
        <v>0</v>
      </c>
      <c r="QI71" s="148">
        <v>0</v>
      </c>
      <c r="QJ71" s="148">
        <v>0</v>
      </c>
      <c r="QK71" s="148">
        <v>0</v>
      </c>
      <c r="QL71" s="148">
        <v>0</v>
      </c>
      <c r="QM71" s="148">
        <v>0</v>
      </c>
      <c r="QN71" s="148">
        <v>0</v>
      </c>
      <c r="QO71" s="148">
        <v>0</v>
      </c>
      <c r="QP71" s="148">
        <v>0</v>
      </c>
      <c r="QQ71" s="148">
        <v>0</v>
      </c>
      <c r="QR71" s="148">
        <v>0</v>
      </c>
      <c r="QS71" s="148">
        <v>0</v>
      </c>
      <c r="QT71" s="148">
        <v>0</v>
      </c>
      <c r="QU71" s="148">
        <v>0</v>
      </c>
      <c r="QV71" s="148">
        <v>0</v>
      </c>
      <c r="QW71" s="148">
        <v>2</v>
      </c>
      <c r="QX71" s="148">
        <v>3</v>
      </c>
      <c r="QY71" s="148">
        <v>3</v>
      </c>
      <c r="QZ71" s="148">
        <v>3</v>
      </c>
      <c r="RA71" s="148">
        <v>3</v>
      </c>
      <c r="RB71" s="96">
        <v>3</v>
      </c>
      <c r="RC71" s="148">
        <v>3</v>
      </c>
      <c r="RD71" s="96">
        <v>2</v>
      </c>
      <c r="RE71" s="148">
        <v>2</v>
      </c>
      <c r="RF71" s="148">
        <v>2</v>
      </c>
      <c r="RG71" s="96">
        <v>2</v>
      </c>
      <c r="RH71" s="148">
        <v>2</v>
      </c>
      <c r="RI71" s="96">
        <v>1</v>
      </c>
      <c r="RJ71" s="96">
        <v>1</v>
      </c>
      <c r="RK71" s="96">
        <v>1</v>
      </c>
      <c r="RL71" s="96">
        <v>1</v>
      </c>
      <c r="RM71" s="96">
        <v>1</v>
      </c>
      <c r="RN71" s="96">
        <v>1</v>
      </c>
      <c r="RO71" s="148">
        <v>2</v>
      </c>
      <c r="RP71" s="148">
        <v>1</v>
      </c>
      <c r="RQ71" s="148">
        <v>0</v>
      </c>
      <c r="RR71" s="148">
        <v>0</v>
      </c>
      <c r="RS71" s="148">
        <v>0</v>
      </c>
      <c r="RT71" s="148">
        <v>0</v>
      </c>
      <c r="RU71" s="148">
        <v>1</v>
      </c>
      <c r="RV71" s="148">
        <v>2</v>
      </c>
      <c r="RW71" s="148">
        <v>3</v>
      </c>
      <c r="RX71" s="148">
        <v>2</v>
      </c>
      <c r="RY71" s="148">
        <v>2</v>
      </c>
      <c r="RZ71" s="148">
        <v>3</v>
      </c>
      <c r="SA71" s="148">
        <v>3</v>
      </c>
      <c r="SB71" s="148">
        <v>3</v>
      </c>
      <c r="SC71" s="148">
        <v>2</v>
      </c>
      <c r="SD71" s="148">
        <v>2</v>
      </c>
      <c r="SE71" s="148">
        <v>1</v>
      </c>
      <c r="SF71" s="148">
        <v>1</v>
      </c>
      <c r="SG71" s="148">
        <v>1</v>
      </c>
      <c r="SH71" s="148">
        <v>0</v>
      </c>
      <c r="SI71" s="148">
        <v>0</v>
      </c>
      <c r="SJ71" s="148">
        <v>1</v>
      </c>
      <c r="SK71" s="148">
        <v>1</v>
      </c>
      <c r="SL71" s="148">
        <v>1</v>
      </c>
      <c r="SM71" s="148">
        <v>2</v>
      </c>
      <c r="SN71" s="148">
        <v>2</v>
      </c>
      <c r="SO71" s="148">
        <v>1</v>
      </c>
      <c r="SP71" s="148">
        <v>1</v>
      </c>
      <c r="SQ71" s="148">
        <v>1</v>
      </c>
      <c r="SR71" s="148">
        <v>1</v>
      </c>
      <c r="SS71" s="148">
        <v>1</v>
      </c>
      <c r="ST71" s="148">
        <v>1</v>
      </c>
      <c r="SU71" s="148">
        <v>1</v>
      </c>
      <c r="SV71" s="148">
        <v>2</v>
      </c>
      <c r="SW71" s="148">
        <v>2</v>
      </c>
      <c r="SX71" s="148">
        <v>2</v>
      </c>
      <c r="SY71" s="148">
        <v>2</v>
      </c>
      <c r="SZ71" s="148">
        <v>1</v>
      </c>
      <c r="TA71" s="148">
        <v>1</v>
      </c>
      <c r="TB71" s="148">
        <v>1</v>
      </c>
      <c r="TC71" s="148">
        <v>1</v>
      </c>
      <c r="TD71" s="148">
        <v>1</v>
      </c>
      <c r="TE71" s="148">
        <v>1</v>
      </c>
      <c r="TF71" s="148">
        <v>1</v>
      </c>
      <c r="TG71" s="148">
        <v>0</v>
      </c>
      <c r="TH71" s="148">
        <v>0</v>
      </c>
      <c r="TI71" s="148">
        <v>0</v>
      </c>
      <c r="TJ71" s="148">
        <v>0</v>
      </c>
      <c r="TK71" s="148">
        <v>0</v>
      </c>
      <c r="TL71" s="148">
        <v>0</v>
      </c>
      <c r="TM71" s="148">
        <v>0</v>
      </c>
      <c r="TN71" s="148">
        <v>0</v>
      </c>
      <c r="TO71" s="148">
        <v>0</v>
      </c>
      <c r="TP71" s="148">
        <v>0</v>
      </c>
      <c r="TQ71" s="148">
        <v>0</v>
      </c>
      <c r="TR71" s="148">
        <v>0</v>
      </c>
      <c r="TS71" s="148">
        <v>0</v>
      </c>
      <c r="TT71" s="148">
        <v>0</v>
      </c>
      <c r="TU71" s="148">
        <v>0</v>
      </c>
      <c r="TV71" s="148">
        <v>0</v>
      </c>
      <c r="TW71" s="148">
        <v>0</v>
      </c>
      <c r="TX71" s="148">
        <v>0</v>
      </c>
      <c r="TY71" s="148">
        <v>0</v>
      </c>
      <c r="TZ71" s="148">
        <v>0</v>
      </c>
      <c r="UA71" s="148">
        <v>0</v>
      </c>
      <c r="UB71" s="148">
        <v>0</v>
      </c>
      <c r="UC71" s="148">
        <v>0</v>
      </c>
      <c r="UD71" s="148">
        <v>0</v>
      </c>
      <c r="UE71" s="148">
        <v>0</v>
      </c>
      <c r="UF71" s="148">
        <v>0</v>
      </c>
      <c r="UG71" s="148">
        <v>0</v>
      </c>
      <c r="UH71" s="148">
        <v>0</v>
      </c>
      <c r="UI71" s="148">
        <v>0</v>
      </c>
      <c r="UJ71" s="148">
        <v>0</v>
      </c>
      <c r="UK71" s="148">
        <v>0</v>
      </c>
      <c r="UL71" s="148">
        <v>0</v>
      </c>
      <c r="UM71" s="148">
        <v>1</v>
      </c>
      <c r="UN71" s="148">
        <v>1</v>
      </c>
      <c r="UO71" s="148">
        <v>1</v>
      </c>
      <c r="UP71" s="148">
        <v>1</v>
      </c>
      <c r="UQ71" s="148">
        <v>1</v>
      </c>
      <c r="UR71" s="148">
        <v>1</v>
      </c>
      <c r="US71" s="148">
        <v>1</v>
      </c>
      <c r="UT71" s="148">
        <v>1</v>
      </c>
      <c r="UU71" s="148">
        <v>1</v>
      </c>
      <c r="UV71" s="148">
        <v>1</v>
      </c>
      <c r="UW71" s="148">
        <v>1</v>
      </c>
      <c r="UX71" s="148">
        <v>1</v>
      </c>
      <c r="UY71" s="148">
        <v>1</v>
      </c>
      <c r="UZ71" s="148">
        <v>1</v>
      </c>
      <c r="VA71" s="148">
        <v>1</v>
      </c>
      <c r="VB71" s="148">
        <v>1</v>
      </c>
      <c r="VC71" s="148">
        <v>1</v>
      </c>
      <c r="VD71" s="148">
        <v>1</v>
      </c>
      <c r="VE71" s="148">
        <v>1</v>
      </c>
      <c r="VF71" s="148">
        <v>1</v>
      </c>
      <c r="VG71" s="148">
        <v>1</v>
      </c>
      <c r="VH71" s="148">
        <v>1</v>
      </c>
      <c r="VI71" s="148">
        <v>1</v>
      </c>
      <c r="VJ71" s="148">
        <v>1</v>
      </c>
      <c r="VK71" s="148">
        <v>1</v>
      </c>
      <c r="VL71" s="148">
        <v>1</v>
      </c>
      <c r="VM71" s="148">
        <v>0</v>
      </c>
      <c r="VN71" s="148">
        <v>0</v>
      </c>
      <c r="VO71" s="148">
        <v>0</v>
      </c>
      <c r="VP71" s="148">
        <v>0</v>
      </c>
      <c r="VQ71" s="148">
        <v>0</v>
      </c>
      <c r="VR71" s="148">
        <v>0</v>
      </c>
      <c r="VS71" s="148">
        <v>0</v>
      </c>
      <c r="VT71" s="148">
        <v>0</v>
      </c>
      <c r="VU71" s="148">
        <v>0</v>
      </c>
      <c r="VV71" s="148">
        <v>0</v>
      </c>
      <c r="VW71" s="148">
        <v>0</v>
      </c>
      <c r="VX71" s="148">
        <v>0</v>
      </c>
      <c r="VY71" s="148">
        <v>0</v>
      </c>
      <c r="VZ71" s="148">
        <v>0</v>
      </c>
      <c r="WA71" s="148">
        <v>0</v>
      </c>
      <c r="WB71" s="148">
        <v>0</v>
      </c>
      <c r="WC71" s="148">
        <v>0</v>
      </c>
      <c r="WD71" s="148">
        <v>0</v>
      </c>
      <c r="WE71" s="148">
        <v>0</v>
      </c>
      <c r="WF71" s="148">
        <v>0</v>
      </c>
      <c r="WG71" s="148">
        <v>0</v>
      </c>
      <c r="WH71" s="148">
        <v>0</v>
      </c>
      <c r="WI71" s="148">
        <v>0</v>
      </c>
      <c r="WJ71" s="148">
        <v>0</v>
      </c>
      <c r="WK71" s="148">
        <v>0</v>
      </c>
      <c r="WL71" s="148">
        <v>0</v>
      </c>
      <c r="WM71" s="148">
        <v>0</v>
      </c>
      <c r="WN71" s="148">
        <v>0</v>
      </c>
      <c r="WO71" s="148">
        <v>0</v>
      </c>
      <c r="WP71" s="148">
        <v>0</v>
      </c>
      <c r="WQ71" s="148">
        <v>0</v>
      </c>
      <c r="WR71" s="148">
        <v>0</v>
      </c>
      <c r="WS71" s="148">
        <v>0</v>
      </c>
      <c r="WT71" s="148">
        <v>0</v>
      </c>
      <c r="WU71" s="148">
        <v>0</v>
      </c>
      <c r="WV71" s="148">
        <v>0</v>
      </c>
      <c r="WW71" s="148">
        <v>0</v>
      </c>
      <c r="WX71" s="148">
        <v>0</v>
      </c>
      <c r="WY71" s="148">
        <v>0</v>
      </c>
      <c r="WZ71" s="148">
        <v>0</v>
      </c>
      <c r="XA71" s="148">
        <v>0</v>
      </c>
      <c r="XB71" s="148">
        <v>0</v>
      </c>
      <c r="XC71" s="148">
        <v>0</v>
      </c>
      <c r="XD71" s="148">
        <v>0</v>
      </c>
      <c r="XE71" s="148">
        <v>0</v>
      </c>
      <c r="XF71" s="148">
        <v>0</v>
      </c>
      <c r="XG71" s="148">
        <v>0</v>
      </c>
      <c r="XH71" s="148">
        <v>0</v>
      </c>
      <c r="XI71" s="148">
        <v>0</v>
      </c>
      <c r="XJ71" s="148">
        <v>0</v>
      </c>
      <c r="XK71" s="148">
        <v>0</v>
      </c>
    </row>
    <row r="72" spans="1:635" s="148" customFormat="1" x14ac:dyDescent="0.2">
      <c r="A72" s="327"/>
      <c r="B72" s="354">
        <v>12</v>
      </c>
      <c r="C72" s="399">
        <f t="shared" ca="1" si="50"/>
        <v>0</v>
      </c>
      <c r="D72" s="400">
        <f t="shared" ca="1" si="55"/>
        <v>0</v>
      </c>
      <c r="E72" s="419">
        <f t="shared" ca="1" si="56"/>
        <v>2</v>
      </c>
      <c r="F72" s="401"/>
      <c r="G72" s="148">
        <v>4</v>
      </c>
      <c r="H72" s="148">
        <v>4</v>
      </c>
      <c r="I72" s="355">
        <v>3.5</v>
      </c>
      <c r="J72" s="148">
        <v>3</v>
      </c>
      <c r="K72" s="148">
        <v>3</v>
      </c>
      <c r="L72" s="148">
        <v>4</v>
      </c>
      <c r="M72" s="148">
        <v>3</v>
      </c>
      <c r="N72" s="148">
        <v>3</v>
      </c>
      <c r="O72" s="148">
        <v>7</v>
      </c>
      <c r="P72" s="148">
        <v>4</v>
      </c>
      <c r="Q72" s="148">
        <v>7</v>
      </c>
      <c r="R72" s="148">
        <v>7</v>
      </c>
      <c r="S72" s="148">
        <v>9</v>
      </c>
      <c r="T72" s="148">
        <v>12</v>
      </c>
      <c r="U72" s="148">
        <v>12</v>
      </c>
      <c r="V72" s="148">
        <v>11</v>
      </c>
      <c r="W72" s="148">
        <v>13</v>
      </c>
      <c r="X72" s="148">
        <v>13</v>
      </c>
      <c r="Y72" s="148">
        <v>11</v>
      </c>
      <c r="Z72" s="148">
        <v>10</v>
      </c>
      <c r="AA72" s="148">
        <v>10</v>
      </c>
      <c r="AB72" s="148">
        <v>10</v>
      </c>
      <c r="AC72" s="148">
        <v>10</v>
      </c>
      <c r="AD72" s="148">
        <v>10</v>
      </c>
      <c r="AE72" s="148">
        <v>8</v>
      </c>
      <c r="AF72" s="148">
        <v>7</v>
      </c>
      <c r="AG72" s="148">
        <v>7</v>
      </c>
      <c r="AH72" s="148">
        <v>6</v>
      </c>
      <c r="AI72" s="148">
        <v>6</v>
      </c>
      <c r="AJ72" s="148">
        <v>4</v>
      </c>
      <c r="AK72" s="148">
        <v>4</v>
      </c>
      <c r="AL72" s="148">
        <v>4</v>
      </c>
      <c r="AM72" s="148">
        <v>3</v>
      </c>
      <c r="AN72" s="148">
        <v>3</v>
      </c>
      <c r="AO72" s="148">
        <v>4</v>
      </c>
      <c r="AP72" s="360">
        <v>4</v>
      </c>
      <c r="AQ72" s="148">
        <v>4</v>
      </c>
      <c r="AR72" s="148">
        <v>5</v>
      </c>
      <c r="AS72" s="148">
        <v>5</v>
      </c>
      <c r="AT72" s="148">
        <v>6</v>
      </c>
      <c r="AU72" s="148">
        <v>6</v>
      </c>
      <c r="AV72" s="148">
        <v>6</v>
      </c>
      <c r="AW72" s="148">
        <v>5</v>
      </c>
      <c r="AX72" s="148">
        <v>6</v>
      </c>
      <c r="AY72" s="148">
        <v>5</v>
      </c>
      <c r="AZ72" s="148">
        <v>7</v>
      </c>
      <c r="BA72" s="148">
        <v>6</v>
      </c>
      <c r="BB72" s="148">
        <v>6</v>
      </c>
      <c r="BC72" s="148">
        <v>5</v>
      </c>
      <c r="BD72" s="148">
        <v>5</v>
      </c>
      <c r="BE72" s="148">
        <v>5</v>
      </c>
      <c r="BF72" s="148">
        <v>6</v>
      </c>
      <c r="BG72" s="148">
        <v>5</v>
      </c>
      <c r="BH72" s="148">
        <v>3</v>
      </c>
      <c r="BI72" s="148">
        <v>4</v>
      </c>
      <c r="BJ72" s="148">
        <v>4</v>
      </c>
      <c r="BK72" s="148">
        <v>4</v>
      </c>
      <c r="BL72" s="148">
        <v>3</v>
      </c>
      <c r="BM72" s="148">
        <v>3</v>
      </c>
      <c r="BN72" s="148">
        <v>3</v>
      </c>
      <c r="BO72" s="148">
        <v>3</v>
      </c>
      <c r="BP72" s="148">
        <v>4</v>
      </c>
      <c r="BQ72" s="148">
        <v>4</v>
      </c>
      <c r="BR72" s="148">
        <v>5</v>
      </c>
      <c r="BS72" s="148">
        <v>7</v>
      </c>
      <c r="BT72" s="148">
        <v>7</v>
      </c>
      <c r="BU72" s="148">
        <v>7</v>
      </c>
      <c r="BV72" s="148">
        <v>7</v>
      </c>
      <c r="BW72" s="148">
        <v>7</v>
      </c>
      <c r="BX72" s="148">
        <v>7</v>
      </c>
      <c r="BY72" s="148">
        <v>6</v>
      </c>
      <c r="BZ72" s="148">
        <v>6</v>
      </c>
      <c r="CA72" s="148">
        <v>5</v>
      </c>
      <c r="CB72" s="397">
        <v>6</v>
      </c>
      <c r="CC72" s="113">
        <v>6</v>
      </c>
      <c r="CD72" s="397">
        <v>5</v>
      </c>
      <c r="CE72" s="148">
        <v>6</v>
      </c>
      <c r="CF72" s="148">
        <v>6</v>
      </c>
      <c r="CG72" s="148">
        <v>6</v>
      </c>
      <c r="CH72" s="148">
        <v>5</v>
      </c>
      <c r="CI72" s="148">
        <v>3</v>
      </c>
      <c r="CJ72" s="148">
        <v>3</v>
      </c>
      <c r="CK72" s="148">
        <v>2</v>
      </c>
      <c r="CL72" s="148">
        <v>1</v>
      </c>
      <c r="CM72" s="148">
        <v>1</v>
      </c>
      <c r="CN72" s="148">
        <v>1</v>
      </c>
      <c r="CO72" s="148">
        <v>1</v>
      </c>
      <c r="CP72" s="148">
        <v>1</v>
      </c>
      <c r="CQ72" s="148">
        <v>4</v>
      </c>
      <c r="CR72" s="148">
        <v>6</v>
      </c>
      <c r="CS72" s="148">
        <v>5</v>
      </c>
      <c r="CT72" s="148">
        <v>5</v>
      </c>
      <c r="CU72" s="148">
        <v>4</v>
      </c>
      <c r="CV72" s="148">
        <v>6</v>
      </c>
      <c r="CW72" s="148">
        <v>5</v>
      </c>
      <c r="CX72" s="148">
        <v>5</v>
      </c>
      <c r="CY72" s="148">
        <v>5</v>
      </c>
      <c r="CZ72" s="148">
        <v>6</v>
      </c>
      <c r="DA72" s="148">
        <v>6</v>
      </c>
      <c r="DB72" s="148">
        <v>7</v>
      </c>
      <c r="DC72" s="148">
        <v>10</v>
      </c>
      <c r="DD72" s="148">
        <v>10</v>
      </c>
      <c r="DE72" s="148">
        <v>10</v>
      </c>
      <c r="DF72" s="148">
        <v>9</v>
      </c>
      <c r="DG72" s="148">
        <v>8</v>
      </c>
      <c r="DH72" s="148">
        <v>8</v>
      </c>
      <c r="DI72" s="148">
        <v>7</v>
      </c>
      <c r="DJ72" s="148">
        <v>7</v>
      </c>
      <c r="DK72" s="148">
        <v>7</v>
      </c>
      <c r="DL72" s="148">
        <v>8</v>
      </c>
      <c r="DM72" s="148">
        <v>6</v>
      </c>
      <c r="DN72" s="148">
        <v>7</v>
      </c>
      <c r="DO72" s="148">
        <v>13</v>
      </c>
      <c r="DP72" s="148">
        <v>11</v>
      </c>
      <c r="DQ72" s="148">
        <v>11</v>
      </c>
      <c r="DR72" s="351">
        <v>11</v>
      </c>
      <c r="DS72" s="148">
        <v>11</v>
      </c>
      <c r="DT72" s="398">
        <v>13</v>
      </c>
      <c r="DU72" s="398">
        <v>11</v>
      </c>
      <c r="DV72" s="397">
        <v>13</v>
      </c>
      <c r="DW72" s="397">
        <v>12</v>
      </c>
      <c r="DX72" s="398">
        <v>11</v>
      </c>
      <c r="DY72" s="96">
        <v>11</v>
      </c>
      <c r="DZ72" s="96">
        <v>11</v>
      </c>
      <c r="EA72" s="96">
        <v>9</v>
      </c>
      <c r="EB72" s="96">
        <v>6</v>
      </c>
      <c r="EC72" s="96">
        <v>6</v>
      </c>
      <c r="ED72" s="96">
        <v>6</v>
      </c>
      <c r="EE72" s="96">
        <v>5</v>
      </c>
      <c r="EF72" s="96">
        <v>6</v>
      </c>
      <c r="EG72" s="96">
        <v>6</v>
      </c>
      <c r="EH72" s="96">
        <v>7</v>
      </c>
      <c r="EI72" s="96">
        <v>7</v>
      </c>
      <c r="EJ72" s="96">
        <v>6</v>
      </c>
      <c r="EK72" s="96">
        <v>7</v>
      </c>
      <c r="EL72" s="96">
        <v>3</v>
      </c>
      <c r="EM72" s="96">
        <v>2</v>
      </c>
      <c r="EN72" s="96">
        <v>1</v>
      </c>
      <c r="EO72" s="148">
        <v>1</v>
      </c>
      <c r="EP72" s="96">
        <v>1</v>
      </c>
      <c r="EQ72" s="96">
        <v>1</v>
      </c>
      <c r="ER72" s="96">
        <v>1</v>
      </c>
      <c r="ES72" s="96">
        <v>1</v>
      </c>
      <c r="ET72" s="96">
        <v>2</v>
      </c>
      <c r="EU72" s="397">
        <v>2</v>
      </c>
      <c r="EV72" s="96">
        <v>3</v>
      </c>
      <c r="EW72" s="96">
        <v>3</v>
      </c>
      <c r="EX72" s="96">
        <v>2</v>
      </c>
      <c r="EY72" s="96">
        <v>2</v>
      </c>
      <c r="EZ72" s="96">
        <v>2</v>
      </c>
      <c r="FA72" s="96">
        <v>2</v>
      </c>
      <c r="FB72" s="96">
        <v>2</v>
      </c>
      <c r="FC72" s="96">
        <v>3</v>
      </c>
      <c r="FD72" s="96">
        <v>3</v>
      </c>
      <c r="FE72" s="96">
        <v>3</v>
      </c>
      <c r="FF72" s="96">
        <v>3</v>
      </c>
      <c r="FG72" s="96">
        <v>3</v>
      </c>
      <c r="FH72" s="96">
        <v>4</v>
      </c>
      <c r="FI72" s="96">
        <v>4</v>
      </c>
      <c r="FJ72" s="96">
        <v>4</v>
      </c>
      <c r="FK72" s="148">
        <v>5</v>
      </c>
      <c r="FL72" s="96">
        <v>5</v>
      </c>
      <c r="FM72" s="96">
        <v>6</v>
      </c>
      <c r="FN72" s="148">
        <v>6</v>
      </c>
      <c r="FO72" s="148">
        <v>6</v>
      </c>
      <c r="FP72" s="148">
        <v>6</v>
      </c>
      <c r="FQ72" s="96">
        <v>6</v>
      </c>
      <c r="FR72" s="148">
        <v>5</v>
      </c>
      <c r="FS72" s="351">
        <v>4</v>
      </c>
      <c r="FT72" s="148">
        <v>3</v>
      </c>
      <c r="FU72" s="398">
        <v>4</v>
      </c>
      <c r="FV72" s="398">
        <v>3</v>
      </c>
      <c r="FW72" s="397">
        <v>3</v>
      </c>
      <c r="FX72" s="397">
        <v>3</v>
      </c>
      <c r="FY72" s="398">
        <v>4</v>
      </c>
      <c r="FZ72" s="96">
        <v>4</v>
      </c>
      <c r="GA72" s="96">
        <v>4</v>
      </c>
      <c r="GB72" s="96">
        <v>4</v>
      </c>
      <c r="GC72" s="96">
        <v>3</v>
      </c>
      <c r="GD72" s="96">
        <v>4</v>
      </c>
      <c r="GE72" s="96">
        <v>5</v>
      </c>
      <c r="GF72" s="96">
        <v>5</v>
      </c>
      <c r="GG72" s="96">
        <v>3</v>
      </c>
      <c r="GH72" s="96">
        <v>3</v>
      </c>
      <c r="GI72" s="96">
        <v>2</v>
      </c>
      <c r="GJ72" s="96">
        <v>2</v>
      </c>
      <c r="GK72" s="96">
        <v>2</v>
      </c>
      <c r="GL72" s="96">
        <v>3</v>
      </c>
      <c r="GM72" s="96">
        <v>2</v>
      </c>
      <c r="GN72" s="96">
        <v>0</v>
      </c>
      <c r="GO72" s="96">
        <v>1</v>
      </c>
      <c r="GP72" s="148">
        <v>1</v>
      </c>
      <c r="GQ72" s="96">
        <v>2</v>
      </c>
      <c r="GR72" s="96">
        <v>3</v>
      </c>
      <c r="GS72" s="96">
        <v>3</v>
      </c>
      <c r="GT72" s="96">
        <v>4</v>
      </c>
      <c r="GU72" s="96">
        <v>4</v>
      </c>
      <c r="GV72" s="148">
        <v>4</v>
      </c>
      <c r="GW72" s="148">
        <v>4</v>
      </c>
      <c r="GX72" s="148">
        <v>5</v>
      </c>
      <c r="GY72" s="148">
        <v>6</v>
      </c>
      <c r="GZ72" s="148">
        <v>5</v>
      </c>
      <c r="HA72" s="148">
        <v>5</v>
      </c>
      <c r="HB72" s="148">
        <v>4</v>
      </c>
      <c r="HC72" s="148">
        <v>4</v>
      </c>
      <c r="HD72" s="148">
        <v>5</v>
      </c>
      <c r="HE72" s="148">
        <v>7</v>
      </c>
      <c r="HF72" s="148">
        <v>7</v>
      </c>
      <c r="HG72" s="148">
        <v>7</v>
      </c>
      <c r="HH72" s="148">
        <v>7</v>
      </c>
      <c r="HI72" s="148">
        <v>5</v>
      </c>
      <c r="HJ72" s="148">
        <v>5</v>
      </c>
      <c r="HK72" s="148">
        <v>4</v>
      </c>
      <c r="HL72" s="148">
        <v>4</v>
      </c>
      <c r="HM72" s="148">
        <v>3</v>
      </c>
      <c r="HN72" s="148">
        <v>2</v>
      </c>
      <c r="HO72" s="148">
        <v>4</v>
      </c>
      <c r="HP72" s="148">
        <v>4</v>
      </c>
      <c r="HQ72" s="148">
        <v>4</v>
      </c>
      <c r="HR72" s="148">
        <v>4</v>
      </c>
      <c r="HS72" s="148">
        <v>6</v>
      </c>
      <c r="HT72" s="148">
        <v>5</v>
      </c>
      <c r="HU72" s="148">
        <v>5</v>
      </c>
      <c r="HV72" s="148">
        <v>8</v>
      </c>
      <c r="HW72" s="148">
        <v>9</v>
      </c>
      <c r="HX72" s="148">
        <v>11</v>
      </c>
      <c r="HY72" s="148">
        <v>9</v>
      </c>
      <c r="HZ72" s="148">
        <v>8</v>
      </c>
      <c r="IA72" s="148">
        <v>7</v>
      </c>
      <c r="IB72" s="148">
        <v>9</v>
      </c>
      <c r="IC72" s="148">
        <v>9</v>
      </c>
      <c r="ID72" s="148">
        <v>7</v>
      </c>
      <c r="IE72" s="148">
        <v>6</v>
      </c>
      <c r="IF72" s="148">
        <v>6</v>
      </c>
      <c r="IG72" s="148">
        <v>7</v>
      </c>
      <c r="IH72" s="148">
        <v>6</v>
      </c>
      <c r="II72" s="148">
        <v>7</v>
      </c>
      <c r="IJ72" s="148">
        <v>7</v>
      </c>
      <c r="IK72" s="148">
        <v>6</v>
      </c>
      <c r="IL72" s="148">
        <v>6</v>
      </c>
      <c r="IM72" s="148">
        <v>5</v>
      </c>
      <c r="IN72" s="351">
        <f t="shared" si="51"/>
        <v>4.5</v>
      </c>
      <c r="IO72" s="148">
        <v>4</v>
      </c>
      <c r="IP72" s="148">
        <v>5</v>
      </c>
      <c r="IQ72" s="148">
        <v>8</v>
      </c>
      <c r="IR72" s="148">
        <v>8</v>
      </c>
      <c r="IS72" s="148">
        <v>9</v>
      </c>
      <c r="IT72" s="148">
        <v>8</v>
      </c>
      <c r="IU72" s="148">
        <v>7</v>
      </c>
      <c r="IV72" s="148">
        <v>6</v>
      </c>
      <c r="IW72" s="148">
        <v>6</v>
      </c>
      <c r="IX72" s="148">
        <v>5</v>
      </c>
      <c r="IY72" s="148">
        <v>6</v>
      </c>
      <c r="IZ72" s="148">
        <v>7</v>
      </c>
      <c r="JA72" s="148">
        <v>7</v>
      </c>
      <c r="JB72" s="148">
        <v>7</v>
      </c>
      <c r="JC72" s="148">
        <v>7</v>
      </c>
      <c r="JD72" s="148">
        <v>4</v>
      </c>
      <c r="JE72" s="148">
        <v>3</v>
      </c>
      <c r="JF72" s="353">
        <f t="shared" si="57"/>
        <v>3</v>
      </c>
      <c r="JG72" s="148">
        <v>3</v>
      </c>
      <c r="JH72" s="148">
        <v>3</v>
      </c>
      <c r="JI72" s="148">
        <v>2</v>
      </c>
      <c r="JJ72" s="148">
        <v>2</v>
      </c>
      <c r="JK72" s="148">
        <v>2</v>
      </c>
      <c r="JL72" s="148">
        <v>2</v>
      </c>
      <c r="JM72" s="148">
        <v>2</v>
      </c>
      <c r="JN72" s="351">
        <f t="shared" si="58"/>
        <v>2</v>
      </c>
      <c r="JO72" s="148">
        <v>2</v>
      </c>
      <c r="JP72" s="148">
        <v>3</v>
      </c>
      <c r="JQ72" s="148">
        <v>5</v>
      </c>
      <c r="JR72" s="148">
        <v>4</v>
      </c>
      <c r="JS72" s="148">
        <v>5</v>
      </c>
      <c r="JT72" s="148">
        <v>5</v>
      </c>
      <c r="JU72" s="148">
        <v>5</v>
      </c>
      <c r="JV72" s="351">
        <f t="shared" si="59"/>
        <v>5.5</v>
      </c>
      <c r="JW72" s="148">
        <v>6</v>
      </c>
      <c r="JX72" s="148">
        <v>7</v>
      </c>
      <c r="JY72" s="148">
        <v>7</v>
      </c>
      <c r="JZ72" s="148">
        <v>8</v>
      </c>
      <c r="KA72" s="148">
        <v>8</v>
      </c>
      <c r="KB72" s="148">
        <v>6</v>
      </c>
      <c r="KC72" s="148">
        <v>6</v>
      </c>
      <c r="KD72" s="148">
        <v>5</v>
      </c>
      <c r="KE72" s="148">
        <v>4</v>
      </c>
      <c r="KF72" s="148">
        <v>5</v>
      </c>
      <c r="KG72" s="148">
        <v>3</v>
      </c>
      <c r="KH72" s="148">
        <v>3</v>
      </c>
      <c r="KI72" s="148">
        <v>3</v>
      </c>
      <c r="KJ72" s="148">
        <v>3</v>
      </c>
      <c r="KK72" s="148">
        <v>3</v>
      </c>
      <c r="KL72" s="148">
        <v>3</v>
      </c>
      <c r="KM72" s="148">
        <v>2</v>
      </c>
      <c r="KN72" s="148">
        <v>2</v>
      </c>
      <c r="KO72" s="148">
        <v>1</v>
      </c>
      <c r="KP72" s="148">
        <v>1</v>
      </c>
      <c r="KQ72" s="148">
        <v>3</v>
      </c>
      <c r="KR72" s="148">
        <v>3</v>
      </c>
      <c r="KS72" s="148">
        <v>3</v>
      </c>
      <c r="KT72" s="148">
        <v>4</v>
      </c>
      <c r="KU72" s="148">
        <v>5</v>
      </c>
      <c r="KV72" s="148">
        <v>8</v>
      </c>
      <c r="KW72" s="148">
        <v>8</v>
      </c>
      <c r="KX72" s="148">
        <v>8</v>
      </c>
      <c r="KY72" s="148">
        <v>7</v>
      </c>
      <c r="KZ72" s="418">
        <v>6</v>
      </c>
      <c r="LA72" s="418">
        <v>6</v>
      </c>
      <c r="LB72" s="418">
        <v>6</v>
      </c>
      <c r="LC72" s="418">
        <v>5</v>
      </c>
      <c r="LD72" s="418">
        <v>5</v>
      </c>
      <c r="LE72" s="418">
        <v>5</v>
      </c>
      <c r="LF72" s="418">
        <v>5</v>
      </c>
      <c r="LG72" s="418">
        <v>4</v>
      </c>
      <c r="LH72" s="418">
        <v>4</v>
      </c>
      <c r="LI72" s="418">
        <v>4</v>
      </c>
      <c r="LJ72" s="148">
        <v>4</v>
      </c>
      <c r="LK72" s="148">
        <v>5</v>
      </c>
      <c r="LL72" s="148">
        <v>6</v>
      </c>
      <c r="LM72" s="148">
        <v>6</v>
      </c>
      <c r="LN72" s="148">
        <v>5</v>
      </c>
      <c r="LO72" s="148">
        <v>6</v>
      </c>
      <c r="LP72" s="148">
        <v>5</v>
      </c>
      <c r="LQ72" s="148">
        <v>6</v>
      </c>
      <c r="LR72" s="148">
        <v>5</v>
      </c>
      <c r="LS72" s="148">
        <v>7</v>
      </c>
      <c r="LT72" s="148">
        <v>6</v>
      </c>
      <c r="LU72" s="148">
        <v>6</v>
      </c>
      <c r="LV72" s="148">
        <v>6</v>
      </c>
      <c r="LW72" s="148">
        <v>4</v>
      </c>
      <c r="LX72" s="148">
        <v>5</v>
      </c>
      <c r="LY72" s="148">
        <v>4</v>
      </c>
      <c r="LZ72" s="148">
        <v>3</v>
      </c>
      <c r="MA72" s="148">
        <v>5</v>
      </c>
      <c r="MB72" s="148">
        <v>5</v>
      </c>
      <c r="MC72" s="148">
        <v>6</v>
      </c>
      <c r="MD72" s="148">
        <v>5</v>
      </c>
      <c r="ME72" s="148">
        <v>4</v>
      </c>
      <c r="MF72" s="148">
        <v>3</v>
      </c>
      <c r="MG72" s="148">
        <v>3</v>
      </c>
      <c r="MH72" s="148">
        <v>3</v>
      </c>
      <c r="MI72" s="148">
        <v>3</v>
      </c>
      <c r="MJ72" s="148">
        <v>2</v>
      </c>
      <c r="MK72" s="148">
        <v>2</v>
      </c>
      <c r="ML72" s="148">
        <v>1</v>
      </c>
      <c r="MM72" s="148">
        <v>1</v>
      </c>
      <c r="MN72" s="148">
        <v>1</v>
      </c>
      <c r="MO72" s="148">
        <v>0</v>
      </c>
      <c r="MP72" s="148">
        <v>1</v>
      </c>
      <c r="MQ72" s="148">
        <v>1</v>
      </c>
      <c r="MR72" s="148">
        <v>1</v>
      </c>
      <c r="MS72" s="148">
        <v>4</v>
      </c>
      <c r="MT72" s="148">
        <v>2</v>
      </c>
      <c r="MU72" s="148">
        <v>1</v>
      </c>
      <c r="MV72" s="148">
        <v>2</v>
      </c>
      <c r="MW72" s="148">
        <v>3</v>
      </c>
      <c r="MX72" s="148">
        <v>2</v>
      </c>
      <c r="MY72" s="148">
        <v>3</v>
      </c>
      <c r="MZ72" s="148">
        <v>4</v>
      </c>
      <c r="NA72" s="148">
        <v>5</v>
      </c>
      <c r="NB72" s="148">
        <v>4</v>
      </c>
      <c r="NC72" s="148">
        <v>5</v>
      </c>
      <c r="ND72" s="148">
        <v>8</v>
      </c>
      <c r="NE72" s="148">
        <v>8</v>
      </c>
      <c r="NF72" s="148">
        <v>9</v>
      </c>
      <c r="NG72" s="148">
        <v>8</v>
      </c>
      <c r="NH72" s="148">
        <v>8</v>
      </c>
      <c r="NI72" s="148">
        <v>6</v>
      </c>
      <c r="NJ72" s="148">
        <v>7</v>
      </c>
      <c r="NK72" s="148">
        <v>7</v>
      </c>
      <c r="NL72" s="148">
        <v>7</v>
      </c>
      <c r="NM72" s="148">
        <v>7</v>
      </c>
      <c r="NN72" s="148">
        <v>5</v>
      </c>
      <c r="NO72" s="148">
        <v>5</v>
      </c>
      <c r="NP72" s="148">
        <v>4</v>
      </c>
      <c r="NQ72" s="148">
        <v>5</v>
      </c>
      <c r="NR72" s="148">
        <v>4</v>
      </c>
      <c r="NS72" s="148">
        <v>4</v>
      </c>
      <c r="NT72" s="148">
        <v>5</v>
      </c>
      <c r="NU72" s="148">
        <v>12</v>
      </c>
      <c r="NV72" s="148">
        <v>12</v>
      </c>
      <c r="NW72" s="148">
        <v>7</v>
      </c>
      <c r="NX72" s="148">
        <v>8</v>
      </c>
      <c r="NY72" s="148">
        <v>13</v>
      </c>
      <c r="NZ72" s="148">
        <v>11</v>
      </c>
      <c r="OA72" s="148">
        <v>10</v>
      </c>
      <c r="OB72" s="148">
        <v>12</v>
      </c>
      <c r="OC72" s="148">
        <v>11</v>
      </c>
      <c r="OD72" s="148">
        <v>13</v>
      </c>
      <c r="OE72" s="148">
        <v>12</v>
      </c>
      <c r="OF72" s="148">
        <v>12</v>
      </c>
      <c r="OG72" s="148">
        <v>10</v>
      </c>
      <c r="OH72" s="148">
        <v>12</v>
      </c>
      <c r="OI72" s="148">
        <v>13</v>
      </c>
      <c r="OJ72" s="148">
        <v>13</v>
      </c>
      <c r="OK72" s="148">
        <v>11</v>
      </c>
      <c r="OL72" s="148">
        <v>11</v>
      </c>
      <c r="OM72" s="148">
        <v>12</v>
      </c>
      <c r="ON72" s="148">
        <v>12</v>
      </c>
      <c r="OO72" s="148">
        <v>10</v>
      </c>
      <c r="OP72" s="148">
        <v>14</v>
      </c>
      <c r="OQ72" s="148">
        <v>13</v>
      </c>
      <c r="OR72" s="148">
        <v>9</v>
      </c>
      <c r="OS72" s="148">
        <v>7</v>
      </c>
      <c r="OT72" s="148">
        <v>8</v>
      </c>
      <c r="OU72" s="148">
        <v>7</v>
      </c>
      <c r="OV72" s="148">
        <v>5</v>
      </c>
      <c r="OW72" s="148">
        <v>6</v>
      </c>
      <c r="OX72" s="148">
        <v>5</v>
      </c>
      <c r="OY72" s="351">
        <f t="shared" si="52"/>
        <v>5.5</v>
      </c>
      <c r="OZ72" s="148">
        <v>6</v>
      </c>
      <c r="PA72" s="148">
        <v>7</v>
      </c>
      <c r="PB72" s="148">
        <v>5</v>
      </c>
      <c r="PC72" s="148">
        <v>5</v>
      </c>
      <c r="PD72" s="148">
        <v>5</v>
      </c>
      <c r="PE72" s="148">
        <v>5</v>
      </c>
      <c r="PF72" s="148">
        <v>6</v>
      </c>
      <c r="PG72" s="351">
        <f t="shared" si="53"/>
        <v>5.5</v>
      </c>
      <c r="PH72" s="148">
        <v>5</v>
      </c>
      <c r="PI72" s="148">
        <v>2</v>
      </c>
      <c r="PJ72" s="351">
        <f t="shared" si="54"/>
        <v>2.5</v>
      </c>
      <c r="PK72" s="148">
        <v>3</v>
      </c>
      <c r="PL72" s="148">
        <v>2</v>
      </c>
      <c r="PM72" s="148">
        <v>3</v>
      </c>
      <c r="PN72" s="148">
        <v>4</v>
      </c>
      <c r="PO72" s="96">
        <v>4</v>
      </c>
      <c r="PP72" s="148">
        <v>3</v>
      </c>
      <c r="PQ72" s="148">
        <v>4</v>
      </c>
      <c r="PR72" s="148">
        <v>8</v>
      </c>
      <c r="PS72" s="148">
        <v>8</v>
      </c>
      <c r="PT72" s="148">
        <v>7</v>
      </c>
      <c r="PU72" s="148">
        <v>5</v>
      </c>
      <c r="PV72" s="148">
        <v>3</v>
      </c>
      <c r="PW72" s="148">
        <v>5</v>
      </c>
      <c r="PX72" s="148">
        <v>6</v>
      </c>
      <c r="PY72" s="148">
        <v>5</v>
      </c>
      <c r="PZ72" s="148">
        <v>6</v>
      </c>
      <c r="QA72" s="148">
        <v>7</v>
      </c>
      <c r="QB72" s="148">
        <v>3</v>
      </c>
      <c r="QC72" s="148">
        <v>3</v>
      </c>
      <c r="QD72" s="148">
        <v>3</v>
      </c>
      <c r="QE72" s="148">
        <v>4</v>
      </c>
      <c r="QF72" s="148">
        <v>4</v>
      </c>
      <c r="QG72" s="148">
        <v>5</v>
      </c>
      <c r="QH72" s="148">
        <v>5</v>
      </c>
      <c r="QI72" s="148">
        <v>4</v>
      </c>
      <c r="QJ72" s="148">
        <v>3</v>
      </c>
      <c r="QK72" s="148">
        <v>4</v>
      </c>
      <c r="QL72" s="148">
        <v>4</v>
      </c>
      <c r="QM72" s="148">
        <v>5</v>
      </c>
      <c r="QN72" s="148">
        <v>5</v>
      </c>
      <c r="QO72" s="148">
        <v>5</v>
      </c>
      <c r="QP72" s="148">
        <v>7</v>
      </c>
      <c r="QQ72" s="148">
        <v>6</v>
      </c>
      <c r="QR72" s="148">
        <v>7</v>
      </c>
      <c r="QS72" s="148">
        <v>7</v>
      </c>
      <c r="QT72" s="148">
        <v>7</v>
      </c>
      <c r="QU72" s="148">
        <v>8</v>
      </c>
      <c r="QV72" s="148">
        <v>10</v>
      </c>
      <c r="QW72" s="148">
        <v>10</v>
      </c>
      <c r="QX72" s="148">
        <v>11</v>
      </c>
      <c r="QY72" s="148">
        <v>9</v>
      </c>
      <c r="QZ72" s="148">
        <v>10</v>
      </c>
      <c r="RA72" s="148">
        <v>10</v>
      </c>
      <c r="RB72" s="96">
        <v>11</v>
      </c>
      <c r="RC72" s="148">
        <v>9</v>
      </c>
      <c r="RD72" s="96">
        <v>9</v>
      </c>
      <c r="RE72" s="148">
        <v>8</v>
      </c>
      <c r="RF72" s="148">
        <v>7</v>
      </c>
      <c r="RG72" s="96">
        <v>7</v>
      </c>
      <c r="RH72" s="148">
        <v>6</v>
      </c>
      <c r="RI72" s="96">
        <v>6</v>
      </c>
      <c r="RJ72" s="96">
        <v>5</v>
      </c>
      <c r="RK72" s="96">
        <v>5</v>
      </c>
      <c r="RL72" s="96">
        <v>3</v>
      </c>
      <c r="RM72" s="96">
        <v>2</v>
      </c>
      <c r="RN72" s="96">
        <v>2</v>
      </c>
      <c r="RO72" s="148">
        <v>1</v>
      </c>
      <c r="RP72" s="148">
        <v>1</v>
      </c>
      <c r="RQ72" s="148">
        <v>1</v>
      </c>
      <c r="RR72" s="148">
        <v>2</v>
      </c>
      <c r="RS72" s="148">
        <v>2</v>
      </c>
      <c r="RT72" s="148">
        <v>2</v>
      </c>
      <c r="RU72" s="148">
        <v>2</v>
      </c>
      <c r="RV72" s="148">
        <v>1</v>
      </c>
      <c r="RW72" s="148">
        <v>1</v>
      </c>
      <c r="RX72" s="148">
        <v>2</v>
      </c>
      <c r="RY72" s="148">
        <v>2</v>
      </c>
      <c r="RZ72" s="148">
        <v>2</v>
      </c>
      <c r="SA72" s="148">
        <v>2</v>
      </c>
      <c r="SB72" s="148">
        <v>1</v>
      </c>
      <c r="SC72" s="148">
        <v>1</v>
      </c>
      <c r="SD72" s="148">
        <v>1</v>
      </c>
      <c r="SE72" s="148">
        <v>1</v>
      </c>
      <c r="SF72" s="148">
        <v>0</v>
      </c>
      <c r="SG72" s="148">
        <v>0</v>
      </c>
      <c r="SH72" s="148">
        <v>0</v>
      </c>
      <c r="SI72" s="148">
        <v>0</v>
      </c>
      <c r="SJ72" s="148">
        <v>0</v>
      </c>
      <c r="SK72" s="148">
        <v>0</v>
      </c>
      <c r="SL72" s="148">
        <v>0</v>
      </c>
      <c r="SM72" s="148">
        <v>0</v>
      </c>
      <c r="SN72" s="148">
        <v>0</v>
      </c>
      <c r="SO72" s="148">
        <v>0</v>
      </c>
      <c r="SP72" s="148">
        <v>0</v>
      </c>
      <c r="SQ72" s="148">
        <v>0</v>
      </c>
      <c r="SR72" s="148">
        <v>0</v>
      </c>
      <c r="SS72" s="148">
        <v>0</v>
      </c>
      <c r="ST72" s="148">
        <v>0</v>
      </c>
      <c r="SU72" s="148">
        <v>0</v>
      </c>
      <c r="SV72" s="148">
        <v>2</v>
      </c>
      <c r="SW72" s="148">
        <v>1</v>
      </c>
      <c r="SX72" s="148">
        <v>1</v>
      </c>
      <c r="SY72" s="148">
        <v>1</v>
      </c>
      <c r="SZ72" s="148">
        <v>1</v>
      </c>
      <c r="TA72" s="148">
        <v>1</v>
      </c>
      <c r="TB72" s="148">
        <v>1</v>
      </c>
      <c r="TC72" s="148">
        <v>2</v>
      </c>
      <c r="TD72" s="148">
        <v>2</v>
      </c>
      <c r="TE72" s="148">
        <v>2</v>
      </c>
      <c r="TF72" s="148">
        <v>1</v>
      </c>
      <c r="TG72" s="148">
        <v>1</v>
      </c>
      <c r="TH72" s="148">
        <v>1</v>
      </c>
      <c r="TI72" s="148">
        <v>1</v>
      </c>
      <c r="TJ72" s="148">
        <v>2</v>
      </c>
      <c r="TK72" s="148">
        <v>2</v>
      </c>
      <c r="TL72" s="148">
        <v>1</v>
      </c>
      <c r="TM72" s="148">
        <v>1</v>
      </c>
      <c r="TN72" s="148">
        <v>2</v>
      </c>
      <c r="TO72" s="148">
        <v>2</v>
      </c>
      <c r="TP72" s="148">
        <v>2</v>
      </c>
      <c r="TQ72" s="148">
        <v>2</v>
      </c>
      <c r="TR72" s="148">
        <v>2</v>
      </c>
      <c r="TS72" s="148">
        <v>3</v>
      </c>
      <c r="TT72" s="148">
        <v>2</v>
      </c>
      <c r="TU72" s="148">
        <v>3</v>
      </c>
      <c r="TV72" s="148">
        <v>3</v>
      </c>
      <c r="TW72" s="148">
        <v>2</v>
      </c>
      <c r="TX72" s="148">
        <v>2</v>
      </c>
      <c r="TY72" s="148">
        <v>1</v>
      </c>
      <c r="TZ72" s="148">
        <v>1</v>
      </c>
      <c r="UA72" s="148">
        <v>1</v>
      </c>
      <c r="UB72" s="148">
        <v>0</v>
      </c>
      <c r="UC72" s="148">
        <v>1</v>
      </c>
      <c r="UD72" s="148">
        <v>1</v>
      </c>
      <c r="UE72" s="148">
        <v>1</v>
      </c>
      <c r="UF72" s="148">
        <v>1</v>
      </c>
      <c r="UG72" s="148">
        <v>1</v>
      </c>
      <c r="UH72" s="148">
        <v>1</v>
      </c>
      <c r="UI72" s="148">
        <v>0</v>
      </c>
      <c r="UJ72" s="148">
        <v>0</v>
      </c>
      <c r="UK72" s="148">
        <v>0</v>
      </c>
      <c r="UL72" s="148">
        <v>0</v>
      </c>
      <c r="UM72" s="148">
        <v>0</v>
      </c>
      <c r="UN72" s="148">
        <v>0</v>
      </c>
      <c r="UO72" s="148">
        <v>0</v>
      </c>
      <c r="UP72" s="148">
        <v>0</v>
      </c>
      <c r="UQ72" s="148">
        <v>0</v>
      </c>
      <c r="UR72" s="148">
        <v>0</v>
      </c>
      <c r="US72" s="148">
        <v>0</v>
      </c>
      <c r="UT72" s="148">
        <v>0</v>
      </c>
      <c r="UU72" s="148">
        <v>0</v>
      </c>
      <c r="UV72" s="148">
        <v>0</v>
      </c>
      <c r="UW72" s="148">
        <v>1</v>
      </c>
      <c r="UX72" s="148">
        <v>1</v>
      </c>
      <c r="UY72" s="148">
        <v>2</v>
      </c>
      <c r="UZ72" s="148">
        <v>2</v>
      </c>
      <c r="VA72" s="148">
        <v>2</v>
      </c>
      <c r="VB72" s="148">
        <v>1</v>
      </c>
      <c r="VC72" s="148">
        <v>1</v>
      </c>
      <c r="VD72" s="148">
        <v>1</v>
      </c>
      <c r="VE72" s="148">
        <v>2</v>
      </c>
      <c r="VF72" s="148">
        <v>2</v>
      </c>
      <c r="VG72" s="148">
        <v>3</v>
      </c>
      <c r="VH72" s="148">
        <v>3</v>
      </c>
      <c r="VI72" s="148">
        <v>3</v>
      </c>
      <c r="VJ72" s="148">
        <v>3</v>
      </c>
      <c r="VK72" s="148">
        <v>3</v>
      </c>
      <c r="VL72" s="148">
        <v>3</v>
      </c>
      <c r="VM72" s="148">
        <v>3</v>
      </c>
      <c r="VN72" s="148">
        <v>3</v>
      </c>
      <c r="VO72" s="148">
        <v>3</v>
      </c>
      <c r="VP72" s="148">
        <v>3</v>
      </c>
      <c r="VQ72" s="148">
        <v>2</v>
      </c>
      <c r="VR72" s="148">
        <v>2</v>
      </c>
      <c r="VS72" s="148">
        <v>3</v>
      </c>
      <c r="VT72" s="148">
        <v>3</v>
      </c>
      <c r="VU72" s="148">
        <v>3</v>
      </c>
      <c r="VV72" s="148">
        <v>2</v>
      </c>
      <c r="VW72" s="148">
        <v>2</v>
      </c>
      <c r="VX72" s="148">
        <v>2</v>
      </c>
      <c r="VY72" s="148">
        <v>2</v>
      </c>
      <c r="VZ72" s="148">
        <v>2</v>
      </c>
      <c r="WA72" s="148">
        <v>2</v>
      </c>
      <c r="WB72" s="148">
        <v>2</v>
      </c>
      <c r="WC72" s="148">
        <v>2</v>
      </c>
      <c r="WD72" s="148">
        <v>2</v>
      </c>
      <c r="WE72" s="148">
        <v>2</v>
      </c>
      <c r="WF72" s="148">
        <v>2</v>
      </c>
      <c r="WG72" s="148">
        <v>2</v>
      </c>
      <c r="WH72" s="148">
        <v>2</v>
      </c>
      <c r="WI72" s="148">
        <v>2</v>
      </c>
      <c r="WJ72" s="148">
        <v>2</v>
      </c>
      <c r="WK72" s="148">
        <v>3</v>
      </c>
      <c r="WL72" s="148">
        <v>3</v>
      </c>
      <c r="WM72" s="148">
        <v>3</v>
      </c>
      <c r="WN72" s="148">
        <v>3</v>
      </c>
      <c r="WO72" s="148">
        <v>2</v>
      </c>
      <c r="WP72" s="148">
        <v>2</v>
      </c>
      <c r="WQ72" s="148">
        <v>2</v>
      </c>
      <c r="WR72" s="148">
        <v>2</v>
      </c>
      <c r="WS72" s="148">
        <v>2</v>
      </c>
      <c r="WT72" s="148">
        <v>2</v>
      </c>
      <c r="WU72" s="148">
        <v>2</v>
      </c>
      <c r="WV72" s="148">
        <v>2</v>
      </c>
      <c r="WW72" s="148">
        <v>2</v>
      </c>
      <c r="WX72" s="148">
        <v>2</v>
      </c>
      <c r="WY72" s="148">
        <v>2</v>
      </c>
      <c r="WZ72" s="148">
        <v>2</v>
      </c>
      <c r="XA72" s="148">
        <v>2</v>
      </c>
      <c r="XB72" s="148">
        <v>2</v>
      </c>
      <c r="XC72" s="148">
        <v>1</v>
      </c>
      <c r="XD72" s="148">
        <v>1</v>
      </c>
      <c r="XE72" s="148">
        <v>0</v>
      </c>
      <c r="XF72" s="148">
        <v>0</v>
      </c>
      <c r="XG72" s="148">
        <v>0</v>
      </c>
      <c r="XH72" s="148">
        <v>0</v>
      </c>
      <c r="XI72" s="148">
        <v>0</v>
      </c>
      <c r="XJ72" s="148">
        <v>0</v>
      </c>
      <c r="XK72" s="148">
        <v>0</v>
      </c>
    </row>
    <row r="73" spans="1:635" s="148" customFormat="1" x14ac:dyDescent="0.2">
      <c r="A73" s="354"/>
      <c r="B73" s="354">
        <v>13</v>
      </c>
      <c r="C73" s="399">
        <f t="shared" ca="1" si="50"/>
        <v>0</v>
      </c>
      <c r="D73" s="400">
        <f t="shared" ca="1" si="55"/>
        <v>0</v>
      </c>
      <c r="E73" s="419">
        <f t="shared" ca="1" si="56"/>
        <v>2</v>
      </c>
      <c r="F73" s="401"/>
      <c r="G73" s="148">
        <v>2</v>
      </c>
      <c r="H73" s="148">
        <v>3</v>
      </c>
      <c r="I73" s="355">
        <v>3</v>
      </c>
      <c r="J73" s="148">
        <v>3</v>
      </c>
      <c r="K73" s="148">
        <v>3</v>
      </c>
      <c r="L73" s="148">
        <v>3</v>
      </c>
      <c r="M73" s="148">
        <v>4</v>
      </c>
      <c r="N73" s="148">
        <v>6</v>
      </c>
      <c r="O73" s="148">
        <v>14</v>
      </c>
      <c r="P73" s="148">
        <v>7</v>
      </c>
      <c r="Q73" s="148">
        <v>7</v>
      </c>
      <c r="R73" s="148">
        <v>5</v>
      </c>
      <c r="S73" s="148">
        <v>6</v>
      </c>
      <c r="T73" s="148">
        <v>4</v>
      </c>
      <c r="U73" s="148">
        <v>3</v>
      </c>
      <c r="V73" s="148">
        <v>3</v>
      </c>
      <c r="W73" s="148">
        <v>3</v>
      </c>
      <c r="X73" s="148">
        <v>3</v>
      </c>
      <c r="Y73" s="148">
        <v>3</v>
      </c>
      <c r="Z73" s="148">
        <v>3</v>
      </c>
      <c r="AA73" s="148">
        <v>3</v>
      </c>
      <c r="AB73" s="148">
        <v>2</v>
      </c>
      <c r="AC73" s="148">
        <v>2</v>
      </c>
      <c r="AD73" s="148">
        <v>3</v>
      </c>
      <c r="AE73" s="148">
        <v>3</v>
      </c>
      <c r="AF73" s="148">
        <v>3</v>
      </c>
      <c r="AG73" s="148">
        <v>2</v>
      </c>
      <c r="AH73" s="148">
        <v>1</v>
      </c>
      <c r="AI73" s="148">
        <v>0</v>
      </c>
      <c r="AJ73" s="148">
        <v>1</v>
      </c>
      <c r="AK73" s="148">
        <v>1</v>
      </c>
      <c r="AL73" s="148">
        <v>1</v>
      </c>
      <c r="AM73" s="148">
        <v>1</v>
      </c>
      <c r="AN73" s="148">
        <v>2</v>
      </c>
      <c r="AO73" s="148">
        <v>3</v>
      </c>
      <c r="AP73" s="360">
        <v>3</v>
      </c>
      <c r="AQ73" s="148">
        <v>3</v>
      </c>
      <c r="AR73" s="148">
        <v>5</v>
      </c>
      <c r="AS73" s="148">
        <v>7</v>
      </c>
      <c r="AT73" s="148">
        <v>7</v>
      </c>
      <c r="AU73" s="148">
        <v>7</v>
      </c>
      <c r="AV73" s="148">
        <v>7</v>
      </c>
      <c r="AW73" s="148">
        <v>7</v>
      </c>
      <c r="AX73" s="148">
        <v>6</v>
      </c>
      <c r="AY73" s="148">
        <v>5</v>
      </c>
      <c r="AZ73" s="148">
        <v>5</v>
      </c>
      <c r="BA73" s="148">
        <v>4</v>
      </c>
      <c r="BB73" s="148">
        <v>4</v>
      </c>
      <c r="BC73" s="148">
        <v>4</v>
      </c>
      <c r="BD73" s="148">
        <v>3</v>
      </c>
      <c r="BE73" s="148">
        <v>2</v>
      </c>
      <c r="BF73" s="148">
        <v>2</v>
      </c>
      <c r="BG73" s="148">
        <v>2</v>
      </c>
      <c r="BH73" s="148">
        <v>2</v>
      </c>
      <c r="BI73" s="148">
        <v>3</v>
      </c>
      <c r="BJ73" s="148">
        <v>4</v>
      </c>
      <c r="BK73" s="148">
        <v>5</v>
      </c>
      <c r="BL73" s="148">
        <v>5</v>
      </c>
      <c r="BM73" s="148">
        <v>5</v>
      </c>
      <c r="BN73" s="148">
        <v>4</v>
      </c>
      <c r="BO73" s="148">
        <v>4</v>
      </c>
      <c r="BP73" s="148">
        <v>5</v>
      </c>
      <c r="BQ73" s="148">
        <v>4</v>
      </c>
      <c r="BR73" s="148">
        <v>4</v>
      </c>
      <c r="BS73" s="148">
        <v>5</v>
      </c>
      <c r="BT73" s="148">
        <v>3</v>
      </c>
      <c r="BU73" s="148">
        <v>3</v>
      </c>
      <c r="BV73" s="148">
        <v>4</v>
      </c>
      <c r="BW73" s="148">
        <v>5</v>
      </c>
      <c r="BX73" s="148">
        <v>7</v>
      </c>
      <c r="BY73" s="148">
        <v>7</v>
      </c>
      <c r="BZ73" s="148">
        <v>7</v>
      </c>
      <c r="CA73" s="148">
        <v>7</v>
      </c>
      <c r="CB73" s="397">
        <v>5</v>
      </c>
      <c r="CC73" s="113">
        <v>5</v>
      </c>
      <c r="CD73" s="397">
        <v>6</v>
      </c>
      <c r="CE73" s="148">
        <v>4</v>
      </c>
      <c r="CF73" s="148">
        <v>3</v>
      </c>
      <c r="CG73" s="148">
        <v>2</v>
      </c>
      <c r="CH73" s="148">
        <v>2</v>
      </c>
      <c r="CI73" s="148">
        <v>2</v>
      </c>
      <c r="CJ73" s="148">
        <v>2</v>
      </c>
      <c r="CK73" s="148">
        <v>2</v>
      </c>
      <c r="CL73" s="148">
        <v>2</v>
      </c>
      <c r="CM73" s="148">
        <v>2</v>
      </c>
      <c r="CN73" s="148">
        <v>2</v>
      </c>
      <c r="CO73" s="148">
        <v>1</v>
      </c>
      <c r="CP73" s="148">
        <v>1</v>
      </c>
      <c r="CQ73" s="148">
        <v>1</v>
      </c>
      <c r="CR73" s="148">
        <v>2</v>
      </c>
      <c r="CS73" s="148">
        <v>3</v>
      </c>
      <c r="CT73" s="148">
        <v>5</v>
      </c>
      <c r="CU73" s="148">
        <v>6</v>
      </c>
      <c r="CV73" s="148">
        <v>1</v>
      </c>
      <c r="CW73" s="148">
        <v>0</v>
      </c>
      <c r="CX73" s="148">
        <v>1</v>
      </c>
      <c r="CY73" s="148">
        <v>1</v>
      </c>
      <c r="CZ73" s="148">
        <v>2</v>
      </c>
      <c r="DA73" s="148">
        <v>2</v>
      </c>
      <c r="DB73" s="148">
        <v>2</v>
      </c>
      <c r="DC73" s="148">
        <v>2</v>
      </c>
      <c r="DD73" s="148">
        <v>2</v>
      </c>
      <c r="DE73" s="148">
        <v>2</v>
      </c>
      <c r="DF73" s="148">
        <v>1.5</v>
      </c>
      <c r="DG73" s="148">
        <v>1</v>
      </c>
      <c r="DH73" s="148">
        <v>1</v>
      </c>
      <c r="DI73" s="148">
        <v>1</v>
      </c>
      <c r="DJ73" s="148">
        <v>2</v>
      </c>
      <c r="DK73" s="148">
        <v>3</v>
      </c>
      <c r="DL73" s="148">
        <v>5</v>
      </c>
      <c r="DM73" s="148">
        <v>5</v>
      </c>
      <c r="DN73" s="148">
        <v>6</v>
      </c>
      <c r="DO73" s="148">
        <v>6</v>
      </c>
      <c r="DP73" s="148">
        <v>5</v>
      </c>
      <c r="DQ73" s="148">
        <v>6</v>
      </c>
      <c r="DR73" s="351">
        <v>6</v>
      </c>
      <c r="DS73" s="148">
        <v>5</v>
      </c>
      <c r="DT73" s="398">
        <v>5</v>
      </c>
      <c r="DU73" s="398">
        <v>5</v>
      </c>
      <c r="DV73" s="397">
        <v>5</v>
      </c>
      <c r="DW73" s="397">
        <v>4</v>
      </c>
      <c r="DX73" s="398">
        <v>3</v>
      </c>
      <c r="DY73" s="96">
        <v>3</v>
      </c>
      <c r="DZ73" s="96">
        <v>3</v>
      </c>
      <c r="EA73" s="96">
        <v>3</v>
      </c>
      <c r="EB73" s="96">
        <v>3</v>
      </c>
      <c r="EC73" s="96">
        <v>2</v>
      </c>
      <c r="ED73" s="96">
        <v>2</v>
      </c>
      <c r="EE73" s="96">
        <v>3</v>
      </c>
      <c r="EF73" s="96">
        <v>3</v>
      </c>
      <c r="EG73" s="96">
        <v>4</v>
      </c>
      <c r="EH73" s="96">
        <v>3</v>
      </c>
      <c r="EI73" s="96">
        <v>4</v>
      </c>
      <c r="EJ73" s="96">
        <v>4</v>
      </c>
      <c r="EK73" s="96">
        <v>3</v>
      </c>
      <c r="EL73" s="96">
        <v>3</v>
      </c>
      <c r="EM73" s="96">
        <v>3</v>
      </c>
      <c r="EN73" s="96">
        <v>3</v>
      </c>
      <c r="EO73" s="148">
        <v>3</v>
      </c>
      <c r="EP73" s="96">
        <v>3</v>
      </c>
      <c r="EQ73" s="96">
        <v>3</v>
      </c>
      <c r="ER73" s="96">
        <v>1</v>
      </c>
      <c r="ES73" s="96">
        <v>1</v>
      </c>
      <c r="ET73" s="96">
        <v>1</v>
      </c>
      <c r="EU73" s="397">
        <v>2</v>
      </c>
      <c r="EV73" s="96">
        <v>2</v>
      </c>
      <c r="EW73" s="96">
        <v>2</v>
      </c>
      <c r="EX73" s="96">
        <v>3</v>
      </c>
      <c r="EY73" s="96">
        <v>2</v>
      </c>
      <c r="EZ73" s="96">
        <v>3</v>
      </c>
      <c r="FA73" s="96">
        <v>3</v>
      </c>
      <c r="FB73" s="96">
        <v>3</v>
      </c>
      <c r="FC73" s="96">
        <v>3</v>
      </c>
      <c r="FD73" s="96">
        <v>5</v>
      </c>
      <c r="FE73" s="96">
        <v>6</v>
      </c>
      <c r="FF73" s="96">
        <v>6</v>
      </c>
      <c r="FG73" s="96">
        <v>5</v>
      </c>
      <c r="FH73" s="96">
        <v>5</v>
      </c>
      <c r="FI73" s="96">
        <v>4</v>
      </c>
      <c r="FJ73" s="96">
        <v>3</v>
      </c>
      <c r="FK73" s="148">
        <v>3</v>
      </c>
      <c r="FL73" s="96">
        <v>3</v>
      </c>
      <c r="FM73" s="96">
        <v>4</v>
      </c>
      <c r="FN73" s="148">
        <v>5</v>
      </c>
      <c r="FO73" s="148">
        <v>5</v>
      </c>
      <c r="FP73" s="148">
        <v>5</v>
      </c>
      <c r="FQ73" s="96">
        <v>5</v>
      </c>
      <c r="FR73" s="148">
        <v>4</v>
      </c>
      <c r="FS73" s="351">
        <v>4</v>
      </c>
      <c r="FT73" s="148">
        <v>4</v>
      </c>
      <c r="FU73" s="398">
        <v>4</v>
      </c>
      <c r="FV73" s="398">
        <v>5</v>
      </c>
      <c r="FW73" s="397">
        <v>4</v>
      </c>
      <c r="FX73" s="397">
        <v>4</v>
      </c>
      <c r="FY73" s="398">
        <v>3</v>
      </c>
      <c r="FZ73" s="96">
        <v>3</v>
      </c>
      <c r="GA73" s="96">
        <v>1</v>
      </c>
      <c r="GB73" s="96">
        <v>1</v>
      </c>
      <c r="GC73" s="96">
        <v>2</v>
      </c>
      <c r="GD73" s="96">
        <v>2</v>
      </c>
      <c r="GE73" s="96">
        <v>2</v>
      </c>
      <c r="GF73" s="96">
        <v>2</v>
      </c>
      <c r="GG73" s="96">
        <v>1</v>
      </c>
      <c r="GH73" s="96">
        <v>0</v>
      </c>
      <c r="GI73" s="96">
        <v>0</v>
      </c>
      <c r="GJ73" s="96">
        <v>0</v>
      </c>
      <c r="GK73" s="96">
        <v>0</v>
      </c>
      <c r="GL73" s="96">
        <v>0</v>
      </c>
      <c r="GM73" s="96">
        <v>0</v>
      </c>
      <c r="GN73" s="96">
        <v>1</v>
      </c>
      <c r="GO73" s="96">
        <v>2</v>
      </c>
      <c r="GP73" s="148">
        <v>2</v>
      </c>
      <c r="GQ73" s="96">
        <v>2</v>
      </c>
      <c r="GR73" s="96">
        <v>2</v>
      </c>
      <c r="GS73" s="96">
        <v>2</v>
      </c>
      <c r="GT73" s="96">
        <v>1</v>
      </c>
      <c r="GU73" s="96">
        <v>1</v>
      </c>
      <c r="GV73" s="148">
        <v>1</v>
      </c>
      <c r="GW73" s="148">
        <v>1</v>
      </c>
      <c r="GX73" s="148">
        <v>1</v>
      </c>
      <c r="GY73" s="148">
        <v>2</v>
      </c>
      <c r="GZ73" s="148">
        <v>1</v>
      </c>
      <c r="HA73" s="148">
        <v>2</v>
      </c>
      <c r="HB73" s="148">
        <v>2</v>
      </c>
      <c r="HC73" s="148">
        <v>2</v>
      </c>
      <c r="HD73" s="148">
        <v>2</v>
      </c>
      <c r="HE73" s="148">
        <v>2</v>
      </c>
      <c r="HF73" s="148">
        <v>1</v>
      </c>
      <c r="HG73" s="148">
        <v>1</v>
      </c>
      <c r="HH73" s="148">
        <v>1</v>
      </c>
      <c r="HI73" s="148">
        <v>1</v>
      </c>
      <c r="HJ73" s="148">
        <v>1</v>
      </c>
      <c r="HK73" s="148">
        <v>0</v>
      </c>
      <c r="HL73" s="148">
        <v>0</v>
      </c>
      <c r="HM73" s="148">
        <v>0</v>
      </c>
      <c r="HN73" s="148">
        <v>0</v>
      </c>
      <c r="HO73" s="148">
        <v>1</v>
      </c>
      <c r="HP73" s="148">
        <v>1</v>
      </c>
      <c r="HQ73" s="148">
        <v>1</v>
      </c>
      <c r="HR73" s="148">
        <v>2</v>
      </c>
      <c r="HS73" s="148">
        <v>2</v>
      </c>
      <c r="HT73" s="148">
        <v>3</v>
      </c>
      <c r="HU73" s="148">
        <v>3</v>
      </c>
      <c r="HV73" s="148">
        <v>4</v>
      </c>
      <c r="HW73" s="148">
        <v>4</v>
      </c>
      <c r="HX73" s="148">
        <v>4</v>
      </c>
      <c r="HY73" s="148">
        <v>3</v>
      </c>
      <c r="HZ73" s="148">
        <v>3</v>
      </c>
      <c r="IA73" s="148">
        <v>3</v>
      </c>
      <c r="IB73" s="148">
        <v>3</v>
      </c>
      <c r="IC73" s="148">
        <v>2</v>
      </c>
      <c r="ID73" s="148">
        <v>3</v>
      </c>
      <c r="IE73" s="148">
        <v>2</v>
      </c>
      <c r="IF73" s="148">
        <v>2</v>
      </c>
      <c r="IG73" s="148">
        <v>2</v>
      </c>
      <c r="IH73" s="148">
        <v>3</v>
      </c>
      <c r="II73" s="148">
        <v>2</v>
      </c>
      <c r="IJ73" s="148">
        <v>0</v>
      </c>
      <c r="IK73" s="148">
        <v>0</v>
      </c>
      <c r="IL73" s="148">
        <v>0</v>
      </c>
      <c r="IM73" s="148">
        <v>0</v>
      </c>
      <c r="IN73" s="351">
        <f t="shared" si="51"/>
        <v>0</v>
      </c>
      <c r="IO73" s="148">
        <v>0</v>
      </c>
      <c r="IP73" s="148">
        <v>0</v>
      </c>
      <c r="IQ73" s="148">
        <v>0</v>
      </c>
      <c r="IR73" s="148">
        <v>0</v>
      </c>
      <c r="IS73" s="148">
        <v>0</v>
      </c>
      <c r="IT73" s="148">
        <v>0</v>
      </c>
      <c r="IU73" s="148">
        <v>0</v>
      </c>
      <c r="IV73" s="148">
        <v>0</v>
      </c>
      <c r="IW73" s="148">
        <v>0</v>
      </c>
      <c r="IX73" s="148">
        <v>0</v>
      </c>
      <c r="IY73" s="148">
        <v>0</v>
      </c>
      <c r="IZ73" s="148">
        <v>0</v>
      </c>
      <c r="JA73" s="148">
        <v>0</v>
      </c>
      <c r="JB73" s="148">
        <v>0</v>
      </c>
      <c r="JC73" s="148">
        <v>0</v>
      </c>
      <c r="JD73" s="148">
        <v>0</v>
      </c>
      <c r="JE73" s="148">
        <v>0</v>
      </c>
      <c r="JF73" s="353">
        <f t="shared" si="57"/>
        <v>0</v>
      </c>
      <c r="JG73" s="148">
        <v>0</v>
      </c>
      <c r="JH73" s="148">
        <v>0</v>
      </c>
      <c r="JI73" s="148">
        <v>0</v>
      </c>
      <c r="JJ73" s="148">
        <v>0</v>
      </c>
      <c r="JK73" s="148">
        <v>0</v>
      </c>
      <c r="JL73" s="148">
        <v>0</v>
      </c>
      <c r="JM73" s="148">
        <v>0</v>
      </c>
      <c r="JN73" s="351">
        <f t="shared" si="58"/>
        <v>0</v>
      </c>
      <c r="JO73" s="148">
        <v>0</v>
      </c>
      <c r="JP73" s="148">
        <v>0</v>
      </c>
      <c r="JQ73" s="148">
        <v>0</v>
      </c>
      <c r="JR73" s="148">
        <v>0</v>
      </c>
      <c r="JS73" s="148">
        <v>0</v>
      </c>
      <c r="JT73" s="148">
        <v>0</v>
      </c>
      <c r="JU73" s="148">
        <v>0</v>
      </c>
      <c r="JV73" s="351">
        <f t="shared" si="59"/>
        <v>0</v>
      </c>
      <c r="JW73" s="148">
        <v>0</v>
      </c>
      <c r="JX73" s="148">
        <v>0</v>
      </c>
      <c r="JY73" s="148">
        <v>0</v>
      </c>
      <c r="JZ73" s="148">
        <v>0</v>
      </c>
      <c r="KA73" s="148">
        <v>0</v>
      </c>
      <c r="KB73" s="148">
        <v>0</v>
      </c>
      <c r="KC73" s="148">
        <v>0</v>
      </c>
      <c r="KD73" s="148">
        <v>0</v>
      </c>
      <c r="KE73" s="148">
        <v>0</v>
      </c>
      <c r="KF73" s="148">
        <v>0</v>
      </c>
      <c r="KG73" s="148">
        <v>0</v>
      </c>
      <c r="KH73" s="148">
        <v>0</v>
      </c>
      <c r="KI73" s="148">
        <v>0</v>
      </c>
      <c r="KJ73" s="148">
        <v>0</v>
      </c>
      <c r="KK73" s="148">
        <v>0</v>
      </c>
      <c r="KL73" s="148">
        <v>0</v>
      </c>
      <c r="KM73" s="148">
        <v>0</v>
      </c>
      <c r="KN73" s="148">
        <v>0</v>
      </c>
      <c r="KO73" s="148">
        <v>1</v>
      </c>
      <c r="KP73" s="148">
        <v>0</v>
      </c>
      <c r="KQ73" s="148">
        <v>0</v>
      </c>
      <c r="KR73" s="148">
        <v>0</v>
      </c>
      <c r="KS73" s="148">
        <v>0</v>
      </c>
      <c r="KT73" s="148">
        <v>0</v>
      </c>
      <c r="KU73" s="148">
        <v>0</v>
      </c>
      <c r="KV73" s="148">
        <v>0</v>
      </c>
      <c r="KW73" s="148">
        <v>0</v>
      </c>
      <c r="KX73" s="148">
        <v>0</v>
      </c>
      <c r="KY73" s="148">
        <v>0</v>
      </c>
      <c r="KZ73" s="418">
        <v>0</v>
      </c>
      <c r="LA73" s="418">
        <v>0</v>
      </c>
      <c r="LB73" s="418">
        <v>0</v>
      </c>
      <c r="LC73" s="418">
        <v>0</v>
      </c>
      <c r="LD73" s="418">
        <v>1</v>
      </c>
      <c r="LE73" s="418">
        <v>1</v>
      </c>
      <c r="LF73" s="418">
        <v>1</v>
      </c>
      <c r="LG73" s="418">
        <v>1</v>
      </c>
      <c r="LH73" s="418">
        <v>1</v>
      </c>
      <c r="LI73" s="418">
        <v>1</v>
      </c>
      <c r="LJ73" s="148">
        <v>1</v>
      </c>
      <c r="LK73" s="148">
        <v>1</v>
      </c>
      <c r="LL73" s="148">
        <v>0</v>
      </c>
      <c r="LM73" s="148">
        <v>1</v>
      </c>
      <c r="LN73" s="148">
        <v>2</v>
      </c>
      <c r="LO73" s="148">
        <v>2</v>
      </c>
      <c r="LP73" s="148">
        <v>2</v>
      </c>
      <c r="LQ73" s="148">
        <v>2</v>
      </c>
      <c r="LR73" s="148">
        <v>3</v>
      </c>
      <c r="LS73" s="148">
        <v>3</v>
      </c>
      <c r="LT73" s="148">
        <v>0</v>
      </c>
      <c r="LU73" s="148">
        <v>2</v>
      </c>
      <c r="LV73" s="148">
        <v>2</v>
      </c>
      <c r="LW73" s="148">
        <v>2</v>
      </c>
      <c r="LX73" s="148">
        <v>2</v>
      </c>
      <c r="LY73" s="148">
        <v>2</v>
      </c>
      <c r="LZ73" s="148">
        <v>3</v>
      </c>
      <c r="MA73" s="148">
        <v>1</v>
      </c>
      <c r="MB73" s="148">
        <v>1</v>
      </c>
      <c r="MC73" s="148">
        <v>1</v>
      </c>
      <c r="MD73" s="148">
        <v>0</v>
      </c>
      <c r="ME73" s="148">
        <v>0</v>
      </c>
      <c r="MF73" s="148">
        <v>0</v>
      </c>
      <c r="MG73" s="148">
        <v>0</v>
      </c>
      <c r="MH73" s="148">
        <v>0</v>
      </c>
      <c r="MI73" s="148">
        <v>0</v>
      </c>
      <c r="MJ73" s="148">
        <v>0</v>
      </c>
      <c r="MK73" s="148">
        <v>0</v>
      </c>
      <c r="ML73" s="148">
        <v>0</v>
      </c>
      <c r="MM73" s="148">
        <v>0</v>
      </c>
      <c r="MN73" s="148">
        <v>0</v>
      </c>
      <c r="MO73" s="148">
        <v>0</v>
      </c>
      <c r="MP73" s="148">
        <v>0</v>
      </c>
      <c r="MQ73" s="148">
        <v>0</v>
      </c>
      <c r="MR73" s="148">
        <v>0</v>
      </c>
      <c r="MS73" s="148">
        <v>0</v>
      </c>
      <c r="MT73" s="148">
        <v>0</v>
      </c>
      <c r="MU73" s="148">
        <v>0</v>
      </c>
      <c r="MV73" s="148">
        <v>0</v>
      </c>
      <c r="MW73" s="148">
        <v>0</v>
      </c>
      <c r="MX73" s="148">
        <v>0</v>
      </c>
      <c r="MY73" s="148">
        <v>0</v>
      </c>
      <c r="MZ73" s="148">
        <v>0</v>
      </c>
      <c r="NA73" s="148">
        <v>0</v>
      </c>
      <c r="NB73" s="148">
        <v>0</v>
      </c>
      <c r="NC73" s="148">
        <v>0</v>
      </c>
      <c r="ND73" s="148">
        <v>0</v>
      </c>
      <c r="NE73" s="148">
        <v>0</v>
      </c>
      <c r="NF73" s="148">
        <v>0</v>
      </c>
      <c r="NG73" s="148">
        <v>0</v>
      </c>
      <c r="NH73" s="148">
        <v>0</v>
      </c>
      <c r="NI73" s="148">
        <v>0</v>
      </c>
      <c r="NJ73" s="148">
        <v>0</v>
      </c>
      <c r="NK73" s="148">
        <v>0</v>
      </c>
      <c r="NL73" s="148">
        <v>0</v>
      </c>
      <c r="NM73" s="148">
        <v>0</v>
      </c>
      <c r="NN73" s="148">
        <v>0</v>
      </c>
      <c r="NO73" s="148">
        <v>0</v>
      </c>
      <c r="NP73" s="148">
        <v>0</v>
      </c>
      <c r="NQ73" s="148">
        <v>0</v>
      </c>
      <c r="NR73" s="148">
        <v>0</v>
      </c>
      <c r="NS73" s="148">
        <v>0</v>
      </c>
      <c r="NT73" s="148">
        <v>0</v>
      </c>
      <c r="NU73" s="148">
        <v>0</v>
      </c>
      <c r="NV73" s="148">
        <v>0</v>
      </c>
      <c r="NW73" s="148">
        <v>0</v>
      </c>
      <c r="NX73" s="148">
        <v>1</v>
      </c>
      <c r="NY73" s="148">
        <v>1</v>
      </c>
      <c r="NZ73" s="148">
        <v>1</v>
      </c>
      <c r="OA73" s="148">
        <v>1</v>
      </c>
      <c r="OB73" s="148">
        <v>1</v>
      </c>
      <c r="OC73" s="148">
        <v>1</v>
      </c>
      <c r="OD73" s="148">
        <v>1</v>
      </c>
      <c r="OE73" s="148">
        <v>0</v>
      </c>
      <c r="OF73" s="148">
        <v>0</v>
      </c>
      <c r="OG73" s="148">
        <v>0</v>
      </c>
      <c r="OH73" s="148">
        <v>0</v>
      </c>
      <c r="OI73" s="148">
        <v>0</v>
      </c>
      <c r="OJ73" s="148">
        <v>0</v>
      </c>
      <c r="OK73" s="148">
        <v>0</v>
      </c>
      <c r="OL73" s="148">
        <v>0</v>
      </c>
      <c r="OM73" s="148">
        <v>0</v>
      </c>
      <c r="ON73" s="148">
        <v>0</v>
      </c>
      <c r="OO73" s="148">
        <v>0</v>
      </c>
      <c r="OP73" s="148">
        <v>0</v>
      </c>
      <c r="OQ73" s="148">
        <v>0</v>
      </c>
      <c r="OR73" s="148">
        <v>0</v>
      </c>
      <c r="OS73" s="148">
        <v>0</v>
      </c>
      <c r="OT73" s="148">
        <v>0</v>
      </c>
      <c r="OU73" s="148">
        <v>0</v>
      </c>
      <c r="OV73" s="148">
        <v>0</v>
      </c>
      <c r="OW73" s="148">
        <v>1</v>
      </c>
      <c r="OX73" s="148">
        <v>1</v>
      </c>
      <c r="OY73" s="351">
        <f t="shared" si="52"/>
        <v>1</v>
      </c>
      <c r="OZ73" s="148">
        <v>1</v>
      </c>
      <c r="PA73" s="148">
        <v>1</v>
      </c>
      <c r="PB73" s="148">
        <v>1</v>
      </c>
      <c r="PC73" s="148">
        <v>1</v>
      </c>
      <c r="PD73" s="148">
        <v>1</v>
      </c>
      <c r="PE73" s="148">
        <v>0</v>
      </c>
      <c r="PF73" s="148">
        <v>0</v>
      </c>
      <c r="PG73" s="351">
        <f t="shared" si="53"/>
        <v>0</v>
      </c>
      <c r="PH73" s="148">
        <v>0</v>
      </c>
      <c r="PI73" s="148">
        <v>0</v>
      </c>
      <c r="PJ73" s="351">
        <f t="shared" si="54"/>
        <v>0</v>
      </c>
      <c r="PK73" s="148">
        <v>0</v>
      </c>
      <c r="PL73" s="148">
        <v>0</v>
      </c>
      <c r="PM73" s="148">
        <v>0</v>
      </c>
      <c r="PN73" s="148">
        <v>0</v>
      </c>
      <c r="PO73" s="96">
        <v>0</v>
      </c>
      <c r="PP73" s="148">
        <v>0</v>
      </c>
      <c r="PQ73" s="148">
        <v>0</v>
      </c>
      <c r="PR73" s="148">
        <v>0</v>
      </c>
      <c r="PS73" s="148">
        <v>0</v>
      </c>
      <c r="PT73" s="148">
        <v>0</v>
      </c>
      <c r="PU73" s="148">
        <v>0</v>
      </c>
      <c r="PV73" s="148">
        <v>0</v>
      </c>
      <c r="PW73" s="148">
        <v>0</v>
      </c>
      <c r="PX73" s="148">
        <v>0</v>
      </c>
      <c r="PY73" s="148">
        <v>0</v>
      </c>
      <c r="PZ73" s="148">
        <v>0</v>
      </c>
      <c r="QA73" s="148">
        <v>0</v>
      </c>
      <c r="QB73" s="148">
        <v>0</v>
      </c>
      <c r="QC73" s="148">
        <v>0</v>
      </c>
      <c r="QD73" s="148">
        <v>0</v>
      </c>
      <c r="QE73" s="148">
        <v>0</v>
      </c>
      <c r="QF73" s="148">
        <v>0</v>
      </c>
      <c r="QG73" s="148">
        <v>0</v>
      </c>
      <c r="QH73" s="148">
        <v>0</v>
      </c>
      <c r="QI73" s="148">
        <v>0</v>
      </c>
      <c r="QJ73" s="148">
        <v>0</v>
      </c>
      <c r="QK73" s="148">
        <v>0</v>
      </c>
      <c r="QL73" s="148">
        <v>0</v>
      </c>
      <c r="QM73" s="148">
        <v>0</v>
      </c>
      <c r="QN73" s="148">
        <v>0</v>
      </c>
      <c r="QO73" s="148">
        <v>0</v>
      </c>
      <c r="QP73" s="148">
        <v>1</v>
      </c>
      <c r="QQ73" s="148">
        <v>1</v>
      </c>
      <c r="QR73" s="148">
        <v>1</v>
      </c>
      <c r="QS73" s="148">
        <v>1</v>
      </c>
      <c r="QT73" s="148">
        <v>1</v>
      </c>
      <c r="QU73" s="148">
        <v>1</v>
      </c>
      <c r="QV73" s="148">
        <v>1</v>
      </c>
      <c r="QW73" s="148">
        <v>1</v>
      </c>
      <c r="QX73" s="148">
        <v>1</v>
      </c>
      <c r="QY73" s="148">
        <v>0</v>
      </c>
      <c r="QZ73" s="148">
        <v>0</v>
      </c>
      <c r="RA73" s="148">
        <v>0</v>
      </c>
      <c r="RB73" s="96">
        <v>0</v>
      </c>
      <c r="RC73" s="148">
        <v>0</v>
      </c>
      <c r="RD73" s="96">
        <v>0</v>
      </c>
      <c r="RE73" s="148">
        <v>0</v>
      </c>
      <c r="RF73" s="148">
        <v>0</v>
      </c>
      <c r="RG73" s="96">
        <v>0</v>
      </c>
      <c r="RH73" s="148">
        <v>0</v>
      </c>
      <c r="RI73" s="96">
        <v>0</v>
      </c>
      <c r="RJ73" s="96">
        <v>0</v>
      </c>
      <c r="RK73" s="96">
        <v>0</v>
      </c>
      <c r="RL73" s="96">
        <v>0</v>
      </c>
      <c r="RM73" s="96">
        <v>0</v>
      </c>
      <c r="RN73" s="96">
        <v>0</v>
      </c>
      <c r="RO73" s="148">
        <v>0</v>
      </c>
      <c r="RP73" s="148">
        <v>0</v>
      </c>
      <c r="RQ73" s="148">
        <v>0</v>
      </c>
      <c r="RR73" s="148">
        <v>0</v>
      </c>
      <c r="RS73" s="148">
        <v>0</v>
      </c>
      <c r="RT73" s="148">
        <v>0</v>
      </c>
      <c r="RU73" s="148">
        <v>0</v>
      </c>
      <c r="RV73" s="148">
        <v>0</v>
      </c>
      <c r="RW73" s="148">
        <v>0</v>
      </c>
      <c r="RX73" s="148">
        <v>0</v>
      </c>
      <c r="RY73" s="148">
        <v>0</v>
      </c>
      <c r="RZ73" s="148">
        <v>0</v>
      </c>
      <c r="SA73" s="148">
        <v>0</v>
      </c>
      <c r="SB73" s="148">
        <v>0</v>
      </c>
      <c r="SC73" s="148">
        <v>0</v>
      </c>
      <c r="SD73" s="148">
        <v>0</v>
      </c>
      <c r="SE73" s="148">
        <v>0</v>
      </c>
      <c r="SF73" s="148">
        <v>0</v>
      </c>
      <c r="SG73" s="148">
        <v>0</v>
      </c>
      <c r="SH73" s="148">
        <v>0</v>
      </c>
      <c r="SI73" s="148">
        <v>0</v>
      </c>
      <c r="SJ73" s="148">
        <v>0</v>
      </c>
      <c r="SK73" s="148">
        <v>0</v>
      </c>
      <c r="SL73" s="148">
        <v>0</v>
      </c>
      <c r="SM73" s="148">
        <v>0</v>
      </c>
      <c r="SN73" s="148">
        <v>0</v>
      </c>
      <c r="SO73" s="148">
        <v>0</v>
      </c>
      <c r="SP73" s="148">
        <v>0</v>
      </c>
      <c r="SQ73" s="148">
        <v>0</v>
      </c>
      <c r="SR73" s="148">
        <v>0</v>
      </c>
      <c r="SS73" s="148">
        <v>0</v>
      </c>
      <c r="ST73" s="148">
        <v>0</v>
      </c>
      <c r="SU73" s="148">
        <v>0</v>
      </c>
      <c r="SV73" s="148">
        <v>0</v>
      </c>
      <c r="SW73" s="148">
        <v>0</v>
      </c>
      <c r="SX73" s="148">
        <v>0</v>
      </c>
      <c r="SY73" s="148">
        <v>0</v>
      </c>
      <c r="SZ73" s="148">
        <v>0</v>
      </c>
      <c r="TA73" s="148">
        <v>0</v>
      </c>
      <c r="TB73" s="148">
        <v>0</v>
      </c>
      <c r="TC73" s="148">
        <v>0</v>
      </c>
      <c r="TD73" s="148">
        <v>0</v>
      </c>
      <c r="TE73" s="148">
        <v>0</v>
      </c>
      <c r="TF73" s="148">
        <v>0</v>
      </c>
      <c r="TG73" s="148">
        <v>0</v>
      </c>
      <c r="TH73" s="148">
        <v>0</v>
      </c>
      <c r="TI73" s="148">
        <v>0</v>
      </c>
      <c r="TJ73" s="148">
        <v>0</v>
      </c>
      <c r="TK73" s="148">
        <v>0</v>
      </c>
      <c r="TL73" s="148">
        <v>0</v>
      </c>
      <c r="TM73" s="148">
        <v>0</v>
      </c>
      <c r="TN73" s="148">
        <v>0</v>
      </c>
      <c r="TO73" s="148">
        <v>0</v>
      </c>
      <c r="TP73" s="148">
        <v>0</v>
      </c>
      <c r="TQ73" s="148">
        <v>0</v>
      </c>
      <c r="TR73" s="148">
        <v>0</v>
      </c>
      <c r="TS73" s="148">
        <v>0</v>
      </c>
      <c r="TT73" s="148">
        <v>0</v>
      </c>
      <c r="TU73" s="148">
        <v>0</v>
      </c>
      <c r="TV73" s="148">
        <v>0</v>
      </c>
      <c r="TW73" s="148">
        <v>0</v>
      </c>
      <c r="TX73" s="148">
        <v>0</v>
      </c>
      <c r="TY73" s="148">
        <v>0</v>
      </c>
      <c r="TZ73" s="148">
        <v>0</v>
      </c>
      <c r="UA73" s="148">
        <v>0</v>
      </c>
      <c r="UB73" s="148">
        <v>0</v>
      </c>
      <c r="UC73" s="148">
        <v>0</v>
      </c>
      <c r="UD73" s="148">
        <v>0</v>
      </c>
      <c r="UE73" s="148">
        <v>0</v>
      </c>
      <c r="UF73" s="148">
        <v>0</v>
      </c>
      <c r="UG73" s="148">
        <v>0</v>
      </c>
      <c r="UH73" s="148">
        <v>0</v>
      </c>
      <c r="UI73" s="148">
        <v>0</v>
      </c>
      <c r="UJ73" s="148">
        <v>0</v>
      </c>
      <c r="UK73" s="148">
        <v>0</v>
      </c>
      <c r="UL73" s="148">
        <v>0</v>
      </c>
      <c r="UM73" s="148">
        <v>0</v>
      </c>
      <c r="UN73" s="148">
        <v>0</v>
      </c>
      <c r="UO73" s="148">
        <v>0</v>
      </c>
      <c r="UP73" s="148">
        <v>0</v>
      </c>
      <c r="UQ73" s="148">
        <v>0</v>
      </c>
      <c r="UR73" s="148">
        <v>0</v>
      </c>
      <c r="US73" s="148">
        <v>0</v>
      </c>
      <c r="UT73" s="148">
        <v>0</v>
      </c>
      <c r="UU73" s="148">
        <v>0</v>
      </c>
      <c r="UV73" s="148">
        <v>0</v>
      </c>
      <c r="UW73" s="148">
        <v>0</v>
      </c>
      <c r="UX73" s="148">
        <v>0</v>
      </c>
      <c r="UY73" s="148">
        <v>0</v>
      </c>
      <c r="UZ73" s="148">
        <v>0</v>
      </c>
      <c r="VA73" s="148">
        <v>0</v>
      </c>
      <c r="VB73" s="148">
        <v>0</v>
      </c>
      <c r="VC73" s="148">
        <v>0</v>
      </c>
      <c r="VD73" s="148">
        <v>0</v>
      </c>
      <c r="VE73" s="148">
        <v>0</v>
      </c>
      <c r="VF73" s="148">
        <v>0</v>
      </c>
      <c r="VG73" s="148">
        <v>0</v>
      </c>
      <c r="VH73" s="148">
        <v>0</v>
      </c>
      <c r="VI73" s="148">
        <v>0</v>
      </c>
      <c r="VJ73" s="148">
        <v>0</v>
      </c>
      <c r="VK73" s="148">
        <v>0</v>
      </c>
      <c r="VL73" s="148">
        <v>0</v>
      </c>
      <c r="VM73" s="148">
        <v>0</v>
      </c>
      <c r="VN73" s="148">
        <v>0</v>
      </c>
      <c r="VO73" s="148">
        <v>0</v>
      </c>
      <c r="VP73" s="148">
        <v>0</v>
      </c>
      <c r="VQ73" s="148">
        <v>0</v>
      </c>
      <c r="VR73" s="148">
        <v>0</v>
      </c>
      <c r="VS73" s="148">
        <v>0</v>
      </c>
      <c r="VT73" s="148">
        <v>0</v>
      </c>
      <c r="VU73" s="148">
        <v>0</v>
      </c>
      <c r="VV73" s="148">
        <v>0</v>
      </c>
      <c r="VW73" s="148">
        <v>0</v>
      </c>
      <c r="VX73" s="148">
        <v>0</v>
      </c>
      <c r="VY73" s="148">
        <v>0</v>
      </c>
      <c r="VZ73" s="148">
        <v>0</v>
      </c>
      <c r="WA73" s="148">
        <v>0</v>
      </c>
      <c r="WB73" s="148">
        <v>0</v>
      </c>
      <c r="WC73" s="148">
        <v>0</v>
      </c>
      <c r="WD73" s="148">
        <v>0</v>
      </c>
      <c r="WE73" s="148">
        <v>0</v>
      </c>
      <c r="WF73" s="148">
        <v>0</v>
      </c>
      <c r="WG73" s="148">
        <v>0</v>
      </c>
      <c r="WH73" s="148">
        <v>0</v>
      </c>
      <c r="WI73" s="148">
        <v>0</v>
      </c>
      <c r="WJ73" s="148">
        <v>0</v>
      </c>
      <c r="WK73" s="148">
        <v>0</v>
      </c>
      <c r="WL73" s="148">
        <v>0</v>
      </c>
      <c r="WM73" s="148">
        <v>0</v>
      </c>
      <c r="WN73" s="148">
        <v>0</v>
      </c>
      <c r="WO73" s="148">
        <v>0</v>
      </c>
      <c r="WP73" s="148">
        <v>0</v>
      </c>
      <c r="WQ73" s="148">
        <v>0</v>
      </c>
      <c r="WR73" s="148">
        <v>0</v>
      </c>
      <c r="WS73" s="148">
        <v>0</v>
      </c>
      <c r="WT73" s="148">
        <v>0</v>
      </c>
      <c r="WU73" s="148">
        <v>0</v>
      </c>
      <c r="WV73" s="148">
        <v>0</v>
      </c>
      <c r="WW73" s="148">
        <v>0</v>
      </c>
      <c r="WX73" s="148">
        <v>0</v>
      </c>
      <c r="WY73" s="148">
        <v>0</v>
      </c>
      <c r="WZ73" s="148">
        <v>0</v>
      </c>
      <c r="XA73" s="148">
        <v>0</v>
      </c>
      <c r="XB73" s="148">
        <v>0</v>
      </c>
      <c r="XC73" s="148">
        <v>0</v>
      </c>
      <c r="XD73" s="148">
        <v>0</v>
      </c>
      <c r="XE73" s="148">
        <v>0</v>
      </c>
      <c r="XF73" s="148">
        <v>0</v>
      </c>
      <c r="XG73" s="148">
        <v>0</v>
      </c>
      <c r="XH73" s="148">
        <v>0</v>
      </c>
      <c r="XI73" s="148">
        <v>0</v>
      </c>
      <c r="XJ73" s="148">
        <v>0</v>
      </c>
      <c r="XK73" s="148">
        <v>0</v>
      </c>
    </row>
    <row r="74" spans="1:635" s="148" customFormat="1" x14ac:dyDescent="0.2">
      <c r="A74" s="327"/>
      <c r="B74" s="354">
        <v>14</v>
      </c>
      <c r="C74" s="399">
        <f t="shared" ca="1" si="50"/>
        <v>0</v>
      </c>
      <c r="D74" s="400">
        <f t="shared" ca="1" si="55"/>
        <v>0</v>
      </c>
      <c r="E74" s="419">
        <f t="shared" ca="1" si="56"/>
        <v>2</v>
      </c>
      <c r="F74" s="401"/>
      <c r="G74" s="148">
        <v>14</v>
      </c>
      <c r="H74" s="148">
        <v>17</v>
      </c>
      <c r="I74" s="355">
        <v>18</v>
      </c>
      <c r="J74" s="148">
        <v>19</v>
      </c>
      <c r="K74" s="148">
        <v>18</v>
      </c>
      <c r="L74" s="148">
        <v>20</v>
      </c>
      <c r="M74" s="148">
        <v>16</v>
      </c>
      <c r="N74" s="148">
        <v>15</v>
      </c>
      <c r="O74" s="148">
        <v>37</v>
      </c>
      <c r="P74" s="148">
        <v>15</v>
      </c>
      <c r="Q74" s="148">
        <v>11</v>
      </c>
      <c r="R74" s="148">
        <v>11</v>
      </c>
      <c r="S74" s="148">
        <v>11</v>
      </c>
      <c r="T74" s="148">
        <v>12</v>
      </c>
      <c r="U74" s="148">
        <v>12</v>
      </c>
      <c r="V74" s="148">
        <v>15</v>
      </c>
      <c r="W74" s="148">
        <v>17</v>
      </c>
      <c r="X74" s="148">
        <v>18</v>
      </c>
      <c r="Y74" s="148">
        <v>19</v>
      </c>
      <c r="Z74" s="148">
        <v>19</v>
      </c>
      <c r="AA74" s="148">
        <v>14</v>
      </c>
      <c r="AB74" s="148">
        <v>16</v>
      </c>
      <c r="AC74" s="148">
        <v>14</v>
      </c>
      <c r="AD74" s="148">
        <v>17</v>
      </c>
      <c r="AE74" s="148">
        <v>17</v>
      </c>
      <c r="AF74" s="148">
        <v>16</v>
      </c>
      <c r="AG74" s="148">
        <v>17</v>
      </c>
      <c r="AH74" s="148">
        <v>18</v>
      </c>
      <c r="AI74" s="148">
        <v>19</v>
      </c>
      <c r="AJ74" s="148">
        <v>19</v>
      </c>
      <c r="AK74" s="148">
        <v>10</v>
      </c>
      <c r="AL74" s="148">
        <v>9</v>
      </c>
      <c r="AM74" s="148">
        <v>7</v>
      </c>
      <c r="AN74" s="148">
        <v>5</v>
      </c>
      <c r="AO74" s="148">
        <v>13</v>
      </c>
      <c r="AP74" s="360">
        <v>14.5</v>
      </c>
      <c r="AQ74" s="148">
        <v>16</v>
      </c>
      <c r="AR74" s="148">
        <v>16</v>
      </c>
      <c r="AS74" s="148">
        <v>15</v>
      </c>
      <c r="AT74" s="148">
        <v>19</v>
      </c>
      <c r="AU74" s="148">
        <v>20</v>
      </c>
      <c r="AV74" s="148">
        <v>20</v>
      </c>
      <c r="AW74" s="148">
        <v>25</v>
      </c>
      <c r="AX74" s="148">
        <v>22</v>
      </c>
      <c r="AY74" s="148">
        <v>24</v>
      </c>
      <c r="AZ74" s="148">
        <v>24</v>
      </c>
      <c r="BA74" s="148">
        <v>25</v>
      </c>
      <c r="BB74" s="148">
        <v>24</v>
      </c>
      <c r="BC74" s="148">
        <v>23</v>
      </c>
      <c r="BD74" s="148">
        <v>22</v>
      </c>
      <c r="BE74" s="148">
        <v>23</v>
      </c>
      <c r="BF74" s="148">
        <v>20</v>
      </c>
      <c r="BG74" s="148">
        <v>16</v>
      </c>
      <c r="BH74" s="148">
        <v>18</v>
      </c>
      <c r="BI74" s="148">
        <v>18</v>
      </c>
      <c r="BJ74" s="148">
        <v>23</v>
      </c>
      <c r="BK74" s="148">
        <v>25</v>
      </c>
      <c r="BL74" s="148">
        <v>23</v>
      </c>
      <c r="BM74" s="148">
        <v>23</v>
      </c>
      <c r="BN74" s="148">
        <v>21</v>
      </c>
      <c r="BO74" s="148">
        <v>18</v>
      </c>
      <c r="BP74" s="148">
        <v>20</v>
      </c>
      <c r="BQ74" s="148">
        <v>19</v>
      </c>
      <c r="BR74" s="148">
        <v>22</v>
      </c>
      <c r="BS74" s="148">
        <v>21</v>
      </c>
      <c r="BT74" s="148">
        <v>18</v>
      </c>
      <c r="BU74" s="148">
        <v>18</v>
      </c>
      <c r="BV74" s="148">
        <v>22</v>
      </c>
      <c r="BW74" s="148">
        <v>24</v>
      </c>
      <c r="BX74" s="148">
        <v>20</v>
      </c>
      <c r="BY74" s="148">
        <v>22</v>
      </c>
      <c r="BZ74" s="148">
        <v>25</v>
      </c>
      <c r="CA74" s="148">
        <v>27</v>
      </c>
      <c r="CB74" s="397">
        <v>28</v>
      </c>
      <c r="CC74" s="113">
        <v>25</v>
      </c>
      <c r="CD74" s="397">
        <v>23</v>
      </c>
      <c r="CE74" s="148">
        <v>22</v>
      </c>
      <c r="CF74" s="148">
        <v>23</v>
      </c>
      <c r="CG74" s="148">
        <v>24</v>
      </c>
      <c r="CH74" s="148">
        <v>24</v>
      </c>
      <c r="CI74" s="148">
        <v>21</v>
      </c>
      <c r="CJ74" s="148">
        <v>17</v>
      </c>
      <c r="CK74" s="148">
        <v>12</v>
      </c>
      <c r="CL74" s="148">
        <v>10</v>
      </c>
      <c r="CM74" s="148">
        <v>8</v>
      </c>
      <c r="CN74" s="148">
        <v>6</v>
      </c>
      <c r="CO74" s="148">
        <v>11</v>
      </c>
      <c r="CP74" s="148">
        <v>12</v>
      </c>
      <c r="CQ74" s="148">
        <v>15</v>
      </c>
      <c r="CR74" s="148">
        <v>17</v>
      </c>
      <c r="CS74" s="148">
        <v>19</v>
      </c>
      <c r="CT74" s="148">
        <v>21</v>
      </c>
      <c r="CU74" s="148">
        <v>21</v>
      </c>
      <c r="CV74" s="148">
        <v>19</v>
      </c>
      <c r="CW74" s="148">
        <v>21</v>
      </c>
      <c r="CX74" s="148">
        <v>20</v>
      </c>
      <c r="CY74" s="148">
        <v>22</v>
      </c>
      <c r="CZ74" s="148">
        <v>21</v>
      </c>
      <c r="DA74" s="148">
        <v>18</v>
      </c>
      <c r="DB74" s="148">
        <v>15</v>
      </c>
      <c r="DC74" s="148">
        <v>18</v>
      </c>
      <c r="DD74" s="148">
        <v>18</v>
      </c>
      <c r="DE74" s="148">
        <v>22</v>
      </c>
      <c r="DF74" s="148">
        <v>17.5</v>
      </c>
      <c r="DG74" s="148">
        <v>13</v>
      </c>
      <c r="DH74" s="148">
        <v>20</v>
      </c>
      <c r="DI74" s="148">
        <v>17</v>
      </c>
      <c r="DJ74" s="148">
        <v>17</v>
      </c>
      <c r="DK74" s="148">
        <v>15</v>
      </c>
      <c r="DL74" s="148">
        <v>11</v>
      </c>
      <c r="DM74" s="148">
        <v>14</v>
      </c>
      <c r="DN74" s="148">
        <v>15</v>
      </c>
      <c r="DO74" s="148">
        <v>14</v>
      </c>
      <c r="DP74" s="148">
        <v>16</v>
      </c>
      <c r="DQ74" s="148">
        <v>20</v>
      </c>
      <c r="DR74" s="351">
        <v>19</v>
      </c>
      <c r="DS74" s="148">
        <v>19</v>
      </c>
      <c r="DT74" s="398">
        <v>17</v>
      </c>
      <c r="DU74" s="398">
        <v>12</v>
      </c>
      <c r="DV74" s="397">
        <v>13</v>
      </c>
      <c r="DW74" s="397">
        <v>14</v>
      </c>
      <c r="DX74" s="398">
        <v>13</v>
      </c>
      <c r="DY74" s="96">
        <v>17</v>
      </c>
      <c r="DZ74" s="96">
        <v>18</v>
      </c>
      <c r="EA74" s="96">
        <v>15</v>
      </c>
      <c r="EB74" s="96">
        <v>16</v>
      </c>
      <c r="EC74" s="96">
        <v>16</v>
      </c>
      <c r="ED74" s="96">
        <v>16</v>
      </c>
      <c r="EE74" s="96">
        <v>16</v>
      </c>
      <c r="EF74" s="96">
        <v>17</v>
      </c>
      <c r="EG74" s="96">
        <v>15</v>
      </c>
      <c r="EH74" s="96">
        <v>15</v>
      </c>
      <c r="EI74" s="96">
        <v>14</v>
      </c>
      <c r="EJ74" s="96">
        <v>12</v>
      </c>
      <c r="EK74" s="96">
        <v>11</v>
      </c>
      <c r="EL74" s="96">
        <v>7</v>
      </c>
      <c r="EM74" s="96">
        <v>7</v>
      </c>
      <c r="EN74" s="96">
        <v>5</v>
      </c>
      <c r="EO74" s="148">
        <v>5</v>
      </c>
      <c r="EP74" s="96">
        <v>6</v>
      </c>
      <c r="EQ74" s="96">
        <v>5</v>
      </c>
      <c r="ER74" s="96">
        <v>5</v>
      </c>
      <c r="ES74" s="96">
        <v>4</v>
      </c>
      <c r="ET74" s="96">
        <v>4</v>
      </c>
      <c r="EU74" s="397">
        <v>6</v>
      </c>
      <c r="EV74" s="96">
        <v>8</v>
      </c>
      <c r="EW74" s="96">
        <v>8</v>
      </c>
      <c r="EX74" s="96">
        <v>11</v>
      </c>
      <c r="EY74" s="96">
        <v>11</v>
      </c>
      <c r="EZ74" s="96">
        <v>10</v>
      </c>
      <c r="FA74" s="96">
        <v>11</v>
      </c>
      <c r="FB74" s="96">
        <v>12</v>
      </c>
      <c r="FC74" s="96">
        <v>9</v>
      </c>
      <c r="FD74" s="96">
        <v>9</v>
      </c>
      <c r="FE74" s="96">
        <v>9</v>
      </c>
      <c r="FF74" s="96">
        <v>6</v>
      </c>
      <c r="FG74" s="96">
        <v>5</v>
      </c>
      <c r="FH74" s="96">
        <v>2</v>
      </c>
      <c r="FI74" s="96">
        <v>0</v>
      </c>
      <c r="FJ74" s="96">
        <v>2</v>
      </c>
      <c r="FK74" s="148">
        <v>3</v>
      </c>
      <c r="FL74" s="96">
        <v>3</v>
      </c>
      <c r="FM74" s="96">
        <v>2</v>
      </c>
      <c r="FN74" s="148">
        <v>2</v>
      </c>
      <c r="FO74" s="148">
        <v>4</v>
      </c>
      <c r="FP74" s="148">
        <v>4</v>
      </c>
      <c r="FQ74" s="96">
        <v>4</v>
      </c>
      <c r="FR74" s="148">
        <v>5</v>
      </c>
      <c r="FS74" s="351">
        <v>7</v>
      </c>
      <c r="FT74" s="148">
        <v>7</v>
      </c>
      <c r="FU74" s="398">
        <v>5</v>
      </c>
      <c r="FV74" s="398">
        <v>3</v>
      </c>
      <c r="FW74" s="397">
        <v>3</v>
      </c>
      <c r="FX74" s="397">
        <v>5</v>
      </c>
      <c r="FY74" s="398">
        <v>5</v>
      </c>
      <c r="FZ74" s="96">
        <v>9</v>
      </c>
      <c r="GA74" s="96">
        <v>8</v>
      </c>
      <c r="GB74" s="96">
        <v>8</v>
      </c>
      <c r="GC74" s="96">
        <v>8</v>
      </c>
      <c r="GD74" s="96">
        <v>8</v>
      </c>
      <c r="GE74" s="96">
        <v>9</v>
      </c>
      <c r="GF74" s="96">
        <v>7</v>
      </c>
      <c r="GG74" s="96">
        <v>4</v>
      </c>
      <c r="GH74" s="96">
        <v>6</v>
      </c>
      <c r="GI74" s="96">
        <v>5</v>
      </c>
      <c r="GJ74" s="96">
        <v>7</v>
      </c>
      <c r="GK74" s="96">
        <v>6</v>
      </c>
      <c r="GL74" s="96">
        <v>5</v>
      </c>
      <c r="GM74" s="96">
        <v>5</v>
      </c>
      <c r="GN74" s="96">
        <v>4</v>
      </c>
      <c r="GO74" s="96">
        <v>5</v>
      </c>
      <c r="GP74" s="148">
        <v>5</v>
      </c>
      <c r="GQ74" s="96">
        <v>4</v>
      </c>
      <c r="GR74" s="96">
        <v>4</v>
      </c>
      <c r="GS74" s="96">
        <v>3</v>
      </c>
      <c r="GT74" s="96">
        <v>6</v>
      </c>
      <c r="GU74" s="96">
        <v>8</v>
      </c>
      <c r="GV74" s="148">
        <v>10</v>
      </c>
      <c r="GW74" s="148">
        <v>9</v>
      </c>
      <c r="GX74" s="148">
        <v>9</v>
      </c>
      <c r="GY74" s="148">
        <v>11</v>
      </c>
      <c r="GZ74" s="148">
        <v>10</v>
      </c>
      <c r="HA74" s="148">
        <v>10</v>
      </c>
      <c r="HB74" s="148">
        <v>10</v>
      </c>
      <c r="HC74" s="148">
        <v>6</v>
      </c>
      <c r="HD74" s="148">
        <v>5</v>
      </c>
      <c r="HE74" s="148">
        <v>5</v>
      </c>
      <c r="HF74" s="148">
        <v>5</v>
      </c>
      <c r="HG74" s="148">
        <v>6</v>
      </c>
      <c r="HH74" s="148">
        <v>5</v>
      </c>
      <c r="HI74" s="148">
        <v>5</v>
      </c>
      <c r="HJ74" s="148">
        <v>5</v>
      </c>
      <c r="HK74" s="148">
        <v>4</v>
      </c>
      <c r="HL74" s="148">
        <v>4</v>
      </c>
      <c r="HM74" s="148">
        <v>6</v>
      </c>
      <c r="HN74" s="148">
        <v>5</v>
      </c>
      <c r="HO74" s="148">
        <v>5</v>
      </c>
      <c r="HP74" s="148">
        <v>5</v>
      </c>
      <c r="HQ74" s="148">
        <v>6</v>
      </c>
      <c r="HR74" s="148">
        <v>8</v>
      </c>
      <c r="HS74" s="148">
        <v>7</v>
      </c>
      <c r="HT74" s="148">
        <v>7</v>
      </c>
      <c r="HU74" s="148">
        <v>5</v>
      </c>
      <c r="HV74" s="148">
        <v>3</v>
      </c>
      <c r="HW74" s="148">
        <v>4</v>
      </c>
      <c r="HX74" s="148">
        <v>6</v>
      </c>
      <c r="HY74" s="148">
        <v>5</v>
      </c>
      <c r="HZ74" s="148">
        <v>5</v>
      </c>
      <c r="IA74" s="148">
        <v>4</v>
      </c>
      <c r="IB74" s="148">
        <v>6</v>
      </c>
      <c r="IC74" s="148">
        <v>6</v>
      </c>
      <c r="ID74" s="148">
        <v>6</v>
      </c>
      <c r="IE74" s="148">
        <v>7</v>
      </c>
      <c r="IF74" s="148">
        <v>7</v>
      </c>
      <c r="IG74" s="148">
        <v>6</v>
      </c>
      <c r="IH74" s="148">
        <v>4</v>
      </c>
      <c r="II74" s="148">
        <v>1</v>
      </c>
      <c r="IJ74" s="148">
        <v>2</v>
      </c>
      <c r="IK74" s="148">
        <v>2</v>
      </c>
      <c r="IL74" s="148">
        <v>2</v>
      </c>
      <c r="IM74" s="148">
        <v>1</v>
      </c>
      <c r="IN74" s="351">
        <f t="shared" si="51"/>
        <v>1</v>
      </c>
      <c r="IO74" s="148">
        <v>1</v>
      </c>
      <c r="IP74" s="148">
        <v>2</v>
      </c>
      <c r="IQ74" s="148">
        <v>1</v>
      </c>
      <c r="IR74" s="148">
        <v>0</v>
      </c>
      <c r="IS74" s="148">
        <v>0</v>
      </c>
      <c r="IT74" s="148">
        <v>0</v>
      </c>
      <c r="IU74" s="148">
        <v>3</v>
      </c>
      <c r="IV74" s="148">
        <v>4</v>
      </c>
      <c r="IW74" s="148">
        <v>4</v>
      </c>
      <c r="IX74" s="148">
        <v>4</v>
      </c>
      <c r="IY74" s="148">
        <v>3</v>
      </c>
      <c r="IZ74" s="148">
        <v>3</v>
      </c>
      <c r="JA74" s="148">
        <v>3</v>
      </c>
      <c r="JB74" s="148">
        <v>3</v>
      </c>
      <c r="JC74" s="148">
        <v>1</v>
      </c>
      <c r="JD74" s="148">
        <v>1</v>
      </c>
      <c r="JE74" s="148">
        <v>2</v>
      </c>
      <c r="JF74" s="353">
        <f t="shared" si="57"/>
        <v>2</v>
      </c>
      <c r="JG74" s="148">
        <v>2</v>
      </c>
      <c r="JH74" s="148">
        <v>2</v>
      </c>
      <c r="JI74" s="148">
        <v>2</v>
      </c>
      <c r="JJ74" s="148">
        <v>3</v>
      </c>
      <c r="JK74" s="148">
        <v>4</v>
      </c>
      <c r="JL74" s="148">
        <v>4</v>
      </c>
      <c r="JM74" s="148">
        <v>5</v>
      </c>
      <c r="JN74" s="351">
        <f t="shared" si="58"/>
        <v>4.5</v>
      </c>
      <c r="JO74" s="148">
        <v>4</v>
      </c>
      <c r="JP74" s="148">
        <v>4</v>
      </c>
      <c r="JQ74" s="148">
        <v>3</v>
      </c>
      <c r="JR74" s="148">
        <v>3</v>
      </c>
      <c r="JS74" s="148">
        <v>3</v>
      </c>
      <c r="JT74" s="148">
        <v>1</v>
      </c>
      <c r="JU74" s="148">
        <v>2</v>
      </c>
      <c r="JV74" s="351">
        <f t="shared" si="59"/>
        <v>2</v>
      </c>
      <c r="JW74" s="148">
        <v>2</v>
      </c>
      <c r="JX74" s="148">
        <v>2</v>
      </c>
      <c r="JY74" s="148">
        <v>2</v>
      </c>
      <c r="JZ74" s="148">
        <v>2</v>
      </c>
      <c r="KA74" s="148">
        <v>2</v>
      </c>
      <c r="KB74" s="148">
        <v>2</v>
      </c>
      <c r="KC74" s="148">
        <v>2</v>
      </c>
      <c r="KD74" s="148">
        <v>3</v>
      </c>
      <c r="KE74" s="148">
        <v>2</v>
      </c>
      <c r="KF74" s="148">
        <v>3</v>
      </c>
      <c r="KG74" s="148">
        <v>4</v>
      </c>
      <c r="KH74" s="148">
        <v>3</v>
      </c>
      <c r="KI74" s="148">
        <v>3</v>
      </c>
      <c r="KJ74" s="148">
        <v>3</v>
      </c>
      <c r="KK74" s="148">
        <v>2</v>
      </c>
      <c r="KL74" s="148">
        <v>1</v>
      </c>
      <c r="KM74" s="148">
        <v>0</v>
      </c>
      <c r="KN74" s="148">
        <v>0</v>
      </c>
      <c r="KO74" s="148">
        <v>1</v>
      </c>
      <c r="KP74" s="148">
        <v>0</v>
      </c>
      <c r="KQ74" s="148">
        <v>0</v>
      </c>
      <c r="KR74" s="148">
        <v>1</v>
      </c>
      <c r="KS74" s="148">
        <v>1</v>
      </c>
      <c r="KT74" s="148">
        <v>1</v>
      </c>
      <c r="KU74" s="148">
        <v>1</v>
      </c>
      <c r="KV74" s="148">
        <v>1</v>
      </c>
      <c r="KW74" s="148">
        <v>1</v>
      </c>
      <c r="KX74" s="148">
        <v>2</v>
      </c>
      <c r="KY74" s="148">
        <v>2</v>
      </c>
      <c r="KZ74" s="418">
        <v>2</v>
      </c>
      <c r="LA74" s="418">
        <v>2</v>
      </c>
      <c r="LB74" s="418">
        <v>3</v>
      </c>
      <c r="LC74" s="418">
        <v>3</v>
      </c>
      <c r="LD74" s="418">
        <v>3</v>
      </c>
      <c r="LE74" s="418">
        <v>3</v>
      </c>
      <c r="LF74" s="418">
        <v>3</v>
      </c>
      <c r="LG74" s="418">
        <v>3</v>
      </c>
      <c r="LH74" s="418">
        <v>4</v>
      </c>
      <c r="LI74" s="418">
        <v>4</v>
      </c>
      <c r="LJ74" s="148">
        <v>4</v>
      </c>
      <c r="LK74" s="148">
        <v>4</v>
      </c>
      <c r="LL74" s="148">
        <v>4</v>
      </c>
      <c r="LM74" s="148">
        <v>3</v>
      </c>
      <c r="LN74" s="148">
        <v>2</v>
      </c>
      <c r="LO74" s="148">
        <v>2</v>
      </c>
      <c r="LP74" s="148">
        <v>2</v>
      </c>
      <c r="LQ74" s="148">
        <v>1</v>
      </c>
      <c r="LR74" s="148">
        <v>1</v>
      </c>
      <c r="LS74" s="148">
        <v>3</v>
      </c>
      <c r="LT74" s="148">
        <v>4</v>
      </c>
      <c r="LU74" s="148">
        <v>2</v>
      </c>
      <c r="LV74" s="148">
        <v>2</v>
      </c>
      <c r="LW74" s="148">
        <v>1</v>
      </c>
      <c r="LX74" s="148">
        <v>1</v>
      </c>
      <c r="LY74" s="148">
        <v>1</v>
      </c>
      <c r="LZ74" s="148">
        <v>1</v>
      </c>
      <c r="MA74" s="148">
        <v>1</v>
      </c>
      <c r="MB74" s="148">
        <v>1</v>
      </c>
      <c r="MC74" s="148">
        <v>1</v>
      </c>
      <c r="MD74" s="148">
        <v>1</v>
      </c>
      <c r="ME74" s="148">
        <v>1</v>
      </c>
      <c r="MF74" s="148">
        <v>0</v>
      </c>
      <c r="MG74" s="148">
        <v>0</v>
      </c>
      <c r="MH74" s="148">
        <v>0</v>
      </c>
      <c r="MI74" s="148">
        <v>0</v>
      </c>
      <c r="MJ74" s="148">
        <v>0</v>
      </c>
      <c r="MK74" s="148">
        <v>0</v>
      </c>
      <c r="ML74" s="148">
        <v>0</v>
      </c>
      <c r="MM74" s="148">
        <v>0</v>
      </c>
      <c r="MN74" s="148">
        <v>0</v>
      </c>
      <c r="MO74" s="148">
        <v>0</v>
      </c>
      <c r="MP74" s="148">
        <v>0</v>
      </c>
      <c r="MQ74" s="148">
        <v>0</v>
      </c>
      <c r="MR74" s="148">
        <v>0</v>
      </c>
      <c r="MS74" s="148">
        <v>0</v>
      </c>
      <c r="MT74" s="148">
        <v>0</v>
      </c>
      <c r="MU74" s="148">
        <v>0</v>
      </c>
      <c r="MV74" s="148">
        <v>0</v>
      </c>
      <c r="MW74" s="148">
        <v>0</v>
      </c>
      <c r="MX74" s="148">
        <v>2</v>
      </c>
      <c r="MY74" s="148">
        <v>4</v>
      </c>
      <c r="MZ74" s="148">
        <v>2</v>
      </c>
      <c r="NA74" s="148">
        <v>2</v>
      </c>
      <c r="NB74" s="148">
        <v>2</v>
      </c>
      <c r="NC74" s="148">
        <v>1</v>
      </c>
      <c r="ND74" s="148">
        <v>1</v>
      </c>
      <c r="NE74" s="148">
        <v>1</v>
      </c>
      <c r="NF74" s="148">
        <v>0</v>
      </c>
      <c r="NG74" s="148">
        <v>1</v>
      </c>
      <c r="NH74" s="148">
        <v>1</v>
      </c>
      <c r="NI74" s="148">
        <v>0</v>
      </c>
      <c r="NJ74" s="148">
        <v>2</v>
      </c>
      <c r="NK74" s="148">
        <v>2</v>
      </c>
      <c r="NL74" s="148">
        <v>2</v>
      </c>
      <c r="NM74" s="148">
        <v>3</v>
      </c>
      <c r="NN74" s="148">
        <v>3</v>
      </c>
      <c r="NO74" s="148">
        <v>2</v>
      </c>
      <c r="NP74" s="148">
        <v>1</v>
      </c>
      <c r="NQ74" s="148">
        <v>1</v>
      </c>
      <c r="NR74" s="148">
        <v>1</v>
      </c>
      <c r="NS74" s="148">
        <v>1</v>
      </c>
      <c r="NT74" s="148">
        <v>1</v>
      </c>
      <c r="NU74" s="148">
        <v>1</v>
      </c>
      <c r="NV74" s="148">
        <v>1</v>
      </c>
      <c r="NW74" s="148">
        <v>1</v>
      </c>
      <c r="NX74" s="148">
        <v>1</v>
      </c>
      <c r="NY74" s="148">
        <v>1</v>
      </c>
      <c r="NZ74" s="148">
        <v>1</v>
      </c>
      <c r="OA74" s="148">
        <v>1</v>
      </c>
      <c r="OB74" s="148">
        <v>2</v>
      </c>
      <c r="OC74" s="148">
        <v>2</v>
      </c>
      <c r="OD74" s="148">
        <v>2</v>
      </c>
      <c r="OE74" s="148">
        <v>2</v>
      </c>
      <c r="OF74" s="148">
        <v>2</v>
      </c>
      <c r="OG74" s="148">
        <v>1</v>
      </c>
      <c r="OH74" s="148">
        <v>1</v>
      </c>
      <c r="OI74" s="148">
        <v>1</v>
      </c>
      <c r="OJ74" s="148">
        <v>1</v>
      </c>
      <c r="OK74" s="148">
        <v>1</v>
      </c>
      <c r="OL74" s="148">
        <v>1</v>
      </c>
      <c r="OM74" s="148">
        <v>1</v>
      </c>
      <c r="ON74" s="148">
        <v>1</v>
      </c>
      <c r="OO74" s="148">
        <v>1</v>
      </c>
      <c r="OP74" s="148">
        <v>1</v>
      </c>
      <c r="OQ74" s="148">
        <v>1</v>
      </c>
      <c r="OR74" s="148">
        <v>1</v>
      </c>
      <c r="OS74" s="148">
        <v>1</v>
      </c>
      <c r="OT74" s="148">
        <v>1</v>
      </c>
      <c r="OU74" s="148">
        <v>0</v>
      </c>
      <c r="OV74" s="148">
        <v>0</v>
      </c>
      <c r="OW74" s="148">
        <v>0</v>
      </c>
      <c r="OX74" s="148">
        <v>0</v>
      </c>
      <c r="OY74" s="351">
        <f t="shared" si="52"/>
        <v>0.5</v>
      </c>
      <c r="OZ74" s="148">
        <v>1</v>
      </c>
      <c r="PA74" s="148">
        <v>0</v>
      </c>
      <c r="PB74" s="148">
        <v>0</v>
      </c>
      <c r="PC74" s="148">
        <v>0</v>
      </c>
      <c r="PD74" s="148">
        <v>0</v>
      </c>
      <c r="PE74" s="148">
        <v>1</v>
      </c>
      <c r="PF74" s="148">
        <v>1</v>
      </c>
      <c r="PG74" s="351">
        <f t="shared" si="53"/>
        <v>1</v>
      </c>
      <c r="PH74" s="148">
        <v>1</v>
      </c>
      <c r="PI74" s="148">
        <v>1</v>
      </c>
      <c r="PJ74" s="351">
        <f t="shared" si="54"/>
        <v>0.5</v>
      </c>
      <c r="PK74" s="148">
        <v>0</v>
      </c>
      <c r="PL74" s="148">
        <v>1</v>
      </c>
      <c r="PM74" s="148">
        <v>1</v>
      </c>
      <c r="PN74" s="148">
        <v>1</v>
      </c>
      <c r="PO74" s="96">
        <v>1</v>
      </c>
      <c r="PP74" s="148">
        <v>1</v>
      </c>
      <c r="PQ74" s="148">
        <v>1</v>
      </c>
      <c r="PR74" s="148">
        <v>2</v>
      </c>
      <c r="PS74" s="148">
        <v>2</v>
      </c>
      <c r="PT74" s="148">
        <v>2</v>
      </c>
      <c r="PU74" s="148">
        <v>1</v>
      </c>
      <c r="PV74" s="148">
        <v>1</v>
      </c>
      <c r="PW74" s="148">
        <v>1</v>
      </c>
      <c r="PX74" s="148">
        <v>2</v>
      </c>
      <c r="PY74" s="148">
        <v>2</v>
      </c>
      <c r="PZ74" s="148">
        <v>2</v>
      </c>
      <c r="QA74" s="148">
        <v>2</v>
      </c>
      <c r="QB74" s="148">
        <v>2</v>
      </c>
      <c r="QC74" s="148">
        <v>1</v>
      </c>
      <c r="QD74" s="148">
        <v>0</v>
      </c>
      <c r="QE74" s="148">
        <v>0</v>
      </c>
      <c r="QF74" s="148">
        <v>0</v>
      </c>
      <c r="QG74" s="148">
        <v>0</v>
      </c>
      <c r="QH74" s="148">
        <v>1</v>
      </c>
      <c r="QI74" s="148">
        <v>1</v>
      </c>
      <c r="QJ74" s="148">
        <v>1</v>
      </c>
      <c r="QK74" s="148">
        <v>1</v>
      </c>
      <c r="QL74" s="148">
        <v>0</v>
      </c>
      <c r="QM74" s="148">
        <v>1</v>
      </c>
      <c r="QN74" s="148">
        <v>1</v>
      </c>
      <c r="QO74" s="148">
        <v>1</v>
      </c>
      <c r="QP74" s="148">
        <v>1</v>
      </c>
      <c r="QQ74" s="148">
        <v>1</v>
      </c>
      <c r="QR74" s="148">
        <v>1</v>
      </c>
      <c r="QS74" s="148">
        <v>1</v>
      </c>
      <c r="QT74" s="148">
        <v>1</v>
      </c>
      <c r="QU74" s="148">
        <v>1</v>
      </c>
      <c r="QV74" s="148">
        <v>1</v>
      </c>
      <c r="QW74" s="148">
        <v>2</v>
      </c>
      <c r="QX74" s="148">
        <v>1</v>
      </c>
      <c r="QY74" s="148">
        <v>2</v>
      </c>
      <c r="QZ74" s="148">
        <v>2</v>
      </c>
      <c r="RA74" s="148">
        <v>2</v>
      </c>
      <c r="RB74" s="96">
        <v>2</v>
      </c>
      <c r="RC74" s="148">
        <v>2</v>
      </c>
      <c r="RD74" s="96">
        <v>2</v>
      </c>
      <c r="RE74" s="148">
        <v>1</v>
      </c>
      <c r="RF74" s="148">
        <v>1</v>
      </c>
      <c r="RG74" s="96">
        <v>0</v>
      </c>
      <c r="RH74" s="148">
        <v>0</v>
      </c>
      <c r="RI74" s="96">
        <v>0</v>
      </c>
      <c r="RJ74" s="96">
        <v>0</v>
      </c>
      <c r="RK74" s="96">
        <v>0</v>
      </c>
      <c r="RL74" s="96">
        <v>0</v>
      </c>
      <c r="RM74" s="96">
        <v>0</v>
      </c>
      <c r="RN74" s="96">
        <v>0</v>
      </c>
      <c r="RO74" s="148">
        <v>1</v>
      </c>
      <c r="RP74" s="148">
        <v>0</v>
      </c>
      <c r="RQ74" s="148">
        <v>0</v>
      </c>
      <c r="RR74" s="148">
        <v>0</v>
      </c>
      <c r="RS74" s="148">
        <v>1</v>
      </c>
      <c r="RT74" s="148">
        <v>1</v>
      </c>
      <c r="RU74" s="148">
        <v>1</v>
      </c>
      <c r="RV74" s="148">
        <v>1</v>
      </c>
      <c r="RW74" s="148">
        <v>1</v>
      </c>
      <c r="RX74" s="148">
        <v>1</v>
      </c>
      <c r="RY74" s="148">
        <v>1</v>
      </c>
      <c r="RZ74" s="148">
        <v>0</v>
      </c>
      <c r="SA74" s="148">
        <v>0</v>
      </c>
      <c r="SB74" s="148">
        <v>0</v>
      </c>
      <c r="SC74" s="148">
        <v>0</v>
      </c>
      <c r="SD74" s="148">
        <v>0</v>
      </c>
      <c r="SE74" s="148">
        <v>0</v>
      </c>
      <c r="SF74" s="148">
        <v>0</v>
      </c>
      <c r="SG74" s="148">
        <v>0</v>
      </c>
      <c r="SH74" s="148">
        <v>0</v>
      </c>
      <c r="SI74" s="148">
        <v>0</v>
      </c>
      <c r="SJ74" s="148">
        <v>0</v>
      </c>
      <c r="SK74" s="148">
        <v>0</v>
      </c>
      <c r="SL74" s="148">
        <v>0</v>
      </c>
      <c r="SM74" s="148">
        <v>0</v>
      </c>
      <c r="SN74" s="148">
        <v>0</v>
      </c>
      <c r="SO74" s="148">
        <v>0</v>
      </c>
      <c r="SP74" s="148">
        <v>0</v>
      </c>
      <c r="SQ74" s="148">
        <v>0</v>
      </c>
      <c r="SR74" s="148">
        <v>0</v>
      </c>
      <c r="SS74" s="148">
        <v>2</v>
      </c>
      <c r="ST74" s="148">
        <v>0</v>
      </c>
      <c r="SU74" s="148">
        <v>0</v>
      </c>
      <c r="SV74" s="148">
        <v>1</v>
      </c>
      <c r="SW74" s="148">
        <v>0</v>
      </c>
      <c r="SX74" s="148">
        <v>0</v>
      </c>
      <c r="SY74" s="148">
        <v>0</v>
      </c>
      <c r="SZ74" s="148">
        <v>0</v>
      </c>
      <c r="TA74" s="148">
        <v>1</v>
      </c>
      <c r="TB74" s="148">
        <v>1</v>
      </c>
      <c r="TC74" s="148">
        <v>1</v>
      </c>
      <c r="TD74" s="148">
        <v>1</v>
      </c>
      <c r="TE74" s="148">
        <v>1</v>
      </c>
      <c r="TF74" s="148">
        <v>2</v>
      </c>
      <c r="TG74" s="148">
        <v>2</v>
      </c>
      <c r="TH74" s="148">
        <v>1</v>
      </c>
      <c r="TI74" s="148">
        <v>1</v>
      </c>
      <c r="TJ74" s="148">
        <v>0</v>
      </c>
      <c r="TK74" s="148">
        <v>0</v>
      </c>
      <c r="TL74" s="148">
        <v>0</v>
      </c>
      <c r="TM74" s="148">
        <v>0</v>
      </c>
      <c r="TN74" s="148">
        <v>0</v>
      </c>
      <c r="TO74" s="148">
        <v>0</v>
      </c>
      <c r="TP74" s="148">
        <v>0</v>
      </c>
      <c r="TQ74" s="148">
        <v>0</v>
      </c>
      <c r="TR74" s="148">
        <v>0</v>
      </c>
      <c r="TS74" s="148">
        <v>0</v>
      </c>
      <c r="TT74" s="148">
        <v>0</v>
      </c>
      <c r="TU74" s="148">
        <v>0</v>
      </c>
      <c r="TV74" s="148">
        <v>0</v>
      </c>
      <c r="TW74" s="148">
        <v>0</v>
      </c>
      <c r="TX74" s="148">
        <v>0</v>
      </c>
      <c r="TY74" s="148">
        <v>0</v>
      </c>
      <c r="TZ74" s="148">
        <v>1</v>
      </c>
      <c r="UA74" s="148">
        <v>1</v>
      </c>
      <c r="UB74" s="148">
        <v>1</v>
      </c>
      <c r="UC74" s="148">
        <v>1</v>
      </c>
      <c r="UD74" s="148">
        <v>1</v>
      </c>
      <c r="UE74" s="148">
        <v>1</v>
      </c>
      <c r="UF74" s="148">
        <v>1</v>
      </c>
      <c r="UG74" s="148">
        <v>1</v>
      </c>
      <c r="UH74" s="148">
        <v>0</v>
      </c>
      <c r="UI74" s="148">
        <v>0</v>
      </c>
      <c r="UJ74" s="148">
        <v>0</v>
      </c>
      <c r="UK74" s="148">
        <v>0</v>
      </c>
      <c r="UL74" s="148">
        <v>0</v>
      </c>
      <c r="UM74" s="148">
        <v>0</v>
      </c>
      <c r="UN74" s="148">
        <v>0</v>
      </c>
      <c r="UO74" s="148">
        <v>0</v>
      </c>
      <c r="UP74" s="148">
        <v>0</v>
      </c>
      <c r="UQ74" s="148">
        <v>0</v>
      </c>
      <c r="UR74" s="148">
        <v>0</v>
      </c>
      <c r="US74" s="148">
        <v>0</v>
      </c>
      <c r="UT74" s="148">
        <v>0</v>
      </c>
      <c r="UU74" s="148">
        <v>0</v>
      </c>
      <c r="UV74" s="148">
        <v>0</v>
      </c>
      <c r="UW74" s="148">
        <v>0</v>
      </c>
      <c r="UX74" s="148">
        <v>0</v>
      </c>
      <c r="UY74" s="148">
        <v>0</v>
      </c>
      <c r="UZ74" s="148">
        <v>1</v>
      </c>
      <c r="VA74" s="148">
        <v>1</v>
      </c>
      <c r="VB74" s="148">
        <v>1</v>
      </c>
      <c r="VC74" s="148">
        <v>1</v>
      </c>
      <c r="VD74" s="148">
        <v>2</v>
      </c>
      <c r="VE74" s="148">
        <v>1</v>
      </c>
      <c r="VF74" s="148">
        <v>1</v>
      </c>
      <c r="VG74" s="148">
        <v>1</v>
      </c>
      <c r="VH74" s="148">
        <v>0</v>
      </c>
      <c r="VI74" s="148">
        <v>0</v>
      </c>
      <c r="VJ74" s="148">
        <v>0</v>
      </c>
      <c r="VK74" s="148">
        <v>0</v>
      </c>
      <c r="VL74" s="148">
        <v>0</v>
      </c>
      <c r="VM74" s="148">
        <v>0</v>
      </c>
      <c r="VN74" s="148">
        <v>1</v>
      </c>
      <c r="VO74" s="148">
        <v>1</v>
      </c>
      <c r="VP74" s="148">
        <v>1</v>
      </c>
      <c r="VQ74" s="148">
        <v>1</v>
      </c>
      <c r="VR74" s="148">
        <v>0</v>
      </c>
      <c r="VS74" s="148">
        <v>0</v>
      </c>
      <c r="VT74" s="148">
        <v>0</v>
      </c>
      <c r="VU74" s="148">
        <v>0</v>
      </c>
      <c r="VV74" s="148">
        <v>0</v>
      </c>
      <c r="VW74" s="148">
        <v>0</v>
      </c>
      <c r="VX74" s="148">
        <v>0</v>
      </c>
      <c r="VY74" s="148">
        <v>0</v>
      </c>
      <c r="VZ74" s="148">
        <v>0</v>
      </c>
      <c r="WA74" s="148">
        <v>0</v>
      </c>
      <c r="WB74" s="148">
        <v>0</v>
      </c>
      <c r="WC74" s="148">
        <v>0</v>
      </c>
      <c r="WD74" s="148">
        <v>0</v>
      </c>
      <c r="WE74" s="148">
        <v>0</v>
      </c>
      <c r="WF74" s="148">
        <v>0</v>
      </c>
      <c r="WG74" s="148">
        <v>0</v>
      </c>
      <c r="WH74" s="148">
        <v>0</v>
      </c>
      <c r="WI74" s="148">
        <v>0</v>
      </c>
      <c r="WJ74" s="148">
        <v>0</v>
      </c>
      <c r="WK74" s="148">
        <v>0</v>
      </c>
      <c r="WL74" s="148">
        <v>0</v>
      </c>
      <c r="WM74" s="148">
        <v>0</v>
      </c>
      <c r="WN74" s="148">
        <v>0</v>
      </c>
      <c r="WO74" s="148">
        <v>0</v>
      </c>
      <c r="WP74" s="148">
        <v>0</v>
      </c>
      <c r="WQ74" s="148">
        <v>0</v>
      </c>
      <c r="WR74" s="148">
        <v>0</v>
      </c>
      <c r="WS74" s="148">
        <v>0</v>
      </c>
      <c r="WT74" s="148">
        <v>0</v>
      </c>
      <c r="WU74" s="148">
        <v>0</v>
      </c>
      <c r="WV74" s="148">
        <v>0</v>
      </c>
      <c r="WW74" s="148">
        <v>0</v>
      </c>
      <c r="WX74" s="148">
        <v>0</v>
      </c>
      <c r="WY74" s="148">
        <v>0</v>
      </c>
      <c r="WZ74" s="148">
        <v>0</v>
      </c>
      <c r="XA74" s="148">
        <v>0</v>
      </c>
      <c r="XB74" s="148">
        <v>0</v>
      </c>
      <c r="XC74" s="148">
        <v>0</v>
      </c>
      <c r="XD74" s="148">
        <v>0</v>
      </c>
      <c r="XE74" s="148">
        <v>0</v>
      </c>
      <c r="XF74" s="148">
        <v>0</v>
      </c>
      <c r="XG74" s="148">
        <v>0</v>
      </c>
      <c r="XH74" s="148">
        <v>0</v>
      </c>
      <c r="XI74" s="148">
        <v>0</v>
      </c>
      <c r="XJ74" s="148">
        <v>0</v>
      </c>
      <c r="XK74" s="148">
        <v>0</v>
      </c>
    </row>
    <row r="75" spans="1:635" s="148" customFormat="1" x14ac:dyDescent="0.2">
      <c r="A75" s="354"/>
      <c r="B75" s="354">
        <v>15</v>
      </c>
      <c r="C75" s="399">
        <f t="shared" ca="1" si="50"/>
        <v>0</v>
      </c>
      <c r="D75" s="400">
        <f t="shared" ca="1" si="55"/>
        <v>0</v>
      </c>
      <c r="E75" s="419">
        <f t="shared" ca="1" si="56"/>
        <v>2</v>
      </c>
      <c r="F75" s="401"/>
      <c r="G75" s="148">
        <v>23</v>
      </c>
      <c r="H75" s="148">
        <v>22</v>
      </c>
      <c r="I75" s="355">
        <v>24.5</v>
      </c>
      <c r="J75" s="148">
        <v>27</v>
      </c>
      <c r="K75" s="148">
        <v>29</v>
      </c>
      <c r="L75" s="148">
        <v>35</v>
      </c>
      <c r="M75" s="148">
        <v>33</v>
      </c>
      <c r="N75" s="148">
        <v>33</v>
      </c>
      <c r="O75" s="148">
        <v>1</v>
      </c>
      <c r="P75" s="148">
        <v>36</v>
      </c>
      <c r="Q75" s="148">
        <v>39</v>
      </c>
      <c r="R75" s="148">
        <v>38</v>
      </c>
      <c r="S75" s="148">
        <v>39</v>
      </c>
      <c r="T75" s="148">
        <v>40</v>
      </c>
      <c r="U75" s="148">
        <v>35</v>
      </c>
      <c r="V75" s="148">
        <v>33</v>
      </c>
      <c r="W75" s="148">
        <v>30</v>
      </c>
      <c r="X75" s="148">
        <v>34</v>
      </c>
      <c r="Y75" s="148">
        <v>30</v>
      </c>
      <c r="Z75" s="148">
        <v>30</v>
      </c>
      <c r="AA75" s="148">
        <v>31</v>
      </c>
      <c r="AB75" s="148">
        <v>33</v>
      </c>
      <c r="AC75" s="148">
        <v>31</v>
      </c>
      <c r="AD75" s="148">
        <v>33</v>
      </c>
      <c r="AE75" s="148">
        <v>34</v>
      </c>
      <c r="AF75" s="148">
        <v>32</v>
      </c>
      <c r="AG75" s="148">
        <v>32</v>
      </c>
      <c r="AH75" s="148">
        <v>32</v>
      </c>
      <c r="AI75" s="148">
        <v>31</v>
      </c>
      <c r="AJ75" s="148">
        <v>28</v>
      </c>
      <c r="AK75" s="148">
        <v>22</v>
      </c>
      <c r="AL75" s="148">
        <v>22</v>
      </c>
      <c r="AM75" s="148">
        <v>22</v>
      </c>
      <c r="AN75" s="148">
        <v>19</v>
      </c>
      <c r="AO75" s="148">
        <v>16</v>
      </c>
      <c r="AP75" s="360">
        <v>22.5</v>
      </c>
      <c r="AQ75" s="148">
        <v>29</v>
      </c>
      <c r="AR75" s="148">
        <v>27</v>
      </c>
      <c r="AS75" s="148">
        <v>24</v>
      </c>
      <c r="AT75" s="148">
        <v>31</v>
      </c>
      <c r="AU75" s="148">
        <v>33</v>
      </c>
      <c r="AV75" s="148">
        <v>35</v>
      </c>
      <c r="AW75" s="148">
        <v>39</v>
      </c>
      <c r="AX75" s="148">
        <v>41</v>
      </c>
      <c r="AY75" s="148">
        <v>41</v>
      </c>
      <c r="AZ75" s="148">
        <v>41</v>
      </c>
      <c r="BA75" s="148">
        <v>44</v>
      </c>
      <c r="BB75" s="148">
        <v>43</v>
      </c>
      <c r="BC75" s="148">
        <v>42</v>
      </c>
      <c r="BD75" s="148">
        <v>42</v>
      </c>
      <c r="BE75" s="148">
        <v>40</v>
      </c>
      <c r="BF75" s="148">
        <v>40</v>
      </c>
      <c r="BG75" s="148">
        <v>40</v>
      </c>
      <c r="BH75" s="148">
        <v>38</v>
      </c>
      <c r="BI75" s="148">
        <v>41</v>
      </c>
      <c r="BJ75" s="148">
        <v>41</v>
      </c>
      <c r="BK75" s="148">
        <v>48</v>
      </c>
      <c r="BL75" s="148">
        <v>49</v>
      </c>
      <c r="BM75" s="148">
        <v>54</v>
      </c>
      <c r="BN75" s="148">
        <v>53</v>
      </c>
      <c r="BO75" s="148">
        <v>49</v>
      </c>
      <c r="BP75" s="148">
        <v>43</v>
      </c>
      <c r="BQ75" s="148">
        <v>44</v>
      </c>
      <c r="BR75" s="148">
        <v>40</v>
      </c>
      <c r="BS75" s="148">
        <v>41</v>
      </c>
      <c r="BT75" s="148">
        <v>36</v>
      </c>
      <c r="BU75" s="148">
        <v>39</v>
      </c>
      <c r="BV75" s="148">
        <v>36</v>
      </c>
      <c r="BW75" s="148">
        <v>34</v>
      </c>
      <c r="BX75" s="148">
        <v>39</v>
      </c>
      <c r="BY75" s="148">
        <v>35</v>
      </c>
      <c r="BZ75" s="148">
        <v>36</v>
      </c>
      <c r="CA75" s="148">
        <v>39</v>
      </c>
      <c r="CB75" s="397">
        <v>40</v>
      </c>
      <c r="CC75" s="113">
        <v>39</v>
      </c>
      <c r="CD75" s="397">
        <v>39</v>
      </c>
      <c r="CE75" s="148">
        <v>35</v>
      </c>
      <c r="CF75" s="148">
        <v>37</v>
      </c>
      <c r="CG75" s="148">
        <v>34</v>
      </c>
      <c r="CH75" s="148">
        <v>39</v>
      </c>
      <c r="CI75" s="148">
        <v>38</v>
      </c>
      <c r="CJ75" s="148">
        <v>32</v>
      </c>
      <c r="CK75" s="148">
        <v>33</v>
      </c>
      <c r="CL75" s="148">
        <v>24</v>
      </c>
      <c r="CM75" s="148">
        <v>24</v>
      </c>
      <c r="CN75" s="148">
        <v>25</v>
      </c>
      <c r="CO75" s="148">
        <v>22</v>
      </c>
      <c r="CP75" s="148">
        <v>26</v>
      </c>
      <c r="CQ75" s="148">
        <v>24</v>
      </c>
      <c r="CR75" s="148">
        <v>27</v>
      </c>
      <c r="CS75" s="148">
        <v>30</v>
      </c>
      <c r="CT75" s="148">
        <v>27</v>
      </c>
      <c r="CU75" s="148">
        <v>24</v>
      </c>
      <c r="CV75" s="148">
        <v>24</v>
      </c>
      <c r="CW75" s="148">
        <v>24</v>
      </c>
      <c r="CX75" s="148">
        <v>27</v>
      </c>
      <c r="CY75" s="148">
        <v>28</v>
      </c>
      <c r="CZ75" s="148">
        <v>23</v>
      </c>
      <c r="DA75" s="148">
        <v>27</v>
      </c>
      <c r="DB75" s="148">
        <v>25</v>
      </c>
      <c r="DC75" s="148">
        <v>24</v>
      </c>
      <c r="DD75" s="148">
        <v>24</v>
      </c>
      <c r="DE75" s="148">
        <v>20</v>
      </c>
      <c r="DF75" s="148">
        <v>24</v>
      </c>
      <c r="DG75" s="148">
        <v>28</v>
      </c>
      <c r="DH75" s="148">
        <v>26</v>
      </c>
      <c r="DI75" s="148">
        <v>24</v>
      </c>
      <c r="DJ75" s="148">
        <v>24</v>
      </c>
      <c r="DK75" s="148">
        <v>26</v>
      </c>
      <c r="DL75" s="148">
        <v>25</v>
      </c>
      <c r="DM75" s="148">
        <v>27</v>
      </c>
      <c r="DN75" s="148">
        <v>33</v>
      </c>
      <c r="DO75" s="148">
        <v>37</v>
      </c>
      <c r="DP75" s="148">
        <v>38</v>
      </c>
      <c r="DQ75" s="148">
        <v>34</v>
      </c>
      <c r="DR75" s="351">
        <v>41</v>
      </c>
      <c r="DS75" s="148">
        <v>39</v>
      </c>
      <c r="DT75" s="398">
        <v>37</v>
      </c>
      <c r="DU75" s="398">
        <v>39</v>
      </c>
      <c r="DV75" s="397">
        <v>37</v>
      </c>
      <c r="DW75" s="397">
        <v>40</v>
      </c>
      <c r="DX75" s="398">
        <v>36</v>
      </c>
      <c r="DY75" s="96">
        <v>33</v>
      </c>
      <c r="DZ75" s="96">
        <v>34</v>
      </c>
      <c r="EA75" s="96">
        <v>32</v>
      </c>
      <c r="EB75" s="96">
        <v>33</v>
      </c>
      <c r="EC75" s="96">
        <v>27</v>
      </c>
      <c r="ED75" s="96">
        <v>27</v>
      </c>
      <c r="EE75" s="96">
        <v>25</v>
      </c>
      <c r="EF75" s="96">
        <v>24</v>
      </c>
      <c r="EG75" s="96">
        <v>26</v>
      </c>
      <c r="EH75" s="96">
        <v>20</v>
      </c>
      <c r="EI75" s="96">
        <v>20</v>
      </c>
      <c r="EJ75" s="96">
        <v>19</v>
      </c>
      <c r="EK75" s="96">
        <v>18</v>
      </c>
      <c r="EL75" s="96">
        <v>19</v>
      </c>
      <c r="EM75" s="96">
        <v>19</v>
      </c>
      <c r="EN75" s="96">
        <v>23</v>
      </c>
      <c r="EO75" s="148">
        <v>21</v>
      </c>
      <c r="EP75" s="96">
        <v>21</v>
      </c>
      <c r="EQ75" s="96">
        <v>17</v>
      </c>
      <c r="ER75" s="96">
        <v>15</v>
      </c>
      <c r="ES75" s="96">
        <v>13</v>
      </c>
      <c r="ET75" s="96">
        <v>15</v>
      </c>
      <c r="EU75" s="397">
        <v>15</v>
      </c>
      <c r="EV75" s="96">
        <v>11</v>
      </c>
      <c r="EW75" s="96">
        <v>15</v>
      </c>
      <c r="EX75" s="96">
        <v>20</v>
      </c>
      <c r="EY75" s="96">
        <v>21</v>
      </c>
      <c r="EZ75" s="96">
        <v>23</v>
      </c>
      <c r="FA75" s="96">
        <v>27</v>
      </c>
      <c r="FB75" s="96">
        <v>27</v>
      </c>
      <c r="FC75" s="96">
        <v>23</v>
      </c>
      <c r="FD75" s="96">
        <v>20</v>
      </c>
      <c r="FE75" s="96">
        <v>17</v>
      </c>
      <c r="FF75" s="96">
        <v>15</v>
      </c>
      <c r="FG75" s="96">
        <v>15</v>
      </c>
      <c r="FH75" s="96">
        <v>14</v>
      </c>
      <c r="FI75" s="96">
        <v>15</v>
      </c>
      <c r="FJ75" s="96">
        <v>17</v>
      </c>
      <c r="FK75" s="148">
        <v>17</v>
      </c>
      <c r="FL75" s="96">
        <v>17</v>
      </c>
      <c r="FM75" s="96">
        <v>15</v>
      </c>
      <c r="FN75" s="148">
        <v>15</v>
      </c>
      <c r="FO75" s="148">
        <v>14</v>
      </c>
      <c r="FP75" s="148">
        <v>13</v>
      </c>
      <c r="FQ75" s="96">
        <v>14</v>
      </c>
      <c r="FR75" s="148">
        <v>15</v>
      </c>
      <c r="FS75" s="351">
        <v>10</v>
      </c>
      <c r="FT75" s="148">
        <v>9</v>
      </c>
      <c r="FU75" s="398">
        <v>10</v>
      </c>
      <c r="FV75" s="398">
        <v>11</v>
      </c>
      <c r="FW75" s="397">
        <v>11</v>
      </c>
      <c r="FX75" s="397">
        <v>10</v>
      </c>
      <c r="FY75" s="398">
        <v>11</v>
      </c>
      <c r="FZ75" s="96">
        <v>12</v>
      </c>
      <c r="GA75" s="96">
        <v>16</v>
      </c>
      <c r="GB75" s="96">
        <v>16</v>
      </c>
      <c r="GC75" s="96">
        <v>16</v>
      </c>
      <c r="GD75" s="96">
        <v>15</v>
      </c>
      <c r="GE75" s="96">
        <v>15</v>
      </c>
      <c r="GF75" s="96">
        <v>13</v>
      </c>
      <c r="GG75" s="96">
        <v>13</v>
      </c>
      <c r="GH75" s="96">
        <v>11</v>
      </c>
      <c r="GI75" s="96">
        <v>10</v>
      </c>
      <c r="GJ75" s="96">
        <v>10</v>
      </c>
      <c r="GK75" s="96">
        <v>11</v>
      </c>
      <c r="GL75" s="96">
        <v>15</v>
      </c>
      <c r="GM75" s="96">
        <v>17</v>
      </c>
      <c r="GN75" s="96">
        <v>9</v>
      </c>
      <c r="GO75" s="96">
        <v>14</v>
      </c>
      <c r="GP75" s="148">
        <v>15</v>
      </c>
      <c r="GQ75" s="96">
        <v>10</v>
      </c>
      <c r="GR75" s="96">
        <v>9</v>
      </c>
      <c r="GS75" s="96">
        <v>7</v>
      </c>
      <c r="GT75" s="96">
        <v>10</v>
      </c>
      <c r="GU75" s="96">
        <v>12</v>
      </c>
      <c r="GV75" s="148">
        <v>12</v>
      </c>
      <c r="GW75" s="148">
        <v>11</v>
      </c>
      <c r="GX75" s="148">
        <v>13</v>
      </c>
      <c r="GY75" s="148">
        <v>20</v>
      </c>
      <c r="GZ75" s="148">
        <v>20</v>
      </c>
      <c r="HA75" s="148">
        <v>18</v>
      </c>
      <c r="HB75" s="148">
        <v>20</v>
      </c>
      <c r="HC75" s="148">
        <v>19</v>
      </c>
      <c r="HD75" s="148">
        <v>19</v>
      </c>
      <c r="HE75" s="148">
        <v>18</v>
      </c>
      <c r="HF75" s="148">
        <v>20</v>
      </c>
      <c r="HG75" s="148">
        <v>20</v>
      </c>
      <c r="HH75" s="148">
        <v>22</v>
      </c>
      <c r="HI75" s="148">
        <v>22</v>
      </c>
      <c r="HJ75" s="148">
        <v>25</v>
      </c>
      <c r="HK75" s="148">
        <v>24</v>
      </c>
      <c r="HL75" s="148">
        <v>26</v>
      </c>
      <c r="HM75" s="148">
        <v>24</v>
      </c>
      <c r="HN75" s="148">
        <v>24</v>
      </c>
      <c r="HO75" s="148">
        <v>24</v>
      </c>
      <c r="HP75" s="148">
        <v>26</v>
      </c>
      <c r="HQ75" s="148">
        <v>27</v>
      </c>
      <c r="HR75" s="148">
        <v>24</v>
      </c>
      <c r="HS75" s="148">
        <v>21</v>
      </c>
      <c r="HT75" s="148">
        <v>24</v>
      </c>
      <c r="HU75" s="148">
        <v>22</v>
      </c>
      <c r="HV75" s="148">
        <v>19</v>
      </c>
      <c r="HW75" s="148">
        <v>20</v>
      </c>
      <c r="HX75" s="148">
        <v>19</v>
      </c>
      <c r="HY75" s="148">
        <v>21</v>
      </c>
      <c r="HZ75" s="148">
        <v>26</v>
      </c>
      <c r="IA75" s="148">
        <v>22</v>
      </c>
      <c r="IB75" s="148">
        <v>20</v>
      </c>
      <c r="IC75" s="148">
        <v>19</v>
      </c>
      <c r="ID75" s="148">
        <v>15</v>
      </c>
      <c r="IE75" s="148">
        <v>14</v>
      </c>
      <c r="IF75" s="148">
        <v>17</v>
      </c>
      <c r="IG75" s="148">
        <v>16</v>
      </c>
      <c r="IH75" s="148">
        <v>17</v>
      </c>
      <c r="II75" s="148">
        <v>19</v>
      </c>
      <c r="IJ75" s="148">
        <v>18</v>
      </c>
      <c r="IK75" s="148">
        <v>17</v>
      </c>
      <c r="IL75" s="148">
        <v>16</v>
      </c>
      <c r="IM75" s="148">
        <v>13</v>
      </c>
      <c r="IN75" s="351">
        <f t="shared" si="51"/>
        <v>10</v>
      </c>
      <c r="IO75" s="148">
        <v>7</v>
      </c>
      <c r="IP75" s="148">
        <v>12</v>
      </c>
      <c r="IQ75" s="148">
        <v>14</v>
      </c>
      <c r="IR75" s="148">
        <v>13</v>
      </c>
      <c r="IS75" s="148">
        <v>12</v>
      </c>
      <c r="IT75" s="148">
        <v>16</v>
      </c>
      <c r="IU75" s="148">
        <v>19</v>
      </c>
      <c r="IV75" s="148">
        <v>18</v>
      </c>
      <c r="IW75" s="148">
        <v>20</v>
      </c>
      <c r="IX75" s="148">
        <v>17</v>
      </c>
      <c r="IY75" s="148">
        <v>15</v>
      </c>
      <c r="IZ75" s="148">
        <v>15</v>
      </c>
      <c r="JA75" s="148">
        <v>14</v>
      </c>
      <c r="JB75" s="148">
        <v>15</v>
      </c>
      <c r="JC75" s="148">
        <v>15</v>
      </c>
      <c r="JD75" s="148">
        <v>13</v>
      </c>
      <c r="JE75" s="148">
        <v>11</v>
      </c>
      <c r="JF75" s="353">
        <f t="shared" si="57"/>
        <v>11</v>
      </c>
      <c r="JG75" s="148">
        <v>11</v>
      </c>
      <c r="JH75" s="148">
        <v>11</v>
      </c>
      <c r="JI75" s="148">
        <v>10</v>
      </c>
      <c r="JJ75" s="148">
        <v>10</v>
      </c>
      <c r="JK75" s="148">
        <v>9</v>
      </c>
      <c r="JL75" s="148">
        <v>8</v>
      </c>
      <c r="JM75" s="148">
        <v>6</v>
      </c>
      <c r="JN75" s="351">
        <f t="shared" si="58"/>
        <v>7</v>
      </c>
      <c r="JO75" s="148">
        <v>8</v>
      </c>
      <c r="JP75" s="148">
        <v>7</v>
      </c>
      <c r="JQ75" s="148">
        <v>10</v>
      </c>
      <c r="JR75" s="148">
        <v>7</v>
      </c>
      <c r="JS75" s="148">
        <v>9</v>
      </c>
      <c r="JT75" s="148">
        <v>4</v>
      </c>
      <c r="JU75" s="148">
        <v>6</v>
      </c>
      <c r="JV75" s="351">
        <f t="shared" si="59"/>
        <v>5.5</v>
      </c>
      <c r="JW75" s="148">
        <v>5</v>
      </c>
      <c r="JX75" s="148">
        <v>5</v>
      </c>
      <c r="JY75" s="148">
        <v>4</v>
      </c>
      <c r="JZ75" s="148">
        <v>4</v>
      </c>
      <c r="KA75" s="148">
        <v>5</v>
      </c>
      <c r="KB75" s="148">
        <v>5</v>
      </c>
      <c r="KC75" s="148">
        <v>6</v>
      </c>
      <c r="KD75" s="148">
        <v>5</v>
      </c>
      <c r="KE75" s="148">
        <v>4</v>
      </c>
      <c r="KF75" s="148">
        <v>4</v>
      </c>
      <c r="KG75" s="148">
        <v>4</v>
      </c>
      <c r="KH75" s="148">
        <v>5</v>
      </c>
      <c r="KI75" s="148">
        <v>4</v>
      </c>
      <c r="KJ75" s="148">
        <v>2</v>
      </c>
      <c r="KK75" s="148">
        <v>5</v>
      </c>
      <c r="KL75" s="148">
        <v>4</v>
      </c>
      <c r="KM75" s="148">
        <v>4</v>
      </c>
      <c r="KN75" s="148">
        <v>2</v>
      </c>
      <c r="KO75" s="148">
        <v>1</v>
      </c>
      <c r="KP75" s="148">
        <v>1</v>
      </c>
      <c r="KQ75" s="148">
        <v>1</v>
      </c>
      <c r="KR75" s="148">
        <v>2</v>
      </c>
      <c r="KS75" s="148">
        <v>3</v>
      </c>
      <c r="KT75" s="148">
        <v>3</v>
      </c>
      <c r="KU75" s="148">
        <v>3</v>
      </c>
      <c r="KV75" s="148">
        <v>3</v>
      </c>
      <c r="KW75" s="148">
        <v>3</v>
      </c>
      <c r="KX75" s="148">
        <v>4</v>
      </c>
      <c r="KY75" s="148">
        <v>6</v>
      </c>
      <c r="KZ75" s="418">
        <v>5</v>
      </c>
      <c r="LA75" s="418">
        <v>5</v>
      </c>
      <c r="LB75" s="418">
        <v>5</v>
      </c>
      <c r="LC75" s="418">
        <v>4</v>
      </c>
      <c r="LD75" s="418">
        <v>4</v>
      </c>
      <c r="LE75" s="418">
        <v>4</v>
      </c>
      <c r="LF75" s="418">
        <v>3</v>
      </c>
      <c r="LG75" s="418">
        <v>3</v>
      </c>
      <c r="LH75" s="418">
        <v>3</v>
      </c>
      <c r="LI75" s="418">
        <v>3</v>
      </c>
      <c r="LJ75" s="148">
        <v>2</v>
      </c>
      <c r="LK75" s="148">
        <v>2</v>
      </c>
      <c r="LL75" s="148">
        <v>2</v>
      </c>
      <c r="LM75" s="148">
        <v>2</v>
      </c>
      <c r="LN75" s="148">
        <v>4</v>
      </c>
      <c r="LO75" s="148">
        <v>4</v>
      </c>
      <c r="LP75" s="148">
        <v>3</v>
      </c>
      <c r="LQ75" s="148">
        <v>3</v>
      </c>
      <c r="LR75" s="148">
        <v>3</v>
      </c>
      <c r="LS75" s="148">
        <v>3</v>
      </c>
      <c r="LT75" s="148">
        <v>2</v>
      </c>
      <c r="LU75" s="148">
        <v>5</v>
      </c>
      <c r="LV75" s="148">
        <v>5</v>
      </c>
      <c r="LW75" s="148">
        <v>5</v>
      </c>
      <c r="LX75" s="148">
        <v>5</v>
      </c>
      <c r="LY75" s="148">
        <v>4</v>
      </c>
      <c r="LZ75" s="148">
        <v>5</v>
      </c>
      <c r="MA75" s="148">
        <v>3</v>
      </c>
      <c r="MB75" s="148">
        <v>3</v>
      </c>
      <c r="MC75" s="148">
        <v>3</v>
      </c>
      <c r="MD75" s="148">
        <v>3</v>
      </c>
      <c r="ME75" s="148">
        <v>4</v>
      </c>
      <c r="MF75" s="148">
        <v>4</v>
      </c>
      <c r="MG75" s="148">
        <v>5</v>
      </c>
      <c r="MH75" s="148">
        <v>5</v>
      </c>
      <c r="MI75" s="148">
        <v>5</v>
      </c>
      <c r="MJ75" s="148">
        <v>4</v>
      </c>
      <c r="MK75" s="148">
        <v>4</v>
      </c>
      <c r="ML75" s="148">
        <v>4</v>
      </c>
      <c r="MM75" s="148">
        <v>4</v>
      </c>
      <c r="MN75" s="148">
        <v>3</v>
      </c>
      <c r="MO75" s="148">
        <v>2</v>
      </c>
      <c r="MP75" s="148">
        <v>2</v>
      </c>
      <c r="MQ75" s="148">
        <v>2</v>
      </c>
      <c r="MR75" s="148">
        <v>3</v>
      </c>
      <c r="MS75" s="148">
        <v>4</v>
      </c>
      <c r="MT75" s="148">
        <v>4</v>
      </c>
      <c r="MU75" s="148">
        <v>4</v>
      </c>
      <c r="MV75" s="148">
        <v>4</v>
      </c>
      <c r="MW75" s="148">
        <v>4</v>
      </c>
      <c r="MX75" s="148">
        <v>4</v>
      </c>
      <c r="MY75" s="148">
        <v>6</v>
      </c>
      <c r="MZ75" s="148">
        <v>6</v>
      </c>
      <c r="NA75" s="148">
        <v>6</v>
      </c>
      <c r="NB75" s="148">
        <v>7</v>
      </c>
      <c r="NC75" s="148">
        <v>6</v>
      </c>
      <c r="ND75" s="148">
        <v>4</v>
      </c>
      <c r="NE75" s="148">
        <v>3</v>
      </c>
      <c r="NF75" s="148">
        <v>2</v>
      </c>
      <c r="NG75" s="148">
        <v>2</v>
      </c>
      <c r="NH75" s="148">
        <v>2</v>
      </c>
      <c r="NI75" s="148">
        <v>2</v>
      </c>
      <c r="NJ75" s="148">
        <v>1</v>
      </c>
      <c r="NK75" s="148">
        <v>2</v>
      </c>
      <c r="NL75" s="148">
        <v>2</v>
      </c>
      <c r="NM75" s="148">
        <v>3</v>
      </c>
      <c r="NN75" s="148">
        <v>4</v>
      </c>
      <c r="NO75" s="148">
        <v>4</v>
      </c>
      <c r="NP75" s="148">
        <v>5</v>
      </c>
      <c r="NQ75" s="148">
        <v>4</v>
      </c>
      <c r="NR75" s="148">
        <v>4</v>
      </c>
      <c r="NS75" s="148">
        <v>6</v>
      </c>
      <c r="NT75" s="148">
        <v>4</v>
      </c>
      <c r="NU75" s="148">
        <v>4</v>
      </c>
      <c r="NV75" s="148">
        <v>5</v>
      </c>
      <c r="NW75" s="148">
        <v>6</v>
      </c>
      <c r="NX75" s="148">
        <v>5</v>
      </c>
      <c r="NY75" s="148">
        <v>6</v>
      </c>
      <c r="NZ75" s="148">
        <v>7</v>
      </c>
      <c r="OA75" s="148">
        <v>7</v>
      </c>
      <c r="OB75" s="148">
        <v>7</v>
      </c>
      <c r="OC75" s="148">
        <v>7</v>
      </c>
      <c r="OD75" s="148">
        <v>6</v>
      </c>
      <c r="OE75" s="148">
        <v>4</v>
      </c>
      <c r="OF75" s="148">
        <v>5</v>
      </c>
      <c r="OG75" s="148">
        <v>4</v>
      </c>
      <c r="OH75" s="148">
        <v>4</v>
      </c>
      <c r="OI75" s="148">
        <v>4</v>
      </c>
      <c r="OJ75" s="148">
        <v>4</v>
      </c>
      <c r="OK75" s="148">
        <v>3</v>
      </c>
      <c r="OL75" s="148">
        <v>2</v>
      </c>
      <c r="OM75" s="148">
        <v>0</v>
      </c>
      <c r="ON75" s="148">
        <v>0</v>
      </c>
      <c r="OO75" s="148">
        <v>2</v>
      </c>
      <c r="OP75" s="148">
        <v>1</v>
      </c>
      <c r="OQ75" s="148">
        <v>4</v>
      </c>
      <c r="OR75" s="148">
        <v>3</v>
      </c>
      <c r="OS75" s="148">
        <v>4</v>
      </c>
      <c r="OT75" s="148">
        <v>4</v>
      </c>
      <c r="OU75" s="148">
        <v>6</v>
      </c>
      <c r="OV75" s="148">
        <v>7</v>
      </c>
      <c r="OW75" s="148">
        <v>8</v>
      </c>
      <c r="OX75" s="148">
        <v>7</v>
      </c>
      <c r="OY75" s="351">
        <f t="shared" si="52"/>
        <v>9</v>
      </c>
      <c r="OZ75" s="148">
        <v>11</v>
      </c>
      <c r="PA75" s="148">
        <v>10</v>
      </c>
      <c r="PB75" s="148">
        <v>9</v>
      </c>
      <c r="PC75" s="148">
        <v>9</v>
      </c>
      <c r="PD75" s="148">
        <v>9</v>
      </c>
      <c r="PE75" s="148">
        <v>8</v>
      </c>
      <c r="PF75" s="148">
        <v>9</v>
      </c>
      <c r="PG75" s="351">
        <f t="shared" si="53"/>
        <v>6.5</v>
      </c>
      <c r="PH75" s="148">
        <v>4</v>
      </c>
      <c r="PI75" s="148">
        <v>3</v>
      </c>
      <c r="PJ75" s="351">
        <f t="shared" si="54"/>
        <v>6.5</v>
      </c>
      <c r="PK75" s="148">
        <v>10</v>
      </c>
      <c r="PL75" s="148">
        <v>10</v>
      </c>
      <c r="PM75" s="148">
        <v>14</v>
      </c>
      <c r="PN75" s="148">
        <v>14</v>
      </c>
      <c r="PO75" s="96">
        <v>20</v>
      </c>
      <c r="PP75" s="148">
        <v>19</v>
      </c>
      <c r="PQ75" s="148">
        <v>20</v>
      </c>
      <c r="PR75" s="148">
        <v>21</v>
      </c>
      <c r="PS75" s="148">
        <v>19</v>
      </c>
      <c r="PT75" s="148">
        <v>20</v>
      </c>
      <c r="PU75" s="148">
        <v>20</v>
      </c>
      <c r="PV75" s="148">
        <v>14</v>
      </c>
      <c r="PW75" s="148">
        <v>14</v>
      </c>
      <c r="PX75" s="148">
        <v>15</v>
      </c>
      <c r="PY75" s="148">
        <v>15</v>
      </c>
      <c r="PZ75" s="148">
        <v>11</v>
      </c>
      <c r="QA75" s="148">
        <v>5</v>
      </c>
      <c r="QB75" s="148">
        <v>3</v>
      </c>
      <c r="QC75" s="148">
        <v>3</v>
      </c>
      <c r="QD75" s="148">
        <v>0</v>
      </c>
      <c r="QE75" s="148">
        <v>0</v>
      </c>
      <c r="QF75" s="148">
        <v>1</v>
      </c>
      <c r="QG75" s="148">
        <v>1</v>
      </c>
      <c r="QH75" s="148">
        <v>1</v>
      </c>
      <c r="QI75" s="148">
        <v>1</v>
      </c>
      <c r="QJ75" s="148">
        <v>0</v>
      </c>
      <c r="QK75" s="148">
        <v>0</v>
      </c>
      <c r="QL75" s="148">
        <v>0</v>
      </c>
      <c r="QM75" s="148">
        <v>0</v>
      </c>
      <c r="QN75" s="148">
        <v>0</v>
      </c>
      <c r="QO75" s="148">
        <v>0</v>
      </c>
      <c r="QP75" s="148">
        <v>0</v>
      </c>
      <c r="QQ75" s="148">
        <v>1</v>
      </c>
      <c r="QR75" s="148">
        <v>1</v>
      </c>
      <c r="QS75" s="148">
        <v>1</v>
      </c>
      <c r="QT75" s="148">
        <v>1</v>
      </c>
      <c r="QU75" s="148">
        <v>1</v>
      </c>
      <c r="QV75" s="148">
        <v>2</v>
      </c>
      <c r="QW75" s="148">
        <v>2</v>
      </c>
      <c r="QX75" s="148">
        <v>3</v>
      </c>
      <c r="QY75" s="148">
        <v>2</v>
      </c>
      <c r="QZ75" s="148">
        <v>1</v>
      </c>
      <c r="RA75" s="148">
        <v>1</v>
      </c>
      <c r="RB75" s="96">
        <v>1</v>
      </c>
      <c r="RC75" s="148">
        <v>1</v>
      </c>
      <c r="RD75" s="96">
        <v>0</v>
      </c>
      <c r="RE75" s="148">
        <v>0</v>
      </c>
      <c r="RF75" s="148">
        <v>0</v>
      </c>
      <c r="RG75" s="96">
        <v>0</v>
      </c>
      <c r="RH75" s="148">
        <v>0</v>
      </c>
      <c r="RI75" s="96">
        <v>0</v>
      </c>
      <c r="RJ75" s="96">
        <v>0</v>
      </c>
      <c r="RK75" s="96">
        <v>0</v>
      </c>
      <c r="RL75" s="96">
        <v>0</v>
      </c>
      <c r="RM75" s="96">
        <v>0</v>
      </c>
      <c r="RN75" s="96">
        <v>0</v>
      </c>
      <c r="RO75" s="148">
        <v>1</v>
      </c>
      <c r="RP75" s="148">
        <v>1</v>
      </c>
      <c r="RQ75" s="148">
        <v>1</v>
      </c>
      <c r="RR75" s="148">
        <v>1</v>
      </c>
      <c r="RS75" s="148">
        <v>1</v>
      </c>
      <c r="RT75" s="148">
        <v>1</v>
      </c>
      <c r="RU75" s="148">
        <v>1</v>
      </c>
      <c r="RV75" s="148">
        <v>0</v>
      </c>
      <c r="RW75" s="148">
        <v>0</v>
      </c>
      <c r="RX75" s="148">
        <v>0</v>
      </c>
      <c r="RY75" s="148">
        <v>0</v>
      </c>
      <c r="RZ75" s="148">
        <v>0</v>
      </c>
      <c r="SA75" s="148">
        <v>0</v>
      </c>
      <c r="SB75" s="148">
        <v>0</v>
      </c>
      <c r="SC75" s="148">
        <v>0</v>
      </c>
      <c r="SD75" s="148">
        <v>0</v>
      </c>
      <c r="SE75" s="148">
        <v>0</v>
      </c>
      <c r="SF75" s="148">
        <v>0</v>
      </c>
      <c r="SG75" s="148">
        <v>0</v>
      </c>
      <c r="SH75" s="148">
        <v>0</v>
      </c>
      <c r="SI75" s="148">
        <v>0</v>
      </c>
      <c r="SJ75" s="148">
        <v>0</v>
      </c>
      <c r="SK75" s="148">
        <v>0</v>
      </c>
      <c r="SL75" s="148">
        <v>0</v>
      </c>
      <c r="SM75" s="148">
        <v>0</v>
      </c>
      <c r="SN75" s="148">
        <v>0</v>
      </c>
      <c r="SO75" s="148">
        <v>0</v>
      </c>
      <c r="SP75" s="148">
        <v>0</v>
      </c>
      <c r="SQ75" s="148">
        <v>0</v>
      </c>
      <c r="SR75" s="148">
        <v>0</v>
      </c>
      <c r="SS75" s="148">
        <v>0</v>
      </c>
      <c r="ST75" s="148">
        <v>0</v>
      </c>
      <c r="SU75" s="148">
        <v>0</v>
      </c>
      <c r="SV75" s="148">
        <v>0</v>
      </c>
      <c r="SW75" s="148">
        <v>0</v>
      </c>
      <c r="SX75" s="148">
        <v>0</v>
      </c>
      <c r="SY75" s="148">
        <v>0</v>
      </c>
      <c r="SZ75" s="148">
        <v>0</v>
      </c>
      <c r="TA75" s="148">
        <v>0</v>
      </c>
      <c r="TB75" s="148">
        <v>0</v>
      </c>
      <c r="TC75" s="148">
        <v>0</v>
      </c>
      <c r="TD75" s="148">
        <v>0</v>
      </c>
      <c r="TE75" s="148">
        <v>0</v>
      </c>
      <c r="TF75" s="148">
        <v>0</v>
      </c>
      <c r="TG75" s="148">
        <v>0</v>
      </c>
      <c r="TH75" s="148">
        <v>0</v>
      </c>
      <c r="TI75" s="148">
        <v>0</v>
      </c>
      <c r="TJ75" s="148">
        <v>0</v>
      </c>
      <c r="TK75" s="148">
        <v>1</v>
      </c>
      <c r="TL75" s="148">
        <v>1</v>
      </c>
      <c r="TM75" s="148">
        <v>1</v>
      </c>
      <c r="TN75" s="148">
        <v>1</v>
      </c>
      <c r="TO75" s="148">
        <v>1</v>
      </c>
      <c r="TP75" s="148">
        <v>1</v>
      </c>
      <c r="TQ75" s="148">
        <v>0</v>
      </c>
      <c r="TR75" s="148">
        <v>0</v>
      </c>
      <c r="TS75" s="148">
        <v>0</v>
      </c>
      <c r="TT75" s="148">
        <v>0</v>
      </c>
      <c r="TU75" s="148">
        <v>0</v>
      </c>
      <c r="TV75" s="148">
        <v>0</v>
      </c>
      <c r="TW75" s="148">
        <v>0</v>
      </c>
      <c r="TX75" s="148">
        <v>0</v>
      </c>
      <c r="TY75" s="148">
        <v>0</v>
      </c>
      <c r="TZ75" s="148">
        <v>0</v>
      </c>
      <c r="UA75" s="148">
        <v>0</v>
      </c>
      <c r="UB75" s="148">
        <v>0</v>
      </c>
      <c r="UC75" s="148">
        <v>0</v>
      </c>
      <c r="UD75" s="148">
        <v>0</v>
      </c>
      <c r="UE75" s="148">
        <v>0</v>
      </c>
      <c r="UF75" s="148">
        <v>0</v>
      </c>
      <c r="UG75" s="148">
        <v>0</v>
      </c>
      <c r="UH75" s="148">
        <v>0</v>
      </c>
      <c r="UI75" s="148">
        <v>0</v>
      </c>
      <c r="UJ75" s="148">
        <v>0</v>
      </c>
      <c r="UK75" s="148">
        <v>0</v>
      </c>
      <c r="UL75" s="148">
        <v>0</v>
      </c>
      <c r="UM75" s="148">
        <v>0</v>
      </c>
      <c r="UN75" s="148">
        <v>0</v>
      </c>
      <c r="UO75" s="148">
        <v>0</v>
      </c>
      <c r="UP75" s="148">
        <v>0</v>
      </c>
      <c r="UQ75" s="148">
        <v>0</v>
      </c>
      <c r="UR75" s="148">
        <v>0</v>
      </c>
      <c r="US75" s="148">
        <v>0</v>
      </c>
      <c r="UT75" s="148">
        <v>0</v>
      </c>
      <c r="UU75" s="148">
        <v>0</v>
      </c>
      <c r="UV75" s="148">
        <v>0</v>
      </c>
      <c r="UW75" s="148">
        <v>0</v>
      </c>
      <c r="UX75" s="148">
        <v>1</v>
      </c>
      <c r="UY75" s="148">
        <v>1</v>
      </c>
      <c r="UZ75" s="148">
        <v>1</v>
      </c>
      <c r="VA75" s="148">
        <v>1</v>
      </c>
      <c r="VB75" s="148">
        <v>1</v>
      </c>
      <c r="VC75" s="148">
        <v>1</v>
      </c>
      <c r="VD75" s="148">
        <v>1</v>
      </c>
      <c r="VE75" s="148">
        <v>1</v>
      </c>
      <c r="VF75" s="148">
        <v>1</v>
      </c>
      <c r="VG75" s="148">
        <v>1</v>
      </c>
      <c r="VH75" s="148">
        <v>1</v>
      </c>
      <c r="VI75" s="148">
        <v>1</v>
      </c>
      <c r="VJ75" s="148">
        <v>1</v>
      </c>
      <c r="VK75" s="148">
        <v>0</v>
      </c>
      <c r="VL75" s="148">
        <v>0</v>
      </c>
      <c r="VM75" s="148">
        <v>1</v>
      </c>
      <c r="VN75" s="148">
        <v>1</v>
      </c>
      <c r="VO75" s="148">
        <v>1</v>
      </c>
      <c r="VP75" s="148">
        <v>1</v>
      </c>
      <c r="VQ75" s="148">
        <v>1</v>
      </c>
      <c r="VR75" s="148">
        <v>2</v>
      </c>
      <c r="VS75" s="148">
        <v>2</v>
      </c>
      <c r="VT75" s="148">
        <v>2</v>
      </c>
      <c r="VU75" s="148">
        <v>2</v>
      </c>
      <c r="VV75" s="148">
        <v>1</v>
      </c>
      <c r="VW75" s="148">
        <v>1</v>
      </c>
      <c r="VX75" s="148">
        <v>1</v>
      </c>
      <c r="VY75" s="148">
        <v>1</v>
      </c>
      <c r="VZ75" s="148">
        <v>1</v>
      </c>
      <c r="WA75" s="148">
        <v>1</v>
      </c>
      <c r="WB75" s="148">
        <v>1</v>
      </c>
      <c r="WC75" s="148">
        <v>1</v>
      </c>
      <c r="WD75" s="148">
        <v>1</v>
      </c>
      <c r="WE75" s="148">
        <v>1</v>
      </c>
      <c r="WF75" s="148">
        <v>1</v>
      </c>
      <c r="WG75" s="148">
        <v>1</v>
      </c>
      <c r="WH75" s="148">
        <v>1</v>
      </c>
      <c r="WI75" s="148">
        <v>1</v>
      </c>
      <c r="WJ75" s="148">
        <v>1</v>
      </c>
      <c r="WK75" s="148">
        <v>1</v>
      </c>
      <c r="WL75" s="148">
        <v>1</v>
      </c>
      <c r="WM75" s="148">
        <v>1</v>
      </c>
      <c r="WN75" s="148">
        <v>1</v>
      </c>
      <c r="WO75" s="148">
        <v>1</v>
      </c>
      <c r="WP75" s="148">
        <v>1</v>
      </c>
      <c r="WQ75" s="148">
        <v>1</v>
      </c>
      <c r="WR75" s="148">
        <v>0</v>
      </c>
      <c r="WS75" s="148">
        <v>0</v>
      </c>
      <c r="WT75" s="148">
        <v>0</v>
      </c>
      <c r="WU75" s="148">
        <v>0</v>
      </c>
      <c r="WV75" s="148">
        <v>0</v>
      </c>
      <c r="WW75" s="148">
        <v>0</v>
      </c>
      <c r="WX75" s="148">
        <v>0</v>
      </c>
      <c r="WY75" s="148">
        <v>0</v>
      </c>
      <c r="WZ75" s="148">
        <v>0</v>
      </c>
      <c r="XA75" s="148">
        <v>0</v>
      </c>
      <c r="XB75" s="148">
        <v>0</v>
      </c>
      <c r="XC75" s="148">
        <v>0</v>
      </c>
      <c r="XD75" s="148">
        <v>0</v>
      </c>
      <c r="XE75" s="148">
        <v>0</v>
      </c>
      <c r="XF75" s="148">
        <v>0</v>
      </c>
      <c r="XG75" s="148">
        <v>0</v>
      </c>
      <c r="XH75" s="148">
        <v>0</v>
      </c>
      <c r="XI75" s="148">
        <v>0</v>
      </c>
      <c r="XJ75" s="148">
        <v>0</v>
      </c>
      <c r="XK75" s="148">
        <v>0</v>
      </c>
    </row>
    <row r="76" spans="1:635" s="148" customFormat="1" x14ac:dyDescent="0.2">
      <c r="A76" s="327"/>
      <c r="B76" s="354">
        <v>16</v>
      </c>
      <c r="C76" s="399">
        <f t="shared" ca="1" si="50"/>
        <v>0</v>
      </c>
      <c r="D76" s="400">
        <f t="shared" ca="1" si="55"/>
        <v>0</v>
      </c>
      <c r="E76" s="419">
        <f t="shared" ca="1" si="56"/>
        <v>2</v>
      </c>
      <c r="F76" s="401"/>
      <c r="G76" s="148">
        <v>1</v>
      </c>
      <c r="H76" s="148">
        <v>2</v>
      </c>
      <c r="I76" s="355">
        <v>2</v>
      </c>
      <c r="J76" s="148">
        <v>2</v>
      </c>
      <c r="K76" s="148">
        <v>2</v>
      </c>
      <c r="L76" s="148">
        <v>1</v>
      </c>
      <c r="M76" s="148">
        <v>1</v>
      </c>
      <c r="N76" s="148">
        <v>1</v>
      </c>
      <c r="O76" s="148">
        <v>7</v>
      </c>
      <c r="P76" s="148">
        <v>1</v>
      </c>
      <c r="Q76" s="148">
        <v>2</v>
      </c>
      <c r="R76" s="148">
        <v>2</v>
      </c>
      <c r="S76" s="148">
        <v>2</v>
      </c>
      <c r="T76" s="148">
        <v>2</v>
      </c>
      <c r="U76" s="148">
        <v>3</v>
      </c>
      <c r="V76" s="148">
        <v>3</v>
      </c>
      <c r="W76" s="148">
        <v>3</v>
      </c>
      <c r="X76" s="148">
        <v>3</v>
      </c>
      <c r="Y76" s="148">
        <v>3</v>
      </c>
      <c r="Z76" s="148">
        <v>4</v>
      </c>
      <c r="AA76" s="148">
        <v>3</v>
      </c>
      <c r="AB76" s="148">
        <v>2</v>
      </c>
      <c r="AC76" s="148">
        <v>1</v>
      </c>
      <c r="AD76" s="148">
        <v>0</v>
      </c>
      <c r="AE76" s="148">
        <v>0</v>
      </c>
      <c r="AF76" s="148">
        <v>0</v>
      </c>
      <c r="AG76" s="148">
        <v>0</v>
      </c>
      <c r="AH76" s="148">
        <v>0</v>
      </c>
      <c r="AI76" s="148">
        <v>0</v>
      </c>
      <c r="AJ76" s="148">
        <v>0</v>
      </c>
      <c r="AK76" s="148">
        <v>0</v>
      </c>
      <c r="AL76" s="148">
        <v>0</v>
      </c>
      <c r="AM76" s="148">
        <v>1</v>
      </c>
      <c r="AN76" s="148">
        <v>1</v>
      </c>
      <c r="AO76" s="148">
        <v>0</v>
      </c>
      <c r="AP76" s="360">
        <v>0</v>
      </c>
      <c r="AQ76" s="148">
        <v>0</v>
      </c>
      <c r="AR76" s="148">
        <v>0</v>
      </c>
      <c r="AS76" s="148">
        <v>0</v>
      </c>
      <c r="AT76" s="148">
        <v>1</v>
      </c>
      <c r="AU76" s="148">
        <v>1</v>
      </c>
      <c r="AV76" s="148">
        <v>2</v>
      </c>
      <c r="AW76" s="148">
        <v>2</v>
      </c>
      <c r="AX76" s="148">
        <v>2</v>
      </c>
      <c r="AY76" s="148">
        <v>2</v>
      </c>
      <c r="AZ76" s="148">
        <v>2</v>
      </c>
      <c r="BA76" s="148">
        <v>2</v>
      </c>
      <c r="BB76" s="148">
        <v>2</v>
      </c>
      <c r="BC76" s="148">
        <v>1</v>
      </c>
      <c r="BD76" s="148">
        <v>1</v>
      </c>
      <c r="BE76" s="148">
        <v>1</v>
      </c>
      <c r="BF76" s="148">
        <v>1</v>
      </c>
      <c r="BG76" s="148">
        <v>1</v>
      </c>
      <c r="BH76" s="148">
        <v>2</v>
      </c>
      <c r="BI76" s="148">
        <v>2</v>
      </c>
      <c r="BJ76" s="148">
        <v>2</v>
      </c>
      <c r="BK76" s="148">
        <v>3</v>
      </c>
      <c r="BL76" s="148">
        <v>3</v>
      </c>
      <c r="BM76" s="148">
        <v>3</v>
      </c>
      <c r="BN76" s="148">
        <v>3</v>
      </c>
      <c r="BO76" s="148">
        <v>3</v>
      </c>
      <c r="BP76" s="148">
        <v>3</v>
      </c>
      <c r="BQ76" s="148">
        <v>2</v>
      </c>
      <c r="BR76" s="148">
        <v>2</v>
      </c>
      <c r="BS76" s="148">
        <v>2</v>
      </c>
      <c r="BT76" s="148">
        <v>1</v>
      </c>
      <c r="BU76" s="148">
        <v>1</v>
      </c>
      <c r="BV76" s="148">
        <v>1</v>
      </c>
      <c r="BW76" s="148">
        <v>1</v>
      </c>
      <c r="BX76" s="148">
        <v>2</v>
      </c>
      <c r="BY76" s="148">
        <v>2</v>
      </c>
      <c r="BZ76" s="148">
        <v>1</v>
      </c>
      <c r="CA76" s="148">
        <v>1</v>
      </c>
      <c r="CB76" s="397">
        <v>1</v>
      </c>
      <c r="CC76" s="113">
        <v>1</v>
      </c>
      <c r="CD76" s="397">
        <v>0</v>
      </c>
      <c r="CE76" s="148">
        <v>0</v>
      </c>
      <c r="CF76" s="148">
        <v>0</v>
      </c>
      <c r="CG76" s="148">
        <v>0</v>
      </c>
      <c r="CH76" s="148">
        <v>0</v>
      </c>
      <c r="CI76" s="148">
        <v>0</v>
      </c>
      <c r="CJ76" s="148">
        <v>0</v>
      </c>
      <c r="CK76" s="148">
        <v>0</v>
      </c>
      <c r="CL76" s="148">
        <v>0</v>
      </c>
      <c r="CM76" s="148">
        <v>0</v>
      </c>
      <c r="CN76" s="148">
        <v>1</v>
      </c>
      <c r="CO76" s="148">
        <v>3</v>
      </c>
      <c r="CP76" s="148">
        <v>3</v>
      </c>
      <c r="CQ76" s="148">
        <v>3</v>
      </c>
      <c r="CR76" s="148">
        <v>3</v>
      </c>
      <c r="CS76" s="148">
        <v>3</v>
      </c>
      <c r="CT76" s="148">
        <v>3</v>
      </c>
      <c r="CU76" s="148">
        <v>2</v>
      </c>
      <c r="CV76" s="148">
        <v>2</v>
      </c>
      <c r="CW76" s="148">
        <v>2</v>
      </c>
      <c r="CX76" s="148">
        <v>2</v>
      </c>
      <c r="CY76" s="148">
        <v>1</v>
      </c>
      <c r="CZ76" s="148">
        <v>1</v>
      </c>
      <c r="DA76" s="148">
        <v>2</v>
      </c>
      <c r="DB76" s="148">
        <v>4</v>
      </c>
      <c r="DC76" s="148">
        <v>6</v>
      </c>
      <c r="DD76" s="148">
        <v>7</v>
      </c>
      <c r="DE76" s="148">
        <v>7</v>
      </c>
      <c r="DF76" s="148">
        <v>6</v>
      </c>
      <c r="DG76" s="148">
        <v>5</v>
      </c>
      <c r="DH76" s="148">
        <v>3</v>
      </c>
      <c r="DI76" s="148">
        <v>6</v>
      </c>
      <c r="DJ76" s="148">
        <v>6</v>
      </c>
      <c r="DK76" s="148">
        <v>8</v>
      </c>
      <c r="DL76" s="148">
        <v>8</v>
      </c>
      <c r="DM76" s="148">
        <v>7</v>
      </c>
      <c r="DN76" s="148">
        <v>6</v>
      </c>
      <c r="DO76" s="148">
        <v>6</v>
      </c>
      <c r="DP76" s="148">
        <v>8</v>
      </c>
      <c r="DQ76" s="148">
        <v>8</v>
      </c>
      <c r="DR76" s="351">
        <v>3</v>
      </c>
      <c r="DS76" s="148">
        <v>7</v>
      </c>
      <c r="DT76" s="398">
        <v>8</v>
      </c>
      <c r="DU76" s="398">
        <v>6</v>
      </c>
      <c r="DV76" s="397">
        <v>6</v>
      </c>
      <c r="DW76" s="397">
        <v>5</v>
      </c>
      <c r="DX76" s="398">
        <v>6</v>
      </c>
      <c r="DY76" s="96">
        <v>6</v>
      </c>
      <c r="DZ76" s="96">
        <v>6</v>
      </c>
      <c r="EA76" s="96">
        <v>7</v>
      </c>
      <c r="EB76" s="96">
        <v>5</v>
      </c>
      <c r="EC76" s="96">
        <v>3</v>
      </c>
      <c r="ED76" s="96">
        <v>2</v>
      </c>
      <c r="EE76" s="96">
        <v>1</v>
      </c>
      <c r="EF76" s="96">
        <v>1</v>
      </c>
      <c r="EG76" s="96">
        <v>0</v>
      </c>
      <c r="EH76" s="96">
        <v>0</v>
      </c>
      <c r="EI76" s="96">
        <v>0</v>
      </c>
      <c r="EJ76" s="96">
        <v>0</v>
      </c>
      <c r="EK76" s="96">
        <v>0</v>
      </c>
      <c r="EL76" s="96">
        <v>1</v>
      </c>
      <c r="EM76" s="96">
        <v>1</v>
      </c>
      <c r="EN76" s="96">
        <v>1</v>
      </c>
      <c r="EO76" s="148">
        <v>3</v>
      </c>
      <c r="EP76" s="96">
        <v>2</v>
      </c>
      <c r="EQ76" s="96">
        <v>2</v>
      </c>
      <c r="ER76" s="96">
        <v>3</v>
      </c>
      <c r="ES76" s="96">
        <v>2</v>
      </c>
      <c r="ET76" s="96">
        <v>3</v>
      </c>
      <c r="EU76" s="397">
        <v>3</v>
      </c>
      <c r="EV76" s="96">
        <v>3</v>
      </c>
      <c r="EW76" s="96">
        <v>3</v>
      </c>
      <c r="EX76" s="96">
        <v>3</v>
      </c>
      <c r="EY76" s="96">
        <v>3</v>
      </c>
      <c r="EZ76" s="96">
        <v>3</v>
      </c>
      <c r="FA76" s="96">
        <v>4</v>
      </c>
      <c r="FB76" s="96">
        <v>2</v>
      </c>
      <c r="FC76" s="96">
        <v>1</v>
      </c>
      <c r="FD76" s="96">
        <v>3</v>
      </c>
      <c r="FE76" s="96">
        <v>3</v>
      </c>
      <c r="FF76" s="96">
        <v>1</v>
      </c>
      <c r="FG76" s="96">
        <v>1</v>
      </c>
      <c r="FH76" s="96">
        <v>0</v>
      </c>
      <c r="FI76" s="96">
        <v>1</v>
      </c>
      <c r="FJ76" s="96">
        <v>1</v>
      </c>
      <c r="FK76" s="148">
        <v>1</v>
      </c>
      <c r="FL76" s="96">
        <v>1</v>
      </c>
      <c r="FM76" s="96">
        <v>4</v>
      </c>
      <c r="FN76" s="148">
        <v>2</v>
      </c>
      <c r="FO76" s="148">
        <v>3</v>
      </c>
      <c r="FP76" s="148">
        <v>3</v>
      </c>
      <c r="FQ76" s="96">
        <v>3</v>
      </c>
      <c r="FR76" s="148">
        <v>3</v>
      </c>
      <c r="FS76" s="351">
        <v>4</v>
      </c>
      <c r="FT76" s="148">
        <v>4</v>
      </c>
      <c r="FU76" s="398">
        <v>3</v>
      </c>
      <c r="FV76" s="398">
        <v>4</v>
      </c>
      <c r="FW76" s="397">
        <v>4</v>
      </c>
      <c r="FX76" s="397">
        <v>3</v>
      </c>
      <c r="FY76" s="398">
        <v>3</v>
      </c>
      <c r="FZ76" s="96">
        <v>3</v>
      </c>
      <c r="GA76" s="96">
        <v>4</v>
      </c>
      <c r="GB76" s="96">
        <v>4</v>
      </c>
      <c r="GC76" s="96">
        <v>4</v>
      </c>
      <c r="GD76" s="96">
        <v>2</v>
      </c>
      <c r="GE76" s="96">
        <v>0</v>
      </c>
      <c r="GF76" s="96">
        <v>0</v>
      </c>
      <c r="GG76" s="96">
        <v>0</v>
      </c>
      <c r="GH76" s="96">
        <v>0</v>
      </c>
      <c r="GI76" s="96">
        <v>0</v>
      </c>
      <c r="GJ76" s="96">
        <v>0</v>
      </c>
      <c r="GK76" s="96">
        <v>0</v>
      </c>
      <c r="GL76" s="96">
        <v>0</v>
      </c>
      <c r="GM76" s="96">
        <v>0</v>
      </c>
      <c r="GN76" s="96">
        <v>0</v>
      </c>
      <c r="GO76" s="96">
        <v>0</v>
      </c>
      <c r="GP76" s="148">
        <v>0</v>
      </c>
      <c r="GQ76" s="96">
        <v>0</v>
      </c>
      <c r="GR76" s="96">
        <v>0</v>
      </c>
      <c r="GS76" s="96">
        <v>0</v>
      </c>
      <c r="GT76" s="96">
        <v>1</v>
      </c>
      <c r="GU76" s="96">
        <v>1</v>
      </c>
      <c r="GV76" s="148">
        <v>2</v>
      </c>
      <c r="GW76" s="148">
        <v>3</v>
      </c>
      <c r="GX76" s="148">
        <v>4</v>
      </c>
      <c r="GY76" s="148">
        <v>4</v>
      </c>
      <c r="GZ76" s="148">
        <v>4</v>
      </c>
      <c r="HA76" s="148">
        <v>4</v>
      </c>
      <c r="HB76" s="148">
        <v>4</v>
      </c>
      <c r="HC76" s="148">
        <v>4</v>
      </c>
      <c r="HD76" s="148">
        <v>3</v>
      </c>
      <c r="HE76" s="148">
        <v>3</v>
      </c>
      <c r="HF76" s="148">
        <v>2</v>
      </c>
      <c r="HG76" s="148">
        <v>2</v>
      </c>
      <c r="HH76" s="148">
        <v>2</v>
      </c>
      <c r="HI76" s="148">
        <v>2</v>
      </c>
      <c r="HJ76" s="148">
        <v>2</v>
      </c>
      <c r="HK76" s="148">
        <v>2</v>
      </c>
      <c r="HL76" s="148">
        <v>1</v>
      </c>
      <c r="HM76" s="148">
        <v>0</v>
      </c>
      <c r="HN76" s="148">
        <v>0</v>
      </c>
      <c r="HO76" s="148">
        <v>1</v>
      </c>
      <c r="HP76" s="148">
        <v>1</v>
      </c>
      <c r="HQ76" s="148">
        <v>2</v>
      </c>
      <c r="HR76" s="148">
        <v>2</v>
      </c>
      <c r="HS76" s="148">
        <v>1</v>
      </c>
      <c r="HT76" s="148">
        <v>1</v>
      </c>
      <c r="HU76" s="148">
        <v>1</v>
      </c>
      <c r="HV76" s="148">
        <v>1</v>
      </c>
      <c r="HW76" s="148">
        <v>2</v>
      </c>
      <c r="HX76" s="148">
        <v>2</v>
      </c>
      <c r="HY76" s="148">
        <v>1</v>
      </c>
      <c r="HZ76" s="148">
        <v>1</v>
      </c>
      <c r="IA76" s="148">
        <v>1</v>
      </c>
      <c r="IB76" s="148">
        <v>1</v>
      </c>
      <c r="IC76" s="148">
        <v>1</v>
      </c>
      <c r="ID76" s="148">
        <v>1</v>
      </c>
      <c r="IE76" s="148">
        <v>0</v>
      </c>
      <c r="IF76" s="148">
        <v>0</v>
      </c>
      <c r="IG76" s="148">
        <v>1</v>
      </c>
      <c r="IH76" s="148">
        <v>1</v>
      </c>
      <c r="II76" s="148">
        <v>0</v>
      </c>
      <c r="IJ76" s="148">
        <v>0</v>
      </c>
      <c r="IK76" s="148">
        <v>0</v>
      </c>
      <c r="IL76" s="148">
        <v>0</v>
      </c>
      <c r="IM76" s="148">
        <v>0</v>
      </c>
      <c r="IN76" s="351">
        <f t="shared" si="51"/>
        <v>0</v>
      </c>
      <c r="IO76" s="148">
        <v>0</v>
      </c>
      <c r="IP76" s="148">
        <v>0</v>
      </c>
      <c r="IQ76" s="148">
        <v>0</v>
      </c>
      <c r="IR76" s="148">
        <v>0</v>
      </c>
      <c r="IS76" s="148">
        <v>0</v>
      </c>
      <c r="IT76" s="148">
        <v>0</v>
      </c>
      <c r="IU76" s="148">
        <v>0</v>
      </c>
      <c r="IV76" s="148">
        <v>2</v>
      </c>
      <c r="IW76" s="148">
        <v>1</v>
      </c>
      <c r="IX76" s="148">
        <v>1</v>
      </c>
      <c r="IY76" s="148">
        <v>1</v>
      </c>
      <c r="IZ76" s="148">
        <v>1</v>
      </c>
      <c r="JA76" s="148">
        <v>1</v>
      </c>
      <c r="JB76" s="148">
        <v>1</v>
      </c>
      <c r="JC76" s="148">
        <v>1</v>
      </c>
      <c r="JD76" s="148">
        <v>1</v>
      </c>
      <c r="JE76" s="148">
        <v>1</v>
      </c>
      <c r="JF76" s="353">
        <f t="shared" si="57"/>
        <v>1</v>
      </c>
      <c r="JG76" s="148">
        <v>1</v>
      </c>
      <c r="JH76" s="148">
        <v>0</v>
      </c>
      <c r="JI76" s="148">
        <v>0</v>
      </c>
      <c r="JJ76" s="148">
        <v>0</v>
      </c>
      <c r="JK76" s="148">
        <v>1</v>
      </c>
      <c r="JL76" s="148">
        <v>1</v>
      </c>
      <c r="JM76" s="148">
        <v>0</v>
      </c>
      <c r="JN76" s="351">
        <f t="shared" si="58"/>
        <v>0</v>
      </c>
      <c r="JO76" s="148">
        <v>0</v>
      </c>
      <c r="JP76" s="148">
        <v>0</v>
      </c>
      <c r="JQ76" s="148">
        <v>0</v>
      </c>
      <c r="JR76" s="148">
        <v>0</v>
      </c>
      <c r="JS76" s="148">
        <v>0</v>
      </c>
      <c r="JT76" s="148">
        <v>0</v>
      </c>
      <c r="JU76" s="148">
        <v>2</v>
      </c>
      <c r="JV76" s="351">
        <f t="shared" si="59"/>
        <v>1.5</v>
      </c>
      <c r="JW76" s="148">
        <v>1</v>
      </c>
      <c r="JX76" s="148">
        <v>1</v>
      </c>
      <c r="JY76" s="148">
        <v>1</v>
      </c>
      <c r="JZ76" s="148">
        <v>1</v>
      </c>
      <c r="KA76" s="148">
        <v>0</v>
      </c>
      <c r="KB76" s="148">
        <v>0</v>
      </c>
      <c r="KC76" s="148">
        <v>0</v>
      </c>
      <c r="KD76" s="148">
        <v>0</v>
      </c>
      <c r="KE76" s="148">
        <v>0</v>
      </c>
      <c r="KF76" s="148">
        <v>0</v>
      </c>
      <c r="KG76" s="148">
        <v>0</v>
      </c>
      <c r="KH76" s="148">
        <v>0</v>
      </c>
      <c r="KI76" s="148">
        <v>0</v>
      </c>
      <c r="KJ76" s="148">
        <v>0</v>
      </c>
      <c r="KK76" s="148">
        <v>0</v>
      </c>
      <c r="KL76" s="148">
        <v>0</v>
      </c>
      <c r="KM76" s="148">
        <v>0</v>
      </c>
      <c r="KN76" s="148">
        <v>0</v>
      </c>
      <c r="KO76" s="148">
        <v>0</v>
      </c>
      <c r="KP76" s="148">
        <v>0</v>
      </c>
      <c r="KQ76" s="148">
        <v>0</v>
      </c>
      <c r="KR76" s="148">
        <v>0</v>
      </c>
      <c r="KS76" s="148">
        <v>0</v>
      </c>
      <c r="KT76" s="148">
        <v>0</v>
      </c>
      <c r="KU76" s="148">
        <v>1</v>
      </c>
      <c r="KV76" s="148">
        <v>1</v>
      </c>
      <c r="KW76" s="148">
        <v>0</v>
      </c>
      <c r="KX76" s="148">
        <v>0</v>
      </c>
      <c r="KY76" s="148">
        <v>1</v>
      </c>
      <c r="KZ76" s="418">
        <v>1</v>
      </c>
      <c r="LA76" s="418">
        <v>1</v>
      </c>
      <c r="LB76" s="418">
        <v>0</v>
      </c>
      <c r="LC76" s="418">
        <v>0</v>
      </c>
      <c r="LD76" s="418">
        <v>0</v>
      </c>
      <c r="LE76" s="418">
        <v>0</v>
      </c>
      <c r="LF76" s="418">
        <v>0</v>
      </c>
      <c r="LG76" s="418">
        <v>0</v>
      </c>
      <c r="LH76" s="418">
        <v>0</v>
      </c>
      <c r="LI76" s="418">
        <v>0</v>
      </c>
      <c r="LJ76" s="148">
        <v>0</v>
      </c>
      <c r="LK76" s="148">
        <v>0</v>
      </c>
      <c r="LL76" s="148">
        <v>0</v>
      </c>
      <c r="LM76" s="148">
        <v>0</v>
      </c>
      <c r="LN76" s="148">
        <v>1</v>
      </c>
      <c r="LO76" s="148">
        <v>0</v>
      </c>
      <c r="LP76" s="148">
        <v>0</v>
      </c>
      <c r="LQ76" s="148">
        <v>0</v>
      </c>
      <c r="LR76" s="148">
        <v>0</v>
      </c>
      <c r="LS76" s="148">
        <v>0</v>
      </c>
      <c r="LT76" s="148">
        <v>0</v>
      </c>
      <c r="LU76" s="148">
        <v>0</v>
      </c>
      <c r="LV76" s="148">
        <v>0</v>
      </c>
      <c r="LW76" s="148">
        <v>1</v>
      </c>
      <c r="LX76" s="148">
        <v>0</v>
      </c>
      <c r="LY76" s="148">
        <v>0</v>
      </c>
      <c r="LZ76" s="148">
        <v>0</v>
      </c>
      <c r="MA76" s="148">
        <v>0</v>
      </c>
      <c r="MB76" s="148">
        <v>0</v>
      </c>
      <c r="MC76" s="148">
        <v>0</v>
      </c>
      <c r="MD76" s="148">
        <v>0</v>
      </c>
      <c r="ME76" s="148">
        <v>0</v>
      </c>
      <c r="MF76" s="148">
        <v>0</v>
      </c>
      <c r="MG76" s="148">
        <v>0</v>
      </c>
      <c r="MH76" s="148">
        <v>0</v>
      </c>
      <c r="MI76" s="148">
        <v>0</v>
      </c>
      <c r="MJ76" s="148">
        <v>0</v>
      </c>
      <c r="MK76" s="148">
        <v>0</v>
      </c>
      <c r="ML76" s="148">
        <v>0</v>
      </c>
      <c r="MM76" s="148">
        <v>0</v>
      </c>
      <c r="MN76" s="148">
        <v>0</v>
      </c>
      <c r="MO76" s="148">
        <v>0</v>
      </c>
      <c r="MP76" s="148">
        <v>0</v>
      </c>
      <c r="MQ76" s="148">
        <v>0</v>
      </c>
      <c r="MR76" s="148">
        <v>0</v>
      </c>
      <c r="MS76" s="148">
        <v>0</v>
      </c>
      <c r="MT76" s="148">
        <v>0</v>
      </c>
      <c r="MU76" s="148">
        <v>0</v>
      </c>
      <c r="MV76" s="148">
        <v>0</v>
      </c>
      <c r="MW76" s="148">
        <v>0</v>
      </c>
      <c r="MX76" s="148">
        <v>0</v>
      </c>
      <c r="MY76" s="148">
        <v>0</v>
      </c>
      <c r="MZ76" s="148">
        <v>0</v>
      </c>
      <c r="NA76" s="148">
        <v>0</v>
      </c>
      <c r="NB76" s="148">
        <v>0</v>
      </c>
      <c r="NC76" s="148">
        <v>0</v>
      </c>
      <c r="ND76" s="148">
        <v>0</v>
      </c>
      <c r="NE76" s="148">
        <v>0</v>
      </c>
      <c r="NF76" s="148">
        <v>0</v>
      </c>
      <c r="NG76" s="148">
        <v>0</v>
      </c>
      <c r="NH76" s="148">
        <v>0</v>
      </c>
      <c r="NI76" s="148">
        <v>0</v>
      </c>
      <c r="NJ76" s="148">
        <v>0</v>
      </c>
      <c r="NK76" s="148">
        <v>0</v>
      </c>
      <c r="NL76" s="148">
        <v>0</v>
      </c>
      <c r="NM76" s="148">
        <v>0</v>
      </c>
      <c r="NN76" s="148">
        <v>0</v>
      </c>
      <c r="NO76" s="148">
        <v>0</v>
      </c>
      <c r="NP76" s="148">
        <v>0</v>
      </c>
      <c r="NQ76" s="148">
        <v>0</v>
      </c>
      <c r="NR76" s="148">
        <v>0</v>
      </c>
      <c r="NS76" s="148">
        <v>0</v>
      </c>
      <c r="NT76" s="148">
        <v>0</v>
      </c>
      <c r="NU76" s="148">
        <v>0</v>
      </c>
      <c r="NV76" s="148">
        <v>0</v>
      </c>
      <c r="NW76" s="148">
        <v>0</v>
      </c>
      <c r="NX76" s="148">
        <v>0</v>
      </c>
      <c r="NY76" s="148">
        <v>0</v>
      </c>
      <c r="NZ76" s="148">
        <v>0</v>
      </c>
      <c r="OA76" s="148">
        <v>0</v>
      </c>
      <c r="OB76" s="148">
        <v>0</v>
      </c>
      <c r="OC76" s="148">
        <v>0</v>
      </c>
      <c r="OD76" s="148">
        <v>0</v>
      </c>
      <c r="OE76" s="148">
        <v>0</v>
      </c>
      <c r="OF76" s="148">
        <v>0</v>
      </c>
      <c r="OG76" s="148">
        <v>0</v>
      </c>
      <c r="OH76" s="148">
        <v>0</v>
      </c>
      <c r="OI76" s="148">
        <v>2</v>
      </c>
      <c r="OJ76" s="148">
        <v>2</v>
      </c>
      <c r="OK76" s="148">
        <v>2</v>
      </c>
      <c r="OL76" s="148">
        <v>1</v>
      </c>
      <c r="OM76" s="148">
        <v>0</v>
      </c>
      <c r="ON76" s="148">
        <v>0</v>
      </c>
      <c r="OO76" s="148">
        <v>0</v>
      </c>
      <c r="OP76" s="148">
        <v>0</v>
      </c>
      <c r="OQ76" s="148">
        <v>0</v>
      </c>
      <c r="OR76" s="148">
        <v>0</v>
      </c>
      <c r="OS76" s="148">
        <v>0</v>
      </c>
      <c r="OT76" s="148">
        <v>0</v>
      </c>
      <c r="OU76" s="148">
        <v>0</v>
      </c>
      <c r="OV76" s="148">
        <v>0</v>
      </c>
      <c r="OW76" s="148">
        <v>1</v>
      </c>
      <c r="OX76" s="148">
        <v>1</v>
      </c>
      <c r="OY76" s="351">
        <f t="shared" si="52"/>
        <v>1</v>
      </c>
      <c r="OZ76" s="148">
        <v>1</v>
      </c>
      <c r="PA76" s="148">
        <v>1</v>
      </c>
      <c r="PB76" s="148">
        <v>1</v>
      </c>
      <c r="PC76" s="148">
        <v>1</v>
      </c>
      <c r="PD76" s="148">
        <v>0</v>
      </c>
      <c r="PE76" s="148">
        <v>0</v>
      </c>
      <c r="PF76" s="148">
        <v>0</v>
      </c>
      <c r="PG76" s="351">
        <f t="shared" si="53"/>
        <v>1</v>
      </c>
      <c r="PH76" s="148">
        <v>2</v>
      </c>
      <c r="PI76" s="148">
        <v>2</v>
      </c>
      <c r="PJ76" s="351">
        <f t="shared" si="54"/>
        <v>1</v>
      </c>
      <c r="PK76" s="148">
        <v>0</v>
      </c>
      <c r="PL76" s="148">
        <v>0</v>
      </c>
      <c r="PM76" s="148">
        <v>0</v>
      </c>
      <c r="PN76" s="148">
        <v>0</v>
      </c>
      <c r="PO76" s="96">
        <v>0</v>
      </c>
      <c r="PP76" s="148">
        <v>0</v>
      </c>
      <c r="PQ76" s="148">
        <v>0</v>
      </c>
      <c r="PR76" s="148">
        <v>0</v>
      </c>
      <c r="PS76" s="148">
        <v>1</v>
      </c>
      <c r="PT76" s="148">
        <v>2</v>
      </c>
      <c r="PU76" s="148">
        <v>2</v>
      </c>
      <c r="PV76" s="148">
        <v>1</v>
      </c>
      <c r="PW76" s="148">
        <v>0</v>
      </c>
      <c r="PX76" s="148">
        <v>0</v>
      </c>
      <c r="PY76" s="148">
        <v>0</v>
      </c>
      <c r="PZ76" s="148">
        <v>0</v>
      </c>
      <c r="QA76" s="148">
        <v>0</v>
      </c>
      <c r="QB76" s="148">
        <v>0</v>
      </c>
      <c r="QC76" s="148">
        <v>0</v>
      </c>
      <c r="QD76" s="148">
        <v>0</v>
      </c>
      <c r="QE76" s="148">
        <v>0</v>
      </c>
      <c r="QF76" s="148">
        <v>0</v>
      </c>
      <c r="QG76" s="148">
        <v>0</v>
      </c>
      <c r="QH76" s="148">
        <v>0</v>
      </c>
      <c r="QI76" s="148">
        <v>0</v>
      </c>
      <c r="QJ76" s="148">
        <v>0</v>
      </c>
      <c r="QK76" s="148">
        <v>0</v>
      </c>
      <c r="QL76" s="148">
        <v>0</v>
      </c>
      <c r="QM76" s="148">
        <v>0</v>
      </c>
      <c r="QN76" s="148">
        <v>0</v>
      </c>
      <c r="QO76" s="148">
        <v>0</v>
      </c>
      <c r="QP76" s="148">
        <v>0</v>
      </c>
      <c r="QQ76" s="148">
        <v>0</v>
      </c>
      <c r="QR76" s="148">
        <v>0</v>
      </c>
      <c r="QS76" s="148">
        <v>0</v>
      </c>
      <c r="QT76" s="148">
        <v>0</v>
      </c>
      <c r="QU76" s="148">
        <v>1</v>
      </c>
      <c r="QV76" s="148">
        <v>0</v>
      </c>
      <c r="QW76" s="148">
        <v>0</v>
      </c>
      <c r="QX76" s="148">
        <v>0</v>
      </c>
      <c r="QY76" s="148">
        <v>0</v>
      </c>
      <c r="QZ76" s="148">
        <v>0</v>
      </c>
      <c r="RA76" s="148">
        <v>0</v>
      </c>
      <c r="RB76" s="96">
        <v>0</v>
      </c>
      <c r="RC76" s="148">
        <v>0</v>
      </c>
      <c r="RD76" s="96">
        <v>0</v>
      </c>
      <c r="RE76" s="148">
        <v>0</v>
      </c>
      <c r="RF76" s="148">
        <v>0</v>
      </c>
      <c r="RG76" s="96">
        <v>0</v>
      </c>
      <c r="RH76" s="148">
        <v>0</v>
      </c>
      <c r="RI76" s="96">
        <v>0</v>
      </c>
      <c r="RJ76" s="96">
        <v>0</v>
      </c>
      <c r="RK76" s="96">
        <v>0</v>
      </c>
      <c r="RL76" s="96">
        <v>0</v>
      </c>
      <c r="RM76" s="96">
        <v>0</v>
      </c>
      <c r="RN76" s="96">
        <v>0</v>
      </c>
      <c r="RO76" s="148">
        <v>0</v>
      </c>
      <c r="RP76" s="148">
        <v>0</v>
      </c>
      <c r="RQ76" s="148">
        <v>0</v>
      </c>
      <c r="RR76" s="148">
        <v>0</v>
      </c>
      <c r="RS76" s="148">
        <v>0</v>
      </c>
      <c r="RT76" s="148">
        <v>0</v>
      </c>
      <c r="RU76" s="148">
        <v>0</v>
      </c>
      <c r="RV76" s="148">
        <v>0</v>
      </c>
      <c r="RW76" s="148">
        <v>0</v>
      </c>
      <c r="RX76" s="148">
        <v>0</v>
      </c>
      <c r="RY76" s="148">
        <v>0</v>
      </c>
      <c r="RZ76" s="148">
        <v>0</v>
      </c>
      <c r="SA76" s="148">
        <v>0</v>
      </c>
      <c r="SB76" s="148">
        <v>0</v>
      </c>
      <c r="SC76" s="148">
        <v>0</v>
      </c>
      <c r="SD76" s="148">
        <v>0</v>
      </c>
      <c r="SE76" s="148">
        <v>0</v>
      </c>
      <c r="SF76" s="148">
        <v>0</v>
      </c>
      <c r="SG76" s="148">
        <v>0</v>
      </c>
      <c r="SH76" s="148">
        <v>0</v>
      </c>
      <c r="SI76" s="148">
        <v>0</v>
      </c>
      <c r="SJ76" s="148">
        <v>0</v>
      </c>
      <c r="SK76" s="148">
        <v>0</v>
      </c>
      <c r="SL76" s="148">
        <v>0</v>
      </c>
      <c r="SM76" s="148">
        <v>0</v>
      </c>
      <c r="SN76" s="148">
        <v>0</v>
      </c>
      <c r="SO76" s="148">
        <v>0</v>
      </c>
      <c r="SP76" s="148">
        <v>0</v>
      </c>
      <c r="SQ76" s="148">
        <v>1</v>
      </c>
      <c r="SR76" s="148">
        <v>0</v>
      </c>
      <c r="SS76" s="148">
        <v>0</v>
      </c>
      <c r="ST76" s="148">
        <v>0</v>
      </c>
      <c r="SU76" s="148">
        <v>0</v>
      </c>
      <c r="SV76" s="148">
        <v>0</v>
      </c>
      <c r="SW76" s="148">
        <v>0</v>
      </c>
      <c r="SX76" s="148">
        <v>0</v>
      </c>
      <c r="SY76" s="148">
        <v>0</v>
      </c>
      <c r="SZ76" s="148">
        <v>0</v>
      </c>
      <c r="TA76" s="148">
        <v>0</v>
      </c>
      <c r="TB76" s="148">
        <v>0</v>
      </c>
      <c r="TC76" s="148">
        <v>0</v>
      </c>
      <c r="TD76" s="148">
        <v>0</v>
      </c>
      <c r="TE76" s="148">
        <v>0</v>
      </c>
      <c r="TF76" s="148">
        <v>0</v>
      </c>
      <c r="TG76" s="148">
        <v>0</v>
      </c>
      <c r="TH76" s="148">
        <v>0</v>
      </c>
      <c r="TI76" s="148">
        <v>0</v>
      </c>
      <c r="TJ76" s="148">
        <v>0</v>
      </c>
      <c r="TK76" s="148">
        <v>0</v>
      </c>
      <c r="TL76" s="148">
        <v>0</v>
      </c>
      <c r="TM76" s="148">
        <v>0</v>
      </c>
      <c r="TN76" s="148">
        <v>0</v>
      </c>
      <c r="TO76" s="148">
        <v>0</v>
      </c>
      <c r="TP76" s="148">
        <v>0</v>
      </c>
      <c r="TQ76" s="148">
        <v>0</v>
      </c>
      <c r="TR76" s="148">
        <v>0</v>
      </c>
      <c r="TS76" s="148">
        <v>0</v>
      </c>
      <c r="TT76" s="148">
        <v>0</v>
      </c>
      <c r="TU76" s="148">
        <v>1</v>
      </c>
      <c r="TV76" s="148">
        <v>1</v>
      </c>
      <c r="TW76" s="148">
        <v>1</v>
      </c>
      <c r="TX76" s="148">
        <v>1</v>
      </c>
      <c r="TY76" s="148">
        <v>1</v>
      </c>
      <c r="TZ76" s="148">
        <v>0</v>
      </c>
      <c r="UA76" s="148">
        <v>0</v>
      </c>
      <c r="UB76" s="148">
        <v>0</v>
      </c>
      <c r="UC76" s="148">
        <v>0</v>
      </c>
      <c r="UD76" s="148">
        <v>0</v>
      </c>
      <c r="UE76" s="148">
        <v>0</v>
      </c>
      <c r="UF76" s="148">
        <v>0</v>
      </c>
      <c r="UG76" s="148">
        <v>0</v>
      </c>
      <c r="UH76" s="148">
        <v>0</v>
      </c>
      <c r="UI76" s="148">
        <v>0</v>
      </c>
      <c r="UJ76" s="148">
        <v>0</v>
      </c>
      <c r="UK76" s="148">
        <v>0</v>
      </c>
      <c r="UL76" s="148">
        <v>0</v>
      </c>
      <c r="UM76" s="148">
        <v>0</v>
      </c>
      <c r="UN76" s="148">
        <v>0</v>
      </c>
      <c r="UO76" s="148">
        <v>0</v>
      </c>
      <c r="UP76" s="148">
        <v>0</v>
      </c>
      <c r="UQ76" s="148">
        <v>0</v>
      </c>
      <c r="UR76" s="148">
        <v>0</v>
      </c>
      <c r="US76" s="148">
        <v>0</v>
      </c>
      <c r="UT76" s="148">
        <v>0</v>
      </c>
      <c r="UU76" s="148">
        <v>0</v>
      </c>
      <c r="UV76" s="148">
        <v>0</v>
      </c>
      <c r="UW76" s="148">
        <v>0</v>
      </c>
      <c r="UX76" s="148">
        <v>0</v>
      </c>
      <c r="UY76" s="148">
        <v>0</v>
      </c>
      <c r="UZ76" s="148">
        <v>0</v>
      </c>
      <c r="VA76" s="148">
        <v>0</v>
      </c>
      <c r="VB76" s="148">
        <v>0</v>
      </c>
      <c r="VC76" s="148">
        <v>0</v>
      </c>
      <c r="VD76" s="148">
        <v>0</v>
      </c>
      <c r="VE76" s="148">
        <v>0</v>
      </c>
      <c r="VF76" s="148">
        <v>0</v>
      </c>
      <c r="VG76" s="148">
        <v>0</v>
      </c>
      <c r="VH76" s="148">
        <v>0</v>
      </c>
      <c r="VI76" s="148">
        <v>0</v>
      </c>
      <c r="VJ76" s="148">
        <v>0</v>
      </c>
      <c r="VK76" s="148">
        <v>0</v>
      </c>
      <c r="VL76" s="148">
        <v>0</v>
      </c>
      <c r="VM76" s="148">
        <v>0</v>
      </c>
      <c r="VN76" s="148">
        <v>0</v>
      </c>
      <c r="VO76" s="148">
        <v>0</v>
      </c>
      <c r="VP76" s="148">
        <v>0</v>
      </c>
      <c r="VQ76" s="148">
        <v>0</v>
      </c>
      <c r="VR76" s="148">
        <v>0</v>
      </c>
      <c r="VS76" s="148">
        <v>0</v>
      </c>
      <c r="VT76" s="148">
        <v>0</v>
      </c>
      <c r="VU76" s="148">
        <v>0</v>
      </c>
      <c r="VV76" s="148">
        <v>0</v>
      </c>
      <c r="VW76" s="148">
        <v>0</v>
      </c>
      <c r="VX76" s="148">
        <v>0</v>
      </c>
      <c r="VY76" s="148">
        <v>0</v>
      </c>
      <c r="VZ76" s="148">
        <v>0</v>
      </c>
      <c r="WA76" s="148">
        <v>0</v>
      </c>
      <c r="WB76" s="148">
        <v>0</v>
      </c>
      <c r="WC76" s="148">
        <v>0</v>
      </c>
      <c r="WD76" s="148">
        <v>0</v>
      </c>
      <c r="WE76" s="148">
        <v>0</v>
      </c>
      <c r="WF76" s="148">
        <v>0</v>
      </c>
      <c r="WG76" s="148">
        <v>0</v>
      </c>
      <c r="WH76" s="148">
        <v>0</v>
      </c>
      <c r="WI76" s="148">
        <v>0</v>
      </c>
      <c r="WJ76" s="148">
        <v>0</v>
      </c>
      <c r="WK76" s="148">
        <v>1</v>
      </c>
      <c r="WL76" s="148">
        <v>1</v>
      </c>
      <c r="WM76" s="148">
        <v>1</v>
      </c>
      <c r="WN76" s="148">
        <v>1</v>
      </c>
      <c r="WO76" s="148">
        <v>1</v>
      </c>
      <c r="WP76" s="148">
        <v>1</v>
      </c>
      <c r="WQ76" s="148">
        <v>1</v>
      </c>
      <c r="WR76" s="148">
        <v>1</v>
      </c>
      <c r="WS76" s="148">
        <v>1</v>
      </c>
      <c r="WT76" s="148">
        <v>1</v>
      </c>
      <c r="WU76" s="148">
        <v>0</v>
      </c>
      <c r="WV76" s="148">
        <v>0</v>
      </c>
      <c r="WW76" s="148">
        <v>0</v>
      </c>
      <c r="WX76" s="148">
        <v>0</v>
      </c>
      <c r="WY76" s="148">
        <v>0</v>
      </c>
      <c r="WZ76" s="148">
        <v>0</v>
      </c>
      <c r="XA76" s="148">
        <v>0</v>
      </c>
      <c r="XB76" s="148">
        <v>0</v>
      </c>
      <c r="XC76" s="148">
        <v>0</v>
      </c>
      <c r="XD76" s="148">
        <v>0</v>
      </c>
      <c r="XE76" s="148">
        <v>0</v>
      </c>
      <c r="XF76" s="148">
        <v>0</v>
      </c>
      <c r="XG76" s="148">
        <v>0</v>
      </c>
      <c r="XH76" s="148">
        <v>0</v>
      </c>
      <c r="XI76" s="148">
        <v>0</v>
      </c>
      <c r="XJ76" s="148">
        <v>0</v>
      </c>
      <c r="XK76" s="148">
        <v>0</v>
      </c>
    </row>
    <row r="77" spans="1:635" s="148" customFormat="1" x14ac:dyDescent="0.2">
      <c r="A77" s="354"/>
      <c r="B77" s="354">
        <v>17</v>
      </c>
      <c r="C77" s="399">
        <f t="shared" ca="1" si="50"/>
        <v>0</v>
      </c>
      <c r="D77" s="400">
        <f t="shared" ca="1" si="55"/>
        <v>0</v>
      </c>
      <c r="E77" s="419">
        <f t="shared" ca="1" si="56"/>
        <v>2</v>
      </c>
      <c r="F77" s="401"/>
      <c r="G77" s="148">
        <v>6</v>
      </c>
      <c r="H77" s="148">
        <v>5</v>
      </c>
      <c r="I77" s="355">
        <v>6</v>
      </c>
      <c r="J77" s="148">
        <v>7</v>
      </c>
      <c r="K77" s="148">
        <v>5</v>
      </c>
      <c r="L77" s="148">
        <v>6</v>
      </c>
      <c r="M77" s="148">
        <v>6</v>
      </c>
      <c r="N77" s="148">
        <v>7</v>
      </c>
      <c r="O77" s="148">
        <v>0</v>
      </c>
      <c r="P77" s="148">
        <v>8</v>
      </c>
      <c r="Q77" s="148">
        <v>7</v>
      </c>
      <c r="R77" s="148">
        <v>5</v>
      </c>
      <c r="S77" s="148">
        <v>6</v>
      </c>
      <c r="T77" s="148">
        <v>5</v>
      </c>
      <c r="U77" s="148">
        <v>5</v>
      </c>
      <c r="V77" s="148">
        <v>5</v>
      </c>
      <c r="W77" s="148">
        <v>7</v>
      </c>
      <c r="X77" s="148">
        <v>6</v>
      </c>
      <c r="Y77" s="148">
        <v>8</v>
      </c>
      <c r="Z77" s="148">
        <v>10</v>
      </c>
      <c r="AA77" s="148">
        <v>10</v>
      </c>
      <c r="AB77" s="148">
        <v>9</v>
      </c>
      <c r="AC77" s="148">
        <v>8</v>
      </c>
      <c r="AD77" s="148">
        <v>8</v>
      </c>
      <c r="AE77" s="148">
        <v>8</v>
      </c>
      <c r="AF77" s="148">
        <v>7</v>
      </c>
      <c r="AG77" s="148">
        <v>6</v>
      </c>
      <c r="AH77" s="148">
        <v>5</v>
      </c>
      <c r="AI77" s="148">
        <v>5</v>
      </c>
      <c r="AJ77" s="148">
        <v>4</v>
      </c>
      <c r="AK77" s="148">
        <v>3</v>
      </c>
      <c r="AL77" s="148">
        <v>3</v>
      </c>
      <c r="AM77" s="148">
        <v>3</v>
      </c>
      <c r="AN77" s="148">
        <v>3</v>
      </c>
      <c r="AO77" s="148">
        <v>5</v>
      </c>
      <c r="AP77" s="360">
        <v>5.5</v>
      </c>
      <c r="AQ77" s="148">
        <v>6</v>
      </c>
      <c r="AR77" s="148">
        <v>6</v>
      </c>
      <c r="AS77" s="148">
        <v>8</v>
      </c>
      <c r="AT77" s="148">
        <v>10</v>
      </c>
      <c r="AU77" s="148">
        <v>9</v>
      </c>
      <c r="AV77" s="148">
        <v>8</v>
      </c>
      <c r="AW77" s="148">
        <v>7</v>
      </c>
      <c r="AX77" s="148">
        <v>9</v>
      </c>
      <c r="AY77" s="148">
        <v>7</v>
      </c>
      <c r="AZ77" s="148">
        <v>11</v>
      </c>
      <c r="BA77" s="148">
        <v>8</v>
      </c>
      <c r="BB77" s="148">
        <v>9</v>
      </c>
      <c r="BC77" s="148">
        <v>10</v>
      </c>
      <c r="BD77" s="148">
        <v>10</v>
      </c>
      <c r="BE77" s="148">
        <v>12</v>
      </c>
      <c r="BF77" s="148">
        <v>10</v>
      </c>
      <c r="BG77" s="148">
        <v>7</v>
      </c>
      <c r="BH77" s="148">
        <v>7</v>
      </c>
      <c r="BI77" s="148">
        <v>6</v>
      </c>
      <c r="BJ77" s="148">
        <v>5</v>
      </c>
      <c r="BK77" s="148">
        <v>6</v>
      </c>
      <c r="BL77" s="148">
        <v>7</v>
      </c>
      <c r="BM77" s="148">
        <v>6</v>
      </c>
      <c r="BN77" s="148">
        <v>5</v>
      </c>
      <c r="BO77" s="148">
        <v>6</v>
      </c>
      <c r="BP77" s="148">
        <v>6</v>
      </c>
      <c r="BQ77" s="148">
        <v>7</v>
      </c>
      <c r="BR77" s="148">
        <v>7</v>
      </c>
      <c r="BS77" s="148">
        <v>7</v>
      </c>
      <c r="BT77" s="148">
        <v>6</v>
      </c>
      <c r="BU77" s="148">
        <v>4</v>
      </c>
      <c r="BV77" s="148">
        <v>7</v>
      </c>
      <c r="BW77" s="148">
        <v>8</v>
      </c>
      <c r="BX77" s="148">
        <v>9</v>
      </c>
      <c r="BY77" s="148">
        <v>10</v>
      </c>
      <c r="BZ77" s="148">
        <v>11</v>
      </c>
      <c r="CA77" s="148">
        <v>10</v>
      </c>
      <c r="CB77" s="397">
        <v>9</v>
      </c>
      <c r="CC77" s="113">
        <v>6</v>
      </c>
      <c r="CD77" s="397">
        <v>5</v>
      </c>
      <c r="CE77" s="148">
        <v>3</v>
      </c>
      <c r="CF77" s="148">
        <v>1</v>
      </c>
      <c r="CG77" s="148">
        <v>0</v>
      </c>
      <c r="CH77" s="148">
        <v>0</v>
      </c>
      <c r="CI77" s="148">
        <v>0</v>
      </c>
      <c r="CJ77" s="148">
        <v>0</v>
      </c>
      <c r="CK77" s="148">
        <v>1</v>
      </c>
      <c r="CL77" s="148">
        <v>1</v>
      </c>
      <c r="CM77" s="148">
        <v>1</v>
      </c>
      <c r="CN77" s="148">
        <v>2</v>
      </c>
      <c r="CO77" s="148">
        <v>3</v>
      </c>
      <c r="CP77" s="148">
        <v>4</v>
      </c>
      <c r="CQ77" s="148">
        <v>4</v>
      </c>
      <c r="CR77" s="148">
        <v>7</v>
      </c>
      <c r="CS77" s="148">
        <v>6</v>
      </c>
      <c r="CT77" s="148">
        <v>5</v>
      </c>
      <c r="CU77" s="148">
        <v>6</v>
      </c>
      <c r="CV77" s="148">
        <v>4</v>
      </c>
      <c r="CW77" s="148">
        <v>5</v>
      </c>
      <c r="CX77" s="148">
        <v>6</v>
      </c>
      <c r="CY77" s="148">
        <v>4</v>
      </c>
      <c r="CZ77" s="148">
        <v>6</v>
      </c>
      <c r="DA77" s="148">
        <v>6</v>
      </c>
      <c r="DB77" s="148">
        <v>6</v>
      </c>
      <c r="DC77" s="148">
        <v>7</v>
      </c>
      <c r="DD77" s="148">
        <v>7</v>
      </c>
      <c r="DE77" s="148">
        <v>6</v>
      </c>
      <c r="DF77" s="148">
        <v>5.5</v>
      </c>
      <c r="DG77" s="148">
        <v>5</v>
      </c>
      <c r="DH77" s="148">
        <v>4</v>
      </c>
      <c r="DI77" s="148">
        <v>7</v>
      </c>
      <c r="DJ77" s="148">
        <v>7</v>
      </c>
      <c r="DK77" s="148">
        <v>7</v>
      </c>
      <c r="DL77" s="148">
        <v>8</v>
      </c>
      <c r="DM77" s="148">
        <v>8</v>
      </c>
      <c r="DN77" s="148">
        <v>9</v>
      </c>
      <c r="DO77" s="148">
        <v>8</v>
      </c>
      <c r="DP77" s="148">
        <v>9</v>
      </c>
      <c r="DQ77" s="148">
        <v>11</v>
      </c>
      <c r="DR77" s="351">
        <v>10</v>
      </c>
      <c r="DS77" s="148">
        <v>13</v>
      </c>
      <c r="DT77" s="398">
        <v>14</v>
      </c>
      <c r="DU77" s="398">
        <v>11</v>
      </c>
      <c r="DV77" s="397">
        <v>15</v>
      </c>
      <c r="DW77" s="397">
        <v>15</v>
      </c>
      <c r="DX77" s="398">
        <v>15</v>
      </c>
      <c r="DY77" s="96">
        <v>13</v>
      </c>
      <c r="DZ77" s="96">
        <v>13</v>
      </c>
      <c r="EA77" s="96">
        <v>11</v>
      </c>
      <c r="EB77" s="96">
        <v>10</v>
      </c>
      <c r="EC77" s="96">
        <v>10</v>
      </c>
      <c r="ED77" s="96">
        <v>10</v>
      </c>
      <c r="EE77" s="96">
        <v>8</v>
      </c>
      <c r="EF77" s="96">
        <v>7</v>
      </c>
      <c r="EG77" s="96">
        <v>5</v>
      </c>
      <c r="EH77" s="96">
        <v>5</v>
      </c>
      <c r="EI77" s="96">
        <v>5</v>
      </c>
      <c r="EJ77" s="96">
        <v>3</v>
      </c>
      <c r="EK77" s="96">
        <v>2</v>
      </c>
      <c r="EL77" s="96">
        <v>2</v>
      </c>
      <c r="EM77" s="96">
        <v>2</v>
      </c>
      <c r="EN77" s="96">
        <v>3</v>
      </c>
      <c r="EO77" s="148">
        <v>3</v>
      </c>
      <c r="EP77" s="96">
        <v>3</v>
      </c>
      <c r="EQ77" s="96">
        <v>3</v>
      </c>
      <c r="ER77" s="96">
        <v>3</v>
      </c>
      <c r="ES77" s="96">
        <v>4</v>
      </c>
      <c r="ET77" s="96">
        <v>5</v>
      </c>
      <c r="EU77" s="397">
        <v>5</v>
      </c>
      <c r="EV77" s="96">
        <v>4</v>
      </c>
      <c r="EW77" s="96">
        <v>3</v>
      </c>
      <c r="EX77" s="96">
        <v>3</v>
      </c>
      <c r="EY77" s="96">
        <v>6</v>
      </c>
      <c r="EZ77" s="96">
        <v>6</v>
      </c>
      <c r="FA77" s="96">
        <v>8</v>
      </c>
      <c r="FB77" s="96">
        <v>7</v>
      </c>
      <c r="FC77" s="96">
        <v>4</v>
      </c>
      <c r="FD77" s="96">
        <v>4</v>
      </c>
      <c r="FE77" s="96">
        <v>5</v>
      </c>
      <c r="FF77" s="96">
        <v>3</v>
      </c>
      <c r="FG77" s="96">
        <v>2</v>
      </c>
      <c r="FH77" s="96">
        <v>2</v>
      </c>
      <c r="FI77" s="96">
        <v>3</v>
      </c>
      <c r="FJ77" s="96">
        <v>3</v>
      </c>
      <c r="FK77" s="148">
        <v>4</v>
      </c>
      <c r="FL77" s="96">
        <v>4</v>
      </c>
      <c r="FM77" s="96">
        <v>4</v>
      </c>
      <c r="FN77" s="148">
        <v>4</v>
      </c>
      <c r="FO77" s="148">
        <v>4</v>
      </c>
      <c r="FP77" s="148">
        <v>5</v>
      </c>
      <c r="FQ77" s="96">
        <v>5</v>
      </c>
      <c r="FR77" s="148">
        <v>4</v>
      </c>
      <c r="FS77" s="351">
        <v>3</v>
      </c>
      <c r="FT77" s="148">
        <v>6</v>
      </c>
      <c r="FU77" s="398">
        <v>7</v>
      </c>
      <c r="FV77" s="398">
        <v>7</v>
      </c>
      <c r="FW77" s="397">
        <v>8</v>
      </c>
      <c r="FX77" s="397">
        <v>9</v>
      </c>
      <c r="FY77" s="398">
        <v>8</v>
      </c>
      <c r="FZ77" s="96">
        <v>6</v>
      </c>
      <c r="GA77" s="96">
        <v>7</v>
      </c>
      <c r="GB77" s="96">
        <v>5</v>
      </c>
      <c r="GC77" s="96">
        <v>3</v>
      </c>
      <c r="GD77" s="96">
        <v>3</v>
      </c>
      <c r="GE77" s="96">
        <v>4</v>
      </c>
      <c r="GF77" s="96">
        <v>4</v>
      </c>
      <c r="GG77" s="96">
        <v>3</v>
      </c>
      <c r="GH77" s="96">
        <v>3</v>
      </c>
      <c r="GI77" s="96">
        <v>2</v>
      </c>
      <c r="GJ77" s="96">
        <v>2</v>
      </c>
      <c r="GK77" s="96">
        <v>2</v>
      </c>
      <c r="GL77" s="96">
        <v>1</v>
      </c>
      <c r="GM77" s="96">
        <v>1</v>
      </c>
      <c r="GN77" s="96">
        <v>1</v>
      </c>
      <c r="GO77" s="96">
        <v>4</v>
      </c>
      <c r="GP77" s="148">
        <v>6</v>
      </c>
      <c r="GQ77" s="96">
        <v>8</v>
      </c>
      <c r="GR77" s="96">
        <v>7</v>
      </c>
      <c r="GS77" s="96">
        <v>8</v>
      </c>
      <c r="GT77" s="96">
        <v>9</v>
      </c>
      <c r="GU77" s="96">
        <v>11</v>
      </c>
      <c r="GV77" s="148">
        <v>11</v>
      </c>
      <c r="GW77" s="148">
        <v>11</v>
      </c>
      <c r="GX77" s="148">
        <v>10</v>
      </c>
      <c r="GY77" s="148">
        <v>8</v>
      </c>
      <c r="GZ77" s="148">
        <v>10</v>
      </c>
      <c r="HA77" s="148">
        <v>10</v>
      </c>
      <c r="HB77" s="148">
        <v>6</v>
      </c>
      <c r="HC77" s="148">
        <v>5</v>
      </c>
      <c r="HD77" s="148">
        <v>6</v>
      </c>
      <c r="HE77" s="148">
        <v>6</v>
      </c>
      <c r="HF77" s="148">
        <v>4</v>
      </c>
      <c r="HG77" s="148">
        <v>4</v>
      </c>
      <c r="HH77" s="148">
        <v>3</v>
      </c>
      <c r="HI77" s="148">
        <v>3</v>
      </c>
      <c r="HJ77" s="148">
        <v>4</v>
      </c>
      <c r="HK77" s="148">
        <v>4</v>
      </c>
      <c r="HL77" s="148">
        <v>5</v>
      </c>
      <c r="HM77" s="148">
        <v>5</v>
      </c>
      <c r="HN77" s="148">
        <v>6</v>
      </c>
      <c r="HO77" s="148">
        <v>6</v>
      </c>
      <c r="HP77" s="148">
        <v>7</v>
      </c>
      <c r="HQ77" s="148">
        <v>7</v>
      </c>
      <c r="HR77" s="148">
        <v>7</v>
      </c>
      <c r="HS77" s="148">
        <v>8</v>
      </c>
      <c r="HT77" s="148">
        <v>5</v>
      </c>
      <c r="HU77" s="148">
        <v>6</v>
      </c>
      <c r="HV77" s="148">
        <v>7</v>
      </c>
      <c r="HW77" s="148">
        <v>8</v>
      </c>
      <c r="HX77" s="148">
        <v>7</v>
      </c>
      <c r="HY77" s="148">
        <v>6</v>
      </c>
      <c r="HZ77" s="148">
        <v>7</v>
      </c>
      <c r="IA77" s="148">
        <v>7</v>
      </c>
      <c r="IB77" s="148">
        <v>7</v>
      </c>
      <c r="IC77" s="148">
        <v>6</v>
      </c>
      <c r="ID77" s="148">
        <v>4</v>
      </c>
      <c r="IE77" s="148">
        <v>4</v>
      </c>
      <c r="IF77" s="148">
        <v>4</v>
      </c>
      <c r="IG77" s="148">
        <v>3</v>
      </c>
      <c r="IH77" s="148">
        <v>2</v>
      </c>
      <c r="II77" s="148">
        <v>3</v>
      </c>
      <c r="IJ77" s="148">
        <v>3</v>
      </c>
      <c r="IK77" s="148">
        <v>3</v>
      </c>
      <c r="IL77" s="148">
        <v>2</v>
      </c>
      <c r="IM77" s="148">
        <v>2</v>
      </c>
      <c r="IN77" s="351">
        <f t="shared" si="51"/>
        <v>2</v>
      </c>
      <c r="IO77" s="148">
        <v>2</v>
      </c>
      <c r="IP77" s="148">
        <v>2</v>
      </c>
      <c r="IQ77" s="148">
        <v>2</v>
      </c>
      <c r="IR77" s="148">
        <v>2</v>
      </c>
      <c r="IS77" s="148">
        <v>2</v>
      </c>
      <c r="IT77" s="148">
        <v>2</v>
      </c>
      <c r="IU77" s="148">
        <v>2</v>
      </c>
      <c r="IV77" s="148">
        <v>2</v>
      </c>
      <c r="IW77" s="148">
        <v>2</v>
      </c>
      <c r="IX77" s="148">
        <v>2</v>
      </c>
      <c r="IY77" s="148">
        <v>2</v>
      </c>
      <c r="IZ77" s="148">
        <v>4</v>
      </c>
      <c r="JA77" s="148">
        <v>4</v>
      </c>
      <c r="JB77" s="148">
        <v>3</v>
      </c>
      <c r="JC77" s="148">
        <v>2</v>
      </c>
      <c r="JD77" s="148">
        <v>2</v>
      </c>
      <c r="JE77" s="148">
        <v>2</v>
      </c>
      <c r="JF77" s="353">
        <f t="shared" si="57"/>
        <v>2</v>
      </c>
      <c r="JG77" s="148">
        <v>2</v>
      </c>
      <c r="JH77" s="148">
        <v>2</v>
      </c>
      <c r="JI77" s="148">
        <v>1</v>
      </c>
      <c r="JJ77" s="148">
        <v>3</v>
      </c>
      <c r="JK77" s="148">
        <v>4</v>
      </c>
      <c r="JL77" s="148">
        <v>4</v>
      </c>
      <c r="JM77" s="148">
        <v>4</v>
      </c>
      <c r="JN77" s="351">
        <f t="shared" si="58"/>
        <v>4</v>
      </c>
      <c r="JO77" s="148">
        <v>4</v>
      </c>
      <c r="JP77" s="148">
        <v>4</v>
      </c>
      <c r="JQ77" s="148">
        <v>8</v>
      </c>
      <c r="JR77" s="148">
        <v>8</v>
      </c>
      <c r="JS77" s="148">
        <v>8</v>
      </c>
      <c r="JT77" s="148">
        <v>5</v>
      </c>
      <c r="JU77" s="148">
        <v>4</v>
      </c>
      <c r="JV77" s="351">
        <f t="shared" si="59"/>
        <v>5</v>
      </c>
      <c r="JW77" s="148">
        <v>6</v>
      </c>
      <c r="JX77" s="148">
        <v>6</v>
      </c>
      <c r="JY77" s="148">
        <v>5</v>
      </c>
      <c r="JZ77" s="148">
        <v>5</v>
      </c>
      <c r="KA77" s="148">
        <v>4</v>
      </c>
      <c r="KB77" s="148">
        <v>5</v>
      </c>
      <c r="KC77" s="148">
        <v>5</v>
      </c>
      <c r="KD77" s="148">
        <v>2</v>
      </c>
      <c r="KE77" s="148">
        <v>2</v>
      </c>
      <c r="KF77" s="148">
        <v>1</v>
      </c>
      <c r="KG77" s="148">
        <v>1</v>
      </c>
      <c r="KH77" s="148">
        <v>1</v>
      </c>
      <c r="KI77" s="148">
        <v>2</v>
      </c>
      <c r="KJ77" s="148">
        <v>2</v>
      </c>
      <c r="KK77" s="148">
        <v>1</v>
      </c>
      <c r="KL77" s="148">
        <v>1</v>
      </c>
      <c r="KM77" s="148">
        <v>2</v>
      </c>
      <c r="KN77" s="148">
        <v>2</v>
      </c>
      <c r="KO77" s="148">
        <v>2</v>
      </c>
      <c r="KP77" s="148">
        <v>2</v>
      </c>
      <c r="KQ77" s="148">
        <v>2</v>
      </c>
      <c r="KR77" s="148">
        <v>2</v>
      </c>
      <c r="KS77" s="148">
        <v>3</v>
      </c>
      <c r="KT77" s="148">
        <v>4</v>
      </c>
      <c r="KU77" s="148">
        <v>3</v>
      </c>
      <c r="KV77" s="148">
        <v>4</v>
      </c>
      <c r="KW77" s="148">
        <v>6</v>
      </c>
      <c r="KX77" s="148">
        <v>6</v>
      </c>
      <c r="KY77" s="148">
        <v>7</v>
      </c>
      <c r="KZ77" s="418">
        <v>7</v>
      </c>
      <c r="LA77" s="418">
        <v>7</v>
      </c>
      <c r="LB77" s="418">
        <v>7</v>
      </c>
      <c r="LC77" s="418">
        <v>7</v>
      </c>
      <c r="LD77" s="418">
        <v>7</v>
      </c>
      <c r="LE77" s="418">
        <v>7</v>
      </c>
      <c r="LF77" s="418">
        <v>7</v>
      </c>
      <c r="LG77" s="418">
        <v>7</v>
      </c>
      <c r="LH77" s="418">
        <v>7</v>
      </c>
      <c r="LI77" s="418">
        <v>7</v>
      </c>
      <c r="LJ77" s="148">
        <v>7</v>
      </c>
      <c r="LK77" s="148">
        <v>5</v>
      </c>
      <c r="LL77" s="148">
        <v>6</v>
      </c>
      <c r="LM77" s="148">
        <v>4</v>
      </c>
      <c r="LN77" s="148">
        <v>4</v>
      </c>
      <c r="LO77" s="148">
        <v>4</v>
      </c>
      <c r="LP77" s="148">
        <v>3</v>
      </c>
      <c r="LQ77" s="148">
        <v>5</v>
      </c>
      <c r="LR77" s="148">
        <v>4</v>
      </c>
      <c r="LS77" s="148">
        <v>5</v>
      </c>
      <c r="LT77" s="148">
        <v>6</v>
      </c>
      <c r="LU77" s="148">
        <v>4</v>
      </c>
      <c r="LV77" s="148">
        <v>3</v>
      </c>
      <c r="LW77" s="148">
        <v>3</v>
      </c>
      <c r="LX77" s="148">
        <v>4</v>
      </c>
      <c r="LY77" s="148">
        <v>4</v>
      </c>
      <c r="LZ77" s="148">
        <v>4</v>
      </c>
      <c r="MA77" s="148">
        <v>4</v>
      </c>
      <c r="MB77" s="148">
        <v>4</v>
      </c>
      <c r="MC77" s="148">
        <v>4</v>
      </c>
      <c r="MD77" s="148">
        <v>1</v>
      </c>
      <c r="ME77" s="148">
        <v>2</v>
      </c>
      <c r="MF77" s="148">
        <v>2</v>
      </c>
      <c r="MG77" s="148">
        <v>2</v>
      </c>
      <c r="MH77" s="148">
        <v>2</v>
      </c>
      <c r="MI77" s="148">
        <v>2</v>
      </c>
      <c r="MJ77" s="148">
        <v>2</v>
      </c>
      <c r="MK77" s="148">
        <v>2</v>
      </c>
      <c r="ML77" s="148">
        <v>2</v>
      </c>
      <c r="MM77" s="148">
        <v>2</v>
      </c>
      <c r="MN77" s="148">
        <v>2</v>
      </c>
      <c r="MO77" s="148">
        <v>1</v>
      </c>
      <c r="MP77" s="148">
        <v>1</v>
      </c>
      <c r="MQ77" s="148">
        <v>1</v>
      </c>
      <c r="MR77" s="148">
        <v>1</v>
      </c>
      <c r="MS77" s="148">
        <v>1</v>
      </c>
      <c r="MT77" s="148">
        <v>1</v>
      </c>
      <c r="MU77" s="148">
        <v>1</v>
      </c>
      <c r="MV77" s="148">
        <v>1</v>
      </c>
      <c r="MW77" s="148">
        <v>1</v>
      </c>
      <c r="MX77" s="148">
        <v>1</v>
      </c>
      <c r="MY77" s="148">
        <v>1</v>
      </c>
      <c r="MZ77" s="148">
        <v>0</v>
      </c>
      <c r="NA77" s="148">
        <v>1</v>
      </c>
      <c r="NB77" s="148">
        <v>1</v>
      </c>
      <c r="NC77" s="148">
        <v>1</v>
      </c>
      <c r="ND77" s="148">
        <v>2</v>
      </c>
      <c r="NE77" s="148">
        <v>2</v>
      </c>
      <c r="NF77" s="148">
        <v>2</v>
      </c>
      <c r="NG77" s="148">
        <v>2</v>
      </c>
      <c r="NH77" s="148">
        <v>2</v>
      </c>
      <c r="NI77" s="148">
        <v>1</v>
      </c>
      <c r="NJ77" s="148">
        <v>1</v>
      </c>
      <c r="NK77" s="148">
        <v>2</v>
      </c>
      <c r="NL77" s="148">
        <v>2</v>
      </c>
      <c r="NM77" s="148">
        <v>2</v>
      </c>
      <c r="NN77" s="148">
        <v>2</v>
      </c>
      <c r="NO77" s="148">
        <v>3</v>
      </c>
      <c r="NP77" s="148">
        <v>3</v>
      </c>
      <c r="NQ77" s="148">
        <v>4</v>
      </c>
      <c r="NR77" s="148">
        <v>4</v>
      </c>
      <c r="NS77" s="148">
        <v>4</v>
      </c>
      <c r="NT77" s="148">
        <v>4</v>
      </c>
      <c r="NU77" s="148">
        <v>2</v>
      </c>
      <c r="NV77" s="148">
        <v>2</v>
      </c>
      <c r="NW77" s="148">
        <v>2</v>
      </c>
      <c r="NX77" s="148">
        <v>2</v>
      </c>
      <c r="NY77" s="148">
        <v>3</v>
      </c>
      <c r="NZ77" s="148">
        <v>3</v>
      </c>
      <c r="OA77" s="148">
        <v>1</v>
      </c>
      <c r="OB77" s="148">
        <v>0</v>
      </c>
      <c r="OC77" s="148">
        <v>0</v>
      </c>
      <c r="OD77" s="148">
        <v>1</v>
      </c>
      <c r="OE77" s="148">
        <v>0</v>
      </c>
      <c r="OF77" s="148">
        <v>0</v>
      </c>
      <c r="OG77" s="148">
        <v>0</v>
      </c>
      <c r="OH77" s="148">
        <v>0</v>
      </c>
      <c r="OI77" s="148">
        <v>0</v>
      </c>
      <c r="OJ77" s="148">
        <v>0</v>
      </c>
      <c r="OK77" s="148">
        <v>1</v>
      </c>
      <c r="OL77" s="148">
        <v>1</v>
      </c>
      <c r="OM77" s="148">
        <v>1</v>
      </c>
      <c r="ON77" s="148">
        <v>1</v>
      </c>
      <c r="OO77" s="148">
        <v>1</v>
      </c>
      <c r="OP77" s="148">
        <v>1</v>
      </c>
      <c r="OQ77" s="148">
        <v>1</v>
      </c>
      <c r="OR77" s="148">
        <v>1</v>
      </c>
      <c r="OS77" s="148">
        <v>1</v>
      </c>
      <c r="OT77" s="148">
        <v>2</v>
      </c>
      <c r="OU77" s="148">
        <v>2</v>
      </c>
      <c r="OV77" s="148">
        <v>2</v>
      </c>
      <c r="OW77" s="148">
        <v>2</v>
      </c>
      <c r="OX77" s="148">
        <v>3</v>
      </c>
      <c r="OY77" s="351">
        <f t="shared" si="52"/>
        <v>3</v>
      </c>
      <c r="OZ77" s="148">
        <v>3</v>
      </c>
      <c r="PA77" s="148">
        <v>3</v>
      </c>
      <c r="PB77" s="148">
        <v>3</v>
      </c>
      <c r="PC77" s="148">
        <v>3</v>
      </c>
      <c r="PD77" s="148">
        <v>3</v>
      </c>
      <c r="PE77" s="148">
        <v>3</v>
      </c>
      <c r="PF77" s="148">
        <v>3</v>
      </c>
      <c r="PG77" s="351">
        <f t="shared" si="53"/>
        <v>3</v>
      </c>
      <c r="PH77" s="148">
        <v>3</v>
      </c>
      <c r="PI77" s="148">
        <v>2</v>
      </c>
      <c r="PJ77" s="351">
        <f t="shared" si="54"/>
        <v>2</v>
      </c>
      <c r="PK77" s="148">
        <v>2</v>
      </c>
      <c r="PL77" s="148">
        <v>3</v>
      </c>
      <c r="PM77" s="148">
        <v>2</v>
      </c>
      <c r="PN77" s="148">
        <v>4</v>
      </c>
      <c r="PO77" s="96">
        <v>4</v>
      </c>
      <c r="PP77" s="148">
        <v>3</v>
      </c>
      <c r="PQ77" s="148">
        <v>2</v>
      </c>
      <c r="PR77" s="148">
        <v>3</v>
      </c>
      <c r="PS77" s="148">
        <v>3</v>
      </c>
      <c r="PT77" s="148">
        <v>3</v>
      </c>
      <c r="PU77" s="148">
        <v>3</v>
      </c>
      <c r="PV77" s="148">
        <v>3</v>
      </c>
      <c r="PW77" s="148">
        <v>3</v>
      </c>
      <c r="PX77" s="148">
        <v>2</v>
      </c>
      <c r="PY77" s="148">
        <v>2</v>
      </c>
      <c r="PZ77" s="148">
        <v>2</v>
      </c>
      <c r="QA77" s="148">
        <v>2</v>
      </c>
      <c r="QB77" s="148">
        <v>2</v>
      </c>
      <c r="QC77" s="148">
        <v>2</v>
      </c>
      <c r="QD77" s="148">
        <v>2</v>
      </c>
      <c r="QE77" s="148">
        <v>1</v>
      </c>
      <c r="QF77" s="148">
        <v>1</v>
      </c>
      <c r="QG77" s="148">
        <v>1</v>
      </c>
      <c r="QH77" s="148">
        <v>1</v>
      </c>
      <c r="QI77" s="148">
        <v>1</v>
      </c>
      <c r="QJ77" s="148">
        <v>1</v>
      </c>
      <c r="QK77" s="148">
        <v>0</v>
      </c>
      <c r="QL77" s="148">
        <v>0</v>
      </c>
      <c r="QM77" s="148">
        <v>0</v>
      </c>
      <c r="QN77" s="148">
        <v>0</v>
      </c>
      <c r="QO77" s="148">
        <v>0</v>
      </c>
      <c r="QP77" s="148">
        <v>1</v>
      </c>
      <c r="QQ77" s="148">
        <v>2</v>
      </c>
      <c r="QR77" s="148">
        <v>2</v>
      </c>
      <c r="QS77" s="148">
        <v>2</v>
      </c>
      <c r="QT77" s="148">
        <v>2</v>
      </c>
      <c r="QU77" s="148">
        <v>1</v>
      </c>
      <c r="QV77" s="148">
        <v>0</v>
      </c>
      <c r="QW77" s="148">
        <v>0</v>
      </c>
      <c r="QX77" s="148">
        <v>0</v>
      </c>
      <c r="QY77" s="148">
        <v>0</v>
      </c>
      <c r="QZ77" s="148">
        <v>0</v>
      </c>
      <c r="RA77" s="148">
        <v>0</v>
      </c>
      <c r="RB77" s="96">
        <v>0</v>
      </c>
      <c r="RC77" s="148">
        <v>0</v>
      </c>
      <c r="RD77" s="96">
        <v>0</v>
      </c>
      <c r="RE77" s="148">
        <v>0</v>
      </c>
      <c r="RF77" s="148">
        <v>0</v>
      </c>
      <c r="RG77" s="96">
        <v>0</v>
      </c>
      <c r="RH77" s="148">
        <v>0</v>
      </c>
      <c r="RI77" s="96">
        <v>0</v>
      </c>
      <c r="RJ77" s="96">
        <v>0</v>
      </c>
      <c r="RK77" s="96">
        <v>0</v>
      </c>
      <c r="RL77" s="96">
        <v>1</v>
      </c>
      <c r="RM77" s="96">
        <v>1</v>
      </c>
      <c r="RN77" s="96">
        <v>1</v>
      </c>
      <c r="RO77" s="148">
        <v>1</v>
      </c>
      <c r="RP77" s="148">
        <v>1</v>
      </c>
      <c r="RQ77" s="148">
        <v>1</v>
      </c>
      <c r="RR77" s="148">
        <v>1</v>
      </c>
      <c r="RS77" s="148">
        <v>1</v>
      </c>
      <c r="RT77" s="148">
        <v>1</v>
      </c>
      <c r="RU77" s="148">
        <v>1</v>
      </c>
      <c r="RV77" s="148">
        <v>1</v>
      </c>
      <c r="RW77" s="148">
        <v>1</v>
      </c>
      <c r="RX77" s="148">
        <v>2</v>
      </c>
      <c r="RY77" s="148">
        <v>2</v>
      </c>
      <c r="RZ77" s="148">
        <v>1</v>
      </c>
      <c r="SA77" s="148">
        <v>1</v>
      </c>
      <c r="SB77" s="148">
        <v>1</v>
      </c>
      <c r="SC77" s="148">
        <v>1</v>
      </c>
      <c r="SD77" s="148">
        <v>1</v>
      </c>
      <c r="SE77" s="148">
        <v>1</v>
      </c>
      <c r="SF77" s="148">
        <v>0</v>
      </c>
      <c r="SG77" s="148">
        <v>0</v>
      </c>
      <c r="SH77" s="148">
        <v>0</v>
      </c>
      <c r="SI77" s="148">
        <v>0</v>
      </c>
      <c r="SJ77" s="148">
        <v>0</v>
      </c>
      <c r="SK77" s="148">
        <v>0</v>
      </c>
      <c r="SL77" s="148">
        <v>0</v>
      </c>
      <c r="SM77" s="148">
        <v>0</v>
      </c>
      <c r="SN77" s="148">
        <v>0</v>
      </c>
      <c r="SO77" s="148">
        <v>0</v>
      </c>
      <c r="SP77" s="148">
        <v>0</v>
      </c>
      <c r="SQ77" s="148">
        <v>1</v>
      </c>
      <c r="SR77" s="148">
        <v>1</v>
      </c>
      <c r="SS77" s="148">
        <v>1</v>
      </c>
      <c r="ST77" s="148">
        <v>1</v>
      </c>
      <c r="SU77" s="148">
        <v>1</v>
      </c>
      <c r="SV77" s="148">
        <v>1</v>
      </c>
      <c r="SW77" s="148">
        <v>2</v>
      </c>
      <c r="SX77" s="148">
        <v>2</v>
      </c>
      <c r="SY77" s="148">
        <v>2</v>
      </c>
      <c r="SZ77" s="148">
        <v>2</v>
      </c>
      <c r="TA77" s="148">
        <v>1</v>
      </c>
      <c r="TB77" s="148">
        <v>1</v>
      </c>
      <c r="TC77" s="148">
        <v>1</v>
      </c>
      <c r="TD77" s="148">
        <v>1</v>
      </c>
      <c r="TE77" s="148">
        <v>2</v>
      </c>
      <c r="TF77" s="148">
        <v>2</v>
      </c>
      <c r="TG77" s="148">
        <v>2</v>
      </c>
      <c r="TH77" s="148">
        <v>2</v>
      </c>
      <c r="TI77" s="148">
        <v>1</v>
      </c>
      <c r="TJ77" s="148">
        <v>2</v>
      </c>
      <c r="TK77" s="148">
        <v>2</v>
      </c>
      <c r="TL77" s="148">
        <v>3</v>
      </c>
      <c r="TM77" s="148">
        <v>3</v>
      </c>
      <c r="TN77" s="148">
        <v>3</v>
      </c>
      <c r="TO77" s="148">
        <v>3</v>
      </c>
      <c r="TP77" s="148">
        <v>3</v>
      </c>
      <c r="TQ77" s="148">
        <v>3</v>
      </c>
      <c r="TR77" s="148">
        <v>3</v>
      </c>
      <c r="TS77" s="148">
        <v>3</v>
      </c>
      <c r="TT77" s="148">
        <v>4</v>
      </c>
      <c r="TU77" s="148">
        <v>4</v>
      </c>
      <c r="TV77" s="148">
        <v>4</v>
      </c>
      <c r="TW77" s="148">
        <v>4</v>
      </c>
      <c r="TX77" s="148">
        <v>4</v>
      </c>
      <c r="TY77" s="148">
        <v>3</v>
      </c>
      <c r="TZ77" s="148">
        <v>4</v>
      </c>
      <c r="UA77" s="148">
        <v>4</v>
      </c>
      <c r="UB77" s="148">
        <v>4</v>
      </c>
      <c r="UC77" s="148">
        <v>4</v>
      </c>
      <c r="UD77" s="148">
        <v>3</v>
      </c>
      <c r="UE77" s="148">
        <v>3</v>
      </c>
      <c r="UF77" s="148">
        <v>2</v>
      </c>
      <c r="UG77" s="148">
        <v>2</v>
      </c>
      <c r="UH77" s="148">
        <v>1</v>
      </c>
      <c r="UI77" s="148">
        <v>0</v>
      </c>
      <c r="UJ77" s="148">
        <v>0</v>
      </c>
      <c r="UK77" s="148">
        <v>0</v>
      </c>
      <c r="UL77" s="148">
        <v>0</v>
      </c>
      <c r="UM77" s="148">
        <v>0</v>
      </c>
      <c r="UN77" s="148">
        <v>0</v>
      </c>
      <c r="UO77" s="148">
        <v>0</v>
      </c>
      <c r="UP77" s="148">
        <v>0</v>
      </c>
      <c r="UQ77" s="148">
        <v>0</v>
      </c>
      <c r="UR77" s="148">
        <v>1</v>
      </c>
      <c r="US77" s="148">
        <v>1</v>
      </c>
      <c r="UT77" s="148">
        <v>1</v>
      </c>
      <c r="UU77" s="148">
        <v>1</v>
      </c>
      <c r="UV77" s="148">
        <v>1</v>
      </c>
      <c r="UW77" s="148">
        <v>1</v>
      </c>
      <c r="UX77" s="148">
        <v>2</v>
      </c>
      <c r="UY77" s="148">
        <v>2</v>
      </c>
      <c r="UZ77" s="148">
        <v>2</v>
      </c>
      <c r="VA77" s="148">
        <v>2</v>
      </c>
      <c r="VB77" s="148">
        <v>2</v>
      </c>
      <c r="VC77" s="148">
        <v>2</v>
      </c>
      <c r="VD77" s="148">
        <v>2</v>
      </c>
      <c r="VE77" s="148">
        <v>2</v>
      </c>
      <c r="VF77" s="148">
        <v>3</v>
      </c>
      <c r="VG77" s="148">
        <v>2</v>
      </c>
      <c r="VH77" s="148">
        <v>2</v>
      </c>
      <c r="VI77" s="148">
        <v>2</v>
      </c>
      <c r="VJ77" s="148">
        <v>2</v>
      </c>
      <c r="VK77" s="148">
        <v>1</v>
      </c>
      <c r="VL77" s="148">
        <v>1</v>
      </c>
      <c r="VM77" s="148">
        <v>0</v>
      </c>
      <c r="VN77" s="148">
        <v>0</v>
      </c>
      <c r="VO77" s="148">
        <v>0</v>
      </c>
      <c r="VP77" s="148">
        <v>0</v>
      </c>
      <c r="VQ77" s="148">
        <v>0</v>
      </c>
      <c r="VR77" s="148">
        <v>0</v>
      </c>
      <c r="VS77" s="148">
        <v>0</v>
      </c>
      <c r="VT77" s="148">
        <v>0</v>
      </c>
      <c r="VU77" s="148">
        <v>0</v>
      </c>
      <c r="VV77" s="148">
        <v>0</v>
      </c>
      <c r="VW77" s="148">
        <v>0</v>
      </c>
      <c r="VX77" s="148">
        <v>0</v>
      </c>
      <c r="VY77" s="148">
        <v>0</v>
      </c>
      <c r="VZ77" s="148">
        <v>0</v>
      </c>
      <c r="WA77" s="148">
        <v>0</v>
      </c>
      <c r="WB77" s="148">
        <v>0</v>
      </c>
      <c r="WC77" s="148">
        <v>0</v>
      </c>
      <c r="WD77" s="148">
        <v>0</v>
      </c>
      <c r="WE77" s="148">
        <v>0</v>
      </c>
      <c r="WF77" s="148">
        <v>0</v>
      </c>
      <c r="WG77" s="148">
        <v>0</v>
      </c>
      <c r="WH77" s="148">
        <v>0</v>
      </c>
      <c r="WI77" s="148">
        <v>0</v>
      </c>
      <c r="WJ77" s="148">
        <v>0</v>
      </c>
      <c r="WK77" s="148">
        <v>0</v>
      </c>
      <c r="WL77" s="148">
        <v>0</v>
      </c>
      <c r="WM77" s="148">
        <v>0</v>
      </c>
      <c r="WN77" s="148">
        <v>0</v>
      </c>
      <c r="WO77" s="148">
        <v>0</v>
      </c>
      <c r="WP77" s="148">
        <v>0</v>
      </c>
      <c r="WQ77" s="148">
        <v>0</v>
      </c>
      <c r="WR77" s="148">
        <v>0</v>
      </c>
      <c r="WS77" s="148">
        <v>0</v>
      </c>
      <c r="WT77" s="148">
        <v>0</v>
      </c>
      <c r="WU77" s="148">
        <v>0</v>
      </c>
      <c r="WV77" s="148">
        <v>0</v>
      </c>
      <c r="WW77" s="148">
        <v>0</v>
      </c>
      <c r="WX77" s="148">
        <v>0</v>
      </c>
      <c r="WY77" s="148">
        <v>0</v>
      </c>
      <c r="WZ77" s="148">
        <v>0</v>
      </c>
      <c r="XA77" s="148">
        <v>0</v>
      </c>
      <c r="XB77" s="148">
        <v>0</v>
      </c>
      <c r="XC77" s="148">
        <v>0</v>
      </c>
      <c r="XD77" s="148">
        <v>0</v>
      </c>
      <c r="XE77" s="148">
        <v>0</v>
      </c>
      <c r="XF77" s="148">
        <v>0</v>
      </c>
      <c r="XG77" s="148">
        <v>0</v>
      </c>
      <c r="XH77" s="148">
        <v>0</v>
      </c>
      <c r="XI77" s="148">
        <v>0</v>
      </c>
      <c r="XJ77" s="148">
        <v>0</v>
      </c>
      <c r="XK77" s="148">
        <v>0</v>
      </c>
    </row>
    <row r="78" spans="1:635" s="148" customFormat="1" x14ac:dyDescent="0.2">
      <c r="A78" s="327"/>
      <c r="B78" s="354">
        <v>18</v>
      </c>
      <c r="C78" s="399">
        <f t="shared" ca="1" si="50"/>
        <v>0</v>
      </c>
      <c r="D78" s="400">
        <f t="shared" ca="1" si="55"/>
        <v>0</v>
      </c>
      <c r="E78" s="419">
        <f t="shared" ca="1" si="56"/>
        <v>2</v>
      </c>
      <c r="F78" s="401"/>
      <c r="G78" s="148">
        <v>0</v>
      </c>
      <c r="H78" s="148">
        <v>0</v>
      </c>
      <c r="I78" s="355">
        <v>0</v>
      </c>
      <c r="J78" s="148">
        <v>0</v>
      </c>
      <c r="K78" s="148">
        <v>0</v>
      </c>
      <c r="L78" s="148">
        <v>0</v>
      </c>
      <c r="M78" s="148">
        <v>0</v>
      </c>
      <c r="N78" s="148">
        <v>0</v>
      </c>
      <c r="O78" s="148">
        <v>1</v>
      </c>
      <c r="P78" s="148">
        <v>0</v>
      </c>
      <c r="Q78" s="148">
        <v>0</v>
      </c>
      <c r="R78" s="148">
        <v>0</v>
      </c>
      <c r="S78" s="148">
        <v>0</v>
      </c>
      <c r="T78" s="148">
        <v>0</v>
      </c>
      <c r="U78" s="148">
        <v>1</v>
      </c>
      <c r="V78" s="148">
        <v>1</v>
      </c>
      <c r="W78" s="148">
        <v>1</v>
      </c>
      <c r="X78" s="148">
        <v>1</v>
      </c>
      <c r="Y78" s="148">
        <v>1</v>
      </c>
      <c r="Z78" s="148">
        <v>1</v>
      </c>
      <c r="AA78" s="148">
        <v>1</v>
      </c>
      <c r="AB78" s="148">
        <v>1</v>
      </c>
      <c r="AC78" s="148">
        <v>1</v>
      </c>
      <c r="AD78" s="148">
        <v>1</v>
      </c>
      <c r="AE78" s="148">
        <v>0</v>
      </c>
      <c r="AF78" s="148">
        <v>0</v>
      </c>
      <c r="AG78" s="148">
        <v>0</v>
      </c>
      <c r="AH78" s="148">
        <v>0</v>
      </c>
      <c r="AI78" s="148">
        <v>0</v>
      </c>
      <c r="AJ78" s="148">
        <v>0</v>
      </c>
      <c r="AK78" s="148">
        <v>0</v>
      </c>
      <c r="AL78" s="148">
        <v>0</v>
      </c>
      <c r="AM78" s="148">
        <v>0</v>
      </c>
      <c r="AN78" s="148">
        <v>0</v>
      </c>
      <c r="AO78" s="148">
        <v>0</v>
      </c>
      <c r="AP78" s="360">
        <v>0</v>
      </c>
      <c r="AQ78" s="148">
        <v>0</v>
      </c>
      <c r="AR78" s="148">
        <v>1</v>
      </c>
      <c r="AS78" s="148">
        <v>2</v>
      </c>
      <c r="AT78" s="148">
        <v>3</v>
      </c>
      <c r="AU78" s="148">
        <v>3</v>
      </c>
      <c r="AV78" s="148">
        <v>1</v>
      </c>
      <c r="AW78" s="148">
        <v>1</v>
      </c>
      <c r="AX78" s="148">
        <v>1</v>
      </c>
      <c r="AY78" s="148">
        <v>1</v>
      </c>
      <c r="AZ78" s="148">
        <v>3</v>
      </c>
      <c r="BA78" s="148">
        <v>2</v>
      </c>
      <c r="BB78" s="148">
        <v>3</v>
      </c>
      <c r="BC78" s="148">
        <v>2</v>
      </c>
      <c r="BD78" s="148">
        <v>2</v>
      </c>
      <c r="BE78" s="148">
        <v>2</v>
      </c>
      <c r="BF78" s="148">
        <v>4</v>
      </c>
      <c r="BG78" s="148">
        <v>4</v>
      </c>
      <c r="BH78" s="148">
        <v>4</v>
      </c>
      <c r="BI78" s="148">
        <v>3</v>
      </c>
      <c r="BJ78" s="148">
        <v>3</v>
      </c>
      <c r="BK78" s="148">
        <v>3</v>
      </c>
      <c r="BL78" s="148">
        <v>2</v>
      </c>
      <c r="BM78" s="148">
        <v>4</v>
      </c>
      <c r="BN78" s="148">
        <v>4</v>
      </c>
      <c r="BO78" s="148">
        <v>3</v>
      </c>
      <c r="BP78" s="148">
        <v>1</v>
      </c>
      <c r="BQ78" s="148">
        <v>1</v>
      </c>
      <c r="BR78" s="148">
        <v>3</v>
      </c>
      <c r="BS78" s="148">
        <v>3</v>
      </c>
      <c r="BT78" s="148">
        <v>3</v>
      </c>
      <c r="BU78" s="148">
        <v>3</v>
      </c>
      <c r="BV78" s="148">
        <v>3</v>
      </c>
      <c r="BW78" s="148">
        <v>2</v>
      </c>
      <c r="BX78" s="148">
        <v>1</v>
      </c>
      <c r="BY78" s="148">
        <v>2</v>
      </c>
      <c r="BZ78" s="148">
        <v>2</v>
      </c>
      <c r="CA78" s="148">
        <v>3</v>
      </c>
      <c r="CB78" s="397">
        <v>3</v>
      </c>
      <c r="CC78" s="113">
        <v>3</v>
      </c>
      <c r="CD78" s="397">
        <v>3</v>
      </c>
      <c r="CE78" s="148">
        <v>3</v>
      </c>
      <c r="CF78" s="148">
        <v>2</v>
      </c>
      <c r="CG78" s="148">
        <v>2</v>
      </c>
      <c r="CH78" s="148">
        <v>2</v>
      </c>
      <c r="CI78" s="148">
        <v>1</v>
      </c>
      <c r="CJ78" s="148">
        <v>1</v>
      </c>
      <c r="CK78" s="148">
        <v>1</v>
      </c>
      <c r="CL78" s="148">
        <v>1</v>
      </c>
      <c r="CM78" s="148">
        <v>1</v>
      </c>
      <c r="CN78" s="148">
        <v>1</v>
      </c>
      <c r="CO78" s="148">
        <v>1</v>
      </c>
      <c r="CP78" s="148">
        <v>1</v>
      </c>
      <c r="CQ78" s="148">
        <v>2</v>
      </c>
      <c r="CR78" s="148">
        <v>2</v>
      </c>
      <c r="CS78" s="148">
        <v>2</v>
      </c>
      <c r="CT78" s="148">
        <v>2</v>
      </c>
      <c r="CU78" s="148">
        <v>2</v>
      </c>
      <c r="CV78" s="148">
        <v>1</v>
      </c>
      <c r="CW78" s="148">
        <v>1</v>
      </c>
      <c r="CX78" s="148">
        <v>2</v>
      </c>
      <c r="CY78" s="148">
        <v>2</v>
      </c>
      <c r="CZ78" s="148">
        <v>2</v>
      </c>
      <c r="DA78" s="148">
        <v>2</v>
      </c>
      <c r="DB78" s="148">
        <v>1</v>
      </c>
      <c r="DC78" s="148">
        <v>1</v>
      </c>
      <c r="DD78" s="148">
        <v>1</v>
      </c>
      <c r="DE78" s="148">
        <v>1</v>
      </c>
      <c r="DF78" s="148">
        <v>1</v>
      </c>
      <c r="DG78" s="148">
        <v>1</v>
      </c>
      <c r="DH78" s="148">
        <v>1</v>
      </c>
      <c r="DI78" s="148">
        <v>2</v>
      </c>
      <c r="DJ78" s="148">
        <v>2</v>
      </c>
      <c r="DK78" s="148">
        <v>3</v>
      </c>
      <c r="DL78" s="148">
        <v>5</v>
      </c>
      <c r="DM78" s="148">
        <v>5</v>
      </c>
      <c r="DN78" s="148">
        <v>7</v>
      </c>
      <c r="DO78" s="148">
        <v>8</v>
      </c>
      <c r="DP78" s="148">
        <v>8</v>
      </c>
      <c r="DQ78" s="148">
        <v>8</v>
      </c>
      <c r="DR78" s="351">
        <v>8</v>
      </c>
      <c r="DS78" s="148">
        <v>7</v>
      </c>
      <c r="DT78" s="398">
        <v>6</v>
      </c>
      <c r="DU78" s="398">
        <v>5</v>
      </c>
      <c r="DV78" s="397">
        <v>5</v>
      </c>
      <c r="DW78" s="397">
        <v>5</v>
      </c>
      <c r="DX78" s="398">
        <v>5</v>
      </c>
      <c r="DY78" s="96">
        <v>5</v>
      </c>
      <c r="DZ78" s="96">
        <v>5</v>
      </c>
      <c r="EA78" s="96">
        <v>6</v>
      </c>
      <c r="EB78" s="96">
        <v>5</v>
      </c>
      <c r="EC78" s="96">
        <v>4</v>
      </c>
      <c r="ED78" s="96">
        <v>4</v>
      </c>
      <c r="EE78" s="96">
        <v>2</v>
      </c>
      <c r="EF78" s="96">
        <v>1</v>
      </c>
      <c r="EG78" s="96">
        <v>1</v>
      </c>
      <c r="EH78" s="96">
        <v>1</v>
      </c>
      <c r="EI78" s="96">
        <v>0</v>
      </c>
      <c r="EJ78" s="96">
        <v>0</v>
      </c>
      <c r="EK78" s="96">
        <v>0</v>
      </c>
      <c r="EL78" s="96">
        <v>0</v>
      </c>
      <c r="EM78" s="96">
        <v>0</v>
      </c>
      <c r="EN78" s="96">
        <v>0</v>
      </c>
      <c r="EO78" s="148">
        <v>0</v>
      </c>
      <c r="EP78" s="96">
        <v>1</v>
      </c>
      <c r="EQ78" s="96">
        <v>1</v>
      </c>
      <c r="ER78" s="96">
        <v>1</v>
      </c>
      <c r="ES78" s="96">
        <v>1</v>
      </c>
      <c r="ET78" s="96">
        <v>1</v>
      </c>
      <c r="EU78" s="397">
        <v>2</v>
      </c>
      <c r="EV78" s="96">
        <v>2</v>
      </c>
      <c r="EW78" s="96">
        <v>2</v>
      </c>
      <c r="EX78" s="96">
        <v>2</v>
      </c>
      <c r="EY78" s="96">
        <v>2</v>
      </c>
      <c r="EZ78" s="96">
        <v>2</v>
      </c>
      <c r="FA78" s="96">
        <v>3</v>
      </c>
      <c r="FB78" s="96">
        <v>3</v>
      </c>
      <c r="FC78" s="96">
        <v>3</v>
      </c>
      <c r="FD78" s="96">
        <v>4</v>
      </c>
      <c r="FE78" s="96">
        <v>4</v>
      </c>
      <c r="FF78" s="96">
        <v>2</v>
      </c>
      <c r="FG78" s="96">
        <v>0</v>
      </c>
      <c r="FH78" s="96">
        <v>4</v>
      </c>
      <c r="FI78" s="96">
        <v>4</v>
      </c>
      <c r="FJ78" s="96">
        <v>4</v>
      </c>
      <c r="FK78" s="148">
        <v>4</v>
      </c>
      <c r="FL78" s="96">
        <v>5</v>
      </c>
      <c r="FM78" s="96">
        <v>4</v>
      </c>
      <c r="FN78" s="148">
        <v>4</v>
      </c>
      <c r="FO78" s="148">
        <v>3</v>
      </c>
      <c r="FP78" s="148">
        <v>2</v>
      </c>
      <c r="FQ78" s="96">
        <v>2</v>
      </c>
      <c r="FR78" s="148">
        <v>2</v>
      </c>
      <c r="FS78" s="351">
        <v>2</v>
      </c>
      <c r="FT78" s="148">
        <v>2</v>
      </c>
      <c r="FU78" s="398">
        <v>4</v>
      </c>
      <c r="FV78" s="398">
        <v>4</v>
      </c>
      <c r="FW78" s="397">
        <v>2</v>
      </c>
      <c r="FX78" s="397">
        <v>2</v>
      </c>
      <c r="FY78" s="398">
        <v>2</v>
      </c>
      <c r="FZ78" s="96">
        <v>2</v>
      </c>
      <c r="GA78" s="96">
        <v>3</v>
      </c>
      <c r="GB78" s="96">
        <v>3</v>
      </c>
      <c r="GC78" s="96">
        <v>1</v>
      </c>
      <c r="GD78" s="96">
        <v>1</v>
      </c>
      <c r="GE78" s="96">
        <v>1</v>
      </c>
      <c r="GF78" s="96">
        <v>1</v>
      </c>
      <c r="GG78" s="96">
        <v>1</v>
      </c>
      <c r="GH78" s="96">
        <v>1</v>
      </c>
      <c r="GI78" s="96">
        <v>0</v>
      </c>
      <c r="GJ78" s="96">
        <v>0</v>
      </c>
      <c r="GK78" s="96">
        <v>0</v>
      </c>
      <c r="GL78" s="96">
        <v>3</v>
      </c>
      <c r="GM78" s="96">
        <v>3</v>
      </c>
      <c r="GN78" s="96">
        <v>2</v>
      </c>
      <c r="GO78" s="96">
        <v>2</v>
      </c>
      <c r="GP78" s="148">
        <v>2</v>
      </c>
      <c r="GQ78" s="96">
        <v>3</v>
      </c>
      <c r="GR78" s="96">
        <v>4</v>
      </c>
      <c r="GS78" s="96">
        <v>3</v>
      </c>
      <c r="GT78" s="96">
        <v>4</v>
      </c>
      <c r="GU78" s="96">
        <v>4</v>
      </c>
      <c r="GV78" s="148">
        <v>3</v>
      </c>
      <c r="GW78" s="148">
        <v>3</v>
      </c>
      <c r="GX78" s="148">
        <v>2</v>
      </c>
      <c r="GY78" s="148">
        <v>2</v>
      </c>
      <c r="GZ78" s="148">
        <v>2</v>
      </c>
      <c r="HA78" s="148">
        <v>2</v>
      </c>
      <c r="HB78" s="148">
        <v>2</v>
      </c>
      <c r="HC78" s="148">
        <v>2</v>
      </c>
      <c r="HD78" s="148">
        <v>2</v>
      </c>
      <c r="HE78" s="148">
        <v>2</v>
      </c>
      <c r="HF78" s="148">
        <v>2</v>
      </c>
      <c r="HG78" s="148">
        <v>2</v>
      </c>
      <c r="HH78" s="148">
        <v>0</v>
      </c>
      <c r="HI78" s="148">
        <v>3</v>
      </c>
      <c r="HJ78" s="148">
        <v>3</v>
      </c>
      <c r="HK78" s="148">
        <v>4</v>
      </c>
      <c r="HL78" s="148">
        <v>5</v>
      </c>
      <c r="HM78" s="148">
        <v>7</v>
      </c>
      <c r="HN78" s="148">
        <v>7</v>
      </c>
      <c r="HO78" s="148">
        <v>7</v>
      </c>
      <c r="HP78" s="148">
        <v>4</v>
      </c>
      <c r="HQ78" s="148">
        <v>3</v>
      </c>
      <c r="HR78" s="148">
        <v>3</v>
      </c>
      <c r="HS78" s="148">
        <v>1</v>
      </c>
      <c r="HT78" s="148">
        <v>2</v>
      </c>
      <c r="HU78" s="148">
        <v>2</v>
      </c>
      <c r="HV78" s="148">
        <v>2</v>
      </c>
      <c r="HW78" s="148">
        <v>2</v>
      </c>
      <c r="HX78" s="148">
        <v>3</v>
      </c>
      <c r="HY78" s="148">
        <v>3</v>
      </c>
      <c r="HZ78" s="148">
        <v>2</v>
      </c>
      <c r="IA78" s="148">
        <v>1</v>
      </c>
      <c r="IB78" s="148">
        <v>1</v>
      </c>
      <c r="IC78" s="148">
        <v>1</v>
      </c>
      <c r="ID78" s="148">
        <v>0</v>
      </c>
      <c r="IE78" s="148">
        <v>0</v>
      </c>
      <c r="IF78" s="148">
        <v>0</v>
      </c>
      <c r="IG78" s="148">
        <v>0</v>
      </c>
      <c r="IH78" s="148">
        <v>0</v>
      </c>
      <c r="II78" s="148">
        <v>0</v>
      </c>
      <c r="IJ78" s="148">
        <v>0</v>
      </c>
      <c r="IK78" s="148">
        <v>0</v>
      </c>
      <c r="IL78" s="148">
        <v>0</v>
      </c>
      <c r="IM78" s="148">
        <v>0</v>
      </c>
      <c r="IN78" s="351">
        <f t="shared" si="51"/>
        <v>0.5</v>
      </c>
      <c r="IO78" s="148">
        <v>1</v>
      </c>
      <c r="IP78" s="148">
        <v>1</v>
      </c>
      <c r="IQ78" s="148">
        <v>1</v>
      </c>
      <c r="IR78" s="148">
        <v>1</v>
      </c>
      <c r="IS78" s="148">
        <v>1</v>
      </c>
      <c r="IT78" s="148">
        <v>1</v>
      </c>
      <c r="IU78" s="148">
        <v>1</v>
      </c>
      <c r="IV78" s="148">
        <v>0</v>
      </c>
      <c r="IW78" s="148">
        <v>0</v>
      </c>
      <c r="IX78" s="148">
        <v>0</v>
      </c>
      <c r="IY78" s="148">
        <v>1</v>
      </c>
      <c r="IZ78" s="148">
        <v>1</v>
      </c>
      <c r="JA78" s="148">
        <v>1</v>
      </c>
      <c r="JB78" s="148">
        <v>0</v>
      </c>
      <c r="JC78" s="148">
        <v>0</v>
      </c>
      <c r="JD78" s="148">
        <v>1</v>
      </c>
      <c r="JE78" s="148">
        <v>2</v>
      </c>
      <c r="JF78" s="353">
        <f t="shared" si="57"/>
        <v>2</v>
      </c>
      <c r="JG78" s="148">
        <v>2</v>
      </c>
      <c r="JH78" s="148">
        <v>1</v>
      </c>
      <c r="JI78" s="148">
        <v>1</v>
      </c>
      <c r="JJ78" s="148">
        <v>1</v>
      </c>
      <c r="JK78" s="148">
        <v>1</v>
      </c>
      <c r="JL78" s="148">
        <v>1</v>
      </c>
      <c r="JM78" s="148">
        <v>0</v>
      </c>
      <c r="JN78" s="351">
        <f t="shared" si="58"/>
        <v>0</v>
      </c>
      <c r="JO78" s="148">
        <v>0</v>
      </c>
      <c r="JP78" s="148">
        <v>0</v>
      </c>
      <c r="JQ78" s="148">
        <v>0</v>
      </c>
      <c r="JR78" s="148">
        <v>0</v>
      </c>
      <c r="JS78" s="148">
        <v>1</v>
      </c>
      <c r="JT78" s="148">
        <v>1</v>
      </c>
      <c r="JU78" s="148">
        <v>1</v>
      </c>
      <c r="JV78" s="351">
        <f t="shared" si="59"/>
        <v>0.5</v>
      </c>
      <c r="JW78" s="148">
        <v>0</v>
      </c>
      <c r="JX78" s="148">
        <v>0</v>
      </c>
      <c r="JY78" s="148">
        <v>0</v>
      </c>
      <c r="JZ78" s="148">
        <v>0</v>
      </c>
      <c r="KA78" s="148">
        <v>1</v>
      </c>
      <c r="KB78" s="148">
        <v>1</v>
      </c>
      <c r="KC78" s="148">
        <v>1</v>
      </c>
      <c r="KD78" s="148">
        <v>1</v>
      </c>
      <c r="KE78" s="148">
        <v>1</v>
      </c>
      <c r="KF78" s="148">
        <v>1</v>
      </c>
      <c r="KG78" s="148">
        <v>1</v>
      </c>
      <c r="KH78" s="148">
        <v>1</v>
      </c>
      <c r="KI78" s="148">
        <v>1</v>
      </c>
      <c r="KJ78" s="148">
        <v>1</v>
      </c>
      <c r="KK78" s="148">
        <v>1</v>
      </c>
      <c r="KL78" s="148">
        <v>1</v>
      </c>
      <c r="KM78" s="148">
        <v>1</v>
      </c>
      <c r="KN78" s="148">
        <v>1</v>
      </c>
      <c r="KO78" s="148">
        <v>1</v>
      </c>
      <c r="KP78" s="148">
        <v>0</v>
      </c>
      <c r="KQ78" s="148">
        <v>0</v>
      </c>
      <c r="KR78" s="148">
        <v>1</v>
      </c>
      <c r="KS78" s="148">
        <v>1</v>
      </c>
      <c r="KT78" s="148">
        <v>1</v>
      </c>
      <c r="KU78" s="148">
        <v>1</v>
      </c>
      <c r="KV78" s="148">
        <v>1</v>
      </c>
      <c r="KW78" s="148">
        <v>1</v>
      </c>
      <c r="KX78" s="148">
        <v>1</v>
      </c>
      <c r="KY78" s="148">
        <v>1</v>
      </c>
      <c r="KZ78" s="418">
        <v>1</v>
      </c>
      <c r="LA78" s="418">
        <v>1</v>
      </c>
      <c r="LB78" s="418">
        <v>1</v>
      </c>
      <c r="LC78" s="418">
        <v>1</v>
      </c>
      <c r="LD78" s="418">
        <v>0</v>
      </c>
      <c r="LE78" s="418">
        <v>0</v>
      </c>
      <c r="LF78" s="418">
        <v>0</v>
      </c>
      <c r="LG78" s="418">
        <v>0</v>
      </c>
      <c r="LH78" s="418">
        <v>0</v>
      </c>
      <c r="LI78" s="418">
        <v>0</v>
      </c>
      <c r="LJ78" s="148">
        <v>0</v>
      </c>
      <c r="LK78" s="148">
        <v>0</v>
      </c>
      <c r="LL78" s="148">
        <v>0</v>
      </c>
      <c r="LM78" s="148">
        <v>0</v>
      </c>
      <c r="LN78" s="148">
        <v>0</v>
      </c>
      <c r="LO78" s="148">
        <v>0</v>
      </c>
      <c r="LP78" s="148">
        <v>0</v>
      </c>
      <c r="LQ78" s="148">
        <v>0</v>
      </c>
      <c r="LR78" s="148">
        <v>0</v>
      </c>
      <c r="LS78" s="148">
        <v>0</v>
      </c>
      <c r="LT78" s="148">
        <v>0</v>
      </c>
      <c r="LU78" s="148">
        <v>0</v>
      </c>
      <c r="LV78" s="148">
        <v>1</v>
      </c>
      <c r="LW78" s="148">
        <v>1</v>
      </c>
      <c r="LX78" s="148">
        <v>2</v>
      </c>
      <c r="LY78" s="148">
        <v>3</v>
      </c>
      <c r="LZ78" s="148">
        <v>4</v>
      </c>
      <c r="MA78" s="148">
        <v>3</v>
      </c>
      <c r="MB78" s="148">
        <v>3</v>
      </c>
      <c r="MC78" s="148">
        <v>3</v>
      </c>
      <c r="MD78" s="148">
        <v>2</v>
      </c>
      <c r="ME78" s="148">
        <v>1</v>
      </c>
      <c r="MF78" s="148">
        <v>1</v>
      </c>
      <c r="MG78" s="148">
        <v>1</v>
      </c>
      <c r="MH78" s="148">
        <v>1</v>
      </c>
      <c r="MI78" s="148">
        <v>0</v>
      </c>
      <c r="MJ78" s="148">
        <v>0</v>
      </c>
      <c r="MK78" s="148">
        <v>0</v>
      </c>
      <c r="ML78" s="148">
        <v>1</v>
      </c>
      <c r="MM78" s="148">
        <v>0</v>
      </c>
      <c r="MN78" s="148">
        <v>0</v>
      </c>
      <c r="MO78" s="148">
        <v>1</v>
      </c>
      <c r="MP78" s="148">
        <v>0</v>
      </c>
      <c r="MQ78" s="148">
        <v>0</v>
      </c>
      <c r="MR78" s="148">
        <v>0</v>
      </c>
      <c r="MS78" s="148">
        <v>1</v>
      </c>
      <c r="MT78" s="148">
        <v>2</v>
      </c>
      <c r="MU78" s="148">
        <v>1</v>
      </c>
      <c r="MV78" s="148">
        <v>1</v>
      </c>
      <c r="MW78" s="148">
        <v>1</v>
      </c>
      <c r="MX78" s="148">
        <v>1</v>
      </c>
      <c r="MY78" s="148">
        <v>1</v>
      </c>
      <c r="MZ78" s="148">
        <v>0</v>
      </c>
      <c r="NA78" s="148">
        <v>0</v>
      </c>
      <c r="NB78" s="148">
        <v>0</v>
      </c>
      <c r="NC78" s="148">
        <v>0</v>
      </c>
      <c r="ND78" s="148">
        <v>0</v>
      </c>
      <c r="NE78" s="148">
        <v>0</v>
      </c>
      <c r="NF78" s="148">
        <v>0</v>
      </c>
      <c r="NG78" s="148">
        <v>0</v>
      </c>
      <c r="NH78" s="148">
        <v>0</v>
      </c>
      <c r="NI78" s="148">
        <v>0</v>
      </c>
      <c r="NJ78" s="148">
        <v>1</v>
      </c>
      <c r="NK78" s="148">
        <v>1</v>
      </c>
      <c r="NL78" s="148">
        <v>1</v>
      </c>
      <c r="NM78" s="148">
        <v>1</v>
      </c>
      <c r="NN78" s="148">
        <v>1</v>
      </c>
      <c r="NO78" s="148">
        <v>1</v>
      </c>
      <c r="NP78" s="148">
        <v>1</v>
      </c>
      <c r="NQ78" s="148">
        <v>1</v>
      </c>
      <c r="NR78" s="148">
        <v>2</v>
      </c>
      <c r="NS78" s="148">
        <v>1</v>
      </c>
      <c r="NT78" s="148">
        <v>1</v>
      </c>
      <c r="NU78" s="148">
        <v>0</v>
      </c>
      <c r="NV78" s="148">
        <v>1</v>
      </c>
      <c r="NW78" s="148">
        <v>1</v>
      </c>
      <c r="NX78" s="148">
        <v>1</v>
      </c>
      <c r="NY78" s="148">
        <v>0</v>
      </c>
      <c r="NZ78" s="148">
        <v>0</v>
      </c>
      <c r="OA78" s="148">
        <v>0</v>
      </c>
      <c r="OB78" s="148">
        <v>0</v>
      </c>
      <c r="OC78" s="148">
        <v>0</v>
      </c>
      <c r="OD78" s="148">
        <v>0</v>
      </c>
      <c r="OE78" s="148">
        <v>0</v>
      </c>
      <c r="OF78" s="148">
        <v>0</v>
      </c>
      <c r="OG78" s="148">
        <v>0</v>
      </c>
      <c r="OH78" s="148">
        <v>0</v>
      </c>
      <c r="OI78" s="148">
        <v>0</v>
      </c>
      <c r="OJ78" s="148">
        <v>2</v>
      </c>
      <c r="OK78" s="148">
        <v>2</v>
      </c>
      <c r="OL78" s="148">
        <v>2</v>
      </c>
      <c r="OM78" s="148">
        <v>2</v>
      </c>
      <c r="ON78" s="148">
        <v>2</v>
      </c>
      <c r="OO78" s="148">
        <v>2</v>
      </c>
      <c r="OP78" s="148">
        <v>2</v>
      </c>
      <c r="OQ78" s="148">
        <v>2</v>
      </c>
      <c r="OR78" s="148">
        <v>2</v>
      </c>
      <c r="OS78" s="148">
        <v>2</v>
      </c>
      <c r="OT78" s="148">
        <v>0</v>
      </c>
      <c r="OU78" s="148">
        <v>0</v>
      </c>
      <c r="OV78" s="148">
        <v>0</v>
      </c>
      <c r="OW78" s="148">
        <v>0</v>
      </c>
      <c r="OX78" s="148">
        <v>0</v>
      </c>
      <c r="OY78" s="351">
        <f t="shared" si="52"/>
        <v>0.5</v>
      </c>
      <c r="OZ78" s="148">
        <v>1</v>
      </c>
      <c r="PA78" s="148">
        <v>1</v>
      </c>
      <c r="PB78" s="148">
        <v>1</v>
      </c>
      <c r="PC78" s="148">
        <v>1</v>
      </c>
      <c r="PD78" s="148">
        <v>0</v>
      </c>
      <c r="PE78" s="148">
        <v>0</v>
      </c>
      <c r="PF78" s="148">
        <v>0</v>
      </c>
      <c r="PG78" s="351">
        <f t="shared" si="53"/>
        <v>0</v>
      </c>
      <c r="PH78" s="148">
        <v>0</v>
      </c>
      <c r="PI78" s="148">
        <v>0</v>
      </c>
      <c r="PJ78" s="351">
        <f t="shared" si="54"/>
        <v>0</v>
      </c>
      <c r="PK78" s="148">
        <v>0</v>
      </c>
      <c r="PL78" s="148">
        <v>0</v>
      </c>
      <c r="PM78" s="148">
        <v>0</v>
      </c>
      <c r="PN78" s="148">
        <v>0</v>
      </c>
      <c r="PO78" s="96">
        <v>0</v>
      </c>
      <c r="PP78" s="148">
        <v>0</v>
      </c>
      <c r="PQ78" s="148">
        <v>0</v>
      </c>
      <c r="PR78" s="148">
        <v>0</v>
      </c>
      <c r="PS78" s="148">
        <v>0</v>
      </c>
      <c r="PT78" s="148">
        <v>0</v>
      </c>
      <c r="PU78" s="148">
        <v>0</v>
      </c>
      <c r="PV78" s="148">
        <v>0</v>
      </c>
      <c r="PW78" s="148">
        <v>0</v>
      </c>
      <c r="PX78" s="148">
        <v>0</v>
      </c>
      <c r="PY78" s="148">
        <v>0</v>
      </c>
      <c r="PZ78" s="148">
        <v>0</v>
      </c>
      <c r="QA78" s="148">
        <v>0</v>
      </c>
      <c r="QB78" s="148">
        <v>0</v>
      </c>
      <c r="QC78" s="148">
        <v>0</v>
      </c>
      <c r="QD78" s="148">
        <v>0</v>
      </c>
      <c r="QE78" s="148">
        <v>0</v>
      </c>
      <c r="QF78" s="148">
        <v>0</v>
      </c>
      <c r="QG78" s="148">
        <v>0</v>
      </c>
      <c r="QH78" s="148">
        <v>0</v>
      </c>
      <c r="QI78" s="148">
        <v>0</v>
      </c>
      <c r="QJ78" s="148">
        <v>0</v>
      </c>
      <c r="QK78" s="148">
        <v>0</v>
      </c>
      <c r="QL78" s="148">
        <v>0</v>
      </c>
      <c r="QM78" s="148">
        <v>0</v>
      </c>
      <c r="QN78" s="148">
        <v>0</v>
      </c>
      <c r="QO78" s="148">
        <v>0</v>
      </c>
      <c r="QP78" s="148">
        <v>0</v>
      </c>
      <c r="QQ78" s="148">
        <v>0</v>
      </c>
      <c r="QR78" s="148">
        <v>0</v>
      </c>
      <c r="QS78" s="148">
        <v>0</v>
      </c>
      <c r="QT78" s="148">
        <v>0</v>
      </c>
      <c r="QU78" s="148">
        <v>0</v>
      </c>
      <c r="QV78" s="148">
        <v>0</v>
      </c>
      <c r="QW78" s="148">
        <v>0</v>
      </c>
      <c r="QX78" s="148">
        <v>0</v>
      </c>
      <c r="QY78" s="148">
        <v>0</v>
      </c>
      <c r="QZ78" s="148">
        <v>0</v>
      </c>
      <c r="RA78" s="148">
        <v>0</v>
      </c>
      <c r="RB78" s="96">
        <v>0</v>
      </c>
      <c r="RC78" s="148">
        <v>0</v>
      </c>
      <c r="RD78" s="96">
        <v>0</v>
      </c>
      <c r="RE78" s="148">
        <v>0</v>
      </c>
      <c r="RF78" s="148">
        <v>0</v>
      </c>
      <c r="RG78" s="96">
        <v>0</v>
      </c>
      <c r="RH78" s="148">
        <v>0</v>
      </c>
      <c r="RI78" s="96">
        <v>0</v>
      </c>
      <c r="RJ78" s="96">
        <v>0</v>
      </c>
      <c r="RK78" s="96">
        <v>0</v>
      </c>
      <c r="RL78" s="96">
        <v>0</v>
      </c>
      <c r="RM78" s="96">
        <v>0</v>
      </c>
      <c r="RN78" s="96">
        <v>0</v>
      </c>
      <c r="RO78" s="148">
        <v>0</v>
      </c>
      <c r="RP78" s="148">
        <v>0</v>
      </c>
      <c r="RQ78" s="148">
        <v>0</v>
      </c>
      <c r="RR78" s="148">
        <v>0</v>
      </c>
      <c r="RS78" s="148">
        <v>0</v>
      </c>
      <c r="RT78" s="148">
        <v>0</v>
      </c>
      <c r="RU78" s="148">
        <v>0</v>
      </c>
      <c r="RV78" s="148">
        <v>0</v>
      </c>
      <c r="RW78" s="148">
        <v>0</v>
      </c>
      <c r="RX78" s="148">
        <v>0</v>
      </c>
      <c r="RY78" s="148">
        <v>0</v>
      </c>
      <c r="RZ78" s="148">
        <v>0</v>
      </c>
      <c r="SA78" s="148">
        <v>0</v>
      </c>
      <c r="SB78" s="148">
        <v>0</v>
      </c>
      <c r="SC78" s="148">
        <v>0</v>
      </c>
      <c r="SD78" s="148">
        <v>0</v>
      </c>
      <c r="SE78" s="148">
        <v>0</v>
      </c>
      <c r="SF78" s="148">
        <v>0</v>
      </c>
      <c r="SG78" s="148">
        <v>0</v>
      </c>
      <c r="SH78" s="148">
        <v>0</v>
      </c>
      <c r="SI78" s="148">
        <v>0</v>
      </c>
      <c r="SJ78" s="148">
        <v>0</v>
      </c>
      <c r="SK78" s="148">
        <v>0</v>
      </c>
      <c r="SL78" s="148">
        <v>0</v>
      </c>
      <c r="SM78" s="148">
        <v>0</v>
      </c>
      <c r="SN78" s="148">
        <v>0</v>
      </c>
      <c r="SO78" s="148">
        <v>0</v>
      </c>
      <c r="SP78" s="148">
        <v>0</v>
      </c>
      <c r="SQ78" s="148">
        <v>0</v>
      </c>
      <c r="SR78" s="148">
        <v>0</v>
      </c>
      <c r="SS78" s="148">
        <v>0</v>
      </c>
      <c r="ST78" s="148">
        <v>0</v>
      </c>
      <c r="SU78" s="148">
        <v>0</v>
      </c>
      <c r="SV78" s="148">
        <v>1</v>
      </c>
      <c r="SW78" s="148">
        <v>0</v>
      </c>
      <c r="SX78" s="148">
        <v>0</v>
      </c>
      <c r="SY78" s="148">
        <v>0</v>
      </c>
      <c r="SZ78" s="148">
        <v>0</v>
      </c>
      <c r="TA78" s="148">
        <v>0</v>
      </c>
      <c r="TB78" s="148">
        <v>0</v>
      </c>
      <c r="TC78" s="148">
        <v>0</v>
      </c>
      <c r="TD78" s="148">
        <v>0</v>
      </c>
      <c r="TE78" s="148">
        <v>0</v>
      </c>
      <c r="TF78" s="148">
        <v>0</v>
      </c>
      <c r="TG78" s="148">
        <v>0</v>
      </c>
      <c r="TH78" s="148">
        <v>0</v>
      </c>
      <c r="TI78" s="148">
        <v>0</v>
      </c>
      <c r="TJ78" s="148">
        <v>0</v>
      </c>
      <c r="TK78" s="148">
        <v>0</v>
      </c>
      <c r="TL78" s="148">
        <v>0</v>
      </c>
      <c r="TM78" s="148">
        <v>0</v>
      </c>
      <c r="TN78" s="148">
        <v>0</v>
      </c>
      <c r="TO78" s="148">
        <v>0</v>
      </c>
      <c r="TP78" s="148">
        <v>0</v>
      </c>
      <c r="TQ78" s="148">
        <v>0</v>
      </c>
      <c r="TR78" s="148">
        <v>0</v>
      </c>
      <c r="TS78" s="148">
        <v>0</v>
      </c>
      <c r="TT78" s="148">
        <v>0</v>
      </c>
      <c r="TU78" s="148">
        <v>0</v>
      </c>
      <c r="TV78" s="148">
        <v>0</v>
      </c>
      <c r="TW78" s="148">
        <v>0</v>
      </c>
      <c r="TX78" s="148">
        <v>0</v>
      </c>
      <c r="TY78" s="148">
        <v>0</v>
      </c>
      <c r="TZ78" s="148">
        <v>0</v>
      </c>
      <c r="UA78" s="148">
        <v>0</v>
      </c>
      <c r="UB78" s="148">
        <v>0</v>
      </c>
      <c r="UC78" s="148">
        <v>0</v>
      </c>
      <c r="UD78" s="148">
        <v>0</v>
      </c>
      <c r="UE78" s="148">
        <v>0</v>
      </c>
      <c r="UF78" s="148">
        <v>0</v>
      </c>
      <c r="UG78" s="148">
        <v>0</v>
      </c>
      <c r="UH78" s="148">
        <v>0</v>
      </c>
      <c r="UI78" s="148">
        <v>0</v>
      </c>
      <c r="UJ78" s="148">
        <v>0</v>
      </c>
      <c r="UK78" s="148">
        <v>0</v>
      </c>
      <c r="UL78" s="148">
        <v>0</v>
      </c>
      <c r="UM78" s="148">
        <v>0</v>
      </c>
      <c r="UN78" s="148">
        <v>0</v>
      </c>
      <c r="UO78" s="148">
        <v>0</v>
      </c>
      <c r="UP78" s="148">
        <v>0</v>
      </c>
      <c r="UQ78" s="148">
        <v>0</v>
      </c>
      <c r="UR78" s="148">
        <v>0</v>
      </c>
      <c r="US78" s="148">
        <v>0</v>
      </c>
      <c r="UT78" s="148">
        <v>0</v>
      </c>
      <c r="UU78" s="148">
        <v>0</v>
      </c>
      <c r="UV78" s="148">
        <v>0</v>
      </c>
      <c r="UW78" s="148">
        <v>0</v>
      </c>
      <c r="UX78" s="148">
        <v>0</v>
      </c>
      <c r="UY78" s="148">
        <v>0</v>
      </c>
      <c r="UZ78" s="148">
        <v>0</v>
      </c>
      <c r="VA78" s="148">
        <v>0</v>
      </c>
      <c r="VB78" s="148">
        <v>0</v>
      </c>
      <c r="VC78" s="148">
        <v>0</v>
      </c>
      <c r="VD78" s="148">
        <v>0</v>
      </c>
      <c r="VE78" s="148">
        <v>0</v>
      </c>
      <c r="VF78" s="148">
        <v>0</v>
      </c>
      <c r="VG78" s="148">
        <v>0</v>
      </c>
      <c r="VH78" s="148">
        <v>0</v>
      </c>
      <c r="VI78" s="148">
        <v>0</v>
      </c>
      <c r="VJ78" s="148">
        <v>0</v>
      </c>
      <c r="VK78" s="148">
        <v>0</v>
      </c>
      <c r="VL78" s="148">
        <v>0</v>
      </c>
      <c r="VM78" s="148">
        <v>0</v>
      </c>
      <c r="VN78" s="148">
        <v>0</v>
      </c>
      <c r="VO78" s="148">
        <v>0</v>
      </c>
      <c r="VP78" s="148">
        <v>0</v>
      </c>
      <c r="VQ78" s="148">
        <v>0</v>
      </c>
      <c r="VR78" s="148">
        <v>0</v>
      </c>
      <c r="VS78" s="148">
        <v>0</v>
      </c>
      <c r="VT78" s="148">
        <v>0</v>
      </c>
      <c r="VU78" s="148">
        <v>0</v>
      </c>
      <c r="VV78" s="148">
        <v>0</v>
      </c>
      <c r="VW78" s="148">
        <v>0</v>
      </c>
      <c r="VX78" s="148">
        <v>0</v>
      </c>
      <c r="VY78" s="148">
        <v>0</v>
      </c>
      <c r="VZ78" s="148">
        <v>0</v>
      </c>
      <c r="WA78" s="148">
        <v>0</v>
      </c>
      <c r="WB78" s="148">
        <v>0</v>
      </c>
      <c r="WC78" s="148">
        <v>0</v>
      </c>
      <c r="WD78" s="148">
        <v>0</v>
      </c>
      <c r="WE78" s="148">
        <v>0</v>
      </c>
      <c r="WF78" s="148">
        <v>0</v>
      </c>
      <c r="WG78" s="148">
        <v>0</v>
      </c>
      <c r="WH78" s="148">
        <v>0</v>
      </c>
      <c r="WI78" s="148">
        <v>0</v>
      </c>
      <c r="WJ78" s="148">
        <v>0</v>
      </c>
      <c r="WK78" s="148">
        <v>0</v>
      </c>
      <c r="WL78" s="148">
        <v>0</v>
      </c>
      <c r="WM78" s="148">
        <v>0</v>
      </c>
      <c r="WN78" s="148">
        <v>0</v>
      </c>
      <c r="WO78" s="148">
        <v>0</v>
      </c>
      <c r="WP78" s="148">
        <v>0</v>
      </c>
      <c r="WQ78" s="148">
        <v>0</v>
      </c>
      <c r="WR78" s="148">
        <v>0</v>
      </c>
      <c r="WS78" s="148">
        <v>0</v>
      </c>
      <c r="WT78" s="148">
        <v>0</v>
      </c>
      <c r="WU78" s="148">
        <v>0</v>
      </c>
      <c r="WV78" s="148">
        <v>0</v>
      </c>
      <c r="WW78" s="148">
        <v>0</v>
      </c>
      <c r="WX78" s="148">
        <v>0</v>
      </c>
      <c r="WY78" s="148">
        <v>0</v>
      </c>
      <c r="WZ78" s="148">
        <v>0</v>
      </c>
      <c r="XA78" s="148">
        <v>0</v>
      </c>
      <c r="XB78" s="148">
        <v>0</v>
      </c>
      <c r="XC78" s="148">
        <v>0</v>
      </c>
      <c r="XD78" s="148">
        <v>0</v>
      </c>
      <c r="XE78" s="148">
        <v>0</v>
      </c>
      <c r="XF78" s="148">
        <v>0</v>
      </c>
      <c r="XG78" s="148">
        <v>0</v>
      </c>
      <c r="XH78" s="148">
        <v>0</v>
      </c>
      <c r="XI78" s="148">
        <v>0</v>
      </c>
      <c r="XJ78" s="148">
        <v>0</v>
      </c>
      <c r="XK78" s="148">
        <v>0</v>
      </c>
    </row>
    <row r="79" spans="1:635" s="148" customFormat="1" x14ac:dyDescent="0.2">
      <c r="A79" s="354"/>
      <c r="B79" s="354">
        <v>19</v>
      </c>
      <c r="C79" s="399">
        <f t="shared" ca="1" si="50"/>
        <v>0</v>
      </c>
      <c r="D79" s="400">
        <f t="shared" ca="1" si="55"/>
        <v>0</v>
      </c>
      <c r="E79" s="419">
        <f t="shared" ca="1" si="56"/>
        <v>2</v>
      </c>
      <c r="F79" s="401"/>
      <c r="G79" s="148">
        <v>1</v>
      </c>
      <c r="H79" s="148">
        <v>1</v>
      </c>
      <c r="I79" s="355">
        <v>1</v>
      </c>
      <c r="J79" s="148">
        <v>1</v>
      </c>
      <c r="K79" s="148">
        <v>1</v>
      </c>
      <c r="L79" s="148">
        <v>1</v>
      </c>
      <c r="M79" s="148">
        <v>1</v>
      </c>
      <c r="N79" s="148">
        <v>1</v>
      </c>
      <c r="O79" s="148">
        <v>24</v>
      </c>
      <c r="P79" s="148">
        <v>1</v>
      </c>
      <c r="Q79" s="148">
        <v>1</v>
      </c>
      <c r="R79" s="148">
        <v>1</v>
      </c>
      <c r="S79" s="148">
        <v>2</v>
      </c>
      <c r="T79" s="148">
        <v>2</v>
      </c>
      <c r="U79" s="148">
        <v>2</v>
      </c>
      <c r="V79" s="148">
        <v>2</v>
      </c>
      <c r="W79" s="148">
        <v>3</v>
      </c>
      <c r="X79" s="148">
        <v>3</v>
      </c>
      <c r="Y79" s="148">
        <v>2</v>
      </c>
      <c r="Z79" s="148">
        <v>2</v>
      </c>
      <c r="AA79" s="148">
        <v>2</v>
      </c>
      <c r="AB79" s="148">
        <v>2</v>
      </c>
      <c r="AC79" s="148">
        <v>0</v>
      </c>
      <c r="AD79" s="148">
        <v>1</v>
      </c>
      <c r="AE79" s="148">
        <v>0</v>
      </c>
      <c r="AF79" s="148">
        <v>0</v>
      </c>
      <c r="AG79" s="148">
        <v>1</v>
      </c>
      <c r="AH79" s="148">
        <v>0</v>
      </c>
      <c r="AI79" s="148">
        <v>0</v>
      </c>
      <c r="AJ79" s="148">
        <v>0</v>
      </c>
      <c r="AK79" s="148">
        <v>0</v>
      </c>
      <c r="AL79" s="148">
        <v>0</v>
      </c>
      <c r="AM79" s="148">
        <v>0</v>
      </c>
      <c r="AN79" s="148">
        <v>0</v>
      </c>
      <c r="AO79" s="148">
        <v>1</v>
      </c>
      <c r="AP79" s="360">
        <v>1.5</v>
      </c>
      <c r="AQ79" s="148">
        <v>2</v>
      </c>
      <c r="AR79" s="148">
        <v>2</v>
      </c>
      <c r="AS79" s="148">
        <v>3</v>
      </c>
      <c r="AT79" s="148">
        <v>3</v>
      </c>
      <c r="AU79" s="148">
        <v>3</v>
      </c>
      <c r="AV79" s="148">
        <v>3</v>
      </c>
      <c r="AW79" s="148">
        <v>3</v>
      </c>
      <c r="AX79" s="148">
        <v>3</v>
      </c>
      <c r="AY79" s="148">
        <v>3</v>
      </c>
      <c r="AZ79" s="148">
        <v>3</v>
      </c>
      <c r="BA79" s="148">
        <v>3</v>
      </c>
      <c r="BB79" s="148">
        <v>3</v>
      </c>
      <c r="BC79" s="148">
        <v>3</v>
      </c>
      <c r="BD79" s="148">
        <v>3</v>
      </c>
      <c r="BE79" s="148">
        <v>3</v>
      </c>
      <c r="BF79" s="148">
        <v>2</v>
      </c>
      <c r="BG79" s="148">
        <v>3</v>
      </c>
      <c r="BH79" s="148">
        <v>1</v>
      </c>
      <c r="BI79" s="148">
        <v>1</v>
      </c>
      <c r="BJ79" s="148">
        <v>1</v>
      </c>
      <c r="BK79" s="148">
        <v>1</v>
      </c>
      <c r="BL79" s="148">
        <v>1</v>
      </c>
      <c r="BM79" s="148">
        <v>1</v>
      </c>
      <c r="BN79" s="148">
        <v>1</v>
      </c>
      <c r="BO79" s="148">
        <v>2</v>
      </c>
      <c r="BP79" s="148">
        <v>4</v>
      </c>
      <c r="BQ79" s="148">
        <v>4</v>
      </c>
      <c r="BR79" s="148">
        <v>4</v>
      </c>
      <c r="BS79" s="148">
        <v>4</v>
      </c>
      <c r="BT79" s="148">
        <v>2</v>
      </c>
      <c r="BU79" s="148">
        <v>2</v>
      </c>
      <c r="BV79" s="148">
        <v>1</v>
      </c>
      <c r="BW79" s="148">
        <v>2</v>
      </c>
      <c r="BX79" s="148">
        <v>2</v>
      </c>
      <c r="BY79" s="148">
        <v>2</v>
      </c>
      <c r="BZ79" s="148">
        <v>2</v>
      </c>
      <c r="CA79" s="148">
        <v>2</v>
      </c>
      <c r="CB79" s="397">
        <v>2</v>
      </c>
      <c r="CC79" s="113">
        <v>3</v>
      </c>
      <c r="CD79" s="397">
        <v>2</v>
      </c>
      <c r="CE79" s="148">
        <v>2</v>
      </c>
      <c r="CF79" s="148">
        <v>2</v>
      </c>
      <c r="CG79" s="148">
        <v>2</v>
      </c>
      <c r="CH79" s="148">
        <v>1</v>
      </c>
      <c r="CI79" s="148">
        <v>1</v>
      </c>
      <c r="CJ79" s="148">
        <v>1</v>
      </c>
      <c r="CK79" s="148">
        <v>1</v>
      </c>
      <c r="CL79" s="148">
        <v>0</v>
      </c>
      <c r="CM79" s="148">
        <v>0</v>
      </c>
      <c r="CN79" s="148">
        <v>0</v>
      </c>
      <c r="CO79" s="148">
        <v>2</v>
      </c>
      <c r="CP79" s="148">
        <v>1</v>
      </c>
      <c r="CQ79" s="148">
        <v>1</v>
      </c>
      <c r="CR79" s="148">
        <v>1</v>
      </c>
      <c r="CS79" s="148">
        <v>1</v>
      </c>
      <c r="CT79" s="148">
        <v>1</v>
      </c>
      <c r="CU79" s="148">
        <v>1</v>
      </c>
      <c r="CV79" s="148">
        <v>2</v>
      </c>
      <c r="CW79" s="148">
        <v>2</v>
      </c>
      <c r="CX79" s="148">
        <v>2</v>
      </c>
      <c r="CY79" s="148">
        <v>2</v>
      </c>
      <c r="CZ79" s="148">
        <v>2</v>
      </c>
      <c r="DA79" s="148">
        <v>2</v>
      </c>
      <c r="DB79" s="148">
        <v>0</v>
      </c>
      <c r="DC79" s="148">
        <v>3</v>
      </c>
      <c r="DD79" s="148">
        <v>2</v>
      </c>
      <c r="DE79" s="148">
        <v>1</v>
      </c>
      <c r="DF79" s="148">
        <v>1</v>
      </c>
      <c r="DG79" s="148">
        <v>1</v>
      </c>
      <c r="DH79" s="148">
        <v>1</v>
      </c>
      <c r="DI79" s="148">
        <v>1</v>
      </c>
      <c r="DJ79" s="148">
        <v>1</v>
      </c>
      <c r="DK79" s="148">
        <v>1</v>
      </c>
      <c r="DL79" s="148">
        <v>2</v>
      </c>
      <c r="DM79" s="148">
        <v>2</v>
      </c>
      <c r="DN79" s="148">
        <v>2</v>
      </c>
      <c r="DO79" s="148">
        <v>2</v>
      </c>
      <c r="DP79" s="148">
        <v>1</v>
      </c>
      <c r="DQ79" s="148">
        <v>1</v>
      </c>
      <c r="DR79" s="351">
        <v>1</v>
      </c>
      <c r="DS79" s="148">
        <v>1</v>
      </c>
      <c r="DT79" s="398">
        <v>1</v>
      </c>
      <c r="DU79" s="398">
        <v>1</v>
      </c>
      <c r="DV79" s="397">
        <v>1</v>
      </c>
      <c r="DW79" s="397">
        <v>0</v>
      </c>
      <c r="DX79" s="398">
        <v>0</v>
      </c>
      <c r="DY79" s="96">
        <v>0</v>
      </c>
      <c r="DZ79" s="96">
        <v>0</v>
      </c>
      <c r="EA79" s="96">
        <v>1</v>
      </c>
      <c r="EB79" s="96">
        <v>1</v>
      </c>
      <c r="EC79" s="96">
        <v>1</v>
      </c>
      <c r="ED79" s="96">
        <v>1</v>
      </c>
      <c r="EE79" s="96">
        <v>1</v>
      </c>
      <c r="EF79" s="96">
        <v>1</v>
      </c>
      <c r="EG79" s="96">
        <v>1</v>
      </c>
      <c r="EH79" s="96">
        <v>1</v>
      </c>
      <c r="EI79" s="96">
        <v>1</v>
      </c>
      <c r="EJ79" s="96">
        <v>1</v>
      </c>
      <c r="EK79" s="96">
        <v>1</v>
      </c>
      <c r="EL79" s="96">
        <v>0</v>
      </c>
      <c r="EM79" s="96">
        <v>0</v>
      </c>
      <c r="EN79" s="96">
        <v>0</v>
      </c>
      <c r="EO79" s="148">
        <v>0</v>
      </c>
      <c r="EP79" s="96">
        <v>0</v>
      </c>
      <c r="EQ79" s="96">
        <v>0</v>
      </c>
      <c r="ER79" s="96">
        <v>0</v>
      </c>
      <c r="ES79" s="96">
        <v>0</v>
      </c>
      <c r="ET79" s="96">
        <v>0</v>
      </c>
      <c r="EU79" s="397">
        <v>0</v>
      </c>
      <c r="EV79" s="96">
        <v>0</v>
      </c>
      <c r="EW79" s="96">
        <v>0</v>
      </c>
      <c r="EX79" s="96">
        <v>0</v>
      </c>
      <c r="EY79" s="96">
        <v>1</v>
      </c>
      <c r="EZ79" s="96">
        <v>1</v>
      </c>
      <c r="FA79" s="96">
        <v>2</v>
      </c>
      <c r="FB79" s="96">
        <v>2</v>
      </c>
      <c r="FC79" s="96">
        <v>2</v>
      </c>
      <c r="FD79" s="96">
        <v>2</v>
      </c>
      <c r="FE79" s="96">
        <v>2</v>
      </c>
      <c r="FF79" s="96">
        <v>0</v>
      </c>
      <c r="FG79" s="96">
        <v>0</v>
      </c>
      <c r="FH79" s="96">
        <v>3</v>
      </c>
      <c r="FI79" s="96">
        <v>3</v>
      </c>
      <c r="FJ79" s="96">
        <v>3</v>
      </c>
      <c r="FK79" s="148">
        <v>3</v>
      </c>
      <c r="FL79" s="96">
        <v>3</v>
      </c>
      <c r="FM79" s="96">
        <v>3</v>
      </c>
      <c r="FN79" s="148">
        <v>3</v>
      </c>
      <c r="FO79" s="148">
        <v>2</v>
      </c>
      <c r="FP79" s="148">
        <v>2</v>
      </c>
      <c r="FQ79" s="96">
        <v>2</v>
      </c>
      <c r="FR79" s="148">
        <v>1</v>
      </c>
      <c r="FS79" s="351">
        <v>2</v>
      </c>
      <c r="FT79" s="148">
        <v>2</v>
      </c>
      <c r="FU79" s="398">
        <v>1</v>
      </c>
      <c r="FV79" s="398">
        <v>1</v>
      </c>
      <c r="FW79" s="397">
        <v>1</v>
      </c>
      <c r="FX79" s="397">
        <v>2</v>
      </c>
      <c r="FY79" s="398">
        <v>1</v>
      </c>
      <c r="FZ79" s="96">
        <v>0</v>
      </c>
      <c r="GA79" s="96">
        <v>0</v>
      </c>
      <c r="GB79" s="96">
        <v>0</v>
      </c>
      <c r="GC79" s="96">
        <v>1</v>
      </c>
      <c r="GD79" s="96">
        <v>1</v>
      </c>
      <c r="GE79" s="96">
        <v>1</v>
      </c>
      <c r="GF79" s="96">
        <v>1</v>
      </c>
      <c r="GG79" s="96">
        <v>1</v>
      </c>
      <c r="GH79" s="96">
        <v>1</v>
      </c>
      <c r="GI79" s="96">
        <v>1</v>
      </c>
      <c r="GJ79" s="96">
        <v>1</v>
      </c>
      <c r="GK79" s="96">
        <v>1</v>
      </c>
      <c r="GL79" s="96">
        <v>0</v>
      </c>
      <c r="GM79" s="96">
        <v>0</v>
      </c>
      <c r="GN79" s="96">
        <v>0</v>
      </c>
      <c r="GO79" s="96">
        <v>0</v>
      </c>
      <c r="GP79" s="148">
        <v>0</v>
      </c>
      <c r="GQ79" s="96">
        <v>0</v>
      </c>
      <c r="GR79" s="96">
        <v>0</v>
      </c>
      <c r="GS79" s="96">
        <v>0</v>
      </c>
      <c r="GT79" s="96">
        <v>1</v>
      </c>
      <c r="GU79" s="96">
        <v>1</v>
      </c>
      <c r="GV79" s="148">
        <v>2</v>
      </c>
      <c r="GW79" s="148">
        <v>2</v>
      </c>
      <c r="GX79" s="148">
        <v>2</v>
      </c>
      <c r="GY79" s="148">
        <v>2</v>
      </c>
      <c r="GZ79" s="148">
        <v>1</v>
      </c>
      <c r="HA79" s="148">
        <v>1</v>
      </c>
      <c r="HB79" s="148">
        <v>1</v>
      </c>
      <c r="HC79" s="148">
        <v>1</v>
      </c>
      <c r="HD79" s="148">
        <v>1</v>
      </c>
      <c r="HE79" s="148">
        <v>1</v>
      </c>
      <c r="HF79" s="148">
        <v>0</v>
      </c>
      <c r="HG79" s="148">
        <v>0</v>
      </c>
      <c r="HH79" s="148">
        <v>1</v>
      </c>
      <c r="HI79" s="148">
        <v>1</v>
      </c>
      <c r="HJ79" s="148">
        <v>1</v>
      </c>
      <c r="HK79" s="148">
        <v>0</v>
      </c>
      <c r="HL79" s="148">
        <v>0</v>
      </c>
      <c r="HM79" s="148">
        <v>1</v>
      </c>
      <c r="HN79" s="148">
        <v>1</v>
      </c>
      <c r="HO79" s="148">
        <v>2</v>
      </c>
      <c r="HP79" s="148">
        <v>2</v>
      </c>
      <c r="HQ79" s="148">
        <v>1</v>
      </c>
      <c r="HR79" s="148">
        <v>1</v>
      </c>
      <c r="HS79" s="148">
        <v>1</v>
      </c>
      <c r="HT79" s="148">
        <v>1</v>
      </c>
      <c r="HU79" s="148">
        <v>0</v>
      </c>
      <c r="HV79" s="148">
        <v>0</v>
      </c>
      <c r="HW79" s="148">
        <v>0</v>
      </c>
      <c r="HX79" s="148">
        <v>0</v>
      </c>
      <c r="HY79" s="148">
        <v>0</v>
      </c>
      <c r="HZ79" s="148">
        <v>0</v>
      </c>
      <c r="IA79" s="148">
        <v>0</v>
      </c>
      <c r="IB79" s="148">
        <v>0</v>
      </c>
      <c r="IC79" s="148">
        <v>0</v>
      </c>
      <c r="ID79" s="148">
        <v>0</v>
      </c>
      <c r="IE79" s="148">
        <v>0</v>
      </c>
      <c r="IF79" s="148">
        <v>0</v>
      </c>
      <c r="IG79" s="148">
        <v>0</v>
      </c>
      <c r="IH79" s="148">
        <v>0</v>
      </c>
      <c r="II79" s="148">
        <v>0</v>
      </c>
      <c r="IJ79" s="148">
        <v>0</v>
      </c>
      <c r="IK79" s="148">
        <v>0</v>
      </c>
      <c r="IL79" s="148">
        <v>0</v>
      </c>
      <c r="IM79" s="148">
        <v>0</v>
      </c>
      <c r="IN79" s="351">
        <f t="shared" si="51"/>
        <v>1</v>
      </c>
      <c r="IO79" s="148">
        <v>2</v>
      </c>
      <c r="IP79" s="148">
        <v>1</v>
      </c>
      <c r="IQ79" s="148">
        <v>1</v>
      </c>
      <c r="IR79" s="148">
        <v>1</v>
      </c>
      <c r="IS79" s="148">
        <v>0</v>
      </c>
      <c r="IT79" s="148">
        <v>0</v>
      </c>
      <c r="IU79" s="148">
        <v>0</v>
      </c>
      <c r="IV79" s="148">
        <v>0</v>
      </c>
      <c r="IW79" s="148">
        <v>0</v>
      </c>
      <c r="IX79" s="148">
        <v>0</v>
      </c>
      <c r="IY79" s="148">
        <v>1</v>
      </c>
      <c r="IZ79" s="148">
        <v>1</v>
      </c>
      <c r="JA79" s="148">
        <v>1</v>
      </c>
      <c r="JB79" s="148">
        <v>1</v>
      </c>
      <c r="JC79" s="148">
        <v>1</v>
      </c>
      <c r="JD79" s="148">
        <v>0</v>
      </c>
      <c r="JE79" s="148">
        <v>0</v>
      </c>
      <c r="JF79" s="353">
        <f t="shared" si="57"/>
        <v>0</v>
      </c>
      <c r="JG79" s="148">
        <v>0</v>
      </c>
      <c r="JH79" s="148">
        <v>0</v>
      </c>
      <c r="JI79" s="148">
        <v>1</v>
      </c>
      <c r="JJ79" s="148">
        <v>3</v>
      </c>
      <c r="JK79" s="148">
        <v>3</v>
      </c>
      <c r="JL79" s="148">
        <v>4</v>
      </c>
      <c r="JM79" s="148">
        <v>3</v>
      </c>
      <c r="JN79" s="351">
        <f t="shared" si="58"/>
        <v>3</v>
      </c>
      <c r="JO79" s="148">
        <v>3</v>
      </c>
      <c r="JP79" s="148">
        <v>3</v>
      </c>
      <c r="JQ79" s="148">
        <v>3</v>
      </c>
      <c r="JR79" s="148">
        <v>3</v>
      </c>
      <c r="JS79" s="148">
        <v>2</v>
      </c>
      <c r="JT79" s="148">
        <v>2</v>
      </c>
      <c r="JU79" s="148">
        <v>2</v>
      </c>
      <c r="JV79" s="351">
        <f t="shared" si="59"/>
        <v>1.5</v>
      </c>
      <c r="JW79" s="148">
        <v>1</v>
      </c>
      <c r="JX79" s="148">
        <v>1</v>
      </c>
      <c r="JY79" s="148">
        <v>1</v>
      </c>
      <c r="JZ79" s="148">
        <v>1</v>
      </c>
      <c r="KA79" s="148">
        <v>1</v>
      </c>
      <c r="KB79" s="148">
        <v>0</v>
      </c>
      <c r="KC79" s="148">
        <v>0</v>
      </c>
      <c r="KD79" s="148">
        <v>0</v>
      </c>
      <c r="KE79" s="148">
        <v>0</v>
      </c>
      <c r="KF79" s="148">
        <v>0</v>
      </c>
      <c r="KG79" s="148">
        <v>0</v>
      </c>
      <c r="KH79" s="148">
        <v>0</v>
      </c>
      <c r="KI79" s="148">
        <v>0</v>
      </c>
      <c r="KJ79" s="148">
        <v>0</v>
      </c>
      <c r="KK79" s="148">
        <v>0</v>
      </c>
      <c r="KL79" s="148">
        <v>0</v>
      </c>
      <c r="KM79" s="148">
        <v>0</v>
      </c>
      <c r="KN79" s="148">
        <v>0</v>
      </c>
      <c r="KO79" s="148">
        <v>0</v>
      </c>
      <c r="KP79" s="148">
        <v>0</v>
      </c>
      <c r="KQ79" s="148">
        <v>0</v>
      </c>
      <c r="KR79" s="148">
        <v>0</v>
      </c>
      <c r="KS79" s="148">
        <v>0</v>
      </c>
      <c r="KT79" s="148">
        <v>0</v>
      </c>
      <c r="KU79" s="148">
        <v>0</v>
      </c>
      <c r="KV79" s="148">
        <v>0</v>
      </c>
      <c r="KW79" s="148">
        <v>0</v>
      </c>
      <c r="KX79" s="148">
        <v>0</v>
      </c>
      <c r="KY79" s="148">
        <v>0</v>
      </c>
      <c r="KZ79" s="418">
        <v>0</v>
      </c>
      <c r="LA79" s="418">
        <v>0</v>
      </c>
      <c r="LB79" s="418">
        <v>0</v>
      </c>
      <c r="LC79" s="418">
        <v>0</v>
      </c>
      <c r="LD79" s="418">
        <v>0</v>
      </c>
      <c r="LE79" s="418">
        <v>0</v>
      </c>
      <c r="LF79" s="418">
        <v>0</v>
      </c>
      <c r="LG79" s="418">
        <v>0</v>
      </c>
      <c r="LH79" s="418">
        <v>0</v>
      </c>
      <c r="LI79" s="418">
        <v>0</v>
      </c>
      <c r="LJ79" s="148">
        <v>0</v>
      </c>
      <c r="LK79" s="148">
        <v>0</v>
      </c>
      <c r="LL79" s="148">
        <v>0</v>
      </c>
      <c r="LM79" s="148">
        <v>0</v>
      </c>
      <c r="LN79" s="148">
        <v>0</v>
      </c>
      <c r="LO79" s="148">
        <v>1</v>
      </c>
      <c r="LP79" s="148">
        <v>1</v>
      </c>
      <c r="LQ79" s="148">
        <v>1</v>
      </c>
      <c r="LR79" s="148">
        <v>1</v>
      </c>
      <c r="LS79" s="148">
        <v>1</v>
      </c>
      <c r="LT79" s="148">
        <v>0</v>
      </c>
      <c r="LU79" s="148">
        <v>1</v>
      </c>
      <c r="LV79" s="148">
        <v>1</v>
      </c>
      <c r="LW79" s="148">
        <v>1</v>
      </c>
      <c r="LX79" s="148">
        <v>1</v>
      </c>
      <c r="LY79" s="148">
        <v>1</v>
      </c>
      <c r="LZ79" s="148">
        <v>1</v>
      </c>
      <c r="MA79" s="148">
        <v>1</v>
      </c>
      <c r="MB79" s="148">
        <v>1</v>
      </c>
      <c r="MC79" s="148">
        <v>1</v>
      </c>
      <c r="MD79" s="148">
        <v>0</v>
      </c>
      <c r="ME79" s="148">
        <v>0</v>
      </c>
      <c r="MF79" s="148">
        <v>0</v>
      </c>
      <c r="MG79" s="148">
        <v>0</v>
      </c>
      <c r="MH79" s="148">
        <v>0</v>
      </c>
      <c r="MI79" s="148">
        <v>0</v>
      </c>
      <c r="MJ79" s="148">
        <v>0</v>
      </c>
      <c r="MK79" s="148">
        <v>0</v>
      </c>
      <c r="ML79" s="148">
        <v>0</v>
      </c>
      <c r="MM79" s="148">
        <v>0</v>
      </c>
      <c r="MN79" s="148">
        <v>0</v>
      </c>
      <c r="MO79" s="148">
        <v>0</v>
      </c>
      <c r="MP79" s="148">
        <v>1</v>
      </c>
      <c r="MQ79" s="148">
        <v>1</v>
      </c>
      <c r="MR79" s="148">
        <v>1</v>
      </c>
      <c r="MS79" s="148">
        <v>1</v>
      </c>
      <c r="MT79" s="148">
        <v>2</v>
      </c>
      <c r="MU79" s="148">
        <v>2</v>
      </c>
      <c r="MV79" s="148">
        <v>2</v>
      </c>
      <c r="MW79" s="148">
        <v>2</v>
      </c>
      <c r="MX79" s="148">
        <v>2</v>
      </c>
      <c r="MY79" s="148">
        <v>3</v>
      </c>
      <c r="MZ79" s="148">
        <v>2</v>
      </c>
      <c r="NA79" s="148">
        <v>2</v>
      </c>
      <c r="NB79" s="148">
        <v>2</v>
      </c>
      <c r="NC79" s="148">
        <v>2</v>
      </c>
      <c r="ND79" s="148">
        <v>2</v>
      </c>
      <c r="NE79" s="148">
        <v>2</v>
      </c>
      <c r="NF79" s="148">
        <v>2</v>
      </c>
      <c r="NG79" s="148">
        <v>2</v>
      </c>
      <c r="NH79" s="148">
        <v>0</v>
      </c>
      <c r="NI79" s="148">
        <v>0</v>
      </c>
      <c r="NJ79" s="148">
        <v>1</v>
      </c>
      <c r="NK79" s="148">
        <v>1</v>
      </c>
      <c r="NL79" s="148">
        <v>1</v>
      </c>
      <c r="NM79" s="148">
        <v>1</v>
      </c>
      <c r="NN79" s="148">
        <v>1</v>
      </c>
      <c r="NO79" s="148">
        <v>1</v>
      </c>
      <c r="NP79" s="148">
        <v>1</v>
      </c>
      <c r="NQ79" s="148">
        <v>1</v>
      </c>
      <c r="NR79" s="148">
        <v>1</v>
      </c>
      <c r="NS79" s="148">
        <v>1</v>
      </c>
      <c r="NT79" s="148">
        <v>1</v>
      </c>
      <c r="NU79" s="148">
        <v>2</v>
      </c>
      <c r="NV79" s="148">
        <v>1</v>
      </c>
      <c r="NW79" s="148">
        <v>1</v>
      </c>
      <c r="NX79" s="148">
        <v>1</v>
      </c>
      <c r="NY79" s="148">
        <v>1</v>
      </c>
      <c r="NZ79" s="148">
        <v>0</v>
      </c>
      <c r="OA79" s="148">
        <v>0</v>
      </c>
      <c r="OB79" s="148">
        <v>0</v>
      </c>
      <c r="OC79" s="148">
        <v>0</v>
      </c>
      <c r="OD79" s="148">
        <v>1</v>
      </c>
      <c r="OE79" s="148">
        <v>1</v>
      </c>
      <c r="OF79" s="148">
        <v>0</v>
      </c>
      <c r="OG79" s="148">
        <v>0</v>
      </c>
      <c r="OH79" s="148">
        <v>0</v>
      </c>
      <c r="OI79" s="148">
        <v>0</v>
      </c>
      <c r="OJ79" s="148">
        <v>0</v>
      </c>
      <c r="OK79" s="148">
        <v>0</v>
      </c>
      <c r="OL79" s="148">
        <v>0</v>
      </c>
      <c r="OM79" s="148">
        <v>0</v>
      </c>
      <c r="ON79" s="148">
        <v>0</v>
      </c>
      <c r="OO79" s="148">
        <v>0</v>
      </c>
      <c r="OP79" s="148">
        <v>0</v>
      </c>
      <c r="OQ79" s="148">
        <v>0</v>
      </c>
      <c r="OR79" s="148">
        <v>0</v>
      </c>
      <c r="OS79" s="148">
        <v>0</v>
      </c>
      <c r="OT79" s="148">
        <v>0</v>
      </c>
      <c r="OU79" s="148">
        <v>0</v>
      </c>
      <c r="OV79" s="148">
        <v>0</v>
      </c>
      <c r="OW79" s="148">
        <v>0</v>
      </c>
      <c r="OX79" s="148">
        <v>0</v>
      </c>
      <c r="OY79" s="351">
        <f t="shared" si="52"/>
        <v>0</v>
      </c>
      <c r="OZ79" s="148">
        <v>0</v>
      </c>
      <c r="PA79" s="148">
        <v>0</v>
      </c>
      <c r="PB79" s="148">
        <v>0</v>
      </c>
      <c r="PC79" s="148">
        <v>0</v>
      </c>
      <c r="PD79" s="148">
        <v>1</v>
      </c>
      <c r="PE79" s="148">
        <v>1</v>
      </c>
      <c r="PF79" s="148">
        <v>1</v>
      </c>
      <c r="PG79" s="351">
        <f t="shared" si="53"/>
        <v>1</v>
      </c>
      <c r="PH79" s="148">
        <v>1</v>
      </c>
      <c r="PI79" s="148">
        <v>0</v>
      </c>
      <c r="PJ79" s="351">
        <f t="shared" si="54"/>
        <v>1</v>
      </c>
      <c r="PK79" s="148">
        <v>2</v>
      </c>
      <c r="PL79" s="148">
        <v>2</v>
      </c>
      <c r="PM79" s="148">
        <v>0</v>
      </c>
      <c r="PN79" s="148">
        <v>0</v>
      </c>
      <c r="PO79" s="96">
        <v>0</v>
      </c>
      <c r="PP79" s="148">
        <v>1</v>
      </c>
      <c r="PQ79" s="148">
        <v>1</v>
      </c>
      <c r="PR79" s="148">
        <v>1</v>
      </c>
      <c r="PS79" s="148">
        <v>1</v>
      </c>
      <c r="PT79" s="148">
        <v>1</v>
      </c>
      <c r="PU79" s="148">
        <v>1</v>
      </c>
      <c r="PV79" s="148">
        <v>0</v>
      </c>
      <c r="PW79" s="148">
        <v>0</v>
      </c>
      <c r="PX79" s="148">
        <v>0</v>
      </c>
      <c r="PY79" s="148">
        <v>0</v>
      </c>
      <c r="PZ79" s="148">
        <v>0</v>
      </c>
      <c r="QA79" s="148">
        <v>0</v>
      </c>
      <c r="QB79" s="148">
        <v>0</v>
      </c>
      <c r="QC79" s="148">
        <v>0</v>
      </c>
      <c r="QD79" s="148">
        <v>0</v>
      </c>
      <c r="QE79" s="148">
        <v>0</v>
      </c>
      <c r="QF79" s="148">
        <v>0</v>
      </c>
      <c r="QG79" s="148">
        <v>0</v>
      </c>
      <c r="QH79" s="148">
        <v>0</v>
      </c>
      <c r="QI79" s="148">
        <v>0</v>
      </c>
      <c r="QJ79" s="148">
        <v>0</v>
      </c>
      <c r="QK79" s="148">
        <v>0</v>
      </c>
      <c r="QL79" s="148">
        <v>0</v>
      </c>
      <c r="QM79" s="148">
        <v>0</v>
      </c>
      <c r="QN79" s="148">
        <v>0</v>
      </c>
      <c r="QO79" s="148">
        <v>0</v>
      </c>
      <c r="QP79" s="148">
        <v>0</v>
      </c>
      <c r="QQ79" s="148">
        <v>0</v>
      </c>
      <c r="QR79" s="148">
        <v>0</v>
      </c>
      <c r="QS79" s="148">
        <v>0</v>
      </c>
      <c r="QT79" s="148">
        <v>0</v>
      </c>
      <c r="QU79" s="148">
        <v>0</v>
      </c>
      <c r="QV79" s="148">
        <v>0</v>
      </c>
      <c r="QW79" s="148">
        <v>0</v>
      </c>
      <c r="QX79" s="148">
        <v>1</v>
      </c>
      <c r="QY79" s="148">
        <v>0</v>
      </c>
      <c r="QZ79" s="148">
        <v>0</v>
      </c>
      <c r="RA79" s="148">
        <v>0</v>
      </c>
      <c r="RB79" s="96">
        <v>0</v>
      </c>
      <c r="RC79" s="148">
        <v>0</v>
      </c>
      <c r="RD79" s="96">
        <v>0</v>
      </c>
      <c r="RE79" s="148">
        <v>0</v>
      </c>
      <c r="RF79" s="148">
        <v>0</v>
      </c>
      <c r="RG79" s="96">
        <v>0</v>
      </c>
      <c r="RH79" s="148">
        <v>0</v>
      </c>
      <c r="RI79" s="96">
        <v>0</v>
      </c>
      <c r="RJ79" s="96">
        <v>0</v>
      </c>
      <c r="RK79" s="96">
        <v>0</v>
      </c>
      <c r="RL79" s="96">
        <v>0</v>
      </c>
      <c r="RM79" s="96">
        <v>0</v>
      </c>
      <c r="RN79" s="96">
        <v>0</v>
      </c>
      <c r="RO79" s="148">
        <v>1</v>
      </c>
      <c r="RP79" s="148">
        <v>0</v>
      </c>
      <c r="RQ79" s="148">
        <v>0</v>
      </c>
      <c r="RR79" s="148">
        <v>0</v>
      </c>
      <c r="RS79" s="148">
        <v>0</v>
      </c>
      <c r="RT79" s="148">
        <v>0</v>
      </c>
      <c r="RU79" s="148">
        <v>0</v>
      </c>
      <c r="RV79" s="148">
        <v>0</v>
      </c>
      <c r="RW79" s="148">
        <v>0</v>
      </c>
      <c r="RX79" s="148">
        <v>0</v>
      </c>
      <c r="RY79" s="148">
        <v>0</v>
      </c>
      <c r="RZ79" s="148">
        <v>0</v>
      </c>
      <c r="SA79" s="148">
        <v>0</v>
      </c>
      <c r="SB79" s="148">
        <v>0</v>
      </c>
      <c r="SC79" s="148">
        <v>0</v>
      </c>
      <c r="SD79" s="148">
        <v>0</v>
      </c>
      <c r="SE79" s="148">
        <v>0</v>
      </c>
      <c r="SF79" s="148">
        <v>0</v>
      </c>
      <c r="SG79" s="148">
        <v>0</v>
      </c>
      <c r="SH79" s="148">
        <v>0</v>
      </c>
      <c r="SI79" s="148">
        <v>0</v>
      </c>
      <c r="SJ79" s="148">
        <v>0</v>
      </c>
      <c r="SK79" s="148">
        <v>0</v>
      </c>
      <c r="SL79" s="148">
        <v>0</v>
      </c>
      <c r="SM79" s="148">
        <v>0</v>
      </c>
      <c r="SN79" s="148">
        <v>0</v>
      </c>
      <c r="SO79" s="148">
        <v>0</v>
      </c>
      <c r="SP79" s="148">
        <v>0</v>
      </c>
      <c r="SQ79" s="148">
        <v>0</v>
      </c>
      <c r="SR79" s="148">
        <v>0</v>
      </c>
      <c r="SS79" s="148">
        <v>0</v>
      </c>
      <c r="ST79" s="148">
        <v>0</v>
      </c>
      <c r="SU79" s="148">
        <v>0</v>
      </c>
      <c r="SV79" s="148">
        <v>0</v>
      </c>
      <c r="SW79" s="148">
        <v>0</v>
      </c>
      <c r="SX79" s="148">
        <v>0</v>
      </c>
      <c r="SY79" s="148">
        <v>0</v>
      </c>
      <c r="SZ79" s="148">
        <v>0</v>
      </c>
      <c r="TA79" s="148">
        <v>0</v>
      </c>
      <c r="TB79" s="148">
        <v>0</v>
      </c>
      <c r="TC79" s="148">
        <v>0</v>
      </c>
      <c r="TD79" s="148">
        <v>0</v>
      </c>
      <c r="TE79" s="148">
        <v>0</v>
      </c>
      <c r="TF79" s="148">
        <v>0</v>
      </c>
      <c r="TG79" s="148">
        <v>0</v>
      </c>
      <c r="TH79" s="148">
        <v>0</v>
      </c>
      <c r="TI79" s="148">
        <v>0</v>
      </c>
      <c r="TJ79" s="148">
        <v>0</v>
      </c>
      <c r="TK79" s="148">
        <v>0</v>
      </c>
      <c r="TL79" s="148">
        <v>0</v>
      </c>
      <c r="TM79" s="148">
        <v>0</v>
      </c>
      <c r="TN79" s="148">
        <v>0</v>
      </c>
      <c r="TO79" s="148">
        <v>0</v>
      </c>
      <c r="TP79" s="148">
        <v>0</v>
      </c>
      <c r="TQ79" s="148">
        <v>0</v>
      </c>
      <c r="TR79" s="148">
        <v>0</v>
      </c>
      <c r="TS79" s="148">
        <v>0</v>
      </c>
      <c r="TT79" s="148">
        <v>0</v>
      </c>
      <c r="TU79" s="148">
        <v>0</v>
      </c>
      <c r="TV79" s="148">
        <v>0</v>
      </c>
      <c r="TW79" s="148">
        <v>0</v>
      </c>
      <c r="TX79" s="148">
        <v>0</v>
      </c>
      <c r="TY79" s="148">
        <v>0</v>
      </c>
      <c r="TZ79" s="148">
        <v>0</v>
      </c>
      <c r="UA79" s="148">
        <v>0</v>
      </c>
      <c r="UB79" s="148">
        <v>0</v>
      </c>
      <c r="UC79" s="148">
        <v>0</v>
      </c>
      <c r="UD79" s="148">
        <v>0</v>
      </c>
      <c r="UE79" s="148">
        <v>0</v>
      </c>
      <c r="UF79" s="148">
        <v>0</v>
      </c>
      <c r="UG79" s="148">
        <v>0</v>
      </c>
      <c r="UH79" s="148">
        <v>0</v>
      </c>
      <c r="UI79" s="148">
        <v>0</v>
      </c>
      <c r="UJ79" s="148">
        <v>0</v>
      </c>
      <c r="UK79" s="148">
        <v>0</v>
      </c>
      <c r="UL79" s="148">
        <v>0</v>
      </c>
      <c r="UM79" s="148">
        <v>0</v>
      </c>
      <c r="UN79" s="148">
        <v>1</v>
      </c>
      <c r="UO79" s="148">
        <v>1</v>
      </c>
      <c r="UP79" s="148">
        <v>1</v>
      </c>
      <c r="UQ79" s="148">
        <v>1</v>
      </c>
      <c r="UR79" s="148">
        <v>1</v>
      </c>
      <c r="US79" s="148">
        <v>1</v>
      </c>
      <c r="UT79" s="148">
        <v>1</v>
      </c>
      <c r="UU79" s="148">
        <v>1</v>
      </c>
      <c r="UV79" s="148">
        <v>1</v>
      </c>
      <c r="UW79" s="148">
        <v>1</v>
      </c>
      <c r="UX79" s="148">
        <v>1</v>
      </c>
      <c r="UY79" s="148">
        <v>1</v>
      </c>
      <c r="UZ79" s="148">
        <v>1</v>
      </c>
      <c r="VA79" s="148">
        <v>1</v>
      </c>
      <c r="VB79" s="148">
        <v>1</v>
      </c>
      <c r="VC79" s="148">
        <v>1</v>
      </c>
      <c r="VD79" s="148">
        <v>1</v>
      </c>
      <c r="VE79" s="148">
        <v>1</v>
      </c>
      <c r="VF79" s="148">
        <v>1</v>
      </c>
      <c r="VG79" s="148">
        <v>1</v>
      </c>
      <c r="VH79" s="148">
        <v>1</v>
      </c>
      <c r="VI79" s="148">
        <v>0</v>
      </c>
      <c r="VJ79" s="148">
        <v>0</v>
      </c>
      <c r="VK79" s="148">
        <v>0</v>
      </c>
      <c r="VL79" s="148">
        <v>0</v>
      </c>
      <c r="VM79" s="148">
        <v>0</v>
      </c>
      <c r="VN79" s="148">
        <v>0</v>
      </c>
      <c r="VO79" s="148">
        <v>0</v>
      </c>
      <c r="VP79" s="148">
        <v>0</v>
      </c>
      <c r="VQ79" s="148">
        <v>0</v>
      </c>
      <c r="VR79" s="148">
        <v>0</v>
      </c>
      <c r="VS79" s="148">
        <v>0</v>
      </c>
      <c r="VT79" s="148">
        <v>0</v>
      </c>
      <c r="VU79" s="148">
        <v>0</v>
      </c>
      <c r="VV79" s="148">
        <v>0</v>
      </c>
      <c r="VW79" s="148">
        <v>0</v>
      </c>
      <c r="VX79" s="148">
        <v>0</v>
      </c>
      <c r="VY79" s="148">
        <v>0</v>
      </c>
      <c r="VZ79" s="148">
        <v>0</v>
      </c>
      <c r="WA79" s="148">
        <v>0</v>
      </c>
      <c r="WB79" s="148">
        <v>0</v>
      </c>
      <c r="WC79" s="148">
        <v>0</v>
      </c>
      <c r="WD79" s="148">
        <v>0</v>
      </c>
      <c r="WE79" s="148">
        <v>0</v>
      </c>
      <c r="WF79" s="148">
        <v>0</v>
      </c>
      <c r="WG79" s="148">
        <v>0</v>
      </c>
      <c r="WH79" s="148">
        <v>0</v>
      </c>
      <c r="WI79" s="148">
        <v>0</v>
      </c>
      <c r="WJ79" s="148">
        <v>0</v>
      </c>
      <c r="WK79" s="148">
        <v>0</v>
      </c>
      <c r="WL79" s="148">
        <v>0</v>
      </c>
      <c r="WM79" s="148">
        <v>0</v>
      </c>
      <c r="WN79" s="148">
        <v>0</v>
      </c>
      <c r="WO79" s="148">
        <v>0</v>
      </c>
      <c r="WP79" s="148">
        <v>0</v>
      </c>
      <c r="WQ79" s="148">
        <v>0</v>
      </c>
      <c r="WR79" s="148">
        <v>0</v>
      </c>
      <c r="WS79" s="148">
        <v>0</v>
      </c>
      <c r="WT79" s="148">
        <v>0</v>
      </c>
      <c r="WU79" s="148">
        <v>0</v>
      </c>
      <c r="WV79" s="148">
        <v>0</v>
      </c>
      <c r="WW79" s="148">
        <v>0</v>
      </c>
      <c r="WX79" s="148">
        <v>0</v>
      </c>
      <c r="WY79" s="148">
        <v>0</v>
      </c>
      <c r="WZ79" s="148">
        <v>0</v>
      </c>
      <c r="XA79" s="148">
        <v>0</v>
      </c>
      <c r="XB79" s="148">
        <v>0</v>
      </c>
      <c r="XC79" s="148">
        <v>0</v>
      </c>
      <c r="XD79" s="148">
        <v>0</v>
      </c>
      <c r="XE79" s="148">
        <v>0</v>
      </c>
      <c r="XF79" s="148">
        <v>0</v>
      </c>
      <c r="XG79" s="148">
        <v>0</v>
      </c>
      <c r="XH79" s="148">
        <v>0</v>
      </c>
      <c r="XI79" s="148">
        <v>0</v>
      </c>
      <c r="XJ79" s="148">
        <v>0</v>
      </c>
      <c r="XK79" s="148">
        <v>0</v>
      </c>
    </row>
    <row r="80" spans="1:635" s="148" customFormat="1" x14ac:dyDescent="0.2">
      <c r="A80" s="327"/>
      <c r="B80" s="354">
        <v>20</v>
      </c>
      <c r="C80" s="399">
        <f t="shared" ca="1" si="50"/>
        <v>0</v>
      </c>
      <c r="D80" s="400">
        <f t="shared" ca="1" si="55"/>
        <v>0</v>
      </c>
      <c r="E80" s="419">
        <f t="shared" ca="1" si="56"/>
        <v>2</v>
      </c>
      <c r="F80" s="401"/>
      <c r="G80" s="148">
        <v>10</v>
      </c>
      <c r="H80" s="148">
        <v>8</v>
      </c>
      <c r="I80" s="355">
        <v>9.5</v>
      </c>
      <c r="J80" s="148">
        <v>11</v>
      </c>
      <c r="K80" s="148">
        <v>8</v>
      </c>
      <c r="L80" s="148">
        <v>20</v>
      </c>
      <c r="M80" s="148">
        <v>19</v>
      </c>
      <c r="N80" s="148">
        <v>20</v>
      </c>
      <c r="O80" s="148">
        <v>9</v>
      </c>
      <c r="P80" s="148">
        <v>20</v>
      </c>
      <c r="Q80" s="148">
        <v>20</v>
      </c>
      <c r="R80" s="148">
        <v>18</v>
      </c>
      <c r="S80" s="148">
        <v>19</v>
      </c>
      <c r="T80" s="148">
        <v>19</v>
      </c>
      <c r="U80" s="148">
        <v>16</v>
      </c>
      <c r="V80" s="148">
        <v>15</v>
      </c>
      <c r="W80" s="148">
        <v>13</v>
      </c>
      <c r="X80" s="148">
        <v>15</v>
      </c>
      <c r="Y80" s="148">
        <v>18</v>
      </c>
      <c r="Z80" s="148">
        <v>17</v>
      </c>
      <c r="AA80" s="148">
        <v>14</v>
      </c>
      <c r="AB80" s="148">
        <v>16</v>
      </c>
      <c r="AC80" s="148">
        <v>12</v>
      </c>
      <c r="AD80" s="148">
        <v>13</v>
      </c>
      <c r="AE80" s="148">
        <v>15</v>
      </c>
      <c r="AF80" s="148">
        <v>14</v>
      </c>
      <c r="AG80" s="148">
        <v>12</v>
      </c>
      <c r="AH80" s="148">
        <v>13</v>
      </c>
      <c r="AI80" s="148">
        <v>15</v>
      </c>
      <c r="AJ80" s="148">
        <v>14</v>
      </c>
      <c r="AK80" s="148">
        <v>12</v>
      </c>
      <c r="AL80" s="148">
        <v>14</v>
      </c>
      <c r="AM80" s="148">
        <v>10</v>
      </c>
      <c r="AN80" s="148">
        <v>10</v>
      </c>
      <c r="AO80" s="148">
        <v>10</v>
      </c>
      <c r="AP80" s="360">
        <v>8</v>
      </c>
      <c r="AQ80" s="148">
        <v>6</v>
      </c>
      <c r="AR80" s="148">
        <v>7</v>
      </c>
      <c r="AS80" s="148">
        <v>6</v>
      </c>
      <c r="AT80" s="148">
        <v>6</v>
      </c>
      <c r="AU80" s="148">
        <v>6</v>
      </c>
      <c r="AV80" s="148">
        <v>9</v>
      </c>
      <c r="AW80" s="148">
        <v>8</v>
      </c>
      <c r="AX80" s="148">
        <v>10</v>
      </c>
      <c r="AY80" s="148">
        <v>9</v>
      </c>
      <c r="AZ80" s="148">
        <v>10</v>
      </c>
      <c r="BA80" s="148">
        <v>10</v>
      </c>
      <c r="BB80" s="148">
        <v>11</v>
      </c>
      <c r="BC80" s="148">
        <v>10</v>
      </c>
      <c r="BD80" s="148">
        <v>12</v>
      </c>
      <c r="BE80" s="148">
        <v>11</v>
      </c>
      <c r="BF80" s="148">
        <v>10</v>
      </c>
      <c r="BG80" s="148">
        <v>9</v>
      </c>
      <c r="BH80" s="148">
        <v>9</v>
      </c>
      <c r="BI80" s="148">
        <v>10</v>
      </c>
      <c r="BJ80" s="148">
        <v>13</v>
      </c>
      <c r="BK80" s="148">
        <v>12</v>
      </c>
      <c r="BL80" s="148">
        <v>10</v>
      </c>
      <c r="BM80" s="148">
        <v>8</v>
      </c>
      <c r="BN80" s="148">
        <v>7</v>
      </c>
      <c r="BO80" s="148">
        <v>7</v>
      </c>
      <c r="BP80" s="148">
        <v>6</v>
      </c>
      <c r="BQ80" s="148">
        <v>8</v>
      </c>
      <c r="BR80" s="148">
        <v>7</v>
      </c>
      <c r="BS80" s="148">
        <v>5</v>
      </c>
      <c r="BT80" s="148">
        <v>4</v>
      </c>
      <c r="BU80" s="148">
        <v>4</v>
      </c>
      <c r="BV80" s="148">
        <v>5</v>
      </c>
      <c r="BW80" s="148">
        <v>3</v>
      </c>
      <c r="BX80" s="148">
        <v>4</v>
      </c>
      <c r="BY80" s="148">
        <v>8</v>
      </c>
      <c r="BZ80" s="148">
        <v>9</v>
      </c>
      <c r="CA80" s="148">
        <v>7</v>
      </c>
      <c r="CB80" s="397">
        <v>6</v>
      </c>
      <c r="CC80" s="113">
        <v>5</v>
      </c>
      <c r="CD80" s="397">
        <v>5</v>
      </c>
      <c r="CE80" s="148">
        <v>6</v>
      </c>
      <c r="CF80" s="148">
        <v>5</v>
      </c>
      <c r="CG80" s="148">
        <v>7</v>
      </c>
      <c r="CH80" s="148">
        <v>7</v>
      </c>
      <c r="CI80" s="148">
        <v>6</v>
      </c>
      <c r="CJ80" s="148">
        <v>5</v>
      </c>
      <c r="CK80" s="148">
        <v>4</v>
      </c>
      <c r="CL80" s="148">
        <v>4</v>
      </c>
      <c r="CM80" s="148">
        <v>3</v>
      </c>
      <c r="CN80" s="148">
        <v>3</v>
      </c>
      <c r="CO80" s="148">
        <v>6</v>
      </c>
      <c r="CP80" s="148">
        <v>6</v>
      </c>
      <c r="CQ80" s="148">
        <v>8</v>
      </c>
      <c r="CR80" s="148">
        <v>7</v>
      </c>
      <c r="CS80" s="148">
        <v>7</v>
      </c>
      <c r="CT80" s="148">
        <v>11</v>
      </c>
      <c r="CU80" s="148">
        <v>9</v>
      </c>
      <c r="CV80" s="148">
        <v>11</v>
      </c>
      <c r="CW80" s="148">
        <v>11</v>
      </c>
      <c r="CX80" s="148">
        <v>10</v>
      </c>
      <c r="CY80" s="148">
        <v>10</v>
      </c>
      <c r="CZ80" s="148">
        <v>9</v>
      </c>
      <c r="DA80" s="148">
        <v>9</v>
      </c>
      <c r="DB80" s="148">
        <v>11</v>
      </c>
      <c r="DC80" s="148">
        <v>9</v>
      </c>
      <c r="DD80" s="148">
        <v>9</v>
      </c>
      <c r="DE80" s="148">
        <v>7</v>
      </c>
      <c r="DF80" s="148">
        <v>7</v>
      </c>
      <c r="DG80" s="148">
        <v>7</v>
      </c>
      <c r="DH80" s="148">
        <v>6</v>
      </c>
      <c r="DI80" s="148">
        <v>7</v>
      </c>
      <c r="DJ80" s="148">
        <v>7</v>
      </c>
      <c r="DK80" s="148">
        <v>8</v>
      </c>
      <c r="DL80" s="148">
        <v>8</v>
      </c>
      <c r="DM80" s="148">
        <v>8</v>
      </c>
      <c r="DN80" s="148">
        <v>7</v>
      </c>
      <c r="DO80" s="148">
        <v>7</v>
      </c>
      <c r="DP80" s="148">
        <v>4</v>
      </c>
      <c r="DQ80" s="148">
        <v>6</v>
      </c>
      <c r="DR80" s="351">
        <v>5</v>
      </c>
      <c r="DS80" s="148">
        <v>4</v>
      </c>
      <c r="DT80" s="398">
        <v>8</v>
      </c>
      <c r="DU80" s="398">
        <v>8</v>
      </c>
      <c r="DV80" s="397">
        <v>9</v>
      </c>
      <c r="DW80" s="397">
        <v>9</v>
      </c>
      <c r="DX80" s="398">
        <v>9</v>
      </c>
      <c r="DY80" s="96">
        <v>9</v>
      </c>
      <c r="DZ80" s="96">
        <v>10</v>
      </c>
      <c r="EA80" s="96">
        <v>10</v>
      </c>
      <c r="EB80" s="96">
        <v>12</v>
      </c>
      <c r="EC80" s="96">
        <v>11</v>
      </c>
      <c r="ED80" s="96">
        <v>12</v>
      </c>
      <c r="EE80" s="96">
        <v>11</v>
      </c>
      <c r="EF80" s="96">
        <v>11</v>
      </c>
      <c r="EG80" s="96">
        <v>11</v>
      </c>
      <c r="EH80" s="96">
        <v>10</v>
      </c>
      <c r="EI80" s="96">
        <v>10</v>
      </c>
      <c r="EJ80" s="96">
        <v>7</v>
      </c>
      <c r="EK80" s="96">
        <v>7</v>
      </c>
      <c r="EL80" s="96">
        <v>6</v>
      </c>
      <c r="EM80" s="96">
        <v>5</v>
      </c>
      <c r="EN80" s="96">
        <v>5</v>
      </c>
      <c r="EO80" s="148">
        <v>5</v>
      </c>
      <c r="EP80" s="96">
        <v>5</v>
      </c>
      <c r="EQ80" s="96">
        <v>4</v>
      </c>
      <c r="ER80" s="96">
        <v>4</v>
      </c>
      <c r="ES80" s="96">
        <v>7</v>
      </c>
      <c r="ET80" s="96">
        <v>7</v>
      </c>
      <c r="EU80" s="397">
        <v>6</v>
      </c>
      <c r="EV80" s="96">
        <v>7</v>
      </c>
      <c r="EW80" s="96">
        <v>6</v>
      </c>
      <c r="EX80" s="96">
        <v>4</v>
      </c>
      <c r="EY80" s="96">
        <v>5</v>
      </c>
      <c r="EZ80" s="96">
        <v>5</v>
      </c>
      <c r="FA80" s="96">
        <v>7</v>
      </c>
      <c r="FB80" s="96">
        <v>8</v>
      </c>
      <c r="FC80" s="96">
        <v>9</v>
      </c>
      <c r="FD80" s="96">
        <v>9</v>
      </c>
      <c r="FE80" s="96">
        <v>8</v>
      </c>
      <c r="FF80" s="96">
        <v>7</v>
      </c>
      <c r="FG80" s="96">
        <v>7</v>
      </c>
      <c r="FH80" s="96">
        <v>6</v>
      </c>
      <c r="FI80" s="96">
        <v>6</v>
      </c>
      <c r="FJ80" s="96">
        <v>7</v>
      </c>
      <c r="FK80" s="148">
        <v>7</v>
      </c>
      <c r="FL80" s="96">
        <v>10</v>
      </c>
      <c r="FM80" s="96">
        <v>8</v>
      </c>
      <c r="FN80" s="148">
        <v>7</v>
      </c>
      <c r="FO80" s="148">
        <v>6</v>
      </c>
      <c r="FP80" s="148">
        <v>6</v>
      </c>
      <c r="FQ80" s="96">
        <v>5</v>
      </c>
      <c r="FR80" s="148">
        <v>7</v>
      </c>
      <c r="FS80" s="351">
        <v>6</v>
      </c>
      <c r="FT80" s="148">
        <v>6</v>
      </c>
      <c r="FU80" s="398">
        <v>8</v>
      </c>
      <c r="FV80" s="398">
        <v>6</v>
      </c>
      <c r="FW80" s="397">
        <v>5</v>
      </c>
      <c r="FX80" s="397">
        <v>4</v>
      </c>
      <c r="FY80" s="398">
        <v>4</v>
      </c>
      <c r="FZ80" s="96">
        <v>7</v>
      </c>
      <c r="GA80" s="96">
        <v>7</v>
      </c>
      <c r="GB80" s="96">
        <v>6</v>
      </c>
      <c r="GC80" s="96">
        <v>4</v>
      </c>
      <c r="GD80" s="96">
        <v>6</v>
      </c>
      <c r="GE80" s="96">
        <v>4</v>
      </c>
      <c r="GF80" s="96">
        <v>3</v>
      </c>
      <c r="GG80" s="96">
        <v>3</v>
      </c>
      <c r="GH80" s="96">
        <v>2</v>
      </c>
      <c r="GI80" s="96">
        <v>3</v>
      </c>
      <c r="GJ80" s="96">
        <v>3</v>
      </c>
      <c r="GK80" s="96">
        <v>3</v>
      </c>
      <c r="GL80" s="96">
        <v>2</v>
      </c>
      <c r="GM80" s="96">
        <v>1</v>
      </c>
      <c r="GN80" s="96">
        <v>1</v>
      </c>
      <c r="GO80" s="96">
        <v>1</v>
      </c>
      <c r="GP80" s="148">
        <v>1</v>
      </c>
      <c r="GQ80" s="96">
        <v>2</v>
      </c>
      <c r="GR80" s="96">
        <v>3</v>
      </c>
      <c r="GS80" s="96">
        <v>5</v>
      </c>
      <c r="GT80" s="96">
        <v>2</v>
      </c>
      <c r="GU80" s="96">
        <v>3</v>
      </c>
      <c r="GV80" s="148">
        <v>2</v>
      </c>
      <c r="GW80" s="148">
        <v>1</v>
      </c>
      <c r="GX80" s="148">
        <v>1</v>
      </c>
      <c r="GY80" s="148">
        <v>3</v>
      </c>
      <c r="GZ80" s="148">
        <v>2</v>
      </c>
      <c r="HA80" s="148">
        <v>2</v>
      </c>
      <c r="HB80" s="148">
        <v>3</v>
      </c>
      <c r="HC80" s="148">
        <v>1</v>
      </c>
      <c r="HD80" s="148">
        <v>0</v>
      </c>
      <c r="HE80" s="148">
        <v>0</v>
      </c>
      <c r="HF80" s="148">
        <v>0</v>
      </c>
      <c r="HG80" s="148">
        <v>0</v>
      </c>
      <c r="HH80" s="148">
        <v>1</v>
      </c>
      <c r="HI80" s="148">
        <v>4</v>
      </c>
      <c r="HJ80" s="148">
        <v>2</v>
      </c>
      <c r="HK80" s="148">
        <v>2</v>
      </c>
      <c r="HL80" s="148">
        <v>2</v>
      </c>
      <c r="HM80" s="148">
        <v>1</v>
      </c>
      <c r="HN80" s="148">
        <v>1</v>
      </c>
      <c r="HO80" s="148">
        <v>0</v>
      </c>
      <c r="HP80" s="148">
        <v>0</v>
      </c>
      <c r="HQ80" s="148">
        <v>0</v>
      </c>
      <c r="HR80" s="148">
        <v>0</v>
      </c>
      <c r="HS80" s="148">
        <v>0</v>
      </c>
      <c r="HT80" s="148">
        <v>0</v>
      </c>
      <c r="HU80" s="148">
        <v>0</v>
      </c>
      <c r="HV80" s="148">
        <v>0</v>
      </c>
      <c r="HW80" s="148">
        <v>1</v>
      </c>
      <c r="HX80" s="148">
        <v>1</v>
      </c>
      <c r="HY80" s="148">
        <v>1</v>
      </c>
      <c r="HZ80" s="148">
        <v>1</v>
      </c>
      <c r="IA80" s="148">
        <v>1</v>
      </c>
      <c r="IB80" s="148">
        <v>1</v>
      </c>
      <c r="IC80" s="148">
        <v>1</v>
      </c>
      <c r="ID80" s="148">
        <v>1</v>
      </c>
      <c r="IE80" s="148">
        <v>1</v>
      </c>
      <c r="IF80" s="148">
        <v>0</v>
      </c>
      <c r="IG80" s="148">
        <v>0</v>
      </c>
      <c r="IH80" s="148">
        <v>0</v>
      </c>
      <c r="II80" s="148">
        <v>0</v>
      </c>
      <c r="IJ80" s="148">
        <v>0</v>
      </c>
      <c r="IK80" s="148">
        <v>0</v>
      </c>
      <c r="IL80" s="148">
        <v>0</v>
      </c>
      <c r="IM80" s="148">
        <v>0</v>
      </c>
      <c r="IN80" s="351">
        <f t="shared" si="51"/>
        <v>0</v>
      </c>
      <c r="IO80" s="148">
        <v>0</v>
      </c>
      <c r="IP80" s="148">
        <v>2</v>
      </c>
      <c r="IQ80" s="148">
        <v>2</v>
      </c>
      <c r="IR80" s="148">
        <v>2</v>
      </c>
      <c r="IS80" s="148">
        <v>2</v>
      </c>
      <c r="IT80" s="148">
        <v>3</v>
      </c>
      <c r="IU80" s="148">
        <v>3</v>
      </c>
      <c r="IV80" s="148">
        <v>4</v>
      </c>
      <c r="IW80" s="148">
        <v>4</v>
      </c>
      <c r="IX80" s="148">
        <v>3</v>
      </c>
      <c r="IY80" s="148">
        <v>5</v>
      </c>
      <c r="IZ80" s="148">
        <v>5</v>
      </c>
      <c r="JA80" s="148">
        <v>5</v>
      </c>
      <c r="JB80" s="148">
        <v>5</v>
      </c>
      <c r="JC80" s="148">
        <v>4</v>
      </c>
      <c r="JD80" s="148">
        <v>4</v>
      </c>
      <c r="JE80" s="148">
        <v>4</v>
      </c>
      <c r="JF80" s="353">
        <f t="shared" si="57"/>
        <v>4</v>
      </c>
      <c r="JG80" s="148">
        <v>4</v>
      </c>
      <c r="JH80" s="148">
        <v>4</v>
      </c>
      <c r="JI80" s="148">
        <v>3</v>
      </c>
      <c r="JJ80" s="148">
        <v>4</v>
      </c>
      <c r="JK80" s="148">
        <v>4</v>
      </c>
      <c r="JL80" s="148">
        <v>4</v>
      </c>
      <c r="JM80" s="148">
        <v>3</v>
      </c>
      <c r="JN80" s="351">
        <f t="shared" si="58"/>
        <v>3</v>
      </c>
      <c r="JO80" s="148">
        <v>3</v>
      </c>
      <c r="JP80" s="148">
        <v>5</v>
      </c>
      <c r="JQ80" s="148">
        <v>4</v>
      </c>
      <c r="JR80" s="148">
        <v>2</v>
      </c>
      <c r="JS80" s="148">
        <v>2</v>
      </c>
      <c r="JT80" s="148">
        <v>1</v>
      </c>
      <c r="JU80" s="148">
        <v>0</v>
      </c>
      <c r="JV80" s="351">
        <f t="shared" si="59"/>
        <v>0</v>
      </c>
      <c r="JW80" s="148">
        <v>0</v>
      </c>
      <c r="JX80" s="148">
        <v>0</v>
      </c>
      <c r="JY80" s="148">
        <v>0</v>
      </c>
      <c r="JZ80" s="148">
        <v>1</v>
      </c>
      <c r="KA80" s="148">
        <v>0</v>
      </c>
      <c r="KB80" s="148">
        <v>0</v>
      </c>
      <c r="KC80" s="148">
        <v>0</v>
      </c>
      <c r="KD80" s="148">
        <v>0</v>
      </c>
      <c r="KE80" s="148">
        <v>0</v>
      </c>
      <c r="KF80" s="148">
        <v>0</v>
      </c>
      <c r="KG80" s="148">
        <v>0</v>
      </c>
      <c r="KH80" s="148">
        <v>0</v>
      </c>
      <c r="KI80" s="148">
        <v>0</v>
      </c>
      <c r="KJ80" s="148">
        <v>0</v>
      </c>
      <c r="KK80" s="148">
        <v>0</v>
      </c>
      <c r="KL80" s="148">
        <v>0</v>
      </c>
      <c r="KM80" s="148">
        <v>0</v>
      </c>
      <c r="KN80" s="148">
        <v>0</v>
      </c>
      <c r="KO80" s="148">
        <v>0</v>
      </c>
      <c r="KP80" s="148">
        <v>0</v>
      </c>
      <c r="KQ80" s="148">
        <v>0</v>
      </c>
      <c r="KR80" s="148">
        <v>0</v>
      </c>
      <c r="KS80" s="148">
        <v>0</v>
      </c>
      <c r="KT80" s="148">
        <v>0</v>
      </c>
      <c r="KU80" s="148">
        <v>0</v>
      </c>
      <c r="KV80" s="148">
        <v>0</v>
      </c>
      <c r="KW80" s="148">
        <v>0</v>
      </c>
      <c r="KX80" s="148">
        <v>0</v>
      </c>
      <c r="KY80" s="148">
        <v>0</v>
      </c>
      <c r="KZ80" s="418">
        <v>0</v>
      </c>
      <c r="LA80" s="418">
        <v>0</v>
      </c>
      <c r="LB80" s="418">
        <v>0</v>
      </c>
      <c r="LC80" s="418">
        <v>0</v>
      </c>
      <c r="LD80" s="418">
        <v>0</v>
      </c>
      <c r="LE80" s="418">
        <v>0</v>
      </c>
      <c r="LF80" s="418">
        <v>0</v>
      </c>
      <c r="LG80" s="418">
        <v>0</v>
      </c>
      <c r="LH80" s="418">
        <v>0</v>
      </c>
      <c r="LI80" s="418">
        <v>0</v>
      </c>
      <c r="LJ80" s="148">
        <v>0</v>
      </c>
      <c r="LK80" s="148">
        <v>0</v>
      </c>
      <c r="LL80" s="148">
        <v>0</v>
      </c>
      <c r="LM80" s="148">
        <v>0</v>
      </c>
      <c r="LN80" s="148">
        <v>0</v>
      </c>
      <c r="LO80" s="148">
        <v>0</v>
      </c>
      <c r="LP80" s="148">
        <v>0</v>
      </c>
      <c r="LQ80" s="148">
        <v>1</v>
      </c>
      <c r="LR80" s="148">
        <v>1</v>
      </c>
      <c r="LS80" s="148">
        <v>1</v>
      </c>
      <c r="LT80" s="148">
        <v>0</v>
      </c>
      <c r="LU80" s="148">
        <v>0</v>
      </c>
      <c r="LV80" s="148">
        <v>0</v>
      </c>
      <c r="LW80" s="148">
        <v>0</v>
      </c>
      <c r="LX80" s="148">
        <v>0</v>
      </c>
      <c r="LY80" s="148">
        <v>0</v>
      </c>
      <c r="LZ80" s="148">
        <v>0</v>
      </c>
      <c r="MA80" s="148">
        <v>0</v>
      </c>
      <c r="MB80" s="148">
        <v>0</v>
      </c>
      <c r="MC80" s="148">
        <v>0</v>
      </c>
      <c r="MD80" s="148">
        <v>0</v>
      </c>
      <c r="ME80" s="148">
        <v>0</v>
      </c>
      <c r="MF80" s="148">
        <v>0</v>
      </c>
      <c r="MG80" s="148">
        <v>2</v>
      </c>
      <c r="MH80" s="148">
        <v>2</v>
      </c>
      <c r="MI80" s="148">
        <v>0</v>
      </c>
      <c r="MJ80" s="148">
        <v>0</v>
      </c>
      <c r="MK80" s="148">
        <v>0</v>
      </c>
      <c r="ML80" s="148">
        <v>0</v>
      </c>
      <c r="MM80" s="148">
        <v>0</v>
      </c>
      <c r="MN80" s="148">
        <v>0</v>
      </c>
      <c r="MO80" s="148">
        <v>0</v>
      </c>
      <c r="MP80" s="148">
        <v>0</v>
      </c>
      <c r="MQ80" s="148">
        <v>1</v>
      </c>
      <c r="MR80" s="148">
        <v>2</v>
      </c>
      <c r="MS80" s="148">
        <v>2</v>
      </c>
      <c r="MT80" s="148">
        <v>2</v>
      </c>
      <c r="MU80" s="148">
        <v>2</v>
      </c>
      <c r="MV80" s="148">
        <v>2</v>
      </c>
      <c r="MW80" s="148">
        <v>3</v>
      </c>
      <c r="MX80" s="148">
        <v>3</v>
      </c>
      <c r="MY80" s="148">
        <v>3</v>
      </c>
      <c r="MZ80" s="148">
        <v>3</v>
      </c>
      <c r="NA80" s="148">
        <v>4</v>
      </c>
      <c r="NB80" s="148">
        <v>3</v>
      </c>
      <c r="NC80" s="148">
        <v>3</v>
      </c>
      <c r="ND80" s="148">
        <v>2</v>
      </c>
      <c r="NE80" s="148">
        <v>0</v>
      </c>
      <c r="NF80" s="148">
        <v>0</v>
      </c>
      <c r="NG80" s="148">
        <v>0</v>
      </c>
      <c r="NH80" s="148">
        <v>0</v>
      </c>
      <c r="NI80" s="148">
        <v>0</v>
      </c>
      <c r="NJ80" s="148">
        <v>0</v>
      </c>
      <c r="NK80" s="148">
        <v>0</v>
      </c>
      <c r="NL80" s="148">
        <v>0</v>
      </c>
      <c r="NM80" s="148">
        <v>0</v>
      </c>
      <c r="NN80" s="148">
        <v>0</v>
      </c>
      <c r="NO80" s="148">
        <v>0</v>
      </c>
      <c r="NP80" s="148">
        <v>0</v>
      </c>
      <c r="NQ80" s="148">
        <v>0</v>
      </c>
      <c r="NR80" s="148">
        <v>2</v>
      </c>
      <c r="NS80" s="148">
        <v>2</v>
      </c>
      <c r="NT80" s="148">
        <v>2</v>
      </c>
      <c r="NU80" s="148">
        <v>2</v>
      </c>
      <c r="NV80" s="148">
        <v>4</v>
      </c>
      <c r="NW80" s="148">
        <v>5</v>
      </c>
      <c r="NX80" s="148">
        <v>5</v>
      </c>
      <c r="NY80" s="148">
        <v>5</v>
      </c>
      <c r="NZ80" s="148">
        <v>2</v>
      </c>
      <c r="OA80" s="148">
        <v>2</v>
      </c>
      <c r="OB80" s="148">
        <v>4</v>
      </c>
      <c r="OC80" s="148">
        <v>4</v>
      </c>
      <c r="OD80" s="148">
        <v>5</v>
      </c>
      <c r="OE80" s="148">
        <v>4</v>
      </c>
      <c r="OF80" s="148">
        <v>3</v>
      </c>
      <c r="OG80" s="148">
        <v>3</v>
      </c>
      <c r="OH80" s="148">
        <v>6</v>
      </c>
      <c r="OI80" s="148">
        <v>5</v>
      </c>
      <c r="OJ80" s="148">
        <v>8</v>
      </c>
      <c r="OK80" s="148">
        <v>4</v>
      </c>
      <c r="OL80" s="148">
        <v>2</v>
      </c>
      <c r="OM80" s="148">
        <v>1</v>
      </c>
      <c r="ON80" s="148">
        <v>0</v>
      </c>
      <c r="OO80" s="148">
        <v>0</v>
      </c>
      <c r="OP80" s="148">
        <v>1</v>
      </c>
      <c r="OQ80" s="148">
        <v>1</v>
      </c>
      <c r="OR80" s="148">
        <v>1</v>
      </c>
      <c r="OS80" s="148">
        <v>1</v>
      </c>
      <c r="OT80" s="148">
        <v>2</v>
      </c>
      <c r="OU80" s="148">
        <v>2</v>
      </c>
      <c r="OV80" s="148">
        <v>2</v>
      </c>
      <c r="OW80" s="148">
        <v>1</v>
      </c>
      <c r="OX80" s="148">
        <v>1</v>
      </c>
      <c r="OY80" s="351">
        <f t="shared" si="52"/>
        <v>1.5</v>
      </c>
      <c r="OZ80" s="148">
        <v>2</v>
      </c>
      <c r="PA80" s="148">
        <v>1</v>
      </c>
      <c r="PB80" s="148">
        <v>1</v>
      </c>
      <c r="PC80" s="148">
        <v>0</v>
      </c>
      <c r="PD80" s="148">
        <v>0</v>
      </c>
      <c r="PE80" s="148">
        <v>1</v>
      </c>
      <c r="PF80" s="148">
        <v>1</v>
      </c>
      <c r="PG80" s="351">
        <f t="shared" si="53"/>
        <v>0.5</v>
      </c>
      <c r="PH80" s="148">
        <v>0</v>
      </c>
      <c r="PI80" s="148">
        <v>0</v>
      </c>
      <c r="PJ80" s="351">
        <f t="shared" si="54"/>
        <v>0.5</v>
      </c>
      <c r="PK80" s="148">
        <v>1</v>
      </c>
      <c r="PL80" s="148">
        <v>1</v>
      </c>
      <c r="PM80" s="148">
        <v>1</v>
      </c>
      <c r="PN80" s="148">
        <v>2</v>
      </c>
      <c r="PO80" s="96">
        <v>3</v>
      </c>
      <c r="PP80" s="148">
        <v>4</v>
      </c>
      <c r="PQ80" s="148">
        <v>4</v>
      </c>
      <c r="PR80" s="148">
        <v>4</v>
      </c>
      <c r="PS80" s="148">
        <v>4</v>
      </c>
      <c r="PT80" s="148">
        <v>4</v>
      </c>
      <c r="PU80" s="148">
        <v>6</v>
      </c>
      <c r="PV80" s="148">
        <v>7</v>
      </c>
      <c r="PW80" s="148">
        <v>7</v>
      </c>
      <c r="PX80" s="148">
        <v>7</v>
      </c>
      <c r="PY80" s="148">
        <v>5</v>
      </c>
      <c r="PZ80" s="148">
        <v>1</v>
      </c>
      <c r="QA80" s="148">
        <v>2</v>
      </c>
      <c r="QB80" s="148">
        <v>3</v>
      </c>
      <c r="QC80" s="148">
        <v>4</v>
      </c>
      <c r="QD80" s="148">
        <v>3</v>
      </c>
      <c r="QE80" s="148">
        <v>3</v>
      </c>
      <c r="QF80" s="148">
        <v>3</v>
      </c>
      <c r="QG80" s="148">
        <v>3</v>
      </c>
      <c r="QH80" s="148">
        <v>3</v>
      </c>
      <c r="QI80" s="148">
        <v>2</v>
      </c>
      <c r="QJ80" s="148">
        <v>2</v>
      </c>
      <c r="QK80" s="148">
        <v>2</v>
      </c>
      <c r="QL80" s="148">
        <v>2</v>
      </c>
      <c r="QM80" s="148">
        <v>2</v>
      </c>
      <c r="QN80" s="148">
        <v>2</v>
      </c>
      <c r="QO80" s="148">
        <v>2</v>
      </c>
      <c r="QP80" s="148">
        <v>4</v>
      </c>
      <c r="QQ80" s="148">
        <v>9</v>
      </c>
      <c r="QR80" s="148">
        <v>9</v>
      </c>
      <c r="QS80" s="148">
        <v>9</v>
      </c>
      <c r="QT80" s="148">
        <v>9</v>
      </c>
      <c r="QU80" s="148">
        <v>9</v>
      </c>
      <c r="QV80" s="148">
        <v>8</v>
      </c>
      <c r="QW80" s="148">
        <v>8</v>
      </c>
      <c r="QX80" s="148">
        <v>7</v>
      </c>
      <c r="QY80" s="148">
        <v>7</v>
      </c>
      <c r="QZ80" s="148">
        <v>5</v>
      </c>
      <c r="RA80" s="148">
        <v>3</v>
      </c>
      <c r="RB80" s="96">
        <v>3</v>
      </c>
      <c r="RC80" s="148">
        <v>3</v>
      </c>
      <c r="RD80" s="96">
        <v>3</v>
      </c>
      <c r="RE80" s="148">
        <v>3</v>
      </c>
      <c r="RF80" s="148">
        <v>0</v>
      </c>
      <c r="RG80" s="96">
        <v>0</v>
      </c>
      <c r="RH80" s="148">
        <v>0</v>
      </c>
      <c r="RI80" s="96">
        <v>0</v>
      </c>
      <c r="RJ80" s="96">
        <v>5</v>
      </c>
      <c r="RK80" s="96">
        <v>6</v>
      </c>
      <c r="RL80" s="96">
        <v>6</v>
      </c>
      <c r="RM80" s="96">
        <v>5</v>
      </c>
      <c r="RN80" s="96">
        <v>4</v>
      </c>
      <c r="RO80" s="148">
        <v>4</v>
      </c>
      <c r="RP80" s="148">
        <v>4</v>
      </c>
      <c r="RQ80" s="148">
        <v>4</v>
      </c>
      <c r="RR80" s="148">
        <v>5</v>
      </c>
      <c r="RS80" s="148">
        <v>4</v>
      </c>
      <c r="RT80" s="148">
        <v>4</v>
      </c>
      <c r="RU80" s="148">
        <v>4</v>
      </c>
      <c r="RV80" s="148">
        <v>4</v>
      </c>
      <c r="RW80" s="148">
        <v>4</v>
      </c>
      <c r="RX80" s="148">
        <v>3</v>
      </c>
      <c r="RY80" s="148">
        <v>3</v>
      </c>
      <c r="RZ80" s="148">
        <v>0</v>
      </c>
      <c r="SA80" s="148">
        <v>4</v>
      </c>
      <c r="SB80" s="148">
        <v>4</v>
      </c>
      <c r="SC80" s="148">
        <v>4</v>
      </c>
      <c r="SD80" s="148">
        <v>3</v>
      </c>
      <c r="SE80" s="148">
        <v>0</v>
      </c>
      <c r="SF80" s="148">
        <v>0</v>
      </c>
      <c r="SG80" s="148">
        <v>3</v>
      </c>
      <c r="SH80" s="148">
        <v>2</v>
      </c>
      <c r="SI80" s="148">
        <v>2</v>
      </c>
      <c r="SJ80" s="148">
        <v>2</v>
      </c>
      <c r="SK80" s="148">
        <v>2</v>
      </c>
      <c r="SL80" s="148">
        <v>2</v>
      </c>
      <c r="SM80" s="148">
        <v>2</v>
      </c>
      <c r="SN80" s="148">
        <v>2</v>
      </c>
      <c r="SO80" s="148">
        <v>0</v>
      </c>
      <c r="SP80" s="148">
        <v>0</v>
      </c>
      <c r="SQ80" s="148">
        <v>0</v>
      </c>
      <c r="SR80" s="148">
        <v>0</v>
      </c>
      <c r="SS80" s="148">
        <v>0</v>
      </c>
      <c r="ST80" s="148">
        <v>0</v>
      </c>
      <c r="SU80" s="148">
        <v>0</v>
      </c>
      <c r="SV80" s="148">
        <v>1</v>
      </c>
      <c r="SW80" s="148">
        <v>1</v>
      </c>
      <c r="SX80" s="148">
        <v>1</v>
      </c>
      <c r="SY80" s="148">
        <v>0</v>
      </c>
      <c r="SZ80" s="148">
        <v>0</v>
      </c>
      <c r="TA80" s="148">
        <v>0</v>
      </c>
      <c r="TB80" s="148">
        <v>0</v>
      </c>
      <c r="TC80" s="148">
        <v>0</v>
      </c>
      <c r="TD80" s="148">
        <v>0</v>
      </c>
      <c r="TE80" s="148">
        <v>0</v>
      </c>
      <c r="TF80" s="148">
        <v>0</v>
      </c>
      <c r="TG80" s="148">
        <v>1</v>
      </c>
      <c r="TH80" s="148">
        <v>1</v>
      </c>
      <c r="TI80" s="148">
        <v>1</v>
      </c>
      <c r="TJ80" s="148">
        <v>0</v>
      </c>
      <c r="TK80" s="148">
        <v>0</v>
      </c>
      <c r="TL80" s="148">
        <v>0</v>
      </c>
      <c r="TM80" s="148">
        <v>0</v>
      </c>
      <c r="TN80" s="148">
        <v>0</v>
      </c>
      <c r="TO80" s="148">
        <v>0</v>
      </c>
      <c r="TP80" s="148">
        <v>0</v>
      </c>
      <c r="TQ80" s="148">
        <v>0</v>
      </c>
      <c r="TR80" s="148">
        <v>0</v>
      </c>
      <c r="TS80" s="148">
        <v>0</v>
      </c>
      <c r="TT80" s="148">
        <v>0</v>
      </c>
      <c r="TU80" s="148">
        <v>0</v>
      </c>
      <c r="TV80" s="148">
        <v>0</v>
      </c>
      <c r="TW80" s="148">
        <v>0</v>
      </c>
      <c r="TX80" s="148">
        <v>0</v>
      </c>
      <c r="TY80" s="148">
        <v>0</v>
      </c>
      <c r="TZ80" s="148">
        <v>0</v>
      </c>
      <c r="UA80" s="148">
        <v>0</v>
      </c>
      <c r="UB80" s="148">
        <v>0</v>
      </c>
      <c r="UC80" s="148">
        <v>0</v>
      </c>
      <c r="UD80" s="148">
        <v>0</v>
      </c>
      <c r="UE80" s="148">
        <v>0</v>
      </c>
      <c r="UF80" s="148">
        <v>0</v>
      </c>
      <c r="UG80" s="148">
        <v>0</v>
      </c>
      <c r="UH80" s="148">
        <v>0</v>
      </c>
      <c r="UI80" s="148">
        <v>0</v>
      </c>
      <c r="UJ80" s="148">
        <v>0</v>
      </c>
      <c r="UK80" s="148">
        <v>0</v>
      </c>
      <c r="UL80" s="148">
        <v>0</v>
      </c>
      <c r="UM80" s="148">
        <v>0</v>
      </c>
      <c r="UN80" s="148">
        <v>0</v>
      </c>
      <c r="UO80" s="148">
        <v>0</v>
      </c>
      <c r="UP80" s="148">
        <v>0</v>
      </c>
      <c r="UQ80" s="148">
        <v>0</v>
      </c>
      <c r="UR80" s="148">
        <v>2</v>
      </c>
      <c r="US80" s="148">
        <v>1</v>
      </c>
      <c r="UT80" s="148">
        <v>4</v>
      </c>
      <c r="UU80" s="148">
        <v>4</v>
      </c>
      <c r="UV80" s="148">
        <v>3</v>
      </c>
      <c r="UW80" s="148">
        <v>4</v>
      </c>
      <c r="UX80" s="148">
        <v>3</v>
      </c>
      <c r="UY80" s="148">
        <v>4</v>
      </c>
      <c r="UZ80" s="148">
        <v>4</v>
      </c>
      <c r="VA80" s="148">
        <v>2</v>
      </c>
      <c r="VB80" s="148">
        <v>1</v>
      </c>
      <c r="VC80" s="148">
        <v>2</v>
      </c>
      <c r="VD80" s="148">
        <v>2</v>
      </c>
      <c r="VE80" s="148">
        <v>1</v>
      </c>
      <c r="VF80" s="148">
        <v>1</v>
      </c>
      <c r="VG80" s="148">
        <v>1</v>
      </c>
      <c r="VH80" s="148">
        <v>1</v>
      </c>
      <c r="VI80" s="148">
        <v>1</v>
      </c>
      <c r="VJ80" s="148">
        <v>0</v>
      </c>
      <c r="VK80" s="148">
        <v>1</v>
      </c>
      <c r="VL80" s="148">
        <v>1</v>
      </c>
      <c r="VM80" s="148">
        <v>0</v>
      </c>
      <c r="VN80" s="148">
        <v>0</v>
      </c>
      <c r="VO80" s="148">
        <v>1</v>
      </c>
      <c r="VP80" s="148">
        <v>1</v>
      </c>
      <c r="VQ80" s="148">
        <v>1</v>
      </c>
      <c r="VR80" s="148">
        <v>1</v>
      </c>
      <c r="VS80" s="148">
        <v>0</v>
      </c>
      <c r="VT80" s="148">
        <v>0</v>
      </c>
      <c r="VU80" s="148">
        <v>0</v>
      </c>
      <c r="VV80" s="148">
        <v>0</v>
      </c>
      <c r="VW80" s="148">
        <v>0</v>
      </c>
      <c r="VX80" s="148">
        <v>0</v>
      </c>
      <c r="VY80" s="148">
        <v>0</v>
      </c>
      <c r="VZ80" s="148">
        <v>0</v>
      </c>
      <c r="WA80" s="148">
        <v>0</v>
      </c>
      <c r="WB80" s="148">
        <v>0</v>
      </c>
      <c r="WC80" s="148">
        <v>0</v>
      </c>
      <c r="WD80" s="148">
        <v>0</v>
      </c>
      <c r="WE80" s="148">
        <v>0</v>
      </c>
      <c r="WF80" s="148">
        <v>0</v>
      </c>
      <c r="WG80" s="148">
        <v>0</v>
      </c>
      <c r="WH80" s="148">
        <v>0</v>
      </c>
      <c r="WI80" s="148">
        <v>0</v>
      </c>
      <c r="WJ80" s="148">
        <v>0</v>
      </c>
      <c r="WK80" s="148">
        <v>0</v>
      </c>
      <c r="WL80" s="148">
        <v>0</v>
      </c>
      <c r="WM80" s="148">
        <v>0</v>
      </c>
      <c r="WN80" s="148">
        <v>0</v>
      </c>
      <c r="WO80" s="148">
        <v>0</v>
      </c>
      <c r="WP80" s="148">
        <v>0</v>
      </c>
      <c r="WQ80" s="148">
        <v>0</v>
      </c>
      <c r="WR80" s="148">
        <v>0</v>
      </c>
      <c r="WS80" s="148">
        <v>0</v>
      </c>
      <c r="WT80" s="148">
        <v>0</v>
      </c>
      <c r="WU80" s="148">
        <v>0</v>
      </c>
      <c r="WV80" s="148">
        <v>0</v>
      </c>
      <c r="WW80" s="148">
        <v>0</v>
      </c>
      <c r="WX80" s="148">
        <v>0</v>
      </c>
      <c r="WY80" s="148">
        <v>0</v>
      </c>
      <c r="WZ80" s="148">
        <v>0</v>
      </c>
      <c r="XA80" s="148">
        <v>0</v>
      </c>
      <c r="XB80" s="148">
        <v>0</v>
      </c>
      <c r="XC80" s="148">
        <v>0</v>
      </c>
      <c r="XD80" s="148">
        <v>0</v>
      </c>
      <c r="XE80" s="148">
        <v>0</v>
      </c>
      <c r="XF80" s="148">
        <v>0</v>
      </c>
      <c r="XG80" s="148">
        <v>0</v>
      </c>
      <c r="XH80" s="148">
        <v>0</v>
      </c>
      <c r="XI80" s="148">
        <v>0</v>
      </c>
      <c r="XJ80" s="148">
        <v>0</v>
      </c>
      <c r="XK80" s="148">
        <v>0</v>
      </c>
    </row>
    <row r="81" spans="1:635" s="148" customFormat="1" x14ac:dyDescent="0.2">
      <c r="A81" s="354"/>
      <c r="B81" s="354">
        <v>21</v>
      </c>
      <c r="C81" s="399">
        <f t="shared" ca="1" si="50"/>
        <v>0</v>
      </c>
      <c r="D81" s="400">
        <f t="shared" ca="1" si="55"/>
        <v>0</v>
      </c>
      <c r="E81" s="419">
        <f t="shared" ca="1" si="56"/>
        <v>2</v>
      </c>
      <c r="F81" s="401"/>
      <c r="G81" s="148">
        <v>5</v>
      </c>
      <c r="H81" s="148">
        <v>7</v>
      </c>
      <c r="I81" s="355">
        <v>8</v>
      </c>
      <c r="J81" s="148">
        <v>9</v>
      </c>
      <c r="K81" s="148">
        <v>10</v>
      </c>
      <c r="L81" s="148">
        <v>12</v>
      </c>
      <c r="M81" s="148">
        <v>9</v>
      </c>
      <c r="N81" s="148">
        <v>10</v>
      </c>
      <c r="O81" s="148">
        <v>6</v>
      </c>
      <c r="P81" s="148">
        <v>12</v>
      </c>
      <c r="Q81" s="148">
        <v>13</v>
      </c>
      <c r="R81" s="148">
        <v>11</v>
      </c>
      <c r="S81" s="148">
        <v>10</v>
      </c>
      <c r="T81" s="148">
        <v>9</v>
      </c>
      <c r="U81" s="148">
        <v>8</v>
      </c>
      <c r="V81" s="148">
        <v>8</v>
      </c>
      <c r="W81" s="148">
        <v>7</v>
      </c>
      <c r="X81" s="148">
        <v>7</v>
      </c>
      <c r="Y81" s="148">
        <v>8</v>
      </c>
      <c r="Z81" s="148">
        <v>8</v>
      </c>
      <c r="AA81" s="148">
        <v>8</v>
      </c>
      <c r="AB81" s="148">
        <v>6</v>
      </c>
      <c r="AC81" s="148">
        <v>6</v>
      </c>
      <c r="AD81" s="148">
        <v>3</v>
      </c>
      <c r="AE81" s="148">
        <v>2</v>
      </c>
      <c r="AF81" s="148">
        <v>2</v>
      </c>
      <c r="AG81" s="148">
        <v>2</v>
      </c>
      <c r="AH81" s="148">
        <v>1</v>
      </c>
      <c r="AI81" s="148">
        <v>1</v>
      </c>
      <c r="AJ81" s="148">
        <v>1</v>
      </c>
      <c r="AK81" s="148">
        <v>1</v>
      </c>
      <c r="AL81" s="148">
        <v>1</v>
      </c>
      <c r="AM81" s="148">
        <v>1</v>
      </c>
      <c r="AN81" s="148">
        <v>1</v>
      </c>
      <c r="AO81" s="148">
        <v>2</v>
      </c>
      <c r="AP81" s="360">
        <v>3</v>
      </c>
      <c r="AQ81" s="148">
        <v>4</v>
      </c>
      <c r="AR81" s="148">
        <v>7</v>
      </c>
      <c r="AS81" s="148">
        <v>6</v>
      </c>
      <c r="AT81" s="148">
        <v>7</v>
      </c>
      <c r="AU81" s="148">
        <v>4</v>
      </c>
      <c r="AV81" s="148">
        <v>5</v>
      </c>
      <c r="AW81" s="148">
        <v>7</v>
      </c>
      <c r="AX81" s="148">
        <v>8</v>
      </c>
      <c r="AY81" s="148">
        <v>7</v>
      </c>
      <c r="AZ81" s="148">
        <v>5</v>
      </c>
      <c r="BA81" s="148">
        <v>5</v>
      </c>
      <c r="BB81" s="148">
        <v>5</v>
      </c>
      <c r="BC81" s="148">
        <v>6</v>
      </c>
      <c r="BD81" s="148">
        <v>7</v>
      </c>
      <c r="BE81" s="148">
        <v>5</v>
      </c>
      <c r="BF81" s="148">
        <v>6</v>
      </c>
      <c r="BG81" s="148">
        <v>6</v>
      </c>
      <c r="BH81" s="148">
        <v>3</v>
      </c>
      <c r="BI81" s="148">
        <v>5</v>
      </c>
      <c r="BJ81" s="148">
        <v>6</v>
      </c>
      <c r="BK81" s="148">
        <v>6</v>
      </c>
      <c r="BL81" s="148">
        <v>6</v>
      </c>
      <c r="BM81" s="148">
        <v>6</v>
      </c>
      <c r="BN81" s="148">
        <v>7</v>
      </c>
      <c r="BO81" s="148">
        <v>8</v>
      </c>
      <c r="BP81" s="148">
        <v>9</v>
      </c>
      <c r="BQ81" s="148">
        <v>13</v>
      </c>
      <c r="BR81" s="148">
        <v>11</v>
      </c>
      <c r="BS81" s="148">
        <v>9</v>
      </c>
      <c r="BT81" s="148">
        <v>11</v>
      </c>
      <c r="BU81" s="148">
        <v>10</v>
      </c>
      <c r="BV81" s="148">
        <v>12</v>
      </c>
      <c r="BW81" s="148">
        <v>12</v>
      </c>
      <c r="BX81" s="148">
        <v>12</v>
      </c>
      <c r="BY81" s="148">
        <v>8</v>
      </c>
      <c r="BZ81" s="148">
        <v>9</v>
      </c>
      <c r="CA81" s="148">
        <v>8</v>
      </c>
      <c r="CB81" s="397">
        <v>7</v>
      </c>
      <c r="CC81" s="113">
        <v>6</v>
      </c>
      <c r="CD81" s="397">
        <v>6</v>
      </c>
      <c r="CE81" s="148">
        <v>6</v>
      </c>
      <c r="CF81" s="148">
        <v>6</v>
      </c>
      <c r="CG81" s="148">
        <v>6</v>
      </c>
      <c r="CH81" s="148">
        <v>6</v>
      </c>
      <c r="CI81" s="148">
        <v>8</v>
      </c>
      <c r="CJ81" s="148">
        <v>9</v>
      </c>
      <c r="CK81" s="148">
        <v>7</v>
      </c>
      <c r="CL81" s="148">
        <v>5</v>
      </c>
      <c r="CM81" s="148">
        <v>5</v>
      </c>
      <c r="CN81" s="148">
        <v>7</v>
      </c>
      <c r="CO81" s="148">
        <v>8</v>
      </c>
      <c r="CP81" s="148">
        <v>9</v>
      </c>
      <c r="CQ81" s="148">
        <v>9</v>
      </c>
      <c r="CR81" s="148">
        <v>6</v>
      </c>
      <c r="CS81" s="148">
        <v>5</v>
      </c>
      <c r="CT81" s="148">
        <v>6</v>
      </c>
      <c r="CU81" s="148">
        <v>6</v>
      </c>
      <c r="CV81" s="148">
        <v>7</v>
      </c>
      <c r="CW81" s="148">
        <v>6</v>
      </c>
      <c r="CX81" s="148">
        <v>9</v>
      </c>
      <c r="CY81" s="148">
        <v>9</v>
      </c>
      <c r="CZ81" s="148">
        <v>8</v>
      </c>
      <c r="DA81" s="148">
        <v>11</v>
      </c>
      <c r="DB81" s="148">
        <v>8</v>
      </c>
      <c r="DC81" s="148">
        <v>12</v>
      </c>
      <c r="DD81" s="148">
        <v>8</v>
      </c>
      <c r="DE81" s="148">
        <v>8</v>
      </c>
      <c r="DF81" s="148">
        <v>8</v>
      </c>
      <c r="DG81" s="148">
        <v>8</v>
      </c>
      <c r="DH81" s="148">
        <v>9</v>
      </c>
      <c r="DI81" s="148">
        <v>13</v>
      </c>
      <c r="DJ81" s="148">
        <v>13</v>
      </c>
      <c r="DK81" s="148">
        <v>12</v>
      </c>
      <c r="DL81" s="148">
        <v>12</v>
      </c>
      <c r="DM81" s="148">
        <v>11</v>
      </c>
      <c r="DN81" s="148">
        <v>13</v>
      </c>
      <c r="DO81" s="148">
        <v>13</v>
      </c>
      <c r="DP81" s="148">
        <v>13</v>
      </c>
      <c r="DQ81" s="148">
        <v>11</v>
      </c>
      <c r="DR81" s="351">
        <v>9</v>
      </c>
      <c r="DS81" s="148">
        <v>11</v>
      </c>
      <c r="DT81" s="398">
        <v>11</v>
      </c>
      <c r="DU81" s="398">
        <v>10</v>
      </c>
      <c r="DV81" s="397">
        <v>10</v>
      </c>
      <c r="DW81" s="397">
        <v>11</v>
      </c>
      <c r="DX81" s="398">
        <v>9</v>
      </c>
      <c r="DY81" s="96">
        <v>10</v>
      </c>
      <c r="DZ81" s="96">
        <v>11</v>
      </c>
      <c r="EA81" s="96">
        <v>11</v>
      </c>
      <c r="EB81" s="96">
        <v>10</v>
      </c>
      <c r="EC81" s="96">
        <v>9</v>
      </c>
      <c r="ED81" s="96">
        <v>7</v>
      </c>
      <c r="EE81" s="96">
        <v>5</v>
      </c>
      <c r="EF81" s="96">
        <v>5</v>
      </c>
      <c r="EG81" s="96">
        <v>4</v>
      </c>
      <c r="EH81" s="96">
        <v>4</v>
      </c>
      <c r="EI81" s="96">
        <v>4</v>
      </c>
      <c r="EJ81" s="96">
        <v>3</v>
      </c>
      <c r="EK81" s="96">
        <v>2</v>
      </c>
      <c r="EL81" s="96">
        <v>3</v>
      </c>
      <c r="EM81" s="96">
        <v>3</v>
      </c>
      <c r="EN81" s="96">
        <v>4</v>
      </c>
      <c r="EO81" s="148">
        <v>5</v>
      </c>
      <c r="EP81" s="96">
        <v>6</v>
      </c>
      <c r="EQ81" s="96">
        <v>5</v>
      </c>
      <c r="ER81" s="96">
        <v>4</v>
      </c>
      <c r="ES81" s="96">
        <v>3</v>
      </c>
      <c r="ET81" s="96">
        <v>4</v>
      </c>
      <c r="EU81" s="397">
        <v>4</v>
      </c>
      <c r="EV81" s="96">
        <v>4</v>
      </c>
      <c r="EW81" s="96">
        <v>4</v>
      </c>
      <c r="EX81" s="96">
        <v>5</v>
      </c>
      <c r="EY81" s="96">
        <v>5</v>
      </c>
      <c r="EZ81" s="96">
        <v>6</v>
      </c>
      <c r="FA81" s="96">
        <v>7</v>
      </c>
      <c r="FB81" s="96">
        <v>7</v>
      </c>
      <c r="FC81" s="96">
        <v>6</v>
      </c>
      <c r="FD81" s="96">
        <v>5</v>
      </c>
      <c r="FE81" s="96">
        <v>6</v>
      </c>
      <c r="FF81" s="96">
        <v>6</v>
      </c>
      <c r="FG81" s="96">
        <v>6</v>
      </c>
      <c r="FH81" s="96">
        <v>6</v>
      </c>
      <c r="FI81" s="96">
        <v>5</v>
      </c>
      <c r="FJ81" s="96">
        <v>5</v>
      </c>
      <c r="FK81" s="148">
        <v>6</v>
      </c>
      <c r="FL81" s="96">
        <v>8</v>
      </c>
      <c r="FM81" s="96">
        <v>9</v>
      </c>
      <c r="FN81" s="148">
        <v>9</v>
      </c>
      <c r="FO81" s="148">
        <v>8</v>
      </c>
      <c r="FP81" s="148">
        <v>9</v>
      </c>
      <c r="FQ81" s="96">
        <v>9</v>
      </c>
      <c r="FR81" s="148">
        <v>8</v>
      </c>
      <c r="FS81" s="351">
        <v>9</v>
      </c>
      <c r="FT81" s="148">
        <v>9</v>
      </c>
      <c r="FU81" s="398">
        <v>9</v>
      </c>
      <c r="FV81" s="398">
        <v>7</v>
      </c>
      <c r="FW81" s="397">
        <v>6</v>
      </c>
      <c r="FX81" s="397">
        <v>4</v>
      </c>
      <c r="FY81" s="398">
        <v>4</v>
      </c>
      <c r="FZ81" s="96">
        <v>1</v>
      </c>
      <c r="GA81" s="96">
        <v>2</v>
      </c>
      <c r="GB81" s="96">
        <v>2</v>
      </c>
      <c r="GC81" s="96">
        <v>2</v>
      </c>
      <c r="GD81" s="96">
        <v>2</v>
      </c>
      <c r="GE81" s="96">
        <v>2</v>
      </c>
      <c r="GF81" s="96">
        <v>3</v>
      </c>
      <c r="GG81" s="96">
        <v>1</v>
      </c>
      <c r="GH81" s="96">
        <v>0</v>
      </c>
      <c r="GI81" s="96">
        <v>0</v>
      </c>
      <c r="GJ81" s="96">
        <v>0</v>
      </c>
      <c r="GK81" s="96">
        <v>0</v>
      </c>
      <c r="GL81" s="96">
        <v>0</v>
      </c>
      <c r="GM81" s="96">
        <v>0</v>
      </c>
      <c r="GN81" s="96">
        <v>0</v>
      </c>
      <c r="GO81" s="96">
        <v>3</v>
      </c>
      <c r="GP81" s="148">
        <v>5</v>
      </c>
      <c r="GQ81" s="96">
        <v>5</v>
      </c>
      <c r="GR81" s="96">
        <v>5</v>
      </c>
      <c r="GS81" s="96">
        <v>5</v>
      </c>
      <c r="GT81" s="96">
        <v>6</v>
      </c>
      <c r="GU81" s="96">
        <v>6</v>
      </c>
      <c r="GV81" s="148">
        <v>6</v>
      </c>
      <c r="GW81" s="148">
        <v>4</v>
      </c>
      <c r="GX81" s="148">
        <v>4</v>
      </c>
      <c r="GY81" s="148">
        <v>5</v>
      </c>
      <c r="GZ81" s="148">
        <v>6</v>
      </c>
      <c r="HA81" s="148">
        <v>6</v>
      </c>
      <c r="HB81" s="148">
        <v>7</v>
      </c>
      <c r="HC81" s="148">
        <v>10</v>
      </c>
      <c r="HD81" s="148">
        <v>10</v>
      </c>
      <c r="HE81" s="148">
        <v>11</v>
      </c>
      <c r="HF81" s="148">
        <v>8</v>
      </c>
      <c r="HG81" s="148">
        <v>8</v>
      </c>
      <c r="HH81" s="148">
        <v>7</v>
      </c>
      <c r="HI81" s="148">
        <v>6</v>
      </c>
      <c r="HJ81" s="148">
        <v>7</v>
      </c>
      <c r="HK81" s="148">
        <v>7</v>
      </c>
      <c r="HL81" s="148">
        <v>9</v>
      </c>
      <c r="HM81" s="148">
        <v>10</v>
      </c>
      <c r="HN81" s="148">
        <v>11</v>
      </c>
      <c r="HO81" s="148">
        <v>12</v>
      </c>
      <c r="HP81" s="148">
        <v>10</v>
      </c>
      <c r="HQ81" s="148">
        <v>10</v>
      </c>
      <c r="HR81" s="148">
        <v>9</v>
      </c>
      <c r="HS81" s="148">
        <v>8</v>
      </c>
      <c r="HT81" s="148">
        <v>9</v>
      </c>
      <c r="HU81" s="148">
        <v>8</v>
      </c>
      <c r="HV81" s="148">
        <v>7</v>
      </c>
      <c r="HW81" s="148">
        <v>7</v>
      </c>
      <c r="HX81" s="148">
        <v>8</v>
      </c>
      <c r="HY81" s="148">
        <v>8</v>
      </c>
      <c r="HZ81" s="148">
        <v>8</v>
      </c>
      <c r="IA81" s="148">
        <v>8</v>
      </c>
      <c r="IB81" s="148">
        <v>7</v>
      </c>
      <c r="IC81" s="148">
        <v>6</v>
      </c>
      <c r="ID81" s="148">
        <v>6</v>
      </c>
      <c r="IE81" s="148">
        <v>3</v>
      </c>
      <c r="IF81" s="148">
        <v>4</v>
      </c>
      <c r="IG81" s="148">
        <v>4</v>
      </c>
      <c r="IH81" s="148">
        <v>3</v>
      </c>
      <c r="II81" s="148">
        <v>4</v>
      </c>
      <c r="IJ81" s="148">
        <v>4</v>
      </c>
      <c r="IK81" s="148">
        <v>3</v>
      </c>
      <c r="IL81" s="148">
        <v>3</v>
      </c>
      <c r="IM81" s="148">
        <v>3</v>
      </c>
      <c r="IN81" s="351">
        <f t="shared" si="51"/>
        <v>3</v>
      </c>
      <c r="IO81" s="148">
        <v>3</v>
      </c>
      <c r="IP81" s="148">
        <v>4</v>
      </c>
      <c r="IQ81" s="148">
        <v>4</v>
      </c>
      <c r="IR81" s="148">
        <v>5</v>
      </c>
      <c r="IS81" s="148">
        <v>5</v>
      </c>
      <c r="IT81" s="148">
        <v>5</v>
      </c>
      <c r="IU81" s="148">
        <v>4</v>
      </c>
      <c r="IV81" s="148">
        <v>4</v>
      </c>
      <c r="IW81" s="148">
        <v>4</v>
      </c>
      <c r="IX81" s="148">
        <v>4</v>
      </c>
      <c r="IY81" s="148">
        <v>4</v>
      </c>
      <c r="IZ81" s="148">
        <v>4</v>
      </c>
      <c r="JA81" s="148">
        <v>4</v>
      </c>
      <c r="JB81" s="148">
        <v>3</v>
      </c>
      <c r="JC81" s="148">
        <v>3</v>
      </c>
      <c r="JD81" s="148">
        <v>3</v>
      </c>
      <c r="JE81" s="148">
        <v>1</v>
      </c>
      <c r="JF81" s="353">
        <f t="shared" si="57"/>
        <v>1</v>
      </c>
      <c r="JG81" s="148">
        <v>1</v>
      </c>
      <c r="JH81" s="148">
        <v>1</v>
      </c>
      <c r="JI81" s="148">
        <v>1</v>
      </c>
      <c r="JJ81" s="148">
        <v>1</v>
      </c>
      <c r="JK81" s="148">
        <v>2</v>
      </c>
      <c r="JL81" s="148">
        <v>2</v>
      </c>
      <c r="JM81" s="148">
        <v>2</v>
      </c>
      <c r="JN81" s="351">
        <f t="shared" si="58"/>
        <v>2.5</v>
      </c>
      <c r="JO81" s="148">
        <v>3</v>
      </c>
      <c r="JP81" s="148">
        <v>3</v>
      </c>
      <c r="JQ81" s="148">
        <v>3</v>
      </c>
      <c r="JR81" s="148">
        <v>3</v>
      </c>
      <c r="JS81" s="148">
        <v>3</v>
      </c>
      <c r="JT81" s="148">
        <v>3</v>
      </c>
      <c r="JU81" s="148">
        <v>3</v>
      </c>
      <c r="JV81" s="351">
        <f t="shared" si="59"/>
        <v>3</v>
      </c>
      <c r="JW81" s="148">
        <v>3</v>
      </c>
      <c r="JX81" s="148">
        <v>2</v>
      </c>
      <c r="JY81" s="148">
        <v>2</v>
      </c>
      <c r="JZ81" s="148">
        <v>1</v>
      </c>
      <c r="KA81" s="148">
        <v>1</v>
      </c>
      <c r="KB81" s="148">
        <v>0</v>
      </c>
      <c r="KC81" s="148">
        <v>0</v>
      </c>
      <c r="KD81" s="148">
        <v>1</v>
      </c>
      <c r="KE81" s="148">
        <v>1</v>
      </c>
      <c r="KF81" s="148">
        <v>1</v>
      </c>
      <c r="KG81" s="148">
        <v>2</v>
      </c>
      <c r="KH81" s="148">
        <v>3</v>
      </c>
      <c r="KI81" s="148">
        <v>3</v>
      </c>
      <c r="KJ81" s="148">
        <v>1</v>
      </c>
      <c r="KK81" s="148">
        <v>1</v>
      </c>
      <c r="KL81" s="148">
        <v>1</v>
      </c>
      <c r="KM81" s="148">
        <v>1</v>
      </c>
      <c r="KN81" s="148">
        <v>0</v>
      </c>
      <c r="KO81" s="148">
        <v>0</v>
      </c>
      <c r="KP81" s="148">
        <v>1</v>
      </c>
      <c r="KQ81" s="148">
        <v>1</v>
      </c>
      <c r="KR81" s="148">
        <v>2</v>
      </c>
      <c r="KS81" s="148">
        <v>2</v>
      </c>
      <c r="KT81" s="148">
        <v>6</v>
      </c>
      <c r="KU81" s="148">
        <v>7</v>
      </c>
      <c r="KV81" s="148">
        <v>8</v>
      </c>
      <c r="KW81" s="148">
        <v>9</v>
      </c>
      <c r="KX81" s="148">
        <v>8</v>
      </c>
      <c r="KY81" s="148">
        <v>8</v>
      </c>
      <c r="KZ81" s="418">
        <v>7</v>
      </c>
      <c r="LA81" s="418">
        <v>7</v>
      </c>
      <c r="LB81" s="418">
        <v>7</v>
      </c>
      <c r="LC81" s="418">
        <v>6</v>
      </c>
      <c r="LD81" s="418">
        <v>6</v>
      </c>
      <c r="LE81" s="418">
        <v>5</v>
      </c>
      <c r="LF81" s="418">
        <v>5</v>
      </c>
      <c r="LG81" s="418">
        <v>4</v>
      </c>
      <c r="LH81" s="418">
        <v>4</v>
      </c>
      <c r="LI81" s="418">
        <v>3</v>
      </c>
      <c r="LJ81" s="148">
        <v>2</v>
      </c>
      <c r="LK81" s="148">
        <v>2</v>
      </c>
      <c r="LL81" s="148">
        <v>2</v>
      </c>
      <c r="LM81" s="148">
        <v>2</v>
      </c>
      <c r="LN81" s="148">
        <v>4</v>
      </c>
      <c r="LO81" s="148">
        <v>4</v>
      </c>
      <c r="LP81" s="148">
        <v>4</v>
      </c>
      <c r="LQ81" s="148">
        <v>4</v>
      </c>
      <c r="LR81" s="148">
        <v>4</v>
      </c>
      <c r="LS81" s="148">
        <v>3</v>
      </c>
      <c r="LT81" s="148">
        <v>2</v>
      </c>
      <c r="LU81" s="148">
        <v>3</v>
      </c>
      <c r="LV81" s="148">
        <v>3</v>
      </c>
      <c r="LW81" s="148">
        <v>3</v>
      </c>
      <c r="LX81" s="148">
        <v>2</v>
      </c>
      <c r="LY81" s="148">
        <v>2</v>
      </c>
      <c r="LZ81" s="148">
        <v>1</v>
      </c>
      <c r="MA81" s="148">
        <v>0</v>
      </c>
      <c r="MB81" s="148">
        <v>0</v>
      </c>
      <c r="MC81" s="148">
        <v>1</v>
      </c>
      <c r="MD81" s="148">
        <v>2</v>
      </c>
      <c r="ME81" s="148">
        <v>2</v>
      </c>
      <c r="MF81" s="148">
        <v>2</v>
      </c>
      <c r="MG81" s="148">
        <v>2</v>
      </c>
      <c r="MH81" s="148">
        <v>1</v>
      </c>
      <c r="MI81" s="148">
        <v>0</v>
      </c>
      <c r="MJ81" s="148">
        <v>0</v>
      </c>
      <c r="MK81" s="148">
        <v>0</v>
      </c>
      <c r="ML81" s="148">
        <v>0</v>
      </c>
      <c r="MM81" s="148">
        <v>0</v>
      </c>
      <c r="MN81" s="148">
        <v>0</v>
      </c>
      <c r="MO81" s="148">
        <v>0</v>
      </c>
      <c r="MP81" s="148">
        <v>1</v>
      </c>
      <c r="MQ81" s="148">
        <v>0</v>
      </c>
      <c r="MR81" s="148">
        <v>0</v>
      </c>
      <c r="MS81" s="148">
        <v>0</v>
      </c>
      <c r="MT81" s="148">
        <v>0</v>
      </c>
      <c r="MU81" s="148">
        <v>0</v>
      </c>
      <c r="MV81" s="148">
        <v>0</v>
      </c>
      <c r="MW81" s="148">
        <v>1</v>
      </c>
      <c r="MX81" s="148">
        <v>1</v>
      </c>
      <c r="MY81" s="148">
        <v>1</v>
      </c>
      <c r="MZ81" s="148">
        <v>1</v>
      </c>
      <c r="NA81" s="148">
        <v>1</v>
      </c>
      <c r="NB81" s="148">
        <v>0</v>
      </c>
      <c r="NC81" s="148">
        <v>0</v>
      </c>
      <c r="ND81" s="148">
        <v>0</v>
      </c>
      <c r="NE81" s="148">
        <v>0</v>
      </c>
      <c r="NF81" s="148">
        <v>0</v>
      </c>
      <c r="NG81" s="148">
        <v>0</v>
      </c>
      <c r="NH81" s="148">
        <v>0</v>
      </c>
      <c r="NI81" s="148">
        <v>0</v>
      </c>
      <c r="NJ81" s="148">
        <v>0</v>
      </c>
      <c r="NK81" s="148">
        <v>0</v>
      </c>
      <c r="NL81" s="148">
        <v>0</v>
      </c>
      <c r="NM81" s="148">
        <v>0</v>
      </c>
      <c r="NN81" s="148">
        <v>1</v>
      </c>
      <c r="NO81" s="148">
        <v>1</v>
      </c>
      <c r="NP81" s="148">
        <v>2</v>
      </c>
      <c r="NQ81" s="148">
        <v>2</v>
      </c>
      <c r="NR81" s="148">
        <v>3</v>
      </c>
      <c r="NS81" s="148">
        <v>2</v>
      </c>
      <c r="NT81" s="148">
        <v>2</v>
      </c>
      <c r="NU81" s="148">
        <v>2</v>
      </c>
      <c r="NV81" s="148">
        <v>1</v>
      </c>
      <c r="NW81" s="148">
        <v>1</v>
      </c>
      <c r="NX81" s="148">
        <v>1</v>
      </c>
      <c r="NY81" s="148">
        <v>1</v>
      </c>
      <c r="NZ81" s="148">
        <v>1</v>
      </c>
      <c r="OA81" s="148">
        <v>1</v>
      </c>
      <c r="OB81" s="148">
        <v>1</v>
      </c>
      <c r="OC81" s="148">
        <v>1</v>
      </c>
      <c r="OD81" s="148">
        <v>1</v>
      </c>
      <c r="OE81" s="148">
        <v>1</v>
      </c>
      <c r="OF81" s="148">
        <v>0</v>
      </c>
      <c r="OG81" s="148">
        <v>0</v>
      </c>
      <c r="OH81" s="148">
        <v>1</v>
      </c>
      <c r="OI81" s="148">
        <v>2</v>
      </c>
      <c r="OJ81" s="148">
        <v>1</v>
      </c>
      <c r="OK81" s="148">
        <v>0</v>
      </c>
      <c r="OL81" s="148">
        <v>0</v>
      </c>
      <c r="OM81" s="148">
        <v>0</v>
      </c>
      <c r="ON81" s="148">
        <v>0</v>
      </c>
      <c r="OO81" s="148">
        <v>0</v>
      </c>
      <c r="OP81" s="148">
        <v>0</v>
      </c>
      <c r="OQ81" s="148">
        <v>0</v>
      </c>
      <c r="OR81" s="148">
        <v>0</v>
      </c>
      <c r="OS81" s="148">
        <v>0</v>
      </c>
      <c r="OT81" s="148">
        <v>1</v>
      </c>
      <c r="OU81" s="148">
        <v>1</v>
      </c>
      <c r="OV81" s="148">
        <v>1</v>
      </c>
      <c r="OW81" s="148">
        <v>2</v>
      </c>
      <c r="OX81" s="148">
        <v>2</v>
      </c>
      <c r="OY81" s="351">
        <f t="shared" si="52"/>
        <v>2</v>
      </c>
      <c r="OZ81" s="148">
        <v>2</v>
      </c>
      <c r="PA81" s="148">
        <v>3</v>
      </c>
      <c r="PB81" s="148">
        <v>2</v>
      </c>
      <c r="PC81" s="148">
        <v>2</v>
      </c>
      <c r="PD81" s="148">
        <v>2</v>
      </c>
      <c r="PE81" s="148">
        <v>3</v>
      </c>
      <c r="PF81" s="148">
        <v>3</v>
      </c>
      <c r="PG81" s="351">
        <f t="shared" si="53"/>
        <v>2</v>
      </c>
      <c r="PH81" s="148">
        <v>1</v>
      </c>
      <c r="PI81" s="148">
        <v>1</v>
      </c>
      <c r="PJ81" s="351">
        <f t="shared" si="54"/>
        <v>1</v>
      </c>
      <c r="PK81" s="148">
        <v>1</v>
      </c>
      <c r="PL81" s="148">
        <v>3</v>
      </c>
      <c r="PM81" s="148">
        <v>3</v>
      </c>
      <c r="PN81" s="148">
        <v>4</v>
      </c>
      <c r="PO81" s="96">
        <v>2</v>
      </c>
      <c r="PP81" s="148">
        <v>2</v>
      </c>
      <c r="PQ81" s="148">
        <v>5</v>
      </c>
      <c r="PR81" s="148">
        <v>4</v>
      </c>
      <c r="PS81" s="148">
        <v>3</v>
      </c>
      <c r="PT81" s="148">
        <v>3</v>
      </c>
      <c r="PU81" s="148">
        <v>3</v>
      </c>
      <c r="PV81" s="148">
        <v>3</v>
      </c>
      <c r="PW81" s="148">
        <v>3</v>
      </c>
      <c r="PX81" s="148">
        <v>2</v>
      </c>
      <c r="PY81" s="148">
        <v>1</v>
      </c>
      <c r="PZ81" s="148">
        <v>2</v>
      </c>
      <c r="QA81" s="148">
        <v>2</v>
      </c>
      <c r="QB81" s="148">
        <v>2</v>
      </c>
      <c r="QC81" s="148">
        <v>1</v>
      </c>
      <c r="QD81" s="148">
        <v>1</v>
      </c>
      <c r="QE81" s="148">
        <v>0</v>
      </c>
      <c r="QF81" s="148">
        <v>0</v>
      </c>
      <c r="QG81" s="148">
        <v>1</v>
      </c>
      <c r="QH81" s="148">
        <v>1</v>
      </c>
      <c r="QI81" s="148">
        <v>1</v>
      </c>
      <c r="QJ81" s="148">
        <v>0</v>
      </c>
      <c r="QK81" s="148">
        <v>0</v>
      </c>
      <c r="QL81" s="148">
        <v>0</v>
      </c>
      <c r="QM81" s="148">
        <v>0</v>
      </c>
      <c r="QN81" s="148">
        <v>0</v>
      </c>
      <c r="QO81" s="148">
        <v>0</v>
      </c>
      <c r="QP81" s="148">
        <v>0</v>
      </c>
      <c r="QQ81" s="148">
        <v>3</v>
      </c>
      <c r="QR81" s="148">
        <v>2</v>
      </c>
      <c r="QS81" s="148">
        <v>1</v>
      </c>
      <c r="QT81" s="148">
        <v>1</v>
      </c>
      <c r="QU81" s="148">
        <v>4</v>
      </c>
      <c r="QV81" s="148">
        <v>1</v>
      </c>
      <c r="QW81" s="148">
        <v>1</v>
      </c>
      <c r="QX81" s="148">
        <v>0</v>
      </c>
      <c r="QY81" s="148">
        <v>0</v>
      </c>
      <c r="QZ81" s="148">
        <v>0</v>
      </c>
      <c r="RA81" s="148">
        <v>0</v>
      </c>
      <c r="RB81" s="96">
        <v>0</v>
      </c>
      <c r="RC81" s="148">
        <v>0</v>
      </c>
      <c r="RD81" s="96">
        <v>0</v>
      </c>
      <c r="RE81" s="148">
        <v>0</v>
      </c>
      <c r="RF81" s="148">
        <v>0</v>
      </c>
      <c r="RG81" s="96">
        <v>0</v>
      </c>
      <c r="RH81" s="148">
        <v>0</v>
      </c>
      <c r="RI81" s="96">
        <v>0</v>
      </c>
      <c r="RJ81" s="96">
        <v>0</v>
      </c>
      <c r="RK81" s="96">
        <v>0</v>
      </c>
      <c r="RL81" s="96">
        <v>0</v>
      </c>
      <c r="RM81" s="96">
        <v>0</v>
      </c>
      <c r="RN81" s="96">
        <v>0</v>
      </c>
      <c r="RO81" s="148">
        <v>0</v>
      </c>
      <c r="RP81" s="148">
        <v>0</v>
      </c>
      <c r="RQ81" s="148">
        <v>1</v>
      </c>
      <c r="RR81" s="148">
        <v>0</v>
      </c>
      <c r="RS81" s="148">
        <v>0</v>
      </c>
      <c r="RT81" s="148">
        <v>0</v>
      </c>
      <c r="RU81" s="148">
        <v>0</v>
      </c>
      <c r="RV81" s="148">
        <v>0</v>
      </c>
      <c r="RW81" s="148">
        <v>0</v>
      </c>
      <c r="RX81" s="148">
        <v>1</v>
      </c>
      <c r="RY81" s="148">
        <v>1</v>
      </c>
      <c r="RZ81" s="148">
        <v>1</v>
      </c>
      <c r="SA81" s="148">
        <v>1</v>
      </c>
      <c r="SB81" s="148">
        <v>1</v>
      </c>
      <c r="SC81" s="148">
        <v>1</v>
      </c>
      <c r="SD81" s="148">
        <v>1</v>
      </c>
      <c r="SE81" s="148">
        <v>1</v>
      </c>
      <c r="SF81" s="148">
        <v>1</v>
      </c>
      <c r="SG81" s="148">
        <v>1</v>
      </c>
      <c r="SH81" s="148">
        <v>1</v>
      </c>
      <c r="SI81" s="148">
        <v>1</v>
      </c>
      <c r="SJ81" s="148">
        <v>1</v>
      </c>
      <c r="SK81" s="148">
        <v>1</v>
      </c>
      <c r="SL81" s="148">
        <v>1</v>
      </c>
      <c r="SM81" s="148">
        <v>0</v>
      </c>
      <c r="SN81" s="148">
        <v>0</v>
      </c>
      <c r="SO81" s="148">
        <v>1</v>
      </c>
      <c r="SP81" s="148">
        <v>1</v>
      </c>
      <c r="SQ81" s="148">
        <v>1</v>
      </c>
      <c r="SR81" s="148">
        <v>3</v>
      </c>
      <c r="SS81" s="148">
        <v>1</v>
      </c>
      <c r="ST81" s="148">
        <v>1</v>
      </c>
      <c r="SU81" s="148">
        <v>1</v>
      </c>
      <c r="SV81" s="148">
        <v>2</v>
      </c>
      <c r="SW81" s="148">
        <v>3</v>
      </c>
      <c r="SX81" s="148">
        <v>3</v>
      </c>
      <c r="SY81" s="148">
        <v>2</v>
      </c>
      <c r="SZ81" s="148">
        <v>1</v>
      </c>
      <c r="TA81" s="148">
        <v>0</v>
      </c>
      <c r="TB81" s="148">
        <v>0</v>
      </c>
      <c r="TC81" s="148">
        <v>0</v>
      </c>
      <c r="TD81" s="148">
        <v>0</v>
      </c>
      <c r="TE81" s="148">
        <v>0</v>
      </c>
      <c r="TF81" s="148">
        <v>0</v>
      </c>
      <c r="TG81" s="148">
        <v>0</v>
      </c>
      <c r="TH81" s="148">
        <v>0</v>
      </c>
      <c r="TI81" s="148">
        <v>0</v>
      </c>
      <c r="TJ81" s="148">
        <v>0</v>
      </c>
      <c r="TK81" s="148">
        <v>0</v>
      </c>
      <c r="TL81" s="148">
        <v>0</v>
      </c>
      <c r="TM81" s="148">
        <v>0</v>
      </c>
      <c r="TN81" s="148">
        <v>1</v>
      </c>
      <c r="TO81" s="148">
        <v>1</v>
      </c>
      <c r="TP81" s="148">
        <v>1</v>
      </c>
      <c r="TQ81" s="148">
        <v>1</v>
      </c>
      <c r="TR81" s="148">
        <v>1</v>
      </c>
      <c r="TS81" s="148">
        <v>1</v>
      </c>
      <c r="TT81" s="148">
        <v>1</v>
      </c>
      <c r="TU81" s="148">
        <v>1</v>
      </c>
      <c r="TV81" s="148">
        <v>1</v>
      </c>
      <c r="TW81" s="148">
        <v>1</v>
      </c>
      <c r="TX81" s="148">
        <v>1</v>
      </c>
      <c r="TY81" s="148">
        <v>1</v>
      </c>
      <c r="TZ81" s="148">
        <v>1</v>
      </c>
      <c r="UA81" s="148">
        <v>1</v>
      </c>
      <c r="UB81" s="148">
        <v>1</v>
      </c>
      <c r="UC81" s="148">
        <v>1</v>
      </c>
      <c r="UD81" s="148">
        <v>1</v>
      </c>
      <c r="UE81" s="148">
        <v>0</v>
      </c>
      <c r="UF81" s="148">
        <v>0</v>
      </c>
      <c r="UG81" s="148">
        <v>0</v>
      </c>
      <c r="UH81" s="148">
        <v>0</v>
      </c>
      <c r="UI81" s="148">
        <v>0</v>
      </c>
      <c r="UJ81" s="148">
        <v>0</v>
      </c>
      <c r="UK81" s="148">
        <v>0</v>
      </c>
      <c r="UL81" s="148">
        <v>0</v>
      </c>
      <c r="UM81" s="148">
        <v>0</v>
      </c>
      <c r="UN81" s="148">
        <v>0</v>
      </c>
      <c r="UO81" s="148">
        <v>0</v>
      </c>
      <c r="UP81" s="148">
        <v>0</v>
      </c>
      <c r="UQ81" s="148">
        <v>0</v>
      </c>
      <c r="UR81" s="148">
        <v>0</v>
      </c>
      <c r="US81" s="148">
        <v>0</v>
      </c>
      <c r="UT81" s="148">
        <v>0</v>
      </c>
      <c r="UU81" s="148">
        <v>0</v>
      </c>
      <c r="UV81" s="148">
        <v>0</v>
      </c>
      <c r="UW81" s="148">
        <v>0</v>
      </c>
      <c r="UX81" s="148">
        <v>0</v>
      </c>
      <c r="UY81" s="148">
        <v>0</v>
      </c>
      <c r="UZ81" s="148">
        <v>0</v>
      </c>
      <c r="VA81" s="148">
        <v>0</v>
      </c>
      <c r="VB81" s="148">
        <v>1</v>
      </c>
      <c r="VC81" s="148">
        <v>1</v>
      </c>
      <c r="VD81" s="148">
        <v>1</v>
      </c>
      <c r="VE81" s="148">
        <v>1</v>
      </c>
      <c r="VF81" s="148">
        <v>1</v>
      </c>
      <c r="VG81" s="148">
        <v>1</v>
      </c>
      <c r="VH81" s="148">
        <v>1</v>
      </c>
      <c r="VI81" s="148">
        <v>1</v>
      </c>
      <c r="VJ81" s="148">
        <v>1</v>
      </c>
      <c r="VK81" s="148">
        <v>1</v>
      </c>
      <c r="VL81" s="148">
        <v>1</v>
      </c>
      <c r="VM81" s="148">
        <v>1</v>
      </c>
      <c r="VN81" s="148">
        <v>1</v>
      </c>
      <c r="VO81" s="148">
        <v>1</v>
      </c>
      <c r="VP81" s="148">
        <v>1</v>
      </c>
      <c r="VQ81" s="148">
        <v>1</v>
      </c>
      <c r="VR81" s="148">
        <v>1</v>
      </c>
      <c r="VS81" s="148">
        <v>1</v>
      </c>
      <c r="VT81" s="148">
        <v>1</v>
      </c>
      <c r="VU81" s="148">
        <v>1</v>
      </c>
      <c r="VV81" s="148">
        <v>1</v>
      </c>
      <c r="VW81" s="148">
        <v>1</v>
      </c>
      <c r="VX81" s="148">
        <v>1</v>
      </c>
      <c r="VY81" s="148">
        <v>1</v>
      </c>
      <c r="VZ81" s="148">
        <v>1</v>
      </c>
      <c r="WA81" s="148">
        <v>1</v>
      </c>
      <c r="WB81" s="148">
        <v>1</v>
      </c>
      <c r="WC81" s="148">
        <v>1</v>
      </c>
      <c r="WD81" s="148">
        <v>1</v>
      </c>
      <c r="WE81" s="148">
        <v>0</v>
      </c>
      <c r="WF81" s="148">
        <v>0</v>
      </c>
      <c r="WG81" s="148">
        <v>0</v>
      </c>
      <c r="WH81" s="148">
        <v>0</v>
      </c>
      <c r="WI81" s="148">
        <v>0</v>
      </c>
      <c r="WJ81" s="148">
        <v>1</v>
      </c>
      <c r="WK81" s="148">
        <v>1</v>
      </c>
      <c r="WL81" s="148">
        <v>1</v>
      </c>
      <c r="WM81" s="148">
        <v>1</v>
      </c>
      <c r="WN81" s="148">
        <v>1</v>
      </c>
      <c r="WO81" s="148">
        <v>1</v>
      </c>
      <c r="WP81" s="148">
        <v>0</v>
      </c>
      <c r="WQ81" s="148">
        <v>0</v>
      </c>
      <c r="WR81" s="148">
        <v>0</v>
      </c>
      <c r="WS81" s="148">
        <v>0</v>
      </c>
      <c r="WT81" s="148">
        <v>0</v>
      </c>
      <c r="WU81" s="148">
        <v>0</v>
      </c>
      <c r="WV81" s="148">
        <v>0</v>
      </c>
      <c r="WW81" s="148">
        <v>0</v>
      </c>
      <c r="WX81" s="148">
        <v>0</v>
      </c>
      <c r="WY81" s="148">
        <v>0</v>
      </c>
      <c r="WZ81" s="148">
        <v>0</v>
      </c>
      <c r="XA81" s="148">
        <v>0</v>
      </c>
      <c r="XB81" s="148">
        <v>0</v>
      </c>
      <c r="XC81" s="148">
        <v>0</v>
      </c>
      <c r="XD81" s="148">
        <v>0</v>
      </c>
      <c r="XE81" s="148">
        <v>0</v>
      </c>
      <c r="XF81" s="148">
        <v>0</v>
      </c>
      <c r="XG81" s="148">
        <v>0</v>
      </c>
      <c r="XH81" s="148">
        <v>0</v>
      </c>
      <c r="XI81" s="148">
        <v>0</v>
      </c>
      <c r="XJ81" s="148">
        <v>0</v>
      </c>
      <c r="XK81" s="148">
        <v>0</v>
      </c>
    </row>
    <row r="82" spans="1:635" s="148" customFormat="1" x14ac:dyDescent="0.2">
      <c r="A82" s="327"/>
      <c r="B82" s="354">
        <v>22</v>
      </c>
      <c r="C82" s="399">
        <f t="shared" ca="1" si="50"/>
        <v>0</v>
      </c>
      <c r="D82" s="400">
        <f t="shared" ca="1" si="55"/>
        <v>0</v>
      </c>
      <c r="E82" s="419">
        <f t="shared" ca="1" si="56"/>
        <v>2</v>
      </c>
      <c r="F82" s="401"/>
      <c r="G82" s="148">
        <v>5</v>
      </c>
      <c r="H82" s="148">
        <v>2</v>
      </c>
      <c r="I82" s="355">
        <v>3.5</v>
      </c>
      <c r="J82" s="148">
        <v>5</v>
      </c>
      <c r="K82" s="148">
        <v>5</v>
      </c>
      <c r="L82" s="148">
        <v>7</v>
      </c>
      <c r="M82" s="148">
        <v>5</v>
      </c>
      <c r="N82" s="148">
        <v>4</v>
      </c>
      <c r="O82" s="148">
        <v>26</v>
      </c>
      <c r="P82" s="148">
        <v>6</v>
      </c>
      <c r="Q82" s="148">
        <v>11</v>
      </c>
      <c r="R82" s="148">
        <v>11</v>
      </c>
      <c r="S82" s="148">
        <v>10</v>
      </c>
      <c r="T82" s="148">
        <v>10</v>
      </c>
      <c r="U82" s="148">
        <v>6</v>
      </c>
      <c r="V82" s="148">
        <v>6</v>
      </c>
      <c r="W82" s="148">
        <v>9</v>
      </c>
      <c r="X82" s="148">
        <v>12</v>
      </c>
      <c r="Y82" s="148">
        <v>11</v>
      </c>
      <c r="Z82" s="148">
        <v>10</v>
      </c>
      <c r="AA82" s="148">
        <v>9</v>
      </c>
      <c r="AB82" s="148">
        <v>10</v>
      </c>
      <c r="AC82" s="148">
        <v>11</v>
      </c>
      <c r="AD82" s="148">
        <v>10</v>
      </c>
      <c r="AE82" s="148">
        <v>9</v>
      </c>
      <c r="AF82" s="148">
        <v>9</v>
      </c>
      <c r="AG82" s="148">
        <v>8</v>
      </c>
      <c r="AH82" s="148">
        <v>7</v>
      </c>
      <c r="AI82" s="148">
        <v>9</v>
      </c>
      <c r="AJ82" s="148">
        <v>9</v>
      </c>
      <c r="AK82" s="148">
        <v>5</v>
      </c>
      <c r="AL82" s="148">
        <v>9</v>
      </c>
      <c r="AM82" s="148">
        <v>5</v>
      </c>
      <c r="AN82" s="148">
        <v>2</v>
      </c>
      <c r="AO82" s="148">
        <v>4</v>
      </c>
      <c r="AP82" s="360">
        <v>4</v>
      </c>
      <c r="AQ82" s="148">
        <v>4</v>
      </c>
      <c r="AR82" s="148">
        <v>5</v>
      </c>
      <c r="AS82" s="148">
        <v>6</v>
      </c>
      <c r="AT82" s="148">
        <v>6</v>
      </c>
      <c r="AU82" s="148">
        <v>7</v>
      </c>
      <c r="AV82" s="148">
        <v>8</v>
      </c>
      <c r="AW82" s="148">
        <v>9</v>
      </c>
      <c r="AX82" s="148">
        <v>7</v>
      </c>
      <c r="AY82" s="148">
        <v>7</v>
      </c>
      <c r="AZ82" s="148">
        <v>6</v>
      </c>
      <c r="BA82" s="148">
        <v>10</v>
      </c>
      <c r="BB82" s="148">
        <v>9</v>
      </c>
      <c r="BC82" s="148">
        <v>8</v>
      </c>
      <c r="BD82" s="148">
        <v>10</v>
      </c>
      <c r="BE82" s="148">
        <v>7</v>
      </c>
      <c r="BF82" s="148">
        <v>7</v>
      </c>
      <c r="BG82" s="148">
        <v>2</v>
      </c>
      <c r="BH82" s="148">
        <v>3</v>
      </c>
      <c r="BI82" s="148">
        <v>5</v>
      </c>
      <c r="BJ82" s="148">
        <v>5</v>
      </c>
      <c r="BK82" s="148">
        <v>6</v>
      </c>
      <c r="BL82" s="148">
        <v>7</v>
      </c>
      <c r="BM82" s="148">
        <v>5</v>
      </c>
      <c r="BN82" s="148">
        <v>6</v>
      </c>
      <c r="BO82" s="148">
        <v>5</v>
      </c>
      <c r="BP82" s="148">
        <v>6</v>
      </c>
      <c r="BQ82" s="148">
        <v>6</v>
      </c>
      <c r="BR82" s="148">
        <v>7</v>
      </c>
      <c r="BS82" s="148">
        <v>9</v>
      </c>
      <c r="BT82" s="148">
        <v>4</v>
      </c>
      <c r="BU82" s="148">
        <v>7</v>
      </c>
      <c r="BV82" s="148">
        <v>8</v>
      </c>
      <c r="BW82" s="148">
        <v>8</v>
      </c>
      <c r="BX82" s="148">
        <v>9</v>
      </c>
      <c r="BY82" s="148">
        <v>7</v>
      </c>
      <c r="BZ82" s="148">
        <v>9</v>
      </c>
      <c r="CA82" s="148">
        <v>9</v>
      </c>
      <c r="CB82" s="397">
        <v>10</v>
      </c>
      <c r="CC82" s="113">
        <v>10</v>
      </c>
      <c r="CD82" s="397">
        <v>7</v>
      </c>
      <c r="CE82" s="148">
        <v>5</v>
      </c>
      <c r="CF82" s="148">
        <v>3</v>
      </c>
      <c r="CG82" s="148">
        <v>3</v>
      </c>
      <c r="CH82" s="148">
        <v>2</v>
      </c>
      <c r="CI82" s="148">
        <v>3</v>
      </c>
      <c r="CJ82" s="148">
        <v>2</v>
      </c>
      <c r="CK82" s="148">
        <v>3</v>
      </c>
      <c r="CL82" s="148">
        <v>2</v>
      </c>
      <c r="CM82" s="148">
        <v>2</v>
      </c>
      <c r="CN82" s="148">
        <v>3</v>
      </c>
      <c r="CO82" s="148">
        <v>4</v>
      </c>
      <c r="CP82" s="148">
        <v>4</v>
      </c>
      <c r="CQ82" s="148">
        <v>10</v>
      </c>
      <c r="CR82" s="148">
        <v>10</v>
      </c>
      <c r="CS82" s="148">
        <v>10</v>
      </c>
      <c r="CT82" s="148">
        <v>12</v>
      </c>
      <c r="CU82" s="148">
        <v>12</v>
      </c>
      <c r="CV82" s="148">
        <v>10</v>
      </c>
      <c r="CW82" s="148">
        <v>12</v>
      </c>
      <c r="CX82" s="148">
        <v>10</v>
      </c>
      <c r="CY82" s="148">
        <v>10</v>
      </c>
      <c r="CZ82" s="148">
        <v>9</v>
      </c>
      <c r="DA82" s="148">
        <v>6</v>
      </c>
      <c r="DB82" s="148">
        <v>8</v>
      </c>
      <c r="DC82" s="148">
        <v>9</v>
      </c>
      <c r="DD82" s="148">
        <v>11</v>
      </c>
      <c r="DE82" s="148">
        <v>10</v>
      </c>
      <c r="DF82" s="148">
        <v>6.5</v>
      </c>
      <c r="DG82" s="148">
        <v>3</v>
      </c>
      <c r="DH82" s="148">
        <v>2</v>
      </c>
      <c r="DI82" s="148">
        <v>7</v>
      </c>
      <c r="DJ82" s="148">
        <v>7</v>
      </c>
      <c r="DK82" s="148">
        <v>11</v>
      </c>
      <c r="DL82" s="148">
        <v>7</v>
      </c>
      <c r="DM82" s="148">
        <v>8</v>
      </c>
      <c r="DN82" s="148">
        <v>7</v>
      </c>
      <c r="DO82" s="148">
        <v>10</v>
      </c>
      <c r="DP82" s="148">
        <v>11</v>
      </c>
      <c r="DQ82" s="148">
        <v>9</v>
      </c>
      <c r="DR82" s="351">
        <v>8</v>
      </c>
      <c r="DS82" s="148">
        <v>3</v>
      </c>
      <c r="DT82" s="398">
        <v>5</v>
      </c>
      <c r="DU82" s="398">
        <v>8</v>
      </c>
      <c r="DV82" s="397">
        <v>8</v>
      </c>
      <c r="DW82" s="397">
        <v>8</v>
      </c>
      <c r="DX82" s="398">
        <v>7</v>
      </c>
      <c r="DY82" s="96">
        <v>7</v>
      </c>
      <c r="DZ82" s="96">
        <v>7</v>
      </c>
      <c r="EA82" s="96">
        <v>9</v>
      </c>
      <c r="EB82" s="96">
        <v>9</v>
      </c>
      <c r="EC82" s="96">
        <v>9</v>
      </c>
      <c r="ED82" s="96">
        <v>10</v>
      </c>
      <c r="EE82" s="96">
        <v>8</v>
      </c>
      <c r="EF82" s="96">
        <v>5</v>
      </c>
      <c r="EG82" s="96">
        <v>6</v>
      </c>
      <c r="EH82" s="96">
        <v>6</v>
      </c>
      <c r="EI82" s="96">
        <v>4</v>
      </c>
      <c r="EJ82" s="96">
        <v>2</v>
      </c>
      <c r="EK82" s="96">
        <v>3</v>
      </c>
      <c r="EL82" s="96">
        <v>1</v>
      </c>
      <c r="EM82" s="96">
        <v>1</v>
      </c>
      <c r="EN82" s="96">
        <v>1</v>
      </c>
      <c r="EO82" s="148">
        <v>5</v>
      </c>
      <c r="EP82" s="96">
        <v>5</v>
      </c>
      <c r="EQ82" s="96">
        <v>6</v>
      </c>
      <c r="ER82" s="96">
        <v>5</v>
      </c>
      <c r="ES82" s="96">
        <v>4</v>
      </c>
      <c r="ET82" s="96">
        <v>4</v>
      </c>
      <c r="EU82" s="397">
        <v>5</v>
      </c>
      <c r="EV82" s="96">
        <v>5</v>
      </c>
      <c r="EW82" s="96">
        <v>7</v>
      </c>
      <c r="EX82" s="96">
        <v>8</v>
      </c>
      <c r="EY82" s="96">
        <v>10</v>
      </c>
      <c r="EZ82" s="96">
        <v>9</v>
      </c>
      <c r="FA82" s="96">
        <v>10</v>
      </c>
      <c r="FB82" s="96">
        <v>6</v>
      </c>
      <c r="FC82" s="96">
        <v>10</v>
      </c>
      <c r="FD82" s="96">
        <v>9</v>
      </c>
      <c r="FE82" s="96">
        <v>8</v>
      </c>
      <c r="FF82" s="96">
        <v>4</v>
      </c>
      <c r="FG82" s="96">
        <v>1</v>
      </c>
      <c r="FH82" s="96">
        <v>4</v>
      </c>
      <c r="FI82" s="96">
        <v>7</v>
      </c>
      <c r="FJ82" s="96">
        <v>7</v>
      </c>
      <c r="FK82" s="148">
        <v>7</v>
      </c>
      <c r="FL82" s="96">
        <v>7</v>
      </c>
      <c r="FM82" s="96">
        <v>6</v>
      </c>
      <c r="FN82" s="148">
        <v>6</v>
      </c>
      <c r="FO82" s="148">
        <v>6</v>
      </c>
      <c r="FP82" s="148">
        <v>6</v>
      </c>
      <c r="FQ82" s="96">
        <v>4</v>
      </c>
      <c r="FR82" s="148">
        <v>3</v>
      </c>
      <c r="FS82" s="351">
        <v>6</v>
      </c>
      <c r="FT82" s="148">
        <v>6</v>
      </c>
      <c r="FU82" s="398">
        <v>5</v>
      </c>
      <c r="FV82" s="398">
        <v>5</v>
      </c>
      <c r="FW82" s="397">
        <v>7</v>
      </c>
      <c r="FX82" s="397">
        <v>8</v>
      </c>
      <c r="FY82" s="398">
        <v>8</v>
      </c>
      <c r="FZ82" s="96">
        <v>5</v>
      </c>
      <c r="GA82" s="96">
        <v>5</v>
      </c>
      <c r="GB82" s="96">
        <v>4</v>
      </c>
      <c r="GC82" s="96">
        <v>2</v>
      </c>
      <c r="GD82" s="96">
        <v>3</v>
      </c>
      <c r="GE82" s="96">
        <v>2</v>
      </c>
      <c r="GF82" s="96">
        <v>1</v>
      </c>
      <c r="GG82" s="96">
        <v>0</v>
      </c>
      <c r="GH82" s="96">
        <v>0</v>
      </c>
      <c r="GI82" s="96">
        <v>0</v>
      </c>
      <c r="GJ82" s="96">
        <v>0</v>
      </c>
      <c r="GK82" s="96">
        <v>0</v>
      </c>
      <c r="GL82" s="96">
        <v>0</v>
      </c>
      <c r="GM82" s="96">
        <v>0</v>
      </c>
      <c r="GN82" s="96">
        <v>0</v>
      </c>
      <c r="GO82" s="96">
        <v>0</v>
      </c>
      <c r="GP82" s="148">
        <v>1</v>
      </c>
      <c r="GQ82" s="96">
        <v>2</v>
      </c>
      <c r="GR82" s="96">
        <v>3</v>
      </c>
      <c r="GS82" s="96">
        <v>2</v>
      </c>
      <c r="GT82" s="96">
        <v>4</v>
      </c>
      <c r="GU82" s="96">
        <v>3</v>
      </c>
      <c r="GV82" s="148">
        <v>2</v>
      </c>
      <c r="GW82" s="148">
        <v>3</v>
      </c>
      <c r="GX82" s="148">
        <v>5</v>
      </c>
      <c r="GY82" s="148">
        <v>4</v>
      </c>
      <c r="GZ82" s="148">
        <v>4</v>
      </c>
      <c r="HA82" s="148">
        <v>6</v>
      </c>
      <c r="HB82" s="148">
        <v>6</v>
      </c>
      <c r="HC82" s="148">
        <v>11</v>
      </c>
      <c r="HD82" s="148">
        <v>9</v>
      </c>
      <c r="HE82" s="148">
        <v>9</v>
      </c>
      <c r="HF82" s="148">
        <v>7</v>
      </c>
      <c r="HG82" s="148">
        <v>6</v>
      </c>
      <c r="HH82" s="148">
        <v>4</v>
      </c>
      <c r="HI82" s="148">
        <v>3</v>
      </c>
      <c r="HJ82" s="148">
        <v>4</v>
      </c>
      <c r="HK82" s="148">
        <v>5</v>
      </c>
      <c r="HL82" s="148">
        <v>3</v>
      </c>
      <c r="HM82" s="148">
        <v>3</v>
      </c>
      <c r="HN82" s="148">
        <v>3</v>
      </c>
      <c r="HO82" s="148">
        <v>3</v>
      </c>
      <c r="HP82" s="148">
        <v>3</v>
      </c>
      <c r="HQ82" s="148">
        <v>3</v>
      </c>
      <c r="HR82" s="148">
        <v>2</v>
      </c>
      <c r="HS82" s="148">
        <v>4</v>
      </c>
      <c r="HT82" s="148">
        <v>4</v>
      </c>
      <c r="HU82" s="148">
        <v>5</v>
      </c>
      <c r="HV82" s="148">
        <v>4</v>
      </c>
      <c r="HW82" s="148">
        <v>4</v>
      </c>
      <c r="HX82" s="148">
        <v>4</v>
      </c>
      <c r="HY82" s="148">
        <v>4</v>
      </c>
      <c r="HZ82" s="148">
        <v>4</v>
      </c>
      <c r="IA82" s="148">
        <v>4</v>
      </c>
      <c r="IB82" s="148">
        <v>3</v>
      </c>
      <c r="IC82" s="148">
        <v>2</v>
      </c>
      <c r="ID82" s="148">
        <v>1</v>
      </c>
      <c r="IE82" s="148">
        <v>0</v>
      </c>
      <c r="IF82" s="148">
        <v>0</v>
      </c>
      <c r="IG82" s="148">
        <v>0</v>
      </c>
      <c r="IH82" s="148">
        <v>0</v>
      </c>
      <c r="II82" s="148">
        <v>0</v>
      </c>
      <c r="IJ82" s="148">
        <v>0</v>
      </c>
      <c r="IK82" s="148">
        <v>1</v>
      </c>
      <c r="IL82" s="148">
        <v>1</v>
      </c>
      <c r="IM82" s="148">
        <v>1</v>
      </c>
      <c r="IN82" s="351">
        <f t="shared" si="51"/>
        <v>1.5</v>
      </c>
      <c r="IO82" s="148">
        <v>2</v>
      </c>
      <c r="IP82" s="148">
        <v>5</v>
      </c>
      <c r="IQ82" s="148">
        <v>4</v>
      </c>
      <c r="IR82" s="148">
        <v>3</v>
      </c>
      <c r="IS82" s="148">
        <v>3</v>
      </c>
      <c r="IT82" s="148">
        <v>1</v>
      </c>
      <c r="IU82" s="148">
        <v>2</v>
      </c>
      <c r="IV82" s="148">
        <v>2</v>
      </c>
      <c r="IW82" s="148">
        <v>3</v>
      </c>
      <c r="IX82" s="148">
        <v>3</v>
      </c>
      <c r="IY82" s="148">
        <v>2</v>
      </c>
      <c r="IZ82" s="148">
        <v>2</v>
      </c>
      <c r="JA82" s="148">
        <v>4</v>
      </c>
      <c r="JB82" s="148">
        <v>3</v>
      </c>
      <c r="JC82" s="148">
        <v>3</v>
      </c>
      <c r="JD82" s="148">
        <v>4</v>
      </c>
      <c r="JE82" s="148">
        <v>2</v>
      </c>
      <c r="JF82" s="353">
        <f t="shared" si="57"/>
        <v>2</v>
      </c>
      <c r="JG82" s="148">
        <v>2</v>
      </c>
      <c r="JH82" s="148">
        <v>1</v>
      </c>
      <c r="JI82" s="148">
        <v>3</v>
      </c>
      <c r="JJ82" s="148">
        <v>3</v>
      </c>
      <c r="JK82" s="148">
        <v>3</v>
      </c>
      <c r="JL82" s="148">
        <v>3</v>
      </c>
      <c r="JM82" s="148">
        <v>1</v>
      </c>
      <c r="JN82" s="351">
        <f t="shared" si="58"/>
        <v>1</v>
      </c>
      <c r="JO82" s="148">
        <v>1</v>
      </c>
      <c r="JP82" s="148">
        <v>2</v>
      </c>
      <c r="JQ82" s="148">
        <v>0</v>
      </c>
      <c r="JR82" s="148">
        <v>1</v>
      </c>
      <c r="JS82" s="148">
        <v>0</v>
      </c>
      <c r="JT82" s="148">
        <v>0</v>
      </c>
      <c r="JU82" s="148">
        <v>2</v>
      </c>
      <c r="JV82" s="351">
        <f t="shared" si="59"/>
        <v>1.5</v>
      </c>
      <c r="JW82" s="148">
        <v>1</v>
      </c>
      <c r="JX82" s="148">
        <v>1</v>
      </c>
      <c r="JY82" s="148">
        <v>0</v>
      </c>
      <c r="JZ82" s="148">
        <v>1</v>
      </c>
      <c r="KA82" s="148">
        <v>0</v>
      </c>
      <c r="KB82" s="148">
        <v>0</v>
      </c>
      <c r="KC82" s="148">
        <v>0</v>
      </c>
      <c r="KD82" s="148">
        <v>2</v>
      </c>
      <c r="KE82" s="148">
        <v>2</v>
      </c>
      <c r="KF82" s="148">
        <v>2</v>
      </c>
      <c r="KG82" s="148">
        <v>2</v>
      </c>
      <c r="KH82" s="148">
        <v>0</v>
      </c>
      <c r="KI82" s="148">
        <v>0</v>
      </c>
      <c r="KJ82" s="148">
        <v>0</v>
      </c>
      <c r="KK82" s="148">
        <v>0</v>
      </c>
      <c r="KL82" s="148">
        <v>0</v>
      </c>
      <c r="KM82" s="148">
        <v>0</v>
      </c>
      <c r="KN82" s="148">
        <v>0</v>
      </c>
      <c r="KO82" s="148">
        <v>0</v>
      </c>
      <c r="KP82" s="148">
        <v>0</v>
      </c>
      <c r="KQ82" s="148">
        <v>0</v>
      </c>
      <c r="KR82" s="148">
        <v>0</v>
      </c>
      <c r="KS82" s="148">
        <v>0</v>
      </c>
      <c r="KT82" s="148">
        <v>0</v>
      </c>
      <c r="KU82" s="148">
        <v>0</v>
      </c>
      <c r="KV82" s="148">
        <v>1</v>
      </c>
      <c r="KW82" s="148">
        <v>0</v>
      </c>
      <c r="KX82" s="148">
        <v>0</v>
      </c>
      <c r="KY82" s="148">
        <v>0</v>
      </c>
      <c r="KZ82" s="418">
        <v>0</v>
      </c>
      <c r="LA82" s="418">
        <v>0</v>
      </c>
      <c r="LB82" s="418">
        <v>1</v>
      </c>
      <c r="LC82" s="418">
        <v>1</v>
      </c>
      <c r="LD82" s="418">
        <v>1</v>
      </c>
      <c r="LE82" s="418">
        <v>1</v>
      </c>
      <c r="LF82" s="418">
        <v>2</v>
      </c>
      <c r="LG82" s="418">
        <v>2</v>
      </c>
      <c r="LH82" s="418">
        <v>2</v>
      </c>
      <c r="LI82" s="418">
        <v>2</v>
      </c>
      <c r="LJ82" s="148">
        <v>2</v>
      </c>
      <c r="LK82" s="148">
        <v>2</v>
      </c>
      <c r="LL82" s="148">
        <v>2</v>
      </c>
      <c r="LM82" s="148">
        <v>3</v>
      </c>
      <c r="LN82" s="148">
        <v>4</v>
      </c>
      <c r="LO82" s="148">
        <v>4</v>
      </c>
      <c r="LP82" s="148">
        <v>3</v>
      </c>
      <c r="LQ82" s="148">
        <v>2</v>
      </c>
      <c r="LR82" s="148">
        <v>1</v>
      </c>
      <c r="LS82" s="148">
        <v>2</v>
      </c>
      <c r="LT82" s="148">
        <v>2</v>
      </c>
      <c r="LU82" s="148">
        <v>2</v>
      </c>
      <c r="LV82" s="148">
        <v>2</v>
      </c>
      <c r="LW82" s="148">
        <v>2</v>
      </c>
      <c r="LX82" s="148">
        <v>2</v>
      </c>
      <c r="LY82" s="148">
        <v>2</v>
      </c>
      <c r="LZ82" s="148">
        <v>2</v>
      </c>
      <c r="MA82" s="148">
        <v>2</v>
      </c>
      <c r="MB82" s="148">
        <v>3</v>
      </c>
      <c r="MC82" s="148">
        <v>2</v>
      </c>
      <c r="MD82" s="148">
        <v>2</v>
      </c>
      <c r="ME82" s="148">
        <v>2</v>
      </c>
      <c r="MF82" s="148">
        <v>1</v>
      </c>
      <c r="MG82" s="148">
        <v>1</v>
      </c>
      <c r="MH82" s="148">
        <v>0</v>
      </c>
      <c r="MI82" s="148">
        <v>0</v>
      </c>
      <c r="MJ82" s="148">
        <v>1</v>
      </c>
      <c r="MK82" s="148">
        <v>1</v>
      </c>
      <c r="ML82" s="148">
        <v>1</v>
      </c>
      <c r="MM82" s="148">
        <v>1</v>
      </c>
      <c r="MN82" s="148">
        <v>0</v>
      </c>
      <c r="MO82" s="148">
        <v>0</v>
      </c>
      <c r="MP82" s="148">
        <v>0</v>
      </c>
      <c r="MQ82" s="148">
        <v>0</v>
      </c>
      <c r="MR82" s="148">
        <v>0</v>
      </c>
      <c r="MS82" s="148">
        <v>0</v>
      </c>
      <c r="MT82" s="148">
        <v>0</v>
      </c>
      <c r="MU82" s="148">
        <v>0</v>
      </c>
      <c r="MV82" s="148">
        <v>0</v>
      </c>
      <c r="MW82" s="148">
        <v>0</v>
      </c>
      <c r="MX82" s="148">
        <v>1</v>
      </c>
      <c r="MY82" s="148">
        <v>1</v>
      </c>
      <c r="MZ82" s="148">
        <v>1</v>
      </c>
      <c r="NA82" s="148">
        <v>1</v>
      </c>
      <c r="NB82" s="148">
        <v>2</v>
      </c>
      <c r="NC82" s="148">
        <v>2</v>
      </c>
      <c r="ND82" s="148">
        <v>1</v>
      </c>
      <c r="NE82" s="148">
        <v>2</v>
      </c>
      <c r="NF82" s="148">
        <v>1</v>
      </c>
      <c r="NG82" s="148">
        <v>0</v>
      </c>
      <c r="NH82" s="148">
        <v>0</v>
      </c>
      <c r="NI82" s="148">
        <v>1</v>
      </c>
      <c r="NJ82" s="148">
        <v>1</v>
      </c>
      <c r="NK82" s="148">
        <v>1</v>
      </c>
      <c r="NL82" s="148">
        <v>2</v>
      </c>
      <c r="NM82" s="148">
        <v>1</v>
      </c>
      <c r="NN82" s="148">
        <v>1</v>
      </c>
      <c r="NO82" s="148">
        <v>1</v>
      </c>
      <c r="NP82" s="148">
        <v>1</v>
      </c>
      <c r="NQ82" s="148">
        <v>1</v>
      </c>
      <c r="NR82" s="148">
        <v>1</v>
      </c>
      <c r="NS82" s="148">
        <v>1</v>
      </c>
      <c r="NT82" s="148">
        <v>2</v>
      </c>
      <c r="NU82" s="148">
        <v>0</v>
      </c>
      <c r="NV82" s="148">
        <v>0</v>
      </c>
      <c r="NW82" s="148">
        <v>1</v>
      </c>
      <c r="NX82" s="148">
        <v>0</v>
      </c>
      <c r="NY82" s="148">
        <v>0</v>
      </c>
      <c r="NZ82" s="148">
        <v>0</v>
      </c>
      <c r="OA82" s="148">
        <v>0</v>
      </c>
      <c r="OB82" s="148">
        <v>0</v>
      </c>
      <c r="OC82" s="148">
        <v>0</v>
      </c>
      <c r="OD82" s="148">
        <v>1</v>
      </c>
      <c r="OE82" s="148">
        <v>1</v>
      </c>
      <c r="OF82" s="148">
        <v>0</v>
      </c>
      <c r="OG82" s="148">
        <v>0</v>
      </c>
      <c r="OH82" s="148">
        <v>0</v>
      </c>
      <c r="OI82" s="148">
        <v>0</v>
      </c>
      <c r="OJ82" s="148">
        <v>0</v>
      </c>
      <c r="OK82" s="148">
        <v>0</v>
      </c>
      <c r="OL82" s="148">
        <v>0</v>
      </c>
      <c r="OM82" s="148">
        <v>0</v>
      </c>
      <c r="ON82" s="148">
        <v>0</v>
      </c>
      <c r="OO82" s="148">
        <v>0</v>
      </c>
      <c r="OP82" s="148">
        <v>0</v>
      </c>
      <c r="OQ82" s="148">
        <v>0</v>
      </c>
      <c r="OR82" s="148">
        <v>0</v>
      </c>
      <c r="OS82" s="148">
        <v>0</v>
      </c>
      <c r="OT82" s="148">
        <v>0</v>
      </c>
      <c r="OU82" s="148">
        <v>0</v>
      </c>
      <c r="OV82" s="148">
        <v>0</v>
      </c>
      <c r="OW82" s="148">
        <v>0</v>
      </c>
      <c r="OX82" s="148">
        <v>0</v>
      </c>
      <c r="OY82" s="351">
        <f t="shared" si="52"/>
        <v>0</v>
      </c>
      <c r="OZ82" s="148">
        <v>0</v>
      </c>
      <c r="PA82" s="148">
        <v>0</v>
      </c>
      <c r="PB82" s="148">
        <v>1</v>
      </c>
      <c r="PC82" s="148">
        <v>1</v>
      </c>
      <c r="PD82" s="148">
        <v>0</v>
      </c>
      <c r="PE82" s="148">
        <v>0</v>
      </c>
      <c r="PF82" s="148">
        <v>0</v>
      </c>
      <c r="PG82" s="351">
        <f t="shared" si="53"/>
        <v>0</v>
      </c>
      <c r="PH82" s="148">
        <v>0</v>
      </c>
      <c r="PI82" s="148">
        <v>0</v>
      </c>
      <c r="PJ82" s="351">
        <f t="shared" si="54"/>
        <v>0</v>
      </c>
      <c r="PK82" s="148">
        <v>0</v>
      </c>
      <c r="PL82" s="148">
        <v>0</v>
      </c>
      <c r="PM82" s="148">
        <v>0</v>
      </c>
      <c r="PN82" s="148">
        <v>0</v>
      </c>
      <c r="PO82" s="96">
        <v>1</v>
      </c>
      <c r="PP82" s="148">
        <v>0</v>
      </c>
      <c r="PQ82" s="148">
        <v>0</v>
      </c>
      <c r="PR82" s="148">
        <v>0</v>
      </c>
      <c r="PS82" s="148">
        <v>0</v>
      </c>
      <c r="PT82" s="148">
        <v>1</v>
      </c>
      <c r="PU82" s="148">
        <v>1</v>
      </c>
      <c r="PV82" s="148">
        <v>1</v>
      </c>
      <c r="PW82" s="148">
        <v>0</v>
      </c>
      <c r="PX82" s="148">
        <v>0</v>
      </c>
      <c r="PY82" s="148">
        <v>0</v>
      </c>
      <c r="PZ82" s="148">
        <v>0</v>
      </c>
      <c r="QA82" s="148">
        <v>0</v>
      </c>
      <c r="QB82" s="148">
        <v>0</v>
      </c>
      <c r="QC82" s="148">
        <v>0</v>
      </c>
      <c r="QD82" s="148">
        <v>0</v>
      </c>
      <c r="QE82" s="148">
        <v>0</v>
      </c>
      <c r="QF82" s="148">
        <v>0</v>
      </c>
      <c r="QG82" s="148">
        <v>0</v>
      </c>
      <c r="QH82" s="148">
        <v>0</v>
      </c>
      <c r="QI82" s="148">
        <v>0</v>
      </c>
      <c r="QJ82" s="148">
        <v>0</v>
      </c>
      <c r="QK82" s="148">
        <v>0</v>
      </c>
      <c r="QL82" s="148">
        <v>0</v>
      </c>
      <c r="QM82" s="148">
        <v>0</v>
      </c>
      <c r="QN82" s="148">
        <v>0</v>
      </c>
      <c r="QO82" s="148">
        <v>0</v>
      </c>
      <c r="QP82" s="148">
        <v>0</v>
      </c>
      <c r="QQ82" s="148">
        <v>0</v>
      </c>
      <c r="QR82" s="148">
        <v>0</v>
      </c>
      <c r="QS82" s="148">
        <v>0</v>
      </c>
      <c r="QT82" s="148">
        <v>0</v>
      </c>
      <c r="QU82" s="148">
        <v>0</v>
      </c>
      <c r="QV82" s="148">
        <v>0</v>
      </c>
      <c r="QW82" s="148">
        <v>0</v>
      </c>
      <c r="QX82" s="148">
        <v>0</v>
      </c>
      <c r="QY82" s="148">
        <v>1</v>
      </c>
      <c r="QZ82" s="148">
        <v>0</v>
      </c>
      <c r="RA82" s="148">
        <v>0</v>
      </c>
      <c r="RB82" s="96">
        <v>0</v>
      </c>
      <c r="RC82" s="148">
        <v>0</v>
      </c>
      <c r="RD82" s="96">
        <v>0</v>
      </c>
      <c r="RE82" s="148">
        <v>0</v>
      </c>
      <c r="RF82" s="148">
        <v>1</v>
      </c>
      <c r="RG82" s="96">
        <v>1</v>
      </c>
      <c r="RH82" s="148">
        <v>0</v>
      </c>
      <c r="RI82" s="96">
        <v>0</v>
      </c>
      <c r="RJ82" s="96">
        <v>1</v>
      </c>
      <c r="RK82" s="96">
        <v>1</v>
      </c>
      <c r="RL82" s="96">
        <v>2</v>
      </c>
      <c r="RM82" s="96">
        <v>2</v>
      </c>
      <c r="RN82" s="96">
        <v>1</v>
      </c>
      <c r="RO82" s="148">
        <v>1</v>
      </c>
      <c r="RP82" s="148">
        <v>1</v>
      </c>
      <c r="RQ82" s="148">
        <v>1</v>
      </c>
      <c r="RR82" s="148">
        <v>1</v>
      </c>
      <c r="RS82" s="148">
        <v>1</v>
      </c>
      <c r="RT82" s="148">
        <v>1</v>
      </c>
      <c r="RU82" s="148">
        <v>1</v>
      </c>
      <c r="RV82" s="148">
        <v>1</v>
      </c>
      <c r="RW82" s="148">
        <v>1</v>
      </c>
      <c r="RX82" s="148">
        <v>1</v>
      </c>
      <c r="RY82" s="148">
        <v>1</v>
      </c>
      <c r="RZ82" s="148">
        <v>1</v>
      </c>
      <c r="SA82" s="148">
        <v>1</v>
      </c>
      <c r="SB82" s="148">
        <v>1</v>
      </c>
      <c r="SC82" s="148">
        <v>1</v>
      </c>
      <c r="SD82" s="148">
        <v>1</v>
      </c>
      <c r="SE82" s="148">
        <v>1</v>
      </c>
      <c r="SF82" s="148">
        <v>1</v>
      </c>
      <c r="SG82" s="148">
        <v>1</v>
      </c>
      <c r="SH82" s="148">
        <v>1</v>
      </c>
      <c r="SI82" s="148">
        <v>2</v>
      </c>
      <c r="SJ82" s="148">
        <v>2</v>
      </c>
      <c r="SK82" s="148">
        <v>2</v>
      </c>
      <c r="SL82" s="148">
        <v>3</v>
      </c>
      <c r="SM82" s="148">
        <v>2</v>
      </c>
      <c r="SN82" s="148">
        <v>2</v>
      </c>
      <c r="SO82" s="148">
        <v>2</v>
      </c>
      <c r="SP82" s="148">
        <v>2</v>
      </c>
      <c r="SQ82" s="148">
        <v>2</v>
      </c>
      <c r="SR82" s="148">
        <v>2</v>
      </c>
      <c r="SS82" s="148">
        <v>2</v>
      </c>
      <c r="ST82" s="148">
        <v>2</v>
      </c>
      <c r="SU82" s="148">
        <v>2</v>
      </c>
      <c r="SV82" s="148">
        <v>1</v>
      </c>
      <c r="SW82" s="148">
        <v>1</v>
      </c>
      <c r="SX82" s="148">
        <v>2</v>
      </c>
      <c r="SY82" s="148">
        <v>3</v>
      </c>
      <c r="SZ82" s="148">
        <v>3</v>
      </c>
      <c r="TA82" s="148">
        <v>3</v>
      </c>
      <c r="TB82" s="148">
        <v>3</v>
      </c>
      <c r="TC82" s="148">
        <v>3</v>
      </c>
      <c r="TD82" s="148">
        <v>1</v>
      </c>
      <c r="TE82" s="148">
        <v>1</v>
      </c>
      <c r="TF82" s="148">
        <v>1</v>
      </c>
      <c r="TG82" s="148">
        <v>1</v>
      </c>
      <c r="TH82" s="148">
        <v>1</v>
      </c>
      <c r="TI82" s="148">
        <v>0</v>
      </c>
      <c r="TJ82" s="148">
        <v>2</v>
      </c>
      <c r="TK82" s="148">
        <v>2</v>
      </c>
      <c r="TL82" s="148">
        <v>2</v>
      </c>
      <c r="TM82" s="148">
        <v>2</v>
      </c>
      <c r="TN82" s="148">
        <v>1</v>
      </c>
      <c r="TO82" s="148">
        <v>2</v>
      </c>
      <c r="TP82" s="148">
        <v>2</v>
      </c>
      <c r="TQ82" s="148">
        <v>2</v>
      </c>
      <c r="TR82" s="148">
        <v>2</v>
      </c>
      <c r="TS82" s="148">
        <v>1</v>
      </c>
      <c r="TT82" s="148">
        <v>0</v>
      </c>
      <c r="TU82" s="148">
        <v>0</v>
      </c>
      <c r="TV82" s="148">
        <v>0</v>
      </c>
      <c r="TW82" s="148">
        <v>0</v>
      </c>
      <c r="TX82" s="148">
        <v>0</v>
      </c>
      <c r="TY82" s="148">
        <v>0</v>
      </c>
      <c r="TZ82" s="148">
        <v>0</v>
      </c>
      <c r="UA82" s="148">
        <v>0</v>
      </c>
      <c r="UB82" s="148">
        <v>0</v>
      </c>
      <c r="UC82" s="148">
        <v>0</v>
      </c>
      <c r="UD82" s="148">
        <v>0</v>
      </c>
      <c r="UE82" s="148">
        <v>0</v>
      </c>
      <c r="UF82" s="148">
        <v>0</v>
      </c>
      <c r="UG82" s="148">
        <v>0</v>
      </c>
      <c r="UH82" s="148">
        <v>0</v>
      </c>
      <c r="UI82" s="148">
        <v>0</v>
      </c>
      <c r="UJ82" s="148">
        <v>0</v>
      </c>
      <c r="UK82" s="148">
        <v>0</v>
      </c>
      <c r="UL82" s="148">
        <v>0</v>
      </c>
      <c r="UM82" s="148">
        <v>0</v>
      </c>
      <c r="UN82" s="148">
        <v>0</v>
      </c>
      <c r="UO82" s="148">
        <v>0</v>
      </c>
      <c r="UP82" s="148">
        <v>0</v>
      </c>
      <c r="UQ82" s="148">
        <v>0</v>
      </c>
      <c r="UR82" s="148">
        <v>0</v>
      </c>
      <c r="US82" s="148">
        <v>0</v>
      </c>
      <c r="UT82" s="148">
        <v>0</v>
      </c>
      <c r="UU82" s="148">
        <v>0</v>
      </c>
      <c r="UV82" s="148">
        <v>0</v>
      </c>
      <c r="UW82" s="148">
        <v>0</v>
      </c>
      <c r="UX82" s="148">
        <v>0</v>
      </c>
      <c r="UY82" s="148">
        <v>0</v>
      </c>
      <c r="UZ82" s="148">
        <v>0</v>
      </c>
      <c r="VA82" s="148">
        <v>0</v>
      </c>
      <c r="VB82" s="148">
        <v>0</v>
      </c>
      <c r="VC82" s="148">
        <v>0</v>
      </c>
      <c r="VD82" s="148">
        <v>0</v>
      </c>
      <c r="VE82" s="148">
        <v>0</v>
      </c>
      <c r="VF82" s="148">
        <v>0</v>
      </c>
      <c r="VG82" s="148">
        <v>0</v>
      </c>
      <c r="VH82" s="148">
        <v>0</v>
      </c>
      <c r="VI82" s="148">
        <v>0</v>
      </c>
      <c r="VJ82" s="148">
        <v>0</v>
      </c>
      <c r="VK82" s="148">
        <v>0</v>
      </c>
      <c r="VL82" s="148">
        <v>0</v>
      </c>
      <c r="VM82" s="148">
        <v>0</v>
      </c>
      <c r="VN82" s="148">
        <v>0</v>
      </c>
      <c r="VO82" s="148">
        <v>0</v>
      </c>
      <c r="VP82" s="148">
        <v>0</v>
      </c>
      <c r="VQ82" s="148">
        <v>0</v>
      </c>
      <c r="VR82" s="148">
        <v>0</v>
      </c>
      <c r="VS82" s="148">
        <v>1</v>
      </c>
      <c r="VT82" s="148">
        <v>1</v>
      </c>
      <c r="VU82" s="148">
        <v>1</v>
      </c>
      <c r="VV82" s="148">
        <v>1</v>
      </c>
      <c r="VW82" s="148">
        <v>1</v>
      </c>
      <c r="VX82" s="148">
        <v>1</v>
      </c>
      <c r="VY82" s="148">
        <v>1</v>
      </c>
      <c r="VZ82" s="148">
        <v>1</v>
      </c>
      <c r="WA82" s="148">
        <v>1</v>
      </c>
      <c r="WB82" s="148">
        <v>1</v>
      </c>
      <c r="WC82" s="148">
        <v>1</v>
      </c>
      <c r="WD82" s="148">
        <v>1</v>
      </c>
      <c r="WE82" s="148">
        <v>0</v>
      </c>
      <c r="WF82" s="148">
        <v>0</v>
      </c>
      <c r="WG82" s="148">
        <v>0</v>
      </c>
      <c r="WH82" s="148">
        <v>0</v>
      </c>
      <c r="WI82" s="148">
        <v>0</v>
      </c>
      <c r="WJ82" s="148">
        <v>0</v>
      </c>
      <c r="WK82" s="148">
        <v>0</v>
      </c>
      <c r="WL82" s="148">
        <v>0</v>
      </c>
      <c r="WM82" s="148">
        <v>0</v>
      </c>
      <c r="WN82" s="148">
        <v>0</v>
      </c>
      <c r="WO82" s="148">
        <v>0</v>
      </c>
      <c r="WP82" s="148">
        <v>0</v>
      </c>
      <c r="WQ82" s="148">
        <v>0</v>
      </c>
      <c r="WR82" s="148">
        <v>0</v>
      </c>
      <c r="WS82" s="148">
        <v>0</v>
      </c>
      <c r="WT82" s="148">
        <v>0</v>
      </c>
      <c r="WU82" s="148">
        <v>0</v>
      </c>
      <c r="WV82" s="148">
        <v>0</v>
      </c>
      <c r="WW82" s="148">
        <v>0</v>
      </c>
      <c r="WX82" s="148">
        <v>0</v>
      </c>
      <c r="WY82" s="148">
        <v>0</v>
      </c>
      <c r="WZ82" s="148">
        <v>0</v>
      </c>
      <c r="XA82" s="148">
        <v>0</v>
      </c>
      <c r="XB82" s="148">
        <v>0</v>
      </c>
      <c r="XC82" s="148">
        <v>0</v>
      </c>
      <c r="XD82" s="148">
        <v>0</v>
      </c>
      <c r="XE82" s="148">
        <v>0</v>
      </c>
      <c r="XF82" s="148">
        <v>0</v>
      </c>
      <c r="XG82" s="148">
        <v>0</v>
      </c>
      <c r="XH82" s="148">
        <v>0</v>
      </c>
      <c r="XI82" s="148">
        <v>0</v>
      </c>
      <c r="XJ82" s="148">
        <v>0</v>
      </c>
      <c r="XK82" s="148">
        <v>0</v>
      </c>
    </row>
    <row r="83" spans="1:635" s="148" customFormat="1" x14ac:dyDescent="0.2">
      <c r="A83" s="354"/>
      <c r="B83" s="354">
        <v>23</v>
      </c>
      <c r="C83" s="399">
        <f t="shared" ca="1" si="50"/>
        <v>0</v>
      </c>
      <c r="D83" s="400">
        <f t="shared" ca="1" si="55"/>
        <v>0</v>
      </c>
      <c r="E83" s="419">
        <f t="shared" ca="1" si="56"/>
        <v>2</v>
      </c>
      <c r="F83" s="401"/>
      <c r="G83" s="148">
        <v>17</v>
      </c>
      <c r="H83" s="148">
        <v>18</v>
      </c>
      <c r="I83" s="355">
        <v>20</v>
      </c>
      <c r="J83" s="148">
        <v>22</v>
      </c>
      <c r="K83" s="148">
        <v>22</v>
      </c>
      <c r="L83" s="148">
        <v>23</v>
      </c>
      <c r="M83" s="148">
        <v>23</v>
      </c>
      <c r="N83" s="148">
        <v>23</v>
      </c>
      <c r="O83" s="148">
        <v>2</v>
      </c>
      <c r="P83" s="148">
        <v>25</v>
      </c>
      <c r="Q83" s="148">
        <v>27</v>
      </c>
      <c r="R83" s="148">
        <v>28</v>
      </c>
      <c r="S83" s="148">
        <v>31</v>
      </c>
      <c r="T83" s="148">
        <v>26</v>
      </c>
      <c r="U83" s="148">
        <v>23</v>
      </c>
      <c r="V83" s="148">
        <v>24</v>
      </c>
      <c r="W83" s="148">
        <v>24</v>
      </c>
      <c r="X83" s="148">
        <v>24</v>
      </c>
      <c r="Y83" s="148">
        <v>23</v>
      </c>
      <c r="Z83" s="148">
        <v>24</v>
      </c>
      <c r="AA83" s="148">
        <v>29</v>
      </c>
      <c r="AB83" s="148">
        <v>31</v>
      </c>
      <c r="AC83" s="148">
        <v>27</v>
      </c>
      <c r="AD83" s="148">
        <v>25</v>
      </c>
      <c r="AE83" s="148">
        <v>22</v>
      </c>
      <c r="AF83" s="148">
        <v>22</v>
      </c>
      <c r="AG83" s="148">
        <v>21</v>
      </c>
      <c r="AH83" s="148">
        <v>25</v>
      </c>
      <c r="AI83" s="148">
        <v>25</v>
      </c>
      <c r="AJ83" s="148">
        <v>24</v>
      </c>
      <c r="AK83" s="148">
        <v>20</v>
      </c>
      <c r="AL83" s="148">
        <v>19</v>
      </c>
      <c r="AM83" s="148">
        <v>18</v>
      </c>
      <c r="AN83" s="148">
        <v>18</v>
      </c>
      <c r="AO83" s="148">
        <v>25</v>
      </c>
      <c r="AP83" s="360">
        <v>24</v>
      </c>
      <c r="AQ83" s="148">
        <v>23</v>
      </c>
      <c r="AR83" s="148">
        <v>26</v>
      </c>
      <c r="AS83" s="148">
        <v>25</v>
      </c>
      <c r="AT83" s="148">
        <v>24</v>
      </c>
      <c r="AU83" s="148">
        <v>21</v>
      </c>
      <c r="AV83" s="148">
        <v>22</v>
      </c>
      <c r="AW83" s="148">
        <v>28</v>
      </c>
      <c r="AX83" s="148">
        <v>26</v>
      </c>
      <c r="AY83" s="148">
        <v>21</v>
      </c>
      <c r="AZ83" s="148">
        <v>22</v>
      </c>
      <c r="BA83" s="148">
        <v>21</v>
      </c>
      <c r="BB83" s="148">
        <v>20</v>
      </c>
      <c r="BC83" s="148">
        <v>21</v>
      </c>
      <c r="BD83" s="148">
        <v>22</v>
      </c>
      <c r="BE83" s="148">
        <v>20</v>
      </c>
      <c r="BF83" s="148">
        <v>16</v>
      </c>
      <c r="BG83" s="148">
        <v>16</v>
      </c>
      <c r="BH83" s="148">
        <v>19</v>
      </c>
      <c r="BI83" s="148">
        <v>22</v>
      </c>
      <c r="BJ83" s="148">
        <v>23</v>
      </c>
      <c r="BK83" s="148">
        <v>24</v>
      </c>
      <c r="BL83" s="148">
        <v>24</v>
      </c>
      <c r="BM83" s="148">
        <v>26</v>
      </c>
      <c r="BN83" s="148">
        <v>26</v>
      </c>
      <c r="BO83" s="148">
        <v>26</v>
      </c>
      <c r="BP83" s="148">
        <v>22</v>
      </c>
      <c r="BQ83" s="148">
        <v>23</v>
      </c>
      <c r="BR83" s="148">
        <v>22</v>
      </c>
      <c r="BS83" s="148">
        <v>23</v>
      </c>
      <c r="BT83" s="148">
        <v>21</v>
      </c>
      <c r="BU83" s="148">
        <v>19</v>
      </c>
      <c r="BV83" s="148">
        <v>21</v>
      </c>
      <c r="BW83" s="148">
        <v>23</v>
      </c>
      <c r="BX83" s="148">
        <v>22</v>
      </c>
      <c r="BY83" s="148">
        <v>20</v>
      </c>
      <c r="BZ83" s="148">
        <v>25</v>
      </c>
      <c r="CA83" s="148">
        <v>25</v>
      </c>
      <c r="CB83" s="397">
        <v>27</v>
      </c>
      <c r="CC83" s="113">
        <v>24</v>
      </c>
      <c r="CD83" s="397">
        <v>23</v>
      </c>
      <c r="CE83" s="148">
        <v>18</v>
      </c>
      <c r="CF83" s="148">
        <v>17</v>
      </c>
      <c r="CG83" s="148">
        <v>17</v>
      </c>
      <c r="CH83" s="148">
        <v>17</v>
      </c>
      <c r="CI83" s="148">
        <v>21</v>
      </c>
      <c r="CJ83" s="148">
        <v>22</v>
      </c>
      <c r="CK83" s="148">
        <v>21</v>
      </c>
      <c r="CL83" s="148">
        <v>17</v>
      </c>
      <c r="CM83" s="148">
        <v>16</v>
      </c>
      <c r="CN83" s="148">
        <v>16</v>
      </c>
      <c r="CO83" s="148">
        <v>16</v>
      </c>
      <c r="CP83" s="148">
        <v>12</v>
      </c>
      <c r="CQ83" s="148">
        <v>15</v>
      </c>
      <c r="CR83" s="148">
        <v>17</v>
      </c>
      <c r="CS83" s="148">
        <v>17</v>
      </c>
      <c r="CT83" s="148">
        <v>17</v>
      </c>
      <c r="CU83" s="148">
        <v>15</v>
      </c>
      <c r="CV83" s="148">
        <v>16</v>
      </c>
      <c r="CW83" s="148">
        <v>17</v>
      </c>
      <c r="CX83" s="148">
        <v>21</v>
      </c>
      <c r="CY83" s="148">
        <v>20</v>
      </c>
      <c r="CZ83" s="148">
        <v>22</v>
      </c>
      <c r="DA83" s="148">
        <v>20</v>
      </c>
      <c r="DB83" s="148">
        <v>18</v>
      </c>
      <c r="DC83" s="148">
        <v>19</v>
      </c>
      <c r="DD83" s="148">
        <v>18</v>
      </c>
      <c r="DE83" s="148">
        <v>19</v>
      </c>
      <c r="DF83" s="148">
        <v>16</v>
      </c>
      <c r="DG83" s="148">
        <v>13</v>
      </c>
      <c r="DH83" s="148">
        <v>13</v>
      </c>
      <c r="DI83" s="148">
        <v>15</v>
      </c>
      <c r="DJ83" s="148">
        <v>17</v>
      </c>
      <c r="DK83" s="148">
        <v>18</v>
      </c>
      <c r="DL83" s="148">
        <v>18</v>
      </c>
      <c r="DM83" s="148">
        <v>17</v>
      </c>
      <c r="DN83" s="148">
        <v>19</v>
      </c>
      <c r="DO83" s="148">
        <v>22</v>
      </c>
      <c r="DP83" s="148">
        <v>17</v>
      </c>
      <c r="DQ83" s="148">
        <v>13</v>
      </c>
      <c r="DR83" s="351">
        <v>14</v>
      </c>
      <c r="DS83" s="148">
        <v>13</v>
      </c>
      <c r="DT83" s="398">
        <v>15</v>
      </c>
      <c r="DU83" s="398">
        <v>16</v>
      </c>
      <c r="DV83" s="397">
        <v>16</v>
      </c>
      <c r="DW83" s="397">
        <v>16</v>
      </c>
      <c r="DX83" s="398">
        <v>20</v>
      </c>
      <c r="DY83" s="96">
        <v>18</v>
      </c>
      <c r="DZ83" s="96">
        <v>17</v>
      </c>
      <c r="EA83" s="96">
        <v>17</v>
      </c>
      <c r="EB83" s="96">
        <v>20</v>
      </c>
      <c r="EC83" s="96">
        <v>17</v>
      </c>
      <c r="ED83" s="96">
        <v>18</v>
      </c>
      <c r="EE83" s="96">
        <v>18</v>
      </c>
      <c r="EF83" s="96">
        <v>18</v>
      </c>
      <c r="EG83" s="96">
        <v>18</v>
      </c>
      <c r="EH83" s="96">
        <v>18</v>
      </c>
      <c r="EI83" s="96">
        <v>16</v>
      </c>
      <c r="EJ83" s="96">
        <v>14</v>
      </c>
      <c r="EK83" s="96">
        <v>15</v>
      </c>
      <c r="EL83" s="96">
        <v>13</v>
      </c>
      <c r="EM83" s="96">
        <v>10</v>
      </c>
      <c r="EN83" s="96">
        <v>10</v>
      </c>
      <c r="EO83" s="148">
        <v>12</v>
      </c>
      <c r="EP83" s="96">
        <v>14</v>
      </c>
      <c r="EQ83" s="96">
        <v>14</v>
      </c>
      <c r="ER83" s="96">
        <v>15</v>
      </c>
      <c r="ES83" s="96">
        <v>16</v>
      </c>
      <c r="ET83" s="96">
        <v>16</v>
      </c>
      <c r="EU83" s="397">
        <v>14</v>
      </c>
      <c r="EV83" s="96">
        <v>14</v>
      </c>
      <c r="EW83" s="96">
        <v>17</v>
      </c>
      <c r="EX83" s="96">
        <v>17</v>
      </c>
      <c r="EY83" s="96">
        <v>18</v>
      </c>
      <c r="EZ83" s="96">
        <v>18</v>
      </c>
      <c r="FA83" s="96">
        <v>18</v>
      </c>
      <c r="FB83" s="96">
        <v>21</v>
      </c>
      <c r="FC83" s="96">
        <v>16</v>
      </c>
      <c r="FD83" s="96">
        <v>16</v>
      </c>
      <c r="FE83" s="96">
        <v>15</v>
      </c>
      <c r="FF83" s="96">
        <v>12</v>
      </c>
      <c r="FG83" s="96">
        <v>11</v>
      </c>
      <c r="FH83" s="96">
        <v>12</v>
      </c>
      <c r="FI83" s="96">
        <v>16</v>
      </c>
      <c r="FJ83" s="96">
        <v>15</v>
      </c>
      <c r="FK83" s="148">
        <v>17</v>
      </c>
      <c r="FL83" s="96">
        <v>16</v>
      </c>
      <c r="FM83" s="96">
        <v>16</v>
      </c>
      <c r="FN83" s="148">
        <v>18</v>
      </c>
      <c r="FO83" s="148">
        <v>21</v>
      </c>
      <c r="FP83" s="148">
        <v>19</v>
      </c>
      <c r="FQ83" s="96">
        <v>22</v>
      </c>
      <c r="FR83" s="148">
        <v>16</v>
      </c>
      <c r="FS83" s="351">
        <v>20</v>
      </c>
      <c r="FT83" s="148">
        <v>19</v>
      </c>
      <c r="FU83" s="398">
        <v>16</v>
      </c>
      <c r="FV83" s="398">
        <v>20</v>
      </c>
      <c r="FW83" s="397">
        <v>24</v>
      </c>
      <c r="FX83" s="397">
        <v>24</v>
      </c>
      <c r="FY83" s="398">
        <v>20</v>
      </c>
      <c r="FZ83" s="96">
        <v>20</v>
      </c>
      <c r="GA83" s="96">
        <v>21</v>
      </c>
      <c r="GB83" s="96">
        <v>22</v>
      </c>
      <c r="GC83" s="96">
        <v>21</v>
      </c>
      <c r="GD83" s="96">
        <v>21</v>
      </c>
      <c r="GE83" s="96">
        <v>17</v>
      </c>
      <c r="GF83" s="96">
        <v>16</v>
      </c>
      <c r="GG83" s="96">
        <v>14</v>
      </c>
      <c r="GH83" s="96">
        <v>10</v>
      </c>
      <c r="GI83" s="96">
        <v>8</v>
      </c>
      <c r="GJ83" s="96">
        <v>9</v>
      </c>
      <c r="GK83" s="96">
        <v>12</v>
      </c>
      <c r="GL83" s="96">
        <v>10</v>
      </c>
      <c r="GM83" s="96">
        <v>9</v>
      </c>
      <c r="GN83" s="96">
        <v>8</v>
      </c>
      <c r="GO83" s="96">
        <v>13</v>
      </c>
      <c r="GP83" s="148">
        <v>13</v>
      </c>
      <c r="GQ83" s="96">
        <v>11</v>
      </c>
      <c r="GR83" s="96">
        <v>17</v>
      </c>
      <c r="GS83" s="96">
        <v>15</v>
      </c>
      <c r="GT83" s="96">
        <v>20</v>
      </c>
      <c r="GU83" s="96">
        <v>21</v>
      </c>
      <c r="GV83" s="148">
        <v>19</v>
      </c>
      <c r="GW83" s="148">
        <v>19</v>
      </c>
      <c r="GX83" s="148">
        <v>19</v>
      </c>
      <c r="GY83" s="148">
        <v>20</v>
      </c>
      <c r="GZ83" s="148">
        <v>19</v>
      </c>
      <c r="HA83" s="148">
        <v>19</v>
      </c>
      <c r="HB83" s="148">
        <v>19</v>
      </c>
      <c r="HC83" s="148">
        <v>16</v>
      </c>
      <c r="HD83" s="148">
        <v>21</v>
      </c>
      <c r="HE83" s="148">
        <v>20</v>
      </c>
      <c r="HF83" s="148">
        <v>11</v>
      </c>
      <c r="HG83" s="148">
        <v>11</v>
      </c>
      <c r="HH83" s="148">
        <v>10</v>
      </c>
      <c r="HI83" s="148">
        <v>12</v>
      </c>
      <c r="HJ83" s="148">
        <v>13</v>
      </c>
      <c r="HK83" s="148">
        <v>11</v>
      </c>
      <c r="HL83" s="148">
        <v>16</v>
      </c>
      <c r="HM83" s="148">
        <v>16</v>
      </c>
      <c r="HN83" s="148">
        <v>15</v>
      </c>
      <c r="HO83" s="148">
        <v>17</v>
      </c>
      <c r="HP83" s="148">
        <v>20</v>
      </c>
      <c r="HQ83" s="148">
        <v>18</v>
      </c>
      <c r="HR83" s="148">
        <v>16</v>
      </c>
      <c r="HS83" s="148">
        <v>19</v>
      </c>
      <c r="HT83" s="148">
        <v>12</v>
      </c>
      <c r="HU83" s="148">
        <v>18</v>
      </c>
      <c r="HV83" s="148">
        <v>13</v>
      </c>
      <c r="HW83" s="148">
        <v>12</v>
      </c>
      <c r="HX83" s="148">
        <v>13</v>
      </c>
      <c r="HY83" s="148">
        <v>16</v>
      </c>
      <c r="HZ83" s="148">
        <v>17</v>
      </c>
      <c r="IA83" s="148">
        <v>17</v>
      </c>
      <c r="IB83" s="148">
        <v>17</v>
      </c>
      <c r="IC83" s="148">
        <v>28</v>
      </c>
      <c r="ID83" s="148">
        <v>27</v>
      </c>
      <c r="IE83" s="148">
        <v>22</v>
      </c>
      <c r="IF83" s="148">
        <v>21</v>
      </c>
      <c r="IG83" s="148">
        <v>19</v>
      </c>
      <c r="IH83" s="148">
        <v>18</v>
      </c>
      <c r="II83" s="148">
        <v>13</v>
      </c>
      <c r="IJ83" s="148">
        <v>12</v>
      </c>
      <c r="IK83" s="148">
        <v>12</v>
      </c>
      <c r="IL83" s="148">
        <v>8</v>
      </c>
      <c r="IM83" s="148">
        <v>5</v>
      </c>
      <c r="IN83" s="351">
        <f t="shared" si="51"/>
        <v>5.5</v>
      </c>
      <c r="IO83" s="148">
        <v>6</v>
      </c>
      <c r="IP83" s="148">
        <v>10</v>
      </c>
      <c r="IQ83" s="148">
        <v>11</v>
      </c>
      <c r="IR83" s="148">
        <v>11</v>
      </c>
      <c r="IS83" s="148">
        <v>9</v>
      </c>
      <c r="IT83" s="148">
        <v>9</v>
      </c>
      <c r="IU83" s="148">
        <v>7</v>
      </c>
      <c r="IV83" s="148">
        <v>9</v>
      </c>
      <c r="IW83" s="148">
        <v>10</v>
      </c>
      <c r="IX83" s="148">
        <v>10</v>
      </c>
      <c r="IY83" s="148">
        <v>10</v>
      </c>
      <c r="IZ83" s="148">
        <v>11</v>
      </c>
      <c r="JA83" s="148">
        <v>10</v>
      </c>
      <c r="JB83" s="148">
        <v>8</v>
      </c>
      <c r="JC83" s="148">
        <v>8</v>
      </c>
      <c r="JD83" s="148">
        <v>11</v>
      </c>
      <c r="JE83" s="148">
        <v>11</v>
      </c>
      <c r="JF83" s="353">
        <f t="shared" si="57"/>
        <v>11</v>
      </c>
      <c r="JG83" s="148">
        <v>11</v>
      </c>
      <c r="JH83" s="148">
        <v>11</v>
      </c>
      <c r="JI83" s="148">
        <v>13</v>
      </c>
      <c r="JJ83" s="148">
        <v>14</v>
      </c>
      <c r="JK83" s="148">
        <v>15</v>
      </c>
      <c r="JL83" s="148">
        <v>15</v>
      </c>
      <c r="JM83" s="148">
        <v>13</v>
      </c>
      <c r="JN83" s="351">
        <f t="shared" si="58"/>
        <v>13.5</v>
      </c>
      <c r="JO83" s="148">
        <v>14</v>
      </c>
      <c r="JP83" s="148">
        <v>14</v>
      </c>
      <c r="JQ83" s="148">
        <v>11</v>
      </c>
      <c r="JR83" s="148">
        <v>8</v>
      </c>
      <c r="JS83" s="148">
        <v>8</v>
      </c>
      <c r="JT83" s="148">
        <v>8</v>
      </c>
      <c r="JU83" s="148">
        <v>9</v>
      </c>
      <c r="JV83" s="351">
        <f t="shared" si="59"/>
        <v>9</v>
      </c>
      <c r="JW83" s="148">
        <v>9</v>
      </c>
      <c r="JX83" s="148">
        <v>11</v>
      </c>
      <c r="JY83" s="148">
        <v>7</v>
      </c>
      <c r="JZ83" s="148">
        <v>8</v>
      </c>
      <c r="KA83" s="148">
        <v>8</v>
      </c>
      <c r="KB83" s="148">
        <v>9</v>
      </c>
      <c r="KC83" s="148">
        <v>9</v>
      </c>
      <c r="KD83" s="148">
        <v>11</v>
      </c>
      <c r="KE83" s="148">
        <v>9</v>
      </c>
      <c r="KF83" s="148">
        <v>9</v>
      </c>
      <c r="KG83" s="148">
        <v>9</v>
      </c>
      <c r="KH83" s="148">
        <v>6</v>
      </c>
      <c r="KI83" s="148">
        <v>4</v>
      </c>
      <c r="KJ83" s="148">
        <v>2</v>
      </c>
      <c r="KK83" s="148">
        <v>3</v>
      </c>
      <c r="KL83" s="148">
        <v>1</v>
      </c>
      <c r="KM83" s="148">
        <v>0</v>
      </c>
      <c r="KN83" s="148">
        <v>0</v>
      </c>
      <c r="KO83" s="148">
        <v>0</v>
      </c>
      <c r="KP83" s="148">
        <v>3</v>
      </c>
      <c r="KQ83" s="148">
        <v>4</v>
      </c>
      <c r="KR83" s="148">
        <v>3</v>
      </c>
      <c r="KS83" s="148">
        <v>3</v>
      </c>
      <c r="KT83" s="148">
        <v>6</v>
      </c>
      <c r="KU83" s="148">
        <v>5</v>
      </c>
      <c r="KV83" s="148">
        <v>7</v>
      </c>
      <c r="KW83" s="148">
        <v>8</v>
      </c>
      <c r="KX83" s="148">
        <v>8</v>
      </c>
      <c r="KY83" s="148">
        <v>9</v>
      </c>
      <c r="KZ83" s="418">
        <v>8</v>
      </c>
      <c r="LA83" s="418">
        <v>8</v>
      </c>
      <c r="LB83" s="418">
        <v>8</v>
      </c>
      <c r="LC83" s="418">
        <v>7</v>
      </c>
      <c r="LD83" s="418">
        <v>7</v>
      </c>
      <c r="LE83" s="418">
        <v>7</v>
      </c>
      <c r="LF83" s="418">
        <v>6</v>
      </c>
      <c r="LG83" s="418">
        <v>6</v>
      </c>
      <c r="LH83" s="418">
        <v>5</v>
      </c>
      <c r="LI83" s="418">
        <v>5</v>
      </c>
      <c r="LJ83" s="148">
        <v>4</v>
      </c>
      <c r="LK83" s="148">
        <v>5</v>
      </c>
      <c r="LL83" s="148">
        <v>6</v>
      </c>
      <c r="LM83" s="148">
        <v>7</v>
      </c>
      <c r="LN83" s="148">
        <v>6</v>
      </c>
      <c r="LO83" s="148">
        <v>6</v>
      </c>
      <c r="LP83" s="148">
        <v>7</v>
      </c>
      <c r="LQ83" s="148">
        <v>5</v>
      </c>
      <c r="LR83" s="148">
        <v>3</v>
      </c>
      <c r="LS83" s="148">
        <v>3</v>
      </c>
      <c r="LT83" s="148">
        <v>6</v>
      </c>
      <c r="LU83" s="148">
        <v>3</v>
      </c>
      <c r="LV83" s="148">
        <v>3</v>
      </c>
      <c r="LW83" s="148">
        <v>4</v>
      </c>
      <c r="LX83" s="148">
        <v>4</v>
      </c>
      <c r="LY83" s="148">
        <v>4</v>
      </c>
      <c r="LZ83" s="148">
        <v>4</v>
      </c>
      <c r="MA83" s="148">
        <v>3</v>
      </c>
      <c r="MB83" s="148">
        <v>3</v>
      </c>
      <c r="MC83" s="148">
        <v>3</v>
      </c>
      <c r="MD83" s="148">
        <v>4</v>
      </c>
      <c r="ME83" s="148">
        <v>1</v>
      </c>
      <c r="MF83" s="148">
        <v>1</v>
      </c>
      <c r="MG83" s="148">
        <v>1</v>
      </c>
      <c r="MH83" s="148">
        <v>2</v>
      </c>
      <c r="MI83" s="148">
        <v>1</v>
      </c>
      <c r="MJ83" s="148">
        <v>1</v>
      </c>
      <c r="MK83" s="148">
        <v>1</v>
      </c>
      <c r="ML83" s="148">
        <v>2</v>
      </c>
      <c r="MM83" s="148">
        <v>1</v>
      </c>
      <c r="MN83" s="148">
        <v>0</v>
      </c>
      <c r="MO83" s="148">
        <v>0</v>
      </c>
      <c r="MP83" s="148">
        <v>0</v>
      </c>
      <c r="MQ83" s="148">
        <v>1</v>
      </c>
      <c r="MR83" s="148">
        <v>1</v>
      </c>
      <c r="MS83" s="148">
        <v>5</v>
      </c>
      <c r="MT83" s="148">
        <v>5</v>
      </c>
      <c r="MU83" s="148">
        <v>6</v>
      </c>
      <c r="MV83" s="148">
        <v>7</v>
      </c>
      <c r="MW83" s="148">
        <v>7</v>
      </c>
      <c r="MX83" s="148">
        <v>5</v>
      </c>
      <c r="MY83" s="148">
        <v>7</v>
      </c>
      <c r="MZ83" s="148">
        <v>5</v>
      </c>
      <c r="NA83" s="148">
        <v>5</v>
      </c>
      <c r="NB83" s="148">
        <v>4</v>
      </c>
      <c r="NC83" s="148">
        <v>4</v>
      </c>
      <c r="ND83" s="148">
        <v>4</v>
      </c>
      <c r="NE83" s="148">
        <v>3</v>
      </c>
      <c r="NF83" s="148">
        <v>3</v>
      </c>
      <c r="NG83" s="148">
        <v>3</v>
      </c>
      <c r="NH83" s="148">
        <v>3</v>
      </c>
      <c r="NI83" s="148">
        <v>2</v>
      </c>
      <c r="NJ83" s="148">
        <v>3</v>
      </c>
      <c r="NK83" s="148">
        <v>3</v>
      </c>
      <c r="NL83" s="148">
        <v>4</v>
      </c>
      <c r="NM83" s="148">
        <v>4</v>
      </c>
      <c r="NN83" s="148">
        <v>5</v>
      </c>
      <c r="NO83" s="148">
        <v>5</v>
      </c>
      <c r="NP83" s="148">
        <v>6</v>
      </c>
      <c r="NQ83" s="148">
        <v>6</v>
      </c>
      <c r="NR83" s="148">
        <v>6</v>
      </c>
      <c r="NS83" s="148">
        <v>6</v>
      </c>
      <c r="NT83" s="148">
        <v>6</v>
      </c>
      <c r="NU83" s="148">
        <v>6</v>
      </c>
      <c r="NV83" s="148">
        <v>6</v>
      </c>
      <c r="NW83" s="148">
        <v>7</v>
      </c>
      <c r="NX83" s="148">
        <v>7</v>
      </c>
      <c r="NY83" s="148">
        <v>7</v>
      </c>
      <c r="NZ83" s="148">
        <v>9</v>
      </c>
      <c r="OA83" s="148">
        <v>8</v>
      </c>
      <c r="OB83" s="148">
        <v>7</v>
      </c>
      <c r="OC83" s="148">
        <v>7</v>
      </c>
      <c r="OD83" s="148">
        <v>6</v>
      </c>
      <c r="OE83" s="148">
        <v>3</v>
      </c>
      <c r="OF83" s="148">
        <v>3</v>
      </c>
      <c r="OG83" s="148">
        <v>3</v>
      </c>
      <c r="OH83" s="148">
        <v>3</v>
      </c>
      <c r="OI83" s="148">
        <v>3</v>
      </c>
      <c r="OJ83" s="148">
        <v>2</v>
      </c>
      <c r="OK83" s="148">
        <v>2</v>
      </c>
      <c r="OL83" s="148">
        <v>2</v>
      </c>
      <c r="OM83" s="148">
        <v>2</v>
      </c>
      <c r="ON83" s="148">
        <v>1</v>
      </c>
      <c r="OO83" s="148">
        <v>1</v>
      </c>
      <c r="OP83" s="148">
        <v>0</v>
      </c>
      <c r="OQ83" s="148">
        <v>1</v>
      </c>
      <c r="OR83" s="148">
        <v>4</v>
      </c>
      <c r="OS83" s="148">
        <v>3</v>
      </c>
      <c r="OT83" s="148">
        <v>3</v>
      </c>
      <c r="OU83" s="148">
        <v>3</v>
      </c>
      <c r="OV83" s="148">
        <v>6</v>
      </c>
      <c r="OW83" s="148">
        <v>4</v>
      </c>
      <c r="OX83" s="148">
        <v>4</v>
      </c>
      <c r="OY83" s="351">
        <f t="shared" si="52"/>
        <v>4.5</v>
      </c>
      <c r="OZ83" s="148">
        <v>5</v>
      </c>
      <c r="PA83" s="148">
        <v>4</v>
      </c>
      <c r="PB83" s="148">
        <v>3</v>
      </c>
      <c r="PC83" s="148">
        <v>3</v>
      </c>
      <c r="PD83" s="148">
        <v>3</v>
      </c>
      <c r="PE83" s="148">
        <v>2</v>
      </c>
      <c r="PF83" s="148">
        <v>1</v>
      </c>
      <c r="PG83" s="351">
        <f t="shared" si="53"/>
        <v>1</v>
      </c>
      <c r="PH83" s="148">
        <v>1</v>
      </c>
      <c r="PI83" s="148">
        <v>0</v>
      </c>
      <c r="PJ83" s="351">
        <f t="shared" si="54"/>
        <v>0</v>
      </c>
      <c r="PK83" s="148">
        <v>0</v>
      </c>
      <c r="PL83" s="148">
        <v>4</v>
      </c>
      <c r="PM83" s="148">
        <v>6</v>
      </c>
      <c r="PN83" s="148">
        <v>3</v>
      </c>
      <c r="PO83" s="96">
        <v>3</v>
      </c>
      <c r="PP83" s="148">
        <v>3</v>
      </c>
      <c r="PQ83" s="148">
        <v>8</v>
      </c>
      <c r="PR83" s="148">
        <v>5</v>
      </c>
      <c r="PS83" s="148">
        <v>5</v>
      </c>
      <c r="PT83" s="148">
        <v>5</v>
      </c>
      <c r="PU83" s="148">
        <v>6</v>
      </c>
      <c r="PV83" s="148">
        <v>7</v>
      </c>
      <c r="PW83" s="148">
        <v>5</v>
      </c>
      <c r="PX83" s="148">
        <v>6</v>
      </c>
      <c r="PY83" s="148">
        <v>5</v>
      </c>
      <c r="PZ83" s="148">
        <v>3</v>
      </c>
      <c r="QA83" s="148">
        <v>2</v>
      </c>
      <c r="QB83" s="148">
        <v>2</v>
      </c>
      <c r="QC83" s="148">
        <v>3</v>
      </c>
      <c r="QD83" s="148">
        <v>2</v>
      </c>
      <c r="QE83" s="148">
        <v>1</v>
      </c>
      <c r="QF83" s="148">
        <v>1</v>
      </c>
      <c r="QG83" s="148">
        <v>0</v>
      </c>
      <c r="QH83" s="148">
        <v>1</v>
      </c>
      <c r="QI83" s="148">
        <v>0</v>
      </c>
      <c r="QJ83" s="148">
        <v>0</v>
      </c>
      <c r="QK83" s="148">
        <v>0</v>
      </c>
      <c r="QL83" s="148">
        <v>0</v>
      </c>
      <c r="QM83" s="148">
        <v>0</v>
      </c>
      <c r="QN83" s="148">
        <v>0</v>
      </c>
      <c r="QO83" s="148">
        <v>1</v>
      </c>
      <c r="QP83" s="148">
        <v>1</v>
      </c>
      <c r="QQ83" s="148">
        <v>1</v>
      </c>
      <c r="QR83" s="148">
        <v>1</v>
      </c>
      <c r="QS83" s="148">
        <v>1</v>
      </c>
      <c r="QT83" s="148">
        <v>1</v>
      </c>
      <c r="QU83" s="148">
        <v>5</v>
      </c>
      <c r="QV83" s="148">
        <v>1</v>
      </c>
      <c r="QW83" s="148">
        <v>2</v>
      </c>
      <c r="QX83" s="148">
        <v>2</v>
      </c>
      <c r="QY83" s="148">
        <v>6</v>
      </c>
      <c r="QZ83" s="148">
        <v>5</v>
      </c>
      <c r="RA83" s="148">
        <v>2</v>
      </c>
      <c r="RB83" s="96">
        <v>2</v>
      </c>
      <c r="RC83" s="148">
        <v>2</v>
      </c>
      <c r="RD83" s="96">
        <v>3</v>
      </c>
      <c r="RE83" s="148">
        <v>2</v>
      </c>
      <c r="RF83" s="148">
        <v>3</v>
      </c>
      <c r="RG83" s="96">
        <v>2</v>
      </c>
      <c r="RH83" s="148">
        <v>2</v>
      </c>
      <c r="RI83" s="96">
        <v>1</v>
      </c>
      <c r="RJ83" s="96">
        <v>1</v>
      </c>
      <c r="RK83" s="96">
        <v>1</v>
      </c>
      <c r="RL83" s="96">
        <v>1</v>
      </c>
      <c r="RM83" s="96">
        <v>1</v>
      </c>
      <c r="RN83" s="96">
        <v>1</v>
      </c>
      <c r="RO83" s="148">
        <v>1</v>
      </c>
      <c r="RP83" s="148">
        <v>1</v>
      </c>
      <c r="RQ83" s="148">
        <v>1</v>
      </c>
      <c r="RR83" s="148">
        <v>1</v>
      </c>
      <c r="RS83" s="148">
        <v>1</v>
      </c>
      <c r="RT83" s="148">
        <v>1</v>
      </c>
      <c r="RU83" s="148">
        <v>1</v>
      </c>
      <c r="RV83" s="148">
        <v>1</v>
      </c>
      <c r="RW83" s="148">
        <v>1</v>
      </c>
      <c r="RX83" s="148">
        <v>1</v>
      </c>
      <c r="RY83" s="148">
        <v>1</v>
      </c>
      <c r="RZ83" s="148">
        <v>1</v>
      </c>
      <c r="SA83" s="148">
        <v>2</v>
      </c>
      <c r="SB83" s="148">
        <v>2</v>
      </c>
      <c r="SC83" s="148">
        <v>2</v>
      </c>
      <c r="SD83" s="148">
        <v>2</v>
      </c>
      <c r="SE83" s="148">
        <v>2</v>
      </c>
      <c r="SF83" s="148">
        <v>1</v>
      </c>
      <c r="SG83" s="148">
        <v>1</v>
      </c>
      <c r="SH83" s="148">
        <v>1</v>
      </c>
      <c r="SI83" s="148">
        <v>1</v>
      </c>
      <c r="SJ83" s="148">
        <v>1</v>
      </c>
      <c r="SK83" s="148">
        <v>0</v>
      </c>
      <c r="SL83" s="148">
        <v>0</v>
      </c>
      <c r="SM83" s="148">
        <v>0</v>
      </c>
      <c r="SN83" s="148">
        <v>0</v>
      </c>
      <c r="SO83" s="148">
        <v>0</v>
      </c>
      <c r="SP83" s="148">
        <v>0</v>
      </c>
      <c r="SQ83" s="148">
        <v>0</v>
      </c>
      <c r="SR83" s="148">
        <v>0</v>
      </c>
      <c r="SS83" s="148">
        <v>0</v>
      </c>
      <c r="ST83" s="148">
        <v>0</v>
      </c>
      <c r="SU83" s="148">
        <v>0</v>
      </c>
      <c r="SV83" s="148">
        <v>0</v>
      </c>
      <c r="SW83" s="148">
        <v>0</v>
      </c>
      <c r="SX83" s="148">
        <v>0</v>
      </c>
      <c r="SY83" s="148">
        <v>0</v>
      </c>
      <c r="SZ83" s="148">
        <v>0</v>
      </c>
      <c r="TA83" s="148">
        <v>1</v>
      </c>
      <c r="TB83" s="148">
        <v>1</v>
      </c>
      <c r="TC83" s="148">
        <v>1</v>
      </c>
      <c r="TD83" s="148">
        <v>1</v>
      </c>
      <c r="TE83" s="148">
        <v>2</v>
      </c>
      <c r="TF83" s="148">
        <v>2</v>
      </c>
      <c r="TG83" s="148">
        <v>2</v>
      </c>
      <c r="TH83" s="148">
        <v>2</v>
      </c>
      <c r="TI83" s="148">
        <v>1</v>
      </c>
      <c r="TJ83" s="148">
        <v>0</v>
      </c>
      <c r="TK83" s="148">
        <v>0</v>
      </c>
      <c r="TL83" s="148">
        <v>1</v>
      </c>
      <c r="TM83" s="148">
        <v>1</v>
      </c>
      <c r="TN83" s="148">
        <v>0</v>
      </c>
      <c r="TO83" s="148">
        <v>0</v>
      </c>
      <c r="TP83" s="148">
        <v>0</v>
      </c>
      <c r="TQ83" s="148">
        <v>0</v>
      </c>
      <c r="TR83" s="148">
        <v>0</v>
      </c>
      <c r="TS83" s="148">
        <v>0</v>
      </c>
      <c r="TT83" s="148">
        <v>0</v>
      </c>
      <c r="TU83" s="148">
        <v>0</v>
      </c>
      <c r="TV83" s="148">
        <v>0</v>
      </c>
      <c r="TW83" s="148">
        <v>0</v>
      </c>
      <c r="TX83" s="148">
        <v>0</v>
      </c>
      <c r="TY83" s="148">
        <v>0</v>
      </c>
      <c r="TZ83" s="148">
        <v>0</v>
      </c>
      <c r="UA83" s="148">
        <v>0</v>
      </c>
      <c r="UB83" s="148">
        <v>0</v>
      </c>
      <c r="UC83" s="148">
        <v>0</v>
      </c>
      <c r="UD83" s="148">
        <v>0</v>
      </c>
      <c r="UE83" s="148">
        <v>0</v>
      </c>
      <c r="UF83" s="148">
        <v>0</v>
      </c>
      <c r="UG83" s="148">
        <v>0</v>
      </c>
      <c r="UH83" s="148">
        <v>0</v>
      </c>
      <c r="UI83" s="148">
        <v>0</v>
      </c>
      <c r="UJ83" s="148">
        <v>0</v>
      </c>
      <c r="UK83" s="148">
        <v>0</v>
      </c>
      <c r="UL83" s="148">
        <v>0</v>
      </c>
      <c r="UM83" s="148">
        <v>0</v>
      </c>
      <c r="UN83" s="148">
        <v>0</v>
      </c>
      <c r="UO83" s="148">
        <v>0</v>
      </c>
      <c r="UP83" s="148">
        <v>0</v>
      </c>
      <c r="UQ83" s="148">
        <v>0</v>
      </c>
      <c r="UR83" s="148">
        <v>0</v>
      </c>
      <c r="US83" s="148">
        <v>0</v>
      </c>
      <c r="UT83" s="148">
        <v>0</v>
      </c>
      <c r="UU83" s="148">
        <v>0</v>
      </c>
      <c r="UV83" s="148">
        <v>2</v>
      </c>
      <c r="UW83" s="148">
        <v>0</v>
      </c>
      <c r="UX83" s="148">
        <v>1</v>
      </c>
      <c r="UY83" s="148">
        <v>1</v>
      </c>
      <c r="UZ83" s="148">
        <v>1</v>
      </c>
      <c r="VA83" s="148">
        <v>1</v>
      </c>
      <c r="VB83" s="148">
        <v>1</v>
      </c>
      <c r="VC83" s="148">
        <v>1</v>
      </c>
      <c r="VD83" s="148">
        <v>1</v>
      </c>
      <c r="VE83" s="148">
        <v>1</v>
      </c>
      <c r="VF83" s="148">
        <v>1</v>
      </c>
      <c r="VG83" s="148">
        <v>1</v>
      </c>
      <c r="VH83" s="148">
        <v>1</v>
      </c>
      <c r="VI83" s="148">
        <v>0</v>
      </c>
      <c r="VJ83" s="148">
        <v>0</v>
      </c>
      <c r="VK83" s="148">
        <v>0</v>
      </c>
      <c r="VL83" s="148">
        <v>0</v>
      </c>
      <c r="VM83" s="148">
        <v>0</v>
      </c>
      <c r="VN83" s="148">
        <v>0</v>
      </c>
      <c r="VO83" s="148">
        <v>0</v>
      </c>
      <c r="VP83" s="148">
        <v>0</v>
      </c>
      <c r="VQ83" s="148">
        <v>0</v>
      </c>
      <c r="VR83" s="148">
        <v>0</v>
      </c>
      <c r="VS83" s="148">
        <v>0</v>
      </c>
      <c r="VT83" s="148">
        <v>0</v>
      </c>
      <c r="VU83" s="148">
        <v>0</v>
      </c>
      <c r="VV83" s="148">
        <v>0</v>
      </c>
      <c r="VW83" s="148">
        <v>0</v>
      </c>
      <c r="VX83" s="148">
        <v>0</v>
      </c>
      <c r="VY83" s="148">
        <v>0</v>
      </c>
      <c r="VZ83" s="148">
        <v>0</v>
      </c>
      <c r="WA83" s="148">
        <v>0</v>
      </c>
      <c r="WB83" s="148">
        <v>0</v>
      </c>
      <c r="WC83" s="148">
        <v>0</v>
      </c>
      <c r="WD83" s="148">
        <v>0</v>
      </c>
      <c r="WE83" s="148">
        <v>0</v>
      </c>
      <c r="WF83" s="148">
        <v>0</v>
      </c>
      <c r="WG83" s="148">
        <v>0</v>
      </c>
      <c r="WH83" s="148">
        <v>0</v>
      </c>
      <c r="WI83" s="148">
        <v>0</v>
      </c>
      <c r="WJ83" s="148">
        <v>0</v>
      </c>
      <c r="WK83" s="148">
        <v>0</v>
      </c>
      <c r="WL83" s="148">
        <v>0</v>
      </c>
      <c r="WM83" s="148">
        <v>0</v>
      </c>
      <c r="WN83" s="148">
        <v>0</v>
      </c>
      <c r="WO83" s="148">
        <v>0</v>
      </c>
      <c r="WP83" s="148">
        <v>0</v>
      </c>
      <c r="WQ83" s="148">
        <v>0</v>
      </c>
      <c r="WR83" s="148">
        <v>0</v>
      </c>
      <c r="WS83" s="148">
        <v>0</v>
      </c>
      <c r="WT83" s="148">
        <v>0</v>
      </c>
      <c r="WU83" s="148">
        <v>0</v>
      </c>
      <c r="WV83" s="148">
        <v>0</v>
      </c>
      <c r="WW83" s="148">
        <v>0</v>
      </c>
      <c r="WX83" s="148">
        <v>0</v>
      </c>
      <c r="WY83" s="148">
        <v>0</v>
      </c>
      <c r="WZ83" s="148">
        <v>0</v>
      </c>
      <c r="XA83" s="148">
        <v>0</v>
      </c>
      <c r="XB83" s="148">
        <v>0</v>
      </c>
      <c r="XC83" s="148">
        <v>0</v>
      </c>
      <c r="XD83" s="148">
        <v>0</v>
      </c>
      <c r="XE83" s="148">
        <v>0</v>
      </c>
      <c r="XF83" s="148">
        <v>0</v>
      </c>
      <c r="XG83" s="148">
        <v>0</v>
      </c>
      <c r="XH83" s="148">
        <v>0</v>
      </c>
      <c r="XI83" s="148">
        <v>0</v>
      </c>
      <c r="XJ83" s="148">
        <v>0</v>
      </c>
      <c r="XK83" s="148">
        <v>0</v>
      </c>
    </row>
    <row r="84" spans="1:635" s="148" customFormat="1" x14ac:dyDescent="0.2">
      <c r="A84" s="327"/>
      <c r="B84" s="354">
        <v>24</v>
      </c>
      <c r="C84" s="399">
        <f t="shared" ca="1" si="50"/>
        <v>0</v>
      </c>
      <c r="D84" s="400">
        <f t="shared" ca="1" si="55"/>
        <v>0</v>
      </c>
      <c r="E84" s="419">
        <f t="shared" ca="1" si="56"/>
        <v>2</v>
      </c>
      <c r="F84" s="401"/>
      <c r="G84" s="148">
        <v>2</v>
      </c>
      <c r="H84" s="148">
        <v>1</v>
      </c>
      <c r="I84" s="355">
        <v>1.5</v>
      </c>
      <c r="J84" s="148">
        <v>2</v>
      </c>
      <c r="K84" s="148">
        <v>2</v>
      </c>
      <c r="L84" s="148">
        <v>1</v>
      </c>
      <c r="M84" s="148">
        <v>1</v>
      </c>
      <c r="N84" s="148">
        <v>1</v>
      </c>
      <c r="O84" s="148">
        <v>0</v>
      </c>
      <c r="P84" s="148">
        <v>2</v>
      </c>
      <c r="Q84" s="148">
        <v>2</v>
      </c>
      <c r="R84" s="148">
        <v>4</v>
      </c>
      <c r="S84" s="148">
        <v>4</v>
      </c>
      <c r="T84" s="148">
        <v>3</v>
      </c>
      <c r="U84" s="148">
        <v>2</v>
      </c>
      <c r="V84" s="148">
        <v>1</v>
      </c>
      <c r="W84" s="148">
        <v>2</v>
      </c>
      <c r="X84" s="148">
        <v>3</v>
      </c>
      <c r="Y84" s="148">
        <v>3</v>
      </c>
      <c r="Z84" s="148">
        <v>3</v>
      </c>
      <c r="AA84" s="148">
        <v>4</v>
      </c>
      <c r="AB84" s="148">
        <v>2</v>
      </c>
      <c r="AC84" s="148">
        <v>2</v>
      </c>
      <c r="AD84" s="148">
        <v>1</v>
      </c>
      <c r="AE84" s="148">
        <v>1</v>
      </c>
      <c r="AF84" s="148">
        <v>1</v>
      </c>
      <c r="AG84" s="148">
        <v>2</v>
      </c>
      <c r="AH84" s="148">
        <v>1</v>
      </c>
      <c r="AI84" s="148">
        <v>1</v>
      </c>
      <c r="AJ84" s="148">
        <v>1</v>
      </c>
      <c r="AK84" s="148">
        <v>1</v>
      </c>
      <c r="AL84" s="148">
        <v>2</v>
      </c>
      <c r="AM84" s="148">
        <v>3</v>
      </c>
      <c r="AN84" s="148">
        <v>3</v>
      </c>
      <c r="AO84" s="148">
        <v>4</v>
      </c>
      <c r="AP84" s="360">
        <v>4.5</v>
      </c>
      <c r="AQ84" s="148">
        <v>5</v>
      </c>
      <c r="AR84" s="148">
        <v>5</v>
      </c>
      <c r="AS84" s="148">
        <v>8</v>
      </c>
      <c r="AT84" s="148">
        <v>9</v>
      </c>
      <c r="AU84" s="148">
        <v>6</v>
      </c>
      <c r="AV84" s="148">
        <v>8</v>
      </c>
      <c r="AW84" s="148">
        <v>7</v>
      </c>
      <c r="AX84" s="148">
        <v>11</v>
      </c>
      <c r="AY84" s="148">
        <v>8</v>
      </c>
      <c r="AZ84" s="148">
        <v>7</v>
      </c>
      <c r="BA84" s="148">
        <v>13</v>
      </c>
      <c r="BB84" s="148">
        <v>14</v>
      </c>
      <c r="BC84" s="148">
        <v>15</v>
      </c>
      <c r="BD84" s="148">
        <v>15</v>
      </c>
      <c r="BE84" s="148">
        <v>12</v>
      </c>
      <c r="BF84" s="148">
        <v>12</v>
      </c>
      <c r="BG84" s="148">
        <v>11</v>
      </c>
      <c r="BH84" s="148">
        <v>12</v>
      </c>
      <c r="BI84" s="148">
        <v>14</v>
      </c>
      <c r="BJ84" s="148">
        <v>15</v>
      </c>
      <c r="BK84" s="148">
        <v>16</v>
      </c>
      <c r="BL84" s="148">
        <v>15</v>
      </c>
      <c r="BM84" s="148">
        <v>14</v>
      </c>
      <c r="BN84" s="148">
        <v>12</v>
      </c>
      <c r="BO84" s="148">
        <v>12</v>
      </c>
      <c r="BP84" s="148">
        <v>10</v>
      </c>
      <c r="BQ84" s="148">
        <v>9</v>
      </c>
      <c r="BR84" s="148">
        <v>11</v>
      </c>
      <c r="BS84" s="148">
        <v>12</v>
      </c>
      <c r="BT84" s="148">
        <v>11</v>
      </c>
      <c r="BU84" s="148">
        <v>10</v>
      </c>
      <c r="BV84" s="148">
        <v>11</v>
      </c>
      <c r="BW84" s="148">
        <v>12</v>
      </c>
      <c r="BX84" s="148">
        <v>10</v>
      </c>
      <c r="BY84" s="148">
        <v>10</v>
      </c>
      <c r="BZ84" s="148">
        <v>10</v>
      </c>
      <c r="CA84" s="148">
        <v>9</v>
      </c>
      <c r="CB84" s="397">
        <v>9</v>
      </c>
      <c r="CC84" s="113">
        <v>8</v>
      </c>
      <c r="CD84" s="397">
        <v>7</v>
      </c>
      <c r="CE84" s="148">
        <v>6</v>
      </c>
      <c r="CF84" s="148">
        <v>4</v>
      </c>
      <c r="CG84" s="148">
        <v>2</v>
      </c>
      <c r="CH84" s="148">
        <v>2</v>
      </c>
      <c r="CI84" s="148">
        <v>2</v>
      </c>
      <c r="CJ84" s="148">
        <v>2</v>
      </c>
      <c r="CK84" s="148">
        <v>2</v>
      </c>
      <c r="CL84" s="148">
        <v>3</v>
      </c>
      <c r="CM84" s="148">
        <v>4</v>
      </c>
      <c r="CN84" s="148">
        <v>2</v>
      </c>
      <c r="CO84" s="148">
        <v>1</v>
      </c>
      <c r="CP84" s="148">
        <v>5</v>
      </c>
      <c r="CQ84" s="148">
        <v>6</v>
      </c>
      <c r="CR84" s="148">
        <v>6</v>
      </c>
      <c r="CS84" s="148">
        <v>6</v>
      </c>
      <c r="CT84" s="148">
        <v>7</v>
      </c>
      <c r="CU84" s="148">
        <v>8</v>
      </c>
      <c r="CV84" s="148">
        <v>8</v>
      </c>
      <c r="CW84" s="148">
        <v>8</v>
      </c>
      <c r="CX84" s="148">
        <v>9</v>
      </c>
      <c r="CY84" s="148">
        <v>8</v>
      </c>
      <c r="CZ84" s="148">
        <v>8</v>
      </c>
      <c r="DA84" s="148">
        <v>10</v>
      </c>
      <c r="DB84" s="148">
        <v>10</v>
      </c>
      <c r="DC84" s="148">
        <v>11</v>
      </c>
      <c r="DD84" s="148">
        <v>13</v>
      </c>
      <c r="DE84" s="148">
        <v>13</v>
      </c>
      <c r="DF84" s="148">
        <v>11.5</v>
      </c>
      <c r="DG84" s="148">
        <v>10</v>
      </c>
      <c r="DH84" s="148">
        <v>13</v>
      </c>
      <c r="DI84" s="148">
        <v>16</v>
      </c>
      <c r="DJ84" s="148">
        <v>16</v>
      </c>
      <c r="DK84" s="148">
        <v>17</v>
      </c>
      <c r="DL84" s="148">
        <v>15</v>
      </c>
      <c r="DM84" s="148">
        <v>15</v>
      </c>
      <c r="DN84" s="148">
        <v>14</v>
      </c>
      <c r="DO84" s="148">
        <v>15</v>
      </c>
      <c r="DP84" s="148">
        <v>13</v>
      </c>
      <c r="DQ84" s="148">
        <v>16</v>
      </c>
      <c r="DR84" s="351">
        <v>13</v>
      </c>
      <c r="DS84" s="148">
        <v>15</v>
      </c>
      <c r="DT84" s="398">
        <v>13</v>
      </c>
      <c r="DU84" s="398">
        <v>12</v>
      </c>
      <c r="DV84" s="397">
        <v>11</v>
      </c>
      <c r="DW84" s="397">
        <v>11</v>
      </c>
      <c r="DX84" s="398">
        <v>9</v>
      </c>
      <c r="DY84" s="96">
        <v>9</v>
      </c>
      <c r="DZ84" s="96">
        <v>10</v>
      </c>
      <c r="EA84" s="96">
        <v>11</v>
      </c>
      <c r="EB84" s="96">
        <v>10</v>
      </c>
      <c r="EC84" s="96">
        <v>9</v>
      </c>
      <c r="ED84" s="96">
        <v>10</v>
      </c>
      <c r="EE84" s="96">
        <v>5</v>
      </c>
      <c r="EF84" s="96">
        <v>5</v>
      </c>
      <c r="EG84" s="96">
        <v>2</v>
      </c>
      <c r="EH84" s="96">
        <v>3</v>
      </c>
      <c r="EI84" s="96">
        <v>4</v>
      </c>
      <c r="EJ84" s="96">
        <v>4</v>
      </c>
      <c r="EK84" s="96">
        <v>3</v>
      </c>
      <c r="EL84" s="96">
        <v>3</v>
      </c>
      <c r="EM84" s="96">
        <v>5</v>
      </c>
      <c r="EN84" s="96">
        <v>7</v>
      </c>
      <c r="EO84" s="148">
        <v>8</v>
      </c>
      <c r="EP84" s="96">
        <v>8</v>
      </c>
      <c r="EQ84" s="96">
        <v>9</v>
      </c>
      <c r="ER84" s="96">
        <v>10</v>
      </c>
      <c r="ES84" s="96">
        <v>10</v>
      </c>
      <c r="ET84" s="96">
        <v>10</v>
      </c>
      <c r="EU84" s="397">
        <v>11</v>
      </c>
      <c r="EV84" s="96">
        <v>12</v>
      </c>
      <c r="EW84" s="96">
        <v>12</v>
      </c>
      <c r="EX84" s="96">
        <v>12</v>
      </c>
      <c r="EY84" s="96">
        <v>11</v>
      </c>
      <c r="EZ84" s="96">
        <v>12</v>
      </c>
      <c r="FA84" s="96">
        <v>9</v>
      </c>
      <c r="FB84" s="96">
        <v>11</v>
      </c>
      <c r="FC84" s="96">
        <v>10</v>
      </c>
      <c r="FD84" s="96">
        <v>9</v>
      </c>
      <c r="FE84" s="96">
        <v>10</v>
      </c>
      <c r="FF84" s="96">
        <v>11</v>
      </c>
      <c r="FG84" s="96">
        <v>10</v>
      </c>
      <c r="FH84" s="96">
        <v>6</v>
      </c>
      <c r="FI84" s="96">
        <v>7</v>
      </c>
      <c r="FJ84" s="96">
        <v>9</v>
      </c>
      <c r="FK84" s="148">
        <v>10</v>
      </c>
      <c r="FL84" s="96">
        <v>10</v>
      </c>
      <c r="FM84" s="96">
        <v>9</v>
      </c>
      <c r="FN84" s="148">
        <v>9</v>
      </c>
      <c r="FO84" s="148">
        <v>8</v>
      </c>
      <c r="FP84" s="148">
        <v>8</v>
      </c>
      <c r="FQ84" s="96">
        <v>7</v>
      </c>
      <c r="FR84" s="148">
        <v>6</v>
      </c>
      <c r="FS84" s="351">
        <v>7</v>
      </c>
      <c r="FT84" s="148">
        <v>8</v>
      </c>
      <c r="FU84" s="398">
        <v>9</v>
      </c>
      <c r="FV84" s="398">
        <v>10</v>
      </c>
      <c r="FW84" s="397">
        <v>9</v>
      </c>
      <c r="FX84" s="397">
        <v>6</v>
      </c>
      <c r="FY84" s="398">
        <v>6</v>
      </c>
      <c r="FZ84" s="96">
        <v>5</v>
      </c>
      <c r="GA84" s="96">
        <v>5</v>
      </c>
      <c r="GB84" s="96">
        <v>6</v>
      </c>
      <c r="GC84" s="96">
        <v>5</v>
      </c>
      <c r="GD84" s="96">
        <v>4</v>
      </c>
      <c r="GE84" s="96">
        <v>2</v>
      </c>
      <c r="GF84" s="96">
        <v>1</v>
      </c>
      <c r="GG84" s="96">
        <v>1</v>
      </c>
      <c r="GH84" s="96">
        <v>1</v>
      </c>
      <c r="GI84" s="96">
        <v>1</v>
      </c>
      <c r="GJ84" s="96">
        <v>1</v>
      </c>
      <c r="GK84" s="96">
        <v>1</v>
      </c>
      <c r="GL84" s="96">
        <v>1</v>
      </c>
      <c r="GM84" s="96">
        <v>2</v>
      </c>
      <c r="GN84" s="96">
        <v>2</v>
      </c>
      <c r="GO84" s="96">
        <v>5</v>
      </c>
      <c r="GP84" s="148">
        <v>5</v>
      </c>
      <c r="GQ84" s="96">
        <v>6</v>
      </c>
      <c r="GR84" s="96">
        <v>7</v>
      </c>
      <c r="GS84" s="96">
        <v>8</v>
      </c>
      <c r="GT84" s="96">
        <v>10</v>
      </c>
      <c r="GU84" s="96">
        <v>11</v>
      </c>
      <c r="GV84" s="148">
        <v>12</v>
      </c>
      <c r="GW84" s="148">
        <v>13</v>
      </c>
      <c r="GX84" s="148">
        <v>13</v>
      </c>
      <c r="GY84" s="148">
        <v>12</v>
      </c>
      <c r="GZ84" s="148">
        <v>12</v>
      </c>
      <c r="HA84" s="148">
        <v>12</v>
      </c>
      <c r="HB84" s="148">
        <v>12</v>
      </c>
      <c r="HC84" s="148">
        <v>10</v>
      </c>
      <c r="HD84" s="148">
        <v>9</v>
      </c>
      <c r="HE84" s="148">
        <v>9</v>
      </c>
      <c r="HF84" s="148">
        <v>9</v>
      </c>
      <c r="HG84" s="148">
        <v>8</v>
      </c>
      <c r="HH84" s="148">
        <v>4</v>
      </c>
      <c r="HI84" s="148">
        <v>4</v>
      </c>
      <c r="HJ84" s="148">
        <v>10</v>
      </c>
      <c r="HK84" s="148">
        <v>12</v>
      </c>
      <c r="HL84" s="148">
        <v>11</v>
      </c>
      <c r="HM84" s="148">
        <v>11</v>
      </c>
      <c r="HN84" s="148">
        <v>10</v>
      </c>
      <c r="HO84" s="148">
        <v>8</v>
      </c>
      <c r="HP84" s="148">
        <v>10</v>
      </c>
      <c r="HQ84" s="148">
        <v>11</v>
      </c>
      <c r="HR84" s="148">
        <v>11</v>
      </c>
      <c r="HS84" s="148">
        <v>11</v>
      </c>
      <c r="HT84" s="148">
        <v>11</v>
      </c>
      <c r="HU84" s="148">
        <v>10</v>
      </c>
      <c r="HV84" s="148">
        <v>12</v>
      </c>
      <c r="HW84" s="148">
        <v>13</v>
      </c>
      <c r="HX84" s="148">
        <v>14</v>
      </c>
      <c r="HY84" s="148">
        <v>10</v>
      </c>
      <c r="HZ84" s="148">
        <v>8</v>
      </c>
      <c r="IA84" s="148">
        <v>7</v>
      </c>
      <c r="IB84" s="148">
        <v>5</v>
      </c>
      <c r="IC84" s="148">
        <v>3</v>
      </c>
      <c r="ID84" s="148">
        <v>2</v>
      </c>
      <c r="IE84" s="148">
        <v>1</v>
      </c>
      <c r="IF84" s="148">
        <v>1</v>
      </c>
      <c r="IG84" s="148">
        <v>1</v>
      </c>
      <c r="IH84" s="148">
        <v>1</v>
      </c>
      <c r="II84" s="148">
        <v>2</v>
      </c>
      <c r="IJ84" s="148">
        <v>1</v>
      </c>
      <c r="IK84" s="148">
        <v>3</v>
      </c>
      <c r="IL84" s="148">
        <v>3</v>
      </c>
      <c r="IM84" s="148">
        <v>3</v>
      </c>
      <c r="IN84" s="351">
        <f t="shared" si="51"/>
        <v>3</v>
      </c>
      <c r="IO84" s="148">
        <v>3</v>
      </c>
      <c r="IP84" s="148">
        <v>4</v>
      </c>
      <c r="IQ84" s="148">
        <v>4</v>
      </c>
      <c r="IR84" s="148">
        <v>4</v>
      </c>
      <c r="IS84" s="148">
        <v>4</v>
      </c>
      <c r="IT84" s="148">
        <v>5</v>
      </c>
      <c r="IU84" s="148">
        <v>5</v>
      </c>
      <c r="IV84" s="148">
        <v>3</v>
      </c>
      <c r="IW84" s="148">
        <v>4</v>
      </c>
      <c r="IX84" s="148">
        <v>5</v>
      </c>
      <c r="IY84" s="148">
        <v>6</v>
      </c>
      <c r="IZ84" s="148">
        <v>6</v>
      </c>
      <c r="JA84" s="148">
        <v>6</v>
      </c>
      <c r="JB84" s="148">
        <v>7</v>
      </c>
      <c r="JC84" s="148">
        <v>8</v>
      </c>
      <c r="JD84" s="148">
        <v>8</v>
      </c>
      <c r="JE84" s="148">
        <v>7</v>
      </c>
      <c r="JF84" s="353">
        <f t="shared" si="57"/>
        <v>7</v>
      </c>
      <c r="JG84" s="148">
        <v>7</v>
      </c>
      <c r="JH84" s="148">
        <v>5</v>
      </c>
      <c r="JI84" s="148">
        <v>1</v>
      </c>
      <c r="JJ84" s="148">
        <v>1</v>
      </c>
      <c r="JK84" s="148">
        <v>3</v>
      </c>
      <c r="JL84" s="148">
        <v>3</v>
      </c>
      <c r="JM84" s="148">
        <v>3</v>
      </c>
      <c r="JN84" s="351">
        <f t="shared" si="58"/>
        <v>3</v>
      </c>
      <c r="JO84" s="148">
        <v>3</v>
      </c>
      <c r="JP84" s="148">
        <v>3</v>
      </c>
      <c r="JQ84" s="148">
        <v>2</v>
      </c>
      <c r="JR84" s="148">
        <v>3</v>
      </c>
      <c r="JS84" s="148">
        <v>3</v>
      </c>
      <c r="JT84" s="148">
        <v>3</v>
      </c>
      <c r="JU84" s="148">
        <v>3</v>
      </c>
      <c r="JV84" s="351">
        <f t="shared" si="59"/>
        <v>3</v>
      </c>
      <c r="JW84" s="148">
        <v>3</v>
      </c>
      <c r="JX84" s="148">
        <v>3</v>
      </c>
      <c r="JY84" s="148">
        <v>3</v>
      </c>
      <c r="JZ84" s="148">
        <v>3</v>
      </c>
      <c r="KA84" s="148">
        <v>3</v>
      </c>
      <c r="KB84" s="148">
        <v>3</v>
      </c>
      <c r="KC84" s="148">
        <v>3</v>
      </c>
      <c r="KD84" s="148">
        <v>3</v>
      </c>
      <c r="KE84" s="148">
        <v>3</v>
      </c>
      <c r="KF84" s="148">
        <v>3</v>
      </c>
      <c r="KG84" s="148">
        <v>3</v>
      </c>
      <c r="KH84" s="148">
        <v>3</v>
      </c>
      <c r="KI84" s="148">
        <v>1</v>
      </c>
      <c r="KJ84" s="148">
        <v>1</v>
      </c>
      <c r="KK84" s="148">
        <v>1</v>
      </c>
      <c r="KL84" s="148">
        <v>1</v>
      </c>
      <c r="KM84" s="148">
        <v>1</v>
      </c>
      <c r="KN84" s="148">
        <v>1</v>
      </c>
      <c r="KO84" s="148">
        <v>2</v>
      </c>
      <c r="KP84" s="148">
        <v>5</v>
      </c>
      <c r="KQ84" s="148">
        <v>5</v>
      </c>
      <c r="KR84" s="148">
        <v>6</v>
      </c>
      <c r="KS84" s="148">
        <v>6</v>
      </c>
      <c r="KT84" s="148">
        <v>6</v>
      </c>
      <c r="KU84" s="148">
        <v>6</v>
      </c>
      <c r="KV84" s="148">
        <v>6</v>
      </c>
      <c r="KW84" s="148">
        <v>6</v>
      </c>
      <c r="KX84" s="148">
        <v>6</v>
      </c>
      <c r="KY84" s="148">
        <v>5</v>
      </c>
      <c r="KZ84" s="418">
        <v>5</v>
      </c>
      <c r="LA84" s="418">
        <v>5</v>
      </c>
      <c r="LB84" s="418">
        <v>5</v>
      </c>
      <c r="LC84" s="418">
        <v>5</v>
      </c>
      <c r="LD84" s="418">
        <v>5</v>
      </c>
      <c r="LE84" s="418">
        <v>4</v>
      </c>
      <c r="LF84" s="418">
        <v>4</v>
      </c>
      <c r="LG84" s="418">
        <v>4</v>
      </c>
      <c r="LH84" s="418">
        <v>4</v>
      </c>
      <c r="LI84" s="418">
        <v>4</v>
      </c>
      <c r="LJ84" s="148">
        <v>4</v>
      </c>
      <c r="LK84" s="148">
        <v>4</v>
      </c>
      <c r="LL84" s="148">
        <v>4</v>
      </c>
      <c r="LM84" s="148">
        <v>4</v>
      </c>
      <c r="LN84" s="148">
        <v>5</v>
      </c>
      <c r="LO84" s="148">
        <v>4</v>
      </c>
      <c r="LP84" s="148">
        <v>5</v>
      </c>
      <c r="LQ84" s="148">
        <v>5</v>
      </c>
      <c r="LR84" s="148">
        <v>4</v>
      </c>
      <c r="LS84" s="148">
        <v>4</v>
      </c>
      <c r="LT84" s="148">
        <v>4</v>
      </c>
      <c r="LU84" s="148">
        <v>5</v>
      </c>
      <c r="LV84" s="148">
        <v>6</v>
      </c>
      <c r="LW84" s="148">
        <v>6</v>
      </c>
      <c r="LX84" s="148">
        <v>6</v>
      </c>
      <c r="LY84" s="148">
        <v>6</v>
      </c>
      <c r="LZ84" s="148">
        <v>5</v>
      </c>
      <c r="MA84" s="148">
        <v>5</v>
      </c>
      <c r="MB84" s="148">
        <v>5</v>
      </c>
      <c r="MC84" s="148">
        <v>3</v>
      </c>
      <c r="MD84" s="148">
        <v>3</v>
      </c>
      <c r="ME84" s="148">
        <v>2</v>
      </c>
      <c r="MF84" s="148">
        <v>2</v>
      </c>
      <c r="MG84" s="148">
        <v>2</v>
      </c>
      <c r="MH84" s="148">
        <v>2</v>
      </c>
      <c r="MI84" s="148">
        <v>2</v>
      </c>
      <c r="MJ84" s="148">
        <v>1</v>
      </c>
      <c r="MK84" s="148">
        <v>1</v>
      </c>
      <c r="ML84" s="148">
        <v>1</v>
      </c>
      <c r="MM84" s="148">
        <v>1</v>
      </c>
      <c r="MN84" s="148">
        <v>1</v>
      </c>
      <c r="MO84" s="148">
        <v>1</v>
      </c>
      <c r="MP84" s="148">
        <v>1</v>
      </c>
      <c r="MQ84" s="148">
        <v>1</v>
      </c>
      <c r="MR84" s="148">
        <v>1</v>
      </c>
      <c r="MS84" s="148">
        <v>0</v>
      </c>
      <c r="MT84" s="148">
        <v>1</v>
      </c>
      <c r="MU84" s="148">
        <v>1</v>
      </c>
      <c r="MV84" s="148">
        <v>1</v>
      </c>
      <c r="MW84" s="148">
        <v>1</v>
      </c>
      <c r="MX84" s="148">
        <v>1</v>
      </c>
      <c r="MY84" s="148">
        <v>1</v>
      </c>
      <c r="MZ84" s="148">
        <v>1</v>
      </c>
      <c r="NA84" s="148">
        <v>1</v>
      </c>
      <c r="NB84" s="148">
        <v>2</v>
      </c>
      <c r="NC84" s="148">
        <v>2</v>
      </c>
      <c r="ND84" s="148">
        <v>2</v>
      </c>
      <c r="NE84" s="148">
        <v>3</v>
      </c>
      <c r="NF84" s="148">
        <v>3</v>
      </c>
      <c r="NG84" s="148">
        <v>3</v>
      </c>
      <c r="NH84" s="148">
        <v>2</v>
      </c>
      <c r="NI84" s="148">
        <v>1</v>
      </c>
      <c r="NJ84" s="148">
        <v>2</v>
      </c>
      <c r="NK84" s="148">
        <v>2</v>
      </c>
      <c r="NL84" s="148">
        <v>2</v>
      </c>
      <c r="NM84" s="148">
        <v>3</v>
      </c>
      <c r="NN84" s="148">
        <v>3</v>
      </c>
      <c r="NO84" s="148">
        <v>3</v>
      </c>
      <c r="NP84" s="148">
        <v>4</v>
      </c>
      <c r="NQ84" s="148">
        <v>3</v>
      </c>
      <c r="NR84" s="148">
        <v>5</v>
      </c>
      <c r="NS84" s="148">
        <v>5</v>
      </c>
      <c r="NT84" s="148">
        <v>5</v>
      </c>
      <c r="NU84" s="148">
        <v>4</v>
      </c>
      <c r="NV84" s="148">
        <v>4</v>
      </c>
      <c r="NW84" s="148">
        <v>5</v>
      </c>
      <c r="NX84" s="148">
        <v>5</v>
      </c>
      <c r="NY84" s="148">
        <v>5</v>
      </c>
      <c r="NZ84" s="148">
        <v>7</v>
      </c>
      <c r="OA84" s="148">
        <v>6</v>
      </c>
      <c r="OB84" s="148">
        <v>7</v>
      </c>
      <c r="OC84" s="148">
        <v>7</v>
      </c>
      <c r="OD84" s="148">
        <v>5</v>
      </c>
      <c r="OE84" s="148">
        <v>5</v>
      </c>
      <c r="OF84" s="148">
        <v>5</v>
      </c>
      <c r="OG84" s="148">
        <v>5</v>
      </c>
      <c r="OH84" s="148">
        <v>7</v>
      </c>
      <c r="OI84" s="148">
        <v>4</v>
      </c>
      <c r="OJ84" s="148">
        <v>2</v>
      </c>
      <c r="OK84" s="148">
        <v>2</v>
      </c>
      <c r="OL84" s="148">
        <v>2</v>
      </c>
      <c r="OM84" s="148">
        <v>2</v>
      </c>
      <c r="ON84" s="148">
        <v>2</v>
      </c>
      <c r="OO84" s="148">
        <v>2</v>
      </c>
      <c r="OP84" s="148">
        <v>2</v>
      </c>
      <c r="OQ84" s="148">
        <v>3</v>
      </c>
      <c r="OR84" s="148">
        <v>1</v>
      </c>
      <c r="OS84" s="148">
        <v>1</v>
      </c>
      <c r="OT84" s="148">
        <v>1</v>
      </c>
      <c r="OU84" s="148">
        <v>1</v>
      </c>
      <c r="OV84" s="148">
        <v>1</v>
      </c>
      <c r="OW84" s="148">
        <v>1</v>
      </c>
      <c r="OX84" s="148">
        <v>1</v>
      </c>
      <c r="OY84" s="351">
        <f t="shared" si="52"/>
        <v>1</v>
      </c>
      <c r="OZ84" s="148">
        <v>1</v>
      </c>
      <c r="PA84" s="148">
        <v>1</v>
      </c>
      <c r="PB84" s="148">
        <v>1</v>
      </c>
      <c r="PC84" s="148">
        <v>1</v>
      </c>
      <c r="PD84" s="148">
        <v>1</v>
      </c>
      <c r="PE84" s="148">
        <v>1</v>
      </c>
      <c r="PF84" s="148">
        <v>1</v>
      </c>
      <c r="PG84" s="351">
        <f t="shared" si="53"/>
        <v>1</v>
      </c>
      <c r="PH84" s="148">
        <v>1</v>
      </c>
      <c r="PI84" s="148">
        <v>1</v>
      </c>
      <c r="PJ84" s="351">
        <f t="shared" si="54"/>
        <v>1</v>
      </c>
      <c r="PK84" s="148">
        <v>1</v>
      </c>
      <c r="PL84" s="148">
        <v>1</v>
      </c>
      <c r="PM84" s="148">
        <v>0</v>
      </c>
      <c r="PN84" s="148">
        <v>0</v>
      </c>
      <c r="PO84" s="96">
        <v>0</v>
      </c>
      <c r="PP84" s="148">
        <v>0</v>
      </c>
      <c r="PQ84" s="148">
        <v>2</v>
      </c>
      <c r="PR84" s="148">
        <v>2</v>
      </c>
      <c r="PS84" s="148">
        <v>2</v>
      </c>
      <c r="PT84" s="148">
        <v>2</v>
      </c>
      <c r="PU84" s="148">
        <v>2</v>
      </c>
      <c r="PV84" s="148">
        <v>3</v>
      </c>
      <c r="PW84" s="148">
        <v>3</v>
      </c>
      <c r="PX84" s="148">
        <v>2</v>
      </c>
      <c r="PY84" s="148">
        <v>1</v>
      </c>
      <c r="PZ84" s="148">
        <v>0</v>
      </c>
      <c r="QA84" s="148">
        <v>0</v>
      </c>
      <c r="QB84" s="148">
        <v>1</v>
      </c>
      <c r="QC84" s="148">
        <v>0</v>
      </c>
      <c r="QD84" s="148">
        <v>0</v>
      </c>
      <c r="QE84" s="148">
        <v>0</v>
      </c>
      <c r="QF84" s="148">
        <v>0</v>
      </c>
      <c r="QG84" s="148">
        <v>0</v>
      </c>
      <c r="QH84" s="148">
        <v>0</v>
      </c>
      <c r="QI84" s="148">
        <v>0</v>
      </c>
      <c r="QJ84" s="148">
        <v>0</v>
      </c>
      <c r="QK84" s="148">
        <v>0</v>
      </c>
      <c r="QL84" s="148">
        <v>0</v>
      </c>
      <c r="QM84" s="148">
        <v>0</v>
      </c>
      <c r="QN84" s="148">
        <v>0</v>
      </c>
      <c r="QO84" s="148">
        <v>0</v>
      </c>
      <c r="QP84" s="148">
        <v>0</v>
      </c>
      <c r="QQ84" s="148">
        <v>0</v>
      </c>
      <c r="QR84" s="148">
        <v>0</v>
      </c>
      <c r="QS84" s="148">
        <v>0</v>
      </c>
      <c r="QT84" s="148">
        <v>0</v>
      </c>
      <c r="QU84" s="148">
        <v>0</v>
      </c>
      <c r="QV84" s="148">
        <v>0</v>
      </c>
      <c r="QW84" s="148">
        <v>0</v>
      </c>
      <c r="QX84" s="148">
        <v>0</v>
      </c>
      <c r="QY84" s="148">
        <v>0</v>
      </c>
      <c r="QZ84" s="148">
        <v>0</v>
      </c>
      <c r="RA84" s="148">
        <v>0</v>
      </c>
      <c r="RB84" s="96">
        <v>0</v>
      </c>
      <c r="RC84" s="148">
        <v>0</v>
      </c>
      <c r="RD84" s="96">
        <v>0</v>
      </c>
      <c r="RE84" s="148">
        <v>0</v>
      </c>
      <c r="RF84" s="148">
        <v>0</v>
      </c>
      <c r="RG84" s="96">
        <v>0</v>
      </c>
      <c r="RH84" s="148">
        <v>0</v>
      </c>
      <c r="RI84" s="96">
        <v>0</v>
      </c>
      <c r="RJ84" s="96">
        <v>0</v>
      </c>
      <c r="RK84" s="96">
        <v>0</v>
      </c>
      <c r="RL84" s="96">
        <v>0</v>
      </c>
      <c r="RM84" s="96">
        <v>0</v>
      </c>
      <c r="RN84" s="96">
        <v>0</v>
      </c>
      <c r="RO84" s="148">
        <v>0</v>
      </c>
      <c r="RP84" s="148">
        <v>1</v>
      </c>
      <c r="RQ84" s="148">
        <v>1</v>
      </c>
      <c r="RR84" s="148">
        <v>1</v>
      </c>
      <c r="RS84" s="148">
        <v>1</v>
      </c>
      <c r="RT84" s="148">
        <v>1</v>
      </c>
      <c r="RU84" s="148">
        <v>1</v>
      </c>
      <c r="RV84" s="148">
        <v>1</v>
      </c>
      <c r="RW84" s="148">
        <v>1</v>
      </c>
      <c r="RX84" s="148">
        <v>1</v>
      </c>
      <c r="RY84" s="148">
        <v>1</v>
      </c>
      <c r="RZ84" s="148">
        <v>1</v>
      </c>
      <c r="SA84" s="148">
        <v>1</v>
      </c>
      <c r="SB84" s="148">
        <v>1</v>
      </c>
      <c r="SC84" s="148">
        <v>1</v>
      </c>
      <c r="SD84" s="148">
        <v>1</v>
      </c>
      <c r="SE84" s="148">
        <v>1</v>
      </c>
      <c r="SF84" s="148">
        <v>0</v>
      </c>
      <c r="SG84" s="148">
        <v>0</v>
      </c>
      <c r="SH84" s="148">
        <v>0</v>
      </c>
      <c r="SI84" s="148">
        <v>0</v>
      </c>
      <c r="SJ84" s="148">
        <v>0</v>
      </c>
      <c r="SK84" s="148">
        <v>0</v>
      </c>
      <c r="SL84" s="148">
        <v>0</v>
      </c>
      <c r="SM84" s="148">
        <v>0</v>
      </c>
      <c r="SN84" s="148">
        <v>0</v>
      </c>
      <c r="SO84" s="148">
        <v>0</v>
      </c>
      <c r="SP84" s="148">
        <v>0</v>
      </c>
      <c r="SQ84" s="148">
        <v>0</v>
      </c>
      <c r="SR84" s="148">
        <v>0</v>
      </c>
      <c r="SS84" s="148">
        <v>0</v>
      </c>
      <c r="ST84" s="148">
        <v>0</v>
      </c>
      <c r="SU84" s="148">
        <v>0</v>
      </c>
      <c r="SV84" s="148">
        <v>0</v>
      </c>
      <c r="SW84" s="148">
        <v>0</v>
      </c>
      <c r="SX84" s="148">
        <v>0</v>
      </c>
      <c r="SY84" s="148">
        <v>0</v>
      </c>
      <c r="SZ84" s="148">
        <v>0</v>
      </c>
      <c r="TA84" s="148">
        <v>0</v>
      </c>
      <c r="TB84" s="148">
        <v>0</v>
      </c>
      <c r="TC84" s="148">
        <v>0</v>
      </c>
      <c r="TD84" s="148">
        <v>0</v>
      </c>
      <c r="TE84" s="148">
        <v>0</v>
      </c>
      <c r="TF84" s="148">
        <v>0</v>
      </c>
      <c r="TG84" s="148">
        <v>0</v>
      </c>
      <c r="TH84" s="148">
        <v>0</v>
      </c>
      <c r="TI84" s="148">
        <v>0</v>
      </c>
      <c r="TJ84" s="148">
        <v>0</v>
      </c>
      <c r="TK84" s="148">
        <v>0</v>
      </c>
      <c r="TL84" s="148">
        <v>0</v>
      </c>
      <c r="TM84" s="148">
        <v>0</v>
      </c>
      <c r="TN84" s="148">
        <v>0</v>
      </c>
      <c r="TO84" s="148">
        <v>0</v>
      </c>
      <c r="TP84" s="148">
        <v>0</v>
      </c>
      <c r="TQ84" s="148">
        <v>0</v>
      </c>
      <c r="TR84" s="148">
        <v>0</v>
      </c>
      <c r="TS84" s="148">
        <v>0</v>
      </c>
      <c r="TT84" s="148">
        <v>0</v>
      </c>
      <c r="TU84" s="148">
        <v>0</v>
      </c>
      <c r="TV84" s="148">
        <v>0</v>
      </c>
      <c r="TW84" s="148">
        <v>0</v>
      </c>
      <c r="TX84" s="148">
        <v>0</v>
      </c>
      <c r="TY84" s="148">
        <v>0</v>
      </c>
      <c r="TZ84" s="148">
        <v>0</v>
      </c>
      <c r="UA84" s="148">
        <v>0</v>
      </c>
      <c r="UB84" s="148">
        <v>0</v>
      </c>
      <c r="UC84" s="148">
        <v>0</v>
      </c>
      <c r="UD84" s="148">
        <v>0</v>
      </c>
      <c r="UE84" s="148">
        <v>0</v>
      </c>
      <c r="UF84" s="148">
        <v>0</v>
      </c>
      <c r="UG84" s="148">
        <v>0</v>
      </c>
      <c r="UH84" s="148">
        <v>0</v>
      </c>
      <c r="UI84" s="148">
        <v>0</v>
      </c>
      <c r="UJ84" s="148">
        <v>0</v>
      </c>
      <c r="UK84" s="148">
        <v>0</v>
      </c>
      <c r="UL84" s="148">
        <v>0</v>
      </c>
      <c r="UM84" s="148">
        <v>0</v>
      </c>
      <c r="UN84" s="148">
        <v>0</v>
      </c>
      <c r="UO84" s="148">
        <v>0</v>
      </c>
      <c r="UP84" s="148">
        <v>0</v>
      </c>
      <c r="UQ84" s="148">
        <v>0</v>
      </c>
      <c r="UR84" s="148">
        <v>0</v>
      </c>
      <c r="US84" s="148">
        <v>0</v>
      </c>
      <c r="UT84" s="148">
        <v>0</v>
      </c>
      <c r="UU84" s="148">
        <v>0</v>
      </c>
      <c r="UV84" s="148">
        <v>0</v>
      </c>
      <c r="UW84" s="148">
        <v>0</v>
      </c>
      <c r="UX84" s="148">
        <v>0</v>
      </c>
      <c r="UY84" s="148">
        <v>0</v>
      </c>
      <c r="UZ84" s="148">
        <v>0</v>
      </c>
      <c r="VA84" s="148">
        <v>0</v>
      </c>
      <c r="VB84" s="148">
        <v>0</v>
      </c>
      <c r="VC84" s="148">
        <v>0</v>
      </c>
      <c r="VD84" s="148">
        <v>0</v>
      </c>
      <c r="VE84" s="148">
        <v>0</v>
      </c>
      <c r="VF84" s="148">
        <v>0</v>
      </c>
      <c r="VG84" s="148">
        <v>0</v>
      </c>
      <c r="VH84" s="148">
        <v>0</v>
      </c>
      <c r="VI84" s="148">
        <v>0</v>
      </c>
      <c r="VJ84" s="148">
        <v>0</v>
      </c>
      <c r="VK84" s="148">
        <v>0</v>
      </c>
      <c r="VL84" s="148">
        <v>0</v>
      </c>
      <c r="VM84" s="148">
        <v>0</v>
      </c>
      <c r="VN84" s="148">
        <v>0</v>
      </c>
      <c r="VO84" s="148">
        <v>0</v>
      </c>
      <c r="VP84" s="148">
        <v>1</v>
      </c>
      <c r="VQ84" s="148">
        <v>1</v>
      </c>
      <c r="VR84" s="148">
        <v>1</v>
      </c>
      <c r="VS84" s="148">
        <v>1</v>
      </c>
      <c r="VT84" s="148">
        <v>1</v>
      </c>
      <c r="VU84" s="148">
        <v>1</v>
      </c>
      <c r="VV84" s="148">
        <v>1</v>
      </c>
      <c r="VW84" s="148">
        <v>1</v>
      </c>
      <c r="VX84" s="148">
        <v>1</v>
      </c>
      <c r="VY84" s="148">
        <v>1</v>
      </c>
      <c r="VZ84" s="148">
        <v>1</v>
      </c>
      <c r="WA84" s="148">
        <v>1</v>
      </c>
      <c r="WB84" s="148">
        <v>1</v>
      </c>
      <c r="WC84" s="148">
        <v>1</v>
      </c>
      <c r="WD84" s="148">
        <v>1</v>
      </c>
      <c r="WE84" s="148">
        <v>1</v>
      </c>
      <c r="WF84" s="148">
        <v>1</v>
      </c>
      <c r="WG84" s="148">
        <v>1</v>
      </c>
      <c r="WH84" s="148">
        <v>1</v>
      </c>
      <c r="WI84" s="148">
        <v>1</v>
      </c>
      <c r="WJ84" s="148">
        <v>1</v>
      </c>
      <c r="WK84" s="148">
        <v>1</v>
      </c>
      <c r="WL84" s="148">
        <v>1</v>
      </c>
      <c r="WM84" s="148">
        <v>0</v>
      </c>
      <c r="WN84" s="148">
        <v>0</v>
      </c>
      <c r="WO84" s="148">
        <v>0</v>
      </c>
      <c r="WP84" s="148">
        <v>0</v>
      </c>
      <c r="WQ84" s="148">
        <v>0</v>
      </c>
      <c r="WR84" s="148">
        <v>0</v>
      </c>
      <c r="WS84" s="148">
        <v>0</v>
      </c>
      <c r="WT84" s="148">
        <v>0</v>
      </c>
      <c r="WU84" s="148">
        <v>0</v>
      </c>
      <c r="WV84" s="148">
        <v>0</v>
      </c>
      <c r="WW84" s="148">
        <v>0</v>
      </c>
      <c r="WX84" s="148">
        <v>0</v>
      </c>
      <c r="WY84" s="148">
        <v>0</v>
      </c>
      <c r="WZ84" s="148">
        <v>0</v>
      </c>
      <c r="XA84" s="148">
        <v>0</v>
      </c>
      <c r="XB84" s="148">
        <v>0</v>
      </c>
      <c r="XC84" s="148">
        <v>0</v>
      </c>
      <c r="XD84" s="148">
        <v>0</v>
      </c>
      <c r="XE84" s="148">
        <v>0</v>
      </c>
      <c r="XF84" s="148">
        <v>0</v>
      </c>
      <c r="XG84" s="148">
        <v>0</v>
      </c>
      <c r="XH84" s="148">
        <v>0</v>
      </c>
      <c r="XI84" s="148">
        <v>0</v>
      </c>
      <c r="XJ84" s="148">
        <v>0</v>
      </c>
      <c r="XK84" s="148">
        <v>0</v>
      </c>
    </row>
    <row r="85" spans="1:635" x14ac:dyDescent="0.2">
      <c r="B85" s="403" t="s">
        <v>45</v>
      </c>
      <c r="C85" s="415">
        <f ca="1">SUM(C61:C84)</f>
        <v>1</v>
      </c>
      <c r="D85" s="405">
        <f t="shared" ca="1" si="55"/>
        <v>7.7465334262917344E-5</v>
      </c>
      <c r="E85" s="420"/>
      <c r="F85" s="406"/>
      <c r="G85" s="407">
        <f t="shared" ref="G85:R85" si="60">SUM(G61:G84)</f>
        <v>115</v>
      </c>
      <c r="H85" s="407">
        <f t="shared" si="60"/>
        <v>110</v>
      </c>
      <c r="I85" s="407">
        <f t="shared" si="60"/>
        <v>124</v>
      </c>
      <c r="J85" s="407">
        <f t="shared" si="60"/>
        <v>138</v>
      </c>
      <c r="K85" s="407">
        <f t="shared" si="60"/>
        <v>138</v>
      </c>
      <c r="L85" s="407">
        <f t="shared" si="60"/>
        <v>171</v>
      </c>
      <c r="M85" s="407">
        <f t="shared" si="60"/>
        <v>158</v>
      </c>
      <c r="N85" s="407">
        <f t="shared" si="60"/>
        <v>161</v>
      </c>
      <c r="O85" s="407">
        <f t="shared" si="60"/>
        <v>168</v>
      </c>
      <c r="P85" s="407">
        <f t="shared" si="60"/>
        <v>169</v>
      </c>
      <c r="Q85" s="407">
        <f t="shared" si="60"/>
        <v>177</v>
      </c>
      <c r="R85" s="407">
        <f t="shared" si="60"/>
        <v>173</v>
      </c>
      <c r="S85" s="407">
        <f t="shared" ref="S85:CD85" si="61">SUM(S61:S84)</f>
        <v>188</v>
      </c>
      <c r="T85" s="407">
        <f t="shared" si="61"/>
        <v>176</v>
      </c>
      <c r="U85" s="407">
        <f t="shared" si="61"/>
        <v>159</v>
      </c>
      <c r="V85" s="407">
        <f t="shared" si="61"/>
        <v>161</v>
      </c>
      <c r="W85" s="407">
        <f t="shared" si="61"/>
        <v>174</v>
      </c>
      <c r="X85" s="407">
        <f t="shared" si="61"/>
        <v>181</v>
      </c>
      <c r="Y85" s="407">
        <f t="shared" si="61"/>
        <v>180</v>
      </c>
      <c r="Z85" s="407">
        <f t="shared" si="61"/>
        <v>177</v>
      </c>
      <c r="AA85" s="407">
        <f t="shared" si="61"/>
        <v>182</v>
      </c>
      <c r="AB85" s="407">
        <f t="shared" si="61"/>
        <v>179</v>
      </c>
      <c r="AC85" s="407">
        <f t="shared" si="61"/>
        <v>154</v>
      </c>
      <c r="AD85" s="407">
        <f t="shared" si="61"/>
        <v>150</v>
      </c>
      <c r="AE85" s="407">
        <f t="shared" si="61"/>
        <v>146</v>
      </c>
      <c r="AF85" s="407">
        <f t="shared" si="61"/>
        <v>144</v>
      </c>
      <c r="AG85" s="407">
        <f t="shared" si="61"/>
        <v>133</v>
      </c>
      <c r="AH85" s="407">
        <f t="shared" si="61"/>
        <v>132</v>
      </c>
      <c r="AI85" s="407">
        <f t="shared" si="61"/>
        <v>133</v>
      </c>
      <c r="AJ85" s="407">
        <f t="shared" si="61"/>
        <v>125</v>
      </c>
      <c r="AK85" s="407">
        <f t="shared" si="61"/>
        <v>95</v>
      </c>
      <c r="AL85" s="407">
        <f t="shared" si="61"/>
        <v>100</v>
      </c>
      <c r="AM85" s="407">
        <f t="shared" si="61"/>
        <v>89</v>
      </c>
      <c r="AN85" s="407">
        <f t="shared" si="61"/>
        <v>87</v>
      </c>
      <c r="AO85" s="407">
        <f t="shared" si="61"/>
        <v>110</v>
      </c>
      <c r="AP85" s="407">
        <f t="shared" si="61"/>
        <v>124</v>
      </c>
      <c r="AQ85" s="407">
        <f t="shared" si="61"/>
        <v>138</v>
      </c>
      <c r="AR85" s="407">
        <f t="shared" si="61"/>
        <v>148</v>
      </c>
      <c r="AS85" s="407">
        <f t="shared" si="61"/>
        <v>151</v>
      </c>
      <c r="AT85" s="407">
        <f t="shared" si="61"/>
        <v>166</v>
      </c>
      <c r="AU85" s="407">
        <f t="shared" si="61"/>
        <v>162</v>
      </c>
      <c r="AV85" s="407">
        <f t="shared" si="61"/>
        <v>173</v>
      </c>
      <c r="AW85" s="409">
        <f t="shared" si="61"/>
        <v>194</v>
      </c>
      <c r="AX85" s="409">
        <f t="shared" si="61"/>
        <v>192</v>
      </c>
      <c r="AY85" s="409">
        <f t="shared" si="61"/>
        <v>180</v>
      </c>
      <c r="AZ85" s="409">
        <f t="shared" si="61"/>
        <v>184</v>
      </c>
      <c r="BA85" s="409">
        <f t="shared" si="61"/>
        <v>194</v>
      </c>
      <c r="BB85" s="409">
        <f t="shared" si="61"/>
        <v>193</v>
      </c>
      <c r="BC85" s="409">
        <f t="shared" si="61"/>
        <v>186</v>
      </c>
      <c r="BD85" s="409">
        <f t="shared" si="61"/>
        <v>193</v>
      </c>
      <c r="BE85" s="409">
        <f t="shared" si="61"/>
        <v>179</v>
      </c>
      <c r="BF85" s="409">
        <f t="shared" si="61"/>
        <v>174</v>
      </c>
      <c r="BG85" s="407">
        <f t="shared" si="61"/>
        <v>154</v>
      </c>
      <c r="BH85" s="407">
        <f t="shared" si="61"/>
        <v>156</v>
      </c>
      <c r="BI85" s="407">
        <f t="shared" si="61"/>
        <v>173</v>
      </c>
      <c r="BJ85" s="407">
        <f t="shared" si="61"/>
        <v>182</v>
      </c>
      <c r="BK85" s="407">
        <f t="shared" si="61"/>
        <v>196</v>
      </c>
      <c r="BL85" s="407">
        <f t="shared" si="61"/>
        <v>197</v>
      </c>
      <c r="BM85" s="407">
        <f t="shared" si="61"/>
        <v>202</v>
      </c>
      <c r="BN85" s="407">
        <f t="shared" si="61"/>
        <v>196</v>
      </c>
      <c r="BO85" s="407">
        <f t="shared" si="61"/>
        <v>195</v>
      </c>
      <c r="BP85" s="407">
        <f t="shared" si="61"/>
        <v>182</v>
      </c>
      <c r="BQ85" s="407">
        <f t="shared" si="61"/>
        <v>193</v>
      </c>
      <c r="BR85" s="407">
        <f t="shared" si="61"/>
        <v>197</v>
      </c>
      <c r="BS85" s="407">
        <f t="shared" si="61"/>
        <v>198</v>
      </c>
      <c r="BT85" s="407">
        <f t="shared" si="61"/>
        <v>173</v>
      </c>
      <c r="BU85" s="407">
        <f t="shared" si="61"/>
        <v>174</v>
      </c>
      <c r="BV85" s="407">
        <f t="shared" si="61"/>
        <v>184</v>
      </c>
      <c r="BW85" s="407">
        <f t="shared" si="61"/>
        <v>185</v>
      </c>
      <c r="BX85" s="407">
        <f t="shared" si="61"/>
        <v>191</v>
      </c>
      <c r="BY85" s="407">
        <f t="shared" si="61"/>
        <v>186</v>
      </c>
      <c r="BZ85" s="407">
        <f t="shared" si="61"/>
        <v>198</v>
      </c>
      <c r="CA85" s="407">
        <f t="shared" si="61"/>
        <v>193</v>
      </c>
      <c r="CB85" s="407">
        <f t="shared" si="61"/>
        <v>204</v>
      </c>
      <c r="CC85" s="407">
        <f t="shared" si="61"/>
        <v>195</v>
      </c>
      <c r="CD85" s="407">
        <f t="shared" si="61"/>
        <v>175</v>
      </c>
      <c r="CE85" s="407">
        <f t="shared" ref="CE85:DY85" si="62">SUM(CE61:CE84)</f>
        <v>155</v>
      </c>
      <c r="CF85" s="407">
        <f t="shared" si="62"/>
        <v>149</v>
      </c>
      <c r="CG85" s="407">
        <f t="shared" si="62"/>
        <v>143</v>
      </c>
      <c r="CH85" s="407">
        <f t="shared" si="62"/>
        <v>146</v>
      </c>
      <c r="CI85" s="407">
        <f t="shared" si="62"/>
        <v>146</v>
      </c>
      <c r="CJ85" s="407">
        <f t="shared" si="62"/>
        <v>120</v>
      </c>
      <c r="CK85" s="407">
        <f t="shared" si="62"/>
        <v>115</v>
      </c>
      <c r="CL85" s="407">
        <f t="shared" si="62"/>
        <v>90</v>
      </c>
      <c r="CM85" s="407">
        <f t="shared" si="62"/>
        <v>92</v>
      </c>
      <c r="CN85" s="407">
        <f t="shared" si="62"/>
        <v>95</v>
      </c>
      <c r="CO85" s="407">
        <f t="shared" si="62"/>
        <v>105</v>
      </c>
      <c r="CP85" s="407">
        <f t="shared" si="62"/>
        <v>106</v>
      </c>
      <c r="CQ85" s="407">
        <f t="shared" si="62"/>
        <v>129</v>
      </c>
      <c r="CR85" s="407">
        <f t="shared" si="62"/>
        <v>138</v>
      </c>
      <c r="CS85" s="407">
        <f t="shared" si="62"/>
        <v>141</v>
      </c>
      <c r="CT85" s="407">
        <f t="shared" si="62"/>
        <v>150</v>
      </c>
      <c r="CU85" s="407">
        <f t="shared" si="62"/>
        <v>146</v>
      </c>
      <c r="CV85" s="407">
        <f t="shared" si="62"/>
        <v>140</v>
      </c>
      <c r="CW85" s="407">
        <f t="shared" si="62"/>
        <v>144</v>
      </c>
      <c r="CX85" s="407">
        <f t="shared" si="62"/>
        <v>162</v>
      </c>
      <c r="CY85" s="407">
        <f t="shared" si="62"/>
        <v>156</v>
      </c>
      <c r="CZ85" s="407">
        <f t="shared" si="62"/>
        <v>158</v>
      </c>
      <c r="DA85" s="407">
        <f t="shared" si="62"/>
        <v>158</v>
      </c>
      <c r="DB85" s="407">
        <f t="shared" si="62"/>
        <v>152</v>
      </c>
      <c r="DC85" s="407">
        <f t="shared" si="62"/>
        <v>168</v>
      </c>
      <c r="DD85" s="407">
        <f t="shared" si="62"/>
        <v>176</v>
      </c>
      <c r="DE85" s="407">
        <f t="shared" si="62"/>
        <v>171</v>
      </c>
      <c r="DF85" s="407">
        <f t="shared" si="62"/>
        <v>155.5</v>
      </c>
      <c r="DG85" s="407">
        <f t="shared" si="62"/>
        <v>140</v>
      </c>
      <c r="DH85" s="407">
        <f t="shared" si="62"/>
        <v>140</v>
      </c>
      <c r="DI85" s="407">
        <f t="shared" si="62"/>
        <v>169</v>
      </c>
      <c r="DJ85" s="407">
        <f t="shared" si="62"/>
        <v>174</v>
      </c>
      <c r="DK85" s="407">
        <f t="shared" si="62"/>
        <v>179</v>
      </c>
      <c r="DL85" s="407">
        <f t="shared" si="62"/>
        <v>177</v>
      </c>
      <c r="DM85" s="407">
        <f t="shared" si="62"/>
        <v>179</v>
      </c>
      <c r="DN85" s="407">
        <f t="shared" si="62"/>
        <v>182</v>
      </c>
      <c r="DO85" s="407">
        <f t="shared" si="62"/>
        <v>199</v>
      </c>
      <c r="DP85" s="407">
        <f t="shared" si="62"/>
        <v>188</v>
      </c>
      <c r="DQ85" s="407">
        <f t="shared" si="62"/>
        <v>185</v>
      </c>
      <c r="DR85" s="407">
        <f t="shared" si="62"/>
        <v>180</v>
      </c>
      <c r="DS85" s="407">
        <f t="shared" si="62"/>
        <v>183</v>
      </c>
      <c r="DT85" s="407">
        <f t="shared" si="62"/>
        <v>187</v>
      </c>
      <c r="DU85" s="407">
        <f t="shared" si="62"/>
        <v>176</v>
      </c>
      <c r="DV85" s="407">
        <f t="shared" si="62"/>
        <v>182</v>
      </c>
      <c r="DW85" s="407">
        <f t="shared" si="62"/>
        <v>183</v>
      </c>
      <c r="DX85" s="407">
        <f t="shared" si="62"/>
        <v>174</v>
      </c>
      <c r="DY85" s="407">
        <f t="shared" si="62"/>
        <v>175</v>
      </c>
      <c r="DZ85" s="407">
        <f t="shared" ref="DZ85:EV85" si="63">SUM(DZ61:DZ84)</f>
        <v>182</v>
      </c>
      <c r="EA85" s="407">
        <f t="shared" si="63"/>
        <v>176</v>
      </c>
      <c r="EB85" s="407">
        <f t="shared" si="63"/>
        <v>174</v>
      </c>
      <c r="EC85" s="407">
        <f t="shared" si="63"/>
        <v>156</v>
      </c>
      <c r="ED85" s="407">
        <f t="shared" si="63"/>
        <v>152</v>
      </c>
      <c r="EE85" s="407">
        <f t="shared" si="63"/>
        <v>132</v>
      </c>
      <c r="EF85" s="407">
        <f t="shared" si="63"/>
        <v>130</v>
      </c>
      <c r="EG85" s="407">
        <f t="shared" si="63"/>
        <v>126</v>
      </c>
      <c r="EH85" s="407">
        <f t="shared" si="63"/>
        <v>117</v>
      </c>
      <c r="EI85" s="407">
        <f t="shared" si="63"/>
        <v>111</v>
      </c>
      <c r="EJ85" s="407">
        <f t="shared" si="63"/>
        <v>95</v>
      </c>
      <c r="EK85" s="407">
        <f t="shared" si="63"/>
        <v>89</v>
      </c>
      <c r="EL85" s="407">
        <f t="shared" si="63"/>
        <v>79</v>
      </c>
      <c r="EM85" s="407">
        <f t="shared" si="63"/>
        <v>74</v>
      </c>
      <c r="EN85" s="407">
        <f t="shared" si="63"/>
        <v>81</v>
      </c>
      <c r="EO85" s="407">
        <f t="shared" si="63"/>
        <v>89</v>
      </c>
      <c r="EP85" s="407">
        <f t="shared" si="63"/>
        <v>100</v>
      </c>
      <c r="EQ85" s="407">
        <f t="shared" si="63"/>
        <v>92</v>
      </c>
      <c r="ER85" s="407">
        <f t="shared" si="63"/>
        <v>89</v>
      </c>
      <c r="ES85" s="407">
        <f t="shared" si="63"/>
        <v>88</v>
      </c>
      <c r="ET85" s="407">
        <f t="shared" si="63"/>
        <v>90</v>
      </c>
      <c r="EU85" s="407">
        <f t="shared" si="63"/>
        <v>94</v>
      </c>
      <c r="EV85" s="421">
        <f t="shared" si="63"/>
        <v>93</v>
      </c>
      <c r="EW85" s="421">
        <f t="shared" ref="EW85:FC85" si="64">SUM(EW61:EW84)</f>
        <v>100</v>
      </c>
      <c r="EX85" s="407">
        <f t="shared" si="64"/>
        <v>109</v>
      </c>
      <c r="EY85" s="421">
        <f t="shared" si="64"/>
        <v>114</v>
      </c>
      <c r="EZ85" s="421">
        <f t="shared" si="64"/>
        <v>115</v>
      </c>
      <c r="FA85" s="407">
        <f t="shared" si="64"/>
        <v>124</v>
      </c>
      <c r="FB85" s="407">
        <f t="shared" si="64"/>
        <v>125</v>
      </c>
      <c r="FC85" s="421">
        <f t="shared" si="64"/>
        <v>110</v>
      </c>
      <c r="FD85" s="407">
        <f t="shared" ref="FD85:FK85" si="65">SUM(FD61:FD84)</f>
        <v>107</v>
      </c>
      <c r="FE85" s="409">
        <f t="shared" si="65"/>
        <v>108</v>
      </c>
      <c r="FF85" s="421">
        <f t="shared" si="65"/>
        <v>86</v>
      </c>
      <c r="FG85" s="421">
        <f t="shared" si="65"/>
        <v>74</v>
      </c>
      <c r="FH85" s="421">
        <f t="shared" si="65"/>
        <v>77</v>
      </c>
      <c r="FI85" s="421">
        <f t="shared" si="65"/>
        <v>89</v>
      </c>
      <c r="FJ85" s="421">
        <f t="shared" si="65"/>
        <v>100</v>
      </c>
      <c r="FK85" s="421">
        <f t="shared" si="65"/>
        <v>111</v>
      </c>
      <c r="FL85" s="421">
        <f t="shared" ref="FL85:HW85" si="66">SUM(FL61:FL84)</f>
        <v>120</v>
      </c>
      <c r="FM85" s="421">
        <f t="shared" si="66"/>
        <v>119</v>
      </c>
      <c r="FN85" s="421">
        <f t="shared" si="66"/>
        <v>120</v>
      </c>
      <c r="FO85" s="421">
        <f t="shared" si="66"/>
        <v>122</v>
      </c>
      <c r="FP85" s="421">
        <f t="shared" si="66"/>
        <v>118</v>
      </c>
      <c r="FQ85" s="421">
        <f t="shared" si="66"/>
        <v>115</v>
      </c>
      <c r="FR85" s="421">
        <f t="shared" si="66"/>
        <v>104</v>
      </c>
      <c r="FS85" s="421">
        <f t="shared" si="66"/>
        <v>109</v>
      </c>
      <c r="FT85" s="421">
        <f t="shared" si="66"/>
        <v>108</v>
      </c>
      <c r="FU85" s="421">
        <f t="shared" si="66"/>
        <v>109</v>
      </c>
      <c r="FV85" s="421">
        <f t="shared" si="66"/>
        <v>111</v>
      </c>
      <c r="FW85" s="421">
        <f t="shared" si="66"/>
        <v>116</v>
      </c>
      <c r="FX85" s="421">
        <f t="shared" si="66"/>
        <v>115</v>
      </c>
      <c r="FY85" s="421">
        <f t="shared" si="66"/>
        <v>112</v>
      </c>
      <c r="FZ85" s="421">
        <f t="shared" si="66"/>
        <v>114</v>
      </c>
      <c r="GA85" s="421">
        <f t="shared" si="66"/>
        <v>121</v>
      </c>
      <c r="GB85" s="421">
        <f t="shared" si="66"/>
        <v>119</v>
      </c>
      <c r="GC85" s="421">
        <f t="shared" si="66"/>
        <v>106</v>
      </c>
      <c r="GD85" s="421">
        <f t="shared" si="66"/>
        <v>106</v>
      </c>
      <c r="GE85" s="421">
        <f t="shared" si="66"/>
        <v>92</v>
      </c>
      <c r="GF85" s="421">
        <f t="shared" si="66"/>
        <v>79</v>
      </c>
      <c r="GG85" s="421">
        <f t="shared" si="66"/>
        <v>67</v>
      </c>
      <c r="GH85" s="421">
        <f t="shared" si="66"/>
        <v>60</v>
      </c>
      <c r="GI85" s="421">
        <f t="shared" si="66"/>
        <v>53</v>
      </c>
      <c r="GJ85" s="421">
        <f t="shared" si="66"/>
        <v>60</v>
      </c>
      <c r="GK85" s="421">
        <f t="shared" si="66"/>
        <v>62</v>
      </c>
      <c r="GL85" s="421">
        <f t="shared" si="66"/>
        <v>60</v>
      </c>
      <c r="GM85" s="421">
        <f t="shared" si="66"/>
        <v>56</v>
      </c>
      <c r="GN85" s="421">
        <f t="shared" si="66"/>
        <v>44</v>
      </c>
      <c r="GO85" s="421">
        <f t="shared" si="66"/>
        <v>67</v>
      </c>
      <c r="GP85" s="421">
        <f t="shared" si="66"/>
        <v>72</v>
      </c>
      <c r="GQ85" s="421">
        <f t="shared" si="66"/>
        <v>72</v>
      </c>
      <c r="GR85" s="421">
        <f t="shared" si="66"/>
        <v>90</v>
      </c>
      <c r="GS85" s="421">
        <f t="shared" si="66"/>
        <v>88</v>
      </c>
      <c r="GT85" s="421">
        <f t="shared" si="66"/>
        <v>105</v>
      </c>
      <c r="GU85" s="421">
        <f t="shared" si="66"/>
        <v>109</v>
      </c>
      <c r="GV85" s="421">
        <f t="shared" si="66"/>
        <v>108</v>
      </c>
      <c r="GW85" s="421">
        <f t="shared" si="66"/>
        <v>112</v>
      </c>
      <c r="GX85" s="421">
        <f t="shared" si="66"/>
        <v>118</v>
      </c>
      <c r="GY85" s="421">
        <f t="shared" si="66"/>
        <v>128</v>
      </c>
      <c r="GZ85" s="421">
        <f t="shared" si="66"/>
        <v>128</v>
      </c>
      <c r="HA85" s="421">
        <f t="shared" si="66"/>
        <v>130</v>
      </c>
      <c r="HB85" s="421">
        <f t="shared" si="66"/>
        <v>129</v>
      </c>
      <c r="HC85" s="421">
        <f t="shared" si="66"/>
        <v>128</v>
      </c>
      <c r="HD85" s="421">
        <f t="shared" si="66"/>
        <v>130</v>
      </c>
      <c r="HE85" s="421">
        <f t="shared" si="66"/>
        <v>132</v>
      </c>
      <c r="HF85" s="421">
        <f t="shared" si="66"/>
        <v>114</v>
      </c>
      <c r="HG85" s="421">
        <f t="shared" si="66"/>
        <v>112</v>
      </c>
      <c r="HH85" s="421">
        <f t="shared" si="66"/>
        <v>102</v>
      </c>
      <c r="HI85" s="421">
        <f t="shared" si="66"/>
        <v>110</v>
      </c>
      <c r="HJ85" s="421">
        <f t="shared" si="66"/>
        <v>122</v>
      </c>
      <c r="HK85" s="421">
        <f t="shared" si="66"/>
        <v>117</v>
      </c>
      <c r="HL85" s="421">
        <f t="shared" si="66"/>
        <v>121</v>
      </c>
      <c r="HM85" s="421">
        <f t="shared" si="66"/>
        <v>129</v>
      </c>
      <c r="HN85" s="421">
        <f t="shared" si="66"/>
        <v>130</v>
      </c>
      <c r="HO85" s="421">
        <f t="shared" si="66"/>
        <v>134</v>
      </c>
      <c r="HP85" s="421">
        <f t="shared" si="66"/>
        <v>138</v>
      </c>
      <c r="HQ85" s="421">
        <f t="shared" si="66"/>
        <v>137</v>
      </c>
      <c r="HR85" s="421">
        <f t="shared" si="66"/>
        <v>135</v>
      </c>
      <c r="HS85" s="421">
        <f t="shared" si="66"/>
        <v>132</v>
      </c>
      <c r="HT85" s="421">
        <f t="shared" si="66"/>
        <v>129</v>
      </c>
      <c r="HU85" s="421">
        <f t="shared" si="66"/>
        <v>128</v>
      </c>
      <c r="HV85" s="421">
        <f t="shared" si="66"/>
        <v>121</v>
      </c>
      <c r="HW85" s="421">
        <f t="shared" si="66"/>
        <v>125</v>
      </c>
      <c r="HX85" s="421">
        <f t="shared" ref="HX85:KI85" si="67">SUM(HX61:HX84)</f>
        <v>133</v>
      </c>
      <c r="HY85" s="421">
        <f t="shared" si="67"/>
        <v>128</v>
      </c>
      <c r="HZ85" s="421">
        <f t="shared" si="67"/>
        <v>131</v>
      </c>
      <c r="IA85" s="421">
        <f t="shared" si="67"/>
        <v>128</v>
      </c>
      <c r="IB85" s="421">
        <f t="shared" si="67"/>
        <v>124</v>
      </c>
      <c r="IC85" s="421">
        <f t="shared" si="67"/>
        <v>125</v>
      </c>
      <c r="ID85" s="421">
        <f t="shared" si="67"/>
        <v>110</v>
      </c>
      <c r="IE85" s="421">
        <f t="shared" si="67"/>
        <v>96</v>
      </c>
      <c r="IF85" s="421">
        <f t="shared" si="67"/>
        <v>95</v>
      </c>
      <c r="IG85" s="421">
        <f t="shared" si="67"/>
        <v>90</v>
      </c>
      <c r="IH85" s="421">
        <f t="shared" si="67"/>
        <v>82</v>
      </c>
      <c r="II85" s="421">
        <f t="shared" si="67"/>
        <v>77</v>
      </c>
      <c r="IJ85" s="421">
        <f t="shared" si="67"/>
        <v>74</v>
      </c>
      <c r="IK85" s="421">
        <f t="shared" si="67"/>
        <v>72</v>
      </c>
      <c r="IL85" s="421">
        <f t="shared" si="67"/>
        <v>66</v>
      </c>
      <c r="IM85" s="421">
        <f t="shared" si="67"/>
        <v>56</v>
      </c>
      <c r="IN85" s="410">
        <f t="shared" si="67"/>
        <v>53</v>
      </c>
      <c r="IO85" s="421">
        <f t="shared" si="67"/>
        <v>50</v>
      </c>
      <c r="IP85" s="421">
        <f t="shared" si="67"/>
        <v>65</v>
      </c>
      <c r="IQ85" s="421">
        <f t="shared" si="67"/>
        <v>66</v>
      </c>
      <c r="IR85" s="421">
        <f t="shared" si="67"/>
        <v>64</v>
      </c>
      <c r="IS85" s="421">
        <f t="shared" si="67"/>
        <v>60</v>
      </c>
      <c r="IT85" s="421">
        <f t="shared" si="67"/>
        <v>62</v>
      </c>
      <c r="IU85" s="421">
        <f t="shared" si="67"/>
        <v>67</v>
      </c>
      <c r="IV85" s="421">
        <f t="shared" si="67"/>
        <v>67</v>
      </c>
      <c r="IW85" s="421">
        <f t="shared" si="67"/>
        <v>71</v>
      </c>
      <c r="IX85" s="421">
        <f t="shared" si="67"/>
        <v>67</v>
      </c>
      <c r="IY85" s="421">
        <f t="shared" si="67"/>
        <v>73</v>
      </c>
      <c r="IZ85" s="421">
        <f t="shared" si="67"/>
        <v>77</v>
      </c>
      <c r="JA85" s="421">
        <f t="shared" si="67"/>
        <v>75</v>
      </c>
      <c r="JB85" s="421">
        <f t="shared" si="67"/>
        <v>69</v>
      </c>
      <c r="JC85" s="421">
        <f t="shared" si="67"/>
        <v>65</v>
      </c>
      <c r="JD85" s="421">
        <f t="shared" si="67"/>
        <v>65</v>
      </c>
      <c r="JE85" s="421">
        <f t="shared" si="67"/>
        <v>58</v>
      </c>
      <c r="JF85" s="411">
        <f t="shared" si="67"/>
        <v>58</v>
      </c>
      <c r="JG85" s="421">
        <f t="shared" si="67"/>
        <v>58</v>
      </c>
      <c r="JH85" s="421">
        <f t="shared" si="67"/>
        <v>54</v>
      </c>
      <c r="JI85" s="421">
        <f t="shared" si="67"/>
        <v>52</v>
      </c>
      <c r="JJ85" s="421">
        <f t="shared" si="67"/>
        <v>58</v>
      </c>
      <c r="JK85" s="421">
        <f t="shared" si="67"/>
        <v>64</v>
      </c>
      <c r="JL85" s="421">
        <f t="shared" si="67"/>
        <v>62</v>
      </c>
      <c r="JM85" s="421">
        <f t="shared" si="67"/>
        <v>54</v>
      </c>
      <c r="JN85" s="410">
        <f t="shared" si="67"/>
        <v>55.5</v>
      </c>
      <c r="JO85" s="421">
        <f t="shared" si="67"/>
        <v>57</v>
      </c>
      <c r="JP85" s="421">
        <f t="shared" si="67"/>
        <v>59</v>
      </c>
      <c r="JQ85" s="421">
        <f t="shared" si="67"/>
        <v>61</v>
      </c>
      <c r="JR85" s="421">
        <f t="shared" si="67"/>
        <v>58</v>
      </c>
      <c r="JS85" s="421">
        <f t="shared" si="67"/>
        <v>59</v>
      </c>
      <c r="JT85" s="421">
        <f t="shared" si="67"/>
        <v>46</v>
      </c>
      <c r="JU85" s="421">
        <f t="shared" si="67"/>
        <v>56</v>
      </c>
      <c r="JV85" s="410">
        <f t="shared" si="67"/>
        <v>55.5</v>
      </c>
      <c r="JW85" s="421">
        <f t="shared" si="67"/>
        <v>55</v>
      </c>
      <c r="JX85" s="421">
        <f t="shared" si="67"/>
        <v>57</v>
      </c>
      <c r="JY85" s="421">
        <f t="shared" si="67"/>
        <v>49</v>
      </c>
      <c r="JZ85" s="421">
        <f t="shared" si="67"/>
        <v>53</v>
      </c>
      <c r="KA85" s="421">
        <f t="shared" si="67"/>
        <v>48</v>
      </c>
      <c r="KB85" s="421">
        <f t="shared" si="67"/>
        <v>51</v>
      </c>
      <c r="KC85" s="421">
        <f t="shared" si="67"/>
        <v>51</v>
      </c>
      <c r="KD85" s="421">
        <f t="shared" si="67"/>
        <v>52</v>
      </c>
      <c r="KE85" s="421">
        <f t="shared" si="67"/>
        <v>47</v>
      </c>
      <c r="KF85" s="421">
        <f t="shared" si="67"/>
        <v>44</v>
      </c>
      <c r="KG85" s="421">
        <f t="shared" si="67"/>
        <v>44</v>
      </c>
      <c r="KH85" s="421">
        <f t="shared" si="67"/>
        <v>39</v>
      </c>
      <c r="KI85" s="421">
        <f t="shared" si="67"/>
        <v>32</v>
      </c>
      <c r="KJ85" s="421">
        <f t="shared" ref="KJ85:MU85" si="68">SUM(KJ61:KJ84)</f>
        <v>24</v>
      </c>
      <c r="KK85" s="421">
        <f t="shared" si="68"/>
        <v>29</v>
      </c>
      <c r="KL85" s="421">
        <f t="shared" si="68"/>
        <v>23</v>
      </c>
      <c r="KM85" s="421">
        <f t="shared" si="68"/>
        <v>23</v>
      </c>
      <c r="KN85" s="421">
        <f t="shared" si="68"/>
        <v>18</v>
      </c>
      <c r="KO85" s="421">
        <f t="shared" si="68"/>
        <v>20</v>
      </c>
      <c r="KP85" s="421">
        <f t="shared" si="68"/>
        <v>27</v>
      </c>
      <c r="KQ85" s="421">
        <f t="shared" si="68"/>
        <v>31</v>
      </c>
      <c r="KR85" s="421">
        <f t="shared" si="68"/>
        <v>39</v>
      </c>
      <c r="KS85" s="421">
        <f t="shared" si="68"/>
        <v>40</v>
      </c>
      <c r="KT85" s="421">
        <f t="shared" si="68"/>
        <v>54</v>
      </c>
      <c r="KU85" s="421">
        <f t="shared" si="68"/>
        <v>54</v>
      </c>
      <c r="KV85" s="421">
        <f t="shared" si="68"/>
        <v>67</v>
      </c>
      <c r="KW85" s="421">
        <f t="shared" si="68"/>
        <v>67</v>
      </c>
      <c r="KX85" s="421">
        <f t="shared" si="68"/>
        <v>69</v>
      </c>
      <c r="KY85" s="421">
        <f t="shared" si="68"/>
        <v>71</v>
      </c>
      <c r="KZ85" s="421">
        <f t="shared" si="68"/>
        <v>66</v>
      </c>
      <c r="LA85" s="421">
        <f t="shared" si="68"/>
        <v>66</v>
      </c>
      <c r="LB85" s="421">
        <f t="shared" si="68"/>
        <v>67</v>
      </c>
      <c r="LC85" s="421">
        <f t="shared" si="68"/>
        <v>63</v>
      </c>
      <c r="LD85" s="421">
        <f t="shared" si="68"/>
        <v>63</v>
      </c>
      <c r="LE85" s="421">
        <f t="shared" si="68"/>
        <v>58</v>
      </c>
      <c r="LF85" s="421">
        <f t="shared" si="68"/>
        <v>57</v>
      </c>
      <c r="LG85" s="421">
        <f t="shared" si="68"/>
        <v>55</v>
      </c>
      <c r="LH85" s="421">
        <f t="shared" si="68"/>
        <v>55</v>
      </c>
      <c r="LI85" s="421">
        <f t="shared" si="68"/>
        <v>54</v>
      </c>
      <c r="LJ85" s="421">
        <f t="shared" si="68"/>
        <v>51</v>
      </c>
      <c r="LK85" s="421">
        <f t="shared" si="68"/>
        <v>55</v>
      </c>
      <c r="LL85" s="421">
        <f t="shared" si="68"/>
        <v>58</v>
      </c>
      <c r="LM85" s="421">
        <f t="shared" si="68"/>
        <v>61</v>
      </c>
      <c r="LN85" s="421">
        <f t="shared" si="68"/>
        <v>66</v>
      </c>
      <c r="LO85" s="421">
        <f t="shared" si="68"/>
        <v>67</v>
      </c>
      <c r="LP85" s="421">
        <f t="shared" si="68"/>
        <v>62</v>
      </c>
      <c r="LQ85" s="421">
        <f t="shared" si="68"/>
        <v>62</v>
      </c>
      <c r="LR85" s="421">
        <f t="shared" si="68"/>
        <v>58</v>
      </c>
      <c r="LS85" s="421">
        <f t="shared" si="68"/>
        <v>61</v>
      </c>
      <c r="LT85" s="421">
        <f t="shared" si="68"/>
        <v>58</v>
      </c>
      <c r="LU85" s="421">
        <f t="shared" si="68"/>
        <v>58</v>
      </c>
      <c r="LV85" s="421">
        <f t="shared" si="68"/>
        <v>57</v>
      </c>
      <c r="LW85" s="421">
        <f t="shared" si="68"/>
        <v>57</v>
      </c>
      <c r="LX85" s="421">
        <f t="shared" si="68"/>
        <v>57</v>
      </c>
      <c r="LY85" s="421">
        <f t="shared" si="68"/>
        <v>52</v>
      </c>
      <c r="LZ85" s="421">
        <f t="shared" si="68"/>
        <v>51</v>
      </c>
      <c r="MA85" s="421">
        <f t="shared" si="68"/>
        <v>47</v>
      </c>
      <c r="MB85" s="421">
        <f t="shared" si="68"/>
        <v>49</v>
      </c>
      <c r="MC85" s="421">
        <f t="shared" si="68"/>
        <v>47</v>
      </c>
      <c r="MD85" s="421">
        <f t="shared" si="68"/>
        <v>39</v>
      </c>
      <c r="ME85" s="421">
        <f t="shared" si="68"/>
        <v>35</v>
      </c>
      <c r="MF85" s="421">
        <f t="shared" si="68"/>
        <v>30</v>
      </c>
      <c r="MG85" s="421">
        <f t="shared" si="68"/>
        <v>31</v>
      </c>
      <c r="MH85" s="421">
        <f t="shared" si="68"/>
        <v>31</v>
      </c>
      <c r="MI85" s="421">
        <f t="shared" si="68"/>
        <v>26</v>
      </c>
      <c r="MJ85" s="421">
        <f t="shared" si="68"/>
        <v>21</v>
      </c>
      <c r="MK85" s="421">
        <f t="shared" si="68"/>
        <v>22</v>
      </c>
      <c r="ML85" s="421">
        <f t="shared" si="68"/>
        <v>23</v>
      </c>
      <c r="MM85" s="421">
        <f t="shared" si="68"/>
        <v>22</v>
      </c>
      <c r="MN85" s="421">
        <f t="shared" si="68"/>
        <v>19</v>
      </c>
      <c r="MO85" s="421">
        <f t="shared" si="68"/>
        <v>16</v>
      </c>
      <c r="MP85" s="421">
        <f t="shared" ref="MP85" si="69">SUM(MP61:MP84)</f>
        <v>18</v>
      </c>
      <c r="MQ85" s="421">
        <f t="shared" si="68"/>
        <v>18</v>
      </c>
      <c r="MR85" s="421">
        <f t="shared" si="68"/>
        <v>20</v>
      </c>
      <c r="MS85" s="421">
        <f t="shared" si="68"/>
        <v>28</v>
      </c>
      <c r="MT85" s="421">
        <f t="shared" si="68"/>
        <v>31</v>
      </c>
      <c r="MU85" s="421">
        <f t="shared" si="68"/>
        <v>30</v>
      </c>
      <c r="MV85" s="421">
        <f t="shared" ref="MV85:PG85" si="70">SUM(MV61:MV84)</f>
        <v>32</v>
      </c>
      <c r="MW85" s="421">
        <f t="shared" si="70"/>
        <v>37</v>
      </c>
      <c r="MX85" s="421">
        <f t="shared" si="70"/>
        <v>36</v>
      </c>
      <c r="MY85" s="421">
        <f t="shared" si="70"/>
        <v>42</v>
      </c>
      <c r="MZ85" s="421">
        <f t="shared" si="70"/>
        <v>35</v>
      </c>
      <c r="NA85" s="421">
        <f t="shared" si="70"/>
        <v>40</v>
      </c>
      <c r="NB85" s="421">
        <f t="shared" si="70"/>
        <v>40</v>
      </c>
      <c r="NC85" s="421">
        <f t="shared" si="70"/>
        <v>40</v>
      </c>
      <c r="ND85" s="421">
        <f t="shared" si="70"/>
        <v>42</v>
      </c>
      <c r="NE85" s="421">
        <f t="shared" si="70"/>
        <v>40</v>
      </c>
      <c r="NF85" s="421">
        <f t="shared" si="70"/>
        <v>38</v>
      </c>
      <c r="NG85" s="421">
        <f t="shared" si="70"/>
        <v>35</v>
      </c>
      <c r="NH85" s="421">
        <f t="shared" si="70"/>
        <v>31</v>
      </c>
      <c r="NI85" s="421">
        <f t="shared" si="70"/>
        <v>24</v>
      </c>
      <c r="NJ85" s="421">
        <f t="shared" si="70"/>
        <v>34</v>
      </c>
      <c r="NK85" s="421">
        <f t="shared" si="70"/>
        <v>37</v>
      </c>
      <c r="NL85" s="421">
        <f t="shared" si="70"/>
        <v>43</v>
      </c>
      <c r="NM85" s="421">
        <f t="shared" si="70"/>
        <v>47</v>
      </c>
      <c r="NN85" s="421">
        <f t="shared" si="70"/>
        <v>47</v>
      </c>
      <c r="NO85" s="421">
        <f t="shared" si="70"/>
        <v>49</v>
      </c>
      <c r="NP85" s="421">
        <f t="shared" si="70"/>
        <v>51</v>
      </c>
      <c r="NQ85" s="421">
        <f t="shared" si="70"/>
        <v>50</v>
      </c>
      <c r="NR85" s="421">
        <f t="shared" si="70"/>
        <v>53</v>
      </c>
      <c r="NS85" s="421">
        <f t="shared" si="70"/>
        <v>53</v>
      </c>
      <c r="NT85" s="421">
        <f t="shared" si="70"/>
        <v>53</v>
      </c>
      <c r="NU85" s="421">
        <f t="shared" si="70"/>
        <v>48</v>
      </c>
      <c r="NV85" s="421">
        <f t="shared" si="70"/>
        <v>51</v>
      </c>
      <c r="NW85" s="421">
        <f t="shared" si="70"/>
        <v>50</v>
      </c>
      <c r="NX85" s="421">
        <f t="shared" si="70"/>
        <v>50</v>
      </c>
      <c r="NY85" s="421">
        <f t="shared" si="70"/>
        <v>54</v>
      </c>
      <c r="NZ85" s="421">
        <f t="shared" si="70"/>
        <v>53</v>
      </c>
      <c r="OA85" s="421">
        <f t="shared" si="70"/>
        <v>47</v>
      </c>
      <c r="OB85" s="421">
        <f t="shared" si="70"/>
        <v>51</v>
      </c>
      <c r="OC85" s="421">
        <f t="shared" si="70"/>
        <v>51</v>
      </c>
      <c r="OD85" s="421">
        <f t="shared" si="70"/>
        <v>50</v>
      </c>
      <c r="OE85" s="421">
        <f t="shared" si="70"/>
        <v>41</v>
      </c>
      <c r="OF85" s="421">
        <f t="shared" si="70"/>
        <v>37</v>
      </c>
      <c r="OG85" s="421">
        <f t="shared" si="70"/>
        <v>32</v>
      </c>
      <c r="OH85" s="421">
        <f t="shared" si="70"/>
        <v>40</v>
      </c>
      <c r="OI85" s="421">
        <f t="shared" si="70"/>
        <v>40</v>
      </c>
      <c r="OJ85" s="421">
        <f t="shared" si="70"/>
        <v>41</v>
      </c>
      <c r="OK85" s="421">
        <f t="shared" si="70"/>
        <v>34</v>
      </c>
      <c r="OL85" s="421">
        <f t="shared" si="70"/>
        <v>32</v>
      </c>
      <c r="OM85" s="421">
        <f t="shared" si="70"/>
        <v>27</v>
      </c>
      <c r="ON85" s="421">
        <f t="shared" si="70"/>
        <v>24</v>
      </c>
      <c r="OO85" s="421">
        <f t="shared" si="70"/>
        <v>27</v>
      </c>
      <c r="OP85" s="421">
        <f t="shared" si="70"/>
        <v>33</v>
      </c>
      <c r="OQ85" s="421">
        <f t="shared" si="70"/>
        <v>39</v>
      </c>
      <c r="OR85" s="421">
        <f t="shared" si="70"/>
        <v>34</v>
      </c>
      <c r="OS85" s="421">
        <f t="shared" si="70"/>
        <v>31</v>
      </c>
      <c r="OT85" s="421">
        <f t="shared" si="70"/>
        <v>32</v>
      </c>
      <c r="OU85" s="421">
        <f t="shared" si="70"/>
        <v>32</v>
      </c>
      <c r="OV85" s="421">
        <f t="shared" si="70"/>
        <v>34</v>
      </c>
      <c r="OW85" s="421">
        <f t="shared" si="70"/>
        <v>35</v>
      </c>
      <c r="OX85" s="421">
        <f t="shared" si="70"/>
        <v>35</v>
      </c>
      <c r="OY85" s="410">
        <f t="shared" si="70"/>
        <v>41.5</v>
      </c>
      <c r="OZ85" s="421">
        <f t="shared" si="70"/>
        <v>48</v>
      </c>
      <c r="PA85" s="421">
        <f t="shared" si="70"/>
        <v>45</v>
      </c>
      <c r="PB85" s="421">
        <f t="shared" si="70"/>
        <v>40</v>
      </c>
      <c r="PC85" s="421">
        <f t="shared" si="70"/>
        <v>39</v>
      </c>
      <c r="PD85" s="421">
        <f t="shared" si="70"/>
        <v>38</v>
      </c>
      <c r="PE85" s="421">
        <f t="shared" si="70"/>
        <v>38</v>
      </c>
      <c r="PF85" s="421">
        <f t="shared" si="70"/>
        <v>39</v>
      </c>
      <c r="PG85" s="421">
        <f t="shared" si="70"/>
        <v>35</v>
      </c>
      <c r="PH85" s="421">
        <f t="shared" ref="PH85:QG85" si="71">SUM(PH61:PH84)</f>
        <v>31</v>
      </c>
      <c r="PI85" s="421">
        <f t="shared" si="71"/>
        <v>23</v>
      </c>
      <c r="PJ85" s="410">
        <f t="shared" si="71"/>
        <v>28.5</v>
      </c>
      <c r="PK85" s="421">
        <f t="shared" si="71"/>
        <v>34</v>
      </c>
      <c r="PL85" s="421">
        <f t="shared" si="71"/>
        <v>41</v>
      </c>
      <c r="PM85" s="421">
        <f t="shared" si="71"/>
        <v>42</v>
      </c>
      <c r="PN85" s="421">
        <f t="shared" si="71"/>
        <v>46</v>
      </c>
      <c r="PO85" s="421">
        <f t="shared" si="71"/>
        <v>54</v>
      </c>
      <c r="PP85" s="421">
        <f t="shared" si="71"/>
        <v>50</v>
      </c>
      <c r="PQ85" s="421">
        <f t="shared" si="71"/>
        <v>62</v>
      </c>
      <c r="PR85" s="421">
        <f t="shared" si="71"/>
        <v>63</v>
      </c>
      <c r="PS85" s="421">
        <f t="shared" si="71"/>
        <v>63</v>
      </c>
      <c r="PT85" s="421">
        <f t="shared" si="71"/>
        <v>65</v>
      </c>
      <c r="PU85" s="113">
        <f t="shared" si="71"/>
        <v>70</v>
      </c>
      <c r="PV85" s="113">
        <f t="shared" si="71"/>
        <v>57</v>
      </c>
      <c r="PW85" s="113">
        <f t="shared" si="71"/>
        <v>55</v>
      </c>
      <c r="PX85" s="113">
        <f t="shared" si="71"/>
        <v>55</v>
      </c>
      <c r="PY85" s="113">
        <f t="shared" si="71"/>
        <v>49</v>
      </c>
      <c r="PZ85" s="113">
        <f t="shared" si="71"/>
        <v>40</v>
      </c>
      <c r="QA85" s="113">
        <f t="shared" si="71"/>
        <v>32</v>
      </c>
      <c r="QB85" s="113">
        <f t="shared" si="71"/>
        <v>28</v>
      </c>
      <c r="QC85" s="113">
        <f t="shared" si="71"/>
        <v>25</v>
      </c>
      <c r="QD85" s="113">
        <f t="shared" si="71"/>
        <v>19</v>
      </c>
      <c r="QE85" s="113">
        <f t="shared" si="71"/>
        <v>17</v>
      </c>
      <c r="QF85" s="113">
        <f t="shared" si="71"/>
        <v>18</v>
      </c>
      <c r="QG85" s="113">
        <f t="shared" si="71"/>
        <v>15</v>
      </c>
      <c r="QH85" s="113">
        <f>SUM(QH61:QH84)</f>
        <v>18</v>
      </c>
      <c r="QI85" s="113">
        <f>SUM(QI61:QI84)</f>
        <v>14</v>
      </c>
      <c r="QJ85" s="113">
        <f>SUM(QJ61:QJ84)</f>
        <v>11</v>
      </c>
      <c r="QK85" s="113">
        <f>SUM(QK61:QK84)</f>
        <v>11</v>
      </c>
      <c r="QL85" s="148">
        <v>11</v>
      </c>
      <c r="QM85" s="148">
        <f t="shared" ref="QM85:QR85" si="72">SUM(QM61:QM84)</f>
        <v>12</v>
      </c>
      <c r="QN85" s="148">
        <f t="shared" si="72"/>
        <v>14</v>
      </c>
      <c r="QO85" s="148">
        <f t="shared" si="72"/>
        <v>14</v>
      </c>
      <c r="QP85" s="148">
        <f t="shared" si="72"/>
        <v>19</v>
      </c>
      <c r="QQ85" s="148">
        <f t="shared" si="72"/>
        <v>27</v>
      </c>
      <c r="QR85" s="148">
        <f t="shared" si="72"/>
        <v>27</v>
      </c>
      <c r="QS85" s="148">
        <f>SUM(QS61:QS84)</f>
        <v>26</v>
      </c>
      <c r="QT85" s="96">
        <v>26</v>
      </c>
      <c r="QU85" s="96">
        <f t="shared" ref="QU85:RB85" si="73">SUM(QU61:QU84)</f>
        <v>34</v>
      </c>
      <c r="QV85" s="96">
        <f t="shared" si="73"/>
        <v>26</v>
      </c>
      <c r="QW85" s="96">
        <f t="shared" si="73"/>
        <v>31</v>
      </c>
      <c r="QX85" s="96">
        <f t="shared" si="73"/>
        <v>32</v>
      </c>
      <c r="QY85" s="96">
        <f t="shared" si="73"/>
        <v>32</v>
      </c>
      <c r="QZ85" s="96">
        <f t="shared" si="73"/>
        <v>28</v>
      </c>
      <c r="RA85" s="96">
        <f t="shared" si="73"/>
        <v>23</v>
      </c>
      <c r="RB85" s="96">
        <f t="shared" si="73"/>
        <v>25</v>
      </c>
      <c r="RC85" s="96">
        <f>SUM(RC61:RC84)</f>
        <v>22</v>
      </c>
      <c r="RD85" s="96">
        <f t="shared" ref="RD85:RE85" si="74">SUM(RD61:RD84)</f>
        <v>20</v>
      </c>
      <c r="RE85" s="96">
        <f t="shared" si="74"/>
        <v>18</v>
      </c>
      <c r="RF85" s="96">
        <f>SUM(RF61:RF84)</f>
        <v>16</v>
      </c>
      <c r="RG85" s="96">
        <f>SUM(RG61:RG84)</f>
        <v>14</v>
      </c>
      <c r="RH85" s="96">
        <f t="shared" ref="RH85:TS85" si="75">SUM(RH61:RH84)</f>
        <v>12</v>
      </c>
      <c r="RI85" s="96">
        <f t="shared" si="75"/>
        <v>10</v>
      </c>
      <c r="RJ85" s="96">
        <f t="shared" si="75"/>
        <v>15</v>
      </c>
      <c r="RK85" s="96">
        <f t="shared" si="75"/>
        <v>16</v>
      </c>
      <c r="RL85" s="96">
        <f t="shared" si="75"/>
        <v>16</v>
      </c>
      <c r="RM85" s="96">
        <f t="shared" si="75"/>
        <v>13</v>
      </c>
      <c r="RN85" s="96">
        <f t="shared" si="75"/>
        <v>12</v>
      </c>
      <c r="RO85" s="96">
        <f t="shared" si="75"/>
        <v>17</v>
      </c>
      <c r="RP85" s="96">
        <f t="shared" si="75"/>
        <v>16</v>
      </c>
      <c r="RQ85" s="96">
        <f t="shared" si="75"/>
        <v>16</v>
      </c>
      <c r="RR85" s="96">
        <f t="shared" si="75"/>
        <v>17</v>
      </c>
      <c r="RS85" s="96">
        <f t="shared" si="75"/>
        <v>18</v>
      </c>
      <c r="RT85" s="96">
        <f t="shared" si="75"/>
        <v>17</v>
      </c>
      <c r="RU85" s="96">
        <f t="shared" si="75"/>
        <v>17</v>
      </c>
      <c r="RV85" s="96">
        <f t="shared" si="75"/>
        <v>17</v>
      </c>
      <c r="RW85" s="96">
        <f t="shared" si="75"/>
        <v>18</v>
      </c>
      <c r="RX85" s="96">
        <f t="shared" si="75"/>
        <v>19</v>
      </c>
      <c r="RY85" s="96">
        <f t="shared" si="75"/>
        <v>18</v>
      </c>
      <c r="RZ85" s="96">
        <f t="shared" si="75"/>
        <v>14</v>
      </c>
      <c r="SA85" s="96">
        <f t="shared" si="75"/>
        <v>21</v>
      </c>
      <c r="SB85" s="96">
        <f t="shared" si="75"/>
        <v>20</v>
      </c>
      <c r="SC85" s="96">
        <f t="shared" si="75"/>
        <v>18</v>
      </c>
      <c r="SD85" s="96">
        <f t="shared" si="75"/>
        <v>15</v>
      </c>
      <c r="SE85" s="96">
        <f t="shared" si="75"/>
        <v>12</v>
      </c>
      <c r="SF85" s="96">
        <f t="shared" si="75"/>
        <v>8</v>
      </c>
      <c r="SG85" s="96">
        <f t="shared" si="75"/>
        <v>10</v>
      </c>
      <c r="SH85" s="96">
        <f t="shared" si="75"/>
        <v>7</v>
      </c>
      <c r="SI85" s="96">
        <f t="shared" si="75"/>
        <v>8</v>
      </c>
      <c r="SJ85" s="96">
        <f t="shared" si="75"/>
        <v>9</v>
      </c>
      <c r="SK85" s="96">
        <f t="shared" si="75"/>
        <v>7</v>
      </c>
      <c r="SL85" s="96">
        <f t="shared" si="75"/>
        <v>8</v>
      </c>
      <c r="SM85" s="96">
        <f t="shared" si="75"/>
        <v>9</v>
      </c>
      <c r="SN85" s="96">
        <f t="shared" si="75"/>
        <v>11</v>
      </c>
      <c r="SO85" s="96">
        <f t="shared" si="75"/>
        <v>10</v>
      </c>
      <c r="SP85" s="96">
        <f t="shared" si="75"/>
        <v>11</v>
      </c>
      <c r="SQ85" s="96">
        <f t="shared" si="75"/>
        <v>13</v>
      </c>
      <c r="SR85" s="96">
        <f t="shared" si="75"/>
        <v>13</v>
      </c>
      <c r="SS85" s="96">
        <f t="shared" si="75"/>
        <v>13</v>
      </c>
      <c r="ST85" s="96">
        <f t="shared" si="75"/>
        <v>9</v>
      </c>
      <c r="SU85" s="96">
        <f t="shared" si="75"/>
        <v>9</v>
      </c>
      <c r="SV85" s="96">
        <f t="shared" si="75"/>
        <v>14</v>
      </c>
      <c r="SW85" s="96">
        <f t="shared" si="75"/>
        <v>13</v>
      </c>
      <c r="SX85" s="96">
        <f t="shared" si="75"/>
        <v>14</v>
      </c>
      <c r="SY85" s="96">
        <f t="shared" si="75"/>
        <v>14</v>
      </c>
      <c r="SZ85" s="96">
        <f t="shared" si="75"/>
        <v>12</v>
      </c>
      <c r="TA85" s="96">
        <f t="shared" si="75"/>
        <v>14</v>
      </c>
      <c r="TB85" s="96">
        <f t="shared" si="75"/>
        <v>15</v>
      </c>
      <c r="TC85" s="96">
        <f t="shared" si="75"/>
        <v>15</v>
      </c>
      <c r="TD85" s="96">
        <f t="shared" si="75"/>
        <v>12</v>
      </c>
      <c r="TE85" s="96">
        <f t="shared" si="75"/>
        <v>15</v>
      </c>
      <c r="TF85" s="96">
        <f t="shared" si="75"/>
        <v>15</v>
      </c>
      <c r="TG85" s="96">
        <f t="shared" si="75"/>
        <v>15</v>
      </c>
      <c r="TH85" s="96">
        <f t="shared" si="75"/>
        <v>14</v>
      </c>
      <c r="TI85" s="96">
        <f t="shared" si="75"/>
        <v>10</v>
      </c>
      <c r="TJ85" s="96">
        <f t="shared" si="75"/>
        <v>11</v>
      </c>
      <c r="TK85" s="96">
        <f t="shared" si="75"/>
        <v>11</v>
      </c>
      <c r="TL85" s="96">
        <f t="shared" si="75"/>
        <v>14</v>
      </c>
      <c r="TM85" s="96">
        <f t="shared" si="75"/>
        <v>14</v>
      </c>
      <c r="TN85" s="96">
        <f t="shared" si="75"/>
        <v>14</v>
      </c>
      <c r="TO85" s="96">
        <f t="shared" si="75"/>
        <v>15</v>
      </c>
      <c r="TP85" s="96">
        <f t="shared" si="75"/>
        <v>16</v>
      </c>
      <c r="TQ85" s="96">
        <f t="shared" si="75"/>
        <v>14</v>
      </c>
      <c r="TR85" s="96">
        <f t="shared" si="75"/>
        <v>14</v>
      </c>
      <c r="TS85" s="96">
        <f t="shared" si="75"/>
        <v>13</v>
      </c>
      <c r="TT85" s="96">
        <f t="shared" ref="TT85:VD85" si="76">SUM(TT61:TT84)</f>
        <v>12</v>
      </c>
      <c r="TU85" s="96">
        <f t="shared" si="76"/>
        <v>14</v>
      </c>
      <c r="TV85" s="96">
        <f t="shared" si="76"/>
        <v>14</v>
      </c>
      <c r="TW85" s="96">
        <f t="shared" si="76"/>
        <v>12</v>
      </c>
      <c r="TX85" s="96">
        <f t="shared" si="76"/>
        <v>12</v>
      </c>
      <c r="TY85" s="96">
        <f t="shared" si="76"/>
        <v>11</v>
      </c>
      <c r="TZ85" s="96">
        <f t="shared" si="76"/>
        <v>11</v>
      </c>
      <c r="UA85" s="96">
        <f t="shared" si="76"/>
        <v>11</v>
      </c>
      <c r="UB85" s="96">
        <f t="shared" si="76"/>
        <v>10</v>
      </c>
      <c r="UC85" s="96">
        <f t="shared" si="76"/>
        <v>10</v>
      </c>
      <c r="UD85" s="96">
        <f t="shared" si="76"/>
        <v>8</v>
      </c>
      <c r="UE85" s="96">
        <f t="shared" si="76"/>
        <v>6</v>
      </c>
      <c r="UF85" s="96">
        <f t="shared" si="76"/>
        <v>6</v>
      </c>
      <c r="UG85" s="96">
        <f t="shared" si="76"/>
        <v>7</v>
      </c>
      <c r="UH85" s="96">
        <f t="shared" si="76"/>
        <v>5</v>
      </c>
      <c r="UI85" s="96">
        <f t="shared" si="76"/>
        <v>3</v>
      </c>
      <c r="UJ85" s="96">
        <f t="shared" si="76"/>
        <v>4</v>
      </c>
      <c r="UK85" s="96">
        <f t="shared" si="76"/>
        <v>1</v>
      </c>
      <c r="UL85" s="96">
        <f t="shared" si="76"/>
        <v>1</v>
      </c>
      <c r="UM85" s="96">
        <f t="shared" si="76"/>
        <v>3</v>
      </c>
      <c r="UN85" s="96">
        <f t="shared" si="76"/>
        <v>5</v>
      </c>
      <c r="UO85" s="96">
        <f t="shared" si="76"/>
        <v>6</v>
      </c>
      <c r="UP85" s="96">
        <f t="shared" si="76"/>
        <v>6</v>
      </c>
      <c r="UQ85" s="96">
        <f t="shared" si="76"/>
        <v>7</v>
      </c>
      <c r="UR85" s="96">
        <f t="shared" si="76"/>
        <v>9</v>
      </c>
      <c r="US85" s="96">
        <f t="shared" si="76"/>
        <v>8</v>
      </c>
      <c r="UT85" s="96">
        <f t="shared" si="76"/>
        <v>10</v>
      </c>
      <c r="UU85" s="96">
        <f t="shared" si="76"/>
        <v>11</v>
      </c>
      <c r="UV85" s="96">
        <f t="shared" si="76"/>
        <v>11</v>
      </c>
      <c r="UW85" s="96">
        <f t="shared" si="76"/>
        <v>10</v>
      </c>
      <c r="UX85" s="96">
        <f t="shared" si="76"/>
        <v>13</v>
      </c>
      <c r="UY85" s="96">
        <f t="shared" si="76"/>
        <v>15</v>
      </c>
      <c r="UZ85" s="96">
        <f t="shared" si="76"/>
        <v>15</v>
      </c>
      <c r="VA85" s="96">
        <f t="shared" si="76"/>
        <v>13</v>
      </c>
      <c r="VB85" s="96">
        <f t="shared" si="76"/>
        <v>12</v>
      </c>
      <c r="VC85" s="96">
        <f t="shared" si="76"/>
        <v>13</v>
      </c>
      <c r="VD85" s="96">
        <f t="shared" si="76"/>
        <v>13</v>
      </c>
      <c r="VE85" s="96">
        <v>12</v>
      </c>
      <c r="VF85" s="96">
        <v>21</v>
      </c>
      <c r="VG85" s="96">
        <v>21</v>
      </c>
      <c r="VH85" s="96">
        <v>20</v>
      </c>
      <c r="VI85" s="96">
        <v>18</v>
      </c>
      <c r="VJ85" s="96">
        <v>17</v>
      </c>
      <c r="VK85" s="96">
        <v>16</v>
      </c>
      <c r="VL85" s="96">
        <v>17</v>
      </c>
      <c r="VM85" s="96">
        <v>14</v>
      </c>
      <c r="VN85" s="96">
        <v>15</v>
      </c>
      <c r="VO85" s="96">
        <v>17</v>
      </c>
      <c r="VP85" s="96">
        <v>18</v>
      </c>
      <c r="VQ85" s="96">
        <v>18</v>
      </c>
      <c r="VR85" s="96">
        <v>16</v>
      </c>
      <c r="VS85" s="96">
        <v>16</v>
      </c>
      <c r="VT85" s="96">
        <v>16</v>
      </c>
      <c r="VU85" s="96">
        <v>15</v>
      </c>
      <c r="VV85" s="96">
        <v>13</v>
      </c>
      <c r="VW85" s="96">
        <v>14</v>
      </c>
      <c r="VX85" s="96">
        <v>14</v>
      </c>
      <c r="VY85" s="96">
        <v>14</v>
      </c>
      <c r="VZ85" s="96">
        <v>14</v>
      </c>
      <c r="WA85" s="96">
        <v>13</v>
      </c>
      <c r="WB85" s="96">
        <v>13</v>
      </c>
      <c r="WC85" s="96">
        <v>12</v>
      </c>
      <c r="WD85" s="96">
        <v>12</v>
      </c>
      <c r="WE85" s="96">
        <v>10</v>
      </c>
      <c r="WF85" s="96">
        <v>10</v>
      </c>
      <c r="WG85" s="96">
        <v>10</v>
      </c>
      <c r="WH85" s="96">
        <v>10</v>
      </c>
      <c r="WI85" s="96">
        <v>10</v>
      </c>
      <c r="WJ85" s="96">
        <v>11</v>
      </c>
      <c r="WK85" s="96">
        <v>13</v>
      </c>
      <c r="WL85" s="96">
        <v>13</v>
      </c>
      <c r="WM85" s="96">
        <v>12</v>
      </c>
      <c r="WN85" s="96">
        <v>12</v>
      </c>
      <c r="WO85" s="96">
        <v>11</v>
      </c>
      <c r="WP85" s="96">
        <v>9</v>
      </c>
      <c r="WQ85" s="96">
        <v>9</v>
      </c>
      <c r="WR85" s="96">
        <v>8</v>
      </c>
      <c r="WS85" s="96">
        <v>6</v>
      </c>
      <c r="WT85" s="96">
        <v>6</v>
      </c>
      <c r="WU85" s="96">
        <v>5</v>
      </c>
      <c r="WV85" s="96">
        <v>5</v>
      </c>
      <c r="WW85" s="96">
        <v>5</v>
      </c>
      <c r="WX85" s="96">
        <v>5</v>
      </c>
      <c r="WY85" s="96">
        <v>5</v>
      </c>
      <c r="WZ85" s="96">
        <v>4</v>
      </c>
      <c r="XA85" s="96">
        <v>5</v>
      </c>
      <c r="XB85" s="96">
        <v>5</v>
      </c>
      <c r="XC85" s="96">
        <v>4</v>
      </c>
      <c r="XD85" s="96">
        <v>4</v>
      </c>
      <c r="XE85" s="96">
        <v>3</v>
      </c>
      <c r="XF85" s="96">
        <v>1</v>
      </c>
      <c r="XG85" s="96">
        <v>1</v>
      </c>
      <c r="XH85" s="96">
        <v>1</v>
      </c>
      <c r="XI85" s="96">
        <v>1</v>
      </c>
      <c r="XJ85" s="96">
        <v>1</v>
      </c>
      <c r="XK85" s="96">
        <v>1</v>
      </c>
    </row>
    <row r="86" spans="1:635" s="148" customFormat="1" x14ac:dyDescent="0.2">
      <c r="A86" s="327"/>
      <c r="B86" s="166"/>
      <c r="C86" s="96"/>
      <c r="D86" s="166"/>
      <c r="E86" s="305"/>
      <c r="F86" s="166"/>
      <c r="G86" s="412"/>
      <c r="H86" s="412"/>
      <c r="I86" s="412"/>
      <c r="J86" s="412"/>
      <c r="K86" s="412"/>
      <c r="L86" s="412"/>
      <c r="M86" s="412"/>
      <c r="N86" s="412"/>
      <c r="O86" s="412"/>
      <c r="P86" s="412"/>
      <c r="Q86" s="412"/>
      <c r="R86" s="412"/>
      <c r="S86" s="412"/>
      <c r="T86" s="412"/>
      <c r="U86" s="412"/>
      <c r="V86" s="412"/>
      <c r="W86" s="412"/>
      <c r="X86" s="412"/>
      <c r="Y86" s="412"/>
      <c r="Z86" s="412"/>
      <c r="AA86" s="412"/>
      <c r="AB86" s="412"/>
      <c r="AC86" s="412"/>
      <c r="AD86" s="412"/>
      <c r="AE86" s="412"/>
      <c r="AF86" s="412"/>
      <c r="AG86" s="412"/>
      <c r="AH86" s="412"/>
      <c r="AI86" s="412"/>
      <c r="AJ86" s="412"/>
      <c r="AK86" s="412"/>
      <c r="AL86" s="412"/>
      <c r="AM86" s="412"/>
      <c r="AN86" s="412"/>
      <c r="AO86" s="412"/>
      <c r="AP86" s="412"/>
      <c r="AQ86" s="412"/>
      <c r="AR86" s="412"/>
      <c r="AS86" s="412"/>
      <c r="AT86" s="412"/>
      <c r="AU86" s="412"/>
      <c r="AV86" s="412"/>
      <c r="AW86" s="412"/>
      <c r="AX86" s="412"/>
      <c r="AY86" s="412"/>
      <c r="AZ86" s="412"/>
      <c r="BA86" s="412"/>
      <c r="BB86" s="412"/>
      <c r="BC86" s="412"/>
      <c r="BD86" s="412"/>
      <c r="BE86" s="412"/>
      <c r="BF86" s="412"/>
      <c r="BG86" s="412"/>
      <c r="BH86" s="412"/>
      <c r="BI86" s="412"/>
      <c r="BJ86" s="412"/>
      <c r="BK86" s="412"/>
      <c r="BL86" s="412"/>
      <c r="BM86" s="412"/>
      <c r="BN86" s="412"/>
      <c r="BO86" s="412"/>
      <c r="BP86" s="412"/>
      <c r="BQ86" s="412"/>
      <c r="BR86" s="412"/>
      <c r="BS86" s="412"/>
      <c r="BT86" s="412"/>
      <c r="BU86" s="412"/>
      <c r="BV86" s="412"/>
      <c r="BW86" s="412"/>
      <c r="BX86" s="412"/>
      <c r="BY86" s="412"/>
      <c r="BZ86" s="412"/>
      <c r="CA86" s="412"/>
      <c r="CB86" s="412"/>
      <c r="CC86" s="412"/>
      <c r="CD86" s="412"/>
      <c r="CE86" s="412"/>
      <c r="CF86" s="412"/>
      <c r="CG86" s="412"/>
      <c r="CH86" s="412"/>
      <c r="CI86" s="412"/>
      <c r="CJ86" s="412"/>
      <c r="CK86" s="412"/>
      <c r="CL86" s="412"/>
      <c r="CM86" s="412"/>
      <c r="CN86" s="412"/>
      <c r="CO86" s="412"/>
      <c r="CP86" s="412"/>
      <c r="CQ86" s="412"/>
      <c r="CR86" s="412"/>
      <c r="CS86" s="412"/>
      <c r="CT86" s="412"/>
      <c r="CU86" s="412"/>
      <c r="CV86" s="413"/>
      <c r="CW86" s="413"/>
      <c r="CX86" s="413"/>
      <c r="CY86" s="413"/>
      <c r="CZ86" s="413"/>
      <c r="DA86" s="413"/>
      <c r="DB86" s="413"/>
      <c r="DC86" s="413"/>
      <c r="DD86" s="413"/>
      <c r="DE86" s="413"/>
      <c r="DF86" s="413"/>
      <c r="DG86" s="412"/>
      <c r="DH86" s="412"/>
      <c r="DI86" s="412"/>
      <c r="DJ86" s="412"/>
      <c r="DK86" s="412"/>
      <c r="DL86" s="412"/>
      <c r="DM86" s="412"/>
      <c r="DN86" s="412"/>
      <c r="DO86" s="412"/>
      <c r="DP86" s="412"/>
      <c r="DQ86" s="412"/>
      <c r="DR86" s="412"/>
      <c r="DS86" s="412"/>
      <c r="DT86" s="412"/>
      <c r="DU86" s="412"/>
      <c r="DV86" s="412"/>
      <c r="DW86" s="412"/>
      <c r="DX86" s="412"/>
      <c r="DY86" s="412"/>
      <c r="DZ86" s="412"/>
      <c r="EA86" s="412"/>
      <c r="EB86" s="412"/>
      <c r="EC86" s="412"/>
      <c r="ED86" s="412"/>
      <c r="EE86" s="412"/>
      <c r="EF86" s="412"/>
      <c r="EG86" s="412"/>
      <c r="EH86" s="412"/>
      <c r="EI86" s="412"/>
      <c r="EJ86" s="412"/>
      <c r="EK86" s="412"/>
      <c r="EL86" s="412"/>
      <c r="EM86" s="412"/>
      <c r="EN86" s="412"/>
      <c r="EO86" s="412"/>
      <c r="EP86" s="412"/>
      <c r="EQ86" s="412"/>
      <c r="ER86" s="412"/>
      <c r="ES86" s="412"/>
      <c r="ET86" s="412"/>
      <c r="EU86" s="412"/>
      <c r="EV86" s="412"/>
      <c r="EW86" s="412"/>
      <c r="EX86" s="412"/>
      <c r="EY86" s="412"/>
      <c r="EZ86" s="412"/>
      <c r="FA86" s="412"/>
      <c r="FB86" s="412"/>
      <c r="FC86" s="412"/>
      <c r="FD86" s="412"/>
      <c r="FE86" s="412"/>
      <c r="FF86" s="412"/>
      <c r="FI86" s="355"/>
      <c r="GJ86" s="359"/>
      <c r="GL86" s="359"/>
      <c r="GP86" s="360"/>
      <c r="GV86" s="412"/>
      <c r="GW86" s="412"/>
      <c r="GX86" s="412"/>
      <c r="GY86" s="412"/>
      <c r="GZ86" s="412"/>
      <c r="HA86" s="412"/>
      <c r="HB86" s="412"/>
      <c r="HC86" s="412"/>
      <c r="HD86" s="412"/>
      <c r="HE86" s="397"/>
      <c r="HF86" s="412"/>
      <c r="HG86" s="412"/>
      <c r="HJ86" s="355"/>
      <c r="IK86" s="359"/>
      <c r="IM86" s="359"/>
      <c r="IN86" s="355"/>
      <c r="IQ86" s="360"/>
      <c r="JF86" s="360"/>
      <c r="JN86" s="355"/>
      <c r="JV86" s="355"/>
    </row>
    <row r="87" spans="1:635" s="148" customFormat="1" x14ac:dyDescent="0.2">
      <c r="A87" s="166"/>
      <c r="B87" s="357" t="s">
        <v>47</v>
      </c>
      <c r="C87" s="96"/>
      <c r="D87" s="166"/>
      <c r="E87" s="305"/>
      <c r="F87" s="166"/>
      <c r="G87" s="412"/>
      <c r="H87" s="412"/>
      <c r="I87" s="412"/>
      <c r="J87" s="412"/>
      <c r="K87" s="412"/>
      <c r="L87" s="412"/>
      <c r="M87" s="412"/>
      <c r="N87" s="412"/>
      <c r="O87" s="412"/>
      <c r="P87" s="412"/>
      <c r="Q87" s="412"/>
      <c r="R87" s="412"/>
      <c r="S87" s="412"/>
      <c r="T87" s="412"/>
      <c r="U87" s="412"/>
      <c r="V87" s="412"/>
      <c r="W87" s="412"/>
      <c r="X87" s="412"/>
      <c r="Y87" s="412"/>
      <c r="Z87" s="412"/>
      <c r="AA87" s="412"/>
      <c r="AB87" s="412"/>
      <c r="AC87" s="412"/>
      <c r="AD87" s="412"/>
      <c r="AE87" s="412"/>
      <c r="AF87" s="412"/>
      <c r="AG87" s="412"/>
      <c r="AH87" s="412"/>
      <c r="AI87" s="412"/>
      <c r="AJ87" s="412"/>
      <c r="AK87" s="412"/>
      <c r="AL87" s="412"/>
      <c r="AM87" s="412"/>
      <c r="AN87" s="412"/>
      <c r="AO87" s="412"/>
      <c r="AP87" s="412"/>
      <c r="AQ87" s="412"/>
      <c r="AR87" s="412"/>
      <c r="AS87" s="412"/>
      <c r="AT87" s="412"/>
      <c r="AU87" s="412"/>
      <c r="AV87" s="412"/>
      <c r="AW87" s="412"/>
      <c r="AX87" s="412"/>
      <c r="AY87" s="412"/>
      <c r="AZ87" s="412"/>
      <c r="BA87" s="412"/>
      <c r="BB87" s="412"/>
      <c r="BC87" s="412"/>
      <c r="BD87" s="412"/>
      <c r="BE87" s="412"/>
      <c r="BF87" s="412"/>
      <c r="BG87" s="412"/>
      <c r="BH87" s="412"/>
      <c r="BI87" s="412"/>
      <c r="BJ87" s="412"/>
      <c r="BK87" s="412"/>
      <c r="BL87" s="412"/>
      <c r="BM87" s="412"/>
      <c r="BN87" s="412"/>
      <c r="BO87" s="412"/>
      <c r="BP87" s="412"/>
      <c r="BQ87" s="412"/>
      <c r="BR87" s="412"/>
      <c r="BS87" s="412"/>
      <c r="BT87" s="412"/>
      <c r="BU87" s="412"/>
      <c r="BV87" s="412"/>
      <c r="BW87" s="412"/>
      <c r="BX87" s="412"/>
      <c r="BY87" s="412"/>
      <c r="BZ87" s="412"/>
      <c r="CA87" s="412"/>
      <c r="CB87" s="412"/>
      <c r="CC87" s="412"/>
      <c r="CD87" s="412"/>
      <c r="CE87" s="412"/>
      <c r="CF87" s="412"/>
      <c r="CG87" s="412"/>
      <c r="CH87" s="412"/>
      <c r="CI87" s="412"/>
      <c r="CJ87" s="412"/>
      <c r="CK87" s="412"/>
      <c r="CL87" s="412"/>
      <c r="CM87" s="412"/>
      <c r="CN87" s="412"/>
      <c r="CO87" s="412"/>
      <c r="CP87" s="412"/>
      <c r="CQ87" s="412"/>
      <c r="CR87" s="412"/>
      <c r="CS87" s="412"/>
      <c r="CT87" s="412"/>
      <c r="CU87" s="412"/>
      <c r="CV87" s="413"/>
      <c r="CW87" s="413"/>
      <c r="CX87" s="413"/>
      <c r="CY87" s="413"/>
      <c r="CZ87" s="413"/>
      <c r="DA87" s="413"/>
      <c r="DB87" s="413"/>
      <c r="DC87" s="413"/>
      <c r="DD87" s="413"/>
      <c r="DE87" s="413"/>
      <c r="DF87" s="413"/>
      <c r="DG87" s="412"/>
      <c r="DH87" s="412"/>
      <c r="DI87" s="412"/>
      <c r="DJ87" s="412"/>
      <c r="DK87" s="412"/>
      <c r="DL87" s="412"/>
      <c r="DM87" s="412"/>
      <c r="DN87" s="412"/>
      <c r="DO87" s="412"/>
      <c r="DP87" s="412"/>
      <c r="DQ87" s="412"/>
      <c r="DR87" s="412"/>
      <c r="DS87" s="412"/>
      <c r="DT87" s="412"/>
      <c r="DU87" s="412"/>
      <c r="DV87" s="412"/>
      <c r="DW87" s="412"/>
      <c r="DX87" s="412"/>
      <c r="DY87" s="412"/>
      <c r="DZ87" s="412"/>
      <c r="EA87" s="412"/>
      <c r="EB87" s="412"/>
      <c r="EC87" s="412"/>
      <c r="ED87" s="412"/>
      <c r="EE87" s="412"/>
      <c r="EF87" s="412"/>
      <c r="EG87" s="412"/>
      <c r="EH87" s="412"/>
      <c r="EI87" s="412"/>
      <c r="EJ87" s="412"/>
      <c r="EK87" s="412"/>
      <c r="EL87" s="412"/>
      <c r="EM87" s="412"/>
      <c r="EN87" s="412"/>
      <c r="EO87" s="412"/>
      <c r="EP87" s="412"/>
      <c r="EQ87" s="412"/>
      <c r="ER87" s="412"/>
      <c r="ES87" s="412"/>
      <c r="ET87" s="412"/>
      <c r="EU87" s="412"/>
      <c r="EV87" s="412"/>
      <c r="EW87" s="412"/>
      <c r="EX87" s="412"/>
      <c r="EY87" s="412"/>
      <c r="EZ87" s="412"/>
      <c r="FA87" s="412"/>
      <c r="FB87" s="412"/>
      <c r="FC87" s="412"/>
      <c r="FD87" s="412"/>
      <c r="FE87" s="412"/>
      <c r="FF87" s="412"/>
      <c r="FI87" s="355"/>
      <c r="GJ87" s="359"/>
      <c r="GL87" s="359"/>
      <c r="GP87" s="360"/>
      <c r="GV87" s="412"/>
      <c r="GW87" s="412"/>
      <c r="GX87" s="412"/>
      <c r="GY87" s="412"/>
      <c r="GZ87" s="412"/>
      <c r="HA87" s="412"/>
      <c r="HB87" s="412"/>
      <c r="HC87" s="412"/>
      <c r="HD87" s="412"/>
      <c r="HE87" s="397"/>
      <c r="HF87" s="412"/>
      <c r="HG87" s="412"/>
      <c r="HJ87" s="355"/>
      <c r="IK87" s="359"/>
      <c r="IM87" s="359"/>
      <c r="IN87" s="355"/>
      <c r="IQ87" s="360"/>
      <c r="JF87" s="360"/>
      <c r="JN87" s="355"/>
      <c r="JV87" s="355"/>
    </row>
    <row r="88" spans="1:635" x14ac:dyDescent="0.2">
      <c r="A88" s="327"/>
      <c r="B88" s="166">
        <v>1</v>
      </c>
      <c r="C88" s="394">
        <f t="shared" ref="C88:C111" ca="1" si="77">OFFSET($F$87,$B88,$E$4)</f>
        <v>4</v>
      </c>
      <c r="D88" s="395">
        <f ca="1">IF(C7&gt;0,C88/C7,0)</f>
        <v>8.9285714285714281E-3</v>
      </c>
      <c r="E88" s="417">
        <f ca="1">RANK(D88,$D$88:$D$111,1)</f>
        <v>10</v>
      </c>
      <c r="F88" s="396"/>
      <c r="G88" s="96">
        <v>81</v>
      </c>
      <c r="H88" s="96">
        <v>78</v>
      </c>
      <c r="I88" s="351">
        <v>75</v>
      </c>
      <c r="J88" s="96">
        <v>72</v>
      </c>
      <c r="K88" s="96">
        <v>71</v>
      </c>
      <c r="L88" s="96">
        <v>67</v>
      </c>
      <c r="M88" s="96">
        <v>68</v>
      </c>
      <c r="N88" s="96">
        <v>69</v>
      </c>
      <c r="O88" s="96">
        <v>72</v>
      </c>
      <c r="P88" s="96">
        <v>72</v>
      </c>
      <c r="Q88" s="96">
        <v>73</v>
      </c>
      <c r="R88" s="96">
        <v>75</v>
      </c>
      <c r="S88" s="96">
        <v>74</v>
      </c>
      <c r="T88" s="96">
        <v>73</v>
      </c>
      <c r="U88" s="96">
        <v>68</v>
      </c>
      <c r="V88" s="96">
        <v>66</v>
      </c>
      <c r="W88" s="96">
        <v>71</v>
      </c>
      <c r="X88" s="96">
        <v>70</v>
      </c>
      <c r="Y88" s="96">
        <v>64</v>
      </c>
      <c r="Z88" s="96">
        <v>62</v>
      </c>
      <c r="AA88" s="96">
        <v>65</v>
      </c>
      <c r="AB88" s="96">
        <v>69</v>
      </c>
      <c r="AC88" s="96">
        <v>67</v>
      </c>
      <c r="AD88" s="96">
        <v>73</v>
      </c>
      <c r="AE88" s="96">
        <v>76</v>
      </c>
      <c r="AF88" s="96">
        <v>74</v>
      </c>
      <c r="AG88" s="96">
        <v>70</v>
      </c>
      <c r="AH88" s="96">
        <v>81</v>
      </c>
      <c r="AI88" s="96">
        <v>81</v>
      </c>
      <c r="AJ88" s="96">
        <v>89</v>
      </c>
      <c r="AK88" s="96">
        <v>85</v>
      </c>
      <c r="AL88" s="96">
        <v>82</v>
      </c>
      <c r="AM88" s="96">
        <v>79</v>
      </c>
      <c r="AN88" s="96">
        <v>72</v>
      </c>
      <c r="AO88" s="96">
        <v>74</v>
      </c>
      <c r="AP88" s="353">
        <v>68</v>
      </c>
      <c r="AQ88" s="96">
        <v>62</v>
      </c>
      <c r="AR88" s="96">
        <v>65</v>
      </c>
      <c r="AS88" s="96">
        <v>62</v>
      </c>
      <c r="AT88" s="96">
        <v>57</v>
      </c>
      <c r="AU88" s="96">
        <v>55</v>
      </c>
      <c r="AV88" s="96">
        <v>60</v>
      </c>
      <c r="AW88" s="148">
        <v>61</v>
      </c>
      <c r="AX88" s="148">
        <v>62</v>
      </c>
      <c r="AY88" s="148">
        <v>55</v>
      </c>
      <c r="AZ88" s="148">
        <v>49</v>
      </c>
      <c r="BA88" s="148">
        <v>51</v>
      </c>
      <c r="BB88" s="148">
        <v>54</v>
      </c>
      <c r="BC88" s="148">
        <v>51</v>
      </c>
      <c r="BD88" s="148">
        <v>47</v>
      </c>
      <c r="BE88" s="148">
        <v>45</v>
      </c>
      <c r="BF88" s="148">
        <v>47</v>
      </c>
      <c r="BG88" s="96">
        <v>44</v>
      </c>
      <c r="BH88" s="96">
        <v>42</v>
      </c>
      <c r="BI88" s="96">
        <v>43</v>
      </c>
      <c r="BJ88" s="96">
        <v>41</v>
      </c>
      <c r="BK88" s="96">
        <v>41</v>
      </c>
      <c r="BL88" s="96">
        <v>36</v>
      </c>
      <c r="BM88" s="96">
        <v>34</v>
      </c>
      <c r="BN88" s="96">
        <v>35</v>
      </c>
      <c r="BO88" s="96">
        <v>37</v>
      </c>
      <c r="BP88" s="96">
        <v>36</v>
      </c>
      <c r="BQ88" s="96">
        <v>33</v>
      </c>
      <c r="BR88" s="96">
        <v>34</v>
      </c>
      <c r="BS88" s="355">
        <v>33.5</v>
      </c>
      <c r="BT88" s="96">
        <v>38</v>
      </c>
      <c r="BU88" s="96">
        <v>38</v>
      </c>
      <c r="BV88" s="96">
        <v>40</v>
      </c>
      <c r="BW88" s="96">
        <v>40</v>
      </c>
      <c r="BX88" s="96">
        <v>42</v>
      </c>
      <c r="BY88" s="96">
        <v>48</v>
      </c>
      <c r="BZ88" s="96">
        <v>52</v>
      </c>
      <c r="CA88" s="96">
        <v>51</v>
      </c>
      <c r="CB88" s="96">
        <v>51</v>
      </c>
      <c r="CC88" s="96">
        <v>47</v>
      </c>
      <c r="CD88" s="96">
        <v>44</v>
      </c>
      <c r="CE88" s="96">
        <v>47</v>
      </c>
      <c r="CF88" s="96">
        <v>44</v>
      </c>
      <c r="CG88" s="96">
        <v>46</v>
      </c>
      <c r="CH88" s="96">
        <v>43</v>
      </c>
      <c r="CI88" s="96">
        <v>43</v>
      </c>
      <c r="CJ88" s="96">
        <v>43</v>
      </c>
      <c r="CK88" s="96">
        <v>45</v>
      </c>
      <c r="CL88" s="96">
        <v>42</v>
      </c>
      <c r="CM88" s="96">
        <v>41</v>
      </c>
      <c r="CN88" s="96">
        <v>41</v>
      </c>
      <c r="CO88" s="96">
        <v>38</v>
      </c>
      <c r="CP88" s="96">
        <v>42</v>
      </c>
      <c r="CQ88" s="96">
        <v>45</v>
      </c>
      <c r="CR88" s="96">
        <v>42</v>
      </c>
      <c r="CS88" s="96">
        <v>43</v>
      </c>
      <c r="CT88" s="96">
        <v>41</v>
      </c>
      <c r="CU88" s="96">
        <v>38</v>
      </c>
      <c r="CV88" s="96">
        <v>38</v>
      </c>
      <c r="CW88" s="96">
        <v>39</v>
      </c>
      <c r="CX88" s="96">
        <v>46</v>
      </c>
      <c r="CY88" s="96">
        <v>49</v>
      </c>
      <c r="CZ88" s="96">
        <v>53</v>
      </c>
      <c r="DA88" s="96">
        <v>54</v>
      </c>
      <c r="DB88" s="96">
        <v>53</v>
      </c>
      <c r="DC88" s="96">
        <v>53</v>
      </c>
      <c r="DD88" s="96">
        <v>49</v>
      </c>
      <c r="DE88" s="96">
        <v>48</v>
      </c>
      <c r="DF88" s="96">
        <v>46</v>
      </c>
      <c r="DG88" s="96">
        <v>44</v>
      </c>
      <c r="DH88" s="96">
        <v>45</v>
      </c>
      <c r="DI88" s="96">
        <v>42</v>
      </c>
      <c r="DJ88" s="96">
        <v>41</v>
      </c>
      <c r="DK88" s="96">
        <v>42</v>
      </c>
      <c r="DL88" s="96">
        <v>41</v>
      </c>
      <c r="DM88" s="96">
        <v>37</v>
      </c>
      <c r="DN88" s="96">
        <v>36</v>
      </c>
      <c r="DO88" s="96">
        <v>38</v>
      </c>
      <c r="DP88" s="96">
        <v>33</v>
      </c>
      <c r="DQ88" s="96">
        <v>34</v>
      </c>
      <c r="DR88" s="398">
        <v>37</v>
      </c>
      <c r="DS88" s="96">
        <v>39</v>
      </c>
      <c r="DT88" s="398">
        <v>36</v>
      </c>
      <c r="DU88" s="398">
        <v>38</v>
      </c>
      <c r="DV88" s="397">
        <v>37</v>
      </c>
      <c r="DW88" s="397">
        <v>35</v>
      </c>
      <c r="DX88" s="398">
        <v>38</v>
      </c>
      <c r="DY88" s="96">
        <v>38</v>
      </c>
      <c r="DZ88" s="96">
        <v>38</v>
      </c>
      <c r="EA88" s="96">
        <v>37</v>
      </c>
      <c r="EB88" s="96">
        <v>38</v>
      </c>
      <c r="EC88" s="96">
        <v>38</v>
      </c>
      <c r="ED88" s="96">
        <v>37</v>
      </c>
      <c r="EE88" s="96">
        <v>41</v>
      </c>
      <c r="EF88" s="96">
        <v>46</v>
      </c>
      <c r="EG88" s="96">
        <v>43</v>
      </c>
      <c r="EH88" s="96">
        <v>43</v>
      </c>
      <c r="EI88" s="96">
        <v>41</v>
      </c>
      <c r="EJ88" s="96">
        <v>40</v>
      </c>
      <c r="EK88" s="96">
        <v>37</v>
      </c>
      <c r="EL88" s="96">
        <v>39</v>
      </c>
      <c r="EM88" s="96">
        <v>38</v>
      </c>
      <c r="EN88" s="96">
        <v>39</v>
      </c>
      <c r="EO88" s="96">
        <v>39</v>
      </c>
      <c r="EP88" s="96">
        <v>32</v>
      </c>
      <c r="EQ88" s="96">
        <v>30</v>
      </c>
      <c r="ER88" s="96">
        <v>31</v>
      </c>
      <c r="ES88" s="96">
        <v>32</v>
      </c>
      <c r="ET88" s="96">
        <v>35</v>
      </c>
      <c r="EU88" s="96">
        <v>37</v>
      </c>
      <c r="EV88" s="96">
        <v>37</v>
      </c>
      <c r="EW88" s="96">
        <v>38</v>
      </c>
      <c r="EX88" s="96">
        <v>32</v>
      </c>
      <c r="EY88" s="96">
        <v>33</v>
      </c>
      <c r="EZ88" s="96">
        <v>35</v>
      </c>
      <c r="FA88" s="96">
        <v>37</v>
      </c>
      <c r="FB88" s="96">
        <v>40</v>
      </c>
      <c r="FC88" s="96">
        <v>43</v>
      </c>
      <c r="FD88" s="96">
        <v>47</v>
      </c>
      <c r="FE88" s="96">
        <v>46</v>
      </c>
      <c r="FF88" s="96">
        <v>45</v>
      </c>
      <c r="FG88" s="96">
        <v>46</v>
      </c>
      <c r="FH88" s="96">
        <v>46</v>
      </c>
      <c r="FI88" s="96">
        <v>46</v>
      </c>
      <c r="FJ88" s="96">
        <v>44</v>
      </c>
      <c r="FK88" s="96">
        <v>41</v>
      </c>
      <c r="FL88" s="96">
        <v>39</v>
      </c>
      <c r="FM88" s="96">
        <v>39</v>
      </c>
      <c r="FN88" s="96">
        <v>41</v>
      </c>
      <c r="FO88" s="96">
        <v>40</v>
      </c>
      <c r="FP88" s="96">
        <v>39</v>
      </c>
      <c r="FQ88" s="96">
        <v>38</v>
      </c>
      <c r="FR88" s="96">
        <v>40</v>
      </c>
      <c r="FS88" s="398">
        <v>43</v>
      </c>
      <c r="FT88" s="96">
        <v>41</v>
      </c>
      <c r="FU88" s="398">
        <v>38</v>
      </c>
      <c r="FV88" s="398">
        <v>34</v>
      </c>
      <c r="FW88" s="397">
        <v>39</v>
      </c>
      <c r="FX88" s="397">
        <v>36</v>
      </c>
      <c r="FY88" s="398">
        <v>32</v>
      </c>
      <c r="FZ88" s="96">
        <v>32</v>
      </c>
      <c r="GA88" s="96">
        <v>32</v>
      </c>
      <c r="GB88" s="96">
        <v>33</v>
      </c>
      <c r="GC88" s="96">
        <v>31</v>
      </c>
      <c r="GD88" s="96">
        <v>34</v>
      </c>
      <c r="GE88" s="96">
        <v>34</v>
      </c>
      <c r="GF88" s="96">
        <v>38</v>
      </c>
      <c r="GG88" s="96">
        <v>39</v>
      </c>
      <c r="GH88" s="96">
        <v>38</v>
      </c>
      <c r="GI88" s="96">
        <v>37</v>
      </c>
      <c r="GJ88" s="96">
        <v>38</v>
      </c>
      <c r="GK88" s="96">
        <v>39</v>
      </c>
      <c r="GL88" s="96">
        <v>39</v>
      </c>
      <c r="GM88" s="96">
        <v>41</v>
      </c>
      <c r="GN88" s="96">
        <v>39</v>
      </c>
      <c r="GO88" s="96">
        <v>40</v>
      </c>
      <c r="GP88" s="96">
        <v>39</v>
      </c>
      <c r="GQ88" s="96">
        <v>36</v>
      </c>
      <c r="GR88" s="96">
        <v>32</v>
      </c>
      <c r="GS88" s="96">
        <v>36</v>
      </c>
      <c r="GT88" s="96">
        <v>29</v>
      </c>
      <c r="GU88" s="96">
        <v>29</v>
      </c>
      <c r="GV88" s="96">
        <v>28</v>
      </c>
      <c r="GW88" s="96">
        <v>29</v>
      </c>
      <c r="GX88" s="96">
        <v>27</v>
      </c>
      <c r="GY88" s="96">
        <v>32</v>
      </c>
      <c r="GZ88" s="96">
        <v>35</v>
      </c>
      <c r="HA88" s="96">
        <v>34</v>
      </c>
      <c r="HB88" s="96">
        <v>37</v>
      </c>
      <c r="HC88" s="96">
        <v>35</v>
      </c>
      <c r="HD88" s="96">
        <v>35</v>
      </c>
      <c r="HE88" s="96">
        <v>36</v>
      </c>
      <c r="HF88" s="96">
        <v>37</v>
      </c>
      <c r="HG88" s="96">
        <v>37</v>
      </c>
      <c r="HH88" s="96">
        <v>40</v>
      </c>
      <c r="HI88" s="96">
        <v>40</v>
      </c>
      <c r="HJ88" s="96">
        <v>41</v>
      </c>
      <c r="HK88" s="96">
        <v>44</v>
      </c>
      <c r="HL88" s="96">
        <v>45</v>
      </c>
      <c r="HM88" s="96">
        <v>39</v>
      </c>
      <c r="HN88" s="96">
        <v>42</v>
      </c>
      <c r="HO88" s="96">
        <v>43</v>
      </c>
      <c r="HP88" s="96">
        <v>43</v>
      </c>
      <c r="HQ88" s="96">
        <v>43</v>
      </c>
      <c r="HR88" s="96">
        <v>44</v>
      </c>
      <c r="HS88" s="96">
        <v>41</v>
      </c>
      <c r="HT88" s="96">
        <v>41</v>
      </c>
      <c r="HU88" s="96">
        <v>39</v>
      </c>
      <c r="HV88" s="96">
        <v>33</v>
      </c>
      <c r="HW88" s="96">
        <v>34</v>
      </c>
      <c r="HX88" s="96">
        <v>35</v>
      </c>
      <c r="HY88" s="96">
        <v>33</v>
      </c>
      <c r="HZ88" s="96">
        <v>32</v>
      </c>
      <c r="IA88" s="96">
        <v>29</v>
      </c>
      <c r="IB88" s="96">
        <v>28</v>
      </c>
      <c r="IC88" s="96">
        <v>30</v>
      </c>
      <c r="ID88" s="96">
        <v>31</v>
      </c>
      <c r="IE88" s="96">
        <v>31</v>
      </c>
      <c r="IF88" s="96">
        <v>31</v>
      </c>
      <c r="IG88" s="96">
        <v>28</v>
      </c>
      <c r="IH88" s="96">
        <v>29</v>
      </c>
      <c r="II88" s="96">
        <v>31</v>
      </c>
      <c r="IJ88" s="96">
        <v>32</v>
      </c>
      <c r="IK88" s="96">
        <v>31</v>
      </c>
      <c r="IL88" s="96">
        <v>28</v>
      </c>
      <c r="IM88" s="96">
        <v>29</v>
      </c>
      <c r="IN88" s="351">
        <f t="shared" ref="IN88:IN111" si="78">(IM88+IO88)/2</f>
        <v>31.5</v>
      </c>
      <c r="IO88" s="96">
        <v>34</v>
      </c>
      <c r="IP88" s="96">
        <v>38</v>
      </c>
      <c r="IQ88" s="96">
        <v>34</v>
      </c>
      <c r="IR88" s="96">
        <v>35</v>
      </c>
      <c r="IS88" s="96">
        <v>34</v>
      </c>
      <c r="IT88" s="96">
        <v>32</v>
      </c>
      <c r="IU88" s="96">
        <v>32</v>
      </c>
      <c r="IV88" s="96">
        <v>28</v>
      </c>
      <c r="IW88" s="96">
        <v>26</v>
      </c>
      <c r="IX88" s="96">
        <v>30</v>
      </c>
      <c r="IY88" s="96">
        <v>28</v>
      </c>
      <c r="IZ88" s="96">
        <v>27</v>
      </c>
      <c r="JA88" s="96">
        <v>29</v>
      </c>
      <c r="JB88" s="96">
        <v>27</v>
      </c>
      <c r="JC88" s="96">
        <v>27</v>
      </c>
      <c r="JD88" s="96">
        <v>25</v>
      </c>
      <c r="JE88" s="96">
        <v>23</v>
      </c>
      <c r="JF88" s="353">
        <f>(JG88+JE88)/2</f>
        <v>22.5</v>
      </c>
      <c r="JG88" s="96">
        <v>22</v>
      </c>
      <c r="JH88" s="96">
        <v>23</v>
      </c>
      <c r="JI88" s="96">
        <v>22</v>
      </c>
      <c r="JJ88" s="96">
        <v>22</v>
      </c>
      <c r="JK88" s="96">
        <v>22</v>
      </c>
      <c r="JL88" s="96">
        <v>22</v>
      </c>
      <c r="JM88" s="96">
        <v>21</v>
      </c>
      <c r="JN88" s="351">
        <f>(JM88+JO88)/2</f>
        <v>21.5</v>
      </c>
      <c r="JO88" s="96">
        <v>22</v>
      </c>
      <c r="JP88" s="96">
        <v>23</v>
      </c>
      <c r="JQ88" s="96">
        <v>25</v>
      </c>
      <c r="JR88" s="96">
        <v>26</v>
      </c>
      <c r="JS88" s="96">
        <v>21</v>
      </c>
      <c r="JT88" s="96">
        <v>23</v>
      </c>
      <c r="JU88" s="96">
        <v>24</v>
      </c>
      <c r="JV88" s="351">
        <f>(JU88+JW88)/2</f>
        <v>23.5</v>
      </c>
      <c r="JW88" s="96">
        <v>23</v>
      </c>
      <c r="JX88" s="96">
        <v>21</v>
      </c>
      <c r="JY88" s="96">
        <v>20</v>
      </c>
      <c r="JZ88" s="96">
        <v>21</v>
      </c>
      <c r="KA88" s="96">
        <v>22</v>
      </c>
      <c r="KB88" s="96">
        <v>24</v>
      </c>
      <c r="KC88" s="96">
        <v>23</v>
      </c>
      <c r="KD88" s="96">
        <v>22</v>
      </c>
      <c r="KE88" s="96">
        <v>22</v>
      </c>
      <c r="KF88" s="96">
        <v>18</v>
      </c>
      <c r="KG88" s="96">
        <v>22</v>
      </c>
      <c r="KH88" s="96">
        <v>25</v>
      </c>
      <c r="KI88" s="96">
        <v>23</v>
      </c>
      <c r="KJ88" s="96">
        <v>24</v>
      </c>
      <c r="KK88" s="96">
        <v>21</v>
      </c>
      <c r="KL88" s="96">
        <v>24</v>
      </c>
      <c r="KM88" s="96">
        <v>31</v>
      </c>
      <c r="KN88" s="96">
        <v>30</v>
      </c>
      <c r="KO88" s="96">
        <v>26</v>
      </c>
      <c r="KP88" s="96">
        <v>24</v>
      </c>
      <c r="KQ88" s="96">
        <v>24</v>
      </c>
      <c r="KR88" s="96">
        <v>25</v>
      </c>
      <c r="KS88" s="96">
        <v>26</v>
      </c>
      <c r="KT88" s="96">
        <v>24</v>
      </c>
      <c r="KU88" s="96">
        <v>24</v>
      </c>
      <c r="KV88" s="96">
        <v>23</v>
      </c>
      <c r="KW88" s="96">
        <v>25</v>
      </c>
      <c r="KX88" s="96">
        <v>24</v>
      </c>
      <c r="KY88" s="96">
        <v>23</v>
      </c>
      <c r="KZ88" s="418">
        <f>ROUND(AVERAGE(KP88:KY88,LJ88),0)</f>
        <v>24</v>
      </c>
      <c r="LA88" s="418">
        <f>ROUND(AVERAGE(KQ88:KY88,LJ88:LK88),0)</f>
        <v>24</v>
      </c>
      <c r="LB88" s="418">
        <f>ROUND(AVERAGE(KR88:KY88,LJ88:LL88),0)</f>
        <v>24</v>
      </c>
      <c r="LC88" s="418">
        <f>ROUND(AVERAGE(KS88:KY88,LJ88:LM88),0)</f>
        <v>23</v>
      </c>
      <c r="LD88" s="418">
        <f>ROUND(AVERAGE(KT88:KY88,LJ88:LN88),0)</f>
        <v>22</v>
      </c>
      <c r="LE88" s="418">
        <f>ROUND(AVERAGE(KU88:KY88,LJ88:LO88),0)</f>
        <v>21</v>
      </c>
      <c r="LF88" s="418">
        <f>ROUND(AVERAGE(KV88:KY88,LJ88:LP88),0)</f>
        <v>21</v>
      </c>
      <c r="LG88" s="418">
        <f>ROUND(AVERAGE(KW88:KY88,LJ88:LQ88),0)</f>
        <v>21</v>
      </c>
      <c r="LH88" s="418">
        <f>ROUND(AVERAGE(KX88:KY88,LJ88:LR88),0)</f>
        <v>21</v>
      </c>
      <c r="LI88" s="418">
        <f>ROUND(AVERAGE(KY88,LJ88:LS88),0)</f>
        <v>21</v>
      </c>
      <c r="LJ88" s="96">
        <v>23</v>
      </c>
      <c r="LK88" s="96">
        <v>23</v>
      </c>
      <c r="LL88" s="96">
        <v>19</v>
      </c>
      <c r="LM88" s="96">
        <v>16</v>
      </c>
      <c r="LN88" s="96">
        <v>16</v>
      </c>
      <c r="LO88" s="96">
        <v>18</v>
      </c>
      <c r="LP88" s="96">
        <v>20</v>
      </c>
      <c r="LQ88" s="96">
        <v>21</v>
      </c>
      <c r="LR88" s="96">
        <v>26</v>
      </c>
      <c r="LS88" s="96">
        <v>22</v>
      </c>
      <c r="LT88" s="96">
        <v>19</v>
      </c>
      <c r="LU88" s="96">
        <v>29</v>
      </c>
      <c r="LV88" s="96">
        <v>26</v>
      </c>
      <c r="LW88" s="96">
        <v>31</v>
      </c>
      <c r="LX88" s="96">
        <v>30</v>
      </c>
      <c r="LY88" s="96">
        <v>36</v>
      </c>
      <c r="LZ88" s="96">
        <v>39</v>
      </c>
      <c r="MA88" s="96">
        <v>38</v>
      </c>
      <c r="MB88" s="96">
        <v>34</v>
      </c>
      <c r="MC88" s="96">
        <v>34</v>
      </c>
      <c r="MD88" s="96">
        <v>31</v>
      </c>
      <c r="ME88" s="96">
        <v>31</v>
      </c>
      <c r="MF88" s="96">
        <v>32</v>
      </c>
      <c r="MG88" s="96">
        <v>33</v>
      </c>
      <c r="MH88" s="96">
        <v>35</v>
      </c>
      <c r="MI88" s="96">
        <v>34</v>
      </c>
      <c r="MJ88" s="96">
        <v>31</v>
      </c>
      <c r="MK88" s="96">
        <v>33</v>
      </c>
      <c r="ML88" s="96">
        <v>35</v>
      </c>
      <c r="MM88" s="96">
        <v>33</v>
      </c>
      <c r="MN88" s="96">
        <v>31</v>
      </c>
      <c r="MO88" s="96">
        <v>34</v>
      </c>
      <c r="MP88" s="96">
        <v>34</v>
      </c>
      <c r="MQ88" s="96">
        <v>27</v>
      </c>
      <c r="MR88" s="96">
        <v>28</v>
      </c>
      <c r="MS88" s="96">
        <v>24</v>
      </c>
      <c r="MT88" s="96">
        <v>24</v>
      </c>
      <c r="MU88" s="96">
        <v>23</v>
      </c>
      <c r="MV88" s="96">
        <v>20</v>
      </c>
      <c r="MW88" s="96">
        <v>21</v>
      </c>
      <c r="MX88" s="96">
        <v>20</v>
      </c>
      <c r="MY88" s="96">
        <v>20</v>
      </c>
      <c r="MZ88" s="96">
        <v>16</v>
      </c>
      <c r="NA88" s="96">
        <v>17</v>
      </c>
      <c r="NB88" s="96">
        <v>16</v>
      </c>
      <c r="NC88" s="96">
        <v>16</v>
      </c>
      <c r="ND88" s="96">
        <v>18</v>
      </c>
      <c r="NE88" s="96">
        <v>18</v>
      </c>
      <c r="NF88" s="96">
        <v>19</v>
      </c>
      <c r="NG88" s="96">
        <v>21</v>
      </c>
      <c r="NH88" s="96">
        <v>22</v>
      </c>
      <c r="NI88" s="96">
        <v>20</v>
      </c>
      <c r="NJ88" s="96">
        <v>16</v>
      </c>
      <c r="NK88" s="96">
        <v>16</v>
      </c>
      <c r="NL88" s="96">
        <v>17</v>
      </c>
      <c r="NM88" s="96">
        <v>18</v>
      </c>
      <c r="NN88" s="96">
        <v>18</v>
      </c>
      <c r="NO88" s="96">
        <v>15</v>
      </c>
      <c r="NP88" s="96">
        <v>16</v>
      </c>
      <c r="NQ88" s="96">
        <v>16</v>
      </c>
      <c r="NR88" s="96">
        <v>15</v>
      </c>
      <c r="NS88" s="96">
        <v>15</v>
      </c>
      <c r="NT88" s="96">
        <v>17</v>
      </c>
      <c r="NU88" s="96">
        <v>19</v>
      </c>
      <c r="NV88" s="96">
        <v>17</v>
      </c>
      <c r="NW88" s="96">
        <v>16</v>
      </c>
      <c r="NX88" s="96">
        <v>18</v>
      </c>
      <c r="NY88" s="96">
        <v>18</v>
      </c>
      <c r="NZ88" s="96">
        <v>17</v>
      </c>
      <c r="OA88" s="96">
        <v>14</v>
      </c>
      <c r="OB88" s="96">
        <v>13</v>
      </c>
      <c r="OC88" s="96">
        <v>13</v>
      </c>
      <c r="OD88" s="96">
        <v>13</v>
      </c>
      <c r="OE88" s="96">
        <v>11</v>
      </c>
      <c r="OF88" s="96">
        <v>11</v>
      </c>
      <c r="OG88" s="96">
        <v>14</v>
      </c>
      <c r="OH88" s="96">
        <v>13</v>
      </c>
      <c r="OI88" s="96">
        <v>14</v>
      </c>
      <c r="OJ88" s="96">
        <v>14</v>
      </c>
      <c r="OK88" s="96">
        <v>14</v>
      </c>
      <c r="OL88" s="96">
        <v>15</v>
      </c>
      <c r="OM88" s="96">
        <v>15</v>
      </c>
      <c r="ON88" s="96">
        <v>16</v>
      </c>
      <c r="OO88" s="96">
        <v>17</v>
      </c>
      <c r="OP88" s="96">
        <v>17</v>
      </c>
      <c r="OQ88" s="96">
        <v>18</v>
      </c>
      <c r="OR88" s="96">
        <v>21</v>
      </c>
      <c r="OS88" s="96">
        <v>24</v>
      </c>
      <c r="OT88" s="96">
        <v>28</v>
      </c>
      <c r="OU88" s="96">
        <v>29</v>
      </c>
      <c r="OV88" s="96">
        <v>31</v>
      </c>
      <c r="OW88" s="96">
        <v>29</v>
      </c>
      <c r="OX88" s="96">
        <v>28</v>
      </c>
      <c r="OY88" s="351">
        <f t="shared" ref="OY88:OY111" si="79">SUM(OX88+OZ88)/2</f>
        <v>29</v>
      </c>
      <c r="OZ88" s="96">
        <v>30</v>
      </c>
      <c r="PA88" s="96">
        <v>29</v>
      </c>
      <c r="PB88" s="96">
        <v>30</v>
      </c>
      <c r="PC88" s="96">
        <v>29</v>
      </c>
      <c r="PD88" s="96">
        <v>21</v>
      </c>
      <c r="PE88" s="96">
        <v>20</v>
      </c>
      <c r="PF88" s="96">
        <v>20</v>
      </c>
      <c r="PG88" s="351">
        <f t="shared" ref="PG88:PG111" si="80">SUM(PF88+PH88)/2</f>
        <v>22</v>
      </c>
      <c r="PH88" s="96">
        <v>24</v>
      </c>
      <c r="PI88" s="96">
        <v>25</v>
      </c>
      <c r="PJ88" s="351">
        <f t="shared" ref="PJ88:PJ111" si="81">SUM(PI88+PK88)/2</f>
        <v>24.5</v>
      </c>
      <c r="PK88" s="96">
        <v>24</v>
      </c>
      <c r="PL88" s="96">
        <v>26</v>
      </c>
      <c r="PM88" s="96">
        <v>24</v>
      </c>
      <c r="PN88" s="96">
        <v>22</v>
      </c>
      <c r="PO88" s="96">
        <v>25</v>
      </c>
      <c r="PP88" s="96">
        <v>25</v>
      </c>
      <c r="PQ88" s="96">
        <v>24</v>
      </c>
      <c r="PR88" s="96">
        <v>23</v>
      </c>
      <c r="PS88" s="96">
        <v>22</v>
      </c>
      <c r="PT88" s="96">
        <v>21</v>
      </c>
      <c r="PU88" s="96">
        <v>22</v>
      </c>
      <c r="PV88" s="96">
        <v>21</v>
      </c>
      <c r="PW88" s="96">
        <v>19</v>
      </c>
      <c r="PX88" s="96">
        <v>21</v>
      </c>
      <c r="PY88" s="96">
        <v>19</v>
      </c>
      <c r="PZ88" s="96">
        <v>18</v>
      </c>
      <c r="QA88" s="96">
        <v>17</v>
      </c>
      <c r="QB88" s="96">
        <v>16</v>
      </c>
      <c r="QC88" s="96">
        <v>17</v>
      </c>
      <c r="QD88" s="96">
        <v>17</v>
      </c>
      <c r="QE88" s="96">
        <v>16</v>
      </c>
      <c r="QF88" s="96">
        <v>17</v>
      </c>
      <c r="QG88" s="96">
        <v>17</v>
      </c>
      <c r="QH88" s="96">
        <v>17</v>
      </c>
      <c r="QI88" s="96">
        <v>18</v>
      </c>
      <c r="QJ88" s="96">
        <v>21</v>
      </c>
      <c r="QK88" s="96">
        <v>21</v>
      </c>
      <c r="QL88" s="96">
        <v>22</v>
      </c>
      <c r="QM88" s="96">
        <v>16</v>
      </c>
      <c r="QN88" s="96">
        <v>14</v>
      </c>
      <c r="QO88" s="96">
        <v>18</v>
      </c>
      <c r="QP88" s="96">
        <v>19</v>
      </c>
      <c r="QQ88" s="96">
        <v>19</v>
      </c>
      <c r="QR88" s="96">
        <v>18</v>
      </c>
      <c r="QS88" s="96">
        <v>17</v>
      </c>
      <c r="QT88" s="96">
        <v>17</v>
      </c>
      <c r="QU88" s="96">
        <v>21</v>
      </c>
      <c r="QV88" s="96">
        <v>22</v>
      </c>
      <c r="QW88" s="96">
        <v>23</v>
      </c>
      <c r="QX88" s="96">
        <v>23</v>
      </c>
      <c r="QY88" s="96">
        <v>21</v>
      </c>
      <c r="QZ88" s="96">
        <v>21</v>
      </c>
      <c r="RA88" s="96">
        <v>21</v>
      </c>
      <c r="RB88" s="96">
        <v>23</v>
      </c>
      <c r="RC88" s="96">
        <v>26</v>
      </c>
      <c r="RD88" s="96">
        <v>26</v>
      </c>
      <c r="RE88" s="96">
        <v>26</v>
      </c>
      <c r="RF88" s="96">
        <v>25</v>
      </c>
      <c r="RG88" s="96">
        <v>25</v>
      </c>
      <c r="RH88" s="96">
        <v>23</v>
      </c>
      <c r="RI88" s="96">
        <v>20</v>
      </c>
      <c r="RJ88" s="96">
        <v>21</v>
      </c>
      <c r="RK88" s="96">
        <v>22</v>
      </c>
      <c r="RL88" s="96">
        <v>19</v>
      </c>
      <c r="RM88" s="96">
        <v>18</v>
      </c>
      <c r="RN88" s="96">
        <v>15</v>
      </c>
      <c r="RO88" s="96">
        <v>13</v>
      </c>
      <c r="RP88" s="96">
        <v>13</v>
      </c>
      <c r="RQ88" s="96">
        <v>15</v>
      </c>
      <c r="RR88" s="96">
        <v>14</v>
      </c>
      <c r="RS88" s="96">
        <v>12</v>
      </c>
      <c r="RT88" s="96">
        <v>10</v>
      </c>
      <c r="RU88" s="96">
        <v>9</v>
      </c>
      <c r="RV88" s="96">
        <v>10</v>
      </c>
      <c r="RW88" s="96">
        <v>11</v>
      </c>
      <c r="RX88" s="96">
        <v>11</v>
      </c>
      <c r="RY88" s="96">
        <v>10</v>
      </c>
      <c r="RZ88" s="96">
        <v>8</v>
      </c>
      <c r="SA88" s="96">
        <v>6</v>
      </c>
      <c r="SB88" s="96">
        <v>9</v>
      </c>
      <c r="SC88" s="96">
        <v>7</v>
      </c>
      <c r="SD88" s="96">
        <v>9</v>
      </c>
      <c r="SE88" s="96">
        <v>9</v>
      </c>
      <c r="SF88" s="96">
        <v>7</v>
      </c>
      <c r="SG88" s="96">
        <v>8</v>
      </c>
      <c r="SH88" s="96">
        <v>6</v>
      </c>
      <c r="SI88" s="96">
        <v>7</v>
      </c>
      <c r="SJ88" s="96">
        <v>6</v>
      </c>
      <c r="SK88" s="96">
        <v>6</v>
      </c>
      <c r="SL88" s="96">
        <v>6</v>
      </c>
      <c r="SM88" s="96">
        <v>5</v>
      </c>
      <c r="SN88" s="96">
        <v>12</v>
      </c>
      <c r="SO88" s="96">
        <v>9</v>
      </c>
      <c r="SP88" s="96">
        <v>12</v>
      </c>
      <c r="SQ88" s="96">
        <v>9</v>
      </c>
      <c r="SR88" s="96">
        <v>9</v>
      </c>
      <c r="SS88" s="96">
        <v>12</v>
      </c>
      <c r="ST88" s="96">
        <v>12</v>
      </c>
      <c r="SU88" s="96">
        <v>12</v>
      </c>
      <c r="SV88" s="96">
        <v>11</v>
      </c>
      <c r="SW88" s="96">
        <v>12</v>
      </c>
      <c r="SX88" s="96">
        <v>11</v>
      </c>
      <c r="SY88" s="96">
        <v>10</v>
      </c>
      <c r="SZ88" s="96">
        <v>7</v>
      </c>
      <c r="TA88" s="96">
        <v>8</v>
      </c>
      <c r="TB88" s="96">
        <v>8</v>
      </c>
      <c r="TC88" s="96">
        <v>7</v>
      </c>
      <c r="TD88" s="96">
        <v>7</v>
      </c>
      <c r="TE88" s="96">
        <v>8</v>
      </c>
      <c r="TF88" s="96">
        <v>6</v>
      </c>
      <c r="TG88" s="96">
        <v>6</v>
      </c>
      <c r="TH88" s="96">
        <v>7</v>
      </c>
      <c r="TI88" s="96">
        <v>7</v>
      </c>
      <c r="TJ88" s="96">
        <v>6</v>
      </c>
      <c r="TK88" s="96">
        <v>7</v>
      </c>
      <c r="TL88" s="96">
        <v>9</v>
      </c>
      <c r="TM88" s="96">
        <v>9</v>
      </c>
      <c r="TN88" s="96">
        <v>9</v>
      </c>
      <c r="TO88" s="96">
        <v>9</v>
      </c>
      <c r="TP88" s="96">
        <v>9</v>
      </c>
      <c r="TQ88" s="96">
        <v>10</v>
      </c>
      <c r="TR88" s="96">
        <v>11</v>
      </c>
      <c r="TS88" s="96">
        <v>13</v>
      </c>
      <c r="TT88" s="96">
        <v>14</v>
      </c>
      <c r="TU88" s="96">
        <v>16</v>
      </c>
      <c r="TV88" s="96">
        <v>15</v>
      </c>
      <c r="TW88" s="96">
        <v>18</v>
      </c>
      <c r="TX88" s="96">
        <v>16</v>
      </c>
      <c r="TY88" s="96">
        <v>17</v>
      </c>
      <c r="TZ88" s="96">
        <v>14</v>
      </c>
      <c r="UA88" s="96">
        <v>15</v>
      </c>
      <c r="UB88" s="96">
        <v>14</v>
      </c>
      <c r="UC88" s="96">
        <v>13</v>
      </c>
      <c r="UD88" s="96">
        <v>12</v>
      </c>
      <c r="UE88" s="96">
        <v>11</v>
      </c>
      <c r="UF88" s="96">
        <v>14</v>
      </c>
      <c r="UG88" s="96">
        <v>14</v>
      </c>
      <c r="UH88" s="96">
        <v>15</v>
      </c>
      <c r="UI88" s="96">
        <v>13</v>
      </c>
      <c r="UJ88" s="96">
        <v>16</v>
      </c>
      <c r="UK88" s="96">
        <v>19</v>
      </c>
      <c r="UL88" s="96">
        <v>16</v>
      </c>
      <c r="UM88" s="96">
        <v>13</v>
      </c>
      <c r="UN88" s="96">
        <v>15</v>
      </c>
      <c r="UO88" s="96">
        <v>19</v>
      </c>
      <c r="UP88" s="96">
        <v>20</v>
      </c>
      <c r="UQ88" s="96">
        <v>16</v>
      </c>
      <c r="UR88" s="96">
        <v>14</v>
      </c>
      <c r="US88" s="96">
        <v>11</v>
      </c>
      <c r="UT88" s="96">
        <v>12</v>
      </c>
      <c r="UU88" s="96">
        <v>13</v>
      </c>
      <c r="UV88" s="96">
        <v>16</v>
      </c>
      <c r="UW88" s="96">
        <v>17</v>
      </c>
      <c r="UX88" s="96">
        <v>14</v>
      </c>
      <c r="UY88" s="96">
        <v>15</v>
      </c>
      <c r="UZ88" s="96">
        <v>15</v>
      </c>
      <c r="VA88" s="96">
        <v>19</v>
      </c>
      <c r="VB88" s="96">
        <v>16</v>
      </c>
      <c r="VC88" s="96">
        <v>20</v>
      </c>
      <c r="VD88" s="96">
        <v>21</v>
      </c>
      <c r="VE88" s="96">
        <v>18</v>
      </c>
      <c r="VF88" s="96">
        <v>18</v>
      </c>
      <c r="VG88" s="96">
        <v>15</v>
      </c>
      <c r="VH88" s="96">
        <v>16</v>
      </c>
      <c r="VI88" s="96">
        <v>11</v>
      </c>
      <c r="VJ88" s="96">
        <v>11</v>
      </c>
      <c r="VK88" s="96">
        <v>12</v>
      </c>
      <c r="VL88" s="96">
        <v>15</v>
      </c>
      <c r="VM88" s="96">
        <v>17</v>
      </c>
      <c r="VN88" s="96">
        <v>20</v>
      </c>
      <c r="VO88" s="96">
        <v>18</v>
      </c>
      <c r="VP88" s="96">
        <v>15</v>
      </c>
      <c r="VQ88" s="96">
        <v>15</v>
      </c>
      <c r="VR88" s="96">
        <v>13</v>
      </c>
      <c r="VS88" s="96">
        <v>12</v>
      </c>
      <c r="VT88" s="96">
        <v>15</v>
      </c>
      <c r="VU88" s="96">
        <v>14</v>
      </c>
      <c r="VV88" s="96">
        <v>12</v>
      </c>
      <c r="VW88" s="96">
        <v>10</v>
      </c>
      <c r="VX88" s="96">
        <v>9</v>
      </c>
      <c r="VY88" s="96">
        <v>9</v>
      </c>
      <c r="VZ88" s="96">
        <v>8</v>
      </c>
      <c r="WA88" s="96">
        <v>4</v>
      </c>
      <c r="WB88" s="96">
        <v>4</v>
      </c>
      <c r="WC88" s="96">
        <v>4</v>
      </c>
      <c r="WD88" s="96">
        <v>4</v>
      </c>
      <c r="WE88" s="96">
        <v>4</v>
      </c>
      <c r="WF88" s="96">
        <v>4</v>
      </c>
      <c r="WG88" s="96">
        <v>4</v>
      </c>
      <c r="WH88" s="96">
        <v>4</v>
      </c>
      <c r="WI88" s="96">
        <v>4</v>
      </c>
      <c r="WJ88" s="96">
        <v>5</v>
      </c>
      <c r="WK88" s="96">
        <v>7</v>
      </c>
      <c r="WL88" s="96">
        <v>8</v>
      </c>
      <c r="WM88" s="96">
        <v>8</v>
      </c>
      <c r="WN88" s="96">
        <v>6</v>
      </c>
      <c r="WO88" s="96">
        <v>5</v>
      </c>
      <c r="WP88" s="96">
        <v>4</v>
      </c>
      <c r="WQ88" s="96">
        <v>4</v>
      </c>
      <c r="WR88" s="96">
        <v>4</v>
      </c>
      <c r="WS88" s="96">
        <v>7</v>
      </c>
      <c r="WT88" s="96">
        <v>7</v>
      </c>
      <c r="WU88" s="96">
        <v>7</v>
      </c>
      <c r="WV88" s="96">
        <v>6</v>
      </c>
      <c r="WW88" s="96">
        <v>6</v>
      </c>
      <c r="WX88" s="96">
        <v>5</v>
      </c>
      <c r="WY88" s="96">
        <v>5</v>
      </c>
      <c r="WZ88" s="96">
        <v>4</v>
      </c>
      <c r="XA88" s="96">
        <v>4</v>
      </c>
      <c r="XB88" s="96">
        <v>4</v>
      </c>
      <c r="XC88" s="96">
        <v>4</v>
      </c>
      <c r="XD88" s="96">
        <v>5</v>
      </c>
      <c r="XE88" s="96">
        <v>5</v>
      </c>
      <c r="XF88" s="96">
        <v>5</v>
      </c>
      <c r="XG88" s="96">
        <v>5</v>
      </c>
      <c r="XH88" s="96">
        <v>4</v>
      </c>
      <c r="XI88" s="96">
        <v>4</v>
      </c>
      <c r="XJ88" s="96">
        <v>4</v>
      </c>
      <c r="XK88" s="96">
        <v>4</v>
      </c>
    </row>
    <row r="89" spans="1:635" x14ac:dyDescent="0.2">
      <c r="B89" s="166">
        <v>2</v>
      </c>
      <c r="C89" s="394">
        <f t="shared" ca="1" si="77"/>
        <v>0</v>
      </c>
      <c r="D89" s="395">
        <f t="shared" ref="D89:D112" ca="1" si="82">IF(C8&gt;0,C89/C8,0)</f>
        <v>0</v>
      </c>
      <c r="E89" s="417">
        <f t="shared" ref="E89:E111" ca="1" si="83">RANK(D89,$D$88:$D$111,1)</f>
        <v>1</v>
      </c>
      <c r="F89" s="396"/>
      <c r="G89" s="96">
        <v>28</v>
      </c>
      <c r="H89" s="96">
        <v>28</v>
      </c>
      <c r="I89" s="351">
        <v>27</v>
      </c>
      <c r="J89" s="96">
        <v>26</v>
      </c>
      <c r="K89" s="96">
        <v>27</v>
      </c>
      <c r="L89" s="96">
        <v>30</v>
      </c>
      <c r="M89" s="96">
        <v>27</v>
      </c>
      <c r="N89" s="96">
        <v>23</v>
      </c>
      <c r="O89" s="96">
        <v>23</v>
      </c>
      <c r="P89" s="96">
        <v>21</v>
      </c>
      <c r="Q89" s="96">
        <v>21</v>
      </c>
      <c r="R89" s="96">
        <v>23</v>
      </c>
      <c r="S89" s="96">
        <v>25</v>
      </c>
      <c r="T89" s="96">
        <v>26</v>
      </c>
      <c r="U89" s="96">
        <v>27</v>
      </c>
      <c r="V89" s="96">
        <v>26</v>
      </c>
      <c r="W89" s="96">
        <v>27</v>
      </c>
      <c r="X89" s="96">
        <v>24</v>
      </c>
      <c r="Y89" s="96">
        <v>22</v>
      </c>
      <c r="Z89" s="96">
        <v>22</v>
      </c>
      <c r="AA89" s="96">
        <v>19</v>
      </c>
      <c r="AB89" s="96">
        <v>22</v>
      </c>
      <c r="AC89" s="96">
        <v>26</v>
      </c>
      <c r="AD89" s="96">
        <v>26</v>
      </c>
      <c r="AE89" s="96">
        <v>29</v>
      </c>
      <c r="AF89" s="96">
        <v>29</v>
      </c>
      <c r="AG89" s="96">
        <v>24</v>
      </c>
      <c r="AH89" s="96">
        <v>29</v>
      </c>
      <c r="AI89" s="96">
        <v>29</v>
      </c>
      <c r="AJ89" s="96">
        <v>26</v>
      </c>
      <c r="AK89" s="96">
        <v>20</v>
      </c>
      <c r="AL89" s="96">
        <v>25</v>
      </c>
      <c r="AM89" s="96">
        <v>25</v>
      </c>
      <c r="AN89" s="96">
        <v>27</v>
      </c>
      <c r="AO89" s="96">
        <v>29</v>
      </c>
      <c r="AP89" s="353">
        <v>28</v>
      </c>
      <c r="AQ89" s="96">
        <v>27</v>
      </c>
      <c r="AR89" s="96">
        <v>27</v>
      </c>
      <c r="AS89" s="96">
        <v>29</v>
      </c>
      <c r="AT89" s="96">
        <v>31</v>
      </c>
      <c r="AU89" s="96">
        <v>35</v>
      </c>
      <c r="AV89" s="96">
        <v>35</v>
      </c>
      <c r="AW89" s="148">
        <v>36</v>
      </c>
      <c r="AX89" s="148">
        <v>32</v>
      </c>
      <c r="AY89" s="148">
        <v>34</v>
      </c>
      <c r="AZ89" s="148">
        <v>34</v>
      </c>
      <c r="BA89" s="148">
        <v>35</v>
      </c>
      <c r="BB89" s="148">
        <v>33</v>
      </c>
      <c r="BC89" s="148">
        <v>34</v>
      </c>
      <c r="BD89" s="148">
        <v>32</v>
      </c>
      <c r="BE89" s="148">
        <v>29</v>
      </c>
      <c r="BF89" s="148">
        <v>28</v>
      </c>
      <c r="BG89" s="96">
        <v>27</v>
      </c>
      <c r="BH89" s="96">
        <v>23</v>
      </c>
      <c r="BI89" s="96">
        <v>25</v>
      </c>
      <c r="BJ89" s="96">
        <v>23</v>
      </c>
      <c r="BK89" s="96">
        <v>17</v>
      </c>
      <c r="BL89" s="96">
        <v>17</v>
      </c>
      <c r="BM89" s="96">
        <v>18</v>
      </c>
      <c r="BN89" s="96">
        <v>19</v>
      </c>
      <c r="BO89" s="96">
        <v>19</v>
      </c>
      <c r="BP89" s="96">
        <v>21</v>
      </c>
      <c r="BQ89" s="96">
        <v>19</v>
      </c>
      <c r="BR89" s="96">
        <v>17</v>
      </c>
      <c r="BS89" s="355">
        <v>18</v>
      </c>
      <c r="BT89" s="96">
        <v>18</v>
      </c>
      <c r="BU89" s="96">
        <v>16</v>
      </c>
      <c r="BV89" s="96">
        <v>14</v>
      </c>
      <c r="BW89" s="96">
        <v>17</v>
      </c>
      <c r="BX89" s="96">
        <v>17</v>
      </c>
      <c r="BY89" s="96">
        <v>15</v>
      </c>
      <c r="BZ89" s="96">
        <v>14</v>
      </c>
      <c r="CA89" s="96">
        <v>15</v>
      </c>
      <c r="CB89" s="96">
        <v>13</v>
      </c>
      <c r="CC89" s="96">
        <v>13</v>
      </c>
      <c r="CD89" s="96">
        <v>13</v>
      </c>
      <c r="CE89" s="96">
        <v>9</v>
      </c>
      <c r="CF89" s="96">
        <v>11</v>
      </c>
      <c r="CG89" s="96">
        <v>11</v>
      </c>
      <c r="CH89" s="96">
        <v>10</v>
      </c>
      <c r="CI89" s="96">
        <v>11</v>
      </c>
      <c r="CJ89" s="96">
        <v>12</v>
      </c>
      <c r="CK89" s="96">
        <v>11</v>
      </c>
      <c r="CL89" s="96">
        <v>10</v>
      </c>
      <c r="CM89" s="96">
        <v>11</v>
      </c>
      <c r="CN89" s="96">
        <v>10</v>
      </c>
      <c r="CO89" s="96">
        <v>10</v>
      </c>
      <c r="CP89" s="96">
        <v>10</v>
      </c>
      <c r="CQ89" s="96">
        <v>9</v>
      </c>
      <c r="CR89" s="96">
        <v>13</v>
      </c>
      <c r="CS89" s="96">
        <v>13</v>
      </c>
      <c r="CT89" s="96">
        <v>15</v>
      </c>
      <c r="CU89" s="96">
        <v>15</v>
      </c>
      <c r="CV89" s="96">
        <v>14</v>
      </c>
      <c r="CW89" s="96">
        <v>14</v>
      </c>
      <c r="CX89" s="96">
        <v>15</v>
      </c>
      <c r="CY89" s="96">
        <v>16</v>
      </c>
      <c r="CZ89" s="96">
        <v>14</v>
      </c>
      <c r="DA89" s="96">
        <v>14</v>
      </c>
      <c r="DB89" s="96">
        <v>13</v>
      </c>
      <c r="DC89" s="96">
        <v>12</v>
      </c>
      <c r="DD89" s="96">
        <v>14</v>
      </c>
      <c r="DE89" s="96">
        <v>14</v>
      </c>
      <c r="DF89" s="96">
        <v>16</v>
      </c>
      <c r="DG89" s="96">
        <v>18</v>
      </c>
      <c r="DH89" s="96">
        <v>18</v>
      </c>
      <c r="DI89" s="96">
        <v>16</v>
      </c>
      <c r="DJ89" s="96">
        <v>16</v>
      </c>
      <c r="DK89" s="96">
        <v>16</v>
      </c>
      <c r="DL89" s="96">
        <v>16</v>
      </c>
      <c r="DM89" s="96">
        <v>16</v>
      </c>
      <c r="DN89" s="96">
        <v>13</v>
      </c>
      <c r="DO89" s="96">
        <v>10</v>
      </c>
      <c r="DP89" s="96">
        <v>12</v>
      </c>
      <c r="DQ89" s="96">
        <v>13</v>
      </c>
      <c r="DR89" s="398">
        <v>12</v>
      </c>
      <c r="DS89" s="96">
        <v>12</v>
      </c>
      <c r="DT89" s="398">
        <v>12</v>
      </c>
      <c r="DU89" s="398">
        <v>12</v>
      </c>
      <c r="DV89" s="397">
        <v>11</v>
      </c>
      <c r="DW89" s="397">
        <v>12</v>
      </c>
      <c r="DX89" s="398">
        <v>7</v>
      </c>
      <c r="DY89" s="96">
        <v>9</v>
      </c>
      <c r="DZ89" s="96">
        <v>9</v>
      </c>
      <c r="EA89" s="96">
        <v>6</v>
      </c>
      <c r="EB89" s="96">
        <v>7</v>
      </c>
      <c r="EC89" s="96">
        <v>7</v>
      </c>
      <c r="ED89" s="96">
        <v>8</v>
      </c>
      <c r="EE89" s="96">
        <v>7</v>
      </c>
      <c r="EF89" s="96">
        <v>8</v>
      </c>
      <c r="EG89" s="96">
        <v>8</v>
      </c>
      <c r="EH89" s="96">
        <v>8</v>
      </c>
      <c r="EI89" s="96">
        <v>9</v>
      </c>
      <c r="EJ89" s="96">
        <v>8</v>
      </c>
      <c r="EK89" s="96">
        <v>10</v>
      </c>
      <c r="EL89" s="96">
        <v>9</v>
      </c>
      <c r="EM89" s="96">
        <v>8</v>
      </c>
      <c r="EN89" s="96">
        <v>8</v>
      </c>
      <c r="EO89" s="96">
        <v>7</v>
      </c>
      <c r="EP89" s="96">
        <v>6</v>
      </c>
      <c r="EQ89" s="96">
        <v>6</v>
      </c>
      <c r="ER89" s="96">
        <v>8</v>
      </c>
      <c r="ES89" s="96">
        <v>10</v>
      </c>
      <c r="ET89" s="96">
        <v>7</v>
      </c>
      <c r="EU89" s="96">
        <v>7</v>
      </c>
      <c r="EV89" s="96">
        <v>6</v>
      </c>
      <c r="EW89" s="96">
        <v>7</v>
      </c>
      <c r="EX89" s="96">
        <v>8</v>
      </c>
      <c r="EY89" s="96">
        <v>8</v>
      </c>
      <c r="EZ89" s="96">
        <v>9</v>
      </c>
      <c r="FA89" s="96">
        <v>13</v>
      </c>
      <c r="FB89" s="96">
        <v>15</v>
      </c>
      <c r="FC89" s="96">
        <v>12</v>
      </c>
      <c r="FD89" s="96">
        <v>13</v>
      </c>
      <c r="FE89" s="96">
        <v>13</v>
      </c>
      <c r="FF89" s="96">
        <v>13</v>
      </c>
      <c r="FG89" s="96">
        <v>14</v>
      </c>
      <c r="FH89" s="96">
        <v>14</v>
      </c>
      <c r="FI89" s="96">
        <v>14</v>
      </c>
      <c r="FJ89" s="96">
        <v>16</v>
      </c>
      <c r="FK89" s="96">
        <v>16</v>
      </c>
      <c r="FL89" s="96">
        <v>18</v>
      </c>
      <c r="FM89" s="96">
        <v>18</v>
      </c>
      <c r="FN89" s="96">
        <v>16</v>
      </c>
      <c r="FO89" s="96">
        <v>14</v>
      </c>
      <c r="FP89" s="96">
        <v>16</v>
      </c>
      <c r="FQ89" s="96">
        <v>17</v>
      </c>
      <c r="FR89" s="96">
        <v>15</v>
      </c>
      <c r="FS89" s="398">
        <v>16</v>
      </c>
      <c r="FT89" s="96">
        <v>17</v>
      </c>
      <c r="FU89" s="398">
        <v>15</v>
      </c>
      <c r="FV89" s="398">
        <v>14</v>
      </c>
      <c r="FW89" s="397">
        <v>13</v>
      </c>
      <c r="FX89" s="397">
        <v>12</v>
      </c>
      <c r="FY89" s="398">
        <v>14</v>
      </c>
      <c r="FZ89" s="96">
        <v>16</v>
      </c>
      <c r="GA89" s="96">
        <v>17</v>
      </c>
      <c r="GB89" s="96">
        <v>17</v>
      </c>
      <c r="GC89" s="96">
        <v>16</v>
      </c>
      <c r="GD89" s="96">
        <v>17</v>
      </c>
      <c r="GE89" s="96">
        <v>16</v>
      </c>
      <c r="GF89" s="96">
        <v>18</v>
      </c>
      <c r="GG89" s="96">
        <v>18</v>
      </c>
      <c r="GH89" s="96">
        <v>17</v>
      </c>
      <c r="GI89" s="96">
        <v>17</v>
      </c>
      <c r="GJ89" s="96">
        <v>21</v>
      </c>
      <c r="GK89" s="96">
        <v>18</v>
      </c>
      <c r="GL89" s="96">
        <v>19</v>
      </c>
      <c r="GM89" s="96">
        <v>18</v>
      </c>
      <c r="GN89" s="96">
        <v>19</v>
      </c>
      <c r="GO89" s="96">
        <v>18</v>
      </c>
      <c r="GP89" s="96">
        <v>14</v>
      </c>
      <c r="GQ89" s="96">
        <v>16</v>
      </c>
      <c r="GR89" s="96">
        <v>17</v>
      </c>
      <c r="GS89" s="96">
        <v>16</v>
      </c>
      <c r="GT89" s="96">
        <v>15</v>
      </c>
      <c r="GU89" s="96">
        <v>14</v>
      </c>
      <c r="GV89" s="96">
        <v>14</v>
      </c>
      <c r="GW89" s="96">
        <v>14</v>
      </c>
      <c r="GX89" s="96">
        <v>14</v>
      </c>
      <c r="GY89" s="96">
        <v>12</v>
      </c>
      <c r="GZ89" s="96">
        <v>17</v>
      </c>
      <c r="HA89" s="96">
        <v>17</v>
      </c>
      <c r="HB89" s="96">
        <v>16</v>
      </c>
      <c r="HC89" s="96">
        <v>19</v>
      </c>
      <c r="HD89" s="96">
        <v>20</v>
      </c>
      <c r="HE89" s="96">
        <v>19</v>
      </c>
      <c r="HF89" s="96">
        <v>21</v>
      </c>
      <c r="HG89" s="96">
        <v>19</v>
      </c>
      <c r="HH89" s="96">
        <v>17</v>
      </c>
      <c r="HI89" s="96">
        <v>17</v>
      </c>
      <c r="HJ89" s="96">
        <v>18</v>
      </c>
      <c r="HK89" s="96">
        <v>17</v>
      </c>
      <c r="HL89" s="96">
        <v>17</v>
      </c>
      <c r="HM89" s="96">
        <v>18</v>
      </c>
      <c r="HN89" s="96">
        <v>18</v>
      </c>
      <c r="HO89" s="96">
        <v>17</v>
      </c>
      <c r="HP89" s="96">
        <v>16</v>
      </c>
      <c r="HQ89" s="96">
        <v>14</v>
      </c>
      <c r="HR89" s="96">
        <v>13</v>
      </c>
      <c r="HS89" s="96">
        <v>15</v>
      </c>
      <c r="HT89" s="96">
        <v>18</v>
      </c>
      <c r="HU89" s="96">
        <v>18</v>
      </c>
      <c r="HV89" s="96">
        <v>17</v>
      </c>
      <c r="HW89" s="96">
        <v>18</v>
      </c>
      <c r="HX89" s="96">
        <v>16</v>
      </c>
      <c r="HY89" s="96">
        <v>16</v>
      </c>
      <c r="HZ89" s="96">
        <v>16</v>
      </c>
      <c r="IA89" s="96">
        <v>15</v>
      </c>
      <c r="IB89" s="96">
        <v>15</v>
      </c>
      <c r="IC89" s="96">
        <v>16</v>
      </c>
      <c r="ID89" s="96">
        <v>15</v>
      </c>
      <c r="IE89" s="96">
        <v>16</v>
      </c>
      <c r="IF89" s="96">
        <v>18</v>
      </c>
      <c r="IG89" s="96">
        <v>18</v>
      </c>
      <c r="IH89" s="96">
        <v>18</v>
      </c>
      <c r="II89" s="96">
        <v>18</v>
      </c>
      <c r="IJ89" s="96">
        <v>18</v>
      </c>
      <c r="IK89" s="96">
        <v>12</v>
      </c>
      <c r="IL89" s="96">
        <v>14</v>
      </c>
      <c r="IM89" s="96">
        <v>12</v>
      </c>
      <c r="IN89" s="351">
        <f t="shared" si="78"/>
        <v>12</v>
      </c>
      <c r="IO89" s="96">
        <v>12</v>
      </c>
      <c r="IP89" s="96">
        <v>11</v>
      </c>
      <c r="IQ89" s="96">
        <v>10</v>
      </c>
      <c r="IR89" s="96">
        <v>11</v>
      </c>
      <c r="IS89" s="96">
        <v>12</v>
      </c>
      <c r="IT89" s="96">
        <v>14</v>
      </c>
      <c r="IU89" s="96">
        <v>13</v>
      </c>
      <c r="IV89" s="96">
        <v>12</v>
      </c>
      <c r="IW89" s="96">
        <v>13</v>
      </c>
      <c r="IX89" s="96">
        <v>14</v>
      </c>
      <c r="IY89" s="96">
        <v>12</v>
      </c>
      <c r="IZ89" s="96">
        <v>12</v>
      </c>
      <c r="JA89" s="96">
        <v>15</v>
      </c>
      <c r="JB89" s="96">
        <v>16</v>
      </c>
      <c r="JC89" s="96">
        <v>17</v>
      </c>
      <c r="JD89" s="96">
        <v>17</v>
      </c>
      <c r="JE89" s="96">
        <v>17</v>
      </c>
      <c r="JF89" s="353">
        <f t="shared" ref="JF89:JF111" si="84">(JG89+JE89)/2</f>
        <v>17</v>
      </c>
      <c r="JG89" s="96">
        <v>17</v>
      </c>
      <c r="JH89" s="96">
        <v>16</v>
      </c>
      <c r="JI89" s="96">
        <v>15</v>
      </c>
      <c r="JJ89" s="96">
        <v>17</v>
      </c>
      <c r="JK89" s="96">
        <v>16</v>
      </c>
      <c r="JL89" s="96">
        <v>15</v>
      </c>
      <c r="JM89" s="96">
        <v>14</v>
      </c>
      <c r="JN89" s="351">
        <f t="shared" ref="JN89:JN111" si="85">(JM89+JO89)/2</f>
        <v>15</v>
      </c>
      <c r="JO89" s="96">
        <v>16</v>
      </c>
      <c r="JP89" s="96">
        <v>18</v>
      </c>
      <c r="JQ89" s="96">
        <v>16</v>
      </c>
      <c r="JR89" s="96">
        <v>15</v>
      </c>
      <c r="JS89" s="96">
        <v>16</v>
      </c>
      <c r="JT89" s="96">
        <v>18</v>
      </c>
      <c r="JU89" s="96">
        <v>15</v>
      </c>
      <c r="JV89" s="351">
        <f t="shared" ref="JV89:JV111" si="86">(JU89+JW89)/2</f>
        <v>16</v>
      </c>
      <c r="JW89" s="96">
        <v>17</v>
      </c>
      <c r="JX89" s="96">
        <v>24</v>
      </c>
      <c r="JY89" s="96">
        <v>22</v>
      </c>
      <c r="JZ89" s="96">
        <v>21</v>
      </c>
      <c r="KA89" s="96">
        <v>20</v>
      </c>
      <c r="KB89" s="96">
        <v>21</v>
      </c>
      <c r="KC89" s="96">
        <v>23</v>
      </c>
      <c r="KD89" s="96">
        <v>24</v>
      </c>
      <c r="KE89" s="96">
        <v>23</v>
      </c>
      <c r="KF89" s="96">
        <v>22</v>
      </c>
      <c r="KG89" s="96">
        <v>21</v>
      </c>
      <c r="KH89" s="96">
        <v>19</v>
      </c>
      <c r="KI89" s="96">
        <v>17</v>
      </c>
      <c r="KJ89" s="96">
        <v>19</v>
      </c>
      <c r="KK89" s="96">
        <v>20</v>
      </c>
      <c r="KL89" s="96">
        <v>20</v>
      </c>
      <c r="KM89" s="96">
        <v>22</v>
      </c>
      <c r="KN89" s="96">
        <v>24</v>
      </c>
      <c r="KO89" s="96">
        <v>21</v>
      </c>
      <c r="KP89" s="96">
        <v>20</v>
      </c>
      <c r="KQ89" s="96">
        <v>19</v>
      </c>
      <c r="KR89" s="96">
        <v>17</v>
      </c>
      <c r="KS89" s="96">
        <v>18</v>
      </c>
      <c r="KT89" s="96">
        <v>18</v>
      </c>
      <c r="KU89" s="96">
        <v>18</v>
      </c>
      <c r="KV89" s="96">
        <v>20</v>
      </c>
      <c r="KW89" s="96">
        <v>20</v>
      </c>
      <c r="KX89" s="96">
        <v>17</v>
      </c>
      <c r="KY89" s="96">
        <v>20</v>
      </c>
      <c r="KZ89" s="418">
        <f t="shared" ref="KZ89:KZ111" si="87">ROUND(AVERAGE(KP89:KY89,LJ89),0)</f>
        <v>19</v>
      </c>
      <c r="LA89" s="418">
        <f t="shared" ref="LA89:LA111" si="88">ROUND(AVERAGE(KQ89:KY89,LJ89:LK89),0)</f>
        <v>19</v>
      </c>
      <c r="LB89" s="418">
        <f t="shared" ref="LB89:LB111" si="89">ROUND(AVERAGE(KR89:KY89,LJ89:LL89),0)</f>
        <v>19</v>
      </c>
      <c r="LC89" s="418">
        <f t="shared" ref="LC89:LC111" si="90">ROUND(AVERAGE(KS89:KY89,LJ89:LM89),0)</f>
        <v>20</v>
      </c>
      <c r="LD89" s="418">
        <f t="shared" ref="LD89:LD111" si="91">ROUND(AVERAGE(KT89:KY89,LJ89:LN89),0)</f>
        <v>20</v>
      </c>
      <c r="LE89" s="418">
        <f t="shared" ref="LE89:LE111" si="92">ROUND(AVERAGE(KU89:KY89,LJ89:LO89),0)</f>
        <v>20</v>
      </c>
      <c r="LF89" s="418">
        <f t="shared" ref="LF89:LF111" si="93">ROUND(AVERAGE(KV89:KY89,LJ89:LP89),0)</f>
        <v>21</v>
      </c>
      <c r="LG89" s="418">
        <f t="shared" ref="LG89:LG111" si="94">ROUND(AVERAGE(KW89:KY89,LJ89:LQ89),0)</f>
        <v>21</v>
      </c>
      <c r="LH89" s="418">
        <f t="shared" ref="LH89:LH111" si="95">ROUND(AVERAGE(KX89:KY89,LJ89:LR89),0)</f>
        <v>21</v>
      </c>
      <c r="LI89" s="418">
        <f t="shared" ref="LI89:LI111" si="96">ROUND(AVERAGE(KY89,LJ89:LS89),0)</f>
        <v>21</v>
      </c>
      <c r="LJ89" s="96">
        <v>21</v>
      </c>
      <c r="LK89" s="96">
        <v>22</v>
      </c>
      <c r="LL89" s="96">
        <v>21</v>
      </c>
      <c r="LM89" s="96">
        <v>21</v>
      </c>
      <c r="LN89" s="96">
        <v>21</v>
      </c>
      <c r="LO89" s="96">
        <v>22</v>
      </c>
      <c r="LP89" s="96">
        <v>24</v>
      </c>
      <c r="LQ89" s="96">
        <v>18</v>
      </c>
      <c r="LR89" s="96">
        <v>22</v>
      </c>
      <c r="LS89" s="96">
        <v>17</v>
      </c>
      <c r="LT89" s="96">
        <v>21</v>
      </c>
      <c r="LU89" s="96">
        <v>16</v>
      </c>
      <c r="LV89" s="96">
        <v>17</v>
      </c>
      <c r="LW89" s="96">
        <v>19</v>
      </c>
      <c r="LX89" s="96">
        <v>19</v>
      </c>
      <c r="LY89" s="96">
        <v>24</v>
      </c>
      <c r="LZ89" s="96">
        <v>22</v>
      </c>
      <c r="MA89" s="96">
        <v>25</v>
      </c>
      <c r="MB89" s="96">
        <v>21</v>
      </c>
      <c r="MC89" s="96">
        <v>20</v>
      </c>
      <c r="MD89" s="96">
        <v>18</v>
      </c>
      <c r="ME89" s="96">
        <v>19</v>
      </c>
      <c r="MF89" s="96">
        <v>19</v>
      </c>
      <c r="MG89" s="96">
        <v>19</v>
      </c>
      <c r="MH89" s="96">
        <v>19</v>
      </c>
      <c r="MI89" s="96">
        <v>17</v>
      </c>
      <c r="MJ89" s="96">
        <v>19</v>
      </c>
      <c r="MK89" s="96">
        <v>19</v>
      </c>
      <c r="ML89" s="96">
        <v>20</v>
      </c>
      <c r="MM89" s="96">
        <v>20</v>
      </c>
      <c r="MN89" s="96">
        <v>19</v>
      </c>
      <c r="MO89" s="96">
        <v>20</v>
      </c>
      <c r="MP89" s="96">
        <v>17</v>
      </c>
      <c r="MQ89" s="96">
        <v>18</v>
      </c>
      <c r="MR89" s="96">
        <v>18</v>
      </c>
      <c r="MS89" s="96">
        <v>20</v>
      </c>
      <c r="MT89" s="96">
        <v>22</v>
      </c>
      <c r="MU89" s="96">
        <v>24</v>
      </c>
      <c r="MV89" s="96">
        <v>24</v>
      </c>
      <c r="MW89" s="96">
        <v>23</v>
      </c>
      <c r="MX89" s="96">
        <v>24</v>
      </c>
      <c r="MY89" s="96">
        <v>20</v>
      </c>
      <c r="MZ89" s="96">
        <v>21</v>
      </c>
      <c r="NA89" s="96">
        <v>21</v>
      </c>
      <c r="NB89" s="96">
        <v>20</v>
      </c>
      <c r="NC89" s="96">
        <v>20</v>
      </c>
      <c r="ND89" s="96">
        <v>20</v>
      </c>
      <c r="NE89" s="96">
        <v>20</v>
      </c>
      <c r="NF89" s="96">
        <v>20</v>
      </c>
      <c r="NG89" s="96">
        <v>19</v>
      </c>
      <c r="NH89" s="96">
        <v>20</v>
      </c>
      <c r="NI89" s="96">
        <v>17</v>
      </c>
      <c r="NJ89" s="96">
        <v>14</v>
      </c>
      <c r="NK89" s="96">
        <v>19</v>
      </c>
      <c r="NL89" s="96">
        <v>21</v>
      </c>
      <c r="NM89" s="96">
        <v>23</v>
      </c>
      <c r="NN89" s="96">
        <v>22</v>
      </c>
      <c r="NO89" s="96">
        <v>22</v>
      </c>
      <c r="NP89" s="96">
        <v>23</v>
      </c>
      <c r="NQ89" s="96">
        <v>21</v>
      </c>
      <c r="NR89" s="96">
        <v>21</v>
      </c>
      <c r="NS89" s="96">
        <v>17</v>
      </c>
      <c r="NT89" s="96">
        <v>19</v>
      </c>
      <c r="NU89" s="96">
        <v>17</v>
      </c>
      <c r="NV89" s="96">
        <v>21</v>
      </c>
      <c r="NW89" s="96">
        <v>18</v>
      </c>
      <c r="NX89" s="96">
        <v>15</v>
      </c>
      <c r="NY89" s="96">
        <v>14</v>
      </c>
      <c r="NZ89" s="96">
        <v>16</v>
      </c>
      <c r="OA89" s="96">
        <v>16</v>
      </c>
      <c r="OB89" s="96">
        <v>16</v>
      </c>
      <c r="OC89" s="96">
        <v>23</v>
      </c>
      <c r="OD89" s="96">
        <v>21</v>
      </c>
      <c r="OE89" s="96">
        <v>21</v>
      </c>
      <c r="OF89" s="96">
        <v>22</v>
      </c>
      <c r="OG89" s="96">
        <v>25</v>
      </c>
      <c r="OH89" s="96">
        <v>22</v>
      </c>
      <c r="OI89" s="96">
        <v>23</v>
      </c>
      <c r="OJ89" s="96">
        <v>23</v>
      </c>
      <c r="OK89" s="96">
        <v>23</v>
      </c>
      <c r="OL89" s="96">
        <v>22</v>
      </c>
      <c r="OM89" s="96">
        <v>20</v>
      </c>
      <c r="ON89" s="96">
        <v>23</v>
      </c>
      <c r="OO89" s="96">
        <v>25</v>
      </c>
      <c r="OP89" s="96">
        <v>26</v>
      </c>
      <c r="OQ89" s="96">
        <v>25</v>
      </c>
      <c r="OR89" s="96">
        <v>23</v>
      </c>
      <c r="OS89" s="96">
        <v>23</v>
      </c>
      <c r="OT89" s="96">
        <v>25</v>
      </c>
      <c r="OU89" s="96">
        <v>27</v>
      </c>
      <c r="OV89" s="96">
        <v>24</v>
      </c>
      <c r="OW89" s="96">
        <v>23</v>
      </c>
      <c r="OX89" s="96">
        <v>25</v>
      </c>
      <c r="OY89" s="351">
        <f t="shared" si="79"/>
        <v>23.5</v>
      </c>
      <c r="OZ89" s="96">
        <v>22</v>
      </c>
      <c r="PA89" s="96">
        <v>25</v>
      </c>
      <c r="PB89" s="96">
        <v>27</v>
      </c>
      <c r="PC89" s="96">
        <v>29</v>
      </c>
      <c r="PD89" s="96">
        <v>29</v>
      </c>
      <c r="PE89" s="96">
        <v>28</v>
      </c>
      <c r="PF89" s="96">
        <v>26</v>
      </c>
      <c r="PG89" s="351">
        <f t="shared" si="80"/>
        <v>29</v>
      </c>
      <c r="PH89" s="96">
        <v>32</v>
      </c>
      <c r="PI89" s="96">
        <v>30</v>
      </c>
      <c r="PJ89" s="351">
        <f t="shared" si="81"/>
        <v>31.5</v>
      </c>
      <c r="PK89" s="96">
        <v>33</v>
      </c>
      <c r="PL89" s="96">
        <v>34</v>
      </c>
      <c r="PM89" s="96">
        <v>28</v>
      </c>
      <c r="PN89" s="96">
        <v>30</v>
      </c>
      <c r="PO89" s="96">
        <v>30</v>
      </c>
      <c r="PP89" s="96">
        <v>33</v>
      </c>
      <c r="PQ89" s="96">
        <v>30</v>
      </c>
      <c r="PR89" s="96">
        <v>31</v>
      </c>
      <c r="PS89" s="96">
        <v>29</v>
      </c>
      <c r="PT89" s="96">
        <v>32</v>
      </c>
      <c r="PU89" s="96">
        <v>31</v>
      </c>
      <c r="PV89" s="96">
        <v>28</v>
      </c>
      <c r="PW89" s="96">
        <v>28</v>
      </c>
      <c r="PX89" s="96">
        <v>29</v>
      </c>
      <c r="PY89" s="96">
        <v>31</v>
      </c>
      <c r="PZ89" s="96">
        <v>28</v>
      </c>
      <c r="QA89" s="96">
        <v>26</v>
      </c>
      <c r="QB89" s="96">
        <v>26</v>
      </c>
      <c r="QC89" s="96">
        <v>29</v>
      </c>
      <c r="QD89" s="96">
        <v>31</v>
      </c>
      <c r="QE89" s="96">
        <v>31</v>
      </c>
      <c r="QF89" s="96">
        <v>32</v>
      </c>
      <c r="QG89" s="96">
        <v>27</v>
      </c>
      <c r="QH89" s="96">
        <v>25</v>
      </c>
      <c r="QI89" s="96">
        <v>19</v>
      </c>
      <c r="QJ89" s="96">
        <v>23</v>
      </c>
      <c r="QK89" s="96">
        <v>25</v>
      </c>
      <c r="QL89" s="96">
        <v>23</v>
      </c>
      <c r="QM89" s="96">
        <v>20</v>
      </c>
      <c r="QN89" s="96">
        <v>22</v>
      </c>
      <c r="QO89" s="96">
        <v>23</v>
      </c>
      <c r="QP89" s="96">
        <v>24</v>
      </c>
      <c r="QQ89" s="96">
        <v>29</v>
      </c>
      <c r="QR89" s="96">
        <v>30</v>
      </c>
      <c r="QS89" s="96">
        <v>27</v>
      </c>
      <c r="QT89" s="96">
        <v>24</v>
      </c>
      <c r="QU89" s="96">
        <v>24</v>
      </c>
      <c r="QV89" s="96">
        <v>24</v>
      </c>
      <c r="QW89" s="96">
        <v>22</v>
      </c>
      <c r="QX89" s="96">
        <v>24</v>
      </c>
      <c r="QY89" s="96">
        <v>26</v>
      </c>
      <c r="QZ89" s="96">
        <v>25</v>
      </c>
      <c r="RA89" s="96">
        <v>27</v>
      </c>
      <c r="RB89" s="96">
        <v>28</v>
      </c>
      <c r="RC89" s="96">
        <v>27</v>
      </c>
      <c r="RD89" s="96">
        <v>26</v>
      </c>
      <c r="RE89" s="96">
        <v>24</v>
      </c>
      <c r="RF89" s="96">
        <v>25</v>
      </c>
      <c r="RG89" s="96">
        <v>23</v>
      </c>
      <c r="RH89" s="96">
        <v>22</v>
      </c>
      <c r="RI89" s="96">
        <v>23</v>
      </c>
      <c r="RJ89" s="96">
        <v>23</v>
      </c>
      <c r="RK89" s="96">
        <v>23</v>
      </c>
      <c r="RL89" s="96">
        <v>26</v>
      </c>
      <c r="RM89" s="96">
        <v>25</v>
      </c>
      <c r="RN89" s="96">
        <v>26</v>
      </c>
      <c r="RO89" s="96">
        <v>27</v>
      </c>
      <c r="RP89" s="96">
        <v>27</v>
      </c>
      <c r="RQ89" s="96">
        <v>23</v>
      </c>
      <c r="RR89" s="96">
        <v>27</v>
      </c>
      <c r="RS89" s="96">
        <v>25</v>
      </c>
      <c r="RT89" s="96">
        <v>28</v>
      </c>
      <c r="RU89" s="96">
        <v>28</v>
      </c>
      <c r="RV89" s="96">
        <v>27</v>
      </c>
      <c r="RW89" s="96">
        <v>31</v>
      </c>
      <c r="RX89" s="96">
        <v>31</v>
      </c>
      <c r="RY89" s="96">
        <v>29</v>
      </c>
      <c r="RZ89" s="96">
        <v>24</v>
      </c>
      <c r="SA89" s="96">
        <v>24</v>
      </c>
      <c r="SB89" s="96">
        <v>25</v>
      </c>
      <c r="SC89" s="96">
        <v>25</v>
      </c>
      <c r="SD89" s="96">
        <v>24</v>
      </c>
      <c r="SE89" s="96">
        <v>23</v>
      </c>
      <c r="SF89" s="96">
        <v>23</v>
      </c>
      <c r="SG89" s="96">
        <v>26</v>
      </c>
      <c r="SH89" s="96">
        <v>24</v>
      </c>
      <c r="SI89" s="96">
        <v>20</v>
      </c>
      <c r="SJ89" s="96">
        <v>23</v>
      </c>
      <c r="SK89" s="96">
        <v>27</v>
      </c>
      <c r="SL89" s="96">
        <v>27</v>
      </c>
      <c r="SM89" s="96">
        <v>24</v>
      </c>
      <c r="SN89" s="96">
        <v>23</v>
      </c>
      <c r="SO89" s="96">
        <v>23</v>
      </c>
      <c r="SP89" s="96">
        <v>23</v>
      </c>
      <c r="SQ89" s="96">
        <v>24</v>
      </c>
      <c r="SR89" s="96">
        <v>20</v>
      </c>
      <c r="SS89" s="96">
        <v>23</v>
      </c>
      <c r="ST89" s="96">
        <v>23</v>
      </c>
      <c r="SU89" s="96">
        <v>23</v>
      </c>
      <c r="SV89" s="96">
        <v>23</v>
      </c>
      <c r="SW89" s="96">
        <v>23</v>
      </c>
      <c r="SX89" s="96">
        <v>24</v>
      </c>
      <c r="SY89" s="96">
        <v>25</v>
      </c>
      <c r="SZ89" s="96">
        <v>27</v>
      </c>
      <c r="TA89" s="96">
        <v>28</v>
      </c>
      <c r="TB89" s="96">
        <v>28</v>
      </c>
      <c r="TC89" s="96">
        <v>27</v>
      </c>
      <c r="TD89" s="96">
        <v>25</v>
      </c>
      <c r="TE89" s="96">
        <v>22</v>
      </c>
      <c r="TF89" s="96">
        <v>21</v>
      </c>
      <c r="TG89" s="96">
        <v>21</v>
      </c>
      <c r="TH89" s="96">
        <v>20</v>
      </c>
      <c r="TI89" s="96">
        <v>18</v>
      </c>
      <c r="TJ89" s="96">
        <v>19</v>
      </c>
      <c r="TK89" s="96">
        <v>22</v>
      </c>
      <c r="TL89" s="96">
        <v>23</v>
      </c>
      <c r="TM89" s="96">
        <v>20</v>
      </c>
      <c r="TN89" s="96">
        <v>17</v>
      </c>
      <c r="TO89" s="96">
        <v>13</v>
      </c>
      <c r="TP89" s="96">
        <v>14</v>
      </c>
      <c r="TQ89" s="96">
        <v>13</v>
      </c>
      <c r="TR89" s="96">
        <v>13</v>
      </c>
      <c r="TS89" s="96">
        <v>11</v>
      </c>
      <c r="TT89" s="96">
        <v>12</v>
      </c>
      <c r="TU89" s="96">
        <v>11</v>
      </c>
      <c r="TV89" s="96">
        <v>11</v>
      </c>
      <c r="TW89" s="96">
        <v>14</v>
      </c>
      <c r="TX89" s="96">
        <v>16</v>
      </c>
      <c r="TY89" s="96">
        <v>16</v>
      </c>
      <c r="TZ89" s="96">
        <v>16</v>
      </c>
      <c r="UA89" s="96">
        <v>15</v>
      </c>
      <c r="UB89" s="96">
        <v>18</v>
      </c>
      <c r="UC89" s="96">
        <v>19</v>
      </c>
      <c r="UD89" s="96">
        <v>18</v>
      </c>
      <c r="UE89" s="96">
        <v>18</v>
      </c>
      <c r="UF89" s="96">
        <v>15</v>
      </c>
      <c r="UG89" s="96">
        <v>16</v>
      </c>
      <c r="UH89" s="96">
        <v>15</v>
      </c>
      <c r="UI89" s="96">
        <v>12</v>
      </c>
      <c r="UJ89" s="96">
        <v>13</v>
      </c>
      <c r="UK89" s="96">
        <v>14</v>
      </c>
      <c r="UL89" s="96">
        <v>14</v>
      </c>
      <c r="UM89" s="96">
        <v>13</v>
      </c>
      <c r="UN89" s="96">
        <v>13</v>
      </c>
      <c r="UO89" s="96">
        <v>13</v>
      </c>
      <c r="UP89" s="96">
        <v>13</v>
      </c>
      <c r="UQ89" s="96">
        <v>16</v>
      </c>
      <c r="UR89" s="96">
        <v>15</v>
      </c>
      <c r="US89" s="96">
        <v>15</v>
      </c>
      <c r="UT89" s="96">
        <v>14</v>
      </c>
      <c r="UU89" s="96">
        <v>14</v>
      </c>
      <c r="UV89" s="96">
        <v>15</v>
      </c>
      <c r="UW89" s="96">
        <v>15</v>
      </c>
      <c r="UX89" s="96">
        <v>15</v>
      </c>
      <c r="UY89" s="96">
        <v>13</v>
      </c>
      <c r="UZ89" s="96">
        <v>15</v>
      </c>
      <c r="VA89" s="96">
        <v>19</v>
      </c>
      <c r="VB89" s="96">
        <v>18</v>
      </c>
      <c r="VC89" s="96">
        <v>17</v>
      </c>
      <c r="VD89" s="96">
        <v>15</v>
      </c>
      <c r="VE89" s="96">
        <v>13</v>
      </c>
      <c r="VF89" s="96">
        <v>11</v>
      </c>
      <c r="VG89" s="96">
        <v>13</v>
      </c>
      <c r="VH89" s="96">
        <v>14</v>
      </c>
      <c r="VI89" s="96">
        <v>14</v>
      </c>
      <c r="VJ89" s="96">
        <v>15</v>
      </c>
      <c r="VK89" s="96">
        <v>18</v>
      </c>
      <c r="VL89" s="96">
        <v>16</v>
      </c>
      <c r="VM89" s="96">
        <v>15</v>
      </c>
      <c r="VN89" s="96">
        <v>13</v>
      </c>
      <c r="VO89" s="96">
        <v>14</v>
      </c>
      <c r="VP89" s="96">
        <v>16</v>
      </c>
      <c r="VQ89" s="96">
        <v>16</v>
      </c>
      <c r="VR89" s="96">
        <v>14</v>
      </c>
      <c r="VS89" s="96">
        <v>13</v>
      </c>
      <c r="VT89" s="96">
        <v>14</v>
      </c>
      <c r="VU89" s="96">
        <v>15</v>
      </c>
      <c r="VV89" s="96">
        <v>3</v>
      </c>
      <c r="VW89" s="96">
        <v>2</v>
      </c>
      <c r="VX89" s="96">
        <v>0</v>
      </c>
      <c r="VY89" s="96">
        <v>0</v>
      </c>
      <c r="VZ89" s="96">
        <v>0</v>
      </c>
      <c r="WA89" s="96">
        <v>0</v>
      </c>
      <c r="WB89" s="96">
        <v>0</v>
      </c>
      <c r="WC89" s="96">
        <v>0</v>
      </c>
      <c r="WD89" s="96">
        <v>0</v>
      </c>
      <c r="WE89" s="96">
        <v>0</v>
      </c>
      <c r="WF89" s="96">
        <v>0</v>
      </c>
      <c r="WG89" s="96">
        <v>0</v>
      </c>
      <c r="WH89" s="96">
        <v>0</v>
      </c>
      <c r="WI89" s="96">
        <v>0</v>
      </c>
      <c r="WJ89" s="96">
        <v>0</v>
      </c>
      <c r="WK89" s="96">
        <v>0</v>
      </c>
      <c r="WL89" s="96">
        <v>1</v>
      </c>
      <c r="WM89" s="96">
        <v>1</v>
      </c>
      <c r="WN89" s="96">
        <v>1</v>
      </c>
      <c r="WO89" s="96">
        <v>1</v>
      </c>
      <c r="WP89" s="96">
        <v>0</v>
      </c>
      <c r="WQ89" s="96">
        <v>0</v>
      </c>
      <c r="WR89" s="96">
        <v>0</v>
      </c>
      <c r="WS89" s="96">
        <v>0</v>
      </c>
      <c r="WT89" s="96">
        <v>0</v>
      </c>
      <c r="WU89" s="96">
        <v>0</v>
      </c>
      <c r="WV89" s="96">
        <v>0</v>
      </c>
      <c r="WW89" s="96">
        <v>0</v>
      </c>
      <c r="WX89" s="96">
        <v>0</v>
      </c>
      <c r="WY89" s="96">
        <v>0</v>
      </c>
      <c r="WZ89" s="96">
        <v>0</v>
      </c>
      <c r="XA89" s="96">
        <v>0</v>
      </c>
      <c r="XB89" s="96">
        <v>0</v>
      </c>
      <c r="XC89" s="96">
        <v>0</v>
      </c>
      <c r="XD89" s="96">
        <v>0</v>
      </c>
      <c r="XE89" s="96">
        <v>0</v>
      </c>
      <c r="XF89" s="96">
        <v>0</v>
      </c>
      <c r="XG89" s="96">
        <v>0</v>
      </c>
      <c r="XH89" s="96">
        <v>0</v>
      </c>
      <c r="XI89" s="96">
        <v>0</v>
      </c>
      <c r="XJ89" s="96">
        <v>0</v>
      </c>
      <c r="XK89" s="96">
        <v>0</v>
      </c>
    </row>
    <row r="90" spans="1:635" x14ac:dyDescent="0.2">
      <c r="A90" s="327"/>
      <c r="B90" s="166">
        <v>3</v>
      </c>
      <c r="C90" s="394">
        <f t="shared" ca="1" si="77"/>
        <v>0</v>
      </c>
      <c r="D90" s="395">
        <f t="shared" ca="1" si="82"/>
        <v>0</v>
      </c>
      <c r="E90" s="417">
        <f t="shared" ca="1" si="83"/>
        <v>1</v>
      </c>
      <c r="F90" s="396"/>
      <c r="G90" s="96">
        <v>10</v>
      </c>
      <c r="H90" s="96">
        <v>11</v>
      </c>
      <c r="I90" s="351">
        <v>11</v>
      </c>
      <c r="J90" s="96">
        <v>11</v>
      </c>
      <c r="K90" s="96">
        <v>9</v>
      </c>
      <c r="L90" s="96">
        <v>8</v>
      </c>
      <c r="M90" s="96">
        <v>7</v>
      </c>
      <c r="N90" s="96">
        <v>7</v>
      </c>
      <c r="O90" s="96">
        <v>7</v>
      </c>
      <c r="P90" s="96">
        <v>7</v>
      </c>
      <c r="Q90" s="96">
        <v>8</v>
      </c>
      <c r="R90" s="96">
        <v>8</v>
      </c>
      <c r="S90" s="96">
        <v>7</v>
      </c>
      <c r="T90" s="96">
        <v>7</v>
      </c>
      <c r="U90" s="96">
        <v>7</v>
      </c>
      <c r="V90" s="96">
        <v>7</v>
      </c>
      <c r="W90" s="96">
        <v>7</v>
      </c>
      <c r="X90" s="96">
        <v>7</v>
      </c>
      <c r="Y90" s="96">
        <v>8</v>
      </c>
      <c r="Z90" s="96">
        <v>8</v>
      </c>
      <c r="AA90" s="96">
        <v>8</v>
      </c>
      <c r="AB90" s="96">
        <v>7</v>
      </c>
      <c r="AC90" s="96">
        <v>8</v>
      </c>
      <c r="AD90" s="96">
        <v>8</v>
      </c>
      <c r="AE90" s="96">
        <v>8</v>
      </c>
      <c r="AF90" s="96">
        <v>8</v>
      </c>
      <c r="AG90" s="96">
        <v>7</v>
      </c>
      <c r="AH90" s="96">
        <v>9</v>
      </c>
      <c r="AI90" s="96">
        <v>9</v>
      </c>
      <c r="AJ90" s="96">
        <v>9</v>
      </c>
      <c r="AK90" s="96">
        <v>7</v>
      </c>
      <c r="AL90" s="96">
        <v>7</v>
      </c>
      <c r="AM90" s="96">
        <v>8</v>
      </c>
      <c r="AN90" s="96">
        <v>10</v>
      </c>
      <c r="AO90" s="96">
        <v>8</v>
      </c>
      <c r="AP90" s="353">
        <v>8</v>
      </c>
      <c r="AQ90" s="96">
        <v>8</v>
      </c>
      <c r="AR90" s="96">
        <v>8</v>
      </c>
      <c r="AS90" s="96">
        <v>7</v>
      </c>
      <c r="AT90" s="96">
        <v>8</v>
      </c>
      <c r="AU90" s="96">
        <v>9</v>
      </c>
      <c r="AV90" s="96">
        <v>9</v>
      </c>
      <c r="AW90" s="148">
        <v>9</v>
      </c>
      <c r="AX90" s="148">
        <v>8</v>
      </c>
      <c r="AY90" s="148">
        <v>7</v>
      </c>
      <c r="AZ90" s="148">
        <v>7</v>
      </c>
      <c r="BA90" s="148">
        <v>8</v>
      </c>
      <c r="BB90" s="148">
        <v>9</v>
      </c>
      <c r="BC90" s="148">
        <v>7</v>
      </c>
      <c r="BD90" s="148">
        <v>5</v>
      </c>
      <c r="BE90" s="148">
        <v>4</v>
      </c>
      <c r="BF90" s="148">
        <v>6</v>
      </c>
      <c r="BG90" s="96">
        <v>6</v>
      </c>
      <c r="BH90" s="96">
        <v>3</v>
      </c>
      <c r="BI90" s="96">
        <v>5</v>
      </c>
      <c r="BJ90" s="96">
        <v>5</v>
      </c>
      <c r="BK90" s="96">
        <v>5</v>
      </c>
      <c r="BL90" s="96">
        <v>6</v>
      </c>
      <c r="BM90" s="96">
        <v>6</v>
      </c>
      <c r="BN90" s="96">
        <v>6</v>
      </c>
      <c r="BO90" s="96">
        <v>6</v>
      </c>
      <c r="BP90" s="96">
        <v>8</v>
      </c>
      <c r="BQ90" s="96">
        <v>8</v>
      </c>
      <c r="BR90" s="96">
        <v>9</v>
      </c>
      <c r="BS90" s="355">
        <v>8.5</v>
      </c>
      <c r="BT90" s="96">
        <v>7</v>
      </c>
      <c r="BU90" s="96">
        <v>7</v>
      </c>
      <c r="BV90" s="96">
        <v>7</v>
      </c>
      <c r="BW90" s="96">
        <v>7</v>
      </c>
      <c r="BX90" s="96">
        <v>7</v>
      </c>
      <c r="BY90" s="96">
        <v>9</v>
      </c>
      <c r="BZ90" s="96">
        <v>7</v>
      </c>
      <c r="CA90" s="96">
        <v>6</v>
      </c>
      <c r="CB90" s="96">
        <v>6</v>
      </c>
      <c r="CC90" s="96">
        <v>8</v>
      </c>
      <c r="CD90" s="96">
        <v>8</v>
      </c>
      <c r="CE90" s="96">
        <v>9</v>
      </c>
      <c r="CF90" s="96">
        <v>8</v>
      </c>
      <c r="CG90" s="96">
        <v>7</v>
      </c>
      <c r="CH90" s="96">
        <v>7</v>
      </c>
      <c r="CI90" s="96">
        <v>6</v>
      </c>
      <c r="CJ90" s="96">
        <v>6</v>
      </c>
      <c r="CK90" s="96">
        <v>6</v>
      </c>
      <c r="CL90" s="96">
        <v>8</v>
      </c>
      <c r="CM90" s="96">
        <v>8</v>
      </c>
      <c r="CN90" s="96">
        <v>8</v>
      </c>
      <c r="CO90" s="96">
        <v>9</v>
      </c>
      <c r="CP90" s="96">
        <v>8</v>
      </c>
      <c r="CQ90" s="96">
        <v>9</v>
      </c>
      <c r="CR90" s="96">
        <v>12</v>
      </c>
      <c r="CS90" s="96">
        <v>10</v>
      </c>
      <c r="CT90" s="96">
        <v>8</v>
      </c>
      <c r="CU90" s="96">
        <v>9</v>
      </c>
      <c r="CV90" s="96">
        <v>8</v>
      </c>
      <c r="CW90" s="96">
        <v>8</v>
      </c>
      <c r="CX90" s="96">
        <v>8</v>
      </c>
      <c r="CY90" s="96">
        <v>7</v>
      </c>
      <c r="CZ90" s="96">
        <v>7</v>
      </c>
      <c r="DA90" s="96">
        <v>8</v>
      </c>
      <c r="DB90" s="96">
        <v>8</v>
      </c>
      <c r="DC90" s="96">
        <v>7</v>
      </c>
      <c r="DD90" s="96">
        <v>8</v>
      </c>
      <c r="DE90" s="96">
        <v>8</v>
      </c>
      <c r="DF90" s="96">
        <v>8</v>
      </c>
      <c r="DG90" s="96">
        <v>8</v>
      </c>
      <c r="DH90" s="96">
        <v>9</v>
      </c>
      <c r="DI90" s="96">
        <v>8</v>
      </c>
      <c r="DJ90" s="96">
        <v>8</v>
      </c>
      <c r="DK90" s="96">
        <v>7</v>
      </c>
      <c r="DL90" s="96">
        <v>6</v>
      </c>
      <c r="DM90" s="96">
        <v>6</v>
      </c>
      <c r="DN90" s="96">
        <v>6</v>
      </c>
      <c r="DO90" s="96">
        <v>6</v>
      </c>
      <c r="DP90" s="96">
        <v>6</v>
      </c>
      <c r="DQ90" s="96">
        <v>6</v>
      </c>
      <c r="DR90" s="398">
        <v>6</v>
      </c>
      <c r="DS90" s="96">
        <v>8</v>
      </c>
      <c r="DT90" s="398">
        <v>10</v>
      </c>
      <c r="DU90" s="398">
        <v>10</v>
      </c>
      <c r="DV90" s="397">
        <v>8</v>
      </c>
      <c r="DW90" s="397">
        <v>8</v>
      </c>
      <c r="DX90" s="398">
        <v>8</v>
      </c>
      <c r="DY90" s="96">
        <v>8</v>
      </c>
      <c r="DZ90" s="96">
        <v>7</v>
      </c>
      <c r="EA90" s="96">
        <v>5</v>
      </c>
      <c r="EB90" s="96">
        <v>5</v>
      </c>
      <c r="EC90" s="96">
        <v>5</v>
      </c>
      <c r="ED90" s="96">
        <v>5</v>
      </c>
      <c r="EE90" s="96">
        <v>5</v>
      </c>
      <c r="EF90" s="96">
        <v>6</v>
      </c>
      <c r="EG90" s="96">
        <v>6</v>
      </c>
      <c r="EH90" s="96">
        <v>9</v>
      </c>
      <c r="EI90" s="96">
        <v>8</v>
      </c>
      <c r="EJ90" s="96">
        <v>8</v>
      </c>
      <c r="EK90" s="96">
        <v>8</v>
      </c>
      <c r="EL90" s="96">
        <v>7</v>
      </c>
      <c r="EM90" s="96">
        <v>6</v>
      </c>
      <c r="EN90" s="96">
        <v>6</v>
      </c>
      <c r="EO90" s="96">
        <v>7</v>
      </c>
      <c r="EP90" s="96">
        <v>7</v>
      </c>
      <c r="EQ90" s="96">
        <v>7</v>
      </c>
      <c r="ER90" s="96">
        <v>8</v>
      </c>
      <c r="ES90" s="96">
        <v>7</v>
      </c>
      <c r="ET90" s="96">
        <v>7</v>
      </c>
      <c r="EU90" s="96">
        <v>8</v>
      </c>
      <c r="EV90" s="96">
        <v>7</v>
      </c>
      <c r="EW90" s="96">
        <v>7</v>
      </c>
      <c r="EX90" s="96">
        <v>7</v>
      </c>
      <c r="EY90" s="96">
        <v>7</v>
      </c>
      <c r="EZ90" s="96">
        <v>7</v>
      </c>
      <c r="FA90" s="96">
        <v>7</v>
      </c>
      <c r="FB90" s="96">
        <v>8</v>
      </c>
      <c r="FC90" s="96">
        <v>10</v>
      </c>
      <c r="FD90" s="96">
        <v>9</v>
      </c>
      <c r="FE90" s="96">
        <v>9</v>
      </c>
      <c r="FF90" s="96">
        <v>10</v>
      </c>
      <c r="FG90" s="96">
        <v>10</v>
      </c>
      <c r="FH90" s="96">
        <v>10</v>
      </c>
      <c r="FI90" s="96">
        <v>11</v>
      </c>
      <c r="FJ90" s="96">
        <v>11</v>
      </c>
      <c r="FK90" s="96">
        <v>10</v>
      </c>
      <c r="FL90" s="96">
        <v>9</v>
      </c>
      <c r="FM90" s="96">
        <v>8</v>
      </c>
      <c r="FN90" s="96">
        <v>7</v>
      </c>
      <c r="FO90" s="96">
        <v>8</v>
      </c>
      <c r="FP90" s="96">
        <v>8</v>
      </c>
      <c r="FQ90" s="96">
        <v>8</v>
      </c>
      <c r="FR90" s="96">
        <v>7</v>
      </c>
      <c r="FS90" s="398">
        <v>7</v>
      </c>
      <c r="FT90" s="96">
        <v>8</v>
      </c>
      <c r="FU90" s="398">
        <v>8</v>
      </c>
      <c r="FV90" s="398">
        <v>9</v>
      </c>
      <c r="FW90" s="397">
        <v>9</v>
      </c>
      <c r="FX90" s="397">
        <v>8</v>
      </c>
      <c r="FY90" s="398">
        <v>7</v>
      </c>
      <c r="FZ90" s="96">
        <v>7</v>
      </c>
      <c r="GA90" s="96">
        <v>7</v>
      </c>
      <c r="GB90" s="96">
        <v>7</v>
      </c>
      <c r="GC90" s="96">
        <v>6</v>
      </c>
      <c r="GD90" s="96">
        <v>6</v>
      </c>
      <c r="GE90" s="96">
        <v>6</v>
      </c>
      <c r="GF90" s="96">
        <v>6</v>
      </c>
      <c r="GG90" s="96">
        <v>6</v>
      </c>
      <c r="GH90" s="96">
        <v>6</v>
      </c>
      <c r="GI90" s="96">
        <v>7</v>
      </c>
      <c r="GJ90" s="96">
        <v>7</v>
      </c>
      <c r="GK90" s="96">
        <v>9</v>
      </c>
      <c r="GL90" s="96">
        <v>9</v>
      </c>
      <c r="GM90" s="96">
        <v>12</v>
      </c>
      <c r="GN90" s="96">
        <v>9</v>
      </c>
      <c r="GO90" s="96">
        <v>11</v>
      </c>
      <c r="GP90" s="96">
        <v>12</v>
      </c>
      <c r="GQ90" s="96">
        <v>10</v>
      </c>
      <c r="GR90" s="96">
        <v>11</v>
      </c>
      <c r="GS90" s="96">
        <v>9</v>
      </c>
      <c r="GT90" s="96">
        <v>9</v>
      </c>
      <c r="GU90" s="96">
        <v>11</v>
      </c>
      <c r="GV90" s="96">
        <v>13</v>
      </c>
      <c r="GW90" s="96">
        <v>11</v>
      </c>
      <c r="GX90" s="96">
        <v>13</v>
      </c>
      <c r="GY90" s="96">
        <v>13</v>
      </c>
      <c r="GZ90" s="96">
        <v>14</v>
      </c>
      <c r="HA90" s="96">
        <v>15</v>
      </c>
      <c r="HB90" s="96">
        <v>15</v>
      </c>
      <c r="HC90" s="96">
        <v>14</v>
      </c>
      <c r="HD90" s="96">
        <v>14</v>
      </c>
      <c r="HE90" s="96">
        <v>12</v>
      </c>
      <c r="HF90" s="96">
        <v>15</v>
      </c>
      <c r="HG90" s="96">
        <v>15</v>
      </c>
      <c r="HH90" s="96">
        <v>14</v>
      </c>
      <c r="HI90" s="96">
        <v>12</v>
      </c>
      <c r="HJ90" s="96">
        <v>13</v>
      </c>
      <c r="HK90" s="96">
        <v>13</v>
      </c>
      <c r="HL90" s="96">
        <v>12</v>
      </c>
      <c r="HM90" s="96">
        <v>13</v>
      </c>
      <c r="HN90" s="96">
        <v>14</v>
      </c>
      <c r="HO90" s="96">
        <v>14</v>
      </c>
      <c r="HP90" s="96">
        <v>13</v>
      </c>
      <c r="HQ90" s="96">
        <v>14</v>
      </c>
      <c r="HR90" s="96">
        <v>15</v>
      </c>
      <c r="HS90" s="96">
        <v>15</v>
      </c>
      <c r="HT90" s="96">
        <v>15</v>
      </c>
      <c r="HU90" s="96">
        <v>13</v>
      </c>
      <c r="HV90" s="96">
        <v>14</v>
      </c>
      <c r="HW90" s="96">
        <v>14</v>
      </c>
      <c r="HX90" s="96">
        <v>14</v>
      </c>
      <c r="HY90" s="96">
        <v>13</v>
      </c>
      <c r="HZ90" s="96">
        <v>13</v>
      </c>
      <c r="IA90" s="96">
        <v>11</v>
      </c>
      <c r="IB90" s="96">
        <v>10</v>
      </c>
      <c r="IC90" s="96">
        <v>10</v>
      </c>
      <c r="ID90" s="96">
        <v>10</v>
      </c>
      <c r="IE90" s="96">
        <v>11</v>
      </c>
      <c r="IF90" s="96">
        <v>10</v>
      </c>
      <c r="IG90" s="96">
        <v>10</v>
      </c>
      <c r="IH90" s="96">
        <v>12</v>
      </c>
      <c r="II90" s="96">
        <v>18</v>
      </c>
      <c r="IJ90" s="96">
        <v>25</v>
      </c>
      <c r="IK90" s="96">
        <v>31</v>
      </c>
      <c r="IL90" s="96">
        <v>28</v>
      </c>
      <c r="IM90" s="96">
        <v>31</v>
      </c>
      <c r="IN90" s="351">
        <f t="shared" si="78"/>
        <v>35</v>
      </c>
      <c r="IO90" s="96">
        <v>39</v>
      </c>
      <c r="IP90" s="96">
        <v>37</v>
      </c>
      <c r="IQ90" s="96">
        <v>38</v>
      </c>
      <c r="IR90" s="96">
        <v>37</v>
      </c>
      <c r="IS90" s="96">
        <v>40</v>
      </c>
      <c r="IT90" s="96">
        <v>41</v>
      </c>
      <c r="IU90" s="96">
        <v>42</v>
      </c>
      <c r="IV90" s="96">
        <v>47</v>
      </c>
      <c r="IW90" s="96">
        <v>47</v>
      </c>
      <c r="IX90" s="96">
        <v>49</v>
      </c>
      <c r="IY90" s="96">
        <v>58</v>
      </c>
      <c r="IZ90" s="96">
        <v>61</v>
      </c>
      <c r="JA90" s="96">
        <v>63</v>
      </c>
      <c r="JB90" s="96">
        <v>71</v>
      </c>
      <c r="JC90" s="96">
        <v>70</v>
      </c>
      <c r="JD90" s="96">
        <v>80</v>
      </c>
      <c r="JE90" s="96">
        <v>102</v>
      </c>
      <c r="JF90" s="353">
        <f t="shared" si="84"/>
        <v>103</v>
      </c>
      <c r="JG90" s="96">
        <v>104</v>
      </c>
      <c r="JH90" s="96">
        <v>102</v>
      </c>
      <c r="JI90" s="96">
        <v>105</v>
      </c>
      <c r="JJ90" s="96">
        <v>107</v>
      </c>
      <c r="JK90" s="96">
        <v>108</v>
      </c>
      <c r="JL90" s="96">
        <v>104</v>
      </c>
      <c r="JM90" s="96">
        <v>109</v>
      </c>
      <c r="JN90" s="351">
        <f t="shared" si="85"/>
        <v>112</v>
      </c>
      <c r="JO90" s="96">
        <v>115</v>
      </c>
      <c r="JP90" s="96">
        <v>109</v>
      </c>
      <c r="JQ90" s="96">
        <v>107</v>
      </c>
      <c r="JR90" s="96">
        <v>104</v>
      </c>
      <c r="JS90" s="96">
        <v>105</v>
      </c>
      <c r="JT90" s="96">
        <v>107</v>
      </c>
      <c r="JU90" s="96">
        <v>92</v>
      </c>
      <c r="JV90" s="351">
        <f t="shared" si="86"/>
        <v>97</v>
      </c>
      <c r="JW90" s="96">
        <v>102</v>
      </c>
      <c r="JX90" s="96">
        <v>105</v>
      </c>
      <c r="JY90" s="96">
        <v>102</v>
      </c>
      <c r="JZ90" s="96">
        <v>101</v>
      </c>
      <c r="KA90" s="96">
        <v>103</v>
      </c>
      <c r="KB90" s="96">
        <v>104</v>
      </c>
      <c r="KC90" s="96">
        <v>100</v>
      </c>
      <c r="KD90" s="96">
        <v>99</v>
      </c>
      <c r="KE90" s="96">
        <v>101</v>
      </c>
      <c r="KF90" s="96">
        <v>106</v>
      </c>
      <c r="KG90" s="96">
        <v>105</v>
      </c>
      <c r="KH90" s="96">
        <v>100</v>
      </c>
      <c r="KI90" s="96">
        <v>105</v>
      </c>
      <c r="KJ90" s="96">
        <v>112</v>
      </c>
      <c r="KK90" s="96">
        <v>110</v>
      </c>
      <c r="KL90" s="96">
        <v>101</v>
      </c>
      <c r="KM90" s="96">
        <v>103</v>
      </c>
      <c r="KN90" s="96">
        <v>104</v>
      </c>
      <c r="KO90" s="96">
        <v>107</v>
      </c>
      <c r="KP90" s="96">
        <v>101</v>
      </c>
      <c r="KQ90" s="96">
        <v>101</v>
      </c>
      <c r="KR90" s="96">
        <v>107</v>
      </c>
      <c r="KS90" s="96">
        <v>112</v>
      </c>
      <c r="KT90" s="96">
        <v>118</v>
      </c>
      <c r="KU90" s="96">
        <v>114</v>
      </c>
      <c r="KV90" s="96">
        <v>111</v>
      </c>
      <c r="KW90" s="96">
        <v>108</v>
      </c>
      <c r="KX90" s="96">
        <v>102</v>
      </c>
      <c r="KY90" s="96">
        <v>88</v>
      </c>
      <c r="KZ90" s="418">
        <f t="shared" si="87"/>
        <v>98</v>
      </c>
      <c r="LA90" s="418">
        <f t="shared" si="88"/>
        <v>90</v>
      </c>
      <c r="LB90" s="418">
        <f t="shared" si="89"/>
        <v>82</v>
      </c>
      <c r="LC90" s="418">
        <f t="shared" si="90"/>
        <v>74</v>
      </c>
      <c r="LD90" s="418">
        <f t="shared" si="91"/>
        <v>65</v>
      </c>
      <c r="LE90" s="418">
        <f t="shared" si="92"/>
        <v>56</v>
      </c>
      <c r="LF90" s="418">
        <f t="shared" si="93"/>
        <v>47</v>
      </c>
      <c r="LG90" s="418">
        <f t="shared" si="94"/>
        <v>38</v>
      </c>
      <c r="LH90" s="418">
        <f t="shared" si="95"/>
        <v>30</v>
      </c>
      <c r="LI90" s="418">
        <f t="shared" si="96"/>
        <v>22</v>
      </c>
      <c r="LJ90" s="96">
        <v>15</v>
      </c>
      <c r="LK90" s="96">
        <v>14</v>
      </c>
      <c r="LL90" s="96">
        <v>15</v>
      </c>
      <c r="LM90" s="96">
        <v>15</v>
      </c>
      <c r="LN90" s="96">
        <v>19</v>
      </c>
      <c r="LO90" s="96">
        <v>18</v>
      </c>
      <c r="LP90" s="96">
        <v>17</v>
      </c>
      <c r="LQ90" s="96">
        <v>12</v>
      </c>
      <c r="LR90" s="96">
        <v>12</v>
      </c>
      <c r="LS90" s="96">
        <v>12</v>
      </c>
      <c r="LT90" s="96">
        <v>15</v>
      </c>
      <c r="LU90" s="96">
        <v>14</v>
      </c>
      <c r="LV90" s="96">
        <v>12</v>
      </c>
      <c r="LW90" s="96">
        <v>16</v>
      </c>
      <c r="LX90" s="96">
        <v>20</v>
      </c>
      <c r="LY90" s="96">
        <v>20</v>
      </c>
      <c r="LZ90" s="96">
        <v>19</v>
      </c>
      <c r="MA90" s="96">
        <v>17</v>
      </c>
      <c r="MB90" s="96">
        <v>18</v>
      </c>
      <c r="MC90" s="96">
        <v>16</v>
      </c>
      <c r="MD90" s="96">
        <v>13</v>
      </c>
      <c r="ME90" s="96">
        <v>14</v>
      </c>
      <c r="MF90" s="96">
        <v>11</v>
      </c>
      <c r="MG90" s="96">
        <v>16</v>
      </c>
      <c r="MH90" s="96">
        <v>15</v>
      </c>
      <c r="MI90" s="96">
        <v>16</v>
      </c>
      <c r="MJ90" s="96">
        <v>15</v>
      </c>
      <c r="MK90" s="96">
        <v>14</v>
      </c>
      <c r="ML90" s="96">
        <v>14</v>
      </c>
      <c r="MM90" s="96">
        <v>17</v>
      </c>
      <c r="MN90" s="96">
        <v>14</v>
      </c>
      <c r="MO90" s="96">
        <v>16</v>
      </c>
      <c r="MP90" s="96">
        <v>15</v>
      </c>
      <c r="MQ90" s="96">
        <v>11</v>
      </c>
      <c r="MR90" s="96">
        <v>14</v>
      </c>
      <c r="MS90" s="96">
        <v>19</v>
      </c>
      <c r="MT90" s="96">
        <v>21</v>
      </c>
      <c r="MU90" s="96">
        <v>18</v>
      </c>
      <c r="MV90" s="96">
        <v>16</v>
      </c>
      <c r="MW90" s="96">
        <v>19</v>
      </c>
      <c r="MX90" s="96">
        <v>21</v>
      </c>
      <c r="MY90" s="96">
        <v>20</v>
      </c>
      <c r="MZ90" s="96">
        <v>15</v>
      </c>
      <c r="NA90" s="96">
        <v>15</v>
      </c>
      <c r="NB90" s="96">
        <v>14</v>
      </c>
      <c r="NC90" s="96">
        <v>14</v>
      </c>
      <c r="ND90" s="96">
        <v>11</v>
      </c>
      <c r="NE90" s="96">
        <v>10</v>
      </c>
      <c r="NF90" s="96">
        <v>11</v>
      </c>
      <c r="NG90" s="96">
        <v>13</v>
      </c>
      <c r="NH90" s="96">
        <v>15</v>
      </c>
      <c r="NI90" s="96">
        <v>15</v>
      </c>
      <c r="NJ90" s="96">
        <v>16</v>
      </c>
      <c r="NK90" s="96">
        <v>17</v>
      </c>
      <c r="NL90" s="96">
        <v>15</v>
      </c>
      <c r="NM90" s="96">
        <v>16</v>
      </c>
      <c r="NN90" s="96">
        <v>17</v>
      </c>
      <c r="NO90" s="96">
        <v>16</v>
      </c>
      <c r="NP90" s="96">
        <v>14</v>
      </c>
      <c r="NQ90" s="96">
        <v>17</v>
      </c>
      <c r="NR90" s="96">
        <v>15</v>
      </c>
      <c r="NS90" s="96">
        <v>17</v>
      </c>
      <c r="NT90" s="96">
        <v>15</v>
      </c>
      <c r="NU90" s="96">
        <v>12</v>
      </c>
      <c r="NV90" s="96">
        <v>12</v>
      </c>
      <c r="NW90" s="96">
        <v>13</v>
      </c>
      <c r="NX90" s="96">
        <v>15</v>
      </c>
      <c r="NY90" s="96">
        <v>14</v>
      </c>
      <c r="NZ90" s="96">
        <v>12</v>
      </c>
      <c r="OA90" s="96">
        <v>11</v>
      </c>
      <c r="OB90" s="96">
        <v>11</v>
      </c>
      <c r="OC90" s="96">
        <v>13</v>
      </c>
      <c r="OD90" s="96">
        <v>12</v>
      </c>
      <c r="OE90" s="96">
        <v>9</v>
      </c>
      <c r="OF90" s="96">
        <v>13</v>
      </c>
      <c r="OG90" s="96">
        <v>14</v>
      </c>
      <c r="OH90" s="96">
        <v>13</v>
      </c>
      <c r="OI90" s="96">
        <v>13</v>
      </c>
      <c r="OJ90" s="96">
        <v>13</v>
      </c>
      <c r="OK90" s="96">
        <v>15</v>
      </c>
      <c r="OL90" s="96">
        <v>14</v>
      </c>
      <c r="OM90" s="96">
        <v>12</v>
      </c>
      <c r="ON90" s="96">
        <v>12</v>
      </c>
      <c r="OO90" s="96">
        <v>13</v>
      </c>
      <c r="OP90" s="96">
        <v>12</v>
      </c>
      <c r="OQ90" s="96">
        <v>12</v>
      </c>
      <c r="OR90" s="96">
        <v>11</v>
      </c>
      <c r="OS90" s="96">
        <v>13</v>
      </c>
      <c r="OT90" s="96">
        <v>13</v>
      </c>
      <c r="OU90" s="96">
        <v>12</v>
      </c>
      <c r="OV90" s="96">
        <v>13</v>
      </c>
      <c r="OW90" s="96">
        <v>14</v>
      </c>
      <c r="OX90" s="96">
        <v>16</v>
      </c>
      <c r="OY90" s="351">
        <f t="shared" si="79"/>
        <v>15</v>
      </c>
      <c r="OZ90" s="96">
        <v>14</v>
      </c>
      <c r="PA90" s="96">
        <v>14</v>
      </c>
      <c r="PB90" s="96">
        <v>15</v>
      </c>
      <c r="PC90" s="96">
        <v>15</v>
      </c>
      <c r="PD90" s="96">
        <v>12</v>
      </c>
      <c r="PE90" s="96">
        <v>11</v>
      </c>
      <c r="PF90" s="96">
        <v>11</v>
      </c>
      <c r="PG90" s="351">
        <f t="shared" si="80"/>
        <v>11</v>
      </c>
      <c r="PH90" s="96">
        <v>11</v>
      </c>
      <c r="PI90" s="96">
        <v>11</v>
      </c>
      <c r="PJ90" s="351">
        <f t="shared" si="81"/>
        <v>11</v>
      </c>
      <c r="PK90" s="96">
        <v>11</v>
      </c>
      <c r="PL90" s="96">
        <v>11</v>
      </c>
      <c r="PM90" s="96">
        <v>9</v>
      </c>
      <c r="PN90" s="96">
        <v>11</v>
      </c>
      <c r="PO90" s="96">
        <v>10</v>
      </c>
      <c r="PP90" s="96">
        <v>12</v>
      </c>
      <c r="PQ90" s="96">
        <v>12</v>
      </c>
      <c r="PR90" s="96">
        <v>12</v>
      </c>
      <c r="PS90" s="96">
        <v>14</v>
      </c>
      <c r="PT90" s="96">
        <v>14</v>
      </c>
      <c r="PU90" s="96">
        <v>12</v>
      </c>
      <c r="PV90" s="96">
        <v>13</v>
      </c>
      <c r="PW90" s="96">
        <v>14</v>
      </c>
      <c r="PX90" s="96">
        <v>15</v>
      </c>
      <c r="PY90" s="96">
        <v>15</v>
      </c>
      <c r="PZ90" s="96">
        <v>15</v>
      </c>
      <c r="QA90" s="96">
        <v>15</v>
      </c>
      <c r="QB90" s="96">
        <v>16</v>
      </c>
      <c r="QC90" s="96">
        <v>17</v>
      </c>
      <c r="QD90" s="96">
        <v>18</v>
      </c>
      <c r="QE90" s="96">
        <v>16</v>
      </c>
      <c r="QF90" s="96">
        <v>16</v>
      </c>
      <c r="QG90" s="96">
        <v>17</v>
      </c>
      <c r="QH90" s="96">
        <v>19</v>
      </c>
      <c r="QI90" s="96">
        <v>18</v>
      </c>
      <c r="QJ90" s="96">
        <v>18</v>
      </c>
      <c r="QK90" s="96">
        <v>18</v>
      </c>
      <c r="QL90" s="96">
        <v>18</v>
      </c>
      <c r="QM90" s="96">
        <v>16</v>
      </c>
      <c r="QN90" s="96">
        <v>16</v>
      </c>
      <c r="QO90" s="96">
        <v>15</v>
      </c>
      <c r="QP90" s="96">
        <v>17</v>
      </c>
      <c r="QQ90" s="96">
        <v>13</v>
      </c>
      <c r="QR90" s="96">
        <v>14</v>
      </c>
      <c r="QS90" s="96">
        <v>14</v>
      </c>
      <c r="QT90" s="96">
        <v>14</v>
      </c>
      <c r="QU90" s="96">
        <v>13</v>
      </c>
      <c r="QV90" s="96">
        <v>15</v>
      </c>
      <c r="QW90" s="96">
        <v>17</v>
      </c>
      <c r="QX90" s="96">
        <v>18</v>
      </c>
      <c r="QY90" s="96">
        <v>18</v>
      </c>
      <c r="QZ90" s="96">
        <v>22</v>
      </c>
      <c r="RA90" s="96">
        <v>18</v>
      </c>
      <c r="RB90" s="96">
        <v>17</v>
      </c>
      <c r="RC90" s="96">
        <v>17</v>
      </c>
      <c r="RD90" s="96">
        <v>18</v>
      </c>
      <c r="RE90" s="96">
        <v>19</v>
      </c>
      <c r="RF90" s="96">
        <v>17</v>
      </c>
      <c r="RG90" s="96">
        <v>20</v>
      </c>
      <c r="RH90" s="96">
        <v>18</v>
      </c>
      <c r="RI90" s="96">
        <v>18</v>
      </c>
      <c r="RJ90" s="96">
        <v>20</v>
      </c>
      <c r="RK90" s="96">
        <v>22</v>
      </c>
      <c r="RL90" s="96">
        <v>23</v>
      </c>
      <c r="RM90" s="96">
        <v>19</v>
      </c>
      <c r="RN90" s="96">
        <v>21</v>
      </c>
      <c r="RO90" s="96">
        <v>20</v>
      </c>
      <c r="RP90" s="96">
        <v>19</v>
      </c>
      <c r="RQ90" s="96">
        <v>15</v>
      </c>
      <c r="RR90" s="96">
        <v>17</v>
      </c>
      <c r="RS90" s="96">
        <v>16</v>
      </c>
      <c r="RT90" s="96">
        <v>18</v>
      </c>
      <c r="RU90" s="96">
        <v>18</v>
      </c>
      <c r="RV90" s="96">
        <v>16</v>
      </c>
      <c r="RW90" s="96">
        <v>16</v>
      </c>
      <c r="RX90" s="96">
        <v>14</v>
      </c>
      <c r="RY90" s="96">
        <v>16</v>
      </c>
      <c r="RZ90" s="96">
        <v>17</v>
      </c>
      <c r="SA90" s="96">
        <v>16</v>
      </c>
      <c r="SB90" s="96">
        <v>16</v>
      </c>
      <c r="SC90" s="96">
        <v>15</v>
      </c>
      <c r="SD90" s="96">
        <v>15</v>
      </c>
      <c r="SE90" s="96">
        <v>16</v>
      </c>
      <c r="SF90" s="96">
        <v>13</v>
      </c>
      <c r="SG90" s="96">
        <v>13</v>
      </c>
      <c r="SH90" s="96">
        <v>14</v>
      </c>
      <c r="SI90" s="96">
        <v>13</v>
      </c>
      <c r="SJ90" s="96">
        <v>14</v>
      </c>
      <c r="SK90" s="96">
        <v>14</v>
      </c>
      <c r="SL90" s="96">
        <v>14</v>
      </c>
      <c r="SM90" s="96">
        <v>12</v>
      </c>
      <c r="SN90" s="96">
        <v>14</v>
      </c>
      <c r="SO90" s="96">
        <v>14</v>
      </c>
      <c r="SP90" s="96">
        <v>15</v>
      </c>
      <c r="SQ90" s="96">
        <v>15</v>
      </c>
      <c r="SR90" s="96">
        <v>12</v>
      </c>
      <c r="SS90" s="96">
        <v>14</v>
      </c>
      <c r="ST90" s="96">
        <v>15</v>
      </c>
      <c r="SU90" s="96">
        <v>16</v>
      </c>
      <c r="SV90" s="96">
        <v>16</v>
      </c>
      <c r="SW90" s="96">
        <v>17</v>
      </c>
      <c r="SX90" s="96">
        <v>16</v>
      </c>
      <c r="SY90" s="96">
        <v>23</v>
      </c>
      <c r="SZ90" s="96">
        <v>36</v>
      </c>
      <c r="TA90" s="96">
        <v>34</v>
      </c>
      <c r="TB90" s="96">
        <v>41</v>
      </c>
      <c r="TC90" s="96">
        <v>50</v>
      </c>
      <c r="TD90" s="96">
        <v>33</v>
      </c>
      <c r="TE90" s="96">
        <v>18</v>
      </c>
      <c r="TF90" s="96">
        <v>14</v>
      </c>
      <c r="TG90" s="96">
        <v>17</v>
      </c>
      <c r="TH90" s="96">
        <v>16</v>
      </c>
      <c r="TI90" s="96">
        <v>16</v>
      </c>
      <c r="TJ90" s="96">
        <v>14</v>
      </c>
      <c r="TK90" s="96">
        <v>14</v>
      </c>
      <c r="TL90" s="96">
        <v>13</v>
      </c>
      <c r="TM90" s="96">
        <v>13</v>
      </c>
      <c r="TN90" s="96">
        <v>13</v>
      </c>
      <c r="TO90" s="96">
        <v>16</v>
      </c>
      <c r="TP90" s="96">
        <v>18</v>
      </c>
      <c r="TQ90" s="96">
        <v>14</v>
      </c>
      <c r="TR90" s="96">
        <v>13</v>
      </c>
      <c r="TS90" s="96">
        <v>14</v>
      </c>
      <c r="TT90" s="96">
        <v>14</v>
      </c>
      <c r="TU90" s="96">
        <v>14</v>
      </c>
      <c r="TV90" s="96">
        <v>14</v>
      </c>
      <c r="TW90" s="96">
        <v>11</v>
      </c>
      <c r="TX90" s="96">
        <v>12</v>
      </c>
      <c r="TY90" s="96">
        <v>14</v>
      </c>
      <c r="TZ90" s="96">
        <v>12</v>
      </c>
      <c r="UA90" s="96">
        <v>12</v>
      </c>
      <c r="UB90" s="96">
        <v>13</v>
      </c>
      <c r="UC90" s="96">
        <v>13</v>
      </c>
      <c r="UD90" s="96">
        <v>9</v>
      </c>
      <c r="UE90" s="96">
        <v>11</v>
      </c>
      <c r="UF90" s="96">
        <v>10</v>
      </c>
      <c r="UG90" s="96">
        <v>10</v>
      </c>
      <c r="UH90" s="96">
        <v>10</v>
      </c>
      <c r="UI90" s="96">
        <v>7</v>
      </c>
      <c r="UJ90" s="96">
        <v>7</v>
      </c>
      <c r="UK90" s="96">
        <v>7</v>
      </c>
      <c r="UL90" s="96">
        <v>7</v>
      </c>
      <c r="UM90" s="96">
        <v>8</v>
      </c>
      <c r="UN90" s="96">
        <v>8</v>
      </c>
      <c r="UO90" s="96">
        <v>7</v>
      </c>
      <c r="UP90" s="96">
        <v>5</v>
      </c>
      <c r="UQ90" s="96">
        <v>5</v>
      </c>
      <c r="UR90" s="96">
        <v>5</v>
      </c>
      <c r="US90" s="96">
        <v>5</v>
      </c>
      <c r="UT90" s="96">
        <v>10</v>
      </c>
      <c r="UU90" s="96">
        <v>11</v>
      </c>
      <c r="UV90" s="96">
        <v>9</v>
      </c>
      <c r="UW90" s="96">
        <v>8</v>
      </c>
      <c r="UX90" s="96">
        <v>9</v>
      </c>
      <c r="UY90" s="96">
        <v>9</v>
      </c>
      <c r="UZ90" s="96">
        <v>6</v>
      </c>
      <c r="VA90" s="96">
        <v>5</v>
      </c>
      <c r="VB90" s="96">
        <v>5</v>
      </c>
      <c r="VC90" s="96">
        <v>6</v>
      </c>
      <c r="VD90" s="96">
        <v>5</v>
      </c>
      <c r="VE90" s="96">
        <v>5</v>
      </c>
      <c r="VF90" s="96">
        <v>7</v>
      </c>
      <c r="VG90" s="96">
        <v>10</v>
      </c>
      <c r="VH90" s="96">
        <v>9</v>
      </c>
      <c r="VI90" s="96">
        <v>9</v>
      </c>
      <c r="VJ90" s="96">
        <v>8</v>
      </c>
      <c r="VK90" s="96">
        <v>6</v>
      </c>
      <c r="VL90" s="96">
        <v>6</v>
      </c>
      <c r="VM90" s="96">
        <v>5</v>
      </c>
      <c r="VN90" s="96">
        <v>5</v>
      </c>
      <c r="VO90" s="96">
        <v>6</v>
      </c>
      <c r="VP90" s="96">
        <v>8</v>
      </c>
      <c r="VQ90" s="96">
        <v>8</v>
      </c>
      <c r="VR90" s="96">
        <v>9</v>
      </c>
      <c r="VS90" s="96">
        <v>10</v>
      </c>
      <c r="VT90" s="96">
        <v>9</v>
      </c>
      <c r="VU90" s="96">
        <v>8</v>
      </c>
      <c r="VV90" s="96">
        <v>5</v>
      </c>
      <c r="VW90" s="96">
        <v>1</v>
      </c>
      <c r="VX90" s="96">
        <v>1</v>
      </c>
      <c r="VY90" s="96">
        <v>1</v>
      </c>
      <c r="VZ90" s="96">
        <v>1</v>
      </c>
      <c r="WA90" s="96">
        <v>1</v>
      </c>
      <c r="WB90" s="96">
        <v>1</v>
      </c>
      <c r="WC90" s="96">
        <v>1</v>
      </c>
      <c r="WD90" s="96">
        <v>1</v>
      </c>
      <c r="WE90" s="96">
        <v>1</v>
      </c>
      <c r="WF90" s="96">
        <v>1</v>
      </c>
      <c r="WG90" s="96">
        <v>1</v>
      </c>
      <c r="WH90" s="96">
        <v>1</v>
      </c>
      <c r="WI90" s="96">
        <v>1</v>
      </c>
      <c r="WJ90" s="96">
        <v>0</v>
      </c>
      <c r="WK90" s="96">
        <v>1</v>
      </c>
      <c r="WL90" s="96">
        <v>2</v>
      </c>
      <c r="WM90" s="96">
        <v>1</v>
      </c>
      <c r="WN90" s="96">
        <v>0</v>
      </c>
      <c r="WO90" s="96">
        <v>0</v>
      </c>
      <c r="WP90" s="96">
        <v>0</v>
      </c>
      <c r="WQ90" s="96">
        <v>0</v>
      </c>
      <c r="WR90" s="96">
        <v>0</v>
      </c>
      <c r="WS90" s="96">
        <v>0</v>
      </c>
      <c r="WT90" s="96">
        <v>0</v>
      </c>
      <c r="WU90" s="96">
        <v>0</v>
      </c>
      <c r="WV90" s="96">
        <v>0</v>
      </c>
      <c r="WW90" s="96">
        <v>0</v>
      </c>
      <c r="WX90" s="96">
        <v>0</v>
      </c>
      <c r="WY90" s="96">
        <v>0</v>
      </c>
      <c r="WZ90" s="96">
        <v>0</v>
      </c>
      <c r="XA90" s="96">
        <v>0</v>
      </c>
      <c r="XB90" s="96">
        <v>0</v>
      </c>
      <c r="XC90" s="96">
        <v>0</v>
      </c>
      <c r="XD90" s="96">
        <v>0</v>
      </c>
      <c r="XE90" s="96">
        <v>0</v>
      </c>
      <c r="XF90" s="96">
        <v>0</v>
      </c>
      <c r="XG90" s="96">
        <v>0</v>
      </c>
      <c r="XH90" s="96">
        <v>0</v>
      </c>
      <c r="XI90" s="96">
        <v>0</v>
      </c>
      <c r="XJ90" s="96">
        <v>0</v>
      </c>
      <c r="XK90" s="96">
        <v>0</v>
      </c>
    </row>
    <row r="91" spans="1:635" x14ac:dyDescent="0.2">
      <c r="B91" s="166">
        <v>4</v>
      </c>
      <c r="C91" s="394">
        <f t="shared" ca="1" si="77"/>
        <v>1</v>
      </c>
      <c r="D91" s="395">
        <f t="shared" ca="1" si="82"/>
        <v>7.0921985815602835E-3</v>
      </c>
      <c r="E91" s="417">
        <f t="shared" ca="1" si="83"/>
        <v>9</v>
      </c>
      <c r="F91" s="396"/>
      <c r="G91" s="96">
        <v>25</v>
      </c>
      <c r="H91" s="96">
        <v>23</v>
      </c>
      <c r="I91" s="351">
        <v>24</v>
      </c>
      <c r="J91" s="96">
        <v>25</v>
      </c>
      <c r="K91" s="96">
        <v>26</v>
      </c>
      <c r="L91" s="96">
        <v>29</v>
      </c>
      <c r="M91" s="96">
        <v>27</v>
      </c>
      <c r="N91" s="96">
        <v>31</v>
      </c>
      <c r="O91" s="96">
        <v>26</v>
      </c>
      <c r="P91" s="96">
        <v>24</v>
      </c>
      <c r="Q91" s="96">
        <v>22</v>
      </c>
      <c r="R91" s="96">
        <v>27</v>
      </c>
      <c r="S91" s="96">
        <v>29</v>
      </c>
      <c r="T91" s="96">
        <v>30</v>
      </c>
      <c r="U91" s="96">
        <v>23</v>
      </c>
      <c r="V91" s="96">
        <v>28</v>
      </c>
      <c r="W91" s="96">
        <v>23</v>
      </c>
      <c r="X91" s="96">
        <v>19</v>
      </c>
      <c r="Y91" s="96">
        <v>17</v>
      </c>
      <c r="Z91" s="96">
        <v>13</v>
      </c>
      <c r="AA91" s="96">
        <v>12</v>
      </c>
      <c r="AB91" s="96">
        <v>14</v>
      </c>
      <c r="AC91" s="96">
        <v>13</v>
      </c>
      <c r="AD91" s="96">
        <v>15</v>
      </c>
      <c r="AE91" s="96">
        <v>16</v>
      </c>
      <c r="AF91" s="96">
        <v>16</v>
      </c>
      <c r="AG91" s="96">
        <v>18</v>
      </c>
      <c r="AH91" s="96">
        <v>14</v>
      </c>
      <c r="AI91" s="96">
        <v>14</v>
      </c>
      <c r="AJ91" s="96">
        <v>18</v>
      </c>
      <c r="AK91" s="96">
        <v>14</v>
      </c>
      <c r="AL91" s="96">
        <v>14</v>
      </c>
      <c r="AM91" s="96">
        <v>17</v>
      </c>
      <c r="AN91" s="96">
        <v>17</v>
      </c>
      <c r="AO91" s="96">
        <v>12</v>
      </c>
      <c r="AP91" s="353">
        <v>12</v>
      </c>
      <c r="AQ91" s="96">
        <v>12</v>
      </c>
      <c r="AR91" s="96">
        <v>13</v>
      </c>
      <c r="AS91" s="96">
        <v>13</v>
      </c>
      <c r="AT91" s="96">
        <v>12</v>
      </c>
      <c r="AU91" s="96">
        <v>13</v>
      </c>
      <c r="AV91" s="96">
        <v>12</v>
      </c>
      <c r="AW91" s="148">
        <v>16</v>
      </c>
      <c r="AX91" s="148">
        <v>18</v>
      </c>
      <c r="AY91" s="148">
        <v>20</v>
      </c>
      <c r="AZ91" s="148">
        <v>19</v>
      </c>
      <c r="BA91" s="148">
        <v>21</v>
      </c>
      <c r="BB91" s="148">
        <v>16</v>
      </c>
      <c r="BC91" s="148">
        <v>18</v>
      </c>
      <c r="BD91" s="148">
        <v>18</v>
      </c>
      <c r="BE91" s="148">
        <v>24</v>
      </c>
      <c r="BF91" s="148">
        <v>23</v>
      </c>
      <c r="BG91" s="96">
        <v>23</v>
      </c>
      <c r="BH91" s="96">
        <v>20</v>
      </c>
      <c r="BI91" s="96">
        <v>15</v>
      </c>
      <c r="BJ91" s="96">
        <v>15</v>
      </c>
      <c r="BK91" s="96">
        <v>18</v>
      </c>
      <c r="BL91" s="96">
        <v>18</v>
      </c>
      <c r="BM91" s="96">
        <v>15</v>
      </c>
      <c r="BN91" s="96">
        <v>18</v>
      </c>
      <c r="BO91" s="96">
        <v>16</v>
      </c>
      <c r="BP91" s="96">
        <v>16</v>
      </c>
      <c r="BQ91" s="96">
        <v>15</v>
      </c>
      <c r="BR91" s="96">
        <v>18</v>
      </c>
      <c r="BS91" s="355">
        <v>16.5</v>
      </c>
      <c r="BT91" s="96">
        <v>18</v>
      </c>
      <c r="BU91" s="96">
        <v>15</v>
      </c>
      <c r="BV91" s="96">
        <v>18</v>
      </c>
      <c r="BW91" s="96">
        <v>19</v>
      </c>
      <c r="BX91" s="96">
        <v>17</v>
      </c>
      <c r="BY91" s="96">
        <v>18</v>
      </c>
      <c r="BZ91" s="96">
        <v>19</v>
      </c>
      <c r="CA91" s="96">
        <v>17</v>
      </c>
      <c r="CB91" s="96">
        <v>16</v>
      </c>
      <c r="CC91" s="96">
        <v>18</v>
      </c>
      <c r="CD91" s="96">
        <v>18</v>
      </c>
      <c r="CE91" s="96">
        <v>19</v>
      </c>
      <c r="CF91" s="96">
        <v>18</v>
      </c>
      <c r="CG91" s="96">
        <v>18</v>
      </c>
      <c r="CH91" s="96">
        <v>17</v>
      </c>
      <c r="CI91" s="96">
        <v>17</v>
      </c>
      <c r="CJ91" s="96">
        <v>18</v>
      </c>
      <c r="CK91" s="96">
        <v>19</v>
      </c>
      <c r="CL91" s="96">
        <v>22</v>
      </c>
      <c r="CM91" s="96">
        <v>23</v>
      </c>
      <c r="CN91" s="96">
        <v>22</v>
      </c>
      <c r="CO91" s="96">
        <v>22</v>
      </c>
      <c r="CP91" s="96">
        <v>19</v>
      </c>
      <c r="CQ91" s="96">
        <v>18</v>
      </c>
      <c r="CR91" s="96">
        <v>19</v>
      </c>
      <c r="CS91" s="96">
        <v>17</v>
      </c>
      <c r="CT91" s="96">
        <v>17</v>
      </c>
      <c r="CU91" s="96">
        <v>19</v>
      </c>
      <c r="CV91" s="96">
        <v>23</v>
      </c>
      <c r="CW91" s="96">
        <v>24</v>
      </c>
      <c r="CX91" s="96">
        <v>17</v>
      </c>
      <c r="CY91" s="96">
        <v>20</v>
      </c>
      <c r="CZ91" s="96">
        <v>15</v>
      </c>
      <c r="DA91" s="96">
        <v>21</v>
      </c>
      <c r="DB91" s="96">
        <v>22</v>
      </c>
      <c r="DC91" s="96">
        <v>23</v>
      </c>
      <c r="DD91" s="96">
        <v>24</v>
      </c>
      <c r="DE91" s="96">
        <v>24</v>
      </c>
      <c r="DF91" s="96">
        <v>22.5</v>
      </c>
      <c r="DG91" s="96">
        <v>21</v>
      </c>
      <c r="DH91" s="96">
        <v>23</v>
      </c>
      <c r="DI91" s="96">
        <v>21</v>
      </c>
      <c r="DJ91" s="96">
        <v>21</v>
      </c>
      <c r="DK91" s="96">
        <v>19</v>
      </c>
      <c r="DL91" s="96">
        <v>18</v>
      </c>
      <c r="DM91" s="96">
        <v>15</v>
      </c>
      <c r="DN91" s="96">
        <v>14</v>
      </c>
      <c r="DO91" s="96">
        <v>15</v>
      </c>
      <c r="DP91" s="96">
        <v>15</v>
      </c>
      <c r="DQ91" s="96">
        <v>15</v>
      </c>
      <c r="DR91" s="398">
        <v>14</v>
      </c>
      <c r="DS91" s="96">
        <v>14</v>
      </c>
      <c r="DT91" s="398">
        <v>14</v>
      </c>
      <c r="DU91" s="398">
        <v>13</v>
      </c>
      <c r="DV91" s="397">
        <v>13</v>
      </c>
      <c r="DW91" s="397">
        <v>13</v>
      </c>
      <c r="DX91" s="398">
        <v>12</v>
      </c>
      <c r="DY91" s="96">
        <v>12</v>
      </c>
      <c r="DZ91" s="96">
        <v>11</v>
      </c>
      <c r="EA91" s="96">
        <v>13</v>
      </c>
      <c r="EB91" s="96">
        <v>11</v>
      </c>
      <c r="EC91" s="96">
        <v>9</v>
      </c>
      <c r="ED91" s="96">
        <v>9</v>
      </c>
      <c r="EE91" s="96">
        <v>10</v>
      </c>
      <c r="EF91" s="96">
        <v>10</v>
      </c>
      <c r="EG91" s="96">
        <v>9</v>
      </c>
      <c r="EH91" s="96">
        <v>6</v>
      </c>
      <c r="EI91" s="96">
        <v>6</v>
      </c>
      <c r="EJ91" s="96">
        <v>6</v>
      </c>
      <c r="EK91" s="96">
        <v>5</v>
      </c>
      <c r="EL91" s="96">
        <v>5</v>
      </c>
      <c r="EM91" s="96">
        <v>6</v>
      </c>
      <c r="EN91" s="96">
        <v>5</v>
      </c>
      <c r="EO91" s="96">
        <v>6</v>
      </c>
      <c r="EP91" s="96">
        <v>7</v>
      </c>
      <c r="EQ91" s="96">
        <v>7</v>
      </c>
      <c r="ER91" s="96">
        <v>8</v>
      </c>
      <c r="ES91" s="96">
        <v>8</v>
      </c>
      <c r="ET91" s="96">
        <v>9</v>
      </c>
      <c r="EU91" s="96">
        <v>9</v>
      </c>
      <c r="EV91" s="96">
        <v>9</v>
      </c>
      <c r="EW91" s="96">
        <v>8</v>
      </c>
      <c r="EX91" s="96">
        <v>8</v>
      </c>
      <c r="EY91" s="96">
        <v>8</v>
      </c>
      <c r="EZ91" s="96">
        <v>8</v>
      </c>
      <c r="FA91" s="96">
        <v>8</v>
      </c>
      <c r="FB91" s="96">
        <v>8</v>
      </c>
      <c r="FC91" s="96">
        <v>10</v>
      </c>
      <c r="FD91" s="96">
        <v>11</v>
      </c>
      <c r="FE91" s="96">
        <v>11</v>
      </c>
      <c r="FF91" s="96">
        <v>12</v>
      </c>
      <c r="FG91" s="96">
        <v>12</v>
      </c>
      <c r="FH91" s="96">
        <v>14</v>
      </c>
      <c r="FI91" s="96">
        <v>15</v>
      </c>
      <c r="FJ91" s="96">
        <v>15</v>
      </c>
      <c r="FK91" s="96">
        <v>15</v>
      </c>
      <c r="FL91" s="96">
        <v>16</v>
      </c>
      <c r="FM91" s="96">
        <v>13</v>
      </c>
      <c r="FN91" s="96">
        <v>11</v>
      </c>
      <c r="FO91" s="96">
        <v>11</v>
      </c>
      <c r="FP91" s="96">
        <v>11</v>
      </c>
      <c r="FQ91" s="96">
        <v>13</v>
      </c>
      <c r="FR91" s="96">
        <v>15</v>
      </c>
      <c r="FS91" s="398">
        <v>16</v>
      </c>
      <c r="FT91" s="96">
        <v>14</v>
      </c>
      <c r="FU91" s="398">
        <v>15</v>
      </c>
      <c r="FV91" s="398">
        <v>17</v>
      </c>
      <c r="FW91" s="397">
        <v>16</v>
      </c>
      <c r="FX91" s="397">
        <v>13</v>
      </c>
      <c r="FY91" s="398">
        <v>16</v>
      </c>
      <c r="FZ91" s="96">
        <v>16</v>
      </c>
      <c r="GA91" s="96">
        <v>19</v>
      </c>
      <c r="GB91" s="96">
        <v>22</v>
      </c>
      <c r="GC91" s="96">
        <v>20</v>
      </c>
      <c r="GD91" s="96">
        <v>22</v>
      </c>
      <c r="GE91" s="96">
        <v>24</v>
      </c>
      <c r="GF91" s="96">
        <v>21</v>
      </c>
      <c r="GG91" s="96">
        <v>24</v>
      </c>
      <c r="GH91" s="96">
        <v>21</v>
      </c>
      <c r="GI91" s="96">
        <v>22</v>
      </c>
      <c r="GJ91" s="96">
        <v>21</v>
      </c>
      <c r="GK91" s="96">
        <v>25</v>
      </c>
      <c r="GL91" s="96">
        <v>28</v>
      </c>
      <c r="GM91" s="96">
        <v>29</v>
      </c>
      <c r="GN91" s="96">
        <v>29</v>
      </c>
      <c r="GO91" s="96">
        <v>27</v>
      </c>
      <c r="GP91" s="96">
        <v>26</v>
      </c>
      <c r="GQ91" s="96">
        <v>23</v>
      </c>
      <c r="GR91" s="96">
        <v>27</v>
      </c>
      <c r="GS91" s="96">
        <v>30</v>
      </c>
      <c r="GT91" s="96">
        <v>31</v>
      </c>
      <c r="GU91" s="96">
        <v>30</v>
      </c>
      <c r="GV91" s="96">
        <v>28</v>
      </c>
      <c r="GW91" s="96">
        <v>29</v>
      </c>
      <c r="GX91" s="96">
        <v>27</v>
      </c>
      <c r="GY91" s="96">
        <v>21</v>
      </c>
      <c r="GZ91" s="96">
        <v>25</v>
      </c>
      <c r="HA91" s="96">
        <v>25</v>
      </c>
      <c r="HB91" s="96">
        <v>31</v>
      </c>
      <c r="HC91" s="96">
        <v>31</v>
      </c>
      <c r="HD91" s="96">
        <v>30</v>
      </c>
      <c r="HE91" s="96">
        <v>31</v>
      </c>
      <c r="HF91" s="96">
        <v>36</v>
      </c>
      <c r="HG91" s="96">
        <v>36</v>
      </c>
      <c r="HH91" s="96">
        <v>37</v>
      </c>
      <c r="HI91" s="96">
        <v>31</v>
      </c>
      <c r="HJ91" s="96">
        <v>32</v>
      </c>
      <c r="HK91" s="96">
        <v>35</v>
      </c>
      <c r="HL91" s="96">
        <v>31</v>
      </c>
      <c r="HM91" s="96">
        <v>27</v>
      </c>
      <c r="HN91" s="96">
        <v>27</v>
      </c>
      <c r="HO91" s="96">
        <v>27</v>
      </c>
      <c r="HP91" s="96">
        <v>25</v>
      </c>
      <c r="HQ91" s="96">
        <v>23</v>
      </c>
      <c r="HR91" s="96">
        <v>24</v>
      </c>
      <c r="HS91" s="96">
        <v>26</v>
      </c>
      <c r="HT91" s="96">
        <v>26</v>
      </c>
      <c r="HU91" s="96">
        <v>24</v>
      </c>
      <c r="HV91" s="96">
        <v>25</v>
      </c>
      <c r="HW91" s="96">
        <v>24</v>
      </c>
      <c r="HX91" s="96">
        <v>22</v>
      </c>
      <c r="HY91" s="96">
        <v>24</v>
      </c>
      <c r="HZ91" s="96">
        <v>23</v>
      </c>
      <c r="IA91" s="96">
        <v>22</v>
      </c>
      <c r="IB91" s="96">
        <v>22</v>
      </c>
      <c r="IC91" s="96">
        <v>22</v>
      </c>
      <c r="ID91" s="96">
        <v>22</v>
      </c>
      <c r="IE91" s="96">
        <v>24</v>
      </c>
      <c r="IF91" s="96">
        <v>23</v>
      </c>
      <c r="IG91" s="96">
        <v>21</v>
      </c>
      <c r="IH91" s="96">
        <v>20</v>
      </c>
      <c r="II91" s="96">
        <v>17</v>
      </c>
      <c r="IJ91" s="96">
        <v>19</v>
      </c>
      <c r="IK91" s="96">
        <v>19</v>
      </c>
      <c r="IL91" s="96">
        <v>21</v>
      </c>
      <c r="IM91" s="96">
        <v>21</v>
      </c>
      <c r="IN91" s="351">
        <f t="shared" si="78"/>
        <v>20</v>
      </c>
      <c r="IO91" s="96">
        <v>19</v>
      </c>
      <c r="IP91" s="96">
        <v>20</v>
      </c>
      <c r="IQ91" s="96">
        <v>21</v>
      </c>
      <c r="IR91" s="96">
        <v>22</v>
      </c>
      <c r="IS91" s="96">
        <v>22</v>
      </c>
      <c r="IT91" s="96">
        <v>22</v>
      </c>
      <c r="IU91" s="96">
        <v>22</v>
      </c>
      <c r="IV91" s="96">
        <v>24</v>
      </c>
      <c r="IW91" s="96">
        <v>25</v>
      </c>
      <c r="IX91" s="96">
        <v>26</v>
      </c>
      <c r="IY91" s="96">
        <v>26</v>
      </c>
      <c r="IZ91" s="96">
        <v>25</v>
      </c>
      <c r="JA91" s="96">
        <v>25</v>
      </c>
      <c r="JB91" s="96">
        <v>23</v>
      </c>
      <c r="JC91" s="96">
        <v>23</v>
      </c>
      <c r="JD91" s="96">
        <v>23</v>
      </c>
      <c r="JE91" s="96">
        <v>25</v>
      </c>
      <c r="JF91" s="353">
        <f t="shared" si="84"/>
        <v>25</v>
      </c>
      <c r="JG91" s="96">
        <v>25</v>
      </c>
      <c r="JH91" s="96">
        <v>26</v>
      </c>
      <c r="JI91" s="96">
        <v>23</v>
      </c>
      <c r="JJ91" s="96">
        <v>23</v>
      </c>
      <c r="JK91" s="96">
        <v>25</v>
      </c>
      <c r="JL91" s="96">
        <v>25</v>
      </c>
      <c r="JM91" s="96">
        <v>26</v>
      </c>
      <c r="JN91" s="351">
        <f t="shared" si="85"/>
        <v>26</v>
      </c>
      <c r="JO91" s="96">
        <v>26</v>
      </c>
      <c r="JP91" s="96">
        <v>22</v>
      </c>
      <c r="JQ91" s="96">
        <v>25</v>
      </c>
      <c r="JR91" s="96">
        <v>23</v>
      </c>
      <c r="JS91" s="96">
        <v>22</v>
      </c>
      <c r="JT91" s="96">
        <v>22</v>
      </c>
      <c r="JU91" s="96">
        <v>23</v>
      </c>
      <c r="JV91" s="351">
        <f t="shared" si="86"/>
        <v>24.5</v>
      </c>
      <c r="JW91" s="96">
        <v>26</v>
      </c>
      <c r="JX91" s="96">
        <v>28</v>
      </c>
      <c r="JY91" s="96">
        <v>24</v>
      </c>
      <c r="JZ91" s="96">
        <v>23</v>
      </c>
      <c r="KA91" s="96">
        <v>24</v>
      </c>
      <c r="KB91" s="96">
        <v>22</v>
      </c>
      <c r="KC91" s="96">
        <v>21</v>
      </c>
      <c r="KD91" s="96">
        <v>21</v>
      </c>
      <c r="KE91" s="96">
        <v>21</v>
      </c>
      <c r="KF91" s="96">
        <v>21</v>
      </c>
      <c r="KG91" s="96">
        <v>24</v>
      </c>
      <c r="KH91" s="96">
        <v>22</v>
      </c>
      <c r="KI91" s="96">
        <v>23</v>
      </c>
      <c r="KJ91" s="96">
        <v>24</v>
      </c>
      <c r="KK91" s="96">
        <v>22</v>
      </c>
      <c r="KL91" s="96">
        <v>21</v>
      </c>
      <c r="KM91" s="96">
        <v>21</v>
      </c>
      <c r="KN91" s="96">
        <v>18</v>
      </c>
      <c r="KO91" s="96">
        <v>18</v>
      </c>
      <c r="KP91" s="96">
        <v>20</v>
      </c>
      <c r="KQ91" s="96">
        <v>20</v>
      </c>
      <c r="KR91" s="96">
        <v>20</v>
      </c>
      <c r="KS91" s="96">
        <v>22</v>
      </c>
      <c r="KT91" s="96">
        <v>24</v>
      </c>
      <c r="KU91" s="96">
        <v>23</v>
      </c>
      <c r="KV91" s="96">
        <v>22</v>
      </c>
      <c r="KW91" s="96">
        <v>24</v>
      </c>
      <c r="KX91" s="96">
        <v>24</v>
      </c>
      <c r="KY91" s="96">
        <v>28</v>
      </c>
      <c r="KZ91" s="418">
        <f t="shared" si="87"/>
        <v>23</v>
      </c>
      <c r="LA91" s="418">
        <f t="shared" si="88"/>
        <v>24</v>
      </c>
      <c r="LB91" s="418">
        <f t="shared" si="89"/>
        <v>24</v>
      </c>
      <c r="LC91" s="418">
        <f t="shared" si="90"/>
        <v>25</v>
      </c>
      <c r="LD91" s="418">
        <f t="shared" si="91"/>
        <v>25</v>
      </c>
      <c r="LE91" s="418">
        <f t="shared" si="92"/>
        <v>24</v>
      </c>
      <c r="LF91" s="418">
        <f t="shared" si="93"/>
        <v>24</v>
      </c>
      <c r="LG91" s="418">
        <f t="shared" si="94"/>
        <v>23</v>
      </c>
      <c r="LH91" s="418">
        <f t="shared" si="95"/>
        <v>23</v>
      </c>
      <c r="LI91" s="418">
        <f t="shared" si="96"/>
        <v>22</v>
      </c>
      <c r="LJ91" s="96">
        <v>28</v>
      </c>
      <c r="LK91" s="96">
        <v>27</v>
      </c>
      <c r="LL91" s="96">
        <v>26</v>
      </c>
      <c r="LM91" s="96">
        <v>23</v>
      </c>
      <c r="LN91" s="96">
        <v>22</v>
      </c>
      <c r="LO91" s="96">
        <v>18</v>
      </c>
      <c r="LP91" s="96">
        <v>18</v>
      </c>
      <c r="LQ91" s="96">
        <v>19</v>
      </c>
      <c r="LR91" s="96">
        <v>18</v>
      </c>
      <c r="LS91" s="96">
        <v>18</v>
      </c>
      <c r="LT91" s="96">
        <v>26</v>
      </c>
      <c r="LU91" s="96">
        <v>18</v>
      </c>
      <c r="LV91" s="96">
        <v>20</v>
      </c>
      <c r="LW91" s="96">
        <v>21</v>
      </c>
      <c r="LX91" s="96">
        <v>21</v>
      </c>
      <c r="LY91" s="96">
        <v>21</v>
      </c>
      <c r="LZ91" s="96">
        <v>23</v>
      </c>
      <c r="MA91" s="96">
        <v>24</v>
      </c>
      <c r="MB91" s="96">
        <v>23</v>
      </c>
      <c r="MC91" s="96">
        <v>21</v>
      </c>
      <c r="MD91" s="96">
        <v>24</v>
      </c>
      <c r="ME91" s="96">
        <v>25</v>
      </c>
      <c r="MF91" s="96">
        <v>28</v>
      </c>
      <c r="MG91" s="96">
        <v>26</v>
      </c>
      <c r="MH91" s="96">
        <v>21</v>
      </c>
      <c r="MI91" s="96">
        <v>20</v>
      </c>
      <c r="MJ91" s="96">
        <v>19</v>
      </c>
      <c r="MK91" s="96">
        <v>18</v>
      </c>
      <c r="ML91" s="96">
        <v>19</v>
      </c>
      <c r="MM91" s="96">
        <v>17</v>
      </c>
      <c r="MN91" s="96">
        <v>15</v>
      </c>
      <c r="MO91" s="96">
        <v>17</v>
      </c>
      <c r="MP91" s="96">
        <v>16</v>
      </c>
      <c r="MQ91" s="96">
        <v>16</v>
      </c>
      <c r="MR91" s="96">
        <v>15</v>
      </c>
      <c r="MS91" s="96">
        <v>16</v>
      </c>
      <c r="MT91" s="96">
        <v>16</v>
      </c>
      <c r="MU91" s="96">
        <v>16</v>
      </c>
      <c r="MV91" s="96">
        <v>17</v>
      </c>
      <c r="MW91" s="96">
        <v>14</v>
      </c>
      <c r="MX91" s="96">
        <v>12</v>
      </c>
      <c r="MY91" s="96">
        <v>16</v>
      </c>
      <c r="MZ91" s="96">
        <v>15</v>
      </c>
      <c r="NA91" s="96">
        <v>16</v>
      </c>
      <c r="NB91" s="96">
        <v>15</v>
      </c>
      <c r="NC91" s="96">
        <v>14</v>
      </c>
      <c r="ND91" s="96">
        <v>16</v>
      </c>
      <c r="NE91" s="96">
        <v>18</v>
      </c>
      <c r="NF91" s="96">
        <v>20</v>
      </c>
      <c r="NG91" s="96">
        <v>22</v>
      </c>
      <c r="NH91" s="96">
        <v>22</v>
      </c>
      <c r="NI91" s="96">
        <v>21</v>
      </c>
      <c r="NJ91" s="96">
        <v>20</v>
      </c>
      <c r="NK91" s="96">
        <v>19</v>
      </c>
      <c r="NL91" s="96">
        <v>18</v>
      </c>
      <c r="NM91" s="96">
        <v>17</v>
      </c>
      <c r="NN91" s="96">
        <v>18</v>
      </c>
      <c r="NO91" s="96">
        <v>17</v>
      </c>
      <c r="NP91" s="96">
        <v>14</v>
      </c>
      <c r="NQ91" s="96">
        <v>15</v>
      </c>
      <c r="NR91" s="96">
        <v>15</v>
      </c>
      <c r="NS91" s="96">
        <v>14</v>
      </c>
      <c r="NT91" s="96">
        <v>11</v>
      </c>
      <c r="NU91" s="96">
        <v>14</v>
      </c>
      <c r="NV91" s="96">
        <v>15</v>
      </c>
      <c r="NW91" s="96">
        <v>12</v>
      </c>
      <c r="NX91" s="96">
        <v>14</v>
      </c>
      <c r="NY91" s="96">
        <v>14</v>
      </c>
      <c r="NZ91" s="96">
        <v>15</v>
      </c>
      <c r="OA91" s="96">
        <v>15</v>
      </c>
      <c r="OB91" s="96">
        <v>17</v>
      </c>
      <c r="OC91" s="96">
        <v>20</v>
      </c>
      <c r="OD91" s="96">
        <v>23</v>
      </c>
      <c r="OE91" s="96">
        <v>19</v>
      </c>
      <c r="OF91" s="96">
        <v>21</v>
      </c>
      <c r="OG91" s="96">
        <v>20</v>
      </c>
      <c r="OH91" s="96">
        <v>20</v>
      </c>
      <c r="OI91" s="96">
        <v>17</v>
      </c>
      <c r="OJ91" s="96">
        <v>13</v>
      </c>
      <c r="OK91" s="96">
        <v>14</v>
      </c>
      <c r="OL91" s="96">
        <v>13</v>
      </c>
      <c r="OM91" s="96">
        <v>13</v>
      </c>
      <c r="ON91" s="96">
        <v>13</v>
      </c>
      <c r="OO91" s="96">
        <v>15</v>
      </c>
      <c r="OP91" s="96">
        <v>11</v>
      </c>
      <c r="OQ91" s="96">
        <v>11</v>
      </c>
      <c r="OR91" s="96">
        <v>12</v>
      </c>
      <c r="OS91" s="96">
        <v>13</v>
      </c>
      <c r="OT91" s="96">
        <v>13</v>
      </c>
      <c r="OU91" s="96">
        <v>13</v>
      </c>
      <c r="OV91" s="96">
        <v>13</v>
      </c>
      <c r="OW91" s="96">
        <v>16</v>
      </c>
      <c r="OX91" s="96">
        <v>15</v>
      </c>
      <c r="OY91" s="351">
        <f t="shared" si="79"/>
        <v>15.5</v>
      </c>
      <c r="OZ91" s="96">
        <v>16</v>
      </c>
      <c r="PA91" s="96">
        <v>17</v>
      </c>
      <c r="PB91" s="96">
        <v>17</v>
      </c>
      <c r="PC91" s="96">
        <v>17</v>
      </c>
      <c r="PD91" s="96">
        <v>17</v>
      </c>
      <c r="PE91" s="96">
        <v>16</v>
      </c>
      <c r="PF91" s="96">
        <v>19</v>
      </c>
      <c r="PG91" s="351">
        <f t="shared" si="80"/>
        <v>18</v>
      </c>
      <c r="PH91" s="96">
        <v>17</v>
      </c>
      <c r="PI91" s="96">
        <v>15</v>
      </c>
      <c r="PJ91" s="351">
        <f t="shared" si="81"/>
        <v>14.5</v>
      </c>
      <c r="PK91" s="96">
        <v>14</v>
      </c>
      <c r="PL91" s="96">
        <v>14</v>
      </c>
      <c r="PM91" s="96">
        <v>13</v>
      </c>
      <c r="PN91" s="96">
        <v>13</v>
      </c>
      <c r="PO91" s="96">
        <v>15</v>
      </c>
      <c r="PP91" s="96">
        <v>17</v>
      </c>
      <c r="PQ91" s="96">
        <v>18</v>
      </c>
      <c r="PR91" s="96">
        <v>17</v>
      </c>
      <c r="PS91" s="96">
        <v>17</v>
      </c>
      <c r="PT91" s="96">
        <v>17</v>
      </c>
      <c r="PU91" s="96">
        <v>16</v>
      </c>
      <c r="PV91" s="96">
        <v>17</v>
      </c>
      <c r="PW91" s="96">
        <v>19</v>
      </c>
      <c r="PX91" s="96">
        <v>19</v>
      </c>
      <c r="PY91" s="96">
        <v>17</v>
      </c>
      <c r="PZ91" s="96">
        <v>17</v>
      </c>
      <c r="QA91" s="96">
        <v>18</v>
      </c>
      <c r="QB91" s="96">
        <v>19</v>
      </c>
      <c r="QC91" s="96">
        <v>19</v>
      </c>
      <c r="QD91" s="96">
        <v>18</v>
      </c>
      <c r="QE91" s="96">
        <v>16</v>
      </c>
      <c r="QF91" s="96">
        <v>11</v>
      </c>
      <c r="QG91" s="96">
        <v>11</v>
      </c>
      <c r="QH91" s="96">
        <v>14</v>
      </c>
      <c r="QI91" s="96">
        <v>14</v>
      </c>
      <c r="QJ91" s="96">
        <v>13</v>
      </c>
      <c r="QK91" s="96">
        <v>15</v>
      </c>
      <c r="QL91" s="96">
        <v>15</v>
      </c>
      <c r="QM91" s="96">
        <v>14</v>
      </c>
      <c r="QN91" s="96">
        <v>14</v>
      </c>
      <c r="QO91" s="96">
        <v>12</v>
      </c>
      <c r="QP91" s="96">
        <v>13</v>
      </c>
      <c r="QQ91" s="96">
        <v>12</v>
      </c>
      <c r="QR91" s="96">
        <v>12</v>
      </c>
      <c r="QS91" s="96">
        <v>15</v>
      </c>
      <c r="QT91" s="96">
        <v>15</v>
      </c>
      <c r="QU91" s="96">
        <v>14</v>
      </c>
      <c r="QV91" s="96">
        <v>14</v>
      </c>
      <c r="QW91" s="96">
        <v>16</v>
      </c>
      <c r="QX91" s="96">
        <v>16</v>
      </c>
      <c r="QY91" s="96">
        <v>16</v>
      </c>
      <c r="QZ91" s="96">
        <v>17</v>
      </c>
      <c r="RA91" s="96">
        <v>17</v>
      </c>
      <c r="RB91" s="96">
        <v>17</v>
      </c>
      <c r="RC91" s="96">
        <v>17</v>
      </c>
      <c r="RD91" s="96">
        <v>17</v>
      </c>
      <c r="RE91" s="96">
        <v>17</v>
      </c>
      <c r="RF91" s="96">
        <v>18</v>
      </c>
      <c r="RG91" s="96">
        <v>19</v>
      </c>
      <c r="RH91" s="96">
        <v>19</v>
      </c>
      <c r="RI91" s="96">
        <v>16</v>
      </c>
      <c r="RJ91" s="96">
        <v>15</v>
      </c>
      <c r="RK91" s="96">
        <v>14</v>
      </c>
      <c r="RL91" s="96">
        <v>16</v>
      </c>
      <c r="RM91" s="96">
        <v>15</v>
      </c>
      <c r="RN91" s="96">
        <v>14</v>
      </c>
      <c r="RO91" s="96">
        <v>15</v>
      </c>
      <c r="RP91" s="96">
        <v>16</v>
      </c>
      <c r="RQ91" s="96">
        <v>15</v>
      </c>
      <c r="RR91" s="96">
        <v>17</v>
      </c>
      <c r="RS91" s="96">
        <v>17</v>
      </c>
      <c r="RT91" s="96">
        <v>17</v>
      </c>
      <c r="RU91" s="96">
        <v>16</v>
      </c>
      <c r="RV91" s="96">
        <v>16</v>
      </c>
      <c r="RW91" s="96">
        <v>17</v>
      </c>
      <c r="RX91" s="96">
        <v>16</v>
      </c>
      <c r="RY91" s="96">
        <v>18</v>
      </c>
      <c r="RZ91" s="96">
        <v>17</v>
      </c>
      <c r="SA91" s="96">
        <v>18</v>
      </c>
      <c r="SB91" s="96">
        <v>13</v>
      </c>
      <c r="SC91" s="96">
        <v>14</v>
      </c>
      <c r="SD91" s="96">
        <v>14</v>
      </c>
      <c r="SE91" s="96">
        <v>15</v>
      </c>
      <c r="SF91" s="96">
        <v>17</v>
      </c>
      <c r="SG91" s="96">
        <v>20</v>
      </c>
      <c r="SH91" s="96">
        <v>18</v>
      </c>
      <c r="SI91" s="96">
        <v>17</v>
      </c>
      <c r="SJ91" s="96">
        <v>17</v>
      </c>
      <c r="SK91" s="96">
        <v>19</v>
      </c>
      <c r="SL91" s="96">
        <v>20</v>
      </c>
      <c r="SM91" s="96">
        <v>19</v>
      </c>
      <c r="SN91" s="96">
        <v>20</v>
      </c>
      <c r="SO91" s="96">
        <v>20</v>
      </c>
      <c r="SP91" s="96">
        <v>20</v>
      </c>
      <c r="SQ91" s="96">
        <v>20</v>
      </c>
      <c r="SR91" s="96">
        <v>20</v>
      </c>
      <c r="SS91" s="96">
        <v>18</v>
      </c>
      <c r="ST91" s="96">
        <v>18</v>
      </c>
      <c r="SU91" s="96">
        <v>19</v>
      </c>
      <c r="SV91" s="96">
        <v>21</v>
      </c>
      <c r="SW91" s="96">
        <v>20</v>
      </c>
      <c r="SX91" s="96">
        <v>20</v>
      </c>
      <c r="SY91" s="96">
        <v>20</v>
      </c>
      <c r="SZ91" s="96">
        <v>20</v>
      </c>
      <c r="TA91" s="96">
        <v>20</v>
      </c>
      <c r="TB91" s="96">
        <v>20</v>
      </c>
      <c r="TC91" s="96">
        <v>19</v>
      </c>
      <c r="TD91" s="96">
        <v>18</v>
      </c>
      <c r="TE91" s="96">
        <v>15</v>
      </c>
      <c r="TF91" s="96">
        <v>15</v>
      </c>
      <c r="TG91" s="96">
        <v>15</v>
      </c>
      <c r="TH91" s="96">
        <v>15</v>
      </c>
      <c r="TI91" s="96">
        <v>13</v>
      </c>
      <c r="TJ91" s="96">
        <v>13</v>
      </c>
      <c r="TK91" s="96">
        <v>14</v>
      </c>
      <c r="TL91" s="96">
        <v>13</v>
      </c>
      <c r="TM91" s="96">
        <v>11</v>
      </c>
      <c r="TN91" s="96">
        <v>9</v>
      </c>
      <c r="TO91" s="96">
        <v>10</v>
      </c>
      <c r="TP91" s="96">
        <v>9</v>
      </c>
      <c r="TQ91" s="96">
        <v>8</v>
      </c>
      <c r="TR91" s="96">
        <v>8</v>
      </c>
      <c r="TS91" s="96">
        <v>8</v>
      </c>
      <c r="TT91" s="96">
        <v>9</v>
      </c>
      <c r="TU91" s="96">
        <v>9</v>
      </c>
      <c r="TV91" s="96">
        <v>7</v>
      </c>
      <c r="TW91" s="96">
        <v>7</v>
      </c>
      <c r="TX91" s="96">
        <v>8</v>
      </c>
      <c r="TY91" s="96">
        <v>7</v>
      </c>
      <c r="TZ91" s="96">
        <v>8</v>
      </c>
      <c r="UA91" s="96">
        <v>8</v>
      </c>
      <c r="UB91" s="96">
        <v>6</v>
      </c>
      <c r="UC91" s="96">
        <v>6</v>
      </c>
      <c r="UD91" s="96">
        <v>6</v>
      </c>
      <c r="UE91" s="96">
        <v>8</v>
      </c>
      <c r="UF91" s="96">
        <v>8</v>
      </c>
      <c r="UG91" s="96">
        <v>8</v>
      </c>
      <c r="UH91" s="96">
        <v>8</v>
      </c>
      <c r="UI91" s="96">
        <v>8</v>
      </c>
      <c r="UJ91" s="96">
        <v>9</v>
      </c>
      <c r="UK91" s="96">
        <v>9</v>
      </c>
      <c r="UL91" s="96">
        <v>7</v>
      </c>
      <c r="UM91" s="96">
        <v>7</v>
      </c>
      <c r="UN91" s="96">
        <v>7</v>
      </c>
      <c r="UO91" s="96">
        <v>7</v>
      </c>
      <c r="UP91" s="96">
        <v>8</v>
      </c>
      <c r="UQ91" s="96">
        <v>9</v>
      </c>
      <c r="UR91" s="96">
        <v>9</v>
      </c>
      <c r="US91" s="96">
        <v>9</v>
      </c>
      <c r="UT91" s="96">
        <v>8</v>
      </c>
      <c r="UU91" s="96">
        <v>8</v>
      </c>
      <c r="UV91" s="96">
        <v>11</v>
      </c>
      <c r="UW91" s="96">
        <v>10</v>
      </c>
      <c r="UX91" s="96">
        <v>10</v>
      </c>
      <c r="UY91" s="96">
        <v>10</v>
      </c>
      <c r="UZ91" s="96">
        <v>8</v>
      </c>
      <c r="VA91" s="96">
        <v>8</v>
      </c>
      <c r="VB91" s="96">
        <v>10</v>
      </c>
      <c r="VC91" s="96">
        <v>10</v>
      </c>
      <c r="VD91" s="96">
        <v>10</v>
      </c>
      <c r="VE91" s="96">
        <v>12</v>
      </c>
      <c r="VF91" s="96">
        <v>11</v>
      </c>
      <c r="VG91" s="96">
        <v>11</v>
      </c>
      <c r="VH91" s="96">
        <v>10</v>
      </c>
      <c r="VI91" s="96">
        <v>7</v>
      </c>
      <c r="VJ91" s="96">
        <v>6</v>
      </c>
      <c r="VK91" s="96">
        <v>5</v>
      </c>
      <c r="VL91" s="96">
        <v>5</v>
      </c>
      <c r="VM91" s="96">
        <v>4</v>
      </c>
      <c r="VN91" s="96">
        <v>5</v>
      </c>
      <c r="VO91" s="96">
        <v>4</v>
      </c>
      <c r="VP91" s="96">
        <v>5</v>
      </c>
      <c r="VQ91" s="96">
        <v>5</v>
      </c>
      <c r="VR91" s="96">
        <v>4</v>
      </c>
      <c r="VS91" s="96">
        <v>5</v>
      </c>
      <c r="VT91" s="96">
        <v>6</v>
      </c>
      <c r="VU91" s="96">
        <v>9</v>
      </c>
      <c r="VV91" s="96">
        <v>8</v>
      </c>
      <c r="VW91" s="96">
        <v>8</v>
      </c>
      <c r="VX91" s="96">
        <v>8</v>
      </c>
      <c r="VY91" s="96">
        <v>8</v>
      </c>
      <c r="VZ91" s="96">
        <v>8</v>
      </c>
      <c r="WA91" s="96">
        <v>8</v>
      </c>
      <c r="WB91" s="96">
        <v>8</v>
      </c>
      <c r="WC91" s="96">
        <v>8</v>
      </c>
      <c r="WD91" s="96">
        <v>8</v>
      </c>
      <c r="WE91" s="96">
        <v>8</v>
      </c>
      <c r="WF91" s="96">
        <v>8</v>
      </c>
      <c r="WG91" s="96">
        <v>8</v>
      </c>
      <c r="WH91" s="96">
        <v>8</v>
      </c>
      <c r="WI91" s="96">
        <v>7</v>
      </c>
      <c r="WJ91" s="96">
        <v>6</v>
      </c>
      <c r="WK91" s="96">
        <v>6</v>
      </c>
      <c r="WL91" s="96">
        <v>7</v>
      </c>
      <c r="WM91" s="96">
        <v>6</v>
      </c>
      <c r="WN91" s="96">
        <v>5</v>
      </c>
      <c r="WO91" s="96">
        <v>5</v>
      </c>
      <c r="WP91" s="96">
        <v>5</v>
      </c>
      <c r="WQ91" s="96">
        <v>5</v>
      </c>
      <c r="WR91" s="96">
        <v>5</v>
      </c>
      <c r="WS91" s="96">
        <v>5</v>
      </c>
      <c r="WT91" s="96">
        <v>4</v>
      </c>
      <c r="WU91" s="96">
        <v>4</v>
      </c>
      <c r="WV91" s="96">
        <v>4</v>
      </c>
      <c r="WW91" s="96">
        <v>4</v>
      </c>
      <c r="WX91" s="96">
        <v>4</v>
      </c>
      <c r="WY91" s="96">
        <v>3</v>
      </c>
      <c r="WZ91" s="96">
        <v>2</v>
      </c>
      <c r="XA91" s="96">
        <v>2</v>
      </c>
      <c r="XB91" s="96">
        <v>2</v>
      </c>
      <c r="XC91" s="96">
        <v>2</v>
      </c>
      <c r="XD91" s="96">
        <v>2</v>
      </c>
      <c r="XE91" s="96">
        <v>1</v>
      </c>
      <c r="XF91" s="96">
        <v>1</v>
      </c>
      <c r="XG91" s="96">
        <v>1</v>
      </c>
      <c r="XH91" s="96">
        <v>1</v>
      </c>
      <c r="XI91" s="96">
        <v>1</v>
      </c>
      <c r="XJ91" s="96">
        <v>1</v>
      </c>
      <c r="XK91" s="96">
        <v>1</v>
      </c>
    </row>
    <row r="92" spans="1:635" s="148" customFormat="1" x14ac:dyDescent="0.2">
      <c r="A92" s="327"/>
      <c r="B92" s="354">
        <v>5</v>
      </c>
      <c r="C92" s="399">
        <f t="shared" ca="1" si="77"/>
        <v>4</v>
      </c>
      <c r="D92" s="400">
        <f t="shared" ca="1" si="82"/>
        <v>1.11731843575419E-2</v>
      </c>
      <c r="E92" s="419">
        <f t="shared" ca="1" si="83"/>
        <v>13</v>
      </c>
      <c r="F92" s="401"/>
      <c r="G92" s="148">
        <v>24</v>
      </c>
      <c r="H92" s="148">
        <v>23</v>
      </c>
      <c r="I92" s="355">
        <v>23</v>
      </c>
      <c r="J92" s="148">
        <v>23</v>
      </c>
      <c r="K92" s="148">
        <v>27</v>
      </c>
      <c r="L92" s="148">
        <v>27</v>
      </c>
      <c r="M92" s="148">
        <v>26</v>
      </c>
      <c r="N92" s="148">
        <v>24</v>
      </c>
      <c r="O92" s="148">
        <v>26</v>
      </c>
      <c r="P92" s="148">
        <v>23</v>
      </c>
      <c r="Q92" s="148">
        <v>25</v>
      </c>
      <c r="R92" s="148">
        <v>27</v>
      </c>
      <c r="S92" s="148">
        <v>27</v>
      </c>
      <c r="T92" s="148">
        <v>27</v>
      </c>
      <c r="U92" s="148">
        <v>27</v>
      </c>
      <c r="V92" s="148">
        <v>28</v>
      </c>
      <c r="W92" s="148">
        <v>26</v>
      </c>
      <c r="X92" s="148">
        <v>25</v>
      </c>
      <c r="Y92" s="148">
        <v>25</v>
      </c>
      <c r="Z92" s="148">
        <v>24</v>
      </c>
      <c r="AA92" s="148">
        <v>25</v>
      </c>
      <c r="AB92" s="148">
        <v>25</v>
      </c>
      <c r="AC92" s="148">
        <v>24</v>
      </c>
      <c r="AD92" s="148">
        <v>23</v>
      </c>
      <c r="AE92" s="148">
        <v>25</v>
      </c>
      <c r="AF92" s="148">
        <v>23</v>
      </c>
      <c r="AG92" s="148">
        <v>23</v>
      </c>
      <c r="AH92" s="148">
        <v>23</v>
      </c>
      <c r="AI92" s="148">
        <v>25</v>
      </c>
      <c r="AJ92" s="148">
        <v>27</v>
      </c>
      <c r="AK92" s="148">
        <v>27</v>
      </c>
      <c r="AL92" s="148">
        <v>26</v>
      </c>
      <c r="AM92" s="148">
        <v>27</v>
      </c>
      <c r="AN92" s="148">
        <v>28</v>
      </c>
      <c r="AO92" s="148">
        <v>31</v>
      </c>
      <c r="AP92" s="360">
        <v>30.5</v>
      </c>
      <c r="AQ92" s="148">
        <v>30</v>
      </c>
      <c r="AR92" s="148">
        <v>27</v>
      </c>
      <c r="AS92" s="148">
        <v>30</v>
      </c>
      <c r="AT92" s="148">
        <v>31</v>
      </c>
      <c r="AU92" s="148">
        <v>32</v>
      </c>
      <c r="AV92" s="148">
        <v>31</v>
      </c>
      <c r="AW92" s="148">
        <v>29</v>
      </c>
      <c r="AX92" s="148">
        <v>30</v>
      </c>
      <c r="AY92" s="148">
        <v>27</v>
      </c>
      <c r="AZ92" s="148">
        <v>27</v>
      </c>
      <c r="BA92" s="148">
        <v>28</v>
      </c>
      <c r="BB92" s="148">
        <v>30</v>
      </c>
      <c r="BC92" s="148">
        <v>30</v>
      </c>
      <c r="BD92" s="148">
        <v>33</v>
      </c>
      <c r="BE92" s="148">
        <v>32</v>
      </c>
      <c r="BF92" s="148">
        <v>34</v>
      </c>
      <c r="BG92" s="148">
        <v>34</v>
      </c>
      <c r="BH92" s="148">
        <v>36</v>
      </c>
      <c r="BI92" s="148">
        <v>32</v>
      </c>
      <c r="BJ92" s="148">
        <v>32</v>
      </c>
      <c r="BK92" s="148">
        <v>30</v>
      </c>
      <c r="BL92" s="148">
        <v>28</v>
      </c>
      <c r="BM92" s="148">
        <v>29</v>
      </c>
      <c r="BN92" s="148">
        <v>29</v>
      </c>
      <c r="BO92" s="148">
        <v>28</v>
      </c>
      <c r="BP92" s="148">
        <v>27</v>
      </c>
      <c r="BQ92" s="148">
        <v>27</v>
      </c>
      <c r="BR92" s="148">
        <v>29</v>
      </c>
      <c r="BS92" s="355">
        <v>28</v>
      </c>
      <c r="BT92" s="96">
        <v>35</v>
      </c>
      <c r="BU92" s="148">
        <v>38</v>
      </c>
      <c r="BV92" s="148">
        <v>39</v>
      </c>
      <c r="BW92" s="148">
        <v>41</v>
      </c>
      <c r="BX92" s="148">
        <v>38</v>
      </c>
      <c r="BY92" s="148">
        <v>34</v>
      </c>
      <c r="BZ92" s="148">
        <v>34</v>
      </c>
      <c r="CA92" s="148">
        <v>32</v>
      </c>
      <c r="CB92" s="148">
        <v>34</v>
      </c>
      <c r="CC92" s="148">
        <v>32</v>
      </c>
      <c r="CD92" s="148">
        <v>34</v>
      </c>
      <c r="CE92" s="148">
        <v>34</v>
      </c>
      <c r="CF92" s="148">
        <v>31</v>
      </c>
      <c r="CG92" s="148">
        <v>32</v>
      </c>
      <c r="CH92" s="148">
        <v>31</v>
      </c>
      <c r="CI92" s="148">
        <v>31</v>
      </c>
      <c r="CJ92" s="148">
        <v>29</v>
      </c>
      <c r="CK92" s="148">
        <v>26</v>
      </c>
      <c r="CL92" s="148">
        <v>29</v>
      </c>
      <c r="CM92" s="148">
        <v>32</v>
      </c>
      <c r="CN92" s="148">
        <v>34</v>
      </c>
      <c r="CO92" s="148">
        <v>32</v>
      </c>
      <c r="CP92" s="148">
        <v>33</v>
      </c>
      <c r="CQ92" s="148">
        <v>33</v>
      </c>
      <c r="CR92" s="148">
        <v>32</v>
      </c>
      <c r="CS92" s="148">
        <v>31</v>
      </c>
      <c r="CT92" s="148">
        <v>28</v>
      </c>
      <c r="CU92" s="148">
        <v>30</v>
      </c>
      <c r="CV92" s="148">
        <v>30</v>
      </c>
      <c r="CW92" s="148">
        <v>30</v>
      </c>
      <c r="CX92" s="148">
        <v>29</v>
      </c>
      <c r="CY92" s="148">
        <v>28</v>
      </c>
      <c r="CZ92" s="148">
        <v>29</v>
      </c>
      <c r="DA92" s="148">
        <v>31</v>
      </c>
      <c r="DB92" s="148">
        <v>29</v>
      </c>
      <c r="DC92" s="148">
        <v>31</v>
      </c>
      <c r="DD92" s="148">
        <v>29</v>
      </c>
      <c r="DE92" s="148">
        <v>28</v>
      </c>
      <c r="DF92" s="148">
        <v>28.5</v>
      </c>
      <c r="DG92" s="148">
        <v>29</v>
      </c>
      <c r="DH92" s="148">
        <v>30</v>
      </c>
      <c r="DI92" s="148">
        <v>26</v>
      </c>
      <c r="DJ92" s="148">
        <v>27</v>
      </c>
      <c r="DK92" s="148">
        <v>30</v>
      </c>
      <c r="DL92" s="148">
        <v>29</v>
      </c>
      <c r="DM92" s="148">
        <v>30</v>
      </c>
      <c r="DN92" s="148">
        <v>31</v>
      </c>
      <c r="DO92" s="148">
        <v>35</v>
      </c>
      <c r="DP92" s="148">
        <v>32</v>
      </c>
      <c r="DQ92" s="148">
        <v>37</v>
      </c>
      <c r="DR92" s="398">
        <v>35</v>
      </c>
      <c r="DS92" s="148">
        <v>35</v>
      </c>
      <c r="DT92" s="398">
        <v>28</v>
      </c>
      <c r="DU92" s="398">
        <v>27</v>
      </c>
      <c r="DV92" s="397">
        <v>28</v>
      </c>
      <c r="DW92" s="397">
        <v>27</v>
      </c>
      <c r="DX92" s="398">
        <v>27</v>
      </c>
      <c r="DY92" s="96">
        <v>24</v>
      </c>
      <c r="DZ92" s="96">
        <v>25</v>
      </c>
      <c r="EA92" s="96">
        <v>25</v>
      </c>
      <c r="EB92" s="96">
        <v>26</v>
      </c>
      <c r="EC92" s="96">
        <v>26</v>
      </c>
      <c r="ED92" s="96">
        <v>27</v>
      </c>
      <c r="EE92" s="96">
        <v>28</v>
      </c>
      <c r="EF92" s="96">
        <v>30</v>
      </c>
      <c r="EG92" s="96">
        <v>30</v>
      </c>
      <c r="EH92" s="96">
        <v>28</v>
      </c>
      <c r="EI92" s="96">
        <v>30</v>
      </c>
      <c r="EJ92" s="96">
        <v>30</v>
      </c>
      <c r="EK92" s="96">
        <v>27</v>
      </c>
      <c r="EL92" s="96">
        <v>25</v>
      </c>
      <c r="EM92" s="96">
        <v>24</v>
      </c>
      <c r="EN92" s="96">
        <v>26</v>
      </c>
      <c r="EO92" s="148">
        <v>25</v>
      </c>
      <c r="EP92" s="96">
        <v>24</v>
      </c>
      <c r="EQ92" s="96">
        <v>23</v>
      </c>
      <c r="ER92" s="96">
        <v>21</v>
      </c>
      <c r="ES92" s="96">
        <v>19</v>
      </c>
      <c r="ET92" s="96">
        <v>18</v>
      </c>
      <c r="EU92" s="96">
        <v>17</v>
      </c>
      <c r="EV92" s="96">
        <v>16</v>
      </c>
      <c r="EW92" s="96">
        <v>18</v>
      </c>
      <c r="EX92" s="96">
        <v>18</v>
      </c>
      <c r="EY92" s="96">
        <v>17</v>
      </c>
      <c r="EZ92" s="96">
        <v>18</v>
      </c>
      <c r="FA92" s="96">
        <v>16</v>
      </c>
      <c r="FB92" s="96">
        <v>16</v>
      </c>
      <c r="FC92" s="96">
        <v>16</v>
      </c>
      <c r="FD92" s="96">
        <v>18</v>
      </c>
      <c r="FE92" s="96">
        <v>17</v>
      </c>
      <c r="FF92" s="96">
        <v>18</v>
      </c>
      <c r="FG92" s="96">
        <v>21</v>
      </c>
      <c r="FH92" s="96">
        <v>22</v>
      </c>
      <c r="FI92" s="96">
        <v>23</v>
      </c>
      <c r="FJ92" s="96">
        <v>23</v>
      </c>
      <c r="FK92" s="148">
        <v>24</v>
      </c>
      <c r="FL92" s="96">
        <v>26</v>
      </c>
      <c r="FM92" s="96">
        <v>28</v>
      </c>
      <c r="FN92" s="148">
        <v>28</v>
      </c>
      <c r="FO92" s="148">
        <v>26</v>
      </c>
      <c r="FP92" s="148">
        <v>25</v>
      </c>
      <c r="FQ92" s="96">
        <v>26</v>
      </c>
      <c r="FR92" s="148">
        <v>28</v>
      </c>
      <c r="FS92" s="398">
        <v>28</v>
      </c>
      <c r="FT92" s="148">
        <v>27</v>
      </c>
      <c r="FU92" s="398">
        <v>23</v>
      </c>
      <c r="FV92" s="398">
        <v>24</v>
      </c>
      <c r="FW92" s="397">
        <v>23</v>
      </c>
      <c r="FX92" s="397">
        <v>23</v>
      </c>
      <c r="FY92" s="398">
        <v>25</v>
      </c>
      <c r="FZ92" s="96">
        <v>26</v>
      </c>
      <c r="GA92" s="96">
        <v>28</v>
      </c>
      <c r="GB92" s="96">
        <v>27</v>
      </c>
      <c r="GC92" s="96">
        <v>29</v>
      </c>
      <c r="GD92" s="96">
        <v>29</v>
      </c>
      <c r="GE92" s="96">
        <v>30</v>
      </c>
      <c r="GF92" s="96">
        <v>33</v>
      </c>
      <c r="GG92" s="96">
        <v>30</v>
      </c>
      <c r="GH92" s="96">
        <v>30</v>
      </c>
      <c r="GI92" s="96">
        <v>30</v>
      </c>
      <c r="GJ92" s="96">
        <v>27</v>
      </c>
      <c r="GK92" s="96">
        <v>27</v>
      </c>
      <c r="GL92" s="96">
        <v>26</v>
      </c>
      <c r="GM92" s="96">
        <v>30</v>
      </c>
      <c r="GN92" s="96">
        <v>32</v>
      </c>
      <c r="GO92" s="96">
        <v>33</v>
      </c>
      <c r="GP92" s="148">
        <v>31</v>
      </c>
      <c r="GQ92" s="96">
        <v>30</v>
      </c>
      <c r="GR92" s="96">
        <v>32</v>
      </c>
      <c r="GS92" s="96">
        <v>33</v>
      </c>
      <c r="GT92" s="96">
        <v>34</v>
      </c>
      <c r="GU92" s="96">
        <v>32</v>
      </c>
      <c r="GV92" s="148">
        <v>33</v>
      </c>
      <c r="GW92" s="148">
        <v>36</v>
      </c>
      <c r="GX92" s="148">
        <v>36</v>
      </c>
      <c r="GY92" s="148">
        <v>38</v>
      </c>
      <c r="GZ92" s="148">
        <v>36</v>
      </c>
      <c r="HA92" s="148">
        <v>39</v>
      </c>
      <c r="HB92" s="148">
        <v>39</v>
      </c>
      <c r="HC92" s="148">
        <v>39</v>
      </c>
      <c r="HD92" s="148">
        <v>37</v>
      </c>
      <c r="HE92" s="148">
        <v>39</v>
      </c>
      <c r="HF92" s="148">
        <v>37</v>
      </c>
      <c r="HG92" s="148">
        <v>37</v>
      </c>
      <c r="HH92" s="148">
        <v>35</v>
      </c>
      <c r="HI92" s="148">
        <v>35</v>
      </c>
      <c r="HJ92" s="148">
        <v>36</v>
      </c>
      <c r="HK92" s="148">
        <v>38</v>
      </c>
      <c r="HL92" s="148">
        <v>40</v>
      </c>
      <c r="HM92" s="148">
        <v>38</v>
      </c>
      <c r="HN92" s="148">
        <v>40</v>
      </c>
      <c r="HO92" s="148">
        <v>42</v>
      </c>
      <c r="HP92" s="148">
        <v>44</v>
      </c>
      <c r="HQ92" s="148">
        <v>45</v>
      </c>
      <c r="HR92" s="148">
        <v>45</v>
      </c>
      <c r="HS92" s="148">
        <v>48</v>
      </c>
      <c r="HT92" s="148">
        <v>46</v>
      </c>
      <c r="HU92" s="148">
        <v>45</v>
      </c>
      <c r="HV92" s="148">
        <v>44</v>
      </c>
      <c r="HW92" s="148">
        <v>44</v>
      </c>
      <c r="HX92" s="148">
        <v>47</v>
      </c>
      <c r="HY92" s="148">
        <v>44</v>
      </c>
      <c r="HZ92" s="148">
        <v>43</v>
      </c>
      <c r="IA92" s="148">
        <v>39</v>
      </c>
      <c r="IB92" s="148">
        <v>39</v>
      </c>
      <c r="IC92" s="148">
        <v>39</v>
      </c>
      <c r="ID92" s="148">
        <v>36</v>
      </c>
      <c r="IE92" s="148">
        <v>38</v>
      </c>
      <c r="IF92" s="148">
        <v>38</v>
      </c>
      <c r="IG92" s="148">
        <v>39</v>
      </c>
      <c r="IH92" s="148">
        <v>35</v>
      </c>
      <c r="II92" s="148">
        <v>31</v>
      </c>
      <c r="IJ92" s="148">
        <v>33</v>
      </c>
      <c r="IK92" s="148">
        <v>36</v>
      </c>
      <c r="IL92" s="148">
        <v>36</v>
      </c>
      <c r="IM92" s="148">
        <v>35</v>
      </c>
      <c r="IN92" s="351">
        <f t="shared" si="78"/>
        <v>33.5</v>
      </c>
      <c r="IO92" s="148">
        <v>32</v>
      </c>
      <c r="IP92" s="148">
        <v>33</v>
      </c>
      <c r="IQ92" s="148">
        <v>32</v>
      </c>
      <c r="IR92" s="148">
        <v>30</v>
      </c>
      <c r="IS92" s="148">
        <v>31</v>
      </c>
      <c r="IT92" s="148">
        <v>31</v>
      </c>
      <c r="IU92" s="148">
        <v>31</v>
      </c>
      <c r="IV92" s="148">
        <v>30</v>
      </c>
      <c r="IW92" s="148">
        <v>31</v>
      </c>
      <c r="IX92" s="148">
        <v>32</v>
      </c>
      <c r="IY92" s="148">
        <v>32</v>
      </c>
      <c r="IZ92" s="148">
        <v>31</v>
      </c>
      <c r="JA92" s="148">
        <v>29</v>
      </c>
      <c r="JB92" s="148">
        <v>34</v>
      </c>
      <c r="JC92" s="148">
        <v>33</v>
      </c>
      <c r="JD92" s="148">
        <v>31</v>
      </c>
      <c r="JE92" s="148">
        <v>34</v>
      </c>
      <c r="JF92" s="353">
        <f t="shared" si="84"/>
        <v>34</v>
      </c>
      <c r="JG92" s="148">
        <v>34</v>
      </c>
      <c r="JH92" s="148">
        <v>34</v>
      </c>
      <c r="JI92" s="148">
        <v>38</v>
      </c>
      <c r="JJ92" s="148">
        <v>36</v>
      </c>
      <c r="JK92" s="148">
        <v>41</v>
      </c>
      <c r="JL92" s="148">
        <v>41</v>
      </c>
      <c r="JM92" s="148">
        <v>34</v>
      </c>
      <c r="JN92" s="351">
        <f t="shared" si="85"/>
        <v>33.5</v>
      </c>
      <c r="JO92" s="148">
        <v>33</v>
      </c>
      <c r="JP92" s="148">
        <v>34</v>
      </c>
      <c r="JQ92" s="148">
        <v>33</v>
      </c>
      <c r="JR92" s="148">
        <v>35</v>
      </c>
      <c r="JS92" s="148">
        <v>36</v>
      </c>
      <c r="JT92" s="148">
        <v>36</v>
      </c>
      <c r="JU92" s="148">
        <v>32</v>
      </c>
      <c r="JV92" s="351">
        <f t="shared" si="86"/>
        <v>32</v>
      </c>
      <c r="JW92" s="148">
        <v>32</v>
      </c>
      <c r="JX92" s="148">
        <v>33</v>
      </c>
      <c r="JY92" s="148">
        <v>33</v>
      </c>
      <c r="JZ92" s="148">
        <v>32</v>
      </c>
      <c r="KA92" s="148">
        <v>31</v>
      </c>
      <c r="KB92" s="148">
        <v>34</v>
      </c>
      <c r="KC92" s="148">
        <v>34</v>
      </c>
      <c r="KD92" s="148">
        <v>36</v>
      </c>
      <c r="KE92" s="148">
        <v>36</v>
      </c>
      <c r="KF92" s="148">
        <v>37</v>
      </c>
      <c r="KG92" s="148">
        <v>39</v>
      </c>
      <c r="KH92" s="148">
        <v>40</v>
      </c>
      <c r="KI92" s="148">
        <v>40</v>
      </c>
      <c r="KJ92" s="148">
        <v>39</v>
      </c>
      <c r="KK92" s="148">
        <v>42</v>
      </c>
      <c r="KL92" s="148">
        <v>41</v>
      </c>
      <c r="KM92" s="148">
        <v>40</v>
      </c>
      <c r="KN92" s="148">
        <v>39</v>
      </c>
      <c r="KO92" s="148">
        <v>38</v>
      </c>
      <c r="KP92" s="148">
        <v>36</v>
      </c>
      <c r="KQ92" s="148">
        <v>36</v>
      </c>
      <c r="KR92" s="148">
        <v>38</v>
      </c>
      <c r="KS92" s="148">
        <v>38</v>
      </c>
      <c r="KT92" s="148">
        <v>41</v>
      </c>
      <c r="KU92" s="148">
        <v>43</v>
      </c>
      <c r="KV92" s="148">
        <v>44</v>
      </c>
      <c r="KW92" s="148">
        <v>44</v>
      </c>
      <c r="KX92" s="148">
        <v>46</v>
      </c>
      <c r="KY92" s="148">
        <v>43</v>
      </c>
      <c r="KZ92" s="418">
        <f t="shared" si="87"/>
        <v>40</v>
      </c>
      <c r="LA92" s="418">
        <f t="shared" si="88"/>
        <v>40</v>
      </c>
      <c r="LB92" s="418">
        <f t="shared" si="89"/>
        <v>40</v>
      </c>
      <c r="LC92" s="418">
        <f t="shared" si="90"/>
        <v>40</v>
      </c>
      <c r="LD92" s="418">
        <f t="shared" si="91"/>
        <v>40</v>
      </c>
      <c r="LE92" s="418">
        <f t="shared" si="92"/>
        <v>40</v>
      </c>
      <c r="LF92" s="418">
        <f t="shared" si="93"/>
        <v>40</v>
      </c>
      <c r="LG92" s="418">
        <f t="shared" si="94"/>
        <v>40</v>
      </c>
      <c r="LH92" s="418">
        <f t="shared" si="95"/>
        <v>39</v>
      </c>
      <c r="LI92" s="418">
        <f t="shared" si="96"/>
        <v>38</v>
      </c>
      <c r="LJ92" s="148">
        <v>35</v>
      </c>
      <c r="LK92" s="148">
        <v>36</v>
      </c>
      <c r="LL92" s="148">
        <v>36</v>
      </c>
      <c r="LM92" s="148">
        <v>37</v>
      </c>
      <c r="LN92" s="148">
        <v>39</v>
      </c>
      <c r="LO92" s="148">
        <v>40</v>
      </c>
      <c r="LP92" s="148">
        <v>39</v>
      </c>
      <c r="LQ92" s="148">
        <v>40</v>
      </c>
      <c r="LR92" s="148">
        <v>38</v>
      </c>
      <c r="LS92" s="148">
        <v>34</v>
      </c>
      <c r="LT92" s="148">
        <v>36</v>
      </c>
      <c r="LU92" s="148">
        <v>31</v>
      </c>
      <c r="LV92" s="148">
        <v>32</v>
      </c>
      <c r="LW92" s="148">
        <v>31</v>
      </c>
      <c r="LX92" s="148">
        <v>33</v>
      </c>
      <c r="LY92" s="148">
        <v>34</v>
      </c>
      <c r="LZ92" s="148">
        <v>36</v>
      </c>
      <c r="MA92" s="148">
        <v>36</v>
      </c>
      <c r="MB92" s="148">
        <v>33</v>
      </c>
      <c r="MC92" s="148">
        <v>32</v>
      </c>
      <c r="MD92" s="148">
        <v>32</v>
      </c>
      <c r="ME92" s="148">
        <v>33</v>
      </c>
      <c r="MF92" s="148">
        <v>32</v>
      </c>
      <c r="MG92" s="148">
        <v>32</v>
      </c>
      <c r="MH92" s="148">
        <v>32</v>
      </c>
      <c r="MI92" s="148">
        <v>31</v>
      </c>
      <c r="MJ92" s="148">
        <v>30</v>
      </c>
      <c r="MK92" s="148">
        <v>31</v>
      </c>
      <c r="ML92" s="148">
        <v>34</v>
      </c>
      <c r="MM92" s="148">
        <v>34</v>
      </c>
      <c r="MN92" s="148">
        <v>32</v>
      </c>
      <c r="MO92" s="148">
        <v>32</v>
      </c>
      <c r="MP92" s="148">
        <v>33</v>
      </c>
      <c r="MQ92" s="148">
        <v>32</v>
      </c>
      <c r="MR92" s="148">
        <v>34</v>
      </c>
      <c r="MS92" s="148">
        <v>32</v>
      </c>
      <c r="MT92" s="148">
        <v>31</v>
      </c>
      <c r="MU92" s="148">
        <v>28</v>
      </c>
      <c r="MV92" s="148">
        <v>29</v>
      </c>
      <c r="MW92" s="148">
        <v>28</v>
      </c>
      <c r="MX92" s="148">
        <v>25</v>
      </c>
      <c r="MY92" s="148">
        <v>27</v>
      </c>
      <c r="MZ92" s="148">
        <v>28</v>
      </c>
      <c r="NA92" s="148">
        <v>31</v>
      </c>
      <c r="NB92" s="148">
        <v>29</v>
      </c>
      <c r="NC92" s="148">
        <v>30</v>
      </c>
      <c r="ND92" s="148">
        <v>29</v>
      </c>
      <c r="NE92" s="148">
        <v>29</v>
      </c>
      <c r="NF92" s="148">
        <v>35</v>
      </c>
      <c r="NG92" s="148">
        <v>33</v>
      </c>
      <c r="NH92" s="148">
        <v>34</v>
      </c>
      <c r="NI92" s="148">
        <v>31</v>
      </c>
      <c r="NJ92" s="148">
        <v>32</v>
      </c>
      <c r="NK92" s="148">
        <v>34</v>
      </c>
      <c r="NL92" s="148">
        <v>34</v>
      </c>
      <c r="NM92" s="148">
        <v>29</v>
      </c>
      <c r="NN92" s="148">
        <v>28</v>
      </c>
      <c r="NO92" s="148">
        <v>28</v>
      </c>
      <c r="NP92" s="148">
        <v>28</v>
      </c>
      <c r="NQ92" s="148">
        <v>29</v>
      </c>
      <c r="NR92" s="148">
        <v>30</v>
      </c>
      <c r="NS92" s="148">
        <v>31</v>
      </c>
      <c r="NT92" s="148">
        <v>32</v>
      </c>
      <c r="NU92" s="148">
        <v>31</v>
      </c>
      <c r="NV92" s="148">
        <v>30</v>
      </c>
      <c r="NW92" s="148">
        <v>30</v>
      </c>
      <c r="NX92" s="148">
        <v>29</v>
      </c>
      <c r="NY92" s="148">
        <v>29</v>
      </c>
      <c r="NZ92" s="148">
        <v>27</v>
      </c>
      <c r="OA92" s="148">
        <v>26</v>
      </c>
      <c r="OB92" s="148">
        <v>25</v>
      </c>
      <c r="OC92" s="148">
        <v>27</v>
      </c>
      <c r="OD92" s="148">
        <v>26</v>
      </c>
      <c r="OE92" s="148">
        <v>27</v>
      </c>
      <c r="OF92" s="148">
        <v>25</v>
      </c>
      <c r="OG92" s="148">
        <v>27</v>
      </c>
      <c r="OH92" s="148">
        <v>32</v>
      </c>
      <c r="OI92" s="148">
        <v>34</v>
      </c>
      <c r="OJ92" s="148">
        <v>35</v>
      </c>
      <c r="OK92" s="148">
        <v>34</v>
      </c>
      <c r="OL92" s="148">
        <v>36</v>
      </c>
      <c r="OM92" s="148">
        <v>37</v>
      </c>
      <c r="ON92" s="148">
        <v>36</v>
      </c>
      <c r="OO92" s="148">
        <v>37</v>
      </c>
      <c r="OP92" s="148">
        <v>36</v>
      </c>
      <c r="OQ92" s="148">
        <v>37</v>
      </c>
      <c r="OR92" s="148">
        <v>36</v>
      </c>
      <c r="OS92" s="148">
        <v>37</v>
      </c>
      <c r="OT92" s="148">
        <v>35</v>
      </c>
      <c r="OU92" s="148">
        <v>34</v>
      </c>
      <c r="OV92" s="148">
        <v>32</v>
      </c>
      <c r="OW92" s="148">
        <v>34</v>
      </c>
      <c r="OX92" s="148">
        <v>31</v>
      </c>
      <c r="OY92" s="351">
        <f t="shared" si="79"/>
        <v>26.5</v>
      </c>
      <c r="OZ92" s="148">
        <v>22</v>
      </c>
      <c r="PA92" s="148">
        <v>25</v>
      </c>
      <c r="PB92" s="148">
        <v>26</v>
      </c>
      <c r="PC92" s="148">
        <v>29</v>
      </c>
      <c r="PD92" s="148">
        <v>28</v>
      </c>
      <c r="PE92" s="148">
        <v>29</v>
      </c>
      <c r="PF92" s="148">
        <v>29</v>
      </c>
      <c r="PG92" s="351">
        <f t="shared" si="80"/>
        <v>27.5</v>
      </c>
      <c r="PH92" s="148">
        <v>26</v>
      </c>
      <c r="PI92" s="148">
        <v>24</v>
      </c>
      <c r="PJ92" s="351">
        <f t="shared" si="81"/>
        <v>26.5</v>
      </c>
      <c r="PK92" s="148">
        <v>29</v>
      </c>
      <c r="PL92" s="148">
        <v>24</v>
      </c>
      <c r="PM92" s="148">
        <v>22</v>
      </c>
      <c r="PN92" s="148">
        <v>22</v>
      </c>
      <c r="PO92" s="96">
        <v>23</v>
      </c>
      <c r="PP92" s="148">
        <v>22</v>
      </c>
      <c r="PQ92" s="148">
        <v>20</v>
      </c>
      <c r="PR92" s="148">
        <v>21</v>
      </c>
      <c r="PS92" s="148">
        <v>23</v>
      </c>
      <c r="PT92" s="148">
        <v>24</v>
      </c>
      <c r="PU92" s="148">
        <v>24</v>
      </c>
      <c r="PV92" s="148">
        <v>22</v>
      </c>
      <c r="PW92" s="148">
        <v>21</v>
      </c>
      <c r="PX92" s="148">
        <v>21</v>
      </c>
      <c r="PY92" s="148">
        <v>23</v>
      </c>
      <c r="PZ92" s="148">
        <v>23</v>
      </c>
      <c r="QA92" s="148">
        <v>28</v>
      </c>
      <c r="QB92" s="148">
        <v>27</v>
      </c>
      <c r="QC92" s="148">
        <v>25</v>
      </c>
      <c r="QD92" s="148">
        <v>25</v>
      </c>
      <c r="QE92" s="148">
        <v>29</v>
      </c>
      <c r="QF92" s="148">
        <v>28</v>
      </c>
      <c r="QG92" s="148">
        <v>29</v>
      </c>
      <c r="QH92" s="148">
        <v>28</v>
      </c>
      <c r="QI92" s="148">
        <v>28</v>
      </c>
      <c r="QJ92" s="148">
        <v>27</v>
      </c>
      <c r="QK92" s="148">
        <v>25</v>
      </c>
      <c r="QL92" s="148">
        <v>24</v>
      </c>
      <c r="QM92" s="148">
        <v>26</v>
      </c>
      <c r="QN92" s="148">
        <v>25</v>
      </c>
      <c r="QO92" s="148">
        <v>26</v>
      </c>
      <c r="QP92" s="148">
        <v>25</v>
      </c>
      <c r="QQ92" s="148">
        <v>26</v>
      </c>
      <c r="QR92" s="148">
        <v>29</v>
      </c>
      <c r="QS92" s="148">
        <v>28</v>
      </c>
      <c r="QT92" s="148">
        <v>28</v>
      </c>
      <c r="QU92" s="148">
        <v>27</v>
      </c>
      <c r="QV92" s="148">
        <v>27</v>
      </c>
      <c r="QW92" s="148">
        <v>27</v>
      </c>
      <c r="QX92" s="148">
        <v>28</v>
      </c>
      <c r="QY92" s="148">
        <v>26</v>
      </c>
      <c r="QZ92" s="148">
        <v>25</v>
      </c>
      <c r="RA92" s="148">
        <v>25</v>
      </c>
      <c r="RB92" s="96">
        <v>25</v>
      </c>
      <c r="RC92" s="148">
        <v>27</v>
      </c>
      <c r="RD92" s="96">
        <v>26</v>
      </c>
      <c r="RE92" s="96">
        <v>31</v>
      </c>
      <c r="RF92" s="148">
        <v>30</v>
      </c>
      <c r="RG92" s="96">
        <v>31</v>
      </c>
      <c r="RH92" s="148">
        <v>31</v>
      </c>
      <c r="RI92" s="96">
        <v>30</v>
      </c>
      <c r="RJ92" s="96">
        <v>30</v>
      </c>
      <c r="RK92" s="96">
        <v>30</v>
      </c>
      <c r="RL92" s="96">
        <v>31</v>
      </c>
      <c r="RM92" s="96">
        <v>32</v>
      </c>
      <c r="RN92" s="96">
        <v>29</v>
      </c>
      <c r="RO92" s="148">
        <v>30</v>
      </c>
      <c r="RP92" s="148">
        <v>29</v>
      </c>
      <c r="RQ92" s="148">
        <v>29</v>
      </c>
      <c r="RR92" s="148">
        <v>27</v>
      </c>
      <c r="RS92" s="148">
        <v>28</v>
      </c>
      <c r="RT92" s="148">
        <v>25</v>
      </c>
      <c r="RU92" s="148">
        <v>26</v>
      </c>
      <c r="RV92" s="148">
        <v>22</v>
      </c>
      <c r="RW92" s="148">
        <v>19</v>
      </c>
      <c r="RX92" s="148">
        <v>20</v>
      </c>
      <c r="RY92" s="148">
        <v>18</v>
      </c>
      <c r="RZ92" s="148">
        <v>19</v>
      </c>
      <c r="SA92" s="148">
        <v>18</v>
      </c>
      <c r="SB92" s="148">
        <v>18</v>
      </c>
      <c r="SC92" s="148">
        <v>18</v>
      </c>
      <c r="SD92" s="148">
        <v>18</v>
      </c>
      <c r="SE92" s="148">
        <v>17</v>
      </c>
      <c r="SF92" s="148">
        <v>19</v>
      </c>
      <c r="SG92" s="148">
        <v>20</v>
      </c>
      <c r="SH92" s="148">
        <v>20</v>
      </c>
      <c r="SI92" s="148">
        <v>19</v>
      </c>
      <c r="SJ92" s="148">
        <v>19</v>
      </c>
      <c r="SK92" s="148">
        <v>18</v>
      </c>
      <c r="SL92" s="148">
        <v>20</v>
      </c>
      <c r="SM92" s="148">
        <v>21</v>
      </c>
      <c r="SN92" s="148">
        <v>18</v>
      </c>
      <c r="SO92" s="148">
        <v>18</v>
      </c>
      <c r="SP92" s="148">
        <v>17</v>
      </c>
      <c r="SQ92" s="148">
        <v>17</v>
      </c>
      <c r="SR92" s="148">
        <v>15</v>
      </c>
      <c r="SS92" s="148">
        <v>15</v>
      </c>
      <c r="ST92" s="148">
        <v>15</v>
      </c>
      <c r="SU92" s="148">
        <v>15</v>
      </c>
      <c r="SV92" s="148">
        <v>13</v>
      </c>
      <c r="SW92" s="148">
        <v>13</v>
      </c>
      <c r="SX92" s="148">
        <v>13</v>
      </c>
      <c r="SY92" s="148">
        <v>14</v>
      </c>
      <c r="SZ92" s="148">
        <v>15</v>
      </c>
      <c r="TA92" s="148">
        <v>16</v>
      </c>
      <c r="TB92" s="148">
        <v>16</v>
      </c>
      <c r="TC92" s="148">
        <v>16</v>
      </c>
      <c r="TD92" s="148">
        <v>16</v>
      </c>
      <c r="TE92" s="148">
        <v>16</v>
      </c>
      <c r="TF92" s="148">
        <v>16</v>
      </c>
      <c r="TG92" s="148">
        <v>14</v>
      </c>
      <c r="TH92" s="148">
        <v>14</v>
      </c>
      <c r="TI92" s="148">
        <v>15</v>
      </c>
      <c r="TJ92" s="148">
        <v>15</v>
      </c>
      <c r="TK92" s="148">
        <v>16</v>
      </c>
      <c r="TL92" s="148">
        <v>15</v>
      </c>
      <c r="TM92" s="148">
        <v>15</v>
      </c>
      <c r="TN92" s="148">
        <v>15</v>
      </c>
      <c r="TO92" s="148">
        <v>15</v>
      </c>
      <c r="TP92" s="148">
        <v>15</v>
      </c>
      <c r="TQ92" s="148">
        <v>16</v>
      </c>
      <c r="TR92" s="148">
        <v>12</v>
      </c>
      <c r="TS92" s="148">
        <v>11</v>
      </c>
      <c r="TT92" s="148">
        <v>11</v>
      </c>
      <c r="TU92" s="148">
        <v>12</v>
      </c>
      <c r="TV92" s="148">
        <v>12</v>
      </c>
      <c r="TW92" s="148">
        <v>13</v>
      </c>
      <c r="TX92" s="148">
        <v>13</v>
      </c>
      <c r="TY92" s="148">
        <v>12</v>
      </c>
      <c r="TZ92" s="148">
        <v>12</v>
      </c>
      <c r="UA92" s="148">
        <v>13</v>
      </c>
      <c r="UB92" s="148">
        <v>12</v>
      </c>
      <c r="UC92" s="148">
        <v>12</v>
      </c>
      <c r="UD92" s="148">
        <v>14</v>
      </c>
      <c r="UE92" s="148">
        <v>14</v>
      </c>
      <c r="UF92" s="148">
        <v>14</v>
      </c>
      <c r="UG92" s="148">
        <v>14</v>
      </c>
      <c r="UH92" s="148">
        <v>14</v>
      </c>
      <c r="UI92" s="148">
        <v>14</v>
      </c>
      <c r="UJ92" s="148">
        <v>13</v>
      </c>
      <c r="UK92" s="148">
        <v>14</v>
      </c>
      <c r="UL92" s="148">
        <v>14</v>
      </c>
      <c r="UM92" s="148">
        <v>14</v>
      </c>
      <c r="UN92" s="148">
        <v>14</v>
      </c>
      <c r="UO92" s="148">
        <v>13</v>
      </c>
      <c r="UP92" s="148">
        <v>14</v>
      </c>
      <c r="UQ92" s="148">
        <v>14</v>
      </c>
      <c r="UR92" s="148">
        <v>14</v>
      </c>
      <c r="US92" s="148">
        <v>14</v>
      </c>
      <c r="UT92" s="148">
        <v>13</v>
      </c>
      <c r="UU92" s="148">
        <v>13</v>
      </c>
      <c r="UV92" s="148">
        <v>13</v>
      </c>
      <c r="UW92" s="148">
        <v>14</v>
      </c>
      <c r="UX92" s="148">
        <v>14</v>
      </c>
      <c r="UY92" s="148">
        <v>14</v>
      </c>
      <c r="UZ92" s="148">
        <v>14</v>
      </c>
      <c r="VA92" s="148">
        <v>8</v>
      </c>
      <c r="VB92" s="148">
        <v>8</v>
      </c>
      <c r="VC92" s="148">
        <v>9</v>
      </c>
      <c r="VD92" s="148">
        <v>9</v>
      </c>
      <c r="VE92" s="148">
        <v>9</v>
      </c>
      <c r="VF92" s="148">
        <v>9</v>
      </c>
      <c r="VG92" s="148">
        <v>10</v>
      </c>
      <c r="VH92" s="148">
        <v>10</v>
      </c>
      <c r="VI92" s="148">
        <v>10</v>
      </c>
      <c r="VJ92" s="148">
        <v>8</v>
      </c>
      <c r="VK92" s="148">
        <v>7</v>
      </c>
      <c r="VL92" s="148">
        <v>8</v>
      </c>
      <c r="VM92" s="148">
        <v>8</v>
      </c>
      <c r="VN92" s="148">
        <v>7</v>
      </c>
      <c r="VO92" s="148">
        <v>7</v>
      </c>
      <c r="VP92" s="148">
        <v>7</v>
      </c>
      <c r="VQ92" s="148">
        <v>7</v>
      </c>
      <c r="VR92" s="148">
        <v>7</v>
      </c>
      <c r="VS92" s="148">
        <v>6</v>
      </c>
      <c r="VT92" s="148">
        <v>7</v>
      </c>
      <c r="VU92" s="148">
        <v>7</v>
      </c>
      <c r="VV92" s="148">
        <v>7</v>
      </c>
      <c r="VW92" s="148">
        <v>7</v>
      </c>
      <c r="VX92" s="148">
        <v>6</v>
      </c>
      <c r="VY92" s="148">
        <v>6</v>
      </c>
      <c r="VZ92" s="148">
        <v>6</v>
      </c>
      <c r="WA92" s="148">
        <v>6</v>
      </c>
      <c r="WB92" s="148">
        <v>5</v>
      </c>
      <c r="WC92" s="148">
        <v>4</v>
      </c>
      <c r="WD92" s="148">
        <v>4</v>
      </c>
      <c r="WE92" s="148">
        <v>4</v>
      </c>
      <c r="WF92" s="148">
        <v>4</v>
      </c>
      <c r="WG92" s="148">
        <v>4</v>
      </c>
      <c r="WH92" s="148">
        <v>4</v>
      </c>
      <c r="WI92" s="148">
        <v>4</v>
      </c>
      <c r="WJ92" s="148">
        <v>4</v>
      </c>
      <c r="WK92" s="148">
        <v>4</v>
      </c>
      <c r="WL92" s="148">
        <v>4</v>
      </c>
      <c r="WM92" s="148">
        <v>4</v>
      </c>
      <c r="WN92" s="148">
        <v>4</v>
      </c>
      <c r="WO92" s="148">
        <v>4</v>
      </c>
      <c r="WP92" s="148">
        <v>4</v>
      </c>
      <c r="WQ92" s="148">
        <v>4</v>
      </c>
      <c r="WR92" s="148">
        <v>4</v>
      </c>
      <c r="WS92" s="148">
        <v>4</v>
      </c>
      <c r="WT92" s="148">
        <v>4</v>
      </c>
      <c r="WU92" s="148">
        <v>4</v>
      </c>
      <c r="WV92" s="148">
        <v>4</v>
      </c>
      <c r="WW92" s="148">
        <v>4</v>
      </c>
      <c r="WX92" s="148">
        <v>4</v>
      </c>
      <c r="WY92" s="148">
        <v>4</v>
      </c>
      <c r="WZ92" s="148">
        <v>4</v>
      </c>
      <c r="XA92" s="148">
        <v>4</v>
      </c>
      <c r="XB92" s="148">
        <v>4</v>
      </c>
      <c r="XC92" s="148">
        <v>4</v>
      </c>
      <c r="XD92" s="148">
        <v>4</v>
      </c>
      <c r="XE92" s="148">
        <v>4</v>
      </c>
      <c r="XF92" s="148">
        <v>4</v>
      </c>
      <c r="XG92" s="148">
        <v>4</v>
      </c>
      <c r="XH92" s="148">
        <v>4</v>
      </c>
      <c r="XI92" s="148">
        <v>4</v>
      </c>
      <c r="XJ92" s="148">
        <v>4</v>
      </c>
      <c r="XK92" s="148">
        <v>4</v>
      </c>
    </row>
    <row r="93" spans="1:635" s="148" customFormat="1" x14ac:dyDescent="0.2">
      <c r="A93" s="354"/>
      <c r="B93" s="354">
        <v>6</v>
      </c>
      <c r="C93" s="399">
        <f t="shared" ca="1" si="77"/>
        <v>0</v>
      </c>
      <c r="D93" s="400">
        <f t="shared" ca="1" si="82"/>
        <v>0</v>
      </c>
      <c r="E93" s="419">
        <f t="shared" ca="1" si="83"/>
        <v>1</v>
      </c>
      <c r="F93" s="401"/>
      <c r="G93" s="148">
        <v>22</v>
      </c>
      <c r="H93" s="148">
        <v>23</v>
      </c>
      <c r="I93" s="355">
        <v>23.5</v>
      </c>
      <c r="J93" s="148">
        <v>24</v>
      </c>
      <c r="K93" s="148">
        <v>22</v>
      </c>
      <c r="L93" s="148">
        <v>22</v>
      </c>
      <c r="M93" s="148">
        <v>23</v>
      </c>
      <c r="N93" s="148">
        <v>23</v>
      </c>
      <c r="O93" s="148">
        <v>25</v>
      </c>
      <c r="P93" s="148">
        <v>24</v>
      </c>
      <c r="Q93" s="148">
        <v>20</v>
      </c>
      <c r="R93" s="148">
        <v>20</v>
      </c>
      <c r="S93" s="148">
        <v>22</v>
      </c>
      <c r="T93" s="148">
        <v>22</v>
      </c>
      <c r="U93" s="148">
        <v>22</v>
      </c>
      <c r="V93" s="148">
        <v>23</v>
      </c>
      <c r="W93" s="148">
        <v>23</v>
      </c>
      <c r="X93" s="148">
        <v>25</v>
      </c>
      <c r="Y93" s="148">
        <v>22</v>
      </c>
      <c r="Z93" s="148">
        <v>21</v>
      </c>
      <c r="AA93" s="148">
        <v>21</v>
      </c>
      <c r="AB93" s="148">
        <v>23</v>
      </c>
      <c r="AC93" s="148">
        <v>24</v>
      </c>
      <c r="AD93" s="148">
        <v>25</v>
      </c>
      <c r="AE93" s="148">
        <v>24</v>
      </c>
      <c r="AF93" s="148">
        <v>24</v>
      </c>
      <c r="AG93" s="148">
        <v>25</v>
      </c>
      <c r="AH93" s="148">
        <v>25</v>
      </c>
      <c r="AI93" s="148">
        <v>25</v>
      </c>
      <c r="AJ93" s="148">
        <v>24</v>
      </c>
      <c r="AK93" s="148">
        <v>24</v>
      </c>
      <c r="AL93" s="148">
        <v>23</v>
      </c>
      <c r="AM93" s="148">
        <v>22</v>
      </c>
      <c r="AN93" s="148">
        <v>21</v>
      </c>
      <c r="AO93" s="148">
        <v>21</v>
      </c>
      <c r="AP93" s="360">
        <v>20</v>
      </c>
      <c r="AQ93" s="148">
        <v>19</v>
      </c>
      <c r="AR93" s="148">
        <v>19</v>
      </c>
      <c r="AS93" s="148">
        <v>22</v>
      </c>
      <c r="AT93" s="148">
        <v>23</v>
      </c>
      <c r="AU93" s="148">
        <v>22</v>
      </c>
      <c r="AV93" s="148">
        <v>22</v>
      </c>
      <c r="AW93" s="148">
        <v>23</v>
      </c>
      <c r="AX93" s="148">
        <v>20</v>
      </c>
      <c r="AY93" s="148">
        <v>21</v>
      </c>
      <c r="AZ93" s="148">
        <v>22</v>
      </c>
      <c r="BA93" s="148">
        <v>21</v>
      </c>
      <c r="BB93" s="148">
        <v>21</v>
      </c>
      <c r="BC93" s="148">
        <v>22</v>
      </c>
      <c r="BD93" s="148">
        <v>20</v>
      </c>
      <c r="BE93" s="148">
        <v>22</v>
      </c>
      <c r="BF93" s="148">
        <v>21</v>
      </c>
      <c r="BG93" s="148">
        <v>21</v>
      </c>
      <c r="BH93" s="148">
        <v>22</v>
      </c>
      <c r="BI93" s="148">
        <v>21</v>
      </c>
      <c r="BJ93" s="148">
        <v>20</v>
      </c>
      <c r="BK93" s="148">
        <v>19</v>
      </c>
      <c r="BL93" s="148">
        <v>18</v>
      </c>
      <c r="BM93" s="148">
        <v>19</v>
      </c>
      <c r="BN93" s="148">
        <v>19</v>
      </c>
      <c r="BO93" s="148">
        <v>18</v>
      </c>
      <c r="BP93" s="148">
        <v>19</v>
      </c>
      <c r="BQ93" s="148">
        <v>16</v>
      </c>
      <c r="BR93" s="148">
        <v>17</v>
      </c>
      <c r="BS93" s="355">
        <v>16.5</v>
      </c>
      <c r="BT93" s="96">
        <v>17</v>
      </c>
      <c r="BU93" s="148">
        <v>17</v>
      </c>
      <c r="BV93" s="148">
        <v>18</v>
      </c>
      <c r="BW93" s="148">
        <v>17</v>
      </c>
      <c r="BX93" s="148">
        <v>17</v>
      </c>
      <c r="BY93" s="148">
        <v>16</v>
      </c>
      <c r="BZ93" s="148">
        <v>15</v>
      </c>
      <c r="CA93" s="148">
        <v>13</v>
      </c>
      <c r="CB93" s="148">
        <v>13</v>
      </c>
      <c r="CC93" s="148">
        <v>12</v>
      </c>
      <c r="CD93" s="148">
        <v>12</v>
      </c>
      <c r="CE93" s="148">
        <v>12</v>
      </c>
      <c r="CF93" s="148">
        <v>12</v>
      </c>
      <c r="CG93" s="148">
        <v>14</v>
      </c>
      <c r="CH93" s="148">
        <v>15</v>
      </c>
      <c r="CI93" s="148">
        <v>14</v>
      </c>
      <c r="CJ93" s="148">
        <v>11</v>
      </c>
      <c r="CK93" s="148">
        <v>11</v>
      </c>
      <c r="CL93" s="148">
        <v>11</v>
      </c>
      <c r="CM93" s="148">
        <v>12</v>
      </c>
      <c r="CN93" s="148">
        <v>13</v>
      </c>
      <c r="CO93" s="148">
        <v>16</v>
      </c>
      <c r="CP93" s="148">
        <v>18</v>
      </c>
      <c r="CQ93" s="148">
        <v>16</v>
      </c>
      <c r="CR93" s="148">
        <v>16</v>
      </c>
      <c r="CS93" s="148">
        <v>17</v>
      </c>
      <c r="CT93" s="148">
        <v>17</v>
      </c>
      <c r="CU93" s="148">
        <v>17</v>
      </c>
      <c r="CV93" s="148">
        <v>15</v>
      </c>
      <c r="CW93" s="148">
        <v>15</v>
      </c>
      <c r="CX93" s="148">
        <v>17</v>
      </c>
      <c r="CY93" s="148">
        <v>14</v>
      </c>
      <c r="CZ93" s="148">
        <v>14</v>
      </c>
      <c r="DA93" s="148">
        <v>17</v>
      </c>
      <c r="DB93" s="148">
        <v>16</v>
      </c>
      <c r="DC93" s="148">
        <v>19</v>
      </c>
      <c r="DD93" s="148">
        <v>21</v>
      </c>
      <c r="DE93" s="148">
        <v>23</v>
      </c>
      <c r="DF93" s="148">
        <v>22</v>
      </c>
      <c r="DG93" s="148">
        <v>21</v>
      </c>
      <c r="DH93" s="148">
        <v>20</v>
      </c>
      <c r="DI93" s="148">
        <v>14</v>
      </c>
      <c r="DJ93" s="148">
        <v>14</v>
      </c>
      <c r="DK93" s="148">
        <v>13</v>
      </c>
      <c r="DL93" s="148">
        <v>13</v>
      </c>
      <c r="DM93" s="148">
        <v>13</v>
      </c>
      <c r="DN93" s="148">
        <v>13</v>
      </c>
      <c r="DO93" s="148">
        <v>14</v>
      </c>
      <c r="DP93" s="148">
        <v>11</v>
      </c>
      <c r="DQ93" s="148">
        <v>12</v>
      </c>
      <c r="DR93" s="398">
        <v>11</v>
      </c>
      <c r="DS93" s="148">
        <v>11</v>
      </c>
      <c r="DT93" s="398">
        <v>10</v>
      </c>
      <c r="DU93" s="398">
        <v>9</v>
      </c>
      <c r="DV93" s="397">
        <v>9</v>
      </c>
      <c r="DW93" s="397">
        <v>9</v>
      </c>
      <c r="DX93" s="398">
        <v>10</v>
      </c>
      <c r="DY93" s="96">
        <v>10</v>
      </c>
      <c r="DZ93" s="96">
        <v>10</v>
      </c>
      <c r="EA93" s="96">
        <v>10</v>
      </c>
      <c r="EB93" s="96">
        <v>10</v>
      </c>
      <c r="EC93" s="96">
        <v>10</v>
      </c>
      <c r="ED93" s="96">
        <v>9</v>
      </c>
      <c r="EE93" s="96">
        <v>8</v>
      </c>
      <c r="EF93" s="96">
        <v>7</v>
      </c>
      <c r="EG93" s="96">
        <v>7</v>
      </c>
      <c r="EH93" s="96">
        <v>7</v>
      </c>
      <c r="EI93" s="96">
        <v>8</v>
      </c>
      <c r="EJ93" s="96">
        <v>7</v>
      </c>
      <c r="EK93" s="96">
        <v>7</v>
      </c>
      <c r="EL93" s="96">
        <v>7</v>
      </c>
      <c r="EM93" s="96">
        <v>9</v>
      </c>
      <c r="EN93" s="96">
        <v>10</v>
      </c>
      <c r="EO93" s="148">
        <v>8</v>
      </c>
      <c r="EP93" s="96">
        <v>5</v>
      </c>
      <c r="EQ93" s="96">
        <v>5</v>
      </c>
      <c r="ER93" s="96">
        <v>5</v>
      </c>
      <c r="ES93" s="96">
        <v>6</v>
      </c>
      <c r="ET93" s="96">
        <v>6</v>
      </c>
      <c r="EU93" s="96">
        <v>6</v>
      </c>
      <c r="EV93" s="96">
        <v>6</v>
      </c>
      <c r="EW93" s="96">
        <v>6</v>
      </c>
      <c r="EX93" s="96">
        <v>9</v>
      </c>
      <c r="EY93" s="96">
        <v>7</v>
      </c>
      <c r="EZ93" s="96">
        <v>7</v>
      </c>
      <c r="FA93" s="96">
        <v>8</v>
      </c>
      <c r="FB93" s="96">
        <v>8</v>
      </c>
      <c r="FC93" s="96">
        <v>9</v>
      </c>
      <c r="FD93" s="96">
        <v>9</v>
      </c>
      <c r="FE93" s="96">
        <v>10</v>
      </c>
      <c r="FF93" s="96">
        <v>10</v>
      </c>
      <c r="FG93" s="96">
        <v>10</v>
      </c>
      <c r="FH93" s="96">
        <v>11</v>
      </c>
      <c r="FI93" s="96">
        <v>10</v>
      </c>
      <c r="FJ93" s="96">
        <v>9</v>
      </c>
      <c r="FK93" s="148">
        <v>9</v>
      </c>
      <c r="FL93" s="96">
        <v>8</v>
      </c>
      <c r="FM93" s="96">
        <v>7</v>
      </c>
      <c r="FN93" s="148">
        <v>7</v>
      </c>
      <c r="FO93" s="148">
        <v>7</v>
      </c>
      <c r="FP93" s="148">
        <v>7</v>
      </c>
      <c r="FQ93" s="96">
        <v>8</v>
      </c>
      <c r="FR93" s="148">
        <v>8</v>
      </c>
      <c r="FS93" s="398">
        <v>10</v>
      </c>
      <c r="FT93" s="148">
        <v>10</v>
      </c>
      <c r="FU93" s="398">
        <v>10</v>
      </c>
      <c r="FV93" s="398">
        <v>10</v>
      </c>
      <c r="FW93" s="397">
        <v>13</v>
      </c>
      <c r="FX93" s="397">
        <v>14</v>
      </c>
      <c r="FY93" s="398">
        <v>15</v>
      </c>
      <c r="FZ93" s="96">
        <v>14</v>
      </c>
      <c r="GA93" s="96">
        <v>14</v>
      </c>
      <c r="GB93" s="96">
        <v>14</v>
      </c>
      <c r="GC93" s="96">
        <v>14</v>
      </c>
      <c r="GD93" s="96">
        <v>14</v>
      </c>
      <c r="GE93" s="96">
        <v>14</v>
      </c>
      <c r="GF93" s="96">
        <v>14</v>
      </c>
      <c r="GG93" s="96">
        <v>14</v>
      </c>
      <c r="GH93" s="96">
        <v>14</v>
      </c>
      <c r="GI93" s="96">
        <v>13</v>
      </c>
      <c r="GJ93" s="96">
        <v>13</v>
      </c>
      <c r="GK93" s="96">
        <v>15</v>
      </c>
      <c r="GL93" s="96">
        <v>16</v>
      </c>
      <c r="GM93" s="96">
        <v>16</v>
      </c>
      <c r="GN93" s="96">
        <v>16</v>
      </c>
      <c r="GO93" s="96">
        <v>14</v>
      </c>
      <c r="GP93" s="148">
        <v>15</v>
      </c>
      <c r="GQ93" s="96">
        <v>15</v>
      </c>
      <c r="GR93" s="96">
        <v>14</v>
      </c>
      <c r="GS93" s="96">
        <v>13</v>
      </c>
      <c r="GT93" s="96">
        <v>11</v>
      </c>
      <c r="GU93" s="96">
        <v>11</v>
      </c>
      <c r="GV93" s="148">
        <v>11</v>
      </c>
      <c r="GW93" s="148">
        <v>11</v>
      </c>
      <c r="GX93" s="148">
        <v>12</v>
      </c>
      <c r="GY93" s="148">
        <v>13</v>
      </c>
      <c r="GZ93" s="148">
        <v>13</v>
      </c>
      <c r="HA93" s="148">
        <v>13</v>
      </c>
      <c r="HB93" s="148">
        <v>12</v>
      </c>
      <c r="HC93" s="148">
        <v>14</v>
      </c>
      <c r="HD93" s="148">
        <v>14</v>
      </c>
      <c r="HE93" s="148">
        <v>12</v>
      </c>
      <c r="HF93" s="148">
        <v>12</v>
      </c>
      <c r="HG93" s="148">
        <v>12</v>
      </c>
      <c r="HH93" s="148">
        <v>12</v>
      </c>
      <c r="HI93" s="148">
        <v>13</v>
      </c>
      <c r="HJ93" s="148">
        <v>14</v>
      </c>
      <c r="HK93" s="148">
        <v>14</v>
      </c>
      <c r="HL93" s="148">
        <v>14</v>
      </c>
      <c r="HM93" s="148">
        <v>15</v>
      </c>
      <c r="HN93" s="148">
        <v>16</v>
      </c>
      <c r="HO93" s="148">
        <v>16</v>
      </c>
      <c r="HP93" s="148">
        <v>16</v>
      </c>
      <c r="HQ93" s="148">
        <v>14</v>
      </c>
      <c r="HR93" s="148">
        <v>13</v>
      </c>
      <c r="HS93" s="148">
        <v>13</v>
      </c>
      <c r="HT93" s="148">
        <v>13</v>
      </c>
      <c r="HU93" s="148">
        <v>13</v>
      </c>
      <c r="HV93" s="148">
        <v>13</v>
      </c>
      <c r="HW93" s="148">
        <v>12</v>
      </c>
      <c r="HX93" s="148">
        <v>12</v>
      </c>
      <c r="HY93" s="148">
        <v>10</v>
      </c>
      <c r="HZ93" s="148">
        <v>9</v>
      </c>
      <c r="IA93" s="148">
        <v>8</v>
      </c>
      <c r="IB93" s="148">
        <v>8</v>
      </c>
      <c r="IC93" s="148">
        <v>10</v>
      </c>
      <c r="ID93" s="148">
        <v>9</v>
      </c>
      <c r="IE93" s="148">
        <v>8</v>
      </c>
      <c r="IF93" s="148">
        <v>10</v>
      </c>
      <c r="IG93" s="148">
        <v>10</v>
      </c>
      <c r="IH93" s="148">
        <v>10</v>
      </c>
      <c r="II93" s="148">
        <v>10</v>
      </c>
      <c r="IJ93" s="148">
        <v>12</v>
      </c>
      <c r="IK93" s="148">
        <v>12</v>
      </c>
      <c r="IL93" s="148">
        <v>12</v>
      </c>
      <c r="IM93" s="148">
        <v>12</v>
      </c>
      <c r="IN93" s="351">
        <f t="shared" si="78"/>
        <v>12.5</v>
      </c>
      <c r="IO93" s="148">
        <v>13</v>
      </c>
      <c r="IP93" s="148">
        <v>13</v>
      </c>
      <c r="IQ93" s="148">
        <v>11</v>
      </c>
      <c r="IR93" s="148">
        <v>12</v>
      </c>
      <c r="IS93" s="148">
        <v>13</v>
      </c>
      <c r="IT93" s="148">
        <v>11</v>
      </c>
      <c r="IU93" s="148">
        <v>11</v>
      </c>
      <c r="IV93" s="148">
        <v>12</v>
      </c>
      <c r="IW93" s="148">
        <v>12</v>
      </c>
      <c r="IX93" s="148">
        <v>11</v>
      </c>
      <c r="IY93" s="148">
        <v>12</v>
      </c>
      <c r="IZ93" s="148">
        <v>12</v>
      </c>
      <c r="JA93" s="148">
        <v>11</v>
      </c>
      <c r="JB93" s="148">
        <v>10</v>
      </c>
      <c r="JC93" s="148">
        <v>11</v>
      </c>
      <c r="JD93" s="148">
        <v>11</v>
      </c>
      <c r="JE93" s="148">
        <v>12</v>
      </c>
      <c r="JF93" s="353">
        <f t="shared" si="84"/>
        <v>12.5</v>
      </c>
      <c r="JG93" s="148">
        <v>13</v>
      </c>
      <c r="JH93" s="148">
        <v>13</v>
      </c>
      <c r="JI93" s="148">
        <v>12</v>
      </c>
      <c r="JJ93" s="148">
        <v>14</v>
      </c>
      <c r="JK93" s="148">
        <v>14</v>
      </c>
      <c r="JL93" s="148">
        <v>14</v>
      </c>
      <c r="JM93" s="148">
        <v>16</v>
      </c>
      <c r="JN93" s="351">
        <f t="shared" si="85"/>
        <v>15.5</v>
      </c>
      <c r="JO93" s="148">
        <v>15</v>
      </c>
      <c r="JP93" s="148">
        <v>15</v>
      </c>
      <c r="JQ93" s="148">
        <v>14</v>
      </c>
      <c r="JR93" s="148">
        <v>15</v>
      </c>
      <c r="JS93" s="148">
        <v>16</v>
      </c>
      <c r="JT93" s="148">
        <v>15</v>
      </c>
      <c r="JU93" s="148">
        <v>15</v>
      </c>
      <c r="JV93" s="351">
        <f t="shared" si="86"/>
        <v>14.5</v>
      </c>
      <c r="JW93" s="148">
        <v>14</v>
      </c>
      <c r="JX93" s="148">
        <v>15</v>
      </c>
      <c r="JY93" s="148">
        <v>15</v>
      </c>
      <c r="JZ93" s="148">
        <v>13</v>
      </c>
      <c r="KA93" s="148">
        <v>13</v>
      </c>
      <c r="KB93" s="148">
        <v>12</v>
      </c>
      <c r="KC93" s="148">
        <v>11</v>
      </c>
      <c r="KD93" s="148">
        <v>11</v>
      </c>
      <c r="KE93" s="148">
        <v>11</v>
      </c>
      <c r="KF93" s="148">
        <v>11</v>
      </c>
      <c r="KG93" s="148">
        <v>12</v>
      </c>
      <c r="KH93" s="148">
        <v>13</v>
      </c>
      <c r="KI93" s="148">
        <v>12</v>
      </c>
      <c r="KJ93" s="148">
        <v>12</v>
      </c>
      <c r="KK93" s="148">
        <v>10</v>
      </c>
      <c r="KL93" s="148">
        <v>10</v>
      </c>
      <c r="KM93" s="148">
        <v>11</v>
      </c>
      <c r="KN93" s="148">
        <v>12</v>
      </c>
      <c r="KO93" s="148">
        <v>11</v>
      </c>
      <c r="KP93" s="148">
        <v>10</v>
      </c>
      <c r="KQ93" s="148">
        <v>10</v>
      </c>
      <c r="KR93" s="148">
        <v>8</v>
      </c>
      <c r="KS93" s="148">
        <v>8</v>
      </c>
      <c r="KT93" s="148">
        <v>13</v>
      </c>
      <c r="KU93" s="148">
        <v>13</v>
      </c>
      <c r="KV93" s="148">
        <v>13</v>
      </c>
      <c r="KW93" s="148">
        <v>14</v>
      </c>
      <c r="KX93" s="148">
        <v>16</v>
      </c>
      <c r="KY93" s="148">
        <v>14</v>
      </c>
      <c r="KZ93" s="418">
        <f t="shared" si="87"/>
        <v>12</v>
      </c>
      <c r="LA93" s="418">
        <f t="shared" si="88"/>
        <v>13</v>
      </c>
      <c r="LB93" s="418">
        <f t="shared" si="89"/>
        <v>13</v>
      </c>
      <c r="LC93" s="418">
        <f t="shared" si="90"/>
        <v>14</v>
      </c>
      <c r="LD93" s="418">
        <f t="shared" si="91"/>
        <v>14</v>
      </c>
      <c r="LE93" s="418">
        <f t="shared" si="92"/>
        <v>14</v>
      </c>
      <c r="LF93" s="418">
        <f t="shared" si="93"/>
        <v>14</v>
      </c>
      <c r="LG93" s="418">
        <f t="shared" si="94"/>
        <v>15</v>
      </c>
      <c r="LH93" s="418">
        <f t="shared" si="95"/>
        <v>15</v>
      </c>
      <c r="LI93" s="418">
        <f t="shared" si="96"/>
        <v>15</v>
      </c>
      <c r="LJ93" s="148">
        <v>16</v>
      </c>
      <c r="LK93" s="148">
        <v>16</v>
      </c>
      <c r="LL93" s="148">
        <v>16</v>
      </c>
      <c r="LM93" s="148">
        <v>12</v>
      </c>
      <c r="LN93" s="148">
        <v>13</v>
      </c>
      <c r="LO93" s="148">
        <v>14</v>
      </c>
      <c r="LP93" s="148">
        <v>15</v>
      </c>
      <c r="LQ93" s="148">
        <v>15</v>
      </c>
      <c r="LR93" s="148">
        <v>15</v>
      </c>
      <c r="LS93" s="148">
        <v>16</v>
      </c>
      <c r="LT93" s="148">
        <v>16</v>
      </c>
      <c r="LU93" s="148">
        <v>13</v>
      </c>
      <c r="LV93" s="148">
        <v>13</v>
      </c>
      <c r="LW93" s="148">
        <v>13</v>
      </c>
      <c r="LX93" s="148">
        <v>13</v>
      </c>
      <c r="LY93" s="148">
        <v>14</v>
      </c>
      <c r="LZ93" s="148">
        <v>16</v>
      </c>
      <c r="MA93" s="148">
        <v>16</v>
      </c>
      <c r="MB93" s="148">
        <v>15</v>
      </c>
      <c r="MC93" s="148">
        <v>15</v>
      </c>
      <c r="MD93" s="148">
        <v>14</v>
      </c>
      <c r="ME93" s="148">
        <v>14</v>
      </c>
      <c r="MF93" s="148">
        <v>14</v>
      </c>
      <c r="MG93" s="148">
        <v>13</v>
      </c>
      <c r="MH93" s="148">
        <v>11</v>
      </c>
      <c r="MI93" s="148">
        <v>10</v>
      </c>
      <c r="MJ93" s="148">
        <v>13</v>
      </c>
      <c r="MK93" s="148">
        <v>10</v>
      </c>
      <c r="ML93" s="148">
        <v>13</v>
      </c>
      <c r="MM93" s="148">
        <v>13</v>
      </c>
      <c r="MN93" s="148">
        <v>14</v>
      </c>
      <c r="MO93" s="148">
        <v>13</v>
      </c>
      <c r="MP93" s="148">
        <v>14</v>
      </c>
      <c r="MQ93" s="148">
        <v>13</v>
      </c>
      <c r="MR93" s="148">
        <v>10</v>
      </c>
      <c r="MS93" s="148">
        <v>11</v>
      </c>
      <c r="MT93" s="148">
        <v>10</v>
      </c>
      <c r="MU93" s="148">
        <v>11</v>
      </c>
      <c r="MV93" s="148">
        <v>12</v>
      </c>
      <c r="MW93" s="148">
        <v>13</v>
      </c>
      <c r="MX93" s="148">
        <v>10</v>
      </c>
      <c r="MY93" s="148">
        <v>8</v>
      </c>
      <c r="MZ93" s="148">
        <v>7</v>
      </c>
      <c r="NA93" s="148">
        <v>8</v>
      </c>
      <c r="NB93" s="148">
        <v>12</v>
      </c>
      <c r="NC93" s="148">
        <v>11</v>
      </c>
      <c r="ND93" s="148">
        <v>9</v>
      </c>
      <c r="NE93" s="148">
        <v>13</v>
      </c>
      <c r="NF93" s="148">
        <v>12</v>
      </c>
      <c r="NG93" s="148">
        <v>12</v>
      </c>
      <c r="NH93" s="148">
        <v>12</v>
      </c>
      <c r="NI93" s="148">
        <v>12</v>
      </c>
      <c r="NJ93" s="148">
        <v>11</v>
      </c>
      <c r="NK93" s="148">
        <v>11</v>
      </c>
      <c r="NL93" s="148">
        <v>10</v>
      </c>
      <c r="NM93" s="148">
        <v>10</v>
      </c>
      <c r="NN93" s="148">
        <v>10</v>
      </c>
      <c r="NO93" s="148">
        <v>11</v>
      </c>
      <c r="NP93" s="148">
        <v>12</v>
      </c>
      <c r="NQ93" s="148">
        <v>12</v>
      </c>
      <c r="NR93" s="148">
        <v>12</v>
      </c>
      <c r="NS93" s="148">
        <v>12</v>
      </c>
      <c r="NT93" s="148">
        <v>9</v>
      </c>
      <c r="NU93" s="148">
        <v>9</v>
      </c>
      <c r="NV93" s="148">
        <v>8</v>
      </c>
      <c r="NW93" s="148">
        <v>7</v>
      </c>
      <c r="NX93" s="148">
        <v>7</v>
      </c>
      <c r="NY93" s="148">
        <v>7</v>
      </c>
      <c r="NZ93" s="148">
        <v>5</v>
      </c>
      <c r="OA93" s="148">
        <v>5</v>
      </c>
      <c r="OB93" s="148">
        <v>3</v>
      </c>
      <c r="OC93" s="148">
        <v>3</v>
      </c>
      <c r="OD93" s="148">
        <v>3</v>
      </c>
      <c r="OE93" s="148">
        <v>3</v>
      </c>
      <c r="OF93" s="148">
        <v>5</v>
      </c>
      <c r="OG93" s="148">
        <v>5</v>
      </c>
      <c r="OH93" s="148">
        <v>5</v>
      </c>
      <c r="OI93" s="148">
        <v>5</v>
      </c>
      <c r="OJ93" s="148">
        <v>5</v>
      </c>
      <c r="OK93" s="148">
        <v>5</v>
      </c>
      <c r="OL93" s="148">
        <v>5</v>
      </c>
      <c r="OM93" s="148">
        <v>5</v>
      </c>
      <c r="ON93" s="148">
        <v>5</v>
      </c>
      <c r="OO93" s="148">
        <v>5</v>
      </c>
      <c r="OP93" s="148">
        <v>5</v>
      </c>
      <c r="OQ93" s="148">
        <v>5</v>
      </c>
      <c r="OR93" s="148">
        <v>5</v>
      </c>
      <c r="OS93" s="148">
        <v>6</v>
      </c>
      <c r="OT93" s="148">
        <v>6</v>
      </c>
      <c r="OU93" s="148">
        <v>6</v>
      </c>
      <c r="OV93" s="148">
        <v>5</v>
      </c>
      <c r="OW93" s="148">
        <v>5</v>
      </c>
      <c r="OX93" s="148">
        <v>5</v>
      </c>
      <c r="OY93" s="351">
        <f t="shared" si="79"/>
        <v>5.5</v>
      </c>
      <c r="OZ93" s="148">
        <v>6</v>
      </c>
      <c r="PA93" s="148">
        <v>5</v>
      </c>
      <c r="PB93" s="148">
        <v>5</v>
      </c>
      <c r="PC93" s="148">
        <v>4</v>
      </c>
      <c r="PD93" s="148">
        <v>5</v>
      </c>
      <c r="PE93" s="148">
        <v>5</v>
      </c>
      <c r="PF93" s="148">
        <v>5</v>
      </c>
      <c r="PG93" s="351">
        <f t="shared" si="80"/>
        <v>5</v>
      </c>
      <c r="PH93" s="148">
        <v>5</v>
      </c>
      <c r="PI93" s="148">
        <v>5</v>
      </c>
      <c r="PJ93" s="351">
        <f t="shared" si="81"/>
        <v>3.5</v>
      </c>
      <c r="PK93" s="148">
        <v>2</v>
      </c>
      <c r="PL93" s="148">
        <v>3</v>
      </c>
      <c r="PM93" s="148">
        <v>3</v>
      </c>
      <c r="PN93" s="148">
        <v>3</v>
      </c>
      <c r="PO93" s="96">
        <v>3</v>
      </c>
      <c r="PP93" s="148">
        <v>3</v>
      </c>
      <c r="PQ93" s="148">
        <v>3</v>
      </c>
      <c r="PR93" s="148">
        <v>3</v>
      </c>
      <c r="PS93" s="148">
        <v>3</v>
      </c>
      <c r="PT93" s="148">
        <v>3</v>
      </c>
      <c r="PU93" s="148">
        <v>3</v>
      </c>
      <c r="PV93" s="148">
        <v>2</v>
      </c>
      <c r="PW93" s="148">
        <v>2</v>
      </c>
      <c r="PX93" s="148">
        <v>2</v>
      </c>
      <c r="PY93" s="148">
        <v>2</v>
      </c>
      <c r="PZ93" s="148">
        <v>2</v>
      </c>
      <c r="QA93" s="148">
        <v>2</v>
      </c>
      <c r="QB93" s="148">
        <v>2</v>
      </c>
      <c r="QC93" s="148">
        <v>2</v>
      </c>
      <c r="QD93" s="148">
        <v>2</v>
      </c>
      <c r="QE93" s="148">
        <v>2</v>
      </c>
      <c r="QF93" s="148">
        <v>3</v>
      </c>
      <c r="QG93" s="148">
        <v>3</v>
      </c>
      <c r="QH93" s="148">
        <v>3</v>
      </c>
      <c r="QI93" s="148">
        <v>2</v>
      </c>
      <c r="QJ93" s="148">
        <v>3</v>
      </c>
      <c r="QK93" s="148">
        <v>3</v>
      </c>
      <c r="QL93" s="148">
        <v>3</v>
      </c>
      <c r="QM93" s="148">
        <v>3</v>
      </c>
      <c r="QN93" s="148">
        <v>3</v>
      </c>
      <c r="QO93" s="148">
        <v>3</v>
      </c>
      <c r="QP93" s="148">
        <v>3</v>
      </c>
      <c r="QQ93" s="148">
        <v>2</v>
      </c>
      <c r="QR93" s="148">
        <v>2</v>
      </c>
      <c r="QS93" s="148">
        <v>2</v>
      </c>
      <c r="QT93" s="148">
        <v>2</v>
      </c>
      <c r="QU93" s="148">
        <v>2</v>
      </c>
      <c r="QV93" s="148">
        <v>2</v>
      </c>
      <c r="QW93" s="148">
        <v>1</v>
      </c>
      <c r="QX93" s="148">
        <v>1</v>
      </c>
      <c r="QY93" s="148">
        <v>1</v>
      </c>
      <c r="QZ93" s="148">
        <v>2</v>
      </c>
      <c r="RA93" s="148">
        <v>2</v>
      </c>
      <c r="RB93" s="96">
        <v>2</v>
      </c>
      <c r="RC93" s="148">
        <v>3</v>
      </c>
      <c r="RD93" s="96">
        <v>1</v>
      </c>
      <c r="RE93" s="96">
        <v>1</v>
      </c>
      <c r="RF93" s="148">
        <v>2</v>
      </c>
      <c r="RG93" s="96">
        <v>3</v>
      </c>
      <c r="RH93" s="148">
        <v>4</v>
      </c>
      <c r="RI93" s="96">
        <v>2</v>
      </c>
      <c r="RJ93" s="96">
        <v>2</v>
      </c>
      <c r="RK93" s="96">
        <v>2</v>
      </c>
      <c r="RL93" s="96">
        <v>2</v>
      </c>
      <c r="RM93" s="96">
        <v>1</v>
      </c>
      <c r="RN93" s="96">
        <v>1</v>
      </c>
      <c r="RO93" s="148">
        <v>2</v>
      </c>
      <c r="RP93" s="148">
        <v>2</v>
      </c>
      <c r="RQ93" s="148">
        <v>2</v>
      </c>
      <c r="RR93" s="148">
        <v>2</v>
      </c>
      <c r="RS93" s="148">
        <v>2</v>
      </c>
      <c r="RT93" s="148">
        <v>2</v>
      </c>
      <c r="RU93" s="148">
        <v>2</v>
      </c>
      <c r="RV93" s="148">
        <v>1</v>
      </c>
      <c r="RW93" s="148">
        <v>0</v>
      </c>
      <c r="RX93" s="148">
        <v>0</v>
      </c>
      <c r="RY93" s="148">
        <v>0</v>
      </c>
      <c r="RZ93" s="148">
        <v>1</v>
      </c>
      <c r="SA93" s="148">
        <v>3</v>
      </c>
      <c r="SB93" s="148">
        <v>2</v>
      </c>
      <c r="SC93" s="148">
        <v>2</v>
      </c>
      <c r="SD93" s="148">
        <v>2</v>
      </c>
      <c r="SE93" s="148">
        <v>2</v>
      </c>
      <c r="SF93" s="148">
        <v>2</v>
      </c>
      <c r="SG93" s="148">
        <v>2</v>
      </c>
      <c r="SH93" s="148">
        <v>2</v>
      </c>
      <c r="SI93" s="148">
        <v>2</v>
      </c>
      <c r="SJ93" s="148">
        <v>3</v>
      </c>
      <c r="SK93" s="148">
        <v>1</v>
      </c>
      <c r="SL93" s="148">
        <v>1</v>
      </c>
      <c r="SM93" s="148">
        <v>1</v>
      </c>
      <c r="SN93" s="148">
        <v>2</v>
      </c>
      <c r="SO93" s="148">
        <v>3</v>
      </c>
      <c r="SP93" s="148">
        <v>4</v>
      </c>
      <c r="SQ93" s="148">
        <v>4</v>
      </c>
      <c r="SR93" s="148">
        <v>4</v>
      </c>
      <c r="SS93" s="148">
        <v>4</v>
      </c>
      <c r="ST93" s="148">
        <v>3</v>
      </c>
      <c r="SU93" s="148">
        <v>3</v>
      </c>
      <c r="SV93" s="148">
        <v>3</v>
      </c>
      <c r="SW93" s="148">
        <v>4</v>
      </c>
      <c r="SX93" s="148">
        <v>2</v>
      </c>
      <c r="SY93" s="148">
        <v>2</v>
      </c>
      <c r="SZ93" s="148">
        <v>3</v>
      </c>
      <c r="TA93" s="148">
        <v>1</v>
      </c>
      <c r="TB93" s="148">
        <v>1</v>
      </c>
      <c r="TC93" s="148">
        <v>1</v>
      </c>
      <c r="TD93" s="148">
        <v>1</v>
      </c>
      <c r="TE93" s="148">
        <v>4</v>
      </c>
      <c r="TF93" s="148">
        <v>4</v>
      </c>
      <c r="TG93" s="148">
        <v>4</v>
      </c>
      <c r="TH93" s="148">
        <v>4</v>
      </c>
      <c r="TI93" s="148">
        <v>3</v>
      </c>
      <c r="TJ93" s="148">
        <v>3</v>
      </c>
      <c r="TK93" s="148">
        <v>2</v>
      </c>
      <c r="TL93" s="148">
        <v>2</v>
      </c>
      <c r="TM93" s="148">
        <v>2</v>
      </c>
      <c r="TN93" s="148">
        <v>2</v>
      </c>
      <c r="TO93" s="148">
        <v>2</v>
      </c>
      <c r="TP93" s="148">
        <v>1</v>
      </c>
      <c r="TQ93" s="148">
        <v>1</v>
      </c>
      <c r="TR93" s="148">
        <v>1</v>
      </c>
      <c r="TS93" s="148">
        <v>1</v>
      </c>
      <c r="TT93" s="148">
        <v>1</v>
      </c>
      <c r="TU93" s="148">
        <v>1</v>
      </c>
      <c r="TV93" s="148">
        <v>1</v>
      </c>
      <c r="TW93" s="148">
        <v>1</v>
      </c>
      <c r="TX93" s="148">
        <v>1</v>
      </c>
      <c r="TY93" s="148">
        <v>1</v>
      </c>
      <c r="TZ93" s="148">
        <v>1</v>
      </c>
      <c r="UA93" s="148">
        <v>1</v>
      </c>
      <c r="UB93" s="148">
        <v>1</v>
      </c>
      <c r="UC93" s="148">
        <v>1</v>
      </c>
      <c r="UD93" s="148">
        <v>1</v>
      </c>
      <c r="UE93" s="148">
        <v>2</v>
      </c>
      <c r="UF93" s="148">
        <v>1</v>
      </c>
      <c r="UG93" s="148">
        <v>1</v>
      </c>
      <c r="UH93" s="148">
        <v>1</v>
      </c>
      <c r="UI93" s="148">
        <v>1</v>
      </c>
      <c r="UJ93" s="148">
        <v>2</v>
      </c>
      <c r="UK93" s="148">
        <v>2</v>
      </c>
      <c r="UL93" s="148">
        <v>2</v>
      </c>
      <c r="UM93" s="148">
        <v>2</v>
      </c>
      <c r="UN93" s="148">
        <v>2</v>
      </c>
      <c r="UO93" s="148">
        <v>1</v>
      </c>
      <c r="UP93" s="148">
        <v>1</v>
      </c>
      <c r="UQ93" s="148">
        <v>1</v>
      </c>
      <c r="UR93" s="148">
        <v>1</v>
      </c>
      <c r="US93" s="148">
        <v>1</v>
      </c>
      <c r="UT93" s="148">
        <v>1</v>
      </c>
      <c r="UU93" s="148">
        <v>1</v>
      </c>
      <c r="UV93" s="148">
        <v>1</v>
      </c>
      <c r="UW93" s="148">
        <v>1</v>
      </c>
      <c r="UX93" s="148">
        <v>2</v>
      </c>
      <c r="UY93" s="148">
        <v>2</v>
      </c>
      <c r="UZ93" s="148">
        <v>2</v>
      </c>
      <c r="VA93" s="148">
        <v>2</v>
      </c>
      <c r="VB93" s="148">
        <v>3</v>
      </c>
      <c r="VC93" s="148">
        <v>3</v>
      </c>
      <c r="VD93" s="148">
        <v>3</v>
      </c>
      <c r="VE93" s="148">
        <v>2</v>
      </c>
      <c r="VF93" s="148">
        <v>2</v>
      </c>
      <c r="VG93" s="148">
        <v>2</v>
      </c>
      <c r="VH93" s="148">
        <v>2</v>
      </c>
      <c r="VI93" s="148">
        <v>2</v>
      </c>
      <c r="VJ93" s="148">
        <v>1</v>
      </c>
      <c r="VK93" s="148">
        <v>1</v>
      </c>
      <c r="VL93" s="148">
        <v>1</v>
      </c>
      <c r="VM93" s="148">
        <v>1</v>
      </c>
      <c r="VN93" s="148">
        <v>1</v>
      </c>
      <c r="VO93" s="148">
        <v>1</v>
      </c>
      <c r="VP93" s="148">
        <v>2</v>
      </c>
      <c r="VQ93" s="148">
        <v>2</v>
      </c>
      <c r="VR93" s="148">
        <v>1</v>
      </c>
      <c r="VS93" s="148">
        <v>1</v>
      </c>
      <c r="VT93" s="148">
        <v>1</v>
      </c>
      <c r="VU93" s="148">
        <v>1</v>
      </c>
      <c r="VV93" s="148">
        <v>1</v>
      </c>
      <c r="VW93" s="148">
        <v>1</v>
      </c>
      <c r="VX93" s="148">
        <v>1</v>
      </c>
      <c r="VY93" s="148">
        <v>1</v>
      </c>
      <c r="VZ93" s="148">
        <v>0</v>
      </c>
      <c r="WA93" s="148">
        <v>0</v>
      </c>
      <c r="WB93" s="148">
        <v>0</v>
      </c>
      <c r="WC93" s="148">
        <v>0</v>
      </c>
      <c r="WD93" s="148">
        <v>0</v>
      </c>
      <c r="WE93" s="148">
        <v>0</v>
      </c>
      <c r="WF93" s="148">
        <v>0</v>
      </c>
      <c r="WG93" s="148">
        <v>0</v>
      </c>
      <c r="WH93" s="148">
        <v>0</v>
      </c>
      <c r="WI93" s="148">
        <v>0</v>
      </c>
      <c r="WJ93" s="148">
        <v>0</v>
      </c>
      <c r="WK93" s="148">
        <v>0</v>
      </c>
      <c r="WL93" s="148">
        <v>0</v>
      </c>
      <c r="WM93" s="148">
        <v>0</v>
      </c>
      <c r="WN93" s="148">
        <v>0</v>
      </c>
      <c r="WO93" s="148">
        <v>0</v>
      </c>
      <c r="WP93" s="148">
        <v>0</v>
      </c>
      <c r="WQ93" s="148">
        <v>0</v>
      </c>
      <c r="WR93" s="148">
        <v>0</v>
      </c>
      <c r="WS93" s="148">
        <v>0</v>
      </c>
      <c r="WT93" s="148">
        <v>0</v>
      </c>
      <c r="WU93" s="148">
        <v>0</v>
      </c>
      <c r="WV93" s="148">
        <v>0</v>
      </c>
      <c r="WW93" s="148">
        <v>0</v>
      </c>
      <c r="WX93" s="148">
        <v>0</v>
      </c>
      <c r="WY93" s="148">
        <v>0</v>
      </c>
      <c r="WZ93" s="148">
        <v>0</v>
      </c>
      <c r="XA93" s="148">
        <v>0</v>
      </c>
      <c r="XB93" s="148">
        <v>0</v>
      </c>
      <c r="XC93" s="148">
        <v>0</v>
      </c>
      <c r="XD93" s="148">
        <v>0</v>
      </c>
      <c r="XE93" s="148">
        <v>0</v>
      </c>
      <c r="XF93" s="148">
        <v>0</v>
      </c>
      <c r="XG93" s="148">
        <v>0</v>
      </c>
      <c r="XH93" s="148">
        <v>0</v>
      </c>
      <c r="XI93" s="148">
        <v>0</v>
      </c>
      <c r="XJ93" s="148">
        <v>0</v>
      </c>
      <c r="XK93" s="148">
        <v>0</v>
      </c>
    </row>
    <row r="94" spans="1:635" s="148" customFormat="1" x14ac:dyDescent="0.2">
      <c r="A94" s="327"/>
      <c r="B94" s="354">
        <v>7</v>
      </c>
      <c r="C94" s="399">
        <f t="shared" ca="1" si="77"/>
        <v>7</v>
      </c>
      <c r="D94" s="400">
        <f t="shared" ca="1" si="82"/>
        <v>5.1094890510948905E-2</v>
      </c>
      <c r="E94" s="419">
        <f t="shared" ca="1" si="83"/>
        <v>24</v>
      </c>
      <c r="F94" s="401"/>
      <c r="G94" s="148">
        <v>15</v>
      </c>
      <c r="H94" s="148">
        <v>14</v>
      </c>
      <c r="I94" s="355">
        <v>14</v>
      </c>
      <c r="J94" s="148">
        <v>14</v>
      </c>
      <c r="K94" s="148">
        <v>13</v>
      </c>
      <c r="L94" s="148">
        <v>11</v>
      </c>
      <c r="M94" s="148">
        <v>11</v>
      </c>
      <c r="N94" s="148">
        <v>9</v>
      </c>
      <c r="O94" s="148">
        <v>9</v>
      </c>
      <c r="P94" s="148">
        <v>10</v>
      </c>
      <c r="Q94" s="148">
        <v>12</v>
      </c>
      <c r="R94" s="148">
        <v>12</v>
      </c>
      <c r="S94" s="148">
        <v>14</v>
      </c>
      <c r="T94" s="148">
        <v>15</v>
      </c>
      <c r="U94" s="148">
        <v>14</v>
      </c>
      <c r="V94" s="148">
        <v>14</v>
      </c>
      <c r="W94" s="148">
        <v>13</v>
      </c>
      <c r="X94" s="148">
        <v>12</v>
      </c>
      <c r="Y94" s="148">
        <v>11</v>
      </c>
      <c r="Z94" s="148">
        <v>10</v>
      </c>
      <c r="AA94" s="148">
        <v>10</v>
      </c>
      <c r="AB94" s="148">
        <v>11</v>
      </c>
      <c r="AC94" s="148">
        <v>11</v>
      </c>
      <c r="AD94" s="148">
        <v>11</v>
      </c>
      <c r="AE94" s="148">
        <v>13</v>
      </c>
      <c r="AF94" s="148">
        <v>12</v>
      </c>
      <c r="AG94" s="148">
        <v>13</v>
      </c>
      <c r="AH94" s="148">
        <v>12</v>
      </c>
      <c r="AI94" s="148">
        <v>15</v>
      </c>
      <c r="AJ94" s="148">
        <v>15</v>
      </c>
      <c r="AK94" s="148">
        <v>15</v>
      </c>
      <c r="AL94" s="148">
        <v>16</v>
      </c>
      <c r="AM94" s="148">
        <v>15</v>
      </c>
      <c r="AN94" s="148">
        <v>15</v>
      </c>
      <c r="AO94" s="148">
        <v>16</v>
      </c>
      <c r="AP94" s="360">
        <v>16</v>
      </c>
      <c r="AQ94" s="148">
        <v>16</v>
      </c>
      <c r="AR94" s="148">
        <v>16</v>
      </c>
      <c r="AS94" s="148">
        <v>15</v>
      </c>
      <c r="AT94" s="148">
        <v>15</v>
      </c>
      <c r="AU94" s="148">
        <v>16</v>
      </c>
      <c r="AV94" s="148">
        <v>18</v>
      </c>
      <c r="AW94" s="148">
        <v>19</v>
      </c>
      <c r="AX94" s="148">
        <v>18</v>
      </c>
      <c r="AY94" s="148">
        <v>18</v>
      </c>
      <c r="AZ94" s="148">
        <v>18</v>
      </c>
      <c r="BA94" s="148">
        <v>17</v>
      </c>
      <c r="BB94" s="148">
        <v>17</v>
      </c>
      <c r="BC94" s="148">
        <v>17</v>
      </c>
      <c r="BD94" s="148">
        <v>17</v>
      </c>
      <c r="BE94" s="148">
        <v>17</v>
      </c>
      <c r="BF94" s="148">
        <v>17</v>
      </c>
      <c r="BG94" s="148">
        <v>18</v>
      </c>
      <c r="BH94" s="148">
        <v>18</v>
      </c>
      <c r="BI94" s="148">
        <v>17</v>
      </c>
      <c r="BJ94" s="148">
        <v>17</v>
      </c>
      <c r="BK94" s="148">
        <v>18</v>
      </c>
      <c r="BL94" s="148">
        <v>17</v>
      </c>
      <c r="BM94" s="148">
        <v>18</v>
      </c>
      <c r="BN94" s="148">
        <v>19</v>
      </c>
      <c r="BO94" s="148">
        <v>18</v>
      </c>
      <c r="BP94" s="148">
        <v>17</v>
      </c>
      <c r="BQ94" s="148">
        <v>17</v>
      </c>
      <c r="BR94" s="148">
        <v>19</v>
      </c>
      <c r="BS94" s="355">
        <v>18</v>
      </c>
      <c r="BT94" s="96">
        <v>18</v>
      </c>
      <c r="BU94" s="148">
        <v>19</v>
      </c>
      <c r="BV94" s="148">
        <v>21</v>
      </c>
      <c r="BW94" s="148">
        <v>21</v>
      </c>
      <c r="BX94" s="148">
        <v>19</v>
      </c>
      <c r="BY94" s="148">
        <v>19</v>
      </c>
      <c r="BZ94" s="148">
        <v>18</v>
      </c>
      <c r="CA94" s="148">
        <v>18</v>
      </c>
      <c r="CB94" s="148">
        <v>17</v>
      </c>
      <c r="CC94" s="148">
        <v>16</v>
      </c>
      <c r="CD94" s="148">
        <v>17</v>
      </c>
      <c r="CE94" s="148">
        <v>16</v>
      </c>
      <c r="CF94" s="148">
        <v>16</v>
      </c>
      <c r="CG94" s="148">
        <v>15</v>
      </c>
      <c r="CH94" s="148">
        <v>15</v>
      </c>
      <c r="CI94" s="148">
        <v>15</v>
      </c>
      <c r="CJ94" s="148">
        <v>16</v>
      </c>
      <c r="CK94" s="148">
        <v>18</v>
      </c>
      <c r="CL94" s="148">
        <v>19</v>
      </c>
      <c r="CM94" s="148">
        <v>19</v>
      </c>
      <c r="CN94" s="148">
        <v>20</v>
      </c>
      <c r="CO94" s="148">
        <v>20</v>
      </c>
      <c r="CP94" s="148">
        <v>19</v>
      </c>
      <c r="CQ94" s="148">
        <v>19</v>
      </c>
      <c r="CR94" s="148">
        <v>19</v>
      </c>
      <c r="CS94" s="148">
        <v>19</v>
      </c>
      <c r="CT94" s="148">
        <v>20</v>
      </c>
      <c r="CU94" s="148">
        <v>21</v>
      </c>
      <c r="CV94" s="148">
        <v>21</v>
      </c>
      <c r="CW94" s="148">
        <v>21</v>
      </c>
      <c r="CX94" s="148">
        <v>22</v>
      </c>
      <c r="CY94" s="148">
        <v>23</v>
      </c>
      <c r="CZ94" s="148">
        <v>24</v>
      </c>
      <c r="DA94" s="148">
        <v>23</v>
      </c>
      <c r="DB94" s="148">
        <v>23</v>
      </c>
      <c r="DC94" s="148">
        <v>23</v>
      </c>
      <c r="DD94" s="148">
        <v>23</v>
      </c>
      <c r="DE94" s="148">
        <v>25</v>
      </c>
      <c r="DF94" s="148">
        <v>25</v>
      </c>
      <c r="DG94" s="148">
        <v>25</v>
      </c>
      <c r="DH94" s="148">
        <v>24</v>
      </c>
      <c r="DI94" s="148">
        <v>24</v>
      </c>
      <c r="DJ94" s="148">
        <v>24</v>
      </c>
      <c r="DK94" s="148">
        <v>25</v>
      </c>
      <c r="DL94" s="148">
        <v>26</v>
      </c>
      <c r="DM94" s="148">
        <v>25</v>
      </c>
      <c r="DN94" s="148">
        <v>25</v>
      </c>
      <c r="DO94" s="148">
        <v>25</v>
      </c>
      <c r="DP94" s="148">
        <v>23</v>
      </c>
      <c r="DQ94" s="148">
        <v>22</v>
      </c>
      <c r="DR94" s="398">
        <v>22</v>
      </c>
      <c r="DS94" s="148">
        <v>23</v>
      </c>
      <c r="DT94" s="398">
        <v>21</v>
      </c>
      <c r="DU94" s="398">
        <v>20</v>
      </c>
      <c r="DV94" s="397">
        <v>20</v>
      </c>
      <c r="DW94" s="397">
        <v>20</v>
      </c>
      <c r="DX94" s="398">
        <v>19</v>
      </c>
      <c r="DY94" s="96">
        <v>15</v>
      </c>
      <c r="DZ94" s="96">
        <v>15</v>
      </c>
      <c r="EA94" s="96">
        <v>15</v>
      </c>
      <c r="EB94" s="96">
        <v>15</v>
      </c>
      <c r="EC94" s="96">
        <v>14</v>
      </c>
      <c r="ED94" s="96">
        <v>14</v>
      </c>
      <c r="EE94" s="96">
        <v>12</v>
      </c>
      <c r="EF94" s="96">
        <v>12</v>
      </c>
      <c r="EG94" s="96">
        <v>10</v>
      </c>
      <c r="EH94" s="96">
        <v>10</v>
      </c>
      <c r="EI94" s="96">
        <v>10</v>
      </c>
      <c r="EJ94" s="96">
        <v>13</v>
      </c>
      <c r="EK94" s="96">
        <v>13</v>
      </c>
      <c r="EL94" s="96">
        <v>13</v>
      </c>
      <c r="EM94" s="96">
        <v>13</v>
      </c>
      <c r="EN94" s="96">
        <v>13</v>
      </c>
      <c r="EO94" s="148">
        <v>13</v>
      </c>
      <c r="EP94" s="96">
        <v>11</v>
      </c>
      <c r="EQ94" s="96">
        <v>11</v>
      </c>
      <c r="ER94" s="96">
        <v>10</v>
      </c>
      <c r="ES94" s="96">
        <v>10</v>
      </c>
      <c r="ET94" s="96">
        <v>9</v>
      </c>
      <c r="EU94" s="96">
        <v>9</v>
      </c>
      <c r="EV94" s="96">
        <v>8</v>
      </c>
      <c r="EW94" s="96">
        <v>7</v>
      </c>
      <c r="EX94" s="96">
        <v>8</v>
      </c>
      <c r="EY94" s="96">
        <v>7</v>
      </c>
      <c r="EZ94" s="96">
        <v>7</v>
      </c>
      <c r="FA94" s="96">
        <v>8</v>
      </c>
      <c r="FB94" s="96">
        <v>8</v>
      </c>
      <c r="FC94" s="96">
        <v>7</v>
      </c>
      <c r="FD94" s="96">
        <v>6</v>
      </c>
      <c r="FE94" s="96">
        <v>6</v>
      </c>
      <c r="FF94" s="96">
        <v>6</v>
      </c>
      <c r="FG94" s="96">
        <v>6</v>
      </c>
      <c r="FH94" s="96">
        <v>6</v>
      </c>
      <c r="FI94" s="96">
        <v>6</v>
      </c>
      <c r="FJ94" s="96">
        <v>6</v>
      </c>
      <c r="FK94" s="148">
        <v>8</v>
      </c>
      <c r="FL94" s="96">
        <v>9</v>
      </c>
      <c r="FM94" s="96">
        <v>9</v>
      </c>
      <c r="FN94" s="148">
        <v>9</v>
      </c>
      <c r="FO94" s="148">
        <v>10</v>
      </c>
      <c r="FP94" s="148">
        <v>10</v>
      </c>
      <c r="FQ94" s="96">
        <v>10</v>
      </c>
      <c r="FR94" s="148">
        <v>10</v>
      </c>
      <c r="FS94" s="398">
        <v>10</v>
      </c>
      <c r="FT94" s="148">
        <v>11</v>
      </c>
      <c r="FU94" s="398">
        <v>11</v>
      </c>
      <c r="FV94" s="398">
        <v>13</v>
      </c>
      <c r="FW94" s="397">
        <v>13</v>
      </c>
      <c r="FX94" s="397">
        <v>13</v>
      </c>
      <c r="FY94" s="398">
        <v>12</v>
      </c>
      <c r="FZ94" s="96">
        <v>12</v>
      </c>
      <c r="GA94" s="96">
        <v>11</v>
      </c>
      <c r="GB94" s="96">
        <v>10</v>
      </c>
      <c r="GC94" s="96">
        <v>8</v>
      </c>
      <c r="GD94" s="96">
        <v>9</v>
      </c>
      <c r="GE94" s="96">
        <v>11</v>
      </c>
      <c r="GF94" s="96">
        <v>11</v>
      </c>
      <c r="GG94" s="96">
        <v>11</v>
      </c>
      <c r="GH94" s="96">
        <v>12</v>
      </c>
      <c r="GI94" s="96">
        <v>12</v>
      </c>
      <c r="GJ94" s="96">
        <v>11</v>
      </c>
      <c r="GK94" s="96">
        <v>12</v>
      </c>
      <c r="GL94" s="96">
        <v>14</v>
      </c>
      <c r="GM94" s="96">
        <v>14</v>
      </c>
      <c r="GN94" s="96">
        <v>14</v>
      </c>
      <c r="GO94" s="96">
        <v>13</v>
      </c>
      <c r="GP94" s="148">
        <v>13</v>
      </c>
      <c r="GQ94" s="96">
        <v>13</v>
      </c>
      <c r="GR94" s="96">
        <v>13</v>
      </c>
      <c r="GS94" s="96">
        <v>14</v>
      </c>
      <c r="GT94" s="96">
        <v>15</v>
      </c>
      <c r="GU94" s="96">
        <v>13</v>
      </c>
      <c r="GV94" s="148">
        <v>14</v>
      </c>
      <c r="GW94" s="148">
        <v>15</v>
      </c>
      <c r="GX94" s="148">
        <v>16</v>
      </c>
      <c r="GY94" s="148">
        <v>16</v>
      </c>
      <c r="GZ94" s="148">
        <v>19</v>
      </c>
      <c r="HA94" s="148">
        <v>18</v>
      </c>
      <c r="HB94" s="148">
        <v>17</v>
      </c>
      <c r="HC94" s="148">
        <v>18</v>
      </c>
      <c r="HD94" s="148">
        <v>19</v>
      </c>
      <c r="HE94" s="148">
        <v>19</v>
      </c>
      <c r="HF94" s="148">
        <v>20</v>
      </c>
      <c r="HG94" s="148">
        <v>20</v>
      </c>
      <c r="HH94" s="148">
        <v>18</v>
      </c>
      <c r="HI94" s="148">
        <v>16</v>
      </c>
      <c r="HJ94" s="148">
        <v>16</v>
      </c>
      <c r="HK94" s="148">
        <v>16</v>
      </c>
      <c r="HL94" s="148">
        <v>15</v>
      </c>
      <c r="HM94" s="148">
        <v>16</v>
      </c>
      <c r="HN94" s="148">
        <v>16</v>
      </c>
      <c r="HO94" s="148">
        <v>16</v>
      </c>
      <c r="HP94" s="148">
        <v>17</v>
      </c>
      <c r="HQ94" s="148">
        <v>15</v>
      </c>
      <c r="HR94" s="148">
        <v>14</v>
      </c>
      <c r="HS94" s="148">
        <v>14</v>
      </c>
      <c r="HT94" s="148">
        <v>14</v>
      </c>
      <c r="HU94" s="148">
        <v>14</v>
      </c>
      <c r="HV94" s="148">
        <v>14</v>
      </c>
      <c r="HW94" s="148">
        <v>14</v>
      </c>
      <c r="HX94" s="148">
        <v>14</v>
      </c>
      <c r="HY94" s="148">
        <v>15</v>
      </c>
      <c r="HZ94" s="148">
        <v>15</v>
      </c>
      <c r="IA94" s="148">
        <v>15</v>
      </c>
      <c r="IB94" s="148">
        <v>17</v>
      </c>
      <c r="IC94" s="148">
        <v>18</v>
      </c>
      <c r="ID94" s="148">
        <v>18</v>
      </c>
      <c r="IE94" s="148">
        <v>17</v>
      </c>
      <c r="IF94" s="148">
        <v>18</v>
      </c>
      <c r="IG94" s="148">
        <v>19</v>
      </c>
      <c r="IH94" s="148">
        <v>17</v>
      </c>
      <c r="II94" s="148">
        <v>17</v>
      </c>
      <c r="IJ94" s="148">
        <v>18</v>
      </c>
      <c r="IK94" s="148">
        <v>18</v>
      </c>
      <c r="IL94" s="148">
        <v>17</v>
      </c>
      <c r="IM94" s="148">
        <v>17</v>
      </c>
      <c r="IN94" s="351">
        <f t="shared" si="78"/>
        <v>18.5</v>
      </c>
      <c r="IO94" s="148">
        <v>20</v>
      </c>
      <c r="IP94" s="148">
        <v>20</v>
      </c>
      <c r="IQ94" s="148">
        <v>19</v>
      </c>
      <c r="IR94" s="148">
        <v>18</v>
      </c>
      <c r="IS94" s="148">
        <v>18</v>
      </c>
      <c r="IT94" s="148">
        <v>19</v>
      </c>
      <c r="IU94" s="148">
        <v>18</v>
      </c>
      <c r="IV94" s="148">
        <v>17</v>
      </c>
      <c r="IW94" s="148">
        <v>17</v>
      </c>
      <c r="IX94" s="148">
        <v>16</v>
      </c>
      <c r="IY94" s="148">
        <v>16</v>
      </c>
      <c r="IZ94" s="148">
        <v>17</v>
      </c>
      <c r="JA94" s="148">
        <v>17</v>
      </c>
      <c r="JB94" s="148">
        <v>17</v>
      </c>
      <c r="JC94" s="148">
        <v>18</v>
      </c>
      <c r="JD94" s="148">
        <v>17</v>
      </c>
      <c r="JE94" s="148">
        <v>20</v>
      </c>
      <c r="JF94" s="353">
        <f t="shared" si="84"/>
        <v>20</v>
      </c>
      <c r="JG94" s="148">
        <v>20</v>
      </c>
      <c r="JH94" s="148">
        <v>20</v>
      </c>
      <c r="JI94" s="148">
        <v>18</v>
      </c>
      <c r="JJ94" s="148">
        <v>19</v>
      </c>
      <c r="JK94" s="148">
        <v>17</v>
      </c>
      <c r="JL94" s="148">
        <v>18</v>
      </c>
      <c r="JM94" s="148">
        <v>17</v>
      </c>
      <c r="JN94" s="351">
        <f t="shared" si="85"/>
        <v>17</v>
      </c>
      <c r="JO94" s="148">
        <v>17</v>
      </c>
      <c r="JP94" s="148">
        <v>18</v>
      </c>
      <c r="JQ94" s="148">
        <v>19</v>
      </c>
      <c r="JR94" s="148">
        <v>20</v>
      </c>
      <c r="JS94" s="148">
        <v>21</v>
      </c>
      <c r="JT94" s="148">
        <v>21</v>
      </c>
      <c r="JU94" s="148">
        <v>14</v>
      </c>
      <c r="JV94" s="351">
        <f t="shared" si="86"/>
        <v>15</v>
      </c>
      <c r="JW94" s="148">
        <v>16</v>
      </c>
      <c r="JX94" s="148">
        <v>16</v>
      </c>
      <c r="JY94" s="148">
        <v>16</v>
      </c>
      <c r="JZ94" s="148">
        <v>15</v>
      </c>
      <c r="KA94" s="148">
        <v>15</v>
      </c>
      <c r="KB94" s="148">
        <v>15</v>
      </c>
      <c r="KC94" s="148">
        <v>15</v>
      </c>
      <c r="KD94" s="148">
        <v>14</v>
      </c>
      <c r="KE94" s="148">
        <v>15</v>
      </c>
      <c r="KF94" s="148">
        <v>14</v>
      </c>
      <c r="KG94" s="148">
        <v>13</v>
      </c>
      <c r="KH94" s="148">
        <v>12</v>
      </c>
      <c r="KI94" s="148">
        <v>15</v>
      </c>
      <c r="KJ94" s="148">
        <v>15</v>
      </c>
      <c r="KK94" s="148">
        <v>13</v>
      </c>
      <c r="KL94" s="148">
        <v>14</v>
      </c>
      <c r="KM94" s="148">
        <v>12</v>
      </c>
      <c r="KN94" s="148">
        <v>13</v>
      </c>
      <c r="KO94" s="148">
        <v>12</v>
      </c>
      <c r="KP94" s="148">
        <v>12</v>
      </c>
      <c r="KQ94" s="148">
        <v>12</v>
      </c>
      <c r="KR94" s="148">
        <v>13</v>
      </c>
      <c r="KS94" s="148">
        <v>13</v>
      </c>
      <c r="KT94" s="148">
        <v>14</v>
      </c>
      <c r="KU94" s="148">
        <v>15</v>
      </c>
      <c r="KV94" s="148">
        <v>14</v>
      </c>
      <c r="KW94" s="148">
        <v>12</v>
      </c>
      <c r="KX94" s="148">
        <v>13</v>
      </c>
      <c r="KY94" s="148">
        <v>13</v>
      </c>
      <c r="KZ94" s="418">
        <f t="shared" si="87"/>
        <v>13</v>
      </c>
      <c r="LA94" s="418">
        <f t="shared" si="88"/>
        <v>14</v>
      </c>
      <c r="LB94" s="418">
        <f t="shared" si="89"/>
        <v>14</v>
      </c>
      <c r="LC94" s="418">
        <f t="shared" si="90"/>
        <v>15</v>
      </c>
      <c r="LD94" s="418">
        <f t="shared" si="91"/>
        <v>15</v>
      </c>
      <c r="LE94" s="418">
        <f t="shared" si="92"/>
        <v>15</v>
      </c>
      <c r="LF94" s="418">
        <f t="shared" si="93"/>
        <v>15</v>
      </c>
      <c r="LG94" s="418">
        <f t="shared" si="94"/>
        <v>16</v>
      </c>
      <c r="LH94" s="418">
        <f t="shared" si="95"/>
        <v>16</v>
      </c>
      <c r="LI94" s="418">
        <f t="shared" si="96"/>
        <v>17</v>
      </c>
      <c r="LJ94" s="148">
        <v>16</v>
      </c>
      <c r="LK94" s="148">
        <v>16</v>
      </c>
      <c r="LL94" s="148">
        <v>18</v>
      </c>
      <c r="LM94" s="148">
        <v>17</v>
      </c>
      <c r="LN94" s="148">
        <v>16</v>
      </c>
      <c r="LO94" s="148">
        <v>16</v>
      </c>
      <c r="LP94" s="148">
        <v>18</v>
      </c>
      <c r="LQ94" s="148">
        <v>18</v>
      </c>
      <c r="LR94" s="148">
        <v>17</v>
      </c>
      <c r="LS94" s="148">
        <v>17</v>
      </c>
      <c r="LT94" s="148">
        <v>18</v>
      </c>
      <c r="LU94" s="148">
        <v>13</v>
      </c>
      <c r="LV94" s="148">
        <v>14</v>
      </c>
      <c r="LW94" s="148">
        <v>14</v>
      </c>
      <c r="LX94" s="148">
        <v>15</v>
      </c>
      <c r="LY94" s="148">
        <v>15</v>
      </c>
      <c r="LZ94" s="148">
        <v>13</v>
      </c>
      <c r="MA94" s="148">
        <v>13</v>
      </c>
      <c r="MB94" s="148">
        <v>14</v>
      </c>
      <c r="MC94" s="148">
        <v>14</v>
      </c>
      <c r="MD94" s="148">
        <v>12</v>
      </c>
      <c r="ME94" s="148">
        <v>13</v>
      </c>
      <c r="MF94" s="148">
        <v>12</v>
      </c>
      <c r="MG94" s="148">
        <v>12</v>
      </c>
      <c r="MH94" s="148">
        <v>12</v>
      </c>
      <c r="MI94" s="148">
        <v>13</v>
      </c>
      <c r="MJ94" s="148">
        <v>15</v>
      </c>
      <c r="MK94" s="148">
        <v>15</v>
      </c>
      <c r="ML94" s="148">
        <v>14</v>
      </c>
      <c r="MM94" s="148">
        <v>14</v>
      </c>
      <c r="MN94" s="148">
        <v>14</v>
      </c>
      <c r="MO94" s="148">
        <v>15</v>
      </c>
      <c r="MP94" s="148">
        <v>16</v>
      </c>
      <c r="MQ94" s="148">
        <v>15</v>
      </c>
      <c r="MR94" s="148">
        <v>15</v>
      </c>
      <c r="MS94" s="148">
        <v>15</v>
      </c>
      <c r="MT94" s="148">
        <v>15</v>
      </c>
      <c r="MU94" s="148">
        <v>14</v>
      </c>
      <c r="MV94" s="148">
        <v>16</v>
      </c>
      <c r="MW94" s="148">
        <v>18</v>
      </c>
      <c r="MX94" s="148">
        <v>18</v>
      </c>
      <c r="MY94" s="148">
        <v>19</v>
      </c>
      <c r="MZ94" s="148">
        <v>17</v>
      </c>
      <c r="NA94" s="148">
        <v>17</v>
      </c>
      <c r="NB94" s="148">
        <v>18</v>
      </c>
      <c r="NC94" s="148">
        <v>18</v>
      </c>
      <c r="ND94" s="148">
        <v>18</v>
      </c>
      <c r="NE94" s="148">
        <v>18</v>
      </c>
      <c r="NF94" s="148">
        <v>20</v>
      </c>
      <c r="NG94" s="148">
        <v>21</v>
      </c>
      <c r="NH94" s="148">
        <v>22</v>
      </c>
      <c r="NI94" s="148">
        <v>20</v>
      </c>
      <c r="NJ94" s="148">
        <v>19</v>
      </c>
      <c r="NK94" s="148">
        <v>19</v>
      </c>
      <c r="NL94" s="148">
        <v>19</v>
      </c>
      <c r="NM94" s="148">
        <v>17</v>
      </c>
      <c r="NN94" s="148">
        <v>16</v>
      </c>
      <c r="NO94" s="148">
        <v>16</v>
      </c>
      <c r="NP94" s="148">
        <v>14</v>
      </c>
      <c r="NQ94" s="148">
        <v>15</v>
      </c>
      <c r="NR94" s="148">
        <v>14</v>
      </c>
      <c r="NS94" s="148">
        <v>14</v>
      </c>
      <c r="NT94" s="148">
        <v>15</v>
      </c>
      <c r="NU94" s="148">
        <v>17</v>
      </c>
      <c r="NV94" s="148">
        <v>15</v>
      </c>
      <c r="NW94" s="148">
        <v>16</v>
      </c>
      <c r="NX94" s="148">
        <v>17</v>
      </c>
      <c r="NY94" s="148">
        <v>17</v>
      </c>
      <c r="NZ94" s="148">
        <v>16</v>
      </c>
      <c r="OA94" s="148">
        <v>16</v>
      </c>
      <c r="OB94" s="148">
        <v>17</v>
      </c>
      <c r="OC94" s="148">
        <v>16</v>
      </c>
      <c r="OD94" s="148">
        <v>15</v>
      </c>
      <c r="OE94" s="148">
        <v>16</v>
      </c>
      <c r="OF94" s="148">
        <v>16</v>
      </c>
      <c r="OG94" s="148">
        <v>16</v>
      </c>
      <c r="OH94" s="148">
        <v>16</v>
      </c>
      <c r="OI94" s="148">
        <v>16</v>
      </c>
      <c r="OJ94" s="148">
        <v>16</v>
      </c>
      <c r="OK94" s="148">
        <v>14</v>
      </c>
      <c r="OL94" s="148">
        <v>14</v>
      </c>
      <c r="OM94" s="148">
        <v>12</v>
      </c>
      <c r="ON94" s="148">
        <v>12</v>
      </c>
      <c r="OO94" s="148">
        <v>14</v>
      </c>
      <c r="OP94" s="148">
        <v>14</v>
      </c>
      <c r="OQ94" s="148">
        <v>14</v>
      </c>
      <c r="OR94" s="148">
        <v>14</v>
      </c>
      <c r="OS94" s="148">
        <v>15</v>
      </c>
      <c r="OT94" s="148">
        <v>15</v>
      </c>
      <c r="OU94" s="148">
        <v>15</v>
      </c>
      <c r="OV94" s="148">
        <v>16</v>
      </c>
      <c r="OW94" s="148">
        <v>16</v>
      </c>
      <c r="OX94" s="148">
        <v>15</v>
      </c>
      <c r="OY94" s="351">
        <f t="shared" si="79"/>
        <v>14</v>
      </c>
      <c r="OZ94" s="148">
        <v>13</v>
      </c>
      <c r="PA94" s="148">
        <v>13</v>
      </c>
      <c r="PB94" s="148">
        <v>13</v>
      </c>
      <c r="PC94" s="148">
        <v>13</v>
      </c>
      <c r="PD94" s="148">
        <v>16</v>
      </c>
      <c r="PE94" s="148">
        <v>17</v>
      </c>
      <c r="PF94" s="148">
        <v>17</v>
      </c>
      <c r="PG94" s="351">
        <f t="shared" si="80"/>
        <v>18.5</v>
      </c>
      <c r="PH94" s="148">
        <v>20</v>
      </c>
      <c r="PI94" s="148">
        <v>16</v>
      </c>
      <c r="PJ94" s="351">
        <f t="shared" si="81"/>
        <v>15.5</v>
      </c>
      <c r="PK94" s="148">
        <v>15</v>
      </c>
      <c r="PL94" s="148">
        <v>16</v>
      </c>
      <c r="PM94" s="148">
        <v>17</v>
      </c>
      <c r="PN94" s="148">
        <v>14</v>
      </c>
      <c r="PO94" s="96">
        <v>14</v>
      </c>
      <c r="PP94" s="148">
        <v>13</v>
      </c>
      <c r="PQ94" s="148">
        <v>12</v>
      </c>
      <c r="PR94" s="148">
        <v>12</v>
      </c>
      <c r="PS94" s="148">
        <v>14</v>
      </c>
      <c r="PT94" s="148">
        <v>15</v>
      </c>
      <c r="PU94" s="148">
        <v>14</v>
      </c>
      <c r="PV94" s="148">
        <v>14</v>
      </c>
      <c r="PW94" s="148">
        <v>14</v>
      </c>
      <c r="PX94" s="148">
        <v>14</v>
      </c>
      <c r="PY94" s="148">
        <v>14</v>
      </c>
      <c r="PZ94" s="148">
        <v>13</v>
      </c>
      <c r="QA94" s="148">
        <v>13</v>
      </c>
      <c r="QB94" s="148">
        <v>13</v>
      </c>
      <c r="QC94" s="148">
        <v>14</v>
      </c>
      <c r="QD94" s="148">
        <v>15</v>
      </c>
      <c r="QE94" s="148">
        <v>18</v>
      </c>
      <c r="QF94" s="148">
        <v>17</v>
      </c>
      <c r="QG94" s="148">
        <v>17</v>
      </c>
      <c r="QH94" s="148">
        <v>17</v>
      </c>
      <c r="QI94" s="148">
        <v>17</v>
      </c>
      <c r="QJ94" s="148">
        <v>17</v>
      </c>
      <c r="QK94" s="148">
        <v>16</v>
      </c>
      <c r="QL94" s="148">
        <v>17</v>
      </c>
      <c r="QM94" s="148">
        <v>18</v>
      </c>
      <c r="QN94" s="148">
        <v>17</v>
      </c>
      <c r="QO94" s="148">
        <v>16</v>
      </c>
      <c r="QP94" s="148">
        <v>17</v>
      </c>
      <c r="QQ94" s="148">
        <v>17</v>
      </c>
      <c r="QR94" s="148">
        <v>15</v>
      </c>
      <c r="QS94" s="148">
        <v>14</v>
      </c>
      <c r="QT94" s="148">
        <v>13</v>
      </c>
      <c r="QU94" s="148">
        <v>14</v>
      </c>
      <c r="QV94" s="148">
        <v>14</v>
      </c>
      <c r="QW94" s="148">
        <v>17</v>
      </c>
      <c r="QX94" s="148">
        <v>16</v>
      </c>
      <c r="QY94" s="148">
        <v>18</v>
      </c>
      <c r="QZ94" s="148">
        <v>18</v>
      </c>
      <c r="RA94" s="148">
        <v>18</v>
      </c>
      <c r="RB94" s="96">
        <v>18</v>
      </c>
      <c r="RC94" s="148">
        <v>19</v>
      </c>
      <c r="RD94" s="96">
        <v>17</v>
      </c>
      <c r="RE94" s="96">
        <v>19</v>
      </c>
      <c r="RF94" s="148">
        <v>19</v>
      </c>
      <c r="RG94" s="96">
        <v>20</v>
      </c>
      <c r="RH94" s="148">
        <v>20</v>
      </c>
      <c r="RI94" s="96">
        <v>19</v>
      </c>
      <c r="RJ94" s="96">
        <v>16</v>
      </c>
      <c r="RK94" s="96">
        <v>15</v>
      </c>
      <c r="RL94" s="96">
        <v>15</v>
      </c>
      <c r="RM94" s="96">
        <v>14</v>
      </c>
      <c r="RN94" s="96">
        <v>14</v>
      </c>
      <c r="RO94" s="148">
        <v>15</v>
      </c>
      <c r="RP94" s="148">
        <v>16</v>
      </c>
      <c r="RQ94" s="148">
        <v>16</v>
      </c>
      <c r="RR94" s="148">
        <v>18</v>
      </c>
      <c r="RS94" s="148">
        <v>17</v>
      </c>
      <c r="RT94" s="148">
        <v>19</v>
      </c>
      <c r="RU94" s="148">
        <v>20</v>
      </c>
      <c r="RV94" s="148">
        <v>20</v>
      </c>
      <c r="RW94" s="148">
        <v>19</v>
      </c>
      <c r="RX94" s="148">
        <v>19</v>
      </c>
      <c r="RY94" s="148">
        <v>19</v>
      </c>
      <c r="RZ94" s="148">
        <v>19</v>
      </c>
      <c r="SA94" s="148">
        <v>18</v>
      </c>
      <c r="SB94" s="148">
        <v>18</v>
      </c>
      <c r="SC94" s="148">
        <v>18</v>
      </c>
      <c r="SD94" s="148">
        <v>18</v>
      </c>
      <c r="SE94" s="148">
        <v>19</v>
      </c>
      <c r="SF94" s="148">
        <v>18</v>
      </c>
      <c r="SG94" s="148">
        <v>19</v>
      </c>
      <c r="SH94" s="148">
        <v>20</v>
      </c>
      <c r="SI94" s="148">
        <v>21</v>
      </c>
      <c r="SJ94" s="148">
        <v>21</v>
      </c>
      <c r="SK94" s="148">
        <v>21</v>
      </c>
      <c r="SL94" s="148">
        <v>22</v>
      </c>
      <c r="SM94" s="148">
        <v>19</v>
      </c>
      <c r="SN94" s="148">
        <v>18</v>
      </c>
      <c r="SO94" s="148">
        <v>19</v>
      </c>
      <c r="SP94" s="148">
        <v>18</v>
      </c>
      <c r="SQ94" s="148">
        <v>18</v>
      </c>
      <c r="SR94" s="148">
        <v>14</v>
      </c>
      <c r="SS94" s="148">
        <v>14</v>
      </c>
      <c r="ST94" s="148">
        <v>14</v>
      </c>
      <c r="SU94" s="148">
        <v>15</v>
      </c>
      <c r="SV94" s="148">
        <v>15</v>
      </c>
      <c r="SW94" s="148">
        <v>15</v>
      </c>
      <c r="SX94" s="148">
        <v>15</v>
      </c>
      <c r="SY94" s="148">
        <v>17</v>
      </c>
      <c r="SZ94" s="148">
        <v>15</v>
      </c>
      <c r="TA94" s="148">
        <v>17</v>
      </c>
      <c r="TB94" s="148">
        <v>17</v>
      </c>
      <c r="TC94" s="148">
        <v>16</v>
      </c>
      <c r="TD94" s="148">
        <v>14</v>
      </c>
      <c r="TE94" s="148">
        <v>14</v>
      </c>
      <c r="TF94" s="148">
        <v>13</v>
      </c>
      <c r="TG94" s="148">
        <v>13</v>
      </c>
      <c r="TH94" s="148">
        <v>13</v>
      </c>
      <c r="TI94" s="148">
        <v>13</v>
      </c>
      <c r="TJ94" s="148">
        <v>12</v>
      </c>
      <c r="TK94" s="148">
        <v>12</v>
      </c>
      <c r="TL94" s="148">
        <v>12</v>
      </c>
      <c r="TM94" s="148">
        <v>10</v>
      </c>
      <c r="TN94" s="148">
        <v>11</v>
      </c>
      <c r="TO94" s="148">
        <v>13</v>
      </c>
      <c r="TP94" s="148">
        <v>13</v>
      </c>
      <c r="TQ94" s="148">
        <v>14</v>
      </c>
      <c r="TR94" s="148">
        <v>14</v>
      </c>
      <c r="TS94" s="148">
        <v>13</v>
      </c>
      <c r="TT94" s="148">
        <v>14</v>
      </c>
      <c r="TU94" s="148">
        <v>14</v>
      </c>
      <c r="TV94" s="148">
        <v>16</v>
      </c>
      <c r="TW94" s="148">
        <v>16</v>
      </c>
      <c r="TX94" s="148">
        <v>17</v>
      </c>
      <c r="TY94" s="148">
        <v>17</v>
      </c>
      <c r="TZ94" s="148">
        <v>19</v>
      </c>
      <c r="UA94" s="148">
        <v>20</v>
      </c>
      <c r="UB94" s="148">
        <v>21</v>
      </c>
      <c r="UC94" s="148">
        <v>20</v>
      </c>
      <c r="UD94" s="148">
        <v>20</v>
      </c>
      <c r="UE94" s="148">
        <v>22</v>
      </c>
      <c r="UF94" s="148">
        <v>22</v>
      </c>
      <c r="UG94" s="148">
        <v>22</v>
      </c>
      <c r="UH94" s="148">
        <v>21</v>
      </c>
      <c r="UI94" s="148">
        <v>22</v>
      </c>
      <c r="UJ94" s="148">
        <v>22</v>
      </c>
      <c r="UK94" s="148">
        <v>21</v>
      </c>
      <c r="UL94" s="148">
        <v>21</v>
      </c>
      <c r="UM94" s="148">
        <v>20</v>
      </c>
      <c r="UN94" s="148">
        <v>20</v>
      </c>
      <c r="UO94" s="148">
        <v>21</v>
      </c>
      <c r="UP94" s="148">
        <v>21</v>
      </c>
      <c r="UQ94" s="148">
        <v>19</v>
      </c>
      <c r="UR94" s="148">
        <v>17</v>
      </c>
      <c r="US94" s="148">
        <v>16</v>
      </c>
      <c r="UT94" s="148">
        <v>16</v>
      </c>
      <c r="UU94" s="148">
        <v>16</v>
      </c>
      <c r="UV94" s="148">
        <v>17</v>
      </c>
      <c r="UW94" s="148">
        <v>19</v>
      </c>
      <c r="UX94" s="148">
        <v>20</v>
      </c>
      <c r="UY94" s="148">
        <v>21</v>
      </c>
      <c r="UZ94" s="148">
        <v>22</v>
      </c>
      <c r="VA94" s="148">
        <v>21</v>
      </c>
      <c r="VB94" s="148">
        <v>20</v>
      </c>
      <c r="VC94" s="148">
        <v>21</v>
      </c>
      <c r="VD94" s="148">
        <v>22</v>
      </c>
      <c r="VE94" s="148">
        <v>22</v>
      </c>
      <c r="VF94" s="148">
        <v>21</v>
      </c>
      <c r="VG94" s="148">
        <v>22</v>
      </c>
      <c r="VH94" s="148">
        <v>22</v>
      </c>
      <c r="VI94" s="148">
        <v>22</v>
      </c>
      <c r="VJ94" s="148">
        <v>21</v>
      </c>
      <c r="VK94" s="148">
        <v>21</v>
      </c>
      <c r="VL94" s="148">
        <v>21</v>
      </c>
      <c r="VM94" s="148">
        <v>22</v>
      </c>
      <c r="VN94" s="148">
        <v>24</v>
      </c>
      <c r="VO94" s="148">
        <v>24</v>
      </c>
      <c r="VP94" s="148">
        <v>24</v>
      </c>
      <c r="VQ94" s="148">
        <v>23</v>
      </c>
      <c r="VR94" s="148">
        <v>22</v>
      </c>
      <c r="VS94" s="148">
        <v>22</v>
      </c>
      <c r="VT94" s="148">
        <v>19</v>
      </c>
      <c r="VU94" s="148">
        <v>18</v>
      </c>
      <c r="VV94" s="148">
        <v>18</v>
      </c>
      <c r="VW94" s="148">
        <v>18</v>
      </c>
      <c r="VX94" s="148">
        <v>18</v>
      </c>
      <c r="VY94" s="148">
        <v>18</v>
      </c>
      <c r="VZ94" s="148">
        <v>17</v>
      </c>
      <c r="WA94" s="148">
        <v>17</v>
      </c>
      <c r="WB94" s="148">
        <v>17</v>
      </c>
      <c r="WC94" s="148">
        <v>17</v>
      </c>
      <c r="WD94" s="148">
        <v>17</v>
      </c>
      <c r="WE94" s="148">
        <v>17</v>
      </c>
      <c r="WF94" s="148">
        <v>17</v>
      </c>
      <c r="WG94" s="148">
        <v>17</v>
      </c>
      <c r="WH94" s="148">
        <v>17</v>
      </c>
      <c r="WI94" s="148">
        <v>17</v>
      </c>
      <c r="WJ94" s="148">
        <v>17</v>
      </c>
      <c r="WK94" s="148">
        <v>17</v>
      </c>
      <c r="WL94" s="148">
        <v>16</v>
      </c>
      <c r="WM94" s="148">
        <v>16</v>
      </c>
      <c r="WN94" s="148">
        <v>14</v>
      </c>
      <c r="WO94" s="148">
        <v>12</v>
      </c>
      <c r="WP94" s="148">
        <v>12</v>
      </c>
      <c r="WQ94" s="148">
        <v>12</v>
      </c>
      <c r="WR94" s="148">
        <v>11</v>
      </c>
      <c r="WS94" s="148">
        <v>11</v>
      </c>
      <c r="WT94" s="148">
        <v>11</v>
      </c>
      <c r="WU94" s="148">
        <v>11</v>
      </c>
      <c r="WV94" s="148">
        <v>11</v>
      </c>
      <c r="WW94" s="148">
        <v>10</v>
      </c>
      <c r="WX94" s="148">
        <v>10</v>
      </c>
      <c r="WY94" s="148">
        <v>10</v>
      </c>
      <c r="WZ94" s="148">
        <v>10</v>
      </c>
      <c r="XA94" s="148">
        <v>10</v>
      </c>
      <c r="XB94" s="148">
        <v>10</v>
      </c>
      <c r="XC94" s="148">
        <v>10</v>
      </c>
      <c r="XD94" s="148">
        <v>10</v>
      </c>
      <c r="XE94" s="148">
        <v>10</v>
      </c>
      <c r="XF94" s="148">
        <v>10</v>
      </c>
      <c r="XG94" s="148">
        <v>10</v>
      </c>
      <c r="XH94" s="148">
        <v>10</v>
      </c>
      <c r="XI94" s="148">
        <v>10</v>
      </c>
      <c r="XJ94" s="148">
        <v>10</v>
      </c>
      <c r="XK94" s="148">
        <v>7</v>
      </c>
    </row>
    <row r="95" spans="1:635" s="148" customFormat="1" x14ac:dyDescent="0.2">
      <c r="A95" s="354"/>
      <c r="B95" s="354">
        <v>8</v>
      </c>
      <c r="C95" s="399">
        <f t="shared" ca="1" si="77"/>
        <v>34</v>
      </c>
      <c r="D95" s="400">
        <f t="shared" ca="1" si="82"/>
        <v>2.3113528212100613E-2</v>
      </c>
      <c r="E95" s="419">
        <f t="shared" ca="1" si="83"/>
        <v>20</v>
      </c>
      <c r="F95" s="401"/>
      <c r="G95" s="148">
        <v>110</v>
      </c>
      <c r="H95" s="148">
        <v>104</v>
      </c>
      <c r="I95" s="355">
        <v>109</v>
      </c>
      <c r="J95" s="148">
        <v>114</v>
      </c>
      <c r="K95" s="148">
        <v>119</v>
      </c>
      <c r="L95" s="148">
        <v>122</v>
      </c>
      <c r="M95" s="148">
        <v>130</v>
      </c>
      <c r="N95" s="148">
        <v>127</v>
      </c>
      <c r="O95" s="148">
        <v>122</v>
      </c>
      <c r="P95" s="148">
        <v>124</v>
      </c>
      <c r="Q95" s="148">
        <v>123</v>
      </c>
      <c r="R95" s="148">
        <v>119</v>
      </c>
      <c r="S95" s="148">
        <v>122</v>
      </c>
      <c r="T95" s="148">
        <v>119</v>
      </c>
      <c r="U95" s="148">
        <v>120</v>
      </c>
      <c r="V95" s="148">
        <v>122</v>
      </c>
      <c r="W95" s="148">
        <v>125</v>
      </c>
      <c r="X95" s="148">
        <v>121</v>
      </c>
      <c r="Y95" s="148">
        <v>123</v>
      </c>
      <c r="Z95" s="148">
        <v>120</v>
      </c>
      <c r="AA95" s="148">
        <v>118</v>
      </c>
      <c r="AB95" s="148">
        <v>117</v>
      </c>
      <c r="AC95" s="148">
        <v>118</v>
      </c>
      <c r="AD95" s="148">
        <v>124</v>
      </c>
      <c r="AE95" s="148">
        <v>137</v>
      </c>
      <c r="AF95" s="148">
        <v>159</v>
      </c>
      <c r="AG95" s="148">
        <v>162</v>
      </c>
      <c r="AH95" s="148">
        <v>148</v>
      </c>
      <c r="AI95" s="148">
        <v>156</v>
      </c>
      <c r="AJ95" s="148">
        <v>148</v>
      </c>
      <c r="AK95" s="148">
        <v>143</v>
      </c>
      <c r="AL95" s="148">
        <v>147</v>
      </c>
      <c r="AM95" s="148">
        <v>140</v>
      </c>
      <c r="AN95" s="148">
        <v>130</v>
      </c>
      <c r="AO95" s="148">
        <v>140</v>
      </c>
      <c r="AP95" s="360">
        <v>143.5</v>
      </c>
      <c r="AQ95" s="148">
        <v>147</v>
      </c>
      <c r="AR95" s="148">
        <v>143</v>
      </c>
      <c r="AS95" s="148">
        <v>139</v>
      </c>
      <c r="AT95" s="148">
        <v>132</v>
      </c>
      <c r="AU95" s="148">
        <v>140</v>
      </c>
      <c r="AV95" s="148">
        <v>143</v>
      </c>
      <c r="AW95" s="148">
        <v>141</v>
      </c>
      <c r="AX95" s="148">
        <v>141</v>
      </c>
      <c r="AY95" s="148">
        <v>141</v>
      </c>
      <c r="AZ95" s="148">
        <v>146</v>
      </c>
      <c r="BA95" s="148">
        <v>148</v>
      </c>
      <c r="BB95" s="148">
        <v>152</v>
      </c>
      <c r="BC95" s="148">
        <v>140</v>
      </c>
      <c r="BD95" s="148">
        <v>149</v>
      </c>
      <c r="BE95" s="148">
        <v>162</v>
      </c>
      <c r="BF95" s="148">
        <v>161</v>
      </c>
      <c r="BG95" s="148">
        <v>163</v>
      </c>
      <c r="BH95" s="148">
        <v>159</v>
      </c>
      <c r="BI95" s="148">
        <v>157</v>
      </c>
      <c r="BJ95" s="148">
        <v>146</v>
      </c>
      <c r="BK95" s="148">
        <v>141</v>
      </c>
      <c r="BL95" s="148">
        <v>145</v>
      </c>
      <c r="BM95" s="148">
        <v>136</v>
      </c>
      <c r="BN95" s="148">
        <v>148</v>
      </c>
      <c r="BO95" s="148">
        <v>156</v>
      </c>
      <c r="BP95" s="148">
        <v>150</v>
      </c>
      <c r="BQ95" s="148">
        <v>141</v>
      </c>
      <c r="BR95" s="148">
        <v>145</v>
      </c>
      <c r="BS95" s="355">
        <v>143</v>
      </c>
      <c r="BT95" s="96">
        <v>139</v>
      </c>
      <c r="BU95" s="148">
        <v>143</v>
      </c>
      <c r="BV95" s="148">
        <v>143</v>
      </c>
      <c r="BW95" s="148">
        <v>142</v>
      </c>
      <c r="BX95" s="148">
        <v>133</v>
      </c>
      <c r="BY95" s="148">
        <v>126</v>
      </c>
      <c r="BZ95" s="148">
        <v>131</v>
      </c>
      <c r="CA95" s="148">
        <v>133</v>
      </c>
      <c r="CB95" s="148">
        <v>134</v>
      </c>
      <c r="CC95" s="148">
        <v>127</v>
      </c>
      <c r="CD95" s="148">
        <v>137</v>
      </c>
      <c r="CE95" s="148">
        <v>136</v>
      </c>
      <c r="CF95" s="148">
        <v>139</v>
      </c>
      <c r="CG95" s="148">
        <v>138</v>
      </c>
      <c r="CH95" s="148">
        <v>138</v>
      </c>
      <c r="CI95" s="148">
        <v>146</v>
      </c>
      <c r="CJ95" s="148">
        <v>161</v>
      </c>
      <c r="CK95" s="148">
        <v>158</v>
      </c>
      <c r="CL95" s="148">
        <v>159</v>
      </c>
      <c r="CM95" s="148">
        <v>155</v>
      </c>
      <c r="CN95" s="148">
        <v>171</v>
      </c>
      <c r="CO95" s="148">
        <v>166</v>
      </c>
      <c r="CP95" s="148">
        <v>169</v>
      </c>
      <c r="CQ95" s="148">
        <v>169</v>
      </c>
      <c r="CR95" s="148">
        <v>167</v>
      </c>
      <c r="CS95" s="148">
        <v>181</v>
      </c>
      <c r="CT95" s="148">
        <v>161</v>
      </c>
      <c r="CU95" s="148">
        <v>165</v>
      </c>
      <c r="CV95" s="148">
        <v>160</v>
      </c>
      <c r="CW95" s="148">
        <v>162</v>
      </c>
      <c r="CX95" s="148">
        <v>165</v>
      </c>
      <c r="CY95" s="148">
        <v>162</v>
      </c>
      <c r="CZ95" s="148">
        <v>160</v>
      </c>
      <c r="DA95" s="148">
        <v>168</v>
      </c>
      <c r="DB95" s="148">
        <v>162</v>
      </c>
      <c r="DC95" s="148">
        <v>155</v>
      </c>
      <c r="DD95" s="148">
        <v>152</v>
      </c>
      <c r="DE95" s="148">
        <v>165</v>
      </c>
      <c r="DF95" s="148">
        <v>167.5</v>
      </c>
      <c r="DG95" s="148">
        <v>170</v>
      </c>
      <c r="DH95" s="148">
        <v>159</v>
      </c>
      <c r="DI95" s="148">
        <v>153</v>
      </c>
      <c r="DJ95" s="148">
        <v>151</v>
      </c>
      <c r="DK95" s="148">
        <v>143</v>
      </c>
      <c r="DL95" s="148">
        <v>142</v>
      </c>
      <c r="DM95" s="148">
        <v>146</v>
      </c>
      <c r="DN95" s="148">
        <v>141</v>
      </c>
      <c r="DO95" s="148">
        <v>145</v>
      </c>
      <c r="DP95" s="148">
        <v>149</v>
      </c>
      <c r="DQ95" s="148">
        <v>162</v>
      </c>
      <c r="DR95" s="398">
        <v>153</v>
      </c>
      <c r="DS95" s="148">
        <v>168</v>
      </c>
      <c r="DT95" s="398">
        <v>168</v>
      </c>
      <c r="DU95" s="398">
        <v>163</v>
      </c>
      <c r="DV95" s="397">
        <v>161</v>
      </c>
      <c r="DW95" s="397">
        <v>170</v>
      </c>
      <c r="DX95" s="398">
        <v>163</v>
      </c>
      <c r="DY95" s="96">
        <v>162</v>
      </c>
      <c r="DZ95" s="96">
        <v>165</v>
      </c>
      <c r="EA95" s="96">
        <v>167</v>
      </c>
      <c r="EB95" s="96">
        <v>177</v>
      </c>
      <c r="EC95" s="96">
        <v>178</v>
      </c>
      <c r="ED95" s="96">
        <v>183</v>
      </c>
      <c r="EE95" s="96">
        <v>185</v>
      </c>
      <c r="EF95" s="96">
        <v>183</v>
      </c>
      <c r="EG95" s="96">
        <v>177</v>
      </c>
      <c r="EH95" s="96">
        <v>174</v>
      </c>
      <c r="EI95" s="96">
        <v>176</v>
      </c>
      <c r="EJ95" s="96">
        <v>182</v>
      </c>
      <c r="EK95" s="96">
        <v>193</v>
      </c>
      <c r="EL95" s="96">
        <v>207</v>
      </c>
      <c r="EM95" s="96">
        <v>213</v>
      </c>
      <c r="EN95" s="96">
        <v>206</v>
      </c>
      <c r="EO95" s="148">
        <v>199</v>
      </c>
      <c r="EP95" s="96">
        <v>177</v>
      </c>
      <c r="EQ95" s="96">
        <v>177</v>
      </c>
      <c r="ER95" s="96">
        <v>169</v>
      </c>
      <c r="ES95" s="96">
        <v>163</v>
      </c>
      <c r="ET95" s="96">
        <v>157</v>
      </c>
      <c r="EU95" s="96">
        <v>153</v>
      </c>
      <c r="EV95" s="96">
        <v>146</v>
      </c>
      <c r="EW95" s="96">
        <v>147</v>
      </c>
      <c r="EX95" s="96">
        <v>144</v>
      </c>
      <c r="EY95" s="96">
        <v>137</v>
      </c>
      <c r="EZ95" s="96">
        <v>135</v>
      </c>
      <c r="FA95" s="96">
        <v>126</v>
      </c>
      <c r="FB95" s="96">
        <v>124</v>
      </c>
      <c r="FC95" s="96">
        <v>130</v>
      </c>
      <c r="FD95" s="96">
        <v>134</v>
      </c>
      <c r="FE95" s="96">
        <v>132</v>
      </c>
      <c r="FF95" s="96">
        <v>133</v>
      </c>
      <c r="FG95" s="96">
        <v>133</v>
      </c>
      <c r="FH95" s="96">
        <v>134</v>
      </c>
      <c r="FI95" s="96">
        <v>139</v>
      </c>
      <c r="FJ95" s="96">
        <v>138</v>
      </c>
      <c r="FK95" s="148">
        <v>143</v>
      </c>
      <c r="FL95" s="96">
        <v>134</v>
      </c>
      <c r="FM95" s="96">
        <v>129</v>
      </c>
      <c r="FN95" s="148">
        <v>136</v>
      </c>
      <c r="FO95" s="148">
        <v>135</v>
      </c>
      <c r="FP95" s="148">
        <v>129</v>
      </c>
      <c r="FQ95" s="96">
        <v>130</v>
      </c>
      <c r="FR95" s="148">
        <v>127</v>
      </c>
      <c r="FS95" s="398">
        <v>125</v>
      </c>
      <c r="FT95" s="148">
        <v>129</v>
      </c>
      <c r="FU95" s="398">
        <v>128</v>
      </c>
      <c r="FV95" s="398">
        <v>134</v>
      </c>
      <c r="FW95" s="397">
        <v>118</v>
      </c>
      <c r="FX95" s="397">
        <v>118</v>
      </c>
      <c r="FY95" s="398">
        <v>125</v>
      </c>
      <c r="FZ95" s="96">
        <v>126</v>
      </c>
      <c r="GA95" s="96">
        <v>128</v>
      </c>
      <c r="GB95" s="96">
        <v>130</v>
      </c>
      <c r="GC95" s="96">
        <v>129</v>
      </c>
      <c r="GD95" s="96">
        <v>119</v>
      </c>
      <c r="GE95" s="96">
        <v>122</v>
      </c>
      <c r="GF95" s="96">
        <v>125</v>
      </c>
      <c r="GG95" s="96">
        <v>134</v>
      </c>
      <c r="GH95" s="96">
        <v>127</v>
      </c>
      <c r="GI95" s="96">
        <v>131</v>
      </c>
      <c r="GJ95" s="96">
        <v>135</v>
      </c>
      <c r="GK95" s="96">
        <v>145</v>
      </c>
      <c r="GL95" s="96">
        <v>145</v>
      </c>
      <c r="GM95" s="96">
        <v>145</v>
      </c>
      <c r="GN95" s="96">
        <v>146</v>
      </c>
      <c r="GO95" s="96">
        <v>142</v>
      </c>
      <c r="GP95" s="148">
        <v>142</v>
      </c>
      <c r="GQ95" s="96">
        <v>136</v>
      </c>
      <c r="GR95" s="96">
        <v>136</v>
      </c>
      <c r="GS95" s="96">
        <v>145</v>
      </c>
      <c r="GT95" s="96">
        <v>157</v>
      </c>
      <c r="GU95" s="96">
        <v>156</v>
      </c>
      <c r="GV95" s="148">
        <v>152</v>
      </c>
      <c r="GW95" s="148">
        <v>137</v>
      </c>
      <c r="GX95" s="148">
        <v>137</v>
      </c>
      <c r="GY95" s="148">
        <v>141</v>
      </c>
      <c r="GZ95" s="148">
        <v>147</v>
      </c>
      <c r="HA95" s="148">
        <v>151</v>
      </c>
      <c r="HB95" s="148">
        <v>155</v>
      </c>
      <c r="HC95" s="148">
        <v>150</v>
      </c>
      <c r="HD95" s="148">
        <v>151</v>
      </c>
      <c r="HE95" s="148">
        <v>165</v>
      </c>
      <c r="HF95" s="148">
        <v>165</v>
      </c>
      <c r="HG95" s="148">
        <v>167</v>
      </c>
      <c r="HH95" s="148">
        <v>160</v>
      </c>
      <c r="HI95" s="148">
        <v>162</v>
      </c>
      <c r="HJ95" s="148">
        <v>170</v>
      </c>
      <c r="HK95" s="148">
        <v>177</v>
      </c>
      <c r="HL95" s="148">
        <v>184</v>
      </c>
      <c r="HM95" s="148">
        <v>189</v>
      </c>
      <c r="HN95" s="148">
        <v>190</v>
      </c>
      <c r="HO95" s="148">
        <v>178</v>
      </c>
      <c r="HP95" s="148">
        <v>173</v>
      </c>
      <c r="HQ95" s="148">
        <v>179</v>
      </c>
      <c r="HR95" s="148">
        <v>184</v>
      </c>
      <c r="HS95" s="148">
        <v>184</v>
      </c>
      <c r="HT95" s="148">
        <v>170</v>
      </c>
      <c r="HU95" s="148">
        <v>161</v>
      </c>
      <c r="HV95" s="148">
        <v>154</v>
      </c>
      <c r="HW95" s="148">
        <v>146</v>
      </c>
      <c r="HX95" s="148">
        <v>152</v>
      </c>
      <c r="HY95" s="148">
        <v>150</v>
      </c>
      <c r="HZ95" s="148">
        <v>161</v>
      </c>
      <c r="IA95" s="148">
        <v>169</v>
      </c>
      <c r="IB95" s="148">
        <v>164</v>
      </c>
      <c r="IC95" s="148">
        <v>163</v>
      </c>
      <c r="ID95" s="148">
        <v>176</v>
      </c>
      <c r="IE95" s="148">
        <v>180</v>
      </c>
      <c r="IF95" s="148">
        <v>186</v>
      </c>
      <c r="IG95" s="148">
        <v>184</v>
      </c>
      <c r="IH95" s="148">
        <v>187</v>
      </c>
      <c r="II95" s="148">
        <v>188</v>
      </c>
      <c r="IJ95" s="148">
        <v>197</v>
      </c>
      <c r="IK95" s="148">
        <v>211</v>
      </c>
      <c r="IL95" s="148">
        <v>206</v>
      </c>
      <c r="IM95" s="148">
        <v>205</v>
      </c>
      <c r="IN95" s="351">
        <f t="shared" si="78"/>
        <v>197</v>
      </c>
      <c r="IO95" s="148">
        <v>189</v>
      </c>
      <c r="IP95" s="148">
        <v>185</v>
      </c>
      <c r="IQ95" s="148">
        <v>177</v>
      </c>
      <c r="IR95" s="148">
        <v>181</v>
      </c>
      <c r="IS95" s="148">
        <v>185</v>
      </c>
      <c r="IT95" s="148">
        <v>172</v>
      </c>
      <c r="IU95" s="148">
        <v>174</v>
      </c>
      <c r="IV95" s="148">
        <v>175</v>
      </c>
      <c r="IW95" s="148">
        <v>174</v>
      </c>
      <c r="IX95" s="148">
        <v>185</v>
      </c>
      <c r="IY95" s="148">
        <v>179</v>
      </c>
      <c r="IZ95" s="148">
        <v>178</v>
      </c>
      <c r="JA95" s="148">
        <v>183</v>
      </c>
      <c r="JB95" s="148">
        <v>187</v>
      </c>
      <c r="JC95" s="148">
        <v>195</v>
      </c>
      <c r="JD95" s="148">
        <v>203</v>
      </c>
      <c r="JE95" s="148">
        <v>215</v>
      </c>
      <c r="JF95" s="353">
        <f t="shared" si="84"/>
        <v>217</v>
      </c>
      <c r="JG95" s="148">
        <v>219</v>
      </c>
      <c r="JH95" s="148">
        <v>208</v>
      </c>
      <c r="JI95" s="148">
        <v>219</v>
      </c>
      <c r="JJ95" s="148">
        <v>231</v>
      </c>
      <c r="JK95" s="148">
        <v>235</v>
      </c>
      <c r="JL95" s="148">
        <v>227</v>
      </c>
      <c r="JM95" s="148">
        <v>233</v>
      </c>
      <c r="JN95" s="351">
        <f t="shared" si="85"/>
        <v>238</v>
      </c>
      <c r="JO95" s="148">
        <v>243</v>
      </c>
      <c r="JP95" s="148">
        <v>248</v>
      </c>
      <c r="JQ95" s="148">
        <v>244</v>
      </c>
      <c r="JR95" s="148">
        <v>253</v>
      </c>
      <c r="JS95" s="148">
        <v>261</v>
      </c>
      <c r="JT95" s="148">
        <v>268</v>
      </c>
      <c r="JU95" s="148">
        <v>256</v>
      </c>
      <c r="JV95" s="351">
        <f t="shared" si="86"/>
        <v>262</v>
      </c>
      <c r="JW95" s="148">
        <v>268</v>
      </c>
      <c r="JX95" s="148">
        <v>237</v>
      </c>
      <c r="JY95" s="148">
        <v>222</v>
      </c>
      <c r="JZ95" s="148">
        <v>230</v>
      </c>
      <c r="KA95" s="148">
        <v>229</v>
      </c>
      <c r="KB95" s="148">
        <v>242</v>
      </c>
      <c r="KC95" s="148">
        <v>246</v>
      </c>
      <c r="KD95" s="148">
        <v>227</v>
      </c>
      <c r="KE95" s="148">
        <v>232</v>
      </c>
      <c r="KF95" s="148">
        <v>249</v>
      </c>
      <c r="KG95" s="148">
        <v>246</v>
      </c>
      <c r="KH95" s="148">
        <v>241</v>
      </c>
      <c r="KI95" s="148">
        <v>251</v>
      </c>
      <c r="KJ95" s="148">
        <v>252</v>
      </c>
      <c r="KK95" s="148">
        <v>264</v>
      </c>
      <c r="KL95" s="148">
        <v>260</v>
      </c>
      <c r="KM95" s="148">
        <v>237</v>
      </c>
      <c r="KN95" s="148">
        <v>249</v>
      </c>
      <c r="KO95" s="148">
        <v>234</v>
      </c>
      <c r="KP95" s="148">
        <v>244</v>
      </c>
      <c r="KQ95" s="148">
        <v>243</v>
      </c>
      <c r="KR95" s="148">
        <v>246</v>
      </c>
      <c r="KS95" s="148">
        <v>247</v>
      </c>
      <c r="KT95" s="148">
        <v>256</v>
      </c>
      <c r="KU95" s="148">
        <v>241</v>
      </c>
      <c r="KV95" s="148">
        <v>245</v>
      </c>
      <c r="KW95" s="148">
        <v>253</v>
      </c>
      <c r="KX95" s="148">
        <v>263</v>
      </c>
      <c r="KY95" s="148">
        <v>262</v>
      </c>
      <c r="KZ95" s="418">
        <f t="shared" si="87"/>
        <v>253</v>
      </c>
      <c r="LA95" s="418">
        <f t="shared" si="88"/>
        <v>256</v>
      </c>
      <c r="LB95" s="418">
        <f t="shared" si="89"/>
        <v>260</v>
      </c>
      <c r="LC95" s="418">
        <f t="shared" si="90"/>
        <v>263</v>
      </c>
      <c r="LD95" s="418">
        <f t="shared" si="91"/>
        <v>265</v>
      </c>
      <c r="LE95" s="418">
        <f t="shared" si="92"/>
        <v>267</v>
      </c>
      <c r="LF95" s="418">
        <f t="shared" si="93"/>
        <v>272</v>
      </c>
      <c r="LG95" s="418">
        <f t="shared" si="94"/>
        <v>275</v>
      </c>
      <c r="LH95" s="418">
        <f t="shared" si="95"/>
        <v>277</v>
      </c>
      <c r="LI95" s="418">
        <f t="shared" si="96"/>
        <v>280</v>
      </c>
      <c r="LJ95" s="148">
        <v>280</v>
      </c>
      <c r="LK95" s="148">
        <v>285</v>
      </c>
      <c r="LL95" s="148">
        <v>280</v>
      </c>
      <c r="LM95" s="148">
        <v>278</v>
      </c>
      <c r="LN95" s="148">
        <v>274</v>
      </c>
      <c r="LO95" s="148">
        <v>281</v>
      </c>
      <c r="LP95" s="148">
        <v>287</v>
      </c>
      <c r="LQ95" s="148">
        <v>279</v>
      </c>
      <c r="LR95" s="148">
        <v>277</v>
      </c>
      <c r="LS95" s="148">
        <v>295</v>
      </c>
      <c r="LT95" s="148">
        <v>280</v>
      </c>
      <c r="LU95" s="148">
        <v>284</v>
      </c>
      <c r="LV95" s="148">
        <v>280</v>
      </c>
      <c r="LW95" s="148">
        <v>291</v>
      </c>
      <c r="LX95" s="148">
        <v>291</v>
      </c>
      <c r="LY95" s="148">
        <v>279</v>
      </c>
      <c r="LZ95" s="148">
        <v>267</v>
      </c>
      <c r="MA95" s="148">
        <v>263</v>
      </c>
      <c r="MB95" s="148">
        <v>266</v>
      </c>
      <c r="MC95" s="148">
        <v>266</v>
      </c>
      <c r="MD95" s="148">
        <v>256</v>
      </c>
      <c r="ME95" s="148">
        <v>251</v>
      </c>
      <c r="MF95" s="148">
        <v>254</v>
      </c>
      <c r="MG95" s="148">
        <v>252</v>
      </c>
      <c r="MH95" s="148">
        <v>248</v>
      </c>
      <c r="MI95" s="148">
        <v>252</v>
      </c>
      <c r="MJ95" s="148">
        <v>265</v>
      </c>
      <c r="MK95" s="148">
        <v>263</v>
      </c>
      <c r="ML95" s="148">
        <v>258</v>
      </c>
      <c r="MM95" s="148">
        <v>248</v>
      </c>
      <c r="MN95" s="148">
        <v>256</v>
      </c>
      <c r="MO95" s="148">
        <v>261</v>
      </c>
      <c r="MP95" s="148">
        <v>259</v>
      </c>
      <c r="MQ95" s="148">
        <v>249</v>
      </c>
      <c r="MR95" s="148">
        <v>249</v>
      </c>
      <c r="MS95" s="148">
        <v>245</v>
      </c>
      <c r="MT95" s="148">
        <v>250</v>
      </c>
      <c r="MU95" s="148">
        <v>249</v>
      </c>
      <c r="MV95" s="148">
        <v>244</v>
      </c>
      <c r="MW95" s="148">
        <v>241</v>
      </c>
      <c r="MX95" s="148">
        <v>241</v>
      </c>
      <c r="MY95" s="148">
        <v>225</v>
      </c>
      <c r="MZ95" s="148">
        <v>222</v>
      </c>
      <c r="NA95" s="148">
        <v>223</v>
      </c>
      <c r="NB95" s="148">
        <v>222</v>
      </c>
      <c r="NC95" s="148">
        <v>216</v>
      </c>
      <c r="ND95" s="148">
        <v>210</v>
      </c>
      <c r="NE95" s="148">
        <v>214</v>
      </c>
      <c r="NF95" s="148">
        <v>217</v>
      </c>
      <c r="NG95" s="148">
        <v>216</v>
      </c>
      <c r="NH95" s="148">
        <v>221</v>
      </c>
      <c r="NI95" s="148">
        <v>211</v>
      </c>
      <c r="NJ95" s="148">
        <v>215</v>
      </c>
      <c r="NK95" s="148">
        <v>233</v>
      </c>
      <c r="NL95" s="148">
        <v>218</v>
      </c>
      <c r="NM95" s="148">
        <v>211</v>
      </c>
      <c r="NN95" s="148">
        <v>214</v>
      </c>
      <c r="NO95" s="148">
        <v>211</v>
      </c>
      <c r="NP95" s="148">
        <v>223</v>
      </c>
      <c r="NQ95" s="148">
        <v>219</v>
      </c>
      <c r="NR95" s="148">
        <v>222</v>
      </c>
      <c r="NS95" s="148">
        <v>221</v>
      </c>
      <c r="NT95" s="148">
        <v>219</v>
      </c>
      <c r="NU95" s="148">
        <v>214</v>
      </c>
      <c r="NV95" s="148">
        <v>210</v>
      </c>
      <c r="NW95" s="148">
        <v>204</v>
      </c>
      <c r="NX95" s="148">
        <v>208</v>
      </c>
      <c r="NY95" s="148">
        <v>196</v>
      </c>
      <c r="NZ95" s="148">
        <v>173</v>
      </c>
      <c r="OA95" s="148">
        <v>175</v>
      </c>
      <c r="OB95" s="148">
        <v>180</v>
      </c>
      <c r="OC95" s="148">
        <v>180</v>
      </c>
      <c r="OD95" s="148">
        <v>169</v>
      </c>
      <c r="OE95" s="148">
        <v>173</v>
      </c>
      <c r="OF95" s="148">
        <v>181</v>
      </c>
      <c r="OG95" s="148">
        <v>193</v>
      </c>
      <c r="OH95" s="148">
        <v>179</v>
      </c>
      <c r="OI95" s="148">
        <v>171</v>
      </c>
      <c r="OJ95" s="148">
        <v>172</v>
      </c>
      <c r="OK95" s="148">
        <v>171</v>
      </c>
      <c r="OL95" s="148">
        <v>175</v>
      </c>
      <c r="OM95" s="148">
        <v>181</v>
      </c>
      <c r="ON95" s="148">
        <v>172</v>
      </c>
      <c r="OO95" s="148">
        <v>164</v>
      </c>
      <c r="OP95" s="148">
        <v>170</v>
      </c>
      <c r="OQ95" s="148">
        <v>170</v>
      </c>
      <c r="OR95" s="148">
        <v>162</v>
      </c>
      <c r="OS95" s="148">
        <v>174</v>
      </c>
      <c r="OT95" s="148">
        <v>186</v>
      </c>
      <c r="OU95" s="148">
        <v>177</v>
      </c>
      <c r="OV95" s="148">
        <v>180</v>
      </c>
      <c r="OW95" s="148">
        <v>176</v>
      </c>
      <c r="OX95" s="148">
        <v>176</v>
      </c>
      <c r="OY95" s="351">
        <f t="shared" si="79"/>
        <v>178.5</v>
      </c>
      <c r="OZ95" s="148">
        <v>181</v>
      </c>
      <c r="PA95" s="148">
        <v>174</v>
      </c>
      <c r="PB95" s="148">
        <v>173</v>
      </c>
      <c r="PC95" s="148">
        <v>172</v>
      </c>
      <c r="PD95" s="148">
        <v>171</v>
      </c>
      <c r="PE95" s="148">
        <v>159</v>
      </c>
      <c r="PF95" s="148">
        <v>160</v>
      </c>
      <c r="PG95" s="351">
        <f t="shared" si="80"/>
        <v>163</v>
      </c>
      <c r="PH95" s="148">
        <v>166</v>
      </c>
      <c r="PI95" s="148">
        <v>157</v>
      </c>
      <c r="PJ95" s="351">
        <f t="shared" si="81"/>
        <v>158.5</v>
      </c>
      <c r="PK95" s="148">
        <v>160</v>
      </c>
      <c r="PL95" s="148">
        <v>161</v>
      </c>
      <c r="PM95" s="148">
        <v>148</v>
      </c>
      <c r="PN95" s="148">
        <v>149</v>
      </c>
      <c r="PO95" s="96">
        <v>155</v>
      </c>
      <c r="PP95" s="148">
        <v>163</v>
      </c>
      <c r="PQ95" s="148">
        <v>158</v>
      </c>
      <c r="PR95" s="148">
        <v>140</v>
      </c>
      <c r="PS95" s="148">
        <v>145</v>
      </c>
      <c r="PT95" s="148">
        <v>150</v>
      </c>
      <c r="PU95" s="148">
        <v>151</v>
      </c>
      <c r="PV95" s="148">
        <v>145</v>
      </c>
      <c r="PW95" s="148">
        <v>152</v>
      </c>
      <c r="PX95" s="148">
        <v>156</v>
      </c>
      <c r="PY95" s="148">
        <v>154</v>
      </c>
      <c r="PZ95" s="148">
        <v>152</v>
      </c>
      <c r="QA95" s="148">
        <v>144</v>
      </c>
      <c r="QB95" s="148">
        <v>144</v>
      </c>
      <c r="QC95" s="148">
        <v>139</v>
      </c>
      <c r="QD95" s="148">
        <v>134</v>
      </c>
      <c r="QE95" s="148">
        <v>131</v>
      </c>
      <c r="QF95" s="148">
        <v>131</v>
      </c>
      <c r="QG95" s="148">
        <v>138</v>
      </c>
      <c r="QH95" s="148">
        <v>139</v>
      </c>
      <c r="QI95" s="148">
        <v>137</v>
      </c>
      <c r="QJ95" s="148">
        <v>135</v>
      </c>
      <c r="QK95" s="148">
        <v>129</v>
      </c>
      <c r="QL95" s="148">
        <v>129</v>
      </c>
      <c r="QM95" s="148">
        <v>126</v>
      </c>
      <c r="QN95" s="148">
        <v>127</v>
      </c>
      <c r="QO95" s="148">
        <v>131</v>
      </c>
      <c r="QP95" s="148">
        <v>124</v>
      </c>
      <c r="QQ95" s="148">
        <v>115</v>
      </c>
      <c r="QR95" s="148">
        <v>114</v>
      </c>
      <c r="QS95" s="148">
        <v>118</v>
      </c>
      <c r="QT95" s="148">
        <v>122</v>
      </c>
      <c r="QU95" s="148">
        <v>123</v>
      </c>
      <c r="QV95" s="148">
        <v>126</v>
      </c>
      <c r="QW95" s="148">
        <v>129</v>
      </c>
      <c r="QX95" s="148">
        <v>127</v>
      </c>
      <c r="QY95" s="148">
        <v>136</v>
      </c>
      <c r="QZ95" s="148">
        <v>128</v>
      </c>
      <c r="RA95" s="148">
        <v>130</v>
      </c>
      <c r="RB95" s="96">
        <v>128</v>
      </c>
      <c r="RC95" s="148">
        <v>141</v>
      </c>
      <c r="RD95" s="96">
        <v>142</v>
      </c>
      <c r="RE95" s="96">
        <v>136</v>
      </c>
      <c r="RF95" s="148">
        <v>136</v>
      </c>
      <c r="RG95" s="96">
        <v>130</v>
      </c>
      <c r="RH95" s="148">
        <v>131</v>
      </c>
      <c r="RI95" s="96">
        <v>122</v>
      </c>
      <c r="RJ95" s="96">
        <v>115</v>
      </c>
      <c r="RK95" s="96">
        <v>117</v>
      </c>
      <c r="RL95" s="96">
        <v>120</v>
      </c>
      <c r="RM95" s="96">
        <v>115</v>
      </c>
      <c r="RN95" s="96">
        <v>119</v>
      </c>
      <c r="RO95" s="148">
        <v>116</v>
      </c>
      <c r="RP95" s="148">
        <v>118</v>
      </c>
      <c r="RQ95" s="148">
        <v>120</v>
      </c>
      <c r="RR95" s="148">
        <v>121</v>
      </c>
      <c r="RS95" s="148">
        <v>129</v>
      </c>
      <c r="RT95" s="148">
        <v>124</v>
      </c>
      <c r="RU95" s="148">
        <v>126</v>
      </c>
      <c r="RV95" s="148">
        <v>126</v>
      </c>
      <c r="RW95" s="148">
        <v>128</v>
      </c>
      <c r="RX95" s="148">
        <v>127</v>
      </c>
      <c r="RY95" s="148">
        <v>124</v>
      </c>
      <c r="RZ95" s="148">
        <v>116</v>
      </c>
      <c r="SA95" s="148">
        <v>120</v>
      </c>
      <c r="SB95" s="148">
        <v>124</v>
      </c>
      <c r="SC95" s="148">
        <v>124</v>
      </c>
      <c r="SD95" s="148">
        <v>116</v>
      </c>
      <c r="SE95" s="148">
        <v>113</v>
      </c>
      <c r="SF95" s="148">
        <v>118</v>
      </c>
      <c r="SG95" s="148">
        <v>116</v>
      </c>
      <c r="SH95" s="148">
        <v>112</v>
      </c>
      <c r="SI95" s="148">
        <v>109</v>
      </c>
      <c r="SJ95" s="148">
        <v>111</v>
      </c>
      <c r="SK95" s="148">
        <v>117</v>
      </c>
      <c r="SL95" s="148">
        <v>123</v>
      </c>
      <c r="SM95" s="148">
        <v>120</v>
      </c>
      <c r="SN95" s="148">
        <v>112</v>
      </c>
      <c r="SO95" s="148">
        <v>111</v>
      </c>
      <c r="SP95" s="148">
        <v>105</v>
      </c>
      <c r="SQ95" s="148">
        <v>107</v>
      </c>
      <c r="SR95" s="148">
        <v>104</v>
      </c>
      <c r="SS95" s="148">
        <v>102</v>
      </c>
      <c r="ST95" s="148">
        <v>100</v>
      </c>
      <c r="SU95" s="148">
        <v>95</v>
      </c>
      <c r="SV95" s="148">
        <v>98</v>
      </c>
      <c r="SW95" s="148">
        <v>107</v>
      </c>
      <c r="SX95" s="148">
        <v>110</v>
      </c>
      <c r="SY95" s="148">
        <v>111</v>
      </c>
      <c r="SZ95" s="148">
        <v>117</v>
      </c>
      <c r="TA95" s="148">
        <v>116</v>
      </c>
      <c r="TB95" s="148">
        <v>109</v>
      </c>
      <c r="TC95" s="148">
        <v>113</v>
      </c>
      <c r="TD95" s="148">
        <v>114</v>
      </c>
      <c r="TE95" s="148">
        <v>114</v>
      </c>
      <c r="TF95" s="148">
        <v>120</v>
      </c>
      <c r="TG95" s="148">
        <v>122</v>
      </c>
      <c r="TH95" s="148">
        <v>120</v>
      </c>
      <c r="TI95" s="148">
        <v>116</v>
      </c>
      <c r="TJ95" s="148">
        <v>114</v>
      </c>
      <c r="TK95" s="148">
        <v>107</v>
      </c>
      <c r="TL95" s="148">
        <v>99</v>
      </c>
      <c r="TM95" s="148">
        <v>96</v>
      </c>
      <c r="TN95" s="148">
        <v>95</v>
      </c>
      <c r="TO95" s="148">
        <v>100</v>
      </c>
      <c r="TP95" s="148">
        <v>89</v>
      </c>
      <c r="TQ95" s="148">
        <v>86</v>
      </c>
      <c r="TR95" s="148">
        <v>79</v>
      </c>
      <c r="TS95" s="148">
        <v>83</v>
      </c>
      <c r="TT95" s="148">
        <v>87</v>
      </c>
      <c r="TU95" s="148">
        <v>79</v>
      </c>
      <c r="TV95" s="148">
        <v>77</v>
      </c>
      <c r="TW95" s="148">
        <v>75</v>
      </c>
      <c r="TX95" s="148">
        <v>74</v>
      </c>
      <c r="TY95" s="148">
        <v>73</v>
      </c>
      <c r="TZ95" s="148">
        <v>70</v>
      </c>
      <c r="UA95" s="148">
        <v>67</v>
      </c>
      <c r="UB95" s="148">
        <v>69</v>
      </c>
      <c r="UC95" s="148">
        <v>66</v>
      </c>
      <c r="UD95" s="148">
        <v>65</v>
      </c>
      <c r="UE95" s="148">
        <v>71</v>
      </c>
      <c r="UF95" s="148">
        <v>70</v>
      </c>
      <c r="UG95" s="148">
        <v>73</v>
      </c>
      <c r="UH95" s="148">
        <v>73</v>
      </c>
      <c r="UI95" s="148">
        <v>66</v>
      </c>
      <c r="UJ95" s="148">
        <v>65</v>
      </c>
      <c r="UK95" s="148">
        <v>68</v>
      </c>
      <c r="UL95" s="148">
        <v>63</v>
      </c>
      <c r="UM95" s="148">
        <v>58</v>
      </c>
      <c r="UN95" s="148">
        <v>57</v>
      </c>
      <c r="UO95" s="148">
        <v>57</v>
      </c>
      <c r="UP95" s="148">
        <v>66</v>
      </c>
      <c r="UQ95" s="148">
        <v>70</v>
      </c>
      <c r="UR95" s="148">
        <v>71</v>
      </c>
      <c r="US95" s="148">
        <v>75</v>
      </c>
      <c r="UT95" s="148">
        <v>70</v>
      </c>
      <c r="UU95" s="148">
        <v>68</v>
      </c>
      <c r="UV95" s="148">
        <v>67</v>
      </c>
      <c r="UW95" s="148">
        <v>65</v>
      </c>
      <c r="UX95" s="148">
        <v>63</v>
      </c>
      <c r="UY95" s="148">
        <v>62</v>
      </c>
      <c r="UZ95" s="148">
        <v>63</v>
      </c>
      <c r="VA95" s="148">
        <v>66</v>
      </c>
      <c r="VB95" s="148">
        <v>71</v>
      </c>
      <c r="VC95" s="148">
        <v>70</v>
      </c>
      <c r="VD95" s="148">
        <v>73</v>
      </c>
      <c r="VE95" s="148">
        <v>66</v>
      </c>
      <c r="VF95" s="148">
        <v>71</v>
      </c>
      <c r="VG95" s="148">
        <v>71</v>
      </c>
      <c r="VH95" s="148">
        <v>70</v>
      </c>
      <c r="VI95" s="148">
        <v>70</v>
      </c>
      <c r="VJ95" s="148">
        <v>70</v>
      </c>
      <c r="VK95" s="148">
        <v>70</v>
      </c>
      <c r="VL95" s="148">
        <v>74</v>
      </c>
      <c r="VM95" s="148">
        <v>68</v>
      </c>
      <c r="VN95" s="148">
        <v>67</v>
      </c>
      <c r="VO95" s="148">
        <v>68</v>
      </c>
      <c r="VP95" s="148">
        <v>65</v>
      </c>
      <c r="VQ95" s="148">
        <v>67</v>
      </c>
      <c r="VR95" s="148">
        <v>64</v>
      </c>
      <c r="VS95" s="148">
        <v>64</v>
      </c>
      <c r="VT95" s="148">
        <v>64</v>
      </c>
      <c r="VU95" s="148">
        <v>154</v>
      </c>
      <c r="VV95" s="148">
        <v>233</v>
      </c>
      <c r="VW95" s="148">
        <v>272</v>
      </c>
      <c r="VX95" s="148">
        <v>351</v>
      </c>
      <c r="VY95" s="148">
        <v>389</v>
      </c>
      <c r="VZ95" s="148">
        <v>447</v>
      </c>
      <c r="WA95" s="148">
        <v>516</v>
      </c>
      <c r="WB95" s="148">
        <v>714</v>
      </c>
      <c r="WC95" s="148">
        <v>1003</v>
      </c>
      <c r="WD95" s="148">
        <v>1118</v>
      </c>
      <c r="WE95" s="148">
        <v>1141</v>
      </c>
      <c r="WF95" s="148">
        <v>1164</v>
      </c>
      <c r="WG95" s="148">
        <v>1361</v>
      </c>
      <c r="WH95" s="148">
        <v>1491</v>
      </c>
      <c r="WI95" s="148">
        <v>1307</v>
      </c>
      <c r="WJ95" s="148">
        <v>1049</v>
      </c>
      <c r="WK95" s="148">
        <v>922</v>
      </c>
      <c r="WL95" s="148">
        <v>801</v>
      </c>
      <c r="WM95" s="148">
        <v>749</v>
      </c>
      <c r="WN95" s="148">
        <v>720</v>
      </c>
      <c r="WO95" s="148">
        <v>684</v>
      </c>
      <c r="WP95" s="148">
        <v>670</v>
      </c>
      <c r="WQ95" s="148">
        <v>644</v>
      </c>
      <c r="WR95" s="148">
        <v>626</v>
      </c>
      <c r="WS95" s="148">
        <v>608</v>
      </c>
      <c r="WT95" s="148">
        <v>503</v>
      </c>
      <c r="WU95" s="148">
        <v>418</v>
      </c>
      <c r="WV95" s="148">
        <v>349</v>
      </c>
      <c r="WW95" s="148">
        <v>339</v>
      </c>
      <c r="WX95" s="148">
        <v>48</v>
      </c>
      <c r="WY95" s="148">
        <v>43</v>
      </c>
      <c r="WZ95" s="148">
        <v>38</v>
      </c>
      <c r="XA95" s="148">
        <v>34</v>
      </c>
      <c r="XB95" s="148">
        <v>33</v>
      </c>
      <c r="XC95" s="148">
        <v>35</v>
      </c>
      <c r="XD95" s="148">
        <v>33</v>
      </c>
      <c r="XE95" s="148">
        <v>32</v>
      </c>
      <c r="XF95" s="148">
        <v>34</v>
      </c>
      <c r="XG95" s="148">
        <v>34</v>
      </c>
      <c r="XH95" s="148">
        <v>34</v>
      </c>
      <c r="XI95" s="148">
        <v>33</v>
      </c>
      <c r="XJ95" s="148">
        <v>31</v>
      </c>
      <c r="XK95" s="148">
        <v>34</v>
      </c>
    </row>
    <row r="96" spans="1:635" s="148" customFormat="1" x14ac:dyDescent="0.2">
      <c r="A96" s="327"/>
      <c r="B96" s="354">
        <v>9</v>
      </c>
      <c r="C96" s="399">
        <f t="shared" ca="1" si="77"/>
        <v>6</v>
      </c>
      <c r="D96" s="400">
        <f t="shared" ca="1" si="82"/>
        <v>2.7272727272727271E-2</v>
      </c>
      <c r="E96" s="419">
        <f t="shared" ca="1" si="83"/>
        <v>21</v>
      </c>
      <c r="F96" s="401"/>
      <c r="G96" s="148">
        <v>22</v>
      </c>
      <c r="H96" s="148">
        <v>23</v>
      </c>
      <c r="I96" s="355">
        <v>23.5</v>
      </c>
      <c r="J96" s="148">
        <v>24</v>
      </c>
      <c r="K96" s="148">
        <v>26</v>
      </c>
      <c r="L96" s="148">
        <v>26</v>
      </c>
      <c r="M96" s="148">
        <v>28</v>
      </c>
      <c r="N96" s="148">
        <v>28</v>
      </c>
      <c r="O96" s="148">
        <v>23</v>
      </c>
      <c r="P96" s="148">
        <v>23</v>
      </c>
      <c r="Q96" s="148">
        <v>24</v>
      </c>
      <c r="R96" s="148">
        <v>24</v>
      </c>
      <c r="S96" s="148">
        <v>23</v>
      </c>
      <c r="T96" s="148">
        <v>20</v>
      </c>
      <c r="U96" s="148">
        <v>20</v>
      </c>
      <c r="V96" s="148">
        <v>22</v>
      </c>
      <c r="W96" s="148">
        <v>23</v>
      </c>
      <c r="X96" s="148">
        <v>19</v>
      </c>
      <c r="Y96" s="148">
        <v>19</v>
      </c>
      <c r="Z96" s="148">
        <v>20</v>
      </c>
      <c r="AA96" s="148">
        <v>17</v>
      </c>
      <c r="AB96" s="148">
        <v>17</v>
      </c>
      <c r="AC96" s="148">
        <v>17</v>
      </c>
      <c r="AD96" s="148">
        <v>21</v>
      </c>
      <c r="AE96" s="148">
        <v>20</v>
      </c>
      <c r="AF96" s="148">
        <v>21</v>
      </c>
      <c r="AG96" s="148">
        <v>24</v>
      </c>
      <c r="AH96" s="148">
        <v>21</v>
      </c>
      <c r="AI96" s="148">
        <v>20</v>
      </c>
      <c r="AJ96" s="148">
        <v>19</v>
      </c>
      <c r="AK96" s="148">
        <v>18</v>
      </c>
      <c r="AL96" s="148">
        <v>17</v>
      </c>
      <c r="AM96" s="148">
        <v>16</v>
      </c>
      <c r="AN96" s="148">
        <v>19</v>
      </c>
      <c r="AO96" s="148">
        <v>16</v>
      </c>
      <c r="AP96" s="360">
        <v>16</v>
      </c>
      <c r="AQ96" s="148">
        <v>16</v>
      </c>
      <c r="AR96" s="148">
        <v>14</v>
      </c>
      <c r="AS96" s="148">
        <v>14</v>
      </c>
      <c r="AT96" s="148">
        <v>11</v>
      </c>
      <c r="AU96" s="148">
        <v>12</v>
      </c>
      <c r="AV96" s="148">
        <v>12</v>
      </c>
      <c r="AW96" s="148">
        <v>13</v>
      </c>
      <c r="AX96" s="148">
        <v>13</v>
      </c>
      <c r="AY96" s="148">
        <v>11</v>
      </c>
      <c r="AZ96" s="148">
        <v>11</v>
      </c>
      <c r="BA96" s="148">
        <v>12</v>
      </c>
      <c r="BB96" s="148">
        <v>13</v>
      </c>
      <c r="BC96" s="148">
        <v>11</v>
      </c>
      <c r="BD96" s="148">
        <v>11</v>
      </c>
      <c r="BE96" s="148">
        <v>13</v>
      </c>
      <c r="BF96" s="148">
        <v>13</v>
      </c>
      <c r="BG96" s="148">
        <v>12</v>
      </c>
      <c r="BH96" s="148">
        <v>11</v>
      </c>
      <c r="BI96" s="148">
        <v>12</v>
      </c>
      <c r="BJ96" s="148">
        <v>12</v>
      </c>
      <c r="BK96" s="148">
        <v>12</v>
      </c>
      <c r="BL96" s="148">
        <v>13</v>
      </c>
      <c r="BM96" s="148">
        <v>13</v>
      </c>
      <c r="BN96" s="148">
        <v>13</v>
      </c>
      <c r="BO96" s="148">
        <v>13</v>
      </c>
      <c r="BP96" s="148">
        <v>12</v>
      </c>
      <c r="BQ96" s="148">
        <v>14</v>
      </c>
      <c r="BR96" s="148">
        <v>15</v>
      </c>
      <c r="BS96" s="355">
        <v>14.5</v>
      </c>
      <c r="BT96" s="96">
        <v>14</v>
      </c>
      <c r="BU96" s="148">
        <v>14</v>
      </c>
      <c r="BV96" s="148">
        <v>14</v>
      </c>
      <c r="BW96" s="148">
        <v>15</v>
      </c>
      <c r="BX96" s="148">
        <v>20</v>
      </c>
      <c r="BY96" s="148">
        <v>17</v>
      </c>
      <c r="BZ96" s="148">
        <v>18</v>
      </c>
      <c r="CA96" s="148">
        <v>17</v>
      </c>
      <c r="CB96" s="148">
        <v>16</v>
      </c>
      <c r="CC96" s="148">
        <v>14</v>
      </c>
      <c r="CD96" s="148">
        <v>13</v>
      </c>
      <c r="CE96" s="148">
        <v>14</v>
      </c>
      <c r="CF96" s="148">
        <v>13</v>
      </c>
      <c r="CG96" s="148">
        <v>13</v>
      </c>
      <c r="CH96" s="148">
        <v>16</v>
      </c>
      <c r="CI96" s="148">
        <v>15</v>
      </c>
      <c r="CJ96" s="148">
        <v>14</v>
      </c>
      <c r="CK96" s="148">
        <v>15</v>
      </c>
      <c r="CL96" s="148">
        <v>13</v>
      </c>
      <c r="CM96" s="148">
        <v>14</v>
      </c>
      <c r="CN96" s="148">
        <v>14</v>
      </c>
      <c r="CO96" s="148">
        <v>19</v>
      </c>
      <c r="CP96" s="148">
        <v>17</v>
      </c>
      <c r="CQ96" s="148">
        <v>15</v>
      </c>
      <c r="CR96" s="148">
        <v>13</v>
      </c>
      <c r="CS96" s="148">
        <v>12</v>
      </c>
      <c r="CT96" s="148">
        <v>12</v>
      </c>
      <c r="CU96" s="148">
        <v>11</v>
      </c>
      <c r="CV96" s="148">
        <v>11</v>
      </c>
      <c r="CW96" s="148">
        <v>11</v>
      </c>
      <c r="CX96" s="148">
        <v>12</v>
      </c>
      <c r="CY96" s="148">
        <v>13</v>
      </c>
      <c r="CZ96" s="148">
        <v>15</v>
      </c>
      <c r="DA96" s="148">
        <v>16</v>
      </c>
      <c r="DB96" s="148">
        <v>16</v>
      </c>
      <c r="DC96" s="148">
        <v>13</v>
      </c>
      <c r="DD96" s="148">
        <v>16</v>
      </c>
      <c r="DE96" s="148">
        <v>16</v>
      </c>
      <c r="DF96" s="148">
        <v>16</v>
      </c>
      <c r="DG96" s="148">
        <v>16</v>
      </c>
      <c r="DH96" s="148">
        <v>17</v>
      </c>
      <c r="DI96" s="148">
        <v>15</v>
      </c>
      <c r="DJ96" s="148">
        <v>15</v>
      </c>
      <c r="DK96" s="148">
        <v>19</v>
      </c>
      <c r="DL96" s="148">
        <v>17</v>
      </c>
      <c r="DM96" s="148">
        <v>17</v>
      </c>
      <c r="DN96" s="148">
        <v>16</v>
      </c>
      <c r="DO96" s="148">
        <v>17</v>
      </c>
      <c r="DP96" s="148">
        <v>15</v>
      </c>
      <c r="DQ96" s="148">
        <v>14</v>
      </c>
      <c r="DR96" s="398">
        <v>14</v>
      </c>
      <c r="DS96" s="148">
        <v>15</v>
      </c>
      <c r="DT96" s="398">
        <v>16</v>
      </c>
      <c r="DU96" s="398">
        <v>16</v>
      </c>
      <c r="DV96" s="397">
        <v>17</v>
      </c>
      <c r="DW96" s="397">
        <v>17</v>
      </c>
      <c r="DX96" s="398">
        <v>17</v>
      </c>
      <c r="DY96" s="96">
        <v>16</v>
      </c>
      <c r="DZ96" s="96">
        <v>15</v>
      </c>
      <c r="EA96" s="96">
        <v>15</v>
      </c>
      <c r="EB96" s="96">
        <v>15</v>
      </c>
      <c r="EC96" s="96">
        <v>12</v>
      </c>
      <c r="ED96" s="96">
        <v>14</v>
      </c>
      <c r="EE96" s="96">
        <v>15</v>
      </c>
      <c r="EF96" s="96">
        <v>15</v>
      </c>
      <c r="EG96" s="96">
        <v>14</v>
      </c>
      <c r="EH96" s="96">
        <v>15</v>
      </c>
      <c r="EI96" s="96">
        <v>14</v>
      </c>
      <c r="EJ96" s="96">
        <v>14</v>
      </c>
      <c r="EK96" s="96">
        <v>14</v>
      </c>
      <c r="EL96" s="96">
        <v>14</v>
      </c>
      <c r="EM96" s="96">
        <v>14</v>
      </c>
      <c r="EN96" s="96">
        <v>13</v>
      </c>
      <c r="EO96" s="148">
        <v>12</v>
      </c>
      <c r="EP96" s="96">
        <v>12</v>
      </c>
      <c r="EQ96" s="96">
        <v>11</v>
      </c>
      <c r="ER96" s="96">
        <v>12</v>
      </c>
      <c r="ES96" s="96">
        <v>12</v>
      </c>
      <c r="ET96" s="96">
        <v>13</v>
      </c>
      <c r="EU96" s="96">
        <v>13</v>
      </c>
      <c r="EV96" s="96">
        <v>10</v>
      </c>
      <c r="EW96" s="96">
        <v>9</v>
      </c>
      <c r="EX96" s="96">
        <v>7</v>
      </c>
      <c r="EY96" s="96">
        <v>7</v>
      </c>
      <c r="EZ96" s="96">
        <v>7</v>
      </c>
      <c r="FA96" s="96">
        <v>9</v>
      </c>
      <c r="FB96" s="96">
        <v>9</v>
      </c>
      <c r="FC96" s="96">
        <v>9</v>
      </c>
      <c r="FD96" s="96">
        <v>8</v>
      </c>
      <c r="FE96" s="96">
        <v>8</v>
      </c>
      <c r="FF96" s="96">
        <v>7</v>
      </c>
      <c r="FG96" s="96">
        <v>7</v>
      </c>
      <c r="FH96" s="96">
        <v>7</v>
      </c>
      <c r="FI96" s="96">
        <v>7</v>
      </c>
      <c r="FJ96" s="96">
        <v>8</v>
      </c>
      <c r="FK96" s="148">
        <v>8</v>
      </c>
      <c r="FL96" s="96">
        <v>8</v>
      </c>
      <c r="FM96" s="96">
        <v>9</v>
      </c>
      <c r="FN96" s="148">
        <v>9</v>
      </c>
      <c r="FO96" s="148">
        <v>10</v>
      </c>
      <c r="FP96" s="148">
        <v>11</v>
      </c>
      <c r="FQ96" s="96">
        <v>11</v>
      </c>
      <c r="FR96" s="148">
        <v>10</v>
      </c>
      <c r="FS96" s="398">
        <v>9</v>
      </c>
      <c r="FT96" s="148">
        <v>10</v>
      </c>
      <c r="FU96" s="398">
        <v>9</v>
      </c>
      <c r="FV96" s="398">
        <v>10</v>
      </c>
      <c r="FW96" s="397">
        <v>10</v>
      </c>
      <c r="FX96" s="397">
        <v>10</v>
      </c>
      <c r="FY96" s="398">
        <v>10</v>
      </c>
      <c r="FZ96" s="96">
        <v>11</v>
      </c>
      <c r="GA96" s="96">
        <v>10</v>
      </c>
      <c r="GB96" s="96">
        <v>10</v>
      </c>
      <c r="GC96" s="96">
        <v>11</v>
      </c>
      <c r="GD96" s="96">
        <v>11</v>
      </c>
      <c r="GE96" s="96">
        <v>11</v>
      </c>
      <c r="GF96" s="96">
        <v>11</v>
      </c>
      <c r="GG96" s="96">
        <v>12</v>
      </c>
      <c r="GH96" s="96">
        <v>12</v>
      </c>
      <c r="GI96" s="96">
        <v>12</v>
      </c>
      <c r="GJ96" s="96">
        <v>13</v>
      </c>
      <c r="GK96" s="96">
        <v>13</v>
      </c>
      <c r="GL96" s="96">
        <v>13</v>
      </c>
      <c r="GM96" s="96">
        <v>14</v>
      </c>
      <c r="GN96" s="96">
        <v>14</v>
      </c>
      <c r="GO96" s="96">
        <v>14</v>
      </c>
      <c r="GP96" s="148">
        <v>13</v>
      </c>
      <c r="GQ96" s="96">
        <v>13</v>
      </c>
      <c r="GR96" s="96">
        <v>13</v>
      </c>
      <c r="GS96" s="96">
        <v>12</v>
      </c>
      <c r="GT96" s="96">
        <v>9</v>
      </c>
      <c r="GU96" s="96">
        <v>10</v>
      </c>
      <c r="GV96" s="148">
        <v>7</v>
      </c>
      <c r="GW96" s="148">
        <v>8</v>
      </c>
      <c r="GX96" s="148">
        <v>8</v>
      </c>
      <c r="GY96" s="148">
        <v>8</v>
      </c>
      <c r="GZ96" s="148">
        <v>9</v>
      </c>
      <c r="HA96" s="148">
        <v>10</v>
      </c>
      <c r="HB96" s="148">
        <v>10</v>
      </c>
      <c r="HC96" s="148">
        <v>11</v>
      </c>
      <c r="HD96" s="148">
        <v>12</v>
      </c>
      <c r="HE96" s="148">
        <v>13</v>
      </c>
      <c r="HF96" s="148">
        <v>13</v>
      </c>
      <c r="HG96" s="148">
        <v>13</v>
      </c>
      <c r="HH96" s="148">
        <v>12</v>
      </c>
      <c r="HI96" s="148">
        <v>12</v>
      </c>
      <c r="HJ96" s="148">
        <v>15</v>
      </c>
      <c r="HK96" s="148">
        <v>14</v>
      </c>
      <c r="HL96" s="148">
        <v>12</v>
      </c>
      <c r="HM96" s="148">
        <v>10</v>
      </c>
      <c r="HN96" s="148">
        <v>10</v>
      </c>
      <c r="HO96" s="148">
        <v>12</v>
      </c>
      <c r="HP96" s="148">
        <v>11</v>
      </c>
      <c r="HQ96" s="148">
        <v>10</v>
      </c>
      <c r="HR96" s="148">
        <v>12</v>
      </c>
      <c r="HS96" s="148">
        <v>13</v>
      </c>
      <c r="HT96" s="148">
        <v>13</v>
      </c>
      <c r="HU96" s="148">
        <v>13</v>
      </c>
      <c r="HV96" s="148">
        <v>15</v>
      </c>
      <c r="HW96" s="148">
        <v>13</v>
      </c>
      <c r="HX96" s="148">
        <v>13</v>
      </c>
      <c r="HY96" s="148">
        <v>11</v>
      </c>
      <c r="HZ96" s="148">
        <v>10</v>
      </c>
      <c r="IA96" s="148">
        <v>10</v>
      </c>
      <c r="IB96" s="148">
        <v>11</v>
      </c>
      <c r="IC96" s="148">
        <v>11</v>
      </c>
      <c r="ID96" s="148">
        <v>10</v>
      </c>
      <c r="IE96" s="148">
        <v>9</v>
      </c>
      <c r="IF96" s="148">
        <v>8</v>
      </c>
      <c r="IG96" s="148">
        <v>8</v>
      </c>
      <c r="IH96" s="148">
        <v>8</v>
      </c>
      <c r="II96" s="148">
        <v>8</v>
      </c>
      <c r="IJ96" s="148">
        <v>8</v>
      </c>
      <c r="IK96" s="148">
        <v>8</v>
      </c>
      <c r="IL96" s="148">
        <v>6</v>
      </c>
      <c r="IM96" s="148">
        <v>5</v>
      </c>
      <c r="IN96" s="351">
        <f t="shared" si="78"/>
        <v>5.5</v>
      </c>
      <c r="IO96" s="148">
        <v>6</v>
      </c>
      <c r="IP96" s="148">
        <v>7</v>
      </c>
      <c r="IQ96" s="148">
        <v>7</v>
      </c>
      <c r="IR96" s="148">
        <v>6</v>
      </c>
      <c r="IS96" s="148">
        <v>6</v>
      </c>
      <c r="IT96" s="148">
        <v>6</v>
      </c>
      <c r="IU96" s="148">
        <v>5</v>
      </c>
      <c r="IV96" s="148">
        <v>6</v>
      </c>
      <c r="IW96" s="148">
        <v>6</v>
      </c>
      <c r="IX96" s="148">
        <v>7</v>
      </c>
      <c r="IY96" s="148">
        <v>6</v>
      </c>
      <c r="IZ96" s="148">
        <v>6</v>
      </c>
      <c r="JA96" s="148">
        <v>6</v>
      </c>
      <c r="JB96" s="148">
        <v>4</v>
      </c>
      <c r="JC96" s="148">
        <v>4</v>
      </c>
      <c r="JD96" s="148">
        <v>4</v>
      </c>
      <c r="JE96" s="148">
        <v>5</v>
      </c>
      <c r="JF96" s="353">
        <f t="shared" si="84"/>
        <v>5</v>
      </c>
      <c r="JG96" s="148">
        <v>5</v>
      </c>
      <c r="JH96" s="148">
        <v>4</v>
      </c>
      <c r="JI96" s="148">
        <v>4</v>
      </c>
      <c r="JJ96" s="148">
        <v>5</v>
      </c>
      <c r="JK96" s="148">
        <v>4</v>
      </c>
      <c r="JL96" s="148">
        <v>4</v>
      </c>
      <c r="JM96" s="148">
        <v>2</v>
      </c>
      <c r="JN96" s="351">
        <f t="shared" si="85"/>
        <v>2</v>
      </c>
      <c r="JO96" s="148">
        <v>2</v>
      </c>
      <c r="JP96" s="148">
        <v>2</v>
      </c>
      <c r="JQ96" s="148">
        <v>2</v>
      </c>
      <c r="JR96" s="148">
        <v>3</v>
      </c>
      <c r="JS96" s="148">
        <v>3</v>
      </c>
      <c r="JT96" s="148">
        <v>3</v>
      </c>
      <c r="JU96" s="148">
        <v>3</v>
      </c>
      <c r="JV96" s="351">
        <f t="shared" si="86"/>
        <v>3</v>
      </c>
      <c r="JW96" s="148">
        <v>3</v>
      </c>
      <c r="JX96" s="148">
        <v>5</v>
      </c>
      <c r="JY96" s="148">
        <v>4</v>
      </c>
      <c r="JZ96" s="148">
        <v>4</v>
      </c>
      <c r="KA96" s="148">
        <v>4</v>
      </c>
      <c r="KB96" s="148">
        <v>4</v>
      </c>
      <c r="KC96" s="148">
        <v>3</v>
      </c>
      <c r="KD96" s="148">
        <v>4</v>
      </c>
      <c r="KE96" s="148">
        <v>4</v>
      </c>
      <c r="KF96" s="148">
        <v>4</v>
      </c>
      <c r="KG96" s="148">
        <v>4</v>
      </c>
      <c r="KH96" s="148">
        <v>5</v>
      </c>
      <c r="KI96" s="148">
        <v>5</v>
      </c>
      <c r="KJ96" s="148">
        <v>7</v>
      </c>
      <c r="KK96" s="148">
        <v>9</v>
      </c>
      <c r="KL96" s="148">
        <v>9</v>
      </c>
      <c r="KM96" s="148">
        <v>9</v>
      </c>
      <c r="KN96" s="148">
        <v>9</v>
      </c>
      <c r="KO96" s="148">
        <v>10</v>
      </c>
      <c r="KP96" s="148">
        <v>10</v>
      </c>
      <c r="KQ96" s="148">
        <v>10</v>
      </c>
      <c r="KR96" s="148">
        <v>10</v>
      </c>
      <c r="KS96" s="148">
        <v>10</v>
      </c>
      <c r="KT96" s="148">
        <v>11</v>
      </c>
      <c r="KU96" s="148">
        <v>10</v>
      </c>
      <c r="KV96" s="148">
        <v>11</v>
      </c>
      <c r="KW96" s="148">
        <v>10</v>
      </c>
      <c r="KX96" s="148">
        <v>10</v>
      </c>
      <c r="KY96" s="148">
        <v>10</v>
      </c>
      <c r="KZ96" s="418">
        <f t="shared" si="87"/>
        <v>11</v>
      </c>
      <c r="LA96" s="418">
        <f t="shared" si="88"/>
        <v>11</v>
      </c>
      <c r="LB96" s="418">
        <f t="shared" si="89"/>
        <v>12</v>
      </c>
      <c r="LC96" s="418">
        <f t="shared" si="90"/>
        <v>13</v>
      </c>
      <c r="LD96" s="418">
        <f t="shared" si="91"/>
        <v>13</v>
      </c>
      <c r="LE96" s="418">
        <f t="shared" si="92"/>
        <v>14</v>
      </c>
      <c r="LF96" s="418">
        <f t="shared" si="93"/>
        <v>15</v>
      </c>
      <c r="LG96" s="418">
        <f t="shared" si="94"/>
        <v>15</v>
      </c>
      <c r="LH96" s="418">
        <f t="shared" si="95"/>
        <v>16</v>
      </c>
      <c r="LI96" s="418">
        <f t="shared" si="96"/>
        <v>16</v>
      </c>
      <c r="LJ96" s="148">
        <v>14</v>
      </c>
      <c r="LK96" s="148">
        <v>16</v>
      </c>
      <c r="LL96" s="148">
        <v>17</v>
      </c>
      <c r="LM96" s="148">
        <v>19</v>
      </c>
      <c r="LN96" s="148">
        <v>19</v>
      </c>
      <c r="LO96" s="148">
        <v>17</v>
      </c>
      <c r="LP96" s="148">
        <v>18</v>
      </c>
      <c r="LQ96" s="148">
        <v>16</v>
      </c>
      <c r="LR96" s="148">
        <v>16</v>
      </c>
      <c r="LS96" s="148">
        <v>19</v>
      </c>
      <c r="LT96" s="148">
        <v>17</v>
      </c>
      <c r="LU96" s="148">
        <v>20</v>
      </c>
      <c r="LV96" s="148">
        <v>22</v>
      </c>
      <c r="LW96" s="148">
        <v>23</v>
      </c>
      <c r="LX96" s="148">
        <v>25</v>
      </c>
      <c r="LY96" s="148">
        <v>24</v>
      </c>
      <c r="LZ96" s="148">
        <v>24</v>
      </c>
      <c r="MA96" s="148">
        <v>22</v>
      </c>
      <c r="MB96" s="148">
        <v>23</v>
      </c>
      <c r="MC96" s="148">
        <v>24</v>
      </c>
      <c r="MD96" s="148">
        <v>24</v>
      </c>
      <c r="ME96" s="148">
        <v>23</v>
      </c>
      <c r="MF96" s="148">
        <v>24</v>
      </c>
      <c r="MG96" s="148">
        <v>22</v>
      </c>
      <c r="MH96" s="148">
        <v>22</v>
      </c>
      <c r="MI96" s="148">
        <v>21</v>
      </c>
      <c r="MJ96" s="148">
        <v>21</v>
      </c>
      <c r="MK96" s="148">
        <v>23</v>
      </c>
      <c r="ML96" s="148">
        <v>23</v>
      </c>
      <c r="MM96" s="148">
        <v>21</v>
      </c>
      <c r="MN96" s="148">
        <v>22</v>
      </c>
      <c r="MO96" s="148">
        <v>18</v>
      </c>
      <c r="MP96" s="148">
        <v>15</v>
      </c>
      <c r="MQ96" s="148">
        <v>14</v>
      </c>
      <c r="MR96" s="148">
        <v>14</v>
      </c>
      <c r="MS96" s="148">
        <v>14</v>
      </c>
      <c r="MT96" s="148">
        <v>17</v>
      </c>
      <c r="MU96" s="148">
        <v>19</v>
      </c>
      <c r="MV96" s="148">
        <v>19</v>
      </c>
      <c r="MW96" s="148">
        <v>20</v>
      </c>
      <c r="MX96" s="148">
        <v>21</v>
      </c>
      <c r="MY96" s="148">
        <v>21</v>
      </c>
      <c r="MZ96" s="148">
        <v>21</v>
      </c>
      <c r="NA96" s="148">
        <v>21</v>
      </c>
      <c r="NB96" s="148">
        <v>22</v>
      </c>
      <c r="NC96" s="148">
        <v>22</v>
      </c>
      <c r="ND96" s="148">
        <v>21</v>
      </c>
      <c r="NE96" s="148">
        <v>24</v>
      </c>
      <c r="NF96" s="148">
        <v>21</v>
      </c>
      <c r="NG96" s="148">
        <v>22</v>
      </c>
      <c r="NH96" s="148">
        <v>21</v>
      </c>
      <c r="NI96" s="148">
        <v>19</v>
      </c>
      <c r="NJ96" s="148">
        <v>19</v>
      </c>
      <c r="NK96" s="148">
        <v>18</v>
      </c>
      <c r="NL96" s="148">
        <v>16</v>
      </c>
      <c r="NM96" s="148">
        <v>15</v>
      </c>
      <c r="NN96" s="148">
        <v>14</v>
      </c>
      <c r="NO96" s="148">
        <v>14</v>
      </c>
      <c r="NP96" s="148">
        <v>13</v>
      </c>
      <c r="NQ96" s="148">
        <v>12</v>
      </c>
      <c r="NR96" s="148">
        <v>13</v>
      </c>
      <c r="NS96" s="148">
        <v>13</v>
      </c>
      <c r="NT96" s="148">
        <v>14</v>
      </c>
      <c r="NU96" s="148">
        <v>14</v>
      </c>
      <c r="NV96" s="148">
        <v>14</v>
      </c>
      <c r="NW96" s="148">
        <v>14</v>
      </c>
      <c r="NX96" s="148">
        <v>13</v>
      </c>
      <c r="NY96" s="148">
        <v>13</v>
      </c>
      <c r="NZ96" s="148">
        <v>13</v>
      </c>
      <c r="OA96" s="148">
        <v>12</v>
      </c>
      <c r="OB96" s="148">
        <v>12</v>
      </c>
      <c r="OC96" s="148">
        <v>11</v>
      </c>
      <c r="OD96" s="148">
        <v>12</v>
      </c>
      <c r="OE96" s="148">
        <v>12</v>
      </c>
      <c r="OF96" s="148">
        <v>13</v>
      </c>
      <c r="OG96" s="148">
        <v>13</v>
      </c>
      <c r="OH96" s="148">
        <v>13</v>
      </c>
      <c r="OI96" s="148">
        <v>14</v>
      </c>
      <c r="OJ96" s="148">
        <v>14</v>
      </c>
      <c r="OK96" s="148">
        <v>15</v>
      </c>
      <c r="OL96" s="148">
        <v>14</v>
      </c>
      <c r="OM96" s="148">
        <v>11</v>
      </c>
      <c r="ON96" s="148">
        <v>11</v>
      </c>
      <c r="OO96" s="148">
        <v>10</v>
      </c>
      <c r="OP96" s="148">
        <v>11</v>
      </c>
      <c r="OQ96" s="148">
        <v>11</v>
      </c>
      <c r="OR96" s="148">
        <v>12</v>
      </c>
      <c r="OS96" s="148">
        <v>10</v>
      </c>
      <c r="OT96" s="148">
        <v>10</v>
      </c>
      <c r="OU96" s="148">
        <v>9</v>
      </c>
      <c r="OV96" s="148">
        <v>9</v>
      </c>
      <c r="OW96" s="148">
        <v>9</v>
      </c>
      <c r="OX96" s="148">
        <v>8</v>
      </c>
      <c r="OY96" s="351">
        <f t="shared" si="79"/>
        <v>7.5</v>
      </c>
      <c r="OZ96" s="148">
        <v>7</v>
      </c>
      <c r="PA96" s="148">
        <v>6</v>
      </c>
      <c r="PB96" s="148">
        <v>6</v>
      </c>
      <c r="PC96" s="148">
        <v>6</v>
      </c>
      <c r="PD96" s="148">
        <v>4</v>
      </c>
      <c r="PE96" s="148">
        <v>4</v>
      </c>
      <c r="PF96" s="148">
        <v>5</v>
      </c>
      <c r="PG96" s="351">
        <f t="shared" si="80"/>
        <v>5.5</v>
      </c>
      <c r="PH96" s="148">
        <v>6</v>
      </c>
      <c r="PI96" s="148">
        <v>6</v>
      </c>
      <c r="PJ96" s="351">
        <f t="shared" si="81"/>
        <v>7</v>
      </c>
      <c r="PK96" s="148">
        <v>8</v>
      </c>
      <c r="PL96" s="148">
        <v>9</v>
      </c>
      <c r="PM96" s="148">
        <v>9</v>
      </c>
      <c r="PN96" s="148">
        <v>8</v>
      </c>
      <c r="PO96" s="96">
        <v>9</v>
      </c>
      <c r="PP96" s="148">
        <v>10</v>
      </c>
      <c r="PQ96" s="148">
        <v>10</v>
      </c>
      <c r="PR96" s="148">
        <v>10</v>
      </c>
      <c r="PS96" s="148">
        <v>10</v>
      </c>
      <c r="PT96" s="148">
        <v>11</v>
      </c>
      <c r="PU96" s="148">
        <v>9</v>
      </c>
      <c r="PV96" s="148">
        <v>9</v>
      </c>
      <c r="PW96" s="148">
        <v>8</v>
      </c>
      <c r="PX96" s="148">
        <v>10</v>
      </c>
      <c r="PY96" s="148">
        <v>9</v>
      </c>
      <c r="PZ96" s="148">
        <v>10</v>
      </c>
      <c r="QA96" s="148">
        <v>9</v>
      </c>
      <c r="QB96" s="148">
        <v>8</v>
      </c>
      <c r="QC96" s="148">
        <v>9</v>
      </c>
      <c r="QD96" s="148">
        <v>10</v>
      </c>
      <c r="QE96" s="148">
        <v>10</v>
      </c>
      <c r="QF96" s="148">
        <v>10</v>
      </c>
      <c r="QG96" s="148">
        <v>10</v>
      </c>
      <c r="QH96" s="148">
        <v>10</v>
      </c>
      <c r="QI96" s="148">
        <v>10</v>
      </c>
      <c r="QJ96" s="148">
        <v>11</v>
      </c>
      <c r="QK96" s="148">
        <v>9</v>
      </c>
      <c r="QL96" s="148">
        <v>8</v>
      </c>
      <c r="QM96" s="148">
        <v>8</v>
      </c>
      <c r="QN96" s="148">
        <v>8</v>
      </c>
      <c r="QO96" s="148">
        <v>9</v>
      </c>
      <c r="QP96" s="148">
        <v>9</v>
      </c>
      <c r="QQ96" s="148">
        <v>9</v>
      </c>
      <c r="QR96" s="148">
        <v>7</v>
      </c>
      <c r="QS96" s="148">
        <v>8</v>
      </c>
      <c r="QT96" s="148">
        <v>10</v>
      </c>
      <c r="QU96" s="148">
        <v>10</v>
      </c>
      <c r="QV96" s="148">
        <v>11</v>
      </c>
      <c r="QW96" s="148">
        <v>11</v>
      </c>
      <c r="QX96" s="148">
        <v>11</v>
      </c>
      <c r="QY96" s="148">
        <v>11</v>
      </c>
      <c r="QZ96" s="148">
        <v>13</v>
      </c>
      <c r="RA96" s="148">
        <v>12</v>
      </c>
      <c r="RB96" s="96">
        <v>13</v>
      </c>
      <c r="RC96" s="148">
        <v>13</v>
      </c>
      <c r="RD96" s="96">
        <v>13</v>
      </c>
      <c r="RE96" s="96">
        <v>13</v>
      </c>
      <c r="RF96" s="148">
        <v>13</v>
      </c>
      <c r="RG96" s="96">
        <v>13</v>
      </c>
      <c r="RH96" s="148">
        <v>12</v>
      </c>
      <c r="RI96" s="96">
        <v>9</v>
      </c>
      <c r="RJ96" s="96">
        <v>7</v>
      </c>
      <c r="RK96" s="96">
        <v>7</v>
      </c>
      <c r="RL96" s="96">
        <v>7</v>
      </c>
      <c r="RM96" s="96">
        <v>7</v>
      </c>
      <c r="RN96" s="96">
        <v>7</v>
      </c>
      <c r="RO96" s="148">
        <v>12</v>
      </c>
      <c r="RP96" s="148">
        <v>13</v>
      </c>
      <c r="RQ96" s="148">
        <v>13</v>
      </c>
      <c r="RR96" s="148">
        <v>14</v>
      </c>
      <c r="RS96" s="148">
        <v>14</v>
      </c>
      <c r="RT96" s="148">
        <v>12</v>
      </c>
      <c r="RU96" s="148">
        <v>12</v>
      </c>
      <c r="RV96" s="148">
        <v>13</v>
      </c>
      <c r="RW96" s="148">
        <v>13</v>
      </c>
      <c r="RX96" s="148">
        <v>13</v>
      </c>
      <c r="RY96" s="148">
        <v>11</v>
      </c>
      <c r="RZ96" s="148">
        <v>11</v>
      </c>
      <c r="SA96" s="148">
        <v>10</v>
      </c>
      <c r="SB96" s="148">
        <v>11</v>
      </c>
      <c r="SC96" s="148">
        <v>10</v>
      </c>
      <c r="SD96" s="148">
        <v>11</v>
      </c>
      <c r="SE96" s="148">
        <v>8</v>
      </c>
      <c r="SF96" s="148">
        <v>7</v>
      </c>
      <c r="SG96" s="148">
        <v>9</v>
      </c>
      <c r="SH96" s="148">
        <v>12</v>
      </c>
      <c r="SI96" s="148">
        <v>14</v>
      </c>
      <c r="SJ96" s="148">
        <v>13</v>
      </c>
      <c r="SK96" s="148">
        <v>13</v>
      </c>
      <c r="SL96" s="148">
        <v>13</v>
      </c>
      <c r="SM96" s="148">
        <v>12</v>
      </c>
      <c r="SN96" s="148">
        <v>9</v>
      </c>
      <c r="SO96" s="148">
        <v>9</v>
      </c>
      <c r="SP96" s="148">
        <v>10</v>
      </c>
      <c r="SQ96" s="148">
        <v>11</v>
      </c>
      <c r="SR96" s="148">
        <v>12</v>
      </c>
      <c r="SS96" s="148">
        <v>12</v>
      </c>
      <c r="ST96" s="148">
        <v>15</v>
      </c>
      <c r="SU96" s="148">
        <v>15</v>
      </c>
      <c r="SV96" s="148">
        <v>14</v>
      </c>
      <c r="SW96" s="148">
        <v>15</v>
      </c>
      <c r="SX96" s="148">
        <v>15</v>
      </c>
      <c r="SY96" s="148">
        <v>15</v>
      </c>
      <c r="SZ96" s="148">
        <v>14</v>
      </c>
      <c r="TA96" s="148">
        <v>14</v>
      </c>
      <c r="TB96" s="148">
        <v>14</v>
      </c>
      <c r="TC96" s="148">
        <v>15</v>
      </c>
      <c r="TD96" s="148">
        <v>13</v>
      </c>
      <c r="TE96" s="148">
        <v>11</v>
      </c>
      <c r="TF96" s="148">
        <v>9</v>
      </c>
      <c r="TG96" s="148">
        <v>9</v>
      </c>
      <c r="TH96" s="148">
        <v>9</v>
      </c>
      <c r="TI96" s="148">
        <v>9</v>
      </c>
      <c r="TJ96" s="148">
        <v>9</v>
      </c>
      <c r="TK96" s="148">
        <v>9</v>
      </c>
      <c r="TL96" s="148">
        <v>8</v>
      </c>
      <c r="TM96" s="148">
        <v>7</v>
      </c>
      <c r="TN96" s="148">
        <v>7</v>
      </c>
      <c r="TO96" s="148">
        <v>6</v>
      </c>
      <c r="TP96" s="148">
        <v>5</v>
      </c>
      <c r="TQ96" s="148">
        <v>8</v>
      </c>
      <c r="TR96" s="148">
        <v>8</v>
      </c>
      <c r="TS96" s="148">
        <v>9</v>
      </c>
      <c r="TT96" s="148">
        <v>8</v>
      </c>
      <c r="TU96" s="148">
        <v>9</v>
      </c>
      <c r="TV96" s="148">
        <v>8</v>
      </c>
      <c r="TW96" s="148">
        <v>8</v>
      </c>
      <c r="TX96" s="148">
        <v>9</v>
      </c>
      <c r="TY96" s="148">
        <v>10</v>
      </c>
      <c r="TZ96" s="148">
        <v>9</v>
      </c>
      <c r="UA96" s="148">
        <v>8</v>
      </c>
      <c r="UB96" s="148">
        <v>8</v>
      </c>
      <c r="UC96" s="148">
        <v>8</v>
      </c>
      <c r="UD96" s="148">
        <v>8</v>
      </c>
      <c r="UE96" s="148">
        <v>9</v>
      </c>
      <c r="UF96" s="148">
        <v>9</v>
      </c>
      <c r="UG96" s="148">
        <v>10</v>
      </c>
      <c r="UH96" s="148">
        <v>9</v>
      </c>
      <c r="UI96" s="148">
        <v>7</v>
      </c>
      <c r="UJ96" s="148">
        <v>4</v>
      </c>
      <c r="UK96" s="148">
        <v>5</v>
      </c>
      <c r="UL96" s="148">
        <v>6</v>
      </c>
      <c r="UM96" s="148">
        <v>7</v>
      </c>
      <c r="UN96" s="148">
        <v>7</v>
      </c>
      <c r="UO96" s="148">
        <v>9</v>
      </c>
      <c r="UP96" s="148">
        <v>8</v>
      </c>
      <c r="UQ96" s="148">
        <v>8</v>
      </c>
      <c r="UR96" s="148">
        <v>7</v>
      </c>
      <c r="US96" s="148">
        <v>6</v>
      </c>
      <c r="UT96" s="148">
        <v>6</v>
      </c>
      <c r="UU96" s="148">
        <v>6</v>
      </c>
      <c r="UV96" s="148">
        <v>7</v>
      </c>
      <c r="UW96" s="148">
        <v>8</v>
      </c>
      <c r="UX96" s="148">
        <v>7</v>
      </c>
      <c r="UY96" s="148">
        <v>6</v>
      </c>
      <c r="UZ96" s="148">
        <v>6</v>
      </c>
      <c r="VA96" s="148">
        <v>8</v>
      </c>
      <c r="VB96" s="148">
        <v>8</v>
      </c>
      <c r="VC96" s="148">
        <v>7</v>
      </c>
      <c r="VD96" s="148">
        <v>7</v>
      </c>
      <c r="VE96" s="148">
        <v>8</v>
      </c>
      <c r="VF96" s="148">
        <v>8</v>
      </c>
      <c r="VG96" s="148">
        <v>9</v>
      </c>
      <c r="VH96" s="148">
        <v>8</v>
      </c>
      <c r="VI96" s="148">
        <v>8</v>
      </c>
      <c r="VJ96" s="148">
        <v>9</v>
      </c>
      <c r="VK96" s="148">
        <v>7</v>
      </c>
      <c r="VL96" s="148">
        <v>7</v>
      </c>
      <c r="VM96" s="148">
        <v>7</v>
      </c>
      <c r="VN96" s="148">
        <v>7</v>
      </c>
      <c r="VO96" s="148">
        <v>7</v>
      </c>
      <c r="VP96" s="148">
        <v>8</v>
      </c>
      <c r="VQ96" s="148">
        <v>9</v>
      </c>
      <c r="VR96" s="148">
        <v>8</v>
      </c>
      <c r="VS96" s="148">
        <v>7</v>
      </c>
      <c r="VT96" s="148">
        <v>7</v>
      </c>
      <c r="VU96" s="148">
        <v>7</v>
      </c>
      <c r="VV96" s="148">
        <v>7</v>
      </c>
      <c r="VW96" s="148">
        <v>7</v>
      </c>
      <c r="VX96" s="148">
        <v>7</v>
      </c>
      <c r="VY96" s="148">
        <v>7</v>
      </c>
      <c r="VZ96" s="148">
        <v>7</v>
      </c>
      <c r="WA96" s="148">
        <v>4</v>
      </c>
      <c r="WB96" s="148">
        <v>4</v>
      </c>
      <c r="WC96" s="148">
        <v>4</v>
      </c>
      <c r="WD96" s="148">
        <v>4</v>
      </c>
      <c r="WE96" s="148">
        <v>4</v>
      </c>
      <c r="WF96" s="148">
        <v>5</v>
      </c>
      <c r="WG96" s="148">
        <v>6</v>
      </c>
      <c r="WH96" s="148">
        <v>6</v>
      </c>
      <c r="WI96" s="148">
        <v>8</v>
      </c>
      <c r="WJ96" s="148">
        <v>5</v>
      </c>
      <c r="WK96" s="148">
        <v>5</v>
      </c>
      <c r="WL96" s="148">
        <v>6</v>
      </c>
      <c r="WM96" s="148">
        <v>5</v>
      </c>
      <c r="WN96" s="148">
        <v>4</v>
      </c>
      <c r="WO96" s="148">
        <v>4</v>
      </c>
      <c r="WP96" s="148">
        <v>4</v>
      </c>
      <c r="WQ96" s="148">
        <v>5</v>
      </c>
      <c r="WR96" s="148">
        <v>5</v>
      </c>
      <c r="WS96" s="148">
        <v>5</v>
      </c>
      <c r="WT96" s="148">
        <v>5</v>
      </c>
      <c r="WU96" s="148">
        <v>5</v>
      </c>
      <c r="WV96" s="148">
        <v>5</v>
      </c>
      <c r="WW96" s="148">
        <v>6</v>
      </c>
      <c r="WX96" s="148">
        <v>5</v>
      </c>
      <c r="WY96" s="148">
        <v>6</v>
      </c>
      <c r="WZ96" s="148">
        <v>6</v>
      </c>
      <c r="XA96" s="148">
        <v>6</v>
      </c>
      <c r="XB96" s="148">
        <v>7</v>
      </c>
      <c r="XC96" s="148">
        <v>7</v>
      </c>
      <c r="XD96" s="148">
        <v>7</v>
      </c>
      <c r="XE96" s="148">
        <v>7</v>
      </c>
      <c r="XF96" s="148">
        <v>7</v>
      </c>
      <c r="XG96" s="148">
        <v>7</v>
      </c>
      <c r="XH96" s="148">
        <v>6</v>
      </c>
      <c r="XI96" s="148">
        <v>6</v>
      </c>
      <c r="XJ96" s="148">
        <v>5</v>
      </c>
      <c r="XK96" s="148">
        <v>6</v>
      </c>
    </row>
    <row r="97" spans="1:635" s="148" customFormat="1" x14ac:dyDescent="0.2">
      <c r="A97" s="354"/>
      <c r="B97" s="354">
        <v>10</v>
      </c>
      <c r="C97" s="399">
        <f t="shared" ca="1" si="77"/>
        <v>4</v>
      </c>
      <c r="D97" s="400">
        <f t="shared" ca="1" si="82"/>
        <v>9.1533180778032037E-3</v>
      </c>
      <c r="E97" s="419">
        <f t="shared" ca="1" si="83"/>
        <v>11</v>
      </c>
      <c r="F97" s="401"/>
      <c r="G97" s="148">
        <v>77</v>
      </c>
      <c r="H97" s="148">
        <v>73</v>
      </c>
      <c r="I97" s="355">
        <v>72.5</v>
      </c>
      <c r="J97" s="148">
        <v>72</v>
      </c>
      <c r="K97" s="148">
        <v>64</v>
      </c>
      <c r="L97" s="148">
        <v>60</v>
      </c>
      <c r="M97" s="148">
        <v>54</v>
      </c>
      <c r="N97" s="148">
        <v>54</v>
      </c>
      <c r="O97" s="148">
        <v>58</v>
      </c>
      <c r="P97" s="148">
        <v>59</v>
      </c>
      <c r="Q97" s="148">
        <v>55</v>
      </c>
      <c r="R97" s="148">
        <v>55</v>
      </c>
      <c r="S97" s="148">
        <v>54</v>
      </c>
      <c r="T97" s="148">
        <v>53</v>
      </c>
      <c r="U97" s="148">
        <v>50</v>
      </c>
      <c r="V97" s="148">
        <v>52</v>
      </c>
      <c r="W97" s="148">
        <v>52</v>
      </c>
      <c r="X97" s="148">
        <v>52</v>
      </c>
      <c r="Y97" s="148">
        <v>53</v>
      </c>
      <c r="Z97" s="148">
        <v>51</v>
      </c>
      <c r="AA97" s="148">
        <v>49</v>
      </c>
      <c r="AB97" s="148">
        <v>46</v>
      </c>
      <c r="AC97" s="148">
        <v>48</v>
      </c>
      <c r="AD97" s="148">
        <v>47</v>
      </c>
      <c r="AE97" s="148">
        <v>45</v>
      </c>
      <c r="AF97" s="148">
        <v>48</v>
      </c>
      <c r="AG97" s="148">
        <v>50</v>
      </c>
      <c r="AH97" s="148">
        <v>55</v>
      </c>
      <c r="AI97" s="148">
        <v>55</v>
      </c>
      <c r="AJ97" s="148">
        <v>56</v>
      </c>
      <c r="AK97" s="148">
        <v>52</v>
      </c>
      <c r="AL97" s="148">
        <v>53</v>
      </c>
      <c r="AM97" s="148">
        <v>52</v>
      </c>
      <c r="AN97" s="148">
        <v>54</v>
      </c>
      <c r="AO97" s="148">
        <v>48</v>
      </c>
      <c r="AP97" s="360">
        <v>48.5</v>
      </c>
      <c r="AQ97" s="148">
        <v>49</v>
      </c>
      <c r="AR97" s="148">
        <v>48</v>
      </c>
      <c r="AS97" s="148">
        <v>49</v>
      </c>
      <c r="AT97" s="148">
        <v>52</v>
      </c>
      <c r="AU97" s="148">
        <v>52</v>
      </c>
      <c r="AV97" s="148">
        <v>52</v>
      </c>
      <c r="AW97" s="148">
        <v>48</v>
      </c>
      <c r="AX97" s="148">
        <v>49</v>
      </c>
      <c r="AY97" s="148">
        <v>52</v>
      </c>
      <c r="AZ97" s="148">
        <v>52</v>
      </c>
      <c r="BA97" s="148">
        <v>48</v>
      </c>
      <c r="BB97" s="148">
        <v>48</v>
      </c>
      <c r="BC97" s="148">
        <v>54</v>
      </c>
      <c r="BD97" s="148">
        <v>56</v>
      </c>
      <c r="BE97" s="148">
        <v>57</v>
      </c>
      <c r="BF97" s="148">
        <v>60</v>
      </c>
      <c r="BG97" s="148">
        <v>60</v>
      </c>
      <c r="BH97" s="148">
        <v>54</v>
      </c>
      <c r="BI97" s="148">
        <v>49</v>
      </c>
      <c r="BJ97" s="148">
        <v>48</v>
      </c>
      <c r="BK97" s="148">
        <v>53</v>
      </c>
      <c r="BL97" s="148">
        <v>52</v>
      </c>
      <c r="BM97" s="148">
        <v>52</v>
      </c>
      <c r="BN97" s="148">
        <v>51</v>
      </c>
      <c r="BO97" s="148">
        <v>52</v>
      </c>
      <c r="BP97" s="148">
        <v>53</v>
      </c>
      <c r="BQ97" s="148">
        <v>51</v>
      </c>
      <c r="BR97" s="148">
        <v>49</v>
      </c>
      <c r="BS97" s="355">
        <v>50</v>
      </c>
      <c r="BT97" s="96">
        <v>47</v>
      </c>
      <c r="BU97" s="148">
        <v>53</v>
      </c>
      <c r="BV97" s="148">
        <v>54</v>
      </c>
      <c r="BW97" s="148">
        <v>52</v>
      </c>
      <c r="BX97" s="148">
        <v>54</v>
      </c>
      <c r="BY97" s="148">
        <v>51</v>
      </c>
      <c r="BZ97" s="148">
        <v>57</v>
      </c>
      <c r="CA97" s="148">
        <v>56</v>
      </c>
      <c r="CB97" s="148">
        <v>56</v>
      </c>
      <c r="CC97" s="148">
        <v>55</v>
      </c>
      <c r="CD97" s="148">
        <v>57</v>
      </c>
      <c r="CE97" s="148">
        <v>60</v>
      </c>
      <c r="CF97" s="148">
        <v>58</v>
      </c>
      <c r="CG97" s="148">
        <v>58</v>
      </c>
      <c r="CH97" s="148">
        <v>61</v>
      </c>
      <c r="CI97" s="148">
        <v>62</v>
      </c>
      <c r="CJ97" s="148">
        <v>60</v>
      </c>
      <c r="CK97" s="148">
        <v>61</v>
      </c>
      <c r="CL97" s="148">
        <v>59</v>
      </c>
      <c r="CM97" s="148">
        <v>63</v>
      </c>
      <c r="CN97" s="148">
        <v>59</v>
      </c>
      <c r="CO97" s="148">
        <v>56</v>
      </c>
      <c r="CP97" s="148">
        <v>58</v>
      </c>
      <c r="CQ97" s="148">
        <v>57</v>
      </c>
      <c r="CR97" s="148">
        <v>58</v>
      </c>
      <c r="CS97" s="148">
        <v>61</v>
      </c>
      <c r="CT97" s="148">
        <v>61</v>
      </c>
      <c r="CU97" s="148">
        <v>60</v>
      </c>
      <c r="CV97" s="148">
        <v>62</v>
      </c>
      <c r="CW97" s="148">
        <v>60</v>
      </c>
      <c r="CX97" s="148">
        <v>63</v>
      </c>
      <c r="CY97" s="148">
        <v>60</v>
      </c>
      <c r="CZ97" s="148">
        <v>62</v>
      </c>
      <c r="DA97" s="148">
        <v>61</v>
      </c>
      <c r="DB97" s="148">
        <v>62</v>
      </c>
      <c r="DC97" s="148">
        <v>54</v>
      </c>
      <c r="DD97" s="148">
        <v>62</v>
      </c>
      <c r="DE97" s="148">
        <v>63</v>
      </c>
      <c r="DF97" s="148">
        <v>61.5</v>
      </c>
      <c r="DG97" s="148">
        <v>60</v>
      </c>
      <c r="DH97" s="148">
        <v>61</v>
      </c>
      <c r="DI97" s="148">
        <v>54</v>
      </c>
      <c r="DJ97" s="148">
        <v>54</v>
      </c>
      <c r="DK97" s="148">
        <v>44</v>
      </c>
      <c r="DL97" s="148">
        <v>47</v>
      </c>
      <c r="DM97" s="148">
        <v>45</v>
      </c>
      <c r="DN97" s="148">
        <v>44</v>
      </c>
      <c r="DO97" s="148">
        <v>47</v>
      </c>
      <c r="DP97" s="148">
        <v>43</v>
      </c>
      <c r="DQ97" s="148">
        <v>38</v>
      </c>
      <c r="DR97" s="398">
        <v>39</v>
      </c>
      <c r="DS97" s="148">
        <v>39</v>
      </c>
      <c r="DT97" s="398">
        <v>40</v>
      </c>
      <c r="DU97" s="398">
        <v>38</v>
      </c>
      <c r="DV97" s="397">
        <v>37</v>
      </c>
      <c r="DW97" s="397">
        <v>38</v>
      </c>
      <c r="DX97" s="398">
        <v>42</v>
      </c>
      <c r="DY97" s="96">
        <v>40</v>
      </c>
      <c r="DZ97" s="96">
        <v>41</v>
      </c>
      <c r="EA97" s="96">
        <v>39</v>
      </c>
      <c r="EB97" s="96">
        <v>35</v>
      </c>
      <c r="EC97" s="96">
        <v>38</v>
      </c>
      <c r="ED97" s="96">
        <v>41</v>
      </c>
      <c r="EE97" s="96">
        <v>40</v>
      </c>
      <c r="EF97" s="96">
        <v>43</v>
      </c>
      <c r="EG97" s="96">
        <v>43</v>
      </c>
      <c r="EH97" s="96">
        <v>45</v>
      </c>
      <c r="EI97" s="96">
        <v>42</v>
      </c>
      <c r="EJ97" s="96">
        <v>45</v>
      </c>
      <c r="EK97" s="96">
        <v>42</v>
      </c>
      <c r="EL97" s="96">
        <v>48</v>
      </c>
      <c r="EM97" s="96">
        <v>50</v>
      </c>
      <c r="EN97" s="96">
        <v>53</v>
      </c>
      <c r="EO97" s="148">
        <v>48</v>
      </c>
      <c r="EP97" s="96">
        <v>49</v>
      </c>
      <c r="EQ97" s="96">
        <v>49</v>
      </c>
      <c r="ER97" s="96">
        <v>49</v>
      </c>
      <c r="ES97" s="96">
        <v>49</v>
      </c>
      <c r="ET97" s="96">
        <v>42</v>
      </c>
      <c r="EU97" s="96">
        <v>40</v>
      </c>
      <c r="EV97" s="96">
        <v>42</v>
      </c>
      <c r="EW97" s="96">
        <v>43</v>
      </c>
      <c r="EX97" s="96">
        <v>44</v>
      </c>
      <c r="EY97" s="96">
        <v>42</v>
      </c>
      <c r="EZ97" s="96">
        <v>42</v>
      </c>
      <c r="FA97" s="96">
        <v>43</v>
      </c>
      <c r="FB97" s="96">
        <v>42</v>
      </c>
      <c r="FC97" s="96">
        <v>41</v>
      </c>
      <c r="FD97" s="96">
        <v>45</v>
      </c>
      <c r="FE97" s="96">
        <v>43</v>
      </c>
      <c r="FF97" s="96">
        <v>45</v>
      </c>
      <c r="FG97" s="96">
        <v>47</v>
      </c>
      <c r="FH97" s="96">
        <v>46</v>
      </c>
      <c r="FI97" s="96">
        <v>47</v>
      </c>
      <c r="FJ97" s="96">
        <v>46</v>
      </c>
      <c r="FK97" s="148">
        <v>46</v>
      </c>
      <c r="FL97" s="96">
        <v>44</v>
      </c>
      <c r="FM97" s="96">
        <v>43</v>
      </c>
      <c r="FN97" s="148">
        <v>45</v>
      </c>
      <c r="FO97" s="148">
        <v>44</v>
      </c>
      <c r="FP97" s="148">
        <v>47</v>
      </c>
      <c r="FQ97" s="96">
        <v>45</v>
      </c>
      <c r="FR97" s="148">
        <v>41</v>
      </c>
      <c r="FS97" s="398">
        <v>41</v>
      </c>
      <c r="FT97" s="148">
        <v>39</v>
      </c>
      <c r="FU97" s="398">
        <v>38</v>
      </c>
      <c r="FV97" s="398">
        <v>39</v>
      </c>
      <c r="FW97" s="397">
        <v>38</v>
      </c>
      <c r="FX97" s="397">
        <v>40</v>
      </c>
      <c r="FY97" s="398">
        <v>38</v>
      </c>
      <c r="FZ97" s="96">
        <v>38</v>
      </c>
      <c r="GA97" s="96">
        <v>36</v>
      </c>
      <c r="GB97" s="96">
        <v>37</v>
      </c>
      <c r="GC97" s="96">
        <v>36</v>
      </c>
      <c r="GD97" s="96">
        <v>39</v>
      </c>
      <c r="GE97" s="96">
        <v>38</v>
      </c>
      <c r="GF97" s="96">
        <v>39</v>
      </c>
      <c r="GG97" s="96">
        <v>38</v>
      </c>
      <c r="GH97" s="96">
        <v>39</v>
      </c>
      <c r="GI97" s="96">
        <v>38</v>
      </c>
      <c r="GJ97" s="96">
        <v>41</v>
      </c>
      <c r="GK97" s="96">
        <v>41</v>
      </c>
      <c r="GL97" s="96">
        <v>37</v>
      </c>
      <c r="GM97" s="96">
        <v>38</v>
      </c>
      <c r="GN97" s="96">
        <v>40</v>
      </c>
      <c r="GO97" s="96">
        <v>43</v>
      </c>
      <c r="GP97" s="148">
        <v>43</v>
      </c>
      <c r="GQ97" s="96">
        <v>40</v>
      </c>
      <c r="GR97" s="96">
        <v>46</v>
      </c>
      <c r="GS97" s="96">
        <v>46</v>
      </c>
      <c r="GT97" s="96">
        <v>42</v>
      </c>
      <c r="GU97" s="96">
        <v>38</v>
      </c>
      <c r="GV97" s="148">
        <v>35</v>
      </c>
      <c r="GW97" s="148">
        <v>36</v>
      </c>
      <c r="GX97" s="148">
        <v>37</v>
      </c>
      <c r="GY97" s="148">
        <v>33</v>
      </c>
      <c r="GZ97" s="148">
        <v>35</v>
      </c>
      <c r="HA97" s="148">
        <v>35</v>
      </c>
      <c r="HB97" s="148">
        <v>34</v>
      </c>
      <c r="HC97" s="148">
        <v>35</v>
      </c>
      <c r="HD97" s="148">
        <v>37</v>
      </c>
      <c r="HE97" s="148">
        <v>38</v>
      </c>
      <c r="HF97" s="148">
        <v>43</v>
      </c>
      <c r="HG97" s="148">
        <v>43</v>
      </c>
      <c r="HH97" s="148">
        <v>40</v>
      </c>
      <c r="HI97" s="148">
        <v>37</v>
      </c>
      <c r="HJ97" s="148">
        <v>36</v>
      </c>
      <c r="HK97" s="148">
        <v>38</v>
      </c>
      <c r="HL97" s="148">
        <v>36</v>
      </c>
      <c r="HM97" s="148">
        <v>35</v>
      </c>
      <c r="HN97" s="148">
        <v>35</v>
      </c>
      <c r="HO97" s="148">
        <v>35</v>
      </c>
      <c r="HP97" s="148">
        <v>35</v>
      </c>
      <c r="HQ97" s="148">
        <v>35</v>
      </c>
      <c r="HR97" s="148">
        <v>35</v>
      </c>
      <c r="HS97" s="148">
        <v>37</v>
      </c>
      <c r="HT97" s="148">
        <v>36</v>
      </c>
      <c r="HU97" s="148">
        <v>36</v>
      </c>
      <c r="HV97" s="148">
        <v>35</v>
      </c>
      <c r="HW97" s="148">
        <v>40</v>
      </c>
      <c r="HX97" s="148">
        <v>39</v>
      </c>
      <c r="HY97" s="148">
        <v>40</v>
      </c>
      <c r="HZ97" s="148">
        <v>39</v>
      </c>
      <c r="IA97" s="148">
        <v>41</v>
      </c>
      <c r="IB97" s="148">
        <v>41</v>
      </c>
      <c r="IC97" s="148">
        <v>40</v>
      </c>
      <c r="ID97" s="148">
        <v>38</v>
      </c>
      <c r="IE97" s="148">
        <v>39</v>
      </c>
      <c r="IF97" s="148">
        <v>41</v>
      </c>
      <c r="IG97" s="148">
        <v>39</v>
      </c>
      <c r="IH97" s="148">
        <v>36</v>
      </c>
      <c r="II97" s="148">
        <v>31</v>
      </c>
      <c r="IJ97" s="148">
        <v>35</v>
      </c>
      <c r="IK97" s="148">
        <v>37</v>
      </c>
      <c r="IL97" s="148">
        <v>38</v>
      </c>
      <c r="IM97" s="148">
        <v>36</v>
      </c>
      <c r="IN97" s="351">
        <f t="shared" si="78"/>
        <v>38.5</v>
      </c>
      <c r="IO97" s="148">
        <v>41</v>
      </c>
      <c r="IP97" s="148">
        <v>43</v>
      </c>
      <c r="IQ97" s="148">
        <v>41</v>
      </c>
      <c r="IR97" s="148">
        <v>46</v>
      </c>
      <c r="IS97" s="148">
        <v>50</v>
      </c>
      <c r="IT97" s="148">
        <v>50</v>
      </c>
      <c r="IU97" s="148">
        <v>45</v>
      </c>
      <c r="IV97" s="148">
        <v>44</v>
      </c>
      <c r="IW97" s="148">
        <v>44</v>
      </c>
      <c r="IX97" s="148">
        <v>42</v>
      </c>
      <c r="IY97" s="148">
        <v>42</v>
      </c>
      <c r="IZ97" s="148">
        <v>43</v>
      </c>
      <c r="JA97" s="148">
        <v>44</v>
      </c>
      <c r="JB97" s="148">
        <v>43</v>
      </c>
      <c r="JC97" s="148">
        <v>43</v>
      </c>
      <c r="JD97" s="148">
        <v>43</v>
      </c>
      <c r="JE97" s="148">
        <v>42</v>
      </c>
      <c r="JF97" s="353">
        <f t="shared" si="84"/>
        <v>42</v>
      </c>
      <c r="JG97" s="148">
        <v>42</v>
      </c>
      <c r="JH97" s="148">
        <v>40</v>
      </c>
      <c r="JI97" s="148">
        <v>42</v>
      </c>
      <c r="JJ97" s="148">
        <v>42</v>
      </c>
      <c r="JK97" s="148">
        <v>41</v>
      </c>
      <c r="JL97" s="148">
        <v>42</v>
      </c>
      <c r="JM97" s="148">
        <v>36</v>
      </c>
      <c r="JN97" s="351">
        <f t="shared" si="85"/>
        <v>38</v>
      </c>
      <c r="JO97" s="148">
        <v>40</v>
      </c>
      <c r="JP97" s="148">
        <v>38</v>
      </c>
      <c r="JQ97" s="148">
        <v>35</v>
      </c>
      <c r="JR97" s="148">
        <v>36</v>
      </c>
      <c r="JS97" s="148">
        <v>37</v>
      </c>
      <c r="JT97" s="148">
        <v>35</v>
      </c>
      <c r="JU97" s="148">
        <v>34</v>
      </c>
      <c r="JV97" s="351">
        <f t="shared" si="86"/>
        <v>35.5</v>
      </c>
      <c r="JW97" s="148">
        <v>37</v>
      </c>
      <c r="JX97" s="148">
        <v>36</v>
      </c>
      <c r="JY97" s="148">
        <v>33</v>
      </c>
      <c r="JZ97" s="148">
        <v>33</v>
      </c>
      <c r="KA97" s="148">
        <v>37</v>
      </c>
      <c r="KB97" s="148">
        <v>39</v>
      </c>
      <c r="KC97" s="148">
        <v>39</v>
      </c>
      <c r="KD97" s="148">
        <v>36</v>
      </c>
      <c r="KE97" s="148">
        <v>36</v>
      </c>
      <c r="KF97" s="148">
        <v>39</v>
      </c>
      <c r="KG97" s="148">
        <v>37</v>
      </c>
      <c r="KH97" s="148">
        <v>35</v>
      </c>
      <c r="KI97" s="148">
        <v>38</v>
      </c>
      <c r="KJ97" s="148">
        <v>41</v>
      </c>
      <c r="KK97" s="148">
        <v>41</v>
      </c>
      <c r="KL97" s="148">
        <v>38</v>
      </c>
      <c r="KM97" s="148">
        <v>36</v>
      </c>
      <c r="KN97" s="148">
        <v>36</v>
      </c>
      <c r="KO97" s="148">
        <v>38</v>
      </c>
      <c r="KP97" s="148">
        <v>43</v>
      </c>
      <c r="KQ97" s="148">
        <v>46</v>
      </c>
      <c r="KR97" s="148">
        <v>44</v>
      </c>
      <c r="KS97" s="148">
        <v>46</v>
      </c>
      <c r="KT97" s="148">
        <v>53</v>
      </c>
      <c r="KU97" s="148">
        <v>49</v>
      </c>
      <c r="KV97" s="148">
        <v>55</v>
      </c>
      <c r="KW97" s="148">
        <v>58</v>
      </c>
      <c r="KX97" s="148">
        <v>57</v>
      </c>
      <c r="KY97" s="148">
        <v>59</v>
      </c>
      <c r="KZ97" s="418">
        <f t="shared" si="87"/>
        <v>51</v>
      </c>
      <c r="LA97" s="418">
        <f t="shared" si="88"/>
        <v>52</v>
      </c>
      <c r="LB97" s="418">
        <f t="shared" si="89"/>
        <v>53</v>
      </c>
      <c r="LC97" s="418">
        <f t="shared" si="90"/>
        <v>54</v>
      </c>
      <c r="LD97" s="418">
        <f t="shared" si="91"/>
        <v>54</v>
      </c>
      <c r="LE97" s="418">
        <f t="shared" si="92"/>
        <v>55</v>
      </c>
      <c r="LF97" s="418">
        <f t="shared" si="93"/>
        <v>55</v>
      </c>
      <c r="LG97" s="418">
        <f t="shared" si="94"/>
        <v>54</v>
      </c>
      <c r="LH97" s="418">
        <f t="shared" si="95"/>
        <v>53</v>
      </c>
      <c r="LI97" s="418">
        <f t="shared" si="96"/>
        <v>52</v>
      </c>
      <c r="LJ97" s="148">
        <v>53</v>
      </c>
      <c r="LK97" s="148">
        <v>54</v>
      </c>
      <c r="LL97" s="148">
        <v>55</v>
      </c>
      <c r="LM97" s="148">
        <v>53</v>
      </c>
      <c r="LN97" s="148">
        <v>53</v>
      </c>
      <c r="LO97" s="148">
        <v>54</v>
      </c>
      <c r="LP97" s="148">
        <v>52</v>
      </c>
      <c r="LQ97" s="148">
        <v>44</v>
      </c>
      <c r="LR97" s="148">
        <v>45</v>
      </c>
      <c r="LS97" s="148">
        <v>47</v>
      </c>
      <c r="LT97" s="148">
        <v>55</v>
      </c>
      <c r="LU97" s="148">
        <v>46</v>
      </c>
      <c r="LV97" s="148">
        <v>47</v>
      </c>
      <c r="LW97" s="148">
        <v>47</v>
      </c>
      <c r="LX97" s="148">
        <v>48</v>
      </c>
      <c r="LY97" s="148">
        <v>50</v>
      </c>
      <c r="LZ97" s="148">
        <v>51</v>
      </c>
      <c r="MA97" s="148">
        <v>51</v>
      </c>
      <c r="MB97" s="148">
        <v>47</v>
      </c>
      <c r="MC97" s="148">
        <v>46</v>
      </c>
      <c r="MD97" s="148">
        <v>46</v>
      </c>
      <c r="ME97" s="148">
        <v>48</v>
      </c>
      <c r="MF97" s="148">
        <v>48</v>
      </c>
      <c r="MG97" s="148">
        <v>51</v>
      </c>
      <c r="MH97" s="148">
        <v>45</v>
      </c>
      <c r="MI97" s="148">
        <v>47</v>
      </c>
      <c r="MJ97" s="148">
        <v>49</v>
      </c>
      <c r="MK97" s="148">
        <v>51</v>
      </c>
      <c r="ML97" s="148">
        <v>49</v>
      </c>
      <c r="MM97" s="148">
        <v>50</v>
      </c>
      <c r="MN97" s="148">
        <v>52</v>
      </c>
      <c r="MO97" s="148">
        <v>52</v>
      </c>
      <c r="MP97" s="148">
        <v>54</v>
      </c>
      <c r="MQ97" s="148">
        <v>48</v>
      </c>
      <c r="MR97" s="148">
        <v>49</v>
      </c>
      <c r="MS97" s="148">
        <v>48</v>
      </c>
      <c r="MT97" s="148">
        <v>51</v>
      </c>
      <c r="MU97" s="148">
        <v>46</v>
      </c>
      <c r="MV97" s="148">
        <v>47</v>
      </c>
      <c r="MW97" s="148">
        <v>48</v>
      </c>
      <c r="MX97" s="148">
        <v>48</v>
      </c>
      <c r="MY97" s="148">
        <v>43</v>
      </c>
      <c r="MZ97" s="148">
        <v>39</v>
      </c>
      <c r="NA97" s="148">
        <v>41</v>
      </c>
      <c r="NB97" s="148">
        <v>43</v>
      </c>
      <c r="NC97" s="148">
        <v>44</v>
      </c>
      <c r="ND97" s="148">
        <v>45</v>
      </c>
      <c r="NE97" s="148">
        <v>46</v>
      </c>
      <c r="NF97" s="148">
        <v>48</v>
      </c>
      <c r="NG97" s="148">
        <v>46</v>
      </c>
      <c r="NH97" s="148">
        <v>45</v>
      </c>
      <c r="NI97" s="148">
        <v>42</v>
      </c>
      <c r="NJ97" s="148">
        <v>40</v>
      </c>
      <c r="NK97" s="148">
        <v>42</v>
      </c>
      <c r="NL97" s="148">
        <v>43</v>
      </c>
      <c r="NM97" s="148">
        <v>43</v>
      </c>
      <c r="NN97" s="148">
        <v>42</v>
      </c>
      <c r="NO97" s="148">
        <v>46</v>
      </c>
      <c r="NP97" s="148">
        <v>46</v>
      </c>
      <c r="NQ97" s="148">
        <v>40</v>
      </c>
      <c r="NR97" s="148">
        <v>41</v>
      </c>
      <c r="NS97" s="148">
        <v>43</v>
      </c>
      <c r="NT97" s="148">
        <v>42</v>
      </c>
      <c r="NU97" s="148">
        <v>42</v>
      </c>
      <c r="NV97" s="148">
        <v>40</v>
      </c>
      <c r="NW97" s="148">
        <v>39</v>
      </c>
      <c r="NX97" s="148">
        <v>38</v>
      </c>
      <c r="NY97" s="148">
        <v>39</v>
      </c>
      <c r="NZ97" s="148">
        <v>32</v>
      </c>
      <c r="OA97" s="148">
        <v>32</v>
      </c>
      <c r="OB97" s="148">
        <v>30</v>
      </c>
      <c r="OC97" s="148">
        <v>35</v>
      </c>
      <c r="OD97" s="148">
        <v>33</v>
      </c>
      <c r="OE97" s="148">
        <v>32</v>
      </c>
      <c r="OF97" s="148">
        <v>33</v>
      </c>
      <c r="OG97" s="148">
        <v>32</v>
      </c>
      <c r="OH97" s="148">
        <v>31</v>
      </c>
      <c r="OI97" s="148">
        <v>32</v>
      </c>
      <c r="OJ97" s="148">
        <v>38</v>
      </c>
      <c r="OK97" s="148">
        <v>42</v>
      </c>
      <c r="OL97" s="148">
        <v>43</v>
      </c>
      <c r="OM97" s="148">
        <v>43</v>
      </c>
      <c r="ON97" s="148">
        <v>48</v>
      </c>
      <c r="OO97" s="148">
        <v>44</v>
      </c>
      <c r="OP97" s="148">
        <v>45</v>
      </c>
      <c r="OQ97" s="148">
        <v>41</v>
      </c>
      <c r="OR97" s="148">
        <v>40</v>
      </c>
      <c r="OS97" s="148">
        <v>44</v>
      </c>
      <c r="OT97" s="148">
        <v>51</v>
      </c>
      <c r="OU97" s="148">
        <v>49</v>
      </c>
      <c r="OV97" s="148">
        <v>45</v>
      </c>
      <c r="OW97" s="148">
        <v>43</v>
      </c>
      <c r="OX97" s="148">
        <v>44</v>
      </c>
      <c r="OY97" s="351">
        <f t="shared" si="79"/>
        <v>43.5</v>
      </c>
      <c r="OZ97" s="148">
        <v>43</v>
      </c>
      <c r="PA97" s="148">
        <v>43</v>
      </c>
      <c r="PB97" s="148">
        <v>48</v>
      </c>
      <c r="PC97" s="148">
        <v>51</v>
      </c>
      <c r="PD97" s="148">
        <v>47</v>
      </c>
      <c r="PE97" s="148">
        <v>46</v>
      </c>
      <c r="PF97" s="148">
        <v>49</v>
      </c>
      <c r="PG97" s="351">
        <f t="shared" si="80"/>
        <v>50</v>
      </c>
      <c r="PH97" s="148">
        <v>51</v>
      </c>
      <c r="PI97" s="148">
        <v>54</v>
      </c>
      <c r="PJ97" s="351">
        <f t="shared" si="81"/>
        <v>56</v>
      </c>
      <c r="PK97" s="148">
        <v>58</v>
      </c>
      <c r="PL97" s="148">
        <v>61</v>
      </c>
      <c r="PM97" s="148">
        <v>60</v>
      </c>
      <c r="PN97" s="148">
        <v>60</v>
      </c>
      <c r="PO97" s="96">
        <v>63</v>
      </c>
      <c r="PP97" s="148">
        <v>65</v>
      </c>
      <c r="PQ97" s="148">
        <v>57</v>
      </c>
      <c r="PR97" s="148">
        <v>58</v>
      </c>
      <c r="PS97" s="148">
        <v>59</v>
      </c>
      <c r="PT97" s="148">
        <v>60</v>
      </c>
      <c r="PU97" s="148">
        <v>53</v>
      </c>
      <c r="PV97" s="148">
        <v>48</v>
      </c>
      <c r="PW97" s="148">
        <v>50</v>
      </c>
      <c r="PX97" s="148">
        <v>50</v>
      </c>
      <c r="PY97" s="148">
        <v>45</v>
      </c>
      <c r="PZ97" s="148">
        <v>42</v>
      </c>
      <c r="QA97" s="148">
        <v>45</v>
      </c>
      <c r="QB97" s="148">
        <v>45</v>
      </c>
      <c r="QC97" s="148">
        <v>46</v>
      </c>
      <c r="QD97" s="148">
        <v>40</v>
      </c>
      <c r="QE97" s="148">
        <v>39</v>
      </c>
      <c r="QF97" s="148">
        <v>37</v>
      </c>
      <c r="QG97" s="148">
        <v>38</v>
      </c>
      <c r="QH97" s="148">
        <v>38</v>
      </c>
      <c r="QI97" s="148">
        <v>35</v>
      </c>
      <c r="QJ97" s="148">
        <v>36</v>
      </c>
      <c r="QK97" s="148">
        <v>41</v>
      </c>
      <c r="QL97" s="148">
        <v>43</v>
      </c>
      <c r="QM97" s="148">
        <v>39</v>
      </c>
      <c r="QN97" s="148">
        <v>42</v>
      </c>
      <c r="QO97" s="148">
        <v>42</v>
      </c>
      <c r="QP97" s="148">
        <v>43</v>
      </c>
      <c r="QQ97" s="148">
        <v>42</v>
      </c>
      <c r="QR97" s="148">
        <v>39</v>
      </c>
      <c r="QS97" s="148">
        <v>39</v>
      </c>
      <c r="QT97" s="148">
        <v>39</v>
      </c>
      <c r="QU97" s="148">
        <v>36</v>
      </c>
      <c r="QV97" s="148">
        <v>36</v>
      </c>
      <c r="QW97" s="148">
        <v>38</v>
      </c>
      <c r="QX97" s="148">
        <v>37</v>
      </c>
      <c r="QY97" s="148">
        <v>36</v>
      </c>
      <c r="QZ97" s="148">
        <v>32</v>
      </c>
      <c r="RA97" s="148">
        <v>32</v>
      </c>
      <c r="RB97" s="96">
        <v>33</v>
      </c>
      <c r="RC97" s="148">
        <v>35</v>
      </c>
      <c r="RD97" s="96">
        <v>27</v>
      </c>
      <c r="RE97" s="96">
        <v>27</v>
      </c>
      <c r="RF97" s="148">
        <v>25</v>
      </c>
      <c r="RG97" s="96">
        <v>25</v>
      </c>
      <c r="RH97" s="148">
        <v>25</v>
      </c>
      <c r="RI97" s="96">
        <v>23</v>
      </c>
      <c r="RJ97" s="96">
        <v>26</v>
      </c>
      <c r="RK97" s="96">
        <v>26</v>
      </c>
      <c r="RL97" s="96">
        <v>28</v>
      </c>
      <c r="RM97" s="96">
        <v>29</v>
      </c>
      <c r="RN97" s="96">
        <v>29</v>
      </c>
      <c r="RO97" s="148">
        <v>30</v>
      </c>
      <c r="RP97" s="148">
        <v>31</v>
      </c>
      <c r="RQ97" s="148">
        <v>26</v>
      </c>
      <c r="RR97" s="148">
        <v>23</v>
      </c>
      <c r="RS97" s="148">
        <v>24</v>
      </c>
      <c r="RT97" s="148">
        <v>25</v>
      </c>
      <c r="RU97" s="148">
        <v>23</v>
      </c>
      <c r="RV97" s="148">
        <v>26</v>
      </c>
      <c r="RW97" s="148">
        <v>27</v>
      </c>
      <c r="RX97" s="148">
        <v>27</v>
      </c>
      <c r="RY97" s="148">
        <v>27</v>
      </c>
      <c r="RZ97" s="148">
        <v>25</v>
      </c>
      <c r="SA97" s="148">
        <v>26</v>
      </c>
      <c r="SB97" s="148">
        <v>27</v>
      </c>
      <c r="SC97" s="148">
        <v>25</v>
      </c>
      <c r="SD97" s="148">
        <v>21</v>
      </c>
      <c r="SE97" s="148">
        <v>23</v>
      </c>
      <c r="SF97" s="148">
        <v>25</v>
      </c>
      <c r="SG97" s="148">
        <v>24</v>
      </c>
      <c r="SH97" s="148">
        <v>24</v>
      </c>
      <c r="SI97" s="148">
        <v>25</v>
      </c>
      <c r="SJ97" s="148">
        <v>28</v>
      </c>
      <c r="SK97" s="148">
        <v>28</v>
      </c>
      <c r="SL97" s="148">
        <v>32</v>
      </c>
      <c r="SM97" s="148">
        <v>31</v>
      </c>
      <c r="SN97" s="148">
        <v>31</v>
      </c>
      <c r="SO97" s="148">
        <v>31</v>
      </c>
      <c r="SP97" s="148">
        <v>32</v>
      </c>
      <c r="SQ97" s="148">
        <v>32</v>
      </c>
      <c r="SR97" s="148">
        <v>31</v>
      </c>
      <c r="SS97" s="148">
        <v>31</v>
      </c>
      <c r="ST97" s="148">
        <v>33</v>
      </c>
      <c r="SU97" s="148">
        <v>33</v>
      </c>
      <c r="SV97" s="148">
        <v>34</v>
      </c>
      <c r="SW97" s="148">
        <v>34</v>
      </c>
      <c r="SX97" s="148">
        <v>36</v>
      </c>
      <c r="SY97" s="148">
        <v>35</v>
      </c>
      <c r="SZ97" s="148">
        <v>30</v>
      </c>
      <c r="TA97" s="148">
        <v>33</v>
      </c>
      <c r="TB97" s="148">
        <v>33</v>
      </c>
      <c r="TC97" s="148">
        <v>33</v>
      </c>
      <c r="TD97" s="148">
        <v>32</v>
      </c>
      <c r="TE97" s="148">
        <v>30</v>
      </c>
      <c r="TF97" s="148">
        <v>30</v>
      </c>
      <c r="TG97" s="148">
        <v>31</v>
      </c>
      <c r="TH97" s="148">
        <v>31</v>
      </c>
      <c r="TI97" s="148">
        <v>29</v>
      </c>
      <c r="TJ97" s="148">
        <v>27</v>
      </c>
      <c r="TK97" s="148">
        <v>28</v>
      </c>
      <c r="TL97" s="148">
        <v>29</v>
      </c>
      <c r="TM97" s="148">
        <v>29</v>
      </c>
      <c r="TN97" s="148">
        <v>30</v>
      </c>
      <c r="TO97" s="148">
        <v>30</v>
      </c>
      <c r="TP97" s="148">
        <v>29</v>
      </c>
      <c r="TQ97" s="148">
        <v>27</v>
      </c>
      <c r="TR97" s="148">
        <v>26</v>
      </c>
      <c r="TS97" s="148">
        <v>27</v>
      </c>
      <c r="TT97" s="148">
        <v>27</v>
      </c>
      <c r="TU97" s="148">
        <v>24</v>
      </c>
      <c r="TV97" s="148">
        <v>17</v>
      </c>
      <c r="TW97" s="148">
        <v>21</v>
      </c>
      <c r="TX97" s="148">
        <v>22</v>
      </c>
      <c r="TY97" s="148">
        <v>23</v>
      </c>
      <c r="TZ97" s="148">
        <v>23</v>
      </c>
      <c r="UA97" s="148">
        <v>25</v>
      </c>
      <c r="UB97" s="148">
        <v>26</v>
      </c>
      <c r="UC97" s="148">
        <v>26</v>
      </c>
      <c r="UD97" s="148">
        <v>24</v>
      </c>
      <c r="UE97" s="148">
        <v>22</v>
      </c>
      <c r="UF97" s="148">
        <v>23</v>
      </c>
      <c r="UG97" s="148">
        <v>25</v>
      </c>
      <c r="UH97" s="148">
        <v>25</v>
      </c>
      <c r="UI97" s="148">
        <v>21</v>
      </c>
      <c r="UJ97" s="148">
        <v>21</v>
      </c>
      <c r="UK97" s="148">
        <v>22</v>
      </c>
      <c r="UL97" s="148">
        <v>24</v>
      </c>
      <c r="UM97" s="148">
        <v>19</v>
      </c>
      <c r="UN97" s="148">
        <v>21</v>
      </c>
      <c r="UO97" s="148">
        <v>21</v>
      </c>
      <c r="UP97" s="148">
        <v>20</v>
      </c>
      <c r="UQ97" s="148">
        <v>18</v>
      </c>
      <c r="UR97" s="148">
        <v>19</v>
      </c>
      <c r="US97" s="148">
        <v>21</v>
      </c>
      <c r="UT97" s="148">
        <v>21</v>
      </c>
      <c r="UU97" s="148">
        <v>21</v>
      </c>
      <c r="UV97" s="148">
        <v>20</v>
      </c>
      <c r="UW97" s="148">
        <v>22</v>
      </c>
      <c r="UX97" s="148">
        <v>21</v>
      </c>
      <c r="UY97" s="148">
        <v>20</v>
      </c>
      <c r="UZ97" s="148">
        <v>18</v>
      </c>
      <c r="VA97" s="148">
        <v>19</v>
      </c>
      <c r="VB97" s="148">
        <v>19</v>
      </c>
      <c r="VC97" s="148">
        <v>20</v>
      </c>
      <c r="VD97" s="148">
        <v>21</v>
      </c>
      <c r="VE97" s="148">
        <v>18</v>
      </c>
      <c r="VF97" s="148">
        <v>17</v>
      </c>
      <c r="VG97" s="148">
        <v>17</v>
      </c>
      <c r="VH97" s="148">
        <v>19</v>
      </c>
      <c r="VI97" s="148">
        <v>14</v>
      </c>
      <c r="VJ97" s="148">
        <v>17</v>
      </c>
      <c r="VK97" s="148">
        <v>18</v>
      </c>
      <c r="VL97" s="148">
        <v>21</v>
      </c>
      <c r="VM97" s="148">
        <v>20</v>
      </c>
      <c r="VN97" s="148">
        <v>20</v>
      </c>
      <c r="VO97" s="148">
        <v>21</v>
      </c>
      <c r="VP97" s="148">
        <v>22</v>
      </c>
      <c r="VQ97" s="148">
        <v>21</v>
      </c>
      <c r="VR97" s="148">
        <v>19</v>
      </c>
      <c r="VS97" s="148">
        <v>20</v>
      </c>
      <c r="VT97" s="148">
        <v>21</v>
      </c>
      <c r="VU97" s="148">
        <v>21</v>
      </c>
      <c r="VV97" s="148">
        <v>17</v>
      </c>
      <c r="VW97" s="148">
        <v>17</v>
      </c>
      <c r="VX97" s="148">
        <v>16</v>
      </c>
      <c r="VY97" s="148">
        <v>16</v>
      </c>
      <c r="VZ97" s="148">
        <v>16</v>
      </c>
      <c r="WA97" s="148">
        <v>16</v>
      </c>
      <c r="WB97" s="148">
        <v>16</v>
      </c>
      <c r="WC97" s="148">
        <v>16</v>
      </c>
      <c r="WD97" s="148">
        <v>16</v>
      </c>
      <c r="WE97" s="148">
        <v>16</v>
      </c>
      <c r="WF97" s="148">
        <v>16</v>
      </c>
      <c r="WG97" s="148">
        <v>16</v>
      </c>
      <c r="WH97" s="148">
        <v>16</v>
      </c>
      <c r="WI97" s="148">
        <v>16</v>
      </c>
      <c r="WJ97" s="148">
        <v>16</v>
      </c>
      <c r="WK97" s="148">
        <v>16</v>
      </c>
      <c r="WL97" s="148">
        <v>16</v>
      </c>
      <c r="WM97" s="148">
        <v>13</v>
      </c>
      <c r="WN97" s="148">
        <v>13</v>
      </c>
      <c r="WO97" s="148">
        <v>13</v>
      </c>
      <c r="WP97" s="148">
        <v>13</v>
      </c>
      <c r="WQ97" s="148">
        <v>11</v>
      </c>
      <c r="WR97" s="148">
        <v>11</v>
      </c>
      <c r="WS97" s="148">
        <v>11</v>
      </c>
      <c r="WT97" s="148">
        <v>11</v>
      </c>
      <c r="WU97" s="148">
        <v>11</v>
      </c>
      <c r="WV97" s="148">
        <v>11</v>
      </c>
      <c r="WW97" s="148">
        <v>11</v>
      </c>
      <c r="WX97" s="148">
        <v>11</v>
      </c>
      <c r="WY97" s="148">
        <v>11</v>
      </c>
      <c r="WZ97" s="148">
        <v>9</v>
      </c>
      <c r="XA97" s="148">
        <v>9</v>
      </c>
      <c r="XB97" s="148">
        <v>9</v>
      </c>
      <c r="XC97" s="148">
        <v>9</v>
      </c>
      <c r="XD97" s="148">
        <v>8</v>
      </c>
      <c r="XE97" s="148">
        <v>7</v>
      </c>
      <c r="XF97" s="148">
        <v>6</v>
      </c>
      <c r="XG97" s="148">
        <v>6</v>
      </c>
      <c r="XH97" s="148">
        <v>6</v>
      </c>
      <c r="XI97" s="148">
        <v>4</v>
      </c>
      <c r="XJ97" s="148">
        <v>4</v>
      </c>
      <c r="XK97" s="148">
        <v>4</v>
      </c>
    </row>
    <row r="98" spans="1:635" s="148" customFormat="1" x14ac:dyDescent="0.2">
      <c r="A98" s="327"/>
      <c r="B98" s="354">
        <v>11</v>
      </c>
      <c r="C98" s="399">
        <f t="shared" ca="1" si="77"/>
        <v>9</v>
      </c>
      <c r="D98" s="400">
        <f t="shared" ca="1" si="82"/>
        <v>1.8108651911468814E-2</v>
      </c>
      <c r="E98" s="419">
        <f t="shared" ca="1" si="83"/>
        <v>18</v>
      </c>
      <c r="F98" s="401"/>
      <c r="G98" s="148">
        <v>81</v>
      </c>
      <c r="H98" s="148">
        <v>80</v>
      </c>
      <c r="I98" s="355">
        <v>81.5</v>
      </c>
      <c r="J98" s="148">
        <v>83</v>
      </c>
      <c r="K98" s="148">
        <v>81</v>
      </c>
      <c r="L98" s="148">
        <v>84</v>
      </c>
      <c r="M98" s="148">
        <v>83</v>
      </c>
      <c r="N98" s="148">
        <v>82</v>
      </c>
      <c r="O98" s="148">
        <v>78</v>
      </c>
      <c r="P98" s="148">
        <v>80</v>
      </c>
      <c r="Q98" s="148">
        <v>83</v>
      </c>
      <c r="R98" s="148">
        <v>82</v>
      </c>
      <c r="S98" s="148">
        <v>89</v>
      </c>
      <c r="T98" s="148">
        <v>86</v>
      </c>
      <c r="U98" s="148">
        <v>85</v>
      </c>
      <c r="V98" s="148">
        <v>84</v>
      </c>
      <c r="W98" s="148">
        <v>83</v>
      </c>
      <c r="X98" s="148">
        <v>82</v>
      </c>
      <c r="Y98" s="148">
        <v>84</v>
      </c>
      <c r="Z98" s="148">
        <v>83</v>
      </c>
      <c r="AA98" s="148">
        <v>82</v>
      </c>
      <c r="AB98" s="148">
        <v>83</v>
      </c>
      <c r="AC98" s="148">
        <v>81</v>
      </c>
      <c r="AD98" s="148">
        <v>78</v>
      </c>
      <c r="AE98" s="148">
        <v>79</v>
      </c>
      <c r="AF98" s="148">
        <v>83</v>
      </c>
      <c r="AG98" s="148">
        <v>77</v>
      </c>
      <c r="AH98" s="148">
        <v>83</v>
      </c>
      <c r="AI98" s="148">
        <v>85</v>
      </c>
      <c r="AJ98" s="148">
        <v>87</v>
      </c>
      <c r="AK98" s="148">
        <v>83</v>
      </c>
      <c r="AL98" s="148">
        <v>83</v>
      </c>
      <c r="AM98" s="148">
        <v>81</v>
      </c>
      <c r="AN98" s="148">
        <v>81</v>
      </c>
      <c r="AO98" s="148">
        <v>76</v>
      </c>
      <c r="AP98" s="360">
        <v>74</v>
      </c>
      <c r="AQ98" s="148">
        <v>72</v>
      </c>
      <c r="AR98" s="148">
        <v>72</v>
      </c>
      <c r="AS98" s="148">
        <v>75</v>
      </c>
      <c r="AT98" s="148">
        <v>69</v>
      </c>
      <c r="AU98" s="148">
        <v>72</v>
      </c>
      <c r="AV98" s="148">
        <v>73</v>
      </c>
      <c r="AW98" s="148">
        <v>77</v>
      </c>
      <c r="AX98" s="148">
        <v>77</v>
      </c>
      <c r="AY98" s="148">
        <v>84</v>
      </c>
      <c r="AZ98" s="148">
        <v>91</v>
      </c>
      <c r="BA98" s="148">
        <v>95</v>
      </c>
      <c r="BB98" s="148">
        <v>94</v>
      </c>
      <c r="BC98" s="148">
        <v>82</v>
      </c>
      <c r="BD98" s="148">
        <v>85</v>
      </c>
      <c r="BE98" s="148">
        <v>82</v>
      </c>
      <c r="BF98" s="148">
        <v>84</v>
      </c>
      <c r="BG98" s="148">
        <v>76</v>
      </c>
      <c r="BH98" s="148">
        <v>80</v>
      </c>
      <c r="BI98" s="148">
        <v>85</v>
      </c>
      <c r="BJ98" s="148">
        <v>85</v>
      </c>
      <c r="BK98" s="148">
        <v>78</v>
      </c>
      <c r="BL98" s="148">
        <v>69</v>
      </c>
      <c r="BM98" s="148">
        <v>72</v>
      </c>
      <c r="BN98" s="148">
        <v>72</v>
      </c>
      <c r="BO98" s="148">
        <v>64</v>
      </c>
      <c r="BP98" s="148">
        <v>68</v>
      </c>
      <c r="BQ98" s="148">
        <v>69</v>
      </c>
      <c r="BR98" s="148">
        <v>68</v>
      </c>
      <c r="BS98" s="355">
        <v>68.5</v>
      </c>
      <c r="BT98" s="96">
        <v>66</v>
      </c>
      <c r="BU98" s="148">
        <v>66</v>
      </c>
      <c r="BV98" s="148">
        <v>68</v>
      </c>
      <c r="BW98" s="148">
        <v>71</v>
      </c>
      <c r="BX98" s="148">
        <v>73</v>
      </c>
      <c r="BY98" s="148">
        <v>72</v>
      </c>
      <c r="BZ98" s="148">
        <v>74</v>
      </c>
      <c r="CA98" s="148">
        <v>75</v>
      </c>
      <c r="CB98" s="148">
        <v>68</v>
      </c>
      <c r="CC98" s="148">
        <v>59</v>
      </c>
      <c r="CD98" s="148">
        <v>61</v>
      </c>
      <c r="CE98" s="148">
        <v>61</v>
      </c>
      <c r="CF98" s="148">
        <v>63</v>
      </c>
      <c r="CG98" s="148">
        <v>64</v>
      </c>
      <c r="CH98" s="148">
        <v>62</v>
      </c>
      <c r="CI98" s="148">
        <v>62</v>
      </c>
      <c r="CJ98" s="148">
        <v>65</v>
      </c>
      <c r="CK98" s="148">
        <v>62</v>
      </c>
      <c r="CL98" s="148">
        <v>58</v>
      </c>
      <c r="CM98" s="148">
        <v>59</v>
      </c>
      <c r="CN98" s="148">
        <v>61</v>
      </c>
      <c r="CO98" s="148">
        <v>67</v>
      </c>
      <c r="CP98" s="148">
        <v>60</v>
      </c>
      <c r="CQ98" s="148">
        <v>60</v>
      </c>
      <c r="CR98" s="148">
        <v>64</v>
      </c>
      <c r="CS98" s="148">
        <v>65</v>
      </c>
      <c r="CT98" s="148">
        <v>61</v>
      </c>
      <c r="CU98" s="148">
        <v>61</v>
      </c>
      <c r="CV98" s="148">
        <v>64</v>
      </c>
      <c r="CW98" s="148">
        <v>63</v>
      </c>
      <c r="CX98" s="148">
        <v>68</v>
      </c>
      <c r="CY98" s="148">
        <v>63</v>
      </c>
      <c r="CZ98" s="148">
        <v>67</v>
      </c>
      <c r="DA98" s="148">
        <v>72</v>
      </c>
      <c r="DB98" s="148">
        <v>72</v>
      </c>
      <c r="DC98" s="148">
        <v>73</v>
      </c>
      <c r="DD98" s="148">
        <v>78</v>
      </c>
      <c r="DE98" s="148">
        <v>80</v>
      </c>
      <c r="DF98" s="148">
        <v>76.5</v>
      </c>
      <c r="DG98" s="148">
        <v>73</v>
      </c>
      <c r="DH98" s="148">
        <v>65</v>
      </c>
      <c r="DI98" s="148">
        <v>68</v>
      </c>
      <c r="DJ98" s="148">
        <v>68</v>
      </c>
      <c r="DK98" s="148">
        <v>71</v>
      </c>
      <c r="DL98" s="148">
        <v>74</v>
      </c>
      <c r="DM98" s="148">
        <v>80</v>
      </c>
      <c r="DN98" s="148">
        <v>88</v>
      </c>
      <c r="DO98" s="148">
        <v>88</v>
      </c>
      <c r="DP98" s="148">
        <v>85</v>
      </c>
      <c r="DQ98" s="148">
        <v>86</v>
      </c>
      <c r="DR98" s="398">
        <v>86</v>
      </c>
      <c r="DS98" s="148">
        <v>83</v>
      </c>
      <c r="DT98" s="398">
        <v>80</v>
      </c>
      <c r="DU98" s="398">
        <v>79</v>
      </c>
      <c r="DV98" s="397">
        <v>75</v>
      </c>
      <c r="DW98" s="397">
        <v>78</v>
      </c>
      <c r="DX98" s="398">
        <v>73</v>
      </c>
      <c r="DY98" s="96">
        <v>76</v>
      </c>
      <c r="DZ98" s="96">
        <v>74</v>
      </c>
      <c r="EA98" s="96">
        <v>73</v>
      </c>
      <c r="EB98" s="96">
        <v>73</v>
      </c>
      <c r="EC98" s="96">
        <v>72</v>
      </c>
      <c r="ED98" s="96">
        <v>75</v>
      </c>
      <c r="EE98" s="96">
        <v>75</v>
      </c>
      <c r="EF98" s="96">
        <v>74</v>
      </c>
      <c r="EG98" s="96">
        <v>73</v>
      </c>
      <c r="EH98" s="96">
        <v>68</v>
      </c>
      <c r="EI98" s="96">
        <v>68</v>
      </c>
      <c r="EJ98" s="96">
        <v>68</v>
      </c>
      <c r="EK98" s="96">
        <v>72</v>
      </c>
      <c r="EL98" s="96">
        <v>71</v>
      </c>
      <c r="EM98" s="96">
        <v>71</v>
      </c>
      <c r="EN98" s="96">
        <v>70</v>
      </c>
      <c r="EO98" s="148">
        <v>69</v>
      </c>
      <c r="EP98" s="96">
        <v>58</v>
      </c>
      <c r="EQ98" s="96">
        <v>58</v>
      </c>
      <c r="ER98" s="96">
        <v>55</v>
      </c>
      <c r="ES98" s="96">
        <v>59</v>
      </c>
      <c r="ET98" s="96">
        <v>51</v>
      </c>
      <c r="EU98" s="96">
        <v>54</v>
      </c>
      <c r="EV98" s="96">
        <v>51</v>
      </c>
      <c r="EW98" s="96">
        <v>51</v>
      </c>
      <c r="EX98" s="96">
        <v>51</v>
      </c>
      <c r="EY98" s="96">
        <v>51</v>
      </c>
      <c r="EZ98" s="96">
        <v>53</v>
      </c>
      <c r="FA98" s="96">
        <v>53</v>
      </c>
      <c r="FB98" s="96">
        <v>55</v>
      </c>
      <c r="FC98" s="96">
        <v>60</v>
      </c>
      <c r="FD98" s="96">
        <v>60</v>
      </c>
      <c r="FE98" s="96">
        <v>62</v>
      </c>
      <c r="FF98" s="96">
        <v>66</v>
      </c>
      <c r="FG98" s="96">
        <v>68</v>
      </c>
      <c r="FH98" s="96">
        <v>64</v>
      </c>
      <c r="FI98" s="96">
        <v>69</v>
      </c>
      <c r="FJ98" s="96">
        <v>73</v>
      </c>
      <c r="FK98" s="148">
        <v>74</v>
      </c>
      <c r="FL98" s="96">
        <v>74</v>
      </c>
      <c r="FM98" s="96">
        <v>71</v>
      </c>
      <c r="FN98" s="148">
        <v>72</v>
      </c>
      <c r="FO98" s="148">
        <v>73</v>
      </c>
      <c r="FP98" s="148">
        <v>72</v>
      </c>
      <c r="FQ98" s="96">
        <v>72</v>
      </c>
      <c r="FR98" s="148">
        <v>77</v>
      </c>
      <c r="FS98" s="398">
        <v>77</v>
      </c>
      <c r="FT98" s="148">
        <v>78</v>
      </c>
      <c r="FU98" s="398">
        <v>78</v>
      </c>
      <c r="FV98" s="398">
        <v>76</v>
      </c>
      <c r="FW98" s="397">
        <v>74</v>
      </c>
      <c r="FX98" s="397">
        <v>76</v>
      </c>
      <c r="FY98" s="398">
        <v>74</v>
      </c>
      <c r="FZ98" s="96">
        <v>71</v>
      </c>
      <c r="GA98" s="96">
        <v>73</v>
      </c>
      <c r="GB98" s="96">
        <v>73</v>
      </c>
      <c r="GC98" s="96">
        <v>65</v>
      </c>
      <c r="GD98" s="96">
        <v>67</v>
      </c>
      <c r="GE98" s="96">
        <v>71</v>
      </c>
      <c r="GF98" s="96">
        <v>72</v>
      </c>
      <c r="GG98" s="96">
        <v>70</v>
      </c>
      <c r="GH98" s="96">
        <v>71</v>
      </c>
      <c r="GI98" s="96">
        <v>69</v>
      </c>
      <c r="GJ98" s="96">
        <v>71</v>
      </c>
      <c r="GK98" s="96">
        <v>72</v>
      </c>
      <c r="GL98" s="96">
        <v>68</v>
      </c>
      <c r="GM98" s="96">
        <v>68</v>
      </c>
      <c r="GN98" s="96">
        <v>70</v>
      </c>
      <c r="GO98" s="96">
        <v>71</v>
      </c>
      <c r="GP98" s="148">
        <v>70</v>
      </c>
      <c r="GQ98" s="96">
        <v>74</v>
      </c>
      <c r="GR98" s="96">
        <v>75</v>
      </c>
      <c r="GS98" s="96">
        <v>75</v>
      </c>
      <c r="GT98" s="96">
        <v>71</v>
      </c>
      <c r="GU98" s="96">
        <v>73</v>
      </c>
      <c r="GV98" s="148">
        <v>79</v>
      </c>
      <c r="GW98" s="148">
        <v>84</v>
      </c>
      <c r="GX98" s="148">
        <v>91</v>
      </c>
      <c r="GY98" s="148">
        <v>80</v>
      </c>
      <c r="GZ98" s="148">
        <v>84</v>
      </c>
      <c r="HA98" s="148">
        <v>85</v>
      </c>
      <c r="HB98" s="148">
        <v>87</v>
      </c>
      <c r="HC98" s="148">
        <v>80</v>
      </c>
      <c r="HD98" s="148">
        <v>80</v>
      </c>
      <c r="HE98" s="148">
        <v>82</v>
      </c>
      <c r="HF98" s="148">
        <v>83</v>
      </c>
      <c r="HG98" s="148">
        <v>82</v>
      </c>
      <c r="HH98" s="148">
        <v>81</v>
      </c>
      <c r="HI98" s="148">
        <v>83</v>
      </c>
      <c r="HJ98" s="148">
        <v>88</v>
      </c>
      <c r="HK98" s="148">
        <v>88</v>
      </c>
      <c r="HL98" s="148">
        <v>84</v>
      </c>
      <c r="HM98" s="148">
        <v>87</v>
      </c>
      <c r="HN98" s="148">
        <v>88</v>
      </c>
      <c r="HO98" s="148">
        <v>87</v>
      </c>
      <c r="HP98" s="148">
        <v>84</v>
      </c>
      <c r="HQ98" s="148">
        <v>87</v>
      </c>
      <c r="HR98" s="148">
        <v>89</v>
      </c>
      <c r="HS98" s="148">
        <v>89</v>
      </c>
      <c r="HT98" s="148">
        <v>86</v>
      </c>
      <c r="HU98" s="148">
        <v>88</v>
      </c>
      <c r="HV98" s="148">
        <v>89</v>
      </c>
      <c r="HW98" s="148">
        <v>89</v>
      </c>
      <c r="HX98" s="148">
        <v>89</v>
      </c>
      <c r="HY98" s="148">
        <v>87</v>
      </c>
      <c r="HZ98" s="148">
        <v>88</v>
      </c>
      <c r="IA98" s="148">
        <v>89</v>
      </c>
      <c r="IB98" s="148">
        <v>88</v>
      </c>
      <c r="IC98" s="148">
        <v>84</v>
      </c>
      <c r="ID98" s="148">
        <v>85</v>
      </c>
      <c r="IE98" s="148">
        <v>91</v>
      </c>
      <c r="IF98" s="148">
        <v>95</v>
      </c>
      <c r="IG98" s="148">
        <v>95</v>
      </c>
      <c r="IH98" s="148">
        <v>95</v>
      </c>
      <c r="II98" s="148">
        <v>95</v>
      </c>
      <c r="IJ98" s="148">
        <v>95</v>
      </c>
      <c r="IK98" s="148">
        <v>97</v>
      </c>
      <c r="IL98" s="148">
        <v>90</v>
      </c>
      <c r="IM98" s="148">
        <v>91</v>
      </c>
      <c r="IN98" s="351">
        <f t="shared" si="78"/>
        <v>91</v>
      </c>
      <c r="IO98" s="148">
        <v>91</v>
      </c>
      <c r="IP98" s="148">
        <v>97</v>
      </c>
      <c r="IQ98" s="148">
        <v>96</v>
      </c>
      <c r="IR98" s="148">
        <v>97</v>
      </c>
      <c r="IS98" s="148">
        <v>93</v>
      </c>
      <c r="IT98" s="148">
        <v>86</v>
      </c>
      <c r="IU98" s="148">
        <v>89</v>
      </c>
      <c r="IV98" s="148">
        <v>87</v>
      </c>
      <c r="IW98" s="148">
        <v>90</v>
      </c>
      <c r="IX98" s="148">
        <v>89</v>
      </c>
      <c r="IY98" s="148">
        <v>78</v>
      </c>
      <c r="IZ98" s="148">
        <v>80</v>
      </c>
      <c r="JA98" s="148">
        <v>77</v>
      </c>
      <c r="JB98" s="148">
        <v>76</v>
      </c>
      <c r="JC98" s="148">
        <v>77</v>
      </c>
      <c r="JD98" s="148">
        <v>75</v>
      </c>
      <c r="JE98" s="148">
        <v>79</v>
      </c>
      <c r="JF98" s="353">
        <f t="shared" si="84"/>
        <v>79</v>
      </c>
      <c r="JG98" s="148">
        <v>79</v>
      </c>
      <c r="JH98" s="148">
        <v>81</v>
      </c>
      <c r="JI98" s="148">
        <v>73</v>
      </c>
      <c r="JJ98" s="148">
        <v>73</v>
      </c>
      <c r="JK98" s="148">
        <v>74</v>
      </c>
      <c r="JL98" s="148">
        <v>65</v>
      </c>
      <c r="JM98" s="148">
        <v>61</v>
      </c>
      <c r="JN98" s="351">
        <f t="shared" si="85"/>
        <v>60.5</v>
      </c>
      <c r="JO98" s="148">
        <v>60</v>
      </c>
      <c r="JP98" s="148">
        <v>55</v>
      </c>
      <c r="JQ98" s="148">
        <v>52</v>
      </c>
      <c r="JR98" s="148">
        <v>50</v>
      </c>
      <c r="JS98" s="148">
        <v>52</v>
      </c>
      <c r="JT98" s="148">
        <v>54</v>
      </c>
      <c r="JU98" s="148">
        <v>60</v>
      </c>
      <c r="JV98" s="351">
        <f t="shared" si="86"/>
        <v>60.5</v>
      </c>
      <c r="JW98" s="148">
        <v>61</v>
      </c>
      <c r="JX98" s="148">
        <v>62</v>
      </c>
      <c r="JY98" s="148">
        <v>66</v>
      </c>
      <c r="JZ98" s="148">
        <v>66</v>
      </c>
      <c r="KA98" s="148">
        <v>66</v>
      </c>
      <c r="KB98" s="148">
        <v>61</v>
      </c>
      <c r="KC98" s="148">
        <v>57</v>
      </c>
      <c r="KD98" s="148">
        <v>53</v>
      </c>
      <c r="KE98" s="148">
        <v>56</v>
      </c>
      <c r="KF98" s="148">
        <v>56</v>
      </c>
      <c r="KG98" s="148">
        <v>59</v>
      </c>
      <c r="KH98" s="148">
        <v>50</v>
      </c>
      <c r="KI98" s="148">
        <v>56</v>
      </c>
      <c r="KJ98" s="148">
        <v>58</v>
      </c>
      <c r="KK98" s="148">
        <v>65</v>
      </c>
      <c r="KL98" s="148">
        <v>69</v>
      </c>
      <c r="KM98" s="148">
        <v>63</v>
      </c>
      <c r="KN98" s="148">
        <v>64</v>
      </c>
      <c r="KO98" s="148">
        <v>68</v>
      </c>
      <c r="KP98" s="148">
        <v>66</v>
      </c>
      <c r="KQ98" s="148">
        <v>65</v>
      </c>
      <c r="KR98" s="148">
        <v>68</v>
      </c>
      <c r="KS98" s="148">
        <v>71</v>
      </c>
      <c r="KT98" s="148">
        <v>78</v>
      </c>
      <c r="KU98" s="148">
        <v>70</v>
      </c>
      <c r="KV98" s="148">
        <v>75</v>
      </c>
      <c r="KW98" s="148">
        <v>82</v>
      </c>
      <c r="KX98" s="148">
        <v>84</v>
      </c>
      <c r="KY98" s="148">
        <v>79</v>
      </c>
      <c r="KZ98" s="418">
        <f t="shared" si="87"/>
        <v>75</v>
      </c>
      <c r="LA98" s="418">
        <f t="shared" si="88"/>
        <v>76</v>
      </c>
      <c r="LB98" s="418">
        <f t="shared" si="89"/>
        <v>78</v>
      </c>
      <c r="LC98" s="418">
        <f t="shared" si="90"/>
        <v>79</v>
      </c>
      <c r="LD98" s="418">
        <f t="shared" si="91"/>
        <v>81</v>
      </c>
      <c r="LE98" s="418">
        <f t="shared" si="92"/>
        <v>82</v>
      </c>
      <c r="LF98" s="418">
        <f t="shared" si="93"/>
        <v>83</v>
      </c>
      <c r="LG98" s="418">
        <f t="shared" si="94"/>
        <v>84</v>
      </c>
      <c r="LH98" s="418">
        <f t="shared" si="95"/>
        <v>84</v>
      </c>
      <c r="LI98" s="418">
        <f t="shared" si="96"/>
        <v>84</v>
      </c>
      <c r="LJ98" s="148">
        <v>82</v>
      </c>
      <c r="LK98" s="148">
        <v>83</v>
      </c>
      <c r="LL98" s="148">
        <v>85</v>
      </c>
      <c r="LM98" s="148">
        <v>85</v>
      </c>
      <c r="LN98" s="148">
        <v>84</v>
      </c>
      <c r="LO98" s="148">
        <v>92</v>
      </c>
      <c r="LP98" s="148">
        <v>86</v>
      </c>
      <c r="LQ98" s="148">
        <v>84</v>
      </c>
      <c r="LR98" s="148">
        <v>81</v>
      </c>
      <c r="LS98" s="148">
        <v>86</v>
      </c>
      <c r="LT98" s="148">
        <v>85</v>
      </c>
      <c r="LU98" s="148">
        <v>76</v>
      </c>
      <c r="LV98" s="148">
        <v>82</v>
      </c>
      <c r="LW98" s="148">
        <v>82</v>
      </c>
      <c r="LX98" s="148">
        <v>84</v>
      </c>
      <c r="LY98" s="148">
        <v>84</v>
      </c>
      <c r="LZ98" s="148">
        <v>82</v>
      </c>
      <c r="MA98" s="148">
        <v>87</v>
      </c>
      <c r="MB98" s="148">
        <v>92</v>
      </c>
      <c r="MC98" s="148">
        <v>88</v>
      </c>
      <c r="MD98" s="148">
        <v>85</v>
      </c>
      <c r="ME98" s="148">
        <v>91</v>
      </c>
      <c r="MF98" s="148">
        <v>87</v>
      </c>
      <c r="MG98" s="148">
        <v>90</v>
      </c>
      <c r="MH98" s="148">
        <v>84</v>
      </c>
      <c r="MI98" s="148">
        <v>80</v>
      </c>
      <c r="MJ98" s="148">
        <v>83</v>
      </c>
      <c r="MK98" s="148">
        <v>84</v>
      </c>
      <c r="ML98" s="148">
        <v>80</v>
      </c>
      <c r="MM98" s="148">
        <v>77</v>
      </c>
      <c r="MN98" s="148">
        <v>78</v>
      </c>
      <c r="MO98" s="148">
        <v>82</v>
      </c>
      <c r="MP98" s="148">
        <v>74</v>
      </c>
      <c r="MQ98" s="148">
        <v>66</v>
      </c>
      <c r="MR98" s="148">
        <v>69</v>
      </c>
      <c r="MS98" s="148">
        <v>72</v>
      </c>
      <c r="MT98" s="148">
        <v>74</v>
      </c>
      <c r="MU98" s="148">
        <v>74</v>
      </c>
      <c r="MV98" s="148">
        <v>76</v>
      </c>
      <c r="MW98" s="148">
        <v>77</v>
      </c>
      <c r="MX98" s="148">
        <v>80</v>
      </c>
      <c r="MY98" s="148">
        <v>78</v>
      </c>
      <c r="MZ98" s="148">
        <v>73</v>
      </c>
      <c r="NA98" s="148">
        <v>73</v>
      </c>
      <c r="NB98" s="148">
        <v>76</v>
      </c>
      <c r="NC98" s="148">
        <v>80</v>
      </c>
      <c r="ND98" s="148">
        <v>80</v>
      </c>
      <c r="NE98" s="148">
        <v>84</v>
      </c>
      <c r="NF98" s="148">
        <v>89</v>
      </c>
      <c r="NG98" s="148">
        <v>85</v>
      </c>
      <c r="NH98" s="148">
        <v>73</v>
      </c>
      <c r="NI98" s="148">
        <v>72</v>
      </c>
      <c r="NJ98" s="148">
        <v>74</v>
      </c>
      <c r="NK98" s="148">
        <v>80</v>
      </c>
      <c r="NL98" s="148">
        <v>80</v>
      </c>
      <c r="NM98" s="148">
        <v>79</v>
      </c>
      <c r="NN98" s="148">
        <v>81</v>
      </c>
      <c r="NO98" s="148">
        <v>82</v>
      </c>
      <c r="NP98" s="148">
        <v>80</v>
      </c>
      <c r="NQ98" s="148">
        <v>80</v>
      </c>
      <c r="NR98" s="148">
        <v>81</v>
      </c>
      <c r="NS98" s="148">
        <v>82</v>
      </c>
      <c r="NT98" s="148">
        <v>82</v>
      </c>
      <c r="NU98" s="148">
        <v>75</v>
      </c>
      <c r="NV98" s="148">
        <v>72</v>
      </c>
      <c r="NW98" s="148">
        <v>76</v>
      </c>
      <c r="NX98" s="148">
        <v>77</v>
      </c>
      <c r="NY98" s="148">
        <v>80</v>
      </c>
      <c r="NZ98" s="148">
        <v>71</v>
      </c>
      <c r="OA98" s="148">
        <v>73</v>
      </c>
      <c r="OB98" s="148">
        <v>71</v>
      </c>
      <c r="OC98" s="148">
        <v>79</v>
      </c>
      <c r="OD98" s="148">
        <v>74</v>
      </c>
      <c r="OE98" s="148">
        <v>78</v>
      </c>
      <c r="OF98" s="148">
        <v>84</v>
      </c>
      <c r="OG98" s="148">
        <v>79</v>
      </c>
      <c r="OH98" s="148">
        <v>71</v>
      </c>
      <c r="OI98" s="148">
        <v>72</v>
      </c>
      <c r="OJ98" s="148">
        <v>78</v>
      </c>
      <c r="OK98" s="148">
        <v>81</v>
      </c>
      <c r="OL98" s="148">
        <v>91</v>
      </c>
      <c r="OM98" s="148">
        <v>88</v>
      </c>
      <c r="ON98" s="148">
        <v>85</v>
      </c>
      <c r="OO98" s="148">
        <v>89</v>
      </c>
      <c r="OP98" s="148">
        <v>89</v>
      </c>
      <c r="OQ98" s="148">
        <v>84</v>
      </c>
      <c r="OR98" s="148">
        <v>81</v>
      </c>
      <c r="OS98" s="148">
        <v>81</v>
      </c>
      <c r="OT98" s="148">
        <v>77</v>
      </c>
      <c r="OU98" s="148">
        <v>73</v>
      </c>
      <c r="OV98" s="148">
        <v>71</v>
      </c>
      <c r="OW98" s="148">
        <v>69</v>
      </c>
      <c r="OX98" s="148">
        <v>70</v>
      </c>
      <c r="OY98" s="351">
        <f t="shared" si="79"/>
        <v>66.5</v>
      </c>
      <c r="OZ98" s="148">
        <v>63</v>
      </c>
      <c r="PA98" s="148">
        <v>62</v>
      </c>
      <c r="PB98" s="148">
        <v>68</v>
      </c>
      <c r="PC98" s="148">
        <v>72</v>
      </c>
      <c r="PD98" s="148">
        <v>69</v>
      </c>
      <c r="PE98" s="148">
        <v>71</v>
      </c>
      <c r="PF98" s="148">
        <v>71</v>
      </c>
      <c r="PG98" s="351">
        <f t="shared" si="80"/>
        <v>69</v>
      </c>
      <c r="PH98" s="148">
        <v>67</v>
      </c>
      <c r="PI98" s="148">
        <v>68</v>
      </c>
      <c r="PJ98" s="351">
        <f t="shared" si="81"/>
        <v>67.5</v>
      </c>
      <c r="PK98" s="148">
        <v>67</v>
      </c>
      <c r="PL98" s="148">
        <v>74</v>
      </c>
      <c r="PM98" s="148">
        <v>70</v>
      </c>
      <c r="PN98" s="148">
        <v>75</v>
      </c>
      <c r="PO98" s="96">
        <v>78</v>
      </c>
      <c r="PP98" s="148">
        <v>78</v>
      </c>
      <c r="PQ98" s="148">
        <v>75</v>
      </c>
      <c r="PR98" s="148">
        <v>77</v>
      </c>
      <c r="PS98" s="148">
        <v>77</v>
      </c>
      <c r="PT98" s="148">
        <v>78</v>
      </c>
      <c r="PU98" s="148">
        <v>71</v>
      </c>
      <c r="PV98" s="148">
        <v>71</v>
      </c>
      <c r="PW98" s="148">
        <v>74</v>
      </c>
      <c r="PX98" s="148">
        <v>78</v>
      </c>
      <c r="PY98" s="148">
        <v>78</v>
      </c>
      <c r="PZ98" s="148">
        <v>73</v>
      </c>
      <c r="QA98" s="148">
        <v>79</v>
      </c>
      <c r="QB98" s="148">
        <v>83</v>
      </c>
      <c r="QC98" s="148">
        <v>83</v>
      </c>
      <c r="QD98" s="148">
        <v>72</v>
      </c>
      <c r="QE98" s="148">
        <v>73</v>
      </c>
      <c r="QF98" s="148">
        <v>79</v>
      </c>
      <c r="QG98" s="148">
        <v>84</v>
      </c>
      <c r="QH98" s="148">
        <v>89</v>
      </c>
      <c r="QI98" s="148">
        <v>80</v>
      </c>
      <c r="QJ98" s="148">
        <v>80</v>
      </c>
      <c r="QK98" s="148">
        <v>79</v>
      </c>
      <c r="QL98" s="148">
        <v>81</v>
      </c>
      <c r="QM98" s="148">
        <v>83</v>
      </c>
      <c r="QN98" s="148">
        <v>79</v>
      </c>
      <c r="QO98" s="148">
        <v>84</v>
      </c>
      <c r="QP98" s="148">
        <v>90</v>
      </c>
      <c r="QQ98" s="148">
        <v>80</v>
      </c>
      <c r="QR98" s="148">
        <v>80</v>
      </c>
      <c r="QS98" s="148">
        <v>79</v>
      </c>
      <c r="QT98" s="148">
        <v>79</v>
      </c>
      <c r="QU98" s="148">
        <v>78</v>
      </c>
      <c r="QV98" s="148">
        <v>80</v>
      </c>
      <c r="QW98" s="148">
        <v>85</v>
      </c>
      <c r="QX98" s="148">
        <v>88</v>
      </c>
      <c r="QY98" s="148">
        <v>89</v>
      </c>
      <c r="QZ98" s="148">
        <v>84</v>
      </c>
      <c r="RA98" s="148">
        <v>84</v>
      </c>
      <c r="RB98" s="96">
        <v>84</v>
      </c>
      <c r="RC98" s="148">
        <v>86</v>
      </c>
      <c r="RD98" s="96">
        <v>77</v>
      </c>
      <c r="RE98" s="96">
        <v>76</v>
      </c>
      <c r="RF98" s="148">
        <v>77</v>
      </c>
      <c r="RG98" s="96">
        <v>79</v>
      </c>
      <c r="RH98" s="148">
        <v>78</v>
      </c>
      <c r="RI98" s="96">
        <v>73</v>
      </c>
      <c r="RJ98" s="96">
        <v>74</v>
      </c>
      <c r="RK98" s="96">
        <v>76</v>
      </c>
      <c r="RL98" s="96">
        <v>76</v>
      </c>
      <c r="RM98" s="96">
        <v>66</v>
      </c>
      <c r="RN98" s="96">
        <v>66</v>
      </c>
      <c r="RO98" s="148">
        <v>68</v>
      </c>
      <c r="RP98" s="148">
        <v>72</v>
      </c>
      <c r="RQ98" s="148">
        <v>64</v>
      </c>
      <c r="RR98" s="148">
        <v>67</v>
      </c>
      <c r="RS98" s="148">
        <v>71</v>
      </c>
      <c r="RT98" s="148">
        <v>71</v>
      </c>
      <c r="RU98" s="148">
        <v>73</v>
      </c>
      <c r="RV98" s="148">
        <v>72</v>
      </c>
      <c r="RW98" s="148">
        <v>70</v>
      </c>
      <c r="RX98" s="148">
        <v>68</v>
      </c>
      <c r="RY98" s="148">
        <v>71</v>
      </c>
      <c r="RZ98" s="148">
        <v>64</v>
      </c>
      <c r="SA98" s="148">
        <v>66</v>
      </c>
      <c r="SB98" s="148">
        <v>63</v>
      </c>
      <c r="SC98" s="148">
        <v>68</v>
      </c>
      <c r="SD98" s="148">
        <v>64</v>
      </c>
      <c r="SE98" s="148">
        <v>65</v>
      </c>
      <c r="SF98" s="148">
        <v>64</v>
      </c>
      <c r="SG98" s="148">
        <v>64</v>
      </c>
      <c r="SH98" s="148">
        <v>61</v>
      </c>
      <c r="SI98" s="148">
        <v>63</v>
      </c>
      <c r="SJ98" s="148">
        <v>62</v>
      </c>
      <c r="SK98" s="148">
        <v>63</v>
      </c>
      <c r="SL98" s="148">
        <v>62</v>
      </c>
      <c r="SM98" s="148">
        <v>56</v>
      </c>
      <c r="SN98" s="148">
        <v>52</v>
      </c>
      <c r="SO98" s="148">
        <v>53</v>
      </c>
      <c r="SP98" s="148">
        <v>58</v>
      </c>
      <c r="SQ98" s="148">
        <v>60</v>
      </c>
      <c r="SR98" s="148">
        <v>57</v>
      </c>
      <c r="SS98" s="148">
        <v>61</v>
      </c>
      <c r="ST98" s="148">
        <v>57</v>
      </c>
      <c r="SU98" s="148">
        <v>56</v>
      </c>
      <c r="SV98" s="148">
        <v>55</v>
      </c>
      <c r="SW98" s="148">
        <v>55</v>
      </c>
      <c r="SX98" s="148">
        <v>59</v>
      </c>
      <c r="SY98" s="148">
        <v>65</v>
      </c>
      <c r="SZ98" s="148">
        <v>65</v>
      </c>
      <c r="TA98" s="148">
        <v>63</v>
      </c>
      <c r="TB98" s="148">
        <v>63</v>
      </c>
      <c r="TC98" s="148">
        <v>64</v>
      </c>
      <c r="TD98" s="148">
        <v>63</v>
      </c>
      <c r="TE98" s="148">
        <v>57</v>
      </c>
      <c r="TF98" s="148">
        <v>57</v>
      </c>
      <c r="TG98" s="148">
        <v>54</v>
      </c>
      <c r="TH98" s="148">
        <v>54</v>
      </c>
      <c r="TI98" s="148">
        <v>53</v>
      </c>
      <c r="TJ98" s="148">
        <v>55</v>
      </c>
      <c r="TK98" s="148">
        <v>56</v>
      </c>
      <c r="TL98" s="148">
        <v>60</v>
      </c>
      <c r="TM98" s="148">
        <v>53</v>
      </c>
      <c r="TN98" s="148">
        <v>53</v>
      </c>
      <c r="TO98" s="148">
        <v>55</v>
      </c>
      <c r="TP98" s="148">
        <v>55</v>
      </c>
      <c r="TQ98" s="148">
        <v>49</v>
      </c>
      <c r="TR98" s="148">
        <v>49</v>
      </c>
      <c r="TS98" s="148">
        <v>49</v>
      </c>
      <c r="TT98" s="148">
        <v>53</v>
      </c>
      <c r="TU98" s="148">
        <v>52</v>
      </c>
      <c r="TV98" s="148">
        <v>48</v>
      </c>
      <c r="TW98" s="148">
        <v>45</v>
      </c>
      <c r="TX98" s="148">
        <v>48</v>
      </c>
      <c r="TY98" s="148">
        <v>47</v>
      </c>
      <c r="TZ98" s="148">
        <v>40</v>
      </c>
      <c r="UA98" s="148">
        <v>42</v>
      </c>
      <c r="UB98" s="148">
        <v>46</v>
      </c>
      <c r="UC98" s="148">
        <v>50</v>
      </c>
      <c r="UD98" s="148">
        <v>45</v>
      </c>
      <c r="UE98" s="148">
        <v>48</v>
      </c>
      <c r="UF98" s="148">
        <v>45</v>
      </c>
      <c r="UG98" s="148">
        <v>48</v>
      </c>
      <c r="UH98" s="148">
        <v>46</v>
      </c>
      <c r="UI98" s="148">
        <v>47</v>
      </c>
      <c r="UJ98" s="148">
        <v>52</v>
      </c>
      <c r="UK98" s="148">
        <v>55</v>
      </c>
      <c r="UL98" s="148">
        <v>56</v>
      </c>
      <c r="UM98" s="148">
        <v>56</v>
      </c>
      <c r="UN98" s="148">
        <v>52</v>
      </c>
      <c r="UO98" s="148">
        <v>48</v>
      </c>
      <c r="UP98" s="148">
        <v>48</v>
      </c>
      <c r="UQ98" s="148">
        <v>53</v>
      </c>
      <c r="UR98" s="148">
        <v>45</v>
      </c>
      <c r="US98" s="148">
        <v>45</v>
      </c>
      <c r="UT98" s="148">
        <v>44</v>
      </c>
      <c r="UU98" s="148">
        <v>45</v>
      </c>
      <c r="UV98" s="148">
        <v>44</v>
      </c>
      <c r="UW98" s="148">
        <v>47</v>
      </c>
      <c r="UX98" s="148">
        <v>45</v>
      </c>
      <c r="UY98" s="148">
        <v>44</v>
      </c>
      <c r="UZ98" s="148">
        <v>41</v>
      </c>
      <c r="VA98" s="148">
        <v>42</v>
      </c>
      <c r="VB98" s="148">
        <v>47</v>
      </c>
      <c r="VC98" s="148">
        <v>46</v>
      </c>
      <c r="VD98" s="148">
        <v>46</v>
      </c>
      <c r="VE98" s="148">
        <v>42</v>
      </c>
      <c r="VF98" s="148">
        <v>43</v>
      </c>
      <c r="VG98" s="148">
        <v>45</v>
      </c>
      <c r="VH98" s="148">
        <v>47</v>
      </c>
      <c r="VI98" s="148">
        <v>42</v>
      </c>
      <c r="VJ98" s="148">
        <v>42</v>
      </c>
      <c r="VK98" s="148">
        <v>46</v>
      </c>
      <c r="VL98" s="148">
        <v>44</v>
      </c>
      <c r="VM98" s="148">
        <v>42</v>
      </c>
      <c r="VN98" s="148">
        <v>38</v>
      </c>
      <c r="VO98" s="148">
        <v>40</v>
      </c>
      <c r="VP98" s="148">
        <v>40</v>
      </c>
      <c r="VQ98" s="148">
        <v>37</v>
      </c>
      <c r="VR98" s="148">
        <v>35</v>
      </c>
      <c r="VS98" s="148">
        <v>39</v>
      </c>
      <c r="VT98" s="148">
        <v>43</v>
      </c>
      <c r="VU98" s="148">
        <v>42</v>
      </c>
      <c r="VV98" s="148">
        <v>39</v>
      </c>
      <c r="VW98" s="148">
        <v>39</v>
      </c>
      <c r="VX98" s="148">
        <v>41</v>
      </c>
      <c r="VY98" s="148">
        <v>42</v>
      </c>
      <c r="VZ98" s="148">
        <v>42</v>
      </c>
      <c r="WA98" s="148">
        <v>42</v>
      </c>
      <c r="WB98" s="148">
        <v>41</v>
      </c>
      <c r="WC98" s="148">
        <v>41</v>
      </c>
      <c r="WD98" s="148">
        <v>38</v>
      </c>
      <c r="WE98" s="148">
        <v>35</v>
      </c>
      <c r="WF98" s="148">
        <v>35</v>
      </c>
      <c r="WG98" s="148">
        <v>35</v>
      </c>
      <c r="WH98" s="148">
        <v>35</v>
      </c>
      <c r="WI98" s="148">
        <v>36</v>
      </c>
      <c r="WJ98" s="148">
        <v>37</v>
      </c>
      <c r="WK98" s="148">
        <v>41</v>
      </c>
      <c r="WL98" s="148">
        <v>45</v>
      </c>
      <c r="WM98" s="148">
        <v>43</v>
      </c>
      <c r="WN98" s="148">
        <v>42</v>
      </c>
      <c r="WO98" s="148">
        <v>38</v>
      </c>
      <c r="WP98" s="148">
        <v>38</v>
      </c>
      <c r="WQ98" s="148">
        <v>34</v>
      </c>
      <c r="WR98" s="148">
        <v>33</v>
      </c>
      <c r="WS98" s="148">
        <v>31</v>
      </c>
      <c r="WT98" s="148">
        <v>29</v>
      </c>
      <c r="WU98" s="148">
        <v>28</v>
      </c>
      <c r="WV98" s="148">
        <v>22</v>
      </c>
      <c r="WW98" s="148">
        <v>21</v>
      </c>
      <c r="WX98" s="148">
        <v>20</v>
      </c>
      <c r="WY98" s="148">
        <v>19</v>
      </c>
      <c r="WZ98" s="148">
        <v>19</v>
      </c>
      <c r="XA98" s="148">
        <v>19</v>
      </c>
      <c r="XB98" s="148">
        <v>18</v>
      </c>
      <c r="XC98" s="148">
        <v>18</v>
      </c>
      <c r="XD98" s="148">
        <v>18</v>
      </c>
      <c r="XE98" s="148">
        <v>12</v>
      </c>
      <c r="XF98" s="148">
        <v>12</v>
      </c>
      <c r="XG98" s="148">
        <v>12</v>
      </c>
      <c r="XH98" s="148">
        <v>12</v>
      </c>
      <c r="XI98" s="148">
        <v>10</v>
      </c>
      <c r="XJ98" s="148">
        <v>9</v>
      </c>
      <c r="XK98" s="148">
        <v>9</v>
      </c>
    </row>
    <row r="99" spans="1:635" s="148" customFormat="1" x14ac:dyDescent="0.2">
      <c r="A99" s="354"/>
      <c r="B99" s="354">
        <v>12</v>
      </c>
      <c r="C99" s="399">
        <f t="shared" ca="1" si="77"/>
        <v>53</v>
      </c>
      <c r="D99" s="400">
        <f t="shared" ca="1" si="82"/>
        <v>3.0565167243367934E-2</v>
      </c>
      <c r="E99" s="419">
        <f t="shared" ca="1" si="83"/>
        <v>22</v>
      </c>
      <c r="F99" s="401"/>
      <c r="G99" s="148">
        <v>267</v>
      </c>
      <c r="H99" s="148">
        <v>260</v>
      </c>
      <c r="I99" s="355">
        <v>265.5</v>
      </c>
      <c r="J99" s="148">
        <v>271</v>
      </c>
      <c r="K99" s="148">
        <v>267</v>
      </c>
      <c r="L99" s="148">
        <v>258</v>
      </c>
      <c r="M99" s="148">
        <v>261</v>
      </c>
      <c r="N99" s="148">
        <v>264</v>
      </c>
      <c r="O99" s="148">
        <v>267</v>
      </c>
      <c r="P99" s="148">
        <v>259</v>
      </c>
      <c r="Q99" s="148">
        <v>257</v>
      </c>
      <c r="R99" s="148">
        <v>262</v>
      </c>
      <c r="S99" s="148">
        <v>260</v>
      </c>
      <c r="T99" s="148">
        <v>265</v>
      </c>
      <c r="U99" s="148">
        <v>267</v>
      </c>
      <c r="V99" s="148">
        <v>264</v>
      </c>
      <c r="W99" s="148">
        <v>261</v>
      </c>
      <c r="X99" s="148">
        <v>255</v>
      </c>
      <c r="Y99" s="148">
        <v>261</v>
      </c>
      <c r="Z99" s="148">
        <v>273</v>
      </c>
      <c r="AA99" s="148">
        <v>269</v>
      </c>
      <c r="AB99" s="148">
        <v>265</v>
      </c>
      <c r="AC99" s="148">
        <v>260</v>
      </c>
      <c r="AD99" s="148">
        <v>267</v>
      </c>
      <c r="AE99" s="148">
        <v>279</v>
      </c>
      <c r="AF99" s="148">
        <v>276</v>
      </c>
      <c r="AG99" s="148">
        <v>273</v>
      </c>
      <c r="AH99" s="148">
        <v>261</v>
      </c>
      <c r="AI99" s="148">
        <v>256</v>
      </c>
      <c r="AJ99" s="148">
        <v>251</v>
      </c>
      <c r="AK99" s="148">
        <v>281</v>
      </c>
      <c r="AL99" s="148">
        <v>279</v>
      </c>
      <c r="AM99" s="148">
        <v>288</v>
      </c>
      <c r="AN99" s="148">
        <v>285</v>
      </c>
      <c r="AO99" s="148">
        <v>302</v>
      </c>
      <c r="AP99" s="360">
        <v>303</v>
      </c>
      <c r="AQ99" s="148">
        <v>304</v>
      </c>
      <c r="AR99" s="148">
        <v>299</v>
      </c>
      <c r="AS99" s="148">
        <v>289</v>
      </c>
      <c r="AT99" s="148">
        <v>285</v>
      </c>
      <c r="AU99" s="148">
        <v>289</v>
      </c>
      <c r="AV99" s="148">
        <v>283</v>
      </c>
      <c r="AW99" s="148">
        <v>281</v>
      </c>
      <c r="AX99" s="148">
        <v>283</v>
      </c>
      <c r="AY99" s="148">
        <v>281</v>
      </c>
      <c r="AZ99" s="148">
        <v>281</v>
      </c>
      <c r="BA99" s="148">
        <v>279</v>
      </c>
      <c r="BB99" s="148">
        <v>279</v>
      </c>
      <c r="BC99" s="148">
        <v>278</v>
      </c>
      <c r="BD99" s="148">
        <v>287</v>
      </c>
      <c r="BE99" s="148">
        <v>279</v>
      </c>
      <c r="BF99" s="148">
        <v>289</v>
      </c>
      <c r="BG99" s="148">
        <v>295</v>
      </c>
      <c r="BH99" s="148">
        <v>294</v>
      </c>
      <c r="BI99" s="148">
        <v>296</v>
      </c>
      <c r="BJ99" s="148">
        <v>285</v>
      </c>
      <c r="BK99" s="148">
        <v>293</v>
      </c>
      <c r="BL99" s="148">
        <v>280</v>
      </c>
      <c r="BM99" s="148">
        <v>287</v>
      </c>
      <c r="BN99" s="148">
        <v>286</v>
      </c>
      <c r="BO99" s="148">
        <v>300</v>
      </c>
      <c r="BP99" s="148">
        <v>298</v>
      </c>
      <c r="BQ99" s="148">
        <v>305</v>
      </c>
      <c r="BR99" s="148">
        <v>309</v>
      </c>
      <c r="BS99" s="355">
        <v>307</v>
      </c>
      <c r="BT99" s="96">
        <v>324</v>
      </c>
      <c r="BU99" s="148">
        <v>323</v>
      </c>
      <c r="BV99" s="148">
        <v>328</v>
      </c>
      <c r="BW99" s="148">
        <v>326</v>
      </c>
      <c r="BX99" s="148">
        <v>327</v>
      </c>
      <c r="BY99" s="148">
        <v>300</v>
      </c>
      <c r="BZ99" s="148">
        <v>301</v>
      </c>
      <c r="CA99" s="148">
        <v>305</v>
      </c>
      <c r="CB99" s="148">
        <v>293</v>
      </c>
      <c r="CC99" s="148">
        <v>286</v>
      </c>
      <c r="CD99" s="148">
        <v>286</v>
      </c>
      <c r="CE99" s="148">
        <v>274</v>
      </c>
      <c r="CF99" s="148">
        <v>269</v>
      </c>
      <c r="CG99" s="148">
        <v>268</v>
      </c>
      <c r="CH99" s="148">
        <v>264</v>
      </c>
      <c r="CI99" s="148">
        <v>259</v>
      </c>
      <c r="CJ99" s="148">
        <v>261</v>
      </c>
      <c r="CK99" s="148">
        <v>263</v>
      </c>
      <c r="CL99" s="148">
        <v>256</v>
      </c>
      <c r="CM99" s="148">
        <v>258</v>
      </c>
      <c r="CN99" s="148">
        <v>255</v>
      </c>
      <c r="CO99" s="148">
        <v>243</v>
      </c>
      <c r="CP99" s="148">
        <v>244</v>
      </c>
      <c r="CQ99" s="148">
        <v>243</v>
      </c>
      <c r="CR99" s="148">
        <v>249</v>
      </c>
      <c r="CS99" s="148">
        <v>247</v>
      </c>
      <c r="CT99" s="148">
        <v>250</v>
      </c>
      <c r="CU99" s="148">
        <v>238</v>
      </c>
      <c r="CV99" s="148">
        <v>248</v>
      </c>
      <c r="CW99" s="148">
        <v>242</v>
      </c>
      <c r="CX99" s="148">
        <v>263</v>
      </c>
      <c r="CY99" s="148">
        <v>272</v>
      </c>
      <c r="CZ99" s="148">
        <v>278</v>
      </c>
      <c r="DA99" s="148">
        <v>288</v>
      </c>
      <c r="DB99" s="148">
        <v>299</v>
      </c>
      <c r="DC99" s="148">
        <v>315</v>
      </c>
      <c r="DD99" s="148">
        <v>312</v>
      </c>
      <c r="DE99" s="148">
        <v>315</v>
      </c>
      <c r="DF99" s="148">
        <v>313.5</v>
      </c>
      <c r="DG99" s="148">
        <v>312</v>
      </c>
      <c r="DH99" s="148">
        <v>306</v>
      </c>
      <c r="DI99" s="148">
        <v>306</v>
      </c>
      <c r="DJ99" s="148">
        <v>307</v>
      </c>
      <c r="DK99" s="148">
        <v>312</v>
      </c>
      <c r="DL99" s="148">
        <v>310</v>
      </c>
      <c r="DM99" s="148">
        <v>318</v>
      </c>
      <c r="DN99" s="148">
        <v>325</v>
      </c>
      <c r="DO99" s="148">
        <v>323</v>
      </c>
      <c r="DP99" s="148">
        <v>303</v>
      </c>
      <c r="DQ99" s="148">
        <v>303</v>
      </c>
      <c r="DR99" s="398">
        <v>291</v>
      </c>
      <c r="DS99" s="148">
        <v>283</v>
      </c>
      <c r="DT99" s="398">
        <v>275</v>
      </c>
      <c r="DU99" s="398">
        <v>259</v>
      </c>
      <c r="DV99" s="397">
        <v>258</v>
      </c>
      <c r="DW99" s="397">
        <v>265</v>
      </c>
      <c r="DX99" s="398">
        <v>249</v>
      </c>
      <c r="DY99" s="96">
        <v>252</v>
      </c>
      <c r="DZ99" s="96">
        <v>242</v>
      </c>
      <c r="EA99" s="96">
        <v>241</v>
      </c>
      <c r="EB99" s="96">
        <v>244</v>
      </c>
      <c r="EC99" s="96">
        <v>242</v>
      </c>
      <c r="ED99" s="96">
        <v>228</v>
      </c>
      <c r="EE99" s="96">
        <v>231</v>
      </c>
      <c r="EF99" s="96">
        <v>234</v>
      </c>
      <c r="EG99" s="96">
        <v>239</v>
      </c>
      <c r="EH99" s="96">
        <v>234</v>
      </c>
      <c r="EI99" s="96">
        <v>230</v>
      </c>
      <c r="EJ99" s="96">
        <v>224</v>
      </c>
      <c r="EK99" s="96">
        <v>226</v>
      </c>
      <c r="EL99" s="96">
        <v>236</v>
      </c>
      <c r="EM99" s="96">
        <v>240</v>
      </c>
      <c r="EN99" s="96">
        <v>232</v>
      </c>
      <c r="EO99" s="148">
        <v>221</v>
      </c>
      <c r="EP99" s="96">
        <v>218</v>
      </c>
      <c r="EQ99" s="96">
        <v>213</v>
      </c>
      <c r="ER99" s="96">
        <v>211</v>
      </c>
      <c r="ES99" s="96">
        <v>209</v>
      </c>
      <c r="ET99" s="96">
        <v>206</v>
      </c>
      <c r="EU99" s="96">
        <v>197</v>
      </c>
      <c r="EV99" s="96">
        <v>195</v>
      </c>
      <c r="EW99" s="96">
        <v>197</v>
      </c>
      <c r="EX99" s="96">
        <v>200</v>
      </c>
      <c r="EY99" s="96">
        <v>197</v>
      </c>
      <c r="EZ99" s="96">
        <v>200</v>
      </c>
      <c r="FA99" s="96">
        <v>204</v>
      </c>
      <c r="FB99" s="96">
        <v>206</v>
      </c>
      <c r="FC99" s="96">
        <v>208</v>
      </c>
      <c r="FD99" s="96">
        <v>212</v>
      </c>
      <c r="FE99" s="96">
        <v>214</v>
      </c>
      <c r="FF99" s="96">
        <v>215</v>
      </c>
      <c r="FG99" s="96">
        <v>217</v>
      </c>
      <c r="FH99" s="96">
        <v>218</v>
      </c>
      <c r="FI99" s="96">
        <v>219</v>
      </c>
      <c r="FJ99" s="96">
        <v>217</v>
      </c>
      <c r="FK99" s="148">
        <v>220</v>
      </c>
      <c r="FL99" s="96">
        <v>217</v>
      </c>
      <c r="FM99" s="96">
        <v>216</v>
      </c>
      <c r="FN99" s="148">
        <v>211</v>
      </c>
      <c r="FO99" s="148">
        <v>212</v>
      </c>
      <c r="FP99" s="148">
        <v>205</v>
      </c>
      <c r="FQ99" s="96">
        <v>210</v>
      </c>
      <c r="FR99" s="148">
        <v>213</v>
      </c>
      <c r="FS99" s="398">
        <v>209</v>
      </c>
      <c r="FT99" s="148">
        <v>211</v>
      </c>
      <c r="FU99" s="398">
        <v>207</v>
      </c>
      <c r="FV99" s="398">
        <v>207</v>
      </c>
      <c r="FW99" s="397">
        <v>197</v>
      </c>
      <c r="FX99" s="397">
        <v>196</v>
      </c>
      <c r="FY99" s="398">
        <v>195</v>
      </c>
      <c r="FZ99" s="96">
        <v>199</v>
      </c>
      <c r="GA99" s="96">
        <v>196</v>
      </c>
      <c r="GB99" s="96">
        <v>201</v>
      </c>
      <c r="GC99" s="96">
        <v>203</v>
      </c>
      <c r="GD99" s="96">
        <v>205</v>
      </c>
      <c r="GE99" s="96">
        <v>210</v>
      </c>
      <c r="GF99" s="96">
        <v>228</v>
      </c>
      <c r="GG99" s="96">
        <v>235</v>
      </c>
      <c r="GH99" s="96">
        <v>239</v>
      </c>
      <c r="GI99" s="96">
        <v>245</v>
      </c>
      <c r="GJ99" s="96">
        <v>258</v>
      </c>
      <c r="GK99" s="96">
        <v>259</v>
      </c>
      <c r="GL99" s="96">
        <v>251</v>
      </c>
      <c r="GM99" s="96">
        <v>249</v>
      </c>
      <c r="GN99" s="96">
        <v>253</v>
      </c>
      <c r="GO99" s="96">
        <v>267</v>
      </c>
      <c r="GP99" s="148">
        <v>269</v>
      </c>
      <c r="GQ99" s="96">
        <v>274</v>
      </c>
      <c r="GR99" s="96">
        <v>275</v>
      </c>
      <c r="GS99" s="96">
        <v>285</v>
      </c>
      <c r="GT99" s="96">
        <v>290</v>
      </c>
      <c r="GU99" s="96">
        <v>290</v>
      </c>
      <c r="GV99" s="148">
        <v>290</v>
      </c>
      <c r="GW99" s="148">
        <v>299</v>
      </c>
      <c r="GX99" s="148">
        <v>303</v>
      </c>
      <c r="GY99" s="148">
        <v>310</v>
      </c>
      <c r="GZ99" s="148">
        <v>314</v>
      </c>
      <c r="HA99" s="148">
        <v>316</v>
      </c>
      <c r="HB99" s="148">
        <v>313</v>
      </c>
      <c r="HC99" s="148">
        <v>301</v>
      </c>
      <c r="HD99" s="148">
        <v>291</v>
      </c>
      <c r="HE99" s="148">
        <v>302</v>
      </c>
      <c r="HF99" s="148">
        <v>311</v>
      </c>
      <c r="HG99" s="148">
        <v>309</v>
      </c>
      <c r="HH99" s="148">
        <v>307</v>
      </c>
      <c r="HI99" s="148">
        <v>306</v>
      </c>
      <c r="HJ99" s="148">
        <v>302</v>
      </c>
      <c r="HK99" s="148">
        <v>294</v>
      </c>
      <c r="HL99" s="148">
        <v>252</v>
      </c>
      <c r="HM99" s="148">
        <v>223</v>
      </c>
      <c r="HN99" s="148">
        <v>223</v>
      </c>
      <c r="HO99" s="148">
        <v>217</v>
      </c>
      <c r="HP99" s="148">
        <v>209</v>
      </c>
      <c r="HQ99" s="148">
        <v>204</v>
      </c>
      <c r="HR99" s="148">
        <v>198</v>
      </c>
      <c r="HS99" s="148">
        <v>195</v>
      </c>
      <c r="HT99" s="148">
        <v>200</v>
      </c>
      <c r="HU99" s="148">
        <v>207</v>
      </c>
      <c r="HV99" s="148">
        <v>211</v>
      </c>
      <c r="HW99" s="148">
        <v>223</v>
      </c>
      <c r="HX99" s="148">
        <v>230</v>
      </c>
      <c r="HY99" s="148">
        <v>224</v>
      </c>
      <c r="HZ99" s="148">
        <v>225</v>
      </c>
      <c r="IA99" s="148">
        <v>220</v>
      </c>
      <c r="IB99" s="148">
        <v>227</v>
      </c>
      <c r="IC99" s="148">
        <v>232</v>
      </c>
      <c r="ID99" s="148">
        <v>229</v>
      </c>
      <c r="IE99" s="148">
        <v>232</v>
      </c>
      <c r="IF99" s="148">
        <v>228</v>
      </c>
      <c r="IG99" s="148">
        <v>229</v>
      </c>
      <c r="IH99" s="148">
        <v>228</v>
      </c>
      <c r="II99" s="148">
        <v>227</v>
      </c>
      <c r="IJ99" s="148">
        <v>217</v>
      </c>
      <c r="IK99" s="148">
        <v>223</v>
      </c>
      <c r="IL99" s="148">
        <v>209</v>
      </c>
      <c r="IM99" s="148">
        <v>214</v>
      </c>
      <c r="IN99" s="351">
        <f t="shared" si="78"/>
        <v>209.5</v>
      </c>
      <c r="IO99" s="148">
        <v>205</v>
      </c>
      <c r="IP99" s="148">
        <v>208</v>
      </c>
      <c r="IQ99" s="148">
        <v>209</v>
      </c>
      <c r="IR99" s="148">
        <v>208</v>
      </c>
      <c r="IS99" s="148">
        <v>207</v>
      </c>
      <c r="IT99" s="148">
        <v>207</v>
      </c>
      <c r="IU99" s="148">
        <v>212</v>
      </c>
      <c r="IV99" s="148">
        <v>212</v>
      </c>
      <c r="IW99" s="148">
        <v>216</v>
      </c>
      <c r="IX99" s="148">
        <v>211</v>
      </c>
      <c r="IY99" s="148">
        <v>201</v>
      </c>
      <c r="IZ99" s="148">
        <v>197</v>
      </c>
      <c r="JA99" s="148">
        <v>196</v>
      </c>
      <c r="JB99" s="148">
        <v>196</v>
      </c>
      <c r="JC99" s="148">
        <v>196</v>
      </c>
      <c r="JD99" s="148">
        <v>188</v>
      </c>
      <c r="JE99" s="148">
        <v>183</v>
      </c>
      <c r="JF99" s="353">
        <f t="shared" si="84"/>
        <v>185.5</v>
      </c>
      <c r="JG99" s="148">
        <v>188</v>
      </c>
      <c r="JH99" s="148">
        <v>182</v>
      </c>
      <c r="JI99" s="148">
        <v>174</v>
      </c>
      <c r="JJ99" s="148">
        <v>170</v>
      </c>
      <c r="JK99" s="148">
        <v>168</v>
      </c>
      <c r="JL99" s="148">
        <v>170</v>
      </c>
      <c r="JM99" s="148">
        <v>176</v>
      </c>
      <c r="JN99" s="351">
        <f t="shared" si="85"/>
        <v>175.5</v>
      </c>
      <c r="JO99" s="148">
        <v>175</v>
      </c>
      <c r="JP99" s="148">
        <v>176</v>
      </c>
      <c r="JQ99" s="148">
        <v>173</v>
      </c>
      <c r="JR99" s="148">
        <v>176</v>
      </c>
      <c r="JS99" s="148">
        <v>177</v>
      </c>
      <c r="JT99" s="148">
        <v>185</v>
      </c>
      <c r="JU99" s="148">
        <v>173</v>
      </c>
      <c r="JV99" s="351">
        <f t="shared" si="86"/>
        <v>170.5</v>
      </c>
      <c r="JW99" s="148">
        <v>168</v>
      </c>
      <c r="JX99" s="148">
        <v>171</v>
      </c>
      <c r="JY99" s="148">
        <v>178</v>
      </c>
      <c r="JZ99" s="148">
        <v>178</v>
      </c>
      <c r="KA99" s="148">
        <v>180</v>
      </c>
      <c r="KB99" s="148">
        <v>181</v>
      </c>
      <c r="KC99" s="148">
        <v>181</v>
      </c>
      <c r="KD99" s="148">
        <v>171</v>
      </c>
      <c r="KE99" s="148">
        <v>168</v>
      </c>
      <c r="KF99" s="148">
        <v>165</v>
      </c>
      <c r="KG99" s="148">
        <v>166</v>
      </c>
      <c r="KH99" s="148">
        <v>157</v>
      </c>
      <c r="KI99" s="148">
        <v>156</v>
      </c>
      <c r="KJ99" s="148">
        <v>155</v>
      </c>
      <c r="KK99" s="148">
        <v>148</v>
      </c>
      <c r="KL99" s="148">
        <v>152</v>
      </c>
      <c r="KM99" s="148">
        <v>146</v>
      </c>
      <c r="KN99" s="148">
        <v>149</v>
      </c>
      <c r="KO99" s="148">
        <v>148</v>
      </c>
      <c r="KP99" s="148">
        <v>145</v>
      </c>
      <c r="KQ99" s="148">
        <v>141</v>
      </c>
      <c r="KR99" s="148">
        <v>137</v>
      </c>
      <c r="KS99" s="148">
        <v>135</v>
      </c>
      <c r="KT99" s="148">
        <v>135</v>
      </c>
      <c r="KU99" s="148">
        <v>131</v>
      </c>
      <c r="KV99" s="148">
        <v>131</v>
      </c>
      <c r="KW99" s="148">
        <v>135</v>
      </c>
      <c r="KX99" s="148">
        <v>133</v>
      </c>
      <c r="KY99" s="148">
        <v>134</v>
      </c>
      <c r="KZ99" s="418">
        <f t="shared" si="87"/>
        <v>137</v>
      </c>
      <c r="LA99" s="418">
        <f t="shared" si="88"/>
        <v>137</v>
      </c>
      <c r="LB99" s="418">
        <f t="shared" si="89"/>
        <v>138</v>
      </c>
      <c r="LC99" s="418">
        <f t="shared" si="90"/>
        <v>138</v>
      </c>
      <c r="LD99" s="418">
        <f t="shared" si="91"/>
        <v>138</v>
      </c>
      <c r="LE99" s="418">
        <f t="shared" si="92"/>
        <v>137</v>
      </c>
      <c r="LF99" s="418">
        <f t="shared" si="93"/>
        <v>137</v>
      </c>
      <c r="LG99" s="418">
        <f t="shared" si="94"/>
        <v>137</v>
      </c>
      <c r="LH99" s="418">
        <f t="shared" si="95"/>
        <v>137</v>
      </c>
      <c r="LI99" s="418">
        <f t="shared" si="96"/>
        <v>137</v>
      </c>
      <c r="LJ99" s="148">
        <v>146</v>
      </c>
      <c r="LK99" s="148">
        <v>152</v>
      </c>
      <c r="LL99" s="148">
        <v>147</v>
      </c>
      <c r="LM99" s="148">
        <v>135</v>
      </c>
      <c r="LN99" s="148">
        <v>134</v>
      </c>
      <c r="LO99" s="148">
        <v>129</v>
      </c>
      <c r="LP99" s="148">
        <v>131</v>
      </c>
      <c r="LQ99" s="148">
        <v>128</v>
      </c>
      <c r="LR99" s="148">
        <v>137</v>
      </c>
      <c r="LS99" s="148">
        <v>138</v>
      </c>
      <c r="LT99" s="148">
        <v>147</v>
      </c>
      <c r="LU99" s="148">
        <v>140</v>
      </c>
      <c r="LV99" s="148">
        <v>139</v>
      </c>
      <c r="LW99" s="148">
        <v>135</v>
      </c>
      <c r="LX99" s="148">
        <v>136</v>
      </c>
      <c r="LY99" s="148">
        <v>140</v>
      </c>
      <c r="LZ99" s="148">
        <v>146</v>
      </c>
      <c r="MA99" s="148">
        <v>151</v>
      </c>
      <c r="MB99" s="148">
        <v>156</v>
      </c>
      <c r="MC99" s="148">
        <v>160</v>
      </c>
      <c r="MD99" s="148">
        <v>157</v>
      </c>
      <c r="ME99" s="148">
        <v>158</v>
      </c>
      <c r="MF99" s="148">
        <v>154</v>
      </c>
      <c r="MG99" s="148">
        <v>158</v>
      </c>
      <c r="MH99" s="148">
        <v>154</v>
      </c>
      <c r="MI99" s="148">
        <v>167</v>
      </c>
      <c r="MJ99" s="148">
        <v>167</v>
      </c>
      <c r="MK99" s="148">
        <v>171</v>
      </c>
      <c r="ML99" s="148">
        <v>170</v>
      </c>
      <c r="MM99" s="148">
        <v>169</v>
      </c>
      <c r="MN99" s="148">
        <v>164</v>
      </c>
      <c r="MO99" s="148">
        <v>154</v>
      </c>
      <c r="MP99" s="148">
        <v>153</v>
      </c>
      <c r="MQ99" s="148">
        <v>150</v>
      </c>
      <c r="MR99" s="148">
        <v>148</v>
      </c>
      <c r="MS99" s="148">
        <v>148</v>
      </c>
      <c r="MT99" s="148">
        <v>156</v>
      </c>
      <c r="MU99" s="148">
        <v>161</v>
      </c>
      <c r="MV99" s="148">
        <v>162</v>
      </c>
      <c r="MW99" s="148">
        <v>165</v>
      </c>
      <c r="MX99" s="148">
        <v>167</v>
      </c>
      <c r="MY99" s="148">
        <v>170</v>
      </c>
      <c r="MZ99" s="148">
        <v>164</v>
      </c>
      <c r="NA99" s="148">
        <v>167</v>
      </c>
      <c r="NB99" s="148">
        <v>172</v>
      </c>
      <c r="NC99" s="148">
        <v>171</v>
      </c>
      <c r="ND99" s="148">
        <v>166</v>
      </c>
      <c r="NE99" s="148">
        <v>160</v>
      </c>
      <c r="NF99" s="148">
        <v>161</v>
      </c>
      <c r="NG99" s="148">
        <v>158</v>
      </c>
      <c r="NH99" s="148">
        <v>159</v>
      </c>
      <c r="NI99" s="148">
        <v>150</v>
      </c>
      <c r="NJ99" s="148">
        <v>152</v>
      </c>
      <c r="NK99" s="148">
        <v>155</v>
      </c>
      <c r="NL99" s="148">
        <v>156</v>
      </c>
      <c r="NM99" s="148">
        <v>156</v>
      </c>
      <c r="NN99" s="148">
        <v>159</v>
      </c>
      <c r="NO99" s="148">
        <v>154</v>
      </c>
      <c r="NP99" s="148">
        <v>155</v>
      </c>
      <c r="NQ99" s="148">
        <v>153</v>
      </c>
      <c r="NR99" s="148">
        <v>149</v>
      </c>
      <c r="NS99" s="148">
        <v>147</v>
      </c>
      <c r="NT99" s="148">
        <v>150</v>
      </c>
      <c r="NU99" s="148">
        <v>142</v>
      </c>
      <c r="NV99" s="148">
        <v>136</v>
      </c>
      <c r="NW99" s="148">
        <v>128</v>
      </c>
      <c r="NX99" s="148">
        <v>135</v>
      </c>
      <c r="NY99" s="148">
        <v>134</v>
      </c>
      <c r="NZ99" s="148">
        <v>140</v>
      </c>
      <c r="OA99" s="148">
        <v>137</v>
      </c>
      <c r="OB99" s="148">
        <v>136</v>
      </c>
      <c r="OC99" s="148">
        <v>136</v>
      </c>
      <c r="OD99" s="148">
        <v>133</v>
      </c>
      <c r="OE99" s="148">
        <v>133</v>
      </c>
      <c r="OF99" s="148">
        <v>138</v>
      </c>
      <c r="OG99" s="148">
        <v>137</v>
      </c>
      <c r="OH99" s="148">
        <v>141</v>
      </c>
      <c r="OI99" s="148">
        <v>145</v>
      </c>
      <c r="OJ99" s="148">
        <v>139</v>
      </c>
      <c r="OK99" s="148">
        <v>138</v>
      </c>
      <c r="OL99" s="148">
        <v>138</v>
      </c>
      <c r="OM99" s="148">
        <v>140</v>
      </c>
      <c r="ON99" s="148">
        <v>138</v>
      </c>
      <c r="OO99" s="148">
        <v>132</v>
      </c>
      <c r="OP99" s="148">
        <v>129</v>
      </c>
      <c r="OQ99" s="148">
        <v>124</v>
      </c>
      <c r="OR99" s="148">
        <v>128</v>
      </c>
      <c r="OS99" s="148">
        <v>124</v>
      </c>
      <c r="OT99" s="148">
        <v>125</v>
      </c>
      <c r="OU99" s="148">
        <v>132</v>
      </c>
      <c r="OV99" s="148">
        <v>132</v>
      </c>
      <c r="OW99" s="148">
        <v>137</v>
      </c>
      <c r="OX99" s="148">
        <v>142</v>
      </c>
      <c r="OY99" s="351">
        <f t="shared" si="79"/>
        <v>142</v>
      </c>
      <c r="OZ99" s="148">
        <v>142</v>
      </c>
      <c r="PA99" s="148">
        <v>143</v>
      </c>
      <c r="PB99" s="148">
        <v>145</v>
      </c>
      <c r="PC99" s="148">
        <v>147</v>
      </c>
      <c r="PD99" s="148">
        <v>140</v>
      </c>
      <c r="PE99" s="148">
        <v>138</v>
      </c>
      <c r="PF99" s="148">
        <v>135</v>
      </c>
      <c r="PG99" s="351">
        <f t="shared" si="80"/>
        <v>134.5</v>
      </c>
      <c r="PH99" s="148">
        <v>134</v>
      </c>
      <c r="PI99" s="148">
        <v>135</v>
      </c>
      <c r="PJ99" s="351">
        <f t="shared" si="81"/>
        <v>135.5</v>
      </c>
      <c r="PK99" s="148">
        <v>136</v>
      </c>
      <c r="PL99" s="148">
        <v>136</v>
      </c>
      <c r="PM99" s="148">
        <v>137</v>
      </c>
      <c r="PN99" s="148">
        <v>138</v>
      </c>
      <c r="PO99" s="96">
        <v>134</v>
      </c>
      <c r="PP99" s="148">
        <v>129</v>
      </c>
      <c r="PQ99" s="148">
        <v>128</v>
      </c>
      <c r="PR99" s="148">
        <v>125</v>
      </c>
      <c r="PS99" s="148">
        <v>125</v>
      </c>
      <c r="PT99" s="148">
        <v>127</v>
      </c>
      <c r="PU99" s="148">
        <v>127</v>
      </c>
      <c r="PV99" s="148">
        <v>126</v>
      </c>
      <c r="PW99" s="148">
        <v>131</v>
      </c>
      <c r="PX99" s="148">
        <v>128</v>
      </c>
      <c r="PY99" s="148">
        <v>132</v>
      </c>
      <c r="PZ99" s="148">
        <v>129</v>
      </c>
      <c r="QA99" s="148">
        <v>125</v>
      </c>
      <c r="QB99" s="148">
        <v>132</v>
      </c>
      <c r="QC99" s="148">
        <v>136</v>
      </c>
      <c r="QD99" s="148">
        <v>132</v>
      </c>
      <c r="QE99" s="148">
        <v>132</v>
      </c>
      <c r="QF99" s="148">
        <v>130</v>
      </c>
      <c r="QG99" s="148">
        <v>129</v>
      </c>
      <c r="QH99" s="148">
        <v>129</v>
      </c>
      <c r="QI99" s="148">
        <v>124</v>
      </c>
      <c r="QJ99" s="148">
        <v>122</v>
      </c>
      <c r="QK99" s="148">
        <v>128</v>
      </c>
      <c r="QL99" s="148">
        <v>125</v>
      </c>
      <c r="QM99" s="148">
        <v>126</v>
      </c>
      <c r="QN99" s="148">
        <v>120</v>
      </c>
      <c r="QO99" s="148">
        <v>119</v>
      </c>
      <c r="QP99" s="148">
        <v>122</v>
      </c>
      <c r="QQ99" s="148">
        <v>116</v>
      </c>
      <c r="QR99" s="148">
        <v>113</v>
      </c>
      <c r="QS99" s="148">
        <v>112</v>
      </c>
      <c r="QT99" s="148">
        <v>112</v>
      </c>
      <c r="QU99" s="148">
        <v>116</v>
      </c>
      <c r="QV99" s="148">
        <v>108</v>
      </c>
      <c r="QW99" s="148">
        <v>111</v>
      </c>
      <c r="QX99" s="148">
        <v>106</v>
      </c>
      <c r="QY99" s="148">
        <v>111</v>
      </c>
      <c r="QZ99" s="148">
        <v>116</v>
      </c>
      <c r="RA99" s="148">
        <v>111</v>
      </c>
      <c r="RB99" s="96">
        <v>106</v>
      </c>
      <c r="RC99" s="148">
        <v>109</v>
      </c>
      <c r="RD99" s="96">
        <v>105</v>
      </c>
      <c r="RE99" s="96">
        <v>101</v>
      </c>
      <c r="RF99" s="148">
        <v>100</v>
      </c>
      <c r="RG99" s="96">
        <v>103</v>
      </c>
      <c r="RH99" s="148">
        <v>103</v>
      </c>
      <c r="RI99" s="96">
        <v>109</v>
      </c>
      <c r="RJ99" s="96">
        <v>108</v>
      </c>
      <c r="RK99" s="96">
        <v>105</v>
      </c>
      <c r="RL99" s="96">
        <v>109</v>
      </c>
      <c r="RM99" s="96">
        <v>109</v>
      </c>
      <c r="RN99" s="96">
        <v>112</v>
      </c>
      <c r="RO99" s="148">
        <v>112</v>
      </c>
      <c r="RP99" s="148">
        <v>110</v>
      </c>
      <c r="RQ99" s="148">
        <v>102</v>
      </c>
      <c r="RR99" s="148">
        <v>105</v>
      </c>
      <c r="RS99" s="148">
        <v>113</v>
      </c>
      <c r="RT99" s="148">
        <v>111</v>
      </c>
      <c r="RU99" s="148">
        <v>113</v>
      </c>
      <c r="RV99" s="148">
        <v>95</v>
      </c>
      <c r="RW99" s="148">
        <v>94</v>
      </c>
      <c r="RX99" s="148">
        <v>92</v>
      </c>
      <c r="RY99" s="148">
        <v>82</v>
      </c>
      <c r="RZ99" s="148">
        <v>89</v>
      </c>
      <c r="SA99" s="148">
        <v>94</v>
      </c>
      <c r="SB99" s="148">
        <v>91</v>
      </c>
      <c r="SC99" s="148">
        <v>95</v>
      </c>
      <c r="SD99" s="148">
        <v>90</v>
      </c>
      <c r="SE99" s="148">
        <v>88</v>
      </c>
      <c r="SF99" s="148">
        <v>90</v>
      </c>
      <c r="SG99" s="148">
        <v>87</v>
      </c>
      <c r="SH99" s="148">
        <v>84</v>
      </c>
      <c r="SI99" s="148">
        <v>84</v>
      </c>
      <c r="SJ99" s="148">
        <v>83</v>
      </c>
      <c r="SK99" s="148">
        <v>83</v>
      </c>
      <c r="SL99" s="148">
        <v>86</v>
      </c>
      <c r="SM99" s="148">
        <v>85</v>
      </c>
      <c r="SN99" s="148">
        <v>83</v>
      </c>
      <c r="SO99" s="148">
        <v>89</v>
      </c>
      <c r="SP99" s="148">
        <v>93</v>
      </c>
      <c r="SQ99" s="148">
        <v>96</v>
      </c>
      <c r="SR99" s="148">
        <v>94</v>
      </c>
      <c r="SS99" s="148">
        <v>92</v>
      </c>
      <c r="ST99" s="148">
        <v>92</v>
      </c>
      <c r="SU99" s="148">
        <v>90</v>
      </c>
      <c r="SV99" s="148">
        <v>88</v>
      </c>
      <c r="SW99" s="148">
        <v>83</v>
      </c>
      <c r="SX99" s="148">
        <v>82</v>
      </c>
      <c r="SY99" s="148">
        <v>78</v>
      </c>
      <c r="SZ99" s="148">
        <v>79</v>
      </c>
      <c r="TA99" s="148">
        <v>84</v>
      </c>
      <c r="TB99" s="148">
        <v>81</v>
      </c>
      <c r="TC99" s="148">
        <v>79</v>
      </c>
      <c r="TD99" s="148">
        <v>80</v>
      </c>
      <c r="TE99" s="148">
        <v>76</v>
      </c>
      <c r="TF99" s="148">
        <v>80</v>
      </c>
      <c r="TG99" s="148">
        <v>80</v>
      </c>
      <c r="TH99" s="148">
        <v>80</v>
      </c>
      <c r="TI99" s="148">
        <v>76</v>
      </c>
      <c r="TJ99" s="148">
        <v>75</v>
      </c>
      <c r="TK99" s="148">
        <v>72</v>
      </c>
      <c r="TL99" s="148">
        <v>77</v>
      </c>
      <c r="TM99" s="148">
        <v>75</v>
      </c>
      <c r="TN99" s="148">
        <v>78</v>
      </c>
      <c r="TO99" s="148">
        <v>78</v>
      </c>
      <c r="TP99" s="148">
        <v>76</v>
      </c>
      <c r="TQ99" s="148">
        <v>77</v>
      </c>
      <c r="TR99" s="148">
        <v>74</v>
      </c>
      <c r="TS99" s="148">
        <v>70</v>
      </c>
      <c r="TT99" s="148">
        <v>78</v>
      </c>
      <c r="TU99" s="148">
        <v>80</v>
      </c>
      <c r="TV99" s="148">
        <v>78</v>
      </c>
      <c r="TW99" s="148">
        <v>74</v>
      </c>
      <c r="TX99" s="148">
        <v>75</v>
      </c>
      <c r="TY99" s="148">
        <v>78</v>
      </c>
      <c r="TZ99" s="148">
        <v>73</v>
      </c>
      <c r="UA99" s="148">
        <v>73</v>
      </c>
      <c r="UB99" s="148">
        <v>74</v>
      </c>
      <c r="UC99" s="148">
        <v>76</v>
      </c>
      <c r="UD99" s="148">
        <v>75</v>
      </c>
      <c r="UE99" s="148">
        <v>72</v>
      </c>
      <c r="UF99" s="148">
        <v>68</v>
      </c>
      <c r="UG99" s="148">
        <v>70</v>
      </c>
      <c r="UH99" s="148">
        <v>73</v>
      </c>
      <c r="UI99" s="148">
        <v>76</v>
      </c>
      <c r="UJ99" s="148">
        <v>75</v>
      </c>
      <c r="UK99" s="148">
        <v>75</v>
      </c>
      <c r="UL99" s="148">
        <v>79</v>
      </c>
      <c r="UM99" s="148">
        <v>75</v>
      </c>
      <c r="UN99" s="148">
        <v>73</v>
      </c>
      <c r="UO99" s="148">
        <v>77</v>
      </c>
      <c r="UP99" s="148">
        <v>77</v>
      </c>
      <c r="UQ99" s="148">
        <v>78</v>
      </c>
      <c r="UR99" s="148">
        <v>79</v>
      </c>
      <c r="US99" s="148">
        <v>83</v>
      </c>
      <c r="UT99" s="148">
        <v>80</v>
      </c>
      <c r="UU99" s="148">
        <v>79</v>
      </c>
      <c r="UV99" s="148">
        <v>82</v>
      </c>
      <c r="UW99" s="148">
        <v>81</v>
      </c>
      <c r="UX99" s="148">
        <v>83</v>
      </c>
      <c r="UY99" s="148">
        <v>88</v>
      </c>
      <c r="UZ99" s="148">
        <v>89</v>
      </c>
      <c r="VA99" s="148">
        <v>92</v>
      </c>
      <c r="VB99" s="148">
        <v>90</v>
      </c>
      <c r="VC99" s="148">
        <v>93</v>
      </c>
      <c r="VD99" s="148">
        <v>92</v>
      </c>
      <c r="VE99" s="148">
        <v>92</v>
      </c>
      <c r="VF99" s="148">
        <v>97</v>
      </c>
      <c r="VG99" s="148">
        <v>93</v>
      </c>
      <c r="VH99" s="148">
        <v>97</v>
      </c>
      <c r="VI99" s="148">
        <v>94</v>
      </c>
      <c r="VJ99" s="148">
        <v>87</v>
      </c>
      <c r="VK99" s="148">
        <v>84</v>
      </c>
      <c r="VL99" s="148">
        <v>89</v>
      </c>
      <c r="VM99" s="148">
        <v>96</v>
      </c>
      <c r="VN99" s="148">
        <v>89</v>
      </c>
      <c r="VO99" s="148">
        <v>91</v>
      </c>
      <c r="VP99" s="148">
        <v>93</v>
      </c>
      <c r="VQ99" s="148">
        <v>94</v>
      </c>
      <c r="VR99" s="148">
        <v>88</v>
      </c>
      <c r="VS99" s="148">
        <v>87</v>
      </c>
      <c r="VT99" s="148">
        <v>92</v>
      </c>
      <c r="VU99" s="148">
        <v>94</v>
      </c>
      <c r="VV99" s="148">
        <v>112</v>
      </c>
      <c r="VW99" s="148">
        <v>124</v>
      </c>
      <c r="VX99" s="148">
        <v>138</v>
      </c>
      <c r="VY99" s="148">
        <v>161</v>
      </c>
      <c r="VZ99" s="148">
        <v>188</v>
      </c>
      <c r="WA99" s="148">
        <v>201</v>
      </c>
      <c r="WB99" s="148">
        <v>204</v>
      </c>
      <c r="WC99" s="148">
        <v>230</v>
      </c>
      <c r="WD99" s="148">
        <v>261</v>
      </c>
      <c r="WE99" s="148">
        <v>259</v>
      </c>
      <c r="WF99" s="148">
        <v>305</v>
      </c>
      <c r="WG99" s="148">
        <v>320</v>
      </c>
      <c r="WH99" s="148">
        <v>336</v>
      </c>
      <c r="WI99" s="148">
        <v>337</v>
      </c>
      <c r="WJ99" s="148">
        <v>244</v>
      </c>
      <c r="WK99" s="148">
        <v>215</v>
      </c>
      <c r="WL99" s="148">
        <v>189</v>
      </c>
      <c r="WM99" s="148">
        <v>142</v>
      </c>
      <c r="WN99" s="148">
        <v>139</v>
      </c>
      <c r="WO99" s="148">
        <v>139</v>
      </c>
      <c r="WP99" s="148">
        <v>81</v>
      </c>
      <c r="WQ99" s="148">
        <v>75</v>
      </c>
      <c r="WR99" s="148">
        <v>75</v>
      </c>
      <c r="WS99" s="148">
        <v>75</v>
      </c>
      <c r="WT99" s="148">
        <v>73</v>
      </c>
      <c r="WU99" s="148">
        <v>70</v>
      </c>
      <c r="WV99" s="148">
        <v>66</v>
      </c>
      <c r="WW99" s="148">
        <v>66</v>
      </c>
      <c r="WX99" s="148">
        <v>65</v>
      </c>
      <c r="WY99" s="148">
        <v>68</v>
      </c>
      <c r="WZ99" s="148">
        <v>69</v>
      </c>
      <c r="XA99" s="148">
        <v>68</v>
      </c>
      <c r="XB99" s="148">
        <v>68</v>
      </c>
      <c r="XC99" s="148">
        <v>68</v>
      </c>
      <c r="XD99" s="148">
        <v>68</v>
      </c>
      <c r="XE99" s="148">
        <v>58</v>
      </c>
      <c r="XF99" s="148">
        <v>54</v>
      </c>
      <c r="XG99" s="148">
        <v>55</v>
      </c>
      <c r="XH99" s="148">
        <v>53</v>
      </c>
      <c r="XI99" s="148">
        <v>54</v>
      </c>
      <c r="XJ99" s="148">
        <v>54</v>
      </c>
      <c r="XK99" s="148">
        <v>53</v>
      </c>
    </row>
    <row r="100" spans="1:635" s="148" customFormat="1" x14ac:dyDescent="0.2">
      <c r="A100" s="327"/>
      <c r="B100" s="354">
        <v>13</v>
      </c>
      <c r="C100" s="399">
        <f t="shared" ca="1" si="77"/>
        <v>3</v>
      </c>
      <c r="D100" s="400">
        <f t="shared" ca="1" si="82"/>
        <v>1.1278195488721804E-2</v>
      </c>
      <c r="E100" s="419">
        <f t="shared" ca="1" si="83"/>
        <v>14</v>
      </c>
      <c r="F100" s="401"/>
      <c r="G100" s="148">
        <v>24</v>
      </c>
      <c r="H100" s="148">
        <v>25</v>
      </c>
      <c r="I100" s="355">
        <v>24.5</v>
      </c>
      <c r="J100" s="148">
        <v>24</v>
      </c>
      <c r="K100" s="148">
        <v>23</v>
      </c>
      <c r="L100" s="148">
        <v>28</v>
      </c>
      <c r="M100" s="148">
        <v>29</v>
      </c>
      <c r="N100" s="148">
        <v>34</v>
      </c>
      <c r="O100" s="148">
        <v>33</v>
      </c>
      <c r="P100" s="148">
        <v>35</v>
      </c>
      <c r="Q100" s="148">
        <v>34</v>
      </c>
      <c r="R100" s="148">
        <v>37</v>
      </c>
      <c r="S100" s="148">
        <v>37</v>
      </c>
      <c r="T100" s="148">
        <v>36</v>
      </c>
      <c r="U100" s="148">
        <v>28</v>
      </c>
      <c r="V100" s="148">
        <v>27</v>
      </c>
      <c r="W100" s="148">
        <v>27</v>
      </c>
      <c r="X100" s="148">
        <v>29</v>
      </c>
      <c r="Y100" s="148">
        <v>29</v>
      </c>
      <c r="Z100" s="148">
        <v>30</v>
      </c>
      <c r="AA100" s="148">
        <v>31</v>
      </c>
      <c r="AB100" s="148">
        <v>30</v>
      </c>
      <c r="AC100" s="148">
        <v>26</v>
      </c>
      <c r="AD100" s="148">
        <v>25</v>
      </c>
      <c r="AE100" s="148">
        <v>31</v>
      </c>
      <c r="AF100" s="148">
        <v>30</v>
      </c>
      <c r="AG100" s="148">
        <v>30</v>
      </c>
      <c r="AH100" s="148">
        <v>29</v>
      </c>
      <c r="AI100" s="148">
        <v>31</v>
      </c>
      <c r="AJ100" s="148">
        <v>31</v>
      </c>
      <c r="AK100" s="148">
        <v>28</v>
      </c>
      <c r="AL100" s="148">
        <v>30</v>
      </c>
      <c r="AM100" s="148">
        <v>30</v>
      </c>
      <c r="AN100" s="148">
        <v>31</v>
      </c>
      <c r="AO100" s="148">
        <v>30</v>
      </c>
      <c r="AP100" s="360">
        <v>31.5</v>
      </c>
      <c r="AQ100" s="148">
        <v>33</v>
      </c>
      <c r="AR100" s="148">
        <v>35</v>
      </c>
      <c r="AS100" s="148">
        <v>34</v>
      </c>
      <c r="AT100" s="148">
        <v>34</v>
      </c>
      <c r="AU100" s="148">
        <v>30</v>
      </c>
      <c r="AV100" s="148">
        <v>32</v>
      </c>
      <c r="AW100" s="148">
        <v>34</v>
      </c>
      <c r="AX100" s="148">
        <v>36</v>
      </c>
      <c r="AY100" s="148">
        <v>33</v>
      </c>
      <c r="AZ100" s="148">
        <v>34</v>
      </c>
      <c r="BA100" s="148">
        <v>33</v>
      </c>
      <c r="BB100" s="148">
        <v>31</v>
      </c>
      <c r="BC100" s="148">
        <v>30</v>
      </c>
      <c r="BD100" s="148">
        <v>33</v>
      </c>
      <c r="BE100" s="148">
        <v>34</v>
      </c>
      <c r="BF100" s="148">
        <v>34</v>
      </c>
      <c r="BG100" s="148">
        <v>34</v>
      </c>
      <c r="BH100" s="148">
        <v>35</v>
      </c>
      <c r="BI100" s="148">
        <v>39</v>
      </c>
      <c r="BJ100" s="148">
        <v>40</v>
      </c>
      <c r="BK100" s="148">
        <v>36</v>
      </c>
      <c r="BL100" s="148">
        <v>35</v>
      </c>
      <c r="BM100" s="148">
        <v>35</v>
      </c>
      <c r="BN100" s="148">
        <v>35</v>
      </c>
      <c r="BO100" s="148">
        <v>34</v>
      </c>
      <c r="BP100" s="148">
        <v>34</v>
      </c>
      <c r="BQ100" s="148">
        <v>30</v>
      </c>
      <c r="BR100" s="148">
        <v>36</v>
      </c>
      <c r="BS100" s="355">
        <v>33</v>
      </c>
      <c r="BT100" s="96">
        <v>30</v>
      </c>
      <c r="BU100" s="148">
        <v>30</v>
      </c>
      <c r="BV100" s="148">
        <v>32</v>
      </c>
      <c r="BW100" s="148">
        <v>34</v>
      </c>
      <c r="BX100" s="148">
        <v>34</v>
      </c>
      <c r="BY100" s="148">
        <v>34</v>
      </c>
      <c r="BZ100" s="148">
        <v>32</v>
      </c>
      <c r="CA100" s="148">
        <v>35</v>
      </c>
      <c r="CB100" s="148">
        <v>34</v>
      </c>
      <c r="CC100" s="148">
        <v>33</v>
      </c>
      <c r="CD100" s="148">
        <v>30</v>
      </c>
      <c r="CE100" s="148">
        <v>30</v>
      </c>
      <c r="CF100" s="148">
        <v>29</v>
      </c>
      <c r="CG100" s="148">
        <v>30</v>
      </c>
      <c r="CH100" s="148">
        <v>30</v>
      </c>
      <c r="CI100" s="148">
        <v>30</v>
      </c>
      <c r="CJ100" s="148">
        <v>32</v>
      </c>
      <c r="CK100" s="148">
        <v>35</v>
      </c>
      <c r="CL100" s="148">
        <v>34</v>
      </c>
      <c r="CM100" s="148">
        <v>32</v>
      </c>
      <c r="CN100" s="148">
        <v>35</v>
      </c>
      <c r="CO100" s="148">
        <v>39</v>
      </c>
      <c r="CP100" s="148">
        <v>43</v>
      </c>
      <c r="CQ100" s="148">
        <v>47</v>
      </c>
      <c r="CR100" s="148">
        <v>48</v>
      </c>
      <c r="CS100" s="148">
        <v>45</v>
      </c>
      <c r="CT100" s="148">
        <v>44</v>
      </c>
      <c r="CU100" s="148">
        <v>44</v>
      </c>
      <c r="CV100" s="148">
        <v>48</v>
      </c>
      <c r="CW100" s="148">
        <v>48</v>
      </c>
      <c r="CX100" s="148">
        <v>48</v>
      </c>
      <c r="CY100" s="148">
        <v>46</v>
      </c>
      <c r="CZ100" s="148">
        <v>43</v>
      </c>
      <c r="DA100" s="148">
        <v>37</v>
      </c>
      <c r="DB100" s="148">
        <v>36</v>
      </c>
      <c r="DC100" s="148">
        <v>37</v>
      </c>
      <c r="DD100" s="148">
        <v>37</v>
      </c>
      <c r="DE100" s="148">
        <v>35</v>
      </c>
      <c r="DF100" s="148">
        <v>31.5</v>
      </c>
      <c r="DG100" s="148">
        <v>28</v>
      </c>
      <c r="DH100" s="148">
        <v>24</v>
      </c>
      <c r="DI100" s="148">
        <v>27</v>
      </c>
      <c r="DJ100" s="148">
        <v>27</v>
      </c>
      <c r="DK100" s="148">
        <v>27</v>
      </c>
      <c r="DL100" s="148">
        <v>28</v>
      </c>
      <c r="DM100" s="148">
        <v>28</v>
      </c>
      <c r="DN100" s="148">
        <v>26</v>
      </c>
      <c r="DO100" s="148">
        <v>24</v>
      </c>
      <c r="DP100" s="148">
        <v>28</v>
      </c>
      <c r="DQ100" s="148">
        <v>28</v>
      </c>
      <c r="DR100" s="398">
        <v>28</v>
      </c>
      <c r="DS100" s="148">
        <v>30</v>
      </c>
      <c r="DT100" s="398">
        <v>29</v>
      </c>
      <c r="DU100" s="398">
        <v>29</v>
      </c>
      <c r="DV100" s="397">
        <v>30</v>
      </c>
      <c r="DW100" s="397">
        <v>32</v>
      </c>
      <c r="DX100" s="398">
        <v>32</v>
      </c>
      <c r="DY100" s="96">
        <v>30</v>
      </c>
      <c r="DZ100" s="96">
        <v>32</v>
      </c>
      <c r="EA100" s="96">
        <v>33</v>
      </c>
      <c r="EB100" s="96">
        <v>32</v>
      </c>
      <c r="EC100" s="96">
        <v>32</v>
      </c>
      <c r="ED100" s="96">
        <v>35</v>
      </c>
      <c r="EE100" s="96">
        <v>35</v>
      </c>
      <c r="EF100" s="96">
        <v>33</v>
      </c>
      <c r="EG100" s="96">
        <v>34</v>
      </c>
      <c r="EH100" s="96">
        <v>32</v>
      </c>
      <c r="EI100" s="96">
        <v>34</v>
      </c>
      <c r="EJ100" s="96">
        <v>30</v>
      </c>
      <c r="EK100" s="96">
        <v>29</v>
      </c>
      <c r="EL100" s="96">
        <v>29</v>
      </c>
      <c r="EM100" s="96">
        <v>31</v>
      </c>
      <c r="EN100" s="96">
        <v>33</v>
      </c>
      <c r="EO100" s="148">
        <v>33</v>
      </c>
      <c r="EP100" s="96">
        <v>34</v>
      </c>
      <c r="EQ100" s="96">
        <v>36</v>
      </c>
      <c r="ER100" s="96">
        <v>35</v>
      </c>
      <c r="ES100" s="96">
        <v>35</v>
      </c>
      <c r="ET100" s="96">
        <v>34</v>
      </c>
      <c r="EU100" s="96">
        <v>33</v>
      </c>
      <c r="EV100" s="96">
        <v>32</v>
      </c>
      <c r="EW100" s="96">
        <v>33</v>
      </c>
      <c r="EX100" s="96">
        <v>36</v>
      </c>
      <c r="EY100" s="96">
        <v>39</v>
      </c>
      <c r="EZ100" s="96">
        <v>39</v>
      </c>
      <c r="FA100" s="96">
        <v>40</v>
      </c>
      <c r="FB100" s="96">
        <v>39</v>
      </c>
      <c r="FC100" s="96">
        <v>38</v>
      </c>
      <c r="FD100" s="96">
        <v>41</v>
      </c>
      <c r="FE100" s="96">
        <v>41</v>
      </c>
      <c r="FF100" s="96">
        <v>41</v>
      </c>
      <c r="FG100" s="96">
        <v>41</v>
      </c>
      <c r="FH100" s="96">
        <v>42</v>
      </c>
      <c r="FI100" s="96">
        <v>41</v>
      </c>
      <c r="FJ100" s="96">
        <v>40</v>
      </c>
      <c r="FK100" s="148">
        <v>42</v>
      </c>
      <c r="FL100" s="96">
        <v>41</v>
      </c>
      <c r="FM100" s="96">
        <v>39</v>
      </c>
      <c r="FN100" s="148">
        <v>41</v>
      </c>
      <c r="FO100" s="148">
        <v>41</v>
      </c>
      <c r="FP100" s="148">
        <v>39</v>
      </c>
      <c r="FQ100" s="96">
        <v>40</v>
      </c>
      <c r="FR100" s="148">
        <v>38</v>
      </c>
      <c r="FS100" s="398">
        <v>40</v>
      </c>
      <c r="FT100" s="148">
        <v>38</v>
      </c>
      <c r="FU100" s="398">
        <v>37</v>
      </c>
      <c r="FV100" s="398">
        <v>38</v>
      </c>
      <c r="FW100" s="397">
        <v>39</v>
      </c>
      <c r="FX100" s="397">
        <v>37</v>
      </c>
      <c r="FY100" s="398">
        <v>38</v>
      </c>
      <c r="FZ100" s="96">
        <v>36</v>
      </c>
      <c r="GA100" s="96">
        <v>38</v>
      </c>
      <c r="GB100" s="96">
        <v>39</v>
      </c>
      <c r="GC100" s="96">
        <v>41</v>
      </c>
      <c r="GD100" s="96">
        <v>43</v>
      </c>
      <c r="GE100" s="96">
        <v>46</v>
      </c>
      <c r="GF100" s="96">
        <v>48</v>
      </c>
      <c r="GG100" s="96">
        <v>46</v>
      </c>
      <c r="GH100" s="96">
        <v>46</v>
      </c>
      <c r="GI100" s="96">
        <v>45</v>
      </c>
      <c r="GJ100" s="96">
        <v>47</v>
      </c>
      <c r="GK100" s="96">
        <v>46</v>
      </c>
      <c r="GL100" s="96">
        <v>44</v>
      </c>
      <c r="GM100" s="96">
        <v>45</v>
      </c>
      <c r="GN100" s="96">
        <v>43</v>
      </c>
      <c r="GO100" s="96">
        <v>43</v>
      </c>
      <c r="GP100" s="148">
        <v>42</v>
      </c>
      <c r="GQ100" s="96">
        <v>42</v>
      </c>
      <c r="GR100" s="96">
        <v>41</v>
      </c>
      <c r="GS100" s="96">
        <v>39</v>
      </c>
      <c r="GT100" s="96">
        <v>41</v>
      </c>
      <c r="GU100" s="96">
        <v>42</v>
      </c>
      <c r="GV100" s="148">
        <v>44</v>
      </c>
      <c r="GW100" s="148">
        <v>46</v>
      </c>
      <c r="GX100" s="148">
        <v>45</v>
      </c>
      <c r="GY100" s="148">
        <v>42</v>
      </c>
      <c r="GZ100" s="148">
        <v>45</v>
      </c>
      <c r="HA100" s="148">
        <v>43</v>
      </c>
      <c r="HB100" s="148">
        <v>43</v>
      </c>
      <c r="HC100" s="148">
        <v>44</v>
      </c>
      <c r="HD100" s="148">
        <v>42</v>
      </c>
      <c r="HE100" s="148">
        <v>46</v>
      </c>
      <c r="HF100" s="148">
        <v>51</v>
      </c>
      <c r="HG100" s="148">
        <v>52</v>
      </c>
      <c r="HH100" s="148">
        <v>53</v>
      </c>
      <c r="HI100" s="148">
        <v>53</v>
      </c>
      <c r="HJ100" s="148">
        <v>51</v>
      </c>
      <c r="HK100" s="148">
        <v>49</v>
      </c>
      <c r="HL100" s="148">
        <v>46</v>
      </c>
      <c r="HM100" s="148">
        <v>42</v>
      </c>
      <c r="HN100" s="148">
        <v>42</v>
      </c>
      <c r="HO100" s="148">
        <v>46</v>
      </c>
      <c r="HP100" s="148">
        <v>43</v>
      </c>
      <c r="HQ100" s="148">
        <v>44</v>
      </c>
      <c r="HR100" s="148">
        <v>46</v>
      </c>
      <c r="HS100" s="148">
        <v>46</v>
      </c>
      <c r="HT100" s="148">
        <v>47</v>
      </c>
      <c r="HU100" s="148">
        <v>47</v>
      </c>
      <c r="HV100" s="148">
        <v>48</v>
      </c>
      <c r="HW100" s="148">
        <v>49</v>
      </c>
      <c r="HX100" s="148">
        <v>51</v>
      </c>
      <c r="HY100" s="148">
        <v>48</v>
      </c>
      <c r="HZ100" s="148">
        <v>50</v>
      </c>
      <c r="IA100" s="148">
        <v>52</v>
      </c>
      <c r="IB100" s="148">
        <v>52</v>
      </c>
      <c r="IC100" s="148">
        <v>51</v>
      </c>
      <c r="ID100" s="148">
        <v>54</v>
      </c>
      <c r="IE100" s="148">
        <v>51</v>
      </c>
      <c r="IF100" s="148">
        <v>44</v>
      </c>
      <c r="IG100" s="148">
        <v>44</v>
      </c>
      <c r="IH100" s="148">
        <v>41</v>
      </c>
      <c r="II100" s="148">
        <v>38</v>
      </c>
      <c r="IJ100" s="148">
        <v>37</v>
      </c>
      <c r="IK100" s="148">
        <v>37</v>
      </c>
      <c r="IL100" s="148">
        <v>36</v>
      </c>
      <c r="IM100" s="148">
        <v>39</v>
      </c>
      <c r="IN100" s="351">
        <f t="shared" si="78"/>
        <v>37.5</v>
      </c>
      <c r="IO100" s="148">
        <v>36</v>
      </c>
      <c r="IP100" s="148">
        <v>38</v>
      </c>
      <c r="IQ100" s="148">
        <v>37</v>
      </c>
      <c r="IR100" s="148">
        <v>38</v>
      </c>
      <c r="IS100" s="148">
        <v>34</v>
      </c>
      <c r="IT100" s="148">
        <v>30</v>
      </c>
      <c r="IU100" s="148">
        <v>28</v>
      </c>
      <c r="IV100" s="148">
        <v>32</v>
      </c>
      <c r="IW100" s="148">
        <v>35</v>
      </c>
      <c r="IX100" s="148">
        <v>39</v>
      </c>
      <c r="IY100" s="148">
        <v>39</v>
      </c>
      <c r="IZ100" s="148">
        <v>42</v>
      </c>
      <c r="JA100" s="148">
        <v>40</v>
      </c>
      <c r="JB100" s="148">
        <v>40</v>
      </c>
      <c r="JC100" s="148">
        <v>40</v>
      </c>
      <c r="JD100" s="148">
        <v>41</v>
      </c>
      <c r="JE100" s="148">
        <v>40</v>
      </c>
      <c r="JF100" s="353">
        <f t="shared" si="84"/>
        <v>40</v>
      </c>
      <c r="JG100" s="148">
        <v>40</v>
      </c>
      <c r="JH100" s="148">
        <v>40</v>
      </c>
      <c r="JI100" s="148">
        <v>41</v>
      </c>
      <c r="JJ100" s="148">
        <v>37</v>
      </c>
      <c r="JK100" s="148">
        <v>37</v>
      </c>
      <c r="JL100" s="148">
        <v>37</v>
      </c>
      <c r="JM100" s="148">
        <v>30</v>
      </c>
      <c r="JN100" s="351">
        <f t="shared" si="85"/>
        <v>31</v>
      </c>
      <c r="JO100" s="148">
        <v>32</v>
      </c>
      <c r="JP100" s="148">
        <v>34</v>
      </c>
      <c r="JQ100" s="148">
        <v>29</v>
      </c>
      <c r="JR100" s="148">
        <v>31</v>
      </c>
      <c r="JS100" s="148">
        <v>31</v>
      </c>
      <c r="JT100" s="148">
        <v>35</v>
      </c>
      <c r="JU100" s="148">
        <v>36</v>
      </c>
      <c r="JV100" s="351">
        <f t="shared" si="86"/>
        <v>35</v>
      </c>
      <c r="JW100" s="148">
        <v>34</v>
      </c>
      <c r="JX100" s="148">
        <v>34</v>
      </c>
      <c r="JY100" s="148">
        <v>37</v>
      </c>
      <c r="JZ100" s="148">
        <v>37</v>
      </c>
      <c r="KA100" s="148">
        <v>38</v>
      </c>
      <c r="KB100" s="148">
        <v>41</v>
      </c>
      <c r="KC100" s="148">
        <v>41</v>
      </c>
      <c r="KD100" s="148">
        <v>37</v>
      </c>
      <c r="KE100" s="148">
        <v>37</v>
      </c>
      <c r="KF100" s="148">
        <v>38</v>
      </c>
      <c r="KG100" s="148">
        <v>36</v>
      </c>
      <c r="KH100" s="148">
        <v>35</v>
      </c>
      <c r="KI100" s="148">
        <v>34</v>
      </c>
      <c r="KJ100" s="148">
        <v>32</v>
      </c>
      <c r="KK100" s="148">
        <v>29</v>
      </c>
      <c r="KL100" s="148">
        <v>30</v>
      </c>
      <c r="KM100" s="148">
        <v>27</v>
      </c>
      <c r="KN100" s="148">
        <v>31</v>
      </c>
      <c r="KO100" s="148">
        <v>29</v>
      </c>
      <c r="KP100" s="148">
        <v>29</v>
      </c>
      <c r="KQ100" s="148">
        <v>29</v>
      </c>
      <c r="KR100" s="148">
        <v>31</v>
      </c>
      <c r="KS100" s="148">
        <v>33</v>
      </c>
      <c r="KT100" s="148">
        <v>33</v>
      </c>
      <c r="KU100" s="148">
        <v>36</v>
      </c>
      <c r="KV100" s="148">
        <v>37</v>
      </c>
      <c r="KW100" s="148">
        <v>39</v>
      </c>
      <c r="KX100" s="148">
        <v>41</v>
      </c>
      <c r="KY100" s="148">
        <v>42</v>
      </c>
      <c r="KZ100" s="418">
        <f t="shared" si="87"/>
        <v>36</v>
      </c>
      <c r="LA100" s="418">
        <f t="shared" si="88"/>
        <v>37</v>
      </c>
      <c r="LB100" s="418">
        <f t="shared" si="89"/>
        <v>39</v>
      </c>
      <c r="LC100" s="418">
        <f t="shared" si="90"/>
        <v>40</v>
      </c>
      <c r="LD100" s="418">
        <f t="shared" si="91"/>
        <v>41</v>
      </c>
      <c r="LE100" s="418">
        <f t="shared" si="92"/>
        <v>42</v>
      </c>
      <c r="LF100" s="418">
        <f t="shared" si="93"/>
        <v>42</v>
      </c>
      <c r="LG100" s="418">
        <f t="shared" si="94"/>
        <v>43</v>
      </c>
      <c r="LH100" s="418">
        <f t="shared" si="95"/>
        <v>43</v>
      </c>
      <c r="LI100" s="418">
        <f t="shared" si="96"/>
        <v>44</v>
      </c>
      <c r="LJ100" s="148">
        <v>45</v>
      </c>
      <c r="LK100" s="148">
        <v>46</v>
      </c>
      <c r="LL100" s="148">
        <v>47</v>
      </c>
      <c r="LM100" s="148">
        <v>45</v>
      </c>
      <c r="LN100" s="148">
        <v>43</v>
      </c>
      <c r="LO100" s="148">
        <v>41</v>
      </c>
      <c r="LP100" s="148">
        <v>40</v>
      </c>
      <c r="LQ100" s="148">
        <v>44</v>
      </c>
      <c r="LR100" s="148">
        <v>42</v>
      </c>
      <c r="LS100" s="148">
        <v>44</v>
      </c>
      <c r="LT100" s="148">
        <v>47</v>
      </c>
      <c r="LU100" s="148">
        <v>38</v>
      </c>
      <c r="LV100" s="148">
        <v>39</v>
      </c>
      <c r="LW100" s="148">
        <v>39</v>
      </c>
      <c r="LX100" s="148">
        <v>42</v>
      </c>
      <c r="LY100" s="148">
        <v>32</v>
      </c>
      <c r="LZ100" s="148">
        <v>31</v>
      </c>
      <c r="MA100" s="148">
        <v>33</v>
      </c>
      <c r="MB100" s="148">
        <v>35</v>
      </c>
      <c r="MC100" s="148">
        <v>35</v>
      </c>
      <c r="MD100" s="148">
        <v>29</v>
      </c>
      <c r="ME100" s="148">
        <v>30</v>
      </c>
      <c r="MF100" s="148">
        <v>32</v>
      </c>
      <c r="MG100" s="148">
        <v>33</v>
      </c>
      <c r="MH100" s="148">
        <v>32</v>
      </c>
      <c r="MI100" s="148">
        <v>36</v>
      </c>
      <c r="MJ100" s="148">
        <v>36</v>
      </c>
      <c r="MK100" s="148">
        <v>37</v>
      </c>
      <c r="ML100" s="148">
        <v>39</v>
      </c>
      <c r="MM100" s="148">
        <v>33</v>
      </c>
      <c r="MN100" s="148">
        <v>32</v>
      </c>
      <c r="MO100" s="148">
        <v>32</v>
      </c>
      <c r="MP100" s="148">
        <v>29</v>
      </c>
      <c r="MQ100" s="148">
        <v>32</v>
      </c>
      <c r="MR100" s="148">
        <v>32</v>
      </c>
      <c r="MS100" s="148">
        <v>33</v>
      </c>
      <c r="MT100" s="148">
        <v>31</v>
      </c>
      <c r="MU100" s="148">
        <v>29</v>
      </c>
      <c r="MV100" s="148">
        <v>31</v>
      </c>
      <c r="MW100" s="148">
        <v>28</v>
      </c>
      <c r="MX100" s="148">
        <v>34</v>
      </c>
      <c r="MY100" s="148">
        <v>34</v>
      </c>
      <c r="MZ100" s="148">
        <v>33</v>
      </c>
      <c r="NA100" s="148">
        <v>35</v>
      </c>
      <c r="NB100" s="148">
        <v>35</v>
      </c>
      <c r="NC100" s="148">
        <v>39</v>
      </c>
      <c r="ND100" s="148">
        <v>32</v>
      </c>
      <c r="NE100" s="148">
        <v>31</v>
      </c>
      <c r="NF100" s="148">
        <v>31</v>
      </c>
      <c r="NG100" s="148">
        <v>34</v>
      </c>
      <c r="NH100" s="148">
        <v>27</v>
      </c>
      <c r="NI100" s="148">
        <v>24</v>
      </c>
      <c r="NJ100" s="148">
        <v>26</v>
      </c>
      <c r="NK100" s="148">
        <v>26</v>
      </c>
      <c r="NL100" s="148">
        <v>26</v>
      </c>
      <c r="NM100" s="148">
        <v>25</v>
      </c>
      <c r="NN100" s="148">
        <v>26</v>
      </c>
      <c r="NO100" s="148">
        <v>26</v>
      </c>
      <c r="NP100" s="148">
        <v>23</v>
      </c>
      <c r="NQ100" s="148">
        <v>22</v>
      </c>
      <c r="NR100" s="148">
        <v>20</v>
      </c>
      <c r="NS100" s="148">
        <v>24</v>
      </c>
      <c r="NT100" s="148">
        <v>26</v>
      </c>
      <c r="NU100" s="148">
        <v>24</v>
      </c>
      <c r="NV100" s="148">
        <v>24</v>
      </c>
      <c r="NW100" s="148">
        <v>25</v>
      </c>
      <c r="NX100" s="148">
        <v>24</v>
      </c>
      <c r="NY100" s="148">
        <v>28</v>
      </c>
      <c r="NZ100" s="148">
        <v>22</v>
      </c>
      <c r="OA100" s="148">
        <v>25</v>
      </c>
      <c r="OB100" s="148">
        <v>25</v>
      </c>
      <c r="OC100" s="148">
        <v>26</v>
      </c>
      <c r="OD100" s="148">
        <v>21</v>
      </c>
      <c r="OE100" s="148">
        <v>22</v>
      </c>
      <c r="OF100" s="148">
        <v>23</v>
      </c>
      <c r="OG100" s="148">
        <v>20</v>
      </c>
      <c r="OH100" s="148">
        <v>20</v>
      </c>
      <c r="OI100" s="148">
        <v>19</v>
      </c>
      <c r="OJ100" s="148">
        <v>18</v>
      </c>
      <c r="OK100" s="148">
        <v>17</v>
      </c>
      <c r="OL100" s="148">
        <v>18</v>
      </c>
      <c r="OM100" s="148">
        <v>17</v>
      </c>
      <c r="ON100" s="148">
        <v>17</v>
      </c>
      <c r="OO100" s="148">
        <v>17</v>
      </c>
      <c r="OP100" s="148">
        <v>15</v>
      </c>
      <c r="OQ100" s="148">
        <v>13</v>
      </c>
      <c r="OR100" s="148">
        <v>12</v>
      </c>
      <c r="OS100" s="148">
        <v>13</v>
      </c>
      <c r="OT100" s="148">
        <v>13</v>
      </c>
      <c r="OU100" s="148">
        <v>14</v>
      </c>
      <c r="OV100" s="148">
        <v>12</v>
      </c>
      <c r="OW100" s="148">
        <v>10</v>
      </c>
      <c r="OX100" s="148">
        <v>11</v>
      </c>
      <c r="OY100" s="351">
        <f t="shared" si="79"/>
        <v>11.5</v>
      </c>
      <c r="OZ100" s="148">
        <v>12</v>
      </c>
      <c r="PA100" s="148">
        <v>12</v>
      </c>
      <c r="PB100" s="148">
        <v>13</v>
      </c>
      <c r="PC100" s="148">
        <v>13</v>
      </c>
      <c r="PD100" s="148">
        <v>11</v>
      </c>
      <c r="PE100" s="148">
        <v>13</v>
      </c>
      <c r="PF100" s="148">
        <v>13</v>
      </c>
      <c r="PG100" s="351">
        <f t="shared" si="80"/>
        <v>11.5</v>
      </c>
      <c r="PH100" s="148">
        <v>10</v>
      </c>
      <c r="PI100" s="148">
        <v>10</v>
      </c>
      <c r="PJ100" s="351">
        <f t="shared" si="81"/>
        <v>13</v>
      </c>
      <c r="PK100" s="148">
        <v>16</v>
      </c>
      <c r="PL100" s="148">
        <v>19</v>
      </c>
      <c r="PM100" s="148">
        <v>18</v>
      </c>
      <c r="PN100" s="148">
        <v>19</v>
      </c>
      <c r="PO100" s="96">
        <v>15</v>
      </c>
      <c r="PP100" s="148">
        <v>15</v>
      </c>
      <c r="PQ100" s="148">
        <v>14</v>
      </c>
      <c r="PR100" s="148">
        <v>13</v>
      </c>
      <c r="PS100" s="148">
        <v>16</v>
      </c>
      <c r="PT100" s="148">
        <v>17</v>
      </c>
      <c r="PU100" s="148">
        <v>14</v>
      </c>
      <c r="PV100" s="148">
        <v>13</v>
      </c>
      <c r="PW100" s="148">
        <v>13</v>
      </c>
      <c r="PX100" s="148">
        <v>13</v>
      </c>
      <c r="PY100" s="148">
        <v>14</v>
      </c>
      <c r="PZ100" s="148">
        <v>13</v>
      </c>
      <c r="QA100" s="148">
        <v>11</v>
      </c>
      <c r="QB100" s="148">
        <v>13</v>
      </c>
      <c r="QC100" s="148">
        <v>13</v>
      </c>
      <c r="QD100" s="148">
        <v>12</v>
      </c>
      <c r="QE100" s="148">
        <v>11</v>
      </c>
      <c r="QF100" s="148">
        <v>10</v>
      </c>
      <c r="QG100" s="148">
        <v>10</v>
      </c>
      <c r="QH100" s="148">
        <v>9</v>
      </c>
      <c r="QI100" s="148">
        <v>8</v>
      </c>
      <c r="QJ100" s="148">
        <v>11</v>
      </c>
      <c r="QK100" s="148">
        <v>13</v>
      </c>
      <c r="QL100" s="148">
        <v>12</v>
      </c>
      <c r="QM100" s="148">
        <v>13</v>
      </c>
      <c r="QN100" s="148">
        <v>15</v>
      </c>
      <c r="QO100" s="148">
        <v>15</v>
      </c>
      <c r="QP100" s="148">
        <v>18</v>
      </c>
      <c r="QQ100" s="148">
        <v>15</v>
      </c>
      <c r="QR100" s="148">
        <v>15</v>
      </c>
      <c r="QS100" s="148">
        <v>12</v>
      </c>
      <c r="QT100" s="148">
        <v>12</v>
      </c>
      <c r="QU100" s="148">
        <v>14</v>
      </c>
      <c r="QV100" s="148">
        <v>17</v>
      </c>
      <c r="QW100" s="148">
        <v>17</v>
      </c>
      <c r="QX100" s="148">
        <v>17</v>
      </c>
      <c r="QY100" s="148">
        <v>17</v>
      </c>
      <c r="QZ100" s="148">
        <v>17</v>
      </c>
      <c r="RA100" s="148">
        <v>18</v>
      </c>
      <c r="RB100" s="96">
        <v>17</v>
      </c>
      <c r="RC100" s="148">
        <v>17</v>
      </c>
      <c r="RD100" s="96">
        <v>16</v>
      </c>
      <c r="RE100" s="96">
        <v>15</v>
      </c>
      <c r="RF100" s="148">
        <v>14</v>
      </c>
      <c r="RG100" s="96">
        <v>16</v>
      </c>
      <c r="RH100" s="148">
        <v>16</v>
      </c>
      <c r="RI100" s="96">
        <v>14</v>
      </c>
      <c r="RJ100" s="96">
        <v>16</v>
      </c>
      <c r="RK100" s="96">
        <v>16</v>
      </c>
      <c r="RL100" s="96">
        <v>15</v>
      </c>
      <c r="RM100" s="96">
        <v>13</v>
      </c>
      <c r="RN100" s="96">
        <v>14</v>
      </c>
      <c r="RO100" s="148">
        <v>15</v>
      </c>
      <c r="RP100" s="148">
        <v>15</v>
      </c>
      <c r="RQ100" s="148">
        <v>14</v>
      </c>
      <c r="RR100" s="148">
        <v>15</v>
      </c>
      <c r="RS100" s="148">
        <v>16</v>
      </c>
      <c r="RT100" s="148">
        <v>15</v>
      </c>
      <c r="RU100" s="148">
        <v>15</v>
      </c>
      <c r="RV100" s="148">
        <v>13</v>
      </c>
      <c r="RW100" s="148">
        <v>13</v>
      </c>
      <c r="RX100" s="148">
        <v>16</v>
      </c>
      <c r="RY100" s="148">
        <v>17</v>
      </c>
      <c r="RZ100" s="148">
        <v>17</v>
      </c>
      <c r="SA100" s="148">
        <v>19</v>
      </c>
      <c r="SB100" s="148">
        <v>22</v>
      </c>
      <c r="SC100" s="148">
        <v>24</v>
      </c>
      <c r="SD100" s="148">
        <v>25</v>
      </c>
      <c r="SE100" s="148">
        <v>27</v>
      </c>
      <c r="SF100" s="148">
        <v>27</v>
      </c>
      <c r="SG100" s="148">
        <v>26</v>
      </c>
      <c r="SH100" s="148">
        <v>25</v>
      </c>
      <c r="SI100" s="148">
        <v>24</v>
      </c>
      <c r="SJ100" s="148">
        <v>25</v>
      </c>
      <c r="SK100" s="148">
        <v>25</v>
      </c>
      <c r="SL100" s="148">
        <v>25</v>
      </c>
      <c r="SM100" s="148">
        <v>23</v>
      </c>
      <c r="SN100" s="148">
        <v>20</v>
      </c>
      <c r="SO100" s="148">
        <v>21</v>
      </c>
      <c r="SP100" s="148">
        <v>23</v>
      </c>
      <c r="SQ100" s="148">
        <v>20</v>
      </c>
      <c r="SR100" s="148">
        <v>21</v>
      </c>
      <c r="SS100" s="148">
        <v>21</v>
      </c>
      <c r="ST100" s="148">
        <v>19</v>
      </c>
      <c r="SU100" s="148">
        <v>19</v>
      </c>
      <c r="SV100" s="148">
        <v>23</v>
      </c>
      <c r="SW100" s="148">
        <v>25</v>
      </c>
      <c r="SX100" s="148">
        <v>27</v>
      </c>
      <c r="SY100" s="148">
        <v>26</v>
      </c>
      <c r="SZ100" s="148">
        <v>26</v>
      </c>
      <c r="TA100" s="148">
        <v>26</v>
      </c>
      <c r="TB100" s="148">
        <v>29</v>
      </c>
      <c r="TC100" s="148">
        <v>28</v>
      </c>
      <c r="TD100" s="148">
        <v>31</v>
      </c>
      <c r="TE100" s="148">
        <v>30</v>
      </c>
      <c r="TF100" s="148">
        <v>30</v>
      </c>
      <c r="TG100" s="148">
        <v>28</v>
      </c>
      <c r="TH100" s="148">
        <v>28</v>
      </c>
      <c r="TI100" s="148">
        <v>28</v>
      </c>
      <c r="TJ100" s="148">
        <v>32</v>
      </c>
      <c r="TK100" s="148">
        <v>32</v>
      </c>
      <c r="TL100" s="148">
        <v>33</v>
      </c>
      <c r="TM100" s="148">
        <v>30</v>
      </c>
      <c r="TN100" s="148">
        <v>25</v>
      </c>
      <c r="TO100" s="148">
        <v>27</v>
      </c>
      <c r="TP100" s="148">
        <v>28</v>
      </c>
      <c r="TQ100" s="148">
        <v>27</v>
      </c>
      <c r="TR100" s="148">
        <v>24</v>
      </c>
      <c r="TS100" s="148">
        <v>25</v>
      </c>
      <c r="TT100" s="148">
        <v>25</v>
      </c>
      <c r="TU100" s="148">
        <v>26</v>
      </c>
      <c r="TV100" s="148">
        <v>25</v>
      </c>
      <c r="TW100" s="148">
        <v>26</v>
      </c>
      <c r="TX100" s="148">
        <v>27</v>
      </c>
      <c r="TY100" s="148">
        <v>28</v>
      </c>
      <c r="TZ100" s="148">
        <v>29</v>
      </c>
      <c r="UA100" s="148">
        <v>27</v>
      </c>
      <c r="UB100" s="148">
        <v>23</v>
      </c>
      <c r="UC100" s="148">
        <v>24</v>
      </c>
      <c r="UD100" s="148">
        <v>22</v>
      </c>
      <c r="UE100" s="148">
        <v>22</v>
      </c>
      <c r="UF100" s="148">
        <v>20</v>
      </c>
      <c r="UG100" s="148">
        <v>21</v>
      </c>
      <c r="UH100" s="148">
        <v>20</v>
      </c>
      <c r="UI100" s="148">
        <v>21</v>
      </c>
      <c r="UJ100" s="148">
        <v>20</v>
      </c>
      <c r="UK100" s="148">
        <v>21</v>
      </c>
      <c r="UL100" s="148">
        <v>21</v>
      </c>
      <c r="UM100" s="148">
        <v>21</v>
      </c>
      <c r="UN100" s="148">
        <v>24</v>
      </c>
      <c r="UO100" s="148">
        <v>23</v>
      </c>
      <c r="UP100" s="148">
        <v>25</v>
      </c>
      <c r="UQ100" s="148">
        <v>24</v>
      </c>
      <c r="UR100" s="148">
        <v>24</v>
      </c>
      <c r="US100" s="148">
        <v>23</v>
      </c>
      <c r="UT100" s="148">
        <v>24</v>
      </c>
      <c r="UU100" s="148">
        <v>26</v>
      </c>
      <c r="UV100" s="148">
        <v>25</v>
      </c>
      <c r="UW100" s="148">
        <v>26</v>
      </c>
      <c r="UX100" s="148">
        <v>27</v>
      </c>
      <c r="UY100" s="148">
        <v>27</v>
      </c>
      <c r="UZ100" s="148">
        <v>28</v>
      </c>
      <c r="VA100" s="148">
        <v>28</v>
      </c>
      <c r="VB100" s="148">
        <v>30</v>
      </c>
      <c r="VC100" s="148">
        <v>31</v>
      </c>
      <c r="VD100" s="148">
        <v>31</v>
      </c>
      <c r="VE100" s="148">
        <v>29</v>
      </c>
      <c r="VF100" s="148">
        <v>28</v>
      </c>
      <c r="VG100" s="148">
        <v>25</v>
      </c>
      <c r="VH100" s="148">
        <v>27</v>
      </c>
      <c r="VI100" s="148">
        <v>28</v>
      </c>
      <c r="VJ100" s="148">
        <v>21</v>
      </c>
      <c r="VK100" s="148">
        <v>19</v>
      </c>
      <c r="VL100" s="148">
        <v>17</v>
      </c>
      <c r="VM100" s="148">
        <v>19</v>
      </c>
      <c r="VN100" s="148">
        <v>19</v>
      </c>
      <c r="VO100" s="148">
        <v>20</v>
      </c>
      <c r="VP100" s="148">
        <v>18</v>
      </c>
      <c r="VQ100" s="148">
        <v>20</v>
      </c>
      <c r="VR100" s="148">
        <v>18</v>
      </c>
      <c r="VS100" s="148">
        <v>18</v>
      </c>
      <c r="VT100" s="148">
        <v>17</v>
      </c>
      <c r="VU100" s="148">
        <v>19</v>
      </c>
      <c r="VV100" s="148">
        <v>14</v>
      </c>
      <c r="VW100" s="148">
        <v>12</v>
      </c>
      <c r="VX100" s="148">
        <v>13</v>
      </c>
      <c r="VY100" s="148">
        <v>13</v>
      </c>
      <c r="VZ100" s="148">
        <v>13</v>
      </c>
      <c r="WA100" s="148">
        <v>14</v>
      </c>
      <c r="WB100" s="148">
        <v>13</v>
      </c>
      <c r="WC100" s="148">
        <v>10</v>
      </c>
      <c r="WD100" s="148">
        <v>10</v>
      </c>
      <c r="WE100" s="148">
        <v>10</v>
      </c>
      <c r="WF100" s="148">
        <v>11</v>
      </c>
      <c r="WG100" s="148">
        <v>11</v>
      </c>
      <c r="WH100" s="148">
        <v>13</v>
      </c>
      <c r="WI100" s="148">
        <v>12</v>
      </c>
      <c r="WJ100" s="148">
        <v>13</v>
      </c>
      <c r="WK100" s="148">
        <v>13</v>
      </c>
      <c r="WL100" s="148">
        <v>13</v>
      </c>
      <c r="WM100" s="148">
        <v>13</v>
      </c>
      <c r="WN100" s="148">
        <v>12</v>
      </c>
      <c r="WO100" s="148">
        <v>12</v>
      </c>
      <c r="WP100" s="148">
        <v>12</v>
      </c>
      <c r="WQ100" s="148">
        <v>13</v>
      </c>
      <c r="WR100" s="148">
        <v>13</v>
      </c>
      <c r="WS100" s="148">
        <v>13</v>
      </c>
      <c r="WT100" s="148">
        <v>13</v>
      </c>
      <c r="WU100" s="148">
        <v>13</v>
      </c>
      <c r="WV100" s="148">
        <v>11</v>
      </c>
      <c r="WW100" s="148">
        <v>11</v>
      </c>
      <c r="WX100" s="148">
        <v>11</v>
      </c>
      <c r="WY100" s="148">
        <v>9</v>
      </c>
      <c r="WZ100" s="148">
        <v>9</v>
      </c>
      <c r="XA100" s="148">
        <v>8</v>
      </c>
      <c r="XB100" s="148">
        <v>8</v>
      </c>
      <c r="XC100" s="148">
        <v>8</v>
      </c>
      <c r="XD100" s="148">
        <v>6</v>
      </c>
      <c r="XE100" s="148">
        <v>6</v>
      </c>
      <c r="XF100" s="148">
        <v>4</v>
      </c>
      <c r="XG100" s="148">
        <v>4</v>
      </c>
      <c r="XH100" s="148">
        <v>4</v>
      </c>
      <c r="XI100" s="148">
        <v>4</v>
      </c>
      <c r="XJ100" s="148">
        <v>3</v>
      </c>
      <c r="XK100" s="148">
        <v>3</v>
      </c>
    </row>
    <row r="101" spans="1:635" s="148" customFormat="1" x14ac:dyDescent="0.2">
      <c r="A101" s="354"/>
      <c r="B101" s="354">
        <v>14</v>
      </c>
      <c r="C101" s="399">
        <f t="shared" ca="1" si="77"/>
        <v>1</v>
      </c>
      <c r="D101" s="400">
        <f t="shared" ca="1" si="82"/>
        <v>1.7921146953405018E-3</v>
      </c>
      <c r="E101" s="419">
        <f t="shared" ca="1" si="83"/>
        <v>6</v>
      </c>
      <c r="F101" s="401"/>
      <c r="G101" s="148">
        <v>22</v>
      </c>
      <c r="H101" s="148">
        <v>20</v>
      </c>
      <c r="I101" s="355">
        <v>20</v>
      </c>
      <c r="J101" s="148">
        <v>20</v>
      </c>
      <c r="K101" s="148">
        <v>19</v>
      </c>
      <c r="L101" s="148">
        <v>15</v>
      </c>
      <c r="M101" s="148">
        <v>14</v>
      </c>
      <c r="N101" s="148">
        <v>13</v>
      </c>
      <c r="O101" s="148">
        <v>13</v>
      </c>
      <c r="P101" s="148">
        <v>12</v>
      </c>
      <c r="Q101" s="148">
        <v>13</v>
      </c>
      <c r="R101" s="148">
        <v>12</v>
      </c>
      <c r="S101" s="148">
        <v>9</v>
      </c>
      <c r="T101" s="148">
        <v>9</v>
      </c>
      <c r="U101" s="148">
        <v>11</v>
      </c>
      <c r="V101" s="148">
        <v>10</v>
      </c>
      <c r="W101" s="148">
        <v>8</v>
      </c>
      <c r="X101" s="148">
        <v>4</v>
      </c>
      <c r="Y101" s="148">
        <v>5</v>
      </c>
      <c r="Z101" s="148">
        <v>5</v>
      </c>
      <c r="AA101" s="148">
        <v>5</v>
      </c>
      <c r="AB101" s="148">
        <v>5</v>
      </c>
      <c r="AC101" s="148">
        <v>5</v>
      </c>
      <c r="AD101" s="148">
        <v>5</v>
      </c>
      <c r="AE101" s="148">
        <v>5</v>
      </c>
      <c r="AF101" s="148">
        <v>7</v>
      </c>
      <c r="AG101" s="148">
        <v>7</v>
      </c>
      <c r="AH101" s="148">
        <v>7</v>
      </c>
      <c r="AI101" s="148">
        <v>7</v>
      </c>
      <c r="AJ101" s="148">
        <v>7</v>
      </c>
      <c r="AK101" s="148">
        <v>8</v>
      </c>
      <c r="AL101" s="148">
        <v>8</v>
      </c>
      <c r="AM101" s="148">
        <v>10</v>
      </c>
      <c r="AN101" s="148">
        <v>9</v>
      </c>
      <c r="AO101" s="148">
        <v>8</v>
      </c>
      <c r="AP101" s="360">
        <v>9</v>
      </c>
      <c r="AQ101" s="148">
        <v>10</v>
      </c>
      <c r="AR101" s="148">
        <v>8</v>
      </c>
      <c r="AS101" s="148">
        <v>9</v>
      </c>
      <c r="AT101" s="148">
        <v>10</v>
      </c>
      <c r="AU101" s="148">
        <v>12</v>
      </c>
      <c r="AV101" s="148">
        <v>14</v>
      </c>
      <c r="AW101" s="148">
        <v>14</v>
      </c>
      <c r="AX101" s="148">
        <v>14</v>
      </c>
      <c r="AY101" s="148">
        <v>17</v>
      </c>
      <c r="AZ101" s="148">
        <v>18</v>
      </c>
      <c r="BA101" s="148">
        <v>17</v>
      </c>
      <c r="BB101" s="148">
        <v>17</v>
      </c>
      <c r="BC101" s="148">
        <v>18</v>
      </c>
      <c r="BD101" s="148">
        <v>18</v>
      </c>
      <c r="BE101" s="148">
        <v>19</v>
      </c>
      <c r="BF101" s="148">
        <v>20</v>
      </c>
      <c r="BG101" s="148">
        <v>19</v>
      </c>
      <c r="BH101" s="148">
        <v>20</v>
      </c>
      <c r="BI101" s="148">
        <v>20</v>
      </c>
      <c r="BJ101" s="148">
        <v>22</v>
      </c>
      <c r="BK101" s="148">
        <v>20</v>
      </c>
      <c r="BL101" s="148">
        <v>21</v>
      </c>
      <c r="BM101" s="148">
        <v>21</v>
      </c>
      <c r="BN101" s="148">
        <v>20</v>
      </c>
      <c r="BO101" s="148">
        <v>21</v>
      </c>
      <c r="BP101" s="148">
        <v>22</v>
      </c>
      <c r="BQ101" s="148">
        <v>23</v>
      </c>
      <c r="BR101" s="148">
        <v>22</v>
      </c>
      <c r="BS101" s="355">
        <v>22.5</v>
      </c>
      <c r="BT101" s="96">
        <v>24</v>
      </c>
      <c r="BU101" s="148">
        <v>25</v>
      </c>
      <c r="BV101" s="148">
        <v>24</v>
      </c>
      <c r="BW101" s="148">
        <v>26</v>
      </c>
      <c r="BX101" s="148">
        <v>26</v>
      </c>
      <c r="BY101" s="148">
        <v>30</v>
      </c>
      <c r="BZ101" s="148">
        <v>30</v>
      </c>
      <c r="CA101" s="148">
        <v>34</v>
      </c>
      <c r="CB101" s="148">
        <v>36</v>
      </c>
      <c r="CC101" s="148">
        <v>33</v>
      </c>
      <c r="CD101" s="148">
        <v>37</v>
      </c>
      <c r="CE101" s="148">
        <v>34</v>
      </c>
      <c r="CF101" s="148">
        <v>32</v>
      </c>
      <c r="CG101" s="148">
        <v>31</v>
      </c>
      <c r="CH101" s="148">
        <v>29</v>
      </c>
      <c r="CI101" s="148">
        <v>30</v>
      </c>
      <c r="CJ101" s="148">
        <v>35</v>
      </c>
      <c r="CK101" s="148">
        <v>39</v>
      </c>
      <c r="CL101" s="148">
        <v>38</v>
      </c>
      <c r="CM101" s="148">
        <v>39</v>
      </c>
      <c r="CN101" s="148">
        <v>35</v>
      </c>
      <c r="CO101" s="148">
        <v>39</v>
      </c>
      <c r="CP101" s="148">
        <v>44</v>
      </c>
      <c r="CQ101" s="148">
        <v>39</v>
      </c>
      <c r="CR101" s="148">
        <v>37</v>
      </c>
      <c r="CS101" s="148">
        <v>38</v>
      </c>
      <c r="CT101" s="148">
        <v>37</v>
      </c>
      <c r="CU101" s="148">
        <v>35</v>
      </c>
      <c r="CV101" s="148">
        <v>35</v>
      </c>
      <c r="CW101" s="148">
        <v>35</v>
      </c>
      <c r="CX101" s="148">
        <v>38</v>
      </c>
      <c r="CY101" s="148">
        <v>36</v>
      </c>
      <c r="CZ101" s="148">
        <v>39</v>
      </c>
      <c r="DA101" s="148">
        <v>42</v>
      </c>
      <c r="DB101" s="148">
        <v>42</v>
      </c>
      <c r="DC101" s="148">
        <v>41</v>
      </c>
      <c r="DD101" s="148">
        <v>43</v>
      </c>
      <c r="DE101" s="148">
        <v>40</v>
      </c>
      <c r="DF101" s="148">
        <v>41</v>
      </c>
      <c r="DG101" s="148">
        <v>42</v>
      </c>
      <c r="DH101" s="148">
        <v>39</v>
      </c>
      <c r="DI101" s="148">
        <v>48</v>
      </c>
      <c r="DJ101" s="148">
        <v>49</v>
      </c>
      <c r="DK101" s="148">
        <v>48</v>
      </c>
      <c r="DL101" s="148">
        <v>46</v>
      </c>
      <c r="DM101" s="148">
        <v>48</v>
      </c>
      <c r="DN101" s="148">
        <v>50</v>
      </c>
      <c r="DO101" s="148">
        <v>52</v>
      </c>
      <c r="DP101" s="148">
        <v>52</v>
      </c>
      <c r="DQ101" s="148">
        <v>52</v>
      </c>
      <c r="DR101" s="398">
        <v>53</v>
      </c>
      <c r="DS101" s="148">
        <v>56</v>
      </c>
      <c r="DT101" s="398">
        <v>54</v>
      </c>
      <c r="DU101" s="398">
        <v>54</v>
      </c>
      <c r="DV101" s="397">
        <v>51</v>
      </c>
      <c r="DW101" s="397">
        <v>50</v>
      </c>
      <c r="DX101" s="398">
        <v>50</v>
      </c>
      <c r="DY101" s="96">
        <v>50</v>
      </c>
      <c r="DZ101" s="96">
        <v>52</v>
      </c>
      <c r="EA101" s="96">
        <v>49</v>
      </c>
      <c r="EB101" s="96">
        <v>47</v>
      </c>
      <c r="EC101" s="96">
        <v>45</v>
      </c>
      <c r="ED101" s="96">
        <v>47</v>
      </c>
      <c r="EE101" s="96">
        <v>46</v>
      </c>
      <c r="EF101" s="96">
        <v>44</v>
      </c>
      <c r="EG101" s="96">
        <v>46</v>
      </c>
      <c r="EH101" s="96">
        <v>46</v>
      </c>
      <c r="EI101" s="96">
        <v>46</v>
      </c>
      <c r="EJ101" s="96">
        <v>51</v>
      </c>
      <c r="EK101" s="96">
        <v>48</v>
      </c>
      <c r="EL101" s="96">
        <v>45</v>
      </c>
      <c r="EM101" s="96">
        <v>43</v>
      </c>
      <c r="EN101" s="96">
        <v>44</v>
      </c>
      <c r="EO101" s="148">
        <v>45</v>
      </c>
      <c r="EP101" s="96">
        <v>45</v>
      </c>
      <c r="EQ101" s="96">
        <v>45</v>
      </c>
      <c r="ER101" s="96">
        <v>44</v>
      </c>
      <c r="ES101" s="96">
        <v>44</v>
      </c>
      <c r="ET101" s="96">
        <v>41</v>
      </c>
      <c r="EU101" s="96">
        <v>38</v>
      </c>
      <c r="EV101" s="96">
        <v>39</v>
      </c>
      <c r="EW101" s="96">
        <v>38</v>
      </c>
      <c r="EX101" s="96">
        <v>38</v>
      </c>
      <c r="EY101" s="96">
        <v>39</v>
      </c>
      <c r="EZ101" s="96">
        <v>41</v>
      </c>
      <c r="FA101" s="96">
        <v>42</v>
      </c>
      <c r="FB101" s="96">
        <v>43</v>
      </c>
      <c r="FC101" s="96">
        <v>44</v>
      </c>
      <c r="FD101" s="96">
        <v>44</v>
      </c>
      <c r="FE101" s="96">
        <v>43</v>
      </c>
      <c r="FF101" s="96">
        <v>43</v>
      </c>
      <c r="FG101" s="96">
        <v>42</v>
      </c>
      <c r="FH101" s="96">
        <v>40</v>
      </c>
      <c r="FI101" s="96">
        <v>39</v>
      </c>
      <c r="FJ101" s="96">
        <v>36</v>
      </c>
      <c r="FK101" s="148">
        <v>34</v>
      </c>
      <c r="FL101" s="96">
        <v>34</v>
      </c>
      <c r="FM101" s="96">
        <v>35</v>
      </c>
      <c r="FN101" s="148">
        <v>36</v>
      </c>
      <c r="FO101" s="148">
        <v>35</v>
      </c>
      <c r="FP101" s="148">
        <v>35</v>
      </c>
      <c r="FQ101" s="96">
        <v>36</v>
      </c>
      <c r="FR101" s="148">
        <v>34</v>
      </c>
      <c r="FS101" s="398">
        <v>34</v>
      </c>
      <c r="FT101" s="148">
        <v>33</v>
      </c>
      <c r="FU101" s="398">
        <v>33</v>
      </c>
      <c r="FV101" s="398">
        <v>32</v>
      </c>
      <c r="FW101" s="397">
        <v>33</v>
      </c>
      <c r="FX101" s="397">
        <v>32</v>
      </c>
      <c r="FY101" s="398">
        <v>30</v>
      </c>
      <c r="FZ101" s="96">
        <v>28</v>
      </c>
      <c r="GA101" s="96">
        <v>28</v>
      </c>
      <c r="GB101" s="96">
        <v>28</v>
      </c>
      <c r="GC101" s="96">
        <v>28</v>
      </c>
      <c r="GD101" s="96">
        <v>27</v>
      </c>
      <c r="GE101" s="96">
        <v>28</v>
      </c>
      <c r="GF101" s="96">
        <v>28</v>
      </c>
      <c r="GG101" s="96">
        <v>26</v>
      </c>
      <c r="GH101" s="96">
        <v>26</v>
      </c>
      <c r="GI101" s="96">
        <v>28</v>
      </c>
      <c r="GJ101" s="96">
        <v>26</v>
      </c>
      <c r="GK101" s="96">
        <v>29</v>
      </c>
      <c r="GL101" s="96">
        <v>28</v>
      </c>
      <c r="GM101" s="96">
        <v>26</v>
      </c>
      <c r="GN101" s="96">
        <v>26</v>
      </c>
      <c r="GO101" s="96">
        <v>27</v>
      </c>
      <c r="GP101" s="148">
        <v>22</v>
      </c>
      <c r="GQ101" s="96">
        <v>26</v>
      </c>
      <c r="GR101" s="96">
        <v>26</v>
      </c>
      <c r="GS101" s="96">
        <v>26</v>
      </c>
      <c r="GT101" s="96">
        <v>28</v>
      </c>
      <c r="GU101" s="96">
        <v>32</v>
      </c>
      <c r="GV101" s="148">
        <v>33</v>
      </c>
      <c r="GW101" s="148">
        <v>32</v>
      </c>
      <c r="GX101" s="148">
        <v>31</v>
      </c>
      <c r="GY101" s="148">
        <v>30</v>
      </c>
      <c r="GZ101" s="148">
        <v>26</v>
      </c>
      <c r="HA101" s="148">
        <v>24</v>
      </c>
      <c r="HB101" s="148">
        <v>24</v>
      </c>
      <c r="HC101" s="148">
        <v>25</v>
      </c>
      <c r="HD101" s="148">
        <v>26</v>
      </c>
      <c r="HE101" s="148">
        <v>23</v>
      </c>
      <c r="HF101" s="148">
        <v>23</v>
      </c>
      <c r="HG101" s="148">
        <v>22</v>
      </c>
      <c r="HH101" s="148">
        <v>22</v>
      </c>
      <c r="HI101" s="148">
        <v>21</v>
      </c>
      <c r="HJ101" s="148">
        <v>19</v>
      </c>
      <c r="HK101" s="148">
        <v>20</v>
      </c>
      <c r="HL101" s="148">
        <v>18</v>
      </c>
      <c r="HM101" s="148">
        <v>20</v>
      </c>
      <c r="HN101" s="148">
        <v>20</v>
      </c>
      <c r="HO101" s="148">
        <v>19</v>
      </c>
      <c r="HP101" s="148">
        <v>20</v>
      </c>
      <c r="HQ101" s="148">
        <v>20</v>
      </c>
      <c r="HR101" s="148">
        <v>20</v>
      </c>
      <c r="HS101" s="148">
        <v>17</v>
      </c>
      <c r="HT101" s="148">
        <v>17</v>
      </c>
      <c r="HU101" s="148">
        <v>17</v>
      </c>
      <c r="HV101" s="148">
        <v>16</v>
      </c>
      <c r="HW101" s="148">
        <v>17</v>
      </c>
      <c r="HX101" s="148">
        <v>18</v>
      </c>
      <c r="HY101" s="148">
        <v>18</v>
      </c>
      <c r="HZ101" s="148">
        <v>18</v>
      </c>
      <c r="IA101" s="148">
        <v>19</v>
      </c>
      <c r="IB101" s="148">
        <v>18</v>
      </c>
      <c r="IC101" s="148">
        <v>19</v>
      </c>
      <c r="ID101" s="148">
        <v>20</v>
      </c>
      <c r="IE101" s="148">
        <v>23</v>
      </c>
      <c r="IF101" s="148">
        <v>23</v>
      </c>
      <c r="IG101" s="148">
        <v>24</v>
      </c>
      <c r="IH101" s="148">
        <v>25</v>
      </c>
      <c r="II101" s="148">
        <v>23</v>
      </c>
      <c r="IJ101" s="148">
        <v>24</v>
      </c>
      <c r="IK101" s="148">
        <v>20</v>
      </c>
      <c r="IL101" s="148">
        <v>18</v>
      </c>
      <c r="IM101" s="148">
        <v>17</v>
      </c>
      <c r="IN101" s="351">
        <f t="shared" si="78"/>
        <v>17</v>
      </c>
      <c r="IO101" s="148">
        <v>17</v>
      </c>
      <c r="IP101" s="148">
        <v>18</v>
      </c>
      <c r="IQ101" s="148">
        <v>17</v>
      </c>
      <c r="IR101" s="148">
        <v>18</v>
      </c>
      <c r="IS101" s="148">
        <v>17</v>
      </c>
      <c r="IT101" s="148">
        <v>16</v>
      </c>
      <c r="IU101" s="148">
        <v>16</v>
      </c>
      <c r="IV101" s="148">
        <v>14</v>
      </c>
      <c r="IW101" s="148">
        <v>14</v>
      </c>
      <c r="IX101" s="148">
        <v>14</v>
      </c>
      <c r="IY101" s="148">
        <v>13</v>
      </c>
      <c r="IZ101" s="148">
        <v>11</v>
      </c>
      <c r="JA101" s="148">
        <v>12</v>
      </c>
      <c r="JB101" s="148">
        <v>13</v>
      </c>
      <c r="JC101" s="148">
        <v>12</v>
      </c>
      <c r="JD101" s="148">
        <v>14</v>
      </c>
      <c r="JE101" s="148">
        <v>14</v>
      </c>
      <c r="JF101" s="353">
        <f t="shared" si="84"/>
        <v>14</v>
      </c>
      <c r="JG101" s="148">
        <v>14</v>
      </c>
      <c r="JH101" s="148">
        <v>15</v>
      </c>
      <c r="JI101" s="148">
        <v>12</v>
      </c>
      <c r="JJ101" s="148">
        <v>11</v>
      </c>
      <c r="JK101" s="148">
        <v>11</v>
      </c>
      <c r="JL101" s="148">
        <v>11</v>
      </c>
      <c r="JM101" s="148">
        <v>11</v>
      </c>
      <c r="JN101" s="351">
        <f t="shared" si="85"/>
        <v>11</v>
      </c>
      <c r="JO101" s="148">
        <v>11</v>
      </c>
      <c r="JP101" s="148">
        <v>11</v>
      </c>
      <c r="JQ101" s="148">
        <v>12</v>
      </c>
      <c r="JR101" s="148">
        <v>13</v>
      </c>
      <c r="JS101" s="148">
        <v>12</v>
      </c>
      <c r="JT101" s="148">
        <v>11</v>
      </c>
      <c r="JU101" s="148">
        <v>10</v>
      </c>
      <c r="JV101" s="351">
        <f t="shared" si="86"/>
        <v>9.5</v>
      </c>
      <c r="JW101" s="148">
        <v>9</v>
      </c>
      <c r="JX101" s="148">
        <v>9</v>
      </c>
      <c r="JY101" s="148">
        <v>9</v>
      </c>
      <c r="JZ101" s="148">
        <v>8</v>
      </c>
      <c r="KA101" s="148">
        <v>9</v>
      </c>
      <c r="KB101" s="148">
        <v>9</v>
      </c>
      <c r="KC101" s="148">
        <v>10</v>
      </c>
      <c r="KD101" s="148">
        <v>14</v>
      </c>
      <c r="KE101" s="148">
        <v>14</v>
      </c>
      <c r="KF101" s="148">
        <v>16</v>
      </c>
      <c r="KG101" s="148">
        <v>14</v>
      </c>
      <c r="KH101" s="148">
        <v>15</v>
      </c>
      <c r="KI101" s="148">
        <v>16</v>
      </c>
      <c r="KJ101" s="148">
        <v>16</v>
      </c>
      <c r="KK101" s="148">
        <v>17</v>
      </c>
      <c r="KL101" s="148">
        <v>18</v>
      </c>
      <c r="KM101" s="148">
        <v>18</v>
      </c>
      <c r="KN101" s="148">
        <v>16</v>
      </c>
      <c r="KO101" s="148">
        <v>16</v>
      </c>
      <c r="KP101" s="148">
        <v>17</v>
      </c>
      <c r="KQ101" s="148">
        <v>17</v>
      </c>
      <c r="KR101" s="148">
        <v>15</v>
      </c>
      <c r="KS101" s="148">
        <v>14</v>
      </c>
      <c r="KT101" s="148">
        <v>17</v>
      </c>
      <c r="KU101" s="148">
        <v>19</v>
      </c>
      <c r="KV101" s="148">
        <v>21</v>
      </c>
      <c r="KW101" s="148">
        <v>20</v>
      </c>
      <c r="KX101" s="148">
        <v>22</v>
      </c>
      <c r="KY101" s="148">
        <v>21</v>
      </c>
      <c r="KZ101" s="418">
        <f t="shared" si="87"/>
        <v>18</v>
      </c>
      <c r="LA101" s="418">
        <f t="shared" si="88"/>
        <v>18</v>
      </c>
      <c r="LB101" s="418">
        <f t="shared" si="89"/>
        <v>18</v>
      </c>
      <c r="LC101" s="418">
        <f t="shared" si="90"/>
        <v>18</v>
      </c>
      <c r="LD101" s="418">
        <f t="shared" si="91"/>
        <v>19</v>
      </c>
      <c r="LE101" s="418">
        <f t="shared" si="92"/>
        <v>18</v>
      </c>
      <c r="LF101" s="418">
        <f t="shared" si="93"/>
        <v>18</v>
      </c>
      <c r="LG101" s="418">
        <f t="shared" si="94"/>
        <v>17</v>
      </c>
      <c r="LH101" s="418">
        <f t="shared" si="95"/>
        <v>17</v>
      </c>
      <c r="LI101" s="418">
        <f t="shared" si="96"/>
        <v>16</v>
      </c>
      <c r="LJ101" s="148">
        <v>19</v>
      </c>
      <c r="LK101" s="148">
        <v>18</v>
      </c>
      <c r="LL101" s="148">
        <v>17</v>
      </c>
      <c r="LM101" s="148">
        <v>15</v>
      </c>
      <c r="LN101" s="148">
        <v>15</v>
      </c>
      <c r="LO101" s="148">
        <v>14</v>
      </c>
      <c r="LP101" s="148">
        <v>14</v>
      </c>
      <c r="LQ101" s="148">
        <v>14</v>
      </c>
      <c r="LR101" s="148">
        <v>13</v>
      </c>
      <c r="LS101" s="148">
        <v>13</v>
      </c>
      <c r="LT101" s="148">
        <v>17</v>
      </c>
      <c r="LU101" s="148">
        <v>11</v>
      </c>
      <c r="LV101" s="148">
        <v>10</v>
      </c>
      <c r="LW101" s="148">
        <v>11</v>
      </c>
      <c r="LX101" s="148">
        <v>12</v>
      </c>
      <c r="LY101" s="148">
        <v>12</v>
      </c>
      <c r="LZ101" s="148">
        <v>12</v>
      </c>
      <c r="MA101" s="148">
        <v>12</v>
      </c>
      <c r="MB101" s="148">
        <v>11</v>
      </c>
      <c r="MC101" s="148">
        <v>12</v>
      </c>
      <c r="MD101" s="148">
        <v>11</v>
      </c>
      <c r="ME101" s="148">
        <v>10</v>
      </c>
      <c r="MF101" s="148">
        <v>10</v>
      </c>
      <c r="MG101" s="148">
        <v>10</v>
      </c>
      <c r="MH101" s="148">
        <v>10</v>
      </c>
      <c r="MI101" s="148">
        <v>11</v>
      </c>
      <c r="MJ101" s="148">
        <v>12</v>
      </c>
      <c r="MK101" s="148">
        <v>11</v>
      </c>
      <c r="ML101" s="148">
        <v>9</v>
      </c>
      <c r="MM101" s="148">
        <v>9</v>
      </c>
      <c r="MN101" s="148">
        <v>11</v>
      </c>
      <c r="MO101" s="148">
        <v>10</v>
      </c>
      <c r="MP101" s="148">
        <v>9</v>
      </c>
      <c r="MQ101" s="148">
        <v>9</v>
      </c>
      <c r="MR101" s="148">
        <v>10</v>
      </c>
      <c r="MS101" s="148">
        <v>8</v>
      </c>
      <c r="MT101" s="148">
        <v>7</v>
      </c>
      <c r="MU101" s="148">
        <v>8</v>
      </c>
      <c r="MV101" s="148">
        <v>8</v>
      </c>
      <c r="MW101" s="148">
        <v>9</v>
      </c>
      <c r="MX101" s="148">
        <v>9</v>
      </c>
      <c r="MY101" s="148">
        <v>9</v>
      </c>
      <c r="MZ101" s="148">
        <v>9</v>
      </c>
      <c r="NA101" s="148">
        <v>8</v>
      </c>
      <c r="NB101" s="148">
        <v>9</v>
      </c>
      <c r="NC101" s="148">
        <v>8</v>
      </c>
      <c r="ND101" s="148">
        <v>9</v>
      </c>
      <c r="NE101" s="148">
        <v>9</v>
      </c>
      <c r="NF101" s="148">
        <v>9</v>
      </c>
      <c r="NG101" s="148">
        <v>9</v>
      </c>
      <c r="NH101" s="148">
        <v>10</v>
      </c>
      <c r="NI101" s="148">
        <v>11</v>
      </c>
      <c r="NJ101" s="148">
        <v>11</v>
      </c>
      <c r="NK101" s="148">
        <v>12</v>
      </c>
      <c r="NL101" s="148">
        <v>11</v>
      </c>
      <c r="NM101" s="148">
        <v>11</v>
      </c>
      <c r="NN101" s="148">
        <v>11</v>
      </c>
      <c r="NO101" s="148">
        <v>11</v>
      </c>
      <c r="NP101" s="148">
        <v>13</v>
      </c>
      <c r="NQ101" s="148">
        <v>12</v>
      </c>
      <c r="NR101" s="148">
        <v>12</v>
      </c>
      <c r="NS101" s="148">
        <v>12</v>
      </c>
      <c r="NT101" s="148">
        <v>12</v>
      </c>
      <c r="NU101" s="148">
        <v>9</v>
      </c>
      <c r="NV101" s="148">
        <v>9</v>
      </c>
      <c r="NW101" s="148">
        <v>9</v>
      </c>
      <c r="NX101" s="148">
        <v>9</v>
      </c>
      <c r="NY101" s="148">
        <v>8</v>
      </c>
      <c r="NZ101" s="148">
        <v>7</v>
      </c>
      <c r="OA101" s="148">
        <v>7</v>
      </c>
      <c r="OB101" s="148">
        <v>6</v>
      </c>
      <c r="OC101" s="148">
        <v>6</v>
      </c>
      <c r="OD101" s="148">
        <v>5</v>
      </c>
      <c r="OE101" s="148">
        <v>5</v>
      </c>
      <c r="OF101" s="148">
        <v>6</v>
      </c>
      <c r="OG101" s="148">
        <v>6</v>
      </c>
      <c r="OH101" s="148">
        <v>5</v>
      </c>
      <c r="OI101" s="148">
        <v>5</v>
      </c>
      <c r="OJ101" s="148">
        <v>7</v>
      </c>
      <c r="OK101" s="148">
        <v>7</v>
      </c>
      <c r="OL101" s="148">
        <v>8</v>
      </c>
      <c r="OM101" s="148">
        <v>9</v>
      </c>
      <c r="ON101" s="148">
        <v>8</v>
      </c>
      <c r="OO101" s="148">
        <v>8</v>
      </c>
      <c r="OP101" s="148">
        <v>8</v>
      </c>
      <c r="OQ101" s="148">
        <v>8</v>
      </c>
      <c r="OR101" s="148">
        <v>8</v>
      </c>
      <c r="OS101" s="148">
        <v>8</v>
      </c>
      <c r="OT101" s="148">
        <v>9</v>
      </c>
      <c r="OU101" s="148">
        <v>8</v>
      </c>
      <c r="OV101" s="148">
        <v>8</v>
      </c>
      <c r="OW101" s="148">
        <v>9</v>
      </c>
      <c r="OX101" s="148">
        <v>9</v>
      </c>
      <c r="OY101" s="351">
        <f t="shared" si="79"/>
        <v>9</v>
      </c>
      <c r="OZ101" s="148">
        <v>9</v>
      </c>
      <c r="PA101" s="148">
        <v>7</v>
      </c>
      <c r="PB101" s="148">
        <v>6</v>
      </c>
      <c r="PC101" s="148">
        <v>6</v>
      </c>
      <c r="PD101" s="148">
        <v>6</v>
      </c>
      <c r="PE101" s="148">
        <v>7</v>
      </c>
      <c r="PF101" s="148">
        <v>6</v>
      </c>
      <c r="PG101" s="351">
        <f t="shared" si="80"/>
        <v>5.5</v>
      </c>
      <c r="PH101" s="148">
        <v>5</v>
      </c>
      <c r="PI101" s="148">
        <v>4</v>
      </c>
      <c r="PJ101" s="351">
        <f t="shared" si="81"/>
        <v>4.5</v>
      </c>
      <c r="PK101" s="148">
        <v>5</v>
      </c>
      <c r="PL101" s="148">
        <v>4</v>
      </c>
      <c r="PM101" s="148">
        <v>4</v>
      </c>
      <c r="PN101" s="148">
        <v>5</v>
      </c>
      <c r="PO101" s="96">
        <v>6</v>
      </c>
      <c r="PP101" s="148">
        <v>6</v>
      </c>
      <c r="PQ101" s="148">
        <v>5</v>
      </c>
      <c r="PR101" s="148">
        <v>5</v>
      </c>
      <c r="PS101" s="148">
        <v>7</v>
      </c>
      <c r="PT101" s="148">
        <v>8</v>
      </c>
      <c r="PU101" s="148">
        <v>8</v>
      </c>
      <c r="PV101" s="148">
        <v>7</v>
      </c>
      <c r="PW101" s="148">
        <v>8</v>
      </c>
      <c r="PX101" s="148">
        <v>9</v>
      </c>
      <c r="PY101" s="148">
        <v>8</v>
      </c>
      <c r="PZ101" s="148">
        <v>8</v>
      </c>
      <c r="QA101" s="148">
        <v>8</v>
      </c>
      <c r="QB101" s="148">
        <v>8</v>
      </c>
      <c r="QC101" s="148">
        <v>9</v>
      </c>
      <c r="QD101" s="148">
        <v>6</v>
      </c>
      <c r="QE101" s="148">
        <v>6</v>
      </c>
      <c r="QF101" s="148">
        <v>9</v>
      </c>
      <c r="QG101" s="148">
        <v>8</v>
      </c>
      <c r="QH101" s="148">
        <v>8</v>
      </c>
      <c r="QI101" s="148">
        <v>7</v>
      </c>
      <c r="QJ101" s="148">
        <v>7</v>
      </c>
      <c r="QK101" s="148">
        <v>6</v>
      </c>
      <c r="QL101" s="148">
        <v>6</v>
      </c>
      <c r="QM101" s="148">
        <v>6</v>
      </c>
      <c r="QN101" s="148">
        <v>6</v>
      </c>
      <c r="QO101" s="148">
        <v>4</v>
      </c>
      <c r="QP101" s="148">
        <v>4</v>
      </c>
      <c r="QQ101" s="148">
        <v>4</v>
      </c>
      <c r="QR101" s="148">
        <v>4</v>
      </c>
      <c r="QS101" s="148">
        <v>3</v>
      </c>
      <c r="QT101" s="148">
        <v>3</v>
      </c>
      <c r="QU101" s="148">
        <v>2</v>
      </c>
      <c r="QV101" s="148">
        <v>2</v>
      </c>
      <c r="QW101" s="148">
        <v>2</v>
      </c>
      <c r="QX101" s="148">
        <v>3</v>
      </c>
      <c r="QY101" s="148">
        <v>3</v>
      </c>
      <c r="QZ101" s="148">
        <v>2</v>
      </c>
      <c r="RA101" s="148">
        <v>1</v>
      </c>
      <c r="RB101" s="96">
        <v>3</v>
      </c>
      <c r="RC101" s="148">
        <v>4</v>
      </c>
      <c r="RD101" s="96">
        <v>4</v>
      </c>
      <c r="RE101" s="96">
        <v>2</v>
      </c>
      <c r="RF101" s="148">
        <v>2</v>
      </c>
      <c r="RG101" s="96">
        <v>1</v>
      </c>
      <c r="RH101" s="148">
        <v>1</v>
      </c>
      <c r="RI101" s="96">
        <v>1</v>
      </c>
      <c r="RJ101" s="96">
        <v>1</v>
      </c>
      <c r="RK101" s="96">
        <v>1</v>
      </c>
      <c r="RL101" s="96">
        <v>1</v>
      </c>
      <c r="RM101" s="96">
        <v>0</v>
      </c>
      <c r="RN101" s="96">
        <v>0</v>
      </c>
      <c r="RO101" s="148">
        <v>0</v>
      </c>
      <c r="RP101" s="148">
        <v>1</v>
      </c>
      <c r="RQ101" s="148">
        <v>1</v>
      </c>
      <c r="RR101" s="148">
        <v>1</v>
      </c>
      <c r="RS101" s="148">
        <v>1</v>
      </c>
      <c r="RT101" s="148">
        <v>1</v>
      </c>
      <c r="RU101" s="148">
        <v>2</v>
      </c>
      <c r="RV101" s="148">
        <v>2</v>
      </c>
      <c r="RW101" s="148">
        <v>2</v>
      </c>
      <c r="RX101" s="148">
        <v>2</v>
      </c>
      <c r="RY101" s="148">
        <v>1</v>
      </c>
      <c r="RZ101" s="148">
        <v>1</v>
      </c>
      <c r="SA101" s="148">
        <v>1</v>
      </c>
      <c r="SB101" s="148">
        <v>1</v>
      </c>
      <c r="SC101" s="148">
        <v>1</v>
      </c>
      <c r="SD101" s="148">
        <v>2</v>
      </c>
      <c r="SE101" s="148">
        <v>2</v>
      </c>
      <c r="SF101" s="148">
        <v>2</v>
      </c>
      <c r="SG101" s="148">
        <v>2</v>
      </c>
      <c r="SH101" s="148">
        <v>2</v>
      </c>
      <c r="SI101" s="148">
        <v>2</v>
      </c>
      <c r="SJ101" s="148">
        <v>3</v>
      </c>
      <c r="SK101" s="148">
        <v>3</v>
      </c>
      <c r="SL101" s="148">
        <v>3</v>
      </c>
      <c r="SM101" s="148">
        <v>3</v>
      </c>
      <c r="SN101" s="148">
        <v>4</v>
      </c>
      <c r="SO101" s="148">
        <v>5</v>
      </c>
      <c r="SP101" s="148">
        <v>7</v>
      </c>
      <c r="SQ101" s="148">
        <v>7</v>
      </c>
      <c r="SR101" s="148">
        <v>6</v>
      </c>
      <c r="SS101" s="148">
        <v>6</v>
      </c>
      <c r="ST101" s="148">
        <v>7</v>
      </c>
      <c r="SU101" s="148">
        <v>8</v>
      </c>
      <c r="SV101" s="148">
        <v>7</v>
      </c>
      <c r="SW101" s="148">
        <v>7</v>
      </c>
      <c r="SX101" s="148">
        <v>7</v>
      </c>
      <c r="SY101" s="148">
        <v>8</v>
      </c>
      <c r="SZ101" s="148">
        <v>7</v>
      </c>
      <c r="TA101" s="148">
        <v>7</v>
      </c>
      <c r="TB101" s="148">
        <v>5</v>
      </c>
      <c r="TC101" s="148">
        <v>5</v>
      </c>
      <c r="TD101" s="148">
        <v>5</v>
      </c>
      <c r="TE101" s="148">
        <v>4</v>
      </c>
      <c r="TF101" s="148">
        <v>4</v>
      </c>
      <c r="TG101" s="148">
        <v>4</v>
      </c>
      <c r="TH101" s="148">
        <v>4</v>
      </c>
      <c r="TI101" s="148">
        <v>3</v>
      </c>
      <c r="TJ101" s="148">
        <v>3</v>
      </c>
      <c r="TK101" s="148">
        <v>5</v>
      </c>
      <c r="TL101" s="148">
        <v>4</v>
      </c>
      <c r="TM101" s="148">
        <v>5</v>
      </c>
      <c r="TN101" s="148">
        <v>5</v>
      </c>
      <c r="TO101" s="148">
        <v>5</v>
      </c>
      <c r="TP101" s="148">
        <v>4</v>
      </c>
      <c r="TQ101" s="148">
        <v>5</v>
      </c>
      <c r="TR101" s="148">
        <v>5</v>
      </c>
      <c r="TS101" s="148">
        <v>4</v>
      </c>
      <c r="TT101" s="148">
        <v>3</v>
      </c>
      <c r="TU101" s="148">
        <v>3</v>
      </c>
      <c r="TV101" s="148">
        <v>2</v>
      </c>
      <c r="TW101" s="148">
        <v>1</v>
      </c>
      <c r="TX101" s="148">
        <v>2</v>
      </c>
      <c r="TY101" s="148">
        <v>2</v>
      </c>
      <c r="TZ101" s="148">
        <v>2</v>
      </c>
      <c r="UA101" s="148">
        <v>2</v>
      </c>
      <c r="UB101" s="148">
        <v>2</v>
      </c>
      <c r="UC101" s="148">
        <v>2</v>
      </c>
      <c r="UD101" s="148">
        <v>2</v>
      </c>
      <c r="UE101" s="148">
        <v>2</v>
      </c>
      <c r="UF101" s="148">
        <v>2</v>
      </c>
      <c r="UG101" s="148">
        <v>3</v>
      </c>
      <c r="UH101" s="148">
        <v>3</v>
      </c>
      <c r="UI101" s="148">
        <v>3</v>
      </c>
      <c r="UJ101" s="148">
        <v>3</v>
      </c>
      <c r="UK101" s="148">
        <v>2</v>
      </c>
      <c r="UL101" s="148">
        <v>2</v>
      </c>
      <c r="UM101" s="148">
        <v>2</v>
      </c>
      <c r="UN101" s="148">
        <v>2</v>
      </c>
      <c r="UO101" s="148">
        <v>2</v>
      </c>
      <c r="UP101" s="148">
        <v>3</v>
      </c>
      <c r="UQ101" s="148">
        <v>2</v>
      </c>
      <c r="UR101" s="148">
        <v>2</v>
      </c>
      <c r="US101" s="148">
        <v>2</v>
      </c>
      <c r="UT101" s="148">
        <v>2</v>
      </c>
      <c r="UU101" s="148">
        <v>2</v>
      </c>
      <c r="UV101" s="148">
        <v>2</v>
      </c>
      <c r="UW101" s="148">
        <v>2</v>
      </c>
      <c r="UX101" s="148">
        <v>2</v>
      </c>
      <c r="UY101" s="148">
        <v>2</v>
      </c>
      <c r="UZ101" s="148">
        <v>2</v>
      </c>
      <c r="VA101" s="148">
        <v>3</v>
      </c>
      <c r="VB101" s="148">
        <v>3</v>
      </c>
      <c r="VC101" s="148">
        <v>3</v>
      </c>
      <c r="VD101" s="148">
        <v>5</v>
      </c>
      <c r="VE101" s="148">
        <v>5</v>
      </c>
      <c r="VF101" s="148">
        <v>3</v>
      </c>
      <c r="VG101" s="148">
        <v>4</v>
      </c>
      <c r="VH101" s="148">
        <v>4</v>
      </c>
      <c r="VI101" s="148">
        <v>4</v>
      </c>
      <c r="VJ101" s="148">
        <v>4</v>
      </c>
      <c r="VK101" s="148">
        <v>4</v>
      </c>
      <c r="VL101" s="148">
        <v>4</v>
      </c>
      <c r="VM101" s="148">
        <v>4</v>
      </c>
      <c r="VN101" s="148">
        <v>3</v>
      </c>
      <c r="VO101" s="148">
        <v>3</v>
      </c>
      <c r="VP101" s="148">
        <v>2</v>
      </c>
      <c r="VQ101" s="148">
        <v>3</v>
      </c>
      <c r="VR101" s="148">
        <v>3</v>
      </c>
      <c r="VS101" s="148">
        <v>3</v>
      </c>
      <c r="VT101" s="148">
        <v>5</v>
      </c>
      <c r="VU101" s="148">
        <v>42</v>
      </c>
      <c r="VV101" s="148">
        <v>43</v>
      </c>
      <c r="VW101" s="148">
        <v>43</v>
      </c>
      <c r="VX101" s="148">
        <v>43</v>
      </c>
      <c r="VY101" s="148">
        <v>42</v>
      </c>
      <c r="VZ101" s="148">
        <v>41</v>
      </c>
      <c r="WA101" s="148">
        <v>41</v>
      </c>
      <c r="WB101" s="148">
        <v>41</v>
      </c>
      <c r="WC101" s="148">
        <v>38</v>
      </c>
      <c r="WD101" s="148">
        <v>38</v>
      </c>
      <c r="WE101" s="148">
        <v>23</v>
      </c>
      <c r="WF101" s="148">
        <v>10</v>
      </c>
      <c r="WG101" s="148">
        <v>12</v>
      </c>
      <c r="WH101" s="148">
        <v>12</v>
      </c>
      <c r="WI101" s="148">
        <v>11</v>
      </c>
      <c r="WJ101" s="148">
        <v>11</v>
      </c>
      <c r="WK101" s="148">
        <v>9</v>
      </c>
      <c r="WL101" s="148">
        <v>8</v>
      </c>
      <c r="WM101" s="148">
        <v>8</v>
      </c>
      <c r="WN101" s="148">
        <v>5</v>
      </c>
      <c r="WO101" s="148">
        <v>5</v>
      </c>
      <c r="WP101" s="148">
        <v>5</v>
      </c>
      <c r="WQ101" s="148">
        <v>5</v>
      </c>
      <c r="WR101" s="148">
        <v>5</v>
      </c>
      <c r="WS101" s="148">
        <v>5</v>
      </c>
      <c r="WT101" s="148">
        <v>5</v>
      </c>
      <c r="WU101" s="148">
        <v>5</v>
      </c>
      <c r="WV101" s="148">
        <v>5</v>
      </c>
      <c r="WW101" s="148">
        <v>5</v>
      </c>
      <c r="WX101" s="148">
        <v>5</v>
      </c>
      <c r="WY101" s="148">
        <v>4</v>
      </c>
      <c r="WZ101" s="148">
        <v>4</v>
      </c>
      <c r="XA101" s="148">
        <v>4</v>
      </c>
      <c r="XB101" s="148">
        <v>4</v>
      </c>
      <c r="XC101" s="148">
        <v>4</v>
      </c>
      <c r="XD101" s="148">
        <v>4</v>
      </c>
      <c r="XE101" s="148">
        <v>4</v>
      </c>
      <c r="XF101" s="148">
        <v>2</v>
      </c>
      <c r="XG101" s="148">
        <v>2</v>
      </c>
      <c r="XH101" s="148">
        <v>2</v>
      </c>
      <c r="XI101" s="148">
        <v>2</v>
      </c>
      <c r="XJ101" s="148">
        <v>2</v>
      </c>
      <c r="XK101" s="148">
        <v>1</v>
      </c>
    </row>
    <row r="102" spans="1:635" s="148" customFormat="1" x14ac:dyDescent="0.2">
      <c r="A102" s="327"/>
      <c r="B102" s="354">
        <v>15</v>
      </c>
      <c r="C102" s="399">
        <f t="shared" ca="1" si="77"/>
        <v>1</v>
      </c>
      <c r="D102" s="400">
        <f t="shared" ca="1" si="82"/>
        <v>1.0741138560687433E-3</v>
      </c>
      <c r="E102" s="419">
        <f t="shared" ca="1" si="83"/>
        <v>5</v>
      </c>
      <c r="F102" s="401"/>
      <c r="G102" s="148">
        <v>151</v>
      </c>
      <c r="H102" s="148">
        <v>144</v>
      </c>
      <c r="I102" s="355">
        <v>144</v>
      </c>
      <c r="J102" s="148">
        <v>144</v>
      </c>
      <c r="K102" s="148">
        <v>145</v>
      </c>
      <c r="L102" s="148">
        <v>144</v>
      </c>
      <c r="M102" s="148">
        <v>147</v>
      </c>
      <c r="N102" s="148">
        <v>139</v>
      </c>
      <c r="O102" s="148">
        <v>151</v>
      </c>
      <c r="P102" s="148">
        <v>152</v>
      </c>
      <c r="Q102" s="148">
        <v>146</v>
      </c>
      <c r="R102" s="148">
        <v>152</v>
      </c>
      <c r="S102" s="148">
        <v>144</v>
      </c>
      <c r="T102" s="148">
        <v>144</v>
      </c>
      <c r="U102" s="148">
        <v>145</v>
      </c>
      <c r="V102" s="148">
        <v>144</v>
      </c>
      <c r="W102" s="148">
        <v>137</v>
      </c>
      <c r="X102" s="148">
        <v>140</v>
      </c>
      <c r="Y102" s="148">
        <v>144</v>
      </c>
      <c r="Z102" s="148">
        <v>150</v>
      </c>
      <c r="AA102" s="148">
        <v>149</v>
      </c>
      <c r="AB102" s="148">
        <v>148</v>
      </c>
      <c r="AC102" s="148">
        <v>141</v>
      </c>
      <c r="AD102" s="148">
        <v>141</v>
      </c>
      <c r="AE102" s="148">
        <v>140</v>
      </c>
      <c r="AF102" s="148">
        <v>147</v>
      </c>
      <c r="AG102" s="148">
        <v>145</v>
      </c>
      <c r="AH102" s="148">
        <v>152</v>
      </c>
      <c r="AI102" s="148">
        <v>148</v>
      </c>
      <c r="AJ102" s="148">
        <v>160</v>
      </c>
      <c r="AK102" s="148">
        <v>172</v>
      </c>
      <c r="AL102" s="148">
        <v>171</v>
      </c>
      <c r="AM102" s="148">
        <v>172</v>
      </c>
      <c r="AN102" s="148">
        <v>170</v>
      </c>
      <c r="AO102" s="148">
        <v>168</v>
      </c>
      <c r="AP102" s="360">
        <v>166.5</v>
      </c>
      <c r="AQ102" s="148">
        <v>165</v>
      </c>
      <c r="AR102" s="148">
        <v>165</v>
      </c>
      <c r="AS102" s="148">
        <v>170</v>
      </c>
      <c r="AT102" s="148">
        <v>174</v>
      </c>
      <c r="AU102" s="148">
        <v>174</v>
      </c>
      <c r="AV102" s="148">
        <v>175</v>
      </c>
      <c r="AW102" s="148">
        <v>175</v>
      </c>
      <c r="AX102" s="148">
        <v>186</v>
      </c>
      <c r="AY102" s="148">
        <v>182</v>
      </c>
      <c r="AZ102" s="148">
        <v>174</v>
      </c>
      <c r="BA102" s="148">
        <v>171</v>
      </c>
      <c r="BB102" s="148">
        <v>173</v>
      </c>
      <c r="BC102" s="148">
        <v>176</v>
      </c>
      <c r="BD102" s="148">
        <v>182</v>
      </c>
      <c r="BE102" s="148">
        <v>192</v>
      </c>
      <c r="BF102" s="148">
        <v>195</v>
      </c>
      <c r="BG102" s="148">
        <v>200</v>
      </c>
      <c r="BH102" s="148">
        <v>200</v>
      </c>
      <c r="BI102" s="148">
        <v>194</v>
      </c>
      <c r="BJ102" s="148">
        <v>193</v>
      </c>
      <c r="BK102" s="148">
        <v>201</v>
      </c>
      <c r="BL102" s="148">
        <v>198</v>
      </c>
      <c r="BM102" s="148">
        <v>194</v>
      </c>
      <c r="BN102" s="148">
        <v>186</v>
      </c>
      <c r="BO102" s="148">
        <v>184</v>
      </c>
      <c r="BP102" s="148">
        <v>187</v>
      </c>
      <c r="BQ102" s="148">
        <v>182</v>
      </c>
      <c r="BR102" s="148">
        <v>187</v>
      </c>
      <c r="BS102" s="355">
        <v>184.5</v>
      </c>
      <c r="BT102" s="96">
        <v>182</v>
      </c>
      <c r="BU102" s="148">
        <v>175</v>
      </c>
      <c r="BV102" s="148">
        <v>174</v>
      </c>
      <c r="BW102" s="148">
        <v>166</v>
      </c>
      <c r="BX102" s="148">
        <v>171</v>
      </c>
      <c r="BY102" s="148">
        <v>175</v>
      </c>
      <c r="BZ102" s="148">
        <v>177</v>
      </c>
      <c r="CA102" s="148">
        <v>177</v>
      </c>
      <c r="CB102" s="148">
        <v>175</v>
      </c>
      <c r="CC102" s="148">
        <v>172</v>
      </c>
      <c r="CD102" s="148">
        <v>171</v>
      </c>
      <c r="CE102" s="148">
        <v>169</v>
      </c>
      <c r="CF102" s="148">
        <v>171</v>
      </c>
      <c r="CG102" s="148">
        <v>159</v>
      </c>
      <c r="CH102" s="148">
        <v>160</v>
      </c>
      <c r="CI102" s="148">
        <v>152</v>
      </c>
      <c r="CJ102" s="148">
        <v>161</v>
      </c>
      <c r="CK102" s="148">
        <v>168</v>
      </c>
      <c r="CL102" s="148">
        <v>170</v>
      </c>
      <c r="CM102" s="148">
        <v>170</v>
      </c>
      <c r="CN102" s="148">
        <v>170</v>
      </c>
      <c r="CO102" s="148">
        <v>167</v>
      </c>
      <c r="CP102" s="148">
        <v>163</v>
      </c>
      <c r="CQ102" s="148">
        <v>173</v>
      </c>
      <c r="CR102" s="148">
        <v>176</v>
      </c>
      <c r="CS102" s="148">
        <v>170</v>
      </c>
      <c r="CT102" s="148">
        <v>169</v>
      </c>
      <c r="CU102" s="148">
        <v>168</v>
      </c>
      <c r="CV102" s="148">
        <v>159</v>
      </c>
      <c r="CW102" s="148">
        <v>162</v>
      </c>
      <c r="CX102" s="148">
        <v>143</v>
      </c>
      <c r="CY102" s="148">
        <v>130</v>
      </c>
      <c r="CZ102" s="148">
        <v>133</v>
      </c>
      <c r="DA102" s="148">
        <v>132</v>
      </c>
      <c r="DB102" s="148">
        <v>137</v>
      </c>
      <c r="DC102" s="148">
        <v>136</v>
      </c>
      <c r="DD102" s="148">
        <v>131</v>
      </c>
      <c r="DE102" s="148">
        <v>139</v>
      </c>
      <c r="DF102" s="148">
        <v>132</v>
      </c>
      <c r="DG102" s="148">
        <v>125</v>
      </c>
      <c r="DH102" s="148">
        <v>114</v>
      </c>
      <c r="DI102" s="148">
        <v>109</v>
      </c>
      <c r="DJ102" s="148">
        <v>107</v>
      </c>
      <c r="DK102" s="148">
        <v>108</v>
      </c>
      <c r="DL102" s="148">
        <v>109</v>
      </c>
      <c r="DM102" s="148">
        <v>105</v>
      </c>
      <c r="DN102" s="148">
        <v>102</v>
      </c>
      <c r="DO102" s="148">
        <v>104</v>
      </c>
      <c r="DP102" s="148">
        <v>101</v>
      </c>
      <c r="DQ102" s="148">
        <v>108</v>
      </c>
      <c r="DR102" s="398">
        <v>107</v>
      </c>
      <c r="DS102" s="148">
        <v>104</v>
      </c>
      <c r="DT102" s="398">
        <v>103</v>
      </c>
      <c r="DU102" s="398">
        <v>97</v>
      </c>
      <c r="DV102" s="397">
        <v>96</v>
      </c>
      <c r="DW102" s="397">
        <v>100</v>
      </c>
      <c r="DX102" s="398">
        <v>97</v>
      </c>
      <c r="DY102" s="96">
        <v>91</v>
      </c>
      <c r="DZ102" s="96">
        <v>91</v>
      </c>
      <c r="EA102" s="96">
        <v>89</v>
      </c>
      <c r="EB102" s="96">
        <v>87</v>
      </c>
      <c r="EC102" s="96">
        <v>87</v>
      </c>
      <c r="ED102" s="96">
        <v>94</v>
      </c>
      <c r="EE102" s="96">
        <v>95</v>
      </c>
      <c r="EF102" s="96">
        <v>90</v>
      </c>
      <c r="EG102" s="96">
        <v>92</v>
      </c>
      <c r="EH102" s="96">
        <v>93</v>
      </c>
      <c r="EI102" s="96">
        <v>95</v>
      </c>
      <c r="EJ102" s="96">
        <v>90</v>
      </c>
      <c r="EK102" s="96">
        <v>91</v>
      </c>
      <c r="EL102" s="96">
        <v>90</v>
      </c>
      <c r="EM102" s="96">
        <v>92</v>
      </c>
      <c r="EN102" s="96">
        <v>87</v>
      </c>
      <c r="EO102" s="148">
        <v>85</v>
      </c>
      <c r="EP102" s="96">
        <v>79</v>
      </c>
      <c r="EQ102" s="96">
        <v>79</v>
      </c>
      <c r="ER102" s="96">
        <v>76</v>
      </c>
      <c r="ES102" s="96">
        <v>76</v>
      </c>
      <c r="ET102" s="96">
        <v>79</v>
      </c>
      <c r="EU102" s="96">
        <v>84</v>
      </c>
      <c r="EV102" s="96">
        <v>83</v>
      </c>
      <c r="EW102" s="96">
        <v>80</v>
      </c>
      <c r="EX102" s="96">
        <v>81</v>
      </c>
      <c r="EY102" s="96">
        <v>85</v>
      </c>
      <c r="EZ102" s="96">
        <v>86</v>
      </c>
      <c r="FA102" s="96">
        <v>88</v>
      </c>
      <c r="FB102" s="96">
        <v>88</v>
      </c>
      <c r="FC102" s="96">
        <v>84</v>
      </c>
      <c r="FD102" s="96">
        <v>84</v>
      </c>
      <c r="FE102" s="96">
        <v>92</v>
      </c>
      <c r="FF102" s="96">
        <v>88</v>
      </c>
      <c r="FG102" s="96">
        <v>89</v>
      </c>
      <c r="FH102" s="96">
        <v>86</v>
      </c>
      <c r="FI102" s="96">
        <v>88</v>
      </c>
      <c r="FJ102" s="96">
        <v>87</v>
      </c>
      <c r="FK102" s="148">
        <v>87</v>
      </c>
      <c r="FL102" s="96">
        <v>92</v>
      </c>
      <c r="FM102" s="96">
        <v>93</v>
      </c>
      <c r="FN102" s="148">
        <v>97</v>
      </c>
      <c r="FO102" s="148">
        <v>97</v>
      </c>
      <c r="FP102" s="148">
        <v>100</v>
      </c>
      <c r="FQ102" s="96">
        <v>102</v>
      </c>
      <c r="FR102" s="148">
        <v>104</v>
      </c>
      <c r="FS102" s="398">
        <v>103</v>
      </c>
      <c r="FT102" s="148">
        <v>106</v>
      </c>
      <c r="FU102" s="398">
        <v>102</v>
      </c>
      <c r="FV102" s="398">
        <v>101</v>
      </c>
      <c r="FW102" s="397">
        <v>95</v>
      </c>
      <c r="FX102" s="397">
        <v>90</v>
      </c>
      <c r="FY102" s="398">
        <v>91</v>
      </c>
      <c r="FZ102" s="96">
        <v>90</v>
      </c>
      <c r="GA102" s="96">
        <v>90</v>
      </c>
      <c r="GB102" s="96">
        <v>94</v>
      </c>
      <c r="GC102" s="96">
        <v>93</v>
      </c>
      <c r="GD102" s="96">
        <v>93</v>
      </c>
      <c r="GE102" s="96">
        <v>89</v>
      </c>
      <c r="GF102" s="96">
        <v>90</v>
      </c>
      <c r="GG102" s="96">
        <v>92</v>
      </c>
      <c r="GH102" s="96">
        <v>93</v>
      </c>
      <c r="GI102" s="96">
        <v>95</v>
      </c>
      <c r="GJ102" s="96">
        <v>88</v>
      </c>
      <c r="GK102" s="96">
        <v>89</v>
      </c>
      <c r="GL102" s="96">
        <v>90</v>
      </c>
      <c r="GM102" s="96">
        <v>93</v>
      </c>
      <c r="GN102" s="96">
        <v>89</v>
      </c>
      <c r="GO102" s="96">
        <v>88</v>
      </c>
      <c r="GP102" s="148">
        <v>89</v>
      </c>
      <c r="GQ102" s="96">
        <v>87</v>
      </c>
      <c r="GR102" s="96">
        <v>96</v>
      </c>
      <c r="GS102" s="96">
        <v>100</v>
      </c>
      <c r="GT102" s="96">
        <v>97</v>
      </c>
      <c r="GU102" s="96">
        <v>102</v>
      </c>
      <c r="GV102" s="148">
        <v>103</v>
      </c>
      <c r="GW102" s="148">
        <v>111</v>
      </c>
      <c r="GX102" s="148">
        <v>118</v>
      </c>
      <c r="GY102" s="148">
        <v>119</v>
      </c>
      <c r="GZ102" s="148">
        <v>114</v>
      </c>
      <c r="HA102" s="148">
        <v>116</v>
      </c>
      <c r="HB102" s="148">
        <v>123</v>
      </c>
      <c r="HC102" s="148">
        <v>119</v>
      </c>
      <c r="HD102" s="148">
        <v>117</v>
      </c>
      <c r="HE102" s="148">
        <v>95</v>
      </c>
      <c r="HF102" s="148">
        <v>103</v>
      </c>
      <c r="HG102" s="148">
        <v>102</v>
      </c>
      <c r="HH102" s="148">
        <v>89</v>
      </c>
      <c r="HI102" s="148">
        <v>86</v>
      </c>
      <c r="HJ102" s="148">
        <v>89</v>
      </c>
      <c r="HK102" s="148">
        <v>93</v>
      </c>
      <c r="HL102" s="148">
        <v>93</v>
      </c>
      <c r="HM102" s="148">
        <v>93</v>
      </c>
      <c r="HN102" s="148">
        <v>93</v>
      </c>
      <c r="HO102" s="148">
        <v>87</v>
      </c>
      <c r="HP102" s="148">
        <v>88</v>
      </c>
      <c r="HQ102" s="148">
        <v>86</v>
      </c>
      <c r="HR102" s="148">
        <v>91</v>
      </c>
      <c r="HS102" s="148">
        <v>93</v>
      </c>
      <c r="HT102" s="148">
        <v>98</v>
      </c>
      <c r="HU102" s="148">
        <v>89</v>
      </c>
      <c r="HV102" s="148">
        <v>84</v>
      </c>
      <c r="HW102" s="148">
        <v>76</v>
      </c>
      <c r="HX102" s="148">
        <v>77</v>
      </c>
      <c r="HY102" s="148">
        <v>79</v>
      </c>
      <c r="HZ102" s="148">
        <v>75</v>
      </c>
      <c r="IA102" s="148">
        <v>74</v>
      </c>
      <c r="IB102" s="148">
        <v>77</v>
      </c>
      <c r="IC102" s="148">
        <v>78</v>
      </c>
      <c r="ID102" s="148">
        <v>74</v>
      </c>
      <c r="IE102" s="148">
        <v>77</v>
      </c>
      <c r="IF102" s="148">
        <v>74</v>
      </c>
      <c r="IG102" s="148">
        <v>75</v>
      </c>
      <c r="IH102" s="148">
        <v>76</v>
      </c>
      <c r="II102" s="148">
        <v>70</v>
      </c>
      <c r="IJ102" s="148">
        <v>72</v>
      </c>
      <c r="IK102" s="148">
        <v>75</v>
      </c>
      <c r="IL102" s="148">
        <v>72</v>
      </c>
      <c r="IM102" s="148">
        <v>70</v>
      </c>
      <c r="IN102" s="351">
        <f t="shared" si="78"/>
        <v>70</v>
      </c>
      <c r="IO102" s="148">
        <v>70</v>
      </c>
      <c r="IP102" s="148">
        <v>69</v>
      </c>
      <c r="IQ102" s="148">
        <v>65</v>
      </c>
      <c r="IR102" s="148">
        <v>60</v>
      </c>
      <c r="IS102" s="148">
        <v>65</v>
      </c>
      <c r="IT102" s="148">
        <v>63</v>
      </c>
      <c r="IU102" s="148">
        <v>67</v>
      </c>
      <c r="IV102" s="148">
        <v>68</v>
      </c>
      <c r="IW102" s="148">
        <v>69</v>
      </c>
      <c r="IX102" s="148">
        <v>69</v>
      </c>
      <c r="IY102" s="148">
        <v>67</v>
      </c>
      <c r="IZ102" s="148">
        <v>73</v>
      </c>
      <c r="JA102" s="148">
        <v>72</v>
      </c>
      <c r="JB102" s="148">
        <v>70</v>
      </c>
      <c r="JC102" s="148">
        <v>70</v>
      </c>
      <c r="JD102" s="148">
        <v>63</v>
      </c>
      <c r="JE102" s="148">
        <v>68</v>
      </c>
      <c r="JF102" s="353">
        <f t="shared" si="84"/>
        <v>67.5</v>
      </c>
      <c r="JG102" s="148">
        <v>67</v>
      </c>
      <c r="JH102" s="148">
        <v>61</v>
      </c>
      <c r="JI102" s="148">
        <v>57</v>
      </c>
      <c r="JJ102" s="148">
        <v>60</v>
      </c>
      <c r="JK102" s="148">
        <v>62</v>
      </c>
      <c r="JL102" s="148">
        <v>62</v>
      </c>
      <c r="JM102" s="148">
        <v>61</v>
      </c>
      <c r="JN102" s="351">
        <f t="shared" si="85"/>
        <v>62</v>
      </c>
      <c r="JO102" s="148">
        <v>63</v>
      </c>
      <c r="JP102" s="148">
        <v>62</v>
      </c>
      <c r="JQ102" s="148">
        <v>57</v>
      </c>
      <c r="JR102" s="148">
        <v>54</v>
      </c>
      <c r="JS102" s="148">
        <v>51</v>
      </c>
      <c r="JT102" s="148">
        <v>56</v>
      </c>
      <c r="JU102" s="148">
        <v>55</v>
      </c>
      <c r="JV102" s="351">
        <f t="shared" si="86"/>
        <v>55</v>
      </c>
      <c r="JW102" s="148">
        <v>55</v>
      </c>
      <c r="JX102" s="148">
        <v>53</v>
      </c>
      <c r="JY102" s="148">
        <v>49</v>
      </c>
      <c r="JZ102" s="148">
        <v>52</v>
      </c>
      <c r="KA102" s="148">
        <v>51</v>
      </c>
      <c r="KB102" s="148">
        <v>49</v>
      </c>
      <c r="KC102" s="148">
        <v>46</v>
      </c>
      <c r="KD102" s="148">
        <v>46</v>
      </c>
      <c r="KE102" s="148">
        <v>46</v>
      </c>
      <c r="KF102" s="148">
        <v>50</v>
      </c>
      <c r="KG102" s="148">
        <v>49</v>
      </c>
      <c r="KH102" s="148">
        <v>44</v>
      </c>
      <c r="KI102" s="148">
        <v>43</v>
      </c>
      <c r="KJ102" s="148">
        <v>45</v>
      </c>
      <c r="KK102" s="148">
        <v>39</v>
      </c>
      <c r="KL102" s="148">
        <v>40</v>
      </c>
      <c r="KM102" s="148">
        <v>47</v>
      </c>
      <c r="KN102" s="148">
        <v>49</v>
      </c>
      <c r="KO102" s="148">
        <v>47</v>
      </c>
      <c r="KP102" s="148">
        <v>45</v>
      </c>
      <c r="KQ102" s="148">
        <v>46</v>
      </c>
      <c r="KR102" s="148">
        <v>46</v>
      </c>
      <c r="KS102" s="148">
        <v>46</v>
      </c>
      <c r="KT102" s="148">
        <v>52</v>
      </c>
      <c r="KU102" s="148">
        <v>53</v>
      </c>
      <c r="KV102" s="148">
        <v>58</v>
      </c>
      <c r="KW102" s="148">
        <v>58</v>
      </c>
      <c r="KX102" s="148">
        <v>62</v>
      </c>
      <c r="KY102" s="148">
        <v>60</v>
      </c>
      <c r="KZ102" s="418">
        <f t="shared" si="87"/>
        <v>53</v>
      </c>
      <c r="LA102" s="418">
        <f t="shared" si="88"/>
        <v>54</v>
      </c>
      <c r="LB102" s="418">
        <f t="shared" si="89"/>
        <v>54</v>
      </c>
      <c r="LC102" s="418">
        <f t="shared" si="90"/>
        <v>55</v>
      </c>
      <c r="LD102" s="418">
        <f t="shared" si="91"/>
        <v>55</v>
      </c>
      <c r="LE102" s="418">
        <f t="shared" si="92"/>
        <v>55</v>
      </c>
      <c r="LF102" s="418">
        <f t="shared" si="93"/>
        <v>55</v>
      </c>
      <c r="LG102" s="418">
        <f t="shared" si="94"/>
        <v>55</v>
      </c>
      <c r="LH102" s="418">
        <f t="shared" si="95"/>
        <v>55</v>
      </c>
      <c r="LI102" s="418">
        <f t="shared" si="96"/>
        <v>54</v>
      </c>
      <c r="LJ102" s="148">
        <v>55</v>
      </c>
      <c r="LK102" s="148">
        <v>54</v>
      </c>
      <c r="LL102" s="148">
        <v>53</v>
      </c>
      <c r="LM102" s="148">
        <v>52</v>
      </c>
      <c r="LN102" s="148">
        <v>52</v>
      </c>
      <c r="LO102" s="148">
        <v>52</v>
      </c>
      <c r="LP102" s="148">
        <v>52</v>
      </c>
      <c r="LQ102" s="148">
        <v>54</v>
      </c>
      <c r="LR102" s="148">
        <v>56</v>
      </c>
      <c r="LS102" s="148">
        <v>57</v>
      </c>
      <c r="LT102" s="148">
        <v>53</v>
      </c>
      <c r="LU102" s="148">
        <v>63</v>
      </c>
      <c r="LV102" s="148">
        <v>64</v>
      </c>
      <c r="LW102" s="148">
        <v>66</v>
      </c>
      <c r="LX102" s="148">
        <v>62</v>
      </c>
      <c r="LY102" s="148">
        <v>59</v>
      </c>
      <c r="LZ102" s="148">
        <v>58</v>
      </c>
      <c r="MA102" s="148">
        <v>65</v>
      </c>
      <c r="MB102" s="148">
        <v>65</v>
      </c>
      <c r="MC102" s="148">
        <v>62</v>
      </c>
      <c r="MD102" s="148">
        <v>60</v>
      </c>
      <c r="ME102" s="148">
        <v>61</v>
      </c>
      <c r="MF102" s="148">
        <v>56</v>
      </c>
      <c r="MG102" s="148">
        <v>58</v>
      </c>
      <c r="MH102" s="148">
        <v>55</v>
      </c>
      <c r="MI102" s="148">
        <v>52</v>
      </c>
      <c r="MJ102" s="148">
        <v>55</v>
      </c>
      <c r="MK102" s="148">
        <v>58</v>
      </c>
      <c r="ML102" s="148">
        <v>55</v>
      </c>
      <c r="MM102" s="148">
        <v>55</v>
      </c>
      <c r="MN102" s="148">
        <v>55</v>
      </c>
      <c r="MO102" s="148">
        <v>52</v>
      </c>
      <c r="MP102" s="148">
        <v>50</v>
      </c>
      <c r="MQ102" s="148">
        <v>51</v>
      </c>
      <c r="MR102" s="148">
        <v>51</v>
      </c>
      <c r="MS102" s="148">
        <v>47</v>
      </c>
      <c r="MT102" s="148">
        <v>48</v>
      </c>
      <c r="MU102" s="148">
        <v>48</v>
      </c>
      <c r="MV102" s="148">
        <v>42</v>
      </c>
      <c r="MW102" s="148">
        <v>41</v>
      </c>
      <c r="MX102" s="148">
        <v>44</v>
      </c>
      <c r="MY102" s="148">
        <v>43</v>
      </c>
      <c r="MZ102" s="148">
        <v>42</v>
      </c>
      <c r="NA102" s="148">
        <v>44</v>
      </c>
      <c r="NB102" s="148">
        <v>46</v>
      </c>
      <c r="NC102" s="148">
        <v>50</v>
      </c>
      <c r="ND102" s="148">
        <v>50</v>
      </c>
      <c r="NE102" s="148">
        <v>55</v>
      </c>
      <c r="NF102" s="148">
        <v>56</v>
      </c>
      <c r="NG102" s="148">
        <v>51</v>
      </c>
      <c r="NH102" s="148">
        <v>53</v>
      </c>
      <c r="NI102" s="148">
        <v>48</v>
      </c>
      <c r="NJ102" s="148">
        <v>50</v>
      </c>
      <c r="NK102" s="148">
        <v>56</v>
      </c>
      <c r="NL102" s="148">
        <v>57</v>
      </c>
      <c r="NM102" s="148">
        <v>47</v>
      </c>
      <c r="NN102" s="148">
        <v>47</v>
      </c>
      <c r="NO102" s="148">
        <v>47</v>
      </c>
      <c r="NP102" s="148">
        <v>44</v>
      </c>
      <c r="NQ102" s="148">
        <v>43</v>
      </c>
      <c r="NR102" s="148">
        <v>45</v>
      </c>
      <c r="NS102" s="148">
        <v>43</v>
      </c>
      <c r="NT102" s="148">
        <v>42</v>
      </c>
      <c r="NU102" s="148">
        <v>45</v>
      </c>
      <c r="NV102" s="148">
        <v>43</v>
      </c>
      <c r="NW102" s="148">
        <v>43</v>
      </c>
      <c r="NX102" s="148">
        <v>39</v>
      </c>
      <c r="NY102" s="148">
        <v>39</v>
      </c>
      <c r="NZ102" s="148">
        <v>35</v>
      </c>
      <c r="OA102" s="148">
        <v>37</v>
      </c>
      <c r="OB102" s="148">
        <v>39</v>
      </c>
      <c r="OC102" s="148">
        <v>41</v>
      </c>
      <c r="OD102" s="148">
        <v>36</v>
      </c>
      <c r="OE102" s="148">
        <v>38</v>
      </c>
      <c r="OF102" s="148">
        <v>36</v>
      </c>
      <c r="OG102" s="148">
        <v>37</v>
      </c>
      <c r="OH102" s="148">
        <v>36</v>
      </c>
      <c r="OI102" s="148">
        <v>35</v>
      </c>
      <c r="OJ102" s="148">
        <v>39</v>
      </c>
      <c r="OK102" s="148">
        <v>35</v>
      </c>
      <c r="OL102" s="148">
        <v>38</v>
      </c>
      <c r="OM102" s="148">
        <v>36</v>
      </c>
      <c r="ON102" s="148">
        <v>35</v>
      </c>
      <c r="OO102" s="148">
        <v>35</v>
      </c>
      <c r="OP102" s="148">
        <v>40</v>
      </c>
      <c r="OQ102" s="148">
        <v>39</v>
      </c>
      <c r="OR102" s="148">
        <v>38</v>
      </c>
      <c r="OS102" s="148">
        <v>43</v>
      </c>
      <c r="OT102" s="148">
        <v>42</v>
      </c>
      <c r="OU102" s="148">
        <v>41</v>
      </c>
      <c r="OV102" s="148">
        <v>42</v>
      </c>
      <c r="OW102" s="148">
        <v>43</v>
      </c>
      <c r="OX102" s="148">
        <v>49</v>
      </c>
      <c r="OY102" s="351">
        <f t="shared" si="79"/>
        <v>55</v>
      </c>
      <c r="OZ102" s="148">
        <v>61</v>
      </c>
      <c r="PA102" s="148">
        <v>65</v>
      </c>
      <c r="PB102" s="148">
        <v>65</v>
      </c>
      <c r="PC102" s="148">
        <v>64</v>
      </c>
      <c r="PD102" s="148">
        <v>56</v>
      </c>
      <c r="PE102" s="148">
        <v>63</v>
      </c>
      <c r="PF102" s="148">
        <v>69</v>
      </c>
      <c r="PG102" s="351">
        <f t="shared" si="80"/>
        <v>69</v>
      </c>
      <c r="PH102" s="148">
        <v>69</v>
      </c>
      <c r="PI102" s="148">
        <v>60</v>
      </c>
      <c r="PJ102" s="351">
        <f t="shared" si="81"/>
        <v>61</v>
      </c>
      <c r="PK102" s="148">
        <v>62</v>
      </c>
      <c r="PL102" s="148">
        <v>64</v>
      </c>
      <c r="PM102" s="148">
        <v>59</v>
      </c>
      <c r="PN102" s="148">
        <v>47</v>
      </c>
      <c r="PO102" s="96">
        <v>41</v>
      </c>
      <c r="PP102" s="148">
        <v>39</v>
      </c>
      <c r="PQ102" s="148">
        <v>40</v>
      </c>
      <c r="PR102" s="148">
        <v>35</v>
      </c>
      <c r="PS102" s="148">
        <v>35</v>
      </c>
      <c r="PT102" s="148">
        <v>36</v>
      </c>
      <c r="PU102" s="148">
        <v>34</v>
      </c>
      <c r="PV102" s="148">
        <v>34</v>
      </c>
      <c r="PW102" s="148">
        <v>36</v>
      </c>
      <c r="PX102" s="148">
        <v>31</v>
      </c>
      <c r="PY102" s="148">
        <v>29</v>
      </c>
      <c r="PZ102" s="148">
        <v>30</v>
      </c>
      <c r="QA102" s="148">
        <v>28</v>
      </c>
      <c r="QB102" s="148">
        <v>28</v>
      </c>
      <c r="QC102" s="148">
        <v>34</v>
      </c>
      <c r="QD102" s="148">
        <v>34</v>
      </c>
      <c r="QE102" s="148">
        <v>35</v>
      </c>
      <c r="QF102" s="148">
        <v>36</v>
      </c>
      <c r="QG102" s="148">
        <v>38</v>
      </c>
      <c r="QH102" s="148">
        <v>38</v>
      </c>
      <c r="QI102" s="148">
        <v>38</v>
      </c>
      <c r="QJ102" s="148">
        <v>31</v>
      </c>
      <c r="QK102" s="148">
        <v>33</v>
      </c>
      <c r="QL102" s="148">
        <v>32</v>
      </c>
      <c r="QM102" s="148">
        <v>33</v>
      </c>
      <c r="QN102" s="148">
        <v>31</v>
      </c>
      <c r="QO102" s="148">
        <v>31</v>
      </c>
      <c r="QP102" s="148">
        <v>28</v>
      </c>
      <c r="QQ102" s="148">
        <v>30</v>
      </c>
      <c r="QR102" s="148">
        <v>31</v>
      </c>
      <c r="QS102" s="148">
        <v>30</v>
      </c>
      <c r="QT102" s="148">
        <v>30</v>
      </c>
      <c r="QU102" s="148">
        <v>28</v>
      </c>
      <c r="QV102" s="148">
        <v>31</v>
      </c>
      <c r="QW102" s="148">
        <v>30</v>
      </c>
      <c r="QX102" s="148">
        <v>29</v>
      </c>
      <c r="QY102" s="148">
        <v>30</v>
      </c>
      <c r="QZ102" s="148">
        <v>30</v>
      </c>
      <c r="RA102" s="148">
        <v>28</v>
      </c>
      <c r="RB102" s="96">
        <v>28</v>
      </c>
      <c r="RC102" s="148">
        <v>26</v>
      </c>
      <c r="RD102" s="96">
        <v>23</v>
      </c>
      <c r="RE102" s="96">
        <v>24</v>
      </c>
      <c r="RF102" s="148">
        <v>26</v>
      </c>
      <c r="RG102" s="96">
        <v>26</v>
      </c>
      <c r="RH102" s="148">
        <v>27</v>
      </c>
      <c r="RI102" s="96">
        <v>24</v>
      </c>
      <c r="RJ102" s="96">
        <v>22</v>
      </c>
      <c r="RK102" s="96">
        <v>22</v>
      </c>
      <c r="RL102" s="96">
        <v>21</v>
      </c>
      <c r="RM102" s="96">
        <v>24</v>
      </c>
      <c r="RN102" s="96">
        <v>21</v>
      </c>
      <c r="RO102" s="148">
        <v>20</v>
      </c>
      <c r="RP102" s="148">
        <v>22</v>
      </c>
      <c r="RQ102" s="148">
        <v>24</v>
      </c>
      <c r="RR102" s="148">
        <v>24</v>
      </c>
      <c r="RS102" s="148">
        <v>24</v>
      </c>
      <c r="RT102" s="148">
        <v>22</v>
      </c>
      <c r="RU102" s="148">
        <v>22</v>
      </c>
      <c r="RV102" s="148">
        <v>22</v>
      </c>
      <c r="RW102" s="148">
        <v>22</v>
      </c>
      <c r="RX102" s="148">
        <v>23</v>
      </c>
      <c r="RY102" s="148">
        <v>20</v>
      </c>
      <c r="RZ102" s="148">
        <v>19</v>
      </c>
      <c r="SA102" s="148">
        <v>17</v>
      </c>
      <c r="SB102" s="148">
        <v>14</v>
      </c>
      <c r="SC102" s="148">
        <v>12</v>
      </c>
      <c r="SD102" s="148">
        <v>12</v>
      </c>
      <c r="SE102" s="148">
        <v>13</v>
      </c>
      <c r="SF102" s="148">
        <v>12</v>
      </c>
      <c r="SG102" s="148">
        <v>11</v>
      </c>
      <c r="SH102" s="148">
        <v>12</v>
      </c>
      <c r="SI102" s="148">
        <v>12</v>
      </c>
      <c r="SJ102" s="148">
        <v>13</v>
      </c>
      <c r="SK102" s="148">
        <v>14</v>
      </c>
      <c r="SL102" s="148">
        <v>15</v>
      </c>
      <c r="SM102" s="148">
        <v>17</v>
      </c>
      <c r="SN102" s="148">
        <v>24</v>
      </c>
      <c r="SO102" s="148">
        <v>23</v>
      </c>
      <c r="SP102" s="148">
        <v>21</v>
      </c>
      <c r="SQ102" s="148">
        <v>20</v>
      </c>
      <c r="SR102" s="148">
        <v>18</v>
      </c>
      <c r="SS102" s="148">
        <v>18</v>
      </c>
      <c r="ST102" s="148">
        <v>18</v>
      </c>
      <c r="SU102" s="148">
        <v>18</v>
      </c>
      <c r="SV102" s="148">
        <v>17</v>
      </c>
      <c r="SW102" s="148">
        <v>17</v>
      </c>
      <c r="SX102" s="148">
        <v>15</v>
      </c>
      <c r="SY102" s="148">
        <v>15</v>
      </c>
      <c r="SZ102" s="148">
        <v>18</v>
      </c>
      <c r="TA102" s="148">
        <v>15</v>
      </c>
      <c r="TB102" s="148">
        <v>14</v>
      </c>
      <c r="TC102" s="148">
        <v>14</v>
      </c>
      <c r="TD102" s="148">
        <v>15</v>
      </c>
      <c r="TE102" s="148">
        <v>15</v>
      </c>
      <c r="TF102" s="148">
        <v>14</v>
      </c>
      <c r="TG102" s="148">
        <v>15</v>
      </c>
      <c r="TH102" s="148">
        <v>16</v>
      </c>
      <c r="TI102" s="148">
        <v>16</v>
      </c>
      <c r="TJ102" s="148">
        <v>16</v>
      </c>
      <c r="TK102" s="148">
        <v>16</v>
      </c>
      <c r="TL102" s="148">
        <v>17</v>
      </c>
      <c r="TM102" s="148">
        <v>18</v>
      </c>
      <c r="TN102" s="148">
        <v>18</v>
      </c>
      <c r="TO102" s="148">
        <v>16</v>
      </c>
      <c r="TP102" s="148">
        <v>14</v>
      </c>
      <c r="TQ102" s="148">
        <v>15</v>
      </c>
      <c r="TR102" s="148">
        <v>15</v>
      </c>
      <c r="TS102" s="148">
        <v>16</v>
      </c>
      <c r="TT102" s="148">
        <v>15</v>
      </c>
      <c r="TU102" s="148">
        <v>14</v>
      </c>
      <c r="TV102" s="148">
        <v>15</v>
      </c>
      <c r="TW102" s="148">
        <v>16</v>
      </c>
      <c r="TX102" s="148">
        <v>17</v>
      </c>
      <c r="TY102" s="148">
        <v>17</v>
      </c>
      <c r="TZ102" s="148">
        <v>15</v>
      </c>
      <c r="UA102" s="148">
        <v>14</v>
      </c>
      <c r="UB102" s="148">
        <v>14</v>
      </c>
      <c r="UC102" s="148">
        <v>13</v>
      </c>
      <c r="UD102" s="148">
        <v>12</v>
      </c>
      <c r="UE102" s="148">
        <v>11</v>
      </c>
      <c r="UF102" s="148">
        <v>12</v>
      </c>
      <c r="UG102" s="148">
        <v>12</v>
      </c>
      <c r="UH102" s="148">
        <v>10</v>
      </c>
      <c r="UI102" s="148">
        <v>9</v>
      </c>
      <c r="UJ102" s="148">
        <v>10</v>
      </c>
      <c r="UK102" s="148">
        <v>8</v>
      </c>
      <c r="UL102" s="148">
        <v>8</v>
      </c>
      <c r="UM102" s="148">
        <v>13</v>
      </c>
      <c r="UN102" s="148">
        <v>15</v>
      </c>
      <c r="UO102" s="148">
        <v>16</v>
      </c>
      <c r="UP102" s="148">
        <v>16</v>
      </c>
      <c r="UQ102" s="148">
        <v>14</v>
      </c>
      <c r="UR102" s="148">
        <v>13</v>
      </c>
      <c r="US102" s="148">
        <v>13</v>
      </c>
      <c r="UT102" s="148">
        <v>14</v>
      </c>
      <c r="UU102" s="148">
        <v>15</v>
      </c>
      <c r="UV102" s="148">
        <v>11</v>
      </c>
      <c r="UW102" s="148">
        <v>12</v>
      </c>
      <c r="UX102" s="148">
        <v>14</v>
      </c>
      <c r="UY102" s="148">
        <v>16</v>
      </c>
      <c r="UZ102" s="148">
        <v>11</v>
      </c>
      <c r="VA102" s="148">
        <v>12</v>
      </c>
      <c r="VB102" s="148">
        <v>15</v>
      </c>
      <c r="VC102" s="148">
        <v>11</v>
      </c>
      <c r="VD102" s="148">
        <v>11</v>
      </c>
      <c r="VE102" s="148">
        <v>10</v>
      </c>
      <c r="VF102" s="148">
        <v>11</v>
      </c>
      <c r="VG102" s="148">
        <v>14</v>
      </c>
      <c r="VH102" s="148">
        <v>14</v>
      </c>
      <c r="VI102" s="148">
        <v>14</v>
      </c>
      <c r="VJ102" s="148">
        <v>11</v>
      </c>
      <c r="VK102" s="148">
        <v>11</v>
      </c>
      <c r="VL102" s="148">
        <v>11</v>
      </c>
      <c r="VM102" s="148">
        <v>12</v>
      </c>
      <c r="VN102" s="148">
        <v>15</v>
      </c>
      <c r="VO102" s="148">
        <v>13</v>
      </c>
      <c r="VP102" s="148">
        <v>13</v>
      </c>
      <c r="VQ102" s="148">
        <v>13</v>
      </c>
      <c r="VR102" s="148">
        <v>14</v>
      </c>
      <c r="VS102" s="148">
        <v>12</v>
      </c>
      <c r="VT102" s="148">
        <v>12</v>
      </c>
      <c r="VU102" s="148">
        <v>14</v>
      </c>
      <c r="VV102" s="148">
        <v>15</v>
      </c>
      <c r="VW102" s="148">
        <v>15</v>
      </c>
      <c r="VX102" s="148">
        <v>15</v>
      </c>
      <c r="VY102" s="148">
        <v>10</v>
      </c>
      <c r="VZ102" s="148">
        <v>9</v>
      </c>
      <c r="WA102" s="148">
        <v>7</v>
      </c>
      <c r="WB102" s="148">
        <v>7</v>
      </c>
      <c r="WC102" s="148">
        <v>5</v>
      </c>
      <c r="WD102" s="148">
        <v>3</v>
      </c>
      <c r="WE102" s="148">
        <v>3</v>
      </c>
      <c r="WF102" s="148">
        <v>3</v>
      </c>
      <c r="WG102" s="148">
        <v>3</v>
      </c>
      <c r="WH102" s="148">
        <v>3</v>
      </c>
      <c r="WI102" s="148">
        <v>3</v>
      </c>
      <c r="WJ102" s="148">
        <v>4</v>
      </c>
      <c r="WK102" s="148">
        <v>5</v>
      </c>
      <c r="WL102" s="148">
        <v>7</v>
      </c>
      <c r="WM102" s="148">
        <v>7</v>
      </c>
      <c r="WN102" s="148">
        <v>7</v>
      </c>
      <c r="WO102" s="148">
        <v>7</v>
      </c>
      <c r="WP102" s="148">
        <v>7</v>
      </c>
      <c r="WQ102" s="148">
        <v>9</v>
      </c>
      <c r="WR102" s="148">
        <v>9</v>
      </c>
      <c r="WS102" s="148">
        <v>9</v>
      </c>
      <c r="WT102" s="148">
        <v>8</v>
      </c>
      <c r="WU102" s="148">
        <v>8</v>
      </c>
      <c r="WV102" s="148">
        <v>7</v>
      </c>
      <c r="WW102" s="148">
        <v>7</v>
      </c>
      <c r="WX102" s="148">
        <v>7</v>
      </c>
      <c r="WY102" s="148">
        <v>6</v>
      </c>
      <c r="WZ102" s="148">
        <v>6</v>
      </c>
      <c r="XA102" s="148">
        <v>6</v>
      </c>
      <c r="XB102" s="148">
        <v>5</v>
      </c>
      <c r="XC102" s="148">
        <v>5</v>
      </c>
      <c r="XD102" s="148">
        <v>5</v>
      </c>
      <c r="XE102" s="148">
        <v>2</v>
      </c>
      <c r="XF102" s="148">
        <v>2</v>
      </c>
      <c r="XG102" s="148">
        <v>2</v>
      </c>
      <c r="XH102" s="148">
        <v>2</v>
      </c>
      <c r="XI102" s="148">
        <v>2</v>
      </c>
      <c r="XJ102" s="148">
        <v>1</v>
      </c>
      <c r="XK102" s="148">
        <v>1</v>
      </c>
    </row>
    <row r="103" spans="1:635" s="148" customFormat="1" x14ac:dyDescent="0.2">
      <c r="A103" s="354"/>
      <c r="B103" s="354">
        <v>16</v>
      </c>
      <c r="C103" s="399">
        <f t="shared" ca="1" si="77"/>
        <v>12</v>
      </c>
      <c r="D103" s="400">
        <f t="shared" ca="1" si="82"/>
        <v>2.097902097902098E-2</v>
      </c>
      <c r="E103" s="419">
        <f t="shared" ca="1" si="83"/>
        <v>19</v>
      </c>
      <c r="F103" s="401"/>
      <c r="G103" s="148">
        <v>24</v>
      </c>
      <c r="H103" s="148">
        <v>21</v>
      </c>
      <c r="I103" s="355">
        <v>21</v>
      </c>
      <c r="J103" s="148">
        <v>21</v>
      </c>
      <c r="K103" s="148">
        <v>24</v>
      </c>
      <c r="L103" s="148">
        <v>24</v>
      </c>
      <c r="M103" s="148">
        <v>28</v>
      </c>
      <c r="N103" s="148">
        <v>25</v>
      </c>
      <c r="O103" s="148">
        <v>26</v>
      </c>
      <c r="P103" s="148">
        <v>24</v>
      </c>
      <c r="Q103" s="148">
        <v>22</v>
      </c>
      <c r="R103" s="148">
        <v>22</v>
      </c>
      <c r="S103" s="148">
        <v>24</v>
      </c>
      <c r="T103" s="148">
        <v>21</v>
      </c>
      <c r="U103" s="148">
        <v>24</v>
      </c>
      <c r="V103" s="148">
        <v>23</v>
      </c>
      <c r="W103" s="148">
        <v>23</v>
      </c>
      <c r="X103" s="148">
        <v>23</v>
      </c>
      <c r="Y103" s="148">
        <v>25</v>
      </c>
      <c r="Z103" s="148">
        <v>25</v>
      </c>
      <c r="AA103" s="148">
        <v>26</v>
      </c>
      <c r="AB103" s="148">
        <v>26</v>
      </c>
      <c r="AC103" s="148">
        <v>26</v>
      </c>
      <c r="AD103" s="148">
        <v>24</v>
      </c>
      <c r="AE103" s="148">
        <v>25</v>
      </c>
      <c r="AF103" s="148">
        <v>25</v>
      </c>
      <c r="AG103" s="148">
        <v>25</v>
      </c>
      <c r="AH103" s="148">
        <v>25</v>
      </c>
      <c r="AI103" s="148">
        <v>26</v>
      </c>
      <c r="AJ103" s="148">
        <v>27</v>
      </c>
      <c r="AK103" s="148">
        <v>27</v>
      </c>
      <c r="AL103" s="148">
        <v>25</v>
      </c>
      <c r="AM103" s="148">
        <v>26</v>
      </c>
      <c r="AN103" s="148">
        <v>27</v>
      </c>
      <c r="AO103" s="148">
        <v>22</v>
      </c>
      <c r="AP103" s="360">
        <v>24.5</v>
      </c>
      <c r="AQ103" s="148">
        <v>27</v>
      </c>
      <c r="AR103" s="148">
        <v>26</v>
      </c>
      <c r="AS103" s="148">
        <v>30</v>
      </c>
      <c r="AT103" s="148">
        <v>28</v>
      </c>
      <c r="AU103" s="148">
        <v>28</v>
      </c>
      <c r="AV103" s="148">
        <v>29</v>
      </c>
      <c r="AW103" s="148">
        <v>34</v>
      </c>
      <c r="AX103" s="148">
        <v>39</v>
      </c>
      <c r="AY103" s="148">
        <v>37</v>
      </c>
      <c r="AZ103" s="148">
        <v>40</v>
      </c>
      <c r="BA103" s="148">
        <v>38</v>
      </c>
      <c r="BB103" s="148">
        <v>37</v>
      </c>
      <c r="BC103" s="148">
        <v>31</v>
      </c>
      <c r="BD103" s="148">
        <v>33</v>
      </c>
      <c r="BE103" s="148">
        <v>29</v>
      </c>
      <c r="BF103" s="148">
        <v>30</v>
      </c>
      <c r="BG103" s="148">
        <v>34</v>
      </c>
      <c r="BH103" s="148">
        <v>33</v>
      </c>
      <c r="BI103" s="148">
        <v>33</v>
      </c>
      <c r="BJ103" s="148">
        <v>30</v>
      </c>
      <c r="BK103" s="148">
        <v>30</v>
      </c>
      <c r="BL103" s="148">
        <v>28</v>
      </c>
      <c r="BM103" s="148">
        <v>30</v>
      </c>
      <c r="BN103" s="148">
        <v>31</v>
      </c>
      <c r="BO103" s="148">
        <v>31</v>
      </c>
      <c r="BP103" s="148">
        <v>31</v>
      </c>
      <c r="BQ103" s="148">
        <v>32</v>
      </c>
      <c r="BR103" s="148">
        <v>35</v>
      </c>
      <c r="BS103" s="355">
        <v>33.5</v>
      </c>
      <c r="BT103" s="96">
        <v>33</v>
      </c>
      <c r="BU103" s="148">
        <v>32</v>
      </c>
      <c r="BV103" s="148">
        <v>34</v>
      </c>
      <c r="BW103" s="148">
        <v>35</v>
      </c>
      <c r="BX103" s="148">
        <v>32</v>
      </c>
      <c r="BY103" s="148">
        <v>33</v>
      </c>
      <c r="BZ103" s="148">
        <v>31</v>
      </c>
      <c r="CA103" s="148">
        <v>30</v>
      </c>
      <c r="CB103" s="148">
        <v>31</v>
      </c>
      <c r="CC103" s="148">
        <v>32</v>
      </c>
      <c r="CD103" s="148">
        <v>31</v>
      </c>
      <c r="CE103" s="148">
        <v>32</v>
      </c>
      <c r="CF103" s="148">
        <v>33</v>
      </c>
      <c r="CG103" s="148">
        <v>32</v>
      </c>
      <c r="CH103" s="148">
        <v>33</v>
      </c>
      <c r="CI103" s="148">
        <v>33</v>
      </c>
      <c r="CJ103" s="148">
        <v>38</v>
      </c>
      <c r="CK103" s="148">
        <v>39</v>
      </c>
      <c r="CL103" s="148">
        <v>38</v>
      </c>
      <c r="CM103" s="148">
        <v>38</v>
      </c>
      <c r="CN103" s="148">
        <v>37</v>
      </c>
      <c r="CO103" s="148">
        <v>37</v>
      </c>
      <c r="CP103" s="148">
        <v>37</v>
      </c>
      <c r="CQ103" s="148">
        <v>39</v>
      </c>
      <c r="CR103" s="148">
        <v>39</v>
      </c>
      <c r="CS103" s="148">
        <v>41</v>
      </c>
      <c r="CT103" s="148">
        <v>41</v>
      </c>
      <c r="CU103" s="148">
        <v>45</v>
      </c>
      <c r="CV103" s="148">
        <v>44</v>
      </c>
      <c r="CW103" s="148">
        <v>43</v>
      </c>
      <c r="CX103" s="148">
        <v>52</v>
      </c>
      <c r="CY103" s="148">
        <v>54</v>
      </c>
      <c r="CZ103" s="148">
        <v>51</v>
      </c>
      <c r="DA103" s="148">
        <v>56</v>
      </c>
      <c r="DB103" s="148">
        <v>58</v>
      </c>
      <c r="DC103" s="148">
        <v>59</v>
      </c>
      <c r="DD103" s="148">
        <v>60</v>
      </c>
      <c r="DE103" s="148">
        <v>62</v>
      </c>
      <c r="DF103" s="148">
        <v>63.5</v>
      </c>
      <c r="DG103" s="148">
        <v>65</v>
      </c>
      <c r="DH103" s="148">
        <v>56</v>
      </c>
      <c r="DI103" s="148">
        <v>57</v>
      </c>
      <c r="DJ103" s="148">
        <v>58</v>
      </c>
      <c r="DK103" s="148">
        <v>55</v>
      </c>
      <c r="DL103" s="148">
        <v>51</v>
      </c>
      <c r="DM103" s="148">
        <v>50</v>
      </c>
      <c r="DN103" s="148">
        <v>54</v>
      </c>
      <c r="DO103" s="148">
        <v>52</v>
      </c>
      <c r="DP103" s="148">
        <v>46</v>
      </c>
      <c r="DQ103" s="148">
        <v>47</v>
      </c>
      <c r="DR103" s="398">
        <v>43</v>
      </c>
      <c r="DS103" s="148">
        <v>42</v>
      </c>
      <c r="DT103" s="398">
        <v>42</v>
      </c>
      <c r="DU103" s="398">
        <v>46</v>
      </c>
      <c r="DV103" s="397">
        <v>48</v>
      </c>
      <c r="DW103" s="397">
        <v>51</v>
      </c>
      <c r="DX103" s="398">
        <v>51</v>
      </c>
      <c r="DY103" s="96">
        <v>46</v>
      </c>
      <c r="DZ103" s="96">
        <v>42</v>
      </c>
      <c r="EA103" s="96">
        <v>41</v>
      </c>
      <c r="EB103" s="96">
        <v>35</v>
      </c>
      <c r="EC103" s="96">
        <v>38</v>
      </c>
      <c r="ED103" s="96">
        <v>30</v>
      </c>
      <c r="EE103" s="96">
        <v>30</v>
      </c>
      <c r="EF103" s="96">
        <v>33</v>
      </c>
      <c r="EG103" s="96">
        <v>29</v>
      </c>
      <c r="EH103" s="96">
        <v>29</v>
      </c>
      <c r="EI103" s="96">
        <v>29</v>
      </c>
      <c r="EJ103" s="96">
        <v>28</v>
      </c>
      <c r="EK103" s="96">
        <v>28</v>
      </c>
      <c r="EL103" s="96">
        <v>30</v>
      </c>
      <c r="EM103" s="96">
        <v>31</v>
      </c>
      <c r="EN103" s="96">
        <v>34</v>
      </c>
      <c r="EO103" s="148">
        <v>37</v>
      </c>
      <c r="EP103" s="96">
        <v>38</v>
      </c>
      <c r="EQ103" s="96">
        <v>41</v>
      </c>
      <c r="ER103" s="96">
        <v>42</v>
      </c>
      <c r="ES103" s="96">
        <v>41</v>
      </c>
      <c r="ET103" s="96">
        <v>39</v>
      </c>
      <c r="EU103" s="96">
        <v>39</v>
      </c>
      <c r="EV103" s="96">
        <v>42</v>
      </c>
      <c r="EW103" s="96">
        <v>42</v>
      </c>
      <c r="EX103" s="96">
        <v>41</v>
      </c>
      <c r="EY103" s="96">
        <v>43</v>
      </c>
      <c r="EZ103" s="96">
        <v>44</v>
      </c>
      <c r="FA103" s="96">
        <v>44</v>
      </c>
      <c r="FB103" s="96">
        <v>50</v>
      </c>
      <c r="FC103" s="96">
        <v>50</v>
      </c>
      <c r="FD103" s="96">
        <v>50</v>
      </c>
      <c r="FE103" s="96">
        <v>50</v>
      </c>
      <c r="FF103" s="96">
        <v>48</v>
      </c>
      <c r="FG103" s="96">
        <v>52</v>
      </c>
      <c r="FH103" s="96">
        <v>51</v>
      </c>
      <c r="FI103" s="96">
        <v>52</v>
      </c>
      <c r="FJ103" s="96">
        <v>55</v>
      </c>
      <c r="FK103" s="148">
        <v>56</v>
      </c>
      <c r="FL103" s="96">
        <v>54</v>
      </c>
      <c r="FM103" s="96">
        <v>53</v>
      </c>
      <c r="FN103" s="148">
        <v>52</v>
      </c>
      <c r="FO103" s="148">
        <v>55</v>
      </c>
      <c r="FP103" s="148">
        <v>54</v>
      </c>
      <c r="FQ103" s="96">
        <v>50</v>
      </c>
      <c r="FR103" s="148">
        <v>53</v>
      </c>
      <c r="FS103" s="398">
        <v>55</v>
      </c>
      <c r="FT103" s="148">
        <v>51</v>
      </c>
      <c r="FU103" s="398">
        <v>49</v>
      </c>
      <c r="FV103" s="398">
        <v>45</v>
      </c>
      <c r="FW103" s="397">
        <v>48</v>
      </c>
      <c r="FX103" s="397">
        <v>43</v>
      </c>
      <c r="FY103" s="398">
        <v>46</v>
      </c>
      <c r="FZ103" s="96">
        <v>50</v>
      </c>
      <c r="GA103" s="96">
        <v>50</v>
      </c>
      <c r="GB103" s="96">
        <v>47</v>
      </c>
      <c r="GC103" s="96">
        <v>41</v>
      </c>
      <c r="GD103" s="96">
        <v>42</v>
      </c>
      <c r="GE103" s="96">
        <v>42</v>
      </c>
      <c r="GF103" s="96">
        <v>46</v>
      </c>
      <c r="GG103" s="96">
        <v>46</v>
      </c>
      <c r="GH103" s="96">
        <v>45</v>
      </c>
      <c r="GI103" s="96">
        <v>47</v>
      </c>
      <c r="GJ103" s="96">
        <v>46</v>
      </c>
      <c r="GK103" s="96">
        <v>48</v>
      </c>
      <c r="GL103" s="96">
        <v>45</v>
      </c>
      <c r="GM103" s="96">
        <v>46</v>
      </c>
      <c r="GN103" s="96">
        <v>52</v>
      </c>
      <c r="GO103" s="96">
        <v>52</v>
      </c>
      <c r="GP103" s="148">
        <v>53</v>
      </c>
      <c r="GQ103" s="96">
        <v>55</v>
      </c>
      <c r="GR103" s="96">
        <v>59</v>
      </c>
      <c r="GS103" s="96">
        <v>61</v>
      </c>
      <c r="GT103" s="96">
        <v>57</v>
      </c>
      <c r="GU103" s="96">
        <v>55</v>
      </c>
      <c r="GV103" s="148">
        <v>55</v>
      </c>
      <c r="GW103" s="148">
        <v>59</v>
      </c>
      <c r="GX103" s="148">
        <v>62</v>
      </c>
      <c r="GY103" s="148">
        <v>55</v>
      </c>
      <c r="GZ103" s="148">
        <v>58</v>
      </c>
      <c r="HA103" s="148">
        <v>59</v>
      </c>
      <c r="HB103" s="148">
        <v>60</v>
      </c>
      <c r="HC103" s="148">
        <v>53</v>
      </c>
      <c r="HD103" s="148">
        <v>55</v>
      </c>
      <c r="HE103" s="148">
        <v>51</v>
      </c>
      <c r="HF103" s="148">
        <v>56</v>
      </c>
      <c r="HG103" s="148">
        <v>56</v>
      </c>
      <c r="HH103" s="148">
        <v>48</v>
      </c>
      <c r="HI103" s="148">
        <v>46</v>
      </c>
      <c r="HJ103" s="148">
        <v>50</v>
      </c>
      <c r="HK103" s="148">
        <v>48</v>
      </c>
      <c r="HL103" s="148">
        <v>50</v>
      </c>
      <c r="HM103" s="148">
        <v>52</v>
      </c>
      <c r="HN103" s="148">
        <v>53</v>
      </c>
      <c r="HO103" s="148">
        <v>54</v>
      </c>
      <c r="HP103" s="148">
        <v>53</v>
      </c>
      <c r="HQ103" s="148">
        <v>48</v>
      </c>
      <c r="HR103" s="148">
        <v>49</v>
      </c>
      <c r="HS103" s="148">
        <v>51</v>
      </c>
      <c r="HT103" s="148">
        <v>52</v>
      </c>
      <c r="HU103" s="148">
        <v>57</v>
      </c>
      <c r="HV103" s="148">
        <v>58</v>
      </c>
      <c r="HW103" s="148">
        <v>57</v>
      </c>
      <c r="HX103" s="148">
        <v>56</v>
      </c>
      <c r="HY103" s="148">
        <v>57</v>
      </c>
      <c r="HZ103" s="148">
        <v>60</v>
      </c>
      <c r="IA103" s="148">
        <v>61</v>
      </c>
      <c r="IB103" s="148">
        <v>65</v>
      </c>
      <c r="IC103" s="148">
        <v>65</v>
      </c>
      <c r="ID103" s="148">
        <v>64</v>
      </c>
      <c r="IE103" s="148">
        <v>64</v>
      </c>
      <c r="IF103" s="148">
        <v>62</v>
      </c>
      <c r="IG103" s="148">
        <v>61</v>
      </c>
      <c r="IH103" s="148">
        <v>58</v>
      </c>
      <c r="II103" s="148">
        <v>59</v>
      </c>
      <c r="IJ103" s="148">
        <v>61</v>
      </c>
      <c r="IK103" s="148">
        <v>65</v>
      </c>
      <c r="IL103" s="148">
        <v>61</v>
      </c>
      <c r="IM103" s="148">
        <v>62</v>
      </c>
      <c r="IN103" s="351">
        <f t="shared" si="78"/>
        <v>64</v>
      </c>
      <c r="IO103" s="148">
        <v>66</v>
      </c>
      <c r="IP103" s="148">
        <v>71</v>
      </c>
      <c r="IQ103" s="148">
        <v>70</v>
      </c>
      <c r="IR103" s="148">
        <v>72</v>
      </c>
      <c r="IS103" s="148">
        <v>68</v>
      </c>
      <c r="IT103" s="148">
        <v>59</v>
      </c>
      <c r="IU103" s="148">
        <v>58</v>
      </c>
      <c r="IV103" s="148">
        <v>57</v>
      </c>
      <c r="IW103" s="148">
        <v>59</v>
      </c>
      <c r="IX103" s="148">
        <v>61</v>
      </c>
      <c r="IY103" s="148">
        <v>66</v>
      </c>
      <c r="IZ103" s="148">
        <v>67</v>
      </c>
      <c r="JA103" s="148">
        <v>66</v>
      </c>
      <c r="JB103" s="148">
        <v>69</v>
      </c>
      <c r="JC103" s="148">
        <v>71</v>
      </c>
      <c r="JD103" s="148">
        <v>68</v>
      </c>
      <c r="JE103" s="148">
        <v>72</v>
      </c>
      <c r="JF103" s="353">
        <f t="shared" si="84"/>
        <v>71.5</v>
      </c>
      <c r="JG103" s="148">
        <v>71</v>
      </c>
      <c r="JH103" s="148">
        <v>72</v>
      </c>
      <c r="JI103" s="148">
        <v>71</v>
      </c>
      <c r="JJ103" s="148">
        <v>69</v>
      </c>
      <c r="JK103" s="148">
        <v>73</v>
      </c>
      <c r="JL103" s="148">
        <v>73</v>
      </c>
      <c r="JM103" s="148">
        <v>72</v>
      </c>
      <c r="JN103" s="351">
        <f t="shared" si="85"/>
        <v>67</v>
      </c>
      <c r="JO103" s="148">
        <v>62</v>
      </c>
      <c r="JP103" s="148">
        <v>51</v>
      </c>
      <c r="JQ103" s="148">
        <v>56</v>
      </c>
      <c r="JR103" s="148">
        <v>55</v>
      </c>
      <c r="JS103" s="148">
        <v>58</v>
      </c>
      <c r="JT103" s="148">
        <v>58</v>
      </c>
      <c r="JU103" s="148">
        <v>56</v>
      </c>
      <c r="JV103" s="351">
        <f t="shared" si="86"/>
        <v>58.5</v>
      </c>
      <c r="JW103" s="148">
        <v>61</v>
      </c>
      <c r="JX103" s="148">
        <v>61</v>
      </c>
      <c r="JY103" s="148">
        <v>53</v>
      </c>
      <c r="JZ103" s="148">
        <v>55</v>
      </c>
      <c r="KA103" s="148">
        <v>56</v>
      </c>
      <c r="KB103" s="148">
        <v>52</v>
      </c>
      <c r="KC103" s="148">
        <v>49</v>
      </c>
      <c r="KD103" s="148">
        <v>55</v>
      </c>
      <c r="KE103" s="148">
        <v>56</v>
      </c>
      <c r="KF103" s="148">
        <v>57</v>
      </c>
      <c r="KG103" s="148">
        <v>58</v>
      </c>
      <c r="KH103" s="148">
        <v>55</v>
      </c>
      <c r="KI103" s="148">
        <v>53</v>
      </c>
      <c r="KJ103" s="148">
        <v>52</v>
      </c>
      <c r="KK103" s="148">
        <v>54</v>
      </c>
      <c r="KL103" s="148">
        <v>54</v>
      </c>
      <c r="KM103" s="148">
        <v>52</v>
      </c>
      <c r="KN103" s="148">
        <v>55</v>
      </c>
      <c r="KO103" s="148">
        <v>59</v>
      </c>
      <c r="KP103" s="148">
        <v>53</v>
      </c>
      <c r="KQ103" s="148">
        <v>51</v>
      </c>
      <c r="KR103" s="148">
        <v>52</v>
      </c>
      <c r="KS103" s="148">
        <v>50</v>
      </c>
      <c r="KT103" s="148">
        <v>48</v>
      </c>
      <c r="KU103" s="148">
        <v>46</v>
      </c>
      <c r="KV103" s="148">
        <v>50</v>
      </c>
      <c r="KW103" s="148">
        <v>52</v>
      </c>
      <c r="KX103" s="148">
        <v>54</v>
      </c>
      <c r="KY103" s="148">
        <v>54</v>
      </c>
      <c r="KZ103" s="418">
        <f t="shared" si="87"/>
        <v>51</v>
      </c>
      <c r="LA103" s="418">
        <f t="shared" si="88"/>
        <v>51</v>
      </c>
      <c r="LB103" s="418">
        <f t="shared" si="89"/>
        <v>52</v>
      </c>
      <c r="LC103" s="418">
        <f t="shared" si="90"/>
        <v>52</v>
      </c>
      <c r="LD103" s="418">
        <f t="shared" si="91"/>
        <v>52</v>
      </c>
      <c r="LE103" s="418">
        <f t="shared" si="92"/>
        <v>52</v>
      </c>
      <c r="LF103" s="418">
        <f t="shared" si="93"/>
        <v>53</v>
      </c>
      <c r="LG103" s="418">
        <f t="shared" si="94"/>
        <v>53</v>
      </c>
      <c r="LH103" s="418">
        <f t="shared" si="95"/>
        <v>53</v>
      </c>
      <c r="LI103" s="418">
        <f t="shared" si="96"/>
        <v>53</v>
      </c>
      <c r="LJ103" s="148">
        <v>52</v>
      </c>
      <c r="LK103" s="148">
        <v>55</v>
      </c>
      <c r="LL103" s="148">
        <v>54</v>
      </c>
      <c r="LM103" s="148">
        <v>53</v>
      </c>
      <c r="LN103" s="148">
        <v>53</v>
      </c>
      <c r="LO103" s="148">
        <v>54</v>
      </c>
      <c r="LP103" s="148">
        <v>54</v>
      </c>
      <c r="LQ103" s="148">
        <v>52</v>
      </c>
      <c r="LR103" s="148">
        <v>51</v>
      </c>
      <c r="LS103" s="148">
        <v>55</v>
      </c>
      <c r="LT103" s="148">
        <v>54</v>
      </c>
      <c r="LU103" s="148">
        <v>46</v>
      </c>
      <c r="LV103" s="148">
        <v>49</v>
      </c>
      <c r="LW103" s="148">
        <v>51</v>
      </c>
      <c r="LX103" s="148">
        <v>49</v>
      </c>
      <c r="LY103" s="148">
        <v>48</v>
      </c>
      <c r="LZ103" s="148">
        <v>50</v>
      </c>
      <c r="MA103" s="148">
        <v>48</v>
      </c>
      <c r="MB103" s="148">
        <v>49</v>
      </c>
      <c r="MC103" s="148">
        <v>54</v>
      </c>
      <c r="MD103" s="148">
        <v>52</v>
      </c>
      <c r="ME103" s="148">
        <v>52</v>
      </c>
      <c r="MF103" s="148">
        <v>52</v>
      </c>
      <c r="MG103" s="148">
        <v>53</v>
      </c>
      <c r="MH103" s="148">
        <v>57</v>
      </c>
      <c r="MI103" s="148">
        <v>55</v>
      </c>
      <c r="MJ103" s="148">
        <v>57</v>
      </c>
      <c r="MK103" s="148">
        <v>62</v>
      </c>
      <c r="ML103" s="148">
        <v>67</v>
      </c>
      <c r="MM103" s="148">
        <v>70</v>
      </c>
      <c r="MN103" s="148">
        <v>69</v>
      </c>
      <c r="MO103" s="148">
        <v>69</v>
      </c>
      <c r="MP103" s="148">
        <v>69</v>
      </c>
      <c r="MQ103" s="148">
        <v>61</v>
      </c>
      <c r="MR103" s="148">
        <v>61</v>
      </c>
      <c r="MS103" s="148">
        <v>60</v>
      </c>
      <c r="MT103" s="148">
        <v>62</v>
      </c>
      <c r="MU103" s="148">
        <v>58</v>
      </c>
      <c r="MV103" s="148">
        <v>60</v>
      </c>
      <c r="MW103" s="148">
        <v>61</v>
      </c>
      <c r="MX103" s="148">
        <v>60</v>
      </c>
      <c r="MY103" s="148">
        <v>58</v>
      </c>
      <c r="MZ103" s="148">
        <v>56</v>
      </c>
      <c r="NA103" s="148">
        <v>57</v>
      </c>
      <c r="NB103" s="148">
        <v>58</v>
      </c>
      <c r="NC103" s="148">
        <v>59</v>
      </c>
      <c r="ND103" s="148">
        <v>60</v>
      </c>
      <c r="NE103" s="148">
        <v>62</v>
      </c>
      <c r="NF103" s="148">
        <v>61</v>
      </c>
      <c r="NG103" s="148">
        <v>60</v>
      </c>
      <c r="NH103" s="148">
        <v>59</v>
      </c>
      <c r="NI103" s="148">
        <v>58</v>
      </c>
      <c r="NJ103" s="148">
        <v>59</v>
      </c>
      <c r="NK103" s="148">
        <v>60</v>
      </c>
      <c r="NL103" s="148">
        <v>66</v>
      </c>
      <c r="NM103" s="148">
        <v>57</v>
      </c>
      <c r="NN103" s="148">
        <v>55</v>
      </c>
      <c r="NO103" s="148">
        <v>56</v>
      </c>
      <c r="NP103" s="148">
        <v>56</v>
      </c>
      <c r="NQ103" s="148">
        <v>52</v>
      </c>
      <c r="NR103" s="148">
        <v>49</v>
      </c>
      <c r="NS103" s="148">
        <v>46</v>
      </c>
      <c r="NT103" s="148">
        <v>43</v>
      </c>
      <c r="NU103" s="148">
        <v>43</v>
      </c>
      <c r="NV103" s="148">
        <v>45</v>
      </c>
      <c r="NW103" s="148">
        <v>42</v>
      </c>
      <c r="NX103" s="148">
        <v>43</v>
      </c>
      <c r="NY103" s="148">
        <v>40</v>
      </c>
      <c r="NZ103" s="148">
        <v>38</v>
      </c>
      <c r="OA103" s="148">
        <v>38</v>
      </c>
      <c r="OB103" s="148">
        <v>37</v>
      </c>
      <c r="OC103" s="148">
        <v>34</v>
      </c>
      <c r="OD103" s="148">
        <v>32</v>
      </c>
      <c r="OE103" s="148">
        <v>33</v>
      </c>
      <c r="OF103" s="148">
        <v>34</v>
      </c>
      <c r="OG103" s="148">
        <v>40</v>
      </c>
      <c r="OH103" s="148">
        <v>44</v>
      </c>
      <c r="OI103" s="148">
        <v>45</v>
      </c>
      <c r="OJ103" s="148">
        <v>45</v>
      </c>
      <c r="OK103" s="148">
        <v>46</v>
      </c>
      <c r="OL103" s="148">
        <v>45</v>
      </c>
      <c r="OM103" s="148">
        <v>43</v>
      </c>
      <c r="ON103" s="148">
        <v>43</v>
      </c>
      <c r="OO103" s="148">
        <v>40</v>
      </c>
      <c r="OP103" s="148">
        <v>41</v>
      </c>
      <c r="OQ103" s="148">
        <v>39</v>
      </c>
      <c r="OR103" s="148">
        <v>38</v>
      </c>
      <c r="OS103" s="148">
        <v>38</v>
      </c>
      <c r="OT103" s="148">
        <v>39</v>
      </c>
      <c r="OU103" s="148">
        <v>35</v>
      </c>
      <c r="OV103" s="148">
        <v>32</v>
      </c>
      <c r="OW103" s="148">
        <v>31</v>
      </c>
      <c r="OX103" s="148">
        <v>31</v>
      </c>
      <c r="OY103" s="351">
        <f t="shared" si="79"/>
        <v>31</v>
      </c>
      <c r="OZ103" s="148">
        <v>31</v>
      </c>
      <c r="PA103" s="148">
        <v>36</v>
      </c>
      <c r="PB103" s="148">
        <v>40</v>
      </c>
      <c r="PC103" s="148">
        <v>43</v>
      </c>
      <c r="PD103" s="148">
        <v>42</v>
      </c>
      <c r="PE103" s="148">
        <v>37</v>
      </c>
      <c r="PF103" s="148">
        <v>40</v>
      </c>
      <c r="PG103" s="351">
        <f t="shared" si="80"/>
        <v>38.5</v>
      </c>
      <c r="PH103" s="148">
        <v>37</v>
      </c>
      <c r="PI103" s="148">
        <v>31</v>
      </c>
      <c r="PJ103" s="351">
        <f t="shared" si="81"/>
        <v>31.5</v>
      </c>
      <c r="PK103" s="148">
        <v>32</v>
      </c>
      <c r="PL103" s="148">
        <v>35</v>
      </c>
      <c r="PM103" s="148">
        <v>34</v>
      </c>
      <c r="PN103" s="148">
        <v>30</v>
      </c>
      <c r="PO103" s="96">
        <v>30</v>
      </c>
      <c r="PP103" s="148">
        <v>30</v>
      </c>
      <c r="PQ103" s="148">
        <v>28</v>
      </c>
      <c r="PR103" s="148">
        <v>30</v>
      </c>
      <c r="PS103" s="148">
        <v>29</v>
      </c>
      <c r="PT103" s="148">
        <v>30</v>
      </c>
      <c r="PU103" s="148">
        <v>32</v>
      </c>
      <c r="PV103" s="148">
        <v>29</v>
      </c>
      <c r="PW103" s="148">
        <v>28</v>
      </c>
      <c r="PX103" s="148">
        <v>30</v>
      </c>
      <c r="PY103" s="148">
        <v>29</v>
      </c>
      <c r="PZ103" s="148">
        <v>24</v>
      </c>
      <c r="QA103" s="148">
        <v>26</v>
      </c>
      <c r="QB103" s="148">
        <v>26</v>
      </c>
      <c r="QC103" s="148">
        <v>28</v>
      </c>
      <c r="QD103" s="148">
        <v>27</v>
      </c>
      <c r="QE103" s="148">
        <v>25</v>
      </c>
      <c r="QF103" s="148">
        <v>22</v>
      </c>
      <c r="QG103" s="148">
        <v>22</v>
      </c>
      <c r="QH103" s="148">
        <v>18</v>
      </c>
      <c r="QI103" s="148">
        <v>19</v>
      </c>
      <c r="QJ103" s="148">
        <v>18</v>
      </c>
      <c r="QK103" s="148">
        <v>20</v>
      </c>
      <c r="QL103" s="148">
        <v>20</v>
      </c>
      <c r="QM103" s="148">
        <v>24</v>
      </c>
      <c r="QN103" s="148">
        <v>24</v>
      </c>
      <c r="QO103" s="148">
        <v>23</v>
      </c>
      <c r="QP103" s="148">
        <v>22</v>
      </c>
      <c r="QQ103" s="148">
        <v>21</v>
      </c>
      <c r="QR103" s="148">
        <v>20</v>
      </c>
      <c r="QS103" s="148">
        <v>21</v>
      </c>
      <c r="QT103" s="148">
        <v>21</v>
      </c>
      <c r="QU103" s="148">
        <v>21</v>
      </c>
      <c r="QV103" s="148">
        <v>19</v>
      </c>
      <c r="QW103" s="148">
        <v>22</v>
      </c>
      <c r="QX103" s="148">
        <v>21</v>
      </c>
      <c r="QY103" s="148">
        <v>21</v>
      </c>
      <c r="QZ103" s="148">
        <v>21</v>
      </c>
      <c r="RA103" s="148">
        <v>22</v>
      </c>
      <c r="RB103" s="96">
        <v>20</v>
      </c>
      <c r="RC103" s="148">
        <v>21</v>
      </c>
      <c r="RD103" s="96">
        <v>21</v>
      </c>
      <c r="RE103" s="96">
        <v>21</v>
      </c>
      <c r="RF103" s="148">
        <v>21</v>
      </c>
      <c r="RG103" s="96">
        <v>20</v>
      </c>
      <c r="RH103" s="148">
        <v>21</v>
      </c>
      <c r="RI103" s="96">
        <v>18</v>
      </c>
      <c r="RJ103" s="96">
        <v>20</v>
      </c>
      <c r="RK103" s="96">
        <v>22</v>
      </c>
      <c r="RL103" s="96">
        <v>24</v>
      </c>
      <c r="RM103" s="96">
        <v>21</v>
      </c>
      <c r="RN103" s="96">
        <v>21</v>
      </c>
      <c r="RO103" s="148">
        <v>20</v>
      </c>
      <c r="RP103" s="148">
        <v>23</v>
      </c>
      <c r="RQ103" s="148">
        <v>21</v>
      </c>
      <c r="RR103" s="148">
        <v>22</v>
      </c>
      <c r="RS103" s="148">
        <v>28</v>
      </c>
      <c r="RT103" s="148">
        <v>26</v>
      </c>
      <c r="RU103" s="148">
        <v>26</v>
      </c>
      <c r="RV103" s="148">
        <v>24</v>
      </c>
      <c r="RW103" s="148">
        <v>26</v>
      </c>
      <c r="RX103" s="148">
        <v>26</v>
      </c>
      <c r="RY103" s="148">
        <v>26</v>
      </c>
      <c r="RZ103" s="148">
        <v>25</v>
      </c>
      <c r="SA103" s="148">
        <v>26</v>
      </c>
      <c r="SB103" s="148">
        <v>28</v>
      </c>
      <c r="SC103" s="148">
        <v>25</v>
      </c>
      <c r="SD103" s="148">
        <v>23</v>
      </c>
      <c r="SE103" s="148">
        <v>25</v>
      </c>
      <c r="SF103" s="148">
        <v>23</v>
      </c>
      <c r="SG103" s="148">
        <v>25</v>
      </c>
      <c r="SH103" s="148">
        <v>25</v>
      </c>
      <c r="SI103" s="148">
        <v>22</v>
      </c>
      <c r="SJ103" s="148">
        <v>22</v>
      </c>
      <c r="SK103" s="148">
        <v>24</v>
      </c>
      <c r="SL103" s="148">
        <v>26</v>
      </c>
      <c r="SM103" s="148">
        <v>24</v>
      </c>
      <c r="SN103" s="148">
        <v>24</v>
      </c>
      <c r="SO103" s="148">
        <v>29</v>
      </c>
      <c r="SP103" s="148">
        <v>30</v>
      </c>
      <c r="SQ103" s="148">
        <v>28</v>
      </c>
      <c r="SR103" s="148">
        <v>23</v>
      </c>
      <c r="SS103" s="148">
        <v>24</v>
      </c>
      <c r="ST103" s="148">
        <v>23</v>
      </c>
      <c r="SU103" s="148">
        <v>23</v>
      </c>
      <c r="SV103" s="148">
        <v>21</v>
      </c>
      <c r="SW103" s="148">
        <v>22</v>
      </c>
      <c r="SX103" s="148">
        <v>22</v>
      </c>
      <c r="SY103" s="148">
        <v>22</v>
      </c>
      <c r="SZ103" s="148">
        <v>22</v>
      </c>
      <c r="TA103" s="148">
        <v>24</v>
      </c>
      <c r="TB103" s="148">
        <v>22</v>
      </c>
      <c r="TC103" s="148">
        <v>22</v>
      </c>
      <c r="TD103" s="148">
        <v>21</v>
      </c>
      <c r="TE103" s="148">
        <v>24</v>
      </c>
      <c r="TF103" s="148">
        <v>25</v>
      </c>
      <c r="TG103" s="148">
        <v>24</v>
      </c>
      <c r="TH103" s="148">
        <v>22</v>
      </c>
      <c r="TI103" s="148">
        <v>21</v>
      </c>
      <c r="TJ103" s="148">
        <v>21</v>
      </c>
      <c r="TK103" s="148">
        <v>23</v>
      </c>
      <c r="TL103" s="148">
        <v>25</v>
      </c>
      <c r="TM103" s="148">
        <v>25</v>
      </c>
      <c r="TN103" s="148">
        <v>25</v>
      </c>
      <c r="TO103" s="148">
        <v>25</v>
      </c>
      <c r="TP103" s="148">
        <v>25</v>
      </c>
      <c r="TQ103" s="148">
        <v>23</v>
      </c>
      <c r="TR103" s="148">
        <v>25</v>
      </c>
      <c r="TS103" s="148">
        <v>26</v>
      </c>
      <c r="TT103" s="148">
        <v>26</v>
      </c>
      <c r="TU103" s="148">
        <v>28</v>
      </c>
      <c r="TV103" s="148">
        <v>23</v>
      </c>
      <c r="TW103" s="148">
        <v>24</v>
      </c>
      <c r="TX103" s="148">
        <v>24</v>
      </c>
      <c r="TY103" s="148">
        <v>26</v>
      </c>
      <c r="TZ103" s="148">
        <v>23</v>
      </c>
      <c r="UA103" s="148">
        <v>24</v>
      </c>
      <c r="UB103" s="148">
        <v>24</v>
      </c>
      <c r="UC103" s="148">
        <v>25</v>
      </c>
      <c r="UD103" s="148">
        <v>24</v>
      </c>
      <c r="UE103" s="148">
        <v>26</v>
      </c>
      <c r="UF103" s="148">
        <v>26</v>
      </c>
      <c r="UG103" s="148">
        <v>26</v>
      </c>
      <c r="UH103" s="148">
        <v>26</v>
      </c>
      <c r="UI103" s="148">
        <v>22</v>
      </c>
      <c r="UJ103" s="148">
        <v>23</v>
      </c>
      <c r="UK103" s="148">
        <v>24</v>
      </c>
      <c r="UL103" s="148">
        <v>25</v>
      </c>
      <c r="UM103" s="148">
        <v>21</v>
      </c>
      <c r="UN103" s="148">
        <v>22</v>
      </c>
      <c r="UO103" s="148">
        <v>24</v>
      </c>
      <c r="UP103" s="148">
        <v>24</v>
      </c>
      <c r="UQ103" s="148">
        <v>24</v>
      </c>
      <c r="UR103" s="148">
        <v>24</v>
      </c>
      <c r="US103" s="148">
        <v>25</v>
      </c>
      <c r="UT103" s="148">
        <v>28</v>
      </c>
      <c r="UU103" s="148">
        <v>31</v>
      </c>
      <c r="UV103" s="148">
        <v>30</v>
      </c>
      <c r="UW103" s="148">
        <v>29</v>
      </c>
      <c r="UX103" s="148">
        <v>29</v>
      </c>
      <c r="UY103" s="148">
        <v>32</v>
      </c>
      <c r="UZ103" s="148">
        <v>31</v>
      </c>
      <c r="VA103" s="148">
        <v>32</v>
      </c>
      <c r="VB103" s="148">
        <v>33</v>
      </c>
      <c r="VC103" s="148">
        <v>35</v>
      </c>
      <c r="VD103" s="148">
        <v>34</v>
      </c>
      <c r="VE103" s="148">
        <v>32</v>
      </c>
      <c r="VF103" s="148">
        <v>31</v>
      </c>
      <c r="VG103" s="148">
        <v>32</v>
      </c>
      <c r="VH103" s="148">
        <v>31</v>
      </c>
      <c r="VI103" s="148">
        <v>29</v>
      </c>
      <c r="VJ103" s="148">
        <v>32</v>
      </c>
      <c r="VK103" s="148">
        <v>32</v>
      </c>
      <c r="VL103" s="148">
        <v>31</v>
      </c>
      <c r="VM103" s="148">
        <v>29</v>
      </c>
      <c r="VN103" s="148">
        <v>27</v>
      </c>
      <c r="VO103" s="148">
        <v>26</v>
      </c>
      <c r="VP103" s="148">
        <v>28</v>
      </c>
      <c r="VQ103" s="148">
        <v>25</v>
      </c>
      <c r="VR103" s="148">
        <v>25</v>
      </c>
      <c r="VS103" s="148">
        <v>25</v>
      </c>
      <c r="VT103" s="148">
        <v>26</v>
      </c>
      <c r="VU103" s="148">
        <v>26</v>
      </c>
      <c r="VV103" s="148">
        <v>21</v>
      </c>
      <c r="VW103" s="148">
        <v>23</v>
      </c>
      <c r="VX103" s="148">
        <v>23</v>
      </c>
      <c r="VY103" s="148">
        <v>22</v>
      </c>
      <c r="VZ103" s="148">
        <v>21</v>
      </c>
      <c r="WA103" s="148">
        <v>21</v>
      </c>
      <c r="WB103" s="148">
        <v>20</v>
      </c>
      <c r="WC103" s="148">
        <v>20</v>
      </c>
      <c r="WD103" s="148">
        <v>20</v>
      </c>
      <c r="WE103" s="148">
        <v>19</v>
      </c>
      <c r="WF103" s="148">
        <v>19</v>
      </c>
      <c r="WG103" s="148">
        <v>19</v>
      </c>
      <c r="WH103" s="148">
        <v>20</v>
      </c>
      <c r="WI103" s="148">
        <v>19</v>
      </c>
      <c r="WJ103" s="148">
        <v>22</v>
      </c>
      <c r="WK103" s="148">
        <v>21</v>
      </c>
      <c r="WL103" s="148">
        <v>22</v>
      </c>
      <c r="WM103" s="148">
        <v>22</v>
      </c>
      <c r="WN103" s="148">
        <v>21</v>
      </c>
      <c r="WO103" s="148">
        <v>20</v>
      </c>
      <c r="WP103" s="148">
        <v>21</v>
      </c>
      <c r="WQ103" s="148">
        <v>23</v>
      </c>
      <c r="WR103" s="148">
        <v>23</v>
      </c>
      <c r="WS103" s="148">
        <v>23</v>
      </c>
      <c r="WT103" s="148">
        <v>24</v>
      </c>
      <c r="WU103" s="148">
        <v>24</v>
      </c>
      <c r="WV103" s="148">
        <v>25</v>
      </c>
      <c r="WW103" s="148">
        <v>24</v>
      </c>
      <c r="WX103" s="148">
        <v>22</v>
      </c>
      <c r="WY103" s="148">
        <v>21</v>
      </c>
      <c r="WZ103" s="148">
        <v>21</v>
      </c>
      <c r="XA103" s="148">
        <v>21</v>
      </c>
      <c r="XB103" s="148">
        <v>21</v>
      </c>
      <c r="XC103" s="148">
        <v>22</v>
      </c>
      <c r="XD103" s="148">
        <v>22</v>
      </c>
      <c r="XE103" s="148">
        <v>17</v>
      </c>
      <c r="XF103" s="148">
        <v>17</v>
      </c>
      <c r="XG103" s="148">
        <v>17</v>
      </c>
      <c r="XH103" s="148">
        <v>17</v>
      </c>
      <c r="XI103" s="148">
        <v>15</v>
      </c>
      <c r="XJ103" s="148">
        <v>13</v>
      </c>
      <c r="XK103" s="148">
        <v>12</v>
      </c>
    </row>
    <row r="104" spans="1:635" s="148" customFormat="1" x14ac:dyDescent="0.2">
      <c r="A104" s="327"/>
      <c r="B104" s="354">
        <v>17</v>
      </c>
      <c r="C104" s="399">
        <f t="shared" ca="1" si="77"/>
        <v>7</v>
      </c>
      <c r="D104" s="400">
        <f t="shared" ca="1" si="82"/>
        <v>1.3257575757575758E-2</v>
      </c>
      <c r="E104" s="419">
        <f t="shared" ca="1" si="83"/>
        <v>16</v>
      </c>
      <c r="F104" s="401"/>
      <c r="G104" s="148">
        <v>0</v>
      </c>
      <c r="H104" s="148">
        <v>1</v>
      </c>
      <c r="I104" s="355">
        <v>0.5</v>
      </c>
      <c r="J104" s="148">
        <v>0</v>
      </c>
      <c r="K104" s="148">
        <v>0</v>
      </c>
      <c r="L104" s="148">
        <v>0</v>
      </c>
      <c r="M104" s="148">
        <v>0</v>
      </c>
      <c r="N104" s="148">
        <v>0</v>
      </c>
      <c r="O104" s="148">
        <v>0</v>
      </c>
      <c r="P104" s="148">
        <v>0</v>
      </c>
      <c r="Q104" s="148">
        <v>0</v>
      </c>
      <c r="R104" s="148">
        <v>0</v>
      </c>
      <c r="S104" s="148">
        <v>1</v>
      </c>
      <c r="T104" s="148">
        <v>1</v>
      </c>
      <c r="U104" s="148">
        <v>2</v>
      </c>
      <c r="V104" s="148">
        <v>1</v>
      </c>
      <c r="W104" s="148">
        <v>1</v>
      </c>
      <c r="X104" s="148">
        <v>3</v>
      </c>
      <c r="Y104" s="148">
        <v>2</v>
      </c>
      <c r="Z104" s="148">
        <v>8</v>
      </c>
      <c r="AA104" s="148">
        <v>14</v>
      </c>
      <c r="AB104" s="148">
        <v>19</v>
      </c>
      <c r="AC104" s="148">
        <v>19</v>
      </c>
      <c r="AD104" s="148">
        <v>25</v>
      </c>
      <c r="AE104" s="148">
        <v>31</v>
      </c>
      <c r="AF104" s="148">
        <v>28</v>
      </c>
      <c r="AG104" s="148">
        <v>29</v>
      </c>
      <c r="AH104" s="148">
        <v>29</v>
      </c>
      <c r="AI104" s="148">
        <v>33</v>
      </c>
      <c r="AJ104" s="148">
        <v>46</v>
      </c>
      <c r="AK104" s="148">
        <v>50</v>
      </c>
      <c r="AL104" s="148">
        <v>54</v>
      </c>
      <c r="AM104" s="148">
        <v>56</v>
      </c>
      <c r="AN104" s="148">
        <v>57</v>
      </c>
      <c r="AO104" s="148">
        <v>71</v>
      </c>
      <c r="AP104" s="360">
        <v>72.5</v>
      </c>
      <c r="AQ104" s="148">
        <v>74</v>
      </c>
      <c r="AR104" s="148">
        <v>73</v>
      </c>
      <c r="AS104" s="148">
        <v>77</v>
      </c>
      <c r="AT104" s="148">
        <v>80</v>
      </c>
      <c r="AU104" s="148">
        <v>79</v>
      </c>
      <c r="AV104" s="148">
        <v>77</v>
      </c>
      <c r="AW104" s="148">
        <v>82</v>
      </c>
      <c r="AX104" s="148">
        <v>80</v>
      </c>
      <c r="AY104" s="148">
        <v>74</v>
      </c>
      <c r="AZ104" s="148">
        <v>74</v>
      </c>
      <c r="BA104" s="148">
        <v>84</v>
      </c>
      <c r="BB104" s="148">
        <v>87</v>
      </c>
      <c r="BC104" s="148">
        <v>91</v>
      </c>
      <c r="BD104" s="148">
        <v>92</v>
      </c>
      <c r="BE104" s="148">
        <v>97</v>
      </c>
      <c r="BF104" s="148">
        <v>99</v>
      </c>
      <c r="BG104" s="148">
        <v>94</v>
      </c>
      <c r="BH104" s="148">
        <v>91</v>
      </c>
      <c r="BI104" s="148">
        <v>91</v>
      </c>
      <c r="BJ104" s="148">
        <v>95</v>
      </c>
      <c r="BK104" s="148">
        <v>102</v>
      </c>
      <c r="BL104" s="148">
        <v>96</v>
      </c>
      <c r="BM104" s="148">
        <v>96</v>
      </c>
      <c r="BN104" s="148">
        <v>95</v>
      </c>
      <c r="BO104" s="148">
        <v>101</v>
      </c>
      <c r="BP104" s="148">
        <v>103</v>
      </c>
      <c r="BQ104" s="148">
        <v>104</v>
      </c>
      <c r="BR104" s="148">
        <v>100</v>
      </c>
      <c r="BS104" s="355">
        <v>102</v>
      </c>
      <c r="BT104" s="96">
        <v>102</v>
      </c>
      <c r="BU104" s="148">
        <v>105</v>
      </c>
      <c r="BV104" s="148">
        <v>87</v>
      </c>
      <c r="BW104" s="148">
        <v>87</v>
      </c>
      <c r="BX104" s="148">
        <v>87</v>
      </c>
      <c r="BY104" s="148">
        <v>83</v>
      </c>
      <c r="BZ104" s="148">
        <v>78</v>
      </c>
      <c r="CA104" s="148">
        <v>74</v>
      </c>
      <c r="CB104" s="148">
        <v>77</v>
      </c>
      <c r="CC104" s="148">
        <v>74</v>
      </c>
      <c r="CD104" s="148">
        <v>70</v>
      </c>
      <c r="CE104" s="148">
        <v>72</v>
      </c>
      <c r="CF104" s="148">
        <v>73</v>
      </c>
      <c r="CG104" s="148">
        <v>76</v>
      </c>
      <c r="CH104" s="148">
        <v>69</v>
      </c>
      <c r="CI104" s="148">
        <v>76</v>
      </c>
      <c r="CJ104" s="148">
        <v>79</v>
      </c>
      <c r="CK104" s="148">
        <v>83</v>
      </c>
      <c r="CL104" s="148">
        <v>81</v>
      </c>
      <c r="CM104" s="148">
        <v>80</v>
      </c>
      <c r="CN104" s="148">
        <v>77</v>
      </c>
      <c r="CO104" s="148">
        <v>82</v>
      </c>
      <c r="CP104" s="148">
        <v>78</v>
      </c>
      <c r="CQ104" s="148">
        <v>73</v>
      </c>
      <c r="CR104" s="148">
        <v>74</v>
      </c>
      <c r="CS104" s="148">
        <v>79</v>
      </c>
      <c r="CT104" s="148">
        <v>74</v>
      </c>
      <c r="CU104" s="148">
        <v>76</v>
      </c>
      <c r="CV104" s="148">
        <v>78</v>
      </c>
      <c r="CW104" s="148">
        <v>80</v>
      </c>
      <c r="CX104" s="148">
        <v>79</v>
      </c>
      <c r="CY104" s="148">
        <v>80</v>
      </c>
      <c r="CZ104" s="148">
        <v>82</v>
      </c>
      <c r="DA104" s="148">
        <v>86</v>
      </c>
      <c r="DB104" s="148">
        <v>87</v>
      </c>
      <c r="DC104" s="148">
        <v>87</v>
      </c>
      <c r="DD104" s="148">
        <v>87</v>
      </c>
      <c r="DE104" s="148">
        <v>86</v>
      </c>
      <c r="DF104" s="148">
        <v>84.5</v>
      </c>
      <c r="DG104" s="148">
        <v>83</v>
      </c>
      <c r="DH104" s="148">
        <v>77</v>
      </c>
      <c r="DI104" s="148">
        <v>78</v>
      </c>
      <c r="DJ104" s="148">
        <v>78</v>
      </c>
      <c r="DK104" s="148">
        <v>79</v>
      </c>
      <c r="DL104" s="148">
        <v>75</v>
      </c>
      <c r="DM104" s="148">
        <v>78</v>
      </c>
      <c r="DN104" s="148">
        <v>80</v>
      </c>
      <c r="DO104" s="148">
        <v>81</v>
      </c>
      <c r="DP104" s="148">
        <v>75</v>
      </c>
      <c r="DQ104" s="148">
        <v>70</v>
      </c>
      <c r="DR104" s="398">
        <v>73</v>
      </c>
      <c r="DS104" s="148">
        <v>73</v>
      </c>
      <c r="DT104" s="398">
        <v>75</v>
      </c>
      <c r="DU104" s="398">
        <v>69</v>
      </c>
      <c r="DV104" s="397">
        <v>68</v>
      </c>
      <c r="DW104" s="397">
        <v>69</v>
      </c>
      <c r="DX104" s="398">
        <v>69</v>
      </c>
      <c r="DY104" s="96">
        <v>69</v>
      </c>
      <c r="DZ104" s="96">
        <v>70</v>
      </c>
      <c r="EA104" s="96">
        <v>74</v>
      </c>
      <c r="EB104" s="96">
        <v>73</v>
      </c>
      <c r="EC104" s="96">
        <v>75</v>
      </c>
      <c r="ED104" s="96">
        <v>78</v>
      </c>
      <c r="EE104" s="96">
        <v>76</v>
      </c>
      <c r="EF104" s="96">
        <v>78</v>
      </c>
      <c r="EG104" s="96">
        <v>78</v>
      </c>
      <c r="EH104" s="96">
        <v>78</v>
      </c>
      <c r="EI104" s="96">
        <v>83</v>
      </c>
      <c r="EJ104" s="96">
        <v>81</v>
      </c>
      <c r="EK104" s="96">
        <v>84</v>
      </c>
      <c r="EL104" s="96">
        <v>83</v>
      </c>
      <c r="EM104" s="96">
        <v>81</v>
      </c>
      <c r="EN104" s="96">
        <v>80</v>
      </c>
      <c r="EO104" s="148">
        <v>79</v>
      </c>
      <c r="EP104" s="96">
        <v>75</v>
      </c>
      <c r="EQ104" s="96">
        <v>67</v>
      </c>
      <c r="ER104" s="96">
        <v>64</v>
      </c>
      <c r="ES104" s="96">
        <v>65</v>
      </c>
      <c r="ET104" s="96">
        <v>64</v>
      </c>
      <c r="EU104" s="96">
        <v>63</v>
      </c>
      <c r="EV104" s="96">
        <v>57</v>
      </c>
      <c r="EW104" s="96">
        <v>59</v>
      </c>
      <c r="EX104" s="96">
        <v>61</v>
      </c>
      <c r="EY104" s="96">
        <v>61</v>
      </c>
      <c r="EZ104" s="96">
        <v>61</v>
      </c>
      <c r="FA104" s="96">
        <v>59</v>
      </c>
      <c r="FB104" s="96">
        <v>61</v>
      </c>
      <c r="FC104" s="96">
        <v>64</v>
      </c>
      <c r="FD104" s="96">
        <v>67</v>
      </c>
      <c r="FE104" s="96">
        <v>71</v>
      </c>
      <c r="FF104" s="96">
        <v>67</v>
      </c>
      <c r="FG104" s="96">
        <v>68</v>
      </c>
      <c r="FH104" s="96">
        <v>67</v>
      </c>
      <c r="FI104" s="96">
        <v>70</v>
      </c>
      <c r="FJ104" s="96">
        <v>67</v>
      </c>
      <c r="FK104" s="148">
        <v>67</v>
      </c>
      <c r="FL104" s="96">
        <v>67</v>
      </c>
      <c r="FM104" s="96">
        <v>68</v>
      </c>
      <c r="FN104" s="148">
        <v>70</v>
      </c>
      <c r="FO104" s="148">
        <v>68</v>
      </c>
      <c r="FP104" s="148">
        <v>70</v>
      </c>
      <c r="FQ104" s="96">
        <v>69</v>
      </c>
      <c r="FR104" s="148">
        <v>69</v>
      </c>
      <c r="FS104" s="398">
        <v>67</v>
      </c>
      <c r="FT104" s="148">
        <v>70</v>
      </c>
      <c r="FU104" s="398">
        <v>68</v>
      </c>
      <c r="FV104" s="398">
        <v>68</v>
      </c>
      <c r="FW104" s="397">
        <v>68</v>
      </c>
      <c r="FX104" s="397">
        <v>68</v>
      </c>
      <c r="FY104" s="398">
        <v>71</v>
      </c>
      <c r="FZ104" s="96">
        <v>72</v>
      </c>
      <c r="GA104" s="96">
        <v>68</v>
      </c>
      <c r="GB104" s="96">
        <v>67</v>
      </c>
      <c r="GC104" s="96">
        <v>67</v>
      </c>
      <c r="GD104" s="96">
        <v>65</v>
      </c>
      <c r="GE104" s="96">
        <v>67</v>
      </c>
      <c r="GF104" s="96">
        <v>69</v>
      </c>
      <c r="GG104" s="96">
        <v>66</v>
      </c>
      <c r="GH104" s="96">
        <v>67</v>
      </c>
      <c r="GI104" s="96">
        <v>69</v>
      </c>
      <c r="GJ104" s="96">
        <v>68</v>
      </c>
      <c r="GK104" s="96">
        <v>69</v>
      </c>
      <c r="GL104" s="96">
        <v>66</v>
      </c>
      <c r="GM104" s="96">
        <v>66</v>
      </c>
      <c r="GN104" s="96">
        <v>65</v>
      </c>
      <c r="GO104" s="96">
        <v>65</v>
      </c>
      <c r="GP104" s="148">
        <v>64</v>
      </c>
      <c r="GQ104" s="96">
        <v>63</v>
      </c>
      <c r="GR104" s="96">
        <v>64</v>
      </c>
      <c r="GS104" s="96">
        <v>62</v>
      </c>
      <c r="GT104" s="96">
        <v>61</v>
      </c>
      <c r="GU104" s="96">
        <v>57</v>
      </c>
      <c r="GV104" s="148">
        <v>57</v>
      </c>
      <c r="GW104" s="148">
        <v>57</v>
      </c>
      <c r="GX104" s="148">
        <v>59</v>
      </c>
      <c r="GY104" s="148">
        <v>56</v>
      </c>
      <c r="GZ104" s="148">
        <v>58</v>
      </c>
      <c r="HA104" s="148">
        <v>58</v>
      </c>
      <c r="HB104" s="148">
        <v>60</v>
      </c>
      <c r="HC104" s="148">
        <v>69</v>
      </c>
      <c r="HD104" s="148">
        <v>70</v>
      </c>
      <c r="HE104" s="148">
        <v>70</v>
      </c>
      <c r="HF104" s="148">
        <v>72</v>
      </c>
      <c r="HG104" s="148">
        <v>73</v>
      </c>
      <c r="HH104" s="148">
        <v>69</v>
      </c>
      <c r="HI104" s="148">
        <v>71</v>
      </c>
      <c r="HJ104" s="148">
        <v>70</v>
      </c>
      <c r="HK104" s="148">
        <v>70</v>
      </c>
      <c r="HL104" s="148">
        <v>67</v>
      </c>
      <c r="HM104" s="148">
        <v>67</v>
      </c>
      <c r="HN104" s="148">
        <v>63</v>
      </c>
      <c r="HO104" s="148">
        <v>60</v>
      </c>
      <c r="HP104" s="148">
        <v>55</v>
      </c>
      <c r="HQ104" s="148">
        <v>58</v>
      </c>
      <c r="HR104" s="148">
        <v>55</v>
      </c>
      <c r="HS104" s="148">
        <v>58</v>
      </c>
      <c r="HT104" s="148">
        <v>61</v>
      </c>
      <c r="HU104" s="148">
        <v>56</v>
      </c>
      <c r="HV104" s="148">
        <v>57</v>
      </c>
      <c r="HW104" s="148">
        <v>60</v>
      </c>
      <c r="HX104" s="148">
        <v>60</v>
      </c>
      <c r="HY104" s="148">
        <v>58</v>
      </c>
      <c r="HZ104" s="148">
        <v>59</v>
      </c>
      <c r="IA104" s="148">
        <v>58</v>
      </c>
      <c r="IB104" s="148">
        <v>57</v>
      </c>
      <c r="IC104" s="148">
        <v>57</v>
      </c>
      <c r="ID104" s="148">
        <v>57</v>
      </c>
      <c r="IE104" s="148">
        <v>58</v>
      </c>
      <c r="IF104" s="148">
        <v>59</v>
      </c>
      <c r="IG104" s="148">
        <v>63</v>
      </c>
      <c r="IH104" s="148">
        <v>63</v>
      </c>
      <c r="II104" s="148">
        <v>59</v>
      </c>
      <c r="IJ104" s="148">
        <v>58</v>
      </c>
      <c r="IK104" s="148">
        <v>58</v>
      </c>
      <c r="IL104" s="148">
        <v>57</v>
      </c>
      <c r="IM104" s="148">
        <v>57</v>
      </c>
      <c r="IN104" s="351">
        <f t="shared" si="78"/>
        <v>59.5</v>
      </c>
      <c r="IO104" s="148">
        <v>62</v>
      </c>
      <c r="IP104" s="148">
        <v>66</v>
      </c>
      <c r="IQ104" s="148">
        <v>64</v>
      </c>
      <c r="IR104" s="148">
        <v>63</v>
      </c>
      <c r="IS104" s="148">
        <v>65</v>
      </c>
      <c r="IT104" s="148">
        <v>64</v>
      </c>
      <c r="IU104" s="148">
        <v>62</v>
      </c>
      <c r="IV104" s="148">
        <v>62</v>
      </c>
      <c r="IW104" s="148">
        <v>64</v>
      </c>
      <c r="IX104" s="148">
        <v>62</v>
      </c>
      <c r="IY104" s="148">
        <v>65</v>
      </c>
      <c r="IZ104" s="148">
        <v>63</v>
      </c>
      <c r="JA104" s="148">
        <v>63</v>
      </c>
      <c r="JB104" s="148">
        <v>63</v>
      </c>
      <c r="JC104" s="148">
        <v>65</v>
      </c>
      <c r="JD104" s="148">
        <v>70</v>
      </c>
      <c r="JE104" s="148">
        <v>76</v>
      </c>
      <c r="JF104" s="353">
        <f t="shared" si="84"/>
        <v>76.5</v>
      </c>
      <c r="JG104" s="148">
        <v>77</v>
      </c>
      <c r="JH104" s="148">
        <v>74</v>
      </c>
      <c r="JI104" s="148">
        <v>71</v>
      </c>
      <c r="JJ104" s="148">
        <v>76</v>
      </c>
      <c r="JK104" s="148">
        <v>73</v>
      </c>
      <c r="JL104" s="148">
        <v>76</v>
      </c>
      <c r="JM104" s="148">
        <v>75</v>
      </c>
      <c r="JN104" s="351">
        <f t="shared" si="85"/>
        <v>76</v>
      </c>
      <c r="JO104" s="148">
        <v>77</v>
      </c>
      <c r="JP104" s="148">
        <v>78</v>
      </c>
      <c r="JQ104" s="148">
        <v>66</v>
      </c>
      <c r="JR104" s="148">
        <v>66</v>
      </c>
      <c r="JS104" s="148">
        <v>66</v>
      </c>
      <c r="JT104" s="148">
        <v>67</v>
      </c>
      <c r="JU104" s="148">
        <v>67</v>
      </c>
      <c r="JV104" s="351">
        <f t="shared" si="86"/>
        <v>66</v>
      </c>
      <c r="JW104" s="148">
        <v>65</v>
      </c>
      <c r="JX104" s="148">
        <v>61</v>
      </c>
      <c r="JY104" s="148">
        <v>55</v>
      </c>
      <c r="JZ104" s="148">
        <v>54</v>
      </c>
      <c r="KA104" s="148">
        <v>52</v>
      </c>
      <c r="KB104" s="148">
        <v>53</v>
      </c>
      <c r="KC104" s="148">
        <v>53</v>
      </c>
      <c r="KD104" s="148">
        <v>51</v>
      </c>
      <c r="KE104" s="148">
        <v>54</v>
      </c>
      <c r="KF104" s="148">
        <v>54</v>
      </c>
      <c r="KG104" s="148">
        <v>54</v>
      </c>
      <c r="KH104" s="148">
        <v>56</v>
      </c>
      <c r="KI104" s="148">
        <v>52</v>
      </c>
      <c r="KJ104" s="148">
        <v>53</v>
      </c>
      <c r="KK104" s="148">
        <v>54</v>
      </c>
      <c r="KL104" s="148">
        <v>56</v>
      </c>
      <c r="KM104" s="148">
        <v>48</v>
      </c>
      <c r="KN104" s="148">
        <v>50</v>
      </c>
      <c r="KO104" s="148">
        <v>57</v>
      </c>
      <c r="KP104" s="148">
        <v>55</v>
      </c>
      <c r="KQ104" s="148">
        <v>55</v>
      </c>
      <c r="KR104" s="148">
        <v>57</v>
      </c>
      <c r="KS104" s="148">
        <v>58</v>
      </c>
      <c r="KT104" s="148">
        <v>59</v>
      </c>
      <c r="KU104" s="148">
        <v>63</v>
      </c>
      <c r="KV104" s="148">
        <v>63</v>
      </c>
      <c r="KW104" s="148">
        <v>65</v>
      </c>
      <c r="KX104" s="148">
        <v>63</v>
      </c>
      <c r="KY104" s="148">
        <v>61</v>
      </c>
      <c r="KZ104" s="418">
        <f t="shared" si="87"/>
        <v>60</v>
      </c>
      <c r="LA104" s="418">
        <f t="shared" si="88"/>
        <v>61</v>
      </c>
      <c r="LB104" s="418">
        <f t="shared" si="89"/>
        <v>61</v>
      </c>
      <c r="LC104" s="418">
        <f t="shared" si="90"/>
        <v>61</v>
      </c>
      <c r="LD104" s="418">
        <f t="shared" si="91"/>
        <v>62</v>
      </c>
      <c r="LE104" s="418">
        <f t="shared" si="92"/>
        <v>62</v>
      </c>
      <c r="LF104" s="418">
        <f t="shared" si="93"/>
        <v>62</v>
      </c>
      <c r="LG104" s="418">
        <f t="shared" si="94"/>
        <v>62</v>
      </c>
      <c r="LH104" s="418">
        <f t="shared" si="95"/>
        <v>61</v>
      </c>
      <c r="LI104" s="418">
        <f t="shared" si="96"/>
        <v>60</v>
      </c>
      <c r="LJ104" s="148">
        <v>62</v>
      </c>
      <c r="LK104" s="148">
        <v>60</v>
      </c>
      <c r="LL104" s="148">
        <v>59</v>
      </c>
      <c r="LM104" s="148">
        <v>61</v>
      </c>
      <c r="LN104" s="148">
        <v>64</v>
      </c>
      <c r="LO104" s="148">
        <v>63</v>
      </c>
      <c r="LP104" s="148">
        <v>61</v>
      </c>
      <c r="LQ104" s="148">
        <v>58</v>
      </c>
      <c r="LR104" s="148">
        <v>56</v>
      </c>
      <c r="LS104" s="148">
        <v>56</v>
      </c>
      <c r="LT104" s="148">
        <v>59</v>
      </c>
      <c r="LU104" s="148">
        <v>54</v>
      </c>
      <c r="LV104" s="148">
        <v>53</v>
      </c>
      <c r="LW104" s="148">
        <v>55</v>
      </c>
      <c r="LX104" s="148">
        <v>51</v>
      </c>
      <c r="LY104" s="148">
        <v>50</v>
      </c>
      <c r="LZ104" s="148">
        <v>51</v>
      </c>
      <c r="MA104" s="148">
        <v>50</v>
      </c>
      <c r="MB104" s="148">
        <v>52</v>
      </c>
      <c r="MC104" s="148">
        <v>50</v>
      </c>
      <c r="MD104" s="148">
        <v>50</v>
      </c>
      <c r="ME104" s="148">
        <v>51</v>
      </c>
      <c r="MF104" s="148">
        <v>51</v>
      </c>
      <c r="MG104" s="148">
        <v>51</v>
      </c>
      <c r="MH104" s="148">
        <v>48</v>
      </c>
      <c r="MI104" s="148">
        <v>48</v>
      </c>
      <c r="MJ104" s="148">
        <v>47</v>
      </c>
      <c r="MK104" s="148">
        <v>50</v>
      </c>
      <c r="ML104" s="148">
        <v>53</v>
      </c>
      <c r="MM104" s="148">
        <v>55</v>
      </c>
      <c r="MN104" s="148">
        <v>55</v>
      </c>
      <c r="MO104" s="148">
        <v>54</v>
      </c>
      <c r="MP104" s="148">
        <v>49</v>
      </c>
      <c r="MQ104" s="148">
        <v>46</v>
      </c>
      <c r="MR104" s="148">
        <v>44</v>
      </c>
      <c r="MS104" s="148">
        <v>46</v>
      </c>
      <c r="MT104" s="148">
        <v>47</v>
      </c>
      <c r="MU104" s="148">
        <v>46</v>
      </c>
      <c r="MV104" s="148">
        <v>45</v>
      </c>
      <c r="MW104" s="148">
        <v>44</v>
      </c>
      <c r="MX104" s="148">
        <v>48</v>
      </c>
      <c r="MY104" s="148">
        <v>47</v>
      </c>
      <c r="MZ104" s="148">
        <v>47</v>
      </c>
      <c r="NA104" s="148">
        <v>45</v>
      </c>
      <c r="NB104" s="148">
        <v>44</v>
      </c>
      <c r="NC104" s="148">
        <v>46</v>
      </c>
      <c r="ND104" s="148">
        <v>44</v>
      </c>
      <c r="NE104" s="148">
        <v>43</v>
      </c>
      <c r="NF104" s="148">
        <v>42</v>
      </c>
      <c r="NG104" s="148">
        <v>42</v>
      </c>
      <c r="NH104" s="148">
        <v>41</v>
      </c>
      <c r="NI104" s="148">
        <v>36</v>
      </c>
      <c r="NJ104" s="148">
        <v>38</v>
      </c>
      <c r="NK104" s="148">
        <v>40</v>
      </c>
      <c r="NL104" s="148">
        <v>39</v>
      </c>
      <c r="NM104" s="148">
        <v>42</v>
      </c>
      <c r="NN104" s="148">
        <v>40</v>
      </c>
      <c r="NO104" s="148">
        <v>42</v>
      </c>
      <c r="NP104" s="148">
        <v>42</v>
      </c>
      <c r="NQ104" s="148">
        <v>40</v>
      </c>
      <c r="NR104" s="148">
        <v>38</v>
      </c>
      <c r="NS104" s="148">
        <v>36</v>
      </c>
      <c r="NT104" s="148">
        <v>35</v>
      </c>
      <c r="NU104" s="148">
        <v>31</v>
      </c>
      <c r="NV104" s="148">
        <v>32</v>
      </c>
      <c r="NW104" s="148">
        <v>32</v>
      </c>
      <c r="NX104" s="148">
        <v>32</v>
      </c>
      <c r="NY104" s="148">
        <v>31</v>
      </c>
      <c r="NZ104" s="148">
        <v>29</v>
      </c>
      <c r="OA104" s="148">
        <v>29</v>
      </c>
      <c r="OB104" s="148">
        <v>28</v>
      </c>
      <c r="OC104" s="148">
        <v>28</v>
      </c>
      <c r="OD104" s="148">
        <v>27</v>
      </c>
      <c r="OE104" s="148">
        <v>30</v>
      </c>
      <c r="OF104" s="148">
        <v>32</v>
      </c>
      <c r="OG104" s="148">
        <v>31</v>
      </c>
      <c r="OH104" s="148">
        <v>30</v>
      </c>
      <c r="OI104" s="148">
        <v>31</v>
      </c>
      <c r="OJ104" s="148">
        <v>31</v>
      </c>
      <c r="OK104" s="148">
        <v>32</v>
      </c>
      <c r="OL104" s="148">
        <v>33</v>
      </c>
      <c r="OM104" s="148">
        <v>36</v>
      </c>
      <c r="ON104" s="148">
        <v>34</v>
      </c>
      <c r="OO104" s="148">
        <v>36</v>
      </c>
      <c r="OP104" s="148">
        <v>35</v>
      </c>
      <c r="OQ104" s="148">
        <v>30</v>
      </c>
      <c r="OR104" s="148">
        <v>30</v>
      </c>
      <c r="OS104" s="148">
        <v>36</v>
      </c>
      <c r="OT104" s="148">
        <v>31</v>
      </c>
      <c r="OU104" s="148">
        <v>32</v>
      </c>
      <c r="OV104" s="148">
        <v>33</v>
      </c>
      <c r="OW104" s="148">
        <v>33</v>
      </c>
      <c r="OX104" s="148">
        <v>36</v>
      </c>
      <c r="OY104" s="351">
        <f t="shared" si="79"/>
        <v>37</v>
      </c>
      <c r="OZ104" s="148">
        <v>38</v>
      </c>
      <c r="PA104" s="148">
        <v>37</v>
      </c>
      <c r="PB104" s="148">
        <v>39</v>
      </c>
      <c r="PC104" s="148">
        <v>38</v>
      </c>
      <c r="PD104" s="148">
        <v>34</v>
      </c>
      <c r="PE104" s="148">
        <v>34</v>
      </c>
      <c r="PF104" s="148">
        <v>31</v>
      </c>
      <c r="PG104" s="351">
        <f t="shared" si="80"/>
        <v>32</v>
      </c>
      <c r="PH104" s="148">
        <v>33</v>
      </c>
      <c r="PI104" s="148">
        <v>27</v>
      </c>
      <c r="PJ104" s="351">
        <f t="shared" si="81"/>
        <v>28</v>
      </c>
      <c r="PK104" s="148">
        <v>29</v>
      </c>
      <c r="PL104" s="148">
        <v>29</v>
      </c>
      <c r="PM104" s="148">
        <v>31</v>
      </c>
      <c r="PN104" s="148">
        <v>35</v>
      </c>
      <c r="PO104" s="96">
        <v>32</v>
      </c>
      <c r="PP104" s="148">
        <v>32</v>
      </c>
      <c r="PQ104" s="148">
        <v>31</v>
      </c>
      <c r="PR104" s="148">
        <v>31</v>
      </c>
      <c r="PS104" s="148">
        <v>27</v>
      </c>
      <c r="PT104" s="148">
        <v>29</v>
      </c>
      <c r="PU104" s="148">
        <v>29</v>
      </c>
      <c r="PV104" s="148">
        <v>27</v>
      </c>
      <c r="PW104" s="148">
        <v>28</v>
      </c>
      <c r="PX104" s="148">
        <v>31</v>
      </c>
      <c r="PY104" s="148">
        <v>33</v>
      </c>
      <c r="PZ104" s="148">
        <v>34</v>
      </c>
      <c r="QA104" s="148">
        <v>36</v>
      </c>
      <c r="QB104" s="148">
        <v>34</v>
      </c>
      <c r="QC104" s="148">
        <v>32</v>
      </c>
      <c r="QD104" s="148">
        <v>34</v>
      </c>
      <c r="QE104" s="148">
        <v>35</v>
      </c>
      <c r="QF104" s="148">
        <v>34</v>
      </c>
      <c r="QG104" s="148">
        <v>33</v>
      </c>
      <c r="QH104" s="148">
        <v>33</v>
      </c>
      <c r="QI104" s="148">
        <v>34</v>
      </c>
      <c r="QJ104" s="148">
        <v>33</v>
      </c>
      <c r="QK104" s="148">
        <v>31</v>
      </c>
      <c r="QL104" s="148">
        <v>30</v>
      </c>
      <c r="QM104" s="148">
        <v>32</v>
      </c>
      <c r="QN104" s="148">
        <v>35</v>
      </c>
      <c r="QO104" s="148">
        <v>36</v>
      </c>
      <c r="QP104" s="148">
        <v>35</v>
      </c>
      <c r="QQ104" s="148">
        <v>34</v>
      </c>
      <c r="QR104" s="148">
        <v>33</v>
      </c>
      <c r="QS104" s="148">
        <v>34</v>
      </c>
      <c r="QT104" s="148">
        <v>35</v>
      </c>
      <c r="QU104" s="148">
        <v>33</v>
      </c>
      <c r="QV104" s="148">
        <v>34</v>
      </c>
      <c r="QW104" s="148">
        <v>34</v>
      </c>
      <c r="QX104" s="148">
        <v>35</v>
      </c>
      <c r="QY104" s="148">
        <v>36</v>
      </c>
      <c r="QZ104" s="148">
        <v>33</v>
      </c>
      <c r="RA104" s="148">
        <v>32</v>
      </c>
      <c r="RB104" s="96">
        <v>30</v>
      </c>
      <c r="RC104" s="148">
        <v>29</v>
      </c>
      <c r="RD104" s="96">
        <v>27</v>
      </c>
      <c r="RE104" s="96">
        <v>27</v>
      </c>
      <c r="RF104" s="148">
        <v>24</v>
      </c>
      <c r="RG104" s="96">
        <v>25</v>
      </c>
      <c r="RH104" s="148">
        <v>25</v>
      </c>
      <c r="RI104" s="96">
        <v>26</v>
      </c>
      <c r="RJ104" s="96">
        <v>25</v>
      </c>
      <c r="RK104" s="96">
        <v>27</v>
      </c>
      <c r="RL104" s="96">
        <v>27</v>
      </c>
      <c r="RM104" s="96">
        <v>29</v>
      </c>
      <c r="RN104" s="96">
        <v>32</v>
      </c>
      <c r="RO104" s="148">
        <v>32</v>
      </c>
      <c r="RP104" s="148">
        <v>30</v>
      </c>
      <c r="RQ104" s="148">
        <v>23</v>
      </c>
      <c r="RR104" s="148">
        <v>22</v>
      </c>
      <c r="RS104" s="148">
        <v>22</v>
      </c>
      <c r="RT104" s="148">
        <v>22</v>
      </c>
      <c r="RU104" s="148">
        <v>20</v>
      </c>
      <c r="RV104" s="148">
        <v>20</v>
      </c>
      <c r="RW104" s="148">
        <v>21</v>
      </c>
      <c r="RX104" s="148">
        <v>20</v>
      </c>
      <c r="RY104" s="148">
        <v>20</v>
      </c>
      <c r="RZ104" s="148">
        <v>20</v>
      </c>
      <c r="SA104" s="148">
        <v>22</v>
      </c>
      <c r="SB104" s="148">
        <v>24</v>
      </c>
      <c r="SC104" s="148">
        <v>25</v>
      </c>
      <c r="SD104" s="148">
        <v>25</v>
      </c>
      <c r="SE104" s="148">
        <v>26</v>
      </c>
      <c r="SF104" s="148">
        <v>28</v>
      </c>
      <c r="SG104" s="148">
        <v>27</v>
      </c>
      <c r="SH104" s="148">
        <v>28</v>
      </c>
      <c r="SI104" s="148">
        <v>27</v>
      </c>
      <c r="SJ104" s="148">
        <v>26</v>
      </c>
      <c r="SK104" s="148">
        <v>26</v>
      </c>
      <c r="SL104" s="148">
        <v>27</v>
      </c>
      <c r="SM104" s="148">
        <v>27</v>
      </c>
      <c r="SN104" s="148">
        <v>28</v>
      </c>
      <c r="SO104" s="148">
        <v>28</v>
      </c>
      <c r="SP104" s="148">
        <v>28</v>
      </c>
      <c r="SQ104" s="148">
        <v>27</v>
      </c>
      <c r="SR104" s="148">
        <v>27</v>
      </c>
      <c r="SS104" s="148">
        <v>26</v>
      </c>
      <c r="ST104" s="148">
        <v>30</v>
      </c>
      <c r="SU104" s="148">
        <v>33</v>
      </c>
      <c r="SV104" s="148">
        <v>33</v>
      </c>
      <c r="SW104" s="148">
        <v>33</v>
      </c>
      <c r="SX104" s="148">
        <v>29</v>
      </c>
      <c r="SY104" s="148">
        <v>26</v>
      </c>
      <c r="SZ104" s="148">
        <v>26</v>
      </c>
      <c r="TA104" s="148">
        <v>29</v>
      </c>
      <c r="TB104" s="148">
        <v>30</v>
      </c>
      <c r="TC104" s="148">
        <v>28</v>
      </c>
      <c r="TD104" s="148">
        <v>26</v>
      </c>
      <c r="TE104" s="148">
        <v>25</v>
      </c>
      <c r="TF104" s="148">
        <v>25</v>
      </c>
      <c r="TG104" s="148">
        <v>25</v>
      </c>
      <c r="TH104" s="148">
        <v>25</v>
      </c>
      <c r="TI104" s="148">
        <v>24</v>
      </c>
      <c r="TJ104" s="148">
        <v>23</v>
      </c>
      <c r="TK104" s="148">
        <v>22</v>
      </c>
      <c r="TL104" s="148">
        <v>21</v>
      </c>
      <c r="TM104" s="148">
        <v>20</v>
      </c>
      <c r="TN104" s="148">
        <v>23</v>
      </c>
      <c r="TO104" s="148">
        <v>23</v>
      </c>
      <c r="TP104" s="148">
        <v>21</v>
      </c>
      <c r="TQ104" s="148">
        <v>23</v>
      </c>
      <c r="TR104" s="148">
        <v>23</v>
      </c>
      <c r="TS104" s="148">
        <v>24</v>
      </c>
      <c r="TT104" s="148">
        <v>25</v>
      </c>
      <c r="TU104" s="148">
        <v>24</v>
      </c>
      <c r="TV104" s="148">
        <v>21</v>
      </c>
      <c r="TW104" s="148">
        <v>23</v>
      </c>
      <c r="TX104" s="148">
        <v>23</v>
      </c>
      <c r="TY104" s="148">
        <v>22</v>
      </c>
      <c r="TZ104" s="148">
        <v>22</v>
      </c>
      <c r="UA104" s="148">
        <v>25</v>
      </c>
      <c r="UB104" s="148">
        <v>21</v>
      </c>
      <c r="UC104" s="148">
        <v>20</v>
      </c>
      <c r="UD104" s="148">
        <v>19</v>
      </c>
      <c r="UE104" s="148">
        <v>22</v>
      </c>
      <c r="UF104" s="148">
        <v>24</v>
      </c>
      <c r="UG104" s="148">
        <v>24</v>
      </c>
      <c r="UH104" s="148">
        <v>25</v>
      </c>
      <c r="UI104" s="148">
        <v>24</v>
      </c>
      <c r="UJ104" s="148">
        <v>26</v>
      </c>
      <c r="UK104" s="148">
        <v>23</v>
      </c>
      <c r="UL104" s="148">
        <v>24</v>
      </c>
      <c r="UM104" s="148">
        <v>24</v>
      </c>
      <c r="UN104" s="148">
        <v>25</v>
      </c>
      <c r="UO104" s="148">
        <v>24</v>
      </c>
      <c r="UP104" s="148">
        <v>25</v>
      </c>
      <c r="UQ104" s="148">
        <v>25</v>
      </c>
      <c r="UR104" s="148">
        <v>22</v>
      </c>
      <c r="US104" s="148">
        <v>22</v>
      </c>
      <c r="UT104" s="148">
        <v>21</v>
      </c>
      <c r="UU104" s="148">
        <v>22</v>
      </c>
      <c r="UV104" s="148">
        <v>24</v>
      </c>
      <c r="UW104" s="148">
        <v>24</v>
      </c>
      <c r="UX104" s="148">
        <v>24</v>
      </c>
      <c r="UY104" s="148">
        <v>25</v>
      </c>
      <c r="UZ104" s="148">
        <v>25</v>
      </c>
      <c r="VA104" s="148">
        <v>23</v>
      </c>
      <c r="VB104" s="148">
        <v>23</v>
      </c>
      <c r="VC104" s="148">
        <v>24</v>
      </c>
      <c r="VD104" s="148">
        <v>24</v>
      </c>
      <c r="VE104" s="148">
        <v>21</v>
      </c>
      <c r="VF104" s="148">
        <v>23</v>
      </c>
      <c r="VG104" s="148">
        <v>22</v>
      </c>
      <c r="VH104" s="148">
        <v>22</v>
      </c>
      <c r="VI104" s="148">
        <v>22</v>
      </c>
      <c r="VJ104" s="148">
        <v>17</v>
      </c>
      <c r="VK104" s="148">
        <v>17</v>
      </c>
      <c r="VL104" s="148">
        <v>16</v>
      </c>
      <c r="VM104" s="148">
        <v>14</v>
      </c>
      <c r="VN104" s="148">
        <v>15</v>
      </c>
      <c r="VO104" s="148">
        <v>17</v>
      </c>
      <c r="VP104" s="148">
        <v>16</v>
      </c>
      <c r="VQ104" s="148">
        <v>20</v>
      </c>
      <c r="VR104" s="148">
        <v>18</v>
      </c>
      <c r="VS104" s="148">
        <v>23</v>
      </c>
      <c r="VT104" s="148">
        <v>23</v>
      </c>
      <c r="VU104" s="148">
        <v>24</v>
      </c>
      <c r="VV104" s="148">
        <v>18</v>
      </c>
      <c r="VW104" s="148">
        <v>18</v>
      </c>
      <c r="VX104" s="148">
        <v>19</v>
      </c>
      <c r="VY104" s="148">
        <v>19</v>
      </c>
      <c r="VZ104" s="148">
        <v>19</v>
      </c>
      <c r="WA104" s="148">
        <v>19</v>
      </c>
      <c r="WB104" s="148">
        <v>19</v>
      </c>
      <c r="WC104" s="148">
        <v>19</v>
      </c>
      <c r="WD104" s="148">
        <v>19</v>
      </c>
      <c r="WE104" s="148">
        <v>17</v>
      </c>
      <c r="WF104" s="148">
        <v>17</v>
      </c>
      <c r="WG104" s="148">
        <v>17</v>
      </c>
      <c r="WH104" s="148">
        <v>17</v>
      </c>
      <c r="WI104" s="148">
        <v>15</v>
      </c>
      <c r="WJ104" s="148">
        <v>15</v>
      </c>
      <c r="WK104" s="148">
        <v>12</v>
      </c>
      <c r="WL104" s="148">
        <v>12</v>
      </c>
      <c r="WM104" s="148">
        <v>13</v>
      </c>
      <c r="WN104" s="148">
        <v>13</v>
      </c>
      <c r="WO104" s="148">
        <v>14</v>
      </c>
      <c r="WP104" s="148">
        <v>13</v>
      </c>
      <c r="WQ104" s="148">
        <v>11</v>
      </c>
      <c r="WR104" s="148">
        <v>11</v>
      </c>
      <c r="WS104" s="148">
        <v>12</v>
      </c>
      <c r="WT104" s="148">
        <v>12</v>
      </c>
      <c r="WU104" s="148">
        <v>11</v>
      </c>
      <c r="WV104" s="148">
        <v>11</v>
      </c>
      <c r="WW104" s="148">
        <v>11</v>
      </c>
      <c r="WX104" s="148">
        <v>11</v>
      </c>
      <c r="WY104" s="148">
        <v>10</v>
      </c>
      <c r="WZ104" s="148">
        <v>10</v>
      </c>
      <c r="XA104" s="148">
        <v>9</v>
      </c>
      <c r="XB104" s="148">
        <v>9</v>
      </c>
      <c r="XC104" s="148">
        <v>9</v>
      </c>
      <c r="XD104" s="148">
        <v>9</v>
      </c>
      <c r="XE104" s="148">
        <v>10</v>
      </c>
      <c r="XF104" s="148">
        <v>8</v>
      </c>
      <c r="XG104" s="148">
        <v>7</v>
      </c>
      <c r="XH104" s="148">
        <v>7</v>
      </c>
      <c r="XI104" s="148">
        <v>7</v>
      </c>
      <c r="XJ104" s="148">
        <v>7</v>
      </c>
      <c r="XK104" s="148">
        <v>7</v>
      </c>
    </row>
    <row r="105" spans="1:635" s="148" customFormat="1" x14ac:dyDescent="0.2">
      <c r="A105" s="354"/>
      <c r="B105" s="354">
        <v>18</v>
      </c>
      <c r="C105" s="399">
        <f t="shared" ca="1" si="77"/>
        <v>3</v>
      </c>
      <c r="D105" s="400">
        <f t="shared" ca="1" si="82"/>
        <v>9.2592592592592587E-3</v>
      </c>
      <c r="E105" s="419">
        <f t="shared" ca="1" si="83"/>
        <v>12</v>
      </c>
      <c r="F105" s="401"/>
      <c r="G105" s="148">
        <v>23</v>
      </c>
      <c r="H105" s="148">
        <v>22</v>
      </c>
      <c r="I105" s="355">
        <v>22</v>
      </c>
      <c r="J105" s="148">
        <v>22</v>
      </c>
      <c r="K105" s="148">
        <v>21</v>
      </c>
      <c r="L105" s="148">
        <v>23</v>
      </c>
      <c r="M105" s="148">
        <v>27</v>
      </c>
      <c r="N105" s="148">
        <v>28</v>
      </c>
      <c r="O105" s="148">
        <v>26</v>
      </c>
      <c r="P105" s="148">
        <v>28</v>
      </c>
      <c r="Q105" s="148">
        <v>27</v>
      </c>
      <c r="R105" s="148">
        <v>27</v>
      </c>
      <c r="S105" s="148">
        <v>24</v>
      </c>
      <c r="T105" s="148">
        <v>24</v>
      </c>
      <c r="U105" s="148">
        <v>25</v>
      </c>
      <c r="V105" s="148">
        <v>25</v>
      </c>
      <c r="W105" s="148">
        <v>27</v>
      </c>
      <c r="X105" s="148">
        <v>27</v>
      </c>
      <c r="Y105" s="148">
        <v>28</v>
      </c>
      <c r="Z105" s="148">
        <v>31</v>
      </c>
      <c r="AA105" s="148">
        <v>31</v>
      </c>
      <c r="AB105" s="148">
        <v>32</v>
      </c>
      <c r="AC105" s="148">
        <v>28</v>
      </c>
      <c r="AD105" s="148">
        <v>30</v>
      </c>
      <c r="AE105" s="148">
        <v>29</v>
      </c>
      <c r="AF105" s="148">
        <v>29</v>
      </c>
      <c r="AG105" s="148">
        <v>32</v>
      </c>
      <c r="AH105" s="148">
        <v>28</v>
      </c>
      <c r="AI105" s="148">
        <v>26</v>
      </c>
      <c r="AJ105" s="148">
        <v>27</v>
      </c>
      <c r="AK105" s="148">
        <v>32</v>
      </c>
      <c r="AL105" s="148">
        <v>32</v>
      </c>
      <c r="AM105" s="148">
        <v>35</v>
      </c>
      <c r="AN105" s="148">
        <v>37</v>
      </c>
      <c r="AO105" s="148">
        <v>39</v>
      </c>
      <c r="AP105" s="360">
        <v>39.5</v>
      </c>
      <c r="AQ105" s="148">
        <v>40</v>
      </c>
      <c r="AR105" s="148">
        <v>39</v>
      </c>
      <c r="AS105" s="148">
        <v>41</v>
      </c>
      <c r="AT105" s="148">
        <v>40</v>
      </c>
      <c r="AU105" s="148">
        <v>42</v>
      </c>
      <c r="AV105" s="148">
        <v>37</v>
      </c>
      <c r="AW105" s="148">
        <v>35</v>
      </c>
      <c r="AX105" s="148">
        <v>32</v>
      </c>
      <c r="AY105" s="148">
        <v>33</v>
      </c>
      <c r="AZ105" s="148">
        <v>31</v>
      </c>
      <c r="BA105" s="148">
        <v>32</v>
      </c>
      <c r="BB105" s="148">
        <v>33</v>
      </c>
      <c r="BC105" s="148">
        <v>39</v>
      </c>
      <c r="BD105" s="148">
        <v>39</v>
      </c>
      <c r="BE105" s="148">
        <v>42</v>
      </c>
      <c r="BF105" s="148">
        <v>40</v>
      </c>
      <c r="BG105" s="148">
        <v>39</v>
      </c>
      <c r="BH105" s="148">
        <v>38</v>
      </c>
      <c r="BI105" s="148">
        <v>41</v>
      </c>
      <c r="BJ105" s="148">
        <v>40</v>
      </c>
      <c r="BK105" s="148">
        <v>38</v>
      </c>
      <c r="BL105" s="148">
        <v>35</v>
      </c>
      <c r="BM105" s="148">
        <v>38</v>
      </c>
      <c r="BN105" s="148">
        <v>38</v>
      </c>
      <c r="BO105" s="148">
        <v>38</v>
      </c>
      <c r="BP105" s="148">
        <v>33</v>
      </c>
      <c r="BQ105" s="148">
        <v>29</v>
      </c>
      <c r="BR105" s="148">
        <v>30</v>
      </c>
      <c r="BS105" s="355">
        <v>29.5</v>
      </c>
      <c r="BT105" s="96">
        <v>30</v>
      </c>
      <c r="BU105" s="148">
        <v>29</v>
      </c>
      <c r="BV105" s="148">
        <v>27</v>
      </c>
      <c r="BW105" s="148">
        <v>26</v>
      </c>
      <c r="BX105" s="148">
        <v>25</v>
      </c>
      <c r="BY105" s="148">
        <v>26</v>
      </c>
      <c r="BZ105" s="148">
        <v>27</v>
      </c>
      <c r="CA105" s="148">
        <v>24</v>
      </c>
      <c r="CB105" s="148">
        <v>25</v>
      </c>
      <c r="CC105" s="148">
        <v>20</v>
      </c>
      <c r="CD105" s="148">
        <v>22</v>
      </c>
      <c r="CE105" s="148">
        <v>24</v>
      </c>
      <c r="CF105" s="148">
        <v>26</v>
      </c>
      <c r="CG105" s="148">
        <v>27</v>
      </c>
      <c r="CH105" s="148">
        <v>31</v>
      </c>
      <c r="CI105" s="148">
        <v>32</v>
      </c>
      <c r="CJ105" s="148">
        <v>31</v>
      </c>
      <c r="CK105" s="148">
        <v>32</v>
      </c>
      <c r="CL105" s="148">
        <v>31</v>
      </c>
      <c r="CM105" s="148">
        <v>31</v>
      </c>
      <c r="CN105" s="148">
        <v>34</v>
      </c>
      <c r="CO105" s="148">
        <v>33</v>
      </c>
      <c r="CP105" s="148">
        <v>31</v>
      </c>
      <c r="CQ105" s="148">
        <v>31</v>
      </c>
      <c r="CR105" s="148">
        <v>31</v>
      </c>
      <c r="CS105" s="148">
        <v>31</v>
      </c>
      <c r="CT105" s="148">
        <v>30</v>
      </c>
      <c r="CU105" s="148">
        <v>30</v>
      </c>
      <c r="CV105" s="148">
        <v>29</v>
      </c>
      <c r="CW105" s="148">
        <v>29</v>
      </c>
      <c r="CX105" s="148">
        <v>29</v>
      </c>
      <c r="CY105" s="148">
        <v>33</v>
      </c>
      <c r="CZ105" s="148">
        <v>32</v>
      </c>
      <c r="DA105" s="148">
        <v>35</v>
      </c>
      <c r="DB105" s="148">
        <v>33</v>
      </c>
      <c r="DC105" s="148">
        <v>33</v>
      </c>
      <c r="DD105" s="148">
        <v>36</v>
      </c>
      <c r="DE105" s="148">
        <v>39</v>
      </c>
      <c r="DF105" s="148">
        <v>39</v>
      </c>
      <c r="DG105" s="148">
        <v>39</v>
      </c>
      <c r="DH105" s="148">
        <v>42</v>
      </c>
      <c r="DI105" s="148">
        <v>42</v>
      </c>
      <c r="DJ105" s="148">
        <v>41</v>
      </c>
      <c r="DK105" s="148">
        <v>42</v>
      </c>
      <c r="DL105" s="148">
        <v>45</v>
      </c>
      <c r="DM105" s="148">
        <v>47</v>
      </c>
      <c r="DN105" s="148">
        <v>47</v>
      </c>
      <c r="DO105" s="148">
        <v>46</v>
      </c>
      <c r="DP105" s="148">
        <v>44</v>
      </c>
      <c r="DQ105" s="148">
        <v>41</v>
      </c>
      <c r="DR105" s="398">
        <v>40</v>
      </c>
      <c r="DS105" s="148">
        <v>40</v>
      </c>
      <c r="DT105" s="398">
        <v>42</v>
      </c>
      <c r="DU105" s="398">
        <v>40</v>
      </c>
      <c r="DV105" s="397">
        <v>43</v>
      </c>
      <c r="DW105" s="397">
        <v>43</v>
      </c>
      <c r="DX105" s="398">
        <v>45</v>
      </c>
      <c r="DY105" s="96">
        <v>47</v>
      </c>
      <c r="DZ105" s="96">
        <v>49</v>
      </c>
      <c r="EA105" s="96">
        <v>51</v>
      </c>
      <c r="EB105" s="96">
        <v>50</v>
      </c>
      <c r="EC105" s="96">
        <v>51</v>
      </c>
      <c r="ED105" s="96">
        <v>51</v>
      </c>
      <c r="EE105" s="96">
        <v>49</v>
      </c>
      <c r="EF105" s="96">
        <v>51</v>
      </c>
      <c r="EG105" s="96">
        <v>49</v>
      </c>
      <c r="EH105" s="96">
        <v>53</v>
      </c>
      <c r="EI105" s="96">
        <v>54</v>
      </c>
      <c r="EJ105" s="96">
        <v>55</v>
      </c>
      <c r="EK105" s="96">
        <v>55</v>
      </c>
      <c r="EL105" s="96">
        <v>48</v>
      </c>
      <c r="EM105" s="96">
        <v>51</v>
      </c>
      <c r="EN105" s="96">
        <v>50</v>
      </c>
      <c r="EO105" s="148">
        <v>47</v>
      </c>
      <c r="EP105" s="96">
        <v>46</v>
      </c>
      <c r="EQ105" s="96">
        <v>47</v>
      </c>
      <c r="ER105" s="96">
        <v>48</v>
      </c>
      <c r="ES105" s="96">
        <v>51</v>
      </c>
      <c r="ET105" s="96">
        <v>52</v>
      </c>
      <c r="EU105" s="96">
        <v>51</v>
      </c>
      <c r="EV105" s="96">
        <v>48</v>
      </c>
      <c r="EW105" s="96">
        <v>44</v>
      </c>
      <c r="EX105" s="96">
        <v>43</v>
      </c>
      <c r="EY105" s="96">
        <v>42</v>
      </c>
      <c r="EZ105" s="96">
        <v>44</v>
      </c>
      <c r="FA105" s="96">
        <v>45</v>
      </c>
      <c r="FB105" s="96">
        <v>47</v>
      </c>
      <c r="FC105" s="96">
        <v>50</v>
      </c>
      <c r="FD105" s="96">
        <v>57</v>
      </c>
      <c r="FE105" s="96">
        <v>60</v>
      </c>
      <c r="FF105" s="96">
        <v>58</v>
      </c>
      <c r="FG105" s="96">
        <v>56</v>
      </c>
      <c r="FH105" s="96">
        <v>55</v>
      </c>
      <c r="FI105" s="96">
        <v>55</v>
      </c>
      <c r="FJ105" s="96">
        <v>56</v>
      </c>
      <c r="FK105" s="148">
        <v>59</v>
      </c>
      <c r="FL105" s="96">
        <v>58</v>
      </c>
      <c r="FM105" s="96">
        <v>53</v>
      </c>
      <c r="FN105" s="148">
        <v>53</v>
      </c>
      <c r="FO105" s="148">
        <v>50</v>
      </c>
      <c r="FP105" s="148">
        <v>53</v>
      </c>
      <c r="FQ105" s="96">
        <v>55</v>
      </c>
      <c r="FR105" s="148">
        <v>60</v>
      </c>
      <c r="FS105" s="398">
        <v>59</v>
      </c>
      <c r="FT105" s="148">
        <v>57</v>
      </c>
      <c r="FU105" s="398">
        <v>52</v>
      </c>
      <c r="FV105" s="398">
        <v>51</v>
      </c>
      <c r="FW105" s="397">
        <v>50</v>
      </c>
      <c r="FX105" s="397">
        <v>53</v>
      </c>
      <c r="FY105" s="398">
        <v>58</v>
      </c>
      <c r="FZ105" s="96">
        <v>59</v>
      </c>
      <c r="GA105" s="96">
        <v>58</v>
      </c>
      <c r="GB105" s="96">
        <v>57</v>
      </c>
      <c r="GC105" s="96">
        <v>56</v>
      </c>
      <c r="GD105" s="96">
        <v>58</v>
      </c>
      <c r="GE105" s="96">
        <v>56</v>
      </c>
      <c r="GF105" s="96">
        <v>60</v>
      </c>
      <c r="GG105" s="96">
        <v>60</v>
      </c>
      <c r="GH105" s="96">
        <v>65</v>
      </c>
      <c r="GI105" s="96">
        <v>67</v>
      </c>
      <c r="GJ105" s="96">
        <v>70</v>
      </c>
      <c r="GK105" s="96">
        <v>70</v>
      </c>
      <c r="GL105" s="96">
        <v>71</v>
      </c>
      <c r="GM105" s="96">
        <v>70</v>
      </c>
      <c r="GN105" s="96">
        <v>65</v>
      </c>
      <c r="GO105" s="96">
        <v>64</v>
      </c>
      <c r="GP105" s="148">
        <v>61</v>
      </c>
      <c r="GQ105" s="96">
        <v>59</v>
      </c>
      <c r="GR105" s="96">
        <v>64</v>
      </c>
      <c r="GS105" s="96">
        <v>71</v>
      </c>
      <c r="GT105" s="96">
        <v>76</v>
      </c>
      <c r="GU105" s="96">
        <v>77</v>
      </c>
      <c r="GV105" s="148">
        <v>74</v>
      </c>
      <c r="GW105" s="148">
        <v>75</v>
      </c>
      <c r="GX105" s="148">
        <v>73</v>
      </c>
      <c r="GY105" s="148">
        <v>73</v>
      </c>
      <c r="GZ105" s="148">
        <v>68</v>
      </c>
      <c r="HA105" s="148">
        <v>65</v>
      </c>
      <c r="HB105" s="148">
        <v>66</v>
      </c>
      <c r="HC105" s="148">
        <v>71</v>
      </c>
      <c r="HD105" s="148">
        <v>71</v>
      </c>
      <c r="HE105" s="148">
        <v>68</v>
      </c>
      <c r="HF105" s="148">
        <v>67</v>
      </c>
      <c r="HG105" s="148">
        <v>67</v>
      </c>
      <c r="HH105" s="148">
        <v>62</v>
      </c>
      <c r="HI105" s="148">
        <v>65</v>
      </c>
      <c r="HJ105" s="148">
        <v>65</v>
      </c>
      <c r="HK105" s="148">
        <v>63</v>
      </c>
      <c r="HL105" s="148">
        <v>61</v>
      </c>
      <c r="HM105" s="148">
        <v>58</v>
      </c>
      <c r="HN105" s="148">
        <v>57</v>
      </c>
      <c r="HO105" s="148">
        <v>61</v>
      </c>
      <c r="HP105" s="148">
        <v>57</v>
      </c>
      <c r="HQ105" s="148">
        <v>50</v>
      </c>
      <c r="HR105" s="148">
        <v>48</v>
      </c>
      <c r="HS105" s="148">
        <v>45</v>
      </c>
      <c r="HT105" s="148">
        <v>44</v>
      </c>
      <c r="HU105" s="148">
        <v>45</v>
      </c>
      <c r="HV105" s="148">
        <v>43</v>
      </c>
      <c r="HW105" s="148">
        <v>45</v>
      </c>
      <c r="HX105" s="148">
        <v>48</v>
      </c>
      <c r="HY105" s="148">
        <v>45</v>
      </c>
      <c r="HZ105" s="148">
        <v>43</v>
      </c>
      <c r="IA105" s="148">
        <v>46</v>
      </c>
      <c r="IB105" s="148">
        <v>49</v>
      </c>
      <c r="IC105" s="148">
        <v>52</v>
      </c>
      <c r="ID105" s="148">
        <v>55</v>
      </c>
      <c r="IE105" s="148">
        <v>54</v>
      </c>
      <c r="IF105" s="148">
        <v>60</v>
      </c>
      <c r="IG105" s="148">
        <v>59</v>
      </c>
      <c r="IH105" s="148">
        <v>64</v>
      </c>
      <c r="II105" s="148">
        <v>70</v>
      </c>
      <c r="IJ105" s="148">
        <v>70</v>
      </c>
      <c r="IK105" s="148">
        <v>74</v>
      </c>
      <c r="IL105" s="148">
        <v>68</v>
      </c>
      <c r="IM105" s="148">
        <v>66</v>
      </c>
      <c r="IN105" s="351">
        <f t="shared" si="78"/>
        <v>63</v>
      </c>
      <c r="IO105" s="148">
        <v>60</v>
      </c>
      <c r="IP105" s="148">
        <v>57</v>
      </c>
      <c r="IQ105" s="148">
        <v>55</v>
      </c>
      <c r="IR105" s="148">
        <v>57</v>
      </c>
      <c r="IS105" s="148">
        <v>59</v>
      </c>
      <c r="IT105" s="148">
        <v>54</v>
      </c>
      <c r="IU105" s="148">
        <v>52</v>
      </c>
      <c r="IV105" s="148">
        <v>60</v>
      </c>
      <c r="IW105" s="148">
        <v>60</v>
      </c>
      <c r="IX105" s="148">
        <v>60</v>
      </c>
      <c r="IY105" s="148">
        <v>64</v>
      </c>
      <c r="IZ105" s="148">
        <v>60</v>
      </c>
      <c r="JA105" s="148">
        <v>62</v>
      </c>
      <c r="JB105" s="148">
        <v>61</v>
      </c>
      <c r="JC105" s="148">
        <v>60</v>
      </c>
      <c r="JD105" s="148">
        <v>61</v>
      </c>
      <c r="JE105" s="148">
        <v>56</v>
      </c>
      <c r="JF105" s="353">
        <f t="shared" si="84"/>
        <v>55.5</v>
      </c>
      <c r="JG105" s="148">
        <v>55</v>
      </c>
      <c r="JH105" s="148">
        <v>55</v>
      </c>
      <c r="JI105" s="148">
        <v>55</v>
      </c>
      <c r="JJ105" s="148">
        <v>49</v>
      </c>
      <c r="JK105" s="148">
        <v>48</v>
      </c>
      <c r="JL105" s="148">
        <v>47</v>
      </c>
      <c r="JM105" s="148">
        <v>56</v>
      </c>
      <c r="JN105" s="351">
        <f t="shared" si="85"/>
        <v>56</v>
      </c>
      <c r="JO105" s="148">
        <v>56</v>
      </c>
      <c r="JP105" s="148">
        <v>53</v>
      </c>
      <c r="JQ105" s="148">
        <v>53</v>
      </c>
      <c r="JR105" s="148">
        <v>58</v>
      </c>
      <c r="JS105" s="148">
        <v>61</v>
      </c>
      <c r="JT105" s="148">
        <v>63</v>
      </c>
      <c r="JU105" s="148">
        <v>58</v>
      </c>
      <c r="JV105" s="351">
        <f t="shared" si="86"/>
        <v>57.5</v>
      </c>
      <c r="JW105" s="148">
        <v>57</v>
      </c>
      <c r="JX105" s="148">
        <v>59</v>
      </c>
      <c r="JY105" s="148">
        <v>58</v>
      </c>
      <c r="JZ105" s="148">
        <v>54</v>
      </c>
      <c r="KA105" s="148">
        <v>53</v>
      </c>
      <c r="KB105" s="148">
        <v>55</v>
      </c>
      <c r="KC105" s="148">
        <v>55</v>
      </c>
      <c r="KD105" s="148">
        <v>47</v>
      </c>
      <c r="KE105" s="148">
        <v>47</v>
      </c>
      <c r="KF105" s="148">
        <v>44</v>
      </c>
      <c r="KG105" s="148">
        <v>44</v>
      </c>
      <c r="KH105" s="148">
        <v>46</v>
      </c>
      <c r="KI105" s="148">
        <v>41</v>
      </c>
      <c r="KJ105" s="148">
        <v>41</v>
      </c>
      <c r="KK105" s="148">
        <v>39</v>
      </c>
      <c r="KL105" s="148">
        <v>38</v>
      </c>
      <c r="KM105" s="148">
        <v>36</v>
      </c>
      <c r="KN105" s="148">
        <v>38</v>
      </c>
      <c r="KO105" s="148">
        <v>47</v>
      </c>
      <c r="KP105" s="148">
        <v>50</v>
      </c>
      <c r="KQ105" s="148">
        <v>50</v>
      </c>
      <c r="KR105" s="148">
        <v>50</v>
      </c>
      <c r="KS105" s="148">
        <v>51</v>
      </c>
      <c r="KT105" s="148">
        <v>52</v>
      </c>
      <c r="KU105" s="148">
        <v>53</v>
      </c>
      <c r="KV105" s="148">
        <v>48</v>
      </c>
      <c r="KW105" s="148">
        <v>48</v>
      </c>
      <c r="KX105" s="148">
        <v>52</v>
      </c>
      <c r="KY105" s="148">
        <v>55</v>
      </c>
      <c r="KZ105" s="418">
        <f t="shared" si="87"/>
        <v>50</v>
      </c>
      <c r="LA105" s="418">
        <f t="shared" si="88"/>
        <v>49</v>
      </c>
      <c r="LB105" s="418">
        <f t="shared" si="89"/>
        <v>48</v>
      </c>
      <c r="LC105" s="418">
        <f t="shared" si="90"/>
        <v>47</v>
      </c>
      <c r="LD105" s="418">
        <f t="shared" si="91"/>
        <v>46</v>
      </c>
      <c r="LE105" s="418">
        <f t="shared" si="92"/>
        <v>45</v>
      </c>
      <c r="LF105" s="418">
        <f t="shared" si="93"/>
        <v>45</v>
      </c>
      <c r="LG105" s="418">
        <f t="shared" si="94"/>
        <v>45</v>
      </c>
      <c r="LH105" s="418">
        <f t="shared" si="95"/>
        <v>45</v>
      </c>
      <c r="LI105" s="418">
        <f t="shared" si="96"/>
        <v>44</v>
      </c>
      <c r="LJ105" s="148">
        <v>39</v>
      </c>
      <c r="LK105" s="148">
        <v>41</v>
      </c>
      <c r="LL105" s="148">
        <v>41</v>
      </c>
      <c r="LM105" s="148">
        <v>40</v>
      </c>
      <c r="LN105" s="148">
        <v>40</v>
      </c>
      <c r="LO105" s="148">
        <v>42</v>
      </c>
      <c r="LP105" s="148">
        <v>48</v>
      </c>
      <c r="LQ105" s="148">
        <v>47</v>
      </c>
      <c r="LR105" s="148">
        <v>48</v>
      </c>
      <c r="LS105" s="148">
        <v>43</v>
      </c>
      <c r="LT105" s="148">
        <v>41</v>
      </c>
      <c r="LU105" s="148">
        <v>39</v>
      </c>
      <c r="LV105" s="148">
        <v>41</v>
      </c>
      <c r="LW105" s="148">
        <v>42</v>
      </c>
      <c r="LX105" s="148">
        <v>45</v>
      </c>
      <c r="LY105" s="148">
        <v>39</v>
      </c>
      <c r="LZ105" s="148">
        <v>38</v>
      </c>
      <c r="MA105" s="148">
        <v>38</v>
      </c>
      <c r="MB105" s="148">
        <v>35</v>
      </c>
      <c r="MC105" s="148">
        <v>36</v>
      </c>
      <c r="MD105" s="148">
        <v>34</v>
      </c>
      <c r="ME105" s="148">
        <v>32</v>
      </c>
      <c r="MF105" s="148">
        <v>32</v>
      </c>
      <c r="MG105" s="148">
        <v>32</v>
      </c>
      <c r="MH105" s="148">
        <v>41</v>
      </c>
      <c r="MI105" s="148">
        <v>40</v>
      </c>
      <c r="MJ105" s="148">
        <v>39</v>
      </c>
      <c r="MK105" s="148">
        <v>40</v>
      </c>
      <c r="ML105" s="148">
        <v>38</v>
      </c>
      <c r="MM105" s="148">
        <v>35</v>
      </c>
      <c r="MN105" s="148">
        <v>35</v>
      </c>
      <c r="MO105" s="148">
        <v>33</v>
      </c>
      <c r="MP105" s="148">
        <v>37</v>
      </c>
      <c r="MQ105" s="148">
        <v>38</v>
      </c>
      <c r="MR105" s="148">
        <v>40</v>
      </c>
      <c r="MS105" s="148">
        <v>37</v>
      </c>
      <c r="MT105" s="148">
        <v>38</v>
      </c>
      <c r="MU105" s="148">
        <v>39</v>
      </c>
      <c r="MV105" s="148">
        <v>44</v>
      </c>
      <c r="MW105" s="148">
        <v>43</v>
      </c>
      <c r="MX105" s="148">
        <v>45</v>
      </c>
      <c r="MY105" s="148">
        <v>37</v>
      </c>
      <c r="MZ105" s="148">
        <v>37</v>
      </c>
      <c r="NA105" s="148">
        <v>38</v>
      </c>
      <c r="NB105" s="148">
        <v>40</v>
      </c>
      <c r="NC105" s="148">
        <v>41</v>
      </c>
      <c r="ND105" s="148">
        <v>45</v>
      </c>
      <c r="NE105" s="148">
        <v>45</v>
      </c>
      <c r="NF105" s="148">
        <v>46</v>
      </c>
      <c r="NG105" s="148">
        <v>44</v>
      </c>
      <c r="NH105" s="148">
        <v>39</v>
      </c>
      <c r="NI105" s="148">
        <v>34</v>
      </c>
      <c r="NJ105" s="148">
        <v>36</v>
      </c>
      <c r="NK105" s="148">
        <v>40</v>
      </c>
      <c r="NL105" s="148">
        <v>38</v>
      </c>
      <c r="NM105" s="148">
        <v>38</v>
      </c>
      <c r="NN105" s="148">
        <v>38</v>
      </c>
      <c r="NO105" s="148">
        <v>38</v>
      </c>
      <c r="NP105" s="148">
        <v>39</v>
      </c>
      <c r="NQ105" s="148">
        <v>31</v>
      </c>
      <c r="NR105" s="148">
        <v>32</v>
      </c>
      <c r="NS105" s="148">
        <v>31</v>
      </c>
      <c r="NT105" s="148">
        <v>31</v>
      </c>
      <c r="NU105" s="148">
        <v>34</v>
      </c>
      <c r="NV105" s="148">
        <v>33</v>
      </c>
      <c r="NW105" s="148">
        <v>33</v>
      </c>
      <c r="NX105" s="148">
        <v>37</v>
      </c>
      <c r="NY105" s="148">
        <v>37</v>
      </c>
      <c r="NZ105" s="148">
        <v>33</v>
      </c>
      <c r="OA105" s="148">
        <v>32</v>
      </c>
      <c r="OB105" s="148">
        <v>35</v>
      </c>
      <c r="OC105" s="148">
        <v>38</v>
      </c>
      <c r="OD105" s="148">
        <v>36</v>
      </c>
      <c r="OE105" s="148">
        <v>39</v>
      </c>
      <c r="OF105" s="148">
        <v>37</v>
      </c>
      <c r="OG105" s="148">
        <v>39</v>
      </c>
      <c r="OH105" s="148">
        <v>43</v>
      </c>
      <c r="OI105" s="148">
        <v>42</v>
      </c>
      <c r="OJ105" s="148">
        <v>41</v>
      </c>
      <c r="OK105" s="148">
        <v>42</v>
      </c>
      <c r="OL105" s="148">
        <v>47</v>
      </c>
      <c r="OM105" s="148">
        <v>46</v>
      </c>
      <c r="ON105" s="148">
        <v>47</v>
      </c>
      <c r="OO105" s="148">
        <v>48</v>
      </c>
      <c r="OP105" s="148">
        <v>44</v>
      </c>
      <c r="OQ105" s="148">
        <v>47</v>
      </c>
      <c r="OR105" s="148">
        <v>46</v>
      </c>
      <c r="OS105" s="148">
        <v>46</v>
      </c>
      <c r="OT105" s="148">
        <v>44</v>
      </c>
      <c r="OU105" s="148">
        <v>43</v>
      </c>
      <c r="OV105" s="148">
        <v>40</v>
      </c>
      <c r="OW105" s="148">
        <v>36</v>
      </c>
      <c r="OX105" s="148">
        <v>37</v>
      </c>
      <c r="OY105" s="351">
        <f t="shared" si="79"/>
        <v>38.5</v>
      </c>
      <c r="OZ105" s="148">
        <v>40</v>
      </c>
      <c r="PA105" s="148">
        <v>38</v>
      </c>
      <c r="PB105" s="148">
        <v>42</v>
      </c>
      <c r="PC105" s="148">
        <v>41</v>
      </c>
      <c r="PD105" s="148">
        <v>43</v>
      </c>
      <c r="PE105" s="148">
        <v>42</v>
      </c>
      <c r="PF105" s="148">
        <v>45</v>
      </c>
      <c r="PG105" s="351">
        <f t="shared" si="80"/>
        <v>48</v>
      </c>
      <c r="PH105" s="148">
        <v>51</v>
      </c>
      <c r="PI105" s="148">
        <v>51</v>
      </c>
      <c r="PJ105" s="351">
        <f t="shared" si="81"/>
        <v>50</v>
      </c>
      <c r="PK105" s="148">
        <v>49</v>
      </c>
      <c r="PL105" s="148">
        <v>47</v>
      </c>
      <c r="PM105" s="148">
        <v>50</v>
      </c>
      <c r="PN105" s="148">
        <v>51</v>
      </c>
      <c r="PO105" s="96">
        <v>50</v>
      </c>
      <c r="PP105" s="148">
        <v>56</v>
      </c>
      <c r="PQ105" s="148">
        <v>58</v>
      </c>
      <c r="PR105" s="148">
        <v>56</v>
      </c>
      <c r="PS105" s="148">
        <v>52</v>
      </c>
      <c r="PT105" s="148">
        <v>50</v>
      </c>
      <c r="PU105" s="148">
        <v>49</v>
      </c>
      <c r="PV105" s="148">
        <v>52</v>
      </c>
      <c r="PW105" s="148">
        <v>53</v>
      </c>
      <c r="PX105" s="148">
        <v>55</v>
      </c>
      <c r="PY105" s="148">
        <v>53</v>
      </c>
      <c r="PZ105" s="148">
        <v>51</v>
      </c>
      <c r="QA105" s="148">
        <v>43</v>
      </c>
      <c r="QB105" s="148">
        <v>43</v>
      </c>
      <c r="QC105" s="148">
        <v>41</v>
      </c>
      <c r="QD105" s="148">
        <v>40</v>
      </c>
      <c r="QE105" s="148">
        <v>38</v>
      </c>
      <c r="QF105" s="148">
        <v>37</v>
      </c>
      <c r="QG105" s="148">
        <v>41</v>
      </c>
      <c r="QH105" s="148">
        <v>42</v>
      </c>
      <c r="QI105" s="148">
        <v>41</v>
      </c>
      <c r="QJ105" s="148">
        <v>41</v>
      </c>
      <c r="QK105" s="148">
        <v>42</v>
      </c>
      <c r="QL105" s="148">
        <v>39</v>
      </c>
      <c r="QM105" s="148">
        <v>37</v>
      </c>
      <c r="QN105" s="148">
        <v>33</v>
      </c>
      <c r="QO105" s="148">
        <v>34</v>
      </c>
      <c r="QP105" s="148">
        <v>30</v>
      </c>
      <c r="QQ105" s="148">
        <v>30</v>
      </c>
      <c r="QR105" s="148">
        <v>27</v>
      </c>
      <c r="QS105" s="148">
        <v>26</v>
      </c>
      <c r="QT105" s="148">
        <v>26</v>
      </c>
      <c r="QU105" s="148">
        <v>30</v>
      </c>
      <c r="QV105" s="148">
        <v>27</v>
      </c>
      <c r="QW105" s="148">
        <v>32</v>
      </c>
      <c r="QX105" s="148">
        <v>33</v>
      </c>
      <c r="QY105" s="148">
        <v>37</v>
      </c>
      <c r="QZ105" s="148">
        <v>31</v>
      </c>
      <c r="RA105" s="148">
        <v>30</v>
      </c>
      <c r="RB105" s="96">
        <v>32</v>
      </c>
      <c r="RC105" s="148">
        <v>31</v>
      </c>
      <c r="RD105" s="96">
        <v>28</v>
      </c>
      <c r="RE105" s="96">
        <v>27</v>
      </c>
      <c r="RF105" s="148">
        <v>27</v>
      </c>
      <c r="RG105" s="96">
        <v>29</v>
      </c>
      <c r="RH105" s="148">
        <v>29</v>
      </c>
      <c r="RI105" s="96">
        <v>27</v>
      </c>
      <c r="RJ105" s="96">
        <v>28</v>
      </c>
      <c r="RK105" s="96">
        <v>28</v>
      </c>
      <c r="RL105" s="96">
        <v>26</v>
      </c>
      <c r="RM105" s="96">
        <v>24</v>
      </c>
      <c r="RN105" s="96">
        <v>28</v>
      </c>
      <c r="RO105" s="148">
        <v>32</v>
      </c>
      <c r="RP105" s="148">
        <v>26</v>
      </c>
      <c r="RQ105" s="148">
        <v>26</v>
      </c>
      <c r="RR105" s="148">
        <v>33</v>
      </c>
      <c r="RS105" s="148">
        <v>38</v>
      </c>
      <c r="RT105" s="148">
        <v>32</v>
      </c>
      <c r="RU105" s="148">
        <v>29</v>
      </c>
      <c r="RV105" s="148">
        <v>28</v>
      </c>
      <c r="RW105" s="148">
        <v>30</v>
      </c>
      <c r="RX105" s="148">
        <v>30</v>
      </c>
      <c r="RY105" s="148">
        <v>27</v>
      </c>
      <c r="RZ105" s="148">
        <v>26</v>
      </c>
      <c r="SA105" s="148">
        <v>25</v>
      </c>
      <c r="SB105" s="148">
        <v>30</v>
      </c>
      <c r="SC105" s="148">
        <v>32</v>
      </c>
      <c r="SD105" s="148">
        <v>32</v>
      </c>
      <c r="SE105" s="148">
        <v>29</v>
      </c>
      <c r="SF105" s="148">
        <v>31</v>
      </c>
      <c r="SG105" s="148">
        <v>30</v>
      </c>
      <c r="SH105" s="148">
        <v>33</v>
      </c>
      <c r="SI105" s="148">
        <v>34</v>
      </c>
      <c r="SJ105" s="148">
        <v>36</v>
      </c>
      <c r="SK105" s="148">
        <v>37</v>
      </c>
      <c r="SL105" s="148">
        <v>38</v>
      </c>
      <c r="SM105" s="148">
        <v>37</v>
      </c>
      <c r="SN105" s="148">
        <v>39</v>
      </c>
      <c r="SO105" s="148">
        <v>39</v>
      </c>
      <c r="SP105" s="148">
        <v>40</v>
      </c>
      <c r="SQ105" s="148">
        <v>30</v>
      </c>
      <c r="SR105" s="148">
        <v>23</v>
      </c>
      <c r="SS105" s="148">
        <v>23</v>
      </c>
      <c r="ST105" s="148">
        <v>23</v>
      </c>
      <c r="SU105" s="148">
        <v>20</v>
      </c>
      <c r="SV105" s="148">
        <v>20</v>
      </c>
      <c r="SW105" s="148">
        <v>20</v>
      </c>
      <c r="SX105" s="148">
        <v>23</v>
      </c>
      <c r="SY105" s="148">
        <v>24</v>
      </c>
      <c r="SZ105" s="148">
        <v>20</v>
      </c>
      <c r="TA105" s="148">
        <v>18</v>
      </c>
      <c r="TB105" s="148">
        <v>19</v>
      </c>
      <c r="TC105" s="148">
        <v>22</v>
      </c>
      <c r="TD105" s="148">
        <v>26</v>
      </c>
      <c r="TE105" s="148">
        <v>24</v>
      </c>
      <c r="TF105" s="148">
        <v>22</v>
      </c>
      <c r="TG105" s="148">
        <v>21</v>
      </c>
      <c r="TH105" s="148">
        <v>21</v>
      </c>
      <c r="TI105" s="148">
        <v>20</v>
      </c>
      <c r="TJ105" s="148">
        <v>17</v>
      </c>
      <c r="TK105" s="148">
        <v>15</v>
      </c>
      <c r="TL105" s="148">
        <v>15</v>
      </c>
      <c r="TM105" s="148">
        <v>17</v>
      </c>
      <c r="TN105" s="148">
        <v>16</v>
      </c>
      <c r="TO105" s="148">
        <v>16</v>
      </c>
      <c r="TP105" s="148">
        <v>15</v>
      </c>
      <c r="TQ105" s="148">
        <v>12</v>
      </c>
      <c r="TR105" s="148">
        <v>8</v>
      </c>
      <c r="TS105" s="148">
        <v>8</v>
      </c>
      <c r="TT105" s="148">
        <v>8</v>
      </c>
      <c r="TU105" s="148">
        <v>8</v>
      </c>
      <c r="TV105" s="148">
        <v>13</v>
      </c>
      <c r="TW105" s="148">
        <v>11</v>
      </c>
      <c r="TX105" s="148">
        <v>11</v>
      </c>
      <c r="TY105" s="148">
        <v>14</v>
      </c>
      <c r="TZ105" s="148">
        <v>13</v>
      </c>
      <c r="UA105" s="148">
        <v>12</v>
      </c>
      <c r="UB105" s="148">
        <v>11</v>
      </c>
      <c r="UC105" s="148">
        <v>12</v>
      </c>
      <c r="UD105" s="148">
        <v>12</v>
      </c>
      <c r="UE105" s="148">
        <v>16</v>
      </c>
      <c r="UF105" s="148">
        <v>14</v>
      </c>
      <c r="UG105" s="148">
        <v>15</v>
      </c>
      <c r="UH105" s="148">
        <v>16</v>
      </c>
      <c r="UI105" s="148">
        <v>15</v>
      </c>
      <c r="UJ105" s="148">
        <v>15</v>
      </c>
      <c r="UK105" s="148">
        <v>14</v>
      </c>
      <c r="UL105" s="148">
        <v>14</v>
      </c>
      <c r="UM105" s="148">
        <v>12</v>
      </c>
      <c r="UN105" s="148">
        <v>15</v>
      </c>
      <c r="UO105" s="148">
        <v>14</v>
      </c>
      <c r="UP105" s="148">
        <v>14</v>
      </c>
      <c r="UQ105" s="148">
        <v>13</v>
      </c>
      <c r="UR105" s="148">
        <v>14</v>
      </c>
      <c r="US105" s="148">
        <v>14</v>
      </c>
      <c r="UT105" s="148">
        <v>14</v>
      </c>
      <c r="UU105" s="148">
        <v>15</v>
      </c>
      <c r="UV105" s="148">
        <v>14</v>
      </c>
      <c r="UW105" s="148">
        <v>12</v>
      </c>
      <c r="UX105" s="148">
        <v>12</v>
      </c>
      <c r="UY105" s="148">
        <v>12</v>
      </c>
      <c r="UZ105" s="148">
        <v>12</v>
      </c>
      <c r="VA105" s="148">
        <v>12</v>
      </c>
      <c r="VB105" s="148">
        <v>12</v>
      </c>
      <c r="VC105" s="148">
        <v>16</v>
      </c>
      <c r="VD105" s="148">
        <v>17</v>
      </c>
      <c r="VE105" s="148">
        <v>14</v>
      </c>
      <c r="VF105" s="148">
        <v>15</v>
      </c>
      <c r="VG105" s="148">
        <v>16</v>
      </c>
      <c r="VH105" s="148">
        <v>16</v>
      </c>
      <c r="VI105" s="148">
        <v>16</v>
      </c>
      <c r="VJ105" s="148">
        <v>18</v>
      </c>
      <c r="VK105" s="148">
        <v>19</v>
      </c>
      <c r="VL105" s="148">
        <v>20</v>
      </c>
      <c r="VM105" s="148">
        <v>18</v>
      </c>
      <c r="VN105" s="148">
        <v>19</v>
      </c>
      <c r="VO105" s="148">
        <v>18</v>
      </c>
      <c r="VP105" s="148">
        <v>14</v>
      </c>
      <c r="VQ105" s="148">
        <v>11</v>
      </c>
      <c r="VR105" s="148">
        <v>13</v>
      </c>
      <c r="VS105" s="148">
        <v>12</v>
      </c>
      <c r="VT105" s="148">
        <v>14</v>
      </c>
      <c r="VU105" s="148">
        <v>14</v>
      </c>
      <c r="VV105" s="148">
        <v>13</v>
      </c>
      <c r="VW105" s="148">
        <v>11</v>
      </c>
      <c r="VX105" s="148">
        <v>11</v>
      </c>
      <c r="VY105" s="148">
        <v>12</v>
      </c>
      <c r="VZ105" s="148">
        <v>11</v>
      </c>
      <c r="WA105" s="148">
        <v>12</v>
      </c>
      <c r="WB105" s="148">
        <v>12</v>
      </c>
      <c r="WC105" s="148">
        <v>14</v>
      </c>
      <c r="WD105" s="148">
        <v>12</v>
      </c>
      <c r="WE105" s="148">
        <v>12</v>
      </c>
      <c r="WF105" s="148">
        <v>12</v>
      </c>
      <c r="WG105" s="148">
        <v>11</v>
      </c>
      <c r="WH105" s="148">
        <v>11</v>
      </c>
      <c r="WI105" s="148">
        <v>11</v>
      </c>
      <c r="WJ105" s="148">
        <v>11</v>
      </c>
      <c r="WK105" s="148">
        <v>9</v>
      </c>
      <c r="WL105" s="148">
        <v>9</v>
      </c>
      <c r="WM105" s="148">
        <v>10</v>
      </c>
      <c r="WN105" s="148">
        <v>3</v>
      </c>
      <c r="WO105" s="148">
        <v>4</v>
      </c>
      <c r="WP105" s="148">
        <v>4</v>
      </c>
      <c r="WQ105" s="148">
        <v>4</v>
      </c>
      <c r="WR105" s="148">
        <v>4</v>
      </c>
      <c r="WS105" s="148">
        <v>4</v>
      </c>
      <c r="WT105" s="148">
        <v>4</v>
      </c>
      <c r="WU105" s="148">
        <v>4</v>
      </c>
      <c r="WV105" s="148">
        <v>4</v>
      </c>
      <c r="WW105" s="148">
        <v>4</v>
      </c>
      <c r="WX105" s="148">
        <v>4</v>
      </c>
      <c r="WY105" s="148">
        <v>4</v>
      </c>
      <c r="WZ105" s="148">
        <v>4</v>
      </c>
      <c r="XA105" s="148">
        <v>4</v>
      </c>
      <c r="XB105" s="148">
        <v>4</v>
      </c>
      <c r="XC105" s="148">
        <v>4</v>
      </c>
      <c r="XD105" s="148">
        <v>4</v>
      </c>
      <c r="XE105" s="148">
        <v>4</v>
      </c>
      <c r="XF105" s="148">
        <v>4</v>
      </c>
      <c r="XG105" s="148">
        <v>4</v>
      </c>
      <c r="XH105" s="148">
        <v>4</v>
      </c>
      <c r="XI105" s="148">
        <v>3</v>
      </c>
      <c r="XJ105" s="148">
        <v>3</v>
      </c>
      <c r="XK105" s="148">
        <v>3</v>
      </c>
    </row>
    <row r="106" spans="1:635" s="148" customFormat="1" x14ac:dyDescent="0.2">
      <c r="A106" s="327"/>
      <c r="B106" s="354">
        <v>19</v>
      </c>
      <c r="C106" s="399">
        <f t="shared" ca="1" si="77"/>
        <v>7</v>
      </c>
      <c r="D106" s="400">
        <f t="shared" ca="1" si="82"/>
        <v>4.5454545454545456E-2</v>
      </c>
      <c r="E106" s="419">
        <f t="shared" ca="1" si="83"/>
        <v>23</v>
      </c>
      <c r="F106" s="401"/>
      <c r="G106" s="148">
        <v>8</v>
      </c>
      <c r="H106" s="148">
        <v>7</v>
      </c>
      <c r="I106" s="355">
        <v>5.5</v>
      </c>
      <c r="J106" s="148">
        <v>4</v>
      </c>
      <c r="K106" s="148">
        <v>2</v>
      </c>
      <c r="L106" s="148">
        <v>2</v>
      </c>
      <c r="M106" s="148">
        <v>2</v>
      </c>
      <c r="N106" s="148">
        <v>3</v>
      </c>
      <c r="O106" s="148">
        <v>3</v>
      </c>
      <c r="P106" s="148">
        <v>4</v>
      </c>
      <c r="Q106" s="148">
        <v>4</v>
      </c>
      <c r="R106" s="148">
        <v>4</v>
      </c>
      <c r="S106" s="148">
        <v>5</v>
      </c>
      <c r="T106" s="148">
        <v>6</v>
      </c>
      <c r="U106" s="148">
        <v>6</v>
      </c>
      <c r="V106" s="148">
        <v>7</v>
      </c>
      <c r="W106" s="148">
        <v>7</v>
      </c>
      <c r="X106" s="148">
        <v>7</v>
      </c>
      <c r="Y106" s="148">
        <v>6</v>
      </c>
      <c r="Z106" s="148">
        <v>8</v>
      </c>
      <c r="AA106" s="148">
        <v>7</v>
      </c>
      <c r="AB106" s="148">
        <v>7</v>
      </c>
      <c r="AC106" s="148">
        <v>6</v>
      </c>
      <c r="AD106" s="148">
        <v>7</v>
      </c>
      <c r="AE106" s="148">
        <v>8</v>
      </c>
      <c r="AF106" s="148">
        <v>8</v>
      </c>
      <c r="AG106" s="148">
        <v>7</v>
      </c>
      <c r="AH106" s="148">
        <v>8</v>
      </c>
      <c r="AI106" s="148">
        <v>7</v>
      </c>
      <c r="AJ106" s="148">
        <v>7</v>
      </c>
      <c r="AK106" s="148">
        <v>5</v>
      </c>
      <c r="AL106" s="148">
        <v>5</v>
      </c>
      <c r="AM106" s="148">
        <v>5</v>
      </c>
      <c r="AN106" s="148">
        <v>5</v>
      </c>
      <c r="AO106" s="148">
        <v>3</v>
      </c>
      <c r="AP106" s="360">
        <v>3.5</v>
      </c>
      <c r="AQ106" s="148">
        <v>4</v>
      </c>
      <c r="AR106" s="148">
        <v>3</v>
      </c>
      <c r="AS106" s="148">
        <v>3</v>
      </c>
      <c r="AT106" s="148">
        <v>2</v>
      </c>
      <c r="AU106" s="148">
        <v>3</v>
      </c>
      <c r="AV106" s="148">
        <v>3</v>
      </c>
      <c r="AW106" s="148">
        <v>5</v>
      </c>
      <c r="AX106" s="148">
        <v>5</v>
      </c>
      <c r="AY106" s="148">
        <v>3</v>
      </c>
      <c r="AZ106" s="148">
        <v>2</v>
      </c>
      <c r="BA106" s="148">
        <v>2</v>
      </c>
      <c r="BB106" s="148">
        <v>4</v>
      </c>
      <c r="BC106" s="148">
        <v>5</v>
      </c>
      <c r="BD106" s="148">
        <v>5</v>
      </c>
      <c r="BE106" s="148">
        <v>5</v>
      </c>
      <c r="BF106" s="148">
        <v>5</v>
      </c>
      <c r="BG106" s="148">
        <v>7</v>
      </c>
      <c r="BH106" s="148">
        <v>7</v>
      </c>
      <c r="BI106" s="148">
        <v>4</v>
      </c>
      <c r="BJ106" s="148">
        <v>5</v>
      </c>
      <c r="BK106" s="148">
        <v>6</v>
      </c>
      <c r="BL106" s="148">
        <v>5</v>
      </c>
      <c r="BM106" s="148">
        <v>5</v>
      </c>
      <c r="BN106" s="148">
        <v>6</v>
      </c>
      <c r="BO106" s="148">
        <v>6</v>
      </c>
      <c r="BP106" s="148">
        <v>7</v>
      </c>
      <c r="BQ106" s="148">
        <v>7</v>
      </c>
      <c r="BR106" s="148">
        <v>7</v>
      </c>
      <c r="BS106" s="355">
        <v>7</v>
      </c>
      <c r="BT106" s="96">
        <v>6</v>
      </c>
      <c r="BU106" s="148">
        <v>6</v>
      </c>
      <c r="BV106" s="148">
        <v>6</v>
      </c>
      <c r="BW106" s="148">
        <v>6</v>
      </c>
      <c r="BX106" s="148">
        <v>6</v>
      </c>
      <c r="BY106" s="148">
        <v>4</v>
      </c>
      <c r="BZ106" s="148">
        <v>4</v>
      </c>
      <c r="CA106" s="148">
        <v>5</v>
      </c>
      <c r="CB106" s="148">
        <v>5</v>
      </c>
      <c r="CC106" s="148">
        <v>4</v>
      </c>
      <c r="CD106" s="148">
        <v>4</v>
      </c>
      <c r="CE106" s="148">
        <v>4</v>
      </c>
      <c r="CF106" s="148">
        <v>5</v>
      </c>
      <c r="CG106" s="148">
        <v>4</v>
      </c>
      <c r="CH106" s="148">
        <v>5</v>
      </c>
      <c r="CI106" s="148">
        <v>5</v>
      </c>
      <c r="CJ106" s="148">
        <v>6</v>
      </c>
      <c r="CK106" s="148">
        <v>6</v>
      </c>
      <c r="CL106" s="148">
        <v>6</v>
      </c>
      <c r="CM106" s="148">
        <v>6</v>
      </c>
      <c r="CN106" s="148">
        <v>6</v>
      </c>
      <c r="CO106" s="148">
        <v>5</v>
      </c>
      <c r="CP106" s="148">
        <v>6</v>
      </c>
      <c r="CQ106" s="148">
        <v>8</v>
      </c>
      <c r="CR106" s="148">
        <v>8</v>
      </c>
      <c r="CS106" s="148">
        <v>10</v>
      </c>
      <c r="CT106" s="148">
        <v>6</v>
      </c>
      <c r="CU106" s="148">
        <v>5</v>
      </c>
      <c r="CV106" s="148">
        <v>4</v>
      </c>
      <c r="CW106" s="148">
        <v>4</v>
      </c>
      <c r="CX106" s="148">
        <v>5</v>
      </c>
      <c r="CY106" s="148">
        <v>4</v>
      </c>
      <c r="CZ106" s="148">
        <v>5</v>
      </c>
      <c r="DA106" s="148">
        <v>5</v>
      </c>
      <c r="DB106" s="148">
        <v>6</v>
      </c>
      <c r="DC106" s="148">
        <v>4</v>
      </c>
      <c r="DD106" s="148">
        <v>5</v>
      </c>
      <c r="DE106" s="148">
        <v>3</v>
      </c>
      <c r="DF106" s="148">
        <v>3.5</v>
      </c>
      <c r="DG106" s="148">
        <v>4</v>
      </c>
      <c r="DH106" s="148">
        <v>4</v>
      </c>
      <c r="DI106" s="148">
        <v>4</v>
      </c>
      <c r="DJ106" s="148">
        <v>4</v>
      </c>
      <c r="DK106" s="148">
        <v>4</v>
      </c>
      <c r="DL106" s="148">
        <v>3</v>
      </c>
      <c r="DM106" s="148">
        <v>3</v>
      </c>
      <c r="DN106" s="148">
        <v>3</v>
      </c>
      <c r="DO106" s="148">
        <v>3</v>
      </c>
      <c r="DP106" s="148">
        <v>1</v>
      </c>
      <c r="DQ106" s="148">
        <v>1</v>
      </c>
      <c r="DR106" s="398">
        <v>1</v>
      </c>
      <c r="DS106" s="148">
        <v>1</v>
      </c>
      <c r="DT106" s="398">
        <v>1</v>
      </c>
      <c r="DU106" s="398">
        <v>1</v>
      </c>
      <c r="DV106" s="397">
        <v>1</v>
      </c>
      <c r="DW106" s="397">
        <v>1</v>
      </c>
      <c r="DX106" s="398">
        <v>1</v>
      </c>
      <c r="DY106" s="96">
        <v>1</v>
      </c>
      <c r="DZ106" s="96">
        <v>1</v>
      </c>
      <c r="EA106" s="96">
        <v>1</v>
      </c>
      <c r="EB106" s="96">
        <v>1</v>
      </c>
      <c r="EC106" s="96">
        <v>1</v>
      </c>
      <c r="ED106" s="96">
        <v>1</v>
      </c>
      <c r="EE106" s="96">
        <v>1</v>
      </c>
      <c r="EF106" s="96">
        <v>1</v>
      </c>
      <c r="EG106" s="96">
        <v>1</v>
      </c>
      <c r="EH106" s="96">
        <v>1</v>
      </c>
      <c r="EI106" s="96">
        <v>1</v>
      </c>
      <c r="EJ106" s="96">
        <v>1</v>
      </c>
      <c r="EK106" s="96">
        <v>2</v>
      </c>
      <c r="EL106" s="96">
        <v>2</v>
      </c>
      <c r="EM106" s="96">
        <v>2</v>
      </c>
      <c r="EN106" s="96">
        <v>1</v>
      </c>
      <c r="EO106" s="148">
        <v>1</v>
      </c>
      <c r="EP106" s="96">
        <v>0</v>
      </c>
      <c r="EQ106" s="96">
        <v>0</v>
      </c>
      <c r="ER106" s="96">
        <v>1</v>
      </c>
      <c r="ES106" s="96">
        <v>1</v>
      </c>
      <c r="ET106" s="96">
        <v>1</v>
      </c>
      <c r="EU106" s="96">
        <v>1</v>
      </c>
      <c r="EV106" s="96">
        <v>1</v>
      </c>
      <c r="EW106" s="96">
        <v>1</v>
      </c>
      <c r="EX106" s="96">
        <v>1</v>
      </c>
      <c r="EY106" s="96">
        <v>3</v>
      </c>
      <c r="EZ106" s="96">
        <v>3</v>
      </c>
      <c r="FA106" s="96">
        <v>3</v>
      </c>
      <c r="FB106" s="96">
        <v>2</v>
      </c>
      <c r="FC106" s="96">
        <v>2</v>
      </c>
      <c r="FD106" s="96">
        <v>1</v>
      </c>
      <c r="FE106" s="96">
        <v>1</v>
      </c>
      <c r="FF106" s="96">
        <v>1</v>
      </c>
      <c r="FG106" s="96">
        <v>1</v>
      </c>
      <c r="FH106" s="96">
        <v>1</v>
      </c>
      <c r="FI106" s="96">
        <v>1</v>
      </c>
      <c r="FJ106" s="96">
        <v>1</v>
      </c>
      <c r="FK106" s="148">
        <v>2</v>
      </c>
      <c r="FL106" s="96">
        <v>2</v>
      </c>
      <c r="FM106" s="96">
        <v>2</v>
      </c>
      <c r="FN106" s="148">
        <v>2</v>
      </c>
      <c r="FO106" s="148">
        <v>2</v>
      </c>
      <c r="FP106" s="148">
        <v>2</v>
      </c>
      <c r="FQ106" s="96">
        <v>1</v>
      </c>
      <c r="FR106" s="148">
        <v>1</v>
      </c>
      <c r="FS106" s="398">
        <v>1</v>
      </c>
      <c r="FT106" s="148">
        <v>1</v>
      </c>
      <c r="FU106" s="398">
        <v>1</v>
      </c>
      <c r="FV106" s="398">
        <v>2</v>
      </c>
      <c r="FW106" s="397">
        <v>2</v>
      </c>
      <c r="FX106" s="397">
        <v>0</v>
      </c>
      <c r="FY106" s="398">
        <v>0</v>
      </c>
      <c r="FZ106" s="96">
        <v>0</v>
      </c>
      <c r="GA106" s="96">
        <v>0</v>
      </c>
      <c r="GB106" s="96">
        <v>0</v>
      </c>
      <c r="GC106" s="96">
        <v>0</v>
      </c>
      <c r="GD106" s="96">
        <v>0</v>
      </c>
      <c r="GE106" s="96">
        <v>0</v>
      </c>
      <c r="GF106" s="96">
        <v>0</v>
      </c>
      <c r="GG106" s="96">
        <v>0</v>
      </c>
      <c r="GH106" s="96">
        <v>0</v>
      </c>
      <c r="GI106" s="96">
        <v>0</v>
      </c>
      <c r="GJ106" s="96">
        <v>0</v>
      </c>
      <c r="GK106" s="96">
        <v>0</v>
      </c>
      <c r="GL106" s="96">
        <v>0</v>
      </c>
      <c r="GM106" s="96">
        <v>0</v>
      </c>
      <c r="GN106" s="96">
        <v>0</v>
      </c>
      <c r="GO106" s="96">
        <v>0</v>
      </c>
      <c r="GP106" s="148">
        <v>0</v>
      </c>
      <c r="GQ106" s="96">
        <v>0</v>
      </c>
      <c r="GR106" s="96">
        <v>0</v>
      </c>
      <c r="GS106" s="96">
        <v>1</v>
      </c>
      <c r="GT106" s="96">
        <v>2</v>
      </c>
      <c r="GU106" s="96">
        <v>1</v>
      </c>
      <c r="GV106" s="148">
        <v>1</v>
      </c>
      <c r="GW106" s="148">
        <v>1</v>
      </c>
      <c r="GX106" s="148">
        <v>1</v>
      </c>
      <c r="GY106" s="148">
        <v>1</v>
      </c>
      <c r="GZ106" s="148">
        <v>1</v>
      </c>
      <c r="HA106" s="148">
        <v>1</v>
      </c>
      <c r="HB106" s="148">
        <v>2</v>
      </c>
      <c r="HC106" s="148">
        <v>1</v>
      </c>
      <c r="HD106" s="148">
        <v>1</v>
      </c>
      <c r="HE106" s="148">
        <v>2</v>
      </c>
      <c r="HF106" s="148">
        <v>0</v>
      </c>
      <c r="HG106" s="148">
        <v>1</v>
      </c>
      <c r="HH106" s="148">
        <v>2</v>
      </c>
      <c r="HI106" s="148">
        <v>2</v>
      </c>
      <c r="HJ106" s="148">
        <v>2</v>
      </c>
      <c r="HK106" s="148">
        <v>2</v>
      </c>
      <c r="HL106" s="148">
        <v>1</v>
      </c>
      <c r="HM106" s="148">
        <v>1</v>
      </c>
      <c r="HN106" s="148">
        <v>1</v>
      </c>
      <c r="HO106" s="148">
        <v>2</v>
      </c>
      <c r="HP106" s="148">
        <v>1</v>
      </c>
      <c r="HQ106" s="148">
        <v>1</v>
      </c>
      <c r="HR106" s="148">
        <v>0</v>
      </c>
      <c r="HS106" s="148">
        <v>0</v>
      </c>
      <c r="HT106" s="148">
        <v>0</v>
      </c>
      <c r="HU106" s="148">
        <v>0</v>
      </c>
      <c r="HV106" s="148">
        <v>0</v>
      </c>
      <c r="HW106" s="148">
        <v>0</v>
      </c>
      <c r="HX106" s="148">
        <v>0</v>
      </c>
      <c r="HY106" s="148">
        <v>1</v>
      </c>
      <c r="HZ106" s="148">
        <v>1</v>
      </c>
      <c r="IA106" s="148">
        <v>1</v>
      </c>
      <c r="IB106" s="148">
        <v>1</v>
      </c>
      <c r="IC106" s="148">
        <v>1</v>
      </c>
      <c r="ID106" s="148">
        <v>1</v>
      </c>
      <c r="IE106" s="148">
        <v>1</v>
      </c>
      <c r="IF106" s="148">
        <v>1</v>
      </c>
      <c r="IG106" s="148">
        <v>2</v>
      </c>
      <c r="IH106" s="148">
        <v>2</v>
      </c>
      <c r="II106" s="148">
        <v>3</v>
      </c>
      <c r="IJ106" s="148">
        <v>4</v>
      </c>
      <c r="IK106" s="148">
        <v>4</v>
      </c>
      <c r="IL106" s="148">
        <v>5</v>
      </c>
      <c r="IM106" s="148">
        <v>4</v>
      </c>
      <c r="IN106" s="351">
        <f t="shared" si="78"/>
        <v>3</v>
      </c>
      <c r="IO106" s="148">
        <v>2</v>
      </c>
      <c r="IP106" s="148">
        <v>2</v>
      </c>
      <c r="IQ106" s="148">
        <v>3</v>
      </c>
      <c r="IR106" s="148">
        <v>3</v>
      </c>
      <c r="IS106" s="148">
        <v>4</v>
      </c>
      <c r="IT106" s="148">
        <v>4</v>
      </c>
      <c r="IU106" s="148">
        <v>6</v>
      </c>
      <c r="IV106" s="148">
        <v>6</v>
      </c>
      <c r="IW106" s="148">
        <v>6</v>
      </c>
      <c r="IX106" s="148">
        <v>7</v>
      </c>
      <c r="IY106" s="148">
        <v>7</v>
      </c>
      <c r="IZ106" s="148">
        <v>6</v>
      </c>
      <c r="JA106" s="148">
        <v>5</v>
      </c>
      <c r="JB106" s="148">
        <v>6</v>
      </c>
      <c r="JC106" s="148">
        <v>5</v>
      </c>
      <c r="JD106" s="148">
        <v>4</v>
      </c>
      <c r="JE106" s="148">
        <v>3</v>
      </c>
      <c r="JF106" s="353">
        <f t="shared" si="84"/>
        <v>3</v>
      </c>
      <c r="JG106" s="148">
        <v>3</v>
      </c>
      <c r="JH106" s="148">
        <v>3</v>
      </c>
      <c r="JI106" s="148">
        <v>3</v>
      </c>
      <c r="JJ106" s="148">
        <v>2</v>
      </c>
      <c r="JK106" s="148">
        <v>2</v>
      </c>
      <c r="JL106" s="148">
        <v>3</v>
      </c>
      <c r="JM106" s="148">
        <v>3</v>
      </c>
      <c r="JN106" s="351">
        <f t="shared" si="85"/>
        <v>3.5</v>
      </c>
      <c r="JO106" s="148">
        <v>4</v>
      </c>
      <c r="JP106" s="148">
        <v>4</v>
      </c>
      <c r="JQ106" s="148">
        <v>4</v>
      </c>
      <c r="JR106" s="148">
        <v>3</v>
      </c>
      <c r="JS106" s="148">
        <v>3</v>
      </c>
      <c r="JT106" s="148">
        <v>4</v>
      </c>
      <c r="JU106" s="148">
        <v>6</v>
      </c>
      <c r="JV106" s="351">
        <f t="shared" si="86"/>
        <v>6</v>
      </c>
      <c r="JW106" s="148">
        <v>6</v>
      </c>
      <c r="JX106" s="148">
        <v>5</v>
      </c>
      <c r="JY106" s="148">
        <v>4</v>
      </c>
      <c r="JZ106" s="148">
        <v>4</v>
      </c>
      <c r="KA106" s="148">
        <v>3</v>
      </c>
      <c r="KB106" s="148">
        <v>5</v>
      </c>
      <c r="KC106" s="148">
        <v>5</v>
      </c>
      <c r="KD106" s="148">
        <v>4</v>
      </c>
      <c r="KE106" s="148">
        <v>4</v>
      </c>
      <c r="KF106" s="148">
        <v>5</v>
      </c>
      <c r="KG106" s="148">
        <v>5</v>
      </c>
      <c r="KH106" s="148">
        <v>4</v>
      </c>
      <c r="KI106" s="148">
        <v>5</v>
      </c>
      <c r="KJ106" s="148">
        <v>5</v>
      </c>
      <c r="KK106" s="148">
        <v>5</v>
      </c>
      <c r="KL106" s="148">
        <v>5</v>
      </c>
      <c r="KM106" s="148">
        <v>8</v>
      </c>
      <c r="KN106" s="148">
        <v>9</v>
      </c>
      <c r="KO106" s="148">
        <v>8</v>
      </c>
      <c r="KP106" s="148">
        <v>8</v>
      </c>
      <c r="KQ106" s="148">
        <v>8</v>
      </c>
      <c r="KR106" s="148">
        <v>7</v>
      </c>
      <c r="KS106" s="148">
        <v>7</v>
      </c>
      <c r="KT106" s="148">
        <v>7</v>
      </c>
      <c r="KU106" s="148">
        <v>6</v>
      </c>
      <c r="KV106" s="148">
        <v>6</v>
      </c>
      <c r="KW106" s="148">
        <v>7</v>
      </c>
      <c r="KX106" s="148">
        <v>9</v>
      </c>
      <c r="KY106" s="148">
        <v>9</v>
      </c>
      <c r="KZ106" s="418">
        <f t="shared" si="87"/>
        <v>7</v>
      </c>
      <c r="LA106" s="418">
        <f t="shared" si="88"/>
        <v>7</v>
      </c>
      <c r="LB106" s="418">
        <f t="shared" si="89"/>
        <v>6</v>
      </c>
      <c r="LC106" s="418">
        <f t="shared" si="90"/>
        <v>6</v>
      </c>
      <c r="LD106" s="418">
        <f t="shared" si="91"/>
        <v>6</v>
      </c>
      <c r="LE106" s="418">
        <f t="shared" si="92"/>
        <v>6</v>
      </c>
      <c r="LF106" s="418">
        <f t="shared" si="93"/>
        <v>6</v>
      </c>
      <c r="LG106" s="418">
        <f t="shared" si="94"/>
        <v>6</v>
      </c>
      <c r="LH106" s="418">
        <f t="shared" si="95"/>
        <v>6</v>
      </c>
      <c r="LI106" s="418">
        <f t="shared" si="96"/>
        <v>6</v>
      </c>
      <c r="LJ106" s="148">
        <v>4</v>
      </c>
      <c r="LK106" s="148">
        <v>4</v>
      </c>
      <c r="LL106" s="148">
        <v>5</v>
      </c>
      <c r="LM106" s="148">
        <v>7</v>
      </c>
      <c r="LN106" s="148">
        <v>7</v>
      </c>
      <c r="LO106" s="148">
        <v>7</v>
      </c>
      <c r="LP106" s="148">
        <v>5</v>
      </c>
      <c r="LQ106" s="148">
        <v>4</v>
      </c>
      <c r="LR106" s="148">
        <v>4</v>
      </c>
      <c r="LS106" s="148">
        <v>5</v>
      </c>
      <c r="LT106" s="148">
        <v>5</v>
      </c>
      <c r="LU106" s="148">
        <v>3</v>
      </c>
      <c r="LV106" s="148">
        <v>3</v>
      </c>
      <c r="LW106" s="148">
        <v>6</v>
      </c>
      <c r="LX106" s="148">
        <v>6</v>
      </c>
      <c r="LY106" s="148">
        <v>7</v>
      </c>
      <c r="LZ106" s="148">
        <v>7</v>
      </c>
      <c r="MA106" s="148">
        <v>8</v>
      </c>
      <c r="MB106" s="148">
        <v>7</v>
      </c>
      <c r="MC106" s="148">
        <v>7</v>
      </c>
      <c r="MD106" s="148">
        <v>7</v>
      </c>
      <c r="ME106" s="148">
        <v>7</v>
      </c>
      <c r="MF106" s="148">
        <v>7</v>
      </c>
      <c r="MG106" s="148">
        <v>6</v>
      </c>
      <c r="MH106" s="148">
        <v>5</v>
      </c>
      <c r="MI106" s="148">
        <v>5</v>
      </c>
      <c r="MJ106" s="148">
        <v>5</v>
      </c>
      <c r="MK106" s="148">
        <v>6</v>
      </c>
      <c r="ML106" s="148">
        <v>9</v>
      </c>
      <c r="MM106" s="148">
        <v>10</v>
      </c>
      <c r="MN106" s="148">
        <v>9</v>
      </c>
      <c r="MO106" s="148">
        <v>9</v>
      </c>
      <c r="MP106" s="148">
        <v>9</v>
      </c>
      <c r="MQ106" s="148">
        <v>10</v>
      </c>
      <c r="MR106" s="148">
        <v>10</v>
      </c>
      <c r="MS106" s="148">
        <v>9</v>
      </c>
      <c r="MT106" s="148">
        <v>10</v>
      </c>
      <c r="MU106" s="148">
        <v>10</v>
      </c>
      <c r="MV106" s="148">
        <v>11</v>
      </c>
      <c r="MW106" s="148">
        <v>11</v>
      </c>
      <c r="MX106" s="148">
        <v>11</v>
      </c>
      <c r="MY106" s="148">
        <v>9</v>
      </c>
      <c r="MZ106" s="148">
        <v>8</v>
      </c>
      <c r="NA106" s="148">
        <v>8</v>
      </c>
      <c r="NB106" s="148">
        <v>9</v>
      </c>
      <c r="NC106" s="148">
        <v>10</v>
      </c>
      <c r="ND106" s="148">
        <v>11</v>
      </c>
      <c r="NE106" s="148">
        <v>12</v>
      </c>
      <c r="NF106" s="148">
        <v>12</v>
      </c>
      <c r="NG106" s="148">
        <v>12</v>
      </c>
      <c r="NH106" s="148">
        <v>12</v>
      </c>
      <c r="NI106" s="148">
        <v>9</v>
      </c>
      <c r="NJ106" s="148">
        <v>9</v>
      </c>
      <c r="NK106" s="148">
        <v>10</v>
      </c>
      <c r="NL106" s="148">
        <v>10</v>
      </c>
      <c r="NM106" s="148">
        <v>9</v>
      </c>
      <c r="NN106" s="148">
        <v>7</v>
      </c>
      <c r="NO106" s="148">
        <v>8</v>
      </c>
      <c r="NP106" s="148">
        <v>7</v>
      </c>
      <c r="NQ106" s="148">
        <v>6</v>
      </c>
      <c r="NR106" s="148">
        <v>5</v>
      </c>
      <c r="NS106" s="148">
        <v>5</v>
      </c>
      <c r="NT106" s="148">
        <v>6</v>
      </c>
      <c r="NU106" s="148">
        <v>5</v>
      </c>
      <c r="NV106" s="148">
        <v>6</v>
      </c>
      <c r="NW106" s="148">
        <v>6</v>
      </c>
      <c r="NX106" s="148">
        <v>5</v>
      </c>
      <c r="NY106" s="148">
        <v>5</v>
      </c>
      <c r="NZ106" s="148">
        <v>5</v>
      </c>
      <c r="OA106" s="148">
        <v>5</v>
      </c>
      <c r="OB106" s="148">
        <v>7</v>
      </c>
      <c r="OC106" s="148">
        <v>8</v>
      </c>
      <c r="OD106" s="148">
        <v>8</v>
      </c>
      <c r="OE106" s="148">
        <v>9</v>
      </c>
      <c r="OF106" s="148">
        <v>10</v>
      </c>
      <c r="OG106" s="148">
        <v>10</v>
      </c>
      <c r="OH106" s="148">
        <v>8</v>
      </c>
      <c r="OI106" s="148">
        <v>9</v>
      </c>
      <c r="OJ106" s="148">
        <v>8</v>
      </c>
      <c r="OK106" s="148">
        <v>8</v>
      </c>
      <c r="OL106" s="148">
        <v>9</v>
      </c>
      <c r="OM106" s="148">
        <v>7</v>
      </c>
      <c r="ON106" s="148">
        <v>6</v>
      </c>
      <c r="OO106" s="148">
        <v>6</v>
      </c>
      <c r="OP106" s="148">
        <v>7</v>
      </c>
      <c r="OQ106" s="148">
        <v>10</v>
      </c>
      <c r="OR106" s="148">
        <v>11</v>
      </c>
      <c r="OS106" s="148">
        <v>10</v>
      </c>
      <c r="OT106" s="148">
        <v>9</v>
      </c>
      <c r="OU106" s="148">
        <v>7</v>
      </c>
      <c r="OV106" s="148">
        <v>5</v>
      </c>
      <c r="OW106" s="148">
        <v>5</v>
      </c>
      <c r="OX106" s="148">
        <v>5</v>
      </c>
      <c r="OY106" s="351">
        <f t="shared" si="79"/>
        <v>4.5</v>
      </c>
      <c r="OZ106" s="148">
        <v>4</v>
      </c>
      <c r="PA106" s="148">
        <v>4</v>
      </c>
      <c r="PB106" s="148">
        <v>5</v>
      </c>
      <c r="PC106" s="148">
        <v>6</v>
      </c>
      <c r="PD106" s="148">
        <v>6</v>
      </c>
      <c r="PE106" s="148">
        <v>6</v>
      </c>
      <c r="PF106" s="148">
        <v>6</v>
      </c>
      <c r="PG106" s="351">
        <f t="shared" si="80"/>
        <v>5.5</v>
      </c>
      <c r="PH106" s="148">
        <v>5</v>
      </c>
      <c r="PI106" s="148">
        <v>5</v>
      </c>
      <c r="PJ106" s="351">
        <f t="shared" si="81"/>
        <v>5</v>
      </c>
      <c r="PK106" s="148">
        <v>5</v>
      </c>
      <c r="PL106" s="148">
        <v>5</v>
      </c>
      <c r="PM106" s="148">
        <v>5</v>
      </c>
      <c r="PN106" s="148">
        <v>6</v>
      </c>
      <c r="PO106" s="96">
        <v>5</v>
      </c>
      <c r="PP106" s="148">
        <v>8</v>
      </c>
      <c r="PQ106" s="148">
        <v>6</v>
      </c>
      <c r="PR106" s="148">
        <v>6</v>
      </c>
      <c r="PS106" s="148">
        <v>6</v>
      </c>
      <c r="PT106" s="148">
        <v>8</v>
      </c>
      <c r="PU106" s="148">
        <v>8</v>
      </c>
      <c r="PV106" s="148">
        <v>9</v>
      </c>
      <c r="PW106" s="148">
        <v>10</v>
      </c>
      <c r="PX106" s="148">
        <v>10</v>
      </c>
      <c r="PY106" s="148">
        <v>10</v>
      </c>
      <c r="PZ106" s="148">
        <v>9</v>
      </c>
      <c r="QA106" s="148">
        <v>9</v>
      </c>
      <c r="QB106" s="148">
        <v>10</v>
      </c>
      <c r="QC106" s="148">
        <v>10</v>
      </c>
      <c r="QD106" s="148">
        <v>11</v>
      </c>
      <c r="QE106" s="148">
        <v>11</v>
      </c>
      <c r="QF106" s="148">
        <v>9</v>
      </c>
      <c r="QG106" s="148">
        <v>9</v>
      </c>
      <c r="QH106" s="148">
        <v>9</v>
      </c>
      <c r="QI106" s="148">
        <v>9</v>
      </c>
      <c r="QJ106" s="148">
        <v>9</v>
      </c>
      <c r="QK106" s="148">
        <v>9</v>
      </c>
      <c r="QL106" s="148">
        <v>9</v>
      </c>
      <c r="QM106" s="148">
        <v>7</v>
      </c>
      <c r="QN106" s="148">
        <v>8</v>
      </c>
      <c r="QO106" s="148">
        <v>7</v>
      </c>
      <c r="QP106" s="148">
        <v>9</v>
      </c>
      <c r="QQ106" s="148">
        <v>9</v>
      </c>
      <c r="QR106" s="148">
        <v>9</v>
      </c>
      <c r="QS106" s="148">
        <v>8</v>
      </c>
      <c r="QT106" s="148">
        <v>8</v>
      </c>
      <c r="QU106" s="148">
        <v>7</v>
      </c>
      <c r="QV106" s="148">
        <v>6</v>
      </c>
      <c r="QW106" s="148">
        <v>7</v>
      </c>
      <c r="QX106" s="148">
        <v>7</v>
      </c>
      <c r="QY106" s="148">
        <v>7</v>
      </c>
      <c r="QZ106" s="148">
        <v>8</v>
      </c>
      <c r="RA106" s="148">
        <v>8</v>
      </c>
      <c r="RB106" s="96">
        <v>8</v>
      </c>
      <c r="RC106" s="148">
        <v>8</v>
      </c>
      <c r="RD106" s="96">
        <v>10</v>
      </c>
      <c r="RE106" s="96">
        <v>8</v>
      </c>
      <c r="RF106" s="148">
        <v>7</v>
      </c>
      <c r="RG106" s="96">
        <v>7</v>
      </c>
      <c r="RH106" s="148">
        <v>8</v>
      </c>
      <c r="RI106" s="96">
        <v>7</v>
      </c>
      <c r="RJ106" s="96">
        <v>7</v>
      </c>
      <c r="RK106" s="96">
        <v>7</v>
      </c>
      <c r="RL106" s="96">
        <v>9</v>
      </c>
      <c r="RM106" s="96">
        <v>10</v>
      </c>
      <c r="RN106" s="96">
        <v>8</v>
      </c>
      <c r="RO106" s="148">
        <v>8</v>
      </c>
      <c r="RP106" s="148">
        <v>10</v>
      </c>
      <c r="RQ106" s="148">
        <v>9</v>
      </c>
      <c r="RR106" s="148">
        <v>9</v>
      </c>
      <c r="RS106" s="148">
        <v>7</v>
      </c>
      <c r="RT106" s="148">
        <v>9</v>
      </c>
      <c r="RU106" s="148">
        <v>8</v>
      </c>
      <c r="RV106" s="148">
        <v>8</v>
      </c>
      <c r="RW106" s="148">
        <v>7</v>
      </c>
      <c r="RX106" s="148">
        <v>7</v>
      </c>
      <c r="RY106" s="148">
        <v>9</v>
      </c>
      <c r="RZ106" s="148">
        <v>10</v>
      </c>
      <c r="SA106" s="148">
        <v>9</v>
      </c>
      <c r="SB106" s="148">
        <v>8</v>
      </c>
      <c r="SC106" s="148">
        <v>5</v>
      </c>
      <c r="SD106" s="148">
        <v>5</v>
      </c>
      <c r="SE106" s="148">
        <v>5</v>
      </c>
      <c r="SF106" s="148">
        <v>6</v>
      </c>
      <c r="SG106" s="148">
        <v>5</v>
      </c>
      <c r="SH106" s="148">
        <v>6</v>
      </c>
      <c r="SI106" s="148">
        <v>6</v>
      </c>
      <c r="SJ106" s="148">
        <v>8</v>
      </c>
      <c r="SK106" s="148">
        <v>10</v>
      </c>
      <c r="SL106" s="148">
        <v>11</v>
      </c>
      <c r="SM106" s="148">
        <v>11</v>
      </c>
      <c r="SN106" s="148">
        <v>11</v>
      </c>
      <c r="SO106" s="148">
        <v>11</v>
      </c>
      <c r="SP106" s="148">
        <v>14</v>
      </c>
      <c r="SQ106" s="148">
        <v>11</v>
      </c>
      <c r="SR106" s="148">
        <v>11</v>
      </c>
      <c r="SS106" s="148">
        <v>12</v>
      </c>
      <c r="ST106" s="148">
        <v>12</v>
      </c>
      <c r="SU106" s="148">
        <v>13</v>
      </c>
      <c r="SV106" s="148">
        <v>11</v>
      </c>
      <c r="SW106" s="148">
        <v>13</v>
      </c>
      <c r="SX106" s="148">
        <v>13</v>
      </c>
      <c r="SY106" s="148">
        <v>13</v>
      </c>
      <c r="SZ106" s="148">
        <v>9</v>
      </c>
      <c r="TA106" s="148">
        <v>8</v>
      </c>
      <c r="TB106" s="148">
        <v>10</v>
      </c>
      <c r="TC106" s="148">
        <v>11</v>
      </c>
      <c r="TD106" s="148">
        <v>13</v>
      </c>
      <c r="TE106" s="148">
        <v>11</v>
      </c>
      <c r="TF106" s="148">
        <v>10</v>
      </c>
      <c r="TG106" s="148">
        <v>10</v>
      </c>
      <c r="TH106" s="148">
        <v>10</v>
      </c>
      <c r="TI106" s="148">
        <v>7</v>
      </c>
      <c r="TJ106" s="148">
        <v>8</v>
      </c>
      <c r="TK106" s="148">
        <v>8</v>
      </c>
      <c r="TL106" s="148">
        <v>8</v>
      </c>
      <c r="TM106" s="148">
        <v>10</v>
      </c>
      <c r="TN106" s="148">
        <v>11</v>
      </c>
      <c r="TO106" s="148">
        <v>12</v>
      </c>
      <c r="TP106" s="148">
        <v>12</v>
      </c>
      <c r="TQ106" s="148">
        <v>11</v>
      </c>
      <c r="TR106" s="148">
        <v>11</v>
      </c>
      <c r="TS106" s="148">
        <v>12</v>
      </c>
      <c r="TT106" s="148">
        <v>13</v>
      </c>
      <c r="TU106" s="148">
        <v>13</v>
      </c>
      <c r="TV106" s="148">
        <v>10</v>
      </c>
      <c r="TW106" s="148">
        <v>9</v>
      </c>
      <c r="TX106" s="148">
        <v>10</v>
      </c>
      <c r="TY106" s="148">
        <v>11</v>
      </c>
      <c r="TZ106" s="148">
        <v>11</v>
      </c>
      <c r="UA106" s="148">
        <v>11</v>
      </c>
      <c r="UB106" s="148">
        <v>12</v>
      </c>
      <c r="UC106" s="148">
        <v>13</v>
      </c>
      <c r="UD106" s="148">
        <v>12</v>
      </c>
      <c r="UE106" s="148">
        <v>12</v>
      </c>
      <c r="UF106" s="148">
        <v>10</v>
      </c>
      <c r="UG106" s="148">
        <v>10</v>
      </c>
      <c r="UH106" s="148">
        <v>10</v>
      </c>
      <c r="UI106" s="148">
        <v>8</v>
      </c>
      <c r="UJ106" s="148">
        <v>8</v>
      </c>
      <c r="UK106" s="148">
        <v>8</v>
      </c>
      <c r="UL106" s="148">
        <v>10</v>
      </c>
      <c r="UM106" s="148">
        <v>10</v>
      </c>
      <c r="UN106" s="148">
        <v>11</v>
      </c>
      <c r="UO106" s="148">
        <v>11</v>
      </c>
      <c r="UP106" s="148">
        <v>11</v>
      </c>
      <c r="UQ106" s="148">
        <v>12</v>
      </c>
      <c r="UR106" s="148">
        <v>9</v>
      </c>
      <c r="US106" s="148">
        <v>8</v>
      </c>
      <c r="UT106" s="148">
        <v>7</v>
      </c>
      <c r="UU106" s="148">
        <v>9</v>
      </c>
      <c r="UV106" s="148">
        <v>10</v>
      </c>
      <c r="UW106" s="148">
        <v>12</v>
      </c>
      <c r="UX106" s="148">
        <v>12</v>
      </c>
      <c r="UY106" s="148">
        <v>12</v>
      </c>
      <c r="UZ106" s="148">
        <v>12</v>
      </c>
      <c r="VA106" s="148">
        <v>12</v>
      </c>
      <c r="VB106" s="148">
        <v>12</v>
      </c>
      <c r="VC106" s="148">
        <v>12</v>
      </c>
      <c r="VD106" s="148">
        <v>11</v>
      </c>
      <c r="VE106" s="148">
        <v>11</v>
      </c>
      <c r="VF106" s="148">
        <v>10</v>
      </c>
      <c r="VG106" s="148">
        <v>11</v>
      </c>
      <c r="VH106" s="148">
        <v>10</v>
      </c>
      <c r="VI106" s="148">
        <v>10</v>
      </c>
      <c r="VJ106" s="148">
        <v>10</v>
      </c>
      <c r="VK106" s="148">
        <v>12</v>
      </c>
      <c r="VL106" s="148">
        <v>13</v>
      </c>
      <c r="VM106" s="148">
        <v>15</v>
      </c>
      <c r="VN106" s="148">
        <v>11</v>
      </c>
      <c r="VO106" s="148">
        <v>12</v>
      </c>
      <c r="VP106" s="148">
        <v>13</v>
      </c>
      <c r="VQ106" s="148">
        <v>15</v>
      </c>
      <c r="VR106" s="148">
        <v>13</v>
      </c>
      <c r="VS106" s="148">
        <v>13</v>
      </c>
      <c r="VT106" s="148">
        <v>12</v>
      </c>
      <c r="VU106" s="148">
        <v>14</v>
      </c>
      <c r="VV106" s="148">
        <v>11</v>
      </c>
      <c r="VW106" s="148">
        <v>11</v>
      </c>
      <c r="VX106" s="148">
        <v>11</v>
      </c>
      <c r="VY106" s="148">
        <v>11</v>
      </c>
      <c r="VZ106" s="148">
        <v>11</v>
      </c>
      <c r="WA106" s="148">
        <v>11</v>
      </c>
      <c r="WB106" s="148">
        <v>11</v>
      </c>
      <c r="WC106" s="148">
        <v>11</v>
      </c>
      <c r="WD106" s="148">
        <v>11</v>
      </c>
      <c r="WE106" s="148">
        <v>11</v>
      </c>
      <c r="WF106" s="148">
        <v>11</v>
      </c>
      <c r="WG106" s="148">
        <v>11</v>
      </c>
      <c r="WH106" s="148">
        <v>11</v>
      </c>
      <c r="WI106" s="148">
        <v>11</v>
      </c>
      <c r="WJ106" s="148">
        <v>13</v>
      </c>
      <c r="WK106" s="148">
        <v>16</v>
      </c>
      <c r="WL106" s="148">
        <v>18</v>
      </c>
      <c r="WM106" s="148">
        <v>14</v>
      </c>
      <c r="WN106" s="148">
        <v>14</v>
      </c>
      <c r="WO106" s="148">
        <v>14</v>
      </c>
      <c r="WP106" s="148">
        <v>14</v>
      </c>
      <c r="WQ106" s="148">
        <v>10</v>
      </c>
      <c r="WR106" s="148">
        <v>10</v>
      </c>
      <c r="WS106" s="148">
        <v>10</v>
      </c>
      <c r="WT106" s="148">
        <v>10</v>
      </c>
      <c r="WU106" s="148">
        <v>10</v>
      </c>
      <c r="WV106" s="148">
        <v>9</v>
      </c>
      <c r="WW106" s="148">
        <v>9</v>
      </c>
      <c r="WX106" s="148">
        <v>9</v>
      </c>
      <c r="WY106" s="148">
        <v>9</v>
      </c>
      <c r="WZ106" s="148">
        <v>9</v>
      </c>
      <c r="XA106" s="148">
        <v>8</v>
      </c>
      <c r="XB106" s="148">
        <v>8</v>
      </c>
      <c r="XC106" s="148">
        <v>8</v>
      </c>
      <c r="XD106" s="148">
        <v>8</v>
      </c>
      <c r="XE106" s="148">
        <v>8</v>
      </c>
      <c r="XF106" s="148">
        <v>8</v>
      </c>
      <c r="XG106" s="148">
        <v>8</v>
      </c>
      <c r="XH106" s="148">
        <v>8</v>
      </c>
      <c r="XI106" s="148">
        <v>8</v>
      </c>
      <c r="XJ106" s="148">
        <v>7</v>
      </c>
      <c r="XK106" s="148">
        <v>7</v>
      </c>
    </row>
    <row r="107" spans="1:635" s="148" customFormat="1" x14ac:dyDescent="0.2">
      <c r="A107" s="354"/>
      <c r="B107" s="354">
        <v>20</v>
      </c>
      <c r="C107" s="399">
        <f t="shared" ca="1" si="77"/>
        <v>1</v>
      </c>
      <c r="D107" s="400">
        <f t="shared" ca="1" si="82"/>
        <v>4.2735042735042739E-3</v>
      </c>
      <c r="E107" s="419">
        <f t="shared" ca="1" si="83"/>
        <v>8</v>
      </c>
      <c r="F107" s="401"/>
      <c r="G107" s="148">
        <v>94</v>
      </c>
      <c r="H107" s="148">
        <v>93</v>
      </c>
      <c r="I107" s="355">
        <v>95</v>
      </c>
      <c r="J107" s="148">
        <v>97</v>
      </c>
      <c r="K107" s="148">
        <v>101</v>
      </c>
      <c r="L107" s="148">
        <v>108</v>
      </c>
      <c r="M107" s="148">
        <v>116</v>
      </c>
      <c r="N107" s="148">
        <v>117</v>
      </c>
      <c r="O107" s="148">
        <v>114</v>
      </c>
      <c r="P107" s="148">
        <v>107</v>
      </c>
      <c r="Q107" s="148">
        <v>113</v>
      </c>
      <c r="R107" s="148">
        <v>118</v>
      </c>
      <c r="S107" s="148">
        <v>117</v>
      </c>
      <c r="T107" s="148">
        <v>103</v>
      </c>
      <c r="U107" s="148">
        <v>99</v>
      </c>
      <c r="V107" s="148">
        <v>100</v>
      </c>
      <c r="W107" s="148">
        <v>98</v>
      </c>
      <c r="X107" s="148">
        <v>99</v>
      </c>
      <c r="Y107" s="148">
        <v>97</v>
      </c>
      <c r="Z107" s="148">
        <v>100</v>
      </c>
      <c r="AA107" s="148">
        <v>97</v>
      </c>
      <c r="AB107" s="148">
        <v>91</v>
      </c>
      <c r="AC107" s="148">
        <v>92</v>
      </c>
      <c r="AD107" s="148">
        <v>90</v>
      </c>
      <c r="AE107" s="148">
        <v>89</v>
      </c>
      <c r="AF107" s="148">
        <v>89</v>
      </c>
      <c r="AG107" s="148">
        <v>91</v>
      </c>
      <c r="AH107" s="148">
        <v>91</v>
      </c>
      <c r="AI107" s="148">
        <v>90</v>
      </c>
      <c r="AJ107" s="148">
        <v>93</v>
      </c>
      <c r="AK107" s="148">
        <v>94</v>
      </c>
      <c r="AL107" s="148">
        <v>93</v>
      </c>
      <c r="AM107" s="148">
        <v>97</v>
      </c>
      <c r="AN107" s="148">
        <v>98</v>
      </c>
      <c r="AO107" s="148">
        <v>99</v>
      </c>
      <c r="AP107" s="360">
        <v>100.5</v>
      </c>
      <c r="AQ107" s="148">
        <v>102</v>
      </c>
      <c r="AR107" s="148">
        <v>96</v>
      </c>
      <c r="AS107" s="148">
        <v>99</v>
      </c>
      <c r="AT107" s="148">
        <v>100</v>
      </c>
      <c r="AU107" s="148">
        <v>97</v>
      </c>
      <c r="AV107" s="148">
        <v>90</v>
      </c>
      <c r="AW107" s="148">
        <v>93</v>
      </c>
      <c r="AX107" s="148">
        <v>89</v>
      </c>
      <c r="AY107" s="148">
        <v>92</v>
      </c>
      <c r="AZ107" s="148">
        <v>91</v>
      </c>
      <c r="BA107" s="148">
        <v>90</v>
      </c>
      <c r="BB107" s="148">
        <v>87</v>
      </c>
      <c r="BC107" s="148">
        <v>86</v>
      </c>
      <c r="BD107" s="148">
        <v>88</v>
      </c>
      <c r="BE107" s="148">
        <v>93</v>
      </c>
      <c r="BF107" s="148">
        <v>90</v>
      </c>
      <c r="BG107" s="148">
        <v>90</v>
      </c>
      <c r="BH107" s="148">
        <v>94</v>
      </c>
      <c r="BI107" s="148">
        <v>92</v>
      </c>
      <c r="BJ107" s="148">
        <v>88</v>
      </c>
      <c r="BK107" s="148">
        <v>90</v>
      </c>
      <c r="BL107" s="148">
        <v>89</v>
      </c>
      <c r="BM107" s="148">
        <v>88</v>
      </c>
      <c r="BN107" s="148">
        <v>85</v>
      </c>
      <c r="BO107" s="148">
        <v>86</v>
      </c>
      <c r="BP107" s="148">
        <v>82</v>
      </c>
      <c r="BQ107" s="148">
        <v>73</v>
      </c>
      <c r="BR107" s="148">
        <v>73</v>
      </c>
      <c r="BS107" s="355">
        <v>73</v>
      </c>
      <c r="BT107" s="96">
        <v>71</v>
      </c>
      <c r="BU107" s="148">
        <v>74</v>
      </c>
      <c r="BV107" s="148">
        <v>73</v>
      </c>
      <c r="BW107" s="148">
        <v>72</v>
      </c>
      <c r="BX107" s="148">
        <v>69</v>
      </c>
      <c r="BY107" s="148">
        <v>68</v>
      </c>
      <c r="BZ107" s="148">
        <v>69</v>
      </c>
      <c r="CA107" s="148">
        <v>76</v>
      </c>
      <c r="CB107" s="148">
        <v>71</v>
      </c>
      <c r="CC107" s="148">
        <v>71</v>
      </c>
      <c r="CD107" s="148">
        <v>69</v>
      </c>
      <c r="CE107" s="148">
        <v>74</v>
      </c>
      <c r="CF107" s="148">
        <v>76</v>
      </c>
      <c r="CG107" s="148">
        <v>81</v>
      </c>
      <c r="CH107" s="148">
        <v>81</v>
      </c>
      <c r="CI107" s="148">
        <v>80</v>
      </c>
      <c r="CJ107" s="148">
        <v>83</v>
      </c>
      <c r="CK107" s="148">
        <v>88</v>
      </c>
      <c r="CL107" s="148">
        <v>86</v>
      </c>
      <c r="CM107" s="148">
        <v>86</v>
      </c>
      <c r="CN107" s="148">
        <v>86</v>
      </c>
      <c r="CO107" s="148">
        <v>90</v>
      </c>
      <c r="CP107" s="148">
        <v>89</v>
      </c>
      <c r="CQ107" s="148">
        <v>88</v>
      </c>
      <c r="CR107" s="148">
        <v>86</v>
      </c>
      <c r="CS107" s="148">
        <v>89</v>
      </c>
      <c r="CT107" s="148">
        <v>85</v>
      </c>
      <c r="CU107" s="148">
        <v>88</v>
      </c>
      <c r="CV107" s="148">
        <v>89</v>
      </c>
      <c r="CW107" s="148">
        <v>87</v>
      </c>
      <c r="CX107" s="148">
        <v>92</v>
      </c>
      <c r="CY107" s="148">
        <v>92</v>
      </c>
      <c r="CZ107" s="148">
        <v>85</v>
      </c>
      <c r="DA107" s="148">
        <v>84</v>
      </c>
      <c r="DB107" s="148">
        <v>84</v>
      </c>
      <c r="DC107" s="148">
        <v>81</v>
      </c>
      <c r="DD107" s="148">
        <v>82</v>
      </c>
      <c r="DE107" s="148">
        <v>86</v>
      </c>
      <c r="DF107" s="148">
        <v>87</v>
      </c>
      <c r="DG107" s="148">
        <v>88</v>
      </c>
      <c r="DH107" s="148">
        <v>88</v>
      </c>
      <c r="DI107" s="148">
        <v>87</v>
      </c>
      <c r="DJ107" s="148">
        <v>86</v>
      </c>
      <c r="DK107" s="148">
        <v>88</v>
      </c>
      <c r="DL107" s="148">
        <v>85</v>
      </c>
      <c r="DM107" s="148">
        <v>85</v>
      </c>
      <c r="DN107" s="148">
        <v>90</v>
      </c>
      <c r="DO107" s="148">
        <v>81</v>
      </c>
      <c r="DP107" s="148">
        <v>70</v>
      </c>
      <c r="DQ107" s="148">
        <v>67</v>
      </c>
      <c r="DR107" s="398">
        <v>62</v>
      </c>
      <c r="DS107" s="148">
        <v>63</v>
      </c>
      <c r="DT107" s="398">
        <v>64</v>
      </c>
      <c r="DU107" s="398">
        <v>64</v>
      </c>
      <c r="DV107" s="397">
        <v>65</v>
      </c>
      <c r="DW107" s="397">
        <v>62</v>
      </c>
      <c r="DX107" s="398">
        <v>63</v>
      </c>
      <c r="DY107" s="96">
        <v>69</v>
      </c>
      <c r="DZ107" s="96">
        <v>69</v>
      </c>
      <c r="EA107" s="96">
        <v>67</v>
      </c>
      <c r="EB107" s="96">
        <v>72</v>
      </c>
      <c r="EC107" s="96">
        <v>73</v>
      </c>
      <c r="ED107" s="96">
        <v>75</v>
      </c>
      <c r="EE107" s="96">
        <v>77</v>
      </c>
      <c r="EF107" s="96">
        <v>76</v>
      </c>
      <c r="EG107" s="96">
        <v>69</v>
      </c>
      <c r="EH107" s="96">
        <v>66</v>
      </c>
      <c r="EI107" s="96">
        <v>66</v>
      </c>
      <c r="EJ107" s="96">
        <v>73</v>
      </c>
      <c r="EK107" s="96">
        <v>76</v>
      </c>
      <c r="EL107" s="96">
        <v>75</v>
      </c>
      <c r="EM107" s="96">
        <v>80</v>
      </c>
      <c r="EN107" s="96">
        <v>84</v>
      </c>
      <c r="EO107" s="148">
        <v>83</v>
      </c>
      <c r="EP107" s="96">
        <v>79</v>
      </c>
      <c r="EQ107" s="96">
        <v>78</v>
      </c>
      <c r="ER107" s="96">
        <v>75</v>
      </c>
      <c r="ES107" s="96">
        <v>77</v>
      </c>
      <c r="ET107" s="96">
        <v>73</v>
      </c>
      <c r="EU107" s="96">
        <v>71</v>
      </c>
      <c r="EV107" s="96">
        <v>68</v>
      </c>
      <c r="EW107" s="96">
        <v>66</v>
      </c>
      <c r="EX107" s="96">
        <v>65</v>
      </c>
      <c r="EY107" s="96">
        <v>60</v>
      </c>
      <c r="EZ107" s="96">
        <v>61</v>
      </c>
      <c r="FA107" s="96">
        <v>62</v>
      </c>
      <c r="FB107" s="96">
        <v>58</v>
      </c>
      <c r="FC107" s="96">
        <v>58</v>
      </c>
      <c r="FD107" s="96">
        <v>60</v>
      </c>
      <c r="FE107" s="96">
        <v>54</v>
      </c>
      <c r="FF107" s="96">
        <v>58</v>
      </c>
      <c r="FG107" s="96">
        <v>59</v>
      </c>
      <c r="FH107" s="96">
        <v>59</v>
      </c>
      <c r="FI107" s="96">
        <v>56</v>
      </c>
      <c r="FJ107" s="96">
        <v>54</v>
      </c>
      <c r="FK107" s="148">
        <v>55</v>
      </c>
      <c r="FL107" s="96">
        <v>52</v>
      </c>
      <c r="FM107" s="96">
        <v>50</v>
      </c>
      <c r="FN107" s="148">
        <v>52</v>
      </c>
      <c r="FO107" s="148">
        <v>50</v>
      </c>
      <c r="FP107" s="148">
        <v>46</v>
      </c>
      <c r="FQ107" s="96">
        <v>45</v>
      </c>
      <c r="FR107" s="148">
        <v>48</v>
      </c>
      <c r="FS107" s="398">
        <v>50</v>
      </c>
      <c r="FT107" s="148">
        <v>50</v>
      </c>
      <c r="FU107" s="398">
        <v>48</v>
      </c>
      <c r="FV107" s="398">
        <v>50</v>
      </c>
      <c r="FW107" s="397">
        <v>50</v>
      </c>
      <c r="FX107" s="397">
        <v>49</v>
      </c>
      <c r="FY107" s="398">
        <v>54</v>
      </c>
      <c r="FZ107" s="96">
        <v>50</v>
      </c>
      <c r="GA107" s="96">
        <v>54</v>
      </c>
      <c r="GB107" s="96">
        <v>54</v>
      </c>
      <c r="GC107" s="96">
        <v>52</v>
      </c>
      <c r="GD107" s="96">
        <v>52</v>
      </c>
      <c r="GE107" s="96">
        <v>52</v>
      </c>
      <c r="GF107" s="96">
        <v>52</v>
      </c>
      <c r="GG107" s="96">
        <v>54</v>
      </c>
      <c r="GH107" s="96">
        <v>54</v>
      </c>
      <c r="GI107" s="96">
        <v>57</v>
      </c>
      <c r="GJ107" s="96">
        <v>59</v>
      </c>
      <c r="GK107" s="96">
        <v>60</v>
      </c>
      <c r="GL107" s="96">
        <v>60</v>
      </c>
      <c r="GM107" s="96">
        <v>58</v>
      </c>
      <c r="GN107" s="96">
        <v>60</v>
      </c>
      <c r="GO107" s="96">
        <v>56</v>
      </c>
      <c r="GP107" s="148">
        <v>56</v>
      </c>
      <c r="GQ107" s="96">
        <v>51</v>
      </c>
      <c r="GR107" s="96">
        <v>48</v>
      </c>
      <c r="GS107" s="96">
        <v>51</v>
      </c>
      <c r="GT107" s="96">
        <v>49</v>
      </c>
      <c r="GU107" s="96">
        <v>49</v>
      </c>
      <c r="GV107" s="148">
        <v>51</v>
      </c>
      <c r="GW107" s="148">
        <v>52</v>
      </c>
      <c r="GX107" s="148">
        <v>54</v>
      </c>
      <c r="GY107" s="148">
        <v>55</v>
      </c>
      <c r="GZ107" s="148">
        <v>60</v>
      </c>
      <c r="HA107" s="148">
        <v>60</v>
      </c>
      <c r="HB107" s="148">
        <v>59</v>
      </c>
      <c r="HC107" s="148">
        <v>61</v>
      </c>
      <c r="HD107" s="148">
        <v>60</v>
      </c>
      <c r="HE107" s="148">
        <v>67</v>
      </c>
      <c r="HF107" s="148">
        <v>68</v>
      </c>
      <c r="HG107" s="148">
        <v>68</v>
      </c>
      <c r="HH107" s="148">
        <v>66</v>
      </c>
      <c r="HI107" s="148">
        <v>64</v>
      </c>
      <c r="HJ107" s="148">
        <v>66</v>
      </c>
      <c r="HK107" s="148">
        <v>70</v>
      </c>
      <c r="HL107" s="148">
        <v>72</v>
      </c>
      <c r="HM107" s="148">
        <v>67</v>
      </c>
      <c r="HN107" s="148">
        <v>66</v>
      </c>
      <c r="HO107" s="148">
        <v>71</v>
      </c>
      <c r="HP107" s="148">
        <v>67</v>
      </c>
      <c r="HQ107" s="148">
        <v>60</v>
      </c>
      <c r="HR107" s="148">
        <v>61</v>
      </c>
      <c r="HS107" s="148">
        <v>63</v>
      </c>
      <c r="HT107" s="148">
        <v>63</v>
      </c>
      <c r="HU107" s="148">
        <v>60</v>
      </c>
      <c r="HV107" s="148">
        <v>62</v>
      </c>
      <c r="HW107" s="148">
        <v>67</v>
      </c>
      <c r="HX107" s="148">
        <v>69</v>
      </c>
      <c r="HY107" s="148">
        <v>68</v>
      </c>
      <c r="HZ107" s="148">
        <v>63</v>
      </c>
      <c r="IA107" s="148">
        <v>59</v>
      </c>
      <c r="IB107" s="148">
        <v>58</v>
      </c>
      <c r="IC107" s="148">
        <v>59</v>
      </c>
      <c r="ID107" s="148">
        <v>56</v>
      </c>
      <c r="IE107" s="148">
        <v>52</v>
      </c>
      <c r="IF107" s="148">
        <v>50</v>
      </c>
      <c r="IG107" s="148">
        <v>47</v>
      </c>
      <c r="IH107" s="148">
        <v>46</v>
      </c>
      <c r="II107" s="148">
        <v>46</v>
      </c>
      <c r="IJ107" s="148">
        <v>48</v>
      </c>
      <c r="IK107" s="148">
        <v>50</v>
      </c>
      <c r="IL107" s="148">
        <v>48</v>
      </c>
      <c r="IM107" s="148">
        <v>48</v>
      </c>
      <c r="IN107" s="351">
        <f t="shared" si="78"/>
        <v>51</v>
      </c>
      <c r="IO107" s="148">
        <v>54</v>
      </c>
      <c r="IP107" s="148">
        <v>54</v>
      </c>
      <c r="IQ107" s="148">
        <v>50</v>
      </c>
      <c r="IR107" s="148">
        <v>51</v>
      </c>
      <c r="IS107" s="148">
        <v>50</v>
      </c>
      <c r="IT107" s="148">
        <v>51</v>
      </c>
      <c r="IU107" s="148">
        <v>50</v>
      </c>
      <c r="IV107" s="148">
        <v>45</v>
      </c>
      <c r="IW107" s="148">
        <v>47</v>
      </c>
      <c r="IX107" s="148">
        <v>48</v>
      </c>
      <c r="IY107" s="148">
        <v>45</v>
      </c>
      <c r="IZ107" s="148">
        <v>48</v>
      </c>
      <c r="JA107" s="148">
        <v>47</v>
      </c>
      <c r="JB107" s="148">
        <v>47</v>
      </c>
      <c r="JC107" s="148">
        <v>49</v>
      </c>
      <c r="JD107" s="148">
        <v>51</v>
      </c>
      <c r="JE107" s="148">
        <v>57</v>
      </c>
      <c r="JF107" s="353">
        <f t="shared" si="84"/>
        <v>57</v>
      </c>
      <c r="JG107" s="148">
        <v>57</v>
      </c>
      <c r="JH107" s="148">
        <v>57</v>
      </c>
      <c r="JI107" s="148">
        <v>57</v>
      </c>
      <c r="JJ107" s="148">
        <v>56</v>
      </c>
      <c r="JK107" s="148">
        <v>53</v>
      </c>
      <c r="JL107" s="148">
        <v>54</v>
      </c>
      <c r="JM107" s="148">
        <v>51</v>
      </c>
      <c r="JN107" s="351">
        <f t="shared" si="85"/>
        <v>51</v>
      </c>
      <c r="JO107" s="148">
        <v>51</v>
      </c>
      <c r="JP107" s="148">
        <v>52</v>
      </c>
      <c r="JQ107" s="148">
        <v>45</v>
      </c>
      <c r="JR107" s="148">
        <v>42</v>
      </c>
      <c r="JS107" s="148">
        <v>45</v>
      </c>
      <c r="JT107" s="148">
        <v>44</v>
      </c>
      <c r="JU107" s="148">
        <v>43</v>
      </c>
      <c r="JV107" s="351">
        <f t="shared" si="86"/>
        <v>45</v>
      </c>
      <c r="JW107" s="148">
        <v>47</v>
      </c>
      <c r="JX107" s="148">
        <v>46</v>
      </c>
      <c r="JY107" s="148">
        <v>46</v>
      </c>
      <c r="JZ107" s="148">
        <v>46</v>
      </c>
      <c r="KA107" s="148">
        <v>51</v>
      </c>
      <c r="KB107" s="148">
        <v>51</v>
      </c>
      <c r="KC107" s="148">
        <v>52</v>
      </c>
      <c r="KD107" s="148">
        <v>48</v>
      </c>
      <c r="KE107" s="148">
        <v>47</v>
      </c>
      <c r="KF107" s="148">
        <v>49</v>
      </c>
      <c r="KG107" s="148">
        <v>49</v>
      </c>
      <c r="KH107" s="148">
        <v>41</v>
      </c>
      <c r="KI107" s="148">
        <v>43</v>
      </c>
      <c r="KJ107" s="148">
        <v>41</v>
      </c>
      <c r="KK107" s="148">
        <v>38</v>
      </c>
      <c r="KL107" s="148">
        <v>38</v>
      </c>
      <c r="KM107" s="148">
        <v>39</v>
      </c>
      <c r="KN107" s="148">
        <v>39</v>
      </c>
      <c r="KO107" s="148">
        <v>40</v>
      </c>
      <c r="KP107" s="148">
        <v>40</v>
      </c>
      <c r="KQ107" s="148">
        <v>40</v>
      </c>
      <c r="KR107" s="148">
        <v>40</v>
      </c>
      <c r="KS107" s="148">
        <v>40</v>
      </c>
      <c r="KT107" s="148">
        <v>43</v>
      </c>
      <c r="KU107" s="148">
        <v>46</v>
      </c>
      <c r="KV107" s="148">
        <v>45</v>
      </c>
      <c r="KW107" s="148">
        <v>43</v>
      </c>
      <c r="KX107" s="148">
        <v>44</v>
      </c>
      <c r="KY107" s="148">
        <v>46</v>
      </c>
      <c r="KZ107" s="418">
        <f t="shared" si="87"/>
        <v>43</v>
      </c>
      <c r="LA107" s="418">
        <f t="shared" si="88"/>
        <v>44</v>
      </c>
      <c r="LB107" s="418">
        <f t="shared" si="89"/>
        <v>44</v>
      </c>
      <c r="LC107" s="418">
        <f t="shared" si="90"/>
        <v>44</v>
      </c>
      <c r="LD107" s="418">
        <f t="shared" si="91"/>
        <v>44</v>
      </c>
      <c r="LE107" s="418">
        <f t="shared" si="92"/>
        <v>45</v>
      </c>
      <c r="LF107" s="418">
        <f t="shared" si="93"/>
        <v>44</v>
      </c>
      <c r="LG107" s="418">
        <f t="shared" si="94"/>
        <v>44</v>
      </c>
      <c r="LH107" s="418">
        <f t="shared" si="95"/>
        <v>45</v>
      </c>
      <c r="LI107" s="418">
        <f t="shared" si="96"/>
        <v>45</v>
      </c>
      <c r="LJ107" s="148">
        <v>48</v>
      </c>
      <c r="LK107" s="148">
        <v>48</v>
      </c>
      <c r="LL107" s="148">
        <v>41</v>
      </c>
      <c r="LM107" s="148">
        <v>42</v>
      </c>
      <c r="LN107" s="148">
        <v>43</v>
      </c>
      <c r="LO107" s="148">
        <v>44</v>
      </c>
      <c r="LP107" s="148">
        <v>43</v>
      </c>
      <c r="LQ107" s="148">
        <v>44</v>
      </c>
      <c r="LR107" s="148">
        <v>48</v>
      </c>
      <c r="LS107" s="148">
        <v>48</v>
      </c>
      <c r="LT107" s="148">
        <v>41</v>
      </c>
      <c r="LU107" s="148">
        <v>41</v>
      </c>
      <c r="LV107" s="148">
        <v>42</v>
      </c>
      <c r="LW107" s="148">
        <v>39</v>
      </c>
      <c r="LX107" s="148">
        <v>38</v>
      </c>
      <c r="LY107" s="148">
        <v>42</v>
      </c>
      <c r="LZ107" s="148">
        <v>41</v>
      </c>
      <c r="MA107" s="148">
        <v>41</v>
      </c>
      <c r="MB107" s="148">
        <v>39</v>
      </c>
      <c r="MC107" s="148">
        <v>42</v>
      </c>
      <c r="MD107" s="148">
        <v>40</v>
      </c>
      <c r="ME107" s="148">
        <v>38</v>
      </c>
      <c r="MF107" s="148">
        <v>39</v>
      </c>
      <c r="MG107" s="148">
        <v>38</v>
      </c>
      <c r="MH107" s="148">
        <v>38</v>
      </c>
      <c r="MI107" s="148">
        <v>37</v>
      </c>
      <c r="MJ107" s="148">
        <v>38</v>
      </c>
      <c r="MK107" s="148">
        <v>36</v>
      </c>
      <c r="ML107" s="148">
        <v>36</v>
      </c>
      <c r="MM107" s="148">
        <v>36</v>
      </c>
      <c r="MN107" s="148">
        <v>37</v>
      </c>
      <c r="MO107" s="148">
        <v>37</v>
      </c>
      <c r="MP107" s="148">
        <v>38</v>
      </c>
      <c r="MQ107" s="148">
        <v>38</v>
      </c>
      <c r="MR107" s="148">
        <v>39</v>
      </c>
      <c r="MS107" s="148">
        <v>37</v>
      </c>
      <c r="MT107" s="148">
        <v>41</v>
      </c>
      <c r="MU107" s="148">
        <v>41</v>
      </c>
      <c r="MV107" s="148">
        <v>41</v>
      </c>
      <c r="MW107" s="148">
        <v>40</v>
      </c>
      <c r="MX107" s="148">
        <v>39</v>
      </c>
      <c r="MY107" s="148">
        <v>39</v>
      </c>
      <c r="MZ107" s="148">
        <v>44</v>
      </c>
      <c r="NA107" s="148">
        <v>44</v>
      </c>
      <c r="NB107" s="148">
        <v>43</v>
      </c>
      <c r="NC107" s="148">
        <v>41</v>
      </c>
      <c r="ND107" s="148">
        <v>41</v>
      </c>
      <c r="NE107" s="148">
        <v>38</v>
      </c>
      <c r="NF107" s="148">
        <v>38</v>
      </c>
      <c r="NG107" s="148">
        <v>38</v>
      </c>
      <c r="NH107" s="148">
        <v>39</v>
      </c>
      <c r="NI107" s="148">
        <v>41</v>
      </c>
      <c r="NJ107" s="148">
        <v>44</v>
      </c>
      <c r="NK107" s="148">
        <v>43</v>
      </c>
      <c r="NL107" s="148">
        <v>43</v>
      </c>
      <c r="NM107" s="148">
        <v>44</v>
      </c>
      <c r="NN107" s="148">
        <v>42</v>
      </c>
      <c r="NO107" s="148">
        <v>40</v>
      </c>
      <c r="NP107" s="148">
        <v>39</v>
      </c>
      <c r="NQ107" s="148">
        <v>38</v>
      </c>
      <c r="NR107" s="148">
        <v>38</v>
      </c>
      <c r="NS107" s="148">
        <v>39</v>
      </c>
      <c r="NT107" s="148">
        <v>39</v>
      </c>
      <c r="NU107" s="148">
        <v>37</v>
      </c>
      <c r="NV107" s="148">
        <v>33</v>
      </c>
      <c r="NW107" s="148">
        <v>31</v>
      </c>
      <c r="NX107" s="148">
        <v>33</v>
      </c>
      <c r="NY107" s="148">
        <v>28</v>
      </c>
      <c r="NZ107" s="148">
        <v>25</v>
      </c>
      <c r="OA107" s="148">
        <v>27</v>
      </c>
      <c r="OB107" s="148">
        <v>26</v>
      </c>
      <c r="OC107" s="148">
        <v>24</v>
      </c>
      <c r="OD107" s="148">
        <v>22</v>
      </c>
      <c r="OE107" s="148">
        <v>23</v>
      </c>
      <c r="OF107" s="148">
        <v>25</v>
      </c>
      <c r="OG107" s="148">
        <v>24</v>
      </c>
      <c r="OH107" s="148">
        <v>25</v>
      </c>
      <c r="OI107" s="148">
        <v>28</v>
      </c>
      <c r="OJ107" s="148">
        <v>28</v>
      </c>
      <c r="OK107" s="148">
        <v>28</v>
      </c>
      <c r="OL107" s="148">
        <v>31</v>
      </c>
      <c r="OM107" s="148">
        <v>31</v>
      </c>
      <c r="ON107" s="148">
        <v>30</v>
      </c>
      <c r="OO107" s="148">
        <v>32</v>
      </c>
      <c r="OP107" s="148">
        <v>33</v>
      </c>
      <c r="OQ107" s="148">
        <v>35</v>
      </c>
      <c r="OR107" s="148">
        <v>37</v>
      </c>
      <c r="OS107" s="148">
        <v>37</v>
      </c>
      <c r="OT107" s="148">
        <v>38</v>
      </c>
      <c r="OU107" s="148">
        <v>35</v>
      </c>
      <c r="OV107" s="148">
        <v>34</v>
      </c>
      <c r="OW107" s="148">
        <v>35</v>
      </c>
      <c r="OX107" s="148">
        <v>35</v>
      </c>
      <c r="OY107" s="351">
        <f t="shared" si="79"/>
        <v>36</v>
      </c>
      <c r="OZ107" s="148">
        <v>37</v>
      </c>
      <c r="PA107" s="148">
        <v>36</v>
      </c>
      <c r="PB107" s="148">
        <v>38</v>
      </c>
      <c r="PC107" s="148">
        <v>36</v>
      </c>
      <c r="PD107" s="148">
        <v>31</v>
      </c>
      <c r="PE107" s="148">
        <v>31</v>
      </c>
      <c r="PF107" s="148">
        <v>31</v>
      </c>
      <c r="PG107" s="351">
        <f t="shared" si="80"/>
        <v>30</v>
      </c>
      <c r="PH107" s="148">
        <v>29</v>
      </c>
      <c r="PI107" s="148">
        <v>28</v>
      </c>
      <c r="PJ107" s="351">
        <f t="shared" si="81"/>
        <v>26.5</v>
      </c>
      <c r="PK107" s="148">
        <v>25</v>
      </c>
      <c r="PL107" s="148">
        <v>26</v>
      </c>
      <c r="PM107" s="148">
        <v>24</v>
      </c>
      <c r="PN107" s="148">
        <v>27</v>
      </c>
      <c r="PO107" s="96">
        <v>28</v>
      </c>
      <c r="PP107" s="148">
        <v>27</v>
      </c>
      <c r="PQ107" s="148">
        <v>28</v>
      </c>
      <c r="PR107" s="148">
        <v>28</v>
      </c>
      <c r="PS107" s="148">
        <v>25</v>
      </c>
      <c r="PT107" s="148">
        <v>25</v>
      </c>
      <c r="PU107" s="148">
        <v>24</v>
      </c>
      <c r="PV107" s="148">
        <v>22</v>
      </c>
      <c r="PW107" s="148">
        <v>23</v>
      </c>
      <c r="PX107" s="148">
        <v>23</v>
      </c>
      <c r="PY107" s="148">
        <v>24</v>
      </c>
      <c r="PZ107" s="148">
        <v>25</v>
      </c>
      <c r="QA107" s="148">
        <v>25</v>
      </c>
      <c r="QB107" s="148">
        <v>26</v>
      </c>
      <c r="QC107" s="148">
        <v>24</v>
      </c>
      <c r="QD107" s="148">
        <v>21</v>
      </c>
      <c r="QE107" s="148">
        <v>20</v>
      </c>
      <c r="QF107" s="148">
        <v>20</v>
      </c>
      <c r="QG107" s="148">
        <v>20</v>
      </c>
      <c r="QH107" s="148">
        <v>27</v>
      </c>
      <c r="QI107" s="148">
        <v>26</v>
      </c>
      <c r="QJ107" s="148">
        <v>25</v>
      </c>
      <c r="QK107" s="148">
        <v>25</v>
      </c>
      <c r="QL107" s="148">
        <v>25</v>
      </c>
      <c r="QM107" s="148">
        <v>21</v>
      </c>
      <c r="QN107" s="148">
        <v>23</v>
      </c>
      <c r="QO107" s="148">
        <v>23</v>
      </c>
      <c r="QP107" s="148">
        <v>22</v>
      </c>
      <c r="QQ107" s="148">
        <v>17</v>
      </c>
      <c r="QR107" s="148">
        <v>15</v>
      </c>
      <c r="QS107" s="148">
        <v>15</v>
      </c>
      <c r="QT107" s="148">
        <v>15</v>
      </c>
      <c r="QU107" s="148">
        <v>16</v>
      </c>
      <c r="QV107" s="148">
        <v>16</v>
      </c>
      <c r="QW107" s="148">
        <v>15</v>
      </c>
      <c r="QX107" s="148">
        <v>15</v>
      </c>
      <c r="QY107" s="148">
        <v>15</v>
      </c>
      <c r="QZ107" s="148">
        <v>10</v>
      </c>
      <c r="RA107" s="148">
        <v>10</v>
      </c>
      <c r="RB107" s="96">
        <v>13</v>
      </c>
      <c r="RC107" s="148">
        <v>12</v>
      </c>
      <c r="RD107" s="96">
        <v>11</v>
      </c>
      <c r="RE107" s="96">
        <v>10</v>
      </c>
      <c r="RF107" s="148">
        <v>12</v>
      </c>
      <c r="RG107" s="96">
        <v>12</v>
      </c>
      <c r="RH107" s="148">
        <v>9</v>
      </c>
      <c r="RI107" s="96">
        <v>8</v>
      </c>
      <c r="RJ107" s="96">
        <v>7</v>
      </c>
      <c r="RK107" s="96">
        <v>10</v>
      </c>
      <c r="RL107" s="96">
        <v>10</v>
      </c>
      <c r="RM107" s="96">
        <v>11</v>
      </c>
      <c r="RN107" s="96">
        <v>11</v>
      </c>
      <c r="RO107" s="148">
        <v>11</v>
      </c>
      <c r="RP107" s="148">
        <v>12</v>
      </c>
      <c r="RQ107" s="148">
        <v>12</v>
      </c>
      <c r="RR107" s="148">
        <v>11</v>
      </c>
      <c r="RS107" s="148">
        <v>13</v>
      </c>
      <c r="RT107" s="148">
        <v>11</v>
      </c>
      <c r="RU107" s="148">
        <v>10</v>
      </c>
      <c r="RV107" s="148">
        <v>12</v>
      </c>
      <c r="RW107" s="148">
        <v>11</v>
      </c>
      <c r="RX107" s="148">
        <v>11</v>
      </c>
      <c r="RY107" s="148">
        <v>11</v>
      </c>
      <c r="RZ107" s="148">
        <v>11</v>
      </c>
      <c r="SA107" s="148">
        <v>11</v>
      </c>
      <c r="SB107" s="148">
        <v>11</v>
      </c>
      <c r="SC107" s="148">
        <v>13</v>
      </c>
      <c r="SD107" s="148">
        <v>12</v>
      </c>
      <c r="SE107" s="148">
        <v>11</v>
      </c>
      <c r="SF107" s="148">
        <v>13</v>
      </c>
      <c r="SG107" s="148">
        <v>13</v>
      </c>
      <c r="SH107" s="148">
        <v>13</v>
      </c>
      <c r="SI107" s="148">
        <v>13</v>
      </c>
      <c r="SJ107" s="148">
        <v>13</v>
      </c>
      <c r="SK107" s="148">
        <v>12</v>
      </c>
      <c r="SL107" s="148">
        <v>12</v>
      </c>
      <c r="SM107" s="148">
        <v>13</v>
      </c>
      <c r="SN107" s="148">
        <v>9</v>
      </c>
      <c r="SO107" s="148">
        <v>8</v>
      </c>
      <c r="SP107" s="148">
        <v>7</v>
      </c>
      <c r="SQ107" s="148">
        <v>7</v>
      </c>
      <c r="SR107" s="148">
        <v>7</v>
      </c>
      <c r="SS107" s="148">
        <v>7</v>
      </c>
      <c r="ST107" s="148">
        <v>6</v>
      </c>
      <c r="SU107" s="148">
        <v>6</v>
      </c>
      <c r="SV107" s="148">
        <v>6</v>
      </c>
      <c r="SW107" s="148">
        <v>7</v>
      </c>
      <c r="SX107" s="148">
        <v>7</v>
      </c>
      <c r="SY107" s="148">
        <v>7</v>
      </c>
      <c r="SZ107" s="148">
        <v>10</v>
      </c>
      <c r="TA107" s="148">
        <v>12</v>
      </c>
      <c r="TB107" s="148">
        <v>13</v>
      </c>
      <c r="TC107" s="148">
        <v>11</v>
      </c>
      <c r="TD107" s="148">
        <v>12</v>
      </c>
      <c r="TE107" s="148">
        <v>12</v>
      </c>
      <c r="TF107" s="148">
        <v>12</v>
      </c>
      <c r="TG107" s="148">
        <v>12</v>
      </c>
      <c r="TH107" s="148">
        <v>13</v>
      </c>
      <c r="TI107" s="148">
        <v>12</v>
      </c>
      <c r="TJ107" s="148">
        <v>12</v>
      </c>
      <c r="TK107" s="148">
        <v>13</v>
      </c>
      <c r="TL107" s="148">
        <v>11</v>
      </c>
      <c r="TM107" s="148">
        <v>9</v>
      </c>
      <c r="TN107" s="148">
        <v>8</v>
      </c>
      <c r="TO107" s="148">
        <v>9</v>
      </c>
      <c r="TP107" s="148">
        <v>10</v>
      </c>
      <c r="TQ107" s="148">
        <v>8</v>
      </c>
      <c r="TR107" s="148">
        <v>8</v>
      </c>
      <c r="TS107" s="148">
        <v>10</v>
      </c>
      <c r="TT107" s="148">
        <v>9</v>
      </c>
      <c r="TU107" s="148">
        <v>8</v>
      </c>
      <c r="TV107" s="148">
        <v>8</v>
      </c>
      <c r="TW107" s="148">
        <v>9</v>
      </c>
      <c r="TX107" s="148">
        <v>9</v>
      </c>
      <c r="TY107" s="148">
        <v>9</v>
      </c>
      <c r="TZ107" s="148">
        <v>8</v>
      </c>
      <c r="UA107" s="148">
        <v>6</v>
      </c>
      <c r="UB107" s="148">
        <v>6</v>
      </c>
      <c r="UC107" s="148">
        <v>6</v>
      </c>
      <c r="UD107" s="148">
        <v>7</v>
      </c>
      <c r="UE107" s="148">
        <v>8</v>
      </c>
      <c r="UF107" s="148">
        <v>9</v>
      </c>
      <c r="UG107" s="148">
        <v>9</v>
      </c>
      <c r="UH107" s="148">
        <v>9</v>
      </c>
      <c r="UI107" s="148">
        <v>8</v>
      </c>
      <c r="UJ107" s="148">
        <v>7</v>
      </c>
      <c r="UK107" s="148">
        <v>6</v>
      </c>
      <c r="UL107" s="148">
        <v>6</v>
      </c>
      <c r="UM107" s="148">
        <v>7</v>
      </c>
      <c r="UN107" s="148">
        <v>8</v>
      </c>
      <c r="UO107" s="148">
        <v>6</v>
      </c>
      <c r="UP107" s="148">
        <v>5</v>
      </c>
      <c r="UQ107" s="148">
        <v>5</v>
      </c>
      <c r="UR107" s="148">
        <v>5</v>
      </c>
      <c r="US107" s="148">
        <v>5</v>
      </c>
      <c r="UT107" s="148">
        <v>5</v>
      </c>
      <c r="UU107" s="148">
        <v>5</v>
      </c>
      <c r="UV107" s="148">
        <v>4</v>
      </c>
      <c r="UW107" s="148">
        <v>5</v>
      </c>
      <c r="UX107" s="148">
        <v>5</v>
      </c>
      <c r="UY107" s="148">
        <v>5</v>
      </c>
      <c r="UZ107" s="148">
        <v>4</v>
      </c>
      <c r="VA107" s="148">
        <v>4</v>
      </c>
      <c r="VB107" s="148">
        <v>4</v>
      </c>
      <c r="VC107" s="148">
        <v>4</v>
      </c>
      <c r="VD107" s="148">
        <v>4</v>
      </c>
      <c r="VE107" s="148">
        <v>5</v>
      </c>
      <c r="VF107" s="148">
        <v>5</v>
      </c>
      <c r="VG107" s="148">
        <v>5</v>
      </c>
      <c r="VH107" s="148">
        <v>5</v>
      </c>
      <c r="VI107" s="148">
        <v>5</v>
      </c>
      <c r="VJ107" s="148">
        <v>5</v>
      </c>
      <c r="VK107" s="148">
        <v>4</v>
      </c>
      <c r="VL107" s="148">
        <v>5</v>
      </c>
      <c r="VM107" s="148">
        <v>8</v>
      </c>
      <c r="VN107" s="148">
        <v>8</v>
      </c>
      <c r="VO107" s="148">
        <v>9</v>
      </c>
      <c r="VP107" s="148">
        <v>9</v>
      </c>
      <c r="VQ107" s="148">
        <v>9</v>
      </c>
      <c r="VR107" s="148">
        <v>8</v>
      </c>
      <c r="VS107" s="148">
        <v>10</v>
      </c>
      <c r="VT107" s="148">
        <v>10</v>
      </c>
      <c r="VU107" s="148">
        <v>14</v>
      </c>
      <c r="VV107" s="148">
        <v>9</v>
      </c>
      <c r="VW107" s="148">
        <v>8</v>
      </c>
      <c r="VX107" s="148">
        <v>6</v>
      </c>
      <c r="VY107" s="148">
        <v>4</v>
      </c>
      <c r="VZ107" s="148">
        <v>3</v>
      </c>
      <c r="WA107" s="148">
        <v>3</v>
      </c>
      <c r="WB107" s="148">
        <v>3</v>
      </c>
      <c r="WC107" s="148">
        <v>3</v>
      </c>
      <c r="WD107" s="148">
        <v>3</v>
      </c>
      <c r="WE107" s="148">
        <v>2</v>
      </c>
      <c r="WF107" s="148">
        <v>2</v>
      </c>
      <c r="WG107" s="148">
        <v>2</v>
      </c>
      <c r="WH107" s="148">
        <v>1</v>
      </c>
      <c r="WI107" s="148">
        <v>1</v>
      </c>
      <c r="WJ107" s="148">
        <v>2</v>
      </c>
      <c r="WK107" s="148">
        <v>3</v>
      </c>
      <c r="WL107" s="148">
        <v>9</v>
      </c>
      <c r="WM107" s="148">
        <v>3</v>
      </c>
      <c r="WN107" s="148">
        <v>0</v>
      </c>
      <c r="WO107" s="148">
        <v>0</v>
      </c>
      <c r="WP107" s="148">
        <v>0</v>
      </c>
      <c r="WQ107" s="148">
        <v>0</v>
      </c>
      <c r="WR107" s="148">
        <v>0</v>
      </c>
      <c r="WS107" s="148">
        <v>0</v>
      </c>
      <c r="WT107" s="148">
        <v>0</v>
      </c>
      <c r="WU107" s="148">
        <v>0</v>
      </c>
      <c r="WV107" s="148">
        <v>0</v>
      </c>
      <c r="WW107" s="148">
        <v>0</v>
      </c>
      <c r="WX107" s="148">
        <v>0</v>
      </c>
      <c r="WY107" s="148">
        <v>0</v>
      </c>
      <c r="WZ107" s="148">
        <v>3</v>
      </c>
      <c r="XA107" s="148">
        <v>2</v>
      </c>
      <c r="XB107" s="148">
        <v>3</v>
      </c>
      <c r="XC107" s="148">
        <v>3</v>
      </c>
      <c r="XD107" s="148">
        <v>3</v>
      </c>
      <c r="XE107" s="148">
        <v>3</v>
      </c>
      <c r="XF107" s="148">
        <v>2</v>
      </c>
      <c r="XG107" s="148">
        <v>2</v>
      </c>
      <c r="XH107" s="148">
        <v>2</v>
      </c>
      <c r="XI107" s="148">
        <v>2</v>
      </c>
      <c r="XJ107" s="148">
        <v>1</v>
      </c>
      <c r="XK107" s="148">
        <v>1</v>
      </c>
    </row>
    <row r="108" spans="1:635" s="148" customFormat="1" x14ac:dyDescent="0.2">
      <c r="A108" s="327"/>
      <c r="B108" s="354">
        <v>21</v>
      </c>
      <c r="C108" s="399">
        <f t="shared" ca="1" si="77"/>
        <v>0</v>
      </c>
      <c r="D108" s="400">
        <f t="shared" ca="1" si="82"/>
        <v>0</v>
      </c>
      <c r="E108" s="419">
        <f t="shared" ca="1" si="83"/>
        <v>1</v>
      </c>
      <c r="F108" s="401"/>
      <c r="G108" s="148">
        <v>104</v>
      </c>
      <c r="H108" s="148">
        <v>106</v>
      </c>
      <c r="I108" s="355">
        <v>106</v>
      </c>
      <c r="J108" s="148">
        <v>106</v>
      </c>
      <c r="K108" s="148">
        <v>104</v>
      </c>
      <c r="L108" s="148">
        <v>100</v>
      </c>
      <c r="M108" s="148">
        <v>103</v>
      </c>
      <c r="N108" s="148">
        <v>104</v>
      </c>
      <c r="O108" s="148">
        <v>98</v>
      </c>
      <c r="P108" s="148">
        <v>97</v>
      </c>
      <c r="Q108" s="148">
        <v>98</v>
      </c>
      <c r="R108" s="148">
        <v>93</v>
      </c>
      <c r="S108" s="148">
        <v>93</v>
      </c>
      <c r="T108" s="148">
        <v>90</v>
      </c>
      <c r="U108" s="148">
        <v>94</v>
      </c>
      <c r="V108" s="148">
        <v>90</v>
      </c>
      <c r="W108" s="148">
        <v>88</v>
      </c>
      <c r="X108" s="148">
        <v>85</v>
      </c>
      <c r="Y108" s="148">
        <v>81</v>
      </c>
      <c r="Z108" s="148">
        <v>79</v>
      </c>
      <c r="AA108" s="148">
        <v>80</v>
      </c>
      <c r="AB108" s="148">
        <v>84</v>
      </c>
      <c r="AC108" s="148">
        <v>84</v>
      </c>
      <c r="AD108" s="148">
        <v>88</v>
      </c>
      <c r="AE108" s="148">
        <v>95</v>
      </c>
      <c r="AF108" s="148">
        <v>96</v>
      </c>
      <c r="AG108" s="148">
        <v>95</v>
      </c>
      <c r="AH108" s="148">
        <v>93</v>
      </c>
      <c r="AI108" s="148">
        <v>90</v>
      </c>
      <c r="AJ108" s="148">
        <v>96</v>
      </c>
      <c r="AK108" s="148">
        <v>92</v>
      </c>
      <c r="AL108" s="148">
        <v>94</v>
      </c>
      <c r="AM108" s="148">
        <v>100</v>
      </c>
      <c r="AN108" s="148">
        <v>101</v>
      </c>
      <c r="AO108" s="148">
        <v>100</v>
      </c>
      <c r="AP108" s="360">
        <v>100</v>
      </c>
      <c r="AQ108" s="148">
        <v>100</v>
      </c>
      <c r="AR108" s="148">
        <v>99</v>
      </c>
      <c r="AS108" s="148">
        <v>102</v>
      </c>
      <c r="AT108" s="148">
        <v>99</v>
      </c>
      <c r="AU108" s="148">
        <v>112</v>
      </c>
      <c r="AV108" s="148">
        <v>114</v>
      </c>
      <c r="AW108" s="148">
        <v>111</v>
      </c>
      <c r="AX108" s="148">
        <v>110</v>
      </c>
      <c r="AY108" s="148">
        <v>102</v>
      </c>
      <c r="AZ108" s="148">
        <v>93</v>
      </c>
      <c r="BA108" s="148">
        <v>94</v>
      </c>
      <c r="BB108" s="148">
        <v>95</v>
      </c>
      <c r="BC108" s="148">
        <v>94</v>
      </c>
      <c r="BD108" s="148">
        <v>103</v>
      </c>
      <c r="BE108" s="148">
        <v>107</v>
      </c>
      <c r="BF108" s="148">
        <v>109</v>
      </c>
      <c r="BG108" s="148">
        <v>111</v>
      </c>
      <c r="BH108" s="148">
        <v>102</v>
      </c>
      <c r="BI108" s="148">
        <v>100</v>
      </c>
      <c r="BJ108" s="148">
        <v>93</v>
      </c>
      <c r="BK108" s="148">
        <v>90</v>
      </c>
      <c r="BL108" s="148">
        <v>90</v>
      </c>
      <c r="BM108" s="148">
        <v>84</v>
      </c>
      <c r="BN108" s="148">
        <v>79</v>
      </c>
      <c r="BO108" s="148">
        <v>88</v>
      </c>
      <c r="BP108" s="148">
        <v>84</v>
      </c>
      <c r="BQ108" s="148">
        <v>86</v>
      </c>
      <c r="BR108" s="148">
        <v>87</v>
      </c>
      <c r="BS108" s="355">
        <v>86.5</v>
      </c>
      <c r="BT108" s="96">
        <v>87</v>
      </c>
      <c r="BU108" s="148">
        <v>91</v>
      </c>
      <c r="BV108" s="148">
        <v>93</v>
      </c>
      <c r="BW108" s="148">
        <v>91</v>
      </c>
      <c r="BX108" s="148">
        <v>90</v>
      </c>
      <c r="BY108" s="148">
        <v>78</v>
      </c>
      <c r="BZ108" s="148">
        <v>87</v>
      </c>
      <c r="CA108" s="148">
        <v>90</v>
      </c>
      <c r="CB108" s="148">
        <v>84</v>
      </c>
      <c r="CC108" s="148">
        <v>80</v>
      </c>
      <c r="CD108" s="148">
        <v>77</v>
      </c>
      <c r="CE108" s="148">
        <v>87</v>
      </c>
      <c r="CF108" s="148">
        <v>85</v>
      </c>
      <c r="CG108" s="148">
        <v>96</v>
      </c>
      <c r="CH108" s="148">
        <v>97</v>
      </c>
      <c r="CI108" s="148">
        <v>96</v>
      </c>
      <c r="CJ108" s="148">
        <v>95</v>
      </c>
      <c r="CK108" s="148">
        <v>102</v>
      </c>
      <c r="CL108" s="148">
        <v>103</v>
      </c>
      <c r="CM108" s="148">
        <v>98</v>
      </c>
      <c r="CN108" s="148">
        <v>86</v>
      </c>
      <c r="CO108" s="148">
        <v>87</v>
      </c>
      <c r="CP108" s="148">
        <v>90</v>
      </c>
      <c r="CQ108" s="148">
        <v>91</v>
      </c>
      <c r="CR108" s="148">
        <v>107</v>
      </c>
      <c r="CS108" s="148">
        <v>108</v>
      </c>
      <c r="CT108" s="148">
        <v>105</v>
      </c>
      <c r="CU108" s="148">
        <v>105</v>
      </c>
      <c r="CV108" s="148">
        <v>120</v>
      </c>
      <c r="CW108" s="148">
        <v>116</v>
      </c>
      <c r="CX108" s="148">
        <v>124</v>
      </c>
      <c r="CY108" s="148">
        <v>115</v>
      </c>
      <c r="CZ108" s="148">
        <v>104</v>
      </c>
      <c r="DA108" s="148">
        <v>102</v>
      </c>
      <c r="DB108" s="148">
        <v>107</v>
      </c>
      <c r="DC108" s="148">
        <v>106</v>
      </c>
      <c r="DD108" s="148">
        <v>102</v>
      </c>
      <c r="DE108" s="148">
        <v>110</v>
      </c>
      <c r="DF108" s="148">
        <v>114</v>
      </c>
      <c r="DG108" s="148">
        <v>118</v>
      </c>
      <c r="DH108" s="148">
        <v>113</v>
      </c>
      <c r="DI108" s="148">
        <v>122</v>
      </c>
      <c r="DJ108" s="148">
        <v>121</v>
      </c>
      <c r="DK108" s="148">
        <v>113</v>
      </c>
      <c r="DL108" s="148">
        <v>104</v>
      </c>
      <c r="DM108" s="148">
        <v>109</v>
      </c>
      <c r="DN108" s="148">
        <v>111</v>
      </c>
      <c r="DO108" s="148">
        <v>112</v>
      </c>
      <c r="DP108" s="148">
        <v>101</v>
      </c>
      <c r="DQ108" s="148">
        <v>106</v>
      </c>
      <c r="DR108" s="398">
        <v>108</v>
      </c>
      <c r="DS108" s="148">
        <v>104</v>
      </c>
      <c r="DT108" s="398">
        <v>111</v>
      </c>
      <c r="DU108" s="398">
        <v>110</v>
      </c>
      <c r="DV108" s="397">
        <v>118</v>
      </c>
      <c r="DW108" s="397">
        <v>117</v>
      </c>
      <c r="DX108" s="398">
        <v>120</v>
      </c>
      <c r="DY108" s="96">
        <v>117</v>
      </c>
      <c r="DZ108" s="96">
        <v>110</v>
      </c>
      <c r="EA108" s="96">
        <v>113</v>
      </c>
      <c r="EB108" s="96">
        <v>107</v>
      </c>
      <c r="EC108" s="96">
        <v>97</v>
      </c>
      <c r="ED108" s="96">
        <v>97</v>
      </c>
      <c r="EE108" s="96">
        <v>101</v>
      </c>
      <c r="EF108" s="96">
        <v>96</v>
      </c>
      <c r="EG108" s="96">
        <v>99</v>
      </c>
      <c r="EH108" s="96">
        <v>102</v>
      </c>
      <c r="EI108" s="96">
        <v>98</v>
      </c>
      <c r="EJ108" s="96">
        <v>106</v>
      </c>
      <c r="EK108" s="96">
        <v>109</v>
      </c>
      <c r="EL108" s="96">
        <v>108</v>
      </c>
      <c r="EM108" s="96">
        <v>104</v>
      </c>
      <c r="EN108" s="96">
        <v>103</v>
      </c>
      <c r="EO108" s="148">
        <v>98</v>
      </c>
      <c r="EP108" s="96">
        <v>97</v>
      </c>
      <c r="EQ108" s="96">
        <v>94</v>
      </c>
      <c r="ER108" s="96">
        <v>94</v>
      </c>
      <c r="ES108" s="96">
        <v>98</v>
      </c>
      <c r="ET108" s="96">
        <v>98</v>
      </c>
      <c r="EU108" s="96">
        <v>94</v>
      </c>
      <c r="EV108" s="96">
        <v>90</v>
      </c>
      <c r="EW108" s="96">
        <v>89</v>
      </c>
      <c r="EX108" s="96">
        <v>98</v>
      </c>
      <c r="EY108" s="96">
        <v>103</v>
      </c>
      <c r="EZ108" s="96">
        <v>103</v>
      </c>
      <c r="FA108" s="96">
        <v>105</v>
      </c>
      <c r="FB108" s="96">
        <v>105</v>
      </c>
      <c r="FC108" s="96">
        <v>107</v>
      </c>
      <c r="FD108" s="96">
        <v>110</v>
      </c>
      <c r="FE108" s="96">
        <v>110</v>
      </c>
      <c r="FF108" s="96">
        <v>120</v>
      </c>
      <c r="FG108" s="96">
        <v>126</v>
      </c>
      <c r="FH108" s="96">
        <v>122</v>
      </c>
      <c r="FI108" s="96">
        <v>110</v>
      </c>
      <c r="FJ108" s="96">
        <v>105</v>
      </c>
      <c r="FK108" s="148">
        <v>103</v>
      </c>
      <c r="FL108" s="96">
        <v>107</v>
      </c>
      <c r="FM108" s="96">
        <v>115</v>
      </c>
      <c r="FN108" s="148">
        <v>112</v>
      </c>
      <c r="FO108" s="148">
        <v>111</v>
      </c>
      <c r="FP108" s="148">
        <v>109</v>
      </c>
      <c r="FQ108" s="96">
        <v>111</v>
      </c>
      <c r="FR108" s="148">
        <v>115</v>
      </c>
      <c r="FS108" s="398">
        <v>113</v>
      </c>
      <c r="FT108" s="148">
        <v>111</v>
      </c>
      <c r="FU108" s="398">
        <v>106</v>
      </c>
      <c r="FV108" s="398">
        <v>102</v>
      </c>
      <c r="FW108" s="397">
        <v>96</v>
      </c>
      <c r="FX108" s="397">
        <v>97</v>
      </c>
      <c r="FY108" s="398">
        <v>96</v>
      </c>
      <c r="FZ108" s="96">
        <v>93</v>
      </c>
      <c r="GA108" s="96">
        <v>90</v>
      </c>
      <c r="GB108" s="96">
        <v>90</v>
      </c>
      <c r="GC108" s="96">
        <v>82</v>
      </c>
      <c r="GD108" s="96">
        <v>78</v>
      </c>
      <c r="GE108" s="96">
        <v>75</v>
      </c>
      <c r="GF108" s="96">
        <v>78</v>
      </c>
      <c r="GG108" s="96">
        <v>78</v>
      </c>
      <c r="GH108" s="96">
        <v>79</v>
      </c>
      <c r="GI108" s="96">
        <v>84</v>
      </c>
      <c r="GJ108" s="96">
        <v>80</v>
      </c>
      <c r="GK108" s="96">
        <v>77</v>
      </c>
      <c r="GL108" s="96">
        <v>85</v>
      </c>
      <c r="GM108" s="96">
        <v>91</v>
      </c>
      <c r="GN108" s="96">
        <v>93</v>
      </c>
      <c r="GO108" s="96">
        <v>93</v>
      </c>
      <c r="GP108" s="148">
        <v>92</v>
      </c>
      <c r="GQ108" s="96">
        <v>84</v>
      </c>
      <c r="GR108" s="96">
        <v>89</v>
      </c>
      <c r="GS108" s="96">
        <v>92</v>
      </c>
      <c r="GT108" s="96">
        <v>100</v>
      </c>
      <c r="GU108" s="96">
        <v>96</v>
      </c>
      <c r="GV108" s="148">
        <v>97</v>
      </c>
      <c r="GW108" s="148">
        <v>94</v>
      </c>
      <c r="GX108" s="148">
        <v>92</v>
      </c>
      <c r="GY108" s="148">
        <v>98</v>
      </c>
      <c r="GZ108" s="148">
        <v>101</v>
      </c>
      <c r="HA108" s="148">
        <v>104</v>
      </c>
      <c r="HB108" s="148">
        <v>109</v>
      </c>
      <c r="HC108" s="148">
        <v>104</v>
      </c>
      <c r="HD108" s="148">
        <v>98</v>
      </c>
      <c r="HE108" s="148">
        <v>98</v>
      </c>
      <c r="HF108" s="148">
        <v>105</v>
      </c>
      <c r="HG108" s="148">
        <v>102</v>
      </c>
      <c r="HH108" s="148">
        <v>105</v>
      </c>
      <c r="HI108" s="148">
        <v>97</v>
      </c>
      <c r="HJ108" s="148">
        <v>100</v>
      </c>
      <c r="HK108" s="148">
        <v>106</v>
      </c>
      <c r="HL108" s="148">
        <v>99</v>
      </c>
      <c r="HM108" s="148">
        <v>103</v>
      </c>
      <c r="HN108" s="148">
        <v>102</v>
      </c>
      <c r="HO108" s="148">
        <v>104</v>
      </c>
      <c r="HP108" s="148">
        <v>96</v>
      </c>
      <c r="HQ108" s="148">
        <v>92</v>
      </c>
      <c r="HR108" s="148">
        <v>94</v>
      </c>
      <c r="HS108" s="148">
        <v>89</v>
      </c>
      <c r="HT108" s="148">
        <v>84</v>
      </c>
      <c r="HU108" s="148">
        <v>81</v>
      </c>
      <c r="HV108" s="148">
        <v>77</v>
      </c>
      <c r="HW108" s="148">
        <v>79</v>
      </c>
      <c r="HX108" s="148">
        <v>85</v>
      </c>
      <c r="HY108" s="148">
        <v>82</v>
      </c>
      <c r="HZ108" s="148">
        <v>83</v>
      </c>
      <c r="IA108" s="148">
        <v>87</v>
      </c>
      <c r="IB108" s="148">
        <v>81</v>
      </c>
      <c r="IC108" s="148">
        <v>79</v>
      </c>
      <c r="ID108" s="148">
        <v>82</v>
      </c>
      <c r="IE108" s="148">
        <v>92</v>
      </c>
      <c r="IF108" s="148">
        <v>94</v>
      </c>
      <c r="IG108" s="148">
        <v>84</v>
      </c>
      <c r="IH108" s="148">
        <v>82</v>
      </c>
      <c r="II108" s="148">
        <v>87</v>
      </c>
      <c r="IJ108" s="148">
        <v>89</v>
      </c>
      <c r="IK108" s="148">
        <v>87</v>
      </c>
      <c r="IL108" s="148">
        <v>82</v>
      </c>
      <c r="IM108" s="148">
        <v>88</v>
      </c>
      <c r="IN108" s="351">
        <f t="shared" si="78"/>
        <v>90.5</v>
      </c>
      <c r="IO108" s="148">
        <v>93</v>
      </c>
      <c r="IP108" s="148">
        <v>91</v>
      </c>
      <c r="IQ108" s="148">
        <v>91</v>
      </c>
      <c r="IR108" s="148">
        <v>95</v>
      </c>
      <c r="IS108" s="148">
        <v>98</v>
      </c>
      <c r="IT108" s="148">
        <v>99</v>
      </c>
      <c r="IU108" s="148">
        <v>91</v>
      </c>
      <c r="IV108" s="148">
        <v>94</v>
      </c>
      <c r="IW108" s="148">
        <v>97</v>
      </c>
      <c r="IX108" s="148">
        <v>96</v>
      </c>
      <c r="IY108" s="148">
        <v>87</v>
      </c>
      <c r="IZ108" s="148">
        <v>93</v>
      </c>
      <c r="JA108" s="148">
        <v>91</v>
      </c>
      <c r="JB108" s="148">
        <v>101</v>
      </c>
      <c r="JC108" s="148">
        <v>98</v>
      </c>
      <c r="JD108" s="148">
        <v>89</v>
      </c>
      <c r="JE108" s="148">
        <v>89</v>
      </c>
      <c r="JF108" s="353">
        <f t="shared" si="84"/>
        <v>90.5</v>
      </c>
      <c r="JG108" s="148">
        <v>92</v>
      </c>
      <c r="JH108" s="148">
        <v>95</v>
      </c>
      <c r="JI108" s="148">
        <v>87</v>
      </c>
      <c r="JJ108" s="148">
        <v>87</v>
      </c>
      <c r="JK108" s="148">
        <v>83</v>
      </c>
      <c r="JL108" s="148">
        <v>84</v>
      </c>
      <c r="JM108" s="148">
        <v>84</v>
      </c>
      <c r="JN108" s="351">
        <f t="shared" si="85"/>
        <v>83</v>
      </c>
      <c r="JO108" s="148">
        <v>82</v>
      </c>
      <c r="JP108" s="148">
        <v>75</v>
      </c>
      <c r="JQ108" s="148">
        <v>68</v>
      </c>
      <c r="JR108" s="148">
        <v>76</v>
      </c>
      <c r="JS108" s="148">
        <v>81</v>
      </c>
      <c r="JT108" s="148">
        <v>77</v>
      </c>
      <c r="JU108" s="148">
        <v>69</v>
      </c>
      <c r="JV108" s="351">
        <f t="shared" si="86"/>
        <v>71.5</v>
      </c>
      <c r="JW108" s="148">
        <v>74</v>
      </c>
      <c r="JX108" s="148">
        <v>81</v>
      </c>
      <c r="JY108" s="148">
        <v>80</v>
      </c>
      <c r="JZ108" s="148">
        <v>80</v>
      </c>
      <c r="KA108" s="148">
        <v>83</v>
      </c>
      <c r="KB108" s="148">
        <v>79</v>
      </c>
      <c r="KC108" s="148">
        <v>74</v>
      </c>
      <c r="KD108" s="148">
        <v>74</v>
      </c>
      <c r="KE108" s="148">
        <v>74</v>
      </c>
      <c r="KF108" s="148">
        <v>75</v>
      </c>
      <c r="KG108" s="148">
        <v>82</v>
      </c>
      <c r="KH108" s="148">
        <v>80</v>
      </c>
      <c r="KI108" s="148">
        <v>80</v>
      </c>
      <c r="KJ108" s="148">
        <v>84</v>
      </c>
      <c r="KK108" s="148">
        <v>89</v>
      </c>
      <c r="KL108" s="148">
        <v>88</v>
      </c>
      <c r="KM108" s="148">
        <v>80</v>
      </c>
      <c r="KN108" s="148">
        <v>81</v>
      </c>
      <c r="KO108" s="148">
        <v>82</v>
      </c>
      <c r="KP108" s="148">
        <v>87</v>
      </c>
      <c r="KQ108" s="148">
        <v>89</v>
      </c>
      <c r="KR108" s="148">
        <v>90</v>
      </c>
      <c r="KS108" s="148">
        <v>90</v>
      </c>
      <c r="KT108" s="148">
        <v>95</v>
      </c>
      <c r="KU108" s="148">
        <v>85</v>
      </c>
      <c r="KV108" s="148">
        <v>80</v>
      </c>
      <c r="KW108" s="148">
        <v>91</v>
      </c>
      <c r="KX108" s="148">
        <v>96</v>
      </c>
      <c r="KY108" s="148">
        <v>92</v>
      </c>
      <c r="KZ108" s="418">
        <f t="shared" si="87"/>
        <v>88</v>
      </c>
      <c r="LA108" s="418">
        <f t="shared" si="88"/>
        <v>86</v>
      </c>
      <c r="LB108" s="418">
        <f t="shared" si="89"/>
        <v>83</v>
      </c>
      <c r="LC108" s="418">
        <f t="shared" si="90"/>
        <v>81</v>
      </c>
      <c r="LD108" s="418">
        <f t="shared" si="91"/>
        <v>78</v>
      </c>
      <c r="LE108" s="418">
        <f t="shared" si="92"/>
        <v>74</v>
      </c>
      <c r="LF108" s="418">
        <f t="shared" si="93"/>
        <v>71</v>
      </c>
      <c r="LG108" s="418">
        <f t="shared" si="94"/>
        <v>69</v>
      </c>
      <c r="LH108" s="418">
        <f t="shared" si="95"/>
        <v>65</v>
      </c>
      <c r="LI108" s="418">
        <f t="shared" si="96"/>
        <v>61</v>
      </c>
      <c r="LJ108" s="148">
        <v>69</v>
      </c>
      <c r="LK108" s="148">
        <v>64</v>
      </c>
      <c r="LL108" s="148">
        <v>64</v>
      </c>
      <c r="LM108" s="148">
        <v>62</v>
      </c>
      <c r="LN108" s="148">
        <v>58</v>
      </c>
      <c r="LO108" s="148">
        <v>55</v>
      </c>
      <c r="LP108" s="148">
        <v>53</v>
      </c>
      <c r="LQ108" s="148">
        <v>50</v>
      </c>
      <c r="LR108" s="148">
        <v>51</v>
      </c>
      <c r="LS108" s="148">
        <v>56</v>
      </c>
      <c r="LT108" s="148">
        <v>64</v>
      </c>
      <c r="LU108" s="148">
        <v>42</v>
      </c>
      <c r="LV108" s="148">
        <v>45</v>
      </c>
      <c r="LW108" s="148">
        <v>40</v>
      </c>
      <c r="LX108" s="148">
        <v>44</v>
      </c>
      <c r="LY108" s="148">
        <v>40</v>
      </c>
      <c r="LZ108" s="148">
        <v>40</v>
      </c>
      <c r="MA108" s="148">
        <v>42</v>
      </c>
      <c r="MB108" s="148">
        <v>40</v>
      </c>
      <c r="MC108" s="148">
        <v>39</v>
      </c>
      <c r="MD108" s="148">
        <v>37</v>
      </c>
      <c r="ME108" s="148">
        <v>36</v>
      </c>
      <c r="MF108" s="148">
        <v>35</v>
      </c>
      <c r="MG108" s="148">
        <v>34</v>
      </c>
      <c r="MH108" s="148">
        <v>34</v>
      </c>
      <c r="MI108" s="148">
        <v>33</v>
      </c>
      <c r="MJ108" s="148">
        <v>36</v>
      </c>
      <c r="MK108" s="148">
        <v>39</v>
      </c>
      <c r="ML108" s="148">
        <v>33</v>
      </c>
      <c r="MM108" s="148">
        <v>28</v>
      </c>
      <c r="MN108" s="148">
        <v>28</v>
      </c>
      <c r="MO108" s="148">
        <v>29</v>
      </c>
      <c r="MP108" s="148">
        <v>32</v>
      </c>
      <c r="MQ108" s="148">
        <v>32</v>
      </c>
      <c r="MR108" s="148">
        <v>35</v>
      </c>
      <c r="MS108" s="148">
        <v>38</v>
      </c>
      <c r="MT108" s="148">
        <v>37</v>
      </c>
      <c r="MU108" s="148">
        <v>35</v>
      </c>
      <c r="MV108" s="148">
        <v>34</v>
      </c>
      <c r="MW108" s="148">
        <v>33</v>
      </c>
      <c r="MX108" s="148">
        <v>34</v>
      </c>
      <c r="MY108" s="148">
        <v>36</v>
      </c>
      <c r="MZ108" s="148">
        <v>36</v>
      </c>
      <c r="NA108" s="148">
        <v>36</v>
      </c>
      <c r="NB108" s="148">
        <v>34</v>
      </c>
      <c r="NC108" s="148">
        <v>33</v>
      </c>
      <c r="ND108" s="148">
        <v>27</v>
      </c>
      <c r="NE108" s="148">
        <v>27</v>
      </c>
      <c r="NF108" s="148">
        <v>28</v>
      </c>
      <c r="NG108" s="148">
        <v>29</v>
      </c>
      <c r="NH108" s="148">
        <v>31</v>
      </c>
      <c r="NI108" s="148">
        <v>31</v>
      </c>
      <c r="NJ108" s="148">
        <v>30</v>
      </c>
      <c r="NK108" s="148">
        <v>26</v>
      </c>
      <c r="NL108" s="148">
        <v>28</v>
      </c>
      <c r="NM108" s="148">
        <v>27</v>
      </c>
      <c r="NN108" s="148">
        <v>29</v>
      </c>
      <c r="NO108" s="148">
        <v>26</v>
      </c>
      <c r="NP108" s="148">
        <v>24</v>
      </c>
      <c r="NQ108" s="148">
        <v>25</v>
      </c>
      <c r="NR108" s="148">
        <v>28</v>
      </c>
      <c r="NS108" s="148">
        <v>26</v>
      </c>
      <c r="NT108" s="148">
        <v>26</v>
      </c>
      <c r="NU108" s="148">
        <v>21</v>
      </c>
      <c r="NV108" s="148">
        <v>23</v>
      </c>
      <c r="NW108" s="148">
        <v>23</v>
      </c>
      <c r="NX108" s="148">
        <v>25</v>
      </c>
      <c r="NY108" s="148">
        <v>21</v>
      </c>
      <c r="NZ108" s="148">
        <v>23</v>
      </c>
      <c r="OA108" s="148">
        <v>26</v>
      </c>
      <c r="OB108" s="148">
        <v>26</v>
      </c>
      <c r="OC108" s="148">
        <v>23</v>
      </c>
      <c r="OD108" s="148">
        <v>20</v>
      </c>
      <c r="OE108" s="148">
        <v>25</v>
      </c>
      <c r="OF108" s="148">
        <v>24</v>
      </c>
      <c r="OG108" s="148">
        <v>26</v>
      </c>
      <c r="OH108" s="148">
        <v>23</v>
      </c>
      <c r="OI108" s="148">
        <v>25</v>
      </c>
      <c r="OJ108" s="148">
        <v>26</v>
      </c>
      <c r="OK108" s="148">
        <v>28</v>
      </c>
      <c r="OL108" s="148">
        <v>25</v>
      </c>
      <c r="OM108" s="148">
        <v>29</v>
      </c>
      <c r="ON108" s="148">
        <v>23</v>
      </c>
      <c r="OO108" s="148">
        <v>27</v>
      </c>
      <c r="OP108" s="148">
        <v>33</v>
      </c>
      <c r="OQ108" s="148">
        <v>32</v>
      </c>
      <c r="OR108" s="148">
        <v>32</v>
      </c>
      <c r="OS108" s="148">
        <v>31</v>
      </c>
      <c r="OT108" s="148">
        <v>37</v>
      </c>
      <c r="OU108" s="148">
        <v>34</v>
      </c>
      <c r="OV108" s="148">
        <v>31</v>
      </c>
      <c r="OW108" s="148">
        <v>33</v>
      </c>
      <c r="OX108" s="148">
        <v>37</v>
      </c>
      <c r="OY108" s="351">
        <f t="shared" si="79"/>
        <v>35</v>
      </c>
      <c r="OZ108" s="148">
        <v>33</v>
      </c>
      <c r="PA108" s="148">
        <v>30</v>
      </c>
      <c r="PB108" s="148">
        <v>27</v>
      </c>
      <c r="PC108" s="148">
        <v>29</v>
      </c>
      <c r="PD108" s="148">
        <v>29</v>
      </c>
      <c r="PE108" s="148">
        <v>31</v>
      </c>
      <c r="PF108" s="148">
        <v>31</v>
      </c>
      <c r="PG108" s="351">
        <f t="shared" si="80"/>
        <v>34.5</v>
      </c>
      <c r="PH108" s="148">
        <v>38</v>
      </c>
      <c r="PI108" s="148">
        <v>38</v>
      </c>
      <c r="PJ108" s="351">
        <f t="shared" si="81"/>
        <v>36</v>
      </c>
      <c r="PK108" s="148">
        <v>34</v>
      </c>
      <c r="PL108" s="148">
        <v>37</v>
      </c>
      <c r="PM108" s="148">
        <v>34</v>
      </c>
      <c r="PN108" s="148">
        <v>34</v>
      </c>
      <c r="PO108" s="96">
        <v>33</v>
      </c>
      <c r="PP108" s="148">
        <v>32</v>
      </c>
      <c r="PQ108" s="148">
        <v>23</v>
      </c>
      <c r="PR108" s="148">
        <v>23</v>
      </c>
      <c r="PS108" s="148">
        <v>24</v>
      </c>
      <c r="PT108" s="148">
        <v>28</v>
      </c>
      <c r="PU108" s="148">
        <v>32</v>
      </c>
      <c r="PV108" s="148">
        <v>27</v>
      </c>
      <c r="PW108" s="148">
        <v>24</v>
      </c>
      <c r="PX108" s="148">
        <v>23</v>
      </c>
      <c r="PY108" s="148">
        <v>19</v>
      </c>
      <c r="PZ108" s="148">
        <v>19</v>
      </c>
      <c r="QA108" s="148">
        <v>20</v>
      </c>
      <c r="QB108" s="148">
        <v>20</v>
      </c>
      <c r="QC108" s="148">
        <v>23</v>
      </c>
      <c r="QD108" s="148">
        <v>24</v>
      </c>
      <c r="QE108" s="148">
        <v>22</v>
      </c>
      <c r="QF108" s="148">
        <v>24</v>
      </c>
      <c r="QG108" s="148">
        <v>24</v>
      </c>
      <c r="QH108" s="148">
        <v>25</v>
      </c>
      <c r="QI108" s="148">
        <v>23</v>
      </c>
      <c r="QJ108" s="148">
        <v>22</v>
      </c>
      <c r="QK108" s="148">
        <v>20</v>
      </c>
      <c r="QL108" s="148">
        <v>17</v>
      </c>
      <c r="QM108" s="148">
        <v>15</v>
      </c>
      <c r="QN108" s="148">
        <v>17</v>
      </c>
      <c r="QO108" s="148">
        <v>20</v>
      </c>
      <c r="QP108" s="148">
        <v>19</v>
      </c>
      <c r="QQ108" s="148">
        <v>17</v>
      </c>
      <c r="QR108" s="148">
        <v>16</v>
      </c>
      <c r="QS108" s="148">
        <v>18</v>
      </c>
      <c r="QT108" s="148">
        <v>19</v>
      </c>
      <c r="QU108" s="148">
        <v>18</v>
      </c>
      <c r="QV108" s="148">
        <v>19</v>
      </c>
      <c r="QW108" s="148">
        <v>20</v>
      </c>
      <c r="QX108" s="148">
        <v>21</v>
      </c>
      <c r="QY108" s="148">
        <v>25</v>
      </c>
      <c r="QZ108" s="148">
        <v>19</v>
      </c>
      <c r="RA108" s="148">
        <v>17</v>
      </c>
      <c r="RB108" s="96">
        <v>19</v>
      </c>
      <c r="RC108" s="148">
        <v>19</v>
      </c>
      <c r="RD108" s="96">
        <v>17</v>
      </c>
      <c r="RE108" s="96">
        <v>17</v>
      </c>
      <c r="RF108" s="148">
        <v>17</v>
      </c>
      <c r="RG108" s="96">
        <v>18</v>
      </c>
      <c r="RH108" s="148">
        <v>16</v>
      </c>
      <c r="RI108" s="96">
        <v>14</v>
      </c>
      <c r="RJ108" s="96">
        <v>17</v>
      </c>
      <c r="RK108" s="96">
        <v>16</v>
      </c>
      <c r="RL108" s="96">
        <v>18</v>
      </c>
      <c r="RM108" s="96">
        <v>14</v>
      </c>
      <c r="RN108" s="96">
        <v>21</v>
      </c>
      <c r="RO108" s="148">
        <v>19</v>
      </c>
      <c r="RP108" s="148">
        <v>22</v>
      </c>
      <c r="RQ108" s="148">
        <v>17</v>
      </c>
      <c r="RR108" s="148">
        <v>14</v>
      </c>
      <c r="RS108" s="148">
        <v>16</v>
      </c>
      <c r="RT108" s="148">
        <v>15</v>
      </c>
      <c r="RU108" s="148">
        <v>13</v>
      </c>
      <c r="RV108" s="148">
        <v>16</v>
      </c>
      <c r="RW108" s="148">
        <v>17</v>
      </c>
      <c r="RX108" s="148">
        <v>13</v>
      </c>
      <c r="RY108" s="148">
        <v>16</v>
      </c>
      <c r="RZ108" s="148">
        <v>13</v>
      </c>
      <c r="SA108" s="148">
        <v>12</v>
      </c>
      <c r="SB108" s="148">
        <v>13</v>
      </c>
      <c r="SC108" s="148">
        <v>13</v>
      </c>
      <c r="SD108" s="148">
        <v>16</v>
      </c>
      <c r="SE108" s="148">
        <v>17</v>
      </c>
      <c r="SF108" s="148">
        <v>17</v>
      </c>
      <c r="SG108" s="148">
        <v>19</v>
      </c>
      <c r="SH108" s="148">
        <v>17</v>
      </c>
      <c r="SI108" s="148">
        <v>13</v>
      </c>
      <c r="SJ108" s="148">
        <v>15</v>
      </c>
      <c r="SK108" s="148">
        <v>17</v>
      </c>
      <c r="SL108" s="148">
        <v>17</v>
      </c>
      <c r="SM108" s="148">
        <v>17</v>
      </c>
      <c r="SN108" s="148">
        <v>15</v>
      </c>
      <c r="SO108" s="148">
        <v>14</v>
      </c>
      <c r="SP108" s="148">
        <v>16</v>
      </c>
      <c r="SQ108" s="148">
        <v>17</v>
      </c>
      <c r="SR108" s="148">
        <v>16</v>
      </c>
      <c r="SS108" s="148">
        <v>16</v>
      </c>
      <c r="ST108" s="148">
        <v>16</v>
      </c>
      <c r="SU108" s="148">
        <v>13</v>
      </c>
      <c r="SV108" s="148">
        <v>14</v>
      </c>
      <c r="SW108" s="148">
        <v>19</v>
      </c>
      <c r="SX108" s="148">
        <v>18</v>
      </c>
      <c r="SY108" s="148">
        <v>19</v>
      </c>
      <c r="SZ108" s="148">
        <v>20</v>
      </c>
      <c r="TA108" s="148">
        <v>19</v>
      </c>
      <c r="TB108" s="148">
        <v>20</v>
      </c>
      <c r="TC108" s="148">
        <v>21</v>
      </c>
      <c r="TD108" s="148">
        <v>24</v>
      </c>
      <c r="TE108" s="148">
        <v>22</v>
      </c>
      <c r="TF108" s="148">
        <v>19</v>
      </c>
      <c r="TG108" s="148">
        <v>23</v>
      </c>
      <c r="TH108" s="148">
        <v>23</v>
      </c>
      <c r="TI108" s="148">
        <v>24</v>
      </c>
      <c r="TJ108" s="148">
        <v>24</v>
      </c>
      <c r="TK108" s="148">
        <v>26</v>
      </c>
      <c r="TL108" s="148">
        <v>25</v>
      </c>
      <c r="TM108" s="148">
        <v>21</v>
      </c>
      <c r="TN108" s="148">
        <v>20</v>
      </c>
      <c r="TO108" s="148">
        <v>22</v>
      </c>
      <c r="TP108" s="148">
        <v>20</v>
      </c>
      <c r="TQ108" s="148">
        <v>20</v>
      </c>
      <c r="TR108" s="148">
        <v>17</v>
      </c>
      <c r="TS108" s="148">
        <v>19</v>
      </c>
      <c r="TT108" s="148">
        <v>19</v>
      </c>
      <c r="TU108" s="148">
        <v>17</v>
      </c>
      <c r="TV108" s="148">
        <v>14</v>
      </c>
      <c r="TW108" s="148">
        <v>16</v>
      </c>
      <c r="TX108" s="148">
        <v>19</v>
      </c>
      <c r="TY108" s="148">
        <v>17</v>
      </c>
      <c r="TZ108" s="148">
        <v>12</v>
      </c>
      <c r="UA108" s="148">
        <v>12</v>
      </c>
      <c r="UB108" s="148">
        <v>12</v>
      </c>
      <c r="UC108" s="148">
        <v>13</v>
      </c>
      <c r="UD108" s="148">
        <v>14</v>
      </c>
      <c r="UE108" s="148">
        <v>14</v>
      </c>
      <c r="UF108" s="148">
        <v>15</v>
      </c>
      <c r="UG108" s="148">
        <v>14</v>
      </c>
      <c r="UH108" s="148">
        <v>17</v>
      </c>
      <c r="UI108" s="148">
        <v>12</v>
      </c>
      <c r="UJ108" s="148">
        <v>12</v>
      </c>
      <c r="UK108" s="148">
        <v>16</v>
      </c>
      <c r="UL108" s="148">
        <v>17</v>
      </c>
      <c r="UM108" s="148">
        <v>15</v>
      </c>
      <c r="UN108" s="148">
        <v>15</v>
      </c>
      <c r="UO108" s="148">
        <v>12</v>
      </c>
      <c r="UP108" s="148">
        <v>13</v>
      </c>
      <c r="UQ108" s="148">
        <v>15</v>
      </c>
      <c r="UR108" s="148">
        <v>12</v>
      </c>
      <c r="US108" s="148">
        <v>10</v>
      </c>
      <c r="UT108" s="148">
        <v>12</v>
      </c>
      <c r="UU108" s="148">
        <v>18</v>
      </c>
      <c r="UV108" s="148">
        <v>15</v>
      </c>
      <c r="UW108" s="148">
        <v>14</v>
      </c>
      <c r="UX108" s="148">
        <v>13</v>
      </c>
      <c r="UY108" s="148">
        <v>16</v>
      </c>
      <c r="UZ108" s="148">
        <v>18</v>
      </c>
      <c r="VA108" s="148">
        <v>19</v>
      </c>
      <c r="VB108" s="148">
        <v>16</v>
      </c>
      <c r="VC108" s="148">
        <v>17</v>
      </c>
      <c r="VD108" s="148">
        <v>24</v>
      </c>
      <c r="VE108" s="148">
        <v>19</v>
      </c>
      <c r="VF108" s="148">
        <v>17</v>
      </c>
      <c r="VG108" s="148">
        <v>16</v>
      </c>
      <c r="VH108" s="148">
        <v>16</v>
      </c>
      <c r="VI108" s="148">
        <v>16</v>
      </c>
      <c r="VJ108" s="148">
        <v>14</v>
      </c>
      <c r="VK108" s="148">
        <v>15</v>
      </c>
      <c r="VL108" s="148">
        <v>15</v>
      </c>
      <c r="VM108" s="148">
        <v>14</v>
      </c>
      <c r="VN108" s="148">
        <v>15</v>
      </c>
      <c r="VO108" s="148">
        <v>14</v>
      </c>
      <c r="VP108" s="148">
        <v>18</v>
      </c>
      <c r="VQ108" s="148">
        <v>18</v>
      </c>
      <c r="VR108" s="148">
        <v>16</v>
      </c>
      <c r="VS108" s="148">
        <v>17</v>
      </c>
      <c r="VT108" s="148">
        <v>19</v>
      </c>
      <c r="VU108" s="148">
        <v>23</v>
      </c>
      <c r="VV108" s="148">
        <v>43</v>
      </c>
      <c r="VW108" s="148">
        <v>12</v>
      </c>
      <c r="VX108" s="148">
        <v>12</v>
      </c>
      <c r="VY108" s="148">
        <v>10</v>
      </c>
      <c r="VZ108" s="148">
        <v>9</v>
      </c>
      <c r="WA108" s="148">
        <v>9</v>
      </c>
      <c r="WB108" s="148">
        <v>9</v>
      </c>
      <c r="WC108" s="148">
        <v>8</v>
      </c>
      <c r="WD108" s="148">
        <v>8</v>
      </c>
      <c r="WE108" s="148">
        <v>7</v>
      </c>
      <c r="WF108" s="148">
        <v>7</v>
      </c>
      <c r="WG108" s="148">
        <v>7</v>
      </c>
      <c r="WH108" s="148">
        <v>7</v>
      </c>
      <c r="WI108" s="148">
        <v>6</v>
      </c>
      <c r="WJ108" s="148">
        <v>3</v>
      </c>
      <c r="WK108" s="148">
        <v>4</v>
      </c>
      <c r="WL108" s="148">
        <v>6</v>
      </c>
      <c r="WM108" s="148">
        <v>6</v>
      </c>
      <c r="WN108" s="148">
        <v>3</v>
      </c>
      <c r="WO108" s="148">
        <v>3</v>
      </c>
      <c r="WP108" s="148">
        <v>2</v>
      </c>
      <c r="WQ108" s="148">
        <v>2</v>
      </c>
      <c r="WR108" s="148">
        <v>2</v>
      </c>
      <c r="WS108" s="148">
        <v>2</v>
      </c>
      <c r="WT108" s="148">
        <v>2</v>
      </c>
      <c r="WU108" s="148">
        <v>3</v>
      </c>
      <c r="WV108" s="148">
        <v>3</v>
      </c>
      <c r="WW108" s="148">
        <v>3</v>
      </c>
      <c r="WX108" s="148">
        <v>2</v>
      </c>
      <c r="WY108" s="148">
        <v>1</v>
      </c>
      <c r="WZ108" s="148">
        <v>1</v>
      </c>
      <c r="XA108" s="148">
        <v>0</v>
      </c>
      <c r="XB108" s="148">
        <v>0</v>
      </c>
      <c r="XC108" s="148">
        <v>0</v>
      </c>
      <c r="XD108" s="148">
        <v>0</v>
      </c>
      <c r="XE108" s="148">
        <v>0</v>
      </c>
      <c r="XF108" s="148">
        <v>0</v>
      </c>
      <c r="XG108" s="148">
        <v>0</v>
      </c>
      <c r="XH108" s="148">
        <v>0</v>
      </c>
      <c r="XI108" s="148">
        <v>0</v>
      </c>
      <c r="XJ108" s="148">
        <v>0</v>
      </c>
      <c r="XK108" s="148">
        <v>0</v>
      </c>
    </row>
    <row r="109" spans="1:635" s="148" customFormat="1" x14ac:dyDescent="0.2">
      <c r="A109" s="354"/>
      <c r="B109" s="354">
        <v>22</v>
      </c>
      <c r="C109" s="399">
        <f t="shared" ca="1" si="77"/>
        <v>4</v>
      </c>
      <c r="D109" s="400">
        <f t="shared" ca="1" si="82"/>
        <v>4.1753653444676405E-3</v>
      </c>
      <c r="E109" s="419">
        <f t="shared" ca="1" si="83"/>
        <v>7</v>
      </c>
      <c r="F109" s="401"/>
      <c r="G109" s="148">
        <v>94</v>
      </c>
      <c r="H109" s="148">
        <v>92</v>
      </c>
      <c r="I109" s="355">
        <v>83</v>
      </c>
      <c r="J109" s="148">
        <v>74</v>
      </c>
      <c r="K109" s="148">
        <v>70</v>
      </c>
      <c r="L109" s="148">
        <v>75</v>
      </c>
      <c r="M109" s="148">
        <v>68</v>
      </c>
      <c r="N109" s="148">
        <v>71</v>
      </c>
      <c r="O109" s="148">
        <v>70</v>
      </c>
      <c r="P109" s="148">
        <v>63</v>
      </c>
      <c r="Q109" s="148">
        <v>61</v>
      </c>
      <c r="R109" s="148">
        <v>58</v>
      </c>
      <c r="S109" s="148">
        <v>64</v>
      </c>
      <c r="T109" s="148">
        <v>66</v>
      </c>
      <c r="U109" s="148">
        <v>62</v>
      </c>
      <c r="V109" s="148">
        <v>58</v>
      </c>
      <c r="W109" s="148">
        <v>61</v>
      </c>
      <c r="X109" s="148">
        <v>55</v>
      </c>
      <c r="Y109" s="148">
        <v>62</v>
      </c>
      <c r="Z109" s="148">
        <v>68</v>
      </c>
      <c r="AA109" s="148">
        <v>68</v>
      </c>
      <c r="AB109" s="148">
        <v>63</v>
      </c>
      <c r="AC109" s="148">
        <v>67</v>
      </c>
      <c r="AD109" s="148">
        <v>62</v>
      </c>
      <c r="AE109" s="148">
        <v>60</v>
      </c>
      <c r="AF109" s="148">
        <v>63</v>
      </c>
      <c r="AG109" s="148">
        <v>62</v>
      </c>
      <c r="AH109" s="148">
        <v>72</v>
      </c>
      <c r="AI109" s="148">
        <v>71</v>
      </c>
      <c r="AJ109" s="148">
        <v>72</v>
      </c>
      <c r="AK109" s="148">
        <v>79</v>
      </c>
      <c r="AL109" s="148">
        <v>86</v>
      </c>
      <c r="AM109" s="148">
        <v>90</v>
      </c>
      <c r="AN109" s="148">
        <v>95</v>
      </c>
      <c r="AO109" s="148">
        <v>101</v>
      </c>
      <c r="AP109" s="360">
        <v>106.5</v>
      </c>
      <c r="AQ109" s="148">
        <v>112</v>
      </c>
      <c r="AR109" s="148">
        <v>113</v>
      </c>
      <c r="AS109" s="148">
        <v>107</v>
      </c>
      <c r="AT109" s="148">
        <v>110</v>
      </c>
      <c r="AU109" s="148">
        <v>104</v>
      </c>
      <c r="AV109" s="148">
        <v>112</v>
      </c>
      <c r="AW109" s="148">
        <v>120</v>
      </c>
      <c r="AX109" s="148">
        <v>126</v>
      </c>
      <c r="AY109" s="148">
        <v>120</v>
      </c>
      <c r="AZ109" s="148">
        <v>121</v>
      </c>
      <c r="BA109" s="148">
        <v>122</v>
      </c>
      <c r="BB109" s="148">
        <v>127</v>
      </c>
      <c r="BC109" s="148">
        <v>140</v>
      </c>
      <c r="BD109" s="148">
        <v>138</v>
      </c>
      <c r="BE109" s="148">
        <v>141</v>
      </c>
      <c r="BF109" s="148">
        <v>132</v>
      </c>
      <c r="BG109" s="148">
        <v>134</v>
      </c>
      <c r="BH109" s="148">
        <v>135</v>
      </c>
      <c r="BI109" s="148">
        <v>130</v>
      </c>
      <c r="BJ109" s="148">
        <v>128</v>
      </c>
      <c r="BK109" s="148">
        <v>127</v>
      </c>
      <c r="BL109" s="148">
        <v>115</v>
      </c>
      <c r="BM109" s="148">
        <v>118</v>
      </c>
      <c r="BN109" s="148">
        <v>111</v>
      </c>
      <c r="BO109" s="148">
        <v>117</v>
      </c>
      <c r="BP109" s="148">
        <v>125</v>
      </c>
      <c r="BQ109" s="148">
        <v>104</v>
      </c>
      <c r="BR109" s="148">
        <v>106</v>
      </c>
      <c r="BS109" s="355">
        <v>105</v>
      </c>
      <c r="BT109" s="96">
        <v>94</v>
      </c>
      <c r="BU109" s="148">
        <v>88</v>
      </c>
      <c r="BV109" s="148">
        <v>77</v>
      </c>
      <c r="BW109" s="148">
        <v>83</v>
      </c>
      <c r="BX109" s="148">
        <v>89</v>
      </c>
      <c r="BY109" s="148">
        <v>90</v>
      </c>
      <c r="BZ109" s="148">
        <v>96</v>
      </c>
      <c r="CA109" s="148">
        <v>100</v>
      </c>
      <c r="CB109" s="148">
        <v>97</v>
      </c>
      <c r="CC109" s="148">
        <v>96</v>
      </c>
      <c r="CD109" s="148">
        <v>104</v>
      </c>
      <c r="CE109" s="148">
        <v>109</v>
      </c>
      <c r="CF109" s="148">
        <v>114</v>
      </c>
      <c r="CG109" s="148">
        <v>108</v>
      </c>
      <c r="CH109" s="148">
        <v>106</v>
      </c>
      <c r="CI109" s="148">
        <v>110</v>
      </c>
      <c r="CJ109" s="148">
        <v>110</v>
      </c>
      <c r="CK109" s="148">
        <v>115</v>
      </c>
      <c r="CL109" s="148">
        <v>111</v>
      </c>
      <c r="CM109" s="148">
        <v>128</v>
      </c>
      <c r="CN109" s="148">
        <v>129</v>
      </c>
      <c r="CO109" s="148">
        <v>138</v>
      </c>
      <c r="CP109" s="148">
        <v>135</v>
      </c>
      <c r="CQ109" s="148">
        <v>121</v>
      </c>
      <c r="CR109" s="148">
        <v>122</v>
      </c>
      <c r="CS109" s="148">
        <v>125</v>
      </c>
      <c r="CT109" s="148">
        <v>115</v>
      </c>
      <c r="CU109" s="148">
        <v>110</v>
      </c>
      <c r="CV109" s="148">
        <v>104</v>
      </c>
      <c r="CW109" s="148">
        <v>103</v>
      </c>
      <c r="CX109" s="148">
        <v>104</v>
      </c>
      <c r="CY109" s="148">
        <v>102</v>
      </c>
      <c r="CZ109" s="148">
        <v>107</v>
      </c>
      <c r="DA109" s="148">
        <v>108</v>
      </c>
      <c r="DB109" s="148">
        <v>101</v>
      </c>
      <c r="DC109" s="148">
        <v>101</v>
      </c>
      <c r="DD109" s="148">
        <v>95</v>
      </c>
      <c r="DE109" s="148">
        <v>98</v>
      </c>
      <c r="DF109" s="148">
        <v>96.5</v>
      </c>
      <c r="DG109" s="148">
        <v>95</v>
      </c>
      <c r="DH109" s="148">
        <v>106</v>
      </c>
      <c r="DI109" s="148">
        <v>103</v>
      </c>
      <c r="DJ109" s="148">
        <v>98</v>
      </c>
      <c r="DK109" s="148">
        <v>105</v>
      </c>
      <c r="DL109" s="148">
        <v>105</v>
      </c>
      <c r="DM109" s="148">
        <v>90</v>
      </c>
      <c r="DN109" s="148">
        <v>106</v>
      </c>
      <c r="DO109" s="148">
        <v>104</v>
      </c>
      <c r="DP109" s="148">
        <v>105</v>
      </c>
      <c r="DQ109" s="148">
        <v>105</v>
      </c>
      <c r="DR109" s="398">
        <v>101</v>
      </c>
      <c r="DS109" s="148">
        <v>99</v>
      </c>
      <c r="DT109" s="398">
        <v>94</v>
      </c>
      <c r="DU109" s="398">
        <v>92</v>
      </c>
      <c r="DV109" s="397">
        <v>95</v>
      </c>
      <c r="DW109" s="397">
        <v>90</v>
      </c>
      <c r="DX109" s="398">
        <v>93</v>
      </c>
      <c r="DY109" s="96">
        <v>93</v>
      </c>
      <c r="DZ109" s="96">
        <v>104</v>
      </c>
      <c r="EA109" s="96">
        <v>107</v>
      </c>
      <c r="EB109" s="96">
        <v>103</v>
      </c>
      <c r="EC109" s="96">
        <v>106</v>
      </c>
      <c r="ED109" s="96">
        <v>110</v>
      </c>
      <c r="EE109" s="96">
        <v>118</v>
      </c>
      <c r="EF109" s="96">
        <v>118</v>
      </c>
      <c r="EG109" s="96">
        <v>113</v>
      </c>
      <c r="EH109" s="96">
        <v>114</v>
      </c>
      <c r="EI109" s="96">
        <v>106</v>
      </c>
      <c r="EJ109" s="96">
        <v>108</v>
      </c>
      <c r="EK109" s="96">
        <v>115</v>
      </c>
      <c r="EL109" s="96">
        <v>122</v>
      </c>
      <c r="EM109" s="96">
        <v>118</v>
      </c>
      <c r="EN109" s="96">
        <v>121</v>
      </c>
      <c r="EO109" s="148">
        <v>108</v>
      </c>
      <c r="EP109" s="96">
        <v>107</v>
      </c>
      <c r="EQ109" s="96">
        <v>112</v>
      </c>
      <c r="ER109" s="96">
        <v>114</v>
      </c>
      <c r="ES109" s="96">
        <v>106</v>
      </c>
      <c r="ET109" s="96">
        <v>98</v>
      </c>
      <c r="EU109" s="96">
        <v>97</v>
      </c>
      <c r="EV109" s="96">
        <v>87</v>
      </c>
      <c r="EW109" s="96">
        <v>97</v>
      </c>
      <c r="EX109" s="96">
        <v>100</v>
      </c>
      <c r="EY109" s="96">
        <v>118</v>
      </c>
      <c r="EZ109" s="96">
        <v>118</v>
      </c>
      <c r="FA109" s="96">
        <v>119</v>
      </c>
      <c r="FB109" s="96">
        <v>119</v>
      </c>
      <c r="FC109" s="96">
        <v>116</v>
      </c>
      <c r="FD109" s="96">
        <v>120</v>
      </c>
      <c r="FE109" s="96">
        <v>118</v>
      </c>
      <c r="FF109" s="96">
        <v>128</v>
      </c>
      <c r="FG109" s="96">
        <v>136</v>
      </c>
      <c r="FH109" s="96">
        <v>130</v>
      </c>
      <c r="FI109" s="96">
        <v>124</v>
      </c>
      <c r="FJ109" s="96">
        <v>120</v>
      </c>
      <c r="FK109" s="148">
        <v>117</v>
      </c>
      <c r="FL109" s="96">
        <v>125</v>
      </c>
      <c r="FM109" s="96">
        <v>131</v>
      </c>
      <c r="FN109" s="148">
        <v>123</v>
      </c>
      <c r="FO109" s="148">
        <v>109</v>
      </c>
      <c r="FP109" s="148">
        <v>105</v>
      </c>
      <c r="FQ109" s="96">
        <v>99</v>
      </c>
      <c r="FR109" s="148">
        <v>111</v>
      </c>
      <c r="FS109" s="398">
        <v>112</v>
      </c>
      <c r="FT109" s="148">
        <v>127</v>
      </c>
      <c r="FU109" s="398">
        <v>117</v>
      </c>
      <c r="FV109" s="398">
        <v>115</v>
      </c>
      <c r="FW109" s="397">
        <v>126</v>
      </c>
      <c r="FX109" s="397">
        <v>118</v>
      </c>
      <c r="FY109" s="398">
        <v>110</v>
      </c>
      <c r="FZ109" s="96">
        <v>116</v>
      </c>
      <c r="GA109" s="96">
        <v>119</v>
      </c>
      <c r="GB109" s="96">
        <v>117</v>
      </c>
      <c r="GC109" s="96">
        <v>107</v>
      </c>
      <c r="GD109" s="96">
        <v>109</v>
      </c>
      <c r="GE109" s="96">
        <v>116</v>
      </c>
      <c r="GF109" s="96">
        <v>123</v>
      </c>
      <c r="GG109" s="96">
        <v>130</v>
      </c>
      <c r="GH109" s="96">
        <v>113</v>
      </c>
      <c r="GI109" s="96">
        <v>118</v>
      </c>
      <c r="GJ109" s="96">
        <v>120</v>
      </c>
      <c r="GK109" s="96">
        <v>124</v>
      </c>
      <c r="GL109" s="96">
        <v>109</v>
      </c>
      <c r="GM109" s="96">
        <v>112</v>
      </c>
      <c r="GN109" s="96">
        <v>109</v>
      </c>
      <c r="GO109" s="96">
        <v>122</v>
      </c>
      <c r="GP109" s="148">
        <v>111</v>
      </c>
      <c r="GQ109" s="96">
        <v>109</v>
      </c>
      <c r="GR109" s="96">
        <v>109</v>
      </c>
      <c r="GS109" s="96">
        <v>125</v>
      </c>
      <c r="GT109" s="96">
        <v>125</v>
      </c>
      <c r="GU109" s="96">
        <v>101</v>
      </c>
      <c r="GV109" s="148">
        <v>102</v>
      </c>
      <c r="GW109" s="148">
        <v>110</v>
      </c>
      <c r="GX109" s="148">
        <v>114</v>
      </c>
      <c r="GY109" s="148">
        <v>103</v>
      </c>
      <c r="GZ109" s="148">
        <v>103</v>
      </c>
      <c r="HA109" s="148">
        <v>107</v>
      </c>
      <c r="HB109" s="148">
        <v>108</v>
      </c>
      <c r="HC109" s="148">
        <v>107</v>
      </c>
      <c r="HD109" s="148">
        <v>111</v>
      </c>
      <c r="HE109" s="148">
        <v>119</v>
      </c>
      <c r="HF109" s="148">
        <v>123</v>
      </c>
      <c r="HG109" s="148">
        <v>124</v>
      </c>
      <c r="HH109" s="148">
        <v>123</v>
      </c>
      <c r="HI109" s="148">
        <v>125</v>
      </c>
      <c r="HJ109" s="148">
        <v>114</v>
      </c>
      <c r="HK109" s="148">
        <v>112</v>
      </c>
      <c r="HL109" s="148">
        <v>107</v>
      </c>
      <c r="HM109" s="148">
        <v>119</v>
      </c>
      <c r="HN109" s="148">
        <v>118</v>
      </c>
      <c r="HO109" s="148">
        <v>115</v>
      </c>
      <c r="HP109" s="148">
        <v>102</v>
      </c>
      <c r="HQ109" s="148">
        <v>101</v>
      </c>
      <c r="HR109" s="148">
        <v>106</v>
      </c>
      <c r="HS109" s="148">
        <v>113</v>
      </c>
      <c r="HT109" s="148">
        <v>118</v>
      </c>
      <c r="HU109" s="148">
        <v>108</v>
      </c>
      <c r="HV109" s="148">
        <v>103</v>
      </c>
      <c r="HW109" s="148">
        <v>112</v>
      </c>
      <c r="HX109" s="148">
        <v>115</v>
      </c>
      <c r="HY109" s="148">
        <v>103</v>
      </c>
      <c r="HZ109" s="148">
        <v>108</v>
      </c>
      <c r="IA109" s="148">
        <v>101</v>
      </c>
      <c r="IB109" s="148">
        <v>103</v>
      </c>
      <c r="IC109" s="148">
        <v>99</v>
      </c>
      <c r="ID109" s="148">
        <v>108</v>
      </c>
      <c r="IE109" s="148">
        <v>115</v>
      </c>
      <c r="IF109" s="148">
        <v>114</v>
      </c>
      <c r="IG109" s="148">
        <v>117</v>
      </c>
      <c r="IH109" s="148">
        <v>108</v>
      </c>
      <c r="II109" s="148">
        <v>121</v>
      </c>
      <c r="IJ109" s="148">
        <v>102</v>
      </c>
      <c r="IK109" s="148">
        <v>117</v>
      </c>
      <c r="IL109" s="148">
        <v>115</v>
      </c>
      <c r="IM109" s="148">
        <v>113</v>
      </c>
      <c r="IN109" s="351">
        <f t="shared" si="78"/>
        <v>119.5</v>
      </c>
      <c r="IO109" s="148">
        <v>126</v>
      </c>
      <c r="IP109" s="148">
        <v>125</v>
      </c>
      <c r="IQ109" s="148">
        <v>129</v>
      </c>
      <c r="IR109" s="148">
        <v>126</v>
      </c>
      <c r="IS109" s="148">
        <v>128</v>
      </c>
      <c r="IT109" s="148">
        <v>117</v>
      </c>
      <c r="IU109" s="148">
        <v>113</v>
      </c>
      <c r="IV109" s="148">
        <v>111</v>
      </c>
      <c r="IW109" s="148">
        <v>116</v>
      </c>
      <c r="IX109" s="148">
        <v>115</v>
      </c>
      <c r="IY109" s="148">
        <v>120</v>
      </c>
      <c r="IZ109" s="148">
        <v>116</v>
      </c>
      <c r="JA109" s="148">
        <v>125</v>
      </c>
      <c r="JB109" s="148">
        <v>122</v>
      </c>
      <c r="JC109" s="148">
        <v>127</v>
      </c>
      <c r="JD109" s="148">
        <v>127</v>
      </c>
      <c r="JE109" s="148">
        <v>141</v>
      </c>
      <c r="JF109" s="353">
        <f t="shared" si="84"/>
        <v>141.5</v>
      </c>
      <c r="JG109" s="148">
        <v>142</v>
      </c>
      <c r="JH109" s="148">
        <v>132</v>
      </c>
      <c r="JI109" s="148">
        <v>131</v>
      </c>
      <c r="JJ109" s="148">
        <v>126</v>
      </c>
      <c r="JK109" s="148">
        <v>135</v>
      </c>
      <c r="JL109" s="148">
        <v>135</v>
      </c>
      <c r="JM109" s="148">
        <v>125</v>
      </c>
      <c r="JN109" s="351">
        <f t="shared" si="85"/>
        <v>125.5</v>
      </c>
      <c r="JO109" s="148">
        <v>126</v>
      </c>
      <c r="JP109" s="148">
        <v>111</v>
      </c>
      <c r="JQ109" s="148">
        <v>103</v>
      </c>
      <c r="JR109" s="148">
        <v>106</v>
      </c>
      <c r="JS109" s="148">
        <v>113</v>
      </c>
      <c r="JT109" s="148">
        <v>126</v>
      </c>
      <c r="JU109" s="148">
        <v>124</v>
      </c>
      <c r="JV109" s="351">
        <f t="shared" si="86"/>
        <v>119</v>
      </c>
      <c r="JW109" s="148">
        <v>114</v>
      </c>
      <c r="JX109" s="148">
        <v>113</v>
      </c>
      <c r="JY109" s="148">
        <v>114</v>
      </c>
      <c r="JZ109" s="148">
        <v>111</v>
      </c>
      <c r="KA109" s="148">
        <v>117</v>
      </c>
      <c r="KB109" s="148">
        <v>114</v>
      </c>
      <c r="KC109" s="148">
        <v>119</v>
      </c>
      <c r="KD109" s="148">
        <v>110</v>
      </c>
      <c r="KE109" s="148">
        <v>110</v>
      </c>
      <c r="KF109" s="148">
        <v>107</v>
      </c>
      <c r="KG109" s="148">
        <v>102</v>
      </c>
      <c r="KH109" s="148">
        <v>109</v>
      </c>
      <c r="KI109" s="148">
        <v>114</v>
      </c>
      <c r="KJ109" s="148">
        <v>114</v>
      </c>
      <c r="KK109" s="148">
        <v>118</v>
      </c>
      <c r="KL109" s="148">
        <v>123</v>
      </c>
      <c r="KM109" s="148">
        <v>126</v>
      </c>
      <c r="KN109" s="148">
        <v>131</v>
      </c>
      <c r="KO109" s="148">
        <v>135</v>
      </c>
      <c r="KP109" s="148">
        <v>131</v>
      </c>
      <c r="KQ109" s="148">
        <v>131</v>
      </c>
      <c r="KR109" s="148">
        <v>125</v>
      </c>
      <c r="KS109" s="148">
        <v>117</v>
      </c>
      <c r="KT109" s="148">
        <v>120</v>
      </c>
      <c r="KU109" s="148">
        <v>119</v>
      </c>
      <c r="KV109" s="148">
        <v>125</v>
      </c>
      <c r="KW109" s="148">
        <v>118</v>
      </c>
      <c r="KX109" s="148">
        <v>123</v>
      </c>
      <c r="KY109" s="148">
        <v>128</v>
      </c>
      <c r="KZ109" s="418">
        <f t="shared" si="87"/>
        <v>124</v>
      </c>
      <c r="LA109" s="418">
        <f t="shared" si="88"/>
        <v>125</v>
      </c>
      <c r="LB109" s="418">
        <f t="shared" si="89"/>
        <v>125</v>
      </c>
      <c r="LC109" s="418">
        <f t="shared" si="90"/>
        <v>125</v>
      </c>
      <c r="LD109" s="418">
        <f t="shared" si="91"/>
        <v>126</v>
      </c>
      <c r="LE109" s="418">
        <f t="shared" si="92"/>
        <v>126</v>
      </c>
      <c r="LF109" s="418">
        <f t="shared" si="93"/>
        <v>128</v>
      </c>
      <c r="LG109" s="418">
        <f t="shared" si="94"/>
        <v>128</v>
      </c>
      <c r="LH109" s="418">
        <f t="shared" si="95"/>
        <v>130</v>
      </c>
      <c r="LI109" s="418">
        <f t="shared" si="96"/>
        <v>131</v>
      </c>
      <c r="LJ109" s="148">
        <v>132</v>
      </c>
      <c r="LK109" s="148">
        <v>135</v>
      </c>
      <c r="LL109" s="148">
        <v>133</v>
      </c>
      <c r="LM109" s="148">
        <v>128</v>
      </c>
      <c r="LN109" s="148">
        <v>124</v>
      </c>
      <c r="LO109" s="148">
        <v>125</v>
      </c>
      <c r="LP109" s="148">
        <v>132</v>
      </c>
      <c r="LQ109" s="148">
        <v>131</v>
      </c>
      <c r="LR109" s="148">
        <v>134</v>
      </c>
      <c r="LS109" s="148">
        <v>135</v>
      </c>
      <c r="LT109" s="148">
        <v>133</v>
      </c>
      <c r="LU109" s="148">
        <v>129</v>
      </c>
      <c r="LV109" s="148">
        <v>133</v>
      </c>
      <c r="LW109" s="148">
        <v>132</v>
      </c>
      <c r="LX109" s="148">
        <v>136</v>
      </c>
      <c r="LY109" s="148">
        <v>131</v>
      </c>
      <c r="LZ109" s="148">
        <v>135</v>
      </c>
      <c r="MA109" s="148">
        <v>132</v>
      </c>
      <c r="MB109" s="148">
        <v>132</v>
      </c>
      <c r="MC109" s="148">
        <v>141</v>
      </c>
      <c r="MD109" s="148">
        <v>125</v>
      </c>
      <c r="ME109" s="148">
        <v>124</v>
      </c>
      <c r="MF109" s="148">
        <v>120</v>
      </c>
      <c r="MG109" s="148">
        <v>119</v>
      </c>
      <c r="MH109" s="148">
        <v>117</v>
      </c>
      <c r="MI109" s="148">
        <v>125</v>
      </c>
      <c r="MJ109" s="148">
        <v>123</v>
      </c>
      <c r="MK109" s="148">
        <v>125</v>
      </c>
      <c r="ML109" s="148">
        <v>122</v>
      </c>
      <c r="MM109" s="148">
        <v>110</v>
      </c>
      <c r="MN109" s="148">
        <v>111</v>
      </c>
      <c r="MO109" s="148">
        <v>110</v>
      </c>
      <c r="MP109" s="148">
        <v>104</v>
      </c>
      <c r="MQ109" s="148">
        <v>102</v>
      </c>
      <c r="MR109" s="148">
        <v>102</v>
      </c>
      <c r="MS109" s="148">
        <v>104</v>
      </c>
      <c r="MT109" s="148">
        <v>103</v>
      </c>
      <c r="MU109" s="148">
        <v>100</v>
      </c>
      <c r="MV109" s="148">
        <v>104</v>
      </c>
      <c r="MW109" s="148">
        <v>96</v>
      </c>
      <c r="MX109" s="148">
        <v>105</v>
      </c>
      <c r="MY109" s="148">
        <v>107</v>
      </c>
      <c r="MZ109" s="148">
        <v>100</v>
      </c>
      <c r="NA109" s="148">
        <v>101</v>
      </c>
      <c r="NB109" s="148">
        <v>103</v>
      </c>
      <c r="NC109" s="148">
        <v>100</v>
      </c>
      <c r="ND109" s="148">
        <v>97</v>
      </c>
      <c r="NE109" s="148">
        <v>103</v>
      </c>
      <c r="NF109" s="148">
        <v>106</v>
      </c>
      <c r="NG109" s="148">
        <v>92</v>
      </c>
      <c r="NH109" s="148">
        <v>99</v>
      </c>
      <c r="NI109" s="148">
        <v>91</v>
      </c>
      <c r="NJ109" s="148">
        <v>92</v>
      </c>
      <c r="NK109" s="148">
        <v>89</v>
      </c>
      <c r="NL109" s="148">
        <v>90</v>
      </c>
      <c r="NM109" s="148">
        <v>90</v>
      </c>
      <c r="NN109" s="148">
        <v>87</v>
      </c>
      <c r="NO109" s="148">
        <v>90</v>
      </c>
      <c r="NP109" s="148">
        <v>83</v>
      </c>
      <c r="NQ109" s="148">
        <v>86</v>
      </c>
      <c r="NR109" s="148">
        <v>97</v>
      </c>
      <c r="NS109" s="148">
        <v>101</v>
      </c>
      <c r="NT109" s="148">
        <v>91</v>
      </c>
      <c r="NU109" s="148">
        <v>84</v>
      </c>
      <c r="NV109" s="148">
        <v>82</v>
      </c>
      <c r="NW109" s="148">
        <v>98</v>
      </c>
      <c r="NX109" s="148">
        <v>96</v>
      </c>
      <c r="NY109" s="148">
        <v>87</v>
      </c>
      <c r="NZ109" s="148">
        <v>92</v>
      </c>
      <c r="OA109" s="148">
        <v>92</v>
      </c>
      <c r="OB109" s="148">
        <v>97</v>
      </c>
      <c r="OC109" s="148">
        <v>100</v>
      </c>
      <c r="OD109" s="148">
        <v>104</v>
      </c>
      <c r="OE109" s="148">
        <v>106</v>
      </c>
      <c r="OF109" s="148">
        <v>89</v>
      </c>
      <c r="OG109" s="148">
        <v>96</v>
      </c>
      <c r="OH109" s="148">
        <v>99</v>
      </c>
      <c r="OI109" s="148">
        <v>96</v>
      </c>
      <c r="OJ109" s="148">
        <v>98</v>
      </c>
      <c r="OK109" s="148">
        <v>97</v>
      </c>
      <c r="OL109" s="148">
        <v>105</v>
      </c>
      <c r="OM109" s="148">
        <v>96</v>
      </c>
      <c r="ON109" s="148">
        <v>94</v>
      </c>
      <c r="OO109" s="148">
        <v>100</v>
      </c>
      <c r="OP109" s="148">
        <v>98</v>
      </c>
      <c r="OQ109" s="148">
        <v>92</v>
      </c>
      <c r="OR109" s="148">
        <v>86</v>
      </c>
      <c r="OS109" s="148">
        <v>87</v>
      </c>
      <c r="OT109" s="148">
        <v>87</v>
      </c>
      <c r="OU109" s="148">
        <v>93</v>
      </c>
      <c r="OV109" s="148">
        <v>96</v>
      </c>
      <c r="OW109" s="148">
        <v>91</v>
      </c>
      <c r="OX109" s="148">
        <v>96</v>
      </c>
      <c r="OY109" s="351">
        <f t="shared" si="79"/>
        <v>96.5</v>
      </c>
      <c r="OZ109" s="148">
        <v>97</v>
      </c>
      <c r="PA109" s="148">
        <v>93</v>
      </c>
      <c r="PB109" s="148">
        <v>90</v>
      </c>
      <c r="PC109" s="148">
        <v>88</v>
      </c>
      <c r="PD109" s="148">
        <v>78</v>
      </c>
      <c r="PE109" s="148">
        <v>80</v>
      </c>
      <c r="PF109" s="148">
        <v>87</v>
      </c>
      <c r="PG109" s="351">
        <f t="shared" si="80"/>
        <v>88</v>
      </c>
      <c r="PH109" s="148">
        <v>89</v>
      </c>
      <c r="PI109" s="148">
        <v>91</v>
      </c>
      <c r="PJ109" s="351">
        <f t="shared" si="81"/>
        <v>90</v>
      </c>
      <c r="PK109" s="148">
        <v>89</v>
      </c>
      <c r="PL109" s="148">
        <v>88</v>
      </c>
      <c r="PM109" s="148">
        <v>89</v>
      </c>
      <c r="PN109" s="148">
        <v>88</v>
      </c>
      <c r="PO109" s="96">
        <v>85</v>
      </c>
      <c r="PP109" s="148">
        <v>90</v>
      </c>
      <c r="PQ109" s="148">
        <v>86</v>
      </c>
      <c r="PR109" s="148">
        <v>83</v>
      </c>
      <c r="PS109" s="148">
        <v>81</v>
      </c>
      <c r="PT109" s="148">
        <v>72</v>
      </c>
      <c r="PU109" s="148">
        <v>74</v>
      </c>
      <c r="PV109" s="148">
        <v>78</v>
      </c>
      <c r="PW109" s="148">
        <v>75</v>
      </c>
      <c r="PX109" s="148">
        <v>78</v>
      </c>
      <c r="PY109" s="148">
        <v>79</v>
      </c>
      <c r="PZ109" s="148">
        <v>66</v>
      </c>
      <c r="QA109" s="148">
        <v>64</v>
      </c>
      <c r="QB109" s="148">
        <v>63</v>
      </c>
      <c r="QC109" s="148">
        <v>60</v>
      </c>
      <c r="QD109" s="148">
        <v>61</v>
      </c>
      <c r="QE109" s="148">
        <v>62</v>
      </c>
      <c r="QF109" s="148">
        <v>68</v>
      </c>
      <c r="QG109" s="148">
        <v>73</v>
      </c>
      <c r="QH109" s="148">
        <v>68</v>
      </c>
      <c r="QI109" s="148">
        <v>83</v>
      </c>
      <c r="QJ109" s="148">
        <v>80</v>
      </c>
      <c r="QK109" s="148">
        <v>75</v>
      </c>
      <c r="QL109" s="148">
        <v>73</v>
      </c>
      <c r="QM109" s="148">
        <v>70</v>
      </c>
      <c r="QN109" s="148">
        <v>73</v>
      </c>
      <c r="QO109" s="148">
        <v>72</v>
      </c>
      <c r="QP109" s="148">
        <v>68</v>
      </c>
      <c r="QQ109" s="148">
        <v>69</v>
      </c>
      <c r="QR109" s="148">
        <v>64</v>
      </c>
      <c r="QS109" s="148">
        <v>67</v>
      </c>
      <c r="QT109" s="148">
        <v>70</v>
      </c>
      <c r="QU109" s="148">
        <v>64</v>
      </c>
      <c r="QV109" s="148">
        <v>64</v>
      </c>
      <c r="QW109" s="148">
        <v>62</v>
      </c>
      <c r="QX109" s="148">
        <v>64</v>
      </c>
      <c r="QY109" s="148">
        <v>68</v>
      </c>
      <c r="QZ109" s="148">
        <v>66</v>
      </c>
      <c r="RA109" s="148">
        <v>62</v>
      </c>
      <c r="RB109" s="96">
        <v>59</v>
      </c>
      <c r="RC109" s="148">
        <v>59</v>
      </c>
      <c r="RD109" s="96">
        <v>47</v>
      </c>
      <c r="RE109" s="96">
        <v>44</v>
      </c>
      <c r="RF109" s="148">
        <v>47</v>
      </c>
      <c r="RG109" s="96">
        <v>45</v>
      </c>
      <c r="RH109" s="148">
        <v>44</v>
      </c>
      <c r="RI109" s="96">
        <v>48</v>
      </c>
      <c r="RJ109" s="96">
        <v>61</v>
      </c>
      <c r="RK109" s="96">
        <v>54</v>
      </c>
      <c r="RL109" s="96">
        <v>52</v>
      </c>
      <c r="RM109" s="96">
        <v>58</v>
      </c>
      <c r="RN109" s="96">
        <v>55</v>
      </c>
      <c r="RO109" s="148">
        <v>54</v>
      </c>
      <c r="RP109" s="148">
        <v>54</v>
      </c>
      <c r="RQ109" s="148">
        <v>57</v>
      </c>
      <c r="RR109" s="148">
        <v>57</v>
      </c>
      <c r="RS109" s="148">
        <v>57</v>
      </c>
      <c r="RT109" s="148">
        <v>60</v>
      </c>
      <c r="RU109" s="148">
        <v>63</v>
      </c>
      <c r="RV109" s="148">
        <v>58</v>
      </c>
      <c r="RW109" s="148">
        <v>58</v>
      </c>
      <c r="RX109" s="148">
        <v>51</v>
      </c>
      <c r="RY109" s="148">
        <v>59</v>
      </c>
      <c r="RZ109" s="148">
        <v>49</v>
      </c>
      <c r="SA109" s="148">
        <v>54</v>
      </c>
      <c r="SB109" s="148">
        <v>53</v>
      </c>
      <c r="SC109" s="148">
        <v>51</v>
      </c>
      <c r="SD109" s="148">
        <v>47</v>
      </c>
      <c r="SE109" s="148">
        <v>53</v>
      </c>
      <c r="SF109" s="148">
        <v>59</v>
      </c>
      <c r="SG109" s="148">
        <v>61</v>
      </c>
      <c r="SH109" s="148">
        <v>68</v>
      </c>
      <c r="SI109" s="148">
        <v>68</v>
      </c>
      <c r="SJ109" s="148">
        <v>67</v>
      </c>
      <c r="SK109" s="148">
        <v>74</v>
      </c>
      <c r="SL109" s="148">
        <v>68</v>
      </c>
      <c r="SM109" s="148">
        <v>65</v>
      </c>
      <c r="SN109" s="148">
        <v>68</v>
      </c>
      <c r="SO109" s="148">
        <v>61</v>
      </c>
      <c r="SP109" s="148">
        <v>58</v>
      </c>
      <c r="SQ109" s="148">
        <v>60</v>
      </c>
      <c r="SR109" s="148">
        <v>60</v>
      </c>
      <c r="SS109" s="148">
        <v>54</v>
      </c>
      <c r="ST109" s="148">
        <v>58</v>
      </c>
      <c r="SU109" s="148">
        <v>66</v>
      </c>
      <c r="SV109" s="148">
        <v>55</v>
      </c>
      <c r="SW109" s="148">
        <v>59</v>
      </c>
      <c r="SX109" s="148">
        <v>62</v>
      </c>
      <c r="SY109" s="148">
        <v>64</v>
      </c>
      <c r="SZ109" s="148">
        <v>59</v>
      </c>
      <c r="TA109" s="148">
        <v>53</v>
      </c>
      <c r="TB109" s="148">
        <v>56</v>
      </c>
      <c r="TC109" s="148">
        <v>56</v>
      </c>
      <c r="TD109" s="148">
        <v>58</v>
      </c>
      <c r="TE109" s="148">
        <v>57</v>
      </c>
      <c r="TF109" s="148">
        <v>48</v>
      </c>
      <c r="TG109" s="148">
        <v>48</v>
      </c>
      <c r="TH109" s="148">
        <v>47</v>
      </c>
      <c r="TI109" s="148">
        <v>44</v>
      </c>
      <c r="TJ109" s="148">
        <v>38</v>
      </c>
      <c r="TK109" s="148">
        <v>43</v>
      </c>
      <c r="TL109" s="148">
        <v>45</v>
      </c>
      <c r="TM109" s="148">
        <v>43</v>
      </c>
      <c r="TN109" s="148">
        <v>35</v>
      </c>
      <c r="TO109" s="148">
        <v>41</v>
      </c>
      <c r="TP109" s="148">
        <v>50</v>
      </c>
      <c r="TQ109" s="148">
        <v>44</v>
      </c>
      <c r="TR109" s="148">
        <v>38</v>
      </c>
      <c r="TS109" s="148">
        <v>41</v>
      </c>
      <c r="TT109" s="148">
        <v>41</v>
      </c>
      <c r="TU109" s="148">
        <v>39</v>
      </c>
      <c r="TV109" s="148">
        <v>38</v>
      </c>
      <c r="TW109" s="148">
        <v>40</v>
      </c>
      <c r="TX109" s="148">
        <v>40</v>
      </c>
      <c r="TY109" s="148">
        <v>37</v>
      </c>
      <c r="TZ109" s="148">
        <v>38</v>
      </c>
      <c r="UA109" s="148">
        <v>38</v>
      </c>
      <c r="UB109" s="148">
        <v>46</v>
      </c>
      <c r="UC109" s="148">
        <v>41</v>
      </c>
      <c r="UD109" s="148">
        <v>43</v>
      </c>
      <c r="UE109" s="148">
        <v>40</v>
      </c>
      <c r="UF109" s="148">
        <v>40</v>
      </c>
      <c r="UG109" s="148">
        <v>41</v>
      </c>
      <c r="UH109" s="148">
        <v>38</v>
      </c>
      <c r="UI109" s="148">
        <v>39</v>
      </c>
      <c r="UJ109" s="148">
        <v>42</v>
      </c>
      <c r="UK109" s="148">
        <v>45</v>
      </c>
      <c r="UL109" s="148">
        <v>48</v>
      </c>
      <c r="UM109" s="148">
        <v>39</v>
      </c>
      <c r="UN109" s="148">
        <v>38</v>
      </c>
      <c r="UO109" s="148">
        <v>41</v>
      </c>
      <c r="UP109" s="148">
        <v>48</v>
      </c>
      <c r="UQ109" s="148">
        <v>53</v>
      </c>
      <c r="UR109" s="148">
        <v>50</v>
      </c>
      <c r="US109" s="148">
        <v>45</v>
      </c>
      <c r="UT109" s="148">
        <v>46</v>
      </c>
      <c r="UU109" s="148">
        <v>48</v>
      </c>
      <c r="UV109" s="148">
        <v>40</v>
      </c>
      <c r="UW109" s="148">
        <v>41</v>
      </c>
      <c r="UX109" s="148">
        <v>39</v>
      </c>
      <c r="UY109" s="148">
        <v>41</v>
      </c>
      <c r="UZ109" s="148">
        <v>42</v>
      </c>
      <c r="VA109" s="148">
        <v>42</v>
      </c>
      <c r="VB109" s="148">
        <v>41</v>
      </c>
      <c r="VC109" s="148">
        <v>39</v>
      </c>
      <c r="VD109" s="148">
        <v>43</v>
      </c>
      <c r="VE109" s="148">
        <v>42</v>
      </c>
      <c r="VF109" s="148">
        <v>35</v>
      </c>
      <c r="VG109" s="148">
        <v>37</v>
      </c>
      <c r="VH109" s="148">
        <v>37</v>
      </c>
      <c r="VI109" s="148">
        <v>34</v>
      </c>
      <c r="VJ109" s="148">
        <v>32</v>
      </c>
      <c r="VK109" s="148">
        <v>39</v>
      </c>
      <c r="VL109" s="148">
        <v>33</v>
      </c>
      <c r="VM109" s="148">
        <v>32</v>
      </c>
      <c r="VN109" s="148">
        <v>39</v>
      </c>
      <c r="VO109" s="148">
        <v>39</v>
      </c>
      <c r="VP109" s="148">
        <v>41</v>
      </c>
      <c r="VQ109" s="148">
        <v>39</v>
      </c>
      <c r="VR109" s="148">
        <v>36</v>
      </c>
      <c r="VS109" s="148">
        <v>34</v>
      </c>
      <c r="VT109" s="148">
        <v>32</v>
      </c>
      <c r="VU109" s="148">
        <v>32</v>
      </c>
      <c r="VV109" s="148">
        <v>29</v>
      </c>
      <c r="VW109" s="148">
        <v>28</v>
      </c>
      <c r="VX109" s="148">
        <v>27</v>
      </c>
      <c r="VY109" s="148">
        <v>28</v>
      </c>
      <c r="VZ109" s="148">
        <v>26</v>
      </c>
      <c r="WA109" s="148">
        <v>23</v>
      </c>
      <c r="WB109" s="148">
        <v>23</v>
      </c>
      <c r="WC109" s="148">
        <v>20</v>
      </c>
      <c r="WD109" s="148">
        <v>21</v>
      </c>
      <c r="WE109" s="148">
        <v>20</v>
      </c>
      <c r="WF109" s="148">
        <v>21</v>
      </c>
      <c r="WG109" s="148">
        <v>17</v>
      </c>
      <c r="WH109" s="148">
        <v>18</v>
      </c>
      <c r="WI109" s="148">
        <v>21</v>
      </c>
      <c r="WJ109" s="148">
        <v>21</v>
      </c>
      <c r="WK109" s="148">
        <v>27</v>
      </c>
      <c r="WL109" s="148">
        <v>34</v>
      </c>
      <c r="WM109" s="148">
        <v>40</v>
      </c>
      <c r="WN109" s="148">
        <v>40</v>
      </c>
      <c r="WO109" s="148">
        <v>40</v>
      </c>
      <c r="WP109" s="148">
        <v>36</v>
      </c>
      <c r="WQ109" s="148">
        <v>34</v>
      </c>
      <c r="WR109" s="148">
        <v>32</v>
      </c>
      <c r="WS109" s="148">
        <v>31</v>
      </c>
      <c r="WT109" s="148">
        <v>27</v>
      </c>
      <c r="WU109" s="148">
        <v>18</v>
      </c>
      <c r="WV109" s="148">
        <v>18</v>
      </c>
      <c r="WW109" s="148">
        <v>17</v>
      </c>
      <c r="WX109" s="148">
        <v>16</v>
      </c>
      <c r="WY109" s="148">
        <v>15</v>
      </c>
      <c r="WZ109" s="148">
        <v>14</v>
      </c>
      <c r="XA109" s="148">
        <v>10</v>
      </c>
      <c r="XB109" s="148">
        <v>10</v>
      </c>
      <c r="XC109" s="148">
        <v>11</v>
      </c>
      <c r="XD109" s="148">
        <v>11</v>
      </c>
      <c r="XE109" s="148">
        <v>10</v>
      </c>
      <c r="XF109" s="148">
        <v>10</v>
      </c>
      <c r="XG109" s="148">
        <v>9</v>
      </c>
      <c r="XH109" s="148">
        <v>9</v>
      </c>
      <c r="XI109" s="148">
        <v>9</v>
      </c>
      <c r="XJ109" s="148">
        <v>4</v>
      </c>
      <c r="XK109" s="148">
        <v>4</v>
      </c>
    </row>
    <row r="110" spans="1:635" s="148" customFormat="1" x14ac:dyDescent="0.2">
      <c r="A110" s="327"/>
      <c r="B110" s="354">
        <v>23</v>
      </c>
      <c r="C110" s="399">
        <f t="shared" ca="1" si="77"/>
        <v>17</v>
      </c>
      <c r="D110" s="400">
        <f t="shared" ca="1" si="82"/>
        <v>1.2435991221653255E-2</v>
      </c>
      <c r="E110" s="419">
        <f t="shared" ca="1" si="83"/>
        <v>15</v>
      </c>
      <c r="F110" s="401"/>
      <c r="G110" s="148">
        <v>445</v>
      </c>
      <c r="H110" s="148">
        <v>403</v>
      </c>
      <c r="I110" s="355">
        <v>406.5</v>
      </c>
      <c r="J110" s="148">
        <v>410</v>
      </c>
      <c r="K110" s="148">
        <v>425</v>
      </c>
      <c r="L110" s="148">
        <v>403</v>
      </c>
      <c r="M110" s="148">
        <v>416</v>
      </c>
      <c r="N110" s="148">
        <v>418</v>
      </c>
      <c r="O110" s="148">
        <v>444</v>
      </c>
      <c r="P110" s="148">
        <v>424</v>
      </c>
      <c r="Q110" s="148">
        <v>422</v>
      </c>
      <c r="R110" s="148">
        <v>433</v>
      </c>
      <c r="S110" s="148">
        <v>438</v>
      </c>
      <c r="T110" s="148">
        <v>427</v>
      </c>
      <c r="U110" s="148">
        <v>431</v>
      </c>
      <c r="V110" s="148">
        <v>434</v>
      </c>
      <c r="W110" s="148">
        <v>444</v>
      </c>
      <c r="X110" s="148">
        <v>439</v>
      </c>
      <c r="Y110" s="148">
        <v>428</v>
      </c>
      <c r="Z110" s="148">
        <v>438</v>
      </c>
      <c r="AA110" s="148">
        <v>456</v>
      </c>
      <c r="AB110" s="148">
        <v>466</v>
      </c>
      <c r="AC110" s="148">
        <v>456</v>
      </c>
      <c r="AD110" s="148">
        <v>450</v>
      </c>
      <c r="AE110" s="148">
        <v>460</v>
      </c>
      <c r="AF110" s="148">
        <v>465</v>
      </c>
      <c r="AG110" s="148">
        <v>456</v>
      </c>
      <c r="AH110" s="148">
        <v>453</v>
      </c>
      <c r="AI110" s="148">
        <v>440</v>
      </c>
      <c r="AJ110" s="148">
        <v>438</v>
      </c>
      <c r="AK110" s="148">
        <v>442</v>
      </c>
      <c r="AL110" s="148">
        <v>445</v>
      </c>
      <c r="AM110" s="148">
        <v>461</v>
      </c>
      <c r="AN110" s="148">
        <v>476</v>
      </c>
      <c r="AO110" s="148">
        <v>482</v>
      </c>
      <c r="AP110" s="360">
        <v>471</v>
      </c>
      <c r="AQ110" s="148">
        <v>460</v>
      </c>
      <c r="AR110" s="148">
        <v>461</v>
      </c>
      <c r="AS110" s="148">
        <v>471</v>
      </c>
      <c r="AT110" s="148">
        <v>461</v>
      </c>
      <c r="AU110" s="148">
        <v>454</v>
      </c>
      <c r="AV110" s="148">
        <v>471</v>
      </c>
      <c r="AW110" s="148">
        <v>477</v>
      </c>
      <c r="AX110" s="148">
        <v>473</v>
      </c>
      <c r="AY110" s="148">
        <v>452</v>
      </c>
      <c r="AZ110" s="148">
        <v>460</v>
      </c>
      <c r="BA110" s="148">
        <v>465</v>
      </c>
      <c r="BB110" s="148">
        <v>483</v>
      </c>
      <c r="BC110" s="148">
        <v>466</v>
      </c>
      <c r="BD110" s="148">
        <v>458</v>
      </c>
      <c r="BE110" s="148">
        <v>474</v>
      </c>
      <c r="BF110" s="148">
        <v>477</v>
      </c>
      <c r="BG110" s="148">
        <v>491</v>
      </c>
      <c r="BH110" s="148">
        <v>470</v>
      </c>
      <c r="BI110" s="148">
        <v>475</v>
      </c>
      <c r="BJ110" s="148">
        <v>478</v>
      </c>
      <c r="BK110" s="148">
        <v>491</v>
      </c>
      <c r="BL110" s="148">
        <v>468</v>
      </c>
      <c r="BM110" s="148">
        <v>460</v>
      </c>
      <c r="BN110" s="148">
        <v>471</v>
      </c>
      <c r="BO110" s="148">
        <v>472</v>
      </c>
      <c r="BP110" s="148">
        <v>420</v>
      </c>
      <c r="BQ110" s="148">
        <v>430</v>
      </c>
      <c r="BR110" s="148">
        <v>448</v>
      </c>
      <c r="BS110" s="355">
        <v>439</v>
      </c>
      <c r="BT110" s="96">
        <v>441</v>
      </c>
      <c r="BU110" s="148">
        <v>423</v>
      </c>
      <c r="BV110" s="148">
        <v>431</v>
      </c>
      <c r="BW110" s="148">
        <v>441</v>
      </c>
      <c r="BX110" s="148">
        <v>440</v>
      </c>
      <c r="BY110" s="148">
        <v>430</v>
      </c>
      <c r="BZ110" s="148">
        <v>441</v>
      </c>
      <c r="CA110" s="148">
        <v>453</v>
      </c>
      <c r="CB110" s="148">
        <v>439</v>
      </c>
      <c r="CC110" s="148">
        <v>432</v>
      </c>
      <c r="CD110" s="148">
        <v>427</v>
      </c>
      <c r="CE110" s="148">
        <v>442</v>
      </c>
      <c r="CF110" s="148">
        <v>452</v>
      </c>
      <c r="CG110" s="148">
        <v>451</v>
      </c>
      <c r="CH110" s="148">
        <v>443</v>
      </c>
      <c r="CI110" s="148">
        <v>445</v>
      </c>
      <c r="CJ110" s="148">
        <v>436</v>
      </c>
      <c r="CK110" s="148">
        <v>452</v>
      </c>
      <c r="CL110" s="148">
        <v>447</v>
      </c>
      <c r="CM110" s="148">
        <v>424</v>
      </c>
      <c r="CN110" s="148">
        <v>456</v>
      </c>
      <c r="CO110" s="148">
        <v>468</v>
      </c>
      <c r="CP110" s="148">
        <v>457</v>
      </c>
      <c r="CQ110" s="148">
        <v>462</v>
      </c>
      <c r="CR110" s="148">
        <v>475</v>
      </c>
      <c r="CS110" s="148">
        <v>477</v>
      </c>
      <c r="CT110" s="148">
        <v>481</v>
      </c>
      <c r="CU110" s="148">
        <v>492</v>
      </c>
      <c r="CV110" s="148">
        <v>508</v>
      </c>
      <c r="CW110" s="148">
        <v>500</v>
      </c>
      <c r="CX110" s="148">
        <v>506</v>
      </c>
      <c r="CY110" s="148">
        <v>469</v>
      </c>
      <c r="CZ110" s="148">
        <v>462</v>
      </c>
      <c r="DA110" s="148">
        <v>467</v>
      </c>
      <c r="DB110" s="148">
        <v>476</v>
      </c>
      <c r="DC110" s="148">
        <v>468</v>
      </c>
      <c r="DD110" s="148">
        <v>469</v>
      </c>
      <c r="DE110" s="148">
        <v>485</v>
      </c>
      <c r="DF110" s="148">
        <v>481.5</v>
      </c>
      <c r="DG110" s="148">
        <v>478</v>
      </c>
      <c r="DH110" s="148">
        <v>459</v>
      </c>
      <c r="DI110" s="148">
        <v>456</v>
      </c>
      <c r="DJ110" s="148">
        <v>453</v>
      </c>
      <c r="DK110" s="148">
        <v>454</v>
      </c>
      <c r="DL110" s="148">
        <v>420</v>
      </c>
      <c r="DM110" s="148">
        <v>409</v>
      </c>
      <c r="DN110" s="148">
        <v>423</v>
      </c>
      <c r="DO110" s="148">
        <v>431</v>
      </c>
      <c r="DP110" s="148">
        <v>404</v>
      </c>
      <c r="DQ110" s="148">
        <v>402</v>
      </c>
      <c r="DR110" s="398">
        <v>390</v>
      </c>
      <c r="DS110" s="148">
        <v>403</v>
      </c>
      <c r="DT110" s="398">
        <v>384</v>
      </c>
      <c r="DU110" s="398">
        <v>369</v>
      </c>
      <c r="DV110" s="397">
        <v>376</v>
      </c>
      <c r="DW110" s="397">
        <v>383</v>
      </c>
      <c r="DX110" s="398">
        <v>394</v>
      </c>
      <c r="DY110" s="96">
        <v>370</v>
      </c>
      <c r="DZ110" s="96">
        <v>383</v>
      </c>
      <c r="EA110" s="96">
        <v>391</v>
      </c>
      <c r="EB110" s="96">
        <v>389</v>
      </c>
      <c r="EC110" s="96">
        <v>373</v>
      </c>
      <c r="ED110" s="96">
        <v>377</v>
      </c>
      <c r="EE110" s="96">
        <v>371</v>
      </c>
      <c r="EF110" s="96">
        <v>382</v>
      </c>
      <c r="EG110" s="96">
        <v>379</v>
      </c>
      <c r="EH110" s="96">
        <v>375</v>
      </c>
      <c r="EI110" s="96">
        <v>378</v>
      </c>
      <c r="EJ110" s="96">
        <v>376</v>
      </c>
      <c r="EK110" s="96">
        <v>390</v>
      </c>
      <c r="EL110" s="96">
        <v>347</v>
      </c>
      <c r="EM110" s="96">
        <v>355</v>
      </c>
      <c r="EN110" s="96">
        <v>365</v>
      </c>
      <c r="EO110" s="148">
        <v>381</v>
      </c>
      <c r="EP110" s="96">
        <v>355</v>
      </c>
      <c r="EQ110" s="96">
        <v>355</v>
      </c>
      <c r="ER110" s="96">
        <v>349</v>
      </c>
      <c r="ES110" s="96">
        <v>353</v>
      </c>
      <c r="ET110" s="96">
        <v>353</v>
      </c>
      <c r="EU110" s="96">
        <v>334</v>
      </c>
      <c r="EV110" s="96">
        <v>328</v>
      </c>
      <c r="EW110" s="96">
        <v>327</v>
      </c>
      <c r="EX110" s="96">
        <v>324</v>
      </c>
      <c r="EY110" s="96">
        <v>306</v>
      </c>
      <c r="EZ110" s="96">
        <v>312</v>
      </c>
      <c r="FA110" s="96">
        <v>317</v>
      </c>
      <c r="FB110" s="96">
        <v>317</v>
      </c>
      <c r="FC110" s="96">
        <v>299</v>
      </c>
      <c r="FD110" s="96">
        <v>307</v>
      </c>
      <c r="FE110" s="96">
        <v>312</v>
      </c>
      <c r="FF110" s="96">
        <v>320</v>
      </c>
      <c r="FG110" s="96">
        <v>328</v>
      </c>
      <c r="FH110" s="96">
        <v>311</v>
      </c>
      <c r="FI110" s="96">
        <v>301</v>
      </c>
      <c r="FJ110" s="96">
        <v>305</v>
      </c>
      <c r="FK110" s="148">
        <v>312</v>
      </c>
      <c r="FL110" s="96">
        <v>303</v>
      </c>
      <c r="FM110" s="96">
        <v>301</v>
      </c>
      <c r="FN110" s="148">
        <v>311</v>
      </c>
      <c r="FO110" s="148">
        <v>315</v>
      </c>
      <c r="FP110" s="148">
        <v>307</v>
      </c>
      <c r="FQ110" s="96">
        <v>295</v>
      </c>
      <c r="FR110" s="148">
        <v>291</v>
      </c>
      <c r="FS110" s="398">
        <v>300</v>
      </c>
      <c r="FT110" s="148">
        <v>300</v>
      </c>
      <c r="FU110" s="398">
        <v>288</v>
      </c>
      <c r="FV110" s="398">
        <v>282</v>
      </c>
      <c r="FW110" s="397">
        <v>284</v>
      </c>
      <c r="FX110" s="397">
        <v>300</v>
      </c>
      <c r="FY110" s="398">
        <v>293</v>
      </c>
      <c r="FZ110" s="96">
        <v>303</v>
      </c>
      <c r="GA110" s="96">
        <v>311</v>
      </c>
      <c r="GB110" s="96">
        <v>316</v>
      </c>
      <c r="GC110" s="96">
        <v>295</v>
      </c>
      <c r="GD110" s="96">
        <v>289</v>
      </c>
      <c r="GE110" s="96">
        <v>293</v>
      </c>
      <c r="GF110" s="96">
        <v>298</v>
      </c>
      <c r="GG110" s="96">
        <v>305</v>
      </c>
      <c r="GH110" s="96">
        <v>294</v>
      </c>
      <c r="GI110" s="96">
        <v>292</v>
      </c>
      <c r="GJ110" s="96">
        <v>290</v>
      </c>
      <c r="GK110" s="96">
        <v>298</v>
      </c>
      <c r="GL110" s="96">
        <v>289</v>
      </c>
      <c r="GM110" s="96">
        <v>295</v>
      </c>
      <c r="GN110" s="96">
        <v>287</v>
      </c>
      <c r="GO110" s="96">
        <v>322</v>
      </c>
      <c r="GP110" s="148">
        <v>333</v>
      </c>
      <c r="GQ110" s="96">
        <v>295</v>
      </c>
      <c r="GR110" s="96">
        <v>305</v>
      </c>
      <c r="GS110" s="96">
        <v>313</v>
      </c>
      <c r="GT110" s="96">
        <v>311</v>
      </c>
      <c r="GU110" s="96">
        <v>309</v>
      </c>
      <c r="GV110" s="148">
        <v>315</v>
      </c>
      <c r="GW110" s="148">
        <v>332</v>
      </c>
      <c r="GX110" s="148">
        <v>347</v>
      </c>
      <c r="GY110" s="148">
        <v>329</v>
      </c>
      <c r="GZ110" s="148">
        <v>337</v>
      </c>
      <c r="HA110" s="148">
        <v>332</v>
      </c>
      <c r="HB110" s="148">
        <v>336</v>
      </c>
      <c r="HC110" s="148">
        <v>329</v>
      </c>
      <c r="HD110" s="148">
        <v>339</v>
      </c>
      <c r="HE110" s="148">
        <v>354</v>
      </c>
      <c r="HF110" s="148">
        <v>355</v>
      </c>
      <c r="HG110" s="148">
        <v>361</v>
      </c>
      <c r="HH110" s="148">
        <v>351</v>
      </c>
      <c r="HI110" s="148">
        <v>346</v>
      </c>
      <c r="HJ110" s="148">
        <v>347</v>
      </c>
      <c r="HK110" s="148">
        <v>360</v>
      </c>
      <c r="HL110" s="148">
        <v>344</v>
      </c>
      <c r="HM110" s="148">
        <v>330</v>
      </c>
      <c r="HN110" s="148">
        <v>328</v>
      </c>
      <c r="HO110" s="148">
        <v>337</v>
      </c>
      <c r="HP110" s="148">
        <v>323</v>
      </c>
      <c r="HQ110" s="148">
        <v>316</v>
      </c>
      <c r="HR110" s="148">
        <v>319</v>
      </c>
      <c r="HS110" s="148">
        <v>322</v>
      </c>
      <c r="HT110" s="148">
        <v>301</v>
      </c>
      <c r="HU110" s="148">
        <v>291</v>
      </c>
      <c r="HV110" s="148">
        <v>290</v>
      </c>
      <c r="HW110" s="148">
        <v>303</v>
      </c>
      <c r="HX110" s="148">
        <v>323</v>
      </c>
      <c r="HY110" s="148">
        <v>319</v>
      </c>
      <c r="HZ110" s="148">
        <v>312</v>
      </c>
      <c r="IA110" s="148">
        <v>316</v>
      </c>
      <c r="IB110" s="148">
        <v>327</v>
      </c>
      <c r="IC110" s="148">
        <v>325</v>
      </c>
      <c r="ID110" s="148">
        <v>303</v>
      </c>
      <c r="IE110" s="148">
        <v>311</v>
      </c>
      <c r="IF110" s="148">
        <v>338</v>
      </c>
      <c r="IG110" s="148">
        <v>352</v>
      </c>
      <c r="IH110" s="148">
        <v>338</v>
      </c>
      <c r="II110" s="148">
        <v>342</v>
      </c>
      <c r="IJ110" s="148">
        <v>340</v>
      </c>
      <c r="IK110" s="148">
        <v>349</v>
      </c>
      <c r="IL110" s="148">
        <v>326</v>
      </c>
      <c r="IM110" s="148">
        <v>323</v>
      </c>
      <c r="IN110" s="351">
        <f t="shared" si="78"/>
        <v>325</v>
      </c>
      <c r="IO110" s="148">
        <v>327</v>
      </c>
      <c r="IP110" s="148">
        <v>330</v>
      </c>
      <c r="IQ110" s="148">
        <v>311</v>
      </c>
      <c r="IR110" s="148">
        <v>309</v>
      </c>
      <c r="IS110" s="148">
        <v>304</v>
      </c>
      <c r="IT110" s="148">
        <v>313</v>
      </c>
      <c r="IU110" s="148">
        <v>285</v>
      </c>
      <c r="IV110" s="148">
        <v>290</v>
      </c>
      <c r="IW110" s="148">
        <v>294</v>
      </c>
      <c r="IX110" s="148">
        <v>310</v>
      </c>
      <c r="IY110" s="148">
        <v>312</v>
      </c>
      <c r="IZ110" s="148">
        <v>302</v>
      </c>
      <c r="JA110" s="148">
        <v>301</v>
      </c>
      <c r="JB110" s="148">
        <v>313</v>
      </c>
      <c r="JC110" s="148">
        <v>327</v>
      </c>
      <c r="JD110" s="148">
        <v>303</v>
      </c>
      <c r="JE110" s="148">
        <v>315</v>
      </c>
      <c r="JF110" s="353">
        <f t="shared" si="84"/>
        <v>313.5</v>
      </c>
      <c r="JG110" s="148">
        <v>312</v>
      </c>
      <c r="JH110" s="148">
        <v>317</v>
      </c>
      <c r="JI110" s="148">
        <v>291</v>
      </c>
      <c r="JJ110" s="148">
        <v>294</v>
      </c>
      <c r="JK110" s="148">
        <v>306</v>
      </c>
      <c r="JL110" s="148">
        <v>310</v>
      </c>
      <c r="JM110" s="148">
        <v>278</v>
      </c>
      <c r="JN110" s="351">
        <f t="shared" si="85"/>
        <v>277</v>
      </c>
      <c r="JO110" s="148">
        <v>276</v>
      </c>
      <c r="JP110" s="148">
        <v>286</v>
      </c>
      <c r="JQ110" s="148">
        <v>261</v>
      </c>
      <c r="JR110" s="148">
        <v>262</v>
      </c>
      <c r="JS110" s="148">
        <v>266</v>
      </c>
      <c r="JT110" s="148">
        <v>261</v>
      </c>
      <c r="JU110" s="148">
        <v>229</v>
      </c>
      <c r="JV110" s="351">
        <f t="shared" si="86"/>
        <v>232</v>
      </c>
      <c r="JW110" s="148">
        <v>235</v>
      </c>
      <c r="JX110" s="148">
        <v>249</v>
      </c>
      <c r="JY110" s="148">
        <v>219</v>
      </c>
      <c r="JZ110" s="148">
        <v>221</v>
      </c>
      <c r="KA110" s="148">
        <v>223</v>
      </c>
      <c r="KB110" s="148">
        <v>232</v>
      </c>
      <c r="KC110" s="148">
        <v>232</v>
      </c>
      <c r="KD110" s="148">
        <v>234</v>
      </c>
      <c r="KE110" s="148">
        <v>236</v>
      </c>
      <c r="KF110" s="148">
        <v>240</v>
      </c>
      <c r="KG110" s="148">
        <v>242</v>
      </c>
      <c r="KH110" s="148">
        <v>221</v>
      </c>
      <c r="KI110" s="148">
        <v>220</v>
      </c>
      <c r="KJ110" s="148">
        <v>224</v>
      </c>
      <c r="KK110" s="148">
        <v>238</v>
      </c>
      <c r="KL110" s="148">
        <v>250</v>
      </c>
      <c r="KM110" s="148">
        <v>246</v>
      </c>
      <c r="KN110" s="148">
        <v>250</v>
      </c>
      <c r="KO110" s="148">
        <v>255</v>
      </c>
      <c r="KP110" s="148">
        <v>250</v>
      </c>
      <c r="KQ110" s="148">
        <v>251</v>
      </c>
      <c r="KR110" s="148">
        <v>254</v>
      </c>
      <c r="KS110" s="148">
        <v>257</v>
      </c>
      <c r="KT110" s="148">
        <v>273</v>
      </c>
      <c r="KU110" s="148">
        <v>261</v>
      </c>
      <c r="KV110" s="148">
        <v>260</v>
      </c>
      <c r="KW110" s="148">
        <v>271</v>
      </c>
      <c r="KX110" s="148">
        <v>280</v>
      </c>
      <c r="KY110" s="148">
        <v>277</v>
      </c>
      <c r="KZ110" s="418">
        <f t="shared" si="87"/>
        <v>260</v>
      </c>
      <c r="LA110" s="418">
        <f t="shared" si="88"/>
        <v>258</v>
      </c>
      <c r="LB110" s="418">
        <f t="shared" si="89"/>
        <v>257</v>
      </c>
      <c r="LC110" s="418">
        <f t="shared" si="90"/>
        <v>252</v>
      </c>
      <c r="LD110" s="418">
        <f t="shared" si="91"/>
        <v>248</v>
      </c>
      <c r="LE110" s="418">
        <f t="shared" si="92"/>
        <v>241</v>
      </c>
      <c r="LF110" s="418">
        <f t="shared" si="93"/>
        <v>235</v>
      </c>
      <c r="LG110" s="418">
        <f t="shared" si="94"/>
        <v>229</v>
      </c>
      <c r="LH110" s="418">
        <f t="shared" si="95"/>
        <v>220</v>
      </c>
      <c r="LI110" s="418">
        <f t="shared" si="96"/>
        <v>211</v>
      </c>
      <c r="LJ110" s="148">
        <v>225</v>
      </c>
      <c r="LK110" s="148">
        <v>234</v>
      </c>
      <c r="LL110" s="148">
        <v>232</v>
      </c>
      <c r="LM110" s="148">
        <v>206</v>
      </c>
      <c r="LN110" s="148">
        <v>206</v>
      </c>
      <c r="LO110" s="148">
        <v>201</v>
      </c>
      <c r="LP110" s="148">
        <v>198</v>
      </c>
      <c r="LQ110" s="148">
        <v>184</v>
      </c>
      <c r="LR110" s="148">
        <v>180</v>
      </c>
      <c r="LS110" s="148">
        <v>182</v>
      </c>
      <c r="LT110" s="148">
        <v>232</v>
      </c>
      <c r="LU110" s="148">
        <v>168</v>
      </c>
      <c r="LV110" s="148">
        <v>163</v>
      </c>
      <c r="LW110" s="148">
        <v>169</v>
      </c>
      <c r="LX110" s="148">
        <v>173</v>
      </c>
      <c r="LY110" s="148">
        <v>178</v>
      </c>
      <c r="LZ110" s="148">
        <v>175</v>
      </c>
      <c r="MA110" s="148">
        <v>183</v>
      </c>
      <c r="MB110" s="148">
        <v>180</v>
      </c>
      <c r="MC110" s="148">
        <v>181</v>
      </c>
      <c r="MD110" s="148">
        <v>172</v>
      </c>
      <c r="ME110" s="148">
        <v>178</v>
      </c>
      <c r="MF110" s="148">
        <v>171</v>
      </c>
      <c r="MG110" s="148">
        <v>176</v>
      </c>
      <c r="MH110" s="148">
        <v>168</v>
      </c>
      <c r="MI110" s="148">
        <v>158</v>
      </c>
      <c r="MJ110" s="148">
        <v>161</v>
      </c>
      <c r="MK110" s="148">
        <v>167</v>
      </c>
      <c r="ML110" s="148">
        <v>166</v>
      </c>
      <c r="MM110" s="148">
        <v>162</v>
      </c>
      <c r="MN110" s="148">
        <v>161</v>
      </c>
      <c r="MO110" s="148">
        <v>166</v>
      </c>
      <c r="MP110" s="148">
        <v>176</v>
      </c>
      <c r="MQ110" s="148">
        <v>167</v>
      </c>
      <c r="MR110" s="148">
        <v>174</v>
      </c>
      <c r="MS110" s="148">
        <v>183</v>
      </c>
      <c r="MT110" s="148">
        <v>174</v>
      </c>
      <c r="MU110" s="148">
        <v>177</v>
      </c>
      <c r="MV110" s="148">
        <v>180</v>
      </c>
      <c r="MW110" s="148">
        <v>176</v>
      </c>
      <c r="MX110" s="148">
        <v>179</v>
      </c>
      <c r="MY110" s="148">
        <v>183</v>
      </c>
      <c r="MZ110" s="148">
        <v>176</v>
      </c>
      <c r="NA110" s="148">
        <v>171</v>
      </c>
      <c r="NB110" s="148">
        <v>174</v>
      </c>
      <c r="NC110" s="148">
        <v>177</v>
      </c>
      <c r="ND110" s="148">
        <v>168</v>
      </c>
      <c r="NE110" s="148">
        <v>167</v>
      </c>
      <c r="NF110" s="148">
        <v>172</v>
      </c>
      <c r="NG110" s="148">
        <v>181</v>
      </c>
      <c r="NH110" s="148">
        <v>178</v>
      </c>
      <c r="NI110" s="148">
        <v>159</v>
      </c>
      <c r="NJ110" s="148">
        <v>157</v>
      </c>
      <c r="NK110" s="148">
        <v>163</v>
      </c>
      <c r="NL110" s="148">
        <v>164</v>
      </c>
      <c r="NM110" s="148">
        <v>157</v>
      </c>
      <c r="NN110" s="148">
        <v>152</v>
      </c>
      <c r="NO110" s="148">
        <v>152</v>
      </c>
      <c r="NP110" s="148">
        <v>157</v>
      </c>
      <c r="NQ110" s="148">
        <v>152</v>
      </c>
      <c r="NR110" s="148">
        <v>150</v>
      </c>
      <c r="NS110" s="148">
        <v>153</v>
      </c>
      <c r="NT110" s="148">
        <v>156</v>
      </c>
      <c r="NU110" s="148">
        <v>154</v>
      </c>
      <c r="NV110" s="148">
        <v>153</v>
      </c>
      <c r="NW110" s="148">
        <v>145</v>
      </c>
      <c r="NX110" s="148">
        <v>151</v>
      </c>
      <c r="NY110" s="148">
        <v>149</v>
      </c>
      <c r="NZ110" s="148">
        <v>143</v>
      </c>
      <c r="OA110" s="148">
        <v>148</v>
      </c>
      <c r="OB110" s="148">
        <v>147</v>
      </c>
      <c r="OC110" s="148">
        <v>157</v>
      </c>
      <c r="OD110" s="148">
        <v>147</v>
      </c>
      <c r="OE110" s="148">
        <v>147</v>
      </c>
      <c r="OF110" s="148">
        <v>151</v>
      </c>
      <c r="OG110" s="148">
        <v>155</v>
      </c>
      <c r="OH110" s="148">
        <v>150</v>
      </c>
      <c r="OI110" s="148">
        <v>147</v>
      </c>
      <c r="OJ110" s="148">
        <v>140</v>
      </c>
      <c r="OK110" s="148">
        <v>148</v>
      </c>
      <c r="OL110" s="148">
        <v>153</v>
      </c>
      <c r="OM110" s="148">
        <v>142</v>
      </c>
      <c r="ON110" s="148">
        <v>137</v>
      </c>
      <c r="OO110" s="148">
        <v>140</v>
      </c>
      <c r="OP110" s="148">
        <v>134</v>
      </c>
      <c r="OQ110" s="148">
        <v>142</v>
      </c>
      <c r="OR110" s="148">
        <v>141</v>
      </c>
      <c r="OS110" s="148">
        <v>138</v>
      </c>
      <c r="OT110" s="148">
        <v>142</v>
      </c>
      <c r="OU110" s="148">
        <v>147</v>
      </c>
      <c r="OV110" s="148">
        <v>138</v>
      </c>
      <c r="OW110" s="148">
        <v>129</v>
      </c>
      <c r="OX110" s="148">
        <v>128</v>
      </c>
      <c r="OY110" s="351">
        <f t="shared" si="79"/>
        <v>120</v>
      </c>
      <c r="OZ110" s="148">
        <v>112</v>
      </c>
      <c r="PA110" s="148">
        <v>113</v>
      </c>
      <c r="PB110" s="148">
        <v>124</v>
      </c>
      <c r="PC110" s="148">
        <v>130</v>
      </c>
      <c r="PD110" s="148">
        <v>120</v>
      </c>
      <c r="PE110" s="148">
        <v>122</v>
      </c>
      <c r="PF110" s="148">
        <v>119</v>
      </c>
      <c r="PG110" s="351">
        <f t="shared" si="80"/>
        <v>123.5</v>
      </c>
      <c r="PH110" s="148">
        <v>128</v>
      </c>
      <c r="PI110" s="148">
        <v>116</v>
      </c>
      <c r="PJ110" s="351">
        <f t="shared" si="81"/>
        <v>120.5</v>
      </c>
      <c r="PK110" s="148">
        <v>125</v>
      </c>
      <c r="PL110" s="148">
        <v>130</v>
      </c>
      <c r="PM110" s="148">
        <v>117</v>
      </c>
      <c r="PN110" s="148">
        <v>110</v>
      </c>
      <c r="PO110" s="96">
        <v>115</v>
      </c>
      <c r="PP110" s="148">
        <v>120</v>
      </c>
      <c r="PQ110" s="148">
        <v>122</v>
      </c>
      <c r="PR110" s="148">
        <v>117</v>
      </c>
      <c r="PS110" s="148">
        <v>118</v>
      </c>
      <c r="PT110" s="148">
        <v>117</v>
      </c>
      <c r="PU110" s="148">
        <v>115</v>
      </c>
      <c r="PV110" s="148">
        <v>102</v>
      </c>
      <c r="PW110" s="148">
        <v>103</v>
      </c>
      <c r="PX110" s="148">
        <v>102</v>
      </c>
      <c r="PY110" s="148">
        <v>101</v>
      </c>
      <c r="PZ110" s="148">
        <v>84</v>
      </c>
      <c r="QA110" s="148">
        <v>94</v>
      </c>
      <c r="QB110" s="148">
        <v>96</v>
      </c>
      <c r="QC110" s="148">
        <v>97</v>
      </c>
      <c r="QD110" s="148">
        <v>86</v>
      </c>
      <c r="QE110" s="148">
        <v>80</v>
      </c>
      <c r="QF110" s="148">
        <v>85</v>
      </c>
      <c r="QG110" s="148">
        <v>87</v>
      </c>
      <c r="QH110" s="148">
        <v>84</v>
      </c>
      <c r="QI110" s="148">
        <v>89</v>
      </c>
      <c r="QJ110" s="148">
        <v>87</v>
      </c>
      <c r="QK110" s="148">
        <v>90</v>
      </c>
      <c r="QL110" s="148">
        <v>89</v>
      </c>
      <c r="QM110" s="148">
        <v>83</v>
      </c>
      <c r="QN110" s="148">
        <v>84</v>
      </c>
      <c r="QO110" s="148">
        <v>89</v>
      </c>
      <c r="QP110" s="148">
        <v>97</v>
      </c>
      <c r="QQ110" s="148">
        <v>99</v>
      </c>
      <c r="QR110" s="148">
        <v>98</v>
      </c>
      <c r="QS110" s="148">
        <v>93</v>
      </c>
      <c r="QT110" s="148">
        <v>89</v>
      </c>
      <c r="QU110" s="148">
        <v>89</v>
      </c>
      <c r="QV110" s="148">
        <v>84</v>
      </c>
      <c r="QW110" s="148">
        <v>83</v>
      </c>
      <c r="QX110" s="148">
        <v>91</v>
      </c>
      <c r="QY110" s="148">
        <v>94</v>
      </c>
      <c r="QZ110" s="148">
        <v>85</v>
      </c>
      <c r="RA110" s="148">
        <v>83</v>
      </c>
      <c r="RB110" s="96">
        <v>84</v>
      </c>
      <c r="RC110" s="148">
        <v>85</v>
      </c>
      <c r="RD110" s="96">
        <v>82</v>
      </c>
      <c r="RE110" s="96">
        <v>79</v>
      </c>
      <c r="RF110" s="148">
        <v>83</v>
      </c>
      <c r="RG110" s="96">
        <v>83</v>
      </c>
      <c r="RH110" s="148">
        <v>82</v>
      </c>
      <c r="RI110" s="96">
        <v>75</v>
      </c>
      <c r="RJ110" s="96">
        <v>74</v>
      </c>
      <c r="RK110" s="96">
        <v>78</v>
      </c>
      <c r="RL110" s="96">
        <v>79</v>
      </c>
      <c r="RM110" s="96">
        <v>81</v>
      </c>
      <c r="RN110" s="96">
        <v>82</v>
      </c>
      <c r="RO110" s="148">
        <v>85</v>
      </c>
      <c r="RP110" s="148">
        <v>90</v>
      </c>
      <c r="RQ110" s="148">
        <v>81</v>
      </c>
      <c r="RR110" s="148">
        <v>79</v>
      </c>
      <c r="RS110" s="148">
        <v>83</v>
      </c>
      <c r="RT110" s="148">
        <v>81</v>
      </c>
      <c r="RU110" s="148">
        <v>84</v>
      </c>
      <c r="RV110" s="148">
        <v>85</v>
      </c>
      <c r="RW110" s="148">
        <v>83</v>
      </c>
      <c r="RX110" s="148">
        <v>84</v>
      </c>
      <c r="RY110" s="148">
        <v>91</v>
      </c>
      <c r="RZ110" s="148">
        <v>87</v>
      </c>
      <c r="SA110" s="148">
        <v>86</v>
      </c>
      <c r="SB110" s="148">
        <v>87</v>
      </c>
      <c r="SC110" s="148">
        <v>91</v>
      </c>
      <c r="SD110" s="148">
        <v>93</v>
      </c>
      <c r="SE110" s="148">
        <v>93</v>
      </c>
      <c r="SF110" s="148">
        <v>86</v>
      </c>
      <c r="SG110" s="148">
        <v>88</v>
      </c>
      <c r="SH110" s="148">
        <v>94</v>
      </c>
      <c r="SI110" s="148">
        <v>86</v>
      </c>
      <c r="SJ110" s="148">
        <v>87</v>
      </c>
      <c r="SK110" s="148">
        <v>89</v>
      </c>
      <c r="SL110" s="148">
        <v>91</v>
      </c>
      <c r="SM110" s="148">
        <v>83</v>
      </c>
      <c r="SN110" s="148">
        <v>79</v>
      </c>
      <c r="SO110" s="148">
        <v>75</v>
      </c>
      <c r="SP110" s="148">
        <v>84</v>
      </c>
      <c r="SQ110" s="148">
        <v>91</v>
      </c>
      <c r="SR110" s="148">
        <v>85</v>
      </c>
      <c r="SS110" s="148">
        <v>88</v>
      </c>
      <c r="ST110" s="148">
        <v>90</v>
      </c>
      <c r="SU110" s="148">
        <v>86</v>
      </c>
      <c r="SV110" s="148">
        <v>81</v>
      </c>
      <c r="SW110" s="148">
        <v>81</v>
      </c>
      <c r="SX110" s="148">
        <v>80</v>
      </c>
      <c r="SY110" s="148">
        <v>82</v>
      </c>
      <c r="SZ110" s="148">
        <v>80</v>
      </c>
      <c r="TA110" s="148">
        <v>80</v>
      </c>
      <c r="TB110" s="148">
        <v>80</v>
      </c>
      <c r="TC110" s="148">
        <v>82</v>
      </c>
      <c r="TD110" s="148">
        <v>81</v>
      </c>
      <c r="TE110" s="148">
        <v>78</v>
      </c>
      <c r="TF110" s="148">
        <v>77</v>
      </c>
      <c r="TG110" s="148">
        <v>74</v>
      </c>
      <c r="TH110" s="148">
        <v>76</v>
      </c>
      <c r="TI110" s="148">
        <v>78</v>
      </c>
      <c r="TJ110" s="148">
        <v>82</v>
      </c>
      <c r="TK110" s="148">
        <v>82</v>
      </c>
      <c r="TL110" s="148">
        <v>81</v>
      </c>
      <c r="TM110" s="148">
        <v>84</v>
      </c>
      <c r="TN110" s="148">
        <v>87</v>
      </c>
      <c r="TO110" s="148">
        <v>86</v>
      </c>
      <c r="TP110" s="148">
        <v>90</v>
      </c>
      <c r="TQ110" s="148">
        <v>85</v>
      </c>
      <c r="TR110" s="148">
        <v>74</v>
      </c>
      <c r="TS110" s="148">
        <v>73</v>
      </c>
      <c r="TT110" s="148">
        <v>73</v>
      </c>
      <c r="TU110" s="148">
        <v>77</v>
      </c>
      <c r="TV110" s="148">
        <v>75</v>
      </c>
      <c r="TW110" s="148">
        <v>69</v>
      </c>
      <c r="TX110" s="148">
        <v>67</v>
      </c>
      <c r="TY110" s="148">
        <v>67</v>
      </c>
      <c r="TZ110" s="148">
        <v>62</v>
      </c>
      <c r="UA110" s="148">
        <v>68</v>
      </c>
      <c r="UB110" s="148">
        <v>66</v>
      </c>
      <c r="UC110" s="148">
        <v>66</v>
      </c>
      <c r="UD110" s="148">
        <v>72</v>
      </c>
      <c r="UE110" s="148">
        <v>67</v>
      </c>
      <c r="UF110" s="148">
        <v>73</v>
      </c>
      <c r="UG110" s="148">
        <v>76</v>
      </c>
      <c r="UH110" s="148">
        <v>82</v>
      </c>
      <c r="UI110" s="148">
        <v>78</v>
      </c>
      <c r="UJ110" s="148">
        <v>82</v>
      </c>
      <c r="UK110" s="148">
        <v>79</v>
      </c>
      <c r="UL110" s="148">
        <v>86</v>
      </c>
      <c r="UM110" s="148">
        <v>79</v>
      </c>
      <c r="UN110" s="148">
        <v>79</v>
      </c>
      <c r="UO110" s="148">
        <v>81</v>
      </c>
      <c r="UP110" s="148">
        <v>82</v>
      </c>
      <c r="UQ110" s="148">
        <v>94</v>
      </c>
      <c r="UR110" s="148">
        <v>90</v>
      </c>
      <c r="US110" s="148">
        <v>93</v>
      </c>
      <c r="UT110" s="148">
        <v>83</v>
      </c>
      <c r="UU110" s="148">
        <v>83</v>
      </c>
      <c r="UV110" s="148">
        <v>75</v>
      </c>
      <c r="UW110" s="148">
        <v>77</v>
      </c>
      <c r="UX110" s="148">
        <v>82</v>
      </c>
      <c r="UY110" s="148">
        <v>80</v>
      </c>
      <c r="UZ110" s="148">
        <v>85</v>
      </c>
      <c r="VA110" s="148">
        <v>86</v>
      </c>
      <c r="VB110" s="148">
        <v>86</v>
      </c>
      <c r="VC110" s="148">
        <v>86</v>
      </c>
      <c r="VD110" s="148">
        <v>82</v>
      </c>
      <c r="VE110" s="148">
        <v>71</v>
      </c>
      <c r="VF110" s="148">
        <v>72</v>
      </c>
      <c r="VG110" s="148">
        <v>73</v>
      </c>
      <c r="VH110" s="148">
        <v>69</v>
      </c>
      <c r="VI110" s="148">
        <v>61</v>
      </c>
      <c r="VJ110" s="148">
        <v>55</v>
      </c>
      <c r="VK110" s="148">
        <v>62</v>
      </c>
      <c r="VL110" s="148">
        <v>62</v>
      </c>
      <c r="VM110" s="148">
        <v>66</v>
      </c>
      <c r="VN110" s="148">
        <v>56</v>
      </c>
      <c r="VO110" s="148">
        <v>57</v>
      </c>
      <c r="VP110" s="148">
        <v>56</v>
      </c>
      <c r="VQ110" s="148">
        <v>60</v>
      </c>
      <c r="VR110" s="148">
        <v>57</v>
      </c>
      <c r="VS110" s="148">
        <v>55</v>
      </c>
      <c r="VT110" s="148">
        <v>59</v>
      </c>
      <c r="VU110" s="148">
        <v>60</v>
      </c>
      <c r="VV110" s="148">
        <v>59</v>
      </c>
      <c r="VW110" s="148">
        <v>56</v>
      </c>
      <c r="VX110" s="148">
        <v>53</v>
      </c>
      <c r="VY110" s="148">
        <v>50</v>
      </c>
      <c r="VZ110" s="148">
        <v>49</v>
      </c>
      <c r="WA110" s="148">
        <v>47</v>
      </c>
      <c r="WB110" s="148">
        <v>46</v>
      </c>
      <c r="WC110" s="148">
        <v>41</v>
      </c>
      <c r="WD110" s="148">
        <v>40</v>
      </c>
      <c r="WE110" s="148">
        <v>38</v>
      </c>
      <c r="WF110" s="148">
        <v>37</v>
      </c>
      <c r="WG110" s="148">
        <v>39</v>
      </c>
      <c r="WH110" s="148">
        <v>40</v>
      </c>
      <c r="WI110" s="148">
        <v>40</v>
      </c>
      <c r="WJ110" s="148">
        <v>39</v>
      </c>
      <c r="WK110" s="148">
        <v>44</v>
      </c>
      <c r="WL110" s="148">
        <v>45</v>
      </c>
      <c r="WM110" s="148">
        <v>41</v>
      </c>
      <c r="WN110" s="148">
        <v>34</v>
      </c>
      <c r="WO110" s="148">
        <v>32</v>
      </c>
      <c r="WP110" s="148">
        <v>31</v>
      </c>
      <c r="WQ110" s="148">
        <v>28</v>
      </c>
      <c r="WR110" s="148">
        <v>27</v>
      </c>
      <c r="WS110" s="148">
        <v>27</v>
      </c>
      <c r="WT110" s="148">
        <v>28</v>
      </c>
      <c r="WU110" s="148">
        <v>28</v>
      </c>
      <c r="WV110" s="148">
        <v>25</v>
      </c>
      <c r="WW110" s="148">
        <v>24</v>
      </c>
      <c r="WX110" s="148">
        <v>23</v>
      </c>
      <c r="WY110" s="148">
        <v>24</v>
      </c>
      <c r="WZ110" s="148">
        <v>23</v>
      </c>
      <c r="XA110" s="148">
        <v>19</v>
      </c>
      <c r="XB110" s="148">
        <v>19</v>
      </c>
      <c r="XC110" s="148">
        <v>20</v>
      </c>
      <c r="XD110" s="148">
        <v>20</v>
      </c>
      <c r="XE110" s="148">
        <v>18</v>
      </c>
      <c r="XF110" s="148">
        <v>18</v>
      </c>
      <c r="XG110" s="148">
        <v>18</v>
      </c>
      <c r="XH110" s="148">
        <v>19</v>
      </c>
      <c r="XI110" s="148">
        <v>18</v>
      </c>
      <c r="XJ110" s="148">
        <v>15</v>
      </c>
      <c r="XK110" s="148">
        <v>17</v>
      </c>
    </row>
    <row r="111" spans="1:635" s="148" customFormat="1" x14ac:dyDescent="0.2">
      <c r="A111" s="354"/>
      <c r="B111" s="354">
        <v>24</v>
      </c>
      <c r="C111" s="399">
        <f t="shared" ca="1" si="77"/>
        <v>8</v>
      </c>
      <c r="D111" s="400">
        <f t="shared" ca="1" si="82"/>
        <v>1.3628620102214651E-2</v>
      </c>
      <c r="E111" s="419">
        <f t="shared" ca="1" si="83"/>
        <v>17</v>
      </c>
      <c r="F111" s="401"/>
      <c r="G111" s="148">
        <v>36</v>
      </c>
      <c r="H111" s="148">
        <v>32</v>
      </c>
      <c r="I111" s="355">
        <v>33</v>
      </c>
      <c r="J111" s="148">
        <v>34</v>
      </c>
      <c r="K111" s="148">
        <v>36</v>
      </c>
      <c r="L111" s="148">
        <v>37</v>
      </c>
      <c r="M111" s="148">
        <v>35</v>
      </c>
      <c r="N111" s="148">
        <v>36</v>
      </c>
      <c r="O111" s="148">
        <v>37</v>
      </c>
      <c r="P111" s="148">
        <v>35</v>
      </c>
      <c r="Q111" s="148">
        <v>36</v>
      </c>
      <c r="R111" s="148">
        <v>38</v>
      </c>
      <c r="S111" s="148">
        <v>38</v>
      </c>
      <c r="T111" s="148">
        <v>39</v>
      </c>
      <c r="U111" s="148">
        <v>35</v>
      </c>
      <c r="V111" s="148">
        <v>36</v>
      </c>
      <c r="W111" s="148">
        <v>41</v>
      </c>
      <c r="X111" s="148">
        <v>43</v>
      </c>
      <c r="Y111" s="148">
        <v>46</v>
      </c>
      <c r="Z111" s="148">
        <v>50</v>
      </c>
      <c r="AA111" s="148">
        <v>54</v>
      </c>
      <c r="AB111" s="148">
        <v>52</v>
      </c>
      <c r="AC111" s="148">
        <v>51</v>
      </c>
      <c r="AD111" s="148">
        <v>52</v>
      </c>
      <c r="AE111" s="148">
        <v>53</v>
      </c>
      <c r="AF111" s="148">
        <v>56</v>
      </c>
      <c r="AG111" s="148">
        <v>53</v>
      </c>
      <c r="AH111" s="148">
        <v>59</v>
      </c>
      <c r="AI111" s="148">
        <v>60</v>
      </c>
      <c r="AJ111" s="148">
        <v>60</v>
      </c>
      <c r="AK111" s="148">
        <v>59</v>
      </c>
      <c r="AL111" s="148">
        <v>58</v>
      </c>
      <c r="AM111" s="148">
        <v>59</v>
      </c>
      <c r="AN111" s="148">
        <v>55</v>
      </c>
      <c r="AO111" s="148">
        <v>58</v>
      </c>
      <c r="AP111" s="360">
        <v>57.5</v>
      </c>
      <c r="AQ111" s="148">
        <v>57</v>
      </c>
      <c r="AR111" s="148">
        <v>52</v>
      </c>
      <c r="AS111" s="148">
        <v>49</v>
      </c>
      <c r="AT111" s="148">
        <v>56</v>
      </c>
      <c r="AU111" s="148">
        <v>56</v>
      </c>
      <c r="AV111" s="148">
        <v>52</v>
      </c>
      <c r="AW111" s="148">
        <v>51</v>
      </c>
      <c r="AX111" s="148">
        <v>52</v>
      </c>
      <c r="AY111" s="148">
        <v>53</v>
      </c>
      <c r="AZ111" s="148">
        <v>48</v>
      </c>
      <c r="BA111" s="148">
        <v>47</v>
      </c>
      <c r="BB111" s="148">
        <v>50</v>
      </c>
      <c r="BC111" s="148">
        <v>45</v>
      </c>
      <c r="BD111" s="148">
        <v>49</v>
      </c>
      <c r="BE111" s="148">
        <v>52</v>
      </c>
      <c r="BF111" s="148">
        <v>52</v>
      </c>
      <c r="BG111" s="148">
        <v>48</v>
      </c>
      <c r="BH111" s="148">
        <v>50</v>
      </c>
      <c r="BI111" s="148">
        <v>49</v>
      </c>
      <c r="BJ111" s="148">
        <v>46</v>
      </c>
      <c r="BK111" s="148">
        <v>42</v>
      </c>
      <c r="BL111" s="148">
        <v>41</v>
      </c>
      <c r="BM111" s="148">
        <v>45</v>
      </c>
      <c r="BN111" s="148">
        <v>48</v>
      </c>
      <c r="BO111" s="148">
        <v>44</v>
      </c>
      <c r="BP111" s="148">
        <v>41</v>
      </c>
      <c r="BQ111" s="148">
        <v>43</v>
      </c>
      <c r="BR111" s="148">
        <v>44</v>
      </c>
      <c r="BS111" s="355">
        <v>43.5</v>
      </c>
      <c r="BT111" s="96">
        <v>43</v>
      </c>
      <c r="BU111" s="148">
        <v>43</v>
      </c>
      <c r="BV111" s="148">
        <v>47</v>
      </c>
      <c r="BW111" s="148">
        <v>48</v>
      </c>
      <c r="BX111" s="148">
        <v>46</v>
      </c>
      <c r="BY111" s="148">
        <v>42</v>
      </c>
      <c r="BZ111" s="148">
        <v>39</v>
      </c>
      <c r="CA111" s="148">
        <v>45</v>
      </c>
      <c r="CB111" s="148">
        <v>43</v>
      </c>
      <c r="CC111" s="148">
        <v>49</v>
      </c>
      <c r="CD111" s="148">
        <v>47</v>
      </c>
      <c r="CE111" s="148">
        <v>42</v>
      </c>
      <c r="CF111" s="148">
        <v>44</v>
      </c>
      <c r="CG111" s="148">
        <v>43</v>
      </c>
      <c r="CH111" s="148">
        <v>42</v>
      </c>
      <c r="CI111" s="148">
        <v>46</v>
      </c>
      <c r="CJ111" s="148">
        <v>46</v>
      </c>
      <c r="CK111" s="148">
        <v>40</v>
      </c>
      <c r="CL111" s="148">
        <v>40</v>
      </c>
      <c r="CM111" s="148">
        <v>44</v>
      </c>
      <c r="CN111" s="148">
        <v>45</v>
      </c>
      <c r="CO111" s="148">
        <v>44</v>
      </c>
      <c r="CP111" s="148">
        <v>42</v>
      </c>
      <c r="CQ111" s="148">
        <v>43</v>
      </c>
      <c r="CR111" s="148">
        <v>45</v>
      </c>
      <c r="CS111" s="148">
        <v>45</v>
      </c>
      <c r="CT111" s="148">
        <v>44</v>
      </c>
      <c r="CU111" s="148">
        <v>40</v>
      </c>
      <c r="CV111" s="148">
        <v>43</v>
      </c>
      <c r="CW111" s="148">
        <v>43</v>
      </c>
      <c r="CX111" s="148">
        <v>43</v>
      </c>
      <c r="CY111" s="148">
        <v>43</v>
      </c>
      <c r="CZ111" s="148">
        <v>46</v>
      </c>
      <c r="DA111" s="148">
        <v>44</v>
      </c>
      <c r="DB111" s="148">
        <v>44</v>
      </c>
      <c r="DC111" s="148">
        <v>44</v>
      </c>
      <c r="DD111" s="148">
        <v>42</v>
      </c>
      <c r="DE111" s="148">
        <v>43</v>
      </c>
      <c r="DF111" s="148">
        <v>41</v>
      </c>
      <c r="DG111" s="148">
        <v>39</v>
      </c>
      <c r="DH111" s="148">
        <v>38</v>
      </c>
      <c r="DI111" s="148">
        <v>45</v>
      </c>
      <c r="DJ111" s="148">
        <v>44</v>
      </c>
      <c r="DK111" s="148">
        <v>44</v>
      </c>
      <c r="DL111" s="148">
        <v>46</v>
      </c>
      <c r="DM111" s="148">
        <v>43</v>
      </c>
      <c r="DN111" s="148">
        <v>41</v>
      </c>
      <c r="DO111" s="148">
        <v>43</v>
      </c>
      <c r="DP111" s="148">
        <v>41</v>
      </c>
      <c r="DQ111" s="148">
        <v>40</v>
      </c>
      <c r="DR111" s="398">
        <v>39</v>
      </c>
      <c r="DS111" s="148">
        <v>37</v>
      </c>
      <c r="DT111" s="398">
        <v>36</v>
      </c>
      <c r="DU111" s="398">
        <v>35</v>
      </c>
      <c r="DV111" s="397">
        <v>33</v>
      </c>
      <c r="DW111" s="397">
        <v>35</v>
      </c>
      <c r="DX111" s="398">
        <v>35</v>
      </c>
      <c r="DY111" s="96">
        <v>34</v>
      </c>
      <c r="DZ111" s="96">
        <v>33</v>
      </c>
      <c r="EA111" s="96">
        <v>36</v>
      </c>
      <c r="EB111" s="96">
        <v>38</v>
      </c>
      <c r="EC111" s="96">
        <v>34</v>
      </c>
      <c r="ED111" s="96">
        <v>38</v>
      </c>
      <c r="EE111" s="96">
        <v>38</v>
      </c>
      <c r="EF111" s="96">
        <v>36</v>
      </c>
      <c r="EG111" s="96">
        <v>35</v>
      </c>
      <c r="EH111" s="96">
        <v>32</v>
      </c>
      <c r="EI111" s="96">
        <v>33</v>
      </c>
      <c r="EJ111" s="96">
        <v>31</v>
      </c>
      <c r="EK111" s="96">
        <v>28</v>
      </c>
      <c r="EL111" s="96">
        <v>29</v>
      </c>
      <c r="EM111" s="96">
        <v>28</v>
      </c>
      <c r="EN111" s="96">
        <v>27</v>
      </c>
      <c r="EO111" s="148">
        <v>25</v>
      </c>
      <c r="EP111" s="96">
        <v>26</v>
      </c>
      <c r="EQ111" s="96">
        <v>26</v>
      </c>
      <c r="ER111" s="96">
        <v>28</v>
      </c>
      <c r="ES111" s="96">
        <v>28</v>
      </c>
      <c r="ET111" s="96">
        <v>29</v>
      </c>
      <c r="EU111" s="96">
        <v>28</v>
      </c>
      <c r="EV111" s="96">
        <v>27</v>
      </c>
      <c r="EW111" s="96">
        <v>26</v>
      </c>
      <c r="EX111" s="96">
        <v>24</v>
      </c>
      <c r="EY111" s="96">
        <v>26</v>
      </c>
      <c r="EZ111" s="96">
        <v>28</v>
      </c>
      <c r="FA111" s="96">
        <v>28</v>
      </c>
      <c r="FB111" s="96">
        <v>31</v>
      </c>
      <c r="FC111" s="96">
        <v>28</v>
      </c>
      <c r="FD111" s="96">
        <v>30</v>
      </c>
      <c r="FE111" s="96">
        <v>33</v>
      </c>
      <c r="FF111" s="96">
        <v>33</v>
      </c>
      <c r="FG111" s="96">
        <v>33</v>
      </c>
      <c r="FH111" s="96">
        <v>32</v>
      </c>
      <c r="FI111" s="96">
        <v>32</v>
      </c>
      <c r="FJ111" s="96">
        <v>34</v>
      </c>
      <c r="FK111" s="148">
        <v>31</v>
      </c>
      <c r="FL111" s="96">
        <v>28</v>
      </c>
      <c r="FM111" s="96">
        <v>31</v>
      </c>
      <c r="FN111" s="148">
        <v>31</v>
      </c>
      <c r="FO111" s="148">
        <v>35</v>
      </c>
      <c r="FP111" s="148">
        <v>32</v>
      </c>
      <c r="FQ111" s="96">
        <v>31</v>
      </c>
      <c r="FR111" s="148">
        <v>30</v>
      </c>
      <c r="FS111" s="398">
        <v>33</v>
      </c>
      <c r="FT111" s="148">
        <v>32</v>
      </c>
      <c r="FU111" s="398">
        <v>32</v>
      </c>
      <c r="FV111" s="398">
        <v>32</v>
      </c>
      <c r="FW111" s="397">
        <v>33</v>
      </c>
      <c r="FX111" s="397">
        <v>32</v>
      </c>
      <c r="FY111" s="398">
        <v>33</v>
      </c>
      <c r="FZ111" s="96">
        <v>32</v>
      </c>
      <c r="GA111" s="96">
        <v>36</v>
      </c>
      <c r="GB111" s="96">
        <v>34</v>
      </c>
      <c r="GC111" s="96">
        <v>31</v>
      </c>
      <c r="GD111" s="96">
        <v>34</v>
      </c>
      <c r="GE111" s="96">
        <v>35</v>
      </c>
      <c r="GF111" s="96">
        <v>39</v>
      </c>
      <c r="GG111" s="96">
        <v>42</v>
      </c>
      <c r="GH111" s="96">
        <v>44</v>
      </c>
      <c r="GI111" s="96">
        <v>47</v>
      </c>
      <c r="GJ111" s="96">
        <v>51</v>
      </c>
      <c r="GK111" s="96">
        <v>50</v>
      </c>
      <c r="GL111" s="96">
        <v>49</v>
      </c>
      <c r="GM111" s="96">
        <v>49</v>
      </c>
      <c r="GN111" s="96">
        <v>52</v>
      </c>
      <c r="GO111" s="96">
        <v>50</v>
      </c>
      <c r="GP111" s="148">
        <v>50</v>
      </c>
      <c r="GQ111" s="96">
        <v>50</v>
      </c>
      <c r="GR111" s="96">
        <v>52</v>
      </c>
      <c r="GS111" s="96">
        <v>55</v>
      </c>
      <c r="GT111" s="96">
        <v>53</v>
      </c>
      <c r="GU111" s="96">
        <v>54</v>
      </c>
      <c r="GV111" s="148">
        <v>54</v>
      </c>
      <c r="GW111" s="148">
        <v>56</v>
      </c>
      <c r="GX111" s="148">
        <v>55</v>
      </c>
      <c r="GY111" s="148">
        <v>54</v>
      </c>
      <c r="GZ111" s="148">
        <v>51</v>
      </c>
      <c r="HA111" s="148">
        <v>52</v>
      </c>
      <c r="HB111" s="148">
        <v>50</v>
      </c>
      <c r="HC111" s="148">
        <v>49</v>
      </c>
      <c r="HD111" s="148">
        <v>49</v>
      </c>
      <c r="HE111" s="148">
        <v>47</v>
      </c>
      <c r="HF111" s="148">
        <v>48</v>
      </c>
      <c r="HG111" s="148">
        <v>48</v>
      </c>
      <c r="HH111" s="148">
        <v>44</v>
      </c>
      <c r="HI111" s="148">
        <v>44</v>
      </c>
      <c r="HJ111" s="148">
        <v>46</v>
      </c>
      <c r="HK111" s="148">
        <v>50</v>
      </c>
      <c r="HL111" s="148">
        <v>46</v>
      </c>
      <c r="HM111" s="148">
        <v>49</v>
      </c>
      <c r="HN111" s="148">
        <v>46</v>
      </c>
      <c r="HO111" s="148">
        <v>45</v>
      </c>
      <c r="HP111" s="148">
        <v>43</v>
      </c>
      <c r="HQ111" s="148">
        <v>43</v>
      </c>
      <c r="HR111" s="148">
        <v>42</v>
      </c>
      <c r="HS111" s="148">
        <v>41</v>
      </c>
      <c r="HT111" s="148">
        <v>42</v>
      </c>
      <c r="HU111" s="148">
        <v>41</v>
      </c>
      <c r="HV111" s="148">
        <v>37</v>
      </c>
      <c r="HW111" s="148">
        <v>40</v>
      </c>
      <c r="HX111" s="148">
        <v>35</v>
      </c>
      <c r="HY111" s="148">
        <v>37</v>
      </c>
      <c r="HZ111" s="148">
        <v>39</v>
      </c>
      <c r="IA111" s="148">
        <v>37</v>
      </c>
      <c r="IB111" s="148">
        <v>43</v>
      </c>
      <c r="IC111" s="148">
        <v>40</v>
      </c>
      <c r="ID111" s="148">
        <v>42</v>
      </c>
      <c r="IE111" s="148">
        <v>41</v>
      </c>
      <c r="IF111" s="148">
        <v>40</v>
      </c>
      <c r="IG111" s="148">
        <v>39</v>
      </c>
      <c r="IH111" s="148">
        <v>38</v>
      </c>
      <c r="II111" s="148">
        <v>42</v>
      </c>
      <c r="IJ111" s="148">
        <v>46</v>
      </c>
      <c r="IK111" s="148">
        <v>48</v>
      </c>
      <c r="IL111" s="148">
        <v>48</v>
      </c>
      <c r="IM111" s="148">
        <v>40</v>
      </c>
      <c r="IN111" s="351">
        <f t="shared" si="78"/>
        <v>43.5</v>
      </c>
      <c r="IO111" s="148">
        <v>47</v>
      </c>
      <c r="IP111" s="148">
        <v>47</v>
      </c>
      <c r="IQ111" s="148">
        <v>45</v>
      </c>
      <c r="IR111" s="148">
        <v>45</v>
      </c>
      <c r="IS111" s="148">
        <v>46</v>
      </c>
      <c r="IT111" s="148">
        <v>46</v>
      </c>
      <c r="IU111" s="148">
        <v>47</v>
      </c>
      <c r="IV111" s="148">
        <v>47</v>
      </c>
      <c r="IW111" s="148">
        <v>48</v>
      </c>
      <c r="IX111" s="148">
        <v>47</v>
      </c>
      <c r="IY111" s="148">
        <v>45</v>
      </c>
      <c r="IZ111" s="148">
        <v>45</v>
      </c>
      <c r="JA111" s="148">
        <v>49</v>
      </c>
      <c r="JB111" s="148">
        <v>52</v>
      </c>
      <c r="JC111" s="148">
        <v>55</v>
      </c>
      <c r="JD111" s="148">
        <v>55</v>
      </c>
      <c r="JE111" s="148">
        <v>57</v>
      </c>
      <c r="JF111" s="353">
        <f t="shared" si="84"/>
        <v>57</v>
      </c>
      <c r="JG111" s="148">
        <v>57</v>
      </c>
      <c r="JH111" s="148">
        <v>54</v>
      </c>
      <c r="JI111" s="148">
        <v>48</v>
      </c>
      <c r="JJ111" s="148">
        <v>48</v>
      </c>
      <c r="JK111" s="148">
        <v>47</v>
      </c>
      <c r="JL111" s="148">
        <v>47</v>
      </c>
      <c r="JM111" s="148">
        <v>50</v>
      </c>
      <c r="JN111" s="351">
        <f t="shared" si="85"/>
        <v>50</v>
      </c>
      <c r="JO111" s="148">
        <v>50</v>
      </c>
      <c r="JP111" s="148">
        <v>49</v>
      </c>
      <c r="JQ111" s="148">
        <v>46</v>
      </c>
      <c r="JR111" s="148">
        <v>48</v>
      </c>
      <c r="JS111" s="148">
        <v>52</v>
      </c>
      <c r="JT111" s="148">
        <v>53</v>
      </c>
      <c r="JU111" s="148">
        <v>46</v>
      </c>
      <c r="JV111" s="351">
        <f t="shared" si="86"/>
        <v>47</v>
      </c>
      <c r="JW111" s="148">
        <v>48</v>
      </c>
      <c r="JX111" s="148">
        <v>48</v>
      </c>
      <c r="JY111" s="148">
        <v>49</v>
      </c>
      <c r="JZ111" s="148">
        <v>50</v>
      </c>
      <c r="KA111" s="148">
        <v>49</v>
      </c>
      <c r="KB111" s="148">
        <v>51</v>
      </c>
      <c r="KC111" s="148">
        <v>50</v>
      </c>
      <c r="KD111" s="148">
        <v>50</v>
      </c>
      <c r="KE111" s="148">
        <v>49</v>
      </c>
      <c r="KF111" s="148">
        <v>52</v>
      </c>
      <c r="KG111" s="148">
        <v>48</v>
      </c>
      <c r="KH111" s="148">
        <v>46</v>
      </c>
      <c r="KI111" s="148">
        <v>48</v>
      </c>
      <c r="KJ111" s="148">
        <v>44</v>
      </c>
      <c r="KK111" s="148">
        <v>43</v>
      </c>
      <c r="KL111" s="148">
        <v>41</v>
      </c>
      <c r="KM111" s="148">
        <v>45</v>
      </c>
      <c r="KN111" s="148">
        <v>44</v>
      </c>
      <c r="KO111" s="148">
        <v>40</v>
      </c>
      <c r="KP111" s="148">
        <v>40</v>
      </c>
      <c r="KQ111" s="148">
        <v>39</v>
      </c>
      <c r="KR111" s="148">
        <v>42</v>
      </c>
      <c r="KS111" s="148">
        <v>42</v>
      </c>
      <c r="KT111" s="148">
        <v>44</v>
      </c>
      <c r="KU111" s="148">
        <v>42</v>
      </c>
      <c r="KV111" s="148">
        <v>45</v>
      </c>
      <c r="KW111" s="148">
        <v>40</v>
      </c>
      <c r="KX111" s="148">
        <v>40</v>
      </c>
      <c r="KY111" s="148">
        <v>41</v>
      </c>
      <c r="KZ111" s="418">
        <f t="shared" si="87"/>
        <v>42</v>
      </c>
      <c r="LA111" s="418">
        <f t="shared" si="88"/>
        <v>42</v>
      </c>
      <c r="LB111" s="418">
        <f t="shared" si="89"/>
        <v>42</v>
      </c>
      <c r="LC111" s="418">
        <f t="shared" si="90"/>
        <v>42</v>
      </c>
      <c r="LD111" s="418">
        <f t="shared" si="91"/>
        <v>43</v>
      </c>
      <c r="LE111" s="418">
        <f t="shared" si="92"/>
        <v>44</v>
      </c>
      <c r="LF111" s="418">
        <f t="shared" si="93"/>
        <v>44</v>
      </c>
      <c r="LG111" s="418">
        <f t="shared" si="94"/>
        <v>44</v>
      </c>
      <c r="LH111" s="418">
        <f t="shared" si="95"/>
        <v>44</v>
      </c>
      <c r="LI111" s="418">
        <f t="shared" si="96"/>
        <v>45</v>
      </c>
      <c r="LJ111" s="148">
        <v>45</v>
      </c>
      <c r="LK111" s="148">
        <v>43</v>
      </c>
      <c r="LL111" s="148">
        <v>41</v>
      </c>
      <c r="LM111" s="148">
        <v>44</v>
      </c>
      <c r="LN111" s="148">
        <v>47</v>
      </c>
      <c r="LO111" s="148">
        <v>52</v>
      </c>
      <c r="LP111" s="148">
        <v>48</v>
      </c>
      <c r="LQ111" s="148">
        <v>44</v>
      </c>
      <c r="LR111" s="148">
        <v>44</v>
      </c>
      <c r="LS111" s="148">
        <v>44</v>
      </c>
      <c r="LT111" s="148">
        <v>41</v>
      </c>
      <c r="LU111" s="148">
        <v>42</v>
      </c>
      <c r="LV111" s="148">
        <v>41</v>
      </c>
      <c r="LW111" s="148">
        <v>40</v>
      </c>
      <c r="LX111" s="148">
        <v>40</v>
      </c>
      <c r="LY111" s="148">
        <v>33</v>
      </c>
      <c r="LZ111" s="148">
        <v>33</v>
      </c>
      <c r="MA111" s="148">
        <v>35</v>
      </c>
      <c r="MB111" s="148">
        <v>35</v>
      </c>
      <c r="MC111" s="148">
        <v>34</v>
      </c>
      <c r="MD111" s="148">
        <v>30</v>
      </c>
      <c r="ME111" s="148">
        <v>32</v>
      </c>
      <c r="MF111" s="148">
        <v>34</v>
      </c>
      <c r="MG111" s="148">
        <v>38</v>
      </c>
      <c r="MH111" s="148">
        <v>37</v>
      </c>
      <c r="MI111" s="148">
        <v>39</v>
      </c>
      <c r="MJ111" s="148">
        <v>40</v>
      </c>
      <c r="MK111" s="148">
        <v>37</v>
      </c>
      <c r="ML111" s="148">
        <v>32</v>
      </c>
      <c r="MM111" s="148">
        <v>29</v>
      </c>
      <c r="MN111" s="148">
        <v>30</v>
      </c>
      <c r="MO111" s="148">
        <v>29</v>
      </c>
      <c r="MP111" s="148">
        <v>30</v>
      </c>
      <c r="MQ111" s="148">
        <v>28</v>
      </c>
      <c r="MR111" s="148">
        <v>31</v>
      </c>
      <c r="MS111" s="148">
        <v>34</v>
      </c>
      <c r="MT111" s="148">
        <v>33</v>
      </c>
      <c r="MU111" s="148">
        <v>32</v>
      </c>
      <c r="MV111" s="148">
        <v>34</v>
      </c>
      <c r="MW111" s="148">
        <v>35</v>
      </c>
      <c r="MX111" s="148">
        <v>34</v>
      </c>
      <c r="MY111" s="148">
        <v>33</v>
      </c>
      <c r="MZ111" s="148">
        <v>32</v>
      </c>
      <c r="NA111" s="148">
        <v>30</v>
      </c>
      <c r="NB111" s="148">
        <v>32</v>
      </c>
      <c r="NC111" s="148">
        <v>32</v>
      </c>
      <c r="ND111" s="148">
        <v>32</v>
      </c>
      <c r="NE111" s="148">
        <v>32</v>
      </c>
      <c r="NF111" s="148">
        <v>34</v>
      </c>
      <c r="NG111" s="148">
        <v>38</v>
      </c>
      <c r="NH111" s="148">
        <v>35</v>
      </c>
      <c r="NI111" s="148">
        <v>34</v>
      </c>
      <c r="NJ111" s="148">
        <v>33</v>
      </c>
      <c r="NK111" s="148">
        <v>34</v>
      </c>
      <c r="NL111" s="148">
        <v>33</v>
      </c>
      <c r="NM111" s="148">
        <v>32</v>
      </c>
      <c r="NN111" s="148">
        <v>32</v>
      </c>
      <c r="NO111" s="148">
        <v>26</v>
      </c>
      <c r="NP111" s="148">
        <v>28</v>
      </c>
      <c r="NQ111" s="148">
        <v>27</v>
      </c>
      <c r="NR111" s="148">
        <v>26</v>
      </c>
      <c r="NS111" s="148">
        <v>26</v>
      </c>
      <c r="NT111" s="148">
        <v>27</v>
      </c>
      <c r="NU111" s="148">
        <v>29</v>
      </c>
      <c r="NV111" s="148">
        <v>27</v>
      </c>
      <c r="NW111" s="148">
        <v>28</v>
      </c>
      <c r="NX111" s="148">
        <v>30</v>
      </c>
      <c r="NY111" s="148">
        <v>27</v>
      </c>
      <c r="NZ111" s="148">
        <v>28</v>
      </c>
      <c r="OA111" s="148">
        <v>26</v>
      </c>
      <c r="OB111" s="148">
        <v>24</v>
      </c>
      <c r="OC111" s="148">
        <v>25</v>
      </c>
      <c r="OD111" s="148">
        <v>26</v>
      </c>
      <c r="OE111" s="148">
        <v>27</v>
      </c>
      <c r="OF111" s="148">
        <v>28</v>
      </c>
      <c r="OG111" s="148">
        <v>29</v>
      </c>
      <c r="OH111" s="148">
        <v>28</v>
      </c>
      <c r="OI111" s="148">
        <v>26</v>
      </c>
      <c r="OJ111" s="148">
        <v>27</v>
      </c>
      <c r="OK111" s="148">
        <v>29</v>
      </c>
      <c r="OL111" s="148">
        <v>34</v>
      </c>
      <c r="OM111" s="148">
        <v>30</v>
      </c>
      <c r="ON111" s="148">
        <v>31</v>
      </c>
      <c r="OO111" s="148">
        <v>34</v>
      </c>
      <c r="OP111" s="148">
        <v>35</v>
      </c>
      <c r="OQ111" s="148">
        <v>35</v>
      </c>
      <c r="OR111" s="148">
        <v>36</v>
      </c>
      <c r="OS111" s="148">
        <v>39</v>
      </c>
      <c r="OT111" s="148">
        <v>36</v>
      </c>
      <c r="OU111" s="148">
        <v>37</v>
      </c>
      <c r="OV111" s="148">
        <v>31</v>
      </c>
      <c r="OW111" s="148">
        <v>29</v>
      </c>
      <c r="OX111" s="148">
        <v>31</v>
      </c>
      <c r="OY111" s="351">
        <f t="shared" si="79"/>
        <v>32.5</v>
      </c>
      <c r="OZ111" s="148">
        <v>34</v>
      </c>
      <c r="PA111" s="148">
        <v>35</v>
      </c>
      <c r="PB111" s="148">
        <v>34</v>
      </c>
      <c r="PC111" s="148">
        <v>33</v>
      </c>
      <c r="PD111" s="148">
        <v>28</v>
      </c>
      <c r="PE111" s="148">
        <v>28</v>
      </c>
      <c r="PF111" s="148">
        <v>30</v>
      </c>
      <c r="PG111" s="351">
        <f t="shared" si="80"/>
        <v>30</v>
      </c>
      <c r="PH111" s="148">
        <v>30</v>
      </c>
      <c r="PI111" s="148">
        <v>28</v>
      </c>
      <c r="PJ111" s="351">
        <f t="shared" si="81"/>
        <v>27.5</v>
      </c>
      <c r="PK111" s="148">
        <v>27</v>
      </c>
      <c r="PL111" s="148">
        <v>29</v>
      </c>
      <c r="PM111" s="148">
        <v>27</v>
      </c>
      <c r="PN111" s="148">
        <v>30</v>
      </c>
      <c r="PO111" s="96">
        <v>31</v>
      </c>
      <c r="PP111" s="148">
        <v>27</v>
      </c>
      <c r="PQ111" s="148">
        <v>23</v>
      </c>
      <c r="PR111" s="148">
        <v>24</v>
      </c>
      <c r="PS111" s="148">
        <v>26</v>
      </c>
      <c r="PT111" s="148">
        <v>29</v>
      </c>
      <c r="PU111" s="148">
        <v>28</v>
      </c>
      <c r="PV111" s="148">
        <v>26</v>
      </c>
      <c r="PW111" s="148">
        <v>25</v>
      </c>
      <c r="PX111" s="148">
        <v>22</v>
      </c>
      <c r="PY111" s="148">
        <v>24</v>
      </c>
      <c r="PZ111" s="148">
        <v>18</v>
      </c>
      <c r="QA111" s="148">
        <v>19</v>
      </c>
      <c r="QB111" s="148">
        <v>17</v>
      </c>
      <c r="QC111" s="148">
        <v>18</v>
      </c>
      <c r="QD111" s="148">
        <v>17</v>
      </c>
      <c r="QE111" s="148">
        <v>13</v>
      </c>
      <c r="QF111" s="148">
        <v>15</v>
      </c>
      <c r="QG111" s="148">
        <v>17</v>
      </c>
      <c r="QH111" s="148">
        <v>14</v>
      </c>
      <c r="QI111" s="148">
        <v>13</v>
      </c>
      <c r="QJ111" s="148">
        <v>10</v>
      </c>
      <c r="QK111" s="148">
        <v>12</v>
      </c>
      <c r="QL111" s="148">
        <v>14</v>
      </c>
      <c r="QM111" s="148">
        <v>14</v>
      </c>
      <c r="QN111" s="148">
        <v>16</v>
      </c>
      <c r="QO111" s="148">
        <v>16</v>
      </c>
      <c r="QP111" s="148">
        <v>17</v>
      </c>
      <c r="QQ111" s="148">
        <v>16</v>
      </c>
      <c r="QR111" s="148">
        <v>17</v>
      </c>
      <c r="QS111" s="148">
        <v>39</v>
      </c>
      <c r="QT111" s="148">
        <v>42</v>
      </c>
      <c r="QU111" s="148">
        <v>46</v>
      </c>
      <c r="QV111" s="148">
        <v>38</v>
      </c>
      <c r="QW111" s="148">
        <v>39</v>
      </c>
      <c r="QX111" s="148">
        <v>30</v>
      </c>
      <c r="QY111" s="148">
        <v>35</v>
      </c>
      <c r="QZ111" s="148">
        <v>33</v>
      </c>
      <c r="RA111" s="148">
        <v>32</v>
      </c>
      <c r="RB111" s="96">
        <v>26</v>
      </c>
      <c r="RC111" s="148">
        <v>28</v>
      </c>
      <c r="RD111" s="96">
        <v>22</v>
      </c>
      <c r="RE111" s="96">
        <v>23</v>
      </c>
      <c r="RF111" s="148">
        <v>24</v>
      </c>
      <c r="RG111" s="96">
        <v>29</v>
      </c>
      <c r="RH111" s="148">
        <v>30</v>
      </c>
      <c r="RI111" s="96">
        <v>29</v>
      </c>
      <c r="RJ111" s="96">
        <v>26</v>
      </c>
      <c r="RK111" s="96">
        <v>24</v>
      </c>
      <c r="RL111" s="96">
        <v>23</v>
      </c>
      <c r="RM111" s="96">
        <v>26</v>
      </c>
      <c r="RN111" s="96">
        <v>30</v>
      </c>
      <c r="RO111" s="148">
        <v>26</v>
      </c>
      <c r="RP111" s="148">
        <v>25</v>
      </c>
      <c r="RQ111" s="148">
        <v>25</v>
      </c>
      <c r="RR111" s="148">
        <v>28</v>
      </c>
      <c r="RS111" s="148">
        <v>30</v>
      </c>
      <c r="RT111" s="148">
        <v>30</v>
      </c>
      <c r="RU111" s="148">
        <v>27</v>
      </c>
      <c r="RV111" s="148">
        <v>21</v>
      </c>
      <c r="RW111" s="148">
        <v>21</v>
      </c>
      <c r="RX111" s="148">
        <v>23</v>
      </c>
      <c r="RY111" s="148">
        <v>23</v>
      </c>
      <c r="RZ111" s="148">
        <v>21</v>
      </c>
      <c r="SA111" s="148">
        <v>23</v>
      </c>
      <c r="SB111" s="148">
        <v>23</v>
      </c>
      <c r="SC111" s="148">
        <v>25</v>
      </c>
      <c r="SD111" s="148">
        <v>27</v>
      </c>
      <c r="SE111" s="148">
        <v>25</v>
      </c>
      <c r="SF111" s="148">
        <v>26</v>
      </c>
      <c r="SG111" s="148">
        <v>26</v>
      </c>
      <c r="SH111" s="148">
        <v>26</v>
      </c>
      <c r="SI111" s="148">
        <v>22</v>
      </c>
      <c r="SJ111" s="148">
        <v>24</v>
      </c>
      <c r="SK111" s="148">
        <v>26</v>
      </c>
      <c r="SL111" s="148">
        <v>28</v>
      </c>
      <c r="SM111" s="148">
        <v>32</v>
      </c>
      <c r="SN111" s="148">
        <v>30</v>
      </c>
      <c r="SO111" s="148">
        <v>29</v>
      </c>
      <c r="SP111" s="148">
        <v>32</v>
      </c>
      <c r="SQ111" s="148">
        <v>30</v>
      </c>
      <c r="SR111" s="148">
        <v>28</v>
      </c>
      <c r="SS111" s="148">
        <v>28</v>
      </c>
      <c r="ST111" s="148">
        <v>29</v>
      </c>
      <c r="SU111" s="148">
        <v>31</v>
      </c>
      <c r="SV111" s="148">
        <v>31</v>
      </c>
      <c r="SW111" s="148">
        <v>30</v>
      </c>
      <c r="SX111" s="148">
        <v>32</v>
      </c>
      <c r="SY111" s="148">
        <v>33</v>
      </c>
      <c r="SZ111" s="148">
        <v>26</v>
      </c>
      <c r="TA111" s="148">
        <v>27</v>
      </c>
      <c r="TB111" s="148">
        <v>30</v>
      </c>
      <c r="TC111" s="148">
        <v>29</v>
      </c>
      <c r="TD111" s="148">
        <v>29</v>
      </c>
      <c r="TE111" s="148">
        <v>31</v>
      </c>
      <c r="TF111" s="148">
        <v>35</v>
      </c>
      <c r="TG111" s="148">
        <v>31</v>
      </c>
      <c r="TH111" s="148">
        <v>31</v>
      </c>
      <c r="TI111" s="148">
        <v>25</v>
      </c>
      <c r="TJ111" s="148">
        <v>26</v>
      </c>
      <c r="TK111" s="148">
        <v>23</v>
      </c>
      <c r="TL111" s="148">
        <v>26</v>
      </c>
      <c r="TM111" s="148">
        <v>27</v>
      </c>
      <c r="TN111" s="148">
        <v>23</v>
      </c>
      <c r="TO111" s="148">
        <v>21</v>
      </c>
      <c r="TP111" s="148">
        <v>21</v>
      </c>
      <c r="TQ111" s="148">
        <v>16</v>
      </c>
      <c r="TR111" s="148">
        <v>18</v>
      </c>
      <c r="TS111" s="148">
        <v>17</v>
      </c>
      <c r="TT111" s="148">
        <v>18</v>
      </c>
      <c r="TU111" s="148">
        <v>21</v>
      </c>
      <c r="TV111" s="148">
        <v>18</v>
      </c>
      <c r="TW111" s="148">
        <v>17</v>
      </c>
      <c r="TX111" s="148">
        <v>17</v>
      </c>
      <c r="TY111" s="148">
        <v>20</v>
      </c>
      <c r="TZ111" s="148">
        <v>19</v>
      </c>
      <c r="UA111" s="148">
        <v>20</v>
      </c>
      <c r="UB111" s="148">
        <v>19</v>
      </c>
      <c r="UC111" s="148">
        <v>25</v>
      </c>
      <c r="UD111" s="148">
        <v>23</v>
      </c>
      <c r="UE111" s="148">
        <v>22</v>
      </c>
      <c r="UF111" s="148">
        <v>21</v>
      </c>
      <c r="UG111" s="148">
        <v>21</v>
      </c>
      <c r="UH111" s="148">
        <v>19</v>
      </c>
      <c r="UI111" s="148">
        <v>14</v>
      </c>
      <c r="UJ111" s="148">
        <v>14</v>
      </c>
      <c r="UK111" s="148">
        <v>14</v>
      </c>
      <c r="UL111" s="148">
        <v>15</v>
      </c>
      <c r="UM111" s="148">
        <v>19</v>
      </c>
      <c r="UN111" s="148">
        <v>17</v>
      </c>
      <c r="UO111" s="148">
        <v>16</v>
      </c>
      <c r="UP111" s="148">
        <v>19</v>
      </c>
      <c r="UQ111" s="148">
        <v>16</v>
      </c>
      <c r="UR111" s="148">
        <v>14</v>
      </c>
      <c r="US111" s="148">
        <v>16</v>
      </c>
      <c r="UT111" s="148">
        <v>15</v>
      </c>
      <c r="UU111" s="148">
        <v>20</v>
      </c>
      <c r="UV111" s="148">
        <v>20</v>
      </c>
      <c r="UW111" s="148">
        <v>21</v>
      </c>
      <c r="UX111" s="148">
        <v>20</v>
      </c>
      <c r="UY111" s="148">
        <v>20</v>
      </c>
      <c r="UZ111" s="148">
        <v>20</v>
      </c>
      <c r="VA111" s="148">
        <v>22</v>
      </c>
      <c r="VB111" s="148">
        <v>24</v>
      </c>
      <c r="VC111" s="148">
        <v>23</v>
      </c>
      <c r="VD111" s="148">
        <v>25</v>
      </c>
      <c r="VE111" s="148">
        <v>22</v>
      </c>
      <c r="VF111" s="148">
        <v>23</v>
      </c>
      <c r="VG111" s="148">
        <v>22</v>
      </c>
      <c r="VH111" s="148">
        <v>22</v>
      </c>
      <c r="VI111" s="148">
        <v>20</v>
      </c>
      <c r="VJ111" s="148">
        <v>15</v>
      </c>
      <c r="VK111" s="148">
        <v>18</v>
      </c>
      <c r="VL111" s="148">
        <v>21</v>
      </c>
      <c r="VM111" s="148">
        <v>22</v>
      </c>
      <c r="VN111" s="148">
        <v>24</v>
      </c>
      <c r="VO111" s="148">
        <v>27</v>
      </c>
      <c r="VP111" s="148">
        <v>28</v>
      </c>
      <c r="VQ111" s="148">
        <v>28</v>
      </c>
      <c r="VR111" s="148">
        <v>28</v>
      </c>
      <c r="VS111" s="148">
        <v>27</v>
      </c>
      <c r="VT111" s="148">
        <v>25</v>
      </c>
      <c r="VU111" s="148">
        <v>29</v>
      </c>
      <c r="VV111" s="148">
        <v>32</v>
      </c>
      <c r="VW111" s="148">
        <v>34</v>
      </c>
      <c r="VX111" s="148">
        <v>50</v>
      </c>
      <c r="VY111" s="148">
        <v>34</v>
      </c>
      <c r="VZ111" s="148">
        <v>35</v>
      </c>
      <c r="WA111" s="148">
        <v>39</v>
      </c>
      <c r="WB111" s="148">
        <v>38</v>
      </c>
      <c r="WC111" s="148">
        <v>38</v>
      </c>
      <c r="WD111" s="148">
        <v>38</v>
      </c>
      <c r="WE111" s="148">
        <v>37</v>
      </c>
      <c r="WF111" s="148">
        <v>22</v>
      </c>
      <c r="WG111" s="148">
        <v>22</v>
      </c>
      <c r="WH111" s="148">
        <v>22</v>
      </c>
      <c r="WI111" s="148">
        <v>22</v>
      </c>
      <c r="WJ111" s="148">
        <v>24</v>
      </c>
      <c r="WK111" s="148">
        <v>21</v>
      </c>
      <c r="WL111" s="148">
        <v>20</v>
      </c>
      <c r="WM111" s="148">
        <v>18</v>
      </c>
      <c r="WN111" s="148">
        <v>18</v>
      </c>
      <c r="WO111" s="148">
        <v>18</v>
      </c>
      <c r="WP111" s="148">
        <v>18</v>
      </c>
      <c r="WQ111" s="148">
        <v>18</v>
      </c>
      <c r="WR111" s="148">
        <v>18</v>
      </c>
      <c r="WS111" s="148">
        <v>16</v>
      </c>
      <c r="WT111" s="148">
        <v>15</v>
      </c>
      <c r="WU111" s="148">
        <v>15</v>
      </c>
      <c r="WV111" s="148">
        <v>15</v>
      </c>
      <c r="WW111" s="148">
        <v>15</v>
      </c>
      <c r="WX111" s="148">
        <v>16</v>
      </c>
      <c r="WY111" s="148">
        <v>16</v>
      </c>
      <c r="WZ111" s="148">
        <v>16</v>
      </c>
      <c r="XA111" s="148">
        <v>14</v>
      </c>
      <c r="XB111" s="148">
        <v>14</v>
      </c>
      <c r="XC111" s="148">
        <v>14</v>
      </c>
      <c r="XD111" s="148">
        <v>11</v>
      </c>
      <c r="XE111" s="148">
        <v>10</v>
      </c>
      <c r="XF111" s="148">
        <v>10</v>
      </c>
      <c r="XG111" s="148">
        <v>10</v>
      </c>
      <c r="XH111" s="148">
        <v>9</v>
      </c>
      <c r="XI111" s="148">
        <v>9</v>
      </c>
      <c r="XJ111" s="148">
        <v>8</v>
      </c>
      <c r="XK111" s="148">
        <v>8</v>
      </c>
    </row>
    <row r="112" spans="1:635" x14ac:dyDescent="0.2">
      <c r="A112" s="327"/>
      <c r="B112" s="403" t="s">
        <v>45</v>
      </c>
      <c r="C112" s="415">
        <f ca="1">SUM(C88:C111)</f>
        <v>186</v>
      </c>
      <c r="D112" s="405">
        <f t="shared" ca="1" si="82"/>
        <v>1.4408552172902626E-2</v>
      </c>
      <c r="E112" s="420"/>
      <c r="F112" s="421"/>
      <c r="G112" s="407">
        <f t="shared" ref="G112:R112" si="97">SUM(G88:G111)</f>
        <v>1787</v>
      </c>
      <c r="H112" s="407">
        <f t="shared" si="97"/>
        <v>1706</v>
      </c>
      <c r="I112" s="407">
        <f t="shared" si="97"/>
        <v>1710.5</v>
      </c>
      <c r="J112" s="407">
        <f t="shared" si="97"/>
        <v>1715</v>
      </c>
      <c r="K112" s="407">
        <f t="shared" si="97"/>
        <v>1722</v>
      </c>
      <c r="L112" s="407">
        <f t="shared" si="97"/>
        <v>1703</v>
      </c>
      <c r="M112" s="407">
        <f t="shared" si="97"/>
        <v>1730</v>
      </c>
      <c r="N112" s="407">
        <f t="shared" si="97"/>
        <v>1729</v>
      </c>
      <c r="O112" s="407">
        <f t="shared" si="97"/>
        <v>1751</v>
      </c>
      <c r="P112" s="407">
        <f t="shared" si="97"/>
        <v>1707</v>
      </c>
      <c r="Q112" s="407">
        <f t="shared" si="97"/>
        <v>1699</v>
      </c>
      <c r="R112" s="407">
        <f t="shared" si="97"/>
        <v>1728</v>
      </c>
      <c r="S112" s="407">
        <f t="shared" ref="S112:CD112" si="98">SUM(S88:S111)</f>
        <v>1740</v>
      </c>
      <c r="T112" s="407">
        <f t="shared" si="98"/>
        <v>1709</v>
      </c>
      <c r="U112" s="407">
        <f t="shared" si="98"/>
        <v>1692</v>
      </c>
      <c r="V112" s="407">
        <f t="shared" si="98"/>
        <v>1691</v>
      </c>
      <c r="W112" s="407">
        <f t="shared" si="98"/>
        <v>1696</v>
      </c>
      <c r="X112" s="407">
        <f t="shared" si="98"/>
        <v>1665</v>
      </c>
      <c r="Y112" s="407">
        <f t="shared" si="98"/>
        <v>1662</v>
      </c>
      <c r="Z112" s="407">
        <f t="shared" si="98"/>
        <v>1699</v>
      </c>
      <c r="AA112" s="407">
        <f t="shared" si="98"/>
        <v>1713</v>
      </c>
      <c r="AB112" s="407">
        <f t="shared" si="98"/>
        <v>1722</v>
      </c>
      <c r="AC112" s="407">
        <f t="shared" si="98"/>
        <v>1698</v>
      </c>
      <c r="AD112" s="407">
        <f t="shared" si="98"/>
        <v>1717</v>
      </c>
      <c r="AE112" s="407">
        <f t="shared" si="98"/>
        <v>1777</v>
      </c>
      <c r="AF112" s="407">
        <f t="shared" si="98"/>
        <v>1816</v>
      </c>
      <c r="AG112" s="407">
        <f t="shared" si="98"/>
        <v>1798</v>
      </c>
      <c r="AH112" s="407">
        <f t="shared" si="98"/>
        <v>1807</v>
      </c>
      <c r="AI112" s="407">
        <f t="shared" si="98"/>
        <v>1799</v>
      </c>
      <c r="AJ112" s="407">
        <f t="shared" si="98"/>
        <v>1833</v>
      </c>
      <c r="AK112" s="407">
        <f t="shared" si="98"/>
        <v>1857</v>
      </c>
      <c r="AL112" s="407">
        <f t="shared" si="98"/>
        <v>1873</v>
      </c>
      <c r="AM112" s="407">
        <f t="shared" si="98"/>
        <v>1911</v>
      </c>
      <c r="AN112" s="407">
        <f t="shared" si="98"/>
        <v>1920</v>
      </c>
      <c r="AO112" s="407">
        <f t="shared" si="98"/>
        <v>1954</v>
      </c>
      <c r="AP112" s="407">
        <f t="shared" si="98"/>
        <v>1950</v>
      </c>
      <c r="AQ112" s="407">
        <f t="shared" si="98"/>
        <v>1946</v>
      </c>
      <c r="AR112" s="407">
        <f t="shared" si="98"/>
        <v>1921</v>
      </c>
      <c r="AS112" s="407">
        <f t="shared" si="98"/>
        <v>1936</v>
      </c>
      <c r="AT112" s="407">
        <f t="shared" si="98"/>
        <v>1920</v>
      </c>
      <c r="AU112" s="407">
        <f t="shared" si="98"/>
        <v>1938</v>
      </c>
      <c r="AV112" s="407">
        <f t="shared" si="98"/>
        <v>1956</v>
      </c>
      <c r="AW112" s="409">
        <f t="shared" si="98"/>
        <v>1984</v>
      </c>
      <c r="AX112" s="409">
        <f t="shared" si="98"/>
        <v>1993</v>
      </c>
      <c r="AY112" s="409">
        <f t="shared" si="98"/>
        <v>1949</v>
      </c>
      <c r="AZ112" s="409">
        <f t="shared" si="98"/>
        <v>1943</v>
      </c>
      <c r="BA112" s="409">
        <f t="shared" si="98"/>
        <v>1958</v>
      </c>
      <c r="BB112" s="409">
        <f t="shared" si="98"/>
        <v>1990</v>
      </c>
      <c r="BC112" s="409">
        <f t="shared" si="98"/>
        <v>1965</v>
      </c>
      <c r="BD112" s="409">
        <f t="shared" si="98"/>
        <v>1998</v>
      </c>
      <c r="BE112" s="409">
        <f t="shared" si="98"/>
        <v>2051</v>
      </c>
      <c r="BF112" s="409">
        <f t="shared" si="98"/>
        <v>2066</v>
      </c>
      <c r="BG112" s="407">
        <f t="shared" si="98"/>
        <v>2080</v>
      </c>
      <c r="BH112" s="407">
        <f t="shared" si="98"/>
        <v>2037</v>
      </c>
      <c r="BI112" s="407">
        <f t="shared" si="98"/>
        <v>2025</v>
      </c>
      <c r="BJ112" s="407">
        <f t="shared" si="98"/>
        <v>1987</v>
      </c>
      <c r="BK112" s="407">
        <f t="shared" si="98"/>
        <v>1998</v>
      </c>
      <c r="BL112" s="407">
        <f t="shared" si="98"/>
        <v>1920</v>
      </c>
      <c r="BM112" s="407">
        <f t="shared" si="98"/>
        <v>1913</v>
      </c>
      <c r="BN112" s="407">
        <f t="shared" si="98"/>
        <v>1920</v>
      </c>
      <c r="BO112" s="407">
        <f t="shared" si="98"/>
        <v>1949</v>
      </c>
      <c r="BP112" s="407">
        <f t="shared" si="98"/>
        <v>1894</v>
      </c>
      <c r="BQ112" s="407">
        <f t="shared" si="98"/>
        <v>1858</v>
      </c>
      <c r="BR112" s="407">
        <f t="shared" si="98"/>
        <v>1904</v>
      </c>
      <c r="BS112" s="407">
        <f t="shared" si="98"/>
        <v>1881</v>
      </c>
      <c r="BT112" s="407">
        <f t="shared" si="98"/>
        <v>1884</v>
      </c>
      <c r="BU112" s="407">
        <f t="shared" si="98"/>
        <v>1870</v>
      </c>
      <c r="BV112" s="407">
        <f t="shared" si="98"/>
        <v>1869</v>
      </c>
      <c r="BW112" s="407">
        <f t="shared" si="98"/>
        <v>1883</v>
      </c>
      <c r="BX112" s="407">
        <f t="shared" si="98"/>
        <v>1879</v>
      </c>
      <c r="BY112" s="407">
        <f t="shared" si="98"/>
        <v>1818</v>
      </c>
      <c r="BZ112" s="407">
        <f t="shared" si="98"/>
        <v>1851</v>
      </c>
      <c r="CA112" s="407">
        <f t="shared" si="98"/>
        <v>1881</v>
      </c>
      <c r="CB112" s="407">
        <f t="shared" si="98"/>
        <v>1834</v>
      </c>
      <c r="CC112" s="407">
        <f t="shared" si="98"/>
        <v>1783</v>
      </c>
      <c r="CD112" s="407">
        <f t="shared" si="98"/>
        <v>1789</v>
      </c>
      <c r="CE112" s="407">
        <f t="shared" ref="CE112:DQ112" si="99">SUM(CE88:CE111)</f>
        <v>1810</v>
      </c>
      <c r="CF112" s="407">
        <f t="shared" si="99"/>
        <v>1822</v>
      </c>
      <c r="CG112" s="407">
        <f t="shared" si="99"/>
        <v>1822</v>
      </c>
      <c r="CH112" s="407">
        <f t="shared" si="99"/>
        <v>1805</v>
      </c>
      <c r="CI112" s="407">
        <f t="shared" si="99"/>
        <v>1816</v>
      </c>
      <c r="CJ112" s="407">
        <f t="shared" si="99"/>
        <v>1848</v>
      </c>
      <c r="CK112" s="407">
        <f t="shared" si="99"/>
        <v>1894</v>
      </c>
      <c r="CL112" s="407">
        <f t="shared" si="99"/>
        <v>1871</v>
      </c>
      <c r="CM112" s="407">
        <f t="shared" si="99"/>
        <v>1871</v>
      </c>
      <c r="CN112" s="407">
        <f t="shared" si="99"/>
        <v>1904</v>
      </c>
      <c r="CO112" s="407">
        <f t="shared" si="99"/>
        <v>1927</v>
      </c>
      <c r="CP112" s="407">
        <f t="shared" si="99"/>
        <v>1912</v>
      </c>
      <c r="CQ112" s="407">
        <f t="shared" si="99"/>
        <v>1908</v>
      </c>
      <c r="CR112" s="407">
        <f t="shared" si="99"/>
        <v>1952</v>
      </c>
      <c r="CS112" s="407">
        <f t="shared" si="99"/>
        <v>1974</v>
      </c>
      <c r="CT112" s="407">
        <f t="shared" si="99"/>
        <v>1922</v>
      </c>
      <c r="CU112" s="407">
        <f t="shared" si="99"/>
        <v>1922</v>
      </c>
      <c r="CV112" s="407">
        <f t="shared" si="99"/>
        <v>1955</v>
      </c>
      <c r="CW112" s="407">
        <f t="shared" si="99"/>
        <v>1939</v>
      </c>
      <c r="CX112" s="407">
        <f t="shared" si="99"/>
        <v>1988</v>
      </c>
      <c r="CY112" s="407">
        <f t="shared" si="99"/>
        <v>1931</v>
      </c>
      <c r="CZ112" s="407">
        <f t="shared" si="99"/>
        <v>1927</v>
      </c>
      <c r="DA112" s="407">
        <f t="shared" si="99"/>
        <v>1971</v>
      </c>
      <c r="DB112" s="407">
        <f t="shared" si="99"/>
        <v>1986</v>
      </c>
      <c r="DC112" s="407">
        <f t="shared" si="99"/>
        <v>1975</v>
      </c>
      <c r="DD112" s="407">
        <f t="shared" si="99"/>
        <v>1977</v>
      </c>
      <c r="DE112" s="407">
        <f t="shared" si="99"/>
        <v>2035</v>
      </c>
      <c r="DF112" s="407">
        <f t="shared" si="99"/>
        <v>2018</v>
      </c>
      <c r="DG112" s="407">
        <f t="shared" si="99"/>
        <v>2001</v>
      </c>
      <c r="DH112" s="407">
        <f t="shared" si="99"/>
        <v>1937</v>
      </c>
      <c r="DI112" s="407">
        <f t="shared" si="99"/>
        <v>1925</v>
      </c>
      <c r="DJ112" s="407">
        <f t="shared" si="99"/>
        <v>1912</v>
      </c>
      <c r="DK112" s="407">
        <f t="shared" si="99"/>
        <v>1908</v>
      </c>
      <c r="DL112" s="407">
        <f t="shared" si="99"/>
        <v>1856</v>
      </c>
      <c r="DM112" s="407">
        <f t="shared" si="99"/>
        <v>1843</v>
      </c>
      <c r="DN112" s="407">
        <f t="shared" si="99"/>
        <v>1885</v>
      </c>
      <c r="DO112" s="407">
        <f t="shared" si="99"/>
        <v>1896</v>
      </c>
      <c r="DP112" s="407">
        <f t="shared" si="99"/>
        <v>1795</v>
      </c>
      <c r="DQ112" s="407">
        <f t="shared" si="99"/>
        <v>1809</v>
      </c>
      <c r="DR112" s="407">
        <f>SUM(DR88:DR111)</f>
        <v>1765</v>
      </c>
      <c r="DS112" s="407">
        <f>SUM(DS88:DS111)</f>
        <v>1782</v>
      </c>
      <c r="DT112" s="407">
        <f>SUM(DT88:DT111)</f>
        <v>1745</v>
      </c>
      <c r="DU112" s="407">
        <f t="shared" ref="DU112:ET112" si="100">SUM(DU88:DU111)</f>
        <v>1690</v>
      </c>
      <c r="DV112" s="407">
        <f t="shared" si="100"/>
        <v>1698</v>
      </c>
      <c r="DW112" s="407">
        <f t="shared" si="100"/>
        <v>1725</v>
      </c>
      <c r="DX112" s="407">
        <f t="shared" si="100"/>
        <v>1715</v>
      </c>
      <c r="DY112" s="407">
        <f t="shared" si="100"/>
        <v>1679</v>
      </c>
      <c r="DZ112" s="407">
        <f t="shared" si="100"/>
        <v>1688</v>
      </c>
      <c r="EA112" s="407">
        <f t="shared" si="100"/>
        <v>1698</v>
      </c>
      <c r="EB112" s="407">
        <f t="shared" si="100"/>
        <v>1690</v>
      </c>
      <c r="EC112" s="407">
        <f t="shared" si="100"/>
        <v>1663</v>
      </c>
      <c r="ED112" s="407">
        <f t="shared" si="100"/>
        <v>1683</v>
      </c>
      <c r="EE112" s="407">
        <f t="shared" si="100"/>
        <v>1694</v>
      </c>
      <c r="EF112" s="407">
        <f t="shared" si="100"/>
        <v>1706</v>
      </c>
      <c r="EG112" s="407">
        <f t="shared" si="100"/>
        <v>1683</v>
      </c>
      <c r="EH112" s="407">
        <f t="shared" si="100"/>
        <v>1668</v>
      </c>
      <c r="EI112" s="407">
        <f t="shared" si="100"/>
        <v>1665</v>
      </c>
      <c r="EJ112" s="407">
        <f t="shared" si="100"/>
        <v>1675</v>
      </c>
      <c r="EK112" s="407">
        <f t="shared" si="100"/>
        <v>1709</v>
      </c>
      <c r="EL112" s="407">
        <f t="shared" si="100"/>
        <v>1689</v>
      </c>
      <c r="EM112" s="407">
        <f t="shared" si="100"/>
        <v>1708</v>
      </c>
      <c r="EN112" s="407">
        <f t="shared" si="100"/>
        <v>1710</v>
      </c>
      <c r="EO112" s="407">
        <f t="shared" si="100"/>
        <v>1676</v>
      </c>
      <c r="EP112" s="407">
        <f t="shared" si="100"/>
        <v>1587</v>
      </c>
      <c r="EQ112" s="407">
        <f t="shared" si="100"/>
        <v>1577</v>
      </c>
      <c r="ER112" s="407">
        <f t="shared" si="100"/>
        <v>1557</v>
      </c>
      <c r="ES112" s="407">
        <f t="shared" si="100"/>
        <v>1559</v>
      </c>
      <c r="ET112" s="407">
        <f t="shared" si="100"/>
        <v>1521</v>
      </c>
      <c r="EU112" s="407">
        <f t="shared" ref="EU112:FA112" si="101">SUM(EU88:EU111)</f>
        <v>1483</v>
      </c>
      <c r="EV112" s="407">
        <f t="shared" si="101"/>
        <v>1435</v>
      </c>
      <c r="EW112" s="407">
        <f t="shared" si="101"/>
        <v>1440</v>
      </c>
      <c r="EX112" s="407">
        <f t="shared" si="101"/>
        <v>1448</v>
      </c>
      <c r="EY112" s="407">
        <f t="shared" si="101"/>
        <v>1446</v>
      </c>
      <c r="EZ112" s="407">
        <f t="shared" si="101"/>
        <v>1468</v>
      </c>
      <c r="FA112" s="407">
        <f t="shared" si="101"/>
        <v>1484</v>
      </c>
      <c r="FB112" s="407">
        <f t="shared" ref="FB112:FN112" si="102">SUM(FB88:FB111)</f>
        <v>1499</v>
      </c>
      <c r="FC112" s="407">
        <f t="shared" si="102"/>
        <v>1495</v>
      </c>
      <c r="FD112" s="407">
        <f t="shared" si="102"/>
        <v>1543</v>
      </c>
      <c r="FE112" s="409">
        <f t="shared" si="102"/>
        <v>1556</v>
      </c>
      <c r="FF112" s="409">
        <f t="shared" si="102"/>
        <v>1585</v>
      </c>
      <c r="FG112" s="409">
        <f t="shared" si="102"/>
        <v>1622</v>
      </c>
      <c r="FH112" s="409">
        <f t="shared" si="102"/>
        <v>1588</v>
      </c>
      <c r="FI112" s="409">
        <f t="shared" si="102"/>
        <v>1575</v>
      </c>
      <c r="FJ112" s="409">
        <f t="shared" si="102"/>
        <v>1566</v>
      </c>
      <c r="FK112" s="409">
        <f t="shared" si="102"/>
        <v>1579</v>
      </c>
      <c r="FL112" s="409">
        <f t="shared" si="102"/>
        <v>1565</v>
      </c>
      <c r="FM112" s="409">
        <f t="shared" si="102"/>
        <v>1561</v>
      </c>
      <c r="FN112" s="409">
        <f t="shared" si="102"/>
        <v>1572</v>
      </c>
      <c r="FO112" s="409">
        <f t="shared" ref="FO112:HZ112" si="103">SUM(FO88:FO111)</f>
        <v>1558</v>
      </c>
      <c r="FP112" s="409">
        <f t="shared" si="103"/>
        <v>1532</v>
      </c>
      <c r="FQ112" s="409">
        <f t="shared" si="103"/>
        <v>1522</v>
      </c>
      <c r="FR112" s="409">
        <f t="shared" si="103"/>
        <v>1545</v>
      </c>
      <c r="FS112" s="409">
        <f t="shared" si="103"/>
        <v>1558</v>
      </c>
      <c r="FT112" s="409">
        <f t="shared" si="103"/>
        <v>1571</v>
      </c>
      <c r="FU112" s="409">
        <f t="shared" si="103"/>
        <v>1513</v>
      </c>
      <c r="FV112" s="409">
        <f t="shared" si="103"/>
        <v>1505</v>
      </c>
      <c r="FW112" s="409">
        <f t="shared" si="103"/>
        <v>1487</v>
      </c>
      <c r="FX112" s="409">
        <f t="shared" si="103"/>
        <v>1478</v>
      </c>
      <c r="FY112" s="409">
        <f t="shared" si="103"/>
        <v>1483</v>
      </c>
      <c r="FZ112" s="409">
        <f t="shared" si="103"/>
        <v>1497</v>
      </c>
      <c r="GA112" s="409">
        <f t="shared" si="103"/>
        <v>1513</v>
      </c>
      <c r="GB112" s="409">
        <f t="shared" si="103"/>
        <v>1524</v>
      </c>
      <c r="GC112" s="409">
        <f t="shared" si="103"/>
        <v>1461</v>
      </c>
      <c r="GD112" s="409">
        <f t="shared" si="103"/>
        <v>1462</v>
      </c>
      <c r="GE112" s="409">
        <f t="shared" si="103"/>
        <v>1486</v>
      </c>
      <c r="GF112" s="409">
        <f t="shared" si="103"/>
        <v>1547</v>
      </c>
      <c r="GG112" s="409">
        <f t="shared" si="103"/>
        <v>1576</v>
      </c>
      <c r="GH112" s="409">
        <f t="shared" si="103"/>
        <v>1552</v>
      </c>
      <c r="GI112" s="409">
        <f t="shared" si="103"/>
        <v>1582</v>
      </c>
      <c r="GJ112" s="409">
        <f t="shared" si="103"/>
        <v>1601</v>
      </c>
      <c r="GK112" s="409">
        <f t="shared" si="103"/>
        <v>1635</v>
      </c>
      <c r="GL112" s="409">
        <f t="shared" si="103"/>
        <v>1601</v>
      </c>
      <c r="GM112" s="409">
        <f t="shared" si="103"/>
        <v>1625</v>
      </c>
      <c r="GN112" s="409">
        <f t="shared" si="103"/>
        <v>1622</v>
      </c>
      <c r="GO112" s="409">
        <f t="shared" si="103"/>
        <v>1675</v>
      </c>
      <c r="GP112" s="409">
        <f t="shared" si="103"/>
        <v>1660</v>
      </c>
      <c r="GQ112" s="409">
        <f t="shared" si="103"/>
        <v>1601</v>
      </c>
      <c r="GR112" s="409">
        <f t="shared" si="103"/>
        <v>1644</v>
      </c>
      <c r="GS112" s="409">
        <f t="shared" si="103"/>
        <v>1710</v>
      </c>
      <c r="GT112" s="409">
        <f t="shared" si="103"/>
        <v>1713</v>
      </c>
      <c r="GU112" s="409">
        <f t="shared" si="103"/>
        <v>1682</v>
      </c>
      <c r="GV112" s="409">
        <f t="shared" si="103"/>
        <v>1690</v>
      </c>
      <c r="GW112" s="409">
        <f t="shared" si="103"/>
        <v>1734</v>
      </c>
      <c r="GX112" s="409">
        <f t="shared" si="103"/>
        <v>1772</v>
      </c>
      <c r="GY112" s="409">
        <f t="shared" si="103"/>
        <v>1732</v>
      </c>
      <c r="GZ112" s="409">
        <f t="shared" si="103"/>
        <v>1770</v>
      </c>
      <c r="HA112" s="409">
        <f t="shared" si="103"/>
        <v>1779</v>
      </c>
      <c r="HB112" s="409">
        <f t="shared" si="103"/>
        <v>1806</v>
      </c>
      <c r="HC112" s="409">
        <f t="shared" si="103"/>
        <v>1779</v>
      </c>
      <c r="HD112" s="409">
        <f t="shared" si="103"/>
        <v>1779</v>
      </c>
      <c r="HE112" s="409">
        <f t="shared" si="103"/>
        <v>1808</v>
      </c>
      <c r="HF112" s="409">
        <f t="shared" si="103"/>
        <v>1864</v>
      </c>
      <c r="HG112" s="409">
        <f t="shared" si="103"/>
        <v>1866</v>
      </c>
      <c r="HH112" s="409">
        <f t="shared" si="103"/>
        <v>1807</v>
      </c>
      <c r="HI112" s="409">
        <f t="shared" si="103"/>
        <v>1784</v>
      </c>
      <c r="HJ112" s="409">
        <f t="shared" si="103"/>
        <v>1800</v>
      </c>
      <c r="HK112" s="409">
        <f t="shared" si="103"/>
        <v>1831</v>
      </c>
      <c r="HL112" s="409">
        <f t="shared" si="103"/>
        <v>1746</v>
      </c>
      <c r="HM112" s="409">
        <f t="shared" si="103"/>
        <v>1711</v>
      </c>
      <c r="HN112" s="409">
        <f t="shared" si="103"/>
        <v>1708</v>
      </c>
      <c r="HO112" s="409">
        <f t="shared" si="103"/>
        <v>1705</v>
      </c>
      <c r="HP112" s="409">
        <f t="shared" si="103"/>
        <v>1634</v>
      </c>
      <c r="HQ112" s="409">
        <f t="shared" si="103"/>
        <v>1602</v>
      </c>
      <c r="HR112" s="409">
        <f t="shared" si="103"/>
        <v>1617</v>
      </c>
      <c r="HS112" s="409">
        <f t="shared" si="103"/>
        <v>1628</v>
      </c>
      <c r="HT112" s="409">
        <f t="shared" si="103"/>
        <v>1605</v>
      </c>
      <c r="HU112" s="409">
        <f t="shared" si="103"/>
        <v>1563</v>
      </c>
      <c r="HV112" s="409">
        <f t="shared" si="103"/>
        <v>1539</v>
      </c>
      <c r="HW112" s="409">
        <f t="shared" si="103"/>
        <v>1576</v>
      </c>
      <c r="HX112" s="409">
        <f t="shared" si="103"/>
        <v>1620</v>
      </c>
      <c r="HY112" s="409">
        <f t="shared" si="103"/>
        <v>1582</v>
      </c>
      <c r="HZ112" s="409">
        <f t="shared" si="103"/>
        <v>1585</v>
      </c>
      <c r="IA112" s="409">
        <f t="shared" ref="IA112:KL112" si="104">SUM(IA88:IA111)</f>
        <v>1579</v>
      </c>
      <c r="IB112" s="409">
        <f t="shared" si="104"/>
        <v>1601</v>
      </c>
      <c r="IC112" s="409">
        <f t="shared" si="104"/>
        <v>1600</v>
      </c>
      <c r="ID112" s="409">
        <f t="shared" si="104"/>
        <v>1595</v>
      </c>
      <c r="IE112" s="409">
        <f t="shared" si="104"/>
        <v>1635</v>
      </c>
      <c r="IF112" s="409">
        <f t="shared" si="104"/>
        <v>1665</v>
      </c>
      <c r="IG112" s="409">
        <f t="shared" si="104"/>
        <v>1667</v>
      </c>
      <c r="IH112" s="409">
        <f t="shared" si="104"/>
        <v>1636</v>
      </c>
      <c r="II112" s="409">
        <f t="shared" si="104"/>
        <v>1651</v>
      </c>
      <c r="IJ112" s="409">
        <f t="shared" si="104"/>
        <v>1660</v>
      </c>
      <c r="IK112" s="409">
        <f t="shared" si="104"/>
        <v>1719</v>
      </c>
      <c r="IL112" s="409">
        <f t="shared" si="104"/>
        <v>1641</v>
      </c>
      <c r="IM112" s="409">
        <f t="shared" si="104"/>
        <v>1635</v>
      </c>
      <c r="IN112" s="422">
        <f t="shared" si="104"/>
        <v>1648</v>
      </c>
      <c r="IO112" s="409">
        <f t="shared" si="104"/>
        <v>1661</v>
      </c>
      <c r="IP112" s="409">
        <f t="shared" si="104"/>
        <v>1680</v>
      </c>
      <c r="IQ112" s="409">
        <f t="shared" si="104"/>
        <v>1632</v>
      </c>
      <c r="IR112" s="409">
        <f t="shared" si="104"/>
        <v>1640</v>
      </c>
      <c r="IS112" s="409">
        <f t="shared" si="104"/>
        <v>1649</v>
      </c>
      <c r="IT112" s="409">
        <f t="shared" si="104"/>
        <v>1607</v>
      </c>
      <c r="IU112" s="409">
        <f t="shared" si="104"/>
        <v>1569</v>
      </c>
      <c r="IV112" s="409">
        <f t="shared" si="104"/>
        <v>1580</v>
      </c>
      <c r="IW112" s="409">
        <f t="shared" si="104"/>
        <v>1610</v>
      </c>
      <c r="IX112" s="409">
        <f t="shared" si="104"/>
        <v>1640</v>
      </c>
      <c r="IY112" s="409">
        <f t="shared" si="104"/>
        <v>1620</v>
      </c>
      <c r="IZ112" s="409">
        <f t="shared" si="104"/>
        <v>1615</v>
      </c>
      <c r="JA112" s="409">
        <f t="shared" si="104"/>
        <v>1628</v>
      </c>
      <c r="JB112" s="409">
        <f t="shared" si="104"/>
        <v>1661</v>
      </c>
      <c r="JC112" s="409">
        <f t="shared" si="104"/>
        <v>1693</v>
      </c>
      <c r="JD112" s="409">
        <f t="shared" si="104"/>
        <v>1663</v>
      </c>
      <c r="JE112" s="409">
        <f t="shared" si="104"/>
        <v>1745</v>
      </c>
      <c r="JF112" s="423">
        <f t="shared" si="104"/>
        <v>1750</v>
      </c>
      <c r="JG112" s="409">
        <f t="shared" si="104"/>
        <v>1755</v>
      </c>
      <c r="JH112" s="409">
        <f t="shared" si="104"/>
        <v>1724</v>
      </c>
      <c r="JI112" s="409">
        <f t="shared" si="104"/>
        <v>1669</v>
      </c>
      <c r="JJ112" s="409">
        <f t="shared" si="104"/>
        <v>1674</v>
      </c>
      <c r="JK112" s="409">
        <f t="shared" si="104"/>
        <v>1695</v>
      </c>
      <c r="JL112" s="409">
        <f t="shared" si="104"/>
        <v>1686</v>
      </c>
      <c r="JM112" s="409">
        <f t="shared" si="104"/>
        <v>1641</v>
      </c>
      <c r="JN112" s="422">
        <f t="shared" si="104"/>
        <v>1647.5</v>
      </c>
      <c r="JO112" s="409">
        <f t="shared" si="104"/>
        <v>1654</v>
      </c>
      <c r="JP112" s="409">
        <f t="shared" si="104"/>
        <v>1624</v>
      </c>
      <c r="JQ112" s="409">
        <f t="shared" si="104"/>
        <v>1545</v>
      </c>
      <c r="JR112" s="409">
        <f t="shared" si="104"/>
        <v>1570</v>
      </c>
      <c r="JS112" s="409">
        <f t="shared" si="104"/>
        <v>1606</v>
      </c>
      <c r="JT112" s="409">
        <f t="shared" si="104"/>
        <v>1642</v>
      </c>
      <c r="JU112" s="409">
        <f t="shared" si="104"/>
        <v>1540</v>
      </c>
      <c r="JV112" s="422">
        <f t="shared" si="104"/>
        <v>1556</v>
      </c>
      <c r="JW112" s="409">
        <f t="shared" si="104"/>
        <v>1572</v>
      </c>
      <c r="JX112" s="409">
        <f t="shared" si="104"/>
        <v>1572</v>
      </c>
      <c r="JY112" s="409">
        <f t="shared" si="104"/>
        <v>1508</v>
      </c>
      <c r="JZ112" s="409">
        <f t="shared" si="104"/>
        <v>1509</v>
      </c>
      <c r="KA112" s="409">
        <f t="shared" si="104"/>
        <v>1529</v>
      </c>
      <c r="KB112" s="409">
        <f t="shared" si="104"/>
        <v>1550</v>
      </c>
      <c r="KC112" s="409">
        <f t="shared" si="104"/>
        <v>1539</v>
      </c>
      <c r="KD112" s="409">
        <f t="shared" si="104"/>
        <v>1488</v>
      </c>
      <c r="KE112" s="409">
        <f t="shared" si="104"/>
        <v>1499</v>
      </c>
      <c r="KF112" s="409">
        <f t="shared" si="104"/>
        <v>1529</v>
      </c>
      <c r="KG112" s="409">
        <f t="shared" si="104"/>
        <v>1531</v>
      </c>
      <c r="KH112" s="409">
        <f t="shared" si="104"/>
        <v>1471</v>
      </c>
      <c r="KI112" s="409">
        <f t="shared" si="104"/>
        <v>1490</v>
      </c>
      <c r="KJ112" s="409">
        <f t="shared" si="104"/>
        <v>1509</v>
      </c>
      <c r="KK112" s="409">
        <f t="shared" si="104"/>
        <v>1528</v>
      </c>
      <c r="KL112" s="409">
        <f t="shared" si="104"/>
        <v>1540</v>
      </c>
      <c r="KM112" s="409">
        <f t="shared" ref="KM112:MX112" si="105">SUM(KM88:KM111)</f>
        <v>1503</v>
      </c>
      <c r="KN112" s="409">
        <f t="shared" si="105"/>
        <v>1540</v>
      </c>
      <c r="KO112" s="409">
        <f t="shared" si="105"/>
        <v>1546</v>
      </c>
      <c r="KP112" s="409">
        <f t="shared" si="105"/>
        <v>1536</v>
      </c>
      <c r="KQ112" s="409">
        <f t="shared" si="105"/>
        <v>1533</v>
      </c>
      <c r="KR112" s="409">
        <f t="shared" si="105"/>
        <v>1542</v>
      </c>
      <c r="KS112" s="409">
        <f t="shared" si="105"/>
        <v>1551</v>
      </c>
      <c r="KT112" s="409">
        <f t="shared" si="105"/>
        <v>1628</v>
      </c>
      <c r="KU112" s="409">
        <f t="shared" si="105"/>
        <v>1580</v>
      </c>
      <c r="KV112" s="409">
        <f t="shared" si="105"/>
        <v>1602</v>
      </c>
      <c r="KW112" s="409">
        <f t="shared" si="105"/>
        <v>1637</v>
      </c>
      <c r="KX112" s="409">
        <f t="shared" si="105"/>
        <v>1675</v>
      </c>
      <c r="KY112" s="409">
        <f t="shared" si="105"/>
        <v>1659</v>
      </c>
      <c r="KZ112" s="409">
        <f>SUM(KZ88:KZ111)</f>
        <v>1588</v>
      </c>
      <c r="LA112" s="409">
        <f>SUM(LA88:LA111)</f>
        <v>1588</v>
      </c>
      <c r="LB112" s="409">
        <f t="shared" si="105"/>
        <v>1586</v>
      </c>
      <c r="LC112" s="409">
        <f t="shared" si="105"/>
        <v>1581</v>
      </c>
      <c r="LD112" s="409">
        <f t="shared" si="105"/>
        <v>1572</v>
      </c>
      <c r="LE112" s="409">
        <f t="shared" si="105"/>
        <v>1555</v>
      </c>
      <c r="LF112" s="409">
        <f t="shared" si="105"/>
        <v>1547</v>
      </c>
      <c r="LG112" s="409">
        <f t="shared" si="105"/>
        <v>1534</v>
      </c>
      <c r="LH112" s="409">
        <f t="shared" si="105"/>
        <v>1516</v>
      </c>
      <c r="LI112" s="409">
        <f t="shared" si="105"/>
        <v>1495</v>
      </c>
      <c r="LJ112" s="409">
        <f t="shared" si="105"/>
        <v>1524</v>
      </c>
      <c r="LK112" s="409">
        <f t="shared" si="105"/>
        <v>1546</v>
      </c>
      <c r="LL112" s="409">
        <f t="shared" si="105"/>
        <v>1522</v>
      </c>
      <c r="LM112" s="409">
        <f t="shared" si="105"/>
        <v>1466</v>
      </c>
      <c r="LN112" s="409">
        <f t="shared" si="105"/>
        <v>1462</v>
      </c>
      <c r="LO112" s="409">
        <f t="shared" si="105"/>
        <v>1469</v>
      </c>
      <c r="LP112" s="409">
        <f t="shared" si="105"/>
        <v>1473</v>
      </c>
      <c r="LQ112" s="409">
        <f t="shared" si="105"/>
        <v>1420</v>
      </c>
      <c r="LR112" s="409">
        <f t="shared" si="105"/>
        <v>1431</v>
      </c>
      <c r="LS112" s="409">
        <f t="shared" si="105"/>
        <v>1459</v>
      </c>
      <c r="LT112" s="409">
        <f t="shared" si="105"/>
        <v>1522</v>
      </c>
      <c r="LU112" s="409">
        <f t="shared" si="105"/>
        <v>1376</v>
      </c>
      <c r="LV112" s="409">
        <f t="shared" si="105"/>
        <v>1387</v>
      </c>
      <c r="LW112" s="409">
        <f t="shared" si="105"/>
        <v>1413</v>
      </c>
      <c r="LX112" s="409">
        <f t="shared" si="105"/>
        <v>1433</v>
      </c>
      <c r="LY112" s="409">
        <f t="shared" si="105"/>
        <v>1412</v>
      </c>
      <c r="LZ112" s="409">
        <f t="shared" si="105"/>
        <v>1409</v>
      </c>
      <c r="MA112" s="409">
        <f t="shared" si="105"/>
        <v>1430</v>
      </c>
      <c r="MB112" s="409">
        <f t="shared" si="105"/>
        <v>1422</v>
      </c>
      <c r="MC112" s="409">
        <f t="shared" si="105"/>
        <v>1429</v>
      </c>
      <c r="MD112" s="409">
        <f t="shared" si="105"/>
        <v>1359</v>
      </c>
      <c r="ME112" s="409">
        <f t="shared" si="105"/>
        <v>1371</v>
      </c>
      <c r="MF112" s="409">
        <f t="shared" si="105"/>
        <v>1354</v>
      </c>
      <c r="MG112" s="409">
        <f t="shared" si="105"/>
        <v>1372</v>
      </c>
      <c r="MH112" s="409">
        <f t="shared" si="105"/>
        <v>1340</v>
      </c>
      <c r="MI112" s="409">
        <f t="shared" si="105"/>
        <v>1347</v>
      </c>
      <c r="MJ112" s="409">
        <f t="shared" si="105"/>
        <v>1376</v>
      </c>
      <c r="MK112" s="409">
        <f t="shared" si="105"/>
        <v>1400</v>
      </c>
      <c r="ML112" s="409">
        <f t="shared" si="105"/>
        <v>1388</v>
      </c>
      <c r="MM112" s="409">
        <f t="shared" si="105"/>
        <v>1345</v>
      </c>
      <c r="MN112" s="409">
        <f t="shared" si="105"/>
        <v>1344</v>
      </c>
      <c r="MO112" s="409">
        <f t="shared" si="105"/>
        <v>1344</v>
      </c>
      <c r="MP112" s="409">
        <f t="shared" ref="MP112" si="106">SUM(MP88:MP111)</f>
        <v>1332</v>
      </c>
      <c r="MQ112" s="409">
        <f t="shared" si="105"/>
        <v>1273</v>
      </c>
      <c r="MR112" s="409">
        <f t="shared" si="105"/>
        <v>1292</v>
      </c>
      <c r="MS112" s="409">
        <f t="shared" si="105"/>
        <v>1300</v>
      </c>
      <c r="MT112" s="409">
        <f t="shared" si="105"/>
        <v>1318</v>
      </c>
      <c r="MU112" s="409">
        <f t="shared" si="105"/>
        <v>1306</v>
      </c>
      <c r="MV112" s="409">
        <f t="shared" si="105"/>
        <v>1316</v>
      </c>
      <c r="MW112" s="409">
        <f t="shared" si="105"/>
        <v>1304</v>
      </c>
      <c r="MX112" s="409">
        <f t="shared" si="105"/>
        <v>1329</v>
      </c>
      <c r="MY112" s="409"/>
      <c r="MZ112" s="409">
        <f t="shared" ref="MZ112:OO112" si="107">SUM(MZ88:MZ111)</f>
        <v>1258</v>
      </c>
      <c r="NA112" s="409">
        <f t="shared" si="107"/>
        <v>1267</v>
      </c>
      <c r="NB112" s="409">
        <f t="shared" si="107"/>
        <v>1286</v>
      </c>
      <c r="NC112" s="409">
        <f t="shared" si="107"/>
        <v>1292</v>
      </c>
      <c r="ND112" s="409">
        <f t="shared" si="107"/>
        <v>1259</v>
      </c>
      <c r="NE112" s="409">
        <f t="shared" si="107"/>
        <v>1278</v>
      </c>
      <c r="NF112" s="409">
        <f t="shared" si="107"/>
        <v>1308</v>
      </c>
      <c r="NG112" s="409">
        <f t="shared" si="107"/>
        <v>1298</v>
      </c>
      <c r="NH112" s="409">
        <f t="shared" si="107"/>
        <v>1289</v>
      </c>
      <c r="NI112" s="409">
        <f t="shared" si="107"/>
        <v>1206</v>
      </c>
      <c r="NJ112" s="409">
        <f t="shared" si="107"/>
        <v>1213</v>
      </c>
      <c r="NK112" s="409">
        <f t="shared" si="107"/>
        <v>1262</v>
      </c>
      <c r="NL112" s="409">
        <f t="shared" si="107"/>
        <v>1252</v>
      </c>
      <c r="NM112" s="409">
        <f t="shared" si="107"/>
        <v>1213</v>
      </c>
      <c r="NN112" s="409">
        <f t="shared" si="107"/>
        <v>1205</v>
      </c>
      <c r="NO112" s="409">
        <f t="shared" si="107"/>
        <v>1194</v>
      </c>
      <c r="NP112" s="409">
        <f t="shared" si="107"/>
        <v>1193</v>
      </c>
      <c r="NQ112" s="409">
        <f t="shared" si="107"/>
        <v>1163</v>
      </c>
      <c r="NR112" s="409">
        <f t="shared" si="107"/>
        <v>1168</v>
      </c>
      <c r="NS112" s="409">
        <f t="shared" si="107"/>
        <v>1168</v>
      </c>
      <c r="NT112" s="409">
        <f t="shared" si="107"/>
        <v>1159</v>
      </c>
      <c r="NU112" s="409">
        <f t="shared" si="107"/>
        <v>1122</v>
      </c>
      <c r="NV112" s="409">
        <f t="shared" si="107"/>
        <v>1100</v>
      </c>
      <c r="NW112" s="409">
        <f t="shared" si="107"/>
        <v>1088</v>
      </c>
      <c r="NX112" s="409">
        <f t="shared" si="107"/>
        <v>1110</v>
      </c>
      <c r="NY112" s="409">
        <f t="shared" si="107"/>
        <v>1075</v>
      </c>
      <c r="NZ112" s="409">
        <f t="shared" si="107"/>
        <v>1017</v>
      </c>
      <c r="OA112" s="409">
        <f t="shared" si="107"/>
        <v>1024</v>
      </c>
      <c r="OB112" s="409">
        <f t="shared" si="107"/>
        <v>1028</v>
      </c>
      <c r="OC112" s="409">
        <f t="shared" si="107"/>
        <v>1066</v>
      </c>
      <c r="OD112" s="409">
        <f t="shared" si="107"/>
        <v>1018</v>
      </c>
      <c r="OE112" s="409">
        <f t="shared" si="107"/>
        <v>1038</v>
      </c>
      <c r="OF112" s="409">
        <f t="shared" si="107"/>
        <v>1057</v>
      </c>
      <c r="OG112" s="409">
        <f t="shared" si="107"/>
        <v>1088</v>
      </c>
      <c r="OH112" s="409">
        <f t="shared" si="107"/>
        <v>1067</v>
      </c>
      <c r="OI112" s="409">
        <f t="shared" si="107"/>
        <v>1064</v>
      </c>
      <c r="OJ112" s="409">
        <f t="shared" si="107"/>
        <v>1068</v>
      </c>
      <c r="OK112" s="409">
        <f t="shared" si="107"/>
        <v>1083</v>
      </c>
      <c r="OL112" s="409">
        <f t="shared" si="107"/>
        <v>1126</v>
      </c>
      <c r="OM112" s="409">
        <f t="shared" si="107"/>
        <v>1099</v>
      </c>
      <c r="ON112" s="409">
        <f t="shared" si="107"/>
        <v>1076</v>
      </c>
      <c r="OO112" s="409">
        <f t="shared" si="107"/>
        <v>1088</v>
      </c>
      <c r="OP112" s="409">
        <f>SUM(OP88:OP111)</f>
        <v>1088</v>
      </c>
      <c r="OQ112" s="409">
        <f t="shared" ref="OQ112:QG112" si="108">SUM(OQ88:OQ111)</f>
        <v>1074</v>
      </c>
      <c r="OR112" s="409">
        <f t="shared" si="108"/>
        <v>1060</v>
      </c>
      <c r="OS112" s="409">
        <f t="shared" si="108"/>
        <v>1090</v>
      </c>
      <c r="OT112" s="409">
        <f t="shared" si="108"/>
        <v>1111</v>
      </c>
      <c r="OU112" s="409">
        <f t="shared" si="108"/>
        <v>1102</v>
      </c>
      <c r="OV112" s="409">
        <f t="shared" si="108"/>
        <v>1073</v>
      </c>
      <c r="OW112" s="409">
        <f t="shared" si="108"/>
        <v>1055</v>
      </c>
      <c r="OX112" s="409">
        <f t="shared" si="108"/>
        <v>1080</v>
      </c>
      <c r="OY112" s="409">
        <f t="shared" si="108"/>
        <v>1073.5</v>
      </c>
      <c r="OZ112" s="409">
        <f t="shared" si="108"/>
        <v>1067</v>
      </c>
      <c r="PA112" s="409">
        <f t="shared" si="108"/>
        <v>1062</v>
      </c>
      <c r="PB112" s="409">
        <f t="shared" si="108"/>
        <v>1096</v>
      </c>
      <c r="PC112" s="409">
        <f t="shared" si="108"/>
        <v>1111</v>
      </c>
      <c r="PD112" s="409">
        <f t="shared" si="108"/>
        <v>1043</v>
      </c>
      <c r="PE112" s="409">
        <f t="shared" si="108"/>
        <v>1038</v>
      </c>
      <c r="PF112" s="409">
        <f t="shared" si="108"/>
        <v>1055</v>
      </c>
      <c r="PG112" s="409">
        <f t="shared" si="108"/>
        <v>1069</v>
      </c>
      <c r="PH112" s="409">
        <f t="shared" si="108"/>
        <v>1083</v>
      </c>
      <c r="PI112" s="409">
        <f t="shared" si="108"/>
        <v>1035</v>
      </c>
      <c r="PJ112" s="409">
        <f t="shared" si="108"/>
        <v>1045</v>
      </c>
      <c r="PK112" s="409">
        <f t="shared" si="108"/>
        <v>1055</v>
      </c>
      <c r="PL112" s="409">
        <f t="shared" si="108"/>
        <v>1082</v>
      </c>
      <c r="PM112" s="409">
        <f t="shared" si="108"/>
        <v>1032</v>
      </c>
      <c r="PN112" s="409">
        <f t="shared" si="108"/>
        <v>1027</v>
      </c>
      <c r="PO112" s="409">
        <f t="shared" si="108"/>
        <v>1030</v>
      </c>
      <c r="PP112" s="409">
        <f t="shared" si="108"/>
        <v>1052</v>
      </c>
      <c r="PQ112" s="409">
        <f t="shared" si="108"/>
        <v>1011</v>
      </c>
      <c r="PR112" s="409">
        <f t="shared" si="108"/>
        <v>980</v>
      </c>
      <c r="PS112" s="409">
        <f t="shared" si="108"/>
        <v>984</v>
      </c>
      <c r="PT112" s="409">
        <f t="shared" si="108"/>
        <v>1001</v>
      </c>
      <c r="PU112" s="397">
        <f t="shared" si="108"/>
        <v>980</v>
      </c>
      <c r="PV112" s="397">
        <f t="shared" si="108"/>
        <v>942</v>
      </c>
      <c r="PW112" s="397">
        <f t="shared" si="108"/>
        <v>958</v>
      </c>
      <c r="PX112" s="397">
        <f t="shared" si="108"/>
        <v>970</v>
      </c>
      <c r="PY112" s="397">
        <f t="shared" si="108"/>
        <v>962</v>
      </c>
      <c r="PZ112" s="397">
        <f t="shared" si="108"/>
        <v>903</v>
      </c>
      <c r="QA112" s="397">
        <f t="shared" si="108"/>
        <v>904</v>
      </c>
      <c r="QB112" s="397">
        <f t="shared" si="108"/>
        <v>915</v>
      </c>
      <c r="QC112" s="397">
        <f t="shared" si="108"/>
        <v>925</v>
      </c>
      <c r="QD112" s="397">
        <f t="shared" si="108"/>
        <v>887</v>
      </c>
      <c r="QE112" s="397">
        <f t="shared" si="108"/>
        <v>871</v>
      </c>
      <c r="QF112" s="397">
        <f t="shared" si="108"/>
        <v>880</v>
      </c>
      <c r="QG112" s="397">
        <f t="shared" si="108"/>
        <v>902</v>
      </c>
      <c r="QH112" s="397">
        <f>SUM(QH88:QH111)</f>
        <v>903</v>
      </c>
      <c r="QI112" s="397">
        <f>SUM(QI88:QI111)</f>
        <v>892</v>
      </c>
      <c r="QJ112" s="397">
        <f>SUM(QJ88:QJ111)</f>
        <v>880</v>
      </c>
      <c r="QK112" s="397">
        <f>SUM(QK88:QK111)</f>
        <v>885</v>
      </c>
      <c r="QL112" s="148">
        <v>874</v>
      </c>
      <c r="QM112" s="397">
        <f t="shared" ref="QM112:QR112" si="109">SUM(QM88:QM111)</f>
        <v>850</v>
      </c>
      <c r="QN112" s="397">
        <f t="shared" si="109"/>
        <v>852</v>
      </c>
      <c r="QO112" s="397">
        <f t="shared" si="109"/>
        <v>868</v>
      </c>
      <c r="QP112" s="397">
        <f t="shared" si="109"/>
        <v>875</v>
      </c>
      <c r="QQ112" s="397">
        <f t="shared" si="109"/>
        <v>841</v>
      </c>
      <c r="QR112" s="397">
        <f t="shared" si="109"/>
        <v>822</v>
      </c>
      <c r="QS112" s="397">
        <f>SUM(QS88:QS111)</f>
        <v>839</v>
      </c>
      <c r="QT112" s="96">
        <v>845</v>
      </c>
      <c r="QU112" s="397">
        <f t="shared" ref="QU112:RB112" si="110">SUM(QU88:QU111)</f>
        <v>846</v>
      </c>
      <c r="QV112" s="397">
        <f t="shared" si="110"/>
        <v>836</v>
      </c>
      <c r="QW112" s="397">
        <f t="shared" si="110"/>
        <v>860</v>
      </c>
      <c r="QX112" s="397">
        <f t="shared" si="110"/>
        <v>861</v>
      </c>
      <c r="QY112" s="397">
        <f t="shared" si="110"/>
        <v>897</v>
      </c>
      <c r="QZ112" s="397">
        <f t="shared" si="110"/>
        <v>858</v>
      </c>
      <c r="RA112" s="397">
        <f t="shared" si="110"/>
        <v>840</v>
      </c>
      <c r="RB112" s="397">
        <f t="shared" si="110"/>
        <v>833</v>
      </c>
      <c r="RC112" s="397">
        <f>SUM(RC88:RC111)</f>
        <v>859</v>
      </c>
      <c r="RD112" s="397">
        <f t="shared" ref="RD112:TO112" si="111">SUM(RD88:RD111)</f>
        <v>803</v>
      </c>
      <c r="RE112" s="397">
        <f t="shared" si="111"/>
        <v>787</v>
      </c>
      <c r="RF112" s="397">
        <f t="shared" si="111"/>
        <v>791</v>
      </c>
      <c r="RG112" s="397">
        <f t="shared" si="111"/>
        <v>802</v>
      </c>
      <c r="RH112" s="397">
        <f t="shared" si="111"/>
        <v>794</v>
      </c>
      <c r="RI112" s="397">
        <f t="shared" si="111"/>
        <v>755</v>
      </c>
      <c r="RJ112" s="397">
        <f t="shared" si="111"/>
        <v>761</v>
      </c>
      <c r="RK112" s="397">
        <f t="shared" si="111"/>
        <v>764</v>
      </c>
      <c r="RL112" s="397">
        <f t="shared" si="111"/>
        <v>777</v>
      </c>
      <c r="RM112" s="397">
        <f t="shared" si="111"/>
        <v>761</v>
      </c>
      <c r="RN112" s="397">
        <f t="shared" si="111"/>
        <v>776</v>
      </c>
      <c r="RO112" s="397">
        <f t="shared" si="111"/>
        <v>782</v>
      </c>
      <c r="RP112" s="397">
        <f t="shared" si="111"/>
        <v>796</v>
      </c>
      <c r="RQ112" s="397">
        <f t="shared" si="111"/>
        <v>750</v>
      </c>
      <c r="RR112" s="397">
        <f t="shared" si="111"/>
        <v>767</v>
      </c>
      <c r="RS112" s="397">
        <f t="shared" si="111"/>
        <v>803</v>
      </c>
      <c r="RT112" s="397">
        <f t="shared" si="111"/>
        <v>786</v>
      </c>
      <c r="RU112" s="397">
        <f t="shared" si="111"/>
        <v>785</v>
      </c>
      <c r="RV112" s="397">
        <f t="shared" si="111"/>
        <v>753</v>
      </c>
      <c r="RW112" s="397">
        <f t="shared" si="111"/>
        <v>756</v>
      </c>
      <c r="RX112" s="397">
        <f t="shared" si="111"/>
        <v>744</v>
      </c>
      <c r="RY112" s="397">
        <f t="shared" si="111"/>
        <v>745</v>
      </c>
      <c r="RZ112" s="397">
        <f t="shared" si="111"/>
        <v>709</v>
      </c>
      <c r="SA112" s="397">
        <f t="shared" si="111"/>
        <v>724</v>
      </c>
      <c r="SB112" s="397">
        <f t="shared" si="111"/>
        <v>731</v>
      </c>
      <c r="SC112" s="397">
        <f t="shared" si="111"/>
        <v>738</v>
      </c>
      <c r="SD112" s="397">
        <f t="shared" si="111"/>
        <v>721</v>
      </c>
      <c r="SE112" s="397">
        <f t="shared" si="111"/>
        <v>724</v>
      </c>
      <c r="SF112" s="397">
        <f t="shared" si="111"/>
        <v>733</v>
      </c>
      <c r="SG112" s="397">
        <f t="shared" si="111"/>
        <v>741</v>
      </c>
      <c r="SH112" s="397">
        <f t="shared" si="111"/>
        <v>746</v>
      </c>
      <c r="SI112" s="397">
        <f t="shared" si="111"/>
        <v>723</v>
      </c>
      <c r="SJ112" s="397">
        <f t="shared" si="111"/>
        <v>739</v>
      </c>
      <c r="SK112" s="397">
        <f t="shared" si="111"/>
        <v>767</v>
      </c>
      <c r="SL112" s="397">
        <f t="shared" si="111"/>
        <v>787</v>
      </c>
      <c r="SM112" s="397">
        <f t="shared" si="111"/>
        <v>757</v>
      </c>
      <c r="SN112" s="397">
        <f t="shared" si="111"/>
        <v>745</v>
      </c>
      <c r="SO112" s="397">
        <f t="shared" si="111"/>
        <v>742</v>
      </c>
      <c r="SP112" s="397">
        <f t="shared" si="111"/>
        <v>767</v>
      </c>
      <c r="SQ112" s="397">
        <f t="shared" si="111"/>
        <v>761</v>
      </c>
      <c r="SR112" s="397">
        <f t="shared" si="111"/>
        <v>717</v>
      </c>
      <c r="SS112" s="397">
        <f t="shared" si="111"/>
        <v>721</v>
      </c>
      <c r="ST112" s="397">
        <f t="shared" si="111"/>
        <v>728</v>
      </c>
      <c r="SU112" s="397">
        <f t="shared" si="111"/>
        <v>728</v>
      </c>
      <c r="SV112" s="397">
        <f t="shared" si="111"/>
        <v>710</v>
      </c>
      <c r="SW112" s="397">
        <f t="shared" si="111"/>
        <v>731</v>
      </c>
      <c r="SX112" s="397">
        <f t="shared" si="111"/>
        <v>738</v>
      </c>
      <c r="SY112" s="397">
        <f t="shared" si="111"/>
        <v>754</v>
      </c>
      <c r="SZ112" s="397">
        <f t="shared" si="111"/>
        <v>751</v>
      </c>
      <c r="TA112" s="397">
        <f t="shared" si="111"/>
        <v>752</v>
      </c>
      <c r="TB112" s="397">
        <f t="shared" si="111"/>
        <v>759</v>
      </c>
      <c r="TC112" s="397">
        <f t="shared" si="111"/>
        <v>769</v>
      </c>
      <c r="TD112" s="397">
        <f t="shared" si="111"/>
        <v>757</v>
      </c>
      <c r="TE112" s="397">
        <f t="shared" si="111"/>
        <v>718</v>
      </c>
      <c r="TF112" s="397">
        <f t="shared" si="111"/>
        <v>706</v>
      </c>
      <c r="TG112" s="397">
        <f t="shared" si="111"/>
        <v>701</v>
      </c>
      <c r="TH112" s="397">
        <f t="shared" si="111"/>
        <v>699</v>
      </c>
      <c r="TI112" s="397">
        <f t="shared" si="111"/>
        <v>670</v>
      </c>
      <c r="TJ112" s="397">
        <f t="shared" si="111"/>
        <v>664</v>
      </c>
      <c r="TK112" s="397">
        <f t="shared" si="111"/>
        <v>667</v>
      </c>
      <c r="TL112" s="397">
        <f t="shared" si="111"/>
        <v>671</v>
      </c>
      <c r="TM112" s="397">
        <f t="shared" si="111"/>
        <v>649</v>
      </c>
      <c r="TN112" s="397">
        <f t="shared" si="111"/>
        <v>635</v>
      </c>
      <c r="TO112" s="397">
        <f t="shared" si="111"/>
        <v>650</v>
      </c>
      <c r="TP112" s="397">
        <f t="shared" ref="TP112:VD112" si="112">SUM(TP88:TP111)</f>
        <v>643</v>
      </c>
      <c r="TQ112" s="397">
        <f t="shared" si="112"/>
        <v>612</v>
      </c>
      <c r="TR112" s="397">
        <f t="shared" si="112"/>
        <v>574</v>
      </c>
      <c r="TS112" s="397">
        <f t="shared" si="112"/>
        <v>584</v>
      </c>
      <c r="TT112" s="397">
        <f t="shared" si="112"/>
        <v>603</v>
      </c>
      <c r="TU112" s="397">
        <f t="shared" si="112"/>
        <v>599</v>
      </c>
      <c r="TV112" s="397">
        <f t="shared" si="112"/>
        <v>566</v>
      </c>
      <c r="TW112" s="397">
        <f t="shared" si="112"/>
        <v>564</v>
      </c>
      <c r="TX112" s="397">
        <f t="shared" si="112"/>
        <v>577</v>
      </c>
      <c r="TY112" s="397">
        <f t="shared" si="112"/>
        <v>585</v>
      </c>
      <c r="TZ112" s="397">
        <f t="shared" si="112"/>
        <v>551</v>
      </c>
      <c r="UA112" s="397">
        <f t="shared" si="112"/>
        <v>558</v>
      </c>
      <c r="UB112" s="397">
        <f t="shared" si="112"/>
        <v>564</v>
      </c>
      <c r="UC112" s="397">
        <f t="shared" si="112"/>
        <v>570</v>
      </c>
      <c r="UD112" s="397">
        <f t="shared" si="112"/>
        <v>559</v>
      </c>
      <c r="UE112" s="397">
        <f t="shared" si="112"/>
        <v>570</v>
      </c>
      <c r="UF112" s="397">
        <f t="shared" si="112"/>
        <v>565</v>
      </c>
      <c r="UG112" s="397">
        <f t="shared" si="112"/>
        <v>583</v>
      </c>
      <c r="UH112" s="397">
        <f t="shared" si="112"/>
        <v>585</v>
      </c>
      <c r="UI112" s="397">
        <f t="shared" si="112"/>
        <v>547</v>
      </c>
      <c r="UJ112" s="397">
        <f t="shared" si="112"/>
        <v>561</v>
      </c>
      <c r="UK112" s="397">
        <f t="shared" si="112"/>
        <v>571</v>
      </c>
      <c r="UL112" s="397">
        <f t="shared" si="112"/>
        <v>585</v>
      </c>
      <c r="UM112" s="397">
        <f t="shared" si="112"/>
        <v>554</v>
      </c>
      <c r="UN112" s="397">
        <f t="shared" si="112"/>
        <v>560</v>
      </c>
      <c r="UO112" s="397">
        <f t="shared" si="112"/>
        <v>563</v>
      </c>
      <c r="UP112" s="397">
        <f t="shared" si="112"/>
        <v>586</v>
      </c>
      <c r="UQ112" s="397">
        <f t="shared" si="112"/>
        <v>604</v>
      </c>
      <c r="UR112" s="397">
        <f t="shared" si="112"/>
        <v>575</v>
      </c>
      <c r="US112" s="397">
        <f t="shared" si="112"/>
        <v>577</v>
      </c>
      <c r="UT112" s="397">
        <f t="shared" si="112"/>
        <v>566</v>
      </c>
      <c r="UU112" s="397">
        <f t="shared" si="112"/>
        <v>589</v>
      </c>
      <c r="UV112" s="397">
        <f t="shared" si="112"/>
        <v>572</v>
      </c>
      <c r="UW112" s="397">
        <f t="shared" si="112"/>
        <v>582</v>
      </c>
      <c r="UX112" s="397">
        <f t="shared" si="112"/>
        <v>582</v>
      </c>
      <c r="UY112" s="397">
        <f t="shared" si="112"/>
        <v>592</v>
      </c>
      <c r="UZ112" s="397">
        <f t="shared" si="112"/>
        <v>589</v>
      </c>
      <c r="VA112" s="397">
        <f t="shared" si="112"/>
        <v>604</v>
      </c>
      <c r="VB112" s="397">
        <f t="shared" si="112"/>
        <v>614</v>
      </c>
      <c r="VC112" s="397">
        <f t="shared" si="112"/>
        <v>623</v>
      </c>
      <c r="VD112" s="397">
        <f t="shared" si="112"/>
        <v>635</v>
      </c>
      <c r="VE112" s="96">
        <v>588</v>
      </c>
      <c r="VF112" s="96">
        <v>588</v>
      </c>
      <c r="VG112" s="96">
        <v>595</v>
      </c>
      <c r="VH112" s="96">
        <v>597</v>
      </c>
      <c r="VI112" s="96">
        <v>562</v>
      </c>
      <c r="VJ112" s="96">
        <v>529</v>
      </c>
      <c r="VK112" s="96">
        <v>547</v>
      </c>
      <c r="VL112" s="96">
        <v>555</v>
      </c>
      <c r="VM112" s="96">
        <v>558</v>
      </c>
      <c r="VN112" s="96">
        <v>547</v>
      </c>
      <c r="VO112" s="96">
        <v>556</v>
      </c>
      <c r="VP112" s="96">
        <v>561</v>
      </c>
      <c r="VQ112" s="96">
        <v>565</v>
      </c>
      <c r="VR112" s="96">
        <v>533</v>
      </c>
      <c r="VS112" s="96">
        <v>535</v>
      </c>
      <c r="VT112" s="96">
        <v>552</v>
      </c>
      <c r="VU112" s="96">
        <v>701</v>
      </c>
      <c r="VV112" s="96">
        <v>769</v>
      </c>
      <c r="VW112" s="96">
        <v>777</v>
      </c>
      <c r="VX112" s="96">
        <v>879</v>
      </c>
      <c r="VY112" s="96">
        <v>913</v>
      </c>
      <c r="VZ112" s="96">
        <v>987</v>
      </c>
      <c r="WA112" s="96">
        <v>1061</v>
      </c>
      <c r="WB112" s="96">
        <v>1256</v>
      </c>
      <c r="WC112" s="96">
        <v>1555</v>
      </c>
      <c r="WD112" s="96">
        <v>1694</v>
      </c>
      <c r="WE112" s="96">
        <v>1688</v>
      </c>
      <c r="WF112" s="96">
        <v>1731</v>
      </c>
      <c r="WG112" s="96">
        <v>1943</v>
      </c>
      <c r="WH112" s="96">
        <v>2093</v>
      </c>
      <c r="WI112" s="96">
        <v>1909</v>
      </c>
      <c r="WJ112" s="96">
        <v>1561</v>
      </c>
      <c r="WK112" s="96">
        <v>1418</v>
      </c>
      <c r="WL112" s="96">
        <v>1298</v>
      </c>
      <c r="WM112" s="96">
        <v>1183</v>
      </c>
      <c r="WN112" s="96">
        <v>1118</v>
      </c>
      <c r="WO112" s="96">
        <v>1074</v>
      </c>
      <c r="WP112" s="96">
        <v>994</v>
      </c>
      <c r="WQ112" s="96">
        <v>951</v>
      </c>
      <c r="WR112" s="96">
        <v>928</v>
      </c>
      <c r="WS112" s="96">
        <v>909</v>
      </c>
      <c r="WT112" s="96">
        <v>795</v>
      </c>
      <c r="WU112" s="96">
        <v>697</v>
      </c>
      <c r="WV112" s="96">
        <v>611</v>
      </c>
      <c r="WW112" s="96">
        <v>597</v>
      </c>
      <c r="WX112" s="96">
        <v>298</v>
      </c>
      <c r="WY112" s="96">
        <v>288</v>
      </c>
      <c r="WZ112" s="96">
        <v>281</v>
      </c>
      <c r="XA112" s="96">
        <v>261</v>
      </c>
      <c r="XB112" s="96">
        <v>260</v>
      </c>
      <c r="XC112" s="96">
        <v>265</v>
      </c>
      <c r="XD112" s="96">
        <v>258</v>
      </c>
      <c r="XE112" s="96">
        <v>228</v>
      </c>
      <c r="XF112" s="96">
        <v>218</v>
      </c>
      <c r="XG112" s="96">
        <v>217</v>
      </c>
      <c r="XH112" s="96">
        <v>213</v>
      </c>
      <c r="XI112" s="96">
        <v>205</v>
      </c>
      <c r="XJ112" s="96">
        <v>186</v>
      </c>
      <c r="XK112" s="96">
        <v>186</v>
      </c>
    </row>
    <row r="113" spans="1:635" s="148" customFormat="1" x14ac:dyDescent="0.2">
      <c r="A113" s="166"/>
      <c r="B113" s="166"/>
      <c r="C113" s="96"/>
      <c r="D113" s="166"/>
      <c r="E113" s="305"/>
      <c r="F113" s="166"/>
      <c r="G113" s="412"/>
      <c r="H113" s="412"/>
      <c r="I113" s="412"/>
      <c r="J113" s="412"/>
      <c r="K113" s="412"/>
      <c r="L113" s="412"/>
      <c r="M113" s="412"/>
      <c r="N113" s="412"/>
      <c r="O113" s="412"/>
      <c r="P113" s="412"/>
      <c r="Q113" s="412"/>
      <c r="R113" s="412"/>
      <c r="S113" s="412"/>
      <c r="T113" s="412"/>
      <c r="U113" s="412"/>
      <c r="V113" s="412"/>
      <c r="W113" s="412"/>
      <c r="X113" s="412"/>
      <c r="Y113" s="412"/>
      <c r="Z113" s="412"/>
      <c r="AA113" s="412"/>
      <c r="AB113" s="412"/>
      <c r="AC113" s="412"/>
      <c r="AD113" s="412"/>
      <c r="AE113" s="412"/>
      <c r="AF113" s="412"/>
      <c r="AG113" s="412"/>
      <c r="AH113" s="412"/>
      <c r="AI113" s="412"/>
      <c r="AJ113" s="412"/>
      <c r="AK113" s="412"/>
      <c r="AL113" s="412"/>
      <c r="AM113" s="412"/>
      <c r="AN113" s="412"/>
      <c r="AO113" s="412"/>
      <c r="AP113" s="412"/>
      <c r="AQ113" s="412"/>
      <c r="AR113" s="412"/>
      <c r="AS113" s="412"/>
      <c r="AT113" s="412"/>
      <c r="AU113" s="412"/>
      <c r="AV113" s="412"/>
      <c r="AW113" s="412"/>
      <c r="AX113" s="412"/>
      <c r="AY113" s="412"/>
      <c r="AZ113" s="412"/>
      <c r="BA113" s="412"/>
      <c r="BB113" s="412"/>
      <c r="BC113" s="412"/>
      <c r="BD113" s="412"/>
      <c r="BE113" s="412"/>
      <c r="BF113" s="412"/>
      <c r="BG113" s="412"/>
      <c r="BH113" s="412"/>
      <c r="BI113" s="412"/>
      <c r="BJ113" s="412"/>
      <c r="BK113" s="412"/>
      <c r="BL113" s="412"/>
      <c r="BM113" s="412"/>
      <c r="BN113" s="412"/>
      <c r="BO113" s="412"/>
      <c r="BP113" s="412"/>
      <c r="BQ113" s="412"/>
      <c r="BR113" s="412"/>
      <c r="BS113" s="412"/>
      <c r="BT113" s="412"/>
      <c r="BU113" s="412"/>
      <c r="BV113" s="412"/>
      <c r="BW113" s="412"/>
      <c r="BX113" s="412"/>
      <c r="BY113" s="412"/>
      <c r="BZ113" s="412"/>
      <c r="CA113" s="412"/>
      <c r="CB113" s="412"/>
      <c r="CC113" s="412"/>
      <c r="CD113" s="412"/>
      <c r="CE113" s="412"/>
      <c r="CF113" s="412"/>
      <c r="CG113" s="412"/>
      <c r="CH113" s="412"/>
      <c r="CI113" s="412"/>
      <c r="CJ113" s="412"/>
      <c r="CK113" s="412"/>
      <c r="CL113" s="412"/>
      <c r="CM113" s="412"/>
      <c r="CN113" s="412"/>
      <c r="CO113" s="412"/>
      <c r="CP113" s="412"/>
      <c r="CQ113" s="412"/>
      <c r="CR113" s="412"/>
      <c r="CS113" s="412"/>
      <c r="CT113" s="412"/>
      <c r="CU113" s="412"/>
      <c r="CV113" s="413"/>
      <c r="CW113" s="413"/>
      <c r="CX113" s="413"/>
      <c r="CY113" s="413"/>
      <c r="CZ113" s="413"/>
      <c r="DA113" s="413"/>
      <c r="DB113" s="413"/>
      <c r="DC113" s="413"/>
      <c r="DD113" s="413"/>
      <c r="DE113" s="413"/>
      <c r="DF113" s="413"/>
      <c r="DG113" s="412"/>
      <c r="DH113" s="412"/>
      <c r="DI113" s="412"/>
      <c r="DJ113" s="412"/>
      <c r="DK113" s="412"/>
      <c r="DL113" s="412"/>
      <c r="DM113" s="412"/>
      <c r="DN113" s="412"/>
      <c r="DO113" s="412"/>
      <c r="DP113" s="412"/>
      <c r="DQ113" s="412"/>
      <c r="DR113" s="412"/>
      <c r="DS113" s="412"/>
      <c r="DT113" s="412"/>
      <c r="DU113" s="412"/>
      <c r="DV113" s="412"/>
      <c r="DW113" s="412"/>
      <c r="DX113" s="412"/>
      <c r="DY113" s="412"/>
      <c r="DZ113" s="412"/>
      <c r="EA113" s="412"/>
      <c r="EB113" s="412"/>
      <c r="EC113" s="412"/>
      <c r="ED113" s="412"/>
      <c r="EE113" s="412"/>
      <c r="EF113" s="412"/>
      <c r="EG113" s="412"/>
      <c r="EH113" s="412"/>
      <c r="EI113" s="412"/>
      <c r="EJ113" s="412"/>
      <c r="EK113" s="412"/>
      <c r="EL113" s="412"/>
      <c r="EM113" s="412"/>
      <c r="EN113" s="412"/>
      <c r="EO113" s="412"/>
      <c r="EP113" s="412"/>
      <c r="EQ113" s="412"/>
      <c r="ER113" s="412"/>
      <c r="ES113" s="412"/>
      <c r="ET113" s="412"/>
      <c r="EU113" s="412"/>
      <c r="EV113" s="412"/>
      <c r="EW113" s="412"/>
      <c r="EX113" s="412"/>
      <c r="EY113" s="412"/>
      <c r="EZ113" s="412"/>
      <c r="FA113" s="412"/>
      <c r="FB113" s="412"/>
      <c r="FC113" s="412"/>
      <c r="FD113" s="412"/>
      <c r="FE113" s="412"/>
      <c r="FF113" s="412"/>
      <c r="FI113" s="355"/>
      <c r="GJ113" s="359"/>
      <c r="GL113" s="359"/>
      <c r="GP113" s="360"/>
      <c r="GV113" s="412"/>
      <c r="GW113" s="412"/>
      <c r="GX113" s="412"/>
      <c r="GY113" s="412"/>
      <c r="GZ113" s="412"/>
      <c r="HA113" s="412"/>
      <c r="HB113" s="412"/>
      <c r="HC113" s="412"/>
      <c r="HD113" s="412"/>
      <c r="HE113" s="397"/>
      <c r="HF113" s="412"/>
      <c r="HG113" s="412"/>
      <c r="HJ113" s="355"/>
      <c r="IK113" s="359"/>
      <c r="IM113" s="359"/>
      <c r="IN113" s="355"/>
      <c r="IQ113" s="360"/>
      <c r="JF113" s="360"/>
      <c r="JN113" s="355"/>
      <c r="JV113" s="355"/>
    </row>
    <row r="114" spans="1:635" s="148" customFormat="1" ht="25.5" x14ac:dyDescent="0.2">
      <c r="A114" s="327"/>
      <c r="B114" s="424" t="s">
        <v>1103</v>
      </c>
      <c r="C114" s="96"/>
      <c r="D114" s="166"/>
      <c r="E114" s="305"/>
      <c r="F114" s="166"/>
      <c r="G114" s="412"/>
      <c r="H114" s="412"/>
      <c r="I114" s="412"/>
      <c r="J114" s="412"/>
      <c r="K114" s="412"/>
      <c r="L114" s="412"/>
      <c r="M114" s="412"/>
      <c r="N114" s="412"/>
      <c r="O114" s="412"/>
      <c r="P114" s="412"/>
      <c r="Q114" s="412"/>
      <c r="R114" s="412"/>
      <c r="S114" s="412"/>
      <c r="T114" s="412"/>
      <c r="U114" s="412"/>
      <c r="V114" s="412"/>
      <c r="W114" s="412"/>
      <c r="X114" s="412"/>
      <c r="Y114" s="412"/>
      <c r="Z114" s="412"/>
      <c r="AA114" s="412"/>
      <c r="AB114" s="412"/>
      <c r="AC114" s="412"/>
      <c r="AD114" s="412"/>
      <c r="AE114" s="412"/>
      <c r="AF114" s="412"/>
      <c r="AG114" s="412"/>
      <c r="AH114" s="412"/>
      <c r="AI114" s="412"/>
      <c r="AJ114" s="412"/>
      <c r="AK114" s="412"/>
      <c r="AL114" s="412"/>
      <c r="AM114" s="412"/>
      <c r="AN114" s="412"/>
      <c r="AO114" s="412"/>
      <c r="AP114" s="412"/>
      <c r="AQ114" s="412"/>
      <c r="AR114" s="412"/>
      <c r="AS114" s="412"/>
      <c r="AT114" s="412"/>
      <c r="AU114" s="412"/>
      <c r="AV114" s="412"/>
      <c r="AW114" s="412"/>
      <c r="AX114" s="412"/>
      <c r="AY114" s="412"/>
      <c r="AZ114" s="412"/>
      <c r="BA114" s="412"/>
      <c r="BB114" s="412"/>
      <c r="BC114" s="412"/>
      <c r="BD114" s="412"/>
      <c r="BE114" s="412"/>
      <c r="BF114" s="412"/>
      <c r="BG114" s="412"/>
      <c r="BH114" s="412"/>
      <c r="BI114" s="412"/>
      <c r="BJ114" s="412"/>
      <c r="BK114" s="412"/>
      <c r="BL114" s="412"/>
      <c r="BM114" s="412"/>
      <c r="BN114" s="412"/>
      <c r="BO114" s="412"/>
      <c r="BP114" s="412"/>
      <c r="BQ114" s="412"/>
      <c r="BR114" s="412"/>
      <c r="BS114" s="412"/>
      <c r="BT114" s="412"/>
      <c r="BU114" s="412"/>
      <c r="BV114" s="412"/>
      <c r="BW114" s="412"/>
      <c r="BX114" s="412"/>
      <c r="BY114" s="412"/>
      <c r="BZ114" s="412"/>
      <c r="CA114" s="412"/>
      <c r="CB114" s="412"/>
      <c r="CC114" s="412"/>
      <c r="CD114" s="412"/>
      <c r="CE114" s="412"/>
      <c r="CF114" s="412"/>
      <c r="CG114" s="412"/>
      <c r="CH114" s="412"/>
      <c r="CI114" s="412"/>
      <c r="CJ114" s="412"/>
      <c r="CK114" s="412"/>
      <c r="CL114" s="412"/>
      <c r="CM114" s="412"/>
      <c r="CN114" s="412"/>
      <c r="CO114" s="412"/>
      <c r="CP114" s="412"/>
      <c r="CQ114" s="412"/>
      <c r="CR114" s="412"/>
      <c r="CS114" s="412"/>
      <c r="CT114" s="412"/>
      <c r="CU114" s="412"/>
      <c r="CV114" s="413"/>
      <c r="CW114" s="413"/>
      <c r="CX114" s="413"/>
      <c r="CY114" s="413"/>
      <c r="CZ114" s="413"/>
      <c r="DA114" s="413"/>
      <c r="DB114" s="413"/>
      <c r="DC114" s="413"/>
      <c r="DD114" s="413"/>
      <c r="DE114" s="413"/>
      <c r="DF114" s="413"/>
      <c r="DG114" s="412"/>
      <c r="DH114" s="412"/>
      <c r="DI114" s="412"/>
      <c r="DJ114" s="412"/>
      <c r="DK114" s="412"/>
      <c r="DL114" s="412"/>
      <c r="DM114" s="412"/>
      <c r="DN114" s="412"/>
      <c r="DO114" s="412"/>
      <c r="DP114" s="412"/>
      <c r="DQ114" s="412"/>
      <c r="DR114" s="412"/>
      <c r="DS114" s="412"/>
      <c r="DT114" s="412"/>
      <c r="DU114" s="412"/>
      <c r="DV114" s="412"/>
      <c r="DW114" s="412"/>
      <c r="DX114" s="412"/>
      <c r="DY114" s="412"/>
      <c r="DZ114" s="412"/>
      <c r="EA114" s="412"/>
      <c r="EB114" s="412"/>
      <c r="EC114" s="412"/>
      <c r="ED114" s="412"/>
      <c r="EE114" s="412"/>
      <c r="EF114" s="412"/>
      <c r="EG114" s="412"/>
      <c r="EH114" s="412"/>
      <c r="EI114" s="412"/>
      <c r="EJ114" s="412"/>
      <c r="EK114" s="412"/>
      <c r="EL114" s="412"/>
      <c r="EM114" s="412"/>
      <c r="EN114" s="412"/>
      <c r="EO114" s="412"/>
      <c r="EP114" s="412"/>
      <c r="EQ114" s="412"/>
      <c r="ER114" s="412"/>
      <c r="ES114" s="412"/>
      <c r="ET114" s="412"/>
      <c r="EU114" s="412"/>
      <c r="EV114" s="412"/>
      <c r="EW114" s="412"/>
      <c r="EX114" s="412"/>
      <c r="EY114" s="412"/>
      <c r="EZ114" s="412"/>
      <c r="FA114" s="412"/>
      <c r="FB114" s="412"/>
      <c r="FC114" s="412"/>
      <c r="FD114" s="412"/>
      <c r="FE114" s="412"/>
      <c r="FF114" s="412"/>
      <c r="FI114" s="355"/>
      <c r="GJ114" s="359"/>
      <c r="GL114" s="359"/>
      <c r="GP114" s="360"/>
      <c r="GV114" s="412"/>
      <c r="GW114" s="412"/>
      <c r="GX114" s="412"/>
      <c r="GY114" s="412"/>
      <c r="GZ114" s="412"/>
      <c r="HA114" s="412"/>
      <c r="HB114" s="412"/>
      <c r="HC114" s="412"/>
      <c r="HD114" s="412"/>
      <c r="HE114" s="397"/>
      <c r="HF114" s="412"/>
      <c r="HG114" s="412"/>
      <c r="HJ114" s="355"/>
      <c r="IK114" s="359"/>
      <c r="IM114" s="359"/>
      <c r="IN114" s="355"/>
      <c r="IQ114" s="360"/>
      <c r="JF114" s="360"/>
      <c r="JN114" s="355"/>
      <c r="JV114" s="355"/>
    </row>
    <row r="115" spans="1:635" x14ac:dyDescent="0.2">
      <c r="B115" s="166">
        <v>1</v>
      </c>
      <c r="C115" s="394">
        <f t="shared" ref="C115:C138" ca="1" si="113">OFFSET($F$114,$B115,$E$4)</f>
        <v>0</v>
      </c>
      <c r="D115" s="395">
        <f ca="1">IF(C7&gt;0,C115/C7,0)</f>
        <v>0</v>
      </c>
      <c r="E115" s="417">
        <f ca="1">RANK(D115,$D$115:$D$138,1)</f>
        <v>1</v>
      </c>
      <c r="F115" s="396"/>
      <c r="G115" s="96">
        <v>55</v>
      </c>
      <c r="H115" s="96">
        <v>42</v>
      </c>
      <c r="I115" s="351">
        <v>39</v>
      </c>
      <c r="J115" s="96">
        <v>36</v>
      </c>
      <c r="K115" s="96">
        <v>23</v>
      </c>
      <c r="L115" s="96">
        <v>12</v>
      </c>
      <c r="M115" s="96">
        <v>37</v>
      </c>
      <c r="N115" s="96">
        <v>49</v>
      </c>
      <c r="O115" s="96">
        <v>31</v>
      </c>
      <c r="P115" s="96">
        <v>29</v>
      </c>
      <c r="Q115" s="96">
        <v>26</v>
      </c>
      <c r="R115" s="96">
        <v>28</v>
      </c>
      <c r="S115" s="96">
        <v>26</v>
      </c>
      <c r="T115" s="96">
        <v>18</v>
      </c>
      <c r="U115" s="96">
        <v>26</v>
      </c>
      <c r="V115" s="96">
        <v>26</v>
      </c>
      <c r="W115" s="96">
        <v>30</v>
      </c>
      <c r="X115" s="96">
        <v>19</v>
      </c>
      <c r="Y115" s="96">
        <v>23</v>
      </c>
      <c r="Z115" s="96">
        <v>20</v>
      </c>
      <c r="AA115" s="96">
        <v>17</v>
      </c>
      <c r="AB115" s="96">
        <v>16</v>
      </c>
      <c r="AC115" s="96">
        <v>22</v>
      </c>
      <c r="AD115" s="96">
        <v>32</v>
      </c>
      <c r="AE115" s="96">
        <v>49</v>
      </c>
      <c r="AF115" s="96">
        <v>34</v>
      </c>
      <c r="AG115" s="96">
        <v>24</v>
      </c>
      <c r="AH115" s="96">
        <v>33</v>
      </c>
      <c r="AI115" s="96">
        <v>28</v>
      </c>
      <c r="AJ115" s="96">
        <v>31</v>
      </c>
      <c r="AK115" s="96">
        <v>27</v>
      </c>
      <c r="AL115" s="96">
        <v>22</v>
      </c>
      <c r="AM115" s="96">
        <v>33</v>
      </c>
      <c r="AN115" s="96">
        <v>39</v>
      </c>
      <c r="AO115" s="96">
        <v>27</v>
      </c>
      <c r="AP115" s="353">
        <v>36</v>
      </c>
      <c r="AQ115" s="96">
        <v>45</v>
      </c>
      <c r="AR115" s="96">
        <v>35</v>
      </c>
      <c r="AS115" s="96">
        <v>35</v>
      </c>
      <c r="AT115" s="96">
        <v>35</v>
      </c>
      <c r="AU115" s="96">
        <v>31</v>
      </c>
      <c r="AV115" s="96">
        <v>40</v>
      </c>
      <c r="AW115" s="148">
        <v>30</v>
      </c>
      <c r="AX115" s="148">
        <v>21</v>
      </c>
      <c r="AY115" s="148">
        <v>12</v>
      </c>
      <c r="AZ115" s="148">
        <v>16</v>
      </c>
      <c r="BA115" s="148">
        <v>27</v>
      </c>
      <c r="BB115" s="148">
        <v>30</v>
      </c>
      <c r="BC115" s="148">
        <v>20</v>
      </c>
      <c r="BD115" s="148">
        <v>19</v>
      </c>
      <c r="BE115" s="148">
        <v>31</v>
      </c>
      <c r="BF115" s="148">
        <v>18</v>
      </c>
      <c r="BG115" s="96">
        <v>25</v>
      </c>
      <c r="BH115" s="96">
        <v>30</v>
      </c>
      <c r="BI115" s="96">
        <v>23</v>
      </c>
      <c r="BJ115" s="96">
        <v>27</v>
      </c>
      <c r="BK115" s="96">
        <v>22</v>
      </c>
      <c r="BL115" s="96">
        <v>20</v>
      </c>
      <c r="BM115" s="96">
        <v>21</v>
      </c>
      <c r="BN115" s="96">
        <v>25</v>
      </c>
      <c r="BO115" s="96">
        <v>29</v>
      </c>
      <c r="BP115" s="96">
        <v>24</v>
      </c>
      <c r="BQ115" s="96">
        <v>27</v>
      </c>
      <c r="BR115" s="96">
        <v>41</v>
      </c>
      <c r="BS115" s="96">
        <v>30</v>
      </c>
      <c r="BT115" s="96">
        <v>30</v>
      </c>
      <c r="BU115" s="96">
        <v>36</v>
      </c>
      <c r="BV115" s="96">
        <v>33</v>
      </c>
      <c r="BW115" s="96">
        <v>34</v>
      </c>
      <c r="BX115" s="96">
        <v>25</v>
      </c>
      <c r="BY115" s="96">
        <v>30</v>
      </c>
      <c r="BZ115" s="96">
        <v>31</v>
      </c>
      <c r="CA115" s="96">
        <v>33</v>
      </c>
      <c r="CB115" s="96">
        <v>35</v>
      </c>
      <c r="CC115" s="96">
        <v>36</v>
      </c>
      <c r="CD115" s="96">
        <v>36</v>
      </c>
      <c r="CE115" s="96">
        <v>31</v>
      </c>
      <c r="CF115" s="96">
        <v>29</v>
      </c>
      <c r="CG115" s="96">
        <v>32</v>
      </c>
      <c r="CH115" s="96">
        <v>38</v>
      </c>
      <c r="CI115" s="96">
        <v>31</v>
      </c>
      <c r="CJ115" s="96">
        <v>30</v>
      </c>
      <c r="CK115" s="96">
        <v>31</v>
      </c>
      <c r="CL115" s="96">
        <v>40</v>
      </c>
      <c r="CM115" s="96">
        <v>27</v>
      </c>
      <c r="CN115" s="96">
        <v>19</v>
      </c>
      <c r="CO115" s="96">
        <v>26</v>
      </c>
      <c r="CP115" s="96">
        <v>22</v>
      </c>
      <c r="CQ115" s="96">
        <v>26</v>
      </c>
      <c r="CR115" s="96">
        <v>25</v>
      </c>
      <c r="CS115" s="96">
        <v>26</v>
      </c>
      <c r="CT115" s="96">
        <v>36</v>
      </c>
      <c r="CU115" s="96">
        <v>44</v>
      </c>
      <c r="CV115" s="96">
        <v>40</v>
      </c>
      <c r="CW115" s="96">
        <v>39</v>
      </c>
      <c r="CX115" s="96">
        <v>17</v>
      </c>
      <c r="CY115" s="96">
        <v>24</v>
      </c>
      <c r="CZ115" s="96">
        <v>40</v>
      </c>
      <c r="DA115" s="96">
        <v>35</v>
      </c>
      <c r="DB115" s="96">
        <v>34</v>
      </c>
      <c r="DC115" s="96">
        <v>37</v>
      </c>
      <c r="DD115" s="96">
        <v>42</v>
      </c>
      <c r="DE115" s="96">
        <v>39</v>
      </c>
      <c r="DF115" s="96">
        <v>33</v>
      </c>
      <c r="DG115" s="96">
        <v>27</v>
      </c>
      <c r="DH115" s="96">
        <v>32</v>
      </c>
      <c r="DI115" s="96">
        <v>43</v>
      </c>
      <c r="DJ115" s="96">
        <v>41</v>
      </c>
      <c r="DK115" s="96">
        <v>42</v>
      </c>
      <c r="DL115" s="96">
        <v>42</v>
      </c>
      <c r="DM115" s="96">
        <v>32</v>
      </c>
      <c r="DN115" s="96">
        <v>34</v>
      </c>
      <c r="DO115" s="96">
        <v>35</v>
      </c>
      <c r="DP115" s="96">
        <v>30</v>
      </c>
      <c r="DQ115" s="96">
        <v>21</v>
      </c>
      <c r="DR115" s="96">
        <v>20</v>
      </c>
      <c r="DS115" s="96">
        <v>22</v>
      </c>
      <c r="DT115" s="398">
        <v>20</v>
      </c>
      <c r="DU115" s="398">
        <v>25</v>
      </c>
      <c r="DV115" s="397">
        <v>23</v>
      </c>
      <c r="DW115" s="397">
        <v>17</v>
      </c>
      <c r="DX115" s="398">
        <v>18</v>
      </c>
      <c r="DY115" s="148">
        <v>19</v>
      </c>
      <c r="DZ115" s="148">
        <v>27</v>
      </c>
      <c r="EA115" s="148">
        <v>25</v>
      </c>
      <c r="EB115" s="148">
        <v>17</v>
      </c>
      <c r="EC115" s="148">
        <v>19</v>
      </c>
      <c r="ED115" s="148">
        <v>13</v>
      </c>
      <c r="EE115" s="148">
        <v>20</v>
      </c>
      <c r="EF115" s="148">
        <v>26</v>
      </c>
      <c r="EG115" s="148">
        <v>21</v>
      </c>
      <c r="EH115" s="148">
        <v>25</v>
      </c>
      <c r="EI115" s="148">
        <v>22</v>
      </c>
      <c r="EJ115" s="148">
        <v>27</v>
      </c>
      <c r="EK115" s="148">
        <v>22</v>
      </c>
      <c r="EL115" s="148">
        <v>25</v>
      </c>
      <c r="EM115" s="148">
        <v>27</v>
      </c>
      <c r="EN115" s="148">
        <v>19</v>
      </c>
      <c r="EO115" s="96">
        <v>14</v>
      </c>
      <c r="EP115" s="148">
        <v>12</v>
      </c>
      <c r="EQ115" s="148">
        <v>12</v>
      </c>
      <c r="ER115" s="148">
        <v>12</v>
      </c>
      <c r="ES115" s="148">
        <v>10</v>
      </c>
      <c r="ET115" s="148">
        <v>18</v>
      </c>
      <c r="EU115" s="148">
        <v>21</v>
      </c>
      <c r="EV115" s="148">
        <v>12</v>
      </c>
      <c r="EW115" s="148">
        <v>9</v>
      </c>
      <c r="EX115" s="148">
        <v>13</v>
      </c>
      <c r="EY115" s="148">
        <v>26</v>
      </c>
      <c r="EZ115" s="148">
        <v>26</v>
      </c>
      <c r="FA115" s="148">
        <v>29</v>
      </c>
      <c r="FB115" s="148">
        <v>22</v>
      </c>
      <c r="FC115" s="148">
        <v>20</v>
      </c>
      <c r="FD115" s="148">
        <v>23</v>
      </c>
      <c r="FE115" s="148">
        <v>14</v>
      </c>
      <c r="FF115" s="148">
        <v>12</v>
      </c>
      <c r="FG115" s="148">
        <v>15</v>
      </c>
      <c r="FH115" s="148">
        <v>28</v>
      </c>
      <c r="FI115" s="148">
        <v>34</v>
      </c>
      <c r="FJ115" s="148">
        <v>23</v>
      </c>
      <c r="FK115" s="96">
        <v>23</v>
      </c>
      <c r="FL115" s="148">
        <v>27</v>
      </c>
      <c r="FM115" s="148">
        <v>25</v>
      </c>
      <c r="FN115" s="96">
        <v>20</v>
      </c>
      <c r="FO115" s="96">
        <v>26</v>
      </c>
      <c r="FP115" s="96">
        <v>20</v>
      </c>
      <c r="FQ115" s="148">
        <v>18</v>
      </c>
      <c r="FR115" s="96">
        <v>17</v>
      </c>
      <c r="FS115" s="96">
        <v>17</v>
      </c>
      <c r="FT115" s="96">
        <v>22</v>
      </c>
      <c r="FU115" s="398">
        <v>29</v>
      </c>
      <c r="FV115" s="398">
        <v>29</v>
      </c>
      <c r="FW115" s="397">
        <v>31</v>
      </c>
      <c r="FX115" s="397">
        <v>21</v>
      </c>
      <c r="FY115" s="398">
        <v>23</v>
      </c>
      <c r="FZ115" s="148">
        <v>29</v>
      </c>
      <c r="GA115" s="148">
        <v>16</v>
      </c>
      <c r="GB115" s="148">
        <v>18</v>
      </c>
      <c r="GC115" s="148">
        <v>16</v>
      </c>
      <c r="GD115" s="148">
        <v>19</v>
      </c>
      <c r="GE115" s="148">
        <v>26</v>
      </c>
      <c r="GF115" s="148">
        <v>22</v>
      </c>
      <c r="GG115" s="148">
        <v>24</v>
      </c>
      <c r="GH115" s="148">
        <v>22</v>
      </c>
      <c r="GI115" s="148">
        <v>34</v>
      </c>
      <c r="GJ115" s="148">
        <v>36</v>
      </c>
      <c r="GK115" s="148">
        <v>28</v>
      </c>
      <c r="GL115" s="148">
        <v>34</v>
      </c>
      <c r="GM115" s="148">
        <v>32</v>
      </c>
      <c r="GN115" s="148">
        <v>31</v>
      </c>
      <c r="GO115" s="148">
        <v>21</v>
      </c>
      <c r="GP115" s="96">
        <v>18</v>
      </c>
      <c r="GQ115" s="148">
        <v>25</v>
      </c>
      <c r="GR115" s="148">
        <v>19</v>
      </c>
      <c r="GS115" s="148">
        <v>25</v>
      </c>
      <c r="GT115" s="148">
        <v>20</v>
      </c>
      <c r="GU115" s="148">
        <v>20</v>
      </c>
      <c r="GV115" s="96">
        <v>36</v>
      </c>
      <c r="GW115" s="96">
        <v>34</v>
      </c>
      <c r="GX115" s="96">
        <v>35</v>
      </c>
      <c r="GY115" s="96">
        <v>33</v>
      </c>
      <c r="GZ115" s="96">
        <v>32</v>
      </c>
      <c r="HA115" s="96">
        <v>27</v>
      </c>
      <c r="HB115" s="96">
        <v>27</v>
      </c>
      <c r="HC115" s="96">
        <v>19</v>
      </c>
      <c r="HD115" s="96">
        <v>27</v>
      </c>
      <c r="HE115" s="96">
        <v>32</v>
      </c>
      <c r="HF115" s="96">
        <v>31</v>
      </c>
      <c r="HG115" s="96">
        <v>29</v>
      </c>
      <c r="HH115" s="96">
        <v>42</v>
      </c>
      <c r="HI115" s="96">
        <v>46</v>
      </c>
      <c r="HJ115" s="96">
        <v>42</v>
      </c>
      <c r="HK115" s="96">
        <v>26</v>
      </c>
      <c r="HL115" s="96">
        <v>25</v>
      </c>
      <c r="HM115" s="96">
        <v>38</v>
      </c>
      <c r="HN115" s="96">
        <v>31</v>
      </c>
      <c r="HO115" s="96">
        <v>27</v>
      </c>
      <c r="HP115" s="96">
        <v>40</v>
      </c>
      <c r="HQ115" s="96">
        <v>34</v>
      </c>
      <c r="HR115" s="96">
        <v>25</v>
      </c>
      <c r="HS115" s="96">
        <v>68</v>
      </c>
      <c r="HT115" s="96">
        <v>57</v>
      </c>
      <c r="HU115" s="96">
        <v>41</v>
      </c>
      <c r="HV115" s="96">
        <v>30</v>
      </c>
      <c r="HW115" s="96">
        <v>31</v>
      </c>
      <c r="HX115" s="96">
        <v>28</v>
      </c>
      <c r="HY115" s="96">
        <v>31</v>
      </c>
      <c r="HZ115" s="96">
        <v>26</v>
      </c>
      <c r="IA115" s="96">
        <v>22</v>
      </c>
      <c r="IB115" s="96">
        <v>25</v>
      </c>
      <c r="IC115" s="96">
        <v>37</v>
      </c>
      <c r="ID115" s="96">
        <v>36</v>
      </c>
      <c r="IE115" s="96">
        <v>26</v>
      </c>
      <c r="IF115" s="96">
        <v>30</v>
      </c>
      <c r="IG115" s="96">
        <v>17</v>
      </c>
      <c r="IH115" s="96">
        <v>19</v>
      </c>
      <c r="II115" s="96">
        <v>14</v>
      </c>
      <c r="IJ115" s="96">
        <v>20</v>
      </c>
      <c r="IK115" s="96">
        <v>33</v>
      </c>
      <c r="IL115" s="96">
        <v>29</v>
      </c>
      <c r="IM115" s="96">
        <v>28</v>
      </c>
      <c r="IN115" s="351">
        <f t="shared" ref="IN115:IN138" si="114">(IM115+IO115)/2</f>
        <v>26.5</v>
      </c>
      <c r="IO115" s="96">
        <v>25</v>
      </c>
      <c r="IP115" s="96">
        <v>26</v>
      </c>
      <c r="IQ115" s="96">
        <v>19</v>
      </c>
      <c r="IR115" s="96">
        <v>15</v>
      </c>
      <c r="IS115" s="96">
        <v>19</v>
      </c>
      <c r="IT115" s="96">
        <v>28</v>
      </c>
      <c r="IU115" s="96">
        <v>34</v>
      </c>
      <c r="IV115" s="96">
        <v>33</v>
      </c>
      <c r="IW115" s="96">
        <v>37</v>
      </c>
      <c r="IX115" s="96">
        <v>33</v>
      </c>
      <c r="IY115" s="96">
        <v>28</v>
      </c>
      <c r="IZ115" s="96">
        <v>36</v>
      </c>
      <c r="JA115" s="96">
        <v>37</v>
      </c>
      <c r="JB115" s="96">
        <v>31</v>
      </c>
      <c r="JC115" s="96">
        <v>31</v>
      </c>
      <c r="JD115" s="96">
        <v>34</v>
      </c>
      <c r="JE115" s="96">
        <v>40</v>
      </c>
      <c r="JF115" s="353">
        <f>(JG115+JE115)/2</f>
        <v>43.5</v>
      </c>
      <c r="JG115" s="96">
        <v>47</v>
      </c>
      <c r="JH115" s="96">
        <v>38</v>
      </c>
      <c r="JI115" s="96">
        <v>42</v>
      </c>
      <c r="JJ115" s="96">
        <v>39</v>
      </c>
      <c r="JK115" s="96">
        <v>34</v>
      </c>
      <c r="JL115" s="96">
        <v>35</v>
      </c>
      <c r="JM115" s="96">
        <v>38</v>
      </c>
      <c r="JN115" s="351">
        <f>(JM115+JO115)/2</f>
        <v>39</v>
      </c>
      <c r="JO115" s="96">
        <v>40</v>
      </c>
      <c r="JP115" s="96">
        <v>32</v>
      </c>
      <c r="JQ115" s="96">
        <v>32</v>
      </c>
      <c r="JR115" s="96">
        <v>30</v>
      </c>
      <c r="JS115" s="96">
        <v>29</v>
      </c>
      <c r="JT115" s="96">
        <v>37</v>
      </c>
      <c r="JU115" s="96">
        <v>21</v>
      </c>
      <c r="JV115" s="351">
        <f>(JU115+JW115)/2</f>
        <v>26</v>
      </c>
      <c r="JW115" s="96">
        <v>31</v>
      </c>
      <c r="JX115" s="96">
        <v>33</v>
      </c>
      <c r="JY115" s="96">
        <v>42</v>
      </c>
      <c r="JZ115" s="96">
        <v>40</v>
      </c>
      <c r="KA115" s="96">
        <v>47</v>
      </c>
      <c r="KB115" s="96">
        <v>39</v>
      </c>
      <c r="KC115" s="96">
        <v>36</v>
      </c>
      <c r="KD115" s="96">
        <v>36</v>
      </c>
      <c r="KE115" s="96">
        <v>32</v>
      </c>
      <c r="KF115" s="96">
        <v>35</v>
      </c>
      <c r="KG115" s="96">
        <v>32</v>
      </c>
      <c r="KH115" s="96">
        <v>27</v>
      </c>
      <c r="KI115" s="96">
        <v>43</v>
      </c>
      <c r="KJ115" s="96">
        <v>42</v>
      </c>
      <c r="KK115" s="96">
        <v>29</v>
      </c>
      <c r="KL115" s="96">
        <v>37</v>
      </c>
      <c r="KM115" s="96">
        <v>39</v>
      </c>
      <c r="KN115" s="96">
        <v>26</v>
      </c>
      <c r="KO115" s="96">
        <v>35</v>
      </c>
      <c r="KP115" s="96">
        <v>52</v>
      </c>
      <c r="KQ115" s="96">
        <v>48</v>
      </c>
      <c r="KR115" s="96">
        <v>54</v>
      </c>
      <c r="KS115" s="96">
        <v>53</v>
      </c>
      <c r="KT115" s="96">
        <v>56</v>
      </c>
      <c r="KU115" s="96">
        <v>48</v>
      </c>
      <c r="KV115" s="96">
        <v>47</v>
      </c>
      <c r="KW115" s="96">
        <v>48</v>
      </c>
      <c r="KX115" s="96">
        <v>46</v>
      </c>
      <c r="KY115" s="96">
        <v>45</v>
      </c>
      <c r="KZ115" s="418">
        <f>ROUND(AVERAGE(KP115:KY115,LJ115),0)</f>
        <v>51</v>
      </c>
      <c r="LA115" s="418">
        <f>ROUND(AVERAGE(KQ115:KY115,LJ115:LK115),0)</f>
        <v>50</v>
      </c>
      <c r="LB115" s="418">
        <f>ROUND(AVERAGE(KR115:KY115,LJ115:LL115),0)</f>
        <v>49</v>
      </c>
      <c r="LC115" s="418">
        <f>ROUND(AVERAGE(KS115:KY115,LJ115:LM115),0)</f>
        <v>49</v>
      </c>
      <c r="LD115" s="418">
        <f>ROUND(AVERAGE(KT115:KY115,LJ115:LN115),0)</f>
        <v>49</v>
      </c>
      <c r="LE115" s="418">
        <f>ROUND(AVERAGE(KU115:KY115,LJ115:LO115),0)</f>
        <v>48</v>
      </c>
      <c r="LF115" s="418">
        <f>ROUND(AVERAGE(KV115:KY115,LJ115:LP115),0)</f>
        <v>50</v>
      </c>
      <c r="LG115" s="418">
        <f>ROUND(AVERAGE(KW115:KY115,LJ115:LQ115),0)</f>
        <v>51</v>
      </c>
      <c r="LH115" s="418">
        <f>ROUND(AVERAGE(KX115:KY115,LJ115:LR115),0)</f>
        <v>52</v>
      </c>
      <c r="LI115" s="418">
        <f>ROUND(AVERAGE(KY115,LJ115:LS115),0)</f>
        <v>54</v>
      </c>
      <c r="LJ115" s="96">
        <v>59</v>
      </c>
      <c r="LK115" s="96">
        <v>48</v>
      </c>
      <c r="LL115" s="96">
        <v>36</v>
      </c>
      <c r="LM115" s="96">
        <v>51</v>
      </c>
      <c r="LN115" s="96">
        <v>51</v>
      </c>
      <c r="LO115" s="96">
        <v>51</v>
      </c>
      <c r="LP115" s="96">
        <v>63</v>
      </c>
      <c r="LQ115" s="96">
        <v>61</v>
      </c>
      <c r="LR115" s="96">
        <v>66</v>
      </c>
      <c r="LS115" s="96">
        <v>60</v>
      </c>
      <c r="LT115" s="96">
        <v>36</v>
      </c>
      <c r="LU115" s="96">
        <v>51</v>
      </c>
      <c r="LV115" s="96">
        <v>49</v>
      </c>
      <c r="LW115" s="96">
        <v>45</v>
      </c>
      <c r="LX115" s="96">
        <v>46</v>
      </c>
      <c r="LY115" s="96">
        <v>46</v>
      </c>
      <c r="LZ115" s="96">
        <v>44</v>
      </c>
      <c r="MA115" s="96">
        <v>56</v>
      </c>
      <c r="MB115" s="96">
        <v>62</v>
      </c>
      <c r="MC115" s="96">
        <v>68</v>
      </c>
      <c r="MD115" s="96">
        <v>42</v>
      </c>
      <c r="ME115" s="96">
        <v>48</v>
      </c>
      <c r="MF115" s="96">
        <v>54</v>
      </c>
      <c r="MG115" s="96">
        <v>52</v>
      </c>
      <c r="MH115" s="96">
        <v>45</v>
      </c>
      <c r="MI115" s="96">
        <v>49</v>
      </c>
      <c r="MJ115" s="96">
        <v>46</v>
      </c>
      <c r="MK115" s="96">
        <v>56</v>
      </c>
      <c r="ML115" s="96">
        <v>71</v>
      </c>
      <c r="MM115" s="96">
        <v>77</v>
      </c>
      <c r="MN115" s="96">
        <v>58</v>
      </c>
      <c r="MO115" s="96">
        <v>47</v>
      </c>
      <c r="MP115" s="96">
        <v>45</v>
      </c>
      <c r="MQ115" s="96">
        <v>41</v>
      </c>
      <c r="MR115" s="96">
        <v>55</v>
      </c>
      <c r="MS115" s="96">
        <v>62</v>
      </c>
      <c r="MT115" s="96">
        <v>50</v>
      </c>
      <c r="MU115" s="96">
        <v>58</v>
      </c>
      <c r="MV115" s="96">
        <v>61</v>
      </c>
      <c r="MW115" s="96">
        <v>61</v>
      </c>
      <c r="MX115" s="96">
        <v>66</v>
      </c>
      <c r="MY115" s="96">
        <v>82</v>
      </c>
      <c r="MZ115" s="96">
        <v>87</v>
      </c>
      <c r="NA115" s="96">
        <v>85</v>
      </c>
      <c r="NB115" s="96">
        <v>78</v>
      </c>
      <c r="NC115" s="96">
        <v>56</v>
      </c>
      <c r="ND115" s="96">
        <v>49</v>
      </c>
      <c r="NE115" s="96">
        <v>59</v>
      </c>
      <c r="NF115" s="96">
        <v>45</v>
      </c>
      <c r="NG115" s="96">
        <v>47</v>
      </c>
      <c r="NH115" s="96">
        <v>64</v>
      </c>
      <c r="NI115" s="96">
        <v>63</v>
      </c>
      <c r="NJ115" s="96">
        <v>63</v>
      </c>
      <c r="NK115" s="96">
        <v>50</v>
      </c>
      <c r="NL115" s="96">
        <v>53</v>
      </c>
      <c r="NM115" s="96">
        <v>48</v>
      </c>
      <c r="NN115" s="96">
        <v>46</v>
      </c>
      <c r="NO115" s="96">
        <v>61</v>
      </c>
      <c r="NP115" s="96">
        <v>46</v>
      </c>
      <c r="NQ115" s="96">
        <v>45</v>
      </c>
      <c r="NR115" s="96">
        <v>42</v>
      </c>
      <c r="NS115" s="96">
        <v>48</v>
      </c>
      <c r="NT115" s="96">
        <v>44</v>
      </c>
      <c r="NU115" s="96">
        <v>41</v>
      </c>
      <c r="NV115" s="96">
        <v>43</v>
      </c>
      <c r="NW115" s="96">
        <v>42</v>
      </c>
      <c r="NX115" s="96">
        <v>48</v>
      </c>
      <c r="NY115" s="96">
        <v>36</v>
      </c>
      <c r="NZ115" s="96">
        <v>48</v>
      </c>
      <c r="OA115" s="96">
        <v>44</v>
      </c>
      <c r="OB115" s="96">
        <v>33</v>
      </c>
      <c r="OC115" s="96">
        <v>39</v>
      </c>
      <c r="OD115" s="96">
        <v>34</v>
      </c>
      <c r="OE115" s="96">
        <v>30</v>
      </c>
      <c r="OF115" s="96">
        <v>39</v>
      </c>
      <c r="OG115" s="96">
        <v>37</v>
      </c>
      <c r="OH115" s="96">
        <v>37</v>
      </c>
      <c r="OI115" s="96">
        <v>37</v>
      </c>
      <c r="OJ115" s="96">
        <v>29</v>
      </c>
      <c r="OK115" s="96">
        <v>36</v>
      </c>
      <c r="OL115" s="96">
        <v>38</v>
      </c>
      <c r="OM115" s="96">
        <v>41</v>
      </c>
      <c r="ON115" s="96">
        <v>39</v>
      </c>
      <c r="OO115" s="96">
        <v>32</v>
      </c>
      <c r="OP115" s="96">
        <v>36</v>
      </c>
      <c r="OQ115" s="96">
        <v>34</v>
      </c>
      <c r="OR115" s="96">
        <v>47</v>
      </c>
      <c r="OS115" s="96">
        <v>47</v>
      </c>
      <c r="OT115" s="96">
        <v>46</v>
      </c>
      <c r="OU115" s="96">
        <v>41</v>
      </c>
      <c r="OV115" s="96">
        <v>33</v>
      </c>
      <c r="OW115" s="96">
        <v>43</v>
      </c>
      <c r="OX115" s="96">
        <v>50</v>
      </c>
      <c r="OY115" s="351">
        <f t="shared" ref="OY115:OY138" si="115">SUM(OX115+OZ115)/2</f>
        <v>44</v>
      </c>
      <c r="OZ115" s="96">
        <v>38</v>
      </c>
      <c r="PA115" s="96">
        <v>43</v>
      </c>
      <c r="PB115" s="96">
        <v>45</v>
      </c>
      <c r="PC115" s="96">
        <v>51</v>
      </c>
      <c r="PD115" s="96">
        <v>40</v>
      </c>
      <c r="PE115" s="96">
        <v>55</v>
      </c>
      <c r="PF115" s="96">
        <v>43</v>
      </c>
      <c r="PG115" s="351">
        <f t="shared" ref="PG115:PG138" si="116">SUM(PF115+PH115)/2</f>
        <v>51</v>
      </c>
      <c r="PH115" s="96">
        <v>59</v>
      </c>
      <c r="PI115" s="96">
        <v>62</v>
      </c>
      <c r="PJ115" s="351">
        <f t="shared" ref="PJ115:PJ138" si="117">SUM(PI115+PK115)/2</f>
        <v>57</v>
      </c>
      <c r="PK115" s="96">
        <v>52</v>
      </c>
      <c r="PL115" s="96">
        <v>54</v>
      </c>
      <c r="PM115" s="96">
        <v>63</v>
      </c>
      <c r="PN115" s="96">
        <v>56</v>
      </c>
      <c r="PO115" s="96">
        <v>45</v>
      </c>
      <c r="PP115" s="96">
        <v>45</v>
      </c>
      <c r="PQ115" s="96">
        <v>53</v>
      </c>
      <c r="PR115" s="96">
        <v>60</v>
      </c>
      <c r="PS115" s="96">
        <v>48</v>
      </c>
      <c r="PT115" s="96">
        <v>43</v>
      </c>
      <c r="PU115" s="96">
        <v>47</v>
      </c>
      <c r="PV115" s="96">
        <v>48</v>
      </c>
      <c r="PW115" s="96">
        <v>44</v>
      </c>
      <c r="PX115" s="96">
        <v>45</v>
      </c>
      <c r="PY115" s="96">
        <v>44</v>
      </c>
      <c r="PZ115" s="96">
        <v>39</v>
      </c>
      <c r="QA115" s="96">
        <v>34</v>
      </c>
      <c r="QB115" s="96">
        <v>35</v>
      </c>
      <c r="QC115" s="96">
        <v>39</v>
      </c>
      <c r="QD115" s="96">
        <v>48</v>
      </c>
      <c r="QE115" s="96">
        <v>53</v>
      </c>
      <c r="QF115" s="96">
        <v>39</v>
      </c>
      <c r="QG115" s="96">
        <v>44</v>
      </c>
      <c r="QH115" s="96">
        <v>56</v>
      </c>
      <c r="QI115" s="96">
        <v>54</v>
      </c>
      <c r="QJ115" s="96">
        <v>50</v>
      </c>
      <c r="QK115" s="96">
        <v>41</v>
      </c>
      <c r="QL115" s="96">
        <v>56</v>
      </c>
      <c r="QM115" s="96">
        <v>34</v>
      </c>
      <c r="QN115" s="96">
        <v>40</v>
      </c>
      <c r="QO115" s="96">
        <v>52</v>
      </c>
      <c r="QP115" s="96">
        <v>50</v>
      </c>
      <c r="QQ115" s="96">
        <v>51</v>
      </c>
      <c r="QR115" s="96">
        <v>31</v>
      </c>
      <c r="QS115" s="96">
        <v>0</v>
      </c>
      <c r="QT115" s="96">
        <v>0</v>
      </c>
      <c r="QU115" s="96">
        <v>0</v>
      </c>
      <c r="QV115" s="96">
        <v>0</v>
      </c>
      <c r="QW115" s="96">
        <v>38</v>
      </c>
      <c r="QX115" s="96">
        <v>94</v>
      </c>
      <c r="QY115" s="96">
        <v>91</v>
      </c>
      <c r="QZ115" s="96">
        <v>73</v>
      </c>
      <c r="RA115" s="96">
        <v>73</v>
      </c>
      <c r="RB115" s="96">
        <v>51</v>
      </c>
      <c r="RC115" s="96">
        <v>53</v>
      </c>
      <c r="RD115" s="96">
        <v>48</v>
      </c>
      <c r="RE115" s="96">
        <v>60</v>
      </c>
      <c r="RF115" s="96">
        <v>58</v>
      </c>
      <c r="RG115" s="96">
        <v>47</v>
      </c>
      <c r="RH115" s="96">
        <v>46</v>
      </c>
      <c r="RI115" s="96">
        <v>44</v>
      </c>
      <c r="RJ115" s="96">
        <v>41</v>
      </c>
      <c r="RK115" s="96">
        <v>46</v>
      </c>
      <c r="RL115" s="96">
        <v>51</v>
      </c>
      <c r="RM115" s="96">
        <v>44</v>
      </c>
      <c r="RN115" s="96">
        <v>39</v>
      </c>
      <c r="RO115" s="96">
        <v>42</v>
      </c>
      <c r="RP115" s="96">
        <v>46</v>
      </c>
      <c r="RQ115" s="96">
        <v>38</v>
      </c>
      <c r="RR115" s="96">
        <v>44</v>
      </c>
      <c r="RS115" s="96">
        <v>39</v>
      </c>
      <c r="RT115" s="96">
        <v>39</v>
      </c>
      <c r="RU115" s="96">
        <v>40</v>
      </c>
      <c r="RV115" s="96">
        <v>32</v>
      </c>
      <c r="RW115" s="96">
        <v>38</v>
      </c>
      <c r="RX115" s="96">
        <v>42</v>
      </c>
      <c r="RY115" s="96">
        <v>38</v>
      </c>
      <c r="RZ115" s="96">
        <v>36</v>
      </c>
      <c r="SA115" s="96">
        <v>32</v>
      </c>
      <c r="SB115" s="96">
        <v>32</v>
      </c>
      <c r="SC115" s="96">
        <v>42</v>
      </c>
      <c r="SD115" s="96">
        <v>38</v>
      </c>
      <c r="SE115" s="96">
        <v>31</v>
      </c>
      <c r="SF115" s="96">
        <v>43</v>
      </c>
      <c r="SG115" s="96">
        <v>36</v>
      </c>
      <c r="SH115" s="96">
        <v>41</v>
      </c>
      <c r="SI115" s="96">
        <v>31</v>
      </c>
      <c r="SJ115" s="96">
        <v>35</v>
      </c>
      <c r="SK115" s="96">
        <v>42</v>
      </c>
      <c r="SL115" s="96">
        <v>41</v>
      </c>
      <c r="SM115" s="96">
        <v>46</v>
      </c>
      <c r="SN115" s="96">
        <v>52</v>
      </c>
      <c r="SO115" s="96">
        <v>56</v>
      </c>
      <c r="SP115" s="96">
        <v>44</v>
      </c>
      <c r="SQ115" s="96">
        <v>36</v>
      </c>
      <c r="SR115" s="96">
        <v>45</v>
      </c>
      <c r="SS115" s="96">
        <v>42</v>
      </c>
      <c r="ST115" s="96">
        <v>47</v>
      </c>
      <c r="SU115" s="96">
        <v>32</v>
      </c>
      <c r="SV115" s="96">
        <v>37</v>
      </c>
      <c r="SW115" s="96">
        <v>40</v>
      </c>
      <c r="SX115" s="96">
        <v>34</v>
      </c>
      <c r="SY115" s="96">
        <v>37</v>
      </c>
      <c r="SZ115" s="96">
        <v>35</v>
      </c>
      <c r="TA115" s="96">
        <v>45</v>
      </c>
      <c r="TB115" s="96">
        <v>56</v>
      </c>
      <c r="TC115" s="96">
        <v>43</v>
      </c>
      <c r="TD115" s="96">
        <v>43</v>
      </c>
      <c r="TE115" s="96">
        <v>40</v>
      </c>
      <c r="TF115" s="96">
        <v>40</v>
      </c>
      <c r="TG115" s="96">
        <v>47</v>
      </c>
      <c r="TH115" s="96">
        <v>49</v>
      </c>
      <c r="TI115" s="96">
        <v>38</v>
      </c>
      <c r="TJ115" s="96">
        <v>29</v>
      </c>
      <c r="TK115" s="96">
        <v>43</v>
      </c>
      <c r="TL115" s="96">
        <v>41</v>
      </c>
      <c r="TM115" s="96">
        <v>29</v>
      </c>
      <c r="TN115" s="96">
        <v>33</v>
      </c>
      <c r="TO115" s="96">
        <v>38</v>
      </c>
      <c r="TP115" s="96">
        <v>44</v>
      </c>
      <c r="TQ115" s="96">
        <v>37</v>
      </c>
      <c r="TR115" s="96">
        <v>38</v>
      </c>
      <c r="TS115" s="96">
        <v>34</v>
      </c>
      <c r="TT115" s="96">
        <v>22</v>
      </c>
      <c r="TU115" s="96">
        <v>36</v>
      </c>
      <c r="TV115" s="96">
        <v>38</v>
      </c>
      <c r="TW115" s="96">
        <v>37</v>
      </c>
      <c r="TX115" s="96">
        <v>37</v>
      </c>
      <c r="TY115" s="96">
        <v>38</v>
      </c>
      <c r="TZ115" s="96">
        <v>36</v>
      </c>
      <c r="UA115" s="96">
        <v>26</v>
      </c>
      <c r="UB115" s="96">
        <v>24</v>
      </c>
      <c r="UC115" s="96">
        <v>24</v>
      </c>
      <c r="UD115" s="96">
        <v>25</v>
      </c>
      <c r="UE115" s="96">
        <v>20</v>
      </c>
      <c r="UF115" s="96">
        <v>25</v>
      </c>
      <c r="UG115" s="96">
        <v>26</v>
      </c>
      <c r="UH115" s="96">
        <v>14</v>
      </c>
      <c r="UI115" s="96">
        <v>12</v>
      </c>
      <c r="UJ115" s="96">
        <v>26</v>
      </c>
      <c r="UK115" s="96">
        <v>26</v>
      </c>
      <c r="UL115" s="96">
        <v>36</v>
      </c>
      <c r="UM115" s="96">
        <v>24</v>
      </c>
      <c r="UN115" s="96">
        <v>22</v>
      </c>
      <c r="UO115" s="96">
        <v>21</v>
      </c>
      <c r="UP115" s="96">
        <v>33</v>
      </c>
      <c r="UQ115" s="96">
        <v>30</v>
      </c>
      <c r="UR115" s="96">
        <v>34</v>
      </c>
      <c r="US115" s="96">
        <v>34</v>
      </c>
      <c r="UT115" s="96">
        <v>10</v>
      </c>
      <c r="UU115" s="96">
        <v>0</v>
      </c>
      <c r="UV115" s="96">
        <v>19</v>
      </c>
      <c r="UW115" s="96">
        <v>57</v>
      </c>
      <c r="UX115" s="96">
        <v>68</v>
      </c>
      <c r="UY115" s="96">
        <v>60</v>
      </c>
      <c r="UZ115" s="96">
        <v>41</v>
      </c>
      <c r="VA115" s="96">
        <v>29</v>
      </c>
      <c r="VB115" s="96">
        <v>34</v>
      </c>
      <c r="VC115" s="96">
        <v>34</v>
      </c>
      <c r="VD115" s="96">
        <v>40</v>
      </c>
      <c r="VE115" s="96">
        <v>27</v>
      </c>
      <c r="VF115" s="96">
        <v>38</v>
      </c>
      <c r="VG115" s="96">
        <v>42</v>
      </c>
      <c r="VH115" s="96">
        <v>33</v>
      </c>
      <c r="VI115" s="96">
        <v>30</v>
      </c>
      <c r="VJ115" s="96">
        <v>20</v>
      </c>
      <c r="VK115" s="96">
        <v>22</v>
      </c>
      <c r="VL115" s="96">
        <v>27</v>
      </c>
      <c r="VM115" s="96">
        <v>22</v>
      </c>
      <c r="VN115" s="96">
        <v>30</v>
      </c>
      <c r="VO115" s="96">
        <v>22</v>
      </c>
      <c r="VP115" s="96">
        <v>25</v>
      </c>
      <c r="VQ115" s="96">
        <v>29</v>
      </c>
      <c r="VR115" s="96">
        <v>24</v>
      </c>
      <c r="VS115" s="96">
        <v>27</v>
      </c>
      <c r="VT115" s="96">
        <v>22</v>
      </c>
      <c r="VU115" s="96">
        <v>13</v>
      </c>
      <c r="VV115" s="96">
        <v>1</v>
      </c>
      <c r="VW115" s="96">
        <v>0</v>
      </c>
      <c r="VX115" s="96">
        <v>0</v>
      </c>
      <c r="VY115" s="96">
        <v>0</v>
      </c>
      <c r="VZ115" s="96">
        <v>0</v>
      </c>
      <c r="WA115" s="96">
        <v>0</v>
      </c>
      <c r="WB115" s="96">
        <v>0</v>
      </c>
      <c r="WC115" s="96">
        <v>0</v>
      </c>
      <c r="WD115" s="96">
        <v>0</v>
      </c>
      <c r="WE115" s="96">
        <v>0</v>
      </c>
      <c r="WF115" s="96">
        <v>0</v>
      </c>
      <c r="WG115" s="96">
        <v>0</v>
      </c>
      <c r="WH115" s="96">
        <v>0</v>
      </c>
      <c r="WI115" s="96">
        <v>1</v>
      </c>
      <c r="WJ115" s="96">
        <v>5</v>
      </c>
      <c r="WK115" s="96">
        <v>16</v>
      </c>
      <c r="WL115" s="96">
        <v>50</v>
      </c>
      <c r="WM115" s="96">
        <v>0</v>
      </c>
      <c r="WN115" s="96">
        <v>0</v>
      </c>
      <c r="WO115" s="96">
        <v>0</v>
      </c>
      <c r="WP115" s="96">
        <v>0</v>
      </c>
      <c r="WQ115" s="96">
        <v>0</v>
      </c>
      <c r="WR115" s="96">
        <v>0</v>
      </c>
      <c r="WS115" s="96">
        <v>0</v>
      </c>
      <c r="WT115" s="96">
        <v>0</v>
      </c>
      <c r="WU115" s="96">
        <v>0</v>
      </c>
      <c r="WV115" s="96">
        <v>0</v>
      </c>
      <c r="WW115" s="96">
        <v>0</v>
      </c>
      <c r="WX115" s="96">
        <v>0</v>
      </c>
      <c r="WY115" s="96">
        <v>0</v>
      </c>
      <c r="WZ115" s="96">
        <v>0</v>
      </c>
      <c r="XA115" s="96">
        <v>0</v>
      </c>
      <c r="XB115" s="96">
        <v>0</v>
      </c>
      <c r="XC115" s="96">
        <v>0</v>
      </c>
      <c r="XD115" s="96">
        <v>0</v>
      </c>
      <c r="XE115" s="96">
        <v>0</v>
      </c>
      <c r="XF115" s="96">
        <v>0</v>
      </c>
      <c r="XG115" s="96">
        <v>0</v>
      </c>
      <c r="XH115" s="96">
        <v>0</v>
      </c>
      <c r="XI115" s="96">
        <v>0</v>
      </c>
      <c r="XJ115" s="96">
        <v>0</v>
      </c>
      <c r="XK115" s="96">
        <v>0</v>
      </c>
    </row>
    <row r="116" spans="1:635" x14ac:dyDescent="0.2">
      <c r="A116" s="327"/>
      <c r="B116" s="166">
        <v>2</v>
      </c>
      <c r="C116" s="394">
        <f t="shared" ca="1" si="113"/>
        <v>0</v>
      </c>
      <c r="D116" s="395">
        <f t="shared" ref="D116:D139" ca="1" si="118">IF(C8&gt;0,C116/C8,0)</f>
        <v>0</v>
      </c>
      <c r="E116" s="417">
        <f t="shared" ref="E116:E138" ca="1" si="119">RANK(D116,$D$115:$D$138,1)</f>
        <v>1</v>
      </c>
      <c r="F116" s="396"/>
      <c r="G116" s="96">
        <v>2</v>
      </c>
      <c r="H116" s="96">
        <v>7</v>
      </c>
      <c r="I116" s="351">
        <v>7.5</v>
      </c>
      <c r="J116" s="96">
        <v>8</v>
      </c>
      <c r="K116" s="96">
        <v>13</v>
      </c>
      <c r="L116" s="96">
        <v>12</v>
      </c>
      <c r="M116" s="96">
        <v>20</v>
      </c>
      <c r="N116" s="96">
        <v>23</v>
      </c>
      <c r="O116" s="96">
        <v>23</v>
      </c>
      <c r="P116" s="96">
        <v>5</v>
      </c>
      <c r="Q116" s="96">
        <v>7</v>
      </c>
      <c r="R116" s="96">
        <v>8</v>
      </c>
      <c r="S116" s="96">
        <v>6</v>
      </c>
      <c r="T116" s="96">
        <v>3</v>
      </c>
      <c r="U116" s="96">
        <v>6</v>
      </c>
      <c r="V116" s="96">
        <v>6</v>
      </c>
      <c r="W116" s="96">
        <v>12</v>
      </c>
      <c r="X116" s="96">
        <v>12</v>
      </c>
      <c r="Y116" s="96">
        <v>8</v>
      </c>
      <c r="Z116" s="96">
        <v>7</v>
      </c>
      <c r="AA116" s="96">
        <v>8</v>
      </c>
      <c r="AB116" s="96">
        <v>5</v>
      </c>
      <c r="AC116" s="96">
        <v>11</v>
      </c>
      <c r="AD116" s="96">
        <v>11</v>
      </c>
      <c r="AE116" s="96">
        <v>7</v>
      </c>
      <c r="AF116" s="96">
        <v>5</v>
      </c>
      <c r="AG116" s="96">
        <v>6</v>
      </c>
      <c r="AH116" s="96">
        <v>8</v>
      </c>
      <c r="AI116" s="96">
        <v>9</v>
      </c>
      <c r="AJ116" s="96">
        <v>6</v>
      </c>
      <c r="AK116" s="96">
        <v>11</v>
      </c>
      <c r="AL116" s="96">
        <v>11</v>
      </c>
      <c r="AM116" s="96">
        <v>8</v>
      </c>
      <c r="AN116" s="96">
        <v>4</v>
      </c>
      <c r="AO116" s="96">
        <v>6</v>
      </c>
      <c r="AP116" s="353">
        <v>6.5</v>
      </c>
      <c r="AQ116" s="96">
        <v>7</v>
      </c>
      <c r="AR116" s="96">
        <v>5</v>
      </c>
      <c r="AS116" s="96">
        <v>5</v>
      </c>
      <c r="AT116" s="96">
        <v>6</v>
      </c>
      <c r="AU116" s="96">
        <v>6</v>
      </c>
      <c r="AV116" s="96">
        <v>8</v>
      </c>
      <c r="AW116" s="148">
        <v>7</v>
      </c>
      <c r="AX116" s="148">
        <v>17</v>
      </c>
      <c r="AY116" s="148">
        <v>14</v>
      </c>
      <c r="AZ116" s="148">
        <v>12</v>
      </c>
      <c r="BA116" s="148">
        <v>19</v>
      </c>
      <c r="BB116" s="148">
        <v>15</v>
      </c>
      <c r="BC116" s="148">
        <v>11</v>
      </c>
      <c r="BD116" s="148">
        <v>15</v>
      </c>
      <c r="BE116" s="148">
        <v>15</v>
      </c>
      <c r="BF116" s="148">
        <v>13</v>
      </c>
      <c r="BG116" s="96">
        <v>8</v>
      </c>
      <c r="BH116" s="96">
        <v>9</v>
      </c>
      <c r="BI116" s="96">
        <v>17</v>
      </c>
      <c r="BJ116" s="96">
        <v>25</v>
      </c>
      <c r="BK116" s="96">
        <v>18</v>
      </c>
      <c r="BL116" s="96">
        <v>11</v>
      </c>
      <c r="BM116" s="96">
        <v>9</v>
      </c>
      <c r="BN116" s="96">
        <v>4</v>
      </c>
      <c r="BO116" s="96">
        <v>5</v>
      </c>
      <c r="BP116" s="96">
        <v>8</v>
      </c>
      <c r="BQ116" s="96">
        <v>12</v>
      </c>
      <c r="BR116" s="96">
        <v>9</v>
      </c>
      <c r="BS116" s="96">
        <v>7</v>
      </c>
      <c r="BT116" s="96">
        <v>13</v>
      </c>
      <c r="BU116" s="96">
        <v>7</v>
      </c>
      <c r="BV116" s="96">
        <v>8</v>
      </c>
      <c r="BW116" s="96">
        <v>7</v>
      </c>
      <c r="BX116" s="96">
        <v>4</v>
      </c>
      <c r="BY116" s="96">
        <v>4</v>
      </c>
      <c r="BZ116" s="96">
        <v>4</v>
      </c>
      <c r="CA116" s="96">
        <v>5</v>
      </c>
      <c r="CB116" s="96">
        <v>6</v>
      </c>
      <c r="CC116" s="96">
        <v>8</v>
      </c>
      <c r="CD116" s="96">
        <v>3</v>
      </c>
      <c r="CE116" s="96">
        <v>5</v>
      </c>
      <c r="CF116" s="96">
        <v>6</v>
      </c>
      <c r="CG116" s="96">
        <v>6</v>
      </c>
      <c r="CH116" s="96">
        <v>9</v>
      </c>
      <c r="CI116" s="96">
        <v>5</v>
      </c>
      <c r="CJ116" s="96">
        <v>6</v>
      </c>
      <c r="CK116" s="96">
        <v>6</v>
      </c>
      <c r="CL116" s="96">
        <v>8</v>
      </c>
      <c r="CM116" s="96">
        <v>4</v>
      </c>
      <c r="CN116" s="96">
        <v>3</v>
      </c>
      <c r="CO116" s="96">
        <v>7</v>
      </c>
      <c r="CP116" s="96">
        <v>5</v>
      </c>
      <c r="CQ116" s="96">
        <v>10</v>
      </c>
      <c r="CR116" s="96">
        <v>7</v>
      </c>
      <c r="CS116" s="96">
        <v>3</v>
      </c>
      <c r="CT116" s="96">
        <v>1</v>
      </c>
      <c r="CU116" s="96">
        <v>1</v>
      </c>
      <c r="CV116" s="96">
        <v>0</v>
      </c>
      <c r="CW116" s="96">
        <v>1</v>
      </c>
      <c r="CX116" s="96">
        <v>3</v>
      </c>
      <c r="CY116" s="96">
        <v>7</v>
      </c>
      <c r="CZ116" s="96">
        <v>5</v>
      </c>
      <c r="DA116" s="96">
        <v>3</v>
      </c>
      <c r="DB116" s="96">
        <v>6</v>
      </c>
      <c r="DC116" s="96">
        <v>7</v>
      </c>
      <c r="DD116" s="96">
        <v>6</v>
      </c>
      <c r="DE116" s="96">
        <v>2</v>
      </c>
      <c r="DF116" s="96">
        <v>1.5</v>
      </c>
      <c r="DG116" s="96">
        <v>1</v>
      </c>
      <c r="DH116" s="96">
        <v>5</v>
      </c>
      <c r="DI116" s="96">
        <v>7</v>
      </c>
      <c r="DJ116" s="96">
        <v>6</v>
      </c>
      <c r="DK116" s="96">
        <v>16</v>
      </c>
      <c r="DL116" s="96">
        <v>16</v>
      </c>
      <c r="DM116" s="96">
        <v>8</v>
      </c>
      <c r="DN116" s="96">
        <v>7</v>
      </c>
      <c r="DO116" s="96">
        <v>8</v>
      </c>
      <c r="DP116" s="96">
        <v>4</v>
      </c>
      <c r="DQ116" s="96">
        <v>2</v>
      </c>
      <c r="DR116" s="96">
        <v>6</v>
      </c>
      <c r="DS116" s="96">
        <v>2</v>
      </c>
      <c r="DT116" s="398">
        <v>1</v>
      </c>
      <c r="DU116" s="398">
        <v>3</v>
      </c>
      <c r="DV116" s="397">
        <v>4</v>
      </c>
      <c r="DW116" s="397">
        <v>5</v>
      </c>
      <c r="DX116" s="398">
        <v>8</v>
      </c>
      <c r="DY116" s="148">
        <v>8</v>
      </c>
      <c r="DZ116" s="148">
        <v>6</v>
      </c>
      <c r="EA116" s="148">
        <v>7</v>
      </c>
      <c r="EB116" s="148">
        <v>1</v>
      </c>
      <c r="EC116" s="148">
        <v>6</v>
      </c>
      <c r="ED116" s="148">
        <v>8</v>
      </c>
      <c r="EE116" s="148">
        <v>4</v>
      </c>
      <c r="EF116" s="148">
        <v>6</v>
      </c>
      <c r="EG116" s="148">
        <v>6</v>
      </c>
      <c r="EH116" s="148">
        <v>5</v>
      </c>
      <c r="EI116" s="148">
        <v>6</v>
      </c>
      <c r="EJ116" s="148">
        <v>4</v>
      </c>
      <c r="EK116" s="148">
        <v>4</v>
      </c>
      <c r="EL116" s="148">
        <v>5</v>
      </c>
      <c r="EM116" s="148">
        <v>5</v>
      </c>
      <c r="EN116" s="148">
        <v>3</v>
      </c>
      <c r="EO116" s="96">
        <v>5</v>
      </c>
      <c r="EP116" s="148">
        <v>3</v>
      </c>
      <c r="EQ116" s="148">
        <v>4</v>
      </c>
      <c r="ER116" s="148">
        <v>4</v>
      </c>
      <c r="ES116" s="148">
        <v>4</v>
      </c>
      <c r="ET116" s="148">
        <v>4</v>
      </c>
      <c r="EU116" s="148">
        <v>3</v>
      </c>
      <c r="EV116" s="148">
        <v>5</v>
      </c>
      <c r="EW116" s="148">
        <v>3</v>
      </c>
      <c r="EX116" s="148">
        <v>2</v>
      </c>
      <c r="EY116" s="148">
        <v>2</v>
      </c>
      <c r="EZ116" s="148">
        <v>5</v>
      </c>
      <c r="FA116" s="148">
        <v>8</v>
      </c>
      <c r="FB116" s="148">
        <v>8</v>
      </c>
      <c r="FC116" s="148">
        <v>3</v>
      </c>
      <c r="FD116" s="148">
        <v>9</v>
      </c>
      <c r="FE116" s="148">
        <v>6</v>
      </c>
      <c r="FF116" s="148">
        <v>9</v>
      </c>
      <c r="FG116" s="148">
        <v>3</v>
      </c>
      <c r="FH116" s="148">
        <v>8</v>
      </c>
      <c r="FI116" s="148">
        <v>7</v>
      </c>
      <c r="FJ116" s="148">
        <v>8</v>
      </c>
      <c r="FK116" s="96">
        <v>4</v>
      </c>
      <c r="FL116" s="148">
        <v>10</v>
      </c>
      <c r="FM116" s="148">
        <v>5</v>
      </c>
      <c r="FN116" s="96">
        <v>3</v>
      </c>
      <c r="FO116" s="96">
        <v>8</v>
      </c>
      <c r="FP116" s="96">
        <v>9</v>
      </c>
      <c r="FQ116" s="148">
        <v>10</v>
      </c>
      <c r="FR116" s="96">
        <v>8</v>
      </c>
      <c r="FS116" s="96">
        <v>8</v>
      </c>
      <c r="FT116" s="96">
        <v>8</v>
      </c>
      <c r="FU116" s="398">
        <v>8</v>
      </c>
      <c r="FV116" s="398">
        <v>7</v>
      </c>
      <c r="FW116" s="397">
        <v>9</v>
      </c>
      <c r="FX116" s="397">
        <v>5</v>
      </c>
      <c r="FY116" s="398">
        <v>3</v>
      </c>
      <c r="FZ116" s="148">
        <v>5</v>
      </c>
      <c r="GA116" s="148">
        <v>5</v>
      </c>
      <c r="GB116" s="148">
        <v>4</v>
      </c>
      <c r="GC116" s="148">
        <v>5</v>
      </c>
      <c r="GD116" s="148">
        <v>2</v>
      </c>
      <c r="GE116" s="148">
        <v>3</v>
      </c>
      <c r="GF116" s="148">
        <v>7</v>
      </c>
      <c r="GG116" s="148">
        <v>4</v>
      </c>
      <c r="GH116" s="148">
        <v>6</v>
      </c>
      <c r="GI116" s="148">
        <v>13</v>
      </c>
      <c r="GJ116" s="148">
        <v>12</v>
      </c>
      <c r="GK116" s="148">
        <v>8</v>
      </c>
      <c r="GL116" s="148">
        <v>8</v>
      </c>
      <c r="GM116" s="148">
        <v>3</v>
      </c>
      <c r="GN116" s="148">
        <v>7</v>
      </c>
      <c r="GO116" s="148">
        <v>6</v>
      </c>
      <c r="GP116" s="96">
        <v>7</v>
      </c>
      <c r="GQ116" s="148">
        <v>7</v>
      </c>
      <c r="GR116" s="148">
        <v>6</v>
      </c>
      <c r="GS116" s="148">
        <v>3</v>
      </c>
      <c r="GT116" s="148">
        <v>5</v>
      </c>
      <c r="GU116" s="148">
        <v>9</v>
      </c>
      <c r="GV116" s="96">
        <v>13</v>
      </c>
      <c r="GW116" s="96">
        <v>4</v>
      </c>
      <c r="GX116" s="96">
        <v>4</v>
      </c>
      <c r="GY116" s="96">
        <v>5</v>
      </c>
      <c r="GZ116" s="96">
        <v>7</v>
      </c>
      <c r="HA116" s="96">
        <v>9</v>
      </c>
      <c r="HB116" s="96">
        <v>10</v>
      </c>
      <c r="HC116" s="96">
        <v>4</v>
      </c>
      <c r="HD116" s="96">
        <v>3</v>
      </c>
      <c r="HE116" s="96">
        <v>6</v>
      </c>
      <c r="HF116" s="96">
        <v>6</v>
      </c>
      <c r="HG116" s="96">
        <v>8</v>
      </c>
      <c r="HH116" s="96">
        <v>4</v>
      </c>
      <c r="HI116" s="96">
        <v>4</v>
      </c>
      <c r="HJ116" s="96">
        <v>2</v>
      </c>
      <c r="HK116" s="96">
        <v>3</v>
      </c>
      <c r="HL116" s="96">
        <v>2</v>
      </c>
      <c r="HM116" s="96">
        <v>11</v>
      </c>
      <c r="HN116" s="96">
        <v>11</v>
      </c>
      <c r="HO116" s="96">
        <v>10</v>
      </c>
      <c r="HP116" s="96">
        <v>8</v>
      </c>
      <c r="HQ116" s="96">
        <v>6</v>
      </c>
      <c r="HR116" s="96">
        <v>11</v>
      </c>
      <c r="HS116" s="96">
        <v>14</v>
      </c>
      <c r="HT116" s="96">
        <v>14</v>
      </c>
      <c r="HU116" s="96">
        <v>10</v>
      </c>
      <c r="HV116" s="96">
        <v>7</v>
      </c>
      <c r="HW116" s="96">
        <v>5</v>
      </c>
      <c r="HX116" s="96">
        <v>6</v>
      </c>
      <c r="HY116" s="96">
        <v>11</v>
      </c>
      <c r="HZ116" s="96">
        <v>7</v>
      </c>
      <c r="IA116" s="96">
        <v>7</v>
      </c>
      <c r="IB116" s="96">
        <v>6</v>
      </c>
      <c r="IC116" s="96">
        <v>5</v>
      </c>
      <c r="ID116" s="96">
        <v>5</v>
      </c>
      <c r="IE116" s="96">
        <v>8</v>
      </c>
      <c r="IF116" s="96">
        <v>6</v>
      </c>
      <c r="IG116" s="96">
        <v>6</v>
      </c>
      <c r="IH116" s="96">
        <v>7</v>
      </c>
      <c r="II116" s="96">
        <v>9</v>
      </c>
      <c r="IJ116" s="96">
        <v>7</v>
      </c>
      <c r="IK116" s="96">
        <v>3</v>
      </c>
      <c r="IL116" s="96">
        <v>2</v>
      </c>
      <c r="IM116" s="96">
        <v>3</v>
      </c>
      <c r="IN116" s="351">
        <f t="shared" si="114"/>
        <v>4</v>
      </c>
      <c r="IO116" s="96">
        <v>5</v>
      </c>
      <c r="IP116" s="96">
        <v>7</v>
      </c>
      <c r="IQ116" s="96">
        <v>6</v>
      </c>
      <c r="IR116" s="96">
        <v>5</v>
      </c>
      <c r="IS116" s="96">
        <v>4</v>
      </c>
      <c r="IT116" s="96">
        <v>4</v>
      </c>
      <c r="IU116" s="96">
        <v>6</v>
      </c>
      <c r="IV116" s="96">
        <v>24</v>
      </c>
      <c r="IW116" s="96">
        <v>27</v>
      </c>
      <c r="IX116" s="96">
        <v>20</v>
      </c>
      <c r="IY116" s="96">
        <v>12</v>
      </c>
      <c r="IZ116" s="96">
        <v>9</v>
      </c>
      <c r="JA116" s="96">
        <v>13</v>
      </c>
      <c r="JB116" s="96">
        <v>21</v>
      </c>
      <c r="JC116" s="96">
        <v>26</v>
      </c>
      <c r="JD116" s="96">
        <v>19</v>
      </c>
      <c r="JE116" s="96">
        <v>12</v>
      </c>
      <c r="JF116" s="353">
        <f t="shared" ref="JF116:JF138" si="120">(JG116+JE116)/2</f>
        <v>12.5</v>
      </c>
      <c r="JG116" s="96">
        <v>13</v>
      </c>
      <c r="JH116" s="96">
        <v>16</v>
      </c>
      <c r="JI116" s="96">
        <v>19</v>
      </c>
      <c r="JJ116" s="96">
        <v>21</v>
      </c>
      <c r="JK116" s="96">
        <v>27</v>
      </c>
      <c r="JL116" s="96">
        <v>27</v>
      </c>
      <c r="JM116" s="96">
        <v>24</v>
      </c>
      <c r="JN116" s="351">
        <f t="shared" ref="JN116:JN138" si="121">(JM116+JO116)/2</f>
        <v>19.5</v>
      </c>
      <c r="JO116" s="96">
        <v>15</v>
      </c>
      <c r="JP116" s="96">
        <v>16</v>
      </c>
      <c r="JQ116" s="96">
        <v>19</v>
      </c>
      <c r="JR116" s="96">
        <v>24</v>
      </c>
      <c r="JS116" s="96">
        <v>27</v>
      </c>
      <c r="JT116" s="96">
        <v>23</v>
      </c>
      <c r="JU116" s="96">
        <v>15</v>
      </c>
      <c r="JV116" s="351">
        <f t="shared" ref="JV116:JV138" si="122">(JU116+JW116)/2</f>
        <v>19.5</v>
      </c>
      <c r="JW116" s="96">
        <v>24</v>
      </c>
      <c r="JX116" s="96">
        <v>22</v>
      </c>
      <c r="JY116" s="96">
        <v>19</v>
      </c>
      <c r="JZ116" s="96">
        <v>18</v>
      </c>
      <c r="KA116" s="96">
        <v>16</v>
      </c>
      <c r="KB116" s="96">
        <v>13</v>
      </c>
      <c r="KC116" s="96">
        <v>19</v>
      </c>
      <c r="KD116" s="96">
        <v>12</v>
      </c>
      <c r="KE116" s="96">
        <v>14</v>
      </c>
      <c r="KF116" s="96">
        <v>11</v>
      </c>
      <c r="KG116" s="96">
        <v>16</v>
      </c>
      <c r="KH116" s="96">
        <v>11</v>
      </c>
      <c r="KI116" s="96">
        <v>10</v>
      </c>
      <c r="KJ116" s="96">
        <v>10</v>
      </c>
      <c r="KK116" s="96">
        <v>10</v>
      </c>
      <c r="KL116" s="96">
        <v>11</v>
      </c>
      <c r="KM116" s="96">
        <v>9</v>
      </c>
      <c r="KN116" s="96">
        <v>9</v>
      </c>
      <c r="KO116" s="96">
        <v>9</v>
      </c>
      <c r="KP116" s="96">
        <v>3</v>
      </c>
      <c r="KQ116" s="96">
        <v>3</v>
      </c>
      <c r="KR116" s="96">
        <v>6</v>
      </c>
      <c r="KS116" s="96">
        <v>10</v>
      </c>
      <c r="KT116" s="96">
        <v>17</v>
      </c>
      <c r="KU116" s="96">
        <v>19</v>
      </c>
      <c r="KV116" s="96">
        <v>17</v>
      </c>
      <c r="KW116" s="96">
        <v>26</v>
      </c>
      <c r="KX116" s="96">
        <v>22</v>
      </c>
      <c r="KY116" s="96">
        <v>13</v>
      </c>
      <c r="KZ116" s="418">
        <f t="shared" ref="KZ116:KZ138" si="123">ROUND(AVERAGE(KP116:KY116,LJ116),0)</f>
        <v>13</v>
      </c>
      <c r="LA116" s="418">
        <f t="shared" ref="LA116:LA138" si="124">ROUND(AVERAGE(KQ116:KY116,LJ116:LK116),0)</f>
        <v>14</v>
      </c>
      <c r="LB116" s="418">
        <f t="shared" ref="LB116:LB138" si="125">ROUND(AVERAGE(KR116:KY116,LJ116:LL116),0)</f>
        <v>16</v>
      </c>
      <c r="LC116" s="418">
        <f t="shared" ref="LC116:LC138" si="126">ROUND(AVERAGE(KS116:KY116,LJ116:LM116),0)</f>
        <v>17</v>
      </c>
      <c r="LD116" s="418">
        <f t="shared" ref="LD116:LD138" si="127">ROUND(AVERAGE(KT116:KY116,LJ116:LN116),0)</f>
        <v>19</v>
      </c>
      <c r="LE116" s="418">
        <f t="shared" ref="LE116:LE138" si="128">ROUND(AVERAGE(KU116:KY116,LJ116:LO116),0)</f>
        <v>19</v>
      </c>
      <c r="LF116" s="418">
        <f t="shared" ref="LF116:LF138" si="129">ROUND(AVERAGE(KV116:KY116,LJ116:LP116),0)</f>
        <v>19</v>
      </c>
      <c r="LG116" s="418">
        <f t="shared" ref="LG116:LG138" si="130">ROUND(AVERAGE(KW116:KY116,LJ116:LQ116),0)</f>
        <v>19</v>
      </c>
      <c r="LH116" s="418">
        <f t="shared" ref="LH116:LH138" si="131">ROUND(AVERAGE(KX116:KY116,LJ116:LR116),0)</f>
        <v>18</v>
      </c>
      <c r="LI116" s="418">
        <f t="shared" ref="LI116:LI138" si="132">ROUND(AVERAGE(KY116,LJ116:LS116),0)</f>
        <v>18</v>
      </c>
      <c r="LJ116" s="96">
        <v>10</v>
      </c>
      <c r="LK116" s="96">
        <v>15</v>
      </c>
      <c r="LL116" s="96">
        <v>16</v>
      </c>
      <c r="LM116" s="96">
        <v>23</v>
      </c>
      <c r="LN116" s="96">
        <v>26</v>
      </c>
      <c r="LO116" s="96">
        <v>24</v>
      </c>
      <c r="LP116" s="96">
        <v>18</v>
      </c>
      <c r="LQ116" s="96">
        <v>16</v>
      </c>
      <c r="LR116" s="96">
        <v>19</v>
      </c>
      <c r="LS116" s="96">
        <v>20</v>
      </c>
      <c r="LT116" s="96">
        <v>16</v>
      </c>
      <c r="LU116" s="96">
        <v>24</v>
      </c>
      <c r="LV116" s="96">
        <v>16</v>
      </c>
      <c r="LW116" s="96">
        <v>15</v>
      </c>
      <c r="LX116" s="96">
        <v>12</v>
      </c>
      <c r="LY116" s="96">
        <v>14</v>
      </c>
      <c r="LZ116" s="96">
        <v>17</v>
      </c>
      <c r="MA116" s="96">
        <v>20</v>
      </c>
      <c r="MB116" s="96">
        <v>25</v>
      </c>
      <c r="MC116" s="96">
        <v>23</v>
      </c>
      <c r="MD116" s="96">
        <v>20</v>
      </c>
      <c r="ME116" s="96">
        <v>19</v>
      </c>
      <c r="MF116" s="96">
        <v>17</v>
      </c>
      <c r="MG116" s="96">
        <v>19</v>
      </c>
      <c r="MH116" s="96">
        <v>11</v>
      </c>
      <c r="MI116" s="96">
        <v>15</v>
      </c>
      <c r="MJ116" s="96">
        <v>21</v>
      </c>
      <c r="MK116" s="96">
        <v>13</v>
      </c>
      <c r="ML116" s="96">
        <v>15</v>
      </c>
      <c r="MM116" s="96">
        <v>14</v>
      </c>
      <c r="MN116" s="96">
        <v>13</v>
      </c>
      <c r="MO116" s="96">
        <v>12</v>
      </c>
      <c r="MP116" s="96">
        <v>11</v>
      </c>
      <c r="MQ116" s="96">
        <v>21</v>
      </c>
      <c r="MR116" s="96">
        <v>25</v>
      </c>
      <c r="MS116" s="96">
        <v>17</v>
      </c>
      <c r="MT116" s="96">
        <v>17</v>
      </c>
      <c r="MU116" s="96">
        <v>17</v>
      </c>
      <c r="MV116" s="96">
        <v>16</v>
      </c>
      <c r="MW116" s="96">
        <v>15</v>
      </c>
      <c r="MX116" s="96">
        <v>18</v>
      </c>
      <c r="MY116" s="96">
        <v>20</v>
      </c>
      <c r="MZ116" s="96">
        <v>22</v>
      </c>
      <c r="NA116" s="96">
        <v>20</v>
      </c>
      <c r="NB116" s="96">
        <v>16</v>
      </c>
      <c r="NC116" s="96">
        <v>19</v>
      </c>
      <c r="ND116" s="96">
        <v>14</v>
      </c>
      <c r="NE116" s="96">
        <v>22</v>
      </c>
      <c r="NF116" s="96">
        <v>21</v>
      </c>
      <c r="NG116" s="96">
        <v>21</v>
      </c>
      <c r="NH116" s="96">
        <v>21</v>
      </c>
      <c r="NI116" s="96">
        <v>20</v>
      </c>
      <c r="NJ116" s="96">
        <v>17</v>
      </c>
      <c r="NK116" s="96">
        <v>11</v>
      </c>
      <c r="NL116" s="96">
        <v>12</v>
      </c>
      <c r="NM116" s="96">
        <v>10</v>
      </c>
      <c r="NN116" s="96">
        <v>15</v>
      </c>
      <c r="NO116" s="96">
        <v>16</v>
      </c>
      <c r="NP116" s="96">
        <v>15</v>
      </c>
      <c r="NQ116" s="96">
        <v>16</v>
      </c>
      <c r="NR116" s="96">
        <v>12</v>
      </c>
      <c r="NS116" s="96">
        <v>10</v>
      </c>
      <c r="NT116" s="96">
        <v>13</v>
      </c>
      <c r="NU116" s="96">
        <v>11</v>
      </c>
      <c r="NV116" s="96">
        <v>12</v>
      </c>
      <c r="NW116" s="96">
        <v>14</v>
      </c>
      <c r="NX116" s="96">
        <v>7</v>
      </c>
      <c r="NY116" s="96">
        <v>7</v>
      </c>
      <c r="NZ116" s="96">
        <v>5</v>
      </c>
      <c r="OA116" s="96">
        <v>7</v>
      </c>
      <c r="OB116" s="96">
        <v>14</v>
      </c>
      <c r="OC116" s="96">
        <v>15</v>
      </c>
      <c r="OD116" s="96">
        <v>11</v>
      </c>
      <c r="OE116" s="96">
        <v>13</v>
      </c>
      <c r="OF116" s="96">
        <v>9</v>
      </c>
      <c r="OG116" s="96">
        <v>8</v>
      </c>
      <c r="OH116" s="96">
        <v>6</v>
      </c>
      <c r="OI116" s="96">
        <v>8</v>
      </c>
      <c r="OJ116" s="96">
        <v>11</v>
      </c>
      <c r="OK116" s="96">
        <v>12</v>
      </c>
      <c r="OL116" s="96">
        <v>15</v>
      </c>
      <c r="OM116" s="96">
        <v>11</v>
      </c>
      <c r="ON116" s="96">
        <v>14</v>
      </c>
      <c r="OO116" s="96">
        <v>12</v>
      </c>
      <c r="OP116" s="96">
        <v>9</v>
      </c>
      <c r="OQ116" s="96">
        <v>13</v>
      </c>
      <c r="OR116" s="96">
        <v>22</v>
      </c>
      <c r="OS116" s="96">
        <v>14</v>
      </c>
      <c r="OT116" s="96">
        <v>11</v>
      </c>
      <c r="OU116" s="96">
        <v>10</v>
      </c>
      <c r="OV116" s="96">
        <v>11</v>
      </c>
      <c r="OW116" s="96">
        <v>19</v>
      </c>
      <c r="OX116" s="96">
        <v>11</v>
      </c>
      <c r="OY116" s="351">
        <f t="shared" si="115"/>
        <v>12.5</v>
      </c>
      <c r="OZ116" s="96">
        <v>14</v>
      </c>
      <c r="PA116" s="96">
        <v>24</v>
      </c>
      <c r="PB116" s="96">
        <v>20</v>
      </c>
      <c r="PC116" s="96">
        <v>11</v>
      </c>
      <c r="PD116" s="96">
        <v>5</v>
      </c>
      <c r="PE116" s="96">
        <v>9</v>
      </c>
      <c r="PF116" s="96">
        <v>10</v>
      </c>
      <c r="PG116" s="351">
        <f t="shared" si="116"/>
        <v>10.5</v>
      </c>
      <c r="PH116" s="96">
        <v>11</v>
      </c>
      <c r="PI116" s="96">
        <v>9</v>
      </c>
      <c r="PJ116" s="351">
        <f t="shared" si="117"/>
        <v>9</v>
      </c>
      <c r="PK116" s="96">
        <v>9</v>
      </c>
      <c r="PL116" s="96">
        <v>14</v>
      </c>
      <c r="PM116" s="96">
        <v>7</v>
      </c>
      <c r="PN116" s="96">
        <v>9</v>
      </c>
      <c r="PO116" s="96">
        <v>14</v>
      </c>
      <c r="PP116" s="96">
        <v>12</v>
      </c>
      <c r="PQ116" s="96">
        <v>14</v>
      </c>
      <c r="PR116" s="96">
        <v>13</v>
      </c>
      <c r="PS116" s="96">
        <v>13</v>
      </c>
      <c r="PT116" s="96">
        <v>14</v>
      </c>
      <c r="PU116" s="96">
        <v>8</v>
      </c>
      <c r="PV116" s="96">
        <v>7</v>
      </c>
      <c r="PW116" s="96">
        <v>8</v>
      </c>
      <c r="PX116" s="96">
        <v>10</v>
      </c>
      <c r="PY116" s="96">
        <v>7</v>
      </c>
      <c r="PZ116" s="96">
        <v>6</v>
      </c>
      <c r="QA116" s="96">
        <v>13</v>
      </c>
      <c r="QB116" s="96">
        <v>14</v>
      </c>
      <c r="QC116" s="96">
        <v>16</v>
      </c>
      <c r="QD116" s="96">
        <v>15</v>
      </c>
      <c r="QE116" s="96">
        <v>12</v>
      </c>
      <c r="QF116" s="96">
        <v>15</v>
      </c>
      <c r="QG116" s="96">
        <v>12</v>
      </c>
      <c r="QH116" s="96">
        <v>8</v>
      </c>
      <c r="QI116" s="96">
        <v>7</v>
      </c>
      <c r="QJ116" s="96">
        <v>7</v>
      </c>
      <c r="QK116" s="96">
        <v>10</v>
      </c>
      <c r="QL116" s="96">
        <v>16</v>
      </c>
      <c r="QM116" s="96">
        <v>11</v>
      </c>
      <c r="QN116" s="96">
        <v>13</v>
      </c>
      <c r="QO116" s="96">
        <v>13</v>
      </c>
      <c r="QP116" s="96">
        <v>7</v>
      </c>
      <c r="QQ116" s="96">
        <v>8</v>
      </c>
      <c r="QR116" s="96">
        <v>5</v>
      </c>
      <c r="QS116" s="96">
        <v>0</v>
      </c>
      <c r="QT116" s="96">
        <v>0</v>
      </c>
      <c r="QU116" s="96">
        <v>0</v>
      </c>
      <c r="QV116" s="96">
        <v>0</v>
      </c>
      <c r="QW116" s="96">
        <v>18</v>
      </c>
      <c r="QX116" s="96">
        <v>23</v>
      </c>
      <c r="QY116" s="96">
        <v>22</v>
      </c>
      <c r="QZ116" s="96">
        <v>17</v>
      </c>
      <c r="RA116" s="96">
        <v>17</v>
      </c>
      <c r="RB116" s="96">
        <v>14</v>
      </c>
      <c r="RC116" s="96">
        <v>23</v>
      </c>
      <c r="RD116" s="96">
        <v>19</v>
      </c>
      <c r="RE116" s="96">
        <v>23</v>
      </c>
      <c r="RF116" s="96">
        <v>16</v>
      </c>
      <c r="RG116" s="96">
        <v>13</v>
      </c>
      <c r="RH116" s="96">
        <v>6</v>
      </c>
      <c r="RI116" s="96">
        <v>9</v>
      </c>
      <c r="RJ116" s="96">
        <v>7</v>
      </c>
      <c r="RK116" s="96">
        <v>6</v>
      </c>
      <c r="RL116" s="96">
        <v>6</v>
      </c>
      <c r="RM116" s="96">
        <v>8</v>
      </c>
      <c r="RN116" s="96">
        <v>10</v>
      </c>
      <c r="RO116" s="96">
        <v>12</v>
      </c>
      <c r="RP116" s="96">
        <v>11</v>
      </c>
      <c r="RQ116" s="96">
        <v>9</v>
      </c>
      <c r="RR116" s="96">
        <v>11</v>
      </c>
      <c r="RS116" s="96">
        <v>11</v>
      </c>
      <c r="RT116" s="96">
        <v>16</v>
      </c>
      <c r="RU116" s="96">
        <v>16</v>
      </c>
      <c r="RV116" s="96">
        <v>6</v>
      </c>
      <c r="RW116" s="96">
        <v>10</v>
      </c>
      <c r="RX116" s="96">
        <v>10</v>
      </c>
      <c r="RY116" s="96">
        <v>8</v>
      </c>
      <c r="RZ116" s="96">
        <v>7</v>
      </c>
      <c r="SA116" s="96">
        <v>11</v>
      </c>
      <c r="SB116" s="96">
        <v>8</v>
      </c>
      <c r="SC116" s="96">
        <v>12</v>
      </c>
      <c r="SD116" s="96">
        <v>26</v>
      </c>
      <c r="SE116" s="96">
        <v>17</v>
      </c>
      <c r="SF116" s="96">
        <v>18</v>
      </c>
      <c r="SG116" s="96">
        <v>5</v>
      </c>
      <c r="SH116" s="96">
        <v>6</v>
      </c>
      <c r="SI116" s="96">
        <v>9</v>
      </c>
      <c r="SJ116" s="96">
        <v>10</v>
      </c>
      <c r="SK116" s="96">
        <v>16</v>
      </c>
      <c r="SL116" s="96">
        <v>11</v>
      </c>
      <c r="SM116" s="96">
        <v>10</v>
      </c>
      <c r="SN116" s="96">
        <v>8</v>
      </c>
      <c r="SO116" s="96">
        <v>6</v>
      </c>
      <c r="SP116" s="96">
        <v>7</v>
      </c>
      <c r="SQ116" s="96">
        <v>7</v>
      </c>
      <c r="SR116" s="96">
        <v>10</v>
      </c>
      <c r="SS116" s="96">
        <v>10</v>
      </c>
      <c r="ST116" s="96">
        <v>9</v>
      </c>
      <c r="SU116" s="96">
        <v>8</v>
      </c>
      <c r="SV116" s="96">
        <v>13</v>
      </c>
      <c r="SW116" s="96">
        <v>11</v>
      </c>
      <c r="SX116" s="96">
        <v>8</v>
      </c>
      <c r="SY116" s="96">
        <v>7</v>
      </c>
      <c r="SZ116" s="96">
        <v>6</v>
      </c>
      <c r="TA116" s="96">
        <v>4</v>
      </c>
      <c r="TB116" s="96">
        <v>1</v>
      </c>
      <c r="TC116" s="96">
        <v>0</v>
      </c>
      <c r="TD116" s="96">
        <v>3</v>
      </c>
      <c r="TE116" s="96">
        <v>3</v>
      </c>
      <c r="TF116" s="96">
        <v>6</v>
      </c>
      <c r="TG116" s="96">
        <v>4</v>
      </c>
      <c r="TH116" s="96">
        <v>6</v>
      </c>
      <c r="TI116" s="96">
        <v>4</v>
      </c>
      <c r="TJ116" s="96">
        <v>6</v>
      </c>
      <c r="TK116" s="96">
        <v>7</v>
      </c>
      <c r="TL116" s="96">
        <v>5</v>
      </c>
      <c r="TM116" s="96">
        <v>5</v>
      </c>
      <c r="TN116" s="96">
        <v>10</v>
      </c>
      <c r="TO116" s="96">
        <v>6</v>
      </c>
      <c r="TP116" s="96">
        <v>5</v>
      </c>
      <c r="TQ116" s="96">
        <v>5</v>
      </c>
      <c r="TR116" s="96">
        <v>4</v>
      </c>
      <c r="TS116" s="96">
        <v>6</v>
      </c>
      <c r="TT116" s="96">
        <v>8</v>
      </c>
      <c r="TU116" s="96">
        <v>6</v>
      </c>
      <c r="TV116" s="96">
        <v>5</v>
      </c>
      <c r="TW116" s="96">
        <v>2</v>
      </c>
      <c r="TX116" s="96">
        <v>2</v>
      </c>
      <c r="TY116" s="96">
        <v>4</v>
      </c>
      <c r="TZ116" s="96">
        <v>6</v>
      </c>
      <c r="UA116" s="96">
        <v>7</v>
      </c>
      <c r="UB116" s="96">
        <v>5</v>
      </c>
      <c r="UC116" s="96">
        <v>4</v>
      </c>
      <c r="UD116" s="96">
        <v>3</v>
      </c>
      <c r="UE116" s="96">
        <v>2</v>
      </c>
      <c r="UF116" s="96">
        <v>4</v>
      </c>
      <c r="UG116" s="96">
        <v>4</v>
      </c>
      <c r="UH116" s="96">
        <v>4</v>
      </c>
      <c r="UI116" s="96">
        <v>1</v>
      </c>
      <c r="UJ116" s="96">
        <v>4</v>
      </c>
      <c r="UK116" s="96">
        <v>3</v>
      </c>
      <c r="UL116" s="96">
        <v>3</v>
      </c>
      <c r="UM116" s="96">
        <v>3</v>
      </c>
      <c r="UN116" s="96">
        <v>2</v>
      </c>
      <c r="UO116" s="96">
        <v>3</v>
      </c>
      <c r="UP116" s="96">
        <v>4</v>
      </c>
      <c r="UQ116" s="96">
        <v>3</v>
      </c>
      <c r="UR116" s="96">
        <v>5</v>
      </c>
      <c r="US116" s="96">
        <v>5</v>
      </c>
      <c r="UT116" s="96">
        <v>0</v>
      </c>
      <c r="UU116" s="96">
        <v>0</v>
      </c>
      <c r="UV116" s="96">
        <v>1</v>
      </c>
      <c r="UW116" s="96">
        <v>6</v>
      </c>
      <c r="UX116" s="96">
        <v>9</v>
      </c>
      <c r="UY116" s="96">
        <v>10</v>
      </c>
      <c r="UZ116" s="96">
        <v>4</v>
      </c>
      <c r="VA116" s="96">
        <v>2</v>
      </c>
      <c r="VB116" s="96">
        <v>2</v>
      </c>
      <c r="VC116" s="96">
        <v>4</v>
      </c>
      <c r="VD116" s="96">
        <v>5</v>
      </c>
      <c r="VE116" s="96">
        <v>5</v>
      </c>
      <c r="VF116" s="96">
        <v>8</v>
      </c>
      <c r="VG116" s="96">
        <v>4</v>
      </c>
      <c r="VH116" s="96">
        <v>5</v>
      </c>
      <c r="VI116" s="96">
        <v>2</v>
      </c>
      <c r="VJ116" s="96">
        <v>2</v>
      </c>
      <c r="VK116" s="96">
        <v>2</v>
      </c>
      <c r="VL116" s="96">
        <v>5</v>
      </c>
      <c r="VM116" s="96">
        <v>6</v>
      </c>
      <c r="VN116" s="96">
        <v>4</v>
      </c>
      <c r="VO116" s="96">
        <v>3</v>
      </c>
      <c r="VP116" s="96">
        <v>3</v>
      </c>
      <c r="VQ116" s="96">
        <v>1</v>
      </c>
      <c r="VR116" s="96">
        <v>1</v>
      </c>
      <c r="VS116" s="96">
        <v>0</v>
      </c>
      <c r="VT116" s="96">
        <v>1</v>
      </c>
      <c r="VU116" s="96">
        <v>2</v>
      </c>
      <c r="VV116" s="96">
        <v>0</v>
      </c>
      <c r="VW116" s="96">
        <v>0</v>
      </c>
      <c r="VX116" s="96">
        <v>0</v>
      </c>
      <c r="VY116" s="96">
        <v>0</v>
      </c>
      <c r="VZ116" s="96">
        <v>0</v>
      </c>
      <c r="WA116" s="96">
        <v>0</v>
      </c>
      <c r="WB116" s="96">
        <v>0</v>
      </c>
      <c r="WC116" s="96">
        <v>0</v>
      </c>
      <c r="WD116" s="96">
        <v>0</v>
      </c>
      <c r="WE116" s="96">
        <v>0</v>
      </c>
      <c r="WF116" s="96">
        <v>0</v>
      </c>
      <c r="WG116" s="96">
        <v>0</v>
      </c>
      <c r="WH116" s="96">
        <v>0</v>
      </c>
      <c r="WI116" s="96">
        <v>0</v>
      </c>
      <c r="WJ116" s="96">
        <v>6</v>
      </c>
      <c r="WK116" s="96">
        <v>10</v>
      </c>
      <c r="WL116" s="96">
        <v>24</v>
      </c>
      <c r="WM116" s="96">
        <v>0</v>
      </c>
      <c r="WN116" s="96">
        <v>0</v>
      </c>
      <c r="WO116" s="96">
        <v>0</v>
      </c>
      <c r="WP116" s="96">
        <v>0</v>
      </c>
      <c r="WQ116" s="96">
        <v>0</v>
      </c>
      <c r="WR116" s="96">
        <v>0</v>
      </c>
      <c r="WS116" s="96">
        <v>0</v>
      </c>
      <c r="WT116" s="96">
        <v>0</v>
      </c>
      <c r="WU116" s="96">
        <v>0</v>
      </c>
      <c r="WV116" s="96">
        <v>0</v>
      </c>
      <c r="WW116" s="96">
        <v>0</v>
      </c>
      <c r="WX116" s="96">
        <v>0</v>
      </c>
      <c r="WY116" s="96">
        <v>0</v>
      </c>
      <c r="WZ116" s="96">
        <v>0</v>
      </c>
      <c r="XA116" s="96">
        <v>0</v>
      </c>
      <c r="XB116" s="96">
        <v>0</v>
      </c>
      <c r="XC116" s="96">
        <v>0</v>
      </c>
      <c r="XD116" s="96">
        <v>0</v>
      </c>
      <c r="XE116" s="96">
        <v>0</v>
      </c>
      <c r="XF116" s="96">
        <v>0</v>
      </c>
      <c r="XG116" s="96">
        <v>0</v>
      </c>
      <c r="XH116" s="96">
        <v>0</v>
      </c>
      <c r="XI116" s="96">
        <v>0</v>
      </c>
      <c r="XJ116" s="96">
        <v>0</v>
      </c>
      <c r="XK116" s="96">
        <v>0</v>
      </c>
    </row>
    <row r="117" spans="1:635" x14ac:dyDescent="0.2">
      <c r="B117" s="166">
        <v>3</v>
      </c>
      <c r="C117" s="394">
        <f t="shared" ca="1" si="113"/>
        <v>0</v>
      </c>
      <c r="D117" s="395">
        <f t="shared" ca="1" si="118"/>
        <v>0</v>
      </c>
      <c r="E117" s="417">
        <f t="shared" ca="1" si="119"/>
        <v>1</v>
      </c>
      <c r="F117" s="396"/>
      <c r="G117" s="96">
        <v>2</v>
      </c>
      <c r="H117" s="96">
        <v>1</v>
      </c>
      <c r="I117" s="351">
        <v>1.5</v>
      </c>
      <c r="J117" s="96">
        <v>2</v>
      </c>
      <c r="K117" s="96">
        <v>1</v>
      </c>
      <c r="L117" s="96">
        <v>1</v>
      </c>
      <c r="M117" s="96">
        <v>2</v>
      </c>
      <c r="N117" s="96">
        <v>2</v>
      </c>
      <c r="O117" s="96">
        <v>2</v>
      </c>
      <c r="P117" s="96">
        <v>1</v>
      </c>
      <c r="Q117" s="96">
        <v>4</v>
      </c>
      <c r="R117" s="96">
        <v>4</v>
      </c>
      <c r="S117" s="96">
        <v>4</v>
      </c>
      <c r="T117" s="96">
        <v>8</v>
      </c>
      <c r="U117" s="96">
        <v>3</v>
      </c>
      <c r="V117" s="96">
        <v>2</v>
      </c>
      <c r="W117" s="96">
        <v>2</v>
      </c>
      <c r="X117" s="96">
        <v>2</v>
      </c>
      <c r="Y117" s="96">
        <v>2</v>
      </c>
      <c r="Z117" s="96">
        <v>0</v>
      </c>
      <c r="AA117" s="96">
        <v>1</v>
      </c>
      <c r="AB117" s="96">
        <v>3</v>
      </c>
      <c r="AC117" s="96">
        <v>3</v>
      </c>
      <c r="AD117" s="96">
        <v>3</v>
      </c>
      <c r="AE117" s="96">
        <v>2</v>
      </c>
      <c r="AF117" s="96">
        <v>1</v>
      </c>
      <c r="AG117" s="96">
        <v>4</v>
      </c>
      <c r="AH117" s="96">
        <v>3</v>
      </c>
      <c r="AI117" s="96">
        <v>2</v>
      </c>
      <c r="AJ117" s="96">
        <v>3</v>
      </c>
      <c r="AK117" s="96">
        <v>2</v>
      </c>
      <c r="AL117" s="96">
        <v>1</v>
      </c>
      <c r="AM117" s="96">
        <v>1</v>
      </c>
      <c r="AN117" s="96">
        <v>2</v>
      </c>
      <c r="AO117" s="96">
        <v>1</v>
      </c>
      <c r="AP117" s="353">
        <v>1</v>
      </c>
      <c r="AQ117" s="96">
        <v>1</v>
      </c>
      <c r="AR117" s="96">
        <v>0</v>
      </c>
      <c r="AS117" s="96">
        <v>0</v>
      </c>
      <c r="AT117" s="96">
        <v>2</v>
      </c>
      <c r="AU117" s="96">
        <v>2</v>
      </c>
      <c r="AV117" s="96">
        <v>4</v>
      </c>
      <c r="AW117" s="148">
        <v>3</v>
      </c>
      <c r="AX117" s="148">
        <v>2</v>
      </c>
      <c r="AY117" s="148">
        <v>0</v>
      </c>
      <c r="AZ117" s="148">
        <v>1</v>
      </c>
      <c r="BA117" s="148">
        <v>2</v>
      </c>
      <c r="BB117" s="148">
        <v>2</v>
      </c>
      <c r="BC117" s="148">
        <v>3</v>
      </c>
      <c r="BD117" s="148">
        <v>5</v>
      </c>
      <c r="BE117" s="148">
        <v>3</v>
      </c>
      <c r="BF117" s="148">
        <v>3</v>
      </c>
      <c r="BG117" s="96">
        <v>1</v>
      </c>
      <c r="BH117" s="96">
        <v>1</v>
      </c>
      <c r="BI117" s="96">
        <v>0</v>
      </c>
      <c r="BJ117" s="96">
        <v>1</v>
      </c>
      <c r="BK117" s="96">
        <v>4</v>
      </c>
      <c r="BL117" s="96">
        <v>6</v>
      </c>
      <c r="BM117" s="96">
        <v>7</v>
      </c>
      <c r="BN117" s="96">
        <v>9</v>
      </c>
      <c r="BO117" s="96">
        <v>4</v>
      </c>
      <c r="BP117" s="96">
        <v>6</v>
      </c>
      <c r="BQ117" s="96">
        <v>2</v>
      </c>
      <c r="BR117" s="96">
        <v>2</v>
      </c>
      <c r="BS117" s="96">
        <v>2</v>
      </c>
      <c r="BT117" s="96">
        <v>0</v>
      </c>
      <c r="BU117" s="96">
        <v>0</v>
      </c>
      <c r="BV117" s="96">
        <v>0</v>
      </c>
      <c r="BW117" s="96">
        <v>1</v>
      </c>
      <c r="BX117" s="96">
        <v>0</v>
      </c>
      <c r="BY117" s="96">
        <v>0</v>
      </c>
      <c r="BZ117" s="96">
        <v>0</v>
      </c>
      <c r="CA117" s="96">
        <v>1</v>
      </c>
      <c r="CB117" s="96">
        <v>0</v>
      </c>
      <c r="CC117" s="96">
        <v>0</v>
      </c>
      <c r="CD117" s="96">
        <v>0</v>
      </c>
      <c r="CE117" s="96">
        <v>2</v>
      </c>
      <c r="CF117" s="96">
        <v>2</v>
      </c>
      <c r="CG117" s="96">
        <v>0</v>
      </c>
      <c r="CH117" s="96">
        <v>0</v>
      </c>
      <c r="CI117" s="96">
        <v>2</v>
      </c>
      <c r="CJ117" s="96">
        <v>1</v>
      </c>
      <c r="CK117" s="96">
        <v>1</v>
      </c>
      <c r="CL117" s="96">
        <v>0</v>
      </c>
      <c r="CM117" s="96">
        <v>1</v>
      </c>
      <c r="CN117" s="96">
        <v>3</v>
      </c>
      <c r="CO117" s="96">
        <v>3</v>
      </c>
      <c r="CP117" s="96">
        <v>4</v>
      </c>
      <c r="CQ117" s="96">
        <v>1</v>
      </c>
      <c r="CR117" s="96">
        <v>1</v>
      </c>
      <c r="CS117" s="96">
        <v>1</v>
      </c>
      <c r="CT117" s="96">
        <v>0</v>
      </c>
      <c r="CU117" s="96">
        <v>1</v>
      </c>
      <c r="CV117" s="96">
        <v>0</v>
      </c>
      <c r="CW117" s="96">
        <v>0</v>
      </c>
      <c r="CX117" s="96">
        <v>1</v>
      </c>
      <c r="CY117" s="96">
        <v>2</v>
      </c>
      <c r="CZ117" s="96">
        <v>2</v>
      </c>
      <c r="DA117" s="96">
        <v>3</v>
      </c>
      <c r="DB117" s="96">
        <v>2</v>
      </c>
      <c r="DC117" s="96">
        <v>0</v>
      </c>
      <c r="DD117" s="96">
        <v>0</v>
      </c>
      <c r="DE117" s="96">
        <v>1</v>
      </c>
      <c r="DF117" s="96">
        <v>1.5</v>
      </c>
      <c r="DG117" s="96">
        <v>2</v>
      </c>
      <c r="DH117" s="96">
        <v>2</v>
      </c>
      <c r="DI117" s="96">
        <v>3</v>
      </c>
      <c r="DJ117" s="96">
        <v>3</v>
      </c>
      <c r="DK117" s="96">
        <v>7</v>
      </c>
      <c r="DL117" s="96">
        <v>7</v>
      </c>
      <c r="DM117" s="96">
        <v>3</v>
      </c>
      <c r="DN117" s="96">
        <v>2</v>
      </c>
      <c r="DO117" s="96">
        <v>1</v>
      </c>
      <c r="DP117" s="96">
        <v>0</v>
      </c>
      <c r="DQ117" s="96">
        <v>0</v>
      </c>
      <c r="DR117" s="96">
        <v>1</v>
      </c>
      <c r="DS117" s="96">
        <v>1</v>
      </c>
      <c r="DT117" s="398">
        <v>1</v>
      </c>
      <c r="DU117" s="398">
        <v>2</v>
      </c>
      <c r="DV117" s="397">
        <v>0</v>
      </c>
      <c r="DW117" s="397">
        <v>1</v>
      </c>
      <c r="DX117" s="398">
        <v>1</v>
      </c>
      <c r="DY117" s="148">
        <v>2</v>
      </c>
      <c r="DZ117" s="148">
        <v>1</v>
      </c>
      <c r="EA117" s="148">
        <v>1</v>
      </c>
      <c r="EB117" s="148">
        <v>2</v>
      </c>
      <c r="EC117" s="148">
        <v>2</v>
      </c>
      <c r="ED117" s="148">
        <v>2</v>
      </c>
      <c r="EE117" s="148">
        <v>4</v>
      </c>
      <c r="EF117" s="148">
        <v>7</v>
      </c>
      <c r="EG117" s="148">
        <v>4</v>
      </c>
      <c r="EH117" s="148">
        <v>5</v>
      </c>
      <c r="EI117" s="148">
        <v>4</v>
      </c>
      <c r="EJ117" s="148">
        <v>4</v>
      </c>
      <c r="EK117" s="148">
        <v>2</v>
      </c>
      <c r="EL117" s="148">
        <v>0</v>
      </c>
      <c r="EM117" s="148">
        <v>1</v>
      </c>
      <c r="EN117" s="148">
        <v>1</v>
      </c>
      <c r="EO117" s="96">
        <v>2</v>
      </c>
      <c r="EP117" s="148">
        <v>1</v>
      </c>
      <c r="EQ117" s="148">
        <v>3</v>
      </c>
      <c r="ER117" s="148">
        <v>1</v>
      </c>
      <c r="ES117" s="148">
        <v>2</v>
      </c>
      <c r="ET117" s="148">
        <v>0</v>
      </c>
      <c r="EU117" s="148">
        <v>0</v>
      </c>
      <c r="EV117" s="148">
        <v>0</v>
      </c>
      <c r="EW117" s="148">
        <v>1</v>
      </c>
      <c r="EX117" s="148">
        <v>0</v>
      </c>
      <c r="EY117" s="148">
        <v>2</v>
      </c>
      <c r="EZ117" s="148">
        <v>3</v>
      </c>
      <c r="FA117" s="148">
        <v>3</v>
      </c>
      <c r="FB117" s="148">
        <v>3</v>
      </c>
      <c r="FC117" s="148">
        <v>2</v>
      </c>
      <c r="FD117" s="148">
        <v>1</v>
      </c>
      <c r="FE117" s="148">
        <v>1</v>
      </c>
      <c r="FF117" s="148">
        <v>1</v>
      </c>
      <c r="FG117" s="148">
        <v>2</v>
      </c>
      <c r="FH117" s="148">
        <v>2</v>
      </c>
      <c r="FI117" s="148">
        <v>1</v>
      </c>
      <c r="FJ117" s="148">
        <v>2</v>
      </c>
      <c r="FK117" s="96">
        <v>1</v>
      </c>
      <c r="FL117" s="148">
        <v>1</v>
      </c>
      <c r="FM117" s="148">
        <v>0</v>
      </c>
      <c r="FN117" s="96">
        <v>1</v>
      </c>
      <c r="FO117" s="96">
        <v>3</v>
      </c>
      <c r="FP117" s="96">
        <v>3</v>
      </c>
      <c r="FQ117" s="148">
        <v>5</v>
      </c>
      <c r="FR117" s="96">
        <v>8</v>
      </c>
      <c r="FS117" s="96">
        <v>7</v>
      </c>
      <c r="FT117" s="96">
        <v>6</v>
      </c>
      <c r="FU117" s="398">
        <v>6</v>
      </c>
      <c r="FV117" s="398">
        <v>3</v>
      </c>
      <c r="FW117" s="397">
        <v>6</v>
      </c>
      <c r="FX117" s="397">
        <v>4</v>
      </c>
      <c r="FY117" s="398">
        <v>4</v>
      </c>
      <c r="FZ117" s="148">
        <v>4</v>
      </c>
      <c r="GA117" s="148">
        <v>3</v>
      </c>
      <c r="GB117" s="148">
        <v>4</v>
      </c>
      <c r="GC117" s="148">
        <v>4</v>
      </c>
      <c r="GD117" s="148">
        <v>2</v>
      </c>
      <c r="GE117" s="148">
        <v>2</v>
      </c>
      <c r="GF117" s="148">
        <v>2</v>
      </c>
      <c r="GG117" s="148">
        <v>2</v>
      </c>
      <c r="GH117" s="148">
        <v>0</v>
      </c>
      <c r="GI117" s="148">
        <v>1</v>
      </c>
      <c r="GJ117" s="148">
        <v>6</v>
      </c>
      <c r="GK117" s="148">
        <v>4</v>
      </c>
      <c r="GL117" s="148">
        <v>6</v>
      </c>
      <c r="GM117" s="148">
        <v>4</v>
      </c>
      <c r="GN117" s="148">
        <v>4</v>
      </c>
      <c r="GO117" s="148">
        <v>2</v>
      </c>
      <c r="GP117" s="96">
        <v>0</v>
      </c>
      <c r="GQ117" s="148">
        <v>3</v>
      </c>
      <c r="GR117" s="148">
        <v>2</v>
      </c>
      <c r="GS117" s="148">
        <v>2</v>
      </c>
      <c r="GT117" s="148">
        <v>4</v>
      </c>
      <c r="GU117" s="148">
        <v>5</v>
      </c>
      <c r="GV117" s="96">
        <v>6</v>
      </c>
      <c r="GW117" s="96">
        <v>6</v>
      </c>
      <c r="GX117" s="96">
        <v>3</v>
      </c>
      <c r="GY117" s="96">
        <v>6</v>
      </c>
      <c r="GZ117" s="96">
        <v>5</v>
      </c>
      <c r="HA117" s="96">
        <v>3</v>
      </c>
      <c r="HB117" s="96">
        <v>2</v>
      </c>
      <c r="HC117" s="96">
        <v>1</v>
      </c>
      <c r="HD117" s="96">
        <v>1</v>
      </c>
      <c r="HE117" s="96">
        <v>2</v>
      </c>
      <c r="HF117" s="96">
        <v>3</v>
      </c>
      <c r="HG117" s="96">
        <v>4</v>
      </c>
      <c r="HH117" s="96">
        <v>4</v>
      </c>
      <c r="HI117" s="96">
        <v>1</v>
      </c>
      <c r="HJ117" s="96">
        <v>1</v>
      </c>
      <c r="HK117" s="96">
        <v>1</v>
      </c>
      <c r="HL117" s="96">
        <v>5</v>
      </c>
      <c r="HM117" s="96">
        <v>7</v>
      </c>
      <c r="HN117" s="96">
        <v>7</v>
      </c>
      <c r="HO117" s="96">
        <v>7</v>
      </c>
      <c r="HP117" s="96">
        <v>2</v>
      </c>
      <c r="HQ117" s="96">
        <v>3</v>
      </c>
      <c r="HR117" s="96">
        <v>2</v>
      </c>
      <c r="HS117" s="96">
        <v>7</v>
      </c>
      <c r="HT117" s="96">
        <v>6</v>
      </c>
      <c r="HU117" s="96">
        <v>8</v>
      </c>
      <c r="HV117" s="96">
        <v>7</v>
      </c>
      <c r="HW117" s="96">
        <v>4</v>
      </c>
      <c r="HX117" s="96">
        <v>3</v>
      </c>
      <c r="HY117" s="96">
        <v>5</v>
      </c>
      <c r="HZ117" s="96">
        <v>5</v>
      </c>
      <c r="IA117" s="96">
        <v>8</v>
      </c>
      <c r="IB117" s="96">
        <v>6</v>
      </c>
      <c r="IC117" s="96">
        <v>4</v>
      </c>
      <c r="ID117" s="96">
        <v>8</v>
      </c>
      <c r="IE117" s="96">
        <v>7</v>
      </c>
      <c r="IF117" s="96">
        <v>9</v>
      </c>
      <c r="IG117" s="96">
        <v>4</v>
      </c>
      <c r="IH117" s="96">
        <v>7</v>
      </c>
      <c r="II117" s="96">
        <v>5</v>
      </c>
      <c r="IJ117" s="96">
        <v>3</v>
      </c>
      <c r="IK117" s="96">
        <v>2</v>
      </c>
      <c r="IL117" s="96">
        <v>2</v>
      </c>
      <c r="IM117" s="96">
        <v>3</v>
      </c>
      <c r="IN117" s="351">
        <f t="shared" si="114"/>
        <v>2.5</v>
      </c>
      <c r="IO117" s="96">
        <v>2</v>
      </c>
      <c r="IP117" s="96">
        <v>1</v>
      </c>
      <c r="IQ117" s="96">
        <v>2</v>
      </c>
      <c r="IR117" s="96">
        <v>1</v>
      </c>
      <c r="IS117" s="96">
        <v>3</v>
      </c>
      <c r="IT117" s="96">
        <v>3</v>
      </c>
      <c r="IU117" s="96">
        <v>3</v>
      </c>
      <c r="IV117" s="96">
        <v>4</v>
      </c>
      <c r="IW117" s="96">
        <v>5</v>
      </c>
      <c r="IX117" s="96">
        <v>9</v>
      </c>
      <c r="IY117" s="96">
        <v>3</v>
      </c>
      <c r="IZ117" s="96">
        <v>8</v>
      </c>
      <c r="JA117" s="96">
        <v>10</v>
      </c>
      <c r="JB117" s="96">
        <v>4</v>
      </c>
      <c r="JC117" s="96">
        <v>6</v>
      </c>
      <c r="JD117" s="96">
        <v>3</v>
      </c>
      <c r="JE117" s="96">
        <v>8</v>
      </c>
      <c r="JF117" s="353">
        <f t="shared" si="120"/>
        <v>9</v>
      </c>
      <c r="JG117" s="96">
        <v>10</v>
      </c>
      <c r="JH117" s="96">
        <v>6</v>
      </c>
      <c r="JI117" s="96">
        <v>7</v>
      </c>
      <c r="JJ117" s="96">
        <v>9</v>
      </c>
      <c r="JK117" s="96">
        <v>11</v>
      </c>
      <c r="JL117" s="96">
        <v>6</v>
      </c>
      <c r="JM117" s="96">
        <v>3</v>
      </c>
      <c r="JN117" s="351">
        <f t="shared" si="121"/>
        <v>3</v>
      </c>
      <c r="JO117" s="96">
        <v>3</v>
      </c>
      <c r="JP117" s="96">
        <v>5</v>
      </c>
      <c r="JQ117" s="96">
        <v>3</v>
      </c>
      <c r="JR117" s="96">
        <v>6</v>
      </c>
      <c r="JS117" s="96">
        <v>7</v>
      </c>
      <c r="JT117" s="96">
        <v>12</v>
      </c>
      <c r="JU117" s="96">
        <v>9</v>
      </c>
      <c r="JV117" s="351">
        <f t="shared" si="122"/>
        <v>11.5</v>
      </c>
      <c r="JW117" s="96">
        <v>14</v>
      </c>
      <c r="JX117" s="96">
        <v>14</v>
      </c>
      <c r="JY117" s="96">
        <v>17</v>
      </c>
      <c r="JZ117" s="96">
        <v>17</v>
      </c>
      <c r="KA117" s="96">
        <v>14</v>
      </c>
      <c r="KB117" s="96">
        <v>8</v>
      </c>
      <c r="KC117" s="96">
        <v>9</v>
      </c>
      <c r="KD117" s="96">
        <v>9</v>
      </c>
      <c r="KE117" s="96">
        <v>9</v>
      </c>
      <c r="KF117" s="96">
        <v>7</v>
      </c>
      <c r="KG117" s="96">
        <v>12</v>
      </c>
      <c r="KH117" s="96">
        <v>9</v>
      </c>
      <c r="KI117" s="96">
        <v>9</v>
      </c>
      <c r="KJ117" s="96">
        <v>7</v>
      </c>
      <c r="KK117" s="96">
        <v>6</v>
      </c>
      <c r="KL117" s="96">
        <v>7</v>
      </c>
      <c r="KM117" s="96">
        <v>11</v>
      </c>
      <c r="KN117" s="96">
        <v>14</v>
      </c>
      <c r="KO117" s="96">
        <v>14</v>
      </c>
      <c r="KP117" s="96">
        <v>10</v>
      </c>
      <c r="KQ117" s="96">
        <v>12</v>
      </c>
      <c r="KR117" s="96">
        <v>12</v>
      </c>
      <c r="KS117" s="96">
        <v>11</v>
      </c>
      <c r="KT117" s="96">
        <v>10</v>
      </c>
      <c r="KU117" s="96">
        <v>8</v>
      </c>
      <c r="KV117" s="96">
        <v>12</v>
      </c>
      <c r="KW117" s="96">
        <v>19</v>
      </c>
      <c r="KX117" s="96">
        <v>16</v>
      </c>
      <c r="KY117" s="96">
        <v>15</v>
      </c>
      <c r="KZ117" s="418">
        <f t="shared" si="123"/>
        <v>12</v>
      </c>
      <c r="LA117" s="418">
        <f t="shared" si="124"/>
        <v>12</v>
      </c>
      <c r="LB117" s="418">
        <f t="shared" si="125"/>
        <v>13</v>
      </c>
      <c r="LC117" s="418">
        <f t="shared" si="126"/>
        <v>13</v>
      </c>
      <c r="LD117" s="418">
        <f t="shared" si="127"/>
        <v>14</v>
      </c>
      <c r="LE117" s="418">
        <f t="shared" si="128"/>
        <v>14</v>
      </c>
      <c r="LF117" s="418">
        <f t="shared" si="129"/>
        <v>15</v>
      </c>
      <c r="LG117" s="418">
        <f t="shared" si="130"/>
        <v>15</v>
      </c>
      <c r="LH117" s="418">
        <f t="shared" si="131"/>
        <v>15</v>
      </c>
      <c r="LI117" s="418">
        <f t="shared" si="132"/>
        <v>15</v>
      </c>
      <c r="LJ117" s="96">
        <v>7</v>
      </c>
      <c r="LK117" s="96">
        <v>15</v>
      </c>
      <c r="LL117" s="96">
        <v>13</v>
      </c>
      <c r="LM117" s="96">
        <v>18</v>
      </c>
      <c r="LN117" s="96">
        <v>16</v>
      </c>
      <c r="LO117" s="96">
        <v>19</v>
      </c>
      <c r="LP117" s="96">
        <v>19</v>
      </c>
      <c r="LQ117" s="96">
        <v>13</v>
      </c>
      <c r="LR117" s="96">
        <v>14</v>
      </c>
      <c r="LS117" s="96">
        <v>19</v>
      </c>
      <c r="LT117" s="96">
        <v>13</v>
      </c>
      <c r="LU117" s="96">
        <v>14</v>
      </c>
      <c r="LV117" s="96">
        <v>15</v>
      </c>
      <c r="LW117" s="96">
        <v>11</v>
      </c>
      <c r="LX117" s="96">
        <v>9</v>
      </c>
      <c r="LY117" s="96">
        <v>11</v>
      </c>
      <c r="LZ117" s="96">
        <v>12</v>
      </c>
      <c r="MA117" s="96">
        <v>12</v>
      </c>
      <c r="MB117" s="96">
        <v>12</v>
      </c>
      <c r="MC117" s="96">
        <v>16</v>
      </c>
      <c r="MD117" s="96">
        <v>11</v>
      </c>
      <c r="ME117" s="96">
        <v>20</v>
      </c>
      <c r="MF117" s="96">
        <v>23</v>
      </c>
      <c r="MG117" s="96">
        <v>18</v>
      </c>
      <c r="MH117" s="96">
        <v>22</v>
      </c>
      <c r="MI117" s="96">
        <v>14</v>
      </c>
      <c r="MJ117" s="96">
        <v>17</v>
      </c>
      <c r="MK117" s="96">
        <v>16</v>
      </c>
      <c r="ML117" s="96">
        <v>15</v>
      </c>
      <c r="MM117" s="96">
        <v>10</v>
      </c>
      <c r="MN117" s="96">
        <v>16</v>
      </c>
      <c r="MO117" s="96">
        <v>11</v>
      </c>
      <c r="MP117" s="96">
        <v>7</v>
      </c>
      <c r="MQ117" s="96">
        <v>17</v>
      </c>
      <c r="MR117" s="96">
        <v>17</v>
      </c>
      <c r="MS117" s="96">
        <v>8</v>
      </c>
      <c r="MT117" s="96">
        <v>6</v>
      </c>
      <c r="MU117" s="96">
        <v>6</v>
      </c>
      <c r="MV117" s="96">
        <v>6</v>
      </c>
      <c r="MW117" s="96">
        <v>13</v>
      </c>
      <c r="MX117" s="96">
        <v>13</v>
      </c>
      <c r="MY117" s="96">
        <v>13</v>
      </c>
      <c r="MZ117" s="96">
        <v>17</v>
      </c>
      <c r="NA117" s="96">
        <v>17</v>
      </c>
      <c r="NB117" s="96">
        <v>18</v>
      </c>
      <c r="NC117" s="96">
        <v>18</v>
      </c>
      <c r="ND117" s="96">
        <v>18</v>
      </c>
      <c r="NE117" s="96">
        <v>17</v>
      </c>
      <c r="NF117" s="96">
        <v>9</v>
      </c>
      <c r="NG117" s="96">
        <v>9</v>
      </c>
      <c r="NH117" s="96">
        <v>13</v>
      </c>
      <c r="NI117" s="96">
        <v>11</v>
      </c>
      <c r="NJ117" s="96">
        <v>11</v>
      </c>
      <c r="NK117" s="96">
        <v>14</v>
      </c>
      <c r="NL117" s="96">
        <v>10</v>
      </c>
      <c r="NM117" s="96">
        <v>8</v>
      </c>
      <c r="NN117" s="96">
        <v>13</v>
      </c>
      <c r="NO117" s="96">
        <v>14</v>
      </c>
      <c r="NP117" s="96">
        <v>16</v>
      </c>
      <c r="NQ117" s="96">
        <v>13</v>
      </c>
      <c r="NR117" s="96">
        <v>9</v>
      </c>
      <c r="NS117" s="96">
        <v>8</v>
      </c>
      <c r="NT117" s="96">
        <v>9</v>
      </c>
      <c r="NU117" s="96">
        <v>11</v>
      </c>
      <c r="NV117" s="96">
        <v>11</v>
      </c>
      <c r="NW117" s="96">
        <v>7</v>
      </c>
      <c r="NX117" s="96">
        <v>4</v>
      </c>
      <c r="NY117" s="96">
        <v>6</v>
      </c>
      <c r="NZ117" s="96">
        <v>7</v>
      </c>
      <c r="OA117" s="96">
        <v>8</v>
      </c>
      <c r="OB117" s="96">
        <v>11</v>
      </c>
      <c r="OC117" s="96">
        <v>7</v>
      </c>
      <c r="OD117" s="96">
        <v>8</v>
      </c>
      <c r="OE117" s="96">
        <v>10</v>
      </c>
      <c r="OF117" s="96">
        <v>7</v>
      </c>
      <c r="OG117" s="96">
        <v>9</v>
      </c>
      <c r="OH117" s="96">
        <v>8</v>
      </c>
      <c r="OI117" s="96">
        <v>15</v>
      </c>
      <c r="OJ117" s="96">
        <v>13</v>
      </c>
      <c r="OK117" s="96">
        <v>15</v>
      </c>
      <c r="OL117" s="96">
        <v>9</v>
      </c>
      <c r="OM117" s="96">
        <v>10</v>
      </c>
      <c r="ON117" s="96">
        <v>16</v>
      </c>
      <c r="OO117" s="96">
        <v>19</v>
      </c>
      <c r="OP117" s="96">
        <v>17</v>
      </c>
      <c r="OQ117" s="96">
        <v>13</v>
      </c>
      <c r="OR117" s="96">
        <v>13</v>
      </c>
      <c r="OS117" s="96">
        <v>11</v>
      </c>
      <c r="OT117" s="96">
        <v>14</v>
      </c>
      <c r="OU117" s="96">
        <v>18</v>
      </c>
      <c r="OV117" s="96">
        <v>22</v>
      </c>
      <c r="OW117" s="96">
        <v>16</v>
      </c>
      <c r="OX117" s="96">
        <v>16</v>
      </c>
      <c r="OY117" s="351">
        <f t="shared" si="115"/>
        <v>14</v>
      </c>
      <c r="OZ117" s="96">
        <v>12</v>
      </c>
      <c r="PA117" s="96">
        <v>11</v>
      </c>
      <c r="PB117" s="96">
        <v>14</v>
      </c>
      <c r="PC117" s="96">
        <v>13</v>
      </c>
      <c r="PD117" s="96">
        <v>10</v>
      </c>
      <c r="PE117" s="96">
        <v>16</v>
      </c>
      <c r="PF117" s="96">
        <v>17</v>
      </c>
      <c r="PG117" s="351">
        <f t="shared" si="116"/>
        <v>18</v>
      </c>
      <c r="PH117" s="96">
        <v>19</v>
      </c>
      <c r="PI117" s="96">
        <v>16</v>
      </c>
      <c r="PJ117" s="351">
        <f t="shared" si="117"/>
        <v>13</v>
      </c>
      <c r="PK117" s="96">
        <v>10</v>
      </c>
      <c r="PL117" s="96">
        <v>11</v>
      </c>
      <c r="PM117" s="96">
        <v>6</v>
      </c>
      <c r="PN117" s="96">
        <v>4</v>
      </c>
      <c r="PO117" s="96">
        <v>9</v>
      </c>
      <c r="PP117" s="96">
        <v>11</v>
      </c>
      <c r="PQ117" s="96">
        <v>10</v>
      </c>
      <c r="PR117" s="96">
        <v>13</v>
      </c>
      <c r="PS117" s="96">
        <v>13</v>
      </c>
      <c r="PT117" s="96">
        <v>11</v>
      </c>
      <c r="PU117" s="96">
        <v>11</v>
      </c>
      <c r="PV117" s="96">
        <v>10</v>
      </c>
      <c r="PW117" s="96">
        <v>10</v>
      </c>
      <c r="PX117" s="96">
        <v>8</v>
      </c>
      <c r="PY117" s="96">
        <v>13</v>
      </c>
      <c r="PZ117" s="96">
        <v>11</v>
      </c>
      <c r="QA117" s="96">
        <v>14</v>
      </c>
      <c r="QB117" s="96">
        <v>15</v>
      </c>
      <c r="QC117" s="96">
        <v>9</v>
      </c>
      <c r="QD117" s="96">
        <v>6</v>
      </c>
      <c r="QE117" s="96">
        <v>9</v>
      </c>
      <c r="QF117" s="96">
        <v>11</v>
      </c>
      <c r="QG117" s="96">
        <v>12</v>
      </c>
      <c r="QH117" s="96">
        <v>11</v>
      </c>
      <c r="QI117" s="96">
        <v>8</v>
      </c>
      <c r="QJ117" s="96">
        <v>9</v>
      </c>
      <c r="QK117" s="96">
        <v>8</v>
      </c>
      <c r="QL117" s="96">
        <v>7</v>
      </c>
      <c r="QM117" s="96">
        <v>11</v>
      </c>
      <c r="QN117" s="96">
        <v>7</v>
      </c>
      <c r="QO117" s="96">
        <v>5</v>
      </c>
      <c r="QP117" s="96">
        <v>7</v>
      </c>
      <c r="QQ117" s="96">
        <v>10</v>
      </c>
      <c r="QR117" s="96">
        <v>3</v>
      </c>
      <c r="QS117" s="96">
        <v>0</v>
      </c>
      <c r="QT117" s="96">
        <v>0</v>
      </c>
      <c r="QU117" s="96">
        <v>0</v>
      </c>
      <c r="QV117" s="96">
        <v>0</v>
      </c>
      <c r="QW117" s="96">
        <v>4</v>
      </c>
      <c r="QX117" s="96">
        <v>21</v>
      </c>
      <c r="QY117" s="96">
        <v>28</v>
      </c>
      <c r="QZ117" s="96">
        <v>21</v>
      </c>
      <c r="RA117" s="96">
        <v>21</v>
      </c>
      <c r="RB117" s="96">
        <v>18</v>
      </c>
      <c r="RC117" s="96">
        <v>14</v>
      </c>
      <c r="RD117" s="96">
        <v>11</v>
      </c>
      <c r="RE117" s="96">
        <v>16</v>
      </c>
      <c r="RF117" s="96">
        <v>14</v>
      </c>
      <c r="RG117" s="96">
        <v>9</v>
      </c>
      <c r="RH117" s="96">
        <v>11</v>
      </c>
      <c r="RI117" s="96">
        <v>9</v>
      </c>
      <c r="RJ117" s="96">
        <v>10</v>
      </c>
      <c r="RK117" s="96">
        <v>8</v>
      </c>
      <c r="RL117" s="96">
        <v>7</v>
      </c>
      <c r="RM117" s="96">
        <v>10</v>
      </c>
      <c r="RN117" s="96">
        <v>12</v>
      </c>
      <c r="RO117" s="96">
        <v>10</v>
      </c>
      <c r="RP117" s="96">
        <v>12</v>
      </c>
      <c r="RQ117" s="96">
        <v>13</v>
      </c>
      <c r="RR117" s="96">
        <v>6</v>
      </c>
      <c r="RS117" s="96">
        <v>16</v>
      </c>
      <c r="RT117" s="96">
        <v>16</v>
      </c>
      <c r="RU117" s="96">
        <v>18</v>
      </c>
      <c r="RV117" s="96">
        <v>13</v>
      </c>
      <c r="RW117" s="96">
        <v>13</v>
      </c>
      <c r="RX117" s="96">
        <v>15</v>
      </c>
      <c r="RY117" s="96">
        <v>6</v>
      </c>
      <c r="RZ117" s="96">
        <v>5</v>
      </c>
      <c r="SA117" s="96">
        <v>4</v>
      </c>
      <c r="SB117" s="96">
        <v>4</v>
      </c>
      <c r="SC117" s="96">
        <v>10</v>
      </c>
      <c r="SD117" s="96">
        <v>11</v>
      </c>
      <c r="SE117" s="96">
        <v>10</v>
      </c>
      <c r="SF117" s="96">
        <v>5</v>
      </c>
      <c r="SG117" s="96">
        <v>5</v>
      </c>
      <c r="SH117" s="96">
        <v>6</v>
      </c>
      <c r="SI117" s="96">
        <v>8</v>
      </c>
      <c r="SJ117" s="96">
        <v>9</v>
      </c>
      <c r="SK117" s="96">
        <v>4</v>
      </c>
      <c r="SL117" s="96">
        <v>4</v>
      </c>
      <c r="SM117" s="96">
        <v>6</v>
      </c>
      <c r="SN117" s="96">
        <v>8</v>
      </c>
      <c r="SO117" s="96">
        <v>13</v>
      </c>
      <c r="SP117" s="96">
        <v>10</v>
      </c>
      <c r="SQ117" s="96">
        <v>7</v>
      </c>
      <c r="SR117" s="96">
        <v>8</v>
      </c>
      <c r="SS117" s="96">
        <v>8</v>
      </c>
      <c r="ST117" s="96">
        <v>7</v>
      </c>
      <c r="SU117" s="96">
        <v>6</v>
      </c>
      <c r="SV117" s="96">
        <v>12</v>
      </c>
      <c r="SW117" s="96">
        <v>18</v>
      </c>
      <c r="SX117" s="96">
        <v>7</v>
      </c>
      <c r="SY117" s="96">
        <v>3</v>
      </c>
      <c r="SZ117" s="96">
        <v>1</v>
      </c>
      <c r="TA117" s="96">
        <v>0</v>
      </c>
      <c r="TB117" s="96">
        <v>1</v>
      </c>
      <c r="TC117" s="96">
        <v>0</v>
      </c>
      <c r="TD117" s="96">
        <v>0</v>
      </c>
      <c r="TE117" s="96">
        <v>30</v>
      </c>
      <c r="TF117" s="96">
        <v>40</v>
      </c>
      <c r="TG117" s="96">
        <v>35</v>
      </c>
      <c r="TH117" s="96">
        <v>14</v>
      </c>
      <c r="TI117" s="96">
        <v>8</v>
      </c>
      <c r="TJ117" s="96">
        <v>5</v>
      </c>
      <c r="TK117" s="96">
        <v>5</v>
      </c>
      <c r="TL117" s="96">
        <v>8</v>
      </c>
      <c r="TM117" s="96">
        <v>14</v>
      </c>
      <c r="TN117" s="96">
        <v>16</v>
      </c>
      <c r="TO117" s="96">
        <v>10</v>
      </c>
      <c r="TP117" s="96">
        <v>8</v>
      </c>
      <c r="TQ117" s="96">
        <v>8</v>
      </c>
      <c r="TR117" s="96">
        <v>9</v>
      </c>
      <c r="TS117" s="96">
        <v>4</v>
      </c>
      <c r="TT117" s="96">
        <v>7</v>
      </c>
      <c r="TU117" s="96">
        <v>6</v>
      </c>
      <c r="TV117" s="96">
        <v>2</v>
      </c>
      <c r="TW117" s="96">
        <v>7</v>
      </c>
      <c r="TX117" s="96">
        <v>7</v>
      </c>
      <c r="TY117" s="96">
        <v>8</v>
      </c>
      <c r="TZ117" s="96">
        <v>8</v>
      </c>
      <c r="UA117" s="96">
        <v>6</v>
      </c>
      <c r="UB117" s="96">
        <v>5</v>
      </c>
      <c r="UC117" s="96">
        <v>3</v>
      </c>
      <c r="UD117" s="96">
        <v>8</v>
      </c>
      <c r="UE117" s="96">
        <v>8</v>
      </c>
      <c r="UF117" s="96">
        <v>11</v>
      </c>
      <c r="UG117" s="96">
        <v>8</v>
      </c>
      <c r="UH117" s="96">
        <v>9</v>
      </c>
      <c r="UI117" s="96">
        <v>11</v>
      </c>
      <c r="UJ117" s="96">
        <v>13</v>
      </c>
      <c r="UK117" s="96">
        <v>9</v>
      </c>
      <c r="UL117" s="96">
        <v>8</v>
      </c>
      <c r="UM117" s="96">
        <v>4</v>
      </c>
      <c r="UN117" s="96">
        <v>6</v>
      </c>
      <c r="UO117" s="96">
        <v>6</v>
      </c>
      <c r="UP117" s="96">
        <v>9</v>
      </c>
      <c r="UQ117" s="96">
        <v>15</v>
      </c>
      <c r="UR117" s="96">
        <v>11</v>
      </c>
      <c r="US117" s="96">
        <v>13</v>
      </c>
      <c r="UT117" s="96">
        <v>5</v>
      </c>
      <c r="UU117" s="96">
        <v>0</v>
      </c>
      <c r="UV117" s="96">
        <v>0</v>
      </c>
      <c r="UW117" s="96">
        <v>18</v>
      </c>
      <c r="UX117" s="96">
        <v>25</v>
      </c>
      <c r="UY117" s="96">
        <v>26</v>
      </c>
      <c r="UZ117" s="96">
        <v>19</v>
      </c>
      <c r="VA117" s="96">
        <v>9</v>
      </c>
      <c r="VB117" s="96">
        <v>7</v>
      </c>
      <c r="VC117" s="96">
        <v>5</v>
      </c>
      <c r="VD117" s="96">
        <v>4</v>
      </c>
      <c r="VE117" s="96">
        <v>4</v>
      </c>
      <c r="VF117" s="96">
        <v>3</v>
      </c>
      <c r="VG117" s="96">
        <v>5</v>
      </c>
      <c r="VH117" s="96">
        <v>9</v>
      </c>
      <c r="VI117" s="96">
        <v>7</v>
      </c>
      <c r="VJ117" s="96">
        <v>8</v>
      </c>
      <c r="VK117" s="96">
        <v>12</v>
      </c>
      <c r="VL117" s="96">
        <v>13</v>
      </c>
      <c r="VM117" s="96">
        <v>11</v>
      </c>
      <c r="VN117" s="96">
        <v>7</v>
      </c>
      <c r="VO117" s="96">
        <v>4</v>
      </c>
      <c r="VP117" s="96">
        <v>8</v>
      </c>
      <c r="VQ117" s="96">
        <v>7</v>
      </c>
      <c r="VR117" s="96">
        <v>8</v>
      </c>
      <c r="VS117" s="96">
        <v>10</v>
      </c>
      <c r="VT117" s="96">
        <v>3</v>
      </c>
      <c r="VU117" s="96">
        <v>0</v>
      </c>
      <c r="VV117" s="96">
        <v>0</v>
      </c>
      <c r="VW117" s="96">
        <v>0</v>
      </c>
      <c r="VX117" s="96">
        <v>0</v>
      </c>
      <c r="VY117" s="96">
        <v>0</v>
      </c>
      <c r="VZ117" s="96">
        <v>0</v>
      </c>
      <c r="WA117" s="96">
        <v>0</v>
      </c>
      <c r="WB117" s="96">
        <v>0</v>
      </c>
      <c r="WC117" s="96">
        <v>0</v>
      </c>
      <c r="WD117" s="96">
        <v>0</v>
      </c>
      <c r="WE117" s="96">
        <v>0</v>
      </c>
      <c r="WF117" s="96">
        <v>0</v>
      </c>
      <c r="WG117" s="96">
        <v>0</v>
      </c>
      <c r="WH117" s="96">
        <v>0</v>
      </c>
      <c r="WI117" s="96">
        <v>0</v>
      </c>
      <c r="WJ117" s="96">
        <v>4</v>
      </c>
      <c r="WK117" s="96">
        <v>5</v>
      </c>
      <c r="WL117" s="96">
        <v>14</v>
      </c>
      <c r="WM117" s="96">
        <v>0</v>
      </c>
      <c r="WN117" s="96">
        <v>0</v>
      </c>
      <c r="WO117" s="96">
        <v>0</v>
      </c>
      <c r="WP117" s="96">
        <v>0</v>
      </c>
      <c r="WQ117" s="96">
        <v>0</v>
      </c>
      <c r="WR117" s="96">
        <v>0</v>
      </c>
      <c r="WS117" s="96">
        <v>0</v>
      </c>
      <c r="WT117" s="96">
        <v>0</v>
      </c>
      <c r="WU117" s="96">
        <v>0</v>
      </c>
      <c r="WV117" s="96">
        <v>0</v>
      </c>
      <c r="WW117" s="96">
        <v>0</v>
      </c>
      <c r="WX117" s="96">
        <v>0</v>
      </c>
      <c r="WY117" s="96">
        <v>0</v>
      </c>
      <c r="WZ117" s="96">
        <v>0</v>
      </c>
      <c r="XA117" s="96">
        <v>0</v>
      </c>
      <c r="XB117" s="96">
        <v>0</v>
      </c>
      <c r="XC117" s="96">
        <v>0</v>
      </c>
      <c r="XD117" s="96">
        <v>0</v>
      </c>
      <c r="XE117" s="96">
        <v>0</v>
      </c>
      <c r="XF117" s="96">
        <v>0</v>
      </c>
      <c r="XG117" s="96">
        <v>0</v>
      </c>
      <c r="XH117" s="96">
        <v>0</v>
      </c>
      <c r="XI117" s="96">
        <v>0</v>
      </c>
      <c r="XJ117" s="96">
        <v>0</v>
      </c>
      <c r="XK117" s="96">
        <v>0</v>
      </c>
    </row>
    <row r="118" spans="1:635" x14ac:dyDescent="0.2">
      <c r="A118" s="327"/>
      <c r="B118" s="166">
        <v>4</v>
      </c>
      <c r="C118" s="394">
        <f t="shared" ca="1" si="113"/>
        <v>0</v>
      </c>
      <c r="D118" s="395">
        <f t="shared" ca="1" si="118"/>
        <v>0</v>
      </c>
      <c r="E118" s="417">
        <f t="shared" ca="1" si="119"/>
        <v>1</v>
      </c>
      <c r="F118" s="396"/>
      <c r="G118" s="96">
        <v>9</v>
      </c>
      <c r="H118" s="96">
        <v>8</v>
      </c>
      <c r="I118" s="351">
        <v>9.5</v>
      </c>
      <c r="J118" s="96">
        <v>11</v>
      </c>
      <c r="K118" s="96">
        <v>4</v>
      </c>
      <c r="L118" s="96">
        <v>14</v>
      </c>
      <c r="M118" s="96">
        <v>14</v>
      </c>
      <c r="N118" s="96">
        <v>20</v>
      </c>
      <c r="O118" s="96">
        <v>9</v>
      </c>
      <c r="P118" s="96">
        <v>8</v>
      </c>
      <c r="Q118" s="96">
        <v>6</v>
      </c>
      <c r="R118" s="96">
        <v>8</v>
      </c>
      <c r="S118" s="96">
        <v>12</v>
      </c>
      <c r="T118" s="96">
        <v>8</v>
      </c>
      <c r="U118" s="96">
        <v>9</v>
      </c>
      <c r="V118" s="96">
        <v>8</v>
      </c>
      <c r="W118" s="96">
        <v>10</v>
      </c>
      <c r="X118" s="96">
        <v>7</v>
      </c>
      <c r="Y118" s="96">
        <v>7</v>
      </c>
      <c r="Z118" s="96">
        <v>4</v>
      </c>
      <c r="AA118" s="96">
        <v>3</v>
      </c>
      <c r="AB118" s="96">
        <v>6</v>
      </c>
      <c r="AC118" s="96">
        <v>8</v>
      </c>
      <c r="AD118" s="96">
        <v>11</v>
      </c>
      <c r="AE118" s="96">
        <v>10</v>
      </c>
      <c r="AF118" s="96">
        <v>3</v>
      </c>
      <c r="AG118" s="96">
        <v>9</v>
      </c>
      <c r="AH118" s="96">
        <v>7</v>
      </c>
      <c r="AI118" s="96">
        <v>7</v>
      </c>
      <c r="AJ118" s="96">
        <v>6</v>
      </c>
      <c r="AK118" s="96">
        <v>6</v>
      </c>
      <c r="AL118" s="96">
        <v>3</v>
      </c>
      <c r="AM118" s="96">
        <v>7</v>
      </c>
      <c r="AN118" s="96">
        <v>13</v>
      </c>
      <c r="AO118" s="96">
        <v>15</v>
      </c>
      <c r="AP118" s="353">
        <v>11.5</v>
      </c>
      <c r="AQ118" s="96">
        <v>8</v>
      </c>
      <c r="AR118" s="96">
        <v>3</v>
      </c>
      <c r="AS118" s="96">
        <v>6</v>
      </c>
      <c r="AT118" s="96">
        <v>9</v>
      </c>
      <c r="AU118" s="96">
        <v>13</v>
      </c>
      <c r="AV118" s="96">
        <v>11</v>
      </c>
      <c r="AW118" s="148">
        <v>17</v>
      </c>
      <c r="AX118" s="148">
        <v>14</v>
      </c>
      <c r="AY118" s="148">
        <v>9</v>
      </c>
      <c r="AZ118" s="148">
        <v>11</v>
      </c>
      <c r="BA118" s="148">
        <v>8</v>
      </c>
      <c r="BB118" s="148">
        <v>6</v>
      </c>
      <c r="BC118" s="148">
        <v>9</v>
      </c>
      <c r="BD118" s="148">
        <v>7</v>
      </c>
      <c r="BE118" s="148">
        <v>11</v>
      </c>
      <c r="BF118" s="148">
        <v>8</v>
      </c>
      <c r="BG118" s="96">
        <v>15</v>
      </c>
      <c r="BH118" s="96">
        <v>10</v>
      </c>
      <c r="BI118" s="96">
        <v>8</v>
      </c>
      <c r="BJ118" s="96">
        <v>13</v>
      </c>
      <c r="BK118" s="96">
        <v>14</v>
      </c>
      <c r="BL118" s="96">
        <v>14</v>
      </c>
      <c r="BM118" s="96">
        <v>11</v>
      </c>
      <c r="BN118" s="96">
        <v>9</v>
      </c>
      <c r="BO118" s="96">
        <v>17</v>
      </c>
      <c r="BP118" s="96">
        <v>8</v>
      </c>
      <c r="BQ118" s="96">
        <v>7</v>
      </c>
      <c r="BR118" s="96">
        <v>7</v>
      </c>
      <c r="BS118" s="96">
        <v>6</v>
      </c>
      <c r="BT118" s="96">
        <v>7</v>
      </c>
      <c r="BU118" s="96">
        <v>6</v>
      </c>
      <c r="BV118" s="96">
        <v>9</v>
      </c>
      <c r="BW118" s="96">
        <v>5</v>
      </c>
      <c r="BX118" s="96">
        <v>7</v>
      </c>
      <c r="BY118" s="96">
        <v>8</v>
      </c>
      <c r="BZ118" s="96">
        <v>11</v>
      </c>
      <c r="CA118" s="96">
        <v>4</v>
      </c>
      <c r="CB118" s="96">
        <v>8</v>
      </c>
      <c r="CC118" s="96">
        <v>11</v>
      </c>
      <c r="CD118" s="96">
        <v>15</v>
      </c>
      <c r="CE118" s="96">
        <v>11</v>
      </c>
      <c r="CF118" s="96">
        <v>9</v>
      </c>
      <c r="CG118" s="96">
        <v>6</v>
      </c>
      <c r="CH118" s="96">
        <v>11</v>
      </c>
      <c r="CI118" s="96">
        <v>15</v>
      </c>
      <c r="CJ118" s="96">
        <v>7</v>
      </c>
      <c r="CK118" s="96">
        <v>9</v>
      </c>
      <c r="CL118" s="96">
        <v>5</v>
      </c>
      <c r="CM118" s="96">
        <v>8</v>
      </c>
      <c r="CN118" s="96">
        <v>5</v>
      </c>
      <c r="CO118" s="96">
        <v>4</v>
      </c>
      <c r="CP118" s="96">
        <v>5</v>
      </c>
      <c r="CQ118" s="96">
        <v>5</v>
      </c>
      <c r="CR118" s="96">
        <v>10</v>
      </c>
      <c r="CS118" s="96">
        <v>11</v>
      </c>
      <c r="CT118" s="96">
        <v>14</v>
      </c>
      <c r="CU118" s="96">
        <v>13</v>
      </c>
      <c r="CV118" s="96">
        <v>9</v>
      </c>
      <c r="CW118" s="96">
        <v>11</v>
      </c>
      <c r="CX118" s="96">
        <v>11</v>
      </c>
      <c r="CY118" s="96">
        <v>7</v>
      </c>
      <c r="CZ118" s="96">
        <v>10</v>
      </c>
      <c r="DA118" s="96">
        <v>9</v>
      </c>
      <c r="DB118" s="96">
        <v>8</v>
      </c>
      <c r="DC118" s="96">
        <v>5</v>
      </c>
      <c r="DD118" s="96">
        <v>6</v>
      </c>
      <c r="DE118" s="96">
        <v>5</v>
      </c>
      <c r="DF118" s="96">
        <v>5</v>
      </c>
      <c r="DG118" s="96">
        <v>5</v>
      </c>
      <c r="DH118" s="96">
        <v>6</v>
      </c>
      <c r="DI118" s="96">
        <v>8</v>
      </c>
      <c r="DJ118" s="96">
        <v>8</v>
      </c>
      <c r="DK118" s="96">
        <v>19</v>
      </c>
      <c r="DL118" s="96">
        <v>19</v>
      </c>
      <c r="DM118" s="96">
        <v>3</v>
      </c>
      <c r="DN118" s="96">
        <v>6</v>
      </c>
      <c r="DO118" s="96">
        <v>9</v>
      </c>
      <c r="DP118" s="96">
        <v>5</v>
      </c>
      <c r="DQ118" s="96">
        <v>2</v>
      </c>
      <c r="DR118" s="96">
        <v>3</v>
      </c>
      <c r="DS118" s="96">
        <v>7</v>
      </c>
      <c r="DT118" s="398">
        <v>5</v>
      </c>
      <c r="DU118" s="398">
        <v>9</v>
      </c>
      <c r="DV118" s="397">
        <v>7</v>
      </c>
      <c r="DW118" s="397">
        <v>7</v>
      </c>
      <c r="DX118" s="398">
        <v>4</v>
      </c>
      <c r="DY118" s="148">
        <v>4</v>
      </c>
      <c r="DZ118" s="148">
        <v>6</v>
      </c>
      <c r="EA118" s="148">
        <v>4</v>
      </c>
      <c r="EB118" s="148">
        <v>2</v>
      </c>
      <c r="EC118" s="148">
        <v>2</v>
      </c>
      <c r="ED118" s="148">
        <v>1</v>
      </c>
      <c r="EE118" s="148">
        <v>1</v>
      </c>
      <c r="EF118" s="148">
        <v>3</v>
      </c>
      <c r="EG118" s="148">
        <v>2</v>
      </c>
      <c r="EH118" s="148">
        <v>4</v>
      </c>
      <c r="EI118" s="148">
        <v>6</v>
      </c>
      <c r="EJ118" s="148">
        <v>10</v>
      </c>
      <c r="EK118" s="148">
        <v>7</v>
      </c>
      <c r="EL118" s="148">
        <v>8</v>
      </c>
      <c r="EM118" s="148">
        <v>7</v>
      </c>
      <c r="EN118" s="148">
        <v>5</v>
      </c>
      <c r="EO118" s="96">
        <v>5</v>
      </c>
      <c r="EP118" s="148">
        <v>3</v>
      </c>
      <c r="EQ118" s="148">
        <v>3</v>
      </c>
      <c r="ER118" s="148">
        <v>1</v>
      </c>
      <c r="ES118" s="148">
        <v>2</v>
      </c>
      <c r="ET118" s="148">
        <v>2</v>
      </c>
      <c r="EU118" s="148">
        <v>3</v>
      </c>
      <c r="EV118" s="148">
        <v>1</v>
      </c>
      <c r="EW118" s="148">
        <v>2</v>
      </c>
      <c r="EX118" s="148">
        <v>2</v>
      </c>
      <c r="EY118" s="148">
        <v>3</v>
      </c>
      <c r="EZ118" s="148">
        <v>3</v>
      </c>
      <c r="FA118" s="148">
        <v>2</v>
      </c>
      <c r="FB118" s="148">
        <v>5</v>
      </c>
      <c r="FC118" s="148">
        <v>11</v>
      </c>
      <c r="FD118" s="148">
        <v>12</v>
      </c>
      <c r="FE118" s="148">
        <v>7</v>
      </c>
      <c r="FF118" s="148">
        <v>6</v>
      </c>
      <c r="FG118" s="148">
        <v>6</v>
      </c>
      <c r="FH118" s="148">
        <v>7</v>
      </c>
      <c r="FI118" s="148">
        <v>7</v>
      </c>
      <c r="FJ118" s="148">
        <v>9</v>
      </c>
      <c r="FK118" s="96">
        <v>9</v>
      </c>
      <c r="FL118" s="148">
        <v>12</v>
      </c>
      <c r="FM118" s="148">
        <v>7</v>
      </c>
      <c r="FN118" s="96">
        <v>5</v>
      </c>
      <c r="FO118" s="96">
        <v>3</v>
      </c>
      <c r="FP118" s="96">
        <v>3</v>
      </c>
      <c r="FQ118" s="148">
        <v>6</v>
      </c>
      <c r="FR118" s="96">
        <v>3</v>
      </c>
      <c r="FS118" s="96">
        <v>11</v>
      </c>
      <c r="FT118" s="96">
        <v>6</v>
      </c>
      <c r="FU118" s="398">
        <v>15</v>
      </c>
      <c r="FV118" s="398">
        <v>8</v>
      </c>
      <c r="FW118" s="397">
        <v>8</v>
      </c>
      <c r="FX118" s="397">
        <v>12</v>
      </c>
      <c r="FY118" s="398">
        <v>9</v>
      </c>
      <c r="FZ118" s="148">
        <v>5</v>
      </c>
      <c r="GA118" s="148">
        <v>3</v>
      </c>
      <c r="GB118" s="148">
        <v>5</v>
      </c>
      <c r="GC118" s="148">
        <v>4</v>
      </c>
      <c r="GD118" s="148">
        <v>6</v>
      </c>
      <c r="GE118" s="148">
        <v>5</v>
      </c>
      <c r="GF118" s="148">
        <v>6</v>
      </c>
      <c r="GG118" s="148">
        <v>5</v>
      </c>
      <c r="GH118" s="148">
        <v>4</v>
      </c>
      <c r="GI118" s="148">
        <v>3</v>
      </c>
      <c r="GJ118" s="148">
        <v>6</v>
      </c>
      <c r="GK118" s="148">
        <v>8</v>
      </c>
      <c r="GL118" s="148">
        <v>7</v>
      </c>
      <c r="GM118" s="148">
        <v>6</v>
      </c>
      <c r="GN118" s="148">
        <v>5</v>
      </c>
      <c r="GO118" s="148">
        <v>4</v>
      </c>
      <c r="GP118" s="96">
        <v>1</v>
      </c>
      <c r="GQ118" s="148">
        <v>4</v>
      </c>
      <c r="GR118" s="148">
        <v>4</v>
      </c>
      <c r="GS118" s="148">
        <v>3</v>
      </c>
      <c r="GT118" s="148">
        <v>5</v>
      </c>
      <c r="GU118" s="148">
        <v>4</v>
      </c>
      <c r="GV118" s="96">
        <v>2</v>
      </c>
      <c r="GW118" s="96">
        <v>6</v>
      </c>
      <c r="GX118" s="96">
        <v>9</v>
      </c>
      <c r="GY118" s="96">
        <v>10</v>
      </c>
      <c r="GZ118" s="96">
        <v>11</v>
      </c>
      <c r="HA118" s="96">
        <v>10</v>
      </c>
      <c r="HB118" s="96">
        <v>10</v>
      </c>
      <c r="HC118" s="96">
        <v>6</v>
      </c>
      <c r="HD118" s="96">
        <v>6</v>
      </c>
      <c r="HE118" s="96">
        <v>6</v>
      </c>
      <c r="HF118" s="96">
        <v>12</v>
      </c>
      <c r="HG118" s="96">
        <v>12</v>
      </c>
      <c r="HH118" s="96">
        <v>0</v>
      </c>
      <c r="HI118" s="96">
        <v>5</v>
      </c>
      <c r="HJ118" s="96">
        <v>3</v>
      </c>
      <c r="HK118" s="96">
        <v>5</v>
      </c>
      <c r="HL118" s="96">
        <v>7</v>
      </c>
      <c r="HM118" s="96">
        <v>12</v>
      </c>
      <c r="HN118" s="96">
        <v>8</v>
      </c>
      <c r="HO118" s="96">
        <v>15</v>
      </c>
      <c r="HP118" s="96">
        <v>9</v>
      </c>
      <c r="HQ118" s="96">
        <v>13</v>
      </c>
      <c r="HR118" s="96">
        <v>6</v>
      </c>
      <c r="HS118" s="96">
        <v>5</v>
      </c>
      <c r="HT118" s="96">
        <v>6</v>
      </c>
      <c r="HU118" s="96">
        <v>7</v>
      </c>
      <c r="HV118" s="96">
        <v>5</v>
      </c>
      <c r="HW118" s="96">
        <v>5</v>
      </c>
      <c r="HX118" s="96">
        <v>2</v>
      </c>
      <c r="HY118" s="96">
        <v>4</v>
      </c>
      <c r="HZ118" s="96">
        <v>8</v>
      </c>
      <c r="IA118" s="96">
        <v>5</v>
      </c>
      <c r="IB118" s="96">
        <v>7</v>
      </c>
      <c r="IC118" s="96">
        <v>10</v>
      </c>
      <c r="ID118" s="96">
        <v>5</v>
      </c>
      <c r="IE118" s="96">
        <v>4</v>
      </c>
      <c r="IF118" s="96">
        <v>6</v>
      </c>
      <c r="IG118" s="96">
        <v>15</v>
      </c>
      <c r="IH118" s="96">
        <v>9</v>
      </c>
      <c r="II118" s="96">
        <v>14</v>
      </c>
      <c r="IJ118" s="96">
        <v>4</v>
      </c>
      <c r="IK118" s="96">
        <v>6</v>
      </c>
      <c r="IL118" s="96">
        <v>11</v>
      </c>
      <c r="IM118" s="96">
        <v>4</v>
      </c>
      <c r="IN118" s="351">
        <f t="shared" si="114"/>
        <v>4.5</v>
      </c>
      <c r="IO118" s="96">
        <v>5</v>
      </c>
      <c r="IP118" s="96">
        <v>4</v>
      </c>
      <c r="IQ118" s="96">
        <v>3</v>
      </c>
      <c r="IR118" s="96">
        <v>4</v>
      </c>
      <c r="IS118" s="96">
        <v>4</v>
      </c>
      <c r="IT118" s="96">
        <v>3</v>
      </c>
      <c r="IU118" s="96">
        <v>19</v>
      </c>
      <c r="IV118" s="96">
        <v>26</v>
      </c>
      <c r="IW118" s="96">
        <v>26</v>
      </c>
      <c r="IX118" s="96">
        <v>23</v>
      </c>
      <c r="IY118" s="96">
        <v>26</v>
      </c>
      <c r="IZ118" s="96">
        <v>22</v>
      </c>
      <c r="JA118" s="96">
        <v>23</v>
      </c>
      <c r="JB118" s="96">
        <v>20</v>
      </c>
      <c r="JC118" s="96">
        <v>13</v>
      </c>
      <c r="JD118" s="96">
        <v>14</v>
      </c>
      <c r="JE118" s="96">
        <v>20</v>
      </c>
      <c r="JF118" s="353">
        <f t="shared" si="120"/>
        <v>22</v>
      </c>
      <c r="JG118" s="96">
        <v>24</v>
      </c>
      <c r="JH118" s="96">
        <v>24</v>
      </c>
      <c r="JI118" s="96">
        <v>13</v>
      </c>
      <c r="JJ118" s="96">
        <v>22</v>
      </c>
      <c r="JK118" s="96">
        <v>23</v>
      </c>
      <c r="JL118" s="96">
        <v>24</v>
      </c>
      <c r="JM118" s="96">
        <v>12</v>
      </c>
      <c r="JN118" s="351">
        <f t="shared" si="121"/>
        <v>16</v>
      </c>
      <c r="JO118" s="96">
        <v>20</v>
      </c>
      <c r="JP118" s="96">
        <v>21</v>
      </c>
      <c r="JQ118" s="96">
        <v>21</v>
      </c>
      <c r="JR118" s="96">
        <v>20</v>
      </c>
      <c r="JS118" s="96">
        <v>24</v>
      </c>
      <c r="JT118" s="96">
        <v>18</v>
      </c>
      <c r="JU118" s="96">
        <v>15</v>
      </c>
      <c r="JV118" s="351">
        <f t="shared" si="122"/>
        <v>15</v>
      </c>
      <c r="JW118" s="96">
        <v>15</v>
      </c>
      <c r="JX118" s="96">
        <v>10</v>
      </c>
      <c r="JY118" s="96">
        <v>6</v>
      </c>
      <c r="JZ118" s="96">
        <v>6</v>
      </c>
      <c r="KA118" s="96">
        <v>5</v>
      </c>
      <c r="KB118" s="96">
        <v>8</v>
      </c>
      <c r="KC118" s="96">
        <v>7</v>
      </c>
      <c r="KD118" s="96">
        <v>8</v>
      </c>
      <c r="KE118" s="96">
        <v>9</v>
      </c>
      <c r="KF118" s="96">
        <v>14</v>
      </c>
      <c r="KG118" s="96">
        <v>11</v>
      </c>
      <c r="KH118" s="96">
        <v>9</v>
      </c>
      <c r="KI118" s="96">
        <v>6</v>
      </c>
      <c r="KJ118" s="96">
        <v>6</v>
      </c>
      <c r="KK118" s="96">
        <v>7</v>
      </c>
      <c r="KL118" s="96">
        <v>8</v>
      </c>
      <c r="KM118" s="96">
        <v>11</v>
      </c>
      <c r="KN118" s="96">
        <v>5</v>
      </c>
      <c r="KO118" s="96">
        <v>6</v>
      </c>
      <c r="KP118" s="96">
        <v>10</v>
      </c>
      <c r="KQ118" s="96">
        <v>10</v>
      </c>
      <c r="KR118" s="96">
        <v>9</v>
      </c>
      <c r="KS118" s="96">
        <v>9</v>
      </c>
      <c r="KT118" s="96">
        <v>7</v>
      </c>
      <c r="KU118" s="96">
        <v>11</v>
      </c>
      <c r="KV118" s="96">
        <v>13</v>
      </c>
      <c r="KW118" s="96">
        <v>17</v>
      </c>
      <c r="KX118" s="96">
        <v>17</v>
      </c>
      <c r="KY118" s="96">
        <v>13</v>
      </c>
      <c r="KZ118" s="418">
        <f t="shared" si="123"/>
        <v>12</v>
      </c>
      <c r="LA118" s="418">
        <f t="shared" si="124"/>
        <v>12</v>
      </c>
      <c r="LB118" s="418">
        <f t="shared" si="125"/>
        <v>12</v>
      </c>
      <c r="LC118" s="418">
        <f t="shared" si="126"/>
        <v>12</v>
      </c>
      <c r="LD118" s="418">
        <f t="shared" si="127"/>
        <v>12</v>
      </c>
      <c r="LE118" s="418">
        <f t="shared" si="128"/>
        <v>12</v>
      </c>
      <c r="LF118" s="418">
        <f t="shared" si="129"/>
        <v>12</v>
      </c>
      <c r="LG118" s="418">
        <f t="shared" si="130"/>
        <v>12</v>
      </c>
      <c r="LH118" s="418">
        <f t="shared" si="131"/>
        <v>11</v>
      </c>
      <c r="LI118" s="418">
        <f t="shared" si="132"/>
        <v>11</v>
      </c>
      <c r="LJ118" s="96">
        <v>15</v>
      </c>
      <c r="LK118" s="96">
        <v>14</v>
      </c>
      <c r="LL118" s="96">
        <v>11</v>
      </c>
      <c r="LM118" s="96">
        <v>7</v>
      </c>
      <c r="LN118" s="96">
        <v>6</v>
      </c>
      <c r="LO118" s="96">
        <v>10</v>
      </c>
      <c r="LP118" s="96">
        <v>11</v>
      </c>
      <c r="LQ118" s="96">
        <v>12</v>
      </c>
      <c r="LR118" s="96">
        <v>10</v>
      </c>
      <c r="LS118" s="96">
        <v>10</v>
      </c>
      <c r="LT118" s="96">
        <v>11</v>
      </c>
      <c r="LU118" s="96">
        <v>5</v>
      </c>
      <c r="LV118" s="96">
        <v>5</v>
      </c>
      <c r="LW118" s="96">
        <v>9</v>
      </c>
      <c r="LX118" s="96">
        <v>9</v>
      </c>
      <c r="LY118" s="96">
        <v>12</v>
      </c>
      <c r="LZ118" s="96">
        <v>13</v>
      </c>
      <c r="MA118" s="96">
        <v>11</v>
      </c>
      <c r="MB118" s="96">
        <v>9</v>
      </c>
      <c r="MC118" s="96">
        <v>12</v>
      </c>
      <c r="MD118" s="96">
        <v>12</v>
      </c>
      <c r="ME118" s="96">
        <v>11</v>
      </c>
      <c r="MF118" s="96">
        <v>8</v>
      </c>
      <c r="MG118" s="96">
        <v>10</v>
      </c>
      <c r="MH118" s="96">
        <v>10</v>
      </c>
      <c r="MI118" s="96">
        <v>11</v>
      </c>
      <c r="MJ118" s="96">
        <v>13</v>
      </c>
      <c r="MK118" s="96">
        <v>10</v>
      </c>
      <c r="ML118" s="96">
        <v>4</v>
      </c>
      <c r="MM118" s="96">
        <v>5</v>
      </c>
      <c r="MN118" s="96">
        <v>7</v>
      </c>
      <c r="MO118" s="96">
        <v>11</v>
      </c>
      <c r="MP118" s="96">
        <v>12</v>
      </c>
      <c r="MQ118" s="96">
        <v>15</v>
      </c>
      <c r="MR118" s="96">
        <v>10</v>
      </c>
      <c r="MS118" s="96">
        <v>11</v>
      </c>
      <c r="MT118" s="96">
        <v>15</v>
      </c>
      <c r="MU118" s="96">
        <v>15</v>
      </c>
      <c r="MV118" s="96">
        <v>12</v>
      </c>
      <c r="MW118" s="96">
        <v>20</v>
      </c>
      <c r="MX118" s="96">
        <v>18</v>
      </c>
      <c r="MY118" s="96">
        <v>16</v>
      </c>
      <c r="MZ118" s="96">
        <v>13</v>
      </c>
      <c r="NA118" s="96">
        <v>12</v>
      </c>
      <c r="NB118" s="96">
        <v>16</v>
      </c>
      <c r="NC118" s="96">
        <v>14</v>
      </c>
      <c r="ND118" s="96">
        <v>13</v>
      </c>
      <c r="NE118" s="96">
        <v>16</v>
      </c>
      <c r="NF118" s="96">
        <v>15</v>
      </c>
      <c r="NG118" s="96">
        <v>20</v>
      </c>
      <c r="NH118" s="96">
        <v>31</v>
      </c>
      <c r="NI118" s="96">
        <v>27</v>
      </c>
      <c r="NJ118" s="96">
        <v>20</v>
      </c>
      <c r="NK118" s="96">
        <v>13</v>
      </c>
      <c r="NL118" s="96">
        <v>7</v>
      </c>
      <c r="NM118" s="96">
        <v>12</v>
      </c>
      <c r="NN118" s="96">
        <v>10</v>
      </c>
      <c r="NO118" s="96">
        <v>10</v>
      </c>
      <c r="NP118" s="96">
        <v>10</v>
      </c>
      <c r="NQ118" s="96">
        <v>9</v>
      </c>
      <c r="NR118" s="96">
        <v>8</v>
      </c>
      <c r="NS118" s="96">
        <v>14</v>
      </c>
      <c r="NT118" s="96">
        <v>16</v>
      </c>
      <c r="NU118" s="96">
        <v>7</v>
      </c>
      <c r="NV118" s="96">
        <v>7</v>
      </c>
      <c r="NW118" s="96">
        <v>9</v>
      </c>
      <c r="NX118" s="96">
        <v>5</v>
      </c>
      <c r="NY118" s="96">
        <v>9</v>
      </c>
      <c r="NZ118" s="96">
        <v>8</v>
      </c>
      <c r="OA118" s="96">
        <v>9</v>
      </c>
      <c r="OB118" s="96">
        <v>10</v>
      </c>
      <c r="OC118" s="96">
        <v>8</v>
      </c>
      <c r="OD118" s="96">
        <v>4</v>
      </c>
      <c r="OE118" s="96">
        <v>5</v>
      </c>
      <c r="OF118" s="96">
        <v>6</v>
      </c>
      <c r="OG118" s="96">
        <v>3</v>
      </c>
      <c r="OH118" s="96">
        <v>5</v>
      </c>
      <c r="OI118" s="96">
        <v>4</v>
      </c>
      <c r="OJ118" s="96">
        <v>2</v>
      </c>
      <c r="OK118" s="96">
        <v>5</v>
      </c>
      <c r="OL118" s="96">
        <v>3</v>
      </c>
      <c r="OM118" s="96">
        <v>6</v>
      </c>
      <c r="ON118" s="96">
        <v>5</v>
      </c>
      <c r="OO118" s="96">
        <v>3</v>
      </c>
      <c r="OP118" s="96">
        <v>1</v>
      </c>
      <c r="OQ118" s="96">
        <v>10</v>
      </c>
      <c r="OR118" s="96">
        <v>12</v>
      </c>
      <c r="OS118" s="96">
        <v>16</v>
      </c>
      <c r="OT118" s="96">
        <v>14</v>
      </c>
      <c r="OU118" s="96">
        <v>17</v>
      </c>
      <c r="OV118" s="96">
        <v>15</v>
      </c>
      <c r="OW118" s="96">
        <v>13</v>
      </c>
      <c r="OX118" s="96">
        <v>9</v>
      </c>
      <c r="OY118" s="351">
        <f t="shared" si="115"/>
        <v>9.5</v>
      </c>
      <c r="OZ118" s="96">
        <v>10</v>
      </c>
      <c r="PA118" s="96">
        <v>9</v>
      </c>
      <c r="PB118" s="96">
        <v>15</v>
      </c>
      <c r="PC118" s="96">
        <v>14</v>
      </c>
      <c r="PD118" s="96">
        <v>8</v>
      </c>
      <c r="PE118" s="96">
        <v>12</v>
      </c>
      <c r="PF118" s="96">
        <v>10</v>
      </c>
      <c r="PG118" s="351">
        <f t="shared" si="116"/>
        <v>13.5</v>
      </c>
      <c r="PH118" s="96">
        <v>17</v>
      </c>
      <c r="PI118" s="96">
        <v>6</v>
      </c>
      <c r="PJ118" s="351">
        <f t="shared" si="117"/>
        <v>4.5</v>
      </c>
      <c r="PK118" s="96">
        <v>3</v>
      </c>
      <c r="PL118" s="96">
        <v>9</v>
      </c>
      <c r="PM118" s="96">
        <v>9</v>
      </c>
      <c r="PN118" s="96">
        <v>11</v>
      </c>
      <c r="PO118" s="96">
        <v>15</v>
      </c>
      <c r="PP118" s="96">
        <v>17</v>
      </c>
      <c r="PQ118" s="96">
        <v>8</v>
      </c>
      <c r="PR118" s="96">
        <v>7</v>
      </c>
      <c r="PS118" s="96">
        <v>7</v>
      </c>
      <c r="PT118" s="96">
        <v>10</v>
      </c>
      <c r="PU118" s="96">
        <v>8</v>
      </c>
      <c r="PV118" s="96">
        <v>8</v>
      </c>
      <c r="PW118" s="96">
        <v>8</v>
      </c>
      <c r="PX118" s="96">
        <v>7</v>
      </c>
      <c r="PY118" s="96">
        <v>9</v>
      </c>
      <c r="PZ118" s="96">
        <v>8</v>
      </c>
      <c r="QA118" s="96">
        <v>5</v>
      </c>
      <c r="QB118" s="96">
        <v>8</v>
      </c>
      <c r="QC118" s="96">
        <v>5</v>
      </c>
      <c r="QD118" s="96">
        <v>6</v>
      </c>
      <c r="QE118" s="96">
        <v>12</v>
      </c>
      <c r="QF118" s="96">
        <v>15</v>
      </c>
      <c r="QG118" s="96">
        <v>9</v>
      </c>
      <c r="QH118" s="96">
        <v>8</v>
      </c>
      <c r="QI118" s="96">
        <v>11</v>
      </c>
      <c r="QJ118" s="96">
        <v>5</v>
      </c>
      <c r="QK118" s="96">
        <v>7</v>
      </c>
      <c r="QL118" s="96">
        <v>11</v>
      </c>
      <c r="QM118" s="96">
        <v>11</v>
      </c>
      <c r="QN118" s="96">
        <v>8</v>
      </c>
      <c r="QO118" s="96">
        <v>12</v>
      </c>
      <c r="QP118" s="96">
        <v>13</v>
      </c>
      <c r="QQ118" s="96">
        <v>14</v>
      </c>
      <c r="QR118" s="96">
        <v>9</v>
      </c>
      <c r="QS118" s="96">
        <v>0</v>
      </c>
      <c r="QT118" s="96">
        <v>0</v>
      </c>
      <c r="QU118" s="96">
        <v>0</v>
      </c>
      <c r="QV118" s="96">
        <v>0</v>
      </c>
      <c r="QW118" s="96">
        <v>9</v>
      </c>
      <c r="QX118" s="96">
        <v>32</v>
      </c>
      <c r="QY118" s="96">
        <v>26</v>
      </c>
      <c r="QZ118" s="96">
        <v>21</v>
      </c>
      <c r="RA118" s="96">
        <v>21</v>
      </c>
      <c r="RB118" s="96">
        <v>15</v>
      </c>
      <c r="RC118" s="96">
        <v>17</v>
      </c>
      <c r="RD118" s="96">
        <v>10</v>
      </c>
      <c r="RE118" s="96">
        <v>18</v>
      </c>
      <c r="RF118" s="96">
        <v>9</v>
      </c>
      <c r="RG118" s="96">
        <v>11</v>
      </c>
      <c r="RH118" s="96">
        <v>18</v>
      </c>
      <c r="RI118" s="96">
        <v>15</v>
      </c>
      <c r="RJ118" s="96">
        <v>11</v>
      </c>
      <c r="RK118" s="96">
        <v>8</v>
      </c>
      <c r="RL118" s="96">
        <v>5</v>
      </c>
      <c r="RM118" s="96">
        <v>10</v>
      </c>
      <c r="RN118" s="96">
        <v>12</v>
      </c>
      <c r="RO118" s="96">
        <v>12</v>
      </c>
      <c r="RP118" s="96">
        <v>15</v>
      </c>
      <c r="RQ118" s="96">
        <v>15</v>
      </c>
      <c r="RR118" s="96">
        <v>12</v>
      </c>
      <c r="RS118" s="96">
        <v>14</v>
      </c>
      <c r="RT118" s="96">
        <v>10</v>
      </c>
      <c r="RU118" s="96">
        <v>6</v>
      </c>
      <c r="RV118" s="96">
        <v>4</v>
      </c>
      <c r="RW118" s="96">
        <v>6</v>
      </c>
      <c r="RX118" s="96">
        <v>9</v>
      </c>
      <c r="RY118" s="96">
        <v>4</v>
      </c>
      <c r="RZ118" s="96">
        <v>6</v>
      </c>
      <c r="SA118" s="96">
        <v>8</v>
      </c>
      <c r="SB118" s="96">
        <v>9</v>
      </c>
      <c r="SC118" s="96">
        <v>10</v>
      </c>
      <c r="SD118" s="96">
        <v>11</v>
      </c>
      <c r="SE118" s="96">
        <v>12</v>
      </c>
      <c r="SF118" s="96">
        <v>9</v>
      </c>
      <c r="SG118" s="96">
        <v>7</v>
      </c>
      <c r="SH118" s="96">
        <v>5</v>
      </c>
      <c r="SI118" s="96">
        <v>5</v>
      </c>
      <c r="SJ118" s="96">
        <v>8</v>
      </c>
      <c r="SK118" s="96">
        <v>10</v>
      </c>
      <c r="SL118" s="96">
        <v>11</v>
      </c>
      <c r="SM118" s="96">
        <v>6</v>
      </c>
      <c r="SN118" s="96">
        <v>6</v>
      </c>
      <c r="SO118" s="96">
        <v>6</v>
      </c>
      <c r="SP118" s="96">
        <v>7</v>
      </c>
      <c r="SQ118" s="96">
        <v>5</v>
      </c>
      <c r="SR118" s="96">
        <v>4</v>
      </c>
      <c r="SS118" s="96">
        <v>8</v>
      </c>
      <c r="ST118" s="96">
        <v>11</v>
      </c>
      <c r="SU118" s="96">
        <v>14</v>
      </c>
      <c r="SV118" s="96">
        <v>16</v>
      </c>
      <c r="SW118" s="96">
        <v>13</v>
      </c>
      <c r="SX118" s="96">
        <v>14</v>
      </c>
      <c r="SY118" s="96">
        <v>15</v>
      </c>
      <c r="SZ118" s="96">
        <v>10</v>
      </c>
      <c r="TA118" s="96">
        <v>9</v>
      </c>
      <c r="TB118" s="96">
        <v>7</v>
      </c>
      <c r="TC118" s="96">
        <v>7</v>
      </c>
      <c r="TD118" s="96">
        <v>2</v>
      </c>
      <c r="TE118" s="96">
        <v>1</v>
      </c>
      <c r="TF118" s="96">
        <v>1</v>
      </c>
      <c r="TG118" s="96">
        <v>1</v>
      </c>
      <c r="TH118" s="96">
        <v>6</v>
      </c>
      <c r="TI118" s="96">
        <v>4</v>
      </c>
      <c r="TJ118" s="96">
        <v>14</v>
      </c>
      <c r="TK118" s="96">
        <v>17</v>
      </c>
      <c r="TL118" s="96">
        <v>13</v>
      </c>
      <c r="TM118" s="96">
        <v>11</v>
      </c>
      <c r="TN118" s="96">
        <v>9</v>
      </c>
      <c r="TO118" s="96">
        <v>9</v>
      </c>
      <c r="TP118" s="96">
        <v>19</v>
      </c>
      <c r="TQ118" s="96">
        <v>14</v>
      </c>
      <c r="TR118" s="96">
        <v>8</v>
      </c>
      <c r="TS118" s="96">
        <v>10</v>
      </c>
      <c r="TT118" s="96">
        <v>9</v>
      </c>
      <c r="TU118" s="96">
        <v>3</v>
      </c>
      <c r="TV118" s="96">
        <v>3</v>
      </c>
      <c r="TW118" s="96">
        <v>4</v>
      </c>
      <c r="TX118" s="96">
        <v>4</v>
      </c>
      <c r="TY118" s="96">
        <v>4</v>
      </c>
      <c r="TZ118" s="96">
        <v>6</v>
      </c>
      <c r="UA118" s="96">
        <v>6</v>
      </c>
      <c r="UB118" s="96">
        <v>5</v>
      </c>
      <c r="UC118" s="96">
        <v>5</v>
      </c>
      <c r="UD118" s="96">
        <v>3</v>
      </c>
      <c r="UE118" s="96">
        <v>1</v>
      </c>
      <c r="UF118" s="96">
        <v>3</v>
      </c>
      <c r="UG118" s="96">
        <v>4</v>
      </c>
      <c r="UH118" s="96">
        <v>7</v>
      </c>
      <c r="UI118" s="96">
        <v>4</v>
      </c>
      <c r="UJ118" s="96">
        <v>2</v>
      </c>
      <c r="UK118" s="96">
        <v>3</v>
      </c>
      <c r="UL118" s="96">
        <v>3</v>
      </c>
      <c r="UM118" s="96">
        <v>5</v>
      </c>
      <c r="UN118" s="96">
        <v>4</v>
      </c>
      <c r="UO118" s="96">
        <v>7</v>
      </c>
      <c r="UP118" s="96">
        <v>2</v>
      </c>
      <c r="UQ118" s="96">
        <v>6</v>
      </c>
      <c r="UR118" s="96">
        <v>7</v>
      </c>
      <c r="US118" s="96">
        <v>6</v>
      </c>
      <c r="UT118" s="96">
        <v>2</v>
      </c>
      <c r="UU118" s="96">
        <v>0</v>
      </c>
      <c r="UV118" s="96">
        <v>3</v>
      </c>
      <c r="UW118" s="96">
        <v>14</v>
      </c>
      <c r="UX118" s="96">
        <v>12</v>
      </c>
      <c r="UY118" s="96">
        <v>7</v>
      </c>
      <c r="UZ118" s="96">
        <v>4</v>
      </c>
      <c r="VA118" s="96">
        <v>4</v>
      </c>
      <c r="VB118" s="96">
        <v>2</v>
      </c>
      <c r="VC118" s="96">
        <v>3</v>
      </c>
      <c r="VD118" s="96">
        <v>5</v>
      </c>
      <c r="VE118" s="96">
        <v>4</v>
      </c>
      <c r="VF118" s="96">
        <v>5</v>
      </c>
      <c r="VG118" s="96">
        <v>2</v>
      </c>
      <c r="VH118" s="96">
        <v>9</v>
      </c>
      <c r="VI118" s="96">
        <v>7</v>
      </c>
      <c r="VJ118" s="96">
        <v>3</v>
      </c>
      <c r="VK118" s="96">
        <v>2</v>
      </c>
      <c r="VL118" s="96">
        <v>4</v>
      </c>
      <c r="VM118" s="96">
        <v>2</v>
      </c>
      <c r="VN118" s="96">
        <v>2</v>
      </c>
      <c r="VO118" s="96">
        <v>2</v>
      </c>
      <c r="VP118" s="96">
        <v>0</v>
      </c>
      <c r="VQ118" s="96">
        <v>4</v>
      </c>
      <c r="VR118" s="96">
        <v>4</v>
      </c>
      <c r="VS118" s="96">
        <v>1</v>
      </c>
      <c r="VT118" s="96">
        <v>4</v>
      </c>
      <c r="VU118" s="96">
        <v>2</v>
      </c>
      <c r="VV118" s="96">
        <v>0</v>
      </c>
      <c r="VW118" s="96">
        <v>0</v>
      </c>
      <c r="VX118" s="96">
        <v>0</v>
      </c>
      <c r="VY118" s="96">
        <v>0</v>
      </c>
      <c r="VZ118" s="96">
        <v>0</v>
      </c>
      <c r="WA118" s="96">
        <v>0</v>
      </c>
      <c r="WB118" s="96">
        <v>0</v>
      </c>
      <c r="WC118" s="96">
        <v>0</v>
      </c>
      <c r="WD118" s="96">
        <v>0</v>
      </c>
      <c r="WE118" s="96">
        <v>0</v>
      </c>
      <c r="WF118" s="96">
        <v>0</v>
      </c>
      <c r="WG118" s="96">
        <v>0</v>
      </c>
      <c r="WH118" s="96">
        <v>0</v>
      </c>
      <c r="WI118" s="96">
        <v>4</v>
      </c>
      <c r="WJ118" s="96">
        <v>8</v>
      </c>
      <c r="WK118" s="96">
        <v>12</v>
      </c>
      <c r="WL118" s="96">
        <v>18</v>
      </c>
      <c r="WM118" s="96">
        <v>0</v>
      </c>
      <c r="WN118" s="96">
        <v>0</v>
      </c>
      <c r="WO118" s="96">
        <v>0</v>
      </c>
      <c r="WP118" s="96">
        <v>0</v>
      </c>
      <c r="WQ118" s="96">
        <v>0</v>
      </c>
      <c r="WR118" s="96">
        <v>0</v>
      </c>
      <c r="WS118" s="96">
        <v>0</v>
      </c>
      <c r="WT118" s="96">
        <v>0</v>
      </c>
      <c r="WU118" s="96">
        <v>0</v>
      </c>
      <c r="WV118" s="96">
        <v>0</v>
      </c>
      <c r="WW118" s="96">
        <v>0</v>
      </c>
      <c r="WX118" s="96">
        <v>0</v>
      </c>
      <c r="WY118" s="96">
        <v>0</v>
      </c>
      <c r="WZ118" s="96">
        <v>0</v>
      </c>
      <c r="XA118" s="96">
        <v>0</v>
      </c>
      <c r="XB118" s="96">
        <v>0</v>
      </c>
      <c r="XC118" s="96">
        <v>0</v>
      </c>
      <c r="XD118" s="96">
        <v>0</v>
      </c>
      <c r="XE118" s="96">
        <v>0</v>
      </c>
      <c r="XF118" s="96">
        <v>0</v>
      </c>
      <c r="XG118" s="96">
        <v>0</v>
      </c>
      <c r="XH118" s="96">
        <v>0</v>
      </c>
      <c r="XI118" s="96">
        <v>0</v>
      </c>
      <c r="XJ118" s="96">
        <v>0</v>
      </c>
      <c r="XK118" s="96">
        <v>0</v>
      </c>
    </row>
    <row r="119" spans="1:635" s="148" customFormat="1" x14ac:dyDescent="0.2">
      <c r="A119" s="354"/>
      <c r="B119" s="354">
        <v>5</v>
      </c>
      <c r="C119" s="399">
        <f t="shared" ca="1" si="113"/>
        <v>0</v>
      </c>
      <c r="D119" s="400">
        <f t="shared" ca="1" si="118"/>
        <v>0</v>
      </c>
      <c r="E119" s="419">
        <f t="shared" ca="1" si="119"/>
        <v>1</v>
      </c>
      <c r="F119" s="401"/>
      <c r="G119" s="148">
        <v>12</v>
      </c>
      <c r="H119" s="148">
        <v>6</v>
      </c>
      <c r="I119" s="355">
        <v>5.5</v>
      </c>
      <c r="J119" s="148">
        <v>5</v>
      </c>
      <c r="K119" s="148">
        <v>6</v>
      </c>
      <c r="L119" s="148">
        <v>7</v>
      </c>
      <c r="M119" s="148">
        <v>10</v>
      </c>
      <c r="N119" s="148">
        <v>11</v>
      </c>
      <c r="O119" s="148">
        <v>19</v>
      </c>
      <c r="P119" s="148">
        <v>17</v>
      </c>
      <c r="Q119" s="148">
        <v>11</v>
      </c>
      <c r="R119" s="148">
        <v>7</v>
      </c>
      <c r="S119" s="148">
        <v>5</v>
      </c>
      <c r="T119" s="148">
        <v>8</v>
      </c>
      <c r="U119" s="148">
        <v>9</v>
      </c>
      <c r="V119" s="148">
        <v>10</v>
      </c>
      <c r="W119" s="148">
        <v>15</v>
      </c>
      <c r="X119" s="148">
        <v>16</v>
      </c>
      <c r="Y119" s="148">
        <v>12</v>
      </c>
      <c r="Z119" s="148">
        <v>11</v>
      </c>
      <c r="AA119" s="148">
        <v>12</v>
      </c>
      <c r="AB119" s="148">
        <v>12</v>
      </c>
      <c r="AC119" s="148">
        <v>9</v>
      </c>
      <c r="AD119" s="148">
        <v>11</v>
      </c>
      <c r="AE119" s="148">
        <v>11</v>
      </c>
      <c r="AF119" s="148">
        <v>10</v>
      </c>
      <c r="AG119" s="148">
        <v>12</v>
      </c>
      <c r="AH119" s="148">
        <v>10</v>
      </c>
      <c r="AI119" s="148">
        <v>16</v>
      </c>
      <c r="AJ119" s="148">
        <v>12</v>
      </c>
      <c r="AK119" s="148">
        <v>8</v>
      </c>
      <c r="AL119" s="148">
        <v>11</v>
      </c>
      <c r="AM119" s="148">
        <v>18</v>
      </c>
      <c r="AN119" s="148">
        <v>16</v>
      </c>
      <c r="AO119" s="148">
        <v>14</v>
      </c>
      <c r="AP119" s="360">
        <v>12</v>
      </c>
      <c r="AQ119" s="148">
        <v>10</v>
      </c>
      <c r="AR119" s="148">
        <v>15</v>
      </c>
      <c r="AS119" s="148">
        <v>12</v>
      </c>
      <c r="AT119" s="148">
        <v>9</v>
      </c>
      <c r="AU119" s="148">
        <v>16</v>
      </c>
      <c r="AV119" s="148">
        <v>14</v>
      </c>
      <c r="AW119" s="148">
        <v>9</v>
      </c>
      <c r="AX119" s="148">
        <v>4</v>
      </c>
      <c r="AY119" s="148">
        <v>10</v>
      </c>
      <c r="AZ119" s="148">
        <v>25</v>
      </c>
      <c r="BA119" s="148">
        <v>18</v>
      </c>
      <c r="BB119" s="148">
        <v>17</v>
      </c>
      <c r="BC119" s="148">
        <v>10</v>
      </c>
      <c r="BD119" s="148">
        <v>18</v>
      </c>
      <c r="BE119" s="148">
        <v>18</v>
      </c>
      <c r="BF119" s="148">
        <v>16</v>
      </c>
      <c r="BG119" s="148">
        <v>12</v>
      </c>
      <c r="BH119" s="148">
        <v>24</v>
      </c>
      <c r="BI119" s="148">
        <v>26</v>
      </c>
      <c r="BJ119" s="148">
        <v>28</v>
      </c>
      <c r="BK119" s="148">
        <v>22</v>
      </c>
      <c r="BL119" s="148">
        <v>26</v>
      </c>
      <c r="BM119" s="148">
        <v>24</v>
      </c>
      <c r="BN119" s="148">
        <v>16</v>
      </c>
      <c r="BO119" s="148">
        <v>13</v>
      </c>
      <c r="BP119" s="148">
        <v>11</v>
      </c>
      <c r="BQ119" s="148">
        <v>19</v>
      </c>
      <c r="BR119" s="148">
        <v>20</v>
      </c>
      <c r="BS119" s="148">
        <v>19</v>
      </c>
      <c r="BT119" s="148">
        <v>7</v>
      </c>
      <c r="BU119" s="148">
        <v>11</v>
      </c>
      <c r="BV119" s="148">
        <v>12</v>
      </c>
      <c r="BW119" s="148">
        <v>18</v>
      </c>
      <c r="BX119" s="148">
        <v>14</v>
      </c>
      <c r="BY119" s="148">
        <v>15</v>
      </c>
      <c r="BZ119" s="148">
        <v>16</v>
      </c>
      <c r="CA119" s="148">
        <v>16</v>
      </c>
      <c r="CB119" s="148">
        <v>17</v>
      </c>
      <c r="CC119" s="148">
        <v>16</v>
      </c>
      <c r="CD119" s="148">
        <v>20</v>
      </c>
      <c r="CE119" s="148">
        <v>29</v>
      </c>
      <c r="CF119" s="148">
        <v>22</v>
      </c>
      <c r="CG119" s="148">
        <v>16</v>
      </c>
      <c r="CH119" s="148">
        <v>17</v>
      </c>
      <c r="CI119" s="148">
        <v>16</v>
      </c>
      <c r="CJ119" s="148">
        <v>14</v>
      </c>
      <c r="CK119" s="148">
        <v>12</v>
      </c>
      <c r="CL119" s="148">
        <v>12</v>
      </c>
      <c r="CM119" s="148">
        <v>15</v>
      </c>
      <c r="CN119" s="148">
        <v>15</v>
      </c>
      <c r="CO119" s="148">
        <v>15</v>
      </c>
      <c r="CP119" s="148">
        <v>11</v>
      </c>
      <c r="CQ119" s="148">
        <v>13</v>
      </c>
      <c r="CR119" s="148">
        <v>21</v>
      </c>
      <c r="CS119" s="148">
        <v>20</v>
      </c>
      <c r="CT119" s="148">
        <v>20</v>
      </c>
      <c r="CU119" s="148">
        <v>21</v>
      </c>
      <c r="CV119" s="148">
        <v>21</v>
      </c>
      <c r="CW119" s="148">
        <v>21</v>
      </c>
      <c r="CX119" s="148">
        <v>17</v>
      </c>
      <c r="CY119" s="148">
        <v>18</v>
      </c>
      <c r="CZ119" s="148">
        <v>16</v>
      </c>
      <c r="DA119" s="148">
        <v>25</v>
      </c>
      <c r="DB119" s="148">
        <v>25</v>
      </c>
      <c r="DC119" s="148">
        <v>13</v>
      </c>
      <c r="DD119" s="148">
        <v>15</v>
      </c>
      <c r="DE119" s="148">
        <v>16</v>
      </c>
      <c r="DF119" s="148">
        <v>15.5</v>
      </c>
      <c r="DG119" s="148">
        <v>15</v>
      </c>
      <c r="DH119" s="148">
        <v>14</v>
      </c>
      <c r="DI119" s="148">
        <v>19</v>
      </c>
      <c r="DJ119" s="148">
        <v>17</v>
      </c>
      <c r="DK119" s="148">
        <v>30</v>
      </c>
      <c r="DL119" s="148">
        <v>30</v>
      </c>
      <c r="DM119" s="148">
        <v>16</v>
      </c>
      <c r="DN119" s="148">
        <v>18</v>
      </c>
      <c r="DO119" s="148">
        <v>15</v>
      </c>
      <c r="DP119" s="148">
        <v>11</v>
      </c>
      <c r="DQ119" s="148">
        <v>14</v>
      </c>
      <c r="DR119" s="96">
        <v>11</v>
      </c>
      <c r="DS119" s="148">
        <v>13</v>
      </c>
      <c r="DT119" s="398">
        <v>10</v>
      </c>
      <c r="DU119" s="398">
        <v>13</v>
      </c>
      <c r="DV119" s="397">
        <v>16</v>
      </c>
      <c r="DW119" s="397">
        <v>14</v>
      </c>
      <c r="DX119" s="398">
        <v>11</v>
      </c>
      <c r="DY119" s="148">
        <v>12</v>
      </c>
      <c r="DZ119" s="148">
        <v>8</v>
      </c>
      <c r="EA119" s="148">
        <v>17</v>
      </c>
      <c r="EB119" s="148">
        <v>13</v>
      </c>
      <c r="EC119" s="148">
        <v>9</v>
      </c>
      <c r="ED119" s="148">
        <v>16</v>
      </c>
      <c r="EE119" s="148">
        <v>24</v>
      </c>
      <c r="EF119" s="148">
        <v>23</v>
      </c>
      <c r="EG119" s="148">
        <v>9</v>
      </c>
      <c r="EH119" s="148">
        <v>8</v>
      </c>
      <c r="EI119" s="148">
        <v>4</v>
      </c>
      <c r="EJ119" s="148">
        <v>10</v>
      </c>
      <c r="EK119" s="148">
        <v>12</v>
      </c>
      <c r="EL119" s="148">
        <v>15</v>
      </c>
      <c r="EM119" s="148">
        <v>13</v>
      </c>
      <c r="EN119" s="148">
        <v>13</v>
      </c>
      <c r="EO119" s="148">
        <v>17</v>
      </c>
      <c r="EP119" s="148">
        <v>10</v>
      </c>
      <c r="EQ119" s="148">
        <v>10</v>
      </c>
      <c r="ER119" s="148">
        <v>8</v>
      </c>
      <c r="ES119" s="148">
        <v>10</v>
      </c>
      <c r="ET119" s="148">
        <v>5</v>
      </c>
      <c r="EU119" s="148">
        <v>8</v>
      </c>
      <c r="EV119" s="148">
        <v>4</v>
      </c>
      <c r="EW119" s="148">
        <v>5</v>
      </c>
      <c r="EX119" s="148">
        <v>5</v>
      </c>
      <c r="EY119" s="148">
        <v>5</v>
      </c>
      <c r="EZ119" s="148">
        <v>7</v>
      </c>
      <c r="FA119" s="148">
        <v>11</v>
      </c>
      <c r="FB119" s="148">
        <v>14</v>
      </c>
      <c r="FC119" s="148">
        <v>19</v>
      </c>
      <c r="FD119" s="148">
        <v>21</v>
      </c>
      <c r="FE119" s="148">
        <v>16</v>
      </c>
      <c r="FF119" s="148">
        <v>16</v>
      </c>
      <c r="FG119" s="148">
        <v>18</v>
      </c>
      <c r="FH119" s="148">
        <v>8</v>
      </c>
      <c r="FI119" s="148">
        <v>17</v>
      </c>
      <c r="FJ119" s="148">
        <v>10</v>
      </c>
      <c r="FK119" s="148">
        <v>15</v>
      </c>
      <c r="FL119" s="148">
        <v>12</v>
      </c>
      <c r="FM119" s="148">
        <v>9</v>
      </c>
      <c r="FN119" s="148">
        <v>7</v>
      </c>
      <c r="FO119" s="148">
        <v>10</v>
      </c>
      <c r="FP119" s="148">
        <v>7</v>
      </c>
      <c r="FQ119" s="148">
        <v>11</v>
      </c>
      <c r="FR119" s="148">
        <v>11</v>
      </c>
      <c r="FS119" s="96">
        <v>6</v>
      </c>
      <c r="FT119" s="148">
        <v>5</v>
      </c>
      <c r="FU119" s="398">
        <v>5</v>
      </c>
      <c r="FV119" s="398">
        <v>6</v>
      </c>
      <c r="FW119" s="397">
        <v>9</v>
      </c>
      <c r="FX119" s="397">
        <v>7</v>
      </c>
      <c r="FY119" s="398">
        <v>6</v>
      </c>
      <c r="FZ119" s="148">
        <v>7</v>
      </c>
      <c r="GA119" s="148">
        <v>11</v>
      </c>
      <c r="GB119" s="148">
        <v>8</v>
      </c>
      <c r="GC119" s="148">
        <v>8</v>
      </c>
      <c r="GD119" s="148">
        <v>15</v>
      </c>
      <c r="GE119" s="148">
        <v>14</v>
      </c>
      <c r="GF119" s="148">
        <v>14</v>
      </c>
      <c r="GG119" s="148">
        <v>16</v>
      </c>
      <c r="GH119" s="148">
        <v>19</v>
      </c>
      <c r="GI119" s="148">
        <v>14</v>
      </c>
      <c r="GJ119" s="148">
        <v>14</v>
      </c>
      <c r="GK119" s="148">
        <v>12</v>
      </c>
      <c r="GL119" s="148">
        <v>14</v>
      </c>
      <c r="GM119" s="148">
        <v>16</v>
      </c>
      <c r="GN119" s="148">
        <v>9</v>
      </c>
      <c r="GO119" s="148">
        <v>11</v>
      </c>
      <c r="GP119" s="148">
        <v>10</v>
      </c>
      <c r="GQ119" s="148">
        <v>7</v>
      </c>
      <c r="GR119" s="148">
        <v>14</v>
      </c>
      <c r="GS119" s="148">
        <v>21</v>
      </c>
      <c r="GT119" s="148">
        <v>18</v>
      </c>
      <c r="GU119" s="148">
        <v>13</v>
      </c>
      <c r="GV119" s="148">
        <v>19</v>
      </c>
      <c r="GW119" s="148">
        <v>17</v>
      </c>
      <c r="GX119" s="148">
        <v>16</v>
      </c>
      <c r="GY119" s="148">
        <v>16</v>
      </c>
      <c r="GZ119" s="148">
        <v>17</v>
      </c>
      <c r="HA119" s="148">
        <v>17</v>
      </c>
      <c r="HB119" s="148">
        <v>11</v>
      </c>
      <c r="HC119" s="148">
        <v>22</v>
      </c>
      <c r="HD119" s="148">
        <v>19</v>
      </c>
      <c r="HE119" s="148">
        <v>17</v>
      </c>
      <c r="HF119" s="148">
        <v>16</v>
      </c>
      <c r="HG119" s="148">
        <v>18</v>
      </c>
      <c r="HH119" s="148">
        <v>19</v>
      </c>
      <c r="HI119" s="148">
        <v>27</v>
      </c>
      <c r="HJ119" s="148">
        <v>25</v>
      </c>
      <c r="HK119" s="148">
        <v>11</v>
      </c>
      <c r="HL119" s="148">
        <v>13</v>
      </c>
      <c r="HM119" s="148">
        <v>11</v>
      </c>
      <c r="HN119" s="148">
        <v>14</v>
      </c>
      <c r="HO119" s="148">
        <v>18</v>
      </c>
      <c r="HP119" s="148">
        <v>19</v>
      </c>
      <c r="HQ119" s="148">
        <v>18</v>
      </c>
      <c r="HR119" s="148">
        <v>21</v>
      </c>
      <c r="HS119" s="148">
        <v>13</v>
      </c>
      <c r="HT119" s="148">
        <v>11</v>
      </c>
      <c r="HU119" s="148">
        <v>15</v>
      </c>
      <c r="HV119" s="148">
        <v>17</v>
      </c>
      <c r="HW119" s="148">
        <v>18</v>
      </c>
      <c r="HX119" s="148">
        <v>14</v>
      </c>
      <c r="HY119" s="148">
        <v>14</v>
      </c>
      <c r="HZ119" s="148">
        <v>14</v>
      </c>
      <c r="IA119" s="148">
        <v>16</v>
      </c>
      <c r="IB119" s="148">
        <v>15</v>
      </c>
      <c r="IC119" s="148">
        <v>15</v>
      </c>
      <c r="ID119" s="148">
        <v>14</v>
      </c>
      <c r="IE119" s="148">
        <v>10</v>
      </c>
      <c r="IF119" s="148">
        <v>14</v>
      </c>
      <c r="IG119" s="148">
        <v>16</v>
      </c>
      <c r="IH119" s="148">
        <v>9</v>
      </c>
      <c r="II119" s="148">
        <v>17</v>
      </c>
      <c r="IJ119" s="148">
        <v>20</v>
      </c>
      <c r="IK119" s="148">
        <v>15</v>
      </c>
      <c r="IL119" s="148">
        <v>6</v>
      </c>
      <c r="IM119" s="148">
        <v>15</v>
      </c>
      <c r="IN119" s="351">
        <f t="shared" si="114"/>
        <v>17.5</v>
      </c>
      <c r="IO119" s="148">
        <v>20</v>
      </c>
      <c r="IP119" s="148">
        <v>19</v>
      </c>
      <c r="IQ119" s="148">
        <v>18</v>
      </c>
      <c r="IR119" s="148">
        <v>17</v>
      </c>
      <c r="IS119" s="148">
        <v>18</v>
      </c>
      <c r="IT119" s="148">
        <v>12</v>
      </c>
      <c r="IU119" s="148">
        <v>33</v>
      </c>
      <c r="IV119" s="148">
        <v>34</v>
      </c>
      <c r="IW119" s="148">
        <v>35</v>
      </c>
      <c r="IX119" s="148">
        <v>38</v>
      </c>
      <c r="IY119" s="148">
        <v>40</v>
      </c>
      <c r="IZ119" s="148">
        <v>43</v>
      </c>
      <c r="JA119" s="148">
        <v>39</v>
      </c>
      <c r="JB119" s="148">
        <v>32</v>
      </c>
      <c r="JC119" s="148">
        <v>20</v>
      </c>
      <c r="JD119" s="148">
        <v>22</v>
      </c>
      <c r="JE119" s="148">
        <v>29</v>
      </c>
      <c r="JF119" s="353">
        <f t="shared" si="120"/>
        <v>33.5</v>
      </c>
      <c r="JG119" s="148">
        <v>38</v>
      </c>
      <c r="JH119" s="148">
        <v>34</v>
      </c>
      <c r="JI119" s="148">
        <v>31</v>
      </c>
      <c r="JJ119" s="148">
        <v>38</v>
      </c>
      <c r="JK119" s="148">
        <v>26</v>
      </c>
      <c r="JL119" s="148">
        <v>24</v>
      </c>
      <c r="JM119" s="148">
        <v>40</v>
      </c>
      <c r="JN119" s="351">
        <f t="shared" si="121"/>
        <v>40.5</v>
      </c>
      <c r="JO119" s="148">
        <v>41</v>
      </c>
      <c r="JP119" s="148">
        <v>43</v>
      </c>
      <c r="JQ119" s="148">
        <v>34</v>
      </c>
      <c r="JR119" s="148">
        <v>24</v>
      </c>
      <c r="JS119" s="148">
        <v>31</v>
      </c>
      <c r="JT119" s="148">
        <v>40</v>
      </c>
      <c r="JU119" s="148">
        <v>23</v>
      </c>
      <c r="JV119" s="351">
        <f t="shared" si="122"/>
        <v>25</v>
      </c>
      <c r="JW119" s="148">
        <v>27</v>
      </c>
      <c r="JX119" s="148">
        <v>28</v>
      </c>
      <c r="JY119" s="148">
        <v>39</v>
      </c>
      <c r="JZ119" s="148">
        <v>45</v>
      </c>
      <c r="KA119" s="148">
        <v>46</v>
      </c>
      <c r="KB119" s="148">
        <v>27</v>
      </c>
      <c r="KC119" s="148">
        <v>36</v>
      </c>
      <c r="KD119" s="148">
        <v>34</v>
      </c>
      <c r="KE119" s="148">
        <v>34</v>
      </c>
      <c r="KF119" s="148">
        <v>40</v>
      </c>
      <c r="KG119" s="148">
        <v>59</v>
      </c>
      <c r="KH119" s="148">
        <v>58</v>
      </c>
      <c r="KI119" s="148">
        <v>41</v>
      </c>
      <c r="KJ119" s="148">
        <v>53</v>
      </c>
      <c r="KK119" s="148">
        <v>46</v>
      </c>
      <c r="KL119" s="148">
        <v>47</v>
      </c>
      <c r="KM119" s="148">
        <v>41</v>
      </c>
      <c r="KN119" s="148">
        <v>60</v>
      </c>
      <c r="KO119" s="148">
        <v>48</v>
      </c>
      <c r="KP119" s="148">
        <v>40</v>
      </c>
      <c r="KQ119" s="148">
        <v>33</v>
      </c>
      <c r="KR119" s="148">
        <v>53</v>
      </c>
      <c r="KS119" s="148">
        <v>57</v>
      </c>
      <c r="KT119" s="148">
        <v>47</v>
      </c>
      <c r="KU119" s="148">
        <v>39</v>
      </c>
      <c r="KV119" s="148">
        <v>42</v>
      </c>
      <c r="KW119" s="148">
        <v>49</v>
      </c>
      <c r="KX119" s="148">
        <v>53</v>
      </c>
      <c r="KY119" s="148">
        <v>34</v>
      </c>
      <c r="KZ119" s="418">
        <f t="shared" si="123"/>
        <v>43</v>
      </c>
      <c r="LA119" s="418">
        <f t="shared" si="124"/>
        <v>42</v>
      </c>
      <c r="LB119" s="418">
        <f t="shared" si="125"/>
        <v>43</v>
      </c>
      <c r="LC119" s="418">
        <f t="shared" si="126"/>
        <v>41</v>
      </c>
      <c r="LD119" s="418">
        <f t="shared" si="127"/>
        <v>40</v>
      </c>
      <c r="LE119" s="418">
        <f t="shared" si="128"/>
        <v>39</v>
      </c>
      <c r="LF119" s="418">
        <f t="shared" si="129"/>
        <v>40</v>
      </c>
      <c r="LG119" s="418">
        <f t="shared" si="130"/>
        <v>41</v>
      </c>
      <c r="LH119" s="418">
        <f t="shared" si="131"/>
        <v>40</v>
      </c>
      <c r="LI119" s="418">
        <f t="shared" si="132"/>
        <v>38</v>
      </c>
      <c r="LJ119" s="148">
        <v>23</v>
      </c>
      <c r="LK119" s="148">
        <v>37</v>
      </c>
      <c r="LL119" s="148">
        <v>37</v>
      </c>
      <c r="LM119" s="148">
        <v>36</v>
      </c>
      <c r="LN119" s="148">
        <v>38</v>
      </c>
      <c r="LO119" s="148">
        <v>43</v>
      </c>
      <c r="LP119" s="148">
        <v>53</v>
      </c>
      <c r="LQ119" s="148">
        <v>46</v>
      </c>
      <c r="LR119" s="148">
        <v>40</v>
      </c>
      <c r="LS119" s="148">
        <v>35</v>
      </c>
      <c r="LT119" s="148">
        <v>37</v>
      </c>
      <c r="LU119" s="148">
        <v>24</v>
      </c>
      <c r="LV119" s="148">
        <v>30</v>
      </c>
      <c r="LW119" s="148">
        <v>41</v>
      </c>
      <c r="LX119" s="148">
        <v>40</v>
      </c>
      <c r="LY119" s="148">
        <v>29</v>
      </c>
      <c r="LZ119" s="148">
        <v>25</v>
      </c>
      <c r="MA119" s="148">
        <v>32</v>
      </c>
      <c r="MB119" s="148">
        <v>40</v>
      </c>
      <c r="MC119" s="148">
        <v>28</v>
      </c>
      <c r="MD119" s="148">
        <v>33</v>
      </c>
      <c r="ME119" s="148">
        <v>48</v>
      </c>
      <c r="MF119" s="148">
        <v>47</v>
      </c>
      <c r="MG119" s="148">
        <v>39</v>
      </c>
      <c r="MH119" s="148">
        <v>39</v>
      </c>
      <c r="MI119" s="148">
        <v>37</v>
      </c>
      <c r="MJ119" s="148">
        <v>49</v>
      </c>
      <c r="MK119" s="148">
        <v>49</v>
      </c>
      <c r="ML119" s="148">
        <v>42</v>
      </c>
      <c r="MM119" s="148">
        <v>32</v>
      </c>
      <c r="MN119" s="148">
        <v>44</v>
      </c>
      <c r="MO119" s="148">
        <v>44</v>
      </c>
      <c r="MP119" s="148">
        <v>50</v>
      </c>
      <c r="MQ119" s="148">
        <v>39</v>
      </c>
      <c r="MR119" s="148">
        <v>50</v>
      </c>
      <c r="MS119" s="148">
        <v>35</v>
      </c>
      <c r="MT119" s="148">
        <v>35</v>
      </c>
      <c r="MU119" s="148">
        <v>34</v>
      </c>
      <c r="MV119" s="148">
        <v>54</v>
      </c>
      <c r="MW119" s="148">
        <v>59</v>
      </c>
      <c r="MX119" s="148">
        <v>40</v>
      </c>
      <c r="MY119" s="148">
        <v>56</v>
      </c>
      <c r="MZ119" s="148">
        <v>58</v>
      </c>
      <c r="NA119" s="148">
        <v>68</v>
      </c>
      <c r="NB119" s="148">
        <v>62</v>
      </c>
      <c r="NC119" s="148">
        <v>43</v>
      </c>
      <c r="ND119" s="148">
        <v>33</v>
      </c>
      <c r="NE119" s="148">
        <v>41</v>
      </c>
      <c r="NF119" s="148">
        <v>51</v>
      </c>
      <c r="NG119" s="148">
        <v>46</v>
      </c>
      <c r="NH119" s="148">
        <v>40</v>
      </c>
      <c r="NI119" s="148">
        <v>38</v>
      </c>
      <c r="NJ119" s="148">
        <v>46</v>
      </c>
      <c r="NK119" s="148">
        <v>53</v>
      </c>
      <c r="NL119" s="148">
        <v>37</v>
      </c>
      <c r="NM119" s="148">
        <v>42</v>
      </c>
      <c r="NN119" s="148">
        <v>31</v>
      </c>
      <c r="NO119" s="148">
        <v>34</v>
      </c>
      <c r="NP119" s="148">
        <v>38</v>
      </c>
      <c r="NQ119" s="148">
        <v>25</v>
      </c>
      <c r="NR119" s="148">
        <v>24</v>
      </c>
      <c r="NS119" s="148">
        <v>34</v>
      </c>
      <c r="NT119" s="148">
        <v>39</v>
      </c>
      <c r="NU119" s="148">
        <v>27</v>
      </c>
      <c r="NV119" s="148">
        <v>18</v>
      </c>
      <c r="NW119" s="148">
        <v>27</v>
      </c>
      <c r="NX119" s="148">
        <v>29</v>
      </c>
      <c r="NY119" s="148">
        <v>34</v>
      </c>
      <c r="NZ119" s="148">
        <v>33</v>
      </c>
      <c r="OA119" s="148">
        <v>34</v>
      </c>
      <c r="OB119" s="148">
        <v>27</v>
      </c>
      <c r="OC119" s="148">
        <v>37</v>
      </c>
      <c r="OD119" s="148">
        <v>31</v>
      </c>
      <c r="OE119" s="148">
        <v>30</v>
      </c>
      <c r="OF119" s="148">
        <v>29</v>
      </c>
      <c r="OG119" s="148">
        <v>35</v>
      </c>
      <c r="OH119" s="148">
        <v>33</v>
      </c>
      <c r="OI119" s="148">
        <v>44</v>
      </c>
      <c r="OJ119" s="148">
        <v>45</v>
      </c>
      <c r="OK119" s="148">
        <v>51</v>
      </c>
      <c r="OL119" s="148">
        <v>35</v>
      </c>
      <c r="OM119" s="148">
        <v>43</v>
      </c>
      <c r="ON119" s="148">
        <v>44</v>
      </c>
      <c r="OO119" s="148">
        <v>42</v>
      </c>
      <c r="OP119" s="148">
        <v>39</v>
      </c>
      <c r="OQ119" s="148">
        <v>41</v>
      </c>
      <c r="OR119" s="148">
        <v>44</v>
      </c>
      <c r="OS119" s="148">
        <v>44</v>
      </c>
      <c r="OT119" s="148">
        <v>41</v>
      </c>
      <c r="OU119" s="148">
        <v>43</v>
      </c>
      <c r="OV119" s="148">
        <v>37</v>
      </c>
      <c r="OW119" s="148">
        <v>44</v>
      </c>
      <c r="OX119" s="148">
        <v>51</v>
      </c>
      <c r="OY119" s="351">
        <f t="shared" si="115"/>
        <v>46.5</v>
      </c>
      <c r="OZ119" s="148">
        <v>42</v>
      </c>
      <c r="PA119" s="148">
        <v>38</v>
      </c>
      <c r="PB119" s="148">
        <v>41</v>
      </c>
      <c r="PC119" s="148">
        <v>44</v>
      </c>
      <c r="PD119" s="148">
        <v>37</v>
      </c>
      <c r="PE119" s="148">
        <v>46</v>
      </c>
      <c r="PF119" s="148">
        <v>44</v>
      </c>
      <c r="PG119" s="351">
        <f t="shared" si="116"/>
        <v>40.5</v>
      </c>
      <c r="PH119" s="148">
        <v>37</v>
      </c>
      <c r="PI119" s="148">
        <v>56</v>
      </c>
      <c r="PJ119" s="351">
        <f t="shared" si="117"/>
        <v>43</v>
      </c>
      <c r="PK119" s="148">
        <v>30</v>
      </c>
      <c r="PL119" s="148">
        <v>42</v>
      </c>
      <c r="PM119" s="148">
        <v>46</v>
      </c>
      <c r="PN119" s="148">
        <v>66</v>
      </c>
      <c r="PO119" s="96">
        <v>57</v>
      </c>
      <c r="PP119" s="148">
        <v>34</v>
      </c>
      <c r="PQ119" s="148">
        <v>46</v>
      </c>
      <c r="PR119" s="148">
        <v>35</v>
      </c>
      <c r="PS119" s="148">
        <v>42</v>
      </c>
      <c r="PT119" s="148">
        <v>44</v>
      </c>
      <c r="PU119" s="148">
        <v>31</v>
      </c>
      <c r="PV119" s="148">
        <v>37</v>
      </c>
      <c r="PW119" s="148">
        <v>41</v>
      </c>
      <c r="PX119" s="148">
        <v>26</v>
      </c>
      <c r="PY119" s="148">
        <v>24</v>
      </c>
      <c r="PZ119" s="148">
        <v>29</v>
      </c>
      <c r="QA119" s="148">
        <v>36</v>
      </c>
      <c r="QB119" s="148">
        <v>40</v>
      </c>
      <c r="QC119" s="148">
        <v>35</v>
      </c>
      <c r="QD119" s="148">
        <v>35</v>
      </c>
      <c r="QE119" s="148">
        <v>21</v>
      </c>
      <c r="QF119" s="148">
        <v>23</v>
      </c>
      <c r="QG119" s="148">
        <v>26</v>
      </c>
      <c r="QH119" s="148">
        <v>24</v>
      </c>
      <c r="QI119" s="148">
        <v>20</v>
      </c>
      <c r="QJ119" s="148">
        <v>21</v>
      </c>
      <c r="QK119" s="148">
        <v>29</v>
      </c>
      <c r="QL119" s="148">
        <v>25</v>
      </c>
      <c r="QM119" s="148">
        <v>22</v>
      </c>
      <c r="QN119" s="148">
        <v>21</v>
      </c>
      <c r="QO119" s="148">
        <v>21</v>
      </c>
      <c r="QP119" s="148">
        <v>24</v>
      </c>
      <c r="QQ119" s="148">
        <v>19</v>
      </c>
      <c r="QR119" s="148">
        <v>16</v>
      </c>
      <c r="QS119" s="148">
        <v>0</v>
      </c>
      <c r="QT119" s="148">
        <v>0</v>
      </c>
      <c r="QU119" s="148">
        <v>0</v>
      </c>
      <c r="QV119" s="148">
        <v>0</v>
      </c>
      <c r="QW119" s="148">
        <v>25</v>
      </c>
      <c r="QX119" s="148">
        <v>34</v>
      </c>
      <c r="QY119" s="148">
        <v>47</v>
      </c>
      <c r="QZ119" s="148">
        <v>46</v>
      </c>
      <c r="RA119" s="148">
        <v>34</v>
      </c>
      <c r="RB119" s="96">
        <v>26</v>
      </c>
      <c r="RC119" s="148">
        <v>20</v>
      </c>
      <c r="RD119" s="96">
        <v>17</v>
      </c>
      <c r="RE119" s="148">
        <v>22</v>
      </c>
      <c r="RF119" s="148">
        <v>19</v>
      </c>
      <c r="RG119" s="96">
        <v>18</v>
      </c>
      <c r="RH119" s="96">
        <v>18</v>
      </c>
      <c r="RI119" s="96">
        <v>17</v>
      </c>
      <c r="RJ119" s="96">
        <v>14</v>
      </c>
      <c r="RK119" s="96">
        <v>14</v>
      </c>
      <c r="RL119" s="96">
        <v>13</v>
      </c>
      <c r="RM119" s="96">
        <v>19</v>
      </c>
      <c r="RN119" s="96">
        <v>21</v>
      </c>
      <c r="RO119" s="148">
        <v>16</v>
      </c>
      <c r="RP119" s="148">
        <v>16</v>
      </c>
      <c r="RQ119" s="148">
        <v>19</v>
      </c>
      <c r="RR119" s="148">
        <v>16</v>
      </c>
      <c r="RS119" s="148">
        <v>21</v>
      </c>
      <c r="RT119" s="148">
        <v>25</v>
      </c>
      <c r="RU119" s="148">
        <v>20</v>
      </c>
      <c r="RV119" s="148">
        <v>19</v>
      </c>
      <c r="RW119" s="148">
        <v>14</v>
      </c>
      <c r="RX119" s="148">
        <v>11</v>
      </c>
      <c r="RY119" s="148">
        <v>7</v>
      </c>
      <c r="RZ119" s="148">
        <v>9</v>
      </c>
      <c r="SA119" s="148">
        <v>9</v>
      </c>
      <c r="SB119" s="148">
        <v>7</v>
      </c>
      <c r="SC119" s="148">
        <v>6</v>
      </c>
      <c r="SD119" s="148">
        <v>16</v>
      </c>
      <c r="SE119" s="148">
        <v>20</v>
      </c>
      <c r="SF119" s="148">
        <v>16</v>
      </c>
      <c r="SG119" s="148">
        <v>15</v>
      </c>
      <c r="SH119" s="148">
        <v>20</v>
      </c>
      <c r="SI119" s="148">
        <v>21</v>
      </c>
      <c r="SJ119" s="148">
        <v>22</v>
      </c>
      <c r="SK119" s="148">
        <v>16</v>
      </c>
      <c r="SL119" s="148">
        <v>15</v>
      </c>
      <c r="SM119" s="148">
        <v>22</v>
      </c>
      <c r="SN119" s="148">
        <v>15</v>
      </c>
      <c r="SO119" s="148">
        <v>25</v>
      </c>
      <c r="SP119" s="148">
        <v>18</v>
      </c>
      <c r="SQ119" s="148">
        <v>18</v>
      </c>
      <c r="SR119" s="148">
        <v>23</v>
      </c>
      <c r="SS119" s="148">
        <v>24</v>
      </c>
      <c r="ST119" s="148">
        <v>16</v>
      </c>
      <c r="SU119" s="148">
        <v>14</v>
      </c>
      <c r="SV119" s="148">
        <v>15</v>
      </c>
      <c r="SW119" s="148">
        <v>20</v>
      </c>
      <c r="SX119" s="148">
        <v>15</v>
      </c>
      <c r="SY119" s="148">
        <v>16</v>
      </c>
      <c r="SZ119" s="148">
        <v>17</v>
      </c>
      <c r="TA119" s="148">
        <v>14</v>
      </c>
      <c r="TB119" s="148">
        <v>24</v>
      </c>
      <c r="TC119" s="148">
        <v>21</v>
      </c>
      <c r="TD119" s="148">
        <v>17</v>
      </c>
      <c r="TE119" s="148">
        <v>15</v>
      </c>
      <c r="TF119" s="148">
        <v>12</v>
      </c>
      <c r="TG119" s="148">
        <v>16</v>
      </c>
      <c r="TH119" s="148">
        <v>21</v>
      </c>
      <c r="TI119" s="148">
        <v>13</v>
      </c>
      <c r="TJ119" s="148">
        <v>11</v>
      </c>
      <c r="TK119" s="148">
        <v>14</v>
      </c>
      <c r="TL119" s="148">
        <v>18</v>
      </c>
      <c r="TM119" s="148">
        <v>21</v>
      </c>
      <c r="TN119" s="148">
        <v>13</v>
      </c>
      <c r="TO119" s="148">
        <v>13</v>
      </c>
      <c r="TP119" s="148">
        <v>6</v>
      </c>
      <c r="TQ119" s="148">
        <v>9</v>
      </c>
      <c r="TR119" s="148">
        <v>11</v>
      </c>
      <c r="TS119" s="148">
        <v>5</v>
      </c>
      <c r="TT119" s="148">
        <v>6</v>
      </c>
      <c r="TU119" s="148">
        <v>8</v>
      </c>
      <c r="TV119" s="148">
        <v>17</v>
      </c>
      <c r="TW119" s="148">
        <v>14</v>
      </c>
      <c r="TX119" s="148">
        <v>11</v>
      </c>
      <c r="TY119" s="148">
        <v>12</v>
      </c>
      <c r="TZ119" s="148">
        <v>16</v>
      </c>
      <c r="UA119" s="148">
        <v>13</v>
      </c>
      <c r="UB119" s="148">
        <v>15</v>
      </c>
      <c r="UC119" s="148">
        <v>15</v>
      </c>
      <c r="UD119" s="148">
        <v>13</v>
      </c>
      <c r="UE119" s="148">
        <v>11</v>
      </c>
      <c r="UF119" s="148">
        <v>11</v>
      </c>
      <c r="UG119" s="148">
        <v>13</v>
      </c>
      <c r="UH119" s="148">
        <v>20</v>
      </c>
      <c r="UI119" s="148">
        <v>21</v>
      </c>
      <c r="UJ119" s="148">
        <v>16</v>
      </c>
      <c r="UK119" s="148">
        <v>10</v>
      </c>
      <c r="UL119" s="148">
        <v>10</v>
      </c>
      <c r="UM119" s="148">
        <v>16</v>
      </c>
      <c r="UN119" s="148">
        <v>12</v>
      </c>
      <c r="UO119" s="148">
        <v>12</v>
      </c>
      <c r="UP119" s="148">
        <v>14</v>
      </c>
      <c r="UQ119" s="148">
        <v>15</v>
      </c>
      <c r="UR119" s="148">
        <v>17</v>
      </c>
      <c r="US119" s="148">
        <v>19</v>
      </c>
      <c r="UT119" s="148">
        <v>11</v>
      </c>
      <c r="UU119" s="148">
        <v>0</v>
      </c>
      <c r="UV119" s="148">
        <v>1</v>
      </c>
      <c r="UW119" s="148">
        <v>17</v>
      </c>
      <c r="UX119" s="148">
        <v>27</v>
      </c>
      <c r="UY119" s="148">
        <v>32</v>
      </c>
      <c r="UZ119" s="148">
        <v>28</v>
      </c>
      <c r="VA119" s="148">
        <v>26</v>
      </c>
      <c r="VB119" s="148">
        <v>23</v>
      </c>
      <c r="VC119" s="148">
        <v>12</v>
      </c>
      <c r="VD119" s="148">
        <v>10</v>
      </c>
      <c r="VE119" s="148">
        <v>15</v>
      </c>
      <c r="VF119" s="148">
        <v>23</v>
      </c>
      <c r="VG119" s="148">
        <v>25</v>
      </c>
      <c r="VH119" s="148">
        <v>10</v>
      </c>
      <c r="VI119" s="148">
        <v>13</v>
      </c>
      <c r="VJ119" s="148">
        <v>12</v>
      </c>
      <c r="VK119" s="148">
        <v>18</v>
      </c>
      <c r="VL119" s="148">
        <v>19</v>
      </c>
      <c r="VM119" s="148">
        <v>13</v>
      </c>
      <c r="VN119" s="148">
        <v>18</v>
      </c>
      <c r="VO119" s="148">
        <v>16</v>
      </c>
      <c r="VP119" s="148">
        <v>12</v>
      </c>
      <c r="VQ119" s="148">
        <v>14</v>
      </c>
      <c r="VR119" s="148">
        <v>10</v>
      </c>
      <c r="VS119" s="148">
        <v>12</v>
      </c>
      <c r="VT119" s="148">
        <v>15</v>
      </c>
      <c r="VU119" s="148">
        <v>14</v>
      </c>
      <c r="VV119" s="148">
        <v>1</v>
      </c>
      <c r="VW119" s="148">
        <v>0</v>
      </c>
      <c r="VX119" s="148">
        <v>0</v>
      </c>
      <c r="VY119" s="148">
        <v>0</v>
      </c>
      <c r="VZ119" s="148">
        <v>0</v>
      </c>
      <c r="WA119" s="148">
        <v>0</v>
      </c>
      <c r="WB119" s="148">
        <v>0</v>
      </c>
      <c r="WC119" s="148">
        <v>0</v>
      </c>
      <c r="WD119" s="148">
        <v>0</v>
      </c>
      <c r="WE119" s="148">
        <v>0</v>
      </c>
      <c r="WF119" s="148">
        <v>0</v>
      </c>
      <c r="WG119" s="148">
        <v>0</v>
      </c>
      <c r="WH119" s="148">
        <v>0</v>
      </c>
      <c r="WI119" s="148">
        <v>0</v>
      </c>
      <c r="WJ119" s="148">
        <v>2</v>
      </c>
      <c r="WK119" s="148">
        <v>20</v>
      </c>
      <c r="WL119" s="148">
        <v>52</v>
      </c>
      <c r="WM119" s="148">
        <v>0</v>
      </c>
      <c r="WN119" s="148">
        <v>0</v>
      </c>
      <c r="WO119" s="148">
        <v>0</v>
      </c>
      <c r="WP119" s="148">
        <v>0</v>
      </c>
      <c r="WQ119" s="148">
        <v>0</v>
      </c>
      <c r="WR119" s="148">
        <v>0</v>
      </c>
      <c r="WS119" s="148">
        <v>0</v>
      </c>
      <c r="WT119" s="148">
        <v>0</v>
      </c>
      <c r="WU119" s="148">
        <v>0</v>
      </c>
      <c r="WV119" s="148">
        <v>0</v>
      </c>
      <c r="WW119" s="148">
        <v>0</v>
      </c>
      <c r="WX119" s="148">
        <v>0</v>
      </c>
      <c r="WY119" s="148">
        <v>0</v>
      </c>
      <c r="WZ119" s="148">
        <v>0</v>
      </c>
      <c r="XA119" s="148">
        <v>0</v>
      </c>
      <c r="XB119" s="148">
        <v>0</v>
      </c>
      <c r="XC119" s="148">
        <v>0</v>
      </c>
      <c r="XD119" s="148">
        <v>0</v>
      </c>
      <c r="XE119" s="148">
        <v>0</v>
      </c>
      <c r="XF119" s="148">
        <v>0</v>
      </c>
      <c r="XG119" s="148">
        <v>0</v>
      </c>
      <c r="XH119" s="148">
        <v>0</v>
      </c>
      <c r="XI119" s="148">
        <v>0</v>
      </c>
      <c r="XJ119" s="148">
        <v>0</v>
      </c>
      <c r="XK119" s="148">
        <v>0</v>
      </c>
    </row>
    <row r="120" spans="1:635" s="148" customFormat="1" x14ac:dyDescent="0.2">
      <c r="A120" s="327"/>
      <c r="B120" s="354">
        <v>6</v>
      </c>
      <c r="C120" s="399">
        <f t="shared" ca="1" si="113"/>
        <v>0</v>
      </c>
      <c r="D120" s="400">
        <f t="shared" ca="1" si="118"/>
        <v>0</v>
      </c>
      <c r="E120" s="419">
        <f t="shared" ca="1" si="119"/>
        <v>1</v>
      </c>
      <c r="F120" s="401"/>
      <c r="G120" s="148">
        <v>2</v>
      </c>
      <c r="H120" s="148">
        <v>6</v>
      </c>
      <c r="I120" s="355">
        <v>5.5</v>
      </c>
      <c r="J120" s="148">
        <v>5</v>
      </c>
      <c r="K120" s="148">
        <v>7</v>
      </c>
      <c r="L120" s="148">
        <v>7</v>
      </c>
      <c r="M120" s="148">
        <v>7</v>
      </c>
      <c r="N120" s="148">
        <v>8</v>
      </c>
      <c r="O120" s="148">
        <v>5</v>
      </c>
      <c r="P120" s="148">
        <v>9</v>
      </c>
      <c r="Q120" s="148">
        <v>9</v>
      </c>
      <c r="R120" s="148">
        <v>8</v>
      </c>
      <c r="S120" s="148">
        <v>2</v>
      </c>
      <c r="T120" s="148">
        <v>4</v>
      </c>
      <c r="U120" s="148">
        <v>7</v>
      </c>
      <c r="V120" s="148">
        <v>7</v>
      </c>
      <c r="W120" s="148">
        <v>6</v>
      </c>
      <c r="X120" s="148">
        <v>5</v>
      </c>
      <c r="Y120" s="148">
        <v>7</v>
      </c>
      <c r="Z120" s="148">
        <v>6</v>
      </c>
      <c r="AA120" s="148">
        <v>6</v>
      </c>
      <c r="AB120" s="148">
        <v>8</v>
      </c>
      <c r="AC120" s="148">
        <v>7</v>
      </c>
      <c r="AD120" s="148">
        <v>11</v>
      </c>
      <c r="AE120" s="148">
        <v>8</v>
      </c>
      <c r="AF120" s="148">
        <v>7</v>
      </c>
      <c r="AG120" s="148">
        <v>8</v>
      </c>
      <c r="AH120" s="148">
        <v>14</v>
      </c>
      <c r="AI120" s="148">
        <v>15</v>
      </c>
      <c r="AJ120" s="148">
        <v>12</v>
      </c>
      <c r="AK120" s="148">
        <v>10</v>
      </c>
      <c r="AL120" s="148">
        <v>10</v>
      </c>
      <c r="AM120" s="148">
        <v>9</v>
      </c>
      <c r="AN120" s="148">
        <v>14</v>
      </c>
      <c r="AO120" s="148">
        <v>13</v>
      </c>
      <c r="AP120" s="360">
        <v>9.5</v>
      </c>
      <c r="AQ120" s="148">
        <v>6</v>
      </c>
      <c r="AR120" s="148">
        <v>11</v>
      </c>
      <c r="AS120" s="148">
        <v>9</v>
      </c>
      <c r="AT120" s="148">
        <v>8</v>
      </c>
      <c r="AU120" s="148">
        <v>7</v>
      </c>
      <c r="AV120" s="148">
        <v>8</v>
      </c>
      <c r="AW120" s="148">
        <v>7</v>
      </c>
      <c r="AX120" s="148">
        <v>7</v>
      </c>
      <c r="AY120" s="148">
        <v>13</v>
      </c>
      <c r="AZ120" s="148">
        <v>8</v>
      </c>
      <c r="BA120" s="148">
        <v>9</v>
      </c>
      <c r="BB120" s="148">
        <v>7</v>
      </c>
      <c r="BC120" s="148">
        <v>10</v>
      </c>
      <c r="BD120" s="148">
        <v>10</v>
      </c>
      <c r="BE120" s="148">
        <v>11</v>
      </c>
      <c r="BF120" s="148">
        <v>8</v>
      </c>
      <c r="BG120" s="148">
        <v>5</v>
      </c>
      <c r="BH120" s="148">
        <v>5</v>
      </c>
      <c r="BI120" s="148">
        <v>4</v>
      </c>
      <c r="BJ120" s="148">
        <v>7</v>
      </c>
      <c r="BK120" s="148">
        <v>12</v>
      </c>
      <c r="BL120" s="148">
        <v>12</v>
      </c>
      <c r="BM120" s="148">
        <v>12</v>
      </c>
      <c r="BN120" s="148">
        <v>9</v>
      </c>
      <c r="BO120" s="148">
        <v>9</v>
      </c>
      <c r="BP120" s="148">
        <v>8</v>
      </c>
      <c r="BQ120" s="148">
        <v>8</v>
      </c>
      <c r="BR120" s="148">
        <v>7</v>
      </c>
      <c r="BS120" s="148">
        <v>10</v>
      </c>
      <c r="BT120" s="148">
        <v>5</v>
      </c>
      <c r="BU120" s="148">
        <v>7</v>
      </c>
      <c r="BV120" s="148">
        <v>7</v>
      </c>
      <c r="BW120" s="148">
        <v>9</v>
      </c>
      <c r="BX120" s="148">
        <v>11</v>
      </c>
      <c r="BY120" s="148">
        <v>11</v>
      </c>
      <c r="BZ120" s="148">
        <v>11</v>
      </c>
      <c r="CA120" s="148">
        <v>9</v>
      </c>
      <c r="CB120" s="148">
        <v>7</v>
      </c>
      <c r="CC120" s="148">
        <v>10</v>
      </c>
      <c r="CD120" s="148">
        <v>6</v>
      </c>
      <c r="CE120" s="148">
        <v>6</v>
      </c>
      <c r="CF120" s="148">
        <v>9</v>
      </c>
      <c r="CG120" s="148">
        <v>4</v>
      </c>
      <c r="CH120" s="148">
        <v>2</v>
      </c>
      <c r="CI120" s="148">
        <v>3</v>
      </c>
      <c r="CJ120" s="148">
        <v>5</v>
      </c>
      <c r="CK120" s="148">
        <v>1</v>
      </c>
      <c r="CL120" s="148">
        <v>2</v>
      </c>
      <c r="CM120" s="148">
        <v>5</v>
      </c>
      <c r="CN120" s="148">
        <v>4</v>
      </c>
      <c r="CO120" s="148">
        <v>6</v>
      </c>
      <c r="CP120" s="148">
        <v>4</v>
      </c>
      <c r="CQ120" s="148">
        <v>7</v>
      </c>
      <c r="CR120" s="148">
        <v>9</v>
      </c>
      <c r="CS120" s="148">
        <v>6</v>
      </c>
      <c r="CT120" s="148">
        <v>4</v>
      </c>
      <c r="CU120" s="148">
        <v>3</v>
      </c>
      <c r="CV120" s="148">
        <v>6</v>
      </c>
      <c r="CW120" s="148">
        <v>4</v>
      </c>
      <c r="CX120" s="148">
        <v>7</v>
      </c>
      <c r="CY120" s="148">
        <v>11</v>
      </c>
      <c r="CZ120" s="148">
        <v>13</v>
      </c>
      <c r="DA120" s="148">
        <v>8</v>
      </c>
      <c r="DB120" s="148">
        <v>9</v>
      </c>
      <c r="DC120" s="148">
        <v>5</v>
      </c>
      <c r="DD120" s="148">
        <v>4</v>
      </c>
      <c r="DE120" s="148">
        <v>6</v>
      </c>
      <c r="DF120" s="148">
        <v>6</v>
      </c>
      <c r="DG120" s="148">
        <v>6</v>
      </c>
      <c r="DH120" s="148">
        <v>5</v>
      </c>
      <c r="DI120" s="148">
        <v>7</v>
      </c>
      <c r="DJ120" s="148">
        <v>7</v>
      </c>
      <c r="DK120" s="148">
        <v>13</v>
      </c>
      <c r="DL120" s="148">
        <v>13</v>
      </c>
      <c r="DM120" s="148">
        <v>6</v>
      </c>
      <c r="DN120" s="148">
        <v>5</v>
      </c>
      <c r="DO120" s="148">
        <v>6</v>
      </c>
      <c r="DP120" s="148">
        <v>4</v>
      </c>
      <c r="DQ120" s="148">
        <v>4</v>
      </c>
      <c r="DR120" s="96">
        <v>1</v>
      </c>
      <c r="DS120" s="148">
        <v>1</v>
      </c>
      <c r="DT120" s="398">
        <v>4</v>
      </c>
      <c r="DU120" s="398">
        <v>5</v>
      </c>
      <c r="DV120" s="397">
        <v>6</v>
      </c>
      <c r="DW120" s="397">
        <v>9</v>
      </c>
      <c r="DX120" s="398">
        <v>10</v>
      </c>
      <c r="DY120" s="148">
        <v>8</v>
      </c>
      <c r="DZ120" s="148">
        <v>7</v>
      </c>
      <c r="EA120" s="148">
        <v>6</v>
      </c>
      <c r="EB120" s="148">
        <v>1</v>
      </c>
      <c r="EC120" s="148">
        <v>1</v>
      </c>
      <c r="ED120" s="148">
        <v>5</v>
      </c>
      <c r="EE120" s="148">
        <v>6</v>
      </c>
      <c r="EF120" s="148">
        <v>3</v>
      </c>
      <c r="EG120" s="148">
        <v>1</v>
      </c>
      <c r="EH120" s="148">
        <v>2</v>
      </c>
      <c r="EI120" s="148">
        <v>2</v>
      </c>
      <c r="EJ120" s="148">
        <v>1</v>
      </c>
      <c r="EK120" s="148">
        <v>4</v>
      </c>
      <c r="EL120" s="148">
        <v>6</v>
      </c>
      <c r="EM120" s="148">
        <v>5</v>
      </c>
      <c r="EN120" s="148">
        <v>3</v>
      </c>
      <c r="EO120" s="148">
        <v>5</v>
      </c>
      <c r="EP120" s="148">
        <v>3</v>
      </c>
      <c r="EQ120" s="148">
        <v>2</v>
      </c>
      <c r="ER120" s="148">
        <v>1</v>
      </c>
      <c r="ES120" s="148">
        <v>1</v>
      </c>
      <c r="ET120" s="148">
        <v>1</v>
      </c>
      <c r="EU120" s="148">
        <v>2</v>
      </c>
      <c r="EV120" s="148">
        <v>1</v>
      </c>
      <c r="EW120" s="148">
        <v>1</v>
      </c>
      <c r="EX120" s="148">
        <v>4</v>
      </c>
      <c r="EY120" s="148">
        <v>3</v>
      </c>
      <c r="EZ120" s="148">
        <v>3</v>
      </c>
      <c r="FA120" s="148">
        <v>1</v>
      </c>
      <c r="FB120" s="148">
        <v>2</v>
      </c>
      <c r="FC120" s="148">
        <v>2</v>
      </c>
      <c r="FD120" s="148">
        <v>2</v>
      </c>
      <c r="FE120" s="148">
        <v>2</v>
      </c>
      <c r="FF120" s="148">
        <v>3</v>
      </c>
      <c r="FG120" s="148">
        <v>5</v>
      </c>
      <c r="FH120" s="148">
        <v>4</v>
      </c>
      <c r="FI120" s="148">
        <v>3</v>
      </c>
      <c r="FJ120" s="148">
        <v>4</v>
      </c>
      <c r="FK120" s="148">
        <v>3</v>
      </c>
      <c r="FL120" s="148">
        <v>3</v>
      </c>
      <c r="FM120" s="148">
        <v>6</v>
      </c>
      <c r="FN120" s="148">
        <v>5</v>
      </c>
      <c r="FO120" s="148">
        <v>1</v>
      </c>
      <c r="FP120" s="148">
        <v>1</v>
      </c>
      <c r="FQ120" s="148">
        <v>0</v>
      </c>
      <c r="FR120" s="148">
        <v>5</v>
      </c>
      <c r="FS120" s="96">
        <v>3</v>
      </c>
      <c r="FT120" s="148">
        <v>4</v>
      </c>
      <c r="FU120" s="398">
        <v>9</v>
      </c>
      <c r="FV120" s="398">
        <v>9</v>
      </c>
      <c r="FW120" s="397">
        <v>3</v>
      </c>
      <c r="FX120" s="397">
        <v>2</v>
      </c>
      <c r="FY120" s="398">
        <v>1</v>
      </c>
      <c r="FZ120" s="148">
        <v>2</v>
      </c>
      <c r="GA120" s="148">
        <v>2</v>
      </c>
      <c r="GB120" s="148">
        <v>2</v>
      </c>
      <c r="GC120" s="148">
        <v>2</v>
      </c>
      <c r="GD120" s="148">
        <v>3</v>
      </c>
      <c r="GE120" s="148">
        <v>5</v>
      </c>
      <c r="GF120" s="148">
        <v>3</v>
      </c>
      <c r="GG120" s="148">
        <v>2</v>
      </c>
      <c r="GH120" s="148">
        <v>3</v>
      </c>
      <c r="GI120" s="148">
        <v>5</v>
      </c>
      <c r="GJ120" s="148">
        <v>5</v>
      </c>
      <c r="GK120" s="148">
        <v>6</v>
      </c>
      <c r="GL120" s="148">
        <v>6</v>
      </c>
      <c r="GM120" s="148">
        <v>8</v>
      </c>
      <c r="GN120" s="148">
        <v>10</v>
      </c>
      <c r="GO120" s="148">
        <v>3</v>
      </c>
      <c r="GP120" s="148">
        <v>5</v>
      </c>
      <c r="GQ120" s="148">
        <v>3</v>
      </c>
      <c r="GR120" s="148">
        <v>3</v>
      </c>
      <c r="GS120" s="148">
        <v>7</v>
      </c>
      <c r="GT120" s="148">
        <v>4</v>
      </c>
      <c r="GU120" s="148">
        <v>4</v>
      </c>
      <c r="GV120" s="148">
        <v>7</v>
      </c>
      <c r="GW120" s="148">
        <v>6</v>
      </c>
      <c r="GX120" s="148">
        <v>5</v>
      </c>
      <c r="GY120" s="148">
        <v>3</v>
      </c>
      <c r="GZ120" s="148">
        <v>2</v>
      </c>
      <c r="HA120" s="148">
        <v>2</v>
      </c>
      <c r="HB120" s="148">
        <v>2</v>
      </c>
      <c r="HC120" s="148">
        <v>5</v>
      </c>
      <c r="HD120" s="148">
        <v>3</v>
      </c>
      <c r="HE120" s="148">
        <v>3</v>
      </c>
      <c r="HF120" s="148">
        <v>4</v>
      </c>
      <c r="HG120" s="148">
        <v>4</v>
      </c>
      <c r="HH120" s="148">
        <v>5</v>
      </c>
      <c r="HI120" s="148">
        <v>6</v>
      </c>
      <c r="HJ120" s="148">
        <v>4</v>
      </c>
      <c r="HK120" s="148">
        <v>5</v>
      </c>
      <c r="HL120" s="148">
        <v>5</v>
      </c>
      <c r="HM120" s="148">
        <v>5</v>
      </c>
      <c r="HN120" s="148">
        <v>6</v>
      </c>
      <c r="HO120" s="148">
        <v>8</v>
      </c>
      <c r="HP120" s="148">
        <v>8</v>
      </c>
      <c r="HQ120" s="148">
        <v>8</v>
      </c>
      <c r="HR120" s="148">
        <v>7</v>
      </c>
      <c r="HS120" s="148">
        <v>5</v>
      </c>
      <c r="HT120" s="148">
        <v>3</v>
      </c>
      <c r="HU120" s="148">
        <v>6</v>
      </c>
      <c r="HV120" s="148">
        <v>6</v>
      </c>
      <c r="HW120" s="148">
        <v>8</v>
      </c>
      <c r="HX120" s="148">
        <v>6</v>
      </c>
      <c r="HY120" s="148">
        <v>2</v>
      </c>
      <c r="HZ120" s="148">
        <v>2</v>
      </c>
      <c r="IA120" s="148">
        <v>9</v>
      </c>
      <c r="IB120" s="148">
        <v>9</v>
      </c>
      <c r="IC120" s="148">
        <v>8</v>
      </c>
      <c r="ID120" s="148">
        <v>6</v>
      </c>
      <c r="IE120" s="148">
        <v>6</v>
      </c>
      <c r="IF120" s="148">
        <v>7</v>
      </c>
      <c r="IG120" s="148">
        <v>7</v>
      </c>
      <c r="IH120" s="148">
        <v>4</v>
      </c>
      <c r="II120" s="148">
        <v>12</v>
      </c>
      <c r="IJ120" s="148">
        <v>10</v>
      </c>
      <c r="IK120" s="148">
        <v>3</v>
      </c>
      <c r="IL120" s="148">
        <v>4</v>
      </c>
      <c r="IM120" s="148">
        <v>7</v>
      </c>
      <c r="IN120" s="351">
        <f t="shared" si="114"/>
        <v>5</v>
      </c>
      <c r="IO120" s="148">
        <v>3</v>
      </c>
      <c r="IP120" s="148">
        <v>9</v>
      </c>
      <c r="IQ120" s="148">
        <v>14</v>
      </c>
      <c r="IR120" s="148">
        <v>11</v>
      </c>
      <c r="IS120" s="148">
        <v>9</v>
      </c>
      <c r="IT120" s="148">
        <v>5</v>
      </c>
      <c r="IU120" s="148">
        <v>16</v>
      </c>
      <c r="IV120" s="148">
        <v>11</v>
      </c>
      <c r="IW120" s="148">
        <v>10</v>
      </c>
      <c r="IX120" s="148">
        <v>14</v>
      </c>
      <c r="IY120" s="148">
        <v>11</v>
      </c>
      <c r="IZ120" s="148">
        <v>17</v>
      </c>
      <c r="JA120" s="148">
        <v>19</v>
      </c>
      <c r="JB120" s="148">
        <v>17</v>
      </c>
      <c r="JC120" s="148">
        <v>14</v>
      </c>
      <c r="JD120" s="148">
        <v>10</v>
      </c>
      <c r="JE120" s="148">
        <v>16</v>
      </c>
      <c r="JF120" s="353">
        <f t="shared" si="120"/>
        <v>19.5</v>
      </c>
      <c r="JG120" s="148">
        <v>23</v>
      </c>
      <c r="JH120" s="148">
        <v>25</v>
      </c>
      <c r="JI120" s="148">
        <v>19</v>
      </c>
      <c r="JJ120" s="148">
        <v>18</v>
      </c>
      <c r="JK120" s="148">
        <v>13</v>
      </c>
      <c r="JL120" s="148">
        <v>12</v>
      </c>
      <c r="JM120" s="148">
        <v>12</v>
      </c>
      <c r="JN120" s="351">
        <f t="shared" si="121"/>
        <v>12.5</v>
      </c>
      <c r="JO120" s="148">
        <v>13</v>
      </c>
      <c r="JP120" s="148">
        <v>21</v>
      </c>
      <c r="JQ120" s="148">
        <v>18</v>
      </c>
      <c r="JR120" s="148">
        <v>26</v>
      </c>
      <c r="JS120" s="148">
        <v>21</v>
      </c>
      <c r="JT120" s="148">
        <v>19</v>
      </c>
      <c r="JU120" s="148">
        <v>12</v>
      </c>
      <c r="JV120" s="351">
        <f t="shared" si="122"/>
        <v>11</v>
      </c>
      <c r="JW120" s="148">
        <v>10</v>
      </c>
      <c r="JX120" s="148">
        <v>12</v>
      </c>
      <c r="JY120" s="148">
        <v>15</v>
      </c>
      <c r="JZ120" s="148">
        <v>17</v>
      </c>
      <c r="KA120" s="148">
        <v>21</v>
      </c>
      <c r="KB120" s="148">
        <v>17</v>
      </c>
      <c r="KC120" s="148">
        <v>14</v>
      </c>
      <c r="KD120" s="148">
        <v>15</v>
      </c>
      <c r="KE120" s="148">
        <v>18</v>
      </c>
      <c r="KF120" s="148">
        <v>21</v>
      </c>
      <c r="KG120" s="148">
        <v>18</v>
      </c>
      <c r="KH120" s="148">
        <v>17</v>
      </c>
      <c r="KI120" s="148">
        <v>19</v>
      </c>
      <c r="KJ120" s="148">
        <v>22</v>
      </c>
      <c r="KK120" s="148">
        <v>23</v>
      </c>
      <c r="KL120" s="148">
        <v>27</v>
      </c>
      <c r="KM120" s="148">
        <v>26</v>
      </c>
      <c r="KN120" s="148">
        <v>23</v>
      </c>
      <c r="KO120" s="148">
        <v>13</v>
      </c>
      <c r="KP120" s="148">
        <v>14</v>
      </c>
      <c r="KQ120" s="148">
        <v>20</v>
      </c>
      <c r="KR120" s="148">
        <v>27</v>
      </c>
      <c r="KS120" s="148">
        <v>26</v>
      </c>
      <c r="KT120" s="148">
        <v>22</v>
      </c>
      <c r="KU120" s="148">
        <v>28</v>
      </c>
      <c r="KV120" s="148">
        <v>20</v>
      </c>
      <c r="KW120" s="148">
        <v>14</v>
      </c>
      <c r="KX120" s="148">
        <v>16</v>
      </c>
      <c r="KY120" s="148">
        <v>21</v>
      </c>
      <c r="KZ120" s="418">
        <f t="shared" si="123"/>
        <v>20</v>
      </c>
      <c r="LA120" s="418">
        <f t="shared" si="124"/>
        <v>21</v>
      </c>
      <c r="LB120" s="418">
        <f t="shared" si="125"/>
        <v>20</v>
      </c>
      <c r="LC120" s="418">
        <f t="shared" si="126"/>
        <v>19</v>
      </c>
      <c r="LD120" s="418">
        <f t="shared" si="127"/>
        <v>18</v>
      </c>
      <c r="LE120" s="418">
        <f t="shared" si="128"/>
        <v>17</v>
      </c>
      <c r="LF120" s="418">
        <f t="shared" si="129"/>
        <v>15</v>
      </c>
      <c r="LG120" s="418">
        <f t="shared" si="130"/>
        <v>14</v>
      </c>
      <c r="LH120" s="418">
        <f t="shared" si="131"/>
        <v>14</v>
      </c>
      <c r="LI120" s="418">
        <f t="shared" si="132"/>
        <v>13</v>
      </c>
      <c r="LJ120" s="148">
        <v>14</v>
      </c>
      <c r="LK120" s="148">
        <v>18</v>
      </c>
      <c r="LL120" s="148">
        <v>14</v>
      </c>
      <c r="LM120" s="148">
        <v>15</v>
      </c>
      <c r="LN120" s="148">
        <v>11</v>
      </c>
      <c r="LO120" s="148">
        <v>14</v>
      </c>
      <c r="LP120" s="148">
        <v>13</v>
      </c>
      <c r="LQ120" s="148">
        <v>8</v>
      </c>
      <c r="LR120" s="148">
        <v>5</v>
      </c>
      <c r="LS120" s="148">
        <v>5</v>
      </c>
      <c r="LT120" s="148">
        <v>14</v>
      </c>
      <c r="LU120" s="148">
        <v>6</v>
      </c>
      <c r="LV120" s="148">
        <v>7</v>
      </c>
      <c r="LW120" s="148">
        <v>6</v>
      </c>
      <c r="LX120" s="148">
        <v>9</v>
      </c>
      <c r="LY120" s="148">
        <v>8</v>
      </c>
      <c r="LZ120" s="148">
        <v>17</v>
      </c>
      <c r="MA120" s="148">
        <v>9</v>
      </c>
      <c r="MB120" s="148">
        <v>4</v>
      </c>
      <c r="MC120" s="148">
        <v>9</v>
      </c>
      <c r="MD120" s="148">
        <v>5</v>
      </c>
      <c r="ME120" s="148">
        <v>5</v>
      </c>
      <c r="MF120" s="148">
        <v>6</v>
      </c>
      <c r="MG120" s="148">
        <v>6</v>
      </c>
      <c r="MH120" s="148">
        <v>3</v>
      </c>
      <c r="MI120" s="148">
        <v>4</v>
      </c>
      <c r="MJ120" s="148">
        <v>8</v>
      </c>
      <c r="MK120" s="148">
        <v>15</v>
      </c>
      <c r="ML120" s="148">
        <v>15</v>
      </c>
      <c r="MM120" s="148">
        <v>11</v>
      </c>
      <c r="MN120" s="148">
        <v>7</v>
      </c>
      <c r="MO120" s="148">
        <v>5</v>
      </c>
      <c r="MP120" s="148">
        <v>2</v>
      </c>
      <c r="MQ120" s="148">
        <v>6</v>
      </c>
      <c r="MR120" s="148">
        <v>10</v>
      </c>
      <c r="MS120" s="148">
        <v>12</v>
      </c>
      <c r="MT120" s="148">
        <v>15</v>
      </c>
      <c r="MU120" s="148">
        <v>9</v>
      </c>
      <c r="MV120" s="148">
        <v>13</v>
      </c>
      <c r="MW120" s="148">
        <v>16</v>
      </c>
      <c r="MX120" s="148">
        <v>9</v>
      </c>
      <c r="MY120" s="148">
        <v>7</v>
      </c>
      <c r="MZ120" s="148">
        <v>5</v>
      </c>
      <c r="NA120" s="148">
        <v>2</v>
      </c>
      <c r="NB120" s="148">
        <v>7</v>
      </c>
      <c r="NC120" s="148">
        <v>3</v>
      </c>
      <c r="ND120" s="148">
        <v>5</v>
      </c>
      <c r="NE120" s="148">
        <v>8</v>
      </c>
      <c r="NF120" s="148">
        <v>8</v>
      </c>
      <c r="NG120" s="148">
        <v>6</v>
      </c>
      <c r="NH120" s="148">
        <v>9</v>
      </c>
      <c r="NI120" s="148">
        <v>8</v>
      </c>
      <c r="NJ120" s="148">
        <v>10</v>
      </c>
      <c r="NK120" s="148">
        <v>13</v>
      </c>
      <c r="NL120" s="148">
        <v>11</v>
      </c>
      <c r="NM120" s="148">
        <v>5</v>
      </c>
      <c r="NN120" s="148">
        <v>11</v>
      </c>
      <c r="NO120" s="148">
        <v>10</v>
      </c>
      <c r="NP120" s="148">
        <v>9</v>
      </c>
      <c r="NQ120" s="148">
        <v>8</v>
      </c>
      <c r="NR120" s="148">
        <v>7</v>
      </c>
      <c r="NS120" s="148">
        <v>16</v>
      </c>
      <c r="NT120" s="148">
        <v>15</v>
      </c>
      <c r="NU120" s="148">
        <v>11</v>
      </c>
      <c r="NV120" s="148">
        <v>13</v>
      </c>
      <c r="NW120" s="148">
        <v>8</v>
      </c>
      <c r="NX120" s="148">
        <v>7</v>
      </c>
      <c r="NY120" s="148">
        <v>4</v>
      </c>
      <c r="NZ120" s="148">
        <v>3</v>
      </c>
      <c r="OA120" s="148">
        <v>4</v>
      </c>
      <c r="OB120" s="148">
        <v>3</v>
      </c>
      <c r="OC120" s="148">
        <v>7</v>
      </c>
      <c r="OD120" s="148">
        <v>6</v>
      </c>
      <c r="OE120" s="148">
        <v>10</v>
      </c>
      <c r="OF120" s="148">
        <v>5</v>
      </c>
      <c r="OG120" s="148">
        <v>4</v>
      </c>
      <c r="OH120" s="148">
        <v>4</v>
      </c>
      <c r="OI120" s="148">
        <v>7</v>
      </c>
      <c r="OJ120" s="148">
        <v>9</v>
      </c>
      <c r="OK120" s="148">
        <v>7</v>
      </c>
      <c r="OL120" s="148">
        <v>4</v>
      </c>
      <c r="OM120" s="148">
        <v>4</v>
      </c>
      <c r="ON120" s="148">
        <v>3</v>
      </c>
      <c r="OO120" s="148">
        <v>5</v>
      </c>
      <c r="OP120" s="148">
        <v>4</v>
      </c>
      <c r="OQ120" s="148">
        <v>9</v>
      </c>
      <c r="OR120" s="148">
        <v>11</v>
      </c>
      <c r="OS120" s="148">
        <v>10</v>
      </c>
      <c r="OT120" s="148">
        <v>6</v>
      </c>
      <c r="OU120" s="148">
        <v>6</v>
      </c>
      <c r="OV120" s="148">
        <v>2</v>
      </c>
      <c r="OW120" s="148">
        <v>3</v>
      </c>
      <c r="OX120" s="148">
        <v>5</v>
      </c>
      <c r="OY120" s="351">
        <f t="shared" si="115"/>
        <v>5</v>
      </c>
      <c r="OZ120" s="148">
        <v>5</v>
      </c>
      <c r="PA120" s="148">
        <v>4</v>
      </c>
      <c r="PB120" s="148">
        <v>2</v>
      </c>
      <c r="PC120" s="148">
        <v>1</v>
      </c>
      <c r="PD120" s="148">
        <v>4</v>
      </c>
      <c r="PE120" s="148">
        <v>2</v>
      </c>
      <c r="PF120" s="148">
        <v>2</v>
      </c>
      <c r="PG120" s="351">
        <f t="shared" si="116"/>
        <v>2.5</v>
      </c>
      <c r="PH120" s="148">
        <v>3</v>
      </c>
      <c r="PI120" s="148">
        <v>2</v>
      </c>
      <c r="PJ120" s="351">
        <f t="shared" si="117"/>
        <v>3.5</v>
      </c>
      <c r="PK120" s="148">
        <v>5</v>
      </c>
      <c r="PL120" s="148">
        <v>3</v>
      </c>
      <c r="PM120" s="148">
        <v>5</v>
      </c>
      <c r="PN120" s="148">
        <v>4</v>
      </c>
      <c r="PO120" s="96">
        <v>5</v>
      </c>
      <c r="PP120" s="148">
        <v>6</v>
      </c>
      <c r="PQ120" s="148">
        <v>1</v>
      </c>
      <c r="PR120" s="148">
        <v>5</v>
      </c>
      <c r="PS120" s="148">
        <v>6</v>
      </c>
      <c r="PT120" s="148">
        <v>7</v>
      </c>
      <c r="PU120" s="148">
        <v>7</v>
      </c>
      <c r="PV120" s="148">
        <v>1</v>
      </c>
      <c r="PW120" s="148">
        <v>0</v>
      </c>
      <c r="PX120" s="148">
        <v>3</v>
      </c>
      <c r="PY120" s="148">
        <v>4</v>
      </c>
      <c r="PZ120" s="148">
        <v>5</v>
      </c>
      <c r="QA120" s="148">
        <v>5</v>
      </c>
      <c r="QB120" s="148">
        <v>6</v>
      </c>
      <c r="QC120" s="148">
        <v>4</v>
      </c>
      <c r="QD120" s="148">
        <v>3</v>
      </c>
      <c r="QE120" s="148">
        <v>2</v>
      </c>
      <c r="QF120" s="148">
        <v>2</v>
      </c>
      <c r="QG120" s="148">
        <v>4</v>
      </c>
      <c r="QH120" s="148">
        <v>6</v>
      </c>
      <c r="QI120" s="148">
        <v>4</v>
      </c>
      <c r="QJ120" s="148">
        <v>5</v>
      </c>
      <c r="QK120" s="148">
        <v>6</v>
      </c>
      <c r="QL120" s="148">
        <v>1</v>
      </c>
      <c r="QM120" s="148">
        <v>1</v>
      </c>
      <c r="QN120" s="148">
        <v>3</v>
      </c>
      <c r="QO120" s="148">
        <v>6</v>
      </c>
      <c r="QP120" s="148">
        <v>8</v>
      </c>
      <c r="QQ120" s="148">
        <v>7</v>
      </c>
      <c r="QR120" s="148">
        <v>3</v>
      </c>
      <c r="QS120" s="148">
        <v>0</v>
      </c>
      <c r="QT120" s="148">
        <v>0</v>
      </c>
      <c r="QU120" s="148">
        <v>0</v>
      </c>
      <c r="QV120" s="148">
        <v>0</v>
      </c>
      <c r="QW120" s="148">
        <v>7</v>
      </c>
      <c r="QX120" s="148">
        <v>12</v>
      </c>
      <c r="QY120" s="148">
        <v>8</v>
      </c>
      <c r="QZ120" s="148">
        <v>6</v>
      </c>
      <c r="RA120" s="148">
        <v>6</v>
      </c>
      <c r="RB120" s="96">
        <v>6</v>
      </c>
      <c r="RC120" s="148">
        <v>4</v>
      </c>
      <c r="RD120" s="96">
        <v>3</v>
      </c>
      <c r="RE120" s="148">
        <v>2</v>
      </c>
      <c r="RF120" s="148">
        <v>1</v>
      </c>
      <c r="RG120" s="96">
        <v>3</v>
      </c>
      <c r="RH120" s="96">
        <v>5</v>
      </c>
      <c r="RI120" s="96">
        <v>5</v>
      </c>
      <c r="RJ120" s="96">
        <v>5</v>
      </c>
      <c r="RK120" s="96">
        <v>4</v>
      </c>
      <c r="RL120" s="96">
        <v>2</v>
      </c>
      <c r="RM120" s="96">
        <v>3</v>
      </c>
      <c r="RN120" s="96">
        <v>3</v>
      </c>
      <c r="RO120" s="148">
        <v>3</v>
      </c>
      <c r="RP120" s="148">
        <v>2</v>
      </c>
      <c r="RQ120" s="148">
        <v>1</v>
      </c>
      <c r="RR120" s="148">
        <v>3</v>
      </c>
      <c r="RS120" s="148">
        <v>5</v>
      </c>
      <c r="RT120" s="148">
        <v>4</v>
      </c>
      <c r="RU120" s="148">
        <v>3</v>
      </c>
      <c r="RV120" s="148">
        <v>4</v>
      </c>
      <c r="RW120" s="148">
        <v>4</v>
      </c>
      <c r="RX120" s="148">
        <v>5</v>
      </c>
      <c r="RY120" s="148">
        <v>5</v>
      </c>
      <c r="RZ120" s="148">
        <v>7</v>
      </c>
      <c r="SA120" s="148">
        <v>9</v>
      </c>
      <c r="SB120" s="148">
        <v>10</v>
      </c>
      <c r="SC120" s="148">
        <v>6</v>
      </c>
      <c r="SD120" s="148">
        <v>3</v>
      </c>
      <c r="SE120" s="148">
        <v>2</v>
      </c>
      <c r="SF120" s="148">
        <v>3</v>
      </c>
      <c r="SG120" s="148">
        <v>2</v>
      </c>
      <c r="SH120" s="148">
        <v>3</v>
      </c>
      <c r="SI120" s="148">
        <v>7</v>
      </c>
      <c r="SJ120" s="148">
        <v>7</v>
      </c>
      <c r="SK120" s="148">
        <v>8</v>
      </c>
      <c r="SL120" s="148">
        <v>9</v>
      </c>
      <c r="SM120" s="148">
        <v>6</v>
      </c>
      <c r="SN120" s="148">
        <v>5</v>
      </c>
      <c r="SO120" s="148">
        <v>3</v>
      </c>
      <c r="SP120" s="148">
        <v>2</v>
      </c>
      <c r="SQ120" s="148">
        <v>3</v>
      </c>
      <c r="SR120" s="148">
        <v>3</v>
      </c>
      <c r="SS120" s="148">
        <v>2</v>
      </c>
      <c r="ST120" s="148">
        <v>3</v>
      </c>
      <c r="SU120" s="148">
        <v>3</v>
      </c>
      <c r="SV120" s="148">
        <v>4</v>
      </c>
      <c r="SW120" s="148">
        <v>3</v>
      </c>
      <c r="SX120" s="148">
        <v>1</v>
      </c>
      <c r="SY120" s="148">
        <v>2</v>
      </c>
      <c r="SZ120" s="148">
        <v>3</v>
      </c>
      <c r="TA120" s="148">
        <v>3</v>
      </c>
      <c r="TB120" s="148">
        <v>4</v>
      </c>
      <c r="TC120" s="148">
        <v>2</v>
      </c>
      <c r="TD120" s="148">
        <v>2</v>
      </c>
      <c r="TE120" s="148">
        <v>2</v>
      </c>
      <c r="TF120" s="148">
        <v>4</v>
      </c>
      <c r="TG120" s="148">
        <v>6</v>
      </c>
      <c r="TH120" s="148">
        <v>5</v>
      </c>
      <c r="TI120" s="148">
        <v>4</v>
      </c>
      <c r="TJ120" s="148">
        <v>1</v>
      </c>
      <c r="TK120" s="148">
        <v>2</v>
      </c>
      <c r="TL120" s="148">
        <v>2</v>
      </c>
      <c r="TM120" s="148">
        <v>2</v>
      </c>
      <c r="TN120" s="148">
        <v>2</v>
      </c>
      <c r="TO120" s="148">
        <v>2</v>
      </c>
      <c r="TP120" s="148">
        <v>4</v>
      </c>
      <c r="TQ120" s="148">
        <v>2</v>
      </c>
      <c r="TR120" s="148">
        <v>2</v>
      </c>
      <c r="TS120" s="148">
        <v>5</v>
      </c>
      <c r="TT120" s="148">
        <v>4</v>
      </c>
      <c r="TU120" s="148">
        <v>4</v>
      </c>
      <c r="TV120" s="148">
        <v>3</v>
      </c>
      <c r="TW120" s="148">
        <v>1</v>
      </c>
      <c r="TX120" s="148">
        <v>1</v>
      </c>
      <c r="TY120" s="148">
        <v>2</v>
      </c>
      <c r="TZ120" s="148">
        <v>2</v>
      </c>
      <c r="UA120" s="148">
        <v>1</v>
      </c>
      <c r="UB120" s="148">
        <v>4</v>
      </c>
      <c r="UC120" s="148">
        <v>2</v>
      </c>
      <c r="UD120" s="148">
        <v>2</v>
      </c>
      <c r="UE120" s="148">
        <v>4</v>
      </c>
      <c r="UF120" s="148">
        <v>1</v>
      </c>
      <c r="UG120" s="148">
        <v>3</v>
      </c>
      <c r="UH120" s="148">
        <v>1</v>
      </c>
      <c r="UI120" s="148">
        <v>3</v>
      </c>
      <c r="UJ120" s="148">
        <v>2</v>
      </c>
      <c r="UK120" s="148">
        <v>5</v>
      </c>
      <c r="UL120" s="148">
        <v>5</v>
      </c>
      <c r="UM120" s="148">
        <v>2</v>
      </c>
      <c r="UN120" s="148">
        <v>3</v>
      </c>
      <c r="UO120" s="148">
        <v>5</v>
      </c>
      <c r="UP120" s="148">
        <v>8</v>
      </c>
      <c r="UQ120" s="148">
        <v>6</v>
      </c>
      <c r="UR120" s="148">
        <v>4</v>
      </c>
      <c r="US120" s="148">
        <v>1</v>
      </c>
      <c r="UT120" s="148">
        <v>0</v>
      </c>
      <c r="UU120" s="148">
        <v>0</v>
      </c>
      <c r="UV120" s="148">
        <v>1</v>
      </c>
      <c r="UW120" s="148">
        <v>5</v>
      </c>
      <c r="UX120" s="148">
        <v>6</v>
      </c>
      <c r="UY120" s="148">
        <v>7</v>
      </c>
      <c r="UZ120" s="148">
        <v>3</v>
      </c>
      <c r="VA120" s="148">
        <v>1</v>
      </c>
      <c r="VB120" s="148">
        <v>2</v>
      </c>
      <c r="VC120" s="148">
        <v>2</v>
      </c>
      <c r="VD120" s="148">
        <v>2</v>
      </c>
      <c r="VE120" s="148">
        <v>3</v>
      </c>
      <c r="VF120" s="148">
        <v>3</v>
      </c>
      <c r="VG120" s="148">
        <v>1</v>
      </c>
      <c r="VH120" s="148">
        <v>0</v>
      </c>
      <c r="VI120" s="148">
        <v>3</v>
      </c>
      <c r="VJ120" s="148">
        <v>2</v>
      </c>
      <c r="VK120" s="148">
        <v>3</v>
      </c>
      <c r="VL120" s="148">
        <v>5</v>
      </c>
      <c r="VM120" s="148">
        <v>2</v>
      </c>
      <c r="VN120" s="148">
        <v>2</v>
      </c>
      <c r="VO120" s="148">
        <v>4</v>
      </c>
      <c r="VP120" s="148">
        <v>6</v>
      </c>
      <c r="VQ120" s="148">
        <v>9</v>
      </c>
      <c r="VR120" s="148">
        <v>7</v>
      </c>
      <c r="VS120" s="148">
        <v>7</v>
      </c>
      <c r="VT120" s="148">
        <v>6</v>
      </c>
      <c r="VU120" s="148">
        <v>1</v>
      </c>
      <c r="VV120" s="148">
        <v>0</v>
      </c>
      <c r="VW120" s="148">
        <v>0</v>
      </c>
      <c r="VX120" s="148">
        <v>0</v>
      </c>
      <c r="VY120" s="148">
        <v>0</v>
      </c>
      <c r="VZ120" s="148">
        <v>0</v>
      </c>
      <c r="WA120" s="148">
        <v>0</v>
      </c>
      <c r="WB120" s="148">
        <v>0</v>
      </c>
      <c r="WC120" s="148">
        <v>0</v>
      </c>
      <c r="WD120" s="148">
        <v>0</v>
      </c>
      <c r="WE120" s="148">
        <v>0</v>
      </c>
      <c r="WF120" s="148">
        <v>0</v>
      </c>
      <c r="WG120" s="148">
        <v>0</v>
      </c>
      <c r="WH120" s="148">
        <v>0</v>
      </c>
      <c r="WI120" s="148">
        <v>0</v>
      </c>
      <c r="WJ120" s="148">
        <v>3</v>
      </c>
      <c r="WK120" s="148">
        <v>7</v>
      </c>
      <c r="WL120" s="148">
        <v>20</v>
      </c>
      <c r="WM120" s="148">
        <v>0</v>
      </c>
      <c r="WN120" s="148">
        <v>0</v>
      </c>
      <c r="WO120" s="148">
        <v>0</v>
      </c>
      <c r="WP120" s="148">
        <v>0</v>
      </c>
      <c r="WQ120" s="148">
        <v>0</v>
      </c>
      <c r="WR120" s="148">
        <v>0</v>
      </c>
      <c r="WS120" s="148">
        <v>0</v>
      </c>
      <c r="WT120" s="148">
        <v>0</v>
      </c>
      <c r="WU120" s="148">
        <v>0</v>
      </c>
      <c r="WV120" s="148">
        <v>0</v>
      </c>
      <c r="WW120" s="148">
        <v>0</v>
      </c>
      <c r="WX120" s="148">
        <v>0</v>
      </c>
      <c r="WY120" s="148">
        <v>0</v>
      </c>
      <c r="WZ120" s="148">
        <v>0</v>
      </c>
      <c r="XA120" s="148">
        <v>0</v>
      </c>
      <c r="XB120" s="148">
        <v>0</v>
      </c>
      <c r="XC120" s="148">
        <v>0</v>
      </c>
      <c r="XD120" s="148">
        <v>0</v>
      </c>
      <c r="XE120" s="148">
        <v>0</v>
      </c>
      <c r="XF120" s="148">
        <v>0</v>
      </c>
      <c r="XG120" s="148">
        <v>0</v>
      </c>
      <c r="XH120" s="148">
        <v>0</v>
      </c>
      <c r="XI120" s="148">
        <v>0</v>
      </c>
      <c r="XJ120" s="148">
        <v>0</v>
      </c>
      <c r="XK120" s="148">
        <v>0</v>
      </c>
    </row>
    <row r="121" spans="1:635" s="148" customFormat="1" x14ac:dyDescent="0.2">
      <c r="A121" s="354"/>
      <c r="B121" s="354">
        <v>7</v>
      </c>
      <c r="C121" s="399">
        <f t="shared" ca="1" si="113"/>
        <v>0</v>
      </c>
      <c r="D121" s="400">
        <f t="shared" ca="1" si="118"/>
        <v>0</v>
      </c>
      <c r="E121" s="419">
        <f t="shared" ca="1" si="119"/>
        <v>1</v>
      </c>
      <c r="F121" s="401"/>
      <c r="G121" s="148">
        <v>1</v>
      </c>
      <c r="H121" s="148">
        <v>10</v>
      </c>
      <c r="I121" s="355">
        <v>6</v>
      </c>
      <c r="J121" s="148">
        <v>2</v>
      </c>
      <c r="K121" s="148">
        <v>4</v>
      </c>
      <c r="L121" s="148">
        <v>6</v>
      </c>
      <c r="M121" s="148">
        <v>7</v>
      </c>
      <c r="N121" s="148">
        <v>6</v>
      </c>
      <c r="O121" s="148">
        <v>4</v>
      </c>
      <c r="P121" s="148">
        <v>8</v>
      </c>
      <c r="Q121" s="148">
        <v>11</v>
      </c>
      <c r="R121" s="148">
        <v>5</v>
      </c>
      <c r="S121" s="148">
        <v>7</v>
      </c>
      <c r="T121" s="148">
        <v>6</v>
      </c>
      <c r="U121" s="148">
        <v>5</v>
      </c>
      <c r="V121" s="148">
        <v>5</v>
      </c>
      <c r="W121" s="148">
        <v>7</v>
      </c>
      <c r="X121" s="148">
        <v>3</v>
      </c>
      <c r="Y121" s="148">
        <v>4</v>
      </c>
      <c r="Z121" s="148">
        <v>6</v>
      </c>
      <c r="AA121" s="148">
        <v>6</v>
      </c>
      <c r="AB121" s="148">
        <v>7</v>
      </c>
      <c r="AC121" s="148">
        <v>5</v>
      </c>
      <c r="AD121" s="148">
        <v>6</v>
      </c>
      <c r="AE121" s="148">
        <v>9</v>
      </c>
      <c r="AF121" s="148">
        <v>8</v>
      </c>
      <c r="AG121" s="148">
        <v>5</v>
      </c>
      <c r="AH121" s="148">
        <v>6</v>
      </c>
      <c r="AI121" s="148">
        <v>10</v>
      </c>
      <c r="AJ121" s="148">
        <v>12</v>
      </c>
      <c r="AK121" s="148">
        <v>8</v>
      </c>
      <c r="AL121" s="148">
        <v>9</v>
      </c>
      <c r="AM121" s="148">
        <v>11</v>
      </c>
      <c r="AN121" s="148">
        <v>5</v>
      </c>
      <c r="AO121" s="148">
        <v>9</v>
      </c>
      <c r="AP121" s="360">
        <v>9.5</v>
      </c>
      <c r="AQ121" s="148">
        <v>10</v>
      </c>
      <c r="AR121" s="148">
        <v>8</v>
      </c>
      <c r="AS121" s="148">
        <v>5</v>
      </c>
      <c r="AT121" s="148">
        <v>9</v>
      </c>
      <c r="AU121" s="148">
        <v>9</v>
      </c>
      <c r="AV121" s="148">
        <v>10</v>
      </c>
      <c r="AW121" s="148">
        <v>11</v>
      </c>
      <c r="AX121" s="148">
        <v>13</v>
      </c>
      <c r="AY121" s="148">
        <v>14</v>
      </c>
      <c r="AZ121" s="148">
        <v>10</v>
      </c>
      <c r="BA121" s="148">
        <v>10</v>
      </c>
      <c r="BB121" s="148">
        <v>6</v>
      </c>
      <c r="BC121" s="148">
        <v>9</v>
      </c>
      <c r="BD121" s="148">
        <v>8</v>
      </c>
      <c r="BE121" s="148">
        <v>13</v>
      </c>
      <c r="BF121" s="148">
        <v>18</v>
      </c>
      <c r="BG121" s="148">
        <v>11</v>
      </c>
      <c r="BH121" s="148">
        <v>14</v>
      </c>
      <c r="BI121" s="148">
        <v>16</v>
      </c>
      <c r="BJ121" s="148">
        <v>15</v>
      </c>
      <c r="BK121" s="148">
        <v>15</v>
      </c>
      <c r="BL121" s="148">
        <v>17</v>
      </c>
      <c r="BM121" s="148">
        <v>12</v>
      </c>
      <c r="BN121" s="148">
        <v>10</v>
      </c>
      <c r="BO121" s="148">
        <v>9</v>
      </c>
      <c r="BP121" s="148">
        <v>8</v>
      </c>
      <c r="BQ121" s="148">
        <v>8</v>
      </c>
      <c r="BR121" s="148">
        <v>7</v>
      </c>
      <c r="BS121" s="148">
        <v>8</v>
      </c>
      <c r="BT121" s="148">
        <v>6</v>
      </c>
      <c r="BU121" s="148">
        <v>3</v>
      </c>
      <c r="BV121" s="148">
        <v>8</v>
      </c>
      <c r="BW121" s="148">
        <v>9</v>
      </c>
      <c r="BX121" s="148">
        <v>12</v>
      </c>
      <c r="BY121" s="148">
        <v>16</v>
      </c>
      <c r="BZ121" s="148">
        <v>9</v>
      </c>
      <c r="CA121" s="148">
        <v>8</v>
      </c>
      <c r="CB121" s="148">
        <v>4</v>
      </c>
      <c r="CC121" s="148">
        <v>12</v>
      </c>
      <c r="CD121" s="148">
        <v>12</v>
      </c>
      <c r="CE121" s="148">
        <v>13</v>
      </c>
      <c r="CF121" s="148">
        <v>18</v>
      </c>
      <c r="CG121" s="148">
        <v>16</v>
      </c>
      <c r="CH121" s="148">
        <v>13</v>
      </c>
      <c r="CI121" s="148">
        <v>15</v>
      </c>
      <c r="CJ121" s="148">
        <v>9</v>
      </c>
      <c r="CK121" s="148">
        <v>8</v>
      </c>
      <c r="CL121" s="148">
        <v>9</v>
      </c>
      <c r="CM121" s="148">
        <v>11</v>
      </c>
      <c r="CN121" s="148">
        <v>14</v>
      </c>
      <c r="CO121" s="148">
        <v>9</v>
      </c>
      <c r="CP121" s="148">
        <v>11</v>
      </c>
      <c r="CQ121" s="148">
        <v>13</v>
      </c>
      <c r="CR121" s="148">
        <v>15</v>
      </c>
      <c r="CS121" s="148">
        <v>14</v>
      </c>
      <c r="CT121" s="148">
        <v>9</v>
      </c>
      <c r="CU121" s="148">
        <v>10</v>
      </c>
      <c r="CV121" s="148">
        <v>18</v>
      </c>
      <c r="CW121" s="148">
        <v>13</v>
      </c>
      <c r="CX121" s="148">
        <v>13</v>
      </c>
      <c r="CY121" s="148">
        <v>13</v>
      </c>
      <c r="CZ121" s="148">
        <v>17</v>
      </c>
      <c r="DA121" s="148">
        <v>13</v>
      </c>
      <c r="DB121" s="148">
        <v>11</v>
      </c>
      <c r="DC121" s="148">
        <v>9</v>
      </c>
      <c r="DD121" s="148">
        <v>10</v>
      </c>
      <c r="DE121" s="148">
        <v>12</v>
      </c>
      <c r="DF121" s="148">
        <v>12.5</v>
      </c>
      <c r="DG121" s="148">
        <v>13</v>
      </c>
      <c r="DH121" s="148">
        <v>10</v>
      </c>
      <c r="DI121" s="148">
        <v>9</v>
      </c>
      <c r="DJ121" s="148">
        <v>8</v>
      </c>
      <c r="DK121" s="148">
        <v>25</v>
      </c>
      <c r="DL121" s="148">
        <v>25</v>
      </c>
      <c r="DM121" s="148">
        <v>8</v>
      </c>
      <c r="DN121" s="148">
        <v>13</v>
      </c>
      <c r="DO121" s="148">
        <v>15</v>
      </c>
      <c r="DP121" s="148">
        <v>13</v>
      </c>
      <c r="DQ121" s="148">
        <v>9</v>
      </c>
      <c r="DR121" s="96">
        <v>3</v>
      </c>
      <c r="DS121" s="148">
        <v>3</v>
      </c>
      <c r="DT121" s="398">
        <v>2</v>
      </c>
      <c r="DU121" s="398">
        <v>1</v>
      </c>
      <c r="DV121" s="397">
        <v>2</v>
      </c>
      <c r="DW121" s="397">
        <v>6</v>
      </c>
      <c r="DX121" s="398">
        <v>3</v>
      </c>
      <c r="DY121" s="148">
        <v>5</v>
      </c>
      <c r="DZ121" s="148">
        <v>6</v>
      </c>
      <c r="EA121" s="148">
        <v>5</v>
      </c>
      <c r="EB121" s="148">
        <v>5</v>
      </c>
      <c r="EC121" s="148">
        <v>7</v>
      </c>
      <c r="ED121" s="148">
        <v>7</v>
      </c>
      <c r="EE121" s="148">
        <v>3</v>
      </c>
      <c r="EF121" s="148">
        <v>4</v>
      </c>
      <c r="EG121" s="148">
        <v>9</v>
      </c>
      <c r="EH121" s="148">
        <v>13</v>
      </c>
      <c r="EI121" s="148">
        <v>11</v>
      </c>
      <c r="EJ121" s="148">
        <v>7</v>
      </c>
      <c r="EK121" s="148">
        <v>3</v>
      </c>
      <c r="EL121" s="148">
        <v>5</v>
      </c>
      <c r="EM121" s="148">
        <v>4</v>
      </c>
      <c r="EN121" s="148">
        <v>6</v>
      </c>
      <c r="EO121" s="148">
        <v>4</v>
      </c>
      <c r="EP121" s="148">
        <v>2</v>
      </c>
      <c r="EQ121" s="148">
        <v>2</v>
      </c>
      <c r="ER121" s="148">
        <v>2</v>
      </c>
      <c r="ES121" s="148">
        <v>1</v>
      </c>
      <c r="ET121" s="148">
        <v>4</v>
      </c>
      <c r="EU121" s="148">
        <v>5</v>
      </c>
      <c r="EV121" s="148">
        <v>3</v>
      </c>
      <c r="EW121" s="148">
        <v>5</v>
      </c>
      <c r="EX121" s="148">
        <v>3</v>
      </c>
      <c r="EY121" s="148">
        <v>4</v>
      </c>
      <c r="EZ121" s="148">
        <v>7</v>
      </c>
      <c r="FA121" s="148">
        <v>9</v>
      </c>
      <c r="FB121" s="148">
        <v>10</v>
      </c>
      <c r="FC121" s="148">
        <v>11</v>
      </c>
      <c r="FD121" s="148">
        <v>14</v>
      </c>
      <c r="FE121" s="148">
        <v>12</v>
      </c>
      <c r="FF121" s="148">
        <v>10</v>
      </c>
      <c r="FG121" s="148">
        <v>8</v>
      </c>
      <c r="FH121" s="148">
        <v>8</v>
      </c>
      <c r="FI121" s="148">
        <v>7</v>
      </c>
      <c r="FJ121" s="148">
        <v>11</v>
      </c>
      <c r="FK121" s="148">
        <v>10</v>
      </c>
      <c r="FL121" s="148">
        <v>7</v>
      </c>
      <c r="FM121" s="148">
        <v>5</v>
      </c>
      <c r="FN121" s="148">
        <v>6</v>
      </c>
      <c r="FO121" s="148">
        <v>4</v>
      </c>
      <c r="FP121" s="148">
        <v>2</v>
      </c>
      <c r="FQ121" s="148">
        <v>2</v>
      </c>
      <c r="FR121" s="148">
        <v>3</v>
      </c>
      <c r="FS121" s="96">
        <v>2</v>
      </c>
      <c r="FT121" s="148">
        <v>6</v>
      </c>
      <c r="FU121" s="398">
        <v>8</v>
      </c>
      <c r="FV121" s="398">
        <v>9</v>
      </c>
      <c r="FW121" s="397">
        <v>12</v>
      </c>
      <c r="FX121" s="397">
        <v>13</v>
      </c>
      <c r="FY121" s="398">
        <v>8</v>
      </c>
      <c r="FZ121" s="148">
        <v>10</v>
      </c>
      <c r="GA121" s="148">
        <v>6</v>
      </c>
      <c r="GB121" s="148">
        <v>6</v>
      </c>
      <c r="GC121" s="148">
        <v>5</v>
      </c>
      <c r="GD121" s="148">
        <v>5</v>
      </c>
      <c r="GE121" s="148">
        <v>10</v>
      </c>
      <c r="GF121" s="148">
        <v>6</v>
      </c>
      <c r="GG121" s="148">
        <v>8</v>
      </c>
      <c r="GH121" s="148">
        <v>11</v>
      </c>
      <c r="GI121" s="148">
        <v>14</v>
      </c>
      <c r="GJ121" s="148">
        <v>9</v>
      </c>
      <c r="GK121" s="148">
        <v>9</v>
      </c>
      <c r="GL121" s="148">
        <v>7</v>
      </c>
      <c r="GM121" s="148">
        <v>6</v>
      </c>
      <c r="GN121" s="148">
        <v>8</v>
      </c>
      <c r="GO121" s="148">
        <v>6</v>
      </c>
      <c r="GP121" s="148">
        <v>5</v>
      </c>
      <c r="GQ121" s="148">
        <v>4</v>
      </c>
      <c r="GR121" s="148">
        <v>4</v>
      </c>
      <c r="GS121" s="148">
        <v>3</v>
      </c>
      <c r="GT121" s="148">
        <v>6</v>
      </c>
      <c r="GU121" s="148">
        <v>5</v>
      </c>
      <c r="GV121" s="148">
        <v>4</v>
      </c>
      <c r="GW121" s="148">
        <v>2</v>
      </c>
      <c r="GX121" s="148">
        <v>3</v>
      </c>
      <c r="GY121" s="148">
        <v>4</v>
      </c>
      <c r="GZ121" s="148">
        <v>9</v>
      </c>
      <c r="HA121" s="148">
        <v>9</v>
      </c>
      <c r="HB121" s="148">
        <v>12</v>
      </c>
      <c r="HC121" s="148">
        <v>13</v>
      </c>
      <c r="HD121" s="148">
        <v>11</v>
      </c>
      <c r="HE121" s="148">
        <v>10</v>
      </c>
      <c r="HF121" s="148">
        <v>6</v>
      </c>
      <c r="HG121" s="148">
        <v>6</v>
      </c>
      <c r="HH121" s="148">
        <v>5</v>
      </c>
      <c r="HI121" s="148">
        <v>6</v>
      </c>
      <c r="HJ121" s="148">
        <v>4</v>
      </c>
      <c r="HK121" s="148">
        <v>4</v>
      </c>
      <c r="HL121" s="148">
        <v>5</v>
      </c>
      <c r="HM121" s="148">
        <v>7</v>
      </c>
      <c r="HN121" s="148">
        <v>6</v>
      </c>
      <c r="HO121" s="148">
        <v>7</v>
      </c>
      <c r="HP121" s="148">
        <v>6</v>
      </c>
      <c r="HQ121" s="148">
        <v>3</v>
      </c>
      <c r="HR121" s="148">
        <v>7</v>
      </c>
      <c r="HS121" s="148">
        <v>12</v>
      </c>
      <c r="HT121" s="148">
        <v>8</v>
      </c>
      <c r="HU121" s="148">
        <v>5</v>
      </c>
      <c r="HV121" s="148">
        <v>5</v>
      </c>
      <c r="HW121" s="148">
        <v>7</v>
      </c>
      <c r="HX121" s="148">
        <v>7</v>
      </c>
      <c r="HY121" s="148">
        <v>8</v>
      </c>
      <c r="HZ121" s="148">
        <v>14</v>
      </c>
      <c r="IA121" s="148">
        <v>13</v>
      </c>
      <c r="IB121" s="148">
        <v>12</v>
      </c>
      <c r="IC121" s="148">
        <v>9</v>
      </c>
      <c r="ID121" s="148">
        <v>6</v>
      </c>
      <c r="IE121" s="148">
        <v>8</v>
      </c>
      <c r="IF121" s="148">
        <v>7</v>
      </c>
      <c r="IG121" s="148">
        <v>7</v>
      </c>
      <c r="IH121" s="148">
        <v>11</v>
      </c>
      <c r="II121" s="148">
        <v>10</v>
      </c>
      <c r="IJ121" s="148">
        <v>9</v>
      </c>
      <c r="IK121" s="148">
        <v>9</v>
      </c>
      <c r="IL121" s="148">
        <v>5</v>
      </c>
      <c r="IM121" s="148">
        <v>5</v>
      </c>
      <c r="IN121" s="351">
        <f t="shared" si="114"/>
        <v>4.5</v>
      </c>
      <c r="IO121" s="148">
        <v>4</v>
      </c>
      <c r="IP121" s="148">
        <v>5</v>
      </c>
      <c r="IQ121" s="148">
        <v>5</v>
      </c>
      <c r="IR121" s="148">
        <v>5</v>
      </c>
      <c r="IS121" s="148">
        <v>7</v>
      </c>
      <c r="IT121" s="148">
        <v>3</v>
      </c>
      <c r="IU121" s="148">
        <v>6</v>
      </c>
      <c r="IV121" s="148">
        <v>11</v>
      </c>
      <c r="IW121" s="148">
        <v>15</v>
      </c>
      <c r="IX121" s="148">
        <v>16</v>
      </c>
      <c r="IY121" s="148">
        <v>12</v>
      </c>
      <c r="IZ121" s="148">
        <v>11</v>
      </c>
      <c r="JA121" s="148">
        <v>9</v>
      </c>
      <c r="JB121" s="148">
        <v>10</v>
      </c>
      <c r="JC121" s="148">
        <v>5</v>
      </c>
      <c r="JD121" s="148">
        <v>5</v>
      </c>
      <c r="JE121" s="148">
        <v>5</v>
      </c>
      <c r="JF121" s="353">
        <f t="shared" si="120"/>
        <v>5.5</v>
      </c>
      <c r="JG121" s="148">
        <v>6</v>
      </c>
      <c r="JH121" s="148">
        <v>5</v>
      </c>
      <c r="JI121" s="148">
        <v>4</v>
      </c>
      <c r="JJ121" s="148">
        <v>4</v>
      </c>
      <c r="JK121" s="148">
        <v>7</v>
      </c>
      <c r="JL121" s="148">
        <v>5</v>
      </c>
      <c r="JM121" s="148">
        <v>7</v>
      </c>
      <c r="JN121" s="351">
        <f t="shared" si="121"/>
        <v>8</v>
      </c>
      <c r="JO121" s="148">
        <v>9</v>
      </c>
      <c r="JP121" s="148">
        <v>7</v>
      </c>
      <c r="JQ121" s="148">
        <v>7</v>
      </c>
      <c r="JR121" s="148">
        <v>8</v>
      </c>
      <c r="JS121" s="148">
        <v>9</v>
      </c>
      <c r="JT121" s="148">
        <v>8</v>
      </c>
      <c r="JU121" s="148">
        <v>9</v>
      </c>
      <c r="JV121" s="351">
        <f t="shared" si="122"/>
        <v>9</v>
      </c>
      <c r="JW121" s="148">
        <v>9</v>
      </c>
      <c r="JX121" s="148">
        <v>7</v>
      </c>
      <c r="JY121" s="148">
        <v>5</v>
      </c>
      <c r="JZ121" s="148">
        <v>5</v>
      </c>
      <c r="KA121" s="148">
        <v>2</v>
      </c>
      <c r="KB121" s="148">
        <v>7</v>
      </c>
      <c r="KC121" s="148">
        <v>8</v>
      </c>
      <c r="KD121" s="148">
        <v>8</v>
      </c>
      <c r="KE121" s="148">
        <v>8</v>
      </c>
      <c r="KF121" s="148">
        <v>7</v>
      </c>
      <c r="KG121" s="148">
        <v>8</v>
      </c>
      <c r="KH121" s="148">
        <v>6</v>
      </c>
      <c r="KI121" s="148">
        <v>4</v>
      </c>
      <c r="KJ121" s="148">
        <v>7</v>
      </c>
      <c r="KK121" s="148">
        <v>10</v>
      </c>
      <c r="KL121" s="148">
        <v>7</v>
      </c>
      <c r="KM121" s="148">
        <v>6</v>
      </c>
      <c r="KN121" s="148">
        <v>9</v>
      </c>
      <c r="KO121" s="148">
        <v>9</v>
      </c>
      <c r="KP121" s="148">
        <v>14</v>
      </c>
      <c r="KQ121" s="148">
        <v>16</v>
      </c>
      <c r="KR121" s="148">
        <v>21</v>
      </c>
      <c r="KS121" s="148">
        <v>19</v>
      </c>
      <c r="KT121" s="148">
        <v>19</v>
      </c>
      <c r="KU121" s="148">
        <v>10</v>
      </c>
      <c r="KV121" s="148">
        <v>14</v>
      </c>
      <c r="KW121" s="148">
        <v>11</v>
      </c>
      <c r="KX121" s="148">
        <v>10</v>
      </c>
      <c r="KY121" s="148">
        <v>12</v>
      </c>
      <c r="KZ121" s="418">
        <f t="shared" si="123"/>
        <v>14</v>
      </c>
      <c r="LA121" s="418">
        <f t="shared" si="124"/>
        <v>14</v>
      </c>
      <c r="LB121" s="418">
        <f t="shared" si="125"/>
        <v>13</v>
      </c>
      <c r="LC121" s="418">
        <f t="shared" si="126"/>
        <v>12</v>
      </c>
      <c r="LD121" s="418">
        <f t="shared" si="127"/>
        <v>11</v>
      </c>
      <c r="LE121" s="418">
        <f t="shared" si="128"/>
        <v>10</v>
      </c>
      <c r="LF121" s="418">
        <f t="shared" si="129"/>
        <v>10</v>
      </c>
      <c r="LG121" s="418">
        <f t="shared" si="130"/>
        <v>10</v>
      </c>
      <c r="LH121" s="418">
        <f t="shared" si="131"/>
        <v>10</v>
      </c>
      <c r="LI121" s="418">
        <f t="shared" si="132"/>
        <v>10</v>
      </c>
      <c r="LJ121" s="148">
        <v>8</v>
      </c>
      <c r="LK121" s="148">
        <v>12</v>
      </c>
      <c r="LL121" s="148">
        <v>9</v>
      </c>
      <c r="LM121" s="148">
        <v>4</v>
      </c>
      <c r="LN121" s="148">
        <v>10</v>
      </c>
      <c r="LO121" s="148">
        <v>11</v>
      </c>
      <c r="LP121" s="148">
        <v>10</v>
      </c>
      <c r="LQ121" s="148">
        <v>12</v>
      </c>
      <c r="LR121" s="148">
        <v>8</v>
      </c>
      <c r="LS121" s="148">
        <v>9</v>
      </c>
      <c r="LT121" s="148">
        <v>9</v>
      </c>
      <c r="LU121" s="148">
        <v>6</v>
      </c>
      <c r="LV121" s="148">
        <v>7</v>
      </c>
      <c r="LW121" s="148">
        <v>8</v>
      </c>
      <c r="LX121" s="148">
        <v>6</v>
      </c>
      <c r="LY121" s="148">
        <v>4</v>
      </c>
      <c r="LZ121" s="148">
        <v>5</v>
      </c>
      <c r="MA121" s="148">
        <v>9</v>
      </c>
      <c r="MB121" s="148">
        <v>11</v>
      </c>
      <c r="MC121" s="148">
        <v>9</v>
      </c>
      <c r="MD121" s="148">
        <v>8</v>
      </c>
      <c r="ME121" s="148">
        <v>9</v>
      </c>
      <c r="MF121" s="148">
        <v>8</v>
      </c>
      <c r="MG121" s="148">
        <v>9</v>
      </c>
      <c r="MH121" s="148">
        <v>8</v>
      </c>
      <c r="MI121" s="148">
        <v>11</v>
      </c>
      <c r="MJ121" s="148">
        <v>10</v>
      </c>
      <c r="MK121" s="148">
        <v>10</v>
      </c>
      <c r="ML121" s="148">
        <v>8</v>
      </c>
      <c r="MM121" s="148">
        <v>5</v>
      </c>
      <c r="MN121" s="148">
        <v>9</v>
      </c>
      <c r="MO121" s="148">
        <v>12</v>
      </c>
      <c r="MP121" s="148">
        <v>9</v>
      </c>
      <c r="MQ121" s="148">
        <v>12</v>
      </c>
      <c r="MR121" s="148">
        <v>7</v>
      </c>
      <c r="MS121" s="148">
        <v>9</v>
      </c>
      <c r="MT121" s="148">
        <v>5</v>
      </c>
      <c r="MU121" s="148">
        <v>7</v>
      </c>
      <c r="MV121" s="148">
        <v>10</v>
      </c>
      <c r="MW121" s="148">
        <v>8</v>
      </c>
      <c r="MX121" s="148">
        <v>10</v>
      </c>
      <c r="MY121" s="148">
        <v>7</v>
      </c>
      <c r="MZ121" s="148">
        <v>6</v>
      </c>
      <c r="NA121" s="148">
        <v>6</v>
      </c>
      <c r="NB121" s="148">
        <v>6</v>
      </c>
      <c r="NC121" s="148">
        <v>3</v>
      </c>
      <c r="ND121" s="148">
        <v>3</v>
      </c>
      <c r="NE121" s="148">
        <v>4</v>
      </c>
      <c r="NF121" s="148">
        <v>7</v>
      </c>
      <c r="NG121" s="148">
        <v>7</v>
      </c>
      <c r="NH121" s="148">
        <v>10</v>
      </c>
      <c r="NI121" s="148">
        <v>17</v>
      </c>
      <c r="NJ121" s="148">
        <v>19</v>
      </c>
      <c r="NK121" s="148">
        <v>19</v>
      </c>
      <c r="NL121" s="148">
        <v>16</v>
      </c>
      <c r="NM121" s="148">
        <v>10</v>
      </c>
      <c r="NN121" s="148">
        <v>10</v>
      </c>
      <c r="NO121" s="148">
        <v>15</v>
      </c>
      <c r="NP121" s="148">
        <v>18</v>
      </c>
      <c r="NQ121" s="148">
        <v>14</v>
      </c>
      <c r="NR121" s="148">
        <v>20</v>
      </c>
      <c r="NS121" s="148">
        <v>16</v>
      </c>
      <c r="NT121" s="148">
        <v>16</v>
      </c>
      <c r="NU121" s="148">
        <v>19</v>
      </c>
      <c r="NV121" s="148">
        <v>17</v>
      </c>
      <c r="NW121" s="148">
        <v>17</v>
      </c>
      <c r="NX121" s="148">
        <v>15</v>
      </c>
      <c r="NY121" s="148">
        <v>18</v>
      </c>
      <c r="NZ121" s="148">
        <v>16</v>
      </c>
      <c r="OA121" s="148">
        <v>19</v>
      </c>
      <c r="OB121" s="148">
        <v>25</v>
      </c>
      <c r="OC121" s="148">
        <v>22</v>
      </c>
      <c r="OD121" s="148">
        <v>17</v>
      </c>
      <c r="OE121" s="148">
        <v>9</v>
      </c>
      <c r="OF121" s="148">
        <v>9</v>
      </c>
      <c r="OG121" s="148">
        <v>10</v>
      </c>
      <c r="OH121" s="148">
        <v>15</v>
      </c>
      <c r="OI121" s="148">
        <v>14</v>
      </c>
      <c r="OJ121" s="148">
        <v>11</v>
      </c>
      <c r="OK121" s="148">
        <v>12</v>
      </c>
      <c r="OL121" s="148">
        <v>15</v>
      </c>
      <c r="OM121" s="148">
        <v>14</v>
      </c>
      <c r="ON121" s="148">
        <v>12</v>
      </c>
      <c r="OO121" s="148">
        <v>10</v>
      </c>
      <c r="OP121" s="148">
        <v>9</v>
      </c>
      <c r="OQ121" s="148">
        <v>16</v>
      </c>
      <c r="OR121" s="148">
        <v>18</v>
      </c>
      <c r="OS121" s="148">
        <v>16</v>
      </c>
      <c r="OT121" s="148">
        <v>17</v>
      </c>
      <c r="OU121" s="148">
        <v>11</v>
      </c>
      <c r="OV121" s="148">
        <v>12</v>
      </c>
      <c r="OW121" s="148">
        <v>10</v>
      </c>
      <c r="OX121" s="148">
        <v>6</v>
      </c>
      <c r="OY121" s="351">
        <f t="shared" si="115"/>
        <v>9.5</v>
      </c>
      <c r="OZ121" s="148">
        <v>13</v>
      </c>
      <c r="PA121" s="148">
        <v>15</v>
      </c>
      <c r="PB121" s="148">
        <v>12</v>
      </c>
      <c r="PC121" s="148">
        <v>13</v>
      </c>
      <c r="PD121" s="148">
        <v>4</v>
      </c>
      <c r="PE121" s="148">
        <v>10</v>
      </c>
      <c r="PF121" s="148">
        <v>10</v>
      </c>
      <c r="PG121" s="351">
        <f t="shared" si="116"/>
        <v>12</v>
      </c>
      <c r="PH121" s="148">
        <v>14</v>
      </c>
      <c r="PI121" s="148">
        <v>13</v>
      </c>
      <c r="PJ121" s="351">
        <f t="shared" si="117"/>
        <v>13.5</v>
      </c>
      <c r="PK121" s="148">
        <v>14</v>
      </c>
      <c r="PL121" s="148">
        <v>13</v>
      </c>
      <c r="PM121" s="148">
        <v>13</v>
      </c>
      <c r="PN121" s="148">
        <v>11</v>
      </c>
      <c r="PO121" s="96">
        <v>8</v>
      </c>
      <c r="PP121" s="148">
        <v>13</v>
      </c>
      <c r="PQ121" s="148">
        <v>9</v>
      </c>
      <c r="PR121" s="148">
        <v>8</v>
      </c>
      <c r="PS121" s="148">
        <v>13</v>
      </c>
      <c r="PT121" s="148">
        <v>12</v>
      </c>
      <c r="PU121" s="148">
        <v>10</v>
      </c>
      <c r="PV121" s="148">
        <v>5</v>
      </c>
      <c r="PW121" s="148">
        <v>1</v>
      </c>
      <c r="PX121" s="148">
        <v>4</v>
      </c>
      <c r="PY121" s="148">
        <v>10</v>
      </c>
      <c r="PZ121" s="148">
        <v>11</v>
      </c>
      <c r="QA121" s="148">
        <v>13</v>
      </c>
      <c r="QB121" s="148">
        <v>16</v>
      </c>
      <c r="QC121" s="148">
        <v>12</v>
      </c>
      <c r="QD121" s="148">
        <v>13</v>
      </c>
      <c r="QE121" s="148">
        <v>19</v>
      </c>
      <c r="QF121" s="148">
        <v>15</v>
      </c>
      <c r="QG121" s="148">
        <v>14</v>
      </c>
      <c r="QH121" s="148">
        <v>16</v>
      </c>
      <c r="QI121" s="148">
        <v>11</v>
      </c>
      <c r="QJ121" s="148">
        <v>8</v>
      </c>
      <c r="QK121" s="148">
        <v>15</v>
      </c>
      <c r="QL121" s="148">
        <v>9</v>
      </c>
      <c r="QM121" s="148">
        <v>7</v>
      </c>
      <c r="QN121" s="148">
        <v>13</v>
      </c>
      <c r="QO121" s="148">
        <v>16</v>
      </c>
      <c r="QP121" s="148">
        <v>13</v>
      </c>
      <c r="QQ121" s="148">
        <v>16</v>
      </c>
      <c r="QR121" s="148">
        <v>6</v>
      </c>
      <c r="QS121" s="148">
        <v>0</v>
      </c>
      <c r="QT121" s="148">
        <v>0</v>
      </c>
      <c r="QU121" s="148">
        <v>0</v>
      </c>
      <c r="QV121" s="148">
        <v>0</v>
      </c>
      <c r="QW121" s="148">
        <v>8</v>
      </c>
      <c r="QX121" s="148">
        <v>22</v>
      </c>
      <c r="QY121" s="148">
        <v>22</v>
      </c>
      <c r="QZ121" s="148">
        <v>15</v>
      </c>
      <c r="RA121" s="148">
        <v>14</v>
      </c>
      <c r="RB121" s="96">
        <v>5</v>
      </c>
      <c r="RC121" s="148">
        <v>6</v>
      </c>
      <c r="RD121" s="96">
        <v>5</v>
      </c>
      <c r="RE121" s="148">
        <v>3</v>
      </c>
      <c r="RF121" s="148">
        <v>7</v>
      </c>
      <c r="RG121" s="96">
        <v>5</v>
      </c>
      <c r="RH121" s="96">
        <v>3</v>
      </c>
      <c r="RI121" s="96">
        <v>7</v>
      </c>
      <c r="RJ121" s="96">
        <v>8</v>
      </c>
      <c r="RK121" s="96">
        <v>5</v>
      </c>
      <c r="RL121" s="96">
        <v>5</v>
      </c>
      <c r="RM121" s="96">
        <v>3</v>
      </c>
      <c r="RN121" s="96">
        <v>5</v>
      </c>
      <c r="RO121" s="148">
        <v>8</v>
      </c>
      <c r="RP121" s="148">
        <v>15</v>
      </c>
      <c r="RQ121" s="148">
        <v>11</v>
      </c>
      <c r="RR121" s="148">
        <v>8</v>
      </c>
      <c r="RS121" s="148">
        <v>6</v>
      </c>
      <c r="RT121" s="148">
        <v>9</v>
      </c>
      <c r="RU121" s="148">
        <v>8</v>
      </c>
      <c r="RV121" s="148">
        <v>8</v>
      </c>
      <c r="RW121" s="148">
        <v>8</v>
      </c>
      <c r="RX121" s="148">
        <v>9</v>
      </c>
      <c r="RY121" s="148">
        <v>10</v>
      </c>
      <c r="RZ121" s="148">
        <v>7</v>
      </c>
      <c r="SA121" s="148">
        <v>8</v>
      </c>
      <c r="SB121" s="148">
        <v>11</v>
      </c>
      <c r="SC121" s="148">
        <v>14</v>
      </c>
      <c r="SD121" s="148">
        <v>13</v>
      </c>
      <c r="SE121" s="148">
        <v>14</v>
      </c>
      <c r="SF121" s="148">
        <v>10</v>
      </c>
      <c r="SG121" s="148">
        <v>8</v>
      </c>
      <c r="SH121" s="148">
        <v>12</v>
      </c>
      <c r="SI121" s="148">
        <v>10</v>
      </c>
      <c r="SJ121" s="148">
        <v>10</v>
      </c>
      <c r="SK121" s="148">
        <v>10</v>
      </c>
      <c r="SL121" s="148">
        <v>8</v>
      </c>
      <c r="SM121" s="148">
        <v>8</v>
      </c>
      <c r="SN121" s="148">
        <v>13</v>
      </c>
      <c r="SO121" s="148">
        <v>14</v>
      </c>
      <c r="SP121" s="148">
        <v>13</v>
      </c>
      <c r="SQ121" s="148">
        <v>7</v>
      </c>
      <c r="SR121" s="148">
        <v>6</v>
      </c>
      <c r="SS121" s="148">
        <v>11</v>
      </c>
      <c r="ST121" s="148">
        <v>14</v>
      </c>
      <c r="SU121" s="148">
        <v>15</v>
      </c>
      <c r="SV121" s="148">
        <v>19</v>
      </c>
      <c r="SW121" s="148">
        <v>20</v>
      </c>
      <c r="SX121" s="148">
        <v>12</v>
      </c>
      <c r="SY121" s="148">
        <v>11</v>
      </c>
      <c r="SZ121" s="148">
        <v>6</v>
      </c>
      <c r="TA121" s="148">
        <v>12</v>
      </c>
      <c r="TB121" s="148">
        <v>13</v>
      </c>
      <c r="TC121" s="148">
        <v>14</v>
      </c>
      <c r="TD121" s="148">
        <v>9</v>
      </c>
      <c r="TE121" s="148">
        <v>9</v>
      </c>
      <c r="TF121" s="148">
        <v>8</v>
      </c>
      <c r="TG121" s="148">
        <v>7</v>
      </c>
      <c r="TH121" s="148">
        <v>13</v>
      </c>
      <c r="TI121" s="148">
        <v>10</v>
      </c>
      <c r="TJ121" s="148">
        <v>10</v>
      </c>
      <c r="TK121" s="148">
        <v>10</v>
      </c>
      <c r="TL121" s="148">
        <v>10</v>
      </c>
      <c r="TM121" s="148">
        <v>10</v>
      </c>
      <c r="TN121" s="148">
        <v>3</v>
      </c>
      <c r="TO121" s="148">
        <v>2</v>
      </c>
      <c r="TP121" s="148">
        <v>5</v>
      </c>
      <c r="TQ121" s="148">
        <v>4</v>
      </c>
      <c r="TR121" s="148">
        <v>8</v>
      </c>
      <c r="TS121" s="148">
        <v>7</v>
      </c>
      <c r="TT121" s="148">
        <v>12</v>
      </c>
      <c r="TU121" s="148">
        <v>13</v>
      </c>
      <c r="TV121" s="148">
        <v>12</v>
      </c>
      <c r="TW121" s="148">
        <v>14</v>
      </c>
      <c r="TX121" s="148">
        <v>15</v>
      </c>
      <c r="TY121" s="148">
        <v>15</v>
      </c>
      <c r="TZ121" s="148">
        <v>12</v>
      </c>
      <c r="UA121" s="148">
        <v>10</v>
      </c>
      <c r="UB121" s="148">
        <v>11</v>
      </c>
      <c r="UC121" s="148">
        <v>12</v>
      </c>
      <c r="UD121" s="148">
        <v>12</v>
      </c>
      <c r="UE121" s="148">
        <v>5</v>
      </c>
      <c r="UF121" s="148">
        <v>5</v>
      </c>
      <c r="UG121" s="148">
        <v>8</v>
      </c>
      <c r="UH121" s="148">
        <v>5</v>
      </c>
      <c r="UI121" s="148">
        <v>6</v>
      </c>
      <c r="UJ121" s="148">
        <v>6</v>
      </c>
      <c r="UK121" s="148">
        <v>13</v>
      </c>
      <c r="UL121" s="148">
        <v>11</v>
      </c>
      <c r="UM121" s="148">
        <v>8</v>
      </c>
      <c r="UN121" s="148">
        <v>11</v>
      </c>
      <c r="UO121" s="148">
        <v>10</v>
      </c>
      <c r="UP121" s="148">
        <v>11</v>
      </c>
      <c r="UQ121" s="148">
        <v>12</v>
      </c>
      <c r="UR121" s="148">
        <v>13</v>
      </c>
      <c r="US121" s="148">
        <v>11</v>
      </c>
      <c r="UT121" s="148">
        <v>4</v>
      </c>
      <c r="UU121" s="148">
        <v>0</v>
      </c>
      <c r="UV121" s="148">
        <v>3</v>
      </c>
      <c r="UW121" s="148">
        <v>11</v>
      </c>
      <c r="UX121" s="148">
        <v>16</v>
      </c>
      <c r="UY121" s="148">
        <v>19</v>
      </c>
      <c r="UZ121" s="148">
        <v>26</v>
      </c>
      <c r="VA121" s="148">
        <v>21</v>
      </c>
      <c r="VB121" s="148">
        <v>16</v>
      </c>
      <c r="VC121" s="148">
        <v>12</v>
      </c>
      <c r="VD121" s="148">
        <v>9</v>
      </c>
      <c r="VE121" s="148">
        <v>13</v>
      </c>
      <c r="VF121" s="148">
        <v>14</v>
      </c>
      <c r="VG121" s="148">
        <v>7</v>
      </c>
      <c r="VH121" s="148">
        <v>5</v>
      </c>
      <c r="VI121" s="148">
        <v>10</v>
      </c>
      <c r="VJ121" s="148">
        <v>8</v>
      </c>
      <c r="VK121" s="148">
        <v>5</v>
      </c>
      <c r="VL121" s="148">
        <v>5</v>
      </c>
      <c r="VM121" s="148">
        <v>3</v>
      </c>
      <c r="VN121" s="148">
        <v>2</v>
      </c>
      <c r="VO121" s="148">
        <v>6</v>
      </c>
      <c r="VP121" s="148">
        <v>7</v>
      </c>
      <c r="VQ121" s="148">
        <v>6</v>
      </c>
      <c r="VR121" s="148">
        <v>5</v>
      </c>
      <c r="VS121" s="148">
        <v>4</v>
      </c>
      <c r="VT121" s="148">
        <v>4</v>
      </c>
      <c r="VU121" s="148">
        <v>5</v>
      </c>
      <c r="VV121" s="148">
        <v>0</v>
      </c>
      <c r="VW121" s="148">
        <v>0</v>
      </c>
      <c r="VX121" s="148">
        <v>0</v>
      </c>
      <c r="VY121" s="148">
        <v>0</v>
      </c>
      <c r="VZ121" s="148">
        <v>0</v>
      </c>
      <c r="WA121" s="148">
        <v>0</v>
      </c>
      <c r="WB121" s="148">
        <v>0</v>
      </c>
      <c r="WC121" s="148">
        <v>0</v>
      </c>
      <c r="WD121" s="148">
        <v>0</v>
      </c>
      <c r="WE121" s="148">
        <v>0</v>
      </c>
      <c r="WF121" s="148">
        <v>0</v>
      </c>
      <c r="WG121" s="148">
        <v>0</v>
      </c>
      <c r="WH121" s="148">
        <v>0</v>
      </c>
      <c r="WI121" s="148">
        <v>0</v>
      </c>
      <c r="WJ121" s="148">
        <v>0</v>
      </c>
      <c r="WK121" s="148">
        <v>6</v>
      </c>
      <c r="WL121" s="148">
        <v>17</v>
      </c>
      <c r="WM121" s="148">
        <v>0</v>
      </c>
      <c r="WN121" s="148">
        <v>0</v>
      </c>
      <c r="WO121" s="148">
        <v>0</v>
      </c>
      <c r="WP121" s="148">
        <v>0</v>
      </c>
      <c r="WQ121" s="148">
        <v>0</v>
      </c>
      <c r="WR121" s="148">
        <v>0</v>
      </c>
      <c r="WS121" s="148">
        <v>0</v>
      </c>
      <c r="WT121" s="148">
        <v>0</v>
      </c>
      <c r="WU121" s="148">
        <v>0</v>
      </c>
      <c r="WV121" s="148">
        <v>0</v>
      </c>
      <c r="WW121" s="148">
        <v>0</v>
      </c>
      <c r="WX121" s="148">
        <v>0</v>
      </c>
      <c r="WY121" s="148">
        <v>0</v>
      </c>
      <c r="WZ121" s="148">
        <v>0</v>
      </c>
      <c r="XA121" s="148">
        <v>0</v>
      </c>
      <c r="XB121" s="148">
        <v>0</v>
      </c>
      <c r="XC121" s="148">
        <v>0</v>
      </c>
      <c r="XD121" s="148">
        <v>0</v>
      </c>
      <c r="XE121" s="148">
        <v>0</v>
      </c>
      <c r="XF121" s="148">
        <v>0</v>
      </c>
      <c r="XG121" s="148">
        <v>0</v>
      </c>
      <c r="XH121" s="148">
        <v>0</v>
      </c>
      <c r="XI121" s="148">
        <v>0</v>
      </c>
      <c r="XJ121" s="148">
        <v>0</v>
      </c>
      <c r="XK121" s="148">
        <v>0</v>
      </c>
    </row>
    <row r="122" spans="1:635" s="148" customFormat="1" x14ac:dyDescent="0.2">
      <c r="A122" s="327"/>
      <c r="B122" s="354">
        <v>8</v>
      </c>
      <c r="C122" s="399">
        <f t="shared" ca="1" si="113"/>
        <v>0</v>
      </c>
      <c r="D122" s="400">
        <f t="shared" ca="1" si="118"/>
        <v>0</v>
      </c>
      <c r="E122" s="419">
        <f t="shared" ca="1" si="119"/>
        <v>1</v>
      </c>
      <c r="F122" s="401"/>
      <c r="G122" s="148">
        <v>57</v>
      </c>
      <c r="H122" s="148">
        <v>45</v>
      </c>
      <c r="I122" s="355">
        <v>56</v>
      </c>
      <c r="J122" s="148">
        <v>67</v>
      </c>
      <c r="K122" s="148">
        <v>44</v>
      </c>
      <c r="L122" s="148">
        <v>47</v>
      </c>
      <c r="M122" s="148">
        <v>51</v>
      </c>
      <c r="N122" s="148">
        <v>60</v>
      </c>
      <c r="O122" s="148">
        <v>47</v>
      </c>
      <c r="P122" s="148">
        <v>44</v>
      </c>
      <c r="Q122" s="148">
        <v>42</v>
      </c>
      <c r="R122" s="148">
        <v>55</v>
      </c>
      <c r="S122" s="148">
        <v>54</v>
      </c>
      <c r="T122" s="148">
        <v>49</v>
      </c>
      <c r="U122" s="148">
        <v>55</v>
      </c>
      <c r="V122" s="148">
        <v>62</v>
      </c>
      <c r="W122" s="148">
        <v>52</v>
      </c>
      <c r="X122" s="148">
        <v>56</v>
      </c>
      <c r="Y122" s="148">
        <v>58</v>
      </c>
      <c r="Z122" s="148">
        <v>66</v>
      </c>
      <c r="AA122" s="148">
        <v>63</v>
      </c>
      <c r="AB122" s="148">
        <v>59</v>
      </c>
      <c r="AC122" s="148">
        <v>55</v>
      </c>
      <c r="AD122" s="148">
        <v>62</v>
      </c>
      <c r="AE122" s="148">
        <v>58</v>
      </c>
      <c r="AF122" s="148">
        <v>51</v>
      </c>
      <c r="AG122" s="148">
        <v>47</v>
      </c>
      <c r="AH122" s="148">
        <v>45</v>
      </c>
      <c r="AI122" s="148">
        <v>56</v>
      </c>
      <c r="AJ122" s="148">
        <v>37</v>
      </c>
      <c r="AK122" s="148">
        <v>48</v>
      </c>
      <c r="AL122" s="148">
        <v>44</v>
      </c>
      <c r="AM122" s="148">
        <v>47</v>
      </c>
      <c r="AN122" s="148">
        <v>59</v>
      </c>
      <c r="AO122" s="148">
        <v>58</v>
      </c>
      <c r="AP122" s="360">
        <v>54.5</v>
      </c>
      <c r="AQ122" s="148">
        <v>51</v>
      </c>
      <c r="AR122" s="148">
        <v>45</v>
      </c>
      <c r="AS122" s="148">
        <v>39</v>
      </c>
      <c r="AT122" s="148">
        <v>54</v>
      </c>
      <c r="AU122" s="148">
        <v>66</v>
      </c>
      <c r="AV122" s="148">
        <v>53</v>
      </c>
      <c r="AW122" s="148">
        <v>47</v>
      </c>
      <c r="AX122" s="148">
        <v>81</v>
      </c>
      <c r="AY122" s="148">
        <v>66</v>
      </c>
      <c r="AZ122" s="148">
        <v>74</v>
      </c>
      <c r="BA122" s="148">
        <v>58</v>
      </c>
      <c r="BB122" s="148">
        <v>54</v>
      </c>
      <c r="BC122" s="148">
        <v>58</v>
      </c>
      <c r="BD122" s="148">
        <v>55</v>
      </c>
      <c r="BE122" s="148">
        <v>60</v>
      </c>
      <c r="BF122" s="148">
        <v>70</v>
      </c>
      <c r="BG122" s="148">
        <v>66</v>
      </c>
      <c r="BH122" s="148">
        <v>71</v>
      </c>
      <c r="BI122" s="148">
        <v>69</v>
      </c>
      <c r="BJ122" s="148">
        <v>63</v>
      </c>
      <c r="BK122" s="148">
        <v>73</v>
      </c>
      <c r="BL122" s="148">
        <v>54</v>
      </c>
      <c r="BM122" s="148">
        <v>60</v>
      </c>
      <c r="BN122" s="148">
        <v>45</v>
      </c>
      <c r="BO122" s="148">
        <v>37</v>
      </c>
      <c r="BP122" s="148">
        <v>39</v>
      </c>
      <c r="BQ122" s="148">
        <v>38</v>
      </c>
      <c r="BR122" s="148">
        <v>56</v>
      </c>
      <c r="BS122" s="148">
        <v>43</v>
      </c>
      <c r="BT122" s="148">
        <v>46</v>
      </c>
      <c r="BU122" s="148">
        <v>59</v>
      </c>
      <c r="BV122" s="148">
        <v>63</v>
      </c>
      <c r="BW122" s="148">
        <v>44</v>
      </c>
      <c r="BX122" s="148">
        <v>51</v>
      </c>
      <c r="BY122" s="148">
        <v>57</v>
      </c>
      <c r="BZ122" s="148">
        <v>65</v>
      </c>
      <c r="CA122" s="148">
        <v>72</v>
      </c>
      <c r="CB122" s="148">
        <v>64</v>
      </c>
      <c r="CC122" s="148">
        <v>69</v>
      </c>
      <c r="CD122" s="148">
        <v>76</v>
      </c>
      <c r="CE122" s="148">
        <v>63</v>
      </c>
      <c r="CF122" s="148">
        <v>68</v>
      </c>
      <c r="CG122" s="148">
        <v>79</v>
      </c>
      <c r="CH122" s="148">
        <v>70</v>
      </c>
      <c r="CI122" s="148">
        <v>59</v>
      </c>
      <c r="CJ122" s="148">
        <v>66</v>
      </c>
      <c r="CK122" s="148">
        <v>47</v>
      </c>
      <c r="CL122" s="148">
        <v>50</v>
      </c>
      <c r="CM122" s="148">
        <v>77</v>
      </c>
      <c r="CN122" s="148">
        <v>72</v>
      </c>
      <c r="CO122" s="148">
        <v>65</v>
      </c>
      <c r="CP122" s="148">
        <v>50</v>
      </c>
      <c r="CQ122" s="148">
        <v>49</v>
      </c>
      <c r="CR122" s="148">
        <v>51</v>
      </c>
      <c r="CS122" s="148">
        <v>50</v>
      </c>
      <c r="CT122" s="148">
        <v>63</v>
      </c>
      <c r="CU122" s="148">
        <v>77</v>
      </c>
      <c r="CV122" s="148">
        <v>72</v>
      </c>
      <c r="CW122" s="148">
        <v>78</v>
      </c>
      <c r="CX122" s="148">
        <v>55</v>
      </c>
      <c r="CY122" s="148">
        <v>76</v>
      </c>
      <c r="CZ122" s="148">
        <v>80</v>
      </c>
      <c r="DA122" s="148">
        <v>54</v>
      </c>
      <c r="DB122" s="148">
        <v>72</v>
      </c>
      <c r="DC122" s="148">
        <v>69</v>
      </c>
      <c r="DD122" s="148">
        <v>69</v>
      </c>
      <c r="DE122" s="148">
        <v>64</v>
      </c>
      <c r="DF122" s="148">
        <v>64</v>
      </c>
      <c r="DG122" s="148">
        <v>64</v>
      </c>
      <c r="DH122" s="148">
        <v>47</v>
      </c>
      <c r="DI122" s="148">
        <v>106</v>
      </c>
      <c r="DJ122" s="148">
        <v>103</v>
      </c>
      <c r="DK122" s="148">
        <v>143</v>
      </c>
      <c r="DL122" s="148">
        <v>143</v>
      </c>
      <c r="DM122" s="148">
        <v>91</v>
      </c>
      <c r="DN122" s="148">
        <v>107</v>
      </c>
      <c r="DO122" s="148">
        <v>85</v>
      </c>
      <c r="DP122" s="148">
        <v>87</v>
      </c>
      <c r="DQ122" s="148">
        <v>87</v>
      </c>
      <c r="DR122" s="96">
        <v>95</v>
      </c>
      <c r="DS122" s="148">
        <v>81</v>
      </c>
      <c r="DT122" s="398">
        <v>97</v>
      </c>
      <c r="DU122" s="398">
        <v>84</v>
      </c>
      <c r="DV122" s="397">
        <v>91</v>
      </c>
      <c r="DW122" s="397">
        <v>85</v>
      </c>
      <c r="DX122" s="398">
        <v>87</v>
      </c>
      <c r="DY122" s="148">
        <v>70</v>
      </c>
      <c r="DZ122" s="148">
        <v>78</v>
      </c>
      <c r="EA122" s="148">
        <v>100</v>
      </c>
      <c r="EB122" s="148">
        <v>91</v>
      </c>
      <c r="EC122" s="148">
        <v>100</v>
      </c>
      <c r="ED122" s="148">
        <v>95</v>
      </c>
      <c r="EE122" s="148">
        <v>95</v>
      </c>
      <c r="EF122" s="148">
        <v>114</v>
      </c>
      <c r="EG122" s="148">
        <v>104</v>
      </c>
      <c r="EH122" s="148">
        <v>113</v>
      </c>
      <c r="EI122" s="148">
        <v>116</v>
      </c>
      <c r="EJ122" s="148">
        <v>105</v>
      </c>
      <c r="EK122" s="148">
        <v>89</v>
      </c>
      <c r="EL122" s="148">
        <v>74</v>
      </c>
      <c r="EM122" s="148">
        <v>88</v>
      </c>
      <c r="EN122" s="148">
        <v>66</v>
      </c>
      <c r="EO122" s="148">
        <v>53</v>
      </c>
      <c r="EP122" s="148">
        <v>48</v>
      </c>
      <c r="EQ122" s="148">
        <v>33</v>
      </c>
      <c r="ER122" s="148">
        <v>22</v>
      </c>
      <c r="ES122" s="148">
        <v>17</v>
      </c>
      <c r="ET122" s="148">
        <v>43</v>
      </c>
      <c r="EU122" s="148">
        <v>50</v>
      </c>
      <c r="EV122" s="148">
        <v>66</v>
      </c>
      <c r="EW122" s="148">
        <v>67</v>
      </c>
      <c r="EX122" s="148">
        <v>51</v>
      </c>
      <c r="EY122" s="148">
        <v>31</v>
      </c>
      <c r="EZ122" s="148">
        <v>36</v>
      </c>
      <c r="FA122" s="148">
        <v>45</v>
      </c>
      <c r="FB122" s="148">
        <v>64</v>
      </c>
      <c r="FC122" s="148">
        <v>81</v>
      </c>
      <c r="FD122" s="148">
        <v>103</v>
      </c>
      <c r="FE122" s="148">
        <v>94</v>
      </c>
      <c r="FF122" s="148">
        <v>85</v>
      </c>
      <c r="FG122" s="148">
        <v>62</v>
      </c>
      <c r="FH122" s="148">
        <v>63</v>
      </c>
      <c r="FI122" s="148">
        <v>66</v>
      </c>
      <c r="FJ122" s="148">
        <v>65</v>
      </c>
      <c r="FK122" s="148">
        <v>87</v>
      </c>
      <c r="FL122" s="148">
        <v>151</v>
      </c>
      <c r="FM122" s="148">
        <v>181</v>
      </c>
      <c r="FN122" s="148">
        <v>182</v>
      </c>
      <c r="FO122" s="148">
        <v>238</v>
      </c>
      <c r="FP122" s="148">
        <v>188</v>
      </c>
      <c r="FQ122" s="148">
        <v>87</v>
      </c>
      <c r="FR122" s="148">
        <v>148</v>
      </c>
      <c r="FS122" s="96">
        <v>119</v>
      </c>
      <c r="FT122" s="148">
        <v>113</v>
      </c>
      <c r="FU122" s="398">
        <v>130</v>
      </c>
      <c r="FV122" s="398">
        <v>116</v>
      </c>
      <c r="FW122" s="397">
        <v>113</v>
      </c>
      <c r="FX122" s="397">
        <v>120</v>
      </c>
      <c r="FY122" s="398">
        <v>122</v>
      </c>
      <c r="FZ122" s="148">
        <v>114</v>
      </c>
      <c r="GA122" s="148">
        <v>158</v>
      </c>
      <c r="GB122" s="148">
        <v>108</v>
      </c>
      <c r="GC122" s="148">
        <v>128</v>
      </c>
      <c r="GD122" s="148">
        <v>87</v>
      </c>
      <c r="GE122" s="148">
        <v>74</v>
      </c>
      <c r="GF122" s="148">
        <v>124</v>
      </c>
      <c r="GG122" s="148">
        <v>83</v>
      </c>
      <c r="GH122" s="148">
        <v>102</v>
      </c>
      <c r="GI122" s="148">
        <v>116</v>
      </c>
      <c r="GJ122" s="148">
        <v>92</v>
      </c>
      <c r="GK122" s="148">
        <v>120</v>
      </c>
      <c r="GL122" s="148">
        <v>123</v>
      </c>
      <c r="GM122" s="148">
        <v>111</v>
      </c>
      <c r="GN122" s="148">
        <v>136</v>
      </c>
      <c r="GO122" s="148">
        <v>176</v>
      </c>
      <c r="GP122" s="148">
        <v>133</v>
      </c>
      <c r="GQ122" s="148">
        <v>117</v>
      </c>
      <c r="GR122" s="148">
        <v>162</v>
      </c>
      <c r="GS122" s="148">
        <v>147</v>
      </c>
      <c r="GT122" s="148">
        <v>141</v>
      </c>
      <c r="GU122" s="148">
        <v>123</v>
      </c>
      <c r="GV122" s="148">
        <v>106</v>
      </c>
      <c r="GW122" s="148">
        <v>130</v>
      </c>
      <c r="GX122" s="148">
        <v>113</v>
      </c>
      <c r="GY122" s="148">
        <v>131</v>
      </c>
      <c r="GZ122" s="148">
        <v>134</v>
      </c>
      <c r="HA122" s="148">
        <v>123</v>
      </c>
      <c r="HB122" s="148">
        <v>104</v>
      </c>
      <c r="HC122" s="148">
        <v>90</v>
      </c>
      <c r="HD122" s="148">
        <v>102</v>
      </c>
      <c r="HE122" s="148">
        <v>128</v>
      </c>
      <c r="HF122" s="148">
        <v>157</v>
      </c>
      <c r="HG122" s="148">
        <v>155</v>
      </c>
      <c r="HH122" s="148">
        <v>122</v>
      </c>
      <c r="HI122" s="148">
        <v>188</v>
      </c>
      <c r="HJ122" s="148">
        <v>244</v>
      </c>
      <c r="HK122" s="148">
        <v>248</v>
      </c>
      <c r="HL122" s="148">
        <v>207</v>
      </c>
      <c r="HM122" s="148">
        <v>272</v>
      </c>
      <c r="HN122" s="148">
        <v>243</v>
      </c>
      <c r="HO122" s="148">
        <v>257</v>
      </c>
      <c r="HP122" s="148">
        <v>220</v>
      </c>
      <c r="HQ122" s="148">
        <v>171</v>
      </c>
      <c r="HR122" s="148">
        <v>179</v>
      </c>
      <c r="HS122" s="148">
        <v>296</v>
      </c>
      <c r="HT122" s="148">
        <v>291</v>
      </c>
      <c r="HU122" s="148">
        <v>233</v>
      </c>
      <c r="HV122" s="148">
        <v>225</v>
      </c>
      <c r="HW122" s="148">
        <v>145</v>
      </c>
      <c r="HX122" s="148">
        <v>153</v>
      </c>
      <c r="HY122" s="148">
        <v>94</v>
      </c>
      <c r="HZ122" s="148">
        <v>128</v>
      </c>
      <c r="IA122" s="148">
        <v>173</v>
      </c>
      <c r="IB122" s="148">
        <v>174</v>
      </c>
      <c r="IC122" s="148">
        <v>142</v>
      </c>
      <c r="ID122" s="148">
        <v>123</v>
      </c>
      <c r="IE122" s="148">
        <v>107</v>
      </c>
      <c r="IF122" s="148">
        <v>141</v>
      </c>
      <c r="IG122" s="148">
        <v>100</v>
      </c>
      <c r="IH122" s="148">
        <v>122</v>
      </c>
      <c r="II122" s="148">
        <v>132</v>
      </c>
      <c r="IJ122" s="148">
        <v>144</v>
      </c>
      <c r="IK122" s="148">
        <v>147</v>
      </c>
      <c r="IL122" s="148">
        <v>118</v>
      </c>
      <c r="IM122" s="148">
        <v>118</v>
      </c>
      <c r="IN122" s="351">
        <f t="shared" si="114"/>
        <v>138</v>
      </c>
      <c r="IO122" s="148">
        <v>158</v>
      </c>
      <c r="IP122" s="148">
        <v>135</v>
      </c>
      <c r="IQ122" s="148">
        <v>101</v>
      </c>
      <c r="IR122" s="148">
        <v>75</v>
      </c>
      <c r="IS122" s="148">
        <v>88</v>
      </c>
      <c r="IT122" s="148">
        <v>81</v>
      </c>
      <c r="IU122" s="148">
        <v>159</v>
      </c>
      <c r="IV122" s="148">
        <v>232</v>
      </c>
      <c r="IW122" s="148">
        <v>214</v>
      </c>
      <c r="IX122" s="148">
        <v>258</v>
      </c>
      <c r="IY122" s="148">
        <v>237</v>
      </c>
      <c r="IZ122" s="148">
        <v>262</v>
      </c>
      <c r="JA122" s="148">
        <v>344</v>
      </c>
      <c r="JB122" s="148">
        <v>270</v>
      </c>
      <c r="JC122" s="148">
        <v>230</v>
      </c>
      <c r="JD122" s="148">
        <v>165</v>
      </c>
      <c r="JE122" s="148">
        <v>163</v>
      </c>
      <c r="JF122" s="353">
        <f t="shared" si="120"/>
        <v>187</v>
      </c>
      <c r="JG122" s="148">
        <v>211</v>
      </c>
      <c r="JH122" s="148">
        <v>187</v>
      </c>
      <c r="JI122" s="148">
        <v>171</v>
      </c>
      <c r="JJ122" s="148">
        <v>223</v>
      </c>
      <c r="JK122" s="148">
        <v>186</v>
      </c>
      <c r="JL122" s="148">
        <v>154</v>
      </c>
      <c r="JM122" s="148">
        <v>230</v>
      </c>
      <c r="JN122" s="351">
        <f t="shared" si="121"/>
        <v>242</v>
      </c>
      <c r="JO122" s="148">
        <v>254</v>
      </c>
      <c r="JP122" s="148">
        <v>188</v>
      </c>
      <c r="JQ122" s="148">
        <v>149</v>
      </c>
      <c r="JR122" s="148">
        <v>155</v>
      </c>
      <c r="JS122" s="148">
        <v>146</v>
      </c>
      <c r="JT122" s="148">
        <v>145</v>
      </c>
      <c r="JU122" s="148">
        <v>136</v>
      </c>
      <c r="JV122" s="351">
        <f t="shared" si="122"/>
        <v>163</v>
      </c>
      <c r="JW122" s="148">
        <v>190</v>
      </c>
      <c r="JX122" s="148">
        <v>182</v>
      </c>
      <c r="JY122" s="148">
        <v>198</v>
      </c>
      <c r="JZ122" s="148">
        <v>199</v>
      </c>
      <c r="KA122" s="148">
        <v>230</v>
      </c>
      <c r="KB122" s="148">
        <v>202</v>
      </c>
      <c r="KC122" s="148">
        <v>164</v>
      </c>
      <c r="KD122" s="148">
        <v>187</v>
      </c>
      <c r="KE122" s="148">
        <v>182</v>
      </c>
      <c r="KF122" s="148">
        <v>181</v>
      </c>
      <c r="KG122" s="148">
        <v>200</v>
      </c>
      <c r="KH122" s="148">
        <v>164</v>
      </c>
      <c r="KI122" s="148">
        <v>192</v>
      </c>
      <c r="KJ122" s="148">
        <v>209</v>
      </c>
      <c r="KK122" s="148">
        <v>249</v>
      </c>
      <c r="KL122" s="148">
        <v>262</v>
      </c>
      <c r="KM122" s="148">
        <v>248</v>
      </c>
      <c r="KN122" s="148">
        <v>276</v>
      </c>
      <c r="KO122" s="148">
        <v>287</v>
      </c>
      <c r="KP122" s="148">
        <v>289</v>
      </c>
      <c r="KQ122" s="148">
        <v>287</v>
      </c>
      <c r="KR122" s="148">
        <v>276</v>
      </c>
      <c r="KS122" s="148">
        <v>268</v>
      </c>
      <c r="KT122" s="148">
        <v>255</v>
      </c>
      <c r="KU122" s="148">
        <v>257</v>
      </c>
      <c r="KV122" s="148">
        <v>277</v>
      </c>
      <c r="KW122" s="148">
        <v>273</v>
      </c>
      <c r="KX122" s="148">
        <v>281</v>
      </c>
      <c r="KY122" s="148">
        <v>295</v>
      </c>
      <c r="KZ122" s="418">
        <f t="shared" si="123"/>
        <v>272</v>
      </c>
      <c r="LA122" s="418">
        <f t="shared" si="124"/>
        <v>270</v>
      </c>
      <c r="LB122" s="418">
        <f t="shared" si="125"/>
        <v>267</v>
      </c>
      <c r="LC122" s="418">
        <f t="shared" si="126"/>
        <v>262</v>
      </c>
      <c r="LD122" s="418">
        <f t="shared" si="127"/>
        <v>262</v>
      </c>
      <c r="LE122" s="418">
        <f t="shared" si="128"/>
        <v>264</v>
      </c>
      <c r="LF122" s="418">
        <f t="shared" si="129"/>
        <v>263</v>
      </c>
      <c r="LG122" s="418">
        <f t="shared" si="130"/>
        <v>255</v>
      </c>
      <c r="LH122" s="418">
        <f t="shared" si="131"/>
        <v>244</v>
      </c>
      <c r="LI122" s="418">
        <f t="shared" si="132"/>
        <v>237</v>
      </c>
      <c r="LJ122" s="148">
        <v>231</v>
      </c>
      <c r="LK122" s="148">
        <v>272</v>
      </c>
      <c r="LL122" s="148">
        <v>253</v>
      </c>
      <c r="LM122" s="148">
        <v>224</v>
      </c>
      <c r="LN122" s="148">
        <v>264</v>
      </c>
      <c r="LO122" s="148">
        <v>281</v>
      </c>
      <c r="LP122" s="148">
        <v>247</v>
      </c>
      <c r="LQ122" s="148">
        <v>185</v>
      </c>
      <c r="LR122" s="148">
        <v>152</v>
      </c>
      <c r="LS122" s="148">
        <v>198</v>
      </c>
      <c r="LT122" s="148">
        <v>253</v>
      </c>
      <c r="LU122" s="148">
        <v>185</v>
      </c>
      <c r="LV122" s="148">
        <v>160</v>
      </c>
      <c r="LW122" s="148">
        <v>172</v>
      </c>
      <c r="LX122" s="148">
        <v>192</v>
      </c>
      <c r="LY122" s="148">
        <v>140</v>
      </c>
      <c r="LZ122" s="148">
        <v>145</v>
      </c>
      <c r="MA122" s="148">
        <v>150</v>
      </c>
      <c r="MB122" s="148">
        <v>133</v>
      </c>
      <c r="MC122" s="148">
        <v>142</v>
      </c>
      <c r="MD122" s="148">
        <v>133</v>
      </c>
      <c r="ME122" s="148">
        <v>187</v>
      </c>
      <c r="MF122" s="148">
        <v>190</v>
      </c>
      <c r="MG122" s="148">
        <v>187</v>
      </c>
      <c r="MH122" s="148">
        <v>173</v>
      </c>
      <c r="MI122" s="148">
        <v>137</v>
      </c>
      <c r="MJ122" s="148">
        <v>147</v>
      </c>
      <c r="MK122" s="148">
        <v>165</v>
      </c>
      <c r="ML122" s="148">
        <v>132</v>
      </c>
      <c r="MM122" s="148">
        <v>135</v>
      </c>
      <c r="MN122" s="148">
        <v>156</v>
      </c>
      <c r="MO122" s="148">
        <v>132</v>
      </c>
      <c r="MP122" s="148">
        <v>154</v>
      </c>
      <c r="MQ122" s="148">
        <v>157</v>
      </c>
      <c r="MR122" s="148">
        <v>195</v>
      </c>
      <c r="MS122" s="148">
        <v>202</v>
      </c>
      <c r="MT122" s="148">
        <v>206</v>
      </c>
      <c r="MU122" s="148">
        <v>159</v>
      </c>
      <c r="MV122" s="148">
        <v>166</v>
      </c>
      <c r="MW122" s="148">
        <v>150</v>
      </c>
      <c r="MX122" s="148">
        <v>128</v>
      </c>
      <c r="MY122" s="148">
        <v>137</v>
      </c>
      <c r="MZ122" s="148">
        <v>158</v>
      </c>
      <c r="NA122" s="148">
        <v>178</v>
      </c>
      <c r="NB122" s="148">
        <v>182</v>
      </c>
      <c r="NC122" s="148">
        <v>169</v>
      </c>
      <c r="ND122" s="148">
        <v>169</v>
      </c>
      <c r="NE122" s="148">
        <v>181</v>
      </c>
      <c r="NF122" s="148">
        <v>137</v>
      </c>
      <c r="NG122" s="148">
        <v>139</v>
      </c>
      <c r="NH122" s="148">
        <v>154</v>
      </c>
      <c r="NI122" s="148">
        <v>167</v>
      </c>
      <c r="NJ122" s="148">
        <v>159</v>
      </c>
      <c r="NK122" s="148">
        <v>170</v>
      </c>
      <c r="NL122" s="148">
        <v>116</v>
      </c>
      <c r="NM122" s="148">
        <v>128</v>
      </c>
      <c r="NN122" s="148">
        <v>167</v>
      </c>
      <c r="NO122" s="148">
        <v>142</v>
      </c>
      <c r="NP122" s="148">
        <v>117</v>
      </c>
      <c r="NQ122" s="148">
        <v>92</v>
      </c>
      <c r="NR122" s="148">
        <v>97</v>
      </c>
      <c r="NS122" s="148">
        <v>120</v>
      </c>
      <c r="NT122" s="148">
        <v>120</v>
      </c>
      <c r="NU122" s="148">
        <v>100</v>
      </c>
      <c r="NV122" s="148">
        <v>104</v>
      </c>
      <c r="NW122" s="148">
        <v>99</v>
      </c>
      <c r="NX122" s="148">
        <v>104</v>
      </c>
      <c r="NY122" s="148">
        <v>105</v>
      </c>
      <c r="NZ122" s="148">
        <v>110</v>
      </c>
      <c r="OA122" s="148">
        <v>110</v>
      </c>
      <c r="OB122" s="148">
        <v>140</v>
      </c>
      <c r="OC122" s="148">
        <v>150</v>
      </c>
      <c r="OD122" s="148">
        <v>146</v>
      </c>
      <c r="OE122" s="148">
        <v>144</v>
      </c>
      <c r="OF122" s="148">
        <v>143</v>
      </c>
      <c r="OG122" s="148">
        <v>117</v>
      </c>
      <c r="OH122" s="148">
        <v>125</v>
      </c>
      <c r="OI122" s="148">
        <v>138</v>
      </c>
      <c r="OJ122" s="148">
        <v>137</v>
      </c>
      <c r="OK122" s="148">
        <v>140</v>
      </c>
      <c r="OL122" s="148">
        <v>135</v>
      </c>
      <c r="OM122" s="148">
        <v>121</v>
      </c>
      <c r="ON122" s="148">
        <v>117</v>
      </c>
      <c r="OO122" s="148">
        <v>109</v>
      </c>
      <c r="OP122" s="148">
        <v>99</v>
      </c>
      <c r="OQ122" s="148">
        <v>98</v>
      </c>
      <c r="OR122" s="148">
        <v>118</v>
      </c>
      <c r="OS122" s="148">
        <v>105</v>
      </c>
      <c r="OT122" s="148">
        <v>125</v>
      </c>
      <c r="OU122" s="148">
        <v>111</v>
      </c>
      <c r="OV122" s="148">
        <v>132</v>
      </c>
      <c r="OW122" s="148">
        <v>152</v>
      </c>
      <c r="OX122" s="148">
        <v>130</v>
      </c>
      <c r="OY122" s="351">
        <f t="shared" si="115"/>
        <v>119</v>
      </c>
      <c r="OZ122" s="148">
        <v>108</v>
      </c>
      <c r="PA122" s="148">
        <v>97</v>
      </c>
      <c r="PB122" s="148">
        <v>117</v>
      </c>
      <c r="PC122" s="148">
        <v>117</v>
      </c>
      <c r="PD122" s="148">
        <v>92</v>
      </c>
      <c r="PE122" s="148">
        <v>108</v>
      </c>
      <c r="PF122" s="148">
        <v>122</v>
      </c>
      <c r="PG122" s="351">
        <f t="shared" si="116"/>
        <v>113.5</v>
      </c>
      <c r="PH122" s="148">
        <v>105</v>
      </c>
      <c r="PI122" s="148">
        <v>102</v>
      </c>
      <c r="PJ122" s="351">
        <f t="shared" si="117"/>
        <v>109</v>
      </c>
      <c r="PK122" s="148">
        <v>116</v>
      </c>
      <c r="PL122" s="148">
        <v>95</v>
      </c>
      <c r="PM122" s="148">
        <v>99</v>
      </c>
      <c r="PN122" s="148">
        <v>113</v>
      </c>
      <c r="PO122" s="96">
        <v>123</v>
      </c>
      <c r="PP122" s="148">
        <v>137</v>
      </c>
      <c r="PQ122" s="148">
        <v>106</v>
      </c>
      <c r="PR122" s="148">
        <v>103</v>
      </c>
      <c r="PS122" s="148">
        <v>105</v>
      </c>
      <c r="PT122" s="148">
        <v>88</v>
      </c>
      <c r="PU122" s="148">
        <v>73</v>
      </c>
      <c r="PV122" s="148">
        <v>88</v>
      </c>
      <c r="PW122" s="148">
        <v>94</v>
      </c>
      <c r="PX122" s="148">
        <v>68</v>
      </c>
      <c r="PY122" s="148">
        <v>63</v>
      </c>
      <c r="PZ122" s="148">
        <v>64</v>
      </c>
      <c r="QA122" s="148">
        <v>72</v>
      </c>
      <c r="QB122" s="148">
        <v>94</v>
      </c>
      <c r="QC122" s="148">
        <v>83</v>
      </c>
      <c r="QD122" s="148">
        <v>80</v>
      </c>
      <c r="QE122" s="148">
        <v>81</v>
      </c>
      <c r="QF122" s="148">
        <v>88</v>
      </c>
      <c r="QG122" s="148">
        <v>97</v>
      </c>
      <c r="QH122" s="148">
        <v>91</v>
      </c>
      <c r="QI122" s="148">
        <v>112</v>
      </c>
      <c r="QJ122" s="148">
        <v>93</v>
      </c>
      <c r="QK122" s="148">
        <v>84</v>
      </c>
      <c r="QL122" s="148">
        <v>83</v>
      </c>
      <c r="QM122" s="148">
        <v>78</v>
      </c>
      <c r="QN122" s="148">
        <v>106</v>
      </c>
      <c r="QO122" s="148">
        <v>126</v>
      </c>
      <c r="QP122" s="148">
        <v>134</v>
      </c>
      <c r="QQ122" s="148">
        <v>128</v>
      </c>
      <c r="QR122" s="148">
        <v>73</v>
      </c>
      <c r="QS122" s="148">
        <v>0</v>
      </c>
      <c r="QT122" s="148">
        <v>0</v>
      </c>
      <c r="QU122" s="148">
        <v>0</v>
      </c>
      <c r="QV122" s="148">
        <v>0</v>
      </c>
      <c r="QW122" s="148">
        <v>64</v>
      </c>
      <c r="QX122" s="148">
        <v>215</v>
      </c>
      <c r="QY122" s="148">
        <v>188</v>
      </c>
      <c r="QZ122" s="148">
        <v>161</v>
      </c>
      <c r="RA122" s="148">
        <v>144</v>
      </c>
      <c r="RB122" s="96">
        <v>109</v>
      </c>
      <c r="RC122" s="148">
        <v>115</v>
      </c>
      <c r="RD122" s="96">
        <v>76</v>
      </c>
      <c r="RE122" s="148">
        <v>73</v>
      </c>
      <c r="RF122" s="148">
        <v>108</v>
      </c>
      <c r="RG122" s="96">
        <v>90</v>
      </c>
      <c r="RH122" s="96">
        <v>115</v>
      </c>
      <c r="RI122" s="96">
        <v>119</v>
      </c>
      <c r="RJ122" s="96">
        <v>95</v>
      </c>
      <c r="RK122" s="96">
        <v>102</v>
      </c>
      <c r="RL122" s="96">
        <v>94</v>
      </c>
      <c r="RM122" s="96">
        <v>71</v>
      </c>
      <c r="RN122" s="96">
        <v>93</v>
      </c>
      <c r="RO122" s="148">
        <v>72</v>
      </c>
      <c r="RP122" s="148">
        <v>89</v>
      </c>
      <c r="RQ122" s="148">
        <v>73</v>
      </c>
      <c r="RR122" s="148">
        <v>64</v>
      </c>
      <c r="RS122" s="148">
        <v>68</v>
      </c>
      <c r="RT122" s="148">
        <v>65</v>
      </c>
      <c r="RU122" s="148">
        <v>55</v>
      </c>
      <c r="RV122" s="148">
        <v>66</v>
      </c>
      <c r="RW122" s="148">
        <v>63</v>
      </c>
      <c r="RX122" s="148">
        <v>72</v>
      </c>
      <c r="RY122" s="148">
        <v>65</v>
      </c>
      <c r="RZ122" s="148">
        <v>69</v>
      </c>
      <c r="SA122" s="148">
        <v>82</v>
      </c>
      <c r="SB122" s="148">
        <v>93</v>
      </c>
      <c r="SC122" s="148">
        <v>87</v>
      </c>
      <c r="SD122" s="148">
        <v>93</v>
      </c>
      <c r="SE122" s="148">
        <v>71</v>
      </c>
      <c r="SF122" s="148">
        <v>76</v>
      </c>
      <c r="SG122" s="148">
        <v>74</v>
      </c>
      <c r="SH122" s="148">
        <v>66</v>
      </c>
      <c r="SI122" s="148">
        <v>68</v>
      </c>
      <c r="SJ122" s="148">
        <v>72</v>
      </c>
      <c r="SK122" s="148">
        <v>86</v>
      </c>
      <c r="SL122" s="148">
        <v>78</v>
      </c>
      <c r="SM122" s="148">
        <v>92</v>
      </c>
      <c r="SN122" s="148">
        <v>95</v>
      </c>
      <c r="SO122" s="148">
        <v>96</v>
      </c>
      <c r="SP122" s="148">
        <v>94</v>
      </c>
      <c r="SQ122" s="148">
        <v>61</v>
      </c>
      <c r="SR122" s="148">
        <v>95</v>
      </c>
      <c r="SS122" s="148">
        <v>81</v>
      </c>
      <c r="ST122" s="148">
        <v>79</v>
      </c>
      <c r="SU122" s="148">
        <v>89</v>
      </c>
      <c r="SV122" s="148">
        <v>78</v>
      </c>
      <c r="SW122" s="148">
        <v>97</v>
      </c>
      <c r="SX122" s="148">
        <v>96</v>
      </c>
      <c r="SY122" s="148">
        <v>105</v>
      </c>
      <c r="SZ122" s="148">
        <v>99</v>
      </c>
      <c r="TA122" s="148">
        <v>111</v>
      </c>
      <c r="TB122" s="148">
        <v>93</v>
      </c>
      <c r="TC122" s="148">
        <v>93</v>
      </c>
      <c r="TD122" s="148">
        <v>90</v>
      </c>
      <c r="TE122" s="148">
        <v>98</v>
      </c>
      <c r="TF122" s="148">
        <v>92</v>
      </c>
      <c r="TG122" s="148">
        <v>94</v>
      </c>
      <c r="TH122" s="148">
        <v>87</v>
      </c>
      <c r="TI122" s="148">
        <v>111</v>
      </c>
      <c r="TJ122" s="148">
        <v>99</v>
      </c>
      <c r="TK122" s="148">
        <v>130</v>
      </c>
      <c r="TL122" s="148">
        <v>123</v>
      </c>
      <c r="TM122" s="148">
        <v>101</v>
      </c>
      <c r="TN122" s="148">
        <v>92</v>
      </c>
      <c r="TO122" s="148">
        <v>89</v>
      </c>
      <c r="TP122" s="148">
        <v>106</v>
      </c>
      <c r="TQ122" s="148">
        <v>91</v>
      </c>
      <c r="TR122" s="148">
        <v>84</v>
      </c>
      <c r="TS122" s="148">
        <v>75</v>
      </c>
      <c r="TT122" s="148">
        <v>84</v>
      </c>
      <c r="TU122" s="148">
        <v>61</v>
      </c>
      <c r="TV122" s="148">
        <v>60</v>
      </c>
      <c r="TW122" s="148">
        <v>67</v>
      </c>
      <c r="TX122" s="148">
        <v>68</v>
      </c>
      <c r="TY122" s="148">
        <v>65</v>
      </c>
      <c r="TZ122" s="148">
        <v>79</v>
      </c>
      <c r="UA122" s="148">
        <v>66</v>
      </c>
      <c r="UB122" s="148">
        <v>64</v>
      </c>
      <c r="UC122" s="148">
        <v>80</v>
      </c>
      <c r="UD122" s="148">
        <v>84</v>
      </c>
      <c r="UE122" s="148">
        <v>50</v>
      </c>
      <c r="UF122" s="148">
        <v>66</v>
      </c>
      <c r="UG122" s="148">
        <v>72</v>
      </c>
      <c r="UH122" s="148">
        <v>65</v>
      </c>
      <c r="UI122" s="148">
        <v>55</v>
      </c>
      <c r="UJ122" s="148">
        <v>45</v>
      </c>
      <c r="UK122" s="148">
        <v>70</v>
      </c>
      <c r="UL122" s="148">
        <v>71</v>
      </c>
      <c r="UM122" s="148">
        <v>66</v>
      </c>
      <c r="UN122" s="148">
        <v>67</v>
      </c>
      <c r="UO122" s="148">
        <v>79</v>
      </c>
      <c r="UP122" s="148">
        <v>69</v>
      </c>
      <c r="UQ122" s="148">
        <v>76</v>
      </c>
      <c r="UR122" s="148">
        <v>87</v>
      </c>
      <c r="US122" s="148">
        <v>81</v>
      </c>
      <c r="UT122" s="148">
        <v>29</v>
      </c>
      <c r="UU122" s="148">
        <v>0</v>
      </c>
      <c r="UV122" s="148">
        <v>16</v>
      </c>
      <c r="UW122" s="148">
        <v>121</v>
      </c>
      <c r="UX122" s="148">
        <v>123</v>
      </c>
      <c r="UY122" s="148">
        <v>130</v>
      </c>
      <c r="UZ122" s="148">
        <v>100</v>
      </c>
      <c r="VA122" s="148">
        <v>75</v>
      </c>
      <c r="VB122" s="148">
        <v>65</v>
      </c>
      <c r="VC122" s="148">
        <v>57</v>
      </c>
      <c r="VD122" s="148">
        <v>62</v>
      </c>
      <c r="VE122" s="148">
        <v>60</v>
      </c>
      <c r="VF122" s="148">
        <v>86</v>
      </c>
      <c r="VG122" s="148">
        <v>73</v>
      </c>
      <c r="VH122" s="148">
        <v>89</v>
      </c>
      <c r="VI122" s="148">
        <v>62</v>
      </c>
      <c r="VJ122" s="148">
        <v>61</v>
      </c>
      <c r="VK122" s="148">
        <v>68</v>
      </c>
      <c r="VL122" s="148">
        <v>83</v>
      </c>
      <c r="VM122" s="148">
        <v>65</v>
      </c>
      <c r="VN122" s="148">
        <v>57</v>
      </c>
      <c r="VO122" s="148">
        <v>57</v>
      </c>
      <c r="VP122" s="148">
        <v>64</v>
      </c>
      <c r="VQ122" s="148">
        <v>72</v>
      </c>
      <c r="VR122" s="148">
        <v>59</v>
      </c>
      <c r="VS122" s="148">
        <v>55</v>
      </c>
      <c r="VT122" s="148">
        <v>60</v>
      </c>
      <c r="VU122" s="148">
        <v>25</v>
      </c>
      <c r="VV122" s="148">
        <v>0</v>
      </c>
      <c r="VW122" s="148">
        <v>0</v>
      </c>
      <c r="VX122" s="148">
        <v>0</v>
      </c>
      <c r="VY122" s="148">
        <v>0</v>
      </c>
      <c r="VZ122" s="148">
        <v>0</v>
      </c>
      <c r="WA122" s="148">
        <v>0</v>
      </c>
      <c r="WB122" s="148">
        <v>0</v>
      </c>
      <c r="WC122" s="148">
        <v>0</v>
      </c>
      <c r="WD122" s="148">
        <v>0</v>
      </c>
      <c r="WE122" s="148">
        <v>0</v>
      </c>
      <c r="WF122" s="148">
        <v>0</v>
      </c>
      <c r="WG122" s="148">
        <v>0</v>
      </c>
      <c r="WH122" s="148">
        <v>0</v>
      </c>
      <c r="WI122" s="148">
        <v>0</v>
      </c>
      <c r="WJ122" s="148">
        <v>33</v>
      </c>
      <c r="WK122" s="148">
        <v>97</v>
      </c>
      <c r="WL122" s="148">
        <v>170</v>
      </c>
      <c r="WM122" s="148">
        <v>0</v>
      </c>
      <c r="WN122" s="148">
        <v>0</v>
      </c>
      <c r="WO122" s="148">
        <v>0</v>
      </c>
      <c r="WP122" s="148">
        <v>0</v>
      </c>
      <c r="WQ122" s="148">
        <v>0</v>
      </c>
      <c r="WR122" s="148">
        <v>0</v>
      </c>
      <c r="WS122" s="148">
        <v>0</v>
      </c>
      <c r="WT122" s="148">
        <v>0</v>
      </c>
      <c r="WU122" s="148">
        <v>0</v>
      </c>
      <c r="WV122" s="148">
        <v>0</v>
      </c>
      <c r="WW122" s="148">
        <v>0</v>
      </c>
      <c r="WX122" s="148">
        <v>0</v>
      </c>
      <c r="WY122" s="148">
        <v>0</v>
      </c>
      <c r="WZ122" s="148">
        <v>0</v>
      </c>
      <c r="XA122" s="148">
        <v>0</v>
      </c>
      <c r="XB122" s="148">
        <v>0</v>
      </c>
      <c r="XC122" s="148">
        <v>0</v>
      </c>
      <c r="XD122" s="148">
        <v>0</v>
      </c>
      <c r="XE122" s="148">
        <v>0</v>
      </c>
      <c r="XF122" s="148">
        <v>0</v>
      </c>
      <c r="XG122" s="148">
        <v>0</v>
      </c>
      <c r="XH122" s="148">
        <v>0</v>
      </c>
      <c r="XI122" s="148">
        <v>0</v>
      </c>
      <c r="XJ122" s="148">
        <v>0</v>
      </c>
      <c r="XK122" s="148">
        <v>0</v>
      </c>
    </row>
    <row r="123" spans="1:635" s="148" customFormat="1" x14ac:dyDescent="0.2">
      <c r="A123" s="354"/>
      <c r="B123" s="354">
        <v>9</v>
      </c>
      <c r="C123" s="399">
        <f t="shared" ca="1" si="113"/>
        <v>0</v>
      </c>
      <c r="D123" s="400">
        <f t="shared" ca="1" si="118"/>
        <v>0</v>
      </c>
      <c r="E123" s="419">
        <f t="shared" ca="1" si="119"/>
        <v>1</v>
      </c>
      <c r="F123" s="401"/>
      <c r="G123" s="148">
        <v>3</v>
      </c>
      <c r="H123" s="148">
        <v>1</v>
      </c>
      <c r="I123" s="355">
        <v>3.5</v>
      </c>
      <c r="J123" s="148">
        <v>6</v>
      </c>
      <c r="K123" s="148">
        <v>1</v>
      </c>
      <c r="L123" s="148">
        <v>2</v>
      </c>
      <c r="M123" s="148">
        <v>2</v>
      </c>
      <c r="N123" s="148">
        <v>5</v>
      </c>
      <c r="O123" s="148">
        <v>4</v>
      </c>
      <c r="P123" s="148">
        <v>3</v>
      </c>
      <c r="Q123" s="148">
        <v>2</v>
      </c>
      <c r="R123" s="148">
        <v>3</v>
      </c>
      <c r="S123" s="148">
        <v>2</v>
      </c>
      <c r="T123" s="148">
        <v>1</v>
      </c>
      <c r="U123" s="148">
        <v>9</v>
      </c>
      <c r="V123" s="148">
        <v>3</v>
      </c>
      <c r="W123" s="148">
        <v>0</v>
      </c>
      <c r="X123" s="148">
        <v>0</v>
      </c>
      <c r="Y123" s="148">
        <v>3</v>
      </c>
      <c r="Z123" s="148">
        <v>2</v>
      </c>
      <c r="AA123" s="148">
        <v>2</v>
      </c>
      <c r="AB123" s="148">
        <v>1</v>
      </c>
      <c r="AC123" s="148">
        <v>2</v>
      </c>
      <c r="AD123" s="148">
        <v>8</v>
      </c>
      <c r="AE123" s="148">
        <v>7</v>
      </c>
      <c r="AF123" s="148">
        <v>2</v>
      </c>
      <c r="AG123" s="148">
        <v>6</v>
      </c>
      <c r="AH123" s="148">
        <v>5</v>
      </c>
      <c r="AI123" s="148">
        <v>4</v>
      </c>
      <c r="AJ123" s="148">
        <v>6</v>
      </c>
      <c r="AK123" s="148">
        <v>8</v>
      </c>
      <c r="AL123" s="148">
        <v>8</v>
      </c>
      <c r="AM123" s="148">
        <v>2</v>
      </c>
      <c r="AN123" s="148">
        <v>4</v>
      </c>
      <c r="AO123" s="148">
        <v>5</v>
      </c>
      <c r="AP123" s="360">
        <v>6</v>
      </c>
      <c r="AQ123" s="148">
        <v>7</v>
      </c>
      <c r="AR123" s="148">
        <v>5</v>
      </c>
      <c r="AS123" s="148">
        <v>7</v>
      </c>
      <c r="AT123" s="148">
        <v>6</v>
      </c>
      <c r="AU123" s="148">
        <v>6</v>
      </c>
      <c r="AV123" s="148">
        <v>5</v>
      </c>
      <c r="AW123" s="148">
        <v>8</v>
      </c>
      <c r="AX123" s="148">
        <v>8</v>
      </c>
      <c r="AY123" s="148">
        <v>11</v>
      </c>
      <c r="AZ123" s="148">
        <v>11</v>
      </c>
      <c r="BA123" s="148">
        <v>13</v>
      </c>
      <c r="BB123" s="148">
        <v>11</v>
      </c>
      <c r="BC123" s="148">
        <v>6</v>
      </c>
      <c r="BD123" s="148">
        <v>4</v>
      </c>
      <c r="BE123" s="148">
        <v>5</v>
      </c>
      <c r="BF123" s="148">
        <v>6</v>
      </c>
      <c r="BG123" s="148">
        <v>3</v>
      </c>
      <c r="BH123" s="148">
        <v>4</v>
      </c>
      <c r="BI123" s="148">
        <v>7</v>
      </c>
      <c r="BJ123" s="148">
        <v>6</v>
      </c>
      <c r="BK123" s="148">
        <v>6</v>
      </c>
      <c r="BL123" s="148">
        <v>5</v>
      </c>
      <c r="BM123" s="148">
        <v>6</v>
      </c>
      <c r="BN123" s="148">
        <v>4</v>
      </c>
      <c r="BO123" s="148">
        <v>3</v>
      </c>
      <c r="BP123" s="148">
        <v>4</v>
      </c>
      <c r="BQ123" s="148">
        <v>3</v>
      </c>
      <c r="BR123" s="148">
        <v>1</v>
      </c>
      <c r="BS123" s="148">
        <v>4</v>
      </c>
      <c r="BT123" s="148">
        <v>6</v>
      </c>
      <c r="BU123" s="148">
        <v>8</v>
      </c>
      <c r="BV123" s="148">
        <v>9</v>
      </c>
      <c r="BW123" s="148">
        <v>4</v>
      </c>
      <c r="BX123" s="148">
        <v>3</v>
      </c>
      <c r="BY123" s="148">
        <v>0</v>
      </c>
      <c r="BZ123" s="148">
        <v>6</v>
      </c>
      <c r="CA123" s="148">
        <v>5</v>
      </c>
      <c r="CB123" s="148">
        <v>2</v>
      </c>
      <c r="CC123" s="148">
        <v>1</v>
      </c>
      <c r="CD123" s="148">
        <v>2</v>
      </c>
      <c r="CE123" s="148">
        <v>5</v>
      </c>
      <c r="CF123" s="148">
        <v>1</v>
      </c>
      <c r="CG123" s="148">
        <v>5</v>
      </c>
      <c r="CH123" s="148">
        <v>4</v>
      </c>
      <c r="CI123" s="148">
        <v>6</v>
      </c>
      <c r="CJ123" s="148">
        <v>5</v>
      </c>
      <c r="CK123" s="148">
        <v>4</v>
      </c>
      <c r="CL123" s="148">
        <v>3</v>
      </c>
      <c r="CM123" s="148">
        <v>5</v>
      </c>
      <c r="CN123" s="148">
        <v>5</v>
      </c>
      <c r="CO123" s="148">
        <v>4</v>
      </c>
      <c r="CP123" s="148">
        <v>4</v>
      </c>
      <c r="CQ123" s="148">
        <v>3</v>
      </c>
      <c r="CR123" s="148">
        <v>6</v>
      </c>
      <c r="CS123" s="148">
        <v>5</v>
      </c>
      <c r="CT123" s="148">
        <v>3</v>
      </c>
      <c r="CU123" s="148">
        <v>4</v>
      </c>
      <c r="CV123" s="148">
        <v>11</v>
      </c>
      <c r="CW123" s="148">
        <v>8</v>
      </c>
      <c r="CX123" s="148">
        <v>3</v>
      </c>
      <c r="CY123" s="148">
        <v>5</v>
      </c>
      <c r="CZ123" s="148">
        <v>7</v>
      </c>
      <c r="DA123" s="148">
        <v>6</v>
      </c>
      <c r="DB123" s="148">
        <v>8</v>
      </c>
      <c r="DC123" s="148">
        <v>8</v>
      </c>
      <c r="DD123" s="148">
        <v>5</v>
      </c>
      <c r="DE123" s="148">
        <v>4</v>
      </c>
      <c r="DF123" s="148">
        <v>6.5</v>
      </c>
      <c r="DG123" s="148">
        <v>9</v>
      </c>
      <c r="DH123" s="148">
        <v>6</v>
      </c>
      <c r="DI123" s="148">
        <v>1</v>
      </c>
      <c r="DJ123" s="148">
        <v>1</v>
      </c>
      <c r="DK123" s="148">
        <v>19</v>
      </c>
      <c r="DL123" s="148">
        <v>19</v>
      </c>
      <c r="DM123" s="148">
        <v>7</v>
      </c>
      <c r="DN123" s="148">
        <v>8</v>
      </c>
      <c r="DO123" s="148">
        <v>7</v>
      </c>
      <c r="DP123" s="148">
        <v>4</v>
      </c>
      <c r="DQ123" s="148">
        <v>5</v>
      </c>
      <c r="DR123" s="96">
        <v>1</v>
      </c>
      <c r="DS123" s="148">
        <v>4</v>
      </c>
      <c r="DT123" s="398">
        <v>5</v>
      </c>
      <c r="DU123" s="398">
        <v>2</v>
      </c>
      <c r="DV123" s="397">
        <v>4</v>
      </c>
      <c r="DW123" s="397">
        <v>4</v>
      </c>
      <c r="DX123" s="398">
        <v>3</v>
      </c>
      <c r="DY123" s="148">
        <v>2</v>
      </c>
      <c r="DZ123" s="148">
        <v>3</v>
      </c>
      <c r="EA123" s="148">
        <v>3</v>
      </c>
      <c r="EB123" s="148">
        <v>3</v>
      </c>
      <c r="EC123" s="148">
        <v>1</v>
      </c>
      <c r="ED123" s="148">
        <v>6</v>
      </c>
      <c r="EE123" s="148">
        <v>6</v>
      </c>
      <c r="EF123" s="148">
        <v>2</v>
      </c>
      <c r="EG123" s="148">
        <v>2</v>
      </c>
      <c r="EH123" s="148">
        <v>0</v>
      </c>
      <c r="EI123" s="148">
        <v>0</v>
      </c>
      <c r="EJ123" s="148">
        <v>2</v>
      </c>
      <c r="EK123" s="148">
        <v>4</v>
      </c>
      <c r="EL123" s="148">
        <v>3</v>
      </c>
      <c r="EM123" s="148">
        <v>4</v>
      </c>
      <c r="EN123" s="148">
        <v>7</v>
      </c>
      <c r="EO123" s="148">
        <v>11</v>
      </c>
      <c r="EP123" s="148">
        <v>4</v>
      </c>
      <c r="EQ123" s="148">
        <v>4</v>
      </c>
      <c r="ER123" s="148">
        <v>2</v>
      </c>
      <c r="ES123" s="148">
        <v>1</v>
      </c>
      <c r="ET123" s="148">
        <v>1</v>
      </c>
      <c r="EU123" s="148">
        <v>2</v>
      </c>
      <c r="EV123" s="148">
        <v>2</v>
      </c>
      <c r="EW123" s="148">
        <v>2</v>
      </c>
      <c r="EX123" s="148">
        <v>1</v>
      </c>
      <c r="EY123" s="148">
        <v>5</v>
      </c>
      <c r="EZ123" s="148">
        <v>5</v>
      </c>
      <c r="FA123" s="148">
        <v>10</v>
      </c>
      <c r="FB123" s="148">
        <v>9</v>
      </c>
      <c r="FC123" s="148">
        <v>8</v>
      </c>
      <c r="FD123" s="148">
        <v>6</v>
      </c>
      <c r="FE123" s="148">
        <v>6</v>
      </c>
      <c r="FF123" s="148">
        <v>4</v>
      </c>
      <c r="FG123" s="148">
        <v>5</v>
      </c>
      <c r="FH123" s="148">
        <v>4</v>
      </c>
      <c r="FI123" s="148">
        <v>6</v>
      </c>
      <c r="FJ123" s="148">
        <v>4</v>
      </c>
      <c r="FK123" s="148">
        <v>5</v>
      </c>
      <c r="FL123" s="148">
        <v>5</v>
      </c>
      <c r="FM123" s="148">
        <v>6</v>
      </c>
      <c r="FN123" s="148">
        <v>8</v>
      </c>
      <c r="FO123" s="148">
        <v>6</v>
      </c>
      <c r="FP123" s="148">
        <v>9</v>
      </c>
      <c r="FQ123" s="148">
        <v>10</v>
      </c>
      <c r="FR123" s="148">
        <v>7</v>
      </c>
      <c r="FS123" s="96">
        <v>10</v>
      </c>
      <c r="FT123" s="148">
        <v>5</v>
      </c>
      <c r="FU123" s="398">
        <v>3</v>
      </c>
      <c r="FV123" s="398">
        <v>5</v>
      </c>
      <c r="FW123" s="397">
        <v>7</v>
      </c>
      <c r="FX123" s="397">
        <v>8</v>
      </c>
      <c r="FY123" s="398">
        <v>4</v>
      </c>
      <c r="FZ123" s="148">
        <v>9</v>
      </c>
      <c r="GA123" s="148">
        <v>6</v>
      </c>
      <c r="GB123" s="148">
        <v>5</v>
      </c>
      <c r="GC123" s="148">
        <v>5</v>
      </c>
      <c r="GD123" s="148">
        <v>5</v>
      </c>
      <c r="GE123" s="148">
        <v>3</v>
      </c>
      <c r="GF123" s="148">
        <v>8</v>
      </c>
      <c r="GG123" s="148">
        <v>8</v>
      </c>
      <c r="GH123" s="148">
        <v>4</v>
      </c>
      <c r="GI123" s="148">
        <v>4</v>
      </c>
      <c r="GJ123" s="148">
        <v>6</v>
      </c>
      <c r="GK123" s="148">
        <v>4</v>
      </c>
      <c r="GL123" s="148">
        <v>2</v>
      </c>
      <c r="GM123" s="148">
        <v>4</v>
      </c>
      <c r="GN123" s="148">
        <v>3</v>
      </c>
      <c r="GO123" s="148">
        <v>17</v>
      </c>
      <c r="GP123" s="148">
        <v>14</v>
      </c>
      <c r="GQ123" s="148">
        <v>13</v>
      </c>
      <c r="GR123" s="148">
        <v>22</v>
      </c>
      <c r="GS123" s="148">
        <v>17</v>
      </c>
      <c r="GT123" s="148">
        <v>12</v>
      </c>
      <c r="GU123" s="148">
        <v>13</v>
      </c>
      <c r="GV123" s="148">
        <v>13</v>
      </c>
      <c r="GW123" s="148">
        <v>15</v>
      </c>
      <c r="GX123" s="148">
        <v>14</v>
      </c>
      <c r="GY123" s="148">
        <v>10</v>
      </c>
      <c r="GZ123" s="148">
        <v>8</v>
      </c>
      <c r="HA123" s="148">
        <v>5</v>
      </c>
      <c r="HB123" s="148">
        <v>13</v>
      </c>
      <c r="HC123" s="148">
        <v>14</v>
      </c>
      <c r="HD123" s="148">
        <v>10</v>
      </c>
      <c r="HE123" s="148">
        <v>19</v>
      </c>
      <c r="HF123" s="148">
        <v>14</v>
      </c>
      <c r="HG123" s="148">
        <v>12</v>
      </c>
      <c r="HH123" s="148">
        <v>13</v>
      </c>
      <c r="HI123" s="148">
        <v>15</v>
      </c>
      <c r="HJ123" s="148">
        <v>10</v>
      </c>
      <c r="HK123" s="148">
        <v>14</v>
      </c>
      <c r="HL123" s="148">
        <v>13</v>
      </c>
      <c r="HM123" s="148">
        <v>12</v>
      </c>
      <c r="HN123" s="148">
        <v>15</v>
      </c>
      <c r="HO123" s="148">
        <v>15</v>
      </c>
      <c r="HP123" s="148">
        <v>14</v>
      </c>
      <c r="HQ123" s="148">
        <v>10</v>
      </c>
      <c r="HR123" s="148">
        <v>6</v>
      </c>
      <c r="HS123" s="148">
        <v>13</v>
      </c>
      <c r="HT123" s="148">
        <v>9</v>
      </c>
      <c r="HU123" s="148">
        <v>16</v>
      </c>
      <c r="HV123" s="148">
        <v>14</v>
      </c>
      <c r="HW123" s="148">
        <v>15</v>
      </c>
      <c r="HX123" s="148">
        <v>12</v>
      </c>
      <c r="HY123" s="148">
        <v>11</v>
      </c>
      <c r="HZ123" s="148">
        <v>11</v>
      </c>
      <c r="IA123" s="148">
        <v>7</v>
      </c>
      <c r="IB123" s="148">
        <v>5</v>
      </c>
      <c r="IC123" s="148">
        <v>8</v>
      </c>
      <c r="ID123" s="148">
        <v>8</v>
      </c>
      <c r="IE123" s="148">
        <v>9</v>
      </c>
      <c r="IF123" s="148">
        <v>5</v>
      </c>
      <c r="IG123" s="148">
        <v>5</v>
      </c>
      <c r="IH123" s="148">
        <v>6</v>
      </c>
      <c r="II123" s="148">
        <v>8</v>
      </c>
      <c r="IJ123" s="148">
        <v>7</v>
      </c>
      <c r="IK123" s="148">
        <v>4</v>
      </c>
      <c r="IL123" s="148">
        <v>6</v>
      </c>
      <c r="IM123" s="148">
        <v>8</v>
      </c>
      <c r="IN123" s="351">
        <f t="shared" si="114"/>
        <v>6.5</v>
      </c>
      <c r="IO123" s="148">
        <v>5</v>
      </c>
      <c r="IP123" s="148">
        <v>7</v>
      </c>
      <c r="IQ123" s="148">
        <v>6</v>
      </c>
      <c r="IR123" s="148">
        <v>6</v>
      </c>
      <c r="IS123" s="148">
        <v>7</v>
      </c>
      <c r="IT123" s="148">
        <v>3</v>
      </c>
      <c r="IU123" s="148">
        <v>22</v>
      </c>
      <c r="IV123" s="148">
        <v>28</v>
      </c>
      <c r="IW123" s="148">
        <v>28</v>
      </c>
      <c r="IX123" s="148">
        <v>27</v>
      </c>
      <c r="IY123" s="148">
        <v>22</v>
      </c>
      <c r="IZ123" s="148">
        <v>34</v>
      </c>
      <c r="JA123" s="148">
        <v>45</v>
      </c>
      <c r="JB123" s="148">
        <v>40</v>
      </c>
      <c r="JC123" s="148">
        <v>29</v>
      </c>
      <c r="JD123" s="148">
        <v>21</v>
      </c>
      <c r="JE123" s="148">
        <v>17</v>
      </c>
      <c r="JF123" s="353">
        <f t="shared" si="120"/>
        <v>18.5</v>
      </c>
      <c r="JG123" s="148">
        <v>20</v>
      </c>
      <c r="JH123" s="148">
        <v>15</v>
      </c>
      <c r="JI123" s="148">
        <v>18</v>
      </c>
      <c r="JJ123" s="148">
        <v>20</v>
      </c>
      <c r="JK123" s="148">
        <v>19</v>
      </c>
      <c r="JL123" s="148">
        <v>17</v>
      </c>
      <c r="JM123" s="148">
        <v>24</v>
      </c>
      <c r="JN123" s="351">
        <f t="shared" si="121"/>
        <v>23.5</v>
      </c>
      <c r="JO123" s="148">
        <v>23</v>
      </c>
      <c r="JP123" s="148">
        <v>27</v>
      </c>
      <c r="JQ123" s="148">
        <v>28</v>
      </c>
      <c r="JR123" s="148">
        <v>32</v>
      </c>
      <c r="JS123" s="148">
        <v>26</v>
      </c>
      <c r="JT123" s="148">
        <v>14</v>
      </c>
      <c r="JU123" s="148">
        <v>15</v>
      </c>
      <c r="JV123" s="351">
        <f t="shared" si="122"/>
        <v>16</v>
      </c>
      <c r="JW123" s="148">
        <v>17</v>
      </c>
      <c r="JX123" s="148">
        <v>22</v>
      </c>
      <c r="JY123" s="148">
        <v>22</v>
      </c>
      <c r="JZ123" s="148">
        <v>25</v>
      </c>
      <c r="KA123" s="148">
        <v>20</v>
      </c>
      <c r="KB123" s="148">
        <v>15</v>
      </c>
      <c r="KC123" s="148">
        <v>13</v>
      </c>
      <c r="KD123" s="148">
        <v>12</v>
      </c>
      <c r="KE123" s="148">
        <v>13</v>
      </c>
      <c r="KF123" s="148">
        <v>12</v>
      </c>
      <c r="KG123" s="148">
        <v>12</v>
      </c>
      <c r="KH123" s="148">
        <v>18</v>
      </c>
      <c r="KI123" s="148">
        <v>26</v>
      </c>
      <c r="KJ123" s="148">
        <v>31</v>
      </c>
      <c r="KK123" s="148">
        <v>24</v>
      </c>
      <c r="KL123" s="148">
        <v>29</v>
      </c>
      <c r="KM123" s="148">
        <v>30</v>
      </c>
      <c r="KN123" s="148">
        <v>25</v>
      </c>
      <c r="KO123" s="148">
        <v>18</v>
      </c>
      <c r="KP123" s="148">
        <v>27</v>
      </c>
      <c r="KQ123" s="148">
        <v>28</v>
      </c>
      <c r="KR123" s="148">
        <v>27</v>
      </c>
      <c r="KS123" s="148">
        <v>26</v>
      </c>
      <c r="KT123" s="148">
        <v>21</v>
      </c>
      <c r="KU123" s="148">
        <v>27</v>
      </c>
      <c r="KV123" s="148">
        <v>26</v>
      </c>
      <c r="KW123" s="148">
        <v>28</v>
      </c>
      <c r="KX123" s="148">
        <v>21</v>
      </c>
      <c r="KY123" s="148">
        <v>21</v>
      </c>
      <c r="KZ123" s="418">
        <f t="shared" si="123"/>
        <v>26</v>
      </c>
      <c r="LA123" s="418">
        <f t="shared" si="124"/>
        <v>26</v>
      </c>
      <c r="LB123" s="418">
        <f t="shared" si="125"/>
        <v>26</v>
      </c>
      <c r="LC123" s="418">
        <f t="shared" si="126"/>
        <v>25</v>
      </c>
      <c r="LD123" s="418">
        <f t="shared" si="127"/>
        <v>25</v>
      </c>
      <c r="LE123" s="418">
        <f t="shared" si="128"/>
        <v>25</v>
      </c>
      <c r="LF123" s="418">
        <f t="shared" si="129"/>
        <v>24</v>
      </c>
      <c r="LG123" s="418">
        <f t="shared" si="130"/>
        <v>24</v>
      </c>
      <c r="LH123" s="418">
        <f t="shared" si="131"/>
        <v>24</v>
      </c>
      <c r="LI123" s="418">
        <f t="shared" si="132"/>
        <v>24</v>
      </c>
      <c r="LJ123" s="148">
        <v>30</v>
      </c>
      <c r="LK123" s="148">
        <v>28</v>
      </c>
      <c r="LL123" s="148">
        <v>26</v>
      </c>
      <c r="LM123" s="148">
        <v>20</v>
      </c>
      <c r="LN123" s="148">
        <v>24</v>
      </c>
      <c r="LO123" s="148">
        <v>24</v>
      </c>
      <c r="LP123" s="148">
        <v>21</v>
      </c>
      <c r="LQ123" s="148">
        <v>26</v>
      </c>
      <c r="LR123" s="148">
        <v>19</v>
      </c>
      <c r="LS123" s="148">
        <v>27</v>
      </c>
      <c r="LT123" s="148">
        <v>26</v>
      </c>
      <c r="LU123" s="148">
        <v>24</v>
      </c>
      <c r="LV123" s="148">
        <v>16</v>
      </c>
      <c r="LW123" s="148">
        <v>30</v>
      </c>
      <c r="LX123" s="148">
        <v>37</v>
      </c>
      <c r="LY123" s="148">
        <v>33</v>
      </c>
      <c r="LZ123" s="148">
        <v>30</v>
      </c>
      <c r="MA123" s="148">
        <v>22</v>
      </c>
      <c r="MB123" s="148">
        <v>18</v>
      </c>
      <c r="MC123" s="148">
        <v>19</v>
      </c>
      <c r="MD123" s="148">
        <v>18</v>
      </c>
      <c r="ME123" s="148">
        <v>20</v>
      </c>
      <c r="MF123" s="148">
        <v>16</v>
      </c>
      <c r="MG123" s="148">
        <v>19</v>
      </c>
      <c r="MH123" s="148">
        <v>20</v>
      </c>
      <c r="MI123" s="148">
        <v>12</v>
      </c>
      <c r="MJ123" s="148">
        <v>19</v>
      </c>
      <c r="MK123" s="148">
        <v>30</v>
      </c>
      <c r="ML123" s="148">
        <v>15</v>
      </c>
      <c r="MM123" s="148">
        <v>20</v>
      </c>
      <c r="MN123" s="148">
        <v>26</v>
      </c>
      <c r="MO123" s="148">
        <v>30</v>
      </c>
      <c r="MP123" s="148">
        <v>24</v>
      </c>
      <c r="MQ123" s="148">
        <v>32</v>
      </c>
      <c r="MR123" s="148">
        <v>38</v>
      </c>
      <c r="MS123" s="148">
        <v>27</v>
      </c>
      <c r="MT123" s="148">
        <v>23</v>
      </c>
      <c r="MU123" s="148">
        <v>18</v>
      </c>
      <c r="MV123" s="148">
        <v>17</v>
      </c>
      <c r="MW123" s="148">
        <v>24</v>
      </c>
      <c r="MX123" s="148">
        <v>24</v>
      </c>
      <c r="MY123" s="148">
        <v>18</v>
      </c>
      <c r="MZ123" s="148">
        <v>29</v>
      </c>
      <c r="NA123" s="148">
        <v>29</v>
      </c>
      <c r="NB123" s="148">
        <v>22</v>
      </c>
      <c r="NC123" s="148">
        <v>24</v>
      </c>
      <c r="ND123" s="148">
        <v>39</v>
      </c>
      <c r="NE123" s="148">
        <v>32</v>
      </c>
      <c r="NF123" s="148">
        <v>27</v>
      </c>
      <c r="NG123" s="148">
        <v>24</v>
      </c>
      <c r="NH123" s="148">
        <v>16</v>
      </c>
      <c r="NI123" s="148">
        <v>19</v>
      </c>
      <c r="NJ123" s="148">
        <v>14</v>
      </c>
      <c r="NK123" s="148">
        <v>10</v>
      </c>
      <c r="NL123" s="148">
        <v>10</v>
      </c>
      <c r="NM123" s="148">
        <v>9</v>
      </c>
      <c r="NN123" s="148">
        <v>17</v>
      </c>
      <c r="NO123" s="148">
        <v>16</v>
      </c>
      <c r="NP123" s="148">
        <v>12</v>
      </c>
      <c r="NQ123" s="148">
        <v>14</v>
      </c>
      <c r="NR123" s="148">
        <v>15</v>
      </c>
      <c r="NS123" s="148">
        <v>23</v>
      </c>
      <c r="NT123" s="148">
        <v>18</v>
      </c>
      <c r="NU123" s="148">
        <v>19</v>
      </c>
      <c r="NV123" s="148">
        <v>19</v>
      </c>
      <c r="NW123" s="148">
        <v>11</v>
      </c>
      <c r="NX123" s="148">
        <v>11</v>
      </c>
      <c r="NY123" s="148">
        <v>13</v>
      </c>
      <c r="NZ123" s="148">
        <v>16</v>
      </c>
      <c r="OA123" s="148">
        <v>17</v>
      </c>
      <c r="OB123" s="148">
        <v>18</v>
      </c>
      <c r="OC123" s="148">
        <v>20</v>
      </c>
      <c r="OD123" s="148">
        <v>16</v>
      </c>
      <c r="OE123" s="148">
        <v>8</v>
      </c>
      <c r="OF123" s="148">
        <v>11</v>
      </c>
      <c r="OG123" s="148">
        <v>9</v>
      </c>
      <c r="OH123" s="148">
        <v>8</v>
      </c>
      <c r="OI123" s="148">
        <v>12</v>
      </c>
      <c r="OJ123" s="148">
        <v>15</v>
      </c>
      <c r="OK123" s="148">
        <v>14</v>
      </c>
      <c r="OL123" s="148">
        <v>12</v>
      </c>
      <c r="OM123" s="148">
        <v>11</v>
      </c>
      <c r="ON123" s="148">
        <v>11</v>
      </c>
      <c r="OO123" s="148">
        <v>8</v>
      </c>
      <c r="OP123" s="148">
        <v>7</v>
      </c>
      <c r="OQ123" s="148">
        <v>5</v>
      </c>
      <c r="OR123" s="148">
        <v>3</v>
      </c>
      <c r="OS123" s="148">
        <v>9</v>
      </c>
      <c r="OT123" s="148">
        <v>14</v>
      </c>
      <c r="OU123" s="148">
        <v>14</v>
      </c>
      <c r="OV123" s="148">
        <v>18</v>
      </c>
      <c r="OW123" s="148">
        <v>14</v>
      </c>
      <c r="OX123" s="148">
        <v>16</v>
      </c>
      <c r="OY123" s="351">
        <f t="shared" si="115"/>
        <v>14</v>
      </c>
      <c r="OZ123" s="148">
        <v>12</v>
      </c>
      <c r="PA123" s="148">
        <v>7</v>
      </c>
      <c r="PB123" s="148">
        <v>13</v>
      </c>
      <c r="PC123" s="148">
        <v>14</v>
      </c>
      <c r="PD123" s="148">
        <v>14</v>
      </c>
      <c r="PE123" s="148">
        <v>12</v>
      </c>
      <c r="PF123" s="148">
        <v>7</v>
      </c>
      <c r="PG123" s="351">
        <f t="shared" si="116"/>
        <v>10.5</v>
      </c>
      <c r="PH123" s="148">
        <v>14</v>
      </c>
      <c r="PI123" s="148">
        <v>7</v>
      </c>
      <c r="PJ123" s="351">
        <f t="shared" si="117"/>
        <v>3.5</v>
      </c>
      <c r="PK123" s="148">
        <v>0</v>
      </c>
      <c r="PL123" s="148">
        <v>4</v>
      </c>
      <c r="PM123" s="148">
        <v>8</v>
      </c>
      <c r="PN123" s="148">
        <v>7</v>
      </c>
      <c r="PO123" s="96">
        <v>12</v>
      </c>
      <c r="PP123" s="148">
        <v>15</v>
      </c>
      <c r="PQ123" s="148">
        <v>13</v>
      </c>
      <c r="PR123" s="148">
        <v>7</v>
      </c>
      <c r="PS123" s="148">
        <v>7</v>
      </c>
      <c r="PT123" s="148">
        <v>9</v>
      </c>
      <c r="PU123" s="148">
        <v>14</v>
      </c>
      <c r="PV123" s="148">
        <v>9</v>
      </c>
      <c r="PW123" s="148">
        <v>19</v>
      </c>
      <c r="PX123" s="148">
        <v>11</v>
      </c>
      <c r="PY123" s="148">
        <v>10</v>
      </c>
      <c r="PZ123" s="148">
        <v>11</v>
      </c>
      <c r="QA123" s="148">
        <v>18</v>
      </c>
      <c r="QB123" s="148">
        <v>17</v>
      </c>
      <c r="QC123" s="148">
        <v>10</v>
      </c>
      <c r="QD123" s="148">
        <v>11</v>
      </c>
      <c r="QE123" s="148">
        <v>8</v>
      </c>
      <c r="QF123" s="148">
        <v>11</v>
      </c>
      <c r="QG123" s="148">
        <v>11</v>
      </c>
      <c r="QH123" s="148">
        <v>9</v>
      </c>
      <c r="QI123" s="148">
        <v>13</v>
      </c>
      <c r="QJ123" s="148">
        <v>14</v>
      </c>
      <c r="QK123" s="148">
        <v>14</v>
      </c>
      <c r="QL123" s="148">
        <v>15</v>
      </c>
      <c r="QM123" s="148">
        <v>11</v>
      </c>
      <c r="QN123" s="148">
        <v>14</v>
      </c>
      <c r="QO123" s="148">
        <v>8</v>
      </c>
      <c r="QP123" s="148">
        <v>10</v>
      </c>
      <c r="QQ123" s="148">
        <v>13</v>
      </c>
      <c r="QR123" s="148">
        <v>6</v>
      </c>
      <c r="QS123" s="148">
        <v>0</v>
      </c>
      <c r="QT123" s="148">
        <v>0</v>
      </c>
      <c r="QU123" s="148">
        <v>0</v>
      </c>
      <c r="QV123" s="148">
        <v>0</v>
      </c>
      <c r="QW123" s="148">
        <v>10</v>
      </c>
      <c r="QX123" s="148">
        <v>23</v>
      </c>
      <c r="QY123" s="148">
        <v>24</v>
      </c>
      <c r="QZ123" s="148">
        <v>19</v>
      </c>
      <c r="RA123" s="148">
        <v>17</v>
      </c>
      <c r="RB123" s="96">
        <v>4</v>
      </c>
      <c r="RC123" s="148">
        <v>6</v>
      </c>
      <c r="RD123" s="96">
        <v>7</v>
      </c>
      <c r="RE123" s="148">
        <v>12</v>
      </c>
      <c r="RF123" s="148">
        <v>10</v>
      </c>
      <c r="RG123" s="96">
        <v>12</v>
      </c>
      <c r="RH123" s="96">
        <v>8</v>
      </c>
      <c r="RI123" s="96">
        <v>7</v>
      </c>
      <c r="RJ123" s="96">
        <v>12</v>
      </c>
      <c r="RK123" s="96">
        <v>19</v>
      </c>
      <c r="RL123" s="96">
        <v>19</v>
      </c>
      <c r="RM123" s="96">
        <v>7</v>
      </c>
      <c r="RN123" s="96">
        <v>7</v>
      </c>
      <c r="RO123" s="148">
        <v>9</v>
      </c>
      <c r="RP123" s="148">
        <v>16</v>
      </c>
      <c r="RQ123" s="148">
        <v>13</v>
      </c>
      <c r="RR123" s="148">
        <v>6</v>
      </c>
      <c r="RS123" s="148">
        <v>10</v>
      </c>
      <c r="RT123" s="148">
        <v>6</v>
      </c>
      <c r="RU123" s="148">
        <v>9</v>
      </c>
      <c r="RV123" s="148">
        <v>13</v>
      </c>
      <c r="RW123" s="148">
        <v>15</v>
      </c>
      <c r="RX123" s="148">
        <v>8</v>
      </c>
      <c r="RY123" s="148">
        <v>6</v>
      </c>
      <c r="RZ123" s="148">
        <v>5</v>
      </c>
      <c r="SA123" s="148">
        <v>8</v>
      </c>
      <c r="SB123" s="148">
        <v>8</v>
      </c>
      <c r="SC123" s="148">
        <v>7</v>
      </c>
      <c r="SD123" s="148">
        <v>10</v>
      </c>
      <c r="SE123" s="148">
        <v>6</v>
      </c>
      <c r="SF123" s="148">
        <v>9</v>
      </c>
      <c r="SG123" s="148">
        <v>8</v>
      </c>
      <c r="SH123" s="148">
        <v>5</v>
      </c>
      <c r="SI123" s="148">
        <v>8</v>
      </c>
      <c r="SJ123" s="148">
        <v>4</v>
      </c>
      <c r="SK123" s="148">
        <v>10</v>
      </c>
      <c r="SL123" s="148">
        <v>12</v>
      </c>
      <c r="SM123" s="148">
        <v>9</v>
      </c>
      <c r="SN123" s="148">
        <v>13</v>
      </c>
      <c r="SO123" s="148">
        <v>14</v>
      </c>
      <c r="SP123" s="148">
        <v>17</v>
      </c>
      <c r="SQ123" s="148">
        <v>12</v>
      </c>
      <c r="SR123" s="148">
        <v>17</v>
      </c>
      <c r="SS123" s="148">
        <v>7</v>
      </c>
      <c r="ST123" s="148">
        <v>8</v>
      </c>
      <c r="SU123" s="148">
        <v>15</v>
      </c>
      <c r="SV123" s="148">
        <v>18</v>
      </c>
      <c r="SW123" s="148">
        <v>14</v>
      </c>
      <c r="SX123" s="148">
        <v>12</v>
      </c>
      <c r="SY123" s="148">
        <v>17</v>
      </c>
      <c r="SZ123" s="148">
        <v>13</v>
      </c>
      <c r="TA123" s="148">
        <v>11</v>
      </c>
      <c r="TB123" s="148">
        <v>13</v>
      </c>
      <c r="TC123" s="148">
        <v>16</v>
      </c>
      <c r="TD123" s="148">
        <v>16</v>
      </c>
      <c r="TE123" s="148">
        <v>14</v>
      </c>
      <c r="TF123" s="148">
        <v>15</v>
      </c>
      <c r="TG123" s="148">
        <v>13</v>
      </c>
      <c r="TH123" s="148">
        <v>25</v>
      </c>
      <c r="TI123" s="148">
        <v>16</v>
      </c>
      <c r="TJ123" s="148">
        <v>12</v>
      </c>
      <c r="TK123" s="148">
        <v>10</v>
      </c>
      <c r="TL123" s="148">
        <v>11</v>
      </c>
      <c r="TM123" s="148">
        <v>7</v>
      </c>
      <c r="TN123" s="148">
        <v>4</v>
      </c>
      <c r="TO123" s="148">
        <v>3</v>
      </c>
      <c r="TP123" s="148">
        <v>9</v>
      </c>
      <c r="TQ123" s="148">
        <v>12</v>
      </c>
      <c r="TR123" s="148">
        <v>10</v>
      </c>
      <c r="TS123" s="148">
        <v>7</v>
      </c>
      <c r="TT123" s="148">
        <v>9</v>
      </c>
      <c r="TU123" s="148">
        <v>7</v>
      </c>
      <c r="TV123" s="148">
        <v>7</v>
      </c>
      <c r="TW123" s="148">
        <v>3</v>
      </c>
      <c r="TX123" s="148">
        <v>5</v>
      </c>
      <c r="TY123" s="148">
        <v>4</v>
      </c>
      <c r="TZ123" s="148">
        <v>5</v>
      </c>
      <c r="UA123" s="148">
        <v>5</v>
      </c>
      <c r="UB123" s="148">
        <v>7</v>
      </c>
      <c r="UC123" s="148">
        <v>6</v>
      </c>
      <c r="UD123" s="148">
        <v>3</v>
      </c>
      <c r="UE123" s="148">
        <v>3</v>
      </c>
      <c r="UF123" s="148">
        <v>9</v>
      </c>
      <c r="UG123" s="148">
        <v>8</v>
      </c>
      <c r="UH123" s="148">
        <v>10</v>
      </c>
      <c r="UI123" s="148">
        <v>12</v>
      </c>
      <c r="UJ123" s="148">
        <v>9</v>
      </c>
      <c r="UK123" s="148">
        <v>13</v>
      </c>
      <c r="UL123" s="148">
        <v>14</v>
      </c>
      <c r="UM123" s="148">
        <v>17</v>
      </c>
      <c r="UN123" s="148">
        <v>13</v>
      </c>
      <c r="UO123" s="148">
        <v>16</v>
      </c>
      <c r="UP123" s="148">
        <v>16</v>
      </c>
      <c r="UQ123" s="148">
        <v>11</v>
      </c>
      <c r="UR123" s="148">
        <v>18</v>
      </c>
      <c r="US123" s="148">
        <v>12</v>
      </c>
      <c r="UT123" s="148">
        <v>4</v>
      </c>
      <c r="UU123" s="148">
        <v>0</v>
      </c>
      <c r="UV123" s="148">
        <v>3</v>
      </c>
      <c r="UW123" s="148">
        <v>22</v>
      </c>
      <c r="UX123" s="148">
        <v>32</v>
      </c>
      <c r="UY123" s="148">
        <v>14</v>
      </c>
      <c r="UZ123" s="148">
        <v>14</v>
      </c>
      <c r="VA123" s="148">
        <v>8</v>
      </c>
      <c r="VB123" s="148">
        <v>6</v>
      </c>
      <c r="VC123" s="148">
        <v>3</v>
      </c>
      <c r="VD123" s="148">
        <v>6</v>
      </c>
      <c r="VE123" s="148">
        <v>4</v>
      </c>
      <c r="VF123" s="148">
        <v>5</v>
      </c>
      <c r="VG123" s="148">
        <v>4</v>
      </c>
      <c r="VH123" s="148">
        <v>10</v>
      </c>
      <c r="VI123" s="148">
        <v>9</v>
      </c>
      <c r="VJ123" s="148">
        <v>3</v>
      </c>
      <c r="VK123" s="148">
        <v>5</v>
      </c>
      <c r="VL123" s="148">
        <v>8</v>
      </c>
      <c r="VM123" s="148">
        <v>10</v>
      </c>
      <c r="VN123" s="148">
        <v>8</v>
      </c>
      <c r="VO123" s="148">
        <v>6</v>
      </c>
      <c r="VP123" s="148">
        <v>7</v>
      </c>
      <c r="VQ123" s="148">
        <v>4</v>
      </c>
      <c r="VR123" s="148">
        <v>10</v>
      </c>
      <c r="VS123" s="148">
        <v>8</v>
      </c>
      <c r="VT123" s="148">
        <v>5</v>
      </c>
      <c r="VU123" s="148">
        <v>9</v>
      </c>
      <c r="VV123" s="148">
        <v>2</v>
      </c>
      <c r="VW123" s="148">
        <v>0</v>
      </c>
      <c r="VX123" s="148">
        <v>0</v>
      </c>
      <c r="VY123" s="148">
        <v>0</v>
      </c>
      <c r="VZ123" s="148">
        <v>0</v>
      </c>
      <c r="WA123" s="148">
        <v>0</v>
      </c>
      <c r="WB123" s="148">
        <v>0</v>
      </c>
      <c r="WC123" s="148">
        <v>0</v>
      </c>
      <c r="WD123" s="148">
        <v>0</v>
      </c>
      <c r="WE123" s="148">
        <v>0</v>
      </c>
      <c r="WF123" s="148">
        <v>0</v>
      </c>
      <c r="WG123" s="148">
        <v>0</v>
      </c>
      <c r="WH123" s="148">
        <v>0</v>
      </c>
      <c r="WI123" s="148">
        <v>0</v>
      </c>
      <c r="WJ123" s="148">
        <v>7</v>
      </c>
      <c r="WK123" s="148">
        <v>26</v>
      </c>
      <c r="WL123" s="148">
        <v>40</v>
      </c>
      <c r="WM123" s="148">
        <v>0</v>
      </c>
      <c r="WN123" s="148">
        <v>0</v>
      </c>
      <c r="WO123" s="148">
        <v>0</v>
      </c>
      <c r="WP123" s="148">
        <v>0</v>
      </c>
      <c r="WQ123" s="148">
        <v>0</v>
      </c>
      <c r="WR123" s="148">
        <v>0</v>
      </c>
      <c r="WS123" s="148">
        <v>0</v>
      </c>
      <c r="WT123" s="148">
        <v>0</v>
      </c>
      <c r="WU123" s="148">
        <v>0</v>
      </c>
      <c r="WV123" s="148">
        <v>0</v>
      </c>
      <c r="WW123" s="148">
        <v>0</v>
      </c>
      <c r="WX123" s="148">
        <v>0</v>
      </c>
      <c r="WY123" s="148">
        <v>0</v>
      </c>
      <c r="WZ123" s="148">
        <v>0</v>
      </c>
      <c r="XA123" s="148">
        <v>0</v>
      </c>
      <c r="XB123" s="148">
        <v>0</v>
      </c>
      <c r="XC123" s="148">
        <v>0</v>
      </c>
      <c r="XD123" s="148">
        <v>0</v>
      </c>
      <c r="XE123" s="148">
        <v>0</v>
      </c>
      <c r="XF123" s="148">
        <v>0</v>
      </c>
      <c r="XG123" s="148">
        <v>0</v>
      </c>
      <c r="XH123" s="148">
        <v>0</v>
      </c>
      <c r="XI123" s="148">
        <v>0</v>
      </c>
      <c r="XJ123" s="148">
        <v>0</v>
      </c>
      <c r="XK123" s="148">
        <v>0</v>
      </c>
    </row>
    <row r="124" spans="1:635" s="148" customFormat="1" x14ac:dyDescent="0.2">
      <c r="A124" s="327"/>
      <c r="B124" s="354">
        <v>10</v>
      </c>
      <c r="C124" s="399">
        <f t="shared" ca="1" si="113"/>
        <v>0</v>
      </c>
      <c r="D124" s="400">
        <f t="shared" ca="1" si="118"/>
        <v>0</v>
      </c>
      <c r="E124" s="419">
        <f t="shared" ca="1" si="119"/>
        <v>1</v>
      </c>
      <c r="F124" s="401"/>
      <c r="G124" s="148">
        <v>24</v>
      </c>
      <c r="H124" s="148">
        <v>22</v>
      </c>
      <c r="I124" s="355">
        <v>27</v>
      </c>
      <c r="J124" s="148">
        <v>32</v>
      </c>
      <c r="K124" s="148">
        <v>21</v>
      </c>
      <c r="L124" s="148">
        <v>18</v>
      </c>
      <c r="M124" s="148">
        <v>22</v>
      </c>
      <c r="N124" s="148">
        <v>27</v>
      </c>
      <c r="O124" s="148">
        <v>22</v>
      </c>
      <c r="P124" s="148">
        <v>29</v>
      </c>
      <c r="Q124" s="148">
        <v>27</v>
      </c>
      <c r="R124" s="148">
        <v>24</v>
      </c>
      <c r="S124" s="148">
        <v>16</v>
      </c>
      <c r="T124" s="148">
        <v>11</v>
      </c>
      <c r="U124" s="148">
        <v>19</v>
      </c>
      <c r="V124" s="148">
        <v>17</v>
      </c>
      <c r="W124" s="148">
        <v>22</v>
      </c>
      <c r="X124" s="148">
        <v>23</v>
      </c>
      <c r="Y124" s="148">
        <v>30</v>
      </c>
      <c r="Z124" s="148">
        <v>14</v>
      </c>
      <c r="AA124" s="148">
        <v>14</v>
      </c>
      <c r="AB124" s="148">
        <v>16</v>
      </c>
      <c r="AC124" s="148">
        <v>24</v>
      </c>
      <c r="AD124" s="148">
        <v>21</v>
      </c>
      <c r="AE124" s="148">
        <v>25</v>
      </c>
      <c r="AF124" s="148">
        <v>26</v>
      </c>
      <c r="AG124" s="148">
        <v>15</v>
      </c>
      <c r="AH124" s="148">
        <v>27</v>
      </c>
      <c r="AI124" s="148">
        <v>24</v>
      </c>
      <c r="AJ124" s="148">
        <v>26</v>
      </c>
      <c r="AK124" s="148">
        <v>25</v>
      </c>
      <c r="AL124" s="148">
        <v>30</v>
      </c>
      <c r="AM124" s="148">
        <v>34</v>
      </c>
      <c r="AN124" s="148">
        <v>20</v>
      </c>
      <c r="AO124" s="148">
        <v>21</v>
      </c>
      <c r="AP124" s="360">
        <v>27.5</v>
      </c>
      <c r="AQ124" s="148">
        <v>34</v>
      </c>
      <c r="AR124" s="148">
        <v>33</v>
      </c>
      <c r="AS124" s="148">
        <v>19</v>
      </c>
      <c r="AT124" s="148">
        <v>37</v>
      </c>
      <c r="AU124" s="148">
        <v>57</v>
      </c>
      <c r="AV124" s="148">
        <v>46</v>
      </c>
      <c r="AW124" s="148">
        <v>40</v>
      </c>
      <c r="AX124" s="148">
        <v>34</v>
      </c>
      <c r="AY124" s="148">
        <v>54</v>
      </c>
      <c r="AZ124" s="148">
        <v>39</v>
      </c>
      <c r="BA124" s="148">
        <v>22</v>
      </c>
      <c r="BB124" s="148">
        <v>17</v>
      </c>
      <c r="BC124" s="148">
        <v>30</v>
      </c>
      <c r="BD124" s="148">
        <v>56</v>
      </c>
      <c r="BE124" s="148">
        <v>40</v>
      </c>
      <c r="BF124" s="148">
        <v>40</v>
      </c>
      <c r="BG124" s="148">
        <v>23</v>
      </c>
      <c r="BH124" s="148">
        <v>36</v>
      </c>
      <c r="BI124" s="148">
        <v>33</v>
      </c>
      <c r="BJ124" s="148">
        <v>25</v>
      </c>
      <c r="BK124" s="148">
        <v>19</v>
      </c>
      <c r="BL124" s="148">
        <v>24</v>
      </c>
      <c r="BM124" s="148">
        <v>23</v>
      </c>
      <c r="BN124" s="148">
        <v>13</v>
      </c>
      <c r="BO124" s="148">
        <v>22</v>
      </c>
      <c r="BP124" s="148">
        <v>32</v>
      </c>
      <c r="BQ124" s="148">
        <v>33</v>
      </c>
      <c r="BR124" s="148">
        <v>22</v>
      </c>
      <c r="BS124" s="148">
        <v>22</v>
      </c>
      <c r="BT124" s="148">
        <v>19</v>
      </c>
      <c r="BU124" s="148">
        <v>18</v>
      </c>
      <c r="BV124" s="148">
        <v>15</v>
      </c>
      <c r="BW124" s="148">
        <v>19</v>
      </c>
      <c r="BX124" s="148">
        <v>21</v>
      </c>
      <c r="BY124" s="148">
        <v>29</v>
      </c>
      <c r="BZ124" s="148">
        <v>26</v>
      </c>
      <c r="CA124" s="148">
        <v>31</v>
      </c>
      <c r="CB124" s="148">
        <v>19</v>
      </c>
      <c r="CC124" s="148">
        <v>25</v>
      </c>
      <c r="CD124" s="148">
        <v>21</v>
      </c>
      <c r="CE124" s="148">
        <v>10</v>
      </c>
      <c r="CF124" s="148">
        <v>13</v>
      </c>
      <c r="CG124" s="148">
        <v>22</v>
      </c>
      <c r="CH124" s="148">
        <v>23</v>
      </c>
      <c r="CI124" s="148">
        <v>20</v>
      </c>
      <c r="CJ124" s="148">
        <v>20</v>
      </c>
      <c r="CK124" s="148">
        <v>22</v>
      </c>
      <c r="CL124" s="148">
        <v>38</v>
      </c>
      <c r="CM124" s="148">
        <v>40</v>
      </c>
      <c r="CN124" s="148">
        <v>32</v>
      </c>
      <c r="CO124" s="148">
        <v>15</v>
      </c>
      <c r="CP124" s="148">
        <v>23</v>
      </c>
      <c r="CQ124" s="148">
        <v>33</v>
      </c>
      <c r="CR124" s="148">
        <v>24</v>
      </c>
      <c r="CS124" s="148">
        <v>13</v>
      </c>
      <c r="CT124" s="148">
        <v>11</v>
      </c>
      <c r="CU124" s="148">
        <v>29</v>
      </c>
      <c r="CV124" s="148">
        <v>33</v>
      </c>
      <c r="CW124" s="148">
        <v>35</v>
      </c>
      <c r="CX124" s="148">
        <v>22</v>
      </c>
      <c r="CY124" s="148">
        <v>38</v>
      </c>
      <c r="CZ124" s="148">
        <v>31</v>
      </c>
      <c r="DA124" s="148">
        <v>13</v>
      </c>
      <c r="DB124" s="148">
        <v>19</v>
      </c>
      <c r="DC124" s="148">
        <v>14</v>
      </c>
      <c r="DD124" s="148">
        <v>30</v>
      </c>
      <c r="DE124" s="148">
        <v>33</v>
      </c>
      <c r="DF124" s="148">
        <v>21.5</v>
      </c>
      <c r="DG124" s="148">
        <v>10</v>
      </c>
      <c r="DH124" s="148">
        <v>24</v>
      </c>
      <c r="DI124" s="148">
        <v>31</v>
      </c>
      <c r="DJ124" s="148">
        <v>21</v>
      </c>
      <c r="DK124" s="148">
        <v>44</v>
      </c>
      <c r="DL124" s="148">
        <v>44</v>
      </c>
      <c r="DM124" s="148">
        <v>23</v>
      </c>
      <c r="DN124" s="148">
        <v>26</v>
      </c>
      <c r="DO124" s="148">
        <v>24</v>
      </c>
      <c r="DP124" s="148">
        <v>17</v>
      </c>
      <c r="DQ124" s="148">
        <v>16</v>
      </c>
      <c r="DR124" s="96">
        <v>17</v>
      </c>
      <c r="DS124" s="148">
        <v>12</v>
      </c>
      <c r="DT124" s="398">
        <v>14</v>
      </c>
      <c r="DU124" s="398">
        <v>25</v>
      </c>
      <c r="DV124" s="397">
        <v>16</v>
      </c>
      <c r="DW124" s="397">
        <v>17</v>
      </c>
      <c r="DX124" s="398">
        <v>14</v>
      </c>
      <c r="DY124" s="148">
        <v>8</v>
      </c>
      <c r="DZ124" s="148">
        <v>13</v>
      </c>
      <c r="EA124" s="148">
        <v>14</v>
      </c>
      <c r="EB124" s="148">
        <v>29</v>
      </c>
      <c r="EC124" s="148">
        <v>27</v>
      </c>
      <c r="ED124" s="148">
        <v>21</v>
      </c>
      <c r="EE124" s="148">
        <v>14</v>
      </c>
      <c r="EF124" s="148">
        <v>16</v>
      </c>
      <c r="EG124" s="148">
        <v>5</v>
      </c>
      <c r="EH124" s="148">
        <v>13</v>
      </c>
      <c r="EI124" s="148">
        <v>18</v>
      </c>
      <c r="EJ124" s="148">
        <v>15</v>
      </c>
      <c r="EK124" s="148">
        <v>23</v>
      </c>
      <c r="EL124" s="148">
        <v>17</v>
      </c>
      <c r="EM124" s="148">
        <v>17</v>
      </c>
      <c r="EN124" s="148">
        <v>10</v>
      </c>
      <c r="EO124" s="148">
        <v>9</v>
      </c>
      <c r="EP124" s="148">
        <v>6</v>
      </c>
      <c r="EQ124" s="148">
        <v>6</v>
      </c>
      <c r="ER124" s="148">
        <v>6</v>
      </c>
      <c r="ES124" s="148">
        <v>7</v>
      </c>
      <c r="ET124" s="148">
        <v>7</v>
      </c>
      <c r="EU124" s="148">
        <v>9</v>
      </c>
      <c r="EV124" s="148">
        <v>8</v>
      </c>
      <c r="EW124" s="148">
        <v>10</v>
      </c>
      <c r="EX124" s="148">
        <v>12</v>
      </c>
      <c r="EY124" s="148">
        <v>17</v>
      </c>
      <c r="EZ124" s="148">
        <v>18</v>
      </c>
      <c r="FA124" s="148">
        <v>14</v>
      </c>
      <c r="FB124" s="148">
        <v>18</v>
      </c>
      <c r="FC124" s="148">
        <v>20</v>
      </c>
      <c r="FD124" s="148">
        <v>27</v>
      </c>
      <c r="FE124" s="148">
        <v>18</v>
      </c>
      <c r="FF124" s="148">
        <v>14</v>
      </c>
      <c r="FG124" s="148">
        <v>12</v>
      </c>
      <c r="FH124" s="148">
        <v>14</v>
      </c>
      <c r="FI124" s="148">
        <v>24</v>
      </c>
      <c r="FJ124" s="148">
        <v>22</v>
      </c>
      <c r="FK124" s="148">
        <v>17</v>
      </c>
      <c r="FL124" s="148">
        <v>15</v>
      </c>
      <c r="FM124" s="148">
        <v>16</v>
      </c>
      <c r="FN124" s="148">
        <v>14</v>
      </c>
      <c r="FO124" s="148">
        <v>26</v>
      </c>
      <c r="FP124" s="148">
        <v>19</v>
      </c>
      <c r="FQ124" s="148">
        <v>18</v>
      </c>
      <c r="FR124" s="148">
        <v>8</v>
      </c>
      <c r="FS124" s="96">
        <v>11</v>
      </c>
      <c r="FT124" s="148">
        <v>22</v>
      </c>
      <c r="FU124" s="398">
        <v>17</v>
      </c>
      <c r="FV124" s="398">
        <v>15</v>
      </c>
      <c r="FW124" s="397">
        <v>11</v>
      </c>
      <c r="FX124" s="397">
        <v>9</v>
      </c>
      <c r="FY124" s="398">
        <v>8</v>
      </c>
      <c r="FZ124" s="148">
        <v>15</v>
      </c>
      <c r="GA124" s="148">
        <v>28</v>
      </c>
      <c r="GB124" s="148">
        <v>24</v>
      </c>
      <c r="GC124" s="148">
        <v>23</v>
      </c>
      <c r="GD124" s="148">
        <v>15</v>
      </c>
      <c r="GE124" s="148">
        <v>32</v>
      </c>
      <c r="GF124" s="148">
        <v>26</v>
      </c>
      <c r="GG124" s="148">
        <v>28</v>
      </c>
      <c r="GH124" s="148">
        <v>20</v>
      </c>
      <c r="GI124" s="148">
        <v>14</v>
      </c>
      <c r="GJ124" s="148">
        <v>10</v>
      </c>
      <c r="GK124" s="148">
        <v>11</v>
      </c>
      <c r="GL124" s="148">
        <v>15</v>
      </c>
      <c r="GM124" s="148">
        <v>17</v>
      </c>
      <c r="GN124" s="148">
        <v>17</v>
      </c>
      <c r="GO124" s="148">
        <v>13</v>
      </c>
      <c r="GP124" s="148">
        <v>10</v>
      </c>
      <c r="GQ124" s="148">
        <v>10</v>
      </c>
      <c r="GR124" s="148">
        <v>15</v>
      </c>
      <c r="GS124" s="148">
        <v>19</v>
      </c>
      <c r="GT124" s="148">
        <v>13</v>
      </c>
      <c r="GU124" s="148">
        <v>13</v>
      </c>
      <c r="GV124" s="148">
        <v>9</v>
      </c>
      <c r="GW124" s="148">
        <v>9</v>
      </c>
      <c r="GX124" s="148">
        <v>7</v>
      </c>
      <c r="GY124" s="148">
        <v>15</v>
      </c>
      <c r="GZ124" s="148">
        <v>17</v>
      </c>
      <c r="HA124" s="148">
        <v>17</v>
      </c>
      <c r="HB124" s="148">
        <v>15</v>
      </c>
      <c r="HC124" s="148">
        <v>11</v>
      </c>
      <c r="HD124" s="148">
        <v>8</v>
      </c>
      <c r="HE124" s="148">
        <v>14</v>
      </c>
      <c r="HF124" s="148">
        <v>17</v>
      </c>
      <c r="HG124" s="148">
        <v>13</v>
      </c>
      <c r="HH124" s="148">
        <v>18</v>
      </c>
      <c r="HI124" s="148">
        <v>24</v>
      </c>
      <c r="HJ124" s="148">
        <v>30</v>
      </c>
      <c r="HK124" s="148">
        <v>31</v>
      </c>
      <c r="HL124" s="148">
        <v>22</v>
      </c>
      <c r="HM124" s="148">
        <v>27</v>
      </c>
      <c r="HN124" s="148">
        <v>20</v>
      </c>
      <c r="HO124" s="148">
        <v>21</v>
      </c>
      <c r="HP124" s="148">
        <v>19</v>
      </c>
      <c r="HQ124" s="148">
        <v>24</v>
      </c>
      <c r="HR124" s="148">
        <v>30</v>
      </c>
      <c r="HS124" s="148">
        <v>38</v>
      </c>
      <c r="HT124" s="148">
        <v>28</v>
      </c>
      <c r="HU124" s="148">
        <v>31</v>
      </c>
      <c r="HV124" s="148">
        <v>27</v>
      </c>
      <c r="HW124" s="148">
        <v>22</v>
      </c>
      <c r="HX124" s="148">
        <v>25</v>
      </c>
      <c r="HY124" s="148">
        <v>17</v>
      </c>
      <c r="HZ124" s="148">
        <v>12</v>
      </c>
      <c r="IA124" s="148">
        <v>16</v>
      </c>
      <c r="IB124" s="148">
        <v>12</v>
      </c>
      <c r="IC124" s="148">
        <v>11</v>
      </c>
      <c r="ID124" s="148">
        <v>18</v>
      </c>
      <c r="IE124" s="148">
        <v>23</v>
      </c>
      <c r="IF124" s="148">
        <v>30</v>
      </c>
      <c r="IG124" s="148">
        <v>19</v>
      </c>
      <c r="IH124" s="148">
        <v>16</v>
      </c>
      <c r="II124" s="148">
        <v>21</v>
      </c>
      <c r="IJ124" s="148">
        <v>19</v>
      </c>
      <c r="IK124" s="148">
        <v>28</v>
      </c>
      <c r="IL124" s="148">
        <v>29</v>
      </c>
      <c r="IM124" s="148">
        <v>24</v>
      </c>
      <c r="IN124" s="351">
        <f t="shared" si="114"/>
        <v>20</v>
      </c>
      <c r="IO124" s="148">
        <v>16</v>
      </c>
      <c r="IP124" s="148">
        <v>19</v>
      </c>
      <c r="IQ124" s="148">
        <v>26</v>
      </c>
      <c r="IR124" s="148">
        <v>24</v>
      </c>
      <c r="IS124" s="148">
        <v>19</v>
      </c>
      <c r="IT124" s="148">
        <v>16</v>
      </c>
      <c r="IU124" s="148">
        <v>46</v>
      </c>
      <c r="IV124" s="148">
        <v>40</v>
      </c>
      <c r="IW124" s="148">
        <v>38</v>
      </c>
      <c r="IX124" s="148">
        <v>48</v>
      </c>
      <c r="IY124" s="148">
        <v>30</v>
      </c>
      <c r="IZ124" s="148">
        <v>30</v>
      </c>
      <c r="JA124" s="148">
        <v>32</v>
      </c>
      <c r="JB124" s="148">
        <v>31</v>
      </c>
      <c r="JC124" s="148">
        <v>24</v>
      </c>
      <c r="JD124" s="148">
        <v>33</v>
      </c>
      <c r="JE124" s="148">
        <v>36</v>
      </c>
      <c r="JF124" s="353">
        <f t="shared" si="120"/>
        <v>40</v>
      </c>
      <c r="JG124" s="148">
        <v>44</v>
      </c>
      <c r="JH124" s="148">
        <v>29</v>
      </c>
      <c r="JI124" s="148">
        <v>25</v>
      </c>
      <c r="JJ124" s="148">
        <v>26</v>
      </c>
      <c r="JK124" s="148">
        <v>29</v>
      </c>
      <c r="JL124" s="148">
        <v>32</v>
      </c>
      <c r="JM124" s="148">
        <v>25</v>
      </c>
      <c r="JN124" s="351">
        <f t="shared" si="121"/>
        <v>27.5</v>
      </c>
      <c r="JO124" s="148">
        <v>30</v>
      </c>
      <c r="JP124" s="148">
        <v>26</v>
      </c>
      <c r="JQ124" s="148">
        <v>23</v>
      </c>
      <c r="JR124" s="148">
        <v>24</v>
      </c>
      <c r="JS124" s="148">
        <v>26</v>
      </c>
      <c r="JT124" s="148">
        <v>25</v>
      </c>
      <c r="JU124" s="148">
        <v>10</v>
      </c>
      <c r="JV124" s="351">
        <f t="shared" si="122"/>
        <v>14.5</v>
      </c>
      <c r="JW124" s="148">
        <v>19</v>
      </c>
      <c r="JX124" s="148">
        <v>15</v>
      </c>
      <c r="JY124" s="148">
        <v>24</v>
      </c>
      <c r="JZ124" s="148">
        <v>24</v>
      </c>
      <c r="KA124" s="148">
        <v>29</v>
      </c>
      <c r="KB124" s="148">
        <v>21</v>
      </c>
      <c r="KC124" s="148">
        <v>16</v>
      </c>
      <c r="KD124" s="148">
        <v>16</v>
      </c>
      <c r="KE124" s="148">
        <v>13</v>
      </c>
      <c r="KF124" s="148">
        <v>19</v>
      </c>
      <c r="KG124" s="148">
        <v>22</v>
      </c>
      <c r="KH124" s="148">
        <v>26</v>
      </c>
      <c r="KI124" s="148">
        <v>25</v>
      </c>
      <c r="KJ124" s="148">
        <v>24</v>
      </c>
      <c r="KK124" s="148">
        <v>27</v>
      </c>
      <c r="KL124" s="148">
        <v>21</v>
      </c>
      <c r="KM124" s="148">
        <v>21</v>
      </c>
      <c r="KN124" s="148">
        <v>32</v>
      </c>
      <c r="KO124" s="148">
        <v>34</v>
      </c>
      <c r="KP124" s="148">
        <v>22</v>
      </c>
      <c r="KQ124" s="148">
        <v>20</v>
      </c>
      <c r="KR124" s="148">
        <v>30</v>
      </c>
      <c r="KS124" s="148">
        <v>25</v>
      </c>
      <c r="KT124" s="148">
        <v>26</v>
      </c>
      <c r="KU124" s="148">
        <v>26</v>
      </c>
      <c r="KV124" s="148">
        <v>23</v>
      </c>
      <c r="KW124" s="148">
        <v>31</v>
      </c>
      <c r="KX124" s="148">
        <v>24</v>
      </c>
      <c r="KY124" s="148">
        <v>21</v>
      </c>
      <c r="KZ124" s="418">
        <f t="shared" si="123"/>
        <v>24</v>
      </c>
      <c r="LA124" s="418">
        <f t="shared" si="124"/>
        <v>24</v>
      </c>
      <c r="LB124" s="418">
        <f t="shared" si="125"/>
        <v>24</v>
      </c>
      <c r="LC124" s="418">
        <f t="shared" si="126"/>
        <v>24</v>
      </c>
      <c r="LD124" s="418">
        <f t="shared" si="127"/>
        <v>24</v>
      </c>
      <c r="LE124" s="418">
        <f t="shared" si="128"/>
        <v>23</v>
      </c>
      <c r="LF124" s="418">
        <f t="shared" si="129"/>
        <v>22</v>
      </c>
      <c r="LG124" s="418">
        <f t="shared" si="130"/>
        <v>23</v>
      </c>
      <c r="LH124" s="418">
        <f t="shared" si="131"/>
        <v>22</v>
      </c>
      <c r="LI124" s="418">
        <f t="shared" si="132"/>
        <v>22</v>
      </c>
      <c r="LJ124" s="148">
        <v>17</v>
      </c>
      <c r="LK124" s="148">
        <v>23</v>
      </c>
      <c r="LL124" s="148">
        <v>22</v>
      </c>
      <c r="LM124" s="148">
        <v>29</v>
      </c>
      <c r="LN124" s="148">
        <v>21</v>
      </c>
      <c r="LO124" s="148">
        <v>20</v>
      </c>
      <c r="LP124" s="148">
        <v>16</v>
      </c>
      <c r="LQ124" s="148">
        <v>27</v>
      </c>
      <c r="LR124" s="148">
        <v>26</v>
      </c>
      <c r="LS124" s="148">
        <v>17</v>
      </c>
      <c r="LT124" s="148">
        <v>22</v>
      </c>
      <c r="LU124" s="148">
        <v>22</v>
      </c>
      <c r="LV124" s="148">
        <v>21</v>
      </c>
      <c r="LW124" s="148">
        <v>23</v>
      </c>
      <c r="LX124" s="148">
        <v>27</v>
      </c>
      <c r="LY124" s="148">
        <v>21</v>
      </c>
      <c r="LZ124" s="148">
        <v>20</v>
      </c>
      <c r="MA124" s="148">
        <v>24</v>
      </c>
      <c r="MB124" s="148">
        <v>17</v>
      </c>
      <c r="MC124" s="148">
        <v>14</v>
      </c>
      <c r="MD124" s="148">
        <v>21</v>
      </c>
      <c r="ME124" s="148">
        <v>22</v>
      </c>
      <c r="MF124" s="148">
        <v>27</v>
      </c>
      <c r="MG124" s="148">
        <v>27</v>
      </c>
      <c r="MH124" s="148">
        <v>17</v>
      </c>
      <c r="MI124" s="148">
        <v>25</v>
      </c>
      <c r="MJ124" s="148">
        <v>24</v>
      </c>
      <c r="MK124" s="148">
        <v>21</v>
      </c>
      <c r="ML124" s="148">
        <v>19</v>
      </c>
      <c r="MM124" s="148">
        <v>19</v>
      </c>
      <c r="MN124" s="148">
        <v>21</v>
      </c>
      <c r="MO124" s="148">
        <v>26</v>
      </c>
      <c r="MP124" s="148">
        <v>26</v>
      </c>
      <c r="MQ124" s="148">
        <v>23</v>
      </c>
      <c r="MR124" s="148">
        <v>30</v>
      </c>
      <c r="MS124" s="148">
        <v>23</v>
      </c>
      <c r="MT124" s="148">
        <v>32</v>
      </c>
      <c r="MU124" s="148">
        <v>26</v>
      </c>
      <c r="MV124" s="148">
        <v>39</v>
      </c>
      <c r="MW124" s="148">
        <v>40</v>
      </c>
      <c r="MX124" s="148">
        <v>27</v>
      </c>
      <c r="MY124" s="148">
        <v>21</v>
      </c>
      <c r="MZ124" s="148">
        <v>18</v>
      </c>
      <c r="NA124" s="148">
        <v>27</v>
      </c>
      <c r="NB124" s="148">
        <v>28</v>
      </c>
      <c r="NC124" s="148">
        <v>21</v>
      </c>
      <c r="ND124" s="148">
        <v>24</v>
      </c>
      <c r="NE124" s="148">
        <v>21</v>
      </c>
      <c r="NF124" s="148">
        <v>21</v>
      </c>
      <c r="NG124" s="148">
        <v>24</v>
      </c>
      <c r="NH124" s="148">
        <v>16</v>
      </c>
      <c r="NI124" s="148">
        <v>32</v>
      </c>
      <c r="NJ124" s="148">
        <v>48</v>
      </c>
      <c r="NK124" s="148">
        <v>47</v>
      </c>
      <c r="NL124" s="148">
        <v>46</v>
      </c>
      <c r="NM124" s="148">
        <v>36</v>
      </c>
      <c r="NN124" s="148">
        <v>41</v>
      </c>
      <c r="NO124" s="148">
        <v>42</v>
      </c>
      <c r="NP124" s="148">
        <v>52</v>
      </c>
      <c r="NQ124" s="148">
        <v>28</v>
      </c>
      <c r="NR124" s="148">
        <v>22</v>
      </c>
      <c r="NS124" s="148">
        <v>25</v>
      </c>
      <c r="NT124" s="148">
        <v>30</v>
      </c>
      <c r="NU124" s="148">
        <v>41</v>
      </c>
      <c r="NV124" s="148">
        <v>32</v>
      </c>
      <c r="NW124" s="148">
        <v>32</v>
      </c>
      <c r="NX124" s="148">
        <v>30</v>
      </c>
      <c r="NY124" s="148">
        <v>30</v>
      </c>
      <c r="NZ124" s="148">
        <v>33</v>
      </c>
      <c r="OA124" s="148">
        <v>24</v>
      </c>
      <c r="OB124" s="148">
        <v>25</v>
      </c>
      <c r="OC124" s="148">
        <v>18</v>
      </c>
      <c r="OD124" s="148">
        <v>26</v>
      </c>
      <c r="OE124" s="148">
        <v>30</v>
      </c>
      <c r="OF124" s="148">
        <v>23</v>
      </c>
      <c r="OG124" s="148">
        <v>26</v>
      </c>
      <c r="OH124" s="148">
        <v>32</v>
      </c>
      <c r="OI124" s="148">
        <v>40</v>
      </c>
      <c r="OJ124" s="148">
        <v>34</v>
      </c>
      <c r="OK124" s="148">
        <v>33</v>
      </c>
      <c r="OL124" s="148">
        <v>32</v>
      </c>
      <c r="OM124" s="148">
        <v>33</v>
      </c>
      <c r="ON124" s="148">
        <v>30</v>
      </c>
      <c r="OO124" s="148">
        <v>29</v>
      </c>
      <c r="OP124" s="148">
        <v>38</v>
      </c>
      <c r="OQ124" s="148">
        <v>45</v>
      </c>
      <c r="OR124" s="148">
        <v>38</v>
      </c>
      <c r="OS124" s="148">
        <v>28</v>
      </c>
      <c r="OT124" s="148">
        <v>26</v>
      </c>
      <c r="OU124" s="148">
        <v>23</v>
      </c>
      <c r="OV124" s="148">
        <v>31</v>
      </c>
      <c r="OW124" s="148">
        <v>31</v>
      </c>
      <c r="OX124" s="148">
        <v>40</v>
      </c>
      <c r="OY124" s="351">
        <f t="shared" si="115"/>
        <v>37.5</v>
      </c>
      <c r="OZ124" s="148">
        <v>35</v>
      </c>
      <c r="PA124" s="148">
        <v>38</v>
      </c>
      <c r="PB124" s="148">
        <v>25</v>
      </c>
      <c r="PC124" s="148">
        <v>39</v>
      </c>
      <c r="PD124" s="148">
        <v>23</v>
      </c>
      <c r="PE124" s="148">
        <v>39</v>
      </c>
      <c r="PF124" s="148">
        <v>39</v>
      </c>
      <c r="PG124" s="351">
        <f t="shared" si="116"/>
        <v>35</v>
      </c>
      <c r="PH124" s="148">
        <v>31</v>
      </c>
      <c r="PI124" s="148">
        <v>32</v>
      </c>
      <c r="PJ124" s="351">
        <f t="shared" si="117"/>
        <v>29</v>
      </c>
      <c r="PK124" s="148">
        <v>26</v>
      </c>
      <c r="PL124" s="148">
        <v>31</v>
      </c>
      <c r="PM124" s="148">
        <v>26</v>
      </c>
      <c r="PN124" s="148">
        <v>35</v>
      </c>
      <c r="PO124" s="96">
        <v>27</v>
      </c>
      <c r="PP124" s="148">
        <v>26</v>
      </c>
      <c r="PQ124" s="148">
        <v>28</v>
      </c>
      <c r="PR124" s="148">
        <v>25</v>
      </c>
      <c r="PS124" s="148">
        <v>26</v>
      </c>
      <c r="PT124" s="148">
        <v>22</v>
      </c>
      <c r="PU124" s="148">
        <v>23</v>
      </c>
      <c r="PV124" s="148">
        <v>24</v>
      </c>
      <c r="PW124" s="148">
        <v>26</v>
      </c>
      <c r="PX124" s="148">
        <v>22</v>
      </c>
      <c r="PY124" s="148">
        <v>17</v>
      </c>
      <c r="PZ124" s="148">
        <v>14</v>
      </c>
      <c r="QA124" s="148">
        <v>22</v>
      </c>
      <c r="QB124" s="148">
        <v>25</v>
      </c>
      <c r="QC124" s="148">
        <v>24</v>
      </c>
      <c r="QD124" s="148">
        <v>19</v>
      </c>
      <c r="QE124" s="148">
        <v>25</v>
      </c>
      <c r="QF124" s="148">
        <v>35</v>
      </c>
      <c r="QG124" s="148">
        <v>34</v>
      </c>
      <c r="QH124" s="148">
        <v>25</v>
      </c>
      <c r="QI124" s="148">
        <v>26</v>
      </c>
      <c r="QJ124" s="148">
        <v>26</v>
      </c>
      <c r="QK124" s="148">
        <v>31</v>
      </c>
      <c r="QL124" s="148">
        <v>23</v>
      </c>
      <c r="QM124" s="148">
        <v>18</v>
      </c>
      <c r="QN124" s="148">
        <v>18</v>
      </c>
      <c r="QO124" s="148">
        <v>20</v>
      </c>
      <c r="QP124" s="148">
        <v>19</v>
      </c>
      <c r="QQ124" s="148">
        <v>24</v>
      </c>
      <c r="QR124" s="148">
        <v>16</v>
      </c>
      <c r="QS124" s="148">
        <v>0</v>
      </c>
      <c r="QT124" s="148">
        <v>0</v>
      </c>
      <c r="QU124" s="148">
        <v>0</v>
      </c>
      <c r="QV124" s="148">
        <v>0</v>
      </c>
      <c r="QW124" s="148">
        <v>25</v>
      </c>
      <c r="QX124" s="148">
        <v>38</v>
      </c>
      <c r="QY124" s="148">
        <v>45</v>
      </c>
      <c r="QZ124" s="148">
        <v>38</v>
      </c>
      <c r="RA124" s="148">
        <v>29</v>
      </c>
      <c r="RB124" s="96">
        <v>14</v>
      </c>
      <c r="RC124" s="148">
        <v>19</v>
      </c>
      <c r="RD124" s="96">
        <v>19</v>
      </c>
      <c r="RE124" s="148">
        <v>18</v>
      </c>
      <c r="RF124" s="148">
        <v>24</v>
      </c>
      <c r="RG124" s="96">
        <v>24</v>
      </c>
      <c r="RH124" s="96">
        <v>31</v>
      </c>
      <c r="RI124" s="96">
        <v>35</v>
      </c>
      <c r="RJ124" s="96">
        <v>32</v>
      </c>
      <c r="RK124" s="96">
        <v>29</v>
      </c>
      <c r="RL124" s="96">
        <v>24</v>
      </c>
      <c r="RM124" s="96">
        <v>18</v>
      </c>
      <c r="RN124" s="96">
        <v>22</v>
      </c>
      <c r="RO124" s="148">
        <v>19</v>
      </c>
      <c r="RP124" s="148">
        <v>22</v>
      </c>
      <c r="RQ124" s="148">
        <v>30</v>
      </c>
      <c r="RR124" s="148">
        <v>26</v>
      </c>
      <c r="RS124" s="148">
        <v>20</v>
      </c>
      <c r="RT124" s="148">
        <v>21</v>
      </c>
      <c r="RU124" s="148">
        <v>15</v>
      </c>
      <c r="RV124" s="148">
        <v>12</v>
      </c>
      <c r="RW124" s="148">
        <v>10</v>
      </c>
      <c r="RX124" s="148">
        <v>12</v>
      </c>
      <c r="RY124" s="148">
        <v>8</v>
      </c>
      <c r="RZ124" s="148">
        <v>10</v>
      </c>
      <c r="SA124" s="148">
        <v>12</v>
      </c>
      <c r="SB124" s="148">
        <v>11</v>
      </c>
      <c r="SC124" s="148">
        <v>11</v>
      </c>
      <c r="SD124" s="148">
        <v>13</v>
      </c>
      <c r="SE124" s="148">
        <v>15</v>
      </c>
      <c r="SF124" s="148">
        <v>17</v>
      </c>
      <c r="SG124" s="148">
        <v>20</v>
      </c>
      <c r="SH124" s="148">
        <v>18</v>
      </c>
      <c r="SI124" s="148">
        <v>13</v>
      </c>
      <c r="SJ124" s="148">
        <v>12</v>
      </c>
      <c r="SK124" s="148">
        <v>18</v>
      </c>
      <c r="SL124" s="148">
        <v>15</v>
      </c>
      <c r="SM124" s="148">
        <v>14</v>
      </c>
      <c r="SN124" s="148">
        <v>14</v>
      </c>
      <c r="SO124" s="148">
        <v>15</v>
      </c>
      <c r="SP124" s="148">
        <v>14</v>
      </c>
      <c r="SQ124" s="148">
        <v>13</v>
      </c>
      <c r="SR124" s="148">
        <v>10</v>
      </c>
      <c r="SS124" s="148">
        <v>17</v>
      </c>
      <c r="ST124" s="148">
        <v>16</v>
      </c>
      <c r="SU124" s="148">
        <v>24</v>
      </c>
      <c r="SV124" s="148">
        <v>17</v>
      </c>
      <c r="SW124" s="148">
        <v>20</v>
      </c>
      <c r="SX124" s="148">
        <v>15</v>
      </c>
      <c r="SY124" s="148">
        <v>18</v>
      </c>
      <c r="SZ124" s="148">
        <v>14</v>
      </c>
      <c r="TA124" s="148">
        <v>15</v>
      </c>
      <c r="TB124" s="148">
        <v>23</v>
      </c>
      <c r="TC124" s="148">
        <v>23</v>
      </c>
      <c r="TD124" s="148">
        <v>17</v>
      </c>
      <c r="TE124" s="148">
        <v>21</v>
      </c>
      <c r="TF124" s="148">
        <v>13</v>
      </c>
      <c r="TG124" s="148">
        <v>16</v>
      </c>
      <c r="TH124" s="148">
        <v>17</v>
      </c>
      <c r="TI124" s="148">
        <v>13</v>
      </c>
      <c r="TJ124" s="148">
        <v>11</v>
      </c>
      <c r="TK124" s="148">
        <v>16</v>
      </c>
      <c r="TL124" s="148">
        <v>17</v>
      </c>
      <c r="TM124" s="148">
        <v>13</v>
      </c>
      <c r="TN124" s="148">
        <v>17</v>
      </c>
      <c r="TO124" s="148">
        <v>17</v>
      </c>
      <c r="TP124" s="148">
        <v>17</v>
      </c>
      <c r="TQ124" s="148">
        <v>17</v>
      </c>
      <c r="TR124" s="148">
        <v>18</v>
      </c>
      <c r="TS124" s="148">
        <v>14</v>
      </c>
      <c r="TT124" s="148">
        <v>10</v>
      </c>
      <c r="TU124" s="148">
        <v>4</v>
      </c>
      <c r="TV124" s="148">
        <v>8</v>
      </c>
      <c r="TW124" s="148">
        <v>8</v>
      </c>
      <c r="TX124" s="148">
        <v>7</v>
      </c>
      <c r="TY124" s="148">
        <v>2</v>
      </c>
      <c r="TZ124" s="148">
        <v>3</v>
      </c>
      <c r="UA124" s="148">
        <v>2</v>
      </c>
      <c r="UB124" s="148">
        <v>9</v>
      </c>
      <c r="UC124" s="148">
        <v>14</v>
      </c>
      <c r="UD124" s="148">
        <v>11</v>
      </c>
      <c r="UE124" s="148">
        <v>12</v>
      </c>
      <c r="UF124" s="148">
        <v>14</v>
      </c>
      <c r="UG124" s="148">
        <v>13</v>
      </c>
      <c r="UH124" s="148">
        <v>19</v>
      </c>
      <c r="UI124" s="148">
        <v>20</v>
      </c>
      <c r="UJ124" s="148">
        <v>17</v>
      </c>
      <c r="UK124" s="148">
        <v>13</v>
      </c>
      <c r="UL124" s="148">
        <v>10</v>
      </c>
      <c r="UM124" s="148">
        <v>12</v>
      </c>
      <c r="UN124" s="148">
        <v>12</v>
      </c>
      <c r="UO124" s="148">
        <v>19</v>
      </c>
      <c r="UP124" s="148">
        <v>17</v>
      </c>
      <c r="UQ124" s="148">
        <v>19</v>
      </c>
      <c r="UR124" s="148">
        <v>18</v>
      </c>
      <c r="US124" s="148">
        <v>11</v>
      </c>
      <c r="UT124" s="148">
        <v>5</v>
      </c>
      <c r="UU124" s="148">
        <v>0</v>
      </c>
      <c r="UV124" s="148">
        <v>12</v>
      </c>
      <c r="UW124" s="148">
        <v>24</v>
      </c>
      <c r="UX124" s="148">
        <v>26</v>
      </c>
      <c r="UY124" s="148">
        <v>35</v>
      </c>
      <c r="UZ124" s="148">
        <v>12</v>
      </c>
      <c r="VA124" s="148">
        <v>16</v>
      </c>
      <c r="VB124" s="148">
        <v>15</v>
      </c>
      <c r="VC124" s="148">
        <v>18</v>
      </c>
      <c r="VD124" s="148">
        <v>25</v>
      </c>
      <c r="VE124" s="148">
        <v>14</v>
      </c>
      <c r="VF124" s="148">
        <v>12</v>
      </c>
      <c r="VG124" s="148">
        <v>9</v>
      </c>
      <c r="VH124" s="148">
        <v>10</v>
      </c>
      <c r="VI124" s="148">
        <v>13</v>
      </c>
      <c r="VJ124" s="148">
        <v>15</v>
      </c>
      <c r="VK124" s="148">
        <v>17</v>
      </c>
      <c r="VL124" s="148">
        <v>14</v>
      </c>
      <c r="VM124" s="148">
        <v>14</v>
      </c>
      <c r="VN124" s="148">
        <v>20</v>
      </c>
      <c r="VO124" s="148">
        <v>22</v>
      </c>
      <c r="VP124" s="148">
        <v>21</v>
      </c>
      <c r="VQ124" s="148">
        <v>17</v>
      </c>
      <c r="VR124" s="148">
        <v>16</v>
      </c>
      <c r="VS124" s="148">
        <v>18</v>
      </c>
      <c r="VT124" s="148">
        <v>27</v>
      </c>
      <c r="VU124" s="148">
        <v>21</v>
      </c>
      <c r="VV124" s="148">
        <v>5</v>
      </c>
      <c r="VW124" s="148">
        <v>0</v>
      </c>
      <c r="VX124" s="148">
        <v>0</v>
      </c>
      <c r="VY124" s="148">
        <v>0</v>
      </c>
      <c r="VZ124" s="148">
        <v>0</v>
      </c>
      <c r="WA124" s="148">
        <v>0</v>
      </c>
      <c r="WB124" s="148">
        <v>0</v>
      </c>
      <c r="WC124" s="148">
        <v>0</v>
      </c>
      <c r="WD124" s="148">
        <v>0</v>
      </c>
      <c r="WE124" s="148">
        <v>0</v>
      </c>
      <c r="WF124" s="148">
        <v>0</v>
      </c>
      <c r="WG124" s="148">
        <v>0</v>
      </c>
      <c r="WH124" s="148">
        <v>0</v>
      </c>
      <c r="WI124" s="148">
        <v>0</v>
      </c>
      <c r="WJ124" s="148">
        <v>1</v>
      </c>
      <c r="WK124" s="148">
        <v>13</v>
      </c>
      <c r="WL124" s="148">
        <v>48</v>
      </c>
      <c r="WM124" s="148">
        <v>0</v>
      </c>
      <c r="WN124" s="148">
        <v>0</v>
      </c>
      <c r="WO124" s="148">
        <v>0</v>
      </c>
      <c r="WP124" s="148">
        <v>0</v>
      </c>
      <c r="WQ124" s="148">
        <v>0</v>
      </c>
      <c r="WR124" s="148">
        <v>0</v>
      </c>
      <c r="WS124" s="148">
        <v>0</v>
      </c>
      <c r="WT124" s="148">
        <v>0</v>
      </c>
      <c r="WU124" s="148">
        <v>0</v>
      </c>
      <c r="WV124" s="148">
        <v>0</v>
      </c>
      <c r="WW124" s="148">
        <v>0</v>
      </c>
      <c r="WX124" s="148">
        <v>0</v>
      </c>
      <c r="WY124" s="148">
        <v>0</v>
      </c>
      <c r="WZ124" s="148">
        <v>0</v>
      </c>
      <c r="XA124" s="148">
        <v>0</v>
      </c>
      <c r="XB124" s="148">
        <v>0</v>
      </c>
      <c r="XC124" s="148">
        <v>0</v>
      </c>
      <c r="XD124" s="148">
        <v>0</v>
      </c>
      <c r="XE124" s="148">
        <v>0</v>
      </c>
      <c r="XF124" s="148">
        <v>0</v>
      </c>
      <c r="XG124" s="148">
        <v>0</v>
      </c>
      <c r="XH124" s="148">
        <v>0</v>
      </c>
      <c r="XI124" s="148">
        <v>0</v>
      </c>
      <c r="XJ124" s="148">
        <v>0</v>
      </c>
      <c r="XK124" s="148">
        <v>0</v>
      </c>
    </row>
    <row r="125" spans="1:635" s="148" customFormat="1" x14ac:dyDescent="0.2">
      <c r="A125" s="354"/>
      <c r="B125" s="354">
        <v>11</v>
      </c>
      <c r="C125" s="399">
        <f t="shared" ca="1" si="113"/>
        <v>0</v>
      </c>
      <c r="D125" s="400">
        <f t="shared" ca="1" si="118"/>
        <v>0</v>
      </c>
      <c r="E125" s="419">
        <f t="shared" ca="1" si="119"/>
        <v>1</v>
      </c>
      <c r="F125" s="401"/>
      <c r="G125" s="148">
        <v>25</v>
      </c>
      <c r="H125" s="148">
        <v>34</v>
      </c>
      <c r="I125" s="355">
        <v>30</v>
      </c>
      <c r="J125" s="148">
        <v>26</v>
      </c>
      <c r="K125" s="148">
        <v>15</v>
      </c>
      <c r="L125" s="148">
        <v>16</v>
      </c>
      <c r="M125" s="148">
        <v>12</v>
      </c>
      <c r="N125" s="148">
        <v>20</v>
      </c>
      <c r="O125" s="148">
        <v>27</v>
      </c>
      <c r="P125" s="148">
        <v>26</v>
      </c>
      <c r="Q125" s="148">
        <v>28</v>
      </c>
      <c r="R125" s="148">
        <v>29</v>
      </c>
      <c r="S125" s="148">
        <v>10</v>
      </c>
      <c r="T125" s="148">
        <v>6</v>
      </c>
      <c r="U125" s="148">
        <v>14</v>
      </c>
      <c r="V125" s="148">
        <v>17</v>
      </c>
      <c r="W125" s="148">
        <v>11</v>
      </c>
      <c r="X125" s="148">
        <v>20</v>
      </c>
      <c r="Y125" s="148">
        <v>17</v>
      </c>
      <c r="Z125" s="148">
        <v>17</v>
      </c>
      <c r="AA125" s="148">
        <v>14</v>
      </c>
      <c r="AB125" s="148">
        <v>11</v>
      </c>
      <c r="AC125" s="148">
        <v>16</v>
      </c>
      <c r="AD125" s="148">
        <v>14</v>
      </c>
      <c r="AE125" s="148">
        <v>16</v>
      </c>
      <c r="AF125" s="148">
        <v>25</v>
      </c>
      <c r="AG125" s="148">
        <v>24</v>
      </c>
      <c r="AH125" s="148">
        <v>38</v>
      </c>
      <c r="AI125" s="148">
        <v>31</v>
      </c>
      <c r="AJ125" s="148">
        <v>24</v>
      </c>
      <c r="AK125" s="148">
        <v>18</v>
      </c>
      <c r="AL125" s="148">
        <v>18</v>
      </c>
      <c r="AM125" s="148">
        <v>18</v>
      </c>
      <c r="AN125" s="148">
        <v>30</v>
      </c>
      <c r="AO125" s="148">
        <v>32</v>
      </c>
      <c r="AP125" s="360">
        <v>31</v>
      </c>
      <c r="AQ125" s="148">
        <v>30</v>
      </c>
      <c r="AR125" s="148">
        <v>32</v>
      </c>
      <c r="AS125" s="148">
        <v>30</v>
      </c>
      <c r="AT125" s="148">
        <v>25</v>
      </c>
      <c r="AU125" s="148">
        <v>31</v>
      </c>
      <c r="AV125" s="148">
        <v>38</v>
      </c>
      <c r="AW125" s="148">
        <v>37</v>
      </c>
      <c r="AX125" s="148">
        <v>33</v>
      </c>
      <c r="AY125" s="148">
        <v>30</v>
      </c>
      <c r="AZ125" s="148">
        <v>33</v>
      </c>
      <c r="BA125" s="148">
        <v>25</v>
      </c>
      <c r="BB125" s="148">
        <v>29</v>
      </c>
      <c r="BC125" s="148">
        <v>39</v>
      </c>
      <c r="BD125" s="148">
        <v>30</v>
      </c>
      <c r="BE125" s="148">
        <v>27</v>
      </c>
      <c r="BF125" s="148">
        <v>35</v>
      </c>
      <c r="BG125" s="148">
        <v>43</v>
      </c>
      <c r="BH125" s="148">
        <v>46</v>
      </c>
      <c r="BI125" s="148">
        <v>33</v>
      </c>
      <c r="BJ125" s="148">
        <v>39</v>
      </c>
      <c r="BK125" s="148">
        <v>34</v>
      </c>
      <c r="BL125" s="148">
        <v>28</v>
      </c>
      <c r="BM125" s="148">
        <v>37</v>
      </c>
      <c r="BN125" s="148">
        <v>34</v>
      </c>
      <c r="BO125" s="148">
        <v>24</v>
      </c>
      <c r="BP125" s="148">
        <v>27</v>
      </c>
      <c r="BQ125" s="148">
        <v>29</v>
      </c>
      <c r="BR125" s="148">
        <v>40</v>
      </c>
      <c r="BS125" s="148">
        <v>30</v>
      </c>
      <c r="BT125" s="148">
        <v>26</v>
      </c>
      <c r="BU125" s="148">
        <v>22</v>
      </c>
      <c r="BV125" s="148">
        <v>20</v>
      </c>
      <c r="BW125" s="148">
        <v>21</v>
      </c>
      <c r="BX125" s="148">
        <v>21</v>
      </c>
      <c r="BY125" s="148">
        <v>21</v>
      </c>
      <c r="BZ125" s="148">
        <v>23</v>
      </c>
      <c r="CA125" s="148">
        <v>18</v>
      </c>
      <c r="CB125" s="148">
        <v>33</v>
      </c>
      <c r="CC125" s="148">
        <v>29</v>
      </c>
      <c r="CD125" s="148">
        <v>25</v>
      </c>
      <c r="CE125" s="148">
        <v>27</v>
      </c>
      <c r="CF125" s="148">
        <v>17</v>
      </c>
      <c r="CG125" s="148">
        <v>9</v>
      </c>
      <c r="CH125" s="148">
        <v>14</v>
      </c>
      <c r="CI125" s="148">
        <v>19</v>
      </c>
      <c r="CJ125" s="148">
        <v>17</v>
      </c>
      <c r="CK125" s="148">
        <v>19</v>
      </c>
      <c r="CL125" s="148">
        <v>30</v>
      </c>
      <c r="CM125" s="148">
        <v>37</v>
      </c>
      <c r="CN125" s="148">
        <v>42</v>
      </c>
      <c r="CO125" s="148">
        <v>46</v>
      </c>
      <c r="CP125" s="148">
        <v>38</v>
      </c>
      <c r="CQ125" s="148">
        <v>30</v>
      </c>
      <c r="CR125" s="148">
        <v>25</v>
      </c>
      <c r="CS125" s="148">
        <v>30</v>
      </c>
      <c r="CT125" s="148">
        <v>32</v>
      </c>
      <c r="CU125" s="148">
        <v>37</v>
      </c>
      <c r="CV125" s="148">
        <v>36</v>
      </c>
      <c r="CW125" s="148">
        <v>38</v>
      </c>
      <c r="CX125" s="148">
        <v>28</v>
      </c>
      <c r="CY125" s="148">
        <v>32</v>
      </c>
      <c r="CZ125" s="148">
        <v>32</v>
      </c>
      <c r="DA125" s="148">
        <v>34</v>
      </c>
      <c r="DB125" s="148">
        <v>27</v>
      </c>
      <c r="DC125" s="148">
        <v>21</v>
      </c>
      <c r="DD125" s="148">
        <v>34</v>
      </c>
      <c r="DE125" s="148">
        <v>31</v>
      </c>
      <c r="DF125" s="148">
        <v>29</v>
      </c>
      <c r="DG125" s="148">
        <v>27</v>
      </c>
      <c r="DH125" s="148">
        <v>26</v>
      </c>
      <c r="DI125" s="148">
        <v>15</v>
      </c>
      <c r="DJ125" s="148">
        <v>17</v>
      </c>
      <c r="DK125" s="148">
        <v>71</v>
      </c>
      <c r="DL125" s="148">
        <v>71</v>
      </c>
      <c r="DM125" s="148">
        <v>19</v>
      </c>
      <c r="DN125" s="148">
        <v>23</v>
      </c>
      <c r="DO125" s="148">
        <v>35</v>
      </c>
      <c r="DP125" s="148">
        <v>24</v>
      </c>
      <c r="DQ125" s="148">
        <v>22</v>
      </c>
      <c r="DR125" s="96">
        <v>19</v>
      </c>
      <c r="DS125" s="148">
        <v>13</v>
      </c>
      <c r="DT125" s="398">
        <v>12</v>
      </c>
      <c r="DU125" s="398">
        <v>18</v>
      </c>
      <c r="DV125" s="397">
        <v>23</v>
      </c>
      <c r="DW125" s="397">
        <v>21</v>
      </c>
      <c r="DX125" s="398">
        <v>16</v>
      </c>
      <c r="DY125" s="148">
        <v>13</v>
      </c>
      <c r="DZ125" s="148">
        <v>17</v>
      </c>
      <c r="EA125" s="148">
        <v>20</v>
      </c>
      <c r="EB125" s="148">
        <v>16</v>
      </c>
      <c r="EC125" s="148">
        <v>14</v>
      </c>
      <c r="ED125" s="148">
        <v>14</v>
      </c>
      <c r="EE125" s="148">
        <v>23</v>
      </c>
      <c r="EF125" s="148">
        <v>16</v>
      </c>
      <c r="EG125" s="148">
        <v>12</v>
      </c>
      <c r="EH125" s="148">
        <v>24</v>
      </c>
      <c r="EI125" s="148">
        <v>22</v>
      </c>
      <c r="EJ125" s="148">
        <v>29</v>
      </c>
      <c r="EK125" s="148">
        <v>25</v>
      </c>
      <c r="EL125" s="148">
        <v>22</v>
      </c>
      <c r="EM125" s="148">
        <v>25</v>
      </c>
      <c r="EN125" s="148">
        <v>24</v>
      </c>
      <c r="EO125" s="148">
        <v>18</v>
      </c>
      <c r="EP125" s="148">
        <v>9</v>
      </c>
      <c r="EQ125" s="148">
        <v>8</v>
      </c>
      <c r="ER125" s="148">
        <v>8</v>
      </c>
      <c r="ES125" s="148">
        <v>14</v>
      </c>
      <c r="ET125" s="148">
        <v>11</v>
      </c>
      <c r="EU125" s="148">
        <v>13</v>
      </c>
      <c r="EV125" s="148">
        <v>6</v>
      </c>
      <c r="EW125" s="148">
        <v>5</v>
      </c>
      <c r="EX125" s="148">
        <v>7</v>
      </c>
      <c r="EY125" s="148">
        <v>12</v>
      </c>
      <c r="EZ125" s="148">
        <v>20</v>
      </c>
      <c r="FA125" s="148">
        <v>25</v>
      </c>
      <c r="FB125" s="148">
        <v>23</v>
      </c>
      <c r="FC125" s="148">
        <v>18</v>
      </c>
      <c r="FD125" s="148">
        <v>23</v>
      </c>
      <c r="FE125" s="148">
        <v>23</v>
      </c>
      <c r="FF125" s="148">
        <v>25</v>
      </c>
      <c r="FG125" s="148">
        <v>16</v>
      </c>
      <c r="FH125" s="148">
        <v>21</v>
      </c>
      <c r="FI125" s="148">
        <v>28</v>
      </c>
      <c r="FJ125" s="148">
        <v>34</v>
      </c>
      <c r="FK125" s="148">
        <v>26</v>
      </c>
      <c r="FL125" s="148">
        <v>15</v>
      </c>
      <c r="FM125" s="148">
        <v>31</v>
      </c>
      <c r="FN125" s="148">
        <v>34</v>
      </c>
      <c r="FO125" s="148">
        <v>32</v>
      </c>
      <c r="FP125" s="148">
        <v>22</v>
      </c>
      <c r="FQ125" s="148">
        <v>27</v>
      </c>
      <c r="FR125" s="148">
        <v>24</v>
      </c>
      <c r="FS125" s="96">
        <v>23</v>
      </c>
      <c r="FT125" s="148">
        <v>25</v>
      </c>
      <c r="FU125" s="398">
        <v>16</v>
      </c>
      <c r="FV125" s="398">
        <v>23</v>
      </c>
      <c r="FW125" s="397">
        <v>31</v>
      </c>
      <c r="FX125" s="397">
        <v>37</v>
      </c>
      <c r="FY125" s="398">
        <v>37</v>
      </c>
      <c r="FZ125" s="148">
        <v>39</v>
      </c>
      <c r="GA125" s="148">
        <v>30</v>
      </c>
      <c r="GB125" s="148">
        <v>24</v>
      </c>
      <c r="GC125" s="148">
        <v>14</v>
      </c>
      <c r="GD125" s="148">
        <v>24</v>
      </c>
      <c r="GE125" s="148">
        <v>27</v>
      </c>
      <c r="GF125" s="148">
        <v>24</v>
      </c>
      <c r="GG125" s="148">
        <v>25</v>
      </c>
      <c r="GH125" s="148">
        <v>18</v>
      </c>
      <c r="GI125" s="148">
        <v>17</v>
      </c>
      <c r="GJ125" s="148">
        <v>22</v>
      </c>
      <c r="GK125" s="148">
        <v>20</v>
      </c>
      <c r="GL125" s="148">
        <v>10</v>
      </c>
      <c r="GM125" s="148">
        <v>16</v>
      </c>
      <c r="GN125" s="148">
        <v>23</v>
      </c>
      <c r="GO125" s="148">
        <v>19</v>
      </c>
      <c r="GP125" s="148">
        <v>16</v>
      </c>
      <c r="GQ125" s="148">
        <v>21</v>
      </c>
      <c r="GR125" s="148">
        <v>25</v>
      </c>
      <c r="GS125" s="148">
        <v>27</v>
      </c>
      <c r="GT125" s="148">
        <v>17</v>
      </c>
      <c r="GU125" s="148">
        <v>22</v>
      </c>
      <c r="GV125" s="148">
        <v>30</v>
      </c>
      <c r="GW125" s="148">
        <v>24</v>
      </c>
      <c r="GX125" s="148">
        <v>17</v>
      </c>
      <c r="GY125" s="148">
        <v>21</v>
      </c>
      <c r="GZ125" s="148">
        <v>29</v>
      </c>
      <c r="HA125" s="148">
        <v>28</v>
      </c>
      <c r="HB125" s="148">
        <v>20</v>
      </c>
      <c r="HC125" s="148">
        <v>29</v>
      </c>
      <c r="HD125" s="148">
        <v>25</v>
      </c>
      <c r="HE125" s="148">
        <v>45</v>
      </c>
      <c r="HF125" s="148">
        <v>38</v>
      </c>
      <c r="HG125" s="148">
        <v>29</v>
      </c>
      <c r="HH125" s="148">
        <v>21</v>
      </c>
      <c r="HI125" s="148">
        <v>33</v>
      </c>
      <c r="HJ125" s="148">
        <v>30</v>
      </c>
      <c r="HK125" s="148">
        <v>26</v>
      </c>
      <c r="HL125" s="148">
        <v>25</v>
      </c>
      <c r="HM125" s="148">
        <v>29</v>
      </c>
      <c r="HN125" s="148">
        <v>30</v>
      </c>
      <c r="HO125" s="148">
        <v>32</v>
      </c>
      <c r="HP125" s="148">
        <v>23</v>
      </c>
      <c r="HQ125" s="148">
        <v>23</v>
      </c>
      <c r="HR125" s="148">
        <v>33</v>
      </c>
      <c r="HS125" s="148">
        <v>40</v>
      </c>
      <c r="HT125" s="148">
        <v>40</v>
      </c>
      <c r="HU125" s="148">
        <v>35</v>
      </c>
      <c r="HV125" s="148">
        <v>33</v>
      </c>
      <c r="HW125" s="148">
        <v>24</v>
      </c>
      <c r="HX125" s="148">
        <v>21</v>
      </c>
      <c r="HY125" s="148">
        <v>26</v>
      </c>
      <c r="HZ125" s="148">
        <v>35</v>
      </c>
      <c r="IA125" s="148">
        <v>35</v>
      </c>
      <c r="IB125" s="148">
        <v>37</v>
      </c>
      <c r="IC125" s="148">
        <v>22</v>
      </c>
      <c r="ID125" s="148">
        <v>31</v>
      </c>
      <c r="IE125" s="148">
        <v>26</v>
      </c>
      <c r="IF125" s="148">
        <v>33</v>
      </c>
      <c r="IG125" s="148">
        <v>33</v>
      </c>
      <c r="IH125" s="148">
        <v>21</v>
      </c>
      <c r="II125" s="148">
        <v>30</v>
      </c>
      <c r="IJ125" s="148">
        <v>39</v>
      </c>
      <c r="IK125" s="148">
        <v>34</v>
      </c>
      <c r="IL125" s="148">
        <v>28</v>
      </c>
      <c r="IM125" s="148">
        <v>34</v>
      </c>
      <c r="IN125" s="351">
        <f t="shared" si="114"/>
        <v>39</v>
      </c>
      <c r="IO125" s="148">
        <v>44</v>
      </c>
      <c r="IP125" s="148">
        <v>29</v>
      </c>
      <c r="IQ125" s="148">
        <v>30</v>
      </c>
      <c r="IR125" s="148">
        <v>29</v>
      </c>
      <c r="IS125" s="148">
        <v>28</v>
      </c>
      <c r="IT125" s="148">
        <v>21</v>
      </c>
      <c r="IU125" s="148">
        <v>28</v>
      </c>
      <c r="IV125" s="148">
        <v>31</v>
      </c>
      <c r="IW125" s="148">
        <v>42</v>
      </c>
      <c r="IX125" s="148">
        <v>55</v>
      </c>
      <c r="IY125" s="148">
        <v>42</v>
      </c>
      <c r="IZ125" s="148">
        <v>47</v>
      </c>
      <c r="JA125" s="148">
        <v>60</v>
      </c>
      <c r="JB125" s="148">
        <v>36</v>
      </c>
      <c r="JC125" s="148">
        <v>39</v>
      </c>
      <c r="JD125" s="148">
        <v>48</v>
      </c>
      <c r="JE125" s="148">
        <v>55</v>
      </c>
      <c r="JF125" s="353">
        <f t="shared" si="120"/>
        <v>62.5</v>
      </c>
      <c r="JG125" s="148">
        <v>70</v>
      </c>
      <c r="JH125" s="148">
        <v>63</v>
      </c>
      <c r="JI125" s="148">
        <v>62</v>
      </c>
      <c r="JJ125" s="148">
        <v>59</v>
      </c>
      <c r="JK125" s="148">
        <v>57</v>
      </c>
      <c r="JL125" s="148">
        <v>50</v>
      </c>
      <c r="JM125" s="148">
        <v>56</v>
      </c>
      <c r="JN125" s="351">
        <f t="shared" si="121"/>
        <v>61.5</v>
      </c>
      <c r="JO125" s="148">
        <v>67</v>
      </c>
      <c r="JP125" s="148">
        <v>56</v>
      </c>
      <c r="JQ125" s="148">
        <v>62</v>
      </c>
      <c r="JR125" s="148">
        <v>66</v>
      </c>
      <c r="JS125" s="148">
        <v>59</v>
      </c>
      <c r="JT125" s="148">
        <v>58</v>
      </c>
      <c r="JU125" s="148">
        <v>27</v>
      </c>
      <c r="JV125" s="351">
        <f t="shared" si="122"/>
        <v>39</v>
      </c>
      <c r="JW125" s="148">
        <v>51</v>
      </c>
      <c r="JX125" s="148">
        <v>45</v>
      </c>
      <c r="JY125" s="148">
        <v>47</v>
      </c>
      <c r="JZ125" s="148">
        <v>44</v>
      </c>
      <c r="KA125" s="148">
        <v>40</v>
      </c>
      <c r="KB125" s="148">
        <v>41</v>
      </c>
      <c r="KC125" s="148">
        <v>38</v>
      </c>
      <c r="KD125" s="148">
        <v>48</v>
      </c>
      <c r="KE125" s="148">
        <v>55</v>
      </c>
      <c r="KF125" s="148">
        <v>59</v>
      </c>
      <c r="KG125" s="148">
        <v>57</v>
      </c>
      <c r="KH125" s="148">
        <v>48</v>
      </c>
      <c r="KI125" s="148">
        <v>51</v>
      </c>
      <c r="KJ125" s="148">
        <v>61</v>
      </c>
      <c r="KK125" s="148">
        <v>55</v>
      </c>
      <c r="KL125" s="148">
        <v>45</v>
      </c>
      <c r="KM125" s="148">
        <v>50</v>
      </c>
      <c r="KN125" s="148">
        <v>42</v>
      </c>
      <c r="KO125" s="148">
        <v>42</v>
      </c>
      <c r="KP125" s="148">
        <v>46</v>
      </c>
      <c r="KQ125" s="148">
        <v>56</v>
      </c>
      <c r="KR125" s="148">
        <v>55</v>
      </c>
      <c r="KS125" s="148">
        <v>57</v>
      </c>
      <c r="KT125" s="148">
        <v>51</v>
      </c>
      <c r="KU125" s="148">
        <v>54</v>
      </c>
      <c r="KV125" s="148">
        <v>73</v>
      </c>
      <c r="KW125" s="148">
        <v>64</v>
      </c>
      <c r="KX125" s="148">
        <v>66</v>
      </c>
      <c r="KY125" s="148">
        <v>59</v>
      </c>
      <c r="KZ125" s="418">
        <f t="shared" si="123"/>
        <v>58</v>
      </c>
      <c r="LA125" s="418">
        <f t="shared" si="124"/>
        <v>59</v>
      </c>
      <c r="LB125" s="418">
        <f t="shared" si="125"/>
        <v>60</v>
      </c>
      <c r="LC125" s="418">
        <f t="shared" si="126"/>
        <v>60</v>
      </c>
      <c r="LD125" s="418">
        <f t="shared" si="127"/>
        <v>61</v>
      </c>
      <c r="LE125" s="418">
        <f t="shared" si="128"/>
        <v>62</v>
      </c>
      <c r="LF125" s="418">
        <f t="shared" si="129"/>
        <v>61</v>
      </c>
      <c r="LG125" s="418">
        <f t="shared" si="130"/>
        <v>59</v>
      </c>
      <c r="LH125" s="418">
        <f t="shared" si="131"/>
        <v>57</v>
      </c>
      <c r="LI125" s="418">
        <f t="shared" si="132"/>
        <v>55</v>
      </c>
      <c r="LJ125" s="148">
        <v>59</v>
      </c>
      <c r="LK125" s="148">
        <v>58</v>
      </c>
      <c r="LL125" s="148">
        <v>61</v>
      </c>
      <c r="LM125" s="148">
        <v>57</v>
      </c>
      <c r="LN125" s="148">
        <v>64</v>
      </c>
      <c r="LO125" s="148">
        <v>62</v>
      </c>
      <c r="LP125" s="148">
        <v>47</v>
      </c>
      <c r="LQ125" s="148">
        <v>47</v>
      </c>
      <c r="LR125" s="148">
        <v>50</v>
      </c>
      <c r="LS125" s="148">
        <v>43</v>
      </c>
      <c r="LT125" s="148">
        <v>61</v>
      </c>
      <c r="LU125" s="148">
        <v>36</v>
      </c>
      <c r="LV125" s="148">
        <v>40</v>
      </c>
      <c r="LW125" s="148">
        <v>45</v>
      </c>
      <c r="LX125" s="148">
        <v>48</v>
      </c>
      <c r="LY125" s="148">
        <v>39</v>
      </c>
      <c r="LZ125" s="148">
        <v>35</v>
      </c>
      <c r="MA125" s="148">
        <v>51</v>
      </c>
      <c r="MB125" s="148">
        <v>49</v>
      </c>
      <c r="MC125" s="148">
        <v>29</v>
      </c>
      <c r="MD125" s="148">
        <v>29</v>
      </c>
      <c r="ME125" s="148">
        <v>35</v>
      </c>
      <c r="MF125" s="148">
        <v>54</v>
      </c>
      <c r="MG125" s="148">
        <v>59</v>
      </c>
      <c r="MH125" s="148">
        <v>45</v>
      </c>
      <c r="MI125" s="148">
        <v>44</v>
      </c>
      <c r="MJ125" s="148">
        <v>53</v>
      </c>
      <c r="MK125" s="148">
        <v>52</v>
      </c>
      <c r="ML125" s="148">
        <v>41</v>
      </c>
      <c r="MM125" s="148">
        <v>38</v>
      </c>
      <c r="MN125" s="148">
        <v>43</v>
      </c>
      <c r="MO125" s="148">
        <v>46</v>
      </c>
      <c r="MP125" s="148">
        <v>39</v>
      </c>
      <c r="MQ125" s="148">
        <v>46</v>
      </c>
      <c r="MR125" s="148">
        <v>59</v>
      </c>
      <c r="MS125" s="148">
        <v>53</v>
      </c>
      <c r="MT125" s="148">
        <v>49</v>
      </c>
      <c r="MU125" s="148">
        <v>42</v>
      </c>
      <c r="MV125" s="148">
        <v>56</v>
      </c>
      <c r="MW125" s="148">
        <v>71</v>
      </c>
      <c r="MX125" s="148">
        <v>88</v>
      </c>
      <c r="MY125" s="148">
        <v>82</v>
      </c>
      <c r="MZ125" s="148">
        <v>76</v>
      </c>
      <c r="NA125" s="148">
        <v>72</v>
      </c>
      <c r="NB125" s="148">
        <v>60</v>
      </c>
      <c r="NC125" s="148">
        <v>53</v>
      </c>
      <c r="ND125" s="148">
        <v>44</v>
      </c>
      <c r="NE125" s="148">
        <v>43</v>
      </c>
      <c r="NF125" s="148">
        <v>61</v>
      </c>
      <c r="NG125" s="148">
        <v>68</v>
      </c>
      <c r="NH125" s="148">
        <v>66</v>
      </c>
      <c r="NI125" s="148">
        <v>82</v>
      </c>
      <c r="NJ125" s="148">
        <v>82</v>
      </c>
      <c r="NK125" s="148">
        <v>81</v>
      </c>
      <c r="NL125" s="148">
        <v>61</v>
      </c>
      <c r="NM125" s="148">
        <v>40</v>
      </c>
      <c r="NN125" s="148">
        <v>64</v>
      </c>
      <c r="NO125" s="148">
        <v>66</v>
      </c>
      <c r="NP125" s="148">
        <v>67</v>
      </c>
      <c r="NQ125" s="148">
        <v>58</v>
      </c>
      <c r="NR125" s="148">
        <v>49</v>
      </c>
      <c r="NS125" s="148">
        <v>59</v>
      </c>
      <c r="NT125" s="148">
        <v>48</v>
      </c>
      <c r="NU125" s="148">
        <v>36</v>
      </c>
      <c r="NV125" s="148">
        <v>43</v>
      </c>
      <c r="NW125" s="148">
        <v>43</v>
      </c>
      <c r="NX125" s="148">
        <v>52</v>
      </c>
      <c r="NY125" s="148">
        <v>49</v>
      </c>
      <c r="NZ125" s="148">
        <v>37</v>
      </c>
      <c r="OA125" s="148">
        <v>45</v>
      </c>
      <c r="OB125" s="148">
        <v>56</v>
      </c>
      <c r="OC125" s="148">
        <v>49</v>
      </c>
      <c r="OD125" s="148">
        <v>44</v>
      </c>
      <c r="OE125" s="148">
        <v>32</v>
      </c>
      <c r="OF125" s="148">
        <v>57</v>
      </c>
      <c r="OG125" s="148">
        <v>43</v>
      </c>
      <c r="OH125" s="148">
        <v>56</v>
      </c>
      <c r="OI125" s="148">
        <v>66</v>
      </c>
      <c r="OJ125" s="148">
        <v>56</v>
      </c>
      <c r="OK125" s="148">
        <v>64</v>
      </c>
      <c r="OL125" s="148">
        <v>59</v>
      </c>
      <c r="OM125" s="148">
        <v>40</v>
      </c>
      <c r="ON125" s="148">
        <v>53</v>
      </c>
      <c r="OO125" s="148">
        <v>55</v>
      </c>
      <c r="OP125" s="148">
        <v>55</v>
      </c>
      <c r="OQ125" s="148">
        <v>50</v>
      </c>
      <c r="OR125" s="148">
        <v>53</v>
      </c>
      <c r="OS125" s="148">
        <v>37</v>
      </c>
      <c r="OT125" s="148">
        <v>51</v>
      </c>
      <c r="OU125" s="148">
        <v>37</v>
      </c>
      <c r="OV125" s="148">
        <v>41</v>
      </c>
      <c r="OW125" s="148">
        <v>57</v>
      </c>
      <c r="OX125" s="148">
        <v>72</v>
      </c>
      <c r="OY125" s="351">
        <f t="shared" si="115"/>
        <v>61.5</v>
      </c>
      <c r="OZ125" s="148">
        <v>51</v>
      </c>
      <c r="PA125" s="148">
        <v>66</v>
      </c>
      <c r="PB125" s="148">
        <v>64</v>
      </c>
      <c r="PC125" s="148">
        <v>58</v>
      </c>
      <c r="PD125" s="148">
        <v>38</v>
      </c>
      <c r="PE125" s="148">
        <v>55</v>
      </c>
      <c r="PF125" s="148">
        <v>56</v>
      </c>
      <c r="PG125" s="351">
        <f t="shared" si="116"/>
        <v>52.5</v>
      </c>
      <c r="PH125" s="148">
        <v>49</v>
      </c>
      <c r="PI125" s="148">
        <v>37</v>
      </c>
      <c r="PJ125" s="351">
        <f t="shared" si="117"/>
        <v>39.5</v>
      </c>
      <c r="PK125" s="148">
        <v>42</v>
      </c>
      <c r="PL125" s="148">
        <v>50</v>
      </c>
      <c r="PM125" s="148">
        <v>39</v>
      </c>
      <c r="PN125" s="148">
        <v>52</v>
      </c>
      <c r="PO125" s="96">
        <v>51</v>
      </c>
      <c r="PP125" s="148">
        <v>54</v>
      </c>
      <c r="PQ125" s="148">
        <v>49</v>
      </c>
      <c r="PR125" s="148">
        <v>44</v>
      </c>
      <c r="PS125" s="148">
        <v>58</v>
      </c>
      <c r="PT125" s="148">
        <v>47</v>
      </c>
      <c r="PU125" s="148">
        <v>32</v>
      </c>
      <c r="PV125" s="148">
        <v>43</v>
      </c>
      <c r="PW125" s="148">
        <v>44</v>
      </c>
      <c r="PX125" s="148">
        <v>49</v>
      </c>
      <c r="PY125" s="148">
        <v>34</v>
      </c>
      <c r="PZ125" s="148">
        <v>34</v>
      </c>
      <c r="QA125" s="148">
        <v>32</v>
      </c>
      <c r="QB125" s="148">
        <v>37</v>
      </c>
      <c r="QC125" s="148">
        <v>48</v>
      </c>
      <c r="QD125" s="148">
        <v>54</v>
      </c>
      <c r="QE125" s="148">
        <v>45</v>
      </c>
      <c r="QF125" s="148">
        <v>62</v>
      </c>
      <c r="QG125" s="148">
        <v>59</v>
      </c>
      <c r="QH125" s="148">
        <v>43</v>
      </c>
      <c r="QI125" s="148">
        <v>53</v>
      </c>
      <c r="QJ125" s="148">
        <v>52</v>
      </c>
      <c r="QK125" s="148">
        <v>53</v>
      </c>
      <c r="QL125" s="148">
        <v>44</v>
      </c>
      <c r="QM125" s="148">
        <v>30</v>
      </c>
      <c r="QN125" s="148">
        <v>36</v>
      </c>
      <c r="QO125" s="148">
        <v>37</v>
      </c>
      <c r="QP125" s="148">
        <v>46</v>
      </c>
      <c r="QQ125" s="148">
        <v>46</v>
      </c>
      <c r="QR125" s="148">
        <v>32</v>
      </c>
      <c r="QS125" s="148">
        <v>0</v>
      </c>
      <c r="QT125" s="148">
        <v>0</v>
      </c>
      <c r="QU125" s="148">
        <v>0</v>
      </c>
      <c r="QV125" s="148">
        <v>0</v>
      </c>
      <c r="QW125" s="148">
        <v>38</v>
      </c>
      <c r="QX125" s="148">
        <v>69</v>
      </c>
      <c r="QY125" s="148">
        <v>77</v>
      </c>
      <c r="QZ125" s="148">
        <v>59</v>
      </c>
      <c r="RA125" s="148">
        <v>54</v>
      </c>
      <c r="RB125" s="96">
        <v>47</v>
      </c>
      <c r="RC125" s="148">
        <v>48</v>
      </c>
      <c r="RD125" s="96">
        <v>28</v>
      </c>
      <c r="RE125" s="148">
        <v>29</v>
      </c>
      <c r="RF125" s="148">
        <v>57</v>
      </c>
      <c r="RG125" s="96">
        <v>53</v>
      </c>
      <c r="RH125" s="96">
        <v>42</v>
      </c>
      <c r="RI125" s="96">
        <v>40</v>
      </c>
      <c r="RJ125" s="96">
        <v>44</v>
      </c>
      <c r="RK125" s="96">
        <v>56</v>
      </c>
      <c r="RL125" s="96">
        <v>55</v>
      </c>
      <c r="RM125" s="96">
        <v>51</v>
      </c>
      <c r="RN125" s="96">
        <v>64</v>
      </c>
      <c r="RO125" s="148">
        <v>66</v>
      </c>
      <c r="RP125" s="148">
        <v>58</v>
      </c>
      <c r="RQ125" s="148">
        <v>52</v>
      </c>
      <c r="RR125" s="148">
        <v>46</v>
      </c>
      <c r="RS125" s="148">
        <v>48</v>
      </c>
      <c r="RT125" s="148">
        <v>35</v>
      </c>
      <c r="RU125" s="148">
        <v>35</v>
      </c>
      <c r="RV125" s="148">
        <v>25</v>
      </c>
      <c r="RW125" s="148">
        <v>26</v>
      </c>
      <c r="RX125" s="148">
        <v>28</v>
      </c>
      <c r="RY125" s="148">
        <v>35</v>
      </c>
      <c r="RZ125" s="148">
        <v>39</v>
      </c>
      <c r="SA125" s="148">
        <v>36</v>
      </c>
      <c r="SB125" s="148">
        <v>43</v>
      </c>
      <c r="SC125" s="148">
        <v>44</v>
      </c>
      <c r="SD125" s="148">
        <v>32</v>
      </c>
      <c r="SE125" s="148">
        <v>38</v>
      </c>
      <c r="SF125" s="148">
        <v>39</v>
      </c>
      <c r="SG125" s="148">
        <v>36</v>
      </c>
      <c r="SH125" s="148">
        <v>39</v>
      </c>
      <c r="SI125" s="148">
        <v>41</v>
      </c>
      <c r="SJ125" s="148">
        <v>33</v>
      </c>
      <c r="SK125" s="148">
        <v>43</v>
      </c>
      <c r="SL125" s="148">
        <v>45</v>
      </c>
      <c r="SM125" s="148">
        <v>24</v>
      </c>
      <c r="SN125" s="148">
        <v>30</v>
      </c>
      <c r="SO125" s="148">
        <v>35</v>
      </c>
      <c r="SP125" s="148">
        <v>42</v>
      </c>
      <c r="SQ125" s="148">
        <v>46</v>
      </c>
      <c r="SR125" s="148">
        <v>42</v>
      </c>
      <c r="SS125" s="148">
        <v>28</v>
      </c>
      <c r="ST125" s="148">
        <v>28</v>
      </c>
      <c r="SU125" s="148">
        <v>31</v>
      </c>
      <c r="SV125" s="148">
        <v>34</v>
      </c>
      <c r="SW125" s="148">
        <v>39</v>
      </c>
      <c r="SX125" s="148">
        <v>39</v>
      </c>
      <c r="SY125" s="148">
        <v>39</v>
      </c>
      <c r="SZ125" s="148">
        <v>22</v>
      </c>
      <c r="TA125" s="148">
        <v>24</v>
      </c>
      <c r="TB125" s="148">
        <v>39</v>
      </c>
      <c r="TC125" s="148">
        <v>35</v>
      </c>
      <c r="TD125" s="148">
        <v>43</v>
      </c>
      <c r="TE125" s="148">
        <v>41</v>
      </c>
      <c r="TF125" s="148">
        <v>36</v>
      </c>
      <c r="TG125" s="148">
        <v>41</v>
      </c>
      <c r="TH125" s="148">
        <v>44</v>
      </c>
      <c r="TI125" s="148">
        <v>35</v>
      </c>
      <c r="TJ125" s="148">
        <v>32</v>
      </c>
      <c r="TK125" s="148">
        <v>25</v>
      </c>
      <c r="TL125" s="148">
        <v>31</v>
      </c>
      <c r="TM125" s="148">
        <v>24</v>
      </c>
      <c r="TN125" s="148">
        <v>26</v>
      </c>
      <c r="TO125" s="148">
        <v>38</v>
      </c>
      <c r="TP125" s="148">
        <v>41</v>
      </c>
      <c r="TQ125" s="148">
        <v>32</v>
      </c>
      <c r="TR125" s="148">
        <v>34</v>
      </c>
      <c r="TS125" s="148">
        <v>39</v>
      </c>
      <c r="TT125" s="148">
        <v>38</v>
      </c>
      <c r="TU125" s="148">
        <v>28</v>
      </c>
      <c r="TV125" s="148">
        <v>40</v>
      </c>
      <c r="TW125" s="148">
        <v>54</v>
      </c>
      <c r="TX125" s="148">
        <v>58</v>
      </c>
      <c r="TY125" s="148">
        <v>43</v>
      </c>
      <c r="TZ125" s="148">
        <v>28</v>
      </c>
      <c r="UA125" s="148">
        <v>38</v>
      </c>
      <c r="UB125" s="148">
        <v>36</v>
      </c>
      <c r="UC125" s="148">
        <v>47</v>
      </c>
      <c r="UD125" s="148">
        <v>49</v>
      </c>
      <c r="UE125" s="148">
        <v>30</v>
      </c>
      <c r="UF125" s="148">
        <v>36</v>
      </c>
      <c r="UG125" s="148">
        <v>46</v>
      </c>
      <c r="UH125" s="148">
        <v>37</v>
      </c>
      <c r="UI125" s="148">
        <v>31</v>
      </c>
      <c r="UJ125" s="148">
        <v>35</v>
      </c>
      <c r="UK125" s="148">
        <v>39</v>
      </c>
      <c r="UL125" s="148">
        <v>39</v>
      </c>
      <c r="UM125" s="148">
        <v>34</v>
      </c>
      <c r="UN125" s="148">
        <v>31</v>
      </c>
      <c r="UO125" s="148">
        <v>39</v>
      </c>
      <c r="UP125" s="148">
        <v>40</v>
      </c>
      <c r="UQ125" s="148">
        <v>39</v>
      </c>
      <c r="UR125" s="148">
        <v>33</v>
      </c>
      <c r="US125" s="148">
        <v>25</v>
      </c>
      <c r="UT125" s="148">
        <v>13</v>
      </c>
      <c r="UU125" s="148">
        <v>0</v>
      </c>
      <c r="UV125" s="148">
        <v>29</v>
      </c>
      <c r="UW125" s="148">
        <v>56</v>
      </c>
      <c r="UX125" s="148">
        <v>62</v>
      </c>
      <c r="UY125" s="148">
        <v>78</v>
      </c>
      <c r="UZ125" s="148">
        <v>41</v>
      </c>
      <c r="VA125" s="148">
        <v>41</v>
      </c>
      <c r="VB125" s="148">
        <v>41</v>
      </c>
      <c r="VC125" s="148">
        <v>44</v>
      </c>
      <c r="VD125" s="148">
        <v>44</v>
      </c>
      <c r="VE125" s="148">
        <v>38</v>
      </c>
      <c r="VF125" s="148">
        <v>40</v>
      </c>
      <c r="VG125" s="148">
        <v>40</v>
      </c>
      <c r="VH125" s="148">
        <v>36</v>
      </c>
      <c r="VI125" s="148">
        <v>35</v>
      </c>
      <c r="VJ125" s="148">
        <v>41</v>
      </c>
      <c r="VK125" s="148">
        <v>47</v>
      </c>
      <c r="VL125" s="148">
        <v>44</v>
      </c>
      <c r="VM125" s="148">
        <v>48</v>
      </c>
      <c r="VN125" s="148">
        <v>40</v>
      </c>
      <c r="VO125" s="148">
        <v>43</v>
      </c>
      <c r="VP125" s="148">
        <v>41</v>
      </c>
      <c r="VQ125" s="148">
        <v>29</v>
      </c>
      <c r="VR125" s="148">
        <v>30</v>
      </c>
      <c r="VS125" s="148">
        <v>39</v>
      </c>
      <c r="VT125" s="148">
        <v>34</v>
      </c>
      <c r="VU125" s="148">
        <v>16</v>
      </c>
      <c r="VV125" s="148">
        <v>6</v>
      </c>
      <c r="VW125" s="148">
        <v>0</v>
      </c>
      <c r="VX125" s="148">
        <v>0</v>
      </c>
      <c r="VY125" s="148">
        <v>0</v>
      </c>
      <c r="VZ125" s="148">
        <v>0</v>
      </c>
      <c r="WA125" s="148">
        <v>0</v>
      </c>
      <c r="WB125" s="148">
        <v>0</v>
      </c>
      <c r="WC125" s="148">
        <v>0</v>
      </c>
      <c r="WD125" s="148">
        <v>0</v>
      </c>
      <c r="WE125" s="148">
        <v>0</v>
      </c>
      <c r="WF125" s="148">
        <v>0</v>
      </c>
      <c r="WG125" s="148">
        <v>0</v>
      </c>
      <c r="WH125" s="148">
        <v>0</v>
      </c>
      <c r="WI125" s="148">
        <v>0</v>
      </c>
      <c r="WJ125" s="148">
        <v>13</v>
      </c>
      <c r="WK125" s="148">
        <v>59</v>
      </c>
      <c r="WL125" s="148">
        <v>82</v>
      </c>
      <c r="WM125" s="148">
        <v>0</v>
      </c>
      <c r="WN125" s="148">
        <v>0</v>
      </c>
      <c r="WO125" s="148">
        <v>0</v>
      </c>
      <c r="WP125" s="148">
        <v>0</v>
      </c>
      <c r="WQ125" s="148">
        <v>0</v>
      </c>
      <c r="WR125" s="148">
        <v>0</v>
      </c>
      <c r="WS125" s="148">
        <v>0</v>
      </c>
      <c r="WT125" s="148">
        <v>0</v>
      </c>
      <c r="WU125" s="148">
        <v>0</v>
      </c>
      <c r="WV125" s="148">
        <v>0</v>
      </c>
      <c r="WW125" s="148">
        <v>0</v>
      </c>
      <c r="WX125" s="148">
        <v>0</v>
      </c>
      <c r="WY125" s="148">
        <v>0</v>
      </c>
      <c r="WZ125" s="148">
        <v>0</v>
      </c>
      <c r="XA125" s="148">
        <v>0</v>
      </c>
      <c r="XB125" s="148">
        <v>0</v>
      </c>
      <c r="XC125" s="148">
        <v>0</v>
      </c>
      <c r="XD125" s="148">
        <v>0</v>
      </c>
      <c r="XE125" s="148">
        <v>0</v>
      </c>
      <c r="XF125" s="148">
        <v>0</v>
      </c>
      <c r="XG125" s="148">
        <v>0</v>
      </c>
      <c r="XH125" s="148">
        <v>0</v>
      </c>
      <c r="XI125" s="148">
        <v>0</v>
      </c>
      <c r="XJ125" s="148">
        <v>0</v>
      </c>
      <c r="XK125" s="148">
        <v>0</v>
      </c>
    </row>
    <row r="126" spans="1:635" s="148" customFormat="1" x14ac:dyDescent="0.2">
      <c r="A126" s="327"/>
      <c r="B126" s="354">
        <v>12</v>
      </c>
      <c r="C126" s="399">
        <f t="shared" ca="1" si="113"/>
        <v>0</v>
      </c>
      <c r="D126" s="400">
        <f t="shared" ca="1" si="118"/>
        <v>0</v>
      </c>
      <c r="E126" s="419">
        <f t="shared" ca="1" si="119"/>
        <v>1</v>
      </c>
      <c r="F126" s="401"/>
      <c r="G126" s="148">
        <v>209</v>
      </c>
      <c r="H126" s="148">
        <v>179</v>
      </c>
      <c r="I126" s="355">
        <v>170</v>
      </c>
      <c r="J126" s="148">
        <v>161</v>
      </c>
      <c r="K126" s="148">
        <v>138</v>
      </c>
      <c r="L126" s="148">
        <v>152</v>
      </c>
      <c r="M126" s="148">
        <v>166</v>
      </c>
      <c r="N126" s="148">
        <v>154</v>
      </c>
      <c r="O126" s="148">
        <v>124</v>
      </c>
      <c r="P126" s="148">
        <v>114</v>
      </c>
      <c r="Q126" s="148">
        <v>146</v>
      </c>
      <c r="R126" s="148">
        <v>171</v>
      </c>
      <c r="S126" s="148">
        <v>134</v>
      </c>
      <c r="T126" s="148">
        <v>136</v>
      </c>
      <c r="U126" s="148">
        <v>126</v>
      </c>
      <c r="V126" s="148">
        <v>159</v>
      </c>
      <c r="W126" s="148">
        <v>146</v>
      </c>
      <c r="X126" s="148">
        <v>132</v>
      </c>
      <c r="Y126" s="148">
        <v>109</v>
      </c>
      <c r="Z126" s="148">
        <v>133</v>
      </c>
      <c r="AA126" s="148">
        <v>135</v>
      </c>
      <c r="AB126" s="148">
        <v>128</v>
      </c>
      <c r="AC126" s="148">
        <v>160</v>
      </c>
      <c r="AD126" s="148">
        <v>218</v>
      </c>
      <c r="AE126" s="148">
        <v>171</v>
      </c>
      <c r="AF126" s="148">
        <v>152</v>
      </c>
      <c r="AG126" s="148">
        <v>145</v>
      </c>
      <c r="AH126" s="148">
        <v>159</v>
      </c>
      <c r="AI126" s="148">
        <v>172</v>
      </c>
      <c r="AJ126" s="148">
        <v>205</v>
      </c>
      <c r="AK126" s="148">
        <v>170</v>
      </c>
      <c r="AL126" s="148">
        <v>185</v>
      </c>
      <c r="AM126" s="148">
        <v>206</v>
      </c>
      <c r="AN126" s="148">
        <v>195</v>
      </c>
      <c r="AO126" s="148">
        <v>184</v>
      </c>
      <c r="AP126" s="360">
        <v>188.5</v>
      </c>
      <c r="AQ126" s="148">
        <v>193</v>
      </c>
      <c r="AR126" s="148">
        <v>243</v>
      </c>
      <c r="AS126" s="148">
        <v>210</v>
      </c>
      <c r="AT126" s="148">
        <v>219</v>
      </c>
      <c r="AU126" s="148">
        <v>214</v>
      </c>
      <c r="AV126" s="148">
        <v>231</v>
      </c>
      <c r="AW126" s="148">
        <v>251</v>
      </c>
      <c r="AX126" s="148">
        <v>222</v>
      </c>
      <c r="AY126" s="148">
        <v>197</v>
      </c>
      <c r="AZ126" s="148">
        <v>207</v>
      </c>
      <c r="BA126" s="148">
        <v>195</v>
      </c>
      <c r="BB126" s="148">
        <v>158</v>
      </c>
      <c r="BC126" s="148">
        <v>199</v>
      </c>
      <c r="BD126" s="148">
        <v>187</v>
      </c>
      <c r="BE126" s="148">
        <v>204</v>
      </c>
      <c r="BF126" s="148">
        <v>214</v>
      </c>
      <c r="BG126" s="148">
        <v>152</v>
      </c>
      <c r="BH126" s="148">
        <v>165</v>
      </c>
      <c r="BI126" s="148">
        <v>192</v>
      </c>
      <c r="BJ126" s="148">
        <v>178</v>
      </c>
      <c r="BK126" s="148">
        <v>152</v>
      </c>
      <c r="BL126" s="148">
        <v>152</v>
      </c>
      <c r="BM126" s="148">
        <v>168</v>
      </c>
      <c r="BN126" s="148">
        <v>168</v>
      </c>
      <c r="BO126" s="148">
        <v>157</v>
      </c>
      <c r="BP126" s="148">
        <v>140</v>
      </c>
      <c r="BQ126" s="148">
        <v>122</v>
      </c>
      <c r="BR126" s="148">
        <v>108</v>
      </c>
      <c r="BS126" s="148">
        <v>100</v>
      </c>
      <c r="BT126" s="148">
        <v>99</v>
      </c>
      <c r="BU126" s="148">
        <v>136</v>
      </c>
      <c r="BV126" s="148">
        <v>141</v>
      </c>
      <c r="BW126" s="148">
        <v>108</v>
      </c>
      <c r="BX126" s="148">
        <v>112</v>
      </c>
      <c r="BY126" s="148">
        <v>88</v>
      </c>
      <c r="BZ126" s="148">
        <v>90</v>
      </c>
      <c r="CA126" s="148">
        <v>118</v>
      </c>
      <c r="CB126" s="148">
        <v>109</v>
      </c>
      <c r="CC126" s="148">
        <v>95</v>
      </c>
      <c r="CD126" s="148">
        <v>74</v>
      </c>
      <c r="CE126" s="148">
        <v>53</v>
      </c>
      <c r="CF126" s="148">
        <v>33</v>
      </c>
      <c r="CG126" s="148">
        <v>16</v>
      </c>
      <c r="CH126" s="148">
        <v>34</v>
      </c>
      <c r="CI126" s="148">
        <v>102</v>
      </c>
      <c r="CJ126" s="148">
        <v>129</v>
      </c>
      <c r="CK126" s="148">
        <v>121</v>
      </c>
      <c r="CL126" s="148">
        <v>98</v>
      </c>
      <c r="CM126" s="148">
        <v>113</v>
      </c>
      <c r="CN126" s="148">
        <v>117</v>
      </c>
      <c r="CO126" s="148">
        <v>126</v>
      </c>
      <c r="CP126" s="148">
        <v>119</v>
      </c>
      <c r="CQ126" s="148">
        <v>124</v>
      </c>
      <c r="CR126" s="148">
        <v>128</v>
      </c>
      <c r="CS126" s="148">
        <v>122</v>
      </c>
      <c r="CT126" s="148">
        <v>96</v>
      </c>
      <c r="CU126" s="148">
        <v>129</v>
      </c>
      <c r="CV126" s="148">
        <v>162</v>
      </c>
      <c r="CW126" s="148">
        <v>150</v>
      </c>
      <c r="CX126" s="148">
        <v>130</v>
      </c>
      <c r="CY126" s="148">
        <v>107</v>
      </c>
      <c r="CZ126" s="148">
        <v>135</v>
      </c>
      <c r="DA126" s="148">
        <v>138</v>
      </c>
      <c r="DB126" s="148">
        <v>111</v>
      </c>
      <c r="DC126" s="148">
        <v>119</v>
      </c>
      <c r="DD126" s="148">
        <v>160</v>
      </c>
      <c r="DE126" s="148">
        <v>136</v>
      </c>
      <c r="DF126" s="148">
        <v>156.5</v>
      </c>
      <c r="DG126" s="148">
        <v>177</v>
      </c>
      <c r="DH126" s="148">
        <v>149</v>
      </c>
      <c r="DI126" s="148">
        <v>296</v>
      </c>
      <c r="DJ126" s="148">
        <v>276</v>
      </c>
      <c r="DK126" s="148">
        <v>312</v>
      </c>
      <c r="DL126" s="148">
        <v>312</v>
      </c>
      <c r="DM126" s="148">
        <v>146</v>
      </c>
      <c r="DN126" s="148">
        <v>287</v>
      </c>
      <c r="DO126" s="148">
        <v>182</v>
      </c>
      <c r="DP126" s="148">
        <v>150</v>
      </c>
      <c r="DQ126" s="148">
        <v>181</v>
      </c>
      <c r="DR126" s="96">
        <v>181</v>
      </c>
      <c r="DS126" s="148">
        <v>118</v>
      </c>
      <c r="DT126" s="398">
        <v>90</v>
      </c>
      <c r="DU126" s="398">
        <v>95</v>
      </c>
      <c r="DV126" s="397">
        <v>78</v>
      </c>
      <c r="DW126" s="397">
        <v>80</v>
      </c>
      <c r="DX126" s="398">
        <v>156</v>
      </c>
      <c r="DY126" s="148">
        <v>110</v>
      </c>
      <c r="DZ126" s="148">
        <v>101</v>
      </c>
      <c r="EA126" s="148">
        <v>86</v>
      </c>
      <c r="EB126" s="148">
        <v>33</v>
      </c>
      <c r="EC126" s="148">
        <v>35</v>
      </c>
      <c r="ED126" s="148">
        <v>100</v>
      </c>
      <c r="EE126" s="148">
        <v>105</v>
      </c>
      <c r="EF126" s="148">
        <v>124</v>
      </c>
      <c r="EG126" s="148">
        <v>68</v>
      </c>
      <c r="EH126" s="148">
        <v>68</v>
      </c>
      <c r="EI126" s="148">
        <v>67</v>
      </c>
      <c r="EJ126" s="148">
        <v>42</v>
      </c>
      <c r="EK126" s="148">
        <v>54</v>
      </c>
      <c r="EL126" s="148">
        <v>72</v>
      </c>
      <c r="EM126" s="148">
        <v>74</v>
      </c>
      <c r="EN126" s="148">
        <v>63</v>
      </c>
      <c r="EO126" s="148">
        <v>58</v>
      </c>
      <c r="EP126" s="148">
        <v>45</v>
      </c>
      <c r="EQ126" s="148">
        <v>34</v>
      </c>
      <c r="ER126" s="148">
        <v>12</v>
      </c>
      <c r="ES126" s="148">
        <v>16</v>
      </c>
      <c r="ET126" s="148">
        <v>22</v>
      </c>
      <c r="EU126" s="148">
        <v>24</v>
      </c>
      <c r="EV126" s="148">
        <v>49</v>
      </c>
      <c r="EW126" s="148">
        <v>48</v>
      </c>
      <c r="EX126" s="148">
        <v>48</v>
      </c>
      <c r="EY126" s="148">
        <v>47</v>
      </c>
      <c r="EZ126" s="148">
        <v>41</v>
      </c>
      <c r="FA126" s="148">
        <v>37</v>
      </c>
      <c r="FB126" s="148">
        <v>40</v>
      </c>
      <c r="FC126" s="148">
        <v>30</v>
      </c>
      <c r="FD126" s="148">
        <v>32</v>
      </c>
      <c r="FE126" s="148">
        <v>29</v>
      </c>
      <c r="FF126" s="148">
        <v>32</v>
      </c>
      <c r="FG126" s="148">
        <v>38</v>
      </c>
      <c r="FH126" s="148">
        <v>35</v>
      </c>
      <c r="FI126" s="148">
        <v>23</v>
      </c>
      <c r="FJ126" s="148">
        <v>25</v>
      </c>
      <c r="FK126" s="148">
        <v>26</v>
      </c>
      <c r="FL126" s="148">
        <v>26</v>
      </c>
      <c r="FM126" s="148">
        <v>26</v>
      </c>
      <c r="FN126" s="148">
        <v>32</v>
      </c>
      <c r="FO126" s="148">
        <v>54</v>
      </c>
      <c r="FP126" s="148">
        <v>44</v>
      </c>
      <c r="FQ126" s="148">
        <v>40</v>
      </c>
      <c r="FR126" s="148">
        <v>65</v>
      </c>
      <c r="FS126" s="96">
        <v>56</v>
      </c>
      <c r="FT126" s="148">
        <v>64</v>
      </c>
      <c r="FU126" s="398">
        <v>63</v>
      </c>
      <c r="FV126" s="398">
        <v>84</v>
      </c>
      <c r="FW126" s="397">
        <v>162</v>
      </c>
      <c r="FX126" s="397">
        <v>178</v>
      </c>
      <c r="FY126" s="398">
        <v>120</v>
      </c>
      <c r="FZ126" s="148">
        <v>140</v>
      </c>
      <c r="GA126" s="148">
        <v>162</v>
      </c>
      <c r="GB126" s="148">
        <v>174</v>
      </c>
      <c r="GC126" s="148">
        <v>188</v>
      </c>
      <c r="GD126" s="148">
        <v>171</v>
      </c>
      <c r="GE126" s="148">
        <v>178</v>
      </c>
      <c r="GF126" s="148">
        <v>196</v>
      </c>
      <c r="GG126" s="148">
        <v>227</v>
      </c>
      <c r="GH126" s="148">
        <v>204</v>
      </c>
      <c r="GI126" s="148">
        <v>175</v>
      </c>
      <c r="GJ126" s="148">
        <v>141</v>
      </c>
      <c r="GK126" s="148">
        <v>164</v>
      </c>
      <c r="GL126" s="148">
        <v>141</v>
      </c>
      <c r="GM126" s="148">
        <v>143</v>
      </c>
      <c r="GN126" s="148">
        <v>144</v>
      </c>
      <c r="GO126" s="148">
        <v>138</v>
      </c>
      <c r="GP126" s="148">
        <v>155</v>
      </c>
      <c r="GQ126" s="148">
        <v>141</v>
      </c>
      <c r="GR126" s="148">
        <v>170</v>
      </c>
      <c r="GS126" s="148">
        <v>188</v>
      </c>
      <c r="GT126" s="148">
        <v>178</v>
      </c>
      <c r="GU126" s="148">
        <v>169</v>
      </c>
      <c r="GV126" s="148">
        <v>169</v>
      </c>
      <c r="GW126" s="148">
        <v>172</v>
      </c>
      <c r="GX126" s="148">
        <v>135</v>
      </c>
      <c r="GY126" s="148">
        <v>139</v>
      </c>
      <c r="GZ126" s="148">
        <v>150</v>
      </c>
      <c r="HA126" s="148">
        <v>146</v>
      </c>
      <c r="HB126" s="148">
        <v>143</v>
      </c>
      <c r="HC126" s="148">
        <v>130</v>
      </c>
      <c r="HD126" s="148">
        <v>137</v>
      </c>
      <c r="HE126" s="148">
        <v>170</v>
      </c>
      <c r="HF126" s="148">
        <v>150</v>
      </c>
      <c r="HG126" s="148">
        <v>160</v>
      </c>
      <c r="HH126" s="148">
        <v>134</v>
      </c>
      <c r="HI126" s="148">
        <v>146</v>
      </c>
      <c r="HJ126" s="148">
        <v>150</v>
      </c>
      <c r="HK126" s="148">
        <v>139</v>
      </c>
      <c r="HL126" s="148">
        <v>111</v>
      </c>
      <c r="HM126" s="148">
        <v>124</v>
      </c>
      <c r="HN126" s="148">
        <v>132</v>
      </c>
      <c r="HO126" s="148">
        <v>130</v>
      </c>
      <c r="HP126" s="148">
        <v>119</v>
      </c>
      <c r="HQ126" s="148">
        <v>116</v>
      </c>
      <c r="HR126" s="148">
        <v>105</v>
      </c>
      <c r="HS126" s="148">
        <v>119</v>
      </c>
      <c r="HT126" s="148">
        <v>124</v>
      </c>
      <c r="HU126" s="148">
        <v>116</v>
      </c>
      <c r="HV126" s="148">
        <v>112</v>
      </c>
      <c r="HW126" s="148">
        <v>100</v>
      </c>
      <c r="HX126" s="148">
        <v>100</v>
      </c>
      <c r="HY126" s="148">
        <v>108</v>
      </c>
      <c r="HZ126" s="148">
        <v>134</v>
      </c>
      <c r="IA126" s="148">
        <v>104</v>
      </c>
      <c r="IB126" s="148">
        <v>100</v>
      </c>
      <c r="IC126" s="148">
        <v>87</v>
      </c>
      <c r="ID126" s="148">
        <v>91</v>
      </c>
      <c r="IE126" s="148">
        <v>102</v>
      </c>
      <c r="IF126" s="148">
        <v>102</v>
      </c>
      <c r="IG126" s="148">
        <v>92</v>
      </c>
      <c r="IH126" s="148">
        <v>72</v>
      </c>
      <c r="II126" s="148">
        <v>68</v>
      </c>
      <c r="IJ126" s="148">
        <v>88</v>
      </c>
      <c r="IK126" s="148">
        <v>81</v>
      </c>
      <c r="IL126" s="148">
        <v>90</v>
      </c>
      <c r="IM126" s="148">
        <v>97</v>
      </c>
      <c r="IN126" s="351">
        <f t="shared" si="114"/>
        <v>95.5</v>
      </c>
      <c r="IO126" s="148">
        <v>94</v>
      </c>
      <c r="IP126" s="148">
        <v>79</v>
      </c>
      <c r="IQ126" s="148">
        <v>91</v>
      </c>
      <c r="IR126" s="148">
        <v>93</v>
      </c>
      <c r="IS126" s="148">
        <v>65</v>
      </c>
      <c r="IT126" s="148">
        <v>97</v>
      </c>
      <c r="IU126" s="148">
        <v>92</v>
      </c>
      <c r="IV126" s="148">
        <v>101</v>
      </c>
      <c r="IW126" s="148">
        <v>99</v>
      </c>
      <c r="IX126" s="148">
        <v>92</v>
      </c>
      <c r="IY126" s="148">
        <v>87</v>
      </c>
      <c r="IZ126" s="148">
        <v>90</v>
      </c>
      <c r="JA126" s="148">
        <v>112</v>
      </c>
      <c r="JB126" s="148">
        <v>106</v>
      </c>
      <c r="JC126" s="148">
        <v>112</v>
      </c>
      <c r="JD126" s="148">
        <v>125</v>
      </c>
      <c r="JE126" s="148">
        <v>91</v>
      </c>
      <c r="JF126" s="353">
        <f t="shared" si="120"/>
        <v>85</v>
      </c>
      <c r="JG126" s="148">
        <v>79</v>
      </c>
      <c r="JH126" s="148">
        <v>67</v>
      </c>
      <c r="JI126" s="148">
        <v>109</v>
      </c>
      <c r="JJ126" s="148">
        <v>146</v>
      </c>
      <c r="JK126" s="148">
        <v>122</v>
      </c>
      <c r="JL126" s="148">
        <v>118</v>
      </c>
      <c r="JM126" s="148">
        <v>110</v>
      </c>
      <c r="JN126" s="351">
        <f t="shared" si="121"/>
        <v>114</v>
      </c>
      <c r="JO126" s="148">
        <v>118</v>
      </c>
      <c r="JP126" s="148">
        <v>107</v>
      </c>
      <c r="JQ126" s="148">
        <v>106</v>
      </c>
      <c r="JR126" s="148">
        <v>115</v>
      </c>
      <c r="JS126" s="148">
        <v>98</v>
      </c>
      <c r="JT126" s="148">
        <v>99</v>
      </c>
      <c r="JU126" s="148">
        <v>126</v>
      </c>
      <c r="JV126" s="351">
        <f t="shared" si="122"/>
        <v>114.5</v>
      </c>
      <c r="JW126" s="148">
        <v>103</v>
      </c>
      <c r="JX126" s="148">
        <v>87</v>
      </c>
      <c r="JY126" s="148">
        <v>63</v>
      </c>
      <c r="JZ126" s="148">
        <v>67</v>
      </c>
      <c r="KA126" s="148">
        <v>80</v>
      </c>
      <c r="KB126" s="148">
        <v>84</v>
      </c>
      <c r="KC126" s="148">
        <v>95</v>
      </c>
      <c r="KD126" s="148">
        <v>86</v>
      </c>
      <c r="KE126" s="148">
        <v>88</v>
      </c>
      <c r="KF126" s="148">
        <v>92</v>
      </c>
      <c r="KG126" s="148">
        <v>63</v>
      </c>
      <c r="KH126" s="148">
        <v>71</v>
      </c>
      <c r="KI126" s="148">
        <v>98</v>
      </c>
      <c r="KJ126" s="148">
        <v>101</v>
      </c>
      <c r="KK126" s="148">
        <v>89</v>
      </c>
      <c r="KL126" s="148">
        <v>100</v>
      </c>
      <c r="KM126" s="148">
        <v>117</v>
      </c>
      <c r="KN126" s="148">
        <v>107</v>
      </c>
      <c r="KO126" s="148">
        <v>110</v>
      </c>
      <c r="KP126" s="148">
        <v>123</v>
      </c>
      <c r="KQ126" s="148">
        <v>115</v>
      </c>
      <c r="KR126" s="148">
        <v>99</v>
      </c>
      <c r="KS126" s="148">
        <v>105</v>
      </c>
      <c r="KT126" s="148">
        <v>86</v>
      </c>
      <c r="KU126" s="148">
        <v>102</v>
      </c>
      <c r="KV126" s="148">
        <v>88</v>
      </c>
      <c r="KW126" s="148">
        <v>96</v>
      </c>
      <c r="KX126" s="148">
        <v>104</v>
      </c>
      <c r="KY126" s="148">
        <v>97</v>
      </c>
      <c r="KZ126" s="418">
        <f t="shared" si="123"/>
        <v>104</v>
      </c>
      <c r="LA126" s="418">
        <f t="shared" si="124"/>
        <v>103</v>
      </c>
      <c r="LB126" s="418">
        <f t="shared" si="125"/>
        <v>101</v>
      </c>
      <c r="LC126" s="418">
        <f t="shared" si="126"/>
        <v>103</v>
      </c>
      <c r="LD126" s="418">
        <f t="shared" si="127"/>
        <v>103</v>
      </c>
      <c r="LE126" s="418">
        <f t="shared" si="128"/>
        <v>105</v>
      </c>
      <c r="LF126" s="418">
        <f t="shared" si="129"/>
        <v>106</v>
      </c>
      <c r="LG126" s="418">
        <f t="shared" si="130"/>
        <v>105</v>
      </c>
      <c r="LH126" s="418">
        <f t="shared" si="131"/>
        <v>106</v>
      </c>
      <c r="LI126" s="418">
        <f t="shared" si="132"/>
        <v>104</v>
      </c>
      <c r="LJ126" s="148">
        <v>125</v>
      </c>
      <c r="LK126" s="148">
        <v>114</v>
      </c>
      <c r="LL126" s="148">
        <v>96</v>
      </c>
      <c r="LM126" s="148">
        <v>117</v>
      </c>
      <c r="LN126" s="148">
        <v>107</v>
      </c>
      <c r="LO126" s="148">
        <v>112</v>
      </c>
      <c r="LP126" s="148">
        <v>105</v>
      </c>
      <c r="LQ126" s="148">
        <v>87</v>
      </c>
      <c r="LR126" s="148">
        <v>99</v>
      </c>
      <c r="LS126" s="148">
        <v>89</v>
      </c>
      <c r="LT126" s="148">
        <v>96</v>
      </c>
      <c r="LU126" s="148">
        <v>85</v>
      </c>
      <c r="LV126" s="148">
        <v>88</v>
      </c>
      <c r="LW126" s="148">
        <v>68</v>
      </c>
      <c r="LX126" s="148">
        <v>75</v>
      </c>
      <c r="LY126" s="148">
        <v>66</v>
      </c>
      <c r="LZ126" s="148">
        <v>79</v>
      </c>
      <c r="MA126" s="148">
        <v>81</v>
      </c>
      <c r="MB126" s="148">
        <v>96</v>
      </c>
      <c r="MC126" s="148">
        <v>86</v>
      </c>
      <c r="MD126" s="148">
        <v>77</v>
      </c>
      <c r="ME126" s="148">
        <v>94</v>
      </c>
      <c r="MF126" s="148">
        <v>94</v>
      </c>
      <c r="MG126" s="148">
        <v>86</v>
      </c>
      <c r="MH126" s="148">
        <v>98</v>
      </c>
      <c r="MI126" s="148">
        <v>86</v>
      </c>
      <c r="MJ126" s="148">
        <v>72</v>
      </c>
      <c r="MK126" s="148">
        <v>91</v>
      </c>
      <c r="ML126" s="148">
        <v>82</v>
      </c>
      <c r="MM126" s="148">
        <v>95</v>
      </c>
      <c r="MN126" s="148">
        <v>89</v>
      </c>
      <c r="MO126" s="148">
        <v>99</v>
      </c>
      <c r="MP126" s="148">
        <v>85</v>
      </c>
      <c r="MQ126" s="148">
        <v>96</v>
      </c>
      <c r="MR126" s="148">
        <v>115</v>
      </c>
      <c r="MS126" s="148">
        <v>104</v>
      </c>
      <c r="MT126" s="148">
        <v>79</v>
      </c>
      <c r="MU126" s="148">
        <v>88</v>
      </c>
      <c r="MV126" s="148">
        <v>90</v>
      </c>
      <c r="MW126" s="148">
        <v>89</v>
      </c>
      <c r="MX126" s="148">
        <v>94</v>
      </c>
      <c r="MY126" s="148">
        <v>91</v>
      </c>
      <c r="MZ126" s="148">
        <v>83</v>
      </c>
      <c r="NA126" s="148">
        <v>96</v>
      </c>
      <c r="NB126" s="148">
        <v>104</v>
      </c>
      <c r="NC126" s="148">
        <v>106</v>
      </c>
      <c r="ND126" s="148">
        <v>102</v>
      </c>
      <c r="NE126" s="148">
        <v>113</v>
      </c>
      <c r="NF126" s="148">
        <v>108</v>
      </c>
      <c r="NG126" s="148">
        <v>101</v>
      </c>
      <c r="NH126" s="148">
        <v>78</v>
      </c>
      <c r="NI126" s="148">
        <v>94</v>
      </c>
      <c r="NJ126" s="148">
        <v>96</v>
      </c>
      <c r="NK126" s="148">
        <v>95</v>
      </c>
      <c r="NL126" s="148">
        <v>67</v>
      </c>
      <c r="NM126" s="148">
        <v>86</v>
      </c>
      <c r="NN126" s="148">
        <v>94</v>
      </c>
      <c r="NO126" s="148">
        <v>85</v>
      </c>
      <c r="NP126" s="148">
        <v>78</v>
      </c>
      <c r="NQ126" s="148">
        <v>80</v>
      </c>
      <c r="NR126" s="148">
        <v>78</v>
      </c>
      <c r="NS126" s="148">
        <v>70</v>
      </c>
      <c r="NT126" s="148">
        <v>73</v>
      </c>
      <c r="NU126" s="148">
        <v>75</v>
      </c>
      <c r="NV126" s="148">
        <v>68</v>
      </c>
      <c r="NW126" s="148">
        <v>61</v>
      </c>
      <c r="NX126" s="148">
        <v>87</v>
      </c>
      <c r="NY126" s="148">
        <v>73</v>
      </c>
      <c r="NZ126" s="148">
        <v>71</v>
      </c>
      <c r="OA126" s="148">
        <v>88</v>
      </c>
      <c r="OB126" s="148">
        <v>76</v>
      </c>
      <c r="OC126" s="148">
        <v>73</v>
      </c>
      <c r="OD126" s="148">
        <v>73</v>
      </c>
      <c r="OE126" s="148">
        <v>72</v>
      </c>
      <c r="OF126" s="148">
        <v>88</v>
      </c>
      <c r="OG126" s="148">
        <v>84</v>
      </c>
      <c r="OH126" s="148">
        <v>80</v>
      </c>
      <c r="OI126" s="148">
        <v>72</v>
      </c>
      <c r="OJ126" s="148">
        <v>78</v>
      </c>
      <c r="OK126" s="148">
        <v>79</v>
      </c>
      <c r="OL126" s="148">
        <v>88</v>
      </c>
      <c r="OM126" s="148">
        <v>96</v>
      </c>
      <c r="ON126" s="148">
        <v>90</v>
      </c>
      <c r="OO126" s="148">
        <v>80</v>
      </c>
      <c r="OP126" s="148">
        <v>61</v>
      </c>
      <c r="OQ126" s="148">
        <v>68</v>
      </c>
      <c r="OR126" s="148">
        <v>85</v>
      </c>
      <c r="OS126" s="148">
        <v>69</v>
      </c>
      <c r="OT126" s="148">
        <v>89</v>
      </c>
      <c r="OU126" s="148">
        <v>95</v>
      </c>
      <c r="OV126" s="148">
        <v>111</v>
      </c>
      <c r="OW126" s="148">
        <v>102</v>
      </c>
      <c r="OX126" s="148">
        <v>108</v>
      </c>
      <c r="OY126" s="351">
        <f t="shared" si="115"/>
        <v>100.5</v>
      </c>
      <c r="OZ126" s="148">
        <v>93</v>
      </c>
      <c r="PA126" s="148">
        <v>104</v>
      </c>
      <c r="PB126" s="148">
        <v>125</v>
      </c>
      <c r="PC126" s="148">
        <v>102</v>
      </c>
      <c r="PD126" s="148">
        <v>111</v>
      </c>
      <c r="PE126" s="148">
        <v>108</v>
      </c>
      <c r="PF126" s="148">
        <v>104</v>
      </c>
      <c r="PG126" s="351">
        <f t="shared" si="116"/>
        <v>109</v>
      </c>
      <c r="PH126" s="148">
        <v>114</v>
      </c>
      <c r="PI126" s="148">
        <v>86</v>
      </c>
      <c r="PJ126" s="351">
        <f t="shared" si="117"/>
        <v>94</v>
      </c>
      <c r="PK126" s="148">
        <v>102</v>
      </c>
      <c r="PL126" s="148">
        <v>102</v>
      </c>
      <c r="PM126" s="148">
        <v>86</v>
      </c>
      <c r="PN126" s="148">
        <v>90</v>
      </c>
      <c r="PO126" s="96">
        <v>94</v>
      </c>
      <c r="PP126" s="148">
        <v>99</v>
      </c>
      <c r="PQ126" s="148">
        <v>70</v>
      </c>
      <c r="PR126" s="148">
        <v>69</v>
      </c>
      <c r="PS126" s="148">
        <v>68</v>
      </c>
      <c r="PT126" s="148">
        <v>75</v>
      </c>
      <c r="PU126" s="148">
        <v>79</v>
      </c>
      <c r="PV126" s="148">
        <v>85</v>
      </c>
      <c r="PW126" s="148">
        <v>68</v>
      </c>
      <c r="PX126" s="148">
        <v>64</v>
      </c>
      <c r="PY126" s="148">
        <v>68</v>
      </c>
      <c r="PZ126" s="148">
        <v>63</v>
      </c>
      <c r="QA126" s="148">
        <v>71</v>
      </c>
      <c r="QB126" s="148">
        <v>88</v>
      </c>
      <c r="QC126" s="148">
        <v>102</v>
      </c>
      <c r="QD126" s="148">
        <v>93</v>
      </c>
      <c r="QE126" s="148">
        <v>82</v>
      </c>
      <c r="QF126" s="148">
        <v>107</v>
      </c>
      <c r="QG126" s="148">
        <v>141</v>
      </c>
      <c r="QH126" s="148">
        <v>109</v>
      </c>
      <c r="QI126" s="148">
        <v>118</v>
      </c>
      <c r="QJ126" s="148">
        <v>80</v>
      </c>
      <c r="QK126" s="148">
        <v>99</v>
      </c>
      <c r="QL126" s="148">
        <v>86</v>
      </c>
      <c r="QM126" s="148">
        <v>86</v>
      </c>
      <c r="QN126" s="148">
        <v>82</v>
      </c>
      <c r="QO126" s="148">
        <v>96</v>
      </c>
      <c r="QP126" s="148">
        <v>97</v>
      </c>
      <c r="QQ126" s="148">
        <v>109</v>
      </c>
      <c r="QR126" s="148">
        <v>65</v>
      </c>
      <c r="QS126" s="148">
        <v>0</v>
      </c>
      <c r="QT126" s="148">
        <v>0</v>
      </c>
      <c r="QU126" s="148">
        <v>0</v>
      </c>
      <c r="QV126" s="148">
        <v>0</v>
      </c>
      <c r="QW126" s="148">
        <v>58</v>
      </c>
      <c r="QX126" s="148">
        <v>191</v>
      </c>
      <c r="QY126" s="148">
        <v>200</v>
      </c>
      <c r="QZ126" s="148">
        <v>181</v>
      </c>
      <c r="RA126" s="148">
        <v>97</v>
      </c>
      <c r="RB126" s="96">
        <v>81</v>
      </c>
      <c r="RC126" s="148">
        <v>107</v>
      </c>
      <c r="RD126" s="96">
        <v>79</v>
      </c>
      <c r="RE126" s="148">
        <v>121</v>
      </c>
      <c r="RF126" s="148">
        <v>98</v>
      </c>
      <c r="RG126" s="96">
        <v>101</v>
      </c>
      <c r="RH126" s="96">
        <v>121</v>
      </c>
      <c r="RI126" s="96">
        <v>118</v>
      </c>
      <c r="RJ126" s="96">
        <v>127</v>
      </c>
      <c r="RK126" s="96">
        <v>115</v>
      </c>
      <c r="RL126" s="96">
        <v>99</v>
      </c>
      <c r="RM126" s="96">
        <v>140</v>
      </c>
      <c r="RN126" s="96">
        <v>124</v>
      </c>
      <c r="RO126" s="148">
        <v>100</v>
      </c>
      <c r="RP126" s="148">
        <v>115</v>
      </c>
      <c r="RQ126" s="148">
        <v>125</v>
      </c>
      <c r="RR126" s="148">
        <v>103</v>
      </c>
      <c r="RS126" s="148">
        <v>108</v>
      </c>
      <c r="RT126" s="148">
        <v>109</v>
      </c>
      <c r="RU126" s="148">
        <v>95</v>
      </c>
      <c r="RV126" s="148">
        <v>87</v>
      </c>
      <c r="RW126" s="148">
        <v>73</v>
      </c>
      <c r="RX126" s="148">
        <v>58</v>
      </c>
      <c r="RY126" s="148">
        <v>67</v>
      </c>
      <c r="RZ126" s="148">
        <v>77</v>
      </c>
      <c r="SA126" s="148">
        <v>92</v>
      </c>
      <c r="SB126" s="148">
        <v>61</v>
      </c>
      <c r="SC126" s="148">
        <v>55</v>
      </c>
      <c r="SD126" s="148">
        <v>74</v>
      </c>
      <c r="SE126" s="148">
        <v>68</v>
      </c>
      <c r="SF126" s="148">
        <v>76</v>
      </c>
      <c r="SG126" s="148">
        <v>67</v>
      </c>
      <c r="SH126" s="148">
        <v>67</v>
      </c>
      <c r="SI126" s="148">
        <v>72</v>
      </c>
      <c r="SJ126" s="148">
        <v>79</v>
      </c>
      <c r="SK126" s="148">
        <v>74</v>
      </c>
      <c r="SL126" s="148">
        <v>69</v>
      </c>
      <c r="SM126" s="148">
        <v>69</v>
      </c>
      <c r="SN126" s="148">
        <v>59</v>
      </c>
      <c r="SO126" s="148">
        <v>57</v>
      </c>
      <c r="SP126" s="148">
        <v>68</v>
      </c>
      <c r="SQ126" s="148">
        <v>57</v>
      </c>
      <c r="SR126" s="148">
        <v>56</v>
      </c>
      <c r="SS126" s="148">
        <v>66</v>
      </c>
      <c r="ST126" s="148">
        <v>60</v>
      </c>
      <c r="SU126" s="148">
        <v>57</v>
      </c>
      <c r="SV126" s="148">
        <v>61</v>
      </c>
      <c r="SW126" s="148">
        <v>50</v>
      </c>
      <c r="SX126" s="148">
        <v>63</v>
      </c>
      <c r="SY126" s="148">
        <v>61</v>
      </c>
      <c r="SZ126" s="148">
        <v>54</v>
      </c>
      <c r="TA126" s="148">
        <v>48</v>
      </c>
      <c r="TB126" s="148">
        <v>64</v>
      </c>
      <c r="TC126" s="148">
        <v>50</v>
      </c>
      <c r="TD126" s="148">
        <v>44</v>
      </c>
      <c r="TE126" s="148">
        <v>49</v>
      </c>
      <c r="TF126" s="148">
        <v>54</v>
      </c>
      <c r="TG126" s="148">
        <v>45</v>
      </c>
      <c r="TH126" s="148">
        <v>55</v>
      </c>
      <c r="TI126" s="148">
        <v>47</v>
      </c>
      <c r="TJ126" s="148">
        <v>38</v>
      </c>
      <c r="TK126" s="148">
        <v>48</v>
      </c>
      <c r="TL126" s="148">
        <v>47</v>
      </c>
      <c r="TM126" s="148">
        <v>56</v>
      </c>
      <c r="TN126" s="148">
        <v>41</v>
      </c>
      <c r="TO126" s="148">
        <v>39</v>
      </c>
      <c r="TP126" s="148">
        <v>39</v>
      </c>
      <c r="TQ126" s="148">
        <v>41</v>
      </c>
      <c r="TR126" s="148">
        <v>49</v>
      </c>
      <c r="TS126" s="148">
        <v>47</v>
      </c>
      <c r="TT126" s="148">
        <v>42</v>
      </c>
      <c r="TU126" s="148">
        <v>45</v>
      </c>
      <c r="TV126" s="148">
        <v>39</v>
      </c>
      <c r="TW126" s="148">
        <v>40</v>
      </c>
      <c r="TX126" s="148">
        <v>39</v>
      </c>
      <c r="TY126" s="148">
        <v>32</v>
      </c>
      <c r="TZ126" s="148">
        <v>44</v>
      </c>
      <c r="UA126" s="148">
        <v>56</v>
      </c>
      <c r="UB126" s="148">
        <v>64</v>
      </c>
      <c r="UC126" s="148">
        <v>55</v>
      </c>
      <c r="UD126" s="148">
        <v>40</v>
      </c>
      <c r="UE126" s="148">
        <v>32</v>
      </c>
      <c r="UF126" s="148">
        <v>51</v>
      </c>
      <c r="UG126" s="148">
        <v>46</v>
      </c>
      <c r="UH126" s="148">
        <v>43</v>
      </c>
      <c r="UI126" s="148">
        <v>43</v>
      </c>
      <c r="UJ126" s="148">
        <v>44</v>
      </c>
      <c r="UK126" s="148">
        <v>58</v>
      </c>
      <c r="UL126" s="148">
        <v>45</v>
      </c>
      <c r="UM126" s="148">
        <v>43</v>
      </c>
      <c r="UN126" s="148">
        <v>44</v>
      </c>
      <c r="UO126" s="148">
        <v>49</v>
      </c>
      <c r="UP126" s="148">
        <v>54</v>
      </c>
      <c r="UQ126" s="148">
        <v>45</v>
      </c>
      <c r="UR126" s="148">
        <v>60</v>
      </c>
      <c r="US126" s="148">
        <v>58</v>
      </c>
      <c r="UT126" s="148">
        <v>18</v>
      </c>
      <c r="UU126" s="148">
        <v>0</v>
      </c>
      <c r="UV126" s="148">
        <v>31</v>
      </c>
      <c r="UW126" s="148">
        <v>109</v>
      </c>
      <c r="UX126" s="148">
        <v>121</v>
      </c>
      <c r="UY126" s="148">
        <v>112</v>
      </c>
      <c r="UZ126" s="148">
        <v>59</v>
      </c>
      <c r="VA126" s="148">
        <v>50</v>
      </c>
      <c r="VB126" s="148">
        <v>64</v>
      </c>
      <c r="VC126" s="148">
        <v>48</v>
      </c>
      <c r="VD126" s="148">
        <v>57</v>
      </c>
      <c r="VE126" s="148">
        <v>62</v>
      </c>
      <c r="VF126" s="148">
        <v>55</v>
      </c>
      <c r="VG126" s="148">
        <v>61</v>
      </c>
      <c r="VH126" s="148">
        <v>71</v>
      </c>
      <c r="VI126" s="148">
        <v>60</v>
      </c>
      <c r="VJ126" s="148">
        <v>62</v>
      </c>
      <c r="VK126" s="148">
        <v>69</v>
      </c>
      <c r="VL126" s="148">
        <v>61</v>
      </c>
      <c r="VM126" s="148">
        <v>67</v>
      </c>
      <c r="VN126" s="148">
        <v>67</v>
      </c>
      <c r="VO126" s="148">
        <v>73</v>
      </c>
      <c r="VP126" s="148">
        <v>79</v>
      </c>
      <c r="VQ126" s="148">
        <v>57</v>
      </c>
      <c r="VR126" s="148">
        <v>41</v>
      </c>
      <c r="VS126" s="148">
        <v>41</v>
      </c>
      <c r="VT126" s="148">
        <v>49</v>
      </c>
      <c r="VU126" s="148">
        <v>30</v>
      </c>
      <c r="VV126" s="148">
        <v>0</v>
      </c>
      <c r="VW126" s="148">
        <v>0</v>
      </c>
      <c r="VX126" s="148">
        <v>0</v>
      </c>
      <c r="VY126" s="148">
        <v>0</v>
      </c>
      <c r="VZ126" s="148">
        <v>0</v>
      </c>
      <c r="WA126" s="148">
        <v>0</v>
      </c>
      <c r="WB126" s="148">
        <v>0</v>
      </c>
      <c r="WC126" s="148">
        <v>0</v>
      </c>
      <c r="WD126" s="148">
        <v>0</v>
      </c>
      <c r="WE126" s="148">
        <v>0</v>
      </c>
      <c r="WF126" s="148">
        <v>0</v>
      </c>
      <c r="WG126" s="148">
        <v>0</v>
      </c>
      <c r="WH126" s="148">
        <v>0</v>
      </c>
      <c r="WI126" s="148">
        <v>0</v>
      </c>
      <c r="WJ126" s="148">
        <v>25</v>
      </c>
      <c r="WK126" s="148">
        <v>86</v>
      </c>
      <c r="WL126" s="148">
        <v>239</v>
      </c>
      <c r="WM126" s="148">
        <v>0</v>
      </c>
      <c r="WN126" s="148">
        <v>0</v>
      </c>
      <c r="WO126" s="148">
        <v>0</v>
      </c>
      <c r="WP126" s="148">
        <v>0</v>
      </c>
      <c r="WQ126" s="148">
        <v>0</v>
      </c>
      <c r="WR126" s="148">
        <v>0</v>
      </c>
      <c r="WS126" s="148">
        <v>0</v>
      </c>
      <c r="WT126" s="148">
        <v>0</v>
      </c>
      <c r="WU126" s="148">
        <v>0</v>
      </c>
      <c r="WV126" s="148">
        <v>0</v>
      </c>
      <c r="WW126" s="148">
        <v>0</v>
      </c>
      <c r="WX126" s="148">
        <v>0</v>
      </c>
      <c r="WY126" s="148">
        <v>0</v>
      </c>
      <c r="WZ126" s="148">
        <v>0</v>
      </c>
      <c r="XA126" s="148">
        <v>0</v>
      </c>
      <c r="XB126" s="148">
        <v>0</v>
      </c>
      <c r="XC126" s="148">
        <v>0</v>
      </c>
      <c r="XD126" s="148">
        <v>0</v>
      </c>
      <c r="XE126" s="148">
        <v>0</v>
      </c>
      <c r="XF126" s="148">
        <v>0</v>
      </c>
      <c r="XG126" s="148">
        <v>0</v>
      </c>
      <c r="XH126" s="148">
        <v>0</v>
      </c>
      <c r="XI126" s="148">
        <v>0</v>
      </c>
      <c r="XJ126" s="148">
        <v>0</v>
      </c>
      <c r="XK126" s="148">
        <v>0</v>
      </c>
    </row>
    <row r="127" spans="1:635" s="148" customFormat="1" x14ac:dyDescent="0.2">
      <c r="A127" s="354"/>
      <c r="B127" s="354">
        <v>13</v>
      </c>
      <c r="C127" s="399">
        <f t="shared" ca="1" si="113"/>
        <v>0</v>
      </c>
      <c r="D127" s="400">
        <f t="shared" ca="1" si="118"/>
        <v>0</v>
      </c>
      <c r="E127" s="419">
        <f t="shared" ca="1" si="119"/>
        <v>1</v>
      </c>
      <c r="F127" s="401"/>
      <c r="G127" s="148">
        <v>12</v>
      </c>
      <c r="H127" s="148">
        <v>13</v>
      </c>
      <c r="I127" s="355">
        <v>15.5</v>
      </c>
      <c r="J127" s="148">
        <v>18</v>
      </c>
      <c r="K127" s="148">
        <v>11</v>
      </c>
      <c r="L127" s="148">
        <v>9</v>
      </c>
      <c r="M127" s="148">
        <v>12</v>
      </c>
      <c r="N127" s="148">
        <v>7</v>
      </c>
      <c r="O127" s="148">
        <v>7</v>
      </c>
      <c r="P127" s="148">
        <v>7</v>
      </c>
      <c r="Q127" s="148">
        <v>7</v>
      </c>
      <c r="R127" s="148">
        <v>10</v>
      </c>
      <c r="S127" s="148">
        <v>27</v>
      </c>
      <c r="T127" s="148">
        <v>15</v>
      </c>
      <c r="U127" s="148">
        <v>18</v>
      </c>
      <c r="V127" s="148">
        <v>20</v>
      </c>
      <c r="W127" s="148">
        <v>19</v>
      </c>
      <c r="X127" s="148">
        <v>15</v>
      </c>
      <c r="Y127" s="148">
        <v>10</v>
      </c>
      <c r="Z127" s="148">
        <v>8</v>
      </c>
      <c r="AA127" s="148">
        <v>15</v>
      </c>
      <c r="AB127" s="148">
        <v>10</v>
      </c>
      <c r="AC127" s="148">
        <v>16</v>
      </c>
      <c r="AD127" s="148">
        <v>14</v>
      </c>
      <c r="AE127" s="148">
        <v>13</v>
      </c>
      <c r="AF127" s="148">
        <v>11</v>
      </c>
      <c r="AG127" s="148">
        <v>11</v>
      </c>
      <c r="AH127" s="148">
        <v>12</v>
      </c>
      <c r="AI127" s="148">
        <v>16</v>
      </c>
      <c r="AJ127" s="148">
        <v>11</v>
      </c>
      <c r="AK127" s="148">
        <v>17</v>
      </c>
      <c r="AL127" s="148">
        <v>17</v>
      </c>
      <c r="AM127" s="148">
        <v>14</v>
      </c>
      <c r="AN127" s="148">
        <v>18</v>
      </c>
      <c r="AO127" s="148">
        <v>17</v>
      </c>
      <c r="AP127" s="360">
        <v>16.5</v>
      </c>
      <c r="AQ127" s="148">
        <v>16</v>
      </c>
      <c r="AR127" s="148">
        <v>17</v>
      </c>
      <c r="AS127" s="148">
        <v>12</v>
      </c>
      <c r="AT127" s="148">
        <v>18</v>
      </c>
      <c r="AU127" s="148">
        <v>13</v>
      </c>
      <c r="AV127" s="148">
        <v>12</v>
      </c>
      <c r="AW127" s="148">
        <v>11</v>
      </c>
      <c r="AX127" s="148">
        <v>9</v>
      </c>
      <c r="AY127" s="148">
        <v>9</v>
      </c>
      <c r="AZ127" s="148">
        <v>18</v>
      </c>
      <c r="BA127" s="148">
        <v>15</v>
      </c>
      <c r="BB127" s="148">
        <v>15</v>
      </c>
      <c r="BC127" s="148">
        <v>12</v>
      </c>
      <c r="BD127" s="148">
        <v>13</v>
      </c>
      <c r="BE127" s="148">
        <v>14</v>
      </c>
      <c r="BF127" s="148">
        <v>13</v>
      </c>
      <c r="BG127" s="148">
        <v>8</v>
      </c>
      <c r="BH127" s="148">
        <v>2</v>
      </c>
      <c r="BI127" s="148">
        <v>8</v>
      </c>
      <c r="BJ127" s="148">
        <v>9</v>
      </c>
      <c r="BK127" s="148">
        <v>7</v>
      </c>
      <c r="BL127" s="148">
        <v>8</v>
      </c>
      <c r="BM127" s="148">
        <v>7</v>
      </c>
      <c r="BN127" s="148">
        <v>8</v>
      </c>
      <c r="BO127" s="148">
        <v>10</v>
      </c>
      <c r="BP127" s="148">
        <v>10</v>
      </c>
      <c r="BQ127" s="148">
        <v>14</v>
      </c>
      <c r="BR127" s="148">
        <v>5</v>
      </c>
      <c r="BS127" s="148">
        <v>5</v>
      </c>
      <c r="BT127" s="148">
        <v>4</v>
      </c>
      <c r="BU127" s="148">
        <v>7</v>
      </c>
      <c r="BV127" s="148">
        <v>10</v>
      </c>
      <c r="BW127" s="148">
        <v>10</v>
      </c>
      <c r="BX127" s="148">
        <v>4</v>
      </c>
      <c r="BY127" s="148">
        <v>5</v>
      </c>
      <c r="BZ127" s="148">
        <v>7</v>
      </c>
      <c r="CA127" s="148">
        <v>9</v>
      </c>
      <c r="CB127" s="148">
        <v>12</v>
      </c>
      <c r="CC127" s="148">
        <v>7</v>
      </c>
      <c r="CD127" s="148">
        <v>4</v>
      </c>
      <c r="CE127" s="148">
        <v>10</v>
      </c>
      <c r="CF127" s="148">
        <v>7</v>
      </c>
      <c r="CG127" s="148">
        <v>2</v>
      </c>
      <c r="CH127" s="148">
        <v>14</v>
      </c>
      <c r="CI127" s="148">
        <v>18</v>
      </c>
      <c r="CJ127" s="148">
        <v>8</v>
      </c>
      <c r="CK127" s="148">
        <v>7</v>
      </c>
      <c r="CL127" s="148">
        <v>9</v>
      </c>
      <c r="CM127" s="148">
        <v>9</v>
      </c>
      <c r="CN127" s="148">
        <v>16</v>
      </c>
      <c r="CO127" s="148">
        <v>21</v>
      </c>
      <c r="CP127" s="148">
        <v>11</v>
      </c>
      <c r="CQ127" s="148">
        <v>11</v>
      </c>
      <c r="CR127" s="148">
        <v>6</v>
      </c>
      <c r="CS127" s="148">
        <v>9</v>
      </c>
      <c r="CT127" s="148">
        <v>7</v>
      </c>
      <c r="CU127" s="148">
        <v>5</v>
      </c>
      <c r="CV127" s="148">
        <v>16</v>
      </c>
      <c r="CW127" s="148">
        <v>10</v>
      </c>
      <c r="CX127" s="148">
        <v>17</v>
      </c>
      <c r="CY127" s="148">
        <v>17</v>
      </c>
      <c r="CZ127" s="148">
        <v>9</v>
      </c>
      <c r="DA127" s="148">
        <v>6</v>
      </c>
      <c r="DB127" s="148">
        <v>7</v>
      </c>
      <c r="DC127" s="148">
        <v>12</v>
      </c>
      <c r="DD127" s="148">
        <v>10</v>
      </c>
      <c r="DE127" s="148">
        <v>6</v>
      </c>
      <c r="DF127" s="148">
        <v>8</v>
      </c>
      <c r="DG127" s="148">
        <v>10</v>
      </c>
      <c r="DH127" s="148">
        <v>10</v>
      </c>
      <c r="DI127" s="148">
        <v>20</v>
      </c>
      <c r="DJ127" s="148">
        <v>19</v>
      </c>
      <c r="DK127" s="148">
        <v>27</v>
      </c>
      <c r="DL127" s="148">
        <v>27</v>
      </c>
      <c r="DM127" s="148">
        <v>13</v>
      </c>
      <c r="DN127" s="148">
        <v>7</v>
      </c>
      <c r="DO127" s="148">
        <v>7</v>
      </c>
      <c r="DP127" s="148">
        <v>4</v>
      </c>
      <c r="DQ127" s="148">
        <v>3</v>
      </c>
      <c r="DR127" s="96">
        <v>2</v>
      </c>
      <c r="DS127" s="148">
        <v>5</v>
      </c>
      <c r="DT127" s="398">
        <v>9</v>
      </c>
      <c r="DU127" s="398">
        <v>18</v>
      </c>
      <c r="DV127" s="397">
        <v>16</v>
      </c>
      <c r="DW127" s="397">
        <v>13</v>
      </c>
      <c r="DX127" s="398">
        <v>9</v>
      </c>
      <c r="DY127" s="148">
        <v>9</v>
      </c>
      <c r="DZ127" s="148">
        <v>11</v>
      </c>
      <c r="EA127" s="148">
        <v>11</v>
      </c>
      <c r="EB127" s="148">
        <v>7</v>
      </c>
      <c r="EC127" s="148">
        <v>4</v>
      </c>
      <c r="ED127" s="148">
        <v>8</v>
      </c>
      <c r="EE127" s="148">
        <v>14</v>
      </c>
      <c r="EF127" s="148">
        <v>16</v>
      </c>
      <c r="EG127" s="148">
        <v>9</v>
      </c>
      <c r="EH127" s="148">
        <v>9</v>
      </c>
      <c r="EI127" s="148">
        <v>8</v>
      </c>
      <c r="EJ127" s="148">
        <v>14</v>
      </c>
      <c r="EK127" s="148">
        <v>14</v>
      </c>
      <c r="EL127" s="148">
        <v>13</v>
      </c>
      <c r="EM127" s="148">
        <v>12</v>
      </c>
      <c r="EN127" s="148">
        <v>12</v>
      </c>
      <c r="EO127" s="148">
        <v>5</v>
      </c>
      <c r="EP127" s="148">
        <v>4</v>
      </c>
      <c r="EQ127" s="148">
        <v>4</v>
      </c>
      <c r="ER127" s="148">
        <v>4</v>
      </c>
      <c r="ES127" s="148">
        <v>5</v>
      </c>
      <c r="ET127" s="148">
        <v>1</v>
      </c>
      <c r="EU127" s="148">
        <v>5</v>
      </c>
      <c r="EV127" s="148">
        <v>6</v>
      </c>
      <c r="EW127" s="148">
        <v>3</v>
      </c>
      <c r="EX127" s="148">
        <v>4</v>
      </c>
      <c r="EY127" s="148">
        <v>13</v>
      </c>
      <c r="EZ127" s="148">
        <v>12</v>
      </c>
      <c r="FA127" s="148">
        <v>20</v>
      </c>
      <c r="FB127" s="148">
        <v>16</v>
      </c>
      <c r="FC127" s="148">
        <v>14</v>
      </c>
      <c r="FD127" s="148">
        <v>14</v>
      </c>
      <c r="FE127" s="148">
        <v>12</v>
      </c>
      <c r="FF127" s="148">
        <v>10</v>
      </c>
      <c r="FG127" s="148">
        <v>8</v>
      </c>
      <c r="FH127" s="148">
        <v>8</v>
      </c>
      <c r="FI127" s="148">
        <v>13</v>
      </c>
      <c r="FJ127" s="148">
        <v>12</v>
      </c>
      <c r="FK127" s="148">
        <v>11</v>
      </c>
      <c r="FL127" s="148">
        <v>11</v>
      </c>
      <c r="FM127" s="148">
        <v>15</v>
      </c>
      <c r="FN127" s="148">
        <v>11</v>
      </c>
      <c r="FO127" s="148">
        <v>8</v>
      </c>
      <c r="FP127" s="148">
        <v>8</v>
      </c>
      <c r="FQ127" s="148">
        <v>15</v>
      </c>
      <c r="FR127" s="148">
        <v>20</v>
      </c>
      <c r="FS127" s="96">
        <v>14</v>
      </c>
      <c r="FT127" s="148">
        <v>6</v>
      </c>
      <c r="FU127" s="398">
        <v>12</v>
      </c>
      <c r="FV127" s="398">
        <v>13</v>
      </c>
      <c r="FW127" s="397">
        <v>10</v>
      </c>
      <c r="FX127" s="397">
        <v>5</v>
      </c>
      <c r="FY127" s="398">
        <v>7</v>
      </c>
      <c r="FZ127" s="148">
        <v>13</v>
      </c>
      <c r="GA127" s="148">
        <v>16</v>
      </c>
      <c r="GB127" s="148">
        <v>17</v>
      </c>
      <c r="GC127" s="148">
        <v>15</v>
      </c>
      <c r="GD127" s="148">
        <v>8</v>
      </c>
      <c r="GE127" s="148">
        <v>9</v>
      </c>
      <c r="GF127" s="148">
        <v>10</v>
      </c>
      <c r="GG127" s="148">
        <v>15</v>
      </c>
      <c r="GH127" s="148">
        <v>12</v>
      </c>
      <c r="GI127" s="148">
        <v>14</v>
      </c>
      <c r="GJ127" s="148">
        <v>14</v>
      </c>
      <c r="GK127" s="148">
        <v>12</v>
      </c>
      <c r="GL127" s="148">
        <v>10</v>
      </c>
      <c r="GM127" s="148">
        <v>14</v>
      </c>
      <c r="GN127" s="148">
        <v>14</v>
      </c>
      <c r="GO127" s="148">
        <v>17</v>
      </c>
      <c r="GP127" s="148">
        <v>15</v>
      </c>
      <c r="GQ127" s="148">
        <v>14</v>
      </c>
      <c r="GR127" s="148">
        <v>14</v>
      </c>
      <c r="GS127" s="148">
        <v>11</v>
      </c>
      <c r="GT127" s="148">
        <v>25</v>
      </c>
      <c r="GU127" s="148">
        <v>19</v>
      </c>
      <c r="GV127" s="148">
        <v>14</v>
      </c>
      <c r="GW127" s="148">
        <v>13</v>
      </c>
      <c r="GX127" s="148">
        <v>17</v>
      </c>
      <c r="GY127" s="148">
        <v>15</v>
      </c>
      <c r="GZ127" s="148">
        <v>23</v>
      </c>
      <c r="HA127" s="148">
        <v>25</v>
      </c>
      <c r="HB127" s="148">
        <v>24</v>
      </c>
      <c r="HC127" s="148">
        <v>19</v>
      </c>
      <c r="HD127" s="148">
        <v>13</v>
      </c>
      <c r="HE127" s="148">
        <v>22</v>
      </c>
      <c r="HF127" s="148">
        <v>14</v>
      </c>
      <c r="HG127" s="148">
        <v>10</v>
      </c>
      <c r="HH127" s="148">
        <v>19</v>
      </c>
      <c r="HI127" s="148">
        <v>14</v>
      </c>
      <c r="HJ127" s="148">
        <v>11</v>
      </c>
      <c r="HK127" s="148">
        <v>11</v>
      </c>
      <c r="HL127" s="148">
        <v>8</v>
      </c>
      <c r="HM127" s="148">
        <v>23</v>
      </c>
      <c r="HN127" s="148">
        <v>16</v>
      </c>
      <c r="HO127" s="148">
        <v>17</v>
      </c>
      <c r="HP127" s="148">
        <v>19</v>
      </c>
      <c r="HQ127" s="148">
        <v>17</v>
      </c>
      <c r="HR127" s="148">
        <v>17</v>
      </c>
      <c r="HS127" s="148">
        <v>17</v>
      </c>
      <c r="HT127" s="148">
        <v>19</v>
      </c>
      <c r="HU127" s="148">
        <v>24</v>
      </c>
      <c r="HV127" s="148">
        <v>23</v>
      </c>
      <c r="HW127" s="148">
        <v>18</v>
      </c>
      <c r="HX127" s="148">
        <v>12</v>
      </c>
      <c r="HY127" s="148">
        <v>12</v>
      </c>
      <c r="HZ127" s="148">
        <v>17</v>
      </c>
      <c r="IA127" s="148">
        <v>15</v>
      </c>
      <c r="IB127" s="148">
        <v>10</v>
      </c>
      <c r="IC127" s="148">
        <v>9</v>
      </c>
      <c r="ID127" s="148">
        <v>7</v>
      </c>
      <c r="IE127" s="148">
        <v>9</v>
      </c>
      <c r="IF127" s="148">
        <v>12</v>
      </c>
      <c r="IG127" s="148">
        <v>10</v>
      </c>
      <c r="IH127" s="148">
        <v>14</v>
      </c>
      <c r="II127" s="148">
        <v>17</v>
      </c>
      <c r="IJ127" s="148">
        <v>14</v>
      </c>
      <c r="IK127" s="148">
        <v>18</v>
      </c>
      <c r="IL127" s="148">
        <v>12</v>
      </c>
      <c r="IM127" s="148">
        <v>7</v>
      </c>
      <c r="IN127" s="351">
        <f t="shared" si="114"/>
        <v>12</v>
      </c>
      <c r="IO127" s="148">
        <v>17</v>
      </c>
      <c r="IP127" s="148">
        <v>17</v>
      </c>
      <c r="IQ127" s="148">
        <v>19</v>
      </c>
      <c r="IR127" s="148">
        <v>22</v>
      </c>
      <c r="IS127" s="148">
        <v>16</v>
      </c>
      <c r="IT127" s="148">
        <v>23</v>
      </c>
      <c r="IU127" s="148">
        <v>27</v>
      </c>
      <c r="IV127" s="148">
        <v>19</v>
      </c>
      <c r="IW127" s="148">
        <v>22</v>
      </c>
      <c r="IX127" s="148">
        <v>25</v>
      </c>
      <c r="IY127" s="148">
        <v>16</v>
      </c>
      <c r="IZ127" s="148">
        <v>19</v>
      </c>
      <c r="JA127" s="148">
        <v>22</v>
      </c>
      <c r="JB127" s="148">
        <v>23</v>
      </c>
      <c r="JC127" s="148">
        <v>13</v>
      </c>
      <c r="JD127" s="148">
        <v>15</v>
      </c>
      <c r="JE127" s="148">
        <v>24</v>
      </c>
      <c r="JF127" s="353">
        <f t="shared" si="120"/>
        <v>28.5</v>
      </c>
      <c r="JG127" s="148">
        <v>33</v>
      </c>
      <c r="JH127" s="148">
        <v>29</v>
      </c>
      <c r="JI127" s="148">
        <v>26</v>
      </c>
      <c r="JJ127" s="148">
        <v>20</v>
      </c>
      <c r="JK127" s="148">
        <v>24</v>
      </c>
      <c r="JL127" s="148">
        <v>29</v>
      </c>
      <c r="JM127" s="148">
        <v>29</v>
      </c>
      <c r="JN127" s="351">
        <f t="shared" si="121"/>
        <v>25.5</v>
      </c>
      <c r="JO127" s="148">
        <v>22</v>
      </c>
      <c r="JP127" s="148">
        <v>19</v>
      </c>
      <c r="JQ127" s="148">
        <v>15</v>
      </c>
      <c r="JR127" s="148">
        <v>18</v>
      </c>
      <c r="JS127" s="148">
        <v>19</v>
      </c>
      <c r="JT127" s="148">
        <v>20</v>
      </c>
      <c r="JU127" s="148">
        <v>14</v>
      </c>
      <c r="JV127" s="351">
        <f t="shared" si="122"/>
        <v>17</v>
      </c>
      <c r="JW127" s="148">
        <v>20</v>
      </c>
      <c r="JX127" s="148">
        <v>17</v>
      </c>
      <c r="JY127" s="148">
        <v>15</v>
      </c>
      <c r="JZ127" s="148">
        <v>15</v>
      </c>
      <c r="KA127" s="148">
        <v>16</v>
      </c>
      <c r="KB127" s="148">
        <v>17</v>
      </c>
      <c r="KC127" s="148">
        <v>19</v>
      </c>
      <c r="KD127" s="148">
        <v>21</v>
      </c>
      <c r="KE127" s="148">
        <v>24</v>
      </c>
      <c r="KF127" s="148">
        <v>24</v>
      </c>
      <c r="KG127" s="148">
        <v>38</v>
      </c>
      <c r="KH127" s="148">
        <v>30</v>
      </c>
      <c r="KI127" s="148">
        <v>24</v>
      </c>
      <c r="KJ127" s="148">
        <v>19</v>
      </c>
      <c r="KK127" s="148">
        <v>18</v>
      </c>
      <c r="KL127" s="148">
        <v>16</v>
      </c>
      <c r="KM127" s="148">
        <v>25</v>
      </c>
      <c r="KN127" s="148">
        <v>26</v>
      </c>
      <c r="KO127" s="148">
        <v>29</v>
      </c>
      <c r="KP127" s="148">
        <v>24</v>
      </c>
      <c r="KQ127" s="148">
        <v>25</v>
      </c>
      <c r="KR127" s="148">
        <v>32</v>
      </c>
      <c r="KS127" s="148">
        <v>36</v>
      </c>
      <c r="KT127" s="148">
        <v>27</v>
      </c>
      <c r="KU127" s="148">
        <v>28</v>
      </c>
      <c r="KV127" s="148">
        <v>29</v>
      </c>
      <c r="KW127" s="148">
        <v>35</v>
      </c>
      <c r="KX127" s="148">
        <v>41</v>
      </c>
      <c r="KY127" s="148">
        <v>35</v>
      </c>
      <c r="KZ127" s="418">
        <f t="shared" si="123"/>
        <v>32</v>
      </c>
      <c r="LA127" s="418">
        <f t="shared" si="124"/>
        <v>34</v>
      </c>
      <c r="LB127" s="418">
        <f t="shared" si="125"/>
        <v>35</v>
      </c>
      <c r="LC127" s="418">
        <f t="shared" si="126"/>
        <v>35</v>
      </c>
      <c r="LD127" s="418">
        <f t="shared" si="127"/>
        <v>34</v>
      </c>
      <c r="LE127" s="418">
        <f t="shared" si="128"/>
        <v>36</v>
      </c>
      <c r="LF127" s="418">
        <f t="shared" si="129"/>
        <v>38</v>
      </c>
      <c r="LG127" s="418">
        <f t="shared" si="130"/>
        <v>38</v>
      </c>
      <c r="LH127" s="418">
        <f t="shared" si="131"/>
        <v>38</v>
      </c>
      <c r="LI127" s="418">
        <f t="shared" si="132"/>
        <v>37</v>
      </c>
      <c r="LJ127" s="148">
        <v>39</v>
      </c>
      <c r="LK127" s="148">
        <v>45</v>
      </c>
      <c r="LL127" s="148">
        <v>36</v>
      </c>
      <c r="LM127" s="148">
        <v>31</v>
      </c>
      <c r="LN127" s="148">
        <v>28</v>
      </c>
      <c r="LO127" s="148">
        <v>54</v>
      </c>
      <c r="LP127" s="148">
        <v>42</v>
      </c>
      <c r="LQ127" s="148">
        <v>34</v>
      </c>
      <c r="LR127" s="148">
        <v>35</v>
      </c>
      <c r="LS127" s="148">
        <v>24</v>
      </c>
      <c r="LT127" s="148">
        <v>36</v>
      </c>
      <c r="LU127" s="148">
        <v>36</v>
      </c>
      <c r="LV127" s="148">
        <v>37</v>
      </c>
      <c r="LW127" s="148">
        <v>56</v>
      </c>
      <c r="LX127" s="148">
        <v>49</v>
      </c>
      <c r="LY127" s="148">
        <v>43</v>
      </c>
      <c r="LZ127" s="148">
        <v>38</v>
      </c>
      <c r="MA127" s="148">
        <v>27</v>
      </c>
      <c r="MB127" s="148">
        <v>39</v>
      </c>
      <c r="MC127" s="148">
        <v>36</v>
      </c>
      <c r="MD127" s="148">
        <v>36</v>
      </c>
      <c r="ME127" s="148">
        <v>43</v>
      </c>
      <c r="MF127" s="148">
        <v>43</v>
      </c>
      <c r="MG127" s="148">
        <v>44</v>
      </c>
      <c r="MH127" s="148">
        <v>29</v>
      </c>
      <c r="MI127" s="148">
        <v>43</v>
      </c>
      <c r="MJ127" s="148">
        <v>40</v>
      </c>
      <c r="MK127" s="148">
        <v>35</v>
      </c>
      <c r="ML127" s="148">
        <v>39</v>
      </c>
      <c r="MM127" s="148">
        <v>48</v>
      </c>
      <c r="MN127" s="148">
        <v>49</v>
      </c>
      <c r="MO127" s="148">
        <v>72</v>
      </c>
      <c r="MP127" s="148">
        <v>55</v>
      </c>
      <c r="MQ127" s="148">
        <v>47</v>
      </c>
      <c r="MR127" s="148">
        <v>38</v>
      </c>
      <c r="MS127" s="148">
        <v>32</v>
      </c>
      <c r="MT127" s="148">
        <v>28</v>
      </c>
      <c r="MU127" s="148">
        <v>27</v>
      </c>
      <c r="MV127" s="148">
        <v>16</v>
      </c>
      <c r="MW127" s="148">
        <v>16</v>
      </c>
      <c r="MX127" s="148">
        <v>20</v>
      </c>
      <c r="MY127" s="148">
        <v>18</v>
      </c>
      <c r="MZ127" s="148">
        <v>16</v>
      </c>
      <c r="NA127" s="148">
        <v>10</v>
      </c>
      <c r="NB127" s="148">
        <v>11</v>
      </c>
      <c r="NC127" s="148">
        <v>10</v>
      </c>
      <c r="ND127" s="148">
        <v>9</v>
      </c>
      <c r="NE127" s="148">
        <v>12</v>
      </c>
      <c r="NF127" s="148">
        <v>12</v>
      </c>
      <c r="NG127" s="148">
        <v>14</v>
      </c>
      <c r="NH127" s="148">
        <v>16</v>
      </c>
      <c r="NI127" s="148">
        <v>16</v>
      </c>
      <c r="NJ127" s="148">
        <v>14</v>
      </c>
      <c r="NK127" s="148">
        <v>16</v>
      </c>
      <c r="NL127" s="148">
        <v>17</v>
      </c>
      <c r="NM127" s="148">
        <v>15</v>
      </c>
      <c r="NN127" s="148">
        <v>10</v>
      </c>
      <c r="NO127" s="148">
        <v>10</v>
      </c>
      <c r="NP127" s="148">
        <v>9</v>
      </c>
      <c r="NQ127" s="148">
        <v>9</v>
      </c>
      <c r="NR127" s="148">
        <v>7</v>
      </c>
      <c r="NS127" s="148">
        <v>7</v>
      </c>
      <c r="NT127" s="148">
        <v>6</v>
      </c>
      <c r="NU127" s="148">
        <v>5</v>
      </c>
      <c r="NV127" s="148">
        <v>4</v>
      </c>
      <c r="NW127" s="148">
        <v>7</v>
      </c>
      <c r="NX127" s="148">
        <v>6</v>
      </c>
      <c r="NY127" s="148">
        <v>7</v>
      </c>
      <c r="NZ127" s="148">
        <v>11</v>
      </c>
      <c r="OA127" s="148">
        <v>12</v>
      </c>
      <c r="OB127" s="148">
        <v>8</v>
      </c>
      <c r="OC127" s="148">
        <v>3</v>
      </c>
      <c r="OD127" s="148">
        <v>7</v>
      </c>
      <c r="OE127" s="148">
        <v>6</v>
      </c>
      <c r="OF127" s="148">
        <v>7</v>
      </c>
      <c r="OG127" s="148">
        <v>9</v>
      </c>
      <c r="OH127" s="148">
        <v>13</v>
      </c>
      <c r="OI127" s="148">
        <v>9</v>
      </c>
      <c r="OJ127" s="148">
        <v>10</v>
      </c>
      <c r="OK127" s="148">
        <v>9</v>
      </c>
      <c r="OL127" s="148">
        <v>12</v>
      </c>
      <c r="OM127" s="148">
        <v>11</v>
      </c>
      <c r="ON127" s="148">
        <v>16</v>
      </c>
      <c r="OO127" s="148">
        <v>16</v>
      </c>
      <c r="OP127" s="148">
        <v>17</v>
      </c>
      <c r="OQ127" s="148">
        <v>18</v>
      </c>
      <c r="OR127" s="148">
        <v>23</v>
      </c>
      <c r="OS127" s="148">
        <v>19</v>
      </c>
      <c r="OT127" s="148">
        <v>17</v>
      </c>
      <c r="OU127" s="148">
        <v>20</v>
      </c>
      <c r="OV127" s="148">
        <v>17</v>
      </c>
      <c r="OW127" s="148">
        <v>20</v>
      </c>
      <c r="OX127" s="148">
        <v>13</v>
      </c>
      <c r="OY127" s="351">
        <f t="shared" si="115"/>
        <v>14.5</v>
      </c>
      <c r="OZ127" s="148">
        <v>16</v>
      </c>
      <c r="PA127" s="148">
        <v>11</v>
      </c>
      <c r="PB127" s="148">
        <v>13</v>
      </c>
      <c r="PC127" s="148">
        <v>12</v>
      </c>
      <c r="PD127" s="148">
        <v>10</v>
      </c>
      <c r="PE127" s="148">
        <v>16</v>
      </c>
      <c r="PF127" s="148">
        <v>14</v>
      </c>
      <c r="PG127" s="351">
        <f t="shared" si="116"/>
        <v>15.5</v>
      </c>
      <c r="PH127" s="148">
        <v>17</v>
      </c>
      <c r="PI127" s="148">
        <v>15</v>
      </c>
      <c r="PJ127" s="351">
        <f t="shared" si="117"/>
        <v>14.5</v>
      </c>
      <c r="PK127" s="148">
        <v>14</v>
      </c>
      <c r="PL127" s="148">
        <v>16</v>
      </c>
      <c r="PM127" s="148">
        <v>15</v>
      </c>
      <c r="PN127" s="148">
        <v>10</v>
      </c>
      <c r="PO127" s="96">
        <v>10</v>
      </c>
      <c r="PP127" s="148">
        <v>17</v>
      </c>
      <c r="PQ127" s="148">
        <v>17</v>
      </c>
      <c r="PR127" s="148">
        <v>16</v>
      </c>
      <c r="PS127" s="148">
        <v>18</v>
      </c>
      <c r="PT127" s="148">
        <v>16</v>
      </c>
      <c r="PU127" s="148">
        <v>11</v>
      </c>
      <c r="PV127" s="148">
        <v>9</v>
      </c>
      <c r="PW127" s="148">
        <v>12</v>
      </c>
      <c r="PX127" s="148">
        <v>9</v>
      </c>
      <c r="PY127" s="148">
        <v>12</v>
      </c>
      <c r="PZ127" s="148">
        <v>11</v>
      </c>
      <c r="QA127" s="148">
        <v>18</v>
      </c>
      <c r="QB127" s="148">
        <v>15</v>
      </c>
      <c r="QC127" s="148">
        <v>18</v>
      </c>
      <c r="QD127" s="148">
        <v>17</v>
      </c>
      <c r="QE127" s="148">
        <v>13</v>
      </c>
      <c r="QF127" s="148">
        <v>18</v>
      </c>
      <c r="QG127" s="148">
        <v>19</v>
      </c>
      <c r="QH127" s="148">
        <v>16</v>
      </c>
      <c r="QI127" s="148">
        <v>13</v>
      </c>
      <c r="QJ127" s="148">
        <v>18</v>
      </c>
      <c r="QK127" s="148">
        <v>22</v>
      </c>
      <c r="QL127" s="148">
        <v>22</v>
      </c>
      <c r="QM127" s="148">
        <v>15</v>
      </c>
      <c r="QN127" s="148">
        <v>23</v>
      </c>
      <c r="QO127" s="148">
        <v>21</v>
      </c>
      <c r="QP127" s="148">
        <v>27</v>
      </c>
      <c r="QQ127" s="148">
        <v>21</v>
      </c>
      <c r="QR127" s="148">
        <v>16</v>
      </c>
      <c r="QS127" s="148">
        <v>0</v>
      </c>
      <c r="QT127" s="148">
        <v>0</v>
      </c>
      <c r="QU127" s="148">
        <v>0</v>
      </c>
      <c r="QV127" s="148">
        <v>0</v>
      </c>
      <c r="QW127" s="148">
        <v>19</v>
      </c>
      <c r="QX127" s="148">
        <v>32</v>
      </c>
      <c r="QY127" s="148">
        <v>48</v>
      </c>
      <c r="QZ127" s="148">
        <v>36</v>
      </c>
      <c r="RA127" s="148">
        <v>24</v>
      </c>
      <c r="RB127" s="96">
        <v>28</v>
      </c>
      <c r="RC127" s="148">
        <v>22</v>
      </c>
      <c r="RD127" s="96">
        <v>15</v>
      </c>
      <c r="RE127" s="148">
        <v>18</v>
      </c>
      <c r="RF127" s="148">
        <v>26</v>
      </c>
      <c r="RG127" s="96">
        <v>31</v>
      </c>
      <c r="RH127" s="96">
        <v>29</v>
      </c>
      <c r="RI127" s="96">
        <v>26</v>
      </c>
      <c r="RJ127" s="96">
        <v>13</v>
      </c>
      <c r="RK127" s="96">
        <v>19</v>
      </c>
      <c r="RL127" s="96">
        <v>20</v>
      </c>
      <c r="RM127" s="96">
        <v>21</v>
      </c>
      <c r="RN127" s="96">
        <v>31</v>
      </c>
      <c r="RO127" s="148">
        <v>23</v>
      </c>
      <c r="RP127" s="148">
        <v>34</v>
      </c>
      <c r="RQ127" s="148">
        <v>36</v>
      </c>
      <c r="RR127" s="148">
        <v>30</v>
      </c>
      <c r="RS127" s="148">
        <v>16</v>
      </c>
      <c r="RT127" s="148">
        <v>19</v>
      </c>
      <c r="RU127" s="148">
        <v>17</v>
      </c>
      <c r="RV127" s="148">
        <v>19</v>
      </c>
      <c r="RW127" s="148">
        <v>22</v>
      </c>
      <c r="RX127" s="148">
        <v>28</v>
      </c>
      <c r="RY127" s="148">
        <v>21</v>
      </c>
      <c r="RZ127" s="148">
        <v>24</v>
      </c>
      <c r="SA127" s="148">
        <v>22</v>
      </c>
      <c r="SB127" s="148">
        <v>24</v>
      </c>
      <c r="SC127" s="148">
        <v>22</v>
      </c>
      <c r="SD127" s="148">
        <v>19</v>
      </c>
      <c r="SE127" s="148">
        <v>11</v>
      </c>
      <c r="SF127" s="148">
        <v>10</v>
      </c>
      <c r="SG127" s="148">
        <v>17</v>
      </c>
      <c r="SH127" s="148">
        <v>18</v>
      </c>
      <c r="SI127" s="148">
        <v>23</v>
      </c>
      <c r="SJ127" s="148">
        <v>26</v>
      </c>
      <c r="SK127" s="148">
        <v>24</v>
      </c>
      <c r="SL127" s="148">
        <v>16</v>
      </c>
      <c r="SM127" s="148">
        <v>15</v>
      </c>
      <c r="SN127" s="148">
        <v>14</v>
      </c>
      <c r="SO127" s="148">
        <v>12</v>
      </c>
      <c r="SP127" s="148">
        <v>16</v>
      </c>
      <c r="SQ127" s="148">
        <v>13</v>
      </c>
      <c r="SR127" s="148">
        <v>16</v>
      </c>
      <c r="SS127" s="148">
        <v>12</v>
      </c>
      <c r="ST127" s="148">
        <v>14</v>
      </c>
      <c r="SU127" s="148">
        <v>18</v>
      </c>
      <c r="SV127" s="148">
        <v>17</v>
      </c>
      <c r="SW127" s="148">
        <v>16</v>
      </c>
      <c r="SX127" s="148">
        <v>16</v>
      </c>
      <c r="SY127" s="148">
        <v>13</v>
      </c>
      <c r="SZ127" s="148">
        <v>13</v>
      </c>
      <c r="TA127" s="148">
        <v>10</v>
      </c>
      <c r="TB127" s="148">
        <v>13</v>
      </c>
      <c r="TC127" s="148">
        <v>8</v>
      </c>
      <c r="TD127" s="148">
        <v>13</v>
      </c>
      <c r="TE127" s="148">
        <v>20</v>
      </c>
      <c r="TF127" s="148">
        <v>11</v>
      </c>
      <c r="TG127" s="148">
        <v>13</v>
      </c>
      <c r="TH127" s="148">
        <v>18</v>
      </c>
      <c r="TI127" s="148">
        <v>16</v>
      </c>
      <c r="TJ127" s="148">
        <v>14</v>
      </c>
      <c r="TK127" s="148">
        <v>15</v>
      </c>
      <c r="TL127" s="148">
        <v>16</v>
      </c>
      <c r="TM127" s="148">
        <v>11</v>
      </c>
      <c r="TN127" s="148">
        <v>12</v>
      </c>
      <c r="TO127" s="148">
        <v>17</v>
      </c>
      <c r="TP127" s="148">
        <v>18</v>
      </c>
      <c r="TQ127" s="148">
        <v>15</v>
      </c>
      <c r="TR127" s="148">
        <v>10</v>
      </c>
      <c r="TS127" s="148">
        <v>11</v>
      </c>
      <c r="TT127" s="148">
        <v>17</v>
      </c>
      <c r="TU127" s="148">
        <v>9</v>
      </c>
      <c r="TV127" s="148">
        <v>8</v>
      </c>
      <c r="TW127" s="148">
        <v>8</v>
      </c>
      <c r="TX127" s="148">
        <v>8</v>
      </c>
      <c r="TY127" s="148">
        <v>9</v>
      </c>
      <c r="TZ127" s="148">
        <v>10</v>
      </c>
      <c r="UA127" s="148">
        <v>10</v>
      </c>
      <c r="UB127" s="148">
        <v>6</v>
      </c>
      <c r="UC127" s="148">
        <v>3</v>
      </c>
      <c r="UD127" s="148">
        <v>7</v>
      </c>
      <c r="UE127" s="148">
        <v>5</v>
      </c>
      <c r="UF127" s="148">
        <v>7</v>
      </c>
      <c r="UG127" s="148">
        <v>5</v>
      </c>
      <c r="UH127" s="148">
        <v>10</v>
      </c>
      <c r="UI127" s="148">
        <v>7</v>
      </c>
      <c r="UJ127" s="148">
        <v>6</v>
      </c>
      <c r="UK127" s="148">
        <v>10</v>
      </c>
      <c r="UL127" s="148">
        <v>14</v>
      </c>
      <c r="UM127" s="148">
        <v>8</v>
      </c>
      <c r="UN127" s="148">
        <v>9</v>
      </c>
      <c r="UO127" s="148">
        <v>7</v>
      </c>
      <c r="UP127" s="148">
        <v>12</v>
      </c>
      <c r="UQ127" s="148">
        <v>7</v>
      </c>
      <c r="UR127" s="148">
        <v>12</v>
      </c>
      <c r="US127" s="148">
        <v>8</v>
      </c>
      <c r="UT127" s="148">
        <v>3</v>
      </c>
      <c r="UU127" s="148">
        <v>0</v>
      </c>
      <c r="UV127" s="148">
        <v>4</v>
      </c>
      <c r="UW127" s="148">
        <v>16</v>
      </c>
      <c r="UX127" s="148">
        <v>25</v>
      </c>
      <c r="UY127" s="148">
        <v>24</v>
      </c>
      <c r="UZ127" s="148">
        <v>10</v>
      </c>
      <c r="VA127" s="148">
        <v>11</v>
      </c>
      <c r="VB127" s="148">
        <v>10</v>
      </c>
      <c r="VC127" s="148">
        <v>10</v>
      </c>
      <c r="VD127" s="148">
        <v>10</v>
      </c>
      <c r="VE127" s="148">
        <v>11</v>
      </c>
      <c r="VF127" s="148">
        <v>11</v>
      </c>
      <c r="VG127" s="148">
        <v>7</v>
      </c>
      <c r="VH127" s="148">
        <v>9</v>
      </c>
      <c r="VI127" s="148">
        <v>11</v>
      </c>
      <c r="VJ127" s="148">
        <v>12</v>
      </c>
      <c r="VK127" s="148">
        <v>13</v>
      </c>
      <c r="VL127" s="148">
        <v>14</v>
      </c>
      <c r="VM127" s="148">
        <v>18</v>
      </c>
      <c r="VN127" s="148">
        <v>18</v>
      </c>
      <c r="VO127" s="148">
        <v>16</v>
      </c>
      <c r="VP127" s="148">
        <v>13</v>
      </c>
      <c r="VQ127" s="148">
        <v>11</v>
      </c>
      <c r="VR127" s="148">
        <v>8</v>
      </c>
      <c r="VS127" s="148">
        <v>10</v>
      </c>
      <c r="VT127" s="148">
        <v>8</v>
      </c>
      <c r="VU127" s="148">
        <v>6</v>
      </c>
      <c r="VV127" s="148">
        <v>0</v>
      </c>
      <c r="VW127" s="148">
        <v>0</v>
      </c>
      <c r="VX127" s="148">
        <v>0</v>
      </c>
      <c r="VY127" s="148">
        <v>0</v>
      </c>
      <c r="VZ127" s="148">
        <v>0</v>
      </c>
      <c r="WA127" s="148">
        <v>0</v>
      </c>
      <c r="WB127" s="148">
        <v>0</v>
      </c>
      <c r="WC127" s="148">
        <v>0</v>
      </c>
      <c r="WD127" s="148">
        <v>0</v>
      </c>
      <c r="WE127" s="148">
        <v>0</v>
      </c>
      <c r="WF127" s="148">
        <v>0</v>
      </c>
      <c r="WG127" s="148">
        <v>0</v>
      </c>
      <c r="WH127" s="148">
        <v>0</v>
      </c>
      <c r="WI127" s="148">
        <v>9</v>
      </c>
      <c r="WJ127" s="148">
        <v>26</v>
      </c>
      <c r="WK127" s="148">
        <v>44</v>
      </c>
      <c r="WL127" s="148">
        <v>53</v>
      </c>
      <c r="WM127" s="148">
        <v>0</v>
      </c>
      <c r="WN127" s="148">
        <v>0</v>
      </c>
      <c r="WO127" s="148">
        <v>0</v>
      </c>
      <c r="WP127" s="148">
        <v>0</v>
      </c>
      <c r="WQ127" s="148">
        <v>0</v>
      </c>
      <c r="WR127" s="148">
        <v>0</v>
      </c>
      <c r="WS127" s="148">
        <v>0</v>
      </c>
      <c r="WT127" s="148">
        <v>0</v>
      </c>
      <c r="WU127" s="148">
        <v>0</v>
      </c>
      <c r="WV127" s="148">
        <v>0</v>
      </c>
      <c r="WW127" s="148">
        <v>0</v>
      </c>
      <c r="WX127" s="148">
        <v>0</v>
      </c>
      <c r="WY127" s="148">
        <v>0</v>
      </c>
      <c r="WZ127" s="148">
        <v>0</v>
      </c>
      <c r="XA127" s="148">
        <v>0</v>
      </c>
      <c r="XB127" s="148">
        <v>0</v>
      </c>
      <c r="XC127" s="148">
        <v>0</v>
      </c>
      <c r="XD127" s="148">
        <v>0</v>
      </c>
      <c r="XE127" s="148">
        <v>0</v>
      </c>
      <c r="XF127" s="148">
        <v>0</v>
      </c>
      <c r="XG127" s="148">
        <v>0</v>
      </c>
      <c r="XH127" s="148">
        <v>0</v>
      </c>
      <c r="XI127" s="148">
        <v>0</v>
      </c>
      <c r="XJ127" s="148">
        <v>0</v>
      </c>
      <c r="XK127" s="148">
        <v>0</v>
      </c>
    </row>
    <row r="128" spans="1:635" s="148" customFormat="1" x14ac:dyDescent="0.2">
      <c r="A128" s="327"/>
      <c r="B128" s="354">
        <v>14</v>
      </c>
      <c r="C128" s="399">
        <f t="shared" ca="1" si="113"/>
        <v>0</v>
      </c>
      <c r="D128" s="400">
        <f t="shared" ca="1" si="118"/>
        <v>0</v>
      </c>
      <c r="E128" s="419">
        <f t="shared" ca="1" si="119"/>
        <v>1</v>
      </c>
      <c r="F128" s="401"/>
      <c r="G128" s="148">
        <v>10</v>
      </c>
      <c r="H128" s="148">
        <v>6</v>
      </c>
      <c r="I128" s="355">
        <v>12</v>
      </c>
      <c r="J128" s="148">
        <v>18</v>
      </c>
      <c r="K128" s="148">
        <v>8</v>
      </c>
      <c r="L128" s="148">
        <v>14</v>
      </c>
      <c r="M128" s="148">
        <v>14</v>
      </c>
      <c r="N128" s="148">
        <v>10</v>
      </c>
      <c r="O128" s="148">
        <v>8</v>
      </c>
      <c r="P128" s="148">
        <v>10</v>
      </c>
      <c r="Q128" s="148">
        <v>9</v>
      </c>
      <c r="R128" s="148">
        <v>9</v>
      </c>
      <c r="S128" s="148">
        <v>13</v>
      </c>
      <c r="T128" s="148">
        <v>8</v>
      </c>
      <c r="U128" s="148">
        <v>6</v>
      </c>
      <c r="V128" s="148">
        <v>7</v>
      </c>
      <c r="W128" s="148">
        <v>3</v>
      </c>
      <c r="X128" s="148">
        <v>4</v>
      </c>
      <c r="Y128" s="148">
        <v>6</v>
      </c>
      <c r="Z128" s="148">
        <v>10</v>
      </c>
      <c r="AA128" s="148">
        <v>9</v>
      </c>
      <c r="AB128" s="148">
        <v>4</v>
      </c>
      <c r="AC128" s="148">
        <v>1</v>
      </c>
      <c r="AD128" s="148">
        <v>4</v>
      </c>
      <c r="AE128" s="148">
        <v>6</v>
      </c>
      <c r="AF128" s="148">
        <v>5</v>
      </c>
      <c r="AG128" s="148">
        <v>4</v>
      </c>
      <c r="AH128" s="148">
        <v>9</v>
      </c>
      <c r="AI128" s="148">
        <v>7</v>
      </c>
      <c r="AJ128" s="148">
        <v>5</v>
      </c>
      <c r="AK128" s="148">
        <v>7</v>
      </c>
      <c r="AL128" s="148">
        <v>5</v>
      </c>
      <c r="AM128" s="148">
        <v>3</v>
      </c>
      <c r="AN128" s="148">
        <v>8</v>
      </c>
      <c r="AO128" s="148">
        <v>10</v>
      </c>
      <c r="AP128" s="360">
        <v>10</v>
      </c>
      <c r="AQ128" s="148">
        <v>10</v>
      </c>
      <c r="AR128" s="148">
        <v>9</v>
      </c>
      <c r="AS128" s="148">
        <v>12</v>
      </c>
      <c r="AT128" s="148">
        <v>6</v>
      </c>
      <c r="AU128" s="148">
        <v>5</v>
      </c>
      <c r="AV128" s="148">
        <v>8</v>
      </c>
      <c r="AW128" s="148">
        <v>12</v>
      </c>
      <c r="AX128" s="148">
        <v>9</v>
      </c>
      <c r="AY128" s="148">
        <v>9</v>
      </c>
      <c r="AZ128" s="148">
        <v>8</v>
      </c>
      <c r="BA128" s="148">
        <v>9</v>
      </c>
      <c r="BB128" s="148">
        <v>13</v>
      </c>
      <c r="BC128" s="148">
        <v>11</v>
      </c>
      <c r="BD128" s="148">
        <v>13</v>
      </c>
      <c r="BE128" s="148">
        <v>11</v>
      </c>
      <c r="BF128" s="148">
        <v>17</v>
      </c>
      <c r="BG128" s="148">
        <v>19</v>
      </c>
      <c r="BH128" s="148">
        <v>15</v>
      </c>
      <c r="BI128" s="148">
        <v>11</v>
      </c>
      <c r="BJ128" s="148">
        <v>11</v>
      </c>
      <c r="BK128" s="148">
        <v>9</v>
      </c>
      <c r="BL128" s="148">
        <v>10</v>
      </c>
      <c r="BM128" s="148">
        <v>11</v>
      </c>
      <c r="BN128" s="148">
        <v>8</v>
      </c>
      <c r="BO128" s="148">
        <v>7</v>
      </c>
      <c r="BP128" s="148">
        <v>7</v>
      </c>
      <c r="BQ128" s="148">
        <v>7</v>
      </c>
      <c r="BR128" s="148">
        <v>9</v>
      </c>
      <c r="BS128" s="148">
        <v>11</v>
      </c>
      <c r="BT128" s="148">
        <v>4</v>
      </c>
      <c r="BU128" s="148">
        <v>10</v>
      </c>
      <c r="BV128" s="148">
        <v>6</v>
      </c>
      <c r="BW128" s="148">
        <v>7</v>
      </c>
      <c r="BX128" s="148">
        <v>7</v>
      </c>
      <c r="BY128" s="148">
        <v>8</v>
      </c>
      <c r="BZ128" s="148">
        <v>8</v>
      </c>
      <c r="CA128" s="148">
        <v>8</v>
      </c>
      <c r="CB128" s="148">
        <v>6</v>
      </c>
      <c r="CC128" s="148">
        <v>9</v>
      </c>
      <c r="CD128" s="148">
        <v>7</v>
      </c>
      <c r="CE128" s="148">
        <v>4</v>
      </c>
      <c r="CF128" s="148">
        <v>3</v>
      </c>
      <c r="CG128" s="148">
        <v>3</v>
      </c>
      <c r="CH128" s="148">
        <v>4</v>
      </c>
      <c r="CI128" s="148">
        <v>7</v>
      </c>
      <c r="CJ128" s="148">
        <v>11</v>
      </c>
      <c r="CK128" s="148">
        <v>8</v>
      </c>
      <c r="CL128" s="148">
        <v>14</v>
      </c>
      <c r="CM128" s="148">
        <v>12</v>
      </c>
      <c r="CN128" s="148">
        <v>5</v>
      </c>
      <c r="CO128" s="148">
        <v>8</v>
      </c>
      <c r="CP128" s="148">
        <v>10</v>
      </c>
      <c r="CQ128" s="148">
        <v>5</v>
      </c>
      <c r="CR128" s="148">
        <v>8</v>
      </c>
      <c r="CS128" s="148">
        <v>5</v>
      </c>
      <c r="CT128" s="148">
        <v>9</v>
      </c>
      <c r="CU128" s="148">
        <v>11</v>
      </c>
      <c r="CV128" s="148">
        <v>10</v>
      </c>
      <c r="CW128" s="148">
        <v>11</v>
      </c>
      <c r="CX128" s="148">
        <v>11</v>
      </c>
      <c r="CY128" s="148">
        <v>10</v>
      </c>
      <c r="CZ128" s="148">
        <v>6</v>
      </c>
      <c r="DA128" s="148">
        <v>6</v>
      </c>
      <c r="DB128" s="148">
        <v>5</v>
      </c>
      <c r="DC128" s="148">
        <v>9</v>
      </c>
      <c r="DD128" s="148">
        <v>9</v>
      </c>
      <c r="DE128" s="148">
        <v>13</v>
      </c>
      <c r="DF128" s="148">
        <v>10</v>
      </c>
      <c r="DG128" s="148">
        <v>7</v>
      </c>
      <c r="DH128" s="148">
        <v>10</v>
      </c>
      <c r="DI128" s="148">
        <v>16</v>
      </c>
      <c r="DJ128" s="148">
        <v>15</v>
      </c>
      <c r="DK128" s="148">
        <v>48</v>
      </c>
      <c r="DL128" s="148">
        <v>48</v>
      </c>
      <c r="DM128" s="148">
        <v>16</v>
      </c>
      <c r="DN128" s="148">
        <v>12</v>
      </c>
      <c r="DO128" s="148">
        <v>7</v>
      </c>
      <c r="DP128" s="148">
        <v>4</v>
      </c>
      <c r="DQ128" s="148">
        <v>8</v>
      </c>
      <c r="DR128" s="96">
        <v>14</v>
      </c>
      <c r="DS128" s="148">
        <v>8</v>
      </c>
      <c r="DT128" s="398">
        <v>8</v>
      </c>
      <c r="DU128" s="398">
        <v>3</v>
      </c>
      <c r="DV128" s="397">
        <v>3</v>
      </c>
      <c r="DW128" s="397">
        <v>5</v>
      </c>
      <c r="DX128" s="398">
        <v>7</v>
      </c>
      <c r="DY128" s="148">
        <v>9</v>
      </c>
      <c r="DZ128" s="148">
        <v>6</v>
      </c>
      <c r="EA128" s="148">
        <v>5</v>
      </c>
      <c r="EB128" s="148">
        <v>6</v>
      </c>
      <c r="EC128" s="148">
        <v>5</v>
      </c>
      <c r="ED128" s="148">
        <v>6</v>
      </c>
      <c r="EE128" s="148">
        <v>10</v>
      </c>
      <c r="EF128" s="148">
        <v>10</v>
      </c>
      <c r="EG128" s="148">
        <v>9</v>
      </c>
      <c r="EH128" s="148">
        <v>7</v>
      </c>
      <c r="EI128" s="148">
        <v>8</v>
      </c>
      <c r="EJ128" s="148">
        <v>5</v>
      </c>
      <c r="EK128" s="148">
        <v>3</v>
      </c>
      <c r="EL128" s="148">
        <v>6</v>
      </c>
      <c r="EM128" s="148">
        <v>2</v>
      </c>
      <c r="EN128" s="148">
        <v>6</v>
      </c>
      <c r="EO128" s="148">
        <v>4</v>
      </c>
      <c r="EP128" s="148">
        <v>2</v>
      </c>
      <c r="EQ128" s="148">
        <v>7</v>
      </c>
      <c r="ER128" s="148">
        <v>4</v>
      </c>
      <c r="ES128" s="148">
        <v>4</v>
      </c>
      <c r="ET128" s="148">
        <v>3</v>
      </c>
      <c r="EU128" s="148">
        <v>2</v>
      </c>
      <c r="EV128" s="148">
        <v>2</v>
      </c>
      <c r="EW128" s="148">
        <v>2</v>
      </c>
      <c r="EX128" s="148">
        <v>1</v>
      </c>
      <c r="EY128" s="148">
        <v>4</v>
      </c>
      <c r="EZ128" s="148">
        <v>6</v>
      </c>
      <c r="FA128" s="148">
        <v>15</v>
      </c>
      <c r="FB128" s="148">
        <v>13</v>
      </c>
      <c r="FC128" s="148">
        <v>10</v>
      </c>
      <c r="FD128" s="148">
        <v>9</v>
      </c>
      <c r="FE128" s="148">
        <v>4</v>
      </c>
      <c r="FF128" s="148">
        <v>8</v>
      </c>
      <c r="FG128" s="148">
        <v>11</v>
      </c>
      <c r="FH128" s="148">
        <v>8</v>
      </c>
      <c r="FI128" s="148">
        <v>2</v>
      </c>
      <c r="FJ128" s="148">
        <v>7</v>
      </c>
      <c r="FK128" s="148">
        <v>2</v>
      </c>
      <c r="FL128" s="148">
        <v>2</v>
      </c>
      <c r="FM128" s="148">
        <v>7</v>
      </c>
      <c r="FN128" s="148">
        <v>6</v>
      </c>
      <c r="FO128" s="148">
        <v>8</v>
      </c>
      <c r="FP128" s="148">
        <v>7</v>
      </c>
      <c r="FQ128" s="148">
        <v>10</v>
      </c>
      <c r="FR128" s="148">
        <v>7</v>
      </c>
      <c r="FS128" s="96">
        <v>4</v>
      </c>
      <c r="FT128" s="148">
        <v>6</v>
      </c>
      <c r="FU128" s="398">
        <v>8</v>
      </c>
      <c r="FV128" s="398">
        <v>8</v>
      </c>
      <c r="FW128" s="397">
        <v>12</v>
      </c>
      <c r="FX128" s="397">
        <v>14</v>
      </c>
      <c r="FY128" s="398">
        <v>8</v>
      </c>
      <c r="FZ128" s="148">
        <v>12</v>
      </c>
      <c r="GA128" s="148">
        <v>7</v>
      </c>
      <c r="GB128" s="148">
        <v>6</v>
      </c>
      <c r="GC128" s="148">
        <v>5</v>
      </c>
      <c r="GD128" s="148">
        <v>5</v>
      </c>
      <c r="GE128" s="148">
        <v>8</v>
      </c>
      <c r="GF128" s="148">
        <v>7</v>
      </c>
      <c r="GG128" s="148">
        <v>8</v>
      </c>
      <c r="GH128" s="148">
        <v>12</v>
      </c>
      <c r="GI128" s="148">
        <v>11</v>
      </c>
      <c r="GJ128" s="148">
        <v>14</v>
      </c>
      <c r="GK128" s="148">
        <v>11</v>
      </c>
      <c r="GL128" s="148">
        <v>9</v>
      </c>
      <c r="GM128" s="148">
        <v>10</v>
      </c>
      <c r="GN128" s="148">
        <v>9</v>
      </c>
      <c r="GO128" s="148">
        <v>19</v>
      </c>
      <c r="GP128" s="148">
        <v>20</v>
      </c>
      <c r="GQ128" s="148">
        <v>11</v>
      </c>
      <c r="GR128" s="148">
        <v>12</v>
      </c>
      <c r="GS128" s="148">
        <v>9</v>
      </c>
      <c r="GT128" s="148">
        <v>9</v>
      </c>
      <c r="GU128" s="148">
        <v>12</v>
      </c>
      <c r="GV128" s="148">
        <v>13</v>
      </c>
      <c r="GW128" s="148">
        <v>11</v>
      </c>
      <c r="GX128" s="148">
        <v>9</v>
      </c>
      <c r="GY128" s="148">
        <v>11</v>
      </c>
      <c r="GZ128" s="148">
        <v>13</v>
      </c>
      <c r="HA128" s="148">
        <v>10</v>
      </c>
      <c r="HB128" s="148">
        <v>7</v>
      </c>
      <c r="HC128" s="148">
        <v>2</v>
      </c>
      <c r="HD128" s="148">
        <v>5</v>
      </c>
      <c r="HE128" s="148">
        <v>13</v>
      </c>
      <c r="HF128" s="148">
        <v>10</v>
      </c>
      <c r="HG128" s="148">
        <v>12</v>
      </c>
      <c r="HH128" s="148">
        <v>11</v>
      </c>
      <c r="HI128" s="148">
        <v>19</v>
      </c>
      <c r="HJ128" s="148">
        <v>6</v>
      </c>
      <c r="HK128" s="148">
        <v>8</v>
      </c>
      <c r="HL128" s="148">
        <v>7</v>
      </c>
      <c r="HM128" s="148">
        <v>9</v>
      </c>
      <c r="HN128" s="148">
        <v>9</v>
      </c>
      <c r="HO128" s="148">
        <v>7</v>
      </c>
      <c r="HP128" s="148">
        <v>4</v>
      </c>
      <c r="HQ128" s="148">
        <v>10</v>
      </c>
      <c r="HR128" s="148">
        <v>25</v>
      </c>
      <c r="HS128" s="148">
        <v>26</v>
      </c>
      <c r="HT128" s="148">
        <v>15</v>
      </c>
      <c r="HU128" s="148">
        <v>6</v>
      </c>
      <c r="HV128" s="148">
        <v>13</v>
      </c>
      <c r="HW128" s="148">
        <v>11</v>
      </c>
      <c r="HX128" s="148">
        <v>6</v>
      </c>
      <c r="HY128" s="148">
        <v>8</v>
      </c>
      <c r="HZ128" s="148">
        <v>12</v>
      </c>
      <c r="IA128" s="148">
        <v>7</v>
      </c>
      <c r="IB128" s="148">
        <v>7</v>
      </c>
      <c r="IC128" s="148">
        <v>5</v>
      </c>
      <c r="ID128" s="148">
        <v>8</v>
      </c>
      <c r="IE128" s="148">
        <v>6</v>
      </c>
      <c r="IF128" s="148">
        <v>12</v>
      </c>
      <c r="IG128" s="148">
        <v>11</v>
      </c>
      <c r="IH128" s="148">
        <v>11</v>
      </c>
      <c r="II128" s="148">
        <v>14</v>
      </c>
      <c r="IJ128" s="148">
        <v>10</v>
      </c>
      <c r="IK128" s="148">
        <v>7</v>
      </c>
      <c r="IL128" s="148">
        <v>7</v>
      </c>
      <c r="IM128" s="148">
        <v>8</v>
      </c>
      <c r="IN128" s="351">
        <f t="shared" si="114"/>
        <v>9</v>
      </c>
      <c r="IO128" s="148">
        <v>10</v>
      </c>
      <c r="IP128" s="148">
        <v>9</v>
      </c>
      <c r="IQ128" s="148">
        <v>9</v>
      </c>
      <c r="IR128" s="148">
        <v>6</v>
      </c>
      <c r="IS128" s="148">
        <v>10</v>
      </c>
      <c r="IT128" s="148">
        <v>9</v>
      </c>
      <c r="IU128" s="148">
        <v>12</v>
      </c>
      <c r="IV128" s="148">
        <v>16</v>
      </c>
      <c r="IW128" s="148">
        <v>18</v>
      </c>
      <c r="IX128" s="148">
        <v>20</v>
      </c>
      <c r="IY128" s="148">
        <v>14</v>
      </c>
      <c r="IZ128" s="148">
        <v>15</v>
      </c>
      <c r="JA128" s="148">
        <v>19</v>
      </c>
      <c r="JB128" s="148">
        <v>18</v>
      </c>
      <c r="JC128" s="148">
        <v>14</v>
      </c>
      <c r="JD128" s="148">
        <v>14</v>
      </c>
      <c r="JE128" s="148">
        <v>14</v>
      </c>
      <c r="JF128" s="353">
        <f t="shared" si="120"/>
        <v>14.5</v>
      </c>
      <c r="JG128" s="148">
        <v>15</v>
      </c>
      <c r="JH128" s="148">
        <v>12</v>
      </c>
      <c r="JI128" s="148">
        <v>13</v>
      </c>
      <c r="JJ128" s="148">
        <v>14</v>
      </c>
      <c r="JK128" s="148">
        <v>15</v>
      </c>
      <c r="JL128" s="148">
        <v>8</v>
      </c>
      <c r="JM128" s="148">
        <v>12</v>
      </c>
      <c r="JN128" s="351">
        <f t="shared" si="121"/>
        <v>16.5</v>
      </c>
      <c r="JO128" s="148">
        <v>21</v>
      </c>
      <c r="JP128" s="148">
        <v>19</v>
      </c>
      <c r="JQ128" s="148">
        <v>15</v>
      </c>
      <c r="JR128" s="148">
        <v>15</v>
      </c>
      <c r="JS128" s="148">
        <v>8</v>
      </c>
      <c r="JT128" s="148">
        <v>9</v>
      </c>
      <c r="JU128" s="148">
        <v>12</v>
      </c>
      <c r="JV128" s="351">
        <f t="shared" si="122"/>
        <v>12.5</v>
      </c>
      <c r="JW128" s="148">
        <v>13</v>
      </c>
      <c r="JX128" s="148">
        <v>17</v>
      </c>
      <c r="JY128" s="148">
        <v>20</v>
      </c>
      <c r="JZ128" s="148">
        <v>22</v>
      </c>
      <c r="KA128" s="148">
        <v>14</v>
      </c>
      <c r="KB128" s="148">
        <v>13</v>
      </c>
      <c r="KC128" s="148">
        <v>12</v>
      </c>
      <c r="KD128" s="148">
        <v>6</v>
      </c>
      <c r="KE128" s="148">
        <v>8</v>
      </c>
      <c r="KF128" s="148">
        <v>7</v>
      </c>
      <c r="KG128" s="148">
        <v>9</v>
      </c>
      <c r="KH128" s="148">
        <v>21</v>
      </c>
      <c r="KI128" s="148">
        <v>27</v>
      </c>
      <c r="KJ128" s="148">
        <v>13</v>
      </c>
      <c r="KK128" s="148">
        <v>12</v>
      </c>
      <c r="KL128" s="148">
        <v>10</v>
      </c>
      <c r="KM128" s="148">
        <v>9</v>
      </c>
      <c r="KN128" s="148">
        <v>13</v>
      </c>
      <c r="KO128" s="148">
        <v>16</v>
      </c>
      <c r="KP128" s="148">
        <v>7</v>
      </c>
      <c r="KQ128" s="148">
        <v>8</v>
      </c>
      <c r="KR128" s="148">
        <v>11</v>
      </c>
      <c r="KS128" s="148">
        <v>11</v>
      </c>
      <c r="KT128" s="148">
        <v>15</v>
      </c>
      <c r="KU128" s="148">
        <v>17</v>
      </c>
      <c r="KV128" s="148">
        <v>15</v>
      </c>
      <c r="KW128" s="148">
        <v>19</v>
      </c>
      <c r="KX128" s="148">
        <v>20</v>
      </c>
      <c r="KY128" s="148">
        <v>25</v>
      </c>
      <c r="KZ128" s="418">
        <f t="shared" si="123"/>
        <v>15</v>
      </c>
      <c r="LA128" s="418">
        <f t="shared" si="124"/>
        <v>16</v>
      </c>
      <c r="LB128" s="418">
        <f t="shared" si="125"/>
        <v>16</v>
      </c>
      <c r="LC128" s="418">
        <f t="shared" si="126"/>
        <v>17</v>
      </c>
      <c r="LD128" s="418">
        <f t="shared" si="127"/>
        <v>17</v>
      </c>
      <c r="LE128" s="418">
        <f t="shared" si="128"/>
        <v>17</v>
      </c>
      <c r="LF128" s="418">
        <f t="shared" si="129"/>
        <v>16</v>
      </c>
      <c r="LG128" s="418">
        <f t="shared" si="130"/>
        <v>16</v>
      </c>
      <c r="LH128" s="418">
        <f t="shared" si="131"/>
        <v>16</v>
      </c>
      <c r="LI128" s="418">
        <f t="shared" si="132"/>
        <v>15</v>
      </c>
      <c r="LJ128" s="148">
        <v>18</v>
      </c>
      <c r="LK128" s="148">
        <v>16</v>
      </c>
      <c r="LL128" s="148">
        <v>9</v>
      </c>
      <c r="LM128" s="148">
        <v>21</v>
      </c>
      <c r="LN128" s="148">
        <v>15</v>
      </c>
      <c r="LO128" s="148">
        <v>9</v>
      </c>
      <c r="LP128" s="148">
        <v>13</v>
      </c>
      <c r="LQ128" s="148">
        <v>10</v>
      </c>
      <c r="LR128" s="148">
        <v>15</v>
      </c>
      <c r="LS128" s="148">
        <v>12</v>
      </c>
      <c r="LT128" s="148">
        <v>9</v>
      </c>
      <c r="LU128" s="148">
        <v>10</v>
      </c>
      <c r="LV128" s="148">
        <v>7</v>
      </c>
      <c r="LW128" s="148">
        <v>10</v>
      </c>
      <c r="LX128" s="148">
        <v>16</v>
      </c>
      <c r="LY128" s="148">
        <v>19</v>
      </c>
      <c r="LZ128" s="148">
        <v>15</v>
      </c>
      <c r="MA128" s="148">
        <v>13</v>
      </c>
      <c r="MB128" s="148">
        <v>14</v>
      </c>
      <c r="MC128" s="148">
        <v>4</v>
      </c>
      <c r="MD128" s="148">
        <v>8</v>
      </c>
      <c r="ME128" s="148">
        <v>13</v>
      </c>
      <c r="MF128" s="148">
        <v>18</v>
      </c>
      <c r="MG128" s="148">
        <v>10</v>
      </c>
      <c r="MH128" s="148">
        <v>12</v>
      </c>
      <c r="MI128" s="148">
        <v>10</v>
      </c>
      <c r="MJ128" s="148">
        <v>12</v>
      </c>
      <c r="MK128" s="148">
        <v>10</v>
      </c>
      <c r="ML128" s="148">
        <v>12</v>
      </c>
      <c r="MM128" s="148">
        <v>18</v>
      </c>
      <c r="MN128" s="148">
        <v>13</v>
      </c>
      <c r="MO128" s="148">
        <v>11</v>
      </c>
      <c r="MP128" s="148">
        <v>13</v>
      </c>
      <c r="MQ128" s="148">
        <v>26</v>
      </c>
      <c r="MR128" s="148">
        <v>21</v>
      </c>
      <c r="MS128" s="148">
        <v>14</v>
      </c>
      <c r="MT128" s="148">
        <v>11</v>
      </c>
      <c r="MU128" s="148">
        <v>10</v>
      </c>
      <c r="MV128" s="148">
        <v>9</v>
      </c>
      <c r="MW128" s="148">
        <v>5</v>
      </c>
      <c r="MX128" s="148">
        <v>4</v>
      </c>
      <c r="MY128" s="148">
        <v>15</v>
      </c>
      <c r="MZ128" s="148">
        <v>12</v>
      </c>
      <c r="NA128" s="148">
        <v>19</v>
      </c>
      <c r="NB128" s="148">
        <v>17</v>
      </c>
      <c r="NC128" s="148">
        <v>7</v>
      </c>
      <c r="ND128" s="148">
        <v>11</v>
      </c>
      <c r="NE128" s="148">
        <v>6</v>
      </c>
      <c r="NF128" s="148">
        <v>11</v>
      </c>
      <c r="NG128" s="148">
        <v>7</v>
      </c>
      <c r="NH128" s="148">
        <v>13</v>
      </c>
      <c r="NI128" s="148">
        <v>12</v>
      </c>
      <c r="NJ128" s="148">
        <v>9</v>
      </c>
      <c r="NK128" s="148">
        <v>16</v>
      </c>
      <c r="NL128" s="148">
        <v>15</v>
      </c>
      <c r="NM128" s="148">
        <v>19</v>
      </c>
      <c r="NN128" s="148">
        <v>15</v>
      </c>
      <c r="NO128" s="148">
        <v>11</v>
      </c>
      <c r="NP128" s="148">
        <v>16</v>
      </c>
      <c r="NQ128" s="148">
        <v>17</v>
      </c>
      <c r="NR128" s="148">
        <v>15</v>
      </c>
      <c r="NS128" s="148">
        <v>17</v>
      </c>
      <c r="NT128" s="148">
        <v>18</v>
      </c>
      <c r="NU128" s="148">
        <v>15</v>
      </c>
      <c r="NV128" s="148">
        <v>11</v>
      </c>
      <c r="NW128" s="148">
        <v>16</v>
      </c>
      <c r="NX128" s="148">
        <v>15</v>
      </c>
      <c r="NY128" s="148">
        <v>12</v>
      </c>
      <c r="NZ128" s="148">
        <v>10</v>
      </c>
      <c r="OA128" s="148">
        <v>9</v>
      </c>
      <c r="OB128" s="148">
        <v>6</v>
      </c>
      <c r="OC128" s="148">
        <v>10</v>
      </c>
      <c r="OD128" s="148">
        <v>9</v>
      </c>
      <c r="OE128" s="148">
        <v>8</v>
      </c>
      <c r="OF128" s="148">
        <v>5</v>
      </c>
      <c r="OG128" s="148">
        <v>9</v>
      </c>
      <c r="OH128" s="148">
        <v>5</v>
      </c>
      <c r="OI128" s="148">
        <v>5</v>
      </c>
      <c r="OJ128" s="148">
        <v>10</v>
      </c>
      <c r="OK128" s="148">
        <v>11</v>
      </c>
      <c r="OL128" s="148">
        <v>3</v>
      </c>
      <c r="OM128" s="148">
        <v>5</v>
      </c>
      <c r="ON128" s="148">
        <v>6</v>
      </c>
      <c r="OO128" s="148">
        <v>10</v>
      </c>
      <c r="OP128" s="148">
        <v>11</v>
      </c>
      <c r="OQ128" s="148">
        <v>14</v>
      </c>
      <c r="OR128" s="148">
        <v>8</v>
      </c>
      <c r="OS128" s="148">
        <v>11</v>
      </c>
      <c r="OT128" s="148">
        <v>12</v>
      </c>
      <c r="OU128" s="148">
        <v>7</v>
      </c>
      <c r="OV128" s="148">
        <v>3</v>
      </c>
      <c r="OW128" s="148">
        <v>1</v>
      </c>
      <c r="OX128" s="148">
        <v>7</v>
      </c>
      <c r="OY128" s="351">
        <f t="shared" si="115"/>
        <v>8.5</v>
      </c>
      <c r="OZ128" s="148">
        <v>10</v>
      </c>
      <c r="PA128" s="148">
        <v>11</v>
      </c>
      <c r="PB128" s="148">
        <v>13</v>
      </c>
      <c r="PC128" s="148">
        <v>11</v>
      </c>
      <c r="PD128" s="148">
        <v>9</v>
      </c>
      <c r="PE128" s="148">
        <v>10</v>
      </c>
      <c r="PF128" s="148">
        <v>14</v>
      </c>
      <c r="PG128" s="351">
        <f t="shared" si="116"/>
        <v>14</v>
      </c>
      <c r="PH128" s="148">
        <v>14</v>
      </c>
      <c r="PI128" s="148">
        <v>15</v>
      </c>
      <c r="PJ128" s="351">
        <f t="shared" si="117"/>
        <v>11.5</v>
      </c>
      <c r="PK128" s="148">
        <v>8</v>
      </c>
      <c r="PL128" s="148">
        <v>11</v>
      </c>
      <c r="PM128" s="148">
        <v>9</v>
      </c>
      <c r="PN128" s="148">
        <v>7</v>
      </c>
      <c r="PO128" s="96">
        <v>11</v>
      </c>
      <c r="PP128" s="148">
        <v>10</v>
      </c>
      <c r="PQ128" s="148">
        <v>10</v>
      </c>
      <c r="PR128" s="148">
        <v>12</v>
      </c>
      <c r="PS128" s="148">
        <v>11</v>
      </c>
      <c r="PT128" s="148">
        <v>9</v>
      </c>
      <c r="PU128" s="148">
        <v>7</v>
      </c>
      <c r="PV128" s="148">
        <v>9</v>
      </c>
      <c r="PW128" s="148">
        <v>7</v>
      </c>
      <c r="PX128" s="148">
        <v>6</v>
      </c>
      <c r="PY128" s="148">
        <v>9</v>
      </c>
      <c r="PZ128" s="148">
        <v>9</v>
      </c>
      <c r="QA128" s="148">
        <v>8</v>
      </c>
      <c r="QB128" s="148">
        <v>8</v>
      </c>
      <c r="QC128" s="148">
        <v>7</v>
      </c>
      <c r="QD128" s="148">
        <v>5</v>
      </c>
      <c r="QE128" s="148">
        <v>6</v>
      </c>
      <c r="QF128" s="148">
        <v>9</v>
      </c>
      <c r="QG128" s="148">
        <v>10</v>
      </c>
      <c r="QH128" s="148">
        <v>8</v>
      </c>
      <c r="QI128" s="148">
        <v>3</v>
      </c>
      <c r="QJ128" s="148">
        <v>7</v>
      </c>
      <c r="QK128" s="148">
        <v>6</v>
      </c>
      <c r="QL128" s="148">
        <v>9</v>
      </c>
      <c r="QM128" s="148">
        <v>7</v>
      </c>
      <c r="QN128" s="148">
        <v>14</v>
      </c>
      <c r="QO128" s="148">
        <v>11</v>
      </c>
      <c r="QP128" s="148">
        <v>7</v>
      </c>
      <c r="QQ128" s="148">
        <v>4</v>
      </c>
      <c r="QR128" s="148">
        <v>2</v>
      </c>
      <c r="QS128" s="148">
        <v>0</v>
      </c>
      <c r="QT128" s="148">
        <v>0</v>
      </c>
      <c r="QU128" s="148">
        <v>0</v>
      </c>
      <c r="QV128" s="148">
        <v>0</v>
      </c>
      <c r="QW128" s="148">
        <v>8</v>
      </c>
      <c r="QX128" s="148">
        <v>21</v>
      </c>
      <c r="QY128" s="148">
        <v>11</v>
      </c>
      <c r="QZ128" s="148">
        <v>15</v>
      </c>
      <c r="RA128" s="148">
        <v>12</v>
      </c>
      <c r="RB128" s="96">
        <v>12</v>
      </c>
      <c r="RC128" s="148">
        <v>11</v>
      </c>
      <c r="RD128" s="96">
        <v>6</v>
      </c>
      <c r="RE128" s="148">
        <v>9</v>
      </c>
      <c r="RF128" s="148">
        <v>14</v>
      </c>
      <c r="RG128" s="96">
        <v>12</v>
      </c>
      <c r="RH128" s="96">
        <v>6</v>
      </c>
      <c r="RI128" s="96">
        <v>9</v>
      </c>
      <c r="RJ128" s="96">
        <v>8</v>
      </c>
      <c r="RK128" s="96">
        <v>12</v>
      </c>
      <c r="RL128" s="96">
        <v>6</v>
      </c>
      <c r="RM128" s="96">
        <v>7</v>
      </c>
      <c r="RN128" s="96">
        <v>12</v>
      </c>
      <c r="RO128" s="148">
        <v>10</v>
      </c>
      <c r="RP128" s="148">
        <v>10</v>
      </c>
      <c r="RQ128" s="148">
        <v>18</v>
      </c>
      <c r="RR128" s="148">
        <v>19</v>
      </c>
      <c r="RS128" s="148">
        <v>16</v>
      </c>
      <c r="RT128" s="148">
        <v>12</v>
      </c>
      <c r="RU128" s="148">
        <v>9</v>
      </c>
      <c r="RV128" s="148">
        <v>12</v>
      </c>
      <c r="RW128" s="148">
        <v>13</v>
      </c>
      <c r="RX128" s="148">
        <v>15</v>
      </c>
      <c r="RY128" s="148">
        <v>17</v>
      </c>
      <c r="RZ128" s="148">
        <v>23</v>
      </c>
      <c r="SA128" s="148">
        <v>33</v>
      </c>
      <c r="SB128" s="148">
        <v>24</v>
      </c>
      <c r="SC128" s="148">
        <v>20</v>
      </c>
      <c r="SD128" s="148">
        <v>27</v>
      </c>
      <c r="SE128" s="148">
        <v>23</v>
      </c>
      <c r="SF128" s="148">
        <v>29</v>
      </c>
      <c r="SG128" s="148">
        <v>26</v>
      </c>
      <c r="SH128" s="148">
        <v>26</v>
      </c>
      <c r="SI128" s="148">
        <v>28</v>
      </c>
      <c r="SJ128" s="148">
        <v>20</v>
      </c>
      <c r="SK128" s="148">
        <v>27</v>
      </c>
      <c r="SL128" s="148">
        <v>26</v>
      </c>
      <c r="SM128" s="148">
        <v>17</v>
      </c>
      <c r="SN128" s="148">
        <v>24</v>
      </c>
      <c r="SO128" s="148">
        <v>15</v>
      </c>
      <c r="SP128" s="148">
        <v>22</v>
      </c>
      <c r="SQ128" s="148">
        <v>26</v>
      </c>
      <c r="SR128" s="148">
        <v>29</v>
      </c>
      <c r="SS128" s="148">
        <v>36</v>
      </c>
      <c r="ST128" s="148">
        <v>30</v>
      </c>
      <c r="SU128" s="148">
        <v>33</v>
      </c>
      <c r="SV128" s="148">
        <v>32</v>
      </c>
      <c r="SW128" s="148">
        <v>35</v>
      </c>
      <c r="SX128" s="148">
        <v>31</v>
      </c>
      <c r="SY128" s="148">
        <v>27</v>
      </c>
      <c r="SZ128" s="148">
        <v>27</v>
      </c>
      <c r="TA128" s="148">
        <v>24</v>
      </c>
      <c r="TB128" s="148">
        <v>29</v>
      </c>
      <c r="TC128" s="148">
        <v>16</v>
      </c>
      <c r="TD128" s="148">
        <v>18</v>
      </c>
      <c r="TE128" s="148">
        <v>18</v>
      </c>
      <c r="TF128" s="148">
        <v>24</v>
      </c>
      <c r="TG128" s="148">
        <v>25</v>
      </c>
      <c r="TH128" s="148">
        <v>24</v>
      </c>
      <c r="TI128" s="148">
        <v>27</v>
      </c>
      <c r="TJ128" s="148">
        <v>19</v>
      </c>
      <c r="TK128" s="148">
        <v>22</v>
      </c>
      <c r="TL128" s="148">
        <v>30</v>
      </c>
      <c r="TM128" s="148">
        <v>26</v>
      </c>
      <c r="TN128" s="148">
        <v>18</v>
      </c>
      <c r="TO128" s="148">
        <v>21</v>
      </c>
      <c r="TP128" s="148">
        <v>26</v>
      </c>
      <c r="TQ128" s="148">
        <v>27</v>
      </c>
      <c r="TR128" s="148">
        <v>26</v>
      </c>
      <c r="TS128" s="148">
        <v>33</v>
      </c>
      <c r="TT128" s="148">
        <v>20</v>
      </c>
      <c r="TU128" s="148">
        <v>12</v>
      </c>
      <c r="TV128" s="148">
        <v>10</v>
      </c>
      <c r="TW128" s="148">
        <v>23</v>
      </c>
      <c r="TX128" s="148">
        <v>18</v>
      </c>
      <c r="TY128" s="148">
        <v>23</v>
      </c>
      <c r="TZ128" s="148">
        <v>20</v>
      </c>
      <c r="UA128" s="148">
        <v>26</v>
      </c>
      <c r="UB128" s="148">
        <v>17</v>
      </c>
      <c r="UC128" s="148">
        <v>21</v>
      </c>
      <c r="UD128" s="148">
        <v>18</v>
      </c>
      <c r="UE128" s="148">
        <v>35</v>
      </c>
      <c r="UF128" s="148">
        <v>34</v>
      </c>
      <c r="UG128" s="148">
        <v>32</v>
      </c>
      <c r="UH128" s="148">
        <v>30</v>
      </c>
      <c r="UI128" s="148">
        <v>23</v>
      </c>
      <c r="UJ128" s="148">
        <v>28</v>
      </c>
      <c r="UK128" s="148">
        <v>20</v>
      </c>
      <c r="UL128" s="148">
        <v>24</v>
      </c>
      <c r="UM128" s="148">
        <v>31</v>
      </c>
      <c r="UN128" s="148">
        <v>27</v>
      </c>
      <c r="UO128" s="148">
        <v>19</v>
      </c>
      <c r="UP128" s="148">
        <v>20</v>
      </c>
      <c r="UQ128" s="148">
        <v>20</v>
      </c>
      <c r="UR128" s="148">
        <v>27</v>
      </c>
      <c r="US128" s="148">
        <v>24</v>
      </c>
      <c r="UT128" s="148">
        <v>7</v>
      </c>
      <c r="UU128" s="148">
        <v>0</v>
      </c>
      <c r="UV128" s="148">
        <v>2</v>
      </c>
      <c r="UW128" s="148">
        <v>32</v>
      </c>
      <c r="UX128" s="148">
        <v>45</v>
      </c>
      <c r="UY128" s="148">
        <v>36</v>
      </c>
      <c r="UZ128" s="148">
        <v>26</v>
      </c>
      <c r="VA128" s="148">
        <v>27</v>
      </c>
      <c r="VB128" s="148">
        <v>29</v>
      </c>
      <c r="VC128" s="148">
        <v>29</v>
      </c>
      <c r="VD128" s="148">
        <v>28</v>
      </c>
      <c r="VE128" s="148">
        <v>24</v>
      </c>
      <c r="VF128" s="148">
        <v>24</v>
      </c>
      <c r="VG128" s="148">
        <v>23</v>
      </c>
      <c r="VH128" s="148">
        <v>22</v>
      </c>
      <c r="VI128" s="148">
        <v>19</v>
      </c>
      <c r="VJ128" s="148">
        <v>21</v>
      </c>
      <c r="VK128" s="148">
        <v>31</v>
      </c>
      <c r="VL128" s="148">
        <v>20</v>
      </c>
      <c r="VM128" s="148">
        <v>18</v>
      </c>
      <c r="VN128" s="148">
        <v>24</v>
      </c>
      <c r="VO128" s="148">
        <v>27</v>
      </c>
      <c r="VP128" s="148">
        <v>25</v>
      </c>
      <c r="VQ128" s="148">
        <v>20</v>
      </c>
      <c r="VR128" s="148">
        <v>21</v>
      </c>
      <c r="VS128" s="148">
        <v>17</v>
      </c>
      <c r="VT128" s="148">
        <v>20</v>
      </c>
      <c r="VU128" s="148">
        <v>8</v>
      </c>
      <c r="VV128" s="148">
        <v>3</v>
      </c>
      <c r="VW128" s="148">
        <v>0</v>
      </c>
      <c r="VX128" s="148">
        <v>0</v>
      </c>
      <c r="VY128" s="148">
        <v>0</v>
      </c>
      <c r="VZ128" s="148">
        <v>0</v>
      </c>
      <c r="WA128" s="148">
        <v>0</v>
      </c>
      <c r="WB128" s="148">
        <v>0</v>
      </c>
      <c r="WC128" s="148">
        <v>0</v>
      </c>
      <c r="WD128" s="148">
        <v>0</v>
      </c>
      <c r="WE128" s="148">
        <v>0</v>
      </c>
      <c r="WF128" s="148">
        <v>0</v>
      </c>
      <c r="WG128" s="148">
        <v>0</v>
      </c>
      <c r="WH128" s="148">
        <v>0</v>
      </c>
      <c r="WI128" s="148">
        <v>0</v>
      </c>
      <c r="WJ128" s="148">
        <v>10</v>
      </c>
      <c r="WK128" s="148">
        <v>16</v>
      </c>
      <c r="WL128" s="148">
        <v>74</v>
      </c>
      <c r="WM128" s="148">
        <v>0</v>
      </c>
      <c r="WN128" s="148">
        <v>0</v>
      </c>
      <c r="WO128" s="148">
        <v>0</v>
      </c>
      <c r="WP128" s="148">
        <v>0</v>
      </c>
      <c r="WQ128" s="148">
        <v>0</v>
      </c>
      <c r="WR128" s="148">
        <v>0</v>
      </c>
      <c r="WS128" s="148">
        <v>0</v>
      </c>
      <c r="WT128" s="148">
        <v>0</v>
      </c>
      <c r="WU128" s="148">
        <v>0</v>
      </c>
      <c r="WV128" s="148">
        <v>0</v>
      </c>
      <c r="WW128" s="148">
        <v>0</v>
      </c>
      <c r="WX128" s="148">
        <v>0</v>
      </c>
      <c r="WY128" s="148">
        <v>0</v>
      </c>
      <c r="WZ128" s="148">
        <v>0</v>
      </c>
      <c r="XA128" s="148">
        <v>0</v>
      </c>
      <c r="XB128" s="148">
        <v>0</v>
      </c>
      <c r="XC128" s="148">
        <v>0</v>
      </c>
      <c r="XD128" s="148">
        <v>0</v>
      </c>
      <c r="XE128" s="148">
        <v>0</v>
      </c>
      <c r="XF128" s="148">
        <v>0</v>
      </c>
      <c r="XG128" s="148">
        <v>0</v>
      </c>
      <c r="XH128" s="148">
        <v>0</v>
      </c>
      <c r="XI128" s="148">
        <v>0</v>
      </c>
      <c r="XJ128" s="148">
        <v>0</v>
      </c>
      <c r="XK128" s="148">
        <v>0</v>
      </c>
    </row>
    <row r="129" spans="1:635" s="148" customFormat="1" x14ac:dyDescent="0.2">
      <c r="A129" s="354"/>
      <c r="B129" s="354">
        <v>15</v>
      </c>
      <c r="C129" s="399">
        <f t="shared" ca="1" si="113"/>
        <v>0</v>
      </c>
      <c r="D129" s="400">
        <f t="shared" ca="1" si="118"/>
        <v>0</v>
      </c>
      <c r="E129" s="419">
        <f t="shared" ca="1" si="119"/>
        <v>1</v>
      </c>
      <c r="F129" s="401"/>
      <c r="G129" s="148">
        <v>67</v>
      </c>
      <c r="H129" s="148">
        <v>100</v>
      </c>
      <c r="I129" s="355">
        <v>114</v>
      </c>
      <c r="J129" s="148">
        <v>128</v>
      </c>
      <c r="K129" s="148">
        <v>108</v>
      </c>
      <c r="L129" s="148">
        <v>127</v>
      </c>
      <c r="M129" s="148">
        <v>138</v>
      </c>
      <c r="N129" s="148">
        <v>144</v>
      </c>
      <c r="O129" s="148">
        <v>139</v>
      </c>
      <c r="P129" s="148">
        <v>128</v>
      </c>
      <c r="Q129" s="148">
        <v>136</v>
      </c>
      <c r="R129" s="148">
        <v>104</v>
      </c>
      <c r="S129" s="148">
        <v>85</v>
      </c>
      <c r="T129" s="148">
        <v>114</v>
      </c>
      <c r="U129" s="148">
        <v>129</v>
      </c>
      <c r="V129" s="148">
        <v>113</v>
      </c>
      <c r="W129" s="148">
        <v>94</v>
      </c>
      <c r="X129" s="148">
        <v>104</v>
      </c>
      <c r="Y129" s="148">
        <v>110</v>
      </c>
      <c r="Z129" s="148">
        <v>109</v>
      </c>
      <c r="AA129" s="148">
        <v>107</v>
      </c>
      <c r="AB129" s="148">
        <v>105</v>
      </c>
      <c r="AC129" s="148">
        <v>107</v>
      </c>
      <c r="AD129" s="148">
        <v>122</v>
      </c>
      <c r="AE129" s="148">
        <v>112</v>
      </c>
      <c r="AF129" s="148">
        <v>143</v>
      </c>
      <c r="AG129" s="148">
        <v>135</v>
      </c>
      <c r="AH129" s="148">
        <v>141</v>
      </c>
      <c r="AI129" s="148">
        <v>133</v>
      </c>
      <c r="AJ129" s="148">
        <v>148</v>
      </c>
      <c r="AK129" s="148">
        <v>145</v>
      </c>
      <c r="AL129" s="148">
        <v>142</v>
      </c>
      <c r="AM129" s="148">
        <v>148</v>
      </c>
      <c r="AN129" s="148">
        <v>140</v>
      </c>
      <c r="AO129" s="148">
        <v>141</v>
      </c>
      <c r="AP129" s="360">
        <v>147</v>
      </c>
      <c r="AQ129" s="148">
        <v>153</v>
      </c>
      <c r="AR129" s="148">
        <v>165</v>
      </c>
      <c r="AS129" s="148">
        <v>167</v>
      </c>
      <c r="AT129" s="148">
        <v>138</v>
      </c>
      <c r="AU129" s="148">
        <v>176</v>
      </c>
      <c r="AV129" s="148">
        <v>173</v>
      </c>
      <c r="AW129" s="148">
        <v>162</v>
      </c>
      <c r="AX129" s="148">
        <v>149</v>
      </c>
      <c r="AY129" s="148">
        <v>137</v>
      </c>
      <c r="AZ129" s="148">
        <v>135</v>
      </c>
      <c r="BA129" s="148">
        <v>154</v>
      </c>
      <c r="BB129" s="148">
        <v>142</v>
      </c>
      <c r="BC129" s="148">
        <v>171</v>
      </c>
      <c r="BD129" s="148">
        <v>219</v>
      </c>
      <c r="BE129" s="148">
        <v>217</v>
      </c>
      <c r="BF129" s="148">
        <v>166</v>
      </c>
      <c r="BG129" s="148">
        <v>153</v>
      </c>
      <c r="BH129" s="148">
        <v>187</v>
      </c>
      <c r="BI129" s="148">
        <v>218</v>
      </c>
      <c r="BJ129" s="148">
        <v>234</v>
      </c>
      <c r="BK129" s="148">
        <v>202</v>
      </c>
      <c r="BL129" s="148">
        <v>172</v>
      </c>
      <c r="BM129" s="148">
        <v>145</v>
      </c>
      <c r="BN129" s="148">
        <v>166</v>
      </c>
      <c r="BO129" s="148">
        <v>162</v>
      </c>
      <c r="BP129" s="148">
        <v>140</v>
      </c>
      <c r="BQ129" s="148">
        <v>152</v>
      </c>
      <c r="BR129" s="148">
        <v>139</v>
      </c>
      <c r="BS129" s="148">
        <v>105</v>
      </c>
      <c r="BT129" s="148">
        <v>111</v>
      </c>
      <c r="BU129" s="148">
        <v>121</v>
      </c>
      <c r="BV129" s="148">
        <v>130</v>
      </c>
      <c r="BW129" s="148">
        <v>147</v>
      </c>
      <c r="BX129" s="148">
        <v>159</v>
      </c>
      <c r="BY129" s="148">
        <v>133</v>
      </c>
      <c r="BZ129" s="148">
        <v>133</v>
      </c>
      <c r="CA129" s="148">
        <v>135</v>
      </c>
      <c r="CB129" s="148">
        <v>132</v>
      </c>
      <c r="CC129" s="148">
        <v>133</v>
      </c>
      <c r="CD129" s="148">
        <v>121</v>
      </c>
      <c r="CE129" s="148">
        <v>143</v>
      </c>
      <c r="CF129" s="148">
        <v>116</v>
      </c>
      <c r="CG129" s="148">
        <v>95</v>
      </c>
      <c r="CH129" s="148">
        <v>80</v>
      </c>
      <c r="CI129" s="148">
        <v>91</v>
      </c>
      <c r="CJ129" s="148">
        <v>140</v>
      </c>
      <c r="CK129" s="148">
        <v>161</v>
      </c>
      <c r="CL129" s="148">
        <v>160</v>
      </c>
      <c r="CM129" s="148">
        <v>200</v>
      </c>
      <c r="CN129" s="148">
        <v>186</v>
      </c>
      <c r="CO129" s="148">
        <v>212</v>
      </c>
      <c r="CP129" s="148">
        <v>205</v>
      </c>
      <c r="CQ129" s="148">
        <v>196</v>
      </c>
      <c r="CR129" s="148">
        <v>151</v>
      </c>
      <c r="CS129" s="148">
        <v>200</v>
      </c>
      <c r="CT129" s="148">
        <v>166</v>
      </c>
      <c r="CU129" s="148">
        <v>136</v>
      </c>
      <c r="CV129" s="148">
        <v>142</v>
      </c>
      <c r="CW129" s="148">
        <v>156</v>
      </c>
      <c r="CX129" s="148">
        <v>111</v>
      </c>
      <c r="CY129" s="148">
        <v>126</v>
      </c>
      <c r="CZ129" s="148">
        <v>122</v>
      </c>
      <c r="DA129" s="148">
        <v>129</v>
      </c>
      <c r="DB129" s="148">
        <v>136</v>
      </c>
      <c r="DC129" s="148">
        <v>135</v>
      </c>
      <c r="DD129" s="148">
        <v>123</v>
      </c>
      <c r="DE129" s="148">
        <v>128</v>
      </c>
      <c r="DF129" s="148">
        <v>128.5</v>
      </c>
      <c r="DG129" s="148">
        <v>129</v>
      </c>
      <c r="DH129" s="148">
        <v>130</v>
      </c>
      <c r="DI129" s="148">
        <v>154</v>
      </c>
      <c r="DJ129" s="148">
        <v>147</v>
      </c>
      <c r="DK129" s="148">
        <v>108</v>
      </c>
      <c r="DL129" s="148">
        <v>108</v>
      </c>
      <c r="DM129" s="148">
        <v>139</v>
      </c>
      <c r="DN129" s="148">
        <v>151</v>
      </c>
      <c r="DO129" s="148">
        <v>124</v>
      </c>
      <c r="DP129" s="148">
        <v>114</v>
      </c>
      <c r="DQ129" s="148">
        <v>114</v>
      </c>
      <c r="DR129" s="96">
        <v>93</v>
      </c>
      <c r="DS129" s="148">
        <v>97</v>
      </c>
      <c r="DT129" s="398">
        <v>82</v>
      </c>
      <c r="DU129" s="398">
        <v>101</v>
      </c>
      <c r="DV129" s="397">
        <v>99</v>
      </c>
      <c r="DW129" s="397">
        <v>83</v>
      </c>
      <c r="DX129" s="398">
        <v>70</v>
      </c>
      <c r="DY129" s="148">
        <v>78</v>
      </c>
      <c r="DZ129" s="148">
        <v>75</v>
      </c>
      <c r="EA129" s="148">
        <v>99</v>
      </c>
      <c r="EB129" s="148">
        <v>89</v>
      </c>
      <c r="EC129" s="148">
        <v>88</v>
      </c>
      <c r="ED129" s="148">
        <v>80</v>
      </c>
      <c r="EE129" s="148">
        <v>69</v>
      </c>
      <c r="EF129" s="148">
        <v>74</v>
      </c>
      <c r="EG129" s="148">
        <v>77</v>
      </c>
      <c r="EH129" s="148">
        <v>81</v>
      </c>
      <c r="EI129" s="148">
        <v>83</v>
      </c>
      <c r="EJ129" s="148">
        <v>75</v>
      </c>
      <c r="EK129" s="148">
        <v>68</v>
      </c>
      <c r="EL129" s="148">
        <v>73</v>
      </c>
      <c r="EM129" s="148">
        <v>92</v>
      </c>
      <c r="EN129" s="148">
        <v>101</v>
      </c>
      <c r="EO129" s="148">
        <v>71</v>
      </c>
      <c r="EP129" s="148">
        <v>68</v>
      </c>
      <c r="EQ129" s="148">
        <v>76</v>
      </c>
      <c r="ER129" s="148">
        <v>65</v>
      </c>
      <c r="ES129" s="148">
        <v>59</v>
      </c>
      <c r="ET129" s="148">
        <v>61</v>
      </c>
      <c r="EU129" s="148">
        <v>57</v>
      </c>
      <c r="EV129" s="148">
        <v>53</v>
      </c>
      <c r="EW129" s="148">
        <v>46</v>
      </c>
      <c r="EX129" s="148">
        <v>37</v>
      </c>
      <c r="EY129" s="148">
        <v>38</v>
      </c>
      <c r="EZ129" s="148">
        <v>52</v>
      </c>
      <c r="FA129" s="148">
        <v>65</v>
      </c>
      <c r="FB129" s="148">
        <v>50</v>
      </c>
      <c r="FC129" s="148">
        <v>39</v>
      </c>
      <c r="FD129" s="148">
        <v>43</v>
      </c>
      <c r="FE129" s="148">
        <v>31</v>
      </c>
      <c r="FF129" s="148">
        <v>24</v>
      </c>
      <c r="FG129" s="148">
        <v>29</v>
      </c>
      <c r="FH129" s="148">
        <v>30</v>
      </c>
      <c r="FI129" s="148">
        <v>38</v>
      </c>
      <c r="FJ129" s="148">
        <v>44</v>
      </c>
      <c r="FK129" s="148">
        <v>57</v>
      </c>
      <c r="FL129" s="148">
        <v>53</v>
      </c>
      <c r="FM129" s="148">
        <v>50</v>
      </c>
      <c r="FN129" s="148">
        <v>51</v>
      </c>
      <c r="FO129" s="148">
        <v>55</v>
      </c>
      <c r="FP129" s="148">
        <v>29</v>
      </c>
      <c r="FQ129" s="148">
        <v>33</v>
      </c>
      <c r="FR129" s="148">
        <v>41</v>
      </c>
      <c r="FS129" s="96">
        <v>45</v>
      </c>
      <c r="FT129" s="148">
        <v>30</v>
      </c>
      <c r="FU129" s="398">
        <v>36</v>
      </c>
      <c r="FV129" s="398">
        <v>35</v>
      </c>
      <c r="FW129" s="397">
        <v>31</v>
      </c>
      <c r="FX129" s="397">
        <v>36</v>
      </c>
      <c r="FY129" s="398">
        <v>39</v>
      </c>
      <c r="FZ129" s="148">
        <v>41</v>
      </c>
      <c r="GA129" s="148">
        <v>43</v>
      </c>
      <c r="GB129" s="148">
        <v>42</v>
      </c>
      <c r="GC129" s="148">
        <v>32</v>
      </c>
      <c r="GD129" s="148">
        <v>51</v>
      </c>
      <c r="GE129" s="148">
        <v>64</v>
      </c>
      <c r="GF129" s="148">
        <v>58</v>
      </c>
      <c r="GG129" s="148">
        <v>65</v>
      </c>
      <c r="GH129" s="148">
        <v>61</v>
      </c>
      <c r="GI129" s="148">
        <v>73</v>
      </c>
      <c r="GJ129" s="148">
        <v>66</v>
      </c>
      <c r="GK129" s="148">
        <v>71</v>
      </c>
      <c r="GL129" s="148">
        <v>60</v>
      </c>
      <c r="GM129" s="148">
        <v>66</v>
      </c>
      <c r="GN129" s="148">
        <v>67</v>
      </c>
      <c r="GO129" s="148">
        <v>43</v>
      </c>
      <c r="GP129" s="148">
        <v>57</v>
      </c>
      <c r="GQ129" s="148">
        <v>47</v>
      </c>
      <c r="GR129" s="148">
        <v>54</v>
      </c>
      <c r="GS129" s="148">
        <v>47</v>
      </c>
      <c r="GT129" s="148">
        <v>48</v>
      </c>
      <c r="GU129" s="148">
        <v>46</v>
      </c>
      <c r="GV129" s="148">
        <v>60</v>
      </c>
      <c r="GW129" s="148">
        <v>36</v>
      </c>
      <c r="GX129" s="148">
        <v>32</v>
      </c>
      <c r="GY129" s="148">
        <v>39</v>
      </c>
      <c r="GZ129" s="148">
        <v>42</v>
      </c>
      <c r="HA129" s="148">
        <v>59</v>
      </c>
      <c r="HB129" s="148">
        <v>59</v>
      </c>
      <c r="HC129" s="148">
        <v>59</v>
      </c>
      <c r="HD129" s="148">
        <v>54</v>
      </c>
      <c r="HE129" s="148">
        <v>62</v>
      </c>
      <c r="HF129" s="148">
        <v>52</v>
      </c>
      <c r="HG129" s="148">
        <v>46</v>
      </c>
      <c r="HH129" s="148">
        <v>49</v>
      </c>
      <c r="HI129" s="148">
        <v>51</v>
      </c>
      <c r="HJ129" s="148">
        <v>37</v>
      </c>
      <c r="HK129" s="148">
        <v>39</v>
      </c>
      <c r="HL129" s="148">
        <v>29</v>
      </c>
      <c r="HM129" s="148">
        <v>59</v>
      </c>
      <c r="HN129" s="148">
        <v>64</v>
      </c>
      <c r="HO129" s="148">
        <v>55</v>
      </c>
      <c r="HP129" s="148">
        <v>57</v>
      </c>
      <c r="HQ129" s="148">
        <v>53</v>
      </c>
      <c r="HR129" s="148">
        <v>57</v>
      </c>
      <c r="HS129" s="148">
        <v>81</v>
      </c>
      <c r="HT129" s="148">
        <v>72</v>
      </c>
      <c r="HU129" s="148">
        <v>56</v>
      </c>
      <c r="HV129" s="148">
        <v>46</v>
      </c>
      <c r="HW129" s="148">
        <v>43</v>
      </c>
      <c r="HX129" s="148">
        <v>44</v>
      </c>
      <c r="HY129" s="148">
        <v>40</v>
      </c>
      <c r="HZ129" s="148">
        <v>36</v>
      </c>
      <c r="IA129" s="148">
        <v>34</v>
      </c>
      <c r="IB129" s="148">
        <v>29</v>
      </c>
      <c r="IC129" s="148">
        <v>27</v>
      </c>
      <c r="ID129" s="148">
        <v>32</v>
      </c>
      <c r="IE129" s="148">
        <v>27</v>
      </c>
      <c r="IF129" s="148">
        <v>35</v>
      </c>
      <c r="IG129" s="148">
        <v>32</v>
      </c>
      <c r="IH129" s="148">
        <v>40</v>
      </c>
      <c r="II129" s="148">
        <v>28</v>
      </c>
      <c r="IJ129" s="148">
        <v>42</v>
      </c>
      <c r="IK129" s="148">
        <v>38</v>
      </c>
      <c r="IL129" s="148">
        <v>43</v>
      </c>
      <c r="IM129" s="148">
        <v>48</v>
      </c>
      <c r="IN129" s="351">
        <f t="shared" si="114"/>
        <v>44.5</v>
      </c>
      <c r="IO129" s="148">
        <v>41</v>
      </c>
      <c r="IP129" s="148">
        <v>35</v>
      </c>
      <c r="IQ129" s="148">
        <v>31</v>
      </c>
      <c r="IR129" s="148">
        <v>33</v>
      </c>
      <c r="IS129" s="148">
        <v>37</v>
      </c>
      <c r="IT129" s="148">
        <v>31</v>
      </c>
      <c r="IU129" s="148">
        <v>48</v>
      </c>
      <c r="IV129" s="148">
        <v>59</v>
      </c>
      <c r="IW129" s="148">
        <v>54</v>
      </c>
      <c r="IX129" s="148">
        <v>42</v>
      </c>
      <c r="IY129" s="148">
        <v>40</v>
      </c>
      <c r="IZ129" s="148">
        <v>51</v>
      </c>
      <c r="JA129" s="148">
        <v>49</v>
      </c>
      <c r="JB129" s="148">
        <v>49</v>
      </c>
      <c r="JC129" s="148">
        <v>49</v>
      </c>
      <c r="JD129" s="148">
        <v>50</v>
      </c>
      <c r="JE129" s="148">
        <v>34</v>
      </c>
      <c r="JF129" s="353">
        <f t="shared" si="120"/>
        <v>32</v>
      </c>
      <c r="JG129" s="148">
        <v>30</v>
      </c>
      <c r="JH129" s="148">
        <v>32</v>
      </c>
      <c r="JI129" s="148">
        <v>41</v>
      </c>
      <c r="JJ129" s="148">
        <v>34</v>
      </c>
      <c r="JK129" s="148">
        <v>44</v>
      </c>
      <c r="JL129" s="148">
        <v>42</v>
      </c>
      <c r="JM129" s="148">
        <v>46</v>
      </c>
      <c r="JN129" s="351">
        <f t="shared" si="121"/>
        <v>54</v>
      </c>
      <c r="JO129" s="148">
        <v>62</v>
      </c>
      <c r="JP129" s="148">
        <v>54</v>
      </c>
      <c r="JQ129" s="148">
        <v>51</v>
      </c>
      <c r="JR129" s="148">
        <v>40</v>
      </c>
      <c r="JS129" s="148">
        <v>42</v>
      </c>
      <c r="JT129" s="148">
        <v>40</v>
      </c>
      <c r="JU129" s="148">
        <v>37</v>
      </c>
      <c r="JV129" s="351">
        <f t="shared" si="122"/>
        <v>30</v>
      </c>
      <c r="JW129" s="148">
        <v>23</v>
      </c>
      <c r="JX129" s="148">
        <v>25</v>
      </c>
      <c r="JY129" s="148">
        <v>25</v>
      </c>
      <c r="JZ129" s="148">
        <v>27</v>
      </c>
      <c r="KA129" s="148">
        <v>26</v>
      </c>
      <c r="KB129" s="148">
        <v>24</v>
      </c>
      <c r="KC129" s="148">
        <v>24</v>
      </c>
      <c r="KD129" s="148">
        <v>32</v>
      </c>
      <c r="KE129" s="148">
        <v>33</v>
      </c>
      <c r="KF129" s="148">
        <v>40</v>
      </c>
      <c r="KG129" s="148">
        <v>32</v>
      </c>
      <c r="KH129" s="148">
        <v>31</v>
      </c>
      <c r="KI129" s="148">
        <v>37</v>
      </c>
      <c r="KJ129" s="148">
        <v>35</v>
      </c>
      <c r="KK129" s="148">
        <v>31</v>
      </c>
      <c r="KL129" s="148">
        <v>36</v>
      </c>
      <c r="KM129" s="148">
        <v>24</v>
      </c>
      <c r="KN129" s="148">
        <v>20</v>
      </c>
      <c r="KO129" s="148">
        <v>22</v>
      </c>
      <c r="KP129" s="148">
        <v>36</v>
      </c>
      <c r="KQ129" s="148">
        <v>29</v>
      </c>
      <c r="KR129" s="148">
        <v>23</v>
      </c>
      <c r="KS129" s="148">
        <v>26</v>
      </c>
      <c r="KT129" s="148">
        <v>35</v>
      </c>
      <c r="KU129" s="148">
        <v>30</v>
      </c>
      <c r="KV129" s="148">
        <v>21</v>
      </c>
      <c r="KW129" s="148">
        <v>26</v>
      </c>
      <c r="KX129" s="148">
        <v>27</v>
      </c>
      <c r="KY129" s="148">
        <v>37</v>
      </c>
      <c r="KZ129" s="418">
        <f t="shared" si="123"/>
        <v>29</v>
      </c>
      <c r="LA129" s="418">
        <f t="shared" si="124"/>
        <v>28</v>
      </c>
      <c r="LB129" s="418">
        <f t="shared" si="125"/>
        <v>28</v>
      </c>
      <c r="LC129" s="418">
        <f t="shared" si="126"/>
        <v>28</v>
      </c>
      <c r="LD129" s="418">
        <f t="shared" si="127"/>
        <v>29</v>
      </c>
      <c r="LE129" s="418">
        <f t="shared" si="128"/>
        <v>29</v>
      </c>
      <c r="LF129" s="418">
        <f t="shared" si="129"/>
        <v>28</v>
      </c>
      <c r="LG129" s="418">
        <f t="shared" si="130"/>
        <v>28</v>
      </c>
      <c r="LH129" s="418">
        <f t="shared" si="131"/>
        <v>29</v>
      </c>
      <c r="LI129" s="418">
        <f t="shared" si="132"/>
        <v>29</v>
      </c>
      <c r="LJ129" s="148">
        <v>24</v>
      </c>
      <c r="LK129" s="148">
        <v>25</v>
      </c>
      <c r="LL129" s="148">
        <v>29</v>
      </c>
      <c r="LM129" s="148">
        <v>31</v>
      </c>
      <c r="LN129" s="148">
        <v>33</v>
      </c>
      <c r="LO129" s="148">
        <v>33</v>
      </c>
      <c r="LP129" s="148">
        <v>24</v>
      </c>
      <c r="LQ129" s="148">
        <v>24</v>
      </c>
      <c r="LR129" s="148">
        <v>32</v>
      </c>
      <c r="LS129" s="148">
        <v>26</v>
      </c>
      <c r="LT129" s="148">
        <v>29</v>
      </c>
      <c r="LU129" s="148">
        <v>33</v>
      </c>
      <c r="LV129" s="148">
        <v>30</v>
      </c>
      <c r="LW129" s="148">
        <v>38</v>
      </c>
      <c r="LX129" s="148">
        <v>30</v>
      </c>
      <c r="LY129" s="148">
        <v>32</v>
      </c>
      <c r="LZ129" s="148">
        <v>21</v>
      </c>
      <c r="MA129" s="148">
        <v>23</v>
      </c>
      <c r="MB129" s="148">
        <v>28</v>
      </c>
      <c r="MC129" s="148">
        <v>30</v>
      </c>
      <c r="MD129" s="148">
        <v>27</v>
      </c>
      <c r="ME129" s="148">
        <v>28</v>
      </c>
      <c r="MF129" s="148">
        <v>27</v>
      </c>
      <c r="MG129" s="148">
        <v>27</v>
      </c>
      <c r="MH129" s="148">
        <v>16</v>
      </c>
      <c r="MI129" s="148">
        <v>30</v>
      </c>
      <c r="MJ129" s="148">
        <v>28</v>
      </c>
      <c r="MK129" s="148">
        <v>28</v>
      </c>
      <c r="ML129" s="148">
        <v>17</v>
      </c>
      <c r="MM129" s="148">
        <v>14</v>
      </c>
      <c r="MN129" s="148">
        <v>15</v>
      </c>
      <c r="MO129" s="148">
        <v>24</v>
      </c>
      <c r="MP129" s="148">
        <v>33</v>
      </c>
      <c r="MQ129" s="148">
        <v>37</v>
      </c>
      <c r="MR129" s="148">
        <v>26</v>
      </c>
      <c r="MS129" s="148">
        <v>23</v>
      </c>
      <c r="MT129" s="148">
        <v>32</v>
      </c>
      <c r="MU129" s="148">
        <v>28</v>
      </c>
      <c r="MV129" s="148">
        <v>39</v>
      </c>
      <c r="MW129" s="148">
        <v>39</v>
      </c>
      <c r="MX129" s="148">
        <v>38</v>
      </c>
      <c r="MY129" s="148">
        <v>43</v>
      </c>
      <c r="MZ129" s="148">
        <v>34</v>
      </c>
      <c r="NA129" s="148">
        <v>30</v>
      </c>
      <c r="NB129" s="148">
        <v>27</v>
      </c>
      <c r="NC129" s="148">
        <v>30</v>
      </c>
      <c r="ND129" s="148">
        <v>30</v>
      </c>
      <c r="NE129" s="148">
        <v>30</v>
      </c>
      <c r="NF129" s="148">
        <v>32</v>
      </c>
      <c r="NG129" s="148">
        <v>32</v>
      </c>
      <c r="NH129" s="148">
        <v>32</v>
      </c>
      <c r="NI129" s="148">
        <v>24</v>
      </c>
      <c r="NJ129" s="148">
        <v>34</v>
      </c>
      <c r="NK129" s="148">
        <v>43</v>
      </c>
      <c r="NL129" s="148">
        <v>28</v>
      </c>
      <c r="NM129" s="148">
        <v>24</v>
      </c>
      <c r="NN129" s="148">
        <v>39</v>
      </c>
      <c r="NO129" s="148">
        <v>38</v>
      </c>
      <c r="NP129" s="148">
        <v>27</v>
      </c>
      <c r="NQ129" s="148">
        <v>21</v>
      </c>
      <c r="NR129" s="148">
        <v>30</v>
      </c>
      <c r="NS129" s="148">
        <v>34</v>
      </c>
      <c r="NT129" s="148">
        <v>18</v>
      </c>
      <c r="NU129" s="148">
        <v>22</v>
      </c>
      <c r="NV129" s="148">
        <v>26</v>
      </c>
      <c r="NW129" s="148">
        <v>24</v>
      </c>
      <c r="NX129" s="148">
        <v>21</v>
      </c>
      <c r="NY129" s="148">
        <v>21</v>
      </c>
      <c r="NZ129" s="148">
        <v>27</v>
      </c>
      <c r="OA129" s="148">
        <v>24</v>
      </c>
      <c r="OB129" s="148">
        <v>16</v>
      </c>
      <c r="OC129" s="148">
        <v>19</v>
      </c>
      <c r="OD129" s="148">
        <v>20</v>
      </c>
      <c r="OE129" s="148">
        <v>20</v>
      </c>
      <c r="OF129" s="148">
        <v>28</v>
      </c>
      <c r="OG129" s="148">
        <v>22</v>
      </c>
      <c r="OH129" s="148">
        <v>38</v>
      </c>
      <c r="OI129" s="148">
        <v>30</v>
      </c>
      <c r="OJ129" s="148">
        <v>25</v>
      </c>
      <c r="OK129" s="148">
        <v>16</v>
      </c>
      <c r="OL129" s="148">
        <v>20</v>
      </c>
      <c r="OM129" s="148">
        <v>24</v>
      </c>
      <c r="ON129" s="148">
        <v>32</v>
      </c>
      <c r="OO129" s="148">
        <v>23</v>
      </c>
      <c r="OP129" s="148">
        <v>18</v>
      </c>
      <c r="OQ129" s="148">
        <v>19</v>
      </c>
      <c r="OR129" s="148">
        <v>27</v>
      </c>
      <c r="OS129" s="148">
        <v>30</v>
      </c>
      <c r="OT129" s="148">
        <v>31</v>
      </c>
      <c r="OU129" s="148">
        <v>34</v>
      </c>
      <c r="OV129" s="148">
        <v>24</v>
      </c>
      <c r="OW129" s="148">
        <v>25</v>
      </c>
      <c r="OX129" s="148">
        <v>19</v>
      </c>
      <c r="OY129" s="351">
        <f t="shared" si="115"/>
        <v>21.5</v>
      </c>
      <c r="OZ129" s="148">
        <v>24</v>
      </c>
      <c r="PA129" s="148">
        <v>30</v>
      </c>
      <c r="PB129" s="148">
        <v>24</v>
      </c>
      <c r="PC129" s="148">
        <v>34</v>
      </c>
      <c r="PD129" s="148">
        <v>26</v>
      </c>
      <c r="PE129" s="148">
        <v>23</v>
      </c>
      <c r="PF129" s="148">
        <v>27</v>
      </c>
      <c r="PG129" s="351">
        <f t="shared" si="116"/>
        <v>24.5</v>
      </c>
      <c r="PH129" s="148">
        <v>22</v>
      </c>
      <c r="PI129" s="148">
        <v>28</v>
      </c>
      <c r="PJ129" s="351">
        <f t="shared" si="117"/>
        <v>26</v>
      </c>
      <c r="PK129" s="148">
        <v>24</v>
      </c>
      <c r="PL129" s="148">
        <v>32</v>
      </c>
      <c r="PM129" s="148">
        <v>24</v>
      </c>
      <c r="PN129" s="148">
        <v>22</v>
      </c>
      <c r="PO129" s="96">
        <v>18</v>
      </c>
      <c r="PP129" s="148">
        <v>21</v>
      </c>
      <c r="PQ129" s="148">
        <v>29</v>
      </c>
      <c r="PR129" s="148">
        <v>27</v>
      </c>
      <c r="PS129" s="148">
        <v>29</v>
      </c>
      <c r="PT129" s="148">
        <v>29</v>
      </c>
      <c r="PU129" s="148">
        <v>24</v>
      </c>
      <c r="PV129" s="148">
        <v>18</v>
      </c>
      <c r="PW129" s="148">
        <v>12</v>
      </c>
      <c r="PX129" s="148">
        <v>15</v>
      </c>
      <c r="PY129" s="148">
        <v>15</v>
      </c>
      <c r="PZ129" s="148">
        <v>21</v>
      </c>
      <c r="QA129" s="148">
        <v>19</v>
      </c>
      <c r="QB129" s="148">
        <v>19</v>
      </c>
      <c r="QC129" s="148">
        <v>19</v>
      </c>
      <c r="QD129" s="148">
        <v>17</v>
      </c>
      <c r="QE129" s="148">
        <v>19</v>
      </c>
      <c r="QF129" s="148">
        <v>27</v>
      </c>
      <c r="QG129" s="148">
        <v>20</v>
      </c>
      <c r="QH129" s="148">
        <v>21</v>
      </c>
      <c r="QI129" s="148">
        <v>25</v>
      </c>
      <c r="QJ129" s="148">
        <v>19</v>
      </c>
      <c r="QK129" s="148">
        <v>18</v>
      </c>
      <c r="QL129" s="148">
        <v>15</v>
      </c>
      <c r="QM129" s="148">
        <v>20</v>
      </c>
      <c r="QN129" s="148">
        <v>25</v>
      </c>
      <c r="QO129" s="148">
        <v>27</v>
      </c>
      <c r="QP129" s="148">
        <v>24</v>
      </c>
      <c r="QQ129" s="148">
        <v>18</v>
      </c>
      <c r="QR129" s="148">
        <v>15</v>
      </c>
      <c r="QS129" s="148">
        <v>0</v>
      </c>
      <c r="QT129" s="148">
        <v>0</v>
      </c>
      <c r="QU129" s="148">
        <v>0</v>
      </c>
      <c r="QV129" s="148">
        <v>0</v>
      </c>
      <c r="QW129" s="148">
        <v>29</v>
      </c>
      <c r="QX129" s="148">
        <v>50</v>
      </c>
      <c r="QY129" s="148">
        <v>40</v>
      </c>
      <c r="QZ129" s="148">
        <v>25</v>
      </c>
      <c r="RA129" s="148">
        <v>30</v>
      </c>
      <c r="RB129" s="96">
        <v>25</v>
      </c>
      <c r="RC129" s="148">
        <v>19</v>
      </c>
      <c r="RD129" s="96">
        <v>23</v>
      </c>
      <c r="RE129" s="148">
        <v>21</v>
      </c>
      <c r="RF129" s="148">
        <v>29</v>
      </c>
      <c r="RG129" s="96">
        <v>22</v>
      </c>
      <c r="RH129" s="96">
        <v>25</v>
      </c>
      <c r="RI129" s="96">
        <v>26</v>
      </c>
      <c r="RJ129" s="96">
        <v>24</v>
      </c>
      <c r="RK129" s="96">
        <v>25</v>
      </c>
      <c r="RL129" s="96">
        <v>22</v>
      </c>
      <c r="RM129" s="96">
        <v>16</v>
      </c>
      <c r="RN129" s="96">
        <v>20</v>
      </c>
      <c r="RO129" s="148">
        <v>19</v>
      </c>
      <c r="RP129" s="148">
        <v>24</v>
      </c>
      <c r="RQ129" s="148">
        <v>19</v>
      </c>
      <c r="RR129" s="148">
        <v>16</v>
      </c>
      <c r="RS129" s="148">
        <v>23</v>
      </c>
      <c r="RT129" s="148">
        <v>23</v>
      </c>
      <c r="RU129" s="148">
        <v>22</v>
      </c>
      <c r="RV129" s="148">
        <v>27</v>
      </c>
      <c r="RW129" s="148">
        <v>38</v>
      </c>
      <c r="RX129" s="148">
        <v>34</v>
      </c>
      <c r="RY129" s="148">
        <v>30</v>
      </c>
      <c r="RZ129" s="148">
        <v>37</v>
      </c>
      <c r="SA129" s="148">
        <v>40</v>
      </c>
      <c r="SB129" s="148">
        <v>37</v>
      </c>
      <c r="SC129" s="148">
        <v>33</v>
      </c>
      <c r="SD129" s="148">
        <v>34</v>
      </c>
      <c r="SE129" s="148">
        <v>27</v>
      </c>
      <c r="SF129" s="148">
        <v>27</v>
      </c>
      <c r="SG129" s="148">
        <v>32</v>
      </c>
      <c r="SH129" s="148">
        <v>41</v>
      </c>
      <c r="SI129" s="148">
        <v>51</v>
      </c>
      <c r="SJ129" s="148">
        <v>40</v>
      </c>
      <c r="SK129" s="148">
        <v>41</v>
      </c>
      <c r="SL129" s="148">
        <v>43</v>
      </c>
      <c r="SM129" s="148">
        <v>40</v>
      </c>
      <c r="SN129" s="148">
        <v>52</v>
      </c>
      <c r="SO129" s="148">
        <v>42</v>
      </c>
      <c r="SP129" s="148">
        <v>51</v>
      </c>
      <c r="SQ129" s="148">
        <v>54</v>
      </c>
      <c r="SR129" s="148">
        <v>48</v>
      </c>
      <c r="SS129" s="148">
        <v>44</v>
      </c>
      <c r="ST129" s="148">
        <v>55</v>
      </c>
      <c r="SU129" s="148">
        <v>53</v>
      </c>
      <c r="SV129" s="148">
        <v>47</v>
      </c>
      <c r="SW129" s="148">
        <v>51</v>
      </c>
      <c r="SX129" s="148">
        <v>42</v>
      </c>
      <c r="SY129" s="148">
        <v>37</v>
      </c>
      <c r="SZ129" s="148">
        <v>45</v>
      </c>
      <c r="TA129" s="148">
        <v>45</v>
      </c>
      <c r="TB129" s="148">
        <v>45</v>
      </c>
      <c r="TC129" s="148">
        <v>48</v>
      </c>
      <c r="TD129" s="148">
        <v>36</v>
      </c>
      <c r="TE129" s="148">
        <v>41</v>
      </c>
      <c r="TF129" s="148">
        <v>57</v>
      </c>
      <c r="TG129" s="148">
        <v>61</v>
      </c>
      <c r="TH129" s="148">
        <v>58</v>
      </c>
      <c r="TI129" s="148">
        <v>43</v>
      </c>
      <c r="TJ129" s="148">
        <v>34</v>
      </c>
      <c r="TK129" s="148">
        <v>42</v>
      </c>
      <c r="TL129" s="148">
        <v>42</v>
      </c>
      <c r="TM129" s="148">
        <v>30</v>
      </c>
      <c r="TN129" s="148">
        <v>42</v>
      </c>
      <c r="TO129" s="148">
        <v>50</v>
      </c>
      <c r="TP129" s="148">
        <v>41</v>
      </c>
      <c r="TQ129" s="148">
        <v>31</v>
      </c>
      <c r="TR129" s="148">
        <v>33</v>
      </c>
      <c r="TS129" s="148">
        <v>39</v>
      </c>
      <c r="TT129" s="148">
        <v>27</v>
      </c>
      <c r="TU129" s="148">
        <v>25</v>
      </c>
      <c r="TV129" s="148">
        <v>29</v>
      </c>
      <c r="TW129" s="148">
        <v>29</v>
      </c>
      <c r="TX129" s="148">
        <v>29</v>
      </c>
      <c r="TY129" s="148">
        <v>27</v>
      </c>
      <c r="TZ129" s="148">
        <v>34</v>
      </c>
      <c r="UA129" s="148">
        <v>35</v>
      </c>
      <c r="UB129" s="148">
        <v>33</v>
      </c>
      <c r="UC129" s="148">
        <v>38</v>
      </c>
      <c r="UD129" s="148">
        <v>40</v>
      </c>
      <c r="UE129" s="148">
        <v>40</v>
      </c>
      <c r="UF129" s="148">
        <v>45</v>
      </c>
      <c r="UG129" s="148">
        <v>44</v>
      </c>
      <c r="UH129" s="148">
        <v>54</v>
      </c>
      <c r="UI129" s="148">
        <v>48</v>
      </c>
      <c r="UJ129" s="148">
        <v>48</v>
      </c>
      <c r="UK129" s="148">
        <v>48</v>
      </c>
      <c r="UL129" s="148">
        <v>44</v>
      </c>
      <c r="UM129" s="148">
        <v>52</v>
      </c>
      <c r="UN129" s="148">
        <v>53</v>
      </c>
      <c r="UO129" s="148">
        <v>46</v>
      </c>
      <c r="UP129" s="148">
        <v>49</v>
      </c>
      <c r="UQ129" s="148">
        <v>42</v>
      </c>
      <c r="UR129" s="148">
        <v>39</v>
      </c>
      <c r="US129" s="148">
        <v>40</v>
      </c>
      <c r="UT129" s="148">
        <v>16</v>
      </c>
      <c r="UU129" s="148">
        <v>0</v>
      </c>
      <c r="UV129" s="148">
        <v>27</v>
      </c>
      <c r="UW129" s="148">
        <v>59</v>
      </c>
      <c r="UX129" s="148">
        <v>83</v>
      </c>
      <c r="UY129" s="148">
        <v>71</v>
      </c>
      <c r="UZ129" s="148">
        <v>67</v>
      </c>
      <c r="VA129" s="148">
        <v>63</v>
      </c>
      <c r="VB129" s="148">
        <v>55</v>
      </c>
      <c r="VC129" s="148">
        <v>65</v>
      </c>
      <c r="VD129" s="148">
        <v>68</v>
      </c>
      <c r="VE129" s="148">
        <v>54</v>
      </c>
      <c r="VF129" s="148">
        <v>60</v>
      </c>
      <c r="VG129" s="148">
        <v>50</v>
      </c>
      <c r="VH129" s="148">
        <v>45</v>
      </c>
      <c r="VI129" s="148">
        <v>49</v>
      </c>
      <c r="VJ129" s="148">
        <v>35</v>
      </c>
      <c r="VK129" s="148">
        <v>35</v>
      </c>
      <c r="VL129" s="148">
        <v>40</v>
      </c>
      <c r="VM129" s="148">
        <v>37</v>
      </c>
      <c r="VN129" s="148">
        <v>25</v>
      </c>
      <c r="VO129" s="148">
        <v>43</v>
      </c>
      <c r="VP129" s="148">
        <v>48</v>
      </c>
      <c r="VQ129" s="148">
        <v>51</v>
      </c>
      <c r="VR129" s="148">
        <v>45</v>
      </c>
      <c r="VS129" s="148">
        <v>37</v>
      </c>
      <c r="VT129" s="148">
        <v>36</v>
      </c>
      <c r="VU129" s="148">
        <v>13</v>
      </c>
      <c r="VV129" s="148">
        <v>2</v>
      </c>
      <c r="VW129" s="148">
        <v>0</v>
      </c>
      <c r="VX129" s="148">
        <v>0</v>
      </c>
      <c r="VY129" s="148">
        <v>0</v>
      </c>
      <c r="VZ129" s="148">
        <v>0</v>
      </c>
      <c r="WA129" s="148">
        <v>0</v>
      </c>
      <c r="WB129" s="148">
        <v>0</v>
      </c>
      <c r="WC129" s="148">
        <v>0</v>
      </c>
      <c r="WD129" s="148">
        <v>0</v>
      </c>
      <c r="WE129" s="148">
        <v>0</v>
      </c>
      <c r="WF129" s="148">
        <v>0</v>
      </c>
      <c r="WG129" s="148">
        <v>0</v>
      </c>
      <c r="WH129" s="148">
        <v>0</v>
      </c>
      <c r="WI129" s="148">
        <v>2</v>
      </c>
      <c r="WJ129" s="148">
        <v>30</v>
      </c>
      <c r="WK129" s="148">
        <v>56</v>
      </c>
      <c r="WL129" s="148">
        <v>116</v>
      </c>
      <c r="WM129" s="148">
        <v>0</v>
      </c>
      <c r="WN129" s="148">
        <v>0</v>
      </c>
      <c r="WO129" s="148">
        <v>0</v>
      </c>
      <c r="WP129" s="148">
        <v>0</v>
      </c>
      <c r="WQ129" s="148">
        <v>0</v>
      </c>
      <c r="WR129" s="148">
        <v>0</v>
      </c>
      <c r="WS129" s="148">
        <v>0</v>
      </c>
      <c r="WT129" s="148">
        <v>0</v>
      </c>
      <c r="WU129" s="148">
        <v>0</v>
      </c>
      <c r="WV129" s="148">
        <v>0</v>
      </c>
      <c r="WW129" s="148">
        <v>0</v>
      </c>
      <c r="WX129" s="148">
        <v>0</v>
      </c>
      <c r="WY129" s="148">
        <v>0</v>
      </c>
      <c r="WZ129" s="148">
        <v>0</v>
      </c>
      <c r="XA129" s="148">
        <v>0</v>
      </c>
      <c r="XB129" s="148">
        <v>0</v>
      </c>
      <c r="XC129" s="148">
        <v>0</v>
      </c>
      <c r="XD129" s="148">
        <v>0</v>
      </c>
      <c r="XE129" s="148">
        <v>0</v>
      </c>
      <c r="XF129" s="148">
        <v>0</v>
      </c>
      <c r="XG129" s="148">
        <v>0</v>
      </c>
      <c r="XH129" s="148">
        <v>0</v>
      </c>
      <c r="XI129" s="148">
        <v>0</v>
      </c>
      <c r="XJ129" s="148">
        <v>0</v>
      </c>
      <c r="XK129" s="148">
        <v>0</v>
      </c>
    </row>
    <row r="130" spans="1:635" s="148" customFormat="1" x14ac:dyDescent="0.2">
      <c r="A130" s="327"/>
      <c r="B130" s="354">
        <v>16</v>
      </c>
      <c r="C130" s="399">
        <f t="shared" ca="1" si="113"/>
        <v>0</v>
      </c>
      <c r="D130" s="400">
        <f t="shared" ca="1" si="118"/>
        <v>0</v>
      </c>
      <c r="E130" s="419">
        <f t="shared" ca="1" si="119"/>
        <v>1</v>
      </c>
      <c r="F130" s="401"/>
      <c r="G130" s="148">
        <v>33</v>
      </c>
      <c r="H130" s="148">
        <v>30</v>
      </c>
      <c r="I130" s="355">
        <v>28</v>
      </c>
      <c r="J130" s="148">
        <v>26</v>
      </c>
      <c r="K130" s="148">
        <v>23</v>
      </c>
      <c r="L130" s="148">
        <v>30</v>
      </c>
      <c r="M130" s="148">
        <v>16</v>
      </c>
      <c r="N130" s="148">
        <v>15</v>
      </c>
      <c r="O130" s="148">
        <v>29</v>
      </c>
      <c r="P130" s="148">
        <v>23</v>
      </c>
      <c r="Q130" s="148">
        <v>29</v>
      </c>
      <c r="R130" s="148">
        <v>34</v>
      </c>
      <c r="S130" s="148">
        <v>34</v>
      </c>
      <c r="T130" s="148">
        <v>18</v>
      </c>
      <c r="U130" s="148">
        <v>21</v>
      </c>
      <c r="V130" s="148">
        <v>19</v>
      </c>
      <c r="W130" s="148">
        <v>21</v>
      </c>
      <c r="X130" s="148">
        <v>24</v>
      </c>
      <c r="Y130" s="148">
        <v>25</v>
      </c>
      <c r="Z130" s="148">
        <v>21</v>
      </c>
      <c r="AA130" s="148">
        <v>24</v>
      </c>
      <c r="AB130" s="148">
        <v>18</v>
      </c>
      <c r="AC130" s="148">
        <v>15</v>
      </c>
      <c r="AD130" s="148">
        <v>24</v>
      </c>
      <c r="AE130" s="148">
        <v>30</v>
      </c>
      <c r="AF130" s="148">
        <v>22</v>
      </c>
      <c r="AG130" s="148">
        <v>22</v>
      </c>
      <c r="AH130" s="148">
        <v>21</v>
      </c>
      <c r="AI130" s="148">
        <v>18</v>
      </c>
      <c r="AJ130" s="148">
        <v>24</v>
      </c>
      <c r="AK130" s="148">
        <v>23</v>
      </c>
      <c r="AL130" s="148">
        <v>25</v>
      </c>
      <c r="AM130" s="148">
        <v>28</v>
      </c>
      <c r="AN130" s="148">
        <v>29</v>
      </c>
      <c r="AO130" s="148">
        <v>27</v>
      </c>
      <c r="AP130" s="360">
        <v>29</v>
      </c>
      <c r="AQ130" s="148">
        <v>31</v>
      </c>
      <c r="AR130" s="148">
        <v>30</v>
      </c>
      <c r="AS130" s="148">
        <v>27</v>
      </c>
      <c r="AT130" s="148">
        <v>20</v>
      </c>
      <c r="AU130" s="148">
        <v>17</v>
      </c>
      <c r="AV130" s="148">
        <v>23</v>
      </c>
      <c r="AW130" s="148">
        <v>22</v>
      </c>
      <c r="AX130" s="148">
        <v>17</v>
      </c>
      <c r="AY130" s="148">
        <v>22</v>
      </c>
      <c r="AZ130" s="148">
        <v>12</v>
      </c>
      <c r="BA130" s="148">
        <v>14</v>
      </c>
      <c r="BB130" s="148">
        <v>12</v>
      </c>
      <c r="BC130" s="148">
        <v>10</v>
      </c>
      <c r="BD130" s="148">
        <v>11</v>
      </c>
      <c r="BE130" s="148">
        <v>6</v>
      </c>
      <c r="BF130" s="148">
        <v>5</v>
      </c>
      <c r="BG130" s="148">
        <v>4</v>
      </c>
      <c r="BH130" s="148">
        <v>3</v>
      </c>
      <c r="BI130" s="148">
        <v>3</v>
      </c>
      <c r="BJ130" s="148">
        <v>0</v>
      </c>
      <c r="BK130" s="148">
        <v>2</v>
      </c>
      <c r="BL130" s="148">
        <v>0</v>
      </c>
      <c r="BM130" s="148">
        <v>1</v>
      </c>
      <c r="BN130" s="148">
        <v>6</v>
      </c>
      <c r="BO130" s="148">
        <v>9</v>
      </c>
      <c r="BP130" s="148">
        <v>9</v>
      </c>
      <c r="BQ130" s="148">
        <v>13</v>
      </c>
      <c r="BR130" s="148">
        <v>14</v>
      </c>
      <c r="BS130" s="148">
        <v>16</v>
      </c>
      <c r="BT130" s="148">
        <v>14</v>
      </c>
      <c r="BU130" s="148">
        <v>13</v>
      </c>
      <c r="BV130" s="148">
        <v>12</v>
      </c>
      <c r="BW130" s="148">
        <v>9</v>
      </c>
      <c r="BX130" s="148">
        <v>15</v>
      </c>
      <c r="BY130" s="148">
        <v>17</v>
      </c>
      <c r="BZ130" s="148">
        <v>22</v>
      </c>
      <c r="CA130" s="148">
        <v>20</v>
      </c>
      <c r="CB130" s="148">
        <v>8</v>
      </c>
      <c r="CC130" s="148">
        <v>8</v>
      </c>
      <c r="CD130" s="148">
        <v>10</v>
      </c>
      <c r="CE130" s="148">
        <v>17</v>
      </c>
      <c r="CF130" s="148">
        <v>19</v>
      </c>
      <c r="CG130" s="148">
        <v>15</v>
      </c>
      <c r="CH130" s="148">
        <v>10</v>
      </c>
      <c r="CI130" s="148">
        <v>14</v>
      </c>
      <c r="CJ130" s="148">
        <v>13</v>
      </c>
      <c r="CK130" s="148">
        <v>20</v>
      </c>
      <c r="CL130" s="148">
        <v>18</v>
      </c>
      <c r="CM130" s="148">
        <v>17</v>
      </c>
      <c r="CN130" s="148">
        <v>12</v>
      </c>
      <c r="CO130" s="148">
        <v>18</v>
      </c>
      <c r="CP130" s="148">
        <v>21</v>
      </c>
      <c r="CQ130" s="148">
        <v>27</v>
      </c>
      <c r="CR130" s="148">
        <v>20</v>
      </c>
      <c r="CS130" s="148">
        <v>27</v>
      </c>
      <c r="CT130" s="148">
        <v>22</v>
      </c>
      <c r="CU130" s="148">
        <v>20</v>
      </c>
      <c r="CV130" s="148">
        <v>22</v>
      </c>
      <c r="CW130" s="148">
        <v>17</v>
      </c>
      <c r="CX130" s="148">
        <v>17</v>
      </c>
      <c r="CY130" s="148">
        <v>21</v>
      </c>
      <c r="CZ130" s="148">
        <v>33</v>
      </c>
      <c r="DA130" s="148">
        <v>29</v>
      </c>
      <c r="DB130" s="148">
        <v>36</v>
      </c>
      <c r="DC130" s="148">
        <v>21</v>
      </c>
      <c r="DD130" s="148">
        <v>21</v>
      </c>
      <c r="DE130" s="148">
        <v>29</v>
      </c>
      <c r="DF130" s="148">
        <v>31.5</v>
      </c>
      <c r="DG130" s="148">
        <v>34</v>
      </c>
      <c r="DH130" s="148">
        <v>21</v>
      </c>
      <c r="DI130" s="148">
        <v>33</v>
      </c>
      <c r="DJ130" s="148">
        <v>30</v>
      </c>
      <c r="DK130" s="148">
        <v>55</v>
      </c>
      <c r="DL130" s="148">
        <v>55</v>
      </c>
      <c r="DM130" s="148">
        <v>21</v>
      </c>
      <c r="DN130" s="148">
        <v>10</v>
      </c>
      <c r="DO130" s="148">
        <v>15</v>
      </c>
      <c r="DP130" s="148">
        <v>16</v>
      </c>
      <c r="DQ130" s="148">
        <v>7</v>
      </c>
      <c r="DR130" s="96">
        <v>15</v>
      </c>
      <c r="DS130" s="148">
        <v>20</v>
      </c>
      <c r="DT130" s="398">
        <v>17</v>
      </c>
      <c r="DU130" s="398">
        <v>19</v>
      </c>
      <c r="DV130" s="397">
        <v>17</v>
      </c>
      <c r="DW130" s="397">
        <v>13</v>
      </c>
      <c r="DX130" s="398">
        <v>6</v>
      </c>
      <c r="DY130" s="148">
        <v>3</v>
      </c>
      <c r="DZ130" s="148">
        <v>7</v>
      </c>
      <c r="EA130" s="148">
        <v>13</v>
      </c>
      <c r="EB130" s="148">
        <v>9</v>
      </c>
      <c r="EC130" s="148">
        <v>9</v>
      </c>
      <c r="ED130" s="148">
        <v>13</v>
      </c>
      <c r="EE130" s="148">
        <v>11</v>
      </c>
      <c r="EF130" s="148">
        <v>13</v>
      </c>
      <c r="EG130" s="148">
        <v>17</v>
      </c>
      <c r="EH130" s="148">
        <v>12</v>
      </c>
      <c r="EI130" s="148">
        <v>7</v>
      </c>
      <c r="EJ130" s="148">
        <v>14</v>
      </c>
      <c r="EK130" s="148">
        <v>10</v>
      </c>
      <c r="EL130" s="148">
        <v>7</v>
      </c>
      <c r="EM130" s="148">
        <v>9</v>
      </c>
      <c r="EN130" s="148">
        <v>13</v>
      </c>
      <c r="EO130" s="148">
        <v>8</v>
      </c>
      <c r="EP130" s="148">
        <v>1</v>
      </c>
      <c r="EQ130" s="148">
        <v>2</v>
      </c>
      <c r="ER130" s="148">
        <v>4</v>
      </c>
      <c r="ES130" s="148">
        <v>8</v>
      </c>
      <c r="ET130" s="148">
        <v>3</v>
      </c>
      <c r="EU130" s="148">
        <v>5</v>
      </c>
      <c r="EV130" s="148">
        <v>6</v>
      </c>
      <c r="EW130" s="148">
        <v>6</v>
      </c>
      <c r="EX130" s="148">
        <v>10</v>
      </c>
      <c r="EY130" s="148">
        <v>19</v>
      </c>
      <c r="EZ130" s="148">
        <v>26</v>
      </c>
      <c r="FA130" s="148">
        <v>19</v>
      </c>
      <c r="FB130" s="148">
        <v>17</v>
      </c>
      <c r="FC130" s="148">
        <v>15</v>
      </c>
      <c r="FD130" s="148">
        <v>17</v>
      </c>
      <c r="FE130" s="148">
        <v>11</v>
      </c>
      <c r="FF130" s="148">
        <v>9</v>
      </c>
      <c r="FG130" s="148">
        <v>16</v>
      </c>
      <c r="FH130" s="148">
        <v>14</v>
      </c>
      <c r="FI130" s="148">
        <v>10</v>
      </c>
      <c r="FJ130" s="148">
        <v>7</v>
      </c>
      <c r="FK130" s="148">
        <v>8</v>
      </c>
      <c r="FL130" s="148">
        <v>11</v>
      </c>
      <c r="FM130" s="148">
        <v>13</v>
      </c>
      <c r="FN130" s="148">
        <v>13</v>
      </c>
      <c r="FO130" s="148">
        <v>12</v>
      </c>
      <c r="FP130" s="148">
        <v>20</v>
      </c>
      <c r="FQ130" s="148">
        <v>16</v>
      </c>
      <c r="FR130" s="148">
        <v>9</v>
      </c>
      <c r="FS130" s="96">
        <v>6</v>
      </c>
      <c r="FT130" s="148">
        <v>6</v>
      </c>
      <c r="FU130" s="398">
        <v>8</v>
      </c>
      <c r="FV130" s="398">
        <v>14</v>
      </c>
      <c r="FW130" s="397">
        <v>14</v>
      </c>
      <c r="FX130" s="397">
        <v>10</v>
      </c>
      <c r="FY130" s="398">
        <v>8</v>
      </c>
      <c r="FZ130" s="148">
        <v>19</v>
      </c>
      <c r="GA130" s="148">
        <v>16</v>
      </c>
      <c r="GB130" s="148">
        <v>14</v>
      </c>
      <c r="GC130" s="148">
        <v>13</v>
      </c>
      <c r="GD130" s="148">
        <v>6</v>
      </c>
      <c r="GE130" s="148">
        <v>13</v>
      </c>
      <c r="GF130" s="148">
        <v>17</v>
      </c>
      <c r="GG130" s="148">
        <v>18</v>
      </c>
      <c r="GH130" s="148">
        <v>10</v>
      </c>
      <c r="GI130" s="148">
        <v>10</v>
      </c>
      <c r="GJ130" s="148">
        <v>5</v>
      </c>
      <c r="GK130" s="148">
        <v>3</v>
      </c>
      <c r="GL130" s="148">
        <v>6</v>
      </c>
      <c r="GM130" s="148">
        <v>14</v>
      </c>
      <c r="GN130" s="148">
        <v>19</v>
      </c>
      <c r="GO130" s="148">
        <v>17</v>
      </c>
      <c r="GP130" s="148">
        <v>12</v>
      </c>
      <c r="GQ130" s="148">
        <v>9</v>
      </c>
      <c r="GR130" s="148">
        <v>15</v>
      </c>
      <c r="GS130" s="148">
        <v>14</v>
      </c>
      <c r="GT130" s="148">
        <v>16</v>
      </c>
      <c r="GU130" s="148">
        <v>12</v>
      </c>
      <c r="GV130" s="148">
        <v>15</v>
      </c>
      <c r="GW130" s="148">
        <v>14</v>
      </c>
      <c r="GX130" s="148">
        <v>13</v>
      </c>
      <c r="GY130" s="148">
        <v>16</v>
      </c>
      <c r="GZ130" s="148">
        <v>20</v>
      </c>
      <c r="HA130" s="148">
        <v>15</v>
      </c>
      <c r="HB130" s="148">
        <v>14</v>
      </c>
      <c r="HC130" s="148">
        <v>8</v>
      </c>
      <c r="HD130" s="148">
        <v>9</v>
      </c>
      <c r="HE130" s="148">
        <v>11</v>
      </c>
      <c r="HF130" s="148">
        <v>23</v>
      </c>
      <c r="HG130" s="148">
        <v>24</v>
      </c>
      <c r="HH130" s="148">
        <v>21</v>
      </c>
      <c r="HI130" s="148">
        <v>13</v>
      </c>
      <c r="HJ130" s="148">
        <v>22</v>
      </c>
      <c r="HK130" s="148">
        <v>20</v>
      </c>
      <c r="HL130" s="148">
        <v>12</v>
      </c>
      <c r="HM130" s="148">
        <v>15</v>
      </c>
      <c r="HN130" s="148">
        <v>11</v>
      </c>
      <c r="HO130" s="148">
        <v>18</v>
      </c>
      <c r="HP130" s="148">
        <v>18</v>
      </c>
      <c r="HQ130" s="148">
        <v>17</v>
      </c>
      <c r="HR130" s="148">
        <v>17</v>
      </c>
      <c r="HS130" s="148">
        <v>21</v>
      </c>
      <c r="HT130" s="148">
        <v>20</v>
      </c>
      <c r="HU130" s="148">
        <v>18</v>
      </c>
      <c r="HV130" s="148">
        <v>13</v>
      </c>
      <c r="HW130" s="148">
        <v>13</v>
      </c>
      <c r="HX130" s="148">
        <v>12</v>
      </c>
      <c r="HY130" s="148">
        <v>13</v>
      </c>
      <c r="HZ130" s="148">
        <v>10</v>
      </c>
      <c r="IA130" s="148">
        <v>10</v>
      </c>
      <c r="IB130" s="148">
        <v>14</v>
      </c>
      <c r="IC130" s="148">
        <v>17</v>
      </c>
      <c r="ID130" s="148">
        <v>16</v>
      </c>
      <c r="IE130" s="148">
        <v>18</v>
      </c>
      <c r="IF130" s="148">
        <v>19</v>
      </c>
      <c r="IG130" s="148">
        <v>14</v>
      </c>
      <c r="IH130" s="148">
        <v>13</v>
      </c>
      <c r="II130" s="148">
        <v>10</v>
      </c>
      <c r="IJ130" s="148">
        <v>12</v>
      </c>
      <c r="IK130" s="148">
        <v>14</v>
      </c>
      <c r="IL130" s="148">
        <v>12</v>
      </c>
      <c r="IM130" s="148">
        <v>10</v>
      </c>
      <c r="IN130" s="351">
        <f t="shared" si="114"/>
        <v>13.5</v>
      </c>
      <c r="IO130" s="148">
        <v>17</v>
      </c>
      <c r="IP130" s="148">
        <v>7</v>
      </c>
      <c r="IQ130" s="148">
        <v>14</v>
      </c>
      <c r="IR130" s="148">
        <v>8</v>
      </c>
      <c r="IS130" s="148">
        <v>16</v>
      </c>
      <c r="IT130" s="148">
        <v>10</v>
      </c>
      <c r="IU130" s="148">
        <v>11</v>
      </c>
      <c r="IV130" s="148">
        <v>7</v>
      </c>
      <c r="IW130" s="148">
        <v>10</v>
      </c>
      <c r="IX130" s="148">
        <v>9</v>
      </c>
      <c r="IY130" s="148">
        <v>21</v>
      </c>
      <c r="IZ130" s="148">
        <v>20</v>
      </c>
      <c r="JA130" s="148">
        <v>35</v>
      </c>
      <c r="JB130" s="148">
        <v>23</v>
      </c>
      <c r="JC130" s="148">
        <v>19</v>
      </c>
      <c r="JD130" s="148">
        <v>17</v>
      </c>
      <c r="JE130" s="148">
        <v>33</v>
      </c>
      <c r="JF130" s="353">
        <f t="shared" si="120"/>
        <v>33</v>
      </c>
      <c r="JG130" s="148">
        <v>33</v>
      </c>
      <c r="JH130" s="148">
        <v>31</v>
      </c>
      <c r="JI130" s="148">
        <v>22</v>
      </c>
      <c r="JJ130" s="148">
        <v>22</v>
      </c>
      <c r="JK130" s="148">
        <v>19</v>
      </c>
      <c r="JL130" s="148">
        <v>22</v>
      </c>
      <c r="JM130" s="148">
        <v>23</v>
      </c>
      <c r="JN130" s="351">
        <f t="shared" si="121"/>
        <v>21</v>
      </c>
      <c r="JO130" s="148">
        <v>19</v>
      </c>
      <c r="JP130" s="148">
        <v>17</v>
      </c>
      <c r="JQ130" s="148">
        <v>17</v>
      </c>
      <c r="JR130" s="148">
        <v>22</v>
      </c>
      <c r="JS130" s="148">
        <v>15</v>
      </c>
      <c r="JT130" s="148">
        <v>7</v>
      </c>
      <c r="JU130" s="148">
        <v>3</v>
      </c>
      <c r="JV130" s="351">
        <f t="shared" si="122"/>
        <v>4.5</v>
      </c>
      <c r="JW130" s="148">
        <v>6</v>
      </c>
      <c r="JX130" s="148">
        <v>10</v>
      </c>
      <c r="JY130" s="148">
        <v>14</v>
      </c>
      <c r="JZ130" s="148">
        <v>15</v>
      </c>
      <c r="KA130" s="148">
        <v>14</v>
      </c>
      <c r="KB130" s="148">
        <v>16</v>
      </c>
      <c r="KC130" s="148">
        <v>9</v>
      </c>
      <c r="KD130" s="148">
        <v>12</v>
      </c>
      <c r="KE130" s="148">
        <v>14</v>
      </c>
      <c r="KF130" s="148">
        <v>10</v>
      </c>
      <c r="KG130" s="148">
        <v>9</v>
      </c>
      <c r="KH130" s="148">
        <v>7</v>
      </c>
      <c r="KI130" s="148">
        <v>8</v>
      </c>
      <c r="KJ130" s="148">
        <v>10</v>
      </c>
      <c r="KK130" s="148">
        <v>16</v>
      </c>
      <c r="KL130" s="148">
        <v>11</v>
      </c>
      <c r="KM130" s="148">
        <v>8</v>
      </c>
      <c r="KN130" s="148">
        <v>8</v>
      </c>
      <c r="KO130" s="148">
        <v>9</v>
      </c>
      <c r="KP130" s="148">
        <v>9</v>
      </c>
      <c r="KQ130" s="148">
        <v>12</v>
      </c>
      <c r="KR130" s="148">
        <v>12</v>
      </c>
      <c r="KS130" s="148">
        <v>7</v>
      </c>
      <c r="KT130" s="148">
        <v>6</v>
      </c>
      <c r="KU130" s="148">
        <v>4</v>
      </c>
      <c r="KV130" s="148">
        <v>7</v>
      </c>
      <c r="KW130" s="148">
        <v>12</v>
      </c>
      <c r="KX130" s="148">
        <v>13</v>
      </c>
      <c r="KY130" s="148">
        <v>15</v>
      </c>
      <c r="KZ130" s="418">
        <f t="shared" si="123"/>
        <v>10</v>
      </c>
      <c r="LA130" s="418">
        <f t="shared" si="124"/>
        <v>10</v>
      </c>
      <c r="LB130" s="418">
        <f t="shared" si="125"/>
        <v>10</v>
      </c>
      <c r="LC130" s="418">
        <f t="shared" si="126"/>
        <v>11</v>
      </c>
      <c r="LD130" s="418">
        <f t="shared" si="127"/>
        <v>11</v>
      </c>
      <c r="LE130" s="418">
        <f t="shared" si="128"/>
        <v>12</v>
      </c>
      <c r="LF130" s="418">
        <f t="shared" si="129"/>
        <v>13</v>
      </c>
      <c r="LG130" s="418">
        <f t="shared" si="130"/>
        <v>13</v>
      </c>
      <c r="LH130" s="418">
        <f t="shared" si="131"/>
        <v>13</v>
      </c>
      <c r="LI130" s="418">
        <f t="shared" si="132"/>
        <v>13</v>
      </c>
      <c r="LJ130" s="148">
        <v>9</v>
      </c>
      <c r="LK130" s="148">
        <v>14</v>
      </c>
      <c r="LL130" s="148">
        <v>12</v>
      </c>
      <c r="LM130" s="148">
        <v>17</v>
      </c>
      <c r="LN130" s="148">
        <v>15</v>
      </c>
      <c r="LO130" s="148">
        <v>14</v>
      </c>
      <c r="LP130" s="148">
        <v>13</v>
      </c>
      <c r="LQ130" s="148">
        <v>5</v>
      </c>
      <c r="LR130" s="148">
        <v>15</v>
      </c>
      <c r="LS130" s="148">
        <v>15</v>
      </c>
      <c r="LT130" s="148">
        <v>12</v>
      </c>
      <c r="LU130" s="148">
        <v>6</v>
      </c>
      <c r="LV130" s="148">
        <v>9</v>
      </c>
      <c r="LW130" s="148">
        <v>3</v>
      </c>
      <c r="LX130" s="148">
        <v>8</v>
      </c>
      <c r="LY130" s="148">
        <v>9</v>
      </c>
      <c r="LZ130" s="148">
        <v>12</v>
      </c>
      <c r="MA130" s="148">
        <v>9</v>
      </c>
      <c r="MB130" s="148">
        <v>19</v>
      </c>
      <c r="MC130" s="148">
        <v>13</v>
      </c>
      <c r="MD130" s="148">
        <v>4</v>
      </c>
      <c r="ME130" s="148">
        <v>11</v>
      </c>
      <c r="MF130" s="148">
        <v>11</v>
      </c>
      <c r="MG130" s="148">
        <v>8</v>
      </c>
      <c r="MH130" s="148">
        <v>5</v>
      </c>
      <c r="MI130" s="148">
        <v>9</v>
      </c>
      <c r="MJ130" s="148">
        <v>7</v>
      </c>
      <c r="MK130" s="148">
        <v>12</v>
      </c>
      <c r="ML130" s="148">
        <v>14</v>
      </c>
      <c r="MM130" s="148">
        <v>18</v>
      </c>
      <c r="MN130" s="148">
        <v>5</v>
      </c>
      <c r="MO130" s="148">
        <v>5</v>
      </c>
      <c r="MP130" s="148">
        <v>7</v>
      </c>
      <c r="MQ130" s="148">
        <v>9</v>
      </c>
      <c r="MR130" s="148">
        <v>10</v>
      </c>
      <c r="MS130" s="148">
        <v>14</v>
      </c>
      <c r="MT130" s="148">
        <v>12</v>
      </c>
      <c r="MU130" s="148">
        <v>12</v>
      </c>
      <c r="MV130" s="148">
        <v>11</v>
      </c>
      <c r="MW130" s="148">
        <v>18</v>
      </c>
      <c r="MX130" s="148">
        <v>23</v>
      </c>
      <c r="MY130" s="148">
        <v>23</v>
      </c>
      <c r="MZ130" s="148">
        <v>22</v>
      </c>
      <c r="NA130" s="148">
        <v>19</v>
      </c>
      <c r="NB130" s="148">
        <v>18</v>
      </c>
      <c r="NC130" s="148">
        <v>21</v>
      </c>
      <c r="ND130" s="148">
        <v>28</v>
      </c>
      <c r="NE130" s="148">
        <v>24</v>
      </c>
      <c r="NF130" s="148">
        <v>19</v>
      </c>
      <c r="NG130" s="148">
        <v>16</v>
      </c>
      <c r="NH130" s="148">
        <v>17</v>
      </c>
      <c r="NI130" s="148">
        <v>16</v>
      </c>
      <c r="NJ130" s="148">
        <v>14</v>
      </c>
      <c r="NK130" s="148">
        <v>10</v>
      </c>
      <c r="NL130" s="148">
        <v>17</v>
      </c>
      <c r="NM130" s="148">
        <v>11</v>
      </c>
      <c r="NN130" s="148">
        <v>11</v>
      </c>
      <c r="NO130" s="148">
        <v>10</v>
      </c>
      <c r="NP130" s="148">
        <v>12</v>
      </c>
      <c r="NQ130" s="148">
        <v>7</v>
      </c>
      <c r="NR130" s="148">
        <v>9</v>
      </c>
      <c r="NS130" s="148">
        <v>5</v>
      </c>
      <c r="NT130" s="148">
        <v>9</v>
      </c>
      <c r="NU130" s="148">
        <v>5</v>
      </c>
      <c r="NV130" s="148">
        <v>8</v>
      </c>
      <c r="NW130" s="148">
        <v>11</v>
      </c>
      <c r="NX130" s="148">
        <v>10</v>
      </c>
      <c r="NY130" s="148">
        <v>14</v>
      </c>
      <c r="NZ130" s="148">
        <v>13</v>
      </c>
      <c r="OA130" s="148">
        <v>13</v>
      </c>
      <c r="OB130" s="148">
        <v>12</v>
      </c>
      <c r="OC130" s="148">
        <v>9</v>
      </c>
      <c r="OD130" s="148">
        <v>14</v>
      </c>
      <c r="OE130" s="148">
        <v>15</v>
      </c>
      <c r="OF130" s="148">
        <v>14</v>
      </c>
      <c r="OG130" s="148">
        <v>14</v>
      </c>
      <c r="OH130" s="148">
        <v>12</v>
      </c>
      <c r="OI130" s="148">
        <v>8</v>
      </c>
      <c r="OJ130" s="148">
        <v>10</v>
      </c>
      <c r="OK130" s="148">
        <v>9</v>
      </c>
      <c r="OL130" s="148">
        <v>15</v>
      </c>
      <c r="OM130" s="148">
        <v>12</v>
      </c>
      <c r="ON130" s="148">
        <v>13</v>
      </c>
      <c r="OO130" s="148">
        <v>15</v>
      </c>
      <c r="OP130" s="148">
        <v>9</v>
      </c>
      <c r="OQ130" s="148">
        <v>6</v>
      </c>
      <c r="OR130" s="148">
        <v>11</v>
      </c>
      <c r="OS130" s="148">
        <v>11</v>
      </c>
      <c r="OT130" s="148">
        <v>9</v>
      </c>
      <c r="OU130" s="148">
        <v>25</v>
      </c>
      <c r="OV130" s="148">
        <v>22</v>
      </c>
      <c r="OW130" s="148">
        <v>18</v>
      </c>
      <c r="OX130" s="148">
        <v>22</v>
      </c>
      <c r="OY130" s="351">
        <f t="shared" si="115"/>
        <v>21</v>
      </c>
      <c r="OZ130" s="148">
        <v>20</v>
      </c>
      <c r="PA130" s="148">
        <v>14</v>
      </c>
      <c r="PB130" s="148">
        <v>14</v>
      </c>
      <c r="PC130" s="148">
        <v>16</v>
      </c>
      <c r="PD130" s="148">
        <v>16</v>
      </c>
      <c r="PE130" s="148">
        <v>14</v>
      </c>
      <c r="PF130" s="148">
        <v>10</v>
      </c>
      <c r="PG130" s="351">
        <f t="shared" si="116"/>
        <v>9.5</v>
      </c>
      <c r="PH130" s="148">
        <v>9</v>
      </c>
      <c r="PI130" s="148">
        <v>10</v>
      </c>
      <c r="PJ130" s="351">
        <f t="shared" si="117"/>
        <v>17</v>
      </c>
      <c r="PK130" s="148">
        <v>24</v>
      </c>
      <c r="PL130" s="148">
        <v>25</v>
      </c>
      <c r="PM130" s="148">
        <v>16</v>
      </c>
      <c r="PN130" s="148">
        <v>15</v>
      </c>
      <c r="PO130" s="96">
        <v>16</v>
      </c>
      <c r="PP130" s="148">
        <v>13</v>
      </c>
      <c r="PQ130" s="148">
        <v>10</v>
      </c>
      <c r="PR130" s="148">
        <v>6</v>
      </c>
      <c r="PS130" s="148">
        <v>11</v>
      </c>
      <c r="PT130" s="148">
        <v>13</v>
      </c>
      <c r="PU130" s="148">
        <v>9</v>
      </c>
      <c r="PV130" s="148">
        <v>7</v>
      </c>
      <c r="PW130" s="148">
        <v>13</v>
      </c>
      <c r="PX130" s="148">
        <v>8</v>
      </c>
      <c r="PY130" s="148">
        <v>11</v>
      </c>
      <c r="PZ130" s="148">
        <v>7</v>
      </c>
      <c r="QA130" s="148">
        <v>9</v>
      </c>
      <c r="QB130" s="148">
        <v>12</v>
      </c>
      <c r="QC130" s="148">
        <v>8</v>
      </c>
      <c r="QD130" s="148">
        <v>6</v>
      </c>
      <c r="QE130" s="148">
        <v>5</v>
      </c>
      <c r="QF130" s="148">
        <v>5</v>
      </c>
      <c r="QG130" s="148">
        <v>11</v>
      </c>
      <c r="QH130" s="148">
        <v>10</v>
      </c>
      <c r="QI130" s="148">
        <v>15</v>
      </c>
      <c r="QJ130" s="148">
        <v>9</v>
      </c>
      <c r="QK130" s="148">
        <v>8</v>
      </c>
      <c r="QL130" s="148">
        <v>7</v>
      </c>
      <c r="QM130" s="148">
        <v>10</v>
      </c>
      <c r="QN130" s="148">
        <v>13</v>
      </c>
      <c r="QO130" s="148">
        <v>16</v>
      </c>
      <c r="QP130" s="148">
        <v>8</v>
      </c>
      <c r="QQ130" s="148">
        <v>8</v>
      </c>
      <c r="QR130" s="148">
        <v>13</v>
      </c>
      <c r="QS130" s="148">
        <v>0</v>
      </c>
      <c r="QT130" s="148">
        <v>0</v>
      </c>
      <c r="QU130" s="148">
        <v>0</v>
      </c>
      <c r="QV130" s="148">
        <v>0</v>
      </c>
      <c r="QW130" s="148">
        <v>11</v>
      </c>
      <c r="QX130" s="148">
        <v>10</v>
      </c>
      <c r="QY130" s="148">
        <v>22</v>
      </c>
      <c r="QZ130" s="148">
        <v>7</v>
      </c>
      <c r="RA130" s="148">
        <v>4</v>
      </c>
      <c r="RB130" s="96">
        <v>7</v>
      </c>
      <c r="RC130" s="148">
        <v>7</v>
      </c>
      <c r="RD130" s="96">
        <v>1</v>
      </c>
      <c r="RE130" s="148">
        <v>4</v>
      </c>
      <c r="RF130" s="148">
        <v>8</v>
      </c>
      <c r="RG130" s="96">
        <v>5</v>
      </c>
      <c r="RH130" s="96">
        <v>5</v>
      </c>
      <c r="RI130" s="96">
        <v>8</v>
      </c>
      <c r="RJ130" s="96">
        <v>7</v>
      </c>
      <c r="RK130" s="96">
        <v>7</v>
      </c>
      <c r="RL130" s="96">
        <v>9</v>
      </c>
      <c r="RM130" s="96">
        <v>7</v>
      </c>
      <c r="RN130" s="96">
        <v>4</v>
      </c>
      <c r="RO130" s="148">
        <v>4</v>
      </c>
      <c r="RP130" s="148">
        <v>7</v>
      </c>
      <c r="RQ130" s="148">
        <v>15</v>
      </c>
      <c r="RR130" s="148">
        <v>14</v>
      </c>
      <c r="RS130" s="148">
        <v>11</v>
      </c>
      <c r="RT130" s="148">
        <v>12</v>
      </c>
      <c r="RU130" s="148">
        <v>9</v>
      </c>
      <c r="RV130" s="148">
        <v>6</v>
      </c>
      <c r="RW130" s="148">
        <v>13</v>
      </c>
      <c r="RX130" s="148">
        <v>11</v>
      </c>
      <c r="RY130" s="148">
        <v>7</v>
      </c>
      <c r="RZ130" s="148">
        <v>8</v>
      </c>
      <c r="SA130" s="148">
        <v>4</v>
      </c>
      <c r="SB130" s="148">
        <v>3</v>
      </c>
      <c r="SC130" s="148">
        <v>6</v>
      </c>
      <c r="SD130" s="148">
        <v>5</v>
      </c>
      <c r="SE130" s="148">
        <v>3</v>
      </c>
      <c r="SF130" s="148">
        <v>6</v>
      </c>
      <c r="SG130" s="148">
        <v>3</v>
      </c>
      <c r="SH130" s="148">
        <v>1</v>
      </c>
      <c r="SI130" s="148">
        <v>2</v>
      </c>
      <c r="SJ130" s="148">
        <v>8</v>
      </c>
      <c r="SK130" s="148">
        <v>7</v>
      </c>
      <c r="SL130" s="148">
        <v>4</v>
      </c>
      <c r="SM130" s="148">
        <v>6</v>
      </c>
      <c r="SN130" s="148">
        <v>4</v>
      </c>
      <c r="SO130" s="148">
        <v>2</v>
      </c>
      <c r="SP130" s="148">
        <v>7</v>
      </c>
      <c r="SQ130" s="148">
        <v>6</v>
      </c>
      <c r="SR130" s="148">
        <v>5</v>
      </c>
      <c r="SS130" s="148">
        <v>10</v>
      </c>
      <c r="ST130" s="148">
        <v>5</v>
      </c>
      <c r="SU130" s="148">
        <v>5</v>
      </c>
      <c r="SV130" s="148">
        <v>4</v>
      </c>
      <c r="SW130" s="148">
        <v>5</v>
      </c>
      <c r="SX130" s="148">
        <v>5</v>
      </c>
      <c r="SY130" s="148">
        <v>6</v>
      </c>
      <c r="SZ130" s="148">
        <v>5</v>
      </c>
      <c r="TA130" s="148">
        <v>2</v>
      </c>
      <c r="TB130" s="148">
        <v>6</v>
      </c>
      <c r="TC130" s="148">
        <v>5</v>
      </c>
      <c r="TD130" s="148">
        <v>2</v>
      </c>
      <c r="TE130" s="148">
        <v>4</v>
      </c>
      <c r="TF130" s="148">
        <v>3</v>
      </c>
      <c r="TG130" s="148">
        <v>5</v>
      </c>
      <c r="TH130" s="148">
        <v>7</v>
      </c>
      <c r="TI130" s="148">
        <v>5</v>
      </c>
      <c r="TJ130" s="148">
        <v>4</v>
      </c>
      <c r="TK130" s="148">
        <v>10</v>
      </c>
      <c r="TL130" s="148">
        <v>12</v>
      </c>
      <c r="TM130" s="148">
        <v>4</v>
      </c>
      <c r="TN130" s="148">
        <v>4</v>
      </c>
      <c r="TO130" s="148">
        <v>4</v>
      </c>
      <c r="TP130" s="148">
        <v>5</v>
      </c>
      <c r="TQ130" s="148">
        <v>6</v>
      </c>
      <c r="TR130" s="148">
        <v>5</v>
      </c>
      <c r="TS130" s="148">
        <v>5</v>
      </c>
      <c r="TT130" s="148">
        <v>8</v>
      </c>
      <c r="TU130" s="148">
        <v>8</v>
      </c>
      <c r="TV130" s="148">
        <v>9</v>
      </c>
      <c r="TW130" s="148">
        <v>3</v>
      </c>
      <c r="TX130" s="148">
        <v>5</v>
      </c>
      <c r="TY130" s="148">
        <v>6</v>
      </c>
      <c r="TZ130" s="148">
        <v>12</v>
      </c>
      <c r="UA130" s="148">
        <v>13</v>
      </c>
      <c r="UB130" s="148">
        <v>15</v>
      </c>
      <c r="UC130" s="148">
        <v>9</v>
      </c>
      <c r="UD130" s="148">
        <v>8</v>
      </c>
      <c r="UE130" s="148">
        <v>2</v>
      </c>
      <c r="UF130" s="148">
        <v>6</v>
      </c>
      <c r="UG130" s="148">
        <v>7</v>
      </c>
      <c r="UH130" s="148">
        <v>11</v>
      </c>
      <c r="UI130" s="148">
        <v>10</v>
      </c>
      <c r="UJ130" s="148">
        <v>11</v>
      </c>
      <c r="UK130" s="148">
        <v>14</v>
      </c>
      <c r="UL130" s="148">
        <v>7</v>
      </c>
      <c r="UM130" s="148">
        <v>7</v>
      </c>
      <c r="UN130" s="148">
        <v>16</v>
      </c>
      <c r="UO130" s="148">
        <v>18</v>
      </c>
      <c r="UP130" s="148">
        <v>19</v>
      </c>
      <c r="UQ130" s="148">
        <v>19</v>
      </c>
      <c r="UR130" s="148">
        <v>14</v>
      </c>
      <c r="US130" s="148">
        <v>20</v>
      </c>
      <c r="UT130" s="148">
        <v>8</v>
      </c>
      <c r="UU130" s="148">
        <v>0</v>
      </c>
      <c r="UV130" s="148">
        <v>10</v>
      </c>
      <c r="UW130" s="148">
        <v>14</v>
      </c>
      <c r="UX130" s="148">
        <v>21</v>
      </c>
      <c r="UY130" s="148">
        <v>29</v>
      </c>
      <c r="UZ130" s="148">
        <v>23</v>
      </c>
      <c r="VA130" s="148">
        <v>17</v>
      </c>
      <c r="VB130" s="148">
        <v>16</v>
      </c>
      <c r="VC130" s="148">
        <v>13</v>
      </c>
      <c r="VD130" s="148">
        <v>11</v>
      </c>
      <c r="VE130" s="148">
        <v>9</v>
      </c>
      <c r="VF130" s="148">
        <v>11</v>
      </c>
      <c r="VG130" s="148">
        <v>23</v>
      </c>
      <c r="VH130" s="148">
        <v>23</v>
      </c>
      <c r="VI130" s="148">
        <v>26</v>
      </c>
      <c r="VJ130" s="148">
        <v>23</v>
      </c>
      <c r="VK130" s="148">
        <v>21</v>
      </c>
      <c r="VL130" s="148">
        <v>23</v>
      </c>
      <c r="VM130" s="148">
        <v>21</v>
      </c>
      <c r="VN130" s="148">
        <v>18</v>
      </c>
      <c r="VO130" s="148">
        <v>17</v>
      </c>
      <c r="VP130" s="148">
        <v>18</v>
      </c>
      <c r="VQ130" s="148">
        <v>17</v>
      </c>
      <c r="VR130" s="148">
        <v>12</v>
      </c>
      <c r="VS130" s="148">
        <v>10</v>
      </c>
      <c r="VT130" s="148">
        <v>12</v>
      </c>
      <c r="VU130" s="148">
        <v>4</v>
      </c>
      <c r="VV130" s="148">
        <v>0</v>
      </c>
      <c r="VW130" s="148">
        <v>0</v>
      </c>
      <c r="VX130" s="148">
        <v>0</v>
      </c>
      <c r="VY130" s="148">
        <v>0</v>
      </c>
      <c r="VZ130" s="148">
        <v>0</v>
      </c>
      <c r="WA130" s="148">
        <v>0</v>
      </c>
      <c r="WB130" s="148">
        <v>0</v>
      </c>
      <c r="WC130" s="148">
        <v>0</v>
      </c>
      <c r="WD130" s="148">
        <v>0</v>
      </c>
      <c r="WE130" s="148">
        <v>0</v>
      </c>
      <c r="WF130" s="148">
        <v>0</v>
      </c>
      <c r="WG130" s="148">
        <v>0</v>
      </c>
      <c r="WH130" s="148">
        <v>0</v>
      </c>
      <c r="WI130" s="148">
        <v>1</v>
      </c>
      <c r="WJ130" s="148">
        <v>14</v>
      </c>
      <c r="WK130" s="148">
        <v>36</v>
      </c>
      <c r="WL130" s="148">
        <v>70</v>
      </c>
      <c r="WM130" s="148">
        <v>0</v>
      </c>
      <c r="WN130" s="148">
        <v>0</v>
      </c>
      <c r="WO130" s="148">
        <v>0</v>
      </c>
      <c r="WP130" s="148">
        <v>0</v>
      </c>
      <c r="WQ130" s="148">
        <v>0</v>
      </c>
      <c r="WR130" s="148">
        <v>0</v>
      </c>
      <c r="WS130" s="148">
        <v>0</v>
      </c>
      <c r="WT130" s="148">
        <v>0</v>
      </c>
      <c r="WU130" s="148">
        <v>0</v>
      </c>
      <c r="WV130" s="148">
        <v>0</v>
      </c>
      <c r="WW130" s="148">
        <v>0</v>
      </c>
      <c r="WX130" s="148">
        <v>0</v>
      </c>
      <c r="WY130" s="148">
        <v>0</v>
      </c>
      <c r="WZ130" s="148">
        <v>0</v>
      </c>
      <c r="XA130" s="148">
        <v>0</v>
      </c>
      <c r="XB130" s="148">
        <v>0</v>
      </c>
      <c r="XC130" s="148">
        <v>0</v>
      </c>
      <c r="XD130" s="148">
        <v>0</v>
      </c>
      <c r="XE130" s="148">
        <v>0</v>
      </c>
      <c r="XF130" s="148">
        <v>0</v>
      </c>
      <c r="XG130" s="148">
        <v>0</v>
      </c>
      <c r="XH130" s="148">
        <v>0</v>
      </c>
      <c r="XI130" s="148">
        <v>0</v>
      </c>
      <c r="XJ130" s="148">
        <v>0</v>
      </c>
      <c r="XK130" s="148">
        <v>0</v>
      </c>
    </row>
    <row r="131" spans="1:635" s="148" customFormat="1" x14ac:dyDescent="0.2">
      <c r="A131" s="354"/>
      <c r="B131" s="354">
        <v>17</v>
      </c>
      <c r="C131" s="399">
        <f t="shared" ca="1" si="113"/>
        <v>0</v>
      </c>
      <c r="D131" s="400">
        <f t="shared" ca="1" si="118"/>
        <v>0</v>
      </c>
      <c r="E131" s="419">
        <f t="shared" ca="1" si="119"/>
        <v>1</v>
      </c>
      <c r="F131" s="401"/>
      <c r="G131" s="148">
        <v>1</v>
      </c>
      <c r="H131" s="148">
        <v>0</v>
      </c>
      <c r="I131" s="355">
        <v>0</v>
      </c>
      <c r="J131" s="148">
        <v>0</v>
      </c>
      <c r="K131" s="148">
        <v>1</v>
      </c>
      <c r="L131" s="148">
        <v>3</v>
      </c>
      <c r="M131" s="148">
        <v>0</v>
      </c>
      <c r="N131" s="148">
        <v>1</v>
      </c>
      <c r="O131" s="148">
        <v>0</v>
      </c>
      <c r="P131" s="148">
        <v>0</v>
      </c>
      <c r="Q131" s="148">
        <v>0</v>
      </c>
      <c r="R131" s="148">
        <v>0</v>
      </c>
      <c r="S131" s="148">
        <v>1</v>
      </c>
      <c r="T131" s="148">
        <v>1</v>
      </c>
      <c r="U131" s="148">
        <v>0</v>
      </c>
      <c r="V131" s="148">
        <v>0</v>
      </c>
      <c r="W131" s="148">
        <v>0</v>
      </c>
      <c r="X131" s="148">
        <v>2</v>
      </c>
      <c r="Y131" s="148">
        <v>2</v>
      </c>
      <c r="Z131" s="148">
        <v>2</v>
      </c>
      <c r="AA131" s="148">
        <v>6</v>
      </c>
      <c r="AB131" s="148">
        <v>7</v>
      </c>
      <c r="AC131" s="148">
        <v>7</v>
      </c>
      <c r="AD131" s="148">
        <v>10</v>
      </c>
      <c r="AE131" s="148">
        <v>7</v>
      </c>
      <c r="AF131" s="148">
        <v>2</v>
      </c>
      <c r="AG131" s="148">
        <v>1</v>
      </c>
      <c r="AH131" s="148">
        <v>2</v>
      </c>
      <c r="AI131" s="148">
        <v>4</v>
      </c>
      <c r="AJ131" s="148">
        <v>12</v>
      </c>
      <c r="AK131" s="148">
        <v>20</v>
      </c>
      <c r="AL131" s="148">
        <v>20</v>
      </c>
      <c r="AM131" s="148">
        <v>26</v>
      </c>
      <c r="AN131" s="148">
        <v>33</v>
      </c>
      <c r="AO131" s="148">
        <v>31</v>
      </c>
      <c r="AP131" s="360">
        <v>27</v>
      </c>
      <c r="AQ131" s="148">
        <v>23</v>
      </c>
      <c r="AR131" s="148">
        <v>23</v>
      </c>
      <c r="AS131" s="148">
        <v>24</v>
      </c>
      <c r="AT131" s="148">
        <v>13</v>
      </c>
      <c r="AU131" s="148">
        <v>17</v>
      </c>
      <c r="AV131" s="148">
        <v>21</v>
      </c>
      <c r="AW131" s="148">
        <v>16</v>
      </c>
      <c r="AX131" s="148">
        <v>13</v>
      </c>
      <c r="AY131" s="148">
        <v>14</v>
      </c>
      <c r="AZ131" s="148">
        <v>13</v>
      </c>
      <c r="BA131" s="148">
        <v>20</v>
      </c>
      <c r="BB131" s="148">
        <v>14</v>
      </c>
      <c r="BC131" s="148">
        <v>18</v>
      </c>
      <c r="BD131" s="148">
        <v>25</v>
      </c>
      <c r="BE131" s="148">
        <v>29</v>
      </c>
      <c r="BF131" s="148">
        <v>19</v>
      </c>
      <c r="BG131" s="148">
        <v>22</v>
      </c>
      <c r="BH131" s="148">
        <v>17</v>
      </c>
      <c r="BI131" s="148">
        <v>18</v>
      </c>
      <c r="BJ131" s="148">
        <v>19</v>
      </c>
      <c r="BK131" s="148">
        <v>26</v>
      </c>
      <c r="BL131" s="148">
        <v>33</v>
      </c>
      <c r="BM131" s="148">
        <v>31</v>
      </c>
      <c r="BN131" s="148">
        <v>19</v>
      </c>
      <c r="BO131" s="148">
        <v>14</v>
      </c>
      <c r="BP131" s="148">
        <v>14</v>
      </c>
      <c r="BQ131" s="148">
        <v>12</v>
      </c>
      <c r="BR131" s="148">
        <v>10</v>
      </c>
      <c r="BS131" s="148">
        <v>10</v>
      </c>
      <c r="BT131" s="148">
        <v>15</v>
      </c>
      <c r="BU131" s="148">
        <v>26</v>
      </c>
      <c r="BV131" s="148">
        <v>22</v>
      </c>
      <c r="BW131" s="148">
        <v>16</v>
      </c>
      <c r="BX131" s="148">
        <v>20</v>
      </c>
      <c r="BY131" s="148">
        <v>25</v>
      </c>
      <c r="BZ131" s="148">
        <v>34</v>
      </c>
      <c r="CA131" s="148">
        <v>31</v>
      </c>
      <c r="CB131" s="148">
        <v>17</v>
      </c>
      <c r="CC131" s="148">
        <v>16</v>
      </c>
      <c r="CD131" s="148">
        <v>22</v>
      </c>
      <c r="CE131" s="148">
        <v>28</v>
      </c>
      <c r="CF131" s="148">
        <v>25</v>
      </c>
      <c r="CG131" s="148">
        <v>24</v>
      </c>
      <c r="CH131" s="148">
        <v>20</v>
      </c>
      <c r="CI131" s="148">
        <v>19</v>
      </c>
      <c r="CJ131" s="148">
        <v>14</v>
      </c>
      <c r="CK131" s="148">
        <v>12</v>
      </c>
      <c r="CL131" s="148">
        <v>16</v>
      </c>
      <c r="CM131" s="148">
        <v>23</v>
      </c>
      <c r="CN131" s="148">
        <v>30</v>
      </c>
      <c r="CO131" s="148">
        <v>26</v>
      </c>
      <c r="CP131" s="148">
        <v>20</v>
      </c>
      <c r="CQ131" s="148">
        <v>18</v>
      </c>
      <c r="CR131" s="148">
        <v>22</v>
      </c>
      <c r="CS131" s="148">
        <v>21</v>
      </c>
      <c r="CT131" s="148">
        <v>18</v>
      </c>
      <c r="CU131" s="148">
        <v>26</v>
      </c>
      <c r="CV131" s="148">
        <v>31</v>
      </c>
      <c r="CW131" s="148">
        <v>27</v>
      </c>
      <c r="CX131" s="148">
        <v>20</v>
      </c>
      <c r="CY131" s="148">
        <v>14</v>
      </c>
      <c r="CZ131" s="148">
        <v>23</v>
      </c>
      <c r="DA131" s="148">
        <v>20</v>
      </c>
      <c r="DB131" s="148">
        <v>11</v>
      </c>
      <c r="DC131" s="148">
        <v>7</v>
      </c>
      <c r="DD131" s="148">
        <v>12</v>
      </c>
      <c r="DE131" s="148">
        <v>17</v>
      </c>
      <c r="DF131" s="148">
        <v>26</v>
      </c>
      <c r="DG131" s="148">
        <v>35</v>
      </c>
      <c r="DH131" s="148">
        <v>29</v>
      </c>
      <c r="DI131" s="148">
        <v>22</v>
      </c>
      <c r="DJ131" s="148">
        <v>18</v>
      </c>
      <c r="DK131" s="148">
        <v>79</v>
      </c>
      <c r="DL131" s="148">
        <v>79</v>
      </c>
      <c r="DM131" s="148">
        <v>17</v>
      </c>
      <c r="DN131" s="148">
        <v>24</v>
      </c>
      <c r="DO131" s="148">
        <v>26</v>
      </c>
      <c r="DP131" s="148">
        <v>21</v>
      </c>
      <c r="DQ131" s="148">
        <v>21</v>
      </c>
      <c r="DR131" s="96">
        <v>30</v>
      </c>
      <c r="DS131" s="148">
        <v>26</v>
      </c>
      <c r="DT131" s="398">
        <v>25</v>
      </c>
      <c r="DU131" s="398">
        <v>29</v>
      </c>
      <c r="DV131" s="397">
        <v>22</v>
      </c>
      <c r="DW131" s="397">
        <v>18</v>
      </c>
      <c r="DX131" s="398">
        <v>27</v>
      </c>
      <c r="DY131" s="148">
        <v>24</v>
      </c>
      <c r="DZ131" s="148">
        <v>15</v>
      </c>
      <c r="EA131" s="148">
        <v>23</v>
      </c>
      <c r="EB131" s="148">
        <v>17</v>
      </c>
      <c r="EC131" s="148">
        <v>23</v>
      </c>
      <c r="ED131" s="148">
        <v>15</v>
      </c>
      <c r="EE131" s="148">
        <v>30</v>
      </c>
      <c r="EF131" s="148">
        <v>28</v>
      </c>
      <c r="EG131" s="148">
        <v>18</v>
      </c>
      <c r="EH131" s="148">
        <v>23</v>
      </c>
      <c r="EI131" s="148">
        <v>27</v>
      </c>
      <c r="EJ131" s="148">
        <v>35</v>
      </c>
      <c r="EK131" s="148">
        <v>26</v>
      </c>
      <c r="EL131" s="148">
        <v>34</v>
      </c>
      <c r="EM131" s="148">
        <v>22</v>
      </c>
      <c r="EN131" s="148">
        <v>16</v>
      </c>
      <c r="EO131" s="148">
        <v>18</v>
      </c>
      <c r="EP131" s="148">
        <v>11</v>
      </c>
      <c r="EQ131" s="148">
        <v>13</v>
      </c>
      <c r="ER131" s="148">
        <v>13</v>
      </c>
      <c r="ES131" s="148">
        <v>14</v>
      </c>
      <c r="ET131" s="148">
        <v>14</v>
      </c>
      <c r="EU131" s="148">
        <v>18</v>
      </c>
      <c r="EV131" s="148">
        <v>14</v>
      </c>
      <c r="EW131" s="148">
        <v>8</v>
      </c>
      <c r="EX131" s="148">
        <v>11</v>
      </c>
      <c r="EY131" s="148">
        <v>28</v>
      </c>
      <c r="EZ131" s="148">
        <v>28</v>
      </c>
      <c r="FA131" s="148">
        <v>35</v>
      </c>
      <c r="FB131" s="148">
        <v>43</v>
      </c>
      <c r="FC131" s="148">
        <v>46</v>
      </c>
      <c r="FD131" s="148">
        <v>40</v>
      </c>
      <c r="FE131" s="148">
        <v>28</v>
      </c>
      <c r="FF131" s="148">
        <v>16</v>
      </c>
      <c r="FG131" s="148">
        <v>14</v>
      </c>
      <c r="FH131" s="148">
        <v>32</v>
      </c>
      <c r="FI131" s="148">
        <v>33</v>
      </c>
      <c r="FJ131" s="148">
        <v>32</v>
      </c>
      <c r="FK131" s="148">
        <v>29</v>
      </c>
      <c r="FL131" s="148">
        <v>28</v>
      </c>
      <c r="FM131" s="148">
        <v>24</v>
      </c>
      <c r="FN131" s="148">
        <v>22</v>
      </c>
      <c r="FO131" s="148">
        <v>25</v>
      </c>
      <c r="FP131" s="148">
        <v>30</v>
      </c>
      <c r="FQ131" s="148">
        <v>29</v>
      </c>
      <c r="FR131" s="148">
        <v>32</v>
      </c>
      <c r="FS131" s="96">
        <v>29</v>
      </c>
      <c r="FT131" s="148">
        <v>22</v>
      </c>
      <c r="FU131" s="398">
        <v>23</v>
      </c>
      <c r="FV131" s="398">
        <v>28</v>
      </c>
      <c r="FW131" s="397">
        <v>22</v>
      </c>
      <c r="FX131" s="397">
        <v>18</v>
      </c>
      <c r="FY131" s="398">
        <v>14</v>
      </c>
      <c r="FZ131" s="148">
        <v>11</v>
      </c>
      <c r="GA131" s="148">
        <v>27</v>
      </c>
      <c r="GB131" s="148">
        <v>26</v>
      </c>
      <c r="GC131" s="148">
        <v>20</v>
      </c>
      <c r="GD131" s="148">
        <v>29</v>
      </c>
      <c r="GE131" s="148">
        <v>24</v>
      </c>
      <c r="GF131" s="148">
        <v>16</v>
      </c>
      <c r="GG131" s="148">
        <v>26</v>
      </c>
      <c r="GH131" s="148">
        <v>31</v>
      </c>
      <c r="GI131" s="148">
        <v>37</v>
      </c>
      <c r="GJ131" s="148">
        <v>26</v>
      </c>
      <c r="GK131" s="148">
        <v>38</v>
      </c>
      <c r="GL131" s="148">
        <v>30</v>
      </c>
      <c r="GM131" s="148">
        <v>33</v>
      </c>
      <c r="GN131" s="148">
        <v>39</v>
      </c>
      <c r="GO131" s="148">
        <v>30</v>
      </c>
      <c r="GP131" s="148">
        <v>26</v>
      </c>
      <c r="GQ131" s="148">
        <v>40</v>
      </c>
      <c r="GR131" s="148">
        <v>27</v>
      </c>
      <c r="GS131" s="148">
        <v>37</v>
      </c>
      <c r="GT131" s="148">
        <v>31</v>
      </c>
      <c r="GU131" s="148">
        <v>34</v>
      </c>
      <c r="GV131" s="148">
        <v>44</v>
      </c>
      <c r="GW131" s="148">
        <v>38</v>
      </c>
      <c r="GX131" s="148">
        <v>32</v>
      </c>
      <c r="GY131" s="148">
        <v>38</v>
      </c>
      <c r="GZ131" s="148">
        <v>48</v>
      </c>
      <c r="HA131" s="148">
        <v>52</v>
      </c>
      <c r="HB131" s="148">
        <v>48</v>
      </c>
      <c r="HC131" s="148">
        <v>43</v>
      </c>
      <c r="HD131" s="148">
        <v>45</v>
      </c>
      <c r="HE131" s="148">
        <v>43</v>
      </c>
      <c r="HF131" s="148">
        <v>49</v>
      </c>
      <c r="HG131" s="148">
        <v>49</v>
      </c>
      <c r="HH131" s="148">
        <v>28</v>
      </c>
      <c r="HI131" s="148">
        <v>43</v>
      </c>
      <c r="HJ131" s="148">
        <v>33</v>
      </c>
      <c r="HK131" s="148">
        <v>36</v>
      </c>
      <c r="HL131" s="148">
        <v>45</v>
      </c>
      <c r="HM131" s="148">
        <v>37</v>
      </c>
      <c r="HN131" s="148">
        <v>41</v>
      </c>
      <c r="HO131" s="148">
        <v>44</v>
      </c>
      <c r="HP131" s="148">
        <v>52</v>
      </c>
      <c r="HQ131" s="148">
        <v>39</v>
      </c>
      <c r="HR131" s="148">
        <v>46</v>
      </c>
      <c r="HS131" s="148">
        <v>51</v>
      </c>
      <c r="HT131" s="148">
        <v>46</v>
      </c>
      <c r="HU131" s="148">
        <v>34</v>
      </c>
      <c r="HV131" s="148">
        <v>32</v>
      </c>
      <c r="HW131" s="148">
        <v>36</v>
      </c>
      <c r="HX131" s="148">
        <v>30</v>
      </c>
      <c r="HY131" s="148">
        <v>17</v>
      </c>
      <c r="HZ131" s="148">
        <v>22</v>
      </c>
      <c r="IA131" s="148">
        <v>31</v>
      </c>
      <c r="IB131" s="148">
        <v>29</v>
      </c>
      <c r="IC131" s="148">
        <v>30</v>
      </c>
      <c r="ID131" s="148">
        <v>32</v>
      </c>
      <c r="IE131" s="148">
        <v>24</v>
      </c>
      <c r="IF131" s="148">
        <v>35</v>
      </c>
      <c r="IG131" s="148">
        <v>34</v>
      </c>
      <c r="IH131" s="148">
        <v>30</v>
      </c>
      <c r="II131" s="148">
        <v>31</v>
      </c>
      <c r="IJ131" s="148">
        <v>46</v>
      </c>
      <c r="IK131" s="148">
        <v>36</v>
      </c>
      <c r="IL131" s="148">
        <v>23</v>
      </c>
      <c r="IM131" s="148">
        <v>26</v>
      </c>
      <c r="IN131" s="351">
        <f t="shared" si="114"/>
        <v>32</v>
      </c>
      <c r="IO131" s="148">
        <v>38</v>
      </c>
      <c r="IP131" s="148">
        <v>35</v>
      </c>
      <c r="IQ131" s="148">
        <v>29</v>
      </c>
      <c r="IR131" s="148">
        <v>32</v>
      </c>
      <c r="IS131" s="148">
        <v>39</v>
      </c>
      <c r="IT131" s="148">
        <v>37</v>
      </c>
      <c r="IU131" s="148">
        <v>41</v>
      </c>
      <c r="IV131" s="148">
        <v>56</v>
      </c>
      <c r="IW131" s="148">
        <v>40</v>
      </c>
      <c r="IX131" s="148">
        <v>37</v>
      </c>
      <c r="IY131" s="148">
        <v>37</v>
      </c>
      <c r="IZ131" s="148">
        <v>35</v>
      </c>
      <c r="JA131" s="148">
        <v>47</v>
      </c>
      <c r="JB131" s="148">
        <v>49</v>
      </c>
      <c r="JC131" s="148">
        <v>41</v>
      </c>
      <c r="JD131" s="148">
        <v>47</v>
      </c>
      <c r="JE131" s="148">
        <v>35</v>
      </c>
      <c r="JF131" s="353">
        <f t="shared" si="120"/>
        <v>42.5</v>
      </c>
      <c r="JG131" s="148">
        <v>50</v>
      </c>
      <c r="JH131" s="148">
        <v>32</v>
      </c>
      <c r="JI131" s="148">
        <v>35</v>
      </c>
      <c r="JJ131" s="148">
        <v>43</v>
      </c>
      <c r="JK131" s="148">
        <v>43</v>
      </c>
      <c r="JL131" s="148">
        <v>41</v>
      </c>
      <c r="JM131" s="148">
        <v>47</v>
      </c>
      <c r="JN131" s="351">
        <f t="shared" si="121"/>
        <v>44</v>
      </c>
      <c r="JO131" s="148">
        <v>41</v>
      </c>
      <c r="JP131" s="148">
        <v>31</v>
      </c>
      <c r="JQ131" s="148">
        <v>35</v>
      </c>
      <c r="JR131" s="148">
        <v>44</v>
      </c>
      <c r="JS131" s="148">
        <v>38</v>
      </c>
      <c r="JT131" s="148">
        <v>27</v>
      </c>
      <c r="JU131" s="148">
        <v>20</v>
      </c>
      <c r="JV131" s="351">
        <f t="shared" si="122"/>
        <v>26</v>
      </c>
      <c r="JW131" s="148">
        <v>32</v>
      </c>
      <c r="JX131" s="148">
        <v>31</v>
      </c>
      <c r="JY131" s="148">
        <v>33</v>
      </c>
      <c r="JZ131" s="148">
        <v>28</v>
      </c>
      <c r="KA131" s="148">
        <v>33</v>
      </c>
      <c r="KB131" s="148">
        <v>57</v>
      </c>
      <c r="KC131" s="148">
        <v>60</v>
      </c>
      <c r="KD131" s="148">
        <v>87</v>
      </c>
      <c r="KE131" s="148">
        <v>78</v>
      </c>
      <c r="KF131" s="148">
        <v>54</v>
      </c>
      <c r="KG131" s="148">
        <v>43</v>
      </c>
      <c r="KH131" s="148">
        <v>31</v>
      </c>
      <c r="KI131" s="148">
        <v>44</v>
      </c>
      <c r="KJ131" s="148">
        <v>49</v>
      </c>
      <c r="KK131" s="148">
        <v>39</v>
      </c>
      <c r="KL131" s="148">
        <v>53</v>
      </c>
      <c r="KM131" s="148">
        <v>65</v>
      </c>
      <c r="KN131" s="148">
        <v>36</v>
      </c>
      <c r="KO131" s="148">
        <v>35</v>
      </c>
      <c r="KP131" s="148">
        <v>48</v>
      </c>
      <c r="KQ131" s="148">
        <v>47</v>
      </c>
      <c r="KR131" s="148">
        <v>49</v>
      </c>
      <c r="KS131" s="148">
        <v>48</v>
      </c>
      <c r="KT131" s="148">
        <v>41</v>
      </c>
      <c r="KU131" s="148">
        <v>28</v>
      </c>
      <c r="KV131" s="148">
        <v>33</v>
      </c>
      <c r="KW131" s="148">
        <v>41</v>
      </c>
      <c r="KX131" s="148">
        <v>35</v>
      </c>
      <c r="KY131" s="148">
        <v>38</v>
      </c>
      <c r="KZ131" s="418">
        <f t="shared" si="123"/>
        <v>39</v>
      </c>
      <c r="LA131" s="418">
        <f t="shared" si="124"/>
        <v>37</v>
      </c>
      <c r="LB131" s="418">
        <f t="shared" si="125"/>
        <v>35</v>
      </c>
      <c r="LC131" s="418">
        <f t="shared" si="126"/>
        <v>33</v>
      </c>
      <c r="LD131" s="418">
        <f t="shared" si="127"/>
        <v>31</v>
      </c>
      <c r="LE131" s="418">
        <f t="shared" si="128"/>
        <v>30</v>
      </c>
      <c r="LF131" s="418">
        <f t="shared" si="129"/>
        <v>30</v>
      </c>
      <c r="LG131" s="418">
        <f t="shared" si="130"/>
        <v>29</v>
      </c>
      <c r="LH131" s="418">
        <f t="shared" si="131"/>
        <v>27</v>
      </c>
      <c r="LI131" s="418">
        <f t="shared" si="132"/>
        <v>26</v>
      </c>
      <c r="LJ131" s="148">
        <v>24</v>
      </c>
      <c r="LK131" s="148">
        <v>27</v>
      </c>
      <c r="LL131" s="148">
        <v>23</v>
      </c>
      <c r="LM131" s="148">
        <v>23</v>
      </c>
      <c r="LN131" s="148">
        <v>29</v>
      </c>
      <c r="LO131" s="148">
        <v>30</v>
      </c>
      <c r="LP131" s="148">
        <v>27</v>
      </c>
      <c r="LQ131" s="148">
        <v>23</v>
      </c>
      <c r="LR131" s="148">
        <v>21</v>
      </c>
      <c r="LS131" s="148">
        <v>21</v>
      </c>
      <c r="LT131" s="148">
        <v>23</v>
      </c>
      <c r="LU131" s="148">
        <v>20</v>
      </c>
      <c r="LV131" s="148">
        <v>33</v>
      </c>
      <c r="LW131" s="148">
        <v>26</v>
      </c>
      <c r="LX131" s="148">
        <v>20</v>
      </c>
      <c r="LY131" s="148">
        <v>21</v>
      </c>
      <c r="LZ131" s="148">
        <v>28</v>
      </c>
      <c r="MA131" s="148">
        <v>34</v>
      </c>
      <c r="MB131" s="148">
        <v>32</v>
      </c>
      <c r="MC131" s="148">
        <v>36</v>
      </c>
      <c r="MD131" s="148">
        <v>25</v>
      </c>
      <c r="ME131" s="148">
        <v>27</v>
      </c>
      <c r="MF131" s="148">
        <v>32</v>
      </c>
      <c r="MG131" s="148">
        <v>37</v>
      </c>
      <c r="MH131" s="148">
        <v>39</v>
      </c>
      <c r="MI131" s="148">
        <v>28</v>
      </c>
      <c r="MJ131" s="148">
        <v>27</v>
      </c>
      <c r="MK131" s="148">
        <v>26</v>
      </c>
      <c r="ML131" s="148">
        <v>33</v>
      </c>
      <c r="MM131" s="148">
        <v>33</v>
      </c>
      <c r="MN131" s="148">
        <v>37</v>
      </c>
      <c r="MO131" s="148">
        <v>36</v>
      </c>
      <c r="MP131" s="148">
        <v>36</v>
      </c>
      <c r="MQ131" s="148">
        <v>36</v>
      </c>
      <c r="MR131" s="148">
        <v>43</v>
      </c>
      <c r="MS131" s="148">
        <v>35</v>
      </c>
      <c r="MT131" s="148">
        <v>32</v>
      </c>
      <c r="MU131" s="148">
        <v>30</v>
      </c>
      <c r="MV131" s="148">
        <v>26</v>
      </c>
      <c r="MW131" s="148">
        <v>28</v>
      </c>
      <c r="MX131" s="148">
        <v>33</v>
      </c>
      <c r="MY131" s="148">
        <v>36</v>
      </c>
      <c r="MZ131" s="148">
        <v>31</v>
      </c>
      <c r="NA131" s="148">
        <v>24</v>
      </c>
      <c r="NB131" s="148">
        <v>35</v>
      </c>
      <c r="NC131" s="148">
        <v>34</v>
      </c>
      <c r="ND131" s="148">
        <v>37</v>
      </c>
      <c r="NE131" s="148">
        <v>37</v>
      </c>
      <c r="NF131" s="148">
        <v>26</v>
      </c>
      <c r="NG131" s="148">
        <v>21</v>
      </c>
      <c r="NH131" s="148">
        <v>37</v>
      </c>
      <c r="NI131" s="148">
        <v>39</v>
      </c>
      <c r="NJ131" s="148">
        <v>25</v>
      </c>
      <c r="NK131" s="148">
        <v>31</v>
      </c>
      <c r="NL131" s="148">
        <v>33</v>
      </c>
      <c r="NM131" s="148">
        <v>32</v>
      </c>
      <c r="NN131" s="148">
        <v>30</v>
      </c>
      <c r="NO131" s="148">
        <v>27</v>
      </c>
      <c r="NP131" s="148">
        <v>29</v>
      </c>
      <c r="NQ131" s="148">
        <v>24</v>
      </c>
      <c r="NR131" s="148">
        <v>21</v>
      </c>
      <c r="NS131" s="148">
        <v>20</v>
      </c>
      <c r="NT131" s="148">
        <v>25</v>
      </c>
      <c r="NU131" s="148">
        <v>18</v>
      </c>
      <c r="NV131" s="148">
        <v>15</v>
      </c>
      <c r="NW131" s="148">
        <v>16</v>
      </c>
      <c r="NX131" s="148">
        <v>21</v>
      </c>
      <c r="NY131" s="148">
        <v>22</v>
      </c>
      <c r="NZ131" s="148">
        <v>19</v>
      </c>
      <c r="OA131" s="148">
        <v>19</v>
      </c>
      <c r="OB131" s="148">
        <v>28</v>
      </c>
      <c r="OC131" s="148">
        <v>19</v>
      </c>
      <c r="OD131" s="148">
        <v>21</v>
      </c>
      <c r="OE131" s="148">
        <v>18</v>
      </c>
      <c r="OF131" s="148">
        <v>24</v>
      </c>
      <c r="OG131" s="148">
        <v>22</v>
      </c>
      <c r="OH131" s="148">
        <v>19</v>
      </c>
      <c r="OI131" s="148">
        <v>36</v>
      </c>
      <c r="OJ131" s="148">
        <v>33</v>
      </c>
      <c r="OK131" s="148">
        <v>28</v>
      </c>
      <c r="OL131" s="148">
        <v>20</v>
      </c>
      <c r="OM131" s="148">
        <v>30</v>
      </c>
      <c r="ON131" s="148">
        <v>26</v>
      </c>
      <c r="OO131" s="148">
        <v>25</v>
      </c>
      <c r="OP131" s="148">
        <v>25</v>
      </c>
      <c r="OQ131" s="148">
        <v>19</v>
      </c>
      <c r="OR131" s="148">
        <v>30</v>
      </c>
      <c r="OS131" s="148">
        <v>32</v>
      </c>
      <c r="OT131" s="148">
        <v>36</v>
      </c>
      <c r="OU131" s="148">
        <v>38</v>
      </c>
      <c r="OV131" s="148">
        <v>30</v>
      </c>
      <c r="OW131" s="148">
        <v>31</v>
      </c>
      <c r="OX131" s="148">
        <v>23</v>
      </c>
      <c r="OY131" s="351">
        <f t="shared" si="115"/>
        <v>28</v>
      </c>
      <c r="OZ131" s="148">
        <v>33</v>
      </c>
      <c r="PA131" s="148">
        <v>38</v>
      </c>
      <c r="PB131" s="148">
        <v>34</v>
      </c>
      <c r="PC131" s="148">
        <v>27</v>
      </c>
      <c r="PD131" s="148">
        <v>32</v>
      </c>
      <c r="PE131" s="148">
        <v>32</v>
      </c>
      <c r="PF131" s="148">
        <v>27</v>
      </c>
      <c r="PG131" s="351">
        <f t="shared" si="116"/>
        <v>30.5</v>
      </c>
      <c r="PH131" s="148">
        <v>34</v>
      </c>
      <c r="PI131" s="148">
        <v>42</v>
      </c>
      <c r="PJ131" s="351">
        <f t="shared" si="117"/>
        <v>37</v>
      </c>
      <c r="PK131" s="148">
        <v>32</v>
      </c>
      <c r="PL131" s="148">
        <v>31</v>
      </c>
      <c r="PM131" s="148">
        <v>33</v>
      </c>
      <c r="PN131" s="148">
        <v>34</v>
      </c>
      <c r="PO131" s="96">
        <v>25</v>
      </c>
      <c r="PP131" s="148">
        <v>31</v>
      </c>
      <c r="PQ131" s="148">
        <v>26</v>
      </c>
      <c r="PR131" s="148">
        <v>31</v>
      </c>
      <c r="PS131" s="148">
        <v>25</v>
      </c>
      <c r="PT131" s="148">
        <v>27</v>
      </c>
      <c r="PU131" s="148">
        <v>28</v>
      </c>
      <c r="PV131" s="148">
        <v>26</v>
      </c>
      <c r="PW131" s="148">
        <v>13</v>
      </c>
      <c r="PX131" s="148">
        <v>20</v>
      </c>
      <c r="PY131" s="148">
        <v>26</v>
      </c>
      <c r="PZ131" s="148">
        <v>25</v>
      </c>
      <c r="QA131" s="148">
        <v>23</v>
      </c>
      <c r="QB131" s="148">
        <v>34</v>
      </c>
      <c r="QC131" s="148">
        <v>31</v>
      </c>
      <c r="QD131" s="148">
        <v>37</v>
      </c>
      <c r="QE131" s="148">
        <v>23</v>
      </c>
      <c r="QF131" s="148">
        <v>20</v>
      </c>
      <c r="QG131" s="148">
        <v>27</v>
      </c>
      <c r="QH131" s="148">
        <v>25</v>
      </c>
      <c r="QI131" s="148">
        <v>29</v>
      </c>
      <c r="QJ131" s="148">
        <v>34</v>
      </c>
      <c r="QK131" s="148">
        <v>36</v>
      </c>
      <c r="QL131" s="148">
        <v>23</v>
      </c>
      <c r="QM131" s="148">
        <v>31</v>
      </c>
      <c r="QN131" s="148">
        <v>37</v>
      </c>
      <c r="QO131" s="148">
        <v>32</v>
      </c>
      <c r="QP131" s="148">
        <v>35</v>
      </c>
      <c r="QQ131" s="148">
        <v>29</v>
      </c>
      <c r="QR131" s="148">
        <v>21</v>
      </c>
      <c r="QS131" s="148">
        <v>0</v>
      </c>
      <c r="QT131" s="148">
        <v>0</v>
      </c>
      <c r="QU131" s="148">
        <v>0</v>
      </c>
      <c r="QV131" s="148">
        <v>0</v>
      </c>
      <c r="QW131" s="148">
        <v>29</v>
      </c>
      <c r="QX131" s="148">
        <v>61</v>
      </c>
      <c r="QY131" s="148">
        <v>54</v>
      </c>
      <c r="QZ131" s="148">
        <v>37</v>
      </c>
      <c r="RA131" s="148">
        <v>31</v>
      </c>
      <c r="RB131" s="96">
        <v>22</v>
      </c>
      <c r="RC131" s="148">
        <v>31</v>
      </c>
      <c r="RD131" s="96">
        <v>26</v>
      </c>
      <c r="RE131" s="148">
        <v>29</v>
      </c>
      <c r="RF131" s="148">
        <v>38</v>
      </c>
      <c r="RG131" s="96">
        <v>28</v>
      </c>
      <c r="RH131" s="96">
        <v>23</v>
      </c>
      <c r="RI131" s="96">
        <v>23</v>
      </c>
      <c r="RJ131" s="96">
        <v>27</v>
      </c>
      <c r="RK131" s="96">
        <v>30</v>
      </c>
      <c r="RL131" s="96">
        <v>32</v>
      </c>
      <c r="RM131" s="96">
        <v>19</v>
      </c>
      <c r="RN131" s="96">
        <v>21</v>
      </c>
      <c r="RO131" s="148">
        <v>22</v>
      </c>
      <c r="RP131" s="148">
        <v>22</v>
      </c>
      <c r="RQ131" s="148">
        <v>24</v>
      </c>
      <c r="RR131" s="148">
        <v>18</v>
      </c>
      <c r="RS131" s="148">
        <v>16</v>
      </c>
      <c r="RT131" s="148">
        <v>24</v>
      </c>
      <c r="RU131" s="148">
        <v>20</v>
      </c>
      <c r="RV131" s="148">
        <v>22</v>
      </c>
      <c r="RW131" s="148">
        <v>32</v>
      </c>
      <c r="RX131" s="148">
        <v>33</v>
      </c>
      <c r="RY131" s="148">
        <v>22</v>
      </c>
      <c r="RZ131" s="148">
        <v>24</v>
      </c>
      <c r="SA131" s="148">
        <v>25</v>
      </c>
      <c r="SB131" s="148">
        <v>23</v>
      </c>
      <c r="SC131" s="148">
        <v>18</v>
      </c>
      <c r="SD131" s="148">
        <v>17</v>
      </c>
      <c r="SE131" s="148">
        <v>23</v>
      </c>
      <c r="SF131" s="148">
        <v>33</v>
      </c>
      <c r="SG131" s="148">
        <v>27</v>
      </c>
      <c r="SH131" s="148">
        <v>23</v>
      </c>
      <c r="SI131" s="148">
        <v>27</v>
      </c>
      <c r="SJ131" s="148">
        <v>23</v>
      </c>
      <c r="SK131" s="148">
        <v>28</v>
      </c>
      <c r="SL131" s="148">
        <v>27</v>
      </c>
      <c r="SM131" s="148">
        <v>19</v>
      </c>
      <c r="SN131" s="148">
        <v>25</v>
      </c>
      <c r="SO131" s="148">
        <v>24</v>
      </c>
      <c r="SP131" s="148">
        <v>31</v>
      </c>
      <c r="SQ131" s="148">
        <v>22</v>
      </c>
      <c r="SR131" s="148">
        <v>26</v>
      </c>
      <c r="SS131" s="148">
        <v>18</v>
      </c>
      <c r="ST131" s="148">
        <v>23</v>
      </c>
      <c r="SU131" s="148">
        <v>29</v>
      </c>
      <c r="SV131" s="148">
        <v>19</v>
      </c>
      <c r="SW131" s="148">
        <v>19</v>
      </c>
      <c r="SX131" s="148">
        <v>21</v>
      </c>
      <c r="SY131" s="148">
        <v>18</v>
      </c>
      <c r="SZ131" s="148">
        <v>19</v>
      </c>
      <c r="TA131" s="148">
        <v>23</v>
      </c>
      <c r="TB131" s="148">
        <v>20</v>
      </c>
      <c r="TC131" s="148">
        <v>23</v>
      </c>
      <c r="TD131" s="148">
        <v>18</v>
      </c>
      <c r="TE131" s="148">
        <v>18</v>
      </c>
      <c r="TF131" s="148">
        <v>28</v>
      </c>
      <c r="TG131" s="148">
        <v>11</v>
      </c>
      <c r="TH131" s="148">
        <v>22</v>
      </c>
      <c r="TI131" s="148">
        <v>19</v>
      </c>
      <c r="TJ131" s="148">
        <v>14</v>
      </c>
      <c r="TK131" s="148">
        <v>16</v>
      </c>
      <c r="TL131" s="148">
        <v>20</v>
      </c>
      <c r="TM131" s="148">
        <v>17</v>
      </c>
      <c r="TN131" s="148">
        <v>16</v>
      </c>
      <c r="TO131" s="148">
        <v>16</v>
      </c>
      <c r="TP131" s="148">
        <v>18</v>
      </c>
      <c r="TQ131" s="148">
        <v>19</v>
      </c>
      <c r="TR131" s="148">
        <v>14</v>
      </c>
      <c r="TS131" s="148">
        <v>7</v>
      </c>
      <c r="TT131" s="148">
        <v>13</v>
      </c>
      <c r="TU131" s="148">
        <v>14</v>
      </c>
      <c r="TV131" s="148">
        <v>19</v>
      </c>
      <c r="TW131" s="148">
        <v>12</v>
      </c>
      <c r="TX131" s="148">
        <v>16</v>
      </c>
      <c r="TY131" s="148">
        <v>13</v>
      </c>
      <c r="TZ131" s="148">
        <v>16</v>
      </c>
      <c r="UA131" s="148">
        <v>17</v>
      </c>
      <c r="UB131" s="148">
        <v>11</v>
      </c>
      <c r="UC131" s="148">
        <v>15</v>
      </c>
      <c r="UD131" s="148">
        <v>17</v>
      </c>
      <c r="UE131" s="148">
        <v>16</v>
      </c>
      <c r="UF131" s="148">
        <v>15</v>
      </c>
      <c r="UG131" s="148">
        <v>19</v>
      </c>
      <c r="UH131" s="148">
        <v>20</v>
      </c>
      <c r="UI131" s="148">
        <v>21</v>
      </c>
      <c r="UJ131" s="148">
        <v>17</v>
      </c>
      <c r="UK131" s="148">
        <v>24</v>
      </c>
      <c r="UL131" s="148">
        <v>11</v>
      </c>
      <c r="UM131" s="148">
        <v>15</v>
      </c>
      <c r="UN131" s="148">
        <v>22</v>
      </c>
      <c r="UO131" s="148">
        <v>16</v>
      </c>
      <c r="UP131" s="148">
        <v>17</v>
      </c>
      <c r="UQ131" s="148">
        <v>21</v>
      </c>
      <c r="UR131" s="148">
        <v>29</v>
      </c>
      <c r="US131" s="148">
        <v>24</v>
      </c>
      <c r="UT131" s="148">
        <v>5</v>
      </c>
      <c r="UU131" s="148">
        <v>0</v>
      </c>
      <c r="UV131" s="148">
        <v>12</v>
      </c>
      <c r="UW131" s="148">
        <v>30</v>
      </c>
      <c r="UX131" s="148">
        <v>35</v>
      </c>
      <c r="UY131" s="148">
        <v>35</v>
      </c>
      <c r="UZ131" s="148">
        <v>26</v>
      </c>
      <c r="VA131" s="148">
        <v>28</v>
      </c>
      <c r="VB131" s="148">
        <v>31</v>
      </c>
      <c r="VC131" s="148">
        <v>28</v>
      </c>
      <c r="VD131" s="148">
        <v>34</v>
      </c>
      <c r="VE131" s="148">
        <v>18</v>
      </c>
      <c r="VF131" s="148">
        <v>10</v>
      </c>
      <c r="VG131" s="148">
        <v>14</v>
      </c>
      <c r="VH131" s="148">
        <v>21</v>
      </c>
      <c r="VI131" s="148">
        <v>16</v>
      </c>
      <c r="VJ131" s="148">
        <v>19</v>
      </c>
      <c r="VK131" s="148">
        <v>18</v>
      </c>
      <c r="VL131" s="148">
        <v>10</v>
      </c>
      <c r="VM131" s="148">
        <v>9</v>
      </c>
      <c r="VN131" s="148">
        <v>14</v>
      </c>
      <c r="VO131" s="148">
        <v>17</v>
      </c>
      <c r="VP131" s="148">
        <v>22</v>
      </c>
      <c r="VQ131" s="148">
        <v>22</v>
      </c>
      <c r="VR131" s="148">
        <v>18</v>
      </c>
      <c r="VS131" s="148">
        <v>24</v>
      </c>
      <c r="VT131" s="148">
        <v>27</v>
      </c>
      <c r="VU131" s="148">
        <v>14</v>
      </c>
      <c r="VV131" s="148">
        <v>3</v>
      </c>
      <c r="VW131" s="148">
        <v>0</v>
      </c>
      <c r="VX131" s="148">
        <v>0</v>
      </c>
      <c r="VY131" s="148">
        <v>0</v>
      </c>
      <c r="VZ131" s="148">
        <v>0</v>
      </c>
      <c r="WA131" s="148">
        <v>0</v>
      </c>
      <c r="WB131" s="148">
        <v>0</v>
      </c>
      <c r="WC131" s="148">
        <v>0</v>
      </c>
      <c r="WD131" s="148">
        <v>0</v>
      </c>
      <c r="WE131" s="148">
        <v>0</v>
      </c>
      <c r="WF131" s="148">
        <v>0</v>
      </c>
      <c r="WG131" s="148">
        <v>0</v>
      </c>
      <c r="WH131" s="148">
        <v>0</v>
      </c>
      <c r="WI131" s="148">
        <v>0</v>
      </c>
      <c r="WJ131" s="148">
        <v>6</v>
      </c>
      <c r="WK131" s="148">
        <v>28</v>
      </c>
      <c r="WL131" s="148">
        <v>75</v>
      </c>
      <c r="WM131" s="148">
        <v>0</v>
      </c>
      <c r="WN131" s="148">
        <v>0</v>
      </c>
      <c r="WO131" s="148">
        <v>0</v>
      </c>
      <c r="WP131" s="148">
        <v>0</v>
      </c>
      <c r="WQ131" s="148">
        <v>0</v>
      </c>
      <c r="WR131" s="148">
        <v>0</v>
      </c>
      <c r="WS131" s="148">
        <v>0</v>
      </c>
      <c r="WT131" s="148">
        <v>0</v>
      </c>
      <c r="WU131" s="148">
        <v>0</v>
      </c>
      <c r="WV131" s="148">
        <v>0</v>
      </c>
      <c r="WW131" s="148">
        <v>0</v>
      </c>
      <c r="WX131" s="148">
        <v>0</v>
      </c>
      <c r="WY131" s="148">
        <v>0</v>
      </c>
      <c r="WZ131" s="148">
        <v>0</v>
      </c>
      <c r="XA131" s="148">
        <v>0</v>
      </c>
      <c r="XB131" s="148">
        <v>0</v>
      </c>
      <c r="XC131" s="148">
        <v>0</v>
      </c>
      <c r="XD131" s="148">
        <v>0</v>
      </c>
      <c r="XE131" s="148">
        <v>0</v>
      </c>
      <c r="XF131" s="148">
        <v>0</v>
      </c>
      <c r="XG131" s="148">
        <v>0</v>
      </c>
      <c r="XH131" s="148">
        <v>0</v>
      </c>
      <c r="XI131" s="148">
        <v>0</v>
      </c>
      <c r="XJ131" s="148">
        <v>0</v>
      </c>
      <c r="XK131" s="148">
        <v>0</v>
      </c>
    </row>
    <row r="132" spans="1:635" s="148" customFormat="1" x14ac:dyDescent="0.2">
      <c r="A132" s="327"/>
      <c r="B132" s="354">
        <v>18</v>
      </c>
      <c r="C132" s="399">
        <f t="shared" ca="1" si="113"/>
        <v>0</v>
      </c>
      <c r="D132" s="400">
        <f t="shared" ca="1" si="118"/>
        <v>0</v>
      </c>
      <c r="E132" s="419">
        <f t="shared" ca="1" si="119"/>
        <v>1</v>
      </c>
      <c r="F132" s="401"/>
      <c r="G132" s="148">
        <v>18</v>
      </c>
      <c r="H132" s="148">
        <v>18</v>
      </c>
      <c r="I132" s="355">
        <v>23.5</v>
      </c>
      <c r="J132" s="148">
        <v>29</v>
      </c>
      <c r="K132" s="148">
        <v>31</v>
      </c>
      <c r="L132" s="148">
        <v>27</v>
      </c>
      <c r="M132" s="148">
        <v>35</v>
      </c>
      <c r="N132" s="148">
        <v>38</v>
      </c>
      <c r="O132" s="148">
        <v>36</v>
      </c>
      <c r="P132" s="148">
        <v>29</v>
      </c>
      <c r="Q132" s="148">
        <v>20</v>
      </c>
      <c r="R132" s="148">
        <v>19</v>
      </c>
      <c r="S132" s="148">
        <v>25</v>
      </c>
      <c r="T132" s="148">
        <v>30</v>
      </c>
      <c r="U132" s="148">
        <v>21</v>
      </c>
      <c r="V132" s="148">
        <v>20</v>
      </c>
      <c r="W132" s="148">
        <v>29</v>
      </c>
      <c r="X132" s="148">
        <v>31</v>
      </c>
      <c r="Y132" s="148">
        <v>16</v>
      </c>
      <c r="Z132" s="148">
        <v>20</v>
      </c>
      <c r="AA132" s="148">
        <v>18</v>
      </c>
      <c r="AB132" s="148">
        <v>13</v>
      </c>
      <c r="AC132" s="148">
        <v>27</v>
      </c>
      <c r="AD132" s="148">
        <v>25</v>
      </c>
      <c r="AE132" s="148">
        <v>17</v>
      </c>
      <c r="AF132" s="148">
        <v>17</v>
      </c>
      <c r="AG132" s="148">
        <v>16</v>
      </c>
      <c r="AH132" s="148">
        <v>32</v>
      </c>
      <c r="AI132" s="148">
        <v>20</v>
      </c>
      <c r="AJ132" s="148">
        <v>20</v>
      </c>
      <c r="AK132" s="148">
        <v>17</v>
      </c>
      <c r="AL132" s="148">
        <v>22</v>
      </c>
      <c r="AM132" s="148">
        <v>18</v>
      </c>
      <c r="AN132" s="148">
        <v>18</v>
      </c>
      <c r="AO132" s="148">
        <v>19</v>
      </c>
      <c r="AP132" s="360">
        <v>16.5</v>
      </c>
      <c r="AQ132" s="148">
        <v>14</v>
      </c>
      <c r="AR132" s="148">
        <v>18</v>
      </c>
      <c r="AS132" s="148">
        <v>21</v>
      </c>
      <c r="AT132" s="148">
        <v>17</v>
      </c>
      <c r="AU132" s="148">
        <v>22</v>
      </c>
      <c r="AV132" s="148">
        <v>19</v>
      </c>
      <c r="AW132" s="148">
        <v>12</v>
      </c>
      <c r="AX132" s="148">
        <v>14</v>
      </c>
      <c r="AY132" s="148">
        <v>28</v>
      </c>
      <c r="AZ132" s="148">
        <v>37</v>
      </c>
      <c r="BA132" s="148">
        <v>36</v>
      </c>
      <c r="BB132" s="148">
        <v>18</v>
      </c>
      <c r="BC132" s="148">
        <v>22</v>
      </c>
      <c r="BD132" s="148">
        <v>35</v>
      </c>
      <c r="BE132" s="148">
        <v>56</v>
      </c>
      <c r="BF132" s="148">
        <v>48</v>
      </c>
      <c r="BG132" s="148">
        <v>31</v>
      </c>
      <c r="BH132" s="148">
        <v>31</v>
      </c>
      <c r="BI132" s="148">
        <v>23</v>
      </c>
      <c r="BJ132" s="148">
        <v>30</v>
      </c>
      <c r="BK132" s="148">
        <v>19</v>
      </c>
      <c r="BL132" s="148">
        <v>27</v>
      </c>
      <c r="BM132" s="148">
        <v>16</v>
      </c>
      <c r="BN132" s="148">
        <v>13</v>
      </c>
      <c r="BO132" s="148">
        <v>18</v>
      </c>
      <c r="BP132" s="148">
        <v>15</v>
      </c>
      <c r="BQ132" s="148">
        <v>16</v>
      </c>
      <c r="BR132" s="148">
        <v>27</v>
      </c>
      <c r="BS132" s="148">
        <v>23</v>
      </c>
      <c r="BT132" s="148">
        <v>20</v>
      </c>
      <c r="BU132" s="148">
        <v>17</v>
      </c>
      <c r="BV132" s="148">
        <v>21</v>
      </c>
      <c r="BW132" s="148">
        <v>23</v>
      </c>
      <c r="BX132" s="148">
        <v>21</v>
      </c>
      <c r="BY132" s="148">
        <v>29</v>
      </c>
      <c r="BZ132" s="148">
        <v>23</v>
      </c>
      <c r="CA132" s="148">
        <v>17</v>
      </c>
      <c r="CB132" s="148">
        <v>18</v>
      </c>
      <c r="CC132" s="148">
        <v>22</v>
      </c>
      <c r="CD132" s="148">
        <v>25</v>
      </c>
      <c r="CE132" s="148">
        <v>22</v>
      </c>
      <c r="CF132" s="148">
        <v>20</v>
      </c>
      <c r="CG132" s="148">
        <v>17</v>
      </c>
      <c r="CH132" s="148">
        <v>23</v>
      </c>
      <c r="CI132" s="148">
        <v>16</v>
      </c>
      <c r="CJ132" s="148">
        <v>17</v>
      </c>
      <c r="CK132" s="148">
        <v>16</v>
      </c>
      <c r="CL132" s="148">
        <v>24</v>
      </c>
      <c r="CM132" s="148">
        <v>32</v>
      </c>
      <c r="CN132" s="148">
        <v>25</v>
      </c>
      <c r="CO132" s="148">
        <v>14</v>
      </c>
      <c r="CP132" s="148">
        <v>13</v>
      </c>
      <c r="CQ132" s="148">
        <v>12</v>
      </c>
      <c r="CR132" s="148">
        <v>27</v>
      </c>
      <c r="CS132" s="148">
        <v>27</v>
      </c>
      <c r="CT132" s="148">
        <v>23</v>
      </c>
      <c r="CU132" s="148">
        <v>28</v>
      </c>
      <c r="CV132" s="148">
        <v>25</v>
      </c>
      <c r="CW132" s="148">
        <v>22</v>
      </c>
      <c r="CX132" s="148">
        <v>25</v>
      </c>
      <c r="CY132" s="148">
        <v>23</v>
      </c>
      <c r="CZ132" s="148">
        <v>18</v>
      </c>
      <c r="DA132" s="148">
        <v>19</v>
      </c>
      <c r="DB132" s="148">
        <v>26</v>
      </c>
      <c r="DC132" s="148">
        <v>33</v>
      </c>
      <c r="DD132" s="148">
        <v>30</v>
      </c>
      <c r="DE132" s="148">
        <v>21</v>
      </c>
      <c r="DF132" s="148">
        <v>18.5</v>
      </c>
      <c r="DG132" s="148">
        <v>16</v>
      </c>
      <c r="DH132" s="148">
        <v>15</v>
      </c>
      <c r="DI132" s="148">
        <v>26</v>
      </c>
      <c r="DJ132" s="148">
        <v>26</v>
      </c>
      <c r="DK132" s="148">
        <v>42</v>
      </c>
      <c r="DL132" s="148">
        <v>42</v>
      </c>
      <c r="DM132" s="148">
        <v>10</v>
      </c>
      <c r="DN132" s="148">
        <v>13</v>
      </c>
      <c r="DO132" s="148">
        <v>10</v>
      </c>
      <c r="DP132" s="148">
        <v>10</v>
      </c>
      <c r="DQ132" s="148">
        <v>23</v>
      </c>
      <c r="DR132" s="96">
        <v>16</v>
      </c>
      <c r="DS132" s="148">
        <v>12</v>
      </c>
      <c r="DT132" s="398">
        <v>12</v>
      </c>
      <c r="DU132" s="398">
        <v>15</v>
      </c>
      <c r="DV132" s="397">
        <v>20</v>
      </c>
      <c r="DW132" s="397">
        <v>18</v>
      </c>
      <c r="DX132" s="398">
        <v>8</v>
      </c>
      <c r="DY132" s="148">
        <v>11</v>
      </c>
      <c r="DZ132" s="148">
        <v>9</v>
      </c>
      <c r="EA132" s="148">
        <v>13</v>
      </c>
      <c r="EB132" s="148">
        <v>7</v>
      </c>
      <c r="EC132" s="148">
        <v>11</v>
      </c>
      <c r="ED132" s="148">
        <v>15</v>
      </c>
      <c r="EE132" s="148">
        <v>15</v>
      </c>
      <c r="EF132" s="148">
        <v>15</v>
      </c>
      <c r="EG132" s="148">
        <v>15</v>
      </c>
      <c r="EH132" s="148">
        <v>13</v>
      </c>
      <c r="EI132" s="148">
        <v>21</v>
      </c>
      <c r="EJ132" s="148">
        <v>19</v>
      </c>
      <c r="EK132" s="148">
        <v>15</v>
      </c>
      <c r="EL132" s="148">
        <v>20</v>
      </c>
      <c r="EM132" s="148">
        <v>21</v>
      </c>
      <c r="EN132" s="148">
        <v>16</v>
      </c>
      <c r="EO132" s="148">
        <v>19</v>
      </c>
      <c r="EP132" s="148">
        <v>11</v>
      </c>
      <c r="EQ132" s="148">
        <v>15</v>
      </c>
      <c r="ER132" s="148">
        <v>11</v>
      </c>
      <c r="ES132" s="148">
        <v>8</v>
      </c>
      <c r="ET132" s="148">
        <v>7</v>
      </c>
      <c r="EU132" s="148">
        <v>22</v>
      </c>
      <c r="EV132" s="148">
        <v>11</v>
      </c>
      <c r="EW132" s="148">
        <v>13</v>
      </c>
      <c r="EX132" s="148">
        <v>7</v>
      </c>
      <c r="EY132" s="148">
        <v>20</v>
      </c>
      <c r="EZ132" s="148">
        <v>22</v>
      </c>
      <c r="FA132" s="148">
        <v>30</v>
      </c>
      <c r="FB132" s="148">
        <v>35</v>
      </c>
      <c r="FC132" s="148">
        <v>58</v>
      </c>
      <c r="FD132" s="148">
        <v>53</v>
      </c>
      <c r="FE132" s="148">
        <v>37</v>
      </c>
      <c r="FF132" s="148">
        <v>26</v>
      </c>
      <c r="FG132" s="148">
        <v>25</v>
      </c>
      <c r="FH132" s="148">
        <v>33</v>
      </c>
      <c r="FI132" s="148">
        <v>32</v>
      </c>
      <c r="FJ132" s="148">
        <v>30</v>
      </c>
      <c r="FK132" s="148">
        <v>30</v>
      </c>
      <c r="FL132" s="148">
        <v>39</v>
      </c>
      <c r="FM132" s="148">
        <v>41</v>
      </c>
      <c r="FN132" s="148">
        <v>39</v>
      </c>
      <c r="FO132" s="148">
        <v>38</v>
      </c>
      <c r="FP132" s="148">
        <v>27</v>
      </c>
      <c r="FQ132" s="148">
        <v>27</v>
      </c>
      <c r="FR132" s="148">
        <v>29</v>
      </c>
      <c r="FS132" s="96">
        <v>23</v>
      </c>
      <c r="FT132" s="148">
        <v>20</v>
      </c>
      <c r="FU132" s="398">
        <v>32</v>
      </c>
      <c r="FV132" s="398">
        <v>21</v>
      </c>
      <c r="FW132" s="397">
        <v>25</v>
      </c>
      <c r="FX132" s="397">
        <v>28</v>
      </c>
      <c r="FY132" s="398">
        <v>31</v>
      </c>
      <c r="FZ132" s="148">
        <v>27</v>
      </c>
      <c r="GA132" s="148">
        <v>22</v>
      </c>
      <c r="GB132" s="148">
        <v>20</v>
      </c>
      <c r="GC132" s="148">
        <v>29</v>
      </c>
      <c r="GD132" s="148">
        <v>45</v>
      </c>
      <c r="GE132" s="148">
        <v>45</v>
      </c>
      <c r="GF132" s="148">
        <v>37</v>
      </c>
      <c r="GG132" s="148">
        <v>34</v>
      </c>
      <c r="GH132" s="148">
        <v>47</v>
      </c>
      <c r="GI132" s="148">
        <v>48</v>
      </c>
      <c r="GJ132" s="148">
        <v>37</v>
      </c>
      <c r="GK132" s="148">
        <v>27</v>
      </c>
      <c r="GL132" s="148">
        <v>25</v>
      </c>
      <c r="GM132" s="148">
        <v>32</v>
      </c>
      <c r="GN132" s="148">
        <v>38</v>
      </c>
      <c r="GO132" s="148">
        <v>36</v>
      </c>
      <c r="GP132" s="148">
        <v>38</v>
      </c>
      <c r="GQ132" s="148">
        <v>44</v>
      </c>
      <c r="GR132" s="148">
        <v>42</v>
      </c>
      <c r="GS132" s="148">
        <v>31</v>
      </c>
      <c r="GT132" s="148">
        <v>41</v>
      </c>
      <c r="GU132" s="148">
        <v>35</v>
      </c>
      <c r="GV132" s="148">
        <v>23</v>
      </c>
      <c r="GW132" s="148">
        <v>29</v>
      </c>
      <c r="GX132" s="148">
        <v>50</v>
      </c>
      <c r="GY132" s="148">
        <v>50</v>
      </c>
      <c r="GZ132" s="148">
        <v>46</v>
      </c>
      <c r="HA132" s="148">
        <v>42</v>
      </c>
      <c r="HB132" s="148">
        <v>36</v>
      </c>
      <c r="HC132" s="148">
        <v>33</v>
      </c>
      <c r="HD132" s="148">
        <v>42</v>
      </c>
      <c r="HE132" s="148">
        <v>39</v>
      </c>
      <c r="HF132" s="148">
        <v>41</v>
      </c>
      <c r="HG132" s="148">
        <v>38</v>
      </c>
      <c r="HH132" s="148">
        <v>22</v>
      </c>
      <c r="HI132" s="148">
        <v>38</v>
      </c>
      <c r="HJ132" s="148">
        <v>29</v>
      </c>
      <c r="HK132" s="148">
        <v>41</v>
      </c>
      <c r="HL132" s="148">
        <v>34</v>
      </c>
      <c r="HM132" s="148">
        <v>34</v>
      </c>
      <c r="HN132" s="148">
        <v>31</v>
      </c>
      <c r="HO132" s="148">
        <v>19</v>
      </c>
      <c r="HP132" s="148">
        <v>13</v>
      </c>
      <c r="HQ132" s="148">
        <v>35</v>
      </c>
      <c r="HR132" s="148">
        <v>30</v>
      </c>
      <c r="HS132" s="148">
        <v>31</v>
      </c>
      <c r="HT132" s="148">
        <v>33</v>
      </c>
      <c r="HU132" s="148">
        <v>33</v>
      </c>
      <c r="HV132" s="148">
        <v>26</v>
      </c>
      <c r="HW132" s="148">
        <v>31</v>
      </c>
      <c r="HX132" s="148">
        <v>28</v>
      </c>
      <c r="HY132" s="148">
        <v>26</v>
      </c>
      <c r="HZ132" s="148">
        <v>32</v>
      </c>
      <c r="IA132" s="148">
        <v>28</v>
      </c>
      <c r="IB132" s="148">
        <v>34</v>
      </c>
      <c r="IC132" s="148">
        <v>28</v>
      </c>
      <c r="ID132" s="148">
        <v>27</v>
      </c>
      <c r="IE132" s="148">
        <v>27</v>
      </c>
      <c r="IF132" s="148">
        <v>31</v>
      </c>
      <c r="IG132" s="148">
        <v>28</v>
      </c>
      <c r="IH132" s="148">
        <v>24</v>
      </c>
      <c r="II132" s="148">
        <v>15</v>
      </c>
      <c r="IJ132" s="148">
        <v>27</v>
      </c>
      <c r="IK132" s="148">
        <v>26</v>
      </c>
      <c r="IL132" s="148">
        <v>24</v>
      </c>
      <c r="IM132" s="148">
        <v>32</v>
      </c>
      <c r="IN132" s="351">
        <f t="shared" si="114"/>
        <v>29.5</v>
      </c>
      <c r="IO132" s="148">
        <v>27</v>
      </c>
      <c r="IP132" s="148">
        <v>17</v>
      </c>
      <c r="IQ132" s="148">
        <v>31</v>
      </c>
      <c r="IR132" s="148">
        <v>29</v>
      </c>
      <c r="IS132" s="148">
        <v>29</v>
      </c>
      <c r="IT132" s="148">
        <v>39</v>
      </c>
      <c r="IU132" s="148">
        <v>54</v>
      </c>
      <c r="IV132" s="148">
        <v>42</v>
      </c>
      <c r="IW132" s="148">
        <v>41</v>
      </c>
      <c r="IX132" s="148">
        <v>23</v>
      </c>
      <c r="IY132" s="148">
        <v>25</v>
      </c>
      <c r="IZ132" s="148">
        <v>44</v>
      </c>
      <c r="JA132" s="148">
        <v>65</v>
      </c>
      <c r="JB132" s="148">
        <v>38</v>
      </c>
      <c r="JC132" s="148">
        <v>41</v>
      </c>
      <c r="JD132" s="148">
        <v>38</v>
      </c>
      <c r="JE132" s="148">
        <v>30</v>
      </c>
      <c r="JF132" s="353">
        <f t="shared" si="120"/>
        <v>33</v>
      </c>
      <c r="JG132" s="148">
        <v>36</v>
      </c>
      <c r="JH132" s="148">
        <v>31</v>
      </c>
      <c r="JI132" s="148">
        <v>42</v>
      </c>
      <c r="JJ132" s="148">
        <v>39</v>
      </c>
      <c r="JK132" s="148">
        <v>29</v>
      </c>
      <c r="JL132" s="148">
        <v>28</v>
      </c>
      <c r="JM132" s="148">
        <v>39</v>
      </c>
      <c r="JN132" s="351">
        <f t="shared" si="121"/>
        <v>41</v>
      </c>
      <c r="JO132" s="148">
        <v>43</v>
      </c>
      <c r="JP132" s="148">
        <v>46</v>
      </c>
      <c r="JQ132" s="148">
        <v>31</v>
      </c>
      <c r="JR132" s="148">
        <v>28</v>
      </c>
      <c r="JS132" s="148">
        <v>26</v>
      </c>
      <c r="JT132" s="148">
        <v>33</v>
      </c>
      <c r="JU132" s="148">
        <v>36</v>
      </c>
      <c r="JV132" s="351">
        <f t="shared" si="122"/>
        <v>35.5</v>
      </c>
      <c r="JW132" s="148">
        <v>35</v>
      </c>
      <c r="JX132" s="148">
        <v>30</v>
      </c>
      <c r="JY132" s="148">
        <v>28</v>
      </c>
      <c r="JZ132" s="148">
        <v>23</v>
      </c>
      <c r="KA132" s="148">
        <v>26</v>
      </c>
      <c r="KB132" s="148">
        <v>34</v>
      </c>
      <c r="KC132" s="148">
        <v>26</v>
      </c>
      <c r="KD132" s="148">
        <v>40</v>
      </c>
      <c r="KE132" s="148">
        <v>57</v>
      </c>
      <c r="KF132" s="148">
        <v>43</v>
      </c>
      <c r="KG132" s="148">
        <v>41</v>
      </c>
      <c r="KH132" s="148">
        <v>49</v>
      </c>
      <c r="KI132" s="148">
        <v>43</v>
      </c>
      <c r="KJ132" s="148">
        <v>45</v>
      </c>
      <c r="KK132" s="148">
        <v>26</v>
      </c>
      <c r="KL132" s="148">
        <v>24</v>
      </c>
      <c r="KM132" s="148">
        <v>39</v>
      </c>
      <c r="KN132" s="148">
        <v>38</v>
      </c>
      <c r="KO132" s="148">
        <v>26</v>
      </c>
      <c r="KP132" s="148">
        <v>45</v>
      </c>
      <c r="KQ132" s="148">
        <v>49</v>
      </c>
      <c r="KR132" s="148">
        <v>37</v>
      </c>
      <c r="KS132" s="148">
        <v>39</v>
      </c>
      <c r="KT132" s="148">
        <v>31</v>
      </c>
      <c r="KU132" s="148">
        <v>34</v>
      </c>
      <c r="KV132" s="148">
        <v>40</v>
      </c>
      <c r="KW132" s="148">
        <v>39</v>
      </c>
      <c r="KX132" s="148">
        <v>38</v>
      </c>
      <c r="KY132" s="148">
        <v>46</v>
      </c>
      <c r="KZ132" s="418">
        <f t="shared" si="123"/>
        <v>41</v>
      </c>
      <c r="LA132" s="418">
        <f t="shared" si="124"/>
        <v>42</v>
      </c>
      <c r="LB132" s="418">
        <f t="shared" si="125"/>
        <v>42</v>
      </c>
      <c r="LC132" s="418">
        <f t="shared" si="126"/>
        <v>42</v>
      </c>
      <c r="LD132" s="418">
        <f t="shared" si="127"/>
        <v>43</v>
      </c>
      <c r="LE132" s="418">
        <f t="shared" si="128"/>
        <v>44</v>
      </c>
      <c r="LF132" s="418">
        <f t="shared" si="129"/>
        <v>44</v>
      </c>
      <c r="LG132" s="418">
        <f t="shared" si="130"/>
        <v>44</v>
      </c>
      <c r="LH132" s="418">
        <f t="shared" si="131"/>
        <v>44</v>
      </c>
      <c r="LI132" s="418">
        <f t="shared" si="132"/>
        <v>43</v>
      </c>
      <c r="LJ132" s="148">
        <v>53</v>
      </c>
      <c r="LK132" s="148">
        <v>56</v>
      </c>
      <c r="LL132" s="148">
        <v>50</v>
      </c>
      <c r="LM132" s="148">
        <v>36</v>
      </c>
      <c r="LN132" s="148">
        <v>52</v>
      </c>
      <c r="LO132" s="148">
        <v>40</v>
      </c>
      <c r="LP132" s="148">
        <v>31</v>
      </c>
      <c r="LQ132" s="148">
        <v>39</v>
      </c>
      <c r="LR132" s="148">
        <v>39</v>
      </c>
      <c r="LS132" s="148">
        <v>32</v>
      </c>
      <c r="LT132" s="148">
        <v>50</v>
      </c>
      <c r="LU132" s="148">
        <v>34</v>
      </c>
      <c r="LV132" s="148">
        <v>39</v>
      </c>
      <c r="LW132" s="148">
        <v>36</v>
      </c>
      <c r="LX132" s="148">
        <v>28</v>
      </c>
      <c r="LY132" s="148">
        <v>25</v>
      </c>
      <c r="LZ132" s="148">
        <v>28</v>
      </c>
      <c r="MA132" s="148">
        <v>31</v>
      </c>
      <c r="MB132" s="148">
        <v>25</v>
      </c>
      <c r="MC132" s="148">
        <v>32</v>
      </c>
      <c r="MD132" s="148">
        <v>29</v>
      </c>
      <c r="ME132" s="148">
        <v>32</v>
      </c>
      <c r="MF132" s="148">
        <v>27</v>
      </c>
      <c r="MG132" s="148">
        <v>35</v>
      </c>
      <c r="MH132" s="148">
        <v>35</v>
      </c>
      <c r="MI132" s="148">
        <v>40</v>
      </c>
      <c r="MJ132" s="148">
        <v>41</v>
      </c>
      <c r="MK132" s="148">
        <v>43</v>
      </c>
      <c r="ML132" s="148">
        <v>56</v>
      </c>
      <c r="MM132" s="148">
        <v>62</v>
      </c>
      <c r="MN132" s="148">
        <v>55</v>
      </c>
      <c r="MO132" s="148">
        <v>44</v>
      </c>
      <c r="MP132" s="148">
        <v>47</v>
      </c>
      <c r="MQ132" s="148">
        <v>41</v>
      </c>
      <c r="MR132" s="148">
        <v>61</v>
      </c>
      <c r="MS132" s="148">
        <v>59</v>
      </c>
      <c r="MT132" s="148">
        <v>54</v>
      </c>
      <c r="MU132" s="148">
        <v>52</v>
      </c>
      <c r="MV132" s="148">
        <v>48</v>
      </c>
      <c r="MW132" s="148">
        <v>62</v>
      </c>
      <c r="MX132" s="148">
        <v>46</v>
      </c>
      <c r="MY132" s="148">
        <v>52</v>
      </c>
      <c r="MZ132" s="148">
        <v>57</v>
      </c>
      <c r="NA132" s="148">
        <v>66</v>
      </c>
      <c r="NB132" s="148">
        <v>64</v>
      </c>
      <c r="NC132" s="148">
        <v>45</v>
      </c>
      <c r="ND132" s="148">
        <v>44</v>
      </c>
      <c r="NE132" s="148">
        <v>65</v>
      </c>
      <c r="NF132" s="148">
        <v>65</v>
      </c>
      <c r="NG132" s="148">
        <v>57</v>
      </c>
      <c r="NH132" s="148">
        <v>48</v>
      </c>
      <c r="NI132" s="148">
        <v>56</v>
      </c>
      <c r="NJ132" s="148">
        <v>47</v>
      </c>
      <c r="NK132" s="148">
        <v>44</v>
      </c>
      <c r="NL132" s="148">
        <v>43</v>
      </c>
      <c r="NM132" s="148">
        <v>33</v>
      </c>
      <c r="NN132" s="148">
        <v>41</v>
      </c>
      <c r="NO132" s="148">
        <v>39</v>
      </c>
      <c r="NP132" s="148">
        <v>27</v>
      </c>
      <c r="NQ132" s="148">
        <v>30</v>
      </c>
      <c r="NR132" s="148">
        <v>41</v>
      </c>
      <c r="NS132" s="148">
        <v>40</v>
      </c>
      <c r="NT132" s="148">
        <v>49</v>
      </c>
      <c r="NU132" s="148">
        <v>43</v>
      </c>
      <c r="NV132" s="148">
        <v>40</v>
      </c>
      <c r="NW132" s="148">
        <v>35</v>
      </c>
      <c r="NX132" s="148">
        <v>33</v>
      </c>
      <c r="NY132" s="148">
        <v>36</v>
      </c>
      <c r="NZ132" s="148">
        <v>44</v>
      </c>
      <c r="OA132" s="148">
        <v>43</v>
      </c>
      <c r="OB132" s="148">
        <v>37</v>
      </c>
      <c r="OC132" s="148">
        <v>28</v>
      </c>
      <c r="OD132" s="148">
        <v>30</v>
      </c>
      <c r="OE132" s="148">
        <v>34</v>
      </c>
      <c r="OF132" s="148">
        <v>22</v>
      </c>
      <c r="OG132" s="148">
        <v>43</v>
      </c>
      <c r="OH132" s="148">
        <v>39</v>
      </c>
      <c r="OI132" s="148">
        <v>51</v>
      </c>
      <c r="OJ132" s="148">
        <v>37</v>
      </c>
      <c r="OK132" s="148">
        <v>46</v>
      </c>
      <c r="OL132" s="148">
        <v>33</v>
      </c>
      <c r="OM132" s="148">
        <v>47</v>
      </c>
      <c r="ON132" s="148">
        <v>51</v>
      </c>
      <c r="OO132" s="148">
        <v>38</v>
      </c>
      <c r="OP132" s="148">
        <v>39</v>
      </c>
      <c r="OQ132" s="148">
        <v>46</v>
      </c>
      <c r="OR132" s="148">
        <v>48</v>
      </c>
      <c r="OS132" s="148">
        <v>39</v>
      </c>
      <c r="OT132" s="148">
        <v>38</v>
      </c>
      <c r="OU132" s="148">
        <v>31</v>
      </c>
      <c r="OV132" s="148">
        <v>55</v>
      </c>
      <c r="OW132" s="148">
        <v>58</v>
      </c>
      <c r="OX132" s="148">
        <v>55</v>
      </c>
      <c r="OY132" s="351">
        <f t="shared" si="115"/>
        <v>57.5</v>
      </c>
      <c r="OZ132" s="148">
        <v>60</v>
      </c>
      <c r="PA132" s="148">
        <v>58</v>
      </c>
      <c r="PB132" s="148">
        <v>50</v>
      </c>
      <c r="PC132" s="148">
        <v>43</v>
      </c>
      <c r="PD132" s="148">
        <v>45</v>
      </c>
      <c r="PE132" s="148">
        <v>51</v>
      </c>
      <c r="PF132" s="148">
        <v>47</v>
      </c>
      <c r="PG132" s="351">
        <f t="shared" si="116"/>
        <v>44.5</v>
      </c>
      <c r="PH132" s="148">
        <v>42</v>
      </c>
      <c r="PI132" s="148">
        <v>33</v>
      </c>
      <c r="PJ132" s="351">
        <f t="shared" si="117"/>
        <v>34</v>
      </c>
      <c r="PK132" s="148">
        <v>35</v>
      </c>
      <c r="PL132" s="148">
        <v>32</v>
      </c>
      <c r="PM132" s="148">
        <v>34</v>
      </c>
      <c r="PN132" s="148">
        <v>40</v>
      </c>
      <c r="PO132" s="96">
        <v>43</v>
      </c>
      <c r="PP132" s="148">
        <v>34</v>
      </c>
      <c r="PQ132" s="148">
        <v>17</v>
      </c>
      <c r="PR132" s="148">
        <v>29</v>
      </c>
      <c r="PS132" s="148">
        <v>29</v>
      </c>
      <c r="PT132" s="148">
        <v>25</v>
      </c>
      <c r="PU132" s="148">
        <v>24</v>
      </c>
      <c r="PV132" s="148">
        <v>17</v>
      </c>
      <c r="PW132" s="148">
        <v>12</v>
      </c>
      <c r="PX132" s="148">
        <v>11</v>
      </c>
      <c r="PY132" s="148">
        <v>18</v>
      </c>
      <c r="PZ132" s="148">
        <v>20</v>
      </c>
      <c r="QA132" s="148">
        <v>27</v>
      </c>
      <c r="QB132" s="148">
        <v>23</v>
      </c>
      <c r="QC132" s="148">
        <v>20</v>
      </c>
      <c r="QD132" s="148">
        <v>21</v>
      </c>
      <c r="QE132" s="148">
        <v>16</v>
      </c>
      <c r="QF132" s="148">
        <v>26</v>
      </c>
      <c r="QG132" s="148">
        <v>17</v>
      </c>
      <c r="QH132" s="148">
        <v>22</v>
      </c>
      <c r="QI132" s="148">
        <v>22</v>
      </c>
      <c r="QJ132" s="148">
        <v>16</v>
      </c>
      <c r="QK132" s="148">
        <v>19</v>
      </c>
      <c r="QL132" s="148">
        <v>16</v>
      </c>
      <c r="QM132" s="148">
        <v>17</v>
      </c>
      <c r="QN132" s="148">
        <v>22</v>
      </c>
      <c r="QO132" s="148">
        <v>18</v>
      </c>
      <c r="QP132" s="148">
        <v>26</v>
      </c>
      <c r="QQ132" s="148">
        <v>20</v>
      </c>
      <c r="QR132" s="148">
        <v>10</v>
      </c>
      <c r="QS132" s="148">
        <v>0</v>
      </c>
      <c r="QT132" s="148">
        <v>0</v>
      </c>
      <c r="QU132" s="148">
        <v>0</v>
      </c>
      <c r="QV132" s="148">
        <v>0</v>
      </c>
      <c r="QW132" s="148">
        <v>41</v>
      </c>
      <c r="QX132" s="148">
        <v>51</v>
      </c>
      <c r="QY132" s="148">
        <v>37</v>
      </c>
      <c r="QZ132" s="148">
        <v>25</v>
      </c>
      <c r="RA132" s="148">
        <v>22</v>
      </c>
      <c r="RB132" s="96">
        <v>18</v>
      </c>
      <c r="RC132" s="148">
        <v>24</v>
      </c>
      <c r="RD132" s="96">
        <v>15</v>
      </c>
      <c r="RE132" s="148">
        <v>17</v>
      </c>
      <c r="RF132" s="148">
        <v>16</v>
      </c>
      <c r="RG132" s="96">
        <v>20</v>
      </c>
      <c r="RH132" s="96">
        <v>18</v>
      </c>
      <c r="RI132" s="96">
        <v>13</v>
      </c>
      <c r="RJ132" s="96">
        <v>17</v>
      </c>
      <c r="RK132" s="96">
        <v>10</v>
      </c>
      <c r="RL132" s="96">
        <v>15</v>
      </c>
      <c r="RM132" s="96">
        <v>17</v>
      </c>
      <c r="RN132" s="96">
        <v>19</v>
      </c>
      <c r="RO132" s="148">
        <v>14</v>
      </c>
      <c r="RP132" s="148">
        <v>16</v>
      </c>
      <c r="RQ132" s="148">
        <v>25</v>
      </c>
      <c r="RR132" s="148">
        <v>21</v>
      </c>
      <c r="RS132" s="148">
        <v>18</v>
      </c>
      <c r="RT132" s="148">
        <v>24</v>
      </c>
      <c r="RU132" s="148">
        <v>13</v>
      </c>
      <c r="RV132" s="148">
        <v>12</v>
      </c>
      <c r="RW132" s="148">
        <v>13</v>
      </c>
      <c r="RX132" s="148">
        <v>13</v>
      </c>
      <c r="RY132" s="148">
        <v>12</v>
      </c>
      <c r="RZ132" s="148">
        <v>10</v>
      </c>
      <c r="SA132" s="148">
        <v>17</v>
      </c>
      <c r="SB132" s="148">
        <v>16</v>
      </c>
      <c r="SC132" s="148">
        <v>17</v>
      </c>
      <c r="SD132" s="148">
        <v>19</v>
      </c>
      <c r="SE132" s="148">
        <v>20</v>
      </c>
      <c r="SF132" s="148">
        <v>17</v>
      </c>
      <c r="SG132" s="148">
        <v>17</v>
      </c>
      <c r="SH132" s="148">
        <v>10</v>
      </c>
      <c r="SI132" s="148">
        <v>15</v>
      </c>
      <c r="SJ132" s="148">
        <v>15</v>
      </c>
      <c r="SK132" s="148">
        <v>9</v>
      </c>
      <c r="SL132" s="148">
        <v>10</v>
      </c>
      <c r="SM132" s="148">
        <v>15</v>
      </c>
      <c r="SN132" s="148">
        <v>18</v>
      </c>
      <c r="SO132" s="148">
        <v>18</v>
      </c>
      <c r="SP132" s="148">
        <v>13</v>
      </c>
      <c r="SQ132" s="148">
        <v>12</v>
      </c>
      <c r="SR132" s="148">
        <v>15</v>
      </c>
      <c r="SS132" s="148">
        <v>16</v>
      </c>
      <c r="ST132" s="148">
        <v>16</v>
      </c>
      <c r="SU132" s="148">
        <v>19</v>
      </c>
      <c r="SV132" s="148">
        <v>22</v>
      </c>
      <c r="SW132" s="148">
        <v>17</v>
      </c>
      <c r="SX132" s="148">
        <v>15</v>
      </c>
      <c r="SY132" s="148">
        <v>8</v>
      </c>
      <c r="SZ132" s="148">
        <v>6</v>
      </c>
      <c r="TA132" s="148">
        <v>11</v>
      </c>
      <c r="TB132" s="148">
        <v>22</v>
      </c>
      <c r="TC132" s="148">
        <v>26</v>
      </c>
      <c r="TD132" s="148">
        <v>21</v>
      </c>
      <c r="TE132" s="148">
        <v>15</v>
      </c>
      <c r="TF132" s="148">
        <v>17</v>
      </c>
      <c r="TG132" s="148">
        <v>14</v>
      </c>
      <c r="TH132" s="148">
        <v>18</v>
      </c>
      <c r="TI132" s="148">
        <v>22</v>
      </c>
      <c r="TJ132" s="148">
        <v>14</v>
      </c>
      <c r="TK132" s="148">
        <v>22</v>
      </c>
      <c r="TL132" s="148">
        <v>14</v>
      </c>
      <c r="TM132" s="148">
        <v>10</v>
      </c>
      <c r="TN132" s="148">
        <v>13</v>
      </c>
      <c r="TO132" s="148">
        <v>11</v>
      </c>
      <c r="TP132" s="148">
        <v>16</v>
      </c>
      <c r="TQ132" s="148">
        <v>8</v>
      </c>
      <c r="TR132" s="148">
        <v>7</v>
      </c>
      <c r="TS132" s="148">
        <v>8</v>
      </c>
      <c r="TT132" s="148">
        <v>12</v>
      </c>
      <c r="TU132" s="148">
        <v>17</v>
      </c>
      <c r="TV132" s="148">
        <v>9</v>
      </c>
      <c r="TW132" s="148">
        <v>11</v>
      </c>
      <c r="TX132" s="148">
        <v>15</v>
      </c>
      <c r="TY132" s="148">
        <v>18</v>
      </c>
      <c r="TZ132" s="148">
        <v>13</v>
      </c>
      <c r="UA132" s="148">
        <v>13</v>
      </c>
      <c r="UB132" s="148">
        <v>19</v>
      </c>
      <c r="UC132" s="148">
        <v>18</v>
      </c>
      <c r="UD132" s="148">
        <v>18</v>
      </c>
      <c r="UE132" s="148">
        <v>11</v>
      </c>
      <c r="UF132" s="148">
        <v>15</v>
      </c>
      <c r="UG132" s="148">
        <v>11</v>
      </c>
      <c r="UH132" s="148">
        <v>9</v>
      </c>
      <c r="UI132" s="148">
        <v>10</v>
      </c>
      <c r="UJ132" s="148">
        <v>12</v>
      </c>
      <c r="UK132" s="148">
        <v>14</v>
      </c>
      <c r="UL132" s="148">
        <v>12</v>
      </c>
      <c r="UM132" s="148">
        <v>11</v>
      </c>
      <c r="UN132" s="148">
        <v>10</v>
      </c>
      <c r="UO132" s="148">
        <v>12</v>
      </c>
      <c r="UP132" s="148">
        <v>13</v>
      </c>
      <c r="UQ132" s="148">
        <v>18</v>
      </c>
      <c r="UR132" s="148">
        <v>15</v>
      </c>
      <c r="US132" s="148">
        <v>15</v>
      </c>
      <c r="UT132" s="148">
        <v>3</v>
      </c>
      <c r="UU132" s="148">
        <v>0</v>
      </c>
      <c r="UV132" s="148">
        <v>12</v>
      </c>
      <c r="UW132" s="148">
        <v>34</v>
      </c>
      <c r="UX132" s="148">
        <v>38</v>
      </c>
      <c r="UY132" s="148">
        <v>20</v>
      </c>
      <c r="UZ132" s="148">
        <v>14</v>
      </c>
      <c r="VA132" s="148">
        <v>15</v>
      </c>
      <c r="VB132" s="148">
        <v>15</v>
      </c>
      <c r="VC132" s="148">
        <v>19</v>
      </c>
      <c r="VD132" s="148">
        <v>15</v>
      </c>
      <c r="VE132" s="148">
        <v>14</v>
      </c>
      <c r="VF132" s="148">
        <v>17</v>
      </c>
      <c r="VG132" s="148">
        <v>16</v>
      </c>
      <c r="VH132" s="148">
        <v>14</v>
      </c>
      <c r="VI132" s="148">
        <v>16</v>
      </c>
      <c r="VJ132" s="148">
        <v>15</v>
      </c>
      <c r="VK132" s="148">
        <v>16</v>
      </c>
      <c r="VL132" s="148">
        <v>16</v>
      </c>
      <c r="VM132" s="148">
        <v>12</v>
      </c>
      <c r="VN132" s="148">
        <v>14</v>
      </c>
      <c r="VO132" s="148">
        <v>19</v>
      </c>
      <c r="VP132" s="148">
        <v>20</v>
      </c>
      <c r="VQ132" s="148">
        <v>19</v>
      </c>
      <c r="VR132" s="148">
        <v>17</v>
      </c>
      <c r="VS132" s="148">
        <v>15</v>
      </c>
      <c r="VT132" s="148">
        <v>7</v>
      </c>
      <c r="VU132" s="148">
        <v>9</v>
      </c>
      <c r="VV132" s="148">
        <v>0</v>
      </c>
      <c r="VW132" s="148">
        <v>0</v>
      </c>
      <c r="VX132" s="148">
        <v>0</v>
      </c>
      <c r="VY132" s="148">
        <v>0</v>
      </c>
      <c r="VZ132" s="148">
        <v>0</v>
      </c>
      <c r="WA132" s="148">
        <v>0</v>
      </c>
      <c r="WB132" s="148">
        <v>0</v>
      </c>
      <c r="WC132" s="148">
        <v>0</v>
      </c>
      <c r="WD132" s="148">
        <v>0</v>
      </c>
      <c r="WE132" s="148">
        <v>0</v>
      </c>
      <c r="WF132" s="148">
        <v>0</v>
      </c>
      <c r="WG132" s="148">
        <v>0</v>
      </c>
      <c r="WH132" s="148">
        <v>0</v>
      </c>
      <c r="WI132" s="148">
        <v>0</v>
      </c>
      <c r="WJ132" s="148">
        <v>6</v>
      </c>
      <c r="WK132" s="148">
        <v>15</v>
      </c>
      <c r="WL132" s="148">
        <v>55</v>
      </c>
      <c r="WM132" s="148">
        <v>0</v>
      </c>
      <c r="WN132" s="148">
        <v>0</v>
      </c>
      <c r="WO132" s="148">
        <v>0</v>
      </c>
      <c r="WP132" s="148">
        <v>0</v>
      </c>
      <c r="WQ132" s="148">
        <v>0</v>
      </c>
      <c r="WR132" s="148">
        <v>0</v>
      </c>
      <c r="WS132" s="148">
        <v>0</v>
      </c>
      <c r="WT132" s="148">
        <v>0</v>
      </c>
      <c r="WU132" s="148">
        <v>0</v>
      </c>
      <c r="WV132" s="148">
        <v>0</v>
      </c>
      <c r="WW132" s="148">
        <v>0</v>
      </c>
      <c r="WX132" s="148">
        <v>0</v>
      </c>
      <c r="WY132" s="148">
        <v>0</v>
      </c>
      <c r="WZ132" s="148">
        <v>0</v>
      </c>
      <c r="XA132" s="148">
        <v>0</v>
      </c>
      <c r="XB132" s="148">
        <v>0</v>
      </c>
      <c r="XC132" s="148">
        <v>0</v>
      </c>
      <c r="XD132" s="148">
        <v>0</v>
      </c>
      <c r="XE132" s="148">
        <v>0</v>
      </c>
      <c r="XF132" s="148">
        <v>0</v>
      </c>
      <c r="XG132" s="148">
        <v>0</v>
      </c>
      <c r="XH132" s="148">
        <v>0</v>
      </c>
      <c r="XI132" s="148">
        <v>0</v>
      </c>
      <c r="XJ132" s="148">
        <v>0</v>
      </c>
      <c r="XK132" s="148">
        <v>0</v>
      </c>
    </row>
    <row r="133" spans="1:635" s="148" customFormat="1" x14ac:dyDescent="0.2">
      <c r="A133" s="354"/>
      <c r="B133" s="354">
        <v>19</v>
      </c>
      <c r="C133" s="399">
        <f t="shared" ca="1" si="113"/>
        <v>0</v>
      </c>
      <c r="D133" s="400">
        <f t="shared" ca="1" si="118"/>
        <v>0</v>
      </c>
      <c r="E133" s="419">
        <f t="shared" ca="1" si="119"/>
        <v>1</v>
      </c>
      <c r="F133" s="401"/>
      <c r="G133" s="148">
        <v>3</v>
      </c>
      <c r="H133" s="148">
        <v>1</v>
      </c>
      <c r="I133" s="355">
        <v>2.5</v>
      </c>
      <c r="J133" s="148">
        <v>4</v>
      </c>
      <c r="K133" s="148">
        <v>2</v>
      </c>
      <c r="L133" s="148">
        <v>1</v>
      </c>
      <c r="M133" s="148">
        <v>2</v>
      </c>
      <c r="N133" s="148">
        <v>2</v>
      </c>
      <c r="O133" s="148">
        <v>2</v>
      </c>
      <c r="P133" s="148">
        <v>2</v>
      </c>
      <c r="Q133" s="148">
        <v>1</v>
      </c>
      <c r="R133" s="148">
        <v>1</v>
      </c>
      <c r="S133" s="148">
        <v>0</v>
      </c>
      <c r="T133" s="148">
        <v>0</v>
      </c>
      <c r="U133" s="148">
        <v>3</v>
      </c>
      <c r="V133" s="148">
        <v>3</v>
      </c>
      <c r="W133" s="148">
        <v>1</v>
      </c>
      <c r="X133" s="148">
        <v>2</v>
      </c>
      <c r="Y133" s="148">
        <v>4</v>
      </c>
      <c r="Z133" s="148">
        <v>2</v>
      </c>
      <c r="AA133" s="148">
        <v>3</v>
      </c>
      <c r="AB133" s="148">
        <v>6</v>
      </c>
      <c r="AC133" s="148">
        <v>3</v>
      </c>
      <c r="AD133" s="148">
        <v>4</v>
      </c>
      <c r="AE133" s="148">
        <v>2</v>
      </c>
      <c r="AF133" s="148">
        <v>1</v>
      </c>
      <c r="AG133" s="148">
        <v>1</v>
      </c>
      <c r="AH133" s="148">
        <v>0</v>
      </c>
      <c r="AI133" s="148">
        <v>0</v>
      </c>
      <c r="AJ133" s="148">
        <v>1</v>
      </c>
      <c r="AK133" s="148">
        <v>2</v>
      </c>
      <c r="AL133" s="148">
        <v>1</v>
      </c>
      <c r="AM133" s="148">
        <v>2</v>
      </c>
      <c r="AN133" s="148">
        <v>3</v>
      </c>
      <c r="AO133" s="148">
        <v>3</v>
      </c>
      <c r="AP133" s="360">
        <v>3.5</v>
      </c>
      <c r="AQ133" s="148">
        <v>4</v>
      </c>
      <c r="AR133" s="148">
        <v>4</v>
      </c>
      <c r="AS133" s="148">
        <v>4</v>
      </c>
      <c r="AT133" s="148">
        <v>3</v>
      </c>
      <c r="AU133" s="148">
        <v>1</v>
      </c>
      <c r="AV133" s="148">
        <v>0</v>
      </c>
      <c r="AW133" s="148">
        <v>1</v>
      </c>
      <c r="AX133" s="148">
        <v>0</v>
      </c>
      <c r="AY133" s="148">
        <v>2</v>
      </c>
      <c r="AZ133" s="148">
        <v>1</v>
      </c>
      <c r="BA133" s="148">
        <v>6</v>
      </c>
      <c r="BB133" s="148">
        <v>5</v>
      </c>
      <c r="BC133" s="148">
        <v>7</v>
      </c>
      <c r="BD133" s="148">
        <v>5</v>
      </c>
      <c r="BE133" s="148">
        <v>2</v>
      </c>
      <c r="BF133" s="148">
        <v>4</v>
      </c>
      <c r="BG133" s="148">
        <v>3</v>
      </c>
      <c r="BH133" s="148">
        <v>1</v>
      </c>
      <c r="BI133" s="148">
        <v>2</v>
      </c>
      <c r="BJ133" s="148">
        <v>3</v>
      </c>
      <c r="BK133" s="148">
        <v>2</v>
      </c>
      <c r="BL133" s="148">
        <v>3</v>
      </c>
      <c r="BM133" s="148">
        <v>2</v>
      </c>
      <c r="BN133" s="148">
        <v>2</v>
      </c>
      <c r="BO133" s="148">
        <v>3</v>
      </c>
      <c r="BP133" s="148">
        <v>2</v>
      </c>
      <c r="BQ133" s="148">
        <v>3</v>
      </c>
      <c r="BR133" s="148">
        <v>4</v>
      </c>
      <c r="BS133" s="148">
        <v>1</v>
      </c>
      <c r="BT133" s="148">
        <v>2</v>
      </c>
      <c r="BU133" s="148">
        <v>2</v>
      </c>
      <c r="BV133" s="148">
        <v>3</v>
      </c>
      <c r="BW133" s="148">
        <v>3</v>
      </c>
      <c r="BX133" s="148">
        <v>3</v>
      </c>
      <c r="BY133" s="148">
        <v>1</v>
      </c>
      <c r="BZ133" s="148">
        <v>1</v>
      </c>
      <c r="CA133" s="148">
        <v>1</v>
      </c>
      <c r="CB133" s="148">
        <v>1</v>
      </c>
      <c r="CC133" s="148">
        <v>0</v>
      </c>
      <c r="CD133" s="148">
        <v>2</v>
      </c>
      <c r="CE133" s="148">
        <v>2</v>
      </c>
      <c r="CF133" s="148">
        <v>2</v>
      </c>
      <c r="CG133" s="148">
        <v>0</v>
      </c>
      <c r="CH133" s="148">
        <v>1</v>
      </c>
      <c r="CI133" s="148">
        <v>2</v>
      </c>
      <c r="CJ133" s="148">
        <v>1</v>
      </c>
      <c r="CK133" s="148">
        <v>2</v>
      </c>
      <c r="CL133" s="148">
        <v>5</v>
      </c>
      <c r="CM133" s="148">
        <v>2</v>
      </c>
      <c r="CN133" s="148">
        <v>4</v>
      </c>
      <c r="CO133" s="148">
        <v>3</v>
      </c>
      <c r="CP133" s="148">
        <v>3</v>
      </c>
      <c r="CQ133" s="148">
        <v>1</v>
      </c>
      <c r="CR133" s="148">
        <v>2</v>
      </c>
      <c r="CS133" s="148">
        <v>3</v>
      </c>
      <c r="CT133" s="148">
        <v>1</v>
      </c>
      <c r="CU133" s="148">
        <v>1</v>
      </c>
      <c r="CV133" s="148">
        <v>3</v>
      </c>
      <c r="CW133" s="148">
        <v>3</v>
      </c>
      <c r="CX133" s="148">
        <v>1</v>
      </c>
      <c r="CY133" s="148">
        <v>4</v>
      </c>
      <c r="CZ133" s="148">
        <v>4</v>
      </c>
      <c r="DA133" s="148">
        <v>5</v>
      </c>
      <c r="DB133" s="148">
        <v>4</v>
      </c>
      <c r="DC133" s="148">
        <v>0</v>
      </c>
      <c r="DD133" s="148">
        <v>2</v>
      </c>
      <c r="DE133" s="148">
        <v>0</v>
      </c>
      <c r="DF133" s="148">
        <v>0.5</v>
      </c>
      <c r="DG133" s="148">
        <v>1</v>
      </c>
      <c r="DH133" s="148">
        <v>1</v>
      </c>
      <c r="DI133" s="148">
        <v>2</v>
      </c>
      <c r="DJ133" s="148">
        <v>2</v>
      </c>
      <c r="DK133" s="148">
        <v>4</v>
      </c>
      <c r="DL133" s="148">
        <v>4</v>
      </c>
      <c r="DM133" s="148">
        <v>4</v>
      </c>
      <c r="DN133" s="148">
        <v>2</v>
      </c>
      <c r="DO133" s="148">
        <v>4</v>
      </c>
      <c r="DP133" s="148">
        <v>1</v>
      </c>
      <c r="DQ133" s="148">
        <v>1</v>
      </c>
      <c r="DR133" s="96">
        <v>4</v>
      </c>
      <c r="DS133" s="148">
        <v>3</v>
      </c>
      <c r="DT133" s="398">
        <v>2</v>
      </c>
      <c r="DU133" s="398">
        <v>1</v>
      </c>
      <c r="DV133" s="397">
        <v>1</v>
      </c>
      <c r="DW133" s="397">
        <v>1</v>
      </c>
      <c r="DX133" s="398">
        <v>1</v>
      </c>
      <c r="DY133" s="148">
        <v>2</v>
      </c>
      <c r="DZ133" s="148">
        <v>2</v>
      </c>
      <c r="EA133" s="148">
        <v>3</v>
      </c>
      <c r="EB133" s="148">
        <v>0</v>
      </c>
      <c r="EC133" s="148">
        <v>0</v>
      </c>
      <c r="ED133" s="148">
        <v>1</v>
      </c>
      <c r="EE133" s="148">
        <v>1</v>
      </c>
      <c r="EF133" s="148">
        <v>1</v>
      </c>
      <c r="EG133" s="148">
        <v>0</v>
      </c>
      <c r="EH133" s="148">
        <v>1</v>
      </c>
      <c r="EI133" s="148">
        <v>1</v>
      </c>
      <c r="EJ133" s="148">
        <v>1</v>
      </c>
      <c r="EK133" s="148">
        <v>3</v>
      </c>
      <c r="EL133" s="148">
        <v>4</v>
      </c>
      <c r="EM133" s="148">
        <v>5</v>
      </c>
      <c r="EN133" s="148">
        <v>6</v>
      </c>
      <c r="EO133" s="148">
        <v>4</v>
      </c>
      <c r="EP133" s="148">
        <v>0</v>
      </c>
      <c r="EQ133" s="148">
        <v>1</v>
      </c>
      <c r="ER133" s="148">
        <v>1</v>
      </c>
      <c r="ES133" s="148">
        <v>1</v>
      </c>
      <c r="ET133" s="148">
        <v>1</v>
      </c>
      <c r="EU133" s="148">
        <v>1</v>
      </c>
      <c r="EV133" s="148">
        <v>2</v>
      </c>
      <c r="EW133" s="148">
        <v>2</v>
      </c>
      <c r="EX133" s="148">
        <v>1</v>
      </c>
      <c r="EY133" s="148">
        <v>1</v>
      </c>
      <c r="EZ133" s="148">
        <v>2</v>
      </c>
      <c r="FA133" s="148">
        <v>2</v>
      </c>
      <c r="FB133" s="148">
        <v>2</v>
      </c>
      <c r="FC133" s="148">
        <v>4</v>
      </c>
      <c r="FD133" s="148">
        <v>5</v>
      </c>
      <c r="FE133" s="148">
        <v>3</v>
      </c>
      <c r="FF133" s="148">
        <v>3</v>
      </c>
      <c r="FG133" s="148">
        <v>3</v>
      </c>
      <c r="FH133" s="148">
        <v>2</v>
      </c>
      <c r="FI133" s="148">
        <v>5</v>
      </c>
      <c r="FJ133" s="148">
        <v>4</v>
      </c>
      <c r="FK133" s="148">
        <v>3</v>
      </c>
      <c r="FL133" s="148">
        <v>0</v>
      </c>
      <c r="FM133" s="148">
        <v>1</v>
      </c>
      <c r="FN133" s="148">
        <v>3</v>
      </c>
      <c r="FO133" s="148">
        <v>3</v>
      </c>
      <c r="FP133" s="148">
        <v>0</v>
      </c>
      <c r="FQ133" s="148">
        <v>1</v>
      </c>
      <c r="FR133" s="148">
        <v>1</v>
      </c>
      <c r="FS133" s="96">
        <v>3</v>
      </c>
      <c r="FT133" s="148">
        <v>5</v>
      </c>
      <c r="FU133" s="398">
        <v>5</v>
      </c>
      <c r="FV133" s="398">
        <v>6</v>
      </c>
      <c r="FW133" s="397">
        <v>5</v>
      </c>
      <c r="FX133" s="397">
        <v>5</v>
      </c>
      <c r="FY133" s="398">
        <v>5</v>
      </c>
      <c r="FZ133" s="148">
        <v>2</v>
      </c>
      <c r="GA133" s="148">
        <v>5</v>
      </c>
      <c r="GB133" s="148">
        <v>4</v>
      </c>
      <c r="GC133" s="148">
        <v>3</v>
      </c>
      <c r="GD133" s="148">
        <v>3</v>
      </c>
      <c r="GE133" s="148">
        <v>6</v>
      </c>
      <c r="GF133" s="148">
        <v>4</v>
      </c>
      <c r="GG133" s="148">
        <v>1</v>
      </c>
      <c r="GH133" s="148">
        <v>2</v>
      </c>
      <c r="GI133" s="148">
        <v>1</v>
      </c>
      <c r="GJ133" s="148">
        <v>1</v>
      </c>
      <c r="GK133" s="148">
        <v>2</v>
      </c>
      <c r="GL133" s="148">
        <v>1</v>
      </c>
      <c r="GM133" s="148">
        <v>1</v>
      </c>
      <c r="GN133" s="148">
        <v>5</v>
      </c>
      <c r="GO133" s="148">
        <v>4</v>
      </c>
      <c r="GP133" s="148">
        <v>3</v>
      </c>
      <c r="GQ133" s="148">
        <v>2</v>
      </c>
      <c r="GR133" s="148">
        <v>3</v>
      </c>
      <c r="GS133" s="148">
        <v>5</v>
      </c>
      <c r="GT133" s="148">
        <v>1</v>
      </c>
      <c r="GU133" s="148">
        <v>0</v>
      </c>
      <c r="GV133" s="148">
        <v>1</v>
      </c>
      <c r="GW133" s="148">
        <v>3</v>
      </c>
      <c r="GX133" s="148">
        <v>3</v>
      </c>
      <c r="GY133" s="148">
        <v>3</v>
      </c>
      <c r="GZ133" s="148">
        <v>7</v>
      </c>
      <c r="HA133" s="148">
        <v>10</v>
      </c>
      <c r="HB133" s="148">
        <v>7</v>
      </c>
      <c r="HC133" s="148">
        <v>3</v>
      </c>
      <c r="HD133" s="148">
        <v>4</v>
      </c>
      <c r="HE133" s="148">
        <v>1</v>
      </c>
      <c r="HF133" s="148">
        <v>2</v>
      </c>
      <c r="HG133" s="148">
        <v>3</v>
      </c>
      <c r="HH133" s="148">
        <v>2</v>
      </c>
      <c r="HI133" s="148">
        <v>2</v>
      </c>
      <c r="HJ133" s="148">
        <v>3</v>
      </c>
      <c r="HK133" s="148">
        <v>3</v>
      </c>
      <c r="HL133" s="148">
        <v>3</v>
      </c>
      <c r="HM133" s="148">
        <v>1</v>
      </c>
      <c r="HN133" s="148">
        <v>1</v>
      </c>
      <c r="HO133" s="148">
        <v>2</v>
      </c>
      <c r="HP133" s="148">
        <v>2</v>
      </c>
      <c r="HQ133" s="148">
        <v>3</v>
      </c>
      <c r="HR133" s="148">
        <v>2</v>
      </c>
      <c r="HS133" s="148">
        <v>3</v>
      </c>
      <c r="HT133" s="148">
        <v>2</v>
      </c>
      <c r="HU133" s="148">
        <v>2</v>
      </c>
      <c r="HV133" s="148">
        <v>2</v>
      </c>
      <c r="HW133" s="148">
        <v>3</v>
      </c>
      <c r="HX133" s="148">
        <v>4</v>
      </c>
      <c r="HY133" s="148">
        <v>1</v>
      </c>
      <c r="HZ133" s="148">
        <v>0</v>
      </c>
      <c r="IA133" s="148">
        <v>1</v>
      </c>
      <c r="IB133" s="148">
        <v>1</v>
      </c>
      <c r="IC133" s="148">
        <v>2</v>
      </c>
      <c r="ID133" s="148">
        <v>1</v>
      </c>
      <c r="IE133" s="148">
        <v>0</v>
      </c>
      <c r="IF133" s="148">
        <v>1</v>
      </c>
      <c r="IG133" s="148">
        <v>1</v>
      </c>
      <c r="IH133" s="148">
        <v>2</v>
      </c>
      <c r="II133" s="148">
        <v>1</v>
      </c>
      <c r="IJ133" s="148">
        <v>2</v>
      </c>
      <c r="IK133" s="148">
        <v>4</v>
      </c>
      <c r="IL133" s="148">
        <v>2</v>
      </c>
      <c r="IM133" s="148">
        <v>4</v>
      </c>
      <c r="IN133" s="351">
        <f t="shared" si="114"/>
        <v>3.5</v>
      </c>
      <c r="IO133" s="148">
        <v>3</v>
      </c>
      <c r="IP133" s="148">
        <v>4</v>
      </c>
      <c r="IQ133" s="148">
        <v>3</v>
      </c>
      <c r="IR133" s="148">
        <v>4</v>
      </c>
      <c r="IS133" s="148">
        <v>1</v>
      </c>
      <c r="IT133" s="148">
        <v>2</v>
      </c>
      <c r="IU133" s="148">
        <v>2</v>
      </c>
      <c r="IV133" s="148">
        <v>1</v>
      </c>
      <c r="IW133" s="148">
        <v>2</v>
      </c>
      <c r="IX133" s="148">
        <v>5</v>
      </c>
      <c r="IY133" s="148">
        <v>6</v>
      </c>
      <c r="IZ133" s="148">
        <v>8</v>
      </c>
      <c r="JA133" s="148">
        <v>6</v>
      </c>
      <c r="JB133" s="148">
        <v>7</v>
      </c>
      <c r="JC133" s="148">
        <v>9</v>
      </c>
      <c r="JD133" s="148">
        <v>10</v>
      </c>
      <c r="JE133" s="148">
        <v>5</v>
      </c>
      <c r="JF133" s="353">
        <f t="shared" si="120"/>
        <v>5.5</v>
      </c>
      <c r="JG133" s="148">
        <v>6</v>
      </c>
      <c r="JH133" s="148">
        <v>6</v>
      </c>
      <c r="JI133" s="148">
        <v>9</v>
      </c>
      <c r="JJ133" s="148">
        <v>10</v>
      </c>
      <c r="JK133" s="148">
        <v>9</v>
      </c>
      <c r="JL133" s="148">
        <v>4</v>
      </c>
      <c r="JM133" s="148">
        <v>5</v>
      </c>
      <c r="JN133" s="351">
        <f t="shared" si="121"/>
        <v>7.5</v>
      </c>
      <c r="JO133" s="148">
        <v>10</v>
      </c>
      <c r="JP133" s="148">
        <v>9</v>
      </c>
      <c r="JQ133" s="148">
        <v>6</v>
      </c>
      <c r="JR133" s="148">
        <v>4</v>
      </c>
      <c r="JS133" s="148">
        <v>6</v>
      </c>
      <c r="JT133" s="148">
        <v>4</v>
      </c>
      <c r="JU133" s="148">
        <v>1</v>
      </c>
      <c r="JV133" s="351">
        <f t="shared" si="122"/>
        <v>2</v>
      </c>
      <c r="JW133" s="148">
        <v>3</v>
      </c>
      <c r="JX133" s="148">
        <v>4</v>
      </c>
      <c r="JY133" s="148">
        <v>6</v>
      </c>
      <c r="JZ133" s="148">
        <v>6</v>
      </c>
      <c r="KA133" s="148">
        <v>7</v>
      </c>
      <c r="KB133" s="148">
        <v>5</v>
      </c>
      <c r="KC133" s="148">
        <v>6</v>
      </c>
      <c r="KD133" s="148">
        <v>7</v>
      </c>
      <c r="KE133" s="148">
        <v>7</v>
      </c>
      <c r="KF133" s="148">
        <v>10</v>
      </c>
      <c r="KG133" s="148">
        <v>12</v>
      </c>
      <c r="KH133" s="148">
        <v>6</v>
      </c>
      <c r="KI133" s="148">
        <v>5</v>
      </c>
      <c r="KJ133" s="148">
        <v>4</v>
      </c>
      <c r="KK133" s="148">
        <v>5</v>
      </c>
      <c r="KL133" s="148">
        <v>7</v>
      </c>
      <c r="KM133" s="148">
        <v>8</v>
      </c>
      <c r="KN133" s="148">
        <v>6</v>
      </c>
      <c r="KO133" s="148">
        <v>6</v>
      </c>
      <c r="KP133" s="148">
        <v>6</v>
      </c>
      <c r="KQ133" s="148">
        <v>6</v>
      </c>
      <c r="KR133" s="148">
        <v>9</v>
      </c>
      <c r="KS133" s="148">
        <v>10</v>
      </c>
      <c r="KT133" s="148">
        <v>13</v>
      </c>
      <c r="KU133" s="148">
        <v>9</v>
      </c>
      <c r="KV133" s="148">
        <v>11</v>
      </c>
      <c r="KW133" s="148">
        <v>10</v>
      </c>
      <c r="KX133" s="148">
        <v>16</v>
      </c>
      <c r="KY133" s="148">
        <v>9</v>
      </c>
      <c r="KZ133" s="418">
        <f t="shared" si="123"/>
        <v>9</v>
      </c>
      <c r="LA133" s="418">
        <f t="shared" si="124"/>
        <v>9</v>
      </c>
      <c r="LB133" s="418">
        <f t="shared" si="125"/>
        <v>9</v>
      </c>
      <c r="LC133" s="418">
        <f t="shared" si="126"/>
        <v>9</v>
      </c>
      <c r="LD133" s="418">
        <f t="shared" si="127"/>
        <v>9</v>
      </c>
      <c r="LE133" s="418">
        <f t="shared" si="128"/>
        <v>9</v>
      </c>
      <c r="LF133" s="418">
        <f t="shared" si="129"/>
        <v>8</v>
      </c>
      <c r="LG133" s="418">
        <f t="shared" si="130"/>
        <v>8</v>
      </c>
      <c r="LH133" s="418">
        <f t="shared" si="131"/>
        <v>8</v>
      </c>
      <c r="LI133" s="418">
        <f t="shared" si="132"/>
        <v>7</v>
      </c>
      <c r="LJ133" s="148">
        <v>4</v>
      </c>
      <c r="LK133" s="148">
        <v>5</v>
      </c>
      <c r="LL133" s="148">
        <v>5</v>
      </c>
      <c r="LM133" s="148">
        <v>6</v>
      </c>
      <c r="LN133" s="148">
        <v>11</v>
      </c>
      <c r="LO133" s="148">
        <v>9</v>
      </c>
      <c r="LP133" s="148">
        <v>6</v>
      </c>
      <c r="LQ133" s="148">
        <v>7</v>
      </c>
      <c r="LR133" s="148">
        <v>8</v>
      </c>
      <c r="LS133" s="148">
        <v>11</v>
      </c>
      <c r="LT133" s="148">
        <v>5</v>
      </c>
      <c r="LU133" s="148">
        <v>8</v>
      </c>
      <c r="LV133" s="148">
        <v>5</v>
      </c>
      <c r="LW133" s="148">
        <v>6</v>
      </c>
      <c r="LX133" s="148">
        <v>7</v>
      </c>
      <c r="LY133" s="148">
        <v>7</v>
      </c>
      <c r="LZ133" s="148">
        <v>3</v>
      </c>
      <c r="MA133" s="148">
        <v>2</v>
      </c>
      <c r="MB133" s="148">
        <v>2</v>
      </c>
      <c r="MC133" s="148">
        <v>2</v>
      </c>
      <c r="MD133" s="148">
        <v>4</v>
      </c>
      <c r="ME133" s="148">
        <v>4</v>
      </c>
      <c r="MF133" s="148">
        <v>7</v>
      </c>
      <c r="MG133" s="148">
        <v>5</v>
      </c>
      <c r="MH133" s="148">
        <v>3</v>
      </c>
      <c r="MI133" s="148">
        <v>6</v>
      </c>
      <c r="MJ133" s="148">
        <v>9</v>
      </c>
      <c r="MK133" s="148">
        <v>9</v>
      </c>
      <c r="ML133" s="148">
        <v>9</v>
      </c>
      <c r="MM133" s="148">
        <v>9</v>
      </c>
      <c r="MN133" s="148">
        <v>10</v>
      </c>
      <c r="MO133" s="148">
        <v>8</v>
      </c>
      <c r="MP133" s="148">
        <v>7</v>
      </c>
      <c r="MQ133" s="148">
        <v>9</v>
      </c>
      <c r="MR133" s="148">
        <v>8</v>
      </c>
      <c r="MS133" s="148">
        <v>8</v>
      </c>
      <c r="MT133" s="148">
        <v>10</v>
      </c>
      <c r="MU133" s="148">
        <v>9</v>
      </c>
      <c r="MV133" s="148">
        <v>7</v>
      </c>
      <c r="MW133" s="148">
        <v>8</v>
      </c>
      <c r="MX133" s="148">
        <v>11</v>
      </c>
      <c r="MY133" s="148">
        <v>6</v>
      </c>
      <c r="MZ133" s="148">
        <v>9</v>
      </c>
      <c r="NA133" s="148">
        <v>9</v>
      </c>
      <c r="NB133" s="148">
        <v>11</v>
      </c>
      <c r="NC133" s="148">
        <v>11</v>
      </c>
      <c r="ND133" s="148">
        <v>6</v>
      </c>
      <c r="NE133" s="148">
        <v>14</v>
      </c>
      <c r="NF133" s="148">
        <v>14</v>
      </c>
      <c r="NG133" s="148">
        <v>11</v>
      </c>
      <c r="NH133" s="148">
        <v>5</v>
      </c>
      <c r="NI133" s="148">
        <v>6</v>
      </c>
      <c r="NJ133" s="148">
        <v>12</v>
      </c>
      <c r="NK133" s="148">
        <v>13</v>
      </c>
      <c r="NL133" s="148">
        <v>15</v>
      </c>
      <c r="NM133" s="148">
        <v>10</v>
      </c>
      <c r="NN133" s="148">
        <v>6</v>
      </c>
      <c r="NO133" s="148">
        <v>8</v>
      </c>
      <c r="NP133" s="148">
        <v>5</v>
      </c>
      <c r="NQ133" s="148">
        <v>8</v>
      </c>
      <c r="NR133" s="148">
        <v>8</v>
      </c>
      <c r="NS133" s="148">
        <v>8</v>
      </c>
      <c r="NT133" s="148">
        <v>4</v>
      </c>
      <c r="NU133" s="148">
        <v>2</v>
      </c>
      <c r="NV133" s="148">
        <v>4</v>
      </c>
      <c r="NW133" s="148">
        <v>8</v>
      </c>
      <c r="NX133" s="148">
        <v>7</v>
      </c>
      <c r="NY133" s="148">
        <v>12</v>
      </c>
      <c r="NZ133" s="148">
        <v>6</v>
      </c>
      <c r="OA133" s="148">
        <v>5</v>
      </c>
      <c r="OB133" s="148">
        <v>8</v>
      </c>
      <c r="OC133" s="148">
        <v>8</v>
      </c>
      <c r="OD133" s="148">
        <v>8</v>
      </c>
      <c r="OE133" s="148">
        <v>7</v>
      </c>
      <c r="OF133" s="148">
        <v>7</v>
      </c>
      <c r="OG133" s="148">
        <v>8</v>
      </c>
      <c r="OH133" s="148">
        <v>10</v>
      </c>
      <c r="OI133" s="148">
        <v>4</v>
      </c>
      <c r="OJ133" s="148">
        <v>7</v>
      </c>
      <c r="OK133" s="148">
        <v>8</v>
      </c>
      <c r="OL133" s="148">
        <v>9</v>
      </c>
      <c r="OM133" s="148">
        <v>6</v>
      </c>
      <c r="ON133" s="148">
        <v>9</v>
      </c>
      <c r="OO133" s="148">
        <v>6</v>
      </c>
      <c r="OP133" s="148">
        <v>5</v>
      </c>
      <c r="OQ133" s="148">
        <v>4</v>
      </c>
      <c r="OR133" s="148">
        <v>5</v>
      </c>
      <c r="OS133" s="148">
        <v>5</v>
      </c>
      <c r="OT133" s="148">
        <v>8</v>
      </c>
      <c r="OU133" s="148">
        <v>5</v>
      </c>
      <c r="OV133" s="148">
        <v>8</v>
      </c>
      <c r="OW133" s="148">
        <v>11</v>
      </c>
      <c r="OX133" s="148">
        <v>16</v>
      </c>
      <c r="OY133" s="351">
        <f t="shared" si="115"/>
        <v>13</v>
      </c>
      <c r="OZ133" s="148">
        <v>10</v>
      </c>
      <c r="PA133" s="148">
        <v>10</v>
      </c>
      <c r="PB133" s="148">
        <v>5</v>
      </c>
      <c r="PC133" s="148">
        <v>6</v>
      </c>
      <c r="PD133" s="148">
        <v>2</v>
      </c>
      <c r="PE133" s="148">
        <v>4</v>
      </c>
      <c r="PF133" s="148">
        <v>8</v>
      </c>
      <c r="PG133" s="351">
        <f t="shared" si="116"/>
        <v>7.5</v>
      </c>
      <c r="PH133" s="148">
        <v>7</v>
      </c>
      <c r="PI133" s="148">
        <v>7</v>
      </c>
      <c r="PJ133" s="351">
        <f t="shared" si="117"/>
        <v>7.5</v>
      </c>
      <c r="PK133" s="148">
        <v>8</v>
      </c>
      <c r="PL133" s="148">
        <v>5</v>
      </c>
      <c r="PM133" s="148">
        <v>6</v>
      </c>
      <c r="PN133" s="148">
        <v>9</v>
      </c>
      <c r="PO133" s="96">
        <v>6</v>
      </c>
      <c r="PP133" s="148">
        <v>9</v>
      </c>
      <c r="PQ133" s="148">
        <v>7</v>
      </c>
      <c r="PR133" s="148">
        <v>8</v>
      </c>
      <c r="PS133" s="148">
        <v>9</v>
      </c>
      <c r="PT133" s="148">
        <v>4</v>
      </c>
      <c r="PU133" s="148">
        <v>5</v>
      </c>
      <c r="PV133" s="148">
        <v>6</v>
      </c>
      <c r="PW133" s="148">
        <v>8</v>
      </c>
      <c r="PX133" s="148">
        <v>5</v>
      </c>
      <c r="PY133" s="148">
        <v>5</v>
      </c>
      <c r="PZ133" s="148">
        <v>4</v>
      </c>
      <c r="QA133" s="148">
        <v>9</v>
      </c>
      <c r="QB133" s="148">
        <v>6</v>
      </c>
      <c r="QC133" s="148">
        <v>10</v>
      </c>
      <c r="QD133" s="148">
        <v>5</v>
      </c>
      <c r="QE133" s="148">
        <v>6</v>
      </c>
      <c r="QF133" s="148">
        <v>7</v>
      </c>
      <c r="QG133" s="148">
        <v>7</v>
      </c>
      <c r="QH133" s="148">
        <v>9</v>
      </c>
      <c r="QI133" s="148">
        <v>7</v>
      </c>
      <c r="QJ133" s="148">
        <v>9</v>
      </c>
      <c r="QK133" s="148">
        <v>9</v>
      </c>
      <c r="QL133" s="148">
        <v>8</v>
      </c>
      <c r="QM133" s="148">
        <v>8</v>
      </c>
      <c r="QN133" s="148">
        <v>3</v>
      </c>
      <c r="QO133" s="148">
        <v>6</v>
      </c>
      <c r="QP133" s="148">
        <v>8</v>
      </c>
      <c r="QQ133" s="148">
        <v>6</v>
      </c>
      <c r="QR133" s="148">
        <v>5</v>
      </c>
      <c r="QS133" s="148">
        <v>0</v>
      </c>
      <c r="QT133" s="148">
        <v>0</v>
      </c>
      <c r="QU133" s="148">
        <v>0</v>
      </c>
      <c r="QV133" s="148">
        <v>0</v>
      </c>
      <c r="QW133" s="148">
        <v>12</v>
      </c>
      <c r="QX133" s="148">
        <v>17</v>
      </c>
      <c r="QY133" s="148">
        <v>12</v>
      </c>
      <c r="QZ133" s="148">
        <v>8</v>
      </c>
      <c r="RA133" s="148">
        <v>5</v>
      </c>
      <c r="RB133" s="96">
        <v>9</v>
      </c>
      <c r="RC133" s="148">
        <v>10</v>
      </c>
      <c r="RD133" s="96">
        <v>6</v>
      </c>
      <c r="RE133" s="148">
        <v>5</v>
      </c>
      <c r="RF133" s="148">
        <v>6</v>
      </c>
      <c r="RG133" s="96">
        <v>7</v>
      </c>
      <c r="RH133" s="96">
        <v>7</v>
      </c>
      <c r="RI133" s="96">
        <v>5</v>
      </c>
      <c r="RJ133" s="96">
        <v>4</v>
      </c>
      <c r="RK133" s="96">
        <v>3</v>
      </c>
      <c r="RL133" s="96">
        <v>4</v>
      </c>
      <c r="RM133" s="96">
        <v>4</v>
      </c>
      <c r="RN133" s="96">
        <v>4</v>
      </c>
      <c r="RO133" s="148">
        <v>3</v>
      </c>
      <c r="RP133" s="148">
        <v>7</v>
      </c>
      <c r="RQ133" s="148">
        <v>10</v>
      </c>
      <c r="RR133" s="148">
        <v>17</v>
      </c>
      <c r="RS133" s="148">
        <v>11</v>
      </c>
      <c r="RT133" s="148">
        <v>10</v>
      </c>
      <c r="RU133" s="148">
        <v>7</v>
      </c>
      <c r="RV133" s="148">
        <v>8</v>
      </c>
      <c r="RW133" s="148">
        <v>7</v>
      </c>
      <c r="RX133" s="148">
        <v>7</v>
      </c>
      <c r="RY133" s="148">
        <v>6</v>
      </c>
      <c r="RZ133" s="148">
        <v>4</v>
      </c>
      <c r="SA133" s="148">
        <v>3</v>
      </c>
      <c r="SB133" s="148">
        <v>4</v>
      </c>
      <c r="SC133" s="148">
        <v>9</v>
      </c>
      <c r="SD133" s="148">
        <v>8</v>
      </c>
      <c r="SE133" s="148">
        <v>8</v>
      </c>
      <c r="SF133" s="148">
        <v>8</v>
      </c>
      <c r="SG133" s="148">
        <v>7</v>
      </c>
      <c r="SH133" s="148">
        <v>8</v>
      </c>
      <c r="SI133" s="148">
        <v>7</v>
      </c>
      <c r="SJ133" s="148">
        <v>7</v>
      </c>
      <c r="SK133" s="148">
        <v>10</v>
      </c>
      <c r="SL133" s="148">
        <v>9</v>
      </c>
      <c r="SM133" s="148">
        <v>9</v>
      </c>
      <c r="SN133" s="148">
        <v>9</v>
      </c>
      <c r="SO133" s="148">
        <v>8</v>
      </c>
      <c r="SP133" s="148">
        <v>5</v>
      </c>
      <c r="SQ133" s="148">
        <v>5</v>
      </c>
      <c r="SR133" s="148">
        <v>4</v>
      </c>
      <c r="SS133" s="148">
        <v>2</v>
      </c>
      <c r="ST133" s="148">
        <v>5</v>
      </c>
      <c r="SU133" s="148">
        <v>5</v>
      </c>
      <c r="SV133" s="148">
        <v>7</v>
      </c>
      <c r="SW133" s="148">
        <v>9</v>
      </c>
      <c r="SX133" s="148">
        <v>8</v>
      </c>
      <c r="SY133" s="148">
        <v>4</v>
      </c>
      <c r="SZ133" s="148">
        <v>4</v>
      </c>
      <c r="TA133" s="148">
        <v>8</v>
      </c>
      <c r="TB133" s="148">
        <v>11</v>
      </c>
      <c r="TC133" s="148">
        <v>14</v>
      </c>
      <c r="TD133" s="148">
        <v>10</v>
      </c>
      <c r="TE133" s="148">
        <v>10</v>
      </c>
      <c r="TF133" s="148">
        <v>5</v>
      </c>
      <c r="TG133" s="148">
        <v>6</v>
      </c>
      <c r="TH133" s="148">
        <v>4</v>
      </c>
      <c r="TI133" s="148">
        <v>7</v>
      </c>
      <c r="TJ133" s="148">
        <v>7</v>
      </c>
      <c r="TK133" s="148">
        <v>4</v>
      </c>
      <c r="TL133" s="148">
        <v>5</v>
      </c>
      <c r="TM133" s="148">
        <v>5</v>
      </c>
      <c r="TN133" s="148">
        <v>3</v>
      </c>
      <c r="TO133" s="148">
        <v>3</v>
      </c>
      <c r="TP133" s="148">
        <v>3</v>
      </c>
      <c r="TQ133" s="148">
        <v>1</v>
      </c>
      <c r="TR133" s="148">
        <v>2</v>
      </c>
      <c r="TS133" s="148">
        <v>2</v>
      </c>
      <c r="TT133" s="148">
        <v>6</v>
      </c>
      <c r="TU133" s="148">
        <v>4</v>
      </c>
      <c r="TV133" s="148">
        <v>4</v>
      </c>
      <c r="TW133" s="148">
        <v>6</v>
      </c>
      <c r="TX133" s="148">
        <v>4</v>
      </c>
      <c r="TY133" s="148">
        <v>4</v>
      </c>
      <c r="TZ133" s="148">
        <v>4</v>
      </c>
      <c r="UA133" s="148">
        <v>3</v>
      </c>
      <c r="UB133" s="148">
        <v>5</v>
      </c>
      <c r="UC133" s="148">
        <v>6</v>
      </c>
      <c r="UD133" s="148">
        <v>8</v>
      </c>
      <c r="UE133" s="148">
        <v>6</v>
      </c>
      <c r="UF133" s="148">
        <v>10</v>
      </c>
      <c r="UG133" s="148">
        <v>8</v>
      </c>
      <c r="UH133" s="148">
        <v>9</v>
      </c>
      <c r="UI133" s="148">
        <v>7</v>
      </c>
      <c r="UJ133" s="148">
        <v>6</v>
      </c>
      <c r="UK133" s="148">
        <v>4</v>
      </c>
      <c r="UL133" s="148">
        <v>2</v>
      </c>
      <c r="UM133" s="148">
        <v>4</v>
      </c>
      <c r="UN133" s="148">
        <v>4</v>
      </c>
      <c r="UO133" s="148">
        <v>7</v>
      </c>
      <c r="UP133" s="148">
        <v>6</v>
      </c>
      <c r="UQ133" s="148">
        <v>6</v>
      </c>
      <c r="UR133" s="148">
        <v>4</v>
      </c>
      <c r="US133" s="148">
        <v>1</v>
      </c>
      <c r="UT133" s="148">
        <v>1</v>
      </c>
      <c r="UU133" s="148">
        <v>0</v>
      </c>
      <c r="UV133" s="148">
        <v>3</v>
      </c>
      <c r="UW133" s="148">
        <v>14</v>
      </c>
      <c r="UX133" s="148">
        <v>12</v>
      </c>
      <c r="UY133" s="148">
        <v>13</v>
      </c>
      <c r="UZ133" s="148">
        <v>11</v>
      </c>
      <c r="VA133" s="148">
        <v>8</v>
      </c>
      <c r="VB133" s="148">
        <v>10</v>
      </c>
      <c r="VC133" s="148">
        <v>12</v>
      </c>
      <c r="VD133" s="148">
        <v>7</v>
      </c>
      <c r="VE133" s="148">
        <v>7</v>
      </c>
      <c r="VF133" s="148">
        <v>8</v>
      </c>
      <c r="VG133" s="148">
        <v>4</v>
      </c>
      <c r="VH133" s="148">
        <v>6</v>
      </c>
      <c r="VI133" s="148">
        <v>6</v>
      </c>
      <c r="VJ133" s="148">
        <v>5</v>
      </c>
      <c r="VK133" s="148">
        <v>4</v>
      </c>
      <c r="VL133" s="148">
        <v>6</v>
      </c>
      <c r="VM133" s="148">
        <v>2</v>
      </c>
      <c r="VN133" s="148">
        <v>5</v>
      </c>
      <c r="VO133" s="148">
        <v>6</v>
      </c>
      <c r="VP133" s="148">
        <v>5</v>
      </c>
      <c r="VQ133" s="148">
        <v>6</v>
      </c>
      <c r="VR133" s="148">
        <v>5</v>
      </c>
      <c r="VS133" s="148">
        <v>9</v>
      </c>
      <c r="VT133" s="148">
        <v>5</v>
      </c>
      <c r="VU133" s="148">
        <v>3</v>
      </c>
      <c r="VV133" s="148">
        <v>1</v>
      </c>
      <c r="VW133" s="148">
        <v>0</v>
      </c>
      <c r="VX133" s="148">
        <v>0</v>
      </c>
      <c r="VY133" s="148">
        <v>0</v>
      </c>
      <c r="VZ133" s="148">
        <v>0</v>
      </c>
      <c r="WA133" s="148">
        <v>0</v>
      </c>
      <c r="WB133" s="148">
        <v>0</v>
      </c>
      <c r="WC133" s="148">
        <v>0</v>
      </c>
      <c r="WD133" s="148">
        <v>0</v>
      </c>
      <c r="WE133" s="148">
        <v>0</v>
      </c>
      <c r="WF133" s="148">
        <v>0</v>
      </c>
      <c r="WG133" s="148">
        <v>0</v>
      </c>
      <c r="WH133" s="148">
        <v>0</v>
      </c>
      <c r="WI133" s="148">
        <v>0</v>
      </c>
      <c r="WJ133" s="148">
        <v>10</v>
      </c>
      <c r="WK133" s="148">
        <v>18</v>
      </c>
      <c r="WL133" s="148">
        <v>32</v>
      </c>
      <c r="WM133" s="148">
        <v>0</v>
      </c>
      <c r="WN133" s="148">
        <v>0</v>
      </c>
      <c r="WO133" s="148">
        <v>0</v>
      </c>
      <c r="WP133" s="148">
        <v>0</v>
      </c>
      <c r="WQ133" s="148">
        <v>0</v>
      </c>
      <c r="WR133" s="148">
        <v>0</v>
      </c>
      <c r="WS133" s="148">
        <v>0</v>
      </c>
      <c r="WT133" s="148">
        <v>0</v>
      </c>
      <c r="WU133" s="148">
        <v>0</v>
      </c>
      <c r="WV133" s="148">
        <v>0</v>
      </c>
      <c r="WW133" s="148">
        <v>0</v>
      </c>
      <c r="WX133" s="148">
        <v>0</v>
      </c>
      <c r="WY133" s="148">
        <v>0</v>
      </c>
      <c r="WZ133" s="148">
        <v>0</v>
      </c>
      <c r="XA133" s="148">
        <v>0</v>
      </c>
      <c r="XB133" s="148">
        <v>0</v>
      </c>
      <c r="XC133" s="148">
        <v>0</v>
      </c>
      <c r="XD133" s="148">
        <v>0</v>
      </c>
      <c r="XE133" s="148">
        <v>0</v>
      </c>
      <c r="XF133" s="148">
        <v>0</v>
      </c>
      <c r="XG133" s="148">
        <v>0</v>
      </c>
      <c r="XH133" s="148">
        <v>0</v>
      </c>
      <c r="XI133" s="148">
        <v>0</v>
      </c>
      <c r="XJ133" s="148">
        <v>0</v>
      </c>
      <c r="XK133" s="148">
        <v>0</v>
      </c>
    </row>
    <row r="134" spans="1:635" s="148" customFormat="1" x14ac:dyDescent="0.2">
      <c r="A134" s="327"/>
      <c r="B134" s="354">
        <v>20</v>
      </c>
      <c r="C134" s="399">
        <f t="shared" ca="1" si="113"/>
        <v>0</v>
      </c>
      <c r="D134" s="400">
        <f t="shared" ca="1" si="118"/>
        <v>0</v>
      </c>
      <c r="E134" s="419">
        <f t="shared" ca="1" si="119"/>
        <v>1</v>
      </c>
      <c r="F134" s="401"/>
      <c r="G134" s="148">
        <v>22</v>
      </c>
      <c r="H134" s="148">
        <v>32</v>
      </c>
      <c r="I134" s="355">
        <v>45.5</v>
      </c>
      <c r="J134" s="148">
        <v>59</v>
      </c>
      <c r="K134" s="148">
        <v>42</v>
      </c>
      <c r="L134" s="148">
        <v>56</v>
      </c>
      <c r="M134" s="148">
        <v>47</v>
      </c>
      <c r="N134" s="148">
        <v>43</v>
      </c>
      <c r="O134" s="148">
        <v>42</v>
      </c>
      <c r="P134" s="148">
        <v>50</v>
      </c>
      <c r="Q134" s="148">
        <v>40</v>
      </c>
      <c r="R134" s="148">
        <v>23</v>
      </c>
      <c r="S134" s="148">
        <v>23</v>
      </c>
      <c r="T134" s="148">
        <v>34</v>
      </c>
      <c r="U134" s="148">
        <v>45</v>
      </c>
      <c r="V134" s="148">
        <v>35</v>
      </c>
      <c r="W134" s="148">
        <v>44</v>
      </c>
      <c r="X134" s="148">
        <v>37</v>
      </c>
      <c r="Y134" s="148">
        <v>43</v>
      </c>
      <c r="Z134" s="148">
        <v>47</v>
      </c>
      <c r="AA134" s="148">
        <v>47</v>
      </c>
      <c r="AB134" s="148">
        <v>36</v>
      </c>
      <c r="AC134" s="148">
        <v>34</v>
      </c>
      <c r="AD134" s="148">
        <v>25</v>
      </c>
      <c r="AE134" s="148">
        <v>30</v>
      </c>
      <c r="AF134" s="148">
        <v>42</v>
      </c>
      <c r="AG134" s="148">
        <v>32</v>
      </c>
      <c r="AH134" s="148">
        <v>48</v>
      </c>
      <c r="AI134" s="148">
        <v>36</v>
      </c>
      <c r="AJ134" s="148">
        <v>42</v>
      </c>
      <c r="AK134" s="148">
        <v>34</v>
      </c>
      <c r="AL134" s="148">
        <v>31</v>
      </c>
      <c r="AM134" s="148">
        <v>43</v>
      </c>
      <c r="AN134" s="148">
        <v>29</v>
      </c>
      <c r="AO134" s="148">
        <v>27</v>
      </c>
      <c r="AP134" s="360">
        <v>30</v>
      </c>
      <c r="AQ134" s="148">
        <v>33</v>
      </c>
      <c r="AR134" s="148">
        <v>39</v>
      </c>
      <c r="AS134" s="148">
        <v>40</v>
      </c>
      <c r="AT134" s="148">
        <v>31</v>
      </c>
      <c r="AU134" s="148">
        <v>38</v>
      </c>
      <c r="AV134" s="148">
        <v>38</v>
      </c>
      <c r="AW134" s="148">
        <v>26</v>
      </c>
      <c r="AX134" s="148">
        <v>44</v>
      </c>
      <c r="AY134" s="148">
        <v>30</v>
      </c>
      <c r="AZ134" s="148">
        <v>30</v>
      </c>
      <c r="BA134" s="148">
        <v>41</v>
      </c>
      <c r="BB134" s="148">
        <v>39</v>
      </c>
      <c r="BC134" s="148">
        <v>51</v>
      </c>
      <c r="BD134" s="148">
        <v>54</v>
      </c>
      <c r="BE134" s="148">
        <v>54</v>
      </c>
      <c r="BF134" s="148">
        <v>52</v>
      </c>
      <c r="BG134" s="148">
        <v>38</v>
      </c>
      <c r="BH134" s="148">
        <v>33</v>
      </c>
      <c r="BI134" s="148">
        <v>42</v>
      </c>
      <c r="BJ134" s="148">
        <v>41</v>
      </c>
      <c r="BK134" s="148">
        <v>32</v>
      </c>
      <c r="BL134" s="148">
        <v>30</v>
      </c>
      <c r="BM134" s="148">
        <v>41</v>
      </c>
      <c r="BN134" s="148">
        <v>51</v>
      </c>
      <c r="BO134" s="148">
        <v>33</v>
      </c>
      <c r="BP134" s="148">
        <v>28</v>
      </c>
      <c r="BQ134" s="148">
        <v>22</v>
      </c>
      <c r="BR134" s="148">
        <v>32</v>
      </c>
      <c r="BS134" s="148">
        <v>38</v>
      </c>
      <c r="BT134" s="148">
        <v>24</v>
      </c>
      <c r="BU134" s="148">
        <v>24</v>
      </c>
      <c r="BV134" s="148">
        <v>25</v>
      </c>
      <c r="BW134" s="148">
        <v>23</v>
      </c>
      <c r="BX134" s="148">
        <v>28</v>
      </c>
      <c r="BY134" s="148">
        <v>30</v>
      </c>
      <c r="BZ134" s="148">
        <v>32</v>
      </c>
      <c r="CA134" s="148">
        <v>30</v>
      </c>
      <c r="CB134" s="148">
        <v>21</v>
      </c>
      <c r="CC134" s="148">
        <v>35</v>
      </c>
      <c r="CD134" s="148">
        <v>36</v>
      </c>
      <c r="CE134" s="148">
        <v>37</v>
      </c>
      <c r="CF134" s="148">
        <v>39</v>
      </c>
      <c r="CG134" s="148">
        <v>51</v>
      </c>
      <c r="CH134" s="148">
        <v>53</v>
      </c>
      <c r="CI134" s="148">
        <v>32</v>
      </c>
      <c r="CJ134" s="148">
        <v>28</v>
      </c>
      <c r="CK134" s="148">
        <v>32</v>
      </c>
      <c r="CL134" s="148">
        <v>36</v>
      </c>
      <c r="CM134" s="148">
        <v>32</v>
      </c>
      <c r="CN134" s="148">
        <v>32</v>
      </c>
      <c r="CO134" s="148">
        <v>28</v>
      </c>
      <c r="CP134" s="148">
        <v>47</v>
      </c>
      <c r="CQ134" s="148">
        <v>45</v>
      </c>
      <c r="CR134" s="148">
        <v>37</v>
      </c>
      <c r="CS134" s="148">
        <v>51</v>
      </c>
      <c r="CT134" s="148">
        <v>33</v>
      </c>
      <c r="CU134" s="148">
        <v>29</v>
      </c>
      <c r="CV134" s="148">
        <v>27</v>
      </c>
      <c r="CW134" s="148">
        <v>29</v>
      </c>
      <c r="CX134" s="148">
        <v>32</v>
      </c>
      <c r="CY134" s="148">
        <v>40</v>
      </c>
      <c r="CZ134" s="148">
        <v>35</v>
      </c>
      <c r="DA134" s="148">
        <v>39</v>
      </c>
      <c r="DB134" s="148">
        <v>41</v>
      </c>
      <c r="DC134" s="148">
        <v>39</v>
      </c>
      <c r="DD134" s="148">
        <v>37</v>
      </c>
      <c r="DE134" s="148">
        <v>34</v>
      </c>
      <c r="DF134" s="148">
        <v>31</v>
      </c>
      <c r="DG134" s="148">
        <v>28</v>
      </c>
      <c r="DH134" s="148">
        <v>38</v>
      </c>
      <c r="DI134" s="148">
        <v>38</v>
      </c>
      <c r="DJ134" s="148">
        <v>34</v>
      </c>
      <c r="DK134" s="148">
        <v>88</v>
      </c>
      <c r="DL134" s="148">
        <v>88</v>
      </c>
      <c r="DM134" s="148">
        <v>29</v>
      </c>
      <c r="DN134" s="148">
        <v>35</v>
      </c>
      <c r="DO134" s="148">
        <v>23</v>
      </c>
      <c r="DP134" s="148">
        <v>24</v>
      </c>
      <c r="DQ134" s="148">
        <v>28</v>
      </c>
      <c r="DR134" s="96">
        <v>26</v>
      </c>
      <c r="DS134" s="148">
        <v>17</v>
      </c>
      <c r="DT134" s="398">
        <v>18</v>
      </c>
      <c r="DU134" s="398">
        <v>20</v>
      </c>
      <c r="DV134" s="397">
        <v>24</v>
      </c>
      <c r="DW134" s="397">
        <v>25</v>
      </c>
      <c r="DX134" s="398">
        <v>18</v>
      </c>
      <c r="DY134" s="148">
        <v>22</v>
      </c>
      <c r="DZ134" s="148">
        <v>30</v>
      </c>
      <c r="EA134" s="148">
        <v>26</v>
      </c>
      <c r="EB134" s="148">
        <v>17</v>
      </c>
      <c r="EC134" s="148">
        <v>19</v>
      </c>
      <c r="ED134" s="148">
        <v>22</v>
      </c>
      <c r="EE134" s="148">
        <v>29</v>
      </c>
      <c r="EF134" s="148">
        <v>26</v>
      </c>
      <c r="EG134" s="148">
        <v>18</v>
      </c>
      <c r="EH134" s="148">
        <v>31</v>
      </c>
      <c r="EI134" s="148">
        <v>27</v>
      </c>
      <c r="EJ134" s="148">
        <v>27</v>
      </c>
      <c r="EK134" s="148">
        <v>39</v>
      </c>
      <c r="EL134" s="148">
        <v>32</v>
      </c>
      <c r="EM134" s="148">
        <v>36</v>
      </c>
      <c r="EN134" s="148">
        <v>35</v>
      </c>
      <c r="EO134" s="148">
        <v>17</v>
      </c>
      <c r="EP134" s="148">
        <v>18</v>
      </c>
      <c r="EQ134" s="148">
        <v>22</v>
      </c>
      <c r="ER134" s="148">
        <v>17</v>
      </c>
      <c r="ES134" s="148">
        <v>21</v>
      </c>
      <c r="ET134" s="148">
        <v>27</v>
      </c>
      <c r="EU134" s="148">
        <v>14</v>
      </c>
      <c r="EV134" s="148">
        <v>9</v>
      </c>
      <c r="EW134" s="148">
        <v>12</v>
      </c>
      <c r="EX134" s="148">
        <v>14</v>
      </c>
      <c r="EY134" s="148">
        <v>15</v>
      </c>
      <c r="EZ134" s="148">
        <v>29</v>
      </c>
      <c r="FA134" s="148">
        <v>36</v>
      </c>
      <c r="FB134" s="148">
        <v>43</v>
      </c>
      <c r="FC134" s="148">
        <v>36</v>
      </c>
      <c r="FD134" s="148">
        <v>31</v>
      </c>
      <c r="FE134" s="148">
        <v>34</v>
      </c>
      <c r="FF134" s="148">
        <v>41</v>
      </c>
      <c r="FG134" s="148">
        <v>19</v>
      </c>
      <c r="FH134" s="148">
        <v>28</v>
      </c>
      <c r="FI134" s="148">
        <v>40</v>
      </c>
      <c r="FJ134" s="148">
        <v>43</v>
      </c>
      <c r="FK134" s="148">
        <v>31</v>
      </c>
      <c r="FL134" s="148">
        <v>22</v>
      </c>
      <c r="FM134" s="148">
        <v>31</v>
      </c>
      <c r="FN134" s="148">
        <v>32</v>
      </c>
      <c r="FO134" s="148">
        <v>31</v>
      </c>
      <c r="FP134" s="148">
        <v>23</v>
      </c>
      <c r="FQ134" s="148">
        <v>17</v>
      </c>
      <c r="FR134" s="148">
        <v>19</v>
      </c>
      <c r="FS134" s="96">
        <v>21</v>
      </c>
      <c r="FT134" s="148">
        <v>25</v>
      </c>
      <c r="FU134" s="398">
        <v>23</v>
      </c>
      <c r="FV134" s="398">
        <v>21</v>
      </c>
      <c r="FW134" s="397">
        <v>24</v>
      </c>
      <c r="FX134" s="397">
        <v>32</v>
      </c>
      <c r="FY134" s="398">
        <v>42</v>
      </c>
      <c r="FZ134" s="148">
        <v>44</v>
      </c>
      <c r="GA134" s="148">
        <v>33</v>
      </c>
      <c r="GB134" s="148">
        <v>28</v>
      </c>
      <c r="GC134" s="148">
        <v>36</v>
      </c>
      <c r="GD134" s="148">
        <v>50</v>
      </c>
      <c r="GE134" s="148">
        <v>53</v>
      </c>
      <c r="GF134" s="148">
        <v>32</v>
      </c>
      <c r="GG134" s="148">
        <v>26</v>
      </c>
      <c r="GH134" s="148">
        <v>24</v>
      </c>
      <c r="GI134" s="148">
        <v>33</v>
      </c>
      <c r="GJ134" s="148">
        <v>44</v>
      </c>
      <c r="GK134" s="148">
        <v>37</v>
      </c>
      <c r="GL134" s="148">
        <v>30</v>
      </c>
      <c r="GM134" s="148">
        <v>40</v>
      </c>
      <c r="GN134" s="148">
        <v>42</v>
      </c>
      <c r="GO134" s="148">
        <v>38</v>
      </c>
      <c r="GP134" s="148">
        <v>35</v>
      </c>
      <c r="GQ134" s="148">
        <v>29</v>
      </c>
      <c r="GR134" s="148">
        <v>36</v>
      </c>
      <c r="GS134" s="148">
        <v>36</v>
      </c>
      <c r="GT134" s="148">
        <v>43</v>
      </c>
      <c r="GU134" s="148">
        <v>48</v>
      </c>
      <c r="GV134" s="148">
        <v>53</v>
      </c>
      <c r="GW134" s="148">
        <v>32</v>
      </c>
      <c r="GX134" s="148">
        <v>40</v>
      </c>
      <c r="GY134" s="148">
        <v>40</v>
      </c>
      <c r="GZ134" s="148">
        <v>38</v>
      </c>
      <c r="HA134" s="148">
        <v>44</v>
      </c>
      <c r="HB134" s="148">
        <v>35</v>
      </c>
      <c r="HC134" s="148">
        <v>29</v>
      </c>
      <c r="HD134" s="148">
        <v>36</v>
      </c>
      <c r="HE134" s="148">
        <v>32</v>
      </c>
      <c r="HF134" s="148">
        <v>36</v>
      </c>
      <c r="HG134" s="148">
        <v>40</v>
      </c>
      <c r="HH134" s="148">
        <v>42</v>
      </c>
      <c r="HI134" s="148">
        <v>62</v>
      </c>
      <c r="HJ134" s="148">
        <v>42</v>
      </c>
      <c r="HK134" s="148">
        <v>41</v>
      </c>
      <c r="HL134" s="148">
        <v>51</v>
      </c>
      <c r="HM134" s="148">
        <v>37</v>
      </c>
      <c r="HN134" s="148">
        <v>44</v>
      </c>
      <c r="HO134" s="148">
        <v>43</v>
      </c>
      <c r="HP134" s="148">
        <v>30</v>
      </c>
      <c r="HQ134" s="148">
        <v>30</v>
      </c>
      <c r="HR134" s="148">
        <v>34</v>
      </c>
      <c r="HS134" s="148">
        <v>53</v>
      </c>
      <c r="HT134" s="148">
        <v>57</v>
      </c>
      <c r="HU134" s="148">
        <v>40</v>
      </c>
      <c r="HV134" s="148">
        <v>35</v>
      </c>
      <c r="HW134" s="148">
        <v>35</v>
      </c>
      <c r="HX134" s="148">
        <v>39</v>
      </c>
      <c r="HY134" s="148">
        <v>35</v>
      </c>
      <c r="HZ134" s="148">
        <v>37</v>
      </c>
      <c r="IA134" s="148">
        <v>38</v>
      </c>
      <c r="IB134" s="148">
        <v>36</v>
      </c>
      <c r="IC134" s="148">
        <v>40</v>
      </c>
      <c r="ID134" s="148">
        <v>30</v>
      </c>
      <c r="IE134" s="148">
        <v>41</v>
      </c>
      <c r="IF134" s="148">
        <v>36</v>
      </c>
      <c r="IG134" s="148">
        <v>30</v>
      </c>
      <c r="IH134" s="148">
        <v>33</v>
      </c>
      <c r="II134" s="148">
        <v>33</v>
      </c>
      <c r="IJ134" s="148">
        <v>30</v>
      </c>
      <c r="IK134" s="148">
        <v>27</v>
      </c>
      <c r="IL134" s="148">
        <v>27</v>
      </c>
      <c r="IM134" s="148">
        <v>30</v>
      </c>
      <c r="IN134" s="351">
        <f t="shared" si="114"/>
        <v>29.5</v>
      </c>
      <c r="IO134" s="148">
        <v>29</v>
      </c>
      <c r="IP134" s="148">
        <v>27</v>
      </c>
      <c r="IQ134" s="148">
        <v>33</v>
      </c>
      <c r="IR134" s="148">
        <v>35</v>
      </c>
      <c r="IS134" s="148">
        <v>29</v>
      </c>
      <c r="IT134" s="148">
        <v>19</v>
      </c>
      <c r="IU134" s="148">
        <v>55</v>
      </c>
      <c r="IV134" s="148">
        <v>65</v>
      </c>
      <c r="IW134" s="148">
        <v>57</v>
      </c>
      <c r="IX134" s="148">
        <v>56</v>
      </c>
      <c r="IY134" s="148">
        <v>37</v>
      </c>
      <c r="IZ134" s="148">
        <v>46</v>
      </c>
      <c r="JA134" s="148">
        <v>51</v>
      </c>
      <c r="JB134" s="148">
        <v>54</v>
      </c>
      <c r="JC134" s="148">
        <v>58</v>
      </c>
      <c r="JD134" s="148">
        <v>37</v>
      </c>
      <c r="JE134" s="148">
        <v>29</v>
      </c>
      <c r="JF134" s="353">
        <f t="shared" si="120"/>
        <v>31.5</v>
      </c>
      <c r="JG134" s="148">
        <v>34</v>
      </c>
      <c r="JH134" s="148">
        <v>35</v>
      </c>
      <c r="JI134" s="148">
        <v>31</v>
      </c>
      <c r="JJ134" s="148">
        <v>25</v>
      </c>
      <c r="JK134" s="148">
        <v>33</v>
      </c>
      <c r="JL134" s="148">
        <v>30</v>
      </c>
      <c r="JM134" s="148">
        <v>37</v>
      </c>
      <c r="JN134" s="351">
        <f t="shared" si="121"/>
        <v>33</v>
      </c>
      <c r="JO134" s="148">
        <v>29</v>
      </c>
      <c r="JP134" s="148">
        <v>30</v>
      </c>
      <c r="JQ134" s="148">
        <v>25</v>
      </c>
      <c r="JR134" s="148">
        <v>27</v>
      </c>
      <c r="JS134" s="148">
        <v>31</v>
      </c>
      <c r="JT134" s="148">
        <v>29</v>
      </c>
      <c r="JU134" s="148">
        <v>21</v>
      </c>
      <c r="JV134" s="351">
        <f t="shared" si="122"/>
        <v>20.5</v>
      </c>
      <c r="JW134" s="148">
        <v>20</v>
      </c>
      <c r="JX134" s="148">
        <v>17</v>
      </c>
      <c r="JY134" s="148">
        <v>23</v>
      </c>
      <c r="JZ134" s="148">
        <v>17</v>
      </c>
      <c r="KA134" s="148">
        <v>23</v>
      </c>
      <c r="KB134" s="148">
        <v>24</v>
      </c>
      <c r="KC134" s="148">
        <v>17</v>
      </c>
      <c r="KD134" s="148">
        <v>22</v>
      </c>
      <c r="KE134" s="148">
        <v>22</v>
      </c>
      <c r="KF134" s="148">
        <v>18</v>
      </c>
      <c r="KG134" s="148">
        <v>14</v>
      </c>
      <c r="KH134" s="148">
        <v>15</v>
      </c>
      <c r="KI134" s="148">
        <v>18</v>
      </c>
      <c r="KJ134" s="148">
        <v>19</v>
      </c>
      <c r="KK134" s="148">
        <v>16</v>
      </c>
      <c r="KL134" s="148">
        <v>14</v>
      </c>
      <c r="KM134" s="148">
        <v>23</v>
      </c>
      <c r="KN134" s="148">
        <v>14</v>
      </c>
      <c r="KO134" s="148">
        <v>9</v>
      </c>
      <c r="KP134" s="148">
        <v>13</v>
      </c>
      <c r="KQ134" s="148">
        <v>12</v>
      </c>
      <c r="KR134" s="148">
        <v>19</v>
      </c>
      <c r="KS134" s="148">
        <v>22</v>
      </c>
      <c r="KT134" s="148">
        <v>16</v>
      </c>
      <c r="KU134" s="148">
        <v>13</v>
      </c>
      <c r="KV134" s="148">
        <v>13</v>
      </c>
      <c r="KW134" s="148">
        <v>16</v>
      </c>
      <c r="KX134" s="148">
        <v>14</v>
      </c>
      <c r="KY134" s="148">
        <v>11</v>
      </c>
      <c r="KZ134" s="418">
        <f t="shared" si="123"/>
        <v>15</v>
      </c>
      <c r="LA134" s="418">
        <f t="shared" si="124"/>
        <v>15</v>
      </c>
      <c r="LB134" s="418">
        <f t="shared" si="125"/>
        <v>16</v>
      </c>
      <c r="LC134" s="418">
        <f t="shared" si="126"/>
        <v>16</v>
      </c>
      <c r="LD134" s="418">
        <f t="shared" si="127"/>
        <v>15</v>
      </c>
      <c r="LE134" s="418">
        <f t="shared" si="128"/>
        <v>15</v>
      </c>
      <c r="LF134" s="418">
        <f t="shared" si="129"/>
        <v>16</v>
      </c>
      <c r="LG134" s="418">
        <f t="shared" si="130"/>
        <v>15</v>
      </c>
      <c r="LH134" s="418">
        <f t="shared" si="131"/>
        <v>15</v>
      </c>
      <c r="LI134" s="418">
        <f t="shared" si="132"/>
        <v>14</v>
      </c>
      <c r="LJ134" s="148">
        <v>16</v>
      </c>
      <c r="LK134" s="148">
        <v>15</v>
      </c>
      <c r="LL134" s="148">
        <v>16</v>
      </c>
      <c r="LM134" s="148">
        <v>20</v>
      </c>
      <c r="LN134" s="148">
        <v>16</v>
      </c>
      <c r="LO134" s="148">
        <v>15</v>
      </c>
      <c r="LP134" s="148">
        <v>19</v>
      </c>
      <c r="LQ134" s="148">
        <v>11</v>
      </c>
      <c r="LR134" s="148">
        <v>8</v>
      </c>
      <c r="LS134" s="148">
        <v>10</v>
      </c>
      <c r="LT134" s="148">
        <v>16</v>
      </c>
      <c r="LU134" s="148">
        <v>9</v>
      </c>
      <c r="LV134" s="148">
        <v>7</v>
      </c>
      <c r="LW134" s="148">
        <v>14</v>
      </c>
      <c r="LX134" s="148">
        <v>21</v>
      </c>
      <c r="LY134" s="148">
        <v>16</v>
      </c>
      <c r="LZ134" s="148">
        <v>13</v>
      </c>
      <c r="MA134" s="148">
        <v>15</v>
      </c>
      <c r="MB134" s="148">
        <v>16</v>
      </c>
      <c r="MC134" s="148">
        <v>16</v>
      </c>
      <c r="MD134" s="148">
        <v>14</v>
      </c>
      <c r="ME134" s="148">
        <v>18</v>
      </c>
      <c r="MF134" s="148">
        <v>13</v>
      </c>
      <c r="MG134" s="148">
        <v>11</v>
      </c>
      <c r="MH134" s="148">
        <v>19</v>
      </c>
      <c r="MI134" s="148">
        <v>15</v>
      </c>
      <c r="MJ134" s="148">
        <v>13</v>
      </c>
      <c r="MK134" s="148">
        <v>11</v>
      </c>
      <c r="ML134" s="148">
        <v>11</v>
      </c>
      <c r="MM134" s="148">
        <v>24</v>
      </c>
      <c r="MN134" s="148">
        <v>30</v>
      </c>
      <c r="MO134" s="148">
        <v>18</v>
      </c>
      <c r="MP134" s="148">
        <v>17</v>
      </c>
      <c r="MQ134" s="148">
        <v>15</v>
      </c>
      <c r="MR134" s="148">
        <v>11</v>
      </c>
      <c r="MS134" s="148">
        <v>13</v>
      </c>
      <c r="MT134" s="148">
        <v>21</v>
      </c>
      <c r="MU134" s="148">
        <v>19</v>
      </c>
      <c r="MV134" s="148">
        <v>12</v>
      </c>
      <c r="MW134" s="148">
        <v>17</v>
      </c>
      <c r="MX134" s="148">
        <v>12</v>
      </c>
      <c r="MY134" s="148">
        <v>15</v>
      </c>
      <c r="MZ134" s="148">
        <v>15</v>
      </c>
      <c r="NA134" s="148">
        <v>14</v>
      </c>
      <c r="NB134" s="148">
        <v>13</v>
      </c>
      <c r="NC134" s="148">
        <v>11</v>
      </c>
      <c r="ND134" s="148">
        <v>11</v>
      </c>
      <c r="NE134" s="148">
        <v>9</v>
      </c>
      <c r="NF134" s="148">
        <v>15</v>
      </c>
      <c r="NG134" s="148">
        <v>23</v>
      </c>
      <c r="NH134" s="148">
        <v>15</v>
      </c>
      <c r="NI134" s="148">
        <v>13</v>
      </c>
      <c r="NJ134" s="148">
        <v>15</v>
      </c>
      <c r="NK134" s="148">
        <v>18</v>
      </c>
      <c r="NL134" s="148">
        <v>14</v>
      </c>
      <c r="NM134" s="148">
        <v>13</v>
      </c>
      <c r="NN134" s="148">
        <v>13</v>
      </c>
      <c r="NO134" s="148">
        <v>13</v>
      </c>
      <c r="NP134" s="148">
        <v>11</v>
      </c>
      <c r="NQ134" s="148">
        <v>11</v>
      </c>
      <c r="NR134" s="148">
        <v>17</v>
      </c>
      <c r="NS134" s="148">
        <v>11</v>
      </c>
      <c r="NT134" s="148">
        <v>12</v>
      </c>
      <c r="NU134" s="148">
        <v>10</v>
      </c>
      <c r="NV134" s="148">
        <v>12</v>
      </c>
      <c r="NW134" s="148">
        <v>8</v>
      </c>
      <c r="NX134" s="148">
        <v>13</v>
      </c>
      <c r="NY134" s="148">
        <v>13</v>
      </c>
      <c r="NZ134" s="148">
        <v>12</v>
      </c>
      <c r="OA134" s="148">
        <v>16</v>
      </c>
      <c r="OB134" s="148">
        <v>15</v>
      </c>
      <c r="OC134" s="148">
        <v>11</v>
      </c>
      <c r="OD134" s="148">
        <v>10</v>
      </c>
      <c r="OE134" s="148">
        <v>11</v>
      </c>
      <c r="OF134" s="148">
        <v>13</v>
      </c>
      <c r="OG134" s="148">
        <v>16</v>
      </c>
      <c r="OH134" s="148">
        <v>22</v>
      </c>
      <c r="OI134" s="148">
        <v>19</v>
      </c>
      <c r="OJ134" s="148">
        <v>6</v>
      </c>
      <c r="OK134" s="148">
        <v>4</v>
      </c>
      <c r="OL134" s="148">
        <v>6</v>
      </c>
      <c r="OM134" s="148">
        <v>5</v>
      </c>
      <c r="ON134" s="148">
        <v>13</v>
      </c>
      <c r="OO134" s="148">
        <v>8</v>
      </c>
      <c r="OP134" s="148">
        <v>10</v>
      </c>
      <c r="OQ134" s="148">
        <v>9</v>
      </c>
      <c r="OR134" s="148">
        <v>11</v>
      </c>
      <c r="OS134" s="148">
        <v>16</v>
      </c>
      <c r="OT134" s="148">
        <v>14</v>
      </c>
      <c r="OU134" s="148">
        <v>14</v>
      </c>
      <c r="OV134" s="148">
        <v>9</v>
      </c>
      <c r="OW134" s="148">
        <v>10</v>
      </c>
      <c r="OX134" s="148">
        <v>9</v>
      </c>
      <c r="OY134" s="351">
        <f t="shared" si="115"/>
        <v>11</v>
      </c>
      <c r="OZ134" s="148">
        <v>13</v>
      </c>
      <c r="PA134" s="148">
        <v>10</v>
      </c>
      <c r="PB134" s="148">
        <v>6</v>
      </c>
      <c r="PC134" s="148">
        <v>6</v>
      </c>
      <c r="PD134" s="148">
        <v>5</v>
      </c>
      <c r="PE134" s="148">
        <v>6</v>
      </c>
      <c r="PF134" s="148">
        <v>9</v>
      </c>
      <c r="PG134" s="351">
        <f t="shared" si="116"/>
        <v>11</v>
      </c>
      <c r="PH134" s="148">
        <v>13</v>
      </c>
      <c r="PI134" s="148">
        <v>10</v>
      </c>
      <c r="PJ134" s="351">
        <f t="shared" si="117"/>
        <v>9</v>
      </c>
      <c r="PK134" s="148">
        <v>8</v>
      </c>
      <c r="PL134" s="148">
        <v>7</v>
      </c>
      <c r="PM134" s="148">
        <v>12</v>
      </c>
      <c r="PN134" s="148">
        <v>10</v>
      </c>
      <c r="PO134" s="96">
        <v>9</v>
      </c>
      <c r="PP134" s="148">
        <v>7</v>
      </c>
      <c r="PQ134" s="148">
        <v>5</v>
      </c>
      <c r="PR134" s="148">
        <v>8</v>
      </c>
      <c r="PS134" s="148">
        <v>10</v>
      </c>
      <c r="PT134" s="148">
        <v>15</v>
      </c>
      <c r="PU134" s="148">
        <v>14</v>
      </c>
      <c r="PV134" s="148">
        <v>11</v>
      </c>
      <c r="PW134" s="148">
        <v>8</v>
      </c>
      <c r="PX134" s="148">
        <v>13</v>
      </c>
      <c r="PY134" s="148">
        <v>11</v>
      </c>
      <c r="PZ134" s="148">
        <v>6</v>
      </c>
      <c r="QA134" s="148">
        <v>8</v>
      </c>
      <c r="QB134" s="148">
        <v>9</v>
      </c>
      <c r="QC134" s="148">
        <v>5</v>
      </c>
      <c r="QD134" s="148">
        <v>5</v>
      </c>
      <c r="QE134" s="148">
        <v>3</v>
      </c>
      <c r="QF134" s="148">
        <v>7</v>
      </c>
      <c r="QG134" s="148">
        <v>11</v>
      </c>
      <c r="QH134" s="148">
        <v>11</v>
      </c>
      <c r="QI134" s="148">
        <v>9</v>
      </c>
      <c r="QJ134" s="148">
        <v>8</v>
      </c>
      <c r="QK134" s="148">
        <v>4</v>
      </c>
      <c r="QL134" s="148">
        <v>5</v>
      </c>
      <c r="QM134" s="148">
        <v>6</v>
      </c>
      <c r="QN134" s="148">
        <v>4</v>
      </c>
      <c r="QO134" s="148">
        <v>6</v>
      </c>
      <c r="QP134" s="148">
        <v>11</v>
      </c>
      <c r="QQ134" s="148">
        <v>9</v>
      </c>
      <c r="QR134" s="148">
        <v>6</v>
      </c>
      <c r="QS134" s="148">
        <v>0</v>
      </c>
      <c r="QT134" s="148">
        <v>0</v>
      </c>
      <c r="QU134" s="148">
        <v>0</v>
      </c>
      <c r="QV134" s="148">
        <v>0</v>
      </c>
      <c r="QW134" s="148">
        <v>8</v>
      </c>
      <c r="QX134" s="148">
        <v>27</v>
      </c>
      <c r="QY134" s="148">
        <v>26</v>
      </c>
      <c r="QZ134" s="148">
        <v>6</v>
      </c>
      <c r="RA134" s="148">
        <v>6</v>
      </c>
      <c r="RB134" s="96">
        <v>6</v>
      </c>
      <c r="RC134" s="148">
        <v>9</v>
      </c>
      <c r="RD134" s="96">
        <v>5</v>
      </c>
      <c r="RE134" s="148">
        <v>4</v>
      </c>
      <c r="RF134" s="148">
        <v>5</v>
      </c>
      <c r="RG134" s="96">
        <v>8</v>
      </c>
      <c r="RH134" s="96">
        <v>8</v>
      </c>
      <c r="RI134" s="96">
        <v>10</v>
      </c>
      <c r="RJ134" s="96">
        <v>7</v>
      </c>
      <c r="RK134" s="96">
        <v>9</v>
      </c>
      <c r="RL134" s="96">
        <v>8</v>
      </c>
      <c r="RM134" s="96">
        <v>4</v>
      </c>
      <c r="RN134" s="96">
        <v>5</v>
      </c>
      <c r="RO134" s="148">
        <v>7</v>
      </c>
      <c r="RP134" s="148">
        <v>10</v>
      </c>
      <c r="RQ134" s="148">
        <v>5</v>
      </c>
      <c r="RR134" s="148">
        <v>5</v>
      </c>
      <c r="RS134" s="148">
        <v>4</v>
      </c>
      <c r="RT134" s="148">
        <v>4</v>
      </c>
      <c r="RU134" s="148">
        <v>2</v>
      </c>
      <c r="RV134" s="148">
        <v>3</v>
      </c>
      <c r="RW134" s="148">
        <v>5</v>
      </c>
      <c r="RX134" s="148">
        <v>5</v>
      </c>
      <c r="RY134" s="148">
        <v>8</v>
      </c>
      <c r="RZ134" s="148">
        <v>9</v>
      </c>
      <c r="SA134" s="148">
        <v>7</v>
      </c>
      <c r="SB134" s="148">
        <v>6</v>
      </c>
      <c r="SC134" s="148">
        <v>4</v>
      </c>
      <c r="SD134" s="148">
        <v>6</v>
      </c>
      <c r="SE134" s="148">
        <v>7</v>
      </c>
      <c r="SF134" s="148">
        <v>9</v>
      </c>
      <c r="SG134" s="148">
        <v>9</v>
      </c>
      <c r="SH134" s="148">
        <v>10</v>
      </c>
      <c r="SI134" s="148">
        <v>11</v>
      </c>
      <c r="SJ134" s="148">
        <v>7</v>
      </c>
      <c r="SK134" s="148">
        <v>6</v>
      </c>
      <c r="SL134" s="148">
        <v>8</v>
      </c>
      <c r="SM134" s="148">
        <v>7</v>
      </c>
      <c r="SN134" s="148">
        <v>7</v>
      </c>
      <c r="SO134" s="148">
        <v>9</v>
      </c>
      <c r="SP134" s="148">
        <v>9</v>
      </c>
      <c r="SQ134" s="148">
        <v>9</v>
      </c>
      <c r="SR134" s="148">
        <v>8</v>
      </c>
      <c r="SS134" s="148">
        <v>10</v>
      </c>
      <c r="ST134" s="148">
        <v>8</v>
      </c>
      <c r="SU134" s="148">
        <v>9</v>
      </c>
      <c r="SV134" s="148">
        <v>14</v>
      </c>
      <c r="SW134" s="148">
        <v>14</v>
      </c>
      <c r="SX134" s="148">
        <v>12</v>
      </c>
      <c r="SY134" s="148">
        <v>12</v>
      </c>
      <c r="SZ134" s="148">
        <v>10</v>
      </c>
      <c r="TA134" s="148">
        <v>11</v>
      </c>
      <c r="TB134" s="148">
        <v>12</v>
      </c>
      <c r="TC134" s="148">
        <v>6</v>
      </c>
      <c r="TD134" s="148">
        <v>4</v>
      </c>
      <c r="TE134" s="148">
        <v>5</v>
      </c>
      <c r="TF134" s="148">
        <v>7</v>
      </c>
      <c r="TG134" s="148">
        <v>9</v>
      </c>
      <c r="TH134" s="148">
        <v>6</v>
      </c>
      <c r="TI134" s="148">
        <v>7</v>
      </c>
      <c r="TJ134" s="148">
        <v>5</v>
      </c>
      <c r="TK134" s="148">
        <v>5</v>
      </c>
      <c r="TL134" s="148">
        <v>7</v>
      </c>
      <c r="TM134" s="148">
        <v>5</v>
      </c>
      <c r="TN134" s="148">
        <v>9</v>
      </c>
      <c r="TO134" s="148">
        <v>6</v>
      </c>
      <c r="TP134" s="148">
        <v>8</v>
      </c>
      <c r="TQ134" s="148">
        <v>11</v>
      </c>
      <c r="TR134" s="148">
        <v>13</v>
      </c>
      <c r="TS134" s="148">
        <v>14</v>
      </c>
      <c r="TT134" s="148">
        <v>13</v>
      </c>
      <c r="TU134" s="148">
        <v>8</v>
      </c>
      <c r="TV134" s="148">
        <v>10</v>
      </c>
      <c r="TW134" s="148">
        <v>6</v>
      </c>
      <c r="TX134" s="148">
        <v>10</v>
      </c>
      <c r="TY134" s="148">
        <v>10</v>
      </c>
      <c r="TZ134" s="148">
        <v>11</v>
      </c>
      <c r="UA134" s="148">
        <v>18</v>
      </c>
      <c r="UB134" s="148">
        <v>14</v>
      </c>
      <c r="UC134" s="148">
        <v>5</v>
      </c>
      <c r="UD134" s="148">
        <v>4</v>
      </c>
      <c r="UE134" s="148">
        <v>8</v>
      </c>
      <c r="UF134" s="148">
        <v>9</v>
      </c>
      <c r="UG134" s="148">
        <v>10</v>
      </c>
      <c r="UH134" s="148">
        <v>9</v>
      </c>
      <c r="UI134" s="148">
        <v>1</v>
      </c>
      <c r="UJ134" s="148">
        <v>3</v>
      </c>
      <c r="UK134" s="148">
        <v>4</v>
      </c>
      <c r="UL134" s="148">
        <v>9</v>
      </c>
      <c r="UM134" s="148">
        <v>8</v>
      </c>
      <c r="UN134" s="148">
        <v>6</v>
      </c>
      <c r="UO134" s="148">
        <v>16</v>
      </c>
      <c r="UP134" s="148">
        <v>17</v>
      </c>
      <c r="UQ134" s="148">
        <v>16</v>
      </c>
      <c r="UR134" s="148">
        <v>16</v>
      </c>
      <c r="US134" s="148">
        <v>14</v>
      </c>
      <c r="UT134" s="148">
        <v>6</v>
      </c>
      <c r="UU134" s="148">
        <v>0</v>
      </c>
      <c r="UV134" s="148">
        <v>6</v>
      </c>
      <c r="UW134" s="148">
        <v>17</v>
      </c>
      <c r="UX134" s="148">
        <v>16</v>
      </c>
      <c r="UY134" s="148">
        <v>12</v>
      </c>
      <c r="UZ134" s="148">
        <v>8</v>
      </c>
      <c r="VA134" s="148">
        <v>7</v>
      </c>
      <c r="VB134" s="148">
        <v>7</v>
      </c>
      <c r="VC134" s="148">
        <v>8</v>
      </c>
      <c r="VD134" s="148">
        <v>12</v>
      </c>
      <c r="VE134" s="148">
        <v>9</v>
      </c>
      <c r="VF134" s="148">
        <v>8</v>
      </c>
      <c r="VG134" s="148">
        <v>10</v>
      </c>
      <c r="VH134" s="148">
        <v>9</v>
      </c>
      <c r="VI134" s="148">
        <v>13</v>
      </c>
      <c r="VJ134" s="148">
        <v>12</v>
      </c>
      <c r="VK134" s="148">
        <v>10</v>
      </c>
      <c r="VL134" s="148">
        <v>9</v>
      </c>
      <c r="VM134" s="148">
        <v>9</v>
      </c>
      <c r="VN134" s="148">
        <v>9</v>
      </c>
      <c r="VO134" s="148">
        <v>11</v>
      </c>
      <c r="VP134" s="148">
        <v>8</v>
      </c>
      <c r="VQ134" s="148">
        <v>7</v>
      </c>
      <c r="VR134" s="148">
        <v>3</v>
      </c>
      <c r="VS134" s="148">
        <v>6</v>
      </c>
      <c r="VT134" s="148">
        <v>8</v>
      </c>
      <c r="VU134" s="148">
        <v>3</v>
      </c>
      <c r="VV134" s="148">
        <v>0</v>
      </c>
      <c r="VW134" s="148">
        <v>0</v>
      </c>
      <c r="VX134" s="148">
        <v>0</v>
      </c>
      <c r="VY134" s="148">
        <v>0</v>
      </c>
      <c r="VZ134" s="148">
        <v>0</v>
      </c>
      <c r="WA134" s="148">
        <v>0</v>
      </c>
      <c r="WB134" s="148">
        <v>0</v>
      </c>
      <c r="WC134" s="148">
        <v>0</v>
      </c>
      <c r="WD134" s="148">
        <v>0</v>
      </c>
      <c r="WE134" s="148">
        <v>0</v>
      </c>
      <c r="WF134" s="148">
        <v>0</v>
      </c>
      <c r="WG134" s="148">
        <v>0</v>
      </c>
      <c r="WH134" s="148">
        <v>0</v>
      </c>
      <c r="WI134" s="148">
        <v>0</v>
      </c>
      <c r="WJ134" s="148">
        <v>14</v>
      </c>
      <c r="WK134" s="148">
        <v>21</v>
      </c>
      <c r="WL134" s="148">
        <v>44</v>
      </c>
      <c r="WM134" s="148">
        <v>0</v>
      </c>
      <c r="WN134" s="148">
        <v>0</v>
      </c>
      <c r="WO134" s="148">
        <v>0</v>
      </c>
      <c r="WP134" s="148">
        <v>0</v>
      </c>
      <c r="WQ134" s="148">
        <v>0</v>
      </c>
      <c r="WR134" s="148">
        <v>0</v>
      </c>
      <c r="WS134" s="148">
        <v>0</v>
      </c>
      <c r="WT134" s="148">
        <v>0</v>
      </c>
      <c r="WU134" s="148">
        <v>0</v>
      </c>
      <c r="WV134" s="148">
        <v>0</v>
      </c>
      <c r="WW134" s="148">
        <v>0</v>
      </c>
      <c r="WX134" s="148">
        <v>0</v>
      </c>
      <c r="WY134" s="148">
        <v>0</v>
      </c>
      <c r="WZ134" s="148">
        <v>0</v>
      </c>
      <c r="XA134" s="148">
        <v>0</v>
      </c>
      <c r="XB134" s="148">
        <v>0</v>
      </c>
      <c r="XC134" s="148">
        <v>0</v>
      </c>
      <c r="XD134" s="148">
        <v>0</v>
      </c>
      <c r="XE134" s="148">
        <v>0</v>
      </c>
      <c r="XF134" s="148">
        <v>0</v>
      </c>
      <c r="XG134" s="148">
        <v>0</v>
      </c>
      <c r="XH134" s="148">
        <v>0</v>
      </c>
      <c r="XI134" s="148">
        <v>0</v>
      </c>
      <c r="XJ134" s="148">
        <v>0</v>
      </c>
      <c r="XK134" s="148">
        <v>0</v>
      </c>
    </row>
    <row r="135" spans="1:635" s="148" customFormat="1" x14ac:dyDescent="0.2">
      <c r="A135" s="354"/>
      <c r="B135" s="354">
        <v>21</v>
      </c>
      <c r="C135" s="399">
        <f t="shared" ca="1" si="113"/>
        <v>0</v>
      </c>
      <c r="D135" s="400">
        <f t="shared" ca="1" si="118"/>
        <v>0</v>
      </c>
      <c r="E135" s="419">
        <f t="shared" ca="1" si="119"/>
        <v>1</v>
      </c>
      <c r="F135" s="401"/>
      <c r="G135" s="148">
        <v>32</v>
      </c>
      <c r="H135" s="148">
        <v>27</v>
      </c>
      <c r="I135" s="355">
        <v>35.5</v>
      </c>
      <c r="J135" s="148">
        <v>44</v>
      </c>
      <c r="K135" s="148">
        <v>35</v>
      </c>
      <c r="L135" s="148">
        <v>34</v>
      </c>
      <c r="M135" s="148">
        <v>25</v>
      </c>
      <c r="N135" s="148">
        <v>30</v>
      </c>
      <c r="O135" s="148">
        <v>30</v>
      </c>
      <c r="P135" s="148">
        <v>34</v>
      </c>
      <c r="Q135" s="148">
        <v>30</v>
      </c>
      <c r="R135" s="148">
        <v>17</v>
      </c>
      <c r="S135" s="148">
        <v>24</v>
      </c>
      <c r="T135" s="148">
        <v>35</v>
      </c>
      <c r="U135" s="148">
        <v>31</v>
      </c>
      <c r="V135" s="148">
        <v>33</v>
      </c>
      <c r="W135" s="148">
        <v>33</v>
      </c>
      <c r="X135" s="148">
        <v>19</v>
      </c>
      <c r="Y135" s="148">
        <v>32</v>
      </c>
      <c r="Z135" s="148">
        <v>28</v>
      </c>
      <c r="AA135" s="148">
        <v>20</v>
      </c>
      <c r="AB135" s="148">
        <v>33</v>
      </c>
      <c r="AC135" s="148">
        <v>38</v>
      </c>
      <c r="AD135" s="148">
        <v>22</v>
      </c>
      <c r="AE135" s="148">
        <v>30</v>
      </c>
      <c r="AF135" s="148">
        <v>26</v>
      </c>
      <c r="AG135" s="148">
        <v>31</v>
      </c>
      <c r="AH135" s="148">
        <v>22</v>
      </c>
      <c r="AI135" s="148">
        <v>18</v>
      </c>
      <c r="AJ135" s="148">
        <v>29</v>
      </c>
      <c r="AK135" s="148">
        <v>30</v>
      </c>
      <c r="AL135" s="148">
        <v>36</v>
      </c>
      <c r="AM135" s="148">
        <v>32</v>
      </c>
      <c r="AN135" s="148">
        <v>22</v>
      </c>
      <c r="AO135" s="148">
        <v>28</v>
      </c>
      <c r="AP135" s="360">
        <v>31</v>
      </c>
      <c r="AQ135" s="148">
        <v>34</v>
      </c>
      <c r="AR135" s="148">
        <v>33</v>
      </c>
      <c r="AS135" s="148">
        <v>25</v>
      </c>
      <c r="AT135" s="148">
        <v>38</v>
      </c>
      <c r="AU135" s="148">
        <v>40</v>
      </c>
      <c r="AV135" s="148">
        <v>33</v>
      </c>
      <c r="AW135" s="148">
        <v>34</v>
      </c>
      <c r="AX135" s="148">
        <v>22</v>
      </c>
      <c r="AY135" s="148">
        <v>27</v>
      </c>
      <c r="AZ135" s="148">
        <v>22</v>
      </c>
      <c r="BA135" s="148">
        <v>19</v>
      </c>
      <c r="BB135" s="148">
        <v>25</v>
      </c>
      <c r="BC135" s="148">
        <v>33</v>
      </c>
      <c r="BD135" s="148">
        <v>32</v>
      </c>
      <c r="BE135" s="148">
        <v>30</v>
      </c>
      <c r="BF135" s="148">
        <v>26</v>
      </c>
      <c r="BG135" s="148">
        <v>12</v>
      </c>
      <c r="BH135" s="148">
        <v>21</v>
      </c>
      <c r="BI135" s="148">
        <v>30</v>
      </c>
      <c r="BJ135" s="148">
        <v>30</v>
      </c>
      <c r="BK135" s="148">
        <v>33</v>
      </c>
      <c r="BL135" s="148">
        <v>21</v>
      </c>
      <c r="BM135" s="148">
        <v>22</v>
      </c>
      <c r="BN135" s="148">
        <v>31</v>
      </c>
      <c r="BO135" s="148">
        <v>34</v>
      </c>
      <c r="BP135" s="148">
        <v>22</v>
      </c>
      <c r="BQ135" s="148">
        <v>25</v>
      </c>
      <c r="BR135" s="148">
        <v>18</v>
      </c>
      <c r="BS135" s="148">
        <v>27</v>
      </c>
      <c r="BT135" s="148">
        <v>29</v>
      </c>
      <c r="BU135" s="148">
        <v>21</v>
      </c>
      <c r="BV135" s="148">
        <v>31</v>
      </c>
      <c r="BW135" s="148">
        <v>26</v>
      </c>
      <c r="BX135" s="148">
        <v>31</v>
      </c>
      <c r="BY135" s="148">
        <v>23</v>
      </c>
      <c r="BZ135" s="148">
        <v>18</v>
      </c>
      <c r="CA135" s="148">
        <v>21</v>
      </c>
      <c r="CB135" s="148">
        <v>23</v>
      </c>
      <c r="CC135" s="148">
        <v>25</v>
      </c>
      <c r="CD135" s="148">
        <v>28</v>
      </c>
      <c r="CE135" s="148">
        <v>27</v>
      </c>
      <c r="CF135" s="148">
        <v>22</v>
      </c>
      <c r="CG135" s="148">
        <v>16</v>
      </c>
      <c r="CH135" s="148">
        <v>28</v>
      </c>
      <c r="CI135" s="148">
        <v>37</v>
      </c>
      <c r="CJ135" s="148">
        <v>27</v>
      </c>
      <c r="CK135" s="148">
        <v>30</v>
      </c>
      <c r="CL135" s="148">
        <v>32</v>
      </c>
      <c r="CM135" s="148">
        <v>30</v>
      </c>
      <c r="CN135" s="148">
        <v>34</v>
      </c>
      <c r="CO135" s="148">
        <v>36</v>
      </c>
      <c r="CP135" s="148">
        <v>45</v>
      </c>
      <c r="CQ135" s="148">
        <v>38</v>
      </c>
      <c r="CR135" s="148">
        <v>20</v>
      </c>
      <c r="CS135" s="148">
        <v>24</v>
      </c>
      <c r="CT135" s="148">
        <v>40</v>
      </c>
      <c r="CU135" s="148">
        <v>38</v>
      </c>
      <c r="CV135" s="148">
        <v>49</v>
      </c>
      <c r="CW135" s="148">
        <v>47</v>
      </c>
      <c r="CX135" s="148">
        <v>36</v>
      </c>
      <c r="CY135" s="148">
        <v>33</v>
      </c>
      <c r="CZ135" s="148">
        <v>42</v>
      </c>
      <c r="DA135" s="148">
        <v>38</v>
      </c>
      <c r="DB135" s="148">
        <v>47</v>
      </c>
      <c r="DC135" s="148">
        <v>42</v>
      </c>
      <c r="DD135" s="148">
        <v>45</v>
      </c>
      <c r="DE135" s="148">
        <v>42</v>
      </c>
      <c r="DF135" s="148">
        <v>33.5</v>
      </c>
      <c r="DG135" s="148">
        <v>25</v>
      </c>
      <c r="DH135" s="148">
        <v>20</v>
      </c>
      <c r="DI135" s="148">
        <v>27</v>
      </c>
      <c r="DJ135" s="148">
        <v>24</v>
      </c>
      <c r="DK135" s="148">
        <v>113</v>
      </c>
      <c r="DL135" s="148">
        <v>113</v>
      </c>
      <c r="DM135" s="148">
        <v>20</v>
      </c>
      <c r="DN135" s="148">
        <v>26</v>
      </c>
      <c r="DO135" s="148">
        <v>35</v>
      </c>
      <c r="DP135" s="148">
        <v>35</v>
      </c>
      <c r="DQ135" s="148">
        <v>26</v>
      </c>
      <c r="DR135" s="96">
        <v>24</v>
      </c>
      <c r="DS135" s="148">
        <v>23</v>
      </c>
      <c r="DT135" s="398">
        <v>21</v>
      </c>
      <c r="DU135" s="398">
        <v>25</v>
      </c>
      <c r="DV135" s="397">
        <v>25</v>
      </c>
      <c r="DW135" s="397">
        <v>29</v>
      </c>
      <c r="DX135" s="398">
        <v>15</v>
      </c>
      <c r="DY135" s="148">
        <v>14</v>
      </c>
      <c r="DZ135" s="148">
        <v>19</v>
      </c>
      <c r="EA135" s="148">
        <v>25</v>
      </c>
      <c r="EB135" s="148">
        <v>22</v>
      </c>
      <c r="EC135" s="148">
        <v>27</v>
      </c>
      <c r="ED135" s="148">
        <v>14</v>
      </c>
      <c r="EE135" s="148">
        <v>15</v>
      </c>
      <c r="EF135" s="148">
        <v>25</v>
      </c>
      <c r="EG135" s="148">
        <v>22</v>
      </c>
      <c r="EH135" s="148">
        <v>16</v>
      </c>
      <c r="EI135" s="148">
        <v>16</v>
      </c>
      <c r="EJ135" s="148">
        <v>19</v>
      </c>
      <c r="EK135" s="148">
        <v>19</v>
      </c>
      <c r="EL135" s="148">
        <v>17</v>
      </c>
      <c r="EM135" s="148">
        <v>17</v>
      </c>
      <c r="EN135" s="148">
        <v>27</v>
      </c>
      <c r="EO135" s="148">
        <v>17</v>
      </c>
      <c r="EP135" s="148">
        <v>15</v>
      </c>
      <c r="EQ135" s="148">
        <v>11</v>
      </c>
      <c r="ER135" s="148">
        <v>6</v>
      </c>
      <c r="ES135" s="148">
        <v>4</v>
      </c>
      <c r="ET135" s="148">
        <v>14</v>
      </c>
      <c r="EU135" s="148">
        <v>13</v>
      </c>
      <c r="EV135" s="148">
        <v>12</v>
      </c>
      <c r="EW135" s="148">
        <v>17</v>
      </c>
      <c r="EX135" s="148">
        <v>8</v>
      </c>
      <c r="EY135" s="148">
        <v>11</v>
      </c>
      <c r="EZ135" s="148">
        <v>20</v>
      </c>
      <c r="FA135" s="148">
        <v>14</v>
      </c>
      <c r="FB135" s="148">
        <v>18</v>
      </c>
      <c r="FC135" s="148">
        <v>19</v>
      </c>
      <c r="FD135" s="148">
        <v>25</v>
      </c>
      <c r="FE135" s="148">
        <v>21</v>
      </c>
      <c r="FF135" s="148">
        <v>17</v>
      </c>
      <c r="FG135" s="148">
        <v>12</v>
      </c>
      <c r="FH135" s="148">
        <v>20</v>
      </c>
      <c r="FI135" s="148">
        <v>20</v>
      </c>
      <c r="FJ135" s="148">
        <v>21</v>
      </c>
      <c r="FK135" s="148">
        <v>27</v>
      </c>
      <c r="FL135" s="148">
        <v>26</v>
      </c>
      <c r="FM135" s="148">
        <v>17</v>
      </c>
      <c r="FN135" s="148">
        <v>8</v>
      </c>
      <c r="FO135" s="148">
        <v>17</v>
      </c>
      <c r="FP135" s="148">
        <v>13</v>
      </c>
      <c r="FQ135" s="148">
        <v>13</v>
      </c>
      <c r="FR135" s="148">
        <v>14</v>
      </c>
      <c r="FS135" s="96">
        <v>22</v>
      </c>
      <c r="FT135" s="148">
        <v>27</v>
      </c>
      <c r="FU135" s="398">
        <v>31</v>
      </c>
      <c r="FV135" s="398">
        <v>12</v>
      </c>
      <c r="FW135" s="397">
        <v>32</v>
      </c>
      <c r="FX135" s="397">
        <v>31</v>
      </c>
      <c r="FY135" s="398">
        <v>23</v>
      </c>
      <c r="FZ135" s="148">
        <v>19</v>
      </c>
      <c r="GA135" s="148">
        <v>29</v>
      </c>
      <c r="GB135" s="148">
        <v>31</v>
      </c>
      <c r="GC135" s="148">
        <v>26</v>
      </c>
      <c r="GD135" s="148">
        <v>30</v>
      </c>
      <c r="GE135" s="148">
        <v>30</v>
      </c>
      <c r="GF135" s="148">
        <v>27</v>
      </c>
      <c r="GG135" s="148">
        <v>26</v>
      </c>
      <c r="GH135" s="148">
        <v>17</v>
      </c>
      <c r="GI135" s="148">
        <v>17</v>
      </c>
      <c r="GJ135" s="148">
        <v>27</v>
      </c>
      <c r="GK135" s="148">
        <v>31</v>
      </c>
      <c r="GL135" s="148">
        <v>30</v>
      </c>
      <c r="GM135" s="148">
        <v>41</v>
      </c>
      <c r="GN135" s="148">
        <v>43</v>
      </c>
      <c r="GO135" s="148">
        <v>35</v>
      </c>
      <c r="GP135" s="148">
        <v>33</v>
      </c>
      <c r="GQ135" s="148">
        <v>43</v>
      </c>
      <c r="GR135" s="148">
        <v>48</v>
      </c>
      <c r="GS135" s="148">
        <v>41</v>
      </c>
      <c r="GT135" s="148">
        <v>29</v>
      </c>
      <c r="GU135" s="148">
        <v>37</v>
      </c>
      <c r="GV135" s="148">
        <v>30</v>
      </c>
      <c r="GW135" s="148">
        <v>18</v>
      </c>
      <c r="GX135" s="148">
        <v>27</v>
      </c>
      <c r="GY135" s="148">
        <v>24</v>
      </c>
      <c r="GZ135" s="148">
        <v>29</v>
      </c>
      <c r="HA135" s="148">
        <v>26</v>
      </c>
      <c r="HB135" s="148">
        <v>26</v>
      </c>
      <c r="HC135" s="148">
        <v>32</v>
      </c>
      <c r="HD135" s="148">
        <v>34</v>
      </c>
      <c r="HE135" s="148">
        <v>45</v>
      </c>
      <c r="HF135" s="148">
        <v>24</v>
      </c>
      <c r="HG135" s="148">
        <v>21</v>
      </c>
      <c r="HH135" s="148">
        <v>29</v>
      </c>
      <c r="HI135" s="148">
        <v>46</v>
      </c>
      <c r="HJ135" s="148">
        <v>39</v>
      </c>
      <c r="HK135" s="148">
        <v>36</v>
      </c>
      <c r="HL135" s="148">
        <v>24</v>
      </c>
      <c r="HM135" s="148">
        <v>27</v>
      </c>
      <c r="HN135" s="148">
        <v>38</v>
      </c>
      <c r="HO135" s="148">
        <v>33</v>
      </c>
      <c r="HP135" s="148">
        <v>33</v>
      </c>
      <c r="HQ135" s="148">
        <v>34</v>
      </c>
      <c r="HR135" s="148">
        <v>29</v>
      </c>
      <c r="HS135" s="148">
        <v>39</v>
      </c>
      <c r="HT135" s="148">
        <v>42</v>
      </c>
      <c r="HU135" s="148">
        <v>33</v>
      </c>
      <c r="HV135" s="148">
        <v>26</v>
      </c>
      <c r="HW135" s="148">
        <v>30</v>
      </c>
      <c r="HX135" s="148">
        <v>24</v>
      </c>
      <c r="HY135" s="148">
        <v>23</v>
      </c>
      <c r="HZ135" s="148">
        <v>29</v>
      </c>
      <c r="IA135" s="148">
        <v>33</v>
      </c>
      <c r="IB135" s="148">
        <v>33</v>
      </c>
      <c r="IC135" s="148">
        <v>18</v>
      </c>
      <c r="ID135" s="148">
        <v>12</v>
      </c>
      <c r="IE135" s="148">
        <v>15</v>
      </c>
      <c r="IF135" s="148">
        <v>24</v>
      </c>
      <c r="IG135" s="148">
        <v>25</v>
      </c>
      <c r="IH135" s="148">
        <v>20</v>
      </c>
      <c r="II135" s="148">
        <v>24</v>
      </c>
      <c r="IJ135" s="148">
        <v>25</v>
      </c>
      <c r="IK135" s="148">
        <v>18</v>
      </c>
      <c r="IL135" s="148">
        <v>22</v>
      </c>
      <c r="IM135" s="148">
        <v>22</v>
      </c>
      <c r="IN135" s="351">
        <f t="shared" si="114"/>
        <v>21.5</v>
      </c>
      <c r="IO135" s="148">
        <v>21</v>
      </c>
      <c r="IP135" s="148">
        <v>24</v>
      </c>
      <c r="IQ135" s="148">
        <v>27</v>
      </c>
      <c r="IR135" s="148">
        <v>20</v>
      </c>
      <c r="IS135" s="148">
        <v>20</v>
      </c>
      <c r="IT135" s="148">
        <v>13</v>
      </c>
      <c r="IU135" s="148">
        <v>54</v>
      </c>
      <c r="IV135" s="148">
        <v>56</v>
      </c>
      <c r="IW135" s="148">
        <v>49</v>
      </c>
      <c r="IX135" s="148">
        <v>55</v>
      </c>
      <c r="IY135" s="148">
        <v>52</v>
      </c>
      <c r="IZ135" s="148">
        <v>54</v>
      </c>
      <c r="JA135" s="148">
        <v>58</v>
      </c>
      <c r="JB135" s="148">
        <v>45</v>
      </c>
      <c r="JC135" s="148">
        <v>39</v>
      </c>
      <c r="JD135" s="148">
        <v>31</v>
      </c>
      <c r="JE135" s="148">
        <v>45</v>
      </c>
      <c r="JF135" s="353">
        <f t="shared" si="120"/>
        <v>49.5</v>
      </c>
      <c r="JG135" s="148">
        <v>54</v>
      </c>
      <c r="JH135" s="148">
        <v>55</v>
      </c>
      <c r="JI135" s="148">
        <v>50</v>
      </c>
      <c r="JJ135" s="148">
        <v>41</v>
      </c>
      <c r="JK135" s="148">
        <v>36</v>
      </c>
      <c r="JL135" s="148">
        <v>31</v>
      </c>
      <c r="JM135" s="148">
        <v>34</v>
      </c>
      <c r="JN135" s="351">
        <f t="shared" si="121"/>
        <v>32</v>
      </c>
      <c r="JO135" s="148">
        <v>30</v>
      </c>
      <c r="JP135" s="148">
        <v>30</v>
      </c>
      <c r="JQ135" s="148">
        <v>28</v>
      </c>
      <c r="JR135" s="148">
        <v>30</v>
      </c>
      <c r="JS135" s="148">
        <v>33</v>
      </c>
      <c r="JT135" s="148">
        <v>29</v>
      </c>
      <c r="JU135" s="148">
        <v>37</v>
      </c>
      <c r="JV135" s="351">
        <f t="shared" si="122"/>
        <v>34.5</v>
      </c>
      <c r="JW135" s="148">
        <v>32</v>
      </c>
      <c r="JX135" s="148">
        <v>45</v>
      </c>
      <c r="JY135" s="148">
        <v>49</v>
      </c>
      <c r="JZ135" s="148">
        <v>42</v>
      </c>
      <c r="KA135" s="148">
        <v>45</v>
      </c>
      <c r="KB135" s="148">
        <v>45</v>
      </c>
      <c r="KC135" s="148">
        <v>35</v>
      </c>
      <c r="KD135" s="148">
        <v>49</v>
      </c>
      <c r="KE135" s="148">
        <v>52</v>
      </c>
      <c r="KF135" s="148">
        <v>40</v>
      </c>
      <c r="KG135" s="148">
        <v>41</v>
      </c>
      <c r="KH135" s="148">
        <v>44</v>
      </c>
      <c r="KI135" s="148">
        <v>57</v>
      </c>
      <c r="KJ135" s="148">
        <v>52</v>
      </c>
      <c r="KK135" s="148">
        <v>55</v>
      </c>
      <c r="KL135" s="148">
        <v>41</v>
      </c>
      <c r="KM135" s="148">
        <v>64</v>
      </c>
      <c r="KN135" s="148">
        <v>53</v>
      </c>
      <c r="KO135" s="148">
        <v>47</v>
      </c>
      <c r="KP135" s="148">
        <v>70</v>
      </c>
      <c r="KQ135" s="148">
        <v>60</v>
      </c>
      <c r="KR135" s="148">
        <v>72</v>
      </c>
      <c r="KS135" s="148">
        <v>66</v>
      </c>
      <c r="KT135" s="148">
        <v>72</v>
      </c>
      <c r="KU135" s="148">
        <v>66</v>
      </c>
      <c r="KV135" s="148">
        <v>60</v>
      </c>
      <c r="KW135" s="148">
        <v>54</v>
      </c>
      <c r="KX135" s="148">
        <v>58</v>
      </c>
      <c r="KY135" s="148">
        <v>60</v>
      </c>
      <c r="KZ135" s="418">
        <f t="shared" si="123"/>
        <v>61</v>
      </c>
      <c r="LA135" s="418">
        <f t="shared" si="124"/>
        <v>57</v>
      </c>
      <c r="LB135" s="418">
        <f t="shared" si="125"/>
        <v>55</v>
      </c>
      <c r="LC135" s="418">
        <f t="shared" si="126"/>
        <v>52</v>
      </c>
      <c r="LD135" s="418">
        <f t="shared" si="127"/>
        <v>50</v>
      </c>
      <c r="LE135" s="418">
        <f t="shared" si="128"/>
        <v>47</v>
      </c>
      <c r="LF135" s="418">
        <f t="shared" si="129"/>
        <v>44</v>
      </c>
      <c r="LG135" s="418">
        <f t="shared" si="130"/>
        <v>41</v>
      </c>
      <c r="LH135" s="418">
        <f t="shared" si="131"/>
        <v>40</v>
      </c>
      <c r="LI135" s="418">
        <f t="shared" si="132"/>
        <v>38</v>
      </c>
      <c r="LJ135" s="148">
        <v>30</v>
      </c>
      <c r="LK135" s="148">
        <v>29</v>
      </c>
      <c r="LL135" s="148">
        <v>41</v>
      </c>
      <c r="LM135" s="148">
        <v>33</v>
      </c>
      <c r="LN135" s="148">
        <v>44</v>
      </c>
      <c r="LO135" s="148">
        <v>42</v>
      </c>
      <c r="LP135" s="148">
        <v>33</v>
      </c>
      <c r="LQ135" s="148">
        <v>32</v>
      </c>
      <c r="LR135" s="148">
        <v>40</v>
      </c>
      <c r="LS135" s="148">
        <v>36</v>
      </c>
      <c r="LT135" s="148">
        <v>41</v>
      </c>
      <c r="LU135" s="148">
        <v>32</v>
      </c>
      <c r="LV135" s="148">
        <v>43</v>
      </c>
      <c r="LW135" s="148">
        <v>38</v>
      </c>
      <c r="LX135" s="148">
        <v>37</v>
      </c>
      <c r="LY135" s="148">
        <v>28</v>
      </c>
      <c r="LZ135" s="148">
        <v>31</v>
      </c>
      <c r="MA135" s="148">
        <v>26</v>
      </c>
      <c r="MB135" s="148">
        <v>27</v>
      </c>
      <c r="MC135" s="148">
        <v>24</v>
      </c>
      <c r="MD135" s="148">
        <v>28</v>
      </c>
      <c r="ME135" s="148">
        <v>24</v>
      </c>
      <c r="MF135" s="148">
        <v>20</v>
      </c>
      <c r="MG135" s="148">
        <v>19</v>
      </c>
      <c r="MH135" s="148">
        <v>22</v>
      </c>
      <c r="MI135" s="148">
        <v>29</v>
      </c>
      <c r="MJ135" s="148">
        <v>32</v>
      </c>
      <c r="MK135" s="148">
        <v>31</v>
      </c>
      <c r="ML135" s="148">
        <v>32</v>
      </c>
      <c r="MM135" s="148">
        <v>22</v>
      </c>
      <c r="MN135" s="148">
        <v>20</v>
      </c>
      <c r="MO135" s="148">
        <v>26</v>
      </c>
      <c r="MP135" s="148">
        <v>27</v>
      </c>
      <c r="MQ135" s="148">
        <v>24</v>
      </c>
      <c r="MR135" s="148">
        <v>33</v>
      </c>
      <c r="MS135" s="148">
        <v>27</v>
      </c>
      <c r="MT135" s="148">
        <v>39</v>
      </c>
      <c r="MU135" s="148">
        <v>29</v>
      </c>
      <c r="MV135" s="148">
        <v>32</v>
      </c>
      <c r="MW135" s="148">
        <v>25</v>
      </c>
      <c r="MX135" s="148">
        <v>30</v>
      </c>
      <c r="MY135" s="148">
        <v>30</v>
      </c>
      <c r="MZ135" s="148">
        <v>39</v>
      </c>
      <c r="NA135" s="148">
        <v>28</v>
      </c>
      <c r="NB135" s="148">
        <v>34</v>
      </c>
      <c r="NC135" s="148">
        <v>38</v>
      </c>
      <c r="ND135" s="148">
        <v>35</v>
      </c>
      <c r="NE135" s="148">
        <v>39</v>
      </c>
      <c r="NF135" s="148">
        <v>43</v>
      </c>
      <c r="NG135" s="148">
        <v>55</v>
      </c>
      <c r="NH135" s="148">
        <v>46</v>
      </c>
      <c r="NI135" s="148">
        <v>45</v>
      </c>
      <c r="NJ135" s="148">
        <v>42</v>
      </c>
      <c r="NK135" s="148">
        <v>42</v>
      </c>
      <c r="NL135" s="148">
        <v>39</v>
      </c>
      <c r="NM135" s="148">
        <v>31</v>
      </c>
      <c r="NN135" s="148">
        <v>37</v>
      </c>
      <c r="NO135" s="148">
        <v>37</v>
      </c>
      <c r="NP135" s="148">
        <v>37</v>
      </c>
      <c r="NQ135" s="148">
        <v>36</v>
      </c>
      <c r="NR135" s="148">
        <v>24</v>
      </c>
      <c r="NS135" s="148">
        <v>26</v>
      </c>
      <c r="NT135" s="148">
        <v>39</v>
      </c>
      <c r="NU135" s="148">
        <v>33</v>
      </c>
      <c r="NV135" s="148">
        <v>31</v>
      </c>
      <c r="NW135" s="148">
        <v>41</v>
      </c>
      <c r="NX135" s="148">
        <v>35</v>
      </c>
      <c r="NY135" s="148">
        <v>38</v>
      </c>
      <c r="NZ135" s="148">
        <v>24</v>
      </c>
      <c r="OA135" s="148">
        <v>25</v>
      </c>
      <c r="OB135" s="148">
        <v>29</v>
      </c>
      <c r="OC135" s="148">
        <v>28</v>
      </c>
      <c r="OD135" s="148">
        <v>18</v>
      </c>
      <c r="OE135" s="148">
        <v>28</v>
      </c>
      <c r="OF135" s="148">
        <v>31</v>
      </c>
      <c r="OG135" s="148">
        <v>27</v>
      </c>
      <c r="OH135" s="148">
        <v>17</v>
      </c>
      <c r="OI135" s="148">
        <v>21</v>
      </c>
      <c r="OJ135" s="148">
        <v>26</v>
      </c>
      <c r="OK135" s="148">
        <v>33</v>
      </c>
      <c r="OL135" s="148">
        <v>33</v>
      </c>
      <c r="OM135" s="148">
        <v>33</v>
      </c>
      <c r="ON135" s="148">
        <v>33</v>
      </c>
      <c r="OO135" s="148">
        <v>34</v>
      </c>
      <c r="OP135" s="148">
        <v>28</v>
      </c>
      <c r="OQ135" s="148">
        <v>34</v>
      </c>
      <c r="OR135" s="148">
        <v>33</v>
      </c>
      <c r="OS135" s="148">
        <v>35</v>
      </c>
      <c r="OT135" s="148">
        <v>30</v>
      </c>
      <c r="OU135" s="148">
        <v>30</v>
      </c>
      <c r="OV135" s="148">
        <v>46</v>
      </c>
      <c r="OW135" s="148">
        <v>46</v>
      </c>
      <c r="OX135" s="148">
        <v>45</v>
      </c>
      <c r="OY135" s="351">
        <f t="shared" si="115"/>
        <v>44</v>
      </c>
      <c r="OZ135" s="148">
        <v>43</v>
      </c>
      <c r="PA135" s="148">
        <v>40</v>
      </c>
      <c r="PB135" s="148">
        <v>36</v>
      </c>
      <c r="PC135" s="148">
        <v>42</v>
      </c>
      <c r="PD135" s="148">
        <v>25</v>
      </c>
      <c r="PE135" s="148">
        <v>44</v>
      </c>
      <c r="PF135" s="148">
        <v>38</v>
      </c>
      <c r="PG135" s="351">
        <f t="shared" si="116"/>
        <v>40.5</v>
      </c>
      <c r="PH135" s="148">
        <v>43</v>
      </c>
      <c r="PI135" s="148">
        <v>38</v>
      </c>
      <c r="PJ135" s="351">
        <f t="shared" si="117"/>
        <v>35.5</v>
      </c>
      <c r="PK135" s="148">
        <v>33</v>
      </c>
      <c r="PL135" s="148">
        <v>31</v>
      </c>
      <c r="PM135" s="148">
        <v>24</v>
      </c>
      <c r="PN135" s="148">
        <v>23</v>
      </c>
      <c r="PO135" s="96">
        <v>33</v>
      </c>
      <c r="PP135" s="148">
        <v>32</v>
      </c>
      <c r="PQ135" s="148">
        <v>32</v>
      </c>
      <c r="PR135" s="148">
        <v>34</v>
      </c>
      <c r="PS135" s="148">
        <v>34</v>
      </c>
      <c r="PT135" s="148">
        <v>36</v>
      </c>
      <c r="PU135" s="148">
        <v>28</v>
      </c>
      <c r="PV135" s="148">
        <v>33</v>
      </c>
      <c r="PW135" s="148">
        <v>37</v>
      </c>
      <c r="PX135" s="148">
        <v>25</v>
      </c>
      <c r="PY135" s="148">
        <v>18</v>
      </c>
      <c r="PZ135" s="148">
        <v>17</v>
      </c>
      <c r="QA135" s="148">
        <v>28</v>
      </c>
      <c r="QB135" s="148">
        <v>35</v>
      </c>
      <c r="QC135" s="148">
        <v>33</v>
      </c>
      <c r="QD135" s="148">
        <v>35</v>
      </c>
      <c r="QE135" s="148">
        <v>31</v>
      </c>
      <c r="QF135" s="148">
        <v>33</v>
      </c>
      <c r="QG135" s="148">
        <v>31</v>
      </c>
      <c r="QH135" s="148">
        <v>30</v>
      </c>
      <c r="QI135" s="148">
        <v>35</v>
      </c>
      <c r="QJ135" s="148">
        <v>26</v>
      </c>
      <c r="QK135" s="148">
        <v>26</v>
      </c>
      <c r="QL135" s="148">
        <v>29</v>
      </c>
      <c r="QM135" s="148">
        <v>25</v>
      </c>
      <c r="QN135" s="148">
        <v>25</v>
      </c>
      <c r="QO135" s="148">
        <v>20</v>
      </c>
      <c r="QP135" s="148">
        <v>21</v>
      </c>
      <c r="QQ135" s="148">
        <v>30</v>
      </c>
      <c r="QR135" s="148">
        <v>10</v>
      </c>
      <c r="QS135" s="148">
        <v>0</v>
      </c>
      <c r="QT135" s="148">
        <v>0</v>
      </c>
      <c r="QU135" s="148">
        <v>0</v>
      </c>
      <c r="QV135" s="148">
        <v>0</v>
      </c>
      <c r="QW135" s="148">
        <v>24</v>
      </c>
      <c r="QX135" s="148">
        <v>50</v>
      </c>
      <c r="QY135" s="148">
        <v>40</v>
      </c>
      <c r="QZ135" s="148">
        <v>38</v>
      </c>
      <c r="RA135" s="148">
        <v>35</v>
      </c>
      <c r="RB135" s="96">
        <v>23</v>
      </c>
      <c r="RC135" s="148">
        <v>24</v>
      </c>
      <c r="RD135" s="96">
        <v>21</v>
      </c>
      <c r="RE135" s="148">
        <v>22</v>
      </c>
      <c r="RF135" s="148">
        <v>22</v>
      </c>
      <c r="RG135" s="96">
        <v>21</v>
      </c>
      <c r="RH135" s="96">
        <v>21</v>
      </c>
      <c r="RI135" s="96">
        <v>19</v>
      </c>
      <c r="RJ135" s="96">
        <v>17</v>
      </c>
      <c r="RK135" s="96">
        <v>16</v>
      </c>
      <c r="RL135" s="96">
        <v>16</v>
      </c>
      <c r="RM135" s="96">
        <v>21</v>
      </c>
      <c r="RN135" s="96">
        <v>22</v>
      </c>
      <c r="RO135" s="148">
        <v>25</v>
      </c>
      <c r="RP135" s="148">
        <v>21</v>
      </c>
      <c r="RQ135" s="148">
        <v>23</v>
      </c>
      <c r="RR135" s="148">
        <v>24</v>
      </c>
      <c r="RS135" s="148">
        <v>26</v>
      </c>
      <c r="RT135" s="148">
        <v>20</v>
      </c>
      <c r="RU135" s="148">
        <v>19</v>
      </c>
      <c r="RV135" s="148">
        <v>12</v>
      </c>
      <c r="RW135" s="148">
        <v>19</v>
      </c>
      <c r="RX135" s="148">
        <v>13</v>
      </c>
      <c r="RY135" s="148">
        <v>13</v>
      </c>
      <c r="RZ135" s="148">
        <v>15</v>
      </c>
      <c r="SA135" s="148">
        <v>20</v>
      </c>
      <c r="SB135" s="148">
        <v>21</v>
      </c>
      <c r="SC135" s="148">
        <v>27</v>
      </c>
      <c r="SD135" s="148">
        <v>26</v>
      </c>
      <c r="SE135" s="148">
        <v>20</v>
      </c>
      <c r="SF135" s="148">
        <v>21</v>
      </c>
      <c r="SG135" s="148">
        <v>26</v>
      </c>
      <c r="SH135" s="148">
        <v>20</v>
      </c>
      <c r="SI135" s="148">
        <v>19</v>
      </c>
      <c r="SJ135" s="148">
        <v>18</v>
      </c>
      <c r="SK135" s="148">
        <v>24</v>
      </c>
      <c r="SL135" s="148">
        <v>21</v>
      </c>
      <c r="SM135" s="148">
        <v>25</v>
      </c>
      <c r="SN135" s="148">
        <v>22</v>
      </c>
      <c r="SO135" s="148">
        <v>26</v>
      </c>
      <c r="SP135" s="148">
        <v>23</v>
      </c>
      <c r="SQ135" s="148">
        <v>29</v>
      </c>
      <c r="SR135" s="148">
        <v>21</v>
      </c>
      <c r="SS135" s="148">
        <v>21</v>
      </c>
      <c r="ST135" s="148">
        <v>24</v>
      </c>
      <c r="SU135" s="148">
        <v>21</v>
      </c>
      <c r="SV135" s="148">
        <v>22</v>
      </c>
      <c r="SW135" s="148">
        <v>23</v>
      </c>
      <c r="SX135" s="148">
        <v>22</v>
      </c>
      <c r="SY135" s="148">
        <v>18</v>
      </c>
      <c r="SZ135" s="148">
        <v>23</v>
      </c>
      <c r="TA135" s="148">
        <v>37</v>
      </c>
      <c r="TB135" s="148">
        <v>28</v>
      </c>
      <c r="TC135" s="148">
        <v>26</v>
      </c>
      <c r="TD135" s="148">
        <v>24</v>
      </c>
      <c r="TE135" s="148">
        <v>28</v>
      </c>
      <c r="TF135" s="148">
        <v>25</v>
      </c>
      <c r="TG135" s="148">
        <v>23</v>
      </c>
      <c r="TH135" s="148">
        <v>27</v>
      </c>
      <c r="TI135" s="148">
        <v>25</v>
      </c>
      <c r="TJ135" s="148">
        <v>29</v>
      </c>
      <c r="TK135" s="148">
        <v>23</v>
      </c>
      <c r="TL135" s="148">
        <v>32</v>
      </c>
      <c r="TM135" s="148">
        <v>23</v>
      </c>
      <c r="TN135" s="148">
        <v>22</v>
      </c>
      <c r="TO135" s="148">
        <v>23</v>
      </c>
      <c r="TP135" s="148">
        <v>16</v>
      </c>
      <c r="TQ135" s="148">
        <v>17</v>
      </c>
      <c r="TR135" s="148">
        <v>15</v>
      </c>
      <c r="TS135" s="148">
        <v>13</v>
      </c>
      <c r="TT135" s="148">
        <v>11</v>
      </c>
      <c r="TU135" s="148">
        <v>14</v>
      </c>
      <c r="TV135" s="148">
        <v>10</v>
      </c>
      <c r="TW135" s="148">
        <v>9</v>
      </c>
      <c r="TX135" s="148">
        <v>14</v>
      </c>
      <c r="TY135" s="148">
        <v>18</v>
      </c>
      <c r="TZ135" s="148">
        <v>19</v>
      </c>
      <c r="UA135" s="148">
        <v>25</v>
      </c>
      <c r="UB135" s="148">
        <v>30</v>
      </c>
      <c r="UC135" s="148">
        <v>28</v>
      </c>
      <c r="UD135" s="148">
        <v>16</v>
      </c>
      <c r="UE135" s="148">
        <v>13</v>
      </c>
      <c r="UF135" s="148">
        <v>12</v>
      </c>
      <c r="UG135" s="148">
        <v>24</v>
      </c>
      <c r="UH135" s="148">
        <v>16</v>
      </c>
      <c r="UI135" s="148">
        <v>20</v>
      </c>
      <c r="UJ135" s="148">
        <v>23</v>
      </c>
      <c r="UK135" s="148">
        <v>17</v>
      </c>
      <c r="UL135" s="148">
        <v>12</v>
      </c>
      <c r="UM135" s="148">
        <v>19</v>
      </c>
      <c r="UN135" s="148">
        <v>31</v>
      </c>
      <c r="UO135" s="148">
        <v>28</v>
      </c>
      <c r="UP135" s="148">
        <v>27</v>
      </c>
      <c r="UQ135" s="148">
        <v>22</v>
      </c>
      <c r="UR135" s="148">
        <v>18</v>
      </c>
      <c r="US135" s="148">
        <v>18</v>
      </c>
      <c r="UT135" s="148">
        <v>4</v>
      </c>
      <c r="UU135" s="148">
        <v>0</v>
      </c>
      <c r="UV135" s="148">
        <v>10</v>
      </c>
      <c r="UW135" s="148">
        <v>32</v>
      </c>
      <c r="UX135" s="148">
        <v>27</v>
      </c>
      <c r="UY135" s="148">
        <v>31</v>
      </c>
      <c r="UZ135" s="148">
        <v>25</v>
      </c>
      <c r="VA135" s="148">
        <v>28</v>
      </c>
      <c r="VB135" s="148">
        <v>24</v>
      </c>
      <c r="VC135" s="148">
        <v>15</v>
      </c>
      <c r="VD135" s="148">
        <v>20</v>
      </c>
      <c r="VE135" s="148">
        <v>20</v>
      </c>
      <c r="VF135" s="148">
        <v>21</v>
      </c>
      <c r="VG135" s="148">
        <v>17</v>
      </c>
      <c r="VH135" s="148">
        <v>28</v>
      </c>
      <c r="VI135" s="148">
        <v>23</v>
      </c>
      <c r="VJ135" s="148">
        <v>17</v>
      </c>
      <c r="VK135" s="148">
        <v>22</v>
      </c>
      <c r="VL135" s="148">
        <v>15</v>
      </c>
      <c r="VM135" s="148">
        <v>18</v>
      </c>
      <c r="VN135" s="148">
        <v>16</v>
      </c>
      <c r="VO135" s="148">
        <v>19</v>
      </c>
      <c r="VP135" s="148">
        <v>21</v>
      </c>
      <c r="VQ135" s="148">
        <v>18</v>
      </c>
      <c r="VR135" s="148">
        <v>12</v>
      </c>
      <c r="VS135" s="148">
        <v>14</v>
      </c>
      <c r="VT135" s="148">
        <v>14</v>
      </c>
      <c r="VU135" s="148">
        <v>9</v>
      </c>
      <c r="VV135" s="148">
        <v>0</v>
      </c>
      <c r="VW135" s="148">
        <v>0</v>
      </c>
      <c r="VX135" s="148">
        <v>0</v>
      </c>
      <c r="VY135" s="148">
        <v>0</v>
      </c>
      <c r="VZ135" s="148">
        <v>0</v>
      </c>
      <c r="WA135" s="148">
        <v>0</v>
      </c>
      <c r="WB135" s="148">
        <v>0</v>
      </c>
      <c r="WC135" s="148">
        <v>0</v>
      </c>
      <c r="WD135" s="148">
        <v>0</v>
      </c>
      <c r="WE135" s="148">
        <v>0</v>
      </c>
      <c r="WF135" s="148">
        <v>0</v>
      </c>
      <c r="WG135" s="148">
        <v>0</v>
      </c>
      <c r="WH135" s="148">
        <v>0</v>
      </c>
      <c r="WI135" s="148">
        <v>0</v>
      </c>
      <c r="WJ135" s="148">
        <v>6</v>
      </c>
      <c r="WK135" s="148">
        <v>12</v>
      </c>
      <c r="WL135" s="148">
        <v>55</v>
      </c>
      <c r="WM135" s="148">
        <v>0</v>
      </c>
      <c r="WN135" s="148">
        <v>0</v>
      </c>
      <c r="WO135" s="148">
        <v>0</v>
      </c>
      <c r="WP135" s="148">
        <v>0</v>
      </c>
      <c r="WQ135" s="148">
        <v>0</v>
      </c>
      <c r="WR135" s="148">
        <v>0</v>
      </c>
      <c r="WS135" s="148">
        <v>0</v>
      </c>
      <c r="WT135" s="148">
        <v>0</v>
      </c>
      <c r="WU135" s="148">
        <v>0</v>
      </c>
      <c r="WV135" s="148">
        <v>0</v>
      </c>
      <c r="WW135" s="148">
        <v>0</v>
      </c>
      <c r="WX135" s="148">
        <v>0</v>
      </c>
      <c r="WY135" s="148">
        <v>0</v>
      </c>
      <c r="WZ135" s="148">
        <v>0</v>
      </c>
      <c r="XA135" s="148">
        <v>0</v>
      </c>
      <c r="XB135" s="148">
        <v>0</v>
      </c>
      <c r="XC135" s="148">
        <v>0</v>
      </c>
      <c r="XD135" s="148">
        <v>0</v>
      </c>
      <c r="XE135" s="148">
        <v>0</v>
      </c>
      <c r="XF135" s="148">
        <v>0</v>
      </c>
      <c r="XG135" s="148">
        <v>0</v>
      </c>
      <c r="XH135" s="148">
        <v>0</v>
      </c>
      <c r="XI135" s="148">
        <v>0</v>
      </c>
      <c r="XJ135" s="148">
        <v>0</v>
      </c>
      <c r="XK135" s="148">
        <v>0</v>
      </c>
    </row>
    <row r="136" spans="1:635" s="148" customFormat="1" x14ac:dyDescent="0.2">
      <c r="A136" s="327"/>
      <c r="B136" s="354">
        <v>22</v>
      </c>
      <c r="C136" s="399">
        <f t="shared" ca="1" si="113"/>
        <v>0</v>
      </c>
      <c r="D136" s="400">
        <f t="shared" ca="1" si="118"/>
        <v>0</v>
      </c>
      <c r="E136" s="419">
        <f t="shared" ca="1" si="119"/>
        <v>1</v>
      </c>
      <c r="F136" s="401"/>
      <c r="G136" s="148">
        <v>79</v>
      </c>
      <c r="H136" s="148">
        <v>55</v>
      </c>
      <c r="I136" s="355">
        <v>59</v>
      </c>
      <c r="J136" s="148">
        <v>63</v>
      </c>
      <c r="K136" s="148">
        <v>67</v>
      </c>
      <c r="L136" s="148">
        <v>72</v>
      </c>
      <c r="M136" s="148">
        <v>90</v>
      </c>
      <c r="N136" s="148">
        <v>81</v>
      </c>
      <c r="O136" s="148">
        <v>57</v>
      </c>
      <c r="P136" s="148">
        <v>32</v>
      </c>
      <c r="Q136" s="148">
        <v>23</v>
      </c>
      <c r="R136" s="148">
        <v>51</v>
      </c>
      <c r="S136" s="148">
        <v>49</v>
      </c>
      <c r="T136" s="148">
        <v>49</v>
      </c>
      <c r="U136" s="148">
        <v>40</v>
      </c>
      <c r="V136" s="148">
        <v>46</v>
      </c>
      <c r="W136" s="148">
        <v>52</v>
      </c>
      <c r="X136" s="148">
        <v>47</v>
      </c>
      <c r="Y136" s="148">
        <v>35</v>
      </c>
      <c r="Z136" s="148">
        <v>48</v>
      </c>
      <c r="AA136" s="148">
        <v>44</v>
      </c>
      <c r="AB136" s="148">
        <v>49</v>
      </c>
      <c r="AC136" s="148">
        <v>53</v>
      </c>
      <c r="AD136" s="148">
        <v>62</v>
      </c>
      <c r="AE136" s="148">
        <v>46</v>
      </c>
      <c r="AF136" s="148">
        <v>55</v>
      </c>
      <c r="AG136" s="148">
        <v>35</v>
      </c>
      <c r="AH136" s="148">
        <v>50</v>
      </c>
      <c r="AI136" s="148">
        <v>49</v>
      </c>
      <c r="AJ136" s="148">
        <v>42</v>
      </c>
      <c r="AK136" s="148">
        <v>44</v>
      </c>
      <c r="AL136" s="148">
        <v>41</v>
      </c>
      <c r="AM136" s="148">
        <v>48</v>
      </c>
      <c r="AN136" s="148">
        <v>38</v>
      </c>
      <c r="AO136" s="148">
        <v>44</v>
      </c>
      <c r="AP136" s="360">
        <v>42.5</v>
      </c>
      <c r="AQ136" s="148">
        <v>41</v>
      </c>
      <c r="AR136" s="148">
        <v>45</v>
      </c>
      <c r="AS136" s="148">
        <v>53</v>
      </c>
      <c r="AT136" s="148">
        <v>57</v>
      </c>
      <c r="AU136" s="148">
        <v>57</v>
      </c>
      <c r="AV136" s="148">
        <v>41</v>
      </c>
      <c r="AW136" s="148">
        <v>46</v>
      </c>
      <c r="AX136" s="148">
        <v>48</v>
      </c>
      <c r="AY136" s="148">
        <v>95</v>
      </c>
      <c r="AZ136" s="148">
        <v>100</v>
      </c>
      <c r="BA136" s="148">
        <v>112</v>
      </c>
      <c r="BB136" s="148">
        <v>111</v>
      </c>
      <c r="BC136" s="148">
        <v>97</v>
      </c>
      <c r="BD136" s="148">
        <v>96</v>
      </c>
      <c r="BE136" s="148">
        <v>112</v>
      </c>
      <c r="BF136" s="148">
        <v>119</v>
      </c>
      <c r="BG136" s="148">
        <v>84</v>
      </c>
      <c r="BH136" s="148">
        <v>64</v>
      </c>
      <c r="BI136" s="148">
        <v>78</v>
      </c>
      <c r="BJ136" s="148">
        <v>96</v>
      </c>
      <c r="BK136" s="148">
        <v>92</v>
      </c>
      <c r="BL136" s="148">
        <v>118</v>
      </c>
      <c r="BM136" s="148">
        <v>99</v>
      </c>
      <c r="BN136" s="148">
        <v>78</v>
      </c>
      <c r="BO136" s="148">
        <v>80</v>
      </c>
      <c r="BP136" s="148">
        <v>63</v>
      </c>
      <c r="BQ136" s="148">
        <v>83</v>
      </c>
      <c r="BR136" s="148">
        <v>78</v>
      </c>
      <c r="BS136" s="148">
        <v>91</v>
      </c>
      <c r="BT136" s="148">
        <v>61</v>
      </c>
      <c r="BU136" s="148">
        <v>67</v>
      </c>
      <c r="BV136" s="148">
        <v>70</v>
      </c>
      <c r="BW136" s="148">
        <v>77</v>
      </c>
      <c r="BX136" s="148">
        <v>61</v>
      </c>
      <c r="BY136" s="148">
        <v>58</v>
      </c>
      <c r="BZ136" s="148">
        <v>83</v>
      </c>
      <c r="CA136" s="148">
        <v>65</v>
      </c>
      <c r="CB136" s="148">
        <v>63</v>
      </c>
      <c r="CC136" s="148">
        <v>71</v>
      </c>
      <c r="CD136" s="148">
        <v>81</v>
      </c>
      <c r="CE136" s="148">
        <v>66</v>
      </c>
      <c r="CF136" s="148">
        <v>64</v>
      </c>
      <c r="CG136" s="148">
        <v>67</v>
      </c>
      <c r="CH136" s="148">
        <v>52</v>
      </c>
      <c r="CI136" s="148">
        <v>56</v>
      </c>
      <c r="CJ136" s="148">
        <v>64</v>
      </c>
      <c r="CK136" s="148">
        <v>64</v>
      </c>
      <c r="CL136" s="148">
        <v>71</v>
      </c>
      <c r="CM136" s="148">
        <v>78</v>
      </c>
      <c r="CN136" s="148">
        <v>85</v>
      </c>
      <c r="CO136" s="148">
        <v>68</v>
      </c>
      <c r="CP136" s="148">
        <v>94</v>
      </c>
      <c r="CQ136" s="148">
        <v>86</v>
      </c>
      <c r="CR136" s="148">
        <v>89</v>
      </c>
      <c r="CS136" s="148">
        <v>81</v>
      </c>
      <c r="CT136" s="148">
        <v>71</v>
      </c>
      <c r="CU136" s="148">
        <v>99</v>
      </c>
      <c r="CV136" s="148">
        <v>104</v>
      </c>
      <c r="CW136" s="148">
        <v>114</v>
      </c>
      <c r="CX136" s="148">
        <v>101</v>
      </c>
      <c r="CY136" s="148">
        <v>105</v>
      </c>
      <c r="CZ136" s="148">
        <v>105</v>
      </c>
      <c r="DA136" s="148">
        <v>100</v>
      </c>
      <c r="DB136" s="148">
        <v>102</v>
      </c>
      <c r="DC136" s="148">
        <v>108</v>
      </c>
      <c r="DD136" s="148">
        <v>117</v>
      </c>
      <c r="DE136" s="148">
        <v>117</v>
      </c>
      <c r="DF136" s="148">
        <v>115</v>
      </c>
      <c r="DG136" s="148">
        <v>113</v>
      </c>
      <c r="DH136" s="148">
        <v>99</v>
      </c>
      <c r="DI136" s="148">
        <v>109</v>
      </c>
      <c r="DJ136" s="148">
        <v>110</v>
      </c>
      <c r="DK136" s="148">
        <v>105</v>
      </c>
      <c r="DL136" s="148">
        <v>105</v>
      </c>
      <c r="DM136" s="148">
        <v>119</v>
      </c>
      <c r="DN136" s="148">
        <v>116</v>
      </c>
      <c r="DO136" s="148">
        <v>90</v>
      </c>
      <c r="DP136" s="148">
        <v>77</v>
      </c>
      <c r="DQ136" s="148">
        <v>78</v>
      </c>
      <c r="DR136" s="96">
        <v>70</v>
      </c>
      <c r="DS136" s="148">
        <v>80</v>
      </c>
      <c r="DT136" s="398">
        <v>78</v>
      </c>
      <c r="DU136" s="398">
        <v>64</v>
      </c>
      <c r="DV136" s="397">
        <v>71</v>
      </c>
      <c r="DW136" s="397">
        <v>87</v>
      </c>
      <c r="DX136" s="398">
        <v>54</v>
      </c>
      <c r="DY136" s="148">
        <v>58</v>
      </c>
      <c r="DZ136" s="148">
        <v>82</v>
      </c>
      <c r="EA136" s="148">
        <v>90</v>
      </c>
      <c r="EB136" s="148">
        <v>90</v>
      </c>
      <c r="EC136" s="148">
        <v>70</v>
      </c>
      <c r="ED136" s="148">
        <v>78</v>
      </c>
      <c r="EE136" s="148">
        <v>88</v>
      </c>
      <c r="EF136" s="148">
        <v>104</v>
      </c>
      <c r="EG136" s="148">
        <v>100</v>
      </c>
      <c r="EH136" s="148">
        <v>59</v>
      </c>
      <c r="EI136" s="148">
        <v>64</v>
      </c>
      <c r="EJ136" s="148">
        <v>63</v>
      </c>
      <c r="EK136" s="148">
        <v>73</v>
      </c>
      <c r="EL136" s="148">
        <v>75</v>
      </c>
      <c r="EM136" s="148">
        <v>71</v>
      </c>
      <c r="EN136" s="148">
        <v>69</v>
      </c>
      <c r="EO136" s="148">
        <v>52</v>
      </c>
      <c r="EP136" s="148">
        <v>56</v>
      </c>
      <c r="EQ136" s="148">
        <v>50</v>
      </c>
      <c r="ER136" s="148">
        <v>45</v>
      </c>
      <c r="ES136" s="148">
        <v>44</v>
      </c>
      <c r="ET136" s="148">
        <v>41</v>
      </c>
      <c r="EU136" s="148">
        <v>29</v>
      </c>
      <c r="EV136" s="148">
        <v>38</v>
      </c>
      <c r="EW136" s="148">
        <v>41</v>
      </c>
      <c r="EX136" s="148">
        <v>35</v>
      </c>
      <c r="EY136" s="148">
        <v>99</v>
      </c>
      <c r="EZ136" s="148">
        <v>114</v>
      </c>
      <c r="FA136" s="148">
        <v>83</v>
      </c>
      <c r="FB136" s="148">
        <v>73</v>
      </c>
      <c r="FC136" s="148">
        <v>61</v>
      </c>
      <c r="FD136" s="148">
        <v>75</v>
      </c>
      <c r="FE136" s="148">
        <v>68</v>
      </c>
      <c r="FF136" s="148">
        <v>71</v>
      </c>
      <c r="FG136" s="148">
        <v>93</v>
      </c>
      <c r="FH136" s="148">
        <v>88</v>
      </c>
      <c r="FI136" s="148">
        <v>86</v>
      </c>
      <c r="FJ136" s="148">
        <v>87</v>
      </c>
      <c r="FK136" s="148">
        <v>90</v>
      </c>
      <c r="FL136" s="148">
        <v>84</v>
      </c>
      <c r="FM136" s="148">
        <v>93</v>
      </c>
      <c r="FN136" s="148">
        <v>76</v>
      </c>
      <c r="FO136" s="148">
        <v>83</v>
      </c>
      <c r="FP136" s="148">
        <v>79</v>
      </c>
      <c r="FQ136" s="148">
        <v>77</v>
      </c>
      <c r="FR136" s="148">
        <v>77</v>
      </c>
      <c r="FS136" s="96">
        <v>68</v>
      </c>
      <c r="FT136" s="148">
        <v>65</v>
      </c>
      <c r="FU136" s="398">
        <v>56</v>
      </c>
      <c r="FV136" s="398">
        <v>61</v>
      </c>
      <c r="FW136" s="397">
        <v>55</v>
      </c>
      <c r="FX136" s="397">
        <v>55</v>
      </c>
      <c r="FY136" s="398">
        <v>68</v>
      </c>
      <c r="FZ136" s="148">
        <v>80</v>
      </c>
      <c r="GA136" s="148">
        <v>79</v>
      </c>
      <c r="GB136" s="148">
        <v>79</v>
      </c>
      <c r="GC136" s="148">
        <v>71</v>
      </c>
      <c r="GD136" s="148">
        <v>92</v>
      </c>
      <c r="GE136" s="148">
        <v>68</v>
      </c>
      <c r="GF136" s="148">
        <v>80</v>
      </c>
      <c r="GG136" s="148">
        <v>91</v>
      </c>
      <c r="GH136" s="148">
        <v>79</v>
      </c>
      <c r="GI136" s="148">
        <v>98</v>
      </c>
      <c r="GJ136" s="148">
        <v>93</v>
      </c>
      <c r="GK136" s="148">
        <v>97</v>
      </c>
      <c r="GL136" s="148">
        <v>85</v>
      </c>
      <c r="GM136" s="148">
        <v>101</v>
      </c>
      <c r="GN136" s="148">
        <v>107</v>
      </c>
      <c r="GO136" s="148">
        <v>110</v>
      </c>
      <c r="GP136" s="148">
        <v>102</v>
      </c>
      <c r="GQ136" s="148">
        <v>92</v>
      </c>
      <c r="GR136" s="148">
        <v>103</v>
      </c>
      <c r="GS136" s="148">
        <v>109</v>
      </c>
      <c r="GT136" s="148">
        <v>113</v>
      </c>
      <c r="GU136" s="148">
        <v>111</v>
      </c>
      <c r="GV136" s="148">
        <v>96</v>
      </c>
      <c r="GW136" s="148">
        <v>99</v>
      </c>
      <c r="GX136" s="148">
        <v>88</v>
      </c>
      <c r="GY136" s="148">
        <v>114</v>
      </c>
      <c r="GZ136" s="148">
        <v>133</v>
      </c>
      <c r="HA136" s="148">
        <v>121</v>
      </c>
      <c r="HB136" s="148">
        <v>114</v>
      </c>
      <c r="HC136" s="148">
        <v>88</v>
      </c>
      <c r="HD136" s="148">
        <v>139</v>
      </c>
      <c r="HE136" s="148">
        <v>126</v>
      </c>
      <c r="HF136" s="148">
        <v>131</v>
      </c>
      <c r="HG136" s="148">
        <v>124</v>
      </c>
      <c r="HH136" s="148">
        <v>111</v>
      </c>
      <c r="HI136" s="148">
        <v>102</v>
      </c>
      <c r="HJ136" s="148">
        <v>106</v>
      </c>
      <c r="HK136" s="148">
        <v>109</v>
      </c>
      <c r="HL136" s="148">
        <v>70</v>
      </c>
      <c r="HM136" s="148">
        <v>97</v>
      </c>
      <c r="HN136" s="148">
        <v>96</v>
      </c>
      <c r="HO136" s="148">
        <v>98</v>
      </c>
      <c r="HP136" s="148">
        <v>104</v>
      </c>
      <c r="HQ136" s="148">
        <v>98</v>
      </c>
      <c r="HR136" s="148">
        <v>101</v>
      </c>
      <c r="HS136" s="148">
        <v>131</v>
      </c>
      <c r="HT136" s="148">
        <v>142</v>
      </c>
      <c r="HU136" s="148">
        <v>122</v>
      </c>
      <c r="HV136" s="148">
        <v>117</v>
      </c>
      <c r="HW136" s="148">
        <v>108</v>
      </c>
      <c r="HX136" s="148">
        <v>95</v>
      </c>
      <c r="HY136" s="148">
        <v>82</v>
      </c>
      <c r="HZ136" s="148">
        <v>103</v>
      </c>
      <c r="IA136" s="148">
        <v>107</v>
      </c>
      <c r="IB136" s="148">
        <v>96</v>
      </c>
      <c r="IC136" s="148">
        <v>95</v>
      </c>
      <c r="ID136" s="148">
        <v>89</v>
      </c>
      <c r="IE136" s="148">
        <v>85</v>
      </c>
      <c r="IF136" s="148">
        <v>78</v>
      </c>
      <c r="IG136" s="148">
        <v>104</v>
      </c>
      <c r="IH136" s="148">
        <v>86</v>
      </c>
      <c r="II136" s="148">
        <v>67</v>
      </c>
      <c r="IJ136" s="148">
        <v>60</v>
      </c>
      <c r="IK136" s="148">
        <v>96</v>
      </c>
      <c r="IL136" s="148">
        <v>97</v>
      </c>
      <c r="IM136" s="148">
        <v>112</v>
      </c>
      <c r="IN136" s="351">
        <f t="shared" si="114"/>
        <v>96</v>
      </c>
      <c r="IO136" s="148">
        <v>80</v>
      </c>
      <c r="IP136" s="148">
        <v>99</v>
      </c>
      <c r="IQ136" s="148">
        <v>120</v>
      </c>
      <c r="IR136" s="148">
        <v>113</v>
      </c>
      <c r="IS136" s="148">
        <v>103</v>
      </c>
      <c r="IT136" s="148">
        <v>98</v>
      </c>
      <c r="IU136" s="148">
        <v>135</v>
      </c>
      <c r="IV136" s="148">
        <v>101</v>
      </c>
      <c r="IW136" s="148">
        <v>106</v>
      </c>
      <c r="IX136" s="148">
        <v>115</v>
      </c>
      <c r="IY136" s="148">
        <v>117</v>
      </c>
      <c r="IZ136" s="148">
        <v>139</v>
      </c>
      <c r="JA136" s="148">
        <v>143</v>
      </c>
      <c r="JB136" s="148">
        <v>138</v>
      </c>
      <c r="JC136" s="148">
        <v>112</v>
      </c>
      <c r="JD136" s="148">
        <v>88</v>
      </c>
      <c r="JE136" s="148">
        <v>101</v>
      </c>
      <c r="JF136" s="353">
        <f t="shared" si="120"/>
        <v>103</v>
      </c>
      <c r="JG136" s="148">
        <v>105</v>
      </c>
      <c r="JH136" s="148">
        <v>100</v>
      </c>
      <c r="JI136" s="148">
        <v>106</v>
      </c>
      <c r="JJ136" s="148">
        <v>122</v>
      </c>
      <c r="JK136" s="148">
        <v>94</v>
      </c>
      <c r="JL136" s="148">
        <v>80</v>
      </c>
      <c r="JM136" s="148">
        <v>96</v>
      </c>
      <c r="JN136" s="351">
        <f t="shared" si="121"/>
        <v>98.5</v>
      </c>
      <c r="JO136" s="148">
        <v>101</v>
      </c>
      <c r="JP136" s="148">
        <v>90</v>
      </c>
      <c r="JQ136" s="148">
        <v>75</v>
      </c>
      <c r="JR136" s="148">
        <v>89</v>
      </c>
      <c r="JS136" s="148">
        <v>74</v>
      </c>
      <c r="JT136" s="148">
        <v>72</v>
      </c>
      <c r="JU136" s="148">
        <v>91</v>
      </c>
      <c r="JV136" s="351">
        <f t="shared" si="122"/>
        <v>80</v>
      </c>
      <c r="JW136" s="148">
        <v>69</v>
      </c>
      <c r="JX136" s="148">
        <v>85</v>
      </c>
      <c r="JY136" s="148">
        <v>96</v>
      </c>
      <c r="JZ136" s="148">
        <v>99</v>
      </c>
      <c r="KA136" s="148">
        <v>102</v>
      </c>
      <c r="KB136" s="148">
        <v>95</v>
      </c>
      <c r="KC136" s="148">
        <v>87</v>
      </c>
      <c r="KD136" s="148">
        <v>118</v>
      </c>
      <c r="KE136" s="148">
        <v>108</v>
      </c>
      <c r="KF136" s="148">
        <v>96</v>
      </c>
      <c r="KG136" s="148">
        <v>130</v>
      </c>
      <c r="KH136" s="148">
        <v>114</v>
      </c>
      <c r="KI136" s="148">
        <v>118</v>
      </c>
      <c r="KJ136" s="148">
        <v>124</v>
      </c>
      <c r="KK136" s="148">
        <v>100</v>
      </c>
      <c r="KL136" s="148">
        <v>106</v>
      </c>
      <c r="KM136" s="148">
        <v>111</v>
      </c>
      <c r="KN136" s="148">
        <v>122</v>
      </c>
      <c r="KO136" s="148">
        <v>113</v>
      </c>
      <c r="KP136" s="148">
        <v>150</v>
      </c>
      <c r="KQ136" s="148">
        <v>133</v>
      </c>
      <c r="KR136" s="148">
        <v>150</v>
      </c>
      <c r="KS136" s="148">
        <v>150</v>
      </c>
      <c r="KT136" s="148">
        <v>122</v>
      </c>
      <c r="KU136" s="148">
        <v>111</v>
      </c>
      <c r="KV136" s="148">
        <v>117</v>
      </c>
      <c r="KW136" s="148">
        <v>135</v>
      </c>
      <c r="KX136" s="148">
        <v>127</v>
      </c>
      <c r="KY136" s="148">
        <v>124</v>
      </c>
      <c r="KZ136" s="418">
        <f t="shared" si="123"/>
        <v>131</v>
      </c>
      <c r="LA136" s="418">
        <f t="shared" si="124"/>
        <v>130</v>
      </c>
      <c r="LB136" s="418">
        <f t="shared" si="125"/>
        <v>128</v>
      </c>
      <c r="LC136" s="418">
        <f t="shared" si="126"/>
        <v>126</v>
      </c>
      <c r="LD136" s="418">
        <f t="shared" si="127"/>
        <v>124</v>
      </c>
      <c r="LE136" s="418">
        <f t="shared" si="128"/>
        <v>125</v>
      </c>
      <c r="LF136" s="418">
        <f t="shared" si="129"/>
        <v>125</v>
      </c>
      <c r="LG136" s="418">
        <f t="shared" si="130"/>
        <v>125</v>
      </c>
      <c r="LH136" s="418">
        <f t="shared" si="131"/>
        <v>124</v>
      </c>
      <c r="LI136" s="418">
        <f t="shared" si="132"/>
        <v>122</v>
      </c>
      <c r="LJ136" s="148">
        <v>126</v>
      </c>
      <c r="LK136" s="148">
        <v>134</v>
      </c>
      <c r="LL136" s="148">
        <v>113</v>
      </c>
      <c r="LM136" s="148">
        <v>124</v>
      </c>
      <c r="LN136" s="148">
        <v>133</v>
      </c>
      <c r="LO136" s="148">
        <v>127</v>
      </c>
      <c r="LP136" s="148">
        <v>110</v>
      </c>
      <c r="LQ136" s="148">
        <v>124</v>
      </c>
      <c r="LR136" s="148">
        <v>122</v>
      </c>
      <c r="LS136" s="148">
        <v>108</v>
      </c>
      <c r="LT136" s="148">
        <v>113</v>
      </c>
      <c r="LU136" s="148">
        <v>110</v>
      </c>
      <c r="LV136" s="148">
        <v>117</v>
      </c>
      <c r="LW136" s="148">
        <v>106</v>
      </c>
      <c r="LX136" s="148">
        <v>77</v>
      </c>
      <c r="LY136" s="148">
        <v>85</v>
      </c>
      <c r="LZ136" s="148">
        <v>99</v>
      </c>
      <c r="MA136" s="148">
        <v>95</v>
      </c>
      <c r="MB136" s="148">
        <v>108</v>
      </c>
      <c r="MC136" s="148">
        <v>119</v>
      </c>
      <c r="MD136" s="148">
        <v>104</v>
      </c>
      <c r="ME136" s="148">
        <v>93</v>
      </c>
      <c r="MF136" s="148">
        <v>82</v>
      </c>
      <c r="MG136" s="148">
        <v>85</v>
      </c>
      <c r="MH136" s="148">
        <v>88</v>
      </c>
      <c r="MI136" s="148">
        <v>67</v>
      </c>
      <c r="MJ136" s="148">
        <v>88</v>
      </c>
      <c r="MK136" s="148">
        <v>98</v>
      </c>
      <c r="ML136" s="148">
        <v>92</v>
      </c>
      <c r="MM136" s="148">
        <v>74</v>
      </c>
      <c r="MN136" s="148">
        <v>88</v>
      </c>
      <c r="MO136" s="148">
        <v>83</v>
      </c>
      <c r="MP136" s="148">
        <v>83</v>
      </c>
      <c r="MQ136" s="148">
        <v>95</v>
      </c>
      <c r="MR136" s="148">
        <v>114</v>
      </c>
      <c r="MS136" s="148">
        <v>102</v>
      </c>
      <c r="MT136" s="148">
        <v>81</v>
      </c>
      <c r="MU136" s="148">
        <v>102</v>
      </c>
      <c r="MV136" s="148">
        <v>94</v>
      </c>
      <c r="MW136" s="148">
        <v>94</v>
      </c>
      <c r="MX136" s="148">
        <v>86</v>
      </c>
      <c r="MY136" s="148">
        <v>86</v>
      </c>
      <c r="MZ136" s="148">
        <v>83</v>
      </c>
      <c r="NA136" s="148">
        <v>103</v>
      </c>
      <c r="NB136" s="148">
        <v>91</v>
      </c>
      <c r="NC136" s="148">
        <v>81</v>
      </c>
      <c r="ND136" s="148">
        <v>87</v>
      </c>
      <c r="NE136" s="148">
        <v>96</v>
      </c>
      <c r="NF136" s="148">
        <v>90</v>
      </c>
      <c r="NG136" s="148">
        <v>89</v>
      </c>
      <c r="NH136" s="148">
        <v>87</v>
      </c>
      <c r="NI136" s="148">
        <v>94</v>
      </c>
      <c r="NJ136" s="148">
        <v>100</v>
      </c>
      <c r="NK136" s="148">
        <v>81</v>
      </c>
      <c r="NL136" s="148">
        <v>67</v>
      </c>
      <c r="NM136" s="148">
        <v>50</v>
      </c>
      <c r="NN136" s="148">
        <v>67</v>
      </c>
      <c r="NO136" s="148">
        <v>82</v>
      </c>
      <c r="NP136" s="148">
        <v>72</v>
      </c>
      <c r="NQ136" s="148">
        <v>52</v>
      </c>
      <c r="NR136" s="148">
        <v>69</v>
      </c>
      <c r="NS136" s="148">
        <v>61</v>
      </c>
      <c r="NT136" s="148">
        <v>90</v>
      </c>
      <c r="NU136" s="148">
        <v>76</v>
      </c>
      <c r="NV136" s="148">
        <v>67</v>
      </c>
      <c r="NW136" s="148">
        <v>62</v>
      </c>
      <c r="NX136" s="148">
        <v>57</v>
      </c>
      <c r="NY136" s="148">
        <v>65</v>
      </c>
      <c r="NZ136" s="148">
        <v>69</v>
      </c>
      <c r="OA136" s="148">
        <v>73</v>
      </c>
      <c r="OB136" s="148">
        <v>75</v>
      </c>
      <c r="OC136" s="148">
        <v>79</v>
      </c>
      <c r="OD136" s="148">
        <v>73</v>
      </c>
      <c r="OE136" s="148">
        <v>52</v>
      </c>
      <c r="OF136" s="148">
        <v>64</v>
      </c>
      <c r="OG136" s="148">
        <v>59</v>
      </c>
      <c r="OH136" s="148">
        <v>49</v>
      </c>
      <c r="OI136" s="148">
        <v>54</v>
      </c>
      <c r="OJ136" s="148">
        <v>47</v>
      </c>
      <c r="OK136" s="148">
        <v>60</v>
      </c>
      <c r="OL136" s="148">
        <v>54</v>
      </c>
      <c r="OM136" s="148">
        <v>63</v>
      </c>
      <c r="ON136" s="148">
        <v>64</v>
      </c>
      <c r="OO136" s="148">
        <v>73</v>
      </c>
      <c r="OP136" s="148">
        <v>70</v>
      </c>
      <c r="OQ136" s="148">
        <v>67</v>
      </c>
      <c r="OR136" s="148">
        <v>83</v>
      </c>
      <c r="OS136" s="148">
        <v>61</v>
      </c>
      <c r="OT136" s="148">
        <v>70</v>
      </c>
      <c r="OU136" s="148">
        <v>57</v>
      </c>
      <c r="OV136" s="148">
        <v>77</v>
      </c>
      <c r="OW136" s="148">
        <v>78</v>
      </c>
      <c r="OX136" s="148">
        <v>65</v>
      </c>
      <c r="OY136" s="351">
        <f t="shared" si="115"/>
        <v>77.5</v>
      </c>
      <c r="OZ136" s="148">
        <v>90</v>
      </c>
      <c r="PA136" s="148">
        <v>80</v>
      </c>
      <c r="PB136" s="148">
        <v>66</v>
      </c>
      <c r="PC136" s="148">
        <v>80</v>
      </c>
      <c r="PD136" s="148">
        <v>60</v>
      </c>
      <c r="PE136" s="148">
        <v>66</v>
      </c>
      <c r="PF136" s="148">
        <v>78</v>
      </c>
      <c r="PG136" s="351">
        <f t="shared" si="116"/>
        <v>86</v>
      </c>
      <c r="PH136" s="148">
        <v>94</v>
      </c>
      <c r="PI136" s="148">
        <v>84</v>
      </c>
      <c r="PJ136" s="351">
        <f t="shared" si="117"/>
        <v>78.5</v>
      </c>
      <c r="PK136" s="148">
        <v>73</v>
      </c>
      <c r="PL136" s="148">
        <v>67</v>
      </c>
      <c r="PM136" s="148">
        <v>57</v>
      </c>
      <c r="PN136" s="148">
        <v>64</v>
      </c>
      <c r="PO136" s="96">
        <v>75</v>
      </c>
      <c r="PP136" s="148">
        <v>84</v>
      </c>
      <c r="PQ136" s="148">
        <v>76</v>
      </c>
      <c r="PR136" s="148">
        <v>70</v>
      </c>
      <c r="PS136" s="148">
        <v>67</v>
      </c>
      <c r="PT136" s="148">
        <v>67</v>
      </c>
      <c r="PU136" s="148">
        <v>73</v>
      </c>
      <c r="PV136" s="148">
        <v>54</v>
      </c>
      <c r="PW136" s="148">
        <v>62</v>
      </c>
      <c r="PX136" s="148">
        <v>63</v>
      </c>
      <c r="PY136" s="148">
        <v>55</v>
      </c>
      <c r="PZ136" s="148">
        <v>51</v>
      </c>
      <c r="QA136" s="148">
        <v>55</v>
      </c>
      <c r="QB136" s="148">
        <v>67</v>
      </c>
      <c r="QC136" s="148">
        <v>72</v>
      </c>
      <c r="QD136" s="148">
        <v>64</v>
      </c>
      <c r="QE136" s="148">
        <v>66</v>
      </c>
      <c r="QF136" s="148">
        <v>75</v>
      </c>
      <c r="QG136" s="148">
        <v>73</v>
      </c>
      <c r="QH136" s="148">
        <v>53</v>
      </c>
      <c r="QI136" s="148">
        <v>49</v>
      </c>
      <c r="QJ136" s="148">
        <v>67</v>
      </c>
      <c r="QK136" s="148">
        <v>57</v>
      </c>
      <c r="QL136" s="148">
        <v>57</v>
      </c>
      <c r="QM136" s="148">
        <v>57</v>
      </c>
      <c r="QN136" s="148">
        <v>59</v>
      </c>
      <c r="QO136" s="148">
        <v>76</v>
      </c>
      <c r="QP136" s="148">
        <v>74</v>
      </c>
      <c r="QQ136" s="148">
        <v>65</v>
      </c>
      <c r="QR136" s="148">
        <v>44</v>
      </c>
      <c r="QS136" s="148">
        <v>0</v>
      </c>
      <c r="QT136" s="148">
        <v>0</v>
      </c>
      <c r="QU136" s="148">
        <v>0</v>
      </c>
      <c r="QV136" s="148">
        <v>0</v>
      </c>
      <c r="QW136" s="148">
        <v>85</v>
      </c>
      <c r="QX136" s="148">
        <v>181</v>
      </c>
      <c r="QY136" s="148">
        <v>132</v>
      </c>
      <c r="QZ136" s="148">
        <v>84</v>
      </c>
      <c r="RA136" s="148">
        <v>76</v>
      </c>
      <c r="RB136" s="96">
        <v>73</v>
      </c>
      <c r="RC136" s="148">
        <v>63</v>
      </c>
      <c r="RD136" s="96">
        <v>52</v>
      </c>
      <c r="RE136" s="148">
        <v>58</v>
      </c>
      <c r="RF136" s="148">
        <v>49</v>
      </c>
      <c r="RG136" s="96">
        <v>64</v>
      </c>
      <c r="RH136" s="96">
        <v>77</v>
      </c>
      <c r="RI136" s="96">
        <v>68</v>
      </c>
      <c r="RJ136" s="96">
        <v>59</v>
      </c>
      <c r="RK136" s="96">
        <v>43</v>
      </c>
      <c r="RL136" s="96">
        <v>53</v>
      </c>
      <c r="RM136" s="96">
        <v>48</v>
      </c>
      <c r="RN136" s="96">
        <v>51</v>
      </c>
      <c r="RO136" s="148">
        <v>44</v>
      </c>
      <c r="RP136" s="148">
        <v>68</v>
      </c>
      <c r="RQ136" s="148">
        <v>71</v>
      </c>
      <c r="RR136" s="148">
        <v>63</v>
      </c>
      <c r="RS136" s="148">
        <v>61</v>
      </c>
      <c r="RT136" s="148">
        <v>56</v>
      </c>
      <c r="RU136" s="148">
        <v>49</v>
      </c>
      <c r="RV136" s="148">
        <v>39</v>
      </c>
      <c r="RW136" s="148">
        <v>28</v>
      </c>
      <c r="RX136" s="148">
        <v>33</v>
      </c>
      <c r="RY136" s="148">
        <v>24</v>
      </c>
      <c r="RZ136" s="148">
        <v>38</v>
      </c>
      <c r="SA136" s="148">
        <v>44</v>
      </c>
      <c r="SB136" s="148">
        <v>33</v>
      </c>
      <c r="SC136" s="148">
        <v>37</v>
      </c>
      <c r="SD136" s="148">
        <v>42</v>
      </c>
      <c r="SE136" s="148">
        <v>43</v>
      </c>
      <c r="SF136" s="148">
        <v>47</v>
      </c>
      <c r="SG136" s="148">
        <v>57</v>
      </c>
      <c r="SH136" s="148">
        <v>46</v>
      </c>
      <c r="SI136" s="148">
        <v>50</v>
      </c>
      <c r="SJ136" s="148">
        <v>51</v>
      </c>
      <c r="SK136" s="148">
        <v>37</v>
      </c>
      <c r="SL136" s="148">
        <v>33</v>
      </c>
      <c r="SM136" s="148">
        <v>31</v>
      </c>
      <c r="SN136" s="148">
        <v>45</v>
      </c>
      <c r="SO136" s="148">
        <v>64</v>
      </c>
      <c r="SP136" s="148">
        <v>54</v>
      </c>
      <c r="SQ136" s="148">
        <v>46</v>
      </c>
      <c r="SR136" s="148">
        <v>57</v>
      </c>
      <c r="SS136" s="148">
        <v>46</v>
      </c>
      <c r="ST136" s="148">
        <v>38</v>
      </c>
      <c r="SU136" s="148">
        <v>42</v>
      </c>
      <c r="SV136" s="148">
        <v>32</v>
      </c>
      <c r="SW136" s="148">
        <v>45</v>
      </c>
      <c r="SX136" s="148">
        <v>49</v>
      </c>
      <c r="SY136" s="148">
        <v>49</v>
      </c>
      <c r="SZ136" s="148">
        <v>43</v>
      </c>
      <c r="TA136" s="148">
        <v>54</v>
      </c>
      <c r="TB136" s="148">
        <v>50</v>
      </c>
      <c r="TC136" s="148">
        <v>49</v>
      </c>
      <c r="TD136" s="148">
        <v>39</v>
      </c>
      <c r="TE136" s="148">
        <v>41</v>
      </c>
      <c r="TF136" s="148">
        <v>42</v>
      </c>
      <c r="TG136" s="148">
        <v>33</v>
      </c>
      <c r="TH136" s="148">
        <v>39</v>
      </c>
      <c r="TI136" s="148">
        <v>46</v>
      </c>
      <c r="TJ136" s="148">
        <v>33</v>
      </c>
      <c r="TK136" s="148">
        <v>42</v>
      </c>
      <c r="TL136" s="148">
        <v>41</v>
      </c>
      <c r="TM136" s="148">
        <v>37</v>
      </c>
      <c r="TN136" s="148">
        <v>33</v>
      </c>
      <c r="TO136" s="148">
        <v>43</v>
      </c>
      <c r="TP136" s="148">
        <v>34</v>
      </c>
      <c r="TQ136" s="148">
        <v>27</v>
      </c>
      <c r="TR136" s="148">
        <v>43</v>
      </c>
      <c r="TS136" s="148">
        <v>41</v>
      </c>
      <c r="TT136" s="148">
        <v>42</v>
      </c>
      <c r="TU136" s="148">
        <v>34</v>
      </c>
      <c r="TV136" s="148">
        <v>44</v>
      </c>
      <c r="TW136" s="148">
        <v>34</v>
      </c>
      <c r="TX136" s="148">
        <v>28</v>
      </c>
      <c r="TY136" s="148">
        <v>28</v>
      </c>
      <c r="TZ136" s="148">
        <v>42</v>
      </c>
      <c r="UA136" s="148">
        <v>35</v>
      </c>
      <c r="UB136" s="148">
        <v>38</v>
      </c>
      <c r="UC136" s="148">
        <v>43</v>
      </c>
      <c r="UD136" s="148">
        <v>34</v>
      </c>
      <c r="UE136" s="148">
        <v>26</v>
      </c>
      <c r="UF136" s="148">
        <v>44</v>
      </c>
      <c r="UG136" s="148">
        <v>34</v>
      </c>
      <c r="UH136" s="148">
        <v>38</v>
      </c>
      <c r="UI136" s="148">
        <v>32</v>
      </c>
      <c r="UJ136" s="148">
        <v>33</v>
      </c>
      <c r="UK136" s="148">
        <v>40</v>
      </c>
      <c r="UL136" s="148">
        <v>40</v>
      </c>
      <c r="UM136" s="148">
        <v>30</v>
      </c>
      <c r="UN136" s="148">
        <v>48</v>
      </c>
      <c r="UO136" s="148">
        <v>38</v>
      </c>
      <c r="UP136" s="148">
        <v>45</v>
      </c>
      <c r="UQ136" s="148">
        <v>54</v>
      </c>
      <c r="UR136" s="148">
        <v>51</v>
      </c>
      <c r="US136" s="148">
        <v>56</v>
      </c>
      <c r="UT136" s="148">
        <v>10</v>
      </c>
      <c r="UU136" s="148">
        <v>0</v>
      </c>
      <c r="UV136" s="148">
        <v>61</v>
      </c>
      <c r="UW136" s="148">
        <v>98</v>
      </c>
      <c r="UX136" s="148">
        <v>66</v>
      </c>
      <c r="UY136" s="148">
        <v>60</v>
      </c>
      <c r="UZ136" s="148">
        <v>40</v>
      </c>
      <c r="VA136" s="148">
        <v>44</v>
      </c>
      <c r="VB136" s="148">
        <v>49</v>
      </c>
      <c r="VC136" s="148">
        <v>46</v>
      </c>
      <c r="VD136" s="148">
        <v>44</v>
      </c>
      <c r="VE136" s="148">
        <v>36</v>
      </c>
      <c r="VF136" s="148">
        <v>43</v>
      </c>
      <c r="VG136" s="148">
        <v>51</v>
      </c>
      <c r="VH136" s="148">
        <v>48</v>
      </c>
      <c r="VI136" s="148">
        <v>49</v>
      </c>
      <c r="VJ136" s="148">
        <v>40</v>
      </c>
      <c r="VK136" s="148">
        <v>37</v>
      </c>
      <c r="VL136" s="148">
        <v>29</v>
      </c>
      <c r="VM136" s="148">
        <v>34</v>
      </c>
      <c r="VN136" s="148">
        <v>38</v>
      </c>
      <c r="VO136" s="148">
        <v>44</v>
      </c>
      <c r="VP136" s="148">
        <v>33</v>
      </c>
      <c r="VQ136" s="148">
        <v>23</v>
      </c>
      <c r="VR136" s="148">
        <v>23</v>
      </c>
      <c r="VS136" s="148">
        <v>25</v>
      </c>
      <c r="VT136" s="148">
        <v>20</v>
      </c>
      <c r="VU136" s="148">
        <v>9</v>
      </c>
      <c r="VV136" s="148">
        <v>1</v>
      </c>
      <c r="VW136" s="148">
        <v>0</v>
      </c>
      <c r="VX136" s="148">
        <v>0</v>
      </c>
      <c r="VY136" s="148">
        <v>0</v>
      </c>
      <c r="VZ136" s="148">
        <v>0</v>
      </c>
      <c r="WA136" s="148">
        <v>0</v>
      </c>
      <c r="WB136" s="148">
        <v>0</v>
      </c>
      <c r="WC136" s="148">
        <v>0</v>
      </c>
      <c r="WD136" s="148">
        <v>0</v>
      </c>
      <c r="WE136" s="148">
        <v>0</v>
      </c>
      <c r="WF136" s="148">
        <v>0</v>
      </c>
      <c r="WG136" s="148">
        <v>0</v>
      </c>
      <c r="WH136" s="148">
        <v>0</v>
      </c>
      <c r="WI136" s="148">
        <v>1</v>
      </c>
      <c r="WJ136" s="148">
        <v>52</v>
      </c>
      <c r="WK136" s="148">
        <v>123</v>
      </c>
      <c r="WL136" s="148">
        <v>229</v>
      </c>
      <c r="WM136" s="148">
        <v>0</v>
      </c>
      <c r="WN136" s="148">
        <v>0</v>
      </c>
      <c r="WO136" s="148">
        <v>0</v>
      </c>
      <c r="WP136" s="148">
        <v>0</v>
      </c>
      <c r="WQ136" s="148">
        <v>0</v>
      </c>
      <c r="WR136" s="148">
        <v>0</v>
      </c>
      <c r="WS136" s="148">
        <v>0</v>
      </c>
      <c r="WT136" s="148">
        <v>0</v>
      </c>
      <c r="WU136" s="148">
        <v>0</v>
      </c>
      <c r="WV136" s="148">
        <v>0</v>
      </c>
      <c r="WW136" s="148">
        <v>0</v>
      </c>
      <c r="WX136" s="148">
        <v>0</v>
      </c>
      <c r="WY136" s="148">
        <v>0</v>
      </c>
      <c r="WZ136" s="148">
        <v>0</v>
      </c>
      <c r="XA136" s="148">
        <v>0</v>
      </c>
      <c r="XB136" s="148">
        <v>0</v>
      </c>
      <c r="XC136" s="148">
        <v>0</v>
      </c>
      <c r="XD136" s="148">
        <v>0</v>
      </c>
      <c r="XE136" s="148">
        <v>0</v>
      </c>
      <c r="XF136" s="148">
        <v>0</v>
      </c>
      <c r="XG136" s="148">
        <v>0</v>
      </c>
      <c r="XH136" s="148">
        <v>0</v>
      </c>
      <c r="XI136" s="148">
        <v>0</v>
      </c>
      <c r="XJ136" s="148">
        <v>0</v>
      </c>
      <c r="XK136" s="148">
        <v>0</v>
      </c>
    </row>
    <row r="137" spans="1:635" s="148" customFormat="1" x14ac:dyDescent="0.2">
      <c r="A137" s="354"/>
      <c r="B137" s="354">
        <v>23</v>
      </c>
      <c r="C137" s="399">
        <f t="shared" ca="1" si="113"/>
        <v>0</v>
      </c>
      <c r="D137" s="400">
        <f t="shared" ca="1" si="118"/>
        <v>0</v>
      </c>
      <c r="E137" s="419">
        <f t="shared" ca="1" si="119"/>
        <v>1</v>
      </c>
      <c r="F137" s="401"/>
      <c r="G137" s="148">
        <v>478</v>
      </c>
      <c r="H137" s="148">
        <v>455</v>
      </c>
      <c r="I137" s="355">
        <v>427</v>
      </c>
      <c r="J137" s="148">
        <v>399</v>
      </c>
      <c r="K137" s="148">
        <v>365</v>
      </c>
      <c r="L137" s="148">
        <v>357</v>
      </c>
      <c r="M137" s="148">
        <v>391</v>
      </c>
      <c r="N137" s="148">
        <v>397</v>
      </c>
      <c r="O137" s="148">
        <v>342</v>
      </c>
      <c r="P137" s="148">
        <v>339</v>
      </c>
      <c r="Q137" s="148">
        <v>376</v>
      </c>
      <c r="R137" s="148">
        <v>397</v>
      </c>
      <c r="S137" s="148">
        <v>420</v>
      </c>
      <c r="T137" s="148">
        <v>334</v>
      </c>
      <c r="U137" s="148">
        <v>334</v>
      </c>
      <c r="V137" s="148">
        <v>339</v>
      </c>
      <c r="W137" s="148">
        <v>356</v>
      </c>
      <c r="X137" s="148">
        <v>347</v>
      </c>
      <c r="Y137" s="148">
        <v>328</v>
      </c>
      <c r="Z137" s="148">
        <v>323</v>
      </c>
      <c r="AA137" s="148">
        <v>349</v>
      </c>
      <c r="AB137" s="148">
        <v>351</v>
      </c>
      <c r="AC137" s="148">
        <v>345</v>
      </c>
      <c r="AD137" s="148">
        <v>376</v>
      </c>
      <c r="AE137" s="148">
        <v>397</v>
      </c>
      <c r="AF137" s="148">
        <v>382</v>
      </c>
      <c r="AG137" s="148">
        <v>323</v>
      </c>
      <c r="AH137" s="148">
        <v>356</v>
      </c>
      <c r="AI137" s="148">
        <v>416</v>
      </c>
      <c r="AJ137" s="148">
        <v>419</v>
      </c>
      <c r="AK137" s="148">
        <v>352</v>
      </c>
      <c r="AL137" s="148">
        <v>358</v>
      </c>
      <c r="AM137" s="148">
        <v>332</v>
      </c>
      <c r="AN137" s="148">
        <v>345</v>
      </c>
      <c r="AO137" s="148">
        <v>295</v>
      </c>
      <c r="AP137" s="360">
        <v>324</v>
      </c>
      <c r="AQ137" s="148">
        <v>353</v>
      </c>
      <c r="AR137" s="148">
        <v>381</v>
      </c>
      <c r="AS137" s="148">
        <v>428</v>
      </c>
      <c r="AT137" s="148">
        <v>363</v>
      </c>
      <c r="AU137" s="148">
        <v>370</v>
      </c>
      <c r="AV137" s="148">
        <v>442</v>
      </c>
      <c r="AW137" s="148">
        <v>423</v>
      </c>
      <c r="AX137" s="148">
        <v>492</v>
      </c>
      <c r="AY137" s="148">
        <v>487</v>
      </c>
      <c r="AZ137" s="148">
        <v>481</v>
      </c>
      <c r="BA137" s="148">
        <v>508</v>
      </c>
      <c r="BB137" s="148">
        <v>424</v>
      </c>
      <c r="BC137" s="148">
        <v>443</v>
      </c>
      <c r="BD137" s="148">
        <v>474</v>
      </c>
      <c r="BE137" s="148">
        <v>450</v>
      </c>
      <c r="BF137" s="148">
        <v>479</v>
      </c>
      <c r="BG137" s="148">
        <v>449</v>
      </c>
      <c r="BH137" s="148">
        <v>460</v>
      </c>
      <c r="BI137" s="148">
        <v>506</v>
      </c>
      <c r="BJ137" s="148">
        <v>473</v>
      </c>
      <c r="BK137" s="148">
        <v>493</v>
      </c>
      <c r="BL137" s="148">
        <v>484</v>
      </c>
      <c r="BM137" s="148">
        <v>531</v>
      </c>
      <c r="BN137" s="148">
        <v>495</v>
      </c>
      <c r="BO137" s="148">
        <v>462</v>
      </c>
      <c r="BP137" s="148">
        <v>416</v>
      </c>
      <c r="BQ137" s="148">
        <v>391</v>
      </c>
      <c r="BR137" s="148">
        <v>428</v>
      </c>
      <c r="BS137" s="148">
        <v>438</v>
      </c>
      <c r="BT137" s="148">
        <v>385</v>
      </c>
      <c r="BU137" s="148">
        <v>378</v>
      </c>
      <c r="BV137" s="148">
        <v>359</v>
      </c>
      <c r="BW137" s="148">
        <v>362</v>
      </c>
      <c r="BX137" s="148">
        <v>344</v>
      </c>
      <c r="BY137" s="148">
        <v>334</v>
      </c>
      <c r="BZ137" s="148">
        <v>363</v>
      </c>
      <c r="CA137" s="148">
        <v>353</v>
      </c>
      <c r="CB137" s="148">
        <v>362</v>
      </c>
      <c r="CC137" s="148">
        <v>344</v>
      </c>
      <c r="CD137" s="148">
        <v>392</v>
      </c>
      <c r="CE137" s="148">
        <v>395</v>
      </c>
      <c r="CF137" s="148">
        <v>363</v>
      </c>
      <c r="CG137" s="148">
        <v>294</v>
      </c>
      <c r="CH137" s="148">
        <v>353</v>
      </c>
      <c r="CI137" s="148">
        <v>381</v>
      </c>
      <c r="CJ137" s="148">
        <v>429</v>
      </c>
      <c r="CK137" s="148">
        <v>407</v>
      </c>
      <c r="CL137" s="148">
        <v>333</v>
      </c>
      <c r="CM137" s="148">
        <v>339</v>
      </c>
      <c r="CN137" s="148">
        <v>372</v>
      </c>
      <c r="CO137" s="148">
        <v>365</v>
      </c>
      <c r="CP137" s="148">
        <v>315</v>
      </c>
      <c r="CQ137" s="148">
        <v>372</v>
      </c>
      <c r="CR137" s="148">
        <v>410</v>
      </c>
      <c r="CS137" s="148">
        <v>419</v>
      </c>
      <c r="CT137" s="148">
        <v>407</v>
      </c>
      <c r="CU137" s="148">
        <v>395</v>
      </c>
      <c r="CV137" s="148">
        <v>379</v>
      </c>
      <c r="CW137" s="148">
        <v>400</v>
      </c>
      <c r="CX137" s="148">
        <v>358</v>
      </c>
      <c r="CY137" s="148">
        <v>273</v>
      </c>
      <c r="CZ137" s="148">
        <v>305</v>
      </c>
      <c r="DA137" s="148">
        <v>349</v>
      </c>
      <c r="DB137" s="148">
        <v>350</v>
      </c>
      <c r="DC137" s="148">
        <v>305</v>
      </c>
      <c r="DD137" s="148">
        <v>305</v>
      </c>
      <c r="DE137" s="148">
        <v>320</v>
      </c>
      <c r="DF137" s="148">
        <v>310</v>
      </c>
      <c r="DG137" s="148">
        <v>300</v>
      </c>
      <c r="DH137" s="148">
        <v>272</v>
      </c>
      <c r="DI137" s="148">
        <v>345</v>
      </c>
      <c r="DJ137" s="148">
        <v>325</v>
      </c>
      <c r="DK137" s="148">
        <v>454</v>
      </c>
      <c r="DL137" s="148">
        <v>454</v>
      </c>
      <c r="DM137" s="148">
        <v>273</v>
      </c>
      <c r="DN137" s="148">
        <v>291</v>
      </c>
      <c r="DO137" s="148">
        <v>342</v>
      </c>
      <c r="DP137" s="148">
        <v>292</v>
      </c>
      <c r="DQ137" s="148">
        <v>247</v>
      </c>
      <c r="DR137" s="96">
        <v>274</v>
      </c>
      <c r="DS137" s="148">
        <v>232</v>
      </c>
      <c r="DT137" s="398">
        <v>229</v>
      </c>
      <c r="DU137" s="398">
        <v>246</v>
      </c>
      <c r="DV137" s="397">
        <v>233</v>
      </c>
      <c r="DW137" s="397">
        <v>286</v>
      </c>
      <c r="DX137" s="398">
        <v>249</v>
      </c>
      <c r="DY137" s="148">
        <v>219</v>
      </c>
      <c r="DZ137" s="148">
        <v>248</v>
      </c>
      <c r="EA137" s="148">
        <v>282</v>
      </c>
      <c r="EB137" s="148">
        <v>224</v>
      </c>
      <c r="EC137" s="148">
        <v>213</v>
      </c>
      <c r="ED137" s="148">
        <v>219</v>
      </c>
      <c r="EE137" s="148">
        <v>217</v>
      </c>
      <c r="EF137" s="148">
        <v>239</v>
      </c>
      <c r="EG137" s="148">
        <v>240</v>
      </c>
      <c r="EH137" s="148">
        <v>229</v>
      </c>
      <c r="EI137" s="148">
        <v>231</v>
      </c>
      <c r="EJ137" s="148">
        <v>213</v>
      </c>
      <c r="EK137" s="148">
        <v>206</v>
      </c>
      <c r="EL137" s="148">
        <v>182</v>
      </c>
      <c r="EM137" s="148">
        <v>190</v>
      </c>
      <c r="EN137" s="148">
        <v>192</v>
      </c>
      <c r="EO137" s="148">
        <v>218</v>
      </c>
      <c r="EP137" s="148">
        <v>128</v>
      </c>
      <c r="EQ137" s="148">
        <v>133</v>
      </c>
      <c r="ER137" s="148">
        <v>145</v>
      </c>
      <c r="ES137" s="148">
        <v>156</v>
      </c>
      <c r="ET137" s="148">
        <v>131</v>
      </c>
      <c r="EU137" s="148">
        <v>107</v>
      </c>
      <c r="EV137" s="148">
        <v>105</v>
      </c>
      <c r="EW137" s="148">
        <v>97</v>
      </c>
      <c r="EX137" s="148">
        <v>109</v>
      </c>
      <c r="EY137" s="148">
        <v>212</v>
      </c>
      <c r="EZ137" s="148">
        <v>252</v>
      </c>
      <c r="FA137" s="148">
        <v>258</v>
      </c>
      <c r="FB137" s="148">
        <v>269</v>
      </c>
      <c r="FC137" s="148">
        <v>171</v>
      </c>
      <c r="FD137" s="148">
        <v>207</v>
      </c>
      <c r="FE137" s="148">
        <v>207</v>
      </c>
      <c r="FF137" s="148">
        <v>220</v>
      </c>
      <c r="FG137" s="148">
        <v>205</v>
      </c>
      <c r="FH137" s="148">
        <v>187</v>
      </c>
      <c r="FI137" s="148">
        <v>183</v>
      </c>
      <c r="FJ137" s="148">
        <v>197</v>
      </c>
      <c r="FK137" s="148">
        <v>225</v>
      </c>
      <c r="FL137" s="148">
        <v>201</v>
      </c>
      <c r="FM137" s="148">
        <v>205</v>
      </c>
      <c r="FN137" s="148">
        <v>198</v>
      </c>
      <c r="FO137" s="148">
        <v>207</v>
      </c>
      <c r="FP137" s="148">
        <v>187</v>
      </c>
      <c r="FQ137" s="148">
        <v>178</v>
      </c>
      <c r="FR137" s="148">
        <v>204</v>
      </c>
      <c r="FS137" s="96">
        <v>187</v>
      </c>
      <c r="FT137" s="148">
        <v>167</v>
      </c>
      <c r="FU137" s="398">
        <v>147</v>
      </c>
      <c r="FV137" s="398">
        <v>146</v>
      </c>
      <c r="FW137" s="397">
        <v>198</v>
      </c>
      <c r="FX137" s="397">
        <v>171</v>
      </c>
      <c r="FY137" s="398">
        <v>154</v>
      </c>
      <c r="FZ137" s="148">
        <v>149</v>
      </c>
      <c r="GA137" s="148">
        <v>154</v>
      </c>
      <c r="GB137" s="148">
        <v>175</v>
      </c>
      <c r="GC137" s="148">
        <v>160</v>
      </c>
      <c r="GD137" s="148">
        <v>164</v>
      </c>
      <c r="GE137" s="148">
        <v>178</v>
      </c>
      <c r="GF137" s="148">
        <v>181</v>
      </c>
      <c r="GG137" s="148">
        <v>200</v>
      </c>
      <c r="GH137" s="148">
        <v>210</v>
      </c>
      <c r="GI137" s="148">
        <v>200</v>
      </c>
      <c r="GJ137" s="148">
        <v>199</v>
      </c>
      <c r="GK137" s="148">
        <v>181</v>
      </c>
      <c r="GL137" s="148">
        <v>191</v>
      </c>
      <c r="GM137" s="148">
        <v>218</v>
      </c>
      <c r="GN137" s="148">
        <v>235</v>
      </c>
      <c r="GO137" s="148">
        <v>225</v>
      </c>
      <c r="GP137" s="148">
        <v>207</v>
      </c>
      <c r="GQ137" s="148">
        <v>216</v>
      </c>
      <c r="GR137" s="148">
        <v>234</v>
      </c>
      <c r="GS137" s="148">
        <v>319</v>
      </c>
      <c r="GT137" s="148">
        <v>239</v>
      </c>
      <c r="GU137" s="148">
        <v>218</v>
      </c>
      <c r="GV137" s="148">
        <v>222</v>
      </c>
      <c r="GW137" s="148">
        <v>254</v>
      </c>
      <c r="GX137" s="148">
        <v>278</v>
      </c>
      <c r="GY137" s="148">
        <v>216</v>
      </c>
      <c r="GZ137" s="148">
        <v>249</v>
      </c>
      <c r="HA137" s="148">
        <v>243</v>
      </c>
      <c r="HB137" s="148">
        <v>259</v>
      </c>
      <c r="HC137" s="148">
        <v>214</v>
      </c>
      <c r="HD137" s="148">
        <v>223</v>
      </c>
      <c r="HE137" s="148">
        <v>230</v>
      </c>
      <c r="HF137" s="148">
        <v>261</v>
      </c>
      <c r="HG137" s="148">
        <v>275</v>
      </c>
      <c r="HH137" s="148">
        <v>222</v>
      </c>
      <c r="HI137" s="148">
        <v>222</v>
      </c>
      <c r="HJ137" s="148">
        <v>231</v>
      </c>
      <c r="HK137" s="148">
        <v>259</v>
      </c>
      <c r="HL137" s="148">
        <v>199</v>
      </c>
      <c r="HM137" s="148">
        <v>196</v>
      </c>
      <c r="HN137" s="148">
        <v>227</v>
      </c>
      <c r="HO137" s="148">
        <v>211</v>
      </c>
      <c r="HP137" s="148">
        <v>182</v>
      </c>
      <c r="HQ137" s="148">
        <v>183</v>
      </c>
      <c r="HR137" s="148">
        <v>190</v>
      </c>
      <c r="HS137" s="148">
        <v>259</v>
      </c>
      <c r="HT137" s="148">
        <v>244</v>
      </c>
      <c r="HU137" s="148">
        <v>173</v>
      </c>
      <c r="HV137" s="148">
        <v>211</v>
      </c>
      <c r="HW137" s="148">
        <v>221</v>
      </c>
      <c r="HX137" s="148">
        <v>202</v>
      </c>
      <c r="HY137" s="148">
        <v>163</v>
      </c>
      <c r="HZ137" s="148">
        <v>162</v>
      </c>
      <c r="IA137" s="148">
        <v>200</v>
      </c>
      <c r="IB137" s="148">
        <v>183</v>
      </c>
      <c r="IC137" s="148">
        <v>195</v>
      </c>
      <c r="ID137" s="148">
        <v>150</v>
      </c>
      <c r="IE137" s="148">
        <v>150</v>
      </c>
      <c r="IF137" s="148">
        <v>174</v>
      </c>
      <c r="IG137" s="148">
        <v>171</v>
      </c>
      <c r="IH137" s="148">
        <v>149</v>
      </c>
      <c r="II137" s="148">
        <v>176</v>
      </c>
      <c r="IJ137" s="148">
        <v>229</v>
      </c>
      <c r="IK137" s="148">
        <v>218</v>
      </c>
      <c r="IL137" s="148">
        <v>178</v>
      </c>
      <c r="IM137" s="148">
        <v>194</v>
      </c>
      <c r="IN137" s="351">
        <f t="shared" si="114"/>
        <v>202.5</v>
      </c>
      <c r="IO137" s="148">
        <v>211</v>
      </c>
      <c r="IP137" s="148">
        <v>220</v>
      </c>
      <c r="IQ137" s="148">
        <v>205</v>
      </c>
      <c r="IR137" s="148">
        <v>214</v>
      </c>
      <c r="IS137" s="148">
        <v>214</v>
      </c>
      <c r="IT137" s="148">
        <v>181</v>
      </c>
      <c r="IU137" s="148">
        <v>219</v>
      </c>
      <c r="IV137" s="148">
        <v>211</v>
      </c>
      <c r="IW137" s="148">
        <v>216</v>
      </c>
      <c r="IX137" s="148">
        <v>262</v>
      </c>
      <c r="IY137" s="148">
        <v>242</v>
      </c>
      <c r="IZ137" s="148">
        <v>228</v>
      </c>
      <c r="JA137" s="148">
        <v>268</v>
      </c>
      <c r="JB137" s="148">
        <v>269</v>
      </c>
      <c r="JC137" s="148">
        <v>224</v>
      </c>
      <c r="JD137" s="148">
        <v>200</v>
      </c>
      <c r="JE137" s="148">
        <v>227</v>
      </c>
      <c r="JF137" s="353">
        <f t="shared" si="120"/>
        <v>228.5</v>
      </c>
      <c r="JG137" s="148">
        <v>230</v>
      </c>
      <c r="JH137" s="148">
        <v>207</v>
      </c>
      <c r="JI137" s="148">
        <v>187</v>
      </c>
      <c r="JJ137" s="148">
        <v>176</v>
      </c>
      <c r="JK137" s="148">
        <v>178</v>
      </c>
      <c r="JL137" s="148">
        <v>147</v>
      </c>
      <c r="JM137" s="148">
        <v>178</v>
      </c>
      <c r="JN137" s="351">
        <f t="shared" si="121"/>
        <v>200</v>
      </c>
      <c r="JO137" s="148">
        <v>222</v>
      </c>
      <c r="JP137" s="148">
        <v>222</v>
      </c>
      <c r="JQ137" s="148">
        <v>203</v>
      </c>
      <c r="JR137" s="148">
        <v>199</v>
      </c>
      <c r="JS137" s="148">
        <v>176</v>
      </c>
      <c r="JT137" s="148">
        <v>143</v>
      </c>
      <c r="JU137" s="148">
        <v>153</v>
      </c>
      <c r="JV137" s="351">
        <f t="shared" si="122"/>
        <v>159.5</v>
      </c>
      <c r="JW137" s="148">
        <v>166</v>
      </c>
      <c r="JX137" s="148">
        <v>165</v>
      </c>
      <c r="JY137" s="148">
        <v>169</v>
      </c>
      <c r="JZ137" s="148">
        <v>179</v>
      </c>
      <c r="KA137" s="148">
        <v>191</v>
      </c>
      <c r="KB137" s="148">
        <v>232</v>
      </c>
      <c r="KC137" s="148">
        <v>232</v>
      </c>
      <c r="KD137" s="148">
        <v>217</v>
      </c>
      <c r="KE137" s="148">
        <v>226</v>
      </c>
      <c r="KF137" s="148">
        <v>212</v>
      </c>
      <c r="KG137" s="148">
        <v>193</v>
      </c>
      <c r="KH137" s="148">
        <v>196</v>
      </c>
      <c r="KI137" s="148">
        <v>212</v>
      </c>
      <c r="KJ137" s="148">
        <v>225</v>
      </c>
      <c r="KK137" s="148">
        <v>219</v>
      </c>
      <c r="KL137" s="148">
        <v>195</v>
      </c>
      <c r="KM137" s="148">
        <v>210</v>
      </c>
      <c r="KN137" s="148">
        <v>219</v>
      </c>
      <c r="KO137" s="148">
        <v>222</v>
      </c>
      <c r="KP137" s="148">
        <v>195</v>
      </c>
      <c r="KQ137" s="148">
        <v>193</v>
      </c>
      <c r="KR137" s="148">
        <v>279</v>
      </c>
      <c r="KS137" s="148">
        <v>265</v>
      </c>
      <c r="KT137" s="148">
        <v>254</v>
      </c>
      <c r="KU137" s="148">
        <v>201</v>
      </c>
      <c r="KV137" s="148">
        <v>204</v>
      </c>
      <c r="KW137" s="148">
        <v>238</v>
      </c>
      <c r="KX137" s="148">
        <v>251</v>
      </c>
      <c r="KY137" s="148">
        <v>245</v>
      </c>
      <c r="KZ137" s="418">
        <f t="shared" si="123"/>
        <v>230</v>
      </c>
      <c r="LA137" s="418">
        <f t="shared" si="124"/>
        <v>233</v>
      </c>
      <c r="LB137" s="418">
        <f t="shared" si="125"/>
        <v>233</v>
      </c>
      <c r="LC137" s="418">
        <f t="shared" si="126"/>
        <v>226</v>
      </c>
      <c r="LD137" s="418">
        <f t="shared" si="127"/>
        <v>220</v>
      </c>
      <c r="LE137" s="418">
        <f t="shared" si="128"/>
        <v>221</v>
      </c>
      <c r="LF137" s="418">
        <f t="shared" si="129"/>
        <v>223</v>
      </c>
      <c r="LG137" s="418">
        <f t="shared" si="130"/>
        <v>223</v>
      </c>
      <c r="LH137" s="418">
        <f t="shared" si="131"/>
        <v>221</v>
      </c>
      <c r="LI137" s="418">
        <f t="shared" si="132"/>
        <v>218</v>
      </c>
      <c r="LJ137" s="148">
        <v>205</v>
      </c>
      <c r="LK137" s="148">
        <v>223</v>
      </c>
      <c r="LL137" s="148">
        <v>198</v>
      </c>
      <c r="LM137" s="148">
        <v>199</v>
      </c>
      <c r="LN137" s="148">
        <v>200</v>
      </c>
      <c r="LO137" s="148">
        <v>262</v>
      </c>
      <c r="LP137" s="148">
        <v>224</v>
      </c>
      <c r="LQ137" s="148">
        <v>207</v>
      </c>
      <c r="LR137" s="148">
        <v>214</v>
      </c>
      <c r="LS137" s="148">
        <v>224</v>
      </c>
      <c r="LT137" s="148">
        <v>198</v>
      </c>
      <c r="LU137" s="148">
        <v>159</v>
      </c>
      <c r="LV137" s="148">
        <v>185</v>
      </c>
      <c r="LW137" s="148">
        <v>169</v>
      </c>
      <c r="LX137" s="148">
        <v>169</v>
      </c>
      <c r="LY137" s="148">
        <v>149</v>
      </c>
      <c r="LZ137" s="148">
        <v>155</v>
      </c>
      <c r="MA137" s="148">
        <v>195</v>
      </c>
      <c r="MB137" s="148">
        <v>194</v>
      </c>
      <c r="MC137" s="148">
        <v>199</v>
      </c>
      <c r="MD137" s="148">
        <v>188</v>
      </c>
      <c r="ME137" s="148">
        <v>203</v>
      </c>
      <c r="MF137" s="148">
        <v>200</v>
      </c>
      <c r="MG137" s="148">
        <v>178</v>
      </c>
      <c r="MH137" s="148">
        <v>170</v>
      </c>
      <c r="MI137" s="148">
        <v>212</v>
      </c>
      <c r="MJ137" s="148">
        <v>230</v>
      </c>
      <c r="MK137" s="148">
        <v>205</v>
      </c>
      <c r="ML137" s="148">
        <v>188</v>
      </c>
      <c r="MM137" s="148">
        <v>189</v>
      </c>
      <c r="MN137" s="148">
        <v>193</v>
      </c>
      <c r="MO137" s="148">
        <v>218</v>
      </c>
      <c r="MP137" s="148">
        <v>231</v>
      </c>
      <c r="MQ137" s="148">
        <v>204</v>
      </c>
      <c r="MR137" s="148">
        <v>221</v>
      </c>
      <c r="MS137" s="148">
        <v>235</v>
      </c>
      <c r="MT137" s="148">
        <v>249</v>
      </c>
      <c r="MU137" s="148">
        <v>208</v>
      </c>
      <c r="MV137" s="148">
        <v>245</v>
      </c>
      <c r="MW137" s="148">
        <v>296</v>
      </c>
      <c r="MX137" s="148">
        <v>263</v>
      </c>
      <c r="MY137" s="148">
        <v>274</v>
      </c>
      <c r="MZ137" s="148">
        <v>236</v>
      </c>
      <c r="NA137" s="148">
        <v>262</v>
      </c>
      <c r="NB137" s="148">
        <v>249</v>
      </c>
      <c r="NC137" s="148">
        <v>202</v>
      </c>
      <c r="ND137" s="148">
        <v>239</v>
      </c>
      <c r="NE137" s="148">
        <v>269</v>
      </c>
      <c r="NF137" s="148">
        <v>265</v>
      </c>
      <c r="NG137" s="148">
        <v>275</v>
      </c>
      <c r="NH137" s="148">
        <v>266</v>
      </c>
      <c r="NI137" s="148">
        <v>253</v>
      </c>
      <c r="NJ137" s="148">
        <v>272</v>
      </c>
      <c r="NK137" s="148">
        <v>265</v>
      </c>
      <c r="NL137" s="148">
        <v>251</v>
      </c>
      <c r="NM137" s="148">
        <v>208</v>
      </c>
      <c r="NN137" s="148">
        <v>254</v>
      </c>
      <c r="NO137" s="148">
        <v>287</v>
      </c>
      <c r="NP137" s="148">
        <v>270</v>
      </c>
      <c r="NQ137" s="148">
        <v>228</v>
      </c>
      <c r="NR137" s="148">
        <v>210</v>
      </c>
      <c r="NS137" s="148">
        <v>213</v>
      </c>
      <c r="NT137" s="148">
        <v>231</v>
      </c>
      <c r="NU137" s="148">
        <v>191</v>
      </c>
      <c r="NV137" s="148">
        <v>192</v>
      </c>
      <c r="NW137" s="148">
        <v>170</v>
      </c>
      <c r="NX137" s="148">
        <v>179</v>
      </c>
      <c r="NY137" s="148">
        <v>180</v>
      </c>
      <c r="NZ137" s="148">
        <v>198</v>
      </c>
      <c r="OA137" s="148">
        <v>202</v>
      </c>
      <c r="OB137" s="148">
        <v>194</v>
      </c>
      <c r="OC137" s="148">
        <v>219</v>
      </c>
      <c r="OD137" s="148">
        <v>189</v>
      </c>
      <c r="OE137" s="148">
        <v>185</v>
      </c>
      <c r="OF137" s="148">
        <v>216</v>
      </c>
      <c r="OG137" s="148">
        <v>223</v>
      </c>
      <c r="OH137" s="148">
        <v>207</v>
      </c>
      <c r="OI137" s="148">
        <v>202</v>
      </c>
      <c r="OJ137" s="148">
        <v>201</v>
      </c>
      <c r="OK137" s="148">
        <v>225</v>
      </c>
      <c r="OL137" s="148">
        <v>213</v>
      </c>
      <c r="OM137" s="148">
        <v>199</v>
      </c>
      <c r="ON137" s="148">
        <v>202</v>
      </c>
      <c r="OO137" s="148">
        <v>271</v>
      </c>
      <c r="OP137" s="148">
        <v>278</v>
      </c>
      <c r="OQ137" s="148">
        <v>231</v>
      </c>
      <c r="OR137" s="148">
        <v>251</v>
      </c>
      <c r="OS137" s="148">
        <v>232</v>
      </c>
      <c r="OT137" s="148">
        <v>230</v>
      </c>
      <c r="OU137" s="148">
        <v>225</v>
      </c>
      <c r="OV137" s="148">
        <v>219</v>
      </c>
      <c r="OW137" s="148">
        <v>210</v>
      </c>
      <c r="OX137" s="148">
        <v>228</v>
      </c>
      <c r="OY137" s="351">
        <f t="shared" si="115"/>
        <v>204.5</v>
      </c>
      <c r="OZ137" s="148">
        <v>181</v>
      </c>
      <c r="PA137" s="148">
        <v>206</v>
      </c>
      <c r="PB137" s="148">
        <v>217</v>
      </c>
      <c r="PC137" s="148">
        <v>214</v>
      </c>
      <c r="PD137" s="148">
        <v>203</v>
      </c>
      <c r="PE137" s="148">
        <v>248</v>
      </c>
      <c r="PF137" s="148">
        <v>259</v>
      </c>
      <c r="PG137" s="351">
        <f t="shared" si="116"/>
        <v>266.5</v>
      </c>
      <c r="PH137" s="148">
        <v>274</v>
      </c>
      <c r="PI137" s="148">
        <v>227</v>
      </c>
      <c r="PJ137" s="351">
        <f t="shared" si="117"/>
        <v>221</v>
      </c>
      <c r="PK137" s="148">
        <v>215</v>
      </c>
      <c r="PL137" s="148">
        <v>216</v>
      </c>
      <c r="PM137" s="148">
        <v>204</v>
      </c>
      <c r="PN137" s="148">
        <v>206</v>
      </c>
      <c r="PO137" s="96">
        <v>231</v>
      </c>
      <c r="PP137" s="148">
        <v>229</v>
      </c>
      <c r="PQ137" s="148">
        <v>192</v>
      </c>
      <c r="PR137" s="148">
        <v>194</v>
      </c>
      <c r="PS137" s="148">
        <v>190</v>
      </c>
      <c r="PT137" s="148">
        <v>204</v>
      </c>
      <c r="PU137" s="148">
        <v>189</v>
      </c>
      <c r="PV137" s="148">
        <v>157</v>
      </c>
      <c r="PW137" s="148">
        <v>176</v>
      </c>
      <c r="PX137" s="148">
        <v>142</v>
      </c>
      <c r="PY137" s="148">
        <v>143</v>
      </c>
      <c r="PZ137" s="148">
        <v>124</v>
      </c>
      <c r="QA137" s="148">
        <v>128</v>
      </c>
      <c r="QB137" s="148">
        <v>126</v>
      </c>
      <c r="QC137" s="148">
        <v>152</v>
      </c>
      <c r="QD137" s="148">
        <v>136</v>
      </c>
      <c r="QE137" s="148">
        <v>142</v>
      </c>
      <c r="QF137" s="148">
        <v>165</v>
      </c>
      <c r="QG137" s="148">
        <v>173</v>
      </c>
      <c r="QH137" s="148">
        <v>185</v>
      </c>
      <c r="QI137" s="148">
        <v>175</v>
      </c>
      <c r="QJ137" s="148">
        <v>190</v>
      </c>
      <c r="QK137" s="148">
        <v>176</v>
      </c>
      <c r="QL137" s="148">
        <v>168</v>
      </c>
      <c r="QM137" s="148">
        <v>159</v>
      </c>
      <c r="QN137" s="148">
        <v>163</v>
      </c>
      <c r="QO137" s="148">
        <v>164</v>
      </c>
      <c r="QP137" s="148">
        <v>143</v>
      </c>
      <c r="QQ137" s="148">
        <v>145</v>
      </c>
      <c r="QR137" s="148">
        <v>100</v>
      </c>
      <c r="QS137" s="148">
        <v>0</v>
      </c>
      <c r="QT137" s="148">
        <v>0</v>
      </c>
      <c r="QU137" s="148">
        <v>0</v>
      </c>
      <c r="QV137" s="148">
        <v>0</v>
      </c>
      <c r="QW137" s="148">
        <v>179</v>
      </c>
      <c r="QX137" s="148">
        <v>283</v>
      </c>
      <c r="QY137" s="148">
        <v>281</v>
      </c>
      <c r="QZ137" s="148">
        <v>241</v>
      </c>
      <c r="RA137" s="148">
        <v>203</v>
      </c>
      <c r="RB137" s="96">
        <v>170</v>
      </c>
      <c r="RC137" s="148">
        <v>150</v>
      </c>
      <c r="RD137" s="96">
        <v>138</v>
      </c>
      <c r="RE137" s="148">
        <v>187</v>
      </c>
      <c r="RF137" s="148">
        <v>189</v>
      </c>
      <c r="RG137" s="96">
        <v>189</v>
      </c>
      <c r="RH137" s="96">
        <v>208</v>
      </c>
      <c r="RI137" s="96">
        <v>193</v>
      </c>
      <c r="RJ137" s="96">
        <v>151</v>
      </c>
      <c r="RK137" s="96">
        <v>156</v>
      </c>
      <c r="RL137" s="96">
        <v>145</v>
      </c>
      <c r="RM137" s="96">
        <v>140</v>
      </c>
      <c r="RN137" s="96">
        <v>179</v>
      </c>
      <c r="RO137" s="148">
        <v>146</v>
      </c>
      <c r="RP137" s="148">
        <v>173</v>
      </c>
      <c r="RQ137" s="148">
        <v>170</v>
      </c>
      <c r="RR137" s="148">
        <v>149</v>
      </c>
      <c r="RS137" s="148">
        <v>158</v>
      </c>
      <c r="RT137" s="148">
        <v>119</v>
      </c>
      <c r="RU137" s="148">
        <v>125</v>
      </c>
      <c r="RV137" s="148">
        <v>102</v>
      </c>
      <c r="RW137" s="148">
        <v>107</v>
      </c>
      <c r="RX137" s="148">
        <v>122</v>
      </c>
      <c r="RY137" s="148">
        <v>111</v>
      </c>
      <c r="RZ137" s="148">
        <v>112</v>
      </c>
      <c r="SA137" s="148">
        <v>116</v>
      </c>
      <c r="SB137" s="148">
        <v>120</v>
      </c>
      <c r="SC137" s="148">
        <v>139</v>
      </c>
      <c r="SD137" s="148">
        <v>122</v>
      </c>
      <c r="SE137" s="148">
        <v>126</v>
      </c>
      <c r="SF137" s="148">
        <v>142</v>
      </c>
      <c r="SG137" s="148">
        <v>137</v>
      </c>
      <c r="SH137" s="148">
        <v>146</v>
      </c>
      <c r="SI137" s="148">
        <v>138</v>
      </c>
      <c r="SJ137" s="148">
        <v>127</v>
      </c>
      <c r="SK137" s="148">
        <v>113</v>
      </c>
      <c r="SL137" s="148">
        <v>119</v>
      </c>
      <c r="SM137" s="148">
        <v>132</v>
      </c>
      <c r="SN137" s="148">
        <v>149</v>
      </c>
      <c r="SO137" s="148">
        <v>143</v>
      </c>
      <c r="SP137" s="148">
        <v>127</v>
      </c>
      <c r="SQ137" s="148">
        <v>121</v>
      </c>
      <c r="SR137" s="148">
        <v>122</v>
      </c>
      <c r="SS137" s="148">
        <v>131</v>
      </c>
      <c r="ST137" s="148">
        <v>168</v>
      </c>
      <c r="SU137" s="148">
        <v>160</v>
      </c>
      <c r="SV137" s="148">
        <v>145</v>
      </c>
      <c r="SW137" s="148">
        <v>142</v>
      </c>
      <c r="SX137" s="148">
        <v>142</v>
      </c>
      <c r="SY137" s="148">
        <v>168</v>
      </c>
      <c r="SZ137" s="148">
        <v>164</v>
      </c>
      <c r="TA137" s="148">
        <v>164</v>
      </c>
      <c r="TB137" s="148">
        <v>159</v>
      </c>
      <c r="TC137" s="148">
        <v>146</v>
      </c>
      <c r="TD137" s="148">
        <v>127</v>
      </c>
      <c r="TE137" s="148">
        <v>138</v>
      </c>
      <c r="TF137" s="148">
        <v>165</v>
      </c>
      <c r="TG137" s="148">
        <v>142</v>
      </c>
      <c r="TH137" s="148">
        <v>155</v>
      </c>
      <c r="TI137" s="148">
        <v>125</v>
      </c>
      <c r="TJ137" s="148">
        <v>100</v>
      </c>
      <c r="TK137" s="148">
        <v>121</v>
      </c>
      <c r="TL137" s="148">
        <v>143</v>
      </c>
      <c r="TM137" s="148">
        <v>136</v>
      </c>
      <c r="TN137" s="148">
        <v>128</v>
      </c>
      <c r="TO137" s="148">
        <v>122</v>
      </c>
      <c r="TP137" s="148">
        <v>125</v>
      </c>
      <c r="TQ137" s="148">
        <v>112</v>
      </c>
      <c r="TR137" s="148">
        <v>110</v>
      </c>
      <c r="TS137" s="148">
        <v>118</v>
      </c>
      <c r="TT137" s="148">
        <v>114</v>
      </c>
      <c r="TU137" s="148">
        <v>126</v>
      </c>
      <c r="TV137" s="148">
        <v>114</v>
      </c>
      <c r="TW137" s="148">
        <v>103</v>
      </c>
      <c r="TX137" s="148">
        <v>120</v>
      </c>
      <c r="TY137" s="148">
        <v>104</v>
      </c>
      <c r="TZ137" s="148">
        <v>94</v>
      </c>
      <c r="UA137" s="148">
        <v>98</v>
      </c>
      <c r="UB137" s="148">
        <v>104</v>
      </c>
      <c r="UC137" s="148">
        <v>108</v>
      </c>
      <c r="UD137" s="148">
        <v>87</v>
      </c>
      <c r="UE137" s="148">
        <v>100</v>
      </c>
      <c r="UF137" s="148">
        <v>104</v>
      </c>
      <c r="UG137" s="148">
        <v>129</v>
      </c>
      <c r="UH137" s="148">
        <v>117</v>
      </c>
      <c r="UI137" s="148">
        <v>99</v>
      </c>
      <c r="UJ137" s="148">
        <v>97</v>
      </c>
      <c r="UK137" s="148">
        <v>109</v>
      </c>
      <c r="UL137" s="148">
        <v>113</v>
      </c>
      <c r="UM137" s="148">
        <v>99</v>
      </c>
      <c r="UN137" s="148">
        <v>104</v>
      </c>
      <c r="UO137" s="148">
        <v>119</v>
      </c>
      <c r="UP137" s="148">
        <v>110</v>
      </c>
      <c r="UQ137" s="148">
        <v>103</v>
      </c>
      <c r="UR137" s="148">
        <v>125</v>
      </c>
      <c r="US137" s="148">
        <v>99</v>
      </c>
      <c r="UT137" s="148">
        <v>27</v>
      </c>
      <c r="UU137" s="148">
        <v>0</v>
      </c>
      <c r="UV137" s="148">
        <v>96</v>
      </c>
      <c r="UW137" s="148">
        <v>200</v>
      </c>
      <c r="UX137" s="148">
        <v>230</v>
      </c>
      <c r="UY137" s="148">
        <v>248</v>
      </c>
      <c r="UZ137" s="148">
        <v>188</v>
      </c>
      <c r="VA137" s="148">
        <v>137</v>
      </c>
      <c r="VB137" s="148">
        <v>117</v>
      </c>
      <c r="VC137" s="148">
        <v>135</v>
      </c>
      <c r="VD137" s="148">
        <v>119</v>
      </c>
      <c r="VE137" s="148">
        <v>96</v>
      </c>
      <c r="VF137" s="148">
        <v>104</v>
      </c>
      <c r="VG137" s="148">
        <v>114</v>
      </c>
      <c r="VH137" s="148">
        <v>116</v>
      </c>
      <c r="VI137" s="148">
        <v>106</v>
      </c>
      <c r="VJ137" s="148">
        <v>83</v>
      </c>
      <c r="VK137" s="148">
        <v>102</v>
      </c>
      <c r="VL137" s="148">
        <v>97</v>
      </c>
      <c r="VM137" s="148">
        <v>94</v>
      </c>
      <c r="VN137" s="148">
        <v>92</v>
      </c>
      <c r="VO137" s="148">
        <v>97</v>
      </c>
      <c r="VP137" s="148">
        <v>99</v>
      </c>
      <c r="VQ137" s="148">
        <v>99</v>
      </c>
      <c r="VR137" s="148">
        <v>81</v>
      </c>
      <c r="VS137" s="148">
        <v>92</v>
      </c>
      <c r="VT137" s="148">
        <v>75</v>
      </c>
      <c r="VU137" s="148">
        <v>32</v>
      </c>
      <c r="VV137" s="148">
        <v>5</v>
      </c>
      <c r="VW137" s="148">
        <v>0</v>
      </c>
      <c r="VX137" s="148">
        <v>0</v>
      </c>
      <c r="VY137" s="148">
        <v>0</v>
      </c>
      <c r="VZ137" s="148">
        <v>0</v>
      </c>
      <c r="WA137" s="148">
        <v>0</v>
      </c>
      <c r="WB137" s="148">
        <v>0</v>
      </c>
      <c r="WC137" s="148">
        <v>0</v>
      </c>
      <c r="WD137" s="148">
        <v>0</v>
      </c>
      <c r="WE137" s="148">
        <v>0</v>
      </c>
      <c r="WF137" s="148">
        <v>0</v>
      </c>
      <c r="WG137" s="148">
        <v>0</v>
      </c>
      <c r="WH137" s="148">
        <v>0</v>
      </c>
      <c r="WI137" s="148">
        <v>0</v>
      </c>
      <c r="WJ137" s="148">
        <v>33</v>
      </c>
      <c r="WK137" s="148">
        <v>92</v>
      </c>
      <c r="WL137" s="148">
        <v>215</v>
      </c>
      <c r="WM137" s="148">
        <v>0</v>
      </c>
      <c r="WN137" s="148">
        <v>0</v>
      </c>
      <c r="WO137" s="148">
        <v>0</v>
      </c>
      <c r="WP137" s="148">
        <v>0</v>
      </c>
      <c r="WQ137" s="148">
        <v>0</v>
      </c>
      <c r="WR137" s="148">
        <v>0</v>
      </c>
      <c r="WS137" s="148">
        <v>0</v>
      </c>
      <c r="WT137" s="148">
        <v>0</v>
      </c>
      <c r="WU137" s="148">
        <v>0</v>
      </c>
      <c r="WV137" s="148">
        <v>0</v>
      </c>
      <c r="WW137" s="148">
        <v>0</v>
      </c>
      <c r="WX137" s="148">
        <v>0</v>
      </c>
      <c r="WY137" s="148">
        <v>0</v>
      </c>
      <c r="WZ137" s="148">
        <v>0</v>
      </c>
      <c r="XA137" s="148">
        <v>0</v>
      </c>
      <c r="XB137" s="148">
        <v>0</v>
      </c>
      <c r="XC137" s="148">
        <v>0</v>
      </c>
      <c r="XD137" s="148">
        <v>0</v>
      </c>
      <c r="XE137" s="148">
        <v>0</v>
      </c>
      <c r="XF137" s="148">
        <v>0</v>
      </c>
      <c r="XG137" s="148">
        <v>0</v>
      </c>
      <c r="XH137" s="148">
        <v>0</v>
      </c>
      <c r="XI137" s="148">
        <v>0</v>
      </c>
      <c r="XJ137" s="148">
        <v>0</v>
      </c>
      <c r="XK137" s="148">
        <v>0</v>
      </c>
    </row>
    <row r="138" spans="1:635" s="148" customFormat="1" x14ac:dyDescent="0.2">
      <c r="A138" s="327"/>
      <c r="B138" s="354">
        <v>24</v>
      </c>
      <c r="C138" s="399">
        <f t="shared" ca="1" si="113"/>
        <v>0</v>
      </c>
      <c r="D138" s="400">
        <f t="shared" ca="1" si="118"/>
        <v>0</v>
      </c>
      <c r="E138" s="419">
        <f t="shared" ca="1" si="119"/>
        <v>1</v>
      </c>
      <c r="F138" s="401"/>
      <c r="G138" s="148">
        <v>23</v>
      </c>
      <c r="H138" s="148">
        <v>20</v>
      </c>
      <c r="I138" s="355">
        <v>18</v>
      </c>
      <c r="J138" s="148">
        <v>16</v>
      </c>
      <c r="K138" s="148">
        <v>18</v>
      </c>
      <c r="L138" s="148">
        <v>19</v>
      </c>
      <c r="M138" s="148">
        <v>20</v>
      </c>
      <c r="N138" s="148">
        <v>13</v>
      </c>
      <c r="O138" s="148">
        <v>9</v>
      </c>
      <c r="P138" s="148">
        <v>9</v>
      </c>
      <c r="Q138" s="148">
        <v>10</v>
      </c>
      <c r="R138" s="148">
        <v>11</v>
      </c>
      <c r="S138" s="148">
        <v>10</v>
      </c>
      <c r="T138" s="148">
        <v>10</v>
      </c>
      <c r="U138" s="148">
        <v>19</v>
      </c>
      <c r="V138" s="148">
        <v>12</v>
      </c>
      <c r="W138" s="148">
        <v>9</v>
      </c>
      <c r="X138" s="148">
        <v>13</v>
      </c>
      <c r="Y138" s="148">
        <v>11</v>
      </c>
      <c r="Z138" s="148">
        <v>15</v>
      </c>
      <c r="AA138" s="148">
        <v>16</v>
      </c>
      <c r="AB138" s="148">
        <v>11</v>
      </c>
      <c r="AC138" s="148">
        <v>12</v>
      </c>
      <c r="AD138" s="148">
        <v>14</v>
      </c>
      <c r="AE138" s="148">
        <v>19</v>
      </c>
      <c r="AF138" s="148">
        <v>15</v>
      </c>
      <c r="AG138" s="148">
        <v>10</v>
      </c>
      <c r="AH138" s="148">
        <v>9</v>
      </c>
      <c r="AI138" s="148">
        <v>9</v>
      </c>
      <c r="AJ138" s="148">
        <v>20</v>
      </c>
      <c r="AK138" s="148">
        <v>16</v>
      </c>
      <c r="AL138" s="148">
        <v>23</v>
      </c>
      <c r="AM138" s="148">
        <v>15</v>
      </c>
      <c r="AN138" s="148">
        <v>23</v>
      </c>
      <c r="AO138" s="148">
        <v>17</v>
      </c>
      <c r="AP138" s="360">
        <v>18</v>
      </c>
      <c r="AQ138" s="148">
        <v>19</v>
      </c>
      <c r="AR138" s="148">
        <v>14</v>
      </c>
      <c r="AS138" s="148">
        <v>17</v>
      </c>
      <c r="AT138" s="148">
        <v>17</v>
      </c>
      <c r="AU138" s="148">
        <v>23</v>
      </c>
      <c r="AV138" s="148">
        <v>28</v>
      </c>
      <c r="AW138" s="148">
        <v>29</v>
      </c>
      <c r="AX138" s="148">
        <v>21</v>
      </c>
      <c r="AY138" s="148">
        <v>20</v>
      </c>
      <c r="AZ138" s="148">
        <v>22</v>
      </c>
      <c r="BA138" s="148">
        <v>23</v>
      </c>
      <c r="BB138" s="148">
        <v>14</v>
      </c>
      <c r="BC138" s="148">
        <v>16</v>
      </c>
      <c r="BD138" s="148">
        <v>18</v>
      </c>
      <c r="BE138" s="148">
        <v>15</v>
      </c>
      <c r="BF138" s="148">
        <v>19</v>
      </c>
      <c r="BG138" s="148">
        <v>19</v>
      </c>
      <c r="BH138" s="148">
        <v>16</v>
      </c>
      <c r="BI138" s="148">
        <v>13</v>
      </c>
      <c r="BJ138" s="148">
        <v>20</v>
      </c>
      <c r="BK138" s="148">
        <v>19</v>
      </c>
      <c r="BL138" s="148">
        <v>25</v>
      </c>
      <c r="BM138" s="148">
        <v>15</v>
      </c>
      <c r="BN138" s="148">
        <v>16</v>
      </c>
      <c r="BO138" s="148">
        <v>15</v>
      </c>
      <c r="BP138" s="148">
        <v>15</v>
      </c>
      <c r="BQ138" s="148">
        <v>10</v>
      </c>
      <c r="BR138" s="148">
        <v>9</v>
      </c>
      <c r="BS138" s="148">
        <v>9</v>
      </c>
      <c r="BT138" s="148">
        <v>16</v>
      </c>
      <c r="BU138" s="148">
        <v>15</v>
      </c>
      <c r="BV138" s="148">
        <v>12</v>
      </c>
      <c r="BW138" s="148">
        <v>17</v>
      </c>
      <c r="BX138" s="148">
        <v>7</v>
      </c>
      <c r="BY138" s="148">
        <v>10</v>
      </c>
      <c r="BZ138" s="148">
        <v>18</v>
      </c>
      <c r="CA138" s="148">
        <v>12</v>
      </c>
      <c r="CB138" s="148">
        <v>22</v>
      </c>
      <c r="CC138" s="148">
        <v>13</v>
      </c>
      <c r="CD138" s="148">
        <v>16</v>
      </c>
      <c r="CE138" s="148">
        <v>21</v>
      </c>
      <c r="CF138" s="148">
        <v>19</v>
      </c>
      <c r="CG138" s="148">
        <v>18</v>
      </c>
      <c r="CH138" s="148">
        <v>16</v>
      </c>
      <c r="CI138" s="148">
        <v>15</v>
      </c>
      <c r="CJ138" s="148">
        <v>15</v>
      </c>
      <c r="CK138" s="148">
        <v>15</v>
      </c>
      <c r="CL138" s="148">
        <v>13</v>
      </c>
      <c r="CM138" s="148">
        <v>9</v>
      </c>
      <c r="CN138" s="148">
        <v>14</v>
      </c>
      <c r="CO138" s="148">
        <v>16</v>
      </c>
      <c r="CP138" s="148">
        <v>12</v>
      </c>
      <c r="CQ138" s="148">
        <v>20</v>
      </c>
      <c r="CR138" s="148">
        <v>16</v>
      </c>
      <c r="CS138" s="148">
        <v>11</v>
      </c>
      <c r="CT138" s="148">
        <v>20</v>
      </c>
      <c r="CU138" s="148">
        <v>13</v>
      </c>
      <c r="CV138" s="148">
        <v>22</v>
      </c>
      <c r="CW138" s="148">
        <v>20</v>
      </c>
      <c r="CX138" s="148">
        <v>7</v>
      </c>
      <c r="CY138" s="148">
        <v>13</v>
      </c>
      <c r="CZ138" s="148">
        <v>15</v>
      </c>
      <c r="DA138" s="148">
        <v>15</v>
      </c>
      <c r="DB138" s="148">
        <v>11</v>
      </c>
      <c r="DC138" s="148">
        <v>10</v>
      </c>
      <c r="DD138" s="148">
        <v>13</v>
      </c>
      <c r="DE138" s="148">
        <v>11</v>
      </c>
      <c r="DF138" s="148">
        <v>14.5</v>
      </c>
      <c r="DG138" s="148">
        <v>18</v>
      </c>
      <c r="DH138" s="148">
        <v>11</v>
      </c>
      <c r="DI138" s="148">
        <v>10</v>
      </c>
      <c r="DJ138" s="148">
        <v>9</v>
      </c>
      <c r="DK138" s="148">
        <v>44</v>
      </c>
      <c r="DL138" s="148">
        <v>44</v>
      </c>
      <c r="DM138" s="148">
        <v>6</v>
      </c>
      <c r="DN138" s="148">
        <v>9</v>
      </c>
      <c r="DO138" s="148">
        <v>12</v>
      </c>
      <c r="DP138" s="148">
        <v>12</v>
      </c>
      <c r="DQ138" s="148">
        <v>6</v>
      </c>
      <c r="DR138" s="425">
        <v>6</v>
      </c>
      <c r="DS138" s="148">
        <v>12</v>
      </c>
      <c r="DT138" s="398">
        <v>7</v>
      </c>
      <c r="DU138" s="398">
        <v>13</v>
      </c>
      <c r="DV138" s="397">
        <v>11</v>
      </c>
      <c r="DW138" s="397">
        <v>7</v>
      </c>
      <c r="DX138" s="398">
        <v>5</v>
      </c>
      <c r="DY138" s="148">
        <v>3</v>
      </c>
      <c r="DZ138" s="148">
        <v>9</v>
      </c>
      <c r="EA138" s="148">
        <v>6</v>
      </c>
      <c r="EB138" s="148">
        <v>9</v>
      </c>
      <c r="EC138" s="148">
        <v>8</v>
      </c>
      <c r="ED138" s="148">
        <v>12</v>
      </c>
      <c r="EE138" s="148">
        <v>8</v>
      </c>
      <c r="EF138" s="148">
        <v>14</v>
      </c>
      <c r="EG138" s="148">
        <v>6</v>
      </c>
      <c r="EH138" s="148">
        <v>12</v>
      </c>
      <c r="EI138" s="148">
        <v>13</v>
      </c>
      <c r="EJ138" s="148">
        <v>10</v>
      </c>
      <c r="EK138" s="148">
        <v>10</v>
      </c>
      <c r="EL138" s="148">
        <v>6</v>
      </c>
      <c r="EM138" s="148">
        <v>9</v>
      </c>
      <c r="EN138" s="148">
        <v>6</v>
      </c>
      <c r="EO138" s="148">
        <v>7</v>
      </c>
      <c r="EP138" s="148">
        <v>11</v>
      </c>
      <c r="EQ138" s="148">
        <v>9</v>
      </c>
      <c r="ER138" s="148">
        <v>10</v>
      </c>
      <c r="ES138" s="148">
        <v>5</v>
      </c>
      <c r="ET138" s="148">
        <v>3</v>
      </c>
      <c r="EU138" s="148">
        <v>5</v>
      </c>
      <c r="EV138" s="148">
        <v>1</v>
      </c>
      <c r="EW138" s="148">
        <v>7</v>
      </c>
      <c r="EX138" s="148">
        <v>6</v>
      </c>
      <c r="EY138" s="148">
        <v>18</v>
      </c>
      <c r="EZ138" s="148">
        <v>22</v>
      </c>
      <c r="FA138" s="148">
        <v>22</v>
      </c>
      <c r="FB138" s="148">
        <v>23</v>
      </c>
      <c r="FC138" s="148">
        <v>13</v>
      </c>
      <c r="FD138" s="148">
        <v>20</v>
      </c>
      <c r="FE138" s="148">
        <v>20</v>
      </c>
      <c r="FF138" s="148">
        <v>19</v>
      </c>
      <c r="FG138" s="148">
        <v>15</v>
      </c>
      <c r="FH138" s="148">
        <v>12</v>
      </c>
      <c r="FI138" s="148">
        <v>10</v>
      </c>
      <c r="FJ138" s="148">
        <v>14</v>
      </c>
      <c r="FK138" s="148">
        <v>9</v>
      </c>
      <c r="FL138" s="148">
        <v>14</v>
      </c>
      <c r="FM138" s="148">
        <v>17</v>
      </c>
      <c r="FN138" s="148">
        <v>12</v>
      </c>
      <c r="FO138" s="148">
        <v>17</v>
      </c>
      <c r="FP138" s="148">
        <v>10</v>
      </c>
      <c r="FQ138" s="148">
        <v>12</v>
      </c>
      <c r="FR138" s="148">
        <v>15</v>
      </c>
      <c r="FS138" s="425">
        <v>14</v>
      </c>
      <c r="FT138" s="148">
        <v>11</v>
      </c>
      <c r="FU138" s="398">
        <v>15</v>
      </c>
      <c r="FV138" s="398">
        <v>17</v>
      </c>
      <c r="FW138" s="397">
        <v>15</v>
      </c>
      <c r="FX138" s="397">
        <v>9</v>
      </c>
      <c r="FY138" s="398">
        <v>10</v>
      </c>
      <c r="FZ138" s="148">
        <v>11</v>
      </c>
      <c r="GA138" s="148">
        <v>10</v>
      </c>
      <c r="GB138" s="148">
        <v>13</v>
      </c>
      <c r="GC138" s="148">
        <v>18</v>
      </c>
      <c r="GD138" s="148">
        <v>14</v>
      </c>
      <c r="GE138" s="148">
        <v>16</v>
      </c>
      <c r="GF138" s="148">
        <v>16</v>
      </c>
      <c r="GG138" s="148">
        <v>18</v>
      </c>
      <c r="GH138" s="148">
        <v>15</v>
      </c>
      <c r="GI138" s="148">
        <v>16</v>
      </c>
      <c r="GJ138" s="148">
        <v>24</v>
      </c>
      <c r="GK138" s="148">
        <v>26</v>
      </c>
      <c r="GL138" s="148">
        <v>21</v>
      </c>
      <c r="GM138" s="148">
        <v>31</v>
      </c>
      <c r="GN138" s="148">
        <v>26</v>
      </c>
      <c r="GO138" s="148">
        <v>28</v>
      </c>
      <c r="GP138" s="148">
        <v>24</v>
      </c>
      <c r="GQ138" s="148">
        <v>19</v>
      </c>
      <c r="GR138" s="148">
        <v>30</v>
      </c>
      <c r="GS138" s="148">
        <v>25</v>
      </c>
      <c r="GT138" s="148">
        <v>19</v>
      </c>
      <c r="GU138" s="148">
        <v>18</v>
      </c>
      <c r="GV138" s="148">
        <v>17</v>
      </c>
      <c r="GW138" s="148">
        <v>19</v>
      </c>
      <c r="GX138" s="148">
        <v>21</v>
      </c>
      <c r="GY138" s="148">
        <v>18</v>
      </c>
      <c r="GZ138" s="148">
        <v>19</v>
      </c>
      <c r="HA138" s="148">
        <v>20</v>
      </c>
      <c r="HB138" s="148">
        <v>32</v>
      </c>
      <c r="HC138" s="148">
        <v>33</v>
      </c>
      <c r="HD138" s="148">
        <v>33</v>
      </c>
      <c r="HE138" s="148">
        <v>27</v>
      </c>
      <c r="HF138" s="148">
        <v>31</v>
      </c>
      <c r="HG138" s="148">
        <v>33</v>
      </c>
      <c r="HH138" s="148">
        <v>29</v>
      </c>
      <c r="HI138" s="148">
        <v>29</v>
      </c>
      <c r="HJ138" s="148">
        <v>15</v>
      </c>
      <c r="HK138" s="148">
        <v>20</v>
      </c>
      <c r="HL138" s="148">
        <v>22</v>
      </c>
      <c r="HM138" s="148">
        <v>21</v>
      </c>
      <c r="HN138" s="148">
        <v>20</v>
      </c>
      <c r="HO138" s="148">
        <v>16</v>
      </c>
      <c r="HP138" s="148">
        <v>17</v>
      </c>
      <c r="HQ138" s="148">
        <v>19</v>
      </c>
      <c r="HR138" s="148">
        <v>21</v>
      </c>
      <c r="HS138" s="148">
        <v>37</v>
      </c>
      <c r="HT138" s="148">
        <v>35</v>
      </c>
      <c r="HU138" s="148">
        <v>31</v>
      </c>
      <c r="HV138" s="148">
        <v>26</v>
      </c>
      <c r="HW138" s="148">
        <v>21</v>
      </c>
      <c r="HX138" s="148">
        <v>17</v>
      </c>
      <c r="HY138" s="148">
        <v>13</v>
      </c>
      <c r="HZ138" s="148">
        <v>17</v>
      </c>
      <c r="IA138" s="148">
        <v>18</v>
      </c>
      <c r="IB138" s="148">
        <v>19</v>
      </c>
      <c r="IC138" s="148">
        <v>25</v>
      </c>
      <c r="ID138" s="148">
        <v>27</v>
      </c>
      <c r="IE138" s="148">
        <v>23</v>
      </c>
      <c r="IF138" s="148">
        <v>15</v>
      </c>
      <c r="IG138" s="148">
        <v>17</v>
      </c>
      <c r="IH138" s="148">
        <v>26</v>
      </c>
      <c r="II138" s="148">
        <v>18</v>
      </c>
      <c r="IJ138" s="148">
        <v>21</v>
      </c>
      <c r="IK138" s="148">
        <v>21</v>
      </c>
      <c r="IL138" s="148">
        <v>18</v>
      </c>
      <c r="IM138" s="148">
        <v>22</v>
      </c>
      <c r="IN138" s="351">
        <f t="shared" si="114"/>
        <v>18.5</v>
      </c>
      <c r="IO138" s="148">
        <v>15</v>
      </c>
      <c r="IP138" s="148">
        <v>19</v>
      </c>
      <c r="IQ138" s="148">
        <v>15</v>
      </c>
      <c r="IR138" s="148">
        <v>12</v>
      </c>
      <c r="IS138" s="148">
        <v>21</v>
      </c>
      <c r="IT138" s="148">
        <v>17</v>
      </c>
      <c r="IU138" s="148">
        <v>36</v>
      </c>
      <c r="IV138" s="148">
        <v>36</v>
      </c>
      <c r="IW138" s="148">
        <v>32</v>
      </c>
      <c r="IX138" s="148">
        <v>40</v>
      </c>
      <c r="IY138" s="148">
        <v>47</v>
      </c>
      <c r="IZ138" s="148">
        <v>86</v>
      </c>
      <c r="JA138" s="148">
        <v>105</v>
      </c>
      <c r="JB138" s="148">
        <v>77</v>
      </c>
      <c r="JC138" s="148">
        <v>65</v>
      </c>
      <c r="JD138" s="148">
        <v>47</v>
      </c>
      <c r="JE138" s="148">
        <v>65</v>
      </c>
      <c r="JF138" s="353">
        <f t="shared" si="120"/>
        <v>67.5</v>
      </c>
      <c r="JG138" s="148">
        <v>70</v>
      </c>
      <c r="JH138" s="148">
        <v>58</v>
      </c>
      <c r="JI138" s="148">
        <v>52</v>
      </c>
      <c r="JJ138" s="148">
        <v>68</v>
      </c>
      <c r="JK138" s="148">
        <v>51</v>
      </c>
      <c r="JL138" s="148">
        <v>43</v>
      </c>
      <c r="JM138" s="148">
        <v>32</v>
      </c>
      <c r="JN138" s="351">
        <f t="shared" si="121"/>
        <v>35.5</v>
      </c>
      <c r="JO138" s="148">
        <v>39</v>
      </c>
      <c r="JP138" s="148">
        <v>35</v>
      </c>
      <c r="JQ138" s="148">
        <v>32</v>
      </c>
      <c r="JR138" s="148">
        <v>34</v>
      </c>
      <c r="JS138" s="148">
        <v>29</v>
      </c>
      <c r="JT138" s="148">
        <v>29</v>
      </c>
      <c r="JU138" s="148">
        <v>22</v>
      </c>
      <c r="JV138" s="351">
        <f t="shared" si="122"/>
        <v>26.5</v>
      </c>
      <c r="JW138" s="148">
        <v>31</v>
      </c>
      <c r="JX138" s="148">
        <v>30</v>
      </c>
      <c r="JY138" s="148">
        <v>32</v>
      </c>
      <c r="JZ138" s="148">
        <v>24</v>
      </c>
      <c r="KA138" s="148">
        <v>32</v>
      </c>
      <c r="KB138" s="148">
        <v>38</v>
      </c>
      <c r="KC138" s="148">
        <v>31</v>
      </c>
      <c r="KD138" s="148">
        <v>25</v>
      </c>
      <c r="KE138" s="148">
        <v>24</v>
      </c>
      <c r="KF138" s="148">
        <v>21</v>
      </c>
      <c r="KG138" s="148">
        <v>24</v>
      </c>
      <c r="KH138" s="148">
        <v>29</v>
      </c>
      <c r="KI138" s="148">
        <v>30</v>
      </c>
      <c r="KJ138" s="148">
        <v>37</v>
      </c>
      <c r="KK138" s="148">
        <v>31</v>
      </c>
      <c r="KL138" s="148">
        <v>16</v>
      </c>
      <c r="KM138" s="148">
        <v>22</v>
      </c>
      <c r="KN138" s="148">
        <v>30</v>
      </c>
      <c r="KO138" s="148">
        <v>32</v>
      </c>
      <c r="KP138" s="148">
        <v>24</v>
      </c>
      <c r="KQ138" s="148">
        <v>22</v>
      </c>
      <c r="KR138" s="148">
        <v>26</v>
      </c>
      <c r="KS138" s="148">
        <v>23</v>
      </c>
      <c r="KT138" s="148">
        <v>27</v>
      </c>
      <c r="KU138" s="148">
        <v>26</v>
      </c>
      <c r="KV138" s="148">
        <v>31</v>
      </c>
      <c r="KW138" s="148">
        <v>31</v>
      </c>
      <c r="KX138" s="148">
        <v>29</v>
      </c>
      <c r="KY138" s="148">
        <v>22</v>
      </c>
      <c r="KZ138" s="418">
        <f t="shared" si="123"/>
        <v>27</v>
      </c>
      <c r="LA138" s="418">
        <f t="shared" si="124"/>
        <v>28</v>
      </c>
      <c r="LB138" s="418">
        <f t="shared" si="125"/>
        <v>27</v>
      </c>
      <c r="LC138" s="418">
        <f t="shared" si="126"/>
        <v>27</v>
      </c>
      <c r="LD138" s="418">
        <f t="shared" si="127"/>
        <v>26</v>
      </c>
      <c r="LE138" s="418">
        <f t="shared" si="128"/>
        <v>25</v>
      </c>
      <c r="LF138" s="418">
        <f t="shared" si="129"/>
        <v>25</v>
      </c>
      <c r="LG138" s="418">
        <f t="shared" si="130"/>
        <v>23</v>
      </c>
      <c r="LH138" s="418">
        <f t="shared" si="131"/>
        <v>22</v>
      </c>
      <c r="LI138" s="418">
        <f t="shared" si="132"/>
        <v>21</v>
      </c>
      <c r="LJ138" s="148">
        <v>34</v>
      </c>
      <c r="LK138" s="148">
        <v>32</v>
      </c>
      <c r="LL138" s="148">
        <v>20</v>
      </c>
      <c r="LM138" s="148">
        <v>17</v>
      </c>
      <c r="LN138" s="148">
        <v>15</v>
      </c>
      <c r="LO138" s="148">
        <v>22</v>
      </c>
      <c r="LP138" s="148">
        <v>19</v>
      </c>
      <c r="LQ138" s="148">
        <v>16</v>
      </c>
      <c r="LR138" s="148">
        <v>15</v>
      </c>
      <c r="LS138" s="148">
        <v>15</v>
      </c>
      <c r="LT138" s="148">
        <v>20</v>
      </c>
      <c r="LU138" s="148">
        <v>14</v>
      </c>
      <c r="LV138" s="148">
        <v>15</v>
      </c>
      <c r="LW138" s="148">
        <v>13</v>
      </c>
      <c r="LX138" s="148">
        <v>19</v>
      </c>
      <c r="LY138" s="148">
        <v>18</v>
      </c>
      <c r="LZ138" s="148">
        <v>15</v>
      </c>
      <c r="MA138" s="148">
        <v>19</v>
      </c>
      <c r="MB138" s="148">
        <v>17</v>
      </c>
      <c r="MC138" s="148">
        <v>16</v>
      </c>
      <c r="MD138" s="148">
        <v>20</v>
      </c>
      <c r="ME138" s="148">
        <v>22</v>
      </c>
      <c r="MF138" s="148">
        <v>15</v>
      </c>
      <c r="MG138" s="148">
        <v>13</v>
      </c>
      <c r="MH138" s="148">
        <v>16</v>
      </c>
      <c r="MI138" s="148">
        <v>11</v>
      </c>
      <c r="MJ138" s="148">
        <v>20</v>
      </c>
      <c r="MK138" s="148">
        <v>21</v>
      </c>
      <c r="ML138" s="148">
        <v>17</v>
      </c>
      <c r="MM138" s="148">
        <v>25</v>
      </c>
      <c r="MN138" s="148">
        <v>26</v>
      </c>
      <c r="MO138" s="148">
        <v>26</v>
      </c>
      <c r="MP138" s="148">
        <v>13</v>
      </c>
      <c r="MQ138" s="148">
        <v>11</v>
      </c>
      <c r="MR138" s="148">
        <v>12</v>
      </c>
      <c r="MS138" s="148">
        <v>18</v>
      </c>
      <c r="MT138" s="148">
        <v>22</v>
      </c>
      <c r="MU138" s="148">
        <v>17</v>
      </c>
      <c r="MV138" s="148">
        <v>19</v>
      </c>
      <c r="MW138" s="148">
        <v>19</v>
      </c>
      <c r="MX138" s="148">
        <v>20</v>
      </c>
      <c r="MY138" s="148">
        <v>22</v>
      </c>
      <c r="MZ138" s="148">
        <v>20</v>
      </c>
      <c r="NA138" s="148">
        <v>34</v>
      </c>
      <c r="NB138" s="148">
        <v>22</v>
      </c>
      <c r="NC138" s="148">
        <v>12</v>
      </c>
      <c r="ND138" s="148">
        <v>11</v>
      </c>
      <c r="NE138" s="148">
        <v>25</v>
      </c>
      <c r="NF138" s="148">
        <v>31</v>
      </c>
      <c r="NG138" s="148">
        <v>38</v>
      </c>
      <c r="NH138" s="148">
        <v>32</v>
      </c>
      <c r="NI138" s="148">
        <v>30</v>
      </c>
      <c r="NJ138" s="148">
        <v>26</v>
      </c>
      <c r="NK138" s="148">
        <v>30</v>
      </c>
      <c r="NL138" s="148">
        <v>38</v>
      </c>
      <c r="NM138" s="148">
        <v>32</v>
      </c>
      <c r="NN138" s="148">
        <v>29</v>
      </c>
      <c r="NO138" s="148">
        <v>27</v>
      </c>
      <c r="NP138" s="148">
        <v>15</v>
      </c>
      <c r="NQ138" s="148">
        <v>21</v>
      </c>
      <c r="NR138" s="148">
        <v>25</v>
      </c>
      <c r="NS138" s="148">
        <v>26</v>
      </c>
      <c r="NT138" s="148">
        <v>25</v>
      </c>
      <c r="NU138" s="148">
        <v>22</v>
      </c>
      <c r="NV138" s="148">
        <v>29</v>
      </c>
      <c r="NW138" s="148">
        <v>23</v>
      </c>
      <c r="NX138" s="148">
        <v>29</v>
      </c>
      <c r="NY138" s="148">
        <v>21</v>
      </c>
      <c r="NZ138" s="148">
        <v>25</v>
      </c>
      <c r="OA138" s="148">
        <v>25</v>
      </c>
      <c r="OB138" s="148">
        <v>20</v>
      </c>
      <c r="OC138" s="148">
        <v>21</v>
      </c>
      <c r="OD138" s="148">
        <v>19</v>
      </c>
      <c r="OE138" s="148">
        <v>20</v>
      </c>
      <c r="OF138" s="148">
        <v>18</v>
      </c>
      <c r="OG138" s="148">
        <v>21</v>
      </c>
      <c r="OH138" s="148">
        <v>17</v>
      </c>
      <c r="OI138" s="148">
        <v>17</v>
      </c>
      <c r="OJ138" s="148">
        <v>13</v>
      </c>
      <c r="OK138" s="148">
        <v>17</v>
      </c>
      <c r="OL138" s="148">
        <v>24</v>
      </c>
      <c r="OM138" s="148">
        <v>26</v>
      </c>
      <c r="ON138" s="148">
        <v>27</v>
      </c>
      <c r="OO138" s="148">
        <v>22</v>
      </c>
      <c r="OP138" s="148">
        <v>22</v>
      </c>
      <c r="OQ138" s="148">
        <v>21</v>
      </c>
      <c r="OR138" s="148">
        <v>20</v>
      </c>
      <c r="OS138" s="148">
        <v>18</v>
      </c>
      <c r="OT138" s="148">
        <v>17</v>
      </c>
      <c r="OU138" s="148">
        <v>28</v>
      </c>
      <c r="OV138" s="148">
        <v>26</v>
      </c>
      <c r="OW138" s="148">
        <v>20</v>
      </c>
      <c r="OX138" s="148">
        <v>26</v>
      </c>
      <c r="OY138" s="351">
        <f t="shared" si="115"/>
        <v>23.5</v>
      </c>
      <c r="OZ138" s="148">
        <v>21</v>
      </c>
      <c r="PA138" s="148">
        <v>23</v>
      </c>
      <c r="PB138" s="148">
        <v>24</v>
      </c>
      <c r="PC138" s="148">
        <v>21</v>
      </c>
      <c r="PD138" s="148">
        <v>24</v>
      </c>
      <c r="PE138" s="148">
        <v>27</v>
      </c>
      <c r="PF138" s="148">
        <v>25</v>
      </c>
      <c r="PG138" s="351">
        <f t="shared" si="116"/>
        <v>22.5</v>
      </c>
      <c r="PH138" s="148">
        <v>20</v>
      </c>
      <c r="PI138" s="148">
        <v>23</v>
      </c>
      <c r="PJ138" s="351">
        <f t="shared" si="117"/>
        <v>28</v>
      </c>
      <c r="PK138" s="148">
        <v>33</v>
      </c>
      <c r="PL138" s="148">
        <v>30</v>
      </c>
      <c r="PM138" s="148">
        <v>23</v>
      </c>
      <c r="PN138" s="148">
        <v>21</v>
      </c>
      <c r="PO138" s="96">
        <v>24</v>
      </c>
      <c r="PP138" s="148">
        <v>19</v>
      </c>
      <c r="PQ138" s="148">
        <v>18</v>
      </c>
      <c r="PR138" s="148">
        <v>12</v>
      </c>
      <c r="PS138" s="148">
        <v>15</v>
      </c>
      <c r="PT138" s="148">
        <v>17</v>
      </c>
      <c r="PU138" s="148">
        <v>16</v>
      </c>
      <c r="PV138" s="148">
        <v>13</v>
      </c>
      <c r="PW138" s="148">
        <v>13</v>
      </c>
      <c r="PX138" s="148">
        <v>15</v>
      </c>
      <c r="PY138" s="148">
        <v>14</v>
      </c>
      <c r="PZ138" s="148">
        <v>16</v>
      </c>
      <c r="QA138" s="148">
        <v>15</v>
      </c>
      <c r="QB138" s="148">
        <v>16</v>
      </c>
      <c r="QC138" s="148">
        <v>18</v>
      </c>
      <c r="QD138" s="148">
        <v>16</v>
      </c>
      <c r="QE138" s="148">
        <v>15</v>
      </c>
      <c r="QF138" s="148">
        <v>16</v>
      </c>
      <c r="QG138" s="148">
        <v>15</v>
      </c>
      <c r="QH138" s="148">
        <v>20</v>
      </c>
      <c r="QI138" s="148">
        <v>17</v>
      </c>
      <c r="QJ138" s="148">
        <v>16</v>
      </c>
      <c r="QK138" s="148">
        <v>15</v>
      </c>
      <c r="QL138" s="148">
        <v>19</v>
      </c>
      <c r="QM138" s="148">
        <v>27</v>
      </c>
      <c r="QN138" s="148">
        <v>20</v>
      </c>
      <c r="QO138" s="148">
        <v>18</v>
      </c>
      <c r="QP138" s="148">
        <v>27</v>
      </c>
      <c r="QQ138" s="148">
        <v>33</v>
      </c>
      <c r="QR138" s="148">
        <v>17</v>
      </c>
      <c r="QS138" s="148">
        <v>0</v>
      </c>
      <c r="QT138" s="148">
        <v>0</v>
      </c>
      <c r="QU138" s="148">
        <v>0</v>
      </c>
      <c r="QV138" s="148">
        <v>0</v>
      </c>
      <c r="QW138" s="148">
        <v>37</v>
      </c>
      <c r="QX138" s="148">
        <v>61</v>
      </c>
      <c r="QY138" s="148">
        <v>47</v>
      </c>
      <c r="QZ138" s="148">
        <v>42</v>
      </c>
      <c r="RA138" s="148">
        <v>30</v>
      </c>
      <c r="RB138" s="96">
        <v>22</v>
      </c>
      <c r="RC138" s="148">
        <v>19</v>
      </c>
      <c r="RD138" s="96">
        <v>10</v>
      </c>
      <c r="RE138" s="148">
        <v>14</v>
      </c>
      <c r="RF138" s="148">
        <v>18</v>
      </c>
      <c r="RG138" s="96">
        <v>14</v>
      </c>
      <c r="RH138" s="96">
        <v>15</v>
      </c>
      <c r="RI138" s="96">
        <v>16</v>
      </c>
      <c r="RJ138" s="96">
        <v>16</v>
      </c>
      <c r="RK138" s="96">
        <v>20</v>
      </c>
      <c r="RL138" s="96">
        <v>19</v>
      </c>
      <c r="RM138" s="96">
        <v>17</v>
      </c>
      <c r="RN138" s="96">
        <v>12</v>
      </c>
      <c r="RO138" s="148">
        <v>19</v>
      </c>
      <c r="RP138" s="148">
        <v>18</v>
      </c>
      <c r="RQ138" s="148">
        <v>11</v>
      </c>
      <c r="RR138" s="148">
        <v>12</v>
      </c>
      <c r="RS138" s="148">
        <v>8</v>
      </c>
      <c r="RT138" s="148">
        <v>13</v>
      </c>
      <c r="RU138" s="148">
        <v>11</v>
      </c>
      <c r="RV138" s="148">
        <v>15</v>
      </c>
      <c r="RW138" s="148">
        <v>13</v>
      </c>
      <c r="RX138" s="148">
        <v>11</v>
      </c>
      <c r="RY138" s="148">
        <v>15</v>
      </c>
      <c r="RZ138" s="148">
        <v>11</v>
      </c>
      <c r="SA138" s="148">
        <v>15</v>
      </c>
      <c r="SB138" s="148">
        <v>25</v>
      </c>
      <c r="SC138" s="148">
        <v>23</v>
      </c>
      <c r="SD138" s="148">
        <v>18</v>
      </c>
      <c r="SE138" s="148">
        <v>14</v>
      </c>
      <c r="SF138" s="148">
        <v>13</v>
      </c>
      <c r="SG138" s="148">
        <v>14</v>
      </c>
      <c r="SH138" s="148">
        <v>14</v>
      </c>
      <c r="SI138" s="148">
        <v>22</v>
      </c>
      <c r="SJ138" s="148">
        <v>27</v>
      </c>
      <c r="SK138" s="148">
        <v>31</v>
      </c>
      <c r="SL138" s="148">
        <v>28</v>
      </c>
      <c r="SM138" s="148">
        <v>21</v>
      </c>
      <c r="SN138" s="148">
        <v>21</v>
      </c>
      <c r="SO138" s="148">
        <v>22</v>
      </c>
      <c r="SP138" s="148">
        <v>13</v>
      </c>
      <c r="SQ138" s="148">
        <v>13</v>
      </c>
      <c r="SR138" s="148">
        <v>21</v>
      </c>
      <c r="SS138" s="148">
        <v>17</v>
      </c>
      <c r="ST138" s="148">
        <v>27</v>
      </c>
      <c r="SU138" s="148">
        <v>30</v>
      </c>
      <c r="SV138" s="148">
        <v>27</v>
      </c>
      <c r="SW138" s="148">
        <v>33</v>
      </c>
      <c r="SX138" s="148">
        <v>22</v>
      </c>
      <c r="SY138" s="148">
        <v>16</v>
      </c>
      <c r="SZ138" s="148">
        <v>10</v>
      </c>
      <c r="TA138" s="148">
        <v>12</v>
      </c>
      <c r="TB138" s="148">
        <v>19</v>
      </c>
      <c r="TC138" s="148">
        <v>19</v>
      </c>
      <c r="TD138" s="148">
        <v>23</v>
      </c>
      <c r="TE138" s="148">
        <v>25</v>
      </c>
      <c r="TF138" s="148">
        <v>19</v>
      </c>
      <c r="TG138" s="148">
        <v>15</v>
      </c>
      <c r="TH138" s="148">
        <v>23</v>
      </c>
      <c r="TI138" s="148">
        <v>23</v>
      </c>
      <c r="TJ138" s="148">
        <v>24</v>
      </c>
      <c r="TK138" s="148">
        <v>26</v>
      </c>
      <c r="TL138" s="148">
        <v>24</v>
      </c>
      <c r="TM138" s="148">
        <v>20</v>
      </c>
      <c r="TN138" s="148">
        <v>19</v>
      </c>
      <c r="TO138" s="148">
        <v>19</v>
      </c>
      <c r="TP138" s="148">
        <v>19</v>
      </c>
      <c r="TQ138" s="148">
        <v>12</v>
      </c>
      <c r="TR138" s="148">
        <v>16</v>
      </c>
      <c r="TS138" s="148">
        <v>20</v>
      </c>
      <c r="TT138" s="148">
        <v>20</v>
      </c>
      <c r="TU138" s="148">
        <v>21</v>
      </c>
      <c r="TV138" s="148">
        <v>16</v>
      </c>
      <c r="TW138" s="148">
        <v>20</v>
      </c>
      <c r="TX138" s="148">
        <v>22</v>
      </c>
      <c r="TY138" s="148">
        <v>23</v>
      </c>
      <c r="TZ138" s="148">
        <v>22</v>
      </c>
      <c r="UA138" s="148">
        <v>22</v>
      </c>
      <c r="UB138" s="148">
        <v>25</v>
      </c>
      <c r="UC138" s="148">
        <v>26</v>
      </c>
      <c r="UD138" s="148">
        <v>25</v>
      </c>
      <c r="UE138" s="148">
        <v>22</v>
      </c>
      <c r="UF138" s="148">
        <v>20</v>
      </c>
      <c r="UG138" s="148">
        <v>29</v>
      </c>
      <c r="UH138" s="148">
        <v>23</v>
      </c>
      <c r="UI138" s="148">
        <v>22</v>
      </c>
      <c r="UJ138" s="148">
        <v>27</v>
      </c>
      <c r="UK138" s="148">
        <v>18</v>
      </c>
      <c r="UL138" s="148">
        <v>16</v>
      </c>
      <c r="UM138" s="148">
        <v>16</v>
      </c>
      <c r="UN138" s="148">
        <v>11</v>
      </c>
      <c r="UO138" s="148">
        <v>20</v>
      </c>
      <c r="UP138" s="148">
        <v>19</v>
      </c>
      <c r="UQ138" s="148">
        <v>13</v>
      </c>
      <c r="UR138" s="148">
        <v>22</v>
      </c>
      <c r="US138" s="148">
        <v>24</v>
      </c>
      <c r="UT138" s="148">
        <v>8</v>
      </c>
      <c r="UU138" s="148">
        <v>0</v>
      </c>
      <c r="UV138" s="148">
        <v>29</v>
      </c>
      <c r="UW138" s="148">
        <v>34</v>
      </c>
      <c r="UX138" s="148">
        <v>34</v>
      </c>
      <c r="UY138" s="148">
        <v>38</v>
      </c>
      <c r="UZ138" s="148">
        <v>30</v>
      </c>
      <c r="VA138" s="148">
        <v>27</v>
      </c>
      <c r="VB138" s="148">
        <v>21</v>
      </c>
      <c r="VC138" s="148">
        <v>21</v>
      </c>
      <c r="VD138" s="148">
        <v>17</v>
      </c>
      <c r="VE138" s="148">
        <v>18</v>
      </c>
      <c r="VF138" s="148">
        <v>13</v>
      </c>
      <c r="VG138" s="148">
        <v>13</v>
      </c>
      <c r="VH138" s="148">
        <v>19</v>
      </c>
      <c r="VI138" s="148">
        <v>17</v>
      </c>
      <c r="VJ138" s="148">
        <v>20</v>
      </c>
      <c r="VK138" s="148">
        <v>19</v>
      </c>
      <c r="VL138" s="148">
        <v>15</v>
      </c>
      <c r="VM138" s="148">
        <v>19</v>
      </c>
      <c r="VN138" s="148">
        <v>12</v>
      </c>
      <c r="VO138" s="148">
        <v>13</v>
      </c>
      <c r="VP138" s="148">
        <v>12</v>
      </c>
      <c r="VQ138" s="148">
        <v>21</v>
      </c>
      <c r="VR138" s="148">
        <v>16</v>
      </c>
      <c r="VS138" s="148">
        <v>18</v>
      </c>
      <c r="VT138" s="148">
        <v>23</v>
      </c>
      <c r="VU138" s="148">
        <v>11</v>
      </c>
      <c r="VV138" s="148">
        <v>2</v>
      </c>
      <c r="VW138" s="148">
        <v>0</v>
      </c>
      <c r="VX138" s="148">
        <v>0</v>
      </c>
      <c r="VY138" s="148">
        <v>0</v>
      </c>
      <c r="VZ138" s="148">
        <v>0</v>
      </c>
      <c r="WA138" s="148">
        <v>0</v>
      </c>
      <c r="WB138" s="148">
        <v>0</v>
      </c>
      <c r="WC138" s="148">
        <v>0</v>
      </c>
      <c r="WD138" s="148">
        <v>0</v>
      </c>
      <c r="WE138" s="148">
        <v>0</v>
      </c>
      <c r="WF138" s="148">
        <v>0</v>
      </c>
      <c r="WG138" s="148">
        <v>0</v>
      </c>
      <c r="WH138" s="148">
        <v>0</v>
      </c>
      <c r="WI138" s="148">
        <v>0</v>
      </c>
      <c r="WJ138" s="148">
        <v>18</v>
      </c>
      <c r="WK138" s="148">
        <v>64</v>
      </c>
      <c r="WL138" s="148">
        <v>124</v>
      </c>
      <c r="WM138" s="148">
        <v>0</v>
      </c>
      <c r="WN138" s="148">
        <v>0</v>
      </c>
      <c r="WO138" s="148">
        <v>0</v>
      </c>
      <c r="WP138" s="148">
        <v>0</v>
      </c>
      <c r="WQ138" s="148">
        <v>0</v>
      </c>
      <c r="WR138" s="148">
        <v>0</v>
      </c>
      <c r="WS138" s="148">
        <v>0</v>
      </c>
      <c r="WT138" s="148">
        <v>0</v>
      </c>
      <c r="WU138" s="148">
        <v>0</v>
      </c>
      <c r="WV138" s="148">
        <v>0</v>
      </c>
      <c r="WW138" s="148">
        <v>0</v>
      </c>
      <c r="WX138" s="148">
        <v>0</v>
      </c>
      <c r="WY138" s="148">
        <v>0</v>
      </c>
      <c r="WZ138" s="148">
        <v>0</v>
      </c>
      <c r="XA138" s="148">
        <v>0</v>
      </c>
      <c r="XB138" s="148">
        <v>0</v>
      </c>
      <c r="XC138" s="148">
        <v>0</v>
      </c>
      <c r="XD138" s="148">
        <v>0</v>
      </c>
      <c r="XE138" s="148">
        <v>0</v>
      </c>
      <c r="XF138" s="148">
        <v>0</v>
      </c>
      <c r="XG138" s="148">
        <v>0</v>
      </c>
      <c r="XH138" s="148">
        <v>0</v>
      </c>
      <c r="XI138" s="148">
        <v>0</v>
      </c>
      <c r="XJ138" s="148">
        <v>0</v>
      </c>
      <c r="XK138" s="148">
        <v>0</v>
      </c>
    </row>
    <row r="139" spans="1:635" x14ac:dyDescent="0.2">
      <c r="B139" s="403" t="s">
        <v>45</v>
      </c>
      <c r="C139" s="415">
        <f ca="1">SUM(C115:C138)</f>
        <v>0</v>
      </c>
      <c r="D139" s="405">
        <f t="shared" ca="1" si="118"/>
        <v>0</v>
      </c>
      <c r="E139" s="420"/>
      <c r="F139" s="406"/>
      <c r="G139" s="407">
        <f t="shared" ref="G139:R139" si="133">SUM(G115:G138)</f>
        <v>1179</v>
      </c>
      <c r="H139" s="407">
        <f t="shared" si="133"/>
        <v>1118</v>
      </c>
      <c r="I139" s="407">
        <f t="shared" si="133"/>
        <v>1141.5</v>
      </c>
      <c r="J139" s="407">
        <f t="shared" si="133"/>
        <v>1165</v>
      </c>
      <c r="K139" s="407">
        <f t="shared" si="133"/>
        <v>988</v>
      </c>
      <c r="L139" s="407">
        <f t="shared" si="133"/>
        <v>1043</v>
      </c>
      <c r="M139" s="407">
        <f t="shared" si="133"/>
        <v>1140</v>
      </c>
      <c r="N139" s="407">
        <f t="shared" si="133"/>
        <v>1166</v>
      </c>
      <c r="O139" s="407">
        <f t="shared" si="133"/>
        <v>1018</v>
      </c>
      <c r="P139" s="407">
        <f t="shared" si="133"/>
        <v>956</v>
      </c>
      <c r="Q139" s="407">
        <f t="shared" si="133"/>
        <v>1000</v>
      </c>
      <c r="R139" s="407">
        <f t="shared" si="133"/>
        <v>1026</v>
      </c>
      <c r="S139" s="407">
        <f t="shared" ref="S139:CD139" si="134">SUM(S115:S138)</f>
        <v>989</v>
      </c>
      <c r="T139" s="407">
        <f t="shared" si="134"/>
        <v>906</v>
      </c>
      <c r="U139" s="407">
        <f t="shared" si="134"/>
        <v>955</v>
      </c>
      <c r="V139" s="407">
        <f t="shared" si="134"/>
        <v>969</v>
      </c>
      <c r="W139" s="407">
        <f t="shared" si="134"/>
        <v>974</v>
      </c>
      <c r="X139" s="407">
        <f t="shared" si="134"/>
        <v>940</v>
      </c>
      <c r="Y139" s="407">
        <f t="shared" si="134"/>
        <v>902</v>
      </c>
      <c r="Z139" s="407">
        <f t="shared" si="134"/>
        <v>919</v>
      </c>
      <c r="AA139" s="407">
        <f t="shared" si="134"/>
        <v>939</v>
      </c>
      <c r="AB139" s="407">
        <f t="shared" si="134"/>
        <v>915</v>
      </c>
      <c r="AC139" s="407">
        <f t="shared" si="134"/>
        <v>980</v>
      </c>
      <c r="AD139" s="407">
        <f t="shared" si="134"/>
        <v>1110</v>
      </c>
      <c r="AE139" s="407">
        <f t="shared" si="134"/>
        <v>1082</v>
      </c>
      <c r="AF139" s="407">
        <f t="shared" si="134"/>
        <v>1045</v>
      </c>
      <c r="AG139" s="407">
        <f t="shared" si="134"/>
        <v>926</v>
      </c>
      <c r="AH139" s="407">
        <f t="shared" si="134"/>
        <v>1057</v>
      </c>
      <c r="AI139" s="407">
        <f t="shared" si="134"/>
        <v>1100</v>
      </c>
      <c r="AJ139" s="407">
        <f t="shared" si="134"/>
        <v>1153</v>
      </c>
      <c r="AK139" s="407">
        <f t="shared" si="134"/>
        <v>1048</v>
      </c>
      <c r="AL139" s="407">
        <f t="shared" si="134"/>
        <v>1073</v>
      </c>
      <c r="AM139" s="407">
        <f t="shared" si="134"/>
        <v>1103</v>
      </c>
      <c r="AN139" s="407">
        <f t="shared" si="134"/>
        <v>1107</v>
      </c>
      <c r="AO139" s="407">
        <f t="shared" si="134"/>
        <v>1044</v>
      </c>
      <c r="AP139" s="407">
        <f t="shared" si="134"/>
        <v>1088.5</v>
      </c>
      <c r="AQ139" s="407">
        <f t="shared" si="134"/>
        <v>1133</v>
      </c>
      <c r="AR139" s="407">
        <f t="shared" si="134"/>
        <v>1213</v>
      </c>
      <c r="AS139" s="407">
        <f t="shared" si="134"/>
        <v>1207</v>
      </c>
      <c r="AT139" s="407">
        <f t="shared" si="134"/>
        <v>1140</v>
      </c>
      <c r="AU139" s="407">
        <f t="shared" si="134"/>
        <v>1237</v>
      </c>
      <c r="AV139" s="407">
        <f t="shared" si="134"/>
        <v>1306</v>
      </c>
      <c r="AW139" s="409">
        <f t="shared" si="134"/>
        <v>1261</v>
      </c>
      <c r="AX139" s="409">
        <f t="shared" si="134"/>
        <v>1294</v>
      </c>
      <c r="AY139" s="409">
        <f t="shared" si="134"/>
        <v>1310</v>
      </c>
      <c r="AZ139" s="409">
        <f t="shared" si="134"/>
        <v>1326</v>
      </c>
      <c r="BA139" s="409">
        <f t="shared" si="134"/>
        <v>1363</v>
      </c>
      <c r="BB139" s="409">
        <f t="shared" si="134"/>
        <v>1184</v>
      </c>
      <c r="BC139" s="409">
        <f t="shared" si="134"/>
        <v>1295</v>
      </c>
      <c r="BD139" s="409">
        <f t="shared" si="134"/>
        <v>1409</v>
      </c>
      <c r="BE139" s="409">
        <f t="shared" si="134"/>
        <v>1434</v>
      </c>
      <c r="BF139" s="409">
        <f t="shared" si="134"/>
        <v>1416</v>
      </c>
      <c r="BG139" s="407">
        <f t="shared" si="134"/>
        <v>1206</v>
      </c>
      <c r="BH139" s="407">
        <f t="shared" si="134"/>
        <v>1265</v>
      </c>
      <c r="BI139" s="407">
        <f t="shared" si="134"/>
        <v>1380</v>
      </c>
      <c r="BJ139" s="407">
        <f t="shared" si="134"/>
        <v>1393</v>
      </c>
      <c r="BK139" s="407">
        <f t="shared" si="134"/>
        <v>1327</v>
      </c>
      <c r="BL139" s="407">
        <f t="shared" si="134"/>
        <v>1300</v>
      </c>
      <c r="BM139" s="407">
        <f t="shared" si="134"/>
        <v>1311</v>
      </c>
      <c r="BN139" s="407">
        <f t="shared" si="134"/>
        <v>1239</v>
      </c>
      <c r="BO139" s="407">
        <f t="shared" si="134"/>
        <v>1176</v>
      </c>
      <c r="BP139" s="407">
        <f t="shared" si="134"/>
        <v>1056</v>
      </c>
      <c r="BQ139" s="407">
        <f t="shared" si="134"/>
        <v>1056</v>
      </c>
      <c r="BR139" s="407">
        <f t="shared" si="134"/>
        <v>1093</v>
      </c>
      <c r="BS139" s="407">
        <f t="shared" si="134"/>
        <v>1055</v>
      </c>
      <c r="BT139" s="407">
        <f t="shared" si="134"/>
        <v>949</v>
      </c>
      <c r="BU139" s="407">
        <f t="shared" si="134"/>
        <v>1014</v>
      </c>
      <c r="BV139" s="407">
        <f t="shared" si="134"/>
        <v>1026</v>
      </c>
      <c r="BW139" s="407">
        <f t="shared" si="134"/>
        <v>999</v>
      </c>
      <c r="BX139" s="407">
        <f t="shared" si="134"/>
        <v>981</v>
      </c>
      <c r="BY139" s="407">
        <f t="shared" si="134"/>
        <v>952</v>
      </c>
      <c r="BZ139" s="407">
        <f t="shared" si="134"/>
        <v>1034</v>
      </c>
      <c r="CA139" s="407">
        <f t="shared" si="134"/>
        <v>1022</v>
      </c>
      <c r="CB139" s="407">
        <f t="shared" si="134"/>
        <v>989</v>
      </c>
      <c r="CC139" s="407">
        <f t="shared" si="134"/>
        <v>995</v>
      </c>
      <c r="CD139" s="407">
        <f t="shared" si="134"/>
        <v>1034</v>
      </c>
      <c r="CE139" s="407">
        <f t="shared" ref="CE139:DQ139" si="135">SUM(CE115:CE138)</f>
        <v>1027</v>
      </c>
      <c r="CF139" s="407">
        <f t="shared" si="135"/>
        <v>926</v>
      </c>
      <c r="CG139" s="407">
        <f t="shared" si="135"/>
        <v>813</v>
      </c>
      <c r="CH139" s="407">
        <f t="shared" si="135"/>
        <v>889</v>
      </c>
      <c r="CI139" s="407">
        <f t="shared" si="135"/>
        <v>981</v>
      </c>
      <c r="CJ139" s="407">
        <f t="shared" si="135"/>
        <v>1076</v>
      </c>
      <c r="CK139" s="407">
        <f t="shared" si="135"/>
        <v>1055</v>
      </c>
      <c r="CL139" s="407">
        <f t="shared" si="135"/>
        <v>1026</v>
      </c>
      <c r="CM139" s="407">
        <f t="shared" si="135"/>
        <v>1126</v>
      </c>
      <c r="CN139" s="407">
        <f t="shared" si="135"/>
        <v>1146</v>
      </c>
      <c r="CO139" s="407">
        <f t="shared" si="135"/>
        <v>1141</v>
      </c>
      <c r="CP139" s="407">
        <f t="shared" si="135"/>
        <v>1092</v>
      </c>
      <c r="CQ139" s="407">
        <f t="shared" si="135"/>
        <v>1145</v>
      </c>
      <c r="CR139" s="407">
        <f t="shared" si="135"/>
        <v>1130</v>
      </c>
      <c r="CS139" s="407">
        <f t="shared" si="135"/>
        <v>1179</v>
      </c>
      <c r="CT139" s="407">
        <f t="shared" si="135"/>
        <v>1106</v>
      </c>
      <c r="CU139" s="407">
        <f t="shared" si="135"/>
        <v>1170</v>
      </c>
      <c r="CV139" s="407">
        <f t="shared" si="135"/>
        <v>1238</v>
      </c>
      <c r="CW139" s="407">
        <f t="shared" si="135"/>
        <v>1254</v>
      </c>
      <c r="CX139" s="407">
        <f t="shared" si="135"/>
        <v>1043</v>
      </c>
      <c r="CY139" s="407">
        <f t="shared" si="135"/>
        <v>1019</v>
      </c>
      <c r="CZ139" s="407">
        <f t="shared" si="135"/>
        <v>1105</v>
      </c>
      <c r="DA139" s="407">
        <f t="shared" si="135"/>
        <v>1096</v>
      </c>
      <c r="DB139" s="407">
        <f t="shared" si="135"/>
        <v>1108</v>
      </c>
      <c r="DC139" s="407">
        <f t="shared" si="135"/>
        <v>1028</v>
      </c>
      <c r="DD139" s="407">
        <f t="shared" si="135"/>
        <v>1105</v>
      </c>
      <c r="DE139" s="407">
        <f t="shared" si="135"/>
        <v>1087</v>
      </c>
      <c r="DF139" s="407">
        <f t="shared" si="135"/>
        <v>1079.5</v>
      </c>
      <c r="DG139" s="407">
        <f t="shared" si="135"/>
        <v>1072</v>
      </c>
      <c r="DH139" s="407">
        <f t="shared" si="135"/>
        <v>982</v>
      </c>
      <c r="DI139" s="407">
        <f t="shared" si="135"/>
        <v>1347</v>
      </c>
      <c r="DJ139" s="407">
        <f t="shared" si="135"/>
        <v>1267</v>
      </c>
      <c r="DK139" s="407">
        <f t="shared" si="135"/>
        <v>1908</v>
      </c>
      <c r="DL139" s="407">
        <f t="shared" si="135"/>
        <v>1908</v>
      </c>
      <c r="DM139" s="407">
        <f t="shared" si="135"/>
        <v>1029</v>
      </c>
      <c r="DN139" s="407">
        <f t="shared" si="135"/>
        <v>1232</v>
      </c>
      <c r="DO139" s="407">
        <f t="shared" si="135"/>
        <v>1117</v>
      </c>
      <c r="DP139" s="407">
        <f t="shared" si="135"/>
        <v>959</v>
      </c>
      <c r="DQ139" s="407">
        <f t="shared" si="135"/>
        <v>925</v>
      </c>
      <c r="DR139" s="96">
        <f>SUM(DR115:DR138)</f>
        <v>932</v>
      </c>
      <c r="DS139" s="407">
        <f>SUM(DS115:DS138)</f>
        <v>812</v>
      </c>
      <c r="DT139" s="407">
        <f t="shared" ref="DT139:ET139" si="136">SUM(DT115:DT138)</f>
        <v>769</v>
      </c>
      <c r="DU139" s="407">
        <f t="shared" si="136"/>
        <v>836</v>
      </c>
      <c r="DV139" s="407">
        <f t="shared" si="136"/>
        <v>812</v>
      </c>
      <c r="DW139" s="407">
        <f t="shared" si="136"/>
        <v>851</v>
      </c>
      <c r="DX139" s="407">
        <f t="shared" si="136"/>
        <v>800</v>
      </c>
      <c r="DY139" s="407">
        <f t="shared" si="136"/>
        <v>713</v>
      </c>
      <c r="DZ139" s="407">
        <f t="shared" si="136"/>
        <v>786</v>
      </c>
      <c r="EA139" s="407">
        <f t="shared" si="136"/>
        <v>884</v>
      </c>
      <c r="EB139" s="407">
        <f t="shared" si="136"/>
        <v>710</v>
      </c>
      <c r="EC139" s="407">
        <f t="shared" si="136"/>
        <v>700</v>
      </c>
      <c r="ED139" s="407">
        <f t="shared" si="136"/>
        <v>771</v>
      </c>
      <c r="EE139" s="407">
        <f t="shared" si="136"/>
        <v>812</v>
      </c>
      <c r="EF139" s="407">
        <f t="shared" si="136"/>
        <v>909</v>
      </c>
      <c r="EG139" s="407">
        <f t="shared" si="136"/>
        <v>774</v>
      </c>
      <c r="EH139" s="407">
        <f t="shared" si="136"/>
        <v>773</v>
      </c>
      <c r="EI139" s="407">
        <f t="shared" si="136"/>
        <v>784</v>
      </c>
      <c r="EJ139" s="407">
        <f t="shared" si="136"/>
        <v>751</v>
      </c>
      <c r="EK139" s="407">
        <f t="shared" si="136"/>
        <v>735</v>
      </c>
      <c r="EL139" s="407">
        <f t="shared" si="136"/>
        <v>721</v>
      </c>
      <c r="EM139" s="407">
        <f t="shared" si="136"/>
        <v>756</v>
      </c>
      <c r="EN139" s="407">
        <f t="shared" si="136"/>
        <v>719</v>
      </c>
      <c r="EO139" s="407">
        <f t="shared" si="136"/>
        <v>641</v>
      </c>
      <c r="EP139" s="407">
        <f t="shared" si="136"/>
        <v>471</v>
      </c>
      <c r="EQ139" s="407">
        <f t="shared" si="136"/>
        <v>464</v>
      </c>
      <c r="ER139" s="407">
        <f t="shared" si="136"/>
        <v>404</v>
      </c>
      <c r="ES139" s="407">
        <f t="shared" si="136"/>
        <v>414</v>
      </c>
      <c r="ET139" s="407">
        <f t="shared" si="136"/>
        <v>424</v>
      </c>
      <c r="EU139" s="407">
        <f t="shared" ref="EU139:EZ139" si="137">SUM(EU115:EU138)</f>
        <v>418</v>
      </c>
      <c r="EV139" s="426">
        <f t="shared" si="137"/>
        <v>416</v>
      </c>
      <c r="EW139" s="426">
        <f t="shared" si="137"/>
        <v>412</v>
      </c>
      <c r="EX139" s="407">
        <f t="shared" si="137"/>
        <v>391</v>
      </c>
      <c r="EY139" s="426">
        <f t="shared" si="137"/>
        <v>635</v>
      </c>
      <c r="EZ139" s="426">
        <f t="shared" si="137"/>
        <v>759</v>
      </c>
      <c r="FA139" s="407">
        <f t="shared" ref="FA139:FF139" si="138">SUM(FA115:FA138)</f>
        <v>793</v>
      </c>
      <c r="FB139" s="407">
        <f t="shared" si="138"/>
        <v>820</v>
      </c>
      <c r="FC139" s="426">
        <f t="shared" si="138"/>
        <v>711</v>
      </c>
      <c r="FD139" s="407">
        <f t="shared" si="138"/>
        <v>812</v>
      </c>
      <c r="FE139" s="409">
        <f t="shared" si="138"/>
        <v>704</v>
      </c>
      <c r="FF139" s="426">
        <f t="shared" si="138"/>
        <v>681</v>
      </c>
      <c r="FG139" s="426">
        <f t="shared" ref="FG139:FN139" si="139">SUM(FG115:FG138)</f>
        <v>640</v>
      </c>
      <c r="FH139" s="426">
        <f t="shared" si="139"/>
        <v>664</v>
      </c>
      <c r="FI139" s="426">
        <f t="shared" si="139"/>
        <v>695</v>
      </c>
      <c r="FJ139" s="426">
        <f t="shared" si="139"/>
        <v>715</v>
      </c>
      <c r="FK139" s="426">
        <f t="shared" si="139"/>
        <v>748</v>
      </c>
      <c r="FL139" s="426">
        <f t="shared" si="139"/>
        <v>775</v>
      </c>
      <c r="FM139" s="426">
        <f t="shared" si="139"/>
        <v>831</v>
      </c>
      <c r="FN139" s="426">
        <f t="shared" si="139"/>
        <v>788</v>
      </c>
      <c r="FO139" s="426">
        <f t="shared" ref="FO139:HZ139" si="140">SUM(FO115:FO138)</f>
        <v>915</v>
      </c>
      <c r="FP139" s="426">
        <f t="shared" si="140"/>
        <v>760</v>
      </c>
      <c r="FQ139" s="426">
        <f t="shared" si="140"/>
        <v>662</v>
      </c>
      <c r="FR139" s="426">
        <f t="shared" si="140"/>
        <v>775</v>
      </c>
      <c r="FS139" s="426">
        <f t="shared" si="140"/>
        <v>709</v>
      </c>
      <c r="FT139" s="426">
        <f t="shared" si="140"/>
        <v>676</v>
      </c>
      <c r="FU139" s="426">
        <f t="shared" si="140"/>
        <v>705</v>
      </c>
      <c r="FV139" s="426">
        <f t="shared" si="140"/>
        <v>696</v>
      </c>
      <c r="FW139" s="426">
        <f t="shared" si="140"/>
        <v>845</v>
      </c>
      <c r="FX139" s="426">
        <f t="shared" si="140"/>
        <v>830</v>
      </c>
      <c r="FY139" s="426">
        <f t="shared" si="140"/>
        <v>754</v>
      </c>
      <c r="FZ139" s="426">
        <f t="shared" si="140"/>
        <v>807</v>
      </c>
      <c r="GA139" s="426">
        <f t="shared" si="140"/>
        <v>871</v>
      </c>
      <c r="GB139" s="426">
        <f t="shared" si="140"/>
        <v>837</v>
      </c>
      <c r="GC139" s="426">
        <f t="shared" si="140"/>
        <v>830</v>
      </c>
      <c r="GD139" s="426">
        <f t="shared" si="140"/>
        <v>851</v>
      </c>
      <c r="GE139" s="426">
        <f t="shared" si="140"/>
        <v>893</v>
      </c>
      <c r="GF139" s="426">
        <f t="shared" si="140"/>
        <v>923</v>
      </c>
      <c r="GG139" s="426">
        <f t="shared" si="140"/>
        <v>960</v>
      </c>
      <c r="GH139" s="426">
        <f t="shared" si="140"/>
        <v>933</v>
      </c>
      <c r="GI139" s="426">
        <f t="shared" si="140"/>
        <v>968</v>
      </c>
      <c r="GJ139" s="426">
        <f t="shared" si="140"/>
        <v>909</v>
      </c>
      <c r="GK139" s="426">
        <f t="shared" si="140"/>
        <v>930</v>
      </c>
      <c r="GL139" s="426">
        <f t="shared" si="140"/>
        <v>871</v>
      </c>
      <c r="GM139" s="426">
        <f t="shared" si="140"/>
        <v>967</v>
      </c>
      <c r="GN139" s="426">
        <f t="shared" si="140"/>
        <v>1041</v>
      </c>
      <c r="GO139" s="426">
        <f t="shared" si="140"/>
        <v>1018</v>
      </c>
      <c r="GP139" s="426">
        <f t="shared" si="140"/>
        <v>946</v>
      </c>
      <c r="GQ139" s="426">
        <f t="shared" si="140"/>
        <v>921</v>
      </c>
      <c r="GR139" s="426">
        <f t="shared" si="140"/>
        <v>1064</v>
      </c>
      <c r="GS139" s="426">
        <f t="shared" si="140"/>
        <v>1146</v>
      </c>
      <c r="GT139" s="426">
        <f t="shared" si="140"/>
        <v>1037</v>
      </c>
      <c r="GU139" s="426">
        <f t="shared" si="140"/>
        <v>990</v>
      </c>
      <c r="GV139" s="426">
        <f t="shared" si="140"/>
        <v>1002</v>
      </c>
      <c r="GW139" s="426">
        <f t="shared" si="140"/>
        <v>991</v>
      </c>
      <c r="GX139" s="426">
        <f t="shared" si="140"/>
        <v>971</v>
      </c>
      <c r="GY139" s="426">
        <f t="shared" si="140"/>
        <v>977</v>
      </c>
      <c r="GZ139" s="426">
        <f t="shared" si="140"/>
        <v>1088</v>
      </c>
      <c r="HA139" s="426">
        <f t="shared" si="140"/>
        <v>1063</v>
      </c>
      <c r="HB139" s="426">
        <f t="shared" si="140"/>
        <v>1030</v>
      </c>
      <c r="HC139" s="426">
        <f t="shared" si="140"/>
        <v>907</v>
      </c>
      <c r="HD139" s="426">
        <f t="shared" si="140"/>
        <v>989</v>
      </c>
      <c r="HE139" s="426">
        <f t="shared" si="140"/>
        <v>1103</v>
      </c>
      <c r="HF139" s="426">
        <f t="shared" si="140"/>
        <v>1128</v>
      </c>
      <c r="HG139" s="426">
        <f t="shared" si="140"/>
        <v>1125</v>
      </c>
      <c r="HH139" s="426">
        <f t="shared" si="140"/>
        <v>972</v>
      </c>
      <c r="HI139" s="426">
        <f t="shared" si="140"/>
        <v>1142</v>
      </c>
      <c r="HJ139" s="426">
        <f t="shared" si="140"/>
        <v>1119</v>
      </c>
      <c r="HK139" s="426">
        <f t="shared" si="140"/>
        <v>1136</v>
      </c>
      <c r="HL139" s="426">
        <f t="shared" si="140"/>
        <v>944</v>
      </c>
      <c r="HM139" s="426">
        <f t="shared" si="140"/>
        <v>1111</v>
      </c>
      <c r="HN139" s="426">
        <f t="shared" si="140"/>
        <v>1121</v>
      </c>
      <c r="HO139" s="426">
        <f t="shared" si="140"/>
        <v>1110</v>
      </c>
      <c r="HP139" s="426">
        <f t="shared" si="140"/>
        <v>1018</v>
      </c>
      <c r="HQ139" s="426">
        <f t="shared" si="140"/>
        <v>967</v>
      </c>
      <c r="HR139" s="426">
        <f t="shared" si="140"/>
        <v>1001</v>
      </c>
      <c r="HS139" s="426">
        <f t="shared" si="140"/>
        <v>1379</v>
      </c>
      <c r="HT139" s="426">
        <f t="shared" si="140"/>
        <v>1324</v>
      </c>
      <c r="HU139" s="426">
        <f t="shared" si="140"/>
        <v>1095</v>
      </c>
      <c r="HV139" s="426">
        <f t="shared" si="140"/>
        <v>1058</v>
      </c>
      <c r="HW139" s="426">
        <f t="shared" si="140"/>
        <v>954</v>
      </c>
      <c r="HX139" s="426">
        <f t="shared" si="140"/>
        <v>890</v>
      </c>
      <c r="HY139" s="426">
        <f t="shared" si="140"/>
        <v>764</v>
      </c>
      <c r="HZ139" s="426">
        <f t="shared" si="140"/>
        <v>873</v>
      </c>
      <c r="IA139" s="426">
        <f t="shared" ref="IA139:KL139" si="141">SUM(IA115:IA138)</f>
        <v>937</v>
      </c>
      <c r="IB139" s="426">
        <f t="shared" si="141"/>
        <v>899</v>
      </c>
      <c r="IC139" s="426">
        <f t="shared" si="141"/>
        <v>849</v>
      </c>
      <c r="ID139" s="426">
        <f t="shared" si="141"/>
        <v>782</v>
      </c>
      <c r="IE139" s="426">
        <f t="shared" si="141"/>
        <v>761</v>
      </c>
      <c r="IF139" s="426">
        <f t="shared" si="141"/>
        <v>862</v>
      </c>
      <c r="IG139" s="426">
        <f t="shared" si="141"/>
        <v>798</v>
      </c>
      <c r="IH139" s="426">
        <f t="shared" si="141"/>
        <v>751</v>
      </c>
      <c r="II139" s="426">
        <f t="shared" si="141"/>
        <v>774</v>
      </c>
      <c r="IJ139" s="426">
        <f t="shared" si="141"/>
        <v>888</v>
      </c>
      <c r="IK139" s="426">
        <f t="shared" si="141"/>
        <v>888</v>
      </c>
      <c r="IL139" s="426">
        <f t="shared" si="141"/>
        <v>795</v>
      </c>
      <c r="IM139" s="426">
        <f t="shared" si="141"/>
        <v>861</v>
      </c>
      <c r="IN139" s="422">
        <f t="shared" si="141"/>
        <v>875.5</v>
      </c>
      <c r="IO139" s="426">
        <f t="shared" si="141"/>
        <v>890</v>
      </c>
      <c r="IP139" s="426">
        <f t="shared" si="141"/>
        <v>853</v>
      </c>
      <c r="IQ139" s="426">
        <f t="shared" si="141"/>
        <v>857</v>
      </c>
      <c r="IR139" s="426">
        <f t="shared" si="141"/>
        <v>813</v>
      </c>
      <c r="IS139" s="426">
        <f t="shared" si="141"/>
        <v>806</v>
      </c>
      <c r="IT139" s="426">
        <f t="shared" si="141"/>
        <v>755</v>
      </c>
      <c r="IU139" s="426">
        <f t="shared" si="141"/>
        <v>1158</v>
      </c>
      <c r="IV139" s="426">
        <f t="shared" si="141"/>
        <v>1244</v>
      </c>
      <c r="IW139" s="426">
        <f t="shared" si="141"/>
        <v>1223</v>
      </c>
      <c r="IX139" s="426">
        <f t="shared" si="141"/>
        <v>1322</v>
      </c>
      <c r="IY139" s="426">
        <f t="shared" si="141"/>
        <v>1204</v>
      </c>
      <c r="IZ139" s="426">
        <f t="shared" si="141"/>
        <v>1354</v>
      </c>
      <c r="JA139" s="426">
        <f t="shared" si="141"/>
        <v>1611</v>
      </c>
      <c r="JB139" s="426">
        <f t="shared" si="141"/>
        <v>1408</v>
      </c>
      <c r="JC139" s="426">
        <f t="shared" si="141"/>
        <v>1233</v>
      </c>
      <c r="JD139" s="426">
        <f t="shared" si="141"/>
        <v>1093</v>
      </c>
      <c r="JE139" s="426">
        <f t="shared" si="141"/>
        <v>1134</v>
      </c>
      <c r="JF139" s="423">
        <f t="shared" si="141"/>
        <v>1207.5</v>
      </c>
      <c r="JG139" s="426">
        <f t="shared" si="141"/>
        <v>1281</v>
      </c>
      <c r="JH139" s="426">
        <f t="shared" si="141"/>
        <v>1137</v>
      </c>
      <c r="JI139" s="426">
        <f t="shared" si="141"/>
        <v>1134</v>
      </c>
      <c r="JJ139" s="426">
        <f t="shared" si="141"/>
        <v>1239</v>
      </c>
      <c r="JK139" s="426">
        <f t="shared" si="141"/>
        <v>1129</v>
      </c>
      <c r="JL139" s="426">
        <f t="shared" si="141"/>
        <v>1009</v>
      </c>
      <c r="JM139" s="426">
        <f t="shared" si="141"/>
        <v>1159</v>
      </c>
      <c r="JN139" s="422">
        <f t="shared" si="141"/>
        <v>1215.5</v>
      </c>
      <c r="JO139" s="426">
        <f t="shared" si="141"/>
        <v>1272</v>
      </c>
      <c r="JP139" s="426">
        <f t="shared" si="141"/>
        <v>1151</v>
      </c>
      <c r="JQ139" s="426">
        <f t="shared" si="141"/>
        <v>1035</v>
      </c>
      <c r="JR139" s="426">
        <f t="shared" si="141"/>
        <v>1080</v>
      </c>
      <c r="JS139" s="426">
        <f t="shared" si="141"/>
        <v>1000</v>
      </c>
      <c r="JT139" s="426">
        <f t="shared" si="141"/>
        <v>940</v>
      </c>
      <c r="JU139" s="426">
        <f t="shared" si="141"/>
        <v>865</v>
      </c>
      <c r="JV139" s="422">
        <f t="shared" si="141"/>
        <v>912.5</v>
      </c>
      <c r="JW139" s="426">
        <f t="shared" si="141"/>
        <v>960</v>
      </c>
      <c r="JX139" s="426">
        <f t="shared" si="141"/>
        <v>953</v>
      </c>
      <c r="JY139" s="426">
        <f t="shared" si="141"/>
        <v>1007</v>
      </c>
      <c r="JZ139" s="426">
        <f t="shared" si="141"/>
        <v>1004</v>
      </c>
      <c r="KA139" s="426">
        <f t="shared" si="141"/>
        <v>1079</v>
      </c>
      <c r="KB139" s="426">
        <f t="shared" si="141"/>
        <v>1082</v>
      </c>
      <c r="KC139" s="426">
        <f t="shared" si="141"/>
        <v>1013</v>
      </c>
      <c r="KD139" s="426">
        <f t="shared" si="141"/>
        <v>1107</v>
      </c>
      <c r="KE139" s="426">
        <f t="shared" si="141"/>
        <v>1128</v>
      </c>
      <c r="KF139" s="426">
        <f t="shared" si="141"/>
        <v>1073</v>
      </c>
      <c r="KG139" s="426">
        <f t="shared" si="141"/>
        <v>1096</v>
      </c>
      <c r="KH139" s="426">
        <f t="shared" si="141"/>
        <v>1037</v>
      </c>
      <c r="KI139" s="426">
        <f t="shared" si="141"/>
        <v>1147</v>
      </c>
      <c r="KJ139" s="426">
        <f t="shared" si="141"/>
        <v>1205</v>
      </c>
      <c r="KK139" s="426">
        <f t="shared" si="141"/>
        <v>1143</v>
      </c>
      <c r="KL139" s="426">
        <f t="shared" si="141"/>
        <v>1130</v>
      </c>
      <c r="KM139" s="426">
        <f t="shared" ref="KM139:MX139" si="142">SUM(KM115:KM138)</f>
        <v>1217</v>
      </c>
      <c r="KN139" s="426">
        <f t="shared" si="142"/>
        <v>1213</v>
      </c>
      <c r="KO139" s="426">
        <f t="shared" si="142"/>
        <v>1191</v>
      </c>
      <c r="KP139" s="426">
        <f t="shared" si="142"/>
        <v>1277</v>
      </c>
      <c r="KQ139" s="426">
        <f t="shared" si="142"/>
        <v>1244</v>
      </c>
      <c r="KR139" s="426">
        <f t="shared" si="142"/>
        <v>1388</v>
      </c>
      <c r="KS139" s="426">
        <f t="shared" si="142"/>
        <v>1369</v>
      </c>
      <c r="KT139" s="426">
        <f t="shared" si="142"/>
        <v>1276</v>
      </c>
      <c r="KU139" s="426">
        <f t="shared" si="142"/>
        <v>1196</v>
      </c>
      <c r="KV139" s="426">
        <f t="shared" si="142"/>
        <v>1233</v>
      </c>
      <c r="KW139" s="426">
        <f t="shared" si="142"/>
        <v>1332</v>
      </c>
      <c r="KX139" s="426">
        <f t="shared" si="142"/>
        <v>1345</v>
      </c>
      <c r="KY139" s="426">
        <f t="shared" si="142"/>
        <v>1313</v>
      </c>
      <c r="KZ139" s="426">
        <f t="shared" si="142"/>
        <v>1288</v>
      </c>
      <c r="LA139" s="426">
        <f t="shared" si="142"/>
        <v>1286</v>
      </c>
      <c r="LB139" s="426">
        <f t="shared" si="142"/>
        <v>1278</v>
      </c>
      <c r="LC139" s="426">
        <f t="shared" si="142"/>
        <v>1259</v>
      </c>
      <c r="LD139" s="426">
        <f t="shared" si="142"/>
        <v>1247</v>
      </c>
      <c r="LE139" s="426">
        <f t="shared" si="142"/>
        <v>1248</v>
      </c>
      <c r="LF139" s="426">
        <f t="shared" si="142"/>
        <v>1247</v>
      </c>
      <c r="LG139" s="426">
        <f t="shared" si="142"/>
        <v>1231</v>
      </c>
      <c r="LH139" s="426">
        <f t="shared" si="142"/>
        <v>1210</v>
      </c>
      <c r="LI139" s="426">
        <f t="shared" si="142"/>
        <v>1184</v>
      </c>
      <c r="LJ139" s="426">
        <f t="shared" si="142"/>
        <v>1180</v>
      </c>
      <c r="LK139" s="426">
        <f t="shared" si="142"/>
        <v>1275</v>
      </c>
      <c r="LL139" s="426">
        <f t="shared" si="142"/>
        <v>1146</v>
      </c>
      <c r="LM139" s="426">
        <f t="shared" si="142"/>
        <v>1159</v>
      </c>
      <c r="LN139" s="426">
        <f t="shared" si="142"/>
        <v>1229</v>
      </c>
      <c r="LO139" s="426">
        <f t="shared" si="142"/>
        <v>1328</v>
      </c>
      <c r="LP139" s="426">
        <f t="shared" si="142"/>
        <v>1184</v>
      </c>
      <c r="LQ139" s="426">
        <f t="shared" si="142"/>
        <v>1072</v>
      </c>
      <c r="LR139" s="426">
        <f t="shared" si="142"/>
        <v>1072</v>
      </c>
      <c r="LS139" s="426">
        <f t="shared" si="142"/>
        <v>1066</v>
      </c>
      <c r="LT139" s="426">
        <f t="shared" si="142"/>
        <v>1146</v>
      </c>
      <c r="LU139" s="426">
        <f t="shared" si="142"/>
        <v>953</v>
      </c>
      <c r="LV139" s="426">
        <f t="shared" si="142"/>
        <v>981</v>
      </c>
      <c r="LW139" s="426">
        <f t="shared" si="142"/>
        <v>988</v>
      </c>
      <c r="LX139" s="426">
        <f t="shared" si="142"/>
        <v>991</v>
      </c>
      <c r="LY139" s="426">
        <f t="shared" si="142"/>
        <v>875</v>
      </c>
      <c r="LZ139" s="426">
        <f t="shared" si="142"/>
        <v>900</v>
      </c>
      <c r="MA139" s="426">
        <f t="shared" si="142"/>
        <v>966</v>
      </c>
      <c r="MB139" s="426">
        <f t="shared" si="142"/>
        <v>997</v>
      </c>
      <c r="MC139" s="426">
        <f t="shared" si="142"/>
        <v>982</v>
      </c>
      <c r="MD139" s="426">
        <f t="shared" si="142"/>
        <v>896</v>
      </c>
      <c r="ME139" s="426">
        <f t="shared" si="142"/>
        <v>1036</v>
      </c>
      <c r="MF139" s="426">
        <f t="shared" si="142"/>
        <v>1039</v>
      </c>
      <c r="MG139" s="426">
        <f t="shared" si="142"/>
        <v>1003</v>
      </c>
      <c r="MH139" s="426">
        <f t="shared" si="142"/>
        <v>945</v>
      </c>
      <c r="MI139" s="426">
        <f t="shared" si="142"/>
        <v>945</v>
      </c>
      <c r="MJ139" s="426">
        <f t="shared" si="142"/>
        <v>1026</v>
      </c>
      <c r="MK139" s="426">
        <f t="shared" si="142"/>
        <v>1057</v>
      </c>
      <c r="ML139" s="426">
        <f t="shared" si="142"/>
        <v>979</v>
      </c>
      <c r="MM139" s="426">
        <f t="shared" si="142"/>
        <v>997</v>
      </c>
      <c r="MN139" s="426">
        <f t="shared" si="142"/>
        <v>1030</v>
      </c>
      <c r="MO139" s="426">
        <f t="shared" si="142"/>
        <v>1046</v>
      </c>
      <c r="MP139" s="426">
        <f t="shared" ref="MP139" si="143">SUM(MP115:MP138)</f>
        <v>1033</v>
      </c>
      <c r="MQ139" s="426">
        <f t="shared" si="142"/>
        <v>1059</v>
      </c>
      <c r="MR139" s="426">
        <f t="shared" si="142"/>
        <v>1209</v>
      </c>
      <c r="MS139" s="426">
        <f t="shared" si="142"/>
        <v>1143</v>
      </c>
      <c r="MT139" s="426">
        <f t="shared" si="142"/>
        <v>1123</v>
      </c>
      <c r="MU139" s="426">
        <f t="shared" si="142"/>
        <v>1022</v>
      </c>
      <c r="MV139" s="426">
        <f t="shared" si="142"/>
        <v>1098</v>
      </c>
      <c r="MW139" s="426">
        <f t="shared" si="142"/>
        <v>1193</v>
      </c>
      <c r="MX139" s="426">
        <f t="shared" si="142"/>
        <v>1121</v>
      </c>
      <c r="MY139" s="426">
        <f t="shared" ref="MY139:PJ139" si="144">SUM(MY115:MY138)</f>
        <v>1170</v>
      </c>
      <c r="MZ139" s="426">
        <f t="shared" si="144"/>
        <v>1146</v>
      </c>
      <c r="NA139" s="426">
        <f t="shared" si="144"/>
        <v>1230</v>
      </c>
      <c r="NB139" s="426">
        <f t="shared" si="144"/>
        <v>1191</v>
      </c>
      <c r="NC139" s="426">
        <f t="shared" si="144"/>
        <v>1031</v>
      </c>
      <c r="ND139" s="426">
        <f t="shared" si="144"/>
        <v>1061</v>
      </c>
      <c r="NE139" s="426">
        <f t="shared" si="144"/>
        <v>1183</v>
      </c>
      <c r="NF139" s="426">
        <f t="shared" si="144"/>
        <v>1133</v>
      </c>
      <c r="NG139" s="426">
        <f t="shared" si="144"/>
        <v>1150</v>
      </c>
      <c r="NH139" s="426">
        <f t="shared" si="144"/>
        <v>1132</v>
      </c>
      <c r="NI139" s="426">
        <f t="shared" si="144"/>
        <v>1182</v>
      </c>
      <c r="NJ139" s="426">
        <f t="shared" si="144"/>
        <v>1195</v>
      </c>
      <c r="NK139" s="426">
        <f t="shared" si="144"/>
        <v>1185</v>
      </c>
      <c r="NL139" s="426">
        <f t="shared" si="144"/>
        <v>1023</v>
      </c>
      <c r="NM139" s="426">
        <f t="shared" si="144"/>
        <v>912</v>
      </c>
      <c r="NN139" s="426">
        <f t="shared" si="144"/>
        <v>1071</v>
      </c>
      <c r="NO139" s="426">
        <f t="shared" si="144"/>
        <v>1100</v>
      </c>
      <c r="NP139" s="426">
        <f t="shared" si="144"/>
        <v>1008</v>
      </c>
      <c r="NQ139" s="426">
        <f t="shared" si="144"/>
        <v>866</v>
      </c>
      <c r="NR139" s="426">
        <f t="shared" si="144"/>
        <v>859</v>
      </c>
      <c r="NS139" s="426">
        <f t="shared" si="144"/>
        <v>911</v>
      </c>
      <c r="NT139" s="426">
        <f t="shared" si="144"/>
        <v>967</v>
      </c>
      <c r="NU139" s="426">
        <f t="shared" si="144"/>
        <v>840</v>
      </c>
      <c r="NV139" s="426">
        <f t="shared" si="144"/>
        <v>826</v>
      </c>
      <c r="NW139" s="426">
        <f t="shared" si="144"/>
        <v>791</v>
      </c>
      <c r="NX139" s="426">
        <f t="shared" si="144"/>
        <v>825</v>
      </c>
      <c r="NY139" s="426">
        <f t="shared" si="144"/>
        <v>825</v>
      </c>
      <c r="NZ139" s="426">
        <f t="shared" si="144"/>
        <v>845</v>
      </c>
      <c r="OA139" s="426">
        <f t="shared" si="144"/>
        <v>875</v>
      </c>
      <c r="OB139" s="426">
        <f t="shared" si="144"/>
        <v>886</v>
      </c>
      <c r="OC139" s="426">
        <f t="shared" si="144"/>
        <v>899</v>
      </c>
      <c r="OD139" s="426">
        <f t="shared" si="144"/>
        <v>834</v>
      </c>
      <c r="OE139" s="426">
        <f t="shared" si="144"/>
        <v>797</v>
      </c>
      <c r="OF139" s="426">
        <f t="shared" si="144"/>
        <v>875</v>
      </c>
      <c r="OG139" s="426">
        <f t="shared" si="144"/>
        <v>858</v>
      </c>
      <c r="OH139" s="426">
        <f t="shared" si="144"/>
        <v>857</v>
      </c>
      <c r="OI139" s="426">
        <f t="shared" si="144"/>
        <v>913</v>
      </c>
      <c r="OJ139" s="426">
        <f t="shared" si="144"/>
        <v>865</v>
      </c>
      <c r="OK139" s="426">
        <f t="shared" si="144"/>
        <v>934</v>
      </c>
      <c r="OL139" s="426">
        <f t="shared" si="144"/>
        <v>887</v>
      </c>
      <c r="OM139" s="426">
        <f t="shared" si="144"/>
        <v>891</v>
      </c>
      <c r="ON139" s="426">
        <f t="shared" si="144"/>
        <v>926</v>
      </c>
      <c r="OO139" s="426">
        <f t="shared" si="144"/>
        <v>945</v>
      </c>
      <c r="OP139" s="426">
        <f t="shared" si="144"/>
        <v>907</v>
      </c>
      <c r="OQ139" s="426">
        <f t="shared" si="144"/>
        <v>890</v>
      </c>
      <c r="OR139" s="426">
        <f t="shared" si="144"/>
        <v>1014</v>
      </c>
      <c r="OS139" s="426">
        <f t="shared" si="144"/>
        <v>915</v>
      </c>
      <c r="OT139" s="426">
        <f t="shared" si="144"/>
        <v>966</v>
      </c>
      <c r="OU139" s="426">
        <f t="shared" si="144"/>
        <v>940</v>
      </c>
      <c r="OV139" s="426">
        <f t="shared" si="144"/>
        <v>1001</v>
      </c>
      <c r="OW139" s="426">
        <f t="shared" si="144"/>
        <v>1032</v>
      </c>
      <c r="OX139" s="426">
        <f t="shared" si="144"/>
        <v>1042</v>
      </c>
      <c r="OY139" s="426">
        <f t="shared" si="144"/>
        <v>998</v>
      </c>
      <c r="OZ139" s="426">
        <f t="shared" si="144"/>
        <v>954</v>
      </c>
      <c r="PA139" s="426">
        <f t="shared" si="144"/>
        <v>987</v>
      </c>
      <c r="PB139" s="426">
        <f t="shared" si="144"/>
        <v>995</v>
      </c>
      <c r="PC139" s="426">
        <f t="shared" si="144"/>
        <v>989</v>
      </c>
      <c r="PD139" s="426">
        <f t="shared" si="144"/>
        <v>843</v>
      </c>
      <c r="PE139" s="426">
        <f t="shared" si="144"/>
        <v>1013</v>
      </c>
      <c r="PF139" s="426">
        <f t="shared" si="144"/>
        <v>1020</v>
      </c>
      <c r="PG139" s="426">
        <f t="shared" si="144"/>
        <v>1041</v>
      </c>
      <c r="PH139" s="426">
        <f t="shared" si="144"/>
        <v>1062</v>
      </c>
      <c r="PI139" s="426">
        <f t="shared" si="144"/>
        <v>960</v>
      </c>
      <c r="PJ139" s="426">
        <f t="shared" si="144"/>
        <v>938</v>
      </c>
      <c r="PK139" s="426">
        <f t="shared" ref="PK139:QG139" si="145">SUM(PK115:PK138)</f>
        <v>916</v>
      </c>
      <c r="PL139" s="426">
        <f t="shared" si="145"/>
        <v>931</v>
      </c>
      <c r="PM139" s="426">
        <f t="shared" si="145"/>
        <v>864</v>
      </c>
      <c r="PN139" s="426">
        <f t="shared" si="145"/>
        <v>919</v>
      </c>
      <c r="PO139" s="426">
        <f t="shared" si="145"/>
        <v>961</v>
      </c>
      <c r="PP139" s="426">
        <f t="shared" si="145"/>
        <v>975</v>
      </c>
      <c r="PQ139" s="426">
        <f t="shared" si="145"/>
        <v>846</v>
      </c>
      <c r="PR139" s="426">
        <f t="shared" si="145"/>
        <v>836</v>
      </c>
      <c r="PS139" s="426">
        <f t="shared" si="145"/>
        <v>854</v>
      </c>
      <c r="PT139" s="426">
        <f t="shared" si="145"/>
        <v>844</v>
      </c>
      <c r="PU139" s="113">
        <f t="shared" si="145"/>
        <v>771</v>
      </c>
      <c r="PV139" s="113">
        <f t="shared" si="145"/>
        <v>725</v>
      </c>
      <c r="PW139" s="113">
        <f t="shared" si="145"/>
        <v>736</v>
      </c>
      <c r="PX139" s="113">
        <f t="shared" si="145"/>
        <v>649</v>
      </c>
      <c r="PY139" s="113">
        <f t="shared" si="145"/>
        <v>640</v>
      </c>
      <c r="PZ139" s="113">
        <f t="shared" si="145"/>
        <v>606</v>
      </c>
      <c r="QA139" s="113">
        <f t="shared" si="145"/>
        <v>682</v>
      </c>
      <c r="QB139" s="113">
        <f t="shared" si="145"/>
        <v>765</v>
      </c>
      <c r="QC139" s="113">
        <f t="shared" si="145"/>
        <v>780</v>
      </c>
      <c r="QD139" s="113">
        <f t="shared" si="145"/>
        <v>747</v>
      </c>
      <c r="QE139" s="113">
        <f t="shared" si="145"/>
        <v>714</v>
      </c>
      <c r="QF139" s="113">
        <f t="shared" si="145"/>
        <v>831</v>
      </c>
      <c r="QG139" s="113">
        <f t="shared" si="145"/>
        <v>877</v>
      </c>
      <c r="QH139" s="113">
        <f>SUM(QH115:QH138)</f>
        <v>816</v>
      </c>
      <c r="QI139" s="113">
        <f>SUM(QI115:QI138)</f>
        <v>836</v>
      </c>
      <c r="QJ139" s="113">
        <f>SUM(QJ115:QJ138)</f>
        <v>789</v>
      </c>
      <c r="QK139" s="113">
        <f>SUM(QK115:QK138)</f>
        <v>793</v>
      </c>
      <c r="QL139" s="148">
        <v>754</v>
      </c>
      <c r="QM139" s="148">
        <f t="shared" ref="QM139:QR139" si="146">SUM(QM115:QM138)</f>
        <v>702</v>
      </c>
      <c r="QN139" s="148">
        <f t="shared" si="146"/>
        <v>769</v>
      </c>
      <c r="QO139" s="148">
        <f t="shared" si="146"/>
        <v>827</v>
      </c>
      <c r="QP139" s="148">
        <f t="shared" si="146"/>
        <v>839</v>
      </c>
      <c r="QQ139" s="148">
        <f t="shared" si="146"/>
        <v>833</v>
      </c>
      <c r="QR139" s="148">
        <f t="shared" si="146"/>
        <v>524</v>
      </c>
      <c r="QS139" s="148">
        <v>0</v>
      </c>
      <c r="QT139" s="96">
        <v>0</v>
      </c>
      <c r="QU139" s="96">
        <f>SUM(QU115:QU138)</f>
        <v>0</v>
      </c>
      <c r="QV139" s="96">
        <f t="shared" ref="QV139:RB139" si="147">SUM(QV115:QV138)</f>
        <v>0</v>
      </c>
      <c r="QW139" s="96">
        <f t="shared" si="147"/>
        <v>786</v>
      </c>
      <c r="QX139" s="96">
        <f t="shared" si="147"/>
        <v>1618</v>
      </c>
      <c r="QY139" s="96">
        <f t="shared" si="147"/>
        <v>1528</v>
      </c>
      <c r="QZ139" s="96">
        <f t="shared" si="147"/>
        <v>1221</v>
      </c>
      <c r="RA139" s="96">
        <f t="shared" si="147"/>
        <v>1005</v>
      </c>
      <c r="RB139" s="96">
        <f t="shared" si="147"/>
        <v>805</v>
      </c>
      <c r="RC139" s="96">
        <f>SUM(RC115:RC138)</f>
        <v>821</v>
      </c>
      <c r="RD139" s="96">
        <f t="shared" ref="RD139:RE139" si="148">SUM(RD115:RD138)</f>
        <v>640</v>
      </c>
      <c r="RE139" s="96">
        <f t="shared" si="148"/>
        <v>785</v>
      </c>
      <c r="RF139" s="96">
        <f>SUM(RF115:RF138)</f>
        <v>841</v>
      </c>
      <c r="RG139" s="96">
        <f>SUM(RG115:RG138)</f>
        <v>807</v>
      </c>
      <c r="RH139" s="96">
        <f t="shared" ref="RH139:TS139" si="149">SUM(RH115:RH138)</f>
        <v>866</v>
      </c>
      <c r="RI139" s="96">
        <f t="shared" si="149"/>
        <v>841</v>
      </c>
      <c r="RJ139" s="96">
        <f t="shared" si="149"/>
        <v>756</v>
      </c>
      <c r="RK139" s="96">
        <f t="shared" si="149"/>
        <v>762</v>
      </c>
      <c r="RL139" s="96">
        <f t="shared" si="149"/>
        <v>729</v>
      </c>
      <c r="RM139" s="96">
        <f t="shared" si="149"/>
        <v>705</v>
      </c>
      <c r="RN139" s="96">
        <f t="shared" si="149"/>
        <v>792</v>
      </c>
      <c r="RO139" s="96">
        <f t="shared" si="149"/>
        <v>705</v>
      </c>
      <c r="RP139" s="96">
        <f t="shared" si="149"/>
        <v>827</v>
      </c>
      <c r="RQ139" s="96">
        <f t="shared" si="149"/>
        <v>826</v>
      </c>
      <c r="RR139" s="96">
        <f t="shared" si="149"/>
        <v>733</v>
      </c>
      <c r="RS139" s="96">
        <f t="shared" si="149"/>
        <v>734</v>
      </c>
      <c r="RT139" s="96">
        <f t="shared" si="149"/>
        <v>691</v>
      </c>
      <c r="RU139" s="96">
        <f t="shared" si="149"/>
        <v>623</v>
      </c>
      <c r="RV139" s="96">
        <f t="shared" si="149"/>
        <v>566</v>
      </c>
      <c r="RW139" s="96">
        <f t="shared" si="149"/>
        <v>590</v>
      </c>
      <c r="RX139" s="96">
        <f t="shared" si="149"/>
        <v>604</v>
      </c>
      <c r="RY139" s="96">
        <f t="shared" si="149"/>
        <v>545</v>
      </c>
      <c r="RZ139" s="96">
        <f t="shared" si="149"/>
        <v>592</v>
      </c>
      <c r="SA139" s="96">
        <f t="shared" si="149"/>
        <v>657</v>
      </c>
      <c r="SB139" s="96">
        <f t="shared" si="149"/>
        <v>633</v>
      </c>
      <c r="SC139" s="96">
        <f t="shared" si="149"/>
        <v>659</v>
      </c>
      <c r="SD139" s="96">
        <f t="shared" si="149"/>
        <v>683</v>
      </c>
      <c r="SE139" s="96">
        <f t="shared" si="149"/>
        <v>629</v>
      </c>
      <c r="SF139" s="96">
        <f t="shared" si="149"/>
        <v>683</v>
      </c>
      <c r="SG139" s="96">
        <f t="shared" si="149"/>
        <v>655</v>
      </c>
      <c r="SH139" s="96">
        <f t="shared" si="149"/>
        <v>651</v>
      </c>
      <c r="SI139" s="96">
        <f t="shared" si="149"/>
        <v>686</v>
      </c>
      <c r="SJ139" s="96">
        <f t="shared" si="149"/>
        <v>670</v>
      </c>
      <c r="SK139" s="96">
        <f t="shared" si="149"/>
        <v>694</v>
      </c>
      <c r="SL139" s="96">
        <f t="shared" si="149"/>
        <v>662</v>
      </c>
      <c r="SM139" s="96">
        <f t="shared" si="149"/>
        <v>649</v>
      </c>
      <c r="SN139" s="96">
        <f t="shared" si="149"/>
        <v>708</v>
      </c>
      <c r="SO139" s="96">
        <f t="shared" si="149"/>
        <v>725</v>
      </c>
      <c r="SP139" s="96">
        <f t="shared" si="149"/>
        <v>707</v>
      </c>
      <c r="SQ139" s="96">
        <f t="shared" si="149"/>
        <v>628</v>
      </c>
      <c r="SR139" s="96">
        <f t="shared" si="149"/>
        <v>691</v>
      </c>
      <c r="SS139" s="96">
        <f t="shared" si="149"/>
        <v>667</v>
      </c>
      <c r="ST139" s="96">
        <f t="shared" si="149"/>
        <v>711</v>
      </c>
      <c r="SU139" s="96">
        <f t="shared" si="149"/>
        <v>732</v>
      </c>
      <c r="SV139" s="96">
        <f t="shared" si="149"/>
        <v>712</v>
      </c>
      <c r="SW139" s="96">
        <f t="shared" si="149"/>
        <v>754</v>
      </c>
      <c r="SX139" s="96">
        <f t="shared" si="149"/>
        <v>701</v>
      </c>
      <c r="SY139" s="96">
        <f t="shared" si="149"/>
        <v>707</v>
      </c>
      <c r="SZ139" s="96">
        <f t="shared" si="149"/>
        <v>649</v>
      </c>
      <c r="TA139" s="96">
        <f t="shared" si="149"/>
        <v>697</v>
      </c>
      <c r="TB139" s="96">
        <f t="shared" si="149"/>
        <v>752</v>
      </c>
      <c r="TC139" s="96">
        <f t="shared" si="149"/>
        <v>690</v>
      </c>
      <c r="TD139" s="96">
        <f t="shared" si="149"/>
        <v>621</v>
      </c>
      <c r="TE139" s="96">
        <f t="shared" si="149"/>
        <v>686</v>
      </c>
      <c r="TF139" s="96">
        <f t="shared" si="149"/>
        <v>724</v>
      </c>
      <c r="TG139" s="96">
        <f t="shared" si="149"/>
        <v>682</v>
      </c>
      <c r="TH139" s="96">
        <f t="shared" si="149"/>
        <v>743</v>
      </c>
      <c r="TI139" s="96">
        <f t="shared" si="149"/>
        <v>668</v>
      </c>
      <c r="TJ139" s="96">
        <f t="shared" si="149"/>
        <v>565</v>
      </c>
      <c r="TK139" s="96">
        <f t="shared" si="149"/>
        <v>675</v>
      </c>
      <c r="TL139" s="96">
        <f t="shared" si="149"/>
        <v>712</v>
      </c>
      <c r="TM139" s="96">
        <f t="shared" si="149"/>
        <v>617</v>
      </c>
      <c r="TN139" s="96">
        <f t="shared" si="149"/>
        <v>585</v>
      </c>
      <c r="TO139" s="96">
        <f t="shared" si="149"/>
        <v>601</v>
      </c>
      <c r="TP139" s="96">
        <f t="shared" si="149"/>
        <v>632</v>
      </c>
      <c r="TQ139" s="96">
        <f t="shared" si="149"/>
        <v>558</v>
      </c>
      <c r="TR139" s="96">
        <f t="shared" si="149"/>
        <v>569</v>
      </c>
      <c r="TS139" s="96">
        <f t="shared" si="149"/>
        <v>564</v>
      </c>
      <c r="TT139" s="96">
        <f t="shared" ref="TT139:VD139" si="150">SUM(TT115:TT138)</f>
        <v>554</v>
      </c>
      <c r="TU139" s="96">
        <f t="shared" si="150"/>
        <v>513</v>
      </c>
      <c r="TV139" s="96">
        <f t="shared" si="150"/>
        <v>516</v>
      </c>
      <c r="TW139" s="96">
        <f t="shared" si="150"/>
        <v>515</v>
      </c>
      <c r="TX139" s="96">
        <f t="shared" si="150"/>
        <v>543</v>
      </c>
      <c r="TY139" s="96">
        <f t="shared" si="150"/>
        <v>512</v>
      </c>
      <c r="TZ139" s="96">
        <f t="shared" si="150"/>
        <v>542</v>
      </c>
      <c r="UA139" s="96">
        <f t="shared" si="150"/>
        <v>551</v>
      </c>
      <c r="UB139" s="96">
        <f t="shared" si="150"/>
        <v>566</v>
      </c>
      <c r="UC139" s="96">
        <f t="shared" si="150"/>
        <v>587</v>
      </c>
      <c r="UD139" s="96">
        <f t="shared" si="150"/>
        <v>535</v>
      </c>
      <c r="UE139" s="96">
        <f t="shared" si="150"/>
        <v>462</v>
      </c>
      <c r="UF139" s="96">
        <f t="shared" si="150"/>
        <v>557</v>
      </c>
      <c r="UG139" s="96">
        <f t="shared" si="150"/>
        <v>603</v>
      </c>
      <c r="UH139" s="96">
        <f t="shared" si="150"/>
        <v>580</v>
      </c>
      <c r="UI139" s="96">
        <f t="shared" si="150"/>
        <v>519</v>
      </c>
      <c r="UJ139" s="96">
        <f t="shared" si="150"/>
        <v>530</v>
      </c>
      <c r="UK139" s="96">
        <f t="shared" si="150"/>
        <v>584</v>
      </c>
      <c r="UL139" s="96">
        <f t="shared" si="150"/>
        <v>559</v>
      </c>
      <c r="UM139" s="96">
        <f t="shared" si="150"/>
        <v>534</v>
      </c>
      <c r="UN139" s="96">
        <f t="shared" si="150"/>
        <v>568</v>
      </c>
      <c r="UO139" s="96">
        <f t="shared" si="150"/>
        <v>612</v>
      </c>
      <c r="UP139" s="96">
        <f t="shared" si="150"/>
        <v>631</v>
      </c>
      <c r="UQ139" s="96">
        <f t="shared" si="150"/>
        <v>618</v>
      </c>
      <c r="UR139" s="96">
        <f t="shared" si="150"/>
        <v>679</v>
      </c>
      <c r="US139" s="96">
        <f t="shared" si="150"/>
        <v>619</v>
      </c>
      <c r="UT139" s="96">
        <f t="shared" si="150"/>
        <v>199</v>
      </c>
      <c r="UU139" s="96">
        <f t="shared" si="150"/>
        <v>0</v>
      </c>
      <c r="UV139" s="96">
        <f t="shared" si="150"/>
        <v>391</v>
      </c>
      <c r="UW139" s="96">
        <f t="shared" si="150"/>
        <v>1040</v>
      </c>
      <c r="UX139" s="96">
        <f t="shared" si="150"/>
        <v>1159</v>
      </c>
      <c r="UY139" s="96">
        <f t="shared" si="150"/>
        <v>1147</v>
      </c>
      <c r="UZ139" s="96">
        <f t="shared" si="150"/>
        <v>819</v>
      </c>
      <c r="VA139" s="96">
        <f t="shared" si="150"/>
        <v>694</v>
      </c>
      <c r="VB139" s="96">
        <f t="shared" si="150"/>
        <v>661</v>
      </c>
      <c r="VC139" s="96">
        <f t="shared" si="150"/>
        <v>643</v>
      </c>
      <c r="VD139" s="96">
        <f t="shared" si="150"/>
        <v>654</v>
      </c>
      <c r="VE139" s="96">
        <v>565</v>
      </c>
      <c r="VF139" s="96">
        <v>622</v>
      </c>
      <c r="VG139" s="96">
        <v>615</v>
      </c>
      <c r="VH139" s="96">
        <v>647</v>
      </c>
      <c r="VI139" s="96">
        <v>602</v>
      </c>
      <c r="VJ139" s="96">
        <v>539</v>
      </c>
      <c r="VK139" s="96">
        <v>598</v>
      </c>
      <c r="VL139" s="96">
        <v>582</v>
      </c>
      <c r="VM139" s="96">
        <v>554</v>
      </c>
      <c r="VN139" s="96">
        <v>542</v>
      </c>
      <c r="VO139" s="96">
        <v>587</v>
      </c>
      <c r="VP139" s="96">
        <v>597</v>
      </c>
      <c r="VQ139" s="96">
        <v>563</v>
      </c>
      <c r="VR139" s="96">
        <v>476</v>
      </c>
      <c r="VS139" s="96">
        <v>499</v>
      </c>
      <c r="VT139" s="96">
        <v>485</v>
      </c>
      <c r="VU139" s="96">
        <v>259</v>
      </c>
      <c r="VV139" s="96">
        <v>32</v>
      </c>
      <c r="VW139" s="96">
        <v>0</v>
      </c>
      <c r="VX139" s="96">
        <v>0</v>
      </c>
      <c r="VY139" s="96">
        <v>0</v>
      </c>
      <c r="VZ139" s="96">
        <v>0</v>
      </c>
      <c r="WA139" s="96">
        <v>0</v>
      </c>
      <c r="WB139" s="96">
        <v>0</v>
      </c>
      <c r="WC139" s="96">
        <v>0</v>
      </c>
      <c r="WD139" s="96">
        <v>0</v>
      </c>
      <c r="WE139" s="96">
        <v>0</v>
      </c>
      <c r="WF139" s="96">
        <v>0</v>
      </c>
      <c r="WG139" s="96">
        <v>0</v>
      </c>
      <c r="WH139" s="96">
        <v>0</v>
      </c>
      <c r="WI139" s="96">
        <v>18</v>
      </c>
      <c r="WJ139" s="96">
        <v>332</v>
      </c>
      <c r="WK139" s="96">
        <v>882</v>
      </c>
      <c r="WL139" s="96">
        <v>1916</v>
      </c>
      <c r="WM139" s="96">
        <v>0</v>
      </c>
      <c r="WN139" s="96">
        <v>0</v>
      </c>
      <c r="WO139" s="96">
        <v>0</v>
      </c>
      <c r="WP139" s="96">
        <v>0</v>
      </c>
      <c r="WQ139" s="96">
        <v>0</v>
      </c>
      <c r="WR139" s="96">
        <v>0</v>
      </c>
      <c r="WS139" s="96">
        <v>0</v>
      </c>
      <c r="WT139" s="96">
        <v>0</v>
      </c>
      <c r="WU139" s="96">
        <v>0</v>
      </c>
      <c r="WV139" s="96">
        <v>0</v>
      </c>
      <c r="WW139" s="96">
        <v>0</v>
      </c>
      <c r="WX139" s="96">
        <v>0</v>
      </c>
      <c r="WY139" s="96">
        <v>0</v>
      </c>
      <c r="WZ139" s="96">
        <v>0</v>
      </c>
      <c r="XA139" s="96">
        <v>0</v>
      </c>
      <c r="XB139" s="96">
        <v>0</v>
      </c>
      <c r="XC139" s="96">
        <v>0</v>
      </c>
      <c r="XD139" s="96">
        <v>0</v>
      </c>
      <c r="XE139" s="96">
        <v>0</v>
      </c>
      <c r="XF139" s="96">
        <v>0</v>
      </c>
      <c r="XG139" s="96">
        <v>0</v>
      </c>
      <c r="XH139" s="96">
        <v>0</v>
      </c>
      <c r="XI139" s="96">
        <v>0</v>
      </c>
      <c r="XJ139" s="96">
        <v>0</v>
      </c>
      <c r="XK139" s="96">
        <v>0</v>
      </c>
    </row>
    <row r="140" spans="1:635" s="148" customFormat="1" x14ac:dyDescent="0.2">
      <c r="A140" s="327"/>
      <c r="B140" s="166"/>
      <c r="C140" s="96"/>
      <c r="D140" s="166"/>
      <c r="E140" s="305"/>
      <c r="F140" s="166"/>
      <c r="G140" s="412"/>
      <c r="H140" s="412"/>
      <c r="I140" s="412"/>
      <c r="J140" s="412"/>
      <c r="K140" s="412"/>
      <c r="L140" s="412"/>
      <c r="M140" s="412"/>
      <c r="N140" s="412"/>
      <c r="O140" s="412"/>
      <c r="P140" s="412"/>
      <c r="Q140" s="412"/>
      <c r="R140" s="412"/>
      <c r="S140" s="412"/>
      <c r="T140" s="412"/>
      <c r="U140" s="412"/>
      <c r="V140" s="412"/>
      <c r="W140" s="412"/>
      <c r="X140" s="412"/>
      <c r="Y140" s="412"/>
      <c r="Z140" s="412"/>
      <c r="AA140" s="412"/>
      <c r="AB140" s="412"/>
      <c r="AC140" s="412"/>
      <c r="AD140" s="412"/>
      <c r="AE140" s="412"/>
      <c r="AF140" s="412"/>
      <c r="AG140" s="412"/>
      <c r="AH140" s="412"/>
      <c r="AI140" s="412"/>
      <c r="AJ140" s="412"/>
      <c r="AK140" s="412"/>
      <c r="AL140" s="412"/>
      <c r="AM140" s="412"/>
      <c r="AN140" s="412"/>
      <c r="AO140" s="412"/>
      <c r="AP140" s="412"/>
      <c r="AQ140" s="412"/>
      <c r="AR140" s="412"/>
      <c r="AS140" s="412"/>
      <c r="AT140" s="412"/>
      <c r="AU140" s="412"/>
      <c r="AV140" s="412"/>
      <c r="AW140" s="412"/>
      <c r="AX140" s="412"/>
      <c r="AY140" s="412"/>
      <c r="AZ140" s="412"/>
      <c r="BA140" s="412"/>
      <c r="BB140" s="412"/>
      <c r="BC140" s="412"/>
      <c r="BD140" s="412"/>
      <c r="BE140" s="412"/>
      <c r="BF140" s="412"/>
      <c r="BG140" s="412"/>
      <c r="BH140" s="412"/>
      <c r="BI140" s="412"/>
      <c r="BJ140" s="412"/>
      <c r="BK140" s="412"/>
      <c r="BL140" s="412"/>
      <c r="BM140" s="412"/>
      <c r="BN140" s="412"/>
      <c r="BO140" s="412"/>
      <c r="BP140" s="412"/>
      <c r="BQ140" s="412"/>
      <c r="BR140" s="412"/>
      <c r="BS140" s="412"/>
      <c r="BT140" s="412"/>
      <c r="BU140" s="412"/>
      <c r="BV140" s="412"/>
      <c r="BW140" s="412"/>
      <c r="BX140" s="412"/>
      <c r="BY140" s="412"/>
      <c r="BZ140" s="412"/>
      <c r="CA140" s="412"/>
      <c r="CB140" s="412"/>
      <c r="CC140" s="412"/>
      <c r="CD140" s="412"/>
      <c r="CE140" s="412"/>
      <c r="CF140" s="412"/>
      <c r="CG140" s="412"/>
      <c r="CH140" s="412"/>
      <c r="CI140" s="412"/>
      <c r="CJ140" s="412"/>
      <c r="CK140" s="412"/>
      <c r="CL140" s="412"/>
      <c r="CM140" s="412"/>
      <c r="CN140" s="412"/>
      <c r="CO140" s="412"/>
      <c r="CP140" s="412"/>
      <c r="CQ140" s="412"/>
      <c r="CR140" s="412"/>
      <c r="CS140" s="412"/>
      <c r="CT140" s="412"/>
      <c r="CU140" s="412"/>
      <c r="CV140" s="413"/>
      <c r="CW140" s="413"/>
      <c r="CX140" s="413"/>
      <c r="CY140" s="413"/>
      <c r="CZ140" s="413"/>
      <c r="DA140" s="413"/>
      <c r="DB140" s="413"/>
      <c r="DC140" s="413"/>
      <c r="DD140" s="413"/>
      <c r="DE140" s="413"/>
      <c r="DF140" s="413"/>
      <c r="DG140" s="412"/>
      <c r="DH140" s="412"/>
      <c r="DI140" s="412"/>
      <c r="DJ140" s="412"/>
      <c r="DK140" s="412"/>
      <c r="DL140" s="412"/>
      <c r="DM140" s="412"/>
      <c r="DN140" s="412"/>
      <c r="DO140" s="412"/>
      <c r="DP140" s="412"/>
      <c r="DQ140" s="412"/>
      <c r="DR140" s="412"/>
      <c r="DS140" s="412"/>
      <c r="DT140" s="412"/>
      <c r="DU140" s="412"/>
      <c r="DV140" s="412"/>
      <c r="DW140" s="412"/>
      <c r="DX140" s="412"/>
      <c r="DY140" s="412"/>
      <c r="DZ140" s="412"/>
      <c r="EA140" s="412"/>
      <c r="EB140" s="412"/>
      <c r="EC140" s="412"/>
      <c r="ED140" s="412"/>
      <c r="EE140" s="412"/>
      <c r="EF140" s="412"/>
      <c r="EG140" s="412"/>
      <c r="EH140" s="412"/>
      <c r="EI140" s="412"/>
      <c r="EJ140" s="412"/>
      <c r="EK140" s="412"/>
      <c r="EL140" s="412"/>
      <c r="EM140" s="412"/>
      <c r="EN140" s="412"/>
      <c r="EO140" s="412"/>
      <c r="EP140" s="412"/>
      <c r="EQ140" s="412"/>
      <c r="ER140" s="412"/>
      <c r="ES140" s="412"/>
      <c r="ET140" s="412"/>
      <c r="EU140" s="412"/>
      <c r="EV140" s="412"/>
      <c r="EW140" s="412"/>
      <c r="EX140" s="412"/>
      <c r="EY140" s="412"/>
      <c r="EZ140" s="412"/>
      <c r="FA140" s="412"/>
      <c r="FB140" s="412"/>
      <c r="FC140" s="412"/>
      <c r="FD140" s="412"/>
      <c r="FE140" s="412"/>
      <c r="FF140" s="412"/>
      <c r="FI140" s="355"/>
      <c r="GJ140" s="359"/>
      <c r="GL140" s="359"/>
      <c r="GP140" s="360"/>
      <c r="GV140" s="412"/>
      <c r="GW140" s="412"/>
      <c r="GX140" s="412"/>
      <c r="GY140" s="412"/>
      <c r="GZ140" s="412"/>
      <c r="HA140" s="412"/>
      <c r="HB140" s="412"/>
      <c r="HC140" s="412"/>
      <c r="HD140" s="412"/>
      <c r="HE140" s="412"/>
      <c r="HF140" s="412"/>
      <c r="HG140" s="412"/>
      <c r="HJ140" s="355"/>
      <c r="IK140" s="359"/>
      <c r="IM140" s="359"/>
      <c r="IN140" s="355"/>
      <c r="IQ140" s="360"/>
      <c r="JF140" s="360"/>
      <c r="JN140" s="355"/>
      <c r="JV140" s="355"/>
    </row>
    <row r="141" spans="1:635" s="148" customFormat="1" x14ac:dyDescent="0.2">
      <c r="A141" s="166"/>
      <c r="B141" s="427" t="s">
        <v>49</v>
      </c>
      <c r="C141" s="96"/>
      <c r="D141" s="428">
        <v>0.05</v>
      </c>
      <c r="E141" s="305"/>
      <c r="F141" s="166"/>
      <c r="G141" s="412"/>
      <c r="H141" s="412"/>
      <c r="I141" s="412"/>
      <c r="J141" s="412"/>
      <c r="K141" s="412"/>
      <c r="L141" s="412"/>
      <c r="M141" s="412"/>
      <c r="N141" s="412"/>
      <c r="O141" s="412"/>
      <c r="P141" s="412"/>
      <c r="Q141" s="412"/>
      <c r="R141" s="412"/>
      <c r="S141" s="412"/>
      <c r="T141" s="412"/>
      <c r="U141" s="412"/>
      <c r="V141" s="412"/>
      <c r="W141" s="412"/>
      <c r="X141" s="412"/>
      <c r="Y141" s="412"/>
      <c r="Z141" s="412"/>
      <c r="AA141" s="412"/>
      <c r="AB141" s="412"/>
      <c r="AC141" s="412"/>
      <c r="AD141" s="412"/>
      <c r="AE141" s="412"/>
      <c r="AF141" s="412"/>
      <c r="AG141" s="412"/>
      <c r="AH141" s="412"/>
      <c r="AI141" s="412"/>
      <c r="AJ141" s="412"/>
      <c r="AK141" s="412"/>
      <c r="AL141" s="412"/>
      <c r="AM141" s="412"/>
      <c r="AN141" s="412"/>
      <c r="AO141" s="412"/>
      <c r="AP141" s="412"/>
      <c r="AQ141" s="412"/>
      <c r="AR141" s="412"/>
      <c r="AS141" s="412"/>
      <c r="AT141" s="412"/>
      <c r="AU141" s="412"/>
      <c r="AV141" s="412"/>
      <c r="AW141" s="412"/>
      <c r="AX141" s="412"/>
      <c r="AY141" s="412"/>
      <c r="AZ141" s="412"/>
      <c r="BA141" s="412"/>
      <c r="BB141" s="412"/>
      <c r="BC141" s="412"/>
      <c r="BD141" s="412"/>
      <c r="BE141" s="412"/>
      <c r="BF141" s="412"/>
      <c r="BG141" s="412"/>
      <c r="BH141" s="412"/>
      <c r="BI141" s="412"/>
      <c r="BJ141" s="412"/>
      <c r="BK141" s="412"/>
      <c r="BL141" s="412"/>
      <c r="BM141" s="412"/>
      <c r="BN141" s="412"/>
      <c r="BO141" s="412"/>
      <c r="BP141" s="412"/>
      <c r="BQ141" s="412"/>
      <c r="BR141" s="412"/>
      <c r="BS141" s="412"/>
      <c r="BT141" s="412"/>
      <c r="BU141" s="412"/>
      <c r="BV141" s="412"/>
      <c r="BW141" s="412"/>
      <c r="BX141" s="412"/>
      <c r="BY141" s="412"/>
      <c r="BZ141" s="412"/>
      <c r="CA141" s="412"/>
      <c r="CB141" s="412"/>
      <c r="CC141" s="412"/>
      <c r="CD141" s="412"/>
      <c r="CE141" s="412"/>
      <c r="CF141" s="412"/>
      <c r="CG141" s="412"/>
      <c r="CH141" s="412"/>
      <c r="CI141" s="412"/>
      <c r="CJ141" s="412"/>
      <c r="CK141" s="412"/>
      <c r="CL141" s="412"/>
      <c r="CM141" s="412"/>
      <c r="CN141" s="412"/>
      <c r="CO141" s="412"/>
      <c r="CP141" s="412"/>
      <c r="CQ141" s="412"/>
      <c r="CR141" s="412"/>
      <c r="CS141" s="412"/>
      <c r="CT141" s="412"/>
      <c r="CU141" s="412"/>
      <c r="CV141" s="413"/>
      <c r="CW141" s="413"/>
      <c r="CX141" s="413"/>
      <c r="CY141" s="413"/>
      <c r="CZ141" s="413"/>
      <c r="DA141" s="413"/>
      <c r="DB141" s="413"/>
      <c r="DC141" s="413"/>
      <c r="DD141" s="413"/>
      <c r="DE141" s="413"/>
      <c r="DF141" s="413"/>
      <c r="DG141" s="412"/>
      <c r="DH141" s="412"/>
      <c r="DI141" s="412"/>
      <c r="DJ141" s="412"/>
      <c r="DK141" s="412"/>
      <c r="DL141" s="412"/>
      <c r="DM141" s="412"/>
      <c r="DN141" s="412"/>
      <c r="DO141" s="412"/>
      <c r="DP141" s="412"/>
      <c r="DQ141" s="412"/>
      <c r="DR141" s="412"/>
      <c r="DS141" s="412"/>
      <c r="DT141" s="412"/>
      <c r="DU141" s="412"/>
      <c r="DV141" s="412"/>
      <c r="DW141" s="412"/>
      <c r="DX141" s="412"/>
      <c r="DY141" s="412"/>
      <c r="DZ141" s="412"/>
      <c r="EA141" s="412"/>
      <c r="EB141" s="412"/>
      <c r="EC141" s="412"/>
      <c r="ED141" s="412"/>
      <c r="EE141" s="412"/>
      <c r="EF141" s="412"/>
      <c r="EG141" s="412"/>
      <c r="EH141" s="412"/>
      <c r="EI141" s="412"/>
      <c r="EJ141" s="412"/>
      <c r="EK141" s="412"/>
      <c r="EL141" s="412"/>
      <c r="EM141" s="412"/>
      <c r="EN141" s="412"/>
      <c r="EO141" s="412"/>
      <c r="EP141" s="412"/>
      <c r="EQ141" s="412"/>
      <c r="ER141" s="412"/>
      <c r="ES141" s="412"/>
      <c r="ET141" s="412"/>
      <c r="EU141" s="412"/>
      <c r="EV141" s="412"/>
      <c r="EW141" s="412"/>
      <c r="EX141" s="412"/>
      <c r="EY141" s="412"/>
      <c r="EZ141" s="412"/>
      <c r="FA141" s="412"/>
      <c r="FB141" s="412"/>
      <c r="FC141" s="412"/>
      <c r="FD141" s="412"/>
      <c r="FE141" s="412"/>
      <c r="FF141" s="412"/>
      <c r="FI141" s="355"/>
      <c r="GJ141" s="359"/>
      <c r="GL141" s="359"/>
      <c r="GP141" s="360"/>
      <c r="GV141" s="412"/>
      <c r="GW141" s="412"/>
      <c r="GX141" s="412"/>
      <c r="GY141" s="412"/>
      <c r="GZ141" s="412"/>
      <c r="HA141" s="412"/>
      <c r="HB141" s="412"/>
      <c r="HC141" s="412"/>
      <c r="HD141" s="412"/>
      <c r="HE141" s="412"/>
      <c r="HF141" s="412"/>
      <c r="HG141" s="412"/>
      <c r="HJ141" s="355"/>
      <c r="IK141" s="359"/>
      <c r="IM141" s="359"/>
      <c r="IN141" s="355"/>
      <c r="IQ141" s="360"/>
      <c r="JF141" s="360"/>
      <c r="JN141" s="355"/>
      <c r="JV141" s="355"/>
    </row>
    <row r="142" spans="1:635" x14ac:dyDescent="0.2">
      <c r="A142" s="327"/>
      <c r="B142" s="166">
        <v>1</v>
      </c>
      <c r="C142" s="394">
        <f t="shared" ref="C142:C165" ca="1" si="151">OFFSET($F$141,$B142,$E$4)</f>
        <v>405</v>
      </c>
      <c r="D142" s="395">
        <f ca="1">IF(C7&gt;0,C142/C7,0)</f>
        <v>0.9040178571428571</v>
      </c>
      <c r="E142" s="417">
        <f ca="1">IF(D142&gt;=$D$141,RANK(D142,$D$142:$D$165,1),1)</f>
        <v>19</v>
      </c>
      <c r="F142" s="396"/>
      <c r="G142" s="96">
        <v>46</v>
      </c>
      <c r="H142" s="96">
        <v>63</v>
      </c>
      <c r="I142" s="351">
        <v>75.5</v>
      </c>
      <c r="J142" s="96">
        <v>88</v>
      </c>
      <c r="K142" s="96">
        <v>92</v>
      </c>
      <c r="L142" s="96">
        <v>82</v>
      </c>
      <c r="M142" s="96">
        <v>64</v>
      </c>
      <c r="N142" s="96">
        <v>67</v>
      </c>
      <c r="O142" s="96">
        <v>63</v>
      </c>
      <c r="P142" s="96">
        <v>36</v>
      </c>
      <c r="Q142" s="96">
        <v>41</v>
      </c>
      <c r="R142" s="96">
        <v>39</v>
      </c>
      <c r="S142" s="96">
        <v>52</v>
      </c>
      <c r="T142" s="96">
        <v>57</v>
      </c>
      <c r="U142" s="96">
        <v>49</v>
      </c>
      <c r="V142" s="96">
        <v>57</v>
      </c>
      <c r="W142" s="96">
        <v>47</v>
      </c>
      <c r="X142" s="96">
        <v>54</v>
      </c>
      <c r="Y142" s="96">
        <v>47</v>
      </c>
      <c r="Z142" s="96">
        <v>53</v>
      </c>
      <c r="AA142" s="96">
        <v>47</v>
      </c>
      <c r="AB142" s="96">
        <v>54</v>
      </c>
      <c r="AC142" s="96">
        <v>57</v>
      </c>
      <c r="AD142" s="96">
        <v>54</v>
      </c>
      <c r="AE142" s="96">
        <v>43</v>
      </c>
      <c r="AF142" s="96">
        <v>51</v>
      </c>
      <c r="AG142" s="96">
        <v>49</v>
      </c>
      <c r="AH142" s="96">
        <v>37</v>
      </c>
      <c r="AI142" s="96">
        <v>41</v>
      </c>
      <c r="AJ142" s="96">
        <v>43</v>
      </c>
      <c r="AK142" s="96">
        <v>47</v>
      </c>
      <c r="AL142" s="96">
        <v>49</v>
      </c>
      <c r="AM142" s="96">
        <v>49</v>
      </c>
      <c r="AN142" s="96">
        <v>49</v>
      </c>
      <c r="AO142" s="96">
        <v>49</v>
      </c>
      <c r="AP142" s="353">
        <v>47</v>
      </c>
      <c r="AQ142" s="96">
        <v>45</v>
      </c>
      <c r="AR142" s="96">
        <v>53</v>
      </c>
      <c r="AS142" s="96">
        <v>37</v>
      </c>
      <c r="AT142" s="96">
        <v>37</v>
      </c>
      <c r="AU142" s="96">
        <v>44</v>
      </c>
      <c r="AV142" s="96">
        <v>36</v>
      </c>
      <c r="AW142" s="148">
        <v>52</v>
      </c>
      <c r="AX142" s="148">
        <v>59</v>
      </c>
      <c r="AY142" s="148">
        <v>60</v>
      </c>
      <c r="AZ142" s="148">
        <v>70</v>
      </c>
      <c r="BA142" s="148">
        <v>54</v>
      </c>
      <c r="BB142" s="148">
        <v>51</v>
      </c>
      <c r="BC142" s="148">
        <v>43</v>
      </c>
      <c r="BD142" s="148">
        <v>37</v>
      </c>
      <c r="BE142" s="148">
        <v>43</v>
      </c>
      <c r="BF142" s="148">
        <v>53</v>
      </c>
      <c r="BG142" s="96">
        <v>42</v>
      </c>
      <c r="BH142" s="96">
        <v>27</v>
      </c>
      <c r="BI142" s="96">
        <v>39</v>
      </c>
      <c r="BJ142" s="96">
        <v>57</v>
      </c>
      <c r="BK142" s="96">
        <v>46</v>
      </c>
      <c r="BL142" s="96">
        <v>44</v>
      </c>
      <c r="BM142" s="96">
        <v>47</v>
      </c>
      <c r="BN142" s="96">
        <v>50</v>
      </c>
      <c r="BO142" s="96">
        <v>53</v>
      </c>
      <c r="BP142" s="96">
        <v>48</v>
      </c>
      <c r="BQ142" s="96">
        <v>36</v>
      </c>
      <c r="BR142" s="96">
        <v>39</v>
      </c>
      <c r="BS142" s="355">
        <v>37.5</v>
      </c>
      <c r="BT142" s="96">
        <v>50</v>
      </c>
      <c r="BU142" s="96">
        <v>39</v>
      </c>
      <c r="BV142" s="96">
        <v>43</v>
      </c>
      <c r="BW142" s="96">
        <v>38</v>
      </c>
      <c r="BX142" s="96">
        <v>37</v>
      </c>
      <c r="BY142" s="96">
        <v>34</v>
      </c>
      <c r="BZ142" s="96">
        <v>31</v>
      </c>
      <c r="CA142" s="96">
        <v>36</v>
      </c>
      <c r="CB142" s="96">
        <v>34</v>
      </c>
      <c r="CC142" s="96">
        <v>39</v>
      </c>
      <c r="CD142" s="96">
        <v>30</v>
      </c>
      <c r="CE142" s="96">
        <v>46</v>
      </c>
      <c r="CF142" s="96">
        <v>40</v>
      </c>
      <c r="CG142" s="96">
        <v>33</v>
      </c>
      <c r="CH142" s="96">
        <v>35</v>
      </c>
      <c r="CI142" s="96">
        <v>24</v>
      </c>
      <c r="CJ142" s="96">
        <v>28</v>
      </c>
      <c r="CK142" s="96">
        <v>29</v>
      </c>
      <c r="CL142" s="96">
        <v>27</v>
      </c>
      <c r="CM142" s="96">
        <v>26</v>
      </c>
      <c r="CN142" s="96">
        <v>25</v>
      </c>
      <c r="CO142" s="96">
        <v>26</v>
      </c>
      <c r="CP142" s="96">
        <v>28</v>
      </c>
      <c r="CQ142" s="96">
        <v>23</v>
      </c>
      <c r="CR142" s="96">
        <v>30</v>
      </c>
      <c r="CS142" s="96">
        <v>41</v>
      </c>
      <c r="CT142" s="96">
        <v>40</v>
      </c>
      <c r="CU142" s="96">
        <v>32</v>
      </c>
      <c r="CV142" s="96">
        <v>38</v>
      </c>
      <c r="CW142" s="96">
        <v>36</v>
      </c>
      <c r="CX142" s="96">
        <v>45</v>
      </c>
      <c r="CY142" s="96">
        <v>39</v>
      </c>
      <c r="CZ142" s="96">
        <v>32</v>
      </c>
      <c r="DA142" s="96">
        <v>31</v>
      </c>
      <c r="DB142" s="96">
        <v>38</v>
      </c>
      <c r="DC142" s="96">
        <v>35</v>
      </c>
      <c r="DD142" s="96">
        <v>33</v>
      </c>
      <c r="DE142" s="96">
        <v>39</v>
      </c>
      <c r="DF142" s="96">
        <v>54</v>
      </c>
      <c r="DG142" s="96">
        <v>69</v>
      </c>
      <c r="DH142" s="96">
        <v>42</v>
      </c>
      <c r="DI142" s="96">
        <v>43</v>
      </c>
      <c r="DJ142" s="96">
        <v>38</v>
      </c>
      <c r="DK142" s="96">
        <v>30</v>
      </c>
      <c r="DL142" s="96">
        <v>33</v>
      </c>
      <c r="DM142" s="96">
        <v>32</v>
      </c>
      <c r="DN142" s="96">
        <v>28</v>
      </c>
      <c r="DO142" s="96">
        <v>22</v>
      </c>
      <c r="DP142" s="96">
        <v>17</v>
      </c>
      <c r="DQ142" s="96">
        <v>25</v>
      </c>
      <c r="DR142" s="96">
        <v>25</v>
      </c>
      <c r="DS142" s="96">
        <v>29</v>
      </c>
      <c r="DT142" s="398">
        <v>25</v>
      </c>
      <c r="DU142" s="398">
        <v>19</v>
      </c>
      <c r="DV142" s="397">
        <v>19</v>
      </c>
      <c r="DW142" s="397">
        <v>18</v>
      </c>
      <c r="DX142" s="398">
        <v>17</v>
      </c>
      <c r="DY142" s="96">
        <v>13</v>
      </c>
      <c r="DZ142" s="96">
        <v>16</v>
      </c>
      <c r="EA142" s="96">
        <v>15</v>
      </c>
      <c r="EB142" s="96">
        <v>18</v>
      </c>
      <c r="EC142" s="96">
        <v>13</v>
      </c>
      <c r="ED142" s="96">
        <v>15</v>
      </c>
      <c r="EE142" s="96">
        <v>14</v>
      </c>
      <c r="EF142" s="96">
        <v>15</v>
      </c>
      <c r="EG142" s="96">
        <v>11</v>
      </c>
      <c r="EH142" s="96">
        <v>13</v>
      </c>
      <c r="EI142" s="96">
        <v>16</v>
      </c>
      <c r="EJ142" s="96">
        <v>20</v>
      </c>
      <c r="EK142" s="96">
        <v>17</v>
      </c>
      <c r="EL142" s="96">
        <v>13</v>
      </c>
      <c r="EM142" s="96">
        <v>8</v>
      </c>
      <c r="EN142" s="96">
        <v>11</v>
      </c>
      <c r="EO142" s="96">
        <v>12</v>
      </c>
      <c r="EP142" s="96">
        <v>14</v>
      </c>
      <c r="EQ142" s="96">
        <v>8</v>
      </c>
      <c r="ER142" s="96">
        <v>14</v>
      </c>
      <c r="ES142" s="96">
        <v>21</v>
      </c>
      <c r="ET142" s="96">
        <v>13</v>
      </c>
      <c r="EU142" s="96">
        <v>16</v>
      </c>
      <c r="EV142" s="96">
        <v>16</v>
      </c>
      <c r="EW142" s="96">
        <v>16</v>
      </c>
      <c r="EX142" s="96">
        <v>12</v>
      </c>
      <c r="EY142" s="96">
        <v>22</v>
      </c>
      <c r="EZ142" s="96">
        <v>18</v>
      </c>
      <c r="FA142" s="96">
        <v>11</v>
      </c>
      <c r="FB142" s="96">
        <v>15</v>
      </c>
      <c r="FC142" s="96">
        <v>21</v>
      </c>
      <c r="FD142" s="96">
        <v>20</v>
      </c>
      <c r="FE142" s="96">
        <v>32</v>
      </c>
      <c r="FF142" s="96">
        <v>32</v>
      </c>
      <c r="FG142" s="96">
        <v>38</v>
      </c>
      <c r="FH142" s="96">
        <v>36</v>
      </c>
      <c r="FI142" s="96">
        <v>25</v>
      </c>
      <c r="FJ142" s="96">
        <v>28</v>
      </c>
      <c r="FK142" s="96">
        <v>16</v>
      </c>
      <c r="FL142" s="96">
        <v>11</v>
      </c>
      <c r="FM142" s="96">
        <v>14</v>
      </c>
      <c r="FN142" s="96">
        <v>22</v>
      </c>
      <c r="FO142" s="96">
        <v>22</v>
      </c>
      <c r="FP142" s="96">
        <v>22</v>
      </c>
      <c r="FQ142" s="96">
        <v>23</v>
      </c>
      <c r="FR142" s="96">
        <v>22</v>
      </c>
      <c r="FS142" s="96">
        <v>22</v>
      </c>
      <c r="FT142" s="96">
        <v>21</v>
      </c>
      <c r="FU142" s="398">
        <v>16</v>
      </c>
      <c r="FV142" s="398">
        <v>16</v>
      </c>
      <c r="FW142" s="397">
        <v>17</v>
      </c>
      <c r="FX142" s="397">
        <v>28</v>
      </c>
      <c r="FY142" s="398">
        <v>27</v>
      </c>
      <c r="FZ142" s="96">
        <v>25</v>
      </c>
      <c r="GA142" s="96">
        <v>22</v>
      </c>
      <c r="GB142" s="96">
        <v>15</v>
      </c>
      <c r="GC142" s="96">
        <v>18</v>
      </c>
      <c r="GD142" s="96">
        <v>25</v>
      </c>
      <c r="GE142" s="96">
        <v>24</v>
      </c>
      <c r="GF142" s="96">
        <v>27</v>
      </c>
      <c r="GG142" s="96">
        <v>37</v>
      </c>
      <c r="GH142" s="96">
        <v>44</v>
      </c>
      <c r="GI142" s="96">
        <v>34</v>
      </c>
      <c r="GJ142" s="96">
        <v>45</v>
      </c>
      <c r="GK142" s="96">
        <v>47</v>
      </c>
      <c r="GL142" s="96">
        <v>35</v>
      </c>
      <c r="GM142" s="96">
        <v>38</v>
      </c>
      <c r="GN142" s="96">
        <v>35</v>
      </c>
      <c r="GO142" s="96">
        <v>39</v>
      </c>
      <c r="GP142" s="96">
        <v>40</v>
      </c>
      <c r="GQ142" s="96">
        <v>43</v>
      </c>
      <c r="GR142" s="96">
        <v>48</v>
      </c>
      <c r="GS142" s="96">
        <v>45</v>
      </c>
      <c r="GT142" s="96">
        <v>42</v>
      </c>
      <c r="GU142" s="96">
        <v>42</v>
      </c>
      <c r="GV142" s="96">
        <v>43</v>
      </c>
      <c r="GW142" s="96">
        <v>53</v>
      </c>
      <c r="GX142" s="96">
        <v>52</v>
      </c>
      <c r="GY142" s="96">
        <v>44</v>
      </c>
      <c r="GZ142" s="96">
        <v>42</v>
      </c>
      <c r="HA142" s="96">
        <v>45</v>
      </c>
      <c r="HB142" s="96">
        <v>54</v>
      </c>
      <c r="HC142" s="96">
        <v>57</v>
      </c>
      <c r="HD142" s="96">
        <v>61</v>
      </c>
      <c r="HE142" s="96">
        <v>58</v>
      </c>
      <c r="HF142" s="96">
        <v>63</v>
      </c>
      <c r="HG142" s="96">
        <v>69</v>
      </c>
      <c r="HH142" s="96">
        <v>54</v>
      </c>
      <c r="HI142" s="96">
        <v>57</v>
      </c>
      <c r="HJ142" s="96">
        <v>68</v>
      </c>
      <c r="HK142" s="96">
        <v>63</v>
      </c>
      <c r="HL142" s="96">
        <v>60</v>
      </c>
      <c r="HM142" s="96">
        <v>52</v>
      </c>
      <c r="HN142" s="96">
        <v>51</v>
      </c>
      <c r="HO142" s="96">
        <v>54</v>
      </c>
      <c r="HP142" s="96">
        <v>45</v>
      </c>
      <c r="HQ142" s="96">
        <v>56</v>
      </c>
      <c r="HR142" s="96">
        <v>53</v>
      </c>
      <c r="HS142" s="96">
        <v>61</v>
      </c>
      <c r="HT142" s="96">
        <v>58</v>
      </c>
      <c r="HU142" s="96">
        <v>40</v>
      </c>
      <c r="HV142" s="96">
        <v>43</v>
      </c>
      <c r="HW142" s="96">
        <v>47</v>
      </c>
      <c r="HX142" s="96">
        <v>58</v>
      </c>
      <c r="HY142" s="96">
        <v>46</v>
      </c>
      <c r="HZ142" s="96">
        <v>54</v>
      </c>
      <c r="IA142" s="96">
        <v>46</v>
      </c>
      <c r="IB142" s="96">
        <v>52</v>
      </c>
      <c r="IC142" s="96">
        <v>58</v>
      </c>
      <c r="ID142" s="96">
        <v>52</v>
      </c>
      <c r="IE142" s="96">
        <v>66</v>
      </c>
      <c r="IF142" s="96">
        <v>60</v>
      </c>
      <c r="IG142" s="96">
        <v>60</v>
      </c>
      <c r="IH142" s="96">
        <v>59</v>
      </c>
      <c r="II142" s="96">
        <v>52</v>
      </c>
      <c r="IJ142" s="96">
        <v>48</v>
      </c>
      <c r="IK142" s="96">
        <v>45</v>
      </c>
      <c r="IL142" s="96">
        <v>37</v>
      </c>
      <c r="IM142" s="96">
        <v>34</v>
      </c>
      <c r="IN142" s="351">
        <f t="shared" ref="IN142:IN165" si="152">(IM142+IO142)/2</f>
        <v>42</v>
      </c>
      <c r="IO142" s="96">
        <v>50</v>
      </c>
      <c r="IP142" s="96">
        <v>35</v>
      </c>
      <c r="IQ142" s="96">
        <v>36</v>
      </c>
      <c r="IR142" s="96">
        <v>40</v>
      </c>
      <c r="IS142" s="96">
        <v>47</v>
      </c>
      <c r="IT142" s="96">
        <v>43</v>
      </c>
      <c r="IU142" s="96">
        <v>40</v>
      </c>
      <c r="IV142" s="96">
        <v>38</v>
      </c>
      <c r="IW142" s="96">
        <v>38</v>
      </c>
      <c r="IX142" s="96">
        <v>41</v>
      </c>
      <c r="IY142" s="96">
        <v>36</v>
      </c>
      <c r="IZ142" s="96">
        <v>43</v>
      </c>
      <c r="JA142" s="96">
        <v>40</v>
      </c>
      <c r="JB142" s="96">
        <v>38</v>
      </c>
      <c r="JC142" s="96">
        <v>50</v>
      </c>
      <c r="JD142" s="96">
        <v>48</v>
      </c>
      <c r="JE142" s="96">
        <v>49</v>
      </c>
      <c r="JF142" s="353">
        <f>(JG142+JE142)/2</f>
        <v>49.5</v>
      </c>
      <c r="JG142" s="96">
        <v>50</v>
      </c>
      <c r="JH142" s="96">
        <v>62</v>
      </c>
      <c r="JI142" s="96">
        <v>51</v>
      </c>
      <c r="JJ142" s="96">
        <v>63</v>
      </c>
      <c r="JK142" s="96">
        <v>59</v>
      </c>
      <c r="JL142" s="96">
        <v>55</v>
      </c>
      <c r="JM142" s="96">
        <v>56</v>
      </c>
      <c r="JN142" s="351">
        <f>(JM142+JO142)/2</f>
        <v>57</v>
      </c>
      <c r="JO142" s="96">
        <v>58</v>
      </c>
      <c r="JP142" s="96">
        <v>51</v>
      </c>
      <c r="JQ142" s="96">
        <v>46</v>
      </c>
      <c r="JR142" s="96">
        <v>38</v>
      </c>
      <c r="JS142" s="96">
        <v>48</v>
      </c>
      <c r="JT142" s="96">
        <v>53</v>
      </c>
      <c r="JU142" s="96">
        <v>42</v>
      </c>
      <c r="JV142" s="351">
        <f>(JU142+JW142)/2</f>
        <v>42</v>
      </c>
      <c r="JW142" s="96">
        <v>42</v>
      </c>
      <c r="JX142" s="96">
        <v>54</v>
      </c>
      <c r="JY142" s="96">
        <v>59</v>
      </c>
      <c r="JZ142" s="96">
        <v>51</v>
      </c>
      <c r="KA142" s="96">
        <v>49</v>
      </c>
      <c r="KB142" s="96">
        <v>46</v>
      </c>
      <c r="KC142" s="96">
        <v>35</v>
      </c>
      <c r="KD142" s="96">
        <v>28</v>
      </c>
      <c r="KE142" s="96">
        <v>35</v>
      </c>
      <c r="KF142" s="96">
        <v>44</v>
      </c>
      <c r="KG142" s="96">
        <v>60</v>
      </c>
      <c r="KH142" s="96">
        <v>56</v>
      </c>
      <c r="KI142" s="96">
        <v>36</v>
      </c>
      <c r="KJ142" s="96">
        <v>54</v>
      </c>
      <c r="KK142" s="96">
        <v>60</v>
      </c>
      <c r="KL142" s="96">
        <v>61</v>
      </c>
      <c r="KM142" s="96">
        <v>48</v>
      </c>
      <c r="KN142" s="96">
        <v>50</v>
      </c>
      <c r="KO142" s="96">
        <v>46</v>
      </c>
      <c r="KP142" s="96">
        <v>59</v>
      </c>
      <c r="KQ142" s="96">
        <v>56</v>
      </c>
      <c r="KR142" s="96">
        <v>57</v>
      </c>
      <c r="KS142" s="96">
        <v>45</v>
      </c>
      <c r="KT142" s="96">
        <v>59</v>
      </c>
      <c r="KU142" s="96">
        <v>64</v>
      </c>
      <c r="KV142" s="96">
        <v>56</v>
      </c>
      <c r="KW142" s="96">
        <v>53</v>
      </c>
      <c r="KX142" s="96">
        <v>57</v>
      </c>
      <c r="KY142" s="96">
        <v>51</v>
      </c>
      <c r="KZ142" s="418">
        <f>ROUND(AVERAGE(KP142:KY142,LJ142),0)</f>
        <v>56</v>
      </c>
      <c r="LA142" s="418">
        <f>ROUND(AVERAGE(KQ142:KY142,LJ142:LK142),0)</f>
        <v>57</v>
      </c>
      <c r="LB142" s="418">
        <f>ROUND(AVERAGE(KR142:KY142,LJ142:LL142),0)</f>
        <v>59</v>
      </c>
      <c r="LC142" s="418">
        <f>ROUND(AVERAGE(KS142:KY142,LJ142:LM142),0)</f>
        <v>60</v>
      </c>
      <c r="LD142" s="418">
        <f>ROUND(AVERAGE(KT142:KY142,LJ142:LN142),0)</f>
        <v>62</v>
      </c>
      <c r="LE142" s="418">
        <f>ROUND(AVERAGE(KU142:KY142,LJ142:LO142),0)</f>
        <v>63</v>
      </c>
      <c r="LF142" s="418">
        <f>ROUND(AVERAGE(KV142:KY142,LJ142:LP142),0)</f>
        <v>62</v>
      </c>
      <c r="LG142" s="418">
        <f>ROUND(AVERAGE(KW142:KY142,LJ142:LQ142),0)</f>
        <v>64</v>
      </c>
      <c r="LH142" s="418">
        <f>ROUND(AVERAGE(KX142:KY142,LJ142:LR142),0)</f>
        <v>66</v>
      </c>
      <c r="LI142" s="418">
        <f>ROUND(AVERAGE(KY142,LJ142:LS142),0)</f>
        <v>68</v>
      </c>
      <c r="LJ142" s="96">
        <v>63</v>
      </c>
      <c r="LK142" s="96">
        <v>63</v>
      </c>
      <c r="LL142" s="96">
        <v>80</v>
      </c>
      <c r="LM142" s="96">
        <v>65</v>
      </c>
      <c r="LN142" s="96">
        <v>67</v>
      </c>
      <c r="LO142" s="96">
        <v>69</v>
      </c>
      <c r="LP142" s="96">
        <v>59</v>
      </c>
      <c r="LQ142" s="96">
        <v>80</v>
      </c>
      <c r="LR142" s="96">
        <v>69</v>
      </c>
      <c r="LS142" s="96">
        <v>78</v>
      </c>
      <c r="LT142" s="96">
        <v>80</v>
      </c>
      <c r="LU142" s="96">
        <v>57</v>
      </c>
      <c r="LV142" s="96">
        <v>61</v>
      </c>
      <c r="LW142" s="96">
        <v>73</v>
      </c>
      <c r="LX142" s="96">
        <v>78</v>
      </c>
      <c r="LY142" s="96">
        <v>61</v>
      </c>
      <c r="LZ142" s="96">
        <v>52</v>
      </c>
      <c r="MA142" s="96">
        <v>53</v>
      </c>
      <c r="MB142" s="96">
        <v>63</v>
      </c>
      <c r="MC142" s="96">
        <v>62</v>
      </c>
      <c r="MD142" s="96">
        <v>59</v>
      </c>
      <c r="ME142" s="96">
        <v>49</v>
      </c>
      <c r="MF142" s="96">
        <v>65</v>
      </c>
      <c r="MG142" s="96">
        <v>74</v>
      </c>
      <c r="MH142" s="96">
        <v>70</v>
      </c>
      <c r="MI142" s="96">
        <v>73</v>
      </c>
      <c r="MJ142" s="96">
        <v>72</v>
      </c>
      <c r="MK142" s="96">
        <v>86</v>
      </c>
      <c r="ML142" s="96">
        <v>69</v>
      </c>
      <c r="MM142" s="96">
        <v>64</v>
      </c>
      <c r="MN142" s="96">
        <v>51</v>
      </c>
      <c r="MO142" s="96">
        <v>77</v>
      </c>
      <c r="MP142" s="96">
        <v>95</v>
      </c>
      <c r="MQ142" s="96">
        <v>74</v>
      </c>
      <c r="MR142" s="96">
        <v>67</v>
      </c>
      <c r="MS142" s="96">
        <v>63</v>
      </c>
      <c r="MT142" s="96">
        <v>89</v>
      </c>
      <c r="MU142" s="96">
        <v>56</v>
      </c>
      <c r="MV142" s="96">
        <v>68</v>
      </c>
      <c r="MW142" s="96">
        <v>94</v>
      </c>
      <c r="MX142" s="96">
        <v>91</v>
      </c>
      <c r="MY142" s="96">
        <v>84</v>
      </c>
      <c r="MZ142" s="96">
        <v>70</v>
      </c>
      <c r="NA142" s="96">
        <v>83</v>
      </c>
      <c r="NB142" s="96">
        <v>102</v>
      </c>
      <c r="NC142" s="96">
        <v>112</v>
      </c>
      <c r="ND142" s="96">
        <v>74</v>
      </c>
      <c r="NE142" s="96">
        <v>72</v>
      </c>
      <c r="NF142" s="96">
        <v>85</v>
      </c>
      <c r="NG142" s="96">
        <v>91</v>
      </c>
      <c r="NH142" s="96">
        <v>78</v>
      </c>
      <c r="NI142" s="96">
        <v>59</v>
      </c>
      <c r="NJ142" s="96">
        <v>64</v>
      </c>
      <c r="NK142" s="96">
        <v>84</v>
      </c>
      <c r="NL142" s="96">
        <v>59</v>
      </c>
      <c r="NM142" s="96">
        <v>60</v>
      </c>
      <c r="NN142" s="96">
        <v>59</v>
      </c>
      <c r="NO142" s="96">
        <v>81</v>
      </c>
      <c r="NP142" s="96">
        <v>89</v>
      </c>
      <c r="NQ142" s="96">
        <v>58</v>
      </c>
      <c r="NR142" s="96">
        <v>53</v>
      </c>
      <c r="NS142" s="96">
        <v>61</v>
      </c>
      <c r="NT142" s="96">
        <v>69</v>
      </c>
      <c r="NU142" s="96">
        <v>54</v>
      </c>
      <c r="NV142" s="96">
        <v>64</v>
      </c>
      <c r="NW142" s="96">
        <v>65</v>
      </c>
      <c r="NX142" s="96">
        <v>80</v>
      </c>
      <c r="NY142" s="96">
        <v>56</v>
      </c>
      <c r="NZ142" s="96">
        <v>58</v>
      </c>
      <c r="OA142" s="96">
        <v>65</v>
      </c>
      <c r="OB142" s="96">
        <v>69</v>
      </c>
      <c r="OC142" s="96">
        <v>75</v>
      </c>
      <c r="OD142" s="96">
        <v>42</v>
      </c>
      <c r="OE142" s="96">
        <v>42</v>
      </c>
      <c r="OF142" s="96">
        <v>61</v>
      </c>
      <c r="OG142" s="96">
        <v>58</v>
      </c>
      <c r="OH142" s="96">
        <v>43</v>
      </c>
      <c r="OI142" s="96">
        <v>45</v>
      </c>
      <c r="OJ142" s="96">
        <v>43</v>
      </c>
      <c r="OK142" s="96">
        <v>48</v>
      </c>
      <c r="OL142" s="96">
        <v>50</v>
      </c>
      <c r="OM142" s="96">
        <v>44</v>
      </c>
      <c r="ON142" s="96">
        <v>55</v>
      </c>
      <c r="OO142" s="96">
        <v>69</v>
      </c>
      <c r="OP142" s="96">
        <v>77</v>
      </c>
      <c r="OQ142" s="96">
        <v>68</v>
      </c>
      <c r="OR142" s="96">
        <v>60</v>
      </c>
      <c r="OS142" s="96">
        <v>70</v>
      </c>
      <c r="OT142" s="96">
        <v>77</v>
      </c>
      <c r="OU142" s="96">
        <v>59</v>
      </c>
      <c r="OV142" s="96">
        <v>53</v>
      </c>
      <c r="OW142" s="96">
        <v>54</v>
      </c>
      <c r="OX142" s="96">
        <v>60</v>
      </c>
      <c r="OY142" s="351">
        <f t="shared" ref="OY142:OY165" si="153">SUM(OX142+OZ142)/2</f>
        <v>54</v>
      </c>
      <c r="OZ142" s="96">
        <v>48</v>
      </c>
      <c r="PA142" s="96">
        <v>52</v>
      </c>
      <c r="PB142" s="96">
        <v>59</v>
      </c>
      <c r="PC142" s="96">
        <v>58</v>
      </c>
      <c r="PD142" s="96">
        <v>48</v>
      </c>
      <c r="PE142" s="96">
        <v>60</v>
      </c>
      <c r="PF142" s="96">
        <v>70</v>
      </c>
      <c r="PG142" s="351">
        <f t="shared" ref="PG142:PG165" si="154">SUM(PF142+PH142)/2</f>
        <v>63</v>
      </c>
      <c r="PH142" s="96">
        <v>56</v>
      </c>
      <c r="PI142" s="96">
        <v>59</v>
      </c>
      <c r="PJ142" s="351">
        <f t="shared" ref="PJ142:PJ165" si="155">SUM(PI142+PK142)/2</f>
        <v>76.5</v>
      </c>
      <c r="PK142" s="96">
        <v>94</v>
      </c>
      <c r="PL142" s="96">
        <v>84</v>
      </c>
      <c r="PM142" s="96">
        <v>60</v>
      </c>
      <c r="PN142" s="96">
        <v>78</v>
      </c>
      <c r="PO142" s="96">
        <v>103</v>
      </c>
      <c r="PP142" s="96">
        <v>105</v>
      </c>
      <c r="PQ142" s="96">
        <v>63</v>
      </c>
      <c r="PR142" s="96">
        <v>49</v>
      </c>
      <c r="PS142" s="96">
        <v>57</v>
      </c>
      <c r="PT142" s="96">
        <v>75</v>
      </c>
      <c r="PU142" s="96">
        <v>61</v>
      </c>
      <c r="PV142" s="96">
        <v>60</v>
      </c>
      <c r="PW142" s="96">
        <v>72</v>
      </c>
      <c r="PX142" s="96">
        <v>67</v>
      </c>
      <c r="PY142" s="96">
        <v>72</v>
      </c>
      <c r="PZ142" s="96">
        <v>41</v>
      </c>
      <c r="QA142" s="96">
        <v>45</v>
      </c>
      <c r="QB142" s="96">
        <v>68</v>
      </c>
      <c r="QC142" s="96">
        <v>85</v>
      </c>
      <c r="QD142" s="96">
        <v>47</v>
      </c>
      <c r="QE142" s="96">
        <v>47</v>
      </c>
      <c r="QF142" s="96">
        <v>56</v>
      </c>
      <c r="QG142" s="96">
        <v>71</v>
      </c>
      <c r="QH142" s="96">
        <v>72</v>
      </c>
      <c r="QI142" s="96">
        <v>59</v>
      </c>
      <c r="QJ142" s="96">
        <v>46</v>
      </c>
      <c r="QK142" s="96">
        <v>70</v>
      </c>
      <c r="QL142" s="96">
        <v>71</v>
      </c>
      <c r="QM142" s="96">
        <v>59</v>
      </c>
      <c r="QN142" s="96">
        <v>63</v>
      </c>
      <c r="QO142" s="96">
        <v>71</v>
      </c>
      <c r="QP142" s="96">
        <v>99</v>
      </c>
      <c r="QQ142" s="96">
        <v>84</v>
      </c>
      <c r="QR142" s="96">
        <v>96</v>
      </c>
      <c r="QS142" s="96">
        <v>98</v>
      </c>
      <c r="QT142" s="96">
        <v>100</v>
      </c>
      <c r="QU142" s="96">
        <v>94</v>
      </c>
      <c r="QV142" s="96">
        <v>87</v>
      </c>
      <c r="QW142" s="96">
        <v>82</v>
      </c>
      <c r="QX142" s="96">
        <v>79</v>
      </c>
      <c r="QY142" s="96">
        <v>90</v>
      </c>
      <c r="QZ142" s="96">
        <v>92</v>
      </c>
      <c r="RA142" s="96">
        <v>91</v>
      </c>
      <c r="RB142" s="96">
        <v>122</v>
      </c>
      <c r="RC142" s="96">
        <v>136</v>
      </c>
      <c r="RD142" s="96">
        <v>105</v>
      </c>
      <c r="RE142" s="96">
        <v>76</v>
      </c>
      <c r="RF142" s="96">
        <v>90</v>
      </c>
      <c r="RG142" s="96">
        <v>104</v>
      </c>
      <c r="RH142" s="96">
        <v>110</v>
      </c>
      <c r="RI142" s="96">
        <v>64</v>
      </c>
      <c r="RJ142" s="96">
        <v>83</v>
      </c>
      <c r="RK142" s="96">
        <v>98</v>
      </c>
      <c r="RL142" s="96">
        <v>87</v>
      </c>
      <c r="RM142" s="96">
        <v>56</v>
      </c>
      <c r="RN142" s="96">
        <v>57</v>
      </c>
      <c r="RO142" s="96">
        <v>63</v>
      </c>
      <c r="RP142" s="96">
        <v>88</v>
      </c>
      <c r="RQ142" s="96">
        <v>48</v>
      </c>
      <c r="RR142" s="96">
        <v>42</v>
      </c>
      <c r="RS142" s="96">
        <v>56</v>
      </c>
      <c r="RT142" s="96">
        <v>68</v>
      </c>
      <c r="RU142" s="96">
        <v>63</v>
      </c>
      <c r="RV142" s="96">
        <v>45</v>
      </c>
      <c r="RW142" s="96">
        <v>56</v>
      </c>
      <c r="RX142" s="96">
        <v>65</v>
      </c>
      <c r="RY142" s="96">
        <v>60</v>
      </c>
      <c r="RZ142" s="96">
        <v>20</v>
      </c>
      <c r="SA142" s="96">
        <v>31</v>
      </c>
      <c r="SB142" s="96">
        <v>33</v>
      </c>
      <c r="SC142" s="96">
        <v>45</v>
      </c>
      <c r="SD142" s="96">
        <v>37</v>
      </c>
      <c r="SE142" s="96">
        <v>44</v>
      </c>
      <c r="SF142" s="96">
        <v>49</v>
      </c>
      <c r="SG142" s="96">
        <v>64</v>
      </c>
      <c r="SH142" s="96">
        <v>61</v>
      </c>
      <c r="SI142" s="96">
        <v>51</v>
      </c>
      <c r="SJ142" s="96">
        <v>50</v>
      </c>
      <c r="SK142" s="96">
        <v>58</v>
      </c>
      <c r="SL142" s="96">
        <v>75</v>
      </c>
      <c r="SM142" s="96">
        <v>39</v>
      </c>
      <c r="SN142" s="96">
        <v>37</v>
      </c>
      <c r="SO142" s="96">
        <v>54</v>
      </c>
      <c r="SP142" s="96">
        <v>63</v>
      </c>
      <c r="SQ142" s="96">
        <v>45</v>
      </c>
      <c r="SR142" s="96">
        <v>38</v>
      </c>
      <c r="SS142" s="96">
        <v>46</v>
      </c>
      <c r="ST142" s="96">
        <v>51</v>
      </c>
      <c r="SU142" s="96">
        <v>54</v>
      </c>
      <c r="SV142" s="96">
        <v>25</v>
      </c>
      <c r="SW142" s="96">
        <v>37</v>
      </c>
      <c r="SX142" s="96">
        <v>44</v>
      </c>
      <c r="SY142" s="96">
        <v>55</v>
      </c>
      <c r="SZ142" s="96">
        <v>26</v>
      </c>
      <c r="TA142" s="96">
        <v>38</v>
      </c>
      <c r="TB142" s="96">
        <v>47</v>
      </c>
      <c r="TC142" s="96">
        <v>63</v>
      </c>
      <c r="TD142" s="96">
        <v>59</v>
      </c>
      <c r="TE142" s="96">
        <v>39</v>
      </c>
      <c r="TF142" s="96">
        <v>57</v>
      </c>
      <c r="TG142" s="96">
        <v>79</v>
      </c>
      <c r="TH142" s="96">
        <v>89</v>
      </c>
      <c r="TI142" s="96">
        <v>51</v>
      </c>
      <c r="TJ142" s="96">
        <v>48</v>
      </c>
      <c r="TK142" s="96">
        <v>46</v>
      </c>
      <c r="TL142" s="96">
        <v>45</v>
      </c>
      <c r="TM142" s="96">
        <v>40</v>
      </c>
      <c r="TN142" s="96">
        <v>35</v>
      </c>
      <c r="TO142" s="96">
        <v>40</v>
      </c>
      <c r="TP142" s="96">
        <v>44</v>
      </c>
      <c r="TQ142" s="96">
        <v>35</v>
      </c>
      <c r="TR142" s="96">
        <v>35</v>
      </c>
      <c r="TS142" s="96">
        <v>35</v>
      </c>
      <c r="TT142" s="96">
        <v>48</v>
      </c>
      <c r="TU142" s="96">
        <v>42</v>
      </c>
      <c r="TV142" s="96">
        <v>38</v>
      </c>
      <c r="TW142" s="96">
        <v>46</v>
      </c>
      <c r="TX142" s="96">
        <v>53</v>
      </c>
      <c r="TY142" s="96">
        <v>55</v>
      </c>
      <c r="TZ142" s="96">
        <v>47</v>
      </c>
      <c r="UA142" s="96">
        <v>47</v>
      </c>
      <c r="UB142" s="96">
        <v>42</v>
      </c>
      <c r="UC142" s="96">
        <v>46</v>
      </c>
      <c r="UD142" s="96">
        <v>51</v>
      </c>
      <c r="UE142" s="96">
        <v>33</v>
      </c>
      <c r="UF142" s="96">
        <v>36</v>
      </c>
      <c r="UG142" s="96">
        <v>39</v>
      </c>
      <c r="UH142" s="96">
        <v>45</v>
      </c>
      <c r="UI142" s="96">
        <v>43</v>
      </c>
      <c r="UJ142" s="96">
        <v>34</v>
      </c>
      <c r="UK142" s="96">
        <v>42</v>
      </c>
      <c r="UL142" s="96">
        <v>43</v>
      </c>
      <c r="UM142" s="96">
        <v>38</v>
      </c>
      <c r="UN142" s="96">
        <v>39</v>
      </c>
      <c r="UO142" s="96">
        <v>35</v>
      </c>
      <c r="UP142" s="96">
        <v>38</v>
      </c>
      <c r="UQ142" s="96">
        <v>54</v>
      </c>
      <c r="UR142" s="96">
        <v>40</v>
      </c>
      <c r="US142" s="96">
        <v>43</v>
      </c>
      <c r="UT142" s="96">
        <v>67</v>
      </c>
      <c r="UU142" s="96">
        <v>70</v>
      </c>
      <c r="UV142" s="96">
        <v>42</v>
      </c>
      <c r="UW142" s="96">
        <v>45</v>
      </c>
      <c r="UX142" s="96">
        <v>37</v>
      </c>
      <c r="UY142" s="96">
        <v>39</v>
      </c>
      <c r="UZ142" s="96">
        <v>40</v>
      </c>
      <c r="VA142" s="96">
        <v>44</v>
      </c>
      <c r="VB142" s="96">
        <v>55</v>
      </c>
      <c r="VC142" s="96">
        <v>57</v>
      </c>
      <c r="VD142" s="96">
        <v>51</v>
      </c>
      <c r="VE142" s="96">
        <v>47</v>
      </c>
      <c r="VF142" s="96">
        <v>46</v>
      </c>
      <c r="VG142" s="96">
        <v>50</v>
      </c>
      <c r="VH142" s="96">
        <v>62</v>
      </c>
      <c r="VI142" s="96">
        <v>47</v>
      </c>
      <c r="VJ142" s="96">
        <v>40</v>
      </c>
      <c r="VK142" s="96">
        <v>39</v>
      </c>
      <c r="VL142" s="96">
        <v>32</v>
      </c>
      <c r="VM142" s="96">
        <v>19</v>
      </c>
      <c r="VN142" s="96">
        <v>26</v>
      </c>
      <c r="VO142" s="96">
        <v>19</v>
      </c>
      <c r="VP142" s="96">
        <v>18</v>
      </c>
      <c r="VQ142" s="96">
        <v>19</v>
      </c>
      <c r="VR142" s="96">
        <v>13</v>
      </c>
      <c r="VS142" s="96">
        <v>20</v>
      </c>
      <c r="VT142" s="96">
        <v>17</v>
      </c>
      <c r="VU142" s="96">
        <v>23</v>
      </c>
      <c r="VV142" s="96">
        <v>40</v>
      </c>
      <c r="VW142" s="96">
        <v>55</v>
      </c>
      <c r="VX142" s="96">
        <v>58</v>
      </c>
      <c r="VY142" s="96">
        <v>68</v>
      </c>
      <c r="VZ142" s="96">
        <v>73</v>
      </c>
      <c r="WA142" s="96">
        <v>89</v>
      </c>
      <c r="WB142" s="96">
        <v>104</v>
      </c>
      <c r="WC142" s="96">
        <v>104</v>
      </c>
      <c r="WD142" s="96">
        <v>109</v>
      </c>
      <c r="WE142" s="96">
        <v>130</v>
      </c>
      <c r="WF142" s="96">
        <v>128</v>
      </c>
      <c r="WG142" s="96">
        <v>127</v>
      </c>
      <c r="WH142" s="96">
        <v>131</v>
      </c>
      <c r="WI142" s="96">
        <v>134</v>
      </c>
      <c r="WJ142" s="96">
        <v>432</v>
      </c>
      <c r="WK142" s="96">
        <v>352</v>
      </c>
      <c r="WL142" s="96">
        <v>290</v>
      </c>
      <c r="WM142" s="96">
        <v>375</v>
      </c>
      <c r="WN142" s="96">
        <v>372</v>
      </c>
      <c r="WO142" s="96">
        <v>386</v>
      </c>
      <c r="WP142" s="96">
        <v>400</v>
      </c>
      <c r="WQ142" s="96">
        <v>400</v>
      </c>
      <c r="WR142" s="96">
        <v>402</v>
      </c>
      <c r="WS142" s="96">
        <v>413</v>
      </c>
      <c r="WT142" s="96">
        <v>428</v>
      </c>
      <c r="WU142" s="96">
        <v>431</v>
      </c>
      <c r="WV142" s="96">
        <v>393</v>
      </c>
      <c r="WW142" s="96">
        <v>395</v>
      </c>
      <c r="WX142" s="96">
        <v>390</v>
      </c>
      <c r="WY142" s="96">
        <v>406</v>
      </c>
      <c r="WZ142" s="96">
        <v>399</v>
      </c>
      <c r="XA142" s="96">
        <v>372</v>
      </c>
      <c r="XB142" s="96">
        <v>372</v>
      </c>
      <c r="XC142" s="96">
        <v>375</v>
      </c>
      <c r="XD142" s="96">
        <v>388</v>
      </c>
      <c r="XE142" s="96">
        <v>378</v>
      </c>
      <c r="XF142" s="96">
        <v>376</v>
      </c>
      <c r="XG142" s="96">
        <v>389</v>
      </c>
      <c r="XH142" s="96">
        <v>406</v>
      </c>
      <c r="XI142" s="96">
        <v>416</v>
      </c>
      <c r="XJ142" s="96">
        <v>400</v>
      </c>
      <c r="XK142" s="96">
        <v>405</v>
      </c>
    </row>
    <row r="143" spans="1:635" x14ac:dyDescent="0.2">
      <c r="B143" s="166">
        <v>2</v>
      </c>
      <c r="C143" s="394">
        <f t="shared" ca="1" si="151"/>
        <v>153</v>
      </c>
      <c r="D143" s="395">
        <f t="shared" ref="D143:D166" ca="1" si="156">IF(C8&gt;0,C143/C8,0)</f>
        <v>0.94444444444444442</v>
      </c>
      <c r="E143" s="417">
        <f t="shared" ref="E143:E165" ca="1" si="157">IF(D143&gt;=$D$141,RANK(D143,$D$142:$D$165,1),1)</f>
        <v>24</v>
      </c>
      <c r="F143" s="396"/>
      <c r="G143" s="96">
        <v>39</v>
      </c>
      <c r="H143" s="96">
        <v>28</v>
      </c>
      <c r="I143" s="351">
        <v>36.5</v>
      </c>
      <c r="J143" s="96">
        <v>45</v>
      </c>
      <c r="K143" s="96">
        <v>44</v>
      </c>
      <c r="L143" s="96">
        <v>39</v>
      </c>
      <c r="M143" s="96">
        <v>42</v>
      </c>
      <c r="N143" s="96">
        <v>29</v>
      </c>
      <c r="O143" s="96">
        <v>22</v>
      </c>
      <c r="P143" s="96">
        <v>25</v>
      </c>
      <c r="Q143" s="96">
        <v>23</v>
      </c>
      <c r="R143" s="96">
        <v>13</v>
      </c>
      <c r="S143" s="96">
        <v>24</v>
      </c>
      <c r="T143" s="96">
        <v>25</v>
      </c>
      <c r="U143" s="96">
        <v>23</v>
      </c>
      <c r="V143" s="96">
        <v>19</v>
      </c>
      <c r="W143" s="96">
        <v>21</v>
      </c>
      <c r="X143" s="96">
        <v>18</v>
      </c>
      <c r="Y143" s="96">
        <v>22</v>
      </c>
      <c r="Z143" s="96">
        <v>25</v>
      </c>
      <c r="AA143" s="96">
        <v>22</v>
      </c>
      <c r="AB143" s="96">
        <v>31</v>
      </c>
      <c r="AC143" s="96">
        <v>33</v>
      </c>
      <c r="AD143" s="96">
        <v>40</v>
      </c>
      <c r="AE143" s="96">
        <v>42</v>
      </c>
      <c r="AF143" s="96">
        <v>45</v>
      </c>
      <c r="AG143" s="96">
        <v>47</v>
      </c>
      <c r="AH143" s="96">
        <v>33</v>
      </c>
      <c r="AI143" s="96">
        <v>36</v>
      </c>
      <c r="AJ143" s="96">
        <v>39</v>
      </c>
      <c r="AK143" s="96">
        <v>30</v>
      </c>
      <c r="AL143" s="96">
        <v>25</v>
      </c>
      <c r="AM143" s="96">
        <v>26</v>
      </c>
      <c r="AN143" s="96">
        <v>29</v>
      </c>
      <c r="AO143" s="96">
        <v>25</v>
      </c>
      <c r="AP143" s="353">
        <v>18.5</v>
      </c>
      <c r="AQ143" s="96">
        <v>12</v>
      </c>
      <c r="AR143" s="96">
        <v>16</v>
      </c>
      <c r="AS143" s="96">
        <v>18</v>
      </c>
      <c r="AT143" s="96">
        <v>20</v>
      </c>
      <c r="AU143" s="96">
        <v>24</v>
      </c>
      <c r="AV143" s="96">
        <v>25</v>
      </c>
      <c r="AW143" s="148">
        <v>25</v>
      </c>
      <c r="AX143" s="148">
        <v>19</v>
      </c>
      <c r="AY143" s="148">
        <v>21</v>
      </c>
      <c r="AZ143" s="148">
        <v>29</v>
      </c>
      <c r="BA143" s="148">
        <v>30</v>
      </c>
      <c r="BB143" s="148">
        <v>32</v>
      </c>
      <c r="BC143" s="148">
        <v>34</v>
      </c>
      <c r="BD143" s="148">
        <v>37</v>
      </c>
      <c r="BE143" s="148">
        <v>35</v>
      </c>
      <c r="BF143" s="148">
        <v>40</v>
      </c>
      <c r="BG143" s="96">
        <v>50</v>
      </c>
      <c r="BH143" s="96">
        <v>45</v>
      </c>
      <c r="BI143" s="96">
        <v>40</v>
      </c>
      <c r="BJ143" s="96">
        <v>32</v>
      </c>
      <c r="BK143" s="96">
        <v>28</v>
      </c>
      <c r="BL143" s="96">
        <v>28</v>
      </c>
      <c r="BM143" s="96">
        <v>25</v>
      </c>
      <c r="BN143" s="96">
        <v>25</v>
      </c>
      <c r="BO143" s="96">
        <v>16</v>
      </c>
      <c r="BP143" s="96">
        <v>18</v>
      </c>
      <c r="BQ143" s="96">
        <v>13</v>
      </c>
      <c r="BR143" s="96">
        <v>10</v>
      </c>
      <c r="BS143" s="355">
        <v>11.5</v>
      </c>
      <c r="BT143" s="96">
        <v>18</v>
      </c>
      <c r="BU143" s="96">
        <v>11</v>
      </c>
      <c r="BV143" s="96">
        <v>9</v>
      </c>
      <c r="BW143" s="96">
        <v>10</v>
      </c>
      <c r="BX143" s="96">
        <v>13</v>
      </c>
      <c r="BY143" s="96">
        <v>9</v>
      </c>
      <c r="BZ143" s="96">
        <v>7</v>
      </c>
      <c r="CA143" s="96">
        <v>8</v>
      </c>
      <c r="CB143" s="96">
        <v>12</v>
      </c>
      <c r="CC143" s="96">
        <v>12</v>
      </c>
      <c r="CD143" s="96">
        <v>16</v>
      </c>
      <c r="CE143" s="96">
        <v>12</v>
      </c>
      <c r="CF143" s="96">
        <v>9</v>
      </c>
      <c r="CG143" s="96">
        <v>9</v>
      </c>
      <c r="CH143" s="96">
        <v>11</v>
      </c>
      <c r="CI143" s="96">
        <v>10</v>
      </c>
      <c r="CJ143" s="96">
        <v>10</v>
      </c>
      <c r="CK143" s="96">
        <v>8</v>
      </c>
      <c r="CL143" s="96">
        <v>13</v>
      </c>
      <c r="CM143" s="96">
        <v>17</v>
      </c>
      <c r="CN143" s="96">
        <v>14</v>
      </c>
      <c r="CO143" s="96">
        <v>11</v>
      </c>
      <c r="CP143" s="96">
        <v>19</v>
      </c>
      <c r="CQ143" s="96">
        <v>6</v>
      </c>
      <c r="CR143" s="96">
        <v>2</v>
      </c>
      <c r="CS143" s="96">
        <v>12</v>
      </c>
      <c r="CT143" s="96">
        <v>15</v>
      </c>
      <c r="CU143" s="96">
        <v>10</v>
      </c>
      <c r="CV143" s="96">
        <v>13</v>
      </c>
      <c r="CW143" s="96">
        <v>10</v>
      </c>
      <c r="CX143" s="96">
        <v>12</v>
      </c>
      <c r="CY143" s="96">
        <v>16</v>
      </c>
      <c r="CZ143" s="96">
        <v>15</v>
      </c>
      <c r="DA143" s="96">
        <v>12</v>
      </c>
      <c r="DB143" s="96">
        <v>11</v>
      </c>
      <c r="DC143" s="96">
        <v>5</v>
      </c>
      <c r="DD143" s="96">
        <v>8</v>
      </c>
      <c r="DE143" s="96">
        <v>13</v>
      </c>
      <c r="DF143" s="96">
        <v>13</v>
      </c>
      <c r="DG143" s="96">
        <v>13</v>
      </c>
      <c r="DH143" s="96">
        <v>8</v>
      </c>
      <c r="DI143" s="96">
        <v>18</v>
      </c>
      <c r="DJ143" s="96">
        <v>19</v>
      </c>
      <c r="DK143" s="96">
        <v>13</v>
      </c>
      <c r="DL143" s="96">
        <v>4</v>
      </c>
      <c r="DM143" s="96">
        <v>2</v>
      </c>
      <c r="DN143" s="96">
        <v>3</v>
      </c>
      <c r="DO143" s="96">
        <v>4</v>
      </c>
      <c r="DP143" s="96">
        <v>4</v>
      </c>
      <c r="DQ143" s="96">
        <v>4</v>
      </c>
      <c r="DR143" s="96">
        <v>3</v>
      </c>
      <c r="DS143" s="96">
        <v>8</v>
      </c>
      <c r="DT143" s="398">
        <v>6</v>
      </c>
      <c r="DU143" s="398">
        <v>11</v>
      </c>
      <c r="DV143" s="397">
        <v>14</v>
      </c>
      <c r="DW143" s="397">
        <v>13</v>
      </c>
      <c r="DX143" s="398">
        <v>9</v>
      </c>
      <c r="DY143" s="96">
        <v>7</v>
      </c>
      <c r="DZ143" s="96">
        <v>9</v>
      </c>
      <c r="EA143" s="96">
        <v>7</v>
      </c>
      <c r="EB143" s="96">
        <v>13</v>
      </c>
      <c r="EC143" s="96">
        <v>10</v>
      </c>
      <c r="ED143" s="96">
        <v>10</v>
      </c>
      <c r="EE143" s="96">
        <v>10</v>
      </c>
      <c r="EF143" s="96">
        <v>12</v>
      </c>
      <c r="EG143" s="96">
        <v>11</v>
      </c>
      <c r="EH143" s="96">
        <v>12</v>
      </c>
      <c r="EI143" s="96">
        <v>7</v>
      </c>
      <c r="EJ143" s="96">
        <v>11</v>
      </c>
      <c r="EK143" s="96">
        <v>9</v>
      </c>
      <c r="EL143" s="96">
        <v>4</v>
      </c>
      <c r="EM143" s="96">
        <v>3</v>
      </c>
      <c r="EN143" s="96">
        <v>11</v>
      </c>
      <c r="EO143" s="96">
        <v>10</v>
      </c>
      <c r="EP143" s="96">
        <v>11</v>
      </c>
      <c r="EQ143" s="96">
        <v>10</v>
      </c>
      <c r="ER143" s="96">
        <v>6</v>
      </c>
      <c r="ES143" s="96">
        <v>10</v>
      </c>
      <c r="ET143" s="96">
        <v>9</v>
      </c>
      <c r="EU143" s="96">
        <v>12</v>
      </c>
      <c r="EV143" s="96">
        <v>9</v>
      </c>
      <c r="EW143" s="96">
        <v>10</v>
      </c>
      <c r="EX143" s="96">
        <v>12</v>
      </c>
      <c r="EY143" s="96">
        <v>37</v>
      </c>
      <c r="EZ143" s="96">
        <v>38</v>
      </c>
      <c r="FA143" s="96">
        <v>36</v>
      </c>
      <c r="FB143" s="96">
        <v>35</v>
      </c>
      <c r="FC143" s="96">
        <v>33</v>
      </c>
      <c r="FD143" s="96">
        <v>29</v>
      </c>
      <c r="FE143" s="96">
        <v>35</v>
      </c>
      <c r="FF143" s="96">
        <v>29</v>
      </c>
      <c r="FG143" s="96">
        <v>36</v>
      </c>
      <c r="FH143" s="96">
        <v>22</v>
      </c>
      <c r="FI143" s="96">
        <v>21</v>
      </c>
      <c r="FJ143" s="96">
        <v>23</v>
      </c>
      <c r="FK143" s="96">
        <v>24</v>
      </c>
      <c r="FL143" s="96">
        <v>24</v>
      </c>
      <c r="FM143" s="96">
        <v>20</v>
      </c>
      <c r="FN143" s="96">
        <v>25</v>
      </c>
      <c r="FO143" s="96">
        <v>28</v>
      </c>
      <c r="FP143" s="96">
        <v>32</v>
      </c>
      <c r="FQ143" s="96">
        <v>26</v>
      </c>
      <c r="FR143" s="96">
        <v>27</v>
      </c>
      <c r="FS143" s="96">
        <v>27</v>
      </c>
      <c r="FT143" s="96">
        <v>27</v>
      </c>
      <c r="FU143" s="398">
        <v>26</v>
      </c>
      <c r="FV143" s="398">
        <v>27</v>
      </c>
      <c r="FW143" s="397">
        <v>26</v>
      </c>
      <c r="FX143" s="397">
        <v>22</v>
      </c>
      <c r="FY143" s="398">
        <v>23</v>
      </c>
      <c r="FZ143" s="96">
        <v>24</v>
      </c>
      <c r="GA143" s="96">
        <v>27</v>
      </c>
      <c r="GB143" s="96">
        <v>30</v>
      </c>
      <c r="GC143" s="96">
        <v>29</v>
      </c>
      <c r="GD143" s="96">
        <v>33</v>
      </c>
      <c r="GE143" s="96">
        <v>35</v>
      </c>
      <c r="GF143" s="96">
        <v>27</v>
      </c>
      <c r="GG143" s="96">
        <v>27</v>
      </c>
      <c r="GH143" s="96">
        <v>29</v>
      </c>
      <c r="GI143" s="96">
        <v>26</v>
      </c>
      <c r="GJ143" s="96">
        <v>28</v>
      </c>
      <c r="GK143" s="96">
        <v>28</v>
      </c>
      <c r="GL143" s="96">
        <v>23</v>
      </c>
      <c r="GM143" s="96">
        <v>27</v>
      </c>
      <c r="GN143" s="96">
        <v>22</v>
      </c>
      <c r="GO143" s="96">
        <v>22</v>
      </c>
      <c r="GP143" s="96">
        <v>18</v>
      </c>
      <c r="GQ143" s="96">
        <v>24</v>
      </c>
      <c r="GR143" s="96">
        <v>29</v>
      </c>
      <c r="GS143" s="96">
        <v>27</v>
      </c>
      <c r="GT143" s="96">
        <v>32</v>
      </c>
      <c r="GU143" s="96">
        <v>22</v>
      </c>
      <c r="GV143" s="96">
        <v>26</v>
      </c>
      <c r="GW143" s="96">
        <v>29</v>
      </c>
      <c r="GX143" s="96">
        <v>30</v>
      </c>
      <c r="GY143" s="96">
        <v>31</v>
      </c>
      <c r="GZ143" s="96">
        <v>35</v>
      </c>
      <c r="HA143" s="96">
        <v>38</v>
      </c>
      <c r="HB143" s="96">
        <v>35</v>
      </c>
      <c r="HC143" s="96">
        <v>31</v>
      </c>
      <c r="HD143" s="96">
        <v>28</v>
      </c>
      <c r="HE143" s="96">
        <v>29</v>
      </c>
      <c r="HF143" s="96">
        <v>43</v>
      </c>
      <c r="HG143" s="96">
        <v>43</v>
      </c>
      <c r="HH143" s="96">
        <v>43</v>
      </c>
      <c r="HI143" s="96">
        <v>33</v>
      </c>
      <c r="HJ143" s="96">
        <v>33</v>
      </c>
      <c r="HK143" s="96">
        <v>37</v>
      </c>
      <c r="HL143" s="96">
        <v>27</v>
      </c>
      <c r="HM143" s="96">
        <v>20</v>
      </c>
      <c r="HN143" s="96">
        <v>19</v>
      </c>
      <c r="HO143" s="96">
        <v>33</v>
      </c>
      <c r="HP143" s="96">
        <v>22</v>
      </c>
      <c r="HQ143" s="96">
        <v>23</v>
      </c>
      <c r="HR143" s="96">
        <v>24</v>
      </c>
      <c r="HS143" s="96">
        <v>21</v>
      </c>
      <c r="HT143" s="96">
        <v>19</v>
      </c>
      <c r="HU143" s="96">
        <v>14</v>
      </c>
      <c r="HV143" s="96">
        <v>15</v>
      </c>
      <c r="HW143" s="96">
        <v>17</v>
      </c>
      <c r="HX143" s="96">
        <v>16</v>
      </c>
      <c r="HY143" s="96">
        <v>8</v>
      </c>
      <c r="HZ143" s="96">
        <v>12</v>
      </c>
      <c r="IA143" s="96">
        <v>12</v>
      </c>
      <c r="IB143" s="96">
        <v>9</v>
      </c>
      <c r="IC143" s="96">
        <v>14</v>
      </c>
      <c r="ID143" s="96">
        <v>15</v>
      </c>
      <c r="IE143" s="96">
        <v>15</v>
      </c>
      <c r="IF143" s="96">
        <v>13</v>
      </c>
      <c r="IG143" s="96">
        <v>12</v>
      </c>
      <c r="IH143" s="96">
        <v>9</v>
      </c>
      <c r="II143" s="96">
        <v>6</v>
      </c>
      <c r="IJ143" s="96">
        <v>11</v>
      </c>
      <c r="IK143" s="96">
        <v>10</v>
      </c>
      <c r="IL143" s="96">
        <v>11</v>
      </c>
      <c r="IM143" s="96">
        <v>13</v>
      </c>
      <c r="IN143" s="351">
        <f t="shared" si="152"/>
        <v>14</v>
      </c>
      <c r="IO143" s="96">
        <v>15</v>
      </c>
      <c r="IP143" s="96">
        <v>11</v>
      </c>
      <c r="IQ143" s="96">
        <v>11</v>
      </c>
      <c r="IR143" s="96">
        <v>12</v>
      </c>
      <c r="IS143" s="96">
        <v>14</v>
      </c>
      <c r="IT143" s="96">
        <v>19</v>
      </c>
      <c r="IU143" s="96">
        <v>15</v>
      </c>
      <c r="IV143" s="96">
        <v>10</v>
      </c>
      <c r="IW143" s="96">
        <v>8</v>
      </c>
      <c r="IX143" s="96">
        <v>19</v>
      </c>
      <c r="IY143" s="96">
        <v>24</v>
      </c>
      <c r="IZ143" s="96">
        <v>38</v>
      </c>
      <c r="JA143" s="96">
        <v>36</v>
      </c>
      <c r="JB143" s="96">
        <v>30</v>
      </c>
      <c r="JC143" s="96">
        <v>34</v>
      </c>
      <c r="JD143" s="96">
        <v>30</v>
      </c>
      <c r="JE143" s="96">
        <v>48</v>
      </c>
      <c r="JF143" s="353">
        <f t="shared" ref="JF143:JF165" si="158">(JG143+JE143)/2</f>
        <v>49.5</v>
      </c>
      <c r="JG143" s="96">
        <v>51</v>
      </c>
      <c r="JH143" s="96">
        <v>53</v>
      </c>
      <c r="JI143" s="96">
        <v>42</v>
      </c>
      <c r="JJ143" s="96">
        <v>45</v>
      </c>
      <c r="JK143" s="96">
        <v>45</v>
      </c>
      <c r="JL143" s="96">
        <v>51</v>
      </c>
      <c r="JM143" s="96">
        <v>43</v>
      </c>
      <c r="JN143" s="351">
        <f t="shared" ref="JN143:JN165" si="159">(JM143+JO143)/2</f>
        <v>43.5</v>
      </c>
      <c r="JO143" s="96">
        <v>44</v>
      </c>
      <c r="JP143" s="96">
        <v>43</v>
      </c>
      <c r="JQ143" s="96">
        <v>45</v>
      </c>
      <c r="JR143" s="96">
        <v>51</v>
      </c>
      <c r="JS143" s="96">
        <v>47</v>
      </c>
      <c r="JT143" s="96">
        <v>50</v>
      </c>
      <c r="JU143" s="96">
        <v>31</v>
      </c>
      <c r="JV143" s="351">
        <f t="shared" ref="JV143:JV165" si="160">(JU143+JW143)/2</f>
        <v>31.5</v>
      </c>
      <c r="JW143" s="96">
        <v>32</v>
      </c>
      <c r="JX143" s="96">
        <v>30</v>
      </c>
      <c r="JY143" s="96">
        <v>38</v>
      </c>
      <c r="JZ143" s="96">
        <v>39</v>
      </c>
      <c r="KA143" s="96">
        <v>30</v>
      </c>
      <c r="KB143" s="96">
        <v>43</v>
      </c>
      <c r="KC143" s="96">
        <v>41</v>
      </c>
      <c r="KD143" s="96">
        <v>34</v>
      </c>
      <c r="KE143" s="96">
        <v>31</v>
      </c>
      <c r="KF143" s="96">
        <v>32</v>
      </c>
      <c r="KG143" s="96">
        <v>34</v>
      </c>
      <c r="KH143" s="96">
        <v>40</v>
      </c>
      <c r="KI143" s="96">
        <v>28</v>
      </c>
      <c r="KJ143" s="96">
        <v>24</v>
      </c>
      <c r="KK143" s="96">
        <v>15</v>
      </c>
      <c r="KL143" s="96">
        <v>23</v>
      </c>
      <c r="KM143" s="96">
        <v>24</v>
      </c>
      <c r="KN143" s="96">
        <v>24</v>
      </c>
      <c r="KO143" s="96">
        <v>24</v>
      </c>
      <c r="KP143" s="96">
        <v>19</v>
      </c>
      <c r="KQ143" s="96">
        <v>21</v>
      </c>
      <c r="KR143" s="96">
        <v>26</v>
      </c>
      <c r="KS143" s="96">
        <v>26</v>
      </c>
      <c r="KT143" s="96">
        <v>29</v>
      </c>
      <c r="KU143" s="96">
        <v>29</v>
      </c>
      <c r="KV143" s="96">
        <v>27</v>
      </c>
      <c r="KW143" s="96">
        <v>30</v>
      </c>
      <c r="KX143" s="96">
        <v>40</v>
      </c>
      <c r="KY143" s="96">
        <v>40</v>
      </c>
      <c r="KZ143" s="418">
        <f t="shared" ref="KZ143:KZ165" si="161">ROUND(AVERAGE(KP143:KY143,LJ143),0)</f>
        <v>31</v>
      </c>
      <c r="LA143" s="418">
        <f t="shared" ref="LA143:LA165" si="162">ROUND(AVERAGE(KQ143:KY143,LJ143:LK143),0)</f>
        <v>34</v>
      </c>
      <c r="LB143" s="418">
        <f t="shared" ref="LB143:LB165" si="163">ROUND(AVERAGE(KR143:KY143,LJ143:LL143),0)</f>
        <v>37</v>
      </c>
      <c r="LC143" s="418">
        <f t="shared" ref="LC143:LC165" si="164">ROUND(AVERAGE(KS143:KY143,LJ143:LM143),0)</f>
        <v>39</v>
      </c>
      <c r="LD143" s="418">
        <f t="shared" ref="LD143:LD165" si="165">ROUND(AVERAGE(KT143:KY143,LJ143:LN143),0)</f>
        <v>42</v>
      </c>
      <c r="LE143" s="418">
        <f t="shared" ref="LE143:LE165" si="166">ROUND(AVERAGE(KU143:KY143,LJ143:LO143),0)</f>
        <v>44</v>
      </c>
      <c r="LF143" s="418">
        <f t="shared" ref="LF143:LF165" si="167">ROUND(AVERAGE(KV143:KY143,LJ143:LP143),0)</f>
        <v>46</v>
      </c>
      <c r="LG143" s="418">
        <f t="shared" ref="LG143:LG165" si="168">ROUND(AVERAGE(KW143:KY143,LJ143:LQ143),0)</f>
        <v>48</v>
      </c>
      <c r="LH143" s="418">
        <f t="shared" ref="LH143:LH165" si="169">ROUND(AVERAGE(KX143:KY143,LJ143:LR143),0)</f>
        <v>49</v>
      </c>
      <c r="LI143" s="418">
        <f t="shared" ref="LI143:LI165" si="170">ROUND(AVERAGE(KY143,LJ143:LS143),0)</f>
        <v>49</v>
      </c>
      <c r="LJ143" s="96">
        <v>51</v>
      </c>
      <c r="LK143" s="96">
        <v>52</v>
      </c>
      <c r="LL143" s="96">
        <v>57</v>
      </c>
      <c r="LM143" s="96">
        <v>52</v>
      </c>
      <c r="LN143" s="96">
        <v>52</v>
      </c>
      <c r="LO143" s="96">
        <v>52</v>
      </c>
      <c r="LP143" s="96">
        <v>50</v>
      </c>
      <c r="LQ143" s="96">
        <v>47</v>
      </c>
      <c r="LR143" s="96">
        <v>44</v>
      </c>
      <c r="LS143" s="96">
        <v>43</v>
      </c>
      <c r="LT143" s="96">
        <v>57</v>
      </c>
      <c r="LU143" s="96">
        <v>41</v>
      </c>
      <c r="LV143" s="96">
        <v>49</v>
      </c>
      <c r="LW143" s="96">
        <v>58</v>
      </c>
      <c r="LX143" s="96">
        <v>60</v>
      </c>
      <c r="LY143" s="96">
        <v>31</v>
      </c>
      <c r="LZ143" s="96">
        <v>36</v>
      </c>
      <c r="MA143" s="96">
        <v>34</v>
      </c>
      <c r="MB143" s="96">
        <v>42</v>
      </c>
      <c r="MC143" s="96">
        <v>46</v>
      </c>
      <c r="MD143" s="96">
        <v>31</v>
      </c>
      <c r="ME143" s="96">
        <v>30</v>
      </c>
      <c r="MF143" s="96">
        <v>37</v>
      </c>
      <c r="MG143" s="96">
        <v>42</v>
      </c>
      <c r="MH143" s="96">
        <v>30</v>
      </c>
      <c r="MI143" s="96">
        <v>25</v>
      </c>
      <c r="MJ143" s="96">
        <v>23</v>
      </c>
      <c r="MK143" s="96">
        <v>31</v>
      </c>
      <c r="ML143" s="96">
        <v>24</v>
      </c>
      <c r="MM143" s="96">
        <v>28</v>
      </c>
      <c r="MN143" s="96">
        <v>26</v>
      </c>
      <c r="MO143" s="96">
        <v>29</v>
      </c>
      <c r="MP143" s="96">
        <v>32</v>
      </c>
      <c r="MQ143" s="96">
        <v>22</v>
      </c>
      <c r="MR143" s="96">
        <v>26</v>
      </c>
      <c r="MS143" s="96">
        <v>30</v>
      </c>
      <c r="MT143" s="96">
        <v>43</v>
      </c>
      <c r="MU143" s="96">
        <v>29</v>
      </c>
      <c r="MV143" s="96">
        <v>32</v>
      </c>
      <c r="MW143" s="96">
        <v>44</v>
      </c>
      <c r="MX143" s="96">
        <v>41</v>
      </c>
      <c r="MY143" s="96">
        <v>46</v>
      </c>
      <c r="MZ143" s="96">
        <v>32</v>
      </c>
      <c r="NA143" s="96">
        <v>34</v>
      </c>
      <c r="NB143" s="96">
        <v>43</v>
      </c>
      <c r="NC143" s="96">
        <v>43</v>
      </c>
      <c r="ND143" s="96">
        <v>38</v>
      </c>
      <c r="NE143" s="96">
        <v>31</v>
      </c>
      <c r="NF143" s="96">
        <v>44</v>
      </c>
      <c r="NG143" s="96">
        <v>46</v>
      </c>
      <c r="NH143" s="96">
        <v>36</v>
      </c>
      <c r="NI143" s="96">
        <v>40</v>
      </c>
      <c r="NJ143" s="96">
        <v>49</v>
      </c>
      <c r="NK143" s="96">
        <v>57</v>
      </c>
      <c r="NL143" s="96">
        <v>49</v>
      </c>
      <c r="NM143" s="96">
        <v>24</v>
      </c>
      <c r="NN143" s="96">
        <v>23</v>
      </c>
      <c r="NO143" s="96">
        <v>32</v>
      </c>
      <c r="NP143" s="96">
        <v>39</v>
      </c>
      <c r="NQ143" s="96">
        <v>28</v>
      </c>
      <c r="NR143" s="96">
        <v>34</v>
      </c>
      <c r="NS143" s="96">
        <v>41</v>
      </c>
      <c r="NT143" s="96">
        <v>41</v>
      </c>
      <c r="NU143" s="96">
        <v>30</v>
      </c>
      <c r="NV143" s="96">
        <v>26</v>
      </c>
      <c r="NW143" s="96">
        <v>23</v>
      </c>
      <c r="NX143" s="96">
        <v>34</v>
      </c>
      <c r="NY143" s="96">
        <v>30</v>
      </c>
      <c r="NZ143" s="96">
        <v>23</v>
      </c>
      <c r="OA143" s="96">
        <v>27</v>
      </c>
      <c r="OB143" s="96">
        <v>20</v>
      </c>
      <c r="OC143" s="96">
        <v>15</v>
      </c>
      <c r="OD143" s="96">
        <v>16</v>
      </c>
      <c r="OE143" s="96">
        <v>25</v>
      </c>
      <c r="OF143" s="96">
        <v>30</v>
      </c>
      <c r="OG143" s="96">
        <v>29</v>
      </c>
      <c r="OH143" s="96">
        <v>25</v>
      </c>
      <c r="OI143" s="96">
        <v>23</v>
      </c>
      <c r="OJ143" s="96">
        <v>22</v>
      </c>
      <c r="OK143" s="96">
        <v>23</v>
      </c>
      <c r="OL143" s="96">
        <v>26</v>
      </c>
      <c r="OM143" s="96">
        <v>25</v>
      </c>
      <c r="ON143" s="96">
        <v>34</v>
      </c>
      <c r="OO143" s="96">
        <v>33</v>
      </c>
      <c r="OP143" s="96">
        <v>40</v>
      </c>
      <c r="OQ143" s="96">
        <v>31</v>
      </c>
      <c r="OR143" s="96">
        <v>29</v>
      </c>
      <c r="OS143" s="96">
        <v>34</v>
      </c>
      <c r="OT143" s="96">
        <v>35</v>
      </c>
      <c r="OU143" s="96">
        <v>34</v>
      </c>
      <c r="OV143" s="96">
        <v>27</v>
      </c>
      <c r="OW143" s="96">
        <v>26</v>
      </c>
      <c r="OX143" s="96">
        <v>39</v>
      </c>
      <c r="OY143" s="351">
        <f t="shared" si="153"/>
        <v>36</v>
      </c>
      <c r="OZ143" s="96">
        <v>33</v>
      </c>
      <c r="PA143" s="96">
        <v>33</v>
      </c>
      <c r="PB143" s="96">
        <v>45</v>
      </c>
      <c r="PC143" s="96">
        <v>48</v>
      </c>
      <c r="PD143" s="96">
        <v>32</v>
      </c>
      <c r="PE143" s="96">
        <v>31</v>
      </c>
      <c r="PF143" s="96">
        <v>40</v>
      </c>
      <c r="PG143" s="351">
        <f t="shared" si="154"/>
        <v>43.5</v>
      </c>
      <c r="PH143" s="96">
        <v>47</v>
      </c>
      <c r="PI143" s="96">
        <v>38</v>
      </c>
      <c r="PJ143" s="351">
        <f t="shared" si="155"/>
        <v>35.5</v>
      </c>
      <c r="PK143" s="96">
        <v>33</v>
      </c>
      <c r="PL143" s="96">
        <v>37</v>
      </c>
      <c r="PM143" s="96">
        <v>35</v>
      </c>
      <c r="PN143" s="96">
        <v>31</v>
      </c>
      <c r="PO143" s="96">
        <v>28</v>
      </c>
      <c r="PP143" s="96">
        <v>33</v>
      </c>
      <c r="PQ143" s="96">
        <v>26</v>
      </c>
      <c r="PR143" s="96">
        <v>28</v>
      </c>
      <c r="PS143" s="96">
        <v>33</v>
      </c>
      <c r="PT143" s="96">
        <v>35</v>
      </c>
      <c r="PU143" s="96">
        <v>34</v>
      </c>
      <c r="PV143" s="96">
        <v>29</v>
      </c>
      <c r="PW143" s="96">
        <v>35</v>
      </c>
      <c r="PX143" s="96">
        <v>31</v>
      </c>
      <c r="PY143" s="96">
        <v>30</v>
      </c>
      <c r="PZ143" s="96">
        <v>22</v>
      </c>
      <c r="QA143" s="96">
        <v>19</v>
      </c>
      <c r="QB143" s="96">
        <v>27</v>
      </c>
      <c r="QC143" s="96">
        <v>30</v>
      </c>
      <c r="QD143" s="96">
        <v>23</v>
      </c>
      <c r="QE143" s="96">
        <v>24</v>
      </c>
      <c r="QF143" s="96">
        <v>28</v>
      </c>
      <c r="QG143" s="96">
        <v>37</v>
      </c>
      <c r="QH143" s="96">
        <v>31</v>
      </c>
      <c r="QI143" s="96">
        <v>29</v>
      </c>
      <c r="QJ143" s="96">
        <v>30</v>
      </c>
      <c r="QK143" s="96">
        <v>34</v>
      </c>
      <c r="QL143" s="96">
        <v>40</v>
      </c>
      <c r="QM143" s="96">
        <v>36</v>
      </c>
      <c r="QN143" s="96">
        <v>35</v>
      </c>
      <c r="QO143" s="96">
        <v>43</v>
      </c>
      <c r="QP143" s="96">
        <v>49</v>
      </c>
      <c r="QQ143" s="96">
        <v>35</v>
      </c>
      <c r="QR143" s="96">
        <v>35</v>
      </c>
      <c r="QS143" s="96">
        <v>35</v>
      </c>
      <c r="QT143" s="96">
        <v>35</v>
      </c>
      <c r="QU143" s="96">
        <v>39</v>
      </c>
      <c r="QV143" s="96">
        <v>26</v>
      </c>
      <c r="QW143" s="96">
        <v>25</v>
      </c>
      <c r="QX143" s="96">
        <v>41</v>
      </c>
      <c r="QY143" s="96">
        <v>45</v>
      </c>
      <c r="QZ143" s="96">
        <v>38</v>
      </c>
      <c r="RA143" s="96">
        <v>35</v>
      </c>
      <c r="RB143" s="96">
        <v>42</v>
      </c>
      <c r="RC143" s="96">
        <v>45</v>
      </c>
      <c r="RD143" s="96">
        <v>30</v>
      </c>
      <c r="RE143" s="96">
        <v>31</v>
      </c>
      <c r="RF143" s="96">
        <v>43</v>
      </c>
      <c r="RG143" s="96">
        <v>50</v>
      </c>
      <c r="RH143" s="96">
        <v>66</v>
      </c>
      <c r="RI143" s="96">
        <v>35</v>
      </c>
      <c r="RJ143" s="96">
        <v>38</v>
      </c>
      <c r="RK143" s="96">
        <v>46</v>
      </c>
      <c r="RL143" s="96">
        <v>49</v>
      </c>
      <c r="RM143" s="96">
        <v>31</v>
      </c>
      <c r="RN143" s="96">
        <v>34</v>
      </c>
      <c r="RO143" s="96">
        <v>40</v>
      </c>
      <c r="RP143" s="96">
        <v>48</v>
      </c>
      <c r="RQ143" s="96">
        <v>24</v>
      </c>
      <c r="RR143" s="96">
        <v>18</v>
      </c>
      <c r="RS143" s="96">
        <v>23</v>
      </c>
      <c r="RT143" s="96">
        <v>23</v>
      </c>
      <c r="RU143" s="96">
        <v>29</v>
      </c>
      <c r="RV143" s="96">
        <v>23</v>
      </c>
      <c r="RW143" s="96">
        <v>24</v>
      </c>
      <c r="RX143" s="96">
        <v>27</v>
      </c>
      <c r="RY143" s="96">
        <v>32</v>
      </c>
      <c r="RZ143" s="96">
        <v>17</v>
      </c>
      <c r="SA143" s="96">
        <v>19</v>
      </c>
      <c r="SB143" s="96">
        <v>25</v>
      </c>
      <c r="SC143" s="96">
        <v>24</v>
      </c>
      <c r="SD143" s="96">
        <v>24</v>
      </c>
      <c r="SE143" s="96">
        <v>28</v>
      </c>
      <c r="SF143" s="96">
        <v>30</v>
      </c>
      <c r="SG143" s="96">
        <v>40</v>
      </c>
      <c r="SH143" s="96">
        <v>44</v>
      </c>
      <c r="SI143" s="96">
        <v>26</v>
      </c>
      <c r="SJ143" s="96">
        <v>22</v>
      </c>
      <c r="SK143" s="96">
        <v>21</v>
      </c>
      <c r="SL143" s="96">
        <v>30</v>
      </c>
      <c r="SM143" s="96">
        <v>19</v>
      </c>
      <c r="SN143" s="96">
        <v>23</v>
      </c>
      <c r="SO143" s="96">
        <v>29</v>
      </c>
      <c r="SP143" s="96">
        <v>35</v>
      </c>
      <c r="SQ143" s="96">
        <v>34</v>
      </c>
      <c r="SR143" s="96">
        <v>24</v>
      </c>
      <c r="SS143" s="96">
        <v>25</v>
      </c>
      <c r="ST143" s="96">
        <v>37</v>
      </c>
      <c r="SU143" s="96">
        <v>44</v>
      </c>
      <c r="SV143" s="96">
        <v>22</v>
      </c>
      <c r="SW143" s="96">
        <v>27</v>
      </c>
      <c r="SX143" s="96">
        <v>31</v>
      </c>
      <c r="SY143" s="96">
        <v>33</v>
      </c>
      <c r="SZ143" s="96">
        <v>24</v>
      </c>
      <c r="TA143" s="96">
        <v>19</v>
      </c>
      <c r="TB143" s="96">
        <v>20</v>
      </c>
      <c r="TC143" s="96">
        <v>25</v>
      </c>
      <c r="TD143" s="96">
        <v>27</v>
      </c>
      <c r="TE143" s="96">
        <v>17</v>
      </c>
      <c r="TF143" s="96">
        <v>20</v>
      </c>
      <c r="TG143" s="96">
        <v>27</v>
      </c>
      <c r="TH143" s="96">
        <v>29</v>
      </c>
      <c r="TI143" s="96">
        <v>11</v>
      </c>
      <c r="TJ143" s="96">
        <v>9</v>
      </c>
      <c r="TK143" s="96">
        <v>7</v>
      </c>
      <c r="TL143" s="96">
        <v>10</v>
      </c>
      <c r="TM143" s="96">
        <v>8</v>
      </c>
      <c r="TN143" s="96">
        <v>7</v>
      </c>
      <c r="TO143" s="96">
        <v>11</v>
      </c>
      <c r="TP143" s="96">
        <v>17</v>
      </c>
      <c r="TQ143" s="96">
        <v>16</v>
      </c>
      <c r="TR143" s="96">
        <v>18</v>
      </c>
      <c r="TS143" s="96">
        <v>18</v>
      </c>
      <c r="TT143" s="96">
        <v>16</v>
      </c>
      <c r="TU143" s="96">
        <v>16</v>
      </c>
      <c r="TV143" s="96">
        <v>6</v>
      </c>
      <c r="TW143" s="96">
        <v>6</v>
      </c>
      <c r="TX143" s="96">
        <v>6</v>
      </c>
      <c r="TY143" s="96">
        <v>6</v>
      </c>
      <c r="TZ143" s="96">
        <v>5</v>
      </c>
      <c r="UA143" s="96">
        <v>7</v>
      </c>
      <c r="UB143" s="96">
        <v>7</v>
      </c>
      <c r="UC143" s="96">
        <v>8</v>
      </c>
      <c r="UD143" s="96">
        <v>3</v>
      </c>
      <c r="UE143" s="96">
        <v>5</v>
      </c>
      <c r="UF143" s="96">
        <v>6</v>
      </c>
      <c r="UG143" s="96">
        <v>9</v>
      </c>
      <c r="UH143" s="96">
        <v>11</v>
      </c>
      <c r="UI143" s="96">
        <v>11</v>
      </c>
      <c r="UJ143" s="96">
        <v>7</v>
      </c>
      <c r="UK143" s="96">
        <v>8</v>
      </c>
      <c r="UL143" s="96">
        <v>8</v>
      </c>
      <c r="UM143" s="96">
        <v>4</v>
      </c>
      <c r="UN143" s="96">
        <v>6</v>
      </c>
      <c r="UO143" s="96">
        <v>9</v>
      </c>
      <c r="UP143" s="96">
        <v>15</v>
      </c>
      <c r="UQ143" s="96">
        <v>23</v>
      </c>
      <c r="UR143" s="96">
        <v>15</v>
      </c>
      <c r="US143" s="96">
        <v>14</v>
      </c>
      <c r="UT143" s="96">
        <v>15</v>
      </c>
      <c r="UU143" s="96">
        <v>13</v>
      </c>
      <c r="UV143" s="96">
        <v>9</v>
      </c>
      <c r="UW143" s="96">
        <v>8</v>
      </c>
      <c r="UX143" s="96">
        <v>11</v>
      </c>
      <c r="UY143" s="96">
        <v>11</v>
      </c>
      <c r="UZ143" s="96">
        <v>5</v>
      </c>
      <c r="VA143" s="96">
        <v>7</v>
      </c>
      <c r="VB143" s="96">
        <v>7</v>
      </c>
      <c r="VC143" s="96">
        <v>6</v>
      </c>
      <c r="VD143" s="96">
        <v>10</v>
      </c>
      <c r="VE143" s="96">
        <v>10</v>
      </c>
      <c r="VF143" s="96">
        <v>12</v>
      </c>
      <c r="VG143" s="96">
        <v>15</v>
      </c>
      <c r="VH143" s="96">
        <v>17</v>
      </c>
      <c r="VI143" s="96">
        <v>11</v>
      </c>
      <c r="VJ143" s="96">
        <v>7</v>
      </c>
      <c r="VK143" s="96">
        <v>4</v>
      </c>
      <c r="VL143" s="96">
        <v>5</v>
      </c>
      <c r="VM143" s="96">
        <v>8</v>
      </c>
      <c r="VN143" s="96">
        <v>9</v>
      </c>
      <c r="VO143" s="96">
        <v>11</v>
      </c>
      <c r="VP143" s="96">
        <v>9</v>
      </c>
      <c r="VQ143" s="96">
        <v>10</v>
      </c>
      <c r="VR143" s="96">
        <v>9</v>
      </c>
      <c r="VS143" s="96">
        <v>16</v>
      </c>
      <c r="VT143" s="96">
        <v>13</v>
      </c>
      <c r="VU143" s="96">
        <v>12</v>
      </c>
      <c r="VV143" s="96">
        <v>10</v>
      </c>
      <c r="VW143" s="96">
        <v>13</v>
      </c>
      <c r="VX143" s="96">
        <v>16</v>
      </c>
      <c r="VY143" s="96">
        <v>22</v>
      </c>
      <c r="VZ143" s="96">
        <v>29</v>
      </c>
      <c r="WA143" s="96">
        <v>42</v>
      </c>
      <c r="WB143" s="96">
        <v>50</v>
      </c>
      <c r="WC143" s="96">
        <v>60</v>
      </c>
      <c r="WD143" s="96">
        <v>66</v>
      </c>
      <c r="WE143" s="96">
        <v>69</v>
      </c>
      <c r="WF143" s="96">
        <v>66</v>
      </c>
      <c r="WG143" s="96">
        <v>71</v>
      </c>
      <c r="WH143" s="96">
        <v>75</v>
      </c>
      <c r="WI143" s="96">
        <v>78</v>
      </c>
      <c r="WJ143" s="96">
        <v>178</v>
      </c>
      <c r="WK143" s="96">
        <v>163</v>
      </c>
      <c r="WL143" s="96">
        <v>153</v>
      </c>
      <c r="WM143" s="96">
        <v>191</v>
      </c>
      <c r="WN143" s="96">
        <v>154</v>
      </c>
      <c r="WO143" s="96">
        <v>160</v>
      </c>
      <c r="WP143" s="96">
        <v>166</v>
      </c>
      <c r="WQ143" s="96">
        <v>154</v>
      </c>
      <c r="WR143" s="96">
        <v>162</v>
      </c>
      <c r="WS143" s="96">
        <v>165</v>
      </c>
      <c r="WT143" s="96">
        <v>168</v>
      </c>
      <c r="WU143" s="96">
        <v>165</v>
      </c>
      <c r="WV143" s="96">
        <v>137</v>
      </c>
      <c r="WW143" s="96">
        <v>136</v>
      </c>
      <c r="WX143" s="96">
        <v>145</v>
      </c>
      <c r="WY143" s="96">
        <v>150</v>
      </c>
      <c r="WZ143" s="96">
        <v>152</v>
      </c>
      <c r="XA143" s="96">
        <v>137</v>
      </c>
      <c r="XB143" s="96">
        <v>147</v>
      </c>
      <c r="XC143" s="96">
        <v>150</v>
      </c>
      <c r="XD143" s="96">
        <v>156</v>
      </c>
      <c r="XE143" s="96">
        <v>153</v>
      </c>
      <c r="XF143" s="96">
        <v>158</v>
      </c>
      <c r="XG143" s="96">
        <v>155</v>
      </c>
      <c r="XH143" s="96">
        <v>156</v>
      </c>
      <c r="XI143" s="96">
        <v>152</v>
      </c>
      <c r="XJ143" s="96">
        <v>147</v>
      </c>
      <c r="XK143" s="96">
        <v>153</v>
      </c>
    </row>
    <row r="144" spans="1:635" x14ac:dyDescent="0.2">
      <c r="A144" s="327"/>
      <c r="B144" s="166">
        <v>3</v>
      </c>
      <c r="C144" s="394">
        <f t="shared" ca="1" si="151"/>
        <v>120</v>
      </c>
      <c r="D144" s="395">
        <f t="shared" ca="1" si="156"/>
        <v>0.90909090909090906</v>
      </c>
      <c r="E144" s="417">
        <f t="shared" ca="1" si="157"/>
        <v>20</v>
      </c>
      <c r="F144" s="396"/>
      <c r="G144" s="96">
        <v>1</v>
      </c>
      <c r="H144" s="96">
        <v>3</v>
      </c>
      <c r="I144" s="351">
        <v>3.5</v>
      </c>
      <c r="J144" s="96">
        <v>4</v>
      </c>
      <c r="K144" s="96">
        <v>2</v>
      </c>
      <c r="L144" s="96">
        <v>1</v>
      </c>
      <c r="M144" s="96">
        <v>4</v>
      </c>
      <c r="N144" s="96">
        <v>5</v>
      </c>
      <c r="O144" s="96">
        <v>4</v>
      </c>
      <c r="P144" s="96">
        <v>2</v>
      </c>
      <c r="Q144" s="96">
        <v>0</v>
      </c>
      <c r="R144" s="96">
        <v>1</v>
      </c>
      <c r="S144" s="96">
        <v>3</v>
      </c>
      <c r="T144" s="96">
        <v>3</v>
      </c>
      <c r="U144" s="96">
        <v>5</v>
      </c>
      <c r="V144" s="96">
        <v>6</v>
      </c>
      <c r="W144" s="96">
        <v>6</v>
      </c>
      <c r="X144" s="96">
        <v>2</v>
      </c>
      <c r="Y144" s="96">
        <v>1</v>
      </c>
      <c r="Z144" s="96">
        <v>1</v>
      </c>
      <c r="AA144" s="96">
        <v>1</v>
      </c>
      <c r="AB144" s="96">
        <v>1</v>
      </c>
      <c r="AC144" s="96">
        <v>0</v>
      </c>
      <c r="AD144" s="96">
        <v>1</v>
      </c>
      <c r="AE144" s="96">
        <v>2</v>
      </c>
      <c r="AF144" s="96">
        <v>3</v>
      </c>
      <c r="AG144" s="96">
        <v>1</v>
      </c>
      <c r="AH144" s="96">
        <v>0</v>
      </c>
      <c r="AI144" s="96">
        <v>0</v>
      </c>
      <c r="AJ144" s="96">
        <v>0</v>
      </c>
      <c r="AK144" s="96">
        <v>0</v>
      </c>
      <c r="AL144" s="96">
        <v>1</v>
      </c>
      <c r="AM144" s="96">
        <v>2</v>
      </c>
      <c r="AN144" s="96">
        <v>1</v>
      </c>
      <c r="AO144" s="96">
        <v>1</v>
      </c>
      <c r="AP144" s="353">
        <v>0.5</v>
      </c>
      <c r="AQ144" s="96">
        <v>0</v>
      </c>
      <c r="AR144" s="96">
        <v>1</v>
      </c>
      <c r="AS144" s="96">
        <v>1</v>
      </c>
      <c r="AT144" s="96">
        <v>1</v>
      </c>
      <c r="AU144" s="96">
        <v>0</v>
      </c>
      <c r="AV144" s="96">
        <v>0</v>
      </c>
      <c r="AW144" s="148">
        <v>0</v>
      </c>
      <c r="AX144" s="148">
        <v>0</v>
      </c>
      <c r="AY144" s="148">
        <v>2</v>
      </c>
      <c r="AZ144" s="148">
        <v>1</v>
      </c>
      <c r="BA144" s="148">
        <v>1</v>
      </c>
      <c r="BB144" s="148">
        <v>1</v>
      </c>
      <c r="BC144" s="148">
        <v>2</v>
      </c>
      <c r="BD144" s="148">
        <v>2</v>
      </c>
      <c r="BE144" s="148">
        <v>3</v>
      </c>
      <c r="BF144" s="148">
        <v>3</v>
      </c>
      <c r="BG144" s="96">
        <v>1</v>
      </c>
      <c r="BH144" s="96">
        <v>1</v>
      </c>
      <c r="BI144" s="96">
        <v>1</v>
      </c>
      <c r="BJ144" s="96">
        <v>2</v>
      </c>
      <c r="BK144" s="96">
        <v>3</v>
      </c>
      <c r="BL144" s="96">
        <v>3</v>
      </c>
      <c r="BM144" s="96">
        <v>1</v>
      </c>
      <c r="BN144" s="96">
        <v>2</v>
      </c>
      <c r="BO144" s="96">
        <v>2</v>
      </c>
      <c r="BP144" s="96">
        <v>2</v>
      </c>
      <c r="BQ144" s="96">
        <v>6</v>
      </c>
      <c r="BR144" s="96">
        <v>4</v>
      </c>
      <c r="BS144" s="355">
        <v>5</v>
      </c>
      <c r="BT144" s="96">
        <v>2</v>
      </c>
      <c r="BU144" s="96">
        <v>3</v>
      </c>
      <c r="BV144" s="96">
        <v>3</v>
      </c>
      <c r="BW144" s="96">
        <v>1</v>
      </c>
      <c r="BX144" s="96">
        <v>0</v>
      </c>
      <c r="BY144" s="96">
        <v>2</v>
      </c>
      <c r="BZ144" s="96">
        <v>3</v>
      </c>
      <c r="CA144" s="96">
        <v>1</v>
      </c>
      <c r="CB144" s="96">
        <v>0</v>
      </c>
      <c r="CC144" s="96">
        <v>1</v>
      </c>
      <c r="CD144" s="96">
        <v>2</v>
      </c>
      <c r="CE144" s="96">
        <v>1</v>
      </c>
      <c r="CF144" s="96">
        <v>2</v>
      </c>
      <c r="CG144" s="96">
        <v>1</v>
      </c>
      <c r="CH144" s="96">
        <v>1</v>
      </c>
      <c r="CI144" s="96">
        <v>0</v>
      </c>
      <c r="CJ144" s="96">
        <v>1</v>
      </c>
      <c r="CK144" s="96">
        <v>2</v>
      </c>
      <c r="CL144" s="96">
        <v>2</v>
      </c>
      <c r="CM144" s="96">
        <v>4</v>
      </c>
      <c r="CN144" s="96">
        <v>5</v>
      </c>
      <c r="CO144" s="96">
        <v>3</v>
      </c>
      <c r="CP144" s="96">
        <v>2</v>
      </c>
      <c r="CQ144" s="96">
        <v>2</v>
      </c>
      <c r="CR144" s="96">
        <v>2</v>
      </c>
      <c r="CS144" s="96">
        <v>3</v>
      </c>
      <c r="CT144" s="96">
        <v>0</v>
      </c>
      <c r="CU144" s="96">
        <v>1</v>
      </c>
      <c r="CV144" s="96">
        <v>1</v>
      </c>
      <c r="CW144" s="96">
        <v>2</v>
      </c>
      <c r="CX144" s="96">
        <v>0</v>
      </c>
      <c r="CY144" s="96">
        <v>0</v>
      </c>
      <c r="CZ144" s="96">
        <v>0</v>
      </c>
      <c r="DA144" s="96">
        <v>0</v>
      </c>
      <c r="DB144" s="96">
        <v>1</v>
      </c>
      <c r="DC144" s="96">
        <v>2</v>
      </c>
      <c r="DD144" s="96">
        <v>2</v>
      </c>
      <c r="DE144" s="96">
        <v>2</v>
      </c>
      <c r="DF144" s="96">
        <v>2</v>
      </c>
      <c r="DG144" s="96">
        <v>2</v>
      </c>
      <c r="DH144" s="96">
        <v>2</v>
      </c>
      <c r="DI144" s="96">
        <v>1</v>
      </c>
      <c r="DJ144" s="96">
        <v>1</v>
      </c>
      <c r="DK144" s="96">
        <v>3</v>
      </c>
      <c r="DL144" s="96">
        <v>1</v>
      </c>
      <c r="DM144" s="96">
        <v>1</v>
      </c>
      <c r="DN144" s="96">
        <v>2</v>
      </c>
      <c r="DO144" s="96">
        <v>3</v>
      </c>
      <c r="DP144" s="96">
        <v>2</v>
      </c>
      <c r="DQ144" s="96">
        <v>2</v>
      </c>
      <c r="DR144" s="96">
        <v>2</v>
      </c>
      <c r="DS144" s="96">
        <v>1</v>
      </c>
      <c r="DT144" s="398">
        <v>0</v>
      </c>
      <c r="DU144" s="398">
        <v>0</v>
      </c>
      <c r="DV144" s="397">
        <v>1</v>
      </c>
      <c r="DW144" s="397">
        <v>2</v>
      </c>
      <c r="DX144" s="398">
        <v>1</v>
      </c>
      <c r="DY144" s="96">
        <v>0</v>
      </c>
      <c r="DZ144" s="96">
        <v>1</v>
      </c>
      <c r="EA144" s="96">
        <v>1</v>
      </c>
      <c r="EB144" s="96">
        <v>0</v>
      </c>
      <c r="EC144" s="96">
        <v>0</v>
      </c>
      <c r="ED144" s="96">
        <v>2</v>
      </c>
      <c r="EE144" s="96">
        <v>2</v>
      </c>
      <c r="EF144" s="96">
        <v>2</v>
      </c>
      <c r="EG144" s="96">
        <v>4</v>
      </c>
      <c r="EH144" s="96">
        <v>0</v>
      </c>
      <c r="EI144" s="96">
        <v>3</v>
      </c>
      <c r="EJ144" s="96">
        <v>2</v>
      </c>
      <c r="EK144" s="96">
        <v>1</v>
      </c>
      <c r="EL144" s="96">
        <v>2</v>
      </c>
      <c r="EM144" s="96">
        <v>3</v>
      </c>
      <c r="EN144" s="96">
        <v>5</v>
      </c>
      <c r="EO144" s="96">
        <v>4</v>
      </c>
      <c r="EP144" s="96">
        <v>2</v>
      </c>
      <c r="EQ144" s="96">
        <v>1</v>
      </c>
      <c r="ER144" s="96">
        <v>2</v>
      </c>
      <c r="ES144" s="96">
        <v>2</v>
      </c>
      <c r="ET144" s="96">
        <v>0</v>
      </c>
      <c r="EU144" s="96">
        <v>0</v>
      </c>
      <c r="EV144" s="96">
        <v>2</v>
      </c>
      <c r="EW144" s="96">
        <v>1</v>
      </c>
      <c r="EX144" s="96">
        <v>0</v>
      </c>
      <c r="EY144" s="96">
        <v>3</v>
      </c>
      <c r="EZ144" s="96">
        <v>1</v>
      </c>
      <c r="FA144" s="96">
        <v>1</v>
      </c>
      <c r="FB144" s="96">
        <v>0</v>
      </c>
      <c r="FC144" s="96">
        <v>1</v>
      </c>
      <c r="FD144" s="96">
        <v>2</v>
      </c>
      <c r="FE144" s="96">
        <v>5</v>
      </c>
      <c r="FF144" s="96">
        <v>4</v>
      </c>
      <c r="FG144" s="96">
        <v>3</v>
      </c>
      <c r="FH144" s="96">
        <v>2</v>
      </c>
      <c r="FI144" s="96">
        <v>1</v>
      </c>
      <c r="FJ144" s="96">
        <v>1</v>
      </c>
      <c r="FK144" s="96">
        <v>2</v>
      </c>
      <c r="FL144" s="96">
        <v>0</v>
      </c>
      <c r="FM144" s="96">
        <v>1</v>
      </c>
      <c r="FN144" s="96">
        <v>2</v>
      </c>
      <c r="FO144" s="96">
        <v>1</v>
      </c>
      <c r="FP144" s="96">
        <v>2</v>
      </c>
      <c r="FQ144" s="96">
        <v>1</v>
      </c>
      <c r="FR144" s="96">
        <v>0</v>
      </c>
      <c r="FS144" s="96">
        <v>2</v>
      </c>
      <c r="FT144" s="96">
        <v>3</v>
      </c>
      <c r="FU144" s="398">
        <v>3</v>
      </c>
      <c r="FV144" s="398">
        <v>10</v>
      </c>
      <c r="FW144" s="397">
        <v>8</v>
      </c>
      <c r="FX144" s="397">
        <v>3</v>
      </c>
      <c r="FY144" s="398">
        <v>2</v>
      </c>
      <c r="FZ144" s="96">
        <v>4</v>
      </c>
      <c r="GA144" s="96">
        <v>6</v>
      </c>
      <c r="GB144" s="96">
        <v>5</v>
      </c>
      <c r="GC144" s="96">
        <v>2</v>
      </c>
      <c r="GD144" s="96">
        <v>2</v>
      </c>
      <c r="GE144" s="96">
        <v>2</v>
      </c>
      <c r="GF144" s="96">
        <v>6</v>
      </c>
      <c r="GG144" s="96">
        <v>5</v>
      </c>
      <c r="GH144" s="96">
        <v>5</v>
      </c>
      <c r="GI144" s="96">
        <v>7</v>
      </c>
      <c r="GJ144" s="96">
        <v>3</v>
      </c>
      <c r="GK144" s="96">
        <v>5</v>
      </c>
      <c r="GL144" s="96">
        <v>0</v>
      </c>
      <c r="GM144" s="96">
        <v>0</v>
      </c>
      <c r="GN144" s="96">
        <v>1</v>
      </c>
      <c r="GO144" s="96">
        <v>2</v>
      </c>
      <c r="GP144" s="96">
        <v>4</v>
      </c>
      <c r="GQ144" s="96">
        <v>2</v>
      </c>
      <c r="GR144" s="96">
        <v>2</v>
      </c>
      <c r="GS144" s="96">
        <v>5</v>
      </c>
      <c r="GT144" s="96">
        <v>3</v>
      </c>
      <c r="GU144" s="96">
        <v>1</v>
      </c>
      <c r="GV144" s="96">
        <v>3</v>
      </c>
      <c r="GW144" s="96">
        <v>6</v>
      </c>
      <c r="GX144" s="96">
        <v>8</v>
      </c>
      <c r="GY144" s="96">
        <v>0</v>
      </c>
      <c r="GZ144" s="96">
        <v>2</v>
      </c>
      <c r="HA144" s="96">
        <v>4</v>
      </c>
      <c r="HB144" s="96">
        <v>6</v>
      </c>
      <c r="HC144" s="96">
        <v>5</v>
      </c>
      <c r="HD144" s="96">
        <v>3</v>
      </c>
      <c r="HE144" s="96">
        <v>1</v>
      </c>
      <c r="HF144" s="96">
        <v>5</v>
      </c>
      <c r="HG144" s="96">
        <v>3</v>
      </c>
      <c r="HH144" s="96">
        <v>2</v>
      </c>
      <c r="HI144" s="96">
        <v>5</v>
      </c>
      <c r="HJ144" s="96">
        <v>4</v>
      </c>
      <c r="HK144" s="96">
        <v>3</v>
      </c>
      <c r="HL144" s="96">
        <v>1</v>
      </c>
      <c r="HM144" s="96">
        <v>4</v>
      </c>
      <c r="HN144" s="96">
        <v>2</v>
      </c>
      <c r="HO144" s="96">
        <v>1</v>
      </c>
      <c r="HP144" s="96">
        <v>1</v>
      </c>
      <c r="HQ144" s="96">
        <v>1</v>
      </c>
      <c r="HR144" s="96">
        <v>1</v>
      </c>
      <c r="HS144" s="96">
        <v>3</v>
      </c>
      <c r="HT144" s="96">
        <v>4</v>
      </c>
      <c r="HU144" s="96">
        <v>2</v>
      </c>
      <c r="HV144" s="96">
        <v>0</v>
      </c>
      <c r="HW144" s="96">
        <v>3</v>
      </c>
      <c r="HX144" s="96">
        <v>5</v>
      </c>
      <c r="HY144" s="96">
        <v>1</v>
      </c>
      <c r="HZ144" s="96">
        <v>0</v>
      </c>
      <c r="IA144" s="96">
        <v>1</v>
      </c>
      <c r="IB144" s="96">
        <v>5</v>
      </c>
      <c r="IC144" s="96">
        <v>2</v>
      </c>
      <c r="ID144" s="96">
        <v>1</v>
      </c>
      <c r="IE144" s="96">
        <v>3</v>
      </c>
      <c r="IF144" s="96">
        <v>6</v>
      </c>
      <c r="IG144" s="96">
        <v>3</v>
      </c>
      <c r="IH144" s="96">
        <v>6</v>
      </c>
      <c r="II144" s="96">
        <v>8</v>
      </c>
      <c r="IJ144" s="96">
        <v>6</v>
      </c>
      <c r="IK144" s="96">
        <v>6</v>
      </c>
      <c r="IL144" s="96">
        <v>8</v>
      </c>
      <c r="IM144" s="96">
        <v>11</v>
      </c>
      <c r="IN144" s="351">
        <f t="shared" si="152"/>
        <v>10</v>
      </c>
      <c r="IO144" s="96">
        <v>9</v>
      </c>
      <c r="IP144" s="96">
        <v>10</v>
      </c>
      <c r="IQ144" s="96">
        <v>10</v>
      </c>
      <c r="IR144" s="96">
        <v>10</v>
      </c>
      <c r="IS144" s="96">
        <v>9</v>
      </c>
      <c r="IT144" s="96">
        <v>9</v>
      </c>
      <c r="IU144" s="96">
        <v>12</v>
      </c>
      <c r="IV144" s="96">
        <v>13</v>
      </c>
      <c r="IW144" s="96">
        <v>13</v>
      </c>
      <c r="IX144" s="96">
        <v>11</v>
      </c>
      <c r="IY144" s="96">
        <v>10</v>
      </c>
      <c r="IZ144" s="96">
        <v>15</v>
      </c>
      <c r="JA144" s="96">
        <v>14</v>
      </c>
      <c r="JB144" s="96">
        <v>16</v>
      </c>
      <c r="JC144" s="96">
        <v>18</v>
      </c>
      <c r="JD144" s="96">
        <v>14</v>
      </c>
      <c r="JE144" s="96">
        <v>8</v>
      </c>
      <c r="JF144" s="353">
        <f t="shared" si="158"/>
        <v>9</v>
      </c>
      <c r="JG144" s="96">
        <v>10</v>
      </c>
      <c r="JH144" s="96">
        <v>9</v>
      </c>
      <c r="JI144" s="96">
        <v>9</v>
      </c>
      <c r="JJ144" s="96">
        <v>7</v>
      </c>
      <c r="JK144" s="96">
        <v>9</v>
      </c>
      <c r="JL144" s="96">
        <v>10</v>
      </c>
      <c r="JM144" s="96">
        <v>7</v>
      </c>
      <c r="JN144" s="351">
        <f t="shared" si="159"/>
        <v>5.5</v>
      </c>
      <c r="JO144" s="96">
        <v>4</v>
      </c>
      <c r="JP144" s="96">
        <v>3</v>
      </c>
      <c r="JQ144" s="96">
        <v>4</v>
      </c>
      <c r="JR144" s="96">
        <v>5</v>
      </c>
      <c r="JS144" s="96">
        <v>7</v>
      </c>
      <c r="JT144" s="96">
        <v>6</v>
      </c>
      <c r="JU144" s="96">
        <v>7</v>
      </c>
      <c r="JV144" s="351">
        <f t="shared" si="160"/>
        <v>7.5</v>
      </c>
      <c r="JW144" s="96">
        <v>8</v>
      </c>
      <c r="JX144" s="96">
        <v>10</v>
      </c>
      <c r="JY144" s="96">
        <v>9</v>
      </c>
      <c r="JZ144" s="96">
        <v>10</v>
      </c>
      <c r="KA144" s="96">
        <v>13</v>
      </c>
      <c r="KB144" s="96">
        <v>20</v>
      </c>
      <c r="KC144" s="96">
        <v>12</v>
      </c>
      <c r="KD144" s="96">
        <v>6</v>
      </c>
      <c r="KE144" s="96">
        <v>5</v>
      </c>
      <c r="KF144" s="96">
        <v>9</v>
      </c>
      <c r="KG144" s="96">
        <v>8</v>
      </c>
      <c r="KH144" s="96">
        <v>4</v>
      </c>
      <c r="KI144" s="96">
        <v>4</v>
      </c>
      <c r="KJ144" s="96">
        <v>2</v>
      </c>
      <c r="KK144" s="96">
        <v>4</v>
      </c>
      <c r="KL144" s="96">
        <v>2</v>
      </c>
      <c r="KM144" s="96">
        <v>2</v>
      </c>
      <c r="KN144" s="96">
        <v>4</v>
      </c>
      <c r="KO144" s="96">
        <v>5</v>
      </c>
      <c r="KP144" s="96">
        <v>5</v>
      </c>
      <c r="KQ144" s="96">
        <v>5</v>
      </c>
      <c r="KR144" s="96">
        <v>7</v>
      </c>
      <c r="KS144" s="96">
        <v>8</v>
      </c>
      <c r="KT144" s="96">
        <v>10</v>
      </c>
      <c r="KU144" s="96">
        <v>9</v>
      </c>
      <c r="KV144" s="96">
        <v>10</v>
      </c>
      <c r="KW144" s="96">
        <v>16</v>
      </c>
      <c r="KX144" s="96">
        <v>26</v>
      </c>
      <c r="KY144" s="96">
        <v>28</v>
      </c>
      <c r="KZ144" s="418">
        <f t="shared" si="161"/>
        <v>13</v>
      </c>
      <c r="LA144" s="418">
        <f t="shared" si="162"/>
        <v>15</v>
      </c>
      <c r="LB144" s="418">
        <f t="shared" si="163"/>
        <v>16</v>
      </c>
      <c r="LC144" s="418">
        <f t="shared" si="164"/>
        <v>17</v>
      </c>
      <c r="LD144" s="418">
        <f t="shared" si="165"/>
        <v>18</v>
      </c>
      <c r="LE144" s="418">
        <f t="shared" si="166"/>
        <v>19</v>
      </c>
      <c r="LF144" s="418">
        <f t="shared" si="167"/>
        <v>21</v>
      </c>
      <c r="LG144" s="418">
        <f t="shared" si="168"/>
        <v>21</v>
      </c>
      <c r="LH144" s="418">
        <f t="shared" si="169"/>
        <v>22</v>
      </c>
      <c r="LI144" s="418">
        <f t="shared" si="170"/>
        <v>22</v>
      </c>
      <c r="LJ144" s="96">
        <v>21</v>
      </c>
      <c r="LK144" s="96">
        <v>23</v>
      </c>
      <c r="LL144" s="96">
        <v>20</v>
      </c>
      <c r="LM144" s="96">
        <v>19</v>
      </c>
      <c r="LN144" s="96">
        <v>20</v>
      </c>
      <c r="LO144" s="96">
        <v>20</v>
      </c>
      <c r="LP144" s="96">
        <v>24</v>
      </c>
      <c r="LQ144" s="96">
        <v>19</v>
      </c>
      <c r="LR144" s="96">
        <v>23</v>
      </c>
      <c r="LS144" s="96">
        <v>24</v>
      </c>
      <c r="LT144" s="96">
        <v>20</v>
      </c>
      <c r="LU144" s="96">
        <v>11</v>
      </c>
      <c r="LV144" s="96">
        <v>14</v>
      </c>
      <c r="LW144" s="96">
        <v>13</v>
      </c>
      <c r="LX144" s="96">
        <v>18</v>
      </c>
      <c r="LY144" s="96">
        <v>9</v>
      </c>
      <c r="LZ144" s="96">
        <v>12</v>
      </c>
      <c r="MA144" s="96">
        <v>11</v>
      </c>
      <c r="MB144" s="96">
        <v>16</v>
      </c>
      <c r="MC144" s="96">
        <v>13</v>
      </c>
      <c r="MD144" s="96">
        <v>9</v>
      </c>
      <c r="ME144" s="96">
        <v>10</v>
      </c>
      <c r="MF144" s="96">
        <v>12</v>
      </c>
      <c r="MG144" s="96">
        <v>17</v>
      </c>
      <c r="MH144" s="96">
        <v>4</v>
      </c>
      <c r="MI144" s="96">
        <v>13</v>
      </c>
      <c r="MJ144" s="96">
        <v>16</v>
      </c>
      <c r="MK144" s="96">
        <v>21</v>
      </c>
      <c r="ML144" s="96">
        <v>6</v>
      </c>
      <c r="MM144" s="96">
        <v>9</v>
      </c>
      <c r="MN144" s="96">
        <v>10</v>
      </c>
      <c r="MO144" s="96">
        <v>13</v>
      </c>
      <c r="MP144" s="96">
        <v>12</v>
      </c>
      <c r="MQ144" s="96">
        <v>9</v>
      </c>
      <c r="MR144" s="96">
        <v>12</v>
      </c>
      <c r="MS144" s="96">
        <v>13</v>
      </c>
      <c r="MT144" s="96">
        <v>12</v>
      </c>
      <c r="MU144" s="96">
        <v>7</v>
      </c>
      <c r="MV144" s="96">
        <v>8</v>
      </c>
      <c r="MW144" s="96">
        <v>8</v>
      </c>
      <c r="MX144" s="96">
        <v>12</v>
      </c>
      <c r="MY144" s="96">
        <v>15</v>
      </c>
      <c r="MZ144" s="96">
        <v>9</v>
      </c>
      <c r="NA144" s="96">
        <v>9</v>
      </c>
      <c r="NB144" s="96">
        <v>15</v>
      </c>
      <c r="NC144" s="96">
        <v>13</v>
      </c>
      <c r="ND144" s="96">
        <v>6</v>
      </c>
      <c r="NE144" s="96">
        <v>10</v>
      </c>
      <c r="NF144" s="96">
        <v>20</v>
      </c>
      <c r="NG144" s="96">
        <v>20</v>
      </c>
      <c r="NH144" s="96">
        <v>7</v>
      </c>
      <c r="NI144" s="96">
        <v>6</v>
      </c>
      <c r="NJ144" s="96">
        <v>12</v>
      </c>
      <c r="NK144" s="96">
        <v>9</v>
      </c>
      <c r="NL144" s="96">
        <v>16</v>
      </c>
      <c r="NM144" s="96">
        <v>10</v>
      </c>
      <c r="NN144" s="96">
        <v>13</v>
      </c>
      <c r="NO144" s="96">
        <v>22</v>
      </c>
      <c r="NP144" s="96">
        <v>20</v>
      </c>
      <c r="NQ144" s="96">
        <v>11</v>
      </c>
      <c r="NR144" s="96">
        <v>15</v>
      </c>
      <c r="NS144" s="96">
        <v>15</v>
      </c>
      <c r="NT144" s="96">
        <v>15</v>
      </c>
      <c r="NU144" s="96">
        <v>7</v>
      </c>
      <c r="NV144" s="96">
        <v>8</v>
      </c>
      <c r="NW144" s="96">
        <v>13</v>
      </c>
      <c r="NX144" s="96">
        <v>12</v>
      </c>
      <c r="NY144" s="96">
        <v>15</v>
      </c>
      <c r="NZ144" s="96">
        <v>0</v>
      </c>
      <c r="OA144" s="96">
        <v>2</v>
      </c>
      <c r="OB144" s="96">
        <v>5</v>
      </c>
      <c r="OC144" s="96">
        <v>7</v>
      </c>
      <c r="OD144" s="96">
        <v>3</v>
      </c>
      <c r="OE144" s="96">
        <v>6</v>
      </c>
      <c r="OF144" s="96">
        <v>6</v>
      </c>
      <c r="OG144" s="96">
        <v>8</v>
      </c>
      <c r="OH144" s="96">
        <v>0</v>
      </c>
      <c r="OI144" s="96">
        <v>6</v>
      </c>
      <c r="OJ144" s="96">
        <v>6</v>
      </c>
      <c r="OK144" s="96">
        <v>6</v>
      </c>
      <c r="OL144" s="96">
        <v>12</v>
      </c>
      <c r="OM144" s="96">
        <v>14</v>
      </c>
      <c r="ON144" s="96">
        <v>12</v>
      </c>
      <c r="OO144" s="96">
        <v>16</v>
      </c>
      <c r="OP144" s="96">
        <v>16</v>
      </c>
      <c r="OQ144" s="96">
        <v>11</v>
      </c>
      <c r="OR144" s="96">
        <v>17</v>
      </c>
      <c r="OS144" s="96">
        <v>17</v>
      </c>
      <c r="OT144" s="96">
        <v>18</v>
      </c>
      <c r="OU144" s="96">
        <v>21</v>
      </c>
      <c r="OV144" s="96">
        <v>13</v>
      </c>
      <c r="OW144" s="96">
        <v>19</v>
      </c>
      <c r="OX144" s="96">
        <v>19</v>
      </c>
      <c r="OY144" s="351">
        <f t="shared" si="153"/>
        <v>14.5</v>
      </c>
      <c r="OZ144" s="96">
        <v>10</v>
      </c>
      <c r="PA144" s="96">
        <v>14</v>
      </c>
      <c r="PB144" s="96">
        <v>17</v>
      </c>
      <c r="PC144" s="96">
        <v>20</v>
      </c>
      <c r="PD144" s="96">
        <v>18</v>
      </c>
      <c r="PE144" s="96">
        <v>19</v>
      </c>
      <c r="PF144" s="96">
        <v>25</v>
      </c>
      <c r="PG144" s="351">
        <f t="shared" si="154"/>
        <v>14.5</v>
      </c>
      <c r="PH144" s="96">
        <v>4</v>
      </c>
      <c r="PI144" s="96">
        <v>9</v>
      </c>
      <c r="PJ144" s="351">
        <f t="shared" si="155"/>
        <v>14</v>
      </c>
      <c r="PK144" s="96">
        <v>19</v>
      </c>
      <c r="PL144" s="96">
        <v>21</v>
      </c>
      <c r="PM144" s="96">
        <v>2</v>
      </c>
      <c r="PN144" s="96">
        <v>3</v>
      </c>
      <c r="PO144" s="96">
        <v>4</v>
      </c>
      <c r="PP144" s="96">
        <v>8</v>
      </c>
      <c r="PQ144" s="96">
        <v>1</v>
      </c>
      <c r="PR144" s="96">
        <v>4</v>
      </c>
      <c r="PS144" s="96">
        <v>3</v>
      </c>
      <c r="PT144" s="96">
        <v>12</v>
      </c>
      <c r="PU144" s="96">
        <v>8</v>
      </c>
      <c r="PV144" s="96">
        <v>9</v>
      </c>
      <c r="PW144" s="96">
        <v>8</v>
      </c>
      <c r="PX144" s="96">
        <v>13</v>
      </c>
      <c r="PY144" s="96">
        <v>14</v>
      </c>
      <c r="PZ144" s="96">
        <v>5</v>
      </c>
      <c r="QA144" s="96">
        <v>5</v>
      </c>
      <c r="QB144" s="96">
        <v>9</v>
      </c>
      <c r="QC144" s="96">
        <v>16</v>
      </c>
      <c r="QD144" s="96">
        <v>11</v>
      </c>
      <c r="QE144" s="96">
        <v>9</v>
      </c>
      <c r="QF144" s="96">
        <v>9</v>
      </c>
      <c r="QG144" s="96">
        <v>13</v>
      </c>
      <c r="QH144" s="96">
        <v>5</v>
      </c>
      <c r="QI144" s="96">
        <v>9</v>
      </c>
      <c r="QJ144" s="96">
        <v>8</v>
      </c>
      <c r="QK144" s="96">
        <v>11</v>
      </c>
      <c r="QL144" s="96">
        <v>15</v>
      </c>
      <c r="QM144" s="96">
        <v>5</v>
      </c>
      <c r="QN144" s="96">
        <v>10</v>
      </c>
      <c r="QO144" s="96">
        <v>10</v>
      </c>
      <c r="QP144" s="96">
        <v>11</v>
      </c>
      <c r="QQ144" s="96">
        <v>6</v>
      </c>
      <c r="QR144" s="96">
        <v>9</v>
      </c>
      <c r="QS144" s="96">
        <v>17</v>
      </c>
      <c r="QT144" s="96">
        <v>23</v>
      </c>
      <c r="QU144" s="96">
        <v>27</v>
      </c>
      <c r="QV144" s="96">
        <v>20</v>
      </c>
      <c r="QW144" s="96">
        <v>12</v>
      </c>
      <c r="QX144" s="96">
        <v>15</v>
      </c>
      <c r="QY144" s="96">
        <v>15</v>
      </c>
      <c r="QZ144" s="96">
        <v>10</v>
      </c>
      <c r="RA144" s="96">
        <v>13</v>
      </c>
      <c r="RB144" s="96">
        <v>17</v>
      </c>
      <c r="RC144" s="96">
        <v>25</v>
      </c>
      <c r="RD144" s="96">
        <v>19</v>
      </c>
      <c r="RE144" s="96">
        <v>18</v>
      </c>
      <c r="RF144" s="96">
        <v>15</v>
      </c>
      <c r="RG144" s="96">
        <v>21</v>
      </c>
      <c r="RH144" s="96">
        <v>22</v>
      </c>
      <c r="RI144" s="96">
        <v>14</v>
      </c>
      <c r="RJ144" s="96">
        <v>13</v>
      </c>
      <c r="RK144" s="96">
        <v>10</v>
      </c>
      <c r="RL144" s="96">
        <v>10</v>
      </c>
      <c r="RM144" s="96">
        <v>7</v>
      </c>
      <c r="RN144" s="96">
        <v>8</v>
      </c>
      <c r="RO144" s="96">
        <v>11</v>
      </c>
      <c r="RP144" s="96">
        <v>14</v>
      </c>
      <c r="RQ144" s="96">
        <v>9</v>
      </c>
      <c r="RR144" s="96">
        <v>9</v>
      </c>
      <c r="RS144" s="96">
        <v>9</v>
      </c>
      <c r="RT144" s="96">
        <v>9</v>
      </c>
      <c r="RU144" s="96">
        <v>5</v>
      </c>
      <c r="RV144" s="96">
        <v>8</v>
      </c>
      <c r="RW144" s="96">
        <v>11</v>
      </c>
      <c r="RX144" s="96">
        <v>15</v>
      </c>
      <c r="RY144" s="96">
        <v>21</v>
      </c>
      <c r="RZ144" s="96">
        <v>6</v>
      </c>
      <c r="SA144" s="96">
        <v>8</v>
      </c>
      <c r="SB144" s="96">
        <v>9</v>
      </c>
      <c r="SC144" s="96">
        <v>9</v>
      </c>
      <c r="SD144" s="96">
        <v>3</v>
      </c>
      <c r="SE144" s="96">
        <v>3</v>
      </c>
      <c r="SF144" s="96">
        <v>7</v>
      </c>
      <c r="SG144" s="96">
        <v>9</v>
      </c>
      <c r="SH144" s="96">
        <v>5</v>
      </c>
      <c r="SI144" s="96">
        <v>4</v>
      </c>
      <c r="SJ144" s="96">
        <v>6</v>
      </c>
      <c r="SK144" s="96">
        <v>11</v>
      </c>
      <c r="SL144" s="96">
        <v>13</v>
      </c>
      <c r="SM144" s="96">
        <v>3</v>
      </c>
      <c r="SN144" s="96">
        <v>4</v>
      </c>
      <c r="SO144" s="96">
        <v>4</v>
      </c>
      <c r="SP144" s="96">
        <v>9</v>
      </c>
      <c r="SQ144" s="96">
        <v>6</v>
      </c>
      <c r="SR144" s="96">
        <v>9</v>
      </c>
      <c r="SS144" s="96">
        <v>10</v>
      </c>
      <c r="ST144" s="96">
        <v>11</v>
      </c>
      <c r="SU144" s="96">
        <v>12</v>
      </c>
      <c r="SV144" s="96">
        <v>2</v>
      </c>
      <c r="SW144" s="96">
        <v>4</v>
      </c>
      <c r="SX144" s="96">
        <v>15</v>
      </c>
      <c r="SY144" s="96">
        <v>21</v>
      </c>
      <c r="SZ144" s="96">
        <v>10</v>
      </c>
      <c r="TA144" s="96">
        <v>12</v>
      </c>
      <c r="TB144" s="96">
        <v>9</v>
      </c>
      <c r="TC144" s="96">
        <v>9</v>
      </c>
      <c r="TD144" s="96">
        <v>19</v>
      </c>
      <c r="TE144" s="96">
        <v>8</v>
      </c>
      <c r="TF144" s="96">
        <v>1</v>
      </c>
      <c r="TG144" s="96">
        <v>3</v>
      </c>
      <c r="TH144" s="96">
        <v>23</v>
      </c>
      <c r="TI144" s="96">
        <v>8</v>
      </c>
      <c r="TJ144" s="96">
        <v>9</v>
      </c>
      <c r="TK144" s="96">
        <v>11</v>
      </c>
      <c r="TL144" s="96">
        <v>12</v>
      </c>
      <c r="TM144" s="96">
        <v>0</v>
      </c>
      <c r="TN144" s="96">
        <v>0</v>
      </c>
      <c r="TO144" s="96">
        <v>3</v>
      </c>
      <c r="TP144" s="96">
        <v>5</v>
      </c>
      <c r="TQ144" s="96">
        <v>3</v>
      </c>
      <c r="TR144" s="96">
        <v>5</v>
      </c>
      <c r="TS144" s="96">
        <v>7</v>
      </c>
      <c r="TT144" s="96">
        <v>6</v>
      </c>
      <c r="TU144" s="96">
        <v>3</v>
      </c>
      <c r="TV144" s="96">
        <v>3</v>
      </c>
      <c r="TW144" s="96">
        <v>5</v>
      </c>
      <c r="TX144" s="96">
        <v>5</v>
      </c>
      <c r="TY144" s="96">
        <v>6</v>
      </c>
      <c r="TZ144" s="96">
        <v>2</v>
      </c>
      <c r="UA144" s="96">
        <v>4</v>
      </c>
      <c r="UB144" s="96">
        <v>4</v>
      </c>
      <c r="UC144" s="96">
        <v>6</v>
      </c>
      <c r="UD144" s="96">
        <v>3</v>
      </c>
      <c r="UE144" s="96">
        <v>3</v>
      </c>
      <c r="UF144" s="96">
        <v>3</v>
      </c>
      <c r="UG144" s="96">
        <v>5</v>
      </c>
      <c r="UH144" s="96">
        <v>6</v>
      </c>
      <c r="UI144" s="96">
        <v>3</v>
      </c>
      <c r="UJ144" s="96">
        <v>5</v>
      </c>
      <c r="UK144" s="96">
        <v>9</v>
      </c>
      <c r="UL144" s="96">
        <v>12</v>
      </c>
      <c r="UM144" s="96">
        <v>4</v>
      </c>
      <c r="UN144" s="96">
        <v>3</v>
      </c>
      <c r="UO144" s="96">
        <v>3</v>
      </c>
      <c r="UP144" s="96">
        <v>12</v>
      </c>
      <c r="UQ144" s="96">
        <v>9</v>
      </c>
      <c r="UR144" s="96">
        <v>13</v>
      </c>
      <c r="US144" s="96">
        <v>15</v>
      </c>
      <c r="UT144" s="96">
        <v>16</v>
      </c>
      <c r="UU144" s="96">
        <v>20</v>
      </c>
      <c r="UV144" s="96">
        <v>10</v>
      </c>
      <c r="UW144" s="96">
        <v>12</v>
      </c>
      <c r="UX144" s="96">
        <v>12</v>
      </c>
      <c r="UY144" s="96">
        <v>13</v>
      </c>
      <c r="UZ144" s="96">
        <v>12</v>
      </c>
      <c r="VA144" s="96">
        <v>14</v>
      </c>
      <c r="VB144" s="96">
        <v>15</v>
      </c>
      <c r="VC144" s="96">
        <v>16</v>
      </c>
      <c r="VD144" s="96">
        <v>21</v>
      </c>
      <c r="VE144" s="96">
        <v>10</v>
      </c>
      <c r="VF144" s="96">
        <v>10</v>
      </c>
      <c r="VG144" s="96">
        <v>10</v>
      </c>
      <c r="VH144" s="96">
        <v>11</v>
      </c>
      <c r="VI144" s="96">
        <v>6</v>
      </c>
      <c r="VJ144" s="96">
        <v>5</v>
      </c>
      <c r="VK144" s="96">
        <v>10</v>
      </c>
      <c r="VL144" s="96">
        <v>12</v>
      </c>
      <c r="VM144" s="96">
        <v>4</v>
      </c>
      <c r="VN144" s="96">
        <v>9</v>
      </c>
      <c r="VO144" s="96">
        <v>11</v>
      </c>
      <c r="VP144" s="96">
        <v>12</v>
      </c>
      <c r="VQ144" s="96">
        <v>8</v>
      </c>
      <c r="VR144" s="96">
        <v>4</v>
      </c>
      <c r="VS144" s="96">
        <v>4</v>
      </c>
      <c r="VT144" s="96">
        <v>13</v>
      </c>
      <c r="VU144" s="96">
        <v>17</v>
      </c>
      <c r="VV144" s="96">
        <v>22</v>
      </c>
      <c r="VW144" s="96">
        <v>30</v>
      </c>
      <c r="VX144" s="96">
        <v>34</v>
      </c>
      <c r="VY144" s="96">
        <v>39</v>
      </c>
      <c r="VZ144" s="96">
        <v>51</v>
      </c>
      <c r="WA144" s="96">
        <v>54</v>
      </c>
      <c r="WB144" s="96">
        <v>66</v>
      </c>
      <c r="WC144" s="96">
        <v>71</v>
      </c>
      <c r="WD144" s="96">
        <v>81</v>
      </c>
      <c r="WE144" s="96">
        <v>83</v>
      </c>
      <c r="WF144" s="96">
        <v>89</v>
      </c>
      <c r="WG144" s="96">
        <v>85</v>
      </c>
      <c r="WH144" s="96">
        <v>86</v>
      </c>
      <c r="WI144" s="96">
        <v>87</v>
      </c>
      <c r="WJ144" s="96">
        <v>90</v>
      </c>
      <c r="WK144" s="96">
        <v>84</v>
      </c>
      <c r="WL144" s="96">
        <v>73</v>
      </c>
      <c r="WM144" s="96">
        <v>90</v>
      </c>
      <c r="WN144" s="96">
        <v>92</v>
      </c>
      <c r="WO144" s="96">
        <v>98</v>
      </c>
      <c r="WP144" s="96">
        <v>97</v>
      </c>
      <c r="WQ144" s="96">
        <v>95</v>
      </c>
      <c r="WR144" s="96">
        <v>99</v>
      </c>
      <c r="WS144" s="96">
        <v>102</v>
      </c>
      <c r="WT144" s="96">
        <v>102</v>
      </c>
      <c r="WU144" s="96">
        <v>112</v>
      </c>
      <c r="WV144" s="96">
        <v>83</v>
      </c>
      <c r="WW144" s="96">
        <v>87</v>
      </c>
      <c r="WX144" s="96">
        <v>97</v>
      </c>
      <c r="WY144" s="96">
        <v>100</v>
      </c>
      <c r="WZ144" s="96">
        <v>100</v>
      </c>
      <c r="XA144" s="96">
        <v>103</v>
      </c>
      <c r="XB144" s="96">
        <v>107</v>
      </c>
      <c r="XC144" s="96">
        <v>112</v>
      </c>
      <c r="XD144" s="96">
        <v>117</v>
      </c>
      <c r="XE144" s="96">
        <v>118</v>
      </c>
      <c r="XF144" s="96">
        <v>123</v>
      </c>
      <c r="XG144" s="96">
        <v>126</v>
      </c>
      <c r="XH144" s="96">
        <v>130</v>
      </c>
      <c r="XI144" s="96">
        <v>131</v>
      </c>
      <c r="XJ144" s="96">
        <v>122</v>
      </c>
      <c r="XK144" s="96">
        <v>120</v>
      </c>
    </row>
    <row r="145" spans="1:635" x14ac:dyDescent="0.2">
      <c r="B145" s="166">
        <v>4</v>
      </c>
      <c r="C145" s="394">
        <f t="shared" ca="1" si="151"/>
        <v>129</v>
      </c>
      <c r="D145" s="395">
        <f t="shared" ca="1" si="156"/>
        <v>0.91489361702127658</v>
      </c>
      <c r="E145" s="417">
        <f t="shared" ca="1" si="157"/>
        <v>21</v>
      </c>
      <c r="F145" s="396"/>
      <c r="G145" s="96">
        <v>31</v>
      </c>
      <c r="H145" s="96">
        <v>10</v>
      </c>
      <c r="I145" s="351">
        <v>8.5</v>
      </c>
      <c r="J145" s="96">
        <v>7</v>
      </c>
      <c r="K145" s="96">
        <v>7</v>
      </c>
      <c r="L145" s="96">
        <v>6</v>
      </c>
      <c r="M145" s="96">
        <v>9</v>
      </c>
      <c r="N145" s="96">
        <v>11</v>
      </c>
      <c r="O145" s="96">
        <v>7</v>
      </c>
      <c r="P145" s="96">
        <v>9</v>
      </c>
      <c r="Q145" s="96">
        <v>9</v>
      </c>
      <c r="R145" s="96">
        <v>16</v>
      </c>
      <c r="S145" s="96">
        <v>13</v>
      </c>
      <c r="T145" s="96">
        <v>9</v>
      </c>
      <c r="U145" s="96">
        <v>12</v>
      </c>
      <c r="V145" s="96">
        <v>9</v>
      </c>
      <c r="W145" s="96">
        <v>9</v>
      </c>
      <c r="X145" s="96">
        <v>10</v>
      </c>
      <c r="Y145" s="96">
        <v>10</v>
      </c>
      <c r="Z145" s="96">
        <v>11</v>
      </c>
      <c r="AA145" s="96">
        <v>9</v>
      </c>
      <c r="AB145" s="96">
        <v>11</v>
      </c>
      <c r="AC145" s="96">
        <v>12</v>
      </c>
      <c r="AD145" s="96">
        <v>13</v>
      </c>
      <c r="AE145" s="96">
        <v>10</v>
      </c>
      <c r="AF145" s="96">
        <v>23</v>
      </c>
      <c r="AG145" s="96">
        <v>18</v>
      </c>
      <c r="AH145" s="96">
        <v>17</v>
      </c>
      <c r="AI145" s="96">
        <v>15</v>
      </c>
      <c r="AJ145" s="96">
        <v>16</v>
      </c>
      <c r="AK145" s="96">
        <v>13</v>
      </c>
      <c r="AL145" s="96">
        <v>13</v>
      </c>
      <c r="AM145" s="96">
        <v>17</v>
      </c>
      <c r="AN145" s="96">
        <v>15</v>
      </c>
      <c r="AO145" s="96">
        <v>16</v>
      </c>
      <c r="AP145" s="353">
        <v>17</v>
      </c>
      <c r="AQ145" s="96">
        <v>18</v>
      </c>
      <c r="AR145" s="96">
        <v>16</v>
      </c>
      <c r="AS145" s="96">
        <v>22</v>
      </c>
      <c r="AT145" s="96">
        <v>25</v>
      </c>
      <c r="AU145" s="96">
        <v>17</v>
      </c>
      <c r="AV145" s="96">
        <v>27</v>
      </c>
      <c r="AW145" s="148">
        <v>25</v>
      </c>
      <c r="AX145" s="148">
        <v>24</v>
      </c>
      <c r="AY145" s="148">
        <v>23</v>
      </c>
      <c r="AZ145" s="148">
        <v>28</v>
      </c>
      <c r="BA145" s="148">
        <v>27</v>
      </c>
      <c r="BB145" s="148">
        <v>29</v>
      </c>
      <c r="BC145" s="148">
        <v>20</v>
      </c>
      <c r="BD145" s="148">
        <v>23</v>
      </c>
      <c r="BE145" s="148">
        <v>23</v>
      </c>
      <c r="BF145" s="148">
        <v>25</v>
      </c>
      <c r="BG145" s="96">
        <v>27</v>
      </c>
      <c r="BH145" s="96">
        <v>17</v>
      </c>
      <c r="BI145" s="96">
        <v>20</v>
      </c>
      <c r="BJ145" s="96">
        <v>27</v>
      </c>
      <c r="BK145" s="96">
        <v>37</v>
      </c>
      <c r="BL145" s="96">
        <v>22</v>
      </c>
      <c r="BM145" s="96">
        <v>22</v>
      </c>
      <c r="BN145" s="96">
        <v>19</v>
      </c>
      <c r="BO145" s="96">
        <v>23</v>
      </c>
      <c r="BP145" s="96">
        <v>14</v>
      </c>
      <c r="BQ145" s="96">
        <v>19</v>
      </c>
      <c r="BR145" s="96">
        <v>19</v>
      </c>
      <c r="BS145" s="355">
        <v>19</v>
      </c>
      <c r="BT145" s="96">
        <v>27</v>
      </c>
      <c r="BU145" s="96">
        <v>25</v>
      </c>
      <c r="BV145" s="96">
        <v>21</v>
      </c>
      <c r="BW145" s="96">
        <v>36</v>
      </c>
      <c r="BX145" s="96">
        <v>28</v>
      </c>
      <c r="BY145" s="96">
        <v>20</v>
      </c>
      <c r="BZ145" s="96">
        <v>16</v>
      </c>
      <c r="CA145" s="96">
        <v>21</v>
      </c>
      <c r="CB145" s="96">
        <v>21</v>
      </c>
      <c r="CC145" s="96">
        <v>20</v>
      </c>
      <c r="CD145" s="96">
        <v>18</v>
      </c>
      <c r="CE145" s="96">
        <v>13</v>
      </c>
      <c r="CF145" s="96">
        <v>20</v>
      </c>
      <c r="CG145" s="96">
        <v>18</v>
      </c>
      <c r="CH145" s="96">
        <v>16</v>
      </c>
      <c r="CI145" s="96">
        <v>17</v>
      </c>
      <c r="CJ145" s="96">
        <v>25</v>
      </c>
      <c r="CK145" s="96">
        <v>14</v>
      </c>
      <c r="CL145" s="96">
        <v>20</v>
      </c>
      <c r="CM145" s="96">
        <v>26</v>
      </c>
      <c r="CN145" s="96">
        <v>13</v>
      </c>
      <c r="CO145" s="96">
        <v>16</v>
      </c>
      <c r="CP145" s="96">
        <v>22</v>
      </c>
      <c r="CQ145" s="96">
        <v>19</v>
      </c>
      <c r="CR145" s="96">
        <v>25</v>
      </c>
      <c r="CS145" s="96">
        <v>18</v>
      </c>
      <c r="CT145" s="96">
        <v>22</v>
      </c>
      <c r="CU145" s="96">
        <v>28</v>
      </c>
      <c r="CV145" s="96">
        <v>34</v>
      </c>
      <c r="CW145" s="96">
        <v>32</v>
      </c>
      <c r="CX145" s="96">
        <v>33</v>
      </c>
      <c r="CY145" s="96">
        <v>25</v>
      </c>
      <c r="CZ145" s="96">
        <v>23</v>
      </c>
      <c r="DA145" s="96">
        <v>25</v>
      </c>
      <c r="DB145" s="96">
        <v>29</v>
      </c>
      <c r="DC145" s="96">
        <v>25</v>
      </c>
      <c r="DD145" s="96">
        <v>25</v>
      </c>
      <c r="DE145" s="96">
        <v>22</v>
      </c>
      <c r="DF145" s="96">
        <v>29</v>
      </c>
      <c r="DG145" s="96">
        <v>36</v>
      </c>
      <c r="DH145" s="96">
        <v>32</v>
      </c>
      <c r="DI145" s="96">
        <v>20</v>
      </c>
      <c r="DJ145" s="96">
        <v>20</v>
      </c>
      <c r="DK145" s="96">
        <v>21</v>
      </c>
      <c r="DL145" s="96">
        <v>21</v>
      </c>
      <c r="DM145" s="96">
        <v>24</v>
      </c>
      <c r="DN145" s="96">
        <v>23</v>
      </c>
      <c r="DO145" s="96">
        <v>21</v>
      </c>
      <c r="DP145" s="96">
        <v>25</v>
      </c>
      <c r="DQ145" s="96">
        <v>20</v>
      </c>
      <c r="DR145" s="96">
        <v>18</v>
      </c>
      <c r="DS145" s="96">
        <v>19</v>
      </c>
      <c r="DT145" s="398">
        <v>25</v>
      </c>
      <c r="DU145" s="398">
        <v>19</v>
      </c>
      <c r="DV145" s="397">
        <v>22</v>
      </c>
      <c r="DW145" s="397">
        <v>20</v>
      </c>
      <c r="DX145" s="398">
        <v>19</v>
      </c>
      <c r="DY145" s="96">
        <v>13</v>
      </c>
      <c r="DZ145" s="96">
        <v>12</v>
      </c>
      <c r="EA145" s="96">
        <v>14</v>
      </c>
      <c r="EB145" s="96">
        <v>17</v>
      </c>
      <c r="EC145" s="96">
        <v>19</v>
      </c>
      <c r="ED145" s="96">
        <v>18</v>
      </c>
      <c r="EE145" s="96">
        <v>16</v>
      </c>
      <c r="EF145" s="96">
        <v>20</v>
      </c>
      <c r="EG145" s="96">
        <v>23</v>
      </c>
      <c r="EH145" s="96">
        <v>20</v>
      </c>
      <c r="EI145" s="96">
        <v>20</v>
      </c>
      <c r="EJ145" s="96">
        <v>20</v>
      </c>
      <c r="EK145" s="96">
        <v>13</v>
      </c>
      <c r="EL145" s="96">
        <v>13</v>
      </c>
      <c r="EM145" s="96">
        <v>14</v>
      </c>
      <c r="EN145" s="96">
        <v>13</v>
      </c>
      <c r="EO145" s="96">
        <v>14</v>
      </c>
      <c r="EP145" s="96">
        <v>16</v>
      </c>
      <c r="EQ145" s="96">
        <v>16</v>
      </c>
      <c r="ER145" s="96">
        <v>10</v>
      </c>
      <c r="ES145" s="96">
        <v>13</v>
      </c>
      <c r="ET145" s="96">
        <v>9</v>
      </c>
      <c r="EU145" s="96">
        <v>10</v>
      </c>
      <c r="EV145" s="96">
        <v>13</v>
      </c>
      <c r="EW145" s="96">
        <v>13</v>
      </c>
      <c r="EX145" s="96">
        <v>17</v>
      </c>
      <c r="EY145" s="96">
        <v>23</v>
      </c>
      <c r="EZ145" s="96">
        <v>27</v>
      </c>
      <c r="FA145" s="96">
        <v>16</v>
      </c>
      <c r="FB145" s="96">
        <v>23</v>
      </c>
      <c r="FC145" s="96">
        <v>23</v>
      </c>
      <c r="FD145" s="96">
        <v>28</v>
      </c>
      <c r="FE145" s="96">
        <v>35</v>
      </c>
      <c r="FF145" s="96">
        <v>47</v>
      </c>
      <c r="FG145" s="96">
        <v>40</v>
      </c>
      <c r="FH145" s="96">
        <v>32</v>
      </c>
      <c r="FI145" s="96">
        <v>45</v>
      </c>
      <c r="FJ145" s="96">
        <v>32</v>
      </c>
      <c r="FK145" s="96">
        <v>22</v>
      </c>
      <c r="FL145" s="96">
        <v>27</v>
      </c>
      <c r="FM145" s="96">
        <v>24</v>
      </c>
      <c r="FN145" s="96">
        <v>30</v>
      </c>
      <c r="FO145" s="96">
        <v>19</v>
      </c>
      <c r="FP145" s="96">
        <v>23</v>
      </c>
      <c r="FQ145" s="96">
        <v>21</v>
      </c>
      <c r="FR145" s="96">
        <v>31</v>
      </c>
      <c r="FS145" s="96">
        <v>28</v>
      </c>
      <c r="FT145" s="96">
        <v>30</v>
      </c>
      <c r="FU145" s="398">
        <v>14</v>
      </c>
      <c r="FV145" s="398">
        <v>16</v>
      </c>
      <c r="FW145" s="397">
        <v>24</v>
      </c>
      <c r="FX145" s="397">
        <v>23</v>
      </c>
      <c r="FY145" s="398">
        <v>31</v>
      </c>
      <c r="FZ145" s="96">
        <v>26</v>
      </c>
      <c r="GA145" s="96">
        <v>24</v>
      </c>
      <c r="GB145" s="96">
        <v>22</v>
      </c>
      <c r="GC145" s="96">
        <v>19</v>
      </c>
      <c r="GD145" s="96">
        <v>12</v>
      </c>
      <c r="GE145" s="96">
        <v>16</v>
      </c>
      <c r="GF145" s="96">
        <v>18</v>
      </c>
      <c r="GG145" s="96">
        <v>12</v>
      </c>
      <c r="GH145" s="96">
        <v>15</v>
      </c>
      <c r="GI145" s="96">
        <v>24</v>
      </c>
      <c r="GJ145" s="96">
        <v>18</v>
      </c>
      <c r="GK145" s="96">
        <v>13</v>
      </c>
      <c r="GL145" s="96">
        <v>11</v>
      </c>
      <c r="GM145" s="96">
        <v>6</v>
      </c>
      <c r="GN145" s="96">
        <v>4</v>
      </c>
      <c r="GO145" s="96">
        <v>6</v>
      </c>
      <c r="GP145" s="96">
        <v>6</v>
      </c>
      <c r="GQ145" s="96">
        <v>7</v>
      </c>
      <c r="GR145" s="96">
        <v>10</v>
      </c>
      <c r="GS145" s="96">
        <v>4</v>
      </c>
      <c r="GT145" s="96">
        <v>12</v>
      </c>
      <c r="GU145" s="96">
        <v>11</v>
      </c>
      <c r="GV145" s="96">
        <v>14</v>
      </c>
      <c r="GW145" s="96">
        <v>18</v>
      </c>
      <c r="GX145" s="96">
        <v>15</v>
      </c>
      <c r="GY145" s="96">
        <v>17</v>
      </c>
      <c r="GZ145" s="96">
        <v>26</v>
      </c>
      <c r="HA145" s="96">
        <v>24</v>
      </c>
      <c r="HB145" s="96">
        <v>27</v>
      </c>
      <c r="HC145" s="96">
        <v>27</v>
      </c>
      <c r="HD145" s="96">
        <v>25</v>
      </c>
      <c r="HE145" s="96">
        <v>18</v>
      </c>
      <c r="HF145" s="96">
        <v>25</v>
      </c>
      <c r="HG145" s="96">
        <v>36</v>
      </c>
      <c r="HH145" s="96">
        <v>46</v>
      </c>
      <c r="HI145" s="96">
        <v>22</v>
      </c>
      <c r="HJ145" s="96">
        <v>23</v>
      </c>
      <c r="HK145" s="96">
        <v>19</v>
      </c>
      <c r="HL145" s="96">
        <v>19</v>
      </c>
      <c r="HM145" s="96">
        <v>10</v>
      </c>
      <c r="HN145" s="96">
        <v>12</v>
      </c>
      <c r="HO145" s="96">
        <v>8</v>
      </c>
      <c r="HP145" s="96">
        <v>8</v>
      </c>
      <c r="HQ145" s="96">
        <v>11</v>
      </c>
      <c r="HR145" s="96">
        <v>5</v>
      </c>
      <c r="HS145" s="96">
        <v>8</v>
      </c>
      <c r="HT145" s="96">
        <v>11</v>
      </c>
      <c r="HU145" s="96">
        <v>10</v>
      </c>
      <c r="HV145" s="96">
        <v>8</v>
      </c>
      <c r="HW145" s="96">
        <v>6</v>
      </c>
      <c r="HX145" s="96">
        <v>6</v>
      </c>
      <c r="HY145" s="96">
        <v>5</v>
      </c>
      <c r="HZ145" s="96">
        <v>4</v>
      </c>
      <c r="IA145" s="96">
        <v>7</v>
      </c>
      <c r="IB145" s="96">
        <v>10</v>
      </c>
      <c r="IC145" s="96">
        <v>11</v>
      </c>
      <c r="ID145" s="96">
        <v>5</v>
      </c>
      <c r="IE145" s="96">
        <v>7</v>
      </c>
      <c r="IF145" s="96">
        <v>12</v>
      </c>
      <c r="IG145" s="96">
        <v>8</v>
      </c>
      <c r="IH145" s="96">
        <v>16</v>
      </c>
      <c r="II145" s="96">
        <v>8</v>
      </c>
      <c r="IJ145" s="96">
        <v>12</v>
      </c>
      <c r="IK145" s="96">
        <v>10</v>
      </c>
      <c r="IL145" s="96">
        <v>8</v>
      </c>
      <c r="IM145" s="96">
        <v>8</v>
      </c>
      <c r="IN145" s="351">
        <f t="shared" si="152"/>
        <v>6.5</v>
      </c>
      <c r="IO145" s="96">
        <v>5</v>
      </c>
      <c r="IP145" s="96">
        <v>10</v>
      </c>
      <c r="IQ145" s="96">
        <v>13</v>
      </c>
      <c r="IR145" s="96">
        <v>8</v>
      </c>
      <c r="IS145" s="96">
        <v>11</v>
      </c>
      <c r="IT145" s="96">
        <v>9</v>
      </c>
      <c r="IU145" s="96">
        <v>7</v>
      </c>
      <c r="IV145" s="96">
        <v>5</v>
      </c>
      <c r="IW145" s="96">
        <v>5</v>
      </c>
      <c r="IX145" s="96">
        <v>10</v>
      </c>
      <c r="IY145" s="96">
        <v>14</v>
      </c>
      <c r="IZ145" s="96">
        <v>12</v>
      </c>
      <c r="JA145" s="96">
        <v>18</v>
      </c>
      <c r="JB145" s="96">
        <v>27</v>
      </c>
      <c r="JC145" s="96">
        <v>33</v>
      </c>
      <c r="JD145" s="96">
        <v>21</v>
      </c>
      <c r="JE145" s="96">
        <v>14</v>
      </c>
      <c r="JF145" s="353">
        <f t="shared" si="158"/>
        <v>14</v>
      </c>
      <c r="JG145" s="96">
        <v>14</v>
      </c>
      <c r="JH145" s="96">
        <v>19</v>
      </c>
      <c r="JI145" s="96">
        <v>21</v>
      </c>
      <c r="JJ145" s="96">
        <v>11</v>
      </c>
      <c r="JK145" s="96">
        <v>10</v>
      </c>
      <c r="JL145" s="96">
        <v>14</v>
      </c>
      <c r="JM145" s="96">
        <v>12</v>
      </c>
      <c r="JN145" s="351">
        <f t="shared" si="159"/>
        <v>14</v>
      </c>
      <c r="JO145" s="96">
        <v>16</v>
      </c>
      <c r="JP145" s="96">
        <v>15</v>
      </c>
      <c r="JQ145" s="96">
        <v>15</v>
      </c>
      <c r="JR145" s="96">
        <v>19</v>
      </c>
      <c r="JS145" s="96">
        <v>19</v>
      </c>
      <c r="JT145" s="96">
        <v>7</v>
      </c>
      <c r="JU145" s="96">
        <v>12</v>
      </c>
      <c r="JV145" s="351">
        <f t="shared" si="160"/>
        <v>10.5</v>
      </c>
      <c r="JW145" s="96">
        <v>9</v>
      </c>
      <c r="JX145" s="96">
        <v>5</v>
      </c>
      <c r="JY145" s="96">
        <v>4</v>
      </c>
      <c r="JZ145" s="96">
        <v>4</v>
      </c>
      <c r="KA145" s="96">
        <v>7</v>
      </c>
      <c r="KB145" s="96">
        <v>5</v>
      </c>
      <c r="KC145" s="96">
        <v>2</v>
      </c>
      <c r="KD145" s="96">
        <v>5</v>
      </c>
      <c r="KE145" s="96">
        <v>7</v>
      </c>
      <c r="KF145" s="96">
        <v>11</v>
      </c>
      <c r="KG145" s="96">
        <v>11</v>
      </c>
      <c r="KH145" s="96">
        <v>15</v>
      </c>
      <c r="KI145" s="96">
        <v>16</v>
      </c>
      <c r="KJ145" s="96">
        <v>19</v>
      </c>
      <c r="KK145" s="96">
        <v>16</v>
      </c>
      <c r="KL145" s="96">
        <v>15</v>
      </c>
      <c r="KM145" s="96">
        <v>9</v>
      </c>
      <c r="KN145" s="96">
        <v>12</v>
      </c>
      <c r="KO145" s="96">
        <v>13</v>
      </c>
      <c r="KP145" s="96">
        <v>19</v>
      </c>
      <c r="KQ145" s="96">
        <v>18</v>
      </c>
      <c r="KR145" s="96">
        <v>22</v>
      </c>
      <c r="KS145" s="96">
        <v>24</v>
      </c>
      <c r="KT145" s="96">
        <v>25</v>
      </c>
      <c r="KU145" s="96">
        <v>19</v>
      </c>
      <c r="KV145" s="96">
        <v>22</v>
      </c>
      <c r="KW145" s="96">
        <v>32</v>
      </c>
      <c r="KX145" s="96">
        <v>28</v>
      </c>
      <c r="KY145" s="96">
        <v>33</v>
      </c>
      <c r="KZ145" s="418">
        <f t="shared" si="161"/>
        <v>27</v>
      </c>
      <c r="LA145" s="418">
        <f t="shared" si="162"/>
        <v>31</v>
      </c>
      <c r="LB145" s="418">
        <f t="shared" si="163"/>
        <v>34</v>
      </c>
      <c r="LC145" s="418">
        <f t="shared" si="164"/>
        <v>37</v>
      </c>
      <c r="LD145" s="418">
        <f t="shared" si="165"/>
        <v>40</v>
      </c>
      <c r="LE145" s="418">
        <f t="shared" si="166"/>
        <v>42</v>
      </c>
      <c r="LF145" s="418">
        <f t="shared" si="167"/>
        <v>45</v>
      </c>
      <c r="LG145" s="418">
        <f t="shared" si="168"/>
        <v>47</v>
      </c>
      <c r="LH145" s="418">
        <f t="shared" si="169"/>
        <v>49</v>
      </c>
      <c r="LI145" s="418">
        <f t="shared" si="170"/>
        <v>52</v>
      </c>
      <c r="LJ145" s="96">
        <v>56</v>
      </c>
      <c r="LK145" s="96">
        <v>59</v>
      </c>
      <c r="LL145" s="96">
        <v>53</v>
      </c>
      <c r="LM145" s="96">
        <v>53</v>
      </c>
      <c r="LN145" s="96">
        <v>55</v>
      </c>
      <c r="LO145" s="96">
        <v>48</v>
      </c>
      <c r="LP145" s="96">
        <v>51</v>
      </c>
      <c r="LQ145" s="96">
        <v>51</v>
      </c>
      <c r="LR145" s="96">
        <v>57</v>
      </c>
      <c r="LS145" s="96">
        <v>53</v>
      </c>
      <c r="LT145" s="96">
        <v>53</v>
      </c>
      <c r="LU145" s="96">
        <v>60</v>
      </c>
      <c r="LV145" s="96">
        <v>60</v>
      </c>
      <c r="LW145" s="96">
        <v>58</v>
      </c>
      <c r="LX145" s="96">
        <v>60</v>
      </c>
      <c r="LY145" s="96">
        <v>58</v>
      </c>
      <c r="LZ145" s="96">
        <v>60</v>
      </c>
      <c r="MA145" s="96">
        <v>62</v>
      </c>
      <c r="MB145" s="96">
        <v>66</v>
      </c>
      <c r="MC145" s="96">
        <v>68</v>
      </c>
      <c r="MD145" s="96">
        <v>67</v>
      </c>
      <c r="ME145" s="96">
        <v>69</v>
      </c>
      <c r="MF145" s="96">
        <v>70</v>
      </c>
      <c r="MG145" s="96">
        <v>71</v>
      </c>
      <c r="MH145" s="96">
        <v>27</v>
      </c>
      <c r="MI145" s="96">
        <v>28</v>
      </c>
      <c r="MJ145" s="96">
        <v>29</v>
      </c>
      <c r="MK145" s="96">
        <v>28</v>
      </c>
      <c r="ML145" s="96">
        <v>32</v>
      </c>
      <c r="MM145" s="96">
        <v>29</v>
      </c>
      <c r="MN145" s="96">
        <v>33</v>
      </c>
      <c r="MO145" s="96">
        <v>26</v>
      </c>
      <c r="MP145" s="96">
        <v>22</v>
      </c>
      <c r="MQ145" s="96">
        <v>21</v>
      </c>
      <c r="MR145" s="96">
        <v>23</v>
      </c>
      <c r="MS145" s="96">
        <v>31</v>
      </c>
      <c r="MT145" s="96">
        <v>34</v>
      </c>
      <c r="MU145" s="96">
        <v>35</v>
      </c>
      <c r="MV145" s="96">
        <v>34</v>
      </c>
      <c r="MW145" s="96">
        <v>39</v>
      </c>
      <c r="MX145" s="96">
        <v>40</v>
      </c>
      <c r="MY145" s="96">
        <v>39</v>
      </c>
      <c r="MZ145" s="96">
        <v>40</v>
      </c>
      <c r="NA145" s="96">
        <v>42</v>
      </c>
      <c r="NB145" s="96">
        <v>52</v>
      </c>
      <c r="NC145" s="96">
        <v>49</v>
      </c>
      <c r="ND145" s="96">
        <v>49</v>
      </c>
      <c r="NE145" s="96">
        <v>51</v>
      </c>
      <c r="NF145" s="96">
        <v>59</v>
      </c>
      <c r="NG145" s="96">
        <v>61</v>
      </c>
      <c r="NH145" s="96">
        <v>62</v>
      </c>
      <c r="NI145" s="96">
        <v>65</v>
      </c>
      <c r="NJ145" s="96">
        <v>57</v>
      </c>
      <c r="NK145" s="96">
        <v>62</v>
      </c>
      <c r="NL145" s="96">
        <v>67</v>
      </c>
      <c r="NM145" s="96">
        <v>65</v>
      </c>
      <c r="NN145" s="96">
        <v>66</v>
      </c>
      <c r="NO145" s="96">
        <v>63</v>
      </c>
      <c r="NP145" s="96">
        <v>67</v>
      </c>
      <c r="NQ145" s="96">
        <v>68</v>
      </c>
      <c r="NR145" s="96">
        <v>17</v>
      </c>
      <c r="NS145" s="96">
        <v>14</v>
      </c>
      <c r="NT145" s="96">
        <v>20</v>
      </c>
      <c r="NU145" s="96">
        <v>21</v>
      </c>
      <c r="NV145" s="96">
        <v>25</v>
      </c>
      <c r="NW145" s="96">
        <v>28</v>
      </c>
      <c r="NX145" s="96">
        <v>26</v>
      </c>
      <c r="NY145" s="96">
        <v>29</v>
      </c>
      <c r="NZ145" s="96">
        <v>26</v>
      </c>
      <c r="OA145" s="96">
        <v>22</v>
      </c>
      <c r="OB145" s="96">
        <v>24</v>
      </c>
      <c r="OC145" s="96">
        <v>26</v>
      </c>
      <c r="OD145" s="96">
        <v>25</v>
      </c>
      <c r="OE145" s="96">
        <v>28</v>
      </c>
      <c r="OF145" s="96">
        <v>29</v>
      </c>
      <c r="OG145" s="96">
        <v>26</v>
      </c>
      <c r="OH145" s="96">
        <v>27</v>
      </c>
      <c r="OI145" s="96">
        <v>28</v>
      </c>
      <c r="OJ145" s="96">
        <v>27</v>
      </c>
      <c r="OK145" s="96">
        <v>29</v>
      </c>
      <c r="OL145" s="96">
        <v>32</v>
      </c>
      <c r="OM145" s="96">
        <v>30</v>
      </c>
      <c r="ON145" s="96">
        <v>29</v>
      </c>
      <c r="OO145" s="96">
        <v>27</v>
      </c>
      <c r="OP145" s="96">
        <v>28</v>
      </c>
      <c r="OQ145" s="96">
        <v>30</v>
      </c>
      <c r="OR145" s="96">
        <v>27</v>
      </c>
      <c r="OS145" s="96">
        <v>27</v>
      </c>
      <c r="OT145" s="96">
        <v>28</v>
      </c>
      <c r="OU145" s="96">
        <v>34</v>
      </c>
      <c r="OV145" s="96">
        <v>36</v>
      </c>
      <c r="OW145" s="96">
        <v>37</v>
      </c>
      <c r="OX145" s="96">
        <v>39</v>
      </c>
      <c r="OY145" s="351">
        <f t="shared" si="153"/>
        <v>39.5</v>
      </c>
      <c r="OZ145" s="96">
        <v>40</v>
      </c>
      <c r="PA145" s="96">
        <v>49</v>
      </c>
      <c r="PB145" s="96">
        <v>47</v>
      </c>
      <c r="PC145" s="96">
        <v>43</v>
      </c>
      <c r="PD145" s="96">
        <v>46</v>
      </c>
      <c r="PE145" s="96">
        <v>47</v>
      </c>
      <c r="PF145" s="96">
        <v>46</v>
      </c>
      <c r="PG145" s="351">
        <f t="shared" si="154"/>
        <v>46</v>
      </c>
      <c r="PH145" s="96">
        <v>46</v>
      </c>
      <c r="PI145" s="96">
        <v>47</v>
      </c>
      <c r="PJ145" s="351">
        <f t="shared" si="155"/>
        <v>50</v>
      </c>
      <c r="PK145" s="96">
        <v>53</v>
      </c>
      <c r="PL145" s="96">
        <v>51</v>
      </c>
      <c r="PM145" s="96">
        <v>55</v>
      </c>
      <c r="PN145" s="96">
        <v>52</v>
      </c>
      <c r="PO145" s="96">
        <v>49</v>
      </c>
      <c r="PP145" s="96">
        <v>52</v>
      </c>
      <c r="PQ145" s="96">
        <v>57</v>
      </c>
      <c r="PR145" s="96">
        <v>57</v>
      </c>
      <c r="PS145" s="96">
        <v>54</v>
      </c>
      <c r="PT145" s="96">
        <v>56</v>
      </c>
      <c r="PU145" s="96">
        <v>53</v>
      </c>
      <c r="PV145" s="96">
        <v>47</v>
      </c>
      <c r="PW145" s="96">
        <v>49</v>
      </c>
      <c r="PX145" s="96">
        <v>52</v>
      </c>
      <c r="PY145" s="96">
        <v>56</v>
      </c>
      <c r="PZ145" s="96">
        <v>57</v>
      </c>
      <c r="QA145" s="96">
        <v>60</v>
      </c>
      <c r="QB145" s="96">
        <v>56</v>
      </c>
      <c r="QC145" s="96">
        <v>60</v>
      </c>
      <c r="QD145" s="96">
        <v>59</v>
      </c>
      <c r="QE145" s="96">
        <v>61</v>
      </c>
      <c r="QF145" s="96">
        <v>59</v>
      </c>
      <c r="QG145" s="96">
        <v>63</v>
      </c>
      <c r="QH145" s="96">
        <v>62</v>
      </c>
      <c r="QI145" s="96">
        <v>67</v>
      </c>
      <c r="QJ145" s="96">
        <v>70</v>
      </c>
      <c r="QK145" s="96">
        <v>67</v>
      </c>
      <c r="QL145" s="96">
        <v>73</v>
      </c>
      <c r="QM145" s="96">
        <v>70</v>
      </c>
      <c r="QN145" s="96">
        <v>74</v>
      </c>
      <c r="QO145" s="96">
        <v>75</v>
      </c>
      <c r="QP145" s="96">
        <v>78</v>
      </c>
      <c r="QQ145" s="96">
        <v>71</v>
      </c>
      <c r="QR145" s="96">
        <v>75</v>
      </c>
      <c r="QS145" s="96">
        <v>74</v>
      </c>
      <c r="QT145" s="96">
        <v>74</v>
      </c>
      <c r="QU145" s="96">
        <v>68</v>
      </c>
      <c r="QV145" s="96">
        <v>72</v>
      </c>
      <c r="QW145" s="96">
        <v>68</v>
      </c>
      <c r="QX145" s="96">
        <v>70</v>
      </c>
      <c r="QY145" s="96">
        <v>76</v>
      </c>
      <c r="QZ145" s="96">
        <v>79</v>
      </c>
      <c r="RA145" s="96">
        <v>76</v>
      </c>
      <c r="RB145" s="96">
        <v>84</v>
      </c>
      <c r="RC145" s="96">
        <v>88</v>
      </c>
      <c r="RD145" s="96">
        <v>85</v>
      </c>
      <c r="RE145" s="96">
        <v>83</v>
      </c>
      <c r="RF145" s="96">
        <v>89</v>
      </c>
      <c r="RG145" s="96">
        <v>88</v>
      </c>
      <c r="RH145" s="96">
        <v>89</v>
      </c>
      <c r="RI145" s="96">
        <v>86</v>
      </c>
      <c r="RJ145" s="96">
        <v>86</v>
      </c>
      <c r="RK145" s="96">
        <v>86</v>
      </c>
      <c r="RL145" s="96">
        <v>86</v>
      </c>
      <c r="RM145" s="96">
        <v>86</v>
      </c>
      <c r="RN145" s="96">
        <v>87</v>
      </c>
      <c r="RO145" s="96">
        <v>89</v>
      </c>
      <c r="RP145" s="96">
        <v>89</v>
      </c>
      <c r="RQ145" s="96">
        <v>96</v>
      </c>
      <c r="RR145" s="96">
        <v>94</v>
      </c>
      <c r="RS145" s="96">
        <v>89</v>
      </c>
      <c r="RT145" s="96">
        <v>95</v>
      </c>
      <c r="RU145" s="96">
        <v>94</v>
      </c>
      <c r="RV145" s="96">
        <v>93</v>
      </c>
      <c r="RW145" s="96">
        <v>95</v>
      </c>
      <c r="RX145" s="96">
        <v>90</v>
      </c>
      <c r="RY145" s="96">
        <v>90</v>
      </c>
      <c r="RZ145" s="96">
        <v>91</v>
      </c>
      <c r="SA145" s="96">
        <v>92</v>
      </c>
      <c r="SB145" s="96">
        <v>93</v>
      </c>
      <c r="SC145" s="96">
        <v>95</v>
      </c>
      <c r="SD145" s="96">
        <v>94</v>
      </c>
      <c r="SE145" s="96">
        <v>93</v>
      </c>
      <c r="SF145" s="96">
        <v>94</v>
      </c>
      <c r="SG145" s="96">
        <v>96</v>
      </c>
      <c r="SH145" s="96">
        <v>97</v>
      </c>
      <c r="SI145" s="96">
        <v>98</v>
      </c>
      <c r="SJ145" s="96">
        <v>99</v>
      </c>
      <c r="SK145" s="96">
        <v>99</v>
      </c>
      <c r="SL145" s="96">
        <v>100</v>
      </c>
      <c r="SM145" s="96">
        <v>101</v>
      </c>
      <c r="SN145" s="96">
        <v>100</v>
      </c>
      <c r="SO145" s="96">
        <v>103</v>
      </c>
      <c r="SP145" s="96">
        <v>100</v>
      </c>
      <c r="SQ145" s="96">
        <v>101</v>
      </c>
      <c r="SR145" s="96">
        <v>102</v>
      </c>
      <c r="SS145" s="96">
        <v>99</v>
      </c>
      <c r="ST145" s="96">
        <v>98</v>
      </c>
      <c r="SU145" s="96">
        <v>100</v>
      </c>
      <c r="SV145" s="96">
        <v>97</v>
      </c>
      <c r="SW145" s="96">
        <v>103</v>
      </c>
      <c r="SX145" s="96">
        <v>109</v>
      </c>
      <c r="SY145" s="96">
        <v>111</v>
      </c>
      <c r="SZ145" s="96">
        <v>118</v>
      </c>
      <c r="TA145" s="96">
        <v>120</v>
      </c>
      <c r="TB145" s="96">
        <v>123</v>
      </c>
      <c r="TC145" s="96">
        <v>127</v>
      </c>
      <c r="TD145" s="96">
        <v>134</v>
      </c>
      <c r="TE145" s="96">
        <v>150</v>
      </c>
      <c r="TF145" s="96">
        <v>150</v>
      </c>
      <c r="TG145" s="96">
        <v>150</v>
      </c>
      <c r="TH145" s="96">
        <v>152</v>
      </c>
      <c r="TI145" s="96">
        <v>150</v>
      </c>
      <c r="TJ145" s="96">
        <v>133</v>
      </c>
      <c r="TK145" s="96">
        <v>21</v>
      </c>
      <c r="TL145" s="96">
        <v>19</v>
      </c>
      <c r="TM145" s="96">
        <v>16</v>
      </c>
      <c r="TN145" s="96">
        <v>16</v>
      </c>
      <c r="TO145" s="96">
        <v>13</v>
      </c>
      <c r="TP145" s="96">
        <v>10</v>
      </c>
      <c r="TQ145" s="96">
        <v>7</v>
      </c>
      <c r="TR145" s="96">
        <v>8</v>
      </c>
      <c r="TS145" s="96">
        <v>3</v>
      </c>
      <c r="TT145" s="96">
        <v>6</v>
      </c>
      <c r="TU145" s="96">
        <v>5</v>
      </c>
      <c r="TV145" s="96">
        <v>4</v>
      </c>
      <c r="TW145" s="96">
        <v>4</v>
      </c>
      <c r="TX145" s="96">
        <v>3</v>
      </c>
      <c r="TY145" s="96">
        <v>3</v>
      </c>
      <c r="TZ145" s="96">
        <v>3</v>
      </c>
      <c r="UA145" s="96">
        <v>4</v>
      </c>
      <c r="UB145" s="96">
        <v>4</v>
      </c>
      <c r="UC145" s="96">
        <v>3</v>
      </c>
      <c r="UD145" s="96">
        <v>4</v>
      </c>
      <c r="UE145" s="96">
        <v>2</v>
      </c>
      <c r="UF145" s="96">
        <v>3</v>
      </c>
      <c r="UG145" s="96">
        <v>3</v>
      </c>
      <c r="UH145" s="96">
        <v>1</v>
      </c>
      <c r="UI145" s="96">
        <v>4</v>
      </c>
      <c r="UJ145" s="96">
        <v>2</v>
      </c>
      <c r="UK145" s="96">
        <v>2</v>
      </c>
      <c r="UL145" s="96">
        <v>4</v>
      </c>
      <c r="UM145" s="96">
        <v>5</v>
      </c>
      <c r="UN145" s="96">
        <v>4</v>
      </c>
      <c r="UO145" s="96">
        <v>2</v>
      </c>
      <c r="UP145" s="96">
        <v>4</v>
      </c>
      <c r="UQ145" s="96">
        <v>1</v>
      </c>
      <c r="UR145" s="96">
        <v>0</v>
      </c>
      <c r="US145" s="96">
        <v>5</v>
      </c>
      <c r="UT145" s="96">
        <v>4</v>
      </c>
      <c r="UU145" s="96">
        <v>7</v>
      </c>
      <c r="UV145" s="96">
        <v>0</v>
      </c>
      <c r="UW145" s="96">
        <v>1</v>
      </c>
      <c r="UX145" s="96">
        <v>3</v>
      </c>
      <c r="UY145" s="96">
        <v>1</v>
      </c>
      <c r="UZ145" s="96">
        <v>1</v>
      </c>
      <c r="VA145" s="96">
        <v>4</v>
      </c>
      <c r="VB145" s="96">
        <v>2</v>
      </c>
      <c r="VC145" s="96">
        <v>1</v>
      </c>
      <c r="VD145" s="96">
        <v>1</v>
      </c>
      <c r="VE145" s="96">
        <v>0</v>
      </c>
      <c r="VF145" s="96">
        <v>0</v>
      </c>
      <c r="VG145" s="96">
        <v>0</v>
      </c>
      <c r="VH145" s="96">
        <v>0</v>
      </c>
      <c r="VI145" s="96">
        <v>2</v>
      </c>
      <c r="VJ145" s="96">
        <v>3</v>
      </c>
      <c r="VK145" s="96">
        <v>0</v>
      </c>
      <c r="VL145" s="96">
        <v>0</v>
      </c>
      <c r="VM145" s="96">
        <v>1</v>
      </c>
      <c r="VN145" s="96">
        <v>0</v>
      </c>
      <c r="VO145" s="96">
        <v>1</v>
      </c>
      <c r="VP145" s="96">
        <v>0</v>
      </c>
      <c r="VQ145" s="96">
        <v>0</v>
      </c>
      <c r="VR145" s="96">
        <v>0</v>
      </c>
      <c r="VS145" s="96">
        <v>0</v>
      </c>
      <c r="VT145" s="96">
        <v>1</v>
      </c>
      <c r="VU145" s="96">
        <v>2</v>
      </c>
      <c r="VV145" s="96">
        <v>5</v>
      </c>
      <c r="VW145" s="96">
        <v>7</v>
      </c>
      <c r="VX145" s="96">
        <v>8</v>
      </c>
      <c r="VY145" s="96">
        <v>8</v>
      </c>
      <c r="VZ145" s="96">
        <v>10</v>
      </c>
      <c r="WA145" s="96">
        <v>10</v>
      </c>
      <c r="WB145" s="96">
        <v>10</v>
      </c>
      <c r="WC145" s="96">
        <v>10</v>
      </c>
      <c r="WD145" s="96">
        <v>11</v>
      </c>
      <c r="WE145" s="96">
        <v>11</v>
      </c>
      <c r="WF145" s="96">
        <v>10</v>
      </c>
      <c r="WG145" s="96">
        <v>11</v>
      </c>
      <c r="WH145" s="96">
        <v>10</v>
      </c>
      <c r="WI145" s="96">
        <v>10</v>
      </c>
      <c r="WJ145" s="96">
        <v>138</v>
      </c>
      <c r="WK145" s="96">
        <v>115</v>
      </c>
      <c r="WL145" s="96">
        <v>81</v>
      </c>
      <c r="WM145" s="96">
        <v>124</v>
      </c>
      <c r="WN145" s="96">
        <v>127</v>
      </c>
      <c r="WO145" s="96">
        <v>136</v>
      </c>
      <c r="WP145" s="96">
        <v>136</v>
      </c>
      <c r="WQ145" s="96">
        <v>146</v>
      </c>
      <c r="WR145" s="96">
        <v>153</v>
      </c>
      <c r="WS145" s="96">
        <v>144</v>
      </c>
      <c r="WT145" s="96">
        <v>145</v>
      </c>
      <c r="WU145" s="96">
        <v>122</v>
      </c>
      <c r="WV145" s="96">
        <v>125</v>
      </c>
      <c r="WW145" s="96">
        <v>125</v>
      </c>
      <c r="WX145" s="96">
        <v>127</v>
      </c>
      <c r="WY145" s="96">
        <v>117</v>
      </c>
      <c r="WZ145" s="96">
        <v>111</v>
      </c>
      <c r="XA145" s="96">
        <v>110</v>
      </c>
      <c r="XB145" s="96">
        <v>121</v>
      </c>
      <c r="XC145" s="96">
        <v>123</v>
      </c>
      <c r="XD145" s="96">
        <v>130</v>
      </c>
      <c r="XE145" s="96">
        <v>125</v>
      </c>
      <c r="XF145" s="96">
        <v>126</v>
      </c>
      <c r="XG145" s="96">
        <v>134</v>
      </c>
      <c r="XH145" s="96">
        <v>130</v>
      </c>
      <c r="XI145" s="96">
        <v>137</v>
      </c>
      <c r="XJ145" s="96">
        <v>132</v>
      </c>
      <c r="XK145" s="96">
        <v>129</v>
      </c>
    </row>
    <row r="146" spans="1:635" s="148" customFormat="1" x14ac:dyDescent="0.2">
      <c r="A146" s="327"/>
      <c r="B146" s="354">
        <v>5</v>
      </c>
      <c r="C146" s="399">
        <f t="shared" ca="1" si="151"/>
        <v>299</v>
      </c>
      <c r="D146" s="400">
        <f t="shared" ca="1" si="156"/>
        <v>0.83519553072625696</v>
      </c>
      <c r="E146" s="419">
        <f t="shared" ca="1" si="157"/>
        <v>11</v>
      </c>
      <c r="F146" s="401"/>
      <c r="G146" s="148">
        <v>49</v>
      </c>
      <c r="H146" s="148">
        <v>56</v>
      </c>
      <c r="I146" s="355">
        <v>49</v>
      </c>
      <c r="J146" s="148">
        <v>42</v>
      </c>
      <c r="K146" s="148">
        <v>32</v>
      </c>
      <c r="L146" s="148">
        <v>43</v>
      </c>
      <c r="M146" s="148">
        <v>33</v>
      </c>
      <c r="N146" s="148">
        <v>28</v>
      </c>
      <c r="O146" s="148">
        <v>18</v>
      </c>
      <c r="P146" s="148">
        <v>17</v>
      </c>
      <c r="Q146" s="148">
        <v>19</v>
      </c>
      <c r="R146" s="148">
        <v>13</v>
      </c>
      <c r="S146" s="148">
        <v>24</v>
      </c>
      <c r="T146" s="148">
        <v>43</v>
      </c>
      <c r="U146" s="148">
        <v>35</v>
      </c>
      <c r="V146" s="148">
        <v>27</v>
      </c>
      <c r="W146" s="148">
        <v>19</v>
      </c>
      <c r="X146" s="148">
        <v>19</v>
      </c>
      <c r="Y146" s="148">
        <v>38</v>
      </c>
      <c r="Z146" s="148">
        <v>52</v>
      </c>
      <c r="AA146" s="148">
        <v>41</v>
      </c>
      <c r="AB146" s="148">
        <v>47</v>
      </c>
      <c r="AC146" s="148">
        <v>43</v>
      </c>
      <c r="AD146" s="148">
        <v>45</v>
      </c>
      <c r="AE146" s="148">
        <v>48</v>
      </c>
      <c r="AF146" s="148">
        <v>59</v>
      </c>
      <c r="AG146" s="148">
        <v>50</v>
      </c>
      <c r="AH146" s="148">
        <v>52</v>
      </c>
      <c r="AI146" s="148">
        <v>51</v>
      </c>
      <c r="AJ146" s="148">
        <v>65</v>
      </c>
      <c r="AK146" s="148">
        <v>65</v>
      </c>
      <c r="AL146" s="148">
        <v>66</v>
      </c>
      <c r="AM146" s="148">
        <v>51</v>
      </c>
      <c r="AN146" s="148">
        <v>53</v>
      </c>
      <c r="AO146" s="148">
        <v>55</v>
      </c>
      <c r="AP146" s="360">
        <v>51</v>
      </c>
      <c r="AQ146" s="148">
        <v>47</v>
      </c>
      <c r="AR146" s="148">
        <v>36</v>
      </c>
      <c r="AS146" s="148">
        <v>37</v>
      </c>
      <c r="AT146" s="148">
        <v>43</v>
      </c>
      <c r="AU146" s="148">
        <v>46</v>
      </c>
      <c r="AV146" s="148">
        <v>45</v>
      </c>
      <c r="AW146" s="148">
        <v>54</v>
      </c>
      <c r="AX146" s="148">
        <v>69</v>
      </c>
      <c r="AY146" s="148">
        <v>72</v>
      </c>
      <c r="AZ146" s="148">
        <v>73</v>
      </c>
      <c r="BA146" s="148">
        <v>57</v>
      </c>
      <c r="BB146" s="148">
        <v>62</v>
      </c>
      <c r="BC146" s="148">
        <v>54</v>
      </c>
      <c r="BD146" s="148">
        <v>46</v>
      </c>
      <c r="BE146" s="148">
        <v>44</v>
      </c>
      <c r="BF146" s="148">
        <v>66</v>
      </c>
      <c r="BG146" s="148">
        <v>85</v>
      </c>
      <c r="BH146" s="148">
        <v>68</v>
      </c>
      <c r="BI146" s="148">
        <v>55</v>
      </c>
      <c r="BJ146" s="148">
        <v>50</v>
      </c>
      <c r="BK146" s="148">
        <v>42</v>
      </c>
      <c r="BL146" s="148">
        <v>36</v>
      </c>
      <c r="BM146" s="148">
        <v>27</v>
      </c>
      <c r="BN146" s="148">
        <v>30</v>
      </c>
      <c r="BO146" s="148">
        <v>41</v>
      </c>
      <c r="BP146" s="148">
        <v>31</v>
      </c>
      <c r="BQ146" s="148">
        <v>35</v>
      </c>
      <c r="BR146" s="148">
        <v>27</v>
      </c>
      <c r="BS146" s="355">
        <v>31</v>
      </c>
      <c r="BT146" s="148">
        <v>36</v>
      </c>
      <c r="BU146" s="148">
        <v>23</v>
      </c>
      <c r="BV146" s="148">
        <v>26</v>
      </c>
      <c r="BW146" s="148">
        <v>30</v>
      </c>
      <c r="BX146" s="148">
        <v>25</v>
      </c>
      <c r="BY146" s="148">
        <v>14</v>
      </c>
      <c r="BZ146" s="148">
        <v>23</v>
      </c>
      <c r="CA146" s="148">
        <v>28</v>
      </c>
      <c r="CB146" s="148">
        <v>56</v>
      </c>
      <c r="CC146" s="148">
        <v>66</v>
      </c>
      <c r="CD146" s="148">
        <v>62</v>
      </c>
      <c r="CE146" s="148">
        <v>51</v>
      </c>
      <c r="CF146" s="148">
        <v>66</v>
      </c>
      <c r="CG146" s="148">
        <v>55</v>
      </c>
      <c r="CH146" s="148">
        <v>54</v>
      </c>
      <c r="CI146" s="148">
        <v>46</v>
      </c>
      <c r="CJ146" s="148">
        <v>56</v>
      </c>
      <c r="CK146" s="148">
        <v>54</v>
      </c>
      <c r="CL146" s="148">
        <v>57</v>
      </c>
      <c r="CM146" s="148">
        <v>55</v>
      </c>
      <c r="CN146" s="148">
        <v>67</v>
      </c>
      <c r="CO146" s="148">
        <v>61</v>
      </c>
      <c r="CP146" s="148">
        <v>54</v>
      </c>
      <c r="CQ146" s="148">
        <v>65</v>
      </c>
      <c r="CR146" s="148">
        <v>52</v>
      </c>
      <c r="CS146" s="148">
        <v>53</v>
      </c>
      <c r="CT146" s="148">
        <v>45</v>
      </c>
      <c r="CU146" s="148">
        <v>43</v>
      </c>
      <c r="CV146" s="148">
        <v>42</v>
      </c>
      <c r="CW146" s="148">
        <v>44</v>
      </c>
      <c r="CX146" s="148">
        <v>54</v>
      </c>
      <c r="CY146" s="148">
        <v>57</v>
      </c>
      <c r="CZ146" s="148">
        <v>60</v>
      </c>
      <c r="DA146" s="148">
        <v>41</v>
      </c>
      <c r="DB146" s="148">
        <v>58</v>
      </c>
      <c r="DC146" s="148">
        <v>60</v>
      </c>
      <c r="DD146" s="148">
        <v>63</v>
      </c>
      <c r="DE146" s="148">
        <v>65</v>
      </c>
      <c r="DF146" s="148">
        <v>69</v>
      </c>
      <c r="DG146" s="148">
        <v>73</v>
      </c>
      <c r="DH146" s="148">
        <v>57</v>
      </c>
      <c r="DI146" s="148">
        <v>50</v>
      </c>
      <c r="DJ146" s="148">
        <v>50</v>
      </c>
      <c r="DK146" s="148">
        <v>50</v>
      </c>
      <c r="DL146" s="148">
        <v>55</v>
      </c>
      <c r="DM146" s="148">
        <v>52</v>
      </c>
      <c r="DN146" s="148">
        <v>47</v>
      </c>
      <c r="DO146" s="148">
        <v>25</v>
      </c>
      <c r="DP146" s="148">
        <v>21</v>
      </c>
      <c r="DQ146" s="148">
        <v>27</v>
      </c>
      <c r="DR146" s="96">
        <v>35</v>
      </c>
      <c r="DS146" s="148">
        <v>34</v>
      </c>
      <c r="DT146" s="398">
        <v>29</v>
      </c>
      <c r="DU146" s="398">
        <v>33</v>
      </c>
      <c r="DV146" s="397">
        <v>37</v>
      </c>
      <c r="DW146" s="397">
        <v>28</v>
      </c>
      <c r="DX146" s="398">
        <v>24</v>
      </c>
      <c r="DY146" s="96">
        <v>32</v>
      </c>
      <c r="DZ146" s="96">
        <v>35</v>
      </c>
      <c r="EA146" s="96">
        <v>40</v>
      </c>
      <c r="EB146" s="96">
        <v>52</v>
      </c>
      <c r="EC146" s="96">
        <v>43</v>
      </c>
      <c r="ED146" s="96">
        <v>37</v>
      </c>
      <c r="EE146" s="96">
        <v>34</v>
      </c>
      <c r="EF146" s="96">
        <v>29</v>
      </c>
      <c r="EG146" s="96">
        <v>36</v>
      </c>
      <c r="EH146" s="96">
        <v>40</v>
      </c>
      <c r="EI146" s="96">
        <v>29</v>
      </c>
      <c r="EJ146" s="96">
        <v>31</v>
      </c>
      <c r="EK146" s="96">
        <v>42</v>
      </c>
      <c r="EL146" s="96">
        <v>36</v>
      </c>
      <c r="EM146" s="96">
        <v>45</v>
      </c>
      <c r="EN146" s="96">
        <v>35</v>
      </c>
      <c r="EO146" s="148">
        <v>27</v>
      </c>
      <c r="EP146" s="96">
        <v>30</v>
      </c>
      <c r="EQ146" s="96">
        <v>35</v>
      </c>
      <c r="ER146" s="96">
        <v>29</v>
      </c>
      <c r="ES146" s="96">
        <v>29</v>
      </c>
      <c r="ET146" s="96">
        <v>33</v>
      </c>
      <c r="EU146" s="96">
        <v>30</v>
      </c>
      <c r="EV146" s="96">
        <v>32</v>
      </c>
      <c r="EW146" s="96">
        <v>26</v>
      </c>
      <c r="EX146" s="96">
        <v>40</v>
      </c>
      <c r="EY146" s="96">
        <v>72</v>
      </c>
      <c r="EZ146" s="96">
        <v>66</v>
      </c>
      <c r="FA146" s="96">
        <v>59</v>
      </c>
      <c r="FB146" s="96">
        <v>68</v>
      </c>
      <c r="FC146" s="96">
        <v>50</v>
      </c>
      <c r="FD146" s="96">
        <v>44</v>
      </c>
      <c r="FE146" s="96">
        <v>53</v>
      </c>
      <c r="FF146" s="96">
        <v>59</v>
      </c>
      <c r="FG146" s="96">
        <v>52</v>
      </c>
      <c r="FH146" s="96">
        <v>57</v>
      </c>
      <c r="FI146" s="96">
        <v>33</v>
      </c>
      <c r="FJ146" s="96">
        <v>55</v>
      </c>
      <c r="FK146" s="148">
        <v>47</v>
      </c>
      <c r="FL146" s="96">
        <v>38</v>
      </c>
      <c r="FM146" s="96">
        <v>32</v>
      </c>
      <c r="FN146" s="148">
        <v>36</v>
      </c>
      <c r="FO146" s="148">
        <v>42</v>
      </c>
      <c r="FP146" s="148">
        <v>41</v>
      </c>
      <c r="FQ146" s="96">
        <v>34</v>
      </c>
      <c r="FR146" s="148">
        <v>22</v>
      </c>
      <c r="FS146" s="96">
        <v>27</v>
      </c>
      <c r="FT146" s="148">
        <v>34</v>
      </c>
      <c r="FU146" s="398">
        <v>37</v>
      </c>
      <c r="FV146" s="398">
        <v>37</v>
      </c>
      <c r="FW146" s="397">
        <v>36</v>
      </c>
      <c r="FX146" s="397">
        <v>41</v>
      </c>
      <c r="FY146" s="398">
        <v>41</v>
      </c>
      <c r="FZ146" s="96">
        <v>44</v>
      </c>
      <c r="GA146" s="96">
        <v>33</v>
      </c>
      <c r="GB146" s="96">
        <v>37</v>
      </c>
      <c r="GC146" s="96">
        <v>49</v>
      </c>
      <c r="GD146" s="96">
        <v>52</v>
      </c>
      <c r="GE146" s="96">
        <v>49</v>
      </c>
      <c r="GF146" s="96">
        <v>48</v>
      </c>
      <c r="GG146" s="96">
        <v>41</v>
      </c>
      <c r="GH146" s="96">
        <v>52</v>
      </c>
      <c r="GI146" s="96">
        <v>52</v>
      </c>
      <c r="GJ146" s="96">
        <v>48</v>
      </c>
      <c r="GK146" s="96">
        <v>49</v>
      </c>
      <c r="GL146" s="96">
        <v>43</v>
      </c>
      <c r="GM146" s="96">
        <v>44</v>
      </c>
      <c r="GN146" s="96">
        <v>52</v>
      </c>
      <c r="GO146" s="96">
        <v>47</v>
      </c>
      <c r="GP146" s="148">
        <v>51</v>
      </c>
      <c r="GQ146" s="96">
        <v>71</v>
      </c>
      <c r="GR146" s="96">
        <v>79</v>
      </c>
      <c r="GS146" s="96">
        <v>61</v>
      </c>
      <c r="GT146" s="96">
        <v>56</v>
      </c>
      <c r="GU146" s="96">
        <v>54</v>
      </c>
      <c r="GV146" s="148">
        <v>44</v>
      </c>
      <c r="GW146" s="148">
        <v>47</v>
      </c>
      <c r="GX146" s="148">
        <v>53</v>
      </c>
      <c r="GY146" s="148">
        <v>55</v>
      </c>
      <c r="GZ146" s="148">
        <v>70</v>
      </c>
      <c r="HA146" s="148">
        <v>63</v>
      </c>
      <c r="HB146" s="148">
        <v>72</v>
      </c>
      <c r="HC146" s="148">
        <v>49</v>
      </c>
      <c r="HD146" s="148">
        <v>52</v>
      </c>
      <c r="HE146" s="148">
        <v>63</v>
      </c>
      <c r="HF146" s="148">
        <v>77</v>
      </c>
      <c r="HG146" s="148">
        <v>88</v>
      </c>
      <c r="HH146" s="148">
        <v>90</v>
      </c>
      <c r="HI146" s="148">
        <v>71</v>
      </c>
      <c r="HJ146" s="148">
        <v>65</v>
      </c>
      <c r="HK146" s="148">
        <v>75</v>
      </c>
      <c r="HL146" s="148">
        <v>74</v>
      </c>
      <c r="HM146" s="148">
        <v>72</v>
      </c>
      <c r="HN146" s="148">
        <v>65</v>
      </c>
      <c r="HO146" s="148">
        <v>65</v>
      </c>
      <c r="HP146" s="148">
        <v>55</v>
      </c>
      <c r="HQ146" s="148">
        <v>46</v>
      </c>
      <c r="HR146" s="148">
        <v>46</v>
      </c>
      <c r="HS146" s="148">
        <v>68</v>
      </c>
      <c r="HT146" s="148">
        <v>64</v>
      </c>
      <c r="HU146" s="148">
        <v>64</v>
      </c>
      <c r="HV146" s="148">
        <v>52</v>
      </c>
      <c r="HW146" s="148">
        <v>45</v>
      </c>
      <c r="HX146" s="148">
        <v>41</v>
      </c>
      <c r="HY146" s="148">
        <v>36</v>
      </c>
      <c r="HZ146" s="148">
        <v>42</v>
      </c>
      <c r="IA146" s="148">
        <v>45</v>
      </c>
      <c r="IB146" s="148">
        <v>42</v>
      </c>
      <c r="IC146" s="148">
        <v>47</v>
      </c>
      <c r="ID146" s="148">
        <v>40</v>
      </c>
      <c r="IE146" s="148">
        <v>47</v>
      </c>
      <c r="IF146" s="148">
        <v>47</v>
      </c>
      <c r="IG146" s="148">
        <v>43</v>
      </c>
      <c r="IH146" s="148">
        <v>73</v>
      </c>
      <c r="II146" s="148">
        <v>68</v>
      </c>
      <c r="IJ146" s="148">
        <v>64</v>
      </c>
      <c r="IK146" s="148">
        <v>55</v>
      </c>
      <c r="IL146" s="148">
        <v>53</v>
      </c>
      <c r="IM146" s="148">
        <v>55</v>
      </c>
      <c r="IN146" s="351">
        <f t="shared" si="152"/>
        <v>51</v>
      </c>
      <c r="IO146" s="148">
        <v>47</v>
      </c>
      <c r="IP146" s="148">
        <v>48</v>
      </c>
      <c r="IQ146" s="148">
        <v>70</v>
      </c>
      <c r="IR146" s="148">
        <v>78</v>
      </c>
      <c r="IS146" s="148">
        <v>78</v>
      </c>
      <c r="IT146" s="148">
        <v>64</v>
      </c>
      <c r="IU146" s="148">
        <v>68</v>
      </c>
      <c r="IV146" s="148">
        <v>61</v>
      </c>
      <c r="IW146" s="148">
        <v>64</v>
      </c>
      <c r="IX146" s="148">
        <v>59</v>
      </c>
      <c r="IY146" s="148">
        <v>67</v>
      </c>
      <c r="IZ146" s="148">
        <v>75</v>
      </c>
      <c r="JA146" s="148">
        <v>65</v>
      </c>
      <c r="JB146" s="148">
        <v>69</v>
      </c>
      <c r="JC146" s="148">
        <v>91</v>
      </c>
      <c r="JD146" s="148">
        <v>84</v>
      </c>
      <c r="JE146" s="148">
        <v>77</v>
      </c>
      <c r="JF146" s="353">
        <f t="shared" si="158"/>
        <v>78</v>
      </c>
      <c r="JG146" s="148">
        <v>79</v>
      </c>
      <c r="JH146" s="148">
        <v>81</v>
      </c>
      <c r="JI146" s="148">
        <v>62</v>
      </c>
      <c r="JJ146" s="148">
        <v>59</v>
      </c>
      <c r="JK146" s="148">
        <v>65</v>
      </c>
      <c r="JL146" s="148">
        <v>64</v>
      </c>
      <c r="JM146" s="148">
        <v>69</v>
      </c>
      <c r="JN146" s="351">
        <f t="shared" si="159"/>
        <v>65</v>
      </c>
      <c r="JO146" s="148">
        <v>61</v>
      </c>
      <c r="JP146" s="148">
        <v>55</v>
      </c>
      <c r="JQ146" s="148">
        <v>52</v>
      </c>
      <c r="JR146" s="148">
        <v>53</v>
      </c>
      <c r="JS146" s="148">
        <v>62</v>
      </c>
      <c r="JT146" s="148">
        <v>59</v>
      </c>
      <c r="JU146" s="148">
        <v>51</v>
      </c>
      <c r="JV146" s="351">
        <f t="shared" si="160"/>
        <v>52</v>
      </c>
      <c r="JW146" s="148">
        <v>53</v>
      </c>
      <c r="JX146" s="148">
        <v>55</v>
      </c>
      <c r="JY146" s="148">
        <v>54</v>
      </c>
      <c r="JZ146" s="148">
        <v>48</v>
      </c>
      <c r="KA146" s="148">
        <v>52</v>
      </c>
      <c r="KB146" s="148">
        <v>72</v>
      </c>
      <c r="KC146" s="148">
        <v>69</v>
      </c>
      <c r="KD146" s="148">
        <v>65</v>
      </c>
      <c r="KE146" s="148">
        <v>68</v>
      </c>
      <c r="KF146" s="148">
        <v>68</v>
      </c>
      <c r="KG146" s="148">
        <v>69</v>
      </c>
      <c r="KH146" s="148">
        <v>78</v>
      </c>
      <c r="KI146" s="148">
        <v>74</v>
      </c>
      <c r="KJ146" s="148">
        <v>64</v>
      </c>
      <c r="KK146" s="148">
        <v>55</v>
      </c>
      <c r="KL146" s="148">
        <v>48</v>
      </c>
      <c r="KM146" s="148">
        <v>60</v>
      </c>
      <c r="KN146" s="148">
        <v>49</v>
      </c>
      <c r="KO146" s="148">
        <v>58</v>
      </c>
      <c r="KP146" s="148">
        <v>71</v>
      </c>
      <c r="KQ146" s="148">
        <v>78</v>
      </c>
      <c r="KR146" s="148">
        <v>64</v>
      </c>
      <c r="KS146" s="148">
        <v>67</v>
      </c>
      <c r="KT146" s="148">
        <v>74</v>
      </c>
      <c r="KU146" s="148">
        <v>80</v>
      </c>
      <c r="KV146" s="148">
        <v>78</v>
      </c>
      <c r="KW146" s="148">
        <v>82</v>
      </c>
      <c r="KX146" s="148">
        <v>79</v>
      </c>
      <c r="KY146" s="148">
        <v>93</v>
      </c>
      <c r="KZ146" s="418">
        <f t="shared" si="161"/>
        <v>79</v>
      </c>
      <c r="LA146" s="418">
        <f t="shared" si="162"/>
        <v>80</v>
      </c>
      <c r="LB146" s="418">
        <f t="shared" si="163"/>
        <v>81</v>
      </c>
      <c r="LC146" s="418">
        <f t="shared" si="164"/>
        <v>82</v>
      </c>
      <c r="LD146" s="418">
        <f t="shared" si="165"/>
        <v>83</v>
      </c>
      <c r="LE146" s="418">
        <f t="shared" si="166"/>
        <v>83</v>
      </c>
      <c r="LF146" s="418">
        <f t="shared" si="167"/>
        <v>82</v>
      </c>
      <c r="LG146" s="418">
        <f t="shared" si="168"/>
        <v>81</v>
      </c>
      <c r="LH146" s="418">
        <f t="shared" si="169"/>
        <v>79</v>
      </c>
      <c r="LI146" s="418">
        <f t="shared" si="170"/>
        <v>79</v>
      </c>
      <c r="LJ146" s="148">
        <v>102</v>
      </c>
      <c r="LK146" s="148">
        <v>85</v>
      </c>
      <c r="LL146" s="148">
        <v>84</v>
      </c>
      <c r="LM146" s="148">
        <v>82</v>
      </c>
      <c r="LN146" s="148">
        <v>78</v>
      </c>
      <c r="LO146" s="148">
        <v>73</v>
      </c>
      <c r="LP146" s="148">
        <v>67</v>
      </c>
      <c r="LQ146" s="148">
        <v>62</v>
      </c>
      <c r="LR146" s="148">
        <v>61</v>
      </c>
      <c r="LS146" s="148">
        <v>77</v>
      </c>
      <c r="LT146" s="148">
        <v>84</v>
      </c>
      <c r="LU146" s="148">
        <v>71</v>
      </c>
      <c r="LV146" s="148">
        <v>78</v>
      </c>
      <c r="LW146" s="148">
        <v>62</v>
      </c>
      <c r="LX146" s="148">
        <v>64</v>
      </c>
      <c r="LY146" s="148">
        <v>64</v>
      </c>
      <c r="LZ146" s="148">
        <v>61</v>
      </c>
      <c r="MA146" s="148">
        <v>53</v>
      </c>
      <c r="MB146" s="148">
        <v>60</v>
      </c>
      <c r="MC146" s="148">
        <v>73</v>
      </c>
      <c r="MD146" s="148">
        <v>67</v>
      </c>
      <c r="ME146" s="148">
        <v>72</v>
      </c>
      <c r="MF146" s="148">
        <v>70</v>
      </c>
      <c r="MG146" s="148">
        <v>75</v>
      </c>
      <c r="MH146" s="148">
        <v>77</v>
      </c>
      <c r="MI146" s="148">
        <v>70</v>
      </c>
      <c r="MJ146" s="148">
        <v>71</v>
      </c>
      <c r="MK146" s="148">
        <v>80</v>
      </c>
      <c r="ML146" s="148">
        <v>70</v>
      </c>
      <c r="MM146" s="148">
        <v>75</v>
      </c>
      <c r="MN146" s="148">
        <v>77</v>
      </c>
      <c r="MO146" s="148">
        <v>88</v>
      </c>
      <c r="MP146" s="148">
        <v>94</v>
      </c>
      <c r="MQ146" s="148">
        <v>95</v>
      </c>
      <c r="MR146" s="148">
        <v>82</v>
      </c>
      <c r="MS146" s="148">
        <v>90</v>
      </c>
      <c r="MT146" s="148">
        <v>95</v>
      </c>
      <c r="MU146" s="148">
        <v>96</v>
      </c>
      <c r="MV146" s="148">
        <v>85</v>
      </c>
      <c r="MW146" s="148">
        <v>88</v>
      </c>
      <c r="MX146" s="148">
        <v>97</v>
      </c>
      <c r="MY146" s="148">
        <v>82</v>
      </c>
      <c r="MZ146" s="148">
        <v>62</v>
      </c>
      <c r="NA146" s="148">
        <v>54</v>
      </c>
      <c r="NB146" s="148">
        <v>60</v>
      </c>
      <c r="NC146" s="148">
        <v>72</v>
      </c>
      <c r="ND146" s="148">
        <v>75</v>
      </c>
      <c r="NE146" s="148">
        <v>73</v>
      </c>
      <c r="NF146" s="148">
        <v>66</v>
      </c>
      <c r="NG146" s="148">
        <v>77</v>
      </c>
      <c r="NH146" s="148">
        <v>82</v>
      </c>
      <c r="NI146" s="148">
        <v>78</v>
      </c>
      <c r="NJ146" s="148">
        <v>60</v>
      </c>
      <c r="NK146" s="148">
        <v>59</v>
      </c>
      <c r="NL146" s="148">
        <v>66</v>
      </c>
      <c r="NM146" s="148">
        <v>60</v>
      </c>
      <c r="NN146" s="148">
        <v>66</v>
      </c>
      <c r="NO146" s="148">
        <v>72</v>
      </c>
      <c r="NP146" s="148">
        <v>77</v>
      </c>
      <c r="NQ146" s="148">
        <v>83</v>
      </c>
      <c r="NR146" s="148">
        <v>83</v>
      </c>
      <c r="NS146" s="148">
        <v>79</v>
      </c>
      <c r="NT146" s="148">
        <v>68</v>
      </c>
      <c r="NU146" s="148">
        <v>71</v>
      </c>
      <c r="NV146" s="148">
        <v>85</v>
      </c>
      <c r="NW146" s="148">
        <v>74</v>
      </c>
      <c r="NX146" s="148">
        <v>76</v>
      </c>
      <c r="NY146" s="148">
        <v>74</v>
      </c>
      <c r="NZ146" s="148">
        <v>72</v>
      </c>
      <c r="OA146" s="148">
        <v>69</v>
      </c>
      <c r="OB146" s="148">
        <v>72</v>
      </c>
      <c r="OC146" s="148">
        <v>80</v>
      </c>
      <c r="OD146" s="148">
        <v>86</v>
      </c>
      <c r="OE146" s="148">
        <v>94</v>
      </c>
      <c r="OF146" s="148">
        <v>111</v>
      </c>
      <c r="OG146" s="148">
        <v>106</v>
      </c>
      <c r="OH146" s="148">
        <v>107</v>
      </c>
      <c r="OI146" s="148">
        <v>103</v>
      </c>
      <c r="OJ146" s="148">
        <v>104</v>
      </c>
      <c r="OK146" s="148">
        <v>108</v>
      </c>
      <c r="OL146" s="148">
        <v>132</v>
      </c>
      <c r="OM146" s="148">
        <v>135</v>
      </c>
      <c r="ON146" s="148">
        <v>132</v>
      </c>
      <c r="OO146" s="148">
        <v>133</v>
      </c>
      <c r="OP146" s="148">
        <v>142</v>
      </c>
      <c r="OQ146" s="148">
        <v>150</v>
      </c>
      <c r="OR146" s="148">
        <v>155</v>
      </c>
      <c r="OS146" s="148">
        <v>157</v>
      </c>
      <c r="OT146" s="148">
        <v>154</v>
      </c>
      <c r="OU146" s="148">
        <v>147</v>
      </c>
      <c r="OV146" s="148">
        <v>156</v>
      </c>
      <c r="OW146" s="148">
        <v>151</v>
      </c>
      <c r="OX146" s="148">
        <v>152</v>
      </c>
      <c r="OY146" s="351">
        <f t="shared" si="153"/>
        <v>155.5</v>
      </c>
      <c r="OZ146" s="148">
        <v>159</v>
      </c>
      <c r="PA146" s="148">
        <v>161</v>
      </c>
      <c r="PB146" s="148">
        <v>168</v>
      </c>
      <c r="PC146" s="148">
        <v>161</v>
      </c>
      <c r="PD146" s="148">
        <v>170</v>
      </c>
      <c r="PE146" s="148">
        <v>148</v>
      </c>
      <c r="PF146" s="148">
        <v>147</v>
      </c>
      <c r="PG146" s="351">
        <f t="shared" si="154"/>
        <v>148.5</v>
      </c>
      <c r="PH146" s="148">
        <v>150</v>
      </c>
      <c r="PI146" s="148">
        <v>134</v>
      </c>
      <c r="PJ146" s="351">
        <f t="shared" si="155"/>
        <v>136.5</v>
      </c>
      <c r="PK146" s="148">
        <v>139</v>
      </c>
      <c r="PL146" s="148">
        <v>128</v>
      </c>
      <c r="PM146" s="148">
        <v>128</v>
      </c>
      <c r="PN146" s="148">
        <v>112</v>
      </c>
      <c r="PO146" s="96">
        <v>131</v>
      </c>
      <c r="PP146" s="148">
        <v>151</v>
      </c>
      <c r="PQ146" s="148">
        <v>135</v>
      </c>
      <c r="PR146" s="148">
        <v>125</v>
      </c>
      <c r="PS146" s="148">
        <v>119</v>
      </c>
      <c r="PT146" s="148">
        <v>124</v>
      </c>
      <c r="PU146" s="148">
        <v>120</v>
      </c>
      <c r="PV146" s="148">
        <v>113</v>
      </c>
      <c r="PW146" s="148">
        <v>85</v>
      </c>
      <c r="PX146" s="148">
        <v>79</v>
      </c>
      <c r="PY146" s="148">
        <v>87</v>
      </c>
      <c r="PZ146" s="148">
        <v>80</v>
      </c>
      <c r="QA146" s="148">
        <v>62</v>
      </c>
      <c r="QB146" s="148">
        <v>72</v>
      </c>
      <c r="QC146" s="148">
        <v>68</v>
      </c>
      <c r="QD146" s="148">
        <v>60</v>
      </c>
      <c r="QE146" s="148">
        <v>52</v>
      </c>
      <c r="QF146" s="148">
        <v>52</v>
      </c>
      <c r="QG146" s="148">
        <v>54</v>
      </c>
      <c r="QH146" s="148">
        <v>55</v>
      </c>
      <c r="QI146" s="148">
        <v>58</v>
      </c>
      <c r="QJ146" s="148">
        <v>57</v>
      </c>
      <c r="QK146" s="148">
        <v>56</v>
      </c>
      <c r="QL146" s="148">
        <v>66</v>
      </c>
      <c r="QM146" s="148">
        <v>67</v>
      </c>
      <c r="QN146" s="148">
        <v>67</v>
      </c>
      <c r="QO146" s="148">
        <v>60</v>
      </c>
      <c r="QP146" s="148">
        <v>55</v>
      </c>
      <c r="QQ146" s="148">
        <v>60</v>
      </c>
      <c r="QR146" s="148">
        <v>58</v>
      </c>
      <c r="QS146" s="148">
        <v>56</v>
      </c>
      <c r="QT146" s="148">
        <v>53</v>
      </c>
      <c r="QU146" s="148">
        <v>46</v>
      </c>
      <c r="QV146" s="148">
        <v>46</v>
      </c>
      <c r="QW146" s="148">
        <v>26</v>
      </c>
      <c r="QX146" s="148">
        <v>32</v>
      </c>
      <c r="QY146" s="148">
        <v>32</v>
      </c>
      <c r="QZ146" s="148">
        <v>40</v>
      </c>
      <c r="RA146" s="148">
        <v>32</v>
      </c>
      <c r="RB146" s="96">
        <v>28</v>
      </c>
      <c r="RC146" s="148">
        <v>31</v>
      </c>
      <c r="RD146" s="96">
        <v>30</v>
      </c>
      <c r="RE146" s="148">
        <v>27</v>
      </c>
      <c r="RF146" s="148">
        <v>32</v>
      </c>
      <c r="RG146" s="96">
        <v>19</v>
      </c>
      <c r="RH146" s="148">
        <v>25</v>
      </c>
      <c r="RI146" s="96">
        <v>29</v>
      </c>
      <c r="RJ146" s="96">
        <v>30</v>
      </c>
      <c r="RK146" s="96">
        <v>26</v>
      </c>
      <c r="RL146" s="96">
        <v>23</v>
      </c>
      <c r="RM146" s="96">
        <v>33</v>
      </c>
      <c r="RN146" s="96">
        <v>29</v>
      </c>
      <c r="RO146" s="148">
        <v>23</v>
      </c>
      <c r="RP146" s="148">
        <v>25</v>
      </c>
      <c r="RQ146" s="148">
        <v>20</v>
      </c>
      <c r="RR146" s="148">
        <v>13</v>
      </c>
      <c r="RS146" s="148">
        <v>16</v>
      </c>
      <c r="RT146" s="148">
        <v>14</v>
      </c>
      <c r="RU146" s="148">
        <v>12</v>
      </c>
      <c r="RV146" s="96">
        <v>17</v>
      </c>
      <c r="RW146" s="148">
        <v>17</v>
      </c>
      <c r="RX146" s="148">
        <v>19</v>
      </c>
      <c r="RY146" s="148">
        <v>20</v>
      </c>
      <c r="RZ146" s="148">
        <v>11</v>
      </c>
      <c r="SA146" s="148">
        <v>11</v>
      </c>
      <c r="SB146" s="148">
        <v>8</v>
      </c>
      <c r="SC146" s="148">
        <v>14</v>
      </c>
      <c r="SD146" s="148">
        <v>18</v>
      </c>
      <c r="SE146" s="148">
        <v>9</v>
      </c>
      <c r="SF146" s="148">
        <v>16</v>
      </c>
      <c r="SG146" s="148">
        <v>22</v>
      </c>
      <c r="SH146" s="148">
        <v>31</v>
      </c>
      <c r="SI146" s="148">
        <v>26</v>
      </c>
      <c r="SJ146" s="148">
        <v>31</v>
      </c>
      <c r="SK146" s="148">
        <v>30</v>
      </c>
      <c r="SL146" s="148">
        <v>31</v>
      </c>
      <c r="SM146" s="148">
        <v>29</v>
      </c>
      <c r="SN146" s="148">
        <v>29</v>
      </c>
      <c r="SO146" s="148">
        <v>27</v>
      </c>
      <c r="SP146" s="148">
        <v>34</v>
      </c>
      <c r="SQ146" s="148">
        <v>27</v>
      </c>
      <c r="SR146" s="148">
        <v>25</v>
      </c>
      <c r="SS146" s="148">
        <v>20</v>
      </c>
      <c r="ST146" s="148">
        <v>23</v>
      </c>
      <c r="SU146" s="148">
        <v>27</v>
      </c>
      <c r="SV146" s="148">
        <v>31</v>
      </c>
      <c r="SW146" s="148">
        <v>36</v>
      </c>
      <c r="SX146" s="148">
        <v>30</v>
      </c>
      <c r="SY146" s="148">
        <v>25</v>
      </c>
      <c r="SZ146" s="148">
        <v>13</v>
      </c>
      <c r="TA146" s="148">
        <v>14</v>
      </c>
      <c r="TB146" s="148">
        <v>11</v>
      </c>
      <c r="TC146" s="148">
        <v>9</v>
      </c>
      <c r="TD146" s="148">
        <v>16</v>
      </c>
      <c r="TE146" s="148">
        <v>21</v>
      </c>
      <c r="TF146" s="148">
        <v>24</v>
      </c>
      <c r="TG146" s="148">
        <v>24</v>
      </c>
      <c r="TH146" s="148">
        <v>26</v>
      </c>
      <c r="TI146" s="148">
        <v>29</v>
      </c>
      <c r="TJ146" s="148">
        <v>20</v>
      </c>
      <c r="TK146" s="148">
        <v>17</v>
      </c>
      <c r="TL146" s="148">
        <v>21</v>
      </c>
      <c r="TM146" s="148">
        <v>18</v>
      </c>
      <c r="TN146" s="148">
        <v>19</v>
      </c>
      <c r="TO146" s="148">
        <v>13</v>
      </c>
      <c r="TP146" s="148">
        <v>19</v>
      </c>
      <c r="TQ146" s="148">
        <v>20</v>
      </c>
      <c r="TR146" s="148">
        <v>13</v>
      </c>
      <c r="TS146" s="148">
        <v>14</v>
      </c>
      <c r="TT146" s="148">
        <v>6</v>
      </c>
      <c r="TU146" s="148">
        <v>7</v>
      </c>
      <c r="TV146" s="148">
        <v>5</v>
      </c>
      <c r="TW146" s="148">
        <v>7</v>
      </c>
      <c r="TX146" s="148">
        <v>10</v>
      </c>
      <c r="TY146" s="148">
        <v>12</v>
      </c>
      <c r="TZ146" s="148">
        <v>7</v>
      </c>
      <c r="UA146" s="148">
        <v>7</v>
      </c>
      <c r="UB146" s="148">
        <v>6</v>
      </c>
      <c r="UC146" s="148">
        <v>6</v>
      </c>
      <c r="UD146" s="148">
        <v>16</v>
      </c>
      <c r="UE146" s="148">
        <v>11</v>
      </c>
      <c r="UF146" s="148">
        <v>8</v>
      </c>
      <c r="UG146" s="148">
        <v>8</v>
      </c>
      <c r="UH146" s="148">
        <v>4</v>
      </c>
      <c r="UI146" s="148">
        <v>7</v>
      </c>
      <c r="UJ146" s="148">
        <v>8</v>
      </c>
      <c r="UK146" s="148">
        <v>4</v>
      </c>
      <c r="UL146" s="148">
        <v>7</v>
      </c>
      <c r="UM146" s="148">
        <v>7</v>
      </c>
      <c r="UN146" s="148">
        <v>8</v>
      </c>
      <c r="UO146" s="148">
        <v>12</v>
      </c>
      <c r="UP146" s="148">
        <v>14</v>
      </c>
      <c r="UQ146" s="148">
        <v>24</v>
      </c>
      <c r="UR146" s="148">
        <v>24</v>
      </c>
      <c r="US146" s="148">
        <v>22</v>
      </c>
      <c r="UT146" s="148">
        <v>27</v>
      </c>
      <c r="UU146" s="148">
        <v>24</v>
      </c>
      <c r="UV146" s="148">
        <v>26</v>
      </c>
      <c r="UW146" s="148">
        <v>15</v>
      </c>
      <c r="UX146" s="148">
        <v>24</v>
      </c>
      <c r="UY146" s="148">
        <v>21</v>
      </c>
      <c r="UZ146" s="148">
        <v>20</v>
      </c>
      <c r="VA146" s="148">
        <v>24</v>
      </c>
      <c r="VB146" s="148">
        <v>27</v>
      </c>
      <c r="VC146" s="148">
        <v>37</v>
      </c>
      <c r="VD146" s="148">
        <v>42</v>
      </c>
      <c r="VE146" s="148">
        <v>35</v>
      </c>
      <c r="VF146" s="148">
        <v>26</v>
      </c>
      <c r="VG146" s="148">
        <v>30</v>
      </c>
      <c r="VH146" s="148">
        <v>38</v>
      </c>
      <c r="VI146" s="148">
        <v>40</v>
      </c>
      <c r="VJ146" s="148">
        <v>39</v>
      </c>
      <c r="VK146" s="148">
        <v>35</v>
      </c>
      <c r="VL146" s="148">
        <v>35</v>
      </c>
      <c r="VM146" s="148">
        <v>43</v>
      </c>
      <c r="VN146" s="148">
        <v>33</v>
      </c>
      <c r="VO146" s="148">
        <v>35</v>
      </c>
      <c r="VP146" s="148">
        <v>40</v>
      </c>
      <c r="VQ146" s="148">
        <v>38</v>
      </c>
      <c r="VR146" s="148">
        <v>25</v>
      </c>
      <c r="VS146" s="148">
        <v>27</v>
      </c>
      <c r="VT146" s="148">
        <v>30</v>
      </c>
      <c r="VU146" s="148">
        <v>37</v>
      </c>
      <c r="VV146" s="148">
        <v>48</v>
      </c>
      <c r="VW146" s="148">
        <v>48</v>
      </c>
      <c r="VX146" s="148">
        <v>47</v>
      </c>
      <c r="VY146" s="148">
        <v>51</v>
      </c>
      <c r="VZ146" s="148">
        <v>51</v>
      </c>
      <c r="WA146" s="148">
        <v>53</v>
      </c>
      <c r="WB146" s="148">
        <v>36</v>
      </c>
      <c r="WC146" s="148">
        <v>24</v>
      </c>
      <c r="WD146" s="148">
        <v>30</v>
      </c>
      <c r="WE146" s="148">
        <v>35</v>
      </c>
      <c r="WF146" s="148">
        <v>42</v>
      </c>
      <c r="WG146" s="148">
        <v>48</v>
      </c>
      <c r="WH146" s="148">
        <v>58</v>
      </c>
      <c r="WI146" s="148">
        <v>58</v>
      </c>
      <c r="WJ146" s="148">
        <v>284</v>
      </c>
      <c r="WK146" s="148">
        <v>255</v>
      </c>
      <c r="WL146" s="148">
        <v>229</v>
      </c>
      <c r="WM146" s="148">
        <v>309</v>
      </c>
      <c r="WN146" s="148">
        <v>312</v>
      </c>
      <c r="WO146" s="148">
        <v>324</v>
      </c>
      <c r="WP146" s="148">
        <v>320</v>
      </c>
      <c r="WQ146" s="148">
        <v>311</v>
      </c>
      <c r="WR146" s="148">
        <v>322</v>
      </c>
      <c r="WS146" s="148">
        <v>342</v>
      </c>
      <c r="WT146" s="148">
        <v>350</v>
      </c>
      <c r="WU146" s="148">
        <v>288</v>
      </c>
      <c r="WV146" s="148">
        <v>272</v>
      </c>
      <c r="WW146" s="148">
        <v>270</v>
      </c>
      <c r="WX146" s="148">
        <v>262</v>
      </c>
      <c r="WY146" s="148">
        <v>262</v>
      </c>
      <c r="WZ146" s="148">
        <v>258</v>
      </c>
      <c r="XA146" s="148">
        <v>266</v>
      </c>
      <c r="XB146" s="148">
        <v>271</v>
      </c>
      <c r="XC146" s="148">
        <v>267</v>
      </c>
      <c r="XD146" s="148">
        <v>281</v>
      </c>
      <c r="XE146" s="148">
        <v>276</v>
      </c>
      <c r="XF146" s="148">
        <v>259</v>
      </c>
      <c r="XG146" s="148">
        <v>266</v>
      </c>
      <c r="XH146" s="148">
        <v>279</v>
      </c>
      <c r="XI146" s="148">
        <v>287</v>
      </c>
      <c r="XJ146" s="148">
        <v>289</v>
      </c>
      <c r="XK146" s="148">
        <v>299</v>
      </c>
    </row>
    <row r="147" spans="1:635" s="148" customFormat="1" x14ac:dyDescent="0.2">
      <c r="A147" s="354"/>
      <c r="B147" s="354">
        <v>6</v>
      </c>
      <c r="C147" s="399">
        <f t="shared" ca="1" si="151"/>
        <v>160</v>
      </c>
      <c r="D147" s="400">
        <f t="shared" ca="1" si="156"/>
        <v>0.93023255813953487</v>
      </c>
      <c r="E147" s="419">
        <f t="shared" ca="1" si="157"/>
        <v>23</v>
      </c>
      <c r="F147" s="401"/>
      <c r="G147" s="148">
        <v>14</v>
      </c>
      <c r="H147" s="148">
        <v>12</v>
      </c>
      <c r="I147" s="355">
        <v>23</v>
      </c>
      <c r="J147" s="148">
        <v>34</v>
      </c>
      <c r="K147" s="148">
        <v>29</v>
      </c>
      <c r="L147" s="148">
        <v>22</v>
      </c>
      <c r="M147" s="148">
        <v>22</v>
      </c>
      <c r="N147" s="148">
        <v>24</v>
      </c>
      <c r="O147" s="148">
        <v>19</v>
      </c>
      <c r="P147" s="148">
        <v>17</v>
      </c>
      <c r="Q147" s="148">
        <v>20</v>
      </c>
      <c r="R147" s="148">
        <v>28</v>
      </c>
      <c r="S147" s="148">
        <v>17</v>
      </c>
      <c r="T147" s="148">
        <v>20</v>
      </c>
      <c r="U147" s="148">
        <v>30</v>
      </c>
      <c r="V147" s="148">
        <v>28</v>
      </c>
      <c r="W147" s="148">
        <v>40</v>
      </c>
      <c r="X147" s="148">
        <v>33</v>
      </c>
      <c r="Y147" s="148">
        <v>35</v>
      </c>
      <c r="Z147" s="148">
        <v>35</v>
      </c>
      <c r="AA147" s="148">
        <v>33</v>
      </c>
      <c r="AB147" s="148">
        <v>38</v>
      </c>
      <c r="AC147" s="148">
        <v>36</v>
      </c>
      <c r="AD147" s="148">
        <v>35</v>
      </c>
      <c r="AE147" s="148">
        <v>35</v>
      </c>
      <c r="AF147" s="148">
        <v>45</v>
      </c>
      <c r="AG147" s="148">
        <v>52</v>
      </c>
      <c r="AH147" s="148">
        <v>47</v>
      </c>
      <c r="AI147" s="148">
        <v>54</v>
      </c>
      <c r="AJ147" s="148">
        <v>48</v>
      </c>
      <c r="AK147" s="148">
        <v>50</v>
      </c>
      <c r="AL147" s="148">
        <v>48</v>
      </c>
      <c r="AM147" s="148">
        <v>49</v>
      </c>
      <c r="AN147" s="148">
        <v>57</v>
      </c>
      <c r="AO147" s="148">
        <v>54</v>
      </c>
      <c r="AP147" s="360">
        <v>57.5</v>
      </c>
      <c r="AQ147" s="148">
        <v>61</v>
      </c>
      <c r="AR147" s="148">
        <v>61</v>
      </c>
      <c r="AS147" s="148">
        <v>68</v>
      </c>
      <c r="AT147" s="148">
        <v>60</v>
      </c>
      <c r="AU147" s="148">
        <v>55</v>
      </c>
      <c r="AV147" s="148">
        <v>50</v>
      </c>
      <c r="AW147" s="148">
        <v>50</v>
      </c>
      <c r="AX147" s="148">
        <v>45</v>
      </c>
      <c r="AY147" s="148">
        <v>43</v>
      </c>
      <c r="AZ147" s="148">
        <v>47</v>
      </c>
      <c r="BA147" s="148">
        <v>51</v>
      </c>
      <c r="BB147" s="148">
        <v>55</v>
      </c>
      <c r="BC147" s="148">
        <v>51</v>
      </c>
      <c r="BD147" s="148">
        <v>52</v>
      </c>
      <c r="BE147" s="148">
        <v>47</v>
      </c>
      <c r="BF147" s="148">
        <v>44</v>
      </c>
      <c r="BG147" s="148">
        <v>46</v>
      </c>
      <c r="BH147" s="148">
        <v>41</v>
      </c>
      <c r="BI147" s="148">
        <v>40</v>
      </c>
      <c r="BJ147" s="148">
        <v>39</v>
      </c>
      <c r="BK147" s="148">
        <v>34</v>
      </c>
      <c r="BL147" s="148">
        <v>34</v>
      </c>
      <c r="BM147" s="148">
        <v>40</v>
      </c>
      <c r="BN147" s="148">
        <v>37</v>
      </c>
      <c r="BO147" s="148">
        <v>33</v>
      </c>
      <c r="BP147" s="148">
        <v>39</v>
      </c>
      <c r="BQ147" s="148">
        <v>42</v>
      </c>
      <c r="BR147" s="148">
        <v>46</v>
      </c>
      <c r="BS147" s="355">
        <v>44</v>
      </c>
      <c r="BT147" s="148">
        <v>55</v>
      </c>
      <c r="BU147" s="148">
        <v>54</v>
      </c>
      <c r="BV147" s="148">
        <v>63</v>
      </c>
      <c r="BW147" s="148">
        <v>53</v>
      </c>
      <c r="BX147" s="148">
        <v>54</v>
      </c>
      <c r="BY147" s="148">
        <v>52</v>
      </c>
      <c r="BZ147" s="148">
        <v>47</v>
      </c>
      <c r="CA147" s="148">
        <v>42</v>
      </c>
      <c r="CB147" s="148">
        <v>49</v>
      </c>
      <c r="CC147" s="148">
        <v>46</v>
      </c>
      <c r="CD147" s="148">
        <v>50</v>
      </c>
      <c r="CE147" s="148">
        <v>51</v>
      </c>
      <c r="CF147" s="148">
        <v>52</v>
      </c>
      <c r="CG147" s="148">
        <v>53</v>
      </c>
      <c r="CH147" s="148">
        <v>54</v>
      </c>
      <c r="CI147" s="148">
        <v>52</v>
      </c>
      <c r="CJ147" s="148">
        <v>26</v>
      </c>
      <c r="CK147" s="148">
        <v>16</v>
      </c>
      <c r="CL147" s="148">
        <v>19</v>
      </c>
      <c r="CM147" s="148">
        <v>16</v>
      </c>
      <c r="CN147" s="148">
        <v>16</v>
      </c>
      <c r="CO147" s="148">
        <v>17</v>
      </c>
      <c r="CP147" s="148">
        <v>17</v>
      </c>
      <c r="CQ147" s="148">
        <v>18</v>
      </c>
      <c r="CR147" s="148">
        <v>18</v>
      </c>
      <c r="CS147" s="148">
        <v>24</v>
      </c>
      <c r="CT147" s="148">
        <v>30</v>
      </c>
      <c r="CU147" s="148">
        <v>32</v>
      </c>
      <c r="CV147" s="148">
        <v>35</v>
      </c>
      <c r="CW147" s="148">
        <v>33</v>
      </c>
      <c r="CX147" s="148">
        <v>37</v>
      </c>
      <c r="CY147" s="148">
        <v>34</v>
      </c>
      <c r="CZ147" s="148">
        <v>28</v>
      </c>
      <c r="DA147" s="148">
        <v>28</v>
      </c>
      <c r="DB147" s="148">
        <v>33</v>
      </c>
      <c r="DC147" s="148">
        <v>28</v>
      </c>
      <c r="DD147" s="148">
        <v>28</v>
      </c>
      <c r="DE147" s="148">
        <v>25</v>
      </c>
      <c r="DF147" s="148">
        <v>27.5</v>
      </c>
      <c r="DG147" s="148">
        <v>30</v>
      </c>
      <c r="DH147" s="148">
        <v>32</v>
      </c>
      <c r="DI147" s="148">
        <v>28</v>
      </c>
      <c r="DJ147" s="148">
        <v>29</v>
      </c>
      <c r="DK147" s="148">
        <v>27</v>
      </c>
      <c r="DL147" s="148">
        <v>33</v>
      </c>
      <c r="DM147" s="148">
        <v>22</v>
      </c>
      <c r="DN147" s="148">
        <v>22</v>
      </c>
      <c r="DO147" s="148">
        <v>20</v>
      </c>
      <c r="DP147" s="148">
        <v>20</v>
      </c>
      <c r="DQ147" s="148">
        <v>21</v>
      </c>
      <c r="DR147" s="96">
        <v>25</v>
      </c>
      <c r="DS147" s="148">
        <v>22</v>
      </c>
      <c r="DT147" s="398">
        <v>16</v>
      </c>
      <c r="DU147" s="398">
        <v>17</v>
      </c>
      <c r="DV147" s="397">
        <v>22</v>
      </c>
      <c r="DW147" s="397">
        <v>22</v>
      </c>
      <c r="DX147" s="398">
        <v>19</v>
      </c>
      <c r="DY147" s="96">
        <v>15</v>
      </c>
      <c r="DZ147" s="96">
        <v>13</v>
      </c>
      <c r="EA147" s="96">
        <v>13</v>
      </c>
      <c r="EB147" s="96">
        <v>17</v>
      </c>
      <c r="EC147" s="96">
        <v>16</v>
      </c>
      <c r="ED147" s="96">
        <v>11</v>
      </c>
      <c r="EE147" s="96">
        <v>11</v>
      </c>
      <c r="EF147" s="96">
        <v>16</v>
      </c>
      <c r="EG147" s="96">
        <v>21</v>
      </c>
      <c r="EH147" s="96">
        <v>16</v>
      </c>
      <c r="EI147" s="96">
        <v>14</v>
      </c>
      <c r="EJ147" s="96">
        <v>15</v>
      </c>
      <c r="EK147" s="96">
        <v>16</v>
      </c>
      <c r="EL147" s="96">
        <v>18</v>
      </c>
      <c r="EM147" s="96">
        <v>15</v>
      </c>
      <c r="EN147" s="96">
        <v>14</v>
      </c>
      <c r="EO147" s="148">
        <v>15</v>
      </c>
      <c r="EP147" s="96">
        <v>10</v>
      </c>
      <c r="EQ147" s="96">
        <v>8</v>
      </c>
      <c r="ER147" s="96">
        <v>12</v>
      </c>
      <c r="ES147" s="96">
        <v>8</v>
      </c>
      <c r="ET147" s="96">
        <v>10</v>
      </c>
      <c r="EU147" s="96">
        <v>13</v>
      </c>
      <c r="EV147" s="96">
        <v>12</v>
      </c>
      <c r="EW147" s="96">
        <v>13</v>
      </c>
      <c r="EX147" s="96">
        <v>8</v>
      </c>
      <c r="EY147" s="96">
        <v>9</v>
      </c>
      <c r="EZ147" s="96">
        <v>9</v>
      </c>
      <c r="FA147" s="96">
        <v>12</v>
      </c>
      <c r="FB147" s="96">
        <v>13</v>
      </c>
      <c r="FC147" s="96">
        <v>10</v>
      </c>
      <c r="FD147" s="96">
        <v>20</v>
      </c>
      <c r="FE147" s="96">
        <v>21</v>
      </c>
      <c r="FF147" s="96">
        <v>26</v>
      </c>
      <c r="FG147" s="96">
        <v>19</v>
      </c>
      <c r="FH147" s="96">
        <v>21</v>
      </c>
      <c r="FI147" s="96">
        <v>20</v>
      </c>
      <c r="FJ147" s="96">
        <v>20</v>
      </c>
      <c r="FK147" s="148">
        <v>19</v>
      </c>
      <c r="FL147" s="96">
        <v>25</v>
      </c>
      <c r="FM147" s="96">
        <v>21</v>
      </c>
      <c r="FN147" s="148">
        <v>17</v>
      </c>
      <c r="FO147" s="148">
        <v>21</v>
      </c>
      <c r="FP147" s="148">
        <v>22</v>
      </c>
      <c r="FQ147" s="96">
        <v>21</v>
      </c>
      <c r="FR147" s="148">
        <v>24</v>
      </c>
      <c r="FS147" s="96">
        <v>19</v>
      </c>
      <c r="FT147" s="148">
        <v>7</v>
      </c>
      <c r="FU147" s="398">
        <v>6</v>
      </c>
      <c r="FV147" s="398">
        <v>11</v>
      </c>
      <c r="FW147" s="397">
        <v>6</v>
      </c>
      <c r="FX147" s="397">
        <v>11</v>
      </c>
      <c r="FY147" s="398">
        <v>10</v>
      </c>
      <c r="FZ147" s="96">
        <v>10</v>
      </c>
      <c r="GA147" s="96">
        <v>17</v>
      </c>
      <c r="GB147" s="96">
        <v>17</v>
      </c>
      <c r="GC147" s="96">
        <v>14</v>
      </c>
      <c r="GD147" s="96">
        <v>8</v>
      </c>
      <c r="GE147" s="96">
        <v>11</v>
      </c>
      <c r="GF147" s="96">
        <v>7</v>
      </c>
      <c r="GG147" s="96">
        <v>9</v>
      </c>
      <c r="GH147" s="96">
        <v>10</v>
      </c>
      <c r="GI147" s="96">
        <v>11</v>
      </c>
      <c r="GJ147" s="96">
        <v>12</v>
      </c>
      <c r="GK147" s="96">
        <v>17</v>
      </c>
      <c r="GL147" s="96">
        <v>19</v>
      </c>
      <c r="GM147" s="96">
        <v>9</v>
      </c>
      <c r="GN147" s="96">
        <v>11</v>
      </c>
      <c r="GO147" s="96">
        <v>14</v>
      </c>
      <c r="GP147" s="148">
        <v>13</v>
      </c>
      <c r="GQ147" s="96">
        <v>17</v>
      </c>
      <c r="GR147" s="96">
        <v>18</v>
      </c>
      <c r="GS147" s="96">
        <v>17</v>
      </c>
      <c r="GT147" s="96">
        <v>16</v>
      </c>
      <c r="GU147" s="96">
        <v>15</v>
      </c>
      <c r="GV147" s="148">
        <v>14</v>
      </c>
      <c r="GW147" s="148">
        <v>14</v>
      </c>
      <c r="GX147" s="148">
        <v>19</v>
      </c>
      <c r="GY147" s="148">
        <v>12</v>
      </c>
      <c r="GZ147" s="148">
        <v>15</v>
      </c>
      <c r="HA147" s="148">
        <v>17</v>
      </c>
      <c r="HB147" s="148">
        <v>21</v>
      </c>
      <c r="HC147" s="148">
        <v>19</v>
      </c>
      <c r="HD147" s="148">
        <v>20</v>
      </c>
      <c r="HE147" s="148">
        <v>21</v>
      </c>
      <c r="HF147" s="148">
        <v>26</v>
      </c>
      <c r="HG147" s="148">
        <v>29</v>
      </c>
      <c r="HH147" s="148">
        <v>24</v>
      </c>
      <c r="HI147" s="148">
        <v>27</v>
      </c>
      <c r="HJ147" s="148">
        <v>25</v>
      </c>
      <c r="HK147" s="148">
        <v>20</v>
      </c>
      <c r="HL147" s="148">
        <v>20</v>
      </c>
      <c r="HM147" s="148">
        <v>20</v>
      </c>
      <c r="HN147" s="148">
        <v>14</v>
      </c>
      <c r="HO147" s="148">
        <v>12</v>
      </c>
      <c r="HP147" s="148">
        <v>17</v>
      </c>
      <c r="HQ147" s="148">
        <v>19</v>
      </c>
      <c r="HR147" s="148">
        <v>20</v>
      </c>
      <c r="HS147" s="148">
        <v>32</v>
      </c>
      <c r="HT147" s="148">
        <v>31</v>
      </c>
      <c r="HU147" s="148">
        <v>31</v>
      </c>
      <c r="HV147" s="148">
        <v>28</v>
      </c>
      <c r="HW147" s="148">
        <v>32</v>
      </c>
      <c r="HX147" s="148">
        <v>36</v>
      </c>
      <c r="HY147" s="148">
        <v>39</v>
      </c>
      <c r="HZ147" s="148">
        <v>28</v>
      </c>
      <c r="IA147" s="148">
        <v>25</v>
      </c>
      <c r="IB147" s="148">
        <v>23</v>
      </c>
      <c r="IC147" s="148">
        <v>23</v>
      </c>
      <c r="ID147" s="148">
        <v>22</v>
      </c>
      <c r="IE147" s="148">
        <v>23</v>
      </c>
      <c r="IF147" s="148">
        <v>24</v>
      </c>
      <c r="IG147" s="148">
        <v>25</v>
      </c>
      <c r="IH147" s="148">
        <v>29</v>
      </c>
      <c r="II147" s="148">
        <v>30</v>
      </c>
      <c r="IJ147" s="148">
        <v>31</v>
      </c>
      <c r="IK147" s="148">
        <v>40</v>
      </c>
      <c r="IL147" s="148">
        <v>44</v>
      </c>
      <c r="IM147" s="148">
        <v>43</v>
      </c>
      <c r="IN147" s="351">
        <f t="shared" si="152"/>
        <v>46</v>
      </c>
      <c r="IO147" s="148">
        <v>49</v>
      </c>
      <c r="IP147" s="148">
        <v>33</v>
      </c>
      <c r="IQ147" s="148">
        <v>37</v>
      </c>
      <c r="IR147" s="148">
        <v>40</v>
      </c>
      <c r="IS147" s="148">
        <v>47</v>
      </c>
      <c r="IT147" s="148">
        <v>42</v>
      </c>
      <c r="IU147" s="148">
        <v>41</v>
      </c>
      <c r="IV147" s="148">
        <v>38</v>
      </c>
      <c r="IW147" s="148">
        <v>25</v>
      </c>
      <c r="IX147" s="148">
        <v>29</v>
      </c>
      <c r="IY147" s="148">
        <v>30</v>
      </c>
      <c r="IZ147" s="148">
        <v>29</v>
      </c>
      <c r="JA147" s="148">
        <v>25</v>
      </c>
      <c r="JB147" s="148">
        <v>31</v>
      </c>
      <c r="JC147" s="148">
        <v>26</v>
      </c>
      <c r="JD147" s="148">
        <v>26</v>
      </c>
      <c r="JE147" s="148">
        <v>34</v>
      </c>
      <c r="JF147" s="353">
        <f t="shared" si="158"/>
        <v>34</v>
      </c>
      <c r="JG147" s="148">
        <v>34</v>
      </c>
      <c r="JH147" s="148">
        <v>32</v>
      </c>
      <c r="JI147" s="148">
        <v>41</v>
      </c>
      <c r="JJ147" s="148">
        <v>36</v>
      </c>
      <c r="JK147" s="148">
        <v>37</v>
      </c>
      <c r="JL147" s="148">
        <v>40</v>
      </c>
      <c r="JM147" s="148">
        <v>44</v>
      </c>
      <c r="JN147" s="351">
        <f t="shared" si="159"/>
        <v>44.5</v>
      </c>
      <c r="JO147" s="148">
        <v>45</v>
      </c>
      <c r="JP147" s="148">
        <v>42</v>
      </c>
      <c r="JQ147" s="148">
        <v>42</v>
      </c>
      <c r="JR147" s="148">
        <v>38</v>
      </c>
      <c r="JS147" s="148">
        <v>43</v>
      </c>
      <c r="JT147" s="148">
        <v>38</v>
      </c>
      <c r="JU147" s="148">
        <v>43</v>
      </c>
      <c r="JV147" s="351">
        <f t="shared" si="160"/>
        <v>48</v>
      </c>
      <c r="JW147" s="148">
        <v>53</v>
      </c>
      <c r="JX147" s="148">
        <v>44</v>
      </c>
      <c r="JY147" s="148">
        <v>45</v>
      </c>
      <c r="JZ147" s="148">
        <v>40</v>
      </c>
      <c r="KA147" s="148">
        <v>35</v>
      </c>
      <c r="KB147" s="148">
        <v>36</v>
      </c>
      <c r="KC147" s="148">
        <v>36</v>
      </c>
      <c r="KD147" s="148">
        <v>42</v>
      </c>
      <c r="KE147" s="148">
        <v>41</v>
      </c>
      <c r="KF147" s="148">
        <v>41</v>
      </c>
      <c r="KG147" s="148">
        <v>46</v>
      </c>
      <c r="KH147" s="148">
        <v>46</v>
      </c>
      <c r="KI147" s="148">
        <v>43</v>
      </c>
      <c r="KJ147" s="148">
        <v>51</v>
      </c>
      <c r="KK147" s="148">
        <v>58</v>
      </c>
      <c r="KL147" s="148">
        <v>56</v>
      </c>
      <c r="KM147" s="148">
        <v>49</v>
      </c>
      <c r="KN147" s="148">
        <v>48</v>
      </c>
      <c r="KO147" s="148">
        <v>45</v>
      </c>
      <c r="KP147" s="148">
        <v>42</v>
      </c>
      <c r="KQ147" s="148">
        <v>41</v>
      </c>
      <c r="KR147" s="148">
        <v>34</v>
      </c>
      <c r="KS147" s="148">
        <v>34</v>
      </c>
      <c r="KT147" s="148">
        <v>41</v>
      </c>
      <c r="KU147" s="148">
        <v>43</v>
      </c>
      <c r="KV147" s="148">
        <v>43</v>
      </c>
      <c r="KW147" s="148">
        <v>28</v>
      </c>
      <c r="KX147" s="148">
        <v>25</v>
      </c>
      <c r="KY147" s="148">
        <v>33</v>
      </c>
      <c r="KZ147" s="418">
        <f t="shared" si="161"/>
        <v>35</v>
      </c>
      <c r="LA147" s="418">
        <f t="shared" si="162"/>
        <v>32</v>
      </c>
      <c r="LB147" s="418">
        <f t="shared" si="163"/>
        <v>30</v>
      </c>
      <c r="LC147" s="418">
        <f t="shared" si="164"/>
        <v>30</v>
      </c>
      <c r="LD147" s="418">
        <f t="shared" si="165"/>
        <v>29</v>
      </c>
      <c r="LE147" s="418">
        <f t="shared" si="166"/>
        <v>27</v>
      </c>
      <c r="LF147" s="418">
        <f t="shared" si="167"/>
        <v>24</v>
      </c>
      <c r="LG147" s="418">
        <f t="shared" si="168"/>
        <v>21</v>
      </c>
      <c r="LH147" s="418">
        <f t="shared" si="169"/>
        <v>20</v>
      </c>
      <c r="LI147" s="418">
        <f t="shared" si="170"/>
        <v>20</v>
      </c>
      <c r="LJ147" s="148">
        <v>16</v>
      </c>
      <c r="LK147" s="148">
        <v>18</v>
      </c>
      <c r="LL147" s="148">
        <v>17</v>
      </c>
      <c r="LM147" s="148">
        <v>27</v>
      </c>
      <c r="LN147" s="148">
        <v>24</v>
      </c>
      <c r="LO147" s="148">
        <v>23</v>
      </c>
      <c r="LP147" s="148">
        <v>10</v>
      </c>
      <c r="LQ147" s="148">
        <v>12</v>
      </c>
      <c r="LR147" s="148">
        <v>17</v>
      </c>
      <c r="LS147" s="148">
        <v>21</v>
      </c>
      <c r="LT147" s="148">
        <v>17</v>
      </c>
      <c r="LU147" s="148">
        <v>14</v>
      </c>
      <c r="LV147" s="148">
        <v>15</v>
      </c>
      <c r="LW147" s="148">
        <v>18</v>
      </c>
      <c r="LX147" s="148">
        <v>15</v>
      </c>
      <c r="LY147" s="148">
        <v>14</v>
      </c>
      <c r="LZ147" s="148">
        <v>14</v>
      </c>
      <c r="MA147" s="148">
        <v>21</v>
      </c>
      <c r="MB147" s="148">
        <v>13</v>
      </c>
      <c r="MC147" s="148">
        <v>11</v>
      </c>
      <c r="MD147" s="148">
        <v>11</v>
      </c>
      <c r="ME147" s="148">
        <v>14</v>
      </c>
      <c r="MF147" s="148">
        <v>14</v>
      </c>
      <c r="MG147" s="148">
        <v>7</v>
      </c>
      <c r="MH147" s="148">
        <v>7</v>
      </c>
      <c r="MI147" s="148">
        <v>12</v>
      </c>
      <c r="MJ147" s="148">
        <v>14</v>
      </c>
      <c r="MK147" s="148">
        <v>12</v>
      </c>
      <c r="ML147" s="148">
        <v>13</v>
      </c>
      <c r="MM147" s="148">
        <v>14</v>
      </c>
      <c r="MN147" s="148">
        <v>16</v>
      </c>
      <c r="MO147" s="148">
        <v>17</v>
      </c>
      <c r="MP147" s="148">
        <v>22</v>
      </c>
      <c r="MQ147" s="148">
        <v>13</v>
      </c>
      <c r="MR147" s="148">
        <v>14</v>
      </c>
      <c r="MS147" s="148">
        <v>6</v>
      </c>
      <c r="MT147" s="148">
        <v>8</v>
      </c>
      <c r="MU147" s="148">
        <v>17</v>
      </c>
      <c r="MV147" s="148">
        <v>7</v>
      </c>
      <c r="MW147" s="148">
        <v>11</v>
      </c>
      <c r="MX147" s="148">
        <v>14</v>
      </c>
      <c r="MY147" s="148">
        <v>10</v>
      </c>
      <c r="MZ147" s="148">
        <v>9</v>
      </c>
      <c r="NA147" s="148">
        <v>10</v>
      </c>
      <c r="NB147" s="148">
        <v>12</v>
      </c>
      <c r="NC147" s="148">
        <v>6</v>
      </c>
      <c r="ND147" s="148">
        <v>9</v>
      </c>
      <c r="NE147" s="148">
        <v>8</v>
      </c>
      <c r="NF147" s="148">
        <v>12</v>
      </c>
      <c r="NG147" s="148">
        <v>14</v>
      </c>
      <c r="NH147" s="148">
        <v>15</v>
      </c>
      <c r="NI147" s="148">
        <v>10</v>
      </c>
      <c r="NJ147" s="148">
        <v>16</v>
      </c>
      <c r="NK147" s="148">
        <v>12</v>
      </c>
      <c r="NL147" s="148">
        <v>15</v>
      </c>
      <c r="NM147" s="148">
        <v>14</v>
      </c>
      <c r="NN147" s="148">
        <v>18</v>
      </c>
      <c r="NO147" s="148">
        <v>6</v>
      </c>
      <c r="NP147" s="148">
        <v>8</v>
      </c>
      <c r="NQ147" s="148">
        <v>8</v>
      </c>
      <c r="NR147" s="148">
        <v>9</v>
      </c>
      <c r="NS147" s="148">
        <v>9</v>
      </c>
      <c r="NT147" s="148">
        <v>11</v>
      </c>
      <c r="NU147" s="148">
        <v>16</v>
      </c>
      <c r="NV147" s="148">
        <v>11</v>
      </c>
      <c r="NW147" s="148">
        <v>18</v>
      </c>
      <c r="NX147" s="148">
        <v>12</v>
      </c>
      <c r="NY147" s="148">
        <v>7</v>
      </c>
      <c r="NZ147" s="148">
        <v>7</v>
      </c>
      <c r="OA147" s="148">
        <v>5</v>
      </c>
      <c r="OB147" s="148">
        <v>7</v>
      </c>
      <c r="OC147" s="148">
        <v>6</v>
      </c>
      <c r="OD147" s="148">
        <v>3</v>
      </c>
      <c r="OE147" s="148">
        <v>1</v>
      </c>
      <c r="OF147" s="148">
        <v>3</v>
      </c>
      <c r="OG147" s="148">
        <v>4</v>
      </c>
      <c r="OH147" s="148">
        <v>4</v>
      </c>
      <c r="OI147" s="148">
        <v>2</v>
      </c>
      <c r="OJ147" s="148">
        <v>5</v>
      </c>
      <c r="OK147" s="148">
        <v>6</v>
      </c>
      <c r="OL147" s="148">
        <v>8</v>
      </c>
      <c r="OM147" s="148">
        <v>10</v>
      </c>
      <c r="ON147" s="148">
        <v>13</v>
      </c>
      <c r="OO147" s="148">
        <v>9</v>
      </c>
      <c r="OP147" s="148">
        <v>11</v>
      </c>
      <c r="OQ147" s="148">
        <v>10</v>
      </c>
      <c r="OR147" s="148">
        <v>10</v>
      </c>
      <c r="OS147" s="148">
        <v>11</v>
      </c>
      <c r="OT147" s="148">
        <v>15</v>
      </c>
      <c r="OU147" s="148">
        <v>14</v>
      </c>
      <c r="OV147" s="148">
        <v>16</v>
      </c>
      <c r="OW147" s="148">
        <v>11</v>
      </c>
      <c r="OX147" s="148">
        <v>12</v>
      </c>
      <c r="OY147" s="351">
        <f t="shared" si="153"/>
        <v>12.5</v>
      </c>
      <c r="OZ147" s="148">
        <v>13</v>
      </c>
      <c r="PA147" s="148">
        <v>16</v>
      </c>
      <c r="PB147" s="148">
        <v>15</v>
      </c>
      <c r="PC147" s="148">
        <v>19</v>
      </c>
      <c r="PD147" s="148">
        <v>16</v>
      </c>
      <c r="PE147" s="148">
        <v>17</v>
      </c>
      <c r="PF147" s="148">
        <v>12</v>
      </c>
      <c r="PG147" s="351">
        <f t="shared" si="154"/>
        <v>13</v>
      </c>
      <c r="PH147" s="148">
        <v>14</v>
      </c>
      <c r="PI147" s="148">
        <v>15</v>
      </c>
      <c r="PJ147" s="351">
        <f t="shared" si="155"/>
        <v>10</v>
      </c>
      <c r="PK147" s="148">
        <v>5</v>
      </c>
      <c r="PL147" s="148">
        <v>8</v>
      </c>
      <c r="PM147" s="148">
        <v>7</v>
      </c>
      <c r="PN147" s="148">
        <v>8</v>
      </c>
      <c r="PO147" s="96">
        <v>9</v>
      </c>
      <c r="PP147" s="148">
        <v>13</v>
      </c>
      <c r="PQ147" s="148">
        <v>11</v>
      </c>
      <c r="PR147" s="148">
        <v>11</v>
      </c>
      <c r="PS147" s="148">
        <v>12</v>
      </c>
      <c r="PT147" s="148">
        <v>8</v>
      </c>
      <c r="PU147" s="148">
        <v>6</v>
      </c>
      <c r="PV147" s="148">
        <v>8</v>
      </c>
      <c r="PW147" s="148">
        <v>10</v>
      </c>
      <c r="PX147" s="148">
        <v>8</v>
      </c>
      <c r="PY147" s="148">
        <v>3</v>
      </c>
      <c r="PZ147" s="148">
        <v>7</v>
      </c>
      <c r="QA147" s="148">
        <v>7</v>
      </c>
      <c r="QB147" s="148">
        <v>8</v>
      </c>
      <c r="QC147" s="148">
        <v>6</v>
      </c>
      <c r="QD147" s="148">
        <v>5</v>
      </c>
      <c r="QE147" s="148">
        <v>3</v>
      </c>
      <c r="QF147" s="148">
        <v>2</v>
      </c>
      <c r="QG147" s="148">
        <v>6</v>
      </c>
      <c r="QH147" s="148">
        <v>10</v>
      </c>
      <c r="QI147" s="148">
        <v>12</v>
      </c>
      <c r="QJ147" s="148">
        <v>16</v>
      </c>
      <c r="QK147" s="148">
        <v>10</v>
      </c>
      <c r="QL147" s="148">
        <v>6</v>
      </c>
      <c r="QM147" s="148">
        <v>6</v>
      </c>
      <c r="QN147" s="148">
        <v>3</v>
      </c>
      <c r="QO147" s="148">
        <v>3</v>
      </c>
      <c r="QP147" s="148">
        <v>5</v>
      </c>
      <c r="QQ147" s="148">
        <v>6</v>
      </c>
      <c r="QR147" s="148">
        <v>6</v>
      </c>
      <c r="QS147" s="148">
        <v>5</v>
      </c>
      <c r="QT147" s="148">
        <v>4</v>
      </c>
      <c r="QU147" s="148">
        <v>4</v>
      </c>
      <c r="QV147" s="148">
        <v>6</v>
      </c>
      <c r="QW147" s="148">
        <v>11</v>
      </c>
      <c r="QX147" s="148">
        <v>4</v>
      </c>
      <c r="QY147" s="148">
        <v>7</v>
      </c>
      <c r="QZ147" s="148">
        <v>10</v>
      </c>
      <c r="RA147" s="148">
        <v>10</v>
      </c>
      <c r="RB147" s="96">
        <v>6</v>
      </c>
      <c r="RC147" s="148">
        <v>9</v>
      </c>
      <c r="RD147" s="96">
        <v>3</v>
      </c>
      <c r="RE147" s="148">
        <v>2</v>
      </c>
      <c r="RF147" s="148">
        <v>7</v>
      </c>
      <c r="RG147" s="96">
        <v>6</v>
      </c>
      <c r="RH147" s="148">
        <v>4</v>
      </c>
      <c r="RI147" s="96">
        <v>1</v>
      </c>
      <c r="RJ147" s="96">
        <v>2</v>
      </c>
      <c r="RK147" s="96">
        <v>3</v>
      </c>
      <c r="RL147" s="96">
        <v>7</v>
      </c>
      <c r="RM147" s="96">
        <v>5</v>
      </c>
      <c r="RN147" s="96">
        <v>6</v>
      </c>
      <c r="RO147" s="148">
        <v>5</v>
      </c>
      <c r="RP147" s="148">
        <v>4</v>
      </c>
      <c r="RQ147" s="148">
        <v>0</v>
      </c>
      <c r="RR147" s="148">
        <v>1</v>
      </c>
      <c r="RS147" s="148">
        <v>5</v>
      </c>
      <c r="RT147" s="148">
        <v>4</v>
      </c>
      <c r="RU147" s="148">
        <v>3</v>
      </c>
      <c r="RV147" s="96">
        <v>3</v>
      </c>
      <c r="RW147" s="148">
        <v>4</v>
      </c>
      <c r="RX147" s="148">
        <v>7</v>
      </c>
      <c r="RY147" s="148">
        <v>11</v>
      </c>
      <c r="RZ147" s="148">
        <v>4</v>
      </c>
      <c r="SA147" s="148">
        <v>4</v>
      </c>
      <c r="SB147" s="148">
        <v>3</v>
      </c>
      <c r="SC147" s="148">
        <v>4</v>
      </c>
      <c r="SD147" s="148">
        <v>6</v>
      </c>
      <c r="SE147" s="148">
        <v>7</v>
      </c>
      <c r="SF147" s="148">
        <v>5</v>
      </c>
      <c r="SG147" s="148">
        <v>5</v>
      </c>
      <c r="SH147" s="148">
        <v>6</v>
      </c>
      <c r="SI147" s="148">
        <v>6</v>
      </c>
      <c r="SJ147" s="148">
        <v>5</v>
      </c>
      <c r="SK147" s="148">
        <v>8</v>
      </c>
      <c r="SL147" s="148">
        <v>11</v>
      </c>
      <c r="SM147" s="148">
        <v>8</v>
      </c>
      <c r="SN147" s="148">
        <v>6</v>
      </c>
      <c r="SO147" s="148">
        <v>7</v>
      </c>
      <c r="SP147" s="148">
        <v>10</v>
      </c>
      <c r="SQ147" s="148">
        <v>10</v>
      </c>
      <c r="SR147" s="148">
        <v>6</v>
      </c>
      <c r="SS147" s="148">
        <v>7</v>
      </c>
      <c r="ST147" s="148">
        <v>7</v>
      </c>
      <c r="SU147" s="148">
        <v>7</v>
      </c>
      <c r="SV147" s="148">
        <v>6</v>
      </c>
      <c r="SW147" s="148">
        <v>6</v>
      </c>
      <c r="SX147" s="148">
        <v>5</v>
      </c>
      <c r="SY147" s="148">
        <v>7</v>
      </c>
      <c r="SZ147" s="148">
        <v>2</v>
      </c>
      <c r="TA147" s="148">
        <v>3</v>
      </c>
      <c r="TB147" s="148">
        <v>2</v>
      </c>
      <c r="TC147" s="148">
        <v>4</v>
      </c>
      <c r="TD147" s="148">
        <v>5</v>
      </c>
      <c r="TE147" s="148">
        <v>2</v>
      </c>
      <c r="TF147" s="148">
        <v>3</v>
      </c>
      <c r="TG147" s="148">
        <v>2</v>
      </c>
      <c r="TH147" s="148">
        <v>4</v>
      </c>
      <c r="TI147" s="148">
        <v>1</v>
      </c>
      <c r="TJ147" s="148">
        <v>2</v>
      </c>
      <c r="TK147" s="148">
        <v>4</v>
      </c>
      <c r="TL147" s="148">
        <v>6</v>
      </c>
      <c r="TM147" s="148">
        <v>5</v>
      </c>
      <c r="TN147" s="148">
        <v>5</v>
      </c>
      <c r="TO147" s="148">
        <v>5</v>
      </c>
      <c r="TP147" s="148">
        <v>7</v>
      </c>
      <c r="TQ147" s="148">
        <v>6</v>
      </c>
      <c r="TR147" s="148">
        <v>7</v>
      </c>
      <c r="TS147" s="148">
        <v>4</v>
      </c>
      <c r="TT147" s="148">
        <v>6</v>
      </c>
      <c r="TU147" s="148">
        <v>3</v>
      </c>
      <c r="TV147" s="148">
        <v>4</v>
      </c>
      <c r="TW147" s="148">
        <v>5</v>
      </c>
      <c r="TX147" s="148">
        <v>6</v>
      </c>
      <c r="TY147" s="148">
        <v>5</v>
      </c>
      <c r="TZ147" s="148">
        <v>2</v>
      </c>
      <c r="UA147" s="148">
        <v>4</v>
      </c>
      <c r="UB147" s="148">
        <v>4</v>
      </c>
      <c r="UC147" s="148">
        <v>8</v>
      </c>
      <c r="UD147" s="148">
        <v>10</v>
      </c>
      <c r="UE147" s="148">
        <v>7</v>
      </c>
      <c r="UF147" s="148">
        <v>7</v>
      </c>
      <c r="UG147" s="148">
        <v>7</v>
      </c>
      <c r="UH147" s="148">
        <v>7</v>
      </c>
      <c r="UI147" s="148">
        <v>6</v>
      </c>
      <c r="UJ147" s="148">
        <v>4</v>
      </c>
      <c r="UK147" s="148">
        <v>3</v>
      </c>
      <c r="UL147" s="148">
        <v>2</v>
      </c>
      <c r="UM147" s="148">
        <v>3</v>
      </c>
      <c r="UN147" s="148">
        <v>6</v>
      </c>
      <c r="UO147" s="148">
        <v>6</v>
      </c>
      <c r="UP147" s="148">
        <v>7</v>
      </c>
      <c r="UQ147" s="148">
        <v>7</v>
      </c>
      <c r="UR147" s="148">
        <v>8</v>
      </c>
      <c r="US147" s="148">
        <v>9</v>
      </c>
      <c r="UT147" s="148">
        <v>9</v>
      </c>
      <c r="UU147" s="148">
        <v>9</v>
      </c>
      <c r="UV147" s="148">
        <v>10</v>
      </c>
      <c r="UW147" s="148">
        <v>10</v>
      </c>
      <c r="UX147" s="148">
        <v>10</v>
      </c>
      <c r="UY147" s="148">
        <v>6</v>
      </c>
      <c r="UZ147" s="148">
        <v>8</v>
      </c>
      <c r="VA147" s="148">
        <v>8</v>
      </c>
      <c r="VB147" s="148">
        <v>10</v>
      </c>
      <c r="VC147" s="148">
        <v>11</v>
      </c>
      <c r="VD147" s="148">
        <v>11</v>
      </c>
      <c r="VE147" s="148">
        <v>9</v>
      </c>
      <c r="VF147" s="148">
        <v>10</v>
      </c>
      <c r="VG147" s="148">
        <v>11</v>
      </c>
      <c r="VH147" s="148">
        <v>12</v>
      </c>
      <c r="VI147" s="148">
        <v>13</v>
      </c>
      <c r="VJ147" s="148">
        <v>10</v>
      </c>
      <c r="VK147" s="148">
        <v>8</v>
      </c>
      <c r="VL147" s="148">
        <v>8</v>
      </c>
      <c r="VM147" s="148">
        <v>9</v>
      </c>
      <c r="VN147" s="148">
        <v>9</v>
      </c>
      <c r="VO147" s="148">
        <v>9</v>
      </c>
      <c r="VP147" s="148">
        <v>8</v>
      </c>
      <c r="VQ147" s="148">
        <v>9</v>
      </c>
      <c r="VR147" s="148">
        <v>7</v>
      </c>
      <c r="VS147" s="148">
        <v>7</v>
      </c>
      <c r="VT147" s="148">
        <v>8</v>
      </c>
      <c r="VU147" s="148">
        <v>16</v>
      </c>
      <c r="VV147" s="148">
        <v>15</v>
      </c>
      <c r="VW147" s="148">
        <v>18</v>
      </c>
      <c r="VX147" s="148">
        <v>24</v>
      </c>
      <c r="VY147" s="148">
        <v>26</v>
      </c>
      <c r="VZ147" s="148">
        <v>27</v>
      </c>
      <c r="WA147" s="148">
        <v>27</v>
      </c>
      <c r="WB147" s="148">
        <v>27</v>
      </c>
      <c r="WC147" s="148">
        <v>27</v>
      </c>
      <c r="WD147" s="148">
        <v>29</v>
      </c>
      <c r="WE147" s="148">
        <v>29</v>
      </c>
      <c r="WF147" s="148">
        <v>30</v>
      </c>
      <c r="WG147" s="148">
        <v>29</v>
      </c>
      <c r="WH147" s="148">
        <v>30</v>
      </c>
      <c r="WI147" s="148">
        <v>30</v>
      </c>
      <c r="WJ147" s="148">
        <v>101</v>
      </c>
      <c r="WK147" s="148">
        <v>93</v>
      </c>
      <c r="WL147" s="148">
        <v>87</v>
      </c>
      <c r="WM147" s="148">
        <v>117</v>
      </c>
      <c r="WN147" s="148">
        <v>120</v>
      </c>
      <c r="WO147" s="148">
        <v>123</v>
      </c>
      <c r="WP147" s="148">
        <v>135</v>
      </c>
      <c r="WQ147" s="148">
        <v>133</v>
      </c>
      <c r="WR147" s="148">
        <v>133</v>
      </c>
      <c r="WS147" s="148">
        <v>140</v>
      </c>
      <c r="WT147" s="148">
        <v>141</v>
      </c>
      <c r="WU147" s="148">
        <v>148</v>
      </c>
      <c r="WV147" s="148">
        <v>146</v>
      </c>
      <c r="WW147" s="148">
        <v>151</v>
      </c>
      <c r="WX147" s="148">
        <v>158</v>
      </c>
      <c r="WY147" s="148">
        <v>165</v>
      </c>
      <c r="WZ147" s="148">
        <v>167</v>
      </c>
      <c r="XA147" s="148">
        <v>173</v>
      </c>
      <c r="XB147" s="148">
        <v>174</v>
      </c>
      <c r="XC147" s="148">
        <v>152</v>
      </c>
      <c r="XD147" s="148">
        <v>157</v>
      </c>
      <c r="XE147" s="148">
        <v>155</v>
      </c>
      <c r="XF147" s="148">
        <v>156</v>
      </c>
      <c r="XG147" s="148">
        <v>162</v>
      </c>
      <c r="XH147" s="148">
        <v>160</v>
      </c>
      <c r="XI147" s="148">
        <v>162</v>
      </c>
      <c r="XJ147" s="148">
        <v>162</v>
      </c>
      <c r="XK147" s="148">
        <v>160</v>
      </c>
    </row>
    <row r="148" spans="1:635" s="148" customFormat="1" x14ac:dyDescent="0.2">
      <c r="A148" s="327"/>
      <c r="B148" s="354">
        <v>7</v>
      </c>
      <c r="C148" s="399">
        <f t="shared" ca="1" si="151"/>
        <v>111</v>
      </c>
      <c r="D148" s="400">
        <f t="shared" ca="1" si="156"/>
        <v>0.81021897810218979</v>
      </c>
      <c r="E148" s="419">
        <f t="shared" ca="1" si="157"/>
        <v>7</v>
      </c>
      <c r="F148" s="401"/>
      <c r="G148" s="148">
        <v>19</v>
      </c>
      <c r="H148" s="148">
        <v>9</v>
      </c>
      <c r="I148" s="355">
        <v>15</v>
      </c>
      <c r="J148" s="148">
        <v>21</v>
      </c>
      <c r="K148" s="148">
        <v>16</v>
      </c>
      <c r="L148" s="148">
        <v>19</v>
      </c>
      <c r="M148" s="148">
        <v>18</v>
      </c>
      <c r="N148" s="148">
        <v>12</v>
      </c>
      <c r="O148" s="148">
        <v>14</v>
      </c>
      <c r="P148" s="148">
        <v>18</v>
      </c>
      <c r="Q148" s="148">
        <v>15</v>
      </c>
      <c r="R148" s="148">
        <v>14</v>
      </c>
      <c r="S148" s="148">
        <v>11</v>
      </c>
      <c r="T148" s="148">
        <v>12</v>
      </c>
      <c r="U148" s="148">
        <v>10</v>
      </c>
      <c r="V148" s="148">
        <v>8</v>
      </c>
      <c r="W148" s="148">
        <v>10</v>
      </c>
      <c r="X148" s="148">
        <v>10</v>
      </c>
      <c r="Y148" s="148">
        <v>11</v>
      </c>
      <c r="Z148" s="148">
        <v>14</v>
      </c>
      <c r="AA148" s="148">
        <v>13</v>
      </c>
      <c r="AB148" s="148">
        <v>18</v>
      </c>
      <c r="AC148" s="148">
        <v>15</v>
      </c>
      <c r="AD148" s="148">
        <v>25</v>
      </c>
      <c r="AE148" s="148">
        <v>24</v>
      </c>
      <c r="AF148" s="148">
        <v>24</v>
      </c>
      <c r="AG148" s="148">
        <v>24</v>
      </c>
      <c r="AH148" s="148">
        <v>22</v>
      </c>
      <c r="AI148" s="148">
        <v>19</v>
      </c>
      <c r="AJ148" s="148">
        <v>18</v>
      </c>
      <c r="AK148" s="148">
        <v>28</v>
      </c>
      <c r="AL148" s="148">
        <v>29</v>
      </c>
      <c r="AM148" s="148">
        <v>18</v>
      </c>
      <c r="AN148" s="148">
        <v>27</v>
      </c>
      <c r="AO148" s="148">
        <v>28</v>
      </c>
      <c r="AP148" s="360">
        <v>28</v>
      </c>
      <c r="AQ148" s="148">
        <v>28</v>
      </c>
      <c r="AR148" s="148">
        <v>27</v>
      </c>
      <c r="AS148" s="148">
        <v>24</v>
      </c>
      <c r="AT148" s="148">
        <v>17</v>
      </c>
      <c r="AU148" s="148">
        <v>21</v>
      </c>
      <c r="AV148" s="148">
        <v>22</v>
      </c>
      <c r="AW148" s="148">
        <v>29</v>
      </c>
      <c r="AX148" s="148">
        <v>27</v>
      </c>
      <c r="AY148" s="148">
        <v>30</v>
      </c>
      <c r="AZ148" s="148">
        <v>28</v>
      </c>
      <c r="BA148" s="148">
        <v>33</v>
      </c>
      <c r="BB148" s="148">
        <v>32</v>
      </c>
      <c r="BC148" s="148">
        <v>20</v>
      </c>
      <c r="BD148" s="148">
        <v>26</v>
      </c>
      <c r="BE148" s="148">
        <v>25</v>
      </c>
      <c r="BF148" s="148">
        <v>36</v>
      </c>
      <c r="BG148" s="148">
        <v>39</v>
      </c>
      <c r="BH148" s="148">
        <v>34</v>
      </c>
      <c r="BI148" s="148">
        <v>27</v>
      </c>
      <c r="BJ148" s="148">
        <v>35</v>
      </c>
      <c r="BK148" s="148">
        <v>29</v>
      </c>
      <c r="BL148" s="148">
        <v>20</v>
      </c>
      <c r="BM148" s="148">
        <v>28</v>
      </c>
      <c r="BN148" s="148">
        <v>36</v>
      </c>
      <c r="BO148" s="148">
        <v>36</v>
      </c>
      <c r="BP148" s="148">
        <v>22</v>
      </c>
      <c r="BQ148" s="148">
        <v>17</v>
      </c>
      <c r="BR148" s="148">
        <v>16</v>
      </c>
      <c r="BS148" s="355">
        <v>16.5</v>
      </c>
      <c r="BT148" s="148">
        <v>19</v>
      </c>
      <c r="BU148" s="148">
        <v>23</v>
      </c>
      <c r="BV148" s="148">
        <v>21</v>
      </c>
      <c r="BW148" s="148">
        <v>23</v>
      </c>
      <c r="BX148" s="148">
        <v>18</v>
      </c>
      <c r="BY148" s="148">
        <v>15</v>
      </c>
      <c r="BZ148" s="148">
        <v>16</v>
      </c>
      <c r="CA148" s="148">
        <v>19</v>
      </c>
      <c r="CB148" s="148">
        <v>24</v>
      </c>
      <c r="CC148" s="148">
        <v>14</v>
      </c>
      <c r="CD148" s="148">
        <v>14</v>
      </c>
      <c r="CE148" s="148">
        <v>17</v>
      </c>
      <c r="CF148" s="148">
        <v>19</v>
      </c>
      <c r="CG148" s="148">
        <v>22</v>
      </c>
      <c r="CH148" s="148">
        <v>20</v>
      </c>
      <c r="CI148" s="148">
        <v>22</v>
      </c>
      <c r="CJ148" s="148">
        <v>22</v>
      </c>
      <c r="CK148" s="148">
        <v>22</v>
      </c>
      <c r="CL148" s="148">
        <v>13</v>
      </c>
      <c r="CM148" s="148">
        <v>13</v>
      </c>
      <c r="CN148" s="148">
        <v>20</v>
      </c>
      <c r="CO148" s="148">
        <v>20</v>
      </c>
      <c r="CP148" s="148">
        <v>15</v>
      </c>
      <c r="CQ148" s="148">
        <v>13</v>
      </c>
      <c r="CR148" s="148">
        <v>13</v>
      </c>
      <c r="CS148" s="148">
        <v>14</v>
      </c>
      <c r="CT148" s="148">
        <v>16</v>
      </c>
      <c r="CU148" s="148">
        <v>19</v>
      </c>
      <c r="CV148" s="148">
        <v>16</v>
      </c>
      <c r="CW148" s="148">
        <v>23</v>
      </c>
      <c r="CX148" s="148">
        <v>24</v>
      </c>
      <c r="CY148" s="148">
        <v>18</v>
      </c>
      <c r="CZ148" s="148">
        <v>16</v>
      </c>
      <c r="DA148" s="148">
        <v>21</v>
      </c>
      <c r="DB148" s="148">
        <v>25</v>
      </c>
      <c r="DC148" s="148">
        <v>13</v>
      </c>
      <c r="DD148" s="148">
        <v>12</v>
      </c>
      <c r="DE148" s="148">
        <v>16</v>
      </c>
      <c r="DF148" s="148">
        <v>16</v>
      </c>
      <c r="DG148" s="148">
        <v>16</v>
      </c>
      <c r="DH148" s="148">
        <v>14</v>
      </c>
      <c r="DI148" s="148">
        <v>20</v>
      </c>
      <c r="DJ148" s="148">
        <v>21</v>
      </c>
      <c r="DK148" s="148">
        <v>19</v>
      </c>
      <c r="DL148" s="148">
        <v>9</v>
      </c>
      <c r="DM148" s="148">
        <v>11</v>
      </c>
      <c r="DN148" s="148">
        <v>15</v>
      </c>
      <c r="DO148" s="148">
        <v>12</v>
      </c>
      <c r="DP148" s="148">
        <v>8</v>
      </c>
      <c r="DQ148" s="148">
        <v>13</v>
      </c>
      <c r="DR148" s="96">
        <v>20</v>
      </c>
      <c r="DS148" s="148">
        <v>20</v>
      </c>
      <c r="DT148" s="398">
        <v>12</v>
      </c>
      <c r="DU148" s="398">
        <v>12</v>
      </c>
      <c r="DV148" s="397">
        <v>13</v>
      </c>
      <c r="DW148" s="397">
        <v>17</v>
      </c>
      <c r="DX148" s="398">
        <v>16</v>
      </c>
      <c r="DY148" s="96">
        <v>17</v>
      </c>
      <c r="DZ148" s="96">
        <v>20</v>
      </c>
      <c r="EA148" s="96">
        <v>24</v>
      </c>
      <c r="EB148" s="96">
        <v>24</v>
      </c>
      <c r="EC148" s="96">
        <v>20</v>
      </c>
      <c r="ED148" s="96">
        <v>21</v>
      </c>
      <c r="EE148" s="96">
        <v>23</v>
      </c>
      <c r="EF148" s="96">
        <v>24</v>
      </c>
      <c r="EG148" s="96">
        <v>12</v>
      </c>
      <c r="EH148" s="96">
        <v>9</v>
      </c>
      <c r="EI148" s="96">
        <v>8</v>
      </c>
      <c r="EJ148" s="96">
        <v>11</v>
      </c>
      <c r="EK148" s="96">
        <v>18</v>
      </c>
      <c r="EL148" s="96">
        <v>14</v>
      </c>
      <c r="EM148" s="96">
        <v>15</v>
      </c>
      <c r="EN148" s="96">
        <v>11</v>
      </c>
      <c r="EO148" s="148">
        <v>12</v>
      </c>
      <c r="EP148" s="96">
        <v>8</v>
      </c>
      <c r="EQ148" s="96">
        <v>7</v>
      </c>
      <c r="ER148" s="96">
        <v>9</v>
      </c>
      <c r="ES148" s="96">
        <v>10</v>
      </c>
      <c r="ET148" s="96">
        <v>3</v>
      </c>
      <c r="EU148" s="96">
        <v>5</v>
      </c>
      <c r="EV148" s="96">
        <v>5</v>
      </c>
      <c r="EW148" s="96">
        <v>6</v>
      </c>
      <c r="EX148" s="96">
        <v>9</v>
      </c>
      <c r="EY148" s="96">
        <v>9</v>
      </c>
      <c r="EZ148" s="96">
        <v>9</v>
      </c>
      <c r="FA148" s="96">
        <v>12</v>
      </c>
      <c r="FB148" s="96">
        <v>11</v>
      </c>
      <c r="FC148" s="96">
        <v>14</v>
      </c>
      <c r="FD148" s="96">
        <v>12</v>
      </c>
      <c r="FE148" s="96">
        <v>16</v>
      </c>
      <c r="FF148" s="96">
        <v>22</v>
      </c>
      <c r="FG148" s="96">
        <v>22</v>
      </c>
      <c r="FH148" s="96">
        <v>11</v>
      </c>
      <c r="FI148" s="96">
        <v>15</v>
      </c>
      <c r="FJ148" s="96">
        <v>17</v>
      </c>
      <c r="FK148" s="148">
        <v>21</v>
      </c>
      <c r="FL148" s="96">
        <v>9</v>
      </c>
      <c r="FM148" s="96">
        <v>7</v>
      </c>
      <c r="FN148" s="148">
        <v>13</v>
      </c>
      <c r="FO148" s="148">
        <v>18</v>
      </c>
      <c r="FP148" s="148">
        <v>9</v>
      </c>
      <c r="FQ148" s="96">
        <v>8</v>
      </c>
      <c r="FR148" s="148">
        <v>9</v>
      </c>
      <c r="FS148" s="96">
        <v>11</v>
      </c>
      <c r="FT148" s="148">
        <v>10</v>
      </c>
      <c r="FU148" s="398">
        <v>8</v>
      </c>
      <c r="FV148" s="398">
        <v>10</v>
      </c>
      <c r="FW148" s="397">
        <v>10</v>
      </c>
      <c r="FX148" s="397">
        <v>12</v>
      </c>
      <c r="FY148" s="398">
        <v>8</v>
      </c>
      <c r="FZ148" s="96">
        <v>8</v>
      </c>
      <c r="GA148" s="96">
        <v>18</v>
      </c>
      <c r="GB148" s="96">
        <v>14</v>
      </c>
      <c r="GC148" s="96">
        <v>11</v>
      </c>
      <c r="GD148" s="96">
        <v>11</v>
      </c>
      <c r="GE148" s="96">
        <v>10</v>
      </c>
      <c r="GF148" s="96">
        <v>15</v>
      </c>
      <c r="GG148" s="96">
        <v>17</v>
      </c>
      <c r="GH148" s="96">
        <v>8</v>
      </c>
      <c r="GI148" s="96">
        <v>9</v>
      </c>
      <c r="GJ148" s="96">
        <v>14</v>
      </c>
      <c r="GK148" s="96">
        <v>16</v>
      </c>
      <c r="GL148" s="96">
        <v>3</v>
      </c>
      <c r="GM148" s="96">
        <v>9</v>
      </c>
      <c r="GN148" s="96">
        <v>14</v>
      </c>
      <c r="GO148" s="96">
        <v>19</v>
      </c>
      <c r="GP148" s="148">
        <v>12</v>
      </c>
      <c r="GQ148" s="96">
        <v>11</v>
      </c>
      <c r="GR148" s="96">
        <v>8</v>
      </c>
      <c r="GS148" s="96">
        <v>6</v>
      </c>
      <c r="GT148" s="96">
        <v>4</v>
      </c>
      <c r="GU148" s="96">
        <v>4</v>
      </c>
      <c r="GV148" s="148">
        <v>6</v>
      </c>
      <c r="GW148" s="148">
        <v>9</v>
      </c>
      <c r="GX148" s="148">
        <v>10</v>
      </c>
      <c r="GY148" s="148">
        <v>9</v>
      </c>
      <c r="GZ148" s="148">
        <v>6</v>
      </c>
      <c r="HA148" s="148">
        <v>6</v>
      </c>
      <c r="HB148" s="148">
        <v>10</v>
      </c>
      <c r="HC148" s="148">
        <v>7</v>
      </c>
      <c r="HD148" s="148">
        <v>7</v>
      </c>
      <c r="HE148" s="148">
        <v>12</v>
      </c>
      <c r="HF148" s="148">
        <v>18</v>
      </c>
      <c r="HG148" s="148">
        <v>18</v>
      </c>
      <c r="HH148" s="148">
        <v>16</v>
      </c>
      <c r="HI148" s="148">
        <v>11</v>
      </c>
      <c r="HJ148" s="148">
        <v>13</v>
      </c>
      <c r="HK148" s="148">
        <v>15</v>
      </c>
      <c r="HL148" s="148">
        <v>8</v>
      </c>
      <c r="HM148" s="148">
        <v>3</v>
      </c>
      <c r="HN148" s="148">
        <v>4</v>
      </c>
      <c r="HO148" s="148">
        <v>6</v>
      </c>
      <c r="HP148" s="148">
        <v>6</v>
      </c>
      <c r="HQ148" s="148">
        <v>8</v>
      </c>
      <c r="HR148" s="148">
        <v>8</v>
      </c>
      <c r="HS148" s="148">
        <v>16</v>
      </c>
      <c r="HT148" s="148">
        <v>17</v>
      </c>
      <c r="HU148" s="148">
        <v>10</v>
      </c>
      <c r="HV148" s="148">
        <v>11</v>
      </c>
      <c r="HW148" s="148">
        <v>14</v>
      </c>
      <c r="HX148" s="148">
        <v>11</v>
      </c>
      <c r="HY148" s="148">
        <v>5</v>
      </c>
      <c r="HZ148" s="148">
        <v>5</v>
      </c>
      <c r="IA148" s="148">
        <v>7</v>
      </c>
      <c r="IB148" s="148">
        <v>9</v>
      </c>
      <c r="IC148" s="148">
        <v>14</v>
      </c>
      <c r="ID148" s="148">
        <v>19</v>
      </c>
      <c r="IE148" s="148">
        <v>18</v>
      </c>
      <c r="IF148" s="148">
        <v>25</v>
      </c>
      <c r="IG148" s="148">
        <v>19</v>
      </c>
      <c r="IH148" s="148">
        <v>12</v>
      </c>
      <c r="II148" s="148">
        <v>10</v>
      </c>
      <c r="IJ148" s="148">
        <v>14</v>
      </c>
      <c r="IK148" s="148">
        <v>15</v>
      </c>
      <c r="IL148" s="148">
        <v>13</v>
      </c>
      <c r="IM148" s="148">
        <v>18</v>
      </c>
      <c r="IN148" s="351">
        <f t="shared" si="152"/>
        <v>18</v>
      </c>
      <c r="IO148" s="148">
        <v>18</v>
      </c>
      <c r="IP148" s="148">
        <v>17</v>
      </c>
      <c r="IQ148" s="148">
        <v>13</v>
      </c>
      <c r="IR148" s="148">
        <v>13</v>
      </c>
      <c r="IS148" s="148">
        <v>13</v>
      </c>
      <c r="IT148" s="148">
        <v>18</v>
      </c>
      <c r="IU148" s="148">
        <v>15</v>
      </c>
      <c r="IV148" s="148">
        <v>11</v>
      </c>
      <c r="IW148" s="148">
        <v>11</v>
      </c>
      <c r="IX148" s="148">
        <v>11</v>
      </c>
      <c r="IY148" s="148">
        <v>17</v>
      </c>
      <c r="IZ148" s="148">
        <v>17</v>
      </c>
      <c r="JA148" s="148">
        <v>16</v>
      </c>
      <c r="JB148" s="148">
        <v>16</v>
      </c>
      <c r="JC148" s="148">
        <v>20</v>
      </c>
      <c r="JD148" s="148">
        <v>10</v>
      </c>
      <c r="JE148" s="148">
        <v>13</v>
      </c>
      <c r="JF148" s="353">
        <f t="shared" si="158"/>
        <v>13.5</v>
      </c>
      <c r="JG148" s="148">
        <v>14</v>
      </c>
      <c r="JH148" s="148">
        <v>17</v>
      </c>
      <c r="JI148" s="148">
        <v>5</v>
      </c>
      <c r="JJ148" s="148">
        <v>9</v>
      </c>
      <c r="JK148" s="148">
        <v>10</v>
      </c>
      <c r="JL148" s="148">
        <v>11</v>
      </c>
      <c r="JM148" s="148">
        <v>10</v>
      </c>
      <c r="JN148" s="351">
        <f t="shared" si="159"/>
        <v>9</v>
      </c>
      <c r="JO148" s="148">
        <v>8</v>
      </c>
      <c r="JP148" s="148">
        <v>11</v>
      </c>
      <c r="JQ148" s="148">
        <v>7</v>
      </c>
      <c r="JR148" s="148">
        <v>9</v>
      </c>
      <c r="JS148" s="148">
        <v>10</v>
      </c>
      <c r="JT148" s="148">
        <v>12</v>
      </c>
      <c r="JU148" s="148">
        <v>6</v>
      </c>
      <c r="JV148" s="351">
        <f t="shared" si="160"/>
        <v>7</v>
      </c>
      <c r="JW148" s="148">
        <v>8</v>
      </c>
      <c r="JX148" s="148">
        <v>10</v>
      </c>
      <c r="JY148" s="148">
        <v>11</v>
      </c>
      <c r="JZ148" s="148">
        <v>10</v>
      </c>
      <c r="KA148" s="148">
        <v>9</v>
      </c>
      <c r="KB148" s="148">
        <v>9</v>
      </c>
      <c r="KC148" s="148">
        <v>9</v>
      </c>
      <c r="KD148" s="148">
        <v>4</v>
      </c>
      <c r="KE148" s="148">
        <v>4</v>
      </c>
      <c r="KF148" s="148">
        <v>8</v>
      </c>
      <c r="KG148" s="148">
        <v>9</v>
      </c>
      <c r="KH148" s="148">
        <v>5</v>
      </c>
      <c r="KI148" s="148">
        <v>4</v>
      </c>
      <c r="KJ148" s="148">
        <v>4</v>
      </c>
      <c r="KK148" s="148">
        <v>6</v>
      </c>
      <c r="KL148" s="148">
        <v>8</v>
      </c>
      <c r="KM148" s="148">
        <v>11</v>
      </c>
      <c r="KN148" s="148">
        <v>10</v>
      </c>
      <c r="KO148" s="148">
        <v>11</v>
      </c>
      <c r="KP148" s="148">
        <v>9</v>
      </c>
      <c r="KQ148" s="148">
        <v>9</v>
      </c>
      <c r="KR148" s="148">
        <v>15</v>
      </c>
      <c r="KS148" s="148">
        <v>15</v>
      </c>
      <c r="KT148" s="148">
        <v>16</v>
      </c>
      <c r="KU148" s="148">
        <v>18</v>
      </c>
      <c r="KV148" s="148">
        <v>8</v>
      </c>
      <c r="KW148" s="148">
        <v>11</v>
      </c>
      <c r="KX148" s="148">
        <v>13</v>
      </c>
      <c r="KY148" s="148">
        <v>15</v>
      </c>
      <c r="KZ148" s="418">
        <f t="shared" si="161"/>
        <v>13</v>
      </c>
      <c r="LA148" s="418">
        <f t="shared" si="162"/>
        <v>13</v>
      </c>
      <c r="LB148" s="418">
        <f t="shared" si="163"/>
        <v>14</v>
      </c>
      <c r="LC148" s="418">
        <f t="shared" si="164"/>
        <v>14</v>
      </c>
      <c r="LD148" s="418">
        <f t="shared" si="165"/>
        <v>13</v>
      </c>
      <c r="LE148" s="418">
        <f t="shared" si="166"/>
        <v>13</v>
      </c>
      <c r="LF148" s="418">
        <f t="shared" si="167"/>
        <v>12</v>
      </c>
      <c r="LG148" s="418">
        <f t="shared" si="168"/>
        <v>12</v>
      </c>
      <c r="LH148" s="418">
        <f t="shared" si="169"/>
        <v>12</v>
      </c>
      <c r="LI148" s="418">
        <f t="shared" si="170"/>
        <v>12</v>
      </c>
      <c r="LJ148" s="148">
        <v>13</v>
      </c>
      <c r="LK148" s="148">
        <v>13</v>
      </c>
      <c r="LL148" s="148">
        <v>17</v>
      </c>
      <c r="LM148" s="148">
        <v>11</v>
      </c>
      <c r="LN148" s="148">
        <v>11</v>
      </c>
      <c r="LO148" s="148">
        <v>12</v>
      </c>
      <c r="LP148" s="148">
        <v>12</v>
      </c>
      <c r="LQ148" s="148">
        <v>5</v>
      </c>
      <c r="LR148" s="148">
        <v>11</v>
      </c>
      <c r="LS148" s="148">
        <v>11</v>
      </c>
      <c r="LT148" s="148">
        <v>17</v>
      </c>
      <c r="LU148" s="148">
        <v>10</v>
      </c>
      <c r="LV148" s="148">
        <v>7</v>
      </c>
      <c r="LW148" s="148">
        <v>8</v>
      </c>
      <c r="LX148" s="148">
        <v>8</v>
      </c>
      <c r="LY148" s="148">
        <v>6</v>
      </c>
      <c r="LZ148" s="148">
        <v>9</v>
      </c>
      <c r="MA148" s="148">
        <v>7</v>
      </c>
      <c r="MB148" s="148">
        <v>8</v>
      </c>
      <c r="MC148" s="148">
        <v>9</v>
      </c>
      <c r="MD148" s="148">
        <v>9</v>
      </c>
      <c r="ME148" s="148">
        <v>5</v>
      </c>
      <c r="MF148" s="148">
        <v>8</v>
      </c>
      <c r="MG148" s="148">
        <v>10</v>
      </c>
      <c r="MH148" s="148">
        <v>7</v>
      </c>
      <c r="MI148" s="148">
        <v>9</v>
      </c>
      <c r="MJ148" s="148">
        <v>8</v>
      </c>
      <c r="MK148" s="148">
        <v>11</v>
      </c>
      <c r="ML148" s="148">
        <v>16</v>
      </c>
      <c r="MM148" s="148">
        <v>11</v>
      </c>
      <c r="MN148" s="148">
        <v>11</v>
      </c>
      <c r="MO148" s="148">
        <v>12</v>
      </c>
      <c r="MP148" s="148">
        <v>14</v>
      </c>
      <c r="MQ148" s="148">
        <v>14</v>
      </c>
      <c r="MR148" s="148">
        <v>17</v>
      </c>
      <c r="MS148" s="148">
        <v>19</v>
      </c>
      <c r="MT148" s="148">
        <v>21</v>
      </c>
      <c r="MU148" s="148">
        <v>10</v>
      </c>
      <c r="MV148" s="148">
        <v>11</v>
      </c>
      <c r="MW148" s="148">
        <v>13</v>
      </c>
      <c r="MX148" s="148">
        <v>16</v>
      </c>
      <c r="MY148" s="148">
        <v>18</v>
      </c>
      <c r="MZ148" s="148">
        <v>13</v>
      </c>
      <c r="NA148" s="148">
        <v>13</v>
      </c>
      <c r="NB148" s="148">
        <v>14</v>
      </c>
      <c r="NC148" s="148">
        <v>16</v>
      </c>
      <c r="ND148" s="148">
        <v>12</v>
      </c>
      <c r="NE148" s="148">
        <v>11</v>
      </c>
      <c r="NF148" s="148">
        <v>18</v>
      </c>
      <c r="NG148" s="148">
        <v>19</v>
      </c>
      <c r="NH148" s="148">
        <v>20</v>
      </c>
      <c r="NI148" s="148">
        <v>20</v>
      </c>
      <c r="NJ148" s="148">
        <v>23</v>
      </c>
      <c r="NK148" s="148">
        <v>24</v>
      </c>
      <c r="NL148" s="148">
        <v>27</v>
      </c>
      <c r="NM148" s="148">
        <v>31</v>
      </c>
      <c r="NN148" s="148">
        <v>23</v>
      </c>
      <c r="NO148" s="148">
        <v>27</v>
      </c>
      <c r="NP148" s="148">
        <v>28</v>
      </c>
      <c r="NQ148" s="148">
        <v>27</v>
      </c>
      <c r="NR148" s="148">
        <v>23</v>
      </c>
      <c r="NS148" s="148">
        <v>32</v>
      </c>
      <c r="NT148" s="148">
        <v>33</v>
      </c>
      <c r="NU148" s="148">
        <v>29</v>
      </c>
      <c r="NV148" s="148">
        <v>21</v>
      </c>
      <c r="NW148" s="148">
        <v>24</v>
      </c>
      <c r="NX148" s="148">
        <v>26</v>
      </c>
      <c r="NY148" s="148">
        <v>29</v>
      </c>
      <c r="NZ148" s="148">
        <v>22</v>
      </c>
      <c r="OA148" s="148">
        <v>22</v>
      </c>
      <c r="OB148" s="148">
        <v>22</v>
      </c>
      <c r="OC148" s="148">
        <v>33</v>
      </c>
      <c r="OD148" s="148">
        <v>19</v>
      </c>
      <c r="OE148" s="148">
        <v>23</v>
      </c>
      <c r="OF148" s="148">
        <v>26</v>
      </c>
      <c r="OG148" s="148">
        <v>36</v>
      </c>
      <c r="OH148" s="148">
        <v>24</v>
      </c>
      <c r="OI148" s="148">
        <v>23</v>
      </c>
      <c r="OJ148" s="148">
        <v>29</v>
      </c>
      <c r="OK148" s="148">
        <v>26</v>
      </c>
      <c r="OL148" s="148">
        <v>30</v>
      </c>
      <c r="OM148" s="148">
        <v>23</v>
      </c>
      <c r="ON148" s="148">
        <v>25</v>
      </c>
      <c r="OO148" s="148">
        <v>28</v>
      </c>
      <c r="OP148" s="148">
        <v>31</v>
      </c>
      <c r="OQ148" s="148">
        <v>32</v>
      </c>
      <c r="OR148" s="148">
        <v>26</v>
      </c>
      <c r="OS148" s="148">
        <v>28</v>
      </c>
      <c r="OT148" s="148">
        <v>29</v>
      </c>
      <c r="OU148" s="148">
        <v>36</v>
      </c>
      <c r="OV148" s="148">
        <v>29</v>
      </c>
      <c r="OW148" s="148">
        <v>30</v>
      </c>
      <c r="OX148" s="148">
        <v>21</v>
      </c>
      <c r="OY148" s="351">
        <f t="shared" si="153"/>
        <v>17.5</v>
      </c>
      <c r="OZ148" s="148">
        <v>14</v>
      </c>
      <c r="PA148" s="148">
        <v>13</v>
      </c>
      <c r="PB148" s="148">
        <v>14</v>
      </c>
      <c r="PC148" s="148">
        <v>17</v>
      </c>
      <c r="PD148" s="148">
        <v>18</v>
      </c>
      <c r="PE148" s="148">
        <v>19</v>
      </c>
      <c r="PF148" s="148">
        <v>20</v>
      </c>
      <c r="PG148" s="351">
        <f t="shared" si="154"/>
        <v>21.5</v>
      </c>
      <c r="PH148" s="148">
        <v>23</v>
      </c>
      <c r="PI148" s="148">
        <v>22</v>
      </c>
      <c r="PJ148" s="351">
        <f t="shared" si="155"/>
        <v>25.5</v>
      </c>
      <c r="PK148" s="148">
        <v>29</v>
      </c>
      <c r="PL148" s="148">
        <v>32</v>
      </c>
      <c r="PM148" s="148">
        <v>30</v>
      </c>
      <c r="PN148" s="148">
        <v>24</v>
      </c>
      <c r="PO148" s="96">
        <v>27</v>
      </c>
      <c r="PP148" s="148">
        <v>24</v>
      </c>
      <c r="PQ148" s="148">
        <v>12</v>
      </c>
      <c r="PR148" s="148">
        <v>7</v>
      </c>
      <c r="PS148" s="148">
        <v>7</v>
      </c>
      <c r="PT148" s="148">
        <v>12</v>
      </c>
      <c r="PU148" s="148">
        <v>13</v>
      </c>
      <c r="PV148" s="148">
        <v>10</v>
      </c>
      <c r="PW148" s="148">
        <v>11</v>
      </c>
      <c r="PX148" s="148">
        <v>11</v>
      </c>
      <c r="PY148" s="148">
        <v>11</v>
      </c>
      <c r="PZ148" s="148">
        <v>6</v>
      </c>
      <c r="QA148" s="148">
        <v>6</v>
      </c>
      <c r="QB148" s="148">
        <v>6</v>
      </c>
      <c r="QC148" s="148">
        <v>9</v>
      </c>
      <c r="QD148" s="148">
        <v>12</v>
      </c>
      <c r="QE148" s="148">
        <v>14</v>
      </c>
      <c r="QF148" s="148">
        <v>20</v>
      </c>
      <c r="QG148" s="148">
        <v>17</v>
      </c>
      <c r="QH148" s="148">
        <v>21</v>
      </c>
      <c r="QI148" s="148">
        <v>19</v>
      </c>
      <c r="QJ148" s="148">
        <v>22</v>
      </c>
      <c r="QK148" s="148">
        <v>21</v>
      </c>
      <c r="QL148" s="148">
        <v>27</v>
      </c>
      <c r="QM148" s="148">
        <v>19</v>
      </c>
      <c r="QN148" s="148">
        <v>6</v>
      </c>
      <c r="QO148" s="148">
        <v>10</v>
      </c>
      <c r="QP148" s="148">
        <v>13</v>
      </c>
      <c r="QQ148" s="148">
        <v>11</v>
      </c>
      <c r="QR148" s="148">
        <v>16</v>
      </c>
      <c r="QS148" s="148">
        <v>18</v>
      </c>
      <c r="QT148" s="148">
        <v>20</v>
      </c>
      <c r="QU148" s="148">
        <v>20</v>
      </c>
      <c r="QV148" s="148">
        <v>15</v>
      </c>
      <c r="QW148" s="148">
        <v>12</v>
      </c>
      <c r="QX148" s="148">
        <v>4</v>
      </c>
      <c r="QY148" s="148">
        <v>2</v>
      </c>
      <c r="QZ148" s="148">
        <v>4</v>
      </c>
      <c r="RA148" s="148">
        <v>7</v>
      </c>
      <c r="RB148" s="96">
        <v>16</v>
      </c>
      <c r="RC148" s="148">
        <v>15</v>
      </c>
      <c r="RD148" s="96">
        <v>7</v>
      </c>
      <c r="RE148" s="148">
        <v>8</v>
      </c>
      <c r="RF148" s="148">
        <v>5</v>
      </c>
      <c r="RG148" s="96">
        <v>4</v>
      </c>
      <c r="RH148" s="148">
        <v>5</v>
      </c>
      <c r="RI148" s="96">
        <v>3</v>
      </c>
      <c r="RJ148" s="96">
        <v>4</v>
      </c>
      <c r="RK148" s="96">
        <v>9</v>
      </c>
      <c r="RL148" s="96">
        <v>6</v>
      </c>
      <c r="RM148" s="96">
        <v>4</v>
      </c>
      <c r="RN148" s="96">
        <v>7</v>
      </c>
      <c r="RO148" s="148">
        <v>8</v>
      </c>
      <c r="RP148" s="148">
        <v>7</v>
      </c>
      <c r="RQ148" s="148">
        <v>7</v>
      </c>
      <c r="RR148" s="148">
        <v>7</v>
      </c>
      <c r="RS148" s="148">
        <v>10</v>
      </c>
      <c r="RT148" s="148">
        <v>12</v>
      </c>
      <c r="RU148" s="148">
        <v>12</v>
      </c>
      <c r="RV148" s="96">
        <v>4</v>
      </c>
      <c r="RW148" s="148">
        <v>7</v>
      </c>
      <c r="RX148" s="148">
        <v>11</v>
      </c>
      <c r="RY148" s="148">
        <v>11</v>
      </c>
      <c r="RZ148" s="148">
        <v>4</v>
      </c>
      <c r="SA148" s="148">
        <v>4</v>
      </c>
      <c r="SB148" s="148">
        <v>6</v>
      </c>
      <c r="SC148" s="148">
        <v>9</v>
      </c>
      <c r="SD148" s="148">
        <v>12</v>
      </c>
      <c r="SE148" s="148">
        <v>11</v>
      </c>
      <c r="SF148" s="148">
        <v>11</v>
      </c>
      <c r="SG148" s="148">
        <v>16</v>
      </c>
      <c r="SH148" s="148">
        <v>16</v>
      </c>
      <c r="SI148" s="148">
        <v>6</v>
      </c>
      <c r="SJ148" s="148">
        <v>3</v>
      </c>
      <c r="SK148" s="148">
        <v>4</v>
      </c>
      <c r="SL148" s="148">
        <v>10</v>
      </c>
      <c r="SM148" s="148">
        <v>3</v>
      </c>
      <c r="SN148" s="148">
        <v>5</v>
      </c>
      <c r="SO148" s="148">
        <v>7</v>
      </c>
      <c r="SP148" s="148">
        <v>7</v>
      </c>
      <c r="SQ148" s="148">
        <v>13</v>
      </c>
      <c r="SR148" s="148">
        <v>7</v>
      </c>
      <c r="SS148" s="148">
        <v>9</v>
      </c>
      <c r="ST148" s="148">
        <v>11</v>
      </c>
      <c r="SU148" s="148">
        <v>11</v>
      </c>
      <c r="SV148" s="148">
        <v>5</v>
      </c>
      <c r="SW148" s="148">
        <v>9</v>
      </c>
      <c r="SX148" s="148">
        <v>12</v>
      </c>
      <c r="SY148" s="148">
        <v>17</v>
      </c>
      <c r="SZ148" s="148">
        <v>10</v>
      </c>
      <c r="TA148" s="148">
        <v>9</v>
      </c>
      <c r="TB148" s="148">
        <v>8</v>
      </c>
      <c r="TC148" s="148">
        <v>8</v>
      </c>
      <c r="TD148" s="148">
        <v>14</v>
      </c>
      <c r="TE148" s="148">
        <v>6</v>
      </c>
      <c r="TF148" s="148">
        <v>8</v>
      </c>
      <c r="TG148" s="148">
        <v>7</v>
      </c>
      <c r="TH148" s="148">
        <v>9</v>
      </c>
      <c r="TI148" s="148">
        <v>4</v>
      </c>
      <c r="TJ148" s="148">
        <v>1</v>
      </c>
      <c r="TK148" s="148">
        <v>4</v>
      </c>
      <c r="TL148" s="148">
        <v>6</v>
      </c>
      <c r="TM148" s="148">
        <v>6</v>
      </c>
      <c r="TN148" s="148">
        <v>5</v>
      </c>
      <c r="TO148" s="148">
        <v>5</v>
      </c>
      <c r="TP148" s="148">
        <v>4</v>
      </c>
      <c r="TQ148" s="148">
        <v>2</v>
      </c>
      <c r="TR148" s="148">
        <v>1</v>
      </c>
      <c r="TS148" s="148">
        <v>4</v>
      </c>
      <c r="TT148" s="148">
        <v>7</v>
      </c>
      <c r="TU148" s="148">
        <v>8</v>
      </c>
      <c r="TV148" s="148">
        <v>3</v>
      </c>
      <c r="TW148" s="148">
        <v>4</v>
      </c>
      <c r="TX148" s="148">
        <v>6</v>
      </c>
      <c r="TY148" s="148">
        <v>11</v>
      </c>
      <c r="TZ148" s="148">
        <v>6</v>
      </c>
      <c r="UA148" s="148">
        <v>8</v>
      </c>
      <c r="UB148" s="148">
        <v>9</v>
      </c>
      <c r="UC148" s="148">
        <v>11</v>
      </c>
      <c r="UD148" s="148">
        <v>12</v>
      </c>
      <c r="UE148" s="148">
        <v>13</v>
      </c>
      <c r="UF148" s="148">
        <v>8</v>
      </c>
      <c r="UG148" s="148">
        <v>9</v>
      </c>
      <c r="UH148" s="148">
        <v>12</v>
      </c>
      <c r="UI148" s="148">
        <v>7</v>
      </c>
      <c r="UJ148" s="148">
        <v>9</v>
      </c>
      <c r="UK148" s="148">
        <v>9</v>
      </c>
      <c r="UL148" s="148">
        <v>6</v>
      </c>
      <c r="UM148" s="148">
        <v>4</v>
      </c>
      <c r="UN148" s="148">
        <v>4</v>
      </c>
      <c r="UO148" s="148">
        <v>4</v>
      </c>
      <c r="UP148" s="148">
        <v>7</v>
      </c>
      <c r="UQ148" s="148">
        <v>5</v>
      </c>
      <c r="UR148" s="148">
        <v>4</v>
      </c>
      <c r="US148" s="148">
        <v>8</v>
      </c>
      <c r="UT148" s="148">
        <v>11</v>
      </c>
      <c r="UU148" s="148">
        <v>11</v>
      </c>
      <c r="UV148" s="148">
        <v>7</v>
      </c>
      <c r="UW148" s="148">
        <v>4</v>
      </c>
      <c r="UX148" s="148">
        <v>5</v>
      </c>
      <c r="UY148" s="148">
        <v>4</v>
      </c>
      <c r="UZ148" s="148">
        <v>5</v>
      </c>
      <c r="VA148" s="148">
        <v>7</v>
      </c>
      <c r="VB148" s="148">
        <v>11</v>
      </c>
      <c r="VC148" s="148">
        <v>19</v>
      </c>
      <c r="VD148" s="148">
        <v>24</v>
      </c>
      <c r="VE148" s="148">
        <v>9</v>
      </c>
      <c r="VF148" s="148">
        <v>6</v>
      </c>
      <c r="VG148" s="148">
        <v>16</v>
      </c>
      <c r="VH148" s="148">
        <v>17</v>
      </c>
      <c r="VI148" s="148">
        <v>20</v>
      </c>
      <c r="VJ148" s="148">
        <v>9</v>
      </c>
      <c r="VK148" s="148">
        <v>7</v>
      </c>
      <c r="VL148" s="148">
        <v>10</v>
      </c>
      <c r="VM148" s="148">
        <v>12</v>
      </c>
      <c r="VN148" s="148">
        <v>3</v>
      </c>
      <c r="VO148" s="148">
        <v>3</v>
      </c>
      <c r="VP148" s="148">
        <v>5</v>
      </c>
      <c r="VQ148" s="148">
        <v>7</v>
      </c>
      <c r="VR148" s="148">
        <v>4</v>
      </c>
      <c r="VS148" s="148">
        <v>7</v>
      </c>
      <c r="VT148" s="148">
        <v>9</v>
      </c>
      <c r="VU148" s="148">
        <v>10</v>
      </c>
      <c r="VV148" s="148">
        <v>14</v>
      </c>
      <c r="VW148" s="148">
        <v>15</v>
      </c>
      <c r="VX148" s="148">
        <v>11</v>
      </c>
      <c r="VY148" s="148">
        <v>11</v>
      </c>
      <c r="VZ148" s="148">
        <v>11</v>
      </c>
      <c r="WA148" s="148">
        <v>10</v>
      </c>
      <c r="WB148" s="148">
        <v>11</v>
      </c>
      <c r="WC148" s="148">
        <v>11</v>
      </c>
      <c r="WD148" s="148">
        <v>14</v>
      </c>
      <c r="WE148" s="148">
        <v>14</v>
      </c>
      <c r="WF148" s="148">
        <v>14</v>
      </c>
      <c r="WG148" s="148">
        <v>14</v>
      </c>
      <c r="WH148" s="148">
        <v>14</v>
      </c>
      <c r="WI148" s="148">
        <v>14</v>
      </c>
      <c r="WJ148" s="148">
        <v>107</v>
      </c>
      <c r="WK148" s="148">
        <v>95</v>
      </c>
      <c r="WL148" s="148">
        <v>80</v>
      </c>
      <c r="WM148" s="148">
        <v>111</v>
      </c>
      <c r="WN148" s="148">
        <v>95</v>
      </c>
      <c r="WO148" s="148">
        <v>106</v>
      </c>
      <c r="WP148" s="148">
        <v>125</v>
      </c>
      <c r="WQ148" s="148">
        <v>134</v>
      </c>
      <c r="WR148" s="148">
        <v>131</v>
      </c>
      <c r="WS148" s="148">
        <v>133</v>
      </c>
      <c r="WT148" s="148">
        <v>140</v>
      </c>
      <c r="WU148" s="148">
        <v>147</v>
      </c>
      <c r="WV148" s="148">
        <v>144</v>
      </c>
      <c r="WW148" s="148">
        <v>138</v>
      </c>
      <c r="WX148" s="148">
        <v>137</v>
      </c>
      <c r="WY148" s="148">
        <v>140</v>
      </c>
      <c r="WZ148" s="148">
        <v>144</v>
      </c>
      <c r="XA148" s="148">
        <v>126</v>
      </c>
      <c r="XB148" s="148">
        <v>119</v>
      </c>
      <c r="XC148" s="148">
        <v>124</v>
      </c>
      <c r="XD148" s="148">
        <v>131</v>
      </c>
      <c r="XE148" s="148">
        <v>125</v>
      </c>
      <c r="XF148" s="148">
        <v>125</v>
      </c>
      <c r="XG148" s="148">
        <v>116</v>
      </c>
      <c r="XH148" s="148">
        <v>118</v>
      </c>
      <c r="XI148" s="148">
        <v>119</v>
      </c>
      <c r="XJ148" s="148">
        <v>108</v>
      </c>
      <c r="XK148" s="148">
        <v>111</v>
      </c>
    </row>
    <row r="149" spans="1:635" s="148" customFormat="1" x14ac:dyDescent="0.2">
      <c r="A149" s="354"/>
      <c r="B149" s="354">
        <v>8</v>
      </c>
      <c r="C149" s="399">
        <f t="shared" ca="1" si="151"/>
        <v>1184</v>
      </c>
      <c r="D149" s="400">
        <f t="shared" ca="1" si="156"/>
        <v>0.80489462950373891</v>
      </c>
      <c r="E149" s="419">
        <f t="shared" ca="1" si="157"/>
        <v>6</v>
      </c>
      <c r="F149" s="401"/>
      <c r="G149" s="148">
        <v>44</v>
      </c>
      <c r="H149" s="148">
        <v>23</v>
      </c>
      <c r="I149" s="355">
        <v>20</v>
      </c>
      <c r="J149" s="148">
        <v>17</v>
      </c>
      <c r="K149" s="148">
        <v>18</v>
      </c>
      <c r="L149" s="148">
        <v>8</v>
      </c>
      <c r="M149" s="148">
        <v>13</v>
      </c>
      <c r="N149" s="148">
        <v>13</v>
      </c>
      <c r="O149" s="148">
        <v>21</v>
      </c>
      <c r="P149" s="148">
        <v>17</v>
      </c>
      <c r="Q149" s="148">
        <v>17</v>
      </c>
      <c r="R149" s="148">
        <v>18</v>
      </c>
      <c r="S149" s="148">
        <v>15</v>
      </c>
      <c r="T149" s="148">
        <v>14</v>
      </c>
      <c r="U149" s="148">
        <v>18</v>
      </c>
      <c r="V149" s="148">
        <v>14</v>
      </c>
      <c r="W149" s="148">
        <v>21</v>
      </c>
      <c r="X149" s="148">
        <v>19</v>
      </c>
      <c r="Y149" s="148">
        <v>20</v>
      </c>
      <c r="Z149" s="148">
        <v>18</v>
      </c>
      <c r="AA149" s="148">
        <v>29</v>
      </c>
      <c r="AB149" s="148">
        <v>38</v>
      </c>
      <c r="AC149" s="148">
        <v>31</v>
      </c>
      <c r="AD149" s="148">
        <v>26</v>
      </c>
      <c r="AE149" s="148">
        <v>27</v>
      </c>
      <c r="AF149" s="148">
        <v>27</v>
      </c>
      <c r="AG149" s="148">
        <v>36</v>
      </c>
      <c r="AH149" s="148">
        <v>39</v>
      </c>
      <c r="AI149" s="148">
        <v>36</v>
      </c>
      <c r="AJ149" s="148">
        <v>35</v>
      </c>
      <c r="AK149" s="148">
        <v>35</v>
      </c>
      <c r="AL149" s="148">
        <v>37</v>
      </c>
      <c r="AM149" s="148">
        <v>43</v>
      </c>
      <c r="AN149" s="148">
        <v>55</v>
      </c>
      <c r="AO149" s="148">
        <v>37</v>
      </c>
      <c r="AP149" s="360">
        <v>32</v>
      </c>
      <c r="AQ149" s="148">
        <v>27</v>
      </c>
      <c r="AR149" s="148">
        <v>36</v>
      </c>
      <c r="AS149" s="148">
        <v>34</v>
      </c>
      <c r="AT149" s="148">
        <v>30</v>
      </c>
      <c r="AU149" s="148">
        <v>22</v>
      </c>
      <c r="AV149" s="148">
        <v>25</v>
      </c>
      <c r="AW149" s="148">
        <v>37</v>
      </c>
      <c r="AX149" s="148">
        <v>40</v>
      </c>
      <c r="AY149" s="148">
        <v>27</v>
      </c>
      <c r="AZ149" s="148">
        <v>29</v>
      </c>
      <c r="BA149" s="148">
        <v>21</v>
      </c>
      <c r="BB149" s="148">
        <v>42</v>
      </c>
      <c r="BC149" s="148">
        <v>27</v>
      </c>
      <c r="BD149" s="148">
        <v>31</v>
      </c>
      <c r="BE149" s="148">
        <v>29</v>
      </c>
      <c r="BF149" s="148">
        <v>56</v>
      </c>
      <c r="BG149" s="148">
        <v>47</v>
      </c>
      <c r="BH149" s="148">
        <v>42</v>
      </c>
      <c r="BI149" s="148">
        <v>31</v>
      </c>
      <c r="BJ149" s="148">
        <v>68</v>
      </c>
      <c r="BK149" s="148">
        <v>39</v>
      </c>
      <c r="BL149" s="148">
        <v>27</v>
      </c>
      <c r="BM149" s="148">
        <v>14</v>
      </c>
      <c r="BN149" s="148">
        <v>17</v>
      </c>
      <c r="BO149" s="148">
        <v>14</v>
      </c>
      <c r="BP149" s="148">
        <v>12</v>
      </c>
      <c r="BQ149" s="148">
        <v>19</v>
      </c>
      <c r="BR149" s="148">
        <v>23</v>
      </c>
      <c r="BS149" s="355">
        <v>21</v>
      </c>
      <c r="BT149" s="148">
        <v>35</v>
      </c>
      <c r="BU149" s="148">
        <v>20</v>
      </c>
      <c r="BV149" s="148">
        <v>20</v>
      </c>
      <c r="BW149" s="148">
        <v>22</v>
      </c>
      <c r="BX149" s="148">
        <v>34</v>
      </c>
      <c r="BY149" s="148">
        <v>48</v>
      </c>
      <c r="BZ149" s="148">
        <v>57</v>
      </c>
      <c r="CA149" s="148">
        <v>38</v>
      </c>
      <c r="CB149" s="148">
        <v>56</v>
      </c>
      <c r="CC149" s="148">
        <v>70</v>
      </c>
      <c r="CD149" s="148">
        <v>48</v>
      </c>
      <c r="CE149" s="148">
        <v>56</v>
      </c>
      <c r="CF149" s="148">
        <v>67</v>
      </c>
      <c r="CG149" s="148">
        <v>56</v>
      </c>
      <c r="CH149" s="148">
        <v>79</v>
      </c>
      <c r="CI149" s="148">
        <v>68</v>
      </c>
      <c r="CJ149" s="148">
        <v>42</v>
      </c>
      <c r="CK149" s="148">
        <v>52</v>
      </c>
      <c r="CL149" s="148">
        <v>68</v>
      </c>
      <c r="CM149" s="148">
        <v>64</v>
      </c>
      <c r="CN149" s="148">
        <v>60</v>
      </c>
      <c r="CO149" s="148">
        <v>67</v>
      </c>
      <c r="CP149" s="148">
        <v>68</v>
      </c>
      <c r="CQ149" s="148">
        <v>65</v>
      </c>
      <c r="CR149" s="148">
        <v>68</v>
      </c>
      <c r="CS149" s="148">
        <v>81</v>
      </c>
      <c r="CT149" s="148">
        <v>63</v>
      </c>
      <c r="CU149" s="148">
        <v>69</v>
      </c>
      <c r="CV149" s="148">
        <v>51</v>
      </c>
      <c r="CW149" s="148">
        <v>54</v>
      </c>
      <c r="CX149" s="148">
        <v>58</v>
      </c>
      <c r="CY149" s="148">
        <v>36</v>
      </c>
      <c r="CZ149" s="148">
        <v>40</v>
      </c>
      <c r="DA149" s="148">
        <v>37</v>
      </c>
      <c r="DB149" s="148">
        <v>55</v>
      </c>
      <c r="DC149" s="148">
        <v>52</v>
      </c>
      <c r="DD149" s="148">
        <v>37</v>
      </c>
      <c r="DE149" s="148">
        <v>66</v>
      </c>
      <c r="DF149" s="148">
        <v>67</v>
      </c>
      <c r="DG149" s="148">
        <v>68</v>
      </c>
      <c r="DH149" s="148">
        <v>61</v>
      </c>
      <c r="DI149" s="148">
        <v>37</v>
      </c>
      <c r="DJ149" s="148">
        <v>39</v>
      </c>
      <c r="DK149" s="148">
        <v>61</v>
      </c>
      <c r="DL149" s="148">
        <v>51</v>
      </c>
      <c r="DM149" s="148">
        <v>58</v>
      </c>
      <c r="DN149" s="148">
        <v>65</v>
      </c>
      <c r="DO149" s="148">
        <v>76</v>
      </c>
      <c r="DP149" s="148">
        <v>61</v>
      </c>
      <c r="DQ149" s="148">
        <v>63</v>
      </c>
      <c r="DR149" s="96">
        <v>63</v>
      </c>
      <c r="DS149" s="148">
        <v>64</v>
      </c>
      <c r="DT149" s="398">
        <v>52</v>
      </c>
      <c r="DU149" s="398">
        <v>38</v>
      </c>
      <c r="DV149" s="397">
        <v>44</v>
      </c>
      <c r="DW149" s="397">
        <v>48</v>
      </c>
      <c r="DX149" s="398">
        <v>38</v>
      </c>
      <c r="DY149" s="96">
        <v>37</v>
      </c>
      <c r="DZ149" s="96">
        <v>46</v>
      </c>
      <c r="EA149" s="96">
        <v>65</v>
      </c>
      <c r="EB149" s="96">
        <v>110</v>
      </c>
      <c r="EC149" s="96">
        <v>109</v>
      </c>
      <c r="ED149" s="96">
        <v>86</v>
      </c>
      <c r="EE149" s="96">
        <v>81</v>
      </c>
      <c r="EF149" s="96">
        <v>68</v>
      </c>
      <c r="EG149" s="96">
        <v>89</v>
      </c>
      <c r="EH149" s="96">
        <v>79</v>
      </c>
      <c r="EI149" s="96">
        <v>67</v>
      </c>
      <c r="EJ149" s="96">
        <v>59</v>
      </c>
      <c r="EK149" s="96">
        <v>82</v>
      </c>
      <c r="EL149" s="96">
        <v>89</v>
      </c>
      <c r="EM149" s="96">
        <v>72</v>
      </c>
      <c r="EN149" s="96">
        <v>89</v>
      </c>
      <c r="EO149" s="148">
        <v>80</v>
      </c>
      <c r="EP149" s="96">
        <v>72</v>
      </c>
      <c r="EQ149" s="96">
        <v>73</v>
      </c>
      <c r="ER149" s="96">
        <v>86</v>
      </c>
      <c r="ES149" s="96">
        <v>124</v>
      </c>
      <c r="ET149" s="96">
        <v>106</v>
      </c>
      <c r="EU149" s="96">
        <v>113</v>
      </c>
      <c r="EV149" s="96">
        <v>123</v>
      </c>
      <c r="EW149" s="96">
        <v>135</v>
      </c>
      <c r="EX149" s="96">
        <v>159</v>
      </c>
      <c r="EY149" s="96">
        <v>364</v>
      </c>
      <c r="EZ149" s="96">
        <v>420</v>
      </c>
      <c r="FA149" s="96">
        <v>425</v>
      </c>
      <c r="FB149" s="96">
        <v>521</v>
      </c>
      <c r="FC149" s="96">
        <v>523</v>
      </c>
      <c r="FD149" s="96">
        <v>530</v>
      </c>
      <c r="FE149" s="96">
        <v>560</v>
      </c>
      <c r="FF149" s="96">
        <v>630</v>
      </c>
      <c r="FG149" s="96">
        <v>649</v>
      </c>
      <c r="FH149" s="96">
        <v>659</v>
      </c>
      <c r="FI149" s="96">
        <v>651</v>
      </c>
      <c r="FJ149" s="96">
        <v>704</v>
      </c>
      <c r="FK149" s="148">
        <v>672</v>
      </c>
      <c r="FL149" s="96">
        <v>589</v>
      </c>
      <c r="FM149" s="96">
        <v>537</v>
      </c>
      <c r="FN149" s="148">
        <v>411</v>
      </c>
      <c r="FO149" s="148">
        <v>338</v>
      </c>
      <c r="FP149" s="148">
        <v>330</v>
      </c>
      <c r="FQ149" s="96">
        <v>367</v>
      </c>
      <c r="FR149" s="148">
        <v>332</v>
      </c>
      <c r="FS149" s="96">
        <v>288</v>
      </c>
      <c r="FT149" s="148">
        <v>289</v>
      </c>
      <c r="FU149" s="398">
        <v>217</v>
      </c>
      <c r="FV149" s="398">
        <v>243</v>
      </c>
      <c r="FW149" s="397">
        <v>264</v>
      </c>
      <c r="FX149" s="397">
        <v>243</v>
      </c>
      <c r="FY149" s="398">
        <v>268</v>
      </c>
      <c r="FZ149" s="96">
        <v>293</v>
      </c>
      <c r="GA149" s="96">
        <v>250</v>
      </c>
      <c r="GB149" s="96">
        <v>285</v>
      </c>
      <c r="GC149" s="96">
        <v>334</v>
      </c>
      <c r="GD149" s="96">
        <v>309</v>
      </c>
      <c r="GE149" s="96">
        <v>301</v>
      </c>
      <c r="GF149" s="96">
        <v>307</v>
      </c>
      <c r="GG149" s="96">
        <v>323</v>
      </c>
      <c r="GH149" s="96">
        <v>328</v>
      </c>
      <c r="GI149" s="96">
        <v>303</v>
      </c>
      <c r="GJ149" s="96">
        <v>323</v>
      </c>
      <c r="GK149" s="96">
        <v>258</v>
      </c>
      <c r="GL149" s="96">
        <v>299</v>
      </c>
      <c r="GM149" s="96">
        <v>315</v>
      </c>
      <c r="GN149" s="96">
        <v>261</v>
      </c>
      <c r="GO149" s="96">
        <v>220</v>
      </c>
      <c r="GP149" s="148">
        <v>271</v>
      </c>
      <c r="GQ149" s="96">
        <v>303</v>
      </c>
      <c r="GR149" s="96">
        <v>308</v>
      </c>
      <c r="GS149" s="96">
        <v>280</v>
      </c>
      <c r="GT149" s="96">
        <v>239</v>
      </c>
      <c r="GU149" s="96">
        <v>240</v>
      </c>
      <c r="GV149" s="148">
        <v>327</v>
      </c>
      <c r="GW149" s="148">
        <v>320</v>
      </c>
      <c r="GX149" s="148">
        <v>312</v>
      </c>
      <c r="GY149" s="148">
        <v>256</v>
      </c>
      <c r="GZ149" s="148">
        <v>255</v>
      </c>
      <c r="HA149" s="148">
        <v>289</v>
      </c>
      <c r="HB149" s="148">
        <v>475</v>
      </c>
      <c r="HC149" s="148">
        <v>482</v>
      </c>
      <c r="HD149" s="148">
        <v>587</v>
      </c>
      <c r="HE149" s="148">
        <v>629</v>
      </c>
      <c r="HF149" s="148">
        <v>661</v>
      </c>
      <c r="HG149" s="148">
        <v>728</v>
      </c>
      <c r="HH149" s="148">
        <v>728</v>
      </c>
      <c r="HI149" s="148">
        <v>662</v>
      </c>
      <c r="HJ149" s="148">
        <v>609</v>
      </c>
      <c r="HK149" s="148">
        <v>550</v>
      </c>
      <c r="HL149" s="148">
        <v>561</v>
      </c>
      <c r="HM149" s="148">
        <v>437</v>
      </c>
      <c r="HN149" s="148">
        <v>438</v>
      </c>
      <c r="HO149" s="148">
        <v>420</v>
      </c>
      <c r="HP149" s="148">
        <v>412</v>
      </c>
      <c r="HQ149" s="148">
        <v>414</v>
      </c>
      <c r="HR149" s="148">
        <v>375</v>
      </c>
      <c r="HS149" s="148">
        <v>327</v>
      </c>
      <c r="HT149" s="148">
        <v>294</v>
      </c>
      <c r="HU149" s="148">
        <v>265</v>
      </c>
      <c r="HV149" s="148">
        <v>290</v>
      </c>
      <c r="HW149" s="148">
        <v>296</v>
      </c>
      <c r="HX149" s="148">
        <v>292</v>
      </c>
      <c r="HY149" s="148">
        <v>287</v>
      </c>
      <c r="HZ149" s="148">
        <v>254</v>
      </c>
      <c r="IA149" s="148">
        <v>210</v>
      </c>
      <c r="IB149" s="148">
        <v>204</v>
      </c>
      <c r="IC149" s="148">
        <v>243</v>
      </c>
      <c r="ID149" s="148">
        <v>196</v>
      </c>
      <c r="IE149" s="148">
        <v>193</v>
      </c>
      <c r="IF149" s="148">
        <v>143</v>
      </c>
      <c r="IG149" s="148">
        <v>172</v>
      </c>
      <c r="IH149" s="148">
        <v>189</v>
      </c>
      <c r="II149" s="148">
        <v>187</v>
      </c>
      <c r="IJ149" s="148">
        <v>166</v>
      </c>
      <c r="IK149" s="148">
        <v>168</v>
      </c>
      <c r="IL149" s="148">
        <v>162</v>
      </c>
      <c r="IM149" s="148">
        <v>151</v>
      </c>
      <c r="IN149" s="351">
        <f t="shared" si="152"/>
        <v>148</v>
      </c>
      <c r="IO149" s="148">
        <v>145</v>
      </c>
      <c r="IP149" s="148">
        <v>133</v>
      </c>
      <c r="IQ149" s="148">
        <v>157</v>
      </c>
      <c r="IR149" s="148">
        <v>147</v>
      </c>
      <c r="IS149" s="148">
        <v>117</v>
      </c>
      <c r="IT149" s="148">
        <v>87</v>
      </c>
      <c r="IU149" s="148">
        <v>105</v>
      </c>
      <c r="IV149" s="148">
        <v>99</v>
      </c>
      <c r="IW149" s="148">
        <v>103</v>
      </c>
      <c r="IX149" s="148">
        <v>90</v>
      </c>
      <c r="IY149" s="148">
        <v>115</v>
      </c>
      <c r="IZ149" s="148">
        <v>110</v>
      </c>
      <c r="JA149" s="148">
        <v>131</v>
      </c>
      <c r="JB149" s="148">
        <v>134</v>
      </c>
      <c r="JC149" s="148">
        <v>125</v>
      </c>
      <c r="JD149" s="148">
        <v>112</v>
      </c>
      <c r="JE149" s="148">
        <v>149</v>
      </c>
      <c r="JF149" s="353">
        <f t="shared" si="158"/>
        <v>150</v>
      </c>
      <c r="JG149" s="148">
        <v>151</v>
      </c>
      <c r="JH149" s="148">
        <v>165</v>
      </c>
      <c r="JI149" s="148">
        <v>166</v>
      </c>
      <c r="JJ149" s="148">
        <v>154</v>
      </c>
      <c r="JK149" s="148">
        <v>153</v>
      </c>
      <c r="JL149" s="148">
        <v>174</v>
      </c>
      <c r="JM149" s="148">
        <v>151</v>
      </c>
      <c r="JN149" s="351">
        <f t="shared" si="159"/>
        <v>159.5</v>
      </c>
      <c r="JO149" s="148">
        <v>168</v>
      </c>
      <c r="JP149" s="148">
        <v>150</v>
      </c>
      <c r="JQ149" s="148">
        <v>117</v>
      </c>
      <c r="JR149" s="148">
        <v>95</v>
      </c>
      <c r="JS149" s="148">
        <v>82</v>
      </c>
      <c r="JT149" s="148">
        <v>85</v>
      </c>
      <c r="JU149" s="148">
        <v>74</v>
      </c>
      <c r="JV149" s="351">
        <f t="shared" si="160"/>
        <v>84.5</v>
      </c>
      <c r="JW149" s="148">
        <v>95</v>
      </c>
      <c r="JX149" s="148">
        <v>148</v>
      </c>
      <c r="JY149" s="148">
        <v>154</v>
      </c>
      <c r="JZ149" s="148">
        <v>158</v>
      </c>
      <c r="KA149" s="148">
        <v>164</v>
      </c>
      <c r="KB149" s="148">
        <v>202</v>
      </c>
      <c r="KC149" s="148">
        <v>193</v>
      </c>
      <c r="KD149" s="148">
        <v>187</v>
      </c>
      <c r="KE149" s="148">
        <v>184</v>
      </c>
      <c r="KF149" s="148">
        <v>187</v>
      </c>
      <c r="KG149" s="148">
        <v>252</v>
      </c>
      <c r="KH149" s="148">
        <v>257</v>
      </c>
      <c r="KI149" s="148">
        <v>264</v>
      </c>
      <c r="KJ149" s="148">
        <v>253</v>
      </c>
      <c r="KK149" s="148">
        <v>224</v>
      </c>
      <c r="KL149" s="148">
        <v>230</v>
      </c>
      <c r="KM149" s="148">
        <v>273</v>
      </c>
      <c r="KN149" s="148">
        <v>251</v>
      </c>
      <c r="KO149" s="148">
        <v>271</v>
      </c>
      <c r="KP149" s="148">
        <v>315</v>
      </c>
      <c r="KQ149" s="148">
        <v>339</v>
      </c>
      <c r="KR149" s="148">
        <v>344</v>
      </c>
      <c r="KS149" s="148">
        <v>357</v>
      </c>
      <c r="KT149" s="148">
        <v>325</v>
      </c>
      <c r="KU149" s="148">
        <v>338</v>
      </c>
      <c r="KV149" s="148">
        <v>398</v>
      </c>
      <c r="KW149" s="148">
        <v>392</v>
      </c>
      <c r="KX149" s="148">
        <v>415</v>
      </c>
      <c r="KY149" s="148">
        <v>407</v>
      </c>
      <c r="KZ149" s="418">
        <f t="shared" si="161"/>
        <v>364</v>
      </c>
      <c r="LA149" s="418">
        <f t="shared" si="162"/>
        <v>368</v>
      </c>
      <c r="LB149" s="418">
        <f t="shared" si="163"/>
        <v>368</v>
      </c>
      <c r="LC149" s="418">
        <f t="shared" si="164"/>
        <v>358</v>
      </c>
      <c r="LD149" s="418">
        <f t="shared" si="165"/>
        <v>344</v>
      </c>
      <c r="LE149" s="418">
        <f t="shared" si="166"/>
        <v>332</v>
      </c>
      <c r="LF149" s="418">
        <f t="shared" si="167"/>
        <v>319</v>
      </c>
      <c r="LG149" s="418">
        <f t="shared" si="168"/>
        <v>303</v>
      </c>
      <c r="LH149" s="418">
        <f t="shared" si="169"/>
        <v>286</v>
      </c>
      <c r="LI149" s="418">
        <f t="shared" si="170"/>
        <v>260</v>
      </c>
      <c r="LJ149" s="148">
        <v>372</v>
      </c>
      <c r="LK149" s="148">
        <v>364</v>
      </c>
      <c r="LL149" s="148">
        <v>337</v>
      </c>
      <c r="LM149" s="148">
        <v>228</v>
      </c>
      <c r="LN149" s="148">
        <v>204</v>
      </c>
      <c r="LO149" s="148">
        <v>194</v>
      </c>
      <c r="LP149" s="148">
        <v>199</v>
      </c>
      <c r="LQ149" s="148">
        <v>226</v>
      </c>
      <c r="LR149" s="148">
        <v>197</v>
      </c>
      <c r="LS149" s="148">
        <v>135</v>
      </c>
      <c r="LT149" s="148">
        <v>337</v>
      </c>
      <c r="LU149" s="148">
        <v>122</v>
      </c>
      <c r="LV149" s="148">
        <v>175</v>
      </c>
      <c r="LW149" s="148">
        <v>139</v>
      </c>
      <c r="LX149" s="148">
        <v>128</v>
      </c>
      <c r="LY149" s="148">
        <v>129</v>
      </c>
      <c r="LZ149" s="148">
        <v>151</v>
      </c>
      <c r="MA149" s="148">
        <v>155</v>
      </c>
      <c r="MB149" s="148">
        <v>127</v>
      </c>
      <c r="MC149" s="148">
        <v>146</v>
      </c>
      <c r="MD149" s="148">
        <v>140</v>
      </c>
      <c r="ME149" s="148">
        <v>125</v>
      </c>
      <c r="MF149" s="148">
        <v>148</v>
      </c>
      <c r="MG149" s="148">
        <v>172</v>
      </c>
      <c r="MH149" s="148">
        <v>156</v>
      </c>
      <c r="MI149" s="148">
        <v>161</v>
      </c>
      <c r="MJ149" s="148">
        <v>147</v>
      </c>
      <c r="MK149" s="148">
        <v>130</v>
      </c>
      <c r="ML149" s="148">
        <v>119</v>
      </c>
      <c r="MM149" s="148">
        <v>113</v>
      </c>
      <c r="MN149" s="148">
        <v>110</v>
      </c>
      <c r="MO149" s="148">
        <v>127</v>
      </c>
      <c r="MP149" s="148">
        <v>121</v>
      </c>
      <c r="MQ149" s="148">
        <v>119</v>
      </c>
      <c r="MR149" s="148">
        <v>149</v>
      </c>
      <c r="MS149" s="148">
        <v>146</v>
      </c>
      <c r="MT149" s="148">
        <v>157</v>
      </c>
      <c r="MU149" s="148">
        <v>165</v>
      </c>
      <c r="MV149" s="148">
        <v>154</v>
      </c>
      <c r="MW149" s="148">
        <v>152</v>
      </c>
      <c r="MX149" s="148">
        <v>170</v>
      </c>
      <c r="MY149" s="148">
        <v>167</v>
      </c>
      <c r="MZ149" s="148">
        <v>166</v>
      </c>
      <c r="NA149" s="148">
        <v>195</v>
      </c>
      <c r="NB149" s="148">
        <v>169</v>
      </c>
      <c r="NC149" s="148">
        <v>171</v>
      </c>
      <c r="ND149" s="148">
        <v>138</v>
      </c>
      <c r="NE149" s="148">
        <v>125</v>
      </c>
      <c r="NF149" s="148">
        <v>172</v>
      </c>
      <c r="NG149" s="148">
        <v>148</v>
      </c>
      <c r="NH149" s="148">
        <v>131</v>
      </c>
      <c r="NI149" s="148">
        <v>123</v>
      </c>
      <c r="NJ149" s="148">
        <v>140</v>
      </c>
      <c r="NK149" s="148">
        <v>159</v>
      </c>
      <c r="NL149" s="148">
        <v>147</v>
      </c>
      <c r="NM149" s="148">
        <v>114</v>
      </c>
      <c r="NN149" s="148">
        <v>117</v>
      </c>
      <c r="NO149" s="148">
        <v>119</v>
      </c>
      <c r="NP149" s="148">
        <v>118</v>
      </c>
      <c r="NQ149" s="148">
        <v>108</v>
      </c>
      <c r="NR149" s="148">
        <v>77</v>
      </c>
      <c r="NS149" s="148">
        <v>90</v>
      </c>
      <c r="NT149" s="148">
        <v>88</v>
      </c>
      <c r="NU149" s="148">
        <v>73</v>
      </c>
      <c r="NV149" s="148">
        <v>85</v>
      </c>
      <c r="NW149" s="148">
        <v>99</v>
      </c>
      <c r="NX149" s="148">
        <v>93</v>
      </c>
      <c r="NY149" s="148">
        <v>89</v>
      </c>
      <c r="NZ149" s="148">
        <v>89</v>
      </c>
      <c r="OA149" s="148">
        <v>106</v>
      </c>
      <c r="OB149" s="148">
        <v>100</v>
      </c>
      <c r="OC149" s="148">
        <v>105</v>
      </c>
      <c r="OD149" s="148">
        <v>150</v>
      </c>
      <c r="OE149" s="148">
        <v>124</v>
      </c>
      <c r="OF149" s="148">
        <v>129</v>
      </c>
      <c r="OG149" s="148">
        <v>135</v>
      </c>
      <c r="OH149" s="148">
        <v>123</v>
      </c>
      <c r="OI149" s="148">
        <v>143</v>
      </c>
      <c r="OJ149" s="148">
        <v>117</v>
      </c>
      <c r="OK149" s="148">
        <v>138</v>
      </c>
      <c r="OL149" s="148">
        <v>123</v>
      </c>
      <c r="OM149" s="148">
        <v>103</v>
      </c>
      <c r="ON149" s="148">
        <v>107</v>
      </c>
      <c r="OO149" s="148">
        <v>122</v>
      </c>
      <c r="OP149" s="148">
        <v>123</v>
      </c>
      <c r="OQ149" s="148">
        <v>106</v>
      </c>
      <c r="OR149" s="148">
        <v>124</v>
      </c>
      <c r="OS149" s="148">
        <v>103</v>
      </c>
      <c r="OT149" s="148">
        <v>87</v>
      </c>
      <c r="OU149" s="148">
        <v>115</v>
      </c>
      <c r="OV149" s="148">
        <v>115</v>
      </c>
      <c r="OW149" s="148">
        <v>139</v>
      </c>
      <c r="OX149" s="148">
        <v>132</v>
      </c>
      <c r="OY149" s="351">
        <f t="shared" si="153"/>
        <v>116</v>
      </c>
      <c r="OZ149" s="148">
        <v>100</v>
      </c>
      <c r="PA149" s="148">
        <v>99</v>
      </c>
      <c r="PB149" s="148">
        <v>104</v>
      </c>
      <c r="PC149" s="148">
        <v>106</v>
      </c>
      <c r="PD149" s="148">
        <v>122</v>
      </c>
      <c r="PE149" s="148">
        <v>112</v>
      </c>
      <c r="PF149" s="148">
        <v>111</v>
      </c>
      <c r="PG149" s="351">
        <f t="shared" si="154"/>
        <v>116</v>
      </c>
      <c r="PH149" s="148">
        <v>121</v>
      </c>
      <c r="PI149" s="148">
        <v>136</v>
      </c>
      <c r="PJ149" s="351">
        <f t="shared" si="155"/>
        <v>127</v>
      </c>
      <c r="PK149" s="148">
        <v>118</v>
      </c>
      <c r="PL149" s="148">
        <v>88</v>
      </c>
      <c r="PM149" s="148">
        <v>98</v>
      </c>
      <c r="PN149" s="148">
        <v>89</v>
      </c>
      <c r="PO149" s="96">
        <v>95</v>
      </c>
      <c r="PP149" s="148">
        <v>97</v>
      </c>
      <c r="PQ149" s="148">
        <v>82</v>
      </c>
      <c r="PR149" s="148">
        <v>85</v>
      </c>
      <c r="PS149" s="148">
        <v>75</v>
      </c>
      <c r="PT149" s="148">
        <v>76</v>
      </c>
      <c r="PU149" s="148">
        <v>72</v>
      </c>
      <c r="PV149" s="148">
        <v>67</v>
      </c>
      <c r="PW149" s="148">
        <v>67</v>
      </c>
      <c r="PX149" s="148">
        <v>68</v>
      </c>
      <c r="PY149" s="148">
        <v>77</v>
      </c>
      <c r="PZ149" s="148">
        <v>64</v>
      </c>
      <c r="QA149" s="148">
        <v>69</v>
      </c>
      <c r="QB149" s="148">
        <v>87</v>
      </c>
      <c r="QC149" s="148">
        <v>82</v>
      </c>
      <c r="QD149" s="148">
        <v>111</v>
      </c>
      <c r="QE149" s="148">
        <v>92</v>
      </c>
      <c r="QF149" s="148">
        <v>87</v>
      </c>
      <c r="QG149" s="148">
        <v>89</v>
      </c>
      <c r="QH149" s="148">
        <v>105</v>
      </c>
      <c r="QI149" s="148">
        <v>104</v>
      </c>
      <c r="QJ149" s="148">
        <v>99</v>
      </c>
      <c r="QK149" s="148">
        <v>99</v>
      </c>
      <c r="QL149" s="148">
        <v>110</v>
      </c>
      <c r="QM149" s="148">
        <v>86</v>
      </c>
      <c r="QN149" s="148">
        <v>88</v>
      </c>
      <c r="QO149" s="148">
        <v>90</v>
      </c>
      <c r="QP149" s="148">
        <v>99</v>
      </c>
      <c r="QQ149" s="148">
        <v>118</v>
      </c>
      <c r="QR149" s="148">
        <v>168</v>
      </c>
      <c r="QS149" s="148">
        <v>182</v>
      </c>
      <c r="QT149" s="148">
        <v>194</v>
      </c>
      <c r="QU149" s="148">
        <v>181</v>
      </c>
      <c r="QV149" s="148">
        <v>147</v>
      </c>
      <c r="QW149" s="148">
        <v>149</v>
      </c>
      <c r="QX149" s="148">
        <v>151</v>
      </c>
      <c r="QY149" s="148">
        <v>143</v>
      </c>
      <c r="QZ149" s="148">
        <v>122</v>
      </c>
      <c r="RA149" s="148">
        <v>97</v>
      </c>
      <c r="RB149" s="96">
        <v>107</v>
      </c>
      <c r="RC149" s="148">
        <v>82</v>
      </c>
      <c r="RD149" s="96">
        <v>63</v>
      </c>
      <c r="RE149" s="148">
        <v>84</v>
      </c>
      <c r="RF149" s="148">
        <v>62</v>
      </c>
      <c r="RG149" s="96">
        <v>82</v>
      </c>
      <c r="RH149" s="148">
        <v>89</v>
      </c>
      <c r="RI149" s="96">
        <v>85</v>
      </c>
      <c r="RJ149" s="96">
        <v>93</v>
      </c>
      <c r="RK149" s="96">
        <v>100</v>
      </c>
      <c r="RL149" s="96">
        <v>93</v>
      </c>
      <c r="RM149" s="96">
        <v>74</v>
      </c>
      <c r="RN149" s="96">
        <v>72</v>
      </c>
      <c r="RO149" s="148">
        <v>76</v>
      </c>
      <c r="RP149" s="148">
        <v>69</v>
      </c>
      <c r="RQ149" s="148">
        <v>74</v>
      </c>
      <c r="RR149" s="148">
        <v>69</v>
      </c>
      <c r="RS149" s="148">
        <v>59</v>
      </c>
      <c r="RT149" s="148">
        <v>65</v>
      </c>
      <c r="RU149" s="148">
        <v>51</v>
      </c>
      <c r="RV149" s="96">
        <v>51</v>
      </c>
      <c r="RW149" s="148">
        <v>48</v>
      </c>
      <c r="RX149" s="148">
        <v>48</v>
      </c>
      <c r="RY149" s="148">
        <v>49</v>
      </c>
      <c r="RZ149" s="148">
        <v>49</v>
      </c>
      <c r="SA149" s="148">
        <v>60</v>
      </c>
      <c r="SB149" s="148">
        <v>55</v>
      </c>
      <c r="SC149" s="148">
        <v>66</v>
      </c>
      <c r="SD149" s="148">
        <v>80</v>
      </c>
      <c r="SE149" s="148">
        <v>73</v>
      </c>
      <c r="SF149" s="148">
        <v>77</v>
      </c>
      <c r="SG149" s="148">
        <v>69</v>
      </c>
      <c r="SH149" s="148">
        <v>63</v>
      </c>
      <c r="SI149" s="148">
        <v>71</v>
      </c>
      <c r="SJ149" s="148">
        <v>73</v>
      </c>
      <c r="SK149" s="148">
        <v>81</v>
      </c>
      <c r="SL149" s="148">
        <v>61</v>
      </c>
      <c r="SM149" s="148">
        <v>72</v>
      </c>
      <c r="SN149" s="148">
        <v>67</v>
      </c>
      <c r="SO149" s="148">
        <v>64</v>
      </c>
      <c r="SP149" s="148">
        <v>68</v>
      </c>
      <c r="SQ149" s="148">
        <v>63</v>
      </c>
      <c r="SR149" s="148">
        <v>83</v>
      </c>
      <c r="SS149" s="148">
        <v>78</v>
      </c>
      <c r="ST149" s="148">
        <v>80</v>
      </c>
      <c r="SU149" s="148">
        <v>76</v>
      </c>
      <c r="SV149" s="148">
        <v>63</v>
      </c>
      <c r="SW149" s="148">
        <v>62</v>
      </c>
      <c r="SX149" s="148">
        <v>44</v>
      </c>
      <c r="SY149" s="148">
        <v>46</v>
      </c>
      <c r="SZ149" s="148">
        <v>55</v>
      </c>
      <c r="TA149" s="148">
        <v>52</v>
      </c>
      <c r="TB149" s="148">
        <v>77</v>
      </c>
      <c r="TC149" s="148">
        <v>71</v>
      </c>
      <c r="TD149" s="148">
        <v>59</v>
      </c>
      <c r="TE149" s="148">
        <v>52</v>
      </c>
      <c r="TF149" s="148">
        <v>62</v>
      </c>
      <c r="TG149" s="148">
        <v>79</v>
      </c>
      <c r="TH149" s="148">
        <v>85</v>
      </c>
      <c r="TI149" s="148">
        <v>103</v>
      </c>
      <c r="TJ149" s="148">
        <v>75</v>
      </c>
      <c r="TK149" s="148">
        <v>77</v>
      </c>
      <c r="TL149" s="148">
        <v>78</v>
      </c>
      <c r="TM149" s="148">
        <v>101</v>
      </c>
      <c r="TN149" s="148">
        <v>73</v>
      </c>
      <c r="TO149" s="148">
        <v>57</v>
      </c>
      <c r="TP149" s="148">
        <v>50</v>
      </c>
      <c r="TQ149" s="148">
        <v>53</v>
      </c>
      <c r="TR149" s="148">
        <v>56</v>
      </c>
      <c r="TS149" s="148">
        <v>47</v>
      </c>
      <c r="TT149" s="148">
        <v>35</v>
      </c>
      <c r="TU149" s="148">
        <v>35</v>
      </c>
      <c r="TV149" s="148">
        <v>37</v>
      </c>
      <c r="TW149" s="148">
        <v>31</v>
      </c>
      <c r="TX149" s="148">
        <v>36</v>
      </c>
      <c r="TY149" s="148">
        <v>40</v>
      </c>
      <c r="TZ149" s="148">
        <v>42</v>
      </c>
      <c r="UA149" s="148">
        <v>49</v>
      </c>
      <c r="UB149" s="148">
        <v>54</v>
      </c>
      <c r="UC149" s="148">
        <v>53</v>
      </c>
      <c r="UD149" s="148">
        <v>73</v>
      </c>
      <c r="UE149" s="148">
        <v>62</v>
      </c>
      <c r="UF149" s="148">
        <v>62</v>
      </c>
      <c r="UG149" s="148">
        <v>54</v>
      </c>
      <c r="UH149" s="148">
        <v>56</v>
      </c>
      <c r="UI149" s="148">
        <v>60</v>
      </c>
      <c r="UJ149" s="148">
        <v>67</v>
      </c>
      <c r="UK149" s="148">
        <v>60</v>
      </c>
      <c r="UL149" s="148">
        <v>66</v>
      </c>
      <c r="UM149" s="148">
        <v>88</v>
      </c>
      <c r="UN149" s="148">
        <v>87</v>
      </c>
      <c r="UO149" s="148">
        <v>84</v>
      </c>
      <c r="UP149" s="148">
        <v>95</v>
      </c>
      <c r="UQ149" s="148">
        <v>83</v>
      </c>
      <c r="UR149" s="148">
        <v>89</v>
      </c>
      <c r="US149" s="148">
        <v>88</v>
      </c>
      <c r="UT149" s="148">
        <v>94</v>
      </c>
      <c r="UU149" s="148">
        <v>101</v>
      </c>
      <c r="UV149" s="148">
        <v>95</v>
      </c>
      <c r="UW149" s="148">
        <v>110</v>
      </c>
      <c r="UX149" s="148">
        <v>122</v>
      </c>
      <c r="UY149" s="148">
        <v>125</v>
      </c>
      <c r="UZ149" s="148">
        <v>121</v>
      </c>
      <c r="VA149" s="148">
        <v>119</v>
      </c>
      <c r="VB149" s="148">
        <v>136</v>
      </c>
      <c r="VC149" s="148">
        <v>150</v>
      </c>
      <c r="VD149" s="148">
        <v>140</v>
      </c>
      <c r="VE149" s="148">
        <v>113</v>
      </c>
      <c r="VF149" s="148">
        <v>91</v>
      </c>
      <c r="VG149" s="148">
        <v>99</v>
      </c>
      <c r="VH149" s="148">
        <v>115</v>
      </c>
      <c r="VI149" s="148">
        <v>132</v>
      </c>
      <c r="VJ149" s="148">
        <v>91</v>
      </c>
      <c r="VK149" s="148">
        <v>83</v>
      </c>
      <c r="VL149" s="148">
        <v>92</v>
      </c>
      <c r="VM149" s="148">
        <v>97</v>
      </c>
      <c r="VN149" s="148">
        <v>91</v>
      </c>
      <c r="VO149" s="148">
        <v>84</v>
      </c>
      <c r="VP149" s="148">
        <v>85</v>
      </c>
      <c r="VQ149" s="148">
        <v>74</v>
      </c>
      <c r="VR149" s="148">
        <v>87</v>
      </c>
      <c r="VS149" s="148">
        <v>95</v>
      </c>
      <c r="VT149" s="148">
        <v>106</v>
      </c>
      <c r="VU149" s="148">
        <v>107</v>
      </c>
      <c r="VV149" s="148">
        <v>96</v>
      </c>
      <c r="VW149" s="148">
        <v>91</v>
      </c>
      <c r="VX149" s="148">
        <v>76</v>
      </c>
      <c r="VY149" s="148">
        <v>84</v>
      </c>
      <c r="VZ149" s="148">
        <v>114</v>
      </c>
      <c r="WA149" s="148">
        <v>189</v>
      </c>
      <c r="WB149" s="148">
        <v>190</v>
      </c>
      <c r="WC149" s="148">
        <v>157</v>
      </c>
      <c r="WD149" s="148">
        <v>157</v>
      </c>
      <c r="WE149" s="148">
        <v>142</v>
      </c>
      <c r="WF149" s="148">
        <v>126</v>
      </c>
      <c r="WG149" s="148">
        <v>99</v>
      </c>
      <c r="WH149" s="148">
        <v>100</v>
      </c>
      <c r="WI149" s="148">
        <v>154</v>
      </c>
      <c r="WJ149" s="148">
        <v>618</v>
      </c>
      <c r="WK149" s="148">
        <v>610</v>
      </c>
      <c r="WL149" s="148">
        <v>526</v>
      </c>
      <c r="WM149" s="148">
        <v>763</v>
      </c>
      <c r="WN149" s="148">
        <v>806</v>
      </c>
      <c r="WO149" s="148">
        <v>874</v>
      </c>
      <c r="WP149" s="148">
        <v>932</v>
      </c>
      <c r="WQ149" s="148">
        <v>968</v>
      </c>
      <c r="WR149" s="148">
        <v>995</v>
      </c>
      <c r="WS149" s="148">
        <v>1029</v>
      </c>
      <c r="WT149" s="148">
        <v>1085</v>
      </c>
      <c r="WU149" s="148">
        <v>1114</v>
      </c>
      <c r="WV149" s="148">
        <v>1077</v>
      </c>
      <c r="WW149" s="148">
        <v>1067</v>
      </c>
      <c r="WX149" s="148">
        <v>1286</v>
      </c>
      <c r="WY149" s="148">
        <v>1212</v>
      </c>
      <c r="WZ149" s="148">
        <v>1171</v>
      </c>
      <c r="XA149" s="148">
        <v>1146</v>
      </c>
      <c r="XB149" s="148">
        <v>1165</v>
      </c>
      <c r="XC149" s="148">
        <v>1163</v>
      </c>
      <c r="XD149" s="148">
        <v>1205</v>
      </c>
      <c r="XE149" s="148">
        <v>1165</v>
      </c>
      <c r="XF149" s="148">
        <v>1180</v>
      </c>
      <c r="XG149" s="148">
        <v>1227</v>
      </c>
      <c r="XH149" s="148">
        <v>1270</v>
      </c>
      <c r="XI149" s="148">
        <v>1249</v>
      </c>
      <c r="XJ149" s="148">
        <v>1197</v>
      </c>
      <c r="XK149" s="148">
        <v>1184</v>
      </c>
    </row>
    <row r="150" spans="1:635" s="148" customFormat="1" x14ac:dyDescent="0.2">
      <c r="A150" s="327"/>
      <c r="B150" s="354">
        <v>9</v>
      </c>
      <c r="C150" s="399">
        <f t="shared" ca="1" si="151"/>
        <v>171</v>
      </c>
      <c r="D150" s="400">
        <f t="shared" ca="1" si="156"/>
        <v>0.77727272727272723</v>
      </c>
      <c r="E150" s="419">
        <f t="shared" ca="1" si="157"/>
        <v>5</v>
      </c>
      <c r="F150" s="401"/>
      <c r="G150" s="148">
        <v>5</v>
      </c>
      <c r="H150" s="148">
        <v>3</v>
      </c>
      <c r="I150" s="355">
        <v>6</v>
      </c>
      <c r="J150" s="148">
        <v>9</v>
      </c>
      <c r="K150" s="148">
        <v>5</v>
      </c>
      <c r="L150" s="148">
        <v>1</v>
      </c>
      <c r="M150" s="148">
        <v>2</v>
      </c>
      <c r="N150" s="148">
        <v>0</v>
      </c>
      <c r="O150" s="148">
        <v>1</v>
      </c>
      <c r="P150" s="148">
        <v>0</v>
      </c>
      <c r="Q150" s="148">
        <v>2</v>
      </c>
      <c r="R150" s="148">
        <v>1</v>
      </c>
      <c r="S150" s="148">
        <v>0</v>
      </c>
      <c r="T150" s="148">
        <v>4</v>
      </c>
      <c r="U150" s="148">
        <v>0</v>
      </c>
      <c r="V150" s="148">
        <v>1</v>
      </c>
      <c r="W150" s="148">
        <v>1</v>
      </c>
      <c r="X150" s="148">
        <v>2</v>
      </c>
      <c r="Y150" s="148">
        <v>4</v>
      </c>
      <c r="Z150" s="148">
        <v>5</v>
      </c>
      <c r="AA150" s="148">
        <v>2</v>
      </c>
      <c r="AB150" s="148">
        <v>6</v>
      </c>
      <c r="AC150" s="148">
        <v>2</v>
      </c>
      <c r="AD150" s="148">
        <v>2</v>
      </c>
      <c r="AE150" s="148">
        <v>2</v>
      </c>
      <c r="AF150" s="148">
        <v>4</v>
      </c>
      <c r="AG150" s="148">
        <v>3</v>
      </c>
      <c r="AH150" s="148">
        <v>5</v>
      </c>
      <c r="AI150" s="148">
        <v>2</v>
      </c>
      <c r="AJ150" s="148">
        <v>4</v>
      </c>
      <c r="AK150" s="148">
        <v>1</v>
      </c>
      <c r="AL150" s="148">
        <v>1</v>
      </c>
      <c r="AM150" s="148">
        <v>2</v>
      </c>
      <c r="AN150" s="148">
        <v>4</v>
      </c>
      <c r="AO150" s="148">
        <v>5</v>
      </c>
      <c r="AP150" s="360">
        <v>4.5</v>
      </c>
      <c r="AQ150" s="148">
        <v>4</v>
      </c>
      <c r="AR150" s="148">
        <v>9</v>
      </c>
      <c r="AS150" s="148">
        <v>4</v>
      </c>
      <c r="AT150" s="148">
        <v>5</v>
      </c>
      <c r="AU150" s="148">
        <v>2</v>
      </c>
      <c r="AV150" s="148">
        <v>5</v>
      </c>
      <c r="AW150" s="148">
        <v>8</v>
      </c>
      <c r="AX150" s="148">
        <v>13</v>
      </c>
      <c r="AY150" s="148">
        <v>11</v>
      </c>
      <c r="AZ150" s="148">
        <v>10</v>
      </c>
      <c r="BA150" s="148">
        <v>9</v>
      </c>
      <c r="BB150" s="148">
        <v>9</v>
      </c>
      <c r="BC150" s="148">
        <v>7</v>
      </c>
      <c r="BD150" s="148">
        <v>7</v>
      </c>
      <c r="BE150" s="148">
        <v>6</v>
      </c>
      <c r="BF150" s="148">
        <v>5</v>
      </c>
      <c r="BG150" s="148">
        <v>5</v>
      </c>
      <c r="BH150" s="148">
        <v>10</v>
      </c>
      <c r="BI150" s="148">
        <v>6</v>
      </c>
      <c r="BJ150" s="148">
        <v>9</v>
      </c>
      <c r="BK150" s="148">
        <v>4</v>
      </c>
      <c r="BL150" s="148">
        <v>3</v>
      </c>
      <c r="BM150" s="148">
        <v>4</v>
      </c>
      <c r="BN150" s="148">
        <v>5</v>
      </c>
      <c r="BO150" s="148">
        <v>7</v>
      </c>
      <c r="BP150" s="148">
        <v>4</v>
      </c>
      <c r="BQ150" s="148">
        <v>3</v>
      </c>
      <c r="BR150" s="148">
        <v>2</v>
      </c>
      <c r="BS150" s="355">
        <v>2.5</v>
      </c>
      <c r="BT150" s="148">
        <v>8</v>
      </c>
      <c r="BU150" s="148">
        <v>9</v>
      </c>
      <c r="BV150" s="148">
        <v>7</v>
      </c>
      <c r="BW150" s="148">
        <v>9</v>
      </c>
      <c r="BX150" s="148">
        <v>2</v>
      </c>
      <c r="BY150" s="148">
        <v>5</v>
      </c>
      <c r="BZ150" s="148">
        <v>6</v>
      </c>
      <c r="CA150" s="148">
        <v>8</v>
      </c>
      <c r="CB150" s="148">
        <v>3</v>
      </c>
      <c r="CC150" s="148">
        <v>3</v>
      </c>
      <c r="CD150" s="148">
        <v>2</v>
      </c>
      <c r="CE150" s="148">
        <v>3</v>
      </c>
      <c r="CF150" s="148">
        <v>2</v>
      </c>
      <c r="CG150" s="148">
        <v>4</v>
      </c>
      <c r="CH150" s="148">
        <v>6</v>
      </c>
      <c r="CI150" s="148">
        <v>6</v>
      </c>
      <c r="CJ150" s="148">
        <v>5</v>
      </c>
      <c r="CK150" s="148">
        <v>5</v>
      </c>
      <c r="CL150" s="148">
        <v>1</v>
      </c>
      <c r="CM150" s="148">
        <v>5</v>
      </c>
      <c r="CN150" s="148">
        <v>7</v>
      </c>
      <c r="CO150" s="148">
        <v>6</v>
      </c>
      <c r="CP150" s="148">
        <v>3</v>
      </c>
      <c r="CQ150" s="148">
        <v>8</v>
      </c>
      <c r="CR150" s="148">
        <v>4</v>
      </c>
      <c r="CS150" s="148">
        <v>7</v>
      </c>
      <c r="CT150" s="148">
        <v>4</v>
      </c>
      <c r="CU150" s="148">
        <v>6</v>
      </c>
      <c r="CV150" s="148">
        <v>5</v>
      </c>
      <c r="CW150" s="148">
        <v>7</v>
      </c>
      <c r="CX150" s="148">
        <v>4</v>
      </c>
      <c r="CY150" s="148">
        <v>7</v>
      </c>
      <c r="CZ150" s="148">
        <v>5</v>
      </c>
      <c r="DA150" s="148">
        <v>4</v>
      </c>
      <c r="DB150" s="148">
        <v>6</v>
      </c>
      <c r="DC150" s="148">
        <v>6</v>
      </c>
      <c r="DD150" s="148">
        <v>4</v>
      </c>
      <c r="DE150" s="148">
        <v>5</v>
      </c>
      <c r="DF150" s="148">
        <v>4</v>
      </c>
      <c r="DG150" s="148">
        <v>3</v>
      </c>
      <c r="DH150" s="148">
        <v>7</v>
      </c>
      <c r="DI150" s="148">
        <v>14</v>
      </c>
      <c r="DJ150" s="148">
        <v>13</v>
      </c>
      <c r="DK150" s="148">
        <v>11</v>
      </c>
      <c r="DL150" s="148">
        <v>4</v>
      </c>
      <c r="DM150" s="148">
        <v>5</v>
      </c>
      <c r="DN150" s="148">
        <v>2</v>
      </c>
      <c r="DO150" s="148">
        <v>6</v>
      </c>
      <c r="DP150" s="148">
        <v>3</v>
      </c>
      <c r="DQ150" s="148">
        <v>4</v>
      </c>
      <c r="DR150" s="96">
        <v>6</v>
      </c>
      <c r="DS150" s="148">
        <v>4</v>
      </c>
      <c r="DT150" s="398">
        <v>8</v>
      </c>
      <c r="DU150" s="398">
        <v>3</v>
      </c>
      <c r="DV150" s="397">
        <v>3</v>
      </c>
      <c r="DW150" s="397">
        <v>3</v>
      </c>
      <c r="DX150" s="398">
        <v>4</v>
      </c>
      <c r="DY150" s="96">
        <v>9</v>
      </c>
      <c r="DZ150" s="96">
        <v>6</v>
      </c>
      <c r="EA150" s="96">
        <v>8</v>
      </c>
      <c r="EB150" s="96">
        <v>11</v>
      </c>
      <c r="EC150" s="96">
        <v>13</v>
      </c>
      <c r="ED150" s="96">
        <v>8</v>
      </c>
      <c r="EE150" s="96">
        <v>10</v>
      </c>
      <c r="EF150" s="96">
        <v>11</v>
      </c>
      <c r="EG150" s="96">
        <v>6</v>
      </c>
      <c r="EH150" s="96">
        <v>13</v>
      </c>
      <c r="EI150" s="96">
        <v>15</v>
      </c>
      <c r="EJ150" s="96">
        <v>18</v>
      </c>
      <c r="EK150" s="96">
        <v>18</v>
      </c>
      <c r="EL150" s="96">
        <v>21</v>
      </c>
      <c r="EM150" s="96">
        <v>18</v>
      </c>
      <c r="EN150" s="96">
        <v>14</v>
      </c>
      <c r="EO150" s="148">
        <v>7</v>
      </c>
      <c r="EP150" s="96">
        <v>11</v>
      </c>
      <c r="EQ150" s="96">
        <v>9</v>
      </c>
      <c r="ER150" s="96">
        <v>9</v>
      </c>
      <c r="ES150" s="96">
        <v>6</v>
      </c>
      <c r="ET150" s="96">
        <v>6</v>
      </c>
      <c r="EU150" s="96">
        <v>3</v>
      </c>
      <c r="EV150" s="96">
        <v>6</v>
      </c>
      <c r="EW150" s="96">
        <v>9</v>
      </c>
      <c r="EX150" s="96">
        <v>9</v>
      </c>
      <c r="EY150" s="96">
        <v>13</v>
      </c>
      <c r="EZ150" s="96">
        <v>22</v>
      </c>
      <c r="FA150" s="96">
        <v>11</v>
      </c>
      <c r="FB150" s="96">
        <v>11</v>
      </c>
      <c r="FC150" s="96">
        <v>14</v>
      </c>
      <c r="FD150" s="96">
        <v>16</v>
      </c>
      <c r="FE150" s="96">
        <v>13</v>
      </c>
      <c r="FF150" s="96">
        <v>15</v>
      </c>
      <c r="FG150" s="96">
        <v>12</v>
      </c>
      <c r="FH150" s="96">
        <v>12</v>
      </c>
      <c r="FI150" s="96">
        <v>10</v>
      </c>
      <c r="FJ150" s="96">
        <v>10</v>
      </c>
      <c r="FK150" s="148">
        <v>15</v>
      </c>
      <c r="FL150" s="96">
        <v>13</v>
      </c>
      <c r="FM150" s="96">
        <v>14</v>
      </c>
      <c r="FN150" s="148">
        <v>13</v>
      </c>
      <c r="FO150" s="148">
        <v>14</v>
      </c>
      <c r="FP150" s="148">
        <v>12</v>
      </c>
      <c r="FQ150" s="96">
        <v>15</v>
      </c>
      <c r="FR150" s="148">
        <v>17</v>
      </c>
      <c r="FS150" s="96">
        <v>12</v>
      </c>
      <c r="FT150" s="148">
        <v>14</v>
      </c>
      <c r="FU150" s="398">
        <v>15</v>
      </c>
      <c r="FV150" s="398">
        <v>16</v>
      </c>
      <c r="FW150" s="397">
        <v>12</v>
      </c>
      <c r="FX150" s="397">
        <v>13</v>
      </c>
      <c r="FY150" s="398">
        <v>9</v>
      </c>
      <c r="FZ150" s="96">
        <v>6</v>
      </c>
      <c r="GA150" s="96">
        <v>13</v>
      </c>
      <c r="GB150" s="96">
        <v>12</v>
      </c>
      <c r="GC150" s="96">
        <v>20</v>
      </c>
      <c r="GD150" s="96">
        <v>19</v>
      </c>
      <c r="GE150" s="96">
        <v>7</v>
      </c>
      <c r="GF150" s="96">
        <v>5</v>
      </c>
      <c r="GG150" s="96">
        <v>5</v>
      </c>
      <c r="GH150" s="96">
        <v>5</v>
      </c>
      <c r="GI150" s="96">
        <v>9</v>
      </c>
      <c r="GJ150" s="96">
        <v>6</v>
      </c>
      <c r="GK150" s="96">
        <v>9</v>
      </c>
      <c r="GL150" s="96">
        <v>12</v>
      </c>
      <c r="GM150" s="96">
        <v>10</v>
      </c>
      <c r="GN150" s="96">
        <v>12</v>
      </c>
      <c r="GO150" s="96">
        <v>6</v>
      </c>
      <c r="GP150" s="148">
        <v>7</v>
      </c>
      <c r="GQ150" s="96">
        <v>12</v>
      </c>
      <c r="GR150" s="96">
        <v>13</v>
      </c>
      <c r="GS150" s="96">
        <v>22</v>
      </c>
      <c r="GT150" s="96">
        <v>23</v>
      </c>
      <c r="GU150" s="96">
        <v>14</v>
      </c>
      <c r="GV150" s="148">
        <v>10</v>
      </c>
      <c r="GW150" s="148">
        <v>15</v>
      </c>
      <c r="GX150" s="148">
        <v>15</v>
      </c>
      <c r="GY150" s="148">
        <v>13</v>
      </c>
      <c r="GZ150" s="148">
        <v>20</v>
      </c>
      <c r="HA150" s="148">
        <v>17</v>
      </c>
      <c r="HB150" s="148">
        <v>15</v>
      </c>
      <c r="HC150" s="148">
        <v>16</v>
      </c>
      <c r="HD150" s="148">
        <v>18</v>
      </c>
      <c r="HE150" s="148">
        <v>17</v>
      </c>
      <c r="HF150" s="148">
        <v>29</v>
      </c>
      <c r="HG150" s="148">
        <v>33</v>
      </c>
      <c r="HH150" s="148">
        <v>17</v>
      </c>
      <c r="HI150" s="148">
        <v>12</v>
      </c>
      <c r="HJ150" s="148">
        <v>17</v>
      </c>
      <c r="HK150" s="148">
        <v>17</v>
      </c>
      <c r="HL150" s="148">
        <v>14</v>
      </c>
      <c r="HM150" s="148">
        <v>11</v>
      </c>
      <c r="HN150" s="148">
        <v>12</v>
      </c>
      <c r="HO150" s="148">
        <v>12</v>
      </c>
      <c r="HP150" s="148">
        <v>13</v>
      </c>
      <c r="HQ150" s="148">
        <v>15</v>
      </c>
      <c r="HR150" s="148">
        <v>18</v>
      </c>
      <c r="HS150" s="148">
        <v>19</v>
      </c>
      <c r="HT150" s="148">
        <v>22</v>
      </c>
      <c r="HU150" s="148">
        <v>10</v>
      </c>
      <c r="HV150" s="148">
        <v>4</v>
      </c>
      <c r="HW150" s="148">
        <v>8</v>
      </c>
      <c r="HX150" s="148">
        <v>13</v>
      </c>
      <c r="HY150" s="148">
        <v>7</v>
      </c>
      <c r="HZ150" s="148">
        <v>9</v>
      </c>
      <c r="IA150" s="148">
        <v>14</v>
      </c>
      <c r="IB150" s="148">
        <v>16</v>
      </c>
      <c r="IC150" s="148">
        <v>21</v>
      </c>
      <c r="ID150" s="148">
        <v>18</v>
      </c>
      <c r="IE150" s="148">
        <v>15</v>
      </c>
      <c r="IF150" s="148">
        <v>21</v>
      </c>
      <c r="IG150" s="148">
        <v>21</v>
      </c>
      <c r="IH150" s="148">
        <v>24</v>
      </c>
      <c r="II150" s="148">
        <v>26</v>
      </c>
      <c r="IJ150" s="148">
        <v>24</v>
      </c>
      <c r="IK150" s="148">
        <v>30</v>
      </c>
      <c r="IL150" s="148">
        <v>30</v>
      </c>
      <c r="IM150" s="148">
        <v>29</v>
      </c>
      <c r="IN150" s="351">
        <f t="shared" si="152"/>
        <v>28.5</v>
      </c>
      <c r="IO150" s="148">
        <v>28</v>
      </c>
      <c r="IP150" s="148">
        <v>19</v>
      </c>
      <c r="IQ150" s="148">
        <v>21</v>
      </c>
      <c r="IR150" s="148">
        <v>23</v>
      </c>
      <c r="IS150" s="148">
        <v>18</v>
      </c>
      <c r="IT150" s="148">
        <v>21</v>
      </c>
      <c r="IU150" s="148">
        <v>24</v>
      </c>
      <c r="IV150" s="148">
        <v>20</v>
      </c>
      <c r="IW150" s="148">
        <v>23</v>
      </c>
      <c r="IX150" s="148">
        <v>21</v>
      </c>
      <c r="IY150" s="148">
        <v>34</v>
      </c>
      <c r="IZ150" s="148">
        <v>29</v>
      </c>
      <c r="JA150" s="148">
        <v>26</v>
      </c>
      <c r="JB150" s="148">
        <v>37</v>
      </c>
      <c r="JC150" s="148">
        <v>51</v>
      </c>
      <c r="JD150" s="148">
        <v>46</v>
      </c>
      <c r="JE150" s="148">
        <v>52</v>
      </c>
      <c r="JF150" s="353">
        <f t="shared" si="158"/>
        <v>52</v>
      </c>
      <c r="JG150" s="148">
        <v>52</v>
      </c>
      <c r="JH150" s="148">
        <v>43</v>
      </c>
      <c r="JI150" s="148">
        <v>32</v>
      </c>
      <c r="JJ150" s="148">
        <v>36</v>
      </c>
      <c r="JK150" s="148">
        <v>39</v>
      </c>
      <c r="JL150" s="148">
        <v>37</v>
      </c>
      <c r="JM150" s="148">
        <v>35</v>
      </c>
      <c r="JN150" s="351">
        <f t="shared" si="159"/>
        <v>37.5</v>
      </c>
      <c r="JO150" s="148">
        <v>40</v>
      </c>
      <c r="JP150" s="148">
        <v>39</v>
      </c>
      <c r="JQ150" s="148">
        <v>41</v>
      </c>
      <c r="JR150" s="148">
        <v>44</v>
      </c>
      <c r="JS150" s="148">
        <v>43</v>
      </c>
      <c r="JT150" s="148">
        <v>49</v>
      </c>
      <c r="JU150" s="148">
        <v>34</v>
      </c>
      <c r="JV150" s="351">
        <f t="shared" si="160"/>
        <v>33.5</v>
      </c>
      <c r="JW150" s="148">
        <v>33</v>
      </c>
      <c r="JX150" s="148">
        <v>36</v>
      </c>
      <c r="JY150" s="148">
        <v>59</v>
      </c>
      <c r="JZ150" s="148">
        <v>56</v>
      </c>
      <c r="KA150" s="148">
        <v>62</v>
      </c>
      <c r="KB150" s="148">
        <v>82</v>
      </c>
      <c r="KC150" s="148">
        <v>81</v>
      </c>
      <c r="KD150" s="148">
        <v>79</v>
      </c>
      <c r="KE150" s="148">
        <v>83</v>
      </c>
      <c r="KF150" s="148">
        <v>82</v>
      </c>
      <c r="KG150" s="148">
        <v>77</v>
      </c>
      <c r="KH150" s="148">
        <v>73</v>
      </c>
      <c r="KI150" s="148">
        <v>65</v>
      </c>
      <c r="KJ150" s="148">
        <v>53</v>
      </c>
      <c r="KK150" s="148">
        <v>55</v>
      </c>
      <c r="KL150" s="148">
        <v>52</v>
      </c>
      <c r="KM150" s="148">
        <v>57</v>
      </c>
      <c r="KN150" s="148">
        <v>68</v>
      </c>
      <c r="KO150" s="148">
        <v>79</v>
      </c>
      <c r="KP150" s="148">
        <v>77</v>
      </c>
      <c r="KQ150" s="148">
        <v>76</v>
      </c>
      <c r="KR150" s="148">
        <v>71</v>
      </c>
      <c r="KS150" s="148">
        <v>72</v>
      </c>
      <c r="KT150" s="148">
        <v>60</v>
      </c>
      <c r="KU150" s="148">
        <v>38</v>
      </c>
      <c r="KV150" s="148">
        <v>30</v>
      </c>
      <c r="KW150" s="148">
        <v>28</v>
      </c>
      <c r="KX150" s="148">
        <v>35</v>
      </c>
      <c r="KY150" s="148">
        <v>35</v>
      </c>
      <c r="KZ150" s="418">
        <f t="shared" si="161"/>
        <v>52</v>
      </c>
      <c r="LA150" s="418">
        <f t="shared" si="162"/>
        <v>49</v>
      </c>
      <c r="LB150" s="418">
        <f t="shared" si="163"/>
        <v>47</v>
      </c>
      <c r="LC150" s="418">
        <f t="shared" si="164"/>
        <v>43</v>
      </c>
      <c r="LD150" s="418">
        <f t="shared" si="165"/>
        <v>39</v>
      </c>
      <c r="LE150" s="418">
        <f t="shared" si="166"/>
        <v>37</v>
      </c>
      <c r="LF150" s="418">
        <f t="shared" si="167"/>
        <v>37</v>
      </c>
      <c r="LG150" s="418">
        <f t="shared" si="168"/>
        <v>37</v>
      </c>
      <c r="LH150" s="418">
        <f t="shared" si="169"/>
        <v>37</v>
      </c>
      <c r="LI150" s="418">
        <f t="shared" si="170"/>
        <v>37</v>
      </c>
      <c r="LJ150" s="148">
        <v>47</v>
      </c>
      <c r="LK150" s="148">
        <v>52</v>
      </c>
      <c r="LL150" s="148">
        <v>44</v>
      </c>
      <c r="LM150" s="148">
        <v>36</v>
      </c>
      <c r="LN150" s="148">
        <v>26</v>
      </c>
      <c r="LO150" s="148">
        <v>34</v>
      </c>
      <c r="LP150" s="148">
        <v>40</v>
      </c>
      <c r="LQ150" s="148">
        <v>35</v>
      </c>
      <c r="LR150" s="148">
        <v>27</v>
      </c>
      <c r="LS150" s="148">
        <v>26</v>
      </c>
      <c r="LT150" s="148">
        <v>44</v>
      </c>
      <c r="LU150" s="148">
        <v>31</v>
      </c>
      <c r="LV150" s="148">
        <v>38</v>
      </c>
      <c r="LW150" s="148">
        <v>44</v>
      </c>
      <c r="LX150" s="148">
        <v>60</v>
      </c>
      <c r="LY150" s="148">
        <v>54</v>
      </c>
      <c r="LZ150" s="148">
        <v>43</v>
      </c>
      <c r="MA150" s="148">
        <v>50</v>
      </c>
      <c r="MB150" s="148">
        <v>58</v>
      </c>
      <c r="MC150" s="148">
        <v>65</v>
      </c>
      <c r="MD150" s="148">
        <v>63</v>
      </c>
      <c r="ME150" s="148">
        <v>54</v>
      </c>
      <c r="MF150" s="148">
        <v>59</v>
      </c>
      <c r="MG150" s="148">
        <v>43</v>
      </c>
      <c r="MH150" s="148">
        <v>44</v>
      </c>
      <c r="MI150" s="148">
        <v>48</v>
      </c>
      <c r="MJ150" s="148">
        <v>48</v>
      </c>
      <c r="MK150" s="148">
        <v>37</v>
      </c>
      <c r="ML150" s="148">
        <v>38</v>
      </c>
      <c r="MM150" s="148">
        <v>41</v>
      </c>
      <c r="MN150" s="148">
        <v>33</v>
      </c>
      <c r="MO150" s="148">
        <v>37</v>
      </c>
      <c r="MP150" s="148">
        <v>36</v>
      </c>
      <c r="MQ150" s="148">
        <v>46</v>
      </c>
      <c r="MR150" s="148">
        <v>48</v>
      </c>
      <c r="MS150" s="148">
        <v>62</v>
      </c>
      <c r="MT150" s="148">
        <v>71</v>
      </c>
      <c r="MU150" s="148">
        <v>67</v>
      </c>
      <c r="MV150" s="148">
        <v>67</v>
      </c>
      <c r="MW150" s="148">
        <v>63</v>
      </c>
      <c r="MX150" s="148">
        <v>75</v>
      </c>
      <c r="MY150" s="148">
        <v>80</v>
      </c>
      <c r="MZ150" s="148">
        <v>73</v>
      </c>
      <c r="NA150" s="148">
        <v>72</v>
      </c>
      <c r="NB150" s="148">
        <v>63</v>
      </c>
      <c r="NC150" s="148">
        <v>64</v>
      </c>
      <c r="ND150" s="148">
        <v>52</v>
      </c>
      <c r="NE150" s="148">
        <v>45</v>
      </c>
      <c r="NF150" s="148">
        <v>59</v>
      </c>
      <c r="NG150" s="148">
        <v>49</v>
      </c>
      <c r="NH150" s="148">
        <v>50</v>
      </c>
      <c r="NI150" s="148">
        <v>36</v>
      </c>
      <c r="NJ150" s="148">
        <v>38</v>
      </c>
      <c r="NK150" s="148">
        <v>45</v>
      </c>
      <c r="NL150" s="148">
        <v>45</v>
      </c>
      <c r="NM150" s="148">
        <v>49</v>
      </c>
      <c r="NN150" s="148">
        <v>43</v>
      </c>
      <c r="NO150" s="148">
        <v>40</v>
      </c>
      <c r="NP150" s="148">
        <v>49</v>
      </c>
      <c r="NQ150" s="148">
        <v>41</v>
      </c>
      <c r="NR150" s="148">
        <v>38</v>
      </c>
      <c r="NS150" s="148">
        <v>29</v>
      </c>
      <c r="NT150" s="148">
        <v>33</v>
      </c>
      <c r="NU150" s="148">
        <v>36</v>
      </c>
      <c r="NV150" s="148">
        <v>42</v>
      </c>
      <c r="NW150" s="148">
        <v>40</v>
      </c>
      <c r="NX150" s="148">
        <v>42</v>
      </c>
      <c r="NY150" s="148">
        <v>40</v>
      </c>
      <c r="NZ150" s="148">
        <v>43</v>
      </c>
      <c r="OA150" s="148">
        <v>46</v>
      </c>
      <c r="OB150" s="148">
        <v>54</v>
      </c>
      <c r="OC150" s="148">
        <v>53</v>
      </c>
      <c r="OD150" s="148">
        <v>54</v>
      </c>
      <c r="OE150" s="148">
        <v>58</v>
      </c>
      <c r="OF150" s="148">
        <v>47</v>
      </c>
      <c r="OG150" s="148">
        <v>43</v>
      </c>
      <c r="OH150" s="148">
        <v>47</v>
      </c>
      <c r="OI150" s="148">
        <v>50</v>
      </c>
      <c r="OJ150" s="148">
        <v>48</v>
      </c>
      <c r="OK150" s="148">
        <v>56</v>
      </c>
      <c r="OL150" s="148">
        <v>49</v>
      </c>
      <c r="OM150" s="148">
        <v>48</v>
      </c>
      <c r="ON150" s="148">
        <v>53</v>
      </c>
      <c r="OO150" s="148">
        <v>57</v>
      </c>
      <c r="OP150" s="148">
        <v>54</v>
      </c>
      <c r="OQ150" s="148">
        <v>54</v>
      </c>
      <c r="OR150" s="148">
        <v>45</v>
      </c>
      <c r="OS150" s="148">
        <v>44</v>
      </c>
      <c r="OT150" s="148">
        <v>46</v>
      </c>
      <c r="OU150" s="148">
        <v>50</v>
      </c>
      <c r="OV150" s="148">
        <v>52</v>
      </c>
      <c r="OW150" s="148">
        <v>52</v>
      </c>
      <c r="OX150" s="148">
        <v>46</v>
      </c>
      <c r="OY150" s="351">
        <f t="shared" si="153"/>
        <v>47</v>
      </c>
      <c r="OZ150" s="148">
        <v>48</v>
      </c>
      <c r="PA150" s="148">
        <v>45</v>
      </c>
      <c r="PB150" s="148">
        <v>44</v>
      </c>
      <c r="PC150" s="148">
        <v>42</v>
      </c>
      <c r="PD150" s="148">
        <v>44</v>
      </c>
      <c r="PE150" s="148">
        <v>47</v>
      </c>
      <c r="PF150" s="148">
        <v>45</v>
      </c>
      <c r="PG150" s="351">
        <f t="shared" si="154"/>
        <v>47</v>
      </c>
      <c r="PH150" s="148">
        <v>49</v>
      </c>
      <c r="PI150" s="148">
        <v>55</v>
      </c>
      <c r="PJ150" s="351">
        <f t="shared" si="155"/>
        <v>53.5</v>
      </c>
      <c r="PK150" s="148">
        <v>52</v>
      </c>
      <c r="PL150" s="148">
        <v>48</v>
      </c>
      <c r="PM150" s="148">
        <v>48</v>
      </c>
      <c r="PN150" s="148">
        <v>48</v>
      </c>
      <c r="PO150" s="96">
        <v>45</v>
      </c>
      <c r="PP150" s="148">
        <v>41</v>
      </c>
      <c r="PQ150" s="148">
        <v>37</v>
      </c>
      <c r="PR150" s="148">
        <v>36</v>
      </c>
      <c r="PS150" s="148">
        <v>37</v>
      </c>
      <c r="PT150" s="148">
        <v>35</v>
      </c>
      <c r="PU150" s="148">
        <v>30</v>
      </c>
      <c r="PV150" s="148">
        <v>29</v>
      </c>
      <c r="PW150" s="148">
        <v>25</v>
      </c>
      <c r="PX150" s="148">
        <v>38</v>
      </c>
      <c r="PY150" s="148">
        <v>31</v>
      </c>
      <c r="PZ150" s="148">
        <v>33</v>
      </c>
      <c r="QA150" s="148">
        <v>31</v>
      </c>
      <c r="QB150" s="148">
        <v>32</v>
      </c>
      <c r="QC150" s="148">
        <v>34</v>
      </c>
      <c r="QD150" s="148">
        <v>23</v>
      </c>
      <c r="QE150" s="148">
        <v>18</v>
      </c>
      <c r="QF150" s="148">
        <v>29</v>
      </c>
      <c r="QG150" s="148">
        <v>30</v>
      </c>
      <c r="QH150" s="148">
        <v>31</v>
      </c>
      <c r="QI150" s="148">
        <v>36</v>
      </c>
      <c r="QJ150" s="148">
        <v>33</v>
      </c>
      <c r="QK150" s="148">
        <v>33</v>
      </c>
      <c r="QL150" s="148">
        <v>29</v>
      </c>
      <c r="QM150" s="148">
        <v>32</v>
      </c>
      <c r="QN150" s="148">
        <v>37</v>
      </c>
      <c r="QO150" s="148">
        <v>39</v>
      </c>
      <c r="QP150" s="148">
        <v>37</v>
      </c>
      <c r="QQ150" s="148">
        <v>31</v>
      </c>
      <c r="QR150" s="148">
        <v>36</v>
      </c>
      <c r="QS150" s="148">
        <v>37</v>
      </c>
      <c r="QT150" s="148">
        <v>39</v>
      </c>
      <c r="QU150" s="148">
        <v>35</v>
      </c>
      <c r="QV150" s="148">
        <v>31</v>
      </c>
      <c r="QW150" s="148">
        <v>32</v>
      </c>
      <c r="QX150" s="148">
        <v>29</v>
      </c>
      <c r="QY150" s="148">
        <v>26</v>
      </c>
      <c r="QZ150" s="148">
        <v>28</v>
      </c>
      <c r="RA150" s="148">
        <v>26</v>
      </c>
      <c r="RB150" s="96">
        <v>33</v>
      </c>
      <c r="RC150" s="148">
        <v>30</v>
      </c>
      <c r="RD150" s="96">
        <v>30</v>
      </c>
      <c r="RE150" s="148">
        <v>28</v>
      </c>
      <c r="RF150" s="148">
        <v>26</v>
      </c>
      <c r="RG150" s="96">
        <v>29</v>
      </c>
      <c r="RH150" s="148">
        <v>34</v>
      </c>
      <c r="RI150" s="96">
        <v>27</v>
      </c>
      <c r="RJ150" s="96">
        <v>28</v>
      </c>
      <c r="RK150" s="96">
        <v>22</v>
      </c>
      <c r="RL150" s="96">
        <v>24</v>
      </c>
      <c r="RM150" s="96">
        <v>31</v>
      </c>
      <c r="RN150" s="96">
        <v>25</v>
      </c>
      <c r="RO150" s="148">
        <v>25</v>
      </c>
      <c r="RP150" s="148">
        <v>25</v>
      </c>
      <c r="RQ150" s="148">
        <v>17</v>
      </c>
      <c r="RR150" s="148">
        <v>19</v>
      </c>
      <c r="RS150" s="148">
        <v>15</v>
      </c>
      <c r="RT150" s="148">
        <v>12</v>
      </c>
      <c r="RU150" s="148">
        <v>10</v>
      </c>
      <c r="RV150" s="96">
        <v>12</v>
      </c>
      <c r="RW150" s="148">
        <v>11</v>
      </c>
      <c r="RX150" s="148">
        <v>13</v>
      </c>
      <c r="RY150" s="148">
        <v>10</v>
      </c>
      <c r="RZ150" s="148">
        <v>15</v>
      </c>
      <c r="SA150" s="148">
        <v>21</v>
      </c>
      <c r="SB150" s="148">
        <v>13</v>
      </c>
      <c r="SC150" s="148">
        <v>12</v>
      </c>
      <c r="SD150" s="148">
        <v>9</v>
      </c>
      <c r="SE150" s="148">
        <v>4</v>
      </c>
      <c r="SF150" s="148">
        <v>8</v>
      </c>
      <c r="SG150" s="148">
        <v>6</v>
      </c>
      <c r="SH150" s="148">
        <v>8</v>
      </c>
      <c r="SI150" s="148">
        <v>11</v>
      </c>
      <c r="SJ150" s="148">
        <v>14</v>
      </c>
      <c r="SK150" s="148">
        <v>17</v>
      </c>
      <c r="SL150" s="148">
        <v>11</v>
      </c>
      <c r="SM150" s="148">
        <v>8</v>
      </c>
      <c r="SN150" s="148">
        <v>12</v>
      </c>
      <c r="SO150" s="148">
        <v>15</v>
      </c>
      <c r="SP150" s="148">
        <v>20</v>
      </c>
      <c r="SQ150" s="148">
        <v>16</v>
      </c>
      <c r="SR150" s="148">
        <v>14</v>
      </c>
      <c r="SS150" s="148">
        <v>13</v>
      </c>
      <c r="ST150" s="148">
        <v>14</v>
      </c>
      <c r="SU150" s="148">
        <v>11</v>
      </c>
      <c r="SV150" s="148">
        <v>14</v>
      </c>
      <c r="SW150" s="148">
        <v>10</v>
      </c>
      <c r="SX150" s="148">
        <v>16</v>
      </c>
      <c r="SY150" s="148">
        <v>16</v>
      </c>
      <c r="SZ150" s="148">
        <v>16</v>
      </c>
      <c r="TA150" s="148">
        <v>15</v>
      </c>
      <c r="TB150" s="148">
        <v>17</v>
      </c>
      <c r="TC150" s="148">
        <v>14</v>
      </c>
      <c r="TD150" s="148">
        <v>16</v>
      </c>
      <c r="TE150" s="148">
        <v>19</v>
      </c>
      <c r="TF150" s="148">
        <v>19</v>
      </c>
      <c r="TG150" s="148">
        <v>25</v>
      </c>
      <c r="TH150" s="148">
        <v>25</v>
      </c>
      <c r="TI150" s="148">
        <v>23</v>
      </c>
      <c r="TJ150" s="148">
        <v>10</v>
      </c>
      <c r="TK150" s="148">
        <v>14</v>
      </c>
      <c r="TL150" s="148">
        <v>15</v>
      </c>
      <c r="TM150" s="148">
        <v>15</v>
      </c>
      <c r="TN150" s="148">
        <v>7</v>
      </c>
      <c r="TO150" s="148">
        <v>6</v>
      </c>
      <c r="TP150" s="148">
        <v>5</v>
      </c>
      <c r="TQ150" s="148">
        <v>5</v>
      </c>
      <c r="TR150" s="148">
        <v>4</v>
      </c>
      <c r="TS150" s="148">
        <v>6</v>
      </c>
      <c r="TT150" s="148">
        <v>11</v>
      </c>
      <c r="TU150" s="148">
        <v>6</v>
      </c>
      <c r="TV150" s="148">
        <v>4</v>
      </c>
      <c r="TW150" s="148">
        <v>5</v>
      </c>
      <c r="TX150" s="148">
        <v>3</v>
      </c>
      <c r="TY150" s="148">
        <v>4</v>
      </c>
      <c r="TZ150" s="148">
        <v>5</v>
      </c>
      <c r="UA150" s="148">
        <v>6</v>
      </c>
      <c r="UB150" s="148">
        <v>4</v>
      </c>
      <c r="UC150" s="148">
        <v>6</v>
      </c>
      <c r="UD150" s="148">
        <v>5</v>
      </c>
      <c r="UE150" s="148">
        <v>4</v>
      </c>
      <c r="UF150" s="148">
        <v>1</v>
      </c>
      <c r="UG150" s="148">
        <v>4</v>
      </c>
      <c r="UH150" s="148">
        <v>4</v>
      </c>
      <c r="UI150" s="148">
        <v>4</v>
      </c>
      <c r="UJ150" s="148">
        <v>5</v>
      </c>
      <c r="UK150" s="148">
        <v>4</v>
      </c>
      <c r="UL150" s="148">
        <v>3</v>
      </c>
      <c r="UM150" s="148">
        <v>6</v>
      </c>
      <c r="UN150" s="148">
        <v>11</v>
      </c>
      <c r="UO150" s="148">
        <v>14</v>
      </c>
      <c r="UP150" s="148">
        <v>17</v>
      </c>
      <c r="UQ150" s="148">
        <v>18</v>
      </c>
      <c r="UR150" s="148">
        <v>16</v>
      </c>
      <c r="US150" s="148">
        <v>19</v>
      </c>
      <c r="UT150" s="148">
        <v>20</v>
      </c>
      <c r="UU150" s="148">
        <v>24</v>
      </c>
      <c r="UV150" s="148">
        <v>21</v>
      </c>
      <c r="UW150" s="148">
        <v>14</v>
      </c>
      <c r="UX150" s="148">
        <v>9</v>
      </c>
      <c r="UY150" s="148">
        <v>13</v>
      </c>
      <c r="UZ150" s="148">
        <v>14</v>
      </c>
      <c r="VA150" s="148">
        <v>17</v>
      </c>
      <c r="VB150" s="148">
        <v>17</v>
      </c>
      <c r="VC150" s="148">
        <v>19</v>
      </c>
      <c r="VD150" s="148">
        <v>19</v>
      </c>
      <c r="VE150" s="148">
        <v>14</v>
      </c>
      <c r="VF150" s="148">
        <v>15</v>
      </c>
      <c r="VG150" s="148">
        <v>8</v>
      </c>
      <c r="VH150" s="148">
        <v>7</v>
      </c>
      <c r="VI150" s="148">
        <v>10</v>
      </c>
      <c r="VJ150" s="148">
        <v>8</v>
      </c>
      <c r="VK150" s="148">
        <v>6</v>
      </c>
      <c r="VL150" s="148">
        <v>7</v>
      </c>
      <c r="VM150" s="148">
        <v>7</v>
      </c>
      <c r="VN150" s="148">
        <v>8</v>
      </c>
      <c r="VO150" s="148">
        <v>13</v>
      </c>
      <c r="VP150" s="148">
        <v>16</v>
      </c>
      <c r="VQ150" s="148">
        <v>16</v>
      </c>
      <c r="VR150" s="148">
        <v>13</v>
      </c>
      <c r="VS150" s="148">
        <v>11</v>
      </c>
      <c r="VT150" s="148">
        <v>12</v>
      </c>
      <c r="VU150" s="148">
        <v>10</v>
      </c>
      <c r="VV150" s="148">
        <v>12</v>
      </c>
      <c r="VW150" s="148">
        <v>14</v>
      </c>
      <c r="VX150" s="148">
        <v>18</v>
      </c>
      <c r="VY150" s="148">
        <v>22</v>
      </c>
      <c r="VZ150" s="148">
        <v>32</v>
      </c>
      <c r="WA150" s="148">
        <v>43</v>
      </c>
      <c r="WB150" s="148">
        <v>44</v>
      </c>
      <c r="WC150" s="148">
        <v>44</v>
      </c>
      <c r="WD150" s="148">
        <v>52</v>
      </c>
      <c r="WE150" s="148">
        <v>56</v>
      </c>
      <c r="WF150" s="148">
        <v>47</v>
      </c>
      <c r="WG150" s="148">
        <v>47</v>
      </c>
      <c r="WH150" s="148">
        <v>53</v>
      </c>
      <c r="WI150" s="148">
        <v>51</v>
      </c>
      <c r="WJ150" s="148">
        <v>154</v>
      </c>
      <c r="WK150" s="148">
        <v>127</v>
      </c>
      <c r="WL150" s="148">
        <v>114</v>
      </c>
      <c r="WM150" s="148">
        <v>145</v>
      </c>
      <c r="WN150" s="148">
        <v>141</v>
      </c>
      <c r="WO150" s="148">
        <v>139</v>
      </c>
      <c r="WP150" s="148">
        <v>145</v>
      </c>
      <c r="WQ150" s="148">
        <v>157</v>
      </c>
      <c r="WR150" s="148">
        <v>169</v>
      </c>
      <c r="WS150" s="148">
        <v>172</v>
      </c>
      <c r="WT150" s="148">
        <v>175</v>
      </c>
      <c r="WU150" s="148">
        <v>175</v>
      </c>
      <c r="WV150" s="148">
        <v>150</v>
      </c>
      <c r="WW150" s="148">
        <v>155</v>
      </c>
      <c r="WX150" s="148">
        <v>165</v>
      </c>
      <c r="WY150" s="148">
        <v>176</v>
      </c>
      <c r="WZ150" s="148">
        <v>179</v>
      </c>
      <c r="XA150" s="148">
        <v>183</v>
      </c>
      <c r="XB150" s="148">
        <v>192</v>
      </c>
      <c r="XC150" s="148">
        <v>207</v>
      </c>
      <c r="XD150" s="148">
        <v>219</v>
      </c>
      <c r="XE150" s="148">
        <v>220</v>
      </c>
      <c r="XF150" s="148">
        <v>177</v>
      </c>
      <c r="XG150" s="148">
        <v>178</v>
      </c>
      <c r="XH150" s="148">
        <v>185</v>
      </c>
      <c r="XI150" s="148">
        <v>187</v>
      </c>
      <c r="XJ150" s="148">
        <v>176</v>
      </c>
      <c r="XK150" s="148">
        <v>171</v>
      </c>
    </row>
    <row r="151" spans="1:635" s="148" customFormat="1" x14ac:dyDescent="0.2">
      <c r="A151" s="354"/>
      <c r="B151" s="354">
        <v>10</v>
      </c>
      <c r="C151" s="399">
        <f t="shared" ca="1" si="151"/>
        <v>384</v>
      </c>
      <c r="D151" s="400">
        <f t="shared" ca="1" si="156"/>
        <v>0.8787185354691075</v>
      </c>
      <c r="E151" s="419">
        <f t="shared" ca="1" si="157"/>
        <v>16</v>
      </c>
      <c r="F151" s="401"/>
      <c r="G151" s="148">
        <v>38</v>
      </c>
      <c r="H151" s="148">
        <v>33</v>
      </c>
      <c r="I151" s="355">
        <v>29</v>
      </c>
      <c r="J151" s="148">
        <v>25</v>
      </c>
      <c r="K151" s="148">
        <v>26</v>
      </c>
      <c r="L151" s="148">
        <v>28</v>
      </c>
      <c r="M151" s="148">
        <v>26</v>
      </c>
      <c r="N151" s="148">
        <v>18</v>
      </c>
      <c r="O151" s="148">
        <v>19</v>
      </c>
      <c r="P151" s="148">
        <v>11</v>
      </c>
      <c r="Q151" s="148">
        <v>9</v>
      </c>
      <c r="R151" s="148">
        <v>20</v>
      </c>
      <c r="S151" s="148">
        <v>17</v>
      </c>
      <c r="T151" s="148">
        <v>9</v>
      </c>
      <c r="U151" s="148">
        <v>15</v>
      </c>
      <c r="V151" s="148">
        <v>20</v>
      </c>
      <c r="W151" s="148">
        <v>23</v>
      </c>
      <c r="X151" s="148">
        <v>26</v>
      </c>
      <c r="Y151" s="148">
        <v>10</v>
      </c>
      <c r="Z151" s="148">
        <v>25</v>
      </c>
      <c r="AA151" s="148">
        <v>27</v>
      </c>
      <c r="AB151" s="148">
        <v>29</v>
      </c>
      <c r="AC151" s="148">
        <v>15</v>
      </c>
      <c r="AD151" s="148">
        <v>28</v>
      </c>
      <c r="AE151" s="148">
        <v>26</v>
      </c>
      <c r="AF151" s="148">
        <v>26</v>
      </c>
      <c r="AG151" s="148">
        <v>36</v>
      </c>
      <c r="AH151" s="148">
        <v>24</v>
      </c>
      <c r="AI151" s="148">
        <v>15</v>
      </c>
      <c r="AJ151" s="148">
        <v>17</v>
      </c>
      <c r="AK151" s="148">
        <v>31</v>
      </c>
      <c r="AL151" s="148">
        <v>24</v>
      </c>
      <c r="AM151" s="148">
        <v>23</v>
      </c>
      <c r="AN151" s="148">
        <v>23</v>
      </c>
      <c r="AO151" s="148">
        <v>26</v>
      </c>
      <c r="AP151" s="360">
        <v>28.5</v>
      </c>
      <c r="AQ151" s="148">
        <v>31</v>
      </c>
      <c r="AR151" s="148">
        <v>37</v>
      </c>
      <c r="AS151" s="148">
        <v>37</v>
      </c>
      <c r="AT151" s="148">
        <v>28</v>
      </c>
      <c r="AU151" s="148">
        <v>25</v>
      </c>
      <c r="AV151" s="148">
        <v>20</v>
      </c>
      <c r="AW151" s="148">
        <v>14</v>
      </c>
      <c r="AX151" s="148">
        <v>16</v>
      </c>
      <c r="AY151" s="148">
        <v>13</v>
      </c>
      <c r="AZ151" s="148">
        <v>14</v>
      </c>
      <c r="BA151" s="148">
        <v>20</v>
      </c>
      <c r="BB151" s="148">
        <v>19</v>
      </c>
      <c r="BC151" s="148">
        <v>23</v>
      </c>
      <c r="BD151" s="148">
        <v>15</v>
      </c>
      <c r="BE151" s="148">
        <v>22</v>
      </c>
      <c r="BF151" s="148">
        <v>39</v>
      </c>
      <c r="BG151" s="148">
        <v>34</v>
      </c>
      <c r="BH151" s="148">
        <v>15</v>
      </c>
      <c r="BI151" s="148">
        <v>20</v>
      </c>
      <c r="BJ151" s="148">
        <v>25</v>
      </c>
      <c r="BK151" s="148">
        <v>9</v>
      </c>
      <c r="BL151" s="148">
        <v>6</v>
      </c>
      <c r="BM151" s="148">
        <v>6</v>
      </c>
      <c r="BN151" s="148">
        <v>15</v>
      </c>
      <c r="BO151" s="148">
        <v>13</v>
      </c>
      <c r="BP151" s="148">
        <v>9</v>
      </c>
      <c r="BQ151" s="148">
        <v>5</v>
      </c>
      <c r="BR151" s="148">
        <v>9</v>
      </c>
      <c r="BS151" s="355">
        <v>7</v>
      </c>
      <c r="BT151" s="148">
        <v>4</v>
      </c>
      <c r="BU151" s="148">
        <v>9</v>
      </c>
      <c r="BV151" s="148">
        <v>7</v>
      </c>
      <c r="BW151" s="148">
        <v>11</v>
      </c>
      <c r="BX151" s="148">
        <v>11</v>
      </c>
      <c r="BY151" s="148">
        <v>11</v>
      </c>
      <c r="BZ151" s="148">
        <v>9</v>
      </c>
      <c r="CA151" s="148">
        <v>3</v>
      </c>
      <c r="CB151" s="148">
        <v>7</v>
      </c>
      <c r="CC151" s="148">
        <v>7</v>
      </c>
      <c r="CD151" s="148">
        <v>10</v>
      </c>
      <c r="CE151" s="148">
        <v>9</v>
      </c>
      <c r="CF151" s="148">
        <v>5</v>
      </c>
      <c r="CG151" s="148">
        <v>6</v>
      </c>
      <c r="CH151" s="148">
        <v>6</v>
      </c>
      <c r="CI151" s="148">
        <v>6</v>
      </c>
      <c r="CJ151" s="148">
        <v>3</v>
      </c>
      <c r="CK151" s="148">
        <v>14</v>
      </c>
      <c r="CL151" s="148">
        <v>11</v>
      </c>
      <c r="CM151" s="148">
        <v>16</v>
      </c>
      <c r="CN151" s="148">
        <v>12</v>
      </c>
      <c r="CO151" s="148">
        <v>12</v>
      </c>
      <c r="CP151" s="148">
        <v>9</v>
      </c>
      <c r="CQ151" s="148">
        <v>6</v>
      </c>
      <c r="CR151" s="148">
        <v>10</v>
      </c>
      <c r="CS151" s="148">
        <v>16</v>
      </c>
      <c r="CT151" s="148">
        <v>26</v>
      </c>
      <c r="CU151" s="148">
        <v>20</v>
      </c>
      <c r="CV151" s="148">
        <v>8</v>
      </c>
      <c r="CW151" s="148">
        <v>7</v>
      </c>
      <c r="CX151" s="148">
        <v>10</v>
      </c>
      <c r="CY151" s="148">
        <v>9</v>
      </c>
      <c r="CZ151" s="148">
        <v>7</v>
      </c>
      <c r="DA151" s="148">
        <v>9</v>
      </c>
      <c r="DB151" s="148">
        <v>5</v>
      </c>
      <c r="DC151" s="148">
        <v>13</v>
      </c>
      <c r="DD151" s="148">
        <v>5</v>
      </c>
      <c r="DE151" s="148">
        <v>5</v>
      </c>
      <c r="DF151" s="148">
        <v>7</v>
      </c>
      <c r="DG151" s="148">
        <v>9</v>
      </c>
      <c r="DH151" s="148">
        <v>12</v>
      </c>
      <c r="DI151" s="148">
        <v>7</v>
      </c>
      <c r="DJ151" s="148">
        <v>11</v>
      </c>
      <c r="DK151" s="148">
        <v>10</v>
      </c>
      <c r="DL151" s="148">
        <v>7</v>
      </c>
      <c r="DM151" s="148">
        <v>4</v>
      </c>
      <c r="DN151" s="148">
        <v>6</v>
      </c>
      <c r="DO151" s="148">
        <v>2</v>
      </c>
      <c r="DP151" s="148">
        <v>5</v>
      </c>
      <c r="DQ151" s="148">
        <v>6</v>
      </c>
      <c r="DR151" s="96">
        <v>3</v>
      </c>
      <c r="DS151" s="148">
        <v>7</v>
      </c>
      <c r="DT151" s="398">
        <v>11</v>
      </c>
      <c r="DU151" s="398">
        <v>7</v>
      </c>
      <c r="DV151" s="397">
        <v>5</v>
      </c>
      <c r="DW151" s="397">
        <v>6</v>
      </c>
      <c r="DX151" s="398">
        <v>3</v>
      </c>
      <c r="DY151" s="96">
        <v>8</v>
      </c>
      <c r="DZ151" s="96">
        <v>10</v>
      </c>
      <c r="EA151" s="96">
        <v>5</v>
      </c>
      <c r="EB151" s="96">
        <v>5</v>
      </c>
      <c r="EC151" s="96">
        <v>3</v>
      </c>
      <c r="ED151" s="96">
        <v>8</v>
      </c>
      <c r="EE151" s="96">
        <v>4</v>
      </c>
      <c r="EF151" s="96">
        <v>7</v>
      </c>
      <c r="EG151" s="96">
        <v>16</v>
      </c>
      <c r="EH151" s="96">
        <v>30</v>
      </c>
      <c r="EI151" s="96">
        <v>25</v>
      </c>
      <c r="EJ151" s="96">
        <v>17</v>
      </c>
      <c r="EK151" s="96">
        <v>14</v>
      </c>
      <c r="EL151" s="96">
        <v>12</v>
      </c>
      <c r="EM151" s="96">
        <v>9</v>
      </c>
      <c r="EN151" s="96">
        <v>10</v>
      </c>
      <c r="EO151" s="148">
        <v>7</v>
      </c>
      <c r="EP151" s="96">
        <v>8</v>
      </c>
      <c r="EQ151" s="96">
        <v>8</v>
      </c>
      <c r="ER151" s="96">
        <v>8</v>
      </c>
      <c r="ES151" s="96">
        <v>13</v>
      </c>
      <c r="ET151" s="96">
        <v>7</v>
      </c>
      <c r="EU151" s="96">
        <v>7</v>
      </c>
      <c r="EV151" s="96">
        <v>6</v>
      </c>
      <c r="EW151" s="96">
        <v>13</v>
      </c>
      <c r="EX151" s="96">
        <v>9</v>
      </c>
      <c r="EY151" s="96">
        <v>6</v>
      </c>
      <c r="EZ151" s="96">
        <v>7</v>
      </c>
      <c r="FA151" s="96">
        <v>8</v>
      </c>
      <c r="FB151" s="96">
        <v>9</v>
      </c>
      <c r="FC151" s="96">
        <v>6</v>
      </c>
      <c r="FD151" s="96">
        <v>6</v>
      </c>
      <c r="FE151" s="96">
        <v>13</v>
      </c>
      <c r="FF151" s="96">
        <v>18</v>
      </c>
      <c r="FG151" s="96">
        <v>15</v>
      </c>
      <c r="FH151" s="96">
        <v>9</v>
      </c>
      <c r="FI151" s="96">
        <v>9</v>
      </c>
      <c r="FJ151" s="96">
        <v>5</v>
      </c>
      <c r="FK151" s="148">
        <v>7</v>
      </c>
      <c r="FL151" s="96">
        <v>7</v>
      </c>
      <c r="FM151" s="96">
        <v>10</v>
      </c>
      <c r="FN151" s="148">
        <v>4</v>
      </c>
      <c r="FO151" s="148">
        <v>5</v>
      </c>
      <c r="FP151" s="148">
        <v>8</v>
      </c>
      <c r="FQ151" s="96">
        <v>9</v>
      </c>
      <c r="FR151" s="148">
        <v>21</v>
      </c>
      <c r="FS151" s="96">
        <v>25</v>
      </c>
      <c r="FT151" s="148">
        <v>9</v>
      </c>
      <c r="FU151" s="398">
        <v>7</v>
      </c>
      <c r="FV151" s="398">
        <v>5</v>
      </c>
      <c r="FW151" s="397">
        <v>11</v>
      </c>
      <c r="FX151" s="397">
        <v>9</v>
      </c>
      <c r="FY151" s="398">
        <v>13</v>
      </c>
      <c r="FZ151" s="96">
        <v>9</v>
      </c>
      <c r="GA151" s="96">
        <v>11</v>
      </c>
      <c r="GB151" s="96">
        <v>17</v>
      </c>
      <c r="GC151" s="96">
        <v>16</v>
      </c>
      <c r="GD151" s="96">
        <v>17</v>
      </c>
      <c r="GE151" s="96">
        <v>17</v>
      </c>
      <c r="GF151" s="96">
        <v>19</v>
      </c>
      <c r="GG151" s="96">
        <v>14</v>
      </c>
      <c r="GH151" s="96">
        <v>15</v>
      </c>
      <c r="GI151" s="96">
        <v>19</v>
      </c>
      <c r="GJ151" s="96">
        <v>19</v>
      </c>
      <c r="GK151" s="96">
        <v>19</v>
      </c>
      <c r="GL151" s="96">
        <v>13</v>
      </c>
      <c r="GM151" s="96">
        <v>12</v>
      </c>
      <c r="GN151" s="96">
        <v>12</v>
      </c>
      <c r="GO151" s="96">
        <v>12</v>
      </c>
      <c r="GP151" s="148">
        <v>5</v>
      </c>
      <c r="GQ151" s="96">
        <v>13</v>
      </c>
      <c r="GR151" s="96">
        <v>13</v>
      </c>
      <c r="GS151" s="96">
        <v>12</v>
      </c>
      <c r="GT151" s="96">
        <v>4</v>
      </c>
      <c r="GU151" s="96">
        <v>10</v>
      </c>
      <c r="GV151" s="148">
        <v>17</v>
      </c>
      <c r="GW151" s="148">
        <v>20</v>
      </c>
      <c r="GX151" s="148">
        <v>20</v>
      </c>
      <c r="GY151" s="148">
        <v>13</v>
      </c>
      <c r="GZ151" s="148">
        <v>21</v>
      </c>
      <c r="HA151" s="148">
        <v>18</v>
      </c>
      <c r="HB151" s="148">
        <v>17</v>
      </c>
      <c r="HC151" s="148">
        <v>17</v>
      </c>
      <c r="HD151" s="148">
        <v>23</v>
      </c>
      <c r="HE151" s="148">
        <v>33</v>
      </c>
      <c r="HF151" s="148">
        <v>41</v>
      </c>
      <c r="HG151" s="148">
        <v>58</v>
      </c>
      <c r="HH151" s="148">
        <v>31</v>
      </c>
      <c r="HI151" s="148">
        <v>42</v>
      </c>
      <c r="HJ151" s="148">
        <v>52</v>
      </c>
      <c r="HK151" s="148">
        <v>46</v>
      </c>
      <c r="HL151" s="148">
        <v>40</v>
      </c>
      <c r="HM151" s="148">
        <v>46</v>
      </c>
      <c r="HN151" s="148">
        <v>49</v>
      </c>
      <c r="HO151" s="148">
        <v>52</v>
      </c>
      <c r="HP151" s="148">
        <v>21</v>
      </c>
      <c r="HQ151" s="148">
        <v>21</v>
      </c>
      <c r="HR151" s="148">
        <v>18</v>
      </c>
      <c r="HS151" s="148">
        <v>33</v>
      </c>
      <c r="HT151" s="148">
        <v>34</v>
      </c>
      <c r="HU151" s="148">
        <v>27</v>
      </c>
      <c r="HV151" s="148">
        <v>30</v>
      </c>
      <c r="HW151" s="148">
        <v>35</v>
      </c>
      <c r="HX151" s="148">
        <v>45</v>
      </c>
      <c r="HY151" s="148">
        <v>26</v>
      </c>
      <c r="HZ151" s="148">
        <v>24</v>
      </c>
      <c r="IA151" s="148">
        <v>33</v>
      </c>
      <c r="IB151" s="148">
        <v>42</v>
      </c>
      <c r="IC151" s="148">
        <v>57</v>
      </c>
      <c r="ID151" s="148">
        <v>32</v>
      </c>
      <c r="IE151" s="148">
        <v>38</v>
      </c>
      <c r="IF151" s="148">
        <v>40</v>
      </c>
      <c r="IG151" s="148">
        <v>35</v>
      </c>
      <c r="IH151" s="148">
        <v>39</v>
      </c>
      <c r="II151" s="148">
        <v>43</v>
      </c>
      <c r="IJ151" s="148">
        <v>56</v>
      </c>
      <c r="IK151" s="148">
        <v>60</v>
      </c>
      <c r="IL151" s="148">
        <v>38</v>
      </c>
      <c r="IM151" s="148">
        <v>36</v>
      </c>
      <c r="IN151" s="351">
        <f t="shared" si="152"/>
        <v>47.5</v>
      </c>
      <c r="IO151" s="148">
        <v>59</v>
      </c>
      <c r="IP151" s="148">
        <v>62</v>
      </c>
      <c r="IQ151" s="148">
        <v>48</v>
      </c>
      <c r="IR151" s="148">
        <v>51</v>
      </c>
      <c r="IS151" s="148">
        <v>54</v>
      </c>
      <c r="IT151" s="148">
        <v>35</v>
      </c>
      <c r="IU151" s="148">
        <v>24</v>
      </c>
      <c r="IV151" s="148">
        <v>50</v>
      </c>
      <c r="IW151" s="148">
        <v>53</v>
      </c>
      <c r="IX151" s="148">
        <v>58</v>
      </c>
      <c r="IY151" s="148">
        <v>34</v>
      </c>
      <c r="IZ151" s="148">
        <v>41</v>
      </c>
      <c r="JA151" s="148">
        <v>39</v>
      </c>
      <c r="JB151" s="148">
        <v>44</v>
      </c>
      <c r="JC151" s="148">
        <v>47</v>
      </c>
      <c r="JD151" s="148">
        <v>37</v>
      </c>
      <c r="JE151" s="148">
        <v>53</v>
      </c>
      <c r="JF151" s="353">
        <f t="shared" si="158"/>
        <v>53.5</v>
      </c>
      <c r="JG151" s="148">
        <v>54</v>
      </c>
      <c r="JH151" s="148">
        <v>45</v>
      </c>
      <c r="JI151" s="148">
        <v>34</v>
      </c>
      <c r="JJ151" s="148">
        <v>46</v>
      </c>
      <c r="JK151" s="148">
        <v>49</v>
      </c>
      <c r="JL151" s="148">
        <v>36</v>
      </c>
      <c r="JM151" s="148">
        <v>41</v>
      </c>
      <c r="JN151" s="351">
        <f t="shared" si="159"/>
        <v>47.5</v>
      </c>
      <c r="JO151" s="148">
        <v>54</v>
      </c>
      <c r="JP151" s="148">
        <v>34</v>
      </c>
      <c r="JQ151" s="148">
        <v>31</v>
      </c>
      <c r="JR151" s="148">
        <v>38</v>
      </c>
      <c r="JS151" s="148">
        <v>39</v>
      </c>
      <c r="JT151" s="148">
        <v>52</v>
      </c>
      <c r="JU151" s="148">
        <v>28</v>
      </c>
      <c r="JV151" s="351">
        <f t="shared" si="160"/>
        <v>27.5</v>
      </c>
      <c r="JW151" s="148">
        <v>27</v>
      </c>
      <c r="JX151" s="148">
        <v>38</v>
      </c>
      <c r="JY151" s="148">
        <v>29</v>
      </c>
      <c r="JZ151" s="148">
        <v>29</v>
      </c>
      <c r="KA151" s="148">
        <v>31</v>
      </c>
      <c r="KB151" s="148">
        <v>36</v>
      </c>
      <c r="KC151" s="148">
        <v>32</v>
      </c>
      <c r="KD151" s="148">
        <v>27</v>
      </c>
      <c r="KE151" s="148">
        <v>34</v>
      </c>
      <c r="KF151" s="148">
        <v>37</v>
      </c>
      <c r="KG151" s="148">
        <v>42</v>
      </c>
      <c r="KH151" s="148">
        <v>28</v>
      </c>
      <c r="KI151" s="148">
        <v>30</v>
      </c>
      <c r="KJ151" s="148">
        <v>41</v>
      </c>
      <c r="KK151" s="148">
        <v>53</v>
      </c>
      <c r="KL151" s="148">
        <v>40</v>
      </c>
      <c r="KM151" s="148">
        <v>40</v>
      </c>
      <c r="KN151" s="148">
        <v>37</v>
      </c>
      <c r="KO151" s="148">
        <v>51</v>
      </c>
      <c r="KP151" s="148">
        <v>36</v>
      </c>
      <c r="KQ151" s="148">
        <v>29</v>
      </c>
      <c r="KR151" s="148">
        <v>36</v>
      </c>
      <c r="KS151" s="148">
        <v>40</v>
      </c>
      <c r="KT151" s="148">
        <v>53</v>
      </c>
      <c r="KU151" s="148">
        <v>39</v>
      </c>
      <c r="KV151" s="148">
        <v>39</v>
      </c>
      <c r="KW151" s="148">
        <v>46</v>
      </c>
      <c r="KX151" s="148">
        <v>60</v>
      </c>
      <c r="KY151" s="148">
        <v>50</v>
      </c>
      <c r="KZ151" s="418">
        <f t="shared" si="161"/>
        <v>43</v>
      </c>
      <c r="LA151" s="418">
        <f t="shared" si="162"/>
        <v>45</v>
      </c>
      <c r="LB151" s="418">
        <f t="shared" si="163"/>
        <v>46</v>
      </c>
      <c r="LC151" s="418">
        <f t="shared" si="164"/>
        <v>46</v>
      </c>
      <c r="LD151" s="418">
        <f t="shared" si="165"/>
        <v>45</v>
      </c>
      <c r="LE151" s="418">
        <f t="shared" si="166"/>
        <v>45</v>
      </c>
      <c r="LF151" s="418">
        <f t="shared" si="167"/>
        <v>46</v>
      </c>
      <c r="LG151" s="418">
        <f t="shared" si="168"/>
        <v>46</v>
      </c>
      <c r="LH151" s="418">
        <f t="shared" si="169"/>
        <v>46</v>
      </c>
      <c r="LI151" s="418">
        <f t="shared" si="170"/>
        <v>46</v>
      </c>
      <c r="LJ151" s="148">
        <v>46</v>
      </c>
      <c r="LK151" s="148">
        <v>56</v>
      </c>
      <c r="LL151" s="148">
        <v>45</v>
      </c>
      <c r="LM151" s="148">
        <v>29</v>
      </c>
      <c r="LN151" s="148">
        <v>36</v>
      </c>
      <c r="LO151" s="148">
        <v>50</v>
      </c>
      <c r="LP151" s="148">
        <v>53</v>
      </c>
      <c r="LQ151" s="148">
        <v>40</v>
      </c>
      <c r="LR151" s="148">
        <v>37</v>
      </c>
      <c r="LS151" s="148">
        <v>62</v>
      </c>
      <c r="LT151" s="148">
        <v>45</v>
      </c>
      <c r="LU151" s="148">
        <v>44</v>
      </c>
      <c r="LV151" s="148">
        <v>35</v>
      </c>
      <c r="LW151" s="148">
        <v>43</v>
      </c>
      <c r="LX151" s="148">
        <v>55</v>
      </c>
      <c r="LY151" s="148">
        <v>36</v>
      </c>
      <c r="LZ151" s="148">
        <v>39</v>
      </c>
      <c r="MA151" s="148">
        <v>42</v>
      </c>
      <c r="MB151" s="148">
        <v>55</v>
      </c>
      <c r="MC151" s="148">
        <v>63</v>
      </c>
      <c r="MD151" s="148">
        <v>51</v>
      </c>
      <c r="ME151" s="148">
        <v>42</v>
      </c>
      <c r="MF151" s="148">
        <v>51</v>
      </c>
      <c r="MG151" s="148">
        <v>55</v>
      </c>
      <c r="MH151" s="148">
        <v>45</v>
      </c>
      <c r="MI151" s="148">
        <v>45</v>
      </c>
      <c r="MJ151" s="148">
        <v>54</v>
      </c>
      <c r="MK151" s="148">
        <v>62</v>
      </c>
      <c r="ML151" s="148">
        <v>39</v>
      </c>
      <c r="MM151" s="148">
        <v>37</v>
      </c>
      <c r="MN151" s="148">
        <v>48</v>
      </c>
      <c r="MO151" s="148">
        <v>61</v>
      </c>
      <c r="MP151" s="148">
        <v>63</v>
      </c>
      <c r="MQ151" s="148">
        <v>40</v>
      </c>
      <c r="MR151" s="148">
        <v>39</v>
      </c>
      <c r="MS151" s="148">
        <v>59</v>
      </c>
      <c r="MT151" s="148">
        <v>65</v>
      </c>
      <c r="MU151" s="148">
        <v>47</v>
      </c>
      <c r="MV151" s="148">
        <v>54</v>
      </c>
      <c r="MW151" s="148">
        <v>68</v>
      </c>
      <c r="MX151" s="148">
        <v>79</v>
      </c>
      <c r="MY151" s="148">
        <v>76</v>
      </c>
      <c r="MZ151" s="148">
        <v>61</v>
      </c>
      <c r="NA151" s="148">
        <v>61</v>
      </c>
      <c r="NB151" s="148">
        <v>73</v>
      </c>
      <c r="NC151" s="148">
        <v>81</v>
      </c>
      <c r="ND151" s="148">
        <v>61</v>
      </c>
      <c r="NE151" s="148">
        <v>60</v>
      </c>
      <c r="NF151" s="148">
        <v>88</v>
      </c>
      <c r="NG151" s="148">
        <v>92</v>
      </c>
      <c r="NH151" s="148">
        <v>93</v>
      </c>
      <c r="NI151" s="148">
        <v>54</v>
      </c>
      <c r="NJ151" s="148">
        <v>56</v>
      </c>
      <c r="NK151" s="148">
        <v>73</v>
      </c>
      <c r="NL151" s="148">
        <v>67</v>
      </c>
      <c r="NM151" s="148">
        <v>55</v>
      </c>
      <c r="NN151" s="148">
        <v>65</v>
      </c>
      <c r="NO151" s="148">
        <v>75</v>
      </c>
      <c r="NP151" s="148">
        <v>78</v>
      </c>
      <c r="NQ151" s="148">
        <v>49</v>
      </c>
      <c r="NR151" s="148">
        <v>51</v>
      </c>
      <c r="NS151" s="148">
        <v>52</v>
      </c>
      <c r="NT151" s="148">
        <v>62</v>
      </c>
      <c r="NU151" s="148">
        <v>61</v>
      </c>
      <c r="NV151" s="148">
        <v>53</v>
      </c>
      <c r="NW151" s="148">
        <v>63</v>
      </c>
      <c r="NX151" s="148">
        <v>68</v>
      </c>
      <c r="NY151" s="148">
        <v>76</v>
      </c>
      <c r="NZ151" s="148">
        <v>49</v>
      </c>
      <c r="OA151" s="148">
        <v>44</v>
      </c>
      <c r="OB151" s="148">
        <v>47</v>
      </c>
      <c r="OC151" s="148">
        <v>53</v>
      </c>
      <c r="OD151" s="148">
        <v>32</v>
      </c>
      <c r="OE151" s="148">
        <v>34</v>
      </c>
      <c r="OF151" s="148">
        <v>49</v>
      </c>
      <c r="OG151" s="148">
        <v>47</v>
      </c>
      <c r="OH151" s="148">
        <v>32</v>
      </c>
      <c r="OI151" s="148">
        <v>39</v>
      </c>
      <c r="OJ151" s="148">
        <v>54</v>
      </c>
      <c r="OK151" s="148">
        <v>69</v>
      </c>
      <c r="OL151" s="148">
        <v>61</v>
      </c>
      <c r="OM151" s="148">
        <v>56</v>
      </c>
      <c r="ON151" s="148">
        <v>57</v>
      </c>
      <c r="OO151" s="148">
        <v>71</v>
      </c>
      <c r="OP151" s="148">
        <v>75</v>
      </c>
      <c r="OQ151" s="148">
        <v>55</v>
      </c>
      <c r="OR151" s="148">
        <v>53</v>
      </c>
      <c r="OS151" s="148">
        <v>58</v>
      </c>
      <c r="OT151" s="148">
        <v>81</v>
      </c>
      <c r="OU151" s="148">
        <v>78</v>
      </c>
      <c r="OV151" s="148">
        <v>62</v>
      </c>
      <c r="OW151" s="148">
        <v>62</v>
      </c>
      <c r="OX151" s="148">
        <v>74</v>
      </c>
      <c r="OY151" s="351">
        <f t="shared" si="153"/>
        <v>68</v>
      </c>
      <c r="OZ151" s="148">
        <v>62</v>
      </c>
      <c r="PA151" s="148">
        <v>59</v>
      </c>
      <c r="PB151" s="148">
        <v>64</v>
      </c>
      <c r="PC151" s="148">
        <v>67</v>
      </c>
      <c r="PD151" s="148">
        <v>61</v>
      </c>
      <c r="PE151" s="148">
        <v>64</v>
      </c>
      <c r="PF151" s="148">
        <v>77</v>
      </c>
      <c r="PG151" s="351">
        <f t="shared" si="154"/>
        <v>77.5</v>
      </c>
      <c r="PH151" s="148">
        <v>78</v>
      </c>
      <c r="PI151" s="148">
        <v>50</v>
      </c>
      <c r="PJ151" s="351">
        <f t="shared" si="155"/>
        <v>55.5</v>
      </c>
      <c r="PK151" s="148">
        <v>61</v>
      </c>
      <c r="PL151" s="148">
        <v>62</v>
      </c>
      <c r="PM151" s="148">
        <v>31</v>
      </c>
      <c r="PN151" s="148">
        <v>31</v>
      </c>
      <c r="PO151" s="96">
        <v>57</v>
      </c>
      <c r="PP151" s="148">
        <v>63</v>
      </c>
      <c r="PQ151" s="148">
        <v>29</v>
      </c>
      <c r="PR151" s="148">
        <v>34</v>
      </c>
      <c r="PS151" s="148">
        <v>35</v>
      </c>
      <c r="PT151" s="148">
        <v>40</v>
      </c>
      <c r="PU151" s="148">
        <v>34</v>
      </c>
      <c r="PV151" s="148">
        <v>31</v>
      </c>
      <c r="PW151" s="148">
        <v>33</v>
      </c>
      <c r="PX151" s="148">
        <v>42</v>
      </c>
      <c r="PY151" s="148">
        <v>43</v>
      </c>
      <c r="PZ151" s="148">
        <v>33</v>
      </c>
      <c r="QA151" s="148">
        <v>28</v>
      </c>
      <c r="QB151" s="148">
        <v>31</v>
      </c>
      <c r="QC151" s="148">
        <v>42</v>
      </c>
      <c r="QD151" s="148">
        <v>29</v>
      </c>
      <c r="QE151" s="148">
        <v>43</v>
      </c>
      <c r="QF151" s="148">
        <v>46</v>
      </c>
      <c r="QG151" s="148">
        <v>54</v>
      </c>
      <c r="QH151" s="148">
        <v>51</v>
      </c>
      <c r="QI151" s="148">
        <v>45</v>
      </c>
      <c r="QJ151" s="148">
        <v>49</v>
      </c>
      <c r="QK151" s="148">
        <v>61</v>
      </c>
      <c r="QL151" s="148">
        <v>65</v>
      </c>
      <c r="QM151" s="148">
        <v>35</v>
      </c>
      <c r="QN151" s="148">
        <v>42</v>
      </c>
      <c r="QO151" s="148">
        <v>47</v>
      </c>
      <c r="QP151" s="148">
        <v>64</v>
      </c>
      <c r="QQ151" s="148">
        <v>49</v>
      </c>
      <c r="QR151" s="148">
        <v>50</v>
      </c>
      <c r="QS151" s="148">
        <v>57</v>
      </c>
      <c r="QT151" s="148">
        <v>65</v>
      </c>
      <c r="QU151" s="148">
        <v>63</v>
      </c>
      <c r="QV151" s="148">
        <v>51</v>
      </c>
      <c r="QW151" s="148">
        <v>34</v>
      </c>
      <c r="QX151" s="148">
        <v>38</v>
      </c>
      <c r="QY151" s="148">
        <v>39</v>
      </c>
      <c r="QZ151" s="148">
        <v>38</v>
      </c>
      <c r="RA151" s="148">
        <v>39</v>
      </c>
      <c r="RB151" s="96">
        <v>49</v>
      </c>
      <c r="RC151" s="148">
        <v>60</v>
      </c>
      <c r="RD151" s="96">
        <v>28</v>
      </c>
      <c r="RE151" s="148">
        <v>36</v>
      </c>
      <c r="RF151" s="148">
        <v>44</v>
      </c>
      <c r="RG151" s="96">
        <v>47</v>
      </c>
      <c r="RH151" s="148">
        <v>55</v>
      </c>
      <c r="RI151" s="96">
        <v>45</v>
      </c>
      <c r="RJ151" s="96">
        <v>49</v>
      </c>
      <c r="RK151" s="96">
        <v>57</v>
      </c>
      <c r="RL151" s="96">
        <v>68</v>
      </c>
      <c r="RM151" s="96">
        <v>46</v>
      </c>
      <c r="RN151" s="96">
        <v>44</v>
      </c>
      <c r="RO151" s="148">
        <v>49</v>
      </c>
      <c r="RP151" s="148">
        <v>60</v>
      </c>
      <c r="RQ151" s="148">
        <v>28</v>
      </c>
      <c r="RR151" s="148">
        <v>27</v>
      </c>
      <c r="RS151" s="148">
        <v>42</v>
      </c>
      <c r="RT151" s="148">
        <v>53</v>
      </c>
      <c r="RU151" s="148">
        <v>42</v>
      </c>
      <c r="RV151" s="96">
        <v>28</v>
      </c>
      <c r="RW151" s="148">
        <v>30</v>
      </c>
      <c r="RX151" s="148">
        <v>32</v>
      </c>
      <c r="RY151" s="148">
        <v>44</v>
      </c>
      <c r="RZ151" s="148">
        <v>26</v>
      </c>
      <c r="SA151" s="148">
        <v>28</v>
      </c>
      <c r="SB151" s="148">
        <v>27</v>
      </c>
      <c r="SC151" s="148">
        <v>33</v>
      </c>
      <c r="SD151" s="148">
        <v>30</v>
      </c>
      <c r="SE151" s="148">
        <v>19</v>
      </c>
      <c r="SF151" s="148">
        <v>26</v>
      </c>
      <c r="SG151" s="148">
        <v>28</v>
      </c>
      <c r="SH151" s="148">
        <v>34</v>
      </c>
      <c r="SI151" s="148">
        <v>34</v>
      </c>
      <c r="SJ151" s="148">
        <v>39</v>
      </c>
      <c r="SK151" s="148">
        <v>38</v>
      </c>
      <c r="SL151" s="148">
        <v>45</v>
      </c>
      <c r="SM151" s="148">
        <v>28</v>
      </c>
      <c r="SN151" s="148">
        <v>31</v>
      </c>
      <c r="SO151" s="148">
        <v>36</v>
      </c>
      <c r="SP151" s="148">
        <v>44</v>
      </c>
      <c r="SQ151" s="148">
        <v>45</v>
      </c>
      <c r="SR151" s="148">
        <v>30</v>
      </c>
      <c r="SS151" s="148">
        <v>27</v>
      </c>
      <c r="ST151" s="148">
        <v>36</v>
      </c>
      <c r="SU151" s="148">
        <v>33</v>
      </c>
      <c r="SV151" s="148">
        <v>30</v>
      </c>
      <c r="SW151" s="148">
        <v>26</v>
      </c>
      <c r="SX151" s="148">
        <v>37</v>
      </c>
      <c r="SY151" s="148">
        <v>41</v>
      </c>
      <c r="SZ151" s="148">
        <v>39</v>
      </c>
      <c r="TA151" s="148">
        <v>37</v>
      </c>
      <c r="TB151" s="148">
        <v>35</v>
      </c>
      <c r="TC151" s="148">
        <v>48</v>
      </c>
      <c r="TD151" s="148">
        <v>33</v>
      </c>
      <c r="TE151" s="148">
        <v>30</v>
      </c>
      <c r="TF151" s="148">
        <v>35</v>
      </c>
      <c r="TG151" s="148">
        <v>37</v>
      </c>
      <c r="TH151" s="148">
        <v>43</v>
      </c>
      <c r="TI151" s="148">
        <v>27</v>
      </c>
      <c r="TJ151" s="148">
        <v>24</v>
      </c>
      <c r="TK151" s="148">
        <v>17</v>
      </c>
      <c r="TL151" s="148">
        <v>23</v>
      </c>
      <c r="TM151" s="148">
        <v>20</v>
      </c>
      <c r="TN151" s="148">
        <v>26</v>
      </c>
      <c r="TO151" s="148">
        <v>25</v>
      </c>
      <c r="TP151" s="148">
        <v>32</v>
      </c>
      <c r="TQ151" s="148">
        <v>14</v>
      </c>
      <c r="TR151" s="148">
        <v>23</v>
      </c>
      <c r="TS151" s="148">
        <v>30</v>
      </c>
      <c r="TT151" s="148">
        <v>31</v>
      </c>
      <c r="TU151" s="148">
        <v>21</v>
      </c>
      <c r="TV151" s="148">
        <v>19</v>
      </c>
      <c r="TW151" s="148">
        <v>20</v>
      </c>
      <c r="TX151" s="148">
        <v>30</v>
      </c>
      <c r="TY151" s="148">
        <v>32</v>
      </c>
      <c r="TZ151" s="148">
        <v>14</v>
      </c>
      <c r="UA151" s="148">
        <v>17</v>
      </c>
      <c r="UB151" s="148">
        <v>24</v>
      </c>
      <c r="UC151" s="148">
        <v>26</v>
      </c>
      <c r="UD151" s="148">
        <v>25</v>
      </c>
      <c r="UE151" s="148">
        <v>21</v>
      </c>
      <c r="UF151" s="148">
        <v>27</v>
      </c>
      <c r="UG151" s="148">
        <v>37</v>
      </c>
      <c r="UH151" s="148">
        <v>38</v>
      </c>
      <c r="UI151" s="148">
        <v>34</v>
      </c>
      <c r="UJ151" s="148">
        <v>32</v>
      </c>
      <c r="UK151" s="148">
        <v>37</v>
      </c>
      <c r="UL151" s="148">
        <v>38</v>
      </c>
      <c r="UM151" s="148">
        <v>21</v>
      </c>
      <c r="UN151" s="148">
        <v>21</v>
      </c>
      <c r="UO151" s="148">
        <v>18</v>
      </c>
      <c r="UP151" s="148">
        <v>35</v>
      </c>
      <c r="UQ151" s="148">
        <v>40</v>
      </c>
      <c r="UR151" s="148">
        <v>43</v>
      </c>
      <c r="US151" s="148">
        <v>35</v>
      </c>
      <c r="UT151" s="148">
        <v>28</v>
      </c>
      <c r="UU151" s="148">
        <v>50</v>
      </c>
      <c r="UV151" s="148">
        <v>30</v>
      </c>
      <c r="UW151" s="148">
        <v>31</v>
      </c>
      <c r="UX151" s="148">
        <v>29</v>
      </c>
      <c r="UY151" s="148">
        <v>40</v>
      </c>
      <c r="UZ151" s="148">
        <v>35</v>
      </c>
      <c r="VA151" s="148">
        <v>35</v>
      </c>
      <c r="VB151" s="148">
        <v>35</v>
      </c>
      <c r="VC151" s="148">
        <v>40</v>
      </c>
      <c r="VD151" s="148">
        <v>36</v>
      </c>
      <c r="VE151" s="148">
        <v>32</v>
      </c>
      <c r="VF151" s="148">
        <v>41</v>
      </c>
      <c r="VG151" s="148">
        <v>49</v>
      </c>
      <c r="VH151" s="148">
        <v>58</v>
      </c>
      <c r="VI151" s="148">
        <v>34</v>
      </c>
      <c r="VJ151" s="148">
        <v>25</v>
      </c>
      <c r="VK151" s="148">
        <v>31</v>
      </c>
      <c r="VL151" s="148">
        <v>40</v>
      </c>
      <c r="VM151" s="148">
        <v>36</v>
      </c>
      <c r="VN151" s="148">
        <v>40</v>
      </c>
      <c r="VO151" s="148">
        <v>46</v>
      </c>
      <c r="VP151" s="148">
        <v>47</v>
      </c>
      <c r="VQ151" s="148">
        <v>55</v>
      </c>
      <c r="VR151" s="148">
        <v>35</v>
      </c>
      <c r="VS151" s="148">
        <v>35</v>
      </c>
      <c r="VT151" s="148">
        <v>30</v>
      </c>
      <c r="VU151" s="148">
        <v>49</v>
      </c>
      <c r="VV151" s="148">
        <v>53</v>
      </c>
      <c r="VW151" s="148">
        <v>71</v>
      </c>
      <c r="VX151" s="148">
        <v>80</v>
      </c>
      <c r="VY151" s="148">
        <v>97</v>
      </c>
      <c r="VZ151" s="148">
        <v>108</v>
      </c>
      <c r="WA151" s="148">
        <v>128</v>
      </c>
      <c r="WB151" s="148">
        <v>144</v>
      </c>
      <c r="WC151" s="148">
        <v>163</v>
      </c>
      <c r="WD151" s="148">
        <v>168</v>
      </c>
      <c r="WE151" s="148">
        <v>163</v>
      </c>
      <c r="WF151" s="148">
        <v>169</v>
      </c>
      <c r="WG151" s="148">
        <v>188</v>
      </c>
      <c r="WH151" s="148">
        <v>196</v>
      </c>
      <c r="WI151" s="148">
        <v>197</v>
      </c>
      <c r="WJ151" s="148">
        <v>390</v>
      </c>
      <c r="WK151" s="148">
        <v>365</v>
      </c>
      <c r="WL151" s="148">
        <v>331</v>
      </c>
      <c r="WM151" s="148">
        <v>376</v>
      </c>
      <c r="WN151" s="148">
        <v>367</v>
      </c>
      <c r="WO151" s="148">
        <v>377</v>
      </c>
      <c r="WP151" s="148">
        <v>406</v>
      </c>
      <c r="WQ151" s="148">
        <v>379</v>
      </c>
      <c r="WR151" s="148">
        <v>386</v>
      </c>
      <c r="WS151" s="148">
        <v>405</v>
      </c>
      <c r="WT151" s="148">
        <v>412</v>
      </c>
      <c r="WU151" s="148">
        <v>424</v>
      </c>
      <c r="WV151" s="148">
        <v>372</v>
      </c>
      <c r="WW151" s="148">
        <v>393</v>
      </c>
      <c r="WX151" s="148">
        <v>399</v>
      </c>
      <c r="WY151" s="148">
        <v>417</v>
      </c>
      <c r="WZ151" s="148">
        <v>370</v>
      </c>
      <c r="XA151" s="148">
        <v>359</v>
      </c>
      <c r="XB151" s="148">
        <v>382</v>
      </c>
      <c r="XC151" s="148">
        <v>397</v>
      </c>
      <c r="XD151" s="148">
        <v>412</v>
      </c>
      <c r="XE151" s="148">
        <v>352</v>
      </c>
      <c r="XF151" s="148">
        <v>378</v>
      </c>
      <c r="XG151" s="148">
        <v>392</v>
      </c>
      <c r="XH151" s="148">
        <v>400</v>
      </c>
      <c r="XI151" s="148">
        <v>389</v>
      </c>
      <c r="XJ151" s="148">
        <v>377</v>
      </c>
      <c r="XK151" s="148">
        <v>384</v>
      </c>
    </row>
    <row r="152" spans="1:635" s="148" customFormat="1" x14ac:dyDescent="0.2">
      <c r="A152" s="327"/>
      <c r="B152" s="354">
        <v>11</v>
      </c>
      <c r="C152" s="399">
        <f t="shared" ca="1" si="151"/>
        <v>408</v>
      </c>
      <c r="D152" s="400">
        <f t="shared" ca="1" si="156"/>
        <v>0.82092555331991957</v>
      </c>
      <c r="E152" s="419">
        <f t="shared" ca="1" si="157"/>
        <v>9</v>
      </c>
      <c r="F152" s="401"/>
      <c r="G152" s="148">
        <v>50</v>
      </c>
      <c r="H152" s="148">
        <v>17</v>
      </c>
      <c r="I152" s="355">
        <v>24</v>
      </c>
      <c r="J152" s="148">
        <v>31</v>
      </c>
      <c r="K152" s="148">
        <v>25</v>
      </c>
      <c r="L152" s="148">
        <v>26</v>
      </c>
      <c r="M152" s="148">
        <v>22</v>
      </c>
      <c r="N152" s="148">
        <v>26</v>
      </c>
      <c r="O152" s="148">
        <v>47</v>
      </c>
      <c r="P152" s="148">
        <v>38</v>
      </c>
      <c r="Q152" s="148">
        <v>36</v>
      </c>
      <c r="R152" s="148">
        <v>41</v>
      </c>
      <c r="S152" s="148">
        <v>39</v>
      </c>
      <c r="T152" s="148">
        <v>37</v>
      </c>
      <c r="U152" s="148">
        <v>52</v>
      </c>
      <c r="V152" s="148">
        <v>49</v>
      </c>
      <c r="W152" s="148">
        <v>59</v>
      </c>
      <c r="X152" s="148">
        <v>37</v>
      </c>
      <c r="Y152" s="148">
        <v>38</v>
      </c>
      <c r="Z152" s="148">
        <v>33</v>
      </c>
      <c r="AA152" s="148">
        <v>46</v>
      </c>
      <c r="AB152" s="148">
        <v>48</v>
      </c>
      <c r="AC152" s="148">
        <v>37</v>
      </c>
      <c r="AD152" s="148">
        <v>49</v>
      </c>
      <c r="AE152" s="148">
        <v>50</v>
      </c>
      <c r="AF152" s="148">
        <v>68</v>
      </c>
      <c r="AG152" s="148">
        <v>73</v>
      </c>
      <c r="AH152" s="148">
        <v>68</v>
      </c>
      <c r="AI152" s="148">
        <v>77</v>
      </c>
      <c r="AJ152" s="148">
        <v>73</v>
      </c>
      <c r="AK152" s="148">
        <v>61</v>
      </c>
      <c r="AL152" s="148">
        <v>71</v>
      </c>
      <c r="AM152" s="148">
        <v>82</v>
      </c>
      <c r="AN152" s="148">
        <v>78</v>
      </c>
      <c r="AO152" s="148">
        <v>74</v>
      </c>
      <c r="AP152" s="360">
        <v>74</v>
      </c>
      <c r="AQ152" s="148">
        <v>74</v>
      </c>
      <c r="AR152" s="148">
        <v>56</v>
      </c>
      <c r="AS152" s="148">
        <v>58</v>
      </c>
      <c r="AT152" s="148">
        <v>64</v>
      </c>
      <c r="AU152" s="148">
        <v>56</v>
      </c>
      <c r="AV152" s="148">
        <v>53</v>
      </c>
      <c r="AW152" s="148">
        <v>66</v>
      </c>
      <c r="AX152" s="148">
        <v>74</v>
      </c>
      <c r="AY152" s="148">
        <v>70</v>
      </c>
      <c r="AZ152" s="148">
        <v>58</v>
      </c>
      <c r="BA152" s="148">
        <v>49</v>
      </c>
      <c r="BB152" s="148">
        <v>85</v>
      </c>
      <c r="BC152" s="148">
        <v>49</v>
      </c>
      <c r="BD152" s="148">
        <v>43</v>
      </c>
      <c r="BE152" s="148">
        <v>65</v>
      </c>
      <c r="BF152" s="148">
        <v>88</v>
      </c>
      <c r="BG152" s="148">
        <v>90</v>
      </c>
      <c r="BH152" s="148">
        <v>72</v>
      </c>
      <c r="BI152" s="148">
        <v>88</v>
      </c>
      <c r="BJ152" s="148">
        <v>84</v>
      </c>
      <c r="BK152" s="148">
        <v>62</v>
      </c>
      <c r="BL152" s="148">
        <v>71</v>
      </c>
      <c r="BM152" s="148">
        <v>64</v>
      </c>
      <c r="BN152" s="148">
        <v>82</v>
      </c>
      <c r="BO152" s="148">
        <v>60</v>
      </c>
      <c r="BP152" s="148">
        <v>54</v>
      </c>
      <c r="BQ152" s="148">
        <v>65</v>
      </c>
      <c r="BR152" s="148">
        <v>57</v>
      </c>
      <c r="BS152" s="355">
        <v>61</v>
      </c>
      <c r="BT152" s="148">
        <v>53</v>
      </c>
      <c r="BU152" s="148">
        <v>52</v>
      </c>
      <c r="BV152" s="148">
        <v>54</v>
      </c>
      <c r="BW152" s="148">
        <v>68</v>
      </c>
      <c r="BX152" s="148">
        <v>76</v>
      </c>
      <c r="BY152" s="148">
        <v>63</v>
      </c>
      <c r="BZ152" s="148">
        <v>58</v>
      </c>
      <c r="CA152" s="148">
        <v>74</v>
      </c>
      <c r="CB152" s="148">
        <v>71</v>
      </c>
      <c r="CC152" s="148">
        <v>57</v>
      </c>
      <c r="CD152" s="148">
        <v>63</v>
      </c>
      <c r="CE152" s="148">
        <v>61</v>
      </c>
      <c r="CF152" s="148">
        <v>75</v>
      </c>
      <c r="CG152" s="148">
        <v>58</v>
      </c>
      <c r="CH152" s="148">
        <v>42</v>
      </c>
      <c r="CI152" s="148">
        <v>37</v>
      </c>
      <c r="CJ152" s="148">
        <v>70</v>
      </c>
      <c r="CK152" s="148">
        <v>70</v>
      </c>
      <c r="CL152" s="148">
        <v>62</v>
      </c>
      <c r="CM152" s="148">
        <v>67</v>
      </c>
      <c r="CN152" s="148">
        <v>59</v>
      </c>
      <c r="CO152" s="148">
        <v>66</v>
      </c>
      <c r="CP152" s="148">
        <v>50</v>
      </c>
      <c r="CQ152" s="148">
        <v>61</v>
      </c>
      <c r="CR152" s="148">
        <v>66</v>
      </c>
      <c r="CS152" s="148">
        <v>99</v>
      </c>
      <c r="CT152" s="148">
        <v>87</v>
      </c>
      <c r="CU152" s="148">
        <v>76</v>
      </c>
      <c r="CV152" s="148">
        <v>84</v>
      </c>
      <c r="CW152" s="148">
        <v>91</v>
      </c>
      <c r="CX152" s="148">
        <v>78</v>
      </c>
      <c r="CY152" s="148">
        <v>79</v>
      </c>
      <c r="CZ152" s="148">
        <v>69</v>
      </c>
      <c r="DA152" s="148">
        <v>77</v>
      </c>
      <c r="DB152" s="148">
        <v>92</v>
      </c>
      <c r="DC152" s="148">
        <v>62</v>
      </c>
      <c r="DD152" s="148">
        <v>72</v>
      </c>
      <c r="DE152" s="148">
        <v>82</v>
      </c>
      <c r="DF152" s="148">
        <v>79.5</v>
      </c>
      <c r="DG152" s="148">
        <v>77</v>
      </c>
      <c r="DH152" s="148">
        <v>75</v>
      </c>
      <c r="DI152" s="148">
        <v>77</v>
      </c>
      <c r="DJ152" s="148">
        <v>92</v>
      </c>
      <c r="DK152" s="148">
        <v>85</v>
      </c>
      <c r="DL152" s="148">
        <v>49</v>
      </c>
      <c r="DM152" s="148">
        <v>51</v>
      </c>
      <c r="DN152" s="148">
        <v>58</v>
      </c>
      <c r="DO152" s="148">
        <v>50</v>
      </c>
      <c r="DP152" s="148">
        <v>37</v>
      </c>
      <c r="DQ152" s="148">
        <v>44</v>
      </c>
      <c r="DR152" s="96">
        <v>49</v>
      </c>
      <c r="DS152" s="148">
        <v>53</v>
      </c>
      <c r="DT152" s="398">
        <v>35</v>
      </c>
      <c r="DU152" s="398">
        <v>43</v>
      </c>
      <c r="DV152" s="397">
        <v>38</v>
      </c>
      <c r="DW152" s="397">
        <v>41</v>
      </c>
      <c r="DX152" s="398">
        <v>30</v>
      </c>
      <c r="DY152" s="96">
        <v>39</v>
      </c>
      <c r="DZ152" s="96">
        <v>37</v>
      </c>
      <c r="EA152" s="96">
        <v>44</v>
      </c>
      <c r="EB152" s="96">
        <v>44</v>
      </c>
      <c r="EC152" s="96">
        <v>38</v>
      </c>
      <c r="ED152" s="96">
        <v>40</v>
      </c>
      <c r="EE152" s="96">
        <v>45</v>
      </c>
      <c r="EF152" s="96">
        <v>48</v>
      </c>
      <c r="EG152" s="96">
        <v>58</v>
      </c>
      <c r="EH152" s="96">
        <v>48</v>
      </c>
      <c r="EI152" s="96">
        <v>58</v>
      </c>
      <c r="EJ152" s="96">
        <v>49</v>
      </c>
      <c r="EK152" s="96">
        <v>38</v>
      </c>
      <c r="EL152" s="96">
        <v>36</v>
      </c>
      <c r="EM152" s="96">
        <v>38</v>
      </c>
      <c r="EN152" s="96">
        <v>30</v>
      </c>
      <c r="EO152" s="148">
        <v>46</v>
      </c>
      <c r="EP152" s="96">
        <v>55</v>
      </c>
      <c r="EQ152" s="96">
        <v>38</v>
      </c>
      <c r="ER152" s="96">
        <v>37</v>
      </c>
      <c r="ES152" s="96">
        <v>30</v>
      </c>
      <c r="ET152" s="96">
        <v>31</v>
      </c>
      <c r="EU152" s="96">
        <v>28</v>
      </c>
      <c r="EV152" s="96">
        <v>29</v>
      </c>
      <c r="EW152" s="96">
        <v>32</v>
      </c>
      <c r="EX152" s="96">
        <v>36</v>
      </c>
      <c r="EY152" s="96">
        <v>53</v>
      </c>
      <c r="EZ152" s="96">
        <v>61</v>
      </c>
      <c r="FA152" s="96">
        <v>53</v>
      </c>
      <c r="FB152" s="96">
        <v>61</v>
      </c>
      <c r="FC152" s="96">
        <v>49</v>
      </c>
      <c r="FD152" s="96">
        <v>62</v>
      </c>
      <c r="FE152" s="96">
        <v>66</v>
      </c>
      <c r="FF152" s="96">
        <v>68</v>
      </c>
      <c r="FG152" s="96">
        <v>82</v>
      </c>
      <c r="FH152" s="96">
        <v>87</v>
      </c>
      <c r="FI152" s="96">
        <v>70</v>
      </c>
      <c r="FJ152" s="96">
        <v>59</v>
      </c>
      <c r="FK152" s="148">
        <v>81</v>
      </c>
      <c r="FL152" s="96">
        <v>64</v>
      </c>
      <c r="FM152" s="96">
        <v>54</v>
      </c>
      <c r="FN152" s="148">
        <v>54</v>
      </c>
      <c r="FO152" s="148">
        <v>64</v>
      </c>
      <c r="FP152" s="148">
        <v>56</v>
      </c>
      <c r="FQ152" s="96">
        <v>59</v>
      </c>
      <c r="FR152" s="148">
        <v>69</v>
      </c>
      <c r="FS152" s="96">
        <v>70</v>
      </c>
      <c r="FT152" s="148">
        <v>54</v>
      </c>
      <c r="FU152" s="398">
        <v>57</v>
      </c>
      <c r="FV152" s="398">
        <v>51</v>
      </c>
      <c r="FW152" s="397">
        <v>41</v>
      </c>
      <c r="FX152" s="397">
        <v>32</v>
      </c>
      <c r="FY152" s="398">
        <v>28</v>
      </c>
      <c r="FZ152" s="96">
        <v>37</v>
      </c>
      <c r="GA152" s="96">
        <v>40</v>
      </c>
      <c r="GB152" s="96">
        <v>44</v>
      </c>
      <c r="GC152" s="96">
        <v>30</v>
      </c>
      <c r="GD152" s="96">
        <v>28</v>
      </c>
      <c r="GE152" s="96">
        <v>29</v>
      </c>
      <c r="GF152" s="96">
        <v>53</v>
      </c>
      <c r="GG152" s="96">
        <v>37</v>
      </c>
      <c r="GH152" s="96">
        <v>40</v>
      </c>
      <c r="GI152" s="96">
        <v>56</v>
      </c>
      <c r="GJ152" s="96">
        <v>61</v>
      </c>
      <c r="GK152" s="96">
        <v>68</v>
      </c>
      <c r="GL152" s="96">
        <v>59</v>
      </c>
      <c r="GM152" s="96">
        <v>51</v>
      </c>
      <c r="GN152" s="96">
        <v>52</v>
      </c>
      <c r="GO152" s="96">
        <v>56</v>
      </c>
      <c r="GP152" s="148">
        <v>64</v>
      </c>
      <c r="GQ152" s="96">
        <v>73</v>
      </c>
      <c r="GR152" s="96">
        <v>61</v>
      </c>
      <c r="GS152" s="96">
        <v>65</v>
      </c>
      <c r="GT152" s="96">
        <v>58</v>
      </c>
      <c r="GU152" s="96">
        <v>59</v>
      </c>
      <c r="GV152" s="148">
        <v>66</v>
      </c>
      <c r="GW152" s="148">
        <v>76</v>
      </c>
      <c r="GX152" s="148">
        <v>71</v>
      </c>
      <c r="GY152" s="148">
        <v>53</v>
      </c>
      <c r="GZ152" s="148">
        <v>56</v>
      </c>
      <c r="HA152" s="148">
        <v>63</v>
      </c>
      <c r="HB152" s="148">
        <v>84</v>
      </c>
      <c r="HC152" s="148">
        <v>66</v>
      </c>
      <c r="HD152" s="148">
        <v>68</v>
      </c>
      <c r="HE152" s="148">
        <v>69</v>
      </c>
      <c r="HF152" s="148">
        <v>86</v>
      </c>
      <c r="HG152" s="148">
        <v>104</v>
      </c>
      <c r="HH152" s="148">
        <v>75</v>
      </c>
      <c r="HI152" s="148">
        <v>67</v>
      </c>
      <c r="HJ152" s="148">
        <v>79</v>
      </c>
      <c r="HK152" s="148">
        <v>85</v>
      </c>
      <c r="HL152" s="148">
        <v>51</v>
      </c>
      <c r="HM152" s="148">
        <v>42</v>
      </c>
      <c r="HN152" s="148">
        <v>44</v>
      </c>
      <c r="HO152" s="148">
        <v>55</v>
      </c>
      <c r="HP152" s="148">
        <v>37</v>
      </c>
      <c r="HQ152" s="148">
        <v>44</v>
      </c>
      <c r="HR152" s="148">
        <v>44</v>
      </c>
      <c r="HS152" s="148">
        <v>54</v>
      </c>
      <c r="HT152" s="148">
        <v>53</v>
      </c>
      <c r="HU152" s="148">
        <v>38</v>
      </c>
      <c r="HV152" s="148">
        <v>45</v>
      </c>
      <c r="HW152" s="148">
        <v>48</v>
      </c>
      <c r="HX152" s="148">
        <v>70</v>
      </c>
      <c r="HY152" s="148">
        <v>60</v>
      </c>
      <c r="HZ152" s="148">
        <v>49</v>
      </c>
      <c r="IA152" s="148">
        <v>42</v>
      </c>
      <c r="IB152" s="148">
        <v>59</v>
      </c>
      <c r="IC152" s="148">
        <v>59</v>
      </c>
      <c r="ID152" s="148">
        <v>46</v>
      </c>
      <c r="IE152" s="148">
        <v>50</v>
      </c>
      <c r="IF152" s="148">
        <v>47</v>
      </c>
      <c r="IG152" s="148">
        <v>48</v>
      </c>
      <c r="IH152" s="148">
        <v>63</v>
      </c>
      <c r="II152" s="148">
        <v>59</v>
      </c>
      <c r="IJ152" s="148">
        <v>51</v>
      </c>
      <c r="IK152" s="148">
        <v>68</v>
      </c>
      <c r="IL152" s="148">
        <v>56</v>
      </c>
      <c r="IM152" s="148">
        <v>48</v>
      </c>
      <c r="IN152" s="351">
        <f t="shared" si="152"/>
        <v>53</v>
      </c>
      <c r="IO152" s="148">
        <v>58</v>
      </c>
      <c r="IP152" s="148">
        <v>61</v>
      </c>
      <c r="IQ152" s="148">
        <v>54</v>
      </c>
      <c r="IR152" s="148">
        <v>52</v>
      </c>
      <c r="IS152" s="148">
        <v>56</v>
      </c>
      <c r="IT152" s="148">
        <v>52</v>
      </c>
      <c r="IU152" s="148">
        <v>40</v>
      </c>
      <c r="IV152" s="148">
        <v>41</v>
      </c>
      <c r="IW152" s="148">
        <v>38</v>
      </c>
      <c r="IX152" s="148">
        <v>43</v>
      </c>
      <c r="IY152" s="148">
        <v>36</v>
      </c>
      <c r="IZ152" s="148">
        <v>34</v>
      </c>
      <c r="JA152" s="148">
        <v>54</v>
      </c>
      <c r="JB152" s="148">
        <v>65</v>
      </c>
      <c r="JC152" s="148">
        <v>43</v>
      </c>
      <c r="JD152" s="148">
        <v>42</v>
      </c>
      <c r="JE152" s="148">
        <v>70</v>
      </c>
      <c r="JF152" s="353">
        <f t="shared" si="158"/>
        <v>71.5</v>
      </c>
      <c r="JG152" s="148">
        <v>73</v>
      </c>
      <c r="JH152" s="148">
        <v>45</v>
      </c>
      <c r="JI152" s="148">
        <v>41</v>
      </c>
      <c r="JJ152" s="148">
        <v>62</v>
      </c>
      <c r="JK152" s="148">
        <v>73</v>
      </c>
      <c r="JL152" s="148">
        <v>65</v>
      </c>
      <c r="JM152" s="148">
        <v>51</v>
      </c>
      <c r="JN152" s="351">
        <f t="shared" si="159"/>
        <v>57.5</v>
      </c>
      <c r="JO152" s="148">
        <v>64</v>
      </c>
      <c r="JP152" s="148">
        <v>68</v>
      </c>
      <c r="JQ152" s="148">
        <v>57</v>
      </c>
      <c r="JR152" s="148">
        <v>59</v>
      </c>
      <c r="JS152" s="148">
        <v>63</v>
      </c>
      <c r="JT152" s="148">
        <v>76</v>
      </c>
      <c r="JU152" s="148">
        <v>37</v>
      </c>
      <c r="JV152" s="351">
        <f t="shared" si="160"/>
        <v>42.5</v>
      </c>
      <c r="JW152" s="148">
        <v>48</v>
      </c>
      <c r="JX152" s="148">
        <v>68</v>
      </c>
      <c r="JY152" s="148">
        <v>50</v>
      </c>
      <c r="JZ152" s="148">
        <v>56</v>
      </c>
      <c r="KA152" s="148">
        <v>66</v>
      </c>
      <c r="KB152" s="148">
        <v>84</v>
      </c>
      <c r="KC152" s="148">
        <v>69</v>
      </c>
      <c r="KD152" s="148">
        <v>62</v>
      </c>
      <c r="KE152" s="148">
        <v>62</v>
      </c>
      <c r="KF152" s="148">
        <v>74</v>
      </c>
      <c r="KG152" s="148">
        <v>82</v>
      </c>
      <c r="KH152" s="148">
        <v>61</v>
      </c>
      <c r="KI152" s="148">
        <v>61</v>
      </c>
      <c r="KJ152" s="148">
        <v>80</v>
      </c>
      <c r="KK152" s="148">
        <v>90</v>
      </c>
      <c r="KL152" s="148">
        <v>75</v>
      </c>
      <c r="KM152" s="148">
        <v>76</v>
      </c>
      <c r="KN152" s="148">
        <v>86</v>
      </c>
      <c r="KO152" s="148">
        <v>100</v>
      </c>
      <c r="KP152" s="148">
        <v>79</v>
      </c>
      <c r="KQ152" s="148">
        <v>73</v>
      </c>
      <c r="KR152" s="148">
        <v>83</v>
      </c>
      <c r="KS152" s="148">
        <v>91</v>
      </c>
      <c r="KT152" s="148">
        <v>102</v>
      </c>
      <c r="KU152" s="148">
        <v>79</v>
      </c>
      <c r="KV152" s="148">
        <v>71</v>
      </c>
      <c r="KW152" s="148">
        <v>91</v>
      </c>
      <c r="KX152" s="148">
        <v>96</v>
      </c>
      <c r="KY152" s="148">
        <v>97</v>
      </c>
      <c r="KZ152" s="418">
        <f t="shared" si="161"/>
        <v>87</v>
      </c>
      <c r="LA152" s="418">
        <f t="shared" si="162"/>
        <v>90</v>
      </c>
      <c r="LB152" s="418">
        <f t="shared" si="163"/>
        <v>93</v>
      </c>
      <c r="LC152" s="418">
        <f t="shared" si="164"/>
        <v>93</v>
      </c>
      <c r="LD152" s="418">
        <f t="shared" si="165"/>
        <v>93</v>
      </c>
      <c r="LE152" s="418">
        <f t="shared" si="166"/>
        <v>93</v>
      </c>
      <c r="LF152" s="418">
        <f t="shared" si="167"/>
        <v>92</v>
      </c>
      <c r="LG152" s="418">
        <f t="shared" si="168"/>
        <v>92</v>
      </c>
      <c r="LH152" s="418">
        <f t="shared" si="169"/>
        <v>91</v>
      </c>
      <c r="LI152" s="418">
        <f t="shared" si="170"/>
        <v>92</v>
      </c>
      <c r="LJ152" s="148">
        <v>97</v>
      </c>
      <c r="LK152" s="148">
        <v>106</v>
      </c>
      <c r="LL152" s="148">
        <v>109</v>
      </c>
      <c r="LM152" s="148">
        <v>81</v>
      </c>
      <c r="LN152" s="148">
        <v>94</v>
      </c>
      <c r="LO152" s="148">
        <v>104</v>
      </c>
      <c r="LP152" s="148">
        <v>66</v>
      </c>
      <c r="LQ152" s="148">
        <v>68</v>
      </c>
      <c r="LR152" s="148">
        <v>87</v>
      </c>
      <c r="LS152" s="148">
        <v>100</v>
      </c>
      <c r="LT152" s="148">
        <v>109</v>
      </c>
      <c r="LU152" s="148">
        <v>91</v>
      </c>
      <c r="LV152" s="148">
        <v>75</v>
      </c>
      <c r="LW152" s="148">
        <v>59</v>
      </c>
      <c r="LX152" s="148">
        <v>77</v>
      </c>
      <c r="LY152" s="148">
        <v>60</v>
      </c>
      <c r="LZ152" s="148">
        <v>83</v>
      </c>
      <c r="MA152" s="148">
        <v>69</v>
      </c>
      <c r="MB152" s="148">
        <v>64</v>
      </c>
      <c r="MC152" s="148">
        <v>71</v>
      </c>
      <c r="MD152" s="148">
        <v>54</v>
      </c>
      <c r="ME152" s="148">
        <v>63</v>
      </c>
      <c r="MF152" s="148">
        <v>73</v>
      </c>
      <c r="MG152" s="148">
        <v>84</v>
      </c>
      <c r="MH152" s="148">
        <v>71</v>
      </c>
      <c r="MI152" s="148">
        <v>76</v>
      </c>
      <c r="MJ152" s="148">
        <v>75</v>
      </c>
      <c r="MK152" s="148">
        <v>90</v>
      </c>
      <c r="ML152" s="148">
        <v>79</v>
      </c>
      <c r="MM152" s="148">
        <v>66</v>
      </c>
      <c r="MN152" s="148">
        <v>72</v>
      </c>
      <c r="MO152" s="148">
        <v>71</v>
      </c>
      <c r="MP152" s="148">
        <v>92</v>
      </c>
      <c r="MQ152" s="148">
        <v>81</v>
      </c>
      <c r="MR152" s="148">
        <v>82</v>
      </c>
      <c r="MS152" s="148">
        <v>100</v>
      </c>
      <c r="MT152" s="148">
        <v>121</v>
      </c>
      <c r="MU152" s="148">
        <v>109</v>
      </c>
      <c r="MV152" s="148">
        <v>110</v>
      </c>
      <c r="MW152" s="148">
        <v>104</v>
      </c>
      <c r="MX152" s="148">
        <v>106</v>
      </c>
      <c r="MY152" s="148">
        <v>119</v>
      </c>
      <c r="MZ152" s="148">
        <v>109</v>
      </c>
      <c r="NA152" s="148">
        <v>118</v>
      </c>
      <c r="NB152" s="148">
        <v>120</v>
      </c>
      <c r="NC152" s="148">
        <v>138</v>
      </c>
      <c r="ND152" s="148">
        <v>102</v>
      </c>
      <c r="NE152" s="148">
        <v>103</v>
      </c>
      <c r="NF152" s="148">
        <v>116</v>
      </c>
      <c r="NG152" s="148">
        <v>149</v>
      </c>
      <c r="NH152" s="148">
        <v>132</v>
      </c>
      <c r="NI152" s="148">
        <v>112</v>
      </c>
      <c r="NJ152" s="148">
        <v>124</v>
      </c>
      <c r="NK152" s="148">
        <v>124</v>
      </c>
      <c r="NL152" s="148">
        <v>111</v>
      </c>
      <c r="NM152" s="148">
        <v>98</v>
      </c>
      <c r="NN152" s="148">
        <v>99</v>
      </c>
      <c r="NO152" s="148">
        <v>111</v>
      </c>
      <c r="NP152" s="148">
        <v>114</v>
      </c>
      <c r="NQ152" s="148">
        <v>68</v>
      </c>
      <c r="NR152" s="148">
        <v>75</v>
      </c>
      <c r="NS152" s="148">
        <v>81</v>
      </c>
      <c r="NT152" s="148">
        <v>104</v>
      </c>
      <c r="NU152" s="148">
        <v>75</v>
      </c>
      <c r="NV152" s="148">
        <v>73</v>
      </c>
      <c r="NW152" s="148">
        <v>78</v>
      </c>
      <c r="NX152" s="148">
        <v>89</v>
      </c>
      <c r="NY152" s="148">
        <v>92</v>
      </c>
      <c r="NZ152" s="148">
        <v>75</v>
      </c>
      <c r="OA152" s="148">
        <v>93</v>
      </c>
      <c r="OB152" s="148">
        <v>105</v>
      </c>
      <c r="OC152" s="148">
        <v>122</v>
      </c>
      <c r="OD152" s="148">
        <v>92</v>
      </c>
      <c r="OE152" s="148">
        <v>93</v>
      </c>
      <c r="OF152" s="148">
        <v>96</v>
      </c>
      <c r="OG152" s="148">
        <v>101</v>
      </c>
      <c r="OH152" s="148">
        <v>81</v>
      </c>
      <c r="OI152" s="148">
        <v>79</v>
      </c>
      <c r="OJ152" s="148">
        <v>94</v>
      </c>
      <c r="OK152" s="148">
        <v>111</v>
      </c>
      <c r="OL152" s="148">
        <v>102</v>
      </c>
      <c r="OM152" s="148">
        <v>75</v>
      </c>
      <c r="ON152" s="148">
        <v>81</v>
      </c>
      <c r="OO152" s="148">
        <v>91</v>
      </c>
      <c r="OP152" s="148">
        <v>100</v>
      </c>
      <c r="OQ152" s="148">
        <v>84</v>
      </c>
      <c r="OR152" s="148">
        <v>96</v>
      </c>
      <c r="OS152" s="148">
        <v>105</v>
      </c>
      <c r="OT152" s="148">
        <v>106</v>
      </c>
      <c r="OU152" s="148">
        <v>99</v>
      </c>
      <c r="OV152" s="148">
        <v>91</v>
      </c>
      <c r="OW152" s="148">
        <v>92</v>
      </c>
      <c r="OX152" s="148">
        <v>94</v>
      </c>
      <c r="OY152" s="351">
        <f t="shared" si="153"/>
        <v>84</v>
      </c>
      <c r="OZ152" s="148">
        <v>74</v>
      </c>
      <c r="PA152" s="148">
        <v>80</v>
      </c>
      <c r="PB152" s="148">
        <v>102</v>
      </c>
      <c r="PC152" s="148">
        <v>118</v>
      </c>
      <c r="PD152" s="148">
        <v>80</v>
      </c>
      <c r="PE152" s="148">
        <v>87</v>
      </c>
      <c r="PF152" s="148">
        <v>90</v>
      </c>
      <c r="PG152" s="351">
        <f t="shared" si="154"/>
        <v>92</v>
      </c>
      <c r="PH152" s="148">
        <v>94</v>
      </c>
      <c r="PI152" s="148">
        <v>80</v>
      </c>
      <c r="PJ152" s="351">
        <f t="shared" si="155"/>
        <v>90</v>
      </c>
      <c r="PK152" s="148">
        <v>100</v>
      </c>
      <c r="PL152" s="148">
        <v>106</v>
      </c>
      <c r="PM152" s="148">
        <v>86</v>
      </c>
      <c r="PN152" s="148">
        <v>79</v>
      </c>
      <c r="PO152" s="96">
        <v>90</v>
      </c>
      <c r="PP152" s="148">
        <v>106</v>
      </c>
      <c r="PQ152" s="148">
        <v>78</v>
      </c>
      <c r="PR152" s="148">
        <v>80</v>
      </c>
      <c r="PS152" s="148">
        <v>82</v>
      </c>
      <c r="PT152" s="148">
        <v>89</v>
      </c>
      <c r="PU152" s="148">
        <v>69</v>
      </c>
      <c r="PV152" s="148">
        <v>74</v>
      </c>
      <c r="PW152" s="148">
        <v>91</v>
      </c>
      <c r="PX152" s="148">
        <v>93</v>
      </c>
      <c r="PY152" s="148">
        <v>95</v>
      </c>
      <c r="PZ152" s="148">
        <v>69</v>
      </c>
      <c r="QA152" s="148">
        <v>61</v>
      </c>
      <c r="QB152" s="148">
        <v>74</v>
      </c>
      <c r="QC152" s="148">
        <v>79</v>
      </c>
      <c r="QD152" s="148">
        <v>42</v>
      </c>
      <c r="QE152" s="148">
        <v>48</v>
      </c>
      <c r="QF152" s="148">
        <v>52</v>
      </c>
      <c r="QG152" s="148">
        <v>70</v>
      </c>
      <c r="QH152" s="148">
        <v>60</v>
      </c>
      <c r="QI152" s="148">
        <v>50</v>
      </c>
      <c r="QJ152" s="148">
        <v>65</v>
      </c>
      <c r="QK152" s="148">
        <v>90</v>
      </c>
      <c r="QL152" s="148">
        <v>100</v>
      </c>
      <c r="QM152" s="148">
        <v>105</v>
      </c>
      <c r="QN152" s="148">
        <v>89</v>
      </c>
      <c r="QO152" s="148">
        <v>82</v>
      </c>
      <c r="QP152" s="148">
        <v>73</v>
      </c>
      <c r="QQ152" s="148">
        <v>59</v>
      </c>
      <c r="QR152" s="148">
        <v>78</v>
      </c>
      <c r="QS152" s="148">
        <v>95</v>
      </c>
      <c r="QT152" s="148">
        <v>111</v>
      </c>
      <c r="QU152" s="148">
        <v>97</v>
      </c>
      <c r="QV152" s="148">
        <v>102</v>
      </c>
      <c r="QW152" s="148">
        <v>56</v>
      </c>
      <c r="QX152" s="148">
        <v>53</v>
      </c>
      <c r="QY152" s="148">
        <v>49</v>
      </c>
      <c r="QZ152" s="148">
        <v>43</v>
      </c>
      <c r="RA152" s="148">
        <v>60</v>
      </c>
      <c r="RB152" s="96">
        <v>66</v>
      </c>
      <c r="RC152" s="148">
        <v>79</v>
      </c>
      <c r="RD152" s="96">
        <v>48</v>
      </c>
      <c r="RE152" s="148">
        <v>66</v>
      </c>
      <c r="RF152" s="148">
        <v>66</v>
      </c>
      <c r="RG152" s="96">
        <v>65</v>
      </c>
      <c r="RH152" s="148">
        <v>82</v>
      </c>
      <c r="RI152" s="96">
        <v>76</v>
      </c>
      <c r="RJ152" s="96">
        <v>74</v>
      </c>
      <c r="RK152" s="96">
        <v>77</v>
      </c>
      <c r="RL152" s="96">
        <v>92</v>
      </c>
      <c r="RM152" s="96">
        <v>67</v>
      </c>
      <c r="RN152" s="96">
        <v>64</v>
      </c>
      <c r="RO152" s="148">
        <v>70</v>
      </c>
      <c r="RP152" s="148">
        <v>87</v>
      </c>
      <c r="RQ152" s="148">
        <v>51</v>
      </c>
      <c r="RR152" s="148">
        <v>62</v>
      </c>
      <c r="RS152" s="148">
        <v>72</v>
      </c>
      <c r="RT152" s="148">
        <v>86</v>
      </c>
      <c r="RU152" s="148">
        <v>90</v>
      </c>
      <c r="RV152" s="96">
        <v>60</v>
      </c>
      <c r="RW152" s="148">
        <v>51</v>
      </c>
      <c r="RX152" s="148">
        <v>52</v>
      </c>
      <c r="RY152" s="148">
        <v>57</v>
      </c>
      <c r="RZ152" s="148">
        <v>23</v>
      </c>
      <c r="SA152" s="148">
        <v>41</v>
      </c>
      <c r="SB152" s="148">
        <v>56</v>
      </c>
      <c r="SC152" s="148">
        <v>62</v>
      </c>
      <c r="SD152" s="148">
        <v>42</v>
      </c>
      <c r="SE152" s="148">
        <v>40</v>
      </c>
      <c r="SF152" s="148">
        <v>42</v>
      </c>
      <c r="SG152" s="148">
        <v>51</v>
      </c>
      <c r="SH152" s="148">
        <v>44</v>
      </c>
      <c r="SI152" s="148">
        <v>40</v>
      </c>
      <c r="SJ152" s="148">
        <v>43</v>
      </c>
      <c r="SK152" s="148">
        <v>55</v>
      </c>
      <c r="SL152" s="148">
        <v>69</v>
      </c>
      <c r="SM152" s="148">
        <v>47</v>
      </c>
      <c r="SN152" s="148">
        <v>41</v>
      </c>
      <c r="SO152" s="148">
        <v>36</v>
      </c>
      <c r="SP152" s="148">
        <v>39</v>
      </c>
      <c r="SQ152" s="148">
        <v>40</v>
      </c>
      <c r="SR152" s="148">
        <v>35</v>
      </c>
      <c r="SS152" s="148">
        <v>44</v>
      </c>
      <c r="ST152" s="148">
        <v>56</v>
      </c>
      <c r="SU152" s="148">
        <v>47</v>
      </c>
      <c r="SV152" s="148">
        <v>41</v>
      </c>
      <c r="SW152" s="148">
        <v>48</v>
      </c>
      <c r="SX152" s="148">
        <v>50</v>
      </c>
      <c r="SY152" s="148">
        <v>56</v>
      </c>
      <c r="SZ152" s="148">
        <v>46</v>
      </c>
      <c r="TA152" s="148">
        <v>48</v>
      </c>
      <c r="TB152" s="148">
        <v>47</v>
      </c>
      <c r="TC152" s="148">
        <v>55</v>
      </c>
      <c r="TD152" s="148">
        <v>43</v>
      </c>
      <c r="TE152" s="148">
        <v>44</v>
      </c>
      <c r="TF152" s="148">
        <v>45</v>
      </c>
      <c r="TG152" s="148">
        <v>67</v>
      </c>
      <c r="TH152" s="148">
        <v>63</v>
      </c>
      <c r="TI152" s="148">
        <v>64</v>
      </c>
      <c r="TJ152" s="148">
        <v>50</v>
      </c>
      <c r="TK152" s="148">
        <v>57</v>
      </c>
      <c r="TL152" s="148">
        <v>50</v>
      </c>
      <c r="TM152" s="148">
        <v>38</v>
      </c>
      <c r="TN152" s="148">
        <v>40</v>
      </c>
      <c r="TO152" s="148">
        <v>39</v>
      </c>
      <c r="TP152" s="148">
        <v>42</v>
      </c>
      <c r="TQ152" s="148">
        <v>35</v>
      </c>
      <c r="TR152" s="148">
        <v>36</v>
      </c>
      <c r="TS152" s="148">
        <v>45</v>
      </c>
      <c r="TT152" s="148">
        <v>49</v>
      </c>
      <c r="TU152" s="148">
        <v>30</v>
      </c>
      <c r="TV152" s="148">
        <v>30</v>
      </c>
      <c r="TW152" s="148">
        <v>42</v>
      </c>
      <c r="TX152" s="148">
        <v>48</v>
      </c>
      <c r="TY152" s="148">
        <v>65</v>
      </c>
      <c r="TZ152" s="148">
        <v>52</v>
      </c>
      <c r="UA152" s="148">
        <v>54</v>
      </c>
      <c r="UB152" s="148">
        <v>74</v>
      </c>
      <c r="UC152" s="148">
        <v>82</v>
      </c>
      <c r="UD152" s="148">
        <v>56</v>
      </c>
      <c r="UE152" s="148">
        <v>55</v>
      </c>
      <c r="UF152" s="148">
        <v>42</v>
      </c>
      <c r="UG152" s="148">
        <v>46</v>
      </c>
      <c r="UH152" s="148">
        <v>40</v>
      </c>
      <c r="UI152" s="148">
        <v>56</v>
      </c>
      <c r="UJ152" s="148">
        <v>54</v>
      </c>
      <c r="UK152" s="148">
        <v>58</v>
      </c>
      <c r="UL152" s="148">
        <v>83</v>
      </c>
      <c r="UM152" s="148">
        <v>50</v>
      </c>
      <c r="UN152" s="148">
        <v>54</v>
      </c>
      <c r="UO152" s="148">
        <v>59</v>
      </c>
      <c r="UP152" s="148">
        <v>78</v>
      </c>
      <c r="UQ152" s="148">
        <v>81</v>
      </c>
      <c r="UR152" s="148">
        <v>63</v>
      </c>
      <c r="US152" s="148">
        <v>62</v>
      </c>
      <c r="UT152" s="148">
        <v>72</v>
      </c>
      <c r="UU152" s="148">
        <v>89</v>
      </c>
      <c r="UV152" s="148">
        <v>54</v>
      </c>
      <c r="UW152" s="148">
        <v>57</v>
      </c>
      <c r="UX152" s="148">
        <v>56</v>
      </c>
      <c r="UY152" s="148">
        <v>48</v>
      </c>
      <c r="UZ152" s="148">
        <v>49</v>
      </c>
      <c r="VA152" s="148">
        <v>67</v>
      </c>
      <c r="VB152" s="148">
        <v>65</v>
      </c>
      <c r="VC152" s="148">
        <v>85</v>
      </c>
      <c r="VD152" s="148">
        <v>99</v>
      </c>
      <c r="VE152" s="148">
        <v>60</v>
      </c>
      <c r="VF152" s="148">
        <v>54</v>
      </c>
      <c r="VG152" s="148">
        <v>74</v>
      </c>
      <c r="VH152" s="148">
        <v>91</v>
      </c>
      <c r="VI152" s="148">
        <v>48</v>
      </c>
      <c r="VJ152" s="148">
        <v>42</v>
      </c>
      <c r="VK152" s="148">
        <v>51</v>
      </c>
      <c r="VL152" s="148">
        <v>75</v>
      </c>
      <c r="VM152" s="148">
        <v>59</v>
      </c>
      <c r="VN152" s="148">
        <v>50</v>
      </c>
      <c r="VO152" s="148">
        <v>49</v>
      </c>
      <c r="VP152" s="148">
        <v>57</v>
      </c>
      <c r="VQ152" s="148">
        <v>57</v>
      </c>
      <c r="VR152" s="148">
        <v>43</v>
      </c>
      <c r="VS152" s="148">
        <v>42</v>
      </c>
      <c r="VT152" s="148">
        <v>57</v>
      </c>
      <c r="VU152" s="148">
        <v>94</v>
      </c>
      <c r="VV152" s="148">
        <v>113</v>
      </c>
      <c r="VW152" s="148">
        <v>141</v>
      </c>
      <c r="VX152" s="148">
        <v>166</v>
      </c>
      <c r="VY152" s="148">
        <v>213</v>
      </c>
      <c r="VZ152" s="148">
        <v>268</v>
      </c>
      <c r="WA152" s="148">
        <v>320</v>
      </c>
      <c r="WB152" s="148">
        <v>375</v>
      </c>
      <c r="WC152" s="148">
        <v>425</v>
      </c>
      <c r="WD152" s="148">
        <v>391</v>
      </c>
      <c r="WE152" s="148">
        <v>401</v>
      </c>
      <c r="WF152" s="148">
        <v>425</v>
      </c>
      <c r="WG152" s="148">
        <v>437</v>
      </c>
      <c r="WH152" s="148">
        <v>446</v>
      </c>
      <c r="WI152" s="148">
        <v>355</v>
      </c>
      <c r="WJ152" s="148">
        <v>410</v>
      </c>
      <c r="WK152" s="148">
        <v>344</v>
      </c>
      <c r="WL152" s="148">
        <v>334</v>
      </c>
      <c r="WM152" s="148">
        <v>360</v>
      </c>
      <c r="WN152" s="148">
        <v>368</v>
      </c>
      <c r="WO152" s="148">
        <v>393</v>
      </c>
      <c r="WP152" s="148">
        <v>407</v>
      </c>
      <c r="WQ152" s="148">
        <v>373</v>
      </c>
      <c r="WR152" s="148">
        <v>384</v>
      </c>
      <c r="WS152" s="148">
        <v>383</v>
      </c>
      <c r="WT152" s="148">
        <v>403</v>
      </c>
      <c r="WU152" s="148">
        <v>441</v>
      </c>
      <c r="WV152" s="148">
        <v>373</v>
      </c>
      <c r="WW152" s="148">
        <v>374</v>
      </c>
      <c r="WX152" s="148">
        <v>393</v>
      </c>
      <c r="WY152" s="148">
        <v>407</v>
      </c>
      <c r="WZ152" s="148">
        <v>330</v>
      </c>
      <c r="XA152" s="148">
        <v>337</v>
      </c>
      <c r="XB152" s="148">
        <v>357</v>
      </c>
      <c r="XC152" s="148">
        <v>381</v>
      </c>
      <c r="XD152" s="148">
        <v>406</v>
      </c>
      <c r="XE152" s="148">
        <v>349</v>
      </c>
      <c r="XF152" s="148">
        <v>373</v>
      </c>
      <c r="XG152" s="148">
        <v>388</v>
      </c>
      <c r="XH152" s="148">
        <v>411</v>
      </c>
      <c r="XI152" s="148">
        <v>394</v>
      </c>
      <c r="XJ152" s="148">
        <v>394</v>
      </c>
      <c r="XK152" s="148">
        <v>408</v>
      </c>
    </row>
    <row r="153" spans="1:635" s="148" customFormat="1" x14ac:dyDescent="0.2">
      <c r="A153" s="354"/>
      <c r="B153" s="354">
        <v>12</v>
      </c>
      <c r="C153" s="399">
        <f t="shared" ca="1" si="151"/>
        <v>1450</v>
      </c>
      <c r="D153" s="400">
        <f t="shared" ca="1" si="156"/>
        <v>0.8362168396770473</v>
      </c>
      <c r="E153" s="419">
        <f t="shared" ca="1" si="157"/>
        <v>12</v>
      </c>
      <c r="F153" s="401"/>
      <c r="G153" s="148">
        <v>453</v>
      </c>
      <c r="H153" s="148">
        <v>356</v>
      </c>
      <c r="I153" s="355">
        <v>378.5</v>
      </c>
      <c r="J153" s="148">
        <v>401</v>
      </c>
      <c r="K153" s="148">
        <v>382</v>
      </c>
      <c r="L153" s="148">
        <v>329</v>
      </c>
      <c r="M153" s="148">
        <v>336</v>
      </c>
      <c r="N153" s="148">
        <v>359</v>
      </c>
      <c r="O153" s="148">
        <v>379</v>
      </c>
      <c r="P153" s="148">
        <v>320</v>
      </c>
      <c r="Q153" s="148">
        <v>307</v>
      </c>
      <c r="R153" s="148">
        <v>291</v>
      </c>
      <c r="S153" s="148">
        <v>259</v>
      </c>
      <c r="T153" s="148">
        <v>256</v>
      </c>
      <c r="U153" s="148">
        <v>286</v>
      </c>
      <c r="V153" s="148">
        <v>321</v>
      </c>
      <c r="W153" s="148">
        <v>353</v>
      </c>
      <c r="X153" s="148">
        <v>359</v>
      </c>
      <c r="Y153" s="148">
        <v>346</v>
      </c>
      <c r="Z153" s="148">
        <v>408</v>
      </c>
      <c r="AA153" s="148">
        <v>399</v>
      </c>
      <c r="AB153" s="148">
        <v>501</v>
      </c>
      <c r="AC153" s="148">
        <v>484</v>
      </c>
      <c r="AD153" s="148">
        <v>543</v>
      </c>
      <c r="AE153" s="148">
        <v>589</v>
      </c>
      <c r="AF153" s="148">
        <v>637</v>
      </c>
      <c r="AG153" s="148">
        <v>675</v>
      </c>
      <c r="AH153" s="148">
        <v>696</v>
      </c>
      <c r="AI153" s="148">
        <v>721</v>
      </c>
      <c r="AJ153" s="148">
        <v>785</v>
      </c>
      <c r="AK153" s="148">
        <v>769</v>
      </c>
      <c r="AL153" s="148">
        <v>822</v>
      </c>
      <c r="AM153" s="148">
        <v>761</v>
      </c>
      <c r="AN153" s="148">
        <v>817</v>
      </c>
      <c r="AO153" s="148">
        <v>811</v>
      </c>
      <c r="AP153" s="360">
        <v>806</v>
      </c>
      <c r="AQ153" s="148">
        <v>801</v>
      </c>
      <c r="AR153" s="148">
        <v>811</v>
      </c>
      <c r="AS153" s="148">
        <v>805</v>
      </c>
      <c r="AT153" s="148">
        <v>821</v>
      </c>
      <c r="AU153" s="148">
        <v>762</v>
      </c>
      <c r="AV153" s="148">
        <v>748</v>
      </c>
      <c r="AW153" s="148">
        <v>757</v>
      </c>
      <c r="AX153" s="148">
        <v>764</v>
      </c>
      <c r="AY153" s="148">
        <v>764</v>
      </c>
      <c r="AZ153" s="148">
        <v>729</v>
      </c>
      <c r="BA153" s="148">
        <v>668</v>
      </c>
      <c r="BB153" s="148">
        <v>706</v>
      </c>
      <c r="BC153" s="148">
        <v>572</v>
      </c>
      <c r="BD153" s="148">
        <v>574</v>
      </c>
      <c r="BE153" s="148">
        <v>535</v>
      </c>
      <c r="BF153" s="148">
        <v>572</v>
      </c>
      <c r="BG153" s="148">
        <v>596</v>
      </c>
      <c r="BH153" s="148">
        <v>574</v>
      </c>
      <c r="BI153" s="148">
        <v>547</v>
      </c>
      <c r="BJ153" s="148">
        <v>510</v>
      </c>
      <c r="BK153" s="148">
        <v>475</v>
      </c>
      <c r="BL153" s="148">
        <v>441</v>
      </c>
      <c r="BM153" s="148">
        <v>406</v>
      </c>
      <c r="BN153" s="148">
        <v>361</v>
      </c>
      <c r="BO153" s="148">
        <v>283</v>
      </c>
      <c r="BP153" s="148">
        <v>252</v>
      </c>
      <c r="BQ153" s="148">
        <v>263</v>
      </c>
      <c r="BR153" s="148">
        <v>252</v>
      </c>
      <c r="BS153" s="355">
        <v>257.5</v>
      </c>
      <c r="BT153" s="148">
        <v>300</v>
      </c>
      <c r="BU153" s="148">
        <v>302</v>
      </c>
      <c r="BV153" s="148">
        <v>272</v>
      </c>
      <c r="BW153" s="148">
        <v>313</v>
      </c>
      <c r="BX153" s="148">
        <v>313</v>
      </c>
      <c r="BY153" s="148">
        <v>338</v>
      </c>
      <c r="BZ153" s="148">
        <v>332</v>
      </c>
      <c r="CA153" s="148">
        <v>253</v>
      </c>
      <c r="CB153" s="148">
        <v>312</v>
      </c>
      <c r="CC153" s="148">
        <v>357</v>
      </c>
      <c r="CD153" s="148">
        <v>420</v>
      </c>
      <c r="CE153" s="148">
        <v>538</v>
      </c>
      <c r="CF153" s="148">
        <v>607</v>
      </c>
      <c r="CG153" s="148">
        <v>693</v>
      </c>
      <c r="CH153" s="148">
        <v>747</v>
      </c>
      <c r="CI153" s="148">
        <v>724</v>
      </c>
      <c r="CJ153" s="148">
        <v>722</v>
      </c>
      <c r="CK153" s="148">
        <v>736</v>
      </c>
      <c r="CL153" s="148">
        <v>765</v>
      </c>
      <c r="CM153" s="148">
        <v>754</v>
      </c>
      <c r="CN153" s="148">
        <v>744</v>
      </c>
      <c r="CO153" s="148">
        <v>750</v>
      </c>
      <c r="CP153" s="148">
        <v>753</v>
      </c>
      <c r="CQ153" s="148">
        <v>781</v>
      </c>
      <c r="CR153" s="148">
        <v>767</v>
      </c>
      <c r="CS153" s="148">
        <v>789</v>
      </c>
      <c r="CT153" s="148">
        <v>818</v>
      </c>
      <c r="CU153" s="148">
        <v>811</v>
      </c>
      <c r="CV153" s="148">
        <v>782</v>
      </c>
      <c r="CW153" s="148">
        <v>821</v>
      </c>
      <c r="CX153" s="148">
        <v>741</v>
      </c>
      <c r="CY153" s="148">
        <v>852</v>
      </c>
      <c r="CZ153" s="148">
        <v>767</v>
      </c>
      <c r="DA153" s="148">
        <v>757</v>
      </c>
      <c r="DB153" s="148">
        <v>811</v>
      </c>
      <c r="DC153" s="148">
        <v>751</v>
      </c>
      <c r="DD153" s="148">
        <v>676</v>
      </c>
      <c r="DE153" s="148">
        <v>751</v>
      </c>
      <c r="DF153" s="148">
        <v>734</v>
      </c>
      <c r="DG153" s="148">
        <v>717</v>
      </c>
      <c r="DH153" s="148">
        <v>722</v>
      </c>
      <c r="DI153" s="148">
        <v>550</v>
      </c>
      <c r="DJ153" s="148">
        <v>558</v>
      </c>
      <c r="DK153" s="148">
        <v>576</v>
      </c>
      <c r="DL153" s="148">
        <v>533</v>
      </c>
      <c r="DM153" s="148">
        <v>529</v>
      </c>
      <c r="DN153" s="148">
        <v>388</v>
      </c>
      <c r="DO153" s="148">
        <v>430</v>
      </c>
      <c r="DP153" s="148">
        <v>385</v>
      </c>
      <c r="DQ153" s="148">
        <v>301</v>
      </c>
      <c r="DR153" s="96">
        <v>238</v>
      </c>
      <c r="DS153" s="148">
        <v>268</v>
      </c>
      <c r="DT153" s="398">
        <v>273</v>
      </c>
      <c r="DU153" s="398">
        <v>264</v>
      </c>
      <c r="DV153" s="397">
        <v>254</v>
      </c>
      <c r="DW153" s="397">
        <v>249</v>
      </c>
      <c r="DX153" s="398">
        <v>113</v>
      </c>
      <c r="DY153" s="96">
        <v>154</v>
      </c>
      <c r="DZ153" s="96">
        <v>132</v>
      </c>
      <c r="EA153" s="96">
        <v>137</v>
      </c>
      <c r="EB153" s="96">
        <v>218</v>
      </c>
      <c r="EC153" s="96">
        <v>225</v>
      </c>
      <c r="ED153" s="96">
        <v>150</v>
      </c>
      <c r="EE153" s="96">
        <v>128</v>
      </c>
      <c r="EF153" s="96">
        <v>120</v>
      </c>
      <c r="EG153" s="96">
        <v>144</v>
      </c>
      <c r="EH153" s="96">
        <v>135</v>
      </c>
      <c r="EI153" s="96">
        <v>137</v>
      </c>
      <c r="EJ153" s="96">
        <v>156</v>
      </c>
      <c r="EK153" s="96">
        <v>98</v>
      </c>
      <c r="EL153" s="96">
        <v>82</v>
      </c>
      <c r="EM153" s="96">
        <v>99</v>
      </c>
      <c r="EN153" s="96">
        <v>107</v>
      </c>
      <c r="EO153" s="148">
        <v>86</v>
      </c>
      <c r="EP153" s="96">
        <v>94</v>
      </c>
      <c r="EQ153" s="96">
        <v>114</v>
      </c>
      <c r="ER153" s="96">
        <v>152</v>
      </c>
      <c r="ES153" s="96">
        <v>158</v>
      </c>
      <c r="ET153" s="96">
        <v>158</v>
      </c>
      <c r="EU153" s="96">
        <v>150</v>
      </c>
      <c r="EV153" s="96">
        <v>129</v>
      </c>
      <c r="EW153" s="96">
        <v>120</v>
      </c>
      <c r="EX153" s="96">
        <v>120</v>
      </c>
      <c r="EY153" s="96">
        <v>193</v>
      </c>
      <c r="EZ153" s="96">
        <v>238</v>
      </c>
      <c r="FA153" s="96">
        <v>253</v>
      </c>
      <c r="FB153" s="96">
        <v>280</v>
      </c>
      <c r="FC153" s="96">
        <v>288</v>
      </c>
      <c r="FD153" s="96">
        <v>302</v>
      </c>
      <c r="FE153" s="96">
        <v>323</v>
      </c>
      <c r="FF153" s="96">
        <v>353</v>
      </c>
      <c r="FG153" s="96">
        <v>366</v>
      </c>
      <c r="FH153" s="96">
        <v>387</v>
      </c>
      <c r="FI153" s="96">
        <v>431</v>
      </c>
      <c r="FJ153" s="96">
        <v>501</v>
      </c>
      <c r="FK153" s="148">
        <v>545</v>
      </c>
      <c r="FL153" s="96">
        <v>605</v>
      </c>
      <c r="FM153" s="96">
        <v>688</v>
      </c>
      <c r="FN153" s="148">
        <v>717</v>
      </c>
      <c r="FO153" s="148">
        <v>774</v>
      </c>
      <c r="FP153" s="148">
        <v>843</v>
      </c>
      <c r="FQ153" s="96">
        <v>886</v>
      </c>
      <c r="FR153" s="148">
        <v>903</v>
      </c>
      <c r="FS153" s="96">
        <v>877</v>
      </c>
      <c r="FT153" s="148">
        <v>910</v>
      </c>
      <c r="FU153" s="398">
        <v>915</v>
      </c>
      <c r="FV153" s="398">
        <v>864</v>
      </c>
      <c r="FW153" s="397">
        <v>754</v>
      </c>
      <c r="FX153" s="397">
        <v>746</v>
      </c>
      <c r="FY153" s="398">
        <v>871</v>
      </c>
      <c r="FZ153" s="96">
        <v>790</v>
      </c>
      <c r="GA153" s="96">
        <v>674</v>
      </c>
      <c r="GB153" s="96">
        <v>652</v>
      </c>
      <c r="GC153" s="96">
        <v>601</v>
      </c>
      <c r="GD153" s="96">
        <v>574</v>
      </c>
      <c r="GE153" s="96">
        <v>534</v>
      </c>
      <c r="GF153" s="96">
        <v>459</v>
      </c>
      <c r="GG153" s="96">
        <v>392</v>
      </c>
      <c r="GH153" s="96">
        <v>392</v>
      </c>
      <c r="GI153" s="96">
        <v>325</v>
      </c>
      <c r="GJ153" s="96">
        <v>305</v>
      </c>
      <c r="GK153" s="96">
        <v>300</v>
      </c>
      <c r="GL153" s="96">
        <v>297</v>
      </c>
      <c r="GM153" s="96">
        <v>316</v>
      </c>
      <c r="GN153" s="96">
        <v>369</v>
      </c>
      <c r="GO153" s="96">
        <v>415</v>
      </c>
      <c r="GP153" s="148">
        <v>394</v>
      </c>
      <c r="GQ153" s="96">
        <v>362</v>
      </c>
      <c r="GR153" s="96">
        <v>306</v>
      </c>
      <c r="GS153" s="96">
        <v>236</v>
      </c>
      <c r="GT153" s="96">
        <v>191</v>
      </c>
      <c r="GU153" s="96">
        <v>210</v>
      </c>
      <c r="GV153" s="148">
        <v>182</v>
      </c>
      <c r="GW153" s="148">
        <v>190</v>
      </c>
      <c r="GX153" s="148">
        <v>229</v>
      </c>
      <c r="GY153" s="148">
        <v>217</v>
      </c>
      <c r="GZ153" s="148">
        <v>181</v>
      </c>
      <c r="HA153" s="148">
        <v>200</v>
      </c>
      <c r="HB153" s="148">
        <v>255</v>
      </c>
      <c r="HC153" s="148">
        <v>218</v>
      </c>
      <c r="HD153" s="148">
        <v>188</v>
      </c>
      <c r="HE153" s="148">
        <v>217</v>
      </c>
      <c r="HF153" s="148">
        <v>223</v>
      </c>
      <c r="HG153" s="148">
        <v>240</v>
      </c>
      <c r="HH153" s="148">
        <v>234</v>
      </c>
      <c r="HI153" s="148">
        <v>208</v>
      </c>
      <c r="HJ153" s="148">
        <v>181</v>
      </c>
      <c r="HK153" s="148">
        <v>170</v>
      </c>
      <c r="HL153" s="148">
        <v>139</v>
      </c>
      <c r="HM153" s="148">
        <v>151</v>
      </c>
      <c r="HN153" s="148">
        <v>149</v>
      </c>
      <c r="HO153" s="148">
        <v>153</v>
      </c>
      <c r="HP153" s="148">
        <v>138</v>
      </c>
      <c r="HQ153" s="148">
        <v>122</v>
      </c>
      <c r="HR153" s="148">
        <v>119</v>
      </c>
      <c r="HS153" s="148">
        <v>200</v>
      </c>
      <c r="HT153" s="148">
        <v>179</v>
      </c>
      <c r="HU153" s="148">
        <v>141</v>
      </c>
      <c r="HV153" s="148">
        <v>149</v>
      </c>
      <c r="HW153" s="148">
        <v>154</v>
      </c>
      <c r="HX153" s="148">
        <v>93</v>
      </c>
      <c r="HY153" s="148">
        <v>56</v>
      </c>
      <c r="HZ153" s="148">
        <v>54</v>
      </c>
      <c r="IA153" s="148">
        <v>64</v>
      </c>
      <c r="IB153" s="148">
        <v>61</v>
      </c>
      <c r="IC153" s="148">
        <v>62</v>
      </c>
      <c r="ID153" s="148">
        <v>69</v>
      </c>
      <c r="IE153" s="148">
        <v>51</v>
      </c>
      <c r="IF153" s="148">
        <v>44</v>
      </c>
      <c r="IG153" s="148">
        <v>33</v>
      </c>
      <c r="IH153" s="148">
        <v>32</v>
      </c>
      <c r="II153" s="148">
        <v>48</v>
      </c>
      <c r="IJ153" s="148">
        <v>55</v>
      </c>
      <c r="IK153" s="148">
        <v>48</v>
      </c>
      <c r="IL153" s="148">
        <v>33</v>
      </c>
      <c r="IM153" s="148">
        <v>35</v>
      </c>
      <c r="IN153" s="351">
        <f t="shared" si="152"/>
        <v>38.5</v>
      </c>
      <c r="IO153" s="148">
        <v>42</v>
      </c>
      <c r="IP153" s="148">
        <v>37</v>
      </c>
      <c r="IQ153" s="148">
        <v>44</v>
      </c>
      <c r="IR153" s="148">
        <v>34</v>
      </c>
      <c r="IS153" s="148">
        <v>39</v>
      </c>
      <c r="IT153" s="148">
        <v>34</v>
      </c>
      <c r="IU153" s="148">
        <v>33</v>
      </c>
      <c r="IV153" s="148">
        <v>40</v>
      </c>
      <c r="IW153" s="148">
        <v>39</v>
      </c>
      <c r="IX153" s="148">
        <v>36</v>
      </c>
      <c r="IY153" s="148">
        <v>38</v>
      </c>
      <c r="IZ153" s="148">
        <v>35</v>
      </c>
      <c r="JA153" s="148">
        <v>35</v>
      </c>
      <c r="JB153" s="148">
        <v>38</v>
      </c>
      <c r="JC153" s="148">
        <v>34</v>
      </c>
      <c r="JD153" s="148">
        <v>21</v>
      </c>
      <c r="JE153" s="148">
        <v>29</v>
      </c>
      <c r="JF153" s="353">
        <f t="shared" si="158"/>
        <v>28</v>
      </c>
      <c r="JG153" s="148">
        <v>27</v>
      </c>
      <c r="JH153" s="148">
        <v>28</v>
      </c>
      <c r="JI153" s="148">
        <v>36</v>
      </c>
      <c r="JJ153" s="148">
        <v>29</v>
      </c>
      <c r="JK153" s="148">
        <v>39</v>
      </c>
      <c r="JL153" s="148">
        <v>26</v>
      </c>
      <c r="JM153" s="148">
        <v>22</v>
      </c>
      <c r="JN153" s="351">
        <f t="shared" si="159"/>
        <v>22</v>
      </c>
      <c r="JO153" s="148">
        <v>22</v>
      </c>
      <c r="JP153" s="148">
        <v>37</v>
      </c>
      <c r="JQ153" s="148">
        <v>33</v>
      </c>
      <c r="JR153" s="148">
        <v>33</v>
      </c>
      <c r="JS153" s="148">
        <v>26</v>
      </c>
      <c r="JT153" s="148">
        <v>24</v>
      </c>
      <c r="JU153" s="148">
        <v>27</v>
      </c>
      <c r="JV153" s="351">
        <f t="shared" si="160"/>
        <v>24</v>
      </c>
      <c r="JW153" s="148">
        <v>21</v>
      </c>
      <c r="JX153" s="148">
        <v>23</v>
      </c>
      <c r="JY153" s="148">
        <v>23</v>
      </c>
      <c r="JZ153" s="148">
        <v>27</v>
      </c>
      <c r="KA153" s="148">
        <v>19</v>
      </c>
      <c r="KB153" s="148">
        <v>29</v>
      </c>
      <c r="KC153" s="148">
        <v>28</v>
      </c>
      <c r="KD153" s="148">
        <v>29</v>
      </c>
      <c r="KE153" s="148">
        <v>27</v>
      </c>
      <c r="KF153" s="148">
        <v>22</v>
      </c>
      <c r="KG153" s="148">
        <v>25</v>
      </c>
      <c r="KH153" s="148">
        <v>30</v>
      </c>
      <c r="KI153" s="148">
        <v>17</v>
      </c>
      <c r="KJ153" s="148">
        <v>32</v>
      </c>
      <c r="KK153" s="148">
        <v>33</v>
      </c>
      <c r="KL153" s="148">
        <v>41</v>
      </c>
      <c r="KM153" s="148">
        <v>45</v>
      </c>
      <c r="KN153" s="148">
        <v>42</v>
      </c>
      <c r="KO153" s="148">
        <v>37</v>
      </c>
      <c r="KP153" s="148">
        <v>31</v>
      </c>
      <c r="KQ153" s="148">
        <v>28</v>
      </c>
      <c r="KR153" s="148">
        <v>37</v>
      </c>
      <c r="KS153" s="148">
        <v>43</v>
      </c>
      <c r="KT153" s="148">
        <v>44</v>
      </c>
      <c r="KU153" s="148">
        <v>33</v>
      </c>
      <c r="KV153" s="148">
        <v>41</v>
      </c>
      <c r="KW153" s="148">
        <v>32</v>
      </c>
      <c r="KX153" s="148">
        <v>30</v>
      </c>
      <c r="KY153" s="148">
        <v>44</v>
      </c>
      <c r="KZ153" s="418">
        <f t="shared" si="161"/>
        <v>38</v>
      </c>
      <c r="LA153" s="418">
        <f t="shared" si="162"/>
        <v>39</v>
      </c>
      <c r="LB153" s="418">
        <f t="shared" si="163"/>
        <v>40</v>
      </c>
      <c r="LC153" s="418">
        <f t="shared" si="164"/>
        <v>41</v>
      </c>
      <c r="LD153" s="418">
        <f t="shared" si="165"/>
        <v>41</v>
      </c>
      <c r="LE153" s="418">
        <f t="shared" si="166"/>
        <v>43</v>
      </c>
      <c r="LF153" s="418">
        <f t="shared" si="167"/>
        <v>44</v>
      </c>
      <c r="LG153" s="418">
        <f t="shared" si="168"/>
        <v>45</v>
      </c>
      <c r="LH153" s="418">
        <f t="shared" si="169"/>
        <v>46</v>
      </c>
      <c r="LI153" s="418">
        <f t="shared" si="170"/>
        <v>45</v>
      </c>
      <c r="LJ153" s="148">
        <v>50</v>
      </c>
      <c r="LK153" s="148">
        <v>52</v>
      </c>
      <c r="LL153" s="148">
        <v>39</v>
      </c>
      <c r="LM153" s="148">
        <v>39</v>
      </c>
      <c r="LN153" s="148">
        <v>50</v>
      </c>
      <c r="LO153" s="148">
        <v>63</v>
      </c>
      <c r="LP153" s="148">
        <v>47</v>
      </c>
      <c r="LQ153" s="148">
        <v>54</v>
      </c>
      <c r="LR153" s="148">
        <v>33</v>
      </c>
      <c r="LS153" s="148">
        <v>27</v>
      </c>
      <c r="LT153" s="148">
        <v>39</v>
      </c>
      <c r="LU153" s="148">
        <v>30</v>
      </c>
      <c r="LV153" s="148">
        <v>31</v>
      </c>
      <c r="LW153" s="148">
        <v>36</v>
      </c>
      <c r="LX153" s="148">
        <v>37</v>
      </c>
      <c r="LY153" s="148">
        <v>55</v>
      </c>
      <c r="LZ153" s="148">
        <v>49</v>
      </c>
      <c r="MA153" s="148">
        <v>40</v>
      </c>
      <c r="MB153" s="148">
        <v>41</v>
      </c>
      <c r="MC153" s="148">
        <v>46</v>
      </c>
      <c r="MD153" s="148">
        <v>39</v>
      </c>
      <c r="ME153" s="148">
        <v>31</v>
      </c>
      <c r="MF153" s="148">
        <v>41</v>
      </c>
      <c r="MG153" s="148">
        <v>35</v>
      </c>
      <c r="MH153" s="148">
        <v>28</v>
      </c>
      <c r="MI153" s="148">
        <v>23</v>
      </c>
      <c r="MJ153" s="148">
        <v>25</v>
      </c>
      <c r="MK153" s="148">
        <v>38</v>
      </c>
      <c r="ML153" s="148">
        <v>38</v>
      </c>
      <c r="MM153" s="148">
        <v>30</v>
      </c>
      <c r="MN153" s="148">
        <v>32</v>
      </c>
      <c r="MO153" s="148">
        <v>30</v>
      </c>
      <c r="MP153" s="148">
        <v>49</v>
      </c>
      <c r="MQ153" s="148">
        <v>57</v>
      </c>
      <c r="MR153" s="148">
        <v>44</v>
      </c>
      <c r="MS153" s="148">
        <v>52</v>
      </c>
      <c r="MT153" s="148">
        <v>37</v>
      </c>
      <c r="MU153" s="148">
        <v>30</v>
      </c>
      <c r="MV153" s="148">
        <v>29</v>
      </c>
      <c r="MW153" s="148">
        <v>42</v>
      </c>
      <c r="MX153" s="148">
        <v>38</v>
      </c>
      <c r="MY153" s="148">
        <v>40</v>
      </c>
      <c r="MZ153" s="148">
        <v>42</v>
      </c>
      <c r="NA153" s="148">
        <v>45</v>
      </c>
      <c r="NB153" s="148">
        <v>48</v>
      </c>
      <c r="NC153" s="148">
        <v>50</v>
      </c>
      <c r="ND153" s="148">
        <v>54</v>
      </c>
      <c r="NE153" s="148">
        <v>47</v>
      </c>
      <c r="NF153" s="148">
        <v>100</v>
      </c>
      <c r="NG153" s="148">
        <v>71</v>
      </c>
      <c r="NH153" s="148">
        <v>86</v>
      </c>
      <c r="NI153" s="148">
        <v>63</v>
      </c>
      <c r="NJ153" s="148">
        <v>50</v>
      </c>
      <c r="NK153" s="148">
        <v>51</v>
      </c>
      <c r="NL153" s="148">
        <v>59</v>
      </c>
      <c r="NM153" s="148">
        <v>55</v>
      </c>
      <c r="NN153" s="148">
        <v>49</v>
      </c>
      <c r="NO153" s="148">
        <v>39</v>
      </c>
      <c r="NP153" s="148">
        <v>48</v>
      </c>
      <c r="NQ153" s="148">
        <v>53</v>
      </c>
      <c r="NR153" s="148">
        <v>51</v>
      </c>
      <c r="NS153" s="148">
        <v>45</v>
      </c>
      <c r="NT153" s="148">
        <v>31</v>
      </c>
      <c r="NU153" s="148">
        <v>38</v>
      </c>
      <c r="NV153" s="148">
        <v>47</v>
      </c>
      <c r="NW153" s="148">
        <v>40</v>
      </c>
      <c r="NX153" s="148">
        <v>32</v>
      </c>
      <c r="NY153" s="148">
        <v>50</v>
      </c>
      <c r="NZ153" s="148">
        <v>46</v>
      </c>
      <c r="OA153" s="148">
        <v>52</v>
      </c>
      <c r="OB153" s="148">
        <v>48</v>
      </c>
      <c r="OC153" s="148">
        <v>50</v>
      </c>
      <c r="OD153" s="148">
        <v>61</v>
      </c>
      <c r="OE153" s="148">
        <v>56</v>
      </c>
      <c r="OF153" s="148">
        <v>55</v>
      </c>
      <c r="OG153" s="148">
        <v>57</v>
      </c>
      <c r="OH153" s="148">
        <v>49</v>
      </c>
      <c r="OI153" s="148">
        <v>38</v>
      </c>
      <c r="OJ153" s="148">
        <v>39</v>
      </c>
      <c r="OK153" s="148">
        <v>38</v>
      </c>
      <c r="OL153" s="148">
        <v>54</v>
      </c>
      <c r="OM153" s="148">
        <v>42</v>
      </c>
      <c r="ON153" s="148">
        <v>44</v>
      </c>
      <c r="OO153" s="148">
        <v>39</v>
      </c>
      <c r="OP153" s="148">
        <v>31</v>
      </c>
      <c r="OQ153" s="148">
        <v>38</v>
      </c>
      <c r="OR153" s="148">
        <v>34</v>
      </c>
      <c r="OS153" s="148">
        <v>30</v>
      </c>
      <c r="OT153" s="148">
        <v>30</v>
      </c>
      <c r="OU153" s="148">
        <v>30</v>
      </c>
      <c r="OV153" s="148">
        <v>31</v>
      </c>
      <c r="OW153" s="148">
        <v>39</v>
      </c>
      <c r="OX153" s="148">
        <v>46</v>
      </c>
      <c r="OY153" s="351">
        <f t="shared" si="153"/>
        <v>48</v>
      </c>
      <c r="OZ153" s="148">
        <v>50</v>
      </c>
      <c r="PA153" s="148">
        <v>48</v>
      </c>
      <c r="PB153" s="148">
        <v>40</v>
      </c>
      <c r="PC153" s="148">
        <v>45</v>
      </c>
      <c r="PD153" s="148">
        <v>55</v>
      </c>
      <c r="PE153" s="148">
        <v>49</v>
      </c>
      <c r="PF153" s="148">
        <v>43</v>
      </c>
      <c r="PG153" s="351">
        <f t="shared" si="154"/>
        <v>55</v>
      </c>
      <c r="PH153" s="148">
        <v>67</v>
      </c>
      <c r="PI153" s="148">
        <v>59</v>
      </c>
      <c r="PJ153" s="351">
        <f t="shared" si="155"/>
        <v>55</v>
      </c>
      <c r="PK153" s="148">
        <v>51</v>
      </c>
      <c r="PL153" s="148">
        <v>64</v>
      </c>
      <c r="PM153" s="148">
        <v>54</v>
      </c>
      <c r="PN153" s="148">
        <v>54</v>
      </c>
      <c r="PO153" s="96">
        <v>54</v>
      </c>
      <c r="PP153" s="148">
        <v>48</v>
      </c>
      <c r="PQ153" s="148">
        <v>44</v>
      </c>
      <c r="PR153" s="148">
        <v>35</v>
      </c>
      <c r="PS153" s="148">
        <v>32</v>
      </c>
      <c r="PT153" s="148">
        <v>33</v>
      </c>
      <c r="PU153" s="148">
        <v>43</v>
      </c>
      <c r="PV153" s="148">
        <v>45</v>
      </c>
      <c r="PW153" s="148">
        <v>36</v>
      </c>
      <c r="PX153" s="148">
        <v>37</v>
      </c>
      <c r="PY153" s="148">
        <v>42</v>
      </c>
      <c r="PZ153" s="148">
        <v>39</v>
      </c>
      <c r="QA153" s="148">
        <v>47</v>
      </c>
      <c r="QB153" s="148">
        <v>43</v>
      </c>
      <c r="QC153" s="148">
        <v>49</v>
      </c>
      <c r="QD153" s="148">
        <v>55</v>
      </c>
      <c r="QE153" s="148">
        <v>61</v>
      </c>
      <c r="QF153" s="148">
        <v>66</v>
      </c>
      <c r="QG153" s="148">
        <v>69</v>
      </c>
      <c r="QH153" s="148">
        <v>89</v>
      </c>
      <c r="QI153" s="148">
        <v>89</v>
      </c>
      <c r="QJ153" s="148">
        <v>75</v>
      </c>
      <c r="QK153" s="148">
        <v>75</v>
      </c>
      <c r="QL153" s="148">
        <v>93</v>
      </c>
      <c r="QM153" s="148">
        <v>80</v>
      </c>
      <c r="QN153" s="148">
        <v>94</v>
      </c>
      <c r="QO153" s="148">
        <v>77</v>
      </c>
      <c r="QP153" s="148">
        <v>82</v>
      </c>
      <c r="QQ153" s="148">
        <v>109</v>
      </c>
      <c r="QR153" s="148">
        <v>127</v>
      </c>
      <c r="QS153" s="148">
        <v>139</v>
      </c>
      <c r="QT153" s="148">
        <v>150</v>
      </c>
      <c r="QU153" s="148">
        <v>146</v>
      </c>
      <c r="QV153" s="148">
        <v>129</v>
      </c>
      <c r="QW153" s="148">
        <v>113</v>
      </c>
      <c r="QX153" s="148">
        <v>121</v>
      </c>
      <c r="QY153" s="148">
        <v>114</v>
      </c>
      <c r="QZ153" s="148">
        <v>107</v>
      </c>
      <c r="RA153" s="148">
        <v>91</v>
      </c>
      <c r="RB153" s="96">
        <v>91</v>
      </c>
      <c r="RC153" s="148">
        <v>86</v>
      </c>
      <c r="RD153" s="96">
        <v>92</v>
      </c>
      <c r="RE153" s="148">
        <v>92</v>
      </c>
      <c r="RF153" s="148">
        <v>88</v>
      </c>
      <c r="RG153" s="96">
        <v>95</v>
      </c>
      <c r="RH153" s="148">
        <v>111</v>
      </c>
      <c r="RI153" s="96">
        <v>116</v>
      </c>
      <c r="RJ153" s="96">
        <v>102</v>
      </c>
      <c r="RK153" s="96">
        <v>106</v>
      </c>
      <c r="RL153" s="96">
        <v>95</v>
      </c>
      <c r="RM153" s="96">
        <v>99</v>
      </c>
      <c r="RN153" s="96">
        <v>106</v>
      </c>
      <c r="RO153" s="148">
        <v>102</v>
      </c>
      <c r="RP153" s="148">
        <v>113</v>
      </c>
      <c r="RQ153" s="148">
        <v>115</v>
      </c>
      <c r="RR153" s="148">
        <v>109</v>
      </c>
      <c r="RS153" s="148">
        <v>93</v>
      </c>
      <c r="RT153" s="148">
        <v>95</v>
      </c>
      <c r="RU153" s="148">
        <v>70</v>
      </c>
      <c r="RV153" s="96">
        <v>65</v>
      </c>
      <c r="RW153" s="148">
        <v>73</v>
      </c>
      <c r="RX153" s="148">
        <v>82</v>
      </c>
      <c r="RY153" s="148">
        <v>67</v>
      </c>
      <c r="RZ153" s="148">
        <v>52</v>
      </c>
      <c r="SA153" s="148">
        <v>44</v>
      </c>
      <c r="SB153" s="148">
        <v>74</v>
      </c>
      <c r="SC153" s="148">
        <v>63</v>
      </c>
      <c r="SD153" s="148">
        <v>57</v>
      </c>
      <c r="SE153" s="148">
        <v>65</v>
      </c>
      <c r="SF153" s="148">
        <v>60</v>
      </c>
      <c r="SG153" s="148">
        <v>89</v>
      </c>
      <c r="SH153" s="148">
        <v>92</v>
      </c>
      <c r="SI153" s="148">
        <v>97</v>
      </c>
      <c r="SJ153" s="148">
        <v>76</v>
      </c>
      <c r="SK153" s="148">
        <v>94</v>
      </c>
      <c r="SL153" s="148">
        <v>79</v>
      </c>
      <c r="SM153" s="148">
        <v>65</v>
      </c>
      <c r="SN153" s="148">
        <v>59</v>
      </c>
      <c r="SO153" s="148">
        <v>56</v>
      </c>
      <c r="SP153" s="148">
        <v>63</v>
      </c>
      <c r="SQ153" s="148">
        <v>70</v>
      </c>
      <c r="SR153" s="148">
        <v>74</v>
      </c>
      <c r="SS153" s="148">
        <v>73</v>
      </c>
      <c r="ST153" s="148">
        <v>80</v>
      </c>
      <c r="SU153" s="148">
        <v>88</v>
      </c>
      <c r="SV153" s="148">
        <v>77</v>
      </c>
      <c r="SW153" s="148">
        <v>68</v>
      </c>
      <c r="SX153" s="148">
        <v>64</v>
      </c>
      <c r="SY153" s="148">
        <v>76</v>
      </c>
      <c r="SZ153" s="148">
        <v>68</v>
      </c>
      <c r="TA153" s="148">
        <v>68</v>
      </c>
      <c r="TB153" s="148">
        <v>65</v>
      </c>
      <c r="TC153" s="148">
        <v>70</v>
      </c>
      <c r="TD153" s="148">
        <v>70</v>
      </c>
      <c r="TE153" s="148">
        <v>60</v>
      </c>
      <c r="TF153" s="148">
        <v>59</v>
      </c>
      <c r="TG153" s="148">
        <v>68</v>
      </c>
      <c r="TH153" s="148">
        <v>78</v>
      </c>
      <c r="TI153" s="148">
        <v>71</v>
      </c>
      <c r="TJ153" s="148">
        <v>59</v>
      </c>
      <c r="TK153" s="148">
        <v>54</v>
      </c>
      <c r="TL153" s="148">
        <v>52</v>
      </c>
      <c r="TM153" s="148">
        <v>51</v>
      </c>
      <c r="TN153" s="148">
        <v>45</v>
      </c>
      <c r="TO153" s="148">
        <v>41</v>
      </c>
      <c r="TP153" s="148">
        <v>40</v>
      </c>
      <c r="TQ153" s="148">
        <v>34</v>
      </c>
      <c r="TR153" s="148">
        <v>33</v>
      </c>
      <c r="TS153" s="148">
        <v>35</v>
      </c>
      <c r="TT153" s="148">
        <v>42</v>
      </c>
      <c r="TU153" s="148">
        <v>30</v>
      </c>
      <c r="TV153" s="148">
        <v>34</v>
      </c>
      <c r="TW153" s="148">
        <v>40</v>
      </c>
      <c r="TX153" s="148">
        <v>56</v>
      </c>
      <c r="TY153" s="148">
        <v>61</v>
      </c>
      <c r="TZ153" s="148">
        <v>44</v>
      </c>
      <c r="UA153" s="148">
        <v>38</v>
      </c>
      <c r="UB153" s="148">
        <v>58</v>
      </c>
      <c r="UC153" s="148">
        <v>49</v>
      </c>
      <c r="UD153" s="148">
        <v>46</v>
      </c>
      <c r="UE153" s="148">
        <v>50</v>
      </c>
      <c r="UF153" s="148">
        <v>54</v>
      </c>
      <c r="UG153" s="148">
        <v>62</v>
      </c>
      <c r="UH153" s="148">
        <v>53</v>
      </c>
      <c r="UI153" s="148">
        <v>61</v>
      </c>
      <c r="UJ153" s="148">
        <v>62</v>
      </c>
      <c r="UK153" s="148">
        <v>53</v>
      </c>
      <c r="UL153" s="148">
        <v>62</v>
      </c>
      <c r="UM153" s="148">
        <v>70</v>
      </c>
      <c r="UN153" s="148">
        <v>68</v>
      </c>
      <c r="UO153" s="148">
        <v>60</v>
      </c>
      <c r="UP153" s="148">
        <v>73</v>
      </c>
      <c r="UQ153" s="148">
        <v>128</v>
      </c>
      <c r="UR153" s="148">
        <v>146</v>
      </c>
      <c r="US153" s="148">
        <v>146</v>
      </c>
      <c r="UT153" s="148">
        <v>173</v>
      </c>
      <c r="UU153" s="148">
        <v>205</v>
      </c>
      <c r="UV153" s="148">
        <v>159</v>
      </c>
      <c r="UW153" s="148">
        <v>149</v>
      </c>
      <c r="UX153" s="148">
        <v>171</v>
      </c>
      <c r="UY153" s="148">
        <v>207</v>
      </c>
      <c r="UZ153" s="148">
        <v>184</v>
      </c>
      <c r="VA153" s="148">
        <v>171</v>
      </c>
      <c r="VB153" s="148">
        <v>172</v>
      </c>
      <c r="VC153" s="148">
        <v>169</v>
      </c>
      <c r="VD153" s="148">
        <v>180</v>
      </c>
      <c r="VE153" s="148">
        <v>187</v>
      </c>
      <c r="VF153" s="148">
        <v>192</v>
      </c>
      <c r="VG153" s="148">
        <v>182</v>
      </c>
      <c r="VH153" s="148">
        <v>198</v>
      </c>
      <c r="VI153" s="148">
        <v>205</v>
      </c>
      <c r="VJ153" s="148">
        <v>174</v>
      </c>
      <c r="VK153" s="148">
        <v>170</v>
      </c>
      <c r="VL153" s="148">
        <v>182</v>
      </c>
      <c r="VM153" s="148">
        <v>187</v>
      </c>
      <c r="VN153" s="148">
        <v>169</v>
      </c>
      <c r="VO153" s="148">
        <v>158</v>
      </c>
      <c r="VP153" s="148">
        <v>156</v>
      </c>
      <c r="VQ153" s="148">
        <v>166</v>
      </c>
      <c r="VR153" s="148">
        <v>145</v>
      </c>
      <c r="VS153" s="148">
        <v>148</v>
      </c>
      <c r="VT153" s="148">
        <v>168</v>
      </c>
      <c r="VU153" s="148">
        <v>206</v>
      </c>
      <c r="VV153" s="148">
        <v>248</v>
      </c>
      <c r="VW153" s="148">
        <v>295</v>
      </c>
      <c r="VX153" s="148">
        <v>343</v>
      </c>
      <c r="VY153" s="148">
        <v>447</v>
      </c>
      <c r="VZ153" s="148">
        <v>572</v>
      </c>
      <c r="WA153" s="148">
        <v>759</v>
      </c>
      <c r="WB153" s="148">
        <v>857</v>
      </c>
      <c r="WC153" s="148">
        <v>981</v>
      </c>
      <c r="WD153" s="148">
        <v>1095</v>
      </c>
      <c r="WE153" s="148">
        <v>1153</v>
      </c>
      <c r="WF153" s="148">
        <v>1232</v>
      </c>
      <c r="WG153" s="148">
        <v>1318</v>
      </c>
      <c r="WH153" s="148">
        <v>1343</v>
      </c>
      <c r="WI153" s="148">
        <v>1387</v>
      </c>
      <c r="WJ153" s="148">
        <v>1767</v>
      </c>
      <c r="WK153" s="148">
        <v>1552</v>
      </c>
      <c r="WL153" s="148">
        <v>1280</v>
      </c>
      <c r="WM153" s="148">
        <v>1587</v>
      </c>
      <c r="WN153" s="148">
        <v>1519</v>
      </c>
      <c r="WO153" s="148">
        <v>1530</v>
      </c>
      <c r="WP153" s="148">
        <v>1598</v>
      </c>
      <c r="WQ153" s="148">
        <v>1624</v>
      </c>
      <c r="WR153" s="148">
        <v>1674</v>
      </c>
      <c r="WS153" s="148">
        <v>1698</v>
      </c>
      <c r="WT153" s="148">
        <v>1674</v>
      </c>
      <c r="WU153" s="148">
        <v>1661</v>
      </c>
      <c r="WV153" s="148">
        <v>1591</v>
      </c>
      <c r="WW153" s="148">
        <v>1501</v>
      </c>
      <c r="WX153" s="148">
        <v>1519</v>
      </c>
      <c r="WY153" s="148">
        <v>1528</v>
      </c>
      <c r="WZ153" s="148">
        <v>1545</v>
      </c>
      <c r="XA153" s="148">
        <v>1451</v>
      </c>
      <c r="XB153" s="148">
        <v>1486</v>
      </c>
      <c r="XC153" s="148">
        <v>1492</v>
      </c>
      <c r="XD153" s="148">
        <v>1540</v>
      </c>
      <c r="XE153" s="148">
        <v>1425</v>
      </c>
      <c r="XF153" s="148">
        <v>1456</v>
      </c>
      <c r="XG153" s="148">
        <v>1482</v>
      </c>
      <c r="XH153" s="148">
        <v>1537</v>
      </c>
      <c r="XI153" s="148">
        <v>1535</v>
      </c>
      <c r="XJ153" s="148">
        <v>1460</v>
      </c>
      <c r="XK153" s="148">
        <v>1450</v>
      </c>
    </row>
    <row r="154" spans="1:635" s="148" customFormat="1" x14ac:dyDescent="0.2">
      <c r="A154" s="327"/>
      <c r="B154" s="354">
        <v>13</v>
      </c>
      <c r="C154" s="399">
        <f t="shared" ca="1" si="151"/>
        <v>216</v>
      </c>
      <c r="D154" s="400">
        <f t="shared" ca="1" si="156"/>
        <v>0.81203007518796988</v>
      </c>
      <c r="E154" s="419">
        <f t="shared" ca="1" si="157"/>
        <v>8</v>
      </c>
      <c r="F154" s="401"/>
      <c r="G154" s="148">
        <v>10</v>
      </c>
      <c r="H154" s="148">
        <v>4</v>
      </c>
      <c r="I154" s="355">
        <v>6</v>
      </c>
      <c r="J154" s="148">
        <v>8</v>
      </c>
      <c r="K154" s="148">
        <v>10</v>
      </c>
      <c r="L154" s="148">
        <v>15</v>
      </c>
      <c r="M154" s="148">
        <v>18</v>
      </c>
      <c r="N154" s="148">
        <v>21</v>
      </c>
      <c r="O154" s="148">
        <v>9</v>
      </c>
      <c r="P154" s="148">
        <v>15</v>
      </c>
      <c r="Q154" s="148">
        <v>14</v>
      </c>
      <c r="R154" s="148">
        <v>5</v>
      </c>
      <c r="S154" s="148">
        <v>15</v>
      </c>
      <c r="T154" s="148">
        <v>13</v>
      </c>
      <c r="U154" s="148">
        <v>9</v>
      </c>
      <c r="V154" s="148">
        <v>6</v>
      </c>
      <c r="W154" s="148">
        <v>4</v>
      </c>
      <c r="X154" s="148">
        <v>5</v>
      </c>
      <c r="Y154" s="148">
        <v>2</v>
      </c>
      <c r="Z154" s="148">
        <v>4</v>
      </c>
      <c r="AA154" s="148">
        <v>3</v>
      </c>
      <c r="AB154" s="148">
        <v>4</v>
      </c>
      <c r="AC154" s="148">
        <v>8</v>
      </c>
      <c r="AD154" s="148">
        <v>6</v>
      </c>
      <c r="AE154" s="148">
        <v>4</v>
      </c>
      <c r="AF154" s="148">
        <v>8</v>
      </c>
      <c r="AG154" s="148">
        <v>8</v>
      </c>
      <c r="AH154" s="148">
        <v>8</v>
      </c>
      <c r="AI154" s="148">
        <v>12</v>
      </c>
      <c r="AJ154" s="148">
        <v>13</v>
      </c>
      <c r="AK154" s="148">
        <v>9</v>
      </c>
      <c r="AL154" s="148">
        <v>10</v>
      </c>
      <c r="AM154" s="148">
        <v>13</v>
      </c>
      <c r="AN154" s="148">
        <v>11</v>
      </c>
      <c r="AO154" s="148">
        <v>6</v>
      </c>
      <c r="AP154" s="360">
        <v>12.5</v>
      </c>
      <c r="AQ154" s="148">
        <v>19</v>
      </c>
      <c r="AR154" s="148">
        <v>23</v>
      </c>
      <c r="AS154" s="148">
        <v>11</v>
      </c>
      <c r="AT154" s="148">
        <v>8</v>
      </c>
      <c r="AU154" s="148">
        <v>13</v>
      </c>
      <c r="AV154" s="148">
        <v>14</v>
      </c>
      <c r="AW154" s="148">
        <v>12</v>
      </c>
      <c r="AX154" s="148">
        <v>12</v>
      </c>
      <c r="AY154" s="148">
        <v>7</v>
      </c>
      <c r="AZ154" s="148">
        <v>9</v>
      </c>
      <c r="BA154" s="148">
        <v>7</v>
      </c>
      <c r="BB154" s="148">
        <v>10</v>
      </c>
      <c r="BC154" s="148">
        <v>5</v>
      </c>
      <c r="BD154" s="148">
        <v>4</v>
      </c>
      <c r="BE154" s="148">
        <v>8</v>
      </c>
      <c r="BF154" s="148">
        <v>3</v>
      </c>
      <c r="BG154" s="148">
        <v>8</v>
      </c>
      <c r="BH154" s="148">
        <v>8</v>
      </c>
      <c r="BI154" s="148">
        <v>3</v>
      </c>
      <c r="BJ154" s="148">
        <v>9</v>
      </c>
      <c r="BK154" s="148">
        <v>7</v>
      </c>
      <c r="BL154" s="148">
        <v>11</v>
      </c>
      <c r="BM154" s="148">
        <v>8</v>
      </c>
      <c r="BN154" s="148">
        <v>3</v>
      </c>
      <c r="BO154" s="148">
        <v>8</v>
      </c>
      <c r="BP154" s="148">
        <v>10</v>
      </c>
      <c r="BQ154" s="148">
        <v>7</v>
      </c>
      <c r="BR154" s="148">
        <v>9</v>
      </c>
      <c r="BS154" s="355">
        <v>8</v>
      </c>
      <c r="BT154" s="148">
        <v>9</v>
      </c>
      <c r="BU154" s="148">
        <v>9</v>
      </c>
      <c r="BV154" s="148">
        <v>6</v>
      </c>
      <c r="BW154" s="148">
        <v>7</v>
      </c>
      <c r="BX154" s="148">
        <v>8</v>
      </c>
      <c r="BY154" s="148">
        <v>14</v>
      </c>
      <c r="BZ154" s="148">
        <v>9</v>
      </c>
      <c r="CA154" s="148">
        <v>5</v>
      </c>
      <c r="CB154" s="148">
        <v>5</v>
      </c>
      <c r="CC154" s="148">
        <v>14</v>
      </c>
      <c r="CD154" s="148">
        <v>5</v>
      </c>
      <c r="CE154" s="148">
        <v>7</v>
      </c>
      <c r="CF154" s="148">
        <v>12</v>
      </c>
      <c r="CG154" s="148">
        <v>10</v>
      </c>
      <c r="CH154" s="148">
        <v>5</v>
      </c>
      <c r="CI154" s="148">
        <v>6</v>
      </c>
      <c r="CJ154" s="148">
        <v>8</v>
      </c>
      <c r="CK154" s="148">
        <v>10</v>
      </c>
      <c r="CL154" s="148">
        <v>19</v>
      </c>
      <c r="CM154" s="148">
        <v>23</v>
      </c>
      <c r="CN154" s="148">
        <v>15</v>
      </c>
      <c r="CO154" s="148">
        <v>23</v>
      </c>
      <c r="CP154" s="148">
        <v>10</v>
      </c>
      <c r="CQ154" s="148">
        <v>13</v>
      </c>
      <c r="CR154" s="148">
        <v>14</v>
      </c>
      <c r="CS154" s="148">
        <v>10</v>
      </c>
      <c r="CT154" s="148">
        <v>9</v>
      </c>
      <c r="CU154" s="148">
        <v>5</v>
      </c>
      <c r="CV154" s="148">
        <v>6</v>
      </c>
      <c r="CW154" s="148">
        <v>9</v>
      </c>
      <c r="CX154" s="148">
        <v>12</v>
      </c>
      <c r="CY154" s="148">
        <v>18</v>
      </c>
      <c r="CZ154" s="148">
        <v>20</v>
      </c>
      <c r="DA154" s="148">
        <v>17</v>
      </c>
      <c r="DB154" s="148">
        <v>13</v>
      </c>
      <c r="DC154" s="148">
        <v>12</v>
      </c>
      <c r="DD154" s="148">
        <v>13</v>
      </c>
      <c r="DE154" s="148">
        <v>15</v>
      </c>
      <c r="DF154" s="148">
        <v>15.5</v>
      </c>
      <c r="DG154" s="148">
        <v>16</v>
      </c>
      <c r="DH154" s="148">
        <v>22</v>
      </c>
      <c r="DI154" s="148">
        <v>16</v>
      </c>
      <c r="DJ154" s="148">
        <v>15</v>
      </c>
      <c r="DK154" s="148">
        <v>23</v>
      </c>
      <c r="DL154" s="148">
        <v>17</v>
      </c>
      <c r="DM154" s="148">
        <v>15</v>
      </c>
      <c r="DN154" s="148">
        <v>19</v>
      </c>
      <c r="DO154" s="148">
        <v>18</v>
      </c>
      <c r="DP154" s="148">
        <v>16</v>
      </c>
      <c r="DQ154" s="148">
        <v>13</v>
      </c>
      <c r="DR154" s="96">
        <v>14</v>
      </c>
      <c r="DS154" s="148">
        <v>13</v>
      </c>
      <c r="DT154" s="398">
        <v>13</v>
      </c>
      <c r="DU154" s="398">
        <v>10</v>
      </c>
      <c r="DV154" s="397">
        <v>13</v>
      </c>
      <c r="DW154" s="397">
        <v>15</v>
      </c>
      <c r="DX154" s="398">
        <v>10</v>
      </c>
      <c r="DY154" s="96">
        <v>10</v>
      </c>
      <c r="DZ154" s="96">
        <v>10</v>
      </c>
      <c r="EA154" s="96">
        <v>11</v>
      </c>
      <c r="EB154" s="96">
        <v>13</v>
      </c>
      <c r="EC154" s="96">
        <v>12</v>
      </c>
      <c r="ED154" s="96">
        <v>8</v>
      </c>
      <c r="EE154" s="96">
        <v>4</v>
      </c>
      <c r="EF154" s="96">
        <v>12</v>
      </c>
      <c r="EG154" s="96">
        <v>12</v>
      </c>
      <c r="EH154" s="96">
        <v>10</v>
      </c>
      <c r="EI154" s="96">
        <v>8</v>
      </c>
      <c r="EJ154" s="96">
        <v>5</v>
      </c>
      <c r="EK154" s="96">
        <v>5</v>
      </c>
      <c r="EL154" s="96">
        <v>5</v>
      </c>
      <c r="EM154" s="96">
        <v>6</v>
      </c>
      <c r="EN154" s="96">
        <v>6</v>
      </c>
      <c r="EO154" s="148">
        <v>6</v>
      </c>
      <c r="EP154" s="96">
        <v>7</v>
      </c>
      <c r="EQ154" s="96">
        <v>4</v>
      </c>
      <c r="ER154" s="96">
        <v>7</v>
      </c>
      <c r="ES154" s="96">
        <v>4</v>
      </c>
      <c r="ET154" s="96">
        <v>4</v>
      </c>
      <c r="EU154" s="96">
        <v>4</v>
      </c>
      <c r="EV154" s="96">
        <v>3</v>
      </c>
      <c r="EW154" s="96">
        <v>3</v>
      </c>
      <c r="EX154" s="96">
        <v>5</v>
      </c>
      <c r="EY154" s="96">
        <v>5</v>
      </c>
      <c r="EZ154" s="96">
        <v>5</v>
      </c>
      <c r="FA154" s="96">
        <v>6</v>
      </c>
      <c r="FB154" s="96">
        <v>6</v>
      </c>
      <c r="FC154" s="96">
        <v>5</v>
      </c>
      <c r="FD154" s="96">
        <v>6</v>
      </c>
      <c r="FE154" s="96">
        <v>9</v>
      </c>
      <c r="FF154" s="96">
        <v>12</v>
      </c>
      <c r="FG154" s="96">
        <v>10</v>
      </c>
      <c r="FH154" s="96">
        <v>13</v>
      </c>
      <c r="FI154" s="96">
        <v>11</v>
      </c>
      <c r="FJ154" s="96">
        <v>14</v>
      </c>
      <c r="FK154" s="148">
        <v>12</v>
      </c>
      <c r="FL154" s="96">
        <v>13</v>
      </c>
      <c r="FM154" s="96">
        <v>10</v>
      </c>
      <c r="FN154" s="148">
        <v>13</v>
      </c>
      <c r="FO154" s="148">
        <v>13</v>
      </c>
      <c r="FP154" s="148">
        <v>6</v>
      </c>
      <c r="FQ154" s="96">
        <v>5</v>
      </c>
      <c r="FR154" s="148">
        <v>6</v>
      </c>
      <c r="FS154" s="96">
        <v>7</v>
      </c>
      <c r="FT154" s="148">
        <v>11</v>
      </c>
      <c r="FU154" s="398">
        <v>7</v>
      </c>
      <c r="FV154" s="398">
        <v>11</v>
      </c>
      <c r="FW154" s="397">
        <v>11</v>
      </c>
      <c r="FX154" s="397">
        <v>8</v>
      </c>
      <c r="FY154" s="398">
        <v>9</v>
      </c>
      <c r="FZ154" s="96">
        <v>6</v>
      </c>
      <c r="GA154" s="96">
        <v>9</v>
      </c>
      <c r="GB154" s="96">
        <v>9</v>
      </c>
      <c r="GC154" s="96">
        <v>11</v>
      </c>
      <c r="GD154" s="96">
        <v>9</v>
      </c>
      <c r="GE154" s="96">
        <v>7</v>
      </c>
      <c r="GF154" s="96">
        <v>11</v>
      </c>
      <c r="GG154" s="96">
        <v>11</v>
      </c>
      <c r="GH154" s="96">
        <v>13</v>
      </c>
      <c r="GI154" s="96">
        <v>8</v>
      </c>
      <c r="GJ154" s="96">
        <v>6</v>
      </c>
      <c r="GK154" s="96">
        <v>8</v>
      </c>
      <c r="GL154" s="96">
        <v>9</v>
      </c>
      <c r="GM154" s="96">
        <v>9</v>
      </c>
      <c r="GN154" s="96">
        <v>9</v>
      </c>
      <c r="GO154" s="96">
        <v>9</v>
      </c>
      <c r="GP154" s="148">
        <v>9</v>
      </c>
      <c r="GQ154" s="96">
        <v>13</v>
      </c>
      <c r="GR154" s="96">
        <v>15</v>
      </c>
      <c r="GS154" s="96">
        <v>11</v>
      </c>
      <c r="GT154" s="96">
        <v>10</v>
      </c>
      <c r="GU154" s="96">
        <v>8</v>
      </c>
      <c r="GV154" s="148">
        <v>8</v>
      </c>
      <c r="GW154" s="148">
        <v>10</v>
      </c>
      <c r="GX154" s="148">
        <v>8</v>
      </c>
      <c r="GY154" s="148">
        <v>8</v>
      </c>
      <c r="GZ154" s="148">
        <v>7</v>
      </c>
      <c r="HA154" s="148">
        <v>10</v>
      </c>
      <c r="HB154" s="148">
        <v>16</v>
      </c>
      <c r="HC154" s="148">
        <v>9</v>
      </c>
      <c r="HD154" s="148">
        <v>5</v>
      </c>
      <c r="HE154" s="148">
        <v>7</v>
      </c>
      <c r="HF154" s="148">
        <v>11</v>
      </c>
      <c r="HG154" s="148">
        <v>12</v>
      </c>
      <c r="HH154" s="148">
        <v>14</v>
      </c>
      <c r="HI154" s="148">
        <v>11</v>
      </c>
      <c r="HJ154" s="148">
        <v>6</v>
      </c>
      <c r="HK154" s="148">
        <v>7</v>
      </c>
      <c r="HL154" s="148">
        <v>8</v>
      </c>
      <c r="HM154" s="148">
        <v>8</v>
      </c>
      <c r="HN154" s="148">
        <v>11</v>
      </c>
      <c r="HO154" s="148">
        <v>8</v>
      </c>
      <c r="HP154" s="148">
        <v>12</v>
      </c>
      <c r="HQ154" s="148">
        <v>12</v>
      </c>
      <c r="HR154" s="148">
        <v>14</v>
      </c>
      <c r="HS154" s="148">
        <v>18</v>
      </c>
      <c r="HT154" s="148">
        <v>14</v>
      </c>
      <c r="HU154" s="148">
        <v>10</v>
      </c>
      <c r="HV154" s="148">
        <v>14</v>
      </c>
      <c r="HW154" s="148">
        <v>13</v>
      </c>
      <c r="HX154" s="148">
        <v>14</v>
      </c>
      <c r="HY154" s="148">
        <v>7</v>
      </c>
      <c r="HZ154" s="148">
        <v>6</v>
      </c>
      <c r="IA154" s="148">
        <v>8</v>
      </c>
      <c r="IB154" s="148">
        <v>8</v>
      </c>
      <c r="IC154" s="148">
        <v>9</v>
      </c>
      <c r="ID154" s="148">
        <v>6</v>
      </c>
      <c r="IE154" s="148">
        <v>6</v>
      </c>
      <c r="IF154" s="148">
        <v>4</v>
      </c>
      <c r="IG154" s="148">
        <v>8</v>
      </c>
      <c r="IH154" s="148">
        <v>8</v>
      </c>
      <c r="II154" s="148">
        <v>4</v>
      </c>
      <c r="IJ154" s="148">
        <v>8</v>
      </c>
      <c r="IK154" s="148">
        <v>12</v>
      </c>
      <c r="IL154" s="148">
        <v>14</v>
      </c>
      <c r="IM154" s="148">
        <v>13</v>
      </c>
      <c r="IN154" s="351">
        <f t="shared" si="152"/>
        <v>14</v>
      </c>
      <c r="IO154" s="148">
        <v>15</v>
      </c>
      <c r="IP154" s="148">
        <v>11</v>
      </c>
      <c r="IQ154" s="148">
        <v>15</v>
      </c>
      <c r="IR154" s="148">
        <v>15</v>
      </c>
      <c r="IS154" s="148">
        <v>13</v>
      </c>
      <c r="IT154" s="148">
        <v>15</v>
      </c>
      <c r="IU154" s="148">
        <v>13</v>
      </c>
      <c r="IV154" s="148">
        <v>14</v>
      </c>
      <c r="IW154" s="148">
        <v>12</v>
      </c>
      <c r="IX154" s="148">
        <v>16</v>
      </c>
      <c r="IY154" s="148">
        <v>12</v>
      </c>
      <c r="IZ154" s="148">
        <v>8</v>
      </c>
      <c r="JA154" s="148">
        <v>10</v>
      </c>
      <c r="JB154" s="148">
        <v>11</v>
      </c>
      <c r="JC154" s="148">
        <v>15</v>
      </c>
      <c r="JD154" s="148">
        <v>9</v>
      </c>
      <c r="JE154" s="148">
        <v>20</v>
      </c>
      <c r="JF154" s="353">
        <f t="shared" si="158"/>
        <v>20</v>
      </c>
      <c r="JG154" s="148">
        <v>20</v>
      </c>
      <c r="JH154" s="148">
        <v>22</v>
      </c>
      <c r="JI154" s="148">
        <v>24</v>
      </c>
      <c r="JJ154" s="148">
        <v>15</v>
      </c>
      <c r="JK154" s="148">
        <v>13</v>
      </c>
      <c r="JL154" s="148">
        <v>15</v>
      </c>
      <c r="JM154" s="148">
        <v>10</v>
      </c>
      <c r="JN154" s="351">
        <f t="shared" si="159"/>
        <v>12.5</v>
      </c>
      <c r="JO154" s="148">
        <v>15</v>
      </c>
      <c r="JP154" s="148">
        <v>17</v>
      </c>
      <c r="JQ154" s="148">
        <v>15</v>
      </c>
      <c r="JR154" s="148">
        <v>17</v>
      </c>
      <c r="JS154" s="148">
        <v>18</v>
      </c>
      <c r="JT154" s="148">
        <v>22</v>
      </c>
      <c r="JU154" s="148">
        <v>13</v>
      </c>
      <c r="JV154" s="351">
        <f t="shared" si="160"/>
        <v>14</v>
      </c>
      <c r="JW154" s="148">
        <v>15</v>
      </c>
      <c r="JX154" s="148">
        <v>10</v>
      </c>
      <c r="JY154" s="148">
        <v>9</v>
      </c>
      <c r="JZ154" s="148">
        <v>10</v>
      </c>
      <c r="KA154" s="148">
        <v>9</v>
      </c>
      <c r="KB154" s="148">
        <v>13</v>
      </c>
      <c r="KC154" s="148">
        <v>15</v>
      </c>
      <c r="KD154" s="148">
        <v>12</v>
      </c>
      <c r="KE154" s="148">
        <v>13</v>
      </c>
      <c r="KF154" s="148">
        <v>15</v>
      </c>
      <c r="KG154" s="148">
        <v>14</v>
      </c>
      <c r="KH154" s="148">
        <v>10</v>
      </c>
      <c r="KI154" s="148">
        <v>11</v>
      </c>
      <c r="KJ154" s="148">
        <v>13</v>
      </c>
      <c r="KK154" s="148">
        <v>14</v>
      </c>
      <c r="KL154" s="148">
        <v>16</v>
      </c>
      <c r="KM154" s="148">
        <v>14</v>
      </c>
      <c r="KN154" s="148">
        <v>15</v>
      </c>
      <c r="KO154" s="148">
        <v>19</v>
      </c>
      <c r="KP154" s="148">
        <v>21</v>
      </c>
      <c r="KQ154" s="148">
        <v>21</v>
      </c>
      <c r="KR154" s="148">
        <v>18</v>
      </c>
      <c r="KS154" s="148">
        <v>18</v>
      </c>
      <c r="KT154" s="148">
        <v>23</v>
      </c>
      <c r="KU154" s="148">
        <v>22</v>
      </c>
      <c r="KV154" s="148">
        <v>17</v>
      </c>
      <c r="KW154" s="148">
        <v>13</v>
      </c>
      <c r="KX154" s="148">
        <v>19</v>
      </c>
      <c r="KY154" s="148">
        <v>20</v>
      </c>
      <c r="KZ154" s="418">
        <f t="shared" si="161"/>
        <v>19</v>
      </c>
      <c r="LA154" s="418">
        <f t="shared" si="162"/>
        <v>18</v>
      </c>
      <c r="LB154" s="418">
        <f t="shared" si="163"/>
        <v>18</v>
      </c>
      <c r="LC154" s="418">
        <f t="shared" si="164"/>
        <v>18</v>
      </c>
      <c r="LD154" s="418">
        <f t="shared" si="165"/>
        <v>18</v>
      </c>
      <c r="LE154" s="418">
        <f t="shared" si="166"/>
        <v>18</v>
      </c>
      <c r="LF154" s="418">
        <f t="shared" si="167"/>
        <v>18</v>
      </c>
      <c r="LG154" s="418">
        <f t="shared" si="168"/>
        <v>18</v>
      </c>
      <c r="LH154" s="418">
        <f t="shared" si="169"/>
        <v>19</v>
      </c>
      <c r="LI154" s="418">
        <f t="shared" si="170"/>
        <v>19</v>
      </c>
      <c r="LJ154" s="148">
        <v>14</v>
      </c>
      <c r="LK154" s="148">
        <v>15</v>
      </c>
      <c r="LL154" s="148">
        <v>20</v>
      </c>
      <c r="LM154" s="148">
        <v>19</v>
      </c>
      <c r="LN154" s="148">
        <v>21</v>
      </c>
      <c r="LO154" s="148">
        <v>23</v>
      </c>
      <c r="LP154" s="148">
        <v>20</v>
      </c>
      <c r="LQ154" s="148">
        <v>18</v>
      </c>
      <c r="LR154" s="148">
        <v>15</v>
      </c>
      <c r="LS154" s="148">
        <v>19</v>
      </c>
      <c r="LT154" s="148">
        <v>20</v>
      </c>
      <c r="LU154" s="148">
        <v>18</v>
      </c>
      <c r="LV154" s="148">
        <v>17</v>
      </c>
      <c r="LW154" s="148">
        <v>16</v>
      </c>
      <c r="LX154" s="148">
        <v>26</v>
      </c>
      <c r="LY154" s="148">
        <v>24</v>
      </c>
      <c r="LZ154" s="148">
        <v>21</v>
      </c>
      <c r="MA154" s="148">
        <v>19</v>
      </c>
      <c r="MB154" s="148">
        <v>17</v>
      </c>
      <c r="MC154" s="148">
        <v>23</v>
      </c>
      <c r="MD154" s="148">
        <v>15</v>
      </c>
      <c r="ME154" s="148">
        <v>18</v>
      </c>
      <c r="MF154" s="148">
        <v>21</v>
      </c>
      <c r="MG154" s="148">
        <v>23</v>
      </c>
      <c r="MH154" s="148">
        <v>23</v>
      </c>
      <c r="MI154" s="148">
        <v>21</v>
      </c>
      <c r="MJ154" s="148">
        <v>21</v>
      </c>
      <c r="MK154" s="148">
        <v>20</v>
      </c>
      <c r="ML154" s="148">
        <v>22</v>
      </c>
      <c r="MM154" s="148">
        <v>19</v>
      </c>
      <c r="MN154" s="148">
        <v>11</v>
      </c>
      <c r="MO154" s="148">
        <v>16</v>
      </c>
      <c r="MP154" s="148">
        <v>27</v>
      </c>
      <c r="MQ154" s="148">
        <v>21</v>
      </c>
      <c r="MR154" s="148">
        <v>14</v>
      </c>
      <c r="MS154" s="148">
        <v>17</v>
      </c>
      <c r="MT154" s="148">
        <v>18</v>
      </c>
      <c r="MU154" s="148">
        <v>20</v>
      </c>
      <c r="MV154" s="148">
        <v>17</v>
      </c>
      <c r="MW154" s="148">
        <v>16</v>
      </c>
      <c r="MX154" s="148">
        <v>11</v>
      </c>
      <c r="MY154" s="148">
        <v>12</v>
      </c>
      <c r="MZ154" s="148">
        <v>8</v>
      </c>
      <c r="NA154" s="148">
        <v>14</v>
      </c>
      <c r="NB154" s="148">
        <v>17</v>
      </c>
      <c r="NC154" s="148">
        <v>14</v>
      </c>
      <c r="ND154" s="148">
        <v>7</v>
      </c>
      <c r="NE154" s="148">
        <v>8</v>
      </c>
      <c r="NF154" s="148">
        <v>20</v>
      </c>
      <c r="NG154" s="148">
        <v>6</v>
      </c>
      <c r="NH154" s="148">
        <v>6</v>
      </c>
      <c r="NI154" s="148">
        <v>9</v>
      </c>
      <c r="NJ154" s="148">
        <v>8</v>
      </c>
      <c r="NK154" s="148">
        <v>7</v>
      </c>
      <c r="NL154" s="148">
        <v>9</v>
      </c>
      <c r="NM154" s="148">
        <v>8</v>
      </c>
      <c r="NN154" s="148">
        <v>9</v>
      </c>
      <c r="NO154" s="148">
        <v>9</v>
      </c>
      <c r="NP154" s="148">
        <v>9</v>
      </c>
      <c r="NQ154" s="148">
        <v>3</v>
      </c>
      <c r="NR154" s="148">
        <v>4</v>
      </c>
      <c r="NS154" s="148">
        <v>8</v>
      </c>
      <c r="NT154" s="148">
        <v>5</v>
      </c>
      <c r="NU154" s="148">
        <v>7</v>
      </c>
      <c r="NV154" s="148">
        <v>3</v>
      </c>
      <c r="NW154" s="148">
        <v>4</v>
      </c>
      <c r="NX154" s="148">
        <v>5</v>
      </c>
      <c r="NY154" s="148">
        <v>4</v>
      </c>
      <c r="NZ154" s="148">
        <v>5</v>
      </c>
      <c r="OA154" s="148">
        <v>8</v>
      </c>
      <c r="OB154" s="148">
        <v>5</v>
      </c>
      <c r="OC154" s="148">
        <v>5</v>
      </c>
      <c r="OD154" s="148">
        <v>5</v>
      </c>
      <c r="OE154" s="148">
        <v>3</v>
      </c>
      <c r="OF154" s="148">
        <v>2</v>
      </c>
      <c r="OG154" s="148">
        <v>2</v>
      </c>
      <c r="OH154" s="148">
        <v>6</v>
      </c>
      <c r="OI154" s="148">
        <v>6</v>
      </c>
      <c r="OJ154" s="148">
        <v>8</v>
      </c>
      <c r="OK154" s="148">
        <v>9</v>
      </c>
      <c r="OL154" s="148">
        <v>7</v>
      </c>
      <c r="OM154" s="148">
        <v>4</v>
      </c>
      <c r="ON154" s="148">
        <v>6</v>
      </c>
      <c r="OO154" s="148">
        <v>5</v>
      </c>
      <c r="OP154" s="148">
        <v>7</v>
      </c>
      <c r="OQ154" s="148">
        <v>8</v>
      </c>
      <c r="OR154" s="148">
        <v>5</v>
      </c>
      <c r="OS154" s="148">
        <v>7</v>
      </c>
      <c r="OT154" s="148">
        <v>10</v>
      </c>
      <c r="OU154" s="148">
        <v>10</v>
      </c>
      <c r="OV154" s="148">
        <v>9</v>
      </c>
      <c r="OW154" s="148">
        <v>7</v>
      </c>
      <c r="OX154" s="148">
        <v>10</v>
      </c>
      <c r="OY154" s="351">
        <f t="shared" si="153"/>
        <v>8</v>
      </c>
      <c r="OZ154" s="148">
        <v>6</v>
      </c>
      <c r="PA154" s="148">
        <v>6</v>
      </c>
      <c r="PB154" s="148">
        <v>6</v>
      </c>
      <c r="PC154" s="148">
        <v>5</v>
      </c>
      <c r="PD154" s="148">
        <v>7</v>
      </c>
      <c r="PE154" s="148">
        <v>5</v>
      </c>
      <c r="PF154" s="148">
        <v>4</v>
      </c>
      <c r="PG154" s="351">
        <f t="shared" si="154"/>
        <v>4</v>
      </c>
      <c r="PH154" s="148">
        <v>4</v>
      </c>
      <c r="PI154" s="148">
        <v>8</v>
      </c>
      <c r="PJ154" s="351">
        <f t="shared" si="155"/>
        <v>7.5</v>
      </c>
      <c r="PK154" s="148">
        <v>7</v>
      </c>
      <c r="PL154" s="148">
        <v>11</v>
      </c>
      <c r="PM154" s="148">
        <v>5</v>
      </c>
      <c r="PN154" s="148">
        <v>5</v>
      </c>
      <c r="PO154" s="96">
        <v>6</v>
      </c>
      <c r="PP154" s="148">
        <v>6</v>
      </c>
      <c r="PQ154" s="148">
        <v>5</v>
      </c>
      <c r="PR154" s="148">
        <v>4</v>
      </c>
      <c r="PS154" s="148">
        <v>5</v>
      </c>
      <c r="PT154" s="148">
        <v>6</v>
      </c>
      <c r="PU154" s="148">
        <v>6</v>
      </c>
      <c r="PV154" s="148">
        <v>5</v>
      </c>
      <c r="PW154" s="148">
        <v>9</v>
      </c>
      <c r="PX154" s="148">
        <v>10</v>
      </c>
      <c r="PY154" s="148">
        <v>8</v>
      </c>
      <c r="PZ154" s="148">
        <v>6</v>
      </c>
      <c r="QA154" s="148">
        <v>7</v>
      </c>
      <c r="QB154" s="148">
        <v>5</v>
      </c>
      <c r="QC154" s="148">
        <v>7</v>
      </c>
      <c r="QD154" s="148">
        <v>7</v>
      </c>
      <c r="QE154" s="148">
        <v>9</v>
      </c>
      <c r="QF154" s="148">
        <v>7</v>
      </c>
      <c r="QG154" s="148">
        <v>10</v>
      </c>
      <c r="QH154" s="148">
        <v>11</v>
      </c>
      <c r="QI154" s="148">
        <v>7</v>
      </c>
      <c r="QJ154" s="148">
        <v>7</v>
      </c>
      <c r="QK154" s="148">
        <v>8</v>
      </c>
      <c r="QL154" s="148">
        <v>10</v>
      </c>
      <c r="QM154" s="148">
        <v>7</v>
      </c>
      <c r="QN154" s="148">
        <v>8</v>
      </c>
      <c r="QO154" s="148">
        <v>10</v>
      </c>
      <c r="QP154" s="148">
        <v>9</v>
      </c>
      <c r="QQ154" s="148">
        <v>8</v>
      </c>
      <c r="QR154" s="148">
        <v>10</v>
      </c>
      <c r="QS154" s="148">
        <v>9</v>
      </c>
      <c r="QT154" s="148">
        <v>9</v>
      </c>
      <c r="QU154" s="148">
        <v>13</v>
      </c>
      <c r="QV154" s="148">
        <v>12</v>
      </c>
      <c r="QW154" s="148">
        <v>7</v>
      </c>
      <c r="QX154" s="148">
        <v>7</v>
      </c>
      <c r="QY154" s="148">
        <v>8</v>
      </c>
      <c r="QZ154" s="148">
        <v>11</v>
      </c>
      <c r="RA154" s="148">
        <v>10</v>
      </c>
      <c r="RB154" s="96">
        <v>10</v>
      </c>
      <c r="RC154" s="148">
        <v>13</v>
      </c>
      <c r="RD154" s="96">
        <v>13</v>
      </c>
      <c r="RE154" s="148">
        <v>12</v>
      </c>
      <c r="RF154" s="148">
        <v>12</v>
      </c>
      <c r="RG154" s="96">
        <v>8</v>
      </c>
      <c r="RH154" s="148">
        <v>10</v>
      </c>
      <c r="RI154" s="96">
        <v>12</v>
      </c>
      <c r="RJ154" s="96">
        <v>12</v>
      </c>
      <c r="RK154" s="96">
        <v>6</v>
      </c>
      <c r="RL154" s="96">
        <v>8</v>
      </c>
      <c r="RM154" s="96">
        <v>5</v>
      </c>
      <c r="RN154" s="96">
        <v>5</v>
      </c>
      <c r="RO154" s="148">
        <v>5</v>
      </c>
      <c r="RP154" s="148">
        <v>8</v>
      </c>
      <c r="RQ154" s="148">
        <v>3</v>
      </c>
      <c r="RR154" s="148">
        <v>5</v>
      </c>
      <c r="RS154" s="148">
        <v>2</v>
      </c>
      <c r="RT154" s="148">
        <v>4</v>
      </c>
      <c r="RU154" s="148">
        <v>4</v>
      </c>
      <c r="RV154" s="96">
        <v>3</v>
      </c>
      <c r="RW154" s="148">
        <v>5</v>
      </c>
      <c r="RX154" s="148">
        <v>3</v>
      </c>
      <c r="RY154" s="148">
        <v>6</v>
      </c>
      <c r="RZ154" s="148">
        <v>7</v>
      </c>
      <c r="SA154" s="148">
        <v>3</v>
      </c>
      <c r="SB154" s="148">
        <v>4</v>
      </c>
      <c r="SC154" s="148">
        <v>5</v>
      </c>
      <c r="SD154" s="148">
        <v>5</v>
      </c>
      <c r="SE154" s="148">
        <v>6</v>
      </c>
      <c r="SF154" s="148">
        <v>5</v>
      </c>
      <c r="SG154" s="148">
        <v>3</v>
      </c>
      <c r="SH154" s="148">
        <v>4</v>
      </c>
      <c r="SI154" s="148">
        <v>4</v>
      </c>
      <c r="SJ154" s="148">
        <v>5</v>
      </c>
      <c r="SK154" s="148">
        <v>6</v>
      </c>
      <c r="SL154" s="148">
        <v>6</v>
      </c>
      <c r="SM154" s="148">
        <v>3</v>
      </c>
      <c r="SN154" s="148">
        <v>5</v>
      </c>
      <c r="SO154" s="148">
        <v>4</v>
      </c>
      <c r="SP154" s="148">
        <v>9</v>
      </c>
      <c r="SQ154" s="148">
        <v>3</v>
      </c>
      <c r="SR154" s="148">
        <v>4</v>
      </c>
      <c r="SS154" s="148">
        <v>5</v>
      </c>
      <c r="ST154" s="148">
        <v>6</v>
      </c>
      <c r="SU154" s="148">
        <v>8</v>
      </c>
      <c r="SV154" s="148">
        <v>6</v>
      </c>
      <c r="SW154" s="148">
        <v>10</v>
      </c>
      <c r="SX154" s="148">
        <v>11</v>
      </c>
      <c r="SY154" s="148">
        <v>8</v>
      </c>
      <c r="SZ154" s="148">
        <v>7</v>
      </c>
      <c r="TA154" s="148">
        <v>5</v>
      </c>
      <c r="TB154" s="148">
        <v>4</v>
      </c>
      <c r="TC154" s="148">
        <v>5</v>
      </c>
      <c r="TD154" s="148">
        <v>3</v>
      </c>
      <c r="TE154" s="148">
        <v>3</v>
      </c>
      <c r="TF154" s="148">
        <v>5</v>
      </c>
      <c r="TG154" s="148">
        <v>3</v>
      </c>
      <c r="TH154" s="148">
        <v>5</v>
      </c>
      <c r="TI154" s="148">
        <v>4</v>
      </c>
      <c r="TJ154" s="148">
        <v>7</v>
      </c>
      <c r="TK154" s="148">
        <v>6</v>
      </c>
      <c r="TL154" s="148">
        <v>7</v>
      </c>
      <c r="TM154" s="148">
        <v>10</v>
      </c>
      <c r="TN154" s="148">
        <v>12</v>
      </c>
      <c r="TO154" s="148">
        <v>13</v>
      </c>
      <c r="TP154" s="148">
        <v>11</v>
      </c>
      <c r="TQ154" s="148">
        <v>10</v>
      </c>
      <c r="TR154" s="148">
        <v>6</v>
      </c>
      <c r="TS154" s="148">
        <v>6</v>
      </c>
      <c r="TT154" s="148">
        <v>7</v>
      </c>
      <c r="TU154" s="148">
        <v>4</v>
      </c>
      <c r="TV154" s="148">
        <v>2</v>
      </c>
      <c r="TW154" s="148">
        <v>4</v>
      </c>
      <c r="TX154" s="148">
        <v>3</v>
      </c>
      <c r="TY154" s="148">
        <v>3</v>
      </c>
      <c r="TZ154" s="148">
        <v>1</v>
      </c>
      <c r="UA154" s="148">
        <v>2</v>
      </c>
      <c r="UB154" s="148">
        <v>4</v>
      </c>
      <c r="UC154" s="148">
        <v>3</v>
      </c>
      <c r="UD154" s="148">
        <v>3</v>
      </c>
      <c r="UE154" s="148">
        <v>3</v>
      </c>
      <c r="UF154" s="148">
        <v>1</v>
      </c>
      <c r="UG154" s="148">
        <v>2</v>
      </c>
      <c r="UH154" s="148">
        <v>3</v>
      </c>
      <c r="UI154" s="148">
        <v>2</v>
      </c>
      <c r="UJ154" s="148">
        <v>4</v>
      </c>
      <c r="UK154" s="148">
        <v>2</v>
      </c>
      <c r="UL154" s="148">
        <v>5</v>
      </c>
      <c r="UM154" s="148">
        <v>6</v>
      </c>
      <c r="UN154" s="148">
        <v>6</v>
      </c>
      <c r="UO154" s="148">
        <v>7</v>
      </c>
      <c r="UP154" s="148">
        <v>11</v>
      </c>
      <c r="UQ154" s="148">
        <v>14</v>
      </c>
      <c r="UR154" s="148">
        <v>17</v>
      </c>
      <c r="US154" s="148">
        <v>15</v>
      </c>
      <c r="UT154" s="148">
        <v>16</v>
      </c>
      <c r="UU154" s="148">
        <v>8</v>
      </c>
      <c r="UV154" s="148">
        <v>9</v>
      </c>
      <c r="UW154" s="148">
        <v>10</v>
      </c>
      <c r="UX154" s="148">
        <v>9</v>
      </c>
      <c r="UY154" s="148">
        <v>10</v>
      </c>
      <c r="UZ154" s="148">
        <v>9</v>
      </c>
      <c r="VA154" s="148">
        <v>11</v>
      </c>
      <c r="VB154" s="148">
        <v>13</v>
      </c>
      <c r="VC154" s="148">
        <v>10</v>
      </c>
      <c r="VD154" s="148">
        <v>11</v>
      </c>
      <c r="VE154" s="148">
        <v>12</v>
      </c>
      <c r="VF154" s="148">
        <v>9</v>
      </c>
      <c r="VG154" s="148">
        <v>11</v>
      </c>
      <c r="VH154" s="148">
        <v>11</v>
      </c>
      <c r="VI154" s="148">
        <v>9</v>
      </c>
      <c r="VJ154" s="148">
        <v>8</v>
      </c>
      <c r="VK154" s="148">
        <v>12</v>
      </c>
      <c r="VL154" s="148">
        <v>11</v>
      </c>
      <c r="VM154" s="148">
        <v>10</v>
      </c>
      <c r="VN154" s="148">
        <v>11</v>
      </c>
      <c r="VO154" s="148">
        <v>11</v>
      </c>
      <c r="VP154" s="148">
        <v>7</v>
      </c>
      <c r="VQ154" s="148">
        <v>6</v>
      </c>
      <c r="VR154" s="148">
        <v>9</v>
      </c>
      <c r="VS154" s="148">
        <v>6</v>
      </c>
      <c r="VT154" s="148">
        <v>5</v>
      </c>
      <c r="VU154" s="148">
        <v>6</v>
      </c>
      <c r="VV154" s="148">
        <v>17</v>
      </c>
      <c r="VW154" s="148">
        <v>21</v>
      </c>
      <c r="VX154" s="148">
        <v>28</v>
      </c>
      <c r="VY154" s="148">
        <v>32</v>
      </c>
      <c r="VZ154" s="148">
        <v>29</v>
      </c>
      <c r="WA154" s="148">
        <v>35</v>
      </c>
      <c r="WB154" s="148">
        <v>35</v>
      </c>
      <c r="WC154" s="148">
        <v>44</v>
      </c>
      <c r="WD154" s="148">
        <v>54</v>
      </c>
      <c r="WE154" s="148">
        <v>65</v>
      </c>
      <c r="WF154" s="148">
        <v>74</v>
      </c>
      <c r="WG154" s="148">
        <v>86</v>
      </c>
      <c r="WH154" s="148">
        <v>102</v>
      </c>
      <c r="WI154" s="148">
        <v>98</v>
      </c>
      <c r="WJ154" s="148">
        <v>94</v>
      </c>
      <c r="WK154" s="148">
        <v>77</v>
      </c>
      <c r="WL154" s="148">
        <v>79</v>
      </c>
      <c r="WM154" s="148">
        <v>114</v>
      </c>
      <c r="WN154" s="148">
        <v>186</v>
      </c>
      <c r="WO154" s="148">
        <v>207</v>
      </c>
      <c r="WP154" s="148">
        <v>234</v>
      </c>
      <c r="WQ154" s="148">
        <v>211</v>
      </c>
      <c r="WR154" s="148">
        <v>224</v>
      </c>
      <c r="WS154" s="148">
        <v>231</v>
      </c>
      <c r="WT154" s="148">
        <v>237</v>
      </c>
      <c r="WU154" s="148">
        <v>250</v>
      </c>
      <c r="WV154" s="148">
        <v>230</v>
      </c>
      <c r="WW154" s="148">
        <v>228</v>
      </c>
      <c r="WX154" s="148">
        <v>227</v>
      </c>
      <c r="WY154" s="148">
        <v>232</v>
      </c>
      <c r="WZ154" s="148">
        <v>218</v>
      </c>
      <c r="XA154" s="148">
        <v>211</v>
      </c>
      <c r="XB154" s="148">
        <v>219</v>
      </c>
      <c r="XC154" s="148">
        <v>227</v>
      </c>
      <c r="XD154" s="148">
        <v>232</v>
      </c>
      <c r="XE154" s="148">
        <v>219</v>
      </c>
      <c r="XF154" s="148">
        <v>226</v>
      </c>
      <c r="XG154" s="148">
        <v>236</v>
      </c>
      <c r="XH154" s="148">
        <v>239</v>
      </c>
      <c r="XI154" s="148">
        <v>246</v>
      </c>
      <c r="XJ154" s="148">
        <v>207</v>
      </c>
      <c r="XK154" s="148">
        <v>216</v>
      </c>
    </row>
    <row r="155" spans="1:635" s="148" customFormat="1" x14ac:dyDescent="0.2">
      <c r="A155" s="354"/>
      <c r="B155" s="354">
        <v>14</v>
      </c>
      <c r="C155" s="399">
        <f t="shared" ca="1" si="151"/>
        <v>475</v>
      </c>
      <c r="D155" s="400">
        <f t="shared" ca="1" si="156"/>
        <v>0.85125448028673834</v>
      </c>
      <c r="E155" s="419">
        <f t="shared" ca="1" si="157"/>
        <v>13</v>
      </c>
      <c r="F155" s="401"/>
      <c r="G155" s="148">
        <v>2</v>
      </c>
      <c r="H155" s="148">
        <v>7</v>
      </c>
      <c r="I155" s="355">
        <v>5.5</v>
      </c>
      <c r="J155" s="148">
        <v>4</v>
      </c>
      <c r="K155" s="148">
        <v>1</v>
      </c>
      <c r="L155" s="148">
        <v>5</v>
      </c>
      <c r="M155" s="148">
        <v>3</v>
      </c>
      <c r="N155" s="148">
        <v>2</v>
      </c>
      <c r="O155" s="148">
        <v>1</v>
      </c>
      <c r="P155" s="148">
        <v>3</v>
      </c>
      <c r="Q155" s="148">
        <v>3</v>
      </c>
      <c r="R155" s="148">
        <v>4</v>
      </c>
      <c r="S155" s="148">
        <v>3</v>
      </c>
      <c r="T155" s="148">
        <v>2</v>
      </c>
      <c r="U155" s="148">
        <v>2</v>
      </c>
      <c r="V155" s="148">
        <v>2</v>
      </c>
      <c r="W155" s="148">
        <v>0</v>
      </c>
      <c r="X155" s="148">
        <v>3</v>
      </c>
      <c r="Y155" s="148">
        <v>1</v>
      </c>
      <c r="Z155" s="148">
        <v>2</v>
      </c>
      <c r="AA155" s="148">
        <v>0</v>
      </c>
      <c r="AB155" s="148">
        <v>1</v>
      </c>
      <c r="AC155" s="148">
        <v>1</v>
      </c>
      <c r="AD155" s="148">
        <v>2</v>
      </c>
      <c r="AE155" s="148">
        <v>2</v>
      </c>
      <c r="AF155" s="148">
        <v>1</v>
      </c>
      <c r="AG155" s="148">
        <v>0</v>
      </c>
      <c r="AH155" s="148">
        <v>0</v>
      </c>
      <c r="AI155" s="148">
        <v>1</v>
      </c>
      <c r="AJ155" s="148">
        <v>2</v>
      </c>
      <c r="AK155" s="148">
        <v>5</v>
      </c>
      <c r="AL155" s="148">
        <v>3</v>
      </c>
      <c r="AM155" s="148">
        <v>2</v>
      </c>
      <c r="AN155" s="148">
        <v>2</v>
      </c>
      <c r="AO155" s="148">
        <v>5</v>
      </c>
      <c r="AP155" s="360">
        <v>5</v>
      </c>
      <c r="AQ155" s="148">
        <v>5</v>
      </c>
      <c r="AR155" s="148">
        <v>6</v>
      </c>
      <c r="AS155" s="148">
        <v>8</v>
      </c>
      <c r="AT155" s="148">
        <v>3</v>
      </c>
      <c r="AU155" s="148">
        <v>1</v>
      </c>
      <c r="AV155" s="148">
        <v>1</v>
      </c>
      <c r="AW155" s="148">
        <v>4</v>
      </c>
      <c r="AX155" s="148">
        <v>2</v>
      </c>
      <c r="AY155" s="148">
        <v>0</v>
      </c>
      <c r="AZ155" s="148">
        <v>3</v>
      </c>
      <c r="BA155" s="148">
        <v>6</v>
      </c>
      <c r="BB155" s="148">
        <v>3</v>
      </c>
      <c r="BC155" s="148">
        <v>1</v>
      </c>
      <c r="BD155" s="148">
        <v>4</v>
      </c>
      <c r="BE155" s="148">
        <v>6</v>
      </c>
      <c r="BF155" s="148">
        <v>3</v>
      </c>
      <c r="BG155" s="148">
        <v>6</v>
      </c>
      <c r="BH155" s="148">
        <v>2</v>
      </c>
      <c r="BI155" s="148">
        <v>5</v>
      </c>
      <c r="BJ155" s="148">
        <v>2</v>
      </c>
      <c r="BK155" s="148">
        <v>4</v>
      </c>
      <c r="BL155" s="148">
        <v>2</v>
      </c>
      <c r="BM155" s="148">
        <v>1</v>
      </c>
      <c r="BN155" s="148">
        <v>2</v>
      </c>
      <c r="BO155" s="148">
        <v>1</v>
      </c>
      <c r="BP155" s="148">
        <v>3</v>
      </c>
      <c r="BQ155" s="148">
        <v>3</v>
      </c>
      <c r="BR155" s="148">
        <v>2</v>
      </c>
      <c r="BS155" s="355">
        <v>2.5</v>
      </c>
      <c r="BT155" s="148">
        <v>3</v>
      </c>
      <c r="BU155" s="148">
        <v>3</v>
      </c>
      <c r="BV155" s="148">
        <v>2</v>
      </c>
      <c r="BW155" s="148">
        <v>0</v>
      </c>
      <c r="BX155" s="148">
        <v>1</v>
      </c>
      <c r="BY155" s="148">
        <v>3</v>
      </c>
      <c r="BZ155" s="148">
        <v>4</v>
      </c>
      <c r="CA155" s="148">
        <v>5</v>
      </c>
      <c r="CB155" s="148">
        <v>0</v>
      </c>
      <c r="CC155" s="148">
        <v>1</v>
      </c>
      <c r="CD155" s="148">
        <v>1</v>
      </c>
      <c r="CE155" s="148">
        <v>2</v>
      </c>
      <c r="CF155" s="148">
        <v>2</v>
      </c>
      <c r="CG155" s="148">
        <v>2</v>
      </c>
      <c r="CH155" s="148">
        <v>6</v>
      </c>
      <c r="CI155" s="148">
        <v>7</v>
      </c>
      <c r="CJ155" s="148">
        <v>3</v>
      </c>
      <c r="CK155" s="148">
        <v>3</v>
      </c>
      <c r="CL155" s="148">
        <v>4</v>
      </c>
      <c r="CM155" s="148">
        <v>4</v>
      </c>
      <c r="CN155" s="148">
        <v>3</v>
      </c>
      <c r="CO155" s="148">
        <v>4</v>
      </c>
      <c r="CP155" s="148">
        <v>2</v>
      </c>
      <c r="CQ155" s="148">
        <v>1</v>
      </c>
      <c r="CR155" s="148">
        <v>1</v>
      </c>
      <c r="CS155" s="148">
        <v>8</v>
      </c>
      <c r="CT155" s="148">
        <v>4</v>
      </c>
      <c r="CU155" s="148">
        <v>5</v>
      </c>
      <c r="CV155" s="148">
        <v>6</v>
      </c>
      <c r="CW155" s="148">
        <v>8</v>
      </c>
      <c r="CX155" s="148">
        <v>4</v>
      </c>
      <c r="CY155" s="148">
        <v>7</v>
      </c>
      <c r="CZ155" s="148">
        <v>4</v>
      </c>
      <c r="DA155" s="148">
        <v>2</v>
      </c>
      <c r="DB155" s="148">
        <v>6</v>
      </c>
      <c r="DC155" s="148">
        <v>2</v>
      </c>
      <c r="DD155" s="148">
        <v>5</v>
      </c>
      <c r="DE155" s="148">
        <v>3</v>
      </c>
      <c r="DF155" s="148">
        <v>2.5</v>
      </c>
      <c r="DG155" s="148">
        <v>2</v>
      </c>
      <c r="DH155" s="148">
        <v>5</v>
      </c>
      <c r="DI155" s="148">
        <v>0</v>
      </c>
      <c r="DJ155" s="148">
        <v>0</v>
      </c>
      <c r="DK155" s="148">
        <v>2</v>
      </c>
      <c r="DL155" s="148">
        <v>8</v>
      </c>
      <c r="DM155" s="148">
        <v>4</v>
      </c>
      <c r="DN155" s="148">
        <v>4</v>
      </c>
      <c r="DO155" s="148">
        <v>0</v>
      </c>
      <c r="DP155" s="148">
        <v>0</v>
      </c>
      <c r="DQ155" s="148">
        <v>0</v>
      </c>
      <c r="DR155" s="96">
        <v>3</v>
      </c>
      <c r="DS155" s="148">
        <v>5</v>
      </c>
      <c r="DT155" s="398">
        <v>6</v>
      </c>
      <c r="DU155" s="398">
        <v>5</v>
      </c>
      <c r="DV155" s="397">
        <v>4</v>
      </c>
      <c r="DW155" s="397">
        <v>2</v>
      </c>
      <c r="DX155" s="398">
        <v>3</v>
      </c>
      <c r="DY155" s="96">
        <v>2</v>
      </c>
      <c r="DZ155" s="96">
        <v>1</v>
      </c>
      <c r="EA155" s="96">
        <v>2</v>
      </c>
      <c r="EB155" s="96">
        <v>4</v>
      </c>
      <c r="EC155" s="96">
        <v>2</v>
      </c>
      <c r="ED155" s="96">
        <v>2</v>
      </c>
      <c r="EE155" s="96">
        <v>4</v>
      </c>
      <c r="EF155" s="96">
        <v>3</v>
      </c>
      <c r="EG155" s="96">
        <v>8</v>
      </c>
      <c r="EH155" s="96">
        <v>4</v>
      </c>
      <c r="EI155" s="96">
        <v>5</v>
      </c>
      <c r="EJ155" s="96">
        <v>2</v>
      </c>
      <c r="EK155" s="96">
        <v>3</v>
      </c>
      <c r="EL155" s="96">
        <v>4</v>
      </c>
      <c r="EM155" s="96">
        <v>6</v>
      </c>
      <c r="EN155" s="96">
        <v>4</v>
      </c>
      <c r="EO155" s="148">
        <v>3</v>
      </c>
      <c r="EP155" s="96">
        <v>1</v>
      </c>
      <c r="EQ155" s="96">
        <v>3</v>
      </c>
      <c r="ER155" s="96">
        <v>3</v>
      </c>
      <c r="ES155" s="96">
        <v>4</v>
      </c>
      <c r="ET155" s="96">
        <v>8</v>
      </c>
      <c r="EU155" s="96">
        <v>7</v>
      </c>
      <c r="EV155" s="96">
        <v>3</v>
      </c>
      <c r="EW155" s="96">
        <v>5</v>
      </c>
      <c r="EX155" s="96">
        <v>2</v>
      </c>
      <c r="EY155" s="96">
        <v>3</v>
      </c>
      <c r="EZ155" s="96">
        <v>4</v>
      </c>
      <c r="FA155" s="96">
        <v>2</v>
      </c>
      <c r="FB155" s="96">
        <v>3</v>
      </c>
      <c r="FC155" s="96">
        <v>3</v>
      </c>
      <c r="FD155" s="96">
        <v>4</v>
      </c>
      <c r="FE155" s="96">
        <v>3</v>
      </c>
      <c r="FF155" s="96">
        <v>7</v>
      </c>
      <c r="FG155" s="96">
        <v>5</v>
      </c>
      <c r="FH155" s="96">
        <v>1</v>
      </c>
      <c r="FI155" s="96">
        <v>6</v>
      </c>
      <c r="FJ155" s="96">
        <v>3</v>
      </c>
      <c r="FK155" s="148">
        <v>2</v>
      </c>
      <c r="FL155" s="96">
        <v>5</v>
      </c>
      <c r="FM155" s="96">
        <v>3</v>
      </c>
      <c r="FN155" s="148">
        <v>3</v>
      </c>
      <c r="FO155" s="148">
        <v>4</v>
      </c>
      <c r="FP155" s="148">
        <v>4</v>
      </c>
      <c r="FQ155" s="96">
        <v>5</v>
      </c>
      <c r="FR155" s="148">
        <v>4</v>
      </c>
      <c r="FS155" s="96">
        <v>3</v>
      </c>
      <c r="FT155" s="148">
        <v>2</v>
      </c>
      <c r="FU155" s="398">
        <v>3</v>
      </c>
      <c r="FV155" s="398">
        <v>0</v>
      </c>
      <c r="FW155" s="397">
        <v>1</v>
      </c>
      <c r="FX155" s="397">
        <v>1</v>
      </c>
      <c r="FY155" s="398">
        <v>2</v>
      </c>
      <c r="FZ155" s="96">
        <v>1</v>
      </c>
      <c r="GA155" s="96">
        <v>2</v>
      </c>
      <c r="GB155" s="96">
        <v>1</v>
      </c>
      <c r="GC155" s="96">
        <v>0</v>
      </c>
      <c r="GD155" s="96">
        <v>0</v>
      </c>
      <c r="GE155" s="96">
        <v>6</v>
      </c>
      <c r="GF155" s="96">
        <v>5</v>
      </c>
      <c r="GG155" s="96">
        <v>4</v>
      </c>
      <c r="GH155" s="96">
        <v>2</v>
      </c>
      <c r="GI155" s="96">
        <v>4</v>
      </c>
      <c r="GJ155" s="96">
        <v>9</v>
      </c>
      <c r="GK155" s="96">
        <v>2</v>
      </c>
      <c r="GL155" s="96">
        <v>4</v>
      </c>
      <c r="GM155" s="96">
        <v>6</v>
      </c>
      <c r="GN155" s="96">
        <v>3</v>
      </c>
      <c r="GO155" s="96">
        <v>3</v>
      </c>
      <c r="GP155" s="148">
        <v>2</v>
      </c>
      <c r="GQ155" s="96">
        <v>1</v>
      </c>
      <c r="GR155" s="96">
        <v>4</v>
      </c>
      <c r="GS155" s="96">
        <v>3</v>
      </c>
      <c r="GT155" s="96">
        <v>2</v>
      </c>
      <c r="GU155" s="96">
        <v>1</v>
      </c>
      <c r="GV155" s="148">
        <v>1</v>
      </c>
      <c r="GW155" s="148">
        <v>1</v>
      </c>
      <c r="GX155" s="148">
        <v>1</v>
      </c>
      <c r="GY155" s="148">
        <v>0</v>
      </c>
      <c r="GZ155" s="148">
        <v>2</v>
      </c>
      <c r="HA155" s="148">
        <v>4</v>
      </c>
      <c r="HB155" s="148">
        <v>4</v>
      </c>
      <c r="HC155" s="148">
        <v>4</v>
      </c>
      <c r="HD155" s="148">
        <v>2</v>
      </c>
      <c r="HE155" s="148">
        <v>3</v>
      </c>
      <c r="HF155" s="148">
        <v>9</v>
      </c>
      <c r="HG155" s="148">
        <v>14</v>
      </c>
      <c r="HH155" s="148">
        <v>11</v>
      </c>
      <c r="HI155" s="148">
        <v>7</v>
      </c>
      <c r="HJ155" s="148">
        <v>7</v>
      </c>
      <c r="HK155" s="148">
        <v>3</v>
      </c>
      <c r="HL155" s="148">
        <v>3</v>
      </c>
      <c r="HM155" s="148">
        <v>1</v>
      </c>
      <c r="HN155" s="148">
        <v>1</v>
      </c>
      <c r="HO155" s="148">
        <v>2</v>
      </c>
      <c r="HP155" s="148">
        <v>3</v>
      </c>
      <c r="HQ155" s="148">
        <v>4</v>
      </c>
      <c r="HR155" s="148">
        <v>1</v>
      </c>
      <c r="HS155" s="148">
        <v>1</v>
      </c>
      <c r="HT155" s="148">
        <v>1</v>
      </c>
      <c r="HU155" s="148">
        <v>5</v>
      </c>
      <c r="HV155" s="148">
        <v>11</v>
      </c>
      <c r="HW155" s="148">
        <v>3</v>
      </c>
      <c r="HX155" s="148">
        <v>3</v>
      </c>
      <c r="HY155" s="148">
        <v>2</v>
      </c>
      <c r="HZ155" s="148">
        <v>0</v>
      </c>
      <c r="IA155" s="148">
        <v>3</v>
      </c>
      <c r="IB155" s="148">
        <v>4</v>
      </c>
      <c r="IC155" s="148">
        <v>5</v>
      </c>
      <c r="ID155" s="148">
        <v>2</v>
      </c>
      <c r="IE155" s="148">
        <v>1</v>
      </c>
      <c r="IF155" s="148">
        <v>3</v>
      </c>
      <c r="IG155" s="148">
        <v>6</v>
      </c>
      <c r="IH155" s="148">
        <v>4</v>
      </c>
      <c r="II155" s="148">
        <v>5</v>
      </c>
      <c r="IJ155" s="148">
        <v>3</v>
      </c>
      <c r="IK155" s="148">
        <v>2</v>
      </c>
      <c r="IL155" s="148">
        <v>1</v>
      </c>
      <c r="IM155" s="148">
        <v>3</v>
      </c>
      <c r="IN155" s="351">
        <f t="shared" si="152"/>
        <v>3</v>
      </c>
      <c r="IO155" s="148">
        <v>3</v>
      </c>
      <c r="IP155" s="148">
        <v>5</v>
      </c>
      <c r="IQ155" s="148">
        <v>5</v>
      </c>
      <c r="IR155" s="148">
        <v>7</v>
      </c>
      <c r="IS155" s="148">
        <v>2</v>
      </c>
      <c r="IT155" s="148">
        <v>1</v>
      </c>
      <c r="IU155" s="148">
        <v>1</v>
      </c>
      <c r="IV155" s="148">
        <v>3</v>
      </c>
      <c r="IW155" s="148">
        <v>4</v>
      </c>
      <c r="IX155" s="148">
        <v>5</v>
      </c>
      <c r="IY155" s="148">
        <v>3</v>
      </c>
      <c r="IZ155" s="148">
        <v>3</v>
      </c>
      <c r="JA155" s="148">
        <v>4</v>
      </c>
      <c r="JB155" s="148">
        <v>1</v>
      </c>
      <c r="JC155" s="148">
        <v>5</v>
      </c>
      <c r="JD155" s="148">
        <v>1</v>
      </c>
      <c r="JE155" s="148">
        <v>2</v>
      </c>
      <c r="JF155" s="353">
        <f t="shared" si="158"/>
        <v>2</v>
      </c>
      <c r="JG155" s="148">
        <v>2</v>
      </c>
      <c r="JH155" s="148">
        <v>1</v>
      </c>
      <c r="JI155" s="148">
        <v>3</v>
      </c>
      <c r="JJ155" s="148">
        <v>2</v>
      </c>
      <c r="JK155" s="148">
        <v>1</v>
      </c>
      <c r="JL155" s="148">
        <v>4</v>
      </c>
      <c r="JM155" s="148">
        <v>2</v>
      </c>
      <c r="JN155" s="351">
        <f t="shared" si="159"/>
        <v>2.5</v>
      </c>
      <c r="JO155" s="148">
        <v>3</v>
      </c>
      <c r="JP155" s="148">
        <v>3</v>
      </c>
      <c r="JQ155" s="148">
        <v>5</v>
      </c>
      <c r="JR155" s="148">
        <v>2</v>
      </c>
      <c r="JS155" s="148">
        <v>2</v>
      </c>
      <c r="JT155" s="148">
        <v>2</v>
      </c>
      <c r="JU155" s="148">
        <v>1</v>
      </c>
      <c r="JV155" s="351">
        <f t="shared" si="160"/>
        <v>2</v>
      </c>
      <c r="JW155" s="148">
        <v>3</v>
      </c>
      <c r="JX155" s="148">
        <v>2</v>
      </c>
      <c r="JY155" s="148">
        <v>0</v>
      </c>
      <c r="JZ155" s="148">
        <v>0</v>
      </c>
      <c r="KA155" s="148">
        <v>2</v>
      </c>
      <c r="KB155" s="148">
        <v>1</v>
      </c>
      <c r="KC155" s="148">
        <v>1</v>
      </c>
      <c r="KD155" s="148">
        <v>2</v>
      </c>
      <c r="KE155" s="148">
        <v>3</v>
      </c>
      <c r="KF155" s="148">
        <v>3</v>
      </c>
      <c r="KG155" s="148">
        <v>3</v>
      </c>
      <c r="KH155" s="148">
        <v>4</v>
      </c>
      <c r="KI155" s="148">
        <v>5</v>
      </c>
      <c r="KJ155" s="148">
        <v>9</v>
      </c>
      <c r="KK155" s="148">
        <v>6</v>
      </c>
      <c r="KL155" s="148">
        <v>7</v>
      </c>
      <c r="KM155" s="148">
        <v>1</v>
      </c>
      <c r="KN155" s="148">
        <v>6</v>
      </c>
      <c r="KO155" s="148">
        <v>7</v>
      </c>
      <c r="KP155" s="148">
        <v>0</v>
      </c>
      <c r="KQ155" s="148">
        <v>0</v>
      </c>
      <c r="KR155" s="148">
        <v>4</v>
      </c>
      <c r="KS155" s="148">
        <v>3</v>
      </c>
      <c r="KT155" s="148">
        <v>4</v>
      </c>
      <c r="KU155" s="148">
        <v>7</v>
      </c>
      <c r="KV155" s="148">
        <v>7</v>
      </c>
      <c r="KW155" s="148">
        <v>12</v>
      </c>
      <c r="KX155" s="148">
        <v>4</v>
      </c>
      <c r="KY155" s="148">
        <v>2</v>
      </c>
      <c r="KZ155" s="418">
        <f t="shared" si="161"/>
        <v>5</v>
      </c>
      <c r="LA155" s="418">
        <f t="shared" si="162"/>
        <v>6</v>
      </c>
      <c r="LB155" s="418">
        <f t="shared" si="163"/>
        <v>6</v>
      </c>
      <c r="LC155" s="418">
        <f t="shared" si="164"/>
        <v>6</v>
      </c>
      <c r="LD155" s="418">
        <f t="shared" si="165"/>
        <v>7</v>
      </c>
      <c r="LE155" s="418">
        <f t="shared" si="166"/>
        <v>7</v>
      </c>
      <c r="LF155" s="418">
        <f t="shared" si="167"/>
        <v>6</v>
      </c>
      <c r="LG155" s="418">
        <f t="shared" si="168"/>
        <v>6</v>
      </c>
      <c r="LH155" s="418">
        <f t="shared" si="169"/>
        <v>5</v>
      </c>
      <c r="LI155" s="418">
        <f t="shared" si="170"/>
        <v>5</v>
      </c>
      <c r="LJ155" s="148">
        <v>10</v>
      </c>
      <c r="LK155" s="148">
        <v>8</v>
      </c>
      <c r="LL155" s="148">
        <v>8</v>
      </c>
      <c r="LM155" s="148">
        <v>6</v>
      </c>
      <c r="LN155" s="148">
        <v>4</v>
      </c>
      <c r="LO155" s="148">
        <v>8</v>
      </c>
      <c r="LP155" s="148">
        <v>2</v>
      </c>
      <c r="LQ155" s="148">
        <v>0</v>
      </c>
      <c r="LR155" s="148">
        <v>3</v>
      </c>
      <c r="LS155" s="148">
        <v>1</v>
      </c>
      <c r="LT155" s="148">
        <v>8</v>
      </c>
      <c r="LU155" s="148">
        <v>1</v>
      </c>
      <c r="LV155" s="148">
        <v>1</v>
      </c>
      <c r="LW155" s="148">
        <v>0</v>
      </c>
      <c r="LX155" s="148">
        <v>3</v>
      </c>
      <c r="LY155" s="148">
        <v>5</v>
      </c>
      <c r="LZ155" s="148">
        <v>8</v>
      </c>
      <c r="MA155" s="148">
        <v>8</v>
      </c>
      <c r="MB155" s="148">
        <v>4</v>
      </c>
      <c r="MC155" s="148">
        <v>3</v>
      </c>
      <c r="MD155" s="148">
        <v>2</v>
      </c>
      <c r="ME155" s="148">
        <v>3</v>
      </c>
      <c r="MF155" s="148">
        <v>4</v>
      </c>
      <c r="MG155" s="148">
        <v>8</v>
      </c>
      <c r="MH155" s="148">
        <v>4</v>
      </c>
      <c r="MI155" s="148">
        <v>1</v>
      </c>
      <c r="MJ155" s="148">
        <v>2</v>
      </c>
      <c r="MK155" s="148">
        <v>2</v>
      </c>
      <c r="ML155" s="148">
        <v>5</v>
      </c>
      <c r="MM155" s="148">
        <v>2</v>
      </c>
      <c r="MN155" s="148">
        <v>6</v>
      </c>
      <c r="MO155" s="148">
        <v>5</v>
      </c>
      <c r="MP155" s="148">
        <v>6</v>
      </c>
      <c r="MQ155" s="148">
        <v>3</v>
      </c>
      <c r="MR155" s="148">
        <v>4</v>
      </c>
      <c r="MS155" s="148">
        <v>6</v>
      </c>
      <c r="MT155" s="148">
        <v>5</v>
      </c>
      <c r="MU155" s="148">
        <v>6</v>
      </c>
      <c r="MV155" s="148">
        <v>3</v>
      </c>
      <c r="MW155" s="148">
        <v>6</v>
      </c>
      <c r="MX155" s="148">
        <v>7</v>
      </c>
      <c r="MY155" s="148">
        <v>8</v>
      </c>
      <c r="MZ155" s="148">
        <v>13</v>
      </c>
      <c r="NA155" s="148">
        <v>16</v>
      </c>
      <c r="NB155" s="148">
        <v>9</v>
      </c>
      <c r="NC155" s="148">
        <v>10</v>
      </c>
      <c r="ND155" s="148">
        <v>4</v>
      </c>
      <c r="NE155" s="148">
        <v>12</v>
      </c>
      <c r="NF155" s="148">
        <v>33</v>
      </c>
      <c r="NG155" s="148">
        <v>38</v>
      </c>
      <c r="NH155" s="148">
        <v>31</v>
      </c>
      <c r="NI155" s="148">
        <v>24</v>
      </c>
      <c r="NJ155" s="148">
        <v>34</v>
      </c>
      <c r="NK155" s="148">
        <v>37</v>
      </c>
      <c r="NL155" s="148">
        <v>26</v>
      </c>
      <c r="NM155" s="148">
        <v>15</v>
      </c>
      <c r="NN155" s="148">
        <v>8</v>
      </c>
      <c r="NO155" s="148">
        <v>13</v>
      </c>
      <c r="NP155" s="148">
        <v>10</v>
      </c>
      <c r="NQ155" s="148">
        <v>12</v>
      </c>
      <c r="NR155" s="148">
        <v>14</v>
      </c>
      <c r="NS155" s="148">
        <v>12</v>
      </c>
      <c r="NT155" s="148">
        <v>9</v>
      </c>
      <c r="NU155" s="148">
        <v>8</v>
      </c>
      <c r="NV155" s="148">
        <v>9</v>
      </c>
      <c r="NW155" s="148">
        <v>9</v>
      </c>
      <c r="NX155" s="148">
        <v>13</v>
      </c>
      <c r="NY155" s="148">
        <v>8</v>
      </c>
      <c r="NZ155" s="148">
        <v>9</v>
      </c>
      <c r="OA155" s="148">
        <v>14</v>
      </c>
      <c r="OB155" s="148">
        <v>7</v>
      </c>
      <c r="OC155" s="148">
        <v>6</v>
      </c>
      <c r="OD155" s="148">
        <v>6</v>
      </c>
      <c r="OE155" s="148">
        <v>7</v>
      </c>
      <c r="OF155" s="148">
        <v>9</v>
      </c>
      <c r="OG155" s="148">
        <v>8</v>
      </c>
      <c r="OH155" s="148">
        <v>14</v>
      </c>
      <c r="OI155" s="148">
        <v>14</v>
      </c>
      <c r="OJ155" s="148">
        <v>10</v>
      </c>
      <c r="OK155" s="148">
        <v>12</v>
      </c>
      <c r="OL155" s="148">
        <v>6</v>
      </c>
      <c r="OM155" s="148">
        <v>9</v>
      </c>
      <c r="ON155" s="148">
        <v>13</v>
      </c>
      <c r="OO155" s="148">
        <v>14</v>
      </c>
      <c r="OP155" s="148">
        <v>14</v>
      </c>
      <c r="OQ155" s="148">
        <v>18</v>
      </c>
      <c r="OR155" s="148">
        <v>13</v>
      </c>
      <c r="OS155" s="148">
        <v>18</v>
      </c>
      <c r="OT155" s="148">
        <v>18</v>
      </c>
      <c r="OU155" s="148">
        <v>22</v>
      </c>
      <c r="OV155" s="148">
        <v>19</v>
      </c>
      <c r="OW155" s="148">
        <v>19</v>
      </c>
      <c r="OX155" s="148">
        <v>20</v>
      </c>
      <c r="OY155" s="351">
        <f t="shared" si="153"/>
        <v>20</v>
      </c>
      <c r="OZ155" s="148">
        <v>20</v>
      </c>
      <c r="PA155" s="148">
        <v>18</v>
      </c>
      <c r="PB155" s="148">
        <v>15</v>
      </c>
      <c r="PC155" s="148">
        <v>17</v>
      </c>
      <c r="PD155" s="148">
        <v>22</v>
      </c>
      <c r="PE155" s="148">
        <v>17</v>
      </c>
      <c r="PF155" s="148">
        <v>19</v>
      </c>
      <c r="PG155" s="351">
        <f t="shared" si="154"/>
        <v>17</v>
      </c>
      <c r="PH155" s="148">
        <v>15</v>
      </c>
      <c r="PI155" s="148">
        <v>13</v>
      </c>
      <c r="PJ155" s="351">
        <f t="shared" si="155"/>
        <v>11.5</v>
      </c>
      <c r="PK155" s="148">
        <v>10</v>
      </c>
      <c r="PL155" s="148">
        <v>10</v>
      </c>
      <c r="PM155" s="148">
        <v>15</v>
      </c>
      <c r="PN155" s="148">
        <v>16</v>
      </c>
      <c r="PO155" s="96">
        <v>18</v>
      </c>
      <c r="PP155" s="148">
        <v>27</v>
      </c>
      <c r="PQ155" s="148">
        <v>14</v>
      </c>
      <c r="PR155" s="148">
        <v>9</v>
      </c>
      <c r="PS155" s="148">
        <v>9</v>
      </c>
      <c r="PT155" s="148">
        <v>12</v>
      </c>
      <c r="PU155" s="148">
        <v>9</v>
      </c>
      <c r="PV155" s="148">
        <v>10</v>
      </c>
      <c r="PW155" s="148">
        <v>8</v>
      </c>
      <c r="PX155" s="148">
        <v>12</v>
      </c>
      <c r="PY155" s="148">
        <v>6</v>
      </c>
      <c r="PZ155" s="148">
        <v>5</v>
      </c>
      <c r="QA155" s="148">
        <v>3</v>
      </c>
      <c r="QB155" s="148">
        <v>4</v>
      </c>
      <c r="QC155" s="148">
        <v>10</v>
      </c>
      <c r="QD155" s="148">
        <v>15</v>
      </c>
      <c r="QE155" s="148">
        <v>14</v>
      </c>
      <c r="QF155" s="148">
        <v>8</v>
      </c>
      <c r="QG155" s="148">
        <v>11</v>
      </c>
      <c r="QH155" s="148">
        <v>10</v>
      </c>
      <c r="QI155" s="148">
        <v>8</v>
      </c>
      <c r="QJ155" s="148">
        <v>8</v>
      </c>
      <c r="QK155" s="148">
        <v>7</v>
      </c>
      <c r="QL155" s="148">
        <v>5</v>
      </c>
      <c r="QM155" s="148">
        <v>1</v>
      </c>
      <c r="QN155" s="148">
        <v>2</v>
      </c>
      <c r="QO155" s="148">
        <v>1</v>
      </c>
      <c r="QP155" s="148">
        <v>2</v>
      </c>
      <c r="QQ155" s="148">
        <v>4</v>
      </c>
      <c r="QR155" s="148">
        <v>5</v>
      </c>
      <c r="QS155" s="148">
        <v>3</v>
      </c>
      <c r="QT155" s="148">
        <v>2</v>
      </c>
      <c r="QU155" s="148">
        <v>1</v>
      </c>
      <c r="QV155" s="148">
        <v>4</v>
      </c>
      <c r="QW155" s="148">
        <v>4</v>
      </c>
      <c r="QX155" s="148">
        <v>4</v>
      </c>
      <c r="QY155" s="148">
        <v>7</v>
      </c>
      <c r="QZ155" s="148">
        <v>5</v>
      </c>
      <c r="RA155" s="148">
        <v>5</v>
      </c>
      <c r="RB155" s="96">
        <v>5</v>
      </c>
      <c r="RC155" s="148">
        <v>5</v>
      </c>
      <c r="RD155" s="96">
        <v>5</v>
      </c>
      <c r="RE155" s="148">
        <v>2</v>
      </c>
      <c r="RF155" s="148">
        <v>2</v>
      </c>
      <c r="RG155" s="96">
        <v>6</v>
      </c>
      <c r="RH155" s="148">
        <v>8</v>
      </c>
      <c r="RI155" s="96">
        <v>6</v>
      </c>
      <c r="RJ155" s="96">
        <v>10</v>
      </c>
      <c r="RK155" s="96">
        <v>1</v>
      </c>
      <c r="RL155" s="96">
        <v>6</v>
      </c>
      <c r="RM155" s="96">
        <v>4</v>
      </c>
      <c r="RN155" s="96">
        <v>4</v>
      </c>
      <c r="RO155" s="148">
        <v>4</v>
      </c>
      <c r="RP155" s="148">
        <v>1</v>
      </c>
      <c r="RQ155" s="148">
        <v>1</v>
      </c>
      <c r="RR155" s="148">
        <v>3</v>
      </c>
      <c r="RS155" s="148">
        <v>3</v>
      </c>
      <c r="RT155" s="148">
        <v>4</v>
      </c>
      <c r="RU155" s="148">
        <v>5</v>
      </c>
      <c r="RV155" s="96">
        <v>0</v>
      </c>
      <c r="RW155" s="148">
        <v>1</v>
      </c>
      <c r="RX155" s="148">
        <v>3</v>
      </c>
      <c r="RY155" s="148">
        <v>4</v>
      </c>
      <c r="RZ155" s="148">
        <v>5</v>
      </c>
      <c r="SA155" s="148">
        <v>9</v>
      </c>
      <c r="SB155" s="148">
        <v>7</v>
      </c>
      <c r="SC155" s="148">
        <v>10</v>
      </c>
      <c r="SD155" s="148">
        <v>14</v>
      </c>
      <c r="SE155" s="148">
        <v>11</v>
      </c>
      <c r="SF155" s="148">
        <v>13</v>
      </c>
      <c r="SG155" s="148">
        <v>18</v>
      </c>
      <c r="SH155" s="148">
        <v>14</v>
      </c>
      <c r="SI155" s="148">
        <v>12</v>
      </c>
      <c r="SJ155" s="148">
        <v>17</v>
      </c>
      <c r="SK155" s="148">
        <v>8</v>
      </c>
      <c r="SL155" s="148">
        <v>9</v>
      </c>
      <c r="SM155" s="148">
        <v>13</v>
      </c>
      <c r="SN155" s="148">
        <v>14</v>
      </c>
      <c r="SO155" s="148">
        <v>30</v>
      </c>
      <c r="SP155" s="148">
        <v>23</v>
      </c>
      <c r="SQ155" s="148">
        <v>15</v>
      </c>
      <c r="SR155" s="148">
        <v>21</v>
      </c>
      <c r="SS155" s="148">
        <v>19</v>
      </c>
      <c r="ST155" s="148">
        <v>25</v>
      </c>
      <c r="SU155" s="148">
        <v>27</v>
      </c>
      <c r="SV155" s="148">
        <v>24</v>
      </c>
      <c r="SW155" s="148">
        <v>14</v>
      </c>
      <c r="SX155" s="148">
        <v>13</v>
      </c>
      <c r="SY155" s="148">
        <v>16</v>
      </c>
      <c r="SZ155" s="148">
        <v>19</v>
      </c>
      <c r="TA155" s="148">
        <v>16</v>
      </c>
      <c r="TB155" s="148">
        <v>18</v>
      </c>
      <c r="TC155" s="148">
        <v>25</v>
      </c>
      <c r="TD155" s="148">
        <v>25</v>
      </c>
      <c r="TE155" s="148">
        <v>20</v>
      </c>
      <c r="TF155" s="148">
        <v>21</v>
      </c>
      <c r="TG155" s="148">
        <v>31</v>
      </c>
      <c r="TH155" s="148">
        <v>36</v>
      </c>
      <c r="TI155" s="148">
        <v>30</v>
      </c>
      <c r="TJ155" s="148">
        <v>26</v>
      </c>
      <c r="TK155" s="148">
        <v>23</v>
      </c>
      <c r="TL155" s="148">
        <v>8</v>
      </c>
      <c r="TM155" s="148">
        <v>20</v>
      </c>
      <c r="TN155" s="148">
        <v>19</v>
      </c>
      <c r="TO155" s="148">
        <v>19</v>
      </c>
      <c r="TP155" s="148">
        <v>22</v>
      </c>
      <c r="TQ155" s="148">
        <v>23</v>
      </c>
      <c r="TR155" s="148">
        <v>20</v>
      </c>
      <c r="TS155" s="148">
        <v>17</v>
      </c>
      <c r="TT155" s="148">
        <v>17</v>
      </c>
      <c r="TU155" s="148">
        <v>18</v>
      </c>
      <c r="TV155" s="148">
        <v>22</v>
      </c>
      <c r="TW155" s="148">
        <v>18</v>
      </c>
      <c r="TX155" s="148">
        <v>19</v>
      </c>
      <c r="TY155" s="148">
        <v>18</v>
      </c>
      <c r="TZ155" s="148">
        <v>17</v>
      </c>
      <c r="UA155" s="148">
        <v>10</v>
      </c>
      <c r="UB155" s="148">
        <v>18</v>
      </c>
      <c r="UC155" s="148">
        <v>20</v>
      </c>
      <c r="UD155" s="148">
        <v>28</v>
      </c>
      <c r="UE155" s="148">
        <v>19</v>
      </c>
      <c r="UF155" s="148">
        <v>27</v>
      </c>
      <c r="UG155" s="148">
        <v>21</v>
      </c>
      <c r="UH155" s="148">
        <v>27</v>
      </c>
      <c r="UI155" s="148">
        <v>25</v>
      </c>
      <c r="UJ155" s="148">
        <v>20</v>
      </c>
      <c r="UK155" s="148">
        <v>22</v>
      </c>
      <c r="UL155" s="148">
        <v>23</v>
      </c>
      <c r="UM155" s="148">
        <v>21</v>
      </c>
      <c r="UN155" s="148">
        <v>18</v>
      </c>
      <c r="UO155" s="148">
        <v>16</v>
      </c>
      <c r="UP155" s="148">
        <v>20</v>
      </c>
      <c r="UQ155" s="148">
        <v>39</v>
      </c>
      <c r="UR155" s="148">
        <v>43</v>
      </c>
      <c r="US155" s="148">
        <v>24</v>
      </c>
      <c r="UT155" s="148">
        <v>33</v>
      </c>
      <c r="UU155" s="148">
        <v>52</v>
      </c>
      <c r="UV155" s="148">
        <v>45</v>
      </c>
      <c r="UW155" s="148">
        <v>45</v>
      </c>
      <c r="UX155" s="148">
        <v>43</v>
      </c>
      <c r="UY155" s="148">
        <v>35</v>
      </c>
      <c r="UZ155" s="148">
        <v>37</v>
      </c>
      <c r="VA155" s="148">
        <v>34</v>
      </c>
      <c r="VB155" s="148">
        <v>33</v>
      </c>
      <c r="VC155" s="148">
        <v>38</v>
      </c>
      <c r="VD155" s="148">
        <v>35</v>
      </c>
      <c r="VE155" s="148">
        <v>36</v>
      </c>
      <c r="VF155" s="148">
        <v>25</v>
      </c>
      <c r="VG155" s="148">
        <v>28</v>
      </c>
      <c r="VH155" s="148">
        <v>37</v>
      </c>
      <c r="VI155" s="148">
        <v>45</v>
      </c>
      <c r="VJ155" s="148">
        <v>35</v>
      </c>
      <c r="VK155" s="148">
        <v>24</v>
      </c>
      <c r="VL155" s="148">
        <v>15</v>
      </c>
      <c r="VM155" s="148">
        <v>21</v>
      </c>
      <c r="VN155" s="148">
        <v>24</v>
      </c>
      <c r="VO155" s="148">
        <v>25</v>
      </c>
      <c r="VP155" s="148">
        <v>29</v>
      </c>
      <c r="VQ155" s="148">
        <v>30</v>
      </c>
      <c r="VR155" s="148">
        <v>26</v>
      </c>
      <c r="VS155" s="148">
        <v>29</v>
      </c>
      <c r="VT155" s="148">
        <v>28</v>
      </c>
      <c r="VU155" s="148">
        <v>34</v>
      </c>
      <c r="VV155" s="148">
        <v>49</v>
      </c>
      <c r="VW155" s="148">
        <v>70</v>
      </c>
      <c r="VX155" s="148">
        <v>96</v>
      </c>
      <c r="VY155" s="148">
        <v>177</v>
      </c>
      <c r="VZ155" s="148">
        <v>248</v>
      </c>
      <c r="WA155" s="148">
        <v>323</v>
      </c>
      <c r="WB155" s="148">
        <v>399</v>
      </c>
      <c r="WC155" s="148">
        <v>459</v>
      </c>
      <c r="WD155" s="148">
        <v>500</v>
      </c>
      <c r="WE155" s="148">
        <v>516</v>
      </c>
      <c r="WF155" s="148">
        <v>542</v>
      </c>
      <c r="WG155" s="148">
        <v>557</v>
      </c>
      <c r="WH155" s="148">
        <v>573</v>
      </c>
      <c r="WI155" s="148">
        <v>588</v>
      </c>
      <c r="WJ155" s="148">
        <v>575</v>
      </c>
      <c r="WK155" s="148">
        <v>514</v>
      </c>
      <c r="WL155" s="148">
        <v>445</v>
      </c>
      <c r="WM155" s="148">
        <v>548</v>
      </c>
      <c r="WN155" s="148">
        <v>543</v>
      </c>
      <c r="WO155" s="148">
        <v>553</v>
      </c>
      <c r="WP155" s="148">
        <v>562</v>
      </c>
      <c r="WQ155" s="148">
        <v>576</v>
      </c>
      <c r="WR155" s="148">
        <v>552</v>
      </c>
      <c r="WS155" s="148">
        <v>577</v>
      </c>
      <c r="WT155" s="148">
        <v>573</v>
      </c>
      <c r="WU155" s="148">
        <v>475</v>
      </c>
      <c r="WV155" s="148">
        <v>488</v>
      </c>
      <c r="WW155" s="148">
        <v>496</v>
      </c>
      <c r="WX155" s="148">
        <v>524</v>
      </c>
      <c r="WY155" s="148">
        <v>515</v>
      </c>
      <c r="WZ155" s="148">
        <v>490</v>
      </c>
      <c r="XA155" s="148">
        <v>493</v>
      </c>
      <c r="XB155" s="148">
        <v>507</v>
      </c>
      <c r="XC155" s="148">
        <v>510</v>
      </c>
      <c r="XD155" s="148">
        <v>489</v>
      </c>
      <c r="XE155" s="148">
        <v>485</v>
      </c>
      <c r="XF155" s="148">
        <v>514</v>
      </c>
      <c r="XG155" s="148">
        <v>527</v>
      </c>
      <c r="XH155" s="148">
        <v>508</v>
      </c>
      <c r="XI155" s="148">
        <v>492</v>
      </c>
      <c r="XJ155" s="148">
        <v>478</v>
      </c>
      <c r="XK155" s="148">
        <v>475</v>
      </c>
    </row>
    <row r="156" spans="1:635" s="148" customFormat="1" x14ac:dyDescent="0.2">
      <c r="A156" s="327"/>
      <c r="B156" s="354">
        <v>15</v>
      </c>
      <c r="C156" s="399">
        <f t="shared" ca="1" si="151"/>
        <v>448</v>
      </c>
      <c r="D156" s="400">
        <f t="shared" ca="1" si="156"/>
        <v>0.48120300751879697</v>
      </c>
      <c r="E156" s="419">
        <f t="shared" ca="1" si="157"/>
        <v>1</v>
      </c>
      <c r="F156" s="401"/>
      <c r="G156" s="148">
        <v>580</v>
      </c>
      <c r="H156" s="148">
        <v>477</v>
      </c>
      <c r="I156" s="355">
        <v>495.5</v>
      </c>
      <c r="J156" s="148">
        <v>514</v>
      </c>
      <c r="K156" s="148">
        <v>451</v>
      </c>
      <c r="L156" s="148">
        <v>400</v>
      </c>
      <c r="M156" s="148">
        <v>353</v>
      </c>
      <c r="N156" s="148">
        <v>393</v>
      </c>
      <c r="O156" s="148">
        <v>377</v>
      </c>
      <c r="P156" s="148">
        <v>330</v>
      </c>
      <c r="Q156" s="148">
        <v>276</v>
      </c>
      <c r="R156" s="148">
        <v>274</v>
      </c>
      <c r="S156" s="148">
        <v>293</v>
      </c>
      <c r="T156" s="148">
        <v>274</v>
      </c>
      <c r="U156" s="148">
        <v>273</v>
      </c>
      <c r="V156" s="148">
        <v>276</v>
      </c>
      <c r="W156" s="148">
        <v>314</v>
      </c>
      <c r="X156" s="148">
        <v>298</v>
      </c>
      <c r="Y156" s="148">
        <v>286</v>
      </c>
      <c r="Z156" s="148">
        <v>304</v>
      </c>
      <c r="AA156" s="148">
        <v>314</v>
      </c>
      <c r="AB156" s="148">
        <v>317</v>
      </c>
      <c r="AC156" s="148">
        <v>310</v>
      </c>
      <c r="AD156" s="148">
        <v>342</v>
      </c>
      <c r="AE156" s="148">
        <v>415</v>
      </c>
      <c r="AF156" s="148">
        <v>400</v>
      </c>
      <c r="AG156" s="148">
        <v>395</v>
      </c>
      <c r="AH156" s="148">
        <v>388</v>
      </c>
      <c r="AI156" s="148">
        <v>458</v>
      </c>
      <c r="AJ156" s="148">
        <v>427</v>
      </c>
      <c r="AK156" s="148">
        <v>352</v>
      </c>
      <c r="AL156" s="148">
        <v>353</v>
      </c>
      <c r="AM156" s="148">
        <v>367</v>
      </c>
      <c r="AN156" s="148">
        <v>404</v>
      </c>
      <c r="AO156" s="148">
        <v>370</v>
      </c>
      <c r="AP156" s="360">
        <v>383</v>
      </c>
      <c r="AQ156" s="148">
        <v>396</v>
      </c>
      <c r="AR156" s="148">
        <v>430</v>
      </c>
      <c r="AS156" s="148">
        <v>456</v>
      </c>
      <c r="AT156" s="148">
        <v>459</v>
      </c>
      <c r="AU156" s="148">
        <v>411</v>
      </c>
      <c r="AV156" s="148">
        <v>464</v>
      </c>
      <c r="AW156" s="148">
        <v>537</v>
      </c>
      <c r="AX156" s="148">
        <v>528</v>
      </c>
      <c r="AY156" s="148">
        <v>532</v>
      </c>
      <c r="AZ156" s="148">
        <v>612</v>
      </c>
      <c r="BA156" s="148">
        <v>594</v>
      </c>
      <c r="BB156" s="148">
        <v>674</v>
      </c>
      <c r="BC156" s="148">
        <v>579</v>
      </c>
      <c r="BD156" s="148">
        <v>558</v>
      </c>
      <c r="BE156" s="148">
        <v>629</v>
      </c>
      <c r="BF156" s="148">
        <v>683</v>
      </c>
      <c r="BG156" s="148">
        <v>657</v>
      </c>
      <c r="BH156" s="148">
        <v>568</v>
      </c>
      <c r="BI156" s="148">
        <v>540</v>
      </c>
      <c r="BJ156" s="148">
        <v>498</v>
      </c>
      <c r="BK156" s="148">
        <v>425</v>
      </c>
      <c r="BL156" s="148">
        <v>328</v>
      </c>
      <c r="BM156" s="148">
        <v>356</v>
      </c>
      <c r="BN156" s="148">
        <v>325</v>
      </c>
      <c r="BO156" s="148">
        <v>298</v>
      </c>
      <c r="BP156" s="148">
        <v>296</v>
      </c>
      <c r="BQ156" s="148">
        <v>290</v>
      </c>
      <c r="BR156" s="148">
        <v>285</v>
      </c>
      <c r="BS156" s="355">
        <v>287.5</v>
      </c>
      <c r="BT156" s="148">
        <v>291</v>
      </c>
      <c r="BU156" s="148">
        <v>321</v>
      </c>
      <c r="BV156" s="148">
        <v>341</v>
      </c>
      <c r="BW156" s="148">
        <v>329</v>
      </c>
      <c r="BX156" s="148">
        <v>278</v>
      </c>
      <c r="BY156" s="148">
        <v>296</v>
      </c>
      <c r="BZ156" s="148">
        <v>307</v>
      </c>
      <c r="CA156" s="148">
        <v>273</v>
      </c>
      <c r="CB156" s="148">
        <v>307</v>
      </c>
      <c r="CC156" s="148">
        <v>370</v>
      </c>
      <c r="CD156" s="148">
        <v>405</v>
      </c>
      <c r="CE156" s="148">
        <v>407</v>
      </c>
      <c r="CF156" s="148">
        <v>483</v>
      </c>
      <c r="CG156" s="148">
        <v>481</v>
      </c>
      <c r="CH156" s="148">
        <v>605</v>
      </c>
      <c r="CI156" s="148">
        <v>595</v>
      </c>
      <c r="CJ156" s="148">
        <v>573</v>
      </c>
      <c r="CK156" s="148">
        <v>536</v>
      </c>
      <c r="CL156" s="148">
        <v>561</v>
      </c>
      <c r="CM156" s="148">
        <v>511</v>
      </c>
      <c r="CN156" s="148">
        <v>506</v>
      </c>
      <c r="CO156" s="148">
        <v>443</v>
      </c>
      <c r="CP156" s="148">
        <v>370</v>
      </c>
      <c r="CQ156" s="148">
        <v>393</v>
      </c>
      <c r="CR156" s="148">
        <v>441</v>
      </c>
      <c r="CS156" s="148">
        <v>450</v>
      </c>
      <c r="CT156" s="148">
        <v>378</v>
      </c>
      <c r="CU156" s="148">
        <v>383</v>
      </c>
      <c r="CV156" s="148">
        <v>323</v>
      </c>
      <c r="CW156" s="148">
        <v>337</v>
      </c>
      <c r="CX156" s="148">
        <v>347</v>
      </c>
      <c r="CY156" s="148">
        <v>351</v>
      </c>
      <c r="CZ156" s="148">
        <v>342</v>
      </c>
      <c r="DA156" s="148">
        <v>342</v>
      </c>
      <c r="DB156" s="148">
        <v>384</v>
      </c>
      <c r="DC156" s="148">
        <v>316</v>
      </c>
      <c r="DD156" s="148">
        <v>327</v>
      </c>
      <c r="DE156" s="148">
        <v>349</v>
      </c>
      <c r="DF156" s="148">
        <v>360</v>
      </c>
      <c r="DG156" s="148">
        <v>371</v>
      </c>
      <c r="DH156" s="148">
        <v>312</v>
      </c>
      <c r="DI156" s="148">
        <v>292</v>
      </c>
      <c r="DJ156" s="148">
        <v>322</v>
      </c>
      <c r="DK156" s="148">
        <v>308</v>
      </c>
      <c r="DL156" s="148">
        <v>276</v>
      </c>
      <c r="DM156" s="148">
        <v>237</v>
      </c>
      <c r="DN156" s="148">
        <v>175</v>
      </c>
      <c r="DO156" s="148">
        <v>166</v>
      </c>
      <c r="DP156" s="148">
        <v>132</v>
      </c>
      <c r="DQ156" s="148">
        <v>141</v>
      </c>
      <c r="DR156" s="96">
        <v>144</v>
      </c>
      <c r="DS156" s="148">
        <v>143</v>
      </c>
      <c r="DT156" s="398">
        <v>150</v>
      </c>
      <c r="DU156" s="398">
        <v>113</v>
      </c>
      <c r="DV156" s="397">
        <v>139</v>
      </c>
      <c r="DW156" s="397">
        <v>169</v>
      </c>
      <c r="DX156" s="398">
        <v>142</v>
      </c>
      <c r="DY156" s="96">
        <v>157</v>
      </c>
      <c r="DZ156" s="96">
        <v>197</v>
      </c>
      <c r="EA156" s="96">
        <v>196</v>
      </c>
      <c r="EB156" s="96">
        <v>205</v>
      </c>
      <c r="EC156" s="96">
        <v>211</v>
      </c>
      <c r="ED156" s="96">
        <v>197</v>
      </c>
      <c r="EE156" s="96">
        <v>235</v>
      </c>
      <c r="EF156" s="96">
        <v>209</v>
      </c>
      <c r="EG156" s="96">
        <v>228</v>
      </c>
      <c r="EH156" s="96">
        <v>245</v>
      </c>
      <c r="EI156" s="96">
        <v>241</v>
      </c>
      <c r="EJ156" s="96">
        <v>222</v>
      </c>
      <c r="EK156" s="96">
        <v>216</v>
      </c>
      <c r="EL156" s="96">
        <v>219</v>
      </c>
      <c r="EM156" s="96">
        <v>182</v>
      </c>
      <c r="EN156" s="96">
        <v>153</v>
      </c>
      <c r="EO156" s="148">
        <v>136</v>
      </c>
      <c r="EP156" s="96">
        <v>116</v>
      </c>
      <c r="EQ156" s="96">
        <v>89</v>
      </c>
      <c r="ER156" s="96">
        <v>103</v>
      </c>
      <c r="ES156" s="96">
        <v>83</v>
      </c>
      <c r="ET156" s="96">
        <v>59</v>
      </c>
      <c r="EU156" s="96">
        <v>48</v>
      </c>
      <c r="EV156" s="96">
        <v>46</v>
      </c>
      <c r="EW156" s="96">
        <v>54</v>
      </c>
      <c r="EX156" s="96">
        <v>53</v>
      </c>
      <c r="EY156" s="96">
        <v>88</v>
      </c>
      <c r="EZ156" s="96">
        <v>103</v>
      </c>
      <c r="FA156" s="96">
        <v>82</v>
      </c>
      <c r="FB156" s="96">
        <v>80</v>
      </c>
      <c r="FC156" s="96">
        <v>68</v>
      </c>
      <c r="FD156" s="96">
        <v>61</v>
      </c>
      <c r="FE156" s="96">
        <v>70</v>
      </c>
      <c r="FF156" s="96">
        <v>76</v>
      </c>
      <c r="FG156" s="96">
        <v>80</v>
      </c>
      <c r="FH156" s="96">
        <v>67</v>
      </c>
      <c r="FI156" s="96">
        <v>48</v>
      </c>
      <c r="FJ156" s="96">
        <v>61</v>
      </c>
      <c r="FK156" s="148">
        <v>59</v>
      </c>
      <c r="FL156" s="96">
        <v>58</v>
      </c>
      <c r="FM156" s="96">
        <v>47</v>
      </c>
      <c r="FN156" s="148">
        <v>59</v>
      </c>
      <c r="FO156" s="148">
        <v>43</v>
      </c>
      <c r="FP156" s="148">
        <v>53</v>
      </c>
      <c r="FQ156" s="96">
        <v>43</v>
      </c>
      <c r="FR156" s="148">
        <v>30</v>
      </c>
      <c r="FS156" s="96">
        <v>43</v>
      </c>
      <c r="FT156" s="148">
        <v>42</v>
      </c>
      <c r="FU156" s="398">
        <v>44</v>
      </c>
      <c r="FV156" s="398">
        <v>60</v>
      </c>
      <c r="FW156" s="397">
        <v>55</v>
      </c>
      <c r="FX156" s="397">
        <v>48</v>
      </c>
      <c r="FY156" s="398">
        <v>53</v>
      </c>
      <c r="FZ156" s="96">
        <v>50</v>
      </c>
      <c r="GA156" s="96">
        <v>55</v>
      </c>
      <c r="GB156" s="96">
        <v>64</v>
      </c>
      <c r="GC156" s="96">
        <v>62</v>
      </c>
      <c r="GD156" s="96">
        <v>71</v>
      </c>
      <c r="GE156" s="96">
        <v>92</v>
      </c>
      <c r="GF156" s="96">
        <v>108</v>
      </c>
      <c r="GG156" s="96">
        <v>90</v>
      </c>
      <c r="GH156" s="96">
        <v>103</v>
      </c>
      <c r="GI156" s="96">
        <v>114</v>
      </c>
      <c r="GJ156" s="96">
        <v>107</v>
      </c>
      <c r="GK156" s="96">
        <v>120</v>
      </c>
      <c r="GL156" s="96">
        <v>111</v>
      </c>
      <c r="GM156" s="96">
        <v>114</v>
      </c>
      <c r="GN156" s="96">
        <v>113</v>
      </c>
      <c r="GO156" s="96">
        <v>113</v>
      </c>
      <c r="GP156" s="148">
        <v>110</v>
      </c>
      <c r="GQ156" s="96">
        <v>114</v>
      </c>
      <c r="GR156" s="96">
        <v>87</v>
      </c>
      <c r="GS156" s="96">
        <v>96</v>
      </c>
      <c r="GT156" s="96">
        <v>67</v>
      </c>
      <c r="GU156" s="96">
        <v>80</v>
      </c>
      <c r="GV156" s="148">
        <v>65</v>
      </c>
      <c r="GW156" s="148">
        <v>66</v>
      </c>
      <c r="GX156" s="148">
        <v>55</v>
      </c>
      <c r="GY156" s="148">
        <v>47</v>
      </c>
      <c r="GZ156" s="148">
        <v>63</v>
      </c>
      <c r="HA156" s="148">
        <v>59</v>
      </c>
      <c r="HB156" s="148">
        <v>57</v>
      </c>
      <c r="HC156" s="148">
        <v>53</v>
      </c>
      <c r="HD156" s="148">
        <v>66</v>
      </c>
      <c r="HE156" s="148">
        <v>67</v>
      </c>
      <c r="HF156" s="148">
        <v>62</v>
      </c>
      <c r="HG156" s="148">
        <v>68</v>
      </c>
      <c r="HH156" s="148">
        <v>69</v>
      </c>
      <c r="HI156" s="148">
        <v>67</v>
      </c>
      <c r="HJ156" s="148">
        <v>82</v>
      </c>
      <c r="HK156" s="148">
        <v>68</v>
      </c>
      <c r="HL156" s="148">
        <v>74</v>
      </c>
      <c r="HM156" s="148">
        <v>83</v>
      </c>
      <c r="HN156" s="148">
        <v>72</v>
      </c>
      <c r="HO156" s="148">
        <v>101</v>
      </c>
      <c r="HP156" s="148">
        <v>71</v>
      </c>
      <c r="HQ156" s="148">
        <v>59</v>
      </c>
      <c r="HR156" s="148">
        <v>59</v>
      </c>
      <c r="HS156" s="148">
        <v>42</v>
      </c>
      <c r="HT156" s="148">
        <v>46</v>
      </c>
      <c r="HU156" s="148">
        <v>47</v>
      </c>
      <c r="HV156" s="148">
        <v>44</v>
      </c>
      <c r="HW156" s="148">
        <v>32</v>
      </c>
      <c r="HX156" s="148">
        <v>37</v>
      </c>
      <c r="HY156" s="148">
        <v>41</v>
      </c>
      <c r="HZ156" s="148">
        <v>28</v>
      </c>
      <c r="IA156" s="148">
        <v>29</v>
      </c>
      <c r="IB156" s="148">
        <v>29</v>
      </c>
      <c r="IC156" s="148">
        <v>35</v>
      </c>
      <c r="ID156" s="148">
        <v>27</v>
      </c>
      <c r="IE156" s="148">
        <v>26</v>
      </c>
      <c r="IF156" s="148">
        <v>21</v>
      </c>
      <c r="IG156" s="148">
        <v>33</v>
      </c>
      <c r="IH156" s="148">
        <v>32</v>
      </c>
      <c r="II156" s="148">
        <v>21</v>
      </c>
      <c r="IJ156" s="148">
        <v>25</v>
      </c>
      <c r="IK156" s="148">
        <v>30</v>
      </c>
      <c r="IL156" s="148">
        <v>22</v>
      </c>
      <c r="IM156" s="148">
        <v>21</v>
      </c>
      <c r="IN156" s="351">
        <f t="shared" si="152"/>
        <v>21</v>
      </c>
      <c r="IO156" s="148">
        <v>21</v>
      </c>
      <c r="IP156" s="148">
        <v>25</v>
      </c>
      <c r="IQ156" s="148">
        <v>32</v>
      </c>
      <c r="IR156" s="148">
        <v>25</v>
      </c>
      <c r="IS156" s="148">
        <v>26</v>
      </c>
      <c r="IT156" s="148">
        <v>33</v>
      </c>
      <c r="IU156" s="148">
        <v>33</v>
      </c>
      <c r="IV156" s="148">
        <v>31</v>
      </c>
      <c r="IW156" s="148">
        <v>45</v>
      </c>
      <c r="IX156" s="148">
        <v>34</v>
      </c>
      <c r="IY156" s="148">
        <v>26</v>
      </c>
      <c r="IZ156" s="148">
        <v>18</v>
      </c>
      <c r="JA156" s="148">
        <v>22</v>
      </c>
      <c r="JB156" s="148">
        <v>28</v>
      </c>
      <c r="JC156" s="148">
        <v>34</v>
      </c>
      <c r="JD156" s="148">
        <v>24</v>
      </c>
      <c r="JE156" s="148">
        <v>39</v>
      </c>
      <c r="JF156" s="353">
        <f t="shared" si="158"/>
        <v>40.5</v>
      </c>
      <c r="JG156" s="148">
        <v>42</v>
      </c>
      <c r="JH156" s="148">
        <v>42</v>
      </c>
      <c r="JI156" s="148">
        <v>32</v>
      </c>
      <c r="JJ156" s="148">
        <v>32</v>
      </c>
      <c r="JK156" s="148">
        <v>33</v>
      </c>
      <c r="JL156" s="148">
        <v>24</v>
      </c>
      <c r="JM156" s="148">
        <v>31</v>
      </c>
      <c r="JN156" s="351">
        <f t="shared" si="159"/>
        <v>26</v>
      </c>
      <c r="JO156" s="148">
        <v>21</v>
      </c>
      <c r="JP156" s="148">
        <v>20</v>
      </c>
      <c r="JQ156" s="148">
        <v>23</v>
      </c>
      <c r="JR156" s="148">
        <v>21</v>
      </c>
      <c r="JS156" s="148">
        <v>22</v>
      </c>
      <c r="JT156" s="148">
        <v>15</v>
      </c>
      <c r="JU156" s="148">
        <v>16</v>
      </c>
      <c r="JV156" s="351">
        <f t="shared" si="160"/>
        <v>15</v>
      </c>
      <c r="JW156" s="148">
        <v>14</v>
      </c>
      <c r="JX156" s="148">
        <v>10</v>
      </c>
      <c r="JY156" s="148">
        <v>8</v>
      </c>
      <c r="JZ156" s="148">
        <v>13</v>
      </c>
      <c r="KA156" s="148">
        <v>13</v>
      </c>
      <c r="KB156" s="148">
        <v>12</v>
      </c>
      <c r="KC156" s="148">
        <v>16</v>
      </c>
      <c r="KD156" s="148">
        <v>21</v>
      </c>
      <c r="KE156" s="148">
        <v>21</v>
      </c>
      <c r="KF156" s="148">
        <v>16</v>
      </c>
      <c r="KG156" s="148">
        <v>15</v>
      </c>
      <c r="KH156" s="148">
        <v>15</v>
      </c>
      <c r="KI156" s="148">
        <v>15</v>
      </c>
      <c r="KJ156" s="148">
        <v>19</v>
      </c>
      <c r="KK156" s="148">
        <v>12</v>
      </c>
      <c r="KL156" s="148">
        <v>14</v>
      </c>
      <c r="KM156" s="148">
        <v>16</v>
      </c>
      <c r="KN156" s="148">
        <v>22</v>
      </c>
      <c r="KO156" s="148">
        <v>16</v>
      </c>
      <c r="KP156" s="148">
        <v>26</v>
      </c>
      <c r="KQ156" s="148">
        <v>26</v>
      </c>
      <c r="KR156" s="148">
        <v>14</v>
      </c>
      <c r="KS156" s="148">
        <v>19</v>
      </c>
      <c r="KT156" s="148">
        <v>17</v>
      </c>
      <c r="KU156" s="148">
        <v>16</v>
      </c>
      <c r="KV156" s="148">
        <v>15</v>
      </c>
      <c r="KW156" s="148">
        <v>18</v>
      </c>
      <c r="KX156" s="148">
        <v>16</v>
      </c>
      <c r="KY156" s="148">
        <v>16</v>
      </c>
      <c r="KZ156" s="418">
        <f t="shared" si="161"/>
        <v>18</v>
      </c>
      <c r="LA156" s="418">
        <f t="shared" si="162"/>
        <v>17</v>
      </c>
      <c r="LB156" s="418">
        <f t="shared" si="163"/>
        <v>16</v>
      </c>
      <c r="LC156" s="418">
        <f t="shared" si="164"/>
        <v>15</v>
      </c>
      <c r="LD156" s="418">
        <f t="shared" si="165"/>
        <v>15</v>
      </c>
      <c r="LE156" s="418">
        <f t="shared" si="166"/>
        <v>15</v>
      </c>
      <c r="LF156" s="418">
        <f t="shared" si="167"/>
        <v>15</v>
      </c>
      <c r="LG156" s="418">
        <f t="shared" si="168"/>
        <v>15</v>
      </c>
      <c r="LH156" s="418">
        <f t="shared" si="169"/>
        <v>15</v>
      </c>
      <c r="LI156" s="418">
        <f t="shared" si="170"/>
        <v>15</v>
      </c>
      <c r="LJ156" s="148">
        <v>16</v>
      </c>
      <c r="LK156" s="148">
        <v>13</v>
      </c>
      <c r="LL156" s="148">
        <v>11</v>
      </c>
      <c r="LM156" s="148">
        <v>13</v>
      </c>
      <c r="LN156" s="148">
        <v>12</v>
      </c>
      <c r="LO156" s="148">
        <v>20</v>
      </c>
      <c r="LP156" s="148">
        <v>19</v>
      </c>
      <c r="LQ156" s="148">
        <v>11</v>
      </c>
      <c r="LR156" s="148">
        <v>16</v>
      </c>
      <c r="LS156" s="148">
        <v>13</v>
      </c>
      <c r="LT156" s="148">
        <v>11</v>
      </c>
      <c r="LU156" s="148">
        <v>11</v>
      </c>
      <c r="LV156" s="148">
        <v>7</v>
      </c>
      <c r="LW156" s="148">
        <v>15</v>
      </c>
      <c r="LX156" s="148">
        <v>20</v>
      </c>
      <c r="LY156" s="148">
        <v>17</v>
      </c>
      <c r="LZ156" s="148">
        <v>17</v>
      </c>
      <c r="MA156" s="148">
        <v>18</v>
      </c>
      <c r="MB156" s="148">
        <v>17</v>
      </c>
      <c r="MC156" s="148">
        <v>14</v>
      </c>
      <c r="MD156" s="148">
        <v>13</v>
      </c>
      <c r="ME156" s="148">
        <v>6</v>
      </c>
      <c r="MF156" s="148">
        <v>12</v>
      </c>
      <c r="MG156" s="148">
        <v>7</v>
      </c>
      <c r="MH156" s="148">
        <v>16</v>
      </c>
      <c r="MI156" s="148">
        <v>18</v>
      </c>
      <c r="MJ156" s="148">
        <v>17</v>
      </c>
      <c r="MK156" s="148">
        <v>13</v>
      </c>
      <c r="ML156" s="148">
        <v>11</v>
      </c>
      <c r="MM156" s="148">
        <v>8</v>
      </c>
      <c r="MN156" s="148">
        <v>9</v>
      </c>
      <c r="MO156" s="148">
        <v>12</v>
      </c>
      <c r="MP156" s="148">
        <v>15</v>
      </c>
      <c r="MQ156" s="148">
        <v>13</v>
      </c>
      <c r="MR156" s="148">
        <v>19</v>
      </c>
      <c r="MS156" s="148">
        <v>12</v>
      </c>
      <c r="MT156" s="148">
        <v>13</v>
      </c>
      <c r="MU156" s="148">
        <v>13</v>
      </c>
      <c r="MV156" s="148">
        <v>19</v>
      </c>
      <c r="MW156" s="148">
        <v>10</v>
      </c>
      <c r="MX156" s="148">
        <v>12</v>
      </c>
      <c r="MY156" s="148">
        <v>15</v>
      </c>
      <c r="MZ156" s="148">
        <v>26</v>
      </c>
      <c r="NA156" s="148">
        <v>21</v>
      </c>
      <c r="NB156" s="148">
        <v>13</v>
      </c>
      <c r="NC156" s="148">
        <v>15</v>
      </c>
      <c r="ND156" s="148">
        <v>16</v>
      </c>
      <c r="NE156" s="148">
        <v>10</v>
      </c>
      <c r="NF156" s="148">
        <v>43</v>
      </c>
      <c r="NG156" s="148">
        <v>38</v>
      </c>
      <c r="NH156" s="148">
        <v>30</v>
      </c>
      <c r="NI156" s="148">
        <v>28</v>
      </c>
      <c r="NJ156" s="148">
        <v>28</v>
      </c>
      <c r="NK156" s="148">
        <v>37</v>
      </c>
      <c r="NL156" s="148">
        <v>40</v>
      </c>
      <c r="NM156" s="148">
        <v>36</v>
      </c>
      <c r="NN156" s="148">
        <v>28</v>
      </c>
      <c r="NO156" s="148">
        <v>33</v>
      </c>
      <c r="NP156" s="148">
        <v>45</v>
      </c>
      <c r="NQ156" s="148">
        <v>46</v>
      </c>
      <c r="NR156" s="148">
        <v>36</v>
      </c>
      <c r="NS156" s="148">
        <v>37</v>
      </c>
      <c r="NT156" s="148">
        <v>54</v>
      </c>
      <c r="NU156" s="148">
        <v>35</v>
      </c>
      <c r="NV156" s="148">
        <v>37</v>
      </c>
      <c r="NW156" s="148">
        <v>31</v>
      </c>
      <c r="NX156" s="148">
        <v>20</v>
      </c>
      <c r="NY156" s="148">
        <v>22</v>
      </c>
      <c r="NZ156" s="148">
        <v>28</v>
      </c>
      <c r="OA156" s="148">
        <v>33</v>
      </c>
      <c r="OB156" s="148">
        <v>24</v>
      </c>
      <c r="OC156" s="148">
        <v>22</v>
      </c>
      <c r="OD156" s="148">
        <v>27</v>
      </c>
      <c r="OE156" s="148">
        <v>25</v>
      </c>
      <c r="OF156" s="148">
        <v>23</v>
      </c>
      <c r="OG156" s="148">
        <v>26</v>
      </c>
      <c r="OH156" s="148">
        <v>26</v>
      </c>
      <c r="OI156" s="148">
        <v>28</v>
      </c>
      <c r="OJ156" s="148">
        <v>35</v>
      </c>
      <c r="OK156" s="148">
        <v>34</v>
      </c>
      <c r="OL156" s="148">
        <v>45</v>
      </c>
      <c r="OM156" s="148">
        <v>46</v>
      </c>
      <c r="ON156" s="148">
        <v>43</v>
      </c>
      <c r="OO156" s="148">
        <v>38</v>
      </c>
      <c r="OP156" s="148">
        <v>40</v>
      </c>
      <c r="OQ156" s="148">
        <v>22</v>
      </c>
      <c r="OR156" s="148">
        <v>27</v>
      </c>
      <c r="OS156" s="148">
        <v>29</v>
      </c>
      <c r="OT156" s="148">
        <v>26</v>
      </c>
      <c r="OU156" s="148">
        <v>34</v>
      </c>
      <c r="OV156" s="148">
        <v>37</v>
      </c>
      <c r="OW156" s="148">
        <v>41</v>
      </c>
      <c r="OX156" s="148">
        <v>40</v>
      </c>
      <c r="OY156" s="351">
        <f t="shared" si="153"/>
        <v>39.5</v>
      </c>
      <c r="OZ156" s="148">
        <v>39</v>
      </c>
      <c r="PA156" s="148">
        <v>39</v>
      </c>
      <c r="PB156" s="148">
        <v>41</v>
      </c>
      <c r="PC156" s="148">
        <v>52</v>
      </c>
      <c r="PD156" s="148">
        <v>54</v>
      </c>
      <c r="PE156" s="148">
        <v>46</v>
      </c>
      <c r="PF156" s="148">
        <v>45</v>
      </c>
      <c r="PG156" s="351">
        <f t="shared" si="154"/>
        <v>48</v>
      </c>
      <c r="PH156" s="148">
        <v>51</v>
      </c>
      <c r="PI156" s="148">
        <v>46</v>
      </c>
      <c r="PJ156" s="351">
        <f t="shared" si="155"/>
        <v>41.5</v>
      </c>
      <c r="PK156" s="148">
        <v>37</v>
      </c>
      <c r="PL156" s="148">
        <v>34</v>
      </c>
      <c r="PM156" s="148">
        <v>42</v>
      </c>
      <c r="PN156" s="148">
        <v>37</v>
      </c>
      <c r="PO156" s="96">
        <v>32</v>
      </c>
      <c r="PP156" s="148">
        <v>28</v>
      </c>
      <c r="PQ156" s="148">
        <v>30</v>
      </c>
      <c r="PR156" s="148">
        <v>23</v>
      </c>
      <c r="PS156" s="148">
        <v>23</v>
      </c>
      <c r="PT156" s="148">
        <v>31</v>
      </c>
      <c r="PU156" s="148">
        <v>27</v>
      </c>
      <c r="PV156" s="148">
        <v>16</v>
      </c>
      <c r="PW156" s="148">
        <v>22</v>
      </c>
      <c r="PX156" s="148">
        <v>23</v>
      </c>
      <c r="PY156" s="148">
        <v>21</v>
      </c>
      <c r="PZ156" s="148">
        <v>12</v>
      </c>
      <c r="QA156" s="148">
        <v>22</v>
      </c>
      <c r="QB156" s="148">
        <v>21</v>
      </c>
      <c r="QC156" s="148">
        <v>19</v>
      </c>
      <c r="QD156" s="148">
        <v>17</v>
      </c>
      <c r="QE156" s="148">
        <v>8</v>
      </c>
      <c r="QF156" s="148">
        <v>16</v>
      </c>
      <c r="QG156" s="148">
        <v>10</v>
      </c>
      <c r="QH156" s="148">
        <v>13</v>
      </c>
      <c r="QI156" s="148">
        <v>15</v>
      </c>
      <c r="QJ156" s="148">
        <v>16</v>
      </c>
      <c r="QK156" s="148">
        <v>11</v>
      </c>
      <c r="QL156" s="148">
        <v>9</v>
      </c>
      <c r="QM156" s="148">
        <v>10</v>
      </c>
      <c r="QN156" s="148">
        <v>8</v>
      </c>
      <c r="QO156" s="148">
        <v>7</v>
      </c>
      <c r="QP156" s="148">
        <v>9</v>
      </c>
      <c r="QQ156" s="148">
        <v>10</v>
      </c>
      <c r="QR156" s="148">
        <v>13</v>
      </c>
      <c r="QS156" s="148">
        <v>17</v>
      </c>
      <c r="QT156" s="148">
        <v>20</v>
      </c>
      <c r="QU156" s="148">
        <v>19</v>
      </c>
      <c r="QV156" s="148">
        <v>22</v>
      </c>
      <c r="QW156" s="148">
        <v>25</v>
      </c>
      <c r="QX156" s="148">
        <v>16</v>
      </c>
      <c r="QY156" s="148">
        <v>9</v>
      </c>
      <c r="QZ156" s="148">
        <v>12</v>
      </c>
      <c r="RA156" s="148">
        <v>12</v>
      </c>
      <c r="RB156" s="96">
        <v>9</v>
      </c>
      <c r="RC156" s="148">
        <v>8</v>
      </c>
      <c r="RD156" s="96">
        <v>0</v>
      </c>
      <c r="RE156" s="148">
        <v>9</v>
      </c>
      <c r="RF156" s="148">
        <v>8</v>
      </c>
      <c r="RG156" s="96">
        <v>6</v>
      </c>
      <c r="RH156" s="148">
        <v>3</v>
      </c>
      <c r="RI156" s="96">
        <v>10</v>
      </c>
      <c r="RJ156" s="96">
        <v>10</v>
      </c>
      <c r="RK156" s="96">
        <v>7</v>
      </c>
      <c r="RL156" s="96">
        <v>14</v>
      </c>
      <c r="RM156" s="96">
        <v>7</v>
      </c>
      <c r="RN156" s="96">
        <v>12</v>
      </c>
      <c r="RO156" s="148">
        <v>10</v>
      </c>
      <c r="RP156" s="148">
        <v>14</v>
      </c>
      <c r="RQ156" s="148">
        <v>8</v>
      </c>
      <c r="RR156" s="148">
        <v>3</v>
      </c>
      <c r="RS156" s="148">
        <v>5</v>
      </c>
      <c r="RT156" s="148">
        <v>3</v>
      </c>
      <c r="RU156" s="148">
        <v>7</v>
      </c>
      <c r="RV156" s="96">
        <v>4</v>
      </c>
      <c r="RW156" s="148">
        <v>3</v>
      </c>
      <c r="RX156" s="148">
        <v>6</v>
      </c>
      <c r="RY156" s="148">
        <v>8</v>
      </c>
      <c r="RZ156" s="148">
        <v>8</v>
      </c>
      <c r="SA156" s="148">
        <v>7</v>
      </c>
      <c r="SB156" s="148">
        <v>10</v>
      </c>
      <c r="SC156" s="148">
        <v>8</v>
      </c>
      <c r="SD156" s="148">
        <v>7</v>
      </c>
      <c r="SE156" s="148">
        <v>10</v>
      </c>
      <c r="SF156" s="148">
        <v>6</v>
      </c>
      <c r="SG156" s="148">
        <v>8</v>
      </c>
      <c r="SH156" s="148">
        <v>8</v>
      </c>
      <c r="SI156" s="148">
        <v>11</v>
      </c>
      <c r="SJ156" s="148">
        <v>7</v>
      </c>
      <c r="SK156" s="148">
        <v>10</v>
      </c>
      <c r="SL156" s="148">
        <v>16</v>
      </c>
      <c r="SM156" s="148">
        <v>13</v>
      </c>
      <c r="SN156" s="148">
        <v>4</v>
      </c>
      <c r="SO156" s="148">
        <v>6</v>
      </c>
      <c r="SP156" s="148">
        <v>5</v>
      </c>
      <c r="SQ156" s="148">
        <v>8</v>
      </c>
      <c r="SR156" s="148">
        <v>12</v>
      </c>
      <c r="SS156" s="148">
        <v>12</v>
      </c>
      <c r="ST156" s="148">
        <v>8</v>
      </c>
      <c r="SU156" s="148">
        <v>12</v>
      </c>
      <c r="SV156" s="148">
        <v>12</v>
      </c>
      <c r="SW156" s="148">
        <v>7</v>
      </c>
      <c r="SX156" s="148">
        <v>11</v>
      </c>
      <c r="SY156" s="148">
        <v>13</v>
      </c>
      <c r="SZ156" s="148">
        <v>7</v>
      </c>
      <c r="TA156" s="148">
        <v>12</v>
      </c>
      <c r="TB156" s="148">
        <v>11</v>
      </c>
      <c r="TC156" s="148">
        <v>17</v>
      </c>
      <c r="TD156" s="148">
        <v>16</v>
      </c>
      <c r="TE156" s="148">
        <v>11</v>
      </c>
      <c r="TF156" s="148">
        <v>19</v>
      </c>
      <c r="TG156" s="148">
        <v>21</v>
      </c>
      <c r="TH156" s="148">
        <v>19</v>
      </c>
      <c r="TI156" s="148">
        <v>21</v>
      </c>
      <c r="TJ156" s="148">
        <v>14</v>
      </c>
      <c r="TK156" s="148">
        <v>12</v>
      </c>
      <c r="TL156" s="148">
        <v>8</v>
      </c>
      <c r="TM156" s="148">
        <v>7</v>
      </c>
      <c r="TN156" s="148">
        <v>3</v>
      </c>
      <c r="TO156" s="148">
        <v>7</v>
      </c>
      <c r="TP156" s="148">
        <v>8</v>
      </c>
      <c r="TQ156" s="148">
        <v>8</v>
      </c>
      <c r="TR156" s="148">
        <v>10</v>
      </c>
      <c r="TS156" s="148">
        <v>9</v>
      </c>
      <c r="TT156" s="148">
        <v>9</v>
      </c>
      <c r="TU156" s="148">
        <v>10</v>
      </c>
      <c r="TV156" s="148">
        <v>12</v>
      </c>
      <c r="TW156" s="148">
        <v>8</v>
      </c>
      <c r="TX156" s="148">
        <v>5</v>
      </c>
      <c r="TY156" s="148">
        <v>3</v>
      </c>
      <c r="TZ156" s="148">
        <v>8</v>
      </c>
      <c r="UA156" s="148">
        <v>15</v>
      </c>
      <c r="UB156" s="148">
        <v>12</v>
      </c>
      <c r="UC156" s="148">
        <v>10</v>
      </c>
      <c r="UD156" s="148">
        <v>14</v>
      </c>
      <c r="UE156" s="148">
        <v>16</v>
      </c>
      <c r="UF156" s="148">
        <v>17</v>
      </c>
      <c r="UG156" s="148">
        <v>17</v>
      </c>
      <c r="UH156" s="148">
        <v>16</v>
      </c>
      <c r="UI156" s="148">
        <v>16</v>
      </c>
      <c r="UJ156" s="148">
        <v>19</v>
      </c>
      <c r="UK156" s="148">
        <v>15</v>
      </c>
      <c r="UL156" s="148">
        <v>11</v>
      </c>
      <c r="UM156" s="148">
        <v>14</v>
      </c>
      <c r="UN156" s="148">
        <v>19</v>
      </c>
      <c r="UO156" s="148">
        <v>28</v>
      </c>
      <c r="UP156" s="148">
        <v>23</v>
      </c>
      <c r="UQ156" s="148">
        <v>35</v>
      </c>
      <c r="UR156" s="148">
        <v>36</v>
      </c>
      <c r="US156" s="148">
        <v>37</v>
      </c>
      <c r="UT156" s="148">
        <v>37</v>
      </c>
      <c r="UU156" s="148">
        <v>41</v>
      </c>
      <c r="UV156" s="148">
        <v>37</v>
      </c>
      <c r="UW156" s="148">
        <v>44</v>
      </c>
      <c r="UX156" s="148">
        <v>52</v>
      </c>
      <c r="UY156" s="148">
        <v>65</v>
      </c>
      <c r="UZ156" s="148">
        <v>45</v>
      </c>
      <c r="VA156" s="148">
        <v>28</v>
      </c>
      <c r="VB156" s="148">
        <v>33</v>
      </c>
      <c r="VC156" s="148">
        <v>22</v>
      </c>
      <c r="VD156" s="148">
        <v>28</v>
      </c>
      <c r="VE156" s="148">
        <v>20</v>
      </c>
      <c r="VF156" s="148">
        <v>19</v>
      </c>
      <c r="VG156" s="148">
        <v>19</v>
      </c>
      <c r="VH156" s="148">
        <v>20</v>
      </c>
      <c r="VI156" s="148">
        <v>23</v>
      </c>
      <c r="VJ156" s="148">
        <v>17</v>
      </c>
      <c r="VK156" s="148">
        <v>18</v>
      </c>
      <c r="VL156" s="148">
        <v>23</v>
      </c>
      <c r="VM156" s="148">
        <v>15</v>
      </c>
      <c r="VN156" s="148">
        <v>17</v>
      </c>
      <c r="VO156" s="148">
        <v>13</v>
      </c>
      <c r="VP156" s="148">
        <v>16</v>
      </c>
      <c r="VQ156" s="148">
        <v>11</v>
      </c>
      <c r="VR156" s="148">
        <v>9</v>
      </c>
      <c r="VS156" s="148">
        <v>9</v>
      </c>
      <c r="VT156" s="148">
        <v>15</v>
      </c>
      <c r="VU156" s="148">
        <v>23</v>
      </c>
      <c r="VV156" s="148">
        <v>76</v>
      </c>
      <c r="VW156" s="148">
        <v>95</v>
      </c>
      <c r="VX156" s="148">
        <v>143</v>
      </c>
      <c r="VY156" s="148">
        <v>266</v>
      </c>
      <c r="VZ156" s="148">
        <v>361</v>
      </c>
      <c r="WA156" s="148">
        <v>451</v>
      </c>
      <c r="WB156" s="148">
        <v>544</v>
      </c>
      <c r="WC156" s="148">
        <v>621</v>
      </c>
      <c r="WD156" s="148">
        <v>682</v>
      </c>
      <c r="WE156" s="148">
        <v>716</v>
      </c>
      <c r="WF156" s="148">
        <v>797</v>
      </c>
      <c r="WG156" s="148">
        <v>827</v>
      </c>
      <c r="WH156" s="148">
        <v>870</v>
      </c>
      <c r="WI156" s="148">
        <v>871</v>
      </c>
      <c r="WJ156" s="148">
        <v>814</v>
      </c>
      <c r="WK156" s="148">
        <v>706</v>
      </c>
      <c r="WL156" s="148">
        <v>616</v>
      </c>
      <c r="WM156" s="148">
        <v>618</v>
      </c>
      <c r="WN156" s="148">
        <v>619</v>
      </c>
      <c r="WO156" s="148">
        <v>650</v>
      </c>
      <c r="WP156" s="148">
        <v>676</v>
      </c>
      <c r="WQ156" s="148">
        <v>693</v>
      </c>
      <c r="WR156" s="148">
        <v>683</v>
      </c>
      <c r="WS156" s="148">
        <v>674</v>
      </c>
      <c r="WT156" s="148">
        <v>683</v>
      </c>
      <c r="WU156" s="148">
        <v>683</v>
      </c>
      <c r="WV156" s="148">
        <v>537</v>
      </c>
      <c r="WW156" s="148">
        <v>540</v>
      </c>
      <c r="WX156" s="148">
        <v>547</v>
      </c>
      <c r="WY156" s="148">
        <v>555</v>
      </c>
      <c r="WZ156" s="148">
        <v>582</v>
      </c>
      <c r="XA156" s="148">
        <v>494</v>
      </c>
      <c r="XB156" s="148">
        <v>499</v>
      </c>
      <c r="XC156" s="148">
        <v>508</v>
      </c>
      <c r="XD156" s="148">
        <v>514</v>
      </c>
      <c r="XE156" s="148">
        <v>453</v>
      </c>
      <c r="XF156" s="148">
        <v>462</v>
      </c>
      <c r="XG156" s="148">
        <v>463</v>
      </c>
      <c r="XH156" s="148">
        <v>474</v>
      </c>
      <c r="XI156" s="148">
        <v>488</v>
      </c>
      <c r="XJ156" s="148">
        <v>427</v>
      </c>
      <c r="XK156" s="148">
        <v>448</v>
      </c>
    </row>
    <row r="157" spans="1:635" s="148" customFormat="1" x14ac:dyDescent="0.2">
      <c r="A157" s="354"/>
      <c r="B157" s="354">
        <v>16</v>
      </c>
      <c r="C157" s="399">
        <f t="shared" ca="1" si="151"/>
        <v>421</v>
      </c>
      <c r="D157" s="400">
        <f t="shared" ca="1" si="156"/>
        <v>0.73601398601398604</v>
      </c>
      <c r="E157" s="419">
        <f t="shared" ca="1" si="157"/>
        <v>3</v>
      </c>
      <c r="F157" s="401"/>
      <c r="G157" s="148">
        <v>64</v>
      </c>
      <c r="H157" s="148">
        <v>61</v>
      </c>
      <c r="I157" s="355">
        <v>72</v>
      </c>
      <c r="J157" s="148">
        <v>83</v>
      </c>
      <c r="K157" s="148">
        <v>78</v>
      </c>
      <c r="L157" s="148">
        <v>46</v>
      </c>
      <c r="M157" s="148">
        <v>69</v>
      </c>
      <c r="N157" s="148">
        <v>83</v>
      </c>
      <c r="O157" s="148">
        <v>70</v>
      </c>
      <c r="P157" s="148">
        <v>58</v>
      </c>
      <c r="Q157" s="148">
        <v>59</v>
      </c>
      <c r="R157" s="148">
        <v>60</v>
      </c>
      <c r="S157" s="148">
        <v>54</v>
      </c>
      <c r="T157" s="148">
        <v>36</v>
      </c>
      <c r="U157" s="148">
        <v>38</v>
      </c>
      <c r="V157" s="148">
        <v>28</v>
      </c>
      <c r="W157" s="148">
        <v>35</v>
      </c>
      <c r="X157" s="148">
        <v>28</v>
      </c>
      <c r="Y157" s="148">
        <v>34</v>
      </c>
      <c r="Z157" s="148">
        <v>33</v>
      </c>
      <c r="AA157" s="148">
        <v>27</v>
      </c>
      <c r="AB157" s="148">
        <v>34</v>
      </c>
      <c r="AC157" s="148">
        <v>28</v>
      </c>
      <c r="AD157" s="148">
        <v>29</v>
      </c>
      <c r="AE157" s="148">
        <v>33</v>
      </c>
      <c r="AF157" s="148">
        <v>40</v>
      </c>
      <c r="AG157" s="148">
        <v>43</v>
      </c>
      <c r="AH157" s="148">
        <v>37</v>
      </c>
      <c r="AI157" s="148">
        <v>31</v>
      </c>
      <c r="AJ157" s="148">
        <v>33</v>
      </c>
      <c r="AK157" s="148">
        <v>39</v>
      </c>
      <c r="AL157" s="148">
        <v>48</v>
      </c>
      <c r="AM157" s="148">
        <v>52</v>
      </c>
      <c r="AN157" s="148">
        <v>55</v>
      </c>
      <c r="AO157" s="148">
        <v>42</v>
      </c>
      <c r="AP157" s="360">
        <v>39</v>
      </c>
      <c r="AQ157" s="148">
        <v>36</v>
      </c>
      <c r="AR157" s="148">
        <v>48</v>
      </c>
      <c r="AS157" s="148">
        <v>29</v>
      </c>
      <c r="AT157" s="148">
        <v>22</v>
      </c>
      <c r="AU157" s="148">
        <v>51</v>
      </c>
      <c r="AV157" s="148">
        <v>61</v>
      </c>
      <c r="AW157" s="148">
        <v>53</v>
      </c>
      <c r="AX157" s="148">
        <v>43</v>
      </c>
      <c r="AY157" s="148">
        <v>19</v>
      </c>
      <c r="AZ157" s="148">
        <v>24</v>
      </c>
      <c r="BA157" s="148">
        <v>27</v>
      </c>
      <c r="BB157" s="148">
        <v>36</v>
      </c>
      <c r="BC157" s="148">
        <v>15</v>
      </c>
      <c r="BD157" s="148">
        <v>20</v>
      </c>
      <c r="BE157" s="148">
        <v>26</v>
      </c>
      <c r="BF157" s="148">
        <v>24</v>
      </c>
      <c r="BG157" s="148">
        <v>17</v>
      </c>
      <c r="BH157" s="148">
        <v>12</v>
      </c>
      <c r="BI157" s="148">
        <v>10</v>
      </c>
      <c r="BJ157" s="148">
        <v>9</v>
      </c>
      <c r="BK157" s="148">
        <v>8</v>
      </c>
      <c r="BL157" s="148">
        <v>4</v>
      </c>
      <c r="BM157" s="148">
        <v>7</v>
      </c>
      <c r="BN157" s="148">
        <v>10</v>
      </c>
      <c r="BO157" s="148">
        <v>16</v>
      </c>
      <c r="BP157" s="148">
        <v>19</v>
      </c>
      <c r="BQ157" s="148">
        <v>25</v>
      </c>
      <c r="BR157" s="148">
        <v>28</v>
      </c>
      <c r="BS157" s="355">
        <v>26.5</v>
      </c>
      <c r="BT157" s="148">
        <v>17</v>
      </c>
      <c r="BU157" s="148">
        <v>18</v>
      </c>
      <c r="BV157" s="148">
        <v>19</v>
      </c>
      <c r="BW157" s="148">
        <v>21</v>
      </c>
      <c r="BX157" s="148">
        <v>13</v>
      </c>
      <c r="BY157" s="148">
        <v>18</v>
      </c>
      <c r="BZ157" s="148">
        <v>22</v>
      </c>
      <c r="CA157" s="148">
        <v>12</v>
      </c>
      <c r="CB157" s="148">
        <v>17</v>
      </c>
      <c r="CC157" s="148">
        <v>23</v>
      </c>
      <c r="CD157" s="148">
        <v>30</v>
      </c>
      <c r="CE157" s="148">
        <v>22</v>
      </c>
      <c r="CF157" s="148">
        <v>28</v>
      </c>
      <c r="CG157" s="148">
        <v>58</v>
      </c>
      <c r="CH157" s="148">
        <v>56</v>
      </c>
      <c r="CI157" s="148">
        <v>51</v>
      </c>
      <c r="CJ157" s="148">
        <v>64</v>
      </c>
      <c r="CK157" s="148">
        <v>84</v>
      </c>
      <c r="CL157" s="148">
        <v>102</v>
      </c>
      <c r="CM157" s="148">
        <v>88</v>
      </c>
      <c r="CN157" s="148">
        <v>75</v>
      </c>
      <c r="CO157" s="148">
        <v>56</v>
      </c>
      <c r="CP157" s="148">
        <v>54</v>
      </c>
      <c r="CQ157" s="148">
        <v>60</v>
      </c>
      <c r="CR157" s="148">
        <v>53</v>
      </c>
      <c r="CS157" s="148">
        <v>56</v>
      </c>
      <c r="CT157" s="148">
        <v>46</v>
      </c>
      <c r="CU157" s="148">
        <v>56</v>
      </c>
      <c r="CV157" s="148">
        <v>58</v>
      </c>
      <c r="CW157" s="148">
        <v>63</v>
      </c>
      <c r="CX157" s="148">
        <v>49</v>
      </c>
      <c r="CY157" s="148">
        <v>46</v>
      </c>
      <c r="CZ157" s="148">
        <v>46</v>
      </c>
      <c r="DA157" s="148">
        <v>51</v>
      </c>
      <c r="DB157" s="148">
        <v>41</v>
      </c>
      <c r="DC157" s="148">
        <v>39</v>
      </c>
      <c r="DD157" s="148">
        <v>42</v>
      </c>
      <c r="DE157" s="148">
        <v>38</v>
      </c>
      <c r="DF157" s="148">
        <v>39.5</v>
      </c>
      <c r="DG157" s="148">
        <v>41</v>
      </c>
      <c r="DH157" s="148">
        <v>33</v>
      </c>
      <c r="DI157" s="148">
        <v>23</v>
      </c>
      <c r="DJ157" s="148">
        <v>27</v>
      </c>
      <c r="DK157" s="148">
        <v>26</v>
      </c>
      <c r="DL157" s="148">
        <v>28</v>
      </c>
      <c r="DM157" s="148">
        <v>31</v>
      </c>
      <c r="DN157" s="148">
        <v>27</v>
      </c>
      <c r="DO157" s="148">
        <v>22</v>
      </c>
      <c r="DP157" s="148">
        <v>17</v>
      </c>
      <c r="DQ157" s="148">
        <v>18</v>
      </c>
      <c r="DR157" s="96">
        <v>18</v>
      </c>
      <c r="DS157" s="148">
        <v>18</v>
      </c>
      <c r="DT157" s="398">
        <v>21</v>
      </c>
      <c r="DU157" s="398">
        <v>22</v>
      </c>
      <c r="DV157" s="397">
        <v>18</v>
      </c>
      <c r="DW157" s="397">
        <v>23</v>
      </c>
      <c r="DX157" s="398">
        <v>17</v>
      </c>
      <c r="DY157" s="96">
        <v>17</v>
      </c>
      <c r="DZ157" s="96">
        <v>20</v>
      </c>
      <c r="EA157" s="96">
        <v>8</v>
      </c>
      <c r="EB157" s="96">
        <v>19</v>
      </c>
      <c r="EC157" s="96">
        <v>10</v>
      </c>
      <c r="ED157" s="96">
        <v>8</v>
      </c>
      <c r="EE157" s="96">
        <v>19</v>
      </c>
      <c r="EF157" s="96">
        <v>18</v>
      </c>
      <c r="EG157" s="96">
        <v>20</v>
      </c>
      <c r="EH157" s="96">
        <v>17</v>
      </c>
      <c r="EI157" s="96">
        <v>15</v>
      </c>
      <c r="EJ157" s="96">
        <v>14</v>
      </c>
      <c r="EK157" s="96">
        <v>23</v>
      </c>
      <c r="EL157" s="96">
        <v>16</v>
      </c>
      <c r="EM157" s="96">
        <v>22</v>
      </c>
      <c r="EN157" s="96">
        <v>17</v>
      </c>
      <c r="EO157" s="148">
        <v>17</v>
      </c>
      <c r="EP157" s="96">
        <v>17</v>
      </c>
      <c r="EQ157" s="96">
        <v>16</v>
      </c>
      <c r="ER157" s="96">
        <v>16</v>
      </c>
      <c r="ES157" s="96">
        <v>19</v>
      </c>
      <c r="ET157" s="96">
        <v>15</v>
      </c>
      <c r="EU157" s="96">
        <v>20</v>
      </c>
      <c r="EV157" s="96">
        <v>11</v>
      </c>
      <c r="EW157" s="96">
        <v>13</v>
      </c>
      <c r="EX157" s="96">
        <v>13</v>
      </c>
      <c r="EY157" s="96">
        <v>33</v>
      </c>
      <c r="EZ157" s="96">
        <v>30</v>
      </c>
      <c r="FA157" s="96">
        <v>33</v>
      </c>
      <c r="FB157" s="96">
        <v>37</v>
      </c>
      <c r="FC157" s="96">
        <v>31</v>
      </c>
      <c r="FD157" s="96">
        <v>22</v>
      </c>
      <c r="FE157" s="96">
        <v>28</v>
      </c>
      <c r="FF157" s="96">
        <v>41</v>
      </c>
      <c r="FG157" s="96">
        <v>27</v>
      </c>
      <c r="FH157" s="96">
        <v>26</v>
      </c>
      <c r="FI157" s="96">
        <v>29</v>
      </c>
      <c r="FJ157" s="96">
        <v>39</v>
      </c>
      <c r="FK157" s="148">
        <v>35</v>
      </c>
      <c r="FL157" s="96">
        <v>27</v>
      </c>
      <c r="FM157" s="96">
        <v>33</v>
      </c>
      <c r="FN157" s="148">
        <v>28</v>
      </c>
      <c r="FO157" s="148">
        <v>22</v>
      </c>
      <c r="FP157" s="148">
        <v>23</v>
      </c>
      <c r="FQ157" s="96">
        <v>20</v>
      </c>
      <c r="FR157" s="148">
        <v>18</v>
      </c>
      <c r="FS157" s="96">
        <v>17</v>
      </c>
      <c r="FT157" s="148">
        <v>14</v>
      </c>
      <c r="FU157" s="398">
        <v>18</v>
      </c>
      <c r="FV157" s="398">
        <v>18</v>
      </c>
      <c r="FW157" s="397">
        <v>19</v>
      </c>
      <c r="FX157" s="397">
        <v>18</v>
      </c>
      <c r="FY157" s="398">
        <v>20</v>
      </c>
      <c r="FZ157" s="96">
        <v>12</v>
      </c>
      <c r="GA157" s="96">
        <v>15</v>
      </c>
      <c r="GB157" s="96">
        <v>22</v>
      </c>
      <c r="GC157" s="96">
        <v>21</v>
      </c>
      <c r="GD157" s="96">
        <v>25</v>
      </c>
      <c r="GE157" s="96">
        <v>33</v>
      </c>
      <c r="GF157" s="96">
        <v>28</v>
      </c>
      <c r="GG157" s="96">
        <v>34</v>
      </c>
      <c r="GH157" s="96">
        <v>30</v>
      </c>
      <c r="GI157" s="96">
        <v>23</v>
      </c>
      <c r="GJ157" s="96">
        <v>27</v>
      </c>
      <c r="GK157" s="96">
        <v>32</v>
      </c>
      <c r="GL157" s="96">
        <v>23</v>
      </c>
      <c r="GM157" s="96">
        <v>33</v>
      </c>
      <c r="GN157" s="96">
        <v>27</v>
      </c>
      <c r="GO157" s="96">
        <v>35</v>
      </c>
      <c r="GP157" s="148">
        <v>27</v>
      </c>
      <c r="GQ157" s="96">
        <v>36</v>
      </c>
      <c r="GR157" s="96">
        <v>33</v>
      </c>
      <c r="GS157" s="96">
        <v>38</v>
      </c>
      <c r="GT157" s="96">
        <v>30</v>
      </c>
      <c r="GU157" s="96">
        <v>34</v>
      </c>
      <c r="GV157" s="148">
        <v>35</v>
      </c>
      <c r="GW157" s="148">
        <v>42</v>
      </c>
      <c r="GX157" s="148">
        <v>40</v>
      </c>
      <c r="GY157" s="148">
        <v>36</v>
      </c>
      <c r="GZ157" s="148">
        <v>43</v>
      </c>
      <c r="HA157" s="148">
        <v>46</v>
      </c>
      <c r="HB157" s="148">
        <v>56</v>
      </c>
      <c r="HC157" s="148">
        <v>49</v>
      </c>
      <c r="HD157" s="148">
        <v>43</v>
      </c>
      <c r="HE157" s="148">
        <v>55</v>
      </c>
      <c r="HF157" s="148">
        <v>52</v>
      </c>
      <c r="HG157" s="148">
        <v>55</v>
      </c>
      <c r="HH157" s="148">
        <v>56</v>
      </c>
      <c r="HI157" s="148">
        <v>57</v>
      </c>
      <c r="HJ157" s="148">
        <v>49</v>
      </c>
      <c r="HK157" s="148">
        <v>45</v>
      </c>
      <c r="HL157" s="148">
        <v>52</v>
      </c>
      <c r="HM157" s="148">
        <v>32</v>
      </c>
      <c r="HN157" s="148">
        <v>37</v>
      </c>
      <c r="HO157" s="148">
        <v>32</v>
      </c>
      <c r="HP157" s="148">
        <v>34</v>
      </c>
      <c r="HQ157" s="148">
        <v>29</v>
      </c>
      <c r="HR157" s="148">
        <v>29</v>
      </c>
      <c r="HS157" s="148">
        <v>45</v>
      </c>
      <c r="HT157" s="148">
        <v>46</v>
      </c>
      <c r="HU157" s="148">
        <v>37</v>
      </c>
      <c r="HV157" s="148">
        <v>33</v>
      </c>
      <c r="HW157" s="148">
        <v>27</v>
      </c>
      <c r="HX157" s="148">
        <v>27</v>
      </c>
      <c r="HY157" s="148">
        <v>30</v>
      </c>
      <c r="HZ157" s="148">
        <v>34</v>
      </c>
      <c r="IA157" s="148">
        <v>55</v>
      </c>
      <c r="IB157" s="148">
        <v>47</v>
      </c>
      <c r="IC157" s="148">
        <v>50</v>
      </c>
      <c r="ID157" s="148">
        <v>29</v>
      </c>
      <c r="IE157" s="148">
        <v>27</v>
      </c>
      <c r="IF157" s="148">
        <v>26</v>
      </c>
      <c r="IG157" s="148">
        <v>26</v>
      </c>
      <c r="IH157" s="148">
        <v>31</v>
      </c>
      <c r="II157" s="148">
        <v>37</v>
      </c>
      <c r="IJ157" s="148">
        <v>35</v>
      </c>
      <c r="IK157" s="148">
        <v>29</v>
      </c>
      <c r="IL157" s="148">
        <v>37</v>
      </c>
      <c r="IM157" s="148">
        <v>40</v>
      </c>
      <c r="IN157" s="351">
        <f t="shared" si="152"/>
        <v>38</v>
      </c>
      <c r="IO157" s="148">
        <v>36</v>
      </c>
      <c r="IP157" s="148">
        <v>26</v>
      </c>
      <c r="IQ157" s="148">
        <v>27</v>
      </c>
      <c r="IR157" s="148">
        <v>30</v>
      </c>
      <c r="IS157" s="148">
        <v>24</v>
      </c>
      <c r="IT157" s="148">
        <v>25</v>
      </c>
      <c r="IU157" s="148">
        <v>31</v>
      </c>
      <c r="IV157" s="148">
        <v>47</v>
      </c>
      <c r="IW157" s="148">
        <v>48</v>
      </c>
      <c r="IX157" s="148">
        <v>50</v>
      </c>
      <c r="IY157" s="148">
        <v>43</v>
      </c>
      <c r="IZ157" s="148">
        <v>39</v>
      </c>
      <c r="JA157" s="148">
        <v>37</v>
      </c>
      <c r="JB157" s="148">
        <v>55</v>
      </c>
      <c r="JC157" s="148">
        <v>91</v>
      </c>
      <c r="JD157" s="148">
        <v>65</v>
      </c>
      <c r="JE157" s="148">
        <v>76</v>
      </c>
      <c r="JF157" s="353">
        <f t="shared" si="158"/>
        <v>77.5</v>
      </c>
      <c r="JG157" s="148">
        <v>79</v>
      </c>
      <c r="JH157" s="148">
        <v>75</v>
      </c>
      <c r="JI157" s="148">
        <v>57</v>
      </c>
      <c r="JJ157" s="148">
        <v>73</v>
      </c>
      <c r="JK157" s="148">
        <v>51</v>
      </c>
      <c r="JL157" s="148">
        <v>43</v>
      </c>
      <c r="JM157" s="148">
        <v>54</v>
      </c>
      <c r="JN157" s="351">
        <f t="shared" si="159"/>
        <v>48.5</v>
      </c>
      <c r="JO157" s="148">
        <v>43</v>
      </c>
      <c r="JP157" s="148">
        <v>39</v>
      </c>
      <c r="JQ157" s="148">
        <v>34</v>
      </c>
      <c r="JR157" s="148">
        <v>28</v>
      </c>
      <c r="JS157" s="148">
        <v>37</v>
      </c>
      <c r="JT157" s="148">
        <v>29</v>
      </c>
      <c r="JU157" s="148">
        <v>23</v>
      </c>
      <c r="JV157" s="351">
        <f t="shared" si="160"/>
        <v>25.5</v>
      </c>
      <c r="JW157" s="148">
        <v>28</v>
      </c>
      <c r="JX157" s="148">
        <v>23</v>
      </c>
      <c r="JY157" s="148">
        <v>13</v>
      </c>
      <c r="JZ157" s="148">
        <v>16</v>
      </c>
      <c r="KA157" s="148">
        <v>30</v>
      </c>
      <c r="KB157" s="148">
        <v>37</v>
      </c>
      <c r="KC157" s="148">
        <v>33</v>
      </c>
      <c r="KD157" s="148">
        <v>27</v>
      </c>
      <c r="KE157" s="148">
        <v>20</v>
      </c>
      <c r="KF157" s="148">
        <v>24</v>
      </c>
      <c r="KG157" s="148">
        <v>22</v>
      </c>
      <c r="KH157" s="148">
        <v>28</v>
      </c>
      <c r="KI157" s="148">
        <v>28</v>
      </c>
      <c r="KJ157" s="148">
        <v>31</v>
      </c>
      <c r="KK157" s="148">
        <v>29</v>
      </c>
      <c r="KL157" s="148">
        <v>32</v>
      </c>
      <c r="KM157" s="148">
        <v>27</v>
      </c>
      <c r="KN157" s="148">
        <v>33</v>
      </c>
      <c r="KO157" s="148">
        <v>32</v>
      </c>
      <c r="KP157" s="148">
        <v>44</v>
      </c>
      <c r="KQ157" s="148">
        <v>47</v>
      </c>
      <c r="KR157" s="148">
        <v>45</v>
      </c>
      <c r="KS157" s="148">
        <v>50</v>
      </c>
      <c r="KT157" s="148">
        <v>45</v>
      </c>
      <c r="KU157" s="148">
        <v>56</v>
      </c>
      <c r="KV157" s="148">
        <v>45</v>
      </c>
      <c r="KW157" s="148">
        <v>38</v>
      </c>
      <c r="KX157" s="148">
        <v>29</v>
      </c>
      <c r="KY157" s="148">
        <v>30</v>
      </c>
      <c r="KZ157" s="418">
        <f t="shared" si="161"/>
        <v>43</v>
      </c>
      <c r="LA157" s="418">
        <f t="shared" si="162"/>
        <v>42</v>
      </c>
      <c r="LB157" s="418">
        <f t="shared" si="163"/>
        <v>39</v>
      </c>
      <c r="LC157" s="418">
        <f t="shared" si="164"/>
        <v>37</v>
      </c>
      <c r="LD157" s="418">
        <f t="shared" si="165"/>
        <v>35</v>
      </c>
      <c r="LE157" s="418">
        <f t="shared" si="166"/>
        <v>34</v>
      </c>
      <c r="LF157" s="418">
        <f t="shared" si="167"/>
        <v>31</v>
      </c>
      <c r="LG157" s="418">
        <f t="shared" si="168"/>
        <v>29</v>
      </c>
      <c r="LH157" s="418">
        <f t="shared" si="169"/>
        <v>27</v>
      </c>
      <c r="LI157" s="418">
        <f t="shared" si="170"/>
        <v>26</v>
      </c>
      <c r="LJ157" s="148">
        <v>45</v>
      </c>
      <c r="LK157" s="148">
        <v>30</v>
      </c>
      <c r="LL157" s="148">
        <v>20</v>
      </c>
      <c r="LM157" s="148">
        <v>18</v>
      </c>
      <c r="LN157" s="148">
        <v>33</v>
      </c>
      <c r="LO157" s="148">
        <v>32</v>
      </c>
      <c r="LP157" s="148">
        <v>24</v>
      </c>
      <c r="LQ157" s="148">
        <v>24</v>
      </c>
      <c r="LR157" s="148">
        <v>15</v>
      </c>
      <c r="LS157" s="148">
        <v>11</v>
      </c>
      <c r="LT157" s="148">
        <v>20</v>
      </c>
      <c r="LU157" s="148">
        <v>16</v>
      </c>
      <c r="LV157" s="148">
        <v>25</v>
      </c>
      <c r="LW157" s="148">
        <v>26</v>
      </c>
      <c r="LX157" s="148">
        <v>26</v>
      </c>
      <c r="LY157" s="148">
        <v>25</v>
      </c>
      <c r="LZ157" s="148">
        <v>23</v>
      </c>
      <c r="MA157" s="148">
        <v>24</v>
      </c>
      <c r="MB157" s="148">
        <v>12</v>
      </c>
      <c r="MC157" s="148">
        <v>26</v>
      </c>
      <c r="MD157" s="148">
        <v>16</v>
      </c>
      <c r="ME157" s="148">
        <v>14</v>
      </c>
      <c r="MF157" s="148">
        <v>23</v>
      </c>
      <c r="MG157" s="148">
        <v>14</v>
      </c>
      <c r="MH157" s="148">
        <v>12</v>
      </c>
      <c r="MI157" s="148">
        <v>19</v>
      </c>
      <c r="MJ157" s="148">
        <v>26</v>
      </c>
      <c r="MK157" s="148">
        <v>25</v>
      </c>
      <c r="ML157" s="148">
        <v>20</v>
      </c>
      <c r="MM157" s="148">
        <v>18</v>
      </c>
      <c r="MN157" s="148">
        <v>22</v>
      </c>
      <c r="MO157" s="148">
        <v>16</v>
      </c>
      <c r="MP157" s="148">
        <v>20</v>
      </c>
      <c r="MQ157" s="148">
        <v>15</v>
      </c>
      <c r="MR157" s="148">
        <v>24</v>
      </c>
      <c r="MS157" s="148">
        <v>20</v>
      </c>
      <c r="MT157" s="148">
        <v>21</v>
      </c>
      <c r="MU157" s="148">
        <v>18</v>
      </c>
      <c r="MV157" s="148">
        <v>28</v>
      </c>
      <c r="MW157" s="148">
        <v>24</v>
      </c>
      <c r="MX157" s="148">
        <v>28</v>
      </c>
      <c r="MY157" s="148">
        <v>44</v>
      </c>
      <c r="MZ157" s="148">
        <v>44</v>
      </c>
      <c r="NA157" s="148">
        <v>53</v>
      </c>
      <c r="NB157" s="148">
        <v>62</v>
      </c>
      <c r="NC157" s="148">
        <v>65</v>
      </c>
      <c r="ND157" s="148">
        <v>30</v>
      </c>
      <c r="NE157" s="148">
        <v>34</v>
      </c>
      <c r="NF157" s="148">
        <v>53</v>
      </c>
      <c r="NG157" s="148">
        <v>48</v>
      </c>
      <c r="NH157" s="148">
        <v>49</v>
      </c>
      <c r="NI157" s="148">
        <v>28</v>
      </c>
      <c r="NJ157" s="148">
        <v>28</v>
      </c>
      <c r="NK157" s="148">
        <v>40</v>
      </c>
      <c r="NL157" s="148">
        <v>27</v>
      </c>
      <c r="NM157" s="148">
        <v>24</v>
      </c>
      <c r="NN157" s="148">
        <v>20</v>
      </c>
      <c r="NO157" s="148">
        <v>16</v>
      </c>
      <c r="NP157" s="148">
        <v>14</v>
      </c>
      <c r="NQ157" s="148">
        <v>17</v>
      </c>
      <c r="NR157" s="148">
        <v>12</v>
      </c>
      <c r="NS157" s="148">
        <v>25</v>
      </c>
      <c r="NT157" s="148">
        <v>19</v>
      </c>
      <c r="NU157" s="148">
        <v>19</v>
      </c>
      <c r="NV157" s="148">
        <v>19</v>
      </c>
      <c r="NW157" s="148">
        <v>23</v>
      </c>
      <c r="NX157" s="148">
        <v>33</v>
      </c>
      <c r="NY157" s="148">
        <v>27</v>
      </c>
      <c r="NZ157" s="148">
        <v>21</v>
      </c>
      <c r="OA157" s="148">
        <v>28</v>
      </c>
      <c r="OB157" s="148">
        <v>22</v>
      </c>
      <c r="OC157" s="148">
        <v>27</v>
      </c>
      <c r="OD157" s="148">
        <v>22</v>
      </c>
      <c r="OE157" s="148">
        <v>17</v>
      </c>
      <c r="OF157" s="148">
        <v>23</v>
      </c>
      <c r="OG157" s="148">
        <v>22</v>
      </c>
      <c r="OH157" s="148">
        <v>12</v>
      </c>
      <c r="OI157" s="148">
        <v>12</v>
      </c>
      <c r="OJ157" s="148">
        <v>18</v>
      </c>
      <c r="OK157" s="148">
        <v>29</v>
      </c>
      <c r="OL157" s="148">
        <v>24</v>
      </c>
      <c r="OM157" s="148">
        <v>22</v>
      </c>
      <c r="ON157" s="148">
        <v>19</v>
      </c>
      <c r="OO157" s="148">
        <v>25</v>
      </c>
      <c r="OP157" s="148">
        <v>13</v>
      </c>
      <c r="OQ157" s="148">
        <v>21</v>
      </c>
      <c r="OR157" s="148">
        <v>26</v>
      </c>
      <c r="OS157" s="148">
        <v>30</v>
      </c>
      <c r="OT157" s="148">
        <v>39</v>
      </c>
      <c r="OU157" s="148">
        <v>32</v>
      </c>
      <c r="OV157" s="148">
        <v>32</v>
      </c>
      <c r="OW157" s="148">
        <v>29</v>
      </c>
      <c r="OX157" s="148">
        <v>28</v>
      </c>
      <c r="OY157" s="351">
        <f t="shared" si="153"/>
        <v>25.5</v>
      </c>
      <c r="OZ157" s="148">
        <v>23</v>
      </c>
      <c r="PA157" s="148">
        <v>27</v>
      </c>
      <c r="PB157" s="148">
        <v>35</v>
      </c>
      <c r="PC157" s="148">
        <v>39</v>
      </c>
      <c r="PD157" s="148">
        <v>18</v>
      </c>
      <c r="PE157" s="148">
        <v>17</v>
      </c>
      <c r="PF157" s="148">
        <v>11</v>
      </c>
      <c r="PG157" s="351">
        <f t="shared" si="154"/>
        <v>20</v>
      </c>
      <c r="PH157" s="148">
        <v>29</v>
      </c>
      <c r="PI157" s="148">
        <v>25</v>
      </c>
      <c r="PJ157" s="351">
        <f t="shared" si="155"/>
        <v>25.5</v>
      </c>
      <c r="PK157" s="148">
        <v>26</v>
      </c>
      <c r="PL157" s="148">
        <v>32</v>
      </c>
      <c r="PM157" s="148">
        <v>27</v>
      </c>
      <c r="PN157" s="148">
        <v>15</v>
      </c>
      <c r="PO157" s="96">
        <v>17</v>
      </c>
      <c r="PP157" s="148">
        <v>15</v>
      </c>
      <c r="PQ157" s="148">
        <v>8</v>
      </c>
      <c r="PR157" s="148">
        <v>12</v>
      </c>
      <c r="PS157" s="148">
        <v>15</v>
      </c>
      <c r="PT157" s="148">
        <v>14</v>
      </c>
      <c r="PU157" s="148">
        <v>10</v>
      </c>
      <c r="PV157" s="148">
        <v>13</v>
      </c>
      <c r="PW157" s="148">
        <v>16</v>
      </c>
      <c r="PX157" s="148">
        <v>14</v>
      </c>
      <c r="PY157" s="148">
        <v>17</v>
      </c>
      <c r="PZ157" s="148">
        <v>25</v>
      </c>
      <c r="QA157" s="148">
        <v>24</v>
      </c>
      <c r="QB157" s="148">
        <v>14</v>
      </c>
      <c r="QC157" s="148">
        <v>10</v>
      </c>
      <c r="QD157" s="148">
        <v>3</v>
      </c>
      <c r="QE157" s="148">
        <v>13</v>
      </c>
      <c r="QF157" s="148">
        <v>18</v>
      </c>
      <c r="QG157" s="148">
        <v>25</v>
      </c>
      <c r="QH157" s="148">
        <v>15</v>
      </c>
      <c r="QI157" s="148">
        <v>18</v>
      </c>
      <c r="QJ157" s="148">
        <v>18</v>
      </c>
      <c r="QK157" s="148">
        <v>14</v>
      </c>
      <c r="QL157" s="148">
        <v>15</v>
      </c>
      <c r="QM157" s="148">
        <v>14</v>
      </c>
      <c r="QN157" s="148">
        <v>14</v>
      </c>
      <c r="QO157" s="148">
        <v>17</v>
      </c>
      <c r="QP157" s="148">
        <v>17</v>
      </c>
      <c r="QQ157" s="148">
        <v>21</v>
      </c>
      <c r="QR157" s="148">
        <v>19</v>
      </c>
      <c r="QS157" s="148">
        <v>26</v>
      </c>
      <c r="QT157" s="148">
        <v>32</v>
      </c>
      <c r="QU157" s="148">
        <v>29</v>
      </c>
      <c r="QV157" s="148">
        <v>19</v>
      </c>
      <c r="QW157" s="148">
        <v>10</v>
      </c>
      <c r="QX157" s="148">
        <v>10</v>
      </c>
      <c r="QY157" s="148">
        <v>6</v>
      </c>
      <c r="QZ157" s="148">
        <v>8</v>
      </c>
      <c r="RA157" s="148">
        <v>14</v>
      </c>
      <c r="RB157" s="96">
        <v>12</v>
      </c>
      <c r="RC157" s="148">
        <v>16</v>
      </c>
      <c r="RD157" s="96">
        <v>8</v>
      </c>
      <c r="RE157" s="148">
        <v>9</v>
      </c>
      <c r="RF157" s="148">
        <v>15</v>
      </c>
      <c r="RG157" s="96">
        <v>19</v>
      </c>
      <c r="RH157" s="148">
        <v>21</v>
      </c>
      <c r="RI157" s="96">
        <v>11</v>
      </c>
      <c r="RJ157" s="96">
        <v>9</v>
      </c>
      <c r="RK157" s="96">
        <v>7</v>
      </c>
      <c r="RL157" s="96">
        <v>7</v>
      </c>
      <c r="RM157" s="96">
        <v>5</v>
      </c>
      <c r="RN157" s="96">
        <v>4</v>
      </c>
      <c r="RO157" s="148">
        <v>7</v>
      </c>
      <c r="RP157" s="148">
        <v>5</v>
      </c>
      <c r="RQ157" s="148">
        <v>2</v>
      </c>
      <c r="RR157" s="148">
        <v>9</v>
      </c>
      <c r="RS157" s="148">
        <v>13</v>
      </c>
      <c r="RT157" s="148">
        <v>7</v>
      </c>
      <c r="RU157" s="148">
        <v>6</v>
      </c>
      <c r="RV157" s="96">
        <v>6</v>
      </c>
      <c r="RW157" s="148">
        <v>5</v>
      </c>
      <c r="RX157" s="148">
        <v>11</v>
      </c>
      <c r="RY157" s="148">
        <v>9</v>
      </c>
      <c r="RZ157" s="148">
        <v>4</v>
      </c>
      <c r="SA157" s="148">
        <v>6</v>
      </c>
      <c r="SB157" s="148">
        <v>9</v>
      </c>
      <c r="SC157" s="148">
        <v>9</v>
      </c>
      <c r="SD157" s="148">
        <v>2</v>
      </c>
      <c r="SE157" s="148">
        <v>1</v>
      </c>
      <c r="SF157" s="148">
        <v>2</v>
      </c>
      <c r="SG157" s="148">
        <v>0</v>
      </c>
      <c r="SH157" s="148">
        <v>4</v>
      </c>
      <c r="SI157" s="148">
        <v>7</v>
      </c>
      <c r="SJ157" s="148">
        <v>4</v>
      </c>
      <c r="SK157" s="148">
        <v>7</v>
      </c>
      <c r="SL157" s="148">
        <v>7</v>
      </c>
      <c r="SM157" s="148">
        <v>4</v>
      </c>
      <c r="SN157" s="148">
        <v>6</v>
      </c>
      <c r="SO157" s="148">
        <v>4</v>
      </c>
      <c r="SP157" s="148">
        <v>2</v>
      </c>
      <c r="SQ157" s="148">
        <v>2</v>
      </c>
      <c r="SR157" s="148">
        <v>3</v>
      </c>
      <c r="SS157" s="148">
        <v>3</v>
      </c>
      <c r="ST157" s="148">
        <v>8</v>
      </c>
      <c r="SU157" s="148">
        <v>8</v>
      </c>
      <c r="SV157" s="148">
        <v>8</v>
      </c>
      <c r="SW157" s="148">
        <v>6</v>
      </c>
      <c r="SX157" s="148">
        <v>9</v>
      </c>
      <c r="SY157" s="148">
        <v>8</v>
      </c>
      <c r="SZ157" s="148">
        <v>5</v>
      </c>
      <c r="TA157" s="148">
        <v>2</v>
      </c>
      <c r="TB157" s="148">
        <v>6</v>
      </c>
      <c r="TC157" s="148">
        <v>5</v>
      </c>
      <c r="TD157" s="148">
        <v>2</v>
      </c>
      <c r="TE157" s="148">
        <v>1</v>
      </c>
      <c r="TF157" s="148">
        <v>4</v>
      </c>
      <c r="TG157" s="148">
        <v>9</v>
      </c>
      <c r="TH157" s="148">
        <v>6</v>
      </c>
      <c r="TI157" s="148">
        <v>4</v>
      </c>
      <c r="TJ157" s="148">
        <v>5</v>
      </c>
      <c r="TK157" s="148">
        <v>6</v>
      </c>
      <c r="TL157" s="148">
        <v>6</v>
      </c>
      <c r="TM157" s="148">
        <v>5</v>
      </c>
      <c r="TN157" s="148">
        <v>6</v>
      </c>
      <c r="TO157" s="148">
        <v>6</v>
      </c>
      <c r="TP157" s="148">
        <v>4</v>
      </c>
      <c r="TQ157" s="148">
        <v>4</v>
      </c>
      <c r="TR157" s="148">
        <v>2</v>
      </c>
      <c r="TS157" s="148">
        <v>7</v>
      </c>
      <c r="TT157" s="148">
        <v>5</v>
      </c>
      <c r="TU157" s="148">
        <v>6</v>
      </c>
      <c r="TV157" s="148">
        <v>7</v>
      </c>
      <c r="TW157" s="148">
        <v>4</v>
      </c>
      <c r="TX157" s="148">
        <v>6</v>
      </c>
      <c r="TY157" s="148">
        <v>13</v>
      </c>
      <c r="TZ157" s="148">
        <v>3</v>
      </c>
      <c r="UA157" s="148">
        <v>9</v>
      </c>
      <c r="UB157" s="148">
        <v>9</v>
      </c>
      <c r="UC157" s="148">
        <v>10</v>
      </c>
      <c r="UD157" s="148">
        <v>8</v>
      </c>
      <c r="UE157" s="148">
        <v>10</v>
      </c>
      <c r="UF157" s="148">
        <v>12</v>
      </c>
      <c r="UG157" s="148">
        <v>16</v>
      </c>
      <c r="UH157" s="148">
        <v>16</v>
      </c>
      <c r="UI157" s="148">
        <v>20</v>
      </c>
      <c r="UJ157" s="148">
        <v>21</v>
      </c>
      <c r="UK157" s="148">
        <v>22</v>
      </c>
      <c r="UL157" s="148">
        <v>37</v>
      </c>
      <c r="UM157" s="148">
        <v>19</v>
      </c>
      <c r="UN157" s="148">
        <v>24</v>
      </c>
      <c r="UO157" s="148">
        <v>26</v>
      </c>
      <c r="UP157" s="148">
        <v>35</v>
      </c>
      <c r="UQ157" s="148">
        <v>46</v>
      </c>
      <c r="UR157" s="148">
        <v>41</v>
      </c>
      <c r="US157" s="148">
        <v>35</v>
      </c>
      <c r="UT157" s="148">
        <v>29</v>
      </c>
      <c r="UU157" s="148">
        <v>36</v>
      </c>
      <c r="UV157" s="148">
        <v>14</v>
      </c>
      <c r="UW157" s="148">
        <v>28</v>
      </c>
      <c r="UX157" s="148">
        <v>23</v>
      </c>
      <c r="UY157" s="148">
        <v>24</v>
      </c>
      <c r="UZ157" s="148">
        <v>31</v>
      </c>
      <c r="VA157" s="148">
        <v>26</v>
      </c>
      <c r="VB157" s="148">
        <v>26</v>
      </c>
      <c r="VC157" s="148">
        <v>29</v>
      </c>
      <c r="VD157" s="148">
        <v>25</v>
      </c>
      <c r="VE157" s="148">
        <v>15</v>
      </c>
      <c r="VF157" s="148">
        <v>20</v>
      </c>
      <c r="VG157" s="148">
        <v>33</v>
      </c>
      <c r="VH157" s="148">
        <v>37</v>
      </c>
      <c r="VI157" s="148">
        <v>21</v>
      </c>
      <c r="VJ157" s="148">
        <v>16</v>
      </c>
      <c r="VK157" s="148">
        <v>20</v>
      </c>
      <c r="VL157" s="148">
        <v>19</v>
      </c>
      <c r="VM157" s="148">
        <v>12</v>
      </c>
      <c r="VN157" s="148">
        <v>18</v>
      </c>
      <c r="VO157" s="148">
        <v>21</v>
      </c>
      <c r="VP157" s="148">
        <v>22</v>
      </c>
      <c r="VQ157" s="148">
        <v>12</v>
      </c>
      <c r="VR157" s="148">
        <v>19</v>
      </c>
      <c r="VS157" s="148">
        <v>15</v>
      </c>
      <c r="VT157" s="148">
        <v>15</v>
      </c>
      <c r="VU157" s="148">
        <v>24</v>
      </c>
      <c r="VV157" s="148">
        <v>26</v>
      </c>
      <c r="VW157" s="148">
        <v>28</v>
      </c>
      <c r="VX157" s="148">
        <v>51</v>
      </c>
      <c r="VY157" s="148">
        <v>98</v>
      </c>
      <c r="VZ157" s="148">
        <v>173</v>
      </c>
      <c r="WA157" s="148">
        <v>240</v>
      </c>
      <c r="WB157" s="148">
        <v>269</v>
      </c>
      <c r="WC157" s="148">
        <v>305</v>
      </c>
      <c r="WD157" s="148">
        <v>318</v>
      </c>
      <c r="WE157" s="148">
        <v>349</v>
      </c>
      <c r="WF157" s="148">
        <v>366</v>
      </c>
      <c r="WG157" s="148">
        <v>392</v>
      </c>
      <c r="WH157" s="148">
        <v>407</v>
      </c>
      <c r="WI157" s="148">
        <v>406</v>
      </c>
      <c r="WJ157" s="148">
        <v>445</v>
      </c>
      <c r="WK157" s="148">
        <v>404</v>
      </c>
      <c r="WL157" s="148">
        <v>377</v>
      </c>
      <c r="WM157" s="148">
        <v>427</v>
      </c>
      <c r="WN157" s="148">
        <v>422</v>
      </c>
      <c r="WO157" s="148">
        <v>430</v>
      </c>
      <c r="WP157" s="148">
        <v>448</v>
      </c>
      <c r="WQ157" s="148">
        <v>403</v>
      </c>
      <c r="WR157" s="148">
        <v>423</v>
      </c>
      <c r="WS157" s="148">
        <v>434</v>
      </c>
      <c r="WT157" s="148">
        <v>443</v>
      </c>
      <c r="WU157" s="148">
        <v>455</v>
      </c>
      <c r="WV157" s="148">
        <v>412</v>
      </c>
      <c r="WW157" s="148">
        <v>405</v>
      </c>
      <c r="WX157" s="148">
        <v>417</v>
      </c>
      <c r="WY157" s="148">
        <v>419</v>
      </c>
      <c r="WZ157" s="148">
        <v>387</v>
      </c>
      <c r="XA157" s="148">
        <v>383</v>
      </c>
      <c r="XB157" s="148">
        <v>399</v>
      </c>
      <c r="XC157" s="148">
        <v>415</v>
      </c>
      <c r="XD157" s="148">
        <v>422</v>
      </c>
      <c r="XE157" s="148">
        <v>389</v>
      </c>
      <c r="XF157" s="148">
        <v>401</v>
      </c>
      <c r="XG157" s="148">
        <v>420</v>
      </c>
      <c r="XH157" s="148">
        <v>437</v>
      </c>
      <c r="XI157" s="148">
        <v>420</v>
      </c>
      <c r="XJ157" s="148">
        <v>410</v>
      </c>
      <c r="XK157" s="148">
        <v>421</v>
      </c>
    </row>
    <row r="158" spans="1:635" s="148" customFormat="1" x14ac:dyDescent="0.2">
      <c r="A158" s="327"/>
      <c r="B158" s="354">
        <v>17</v>
      </c>
      <c r="C158" s="399">
        <f t="shared" ca="1" si="151"/>
        <v>260</v>
      </c>
      <c r="D158" s="400">
        <f t="shared" ca="1" si="156"/>
        <v>0.49242424242424243</v>
      </c>
      <c r="E158" s="419">
        <f t="shared" ca="1" si="157"/>
        <v>2</v>
      </c>
      <c r="F158" s="401"/>
      <c r="G158" s="148">
        <v>2</v>
      </c>
      <c r="H158" s="148">
        <v>0</v>
      </c>
      <c r="I158" s="355">
        <v>8.5</v>
      </c>
      <c r="J158" s="148">
        <v>17</v>
      </c>
      <c r="K158" s="148">
        <v>7</v>
      </c>
      <c r="L158" s="148">
        <v>3</v>
      </c>
      <c r="M158" s="148">
        <v>3</v>
      </c>
      <c r="N158" s="148">
        <v>5</v>
      </c>
      <c r="O158" s="148">
        <v>11</v>
      </c>
      <c r="P158" s="148">
        <v>23</v>
      </c>
      <c r="Q158" s="148">
        <v>6</v>
      </c>
      <c r="R158" s="148">
        <v>1</v>
      </c>
      <c r="S158" s="148">
        <v>0</v>
      </c>
      <c r="T158" s="148">
        <v>0</v>
      </c>
      <c r="U158" s="148">
        <v>4</v>
      </c>
      <c r="V158" s="148">
        <v>12</v>
      </c>
      <c r="W158" s="148">
        <v>23</v>
      </c>
      <c r="X158" s="148">
        <v>27</v>
      </c>
      <c r="Y158" s="148">
        <v>37</v>
      </c>
      <c r="Z158" s="148">
        <v>34</v>
      </c>
      <c r="AA158" s="148">
        <v>37</v>
      </c>
      <c r="AB158" s="148">
        <v>60</v>
      </c>
      <c r="AC158" s="148">
        <v>63</v>
      </c>
      <c r="AD158" s="148">
        <v>93</v>
      </c>
      <c r="AE158" s="148">
        <v>27</v>
      </c>
      <c r="AF158" s="148">
        <v>46</v>
      </c>
      <c r="AG158" s="148">
        <v>92</v>
      </c>
      <c r="AH158" s="148">
        <v>112</v>
      </c>
      <c r="AI158" s="148">
        <v>133</v>
      </c>
      <c r="AJ158" s="148">
        <v>126</v>
      </c>
      <c r="AK158" s="148">
        <v>84</v>
      </c>
      <c r="AL158" s="148">
        <v>98</v>
      </c>
      <c r="AM158" s="148">
        <v>107</v>
      </c>
      <c r="AN158" s="148">
        <v>89</v>
      </c>
      <c r="AO158" s="148">
        <v>73</v>
      </c>
      <c r="AP158" s="360">
        <v>78</v>
      </c>
      <c r="AQ158" s="148">
        <v>83</v>
      </c>
      <c r="AR158" s="148">
        <v>85</v>
      </c>
      <c r="AS158" s="148">
        <v>75</v>
      </c>
      <c r="AT158" s="148">
        <v>64</v>
      </c>
      <c r="AU158" s="148">
        <v>69</v>
      </c>
      <c r="AV158" s="148">
        <v>62</v>
      </c>
      <c r="AW158" s="148">
        <v>60</v>
      </c>
      <c r="AX158" s="148">
        <v>63</v>
      </c>
      <c r="AY158" s="148">
        <v>68</v>
      </c>
      <c r="AZ158" s="148">
        <v>81</v>
      </c>
      <c r="BA158" s="148">
        <v>74</v>
      </c>
      <c r="BB158" s="148">
        <v>105</v>
      </c>
      <c r="BC158" s="148">
        <v>79</v>
      </c>
      <c r="BD158" s="148">
        <v>73</v>
      </c>
      <c r="BE158" s="148">
        <v>79</v>
      </c>
      <c r="BF158" s="148">
        <v>98</v>
      </c>
      <c r="BG158" s="148">
        <v>79</v>
      </c>
      <c r="BH158" s="148">
        <v>64</v>
      </c>
      <c r="BI158" s="148">
        <v>64</v>
      </c>
      <c r="BJ158" s="148">
        <v>77</v>
      </c>
      <c r="BK158" s="148">
        <v>61</v>
      </c>
      <c r="BL158" s="148">
        <v>49</v>
      </c>
      <c r="BM158" s="148">
        <v>45</v>
      </c>
      <c r="BN158" s="148">
        <v>41</v>
      </c>
      <c r="BO158" s="148">
        <v>58</v>
      </c>
      <c r="BP158" s="148">
        <v>52</v>
      </c>
      <c r="BQ158" s="148">
        <v>61</v>
      </c>
      <c r="BR158" s="148">
        <v>62</v>
      </c>
      <c r="BS158" s="355">
        <v>61.5</v>
      </c>
      <c r="BT158" s="148">
        <v>68</v>
      </c>
      <c r="BU158" s="148">
        <v>61</v>
      </c>
      <c r="BV158" s="148">
        <v>73</v>
      </c>
      <c r="BW158" s="148">
        <v>64</v>
      </c>
      <c r="BX158" s="148">
        <v>47</v>
      </c>
      <c r="BY158" s="148">
        <v>44</v>
      </c>
      <c r="BZ158" s="148">
        <v>51</v>
      </c>
      <c r="CA158" s="148">
        <v>59</v>
      </c>
      <c r="CB158" s="148">
        <v>71</v>
      </c>
      <c r="CC158" s="148">
        <v>75</v>
      </c>
      <c r="CD158" s="148">
        <v>80</v>
      </c>
      <c r="CE158" s="148">
        <v>74</v>
      </c>
      <c r="CF158" s="148">
        <v>62</v>
      </c>
      <c r="CG158" s="148">
        <v>60</v>
      </c>
      <c r="CH158" s="148">
        <v>76</v>
      </c>
      <c r="CI158" s="148">
        <v>61</v>
      </c>
      <c r="CJ158" s="148">
        <v>72</v>
      </c>
      <c r="CK158" s="148">
        <v>65</v>
      </c>
      <c r="CL158" s="148">
        <v>60</v>
      </c>
      <c r="CM158" s="148">
        <v>60</v>
      </c>
      <c r="CN158" s="148">
        <v>84</v>
      </c>
      <c r="CO158" s="148">
        <v>70</v>
      </c>
      <c r="CP158" s="148">
        <v>78</v>
      </c>
      <c r="CQ158" s="148">
        <v>99</v>
      </c>
      <c r="CR158" s="148">
        <v>93</v>
      </c>
      <c r="CS158" s="148">
        <v>72</v>
      </c>
      <c r="CT158" s="148">
        <v>65</v>
      </c>
      <c r="CU158" s="148">
        <v>63</v>
      </c>
      <c r="CV158" s="148">
        <v>55</v>
      </c>
      <c r="CW158" s="148">
        <v>51</v>
      </c>
      <c r="CX158" s="148">
        <v>41</v>
      </c>
      <c r="CY158" s="148">
        <v>59</v>
      </c>
      <c r="CZ158" s="148">
        <v>51</v>
      </c>
      <c r="DA158" s="148">
        <v>57</v>
      </c>
      <c r="DB158" s="148">
        <v>63</v>
      </c>
      <c r="DC158" s="148">
        <v>64</v>
      </c>
      <c r="DD158" s="148">
        <v>83</v>
      </c>
      <c r="DE158" s="148">
        <v>98</v>
      </c>
      <c r="DF158" s="148">
        <v>88</v>
      </c>
      <c r="DG158" s="148">
        <v>78</v>
      </c>
      <c r="DH158" s="148">
        <v>64</v>
      </c>
      <c r="DI158" s="148">
        <v>40</v>
      </c>
      <c r="DJ158" s="148">
        <v>53</v>
      </c>
      <c r="DK158" s="148">
        <v>48</v>
      </c>
      <c r="DL158" s="148">
        <v>38</v>
      </c>
      <c r="DM158" s="148">
        <v>50</v>
      </c>
      <c r="DN158" s="148">
        <v>43</v>
      </c>
      <c r="DO158" s="148">
        <v>43</v>
      </c>
      <c r="DP158" s="148">
        <v>46</v>
      </c>
      <c r="DQ158" s="148">
        <v>46</v>
      </c>
      <c r="DR158" s="96">
        <v>50</v>
      </c>
      <c r="DS158" s="148">
        <v>39</v>
      </c>
      <c r="DT158" s="398">
        <v>29</v>
      </c>
      <c r="DU158" s="398">
        <v>25</v>
      </c>
      <c r="DV158" s="397">
        <v>30</v>
      </c>
      <c r="DW158" s="397">
        <v>35</v>
      </c>
      <c r="DX158" s="398">
        <v>20</v>
      </c>
      <c r="DY158" s="96">
        <v>39</v>
      </c>
      <c r="DZ158" s="96">
        <v>29</v>
      </c>
      <c r="EA158" s="96">
        <v>47</v>
      </c>
      <c r="EB158" s="96">
        <v>71</v>
      </c>
      <c r="EC158" s="96">
        <v>80</v>
      </c>
      <c r="ED158" s="96">
        <v>56</v>
      </c>
      <c r="EE158" s="96">
        <v>47</v>
      </c>
      <c r="EF158" s="96">
        <v>40</v>
      </c>
      <c r="EG158" s="96">
        <v>72</v>
      </c>
      <c r="EH158" s="96">
        <v>73</v>
      </c>
      <c r="EI158" s="96">
        <v>62</v>
      </c>
      <c r="EJ158" s="96">
        <v>29</v>
      </c>
      <c r="EK158" s="96">
        <v>41</v>
      </c>
      <c r="EL158" s="96">
        <v>37</v>
      </c>
      <c r="EM158" s="96">
        <v>29</v>
      </c>
      <c r="EN158" s="96">
        <v>35</v>
      </c>
      <c r="EO158" s="148">
        <v>22</v>
      </c>
      <c r="EP158" s="96">
        <v>26</v>
      </c>
      <c r="EQ158" s="96">
        <v>40</v>
      </c>
      <c r="ER158" s="96">
        <v>26</v>
      </c>
      <c r="ES158" s="96">
        <v>34</v>
      </c>
      <c r="ET158" s="96">
        <v>30</v>
      </c>
      <c r="EU158" s="96">
        <v>24</v>
      </c>
      <c r="EV158" s="96">
        <v>29</v>
      </c>
      <c r="EW158" s="96">
        <v>34</v>
      </c>
      <c r="EX158" s="96">
        <v>26</v>
      </c>
      <c r="EY158" s="96">
        <v>49</v>
      </c>
      <c r="EZ158" s="96">
        <v>64</v>
      </c>
      <c r="FA158" s="96">
        <v>62</v>
      </c>
      <c r="FB158" s="96">
        <v>79</v>
      </c>
      <c r="FC158" s="96">
        <v>62</v>
      </c>
      <c r="FD158" s="96">
        <v>51</v>
      </c>
      <c r="FE158" s="96">
        <v>72</v>
      </c>
      <c r="FF158" s="96">
        <v>78</v>
      </c>
      <c r="FG158" s="96">
        <v>80</v>
      </c>
      <c r="FH158" s="96">
        <v>58</v>
      </c>
      <c r="FI158" s="96">
        <v>49</v>
      </c>
      <c r="FJ158" s="96">
        <v>57</v>
      </c>
      <c r="FK158" s="148">
        <v>42</v>
      </c>
      <c r="FL158" s="96">
        <v>51</v>
      </c>
      <c r="FM158" s="96">
        <v>59</v>
      </c>
      <c r="FN158" s="148">
        <v>64</v>
      </c>
      <c r="FO158" s="148">
        <v>52</v>
      </c>
      <c r="FP158" s="148">
        <v>55</v>
      </c>
      <c r="FQ158" s="96">
        <v>62</v>
      </c>
      <c r="FR158" s="148">
        <v>63</v>
      </c>
      <c r="FS158" s="96">
        <v>50</v>
      </c>
      <c r="FT158" s="148">
        <v>44</v>
      </c>
      <c r="FU158" s="398">
        <v>41</v>
      </c>
      <c r="FV158" s="398">
        <v>35</v>
      </c>
      <c r="FW158" s="397">
        <v>18</v>
      </c>
      <c r="FX158" s="397">
        <v>29</v>
      </c>
      <c r="FY158" s="398">
        <v>37</v>
      </c>
      <c r="FZ158" s="96">
        <v>40</v>
      </c>
      <c r="GA158" s="96">
        <v>39</v>
      </c>
      <c r="GB158" s="96">
        <v>45</v>
      </c>
      <c r="GC158" s="96">
        <v>83</v>
      </c>
      <c r="GD158" s="96">
        <v>75</v>
      </c>
      <c r="GE158" s="96">
        <v>64</v>
      </c>
      <c r="GF158" s="96">
        <v>66</v>
      </c>
      <c r="GG158" s="96">
        <v>67</v>
      </c>
      <c r="GH158" s="96">
        <v>61</v>
      </c>
      <c r="GI158" s="96">
        <v>50</v>
      </c>
      <c r="GJ158" s="96">
        <v>54</v>
      </c>
      <c r="GK158" s="96">
        <v>48</v>
      </c>
      <c r="GL158" s="96">
        <v>49</v>
      </c>
      <c r="GM158" s="96">
        <v>57</v>
      </c>
      <c r="GN158" s="96">
        <v>77</v>
      </c>
      <c r="GO158" s="96">
        <v>79</v>
      </c>
      <c r="GP158" s="148">
        <v>75</v>
      </c>
      <c r="GQ158" s="96">
        <v>90</v>
      </c>
      <c r="GR158" s="96">
        <v>94</v>
      </c>
      <c r="GS158" s="96">
        <v>101</v>
      </c>
      <c r="GT158" s="96">
        <v>93</v>
      </c>
      <c r="GU158" s="96">
        <v>92</v>
      </c>
      <c r="GV158" s="148">
        <v>99</v>
      </c>
      <c r="GW158" s="148">
        <v>114</v>
      </c>
      <c r="GX158" s="148">
        <v>72</v>
      </c>
      <c r="GY158" s="148">
        <v>85</v>
      </c>
      <c r="GZ158" s="148">
        <v>77</v>
      </c>
      <c r="HA158" s="148">
        <v>84</v>
      </c>
      <c r="HB158" s="148">
        <v>84</v>
      </c>
      <c r="HC158" s="148">
        <v>62</v>
      </c>
      <c r="HD158" s="148">
        <v>60</v>
      </c>
      <c r="HE158" s="148">
        <v>88</v>
      </c>
      <c r="HF158" s="148">
        <v>91</v>
      </c>
      <c r="HG158" s="148">
        <v>101</v>
      </c>
      <c r="HH158" s="148">
        <v>123</v>
      </c>
      <c r="HI158" s="148">
        <v>73</v>
      </c>
      <c r="HJ158" s="148">
        <v>92</v>
      </c>
      <c r="HK158" s="148">
        <v>85</v>
      </c>
      <c r="HL158" s="148">
        <v>88</v>
      </c>
      <c r="HM158" s="148">
        <v>97</v>
      </c>
      <c r="HN158" s="148">
        <v>97</v>
      </c>
      <c r="HO158" s="148">
        <v>82</v>
      </c>
      <c r="HP158" s="148">
        <v>65</v>
      </c>
      <c r="HQ158" s="148">
        <v>68</v>
      </c>
      <c r="HR158" s="148">
        <v>68</v>
      </c>
      <c r="HS158" s="148">
        <v>75</v>
      </c>
      <c r="HT158" s="148">
        <v>74</v>
      </c>
      <c r="HU158" s="148">
        <v>40</v>
      </c>
      <c r="HV158" s="148">
        <v>52</v>
      </c>
      <c r="HW158" s="148">
        <v>42</v>
      </c>
      <c r="HX158" s="148">
        <v>47</v>
      </c>
      <c r="HY158" s="148">
        <v>48</v>
      </c>
      <c r="HZ158" s="148">
        <v>48</v>
      </c>
      <c r="IA158" s="148">
        <v>65</v>
      </c>
      <c r="IB158" s="148">
        <v>68</v>
      </c>
      <c r="IC158" s="148">
        <v>77</v>
      </c>
      <c r="ID158" s="148">
        <v>58</v>
      </c>
      <c r="IE158" s="148">
        <v>62</v>
      </c>
      <c r="IF158" s="148">
        <v>66</v>
      </c>
      <c r="IG158" s="148">
        <v>64</v>
      </c>
      <c r="IH158" s="148">
        <v>57</v>
      </c>
      <c r="II158" s="148">
        <v>65</v>
      </c>
      <c r="IJ158" s="148">
        <v>48</v>
      </c>
      <c r="IK158" s="148">
        <v>53</v>
      </c>
      <c r="IL158" s="148">
        <v>52</v>
      </c>
      <c r="IM158" s="148">
        <v>77</v>
      </c>
      <c r="IN158" s="351">
        <f t="shared" si="152"/>
        <v>77.5</v>
      </c>
      <c r="IO158" s="148">
        <v>78</v>
      </c>
      <c r="IP158" s="148">
        <v>93</v>
      </c>
      <c r="IQ158" s="148">
        <v>83</v>
      </c>
      <c r="IR158" s="148">
        <v>75</v>
      </c>
      <c r="IS158" s="148">
        <v>60</v>
      </c>
      <c r="IT158" s="148">
        <v>41</v>
      </c>
      <c r="IU158" s="148">
        <v>38</v>
      </c>
      <c r="IV158" s="148">
        <v>38</v>
      </c>
      <c r="IW158" s="148">
        <v>46</v>
      </c>
      <c r="IX158" s="148">
        <v>45</v>
      </c>
      <c r="IY158" s="148">
        <v>46</v>
      </c>
      <c r="IZ158" s="148">
        <v>45</v>
      </c>
      <c r="JA158" s="148">
        <v>57</v>
      </c>
      <c r="JB158" s="148">
        <v>62</v>
      </c>
      <c r="JC158" s="148">
        <v>68</v>
      </c>
      <c r="JD158" s="148">
        <v>48</v>
      </c>
      <c r="JE158" s="148">
        <v>56</v>
      </c>
      <c r="JF158" s="353">
        <f t="shared" si="158"/>
        <v>56.5</v>
      </c>
      <c r="JG158" s="148">
        <v>57</v>
      </c>
      <c r="JH158" s="148">
        <v>60</v>
      </c>
      <c r="JI158" s="148">
        <v>46</v>
      </c>
      <c r="JJ158" s="148">
        <v>36</v>
      </c>
      <c r="JK158" s="148">
        <v>42</v>
      </c>
      <c r="JL158" s="148">
        <v>41</v>
      </c>
      <c r="JM158" s="148">
        <v>31</v>
      </c>
      <c r="JN158" s="351">
        <f t="shared" si="159"/>
        <v>30.5</v>
      </c>
      <c r="JO158" s="148">
        <v>30</v>
      </c>
      <c r="JP158" s="148">
        <v>38</v>
      </c>
      <c r="JQ158" s="148">
        <v>38</v>
      </c>
      <c r="JR158" s="148">
        <v>41</v>
      </c>
      <c r="JS158" s="148">
        <v>34</v>
      </c>
      <c r="JT158" s="148">
        <v>44</v>
      </c>
      <c r="JU158" s="148">
        <v>25</v>
      </c>
      <c r="JV158" s="351">
        <f t="shared" si="160"/>
        <v>26</v>
      </c>
      <c r="JW158" s="148">
        <v>27</v>
      </c>
      <c r="JX158" s="148">
        <v>38</v>
      </c>
      <c r="JY158" s="148">
        <v>36</v>
      </c>
      <c r="JZ158" s="148">
        <v>30</v>
      </c>
      <c r="KA158" s="148">
        <v>23</v>
      </c>
      <c r="KB158" s="148">
        <v>27</v>
      </c>
      <c r="KC158" s="148">
        <v>36</v>
      </c>
      <c r="KD158" s="148">
        <v>20</v>
      </c>
      <c r="KE158" s="148">
        <v>32</v>
      </c>
      <c r="KF158" s="148">
        <v>46</v>
      </c>
      <c r="KG158" s="148">
        <v>39</v>
      </c>
      <c r="KH158" s="148">
        <v>34</v>
      </c>
      <c r="KI158" s="148">
        <v>46</v>
      </c>
      <c r="KJ158" s="148">
        <v>39</v>
      </c>
      <c r="KK158" s="148">
        <v>42</v>
      </c>
      <c r="KL158" s="148">
        <v>37</v>
      </c>
      <c r="KM158" s="148">
        <v>40</v>
      </c>
      <c r="KN158" s="148">
        <v>64</v>
      </c>
      <c r="KO158" s="148">
        <v>51</v>
      </c>
      <c r="KP158" s="148">
        <v>38</v>
      </c>
      <c r="KQ158" s="148">
        <v>43</v>
      </c>
      <c r="KR158" s="148">
        <v>37</v>
      </c>
      <c r="KS158" s="148">
        <v>40</v>
      </c>
      <c r="KT158" s="148">
        <v>36</v>
      </c>
      <c r="KU158" s="148">
        <v>34</v>
      </c>
      <c r="KV158" s="148">
        <v>29</v>
      </c>
      <c r="KW158" s="148">
        <v>39</v>
      </c>
      <c r="KX158" s="148">
        <v>40</v>
      </c>
      <c r="KY158" s="148">
        <v>37</v>
      </c>
      <c r="KZ158" s="418">
        <f t="shared" si="161"/>
        <v>37</v>
      </c>
      <c r="LA158" s="418">
        <f t="shared" si="162"/>
        <v>36</v>
      </c>
      <c r="LB158" s="418">
        <f t="shared" si="163"/>
        <v>36</v>
      </c>
      <c r="LC158" s="418">
        <f t="shared" si="164"/>
        <v>36</v>
      </c>
      <c r="LD158" s="418">
        <f t="shared" si="165"/>
        <v>35</v>
      </c>
      <c r="LE158" s="418">
        <f t="shared" si="166"/>
        <v>34</v>
      </c>
      <c r="LF158" s="418">
        <f t="shared" si="167"/>
        <v>33</v>
      </c>
      <c r="LG158" s="418">
        <f t="shared" si="168"/>
        <v>32</v>
      </c>
      <c r="LH158" s="418">
        <f t="shared" si="169"/>
        <v>30</v>
      </c>
      <c r="LI158" s="418">
        <f t="shared" si="170"/>
        <v>28</v>
      </c>
      <c r="LJ158" s="148">
        <v>32</v>
      </c>
      <c r="LK158" s="148">
        <v>33</v>
      </c>
      <c r="LL158" s="148">
        <v>39</v>
      </c>
      <c r="LM158" s="148">
        <v>37</v>
      </c>
      <c r="LN158" s="148">
        <v>27</v>
      </c>
      <c r="LO158" s="148">
        <v>29</v>
      </c>
      <c r="LP158" s="148">
        <v>22</v>
      </c>
      <c r="LQ158" s="148">
        <v>18</v>
      </c>
      <c r="LR158" s="148">
        <v>18</v>
      </c>
      <c r="LS158" s="148">
        <v>18</v>
      </c>
      <c r="LT158" s="148">
        <v>39</v>
      </c>
      <c r="LU158" s="148">
        <v>20</v>
      </c>
      <c r="LV158" s="148">
        <v>21</v>
      </c>
      <c r="LW158" s="148">
        <v>23</v>
      </c>
      <c r="LX158" s="148">
        <v>32</v>
      </c>
      <c r="LY158" s="148">
        <v>25</v>
      </c>
      <c r="LZ158" s="148">
        <v>23</v>
      </c>
      <c r="MA158" s="148">
        <v>27</v>
      </c>
      <c r="MB158" s="148">
        <v>33</v>
      </c>
      <c r="MC158" s="148">
        <v>34</v>
      </c>
      <c r="MD158" s="148">
        <v>25</v>
      </c>
      <c r="ME158" s="148">
        <v>21</v>
      </c>
      <c r="MF158" s="148">
        <v>20</v>
      </c>
      <c r="MG158" s="148">
        <v>18</v>
      </c>
      <c r="MH158" s="148">
        <v>21</v>
      </c>
      <c r="MI158" s="148">
        <v>26</v>
      </c>
      <c r="MJ158" s="148">
        <v>33</v>
      </c>
      <c r="MK158" s="148">
        <v>39</v>
      </c>
      <c r="ML158" s="148">
        <v>40</v>
      </c>
      <c r="MM158" s="148">
        <v>40</v>
      </c>
      <c r="MN158" s="148">
        <v>28</v>
      </c>
      <c r="MO158" s="148">
        <v>33</v>
      </c>
      <c r="MP158" s="148">
        <v>36</v>
      </c>
      <c r="MQ158" s="148">
        <v>33</v>
      </c>
      <c r="MR158" s="148">
        <v>29</v>
      </c>
      <c r="MS158" s="148">
        <v>35</v>
      </c>
      <c r="MT158" s="148">
        <v>48</v>
      </c>
      <c r="MU158" s="148">
        <v>39</v>
      </c>
      <c r="MV158" s="148">
        <v>34</v>
      </c>
      <c r="MW158" s="148">
        <v>32</v>
      </c>
      <c r="MX158" s="148">
        <v>19</v>
      </c>
      <c r="MY158" s="148">
        <v>27</v>
      </c>
      <c r="MZ158" s="148">
        <v>27</v>
      </c>
      <c r="NA158" s="148">
        <v>34</v>
      </c>
      <c r="NB158" s="148">
        <v>38</v>
      </c>
      <c r="NC158" s="148">
        <v>37</v>
      </c>
      <c r="ND158" s="148">
        <v>42</v>
      </c>
      <c r="NE158" s="148">
        <v>25</v>
      </c>
      <c r="NF158" s="148">
        <v>51</v>
      </c>
      <c r="NG158" s="148">
        <v>53</v>
      </c>
      <c r="NH158" s="148">
        <v>44</v>
      </c>
      <c r="NI158" s="148">
        <v>33</v>
      </c>
      <c r="NJ158" s="148">
        <v>23</v>
      </c>
      <c r="NK158" s="148">
        <v>27</v>
      </c>
      <c r="NL158" s="148">
        <v>25</v>
      </c>
      <c r="NM158" s="148">
        <v>30</v>
      </c>
      <c r="NN158" s="148">
        <v>21</v>
      </c>
      <c r="NO158" s="148">
        <v>17</v>
      </c>
      <c r="NP158" s="148">
        <v>22</v>
      </c>
      <c r="NQ158" s="148">
        <v>12</v>
      </c>
      <c r="NR158" s="148">
        <v>15</v>
      </c>
      <c r="NS158" s="148">
        <v>9</v>
      </c>
      <c r="NT158" s="148">
        <v>15</v>
      </c>
      <c r="NU158" s="148">
        <v>12</v>
      </c>
      <c r="NV158" s="148">
        <v>11</v>
      </c>
      <c r="NW158" s="148">
        <v>14</v>
      </c>
      <c r="NX158" s="148">
        <v>14</v>
      </c>
      <c r="NY158" s="148">
        <v>17</v>
      </c>
      <c r="NZ158" s="148">
        <v>15</v>
      </c>
      <c r="OA158" s="148">
        <v>17</v>
      </c>
      <c r="OB158" s="148">
        <v>10</v>
      </c>
      <c r="OC158" s="148">
        <v>18</v>
      </c>
      <c r="OD158" s="148">
        <v>13</v>
      </c>
      <c r="OE158" s="148">
        <v>26</v>
      </c>
      <c r="OF158" s="148">
        <v>15</v>
      </c>
      <c r="OG158" s="148">
        <v>19</v>
      </c>
      <c r="OH158" s="148">
        <v>22</v>
      </c>
      <c r="OI158" s="148">
        <v>23</v>
      </c>
      <c r="OJ158" s="148">
        <v>23</v>
      </c>
      <c r="OK158" s="148">
        <v>22</v>
      </c>
      <c r="OL158" s="148">
        <v>20</v>
      </c>
      <c r="OM158" s="148">
        <v>20</v>
      </c>
      <c r="ON158" s="148">
        <v>20</v>
      </c>
      <c r="OO158" s="148">
        <v>22</v>
      </c>
      <c r="OP158" s="148">
        <v>31</v>
      </c>
      <c r="OQ158" s="148">
        <v>37</v>
      </c>
      <c r="OR158" s="148">
        <v>38</v>
      </c>
      <c r="OS158" s="148">
        <v>30</v>
      </c>
      <c r="OT158" s="148">
        <v>42</v>
      </c>
      <c r="OU158" s="148">
        <v>45</v>
      </c>
      <c r="OV158" s="148">
        <v>49</v>
      </c>
      <c r="OW158" s="148">
        <v>33</v>
      </c>
      <c r="OX158" s="148">
        <v>34</v>
      </c>
      <c r="OY158" s="351">
        <f t="shared" si="153"/>
        <v>28.5</v>
      </c>
      <c r="OZ158" s="148">
        <v>23</v>
      </c>
      <c r="PA158" s="148">
        <v>17</v>
      </c>
      <c r="PB158" s="148">
        <v>13</v>
      </c>
      <c r="PC158" s="148">
        <v>30</v>
      </c>
      <c r="PD158" s="148">
        <v>17</v>
      </c>
      <c r="PE158" s="148">
        <v>22</v>
      </c>
      <c r="PF158" s="148">
        <v>27</v>
      </c>
      <c r="PG158" s="351">
        <f t="shared" si="154"/>
        <v>28</v>
      </c>
      <c r="PH158" s="148">
        <v>29</v>
      </c>
      <c r="PI158" s="148">
        <v>27</v>
      </c>
      <c r="PJ158" s="351">
        <f t="shared" si="155"/>
        <v>27</v>
      </c>
      <c r="PK158" s="148">
        <v>27</v>
      </c>
      <c r="PL158" s="148">
        <v>31</v>
      </c>
      <c r="PM158" s="148">
        <v>31</v>
      </c>
      <c r="PN158" s="148">
        <v>26</v>
      </c>
      <c r="PO158" s="96">
        <v>22</v>
      </c>
      <c r="PP158" s="148">
        <v>24</v>
      </c>
      <c r="PQ158" s="148">
        <v>23</v>
      </c>
      <c r="PR158" s="148">
        <v>22</v>
      </c>
      <c r="PS158" s="148">
        <v>29</v>
      </c>
      <c r="PT158" s="148">
        <v>22</v>
      </c>
      <c r="PU158" s="148">
        <v>20</v>
      </c>
      <c r="PV158" s="148">
        <v>17</v>
      </c>
      <c r="PW158" s="148">
        <v>24</v>
      </c>
      <c r="PX158" s="148">
        <v>26</v>
      </c>
      <c r="PY158" s="148">
        <v>27</v>
      </c>
      <c r="PZ158" s="148">
        <v>26</v>
      </c>
      <c r="QA158" s="148">
        <v>25</v>
      </c>
      <c r="QB158" s="148">
        <v>27</v>
      </c>
      <c r="QC158" s="148">
        <v>29</v>
      </c>
      <c r="QD158" s="148">
        <v>26</v>
      </c>
      <c r="QE158" s="148">
        <v>18</v>
      </c>
      <c r="QF158" s="148">
        <v>29</v>
      </c>
      <c r="QG158" s="148">
        <v>32</v>
      </c>
      <c r="QH158" s="148">
        <v>30</v>
      </c>
      <c r="QI158" s="148">
        <v>26</v>
      </c>
      <c r="QJ158" s="148">
        <v>24</v>
      </c>
      <c r="QK158" s="148">
        <v>26</v>
      </c>
      <c r="QL158" s="148">
        <v>37</v>
      </c>
      <c r="QM158" s="148">
        <v>21</v>
      </c>
      <c r="QN158" s="148">
        <v>17</v>
      </c>
      <c r="QO158" s="148">
        <v>28</v>
      </c>
      <c r="QP158" s="148">
        <v>21</v>
      </c>
      <c r="QQ158" s="148">
        <v>23</v>
      </c>
      <c r="QR158" s="148">
        <v>26</v>
      </c>
      <c r="QS158" s="148">
        <v>32</v>
      </c>
      <c r="QT158" s="148">
        <v>37</v>
      </c>
      <c r="QU158" s="148">
        <v>35</v>
      </c>
      <c r="QV158" s="148">
        <v>33</v>
      </c>
      <c r="QW158" s="148">
        <v>30</v>
      </c>
      <c r="QX158" s="148">
        <v>30</v>
      </c>
      <c r="QY158" s="148">
        <v>34</v>
      </c>
      <c r="QZ158" s="148">
        <v>32</v>
      </c>
      <c r="RA158" s="148">
        <v>26</v>
      </c>
      <c r="RB158" s="96">
        <v>20</v>
      </c>
      <c r="RC158" s="148">
        <v>24</v>
      </c>
      <c r="RD158" s="96">
        <v>25</v>
      </c>
      <c r="RE158" s="148">
        <v>27</v>
      </c>
      <c r="RF158" s="148">
        <v>22</v>
      </c>
      <c r="RG158" s="96">
        <v>21</v>
      </c>
      <c r="RH158" s="148">
        <v>20</v>
      </c>
      <c r="RI158" s="96">
        <v>21</v>
      </c>
      <c r="RJ158" s="96">
        <v>21</v>
      </c>
      <c r="RK158" s="96">
        <v>23</v>
      </c>
      <c r="RL158" s="96">
        <v>28</v>
      </c>
      <c r="RM158" s="96">
        <v>26</v>
      </c>
      <c r="RN158" s="96">
        <v>24</v>
      </c>
      <c r="RO158" s="148">
        <v>21</v>
      </c>
      <c r="RP158" s="148">
        <v>16</v>
      </c>
      <c r="RQ158" s="148">
        <v>21</v>
      </c>
      <c r="RR158" s="148">
        <v>17</v>
      </c>
      <c r="RS158" s="148">
        <v>16</v>
      </c>
      <c r="RT158" s="148">
        <v>23</v>
      </c>
      <c r="RU158" s="148">
        <v>21</v>
      </c>
      <c r="RV158" s="96">
        <v>13</v>
      </c>
      <c r="RW158" s="148">
        <v>23</v>
      </c>
      <c r="RX158" s="148">
        <v>23</v>
      </c>
      <c r="RY158" s="148">
        <v>20</v>
      </c>
      <c r="RZ158" s="148">
        <v>26</v>
      </c>
      <c r="SA158" s="148">
        <v>29</v>
      </c>
      <c r="SB158" s="148">
        <v>30</v>
      </c>
      <c r="SC158" s="148">
        <v>38</v>
      </c>
      <c r="SD158" s="148">
        <v>31</v>
      </c>
      <c r="SE158" s="148">
        <v>30</v>
      </c>
      <c r="SF158" s="148">
        <v>25</v>
      </c>
      <c r="SG158" s="148">
        <v>36</v>
      </c>
      <c r="SH158" s="148">
        <v>28</v>
      </c>
      <c r="SI158" s="148">
        <v>24</v>
      </c>
      <c r="SJ158" s="148">
        <v>23</v>
      </c>
      <c r="SK158" s="148">
        <v>18</v>
      </c>
      <c r="SL158" s="148">
        <v>24</v>
      </c>
      <c r="SM158" s="148">
        <v>18</v>
      </c>
      <c r="SN158" s="148">
        <v>24</v>
      </c>
      <c r="SO158" s="148">
        <v>33</v>
      </c>
      <c r="SP158" s="148">
        <v>44</v>
      </c>
      <c r="SQ158" s="148">
        <v>48</v>
      </c>
      <c r="SR158" s="148">
        <v>39</v>
      </c>
      <c r="SS158" s="148">
        <v>46</v>
      </c>
      <c r="ST158" s="148">
        <v>47</v>
      </c>
      <c r="SU158" s="148">
        <v>34</v>
      </c>
      <c r="SV158" s="148">
        <v>29</v>
      </c>
      <c r="SW158" s="148">
        <v>21</v>
      </c>
      <c r="SX158" s="148">
        <v>28</v>
      </c>
      <c r="SY158" s="148">
        <v>39</v>
      </c>
      <c r="SZ158" s="148">
        <v>31</v>
      </c>
      <c r="TA158" s="148">
        <v>35</v>
      </c>
      <c r="TB158" s="148">
        <v>32</v>
      </c>
      <c r="TC158" s="148">
        <v>27</v>
      </c>
      <c r="TD158" s="148">
        <v>30</v>
      </c>
      <c r="TE158" s="148">
        <v>23</v>
      </c>
      <c r="TF158" s="148">
        <v>20</v>
      </c>
      <c r="TG158" s="148">
        <v>27</v>
      </c>
      <c r="TH158" s="148">
        <v>33</v>
      </c>
      <c r="TI158" s="148">
        <v>36</v>
      </c>
      <c r="TJ158" s="148">
        <v>29</v>
      </c>
      <c r="TK158" s="148">
        <v>24</v>
      </c>
      <c r="TL158" s="148">
        <v>19</v>
      </c>
      <c r="TM158" s="148">
        <v>22</v>
      </c>
      <c r="TN158" s="148">
        <v>24</v>
      </c>
      <c r="TO158" s="148">
        <v>23</v>
      </c>
      <c r="TP158" s="148">
        <v>22</v>
      </c>
      <c r="TQ158" s="148">
        <v>10</v>
      </c>
      <c r="TR158" s="148">
        <v>14</v>
      </c>
      <c r="TS158" s="148">
        <v>16</v>
      </c>
      <c r="TT158" s="148">
        <v>21</v>
      </c>
      <c r="TU158" s="148">
        <v>27</v>
      </c>
      <c r="TV158" s="148">
        <v>24</v>
      </c>
      <c r="TW158" s="148">
        <v>25</v>
      </c>
      <c r="TX158" s="148">
        <v>23</v>
      </c>
      <c r="TY158" s="148">
        <v>21</v>
      </c>
      <c r="TZ158" s="148">
        <v>21</v>
      </c>
      <c r="UA158" s="148">
        <v>24</v>
      </c>
      <c r="UB158" s="148">
        <v>24</v>
      </c>
      <c r="UC158" s="148">
        <v>23</v>
      </c>
      <c r="UD158" s="148">
        <v>27</v>
      </c>
      <c r="UE158" s="148">
        <v>14</v>
      </c>
      <c r="UF158" s="148">
        <v>16</v>
      </c>
      <c r="UG158" s="148">
        <v>20</v>
      </c>
      <c r="UH158" s="148">
        <v>24</v>
      </c>
      <c r="UI158" s="148">
        <v>18</v>
      </c>
      <c r="UJ158" s="148">
        <v>17</v>
      </c>
      <c r="UK158" s="148">
        <v>22</v>
      </c>
      <c r="UL158" s="148">
        <v>31</v>
      </c>
      <c r="UM158" s="148">
        <v>37</v>
      </c>
      <c r="UN158" s="148">
        <v>35</v>
      </c>
      <c r="UO158" s="148">
        <v>34</v>
      </c>
      <c r="UP158" s="148">
        <v>32</v>
      </c>
      <c r="UQ158" s="148">
        <v>27</v>
      </c>
      <c r="UR158" s="148">
        <v>26</v>
      </c>
      <c r="US158" s="148">
        <v>31</v>
      </c>
      <c r="UT158" s="148">
        <v>49</v>
      </c>
      <c r="UU158" s="148">
        <v>72</v>
      </c>
      <c r="UV158" s="148">
        <v>38</v>
      </c>
      <c r="UW158" s="148">
        <v>42</v>
      </c>
      <c r="UX158" s="148">
        <v>37</v>
      </c>
      <c r="UY158" s="148">
        <v>37</v>
      </c>
      <c r="UZ158" s="148">
        <v>50</v>
      </c>
      <c r="VA158" s="148">
        <v>48</v>
      </c>
      <c r="VB158" s="148">
        <v>40</v>
      </c>
      <c r="VC158" s="148">
        <v>39</v>
      </c>
      <c r="VD158" s="148">
        <v>44</v>
      </c>
      <c r="VE158" s="148">
        <v>21</v>
      </c>
      <c r="VF158" s="148">
        <v>14</v>
      </c>
      <c r="VG158" s="148">
        <v>15</v>
      </c>
      <c r="VH158" s="148">
        <v>19</v>
      </c>
      <c r="VI158" s="148">
        <v>28</v>
      </c>
      <c r="VJ158" s="148">
        <v>16</v>
      </c>
      <c r="VK158" s="148">
        <v>13</v>
      </c>
      <c r="VL158" s="148">
        <v>19</v>
      </c>
      <c r="VM158" s="148">
        <v>20</v>
      </c>
      <c r="VN158" s="148">
        <v>23</v>
      </c>
      <c r="VO158" s="148">
        <v>23</v>
      </c>
      <c r="VP158" s="148">
        <v>23</v>
      </c>
      <c r="VQ158" s="148">
        <v>29</v>
      </c>
      <c r="VR158" s="148">
        <v>29</v>
      </c>
      <c r="VS158" s="148">
        <v>24</v>
      </c>
      <c r="VT158" s="148">
        <v>26</v>
      </c>
      <c r="VU158" s="148">
        <v>43</v>
      </c>
      <c r="VV158" s="148">
        <v>26</v>
      </c>
      <c r="VW158" s="148">
        <v>40</v>
      </c>
      <c r="VX158" s="148">
        <v>53</v>
      </c>
      <c r="VY158" s="148">
        <v>64</v>
      </c>
      <c r="VZ158" s="148">
        <v>78</v>
      </c>
      <c r="WA158" s="148">
        <v>93</v>
      </c>
      <c r="WB158" s="148">
        <v>99</v>
      </c>
      <c r="WC158" s="148">
        <v>106</v>
      </c>
      <c r="WD158" s="148">
        <v>116</v>
      </c>
      <c r="WE158" s="148">
        <v>119</v>
      </c>
      <c r="WF158" s="148">
        <v>123</v>
      </c>
      <c r="WG158" s="148">
        <v>124</v>
      </c>
      <c r="WH158" s="148">
        <v>126</v>
      </c>
      <c r="WI158" s="148">
        <v>123</v>
      </c>
      <c r="WJ158" s="148">
        <v>388</v>
      </c>
      <c r="WK158" s="148">
        <v>338</v>
      </c>
      <c r="WL158" s="148">
        <v>279</v>
      </c>
      <c r="WM158" s="148">
        <v>380</v>
      </c>
      <c r="WN158" s="148">
        <v>346</v>
      </c>
      <c r="WO158" s="148">
        <v>342</v>
      </c>
      <c r="WP158" s="148">
        <v>361</v>
      </c>
      <c r="WQ158" s="148">
        <v>314</v>
      </c>
      <c r="WR158" s="148">
        <v>338</v>
      </c>
      <c r="WS158" s="148">
        <v>348</v>
      </c>
      <c r="WT158" s="148">
        <v>351</v>
      </c>
      <c r="WU158" s="148">
        <v>340</v>
      </c>
      <c r="WV158" s="148">
        <v>317</v>
      </c>
      <c r="WW158" s="148">
        <v>311</v>
      </c>
      <c r="WX158" s="148">
        <v>300</v>
      </c>
      <c r="WY158" s="148">
        <v>301</v>
      </c>
      <c r="WZ158" s="148">
        <v>307</v>
      </c>
      <c r="XA158" s="148">
        <v>264</v>
      </c>
      <c r="XB158" s="148">
        <v>268</v>
      </c>
      <c r="XC158" s="148">
        <v>270</v>
      </c>
      <c r="XD158" s="148">
        <v>281</v>
      </c>
      <c r="XE158" s="148">
        <v>251</v>
      </c>
      <c r="XF158" s="148">
        <v>262</v>
      </c>
      <c r="XG158" s="148">
        <v>278</v>
      </c>
      <c r="XH158" s="148">
        <v>283</v>
      </c>
      <c r="XI158" s="148">
        <v>296</v>
      </c>
      <c r="XJ158" s="148">
        <v>262</v>
      </c>
      <c r="XK158" s="148">
        <v>260</v>
      </c>
    </row>
    <row r="159" spans="1:635" s="148" customFormat="1" x14ac:dyDescent="0.2">
      <c r="A159" s="354"/>
      <c r="B159" s="354">
        <v>18</v>
      </c>
      <c r="C159" s="399">
        <f t="shared" ca="1" si="151"/>
        <v>269</v>
      </c>
      <c r="D159" s="400">
        <f t="shared" ca="1" si="156"/>
        <v>0.83024691358024694</v>
      </c>
      <c r="E159" s="419">
        <f t="shared" ca="1" si="157"/>
        <v>10</v>
      </c>
      <c r="F159" s="401"/>
      <c r="G159" s="148">
        <v>81</v>
      </c>
      <c r="H159" s="148">
        <v>58</v>
      </c>
      <c r="I159" s="355">
        <v>42.5</v>
      </c>
      <c r="J159" s="148">
        <v>27</v>
      </c>
      <c r="K159" s="148">
        <v>28</v>
      </c>
      <c r="L159" s="148">
        <v>27</v>
      </c>
      <c r="M159" s="148">
        <v>20</v>
      </c>
      <c r="N159" s="148">
        <v>25</v>
      </c>
      <c r="O159" s="148">
        <v>21</v>
      </c>
      <c r="P159" s="148">
        <v>11</v>
      </c>
      <c r="Q159" s="148">
        <v>8</v>
      </c>
      <c r="R159" s="148">
        <v>17</v>
      </c>
      <c r="S159" s="148">
        <v>10</v>
      </c>
      <c r="T159" s="148">
        <v>15</v>
      </c>
      <c r="U159" s="148">
        <v>16</v>
      </c>
      <c r="V159" s="148">
        <v>8</v>
      </c>
      <c r="W159" s="148">
        <v>7</v>
      </c>
      <c r="X159" s="148">
        <v>9</v>
      </c>
      <c r="Y159" s="148">
        <v>13</v>
      </c>
      <c r="Z159" s="148">
        <v>9</v>
      </c>
      <c r="AA159" s="148">
        <v>11</v>
      </c>
      <c r="AB159" s="148">
        <v>8</v>
      </c>
      <c r="AC159" s="148">
        <v>6</v>
      </c>
      <c r="AD159" s="148">
        <v>6</v>
      </c>
      <c r="AE159" s="148">
        <v>28</v>
      </c>
      <c r="AF159" s="148">
        <v>28</v>
      </c>
      <c r="AG159" s="148">
        <v>25</v>
      </c>
      <c r="AH159" s="148">
        <v>16</v>
      </c>
      <c r="AI159" s="148">
        <v>40</v>
      </c>
      <c r="AJ159" s="148">
        <v>63</v>
      </c>
      <c r="AK159" s="148">
        <v>52</v>
      </c>
      <c r="AL159" s="148">
        <v>56</v>
      </c>
      <c r="AM159" s="148">
        <v>61</v>
      </c>
      <c r="AN159" s="148">
        <v>74</v>
      </c>
      <c r="AO159" s="148">
        <v>73</v>
      </c>
      <c r="AP159" s="360">
        <v>79</v>
      </c>
      <c r="AQ159" s="148">
        <v>85</v>
      </c>
      <c r="AR159" s="148">
        <v>72</v>
      </c>
      <c r="AS159" s="148">
        <v>61</v>
      </c>
      <c r="AT159" s="148">
        <v>61</v>
      </c>
      <c r="AU159" s="148">
        <v>80</v>
      </c>
      <c r="AV159" s="148">
        <v>62</v>
      </c>
      <c r="AW159" s="148">
        <v>64</v>
      </c>
      <c r="AX159" s="148">
        <v>68</v>
      </c>
      <c r="AY159" s="148">
        <v>75</v>
      </c>
      <c r="AZ159" s="148">
        <v>75</v>
      </c>
      <c r="BA159" s="148">
        <v>79</v>
      </c>
      <c r="BB159" s="148">
        <v>99</v>
      </c>
      <c r="BC159" s="148">
        <v>96</v>
      </c>
      <c r="BD159" s="148">
        <v>85</v>
      </c>
      <c r="BE159" s="148">
        <v>59</v>
      </c>
      <c r="BF159" s="148">
        <v>86</v>
      </c>
      <c r="BG159" s="148">
        <v>96</v>
      </c>
      <c r="BH159" s="148">
        <v>70</v>
      </c>
      <c r="BI159" s="148">
        <v>51</v>
      </c>
      <c r="BJ159" s="148">
        <v>47</v>
      </c>
      <c r="BK159" s="148">
        <v>47</v>
      </c>
      <c r="BL159" s="148">
        <v>37</v>
      </c>
      <c r="BM159" s="148">
        <v>39</v>
      </c>
      <c r="BN159" s="148">
        <v>31</v>
      </c>
      <c r="BO159" s="148">
        <v>27</v>
      </c>
      <c r="BP159" s="148">
        <v>33</v>
      </c>
      <c r="BQ159" s="148">
        <v>54</v>
      </c>
      <c r="BR159" s="148">
        <v>44</v>
      </c>
      <c r="BS159" s="355">
        <v>49</v>
      </c>
      <c r="BT159" s="148">
        <v>55</v>
      </c>
      <c r="BU159" s="148">
        <v>65</v>
      </c>
      <c r="BV159" s="148">
        <v>51</v>
      </c>
      <c r="BW159" s="148">
        <v>50</v>
      </c>
      <c r="BX159" s="148">
        <v>41</v>
      </c>
      <c r="BY159" s="148">
        <v>48</v>
      </c>
      <c r="BZ159" s="148">
        <v>40</v>
      </c>
      <c r="CA159" s="148">
        <v>37</v>
      </c>
      <c r="CB159" s="148">
        <v>34</v>
      </c>
      <c r="CC159" s="148">
        <v>34</v>
      </c>
      <c r="CD159" s="148">
        <v>21</v>
      </c>
      <c r="CE159" s="148">
        <v>29</v>
      </c>
      <c r="CF159" s="148">
        <v>32</v>
      </c>
      <c r="CG159" s="148">
        <v>35</v>
      </c>
      <c r="CH159" s="148">
        <v>52</v>
      </c>
      <c r="CI159" s="148">
        <v>48</v>
      </c>
      <c r="CJ159" s="148">
        <v>56</v>
      </c>
      <c r="CK159" s="148">
        <v>78</v>
      </c>
      <c r="CL159" s="148">
        <v>85</v>
      </c>
      <c r="CM159" s="148">
        <v>80</v>
      </c>
      <c r="CN159" s="148">
        <v>100</v>
      </c>
      <c r="CO159" s="148">
        <v>129</v>
      </c>
      <c r="CP159" s="148">
        <v>140</v>
      </c>
      <c r="CQ159" s="148">
        <v>152</v>
      </c>
      <c r="CR159" s="148">
        <v>131</v>
      </c>
      <c r="CS159" s="148">
        <v>117</v>
      </c>
      <c r="CT159" s="148">
        <v>116</v>
      </c>
      <c r="CU159" s="148">
        <v>115</v>
      </c>
      <c r="CV159" s="148">
        <v>116</v>
      </c>
      <c r="CW159" s="148">
        <v>127</v>
      </c>
      <c r="CX159" s="148">
        <v>107</v>
      </c>
      <c r="CY159" s="148">
        <v>103</v>
      </c>
      <c r="CZ159" s="148">
        <v>110</v>
      </c>
      <c r="DA159" s="148">
        <v>96</v>
      </c>
      <c r="DB159" s="148">
        <v>92</v>
      </c>
      <c r="DC159" s="148">
        <v>79</v>
      </c>
      <c r="DD159" s="148">
        <v>89</v>
      </c>
      <c r="DE159" s="148">
        <v>89</v>
      </c>
      <c r="DF159" s="148">
        <v>95</v>
      </c>
      <c r="DG159" s="148">
        <v>101</v>
      </c>
      <c r="DH159" s="148">
        <v>75</v>
      </c>
      <c r="DI159" s="148">
        <v>66</v>
      </c>
      <c r="DJ159" s="148">
        <v>67</v>
      </c>
      <c r="DK159" s="148">
        <v>54</v>
      </c>
      <c r="DL159" s="148">
        <v>54</v>
      </c>
      <c r="DM159" s="148">
        <v>59</v>
      </c>
      <c r="DN159" s="148">
        <v>34</v>
      </c>
      <c r="DO159" s="148">
        <v>32</v>
      </c>
      <c r="DP159" s="148">
        <v>29</v>
      </c>
      <c r="DQ159" s="148">
        <v>31</v>
      </c>
      <c r="DR159" s="96">
        <v>30</v>
      </c>
      <c r="DS159" s="148">
        <v>26</v>
      </c>
      <c r="DT159" s="398">
        <v>31</v>
      </c>
      <c r="DU159" s="398">
        <v>32</v>
      </c>
      <c r="DV159" s="397">
        <v>29</v>
      </c>
      <c r="DW159" s="397">
        <v>27</v>
      </c>
      <c r="DX159" s="398">
        <v>25</v>
      </c>
      <c r="DY159" s="96">
        <v>28</v>
      </c>
      <c r="DZ159" s="96">
        <v>20</v>
      </c>
      <c r="EA159" s="96">
        <v>19</v>
      </c>
      <c r="EB159" s="96">
        <v>35</v>
      </c>
      <c r="EC159" s="96">
        <v>28</v>
      </c>
      <c r="ED159" s="96">
        <v>20</v>
      </c>
      <c r="EE159" s="96">
        <v>33</v>
      </c>
      <c r="EF159" s="96">
        <v>30</v>
      </c>
      <c r="EG159" s="96">
        <v>44</v>
      </c>
      <c r="EH159" s="96">
        <v>53</v>
      </c>
      <c r="EI159" s="96">
        <v>50</v>
      </c>
      <c r="EJ159" s="96">
        <v>40</v>
      </c>
      <c r="EK159" s="96">
        <v>37</v>
      </c>
      <c r="EL159" s="96">
        <v>41</v>
      </c>
      <c r="EM159" s="96">
        <v>47</v>
      </c>
      <c r="EN159" s="96">
        <v>45</v>
      </c>
      <c r="EO159" s="148">
        <v>38</v>
      </c>
      <c r="EP159" s="96">
        <v>34</v>
      </c>
      <c r="EQ159" s="96">
        <v>33</v>
      </c>
      <c r="ER159" s="96">
        <v>35</v>
      </c>
      <c r="ES159" s="96">
        <v>43</v>
      </c>
      <c r="ET159" s="96">
        <v>48</v>
      </c>
      <c r="EU159" s="96">
        <v>39</v>
      </c>
      <c r="EV159" s="96">
        <v>43</v>
      </c>
      <c r="EW159" s="96">
        <v>39</v>
      </c>
      <c r="EX159" s="96">
        <v>45</v>
      </c>
      <c r="EY159" s="96">
        <v>125</v>
      </c>
      <c r="EZ159" s="96">
        <v>133</v>
      </c>
      <c r="FA159" s="96">
        <v>110</v>
      </c>
      <c r="FB159" s="96">
        <v>123</v>
      </c>
      <c r="FC159" s="96">
        <v>101</v>
      </c>
      <c r="FD159" s="96">
        <v>78</v>
      </c>
      <c r="FE159" s="96">
        <v>91</v>
      </c>
      <c r="FF159" s="96">
        <v>145</v>
      </c>
      <c r="FG159" s="96">
        <v>136</v>
      </c>
      <c r="FH159" s="96">
        <v>109</v>
      </c>
      <c r="FI159" s="96">
        <v>93</v>
      </c>
      <c r="FJ159" s="96">
        <v>94</v>
      </c>
      <c r="FK159" s="148">
        <v>94</v>
      </c>
      <c r="FL159" s="96">
        <v>67</v>
      </c>
      <c r="FM159" s="96">
        <v>72</v>
      </c>
      <c r="FN159" s="148">
        <v>72</v>
      </c>
      <c r="FO159" s="148">
        <v>55</v>
      </c>
      <c r="FP159" s="148">
        <v>89</v>
      </c>
      <c r="FQ159" s="96">
        <v>83</v>
      </c>
      <c r="FR159" s="148">
        <v>76</v>
      </c>
      <c r="FS159" s="96">
        <v>81</v>
      </c>
      <c r="FT159" s="148">
        <v>65</v>
      </c>
      <c r="FU159" s="398">
        <v>66</v>
      </c>
      <c r="FV159" s="398">
        <v>72</v>
      </c>
      <c r="FW159" s="397">
        <v>73</v>
      </c>
      <c r="FX159" s="397">
        <v>66</v>
      </c>
      <c r="FY159" s="398">
        <v>74</v>
      </c>
      <c r="FZ159" s="96">
        <v>79</v>
      </c>
      <c r="GA159" s="96">
        <v>110</v>
      </c>
      <c r="GB159" s="96">
        <v>120</v>
      </c>
      <c r="GC159" s="96">
        <v>110</v>
      </c>
      <c r="GD159" s="96">
        <v>94</v>
      </c>
      <c r="GE159" s="96">
        <v>126</v>
      </c>
      <c r="GF159" s="96">
        <v>117</v>
      </c>
      <c r="GG159" s="96">
        <v>145</v>
      </c>
      <c r="GH159" s="96">
        <v>129</v>
      </c>
      <c r="GI159" s="96">
        <v>112</v>
      </c>
      <c r="GJ159" s="96">
        <v>120</v>
      </c>
      <c r="GK159" s="96">
        <v>125</v>
      </c>
      <c r="GL159" s="96">
        <v>123</v>
      </c>
      <c r="GM159" s="96">
        <v>154</v>
      </c>
      <c r="GN159" s="96">
        <v>167</v>
      </c>
      <c r="GO159" s="96">
        <v>139</v>
      </c>
      <c r="GP159" s="148">
        <v>143</v>
      </c>
      <c r="GQ159" s="96">
        <v>148</v>
      </c>
      <c r="GR159" s="96">
        <v>122</v>
      </c>
      <c r="GS159" s="96">
        <v>119</v>
      </c>
      <c r="GT159" s="96">
        <v>111</v>
      </c>
      <c r="GU159" s="96">
        <v>120</v>
      </c>
      <c r="GV159" s="148">
        <v>154</v>
      </c>
      <c r="GW159" s="148">
        <v>124</v>
      </c>
      <c r="GX159" s="148">
        <v>113</v>
      </c>
      <c r="GY159" s="148">
        <v>101</v>
      </c>
      <c r="GZ159" s="148">
        <v>98</v>
      </c>
      <c r="HA159" s="148">
        <v>108</v>
      </c>
      <c r="HB159" s="148">
        <v>119</v>
      </c>
      <c r="HC159" s="148">
        <v>84</v>
      </c>
      <c r="HD159" s="148">
        <v>91</v>
      </c>
      <c r="HE159" s="148">
        <v>93</v>
      </c>
      <c r="HF159" s="148">
        <v>108</v>
      </c>
      <c r="HG159" s="148">
        <v>126</v>
      </c>
      <c r="HH159" s="148">
        <v>129</v>
      </c>
      <c r="HI159" s="148">
        <v>95</v>
      </c>
      <c r="HJ159" s="148">
        <v>104</v>
      </c>
      <c r="HK159" s="148">
        <v>89</v>
      </c>
      <c r="HL159" s="148">
        <v>103</v>
      </c>
      <c r="HM159" s="148">
        <v>91</v>
      </c>
      <c r="HN159" s="148">
        <v>88</v>
      </c>
      <c r="HO159" s="148">
        <v>89</v>
      </c>
      <c r="HP159" s="148">
        <v>79</v>
      </c>
      <c r="HQ159" s="148">
        <v>78</v>
      </c>
      <c r="HR159" s="148">
        <v>71</v>
      </c>
      <c r="HS159" s="148">
        <v>63</v>
      </c>
      <c r="HT159" s="148">
        <v>93</v>
      </c>
      <c r="HU159" s="148">
        <v>85</v>
      </c>
      <c r="HV159" s="148">
        <v>69</v>
      </c>
      <c r="HW159" s="148">
        <v>62</v>
      </c>
      <c r="HX159" s="148">
        <v>51</v>
      </c>
      <c r="HY159" s="148">
        <v>51</v>
      </c>
      <c r="HZ159" s="148">
        <v>45</v>
      </c>
      <c r="IA159" s="148">
        <v>67</v>
      </c>
      <c r="IB159" s="148">
        <v>60</v>
      </c>
      <c r="IC159" s="148">
        <v>101</v>
      </c>
      <c r="ID159" s="148">
        <v>97</v>
      </c>
      <c r="IE159" s="148">
        <v>78</v>
      </c>
      <c r="IF159" s="148">
        <v>60</v>
      </c>
      <c r="IG159" s="148">
        <v>65</v>
      </c>
      <c r="IH159" s="148">
        <v>73</v>
      </c>
      <c r="II159" s="148">
        <v>88</v>
      </c>
      <c r="IJ159" s="148">
        <v>74</v>
      </c>
      <c r="IK159" s="148">
        <v>82</v>
      </c>
      <c r="IL159" s="148">
        <v>79</v>
      </c>
      <c r="IM159" s="148">
        <v>34</v>
      </c>
      <c r="IN159" s="351">
        <f t="shared" si="152"/>
        <v>32.5</v>
      </c>
      <c r="IO159" s="148">
        <v>31</v>
      </c>
      <c r="IP159" s="148">
        <v>36</v>
      </c>
      <c r="IQ159" s="148">
        <v>32</v>
      </c>
      <c r="IR159" s="148">
        <v>28</v>
      </c>
      <c r="IS159" s="148">
        <v>19</v>
      </c>
      <c r="IT159" s="148">
        <v>17</v>
      </c>
      <c r="IU159" s="148">
        <v>19</v>
      </c>
      <c r="IV159" s="148">
        <v>12</v>
      </c>
      <c r="IW159" s="148">
        <v>11</v>
      </c>
      <c r="IX159" s="148">
        <v>24</v>
      </c>
      <c r="IY159" s="148">
        <v>16</v>
      </c>
      <c r="IZ159" s="148">
        <v>13</v>
      </c>
      <c r="JA159" s="148">
        <v>15</v>
      </c>
      <c r="JB159" s="148">
        <v>22</v>
      </c>
      <c r="JC159" s="148">
        <v>21</v>
      </c>
      <c r="JD159" s="148">
        <v>10</v>
      </c>
      <c r="JE159" s="148">
        <v>14</v>
      </c>
      <c r="JF159" s="353">
        <f t="shared" si="158"/>
        <v>14</v>
      </c>
      <c r="JG159" s="148">
        <v>14</v>
      </c>
      <c r="JH159" s="148">
        <v>18</v>
      </c>
      <c r="JI159" s="148">
        <v>9</v>
      </c>
      <c r="JJ159" s="148">
        <v>12</v>
      </c>
      <c r="JK159" s="148">
        <v>12</v>
      </c>
      <c r="JL159" s="148">
        <v>7</v>
      </c>
      <c r="JM159" s="148">
        <v>11</v>
      </c>
      <c r="JN159" s="351">
        <f t="shared" si="159"/>
        <v>13</v>
      </c>
      <c r="JO159" s="148">
        <v>15</v>
      </c>
      <c r="JP159" s="148">
        <v>15</v>
      </c>
      <c r="JQ159" s="148">
        <v>9</v>
      </c>
      <c r="JR159" s="148">
        <v>7</v>
      </c>
      <c r="JS159" s="148">
        <v>13</v>
      </c>
      <c r="JT159" s="148">
        <v>12</v>
      </c>
      <c r="JU159" s="148">
        <v>8</v>
      </c>
      <c r="JV159" s="351">
        <f t="shared" si="160"/>
        <v>9</v>
      </c>
      <c r="JW159" s="148">
        <v>10</v>
      </c>
      <c r="JX159" s="148">
        <v>11</v>
      </c>
      <c r="JY159" s="148">
        <v>4</v>
      </c>
      <c r="JZ159" s="148">
        <v>6</v>
      </c>
      <c r="KA159" s="148">
        <v>5</v>
      </c>
      <c r="KB159" s="148">
        <v>6</v>
      </c>
      <c r="KC159" s="148">
        <v>5</v>
      </c>
      <c r="KD159" s="148">
        <v>8</v>
      </c>
      <c r="KE159" s="148">
        <v>10</v>
      </c>
      <c r="KF159" s="148">
        <v>5</v>
      </c>
      <c r="KG159" s="148">
        <v>5</v>
      </c>
      <c r="KH159" s="148">
        <v>9</v>
      </c>
      <c r="KI159" s="148">
        <v>11</v>
      </c>
      <c r="KJ159" s="148">
        <v>12</v>
      </c>
      <c r="KK159" s="148">
        <v>4</v>
      </c>
      <c r="KL159" s="148">
        <v>6</v>
      </c>
      <c r="KM159" s="148">
        <v>5</v>
      </c>
      <c r="KN159" s="148">
        <v>11</v>
      </c>
      <c r="KO159" s="148">
        <v>12</v>
      </c>
      <c r="KP159" s="148">
        <v>10</v>
      </c>
      <c r="KQ159" s="148">
        <v>11</v>
      </c>
      <c r="KR159" s="148">
        <v>9</v>
      </c>
      <c r="KS159" s="148">
        <v>9</v>
      </c>
      <c r="KT159" s="148">
        <v>16</v>
      </c>
      <c r="KU159" s="148">
        <v>13</v>
      </c>
      <c r="KV159" s="148">
        <v>19</v>
      </c>
      <c r="KW159" s="148">
        <v>15</v>
      </c>
      <c r="KX159" s="148">
        <v>17</v>
      </c>
      <c r="KY159" s="148">
        <v>21</v>
      </c>
      <c r="KZ159" s="418">
        <f t="shared" si="161"/>
        <v>14</v>
      </c>
      <c r="LA159" s="418">
        <f t="shared" si="162"/>
        <v>14</v>
      </c>
      <c r="LB159" s="418">
        <f t="shared" si="163"/>
        <v>14</v>
      </c>
      <c r="LC159" s="418">
        <f t="shared" si="164"/>
        <v>15</v>
      </c>
      <c r="LD159" s="418">
        <f t="shared" si="165"/>
        <v>15</v>
      </c>
      <c r="LE159" s="418">
        <f t="shared" si="166"/>
        <v>15</v>
      </c>
      <c r="LF159" s="418">
        <f t="shared" si="167"/>
        <v>14</v>
      </c>
      <c r="LG159" s="418">
        <f t="shared" si="168"/>
        <v>13</v>
      </c>
      <c r="LH159" s="418">
        <f t="shared" si="169"/>
        <v>12</v>
      </c>
      <c r="LI159" s="418">
        <f t="shared" si="170"/>
        <v>12</v>
      </c>
      <c r="LJ159" s="148">
        <v>11</v>
      </c>
      <c r="LK159" s="148">
        <v>14</v>
      </c>
      <c r="LL159" s="148">
        <v>15</v>
      </c>
      <c r="LM159" s="148">
        <v>15</v>
      </c>
      <c r="LN159" s="148">
        <v>13</v>
      </c>
      <c r="LO159" s="148">
        <v>11</v>
      </c>
      <c r="LP159" s="148">
        <v>8</v>
      </c>
      <c r="LQ159" s="148">
        <v>3</v>
      </c>
      <c r="LR159" s="148">
        <v>9</v>
      </c>
      <c r="LS159" s="148">
        <v>7</v>
      </c>
      <c r="LT159" s="148">
        <v>15</v>
      </c>
      <c r="LU159" s="148">
        <v>9</v>
      </c>
      <c r="LV159" s="148">
        <v>8</v>
      </c>
      <c r="LW159" s="148">
        <v>7</v>
      </c>
      <c r="LX159" s="148">
        <v>5</v>
      </c>
      <c r="LY159" s="148">
        <v>7</v>
      </c>
      <c r="LZ159" s="148">
        <v>9</v>
      </c>
      <c r="MA159" s="148">
        <v>12</v>
      </c>
      <c r="MB159" s="148">
        <v>14</v>
      </c>
      <c r="MC159" s="148">
        <v>11</v>
      </c>
      <c r="MD159" s="148">
        <v>8</v>
      </c>
      <c r="ME159" s="148">
        <v>7</v>
      </c>
      <c r="MF159" s="148">
        <v>9</v>
      </c>
      <c r="MG159" s="148">
        <v>8</v>
      </c>
      <c r="MH159" s="148">
        <v>4</v>
      </c>
      <c r="MI159" s="148">
        <v>6</v>
      </c>
      <c r="MJ159" s="148">
        <v>6</v>
      </c>
      <c r="MK159" s="148">
        <v>6</v>
      </c>
      <c r="ML159" s="148">
        <v>4</v>
      </c>
      <c r="MM159" s="148">
        <v>4</v>
      </c>
      <c r="MN159" s="148">
        <v>7</v>
      </c>
      <c r="MO159" s="148">
        <v>6</v>
      </c>
      <c r="MP159" s="148">
        <v>7</v>
      </c>
      <c r="MQ159" s="148">
        <v>8</v>
      </c>
      <c r="MR159" s="148">
        <v>8</v>
      </c>
      <c r="MS159" s="148">
        <v>10</v>
      </c>
      <c r="MT159" s="148">
        <v>14</v>
      </c>
      <c r="MU159" s="148">
        <v>22</v>
      </c>
      <c r="MV159" s="148">
        <v>12</v>
      </c>
      <c r="MW159" s="148">
        <v>8</v>
      </c>
      <c r="MX159" s="148">
        <v>8</v>
      </c>
      <c r="MY159" s="148">
        <v>4</v>
      </c>
      <c r="MZ159" s="148">
        <v>7</v>
      </c>
      <c r="NA159" s="148">
        <v>10</v>
      </c>
      <c r="NB159" s="148">
        <v>9</v>
      </c>
      <c r="NC159" s="148">
        <v>8</v>
      </c>
      <c r="ND159" s="148">
        <v>8</v>
      </c>
      <c r="NE159" s="148">
        <v>8</v>
      </c>
      <c r="NF159" s="148">
        <v>17</v>
      </c>
      <c r="NG159" s="148">
        <v>17</v>
      </c>
      <c r="NH159" s="148">
        <v>12</v>
      </c>
      <c r="NI159" s="148">
        <v>10</v>
      </c>
      <c r="NJ159" s="148">
        <v>14</v>
      </c>
      <c r="NK159" s="148">
        <v>13</v>
      </c>
      <c r="NL159" s="148">
        <v>11</v>
      </c>
      <c r="NM159" s="148">
        <v>10</v>
      </c>
      <c r="NN159" s="148">
        <v>14</v>
      </c>
      <c r="NO159" s="148">
        <v>17</v>
      </c>
      <c r="NP159" s="148">
        <v>13</v>
      </c>
      <c r="NQ159" s="148">
        <v>9</v>
      </c>
      <c r="NR159" s="148">
        <v>11</v>
      </c>
      <c r="NS159" s="148">
        <v>12</v>
      </c>
      <c r="NT159" s="148">
        <v>11</v>
      </c>
      <c r="NU159" s="148">
        <v>18</v>
      </c>
      <c r="NV159" s="148">
        <v>17</v>
      </c>
      <c r="NW159" s="148">
        <v>17</v>
      </c>
      <c r="NX159" s="148">
        <v>15</v>
      </c>
      <c r="NY159" s="148">
        <v>20</v>
      </c>
      <c r="NZ159" s="148">
        <v>20</v>
      </c>
      <c r="OA159" s="148">
        <v>15</v>
      </c>
      <c r="OB159" s="148">
        <v>13</v>
      </c>
      <c r="OC159" s="148">
        <v>16</v>
      </c>
      <c r="OD159" s="148">
        <v>14</v>
      </c>
      <c r="OE159" s="148">
        <v>9</v>
      </c>
      <c r="OF159" s="148">
        <v>9</v>
      </c>
      <c r="OG159" s="148">
        <v>11</v>
      </c>
      <c r="OH159" s="148">
        <v>8</v>
      </c>
      <c r="OI159" s="148">
        <v>14</v>
      </c>
      <c r="OJ159" s="148">
        <v>30</v>
      </c>
      <c r="OK159" s="148">
        <v>23</v>
      </c>
      <c r="OL159" s="148">
        <v>33</v>
      </c>
      <c r="OM159" s="148">
        <v>23</v>
      </c>
      <c r="ON159" s="148">
        <v>28</v>
      </c>
      <c r="OO159" s="148">
        <v>25</v>
      </c>
      <c r="OP159" s="148">
        <v>26</v>
      </c>
      <c r="OQ159" s="148">
        <v>24</v>
      </c>
      <c r="OR159" s="148">
        <v>35</v>
      </c>
      <c r="OS159" s="148">
        <v>46</v>
      </c>
      <c r="OT159" s="148">
        <v>48</v>
      </c>
      <c r="OU159" s="148">
        <v>47</v>
      </c>
      <c r="OV159" s="148">
        <v>37</v>
      </c>
      <c r="OW159" s="148">
        <v>25</v>
      </c>
      <c r="OX159" s="148">
        <v>27</v>
      </c>
      <c r="OY159" s="351">
        <f t="shared" si="153"/>
        <v>23</v>
      </c>
      <c r="OZ159" s="148">
        <v>19</v>
      </c>
      <c r="PA159" s="148">
        <v>28</v>
      </c>
      <c r="PB159" s="148">
        <v>21</v>
      </c>
      <c r="PC159" s="148">
        <v>21</v>
      </c>
      <c r="PD159" s="148">
        <v>16</v>
      </c>
      <c r="PE159" s="148">
        <v>17</v>
      </c>
      <c r="PF159" s="148">
        <v>20</v>
      </c>
      <c r="PG159" s="351">
        <f t="shared" si="154"/>
        <v>21</v>
      </c>
      <c r="PH159" s="148">
        <v>22</v>
      </c>
      <c r="PI159" s="148">
        <v>20</v>
      </c>
      <c r="PJ159" s="351">
        <f t="shared" si="155"/>
        <v>15.5</v>
      </c>
      <c r="PK159" s="148">
        <v>11</v>
      </c>
      <c r="PL159" s="148">
        <v>12</v>
      </c>
      <c r="PM159" s="148">
        <v>18</v>
      </c>
      <c r="PN159" s="148">
        <v>24</v>
      </c>
      <c r="PO159" s="96">
        <v>24</v>
      </c>
      <c r="PP159" s="148">
        <v>23</v>
      </c>
      <c r="PQ159" s="148">
        <v>24</v>
      </c>
      <c r="PR159" s="148">
        <v>17</v>
      </c>
      <c r="PS159" s="148">
        <v>13</v>
      </c>
      <c r="PT159" s="148">
        <v>16</v>
      </c>
      <c r="PU159" s="148">
        <v>15</v>
      </c>
      <c r="PV159" s="148">
        <v>14</v>
      </c>
      <c r="PW159" s="148">
        <v>20</v>
      </c>
      <c r="PX159" s="148">
        <v>13</v>
      </c>
      <c r="PY159" s="148">
        <v>14</v>
      </c>
      <c r="PZ159" s="148">
        <v>4</v>
      </c>
      <c r="QA159" s="148">
        <v>6</v>
      </c>
      <c r="QB159" s="148">
        <v>9</v>
      </c>
      <c r="QC159" s="148">
        <v>11</v>
      </c>
      <c r="QD159" s="148">
        <v>11</v>
      </c>
      <c r="QE159" s="148">
        <v>5</v>
      </c>
      <c r="QF159" s="148">
        <v>5</v>
      </c>
      <c r="QG159" s="148">
        <v>9</v>
      </c>
      <c r="QH159" s="148">
        <v>8</v>
      </c>
      <c r="QI159" s="148">
        <v>14</v>
      </c>
      <c r="QJ159" s="148">
        <v>14</v>
      </c>
      <c r="QK159" s="148">
        <v>14</v>
      </c>
      <c r="QL159" s="148">
        <v>13</v>
      </c>
      <c r="QM159" s="148">
        <v>13</v>
      </c>
      <c r="QN159" s="148">
        <v>15</v>
      </c>
      <c r="QO159" s="148">
        <v>15</v>
      </c>
      <c r="QP159" s="148">
        <v>9</v>
      </c>
      <c r="QQ159" s="148">
        <v>13</v>
      </c>
      <c r="QR159" s="148">
        <v>18</v>
      </c>
      <c r="QS159" s="148">
        <v>20</v>
      </c>
      <c r="QT159" s="148">
        <v>22</v>
      </c>
      <c r="QU159" s="148">
        <v>25</v>
      </c>
      <c r="QV159" s="148">
        <v>17</v>
      </c>
      <c r="QW159" s="148">
        <v>7</v>
      </c>
      <c r="QX159" s="148">
        <v>9</v>
      </c>
      <c r="QY159" s="148">
        <v>5</v>
      </c>
      <c r="QZ159" s="148">
        <v>3</v>
      </c>
      <c r="RA159" s="148">
        <v>4</v>
      </c>
      <c r="RB159" s="96">
        <v>6</v>
      </c>
      <c r="RC159" s="148">
        <v>4</v>
      </c>
      <c r="RD159" s="96">
        <v>9</v>
      </c>
      <c r="RE159" s="148">
        <v>8</v>
      </c>
      <c r="RF159" s="148">
        <v>4</v>
      </c>
      <c r="RG159" s="96">
        <v>6</v>
      </c>
      <c r="RH159" s="148">
        <v>6</v>
      </c>
      <c r="RI159" s="96">
        <v>7</v>
      </c>
      <c r="RJ159" s="96">
        <v>2</v>
      </c>
      <c r="RK159" s="96">
        <v>5</v>
      </c>
      <c r="RL159" s="96">
        <v>4</v>
      </c>
      <c r="RM159" s="96">
        <v>5</v>
      </c>
      <c r="RN159" s="96">
        <v>9</v>
      </c>
      <c r="RO159" s="148">
        <v>9</v>
      </c>
      <c r="RP159" s="148">
        <v>5</v>
      </c>
      <c r="RQ159" s="148">
        <v>10</v>
      </c>
      <c r="RR159" s="148">
        <v>8</v>
      </c>
      <c r="RS159" s="148">
        <v>8</v>
      </c>
      <c r="RT159" s="148">
        <v>3</v>
      </c>
      <c r="RU159" s="148">
        <v>5</v>
      </c>
      <c r="RV159" s="96">
        <v>7</v>
      </c>
      <c r="RW159" s="148">
        <v>8</v>
      </c>
      <c r="RX159" s="148">
        <v>11</v>
      </c>
      <c r="RY159" s="148">
        <v>7</v>
      </c>
      <c r="RZ159" s="148">
        <v>5</v>
      </c>
      <c r="SA159" s="148">
        <v>4</v>
      </c>
      <c r="SB159" s="148">
        <v>4</v>
      </c>
      <c r="SC159" s="148">
        <v>2</v>
      </c>
      <c r="SD159" s="148">
        <v>2</v>
      </c>
      <c r="SE159" s="148">
        <v>3</v>
      </c>
      <c r="SF159" s="148">
        <v>4</v>
      </c>
      <c r="SG159" s="148">
        <v>6</v>
      </c>
      <c r="SH159" s="148">
        <v>6</v>
      </c>
      <c r="SI159" s="148">
        <v>5</v>
      </c>
      <c r="SJ159" s="148">
        <v>8</v>
      </c>
      <c r="SK159" s="148">
        <v>10</v>
      </c>
      <c r="SL159" s="148">
        <v>4</v>
      </c>
      <c r="SM159" s="148">
        <v>5</v>
      </c>
      <c r="SN159" s="148">
        <v>2</v>
      </c>
      <c r="SO159" s="148">
        <v>4</v>
      </c>
      <c r="SP159" s="148">
        <v>4</v>
      </c>
      <c r="SQ159" s="148">
        <v>5</v>
      </c>
      <c r="SR159" s="148">
        <v>4</v>
      </c>
      <c r="SS159" s="148">
        <v>9</v>
      </c>
      <c r="ST159" s="148">
        <v>7</v>
      </c>
      <c r="SU159" s="148">
        <v>5</v>
      </c>
      <c r="SV159" s="148">
        <v>3</v>
      </c>
      <c r="SW159" s="148">
        <v>5</v>
      </c>
      <c r="SX159" s="148">
        <v>6</v>
      </c>
      <c r="SY159" s="148">
        <v>4</v>
      </c>
      <c r="SZ159" s="148">
        <v>6</v>
      </c>
      <c r="TA159" s="148">
        <v>6</v>
      </c>
      <c r="TB159" s="148">
        <v>10</v>
      </c>
      <c r="TC159" s="148">
        <v>9</v>
      </c>
      <c r="TD159" s="148">
        <v>8</v>
      </c>
      <c r="TE159" s="148">
        <v>7</v>
      </c>
      <c r="TF159" s="148">
        <v>4</v>
      </c>
      <c r="TG159" s="148">
        <v>5</v>
      </c>
      <c r="TH159" s="148">
        <v>5</v>
      </c>
      <c r="TI159" s="148">
        <v>7</v>
      </c>
      <c r="TJ159" s="148">
        <v>5</v>
      </c>
      <c r="TK159" s="148">
        <v>4</v>
      </c>
      <c r="TL159" s="148">
        <v>6</v>
      </c>
      <c r="TM159" s="148">
        <v>2</v>
      </c>
      <c r="TN159" s="148">
        <v>3</v>
      </c>
      <c r="TO159" s="148">
        <v>2</v>
      </c>
      <c r="TP159" s="148">
        <v>1</v>
      </c>
      <c r="TQ159" s="148">
        <v>4</v>
      </c>
      <c r="TR159" s="148">
        <v>3</v>
      </c>
      <c r="TS159" s="148">
        <v>1</v>
      </c>
      <c r="TT159" s="148">
        <v>2</v>
      </c>
      <c r="TU159" s="148">
        <v>7</v>
      </c>
      <c r="TV159" s="148">
        <v>4</v>
      </c>
      <c r="TW159" s="148">
        <v>4</v>
      </c>
      <c r="TX159" s="148">
        <v>5</v>
      </c>
      <c r="TY159" s="148">
        <v>8</v>
      </c>
      <c r="TZ159" s="148">
        <v>7</v>
      </c>
      <c r="UA159" s="148">
        <v>9</v>
      </c>
      <c r="UB159" s="148">
        <v>7</v>
      </c>
      <c r="UC159" s="148">
        <v>9</v>
      </c>
      <c r="UD159" s="148">
        <v>12</v>
      </c>
      <c r="UE159" s="148">
        <v>3</v>
      </c>
      <c r="UF159" s="148">
        <v>9</v>
      </c>
      <c r="UG159" s="148">
        <v>5</v>
      </c>
      <c r="UH159" s="148">
        <v>4</v>
      </c>
      <c r="UI159" s="148">
        <v>4</v>
      </c>
      <c r="UJ159" s="148">
        <v>5</v>
      </c>
      <c r="UK159" s="148">
        <v>7</v>
      </c>
      <c r="UL159" s="148">
        <v>7</v>
      </c>
      <c r="UM159" s="148">
        <v>9</v>
      </c>
      <c r="UN159" s="148">
        <v>3</v>
      </c>
      <c r="UO159" s="148">
        <v>3</v>
      </c>
      <c r="UP159" s="148">
        <v>8</v>
      </c>
      <c r="UQ159" s="148">
        <v>6</v>
      </c>
      <c r="UR159" s="148">
        <v>7</v>
      </c>
      <c r="US159" s="148">
        <v>9</v>
      </c>
      <c r="UT159" s="148">
        <v>11</v>
      </c>
      <c r="UU159" s="148">
        <v>11</v>
      </c>
      <c r="UV159" s="148">
        <v>8</v>
      </c>
      <c r="UW159" s="148">
        <v>9</v>
      </c>
      <c r="UX159" s="148">
        <v>4</v>
      </c>
      <c r="UY159" s="148">
        <v>11</v>
      </c>
      <c r="UZ159" s="148">
        <v>10</v>
      </c>
      <c r="VA159" s="148">
        <v>5</v>
      </c>
      <c r="VB159" s="148">
        <v>9</v>
      </c>
      <c r="VC159" s="148">
        <v>11</v>
      </c>
      <c r="VD159" s="148">
        <v>8</v>
      </c>
      <c r="VE159" s="148">
        <v>10</v>
      </c>
      <c r="VF159" s="148">
        <v>11</v>
      </c>
      <c r="VG159" s="148">
        <v>6</v>
      </c>
      <c r="VH159" s="148">
        <v>8</v>
      </c>
      <c r="VI159" s="148">
        <v>10</v>
      </c>
      <c r="VJ159" s="148">
        <v>10</v>
      </c>
      <c r="VK159" s="148">
        <v>4</v>
      </c>
      <c r="VL159" s="148">
        <v>5</v>
      </c>
      <c r="VM159" s="148">
        <v>5</v>
      </c>
      <c r="VN159" s="148">
        <v>6</v>
      </c>
      <c r="VO159" s="148">
        <v>8</v>
      </c>
      <c r="VP159" s="148">
        <v>8</v>
      </c>
      <c r="VQ159" s="148">
        <v>9</v>
      </c>
      <c r="VR159" s="148">
        <v>5</v>
      </c>
      <c r="VS159" s="148">
        <v>6</v>
      </c>
      <c r="VT159" s="148">
        <v>5</v>
      </c>
      <c r="VU159" s="148">
        <v>7</v>
      </c>
      <c r="VV159" s="148">
        <v>17</v>
      </c>
      <c r="VW159" s="148">
        <v>29</v>
      </c>
      <c r="VX159" s="148">
        <v>52</v>
      </c>
      <c r="VY159" s="148">
        <v>73</v>
      </c>
      <c r="VZ159" s="148">
        <v>90</v>
      </c>
      <c r="WA159" s="148">
        <v>111</v>
      </c>
      <c r="WB159" s="148">
        <v>125</v>
      </c>
      <c r="WC159" s="148">
        <v>126</v>
      </c>
      <c r="WD159" s="148">
        <v>129</v>
      </c>
      <c r="WE159" s="148">
        <v>141</v>
      </c>
      <c r="WF159" s="148">
        <v>160</v>
      </c>
      <c r="WG159" s="148">
        <v>170</v>
      </c>
      <c r="WH159" s="148">
        <v>170</v>
      </c>
      <c r="WI159" s="148">
        <v>174</v>
      </c>
      <c r="WJ159" s="148">
        <v>345</v>
      </c>
      <c r="WK159" s="148">
        <v>281</v>
      </c>
      <c r="WL159" s="148">
        <v>231</v>
      </c>
      <c r="WM159" s="148">
        <v>260</v>
      </c>
      <c r="WN159" s="148">
        <v>280</v>
      </c>
      <c r="WO159" s="148">
        <v>290</v>
      </c>
      <c r="WP159" s="148">
        <v>299</v>
      </c>
      <c r="WQ159" s="148">
        <v>309</v>
      </c>
      <c r="WR159" s="148">
        <v>305</v>
      </c>
      <c r="WS159" s="148">
        <v>317</v>
      </c>
      <c r="WT159" s="148">
        <v>318</v>
      </c>
      <c r="WU159" s="148">
        <v>314</v>
      </c>
      <c r="WV159" s="148">
        <v>275</v>
      </c>
      <c r="WW159" s="148">
        <v>272</v>
      </c>
      <c r="WX159" s="148">
        <v>280</v>
      </c>
      <c r="WY159" s="148">
        <v>287</v>
      </c>
      <c r="WZ159" s="148">
        <v>282</v>
      </c>
      <c r="XA159" s="148">
        <v>273</v>
      </c>
      <c r="XB159" s="148">
        <v>283</v>
      </c>
      <c r="XC159" s="148">
        <v>295</v>
      </c>
      <c r="XD159" s="148">
        <v>304</v>
      </c>
      <c r="XE159" s="148">
        <v>268</v>
      </c>
      <c r="XF159" s="148">
        <v>279</v>
      </c>
      <c r="XG159" s="148">
        <v>285</v>
      </c>
      <c r="XH159" s="148">
        <v>300</v>
      </c>
      <c r="XI159" s="148">
        <v>289</v>
      </c>
      <c r="XJ159" s="148">
        <v>271</v>
      </c>
      <c r="XK159" s="148">
        <v>269</v>
      </c>
    </row>
    <row r="160" spans="1:635" s="148" customFormat="1" x14ac:dyDescent="0.2">
      <c r="A160" s="327"/>
      <c r="B160" s="354">
        <v>19</v>
      </c>
      <c r="C160" s="399">
        <f t="shared" ca="1" si="151"/>
        <v>138</v>
      </c>
      <c r="D160" s="400">
        <f t="shared" ca="1" si="156"/>
        <v>0.89610389610389607</v>
      </c>
      <c r="E160" s="419">
        <f t="shared" ca="1" si="157"/>
        <v>17</v>
      </c>
      <c r="F160" s="401"/>
      <c r="G160" s="148">
        <v>1</v>
      </c>
      <c r="H160" s="148">
        <v>4</v>
      </c>
      <c r="I160" s="355">
        <v>3</v>
      </c>
      <c r="J160" s="148">
        <v>2</v>
      </c>
      <c r="K160" s="148">
        <v>2</v>
      </c>
      <c r="L160" s="148">
        <v>4</v>
      </c>
      <c r="M160" s="148">
        <v>5</v>
      </c>
      <c r="N160" s="148">
        <v>4</v>
      </c>
      <c r="O160" s="148">
        <v>3</v>
      </c>
      <c r="P160" s="148">
        <v>0</v>
      </c>
      <c r="Q160" s="148">
        <v>3</v>
      </c>
      <c r="R160" s="148">
        <v>3</v>
      </c>
      <c r="S160" s="148">
        <v>3</v>
      </c>
      <c r="T160" s="148">
        <v>3</v>
      </c>
      <c r="U160" s="148">
        <v>5</v>
      </c>
      <c r="V160" s="148">
        <v>6</v>
      </c>
      <c r="W160" s="148">
        <v>7</v>
      </c>
      <c r="X160" s="148">
        <v>3</v>
      </c>
      <c r="Y160" s="148">
        <v>2</v>
      </c>
      <c r="Z160" s="148">
        <v>4</v>
      </c>
      <c r="AA160" s="148">
        <v>2</v>
      </c>
      <c r="AB160" s="148">
        <v>2</v>
      </c>
      <c r="AC160" s="148">
        <v>0</v>
      </c>
      <c r="AD160" s="148">
        <v>1</v>
      </c>
      <c r="AE160" s="148">
        <v>1</v>
      </c>
      <c r="AF160" s="148">
        <v>1</v>
      </c>
      <c r="AG160" s="148">
        <v>2</v>
      </c>
      <c r="AH160" s="148">
        <v>1</v>
      </c>
      <c r="AI160" s="148">
        <v>5</v>
      </c>
      <c r="AJ160" s="148">
        <v>6</v>
      </c>
      <c r="AK160" s="148">
        <v>4</v>
      </c>
      <c r="AL160" s="148">
        <v>4</v>
      </c>
      <c r="AM160" s="148">
        <v>1</v>
      </c>
      <c r="AN160" s="148">
        <v>2</v>
      </c>
      <c r="AO160" s="148">
        <v>6</v>
      </c>
      <c r="AP160" s="360">
        <v>4.5</v>
      </c>
      <c r="AQ160" s="148">
        <v>3</v>
      </c>
      <c r="AR160" s="148">
        <v>5</v>
      </c>
      <c r="AS160" s="148">
        <v>5</v>
      </c>
      <c r="AT160" s="148">
        <v>1</v>
      </c>
      <c r="AU160" s="148">
        <v>2</v>
      </c>
      <c r="AV160" s="148">
        <v>2</v>
      </c>
      <c r="AW160" s="148">
        <v>3</v>
      </c>
      <c r="AX160" s="148">
        <v>5</v>
      </c>
      <c r="AY160" s="148">
        <v>5</v>
      </c>
      <c r="AZ160" s="148">
        <v>9</v>
      </c>
      <c r="BA160" s="148">
        <v>7</v>
      </c>
      <c r="BB160" s="148">
        <v>11</v>
      </c>
      <c r="BC160" s="148">
        <v>1</v>
      </c>
      <c r="BD160" s="148">
        <v>5</v>
      </c>
      <c r="BE160" s="148">
        <v>7</v>
      </c>
      <c r="BF160" s="148">
        <v>7</v>
      </c>
      <c r="BG160" s="148">
        <v>9</v>
      </c>
      <c r="BH160" s="148">
        <v>5</v>
      </c>
      <c r="BI160" s="148">
        <v>3</v>
      </c>
      <c r="BJ160" s="148">
        <v>1</v>
      </c>
      <c r="BK160" s="148">
        <v>1</v>
      </c>
      <c r="BL160" s="148">
        <v>3</v>
      </c>
      <c r="BM160" s="148">
        <v>4</v>
      </c>
      <c r="BN160" s="148">
        <v>4</v>
      </c>
      <c r="BO160" s="148">
        <v>3</v>
      </c>
      <c r="BP160" s="148">
        <v>1</v>
      </c>
      <c r="BQ160" s="148">
        <v>1</v>
      </c>
      <c r="BR160" s="148">
        <v>3</v>
      </c>
      <c r="BS160" s="355">
        <v>2</v>
      </c>
      <c r="BT160" s="148">
        <v>1</v>
      </c>
      <c r="BU160" s="148">
        <v>2</v>
      </c>
      <c r="BV160" s="148">
        <v>3</v>
      </c>
      <c r="BW160" s="148">
        <v>4</v>
      </c>
      <c r="BX160" s="148">
        <v>3</v>
      </c>
      <c r="BY160" s="148">
        <v>2</v>
      </c>
      <c r="BZ160" s="148">
        <v>3</v>
      </c>
      <c r="CA160" s="148">
        <v>1</v>
      </c>
      <c r="CB160" s="148">
        <v>0</v>
      </c>
      <c r="CC160" s="148">
        <v>1</v>
      </c>
      <c r="CD160" s="148">
        <v>2</v>
      </c>
      <c r="CE160" s="148">
        <v>2</v>
      </c>
      <c r="CF160" s="148">
        <v>1</v>
      </c>
      <c r="CG160" s="148">
        <v>2</v>
      </c>
      <c r="CH160" s="148">
        <v>2</v>
      </c>
      <c r="CI160" s="148">
        <v>2</v>
      </c>
      <c r="CJ160" s="148">
        <v>5</v>
      </c>
      <c r="CK160" s="148">
        <v>1</v>
      </c>
      <c r="CL160" s="148">
        <v>0</v>
      </c>
      <c r="CM160" s="148">
        <v>2</v>
      </c>
      <c r="CN160" s="148">
        <v>1</v>
      </c>
      <c r="CO160" s="148">
        <v>3</v>
      </c>
      <c r="CP160" s="148">
        <v>2</v>
      </c>
      <c r="CQ160" s="148">
        <v>3</v>
      </c>
      <c r="CR160" s="148">
        <v>2</v>
      </c>
      <c r="CS160" s="148">
        <v>1</v>
      </c>
      <c r="CT160" s="148">
        <v>2</v>
      </c>
      <c r="CU160" s="148">
        <v>2</v>
      </c>
      <c r="CV160" s="148">
        <v>1</v>
      </c>
      <c r="CW160" s="148">
        <v>1</v>
      </c>
      <c r="CX160" s="148">
        <v>8</v>
      </c>
      <c r="CY160" s="148">
        <v>5</v>
      </c>
      <c r="CZ160" s="148">
        <v>2</v>
      </c>
      <c r="DA160" s="148">
        <v>1</v>
      </c>
      <c r="DB160" s="148">
        <v>4</v>
      </c>
      <c r="DC160" s="148">
        <v>2</v>
      </c>
      <c r="DD160" s="148">
        <v>3</v>
      </c>
      <c r="DE160" s="148">
        <v>5</v>
      </c>
      <c r="DF160" s="148">
        <v>5</v>
      </c>
      <c r="DG160" s="148">
        <v>5</v>
      </c>
      <c r="DH160" s="148">
        <v>4</v>
      </c>
      <c r="DI160" s="148">
        <v>1</v>
      </c>
      <c r="DJ160" s="148">
        <v>2</v>
      </c>
      <c r="DK160" s="148">
        <v>1</v>
      </c>
      <c r="DL160" s="148">
        <v>3</v>
      </c>
      <c r="DM160" s="148">
        <v>2</v>
      </c>
      <c r="DN160" s="148">
        <v>6</v>
      </c>
      <c r="DO160" s="148">
        <v>5</v>
      </c>
      <c r="DP160" s="148">
        <v>2</v>
      </c>
      <c r="DQ160" s="148">
        <v>4</v>
      </c>
      <c r="DR160" s="96">
        <v>4</v>
      </c>
      <c r="DS160" s="148">
        <v>2</v>
      </c>
      <c r="DT160" s="398">
        <v>2</v>
      </c>
      <c r="DU160" s="398">
        <v>0</v>
      </c>
      <c r="DV160" s="397">
        <v>1</v>
      </c>
      <c r="DW160" s="397">
        <v>1</v>
      </c>
      <c r="DX160" s="398">
        <v>0</v>
      </c>
      <c r="DY160" s="96">
        <v>2</v>
      </c>
      <c r="DZ160" s="96">
        <v>3</v>
      </c>
      <c r="EA160" s="96">
        <v>1</v>
      </c>
      <c r="EB160" s="96">
        <v>3</v>
      </c>
      <c r="EC160" s="96">
        <v>0</v>
      </c>
      <c r="ED160" s="96">
        <v>0</v>
      </c>
      <c r="EE160" s="96">
        <v>0</v>
      </c>
      <c r="EF160" s="96">
        <v>0</v>
      </c>
      <c r="EG160" s="96">
        <v>0</v>
      </c>
      <c r="EH160" s="96">
        <v>1</v>
      </c>
      <c r="EI160" s="96">
        <v>1</v>
      </c>
      <c r="EJ160" s="96">
        <v>2</v>
      </c>
      <c r="EK160" s="96">
        <v>1</v>
      </c>
      <c r="EL160" s="96">
        <v>1</v>
      </c>
      <c r="EM160" s="96">
        <v>2</v>
      </c>
      <c r="EN160" s="96">
        <v>4</v>
      </c>
      <c r="EO160" s="148">
        <v>2</v>
      </c>
      <c r="EP160" s="96">
        <v>4</v>
      </c>
      <c r="EQ160" s="96">
        <v>6</v>
      </c>
      <c r="ER160" s="96">
        <v>4</v>
      </c>
      <c r="ES160" s="96">
        <v>3</v>
      </c>
      <c r="ET160" s="96">
        <v>0</v>
      </c>
      <c r="EU160" s="96">
        <v>2</v>
      </c>
      <c r="EV160" s="96">
        <v>1</v>
      </c>
      <c r="EW160" s="96">
        <v>1</v>
      </c>
      <c r="EX160" s="96">
        <v>2</v>
      </c>
      <c r="EY160" s="96">
        <v>2</v>
      </c>
      <c r="EZ160" s="96">
        <v>4</v>
      </c>
      <c r="FA160" s="96">
        <v>6</v>
      </c>
      <c r="FB160" s="96">
        <v>6</v>
      </c>
      <c r="FC160" s="96">
        <v>0</v>
      </c>
      <c r="FD160" s="96">
        <v>1</v>
      </c>
      <c r="FE160" s="96">
        <v>1</v>
      </c>
      <c r="FF160" s="96">
        <v>5</v>
      </c>
      <c r="FG160" s="96">
        <v>7</v>
      </c>
      <c r="FH160" s="96">
        <v>4</v>
      </c>
      <c r="FI160" s="96">
        <v>2</v>
      </c>
      <c r="FJ160" s="96">
        <v>1</v>
      </c>
      <c r="FK160" s="148">
        <v>2</v>
      </c>
      <c r="FL160" s="96">
        <v>2</v>
      </c>
      <c r="FM160" s="96">
        <v>2</v>
      </c>
      <c r="FN160" s="148">
        <v>1</v>
      </c>
      <c r="FO160" s="148">
        <v>1</v>
      </c>
      <c r="FP160" s="148">
        <v>3</v>
      </c>
      <c r="FQ160" s="96">
        <v>2</v>
      </c>
      <c r="FR160" s="148">
        <v>2</v>
      </c>
      <c r="FS160" s="96">
        <v>3</v>
      </c>
      <c r="FT160" s="148">
        <v>2</v>
      </c>
      <c r="FU160" s="398">
        <v>2</v>
      </c>
      <c r="FV160" s="398">
        <v>3</v>
      </c>
      <c r="FW160" s="397">
        <v>2</v>
      </c>
      <c r="FX160" s="397">
        <v>5</v>
      </c>
      <c r="FY160" s="398">
        <v>0</v>
      </c>
      <c r="FZ160" s="96">
        <v>2</v>
      </c>
      <c r="GA160" s="96">
        <v>2</v>
      </c>
      <c r="GB160" s="96">
        <v>2</v>
      </c>
      <c r="GC160" s="96">
        <v>3</v>
      </c>
      <c r="GD160" s="96">
        <v>4</v>
      </c>
      <c r="GE160" s="96">
        <v>3</v>
      </c>
      <c r="GF160" s="96">
        <v>5</v>
      </c>
      <c r="GG160" s="96">
        <v>7</v>
      </c>
      <c r="GH160" s="96">
        <v>1</v>
      </c>
      <c r="GI160" s="96">
        <v>1</v>
      </c>
      <c r="GJ160" s="96">
        <v>3</v>
      </c>
      <c r="GK160" s="96">
        <v>2</v>
      </c>
      <c r="GL160" s="96">
        <v>0</v>
      </c>
      <c r="GM160" s="96">
        <v>1</v>
      </c>
      <c r="GN160" s="96">
        <v>1</v>
      </c>
      <c r="GO160" s="96">
        <v>2</v>
      </c>
      <c r="GP160" s="148">
        <v>1</v>
      </c>
      <c r="GQ160" s="96">
        <v>2</v>
      </c>
      <c r="GR160" s="96">
        <v>4</v>
      </c>
      <c r="GS160" s="96">
        <v>4</v>
      </c>
      <c r="GT160" s="96">
        <v>3</v>
      </c>
      <c r="GU160" s="96">
        <v>5</v>
      </c>
      <c r="GV160" s="148">
        <v>3</v>
      </c>
      <c r="GW160" s="148">
        <v>2</v>
      </c>
      <c r="GX160" s="148">
        <v>4</v>
      </c>
      <c r="GY160" s="148">
        <v>2</v>
      </c>
      <c r="GZ160" s="148">
        <v>8</v>
      </c>
      <c r="HA160" s="148">
        <v>7</v>
      </c>
      <c r="HB160" s="148">
        <v>9</v>
      </c>
      <c r="HC160" s="148">
        <v>5</v>
      </c>
      <c r="HD160" s="148">
        <v>5</v>
      </c>
      <c r="HE160" s="148">
        <v>6</v>
      </c>
      <c r="HF160" s="148">
        <v>8</v>
      </c>
      <c r="HG160" s="148">
        <v>8</v>
      </c>
      <c r="HH160" s="148">
        <v>7</v>
      </c>
      <c r="HI160" s="148">
        <v>4</v>
      </c>
      <c r="HJ160" s="148">
        <v>3</v>
      </c>
      <c r="HK160" s="148">
        <v>1</v>
      </c>
      <c r="HL160" s="148">
        <v>2</v>
      </c>
      <c r="HM160" s="148">
        <v>4</v>
      </c>
      <c r="HN160" s="148">
        <v>4</v>
      </c>
      <c r="HO160" s="148">
        <v>4</v>
      </c>
      <c r="HP160" s="148">
        <v>3</v>
      </c>
      <c r="HQ160" s="148">
        <v>1</v>
      </c>
      <c r="HR160" s="148">
        <v>2</v>
      </c>
      <c r="HS160" s="148">
        <v>10</v>
      </c>
      <c r="HT160" s="148">
        <v>10</v>
      </c>
      <c r="HU160" s="148">
        <v>5</v>
      </c>
      <c r="HV160" s="148">
        <v>2</v>
      </c>
      <c r="HW160" s="148">
        <v>3</v>
      </c>
      <c r="HX160" s="148">
        <v>3</v>
      </c>
      <c r="HY160" s="148">
        <v>0</v>
      </c>
      <c r="HZ160" s="148">
        <v>1</v>
      </c>
      <c r="IA160" s="148">
        <v>1</v>
      </c>
      <c r="IB160" s="148">
        <v>1</v>
      </c>
      <c r="IC160" s="148">
        <v>1</v>
      </c>
      <c r="ID160" s="148">
        <v>0</v>
      </c>
      <c r="IE160" s="148">
        <v>2</v>
      </c>
      <c r="IF160" s="148">
        <v>2</v>
      </c>
      <c r="IG160" s="148">
        <v>3</v>
      </c>
      <c r="IH160" s="148">
        <v>3</v>
      </c>
      <c r="II160" s="148">
        <v>1</v>
      </c>
      <c r="IJ160" s="148">
        <v>1</v>
      </c>
      <c r="IK160" s="148">
        <v>2</v>
      </c>
      <c r="IL160" s="148">
        <v>2</v>
      </c>
      <c r="IM160" s="148">
        <v>0</v>
      </c>
      <c r="IN160" s="351">
        <f t="shared" si="152"/>
        <v>1</v>
      </c>
      <c r="IO160" s="148">
        <v>2</v>
      </c>
      <c r="IP160" s="148">
        <v>3</v>
      </c>
      <c r="IQ160" s="148">
        <v>5</v>
      </c>
      <c r="IR160" s="148">
        <v>4</v>
      </c>
      <c r="IS160" s="148">
        <v>5</v>
      </c>
      <c r="IT160" s="148">
        <v>5</v>
      </c>
      <c r="IU160" s="148">
        <v>3</v>
      </c>
      <c r="IV160" s="148">
        <v>4</v>
      </c>
      <c r="IW160" s="148">
        <v>5</v>
      </c>
      <c r="IX160" s="148">
        <v>5</v>
      </c>
      <c r="IY160" s="148">
        <v>2</v>
      </c>
      <c r="IZ160" s="148">
        <v>1</v>
      </c>
      <c r="JA160" s="148">
        <v>3</v>
      </c>
      <c r="JB160" s="148">
        <v>2</v>
      </c>
      <c r="JC160" s="148">
        <v>2</v>
      </c>
      <c r="JD160" s="148">
        <v>5</v>
      </c>
      <c r="JE160" s="148">
        <v>9</v>
      </c>
      <c r="JF160" s="353">
        <f t="shared" si="158"/>
        <v>9</v>
      </c>
      <c r="JG160" s="148">
        <v>9</v>
      </c>
      <c r="JH160" s="148">
        <v>9</v>
      </c>
      <c r="JI160" s="148">
        <v>7</v>
      </c>
      <c r="JJ160" s="148">
        <v>8</v>
      </c>
      <c r="JK160" s="148">
        <v>8</v>
      </c>
      <c r="JL160" s="148">
        <v>8</v>
      </c>
      <c r="JM160" s="148">
        <v>6</v>
      </c>
      <c r="JN160" s="351">
        <f t="shared" si="159"/>
        <v>6</v>
      </c>
      <c r="JO160" s="148">
        <v>6</v>
      </c>
      <c r="JP160" s="148">
        <v>8</v>
      </c>
      <c r="JQ160" s="148">
        <v>5</v>
      </c>
      <c r="JR160" s="148">
        <v>6</v>
      </c>
      <c r="JS160" s="148">
        <v>8</v>
      </c>
      <c r="JT160" s="148">
        <v>8</v>
      </c>
      <c r="JU160" s="148">
        <v>0</v>
      </c>
      <c r="JV160" s="351">
        <f t="shared" si="160"/>
        <v>0.5</v>
      </c>
      <c r="JW160" s="148">
        <v>1</v>
      </c>
      <c r="JX160" s="148">
        <v>3</v>
      </c>
      <c r="JY160" s="148">
        <v>1</v>
      </c>
      <c r="JZ160" s="148">
        <v>2</v>
      </c>
      <c r="KA160" s="148">
        <v>2</v>
      </c>
      <c r="KB160" s="148">
        <v>5</v>
      </c>
      <c r="KC160" s="148">
        <v>6</v>
      </c>
      <c r="KD160" s="148">
        <v>6</v>
      </c>
      <c r="KE160" s="148">
        <v>6</v>
      </c>
      <c r="KF160" s="148">
        <v>3</v>
      </c>
      <c r="KG160" s="148">
        <v>5</v>
      </c>
      <c r="KH160" s="148">
        <v>5</v>
      </c>
      <c r="KI160" s="148">
        <v>8</v>
      </c>
      <c r="KJ160" s="148">
        <v>10</v>
      </c>
      <c r="KK160" s="148">
        <v>12</v>
      </c>
      <c r="KL160" s="148">
        <v>8</v>
      </c>
      <c r="KM160" s="148">
        <v>4</v>
      </c>
      <c r="KN160" s="148">
        <v>5</v>
      </c>
      <c r="KO160" s="148">
        <v>6</v>
      </c>
      <c r="KP160" s="148">
        <v>8</v>
      </c>
      <c r="KQ160" s="148">
        <v>9</v>
      </c>
      <c r="KR160" s="148">
        <v>12</v>
      </c>
      <c r="KS160" s="148">
        <v>11</v>
      </c>
      <c r="KT160" s="148">
        <v>8</v>
      </c>
      <c r="KU160" s="148">
        <v>5</v>
      </c>
      <c r="KV160" s="148">
        <v>7</v>
      </c>
      <c r="KW160" s="148">
        <v>11</v>
      </c>
      <c r="KX160" s="148">
        <v>11</v>
      </c>
      <c r="KY160" s="148">
        <v>16</v>
      </c>
      <c r="KZ160" s="418">
        <f t="shared" si="161"/>
        <v>10</v>
      </c>
      <c r="LA160" s="418">
        <f t="shared" si="162"/>
        <v>10</v>
      </c>
      <c r="LB160" s="418">
        <f t="shared" si="163"/>
        <v>11</v>
      </c>
      <c r="LC160" s="418">
        <f t="shared" si="164"/>
        <v>10</v>
      </c>
      <c r="LD160" s="418">
        <f t="shared" si="165"/>
        <v>10</v>
      </c>
      <c r="LE160" s="418">
        <f t="shared" si="166"/>
        <v>10</v>
      </c>
      <c r="LF160" s="418">
        <f t="shared" si="167"/>
        <v>11</v>
      </c>
      <c r="LG160" s="418">
        <f t="shared" si="168"/>
        <v>11</v>
      </c>
      <c r="LH160" s="418">
        <f t="shared" si="169"/>
        <v>11</v>
      </c>
      <c r="LI160" s="418">
        <f t="shared" si="170"/>
        <v>10</v>
      </c>
      <c r="LJ160" s="148">
        <v>11</v>
      </c>
      <c r="LK160" s="148">
        <v>13</v>
      </c>
      <c r="LL160" s="148">
        <v>12</v>
      </c>
      <c r="LM160" s="148">
        <v>6</v>
      </c>
      <c r="LN160" s="148">
        <v>7</v>
      </c>
      <c r="LO160" s="148">
        <v>8</v>
      </c>
      <c r="LP160" s="148">
        <v>16</v>
      </c>
      <c r="LQ160" s="148">
        <v>7</v>
      </c>
      <c r="LR160" s="148">
        <v>10</v>
      </c>
      <c r="LS160" s="148">
        <v>9</v>
      </c>
      <c r="LT160" s="148">
        <v>12</v>
      </c>
      <c r="LU160" s="148">
        <v>9</v>
      </c>
      <c r="LV160" s="148">
        <v>9</v>
      </c>
      <c r="LW160" s="148">
        <v>9</v>
      </c>
      <c r="LX160" s="148">
        <v>11</v>
      </c>
      <c r="LY160" s="148">
        <v>6</v>
      </c>
      <c r="LZ160" s="148">
        <v>4</v>
      </c>
      <c r="MA160" s="148">
        <v>6</v>
      </c>
      <c r="MB160" s="148">
        <v>7</v>
      </c>
      <c r="MC160" s="148">
        <v>8</v>
      </c>
      <c r="MD160" s="148">
        <v>2</v>
      </c>
      <c r="ME160" s="148">
        <v>3</v>
      </c>
      <c r="MF160" s="148">
        <v>4</v>
      </c>
      <c r="MG160" s="148">
        <v>4</v>
      </c>
      <c r="MH160" s="148">
        <v>4</v>
      </c>
      <c r="MI160" s="148">
        <v>11</v>
      </c>
      <c r="MJ160" s="148">
        <v>14</v>
      </c>
      <c r="MK160" s="148">
        <v>17</v>
      </c>
      <c r="ML160" s="148">
        <v>18</v>
      </c>
      <c r="MM160" s="148">
        <v>14</v>
      </c>
      <c r="MN160" s="148">
        <v>16</v>
      </c>
      <c r="MO160" s="148">
        <v>20</v>
      </c>
      <c r="MP160" s="148">
        <v>21</v>
      </c>
      <c r="MQ160" s="148">
        <v>12</v>
      </c>
      <c r="MR160" s="148">
        <v>9</v>
      </c>
      <c r="MS160" s="148">
        <v>11</v>
      </c>
      <c r="MT160" s="148">
        <v>8</v>
      </c>
      <c r="MU160" s="148">
        <v>5</v>
      </c>
      <c r="MV160" s="148">
        <v>9</v>
      </c>
      <c r="MW160" s="148">
        <v>12</v>
      </c>
      <c r="MX160" s="148">
        <v>11</v>
      </c>
      <c r="MY160" s="148">
        <v>13</v>
      </c>
      <c r="MZ160" s="148">
        <v>7</v>
      </c>
      <c r="NA160" s="148">
        <v>6</v>
      </c>
      <c r="NB160" s="148">
        <v>5</v>
      </c>
      <c r="NC160" s="148">
        <v>8</v>
      </c>
      <c r="ND160" s="148">
        <v>5</v>
      </c>
      <c r="NE160" s="148">
        <v>5</v>
      </c>
      <c r="NF160" s="148">
        <v>9</v>
      </c>
      <c r="NG160" s="148">
        <v>14</v>
      </c>
      <c r="NH160" s="148">
        <v>17</v>
      </c>
      <c r="NI160" s="148">
        <v>7</v>
      </c>
      <c r="NJ160" s="148">
        <v>10</v>
      </c>
      <c r="NK160" s="148">
        <v>8</v>
      </c>
      <c r="NL160" s="148">
        <v>8</v>
      </c>
      <c r="NM160" s="148">
        <v>8</v>
      </c>
      <c r="NN160" s="148">
        <v>12</v>
      </c>
      <c r="NO160" s="148">
        <v>11</v>
      </c>
      <c r="NP160" s="148">
        <v>11</v>
      </c>
      <c r="NQ160" s="148">
        <v>5</v>
      </c>
      <c r="NR160" s="148">
        <v>3</v>
      </c>
      <c r="NS160" s="148">
        <v>8</v>
      </c>
      <c r="NT160" s="148">
        <v>10</v>
      </c>
      <c r="NU160" s="148">
        <v>3</v>
      </c>
      <c r="NV160" s="148">
        <v>4</v>
      </c>
      <c r="NW160" s="148">
        <v>3</v>
      </c>
      <c r="NX160" s="148">
        <v>6</v>
      </c>
      <c r="NY160" s="148">
        <v>6</v>
      </c>
      <c r="NZ160" s="148">
        <v>9</v>
      </c>
      <c r="OA160" s="148">
        <v>11</v>
      </c>
      <c r="OB160" s="148">
        <v>10</v>
      </c>
      <c r="OC160" s="148">
        <v>12</v>
      </c>
      <c r="OD160" s="148">
        <v>10</v>
      </c>
      <c r="OE160" s="148">
        <v>11</v>
      </c>
      <c r="OF160" s="148">
        <v>11</v>
      </c>
      <c r="OG160" s="148">
        <v>12</v>
      </c>
      <c r="OH160" s="148">
        <v>11</v>
      </c>
      <c r="OI160" s="148">
        <v>12</v>
      </c>
      <c r="OJ160" s="148">
        <v>9</v>
      </c>
      <c r="OK160" s="148">
        <v>14</v>
      </c>
      <c r="OL160" s="148">
        <v>15</v>
      </c>
      <c r="OM160" s="148">
        <v>6</v>
      </c>
      <c r="ON160" s="148">
        <v>6</v>
      </c>
      <c r="OO160" s="148">
        <v>7</v>
      </c>
      <c r="OP160" s="148">
        <v>10</v>
      </c>
      <c r="OQ160" s="148">
        <v>4</v>
      </c>
      <c r="OR160" s="148">
        <v>5</v>
      </c>
      <c r="OS160" s="148">
        <v>6</v>
      </c>
      <c r="OT160" s="148">
        <v>6</v>
      </c>
      <c r="OU160" s="148">
        <v>9</v>
      </c>
      <c r="OV160" s="148">
        <v>2</v>
      </c>
      <c r="OW160" s="148">
        <v>3</v>
      </c>
      <c r="OX160" s="148">
        <v>4</v>
      </c>
      <c r="OY160" s="351">
        <f t="shared" si="153"/>
        <v>4.5</v>
      </c>
      <c r="OZ160" s="148">
        <v>5</v>
      </c>
      <c r="PA160" s="148">
        <v>7</v>
      </c>
      <c r="PB160" s="148">
        <v>15</v>
      </c>
      <c r="PC160" s="148">
        <v>15</v>
      </c>
      <c r="PD160" s="148">
        <v>10</v>
      </c>
      <c r="PE160" s="148">
        <v>4</v>
      </c>
      <c r="PF160" s="148">
        <v>4</v>
      </c>
      <c r="PG160" s="351">
        <f t="shared" si="154"/>
        <v>6.5</v>
      </c>
      <c r="PH160" s="148">
        <v>9</v>
      </c>
      <c r="PI160" s="148">
        <v>6</v>
      </c>
      <c r="PJ160" s="351">
        <f t="shared" si="155"/>
        <v>7</v>
      </c>
      <c r="PK160" s="148">
        <v>8</v>
      </c>
      <c r="PL160" s="148">
        <v>14</v>
      </c>
      <c r="PM160" s="148">
        <v>5</v>
      </c>
      <c r="PN160" s="148">
        <v>4</v>
      </c>
      <c r="PO160" s="96">
        <v>9</v>
      </c>
      <c r="PP160" s="148">
        <v>11</v>
      </c>
      <c r="PQ160" s="148">
        <v>4</v>
      </c>
      <c r="PR160" s="148">
        <v>4</v>
      </c>
      <c r="PS160" s="148">
        <v>4</v>
      </c>
      <c r="PT160" s="148">
        <v>8</v>
      </c>
      <c r="PU160" s="148">
        <v>8</v>
      </c>
      <c r="PV160" s="148">
        <v>5</v>
      </c>
      <c r="PW160" s="148">
        <v>5</v>
      </c>
      <c r="PX160" s="148">
        <v>9</v>
      </c>
      <c r="PY160" s="148">
        <v>11</v>
      </c>
      <c r="PZ160" s="148">
        <v>8</v>
      </c>
      <c r="QA160" s="148">
        <v>8</v>
      </c>
      <c r="QB160" s="148">
        <v>11</v>
      </c>
      <c r="QC160" s="148">
        <v>11</v>
      </c>
      <c r="QD160" s="148">
        <v>10</v>
      </c>
      <c r="QE160" s="148">
        <v>8</v>
      </c>
      <c r="QF160" s="148">
        <v>5</v>
      </c>
      <c r="QG160" s="148">
        <v>9</v>
      </c>
      <c r="QH160" s="148">
        <v>11</v>
      </c>
      <c r="QI160" s="148">
        <v>11</v>
      </c>
      <c r="QJ160" s="148">
        <v>11</v>
      </c>
      <c r="QK160" s="148">
        <v>11</v>
      </c>
      <c r="QL160" s="148">
        <v>13</v>
      </c>
      <c r="QM160" s="148">
        <v>3</v>
      </c>
      <c r="QN160" s="148">
        <v>4</v>
      </c>
      <c r="QO160" s="148">
        <v>7</v>
      </c>
      <c r="QP160" s="148">
        <v>8</v>
      </c>
      <c r="QQ160" s="148">
        <v>5</v>
      </c>
      <c r="QR160" s="148">
        <v>5</v>
      </c>
      <c r="QS160" s="148">
        <v>8</v>
      </c>
      <c r="QT160" s="148">
        <v>11</v>
      </c>
      <c r="QU160" s="148">
        <v>16</v>
      </c>
      <c r="QV160" s="148">
        <v>12</v>
      </c>
      <c r="QW160" s="148">
        <v>9</v>
      </c>
      <c r="QX160" s="148">
        <v>8</v>
      </c>
      <c r="QY160" s="148">
        <v>12</v>
      </c>
      <c r="QZ160" s="148">
        <v>12</v>
      </c>
      <c r="RA160" s="148">
        <v>11</v>
      </c>
      <c r="RB160" s="96">
        <v>12</v>
      </c>
      <c r="RC160" s="148">
        <v>12</v>
      </c>
      <c r="RD160" s="96">
        <v>10</v>
      </c>
      <c r="RE160" s="148">
        <v>10</v>
      </c>
      <c r="RF160" s="148">
        <v>10</v>
      </c>
      <c r="RG160" s="96">
        <v>11</v>
      </c>
      <c r="RH160" s="148">
        <v>13</v>
      </c>
      <c r="RI160" s="96">
        <v>7</v>
      </c>
      <c r="RJ160" s="96">
        <v>6</v>
      </c>
      <c r="RK160" s="96">
        <v>8</v>
      </c>
      <c r="RL160" s="96">
        <v>9</v>
      </c>
      <c r="RM160" s="96">
        <v>8</v>
      </c>
      <c r="RN160" s="96">
        <v>7</v>
      </c>
      <c r="RO160" s="148">
        <v>7</v>
      </c>
      <c r="RP160" s="148">
        <v>10</v>
      </c>
      <c r="RQ160" s="148">
        <v>5</v>
      </c>
      <c r="RR160" s="148">
        <v>1</v>
      </c>
      <c r="RS160" s="148">
        <v>7</v>
      </c>
      <c r="RT160" s="148">
        <v>10</v>
      </c>
      <c r="RU160" s="148">
        <v>12</v>
      </c>
      <c r="RV160" s="96">
        <v>9</v>
      </c>
      <c r="RW160" s="148">
        <v>7</v>
      </c>
      <c r="RX160" s="148">
        <v>9</v>
      </c>
      <c r="RY160" s="148">
        <v>11</v>
      </c>
      <c r="RZ160" s="148">
        <v>2</v>
      </c>
      <c r="SA160" s="148">
        <v>7</v>
      </c>
      <c r="SB160" s="148">
        <v>7</v>
      </c>
      <c r="SC160" s="148">
        <v>6</v>
      </c>
      <c r="SD160" s="148">
        <v>3</v>
      </c>
      <c r="SE160" s="148">
        <v>3</v>
      </c>
      <c r="SF160" s="148">
        <v>3</v>
      </c>
      <c r="SG160" s="148">
        <v>6</v>
      </c>
      <c r="SH160" s="148">
        <v>8</v>
      </c>
      <c r="SI160" s="148">
        <v>6</v>
      </c>
      <c r="SJ160" s="148">
        <v>8</v>
      </c>
      <c r="SK160" s="148">
        <v>8</v>
      </c>
      <c r="SL160" s="148">
        <v>11</v>
      </c>
      <c r="SM160" s="148">
        <v>1</v>
      </c>
      <c r="SN160" s="148">
        <v>2</v>
      </c>
      <c r="SO160" s="148">
        <v>4</v>
      </c>
      <c r="SP160" s="148">
        <v>9</v>
      </c>
      <c r="SQ160" s="148">
        <v>5</v>
      </c>
      <c r="SR160" s="148">
        <v>3</v>
      </c>
      <c r="SS160" s="148">
        <v>2</v>
      </c>
      <c r="ST160" s="148">
        <v>3</v>
      </c>
      <c r="SU160" s="148">
        <v>3</v>
      </c>
      <c r="SV160" s="148">
        <v>4</v>
      </c>
      <c r="SW160" s="148">
        <v>4</v>
      </c>
      <c r="SX160" s="148">
        <v>5</v>
      </c>
      <c r="SY160" s="148">
        <v>8</v>
      </c>
      <c r="SZ160" s="148">
        <v>6</v>
      </c>
      <c r="TA160" s="148">
        <v>3</v>
      </c>
      <c r="TB160" s="148">
        <v>3</v>
      </c>
      <c r="TC160" s="148">
        <v>4</v>
      </c>
      <c r="TD160" s="148">
        <v>6</v>
      </c>
      <c r="TE160" s="148">
        <v>5</v>
      </c>
      <c r="TF160" s="148">
        <v>9</v>
      </c>
      <c r="TG160" s="148">
        <v>10</v>
      </c>
      <c r="TH160" s="148">
        <v>13</v>
      </c>
      <c r="TI160" s="148">
        <v>2</v>
      </c>
      <c r="TJ160" s="148">
        <v>4</v>
      </c>
      <c r="TK160" s="148">
        <v>9</v>
      </c>
      <c r="TL160" s="148">
        <v>12</v>
      </c>
      <c r="TM160" s="148">
        <v>8</v>
      </c>
      <c r="TN160" s="148">
        <v>10</v>
      </c>
      <c r="TO160" s="148">
        <v>9</v>
      </c>
      <c r="TP160" s="148">
        <v>9</v>
      </c>
      <c r="TQ160" s="148">
        <v>4</v>
      </c>
      <c r="TR160" s="148">
        <v>2</v>
      </c>
      <c r="TS160" s="148">
        <v>2</v>
      </c>
      <c r="TT160" s="148">
        <v>1</v>
      </c>
      <c r="TU160" s="148">
        <v>2</v>
      </c>
      <c r="TV160" s="148">
        <v>3</v>
      </c>
      <c r="TW160" s="148">
        <v>3</v>
      </c>
      <c r="TX160" s="148">
        <v>3</v>
      </c>
      <c r="TY160" s="148">
        <v>3</v>
      </c>
      <c r="TZ160" s="148">
        <v>1</v>
      </c>
      <c r="UA160" s="148">
        <v>2</v>
      </c>
      <c r="UB160" s="148">
        <v>2</v>
      </c>
      <c r="UC160" s="148">
        <v>4</v>
      </c>
      <c r="UD160" s="148">
        <v>5</v>
      </c>
      <c r="UE160" s="148">
        <v>2</v>
      </c>
      <c r="UF160" s="148">
        <v>2</v>
      </c>
      <c r="UG160" s="148">
        <v>5</v>
      </c>
      <c r="UH160" s="148">
        <v>6</v>
      </c>
      <c r="UI160" s="148">
        <v>1</v>
      </c>
      <c r="UJ160" s="148">
        <v>1</v>
      </c>
      <c r="UK160" s="148">
        <v>7</v>
      </c>
      <c r="UL160" s="148">
        <v>6</v>
      </c>
      <c r="UM160" s="148">
        <v>1</v>
      </c>
      <c r="UN160" s="148">
        <v>2</v>
      </c>
      <c r="UO160" s="148">
        <v>3</v>
      </c>
      <c r="UP160" s="148">
        <v>4</v>
      </c>
      <c r="UQ160" s="148">
        <v>7</v>
      </c>
      <c r="UR160" s="148">
        <v>2</v>
      </c>
      <c r="US160" s="148">
        <v>4</v>
      </c>
      <c r="UT160" s="148">
        <v>5</v>
      </c>
      <c r="UU160" s="148">
        <v>6</v>
      </c>
      <c r="UV160" s="148">
        <v>5</v>
      </c>
      <c r="UW160" s="148">
        <v>3</v>
      </c>
      <c r="UX160" s="148">
        <v>2</v>
      </c>
      <c r="UY160" s="148">
        <v>3</v>
      </c>
      <c r="UZ160" s="148">
        <v>0</v>
      </c>
      <c r="VA160" s="148">
        <v>4</v>
      </c>
      <c r="VB160" s="148">
        <v>5</v>
      </c>
      <c r="VC160" s="148">
        <v>7</v>
      </c>
      <c r="VD160" s="148">
        <v>10</v>
      </c>
      <c r="VE160" s="148">
        <v>2</v>
      </c>
      <c r="VF160" s="148">
        <v>2</v>
      </c>
      <c r="VG160" s="148">
        <v>6</v>
      </c>
      <c r="VH160" s="148">
        <v>8</v>
      </c>
      <c r="VI160" s="148">
        <v>0</v>
      </c>
      <c r="VJ160" s="148">
        <v>2</v>
      </c>
      <c r="VK160" s="148">
        <v>2</v>
      </c>
      <c r="VL160" s="148">
        <v>2</v>
      </c>
      <c r="VM160" s="148">
        <v>3</v>
      </c>
      <c r="VN160" s="148">
        <v>1</v>
      </c>
      <c r="VO160" s="148">
        <v>4</v>
      </c>
      <c r="VP160" s="148">
        <v>7</v>
      </c>
      <c r="VQ160" s="148">
        <v>8</v>
      </c>
      <c r="VR160" s="148">
        <v>4</v>
      </c>
      <c r="VS160" s="148">
        <v>3</v>
      </c>
      <c r="VT160" s="148">
        <v>3</v>
      </c>
      <c r="VU160" s="148">
        <v>6</v>
      </c>
      <c r="VV160" s="148">
        <v>4</v>
      </c>
      <c r="VW160" s="148">
        <v>5</v>
      </c>
      <c r="VX160" s="148">
        <v>5</v>
      </c>
      <c r="VY160" s="148">
        <v>4</v>
      </c>
      <c r="VZ160" s="148">
        <v>5</v>
      </c>
      <c r="WA160" s="148">
        <v>4</v>
      </c>
      <c r="WB160" s="148">
        <v>5</v>
      </c>
      <c r="WC160" s="148">
        <v>6</v>
      </c>
      <c r="WD160" s="148">
        <v>6</v>
      </c>
      <c r="WE160" s="148">
        <v>10</v>
      </c>
      <c r="WF160" s="148">
        <v>8</v>
      </c>
      <c r="WG160" s="148">
        <v>8</v>
      </c>
      <c r="WH160" s="148">
        <v>6</v>
      </c>
      <c r="WI160" s="148">
        <v>5</v>
      </c>
      <c r="WJ160" s="148">
        <v>111</v>
      </c>
      <c r="WK160" s="148">
        <v>91</v>
      </c>
      <c r="WL160" s="148">
        <v>77</v>
      </c>
      <c r="WM160" s="148">
        <v>99</v>
      </c>
      <c r="WN160" s="148">
        <v>102</v>
      </c>
      <c r="WO160" s="148">
        <v>113</v>
      </c>
      <c r="WP160" s="148">
        <v>125</v>
      </c>
      <c r="WQ160" s="148">
        <v>118</v>
      </c>
      <c r="WR160" s="148">
        <v>121</v>
      </c>
      <c r="WS160" s="148">
        <v>128</v>
      </c>
      <c r="WT160" s="148">
        <v>131</v>
      </c>
      <c r="WU160" s="148">
        <v>137</v>
      </c>
      <c r="WV160" s="148">
        <v>115</v>
      </c>
      <c r="WW160" s="148">
        <v>119</v>
      </c>
      <c r="WX160" s="148">
        <v>121</v>
      </c>
      <c r="WY160" s="148">
        <v>127</v>
      </c>
      <c r="WZ160" s="148">
        <v>131</v>
      </c>
      <c r="XA160" s="148">
        <v>118</v>
      </c>
      <c r="XB160" s="148">
        <v>129</v>
      </c>
      <c r="XC160" s="148">
        <v>135</v>
      </c>
      <c r="XD160" s="148">
        <v>139</v>
      </c>
      <c r="XE160" s="148">
        <v>122</v>
      </c>
      <c r="XF160" s="148">
        <v>126</v>
      </c>
      <c r="XG160" s="148">
        <v>133</v>
      </c>
      <c r="XH160" s="148">
        <v>139</v>
      </c>
      <c r="XI160" s="148">
        <v>146</v>
      </c>
      <c r="XJ160" s="148">
        <v>134</v>
      </c>
      <c r="XK160" s="148">
        <v>138</v>
      </c>
    </row>
    <row r="161" spans="1:635" s="148" customFormat="1" x14ac:dyDescent="0.2">
      <c r="A161" s="354"/>
      <c r="B161" s="354">
        <v>20</v>
      </c>
      <c r="C161" s="399">
        <f t="shared" ca="1" si="151"/>
        <v>210</v>
      </c>
      <c r="D161" s="400">
        <f t="shared" ca="1" si="156"/>
        <v>0.89743589743589747</v>
      </c>
      <c r="E161" s="419">
        <f t="shared" ca="1" si="157"/>
        <v>18</v>
      </c>
      <c r="F161" s="401"/>
      <c r="G161" s="148">
        <v>240</v>
      </c>
      <c r="H161" s="148">
        <v>205</v>
      </c>
      <c r="I161" s="355">
        <v>195</v>
      </c>
      <c r="J161" s="148">
        <v>185</v>
      </c>
      <c r="K161" s="148">
        <v>178</v>
      </c>
      <c r="L161" s="148">
        <v>122</v>
      </c>
      <c r="M161" s="148">
        <v>118</v>
      </c>
      <c r="N161" s="148">
        <v>97</v>
      </c>
      <c r="O161" s="148">
        <v>102</v>
      </c>
      <c r="P161" s="148">
        <v>86</v>
      </c>
      <c r="Q161" s="148">
        <v>89</v>
      </c>
      <c r="R161" s="148">
        <v>114</v>
      </c>
      <c r="S161" s="148">
        <v>119</v>
      </c>
      <c r="T161" s="148">
        <v>116</v>
      </c>
      <c r="U161" s="148">
        <v>112</v>
      </c>
      <c r="V161" s="148">
        <v>113</v>
      </c>
      <c r="W161" s="148">
        <v>105</v>
      </c>
      <c r="X161" s="148">
        <v>142</v>
      </c>
      <c r="Y161" s="148">
        <v>108</v>
      </c>
      <c r="Z161" s="148">
        <v>107</v>
      </c>
      <c r="AA161" s="148">
        <v>89</v>
      </c>
      <c r="AB161" s="148">
        <v>111</v>
      </c>
      <c r="AC161" s="148">
        <v>102</v>
      </c>
      <c r="AD161" s="148">
        <v>148</v>
      </c>
      <c r="AE161" s="148">
        <v>130</v>
      </c>
      <c r="AF161" s="148">
        <v>139</v>
      </c>
      <c r="AG161" s="148">
        <v>135</v>
      </c>
      <c r="AH161" s="148">
        <v>109</v>
      </c>
      <c r="AI161" s="148">
        <v>107</v>
      </c>
      <c r="AJ161" s="148">
        <v>88</v>
      </c>
      <c r="AK161" s="148">
        <v>100</v>
      </c>
      <c r="AL161" s="148">
        <v>119</v>
      </c>
      <c r="AM161" s="148">
        <v>96</v>
      </c>
      <c r="AN161" s="148">
        <v>111</v>
      </c>
      <c r="AO161" s="148">
        <v>96</v>
      </c>
      <c r="AP161" s="360">
        <v>114.5</v>
      </c>
      <c r="AQ161" s="148">
        <v>133</v>
      </c>
      <c r="AR161" s="148">
        <v>152</v>
      </c>
      <c r="AS161" s="148">
        <v>148</v>
      </c>
      <c r="AT161" s="148">
        <v>148</v>
      </c>
      <c r="AU161" s="148">
        <v>124</v>
      </c>
      <c r="AV161" s="148">
        <v>108</v>
      </c>
      <c r="AW161" s="148">
        <v>113</v>
      </c>
      <c r="AX161" s="148">
        <v>107</v>
      </c>
      <c r="AY161" s="148">
        <v>123</v>
      </c>
      <c r="AZ161" s="148">
        <v>132</v>
      </c>
      <c r="BA161" s="148">
        <v>126</v>
      </c>
      <c r="BB161" s="148">
        <v>160</v>
      </c>
      <c r="BC161" s="148">
        <v>128</v>
      </c>
      <c r="BD161" s="148">
        <v>131</v>
      </c>
      <c r="BE161" s="148">
        <v>149</v>
      </c>
      <c r="BF161" s="148">
        <v>167</v>
      </c>
      <c r="BG161" s="148">
        <v>160</v>
      </c>
      <c r="BH161" s="148">
        <v>157</v>
      </c>
      <c r="BI161" s="148">
        <v>133</v>
      </c>
      <c r="BJ161" s="148">
        <v>124</v>
      </c>
      <c r="BK161" s="148">
        <v>130</v>
      </c>
      <c r="BL161" s="148">
        <v>90</v>
      </c>
      <c r="BM161" s="148">
        <v>103</v>
      </c>
      <c r="BN161" s="148">
        <v>92</v>
      </c>
      <c r="BO161" s="148">
        <v>107</v>
      </c>
      <c r="BP161" s="148">
        <v>104</v>
      </c>
      <c r="BQ161" s="148">
        <v>107</v>
      </c>
      <c r="BR161" s="148">
        <v>99</v>
      </c>
      <c r="BS161" s="355">
        <v>103</v>
      </c>
      <c r="BT161" s="148">
        <v>123</v>
      </c>
      <c r="BU161" s="148">
        <v>119</v>
      </c>
      <c r="BV161" s="148">
        <v>127</v>
      </c>
      <c r="BW161" s="148">
        <v>128</v>
      </c>
      <c r="BX161" s="148">
        <v>139</v>
      </c>
      <c r="BY161" s="148">
        <v>123</v>
      </c>
      <c r="BZ161" s="148">
        <v>149</v>
      </c>
      <c r="CA161" s="148">
        <v>128</v>
      </c>
      <c r="CB161" s="148">
        <v>142</v>
      </c>
      <c r="CC161" s="148">
        <v>119</v>
      </c>
      <c r="CD161" s="148">
        <v>135</v>
      </c>
      <c r="CE161" s="148">
        <v>136</v>
      </c>
      <c r="CF161" s="148">
        <v>137</v>
      </c>
      <c r="CG161" s="148">
        <v>129</v>
      </c>
      <c r="CH161" s="148">
        <v>147</v>
      </c>
      <c r="CI161" s="148">
        <v>185</v>
      </c>
      <c r="CJ161" s="148">
        <v>194</v>
      </c>
      <c r="CK161" s="148">
        <v>180</v>
      </c>
      <c r="CL161" s="148">
        <v>205</v>
      </c>
      <c r="CM161" s="148">
        <v>200</v>
      </c>
      <c r="CN161" s="148">
        <v>224</v>
      </c>
      <c r="CO161" s="148">
        <v>224</v>
      </c>
      <c r="CP161" s="148">
        <v>200</v>
      </c>
      <c r="CQ161" s="148">
        <v>207</v>
      </c>
      <c r="CR161" s="148">
        <v>190</v>
      </c>
      <c r="CS161" s="148">
        <v>182</v>
      </c>
      <c r="CT161" s="148">
        <v>196</v>
      </c>
      <c r="CU161" s="148">
        <v>195</v>
      </c>
      <c r="CV161" s="148">
        <v>168</v>
      </c>
      <c r="CW161" s="148">
        <v>171</v>
      </c>
      <c r="CX161" s="148">
        <v>195</v>
      </c>
      <c r="CY161" s="148">
        <v>179</v>
      </c>
      <c r="CZ161" s="148">
        <v>162</v>
      </c>
      <c r="DA161" s="148">
        <v>155</v>
      </c>
      <c r="DB161" s="148">
        <v>162</v>
      </c>
      <c r="DC161" s="148">
        <v>162</v>
      </c>
      <c r="DD161" s="148">
        <v>162</v>
      </c>
      <c r="DE161" s="148">
        <v>157</v>
      </c>
      <c r="DF161" s="148">
        <v>179</v>
      </c>
      <c r="DG161" s="148">
        <v>201</v>
      </c>
      <c r="DH161" s="148">
        <v>180</v>
      </c>
      <c r="DI161" s="148">
        <v>150</v>
      </c>
      <c r="DJ161" s="148">
        <v>166</v>
      </c>
      <c r="DK161" s="148">
        <v>148</v>
      </c>
      <c r="DL161" s="148">
        <v>131</v>
      </c>
      <c r="DM161" s="148">
        <v>125</v>
      </c>
      <c r="DN161" s="148">
        <v>132</v>
      </c>
      <c r="DO161" s="148">
        <v>128</v>
      </c>
      <c r="DP161" s="148">
        <v>119</v>
      </c>
      <c r="DQ161" s="148">
        <v>93</v>
      </c>
      <c r="DR161" s="96">
        <v>112</v>
      </c>
      <c r="DS161" s="148">
        <v>104</v>
      </c>
      <c r="DT161" s="398">
        <v>107</v>
      </c>
      <c r="DU161" s="398">
        <v>116</v>
      </c>
      <c r="DV161" s="397">
        <v>121</v>
      </c>
      <c r="DW161" s="397">
        <v>125</v>
      </c>
      <c r="DX161" s="398">
        <v>120</v>
      </c>
      <c r="DY161" s="96">
        <v>117</v>
      </c>
      <c r="DZ161" s="96">
        <v>117</v>
      </c>
      <c r="EA161" s="96">
        <v>123</v>
      </c>
      <c r="EB161" s="96">
        <v>154</v>
      </c>
      <c r="EC161" s="96">
        <v>151</v>
      </c>
      <c r="ED161" s="96">
        <v>141</v>
      </c>
      <c r="EE161" s="96">
        <v>122</v>
      </c>
      <c r="EF161" s="96">
        <v>144</v>
      </c>
      <c r="EG161" s="96">
        <v>152</v>
      </c>
      <c r="EH161" s="96">
        <v>161</v>
      </c>
      <c r="EI161" s="96">
        <v>164</v>
      </c>
      <c r="EJ161" s="96">
        <v>147</v>
      </c>
      <c r="EK161" s="96">
        <v>122</v>
      </c>
      <c r="EL161" s="96">
        <v>110</v>
      </c>
      <c r="EM161" s="96">
        <v>96</v>
      </c>
      <c r="EN161" s="96">
        <v>105</v>
      </c>
      <c r="EO161" s="148">
        <v>104</v>
      </c>
      <c r="EP161" s="96">
        <v>103</v>
      </c>
      <c r="EQ161" s="96">
        <v>98</v>
      </c>
      <c r="ER161" s="96">
        <v>90</v>
      </c>
      <c r="ES161" s="96">
        <v>87</v>
      </c>
      <c r="ET161" s="96">
        <v>68</v>
      </c>
      <c r="EU161" s="96">
        <v>68</v>
      </c>
      <c r="EV161" s="96">
        <v>70</v>
      </c>
      <c r="EW161" s="96">
        <v>74</v>
      </c>
      <c r="EX161" s="96">
        <v>63</v>
      </c>
      <c r="EY161" s="96">
        <v>167</v>
      </c>
      <c r="EZ161" s="96">
        <v>173</v>
      </c>
      <c r="FA161" s="96">
        <v>162</v>
      </c>
      <c r="FB161" s="96">
        <v>153</v>
      </c>
      <c r="FC161" s="96">
        <v>145</v>
      </c>
      <c r="FD161" s="96">
        <v>135</v>
      </c>
      <c r="FE161" s="96">
        <v>159</v>
      </c>
      <c r="FF161" s="96">
        <v>145</v>
      </c>
      <c r="FG161" s="96">
        <v>163</v>
      </c>
      <c r="FH161" s="96">
        <v>145</v>
      </c>
      <c r="FI161" s="96">
        <v>98</v>
      </c>
      <c r="FJ161" s="96">
        <v>118</v>
      </c>
      <c r="FK161" s="148">
        <v>125</v>
      </c>
      <c r="FL161" s="96">
        <v>122</v>
      </c>
      <c r="FM161" s="96">
        <v>99</v>
      </c>
      <c r="FN161" s="148">
        <v>90</v>
      </c>
      <c r="FO161" s="148">
        <v>89</v>
      </c>
      <c r="FP161" s="148">
        <v>81</v>
      </c>
      <c r="FQ161" s="96">
        <v>89</v>
      </c>
      <c r="FR161" s="148">
        <v>84</v>
      </c>
      <c r="FS161" s="96">
        <v>81</v>
      </c>
      <c r="FT161" s="148">
        <v>78</v>
      </c>
      <c r="FU161" s="398">
        <v>91</v>
      </c>
      <c r="FV161" s="398">
        <v>98</v>
      </c>
      <c r="FW161" s="397">
        <v>82</v>
      </c>
      <c r="FX161" s="397">
        <v>116</v>
      </c>
      <c r="FY161" s="398">
        <v>101</v>
      </c>
      <c r="FZ161" s="96">
        <v>99</v>
      </c>
      <c r="GA161" s="96">
        <v>105</v>
      </c>
      <c r="GB161" s="96">
        <v>116</v>
      </c>
      <c r="GC161" s="96">
        <v>107</v>
      </c>
      <c r="GD161" s="96">
        <v>76</v>
      </c>
      <c r="GE161" s="96">
        <v>73</v>
      </c>
      <c r="GF161" s="96">
        <v>75</v>
      </c>
      <c r="GG161" s="96">
        <v>101</v>
      </c>
      <c r="GH161" s="96">
        <v>94</v>
      </c>
      <c r="GI161" s="96">
        <v>99</v>
      </c>
      <c r="GJ161" s="96">
        <v>97</v>
      </c>
      <c r="GK161" s="96">
        <v>105</v>
      </c>
      <c r="GL161" s="96">
        <v>103</v>
      </c>
      <c r="GM161" s="96">
        <v>100</v>
      </c>
      <c r="GN161" s="96">
        <v>127</v>
      </c>
      <c r="GO161" s="96">
        <v>117</v>
      </c>
      <c r="GP161" s="148">
        <v>122</v>
      </c>
      <c r="GQ161" s="96">
        <v>141</v>
      </c>
      <c r="GR161" s="96">
        <v>136</v>
      </c>
      <c r="GS161" s="96">
        <v>133</v>
      </c>
      <c r="GT161" s="96">
        <v>135</v>
      </c>
      <c r="GU161" s="96">
        <v>136</v>
      </c>
      <c r="GV161" s="148">
        <v>147</v>
      </c>
      <c r="GW161" s="148">
        <v>151</v>
      </c>
      <c r="GX161" s="148">
        <v>150</v>
      </c>
      <c r="GY161" s="148">
        <v>133</v>
      </c>
      <c r="GZ161" s="148">
        <v>131</v>
      </c>
      <c r="HA161" s="148">
        <v>127</v>
      </c>
      <c r="HB161" s="148">
        <v>142</v>
      </c>
      <c r="HC161" s="148">
        <v>93</v>
      </c>
      <c r="HD161" s="148">
        <v>112</v>
      </c>
      <c r="HE161" s="148">
        <v>121</v>
      </c>
      <c r="HF161" s="148">
        <v>130</v>
      </c>
      <c r="HG161" s="148">
        <v>151</v>
      </c>
      <c r="HH161" s="148">
        <v>151</v>
      </c>
      <c r="HI161" s="148">
        <v>113</v>
      </c>
      <c r="HJ161" s="148">
        <v>125</v>
      </c>
      <c r="HK161" s="148">
        <v>108</v>
      </c>
      <c r="HL161" s="148">
        <v>95</v>
      </c>
      <c r="HM161" s="148">
        <v>103</v>
      </c>
      <c r="HN161" s="148">
        <v>93</v>
      </c>
      <c r="HO161" s="148">
        <v>83</v>
      </c>
      <c r="HP161" s="148">
        <v>92</v>
      </c>
      <c r="HQ161" s="148">
        <v>96</v>
      </c>
      <c r="HR161" s="148">
        <v>86</v>
      </c>
      <c r="HS161" s="148">
        <v>96</v>
      </c>
      <c r="HT161" s="148">
        <v>93</v>
      </c>
      <c r="HU161" s="148">
        <v>86</v>
      </c>
      <c r="HV161" s="148">
        <v>93</v>
      </c>
      <c r="HW161" s="148">
        <v>92</v>
      </c>
      <c r="HX161" s="148">
        <v>90</v>
      </c>
      <c r="HY161" s="148">
        <v>73</v>
      </c>
      <c r="HZ161" s="148">
        <v>60</v>
      </c>
      <c r="IA161" s="148">
        <v>86</v>
      </c>
      <c r="IB161" s="148">
        <v>90</v>
      </c>
      <c r="IC161" s="148">
        <v>87</v>
      </c>
      <c r="ID161" s="148">
        <v>90</v>
      </c>
      <c r="IE161" s="148">
        <v>91</v>
      </c>
      <c r="IF161" s="148">
        <v>108</v>
      </c>
      <c r="IG161" s="148">
        <v>108</v>
      </c>
      <c r="IH161" s="148">
        <v>103</v>
      </c>
      <c r="II161" s="148">
        <v>92</v>
      </c>
      <c r="IJ161" s="148">
        <v>87</v>
      </c>
      <c r="IK161" s="148">
        <v>94</v>
      </c>
      <c r="IL161" s="148">
        <v>84</v>
      </c>
      <c r="IM161" s="148">
        <v>86</v>
      </c>
      <c r="IN161" s="351">
        <f t="shared" si="152"/>
        <v>97.5</v>
      </c>
      <c r="IO161" s="148">
        <v>109</v>
      </c>
      <c r="IP161" s="148">
        <v>103</v>
      </c>
      <c r="IQ161" s="148">
        <v>102</v>
      </c>
      <c r="IR161" s="148">
        <v>87</v>
      </c>
      <c r="IS161" s="148">
        <v>70</v>
      </c>
      <c r="IT161" s="148">
        <v>59</v>
      </c>
      <c r="IU161" s="148">
        <v>67</v>
      </c>
      <c r="IV161" s="148">
        <v>58</v>
      </c>
      <c r="IW161" s="148">
        <v>69</v>
      </c>
      <c r="IX161" s="148">
        <v>83</v>
      </c>
      <c r="IY161" s="148">
        <v>72</v>
      </c>
      <c r="IZ161" s="148">
        <v>74</v>
      </c>
      <c r="JA161" s="148">
        <v>75</v>
      </c>
      <c r="JB161" s="148">
        <v>68</v>
      </c>
      <c r="JC161" s="148">
        <v>64</v>
      </c>
      <c r="JD161" s="148">
        <v>73</v>
      </c>
      <c r="JE161" s="148">
        <v>96</v>
      </c>
      <c r="JF161" s="353">
        <f t="shared" si="158"/>
        <v>92</v>
      </c>
      <c r="JG161" s="148">
        <v>88</v>
      </c>
      <c r="JH161" s="148">
        <v>89</v>
      </c>
      <c r="JI161" s="148">
        <v>89</v>
      </c>
      <c r="JJ161" s="148">
        <v>90</v>
      </c>
      <c r="JK161" s="148">
        <v>71</v>
      </c>
      <c r="JL161" s="148">
        <v>61</v>
      </c>
      <c r="JM161" s="148">
        <v>49</v>
      </c>
      <c r="JN161" s="351">
        <f t="shared" si="159"/>
        <v>48</v>
      </c>
      <c r="JO161" s="148">
        <v>47</v>
      </c>
      <c r="JP161" s="148">
        <v>42</v>
      </c>
      <c r="JQ161" s="148">
        <v>40</v>
      </c>
      <c r="JR161" s="148">
        <v>46</v>
      </c>
      <c r="JS161" s="148">
        <v>40</v>
      </c>
      <c r="JT161" s="148">
        <v>42</v>
      </c>
      <c r="JU161" s="148">
        <v>32</v>
      </c>
      <c r="JV161" s="351">
        <f t="shared" si="160"/>
        <v>32.5</v>
      </c>
      <c r="JW161" s="148">
        <v>33</v>
      </c>
      <c r="JX161" s="148">
        <v>37</v>
      </c>
      <c r="JY161" s="148">
        <v>32</v>
      </c>
      <c r="JZ161" s="148">
        <v>40</v>
      </c>
      <c r="KA161" s="148">
        <v>45</v>
      </c>
      <c r="KB161" s="148">
        <v>50</v>
      </c>
      <c r="KC161" s="148">
        <v>43</v>
      </c>
      <c r="KD161" s="148">
        <v>40</v>
      </c>
      <c r="KE161" s="148">
        <v>34</v>
      </c>
      <c r="KF161" s="148">
        <v>28</v>
      </c>
      <c r="KG161" s="148">
        <v>24</v>
      </c>
      <c r="KH161" s="148">
        <v>29</v>
      </c>
      <c r="KI161" s="148">
        <v>28</v>
      </c>
      <c r="KJ161" s="148">
        <v>41</v>
      </c>
      <c r="KK161" s="148">
        <v>26</v>
      </c>
      <c r="KL161" s="148">
        <v>20</v>
      </c>
      <c r="KM161" s="148">
        <v>27</v>
      </c>
      <c r="KN161" s="148">
        <v>25</v>
      </c>
      <c r="KO161" s="148">
        <v>31</v>
      </c>
      <c r="KP161" s="148">
        <v>32</v>
      </c>
      <c r="KQ161" s="148">
        <v>39</v>
      </c>
      <c r="KR161" s="148">
        <v>23</v>
      </c>
      <c r="KS161" s="148">
        <v>22</v>
      </c>
      <c r="KT161" s="148">
        <v>20</v>
      </c>
      <c r="KU161" s="148">
        <v>21</v>
      </c>
      <c r="KV161" s="148">
        <v>28</v>
      </c>
      <c r="KW161" s="148">
        <v>35</v>
      </c>
      <c r="KX161" s="148">
        <v>24</v>
      </c>
      <c r="KY161" s="148">
        <v>33</v>
      </c>
      <c r="KZ161" s="418">
        <f t="shared" si="161"/>
        <v>27</v>
      </c>
      <c r="LA161" s="418">
        <f t="shared" si="162"/>
        <v>25</v>
      </c>
      <c r="LB161" s="418">
        <f t="shared" si="163"/>
        <v>23</v>
      </c>
      <c r="LC161" s="418">
        <f t="shared" si="164"/>
        <v>23</v>
      </c>
      <c r="LD161" s="418">
        <f t="shared" si="165"/>
        <v>22</v>
      </c>
      <c r="LE161" s="418">
        <f t="shared" si="166"/>
        <v>22</v>
      </c>
      <c r="LF161" s="418">
        <f t="shared" si="167"/>
        <v>22</v>
      </c>
      <c r="LG161" s="418">
        <f t="shared" si="168"/>
        <v>21</v>
      </c>
      <c r="LH161" s="418">
        <f t="shared" si="169"/>
        <v>19</v>
      </c>
      <c r="LI161" s="418">
        <f t="shared" si="170"/>
        <v>18</v>
      </c>
      <c r="LJ161" s="148">
        <v>17</v>
      </c>
      <c r="LK161" s="148">
        <v>18</v>
      </c>
      <c r="LL161" s="148">
        <v>17</v>
      </c>
      <c r="LM161" s="148">
        <v>16</v>
      </c>
      <c r="LN161" s="148">
        <v>15</v>
      </c>
      <c r="LO161" s="148">
        <v>19</v>
      </c>
      <c r="LP161" s="148">
        <v>18</v>
      </c>
      <c r="LQ161" s="148">
        <v>15</v>
      </c>
      <c r="LR161" s="148">
        <v>16</v>
      </c>
      <c r="LS161" s="148">
        <v>14</v>
      </c>
      <c r="LT161" s="148">
        <v>17</v>
      </c>
      <c r="LU161" s="148">
        <v>13</v>
      </c>
      <c r="LV161" s="148">
        <v>13</v>
      </c>
      <c r="LW161" s="148">
        <v>10</v>
      </c>
      <c r="LX161" s="148">
        <v>15</v>
      </c>
      <c r="LY161" s="148">
        <v>12</v>
      </c>
      <c r="LZ161" s="148">
        <v>18</v>
      </c>
      <c r="MA161" s="148">
        <v>16</v>
      </c>
      <c r="MB161" s="148">
        <v>21</v>
      </c>
      <c r="MC161" s="148">
        <v>21</v>
      </c>
      <c r="MD161" s="148">
        <v>12</v>
      </c>
      <c r="ME161" s="148">
        <v>10</v>
      </c>
      <c r="MF161" s="148">
        <v>24</v>
      </c>
      <c r="MG161" s="148">
        <v>18</v>
      </c>
      <c r="MH161" s="148">
        <v>17</v>
      </c>
      <c r="MI161" s="148">
        <v>20</v>
      </c>
      <c r="MJ161" s="148">
        <v>22</v>
      </c>
      <c r="MK161" s="148">
        <v>23</v>
      </c>
      <c r="ML161" s="148">
        <v>16</v>
      </c>
      <c r="MM161" s="148">
        <v>19</v>
      </c>
      <c r="MN161" s="148">
        <v>12</v>
      </c>
      <c r="MO161" s="148">
        <v>15</v>
      </c>
      <c r="MP161" s="148">
        <v>14</v>
      </c>
      <c r="MQ161" s="148">
        <v>14</v>
      </c>
      <c r="MR161" s="148">
        <v>21</v>
      </c>
      <c r="MS161" s="148">
        <v>18</v>
      </c>
      <c r="MT161" s="148">
        <v>19</v>
      </c>
      <c r="MU161" s="148">
        <v>15</v>
      </c>
      <c r="MV161" s="148">
        <v>18</v>
      </c>
      <c r="MW161" s="148">
        <v>13</v>
      </c>
      <c r="MX161" s="148">
        <v>12</v>
      </c>
      <c r="MY161" s="148">
        <v>12</v>
      </c>
      <c r="MZ161" s="148">
        <v>6</v>
      </c>
      <c r="NA161" s="148">
        <v>15</v>
      </c>
      <c r="NB161" s="148">
        <v>13</v>
      </c>
      <c r="NC161" s="148">
        <v>17</v>
      </c>
      <c r="ND161" s="148">
        <v>16</v>
      </c>
      <c r="NE161" s="148">
        <v>16</v>
      </c>
      <c r="NF161" s="148">
        <v>19</v>
      </c>
      <c r="NG161" s="148">
        <v>16</v>
      </c>
      <c r="NH161" s="148">
        <v>17</v>
      </c>
      <c r="NI161" s="148">
        <v>15</v>
      </c>
      <c r="NJ161" s="148">
        <v>20</v>
      </c>
      <c r="NK161" s="148">
        <v>12</v>
      </c>
      <c r="NL161" s="148">
        <v>16</v>
      </c>
      <c r="NM161" s="148">
        <v>15</v>
      </c>
      <c r="NN161" s="148">
        <v>14</v>
      </c>
      <c r="NO161" s="148">
        <v>19</v>
      </c>
      <c r="NP161" s="148">
        <v>18</v>
      </c>
      <c r="NQ161" s="148">
        <v>17</v>
      </c>
      <c r="NR161" s="148">
        <v>16</v>
      </c>
      <c r="NS161" s="148">
        <v>20</v>
      </c>
      <c r="NT161" s="148">
        <v>18</v>
      </c>
      <c r="NU161" s="148">
        <v>19</v>
      </c>
      <c r="NV161" s="148">
        <v>17</v>
      </c>
      <c r="NW161" s="148">
        <v>12</v>
      </c>
      <c r="NX161" s="148">
        <v>12</v>
      </c>
      <c r="NY161" s="148">
        <v>13</v>
      </c>
      <c r="NZ161" s="148">
        <v>13</v>
      </c>
      <c r="OA161" s="148">
        <v>8</v>
      </c>
      <c r="OB161" s="148">
        <v>9</v>
      </c>
      <c r="OC161" s="148">
        <v>15</v>
      </c>
      <c r="OD161" s="148">
        <v>13</v>
      </c>
      <c r="OE161" s="148">
        <v>16</v>
      </c>
      <c r="OF161" s="148">
        <v>20</v>
      </c>
      <c r="OG161" s="148">
        <v>25</v>
      </c>
      <c r="OH161" s="148">
        <v>17</v>
      </c>
      <c r="OI161" s="148">
        <v>19</v>
      </c>
      <c r="OJ161" s="148">
        <v>12</v>
      </c>
      <c r="OK161" s="148">
        <v>17</v>
      </c>
      <c r="OL161" s="148">
        <v>11</v>
      </c>
      <c r="OM161" s="148">
        <v>14</v>
      </c>
      <c r="ON161" s="148">
        <v>12</v>
      </c>
      <c r="OO161" s="148">
        <v>15</v>
      </c>
      <c r="OP161" s="148">
        <v>23</v>
      </c>
      <c r="OQ161" s="148">
        <v>13</v>
      </c>
      <c r="OR161" s="148">
        <v>17</v>
      </c>
      <c r="OS161" s="148">
        <v>16</v>
      </c>
      <c r="OT161" s="148">
        <v>22</v>
      </c>
      <c r="OU161" s="148">
        <v>30</v>
      </c>
      <c r="OV161" s="148">
        <v>32</v>
      </c>
      <c r="OW161" s="148">
        <v>24</v>
      </c>
      <c r="OX161" s="148">
        <v>19</v>
      </c>
      <c r="OY161" s="351">
        <f t="shared" si="153"/>
        <v>17.5</v>
      </c>
      <c r="OZ161" s="148">
        <v>16</v>
      </c>
      <c r="PA161" s="148">
        <v>17</v>
      </c>
      <c r="PB161" s="148">
        <v>13</v>
      </c>
      <c r="PC161" s="148">
        <v>18</v>
      </c>
      <c r="PD161" s="148">
        <v>13</v>
      </c>
      <c r="PE161" s="148">
        <v>13</v>
      </c>
      <c r="PF161" s="148">
        <v>15</v>
      </c>
      <c r="PG161" s="351">
        <f t="shared" si="154"/>
        <v>12.5</v>
      </c>
      <c r="PH161" s="148">
        <v>10</v>
      </c>
      <c r="PI161" s="148">
        <v>14</v>
      </c>
      <c r="PJ161" s="351">
        <f t="shared" si="155"/>
        <v>16</v>
      </c>
      <c r="PK161" s="148">
        <v>18</v>
      </c>
      <c r="PL161" s="148">
        <v>22</v>
      </c>
      <c r="PM161" s="148">
        <v>21</v>
      </c>
      <c r="PN161" s="148">
        <v>20</v>
      </c>
      <c r="PO161" s="96">
        <v>19</v>
      </c>
      <c r="PP161" s="148">
        <v>16</v>
      </c>
      <c r="PQ161" s="148">
        <v>12</v>
      </c>
      <c r="PR161" s="148">
        <v>10</v>
      </c>
      <c r="PS161" s="148">
        <v>11</v>
      </c>
      <c r="PT161" s="148">
        <v>10</v>
      </c>
      <c r="PU161" s="148">
        <v>8</v>
      </c>
      <c r="PV161" s="148">
        <v>4</v>
      </c>
      <c r="PW161" s="148">
        <v>8</v>
      </c>
      <c r="PX161" s="148">
        <v>5</v>
      </c>
      <c r="PY161" s="148">
        <v>6</v>
      </c>
      <c r="PZ161" s="148">
        <v>6</v>
      </c>
      <c r="QA161" s="148">
        <v>6</v>
      </c>
      <c r="QB161" s="148">
        <v>9</v>
      </c>
      <c r="QC161" s="148">
        <v>7</v>
      </c>
      <c r="QD161" s="148">
        <v>4</v>
      </c>
      <c r="QE161" s="148">
        <v>9</v>
      </c>
      <c r="QF161" s="148">
        <v>13</v>
      </c>
      <c r="QG161" s="148">
        <v>14</v>
      </c>
      <c r="QH161" s="148">
        <v>12</v>
      </c>
      <c r="QI161" s="148">
        <v>16</v>
      </c>
      <c r="QJ161" s="148">
        <v>14</v>
      </c>
      <c r="QK161" s="148">
        <v>16</v>
      </c>
      <c r="QL161" s="148">
        <v>15</v>
      </c>
      <c r="QM161" s="148">
        <v>11</v>
      </c>
      <c r="QN161" s="148">
        <v>13</v>
      </c>
      <c r="QO161" s="148">
        <v>10</v>
      </c>
      <c r="QP161" s="148">
        <v>8</v>
      </c>
      <c r="QQ161" s="148">
        <v>7</v>
      </c>
      <c r="QR161" s="148">
        <v>4</v>
      </c>
      <c r="QS161" s="148">
        <v>8</v>
      </c>
      <c r="QT161" s="148">
        <v>12</v>
      </c>
      <c r="QU161" s="148">
        <v>15</v>
      </c>
      <c r="QV161" s="148">
        <v>17</v>
      </c>
      <c r="QW161" s="148">
        <v>14</v>
      </c>
      <c r="QX161" s="148">
        <v>9</v>
      </c>
      <c r="QY161" s="148">
        <v>8</v>
      </c>
      <c r="QZ161" s="148">
        <v>11</v>
      </c>
      <c r="RA161" s="148">
        <v>13</v>
      </c>
      <c r="RB161" s="96">
        <v>12</v>
      </c>
      <c r="RC161" s="148">
        <v>14</v>
      </c>
      <c r="RD161" s="96">
        <v>15</v>
      </c>
      <c r="RE161" s="148">
        <v>13</v>
      </c>
      <c r="RF161" s="148">
        <v>17</v>
      </c>
      <c r="RG161" s="96">
        <v>19</v>
      </c>
      <c r="RH161" s="148">
        <v>26</v>
      </c>
      <c r="RI161" s="96">
        <v>20</v>
      </c>
      <c r="RJ161" s="96">
        <v>12</v>
      </c>
      <c r="RK161" s="96">
        <v>8</v>
      </c>
      <c r="RL161" s="96">
        <v>8</v>
      </c>
      <c r="RM161" s="96">
        <v>7</v>
      </c>
      <c r="RN161" s="96">
        <v>13</v>
      </c>
      <c r="RO161" s="148">
        <v>8</v>
      </c>
      <c r="RP161" s="148">
        <v>8</v>
      </c>
      <c r="RQ161" s="148">
        <v>6</v>
      </c>
      <c r="RR161" s="148">
        <v>7</v>
      </c>
      <c r="RS161" s="148">
        <v>6</v>
      </c>
      <c r="RT161" s="148">
        <v>5</v>
      </c>
      <c r="RU161" s="148">
        <v>4</v>
      </c>
      <c r="RV161" s="96">
        <v>4</v>
      </c>
      <c r="RW161" s="148">
        <v>6</v>
      </c>
      <c r="RX161" s="148">
        <v>6</v>
      </c>
      <c r="RY161" s="148">
        <v>10</v>
      </c>
      <c r="RZ161" s="148">
        <v>9</v>
      </c>
      <c r="SA161" s="148">
        <v>4</v>
      </c>
      <c r="SB161" s="148">
        <v>7</v>
      </c>
      <c r="SC161" s="148">
        <v>5</v>
      </c>
      <c r="SD161" s="148">
        <v>6</v>
      </c>
      <c r="SE161" s="148">
        <v>5</v>
      </c>
      <c r="SF161" s="148">
        <v>5</v>
      </c>
      <c r="SG161" s="148">
        <v>3</v>
      </c>
      <c r="SH161" s="148">
        <v>4</v>
      </c>
      <c r="SI161" s="148">
        <v>4</v>
      </c>
      <c r="SJ161" s="148">
        <v>7</v>
      </c>
      <c r="SK161" s="148">
        <v>5</v>
      </c>
      <c r="SL161" s="148">
        <v>7</v>
      </c>
      <c r="SM161" s="148">
        <v>5</v>
      </c>
      <c r="SN161" s="148">
        <v>3</v>
      </c>
      <c r="SO161" s="148">
        <v>3</v>
      </c>
      <c r="SP161" s="148">
        <v>3</v>
      </c>
      <c r="SQ161" s="148">
        <v>4</v>
      </c>
      <c r="SR161" s="148">
        <v>6</v>
      </c>
      <c r="SS161" s="148">
        <v>5</v>
      </c>
      <c r="ST161" s="148">
        <v>9</v>
      </c>
      <c r="SU161" s="148">
        <v>11</v>
      </c>
      <c r="SV161" s="148">
        <v>7</v>
      </c>
      <c r="SW161" s="148">
        <v>12</v>
      </c>
      <c r="SX161" s="148">
        <v>15</v>
      </c>
      <c r="SY161" s="148">
        <v>19</v>
      </c>
      <c r="SZ161" s="148">
        <v>14</v>
      </c>
      <c r="TA161" s="148">
        <v>10</v>
      </c>
      <c r="TB161" s="148">
        <v>15</v>
      </c>
      <c r="TC161" s="148">
        <v>12</v>
      </c>
      <c r="TD161" s="148">
        <v>9</v>
      </c>
      <c r="TE161" s="148">
        <v>9</v>
      </c>
      <c r="TF161" s="148">
        <v>13</v>
      </c>
      <c r="TG161" s="148">
        <v>9</v>
      </c>
      <c r="TH161" s="148">
        <v>11</v>
      </c>
      <c r="TI161" s="148">
        <v>9</v>
      </c>
      <c r="TJ161" s="148">
        <v>7</v>
      </c>
      <c r="TK161" s="148">
        <v>3</v>
      </c>
      <c r="TL161" s="148">
        <v>4</v>
      </c>
      <c r="TM161" s="148">
        <v>9</v>
      </c>
      <c r="TN161" s="148">
        <v>8</v>
      </c>
      <c r="TO161" s="148">
        <v>12</v>
      </c>
      <c r="TP161" s="148">
        <v>10</v>
      </c>
      <c r="TQ161" s="148">
        <v>5</v>
      </c>
      <c r="TR161" s="148">
        <v>10</v>
      </c>
      <c r="TS161" s="148">
        <v>4</v>
      </c>
      <c r="TT161" s="148">
        <v>4</v>
      </c>
      <c r="TU161" s="148">
        <v>5</v>
      </c>
      <c r="TV161" s="148">
        <v>6</v>
      </c>
      <c r="TW161" s="148">
        <v>8</v>
      </c>
      <c r="TX161" s="148">
        <v>9</v>
      </c>
      <c r="TY161" s="148">
        <v>7</v>
      </c>
      <c r="TZ161" s="148">
        <v>6</v>
      </c>
      <c r="UA161" s="148">
        <v>8</v>
      </c>
      <c r="UB161" s="148">
        <v>13</v>
      </c>
      <c r="UC161" s="148">
        <v>13</v>
      </c>
      <c r="UD161" s="148">
        <v>11</v>
      </c>
      <c r="UE161" s="148">
        <v>5</v>
      </c>
      <c r="UF161" s="148">
        <v>5</v>
      </c>
      <c r="UG161" s="148">
        <v>6</v>
      </c>
      <c r="UH161" s="148">
        <v>9</v>
      </c>
      <c r="UI161" s="148">
        <v>9</v>
      </c>
      <c r="UJ161" s="148">
        <v>11</v>
      </c>
      <c r="UK161" s="148">
        <v>8</v>
      </c>
      <c r="UL161" s="148">
        <v>6</v>
      </c>
      <c r="UM161" s="148">
        <v>9</v>
      </c>
      <c r="UN161" s="148">
        <v>6</v>
      </c>
      <c r="UO161" s="148">
        <v>7</v>
      </c>
      <c r="UP161" s="148">
        <v>9</v>
      </c>
      <c r="UQ161" s="148">
        <v>24</v>
      </c>
      <c r="UR161" s="148">
        <v>15</v>
      </c>
      <c r="US161" s="148">
        <v>11</v>
      </c>
      <c r="UT161" s="148">
        <v>9</v>
      </c>
      <c r="UU161" s="148">
        <v>15</v>
      </c>
      <c r="UV161" s="148">
        <v>10</v>
      </c>
      <c r="UW161" s="148">
        <v>7</v>
      </c>
      <c r="UX161" s="148">
        <v>12</v>
      </c>
      <c r="UY161" s="148">
        <v>7</v>
      </c>
      <c r="UZ161" s="148">
        <v>10</v>
      </c>
      <c r="VA161" s="148">
        <v>13</v>
      </c>
      <c r="VB161" s="148">
        <v>14</v>
      </c>
      <c r="VC161" s="148">
        <v>15</v>
      </c>
      <c r="VD161" s="148">
        <v>14</v>
      </c>
      <c r="VE161" s="148">
        <v>13</v>
      </c>
      <c r="VF161" s="148">
        <v>14</v>
      </c>
      <c r="VG161" s="148">
        <v>12</v>
      </c>
      <c r="VH161" s="148">
        <v>19</v>
      </c>
      <c r="VI161" s="148">
        <v>18</v>
      </c>
      <c r="VJ161" s="148">
        <v>11</v>
      </c>
      <c r="VK161" s="148">
        <v>8</v>
      </c>
      <c r="VL161" s="148">
        <v>10</v>
      </c>
      <c r="VM161" s="148">
        <v>9</v>
      </c>
      <c r="VN161" s="148">
        <v>11</v>
      </c>
      <c r="VO161" s="148">
        <v>11</v>
      </c>
      <c r="VP161" s="148">
        <v>11</v>
      </c>
      <c r="VQ161" s="148">
        <v>13</v>
      </c>
      <c r="VR161" s="148">
        <v>7</v>
      </c>
      <c r="VS161" s="148">
        <v>7</v>
      </c>
      <c r="VT161" s="148">
        <v>12</v>
      </c>
      <c r="VU161" s="148">
        <v>9</v>
      </c>
      <c r="VV161" s="148">
        <v>21</v>
      </c>
      <c r="VW161" s="148">
        <v>24</v>
      </c>
      <c r="VX161" s="148">
        <v>33</v>
      </c>
      <c r="VY161" s="148">
        <v>39</v>
      </c>
      <c r="VZ161" s="148">
        <v>30</v>
      </c>
      <c r="WA161" s="148">
        <v>27</v>
      </c>
      <c r="WB161" s="148">
        <v>23</v>
      </c>
      <c r="WC161" s="148">
        <v>23</v>
      </c>
      <c r="WD161" s="148">
        <v>22</v>
      </c>
      <c r="WE161" s="148">
        <v>21</v>
      </c>
      <c r="WF161" s="148">
        <v>26</v>
      </c>
      <c r="WG161" s="148">
        <v>61</v>
      </c>
      <c r="WH161" s="148">
        <v>233</v>
      </c>
      <c r="WI161" s="148">
        <v>260</v>
      </c>
      <c r="WJ161" s="148">
        <v>236</v>
      </c>
      <c r="WK161" s="148">
        <v>181</v>
      </c>
      <c r="WL161" s="148">
        <v>140</v>
      </c>
      <c r="WM161" s="148">
        <v>215</v>
      </c>
      <c r="WN161" s="148">
        <v>229</v>
      </c>
      <c r="WO161" s="148">
        <v>233</v>
      </c>
      <c r="WP161" s="148">
        <v>241</v>
      </c>
      <c r="WQ161" s="148">
        <v>241</v>
      </c>
      <c r="WR161" s="148">
        <v>250</v>
      </c>
      <c r="WS161" s="148">
        <v>254</v>
      </c>
      <c r="WT161" s="148">
        <v>252</v>
      </c>
      <c r="WU161" s="148">
        <v>248</v>
      </c>
      <c r="WV161" s="148">
        <v>242</v>
      </c>
      <c r="WW161" s="148">
        <v>231</v>
      </c>
      <c r="WX161" s="148">
        <v>212</v>
      </c>
      <c r="WY161" s="148">
        <v>228</v>
      </c>
      <c r="WZ161" s="148">
        <v>196</v>
      </c>
      <c r="XA161" s="148">
        <v>189</v>
      </c>
      <c r="XB161" s="148">
        <v>200</v>
      </c>
      <c r="XC161" s="148">
        <v>210</v>
      </c>
      <c r="XD161" s="148">
        <v>218</v>
      </c>
      <c r="XE161" s="148">
        <v>207</v>
      </c>
      <c r="XF161" s="148">
        <v>207</v>
      </c>
      <c r="XG161" s="148">
        <v>216</v>
      </c>
      <c r="XH161" s="148">
        <v>215</v>
      </c>
      <c r="XI161" s="148">
        <v>221</v>
      </c>
      <c r="XJ161" s="148">
        <v>213</v>
      </c>
      <c r="XK161" s="148">
        <v>210</v>
      </c>
    </row>
    <row r="162" spans="1:635" s="148" customFormat="1" x14ac:dyDescent="0.2">
      <c r="A162" s="327"/>
      <c r="B162" s="354">
        <v>21</v>
      </c>
      <c r="C162" s="399">
        <f t="shared" ca="1" si="151"/>
        <v>452</v>
      </c>
      <c r="D162" s="400">
        <f t="shared" ca="1" si="156"/>
        <v>0.8675623800383877</v>
      </c>
      <c r="E162" s="419">
        <f t="shared" ca="1" si="157"/>
        <v>14</v>
      </c>
      <c r="F162" s="401"/>
      <c r="G162" s="148">
        <v>88</v>
      </c>
      <c r="H162" s="148">
        <v>52</v>
      </c>
      <c r="I162" s="355">
        <v>41.5</v>
      </c>
      <c r="J162" s="148">
        <v>31</v>
      </c>
      <c r="K162" s="148">
        <v>21</v>
      </c>
      <c r="L162" s="148">
        <v>26</v>
      </c>
      <c r="M162" s="148">
        <v>22</v>
      </c>
      <c r="N162" s="148">
        <v>44</v>
      </c>
      <c r="O162" s="148">
        <v>30</v>
      </c>
      <c r="P162" s="148">
        <v>46</v>
      </c>
      <c r="Q162" s="148">
        <v>47</v>
      </c>
      <c r="R162" s="148">
        <v>41</v>
      </c>
      <c r="S162" s="148">
        <v>34</v>
      </c>
      <c r="T162" s="148">
        <v>23</v>
      </c>
      <c r="U162" s="148">
        <v>30</v>
      </c>
      <c r="V162" s="148">
        <v>33</v>
      </c>
      <c r="W162" s="148">
        <v>24</v>
      </c>
      <c r="X162" s="148">
        <v>18</v>
      </c>
      <c r="Y162" s="148">
        <v>23</v>
      </c>
      <c r="Z162" s="148">
        <v>30</v>
      </c>
      <c r="AA162" s="148">
        <v>42</v>
      </c>
      <c r="AB162" s="148">
        <v>25</v>
      </c>
      <c r="AC162" s="148">
        <v>16</v>
      </c>
      <c r="AD162" s="148">
        <v>27</v>
      </c>
      <c r="AE162" s="148">
        <v>27</v>
      </c>
      <c r="AF162" s="148">
        <v>34</v>
      </c>
      <c r="AG162" s="148">
        <v>59</v>
      </c>
      <c r="AH162" s="148">
        <v>54</v>
      </c>
      <c r="AI162" s="148">
        <v>43</v>
      </c>
      <c r="AJ162" s="148">
        <v>27</v>
      </c>
      <c r="AK162" s="148">
        <v>32</v>
      </c>
      <c r="AL162" s="148">
        <v>34</v>
      </c>
      <c r="AM162" s="148">
        <v>38</v>
      </c>
      <c r="AN162" s="148">
        <v>36</v>
      </c>
      <c r="AO162" s="148">
        <v>38</v>
      </c>
      <c r="AP162" s="360">
        <v>49</v>
      </c>
      <c r="AQ162" s="148">
        <v>60</v>
      </c>
      <c r="AR162" s="148">
        <v>66</v>
      </c>
      <c r="AS162" s="148">
        <v>69</v>
      </c>
      <c r="AT162" s="148">
        <v>66</v>
      </c>
      <c r="AU162" s="148">
        <v>58</v>
      </c>
      <c r="AV162" s="148">
        <v>48</v>
      </c>
      <c r="AW162" s="148">
        <v>36</v>
      </c>
      <c r="AX162" s="148">
        <v>32</v>
      </c>
      <c r="AY162" s="148">
        <v>38</v>
      </c>
      <c r="AZ162" s="148">
        <v>41</v>
      </c>
      <c r="BA162" s="148">
        <v>45</v>
      </c>
      <c r="BB162" s="148">
        <v>68</v>
      </c>
      <c r="BC162" s="148">
        <v>54</v>
      </c>
      <c r="BD162" s="148">
        <v>55</v>
      </c>
      <c r="BE162" s="148">
        <v>66</v>
      </c>
      <c r="BF162" s="148">
        <v>94</v>
      </c>
      <c r="BG162" s="148">
        <v>137</v>
      </c>
      <c r="BH162" s="148">
        <v>95</v>
      </c>
      <c r="BI162" s="148">
        <v>67</v>
      </c>
      <c r="BJ162" s="148">
        <v>61</v>
      </c>
      <c r="BK162" s="148">
        <v>44</v>
      </c>
      <c r="BL162" s="148">
        <v>43</v>
      </c>
      <c r="BM162" s="148">
        <v>42</v>
      </c>
      <c r="BN162" s="148">
        <v>52</v>
      </c>
      <c r="BO162" s="148">
        <v>40</v>
      </c>
      <c r="BP162" s="148">
        <v>38</v>
      </c>
      <c r="BQ162" s="148">
        <v>42</v>
      </c>
      <c r="BR162" s="148">
        <v>39</v>
      </c>
      <c r="BS162" s="355">
        <v>40.5</v>
      </c>
      <c r="BT162" s="148">
        <v>32</v>
      </c>
      <c r="BU162" s="148">
        <v>52</v>
      </c>
      <c r="BV162" s="148">
        <v>54</v>
      </c>
      <c r="BW162" s="148">
        <v>49</v>
      </c>
      <c r="BX162" s="148">
        <v>37</v>
      </c>
      <c r="BY162" s="148">
        <v>32</v>
      </c>
      <c r="BZ162" s="148">
        <v>46</v>
      </c>
      <c r="CA162" s="148">
        <v>27</v>
      </c>
      <c r="CB162" s="148">
        <v>42</v>
      </c>
      <c r="CC162" s="148">
        <v>50</v>
      </c>
      <c r="CD162" s="148">
        <v>48</v>
      </c>
      <c r="CE162" s="148">
        <v>56</v>
      </c>
      <c r="CF162" s="148">
        <v>61</v>
      </c>
      <c r="CG162" s="148">
        <v>66</v>
      </c>
      <c r="CH162" s="148">
        <v>80</v>
      </c>
      <c r="CI162" s="148">
        <v>60</v>
      </c>
      <c r="CJ162" s="148">
        <v>80</v>
      </c>
      <c r="CK162" s="148">
        <v>65</v>
      </c>
      <c r="CL162" s="148">
        <v>65</v>
      </c>
      <c r="CM162" s="148">
        <v>80</v>
      </c>
      <c r="CN162" s="148">
        <v>95</v>
      </c>
      <c r="CO162" s="148">
        <v>102</v>
      </c>
      <c r="CP162" s="148">
        <v>77</v>
      </c>
      <c r="CQ162" s="148">
        <v>94</v>
      </c>
      <c r="CR162" s="148">
        <v>88</v>
      </c>
      <c r="CS162" s="148">
        <v>112</v>
      </c>
      <c r="CT162" s="148">
        <v>100</v>
      </c>
      <c r="CU162" s="148">
        <v>92</v>
      </c>
      <c r="CV162" s="148">
        <v>105</v>
      </c>
      <c r="CW162" s="148">
        <v>118</v>
      </c>
      <c r="CX162" s="148">
        <v>96</v>
      </c>
      <c r="CY162" s="148">
        <v>115</v>
      </c>
      <c r="CZ162" s="148">
        <v>102</v>
      </c>
      <c r="DA162" s="148">
        <v>102</v>
      </c>
      <c r="DB162" s="148">
        <v>108</v>
      </c>
      <c r="DC162" s="148">
        <v>88</v>
      </c>
      <c r="DD162" s="148">
        <v>80</v>
      </c>
      <c r="DE162" s="148">
        <v>91</v>
      </c>
      <c r="DF162" s="148">
        <v>100</v>
      </c>
      <c r="DG162" s="148">
        <v>109</v>
      </c>
      <c r="DH162" s="148">
        <v>59</v>
      </c>
      <c r="DI162" s="148">
        <v>74</v>
      </c>
      <c r="DJ162" s="148">
        <v>87</v>
      </c>
      <c r="DK162" s="148">
        <v>70</v>
      </c>
      <c r="DL162" s="148">
        <v>70</v>
      </c>
      <c r="DM162" s="148">
        <v>74</v>
      </c>
      <c r="DN162" s="148">
        <v>67</v>
      </c>
      <c r="DO162" s="148">
        <v>48</v>
      </c>
      <c r="DP162" s="148">
        <v>53</v>
      </c>
      <c r="DQ162" s="148">
        <v>58</v>
      </c>
      <c r="DR162" s="96">
        <v>56</v>
      </c>
      <c r="DS162" s="148">
        <v>63</v>
      </c>
      <c r="DT162" s="398">
        <v>43</v>
      </c>
      <c r="DU162" s="398">
        <v>47</v>
      </c>
      <c r="DV162" s="397">
        <v>46</v>
      </c>
      <c r="DW162" s="397">
        <v>37</v>
      </c>
      <c r="DX162" s="398">
        <v>33</v>
      </c>
      <c r="DY162" s="96">
        <v>37</v>
      </c>
      <c r="DZ162" s="96">
        <v>56</v>
      </c>
      <c r="EA162" s="96">
        <v>66</v>
      </c>
      <c r="EB162" s="96">
        <v>55</v>
      </c>
      <c r="EC162" s="96">
        <v>52</v>
      </c>
      <c r="ED162" s="96">
        <v>36</v>
      </c>
      <c r="EE162" s="96">
        <v>39</v>
      </c>
      <c r="EF162" s="96">
        <v>38</v>
      </c>
      <c r="EG162" s="96">
        <v>49</v>
      </c>
      <c r="EH162" s="96">
        <v>64</v>
      </c>
      <c r="EI162" s="96">
        <v>68</v>
      </c>
      <c r="EJ162" s="96">
        <v>60</v>
      </c>
      <c r="EK162" s="96">
        <v>61</v>
      </c>
      <c r="EL162" s="96">
        <v>65</v>
      </c>
      <c r="EM162" s="96">
        <v>63</v>
      </c>
      <c r="EN162" s="96">
        <v>52</v>
      </c>
      <c r="EO162" s="148">
        <v>33</v>
      </c>
      <c r="EP162" s="96">
        <v>35</v>
      </c>
      <c r="EQ162" s="96">
        <v>39</v>
      </c>
      <c r="ER162" s="96">
        <v>36</v>
      </c>
      <c r="ES162" s="96">
        <v>44</v>
      </c>
      <c r="ET162" s="96">
        <v>31</v>
      </c>
      <c r="EU162" s="96">
        <v>28</v>
      </c>
      <c r="EV162" s="96">
        <v>31</v>
      </c>
      <c r="EW162" s="96">
        <v>29</v>
      </c>
      <c r="EX162" s="96">
        <v>28</v>
      </c>
      <c r="EY162" s="96">
        <v>70</v>
      </c>
      <c r="EZ162" s="96">
        <v>74</v>
      </c>
      <c r="FA162" s="96">
        <v>64</v>
      </c>
      <c r="FB162" s="96">
        <v>65</v>
      </c>
      <c r="FC162" s="96">
        <v>43</v>
      </c>
      <c r="FD162" s="96">
        <v>36</v>
      </c>
      <c r="FE162" s="96">
        <v>40</v>
      </c>
      <c r="FF162" s="96">
        <v>69</v>
      </c>
      <c r="FG162" s="96">
        <v>61</v>
      </c>
      <c r="FH162" s="96">
        <v>45</v>
      </c>
      <c r="FI162" s="96">
        <v>43</v>
      </c>
      <c r="FJ162" s="96">
        <v>44</v>
      </c>
      <c r="FK162" s="148">
        <v>35</v>
      </c>
      <c r="FL162" s="96">
        <v>26</v>
      </c>
      <c r="FM162" s="96">
        <v>27</v>
      </c>
      <c r="FN162" s="148">
        <v>38</v>
      </c>
      <c r="FO162" s="148">
        <v>32</v>
      </c>
      <c r="FP162" s="148">
        <v>33</v>
      </c>
      <c r="FQ162" s="96">
        <v>33</v>
      </c>
      <c r="FR162" s="148">
        <v>35</v>
      </c>
      <c r="FS162" s="96">
        <v>35</v>
      </c>
      <c r="FT162" s="148">
        <v>27</v>
      </c>
      <c r="FU162" s="398">
        <v>15</v>
      </c>
      <c r="FV162" s="398">
        <v>49</v>
      </c>
      <c r="FW162" s="397">
        <v>40</v>
      </c>
      <c r="FX162" s="397">
        <v>27</v>
      </c>
      <c r="FY162" s="398">
        <v>32</v>
      </c>
      <c r="FZ162" s="96">
        <v>36</v>
      </c>
      <c r="GA162" s="96">
        <v>29</v>
      </c>
      <c r="GB162" s="96">
        <v>31</v>
      </c>
      <c r="GC162" s="96">
        <v>25</v>
      </c>
      <c r="GD162" s="96">
        <v>29</v>
      </c>
      <c r="GE162" s="96">
        <v>23</v>
      </c>
      <c r="GF162" s="96">
        <v>20</v>
      </c>
      <c r="GG162" s="96">
        <v>24</v>
      </c>
      <c r="GH162" s="96">
        <v>45</v>
      </c>
      <c r="GI162" s="96">
        <v>53</v>
      </c>
      <c r="GJ162" s="96">
        <v>63</v>
      </c>
      <c r="GK162" s="96">
        <v>61</v>
      </c>
      <c r="GL162" s="96">
        <v>51</v>
      </c>
      <c r="GM162" s="96">
        <v>62</v>
      </c>
      <c r="GN162" s="96">
        <v>70</v>
      </c>
      <c r="GO162" s="96">
        <v>68</v>
      </c>
      <c r="GP162" s="148">
        <v>89</v>
      </c>
      <c r="GQ162" s="96">
        <v>69</v>
      </c>
      <c r="GR162" s="96">
        <v>48</v>
      </c>
      <c r="GS162" s="96">
        <v>72</v>
      </c>
      <c r="GT162" s="96">
        <v>52</v>
      </c>
      <c r="GU162" s="96">
        <v>38</v>
      </c>
      <c r="GV162" s="148">
        <v>31</v>
      </c>
      <c r="GW162" s="148">
        <v>58</v>
      </c>
      <c r="GX162" s="148">
        <v>55</v>
      </c>
      <c r="GY162" s="148">
        <v>48</v>
      </c>
      <c r="GZ162" s="148">
        <v>57</v>
      </c>
      <c r="HA162" s="148">
        <v>51</v>
      </c>
      <c r="HB162" s="148">
        <v>79</v>
      </c>
      <c r="HC162" s="148">
        <v>53</v>
      </c>
      <c r="HD162" s="148">
        <v>70</v>
      </c>
      <c r="HE162" s="148">
        <v>50</v>
      </c>
      <c r="HF162" s="148">
        <v>85</v>
      </c>
      <c r="HG162" s="148">
        <v>98</v>
      </c>
      <c r="HH162" s="148">
        <v>96</v>
      </c>
      <c r="HI162" s="148">
        <v>68</v>
      </c>
      <c r="HJ162" s="148">
        <v>66</v>
      </c>
      <c r="HK162" s="148">
        <v>72</v>
      </c>
      <c r="HL162" s="148">
        <v>71</v>
      </c>
      <c r="HM162" s="148">
        <v>65</v>
      </c>
      <c r="HN162" s="148">
        <v>52</v>
      </c>
      <c r="HO162" s="148">
        <v>41</v>
      </c>
      <c r="HP162" s="148">
        <v>53</v>
      </c>
      <c r="HQ162" s="148">
        <v>40</v>
      </c>
      <c r="HR162" s="148">
        <v>44</v>
      </c>
      <c r="HS162" s="148">
        <v>52</v>
      </c>
      <c r="HT162" s="148">
        <v>48</v>
      </c>
      <c r="HU162" s="148">
        <v>39</v>
      </c>
      <c r="HV162" s="148">
        <v>41</v>
      </c>
      <c r="HW162" s="148">
        <v>41</v>
      </c>
      <c r="HX162" s="148">
        <v>27</v>
      </c>
      <c r="HY162" s="148">
        <v>21</v>
      </c>
      <c r="HZ162" s="148">
        <v>29</v>
      </c>
      <c r="IA162" s="148">
        <v>29</v>
      </c>
      <c r="IB162" s="148">
        <v>28</v>
      </c>
      <c r="IC162" s="148">
        <v>37</v>
      </c>
      <c r="ID162" s="148">
        <v>41</v>
      </c>
      <c r="IE162" s="148">
        <v>36</v>
      </c>
      <c r="IF162" s="148">
        <v>43</v>
      </c>
      <c r="IG162" s="148">
        <v>27</v>
      </c>
      <c r="IH162" s="148">
        <v>47</v>
      </c>
      <c r="II162" s="148">
        <v>27</v>
      </c>
      <c r="IJ162" s="148">
        <v>33</v>
      </c>
      <c r="IK162" s="148">
        <v>50</v>
      </c>
      <c r="IL162" s="148">
        <v>52</v>
      </c>
      <c r="IM162" s="148">
        <v>48</v>
      </c>
      <c r="IN162" s="351">
        <f t="shared" si="152"/>
        <v>49</v>
      </c>
      <c r="IO162" s="148">
        <v>50</v>
      </c>
      <c r="IP162" s="148">
        <v>45</v>
      </c>
      <c r="IQ162" s="148">
        <v>36</v>
      </c>
      <c r="IR162" s="148">
        <v>40</v>
      </c>
      <c r="IS162" s="148">
        <v>51</v>
      </c>
      <c r="IT162" s="148">
        <v>57</v>
      </c>
      <c r="IU162" s="148">
        <v>39</v>
      </c>
      <c r="IV162" s="148">
        <v>37</v>
      </c>
      <c r="IW162" s="148">
        <v>44</v>
      </c>
      <c r="IX162" s="148">
        <v>43</v>
      </c>
      <c r="IY162" s="148">
        <v>45</v>
      </c>
      <c r="IZ162" s="148">
        <v>30</v>
      </c>
      <c r="JA162" s="148">
        <v>51</v>
      </c>
      <c r="JB162" s="148">
        <v>45</v>
      </c>
      <c r="JC162" s="148">
        <v>49</v>
      </c>
      <c r="JD162" s="148">
        <v>37</v>
      </c>
      <c r="JE162" s="148">
        <v>73</v>
      </c>
      <c r="JF162" s="353">
        <f t="shared" si="158"/>
        <v>75.5</v>
      </c>
      <c r="JG162" s="148">
        <v>78</v>
      </c>
      <c r="JH162" s="148">
        <v>71</v>
      </c>
      <c r="JI162" s="148">
        <v>69</v>
      </c>
      <c r="JJ162" s="148">
        <v>68</v>
      </c>
      <c r="JK162" s="148">
        <v>56</v>
      </c>
      <c r="JL162" s="148">
        <v>45</v>
      </c>
      <c r="JM162" s="148">
        <v>33</v>
      </c>
      <c r="JN162" s="351">
        <f t="shared" si="159"/>
        <v>33</v>
      </c>
      <c r="JO162" s="148">
        <v>33</v>
      </c>
      <c r="JP162" s="148">
        <v>33</v>
      </c>
      <c r="JQ162" s="148">
        <v>20</v>
      </c>
      <c r="JR162" s="148">
        <v>27</v>
      </c>
      <c r="JS162" s="148">
        <v>38</v>
      </c>
      <c r="JT162" s="148">
        <v>19</v>
      </c>
      <c r="JU162" s="148">
        <v>27</v>
      </c>
      <c r="JV162" s="351">
        <f t="shared" si="160"/>
        <v>38.5</v>
      </c>
      <c r="JW162" s="148">
        <v>50</v>
      </c>
      <c r="JX162" s="148">
        <v>33</v>
      </c>
      <c r="JY162" s="148">
        <v>34</v>
      </c>
      <c r="JZ162" s="148">
        <v>39</v>
      </c>
      <c r="KA162" s="148">
        <v>38</v>
      </c>
      <c r="KB162" s="148">
        <v>52</v>
      </c>
      <c r="KC162" s="148">
        <v>67</v>
      </c>
      <c r="KD162" s="148">
        <v>50</v>
      </c>
      <c r="KE162" s="148">
        <v>64</v>
      </c>
      <c r="KF162" s="148">
        <v>74</v>
      </c>
      <c r="KG162" s="148">
        <v>71</v>
      </c>
      <c r="KH162" s="148">
        <v>57</v>
      </c>
      <c r="KI162" s="148">
        <v>55</v>
      </c>
      <c r="KJ162" s="148">
        <v>57</v>
      </c>
      <c r="KK162" s="148">
        <v>65</v>
      </c>
      <c r="KL162" s="148">
        <v>77</v>
      </c>
      <c r="KM162" s="148">
        <v>65</v>
      </c>
      <c r="KN162" s="148">
        <v>80</v>
      </c>
      <c r="KO162" s="148">
        <v>89</v>
      </c>
      <c r="KP162" s="148">
        <v>73</v>
      </c>
      <c r="KQ162" s="148">
        <v>72</v>
      </c>
      <c r="KR162" s="148">
        <v>63</v>
      </c>
      <c r="KS162" s="148">
        <v>70</v>
      </c>
      <c r="KT162" s="148">
        <v>67</v>
      </c>
      <c r="KU162" s="148">
        <v>64</v>
      </c>
      <c r="KV162" s="148">
        <v>65</v>
      </c>
      <c r="KW162" s="148">
        <v>79</v>
      </c>
      <c r="KX162" s="148">
        <v>66</v>
      </c>
      <c r="KY162" s="148">
        <v>53</v>
      </c>
      <c r="KZ162" s="418">
        <f t="shared" si="161"/>
        <v>66</v>
      </c>
      <c r="LA162" s="418">
        <f t="shared" si="162"/>
        <v>65</v>
      </c>
      <c r="LB162" s="418">
        <f t="shared" si="163"/>
        <v>62</v>
      </c>
      <c r="LC162" s="418">
        <f t="shared" si="164"/>
        <v>61</v>
      </c>
      <c r="LD162" s="418">
        <f t="shared" si="165"/>
        <v>57</v>
      </c>
      <c r="LE162" s="418">
        <f t="shared" si="166"/>
        <v>55</v>
      </c>
      <c r="LF162" s="418">
        <f t="shared" si="167"/>
        <v>52</v>
      </c>
      <c r="LG162" s="418">
        <f t="shared" si="168"/>
        <v>48</v>
      </c>
      <c r="LH162" s="418">
        <f t="shared" si="169"/>
        <v>43</v>
      </c>
      <c r="LI162" s="418">
        <f t="shared" si="170"/>
        <v>40</v>
      </c>
      <c r="LJ162" s="148">
        <v>53</v>
      </c>
      <c r="LK162" s="148">
        <v>61</v>
      </c>
      <c r="LL162" s="148">
        <v>44</v>
      </c>
      <c r="LM162" s="148">
        <v>45</v>
      </c>
      <c r="LN162" s="148">
        <v>35</v>
      </c>
      <c r="LO162" s="148">
        <v>36</v>
      </c>
      <c r="LP162" s="148">
        <v>34</v>
      </c>
      <c r="LQ162" s="148">
        <v>26</v>
      </c>
      <c r="LR162" s="148">
        <v>19</v>
      </c>
      <c r="LS162" s="148">
        <v>39</v>
      </c>
      <c r="LT162" s="148">
        <v>44</v>
      </c>
      <c r="LU162" s="148">
        <v>27</v>
      </c>
      <c r="LV162" s="148">
        <v>25</v>
      </c>
      <c r="LW162" s="148">
        <v>29</v>
      </c>
      <c r="LX162" s="148">
        <v>29</v>
      </c>
      <c r="LY162" s="148">
        <v>23</v>
      </c>
      <c r="LZ162" s="148">
        <v>29</v>
      </c>
      <c r="MA162" s="148">
        <v>32</v>
      </c>
      <c r="MB162" s="148">
        <v>31</v>
      </c>
      <c r="MC162" s="148">
        <v>25</v>
      </c>
      <c r="MD162" s="148">
        <v>22</v>
      </c>
      <c r="ME162" s="148">
        <v>35</v>
      </c>
      <c r="MF162" s="148">
        <v>43</v>
      </c>
      <c r="MG162" s="148">
        <v>31</v>
      </c>
      <c r="MH162" s="148">
        <v>20</v>
      </c>
      <c r="MI162" s="148">
        <v>22</v>
      </c>
      <c r="MJ162" s="148">
        <v>18</v>
      </c>
      <c r="MK162" s="148">
        <v>26</v>
      </c>
      <c r="ML162" s="148">
        <v>30</v>
      </c>
      <c r="MM162" s="148">
        <v>32</v>
      </c>
      <c r="MN162" s="148">
        <v>38</v>
      </c>
      <c r="MO162" s="148">
        <v>38</v>
      </c>
      <c r="MP162" s="148">
        <v>40</v>
      </c>
      <c r="MQ162" s="148">
        <v>32</v>
      </c>
      <c r="MR162" s="148">
        <v>36</v>
      </c>
      <c r="MS162" s="148">
        <v>38</v>
      </c>
      <c r="MT162" s="148">
        <v>38</v>
      </c>
      <c r="MU162" s="148">
        <v>35</v>
      </c>
      <c r="MV162" s="148">
        <v>37</v>
      </c>
      <c r="MW162" s="148">
        <v>40</v>
      </c>
      <c r="MX162" s="148">
        <v>39</v>
      </c>
      <c r="MY162" s="148">
        <v>35</v>
      </c>
      <c r="MZ162" s="148">
        <v>35</v>
      </c>
      <c r="NA162" s="148">
        <v>42</v>
      </c>
      <c r="NB162" s="148">
        <v>38</v>
      </c>
      <c r="NC162" s="148">
        <v>38</v>
      </c>
      <c r="ND162" s="148">
        <v>30</v>
      </c>
      <c r="NE162" s="148">
        <v>40</v>
      </c>
      <c r="NF162" s="148">
        <v>80</v>
      </c>
      <c r="NG162" s="148">
        <v>84</v>
      </c>
      <c r="NH162" s="148">
        <v>103</v>
      </c>
      <c r="NI162" s="148">
        <v>74</v>
      </c>
      <c r="NJ162" s="148">
        <v>80</v>
      </c>
      <c r="NK162" s="148">
        <v>92</v>
      </c>
      <c r="NL162" s="148">
        <v>76</v>
      </c>
      <c r="NM162" s="148">
        <v>62</v>
      </c>
      <c r="NN162" s="148">
        <v>63</v>
      </c>
      <c r="NO162" s="148">
        <v>63</v>
      </c>
      <c r="NP162" s="148">
        <v>62</v>
      </c>
      <c r="NQ162" s="148">
        <v>48</v>
      </c>
      <c r="NR162" s="148">
        <v>49</v>
      </c>
      <c r="NS162" s="148">
        <v>59</v>
      </c>
      <c r="NT162" s="148">
        <v>59</v>
      </c>
      <c r="NU162" s="148">
        <v>57</v>
      </c>
      <c r="NV162" s="148">
        <v>58</v>
      </c>
      <c r="NW162" s="148">
        <v>62</v>
      </c>
      <c r="NX162" s="148">
        <v>57</v>
      </c>
      <c r="NY162" s="148">
        <v>51</v>
      </c>
      <c r="NZ162" s="148">
        <v>43</v>
      </c>
      <c r="OA162" s="148">
        <v>47</v>
      </c>
      <c r="OB162" s="148">
        <v>58</v>
      </c>
      <c r="OC162" s="148">
        <v>60</v>
      </c>
      <c r="OD162" s="148">
        <v>51</v>
      </c>
      <c r="OE162" s="148">
        <v>46</v>
      </c>
      <c r="OF162" s="148">
        <v>48</v>
      </c>
      <c r="OG162" s="148">
        <v>46</v>
      </c>
      <c r="OH162" s="148">
        <v>46</v>
      </c>
      <c r="OI162" s="148">
        <v>52</v>
      </c>
      <c r="OJ162" s="148">
        <v>55</v>
      </c>
      <c r="OK162" s="148">
        <v>55</v>
      </c>
      <c r="OL162" s="148">
        <v>49</v>
      </c>
      <c r="OM162" s="148">
        <v>56</v>
      </c>
      <c r="ON162" s="148">
        <v>64</v>
      </c>
      <c r="OO162" s="148">
        <v>62</v>
      </c>
      <c r="OP162" s="148">
        <v>72</v>
      </c>
      <c r="OQ162" s="148">
        <v>44</v>
      </c>
      <c r="OR162" s="148">
        <v>44</v>
      </c>
      <c r="OS162" s="148">
        <v>60</v>
      </c>
      <c r="OT162" s="148">
        <v>62</v>
      </c>
      <c r="OU162" s="148">
        <v>70</v>
      </c>
      <c r="OV162" s="148">
        <v>72</v>
      </c>
      <c r="OW162" s="148">
        <v>78</v>
      </c>
      <c r="OX162" s="148">
        <v>68</v>
      </c>
      <c r="OY162" s="351">
        <f t="shared" si="153"/>
        <v>58.5</v>
      </c>
      <c r="OZ162" s="148">
        <v>49</v>
      </c>
      <c r="PA162" s="148">
        <v>59</v>
      </c>
      <c r="PB162" s="148">
        <v>56</v>
      </c>
      <c r="PC162" s="148">
        <v>61</v>
      </c>
      <c r="PD162" s="148">
        <v>57</v>
      </c>
      <c r="PE162" s="148">
        <v>52</v>
      </c>
      <c r="PF162" s="148">
        <v>60</v>
      </c>
      <c r="PG162" s="351">
        <f t="shared" si="154"/>
        <v>61</v>
      </c>
      <c r="PH162" s="148">
        <v>62</v>
      </c>
      <c r="PI162" s="148">
        <v>44</v>
      </c>
      <c r="PJ162" s="351">
        <f t="shared" si="155"/>
        <v>52.5</v>
      </c>
      <c r="PK162" s="148">
        <v>61</v>
      </c>
      <c r="PL162" s="148">
        <v>69</v>
      </c>
      <c r="PM162" s="148">
        <v>52</v>
      </c>
      <c r="PN162" s="148">
        <v>56</v>
      </c>
      <c r="PO162" s="96">
        <v>57</v>
      </c>
      <c r="PP162" s="148">
        <v>62</v>
      </c>
      <c r="PQ162" s="148">
        <v>44</v>
      </c>
      <c r="PR162" s="148">
        <v>49</v>
      </c>
      <c r="PS162" s="148">
        <v>51</v>
      </c>
      <c r="PT162" s="148">
        <v>58</v>
      </c>
      <c r="PU162" s="148">
        <v>52</v>
      </c>
      <c r="PV162" s="148">
        <v>47</v>
      </c>
      <c r="PW162" s="148">
        <v>49</v>
      </c>
      <c r="PX162" s="148">
        <v>58</v>
      </c>
      <c r="PY162" s="148">
        <v>58</v>
      </c>
      <c r="PZ162" s="148">
        <v>44</v>
      </c>
      <c r="QA162" s="148">
        <v>43</v>
      </c>
      <c r="QB162" s="148">
        <v>41</v>
      </c>
      <c r="QC162" s="148">
        <v>51</v>
      </c>
      <c r="QD162" s="148">
        <v>36</v>
      </c>
      <c r="QE162" s="148">
        <v>41</v>
      </c>
      <c r="QF162" s="148">
        <v>44</v>
      </c>
      <c r="QG162" s="148">
        <v>52</v>
      </c>
      <c r="QH162" s="148">
        <v>41</v>
      </c>
      <c r="QI162" s="148">
        <v>50</v>
      </c>
      <c r="QJ162" s="148">
        <v>51</v>
      </c>
      <c r="QK162" s="148">
        <v>50</v>
      </c>
      <c r="QL162" s="148">
        <v>41</v>
      </c>
      <c r="QM162" s="148">
        <v>19</v>
      </c>
      <c r="QN162" s="148">
        <v>23</v>
      </c>
      <c r="QO162" s="148">
        <v>20</v>
      </c>
      <c r="QP162" s="148">
        <v>22</v>
      </c>
      <c r="QQ162" s="148">
        <v>19</v>
      </c>
      <c r="QR162" s="148">
        <v>30</v>
      </c>
      <c r="QS162" s="148">
        <v>33</v>
      </c>
      <c r="QT162" s="148">
        <v>36</v>
      </c>
      <c r="QU162" s="148">
        <v>34</v>
      </c>
      <c r="QV162" s="148">
        <v>27</v>
      </c>
      <c r="QW162" s="148">
        <v>20</v>
      </c>
      <c r="QX162" s="148">
        <v>10</v>
      </c>
      <c r="QY162" s="148">
        <v>16</v>
      </c>
      <c r="QZ162" s="148">
        <v>12</v>
      </c>
      <c r="RA162" s="148">
        <v>14</v>
      </c>
      <c r="RB162" s="96">
        <v>28</v>
      </c>
      <c r="RC162" s="148">
        <v>37</v>
      </c>
      <c r="RD162" s="96">
        <v>26</v>
      </c>
      <c r="RE162" s="148">
        <v>22</v>
      </c>
      <c r="RF162" s="148">
        <v>18</v>
      </c>
      <c r="RG162" s="96">
        <v>18</v>
      </c>
      <c r="RH162" s="148">
        <v>12</v>
      </c>
      <c r="RI162" s="96">
        <v>10</v>
      </c>
      <c r="RJ162" s="96">
        <v>15</v>
      </c>
      <c r="RK162" s="96">
        <v>21</v>
      </c>
      <c r="RL162" s="96">
        <v>17</v>
      </c>
      <c r="RM162" s="96">
        <v>14</v>
      </c>
      <c r="RN162" s="96">
        <v>17</v>
      </c>
      <c r="RO162" s="148">
        <v>17</v>
      </c>
      <c r="RP162" s="148">
        <v>26</v>
      </c>
      <c r="RQ162" s="148">
        <v>10</v>
      </c>
      <c r="RR162" s="148">
        <v>12</v>
      </c>
      <c r="RS162" s="148">
        <v>14</v>
      </c>
      <c r="RT162" s="148">
        <v>18</v>
      </c>
      <c r="RU162" s="148">
        <v>20</v>
      </c>
      <c r="RV162" s="96">
        <v>14</v>
      </c>
      <c r="RW162" s="148">
        <v>12</v>
      </c>
      <c r="RX162" s="148">
        <v>11</v>
      </c>
      <c r="RY162" s="148">
        <v>17</v>
      </c>
      <c r="RZ162" s="148">
        <v>11</v>
      </c>
      <c r="SA162" s="148">
        <v>17</v>
      </c>
      <c r="SB162" s="148">
        <v>17</v>
      </c>
      <c r="SC162" s="148">
        <v>24</v>
      </c>
      <c r="SD162" s="148">
        <v>16</v>
      </c>
      <c r="SE162" s="148">
        <v>18</v>
      </c>
      <c r="SF162" s="148">
        <v>18</v>
      </c>
      <c r="SG162" s="148">
        <v>15</v>
      </c>
      <c r="SH162" s="148">
        <v>23</v>
      </c>
      <c r="SI162" s="148">
        <v>20</v>
      </c>
      <c r="SJ162" s="148">
        <v>22</v>
      </c>
      <c r="SK162" s="148">
        <v>20</v>
      </c>
      <c r="SL162" s="148">
        <v>26</v>
      </c>
      <c r="SM162" s="148">
        <v>24</v>
      </c>
      <c r="SN162" s="148">
        <v>23</v>
      </c>
      <c r="SO162" s="148">
        <v>26</v>
      </c>
      <c r="SP162" s="148">
        <v>26</v>
      </c>
      <c r="SQ162" s="148">
        <v>19</v>
      </c>
      <c r="SR162" s="148">
        <v>19</v>
      </c>
      <c r="SS162" s="148">
        <v>21</v>
      </c>
      <c r="ST162" s="148">
        <v>21</v>
      </c>
      <c r="SU162" s="148">
        <v>31</v>
      </c>
      <c r="SV162" s="148">
        <v>19</v>
      </c>
      <c r="SW162" s="148">
        <v>18</v>
      </c>
      <c r="SX162" s="148">
        <v>25</v>
      </c>
      <c r="SY162" s="148">
        <v>37</v>
      </c>
      <c r="SZ162" s="148">
        <v>32</v>
      </c>
      <c r="TA162" s="148">
        <v>19</v>
      </c>
      <c r="TB162" s="148">
        <v>23</v>
      </c>
      <c r="TC162" s="148">
        <v>26</v>
      </c>
      <c r="TD162" s="148">
        <v>21</v>
      </c>
      <c r="TE162" s="148">
        <v>23</v>
      </c>
      <c r="TF162" s="148">
        <v>25</v>
      </c>
      <c r="TG162" s="148">
        <v>28</v>
      </c>
      <c r="TH162" s="148">
        <v>33</v>
      </c>
      <c r="TI162" s="148">
        <v>29</v>
      </c>
      <c r="TJ162" s="148">
        <v>26</v>
      </c>
      <c r="TK162" s="148">
        <v>27</v>
      </c>
      <c r="TL162" s="148">
        <v>27</v>
      </c>
      <c r="TM162" s="148">
        <v>19</v>
      </c>
      <c r="TN162" s="148">
        <v>26</v>
      </c>
      <c r="TO162" s="148">
        <v>23</v>
      </c>
      <c r="TP162" s="148">
        <v>36</v>
      </c>
      <c r="TQ162" s="148">
        <v>18</v>
      </c>
      <c r="TR162" s="148">
        <v>17</v>
      </c>
      <c r="TS162" s="148">
        <v>15</v>
      </c>
      <c r="TT162" s="148">
        <v>24</v>
      </c>
      <c r="TU162" s="148">
        <v>17</v>
      </c>
      <c r="TV162" s="148">
        <v>9</v>
      </c>
      <c r="TW162" s="148">
        <v>10</v>
      </c>
      <c r="TX162" s="148">
        <v>12</v>
      </c>
      <c r="TY162" s="148">
        <v>17</v>
      </c>
      <c r="TZ162" s="148">
        <v>12</v>
      </c>
      <c r="UA162" s="148">
        <v>11</v>
      </c>
      <c r="UB162" s="148">
        <v>8</v>
      </c>
      <c r="UC162" s="148">
        <v>8</v>
      </c>
      <c r="UD162" s="148">
        <v>6</v>
      </c>
      <c r="UE162" s="148">
        <v>16</v>
      </c>
      <c r="UF162" s="148">
        <v>15</v>
      </c>
      <c r="UG162" s="148">
        <v>15</v>
      </c>
      <c r="UH162" s="148">
        <v>12</v>
      </c>
      <c r="UI162" s="148">
        <v>16</v>
      </c>
      <c r="UJ162" s="148">
        <v>17</v>
      </c>
      <c r="UK162" s="148">
        <v>24</v>
      </c>
      <c r="UL162" s="148">
        <v>22</v>
      </c>
      <c r="UM162" s="148">
        <v>8</v>
      </c>
      <c r="UN162" s="148">
        <v>19</v>
      </c>
      <c r="UO162" s="148">
        <v>16</v>
      </c>
      <c r="UP162" s="148">
        <v>25</v>
      </c>
      <c r="UQ162" s="148">
        <v>50</v>
      </c>
      <c r="UR162" s="148">
        <v>55</v>
      </c>
      <c r="US162" s="148">
        <v>46</v>
      </c>
      <c r="UT162" s="148">
        <v>48</v>
      </c>
      <c r="UU162" s="148">
        <v>55</v>
      </c>
      <c r="UV162" s="148">
        <v>34</v>
      </c>
      <c r="UW162" s="148">
        <v>32</v>
      </c>
      <c r="UX162" s="148">
        <v>33</v>
      </c>
      <c r="UY162" s="148">
        <v>30</v>
      </c>
      <c r="UZ162" s="148">
        <v>34</v>
      </c>
      <c r="VA162" s="148">
        <v>37</v>
      </c>
      <c r="VB162" s="148">
        <v>30</v>
      </c>
      <c r="VC162" s="148">
        <v>40</v>
      </c>
      <c r="VD162" s="148">
        <v>40</v>
      </c>
      <c r="VE162" s="148">
        <v>27</v>
      </c>
      <c r="VF162" s="148">
        <v>35</v>
      </c>
      <c r="VG162" s="148">
        <v>41</v>
      </c>
      <c r="VH162" s="148">
        <v>41</v>
      </c>
      <c r="VI162" s="148">
        <v>42</v>
      </c>
      <c r="VJ162" s="148">
        <v>31</v>
      </c>
      <c r="VK162" s="148">
        <v>26</v>
      </c>
      <c r="VL162" s="148">
        <v>36</v>
      </c>
      <c r="VM162" s="148">
        <v>18</v>
      </c>
      <c r="VN162" s="148">
        <v>24</v>
      </c>
      <c r="VO162" s="148">
        <v>27</v>
      </c>
      <c r="VP162" s="148">
        <v>27</v>
      </c>
      <c r="VQ162" s="148">
        <v>26</v>
      </c>
      <c r="VR162" s="148">
        <v>21</v>
      </c>
      <c r="VS162" s="148">
        <v>21</v>
      </c>
      <c r="VT162" s="148">
        <v>26</v>
      </c>
      <c r="VU162" s="148">
        <v>31</v>
      </c>
      <c r="VV162" s="148">
        <v>37</v>
      </c>
      <c r="VW162" s="148">
        <v>81</v>
      </c>
      <c r="VX162" s="148">
        <v>112</v>
      </c>
      <c r="VY162" s="148">
        <v>128</v>
      </c>
      <c r="VZ162" s="148">
        <v>152</v>
      </c>
      <c r="WA162" s="148">
        <v>181</v>
      </c>
      <c r="WB162" s="148">
        <v>215</v>
      </c>
      <c r="WC162" s="148">
        <v>242</v>
      </c>
      <c r="WD162" s="148">
        <v>271</v>
      </c>
      <c r="WE162" s="148">
        <v>286</v>
      </c>
      <c r="WF162" s="148">
        <v>320</v>
      </c>
      <c r="WG162" s="148">
        <v>358</v>
      </c>
      <c r="WH162" s="148">
        <v>388</v>
      </c>
      <c r="WI162" s="148">
        <v>385</v>
      </c>
      <c r="WJ162" s="148">
        <v>644</v>
      </c>
      <c r="WK162" s="148">
        <v>594</v>
      </c>
      <c r="WL162" s="148">
        <v>530</v>
      </c>
      <c r="WM162" s="148">
        <v>583</v>
      </c>
      <c r="WN162" s="148">
        <v>573</v>
      </c>
      <c r="WO162" s="148">
        <v>595</v>
      </c>
      <c r="WP162" s="148">
        <v>627</v>
      </c>
      <c r="WQ162" s="148">
        <v>589</v>
      </c>
      <c r="WR162" s="148">
        <v>618</v>
      </c>
      <c r="WS162" s="148">
        <v>626</v>
      </c>
      <c r="WT162" s="148">
        <v>634</v>
      </c>
      <c r="WU162" s="148">
        <v>653</v>
      </c>
      <c r="WV162" s="148">
        <v>562</v>
      </c>
      <c r="WW162" s="148">
        <v>573</v>
      </c>
      <c r="WX162" s="148">
        <v>582</v>
      </c>
      <c r="WY162" s="148">
        <v>593</v>
      </c>
      <c r="WZ162" s="148">
        <v>600</v>
      </c>
      <c r="XA162" s="148">
        <v>482</v>
      </c>
      <c r="XB162" s="148">
        <v>490</v>
      </c>
      <c r="XC162" s="148">
        <v>494</v>
      </c>
      <c r="XD162" s="148">
        <v>506</v>
      </c>
      <c r="XE162" s="148">
        <v>400</v>
      </c>
      <c r="XF162" s="148">
        <v>423</v>
      </c>
      <c r="XG162" s="148">
        <v>433</v>
      </c>
      <c r="XH162" s="148">
        <v>447</v>
      </c>
      <c r="XI162" s="148">
        <v>454</v>
      </c>
      <c r="XJ162" s="148">
        <v>434</v>
      </c>
      <c r="XK162" s="148">
        <v>452</v>
      </c>
    </row>
    <row r="163" spans="1:635" s="148" customFormat="1" x14ac:dyDescent="0.2">
      <c r="A163" s="354"/>
      <c r="B163" s="354">
        <v>22</v>
      </c>
      <c r="C163" s="399">
        <f t="shared" ca="1" si="151"/>
        <v>709</v>
      </c>
      <c r="D163" s="400">
        <f t="shared" ca="1" si="156"/>
        <v>0.74008350730688932</v>
      </c>
      <c r="E163" s="419">
        <f t="shared" ca="1" si="157"/>
        <v>4</v>
      </c>
      <c r="F163" s="401"/>
      <c r="G163" s="148">
        <v>68</v>
      </c>
      <c r="H163" s="148">
        <v>57</v>
      </c>
      <c r="I163" s="355">
        <v>71.5</v>
      </c>
      <c r="J163" s="148">
        <v>86</v>
      </c>
      <c r="K163" s="148">
        <v>59</v>
      </c>
      <c r="L163" s="148">
        <v>67</v>
      </c>
      <c r="M163" s="148">
        <v>51</v>
      </c>
      <c r="N163" s="148">
        <v>50</v>
      </c>
      <c r="O163" s="148">
        <v>57</v>
      </c>
      <c r="P163" s="148">
        <v>64</v>
      </c>
      <c r="Q163" s="148">
        <v>65</v>
      </c>
      <c r="R163" s="148">
        <v>50</v>
      </c>
      <c r="S163" s="148">
        <v>64</v>
      </c>
      <c r="T163" s="148">
        <v>63</v>
      </c>
      <c r="U163" s="148">
        <v>66</v>
      </c>
      <c r="V163" s="148">
        <v>57</v>
      </c>
      <c r="W163" s="148">
        <v>68</v>
      </c>
      <c r="X163" s="148">
        <v>59</v>
      </c>
      <c r="Y163" s="148">
        <v>41</v>
      </c>
      <c r="Z163" s="148">
        <v>48</v>
      </c>
      <c r="AA163" s="148">
        <v>54</v>
      </c>
      <c r="AB163" s="148">
        <v>64</v>
      </c>
      <c r="AC163" s="148">
        <v>62</v>
      </c>
      <c r="AD163" s="148">
        <v>67</v>
      </c>
      <c r="AE163" s="148">
        <v>74</v>
      </c>
      <c r="AF163" s="148">
        <v>85</v>
      </c>
      <c r="AG163" s="148">
        <v>93</v>
      </c>
      <c r="AH163" s="148">
        <v>64</v>
      </c>
      <c r="AI163" s="148">
        <v>71</v>
      </c>
      <c r="AJ163" s="148">
        <v>49</v>
      </c>
      <c r="AK163" s="148">
        <v>63</v>
      </c>
      <c r="AL163" s="148">
        <v>64</v>
      </c>
      <c r="AM163" s="148">
        <v>57</v>
      </c>
      <c r="AN163" s="148">
        <v>67</v>
      </c>
      <c r="AO163" s="148">
        <v>45</v>
      </c>
      <c r="AP163" s="360">
        <v>52.5</v>
      </c>
      <c r="AQ163" s="148">
        <v>60</v>
      </c>
      <c r="AR163" s="148">
        <v>66</v>
      </c>
      <c r="AS163" s="148">
        <v>64</v>
      </c>
      <c r="AT163" s="148">
        <v>71</v>
      </c>
      <c r="AU163" s="148">
        <v>78</v>
      </c>
      <c r="AV163" s="148">
        <v>89</v>
      </c>
      <c r="AW163" s="148">
        <v>90</v>
      </c>
      <c r="AX163" s="148">
        <v>98</v>
      </c>
      <c r="AY163" s="148">
        <v>97</v>
      </c>
      <c r="AZ163" s="148">
        <v>90</v>
      </c>
      <c r="BA163" s="148">
        <v>108</v>
      </c>
      <c r="BB163" s="148">
        <v>125</v>
      </c>
      <c r="BC163" s="148">
        <v>86</v>
      </c>
      <c r="BD163" s="148">
        <v>63</v>
      </c>
      <c r="BE163" s="148">
        <v>65</v>
      </c>
      <c r="BF163" s="148">
        <v>82</v>
      </c>
      <c r="BG163" s="148">
        <v>69</v>
      </c>
      <c r="BH163" s="148">
        <v>67</v>
      </c>
      <c r="BI163" s="148">
        <v>55</v>
      </c>
      <c r="BJ163" s="148">
        <v>67</v>
      </c>
      <c r="BK163" s="148">
        <v>60</v>
      </c>
      <c r="BL163" s="148">
        <v>83</v>
      </c>
      <c r="BM163" s="148">
        <v>71</v>
      </c>
      <c r="BN163" s="148">
        <v>78</v>
      </c>
      <c r="BO163" s="148">
        <v>74</v>
      </c>
      <c r="BP163" s="148">
        <v>54</v>
      </c>
      <c r="BQ163" s="148">
        <v>82</v>
      </c>
      <c r="BR163" s="148">
        <v>64</v>
      </c>
      <c r="BS163" s="355">
        <v>73</v>
      </c>
      <c r="BT163" s="148">
        <v>69</v>
      </c>
      <c r="BU163" s="148">
        <v>72</v>
      </c>
      <c r="BV163" s="148">
        <v>83</v>
      </c>
      <c r="BW163" s="148">
        <v>100</v>
      </c>
      <c r="BX163" s="148">
        <v>101</v>
      </c>
      <c r="BY163" s="148">
        <v>116</v>
      </c>
      <c r="BZ163" s="148">
        <v>109</v>
      </c>
      <c r="CA163" s="148">
        <v>92</v>
      </c>
      <c r="CB163" s="148">
        <v>121</v>
      </c>
      <c r="CC163" s="148">
        <v>89</v>
      </c>
      <c r="CD163" s="148">
        <v>82</v>
      </c>
      <c r="CE163" s="148">
        <v>75</v>
      </c>
      <c r="CF163" s="148">
        <v>71</v>
      </c>
      <c r="CG163" s="148">
        <v>75</v>
      </c>
      <c r="CH163" s="148">
        <v>97</v>
      </c>
      <c r="CI163" s="148">
        <v>79</v>
      </c>
      <c r="CJ163" s="148">
        <v>96</v>
      </c>
      <c r="CK163" s="148">
        <v>122</v>
      </c>
      <c r="CL163" s="148">
        <v>117</v>
      </c>
      <c r="CM163" s="148">
        <v>100</v>
      </c>
      <c r="CN163" s="148">
        <v>101</v>
      </c>
      <c r="CO163" s="148">
        <v>97</v>
      </c>
      <c r="CP163" s="148">
        <v>87</v>
      </c>
      <c r="CQ163" s="148">
        <v>105</v>
      </c>
      <c r="CR163" s="148">
        <v>63</v>
      </c>
      <c r="CS163" s="148">
        <v>101</v>
      </c>
      <c r="CT163" s="148">
        <v>90</v>
      </c>
      <c r="CU163" s="148">
        <v>96</v>
      </c>
      <c r="CV163" s="148">
        <v>89</v>
      </c>
      <c r="CW163" s="148">
        <v>92</v>
      </c>
      <c r="CX163" s="148">
        <v>100</v>
      </c>
      <c r="CY163" s="148">
        <v>109</v>
      </c>
      <c r="CZ163" s="148">
        <v>90</v>
      </c>
      <c r="DA163" s="148">
        <v>108</v>
      </c>
      <c r="DB163" s="148">
        <v>122</v>
      </c>
      <c r="DC163" s="148">
        <v>100</v>
      </c>
      <c r="DD163" s="148">
        <v>93</v>
      </c>
      <c r="DE163" s="148">
        <v>110</v>
      </c>
      <c r="DF163" s="148">
        <v>116.5</v>
      </c>
      <c r="DG163" s="148">
        <v>123</v>
      </c>
      <c r="DH163" s="148">
        <v>101</v>
      </c>
      <c r="DI163" s="148">
        <v>105</v>
      </c>
      <c r="DJ163" s="148">
        <v>124</v>
      </c>
      <c r="DK163" s="148">
        <v>106</v>
      </c>
      <c r="DL163" s="148">
        <v>83</v>
      </c>
      <c r="DM163" s="148">
        <v>83</v>
      </c>
      <c r="DN163" s="148">
        <v>113</v>
      </c>
      <c r="DO163" s="148">
        <v>98</v>
      </c>
      <c r="DP163" s="148">
        <v>84</v>
      </c>
      <c r="DQ163" s="148">
        <v>65</v>
      </c>
      <c r="DR163" s="96">
        <v>67</v>
      </c>
      <c r="DS163" s="148">
        <v>49</v>
      </c>
      <c r="DT163" s="398">
        <v>75</v>
      </c>
      <c r="DU163" s="398">
        <v>60</v>
      </c>
      <c r="DV163" s="397">
        <v>85</v>
      </c>
      <c r="DW163" s="397">
        <v>89</v>
      </c>
      <c r="DX163" s="398">
        <v>64</v>
      </c>
      <c r="DY163" s="96">
        <v>96</v>
      </c>
      <c r="DZ163" s="96">
        <v>109</v>
      </c>
      <c r="EA163" s="96">
        <v>103</v>
      </c>
      <c r="EB163" s="96">
        <v>105</v>
      </c>
      <c r="EC163" s="96">
        <v>106</v>
      </c>
      <c r="ED163" s="96">
        <v>76</v>
      </c>
      <c r="EE163" s="96">
        <v>91</v>
      </c>
      <c r="EF163" s="96">
        <v>86</v>
      </c>
      <c r="EG163" s="96">
        <v>71</v>
      </c>
      <c r="EH163" s="96">
        <v>73</v>
      </c>
      <c r="EI163" s="96">
        <v>78</v>
      </c>
      <c r="EJ163" s="96">
        <v>89</v>
      </c>
      <c r="EK163" s="96">
        <v>62</v>
      </c>
      <c r="EL163" s="96">
        <v>64</v>
      </c>
      <c r="EM163" s="96">
        <v>66</v>
      </c>
      <c r="EN163" s="96">
        <v>51</v>
      </c>
      <c r="EO163" s="148">
        <v>55</v>
      </c>
      <c r="EP163" s="96">
        <v>41</v>
      </c>
      <c r="EQ163" s="96">
        <v>35</v>
      </c>
      <c r="ER163" s="96">
        <v>33</v>
      </c>
      <c r="ES163" s="96">
        <v>38</v>
      </c>
      <c r="ET163" s="96">
        <v>29</v>
      </c>
      <c r="EU163" s="96">
        <v>26</v>
      </c>
      <c r="EV163" s="96">
        <v>38</v>
      </c>
      <c r="EW163" s="96">
        <v>36</v>
      </c>
      <c r="EX163" s="96">
        <v>38</v>
      </c>
      <c r="EY163" s="96">
        <v>144</v>
      </c>
      <c r="EZ163" s="96">
        <v>154</v>
      </c>
      <c r="FA163" s="96">
        <v>111</v>
      </c>
      <c r="FB163" s="96">
        <v>127</v>
      </c>
      <c r="FC163" s="96">
        <v>73</v>
      </c>
      <c r="FD163" s="96">
        <v>77</v>
      </c>
      <c r="FE163" s="96">
        <v>95</v>
      </c>
      <c r="FF163" s="96">
        <v>103</v>
      </c>
      <c r="FG163" s="96">
        <v>89</v>
      </c>
      <c r="FH163" s="96">
        <v>66</v>
      </c>
      <c r="FI163" s="96">
        <v>54</v>
      </c>
      <c r="FJ163" s="96">
        <v>81</v>
      </c>
      <c r="FK163" s="148">
        <v>74</v>
      </c>
      <c r="FL163" s="96">
        <v>67</v>
      </c>
      <c r="FM163" s="96">
        <v>66</v>
      </c>
      <c r="FN163" s="148">
        <v>73</v>
      </c>
      <c r="FO163" s="148">
        <v>70</v>
      </c>
      <c r="FP163" s="148">
        <v>95</v>
      </c>
      <c r="FQ163" s="96">
        <v>108</v>
      </c>
      <c r="FR163" s="148">
        <v>87</v>
      </c>
      <c r="FS163" s="96">
        <v>95</v>
      </c>
      <c r="FT163" s="148">
        <v>67</v>
      </c>
      <c r="FU163" s="398">
        <v>50</v>
      </c>
      <c r="FV163" s="398">
        <v>69</v>
      </c>
      <c r="FW163" s="397">
        <v>46</v>
      </c>
      <c r="FX163" s="397">
        <v>72</v>
      </c>
      <c r="FY163" s="398">
        <v>87</v>
      </c>
      <c r="FZ163" s="96">
        <v>80</v>
      </c>
      <c r="GA163" s="96">
        <v>80</v>
      </c>
      <c r="GB163" s="96">
        <v>110</v>
      </c>
      <c r="GC163" s="96">
        <v>104</v>
      </c>
      <c r="GD163" s="96">
        <v>109</v>
      </c>
      <c r="GE163" s="96">
        <v>118</v>
      </c>
      <c r="GF163" s="96">
        <v>109</v>
      </c>
      <c r="GG163" s="96">
        <v>106</v>
      </c>
      <c r="GH163" s="96">
        <v>130</v>
      </c>
      <c r="GI163" s="96">
        <v>127</v>
      </c>
      <c r="GJ163" s="96">
        <v>139</v>
      </c>
      <c r="GK163" s="96">
        <v>152</v>
      </c>
      <c r="GL163" s="96">
        <v>147</v>
      </c>
      <c r="GM163" s="96">
        <v>126</v>
      </c>
      <c r="GN163" s="96">
        <v>145</v>
      </c>
      <c r="GO163" s="96">
        <v>154</v>
      </c>
      <c r="GP163" s="148">
        <v>190</v>
      </c>
      <c r="GQ163" s="96">
        <v>175</v>
      </c>
      <c r="GR163" s="96">
        <v>139</v>
      </c>
      <c r="GS163" s="96">
        <v>125</v>
      </c>
      <c r="GT163" s="96">
        <v>123</v>
      </c>
      <c r="GU163" s="96">
        <v>137</v>
      </c>
      <c r="GV163" s="148">
        <v>140</v>
      </c>
      <c r="GW163" s="148">
        <v>139</v>
      </c>
      <c r="GX163" s="148">
        <v>139</v>
      </c>
      <c r="GY163" s="148">
        <v>132</v>
      </c>
      <c r="GZ163" s="148">
        <v>133</v>
      </c>
      <c r="HA163" s="148">
        <v>143</v>
      </c>
      <c r="HB163" s="148">
        <v>188</v>
      </c>
      <c r="HC163" s="148">
        <v>147</v>
      </c>
      <c r="HD163" s="148">
        <v>121</v>
      </c>
      <c r="HE163" s="148">
        <v>157</v>
      </c>
      <c r="HF163" s="148">
        <v>205</v>
      </c>
      <c r="HG163" s="148">
        <v>220</v>
      </c>
      <c r="HH163" s="148">
        <v>199</v>
      </c>
      <c r="HI163" s="148">
        <v>120</v>
      </c>
      <c r="HJ163" s="148">
        <v>140</v>
      </c>
      <c r="HK163" s="148">
        <v>120</v>
      </c>
      <c r="HL163" s="148">
        <v>114</v>
      </c>
      <c r="HM163" s="148">
        <v>101</v>
      </c>
      <c r="HN163" s="148">
        <v>92</v>
      </c>
      <c r="HO163" s="148">
        <v>102</v>
      </c>
      <c r="HP163" s="148">
        <v>102</v>
      </c>
      <c r="HQ163" s="148">
        <v>97</v>
      </c>
      <c r="HR163" s="148">
        <v>81</v>
      </c>
      <c r="HS163" s="148">
        <v>115</v>
      </c>
      <c r="HT163" s="148">
        <v>97</v>
      </c>
      <c r="HU163" s="148">
        <v>73</v>
      </c>
      <c r="HV163" s="148">
        <v>101</v>
      </c>
      <c r="HW163" s="148">
        <v>108</v>
      </c>
      <c r="HX163" s="148">
        <v>125</v>
      </c>
      <c r="HY163" s="148">
        <v>118</v>
      </c>
      <c r="HZ163" s="148">
        <v>93</v>
      </c>
      <c r="IA163" s="148">
        <v>109</v>
      </c>
      <c r="IB163" s="148">
        <v>118</v>
      </c>
      <c r="IC163" s="148">
        <v>105</v>
      </c>
      <c r="ID163" s="148">
        <v>98</v>
      </c>
      <c r="IE163" s="148">
        <v>119</v>
      </c>
      <c r="IF163" s="148">
        <v>90</v>
      </c>
      <c r="IG163" s="148">
        <v>88</v>
      </c>
      <c r="IH163" s="148">
        <v>100</v>
      </c>
      <c r="II163" s="148">
        <v>106</v>
      </c>
      <c r="IJ163" s="148">
        <v>120</v>
      </c>
      <c r="IK163" s="148">
        <v>135</v>
      </c>
      <c r="IL163" s="148">
        <v>124</v>
      </c>
      <c r="IM163" s="148">
        <v>129</v>
      </c>
      <c r="IN163" s="351">
        <f t="shared" si="152"/>
        <v>134</v>
      </c>
      <c r="IO163" s="148">
        <v>139</v>
      </c>
      <c r="IP163" s="148">
        <v>112</v>
      </c>
      <c r="IQ163" s="148">
        <v>117</v>
      </c>
      <c r="IR163" s="148">
        <v>147</v>
      </c>
      <c r="IS163" s="148">
        <v>148</v>
      </c>
      <c r="IT163" s="148">
        <v>111</v>
      </c>
      <c r="IU163" s="148">
        <v>109</v>
      </c>
      <c r="IV163" s="148">
        <v>101</v>
      </c>
      <c r="IW163" s="148">
        <v>105</v>
      </c>
      <c r="IX163" s="148">
        <v>112</v>
      </c>
      <c r="IY163" s="148">
        <v>79</v>
      </c>
      <c r="IZ163" s="148">
        <v>101</v>
      </c>
      <c r="JA163" s="148">
        <v>108</v>
      </c>
      <c r="JB163" s="148">
        <v>112</v>
      </c>
      <c r="JC163" s="148">
        <v>119</v>
      </c>
      <c r="JD163" s="148">
        <v>76</v>
      </c>
      <c r="JE163" s="148">
        <v>63</v>
      </c>
      <c r="JF163" s="353">
        <f t="shared" si="158"/>
        <v>68.5</v>
      </c>
      <c r="JG163" s="148">
        <v>74</v>
      </c>
      <c r="JH163" s="148">
        <v>85</v>
      </c>
      <c r="JI163" s="148">
        <v>82</v>
      </c>
      <c r="JJ163" s="148">
        <v>53</v>
      </c>
      <c r="JK163" s="148">
        <v>40</v>
      </c>
      <c r="JL163" s="148">
        <v>55</v>
      </c>
      <c r="JM163" s="148">
        <v>50</v>
      </c>
      <c r="JN163" s="351">
        <f t="shared" si="159"/>
        <v>48.5</v>
      </c>
      <c r="JO163" s="148">
        <v>47</v>
      </c>
      <c r="JP163" s="148">
        <v>36</v>
      </c>
      <c r="JQ163" s="148">
        <v>57</v>
      </c>
      <c r="JR163" s="148">
        <v>50</v>
      </c>
      <c r="JS163" s="148">
        <v>56</v>
      </c>
      <c r="JT163" s="148">
        <v>41</v>
      </c>
      <c r="JU163" s="148">
        <v>39</v>
      </c>
      <c r="JV163" s="351">
        <f t="shared" si="160"/>
        <v>42.5</v>
      </c>
      <c r="JW163" s="148">
        <v>46</v>
      </c>
      <c r="JX163" s="148">
        <v>42</v>
      </c>
      <c r="JY163" s="148">
        <v>49</v>
      </c>
      <c r="JZ163" s="148">
        <v>50</v>
      </c>
      <c r="KA163" s="148">
        <v>63</v>
      </c>
      <c r="KB163" s="148">
        <v>82</v>
      </c>
      <c r="KC163" s="148">
        <v>91</v>
      </c>
      <c r="KD163" s="148">
        <v>41</v>
      </c>
      <c r="KE163" s="148">
        <v>60</v>
      </c>
      <c r="KF163" s="148">
        <v>74</v>
      </c>
      <c r="KG163" s="148">
        <v>89</v>
      </c>
      <c r="KH163" s="148">
        <v>73</v>
      </c>
      <c r="KI163" s="148">
        <v>67</v>
      </c>
      <c r="KJ163" s="148">
        <v>73</v>
      </c>
      <c r="KK163" s="148">
        <v>79</v>
      </c>
      <c r="KL163" s="148">
        <v>67</v>
      </c>
      <c r="KM163" s="148">
        <v>53</v>
      </c>
      <c r="KN163" s="148">
        <v>67</v>
      </c>
      <c r="KO163" s="148">
        <v>89</v>
      </c>
      <c r="KP163" s="148">
        <v>79</v>
      </c>
      <c r="KQ163" s="148">
        <v>92</v>
      </c>
      <c r="KR163" s="148">
        <v>91</v>
      </c>
      <c r="KS163" s="148">
        <v>105</v>
      </c>
      <c r="KT163" s="148">
        <v>124</v>
      </c>
      <c r="KU163" s="148">
        <v>136</v>
      </c>
      <c r="KV163" s="148">
        <v>127</v>
      </c>
      <c r="KW163" s="148">
        <v>107</v>
      </c>
      <c r="KX163" s="148">
        <v>109</v>
      </c>
      <c r="KY163" s="148">
        <v>126</v>
      </c>
      <c r="KZ163" s="418">
        <f t="shared" si="161"/>
        <v>109</v>
      </c>
      <c r="LA163" s="418">
        <f t="shared" si="162"/>
        <v>112</v>
      </c>
      <c r="LB163" s="418">
        <f t="shared" si="163"/>
        <v>111</v>
      </c>
      <c r="LC163" s="418">
        <f t="shared" si="164"/>
        <v>110</v>
      </c>
      <c r="LD163" s="418">
        <f t="shared" si="165"/>
        <v>109</v>
      </c>
      <c r="LE163" s="418">
        <f t="shared" si="166"/>
        <v>108</v>
      </c>
      <c r="LF163" s="418">
        <f t="shared" si="167"/>
        <v>105</v>
      </c>
      <c r="LG163" s="418">
        <f t="shared" si="168"/>
        <v>103</v>
      </c>
      <c r="LH163" s="418">
        <f t="shared" si="169"/>
        <v>101</v>
      </c>
      <c r="LI163" s="418">
        <f t="shared" si="170"/>
        <v>99</v>
      </c>
      <c r="LJ163" s="148">
        <v>108</v>
      </c>
      <c r="LK163" s="148">
        <v>104</v>
      </c>
      <c r="LL163" s="148">
        <v>89</v>
      </c>
      <c r="LM163" s="148">
        <v>76</v>
      </c>
      <c r="LN163" s="148">
        <v>97</v>
      </c>
      <c r="LO163" s="148">
        <v>109</v>
      </c>
      <c r="LP163" s="148">
        <v>106</v>
      </c>
      <c r="LQ163" s="148">
        <v>101</v>
      </c>
      <c r="LR163" s="148">
        <v>87</v>
      </c>
      <c r="LS163" s="148">
        <v>86</v>
      </c>
      <c r="LT163" s="148">
        <v>89</v>
      </c>
      <c r="LU163" s="148">
        <v>78</v>
      </c>
      <c r="LV163" s="148">
        <v>78</v>
      </c>
      <c r="LW163" s="148">
        <v>87</v>
      </c>
      <c r="LX163" s="148">
        <v>103</v>
      </c>
      <c r="LY163" s="148">
        <v>87</v>
      </c>
      <c r="LZ163" s="148">
        <v>76</v>
      </c>
      <c r="MA163" s="148">
        <v>75</v>
      </c>
      <c r="MB163" s="148">
        <v>96</v>
      </c>
      <c r="MC163" s="148">
        <v>94</v>
      </c>
      <c r="MD163" s="148">
        <v>82</v>
      </c>
      <c r="ME163" s="148">
        <v>83</v>
      </c>
      <c r="MF163" s="148">
        <v>70</v>
      </c>
      <c r="MG163" s="148">
        <v>83</v>
      </c>
      <c r="MH163" s="148">
        <v>84</v>
      </c>
      <c r="MI163" s="148">
        <v>87</v>
      </c>
      <c r="MJ163" s="148">
        <v>87</v>
      </c>
      <c r="MK163" s="148">
        <v>70</v>
      </c>
      <c r="ML163" s="148">
        <v>67</v>
      </c>
      <c r="MM163" s="148">
        <v>59</v>
      </c>
      <c r="MN163" s="148">
        <v>49</v>
      </c>
      <c r="MO163" s="148">
        <v>65</v>
      </c>
      <c r="MP163" s="148">
        <v>79</v>
      </c>
      <c r="MQ163" s="148">
        <v>87</v>
      </c>
      <c r="MR163" s="148">
        <v>92</v>
      </c>
      <c r="MS163" s="148">
        <v>91</v>
      </c>
      <c r="MT163" s="148">
        <v>101</v>
      </c>
      <c r="MU163" s="148">
        <v>88</v>
      </c>
      <c r="MV163" s="148">
        <v>100</v>
      </c>
      <c r="MW163" s="148">
        <v>95</v>
      </c>
      <c r="MX163" s="148">
        <v>93</v>
      </c>
      <c r="MY163" s="148">
        <v>85</v>
      </c>
      <c r="MZ163" s="148">
        <v>96</v>
      </c>
      <c r="NA163" s="148">
        <v>80</v>
      </c>
      <c r="NB163" s="148">
        <v>87</v>
      </c>
      <c r="NC163" s="148">
        <v>94</v>
      </c>
      <c r="ND163" s="148">
        <v>78</v>
      </c>
      <c r="NE163" s="148">
        <v>73</v>
      </c>
      <c r="NF163" s="148">
        <v>129</v>
      </c>
      <c r="NG163" s="148">
        <v>85</v>
      </c>
      <c r="NH163" s="148">
        <v>81</v>
      </c>
      <c r="NI163" s="148">
        <v>68</v>
      </c>
      <c r="NJ163" s="148">
        <v>46</v>
      </c>
      <c r="NK163" s="148">
        <v>61</v>
      </c>
      <c r="NL163" s="148">
        <v>63</v>
      </c>
      <c r="NM163" s="148">
        <v>55</v>
      </c>
      <c r="NN163" s="148">
        <v>68</v>
      </c>
      <c r="NO163" s="148">
        <v>68</v>
      </c>
      <c r="NP163" s="148">
        <v>59</v>
      </c>
      <c r="NQ163" s="148">
        <v>61</v>
      </c>
      <c r="NR163" s="148">
        <v>40</v>
      </c>
      <c r="NS163" s="148">
        <v>62</v>
      </c>
      <c r="NT163" s="148">
        <v>66</v>
      </c>
      <c r="NU163" s="148">
        <v>71</v>
      </c>
      <c r="NV163" s="148">
        <v>62</v>
      </c>
      <c r="NW163" s="148">
        <v>40</v>
      </c>
      <c r="NX163" s="148">
        <v>45</v>
      </c>
      <c r="NY163" s="148">
        <v>61</v>
      </c>
      <c r="NZ163" s="148">
        <v>61</v>
      </c>
      <c r="OA163" s="148">
        <v>53</v>
      </c>
      <c r="OB163" s="148">
        <v>67</v>
      </c>
      <c r="OC163" s="148">
        <v>50</v>
      </c>
      <c r="OD163" s="148">
        <v>53</v>
      </c>
      <c r="OE163" s="148">
        <v>61</v>
      </c>
      <c r="OF163" s="148">
        <v>80</v>
      </c>
      <c r="OG163" s="148">
        <v>78</v>
      </c>
      <c r="OH163" s="148">
        <v>65</v>
      </c>
      <c r="OI163" s="148">
        <v>70</v>
      </c>
      <c r="OJ163" s="148">
        <v>70</v>
      </c>
      <c r="OK163" s="148">
        <v>81</v>
      </c>
      <c r="OL163" s="148">
        <v>76</v>
      </c>
      <c r="OM163" s="148">
        <v>55</v>
      </c>
      <c r="ON163" s="148">
        <v>53</v>
      </c>
      <c r="OO163" s="148">
        <v>58</v>
      </c>
      <c r="OP163" s="148">
        <v>64</v>
      </c>
      <c r="OQ163" s="148">
        <v>70</v>
      </c>
      <c r="OR163" s="148">
        <v>85</v>
      </c>
      <c r="OS163" s="148">
        <v>75</v>
      </c>
      <c r="OT163" s="148">
        <v>83</v>
      </c>
      <c r="OU163" s="148">
        <v>81</v>
      </c>
      <c r="OV163" s="148">
        <v>81</v>
      </c>
      <c r="OW163" s="148">
        <v>69</v>
      </c>
      <c r="OX163" s="148">
        <v>70</v>
      </c>
      <c r="OY163" s="351">
        <f t="shared" si="153"/>
        <v>63</v>
      </c>
      <c r="OZ163" s="148">
        <v>56</v>
      </c>
      <c r="PA163" s="148">
        <v>66</v>
      </c>
      <c r="PB163" s="148">
        <v>63</v>
      </c>
      <c r="PC163" s="148">
        <v>74</v>
      </c>
      <c r="PD163" s="148">
        <v>78</v>
      </c>
      <c r="PE163" s="148">
        <v>76</v>
      </c>
      <c r="PF163" s="148">
        <v>63</v>
      </c>
      <c r="PG163" s="351">
        <f t="shared" si="154"/>
        <v>64</v>
      </c>
      <c r="PH163" s="148">
        <v>65</v>
      </c>
      <c r="PI163" s="148">
        <v>58</v>
      </c>
      <c r="PJ163" s="351">
        <f t="shared" si="155"/>
        <v>55.5</v>
      </c>
      <c r="PK163" s="148">
        <v>53</v>
      </c>
      <c r="PL163" s="148">
        <v>52</v>
      </c>
      <c r="PM163" s="148">
        <v>59</v>
      </c>
      <c r="PN163" s="148">
        <v>46</v>
      </c>
      <c r="PO163" s="96">
        <v>65</v>
      </c>
      <c r="PP163" s="148">
        <v>63</v>
      </c>
      <c r="PQ163" s="148">
        <v>53</v>
      </c>
      <c r="PR163" s="148">
        <v>36</v>
      </c>
      <c r="PS163" s="148">
        <v>42</v>
      </c>
      <c r="PT163" s="148">
        <v>64</v>
      </c>
      <c r="PU163" s="148">
        <v>55</v>
      </c>
      <c r="PV163" s="148">
        <v>49</v>
      </c>
      <c r="PW163" s="148">
        <v>46</v>
      </c>
      <c r="PX163" s="148">
        <v>49</v>
      </c>
      <c r="PY163" s="148">
        <v>51</v>
      </c>
      <c r="PZ163" s="148">
        <v>57</v>
      </c>
      <c r="QA163" s="148">
        <v>68</v>
      </c>
      <c r="QB163" s="148">
        <v>62</v>
      </c>
      <c r="QC163" s="148">
        <v>71</v>
      </c>
      <c r="QD163" s="148">
        <v>74</v>
      </c>
      <c r="QE163" s="148">
        <v>56</v>
      </c>
      <c r="QF163" s="148">
        <v>52</v>
      </c>
      <c r="QG163" s="148">
        <v>70</v>
      </c>
      <c r="QH163" s="148">
        <v>83</v>
      </c>
      <c r="QI163" s="148">
        <v>79</v>
      </c>
      <c r="QJ163" s="148">
        <v>62</v>
      </c>
      <c r="QK163" s="148">
        <v>57</v>
      </c>
      <c r="QL163" s="148">
        <v>64</v>
      </c>
      <c r="QM163" s="148">
        <v>53</v>
      </c>
      <c r="QN163" s="148">
        <v>61</v>
      </c>
      <c r="QO163" s="148">
        <v>60</v>
      </c>
      <c r="QP163" s="148">
        <v>70</v>
      </c>
      <c r="QQ163" s="148">
        <v>66</v>
      </c>
      <c r="QR163" s="148">
        <v>78</v>
      </c>
      <c r="QS163" s="148">
        <v>98</v>
      </c>
      <c r="QT163" s="148">
        <v>117</v>
      </c>
      <c r="QU163" s="148">
        <v>109</v>
      </c>
      <c r="QV163" s="148">
        <v>104</v>
      </c>
      <c r="QW163" s="148">
        <v>61</v>
      </c>
      <c r="QX163" s="148">
        <v>54</v>
      </c>
      <c r="QY163" s="148">
        <v>57</v>
      </c>
      <c r="QZ163" s="148">
        <v>34</v>
      </c>
      <c r="RA163" s="148">
        <v>45</v>
      </c>
      <c r="RB163" s="96">
        <v>45</v>
      </c>
      <c r="RC163" s="148">
        <v>47</v>
      </c>
      <c r="RD163" s="96">
        <v>43</v>
      </c>
      <c r="RE163" s="148">
        <v>39</v>
      </c>
      <c r="RF163" s="148">
        <v>42</v>
      </c>
      <c r="RG163" s="96">
        <v>49</v>
      </c>
      <c r="RH163" s="148">
        <v>68</v>
      </c>
      <c r="RI163" s="96">
        <v>59</v>
      </c>
      <c r="RJ163" s="96">
        <v>31</v>
      </c>
      <c r="RK163" s="96">
        <v>52</v>
      </c>
      <c r="RL163" s="96">
        <v>49</v>
      </c>
      <c r="RM163" s="96">
        <v>46</v>
      </c>
      <c r="RN163" s="96">
        <v>43</v>
      </c>
      <c r="RO163" s="148">
        <v>38</v>
      </c>
      <c r="RP163" s="148">
        <v>62</v>
      </c>
      <c r="RQ163" s="148">
        <v>56</v>
      </c>
      <c r="RR163" s="148">
        <v>40</v>
      </c>
      <c r="RS163" s="148">
        <v>51</v>
      </c>
      <c r="RT163" s="148">
        <v>45</v>
      </c>
      <c r="RU163" s="148">
        <v>39</v>
      </c>
      <c r="RV163" s="96">
        <v>39</v>
      </c>
      <c r="RW163" s="148">
        <v>31</v>
      </c>
      <c r="RX163" s="148">
        <v>40</v>
      </c>
      <c r="RY163" s="148">
        <v>43</v>
      </c>
      <c r="RZ163" s="148">
        <v>26</v>
      </c>
      <c r="SA163" s="148">
        <v>34</v>
      </c>
      <c r="SB163" s="148">
        <v>50</v>
      </c>
      <c r="SC163" s="148">
        <v>41</v>
      </c>
      <c r="SD163" s="148">
        <v>33</v>
      </c>
      <c r="SE163" s="148">
        <v>40</v>
      </c>
      <c r="SF163" s="148">
        <v>39</v>
      </c>
      <c r="SG163" s="148">
        <v>52</v>
      </c>
      <c r="SH163" s="148">
        <v>55</v>
      </c>
      <c r="SI163" s="148">
        <v>55</v>
      </c>
      <c r="SJ163" s="148">
        <v>49</v>
      </c>
      <c r="SK163" s="148">
        <v>49</v>
      </c>
      <c r="SL163" s="148">
        <v>49</v>
      </c>
      <c r="SM163" s="148">
        <v>42</v>
      </c>
      <c r="SN163" s="148">
        <v>46</v>
      </c>
      <c r="SO163" s="148">
        <v>49</v>
      </c>
      <c r="SP163" s="148">
        <v>50</v>
      </c>
      <c r="SQ163" s="148">
        <v>48</v>
      </c>
      <c r="SR163" s="148">
        <v>39</v>
      </c>
      <c r="SS163" s="148">
        <v>21</v>
      </c>
      <c r="ST163" s="148">
        <v>35</v>
      </c>
      <c r="SU163" s="148">
        <v>36</v>
      </c>
      <c r="SV163" s="148">
        <v>45</v>
      </c>
      <c r="SW163" s="148">
        <v>48</v>
      </c>
      <c r="SX163" s="148">
        <v>51</v>
      </c>
      <c r="SY163" s="148">
        <v>45</v>
      </c>
      <c r="SZ163" s="148">
        <v>53</v>
      </c>
      <c r="TA163" s="148">
        <v>45</v>
      </c>
      <c r="TB163" s="148">
        <v>47</v>
      </c>
      <c r="TC163" s="148">
        <v>51</v>
      </c>
      <c r="TD163" s="148">
        <v>67</v>
      </c>
      <c r="TE163" s="148">
        <v>37</v>
      </c>
      <c r="TF163" s="148">
        <v>38</v>
      </c>
      <c r="TG163" s="148">
        <v>35</v>
      </c>
      <c r="TH163" s="148">
        <v>55</v>
      </c>
      <c r="TI163" s="148">
        <v>47</v>
      </c>
      <c r="TJ163" s="148">
        <v>43</v>
      </c>
      <c r="TK163" s="148">
        <v>21</v>
      </c>
      <c r="TL163" s="148">
        <v>31</v>
      </c>
      <c r="TM163" s="148">
        <v>40</v>
      </c>
      <c r="TN163" s="148">
        <v>40</v>
      </c>
      <c r="TO163" s="148">
        <v>52</v>
      </c>
      <c r="TP163" s="148">
        <v>37</v>
      </c>
      <c r="TQ163" s="148">
        <v>35</v>
      </c>
      <c r="TR163" s="148">
        <v>39</v>
      </c>
      <c r="TS163" s="148">
        <v>30</v>
      </c>
      <c r="TT163" s="148">
        <v>39</v>
      </c>
      <c r="TU163" s="148">
        <v>40</v>
      </c>
      <c r="TV163" s="148">
        <v>22</v>
      </c>
      <c r="TW163" s="148">
        <v>20</v>
      </c>
      <c r="TX163" s="148">
        <v>32</v>
      </c>
      <c r="TY163" s="148">
        <v>36</v>
      </c>
      <c r="TZ163" s="148">
        <v>33</v>
      </c>
      <c r="UA163" s="148">
        <v>41</v>
      </c>
      <c r="UB163" s="148">
        <v>26</v>
      </c>
      <c r="UC163" s="148">
        <v>37</v>
      </c>
      <c r="UD163" s="148">
        <v>36</v>
      </c>
      <c r="UE163" s="148">
        <v>20</v>
      </c>
      <c r="UF163" s="148">
        <v>20</v>
      </c>
      <c r="UG163" s="148">
        <v>32</v>
      </c>
      <c r="UH163" s="148">
        <v>26</v>
      </c>
      <c r="UI163" s="148">
        <v>24</v>
      </c>
      <c r="UJ163" s="148">
        <v>19</v>
      </c>
      <c r="UK163" s="148">
        <v>26</v>
      </c>
      <c r="UL163" s="148">
        <v>32</v>
      </c>
      <c r="UM163" s="148">
        <v>37</v>
      </c>
      <c r="UN163" s="148">
        <v>36</v>
      </c>
      <c r="UO163" s="148">
        <v>45</v>
      </c>
      <c r="UP163" s="148">
        <v>46</v>
      </c>
      <c r="UQ163" s="148">
        <v>46</v>
      </c>
      <c r="UR163" s="148">
        <v>59</v>
      </c>
      <c r="US163" s="148">
        <v>36</v>
      </c>
      <c r="UT163" s="148">
        <v>80</v>
      </c>
      <c r="UU163" s="148">
        <v>102</v>
      </c>
      <c r="UV163" s="148">
        <v>54</v>
      </c>
      <c r="UW163" s="148">
        <v>51</v>
      </c>
      <c r="UX163" s="148">
        <v>48</v>
      </c>
      <c r="UY163" s="148">
        <v>50</v>
      </c>
      <c r="UZ163" s="148">
        <v>43</v>
      </c>
      <c r="VA163" s="148">
        <v>47</v>
      </c>
      <c r="VB163" s="148">
        <v>51</v>
      </c>
      <c r="VC163" s="148">
        <v>51</v>
      </c>
      <c r="VD163" s="148">
        <v>51</v>
      </c>
      <c r="VE163" s="148">
        <v>47</v>
      </c>
      <c r="VF163" s="148">
        <v>42</v>
      </c>
      <c r="VG163" s="148">
        <v>44</v>
      </c>
      <c r="VH163" s="148">
        <v>63</v>
      </c>
      <c r="VI163" s="148">
        <v>62</v>
      </c>
      <c r="VJ163" s="148">
        <v>38</v>
      </c>
      <c r="VK163" s="148">
        <v>22</v>
      </c>
      <c r="VL163" s="148">
        <v>27</v>
      </c>
      <c r="VM163" s="148">
        <v>26</v>
      </c>
      <c r="VN163" s="148">
        <v>21</v>
      </c>
      <c r="VO163" s="148">
        <v>23</v>
      </c>
      <c r="VP163" s="148">
        <v>28</v>
      </c>
      <c r="VQ163" s="148">
        <v>19</v>
      </c>
      <c r="VR163" s="148">
        <v>26</v>
      </c>
      <c r="VS163" s="148">
        <v>22</v>
      </c>
      <c r="VT163" s="148">
        <v>24</v>
      </c>
      <c r="VU163" s="148">
        <v>36</v>
      </c>
      <c r="VV163" s="148">
        <v>60</v>
      </c>
      <c r="VW163" s="148">
        <v>62</v>
      </c>
      <c r="VX163" s="148">
        <v>95</v>
      </c>
      <c r="VY163" s="148">
        <v>139</v>
      </c>
      <c r="VZ163" s="148">
        <v>187</v>
      </c>
      <c r="WA163" s="148">
        <v>251</v>
      </c>
      <c r="WB163" s="148">
        <v>306</v>
      </c>
      <c r="WC163" s="148">
        <v>348</v>
      </c>
      <c r="WD163" s="148">
        <v>384</v>
      </c>
      <c r="WE163" s="148">
        <v>408</v>
      </c>
      <c r="WF163" s="148">
        <v>474</v>
      </c>
      <c r="WG163" s="148">
        <v>423</v>
      </c>
      <c r="WH163" s="148">
        <v>400</v>
      </c>
      <c r="WI163" s="148">
        <v>406</v>
      </c>
      <c r="WJ163" s="148">
        <v>694</v>
      </c>
      <c r="WK163" s="148">
        <v>513</v>
      </c>
      <c r="WL163" s="148">
        <v>373</v>
      </c>
      <c r="WM163" s="148">
        <v>583</v>
      </c>
      <c r="WN163" s="148">
        <v>585</v>
      </c>
      <c r="WO163" s="148">
        <v>635</v>
      </c>
      <c r="WP163" s="148">
        <v>671</v>
      </c>
      <c r="WQ163" s="148">
        <v>697</v>
      </c>
      <c r="WR163" s="148">
        <v>729</v>
      </c>
      <c r="WS163" s="148">
        <v>712</v>
      </c>
      <c r="WT163" s="148">
        <v>690</v>
      </c>
      <c r="WU163" s="148">
        <v>712</v>
      </c>
      <c r="WV163" s="148">
        <v>706</v>
      </c>
      <c r="WW163" s="148">
        <v>699</v>
      </c>
      <c r="WX163" s="148">
        <v>715</v>
      </c>
      <c r="WY163" s="148">
        <v>704</v>
      </c>
      <c r="WZ163" s="148">
        <v>685</v>
      </c>
      <c r="XA163" s="148">
        <v>675</v>
      </c>
      <c r="XB163" s="148">
        <v>702</v>
      </c>
      <c r="XC163" s="148">
        <v>718</v>
      </c>
      <c r="XD163" s="148">
        <v>754</v>
      </c>
      <c r="XE163" s="148">
        <v>715</v>
      </c>
      <c r="XF163" s="148">
        <v>728</v>
      </c>
      <c r="XG163" s="148">
        <v>750</v>
      </c>
      <c r="XH163" s="148">
        <v>767</v>
      </c>
      <c r="XI163" s="148">
        <v>762</v>
      </c>
      <c r="XJ163" s="148">
        <v>714</v>
      </c>
      <c r="XK163" s="148">
        <v>709</v>
      </c>
    </row>
    <row r="164" spans="1:635" s="148" customFormat="1" x14ac:dyDescent="0.2">
      <c r="A164" s="327"/>
      <c r="B164" s="354">
        <v>23</v>
      </c>
      <c r="C164" s="399">
        <f t="shared" ca="1" si="151"/>
        <v>1187</v>
      </c>
      <c r="D164" s="400">
        <f t="shared" ca="1" si="156"/>
        <v>0.86832479882955371</v>
      </c>
      <c r="E164" s="419">
        <f t="shared" ca="1" si="157"/>
        <v>15</v>
      </c>
      <c r="F164" s="401"/>
      <c r="G164" s="148">
        <v>961</v>
      </c>
      <c r="H164" s="148">
        <v>793</v>
      </c>
      <c r="I164" s="355">
        <v>928.5</v>
      </c>
      <c r="J164" s="148">
        <v>1064</v>
      </c>
      <c r="K164" s="148">
        <v>1042</v>
      </c>
      <c r="L164" s="148">
        <v>838</v>
      </c>
      <c r="M164" s="148">
        <v>847</v>
      </c>
      <c r="N164" s="148">
        <v>989</v>
      </c>
      <c r="O164" s="148">
        <v>966</v>
      </c>
      <c r="P164" s="148">
        <v>774</v>
      </c>
      <c r="Q164" s="148">
        <v>821</v>
      </c>
      <c r="R164" s="148">
        <v>807</v>
      </c>
      <c r="S164" s="148">
        <v>780</v>
      </c>
      <c r="T164" s="148">
        <v>651</v>
      </c>
      <c r="U164" s="148">
        <v>675</v>
      </c>
      <c r="V164" s="148">
        <v>711</v>
      </c>
      <c r="W164" s="148">
        <v>762</v>
      </c>
      <c r="X164" s="148">
        <v>693</v>
      </c>
      <c r="Y164" s="148">
        <v>610</v>
      </c>
      <c r="Z164" s="148">
        <v>756</v>
      </c>
      <c r="AA164" s="148">
        <v>828</v>
      </c>
      <c r="AB164" s="148">
        <v>898</v>
      </c>
      <c r="AC164" s="148">
        <v>658</v>
      </c>
      <c r="AD164" s="148">
        <v>674</v>
      </c>
      <c r="AE164" s="148">
        <v>774</v>
      </c>
      <c r="AF164" s="148">
        <v>878</v>
      </c>
      <c r="AG164" s="148">
        <v>856</v>
      </c>
      <c r="AH164" s="148">
        <v>750</v>
      </c>
      <c r="AI164" s="148">
        <v>779</v>
      </c>
      <c r="AJ164" s="148">
        <v>844</v>
      </c>
      <c r="AK164" s="148">
        <v>701</v>
      </c>
      <c r="AL164" s="148">
        <v>741</v>
      </c>
      <c r="AM164" s="148">
        <v>804</v>
      </c>
      <c r="AN164" s="148">
        <v>855</v>
      </c>
      <c r="AO164" s="148">
        <v>857</v>
      </c>
      <c r="AP164" s="360">
        <v>819.5</v>
      </c>
      <c r="AQ164" s="148">
        <v>782</v>
      </c>
      <c r="AR164" s="148">
        <v>857</v>
      </c>
      <c r="AS164" s="148">
        <v>968</v>
      </c>
      <c r="AT164" s="148">
        <v>933</v>
      </c>
      <c r="AU164" s="148">
        <v>981</v>
      </c>
      <c r="AV164" s="148">
        <v>911</v>
      </c>
      <c r="AW164" s="148">
        <v>1021</v>
      </c>
      <c r="AX164" s="148">
        <v>929</v>
      </c>
      <c r="AY164" s="148">
        <v>877</v>
      </c>
      <c r="AZ164" s="148">
        <v>884</v>
      </c>
      <c r="BA164" s="148">
        <v>882</v>
      </c>
      <c r="BB164" s="148">
        <v>1102</v>
      </c>
      <c r="BC164" s="148">
        <v>889</v>
      </c>
      <c r="BD164" s="148">
        <v>825</v>
      </c>
      <c r="BE164" s="148">
        <v>939</v>
      </c>
      <c r="BF164" s="148">
        <v>1104</v>
      </c>
      <c r="BG164" s="148">
        <v>1184</v>
      </c>
      <c r="BH164" s="148">
        <v>839</v>
      </c>
      <c r="BI164" s="148">
        <v>793</v>
      </c>
      <c r="BJ164" s="148">
        <v>923</v>
      </c>
      <c r="BK164" s="148">
        <v>978</v>
      </c>
      <c r="BL164" s="148">
        <v>712</v>
      </c>
      <c r="BM164" s="148">
        <v>733</v>
      </c>
      <c r="BN164" s="148">
        <v>888</v>
      </c>
      <c r="BO164" s="148">
        <v>944</v>
      </c>
      <c r="BP164" s="148">
        <v>712</v>
      </c>
      <c r="BQ164" s="148">
        <v>716</v>
      </c>
      <c r="BR164" s="148">
        <v>790</v>
      </c>
      <c r="BS164" s="355">
        <v>753</v>
      </c>
      <c r="BT164" s="148">
        <v>723</v>
      </c>
      <c r="BU164" s="148">
        <v>710</v>
      </c>
      <c r="BV164" s="148">
        <v>707</v>
      </c>
      <c r="BW164" s="148">
        <v>836</v>
      </c>
      <c r="BX164" s="148">
        <v>847</v>
      </c>
      <c r="BY164" s="148">
        <v>702</v>
      </c>
      <c r="BZ164" s="148">
        <v>693</v>
      </c>
      <c r="CA164" s="148">
        <v>687</v>
      </c>
      <c r="CB164" s="148">
        <v>852</v>
      </c>
      <c r="CC164" s="148">
        <v>785</v>
      </c>
      <c r="CD164" s="148">
        <v>688</v>
      </c>
      <c r="CE164" s="148">
        <v>714</v>
      </c>
      <c r="CF164" s="148">
        <v>787</v>
      </c>
      <c r="CG164" s="148">
        <v>740</v>
      </c>
      <c r="CH164" s="148">
        <v>737</v>
      </c>
      <c r="CI164" s="148">
        <v>692</v>
      </c>
      <c r="CJ164" s="148">
        <v>795</v>
      </c>
      <c r="CK164" s="148">
        <v>790</v>
      </c>
      <c r="CL164" s="148">
        <v>739</v>
      </c>
      <c r="CM164" s="148">
        <v>772</v>
      </c>
      <c r="CN164" s="148">
        <v>751</v>
      </c>
      <c r="CO164" s="148">
        <v>824</v>
      </c>
      <c r="CP164" s="148">
        <v>714</v>
      </c>
      <c r="CQ164" s="148">
        <v>659</v>
      </c>
      <c r="CR164" s="148">
        <v>590</v>
      </c>
      <c r="CS164" s="148">
        <v>697</v>
      </c>
      <c r="CT164" s="148">
        <v>641</v>
      </c>
      <c r="CU164" s="148">
        <v>587</v>
      </c>
      <c r="CV164" s="148">
        <v>547</v>
      </c>
      <c r="CW164" s="148">
        <v>579</v>
      </c>
      <c r="CX164" s="148">
        <v>719</v>
      </c>
      <c r="CY164" s="148">
        <v>563</v>
      </c>
      <c r="CZ164" s="148">
        <v>534</v>
      </c>
      <c r="DA164" s="148">
        <v>571</v>
      </c>
      <c r="DB164" s="148">
        <v>689</v>
      </c>
      <c r="DC164" s="148">
        <v>520</v>
      </c>
      <c r="DD164" s="148">
        <v>569</v>
      </c>
      <c r="DE164" s="148">
        <v>589</v>
      </c>
      <c r="DF164" s="148">
        <v>652.5</v>
      </c>
      <c r="DG164" s="148">
        <v>716</v>
      </c>
      <c r="DH164" s="148">
        <v>575</v>
      </c>
      <c r="DI164" s="148">
        <v>576</v>
      </c>
      <c r="DJ164" s="148">
        <v>605</v>
      </c>
      <c r="DK164" s="148">
        <v>637</v>
      </c>
      <c r="DL164" s="148">
        <v>407</v>
      </c>
      <c r="DM164" s="148">
        <v>424</v>
      </c>
      <c r="DN164" s="148">
        <v>459</v>
      </c>
      <c r="DO164" s="148">
        <v>541</v>
      </c>
      <c r="DP164" s="148">
        <v>422</v>
      </c>
      <c r="DQ164" s="148">
        <v>390</v>
      </c>
      <c r="DR164" s="96">
        <v>415</v>
      </c>
      <c r="DS164" s="148">
        <v>467</v>
      </c>
      <c r="DT164" s="398">
        <v>457</v>
      </c>
      <c r="DU164" s="398">
        <v>383</v>
      </c>
      <c r="DV164" s="397">
        <v>441</v>
      </c>
      <c r="DW164" s="397">
        <v>457</v>
      </c>
      <c r="DX164" s="398">
        <v>359</v>
      </c>
      <c r="DY164" s="96">
        <v>391</v>
      </c>
      <c r="DZ164" s="96">
        <v>369</v>
      </c>
      <c r="EA164" s="96">
        <v>429</v>
      </c>
      <c r="EB164" s="96">
        <v>499</v>
      </c>
      <c r="EC164" s="96">
        <v>397</v>
      </c>
      <c r="ED164" s="96">
        <v>396</v>
      </c>
      <c r="EE164" s="96">
        <v>435</v>
      </c>
      <c r="EF164" s="96">
        <v>424</v>
      </c>
      <c r="EG164" s="96">
        <v>343</v>
      </c>
      <c r="EH164" s="96">
        <v>328</v>
      </c>
      <c r="EI164" s="96">
        <v>347</v>
      </c>
      <c r="EJ164" s="96">
        <v>366</v>
      </c>
      <c r="EK164" s="96">
        <v>406</v>
      </c>
      <c r="EL164" s="96">
        <v>282</v>
      </c>
      <c r="EM164" s="96">
        <v>282</v>
      </c>
      <c r="EN164" s="96">
        <v>318</v>
      </c>
      <c r="EO164" s="148">
        <v>315</v>
      </c>
      <c r="EP164" s="96">
        <v>259</v>
      </c>
      <c r="EQ164" s="96">
        <v>225</v>
      </c>
      <c r="ER164" s="96">
        <v>200</v>
      </c>
      <c r="ES164" s="96">
        <v>229</v>
      </c>
      <c r="ET164" s="96">
        <v>191</v>
      </c>
      <c r="EU164" s="96">
        <v>184</v>
      </c>
      <c r="EV164" s="96">
        <v>174</v>
      </c>
      <c r="EW164" s="96">
        <v>203</v>
      </c>
      <c r="EX164" s="96">
        <v>197</v>
      </c>
      <c r="EY164" s="96">
        <v>320</v>
      </c>
      <c r="EZ164" s="96">
        <v>330</v>
      </c>
      <c r="FA164" s="96">
        <v>296</v>
      </c>
      <c r="FB164" s="96">
        <v>311</v>
      </c>
      <c r="FC164" s="96">
        <v>318</v>
      </c>
      <c r="FD164" s="96">
        <v>271</v>
      </c>
      <c r="FE164" s="96">
        <v>375</v>
      </c>
      <c r="FF164" s="96">
        <v>476</v>
      </c>
      <c r="FG164" s="96">
        <v>457</v>
      </c>
      <c r="FH164" s="96">
        <v>310</v>
      </c>
      <c r="FI164" s="96">
        <v>309</v>
      </c>
      <c r="FJ164" s="96">
        <v>366</v>
      </c>
      <c r="FK164" s="148">
        <v>360</v>
      </c>
      <c r="FL164" s="96">
        <v>241</v>
      </c>
      <c r="FM164" s="96">
        <v>226</v>
      </c>
      <c r="FN164" s="148">
        <v>236</v>
      </c>
      <c r="FO164" s="148">
        <v>309</v>
      </c>
      <c r="FP164" s="148">
        <v>268</v>
      </c>
      <c r="FQ164" s="96">
        <v>239</v>
      </c>
      <c r="FR164" s="148">
        <v>257</v>
      </c>
      <c r="FS164" s="96">
        <v>296</v>
      </c>
      <c r="FT164" s="148">
        <v>299</v>
      </c>
      <c r="FU164" s="398">
        <v>223</v>
      </c>
      <c r="FV164" s="398">
        <v>219</v>
      </c>
      <c r="FW164" s="397">
        <v>242</v>
      </c>
      <c r="FX164" s="397">
        <v>255</v>
      </c>
      <c r="FY164" s="398">
        <v>205</v>
      </c>
      <c r="FZ164" s="96">
        <v>178</v>
      </c>
      <c r="GA164" s="96">
        <v>220</v>
      </c>
      <c r="GB164" s="96">
        <v>312</v>
      </c>
      <c r="GC164" s="96">
        <v>270</v>
      </c>
      <c r="GD164" s="96">
        <v>228</v>
      </c>
      <c r="GE164" s="96">
        <v>253</v>
      </c>
      <c r="GF164" s="96">
        <v>289</v>
      </c>
      <c r="GG164" s="96">
        <v>335</v>
      </c>
      <c r="GH164" s="96">
        <v>245</v>
      </c>
      <c r="GI164" s="96">
        <v>265</v>
      </c>
      <c r="GJ164" s="96">
        <v>305</v>
      </c>
      <c r="GK164" s="96">
        <v>353</v>
      </c>
      <c r="GL164" s="96">
        <v>260</v>
      </c>
      <c r="GM164" s="96">
        <v>250</v>
      </c>
      <c r="GN164" s="96">
        <v>290</v>
      </c>
      <c r="GO164" s="96">
        <v>348</v>
      </c>
      <c r="GP164" s="148">
        <v>357</v>
      </c>
      <c r="GQ164" s="96">
        <v>352</v>
      </c>
      <c r="GR164" s="96">
        <v>387</v>
      </c>
      <c r="GS164" s="96">
        <v>400</v>
      </c>
      <c r="GT164" s="96">
        <v>396</v>
      </c>
      <c r="GU164" s="96">
        <v>369</v>
      </c>
      <c r="GV164" s="148">
        <v>380</v>
      </c>
      <c r="GW164" s="148">
        <v>418</v>
      </c>
      <c r="GX164" s="148">
        <v>432</v>
      </c>
      <c r="GY164" s="148">
        <v>350</v>
      </c>
      <c r="GZ164" s="148">
        <v>332</v>
      </c>
      <c r="HA164" s="148">
        <v>361</v>
      </c>
      <c r="HB164" s="148">
        <v>447</v>
      </c>
      <c r="HC164" s="148">
        <v>365</v>
      </c>
      <c r="HD164" s="148">
        <v>343</v>
      </c>
      <c r="HE164" s="148">
        <v>331</v>
      </c>
      <c r="HF164" s="148">
        <v>421</v>
      </c>
      <c r="HG164" s="148">
        <v>483</v>
      </c>
      <c r="HH164" s="148">
        <v>440</v>
      </c>
      <c r="HI164" s="148">
        <v>370</v>
      </c>
      <c r="HJ164" s="148">
        <v>437</v>
      </c>
      <c r="HK164" s="148">
        <v>454</v>
      </c>
      <c r="HL164" s="148">
        <v>375</v>
      </c>
      <c r="HM164" s="148">
        <v>354</v>
      </c>
      <c r="HN164" s="148">
        <v>325</v>
      </c>
      <c r="HO164" s="148">
        <v>396</v>
      </c>
      <c r="HP164" s="148">
        <v>311</v>
      </c>
      <c r="HQ164" s="148">
        <v>344</v>
      </c>
      <c r="HR164" s="148">
        <v>348</v>
      </c>
      <c r="HS164" s="148">
        <v>406</v>
      </c>
      <c r="HT164" s="148">
        <v>527</v>
      </c>
      <c r="HU164" s="148">
        <v>367</v>
      </c>
      <c r="HV164" s="148">
        <v>405</v>
      </c>
      <c r="HW164" s="148">
        <v>408</v>
      </c>
      <c r="HX164" s="148">
        <v>414</v>
      </c>
      <c r="HY164" s="148">
        <v>329</v>
      </c>
      <c r="HZ164" s="148">
        <v>314</v>
      </c>
      <c r="IA164" s="148">
        <v>316</v>
      </c>
      <c r="IB164" s="148">
        <v>372</v>
      </c>
      <c r="IC164" s="148">
        <v>400</v>
      </c>
      <c r="ID164" s="148">
        <v>293</v>
      </c>
      <c r="IE164" s="148">
        <v>322</v>
      </c>
      <c r="IF164" s="148">
        <v>339</v>
      </c>
      <c r="IG164" s="148">
        <v>387</v>
      </c>
      <c r="IH164" s="148">
        <v>282</v>
      </c>
      <c r="II164" s="148">
        <v>294</v>
      </c>
      <c r="IJ164" s="148">
        <v>329</v>
      </c>
      <c r="IK164" s="148">
        <v>385</v>
      </c>
      <c r="IL164" s="148">
        <v>288</v>
      </c>
      <c r="IM164" s="148">
        <v>258</v>
      </c>
      <c r="IN164" s="351">
        <f t="shared" si="152"/>
        <v>314</v>
      </c>
      <c r="IO164" s="148">
        <v>370</v>
      </c>
      <c r="IP164" s="148">
        <v>395</v>
      </c>
      <c r="IQ164" s="148">
        <v>279</v>
      </c>
      <c r="IR164" s="148">
        <v>302</v>
      </c>
      <c r="IS164" s="148">
        <v>372</v>
      </c>
      <c r="IT164" s="148">
        <v>355</v>
      </c>
      <c r="IU164" s="148">
        <v>220</v>
      </c>
      <c r="IV164" s="148">
        <v>239</v>
      </c>
      <c r="IW164" s="148">
        <v>275</v>
      </c>
      <c r="IX164" s="148">
        <v>292</v>
      </c>
      <c r="IY164" s="148">
        <v>267</v>
      </c>
      <c r="IZ164" s="148">
        <v>276</v>
      </c>
      <c r="JA164" s="148">
        <v>284</v>
      </c>
      <c r="JB164" s="148">
        <v>324</v>
      </c>
      <c r="JC164" s="148">
        <v>347</v>
      </c>
      <c r="JD164" s="148">
        <v>242</v>
      </c>
      <c r="JE164" s="148">
        <v>347</v>
      </c>
      <c r="JF164" s="353">
        <f t="shared" si="158"/>
        <v>363</v>
      </c>
      <c r="JG164" s="148">
        <v>379</v>
      </c>
      <c r="JH164" s="148">
        <v>343</v>
      </c>
      <c r="JI164" s="148">
        <v>172</v>
      </c>
      <c r="JJ164" s="148">
        <v>229</v>
      </c>
      <c r="JK164" s="148">
        <v>271</v>
      </c>
      <c r="JL164" s="148">
        <v>272</v>
      </c>
      <c r="JM164" s="148">
        <v>228</v>
      </c>
      <c r="JN164" s="351">
        <f t="shared" si="159"/>
        <v>248</v>
      </c>
      <c r="JO164" s="148">
        <v>268</v>
      </c>
      <c r="JP164" s="148">
        <v>239</v>
      </c>
      <c r="JQ164" s="148">
        <v>204</v>
      </c>
      <c r="JR164" s="148">
        <v>193</v>
      </c>
      <c r="JS164" s="148">
        <v>242</v>
      </c>
      <c r="JT164" s="148">
        <v>275</v>
      </c>
      <c r="JU164" s="148">
        <v>139</v>
      </c>
      <c r="JV164" s="351">
        <f t="shared" si="160"/>
        <v>163.5</v>
      </c>
      <c r="JW164" s="148">
        <v>188</v>
      </c>
      <c r="JX164" s="148">
        <v>212</v>
      </c>
      <c r="JY164" s="148">
        <v>170</v>
      </c>
      <c r="JZ164" s="148">
        <v>180</v>
      </c>
      <c r="KA164" s="148">
        <v>237</v>
      </c>
      <c r="KB164" s="148">
        <v>315</v>
      </c>
      <c r="KC164" s="148">
        <v>285</v>
      </c>
      <c r="KD164" s="148">
        <v>223</v>
      </c>
      <c r="KE164" s="148">
        <v>239</v>
      </c>
      <c r="KF164" s="148">
        <v>271</v>
      </c>
      <c r="KG164" s="148">
        <v>339</v>
      </c>
      <c r="KH164" s="148">
        <v>264</v>
      </c>
      <c r="KI164" s="148">
        <v>250</v>
      </c>
      <c r="KJ164" s="148">
        <v>258</v>
      </c>
      <c r="KK164" s="148">
        <v>344</v>
      </c>
      <c r="KL164" s="148">
        <v>321</v>
      </c>
      <c r="KM164" s="148">
        <v>261</v>
      </c>
      <c r="KN164" s="148">
        <v>288</v>
      </c>
      <c r="KO164" s="148">
        <v>318</v>
      </c>
      <c r="KP164" s="148">
        <v>224</v>
      </c>
      <c r="KQ164" s="148">
        <v>225</v>
      </c>
      <c r="KR164" s="148">
        <v>245</v>
      </c>
      <c r="KS164" s="148">
        <v>278</v>
      </c>
      <c r="KT164" s="148">
        <v>325</v>
      </c>
      <c r="KU164" s="148">
        <v>226</v>
      </c>
      <c r="KV164" s="148">
        <v>217</v>
      </c>
      <c r="KW164" s="148">
        <v>267</v>
      </c>
      <c r="KX164" s="148">
        <v>310</v>
      </c>
      <c r="KY164" s="148">
        <v>332</v>
      </c>
      <c r="KZ164" s="418">
        <f t="shared" si="161"/>
        <v>262</v>
      </c>
      <c r="LA164" s="418">
        <f t="shared" si="162"/>
        <v>264</v>
      </c>
      <c r="LB164" s="418">
        <f t="shared" si="163"/>
        <v>272</v>
      </c>
      <c r="LC164" s="418">
        <f t="shared" si="164"/>
        <v>268</v>
      </c>
      <c r="LD164" s="418">
        <f t="shared" si="165"/>
        <v>263</v>
      </c>
      <c r="LE164" s="418">
        <f t="shared" si="166"/>
        <v>255</v>
      </c>
      <c r="LF164" s="418">
        <f t="shared" si="167"/>
        <v>262</v>
      </c>
      <c r="LG164" s="418">
        <f t="shared" si="168"/>
        <v>259</v>
      </c>
      <c r="LH164" s="418">
        <f t="shared" si="169"/>
        <v>253</v>
      </c>
      <c r="LI164" s="418">
        <f t="shared" si="170"/>
        <v>245</v>
      </c>
      <c r="LJ164" s="148">
        <v>228</v>
      </c>
      <c r="LK164" s="148">
        <v>254</v>
      </c>
      <c r="LL164" s="148">
        <v>309</v>
      </c>
      <c r="LM164" s="148">
        <v>199</v>
      </c>
      <c r="LN164" s="148">
        <v>225</v>
      </c>
      <c r="LO164" s="148">
        <v>238</v>
      </c>
      <c r="LP164" s="148">
        <v>304</v>
      </c>
      <c r="LQ164" s="148">
        <v>181</v>
      </c>
      <c r="LR164" s="148">
        <v>200</v>
      </c>
      <c r="LS164" s="148">
        <v>221</v>
      </c>
      <c r="LT164" s="148">
        <v>309</v>
      </c>
      <c r="LU164" s="148">
        <v>192</v>
      </c>
      <c r="LV164" s="148">
        <v>180</v>
      </c>
      <c r="LW164" s="148">
        <v>181</v>
      </c>
      <c r="LX164" s="148">
        <v>218</v>
      </c>
      <c r="LY164" s="148">
        <v>185</v>
      </c>
      <c r="LZ164" s="148">
        <v>186</v>
      </c>
      <c r="MA164" s="148">
        <v>166</v>
      </c>
      <c r="MB164" s="148">
        <v>239</v>
      </c>
      <c r="MC164" s="148">
        <v>289</v>
      </c>
      <c r="MD164" s="148">
        <v>188</v>
      </c>
      <c r="ME164" s="148">
        <v>212</v>
      </c>
      <c r="MF164" s="148">
        <v>241</v>
      </c>
      <c r="MG164" s="148">
        <v>304</v>
      </c>
      <c r="MH164" s="148">
        <v>255</v>
      </c>
      <c r="MI164" s="148">
        <v>226</v>
      </c>
      <c r="MJ164" s="148">
        <v>259</v>
      </c>
      <c r="MK164" s="148">
        <v>311</v>
      </c>
      <c r="ML164" s="148">
        <v>361</v>
      </c>
      <c r="MM164" s="148">
        <v>236</v>
      </c>
      <c r="MN164" s="148">
        <v>255</v>
      </c>
      <c r="MO164" s="148">
        <v>332</v>
      </c>
      <c r="MP164" s="148">
        <v>383</v>
      </c>
      <c r="MQ164" s="148">
        <v>250</v>
      </c>
      <c r="MR164" s="148">
        <v>234</v>
      </c>
      <c r="MS164" s="148">
        <v>291</v>
      </c>
      <c r="MT164" s="148">
        <v>370</v>
      </c>
      <c r="MU164" s="148">
        <v>274</v>
      </c>
      <c r="MV164" s="148">
        <v>226</v>
      </c>
      <c r="MW164" s="148">
        <v>245</v>
      </c>
      <c r="MX164" s="148">
        <v>304</v>
      </c>
      <c r="MY164" s="148">
        <v>361</v>
      </c>
      <c r="MZ164" s="148">
        <v>254</v>
      </c>
      <c r="NA164" s="148">
        <v>274</v>
      </c>
      <c r="NB164" s="148">
        <v>321</v>
      </c>
      <c r="NC164" s="148">
        <v>386</v>
      </c>
      <c r="ND164" s="148">
        <v>271</v>
      </c>
      <c r="NE164" s="148">
        <v>234</v>
      </c>
      <c r="NF164" s="148">
        <v>322</v>
      </c>
      <c r="NG164" s="148">
        <v>364</v>
      </c>
      <c r="NH164" s="148">
        <v>391</v>
      </c>
      <c r="NI164" s="148">
        <v>289</v>
      </c>
      <c r="NJ164" s="148">
        <v>276</v>
      </c>
      <c r="NK164" s="148">
        <v>333</v>
      </c>
      <c r="NL164" s="148">
        <v>366</v>
      </c>
      <c r="NM164" s="148">
        <v>321</v>
      </c>
      <c r="NN164" s="148">
        <v>331</v>
      </c>
      <c r="NO164" s="148">
        <v>377</v>
      </c>
      <c r="NP164" s="148">
        <v>415</v>
      </c>
      <c r="NQ164" s="148">
        <v>297</v>
      </c>
      <c r="NR164" s="148">
        <v>301</v>
      </c>
      <c r="NS164" s="148">
        <v>337</v>
      </c>
      <c r="NT164" s="148">
        <v>382</v>
      </c>
      <c r="NU164" s="148">
        <v>351</v>
      </c>
      <c r="NV164" s="148">
        <v>274</v>
      </c>
      <c r="NW164" s="148">
        <v>282</v>
      </c>
      <c r="NX164" s="148">
        <v>309</v>
      </c>
      <c r="NY164" s="148">
        <v>330</v>
      </c>
      <c r="NZ164" s="148">
        <v>239</v>
      </c>
      <c r="OA164" s="148">
        <v>232</v>
      </c>
      <c r="OB164" s="148">
        <v>272</v>
      </c>
      <c r="OC164" s="148">
        <v>312</v>
      </c>
      <c r="OD164" s="148">
        <v>235</v>
      </c>
      <c r="OE164" s="148">
        <v>239</v>
      </c>
      <c r="OF164" s="148">
        <v>269</v>
      </c>
      <c r="OG164" s="148">
        <v>335</v>
      </c>
      <c r="OH164" s="148">
        <v>314</v>
      </c>
      <c r="OI164" s="148">
        <v>325</v>
      </c>
      <c r="OJ164" s="148">
        <v>309</v>
      </c>
      <c r="OK164" s="148">
        <v>338</v>
      </c>
      <c r="OL164" s="148">
        <v>406</v>
      </c>
      <c r="OM164" s="148">
        <v>261</v>
      </c>
      <c r="ON164" s="148">
        <v>311</v>
      </c>
      <c r="OO164" s="148">
        <v>335</v>
      </c>
      <c r="OP164" s="148">
        <v>372</v>
      </c>
      <c r="OQ164" s="148">
        <v>292</v>
      </c>
      <c r="OR164" s="148">
        <v>277</v>
      </c>
      <c r="OS164" s="148">
        <v>265</v>
      </c>
      <c r="OT164" s="148">
        <v>316</v>
      </c>
      <c r="OU164" s="148">
        <v>330</v>
      </c>
      <c r="OV164" s="148">
        <v>272</v>
      </c>
      <c r="OW164" s="148">
        <v>299</v>
      </c>
      <c r="OX164" s="148">
        <v>313</v>
      </c>
      <c r="OY164" s="351">
        <f t="shared" si="153"/>
        <v>293.5</v>
      </c>
      <c r="OZ164" s="148">
        <v>274</v>
      </c>
      <c r="PA164" s="148">
        <v>268</v>
      </c>
      <c r="PB164" s="148">
        <v>296</v>
      </c>
      <c r="PC164" s="148">
        <v>334</v>
      </c>
      <c r="PD164" s="148">
        <v>286</v>
      </c>
      <c r="PE164" s="148">
        <v>291</v>
      </c>
      <c r="PF164" s="148">
        <v>308</v>
      </c>
      <c r="PG164" s="351">
        <f t="shared" si="154"/>
        <v>354.5</v>
      </c>
      <c r="PH164" s="148">
        <v>401</v>
      </c>
      <c r="PI164" s="148">
        <v>288</v>
      </c>
      <c r="PJ164" s="351">
        <f t="shared" si="155"/>
        <v>319</v>
      </c>
      <c r="PK164" s="148">
        <v>350</v>
      </c>
      <c r="PL164" s="148">
        <v>371</v>
      </c>
      <c r="PM164" s="148">
        <v>257</v>
      </c>
      <c r="PN164" s="148">
        <v>231</v>
      </c>
      <c r="PO164" s="96">
        <v>258</v>
      </c>
      <c r="PP164" s="148">
        <v>329</v>
      </c>
      <c r="PQ164" s="148">
        <v>228</v>
      </c>
      <c r="PR164" s="148">
        <v>206</v>
      </c>
      <c r="PS164" s="148">
        <v>250</v>
      </c>
      <c r="PT164" s="148">
        <v>282</v>
      </c>
      <c r="PU164" s="148">
        <v>289</v>
      </c>
      <c r="PV164" s="148">
        <v>178</v>
      </c>
      <c r="PW164" s="148">
        <v>200</v>
      </c>
      <c r="PX164" s="148">
        <v>257</v>
      </c>
      <c r="PY164" s="148">
        <v>282</v>
      </c>
      <c r="PZ164" s="148">
        <v>181</v>
      </c>
      <c r="QA164" s="148">
        <v>179</v>
      </c>
      <c r="QB164" s="148">
        <v>204</v>
      </c>
      <c r="QC164" s="148">
        <v>265</v>
      </c>
      <c r="QD164" s="148">
        <v>224</v>
      </c>
      <c r="QE164" s="148">
        <v>243</v>
      </c>
      <c r="QF164" s="148">
        <v>257</v>
      </c>
      <c r="QG164" s="148">
        <v>303</v>
      </c>
      <c r="QH164" s="148">
        <v>270</v>
      </c>
      <c r="QI164" s="148">
        <v>260</v>
      </c>
      <c r="QJ164" s="148">
        <v>243</v>
      </c>
      <c r="QK164" s="148">
        <v>283</v>
      </c>
      <c r="QL164" s="148">
        <v>317</v>
      </c>
      <c r="QM164" s="148">
        <v>207</v>
      </c>
      <c r="QN164" s="148">
        <v>198</v>
      </c>
      <c r="QO164" s="148">
        <v>251</v>
      </c>
      <c r="QP164" s="148">
        <v>304</v>
      </c>
      <c r="QQ164" s="148">
        <v>323</v>
      </c>
      <c r="QR164" s="148">
        <v>314</v>
      </c>
      <c r="QS164" s="148">
        <v>334</v>
      </c>
      <c r="QT164" s="148">
        <v>365</v>
      </c>
      <c r="QU164" s="148">
        <v>347</v>
      </c>
      <c r="QV164" s="148">
        <v>293</v>
      </c>
      <c r="QW164" s="148">
        <v>230</v>
      </c>
      <c r="QX164" s="148">
        <v>247</v>
      </c>
      <c r="QY164" s="148">
        <v>266</v>
      </c>
      <c r="QZ164" s="148">
        <v>246</v>
      </c>
      <c r="RA164" s="148">
        <v>249</v>
      </c>
      <c r="RB164" s="96">
        <v>284</v>
      </c>
      <c r="RC164" s="148">
        <v>330</v>
      </c>
      <c r="RD164" s="96">
        <v>234</v>
      </c>
      <c r="RE164" s="148">
        <v>188</v>
      </c>
      <c r="RF164" s="148">
        <v>221</v>
      </c>
      <c r="RG164" s="96">
        <v>257</v>
      </c>
      <c r="RH164" s="148">
        <v>281</v>
      </c>
      <c r="RI164" s="96">
        <v>217</v>
      </c>
      <c r="RJ164" s="96">
        <v>216</v>
      </c>
      <c r="RK164" s="96">
        <v>235</v>
      </c>
      <c r="RL164" s="96">
        <v>285</v>
      </c>
      <c r="RM164" s="96">
        <v>225</v>
      </c>
      <c r="RN164" s="96">
        <v>177</v>
      </c>
      <c r="RO164" s="148">
        <v>215</v>
      </c>
      <c r="RP164" s="148">
        <v>241</v>
      </c>
      <c r="RQ164" s="148">
        <v>198</v>
      </c>
      <c r="RR164" s="148">
        <v>178</v>
      </c>
      <c r="RS164" s="148">
        <v>198</v>
      </c>
      <c r="RT164" s="148">
        <v>230</v>
      </c>
      <c r="RU164" s="148">
        <v>261</v>
      </c>
      <c r="RV164" s="96">
        <v>182</v>
      </c>
      <c r="RW164" s="148">
        <v>183</v>
      </c>
      <c r="RX164" s="148">
        <v>186</v>
      </c>
      <c r="RY164" s="148">
        <v>215</v>
      </c>
      <c r="RZ164" s="148">
        <v>163</v>
      </c>
      <c r="SA164" s="148">
        <v>154</v>
      </c>
      <c r="SB164" s="148">
        <v>186</v>
      </c>
      <c r="SC164" s="148">
        <v>196</v>
      </c>
      <c r="SD164" s="148">
        <v>153</v>
      </c>
      <c r="SE164" s="148">
        <v>141</v>
      </c>
      <c r="SF164" s="148">
        <v>158</v>
      </c>
      <c r="SG164" s="148">
        <v>182</v>
      </c>
      <c r="SH164" s="148">
        <v>203</v>
      </c>
      <c r="SI164" s="148">
        <v>157</v>
      </c>
      <c r="SJ164" s="148">
        <v>151</v>
      </c>
      <c r="SK164" s="148">
        <v>200</v>
      </c>
      <c r="SL164" s="148">
        <v>255</v>
      </c>
      <c r="SM164" s="148">
        <v>160</v>
      </c>
      <c r="SN164" s="148">
        <v>145</v>
      </c>
      <c r="SO164" s="148">
        <v>154</v>
      </c>
      <c r="SP164" s="148">
        <v>192</v>
      </c>
      <c r="SQ164" s="148">
        <v>226</v>
      </c>
      <c r="SR164" s="148">
        <v>154</v>
      </c>
      <c r="SS164" s="148">
        <v>156</v>
      </c>
      <c r="ST164" s="148">
        <v>178</v>
      </c>
      <c r="SU164" s="148">
        <v>201</v>
      </c>
      <c r="SV164" s="148">
        <v>152</v>
      </c>
      <c r="SW164" s="148">
        <v>169</v>
      </c>
      <c r="SX164" s="148">
        <v>187</v>
      </c>
      <c r="SY164" s="148">
        <v>216</v>
      </c>
      <c r="SZ164" s="148">
        <v>181</v>
      </c>
      <c r="TA164" s="148">
        <v>124</v>
      </c>
      <c r="TB164" s="148">
        <v>156</v>
      </c>
      <c r="TC164" s="148">
        <v>180</v>
      </c>
      <c r="TD164" s="148">
        <v>205</v>
      </c>
      <c r="TE164" s="148">
        <v>122</v>
      </c>
      <c r="TF164" s="148">
        <v>110</v>
      </c>
      <c r="TG164" s="148">
        <v>178</v>
      </c>
      <c r="TH164" s="148">
        <v>204</v>
      </c>
      <c r="TI164" s="148">
        <v>167</v>
      </c>
      <c r="TJ164" s="148">
        <v>141</v>
      </c>
      <c r="TK164" s="148">
        <v>136</v>
      </c>
      <c r="TL164" s="148">
        <v>147</v>
      </c>
      <c r="TM164" s="148">
        <v>122</v>
      </c>
      <c r="TN164" s="148">
        <v>132</v>
      </c>
      <c r="TO164" s="148">
        <v>152</v>
      </c>
      <c r="TP164" s="148">
        <v>169</v>
      </c>
      <c r="TQ164" s="148">
        <v>144</v>
      </c>
      <c r="TR164" s="148">
        <v>111</v>
      </c>
      <c r="TS164" s="148">
        <v>113</v>
      </c>
      <c r="TT164" s="148">
        <v>130</v>
      </c>
      <c r="TU164" s="148">
        <v>141</v>
      </c>
      <c r="TV164" s="148">
        <v>73</v>
      </c>
      <c r="TW164" s="148">
        <v>81</v>
      </c>
      <c r="TX164" s="148">
        <v>81</v>
      </c>
      <c r="TY164" s="148">
        <v>102</v>
      </c>
      <c r="TZ164" s="148">
        <v>63</v>
      </c>
      <c r="UA164" s="148">
        <v>71</v>
      </c>
      <c r="UB164" s="148">
        <v>93</v>
      </c>
      <c r="UC164" s="148">
        <v>115</v>
      </c>
      <c r="UD164" s="148">
        <v>139</v>
      </c>
      <c r="UE164" s="148">
        <v>75</v>
      </c>
      <c r="UF164" s="148">
        <v>90</v>
      </c>
      <c r="UG164" s="148">
        <v>122</v>
      </c>
      <c r="UH164" s="148">
        <v>137</v>
      </c>
      <c r="UI164" s="148">
        <v>95</v>
      </c>
      <c r="UJ164" s="148">
        <v>101</v>
      </c>
      <c r="UK164" s="148">
        <v>117</v>
      </c>
      <c r="UL164" s="148">
        <v>130</v>
      </c>
      <c r="UM164" s="148">
        <v>87</v>
      </c>
      <c r="UN164" s="148">
        <v>82</v>
      </c>
      <c r="UO164" s="148">
        <v>102</v>
      </c>
      <c r="UP164" s="148">
        <v>138</v>
      </c>
      <c r="UQ164" s="148">
        <v>159</v>
      </c>
      <c r="UR164" s="148">
        <v>108</v>
      </c>
      <c r="US164" s="148">
        <v>104</v>
      </c>
      <c r="UT164" s="148">
        <v>158</v>
      </c>
      <c r="UU164" s="148">
        <v>181</v>
      </c>
      <c r="UV164" s="148">
        <v>101</v>
      </c>
      <c r="UW164" s="148">
        <v>79</v>
      </c>
      <c r="UX164" s="148">
        <v>84</v>
      </c>
      <c r="UY164" s="148">
        <v>96</v>
      </c>
      <c r="UZ164" s="148">
        <v>130</v>
      </c>
      <c r="VA164" s="148">
        <v>121</v>
      </c>
      <c r="VB164" s="148">
        <v>120</v>
      </c>
      <c r="VC164" s="148">
        <v>136</v>
      </c>
      <c r="VD164" s="148">
        <v>168</v>
      </c>
      <c r="VE164" s="148">
        <v>91</v>
      </c>
      <c r="VF164" s="148">
        <v>81</v>
      </c>
      <c r="VG164" s="148">
        <v>115</v>
      </c>
      <c r="VH164" s="148">
        <v>128</v>
      </c>
      <c r="VI164" s="148">
        <v>84</v>
      </c>
      <c r="VJ164" s="148">
        <v>60</v>
      </c>
      <c r="VK164" s="148">
        <v>70</v>
      </c>
      <c r="VL164" s="148">
        <v>98</v>
      </c>
      <c r="VM164" s="148">
        <v>102</v>
      </c>
      <c r="VN164" s="148">
        <v>54</v>
      </c>
      <c r="VO164" s="148">
        <v>60</v>
      </c>
      <c r="VP164" s="148">
        <v>63</v>
      </c>
      <c r="VQ164" s="148">
        <v>77</v>
      </c>
      <c r="VR164" s="148">
        <v>48</v>
      </c>
      <c r="VS164" s="148">
        <v>53</v>
      </c>
      <c r="VT164" s="148">
        <v>78</v>
      </c>
      <c r="VU164" s="148">
        <v>107</v>
      </c>
      <c r="VV164" s="148">
        <v>161</v>
      </c>
      <c r="VW164" s="148">
        <v>200</v>
      </c>
      <c r="VX164" s="148">
        <v>264</v>
      </c>
      <c r="VY164" s="148">
        <v>369</v>
      </c>
      <c r="VZ164" s="148">
        <v>457</v>
      </c>
      <c r="WA164" s="148">
        <v>516</v>
      </c>
      <c r="WB164" s="148">
        <v>632</v>
      </c>
      <c r="WC164" s="148">
        <v>724</v>
      </c>
      <c r="WD164" s="148">
        <v>844</v>
      </c>
      <c r="WE164" s="148">
        <v>885</v>
      </c>
      <c r="WF164" s="148">
        <v>958</v>
      </c>
      <c r="WG164" s="148">
        <v>1037</v>
      </c>
      <c r="WH164" s="148">
        <v>1069</v>
      </c>
      <c r="WI164" s="148">
        <v>1196</v>
      </c>
      <c r="WJ164" s="148">
        <v>1923</v>
      </c>
      <c r="WK164" s="148">
        <v>1773</v>
      </c>
      <c r="WL164" s="148">
        <v>1642</v>
      </c>
      <c r="WM164" s="148">
        <v>1996</v>
      </c>
      <c r="WN164" s="148">
        <v>1833</v>
      </c>
      <c r="WO164" s="148">
        <v>1921</v>
      </c>
      <c r="WP164" s="148">
        <v>1990</v>
      </c>
      <c r="WQ164" s="148">
        <v>1902</v>
      </c>
      <c r="WR164" s="148">
        <v>1847</v>
      </c>
      <c r="WS164" s="148">
        <v>1870</v>
      </c>
      <c r="WT164" s="148">
        <v>1901</v>
      </c>
      <c r="WU164" s="148">
        <v>1939</v>
      </c>
      <c r="WV164" s="148">
        <v>1707</v>
      </c>
      <c r="WW164" s="148">
        <v>1665</v>
      </c>
      <c r="WX164" s="148">
        <v>1646</v>
      </c>
      <c r="WY164" s="148">
        <v>1682</v>
      </c>
      <c r="WZ164" s="148">
        <v>1707</v>
      </c>
      <c r="XA164" s="148">
        <v>1291</v>
      </c>
      <c r="XB164" s="148">
        <v>1340</v>
      </c>
      <c r="XC164" s="148">
        <v>1369</v>
      </c>
      <c r="XD164" s="148">
        <v>1415</v>
      </c>
      <c r="XE164" s="148">
        <v>1211</v>
      </c>
      <c r="XF164" s="148">
        <v>1230</v>
      </c>
      <c r="XG164" s="148">
        <v>1270</v>
      </c>
      <c r="XH164" s="148">
        <v>1307</v>
      </c>
      <c r="XI164" s="148">
        <v>1314</v>
      </c>
      <c r="XJ164" s="148">
        <v>1146</v>
      </c>
      <c r="XK164" s="148">
        <v>1187</v>
      </c>
    </row>
    <row r="165" spans="1:635" s="148" customFormat="1" x14ac:dyDescent="0.2">
      <c r="A165" s="354"/>
      <c r="B165" s="354">
        <v>24</v>
      </c>
      <c r="C165" s="399">
        <f t="shared" ca="1" si="151"/>
        <v>545</v>
      </c>
      <c r="D165" s="400">
        <f t="shared" ca="1" si="156"/>
        <v>0.92844974446337314</v>
      </c>
      <c r="E165" s="419">
        <f t="shared" ca="1" si="157"/>
        <v>22</v>
      </c>
      <c r="F165" s="401"/>
      <c r="G165" s="148">
        <v>36</v>
      </c>
      <c r="H165" s="148">
        <v>28</v>
      </c>
      <c r="I165" s="355">
        <v>30.5</v>
      </c>
      <c r="J165" s="148">
        <v>33</v>
      </c>
      <c r="K165" s="148">
        <v>22</v>
      </c>
      <c r="L165" s="148">
        <v>12</v>
      </c>
      <c r="M165" s="148">
        <v>15</v>
      </c>
      <c r="N165" s="148">
        <v>14</v>
      </c>
      <c r="O165" s="148">
        <v>13</v>
      </c>
      <c r="P165" s="148">
        <v>12</v>
      </c>
      <c r="Q165" s="148">
        <v>12</v>
      </c>
      <c r="R165" s="148">
        <v>13</v>
      </c>
      <c r="S165" s="148">
        <v>18</v>
      </c>
      <c r="T165" s="148">
        <v>12</v>
      </c>
      <c r="U165" s="148">
        <v>7</v>
      </c>
      <c r="V165" s="148">
        <v>14</v>
      </c>
      <c r="W165" s="148">
        <v>13</v>
      </c>
      <c r="X165" s="148">
        <v>10</v>
      </c>
      <c r="Y165" s="148">
        <v>12</v>
      </c>
      <c r="Z165" s="148">
        <v>12</v>
      </c>
      <c r="AA165" s="148">
        <v>6</v>
      </c>
      <c r="AB165" s="148">
        <v>12</v>
      </c>
      <c r="AC165" s="148">
        <v>17</v>
      </c>
      <c r="AD165" s="148">
        <v>17</v>
      </c>
      <c r="AE165" s="148">
        <v>22</v>
      </c>
      <c r="AF165" s="148">
        <v>26</v>
      </c>
      <c r="AG165" s="148">
        <v>26</v>
      </c>
      <c r="AH165" s="148">
        <v>20</v>
      </c>
      <c r="AI165" s="148">
        <v>26</v>
      </c>
      <c r="AJ165" s="148">
        <v>21</v>
      </c>
      <c r="AK165" s="148">
        <v>20</v>
      </c>
      <c r="AL165" s="148">
        <v>18</v>
      </c>
      <c r="AM165" s="148">
        <v>24</v>
      </c>
      <c r="AN165" s="148">
        <v>31</v>
      </c>
      <c r="AO165" s="148">
        <v>35</v>
      </c>
      <c r="AP165" s="360">
        <v>32</v>
      </c>
      <c r="AQ165" s="148">
        <v>29</v>
      </c>
      <c r="AR165" s="148">
        <v>42</v>
      </c>
      <c r="AS165" s="148">
        <v>25</v>
      </c>
      <c r="AT165" s="148">
        <v>20</v>
      </c>
      <c r="AU165" s="148">
        <v>22</v>
      </c>
      <c r="AV165" s="148">
        <v>26</v>
      </c>
      <c r="AW165" s="148">
        <v>18</v>
      </c>
      <c r="AX165" s="148">
        <v>27</v>
      </c>
      <c r="AY165" s="148">
        <v>21</v>
      </c>
      <c r="AZ165" s="148">
        <v>18</v>
      </c>
      <c r="BA165" s="148">
        <v>27</v>
      </c>
      <c r="BB165" s="148">
        <v>41</v>
      </c>
      <c r="BC165" s="148">
        <v>19</v>
      </c>
      <c r="BD165" s="148">
        <v>15</v>
      </c>
      <c r="BE165" s="148">
        <v>15</v>
      </c>
      <c r="BF165" s="148">
        <v>22</v>
      </c>
      <c r="BG165" s="148">
        <v>31</v>
      </c>
      <c r="BH165" s="148">
        <v>32</v>
      </c>
      <c r="BI165" s="148">
        <v>25</v>
      </c>
      <c r="BJ165" s="148">
        <v>25</v>
      </c>
      <c r="BK165" s="148">
        <v>23</v>
      </c>
      <c r="BL165" s="148">
        <v>12</v>
      </c>
      <c r="BM165" s="148">
        <v>22</v>
      </c>
      <c r="BN165" s="148">
        <v>21</v>
      </c>
      <c r="BO165" s="148">
        <v>14</v>
      </c>
      <c r="BP165" s="148">
        <v>5</v>
      </c>
      <c r="BQ165" s="148">
        <v>6</v>
      </c>
      <c r="BR165" s="148">
        <v>7</v>
      </c>
      <c r="BS165" s="355">
        <v>6.5</v>
      </c>
      <c r="BT165" s="148">
        <v>10</v>
      </c>
      <c r="BU165" s="148">
        <v>10</v>
      </c>
      <c r="BV165" s="148">
        <v>14</v>
      </c>
      <c r="BW165" s="148">
        <v>16</v>
      </c>
      <c r="BX165" s="148">
        <v>17</v>
      </c>
      <c r="BY165" s="148">
        <v>6</v>
      </c>
      <c r="BZ165" s="148">
        <v>14</v>
      </c>
      <c r="CA165" s="148">
        <v>13</v>
      </c>
      <c r="CB165" s="148">
        <v>16</v>
      </c>
      <c r="CC165" s="148">
        <v>16</v>
      </c>
      <c r="CD165" s="148">
        <v>20</v>
      </c>
      <c r="CE165" s="148">
        <v>13</v>
      </c>
      <c r="CF165" s="148">
        <v>17</v>
      </c>
      <c r="CG165" s="148">
        <v>11</v>
      </c>
      <c r="CH165" s="148">
        <v>12</v>
      </c>
      <c r="CI165" s="148">
        <v>21</v>
      </c>
      <c r="CJ165" s="148">
        <v>13</v>
      </c>
      <c r="CK165" s="148">
        <v>19</v>
      </c>
      <c r="CL165" s="148">
        <v>14</v>
      </c>
      <c r="CM165" s="148">
        <v>11</v>
      </c>
      <c r="CN165" s="148">
        <v>14</v>
      </c>
      <c r="CO165" s="148">
        <v>12</v>
      </c>
      <c r="CP165" s="148">
        <v>14</v>
      </c>
      <c r="CQ165" s="148">
        <v>17</v>
      </c>
      <c r="CR165" s="148">
        <v>10</v>
      </c>
      <c r="CS165" s="148">
        <v>8</v>
      </c>
      <c r="CT165" s="148">
        <v>9</v>
      </c>
      <c r="CU165" s="148">
        <v>16</v>
      </c>
      <c r="CV165" s="148">
        <v>9</v>
      </c>
      <c r="CW165" s="148">
        <v>9</v>
      </c>
      <c r="CX165" s="148">
        <v>9</v>
      </c>
      <c r="CY165" s="148">
        <v>6</v>
      </c>
      <c r="CZ165" s="148">
        <v>5</v>
      </c>
      <c r="DA165" s="148">
        <v>7</v>
      </c>
      <c r="DB165" s="148">
        <v>8</v>
      </c>
      <c r="DC165" s="148">
        <v>4</v>
      </c>
      <c r="DD165" s="148">
        <v>9</v>
      </c>
      <c r="DE165" s="148">
        <v>5</v>
      </c>
      <c r="DF165" s="148">
        <v>5.5</v>
      </c>
      <c r="DG165" s="148">
        <v>6</v>
      </c>
      <c r="DH165" s="148">
        <v>5</v>
      </c>
      <c r="DI165" s="148">
        <v>8</v>
      </c>
      <c r="DJ165" s="148">
        <v>8</v>
      </c>
      <c r="DK165" s="148">
        <v>11</v>
      </c>
      <c r="DL165" s="148">
        <v>6</v>
      </c>
      <c r="DM165" s="148">
        <v>9</v>
      </c>
      <c r="DN165" s="148">
        <v>11</v>
      </c>
      <c r="DO165" s="148">
        <v>11</v>
      </c>
      <c r="DP165" s="148">
        <v>2</v>
      </c>
      <c r="DQ165" s="148">
        <v>8</v>
      </c>
      <c r="DR165" s="96">
        <v>3</v>
      </c>
      <c r="DS165" s="148">
        <v>5</v>
      </c>
      <c r="DT165" s="398">
        <v>4</v>
      </c>
      <c r="DU165" s="398">
        <v>4</v>
      </c>
      <c r="DV165" s="397">
        <v>5</v>
      </c>
      <c r="DW165" s="397">
        <v>9</v>
      </c>
      <c r="DX165" s="398">
        <v>2</v>
      </c>
      <c r="DY165" s="96">
        <v>7</v>
      </c>
      <c r="DZ165" s="96">
        <v>7</v>
      </c>
      <c r="EA165" s="96">
        <v>1</v>
      </c>
      <c r="EB165" s="96">
        <v>8</v>
      </c>
      <c r="EC165" s="96">
        <v>8</v>
      </c>
      <c r="ED165" s="96">
        <v>5</v>
      </c>
      <c r="EE165" s="96">
        <v>10</v>
      </c>
      <c r="EF165" s="96">
        <v>10</v>
      </c>
      <c r="EG165" s="96">
        <v>6</v>
      </c>
      <c r="EH165" s="96">
        <v>9</v>
      </c>
      <c r="EI165" s="96">
        <v>7</v>
      </c>
      <c r="EJ165" s="96">
        <v>4</v>
      </c>
      <c r="EK165" s="96">
        <v>3</v>
      </c>
      <c r="EL165" s="96">
        <v>4</v>
      </c>
      <c r="EM165" s="96">
        <v>3</v>
      </c>
      <c r="EN165" s="96">
        <v>2</v>
      </c>
      <c r="EO165" s="148">
        <v>5</v>
      </c>
      <c r="EP165" s="96">
        <v>6</v>
      </c>
      <c r="EQ165" s="96">
        <v>8</v>
      </c>
      <c r="ER165" s="96">
        <v>4</v>
      </c>
      <c r="ES165" s="96">
        <v>5</v>
      </c>
      <c r="ET165" s="96">
        <v>8</v>
      </c>
      <c r="EU165" s="96">
        <v>4</v>
      </c>
      <c r="EV165" s="96">
        <v>6</v>
      </c>
      <c r="EW165" s="96">
        <v>3</v>
      </c>
      <c r="EX165" s="96">
        <v>6</v>
      </c>
      <c r="EY165" s="96">
        <v>10</v>
      </c>
      <c r="EZ165" s="96">
        <v>9</v>
      </c>
      <c r="FA165" s="96">
        <v>8</v>
      </c>
      <c r="FB165" s="96">
        <v>11</v>
      </c>
      <c r="FC165" s="96">
        <v>9</v>
      </c>
      <c r="FD165" s="96">
        <v>11</v>
      </c>
      <c r="FE165" s="96">
        <v>14</v>
      </c>
      <c r="FF165" s="96">
        <v>25</v>
      </c>
      <c r="FG165" s="96">
        <v>26</v>
      </c>
      <c r="FH165" s="96">
        <v>11</v>
      </c>
      <c r="FI165" s="96">
        <v>14</v>
      </c>
      <c r="FJ165" s="96">
        <v>22</v>
      </c>
      <c r="FK165" s="148">
        <v>16</v>
      </c>
      <c r="FL165" s="96">
        <v>7</v>
      </c>
      <c r="FM165" s="96">
        <v>10</v>
      </c>
      <c r="FN165" s="148">
        <v>12</v>
      </c>
      <c r="FO165" s="148">
        <v>12</v>
      </c>
      <c r="FP165" s="148">
        <v>9</v>
      </c>
      <c r="FQ165" s="96">
        <v>9</v>
      </c>
      <c r="FR165" s="148">
        <v>13</v>
      </c>
      <c r="FS165" s="96">
        <v>10</v>
      </c>
      <c r="FT165" s="148">
        <v>18</v>
      </c>
      <c r="FU165" s="398">
        <v>8</v>
      </c>
      <c r="FV165" s="398">
        <v>13</v>
      </c>
      <c r="FW165" s="397">
        <v>10</v>
      </c>
      <c r="FX165" s="397">
        <v>10</v>
      </c>
      <c r="FY165" s="398">
        <v>10</v>
      </c>
      <c r="FZ165" s="96">
        <v>9</v>
      </c>
      <c r="GA165" s="96">
        <v>16</v>
      </c>
      <c r="GB165" s="96">
        <v>18</v>
      </c>
      <c r="GC165" s="96">
        <v>13</v>
      </c>
      <c r="GD165" s="96">
        <v>7</v>
      </c>
      <c r="GE165" s="96">
        <v>12</v>
      </c>
      <c r="GF165" s="96">
        <v>12</v>
      </c>
      <c r="GG165" s="96">
        <v>13</v>
      </c>
      <c r="GH165" s="96">
        <v>11</v>
      </c>
      <c r="GI165" s="96">
        <v>9</v>
      </c>
      <c r="GJ165" s="96">
        <v>8</v>
      </c>
      <c r="GK165" s="96">
        <v>16</v>
      </c>
      <c r="GL165" s="96">
        <v>18</v>
      </c>
      <c r="GM165" s="96">
        <v>20</v>
      </c>
      <c r="GN165" s="96">
        <v>22</v>
      </c>
      <c r="GO165" s="96">
        <v>24</v>
      </c>
      <c r="GP165" s="148">
        <v>23</v>
      </c>
      <c r="GQ165" s="96">
        <v>28</v>
      </c>
      <c r="GR165" s="96">
        <v>28</v>
      </c>
      <c r="GS165" s="96">
        <v>25</v>
      </c>
      <c r="GT165" s="96">
        <v>23</v>
      </c>
      <c r="GU165" s="96">
        <v>12</v>
      </c>
      <c r="GV165" s="148">
        <v>24</v>
      </c>
      <c r="GW165" s="148">
        <v>22</v>
      </c>
      <c r="GX165" s="148">
        <v>27</v>
      </c>
      <c r="GY165" s="148">
        <v>15</v>
      </c>
      <c r="GZ165" s="148">
        <v>33</v>
      </c>
      <c r="HA165" s="148">
        <v>30</v>
      </c>
      <c r="HB165" s="148">
        <v>37</v>
      </c>
      <c r="HC165" s="148">
        <v>27</v>
      </c>
      <c r="HD165" s="148">
        <v>26</v>
      </c>
      <c r="HE165" s="148">
        <v>33</v>
      </c>
      <c r="HF165" s="148">
        <v>43</v>
      </c>
      <c r="HG165" s="148">
        <v>49</v>
      </c>
      <c r="HH165" s="148">
        <v>36</v>
      </c>
      <c r="HI165" s="148">
        <v>24</v>
      </c>
      <c r="HJ165" s="148">
        <v>30</v>
      </c>
      <c r="HK165" s="148">
        <v>28</v>
      </c>
      <c r="HL165" s="148">
        <v>21</v>
      </c>
      <c r="HM165" s="148">
        <v>15</v>
      </c>
      <c r="HN165" s="148">
        <v>16</v>
      </c>
      <c r="HO165" s="148">
        <v>18</v>
      </c>
      <c r="HP165" s="148">
        <v>17</v>
      </c>
      <c r="HQ165" s="148">
        <v>16</v>
      </c>
      <c r="HR165" s="148">
        <v>27</v>
      </c>
      <c r="HS165" s="148">
        <v>26</v>
      </c>
      <c r="HT165" s="148">
        <v>29</v>
      </c>
      <c r="HU165" s="148">
        <v>15</v>
      </c>
      <c r="HV165" s="148">
        <v>18</v>
      </c>
      <c r="HW165" s="148">
        <v>19</v>
      </c>
      <c r="HX165" s="148">
        <v>22</v>
      </c>
      <c r="HY165" s="148">
        <v>20</v>
      </c>
      <c r="HZ165" s="148">
        <v>6</v>
      </c>
      <c r="IA165" s="148">
        <v>14</v>
      </c>
      <c r="IB165" s="148">
        <v>14</v>
      </c>
      <c r="IC165" s="148">
        <v>10</v>
      </c>
      <c r="ID165" s="148">
        <v>16</v>
      </c>
      <c r="IE165" s="148">
        <v>19</v>
      </c>
      <c r="IF165" s="148">
        <v>19</v>
      </c>
      <c r="IG165" s="148">
        <v>23</v>
      </c>
      <c r="IH165" s="148">
        <v>15</v>
      </c>
      <c r="II165" s="148">
        <v>18</v>
      </c>
      <c r="IJ165" s="148">
        <v>18</v>
      </c>
      <c r="IK165" s="148">
        <v>26</v>
      </c>
      <c r="IL165" s="148">
        <v>17</v>
      </c>
      <c r="IM165" s="148">
        <v>15</v>
      </c>
      <c r="IN165" s="351">
        <f t="shared" si="152"/>
        <v>18.5</v>
      </c>
      <c r="IO165" s="148">
        <v>22</v>
      </c>
      <c r="IP165" s="148">
        <v>14</v>
      </c>
      <c r="IQ165" s="148">
        <v>10</v>
      </c>
      <c r="IR165" s="148">
        <v>23</v>
      </c>
      <c r="IS165" s="148">
        <v>20</v>
      </c>
      <c r="IT165" s="148">
        <v>14</v>
      </c>
      <c r="IU165" s="148">
        <v>7</v>
      </c>
      <c r="IV165" s="148">
        <v>14</v>
      </c>
      <c r="IW165" s="148">
        <v>17</v>
      </c>
      <c r="IX165" s="148">
        <v>18</v>
      </c>
      <c r="IY165" s="148">
        <v>18</v>
      </c>
      <c r="IZ165" s="148">
        <v>23</v>
      </c>
      <c r="JA165" s="148">
        <v>25</v>
      </c>
      <c r="JB165" s="148">
        <v>41</v>
      </c>
      <c r="JC165" s="148">
        <v>47</v>
      </c>
      <c r="JD165" s="148">
        <v>39</v>
      </c>
      <c r="JE165" s="148">
        <v>36</v>
      </c>
      <c r="JF165" s="353">
        <f t="shared" si="158"/>
        <v>37.5</v>
      </c>
      <c r="JG165" s="148">
        <v>39</v>
      </c>
      <c r="JH165" s="148">
        <v>36</v>
      </c>
      <c r="JI165" s="148">
        <v>18</v>
      </c>
      <c r="JJ165" s="148">
        <v>30</v>
      </c>
      <c r="JK165" s="148">
        <v>44</v>
      </c>
      <c r="JL165" s="148">
        <v>34</v>
      </c>
      <c r="JM165" s="148">
        <v>20</v>
      </c>
      <c r="JN165" s="351">
        <f t="shared" si="159"/>
        <v>20</v>
      </c>
      <c r="JO165" s="148">
        <v>20</v>
      </c>
      <c r="JP165" s="148">
        <v>15</v>
      </c>
      <c r="JQ165" s="148">
        <v>12</v>
      </c>
      <c r="JR165" s="148">
        <v>13</v>
      </c>
      <c r="JS165" s="148">
        <v>14</v>
      </c>
      <c r="JT165" s="148">
        <v>22</v>
      </c>
      <c r="JU165" s="148">
        <v>19</v>
      </c>
      <c r="JV165" s="351">
        <f t="shared" si="160"/>
        <v>21</v>
      </c>
      <c r="JW165" s="148">
        <v>23</v>
      </c>
      <c r="JX165" s="148">
        <v>23</v>
      </c>
      <c r="JY165" s="148">
        <v>16</v>
      </c>
      <c r="JZ165" s="148">
        <v>17</v>
      </c>
      <c r="KA165" s="148">
        <v>24</v>
      </c>
      <c r="KB165" s="148">
        <v>26</v>
      </c>
      <c r="KC165" s="148">
        <v>24</v>
      </c>
      <c r="KD165" s="148">
        <v>21</v>
      </c>
      <c r="KE165" s="148">
        <v>25</v>
      </c>
      <c r="KF165" s="148">
        <v>23</v>
      </c>
      <c r="KG165" s="148">
        <v>26</v>
      </c>
      <c r="KH165" s="148">
        <v>19</v>
      </c>
      <c r="KI165" s="148">
        <v>21</v>
      </c>
      <c r="KJ165" s="148">
        <v>17</v>
      </c>
      <c r="KK165" s="148">
        <v>20</v>
      </c>
      <c r="KL165" s="148">
        <v>23</v>
      </c>
      <c r="KM165" s="148">
        <v>18</v>
      </c>
      <c r="KN165" s="148">
        <v>20</v>
      </c>
      <c r="KO165" s="148">
        <v>23</v>
      </c>
      <c r="KP165" s="148">
        <v>13</v>
      </c>
      <c r="KQ165" s="148">
        <v>16</v>
      </c>
      <c r="KR165" s="148">
        <v>21</v>
      </c>
      <c r="KS165" s="148">
        <v>26</v>
      </c>
      <c r="KT165" s="148">
        <v>30</v>
      </c>
      <c r="KU165" s="148">
        <v>13</v>
      </c>
      <c r="KV165" s="148">
        <v>21</v>
      </c>
      <c r="KW165" s="148">
        <v>22</v>
      </c>
      <c r="KX165" s="148">
        <v>26</v>
      </c>
      <c r="KY165" s="148">
        <v>37</v>
      </c>
      <c r="KZ165" s="418">
        <f t="shared" si="161"/>
        <v>22</v>
      </c>
      <c r="LA165" s="418">
        <f t="shared" si="162"/>
        <v>23</v>
      </c>
      <c r="LB165" s="418">
        <f t="shared" si="163"/>
        <v>23</v>
      </c>
      <c r="LC165" s="418">
        <f t="shared" si="164"/>
        <v>22</v>
      </c>
      <c r="LD165" s="418">
        <f t="shared" si="165"/>
        <v>21</v>
      </c>
      <c r="LE165" s="418">
        <f t="shared" si="166"/>
        <v>20</v>
      </c>
      <c r="LF165" s="418">
        <f t="shared" si="167"/>
        <v>20</v>
      </c>
      <c r="LG165" s="418">
        <f t="shared" si="168"/>
        <v>20</v>
      </c>
      <c r="LH165" s="418">
        <f t="shared" si="169"/>
        <v>19</v>
      </c>
      <c r="LI165" s="418">
        <f t="shared" si="170"/>
        <v>18</v>
      </c>
      <c r="LJ165" s="148">
        <v>18</v>
      </c>
      <c r="LK165" s="148">
        <v>21</v>
      </c>
      <c r="LL165" s="148">
        <v>23</v>
      </c>
      <c r="LM165" s="148">
        <v>10</v>
      </c>
      <c r="LN165" s="148">
        <v>13</v>
      </c>
      <c r="LO165" s="148">
        <v>13</v>
      </c>
      <c r="LP165" s="148">
        <v>21</v>
      </c>
      <c r="LQ165" s="148">
        <v>12</v>
      </c>
      <c r="LR165" s="148">
        <v>13</v>
      </c>
      <c r="LS165" s="148">
        <v>17</v>
      </c>
      <c r="LT165" s="148">
        <v>23</v>
      </c>
      <c r="LU165" s="148">
        <v>8</v>
      </c>
      <c r="LV165" s="148">
        <v>8</v>
      </c>
      <c r="LW165" s="148">
        <v>15</v>
      </c>
      <c r="LX165" s="148">
        <v>20</v>
      </c>
      <c r="LY165" s="148">
        <v>8</v>
      </c>
      <c r="LZ165" s="148">
        <v>12</v>
      </c>
      <c r="MA165" s="148">
        <v>10</v>
      </c>
      <c r="MB165" s="148">
        <v>9</v>
      </c>
      <c r="MC165" s="148">
        <v>16</v>
      </c>
      <c r="MD165" s="148">
        <v>5</v>
      </c>
      <c r="ME165" s="148">
        <v>3</v>
      </c>
      <c r="MF165" s="148">
        <v>6</v>
      </c>
      <c r="MG165" s="148">
        <v>13</v>
      </c>
      <c r="MH165" s="148">
        <v>3</v>
      </c>
      <c r="MI165" s="148">
        <v>10</v>
      </c>
      <c r="MJ165" s="148">
        <v>10</v>
      </c>
      <c r="MK165" s="148">
        <v>15</v>
      </c>
      <c r="ML165" s="148">
        <v>14</v>
      </c>
      <c r="MM165" s="148">
        <v>9</v>
      </c>
      <c r="MN165" s="148">
        <v>9</v>
      </c>
      <c r="MO165" s="148">
        <v>9</v>
      </c>
      <c r="MP165" s="148">
        <v>11</v>
      </c>
      <c r="MQ165" s="148">
        <v>7</v>
      </c>
      <c r="MR165" s="148">
        <v>9</v>
      </c>
      <c r="MS165" s="148">
        <v>7</v>
      </c>
      <c r="MT165" s="148">
        <v>8</v>
      </c>
      <c r="MU165" s="148">
        <v>9</v>
      </c>
      <c r="MV165" s="148">
        <v>10</v>
      </c>
      <c r="MW165" s="148">
        <v>8</v>
      </c>
      <c r="MX165" s="148">
        <v>15</v>
      </c>
      <c r="MY165" s="148">
        <v>17</v>
      </c>
      <c r="MZ165" s="148">
        <v>11</v>
      </c>
      <c r="NA165" s="148">
        <v>11</v>
      </c>
      <c r="NB165" s="148">
        <v>13</v>
      </c>
      <c r="NC165" s="148">
        <v>16</v>
      </c>
      <c r="ND165" s="148">
        <v>11</v>
      </c>
      <c r="NE165" s="148">
        <v>9</v>
      </c>
      <c r="NF165" s="148">
        <v>30</v>
      </c>
      <c r="NG165" s="148">
        <v>28</v>
      </c>
      <c r="NH165" s="148">
        <v>23</v>
      </c>
      <c r="NI165" s="148">
        <v>15</v>
      </c>
      <c r="NJ165" s="148">
        <v>25</v>
      </c>
      <c r="NK165" s="148">
        <v>31</v>
      </c>
      <c r="NL165" s="148">
        <v>28</v>
      </c>
      <c r="NM165" s="148">
        <v>22</v>
      </c>
      <c r="NN165" s="148">
        <v>26</v>
      </c>
      <c r="NO165" s="148">
        <v>29</v>
      </c>
      <c r="NP165" s="148">
        <v>34</v>
      </c>
      <c r="NQ165" s="148">
        <v>14</v>
      </c>
      <c r="NR165" s="148">
        <v>17</v>
      </c>
      <c r="NS165" s="148">
        <v>21</v>
      </c>
      <c r="NT165" s="148">
        <v>22</v>
      </c>
      <c r="NU165" s="148">
        <v>24</v>
      </c>
      <c r="NV165" s="148">
        <v>13</v>
      </c>
      <c r="NW165" s="148">
        <v>15</v>
      </c>
      <c r="NX165" s="148">
        <v>15</v>
      </c>
      <c r="NY165" s="148">
        <v>18</v>
      </c>
      <c r="NZ165" s="148">
        <v>17</v>
      </c>
      <c r="OA165" s="148">
        <v>23</v>
      </c>
      <c r="OB165" s="148">
        <v>21</v>
      </c>
      <c r="OC165" s="148">
        <v>26</v>
      </c>
      <c r="OD165" s="148">
        <v>16</v>
      </c>
      <c r="OE165" s="148">
        <v>17</v>
      </c>
      <c r="OF165" s="148">
        <v>24</v>
      </c>
      <c r="OG165" s="148">
        <v>24</v>
      </c>
      <c r="OH165" s="148">
        <v>25</v>
      </c>
      <c r="OI165" s="148">
        <v>22</v>
      </c>
      <c r="OJ165" s="148">
        <v>22</v>
      </c>
      <c r="OK165" s="148">
        <v>21</v>
      </c>
      <c r="OL165" s="148">
        <v>19</v>
      </c>
      <c r="OM165" s="148">
        <v>15</v>
      </c>
      <c r="ON165" s="148">
        <v>18</v>
      </c>
      <c r="OO165" s="148">
        <v>25</v>
      </c>
      <c r="OP165" s="148">
        <v>30</v>
      </c>
      <c r="OQ165" s="148">
        <v>12</v>
      </c>
      <c r="OR165" s="148">
        <v>21</v>
      </c>
      <c r="OS165" s="148">
        <v>21</v>
      </c>
      <c r="OT165" s="148">
        <v>23</v>
      </c>
      <c r="OU165" s="148">
        <v>21</v>
      </c>
      <c r="OV165" s="148">
        <v>17</v>
      </c>
      <c r="OW165" s="148">
        <v>18</v>
      </c>
      <c r="OX165" s="148">
        <v>22</v>
      </c>
      <c r="OY165" s="351">
        <f t="shared" si="153"/>
        <v>16.5</v>
      </c>
      <c r="OZ165" s="148">
        <v>11</v>
      </c>
      <c r="PA165" s="148">
        <v>11</v>
      </c>
      <c r="PB165" s="148">
        <v>14</v>
      </c>
      <c r="PC165" s="148">
        <v>17</v>
      </c>
      <c r="PD165" s="148">
        <v>16</v>
      </c>
      <c r="PE165" s="148">
        <v>16</v>
      </c>
      <c r="PF165" s="148">
        <v>17</v>
      </c>
      <c r="PG165" s="351">
        <f t="shared" si="154"/>
        <v>20.5</v>
      </c>
      <c r="PH165" s="148">
        <v>24</v>
      </c>
      <c r="PI165" s="148">
        <v>20</v>
      </c>
      <c r="PJ165" s="351">
        <f t="shared" si="155"/>
        <v>22.5</v>
      </c>
      <c r="PK165" s="148">
        <v>25</v>
      </c>
      <c r="PL165" s="148">
        <v>23</v>
      </c>
      <c r="PM165" s="148">
        <v>20</v>
      </c>
      <c r="PN165" s="148">
        <v>23</v>
      </c>
      <c r="PO165" s="96">
        <v>19</v>
      </c>
      <c r="PP165" s="148">
        <v>24</v>
      </c>
      <c r="PQ165" s="148">
        <v>11</v>
      </c>
      <c r="PR165" s="148">
        <v>17</v>
      </c>
      <c r="PS165" s="148">
        <v>13</v>
      </c>
      <c r="PT165" s="148">
        <v>10</v>
      </c>
      <c r="PU165" s="148">
        <v>10</v>
      </c>
      <c r="PV165" s="148">
        <v>10</v>
      </c>
      <c r="PW165" s="148">
        <v>13</v>
      </c>
      <c r="PX165" s="148">
        <v>15</v>
      </c>
      <c r="PY165" s="148">
        <v>16</v>
      </c>
      <c r="PZ165" s="148">
        <v>13</v>
      </c>
      <c r="QA165" s="148">
        <v>7</v>
      </c>
      <c r="QB165" s="148">
        <v>10</v>
      </c>
      <c r="QC165" s="148">
        <v>11</v>
      </c>
      <c r="QD165" s="148">
        <v>10</v>
      </c>
      <c r="QE165" s="148">
        <v>9</v>
      </c>
      <c r="QF165" s="148">
        <v>13</v>
      </c>
      <c r="QG165" s="148">
        <v>15</v>
      </c>
      <c r="QH165" s="148">
        <v>14</v>
      </c>
      <c r="QI165" s="148">
        <v>12</v>
      </c>
      <c r="QJ165" s="148">
        <v>12</v>
      </c>
      <c r="QK165" s="148">
        <v>9</v>
      </c>
      <c r="QL165" s="148">
        <v>12</v>
      </c>
      <c r="QM165" s="148">
        <v>10</v>
      </c>
      <c r="QN165" s="148">
        <v>9</v>
      </c>
      <c r="QO165" s="148">
        <v>10</v>
      </c>
      <c r="QP165" s="148">
        <v>14</v>
      </c>
      <c r="QQ165" s="148">
        <v>11</v>
      </c>
      <c r="QR165" s="148">
        <v>18</v>
      </c>
      <c r="QS165" s="148">
        <v>16</v>
      </c>
      <c r="QT165" s="148">
        <v>14</v>
      </c>
      <c r="QU165" s="148">
        <v>19</v>
      </c>
      <c r="QV165" s="148">
        <v>20</v>
      </c>
      <c r="QW165" s="148">
        <v>15</v>
      </c>
      <c r="QX165" s="148">
        <v>10</v>
      </c>
      <c r="QY165" s="148">
        <v>21</v>
      </c>
      <c r="QZ165" s="148">
        <v>13</v>
      </c>
      <c r="RA165" s="148">
        <v>19</v>
      </c>
      <c r="RB165" s="96">
        <v>28</v>
      </c>
      <c r="RC165" s="148">
        <v>32</v>
      </c>
      <c r="RD165" s="96">
        <v>18</v>
      </c>
      <c r="RE165" s="148">
        <v>17</v>
      </c>
      <c r="RF165" s="148">
        <v>15</v>
      </c>
      <c r="RG165" s="96">
        <v>21</v>
      </c>
      <c r="RH165" s="148">
        <v>21</v>
      </c>
      <c r="RI165" s="96">
        <v>14</v>
      </c>
      <c r="RJ165" s="96">
        <v>10</v>
      </c>
      <c r="RK165" s="96">
        <v>13</v>
      </c>
      <c r="RL165" s="96">
        <v>16</v>
      </c>
      <c r="RM165" s="96">
        <v>12</v>
      </c>
      <c r="RN165" s="96">
        <v>13</v>
      </c>
      <c r="RO165" s="148">
        <v>9</v>
      </c>
      <c r="RP165" s="148">
        <v>12</v>
      </c>
      <c r="RQ165" s="148">
        <v>10</v>
      </c>
      <c r="RR165" s="148">
        <v>8</v>
      </c>
      <c r="RS165" s="148">
        <v>7</v>
      </c>
      <c r="RT165" s="148">
        <v>7</v>
      </c>
      <c r="RU165" s="148">
        <v>11</v>
      </c>
      <c r="RV165" s="96">
        <v>9</v>
      </c>
      <c r="RW165" s="148">
        <v>7</v>
      </c>
      <c r="RX165" s="148">
        <v>7</v>
      </c>
      <c r="RY165" s="148">
        <v>5</v>
      </c>
      <c r="RZ165" s="148">
        <v>4</v>
      </c>
      <c r="SA165" s="148">
        <v>9</v>
      </c>
      <c r="SB165" s="148">
        <v>8</v>
      </c>
      <c r="SC165" s="148">
        <v>8</v>
      </c>
      <c r="SD165" s="148">
        <v>9</v>
      </c>
      <c r="SE165" s="148">
        <v>12</v>
      </c>
      <c r="SF165" s="148">
        <v>13</v>
      </c>
      <c r="SG165" s="148">
        <v>18</v>
      </c>
      <c r="SH165" s="148">
        <v>12</v>
      </c>
      <c r="SI165" s="148">
        <v>5</v>
      </c>
      <c r="SJ165" s="148">
        <v>7</v>
      </c>
      <c r="SK165" s="148">
        <v>10</v>
      </c>
      <c r="SL165" s="148">
        <v>17</v>
      </c>
      <c r="SM165" s="148">
        <v>6</v>
      </c>
      <c r="SN165" s="148">
        <v>8</v>
      </c>
      <c r="SO165" s="148">
        <v>10</v>
      </c>
      <c r="SP165" s="148">
        <v>16</v>
      </c>
      <c r="SQ165" s="148">
        <v>15</v>
      </c>
      <c r="SR165" s="148">
        <v>21</v>
      </c>
      <c r="SS165" s="148">
        <v>21</v>
      </c>
      <c r="ST165" s="148">
        <v>17</v>
      </c>
      <c r="SU165" s="148">
        <v>13</v>
      </c>
      <c r="SV165" s="148">
        <v>16</v>
      </c>
      <c r="SW165" s="148">
        <v>9</v>
      </c>
      <c r="SX165" s="148">
        <v>8</v>
      </c>
      <c r="SY165" s="148">
        <v>18</v>
      </c>
      <c r="SZ165" s="148">
        <v>16</v>
      </c>
      <c r="TA165" s="148">
        <v>15</v>
      </c>
      <c r="TB165" s="148">
        <v>16</v>
      </c>
      <c r="TC165" s="148">
        <v>17</v>
      </c>
      <c r="TD165" s="148">
        <v>15</v>
      </c>
      <c r="TE165" s="148">
        <v>8</v>
      </c>
      <c r="TF165" s="148">
        <v>12</v>
      </c>
      <c r="TG165" s="148">
        <v>17</v>
      </c>
      <c r="TH165" s="148">
        <v>19</v>
      </c>
      <c r="TI165" s="148">
        <v>16</v>
      </c>
      <c r="TJ165" s="148">
        <v>10</v>
      </c>
      <c r="TK165" s="148">
        <v>11</v>
      </c>
      <c r="TL165" s="148">
        <v>11</v>
      </c>
      <c r="TM165" s="148">
        <v>10</v>
      </c>
      <c r="TN165" s="148">
        <v>14</v>
      </c>
      <c r="TO165" s="148">
        <v>12</v>
      </c>
      <c r="TP165" s="148">
        <v>16</v>
      </c>
      <c r="TQ165" s="148">
        <v>12</v>
      </c>
      <c r="TR165" s="148">
        <v>11</v>
      </c>
      <c r="TS165" s="148">
        <v>13</v>
      </c>
      <c r="TT165" s="148">
        <v>11</v>
      </c>
      <c r="TU165" s="148">
        <v>14</v>
      </c>
      <c r="TV165" s="148">
        <v>6</v>
      </c>
      <c r="TW165" s="148">
        <v>7</v>
      </c>
      <c r="TX165" s="148">
        <v>8</v>
      </c>
      <c r="TY165" s="148">
        <v>6</v>
      </c>
      <c r="TZ165" s="148">
        <v>3</v>
      </c>
      <c r="UA165" s="148">
        <v>5</v>
      </c>
      <c r="UB165" s="148">
        <v>7</v>
      </c>
      <c r="UC165" s="148">
        <v>8</v>
      </c>
      <c r="UD165" s="148">
        <v>10</v>
      </c>
      <c r="UE165" s="148">
        <v>8</v>
      </c>
      <c r="UF165" s="148">
        <v>8</v>
      </c>
      <c r="UG165" s="148">
        <v>14</v>
      </c>
      <c r="UH165" s="148">
        <v>18</v>
      </c>
      <c r="UI165" s="148">
        <v>9</v>
      </c>
      <c r="UJ165" s="148">
        <v>13</v>
      </c>
      <c r="UK165" s="148">
        <v>22</v>
      </c>
      <c r="UL165" s="148">
        <v>20</v>
      </c>
      <c r="UM165" s="148">
        <v>13</v>
      </c>
      <c r="UN165" s="148">
        <v>14</v>
      </c>
      <c r="UO165" s="148">
        <v>17</v>
      </c>
      <c r="UP165" s="148">
        <v>25</v>
      </c>
      <c r="UQ165" s="148">
        <v>37</v>
      </c>
      <c r="UR165" s="148">
        <v>31</v>
      </c>
      <c r="US165" s="148">
        <v>29</v>
      </c>
      <c r="UT165" s="148">
        <v>32</v>
      </c>
      <c r="UU165" s="148">
        <v>32</v>
      </c>
      <c r="UV165" s="148">
        <v>26</v>
      </c>
      <c r="UW165" s="148">
        <v>20</v>
      </c>
      <c r="UX165" s="148">
        <v>20</v>
      </c>
      <c r="UY165" s="148">
        <v>23</v>
      </c>
      <c r="UZ165" s="148">
        <v>28</v>
      </c>
      <c r="VA165" s="148">
        <v>22</v>
      </c>
      <c r="VB165" s="148">
        <v>21</v>
      </c>
      <c r="VC165" s="148">
        <v>23</v>
      </c>
      <c r="VD165" s="148">
        <v>25</v>
      </c>
      <c r="VE165" s="148">
        <v>22</v>
      </c>
      <c r="VF165" s="148">
        <v>23</v>
      </c>
      <c r="VG165" s="148">
        <v>26</v>
      </c>
      <c r="VH165" s="148">
        <v>30</v>
      </c>
      <c r="VI165" s="148">
        <v>24</v>
      </c>
      <c r="VJ165" s="148">
        <v>21</v>
      </c>
      <c r="VK165" s="148">
        <v>19</v>
      </c>
      <c r="VL165" s="148">
        <v>23</v>
      </c>
      <c r="VM165" s="148">
        <v>23</v>
      </c>
      <c r="VN165" s="148">
        <v>20</v>
      </c>
      <c r="VO165" s="148">
        <v>21</v>
      </c>
      <c r="VP165" s="148">
        <v>20</v>
      </c>
      <c r="VQ165" s="148">
        <v>22</v>
      </c>
      <c r="VR165" s="148">
        <v>19</v>
      </c>
      <c r="VS165" s="148">
        <v>20</v>
      </c>
      <c r="VT165" s="148">
        <v>20</v>
      </c>
      <c r="VU165" s="148">
        <v>23</v>
      </c>
      <c r="VV165" s="148">
        <v>21</v>
      </c>
      <c r="VW165" s="148">
        <v>32</v>
      </c>
      <c r="VX165" s="148">
        <v>44</v>
      </c>
      <c r="VY165" s="148">
        <v>61</v>
      </c>
      <c r="VZ165" s="148">
        <v>62</v>
      </c>
      <c r="WA165" s="148">
        <v>66</v>
      </c>
      <c r="WB165" s="148">
        <v>68</v>
      </c>
      <c r="WC165" s="148">
        <v>71</v>
      </c>
      <c r="WD165" s="148">
        <v>69</v>
      </c>
      <c r="WE165" s="148">
        <v>61</v>
      </c>
      <c r="WF165" s="148">
        <v>72</v>
      </c>
      <c r="WG165" s="148">
        <v>72</v>
      </c>
      <c r="WH165" s="148">
        <v>73</v>
      </c>
      <c r="WI165" s="148">
        <v>71</v>
      </c>
      <c r="WJ165" s="148">
        <v>594</v>
      </c>
      <c r="WK165" s="148">
        <v>461</v>
      </c>
      <c r="WL165" s="148">
        <v>356</v>
      </c>
      <c r="WM165" s="148">
        <v>516</v>
      </c>
      <c r="WN165" s="148">
        <v>507</v>
      </c>
      <c r="WO165" s="148">
        <v>522</v>
      </c>
      <c r="WP165" s="148">
        <v>548</v>
      </c>
      <c r="WQ165" s="148">
        <v>559</v>
      </c>
      <c r="WR165" s="148">
        <v>572</v>
      </c>
      <c r="WS165" s="148">
        <v>584</v>
      </c>
      <c r="WT165" s="148">
        <v>585</v>
      </c>
      <c r="WU165" s="148">
        <v>575</v>
      </c>
      <c r="WV165" s="148">
        <v>530</v>
      </c>
      <c r="WW165" s="148">
        <v>516</v>
      </c>
      <c r="WX165" s="148">
        <v>514</v>
      </c>
      <c r="WY165" s="148">
        <v>509</v>
      </c>
      <c r="WZ165" s="148">
        <v>524</v>
      </c>
      <c r="XA165" s="148">
        <v>491</v>
      </c>
      <c r="XB165" s="148">
        <v>507</v>
      </c>
      <c r="XC165" s="148">
        <v>523</v>
      </c>
      <c r="XD165" s="148">
        <v>533</v>
      </c>
      <c r="XE165" s="148">
        <v>509</v>
      </c>
      <c r="XF165" s="148">
        <v>521</v>
      </c>
      <c r="XG165" s="148">
        <v>531</v>
      </c>
      <c r="XH165" s="148">
        <v>544</v>
      </c>
      <c r="XI165" s="148">
        <v>561</v>
      </c>
      <c r="XJ165" s="148">
        <v>546</v>
      </c>
      <c r="XK165" s="148">
        <v>545</v>
      </c>
    </row>
    <row r="166" spans="1:635" x14ac:dyDescent="0.2">
      <c r="A166" s="327"/>
      <c r="B166" s="403" t="s">
        <v>45</v>
      </c>
      <c r="C166" s="415">
        <f ca="1">SUM(C142:C165)</f>
        <v>10304</v>
      </c>
      <c r="D166" s="405">
        <f t="shared" ca="1" si="156"/>
        <v>0.79820280424510037</v>
      </c>
      <c r="E166" s="415"/>
      <c r="F166" s="406"/>
      <c r="G166" s="407">
        <f t="shared" ref="G166:R166" si="171">SUM(G142:G165)</f>
        <v>2922</v>
      </c>
      <c r="H166" s="407">
        <f t="shared" si="171"/>
        <v>2359</v>
      </c>
      <c r="I166" s="407">
        <f t="shared" si="171"/>
        <v>2568.5</v>
      </c>
      <c r="J166" s="407">
        <f t="shared" si="171"/>
        <v>2778</v>
      </c>
      <c r="K166" s="407">
        <f t="shared" si="171"/>
        <v>2577</v>
      </c>
      <c r="L166" s="407">
        <f t="shared" si="171"/>
        <v>2169</v>
      </c>
      <c r="M166" s="407">
        <f t="shared" si="171"/>
        <v>2115</v>
      </c>
      <c r="N166" s="407">
        <f t="shared" si="171"/>
        <v>2319</v>
      </c>
      <c r="O166" s="407">
        <f t="shared" si="171"/>
        <v>2274</v>
      </c>
      <c r="P166" s="407">
        <f t="shared" si="171"/>
        <v>1932</v>
      </c>
      <c r="Q166" s="407">
        <f t="shared" si="171"/>
        <v>1901</v>
      </c>
      <c r="R166" s="407">
        <f t="shared" si="171"/>
        <v>1884</v>
      </c>
      <c r="S166" s="407">
        <f t="shared" ref="S166:CD166" si="172">SUM(S142:S165)</f>
        <v>1867</v>
      </c>
      <c r="T166" s="407">
        <f t="shared" si="172"/>
        <v>1697</v>
      </c>
      <c r="U166" s="407">
        <f t="shared" si="172"/>
        <v>1772</v>
      </c>
      <c r="V166" s="407">
        <f t="shared" si="172"/>
        <v>1825</v>
      </c>
      <c r="W166" s="407">
        <f t="shared" si="172"/>
        <v>1971</v>
      </c>
      <c r="X166" s="407">
        <f t="shared" si="172"/>
        <v>1884</v>
      </c>
      <c r="Y166" s="407">
        <f t="shared" si="172"/>
        <v>1751</v>
      </c>
      <c r="Z166" s="407">
        <f t="shared" si="172"/>
        <v>2023</v>
      </c>
      <c r="AA166" s="407">
        <f t="shared" si="172"/>
        <v>2082</v>
      </c>
      <c r="AB166" s="407">
        <f t="shared" si="172"/>
        <v>2358</v>
      </c>
      <c r="AC166" s="407">
        <f t="shared" si="172"/>
        <v>2036</v>
      </c>
      <c r="AD166" s="407">
        <f t="shared" si="172"/>
        <v>2273</v>
      </c>
      <c r="AE166" s="407">
        <f t="shared" si="172"/>
        <v>2435</v>
      </c>
      <c r="AF166" s="407">
        <f t="shared" si="172"/>
        <v>2698</v>
      </c>
      <c r="AG166" s="407">
        <f t="shared" si="172"/>
        <v>2798</v>
      </c>
      <c r="AH166" s="407">
        <f t="shared" si="172"/>
        <v>2599</v>
      </c>
      <c r="AI166" s="407">
        <f t="shared" si="172"/>
        <v>2773</v>
      </c>
      <c r="AJ166" s="407">
        <f t="shared" si="172"/>
        <v>2842</v>
      </c>
      <c r="AK166" s="407">
        <f t="shared" si="172"/>
        <v>2591</v>
      </c>
      <c r="AL166" s="407">
        <f t="shared" si="172"/>
        <v>2734</v>
      </c>
      <c r="AM166" s="407">
        <f t="shared" si="172"/>
        <v>2745</v>
      </c>
      <c r="AN166" s="407">
        <f t="shared" si="172"/>
        <v>2945</v>
      </c>
      <c r="AO166" s="407">
        <f t="shared" si="172"/>
        <v>2827</v>
      </c>
      <c r="AP166" s="407">
        <f t="shared" si="172"/>
        <v>2833</v>
      </c>
      <c r="AQ166" s="407">
        <f t="shared" si="172"/>
        <v>2839</v>
      </c>
      <c r="AR166" s="407">
        <f t="shared" si="172"/>
        <v>3011</v>
      </c>
      <c r="AS166" s="407">
        <f t="shared" si="172"/>
        <v>3064</v>
      </c>
      <c r="AT166" s="407">
        <f t="shared" si="172"/>
        <v>3007</v>
      </c>
      <c r="AU166" s="407">
        <f t="shared" si="172"/>
        <v>2964</v>
      </c>
      <c r="AV166" s="407">
        <f t="shared" si="172"/>
        <v>2904</v>
      </c>
      <c r="AW166" s="409">
        <f t="shared" si="172"/>
        <v>3128</v>
      </c>
      <c r="AX166" s="409">
        <f t="shared" si="172"/>
        <v>3064</v>
      </c>
      <c r="AY166" s="409">
        <f t="shared" si="172"/>
        <v>2998</v>
      </c>
      <c r="AZ166" s="409">
        <f t="shared" si="172"/>
        <v>3094</v>
      </c>
      <c r="BA166" s="409">
        <f t="shared" si="172"/>
        <v>3002</v>
      </c>
      <c r="BB166" s="409">
        <f t="shared" si="172"/>
        <v>3557</v>
      </c>
      <c r="BC166" s="409">
        <f t="shared" si="172"/>
        <v>2854</v>
      </c>
      <c r="BD166" s="409">
        <f t="shared" si="172"/>
        <v>2731</v>
      </c>
      <c r="BE166" s="409">
        <f t="shared" si="172"/>
        <v>2925</v>
      </c>
      <c r="BF166" s="409">
        <f t="shared" si="172"/>
        <v>3400</v>
      </c>
      <c r="BG166" s="407">
        <f t="shared" si="172"/>
        <v>3515</v>
      </c>
      <c r="BH166" s="407">
        <f t="shared" si="172"/>
        <v>2865</v>
      </c>
      <c r="BI166" s="407">
        <f t="shared" si="172"/>
        <v>2663</v>
      </c>
      <c r="BJ166" s="407">
        <f t="shared" si="172"/>
        <v>2781</v>
      </c>
      <c r="BK166" s="407">
        <f t="shared" si="172"/>
        <v>2596</v>
      </c>
      <c r="BL166" s="407">
        <f t="shared" si="172"/>
        <v>2109</v>
      </c>
      <c r="BM166" s="407">
        <f t="shared" si="172"/>
        <v>2115</v>
      </c>
      <c r="BN166" s="407">
        <f t="shared" si="172"/>
        <v>2226</v>
      </c>
      <c r="BO166" s="407">
        <f t="shared" si="172"/>
        <v>2171</v>
      </c>
      <c r="BP166" s="407">
        <f t="shared" si="172"/>
        <v>1832</v>
      </c>
      <c r="BQ166" s="407">
        <f t="shared" si="172"/>
        <v>1917</v>
      </c>
      <c r="BR166" s="407">
        <f t="shared" si="172"/>
        <v>1936</v>
      </c>
      <c r="BS166" s="407">
        <f t="shared" si="172"/>
        <v>1926.5</v>
      </c>
      <c r="BT166" s="407">
        <f t="shared" si="172"/>
        <v>2008</v>
      </c>
      <c r="BU166" s="407">
        <f t="shared" si="172"/>
        <v>2012</v>
      </c>
      <c r="BV166" s="407">
        <f t="shared" si="172"/>
        <v>2026</v>
      </c>
      <c r="BW166" s="407">
        <f t="shared" si="172"/>
        <v>2218</v>
      </c>
      <c r="BX166" s="407">
        <f t="shared" si="172"/>
        <v>2143</v>
      </c>
      <c r="BY166" s="407">
        <f t="shared" si="172"/>
        <v>2015</v>
      </c>
      <c r="BZ166" s="407">
        <f t="shared" si="172"/>
        <v>2052</v>
      </c>
      <c r="CA166" s="407">
        <f t="shared" si="172"/>
        <v>1870</v>
      </c>
      <c r="CB166" s="407">
        <f t="shared" si="172"/>
        <v>2252</v>
      </c>
      <c r="CC166" s="407">
        <f t="shared" si="172"/>
        <v>2269</v>
      </c>
      <c r="CD166" s="407">
        <f t="shared" si="172"/>
        <v>2252</v>
      </c>
      <c r="CE166" s="407">
        <f t="shared" ref="CE166:DQ166" si="173">SUM(CE142:CE165)</f>
        <v>2395</v>
      </c>
      <c r="CF166" s="407">
        <f t="shared" si="173"/>
        <v>2657</v>
      </c>
      <c r="CG166" s="407">
        <f t="shared" si="173"/>
        <v>2677</v>
      </c>
      <c r="CH166" s="407">
        <f t="shared" si="173"/>
        <v>2946</v>
      </c>
      <c r="CI166" s="407">
        <f t="shared" si="173"/>
        <v>2819</v>
      </c>
      <c r="CJ166" s="407">
        <f t="shared" si="173"/>
        <v>2969</v>
      </c>
      <c r="CK166" s="407">
        <f t="shared" si="173"/>
        <v>2975</v>
      </c>
      <c r="CL166" s="407">
        <f t="shared" si="173"/>
        <v>3029</v>
      </c>
      <c r="CM166" s="407">
        <f t="shared" si="173"/>
        <v>2994</v>
      </c>
      <c r="CN166" s="407">
        <f t="shared" si="173"/>
        <v>3011</v>
      </c>
      <c r="CO166" s="407">
        <f t="shared" si="173"/>
        <v>3042</v>
      </c>
      <c r="CP166" s="407">
        <f t="shared" si="173"/>
        <v>2788</v>
      </c>
      <c r="CQ166" s="407">
        <f t="shared" si="173"/>
        <v>2870</v>
      </c>
      <c r="CR166" s="407">
        <f t="shared" si="173"/>
        <v>2733</v>
      </c>
      <c r="CS166" s="407">
        <f t="shared" si="173"/>
        <v>2971</v>
      </c>
      <c r="CT166" s="407">
        <f t="shared" si="173"/>
        <v>2822</v>
      </c>
      <c r="CU166" s="407">
        <f t="shared" si="173"/>
        <v>2762</v>
      </c>
      <c r="CV166" s="407">
        <f t="shared" si="173"/>
        <v>2592</v>
      </c>
      <c r="CW166" s="407">
        <f t="shared" si="173"/>
        <v>2725</v>
      </c>
      <c r="CX166" s="407">
        <f t="shared" si="173"/>
        <v>2783</v>
      </c>
      <c r="CY166" s="407">
        <f t="shared" si="173"/>
        <v>2733</v>
      </c>
      <c r="CZ166" s="407">
        <f t="shared" si="173"/>
        <v>2530</v>
      </c>
      <c r="DA166" s="407">
        <f t="shared" si="173"/>
        <v>2551</v>
      </c>
      <c r="DB166" s="407">
        <f t="shared" si="173"/>
        <v>2856</v>
      </c>
      <c r="DC166" s="407">
        <f t="shared" si="173"/>
        <v>2440</v>
      </c>
      <c r="DD166" s="407">
        <f t="shared" si="173"/>
        <v>2440</v>
      </c>
      <c r="DE166" s="407">
        <f t="shared" si="173"/>
        <v>2640</v>
      </c>
      <c r="DF166" s="407">
        <f t="shared" si="173"/>
        <v>2761</v>
      </c>
      <c r="DG166" s="407">
        <f t="shared" si="173"/>
        <v>2882</v>
      </c>
      <c r="DH166" s="407">
        <f t="shared" si="173"/>
        <v>2499</v>
      </c>
      <c r="DI166" s="407">
        <f t="shared" si="173"/>
        <v>2216</v>
      </c>
      <c r="DJ166" s="407">
        <f t="shared" si="173"/>
        <v>2367</v>
      </c>
      <c r="DK166" s="407">
        <f t="shared" si="173"/>
        <v>2340</v>
      </c>
      <c r="DL166" s="407">
        <f t="shared" si="173"/>
        <v>1921</v>
      </c>
      <c r="DM166" s="407">
        <f t="shared" si="173"/>
        <v>1904</v>
      </c>
      <c r="DN166" s="407">
        <f t="shared" si="173"/>
        <v>1749</v>
      </c>
      <c r="DO166" s="407">
        <f t="shared" si="173"/>
        <v>1783</v>
      </c>
      <c r="DP166" s="407">
        <f t="shared" si="173"/>
        <v>1510</v>
      </c>
      <c r="DQ166" s="407">
        <f t="shared" si="173"/>
        <v>1397</v>
      </c>
      <c r="DR166" s="407">
        <f>SUM(DR142:DR165)</f>
        <v>1403</v>
      </c>
      <c r="DS166" s="407">
        <f>SUM(DS142:DS165)</f>
        <v>1463</v>
      </c>
      <c r="DT166" s="407">
        <f t="shared" ref="DT166:EL166" si="174">SUM(DT142:DT165)</f>
        <v>1430</v>
      </c>
      <c r="DU166" s="407">
        <f t="shared" si="174"/>
        <v>1283</v>
      </c>
      <c r="DV166" s="407">
        <f t="shared" si="174"/>
        <v>1404</v>
      </c>
      <c r="DW166" s="407">
        <f t="shared" si="174"/>
        <v>1456</v>
      </c>
      <c r="DX166" s="407">
        <f t="shared" si="174"/>
        <v>1088</v>
      </c>
      <c r="DY166" s="407">
        <f t="shared" si="174"/>
        <v>1247</v>
      </c>
      <c r="DZ166" s="407">
        <f t="shared" si="174"/>
        <v>1275</v>
      </c>
      <c r="EA166" s="407">
        <f t="shared" si="174"/>
        <v>1379</v>
      </c>
      <c r="EB166" s="407">
        <f t="shared" si="174"/>
        <v>1700</v>
      </c>
      <c r="EC166" s="407">
        <f t="shared" si="174"/>
        <v>1566</v>
      </c>
      <c r="ED166" s="407">
        <f t="shared" si="174"/>
        <v>1351</v>
      </c>
      <c r="EE166" s="407">
        <f t="shared" si="174"/>
        <v>1417</v>
      </c>
      <c r="EF166" s="407">
        <f t="shared" si="174"/>
        <v>1386</v>
      </c>
      <c r="EG166" s="407">
        <f t="shared" si="174"/>
        <v>1436</v>
      </c>
      <c r="EH166" s="407">
        <f t="shared" si="174"/>
        <v>1453</v>
      </c>
      <c r="EI166" s="407">
        <f t="shared" si="174"/>
        <v>1445</v>
      </c>
      <c r="EJ166" s="407">
        <f t="shared" si="174"/>
        <v>1389</v>
      </c>
      <c r="EK166" s="407">
        <f t="shared" si="174"/>
        <v>1346</v>
      </c>
      <c r="EL166" s="407">
        <f t="shared" si="174"/>
        <v>1188</v>
      </c>
      <c r="EM166" s="407">
        <f t="shared" ref="EM166:FA166" si="175">SUM(EM142:EM165)</f>
        <v>1143</v>
      </c>
      <c r="EN166" s="407">
        <f t="shared" si="175"/>
        <v>1142</v>
      </c>
      <c r="EO166" s="407">
        <f t="shared" si="175"/>
        <v>1056</v>
      </c>
      <c r="EP166" s="407">
        <f t="shared" si="175"/>
        <v>980</v>
      </c>
      <c r="EQ166" s="407">
        <f t="shared" si="175"/>
        <v>923</v>
      </c>
      <c r="ER166" s="407">
        <f t="shared" si="175"/>
        <v>931</v>
      </c>
      <c r="ES166" s="407">
        <f t="shared" si="175"/>
        <v>1017</v>
      </c>
      <c r="ET166" s="407">
        <f t="shared" si="175"/>
        <v>876</v>
      </c>
      <c r="EU166" s="407">
        <f t="shared" si="175"/>
        <v>841</v>
      </c>
      <c r="EV166" s="407">
        <f t="shared" si="175"/>
        <v>837</v>
      </c>
      <c r="EW166" s="407">
        <f t="shared" si="175"/>
        <v>888</v>
      </c>
      <c r="EX166" s="407">
        <f t="shared" si="175"/>
        <v>909</v>
      </c>
      <c r="EY166" s="407">
        <f t="shared" si="175"/>
        <v>1820</v>
      </c>
      <c r="EZ166" s="407">
        <f t="shared" si="175"/>
        <v>1999</v>
      </c>
      <c r="FA166" s="407">
        <f t="shared" si="175"/>
        <v>1839</v>
      </c>
      <c r="FB166" s="407">
        <f t="shared" ref="FB166:FN166" si="176">SUM(FB142:FB165)</f>
        <v>2048</v>
      </c>
      <c r="FC166" s="407">
        <f t="shared" si="176"/>
        <v>1890</v>
      </c>
      <c r="FD166" s="407">
        <f t="shared" si="176"/>
        <v>1824</v>
      </c>
      <c r="FE166" s="409">
        <f t="shared" si="176"/>
        <v>2129</v>
      </c>
      <c r="FF166" s="409">
        <f t="shared" si="176"/>
        <v>2485</v>
      </c>
      <c r="FG166" s="409">
        <f t="shared" si="176"/>
        <v>2475</v>
      </c>
      <c r="FH166" s="409">
        <f t="shared" si="176"/>
        <v>2190</v>
      </c>
      <c r="FI166" s="409">
        <f t="shared" si="176"/>
        <v>2087</v>
      </c>
      <c r="FJ166" s="409">
        <f t="shared" si="176"/>
        <v>2355</v>
      </c>
      <c r="FK166" s="409">
        <f t="shared" si="176"/>
        <v>2327</v>
      </c>
      <c r="FL166" s="409">
        <f t="shared" si="176"/>
        <v>2098</v>
      </c>
      <c r="FM166" s="409">
        <f t="shared" si="176"/>
        <v>2076</v>
      </c>
      <c r="FN166" s="409">
        <f t="shared" si="176"/>
        <v>2033</v>
      </c>
      <c r="FO166" s="409">
        <f t="shared" ref="FO166:HZ166" si="177">SUM(FO142:FO165)</f>
        <v>2048</v>
      </c>
      <c r="FP166" s="409">
        <f t="shared" si="177"/>
        <v>2119</v>
      </c>
      <c r="FQ166" s="409">
        <f t="shared" si="177"/>
        <v>2168</v>
      </c>
      <c r="FR166" s="409">
        <f t="shared" si="177"/>
        <v>2152</v>
      </c>
      <c r="FS166" s="409">
        <f t="shared" si="177"/>
        <v>2129</v>
      </c>
      <c r="FT166" s="409">
        <f t="shared" si="177"/>
        <v>2077</v>
      </c>
      <c r="FU166" s="409">
        <f t="shared" si="177"/>
        <v>1889</v>
      </c>
      <c r="FV166" s="409">
        <f t="shared" si="177"/>
        <v>1953</v>
      </c>
      <c r="FW166" s="409">
        <f t="shared" si="177"/>
        <v>1808</v>
      </c>
      <c r="FX166" s="409">
        <f t="shared" si="177"/>
        <v>1838</v>
      </c>
      <c r="FY166" s="409">
        <f t="shared" si="177"/>
        <v>1961</v>
      </c>
      <c r="FZ166" s="409">
        <f t="shared" si="177"/>
        <v>1868</v>
      </c>
      <c r="GA166" s="409">
        <f t="shared" si="177"/>
        <v>1817</v>
      </c>
      <c r="GB166" s="409">
        <f t="shared" si="177"/>
        <v>2000</v>
      </c>
      <c r="GC166" s="409">
        <f t="shared" si="177"/>
        <v>1952</v>
      </c>
      <c r="GD166" s="409">
        <f t="shared" si="177"/>
        <v>1817</v>
      </c>
      <c r="GE166" s="409">
        <f t="shared" si="177"/>
        <v>1845</v>
      </c>
      <c r="GF166" s="409">
        <f t="shared" si="177"/>
        <v>1836</v>
      </c>
      <c r="GG166" s="409">
        <f t="shared" si="177"/>
        <v>1856</v>
      </c>
      <c r="GH166" s="409">
        <f t="shared" si="177"/>
        <v>1807</v>
      </c>
      <c r="GI166" s="409">
        <f t="shared" si="177"/>
        <v>1740</v>
      </c>
      <c r="GJ166" s="409">
        <f t="shared" si="177"/>
        <v>1820</v>
      </c>
      <c r="GK166" s="409">
        <f t="shared" si="177"/>
        <v>1853</v>
      </c>
      <c r="GL166" s="409">
        <f t="shared" si="177"/>
        <v>1712</v>
      </c>
      <c r="GM166" s="409">
        <f t="shared" si="177"/>
        <v>1769</v>
      </c>
      <c r="GN166" s="409">
        <f t="shared" si="177"/>
        <v>1896</v>
      </c>
      <c r="GO166" s="409">
        <f t="shared" si="177"/>
        <v>1949</v>
      </c>
      <c r="GP166" s="409">
        <f t="shared" si="177"/>
        <v>2033</v>
      </c>
      <c r="GQ166" s="409">
        <f t="shared" si="177"/>
        <v>2107</v>
      </c>
      <c r="GR166" s="409">
        <f t="shared" si="177"/>
        <v>1992</v>
      </c>
      <c r="GS166" s="409">
        <f t="shared" si="177"/>
        <v>1907</v>
      </c>
      <c r="GT166" s="409">
        <f t="shared" si="177"/>
        <v>1725</v>
      </c>
      <c r="GU166" s="409">
        <f t="shared" si="177"/>
        <v>1714</v>
      </c>
      <c r="GV166" s="409">
        <f t="shared" si="177"/>
        <v>1839</v>
      </c>
      <c r="GW166" s="409">
        <f t="shared" si="177"/>
        <v>1944</v>
      </c>
      <c r="GX166" s="409">
        <f t="shared" si="177"/>
        <v>1930</v>
      </c>
      <c r="GY166" s="409">
        <f t="shared" si="177"/>
        <v>1677</v>
      </c>
      <c r="GZ166" s="409">
        <f t="shared" si="177"/>
        <v>1713</v>
      </c>
      <c r="HA166" s="409">
        <f t="shared" si="177"/>
        <v>1814</v>
      </c>
      <c r="HB166" s="409">
        <f t="shared" si="177"/>
        <v>2309</v>
      </c>
      <c r="HC166" s="409">
        <f t="shared" si="177"/>
        <v>1945</v>
      </c>
      <c r="HD166" s="409">
        <f t="shared" si="177"/>
        <v>2024</v>
      </c>
      <c r="HE166" s="409">
        <f t="shared" si="177"/>
        <v>2178</v>
      </c>
      <c r="HF166" s="409">
        <f t="shared" si="177"/>
        <v>2522</v>
      </c>
      <c r="HG166" s="409">
        <f t="shared" si="177"/>
        <v>2834</v>
      </c>
      <c r="HH166" s="409">
        <f t="shared" si="177"/>
        <v>2691</v>
      </c>
      <c r="HI166" s="409">
        <f t="shared" si="177"/>
        <v>2226</v>
      </c>
      <c r="HJ166" s="409">
        <f t="shared" si="177"/>
        <v>2310</v>
      </c>
      <c r="HK166" s="409">
        <f t="shared" si="177"/>
        <v>2180</v>
      </c>
      <c r="HL166" s="409">
        <f t="shared" si="177"/>
        <v>2020</v>
      </c>
      <c r="HM166" s="409">
        <f t="shared" si="177"/>
        <v>1822</v>
      </c>
      <c r="HN166" s="409">
        <f t="shared" si="177"/>
        <v>1747</v>
      </c>
      <c r="HO166" s="409">
        <f t="shared" si="177"/>
        <v>1829</v>
      </c>
      <c r="HP166" s="409">
        <f t="shared" si="177"/>
        <v>1617</v>
      </c>
      <c r="HQ166" s="409">
        <f t="shared" si="177"/>
        <v>1624</v>
      </c>
      <c r="HR166" s="409">
        <f t="shared" si="177"/>
        <v>1561</v>
      </c>
      <c r="HS166" s="409">
        <f t="shared" si="177"/>
        <v>1791</v>
      </c>
      <c r="HT166" s="409">
        <f t="shared" si="177"/>
        <v>1864</v>
      </c>
      <c r="HU166" s="409">
        <f t="shared" si="177"/>
        <v>1461</v>
      </c>
      <c r="HV166" s="409">
        <f t="shared" si="177"/>
        <v>1558</v>
      </c>
      <c r="HW166" s="409">
        <f t="shared" si="177"/>
        <v>1555</v>
      </c>
      <c r="HX166" s="409">
        <f t="shared" si="177"/>
        <v>1546</v>
      </c>
      <c r="HY166" s="409">
        <f t="shared" si="177"/>
        <v>1316</v>
      </c>
      <c r="HZ166" s="409">
        <f t="shared" si="177"/>
        <v>1199</v>
      </c>
      <c r="IA166" s="409">
        <f t="shared" ref="IA166:KL166" si="178">SUM(IA142:IA165)</f>
        <v>1288</v>
      </c>
      <c r="IB166" s="409">
        <f t="shared" si="178"/>
        <v>1371</v>
      </c>
      <c r="IC166" s="409">
        <f t="shared" si="178"/>
        <v>1528</v>
      </c>
      <c r="ID166" s="409">
        <f t="shared" si="178"/>
        <v>1272</v>
      </c>
      <c r="IE166" s="409">
        <f t="shared" si="178"/>
        <v>1315</v>
      </c>
      <c r="IF166" s="409">
        <f t="shared" si="178"/>
        <v>1263</v>
      </c>
      <c r="IG166" s="409">
        <f t="shared" si="178"/>
        <v>1317</v>
      </c>
      <c r="IH166" s="409">
        <f t="shared" si="178"/>
        <v>1306</v>
      </c>
      <c r="II166" s="409">
        <f t="shared" si="178"/>
        <v>1303</v>
      </c>
      <c r="IJ166" s="409">
        <f t="shared" si="178"/>
        <v>1319</v>
      </c>
      <c r="IK166" s="409">
        <f t="shared" si="178"/>
        <v>1455</v>
      </c>
      <c r="IL166" s="409">
        <f t="shared" si="178"/>
        <v>1265</v>
      </c>
      <c r="IM166" s="409">
        <f t="shared" si="178"/>
        <v>1205</v>
      </c>
      <c r="IN166" s="422">
        <f t="shared" si="178"/>
        <v>1303</v>
      </c>
      <c r="IO166" s="409">
        <f t="shared" si="178"/>
        <v>1401</v>
      </c>
      <c r="IP166" s="409">
        <f t="shared" si="178"/>
        <v>1344</v>
      </c>
      <c r="IQ166" s="409">
        <f t="shared" si="178"/>
        <v>1257</v>
      </c>
      <c r="IR166" s="409">
        <f t="shared" si="178"/>
        <v>1291</v>
      </c>
      <c r="IS166" s="409">
        <f t="shared" si="178"/>
        <v>1313</v>
      </c>
      <c r="IT166" s="409">
        <f t="shared" si="178"/>
        <v>1166</v>
      </c>
      <c r="IU166" s="409">
        <f t="shared" si="178"/>
        <v>1004</v>
      </c>
      <c r="IV166" s="409">
        <f t="shared" si="178"/>
        <v>1024</v>
      </c>
      <c r="IW166" s="409">
        <f t="shared" si="178"/>
        <v>1101</v>
      </c>
      <c r="IX166" s="409">
        <f t="shared" si="178"/>
        <v>1155</v>
      </c>
      <c r="IY166" s="409">
        <f t="shared" si="178"/>
        <v>1084</v>
      </c>
      <c r="IZ166" s="409">
        <f t="shared" si="178"/>
        <v>1109</v>
      </c>
      <c r="JA166" s="409">
        <f t="shared" si="178"/>
        <v>1190</v>
      </c>
      <c r="JB166" s="409">
        <f t="shared" si="178"/>
        <v>1316</v>
      </c>
      <c r="JC166" s="409">
        <f t="shared" si="178"/>
        <v>1434</v>
      </c>
      <c r="JD166" s="409">
        <f t="shared" si="178"/>
        <v>1120</v>
      </c>
      <c r="JE166" s="409">
        <f t="shared" si="178"/>
        <v>1427</v>
      </c>
      <c r="JF166" s="423">
        <f t="shared" si="178"/>
        <v>1458.5</v>
      </c>
      <c r="JG166" s="409">
        <f t="shared" si="178"/>
        <v>1490</v>
      </c>
      <c r="JH166" s="409">
        <f t="shared" si="178"/>
        <v>1450</v>
      </c>
      <c r="JI166" s="409">
        <f t="shared" si="178"/>
        <v>1148</v>
      </c>
      <c r="JJ166" s="409">
        <f t="shared" si="178"/>
        <v>1205</v>
      </c>
      <c r="JK166" s="409">
        <f t="shared" si="178"/>
        <v>1230</v>
      </c>
      <c r="JL166" s="409">
        <f t="shared" si="178"/>
        <v>1192</v>
      </c>
      <c r="JM166" s="409">
        <f t="shared" si="178"/>
        <v>1066</v>
      </c>
      <c r="JN166" s="422">
        <f t="shared" si="178"/>
        <v>1099</v>
      </c>
      <c r="JO166" s="409">
        <f t="shared" si="178"/>
        <v>1132</v>
      </c>
      <c r="JP166" s="409">
        <f t="shared" si="178"/>
        <v>1053</v>
      </c>
      <c r="JQ166" s="409">
        <f t="shared" si="178"/>
        <v>952</v>
      </c>
      <c r="JR166" s="409">
        <f t="shared" si="178"/>
        <v>933</v>
      </c>
      <c r="JS166" s="409">
        <f t="shared" si="178"/>
        <v>1013</v>
      </c>
      <c r="JT166" s="409">
        <f t="shared" si="178"/>
        <v>1042</v>
      </c>
      <c r="JU166" s="409">
        <f t="shared" si="178"/>
        <v>734</v>
      </c>
      <c r="JV166" s="422">
        <f t="shared" si="178"/>
        <v>800.5</v>
      </c>
      <c r="JW166" s="409">
        <f t="shared" si="178"/>
        <v>867</v>
      </c>
      <c r="JX166" s="409">
        <f t="shared" si="178"/>
        <v>965</v>
      </c>
      <c r="JY166" s="409">
        <f t="shared" si="178"/>
        <v>907</v>
      </c>
      <c r="JZ166" s="409">
        <f t="shared" si="178"/>
        <v>931</v>
      </c>
      <c r="KA166" s="409">
        <f t="shared" si="178"/>
        <v>1028</v>
      </c>
      <c r="KB166" s="409">
        <f t="shared" si="178"/>
        <v>1290</v>
      </c>
      <c r="KC166" s="409">
        <f t="shared" si="178"/>
        <v>1229</v>
      </c>
      <c r="KD166" s="409">
        <f t="shared" si="178"/>
        <v>1039</v>
      </c>
      <c r="KE166" s="409">
        <f t="shared" si="178"/>
        <v>1108</v>
      </c>
      <c r="KF166" s="409">
        <f t="shared" si="178"/>
        <v>1197</v>
      </c>
      <c r="KG166" s="409">
        <f t="shared" si="178"/>
        <v>1367</v>
      </c>
      <c r="KH166" s="409">
        <f t="shared" si="178"/>
        <v>1240</v>
      </c>
      <c r="KI166" s="409">
        <f t="shared" si="178"/>
        <v>1187</v>
      </c>
      <c r="KJ166" s="409">
        <f t="shared" si="178"/>
        <v>1256</v>
      </c>
      <c r="KK166" s="409">
        <f t="shared" si="178"/>
        <v>1322</v>
      </c>
      <c r="KL166" s="409">
        <f t="shared" si="178"/>
        <v>1279</v>
      </c>
      <c r="KM166" s="409">
        <f t="shared" ref="KM166:MX166" si="179">SUM(KM142:KM165)</f>
        <v>1225</v>
      </c>
      <c r="KN166" s="409">
        <f t="shared" si="179"/>
        <v>1317</v>
      </c>
      <c r="KO166" s="409">
        <f t="shared" si="179"/>
        <v>1433</v>
      </c>
      <c r="KP166" s="409">
        <f t="shared" si="179"/>
        <v>1330</v>
      </c>
      <c r="KQ166" s="409">
        <f t="shared" si="179"/>
        <v>1374</v>
      </c>
      <c r="KR166" s="409">
        <f t="shared" si="179"/>
        <v>1378</v>
      </c>
      <c r="KS166" s="409">
        <f t="shared" si="179"/>
        <v>1473</v>
      </c>
      <c r="KT166" s="409">
        <f t="shared" si="179"/>
        <v>1553</v>
      </c>
      <c r="KU166" s="409">
        <f t="shared" si="179"/>
        <v>1402</v>
      </c>
      <c r="KV166" s="409">
        <f t="shared" si="179"/>
        <v>1420</v>
      </c>
      <c r="KW166" s="409">
        <f t="shared" si="179"/>
        <v>1497</v>
      </c>
      <c r="KX166" s="409">
        <f t="shared" si="179"/>
        <v>1575</v>
      </c>
      <c r="KY166" s="409">
        <f t="shared" si="179"/>
        <v>1649</v>
      </c>
      <c r="KZ166" s="409">
        <f t="shared" si="179"/>
        <v>1470</v>
      </c>
      <c r="LA166" s="409">
        <f t="shared" si="179"/>
        <v>1485</v>
      </c>
      <c r="LB166" s="409">
        <f t="shared" si="179"/>
        <v>1496</v>
      </c>
      <c r="LC166" s="409">
        <f t="shared" si="179"/>
        <v>1481</v>
      </c>
      <c r="LD166" s="409">
        <f t="shared" si="179"/>
        <v>1456</v>
      </c>
      <c r="LE166" s="409">
        <f t="shared" si="179"/>
        <v>1434</v>
      </c>
      <c r="LF166" s="409">
        <f t="shared" si="179"/>
        <v>1419</v>
      </c>
      <c r="LG166" s="409">
        <f t="shared" si="179"/>
        <v>1392</v>
      </c>
      <c r="LH166" s="409">
        <f t="shared" si="179"/>
        <v>1357</v>
      </c>
      <c r="LI166" s="409">
        <f t="shared" si="179"/>
        <v>1317</v>
      </c>
      <c r="LJ166" s="409">
        <f t="shared" si="179"/>
        <v>1497</v>
      </c>
      <c r="LK166" s="409">
        <f t="shared" si="179"/>
        <v>1527</v>
      </c>
      <c r="LL166" s="409">
        <f t="shared" si="179"/>
        <v>1509</v>
      </c>
      <c r="LM166" s="409">
        <f t="shared" si="179"/>
        <v>1182</v>
      </c>
      <c r="LN166" s="409">
        <f t="shared" si="179"/>
        <v>1219</v>
      </c>
      <c r="LO166" s="409">
        <f t="shared" si="179"/>
        <v>1288</v>
      </c>
      <c r="LP166" s="409">
        <f t="shared" si="179"/>
        <v>1272</v>
      </c>
      <c r="LQ166" s="409">
        <f t="shared" si="179"/>
        <v>1115</v>
      </c>
      <c r="LR166" s="409">
        <f t="shared" si="179"/>
        <v>1084</v>
      </c>
      <c r="LS166" s="409">
        <f t="shared" si="179"/>
        <v>1112</v>
      </c>
      <c r="LT166" s="409">
        <f t="shared" si="179"/>
        <v>1509</v>
      </c>
      <c r="LU166" s="409">
        <f t="shared" si="179"/>
        <v>984</v>
      </c>
      <c r="LV166" s="409">
        <f t="shared" si="179"/>
        <v>1030</v>
      </c>
      <c r="LW166" s="409">
        <f t="shared" si="179"/>
        <v>1029</v>
      </c>
      <c r="LX166" s="409">
        <f t="shared" si="179"/>
        <v>1168</v>
      </c>
      <c r="LY166" s="409">
        <f t="shared" si="179"/>
        <v>1001</v>
      </c>
      <c r="LZ166" s="409">
        <f t="shared" si="179"/>
        <v>1035</v>
      </c>
      <c r="MA166" s="409">
        <f t="shared" si="179"/>
        <v>1010</v>
      </c>
      <c r="MB166" s="409">
        <f t="shared" si="179"/>
        <v>1113</v>
      </c>
      <c r="MC166" s="409">
        <f t="shared" si="179"/>
        <v>1237</v>
      </c>
      <c r="MD166" s="409">
        <f t="shared" si="179"/>
        <v>990</v>
      </c>
      <c r="ME166" s="409">
        <f t="shared" si="179"/>
        <v>979</v>
      </c>
      <c r="MF166" s="409">
        <f t="shared" si="179"/>
        <v>1125</v>
      </c>
      <c r="MG166" s="409">
        <f t="shared" si="179"/>
        <v>1216</v>
      </c>
      <c r="MH166" s="409">
        <f t="shared" si="179"/>
        <v>1029</v>
      </c>
      <c r="MI166" s="409">
        <f t="shared" si="179"/>
        <v>1050</v>
      </c>
      <c r="MJ166" s="409">
        <f t="shared" si="179"/>
        <v>1097</v>
      </c>
      <c r="MK166" s="409">
        <f t="shared" si="179"/>
        <v>1193</v>
      </c>
      <c r="ML166" s="409">
        <f t="shared" si="179"/>
        <v>1151</v>
      </c>
      <c r="MM166" s="409">
        <f t="shared" si="179"/>
        <v>977</v>
      </c>
      <c r="MN166" s="409">
        <f t="shared" si="179"/>
        <v>981</v>
      </c>
      <c r="MO166" s="409">
        <f t="shared" si="179"/>
        <v>1155</v>
      </c>
      <c r="MP166" s="409">
        <f t="shared" ref="MP166" si="180">SUM(MP142:MP165)</f>
        <v>1311</v>
      </c>
      <c r="MQ166" s="409">
        <f t="shared" si="179"/>
        <v>1086</v>
      </c>
      <c r="MR166" s="409">
        <f t="shared" si="179"/>
        <v>1102</v>
      </c>
      <c r="MS166" s="409">
        <f t="shared" si="179"/>
        <v>1227</v>
      </c>
      <c r="MT166" s="409">
        <f t="shared" si="179"/>
        <v>1416</v>
      </c>
      <c r="MU166" s="409">
        <f t="shared" si="179"/>
        <v>1212</v>
      </c>
      <c r="MV166" s="409">
        <f t="shared" si="179"/>
        <v>1172</v>
      </c>
      <c r="MW166" s="409">
        <f t="shared" si="179"/>
        <v>1235</v>
      </c>
      <c r="MX166" s="409">
        <f t="shared" si="179"/>
        <v>1338</v>
      </c>
      <c r="MY166" s="409">
        <f t="shared" ref="MY166:PJ166" si="181">SUM(MY142:MY165)</f>
        <v>1409</v>
      </c>
      <c r="MZ166" s="409">
        <f t="shared" si="181"/>
        <v>1220</v>
      </c>
      <c r="NA166" s="409">
        <f t="shared" si="181"/>
        <v>1312</v>
      </c>
      <c r="NB166" s="409">
        <f t="shared" si="181"/>
        <v>1396</v>
      </c>
      <c r="NC166" s="409">
        <f t="shared" si="181"/>
        <v>1523</v>
      </c>
      <c r="ND166" s="409">
        <f t="shared" si="181"/>
        <v>1188</v>
      </c>
      <c r="NE166" s="409">
        <f t="shared" si="181"/>
        <v>1110</v>
      </c>
      <c r="NF166" s="409">
        <f t="shared" si="181"/>
        <v>1645</v>
      </c>
      <c r="NG166" s="409">
        <f t="shared" si="181"/>
        <v>1628</v>
      </c>
      <c r="NH166" s="409">
        <f t="shared" si="181"/>
        <v>1596</v>
      </c>
      <c r="NI166" s="409">
        <f t="shared" si="181"/>
        <v>1266</v>
      </c>
      <c r="NJ166" s="409">
        <f t="shared" si="181"/>
        <v>1281</v>
      </c>
      <c r="NK166" s="409">
        <f t="shared" si="181"/>
        <v>1457</v>
      </c>
      <c r="NL166" s="409">
        <f t="shared" si="181"/>
        <v>1423</v>
      </c>
      <c r="NM166" s="409">
        <f t="shared" si="181"/>
        <v>1241</v>
      </c>
      <c r="NN166" s="409">
        <f t="shared" si="181"/>
        <v>1255</v>
      </c>
      <c r="NO166" s="409">
        <f t="shared" si="181"/>
        <v>1359</v>
      </c>
      <c r="NP166" s="409">
        <f t="shared" si="181"/>
        <v>1447</v>
      </c>
      <c r="NQ166" s="409">
        <f t="shared" si="181"/>
        <v>1143</v>
      </c>
      <c r="NR166" s="409">
        <f t="shared" si="181"/>
        <v>1044</v>
      </c>
      <c r="NS166" s="409">
        <f t="shared" si="181"/>
        <v>1158</v>
      </c>
      <c r="NT166" s="409">
        <f t="shared" si="181"/>
        <v>1245</v>
      </c>
      <c r="NU166" s="409">
        <f t="shared" si="181"/>
        <v>1135</v>
      </c>
      <c r="NV166" s="409">
        <f t="shared" si="181"/>
        <v>1064</v>
      </c>
      <c r="NW166" s="409">
        <f t="shared" si="181"/>
        <v>1077</v>
      </c>
      <c r="NX166" s="409">
        <f t="shared" si="181"/>
        <v>1134</v>
      </c>
      <c r="NY166" s="409">
        <f t="shared" si="181"/>
        <v>1164</v>
      </c>
      <c r="NZ166" s="409">
        <f t="shared" si="181"/>
        <v>990</v>
      </c>
      <c r="OA166" s="409">
        <f t="shared" si="181"/>
        <v>1042</v>
      </c>
      <c r="OB166" s="409">
        <f t="shared" si="181"/>
        <v>1091</v>
      </c>
      <c r="OC166" s="409">
        <f t="shared" si="181"/>
        <v>1194</v>
      </c>
      <c r="OD166" s="409">
        <f t="shared" si="181"/>
        <v>1048</v>
      </c>
      <c r="OE166" s="409">
        <f t="shared" si="181"/>
        <v>1061</v>
      </c>
      <c r="OF166" s="409">
        <f t="shared" si="181"/>
        <v>1175</v>
      </c>
      <c r="OG166" s="409">
        <f t="shared" si="181"/>
        <v>1258</v>
      </c>
      <c r="OH166" s="409">
        <f t="shared" si="181"/>
        <v>1128</v>
      </c>
      <c r="OI166" s="409">
        <f t="shared" si="181"/>
        <v>1176</v>
      </c>
      <c r="OJ166" s="409">
        <f t="shared" si="181"/>
        <v>1189</v>
      </c>
      <c r="OK166" s="409">
        <f t="shared" si="181"/>
        <v>1313</v>
      </c>
      <c r="OL166" s="409">
        <f t="shared" si="181"/>
        <v>1390</v>
      </c>
      <c r="OM166" s="409">
        <f t="shared" si="181"/>
        <v>1136</v>
      </c>
      <c r="ON166" s="409">
        <f t="shared" si="181"/>
        <v>1235</v>
      </c>
      <c r="OO166" s="409">
        <f t="shared" si="181"/>
        <v>1326</v>
      </c>
      <c r="OP166" s="409">
        <f t="shared" si="181"/>
        <v>1430</v>
      </c>
      <c r="OQ166" s="409">
        <f t="shared" si="181"/>
        <v>1234</v>
      </c>
      <c r="OR166" s="409">
        <f t="shared" si="181"/>
        <v>1269</v>
      </c>
      <c r="OS166" s="409">
        <f t="shared" si="181"/>
        <v>1287</v>
      </c>
      <c r="OT166" s="409">
        <f t="shared" si="181"/>
        <v>1401</v>
      </c>
      <c r="OU166" s="409">
        <f t="shared" si="181"/>
        <v>1448</v>
      </c>
      <c r="OV166" s="409">
        <f t="shared" si="181"/>
        <v>1340</v>
      </c>
      <c r="OW166" s="409">
        <f t="shared" si="181"/>
        <v>1357</v>
      </c>
      <c r="OX166" s="409">
        <f t="shared" si="181"/>
        <v>1389</v>
      </c>
      <c r="OY166" s="409">
        <f t="shared" si="181"/>
        <v>1290.5</v>
      </c>
      <c r="OZ166" s="409">
        <f t="shared" si="181"/>
        <v>1192</v>
      </c>
      <c r="PA166" s="409">
        <f t="shared" si="181"/>
        <v>1232</v>
      </c>
      <c r="PB166" s="409">
        <f t="shared" si="181"/>
        <v>1307</v>
      </c>
      <c r="PC166" s="409">
        <f t="shared" si="181"/>
        <v>1427</v>
      </c>
      <c r="PD166" s="409">
        <f t="shared" si="181"/>
        <v>1304</v>
      </c>
      <c r="PE166" s="409">
        <f t="shared" si="181"/>
        <v>1276</v>
      </c>
      <c r="PF166" s="409">
        <f t="shared" si="181"/>
        <v>1319</v>
      </c>
      <c r="PG166" s="409">
        <f t="shared" si="181"/>
        <v>1394.5</v>
      </c>
      <c r="PH166" s="409">
        <f t="shared" si="181"/>
        <v>1470</v>
      </c>
      <c r="PI166" s="409">
        <f t="shared" si="181"/>
        <v>1273</v>
      </c>
      <c r="PJ166" s="409">
        <f t="shared" si="181"/>
        <v>1330</v>
      </c>
      <c r="PK166" s="409">
        <f t="shared" ref="PK166:QS166" si="182">SUM(PK142:PK165)</f>
        <v>1387</v>
      </c>
      <c r="PL166" s="409">
        <f t="shared" si="182"/>
        <v>1410</v>
      </c>
      <c r="PM166" s="409">
        <f t="shared" si="182"/>
        <v>1186</v>
      </c>
      <c r="PN166" s="409">
        <f t="shared" si="182"/>
        <v>1112</v>
      </c>
      <c r="PO166" s="409">
        <f t="shared" si="182"/>
        <v>1238</v>
      </c>
      <c r="PP166" s="409">
        <f t="shared" si="182"/>
        <v>1369</v>
      </c>
      <c r="PQ166" s="409">
        <f t="shared" si="182"/>
        <v>1031</v>
      </c>
      <c r="PR166" s="409">
        <f t="shared" si="182"/>
        <v>960</v>
      </c>
      <c r="PS166" s="409">
        <f t="shared" si="182"/>
        <v>1011</v>
      </c>
      <c r="PT166" s="409">
        <f t="shared" si="182"/>
        <v>1128</v>
      </c>
      <c r="PU166" s="397">
        <f t="shared" si="182"/>
        <v>1052</v>
      </c>
      <c r="PV166" s="397">
        <f t="shared" si="182"/>
        <v>890</v>
      </c>
      <c r="PW166" s="397">
        <f t="shared" si="182"/>
        <v>942</v>
      </c>
      <c r="PX166" s="397">
        <f t="shared" si="182"/>
        <v>1030</v>
      </c>
      <c r="PY166" s="397">
        <f t="shared" si="182"/>
        <v>1078</v>
      </c>
      <c r="PZ166" s="397">
        <f t="shared" si="182"/>
        <v>843</v>
      </c>
      <c r="QA166" s="397">
        <f t="shared" si="182"/>
        <v>838</v>
      </c>
      <c r="QB166" s="397">
        <f t="shared" si="182"/>
        <v>930</v>
      </c>
      <c r="QC166" s="397">
        <f t="shared" si="182"/>
        <v>1062</v>
      </c>
      <c r="QD166" s="397">
        <f t="shared" si="182"/>
        <v>914</v>
      </c>
      <c r="QE166" s="397">
        <f t="shared" si="182"/>
        <v>905</v>
      </c>
      <c r="QF166" s="397">
        <f t="shared" si="182"/>
        <v>973</v>
      </c>
      <c r="QG166" s="397">
        <f t="shared" si="182"/>
        <v>1133</v>
      </c>
      <c r="QH166" s="397">
        <f t="shared" si="182"/>
        <v>1110</v>
      </c>
      <c r="QI166" s="397">
        <f t="shared" si="182"/>
        <v>1093</v>
      </c>
      <c r="QJ166" s="397">
        <f t="shared" si="182"/>
        <v>1050</v>
      </c>
      <c r="QK166" s="397">
        <f t="shared" si="182"/>
        <v>1133</v>
      </c>
      <c r="QL166" s="397">
        <f t="shared" si="182"/>
        <v>1246</v>
      </c>
      <c r="QM166" s="397">
        <f t="shared" si="182"/>
        <v>969</v>
      </c>
      <c r="QN166" s="397">
        <f t="shared" si="182"/>
        <v>980</v>
      </c>
      <c r="QO166" s="397">
        <f t="shared" si="182"/>
        <v>1043</v>
      </c>
      <c r="QP166" s="397">
        <f t="shared" si="182"/>
        <v>1158</v>
      </c>
      <c r="QQ166" s="397">
        <f t="shared" si="182"/>
        <v>1149</v>
      </c>
      <c r="QR166" s="397">
        <f t="shared" si="182"/>
        <v>1294</v>
      </c>
      <c r="QS166" s="397">
        <f t="shared" si="182"/>
        <v>1417</v>
      </c>
      <c r="QT166" s="96">
        <v>1545</v>
      </c>
      <c r="QU166" s="397">
        <f t="shared" ref="QU166:QZ166" si="183">SUM(QU142:QU165)</f>
        <v>1482</v>
      </c>
      <c r="QV166" s="397">
        <f t="shared" si="183"/>
        <v>1312</v>
      </c>
      <c r="QW166" s="397">
        <f t="shared" si="183"/>
        <v>1052</v>
      </c>
      <c r="QX166" s="397">
        <f t="shared" si="183"/>
        <v>1051</v>
      </c>
      <c r="QY166" s="397">
        <f t="shared" si="183"/>
        <v>1087</v>
      </c>
      <c r="QZ166" s="397">
        <f t="shared" si="183"/>
        <v>1010</v>
      </c>
      <c r="RA166" s="397">
        <f t="shared" ref="RA166:RE166" si="184">SUM(RA142:RA165)</f>
        <v>999</v>
      </c>
      <c r="RB166" s="397">
        <f t="shared" si="184"/>
        <v>1132</v>
      </c>
      <c r="RC166" s="397">
        <f t="shared" si="184"/>
        <v>1228</v>
      </c>
      <c r="RD166" s="397">
        <f t="shared" si="184"/>
        <v>946</v>
      </c>
      <c r="RE166" s="397">
        <f t="shared" si="184"/>
        <v>907</v>
      </c>
      <c r="RF166" s="397">
        <f>SUM(RF142:RF165)</f>
        <v>953</v>
      </c>
      <c r="RG166" s="397">
        <f>SUM(RG142:RG165)</f>
        <v>1051</v>
      </c>
      <c r="RH166" s="397">
        <f t="shared" ref="RH166:TS166" si="185">SUM(RH142:RH165)</f>
        <v>1181</v>
      </c>
      <c r="RI166" s="397">
        <f t="shared" si="185"/>
        <v>975</v>
      </c>
      <c r="RJ166" s="397">
        <f t="shared" si="185"/>
        <v>956</v>
      </c>
      <c r="RK166" s="397">
        <f t="shared" si="185"/>
        <v>1026</v>
      </c>
      <c r="RL166" s="397">
        <f t="shared" si="185"/>
        <v>1091</v>
      </c>
      <c r="RM166" s="397">
        <f t="shared" si="185"/>
        <v>903</v>
      </c>
      <c r="RN166" s="397">
        <f t="shared" si="185"/>
        <v>867</v>
      </c>
      <c r="RO166" s="397">
        <f t="shared" si="185"/>
        <v>911</v>
      </c>
      <c r="RP166" s="397">
        <f t="shared" si="185"/>
        <v>1037</v>
      </c>
      <c r="RQ166" s="397">
        <f t="shared" si="185"/>
        <v>819</v>
      </c>
      <c r="RR166" s="397">
        <f t="shared" si="185"/>
        <v>761</v>
      </c>
      <c r="RS166" s="397">
        <f t="shared" si="185"/>
        <v>819</v>
      </c>
      <c r="RT166" s="397">
        <f t="shared" si="185"/>
        <v>895</v>
      </c>
      <c r="RU166" s="397">
        <f t="shared" si="185"/>
        <v>876</v>
      </c>
      <c r="RV166" s="397">
        <f t="shared" si="185"/>
        <v>699</v>
      </c>
      <c r="RW166" s="397">
        <f t="shared" si="185"/>
        <v>718</v>
      </c>
      <c r="RX166" s="397">
        <f t="shared" si="185"/>
        <v>777</v>
      </c>
      <c r="RY166" s="397">
        <f t="shared" si="185"/>
        <v>827</v>
      </c>
      <c r="RZ166" s="397">
        <f t="shared" si="185"/>
        <v>588</v>
      </c>
      <c r="SA166" s="397">
        <f t="shared" si="185"/>
        <v>646</v>
      </c>
      <c r="SB166" s="397">
        <f t="shared" si="185"/>
        <v>741</v>
      </c>
      <c r="SC166" s="397">
        <f t="shared" si="185"/>
        <v>788</v>
      </c>
      <c r="SD166" s="397">
        <f t="shared" si="185"/>
        <v>693</v>
      </c>
      <c r="SE166" s="397">
        <f t="shared" si="185"/>
        <v>676</v>
      </c>
      <c r="SF166" s="397">
        <f t="shared" si="185"/>
        <v>716</v>
      </c>
      <c r="SG166" s="397">
        <f t="shared" si="185"/>
        <v>842</v>
      </c>
      <c r="SH166" s="397">
        <f t="shared" si="185"/>
        <v>870</v>
      </c>
      <c r="SI166" s="397">
        <f t="shared" si="185"/>
        <v>780</v>
      </c>
      <c r="SJ166" s="397">
        <f t="shared" si="185"/>
        <v>769</v>
      </c>
      <c r="SK166" s="397">
        <f t="shared" si="185"/>
        <v>867</v>
      </c>
      <c r="SL166" s="397">
        <f t="shared" si="185"/>
        <v>966</v>
      </c>
      <c r="SM166" s="397">
        <f t="shared" si="185"/>
        <v>716</v>
      </c>
      <c r="SN166" s="397">
        <f t="shared" si="185"/>
        <v>696</v>
      </c>
      <c r="SO166" s="397">
        <f t="shared" si="185"/>
        <v>765</v>
      </c>
      <c r="SP166" s="397">
        <f t="shared" si="185"/>
        <v>875</v>
      </c>
      <c r="SQ166" s="397">
        <f t="shared" si="185"/>
        <v>868</v>
      </c>
      <c r="SR166" s="397">
        <f t="shared" si="185"/>
        <v>772</v>
      </c>
      <c r="SS166" s="397">
        <f t="shared" si="185"/>
        <v>771</v>
      </c>
      <c r="ST166" s="397">
        <f t="shared" si="185"/>
        <v>868</v>
      </c>
      <c r="SU166" s="397">
        <f t="shared" si="185"/>
        <v>899</v>
      </c>
      <c r="SV166" s="397">
        <f t="shared" si="185"/>
        <v>738</v>
      </c>
      <c r="SW166" s="397">
        <f t="shared" si="185"/>
        <v>759</v>
      </c>
      <c r="SX166" s="397">
        <f t="shared" si="185"/>
        <v>826</v>
      </c>
      <c r="SY166" s="397">
        <f t="shared" si="185"/>
        <v>935</v>
      </c>
      <c r="SZ166" s="397">
        <f t="shared" si="185"/>
        <v>804</v>
      </c>
      <c r="TA166" s="397">
        <f t="shared" si="185"/>
        <v>727</v>
      </c>
      <c r="TB166" s="397">
        <f t="shared" si="185"/>
        <v>802</v>
      </c>
      <c r="TC166" s="397">
        <f t="shared" si="185"/>
        <v>881</v>
      </c>
      <c r="TD166" s="397">
        <f t="shared" si="185"/>
        <v>902</v>
      </c>
      <c r="TE166" s="397">
        <f t="shared" si="185"/>
        <v>717</v>
      </c>
      <c r="TF166" s="397">
        <f t="shared" si="185"/>
        <v>763</v>
      </c>
      <c r="TG166" s="397">
        <f t="shared" si="185"/>
        <v>941</v>
      </c>
      <c r="TH166" s="397">
        <f t="shared" si="185"/>
        <v>1065</v>
      </c>
      <c r="TI166" s="397">
        <f t="shared" si="185"/>
        <v>914</v>
      </c>
      <c r="TJ166" s="397">
        <f t="shared" si="185"/>
        <v>757</v>
      </c>
      <c r="TK166" s="397">
        <f t="shared" si="185"/>
        <v>611</v>
      </c>
      <c r="TL166" s="397">
        <f t="shared" si="185"/>
        <v>623</v>
      </c>
      <c r="TM166" s="397">
        <f t="shared" si="185"/>
        <v>592</v>
      </c>
      <c r="TN166" s="397">
        <f t="shared" si="185"/>
        <v>575</v>
      </c>
      <c r="TO166" s="397">
        <f t="shared" si="185"/>
        <v>588</v>
      </c>
      <c r="TP166" s="397">
        <f t="shared" si="185"/>
        <v>620</v>
      </c>
      <c r="TQ166" s="397">
        <f t="shared" si="185"/>
        <v>507</v>
      </c>
      <c r="TR166" s="397">
        <f t="shared" si="185"/>
        <v>484</v>
      </c>
      <c r="TS166" s="397">
        <f t="shared" si="185"/>
        <v>481</v>
      </c>
      <c r="TT166" s="397">
        <f t="shared" ref="TT166:VD166" si="186">SUM(TT142:TT165)</f>
        <v>533</v>
      </c>
      <c r="TU166" s="397">
        <f t="shared" si="186"/>
        <v>497</v>
      </c>
      <c r="TV166" s="397">
        <f t="shared" si="186"/>
        <v>377</v>
      </c>
      <c r="TW166" s="397">
        <f t="shared" si="186"/>
        <v>407</v>
      </c>
      <c r="TX166" s="397">
        <f t="shared" si="186"/>
        <v>468</v>
      </c>
      <c r="TY166" s="397">
        <f t="shared" si="186"/>
        <v>537</v>
      </c>
      <c r="TZ166" s="397">
        <f t="shared" si="186"/>
        <v>404</v>
      </c>
      <c r="UA166" s="397">
        <f t="shared" si="186"/>
        <v>452</v>
      </c>
      <c r="UB166" s="397">
        <f t="shared" si="186"/>
        <v>513</v>
      </c>
      <c r="UC166" s="397">
        <f t="shared" si="186"/>
        <v>564</v>
      </c>
      <c r="UD166" s="397">
        <f t="shared" si="186"/>
        <v>603</v>
      </c>
      <c r="UE166" s="397">
        <f t="shared" si="186"/>
        <v>457</v>
      </c>
      <c r="UF166" s="397">
        <f t="shared" si="186"/>
        <v>479</v>
      </c>
      <c r="UG166" s="397">
        <f t="shared" si="186"/>
        <v>558</v>
      </c>
      <c r="UH166" s="397">
        <f t="shared" si="186"/>
        <v>575</v>
      </c>
      <c r="UI166" s="397">
        <f t="shared" si="186"/>
        <v>535</v>
      </c>
      <c r="UJ166" s="397">
        <f t="shared" si="186"/>
        <v>537</v>
      </c>
      <c r="UK166" s="397">
        <f t="shared" si="186"/>
        <v>583</v>
      </c>
      <c r="UL166" s="397">
        <f t="shared" si="186"/>
        <v>664</v>
      </c>
      <c r="UM166" s="397">
        <f t="shared" si="186"/>
        <v>561</v>
      </c>
      <c r="UN166" s="397">
        <f t="shared" si="186"/>
        <v>575</v>
      </c>
      <c r="UO166" s="397">
        <f t="shared" si="186"/>
        <v>610</v>
      </c>
      <c r="UP166" s="397">
        <f t="shared" si="186"/>
        <v>771</v>
      </c>
      <c r="UQ166" s="397">
        <f t="shared" si="186"/>
        <v>963</v>
      </c>
      <c r="UR166" s="397">
        <f t="shared" si="186"/>
        <v>901</v>
      </c>
      <c r="US166" s="397">
        <f t="shared" si="186"/>
        <v>847</v>
      </c>
      <c r="UT166" s="397">
        <f t="shared" si="186"/>
        <v>1043</v>
      </c>
      <c r="UU166" s="397">
        <f t="shared" si="186"/>
        <v>1234</v>
      </c>
      <c r="UV166" s="397">
        <f t="shared" si="186"/>
        <v>844</v>
      </c>
      <c r="UW166" s="397">
        <f t="shared" si="186"/>
        <v>826</v>
      </c>
      <c r="UX166" s="397">
        <f t="shared" si="186"/>
        <v>856</v>
      </c>
      <c r="UY166" s="397">
        <f t="shared" si="186"/>
        <v>919</v>
      </c>
      <c r="UZ166" s="397">
        <f t="shared" si="186"/>
        <v>921</v>
      </c>
      <c r="VA166" s="397">
        <f t="shared" si="186"/>
        <v>913</v>
      </c>
      <c r="VB166" s="397">
        <f t="shared" si="186"/>
        <v>947</v>
      </c>
      <c r="VC166" s="397">
        <f t="shared" si="186"/>
        <v>1031</v>
      </c>
      <c r="VD166" s="397">
        <f t="shared" si="186"/>
        <v>1093</v>
      </c>
      <c r="VE166" s="96">
        <v>842</v>
      </c>
      <c r="VF166" s="96">
        <v>798</v>
      </c>
      <c r="VG166" s="96">
        <v>900</v>
      </c>
      <c r="VH166" s="96">
        <v>1047</v>
      </c>
      <c r="VI166" s="96">
        <v>934</v>
      </c>
      <c r="VJ166" s="96">
        <v>718</v>
      </c>
      <c r="VK166" s="96">
        <v>682</v>
      </c>
      <c r="VL166" s="96">
        <v>786</v>
      </c>
      <c r="VM166" s="96">
        <v>746</v>
      </c>
      <c r="VN166" s="96">
        <v>677</v>
      </c>
      <c r="VO166" s="96">
        <v>686</v>
      </c>
      <c r="VP166" s="96">
        <v>714</v>
      </c>
      <c r="VQ166" s="96">
        <v>721</v>
      </c>
      <c r="VR166" s="96">
        <v>607</v>
      </c>
      <c r="VS166" s="96">
        <v>627</v>
      </c>
      <c r="VT166" s="96">
        <v>721</v>
      </c>
      <c r="VU166" s="96">
        <v>932</v>
      </c>
      <c r="VV166" s="96">
        <v>1191</v>
      </c>
      <c r="VW166" s="96">
        <v>1485</v>
      </c>
      <c r="VX166" s="96">
        <v>1857</v>
      </c>
      <c r="VY166" s="96">
        <v>2538</v>
      </c>
      <c r="VZ166" s="96">
        <v>3218</v>
      </c>
      <c r="WA166" s="96">
        <v>4022</v>
      </c>
      <c r="WB166" s="96">
        <v>4634</v>
      </c>
      <c r="WC166" s="96">
        <v>5152</v>
      </c>
      <c r="WD166" s="96">
        <v>5598</v>
      </c>
      <c r="WE166" s="96">
        <v>5863</v>
      </c>
      <c r="WF166" s="96">
        <v>6298</v>
      </c>
      <c r="WG166" s="96">
        <v>6589</v>
      </c>
      <c r="WH166" s="96">
        <v>6959</v>
      </c>
      <c r="WI166" s="96">
        <v>7138</v>
      </c>
      <c r="WJ166" s="96">
        <v>11532</v>
      </c>
      <c r="WK166" s="96">
        <v>10088</v>
      </c>
      <c r="WL166" s="96">
        <v>8723</v>
      </c>
      <c r="WM166" s="96">
        <v>10887</v>
      </c>
      <c r="WN166" s="96">
        <v>10698</v>
      </c>
      <c r="WO166" s="96">
        <v>11137</v>
      </c>
      <c r="WP166" s="96">
        <v>11649</v>
      </c>
      <c r="WQ166" s="96">
        <v>11486</v>
      </c>
      <c r="WR166" s="96">
        <v>11672</v>
      </c>
      <c r="WS166" s="96">
        <v>11881</v>
      </c>
      <c r="WT166" s="96">
        <v>12021</v>
      </c>
      <c r="WU166" s="96">
        <v>12009</v>
      </c>
      <c r="WV166" s="96">
        <v>10984</v>
      </c>
      <c r="WW166" s="96">
        <v>10847</v>
      </c>
      <c r="WX166" s="96">
        <v>11163</v>
      </c>
      <c r="WY166" s="96">
        <v>11232</v>
      </c>
      <c r="WZ166" s="96">
        <v>11035</v>
      </c>
      <c r="XA166" s="96">
        <v>10127</v>
      </c>
      <c r="XB166" s="96">
        <v>10436</v>
      </c>
      <c r="XC166" s="96">
        <v>10617</v>
      </c>
      <c r="XD166" s="96">
        <v>10949</v>
      </c>
      <c r="XE166" s="96">
        <v>10070</v>
      </c>
      <c r="XF166" s="96">
        <v>10266</v>
      </c>
      <c r="XG166" s="96">
        <v>10557</v>
      </c>
      <c r="XH166" s="96">
        <v>10842</v>
      </c>
      <c r="XI166" s="96">
        <v>10847</v>
      </c>
      <c r="XJ166" s="96">
        <v>10206</v>
      </c>
      <c r="XK166" s="96">
        <v>10304</v>
      </c>
    </row>
    <row r="167" spans="1:635" s="148" customFormat="1" x14ac:dyDescent="0.2">
      <c r="A167" s="166"/>
      <c r="B167" s="166"/>
      <c r="C167" s="96"/>
      <c r="D167" s="166"/>
      <c r="E167" s="166"/>
      <c r="F167" s="166"/>
      <c r="G167" s="412"/>
      <c r="H167" s="412"/>
      <c r="I167" s="412"/>
      <c r="J167" s="412"/>
      <c r="K167" s="412"/>
      <c r="L167" s="412"/>
      <c r="M167" s="412"/>
      <c r="N167" s="412"/>
      <c r="O167" s="412"/>
      <c r="P167" s="412"/>
      <c r="Q167" s="412"/>
      <c r="R167" s="412"/>
      <c r="S167" s="412"/>
      <c r="T167" s="412"/>
      <c r="U167" s="412"/>
      <c r="V167" s="412"/>
      <c r="W167" s="412"/>
      <c r="X167" s="412"/>
      <c r="Y167" s="412"/>
      <c r="Z167" s="412"/>
      <c r="AA167" s="412"/>
      <c r="AB167" s="412"/>
      <c r="AC167" s="412"/>
      <c r="AD167" s="412"/>
      <c r="AE167" s="412"/>
      <c r="AF167" s="412"/>
      <c r="AG167" s="412"/>
      <c r="AH167" s="412"/>
      <c r="AI167" s="412"/>
      <c r="AJ167" s="412"/>
      <c r="AK167" s="412"/>
      <c r="AL167" s="412"/>
      <c r="AM167" s="412"/>
      <c r="AN167" s="412"/>
      <c r="AO167" s="412"/>
      <c r="AP167" s="412"/>
      <c r="AQ167" s="412"/>
      <c r="AR167" s="412"/>
      <c r="AS167" s="412"/>
      <c r="AT167" s="412"/>
      <c r="AU167" s="412"/>
      <c r="AV167" s="412"/>
      <c r="AW167" s="412"/>
      <c r="AX167" s="412"/>
      <c r="AY167" s="412"/>
      <c r="AZ167" s="412"/>
      <c r="BA167" s="412"/>
      <c r="BB167" s="412"/>
      <c r="BC167" s="412"/>
      <c r="BD167" s="412"/>
      <c r="BE167" s="412"/>
      <c r="BF167" s="412"/>
      <c r="BG167" s="412"/>
      <c r="BH167" s="412"/>
      <c r="BI167" s="412"/>
      <c r="BJ167" s="412"/>
      <c r="BK167" s="412"/>
      <c r="BL167" s="412"/>
      <c r="BM167" s="412"/>
      <c r="BN167" s="412"/>
      <c r="BO167" s="412"/>
      <c r="BP167" s="412"/>
      <c r="BQ167" s="412"/>
      <c r="BR167" s="412"/>
      <c r="BS167" s="412"/>
      <c r="BT167" s="412"/>
      <c r="BU167" s="412"/>
      <c r="BV167" s="412"/>
      <c r="BW167" s="412"/>
      <c r="BX167" s="412"/>
      <c r="BY167" s="412"/>
      <c r="BZ167" s="412"/>
      <c r="CA167" s="412"/>
      <c r="CB167" s="412"/>
      <c r="CC167" s="412"/>
      <c r="CD167" s="412"/>
      <c r="CE167" s="412"/>
      <c r="CF167" s="412"/>
      <c r="CG167" s="412"/>
      <c r="CH167" s="412"/>
      <c r="CI167" s="412"/>
      <c r="CJ167" s="412"/>
      <c r="CK167" s="412"/>
      <c r="CL167" s="412"/>
      <c r="CM167" s="412"/>
      <c r="CN167" s="412"/>
      <c r="CO167" s="412"/>
      <c r="CP167" s="412"/>
      <c r="CQ167" s="412"/>
      <c r="CR167" s="412"/>
      <c r="CS167" s="412"/>
      <c r="CT167" s="412"/>
      <c r="CU167" s="412"/>
      <c r="CV167" s="413"/>
      <c r="CW167" s="413"/>
      <c r="CX167" s="413"/>
      <c r="CY167" s="413"/>
      <c r="CZ167" s="413"/>
      <c r="DA167" s="413"/>
      <c r="DB167" s="413"/>
      <c r="DC167" s="413"/>
      <c r="DD167" s="413"/>
      <c r="DE167" s="413"/>
      <c r="DF167" s="413"/>
      <c r="DG167" s="412"/>
      <c r="DH167" s="412"/>
      <c r="DI167" s="412"/>
      <c r="DJ167" s="412"/>
      <c r="DK167" s="412"/>
      <c r="DL167" s="412"/>
      <c r="DM167" s="412"/>
      <c r="DN167" s="412"/>
      <c r="DO167" s="412"/>
      <c r="DP167" s="412"/>
      <c r="DQ167" s="412"/>
      <c r="DR167" s="412"/>
      <c r="DS167" s="412"/>
      <c r="DT167" s="412"/>
      <c r="DU167" s="412"/>
      <c r="DV167" s="412"/>
      <c r="DW167" s="412"/>
      <c r="DX167" s="412"/>
      <c r="DY167" s="412"/>
      <c r="DZ167" s="412"/>
      <c r="EA167" s="412"/>
      <c r="EB167" s="412"/>
      <c r="EC167" s="412"/>
      <c r="ED167" s="412"/>
      <c r="EE167" s="412"/>
      <c r="EF167" s="412"/>
      <c r="EG167" s="412"/>
      <c r="EH167" s="412"/>
      <c r="EI167" s="412"/>
      <c r="EJ167" s="412"/>
      <c r="EK167" s="412"/>
      <c r="EL167" s="412"/>
      <c r="EM167" s="412"/>
      <c r="EN167" s="412"/>
      <c r="EO167" s="412"/>
      <c r="EP167" s="412"/>
      <c r="EQ167" s="412"/>
      <c r="ER167" s="412"/>
      <c r="ES167" s="412"/>
      <c r="ET167" s="412"/>
      <c r="EU167" s="412"/>
      <c r="EV167" s="412"/>
      <c r="EW167" s="412"/>
      <c r="EX167" s="412"/>
      <c r="EY167" s="412"/>
      <c r="EZ167" s="412"/>
      <c r="FA167" s="412"/>
      <c r="FB167" s="412"/>
      <c r="FC167" s="412"/>
      <c r="FD167" s="412"/>
      <c r="FE167" s="412"/>
      <c r="FF167" s="412"/>
      <c r="FI167" s="355"/>
      <c r="GJ167" s="359"/>
      <c r="GL167" s="359"/>
      <c r="GP167" s="360"/>
      <c r="GV167" s="412"/>
      <c r="GW167" s="412"/>
      <c r="GX167" s="412"/>
      <c r="GY167" s="412"/>
      <c r="GZ167" s="412"/>
      <c r="HA167" s="412"/>
      <c r="HB167" s="412"/>
      <c r="HC167" s="412"/>
      <c r="HD167" s="412"/>
      <c r="HE167" s="397"/>
      <c r="HF167" s="412"/>
      <c r="HG167" s="412"/>
      <c r="HJ167" s="355"/>
      <c r="IK167" s="359"/>
      <c r="IM167" s="359"/>
      <c r="IN167" s="355"/>
      <c r="IQ167" s="360"/>
      <c r="JF167" s="360"/>
      <c r="JN167" s="355"/>
      <c r="JV167" s="355"/>
    </row>
    <row r="168" spans="1:635" s="148" customFormat="1" x14ac:dyDescent="0.2">
      <c r="A168" s="327"/>
      <c r="B168" s="429" t="s">
        <v>50</v>
      </c>
      <c r="C168" s="96"/>
      <c r="D168" s="428">
        <v>0.01</v>
      </c>
      <c r="E168" s="166"/>
      <c r="F168" s="166"/>
      <c r="G168" s="412"/>
      <c r="H168" s="412"/>
      <c r="I168" s="412"/>
      <c r="J168" s="412"/>
      <c r="K168" s="412"/>
      <c r="L168" s="412"/>
      <c r="M168" s="412"/>
      <c r="N168" s="412"/>
      <c r="O168" s="412"/>
      <c r="P168" s="412"/>
      <c r="Q168" s="412"/>
      <c r="R168" s="412"/>
      <c r="S168" s="412"/>
      <c r="T168" s="412"/>
      <c r="U168" s="412"/>
      <c r="V168" s="412"/>
      <c r="W168" s="412"/>
      <c r="X168" s="412"/>
      <c r="Y168" s="412"/>
      <c r="Z168" s="412"/>
      <c r="AA168" s="412"/>
      <c r="AB168" s="412"/>
      <c r="AC168" s="412"/>
      <c r="AD168" s="412"/>
      <c r="AE168" s="412"/>
      <c r="AF168" s="412"/>
      <c r="AG168" s="412"/>
      <c r="AH168" s="412"/>
      <c r="AI168" s="412"/>
      <c r="AJ168" s="412"/>
      <c r="AK168" s="412"/>
      <c r="AL168" s="412"/>
      <c r="AM168" s="412"/>
      <c r="AN168" s="412"/>
      <c r="AO168" s="412"/>
      <c r="AP168" s="412"/>
      <c r="AQ168" s="412"/>
      <c r="AR168" s="412"/>
      <c r="AS168" s="412"/>
      <c r="AT168" s="412"/>
      <c r="AU168" s="412"/>
      <c r="AV168" s="412"/>
      <c r="AW168" s="412"/>
      <c r="AX168" s="412"/>
      <c r="AY168" s="412"/>
      <c r="AZ168" s="412"/>
      <c r="BA168" s="412"/>
      <c r="BB168" s="412"/>
      <c r="BC168" s="412"/>
      <c r="BD168" s="412"/>
      <c r="BE168" s="412"/>
      <c r="BF168" s="412"/>
      <c r="BG168" s="412"/>
      <c r="BH168" s="412"/>
      <c r="BI168" s="412"/>
      <c r="BJ168" s="412"/>
      <c r="BK168" s="412"/>
      <c r="BL168" s="412"/>
      <c r="BM168" s="412"/>
      <c r="BN168" s="412"/>
      <c r="BO168" s="412"/>
      <c r="BP168" s="412"/>
      <c r="BQ168" s="412"/>
      <c r="BR168" s="412"/>
      <c r="BS168" s="412"/>
      <c r="BT168" s="412"/>
      <c r="BU168" s="412"/>
      <c r="BV168" s="412"/>
      <c r="BW168" s="412"/>
      <c r="BX168" s="412"/>
      <c r="BY168" s="412"/>
      <c r="BZ168" s="412"/>
      <c r="CA168" s="412"/>
      <c r="CB168" s="412"/>
      <c r="CC168" s="412"/>
      <c r="CD168" s="412"/>
      <c r="CE168" s="412"/>
      <c r="CF168" s="412"/>
      <c r="CG168" s="412"/>
      <c r="CH168" s="412"/>
      <c r="CI168" s="412"/>
      <c r="CJ168" s="412"/>
      <c r="CK168" s="412"/>
      <c r="CL168" s="412"/>
      <c r="CM168" s="412"/>
      <c r="CN168" s="412"/>
      <c r="CO168" s="412"/>
      <c r="CP168" s="412"/>
      <c r="CQ168" s="412"/>
      <c r="CR168" s="412"/>
      <c r="CS168" s="412"/>
      <c r="CT168" s="412"/>
      <c r="CU168" s="412"/>
      <c r="CV168" s="413"/>
      <c r="CW168" s="413"/>
      <c r="CX168" s="413"/>
      <c r="CY168" s="413"/>
      <c r="CZ168" s="413"/>
      <c r="DA168" s="413"/>
      <c r="DB168" s="413"/>
      <c r="DC168" s="413"/>
      <c r="DD168" s="413"/>
      <c r="DE168" s="413"/>
      <c r="DF168" s="413"/>
      <c r="DG168" s="412"/>
      <c r="DH168" s="412"/>
      <c r="DI168" s="412"/>
      <c r="DJ168" s="412"/>
      <c r="DK168" s="412"/>
      <c r="DL168" s="412"/>
      <c r="DM168" s="412"/>
      <c r="DN168" s="412"/>
      <c r="DO168" s="412"/>
      <c r="DP168" s="412"/>
      <c r="DQ168" s="412"/>
      <c r="DR168" s="412"/>
      <c r="DS168" s="412"/>
      <c r="DT168" s="412"/>
      <c r="DU168" s="412"/>
      <c r="DV168" s="412"/>
      <c r="DW168" s="412"/>
      <c r="DX168" s="412"/>
      <c r="DY168" s="412"/>
      <c r="DZ168" s="412"/>
      <c r="EA168" s="412"/>
      <c r="EB168" s="412"/>
      <c r="EC168" s="412"/>
      <c r="ED168" s="412"/>
      <c r="EE168" s="412"/>
      <c r="EF168" s="412"/>
      <c r="EG168" s="412"/>
      <c r="EH168" s="412"/>
      <c r="EI168" s="412"/>
      <c r="EJ168" s="412"/>
      <c r="EK168" s="412"/>
      <c r="EL168" s="412"/>
      <c r="EM168" s="412"/>
      <c r="EN168" s="412"/>
      <c r="EO168" s="412"/>
      <c r="EP168" s="412"/>
      <c r="EQ168" s="412"/>
      <c r="ER168" s="412"/>
      <c r="ES168" s="412"/>
      <c r="ET168" s="412"/>
      <c r="EU168" s="412"/>
      <c r="EV168" s="412"/>
      <c r="EW168" s="412"/>
      <c r="EX168" s="412"/>
      <c r="EY168" s="412"/>
      <c r="EZ168" s="412"/>
      <c r="FA168" s="412"/>
      <c r="FB168" s="412"/>
      <c r="FC168" s="412"/>
      <c r="FD168" s="412"/>
      <c r="FE168" s="412"/>
      <c r="FF168" s="412"/>
      <c r="FI168" s="355"/>
      <c r="GJ168" s="359"/>
      <c r="GL168" s="359"/>
      <c r="GP168" s="360"/>
      <c r="GV168" s="412"/>
      <c r="GW168" s="412"/>
      <c r="GX168" s="412"/>
      <c r="GY168" s="412"/>
      <c r="GZ168" s="412"/>
      <c r="HA168" s="412"/>
      <c r="HB168" s="412"/>
      <c r="HC168" s="412"/>
      <c r="HD168" s="412"/>
      <c r="HE168" s="397"/>
      <c r="HF168" s="412"/>
      <c r="HG168" s="412"/>
      <c r="HJ168" s="355"/>
      <c r="IK168" s="359"/>
      <c r="IM168" s="359"/>
      <c r="IN168" s="355"/>
      <c r="IQ168" s="360"/>
      <c r="JF168" s="360"/>
      <c r="JN168" s="355"/>
      <c r="JV168" s="355"/>
    </row>
    <row r="169" spans="1:635" x14ac:dyDescent="0.2">
      <c r="B169" s="166">
        <v>1</v>
      </c>
      <c r="C169" s="394">
        <f t="shared" ref="C169:C192" ca="1" si="187">OFFSET($F$168,$B169,$E$4)</f>
        <v>374</v>
      </c>
      <c r="D169" s="395">
        <f ca="1">IF(C7&gt;0,C169/C7,0)</f>
        <v>0.8348214285714286</v>
      </c>
      <c r="E169" s="417">
        <f ca="1">IF(D169&gt;=$D$168,RANK(D169,$D$169:$D$192,1),1)</f>
        <v>20</v>
      </c>
      <c r="F169" s="396"/>
      <c r="G169" s="96">
        <v>17</v>
      </c>
      <c r="H169" s="96">
        <v>28</v>
      </c>
      <c r="I169" s="351">
        <v>37</v>
      </c>
      <c r="J169" s="96">
        <v>46</v>
      </c>
      <c r="K169" s="96">
        <v>48</v>
      </c>
      <c r="L169" s="96">
        <v>36</v>
      </c>
      <c r="M169" s="96">
        <v>26</v>
      </c>
      <c r="N169" s="96">
        <v>23</v>
      </c>
      <c r="O169" s="96">
        <v>21</v>
      </c>
      <c r="P169" s="96">
        <v>8</v>
      </c>
      <c r="Q169" s="96">
        <v>14</v>
      </c>
      <c r="R169" s="96">
        <v>16</v>
      </c>
      <c r="S169" s="96">
        <v>19</v>
      </c>
      <c r="T169" s="96">
        <v>27</v>
      </c>
      <c r="U169" s="96">
        <v>16</v>
      </c>
      <c r="V169" s="96">
        <v>21</v>
      </c>
      <c r="W169" s="96">
        <v>19</v>
      </c>
      <c r="X169" s="96">
        <v>21</v>
      </c>
      <c r="Y169" s="96">
        <v>22</v>
      </c>
      <c r="Z169" s="96">
        <v>25</v>
      </c>
      <c r="AA169" s="96">
        <v>22</v>
      </c>
      <c r="AB169" s="96">
        <v>30</v>
      </c>
      <c r="AC169" s="96">
        <v>36</v>
      </c>
      <c r="AD169" s="96">
        <v>34</v>
      </c>
      <c r="AE169" s="96">
        <v>24</v>
      </c>
      <c r="AF169" s="96">
        <v>21</v>
      </c>
      <c r="AG169" s="96">
        <v>21</v>
      </c>
      <c r="AH169" s="96">
        <v>17</v>
      </c>
      <c r="AI169" s="96">
        <v>19</v>
      </c>
      <c r="AJ169" s="96">
        <v>13</v>
      </c>
      <c r="AK169" s="96">
        <v>13</v>
      </c>
      <c r="AL169" s="96">
        <v>15</v>
      </c>
      <c r="AM169" s="96">
        <v>19</v>
      </c>
      <c r="AN169" s="96">
        <v>19</v>
      </c>
      <c r="AO169" s="96">
        <v>19</v>
      </c>
      <c r="AP169" s="353">
        <v>17</v>
      </c>
      <c r="AQ169" s="96">
        <v>15</v>
      </c>
      <c r="AR169" s="96">
        <v>14</v>
      </c>
      <c r="AS169" s="96">
        <v>8</v>
      </c>
      <c r="AT169" s="96">
        <v>19</v>
      </c>
      <c r="AU169" s="96">
        <v>12</v>
      </c>
      <c r="AV169" s="96">
        <v>17</v>
      </c>
      <c r="AW169" s="148">
        <v>19</v>
      </c>
      <c r="AX169" s="148">
        <v>26</v>
      </c>
      <c r="AY169" s="148">
        <v>32</v>
      </c>
      <c r="AZ169" s="148">
        <v>29</v>
      </c>
      <c r="BA169" s="148">
        <v>25</v>
      </c>
      <c r="BB169" s="148">
        <v>21</v>
      </c>
      <c r="BC169" s="148">
        <v>18</v>
      </c>
      <c r="BD169" s="148">
        <v>20</v>
      </c>
      <c r="BE169" s="148">
        <v>25</v>
      </c>
      <c r="BF169" s="148">
        <v>12</v>
      </c>
      <c r="BG169" s="96">
        <v>7</v>
      </c>
      <c r="BH169" s="96">
        <v>11</v>
      </c>
      <c r="BI169" s="96">
        <v>15</v>
      </c>
      <c r="BJ169" s="96">
        <v>16</v>
      </c>
      <c r="BK169" s="96">
        <v>10</v>
      </c>
      <c r="BL169" s="96">
        <v>15</v>
      </c>
      <c r="BM169" s="96">
        <v>14</v>
      </c>
      <c r="BN169" s="96">
        <v>18</v>
      </c>
      <c r="BO169" s="96">
        <v>28</v>
      </c>
      <c r="BP169" s="96">
        <v>31</v>
      </c>
      <c r="BQ169" s="96">
        <v>14</v>
      </c>
      <c r="BR169" s="96">
        <v>18</v>
      </c>
      <c r="BS169" s="355">
        <v>16</v>
      </c>
      <c r="BT169" s="96">
        <v>27</v>
      </c>
      <c r="BU169" s="96">
        <v>11</v>
      </c>
      <c r="BV169" s="96">
        <v>14</v>
      </c>
      <c r="BW169" s="96">
        <v>8</v>
      </c>
      <c r="BX169" s="96">
        <v>19</v>
      </c>
      <c r="BY169" s="96">
        <v>20</v>
      </c>
      <c r="BZ169" s="96">
        <v>12</v>
      </c>
      <c r="CA169" s="96">
        <v>17</v>
      </c>
      <c r="CB169" s="96">
        <v>13</v>
      </c>
      <c r="CC169" s="96">
        <v>13</v>
      </c>
      <c r="CD169" s="96">
        <v>18</v>
      </c>
      <c r="CE169" s="96">
        <v>24</v>
      </c>
      <c r="CF169" s="397">
        <v>12</v>
      </c>
      <c r="CG169" s="96">
        <v>14</v>
      </c>
      <c r="CH169" s="96">
        <v>17</v>
      </c>
      <c r="CI169" s="96">
        <v>9</v>
      </c>
      <c r="CJ169" s="96">
        <v>8</v>
      </c>
      <c r="CK169" s="96">
        <v>12</v>
      </c>
      <c r="CL169" s="96">
        <v>9</v>
      </c>
      <c r="CM169" s="96">
        <v>5</v>
      </c>
      <c r="CN169" s="96">
        <v>9</v>
      </c>
      <c r="CO169" s="96">
        <v>8</v>
      </c>
      <c r="CP169" s="96">
        <v>12</v>
      </c>
      <c r="CQ169" s="96">
        <v>11</v>
      </c>
      <c r="CR169" s="96">
        <v>12</v>
      </c>
      <c r="CS169" s="96">
        <v>17</v>
      </c>
      <c r="CT169" s="96">
        <v>14</v>
      </c>
      <c r="CU169" s="96">
        <v>13</v>
      </c>
      <c r="CV169" s="96">
        <v>18</v>
      </c>
      <c r="CW169" s="96">
        <v>14</v>
      </c>
      <c r="CX169" s="96">
        <v>24</v>
      </c>
      <c r="CY169" s="96">
        <v>16</v>
      </c>
      <c r="CZ169" s="96">
        <v>15</v>
      </c>
      <c r="DA169" s="96">
        <v>15</v>
      </c>
      <c r="DB169" s="96">
        <v>18</v>
      </c>
      <c r="DC169" s="96">
        <v>13</v>
      </c>
      <c r="DD169" s="96">
        <v>13</v>
      </c>
      <c r="DE169" s="96">
        <v>14</v>
      </c>
      <c r="DF169" s="96">
        <v>19</v>
      </c>
      <c r="DG169" s="96">
        <v>24</v>
      </c>
      <c r="DH169" s="96">
        <v>18</v>
      </c>
      <c r="DI169" s="96">
        <v>15</v>
      </c>
      <c r="DJ169" s="96">
        <v>15</v>
      </c>
      <c r="DK169" s="96">
        <v>16</v>
      </c>
      <c r="DL169" s="96">
        <v>10</v>
      </c>
      <c r="DM169" s="96">
        <v>14</v>
      </c>
      <c r="DN169" s="96">
        <v>7</v>
      </c>
      <c r="DO169" s="96">
        <v>8</v>
      </c>
      <c r="DP169" s="96">
        <v>8</v>
      </c>
      <c r="DQ169" s="96">
        <v>10</v>
      </c>
      <c r="DR169" s="96">
        <v>11</v>
      </c>
      <c r="DS169" s="96">
        <v>8</v>
      </c>
      <c r="DT169" s="398">
        <v>10</v>
      </c>
      <c r="DU169" s="398">
        <v>3</v>
      </c>
      <c r="DV169" s="397">
        <v>5</v>
      </c>
      <c r="DW169" s="397">
        <v>4</v>
      </c>
      <c r="DX169" s="398">
        <v>7</v>
      </c>
      <c r="DY169" s="96">
        <v>5</v>
      </c>
      <c r="DZ169" s="96">
        <v>5</v>
      </c>
      <c r="EA169" s="96">
        <v>2</v>
      </c>
      <c r="EB169" s="96">
        <v>3</v>
      </c>
      <c r="EC169" s="96">
        <v>3</v>
      </c>
      <c r="ED169" s="96">
        <v>3</v>
      </c>
      <c r="EE169" s="96">
        <v>4</v>
      </c>
      <c r="EF169" s="96">
        <v>2</v>
      </c>
      <c r="EG169" s="96">
        <v>2</v>
      </c>
      <c r="EH169" s="96">
        <v>4</v>
      </c>
      <c r="EI169" s="96">
        <v>7</v>
      </c>
      <c r="EJ169" s="96">
        <v>8</v>
      </c>
      <c r="EK169" s="96">
        <v>6</v>
      </c>
      <c r="EL169" s="96">
        <v>3</v>
      </c>
      <c r="EM169" s="96">
        <v>3</v>
      </c>
      <c r="EN169" s="96">
        <v>3</v>
      </c>
      <c r="EO169" s="96">
        <v>3</v>
      </c>
      <c r="EP169" s="96">
        <v>2</v>
      </c>
      <c r="EQ169" s="96">
        <v>2</v>
      </c>
      <c r="ER169" s="96">
        <v>1</v>
      </c>
      <c r="ES169" s="96">
        <v>1</v>
      </c>
      <c r="ET169" s="96">
        <v>2</v>
      </c>
      <c r="EU169" s="96">
        <v>7</v>
      </c>
      <c r="EV169" s="96">
        <v>5</v>
      </c>
      <c r="EW169" s="96">
        <v>4</v>
      </c>
      <c r="EX169" s="96">
        <v>8</v>
      </c>
      <c r="EY169" s="96">
        <v>6</v>
      </c>
      <c r="EZ169" s="96">
        <v>6</v>
      </c>
      <c r="FA169" s="96">
        <v>3</v>
      </c>
      <c r="FB169" s="96">
        <v>4</v>
      </c>
      <c r="FC169" s="96">
        <v>5</v>
      </c>
      <c r="FD169" s="96">
        <v>8</v>
      </c>
      <c r="FE169" s="96">
        <v>9</v>
      </c>
      <c r="FF169" s="96">
        <v>8</v>
      </c>
      <c r="FG169" s="96">
        <v>12</v>
      </c>
      <c r="FH169" s="96">
        <v>15</v>
      </c>
      <c r="FI169" s="96">
        <v>9</v>
      </c>
      <c r="FJ169" s="96">
        <v>9</v>
      </c>
      <c r="FK169" s="96">
        <v>5</v>
      </c>
      <c r="FL169" s="96">
        <v>7</v>
      </c>
      <c r="FM169" s="96">
        <v>6</v>
      </c>
      <c r="FN169" s="96">
        <v>8</v>
      </c>
      <c r="FO169" s="96">
        <v>5</v>
      </c>
      <c r="FP169" s="96">
        <v>5</v>
      </c>
      <c r="FQ169" s="96">
        <v>7</v>
      </c>
      <c r="FR169" s="96">
        <v>10</v>
      </c>
      <c r="FS169" s="96">
        <v>8</v>
      </c>
      <c r="FT169" s="96">
        <v>9</v>
      </c>
      <c r="FU169" s="398">
        <v>7</v>
      </c>
      <c r="FV169" s="398">
        <v>5</v>
      </c>
      <c r="FW169" s="397">
        <v>5</v>
      </c>
      <c r="FX169" s="397">
        <v>7</v>
      </c>
      <c r="FY169" s="398">
        <v>6</v>
      </c>
      <c r="FZ169" s="96">
        <v>5</v>
      </c>
      <c r="GA169" s="96">
        <v>7</v>
      </c>
      <c r="GB169" s="96">
        <v>11</v>
      </c>
      <c r="GC169" s="96">
        <v>8</v>
      </c>
      <c r="GD169" s="96">
        <v>9</v>
      </c>
      <c r="GE169" s="96">
        <v>8</v>
      </c>
      <c r="GF169" s="96">
        <v>6</v>
      </c>
      <c r="GG169" s="96">
        <v>9</v>
      </c>
      <c r="GH169" s="96">
        <v>14</v>
      </c>
      <c r="GI169" s="96">
        <v>13</v>
      </c>
      <c r="GJ169" s="96">
        <v>16</v>
      </c>
      <c r="GK169" s="96">
        <v>18</v>
      </c>
      <c r="GL169" s="96">
        <v>12</v>
      </c>
      <c r="GM169" s="96">
        <v>16</v>
      </c>
      <c r="GN169" s="96">
        <v>16</v>
      </c>
      <c r="GO169" s="96">
        <v>13</v>
      </c>
      <c r="GP169" s="96">
        <v>15</v>
      </c>
      <c r="GQ169" s="96">
        <v>19</v>
      </c>
      <c r="GR169" s="96">
        <v>24</v>
      </c>
      <c r="GS169" s="96">
        <v>19</v>
      </c>
      <c r="GT169" s="96">
        <v>18</v>
      </c>
      <c r="GU169" s="96">
        <v>21</v>
      </c>
      <c r="GV169" s="96">
        <v>20</v>
      </c>
      <c r="GW169" s="96">
        <v>19</v>
      </c>
      <c r="GX169" s="96">
        <v>21</v>
      </c>
      <c r="GY169" s="96">
        <v>22</v>
      </c>
      <c r="GZ169" s="96">
        <v>25</v>
      </c>
      <c r="HA169" s="96">
        <v>28</v>
      </c>
      <c r="HB169" s="96">
        <v>29</v>
      </c>
      <c r="HC169" s="96">
        <v>33</v>
      </c>
      <c r="HD169" s="96">
        <v>35</v>
      </c>
      <c r="HE169" s="96">
        <v>32</v>
      </c>
      <c r="HF169" s="96">
        <v>27</v>
      </c>
      <c r="HG169" s="96">
        <v>29</v>
      </c>
      <c r="HH169" s="96">
        <v>29</v>
      </c>
      <c r="HI169" s="96">
        <v>29</v>
      </c>
      <c r="HJ169" s="96">
        <v>35</v>
      </c>
      <c r="HK169" s="96">
        <v>28</v>
      </c>
      <c r="HL169" s="96">
        <v>27</v>
      </c>
      <c r="HM169" s="96">
        <v>24</v>
      </c>
      <c r="HN169" s="96">
        <v>28</v>
      </c>
      <c r="HO169" s="96">
        <v>24</v>
      </c>
      <c r="HP169" s="96">
        <v>19</v>
      </c>
      <c r="HQ169" s="96">
        <v>23</v>
      </c>
      <c r="HR169" s="96">
        <v>18</v>
      </c>
      <c r="HS169" s="96">
        <v>25</v>
      </c>
      <c r="HT169" s="96">
        <v>27</v>
      </c>
      <c r="HU169" s="96">
        <v>19</v>
      </c>
      <c r="HV169" s="96">
        <v>22</v>
      </c>
      <c r="HW169" s="96">
        <v>18</v>
      </c>
      <c r="HX169" s="96">
        <v>26</v>
      </c>
      <c r="HY169" s="96">
        <v>21</v>
      </c>
      <c r="HZ169" s="96">
        <v>23</v>
      </c>
      <c r="IA169" s="96">
        <v>20</v>
      </c>
      <c r="IB169" s="96">
        <v>27</v>
      </c>
      <c r="IC169" s="96">
        <v>31</v>
      </c>
      <c r="ID169" s="96">
        <v>33</v>
      </c>
      <c r="IE169" s="96">
        <v>35</v>
      </c>
      <c r="IF169" s="96">
        <v>37</v>
      </c>
      <c r="IG169" s="96">
        <v>33</v>
      </c>
      <c r="IH169" s="96">
        <v>39</v>
      </c>
      <c r="II169" s="96">
        <v>33</v>
      </c>
      <c r="IJ169" s="96">
        <v>18</v>
      </c>
      <c r="IK169" s="96">
        <v>19</v>
      </c>
      <c r="IL169" s="96">
        <v>16</v>
      </c>
      <c r="IM169" s="96">
        <v>17</v>
      </c>
      <c r="IN169" s="351">
        <f t="shared" ref="IN169:IN192" si="188">(IM169+IO169)/2</f>
        <v>17.5</v>
      </c>
      <c r="IO169" s="96">
        <v>18</v>
      </c>
      <c r="IP169" s="96">
        <v>13</v>
      </c>
      <c r="IQ169" s="96">
        <v>14</v>
      </c>
      <c r="IR169" s="96">
        <v>18</v>
      </c>
      <c r="IS169" s="96">
        <v>21</v>
      </c>
      <c r="IT169" s="96">
        <v>20</v>
      </c>
      <c r="IU169" s="96">
        <v>22</v>
      </c>
      <c r="IV169" s="96">
        <v>18</v>
      </c>
      <c r="IW169" s="96">
        <v>14</v>
      </c>
      <c r="IX169" s="96">
        <v>20</v>
      </c>
      <c r="IY169" s="96">
        <v>14</v>
      </c>
      <c r="IZ169" s="96">
        <v>18</v>
      </c>
      <c r="JA169" s="96">
        <v>17</v>
      </c>
      <c r="JB169" s="96">
        <v>13</v>
      </c>
      <c r="JC169" s="96">
        <v>19</v>
      </c>
      <c r="JD169" s="96">
        <v>16</v>
      </c>
      <c r="JE169" s="96">
        <v>17</v>
      </c>
      <c r="JF169" s="353">
        <f>(JG169+JE169)/2</f>
        <v>16.5</v>
      </c>
      <c r="JG169" s="96">
        <v>16</v>
      </c>
      <c r="JH169" s="96">
        <v>19</v>
      </c>
      <c r="JI169" s="96">
        <v>15</v>
      </c>
      <c r="JJ169" s="96">
        <v>18</v>
      </c>
      <c r="JK169" s="96">
        <v>24</v>
      </c>
      <c r="JL169" s="96">
        <v>27</v>
      </c>
      <c r="JM169" s="96">
        <v>23</v>
      </c>
      <c r="JN169" s="351">
        <f>(JM169+JO169)/2</f>
        <v>25.5</v>
      </c>
      <c r="JO169" s="96">
        <v>28</v>
      </c>
      <c r="JP169" s="96">
        <v>22</v>
      </c>
      <c r="JQ169" s="96">
        <v>20</v>
      </c>
      <c r="JR169" s="96">
        <v>14</v>
      </c>
      <c r="JS169" s="96">
        <v>13</v>
      </c>
      <c r="JT169" s="96">
        <v>15</v>
      </c>
      <c r="JU169" s="96">
        <v>12</v>
      </c>
      <c r="JV169" s="351">
        <f>(JU169+JW169)/2</f>
        <v>13.5</v>
      </c>
      <c r="JW169" s="96">
        <v>15</v>
      </c>
      <c r="JX169" s="96">
        <v>19</v>
      </c>
      <c r="JY169" s="96">
        <v>17</v>
      </c>
      <c r="JZ169" s="96">
        <v>15</v>
      </c>
      <c r="KA169" s="96">
        <v>12</v>
      </c>
      <c r="KB169" s="96">
        <v>17</v>
      </c>
      <c r="KC169" s="96">
        <v>15</v>
      </c>
      <c r="KD169" s="96">
        <v>11</v>
      </c>
      <c r="KE169" s="96">
        <v>13</v>
      </c>
      <c r="KF169" s="96">
        <v>14</v>
      </c>
      <c r="KG169" s="96">
        <v>20</v>
      </c>
      <c r="KH169" s="96">
        <v>21</v>
      </c>
      <c r="KI169" s="96">
        <v>9</v>
      </c>
      <c r="KJ169" s="96">
        <v>10</v>
      </c>
      <c r="KK169" s="96">
        <v>14</v>
      </c>
      <c r="KL169" s="96">
        <v>17</v>
      </c>
      <c r="KM169" s="96">
        <v>22</v>
      </c>
      <c r="KN169" s="96">
        <v>18</v>
      </c>
      <c r="KO169" s="96">
        <v>15</v>
      </c>
      <c r="KP169" s="96">
        <v>13</v>
      </c>
      <c r="KQ169" s="96">
        <v>15</v>
      </c>
      <c r="KR169" s="96">
        <v>12</v>
      </c>
      <c r="KS169" s="96">
        <v>12</v>
      </c>
      <c r="KT169" s="96">
        <v>15</v>
      </c>
      <c r="KU169" s="96">
        <v>17</v>
      </c>
      <c r="KV169" s="96">
        <v>19</v>
      </c>
      <c r="KW169" s="96">
        <v>20</v>
      </c>
      <c r="KX169" s="96">
        <v>21</v>
      </c>
      <c r="KY169" s="96">
        <v>12</v>
      </c>
      <c r="KZ169" s="418">
        <f>ROUND(AVERAGE(KP169:KY169,LJ169),0)</f>
        <v>15</v>
      </c>
      <c r="LA169" s="418">
        <f>ROUND(AVERAGE(KQ169:KY169,LJ169:LK169),0)</f>
        <v>16</v>
      </c>
      <c r="LB169" s="418">
        <f>ROUND(AVERAGE(KR169:KY169,LJ169:LL169),0)</f>
        <v>16</v>
      </c>
      <c r="LC169" s="418">
        <f>ROUND(AVERAGE(KS169:KY169,LJ169:LM169),0)</f>
        <v>17</v>
      </c>
      <c r="LD169" s="418">
        <f>ROUND(AVERAGE(KT169:KY169,LJ169:LN169),0)</f>
        <v>18</v>
      </c>
      <c r="LE169" s="418">
        <f>ROUND(AVERAGE(KU169:KY169,LJ169:LO169),0)</f>
        <v>19</v>
      </c>
      <c r="LF169" s="418">
        <f>ROUND(AVERAGE(KV169:KY169,LJ169:LP169),0)</f>
        <v>19</v>
      </c>
      <c r="LG169" s="418">
        <f>ROUND(AVERAGE(KW169:KY169,LJ169:LQ169),0)</f>
        <v>20</v>
      </c>
      <c r="LH169" s="418">
        <f>ROUND(AVERAGE(KX169:KY169,LJ169:LR169),0)</f>
        <v>20</v>
      </c>
      <c r="LI169" s="418">
        <f>ROUND(AVERAGE(KY169,LJ169:LS169),0)</f>
        <v>20</v>
      </c>
      <c r="LJ169" s="96">
        <v>13</v>
      </c>
      <c r="LK169" s="96">
        <v>15</v>
      </c>
      <c r="LL169" s="96">
        <v>23</v>
      </c>
      <c r="LM169" s="96">
        <v>17</v>
      </c>
      <c r="LN169" s="96">
        <v>23</v>
      </c>
      <c r="LO169" s="96">
        <v>26</v>
      </c>
      <c r="LP169" s="96">
        <v>21</v>
      </c>
      <c r="LQ169" s="96">
        <v>25</v>
      </c>
      <c r="LR169" s="96">
        <v>19</v>
      </c>
      <c r="LS169" s="96">
        <v>25</v>
      </c>
      <c r="LT169" s="96">
        <v>23</v>
      </c>
      <c r="LU169" s="96">
        <v>15</v>
      </c>
      <c r="LV169" s="96">
        <v>17</v>
      </c>
      <c r="LW169" s="96">
        <v>20</v>
      </c>
      <c r="LX169" s="96">
        <v>28</v>
      </c>
      <c r="LY169" s="96">
        <v>21</v>
      </c>
      <c r="LZ169" s="96">
        <v>14</v>
      </c>
      <c r="MA169" s="96">
        <v>14</v>
      </c>
      <c r="MB169" s="96">
        <v>21</v>
      </c>
      <c r="MC169" s="96">
        <v>19</v>
      </c>
      <c r="MD169" s="96">
        <v>17</v>
      </c>
      <c r="ME169" s="96">
        <v>15</v>
      </c>
      <c r="MF169" s="96">
        <v>23</v>
      </c>
      <c r="MG169" s="96">
        <v>24</v>
      </c>
      <c r="MH169" s="96">
        <v>20</v>
      </c>
      <c r="MI169" s="96">
        <v>17</v>
      </c>
      <c r="MJ169" s="96">
        <v>22</v>
      </c>
      <c r="MK169" s="96">
        <v>34</v>
      </c>
      <c r="ML169" s="96">
        <v>32</v>
      </c>
      <c r="MM169" s="96">
        <v>24</v>
      </c>
      <c r="MN169" s="96">
        <v>11</v>
      </c>
      <c r="MO169" s="96">
        <v>14</v>
      </c>
      <c r="MP169" s="96">
        <v>23</v>
      </c>
      <c r="MQ169" s="96">
        <v>14</v>
      </c>
      <c r="MR169" s="96">
        <v>18</v>
      </c>
      <c r="MS169" s="96">
        <v>19</v>
      </c>
      <c r="MT169" s="96">
        <v>27</v>
      </c>
      <c r="MU169" s="96">
        <v>16</v>
      </c>
      <c r="MV169" s="96">
        <v>23</v>
      </c>
      <c r="MW169" s="96">
        <v>24</v>
      </c>
      <c r="MX169" s="96">
        <v>16</v>
      </c>
      <c r="MY169" s="96">
        <v>12</v>
      </c>
      <c r="MZ169" s="96">
        <v>12</v>
      </c>
      <c r="NA169" s="96">
        <v>17</v>
      </c>
      <c r="NB169" s="96">
        <v>33</v>
      </c>
      <c r="NC169" s="96">
        <v>36</v>
      </c>
      <c r="ND169" s="96">
        <v>24</v>
      </c>
      <c r="NE169" s="96">
        <v>26</v>
      </c>
      <c r="NF169" s="96">
        <v>35</v>
      </c>
      <c r="NG169" s="96">
        <v>31</v>
      </c>
      <c r="NH169" s="96">
        <v>32</v>
      </c>
      <c r="NI169" s="96">
        <v>22</v>
      </c>
      <c r="NJ169" s="96">
        <v>19</v>
      </c>
      <c r="NK169" s="96">
        <v>22</v>
      </c>
      <c r="NL169" s="96">
        <v>19</v>
      </c>
      <c r="NM169" s="96">
        <v>14</v>
      </c>
      <c r="NN169" s="96">
        <v>16</v>
      </c>
      <c r="NO169" s="96">
        <v>23</v>
      </c>
      <c r="NP169" s="96">
        <v>25</v>
      </c>
      <c r="NQ169" s="96">
        <v>16</v>
      </c>
      <c r="NR169" s="96">
        <v>16</v>
      </c>
      <c r="NS169" s="96">
        <v>20</v>
      </c>
      <c r="NT169" s="96">
        <v>24</v>
      </c>
      <c r="NU169" s="96">
        <v>16</v>
      </c>
      <c r="NV169" s="96">
        <v>16</v>
      </c>
      <c r="NW169" s="96">
        <v>17</v>
      </c>
      <c r="NX169" s="96">
        <v>18</v>
      </c>
      <c r="NY169" s="96">
        <v>14</v>
      </c>
      <c r="NZ169" s="96">
        <v>15</v>
      </c>
      <c r="OA169" s="96">
        <v>15</v>
      </c>
      <c r="OB169" s="96">
        <v>22</v>
      </c>
      <c r="OC169" s="96">
        <v>22</v>
      </c>
      <c r="OD169" s="96">
        <v>16</v>
      </c>
      <c r="OE169" s="96">
        <v>18</v>
      </c>
      <c r="OF169" s="96">
        <v>19</v>
      </c>
      <c r="OG169" s="96">
        <v>22</v>
      </c>
      <c r="OH169" s="96">
        <v>12</v>
      </c>
      <c r="OI169" s="96">
        <v>12</v>
      </c>
      <c r="OJ169" s="96">
        <v>16</v>
      </c>
      <c r="OK169" s="96">
        <v>17</v>
      </c>
      <c r="OL169" s="96">
        <v>22</v>
      </c>
      <c r="OM169" s="96">
        <v>15</v>
      </c>
      <c r="ON169" s="96">
        <v>11</v>
      </c>
      <c r="OO169" s="96">
        <v>15</v>
      </c>
      <c r="OP169" s="96">
        <v>19</v>
      </c>
      <c r="OQ169" s="96">
        <v>15</v>
      </c>
      <c r="OR169" s="96">
        <v>13</v>
      </c>
      <c r="OS169" s="96">
        <v>17</v>
      </c>
      <c r="OT169" s="96">
        <v>22</v>
      </c>
      <c r="OU169" s="96">
        <v>17</v>
      </c>
      <c r="OV169" s="96">
        <v>14</v>
      </c>
      <c r="OW169" s="96">
        <v>16</v>
      </c>
      <c r="OX169" s="96">
        <v>23</v>
      </c>
      <c r="OY169" s="351">
        <f t="shared" ref="OY169:OY192" si="189">SUM(OX169+OZ169)/2</f>
        <v>17.5</v>
      </c>
      <c r="OZ169" s="96">
        <v>12</v>
      </c>
      <c r="PA169" s="96">
        <v>13</v>
      </c>
      <c r="PB169" s="96">
        <v>14</v>
      </c>
      <c r="PC169" s="96">
        <v>19</v>
      </c>
      <c r="PD169" s="96">
        <v>12</v>
      </c>
      <c r="PE169" s="96">
        <v>13</v>
      </c>
      <c r="PF169" s="96">
        <v>13</v>
      </c>
      <c r="PG169" s="351">
        <f t="shared" ref="PG169:PG192" si="190">SUM(PF169+PH169)/2</f>
        <v>13</v>
      </c>
      <c r="PH169" s="96">
        <v>13</v>
      </c>
      <c r="PI169" s="96">
        <v>17</v>
      </c>
      <c r="PJ169" s="351">
        <f t="shared" ref="PJ169:PJ192" si="191">SUM(PI169+PK169)/2</f>
        <v>18</v>
      </c>
      <c r="PK169" s="96">
        <v>19</v>
      </c>
      <c r="PL169" s="96">
        <v>27</v>
      </c>
      <c r="PM169" s="96">
        <v>18</v>
      </c>
      <c r="PN169" s="96">
        <v>25</v>
      </c>
      <c r="PO169" s="169">
        <v>30</v>
      </c>
      <c r="PP169" s="96">
        <v>42</v>
      </c>
      <c r="PQ169" s="96">
        <v>23</v>
      </c>
      <c r="PR169" s="96">
        <v>16</v>
      </c>
      <c r="PS169" s="96">
        <v>20</v>
      </c>
      <c r="PT169" s="96">
        <v>24</v>
      </c>
      <c r="PU169" s="96">
        <v>23</v>
      </c>
      <c r="PV169" s="96">
        <v>20</v>
      </c>
      <c r="PW169" s="96">
        <v>18</v>
      </c>
      <c r="PX169" s="96">
        <v>27</v>
      </c>
      <c r="PY169" s="96">
        <v>37</v>
      </c>
      <c r="PZ169" s="96">
        <v>13</v>
      </c>
      <c r="QA169" s="96">
        <v>12</v>
      </c>
      <c r="QB169" s="96">
        <v>17</v>
      </c>
      <c r="QC169" s="96">
        <v>26</v>
      </c>
      <c r="QD169" s="96">
        <v>13</v>
      </c>
      <c r="QE169" s="96">
        <v>15</v>
      </c>
      <c r="QF169" s="96">
        <v>14</v>
      </c>
      <c r="QG169" s="96">
        <v>22</v>
      </c>
      <c r="QH169" s="96">
        <v>31</v>
      </c>
      <c r="QI169" s="96">
        <v>26</v>
      </c>
      <c r="QJ169" s="96">
        <v>18</v>
      </c>
      <c r="QK169" s="96">
        <v>24</v>
      </c>
      <c r="QL169" s="96">
        <v>30</v>
      </c>
      <c r="QM169" s="96">
        <v>13</v>
      </c>
      <c r="QN169" s="96">
        <v>18</v>
      </c>
      <c r="QO169" s="96">
        <v>25</v>
      </c>
      <c r="QP169" s="96">
        <v>29</v>
      </c>
      <c r="QQ169" s="96">
        <v>26</v>
      </c>
      <c r="QR169" s="96">
        <v>26</v>
      </c>
      <c r="QS169" s="96">
        <v>30</v>
      </c>
      <c r="QT169" s="96">
        <v>33</v>
      </c>
      <c r="QU169" s="96">
        <v>39</v>
      </c>
      <c r="QV169" s="96">
        <v>33</v>
      </c>
      <c r="QW169" s="96">
        <v>31</v>
      </c>
      <c r="QX169" s="96">
        <v>17</v>
      </c>
      <c r="QY169" s="96">
        <v>25</v>
      </c>
      <c r="QZ169" s="96">
        <v>32</v>
      </c>
      <c r="RA169" s="96">
        <v>38</v>
      </c>
      <c r="RB169" s="169">
        <v>41</v>
      </c>
      <c r="RC169" s="96">
        <v>56</v>
      </c>
      <c r="RD169" s="169">
        <v>51</v>
      </c>
      <c r="RE169" s="96">
        <v>30</v>
      </c>
      <c r="RF169" s="96">
        <v>37</v>
      </c>
      <c r="RG169" s="169">
        <v>46</v>
      </c>
      <c r="RH169" s="96">
        <v>61</v>
      </c>
      <c r="RI169" s="169">
        <v>34</v>
      </c>
      <c r="RJ169" s="169">
        <v>37</v>
      </c>
      <c r="RK169" s="169">
        <v>39</v>
      </c>
      <c r="RL169" s="169">
        <v>35</v>
      </c>
      <c r="RM169" s="169">
        <v>20</v>
      </c>
      <c r="RN169" s="169">
        <v>19</v>
      </c>
      <c r="RO169" s="169">
        <v>21</v>
      </c>
      <c r="RP169" s="96">
        <v>31</v>
      </c>
      <c r="RQ169" s="96">
        <v>13</v>
      </c>
      <c r="RR169" s="96">
        <v>9</v>
      </c>
      <c r="RS169" s="96">
        <v>13</v>
      </c>
      <c r="RT169" s="96">
        <v>24</v>
      </c>
      <c r="RU169" s="96">
        <v>34</v>
      </c>
      <c r="RV169" s="96">
        <v>10</v>
      </c>
      <c r="RW169" s="96">
        <v>9</v>
      </c>
      <c r="RX169" s="96">
        <v>22</v>
      </c>
      <c r="RY169" s="96">
        <v>30</v>
      </c>
      <c r="RZ169" s="96">
        <v>7</v>
      </c>
      <c r="SA169" s="96">
        <v>8</v>
      </c>
      <c r="SB169" s="96">
        <v>11</v>
      </c>
      <c r="SC169" s="96">
        <v>16</v>
      </c>
      <c r="SD169" s="96">
        <v>12</v>
      </c>
      <c r="SE169" s="96">
        <v>13</v>
      </c>
      <c r="SF169" s="96">
        <v>18</v>
      </c>
      <c r="SG169" s="96">
        <v>30</v>
      </c>
      <c r="SH169" s="96">
        <v>29</v>
      </c>
      <c r="SI169" s="96">
        <v>18</v>
      </c>
      <c r="SJ169" s="96">
        <v>15</v>
      </c>
      <c r="SK169" s="96">
        <v>22</v>
      </c>
      <c r="SL169" s="96">
        <v>31</v>
      </c>
      <c r="SM169" s="96">
        <v>14</v>
      </c>
      <c r="SN169" s="96">
        <v>15</v>
      </c>
      <c r="SO169" s="96">
        <v>15</v>
      </c>
      <c r="SP169" s="96">
        <v>17</v>
      </c>
      <c r="SQ169" s="96">
        <v>22</v>
      </c>
      <c r="SR169" s="96">
        <v>17</v>
      </c>
      <c r="SS169" s="96">
        <v>16</v>
      </c>
      <c r="ST169" s="96">
        <v>23</v>
      </c>
      <c r="SU169" s="96">
        <v>29</v>
      </c>
      <c r="SV169" s="96">
        <v>6</v>
      </c>
      <c r="SW169" s="96">
        <v>9</v>
      </c>
      <c r="SX169" s="96">
        <v>14</v>
      </c>
      <c r="SY169" s="96">
        <v>21</v>
      </c>
      <c r="SZ169" s="96">
        <v>8</v>
      </c>
      <c r="TA169" s="96">
        <v>12</v>
      </c>
      <c r="TB169" s="96">
        <v>14</v>
      </c>
      <c r="TC169" s="96">
        <v>24</v>
      </c>
      <c r="TD169" s="96">
        <v>27</v>
      </c>
      <c r="TE169" s="96">
        <v>17</v>
      </c>
      <c r="TF169" s="96">
        <v>18</v>
      </c>
      <c r="TG169" s="96">
        <v>29</v>
      </c>
      <c r="TH169" s="96">
        <v>40</v>
      </c>
      <c r="TI169" s="96">
        <v>16</v>
      </c>
      <c r="TJ169" s="96">
        <v>17</v>
      </c>
      <c r="TK169" s="96">
        <v>18</v>
      </c>
      <c r="TL169" s="96">
        <v>22</v>
      </c>
      <c r="TM169" s="96">
        <v>17</v>
      </c>
      <c r="TN169" s="96">
        <v>16</v>
      </c>
      <c r="TO169" s="96">
        <v>18</v>
      </c>
      <c r="TP169" s="96">
        <v>18</v>
      </c>
      <c r="TQ169" s="96">
        <v>13</v>
      </c>
      <c r="TR169" s="96">
        <v>18</v>
      </c>
      <c r="TS169" s="96">
        <v>17</v>
      </c>
      <c r="TT169" s="96">
        <v>21</v>
      </c>
      <c r="TU169" s="96">
        <v>21</v>
      </c>
      <c r="TV169" s="96">
        <v>15</v>
      </c>
      <c r="TW169" s="96">
        <v>18</v>
      </c>
      <c r="TX169" s="96">
        <v>23</v>
      </c>
      <c r="TY169" s="96">
        <v>25</v>
      </c>
      <c r="TZ169" s="96">
        <v>21</v>
      </c>
      <c r="UA169" s="96">
        <v>20</v>
      </c>
      <c r="UB169" s="96">
        <v>21</v>
      </c>
      <c r="UC169" s="96">
        <v>22</v>
      </c>
      <c r="UD169" s="96">
        <v>26</v>
      </c>
      <c r="UE169" s="96">
        <v>19</v>
      </c>
      <c r="UF169" s="96">
        <v>19</v>
      </c>
      <c r="UG169" s="96">
        <v>23</v>
      </c>
      <c r="UH169" s="96">
        <v>28</v>
      </c>
      <c r="UI169" s="96">
        <v>20</v>
      </c>
      <c r="UJ169" s="96">
        <v>19</v>
      </c>
      <c r="UK169" s="96">
        <v>19</v>
      </c>
      <c r="UL169" s="96">
        <v>20</v>
      </c>
      <c r="UM169" s="96">
        <v>17</v>
      </c>
      <c r="UN169" s="96">
        <v>20</v>
      </c>
      <c r="UO169" s="96">
        <v>20</v>
      </c>
      <c r="UP169" s="96">
        <v>25</v>
      </c>
      <c r="UQ169" s="96">
        <v>30</v>
      </c>
      <c r="UR169" s="96">
        <v>21</v>
      </c>
      <c r="US169" s="96">
        <v>20</v>
      </c>
      <c r="UT169" s="96">
        <v>21</v>
      </c>
      <c r="UU169" s="96">
        <v>25</v>
      </c>
      <c r="UV169" s="96">
        <v>19</v>
      </c>
      <c r="UW169" s="96">
        <v>17</v>
      </c>
      <c r="UX169" s="96">
        <v>22</v>
      </c>
      <c r="UY169" s="96">
        <v>22</v>
      </c>
      <c r="UZ169" s="96">
        <v>20</v>
      </c>
      <c r="VA169" s="96">
        <v>20</v>
      </c>
      <c r="VB169" s="96">
        <v>21</v>
      </c>
      <c r="VC169" s="96">
        <v>27</v>
      </c>
      <c r="VD169" s="96">
        <v>32</v>
      </c>
      <c r="VE169" s="96">
        <v>23</v>
      </c>
      <c r="VF169" s="96">
        <v>24</v>
      </c>
      <c r="VG169" s="96">
        <v>29</v>
      </c>
      <c r="VH169" s="96">
        <v>31</v>
      </c>
      <c r="VI169" s="96">
        <v>24</v>
      </c>
      <c r="VJ169" s="96">
        <v>22</v>
      </c>
      <c r="VK169" s="96">
        <v>22</v>
      </c>
      <c r="VL169" s="96">
        <v>22</v>
      </c>
      <c r="VM169" s="96">
        <v>12</v>
      </c>
      <c r="VN169" s="96">
        <v>9</v>
      </c>
      <c r="VO169" s="96">
        <v>8</v>
      </c>
      <c r="VP169" s="96">
        <v>8</v>
      </c>
      <c r="VQ169" s="96">
        <v>7</v>
      </c>
      <c r="VR169" s="96">
        <v>1</v>
      </c>
      <c r="VS169" s="96">
        <v>3</v>
      </c>
      <c r="VT169" s="96">
        <v>3</v>
      </c>
      <c r="VU169" s="96">
        <v>4</v>
      </c>
      <c r="VV169" s="96">
        <v>4</v>
      </c>
      <c r="VW169" s="96">
        <v>12</v>
      </c>
      <c r="VX169" s="96">
        <v>13</v>
      </c>
      <c r="VY169" s="96">
        <v>20</v>
      </c>
      <c r="VZ169" s="96">
        <v>37</v>
      </c>
      <c r="WA169" s="96">
        <v>50</v>
      </c>
      <c r="WB169" s="96">
        <v>63</v>
      </c>
      <c r="WC169" s="96">
        <v>70</v>
      </c>
      <c r="WD169" s="96">
        <v>79</v>
      </c>
      <c r="WE169" s="96">
        <v>90</v>
      </c>
      <c r="WF169" s="96">
        <v>100</v>
      </c>
      <c r="WG169" s="96">
        <v>103</v>
      </c>
      <c r="WH169" s="96">
        <v>103</v>
      </c>
      <c r="WI169" s="96">
        <v>118</v>
      </c>
      <c r="WJ169" s="96">
        <v>112</v>
      </c>
      <c r="WK169" s="96">
        <v>87</v>
      </c>
      <c r="WL169" s="96">
        <v>77</v>
      </c>
      <c r="WM169" s="96">
        <v>146</v>
      </c>
      <c r="WN169" s="96">
        <v>239</v>
      </c>
      <c r="WO169" s="96">
        <v>232</v>
      </c>
      <c r="WP169" s="96">
        <v>237</v>
      </c>
      <c r="WQ169" s="96">
        <v>341</v>
      </c>
      <c r="WR169" s="96">
        <v>352</v>
      </c>
      <c r="WS169" s="96">
        <v>363</v>
      </c>
      <c r="WT169" s="96">
        <v>375</v>
      </c>
      <c r="WU169" s="96">
        <v>379</v>
      </c>
      <c r="WV169" s="96">
        <v>346</v>
      </c>
      <c r="WW169" s="96">
        <v>338</v>
      </c>
      <c r="WX169" s="96">
        <v>344</v>
      </c>
      <c r="WY169" s="96">
        <v>344</v>
      </c>
      <c r="WZ169" s="96">
        <v>347</v>
      </c>
      <c r="XA169" s="96">
        <v>316</v>
      </c>
      <c r="XB169" s="96">
        <v>323</v>
      </c>
      <c r="XC169" s="96">
        <v>334</v>
      </c>
      <c r="XD169" s="96">
        <v>344</v>
      </c>
      <c r="XE169" s="96">
        <v>339</v>
      </c>
      <c r="XF169" s="96">
        <v>337</v>
      </c>
      <c r="XG169" s="96">
        <v>344</v>
      </c>
      <c r="XH169" s="96">
        <v>360</v>
      </c>
      <c r="XI169" s="96">
        <v>369</v>
      </c>
      <c r="XJ169" s="96">
        <v>367</v>
      </c>
      <c r="XK169" s="96">
        <v>374</v>
      </c>
    </row>
    <row r="170" spans="1:635" x14ac:dyDescent="0.2">
      <c r="A170" s="327"/>
      <c r="B170" s="166">
        <v>2</v>
      </c>
      <c r="C170" s="394">
        <f t="shared" ca="1" si="187"/>
        <v>140</v>
      </c>
      <c r="D170" s="395">
        <f t="shared" ref="D170:D193" ca="1" si="192">IF(C8&gt;0,C170/C8,0)</f>
        <v>0.86419753086419748</v>
      </c>
      <c r="E170" s="417">
        <f t="shared" ref="E170:E192" ca="1" si="193">IF(D170&gt;=$D$168,RANK(D170,$D$169:$D$192,1),1)</f>
        <v>22</v>
      </c>
      <c r="F170" s="396"/>
      <c r="G170" s="96">
        <v>21</v>
      </c>
      <c r="H170" s="96">
        <v>16</v>
      </c>
      <c r="I170" s="351">
        <v>23</v>
      </c>
      <c r="J170" s="96">
        <v>30</v>
      </c>
      <c r="K170" s="96">
        <v>23</v>
      </c>
      <c r="L170" s="96">
        <v>18</v>
      </c>
      <c r="M170" s="96">
        <v>19</v>
      </c>
      <c r="N170" s="96">
        <v>17</v>
      </c>
      <c r="O170" s="96">
        <v>14</v>
      </c>
      <c r="P170" s="96">
        <v>14</v>
      </c>
      <c r="Q170" s="96">
        <v>14</v>
      </c>
      <c r="R170" s="96">
        <v>5</v>
      </c>
      <c r="S170" s="96">
        <v>9</v>
      </c>
      <c r="T170" s="96">
        <v>14</v>
      </c>
      <c r="U170" s="96">
        <v>10</v>
      </c>
      <c r="V170" s="96">
        <v>11</v>
      </c>
      <c r="W170" s="96">
        <v>15</v>
      </c>
      <c r="X170" s="96">
        <v>15</v>
      </c>
      <c r="Y170" s="96">
        <v>13</v>
      </c>
      <c r="Z170" s="96">
        <v>14</v>
      </c>
      <c r="AA170" s="96">
        <v>14</v>
      </c>
      <c r="AB170" s="96">
        <v>16</v>
      </c>
      <c r="AC170" s="96">
        <v>18</v>
      </c>
      <c r="AD170" s="96">
        <v>20</v>
      </c>
      <c r="AE170" s="96">
        <v>19</v>
      </c>
      <c r="AF170" s="96">
        <v>24</v>
      </c>
      <c r="AG170" s="96">
        <v>26</v>
      </c>
      <c r="AH170" s="96">
        <v>22</v>
      </c>
      <c r="AI170" s="96">
        <v>26</v>
      </c>
      <c r="AJ170" s="96">
        <v>25</v>
      </c>
      <c r="AK170" s="96">
        <v>18</v>
      </c>
      <c r="AL170" s="96">
        <v>15</v>
      </c>
      <c r="AM170" s="96">
        <v>18</v>
      </c>
      <c r="AN170" s="96">
        <v>16</v>
      </c>
      <c r="AO170" s="96">
        <v>12</v>
      </c>
      <c r="AP170" s="353">
        <v>11.5</v>
      </c>
      <c r="AQ170" s="96">
        <v>11</v>
      </c>
      <c r="AR170" s="96">
        <v>13</v>
      </c>
      <c r="AS170" s="96">
        <v>14</v>
      </c>
      <c r="AT170" s="96">
        <v>11</v>
      </c>
      <c r="AU170" s="96">
        <v>15</v>
      </c>
      <c r="AV170" s="96">
        <v>16</v>
      </c>
      <c r="AW170" s="148">
        <v>15</v>
      </c>
      <c r="AX170" s="148">
        <v>10</v>
      </c>
      <c r="AY170" s="148">
        <v>13</v>
      </c>
      <c r="AZ170" s="148">
        <v>18</v>
      </c>
      <c r="BA170" s="148">
        <v>21</v>
      </c>
      <c r="BB170" s="148">
        <v>25</v>
      </c>
      <c r="BC170" s="148">
        <v>27</v>
      </c>
      <c r="BD170" s="148">
        <v>29</v>
      </c>
      <c r="BE170" s="148">
        <v>27</v>
      </c>
      <c r="BF170" s="148">
        <v>31</v>
      </c>
      <c r="BG170" s="96">
        <v>38</v>
      </c>
      <c r="BH170" s="96">
        <v>35</v>
      </c>
      <c r="BI170" s="96">
        <v>30</v>
      </c>
      <c r="BJ170" s="96">
        <v>25</v>
      </c>
      <c r="BK170" s="96">
        <v>20</v>
      </c>
      <c r="BL170" s="96">
        <v>19</v>
      </c>
      <c r="BM170" s="96">
        <v>20</v>
      </c>
      <c r="BN170" s="96">
        <v>20</v>
      </c>
      <c r="BO170" s="96">
        <v>14</v>
      </c>
      <c r="BP170" s="96">
        <v>14</v>
      </c>
      <c r="BQ170" s="96">
        <v>11</v>
      </c>
      <c r="BR170" s="96">
        <v>6</v>
      </c>
      <c r="BS170" s="355">
        <v>8.5</v>
      </c>
      <c r="BT170" s="96">
        <v>12</v>
      </c>
      <c r="BU170" s="96">
        <v>6</v>
      </c>
      <c r="BV170" s="96">
        <v>4</v>
      </c>
      <c r="BW170" s="96">
        <v>4</v>
      </c>
      <c r="BX170" s="96">
        <v>5</v>
      </c>
      <c r="BY170" s="96">
        <v>2</v>
      </c>
      <c r="BZ170" s="96">
        <v>4</v>
      </c>
      <c r="CA170" s="96">
        <v>5</v>
      </c>
      <c r="CB170" s="96">
        <v>9</v>
      </c>
      <c r="CC170" s="96">
        <v>10</v>
      </c>
      <c r="CD170" s="96">
        <v>12</v>
      </c>
      <c r="CE170" s="96">
        <v>8</v>
      </c>
      <c r="CF170" s="397">
        <v>6</v>
      </c>
      <c r="CG170" s="96">
        <v>8</v>
      </c>
      <c r="CH170" s="96">
        <v>7</v>
      </c>
      <c r="CI170" s="96">
        <v>6</v>
      </c>
      <c r="CJ170" s="96">
        <v>7</v>
      </c>
      <c r="CK170" s="96">
        <v>5</v>
      </c>
      <c r="CL170" s="96">
        <v>9</v>
      </c>
      <c r="CM170" s="96">
        <v>11</v>
      </c>
      <c r="CN170" s="96">
        <v>9</v>
      </c>
      <c r="CO170" s="96">
        <v>6</v>
      </c>
      <c r="CP170" s="96">
        <v>11</v>
      </c>
      <c r="CQ170" s="96">
        <v>4</v>
      </c>
      <c r="CR170" s="96">
        <v>1</v>
      </c>
      <c r="CS170" s="96">
        <v>6</v>
      </c>
      <c r="CT170" s="96">
        <v>6</v>
      </c>
      <c r="CU170" s="96">
        <v>7</v>
      </c>
      <c r="CV170" s="96">
        <v>9</v>
      </c>
      <c r="CW170" s="96">
        <v>7</v>
      </c>
      <c r="CX170" s="96">
        <v>10</v>
      </c>
      <c r="CY170" s="96">
        <v>12</v>
      </c>
      <c r="CZ170" s="96">
        <v>12</v>
      </c>
      <c r="DA170" s="96">
        <v>8</v>
      </c>
      <c r="DB170" s="96">
        <v>9</v>
      </c>
      <c r="DC170" s="96">
        <v>2</v>
      </c>
      <c r="DD170" s="96">
        <v>2</v>
      </c>
      <c r="DE170" s="96">
        <v>5</v>
      </c>
      <c r="DF170" s="96">
        <v>7.5</v>
      </c>
      <c r="DG170" s="96">
        <v>10</v>
      </c>
      <c r="DH170" s="96">
        <v>5</v>
      </c>
      <c r="DI170" s="96">
        <v>7</v>
      </c>
      <c r="DJ170" s="96">
        <v>7</v>
      </c>
      <c r="DK170" s="96">
        <v>6</v>
      </c>
      <c r="DL170" s="96">
        <v>3</v>
      </c>
      <c r="DM170" s="96">
        <v>0</v>
      </c>
      <c r="DN170" s="96">
        <v>1</v>
      </c>
      <c r="DO170" s="96">
        <v>2</v>
      </c>
      <c r="DP170" s="96">
        <v>2</v>
      </c>
      <c r="DQ170" s="96">
        <v>0</v>
      </c>
      <c r="DR170" s="96">
        <v>0</v>
      </c>
      <c r="DS170" s="96">
        <v>1</v>
      </c>
      <c r="DT170" s="398">
        <v>1</v>
      </c>
      <c r="DU170" s="398">
        <v>6</v>
      </c>
      <c r="DV170" s="397">
        <v>7</v>
      </c>
      <c r="DW170" s="397">
        <v>6</v>
      </c>
      <c r="DX170" s="398">
        <v>4</v>
      </c>
      <c r="DY170" s="96">
        <v>4</v>
      </c>
      <c r="DZ170" s="96">
        <v>4</v>
      </c>
      <c r="EA170" s="96">
        <v>3</v>
      </c>
      <c r="EB170" s="96">
        <v>5</v>
      </c>
      <c r="EC170" s="96">
        <v>5</v>
      </c>
      <c r="ED170" s="96">
        <v>4</v>
      </c>
      <c r="EE170" s="96">
        <v>4</v>
      </c>
      <c r="EF170" s="96">
        <v>4</v>
      </c>
      <c r="EG170" s="96">
        <v>5</v>
      </c>
      <c r="EH170" s="96">
        <v>5</v>
      </c>
      <c r="EI170" s="96">
        <v>2</v>
      </c>
      <c r="EJ170" s="96">
        <v>6</v>
      </c>
      <c r="EK170" s="96">
        <v>3</v>
      </c>
      <c r="EL170" s="96">
        <v>2</v>
      </c>
      <c r="EM170" s="96">
        <v>0</v>
      </c>
      <c r="EN170" s="96">
        <v>4</v>
      </c>
      <c r="EO170" s="96">
        <v>2</v>
      </c>
      <c r="EP170" s="96">
        <v>3</v>
      </c>
      <c r="EQ170" s="96">
        <v>1</v>
      </c>
      <c r="ER170" s="96">
        <v>1</v>
      </c>
      <c r="ES170" s="96">
        <v>2</v>
      </c>
      <c r="ET170" s="96">
        <v>1</v>
      </c>
      <c r="EU170" s="96">
        <v>4</v>
      </c>
      <c r="EV170" s="96">
        <v>1</v>
      </c>
      <c r="EW170" s="96">
        <v>3</v>
      </c>
      <c r="EX170" s="96">
        <v>6</v>
      </c>
      <c r="EY170" s="96">
        <v>14</v>
      </c>
      <c r="EZ170" s="96">
        <v>17</v>
      </c>
      <c r="FA170" s="96">
        <v>14</v>
      </c>
      <c r="FB170" s="96">
        <v>15</v>
      </c>
      <c r="FC170" s="96">
        <v>14</v>
      </c>
      <c r="FD170" s="96">
        <v>10</v>
      </c>
      <c r="FE170" s="96">
        <v>14</v>
      </c>
      <c r="FF170" s="96">
        <v>12</v>
      </c>
      <c r="FG170" s="96">
        <v>18</v>
      </c>
      <c r="FH170" s="96">
        <v>12</v>
      </c>
      <c r="FI170" s="96">
        <v>14</v>
      </c>
      <c r="FJ170" s="96">
        <v>16</v>
      </c>
      <c r="FK170" s="96">
        <v>17</v>
      </c>
      <c r="FL170" s="96">
        <v>12</v>
      </c>
      <c r="FM170" s="96">
        <v>9</v>
      </c>
      <c r="FN170" s="96">
        <v>10</v>
      </c>
      <c r="FO170" s="96">
        <v>17</v>
      </c>
      <c r="FP170" s="96">
        <v>14</v>
      </c>
      <c r="FQ170" s="96">
        <v>9</v>
      </c>
      <c r="FR170" s="96">
        <v>13</v>
      </c>
      <c r="FS170" s="96">
        <v>10</v>
      </c>
      <c r="FT170" s="96">
        <v>12</v>
      </c>
      <c r="FU170" s="398">
        <v>12</v>
      </c>
      <c r="FV170" s="398">
        <v>14</v>
      </c>
      <c r="FW170" s="397">
        <v>16</v>
      </c>
      <c r="FX170" s="397">
        <v>14</v>
      </c>
      <c r="FY170" s="398">
        <v>15</v>
      </c>
      <c r="FZ170" s="96">
        <v>14</v>
      </c>
      <c r="GA170" s="96">
        <v>17</v>
      </c>
      <c r="GB170" s="96">
        <v>16</v>
      </c>
      <c r="GC170" s="96">
        <v>18</v>
      </c>
      <c r="GD170" s="96">
        <v>23</v>
      </c>
      <c r="GE170" s="96">
        <v>23</v>
      </c>
      <c r="GF170" s="96">
        <v>14</v>
      </c>
      <c r="GG170" s="96">
        <v>18</v>
      </c>
      <c r="GH170" s="96">
        <v>18</v>
      </c>
      <c r="GI170" s="96">
        <v>14</v>
      </c>
      <c r="GJ170" s="96">
        <v>17</v>
      </c>
      <c r="GK170" s="96">
        <v>10</v>
      </c>
      <c r="GL170" s="96">
        <v>8</v>
      </c>
      <c r="GM170" s="96">
        <v>9</v>
      </c>
      <c r="GN170" s="96">
        <v>9</v>
      </c>
      <c r="GO170" s="96">
        <v>12</v>
      </c>
      <c r="GP170" s="96">
        <v>11</v>
      </c>
      <c r="GQ170" s="96">
        <v>14</v>
      </c>
      <c r="GR170" s="96">
        <v>14</v>
      </c>
      <c r="GS170" s="96">
        <v>15</v>
      </c>
      <c r="GT170" s="96">
        <v>11</v>
      </c>
      <c r="GU170" s="96">
        <v>3</v>
      </c>
      <c r="GV170" s="96">
        <v>8</v>
      </c>
      <c r="GW170" s="96">
        <v>11</v>
      </c>
      <c r="GX170" s="96">
        <v>9</v>
      </c>
      <c r="GY170" s="96">
        <v>13</v>
      </c>
      <c r="GZ170" s="96">
        <v>10</v>
      </c>
      <c r="HA170" s="96">
        <v>12</v>
      </c>
      <c r="HB170" s="96">
        <v>16</v>
      </c>
      <c r="HC170" s="96">
        <v>14</v>
      </c>
      <c r="HD170" s="96">
        <v>14</v>
      </c>
      <c r="HE170" s="96">
        <v>14</v>
      </c>
      <c r="HF170" s="96">
        <v>15</v>
      </c>
      <c r="HG170" s="96">
        <v>15</v>
      </c>
      <c r="HH170" s="96">
        <v>18</v>
      </c>
      <c r="HI170" s="96">
        <v>19</v>
      </c>
      <c r="HJ170" s="96">
        <v>26</v>
      </c>
      <c r="HK170" s="96">
        <v>24</v>
      </c>
      <c r="HL170" s="96">
        <v>15</v>
      </c>
      <c r="HM170" s="96">
        <v>10</v>
      </c>
      <c r="HN170" s="96">
        <v>8</v>
      </c>
      <c r="HO170" s="96">
        <v>20</v>
      </c>
      <c r="HP170" s="96">
        <v>8</v>
      </c>
      <c r="HQ170" s="96">
        <v>8</v>
      </c>
      <c r="HR170" s="96">
        <v>9</v>
      </c>
      <c r="HS170" s="96">
        <v>8</v>
      </c>
      <c r="HT170" s="96">
        <v>3</v>
      </c>
      <c r="HU170" s="96">
        <v>8</v>
      </c>
      <c r="HV170" s="96">
        <v>11</v>
      </c>
      <c r="HW170" s="96">
        <v>9</v>
      </c>
      <c r="HX170" s="96">
        <v>9</v>
      </c>
      <c r="HY170" s="96">
        <v>3</v>
      </c>
      <c r="HZ170" s="96">
        <v>3</v>
      </c>
      <c r="IA170" s="96">
        <v>5</v>
      </c>
      <c r="IB170" s="96">
        <v>3</v>
      </c>
      <c r="IC170" s="96">
        <v>6</v>
      </c>
      <c r="ID170" s="96">
        <v>5</v>
      </c>
      <c r="IE170" s="96">
        <v>6</v>
      </c>
      <c r="IF170" s="96">
        <v>5</v>
      </c>
      <c r="IG170" s="96">
        <v>8</v>
      </c>
      <c r="IH170" s="96">
        <v>3</v>
      </c>
      <c r="II170" s="96">
        <v>4</v>
      </c>
      <c r="IJ170" s="96">
        <v>5</v>
      </c>
      <c r="IK170" s="96">
        <v>4</v>
      </c>
      <c r="IL170" s="96">
        <v>4</v>
      </c>
      <c r="IM170" s="96">
        <v>4</v>
      </c>
      <c r="IN170" s="351">
        <f t="shared" si="188"/>
        <v>6.5</v>
      </c>
      <c r="IO170" s="96">
        <v>9</v>
      </c>
      <c r="IP170" s="96">
        <v>7</v>
      </c>
      <c r="IQ170" s="96">
        <v>9</v>
      </c>
      <c r="IR170" s="96">
        <v>8</v>
      </c>
      <c r="IS170" s="96">
        <v>6</v>
      </c>
      <c r="IT170" s="96">
        <v>7</v>
      </c>
      <c r="IU170" s="96">
        <v>4</v>
      </c>
      <c r="IV170" s="96">
        <v>3</v>
      </c>
      <c r="IW170" s="96">
        <v>3</v>
      </c>
      <c r="IX170" s="96">
        <v>5</v>
      </c>
      <c r="IY170" s="96">
        <v>5</v>
      </c>
      <c r="IZ170" s="96">
        <v>7</v>
      </c>
      <c r="JA170" s="96">
        <v>6</v>
      </c>
      <c r="JB170" s="96">
        <v>11</v>
      </c>
      <c r="JC170" s="96">
        <v>17</v>
      </c>
      <c r="JD170" s="96">
        <v>13</v>
      </c>
      <c r="JE170" s="96">
        <v>16</v>
      </c>
      <c r="JF170" s="353">
        <f t="shared" ref="JF170:JF192" si="194">(JG170+JE170)/2</f>
        <v>19</v>
      </c>
      <c r="JG170" s="96">
        <v>22</v>
      </c>
      <c r="JH170" s="96">
        <v>21</v>
      </c>
      <c r="JI170" s="96">
        <v>17</v>
      </c>
      <c r="JJ170" s="96">
        <v>18</v>
      </c>
      <c r="JK170" s="96">
        <v>16</v>
      </c>
      <c r="JL170" s="96">
        <v>23</v>
      </c>
      <c r="JM170" s="96">
        <v>19</v>
      </c>
      <c r="JN170" s="351">
        <f t="shared" ref="JN170:JN192" si="195">(JM170+JO170)/2</f>
        <v>18</v>
      </c>
      <c r="JO170" s="96">
        <v>17</v>
      </c>
      <c r="JP170" s="96">
        <v>12</v>
      </c>
      <c r="JQ170" s="96">
        <v>18</v>
      </c>
      <c r="JR170" s="96">
        <v>24</v>
      </c>
      <c r="JS170" s="96">
        <v>21</v>
      </c>
      <c r="JT170" s="96">
        <v>22</v>
      </c>
      <c r="JU170" s="96">
        <v>6</v>
      </c>
      <c r="JV170" s="351">
        <f t="shared" ref="JV170:JV192" si="196">(JU170+JW170)/2</f>
        <v>6</v>
      </c>
      <c r="JW170" s="96">
        <v>6</v>
      </c>
      <c r="JX170" s="96">
        <v>6</v>
      </c>
      <c r="JY170" s="96">
        <v>14</v>
      </c>
      <c r="JZ170" s="96">
        <v>15</v>
      </c>
      <c r="KA170" s="96">
        <v>14</v>
      </c>
      <c r="KB170" s="96">
        <v>18</v>
      </c>
      <c r="KC170" s="96">
        <v>18</v>
      </c>
      <c r="KD170" s="96">
        <v>7</v>
      </c>
      <c r="KE170" s="96">
        <v>8</v>
      </c>
      <c r="KF170" s="96">
        <v>10</v>
      </c>
      <c r="KG170" s="96">
        <v>16</v>
      </c>
      <c r="KH170" s="96">
        <v>22</v>
      </c>
      <c r="KI170" s="96">
        <v>11</v>
      </c>
      <c r="KJ170" s="96">
        <v>13</v>
      </c>
      <c r="KK170" s="96">
        <v>7</v>
      </c>
      <c r="KL170" s="96">
        <v>9</v>
      </c>
      <c r="KM170" s="96">
        <v>12</v>
      </c>
      <c r="KN170" s="96">
        <v>12</v>
      </c>
      <c r="KO170" s="96">
        <v>13</v>
      </c>
      <c r="KP170" s="96">
        <v>8</v>
      </c>
      <c r="KQ170" s="96">
        <v>11</v>
      </c>
      <c r="KR170" s="96">
        <v>8</v>
      </c>
      <c r="KS170" s="96">
        <v>10</v>
      </c>
      <c r="KT170" s="96">
        <v>13</v>
      </c>
      <c r="KU170" s="96">
        <v>9</v>
      </c>
      <c r="KV170" s="96">
        <v>10</v>
      </c>
      <c r="KW170" s="96">
        <v>11</v>
      </c>
      <c r="KX170" s="96">
        <v>16</v>
      </c>
      <c r="KY170" s="96">
        <v>14</v>
      </c>
      <c r="KZ170" s="418">
        <f t="shared" ref="KZ170:KZ192" si="197">ROUND(AVERAGE(KP170:KY170,LJ170),0)</f>
        <v>12</v>
      </c>
      <c r="LA170" s="418">
        <f t="shared" ref="LA170:LA192" si="198">ROUND(AVERAGE(KQ170:KY170,LJ170:LK170),0)</f>
        <v>13</v>
      </c>
      <c r="LB170" s="418">
        <f t="shared" ref="LB170:LB192" si="199">ROUND(AVERAGE(KR170:KY170,LJ170:LL170),0)</f>
        <v>15</v>
      </c>
      <c r="LC170" s="418">
        <f t="shared" ref="LC170:LC192" si="200">ROUND(AVERAGE(KS170:KY170,LJ170:LM170),0)</f>
        <v>17</v>
      </c>
      <c r="LD170" s="418">
        <f t="shared" ref="LD170:LD192" si="201">ROUND(AVERAGE(KT170:KY170,LJ170:LN170),0)</f>
        <v>18</v>
      </c>
      <c r="LE170" s="418">
        <f t="shared" ref="LE170:LE192" si="202">ROUND(AVERAGE(KU170:KY170,LJ170:LO170),0)</f>
        <v>19</v>
      </c>
      <c r="LF170" s="418">
        <f t="shared" ref="LF170:LF192" si="203">ROUND(AVERAGE(KV170:KY170,LJ170:LP170),0)</f>
        <v>20</v>
      </c>
      <c r="LG170" s="418">
        <f t="shared" ref="LG170:LG192" si="204">ROUND(AVERAGE(KW170:KY170,LJ170:LQ170),0)</f>
        <v>21</v>
      </c>
      <c r="LH170" s="418">
        <f t="shared" ref="LH170:LH192" si="205">ROUND(AVERAGE(KX170:KY170,LJ170:LR170),0)</f>
        <v>21</v>
      </c>
      <c r="LI170" s="418">
        <f t="shared" ref="LI170:LI192" si="206">ROUND(AVERAGE(KY170,LJ170:LS170),0)</f>
        <v>21</v>
      </c>
      <c r="LJ170" s="96">
        <v>19</v>
      </c>
      <c r="LK170" s="96">
        <v>24</v>
      </c>
      <c r="LL170" s="96">
        <v>31</v>
      </c>
      <c r="LM170" s="96">
        <v>27</v>
      </c>
      <c r="LN170" s="96">
        <v>27</v>
      </c>
      <c r="LO170" s="96">
        <v>25</v>
      </c>
      <c r="LP170" s="96">
        <v>21</v>
      </c>
      <c r="LQ170" s="96">
        <v>16</v>
      </c>
      <c r="LR170" s="96">
        <v>14</v>
      </c>
      <c r="LS170" s="96">
        <v>16</v>
      </c>
      <c r="LT170" s="96">
        <v>31</v>
      </c>
      <c r="LU170" s="96">
        <v>15</v>
      </c>
      <c r="LV170" s="96">
        <v>17</v>
      </c>
      <c r="LW170" s="96">
        <v>23</v>
      </c>
      <c r="LX170" s="96">
        <v>24</v>
      </c>
      <c r="LY170" s="96">
        <v>10</v>
      </c>
      <c r="LZ170" s="96">
        <v>13</v>
      </c>
      <c r="MA170" s="96">
        <v>14</v>
      </c>
      <c r="MB170" s="96">
        <v>14</v>
      </c>
      <c r="MC170" s="96">
        <v>20</v>
      </c>
      <c r="MD170" s="96">
        <v>10</v>
      </c>
      <c r="ME170" s="96">
        <v>10</v>
      </c>
      <c r="MF170" s="96">
        <v>20</v>
      </c>
      <c r="MG170" s="96">
        <v>22</v>
      </c>
      <c r="MH170" s="96">
        <v>8</v>
      </c>
      <c r="MI170" s="96">
        <v>7</v>
      </c>
      <c r="MJ170" s="96">
        <v>6</v>
      </c>
      <c r="MK170" s="96">
        <v>10</v>
      </c>
      <c r="ML170" s="96">
        <v>7</v>
      </c>
      <c r="MM170" s="96">
        <v>9</v>
      </c>
      <c r="MN170" s="96">
        <v>11</v>
      </c>
      <c r="MO170" s="96">
        <v>9</v>
      </c>
      <c r="MP170" s="96">
        <v>11</v>
      </c>
      <c r="MQ170" s="96">
        <v>10</v>
      </c>
      <c r="MR170" s="96">
        <v>11</v>
      </c>
      <c r="MS170" s="96">
        <v>11</v>
      </c>
      <c r="MT170" s="96">
        <v>14</v>
      </c>
      <c r="MU170" s="96">
        <v>3</v>
      </c>
      <c r="MV170" s="96">
        <v>8</v>
      </c>
      <c r="MW170" s="96">
        <v>13</v>
      </c>
      <c r="MX170" s="96">
        <v>20</v>
      </c>
      <c r="MY170" s="96">
        <v>26</v>
      </c>
      <c r="MZ170" s="96">
        <v>16</v>
      </c>
      <c r="NA170" s="96">
        <v>12</v>
      </c>
      <c r="NB170" s="96">
        <v>14</v>
      </c>
      <c r="NC170" s="96">
        <v>17</v>
      </c>
      <c r="ND170" s="96">
        <v>14</v>
      </c>
      <c r="NE170" s="96">
        <v>12</v>
      </c>
      <c r="NF170" s="96">
        <v>22</v>
      </c>
      <c r="NG170" s="96">
        <v>19</v>
      </c>
      <c r="NH170" s="96">
        <v>18</v>
      </c>
      <c r="NI170" s="96">
        <v>9</v>
      </c>
      <c r="NJ170" s="96">
        <v>8</v>
      </c>
      <c r="NK170" s="96">
        <v>10</v>
      </c>
      <c r="NL170" s="96">
        <v>17</v>
      </c>
      <c r="NM170" s="96">
        <v>9</v>
      </c>
      <c r="NN170" s="96">
        <v>5</v>
      </c>
      <c r="NO170" s="96">
        <v>10</v>
      </c>
      <c r="NP170" s="96">
        <v>12</v>
      </c>
      <c r="NQ170" s="96">
        <v>9</v>
      </c>
      <c r="NR170" s="96">
        <v>10</v>
      </c>
      <c r="NS170" s="96">
        <v>10</v>
      </c>
      <c r="NT170" s="96">
        <v>16</v>
      </c>
      <c r="NU170" s="96">
        <v>12</v>
      </c>
      <c r="NV170" s="96">
        <v>10</v>
      </c>
      <c r="NW170" s="96">
        <v>8</v>
      </c>
      <c r="NX170" s="96">
        <v>10</v>
      </c>
      <c r="NY170" s="96">
        <v>14</v>
      </c>
      <c r="NZ170" s="96">
        <v>10</v>
      </c>
      <c r="OA170" s="96">
        <v>8</v>
      </c>
      <c r="OB170" s="96">
        <v>6</v>
      </c>
      <c r="OC170" s="96">
        <v>7</v>
      </c>
      <c r="OD170" s="96">
        <v>1</v>
      </c>
      <c r="OE170" s="96">
        <v>3</v>
      </c>
      <c r="OF170" s="96">
        <v>1</v>
      </c>
      <c r="OG170" s="96">
        <v>4</v>
      </c>
      <c r="OH170" s="96">
        <v>9</v>
      </c>
      <c r="OI170" s="96">
        <v>7</v>
      </c>
      <c r="OJ170" s="96">
        <v>8</v>
      </c>
      <c r="OK170" s="96">
        <v>8</v>
      </c>
      <c r="OL170" s="96">
        <v>10</v>
      </c>
      <c r="OM170" s="96">
        <v>4</v>
      </c>
      <c r="ON170" s="96">
        <v>5</v>
      </c>
      <c r="OO170" s="96">
        <v>3</v>
      </c>
      <c r="OP170" s="96">
        <v>11</v>
      </c>
      <c r="OQ170" s="96">
        <v>10</v>
      </c>
      <c r="OR170" s="96">
        <v>9</v>
      </c>
      <c r="OS170" s="96">
        <v>10</v>
      </c>
      <c r="OT170" s="96">
        <v>14</v>
      </c>
      <c r="OU170" s="96">
        <v>11</v>
      </c>
      <c r="OV170" s="96">
        <v>8</v>
      </c>
      <c r="OW170" s="96">
        <v>14</v>
      </c>
      <c r="OX170" s="96">
        <v>15</v>
      </c>
      <c r="OY170" s="351">
        <f t="shared" si="189"/>
        <v>12.5</v>
      </c>
      <c r="OZ170" s="96">
        <v>10</v>
      </c>
      <c r="PA170" s="96">
        <v>7</v>
      </c>
      <c r="PB170" s="96">
        <v>13</v>
      </c>
      <c r="PC170" s="96">
        <v>20</v>
      </c>
      <c r="PD170" s="96">
        <v>11</v>
      </c>
      <c r="PE170" s="96">
        <v>13</v>
      </c>
      <c r="PF170" s="96">
        <v>20</v>
      </c>
      <c r="PG170" s="351">
        <f t="shared" si="190"/>
        <v>24</v>
      </c>
      <c r="PH170" s="96">
        <v>28</v>
      </c>
      <c r="PI170" s="96">
        <v>15</v>
      </c>
      <c r="PJ170" s="351">
        <f t="shared" si="191"/>
        <v>12</v>
      </c>
      <c r="PK170" s="96">
        <v>9</v>
      </c>
      <c r="PL170" s="96">
        <v>12</v>
      </c>
      <c r="PM170" s="96">
        <v>11</v>
      </c>
      <c r="PN170" s="96">
        <v>10</v>
      </c>
      <c r="PO170" s="169">
        <v>7</v>
      </c>
      <c r="PP170" s="96">
        <v>8</v>
      </c>
      <c r="PQ170" s="96">
        <v>7</v>
      </c>
      <c r="PR170" s="96">
        <v>6</v>
      </c>
      <c r="PS170" s="96">
        <v>9</v>
      </c>
      <c r="PT170" s="96">
        <v>14</v>
      </c>
      <c r="PU170" s="96">
        <v>12</v>
      </c>
      <c r="PV170" s="96">
        <v>6</v>
      </c>
      <c r="PW170" s="96">
        <v>9</v>
      </c>
      <c r="PX170" s="96">
        <v>8</v>
      </c>
      <c r="PY170" s="96">
        <v>14</v>
      </c>
      <c r="PZ170" s="96">
        <v>9</v>
      </c>
      <c r="QA170" s="96">
        <v>5</v>
      </c>
      <c r="QB170" s="96">
        <v>6</v>
      </c>
      <c r="QC170" s="96">
        <v>6</v>
      </c>
      <c r="QD170" s="96">
        <v>3</v>
      </c>
      <c r="QE170" s="96">
        <v>4</v>
      </c>
      <c r="QF170" s="96">
        <v>9</v>
      </c>
      <c r="QG170" s="96">
        <v>12</v>
      </c>
      <c r="QH170" s="96">
        <v>13</v>
      </c>
      <c r="QI170" s="96">
        <v>8</v>
      </c>
      <c r="QJ170" s="96">
        <v>6</v>
      </c>
      <c r="QK170" s="96">
        <v>9</v>
      </c>
      <c r="QL170" s="96">
        <v>12</v>
      </c>
      <c r="QM170" s="96">
        <v>5</v>
      </c>
      <c r="QN170" s="96">
        <v>7</v>
      </c>
      <c r="QO170" s="96">
        <v>9</v>
      </c>
      <c r="QP170" s="96">
        <v>12</v>
      </c>
      <c r="QQ170" s="96">
        <v>8</v>
      </c>
      <c r="QR170" s="96">
        <v>9</v>
      </c>
      <c r="QS170" s="96">
        <v>14</v>
      </c>
      <c r="QT170" s="96">
        <v>17</v>
      </c>
      <c r="QU170" s="96">
        <v>20</v>
      </c>
      <c r="QV170" s="96">
        <v>6</v>
      </c>
      <c r="QW170" s="96">
        <v>3</v>
      </c>
      <c r="QX170" s="96">
        <v>3</v>
      </c>
      <c r="QY170" s="96">
        <v>6</v>
      </c>
      <c r="QZ170" s="96">
        <v>4</v>
      </c>
      <c r="RA170" s="96">
        <v>4</v>
      </c>
      <c r="RB170" s="169">
        <v>8</v>
      </c>
      <c r="RC170" s="96">
        <v>12</v>
      </c>
      <c r="RD170" s="169">
        <v>3</v>
      </c>
      <c r="RE170" s="96">
        <v>3</v>
      </c>
      <c r="RF170" s="96">
        <v>8</v>
      </c>
      <c r="RG170" s="169">
        <v>19</v>
      </c>
      <c r="RH170" s="96">
        <v>32</v>
      </c>
      <c r="RI170" s="169">
        <v>11</v>
      </c>
      <c r="RJ170" s="169">
        <v>18</v>
      </c>
      <c r="RK170" s="169">
        <v>19</v>
      </c>
      <c r="RL170" s="169">
        <v>20</v>
      </c>
      <c r="RM170" s="169">
        <v>7</v>
      </c>
      <c r="RN170" s="169">
        <v>9</v>
      </c>
      <c r="RO170" s="169">
        <v>12</v>
      </c>
      <c r="RP170" s="96">
        <v>13</v>
      </c>
      <c r="RQ170" s="96">
        <v>5</v>
      </c>
      <c r="RR170" s="96">
        <v>2</v>
      </c>
      <c r="RS170" s="96">
        <v>4</v>
      </c>
      <c r="RT170" s="96">
        <v>7</v>
      </c>
      <c r="RU170" s="96">
        <v>15</v>
      </c>
      <c r="RV170" s="96">
        <v>4</v>
      </c>
      <c r="RW170" s="96">
        <v>3</v>
      </c>
      <c r="RX170" s="96">
        <v>7</v>
      </c>
      <c r="RY170" s="96">
        <v>8</v>
      </c>
      <c r="RZ170" s="96">
        <v>4</v>
      </c>
      <c r="SA170" s="96">
        <v>3</v>
      </c>
      <c r="SB170" s="96">
        <v>3</v>
      </c>
      <c r="SC170" s="96">
        <v>4</v>
      </c>
      <c r="SD170" s="96">
        <v>2</v>
      </c>
      <c r="SE170" s="96">
        <v>3</v>
      </c>
      <c r="SF170" s="96">
        <v>7</v>
      </c>
      <c r="SG170" s="96">
        <v>7</v>
      </c>
      <c r="SH170" s="96">
        <v>10</v>
      </c>
      <c r="SI170" s="96">
        <v>7</v>
      </c>
      <c r="SJ170" s="96">
        <v>7</v>
      </c>
      <c r="SK170" s="96">
        <v>6</v>
      </c>
      <c r="SL170" s="96">
        <v>9</v>
      </c>
      <c r="SM170" s="96">
        <v>1</v>
      </c>
      <c r="SN170" s="96">
        <v>3</v>
      </c>
      <c r="SO170" s="96">
        <v>6</v>
      </c>
      <c r="SP170" s="96">
        <v>11</v>
      </c>
      <c r="SQ170" s="96">
        <v>11</v>
      </c>
      <c r="SR170" s="96">
        <v>3</v>
      </c>
      <c r="SS170" s="96">
        <v>3</v>
      </c>
      <c r="ST170" s="96">
        <v>7</v>
      </c>
      <c r="SU170" s="96">
        <v>12</v>
      </c>
      <c r="SV170" s="96">
        <v>3</v>
      </c>
      <c r="SW170" s="96">
        <v>5</v>
      </c>
      <c r="SX170" s="96">
        <v>8</v>
      </c>
      <c r="SY170" s="96">
        <v>12</v>
      </c>
      <c r="SZ170" s="96">
        <v>5</v>
      </c>
      <c r="TA170" s="96">
        <v>1</v>
      </c>
      <c r="TB170" s="96">
        <v>4</v>
      </c>
      <c r="TC170" s="96">
        <v>6</v>
      </c>
      <c r="TD170" s="96">
        <v>7</v>
      </c>
      <c r="TE170" s="96">
        <v>4</v>
      </c>
      <c r="TF170" s="96">
        <v>4</v>
      </c>
      <c r="TG170" s="96">
        <v>6</v>
      </c>
      <c r="TH170" s="96">
        <v>8</v>
      </c>
      <c r="TI170" s="96">
        <v>0</v>
      </c>
      <c r="TJ170" s="96">
        <v>1</v>
      </c>
      <c r="TK170" s="96">
        <v>2</v>
      </c>
      <c r="TL170" s="96">
        <v>3</v>
      </c>
      <c r="TM170" s="96">
        <v>2</v>
      </c>
      <c r="TN170" s="96">
        <v>3</v>
      </c>
      <c r="TO170" s="96">
        <v>3</v>
      </c>
      <c r="TP170" s="96">
        <v>5</v>
      </c>
      <c r="TQ170" s="96">
        <v>2</v>
      </c>
      <c r="TR170" s="96">
        <v>1</v>
      </c>
      <c r="TS170" s="96">
        <v>2</v>
      </c>
      <c r="TT170" s="96">
        <v>4</v>
      </c>
      <c r="TU170" s="96">
        <v>7</v>
      </c>
      <c r="TV170" s="96">
        <v>0</v>
      </c>
      <c r="TW170" s="96">
        <v>0</v>
      </c>
      <c r="TX170" s="96">
        <v>0</v>
      </c>
      <c r="TY170" s="96">
        <v>2</v>
      </c>
      <c r="TZ170" s="96">
        <v>1</v>
      </c>
      <c r="UA170" s="96">
        <v>1</v>
      </c>
      <c r="UB170" s="96">
        <v>1</v>
      </c>
      <c r="UC170" s="96">
        <v>2</v>
      </c>
      <c r="UD170" s="96">
        <v>1</v>
      </c>
      <c r="UE170" s="96">
        <v>1</v>
      </c>
      <c r="UF170" s="96">
        <v>1</v>
      </c>
      <c r="UG170" s="96">
        <v>3</v>
      </c>
      <c r="UH170" s="96">
        <v>3</v>
      </c>
      <c r="UI170" s="96">
        <v>2</v>
      </c>
      <c r="UJ170" s="96">
        <v>2</v>
      </c>
      <c r="UK170" s="96">
        <v>3</v>
      </c>
      <c r="UL170" s="96">
        <v>3</v>
      </c>
      <c r="UM170" s="96">
        <v>1</v>
      </c>
      <c r="UN170" s="96">
        <v>2</v>
      </c>
      <c r="UO170" s="96">
        <v>3</v>
      </c>
      <c r="UP170" s="96">
        <v>9</v>
      </c>
      <c r="UQ170" s="96">
        <v>11</v>
      </c>
      <c r="UR170" s="96">
        <v>6</v>
      </c>
      <c r="US170" s="96">
        <v>1</v>
      </c>
      <c r="UT170" s="96">
        <v>3</v>
      </c>
      <c r="UU170" s="96">
        <v>6</v>
      </c>
      <c r="UV170" s="96">
        <v>6</v>
      </c>
      <c r="UW170" s="96">
        <v>5</v>
      </c>
      <c r="UX170" s="96">
        <v>6</v>
      </c>
      <c r="UY170" s="96">
        <v>5</v>
      </c>
      <c r="UZ170" s="96">
        <v>2</v>
      </c>
      <c r="VA170" s="96">
        <v>2</v>
      </c>
      <c r="VB170" s="96">
        <v>2</v>
      </c>
      <c r="VC170" s="96">
        <v>4</v>
      </c>
      <c r="VD170" s="96">
        <v>5</v>
      </c>
      <c r="VE170" s="96">
        <v>2</v>
      </c>
      <c r="VF170" s="96">
        <v>2</v>
      </c>
      <c r="VG170" s="96">
        <v>2</v>
      </c>
      <c r="VH170" s="96">
        <v>3</v>
      </c>
      <c r="VI170" s="96">
        <v>4</v>
      </c>
      <c r="VJ170" s="96">
        <v>3</v>
      </c>
      <c r="VK170" s="96">
        <v>2</v>
      </c>
      <c r="VL170" s="96">
        <v>3</v>
      </c>
      <c r="VM170" s="96">
        <v>3</v>
      </c>
      <c r="VN170" s="96">
        <v>1</v>
      </c>
      <c r="VO170" s="96">
        <v>1</v>
      </c>
      <c r="VP170" s="96">
        <v>1</v>
      </c>
      <c r="VQ170" s="96">
        <v>5</v>
      </c>
      <c r="VR170" s="96">
        <v>6</v>
      </c>
      <c r="VS170" s="96">
        <v>7</v>
      </c>
      <c r="VT170" s="96">
        <v>4</v>
      </c>
      <c r="VU170" s="96">
        <v>3</v>
      </c>
      <c r="VV170" s="96">
        <v>2</v>
      </c>
      <c r="VW170" s="96">
        <v>6</v>
      </c>
      <c r="VX170" s="96">
        <v>7</v>
      </c>
      <c r="VY170" s="96">
        <v>8</v>
      </c>
      <c r="VZ170" s="96">
        <v>13</v>
      </c>
      <c r="WA170" s="96">
        <v>15</v>
      </c>
      <c r="WB170" s="96">
        <v>19</v>
      </c>
      <c r="WC170" s="96">
        <v>26</v>
      </c>
      <c r="WD170" s="96">
        <v>34</v>
      </c>
      <c r="WE170" s="96">
        <v>47</v>
      </c>
      <c r="WF170" s="96">
        <v>48</v>
      </c>
      <c r="WG170" s="96">
        <v>59</v>
      </c>
      <c r="WH170" s="96">
        <v>60</v>
      </c>
      <c r="WI170" s="96">
        <v>64</v>
      </c>
      <c r="WJ170" s="96">
        <v>64</v>
      </c>
      <c r="WK170" s="96">
        <v>65</v>
      </c>
      <c r="WL170" s="96">
        <v>57</v>
      </c>
      <c r="WM170" s="96">
        <v>81</v>
      </c>
      <c r="WN170" s="96">
        <v>98</v>
      </c>
      <c r="WO170" s="96">
        <v>101</v>
      </c>
      <c r="WP170" s="96">
        <v>109</v>
      </c>
      <c r="WQ170" s="96">
        <v>139</v>
      </c>
      <c r="WR170" s="96">
        <v>144</v>
      </c>
      <c r="WS170" s="96">
        <v>148</v>
      </c>
      <c r="WT170" s="96">
        <v>151</v>
      </c>
      <c r="WU170" s="96">
        <v>154</v>
      </c>
      <c r="WV170" s="96">
        <v>125</v>
      </c>
      <c r="WW170" s="96">
        <v>122</v>
      </c>
      <c r="WX170" s="96">
        <v>127</v>
      </c>
      <c r="WY170" s="96">
        <v>128</v>
      </c>
      <c r="WZ170" s="96">
        <v>131</v>
      </c>
      <c r="XA170" s="96">
        <v>120</v>
      </c>
      <c r="XB170" s="96">
        <v>127</v>
      </c>
      <c r="XC170" s="96">
        <v>132</v>
      </c>
      <c r="XD170" s="96">
        <v>137</v>
      </c>
      <c r="XE170" s="96">
        <v>141</v>
      </c>
      <c r="XF170" s="96">
        <v>140</v>
      </c>
      <c r="XG170" s="96">
        <v>141</v>
      </c>
      <c r="XH170" s="96">
        <v>135</v>
      </c>
      <c r="XI170" s="96">
        <v>134</v>
      </c>
      <c r="XJ170" s="96">
        <v>128</v>
      </c>
      <c r="XK170" s="96">
        <v>140</v>
      </c>
    </row>
    <row r="171" spans="1:635" x14ac:dyDescent="0.2">
      <c r="B171" s="166">
        <v>3</v>
      </c>
      <c r="C171" s="394">
        <f t="shared" ca="1" si="187"/>
        <v>115</v>
      </c>
      <c r="D171" s="395">
        <f t="shared" ca="1" si="192"/>
        <v>0.87121212121212122</v>
      </c>
      <c r="E171" s="417">
        <f t="shared" ca="1" si="193"/>
        <v>23</v>
      </c>
      <c r="F171" s="396"/>
      <c r="G171" s="96">
        <v>0</v>
      </c>
      <c r="H171" s="96">
        <v>2</v>
      </c>
      <c r="I171" s="351">
        <v>2</v>
      </c>
      <c r="J171" s="96">
        <v>2</v>
      </c>
      <c r="K171" s="96">
        <v>1</v>
      </c>
      <c r="L171" s="96">
        <v>0</v>
      </c>
      <c r="M171" s="96">
        <v>1</v>
      </c>
      <c r="N171" s="96">
        <v>1</v>
      </c>
      <c r="O171" s="96">
        <v>1</v>
      </c>
      <c r="P171" s="96">
        <v>0</v>
      </c>
      <c r="Q171" s="96">
        <v>0</v>
      </c>
      <c r="R171" s="96">
        <v>0</v>
      </c>
      <c r="S171" s="96">
        <v>1</v>
      </c>
      <c r="T171" s="96">
        <v>0</v>
      </c>
      <c r="U171" s="96">
        <v>3</v>
      </c>
      <c r="V171" s="96">
        <v>3</v>
      </c>
      <c r="W171" s="96">
        <v>4</v>
      </c>
      <c r="X171" s="96">
        <v>2</v>
      </c>
      <c r="Y171" s="96">
        <v>1</v>
      </c>
      <c r="Z171" s="96">
        <v>1</v>
      </c>
      <c r="AA171" s="96">
        <v>1</v>
      </c>
      <c r="AB171" s="96">
        <v>1</v>
      </c>
      <c r="AC171" s="96">
        <v>0</v>
      </c>
      <c r="AD171" s="96">
        <v>0</v>
      </c>
      <c r="AE171" s="96">
        <v>2</v>
      </c>
      <c r="AF171" s="96">
        <v>2</v>
      </c>
      <c r="AG171" s="96">
        <v>0</v>
      </c>
      <c r="AH171" s="96">
        <v>0</v>
      </c>
      <c r="AI171" s="96">
        <v>0</v>
      </c>
      <c r="AJ171" s="96">
        <v>0</v>
      </c>
      <c r="AK171" s="96">
        <v>0</v>
      </c>
      <c r="AL171" s="96">
        <v>0</v>
      </c>
      <c r="AM171" s="96">
        <v>1</v>
      </c>
      <c r="AN171" s="96">
        <v>1</v>
      </c>
      <c r="AO171" s="96">
        <v>0</v>
      </c>
      <c r="AP171" s="353">
        <v>0</v>
      </c>
      <c r="AQ171" s="96">
        <v>0</v>
      </c>
      <c r="AR171" s="96">
        <v>0</v>
      </c>
      <c r="AS171" s="96">
        <v>0</v>
      </c>
      <c r="AT171" s="96">
        <v>0</v>
      </c>
      <c r="AU171" s="96">
        <v>0</v>
      </c>
      <c r="AV171" s="96">
        <v>0</v>
      </c>
      <c r="AW171" s="148">
        <v>0</v>
      </c>
      <c r="AX171" s="148">
        <v>0</v>
      </c>
      <c r="AY171" s="148">
        <v>1</v>
      </c>
      <c r="AZ171" s="148">
        <v>0</v>
      </c>
      <c r="BA171" s="148">
        <v>1</v>
      </c>
      <c r="BB171" s="148">
        <v>1</v>
      </c>
      <c r="BC171" s="148">
        <v>1</v>
      </c>
      <c r="BD171" s="148">
        <v>1</v>
      </c>
      <c r="BE171" s="148">
        <v>3</v>
      </c>
      <c r="BF171" s="148">
        <v>3</v>
      </c>
      <c r="BG171" s="96">
        <v>1</v>
      </c>
      <c r="BH171" s="96">
        <v>1</v>
      </c>
      <c r="BI171" s="96">
        <v>1</v>
      </c>
      <c r="BJ171" s="96">
        <v>1</v>
      </c>
      <c r="BK171" s="96">
        <v>1</v>
      </c>
      <c r="BL171" s="96">
        <v>0</v>
      </c>
      <c r="BM171" s="96">
        <v>0</v>
      </c>
      <c r="BN171" s="96">
        <v>0</v>
      </c>
      <c r="BO171" s="96">
        <v>2</v>
      </c>
      <c r="BP171" s="96">
        <v>1</v>
      </c>
      <c r="BQ171" s="96">
        <v>4</v>
      </c>
      <c r="BR171" s="96">
        <v>4</v>
      </c>
      <c r="BS171" s="355">
        <v>4</v>
      </c>
      <c r="BT171" s="96">
        <v>1</v>
      </c>
      <c r="BU171" s="96">
        <v>1</v>
      </c>
      <c r="BV171" s="96">
        <v>1</v>
      </c>
      <c r="BW171" s="96">
        <v>1</v>
      </c>
      <c r="BX171" s="96">
        <v>0</v>
      </c>
      <c r="BY171" s="96">
        <v>0</v>
      </c>
      <c r="BZ171" s="96">
        <v>0</v>
      </c>
      <c r="CA171" s="96">
        <v>0</v>
      </c>
      <c r="CB171" s="96">
        <v>0</v>
      </c>
      <c r="CC171" s="96">
        <v>0</v>
      </c>
      <c r="CD171" s="96">
        <v>0</v>
      </c>
      <c r="CE171" s="96">
        <v>0</v>
      </c>
      <c r="CF171" s="397">
        <v>1</v>
      </c>
      <c r="CG171" s="96">
        <v>1</v>
      </c>
      <c r="CH171" s="96">
        <v>0</v>
      </c>
      <c r="CI171" s="96">
        <v>0</v>
      </c>
      <c r="CJ171" s="96">
        <v>0</v>
      </c>
      <c r="CK171" s="96">
        <v>0</v>
      </c>
      <c r="CL171" s="96">
        <v>1</v>
      </c>
      <c r="CM171" s="96">
        <v>1</v>
      </c>
      <c r="CN171" s="96">
        <v>2</v>
      </c>
      <c r="CO171" s="96">
        <v>2</v>
      </c>
      <c r="CP171" s="96">
        <v>1</v>
      </c>
      <c r="CQ171" s="96">
        <v>2</v>
      </c>
      <c r="CR171" s="96">
        <v>2</v>
      </c>
      <c r="CS171" s="96">
        <v>2</v>
      </c>
      <c r="CT171" s="96">
        <v>0</v>
      </c>
      <c r="CU171" s="96">
        <v>0</v>
      </c>
      <c r="CV171" s="96">
        <v>0</v>
      </c>
      <c r="CW171" s="96">
        <v>0</v>
      </c>
      <c r="CX171" s="96">
        <v>0</v>
      </c>
      <c r="CY171" s="96">
        <v>0</v>
      </c>
      <c r="CZ171" s="96">
        <v>0</v>
      </c>
      <c r="DA171" s="96">
        <v>0</v>
      </c>
      <c r="DB171" s="96">
        <v>1</v>
      </c>
      <c r="DC171" s="96">
        <v>1</v>
      </c>
      <c r="DD171" s="96">
        <v>1</v>
      </c>
      <c r="DE171" s="96">
        <v>2</v>
      </c>
      <c r="DF171" s="96">
        <v>1</v>
      </c>
      <c r="DG171" s="96">
        <v>0</v>
      </c>
      <c r="DH171" s="96">
        <v>0</v>
      </c>
      <c r="DI171" s="96">
        <v>0</v>
      </c>
      <c r="DJ171" s="96">
        <v>1</v>
      </c>
      <c r="DK171" s="96">
        <v>2</v>
      </c>
      <c r="DL171" s="96">
        <v>0</v>
      </c>
      <c r="DM171" s="96">
        <v>1</v>
      </c>
      <c r="DN171" s="96">
        <v>2</v>
      </c>
      <c r="DO171" s="96">
        <v>1</v>
      </c>
      <c r="DP171" s="96">
        <v>1</v>
      </c>
      <c r="DQ171" s="96">
        <v>2</v>
      </c>
      <c r="DR171" s="96">
        <v>1</v>
      </c>
      <c r="DS171" s="96">
        <v>1</v>
      </c>
      <c r="DT171" s="398">
        <v>0</v>
      </c>
      <c r="DU171" s="398">
        <v>0</v>
      </c>
      <c r="DV171" s="397">
        <v>0</v>
      </c>
      <c r="DW171" s="397">
        <v>1</v>
      </c>
      <c r="DX171" s="398">
        <v>0</v>
      </c>
      <c r="DY171" s="96">
        <v>0</v>
      </c>
      <c r="DZ171" s="96">
        <v>0</v>
      </c>
      <c r="EA171" s="96">
        <v>0</v>
      </c>
      <c r="EB171" s="96">
        <v>0</v>
      </c>
      <c r="EC171" s="96">
        <v>0</v>
      </c>
      <c r="ED171" s="96">
        <v>0</v>
      </c>
      <c r="EE171" s="96">
        <v>0</v>
      </c>
      <c r="EF171" s="96">
        <v>1</v>
      </c>
      <c r="EG171" s="96">
        <v>1</v>
      </c>
      <c r="EH171" s="96">
        <v>0</v>
      </c>
      <c r="EI171" s="96">
        <v>1</v>
      </c>
      <c r="EJ171" s="96">
        <v>0</v>
      </c>
      <c r="EK171" s="96">
        <v>0</v>
      </c>
      <c r="EL171" s="96">
        <v>1</v>
      </c>
      <c r="EM171" s="96">
        <v>1</v>
      </c>
      <c r="EN171" s="96">
        <v>2</v>
      </c>
      <c r="EO171" s="96">
        <v>2</v>
      </c>
      <c r="EP171" s="96">
        <v>0</v>
      </c>
      <c r="EQ171" s="96">
        <v>1</v>
      </c>
      <c r="ER171" s="96">
        <v>2</v>
      </c>
      <c r="ES171" s="96">
        <v>2</v>
      </c>
      <c r="ET171" s="96">
        <v>0</v>
      </c>
      <c r="EU171" s="96">
        <v>0</v>
      </c>
      <c r="EV171" s="96">
        <v>0</v>
      </c>
      <c r="EW171" s="96">
        <v>0</v>
      </c>
      <c r="EX171" s="96">
        <v>0</v>
      </c>
      <c r="EY171" s="96">
        <v>0</v>
      </c>
      <c r="EZ171" s="96">
        <v>0</v>
      </c>
      <c r="FA171" s="96">
        <v>0</v>
      </c>
      <c r="FB171" s="96">
        <v>0</v>
      </c>
      <c r="FC171" s="96">
        <v>0</v>
      </c>
      <c r="FD171" s="96">
        <v>2</v>
      </c>
      <c r="FE171" s="96">
        <v>3</v>
      </c>
      <c r="FF171" s="96">
        <v>3</v>
      </c>
      <c r="FG171" s="96">
        <v>3</v>
      </c>
      <c r="FH171" s="96">
        <v>0</v>
      </c>
      <c r="FI171" s="96">
        <v>1</v>
      </c>
      <c r="FJ171" s="96">
        <v>1</v>
      </c>
      <c r="FK171" s="96">
        <v>1</v>
      </c>
      <c r="FL171" s="96">
        <v>0</v>
      </c>
      <c r="FM171" s="96">
        <v>1</v>
      </c>
      <c r="FN171" s="96">
        <v>1</v>
      </c>
      <c r="FO171" s="96">
        <v>1</v>
      </c>
      <c r="FP171" s="96">
        <v>0</v>
      </c>
      <c r="FQ171" s="96">
        <v>0</v>
      </c>
      <c r="FR171" s="96">
        <v>0</v>
      </c>
      <c r="FS171" s="96">
        <v>1</v>
      </c>
      <c r="FT171" s="96">
        <v>2</v>
      </c>
      <c r="FU171" s="398">
        <v>2</v>
      </c>
      <c r="FV171" s="398">
        <v>5</v>
      </c>
      <c r="FW171" s="397">
        <v>6</v>
      </c>
      <c r="FX171" s="397">
        <v>2</v>
      </c>
      <c r="FY171" s="398">
        <v>1</v>
      </c>
      <c r="FZ171" s="96">
        <v>1</v>
      </c>
      <c r="GA171" s="96">
        <v>3</v>
      </c>
      <c r="GB171" s="96">
        <v>3</v>
      </c>
      <c r="GC171" s="96">
        <v>1</v>
      </c>
      <c r="GD171" s="96">
        <v>2</v>
      </c>
      <c r="GE171" s="96">
        <v>2</v>
      </c>
      <c r="GF171" s="96">
        <v>5</v>
      </c>
      <c r="GG171" s="96">
        <v>3</v>
      </c>
      <c r="GH171" s="96">
        <v>0</v>
      </c>
      <c r="GI171" s="96">
        <v>1</v>
      </c>
      <c r="GJ171" s="96">
        <v>1</v>
      </c>
      <c r="GK171" s="96">
        <v>1</v>
      </c>
      <c r="GL171" s="96">
        <v>0</v>
      </c>
      <c r="GM171" s="96">
        <v>0</v>
      </c>
      <c r="GN171" s="96">
        <v>0</v>
      </c>
      <c r="GO171" s="96">
        <v>2</v>
      </c>
      <c r="GP171" s="96">
        <v>0</v>
      </c>
      <c r="GQ171" s="96">
        <v>0</v>
      </c>
      <c r="GR171" s="96">
        <v>0</v>
      </c>
      <c r="GS171" s="96">
        <v>0</v>
      </c>
      <c r="GT171" s="96">
        <v>1</v>
      </c>
      <c r="GU171" s="96">
        <v>1</v>
      </c>
      <c r="GV171" s="96">
        <v>1</v>
      </c>
      <c r="GW171" s="96">
        <v>3</v>
      </c>
      <c r="GX171" s="96">
        <v>5</v>
      </c>
      <c r="GY171" s="96">
        <v>0</v>
      </c>
      <c r="GZ171" s="96">
        <v>1</v>
      </c>
      <c r="HA171" s="96">
        <v>2</v>
      </c>
      <c r="HB171" s="96">
        <v>3</v>
      </c>
      <c r="HC171" s="96">
        <v>2</v>
      </c>
      <c r="HD171" s="96">
        <v>1</v>
      </c>
      <c r="HE171" s="96">
        <v>1</v>
      </c>
      <c r="HF171" s="96">
        <v>1</v>
      </c>
      <c r="HG171" s="96">
        <v>1</v>
      </c>
      <c r="HH171" s="96">
        <v>1</v>
      </c>
      <c r="HI171" s="96">
        <v>3</v>
      </c>
      <c r="HJ171" s="96">
        <v>1</v>
      </c>
      <c r="HK171" s="96">
        <v>2</v>
      </c>
      <c r="HL171" s="96">
        <v>0</v>
      </c>
      <c r="HM171" s="96">
        <v>0</v>
      </c>
      <c r="HN171" s="96">
        <v>0</v>
      </c>
      <c r="HO171" s="96">
        <v>0</v>
      </c>
      <c r="HP171" s="96">
        <v>0</v>
      </c>
      <c r="HQ171" s="96">
        <v>0</v>
      </c>
      <c r="HR171" s="96">
        <v>1</v>
      </c>
      <c r="HS171" s="96">
        <v>1</v>
      </c>
      <c r="HT171" s="96">
        <v>3</v>
      </c>
      <c r="HU171" s="96">
        <v>2</v>
      </c>
      <c r="HV171" s="96">
        <v>0</v>
      </c>
      <c r="HW171" s="96">
        <v>1</v>
      </c>
      <c r="HX171" s="96">
        <v>1</v>
      </c>
      <c r="HY171" s="96">
        <v>0</v>
      </c>
      <c r="HZ171" s="96">
        <v>0</v>
      </c>
      <c r="IA171" s="96">
        <v>0</v>
      </c>
      <c r="IB171" s="96">
        <v>1</v>
      </c>
      <c r="IC171" s="96">
        <v>0</v>
      </c>
      <c r="ID171" s="96">
        <v>0</v>
      </c>
      <c r="IE171" s="96">
        <v>2</v>
      </c>
      <c r="IF171" s="96">
        <v>2</v>
      </c>
      <c r="IG171" s="96">
        <v>1</v>
      </c>
      <c r="IH171" s="96">
        <v>1</v>
      </c>
      <c r="II171" s="96">
        <v>1</v>
      </c>
      <c r="IJ171" s="96">
        <v>1</v>
      </c>
      <c r="IK171" s="96">
        <v>4</v>
      </c>
      <c r="IL171" s="96">
        <v>2</v>
      </c>
      <c r="IM171" s="96">
        <v>2</v>
      </c>
      <c r="IN171" s="351">
        <f t="shared" si="188"/>
        <v>3</v>
      </c>
      <c r="IO171" s="96">
        <v>4</v>
      </c>
      <c r="IP171" s="96">
        <v>2</v>
      </c>
      <c r="IQ171" s="96">
        <v>2</v>
      </c>
      <c r="IR171" s="96">
        <v>4</v>
      </c>
      <c r="IS171" s="96">
        <v>2</v>
      </c>
      <c r="IT171" s="96">
        <v>1</v>
      </c>
      <c r="IU171" s="96">
        <v>1</v>
      </c>
      <c r="IV171" s="96">
        <v>2</v>
      </c>
      <c r="IW171" s="96">
        <v>2</v>
      </c>
      <c r="IX171" s="96">
        <v>3</v>
      </c>
      <c r="IY171" s="96">
        <v>2</v>
      </c>
      <c r="IZ171" s="96">
        <v>3</v>
      </c>
      <c r="JA171" s="96">
        <v>3</v>
      </c>
      <c r="JB171" s="96">
        <v>5</v>
      </c>
      <c r="JC171" s="96">
        <v>6</v>
      </c>
      <c r="JD171" s="96">
        <v>5</v>
      </c>
      <c r="JE171" s="96">
        <v>3</v>
      </c>
      <c r="JF171" s="353">
        <f t="shared" si="194"/>
        <v>3</v>
      </c>
      <c r="JG171" s="96">
        <v>3</v>
      </c>
      <c r="JH171" s="96">
        <v>4</v>
      </c>
      <c r="JI171" s="96">
        <v>1</v>
      </c>
      <c r="JJ171" s="96">
        <v>3</v>
      </c>
      <c r="JK171" s="96">
        <v>4</v>
      </c>
      <c r="JL171" s="96">
        <v>5</v>
      </c>
      <c r="JM171" s="96">
        <v>4</v>
      </c>
      <c r="JN171" s="351">
        <f t="shared" si="195"/>
        <v>4</v>
      </c>
      <c r="JO171" s="96">
        <v>4</v>
      </c>
      <c r="JP171" s="96">
        <v>2</v>
      </c>
      <c r="JQ171" s="96">
        <v>2</v>
      </c>
      <c r="JR171" s="96">
        <v>3</v>
      </c>
      <c r="JS171" s="96">
        <v>3</v>
      </c>
      <c r="JT171" s="96">
        <v>3</v>
      </c>
      <c r="JU171" s="96">
        <v>4</v>
      </c>
      <c r="JV171" s="351">
        <f t="shared" si="196"/>
        <v>3</v>
      </c>
      <c r="JW171" s="96">
        <v>2</v>
      </c>
      <c r="JX171" s="96">
        <v>3</v>
      </c>
      <c r="JY171" s="96">
        <v>0</v>
      </c>
      <c r="JZ171" s="96">
        <v>2</v>
      </c>
      <c r="KA171" s="96">
        <v>2</v>
      </c>
      <c r="KB171" s="96">
        <v>5</v>
      </c>
      <c r="KC171" s="96">
        <v>5</v>
      </c>
      <c r="KD171" s="96">
        <v>1</v>
      </c>
      <c r="KE171" s="96">
        <v>1</v>
      </c>
      <c r="KF171" s="96">
        <v>2</v>
      </c>
      <c r="KG171" s="96">
        <v>4</v>
      </c>
      <c r="KH171" s="96">
        <v>2</v>
      </c>
      <c r="KI171" s="96">
        <v>2</v>
      </c>
      <c r="KJ171" s="96">
        <v>1</v>
      </c>
      <c r="KK171" s="96">
        <v>0</v>
      </c>
      <c r="KL171" s="96">
        <v>1</v>
      </c>
      <c r="KM171" s="96">
        <v>1</v>
      </c>
      <c r="KN171" s="96">
        <v>1</v>
      </c>
      <c r="KO171" s="96">
        <v>1</v>
      </c>
      <c r="KP171" s="96">
        <v>1</v>
      </c>
      <c r="KQ171" s="96">
        <v>1</v>
      </c>
      <c r="KR171" s="96">
        <v>2</v>
      </c>
      <c r="KS171" s="96">
        <v>3</v>
      </c>
      <c r="KT171" s="96">
        <v>5</v>
      </c>
      <c r="KU171" s="96">
        <v>4</v>
      </c>
      <c r="KV171" s="96">
        <v>6</v>
      </c>
      <c r="KW171" s="96">
        <v>7</v>
      </c>
      <c r="KX171" s="96">
        <v>6</v>
      </c>
      <c r="KY171" s="96">
        <v>9</v>
      </c>
      <c r="KZ171" s="418">
        <f t="shared" si="197"/>
        <v>5</v>
      </c>
      <c r="LA171" s="418">
        <f t="shared" si="198"/>
        <v>6</v>
      </c>
      <c r="LB171" s="418">
        <f t="shared" si="199"/>
        <v>7</v>
      </c>
      <c r="LC171" s="418">
        <f t="shared" si="200"/>
        <v>7</v>
      </c>
      <c r="LD171" s="418">
        <f t="shared" si="201"/>
        <v>8</v>
      </c>
      <c r="LE171" s="418">
        <f t="shared" si="202"/>
        <v>8</v>
      </c>
      <c r="LF171" s="418">
        <f t="shared" si="203"/>
        <v>9</v>
      </c>
      <c r="LG171" s="418">
        <f t="shared" si="204"/>
        <v>9</v>
      </c>
      <c r="LH171" s="418">
        <f t="shared" si="205"/>
        <v>9</v>
      </c>
      <c r="LI171" s="418">
        <f t="shared" si="206"/>
        <v>10</v>
      </c>
      <c r="LJ171" s="96">
        <v>9</v>
      </c>
      <c r="LK171" s="96">
        <v>11</v>
      </c>
      <c r="LL171" s="96">
        <v>12</v>
      </c>
      <c r="LM171" s="96">
        <v>8</v>
      </c>
      <c r="LN171" s="96">
        <v>7</v>
      </c>
      <c r="LO171" s="96">
        <v>9</v>
      </c>
      <c r="LP171" s="96">
        <v>13</v>
      </c>
      <c r="LQ171" s="96">
        <v>10</v>
      </c>
      <c r="LR171" s="96">
        <v>10</v>
      </c>
      <c r="LS171" s="96">
        <v>10</v>
      </c>
      <c r="LT171" s="96">
        <v>12</v>
      </c>
      <c r="LU171" s="96">
        <v>5</v>
      </c>
      <c r="LV171" s="96">
        <v>3</v>
      </c>
      <c r="LW171" s="96">
        <v>3</v>
      </c>
      <c r="LX171" s="96">
        <v>8</v>
      </c>
      <c r="LY171" s="96">
        <v>3</v>
      </c>
      <c r="LZ171" s="96">
        <v>5</v>
      </c>
      <c r="MA171" s="96">
        <v>5</v>
      </c>
      <c r="MB171" s="96">
        <v>7</v>
      </c>
      <c r="MC171" s="96">
        <v>5</v>
      </c>
      <c r="MD171" s="96">
        <v>2</v>
      </c>
      <c r="ME171" s="96">
        <v>1</v>
      </c>
      <c r="MF171" s="96">
        <v>6</v>
      </c>
      <c r="MG171" s="96">
        <v>8</v>
      </c>
      <c r="MH171" s="96">
        <v>2</v>
      </c>
      <c r="MI171" s="96">
        <v>3</v>
      </c>
      <c r="MJ171" s="96">
        <v>3</v>
      </c>
      <c r="MK171" s="96">
        <v>11</v>
      </c>
      <c r="ML171" s="96">
        <v>3</v>
      </c>
      <c r="MM171" s="96">
        <v>3</v>
      </c>
      <c r="MN171" s="96">
        <v>2</v>
      </c>
      <c r="MO171" s="96">
        <v>4</v>
      </c>
      <c r="MP171" s="96">
        <v>4</v>
      </c>
      <c r="MQ171" s="96">
        <v>2</v>
      </c>
      <c r="MR171" s="96">
        <v>2</v>
      </c>
      <c r="MS171" s="96">
        <v>1</v>
      </c>
      <c r="MT171" s="96">
        <v>7</v>
      </c>
      <c r="MU171" s="96">
        <v>1</v>
      </c>
      <c r="MV171" s="96">
        <v>1</v>
      </c>
      <c r="MW171" s="96">
        <v>2</v>
      </c>
      <c r="MX171" s="96">
        <v>3</v>
      </c>
      <c r="MY171" s="96">
        <v>7</v>
      </c>
      <c r="MZ171" s="96">
        <v>0</v>
      </c>
      <c r="NA171" s="96">
        <v>0</v>
      </c>
      <c r="NB171" s="96">
        <v>4</v>
      </c>
      <c r="NC171" s="96">
        <v>6</v>
      </c>
      <c r="ND171" s="96">
        <v>2</v>
      </c>
      <c r="NE171" s="96">
        <v>3</v>
      </c>
      <c r="NF171" s="96">
        <v>11</v>
      </c>
      <c r="NG171" s="96">
        <v>9</v>
      </c>
      <c r="NH171" s="96">
        <v>2</v>
      </c>
      <c r="NI171" s="96">
        <v>1</v>
      </c>
      <c r="NJ171" s="96">
        <v>3</v>
      </c>
      <c r="NK171" s="96">
        <v>2</v>
      </c>
      <c r="NL171" s="96">
        <v>5</v>
      </c>
      <c r="NM171" s="96">
        <v>4</v>
      </c>
      <c r="NN171" s="96">
        <v>7</v>
      </c>
      <c r="NO171" s="96">
        <v>9</v>
      </c>
      <c r="NP171" s="96">
        <v>10</v>
      </c>
      <c r="NQ171" s="96">
        <v>4</v>
      </c>
      <c r="NR171" s="96">
        <v>4</v>
      </c>
      <c r="NS171" s="96">
        <v>6</v>
      </c>
      <c r="NT171" s="96">
        <v>7</v>
      </c>
      <c r="NU171" s="96">
        <v>3</v>
      </c>
      <c r="NV171" s="96">
        <v>2</v>
      </c>
      <c r="NW171" s="96">
        <v>2</v>
      </c>
      <c r="NX171" s="96">
        <v>2</v>
      </c>
      <c r="NY171" s="96">
        <v>6</v>
      </c>
      <c r="NZ171" s="96">
        <v>0</v>
      </c>
      <c r="OA171" s="96">
        <v>0</v>
      </c>
      <c r="OB171" s="96">
        <v>0</v>
      </c>
      <c r="OC171" s="96">
        <v>0</v>
      </c>
      <c r="OD171" s="96">
        <v>0</v>
      </c>
      <c r="OE171" s="96">
        <v>1</v>
      </c>
      <c r="OF171" s="96">
        <v>2</v>
      </c>
      <c r="OG171" s="96">
        <v>3</v>
      </c>
      <c r="OH171" s="96">
        <v>0</v>
      </c>
      <c r="OI171" s="96">
        <v>1</v>
      </c>
      <c r="OJ171" s="96">
        <v>0</v>
      </c>
      <c r="OK171" s="96">
        <v>1</v>
      </c>
      <c r="OL171" s="96">
        <v>2</v>
      </c>
      <c r="OM171" s="96">
        <v>2</v>
      </c>
      <c r="ON171" s="96">
        <v>4</v>
      </c>
      <c r="OO171" s="96">
        <v>7</v>
      </c>
      <c r="OP171" s="96">
        <v>8</v>
      </c>
      <c r="OQ171" s="96">
        <v>5</v>
      </c>
      <c r="OR171" s="96">
        <v>5</v>
      </c>
      <c r="OS171" s="96">
        <v>7</v>
      </c>
      <c r="OT171" s="96">
        <v>11</v>
      </c>
      <c r="OU171" s="96">
        <v>14</v>
      </c>
      <c r="OV171" s="96">
        <v>5</v>
      </c>
      <c r="OW171" s="96">
        <v>5</v>
      </c>
      <c r="OX171" s="96">
        <v>6</v>
      </c>
      <c r="OY171" s="351">
        <f t="shared" si="189"/>
        <v>5.5</v>
      </c>
      <c r="OZ171" s="96">
        <v>5</v>
      </c>
      <c r="PA171" s="96">
        <v>5</v>
      </c>
      <c r="PB171" s="96">
        <v>7</v>
      </c>
      <c r="PC171" s="96">
        <v>11</v>
      </c>
      <c r="PD171" s="96">
        <v>12</v>
      </c>
      <c r="PE171" s="96">
        <v>9</v>
      </c>
      <c r="PF171" s="96">
        <v>18</v>
      </c>
      <c r="PG171" s="351">
        <f t="shared" si="190"/>
        <v>10.5</v>
      </c>
      <c r="PH171" s="96">
        <v>3</v>
      </c>
      <c r="PI171" s="96">
        <v>1</v>
      </c>
      <c r="PJ171" s="351">
        <f t="shared" si="191"/>
        <v>4.5</v>
      </c>
      <c r="PK171" s="96">
        <v>8</v>
      </c>
      <c r="PL171" s="96">
        <v>12</v>
      </c>
      <c r="PM171" s="96">
        <v>2</v>
      </c>
      <c r="PN171" s="96">
        <v>0</v>
      </c>
      <c r="PO171" s="169">
        <v>0</v>
      </c>
      <c r="PP171" s="96">
        <v>4</v>
      </c>
      <c r="PQ171" s="96">
        <v>0</v>
      </c>
      <c r="PR171" s="96">
        <v>0</v>
      </c>
      <c r="PS171" s="96">
        <v>1</v>
      </c>
      <c r="PT171" s="96">
        <v>2</v>
      </c>
      <c r="PU171" s="96">
        <v>0</v>
      </c>
      <c r="PV171" s="96">
        <v>1</v>
      </c>
      <c r="PW171" s="96">
        <v>4</v>
      </c>
      <c r="PX171" s="96">
        <v>7</v>
      </c>
      <c r="PY171" s="96">
        <v>9</v>
      </c>
      <c r="PZ171" s="96">
        <v>1</v>
      </c>
      <c r="QA171" s="96">
        <v>1</v>
      </c>
      <c r="QB171" s="96">
        <v>3</v>
      </c>
      <c r="QC171" s="96">
        <v>4</v>
      </c>
      <c r="QD171" s="96">
        <v>1</v>
      </c>
      <c r="QE171" s="96">
        <v>4</v>
      </c>
      <c r="QF171" s="96">
        <v>7</v>
      </c>
      <c r="QG171" s="96">
        <v>7</v>
      </c>
      <c r="QH171" s="96">
        <v>2</v>
      </c>
      <c r="QI171" s="96">
        <v>2</v>
      </c>
      <c r="QJ171" s="96">
        <v>2</v>
      </c>
      <c r="QK171" s="96">
        <v>7</v>
      </c>
      <c r="QL171" s="96">
        <v>8</v>
      </c>
      <c r="QM171" s="96">
        <v>1</v>
      </c>
      <c r="QN171" s="96">
        <v>1</v>
      </c>
      <c r="QO171" s="96">
        <v>1</v>
      </c>
      <c r="QP171" s="96">
        <v>6</v>
      </c>
      <c r="QQ171" s="96">
        <v>3</v>
      </c>
      <c r="QR171" s="96">
        <v>2</v>
      </c>
      <c r="QS171" s="96">
        <v>3</v>
      </c>
      <c r="QT171" s="96">
        <v>3</v>
      </c>
      <c r="QU171" s="96">
        <v>4</v>
      </c>
      <c r="QV171" s="96">
        <v>4</v>
      </c>
      <c r="QW171" s="96">
        <v>5</v>
      </c>
      <c r="QX171" s="96">
        <v>9</v>
      </c>
      <c r="QY171" s="96">
        <v>7</v>
      </c>
      <c r="QZ171" s="96">
        <v>5</v>
      </c>
      <c r="RA171" s="96">
        <v>5</v>
      </c>
      <c r="RB171" s="169">
        <v>3</v>
      </c>
      <c r="RC171" s="96">
        <v>7</v>
      </c>
      <c r="RD171" s="169">
        <v>11</v>
      </c>
      <c r="RE171" s="96">
        <v>13</v>
      </c>
      <c r="RF171" s="96">
        <v>9</v>
      </c>
      <c r="RG171" s="169">
        <v>14</v>
      </c>
      <c r="RH171" s="96">
        <v>15</v>
      </c>
      <c r="RI171" s="169">
        <v>10</v>
      </c>
      <c r="RJ171" s="169">
        <v>6</v>
      </c>
      <c r="RK171" s="169">
        <v>7</v>
      </c>
      <c r="RL171" s="169">
        <v>8</v>
      </c>
      <c r="RM171" s="169">
        <v>3</v>
      </c>
      <c r="RN171" s="169">
        <v>3</v>
      </c>
      <c r="RO171" s="169">
        <v>5</v>
      </c>
      <c r="RP171" s="96">
        <v>6</v>
      </c>
      <c r="RQ171" s="96">
        <v>1</v>
      </c>
      <c r="RR171" s="96">
        <v>0</v>
      </c>
      <c r="RS171" s="96">
        <v>4</v>
      </c>
      <c r="RT171" s="96">
        <v>5</v>
      </c>
      <c r="RU171" s="96">
        <v>2</v>
      </c>
      <c r="RV171" s="96">
        <v>1</v>
      </c>
      <c r="RW171" s="96">
        <v>3</v>
      </c>
      <c r="RX171" s="96">
        <v>8</v>
      </c>
      <c r="RY171" s="96">
        <v>11</v>
      </c>
      <c r="RZ171" s="96">
        <v>0</v>
      </c>
      <c r="SA171" s="96">
        <v>0</v>
      </c>
      <c r="SB171" s="96">
        <v>1</v>
      </c>
      <c r="SC171" s="96">
        <v>6</v>
      </c>
      <c r="SD171" s="96">
        <v>2</v>
      </c>
      <c r="SE171" s="96">
        <v>1</v>
      </c>
      <c r="SF171" s="96">
        <v>1</v>
      </c>
      <c r="SG171" s="96">
        <v>3</v>
      </c>
      <c r="SH171" s="96">
        <v>2</v>
      </c>
      <c r="SI171" s="96">
        <v>0</v>
      </c>
      <c r="SJ171" s="96">
        <v>0</v>
      </c>
      <c r="SK171" s="96">
        <v>1</v>
      </c>
      <c r="SL171" s="96">
        <v>7</v>
      </c>
      <c r="SM171" s="96">
        <v>1</v>
      </c>
      <c r="SN171" s="96">
        <v>1</v>
      </c>
      <c r="SO171" s="96">
        <v>1</v>
      </c>
      <c r="SP171" s="96">
        <v>3</v>
      </c>
      <c r="SQ171" s="96">
        <v>0</v>
      </c>
      <c r="SR171" s="96">
        <v>0</v>
      </c>
      <c r="SS171" s="96">
        <v>2</v>
      </c>
      <c r="ST171" s="96">
        <v>5</v>
      </c>
      <c r="SU171" s="96">
        <v>8</v>
      </c>
      <c r="SV171" s="96">
        <v>2</v>
      </c>
      <c r="SW171" s="96">
        <v>3</v>
      </c>
      <c r="SX171" s="96">
        <v>2</v>
      </c>
      <c r="SY171" s="96">
        <v>1</v>
      </c>
      <c r="SZ171" s="96">
        <v>1</v>
      </c>
      <c r="TA171" s="96">
        <v>0</v>
      </c>
      <c r="TB171" s="96">
        <v>4</v>
      </c>
      <c r="TC171" s="96">
        <v>7</v>
      </c>
      <c r="TD171" s="96">
        <v>7</v>
      </c>
      <c r="TE171" s="96">
        <v>1</v>
      </c>
      <c r="TF171" s="96">
        <v>0</v>
      </c>
      <c r="TG171" s="96">
        <v>0</v>
      </c>
      <c r="TH171" s="96">
        <v>11</v>
      </c>
      <c r="TI171" s="96">
        <v>8</v>
      </c>
      <c r="TJ171" s="96">
        <v>7</v>
      </c>
      <c r="TK171" s="96">
        <v>7</v>
      </c>
      <c r="TL171" s="96">
        <v>7</v>
      </c>
      <c r="TM171" s="96">
        <v>0</v>
      </c>
      <c r="TN171" s="96">
        <v>0</v>
      </c>
      <c r="TO171" s="96">
        <v>0</v>
      </c>
      <c r="TP171" s="96">
        <v>1</v>
      </c>
      <c r="TQ171" s="96">
        <v>1</v>
      </c>
      <c r="TR171" s="96">
        <v>1</v>
      </c>
      <c r="TS171" s="96">
        <v>3</v>
      </c>
      <c r="TT171" s="96">
        <v>3</v>
      </c>
      <c r="TU171" s="96">
        <v>1</v>
      </c>
      <c r="TV171" s="96">
        <v>0</v>
      </c>
      <c r="TW171" s="96">
        <v>0</v>
      </c>
      <c r="TX171" s="96">
        <v>2</v>
      </c>
      <c r="TY171" s="96">
        <v>4</v>
      </c>
      <c r="TZ171" s="96">
        <v>0</v>
      </c>
      <c r="UA171" s="96">
        <v>0</v>
      </c>
      <c r="UB171" s="96">
        <v>1</v>
      </c>
      <c r="UC171" s="96">
        <v>4</v>
      </c>
      <c r="UD171" s="96">
        <v>2</v>
      </c>
      <c r="UE171" s="96">
        <v>0</v>
      </c>
      <c r="UF171" s="96">
        <v>0</v>
      </c>
      <c r="UG171" s="96">
        <v>2</v>
      </c>
      <c r="UH171" s="96">
        <v>3</v>
      </c>
      <c r="UI171" s="96">
        <v>0</v>
      </c>
      <c r="UJ171" s="96">
        <v>1</v>
      </c>
      <c r="UK171" s="96">
        <v>2</v>
      </c>
      <c r="UL171" s="96">
        <v>6</v>
      </c>
      <c r="UM171" s="96">
        <v>0</v>
      </c>
      <c r="UN171" s="96">
        <v>0</v>
      </c>
      <c r="UO171" s="96">
        <v>3</v>
      </c>
      <c r="UP171" s="96">
        <v>9</v>
      </c>
      <c r="UQ171" s="96">
        <v>5</v>
      </c>
      <c r="UR171" s="96">
        <v>5</v>
      </c>
      <c r="US171" s="96">
        <v>0</v>
      </c>
      <c r="UT171" s="96">
        <v>2</v>
      </c>
      <c r="UU171" s="96">
        <v>9</v>
      </c>
      <c r="UV171" s="96">
        <v>7</v>
      </c>
      <c r="UW171" s="96">
        <v>7</v>
      </c>
      <c r="UX171" s="96">
        <v>9</v>
      </c>
      <c r="UY171" s="96">
        <v>9</v>
      </c>
      <c r="UZ171" s="96">
        <v>8</v>
      </c>
      <c r="VA171" s="96">
        <v>6</v>
      </c>
      <c r="VB171" s="96">
        <v>7</v>
      </c>
      <c r="VC171" s="96">
        <v>8</v>
      </c>
      <c r="VD171" s="96">
        <v>13</v>
      </c>
      <c r="VE171" s="96">
        <v>6</v>
      </c>
      <c r="VF171" s="96">
        <v>7</v>
      </c>
      <c r="VG171" s="96">
        <v>8</v>
      </c>
      <c r="VH171" s="96">
        <v>8</v>
      </c>
      <c r="VI171" s="96">
        <v>4</v>
      </c>
      <c r="VJ171" s="96">
        <v>3</v>
      </c>
      <c r="VK171" s="96">
        <v>4</v>
      </c>
      <c r="VL171" s="96">
        <v>5</v>
      </c>
      <c r="VM171" s="96">
        <v>3</v>
      </c>
      <c r="VN171" s="96">
        <v>3</v>
      </c>
      <c r="VO171" s="96">
        <v>4</v>
      </c>
      <c r="VP171" s="96">
        <v>9</v>
      </c>
      <c r="VQ171" s="96">
        <v>7</v>
      </c>
      <c r="VR171" s="96">
        <v>3</v>
      </c>
      <c r="VS171" s="96">
        <v>3</v>
      </c>
      <c r="VT171" s="96">
        <v>4</v>
      </c>
      <c r="VU171" s="96">
        <v>3</v>
      </c>
      <c r="VV171" s="96">
        <v>3</v>
      </c>
      <c r="VW171" s="96">
        <v>3</v>
      </c>
      <c r="VX171" s="96">
        <v>7</v>
      </c>
      <c r="VY171" s="96">
        <v>15</v>
      </c>
      <c r="VZ171" s="96">
        <v>19</v>
      </c>
      <c r="WA171" s="96">
        <v>28</v>
      </c>
      <c r="WB171" s="96">
        <v>36</v>
      </c>
      <c r="WC171" s="96">
        <v>41</v>
      </c>
      <c r="WD171" s="96">
        <v>51</v>
      </c>
      <c r="WE171" s="96">
        <v>61</v>
      </c>
      <c r="WF171" s="96">
        <v>66</v>
      </c>
      <c r="WG171" s="96">
        <v>64</v>
      </c>
      <c r="WH171" s="96">
        <v>66</v>
      </c>
      <c r="WI171" s="96">
        <v>64</v>
      </c>
      <c r="WJ171" s="96">
        <v>66</v>
      </c>
      <c r="WK171" s="96">
        <v>64</v>
      </c>
      <c r="WL171" s="96">
        <v>59</v>
      </c>
      <c r="WM171" s="96">
        <v>48</v>
      </c>
      <c r="WN171" s="96">
        <v>47</v>
      </c>
      <c r="WO171" s="96">
        <v>48</v>
      </c>
      <c r="WP171" s="96">
        <v>49</v>
      </c>
      <c r="WQ171" s="96">
        <v>81</v>
      </c>
      <c r="WR171" s="96">
        <v>86</v>
      </c>
      <c r="WS171" s="96">
        <v>87</v>
      </c>
      <c r="WT171" s="96">
        <v>89</v>
      </c>
      <c r="WU171" s="96">
        <v>94</v>
      </c>
      <c r="WV171" s="96">
        <v>70</v>
      </c>
      <c r="WW171" s="96">
        <v>69</v>
      </c>
      <c r="WX171" s="96">
        <v>78</v>
      </c>
      <c r="WY171" s="96">
        <v>86</v>
      </c>
      <c r="WZ171" s="96">
        <v>87</v>
      </c>
      <c r="XA171" s="96">
        <v>92</v>
      </c>
      <c r="XB171" s="96">
        <v>92</v>
      </c>
      <c r="XC171" s="96">
        <v>94</v>
      </c>
      <c r="XD171" s="96">
        <v>98</v>
      </c>
      <c r="XE171" s="96">
        <v>99</v>
      </c>
      <c r="XF171" s="96">
        <v>108</v>
      </c>
      <c r="XG171" s="96">
        <v>110</v>
      </c>
      <c r="XH171" s="96">
        <v>114</v>
      </c>
      <c r="XI171" s="96">
        <v>119</v>
      </c>
      <c r="XJ171" s="96">
        <v>114</v>
      </c>
      <c r="XK171" s="96">
        <v>115</v>
      </c>
    </row>
    <row r="172" spans="1:635" x14ac:dyDescent="0.2">
      <c r="A172" s="327"/>
      <c r="B172" s="166">
        <v>4</v>
      </c>
      <c r="C172" s="394">
        <f t="shared" ca="1" si="187"/>
        <v>112</v>
      </c>
      <c r="D172" s="395">
        <f t="shared" ca="1" si="192"/>
        <v>0.79432624113475181</v>
      </c>
      <c r="E172" s="417">
        <f t="shared" ca="1" si="193"/>
        <v>17</v>
      </c>
      <c r="F172" s="396"/>
      <c r="G172" s="96">
        <v>19</v>
      </c>
      <c r="H172" s="96">
        <v>1</v>
      </c>
      <c r="I172" s="351">
        <v>1</v>
      </c>
      <c r="J172" s="96">
        <v>1</v>
      </c>
      <c r="K172" s="96">
        <v>1</v>
      </c>
      <c r="L172" s="96">
        <v>1</v>
      </c>
      <c r="M172" s="96">
        <v>1</v>
      </c>
      <c r="N172" s="96">
        <v>1</v>
      </c>
      <c r="O172" s="96">
        <v>2</v>
      </c>
      <c r="P172" s="96">
        <v>3</v>
      </c>
      <c r="Q172" s="96">
        <v>2</v>
      </c>
      <c r="R172" s="96">
        <v>2</v>
      </c>
      <c r="S172" s="96">
        <v>3</v>
      </c>
      <c r="T172" s="96">
        <v>4</v>
      </c>
      <c r="U172" s="96">
        <v>4</v>
      </c>
      <c r="V172" s="96">
        <v>4</v>
      </c>
      <c r="W172" s="96">
        <v>5</v>
      </c>
      <c r="X172" s="96">
        <v>4</v>
      </c>
      <c r="Y172" s="96">
        <v>4</v>
      </c>
      <c r="Z172" s="96">
        <v>4</v>
      </c>
      <c r="AA172" s="96">
        <v>6</v>
      </c>
      <c r="AB172" s="96">
        <v>5</v>
      </c>
      <c r="AC172" s="96">
        <v>6</v>
      </c>
      <c r="AD172" s="96">
        <v>6</v>
      </c>
      <c r="AE172" s="96">
        <v>6</v>
      </c>
      <c r="AF172" s="96">
        <v>9</v>
      </c>
      <c r="AG172" s="96">
        <v>7</v>
      </c>
      <c r="AH172" s="96">
        <v>7</v>
      </c>
      <c r="AI172" s="96">
        <v>8</v>
      </c>
      <c r="AJ172" s="96">
        <v>8</v>
      </c>
      <c r="AK172" s="96">
        <v>8</v>
      </c>
      <c r="AL172" s="96">
        <v>8</v>
      </c>
      <c r="AM172" s="96">
        <v>9</v>
      </c>
      <c r="AN172" s="96">
        <v>8</v>
      </c>
      <c r="AO172" s="96">
        <v>8</v>
      </c>
      <c r="AP172" s="353">
        <v>8</v>
      </c>
      <c r="AQ172" s="96">
        <v>8</v>
      </c>
      <c r="AR172" s="96">
        <v>5</v>
      </c>
      <c r="AS172" s="96">
        <v>3</v>
      </c>
      <c r="AT172" s="96">
        <v>3</v>
      </c>
      <c r="AU172" s="96">
        <v>3</v>
      </c>
      <c r="AV172" s="96">
        <v>10</v>
      </c>
      <c r="AW172" s="148">
        <v>9</v>
      </c>
      <c r="AX172" s="148">
        <v>10</v>
      </c>
      <c r="AY172" s="148">
        <v>11</v>
      </c>
      <c r="AZ172" s="148">
        <v>12</v>
      </c>
      <c r="BA172" s="148">
        <v>11</v>
      </c>
      <c r="BB172" s="148">
        <v>13</v>
      </c>
      <c r="BC172" s="148">
        <v>9</v>
      </c>
      <c r="BD172" s="148">
        <v>14</v>
      </c>
      <c r="BE172" s="148">
        <v>10</v>
      </c>
      <c r="BF172" s="148">
        <v>10</v>
      </c>
      <c r="BG172" s="96">
        <v>9</v>
      </c>
      <c r="BH172" s="96">
        <v>10</v>
      </c>
      <c r="BI172" s="96">
        <v>10</v>
      </c>
      <c r="BJ172" s="96">
        <v>10</v>
      </c>
      <c r="BK172" s="96">
        <v>12</v>
      </c>
      <c r="BL172" s="96">
        <v>11</v>
      </c>
      <c r="BM172" s="96">
        <v>8</v>
      </c>
      <c r="BN172" s="96">
        <v>9</v>
      </c>
      <c r="BO172" s="96">
        <v>12</v>
      </c>
      <c r="BP172" s="96">
        <v>10</v>
      </c>
      <c r="BQ172" s="96">
        <v>9</v>
      </c>
      <c r="BR172" s="96">
        <v>9</v>
      </c>
      <c r="BS172" s="355">
        <v>9</v>
      </c>
      <c r="BT172" s="96">
        <v>9</v>
      </c>
      <c r="BU172" s="96">
        <v>10</v>
      </c>
      <c r="BV172" s="96">
        <v>13</v>
      </c>
      <c r="BW172" s="96">
        <v>13</v>
      </c>
      <c r="BX172" s="96">
        <v>11</v>
      </c>
      <c r="BY172" s="96">
        <v>11</v>
      </c>
      <c r="BZ172" s="96">
        <v>10</v>
      </c>
      <c r="CA172" s="96">
        <v>11</v>
      </c>
      <c r="CB172" s="96">
        <v>8</v>
      </c>
      <c r="CC172" s="96">
        <v>8</v>
      </c>
      <c r="CD172" s="96">
        <v>8</v>
      </c>
      <c r="CE172" s="96">
        <v>8</v>
      </c>
      <c r="CF172" s="397">
        <v>8</v>
      </c>
      <c r="CG172" s="96">
        <v>8</v>
      </c>
      <c r="CH172" s="96">
        <v>8</v>
      </c>
      <c r="CI172" s="96">
        <v>8</v>
      </c>
      <c r="CJ172" s="96">
        <v>9</v>
      </c>
      <c r="CK172" s="96">
        <v>8</v>
      </c>
      <c r="CL172" s="96">
        <v>8</v>
      </c>
      <c r="CM172" s="96">
        <v>8</v>
      </c>
      <c r="CN172" s="96">
        <v>8</v>
      </c>
      <c r="CO172" s="96">
        <v>9</v>
      </c>
      <c r="CP172" s="96">
        <v>10</v>
      </c>
      <c r="CQ172" s="96">
        <v>9</v>
      </c>
      <c r="CR172" s="96">
        <v>8</v>
      </c>
      <c r="CS172" s="96">
        <v>8</v>
      </c>
      <c r="CT172" s="96">
        <v>9</v>
      </c>
      <c r="CU172" s="96">
        <v>11</v>
      </c>
      <c r="CV172" s="96">
        <v>12</v>
      </c>
      <c r="CW172" s="96">
        <v>12</v>
      </c>
      <c r="CX172" s="96">
        <v>18</v>
      </c>
      <c r="CY172" s="96">
        <v>15</v>
      </c>
      <c r="CZ172" s="96">
        <v>14</v>
      </c>
      <c r="DA172" s="96">
        <v>14</v>
      </c>
      <c r="DB172" s="96">
        <v>13</v>
      </c>
      <c r="DC172" s="96">
        <v>14</v>
      </c>
      <c r="DD172" s="96">
        <v>13</v>
      </c>
      <c r="DE172" s="96">
        <v>16</v>
      </c>
      <c r="DF172" s="96">
        <v>19</v>
      </c>
      <c r="DG172" s="96">
        <v>22</v>
      </c>
      <c r="DH172" s="96">
        <v>13</v>
      </c>
      <c r="DI172" s="96">
        <v>13</v>
      </c>
      <c r="DJ172" s="96">
        <v>15</v>
      </c>
      <c r="DK172" s="96">
        <v>16</v>
      </c>
      <c r="DL172" s="96">
        <v>12</v>
      </c>
      <c r="DM172" s="96">
        <v>13</v>
      </c>
      <c r="DN172" s="96">
        <v>12</v>
      </c>
      <c r="DO172" s="96">
        <v>15</v>
      </c>
      <c r="DP172" s="96">
        <v>15</v>
      </c>
      <c r="DQ172" s="96">
        <v>12</v>
      </c>
      <c r="DR172" s="96">
        <v>13</v>
      </c>
      <c r="DS172" s="96">
        <v>11</v>
      </c>
      <c r="DT172" s="398">
        <v>10</v>
      </c>
      <c r="DU172" s="398">
        <v>11</v>
      </c>
      <c r="DV172" s="397">
        <v>10</v>
      </c>
      <c r="DW172" s="397">
        <v>10</v>
      </c>
      <c r="DX172" s="398">
        <v>11</v>
      </c>
      <c r="DY172" s="96">
        <v>10</v>
      </c>
      <c r="DZ172" s="96">
        <v>9</v>
      </c>
      <c r="EA172" s="96">
        <v>9</v>
      </c>
      <c r="EB172" s="96">
        <v>11</v>
      </c>
      <c r="EC172" s="96">
        <v>9</v>
      </c>
      <c r="ED172" s="96">
        <v>10</v>
      </c>
      <c r="EE172" s="96">
        <v>9</v>
      </c>
      <c r="EF172" s="96">
        <v>8</v>
      </c>
      <c r="EG172" s="96">
        <v>10</v>
      </c>
      <c r="EH172" s="96">
        <v>9</v>
      </c>
      <c r="EI172" s="96">
        <v>9</v>
      </c>
      <c r="EJ172" s="96">
        <v>7</v>
      </c>
      <c r="EK172" s="96">
        <v>7</v>
      </c>
      <c r="EL172" s="96">
        <v>8</v>
      </c>
      <c r="EM172" s="96">
        <v>7</v>
      </c>
      <c r="EN172" s="96">
        <v>8</v>
      </c>
      <c r="EO172" s="96">
        <v>8</v>
      </c>
      <c r="EP172" s="96">
        <v>9</v>
      </c>
      <c r="EQ172" s="96">
        <v>10</v>
      </c>
      <c r="ER172" s="96">
        <v>8</v>
      </c>
      <c r="ES172" s="96">
        <v>8</v>
      </c>
      <c r="ET172" s="96">
        <v>8</v>
      </c>
      <c r="EU172" s="96">
        <v>9</v>
      </c>
      <c r="EV172" s="96">
        <v>10</v>
      </c>
      <c r="EW172" s="96">
        <v>9</v>
      </c>
      <c r="EX172" s="96">
        <v>8</v>
      </c>
      <c r="EY172" s="96">
        <v>8</v>
      </c>
      <c r="EZ172" s="96">
        <v>8</v>
      </c>
      <c r="FA172" s="96">
        <v>7</v>
      </c>
      <c r="FB172" s="96">
        <v>10</v>
      </c>
      <c r="FC172" s="96">
        <v>9</v>
      </c>
      <c r="FD172" s="96">
        <v>9</v>
      </c>
      <c r="FE172" s="96">
        <v>13</v>
      </c>
      <c r="FF172" s="96">
        <v>13</v>
      </c>
      <c r="FG172" s="96">
        <v>18</v>
      </c>
      <c r="FH172" s="96">
        <v>19</v>
      </c>
      <c r="FI172" s="96">
        <v>19</v>
      </c>
      <c r="FJ172" s="96">
        <v>9</v>
      </c>
      <c r="FK172" s="96">
        <v>11</v>
      </c>
      <c r="FL172" s="96">
        <v>13</v>
      </c>
      <c r="FM172" s="96">
        <v>14</v>
      </c>
      <c r="FN172" s="96">
        <v>11</v>
      </c>
      <c r="FO172" s="96">
        <v>9</v>
      </c>
      <c r="FP172" s="96">
        <v>10</v>
      </c>
      <c r="FQ172" s="96">
        <v>9</v>
      </c>
      <c r="FR172" s="96">
        <v>14</v>
      </c>
      <c r="FS172" s="96">
        <v>8</v>
      </c>
      <c r="FT172" s="96">
        <v>11</v>
      </c>
      <c r="FU172" s="398">
        <v>6</v>
      </c>
      <c r="FV172" s="398">
        <v>4</v>
      </c>
      <c r="FW172" s="397">
        <v>4</v>
      </c>
      <c r="FX172" s="397">
        <v>5</v>
      </c>
      <c r="FY172" s="398">
        <v>13</v>
      </c>
      <c r="FZ172" s="96">
        <v>8</v>
      </c>
      <c r="GA172" s="96">
        <v>7</v>
      </c>
      <c r="GB172" s="96">
        <v>11</v>
      </c>
      <c r="GC172" s="96">
        <v>9</v>
      </c>
      <c r="GD172" s="96">
        <v>4</v>
      </c>
      <c r="GE172" s="96">
        <v>5</v>
      </c>
      <c r="GF172" s="96">
        <v>4</v>
      </c>
      <c r="GG172" s="96">
        <v>7</v>
      </c>
      <c r="GH172" s="96">
        <v>4</v>
      </c>
      <c r="GI172" s="96">
        <v>4</v>
      </c>
      <c r="GJ172" s="96">
        <v>4</v>
      </c>
      <c r="GK172" s="96">
        <v>5</v>
      </c>
      <c r="GL172" s="96">
        <v>2</v>
      </c>
      <c r="GM172" s="96">
        <v>2</v>
      </c>
      <c r="GN172" s="96">
        <v>1</v>
      </c>
      <c r="GO172" s="96">
        <v>1</v>
      </c>
      <c r="GP172" s="96">
        <v>1</v>
      </c>
      <c r="GQ172" s="96">
        <v>1</v>
      </c>
      <c r="GR172" s="96">
        <v>1</v>
      </c>
      <c r="GS172" s="96">
        <v>0</v>
      </c>
      <c r="GT172" s="96">
        <v>1</v>
      </c>
      <c r="GU172" s="96">
        <v>1</v>
      </c>
      <c r="GV172" s="96">
        <v>2</v>
      </c>
      <c r="GW172" s="96">
        <v>0</v>
      </c>
      <c r="GX172" s="96">
        <v>0</v>
      </c>
      <c r="GY172" s="96">
        <v>0</v>
      </c>
      <c r="GZ172" s="96">
        <v>8</v>
      </c>
      <c r="HA172" s="96">
        <v>4</v>
      </c>
      <c r="HB172" s="96">
        <v>6</v>
      </c>
      <c r="HC172" s="96">
        <v>7</v>
      </c>
      <c r="HD172" s="96">
        <v>9</v>
      </c>
      <c r="HE172" s="96">
        <v>5</v>
      </c>
      <c r="HF172" s="96">
        <v>11</v>
      </c>
      <c r="HG172" s="96">
        <v>20</v>
      </c>
      <c r="HH172" s="96">
        <v>25</v>
      </c>
      <c r="HI172" s="96">
        <v>6</v>
      </c>
      <c r="HJ172" s="96">
        <v>12</v>
      </c>
      <c r="HK172" s="96">
        <v>7</v>
      </c>
      <c r="HL172" s="96">
        <v>9</v>
      </c>
      <c r="HM172" s="96">
        <v>1</v>
      </c>
      <c r="HN172" s="96">
        <v>3</v>
      </c>
      <c r="HO172" s="96">
        <v>2</v>
      </c>
      <c r="HP172" s="96">
        <v>2</v>
      </c>
      <c r="HQ172" s="96">
        <v>1</v>
      </c>
      <c r="HR172" s="96">
        <v>0</v>
      </c>
      <c r="HS172" s="96">
        <v>0</v>
      </c>
      <c r="HT172" s="96">
        <v>0</v>
      </c>
      <c r="HU172" s="96">
        <v>0</v>
      </c>
      <c r="HV172" s="96">
        <v>0</v>
      </c>
      <c r="HW172" s="96">
        <v>1</v>
      </c>
      <c r="HX172" s="96">
        <v>0</v>
      </c>
      <c r="HY172" s="96">
        <v>0</v>
      </c>
      <c r="HZ172" s="96">
        <v>0</v>
      </c>
      <c r="IA172" s="96">
        <v>0</v>
      </c>
      <c r="IB172" s="96">
        <v>0</v>
      </c>
      <c r="IC172" s="96">
        <v>2</v>
      </c>
      <c r="ID172" s="96">
        <v>0</v>
      </c>
      <c r="IE172" s="96">
        <v>1</v>
      </c>
      <c r="IF172" s="96">
        <v>2</v>
      </c>
      <c r="IG172" s="96">
        <v>1</v>
      </c>
      <c r="IH172" s="96">
        <v>0</v>
      </c>
      <c r="II172" s="96">
        <v>0</v>
      </c>
      <c r="IJ172" s="96">
        <v>1</v>
      </c>
      <c r="IK172" s="96">
        <v>2</v>
      </c>
      <c r="IL172" s="96">
        <v>3</v>
      </c>
      <c r="IM172" s="96">
        <v>1</v>
      </c>
      <c r="IN172" s="351">
        <f t="shared" si="188"/>
        <v>0.5</v>
      </c>
      <c r="IO172" s="96">
        <v>0</v>
      </c>
      <c r="IP172" s="96">
        <v>0</v>
      </c>
      <c r="IQ172" s="96">
        <v>0</v>
      </c>
      <c r="IR172" s="96">
        <v>0</v>
      </c>
      <c r="IS172" s="96">
        <v>2</v>
      </c>
      <c r="IT172" s="96">
        <v>3</v>
      </c>
      <c r="IU172" s="96">
        <v>3</v>
      </c>
      <c r="IV172" s="96">
        <v>1</v>
      </c>
      <c r="IW172" s="96">
        <v>0</v>
      </c>
      <c r="IX172" s="96">
        <v>1</v>
      </c>
      <c r="IY172" s="96">
        <v>2</v>
      </c>
      <c r="IZ172" s="96">
        <v>1</v>
      </c>
      <c r="JA172" s="96">
        <v>5</v>
      </c>
      <c r="JB172" s="96">
        <v>8</v>
      </c>
      <c r="JC172" s="96">
        <v>12</v>
      </c>
      <c r="JD172" s="96">
        <v>7</v>
      </c>
      <c r="JE172" s="96">
        <v>4</v>
      </c>
      <c r="JF172" s="353">
        <f t="shared" si="194"/>
        <v>4</v>
      </c>
      <c r="JG172" s="96">
        <v>4</v>
      </c>
      <c r="JH172" s="96">
        <v>6</v>
      </c>
      <c r="JI172" s="96">
        <v>3</v>
      </c>
      <c r="JJ172" s="96">
        <v>4</v>
      </c>
      <c r="JK172" s="96">
        <v>3</v>
      </c>
      <c r="JL172" s="96">
        <v>3</v>
      </c>
      <c r="JM172" s="96">
        <v>3</v>
      </c>
      <c r="JN172" s="351">
        <f t="shared" si="195"/>
        <v>3.5</v>
      </c>
      <c r="JO172" s="96">
        <v>4</v>
      </c>
      <c r="JP172" s="96">
        <v>5</v>
      </c>
      <c r="JQ172" s="96">
        <v>5</v>
      </c>
      <c r="JR172" s="96">
        <v>8</v>
      </c>
      <c r="JS172" s="96">
        <v>6</v>
      </c>
      <c r="JT172" s="96">
        <v>2</v>
      </c>
      <c r="JU172" s="96">
        <v>0</v>
      </c>
      <c r="JV172" s="351">
        <f t="shared" si="196"/>
        <v>0</v>
      </c>
      <c r="JW172" s="96">
        <v>0</v>
      </c>
      <c r="JX172" s="96">
        <v>1</v>
      </c>
      <c r="JY172" s="96">
        <v>0</v>
      </c>
      <c r="JZ172" s="96">
        <v>0</v>
      </c>
      <c r="KA172" s="96">
        <v>2</v>
      </c>
      <c r="KB172" s="96">
        <v>2</v>
      </c>
      <c r="KC172" s="96">
        <v>1</v>
      </c>
      <c r="KD172" s="96">
        <v>1</v>
      </c>
      <c r="KE172" s="96">
        <v>2</v>
      </c>
      <c r="KF172" s="96">
        <v>3</v>
      </c>
      <c r="KG172" s="96">
        <v>4</v>
      </c>
      <c r="KH172" s="96">
        <v>3</v>
      </c>
      <c r="KI172" s="96">
        <v>4</v>
      </c>
      <c r="KJ172" s="96">
        <v>4</v>
      </c>
      <c r="KK172" s="96">
        <v>6</v>
      </c>
      <c r="KL172" s="96">
        <v>11</v>
      </c>
      <c r="KM172" s="96">
        <v>5</v>
      </c>
      <c r="KN172" s="96">
        <v>5</v>
      </c>
      <c r="KO172" s="96">
        <v>5</v>
      </c>
      <c r="KP172" s="96">
        <v>9</v>
      </c>
      <c r="KQ172" s="96">
        <v>9</v>
      </c>
      <c r="KR172" s="96">
        <v>14</v>
      </c>
      <c r="KS172" s="96">
        <v>15</v>
      </c>
      <c r="KT172" s="96">
        <v>14</v>
      </c>
      <c r="KU172" s="96">
        <v>12</v>
      </c>
      <c r="KV172" s="96">
        <v>15</v>
      </c>
      <c r="KW172" s="96">
        <v>19</v>
      </c>
      <c r="KX172" s="96">
        <v>19</v>
      </c>
      <c r="KY172" s="96">
        <v>24</v>
      </c>
      <c r="KZ172" s="418">
        <f t="shared" si="197"/>
        <v>17</v>
      </c>
      <c r="LA172" s="418">
        <f t="shared" si="198"/>
        <v>21</v>
      </c>
      <c r="LB172" s="418">
        <f t="shared" si="199"/>
        <v>24</v>
      </c>
      <c r="LC172" s="418">
        <f t="shared" si="200"/>
        <v>27</v>
      </c>
      <c r="LD172" s="418">
        <f t="shared" si="201"/>
        <v>29</v>
      </c>
      <c r="LE172" s="418">
        <f t="shared" si="202"/>
        <v>32</v>
      </c>
      <c r="LF172" s="418">
        <f t="shared" si="203"/>
        <v>35</v>
      </c>
      <c r="LG172" s="418">
        <f t="shared" si="204"/>
        <v>38</v>
      </c>
      <c r="LH172" s="418">
        <f t="shared" si="205"/>
        <v>40</v>
      </c>
      <c r="LI172" s="418">
        <f t="shared" si="206"/>
        <v>42</v>
      </c>
      <c r="LJ172" s="96">
        <v>42</v>
      </c>
      <c r="LK172" s="96">
        <v>46</v>
      </c>
      <c r="LL172" s="96">
        <v>44</v>
      </c>
      <c r="LM172" s="96">
        <v>43</v>
      </c>
      <c r="LN172" s="96">
        <v>43</v>
      </c>
      <c r="LO172" s="96">
        <v>43</v>
      </c>
      <c r="LP172" s="96">
        <v>47</v>
      </c>
      <c r="LQ172" s="96">
        <v>45</v>
      </c>
      <c r="LR172" s="96">
        <v>45</v>
      </c>
      <c r="LS172" s="96">
        <v>43</v>
      </c>
      <c r="LT172" s="96">
        <v>44</v>
      </c>
      <c r="LU172" s="96">
        <v>50</v>
      </c>
      <c r="LV172" s="96">
        <v>53</v>
      </c>
      <c r="LW172" s="96">
        <v>52</v>
      </c>
      <c r="LX172" s="96">
        <v>52</v>
      </c>
      <c r="LY172" s="96">
        <v>51</v>
      </c>
      <c r="LZ172" s="96">
        <v>53</v>
      </c>
      <c r="MA172" s="96">
        <v>55</v>
      </c>
      <c r="MB172" s="96">
        <v>54</v>
      </c>
      <c r="MC172" s="96">
        <v>55</v>
      </c>
      <c r="MD172" s="96">
        <v>60</v>
      </c>
      <c r="ME172" s="96">
        <v>61</v>
      </c>
      <c r="MF172" s="96">
        <v>61</v>
      </c>
      <c r="MG172" s="96">
        <v>62</v>
      </c>
      <c r="MH172" s="96">
        <v>21</v>
      </c>
      <c r="MI172" s="96">
        <v>21</v>
      </c>
      <c r="MJ172" s="96">
        <v>22</v>
      </c>
      <c r="MK172" s="96">
        <v>21</v>
      </c>
      <c r="ML172" s="96">
        <v>22</v>
      </c>
      <c r="MM172" s="96">
        <v>21</v>
      </c>
      <c r="MN172" s="96">
        <v>24</v>
      </c>
      <c r="MO172" s="96">
        <v>18</v>
      </c>
      <c r="MP172" s="96">
        <v>17</v>
      </c>
      <c r="MQ172" s="96">
        <v>17</v>
      </c>
      <c r="MR172" s="96">
        <v>17</v>
      </c>
      <c r="MS172" s="96">
        <v>19</v>
      </c>
      <c r="MT172" s="96">
        <v>20</v>
      </c>
      <c r="MU172" s="96">
        <v>23</v>
      </c>
      <c r="MV172" s="96">
        <v>24</v>
      </c>
      <c r="MW172" s="96">
        <v>28</v>
      </c>
      <c r="MX172" s="96">
        <v>29</v>
      </c>
      <c r="MY172" s="96">
        <v>29</v>
      </c>
      <c r="MZ172" s="96">
        <v>27</v>
      </c>
      <c r="NA172" s="96">
        <v>28</v>
      </c>
      <c r="NB172" s="96">
        <v>30</v>
      </c>
      <c r="NC172" s="96">
        <v>34</v>
      </c>
      <c r="ND172" s="96">
        <v>38</v>
      </c>
      <c r="NE172" s="96">
        <v>39</v>
      </c>
      <c r="NF172" s="96">
        <v>44</v>
      </c>
      <c r="NG172" s="96">
        <v>44</v>
      </c>
      <c r="NH172" s="96">
        <v>53</v>
      </c>
      <c r="NI172" s="96">
        <v>49</v>
      </c>
      <c r="NJ172" s="96">
        <v>45</v>
      </c>
      <c r="NK172" s="96">
        <v>50</v>
      </c>
      <c r="NL172" s="96">
        <v>52</v>
      </c>
      <c r="NM172" s="96">
        <v>55</v>
      </c>
      <c r="NN172" s="96">
        <v>62</v>
      </c>
      <c r="NO172" s="96">
        <v>60</v>
      </c>
      <c r="NP172" s="96">
        <v>61</v>
      </c>
      <c r="NQ172" s="96">
        <v>61</v>
      </c>
      <c r="NR172" s="96">
        <v>12</v>
      </c>
      <c r="NS172" s="96">
        <v>12</v>
      </c>
      <c r="NT172" s="96">
        <v>12</v>
      </c>
      <c r="NU172" s="96">
        <v>12</v>
      </c>
      <c r="NV172" s="96">
        <v>15</v>
      </c>
      <c r="NW172" s="96">
        <v>16</v>
      </c>
      <c r="NX172" s="96">
        <v>18</v>
      </c>
      <c r="NY172" s="96">
        <v>20</v>
      </c>
      <c r="NZ172" s="96">
        <v>21</v>
      </c>
      <c r="OA172" s="96">
        <v>19</v>
      </c>
      <c r="OB172" s="96">
        <v>20</v>
      </c>
      <c r="OC172" s="96">
        <v>21</v>
      </c>
      <c r="OD172" s="96">
        <v>20</v>
      </c>
      <c r="OE172" s="96">
        <v>20</v>
      </c>
      <c r="OF172" s="96">
        <v>21</v>
      </c>
      <c r="OG172" s="96">
        <v>22</v>
      </c>
      <c r="OH172" s="96">
        <v>23</v>
      </c>
      <c r="OI172" s="96">
        <v>23</v>
      </c>
      <c r="OJ172" s="96">
        <v>23</v>
      </c>
      <c r="OK172" s="96">
        <v>23</v>
      </c>
      <c r="OL172" s="96">
        <v>27</v>
      </c>
      <c r="OM172" s="96">
        <v>28</v>
      </c>
      <c r="ON172" s="96">
        <v>25</v>
      </c>
      <c r="OO172" s="96">
        <v>24</v>
      </c>
      <c r="OP172" s="96">
        <v>24</v>
      </c>
      <c r="OQ172" s="96">
        <v>25</v>
      </c>
      <c r="OR172" s="96">
        <v>23</v>
      </c>
      <c r="OS172" s="96">
        <v>25</v>
      </c>
      <c r="OT172" s="96">
        <v>24</v>
      </c>
      <c r="OU172" s="96">
        <v>25</v>
      </c>
      <c r="OV172" s="96">
        <v>22</v>
      </c>
      <c r="OW172" s="96">
        <v>25</v>
      </c>
      <c r="OX172" s="96">
        <v>29</v>
      </c>
      <c r="OY172" s="351">
        <f t="shared" si="189"/>
        <v>30.5</v>
      </c>
      <c r="OZ172" s="96">
        <v>32</v>
      </c>
      <c r="PA172" s="96">
        <v>33</v>
      </c>
      <c r="PB172" s="96">
        <v>32</v>
      </c>
      <c r="PC172" s="96">
        <v>36</v>
      </c>
      <c r="PD172" s="96">
        <v>37</v>
      </c>
      <c r="PE172" s="96">
        <v>36</v>
      </c>
      <c r="PF172" s="96">
        <v>37</v>
      </c>
      <c r="PG172" s="351">
        <f t="shared" si="190"/>
        <v>39</v>
      </c>
      <c r="PH172" s="96">
        <v>41</v>
      </c>
      <c r="PI172" s="96">
        <v>41</v>
      </c>
      <c r="PJ172" s="351">
        <f t="shared" si="191"/>
        <v>42.5</v>
      </c>
      <c r="PK172" s="96">
        <v>44</v>
      </c>
      <c r="PL172" s="96">
        <v>45</v>
      </c>
      <c r="PM172" s="96">
        <v>48</v>
      </c>
      <c r="PN172" s="96">
        <v>45</v>
      </c>
      <c r="PO172" s="169">
        <v>44</v>
      </c>
      <c r="PP172" s="96">
        <v>43</v>
      </c>
      <c r="PQ172" s="96">
        <v>43</v>
      </c>
      <c r="PR172" s="96">
        <v>46</v>
      </c>
      <c r="PS172" s="96">
        <v>48</v>
      </c>
      <c r="PT172" s="96">
        <v>48</v>
      </c>
      <c r="PU172" s="96">
        <v>48</v>
      </c>
      <c r="PV172" s="96">
        <v>43</v>
      </c>
      <c r="PW172" s="96">
        <v>45</v>
      </c>
      <c r="PX172" s="96">
        <v>46</v>
      </c>
      <c r="PY172" s="96">
        <v>48</v>
      </c>
      <c r="PZ172" s="96">
        <v>49</v>
      </c>
      <c r="QA172" s="96">
        <v>51</v>
      </c>
      <c r="QB172" s="96">
        <v>53</v>
      </c>
      <c r="QC172" s="96">
        <v>53</v>
      </c>
      <c r="QD172" s="96">
        <v>54</v>
      </c>
      <c r="QE172" s="96">
        <v>56</v>
      </c>
      <c r="QF172" s="96">
        <v>55</v>
      </c>
      <c r="QG172" s="96">
        <v>56</v>
      </c>
      <c r="QH172" s="96">
        <v>55</v>
      </c>
      <c r="QI172" s="96">
        <v>57</v>
      </c>
      <c r="QJ172" s="96">
        <v>59</v>
      </c>
      <c r="QK172" s="96">
        <v>60</v>
      </c>
      <c r="QL172" s="96">
        <v>63</v>
      </c>
      <c r="QM172" s="96">
        <v>63</v>
      </c>
      <c r="QN172" s="96">
        <v>64</v>
      </c>
      <c r="QO172" s="96">
        <v>65</v>
      </c>
      <c r="QP172" s="96">
        <v>66</v>
      </c>
      <c r="QQ172" s="96">
        <v>61</v>
      </c>
      <c r="QR172" s="96">
        <v>65</v>
      </c>
      <c r="QS172" s="96">
        <v>66</v>
      </c>
      <c r="QT172" s="96">
        <v>66</v>
      </c>
      <c r="QU172" s="96">
        <v>61</v>
      </c>
      <c r="QV172" s="96">
        <v>61</v>
      </c>
      <c r="QW172" s="96">
        <v>62</v>
      </c>
      <c r="QX172" s="96">
        <v>62</v>
      </c>
      <c r="QY172" s="96">
        <v>64</v>
      </c>
      <c r="QZ172" s="96">
        <v>62</v>
      </c>
      <c r="RA172" s="96">
        <v>64</v>
      </c>
      <c r="RB172" s="169">
        <v>64</v>
      </c>
      <c r="RC172" s="96">
        <v>67</v>
      </c>
      <c r="RD172" s="169">
        <v>75</v>
      </c>
      <c r="RE172" s="96">
        <v>76</v>
      </c>
      <c r="RF172" s="96">
        <v>79</v>
      </c>
      <c r="RG172" s="169">
        <v>76</v>
      </c>
      <c r="RH172" s="96">
        <v>80</v>
      </c>
      <c r="RI172" s="169">
        <v>81</v>
      </c>
      <c r="RJ172" s="169">
        <v>80</v>
      </c>
      <c r="RK172" s="169">
        <v>78</v>
      </c>
      <c r="RL172" s="169">
        <v>78</v>
      </c>
      <c r="RM172" s="169">
        <v>78</v>
      </c>
      <c r="RN172" s="169">
        <v>82</v>
      </c>
      <c r="RO172" s="169">
        <v>82</v>
      </c>
      <c r="RP172" s="96">
        <v>82</v>
      </c>
      <c r="RQ172" s="96">
        <v>82</v>
      </c>
      <c r="RR172" s="96">
        <v>80</v>
      </c>
      <c r="RS172" s="96">
        <v>82</v>
      </c>
      <c r="RT172" s="96">
        <v>83</v>
      </c>
      <c r="RU172" s="96">
        <v>84</v>
      </c>
      <c r="RV172" s="96">
        <v>83</v>
      </c>
      <c r="RW172" s="96">
        <v>83</v>
      </c>
      <c r="RX172" s="96">
        <v>85</v>
      </c>
      <c r="RY172" s="96">
        <v>87</v>
      </c>
      <c r="RZ172" s="96">
        <v>88</v>
      </c>
      <c r="SA172" s="96">
        <v>87</v>
      </c>
      <c r="SB172" s="96">
        <v>88</v>
      </c>
      <c r="SC172" s="96">
        <v>89</v>
      </c>
      <c r="SD172" s="96">
        <v>89</v>
      </c>
      <c r="SE172" s="96">
        <v>89</v>
      </c>
      <c r="SF172" s="96">
        <v>88</v>
      </c>
      <c r="SG172" s="96">
        <v>90</v>
      </c>
      <c r="SH172" s="96">
        <v>92</v>
      </c>
      <c r="SI172" s="96">
        <v>92</v>
      </c>
      <c r="SJ172" s="96">
        <v>94</v>
      </c>
      <c r="SK172" s="96">
        <v>94</v>
      </c>
      <c r="SL172" s="96">
        <v>94</v>
      </c>
      <c r="SM172" s="96">
        <v>95</v>
      </c>
      <c r="SN172" s="96">
        <v>93</v>
      </c>
      <c r="SO172" s="96">
        <v>96</v>
      </c>
      <c r="SP172" s="96">
        <v>95</v>
      </c>
      <c r="SQ172" s="96">
        <v>96</v>
      </c>
      <c r="SR172" s="96">
        <v>96</v>
      </c>
      <c r="SS172" s="96">
        <v>97</v>
      </c>
      <c r="ST172" s="96">
        <v>96</v>
      </c>
      <c r="SU172" s="96">
        <v>97</v>
      </c>
      <c r="SV172" s="96">
        <v>95</v>
      </c>
      <c r="SW172" s="96">
        <v>96</v>
      </c>
      <c r="SX172" s="96">
        <v>98</v>
      </c>
      <c r="SY172" s="96">
        <v>102</v>
      </c>
      <c r="SZ172" s="96">
        <v>107</v>
      </c>
      <c r="TA172" s="96">
        <v>109</v>
      </c>
      <c r="TB172" s="96">
        <v>113</v>
      </c>
      <c r="TC172" s="96">
        <v>115</v>
      </c>
      <c r="TD172" s="96">
        <v>113</v>
      </c>
      <c r="TE172" s="96">
        <v>125</v>
      </c>
      <c r="TF172" s="96">
        <v>126</v>
      </c>
      <c r="TG172" s="96">
        <v>129</v>
      </c>
      <c r="TH172" s="96">
        <v>148</v>
      </c>
      <c r="TI172" s="96">
        <v>147</v>
      </c>
      <c r="TJ172" s="96">
        <v>130</v>
      </c>
      <c r="TK172" s="96">
        <v>20</v>
      </c>
      <c r="TL172" s="96">
        <v>17</v>
      </c>
      <c r="TM172" s="96">
        <v>15</v>
      </c>
      <c r="TN172" s="96">
        <v>13</v>
      </c>
      <c r="TO172" s="96">
        <v>12</v>
      </c>
      <c r="TP172" s="96">
        <v>7</v>
      </c>
      <c r="TQ172" s="96">
        <v>2</v>
      </c>
      <c r="TR172" s="96">
        <v>2</v>
      </c>
      <c r="TS172" s="96">
        <v>0</v>
      </c>
      <c r="TT172" s="96">
        <v>0</v>
      </c>
      <c r="TU172" s="96">
        <v>0</v>
      </c>
      <c r="TV172" s="96">
        <v>0</v>
      </c>
      <c r="TW172" s="96">
        <v>1</v>
      </c>
      <c r="TX172" s="96">
        <v>2</v>
      </c>
      <c r="TY172" s="96">
        <v>2</v>
      </c>
      <c r="TZ172" s="96">
        <v>3</v>
      </c>
      <c r="UA172" s="96">
        <v>3</v>
      </c>
      <c r="UB172" s="96">
        <v>3</v>
      </c>
      <c r="UC172" s="96">
        <v>3</v>
      </c>
      <c r="UD172" s="96">
        <v>3</v>
      </c>
      <c r="UE172" s="96">
        <v>2</v>
      </c>
      <c r="UF172" s="96">
        <v>2</v>
      </c>
      <c r="UG172" s="96">
        <v>2</v>
      </c>
      <c r="UH172" s="96">
        <v>0</v>
      </c>
      <c r="UI172" s="96">
        <v>0</v>
      </c>
      <c r="UJ172" s="96">
        <v>0</v>
      </c>
      <c r="UK172" s="96">
        <v>0</v>
      </c>
      <c r="UL172" s="96">
        <v>0</v>
      </c>
      <c r="UM172" s="96">
        <v>2</v>
      </c>
      <c r="UN172" s="96">
        <v>0</v>
      </c>
      <c r="UO172" s="96">
        <v>0</v>
      </c>
      <c r="UP172" s="96">
        <v>1</v>
      </c>
      <c r="UQ172" s="96">
        <v>0</v>
      </c>
      <c r="UR172" s="96">
        <v>0</v>
      </c>
      <c r="US172" s="96">
        <v>1</v>
      </c>
      <c r="UT172" s="96">
        <v>0</v>
      </c>
      <c r="UU172" s="96">
        <v>0</v>
      </c>
      <c r="UV172" s="96">
        <v>0</v>
      </c>
      <c r="UW172" s="96">
        <v>0</v>
      </c>
      <c r="UX172" s="96">
        <v>0</v>
      </c>
      <c r="UY172" s="96">
        <v>0</v>
      </c>
      <c r="UZ172" s="96">
        <v>0</v>
      </c>
      <c r="VA172" s="96">
        <v>0</v>
      </c>
      <c r="VB172" s="96">
        <v>0</v>
      </c>
      <c r="VC172" s="96">
        <v>0</v>
      </c>
      <c r="VD172" s="96">
        <v>0</v>
      </c>
      <c r="VE172" s="96">
        <v>0</v>
      </c>
      <c r="VF172" s="96">
        <v>0</v>
      </c>
      <c r="VG172" s="96">
        <v>0</v>
      </c>
      <c r="VH172" s="96">
        <v>0</v>
      </c>
      <c r="VI172" s="96">
        <v>0</v>
      </c>
      <c r="VJ172" s="96">
        <v>0</v>
      </c>
      <c r="VK172" s="96">
        <v>0</v>
      </c>
      <c r="VL172" s="96">
        <v>0</v>
      </c>
      <c r="VM172" s="96">
        <v>0</v>
      </c>
      <c r="VN172" s="96">
        <v>0</v>
      </c>
      <c r="VO172" s="96">
        <v>0</v>
      </c>
      <c r="VP172" s="96">
        <v>0</v>
      </c>
      <c r="VQ172" s="96">
        <v>0</v>
      </c>
      <c r="VR172" s="96">
        <v>0</v>
      </c>
      <c r="VS172" s="96">
        <v>0</v>
      </c>
      <c r="VT172" s="96">
        <v>0</v>
      </c>
      <c r="VU172" s="96">
        <v>0</v>
      </c>
      <c r="VV172" s="96">
        <v>0</v>
      </c>
      <c r="VW172" s="96">
        <v>0</v>
      </c>
      <c r="VX172" s="96">
        <v>0</v>
      </c>
      <c r="VY172" s="96">
        <v>1</v>
      </c>
      <c r="VZ172" s="96">
        <v>7</v>
      </c>
      <c r="WA172" s="96">
        <v>8</v>
      </c>
      <c r="WB172" s="96">
        <v>8</v>
      </c>
      <c r="WC172" s="96">
        <v>8</v>
      </c>
      <c r="WD172" s="96">
        <v>10</v>
      </c>
      <c r="WE172" s="96">
        <v>10</v>
      </c>
      <c r="WF172" s="96">
        <v>8</v>
      </c>
      <c r="WG172" s="96">
        <v>9</v>
      </c>
      <c r="WH172" s="96">
        <v>9</v>
      </c>
      <c r="WI172" s="96">
        <v>9</v>
      </c>
      <c r="WJ172" s="96">
        <v>9</v>
      </c>
      <c r="WK172" s="96">
        <v>8</v>
      </c>
      <c r="WL172" s="96">
        <v>7</v>
      </c>
      <c r="WM172" s="96">
        <v>38</v>
      </c>
      <c r="WN172" s="96">
        <v>67</v>
      </c>
      <c r="WO172" s="96">
        <v>67</v>
      </c>
      <c r="WP172" s="96">
        <v>68</v>
      </c>
      <c r="WQ172" s="96">
        <v>119</v>
      </c>
      <c r="WR172" s="96">
        <v>130</v>
      </c>
      <c r="WS172" s="96">
        <v>122</v>
      </c>
      <c r="WT172" s="96">
        <v>127</v>
      </c>
      <c r="WU172" s="96">
        <v>104</v>
      </c>
      <c r="WV172" s="96">
        <v>109</v>
      </c>
      <c r="WW172" s="96">
        <v>106</v>
      </c>
      <c r="WX172" s="96">
        <v>110</v>
      </c>
      <c r="WY172" s="96">
        <v>99</v>
      </c>
      <c r="WZ172" s="96">
        <v>95</v>
      </c>
      <c r="XA172" s="96">
        <v>96</v>
      </c>
      <c r="XB172" s="96">
        <v>98</v>
      </c>
      <c r="XC172" s="96">
        <v>104</v>
      </c>
      <c r="XD172" s="96">
        <v>105</v>
      </c>
      <c r="XE172" s="96">
        <v>112</v>
      </c>
      <c r="XF172" s="96">
        <v>114</v>
      </c>
      <c r="XG172" s="96">
        <v>122</v>
      </c>
      <c r="XH172" s="96">
        <v>114</v>
      </c>
      <c r="XI172" s="96">
        <v>119</v>
      </c>
      <c r="XJ172" s="96">
        <v>119</v>
      </c>
      <c r="XK172" s="96">
        <v>112</v>
      </c>
    </row>
    <row r="173" spans="1:635" s="148" customFormat="1" x14ac:dyDescent="0.2">
      <c r="A173" s="354"/>
      <c r="B173" s="354">
        <v>5</v>
      </c>
      <c r="C173" s="399">
        <f t="shared" ca="1" si="187"/>
        <v>266</v>
      </c>
      <c r="D173" s="400">
        <f t="shared" ca="1" si="192"/>
        <v>0.74301675977653636</v>
      </c>
      <c r="E173" s="419">
        <f t="shared" ca="1" si="193"/>
        <v>9</v>
      </c>
      <c r="F173" s="401"/>
      <c r="G173" s="148">
        <v>26</v>
      </c>
      <c r="H173" s="148">
        <v>26</v>
      </c>
      <c r="I173" s="355">
        <v>22</v>
      </c>
      <c r="J173" s="148">
        <v>18</v>
      </c>
      <c r="K173" s="148">
        <v>12</v>
      </c>
      <c r="L173" s="148">
        <v>12</v>
      </c>
      <c r="M173" s="148">
        <v>10</v>
      </c>
      <c r="N173" s="148">
        <v>4</v>
      </c>
      <c r="O173" s="148">
        <v>4</v>
      </c>
      <c r="P173" s="148">
        <v>2</v>
      </c>
      <c r="Q173" s="148">
        <v>1</v>
      </c>
      <c r="R173" s="148">
        <v>4</v>
      </c>
      <c r="S173" s="148">
        <v>5</v>
      </c>
      <c r="T173" s="148">
        <v>10</v>
      </c>
      <c r="U173" s="148">
        <v>3</v>
      </c>
      <c r="V173" s="148">
        <v>4</v>
      </c>
      <c r="W173" s="148">
        <v>7</v>
      </c>
      <c r="X173" s="148">
        <v>7</v>
      </c>
      <c r="Y173" s="148">
        <v>10</v>
      </c>
      <c r="Z173" s="148">
        <v>10</v>
      </c>
      <c r="AA173" s="148">
        <v>14</v>
      </c>
      <c r="AB173" s="148">
        <v>17</v>
      </c>
      <c r="AC173" s="148">
        <v>12</v>
      </c>
      <c r="AD173" s="148">
        <v>11</v>
      </c>
      <c r="AE173" s="148">
        <v>19</v>
      </c>
      <c r="AF173" s="148">
        <v>14</v>
      </c>
      <c r="AG173" s="148">
        <v>19</v>
      </c>
      <c r="AH173" s="148">
        <v>25</v>
      </c>
      <c r="AI173" s="148">
        <v>6</v>
      </c>
      <c r="AJ173" s="148">
        <v>13</v>
      </c>
      <c r="AK173" s="148">
        <v>4</v>
      </c>
      <c r="AL173" s="148">
        <v>10</v>
      </c>
      <c r="AM173" s="148">
        <v>13</v>
      </c>
      <c r="AN173" s="148">
        <v>13</v>
      </c>
      <c r="AO173" s="148">
        <v>10</v>
      </c>
      <c r="AP173" s="360">
        <v>11.5</v>
      </c>
      <c r="AQ173" s="148">
        <v>13</v>
      </c>
      <c r="AR173" s="148">
        <v>10</v>
      </c>
      <c r="AS173" s="148">
        <v>11</v>
      </c>
      <c r="AT173" s="148">
        <v>13</v>
      </c>
      <c r="AU173" s="148">
        <v>16</v>
      </c>
      <c r="AV173" s="148">
        <v>17</v>
      </c>
      <c r="AW173" s="148">
        <v>29</v>
      </c>
      <c r="AX173" s="148">
        <v>42</v>
      </c>
      <c r="AY173" s="148">
        <v>35</v>
      </c>
      <c r="AZ173" s="148">
        <v>36</v>
      </c>
      <c r="BA173" s="148">
        <v>23</v>
      </c>
      <c r="BB173" s="148">
        <v>28</v>
      </c>
      <c r="BC173" s="148">
        <v>24</v>
      </c>
      <c r="BD173" s="148">
        <v>10</v>
      </c>
      <c r="BE173" s="148">
        <v>21</v>
      </c>
      <c r="BF173" s="148">
        <v>32</v>
      </c>
      <c r="BG173" s="148">
        <v>18</v>
      </c>
      <c r="BH173" s="148">
        <v>25</v>
      </c>
      <c r="BI173" s="148">
        <v>17</v>
      </c>
      <c r="BJ173" s="148">
        <v>19</v>
      </c>
      <c r="BK173" s="148">
        <v>6</v>
      </c>
      <c r="BL173" s="148">
        <v>6</v>
      </c>
      <c r="BM173" s="148">
        <v>9</v>
      </c>
      <c r="BN173" s="148">
        <v>10</v>
      </c>
      <c r="BO173" s="148">
        <v>14</v>
      </c>
      <c r="BP173" s="148">
        <v>11</v>
      </c>
      <c r="BQ173" s="148">
        <v>10</v>
      </c>
      <c r="BR173" s="148">
        <v>6</v>
      </c>
      <c r="BS173" s="355">
        <v>8</v>
      </c>
      <c r="BT173" s="148">
        <v>9</v>
      </c>
      <c r="BU173" s="148">
        <v>7</v>
      </c>
      <c r="BV173" s="148">
        <v>4</v>
      </c>
      <c r="BW173" s="148">
        <v>6</v>
      </c>
      <c r="BX173" s="148">
        <v>8</v>
      </c>
      <c r="BY173" s="148">
        <v>3</v>
      </c>
      <c r="BZ173" s="148">
        <v>6</v>
      </c>
      <c r="CA173" s="148">
        <v>5</v>
      </c>
      <c r="CB173" s="148">
        <v>10</v>
      </c>
      <c r="CC173" s="148">
        <v>13</v>
      </c>
      <c r="CD173" s="148">
        <v>12</v>
      </c>
      <c r="CE173" s="148">
        <v>13</v>
      </c>
      <c r="CF173" s="397">
        <v>20</v>
      </c>
      <c r="CG173" s="148">
        <v>12</v>
      </c>
      <c r="CH173" s="148">
        <v>12</v>
      </c>
      <c r="CI173" s="148">
        <v>10</v>
      </c>
      <c r="CJ173" s="148">
        <v>16</v>
      </c>
      <c r="CK173" s="148">
        <v>20</v>
      </c>
      <c r="CL173" s="148">
        <v>21</v>
      </c>
      <c r="CM173" s="148">
        <v>20</v>
      </c>
      <c r="CN173" s="148">
        <v>16</v>
      </c>
      <c r="CO173" s="148">
        <v>20</v>
      </c>
      <c r="CP173" s="148">
        <v>28</v>
      </c>
      <c r="CQ173" s="148">
        <v>31</v>
      </c>
      <c r="CR173" s="148">
        <v>25</v>
      </c>
      <c r="CS173" s="148">
        <v>23</v>
      </c>
      <c r="CT173" s="148">
        <v>20</v>
      </c>
      <c r="CU173" s="148">
        <v>24</v>
      </c>
      <c r="CV173" s="148">
        <v>18</v>
      </c>
      <c r="CW173" s="148">
        <v>19</v>
      </c>
      <c r="CX173" s="148">
        <v>17</v>
      </c>
      <c r="CY173" s="148">
        <v>13</v>
      </c>
      <c r="CZ173" s="148">
        <v>16</v>
      </c>
      <c r="DA173" s="148">
        <v>18</v>
      </c>
      <c r="DB173" s="148">
        <v>21</v>
      </c>
      <c r="DC173" s="148">
        <v>21</v>
      </c>
      <c r="DD173" s="148">
        <v>21</v>
      </c>
      <c r="DE173" s="148">
        <v>18</v>
      </c>
      <c r="DF173" s="148">
        <v>21.5</v>
      </c>
      <c r="DG173" s="148">
        <v>25</v>
      </c>
      <c r="DH173" s="148">
        <v>19</v>
      </c>
      <c r="DI173" s="148">
        <v>15</v>
      </c>
      <c r="DJ173" s="148">
        <v>16</v>
      </c>
      <c r="DK173" s="148">
        <v>13</v>
      </c>
      <c r="DL173" s="148">
        <v>18</v>
      </c>
      <c r="DM173" s="148">
        <v>14</v>
      </c>
      <c r="DN173" s="148">
        <v>7</v>
      </c>
      <c r="DO173" s="148">
        <v>6</v>
      </c>
      <c r="DP173" s="148">
        <v>6</v>
      </c>
      <c r="DQ173" s="148">
        <v>8</v>
      </c>
      <c r="DR173" s="96">
        <v>7</v>
      </c>
      <c r="DS173" s="148">
        <v>7</v>
      </c>
      <c r="DT173" s="398">
        <v>7</v>
      </c>
      <c r="DU173" s="398">
        <v>7</v>
      </c>
      <c r="DV173" s="397">
        <v>8</v>
      </c>
      <c r="DW173" s="397">
        <v>9</v>
      </c>
      <c r="DX173" s="398">
        <v>9</v>
      </c>
      <c r="DY173" s="96">
        <v>15</v>
      </c>
      <c r="DZ173" s="96">
        <v>9</v>
      </c>
      <c r="EA173" s="96">
        <v>10</v>
      </c>
      <c r="EB173" s="96">
        <v>18</v>
      </c>
      <c r="EC173" s="96">
        <v>10</v>
      </c>
      <c r="ED173" s="96">
        <v>13</v>
      </c>
      <c r="EE173" s="96">
        <v>12</v>
      </c>
      <c r="EF173" s="96">
        <v>14</v>
      </c>
      <c r="EG173" s="96">
        <v>8</v>
      </c>
      <c r="EH173" s="96">
        <v>12</v>
      </c>
      <c r="EI173" s="96">
        <v>14</v>
      </c>
      <c r="EJ173" s="96">
        <v>9</v>
      </c>
      <c r="EK173" s="96">
        <v>15</v>
      </c>
      <c r="EL173" s="96">
        <v>19</v>
      </c>
      <c r="EM173" s="96">
        <v>13</v>
      </c>
      <c r="EN173" s="96">
        <v>13</v>
      </c>
      <c r="EO173" s="148">
        <v>9</v>
      </c>
      <c r="EP173" s="96">
        <v>10</v>
      </c>
      <c r="EQ173" s="96">
        <v>13</v>
      </c>
      <c r="ER173" s="96">
        <v>10</v>
      </c>
      <c r="ES173" s="96">
        <v>11</v>
      </c>
      <c r="ET173" s="96">
        <v>15</v>
      </c>
      <c r="EU173" s="96">
        <v>18</v>
      </c>
      <c r="EV173" s="96">
        <v>12</v>
      </c>
      <c r="EW173" s="96">
        <v>16</v>
      </c>
      <c r="EX173" s="96">
        <v>17</v>
      </c>
      <c r="EY173" s="96">
        <v>25</v>
      </c>
      <c r="EZ173" s="96">
        <v>16</v>
      </c>
      <c r="FA173" s="96">
        <v>21</v>
      </c>
      <c r="FB173" s="96">
        <v>18</v>
      </c>
      <c r="FC173" s="96">
        <v>18</v>
      </c>
      <c r="FD173" s="96">
        <v>13</v>
      </c>
      <c r="FE173" s="96">
        <v>16</v>
      </c>
      <c r="FF173" s="96">
        <v>20</v>
      </c>
      <c r="FG173" s="96">
        <v>25</v>
      </c>
      <c r="FH173" s="96">
        <v>31</v>
      </c>
      <c r="FI173" s="96">
        <v>20</v>
      </c>
      <c r="FJ173" s="96">
        <v>16</v>
      </c>
      <c r="FK173" s="148">
        <v>18</v>
      </c>
      <c r="FL173" s="96">
        <v>11</v>
      </c>
      <c r="FM173" s="96">
        <v>12</v>
      </c>
      <c r="FN173" s="148">
        <v>17</v>
      </c>
      <c r="FO173" s="148">
        <v>20</v>
      </c>
      <c r="FP173" s="148">
        <v>12</v>
      </c>
      <c r="FQ173" s="96">
        <v>16</v>
      </c>
      <c r="FR173" s="148">
        <v>12</v>
      </c>
      <c r="FS173" s="96">
        <v>9</v>
      </c>
      <c r="FT173" s="148">
        <v>10</v>
      </c>
      <c r="FU173" s="398">
        <v>18</v>
      </c>
      <c r="FV173" s="398">
        <v>17</v>
      </c>
      <c r="FW173" s="397">
        <v>16</v>
      </c>
      <c r="FX173" s="397">
        <v>18</v>
      </c>
      <c r="FY173" s="398">
        <v>18</v>
      </c>
      <c r="FZ173" s="96">
        <v>17</v>
      </c>
      <c r="GA173" s="96">
        <v>16</v>
      </c>
      <c r="GB173" s="96">
        <v>19</v>
      </c>
      <c r="GC173" s="96">
        <v>29</v>
      </c>
      <c r="GD173" s="96">
        <v>21</v>
      </c>
      <c r="GE173" s="96">
        <v>20</v>
      </c>
      <c r="GF173" s="96">
        <v>18</v>
      </c>
      <c r="GG173" s="96">
        <v>25</v>
      </c>
      <c r="GH173" s="96">
        <v>25</v>
      </c>
      <c r="GI173" s="96">
        <v>25</v>
      </c>
      <c r="GJ173" s="96">
        <v>17</v>
      </c>
      <c r="GK173" s="96">
        <v>24</v>
      </c>
      <c r="GL173" s="96">
        <v>11</v>
      </c>
      <c r="GM173" s="96">
        <v>11</v>
      </c>
      <c r="GN173" s="96">
        <v>11</v>
      </c>
      <c r="GO173" s="96">
        <v>13</v>
      </c>
      <c r="GP173" s="148">
        <v>16</v>
      </c>
      <c r="GQ173" s="96">
        <v>40</v>
      </c>
      <c r="GR173" s="96">
        <v>32</v>
      </c>
      <c r="GS173" s="96">
        <v>22</v>
      </c>
      <c r="GT173" s="96">
        <v>19</v>
      </c>
      <c r="GU173" s="96">
        <v>17</v>
      </c>
      <c r="GV173" s="148">
        <v>14</v>
      </c>
      <c r="GW173" s="148">
        <v>18</v>
      </c>
      <c r="GX173" s="148">
        <v>14</v>
      </c>
      <c r="GY173" s="148">
        <v>13</v>
      </c>
      <c r="GZ173" s="148">
        <v>20</v>
      </c>
      <c r="HA173" s="148">
        <v>22</v>
      </c>
      <c r="HB173" s="148">
        <v>25</v>
      </c>
      <c r="HC173" s="148">
        <v>27</v>
      </c>
      <c r="HD173" s="148">
        <v>22</v>
      </c>
      <c r="HE173" s="148">
        <v>27</v>
      </c>
      <c r="HF173" s="148">
        <v>33</v>
      </c>
      <c r="HG173" s="148">
        <v>41</v>
      </c>
      <c r="HH173" s="148">
        <v>43</v>
      </c>
      <c r="HI173" s="148">
        <v>31</v>
      </c>
      <c r="HJ173" s="148">
        <v>25</v>
      </c>
      <c r="HK173" s="148">
        <v>36</v>
      </c>
      <c r="HL173" s="148">
        <v>21</v>
      </c>
      <c r="HM173" s="148">
        <v>29</v>
      </c>
      <c r="HN173" s="148">
        <v>29</v>
      </c>
      <c r="HO173" s="148">
        <v>25</v>
      </c>
      <c r="HP173" s="148">
        <v>20</v>
      </c>
      <c r="HQ173" s="148">
        <v>20</v>
      </c>
      <c r="HR173" s="148">
        <v>28</v>
      </c>
      <c r="HS173" s="148">
        <v>29</v>
      </c>
      <c r="HT173" s="148">
        <v>21</v>
      </c>
      <c r="HU173" s="148">
        <v>19</v>
      </c>
      <c r="HV173" s="148">
        <v>19</v>
      </c>
      <c r="HW173" s="148">
        <v>15</v>
      </c>
      <c r="HX173" s="148">
        <v>13</v>
      </c>
      <c r="HY173" s="148">
        <v>17</v>
      </c>
      <c r="HZ173" s="148">
        <v>17</v>
      </c>
      <c r="IA173" s="148">
        <v>19</v>
      </c>
      <c r="IB173" s="148">
        <v>21</v>
      </c>
      <c r="IC173" s="148">
        <v>18</v>
      </c>
      <c r="ID173" s="148">
        <v>19</v>
      </c>
      <c r="IE173" s="148">
        <v>26</v>
      </c>
      <c r="IF173" s="148">
        <v>15</v>
      </c>
      <c r="IG173" s="148">
        <v>16</v>
      </c>
      <c r="IH173" s="148">
        <v>26</v>
      </c>
      <c r="II173" s="148">
        <v>21</v>
      </c>
      <c r="IJ173" s="148">
        <v>19</v>
      </c>
      <c r="IK173" s="148">
        <v>19</v>
      </c>
      <c r="IL173" s="148">
        <v>15</v>
      </c>
      <c r="IM173" s="148">
        <v>14</v>
      </c>
      <c r="IN173" s="351">
        <f t="shared" si="188"/>
        <v>15</v>
      </c>
      <c r="IO173" s="148">
        <v>16</v>
      </c>
      <c r="IP173" s="148">
        <v>17</v>
      </c>
      <c r="IQ173" s="148">
        <v>26</v>
      </c>
      <c r="IR173" s="148">
        <v>25</v>
      </c>
      <c r="IS173" s="148">
        <v>20</v>
      </c>
      <c r="IT173" s="148">
        <v>22</v>
      </c>
      <c r="IU173" s="148">
        <v>23</v>
      </c>
      <c r="IV173" s="148">
        <v>13</v>
      </c>
      <c r="IW173" s="148">
        <v>14</v>
      </c>
      <c r="IX173" s="148">
        <v>15</v>
      </c>
      <c r="IY173" s="148">
        <v>19</v>
      </c>
      <c r="IZ173" s="148">
        <v>21</v>
      </c>
      <c r="JA173" s="148">
        <v>23</v>
      </c>
      <c r="JB173" s="148">
        <v>26</v>
      </c>
      <c r="JC173" s="148">
        <v>32</v>
      </c>
      <c r="JD173" s="148">
        <v>27</v>
      </c>
      <c r="JE173" s="148">
        <v>27</v>
      </c>
      <c r="JF173" s="353">
        <f t="shared" si="194"/>
        <v>28</v>
      </c>
      <c r="JG173" s="148">
        <v>29</v>
      </c>
      <c r="JH173" s="148">
        <v>24</v>
      </c>
      <c r="JI173" s="148">
        <v>21</v>
      </c>
      <c r="JJ173" s="148">
        <v>24</v>
      </c>
      <c r="JK173" s="148">
        <v>20</v>
      </c>
      <c r="JL173" s="148">
        <v>24</v>
      </c>
      <c r="JM173" s="148">
        <v>32</v>
      </c>
      <c r="JN173" s="351">
        <f t="shared" si="195"/>
        <v>32</v>
      </c>
      <c r="JO173" s="148">
        <v>32</v>
      </c>
      <c r="JP173" s="148">
        <v>26</v>
      </c>
      <c r="JQ173" s="148">
        <v>25</v>
      </c>
      <c r="JR173" s="148">
        <v>23</v>
      </c>
      <c r="JS173" s="148">
        <v>25</v>
      </c>
      <c r="JT173" s="148">
        <v>32</v>
      </c>
      <c r="JU173" s="148">
        <v>23</v>
      </c>
      <c r="JV173" s="351">
        <f t="shared" si="196"/>
        <v>23</v>
      </c>
      <c r="JW173" s="148">
        <v>23</v>
      </c>
      <c r="JX173" s="148">
        <v>28</v>
      </c>
      <c r="JY173" s="148">
        <v>31</v>
      </c>
      <c r="JZ173" s="148">
        <v>30</v>
      </c>
      <c r="KA173" s="148">
        <v>26</v>
      </c>
      <c r="KB173" s="148">
        <v>29</v>
      </c>
      <c r="KC173" s="148">
        <v>30</v>
      </c>
      <c r="KD173" s="148">
        <v>27</v>
      </c>
      <c r="KE173" s="148">
        <v>31</v>
      </c>
      <c r="KF173" s="148">
        <v>34</v>
      </c>
      <c r="KG173" s="148">
        <v>33</v>
      </c>
      <c r="KH173" s="148">
        <v>34</v>
      </c>
      <c r="KI173" s="148">
        <v>28</v>
      </c>
      <c r="KJ173" s="148">
        <v>28</v>
      </c>
      <c r="KK173" s="148">
        <v>21</v>
      </c>
      <c r="KL173" s="148">
        <v>21</v>
      </c>
      <c r="KM173" s="148">
        <v>20</v>
      </c>
      <c r="KN173" s="148">
        <v>16</v>
      </c>
      <c r="KO173" s="148">
        <v>15</v>
      </c>
      <c r="KP173" s="148">
        <v>12</v>
      </c>
      <c r="KQ173" s="148">
        <v>15</v>
      </c>
      <c r="KR173" s="148">
        <v>14</v>
      </c>
      <c r="KS173" s="148">
        <v>19</v>
      </c>
      <c r="KT173" s="148">
        <v>18</v>
      </c>
      <c r="KU173" s="148">
        <v>25</v>
      </c>
      <c r="KV173" s="148">
        <v>26</v>
      </c>
      <c r="KW173" s="148">
        <v>31</v>
      </c>
      <c r="KX173" s="148">
        <v>35</v>
      </c>
      <c r="KY173" s="148">
        <v>34</v>
      </c>
      <c r="KZ173" s="418">
        <f t="shared" si="197"/>
        <v>24</v>
      </c>
      <c r="LA173" s="418">
        <f t="shared" si="198"/>
        <v>26</v>
      </c>
      <c r="LB173" s="418">
        <f t="shared" si="199"/>
        <v>28</v>
      </c>
      <c r="LC173" s="418">
        <f t="shared" si="200"/>
        <v>29</v>
      </c>
      <c r="LD173" s="418">
        <f t="shared" si="201"/>
        <v>30</v>
      </c>
      <c r="LE173" s="418">
        <f t="shared" si="202"/>
        <v>31</v>
      </c>
      <c r="LF173" s="418">
        <f t="shared" si="203"/>
        <v>32</v>
      </c>
      <c r="LG173" s="418">
        <f t="shared" si="204"/>
        <v>32</v>
      </c>
      <c r="LH173" s="418">
        <f t="shared" si="205"/>
        <v>32</v>
      </c>
      <c r="LI173" s="418">
        <f t="shared" si="206"/>
        <v>31</v>
      </c>
      <c r="LJ173" s="96">
        <v>40</v>
      </c>
      <c r="LK173" s="148">
        <v>33</v>
      </c>
      <c r="LL173" s="148">
        <v>34</v>
      </c>
      <c r="LM173" s="148">
        <v>28</v>
      </c>
      <c r="LN173" s="148">
        <v>31</v>
      </c>
      <c r="LO173" s="148">
        <v>28</v>
      </c>
      <c r="LP173" s="148">
        <v>30</v>
      </c>
      <c r="LQ173" s="148">
        <v>28</v>
      </c>
      <c r="LR173" s="148">
        <v>26</v>
      </c>
      <c r="LS173" s="148">
        <v>30</v>
      </c>
      <c r="LT173" s="148">
        <v>34</v>
      </c>
      <c r="LU173" s="148">
        <v>19</v>
      </c>
      <c r="LV173" s="148">
        <v>25</v>
      </c>
      <c r="LW173" s="148">
        <v>24</v>
      </c>
      <c r="LX173" s="148">
        <v>26</v>
      </c>
      <c r="LY173" s="148">
        <v>23</v>
      </c>
      <c r="LZ173" s="148">
        <v>24</v>
      </c>
      <c r="MA173" s="148">
        <v>23</v>
      </c>
      <c r="MB173" s="148">
        <v>24</v>
      </c>
      <c r="MC173" s="148">
        <v>27</v>
      </c>
      <c r="MD173" s="148">
        <v>29</v>
      </c>
      <c r="ME173" s="148">
        <v>35</v>
      </c>
      <c r="MF173" s="148">
        <v>37</v>
      </c>
      <c r="MG173" s="148">
        <v>41</v>
      </c>
      <c r="MH173" s="148">
        <v>40</v>
      </c>
      <c r="MI173" s="148">
        <v>34</v>
      </c>
      <c r="MJ173" s="148">
        <v>30</v>
      </c>
      <c r="MK173" s="148">
        <v>39</v>
      </c>
      <c r="ML173" s="148">
        <v>31</v>
      </c>
      <c r="MM173" s="148">
        <v>32</v>
      </c>
      <c r="MN173" s="148">
        <v>30</v>
      </c>
      <c r="MO173" s="148">
        <v>37</v>
      </c>
      <c r="MP173" s="148">
        <v>40</v>
      </c>
      <c r="MQ173" s="148">
        <v>38</v>
      </c>
      <c r="MR173" s="148">
        <v>37</v>
      </c>
      <c r="MS173" s="148">
        <v>36</v>
      </c>
      <c r="MT173" s="148">
        <v>35</v>
      </c>
      <c r="MU173" s="148">
        <v>34</v>
      </c>
      <c r="MV173" s="148">
        <v>31</v>
      </c>
      <c r="MW173" s="148">
        <v>33</v>
      </c>
      <c r="MX173" s="148">
        <v>37</v>
      </c>
      <c r="MY173" s="148">
        <v>31</v>
      </c>
      <c r="MZ173" s="148">
        <v>26</v>
      </c>
      <c r="NA173" s="148">
        <v>19</v>
      </c>
      <c r="NB173" s="148">
        <v>22</v>
      </c>
      <c r="NC173" s="148">
        <v>26</v>
      </c>
      <c r="ND173" s="148">
        <v>27</v>
      </c>
      <c r="NE173" s="148">
        <v>33</v>
      </c>
      <c r="NF173" s="148">
        <v>40</v>
      </c>
      <c r="NG173" s="148">
        <v>33</v>
      </c>
      <c r="NH173" s="148">
        <v>27</v>
      </c>
      <c r="NI173" s="148">
        <v>19</v>
      </c>
      <c r="NJ173" s="148">
        <v>16</v>
      </c>
      <c r="NK173" s="148">
        <v>20</v>
      </c>
      <c r="NL173" s="148">
        <v>23</v>
      </c>
      <c r="NM173" s="148">
        <v>27</v>
      </c>
      <c r="NN173" s="148">
        <v>27</v>
      </c>
      <c r="NO173" s="148">
        <v>35</v>
      </c>
      <c r="NP173" s="148">
        <v>43</v>
      </c>
      <c r="NQ173" s="148">
        <v>40</v>
      </c>
      <c r="NR173" s="148">
        <v>44</v>
      </c>
      <c r="NS173" s="148">
        <v>43</v>
      </c>
      <c r="NT173" s="148">
        <v>39</v>
      </c>
      <c r="NU173" s="148">
        <v>36</v>
      </c>
      <c r="NV173" s="148">
        <v>41</v>
      </c>
      <c r="NW173" s="148">
        <v>31</v>
      </c>
      <c r="NX173" s="148">
        <v>28</v>
      </c>
      <c r="NY173" s="148">
        <v>32</v>
      </c>
      <c r="NZ173" s="148">
        <v>34</v>
      </c>
      <c r="OA173" s="148">
        <v>31</v>
      </c>
      <c r="OB173" s="148">
        <v>34</v>
      </c>
      <c r="OC173" s="148">
        <v>38</v>
      </c>
      <c r="OD173" s="148">
        <v>45</v>
      </c>
      <c r="OE173" s="148">
        <v>47</v>
      </c>
      <c r="OF173" s="148">
        <v>52</v>
      </c>
      <c r="OG173" s="148">
        <v>53</v>
      </c>
      <c r="OH173" s="148">
        <v>58</v>
      </c>
      <c r="OI173" s="148">
        <v>61</v>
      </c>
      <c r="OJ173" s="148">
        <v>53</v>
      </c>
      <c r="OK173" s="148">
        <v>57</v>
      </c>
      <c r="OL173" s="148">
        <v>67</v>
      </c>
      <c r="OM173" s="148">
        <v>74</v>
      </c>
      <c r="ON173" s="148">
        <v>85</v>
      </c>
      <c r="OO173" s="148">
        <v>83</v>
      </c>
      <c r="OP173" s="148">
        <v>93</v>
      </c>
      <c r="OQ173" s="148">
        <v>91</v>
      </c>
      <c r="OR173" s="148">
        <v>111</v>
      </c>
      <c r="OS173" s="148">
        <v>96</v>
      </c>
      <c r="OT173" s="148">
        <v>91</v>
      </c>
      <c r="OU173" s="148">
        <v>93</v>
      </c>
      <c r="OV173" s="148">
        <v>92</v>
      </c>
      <c r="OW173" s="148">
        <v>99</v>
      </c>
      <c r="OX173" s="148">
        <v>88</v>
      </c>
      <c r="OY173" s="351">
        <f t="shared" si="189"/>
        <v>95</v>
      </c>
      <c r="OZ173" s="148">
        <v>102</v>
      </c>
      <c r="PA173" s="148">
        <v>109</v>
      </c>
      <c r="PB173" s="148">
        <v>108</v>
      </c>
      <c r="PC173" s="148">
        <v>112</v>
      </c>
      <c r="PD173" s="148">
        <v>116</v>
      </c>
      <c r="PE173" s="148">
        <v>98</v>
      </c>
      <c r="PF173" s="148">
        <v>92</v>
      </c>
      <c r="PG173" s="351">
        <f t="shared" si="190"/>
        <v>98.5</v>
      </c>
      <c r="PH173" s="148">
        <v>105</v>
      </c>
      <c r="PI173" s="148">
        <v>87</v>
      </c>
      <c r="PJ173" s="351">
        <f t="shared" si="191"/>
        <v>83</v>
      </c>
      <c r="PK173" s="148">
        <v>79</v>
      </c>
      <c r="PL173" s="148">
        <v>69</v>
      </c>
      <c r="PM173" s="148">
        <v>79</v>
      </c>
      <c r="PN173" s="148">
        <v>67</v>
      </c>
      <c r="PO173" s="169">
        <v>79</v>
      </c>
      <c r="PP173" s="148">
        <v>87</v>
      </c>
      <c r="PQ173" s="148">
        <v>86</v>
      </c>
      <c r="PR173" s="148">
        <v>77</v>
      </c>
      <c r="PS173" s="148">
        <v>71</v>
      </c>
      <c r="PT173" s="148">
        <v>74</v>
      </c>
      <c r="PU173" s="148">
        <v>83</v>
      </c>
      <c r="PV173" s="148">
        <v>80</v>
      </c>
      <c r="PW173" s="148">
        <v>56</v>
      </c>
      <c r="PX173" s="148">
        <v>45</v>
      </c>
      <c r="PY173" s="148">
        <v>52</v>
      </c>
      <c r="PZ173" s="148">
        <v>37</v>
      </c>
      <c r="QA173" s="148">
        <v>25</v>
      </c>
      <c r="QB173" s="148">
        <v>23</v>
      </c>
      <c r="QC173" s="148">
        <v>20</v>
      </c>
      <c r="QD173" s="148">
        <v>23</v>
      </c>
      <c r="QE173" s="148">
        <v>22</v>
      </c>
      <c r="QF173" s="148">
        <v>20</v>
      </c>
      <c r="QG173" s="148">
        <v>30</v>
      </c>
      <c r="QH173" s="148">
        <v>30</v>
      </c>
      <c r="QI173" s="148">
        <v>31</v>
      </c>
      <c r="QJ173" s="148">
        <v>24</v>
      </c>
      <c r="QK173" s="148">
        <v>22</v>
      </c>
      <c r="QL173" s="148">
        <v>26</v>
      </c>
      <c r="QM173" s="148">
        <v>25</v>
      </c>
      <c r="QN173" s="148">
        <v>23</v>
      </c>
      <c r="QO173" s="148">
        <v>25</v>
      </c>
      <c r="QP173" s="148">
        <v>23</v>
      </c>
      <c r="QQ173" s="148">
        <v>28</v>
      </c>
      <c r="QR173" s="148">
        <v>27</v>
      </c>
      <c r="QS173" s="148">
        <v>25</v>
      </c>
      <c r="QT173" s="148">
        <v>24</v>
      </c>
      <c r="QU173" s="148">
        <v>20</v>
      </c>
      <c r="QV173" s="148">
        <v>19</v>
      </c>
      <c r="QW173" s="148">
        <v>11</v>
      </c>
      <c r="QX173" s="148">
        <v>14</v>
      </c>
      <c r="QY173" s="148">
        <v>10</v>
      </c>
      <c r="QZ173" s="148">
        <v>15</v>
      </c>
      <c r="RA173" s="148">
        <v>8</v>
      </c>
      <c r="RB173" s="169">
        <v>5</v>
      </c>
      <c r="RC173" s="148">
        <v>9</v>
      </c>
      <c r="RD173" s="169">
        <v>11</v>
      </c>
      <c r="RE173" s="148">
        <v>10</v>
      </c>
      <c r="RF173" s="148">
        <v>9</v>
      </c>
      <c r="RG173" s="169">
        <v>11</v>
      </c>
      <c r="RH173" s="148">
        <v>13</v>
      </c>
      <c r="RI173" s="169">
        <v>15</v>
      </c>
      <c r="RJ173" s="169">
        <v>14</v>
      </c>
      <c r="RK173" s="169">
        <v>12</v>
      </c>
      <c r="RL173" s="169">
        <v>9</v>
      </c>
      <c r="RM173" s="169">
        <v>9</v>
      </c>
      <c r="RN173" s="169">
        <v>7</v>
      </c>
      <c r="RO173" s="169">
        <v>6</v>
      </c>
      <c r="RP173" s="148">
        <v>7</v>
      </c>
      <c r="RQ173" s="148">
        <v>9</v>
      </c>
      <c r="RR173" s="148">
        <v>4</v>
      </c>
      <c r="RS173" s="148">
        <v>9</v>
      </c>
      <c r="RT173" s="148">
        <v>5</v>
      </c>
      <c r="RU173" s="148">
        <v>3</v>
      </c>
      <c r="RV173" s="148">
        <v>1</v>
      </c>
      <c r="RW173" s="148">
        <v>3</v>
      </c>
      <c r="RX173" s="148">
        <v>6</v>
      </c>
      <c r="RY173" s="148">
        <v>4</v>
      </c>
      <c r="RZ173" s="148">
        <v>2</v>
      </c>
      <c r="SA173" s="148">
        <v>4</v>
      </c>
      <c r="SB173" s="148">
        <v>1</v>
      </c>
      <c r="SC173" s="148">
        <v>2</v>
      </c>
      <c r="SD173" s="148">
        <v>3</v>
      </c>
      <c r="SE173" s="148">
        <v>1</v>
      </c>
      <c r="SF173" s="148">
        <v>2</v>
      </c>
      <c r="SG173" s="148">
        <v>4</v>
      </c>
      <c r="SH173" s="148">
        <v>5</v>
      </c>
      <c r="SI173" s="148">
        <v>7</v>
      </c>
      <c r="SJ173" s="148">
        <v>10</v>
      </c>
      <c r="SK173" s="148">
        <v>12</v>
      </c>
      <c r="SL173" s="148">
        <v>14</v>
      </c>
      <c r="SM173" s="148">
        <v>14</v>
      </c>
      <c r="SN173" s="148">
        <v>6</v>
      </c>
      <c r="SO173" s="148">
        <v>8</v>
      </c>
      <c r="SP173" s="148">
        <v>9</v>
      </c>
      <c r="SQ173" s="148">
        <v>7</v>
      </c>
      <c r="SR173" s="148">
        <v>6</v>
      </c>
      <c r="SS173" s="148">
        <v>8</v>
      </c>
      <c r="ST173" s="148">
        <v>6</v>
      </c>
      <c r="SU173" s="148">
        <v>8</v>
      </c>
      <c r="SV173" s="148">
        <v>10</v>
      </c>
      <c r="SW173" s="148">
        <v>14</v>
      </c>
      <c r="SX173" s="148">
        <v>14</v>
      </c>
      <c r="SY173" s="148">
        <v>17</v>
      </c>
      <c r="SZ173" s="148">
        <v>8</v>
      </c>
      <c r="TA173" s="148">
        <v>5</v>
      </c>
      <c r="TB173" s="148">
        <v>2</v>
      </c>
      <c r="TC173" s="148">
        <v>3</v>
      </c>
      <c r="TD173" s="148">
        <v>3</v>
      </c>
      <c r="TE173" s="148">
        <v>2</v>
      </c>
      <c r="TF173" s="148">
        <v>5</v>
      </c>
      <c r="TG173" s="148">
        <v>7</v>
      </c>
      <c r="TH173" s="148">
        <v>11</v>
      </c>
      <c r="TI173" s="148">
        <v>16</v>
      </c>
      <c r="TJ173" s="148">
        <v>7</v>
      </c>
      <c r="TK173" s="148">
        <v>8</v>
      </c>
      <c r="TL173" s="148">
        <v>9</v>
      </c>
      <c r="TM173" s="148">
        <v>8</v>
      </c>
      <c r="TN173" s="148">
        <v>8</v>
      </c>
      <c r="TO173" s="148">
        <v>10</v>
      </c>
      <c r="TP173" s="148">
        <v>6</v>
      </c>
      <c r="TQ173" s="148">
        <v>5</v>
      </c>
      <c r="TR173" s="148">
        <v>3</v>
      </c>
      <c r="TS173" s="148">
        <v>1</v>
      </c>
      <c r="TT173" s="148">
        <v>2</v>
      </c>
      <c r="TU173" s="148">
        <v>4</v>
      </c>
      <c r="TV173" s="148">
        <v>1</v>
      </c>
      <c r="TW173" s="148">
        <v>1</v>
      </c>
      <c r="TX173" s="148">
        <v>0</v>
      </c>
      <c r="TY173" s="148">
        <v>1</v>
      </c>
      <c r="TZ173" s="148">
        <v>3</v>
      </c>
      <c r="UA173" s="148">
        <v>2</v>
      </c>
      <c r="UB173" s="148">
        <v>1</v>
      </c>
      <c r="UC173" s="148">
        <v>0</v>
      </c>
      <c r="UD173" s="148">
        <v>0</v>
      </c>
      <c r="UE173" s="148">
        <v>0</v>
      </c>
      <c r="UF173" s="148">
        <v>0</v>
      </c>
      <c r="UG173" s="148">
        <v>3</v>
      </c>
      <c r="UH173" s="148">
        <v>1</v>
      </c>
      <c r="UI173" s="148">
        <v>2</v>
      </c>
      <c r="UJ173" s="148">
        <v>4</v>
      </c>
      <c r="UK173" s="148">
        <v>2</v>
      </c>
      <c r="UL173" s="148">
        <v>2</v>
      </c>
      <c r="UM173" s="148">
        <v>2</v>
      </c>
      <c r="UN173" s="148">
        <v>2</v>
      </c>
      <c r="UO173" s="148">
        <v>3</v>
      </c>
      <c r="UP173" s="148">
        <v>7</v>
      </c>
      <c r="UQ173" s="148">
        <v>13</v>
      </c>
      <c r="UR173" s="148">
        <v>13</v>
      </c>
      <c r="US173" s="148">
        <v>13</v>
      </c>
      <c r="UT173" s="148">
        <v>16</v>
      </c>
      <c r="UU173" s="148">
        <v>12</v>
      </c>
      <c r="UV173" s="148">
        <v>14</v>
      </c>
      <c r="UW173" s="148">
        <v>9</v>
      </c>
      <c r="UX173" s="148">
        <v>13</v>
      </c>
      <c r="UY173" s="148">
        <v>8</v>
      </c>
      <c r="UZ173" s="148">
        <v>9</v>
      </c>
      <c r="VA173" s="148">
        <v>7</v>
      </c>
      <c r="VB173" s="148">
        <v>10</v>
      </c>
      <c r="VC173" s="148">
        <v>10</v>
      </c>
      <c r="VD173" s="148">
        <v>11</v>
      </c>
      <c r="VE173" s="148">
        <v>16</v>
      </c>
      <c r="VF173" s="148">
        <v>12</v>
      </c>
      <c r="VG173" s="148">
        <v>17</v>
      </c>
      <c r="VH173" s="148">
        <v>19</v>
      </c>
      <c r="VI173" s="148">
        <v>19</v>
      </c>
      <c r="VJ173" s="148">
        <v>19</v>
      </c>
      <c r="VK173" s="148">
        <v>19</v>
      </c>
      <c r="VL173" s="148">
        <v>24</v>
      </c>
      <c r="VM173" s="148">
        <v>23</v>
      </c>
      <c r="VN173" s="148">
        <v>18</v>
      </c>
      <c r="VO173" s="148">
        <v>18</v>
      </c>
      <c r="VP173" s="148">
        <v>21</v>
      </c>
      <c r="VQ173" s="148">
        <v>25</v>
      </c>
      <c r="VR173" s="148">
        <v>15</v>
      </c>
      <c r="VS173" s="148">
        <v>15</v>
      </c>
      <c r="VT173" s="148">
        <v>19</v>
      </c>
      <c r="VU173" s="148">
        <v>19</v>
      </c>
      <c r="VV173" s="148">
        <v>19</v>
      </c>
      <c r="VW173" s="148">
        <v>23</v>
      </c>
      <c r="VX173" s="148">
        <v>23</v>
      </c>
      <c r="VY173" s="148">
        <v>30</v>
      </c>
      <c r="VZ173" s="148">
        <v>42</v>
      </c>
      <c r="WA173" s="148">
        <v>45</v>
      </c>
      <c r="WB173" s="148">
        <v>34</v>
      </c>
      <c r="WC173" s="148">
        <v>21</v>
      </c>
      <c r="WD173" s="148">
        <v>24</v>
      </c>
      <c r="WE173" s="148">
        <v>19</v>
      </c>
      <c r="WF173" s="148">
        <v>18</v>
      </c>
      <c r="WG173" s="148">
        <v>20</v>
      </c>
      <c r="WH173" s="148">
        <v>22</v>
      </c>
      <c r="WI173" s="148">
        <v>32</v>
      </c>
      <c r="WJ173" s="148">
        <v>42</v>
      </c>
      <c r="WK173" s="148">
        <v>44</v>
      </c>
      <c r="WL173" s="148">
        <v>44</v>
      </c>
      <c r="WM173" s="148">
        <v>109</v>
      </c>
      <c r="WN173" s="148">
        <v>194</v>
      </c>
      <c r="WO173" s="148">
        <v>201</v>
      </c>
      <c r="WP173" s="148">
        <v>196</v>
      </c>
      <c r="WQ173" s="148">
        <v>280</v>
      </c>
      <c r="WR173" s="148">
        <v>291</v>
      </c>
      <c r="WS173" s="148">
        <v>303</v>
      </c>
      <c r="WT173" s="148">
        <v>301</v>
      </c>
      <c r="WU173" s="148">
        <v>242</v>
      </c>
      <c r="WV173" s="148">
        <v>233</v>
      </c>
      <c r="WW173" s="148">
        <v>241</v>
      </c>
      <c r="WX173" s="148">
        <v>234</v>
      </c>
      <c r="WY173" s="148">
        <v>242</v>
      </c>
      <c r="WZ173" s="148">
        <v>235</v>
      </c>
      <c r="XA173" s="148">
        <v>243</v>
      </c>
      <c r="XB173" s="148">
        <v>249</v>
      </c>
      <c r="XC173" s="148">
        <v>238</v>
      </c>
      <c r="XD173" s="148">
        <v>250</v>
      </c>
      <c r="XE173" s="148">
        <v>243</v>
      </c>
      <c r="XF173" s="148">
        <v>225</v>
      </c>
      <c r="XG173" s="148">
        <v>228</v>
      </c>
      <c r="XH173" s="148">
        <v>238</v>
      </c>
      <c r="XI173" s="148">
        <v>248</v>
      </c>
      <c r="XJ173" s="148">
        <v>259</v>
      </c>
      <c r="XK173" s="148">
        <v>266</v>
      </c>
    </row>
    <row r="174" spans="1:635" s="148" customFormat="1" x14ac:dyDescent="0.2">
      <c r="A174" s="327"/>
      <c r="B174" s="354">
        <v>6</v>
      </c>
      <c r="C174" s="399">
        <f t="shared" ca="1" si="187"/>
        <v>155</v>
      </c>
      <c r="D174" s="400">
        <f t="shared" ca="1" si="192"/>
        <v>0.90116279069767447</v>
      </c>
      <c r="E174" s="419">
        <f t="shared" ca="1" si="193"/>
        <v>24</v>
      </c>
      <c r="F174" s="401"/>
      <c r="G174" s="148">
        <v>2</v>
      </c>
      <c r="H174" s="148">
        <v>3</v>
      </c>
      <c r="I174" s="355">
        <v>10.5</v>
      </c>
      <c r="J174" s="148">
        <v>18</v>
      </c>
      <c r="K174" s="148">
        <v>12</v>
      </c>
      <c r="L174" s="148">
        <v>10</v>
      </c>
      <c r="M174" s="148">
        <v>14</v>
      </c>
      <c r="N174" s="148">
        <v>17</v>
      </c>
      <c r="O174" s="148">
        <v>14</v>
      </c>
      <c r="P174" s="148">
        <v>10</v>
      </c>
      <c r="Q174" s="148">
        <v>14</v>
      </c>
      <c r="R174" s="148">
        <v>17</v>
      </c>
      <c r="S174" s="148">
        <v>11</v>
      </c>
      <c r="T174" s="148">
        <v>13</v>
      </c>
      <c r="U174" s="148">
        <v>20</v>
      </c>
      <c r="V174" s="148">
        <v>17</v>
      </c>
      <c r="W174" s="148">
        <v>21</v>
      </c>
      <c r="X174" s="148">
        <v>18</v>
      </c>
      <c r="Y174" s="148">
        <v>21</v>
      </c>
      <c r="Z174" s="148">
        <v>21</v>
      </c>
      <c r="AA174" s="148">
        <v>24</v>
      </c>
      <c r="AB174" s="148">
        <v>26</v>
      </c>
      <c r="AC174" s="148">
        <v>28</v>
      </c>
      <c r="AD174" s="148">
        <v>26</v>
      </c>
      <c r="AE174" s="148">
        <v>24</v>
      </c>
      <c r="AF174" s="148">
        <v>25</v>
      </c>
      <c r="AG174" s="148">
        <v>31</v>
      </c>
      <c r="AH174" s="148">
        <v>30</v>
      </c>
      <c r="AI174" s="148">
        <v>34</v>
      </c>
      <c r="AJ174" s="148">
        <v>32</v>
      </c>
      <c r="AK174" s="148">
        <v>26</v>
      </c>
      <c r="AL174" s="148">
        <v>32</v>
      </c>
      <c r="AM174" s="148">
        <v>32</v>
      </c>
      <c r="AN174" s="148">
        <v>41</v>
      </c>
      <c r="AO174" s="148">
        <v>40</v>
      </c>
      <c r="AP174" s="360">
        <v>41</v>
      </c>
      <c r="AQ174" s="148">
        <v>42</v>
      </c>
      <c r="AR174" s="148">
        <v>40</v>
      </c>
      <c r="AS174" s="148">
        <v>41</v>
      </c>
      <c r="AT174" s="148">
        <v>37</v>
      </c>
      <c r="AU174" s="148">
        <v>36</v>
      </c>
      <c r="AV174" s="148">
        <v>41</v>
      </c>
      <c r="AW174" s="148">
        <v>38</v>
      </c>
      <c r="AX174" s="148">
        <v>33</v>
      </c>
      <c r="AY174" s="148">
        <v>35</v>
      </c>
      <c r="AZ174" s="148">
        <v>35</v>
      </c>
      <c r="BA174" s="148">
        <v>35</v>
      </c>
      <c r="BB174" s="148">
        <v>39</v>
      </c>
      <c r="BC174" s="148">
        <v>34</v>
      </c>
      <c r="BD174" s="148">
        <v>32</v>
      </c>
      <c r="BE174" s="148">
        <v>29</v>
      </c>
      <c r="BF174" s="148">
        <v>28</v>
      </c>
      <c r="BG174" s="148">
        <v>31</v>
      </c>
      <c r="BH174" s="148">
        <v>34</v>
      </c>
      <c r="BI174" s="148">
        <v>34</v>
      </c>
      <c r="BJ174" s="148">
        <v>31</v>
      </c>
      <c r="BK174" s="148">
        <v>29</v>
      </c>
      <c r="BL174" s="148">
        <v>28</v>
      </c>
      <c r="BM174" s="148">
        <v>35</v>
      </c>
      <c r="BN174" s="148">
        <v>30</v>
      </c>
      <c r="BO174" s="148">
        <v>29</v>
      </c>
      <c r="BP174" s="148">
        <v>29</v>
      </c>
      <c r="BQ174" s="148">
        <v>30</v>
      </c>
      <c r="BR174" s="148">
        <v>32</v>
      </c>
      <c r="BS174" s="355">
        <v>31</v>
      </c>
      <c r="BT174" s="148">
        <v>38</v>
      </c>
      <c r="BU174" s="148">
        <v>35</v>
      </c>
      <c r="BV174" s="148">
        <v>39</v>
      </c>
      <c r="BW174" s="148">
        <v>33</v>
      </c>
      <c r="BX174" s="148">
        <v>37</v>
      </c>
      <c r="BY174" s="148">
        <v>39</v>
      </c>
      <c r="BZ174" s="148">
        <v>34</v>
      </c>
      <c r="CA174" s="148">
        <v>34</v>
      </c>
      <c r="CB174" s="148">
        <v>34</v>
      </c>
      <c r="CC174" s="148">
        <v>34</v>
      </c>
      <c r="CD174" s="148">
        <v>38</v>
      </c>
      <c r="CE174" s="148">
        <v>41</v>
      </c>
      <c r="CF174" s="397">
        <v>40</v>
      </c>
      <c r="CG174" s="148">
        <v>40</v>
      </c>
      <c r="CH174" s="148">
        <v>41</v>
      </c>
      <c r="CI174" s="148">
        <v>45</v>
      </c>
      <c r="CJ174" s="148">
        <v>21</v>
      </c>
      <c r="CK174" s="148">
        <v>15</v>
      </c>
      <c r="CL174" s="148">
        <v>12</v>
      </c>
      <c r="CM174" s="148">
        <v>13</v>
      </c>
      <c r="CN174" s="148">
        <v>10</v>
      </c>
      <c r="CO174" s="148">
        <v>14</v>
      </c>
      <c r="CP174" s="148">
        <v>15</v>
      </c>
      <c r="CQ174" s="148">
        <v>15</v>
      </c>
      <c r="CR174" s="148">
        <v>13</v>
      </c>
      <c r="CS174" s="148">
        <v>16</v>
      </c>
      <c r="CT174" s="148">
        <v>18</v>
      </c>
      <c r="CU174" s="148">
        <v>20</v>
      </c>
      <c r="CV174" s="148">
        <v>21</v>
      </c>
      <c r="CW174" s="148">
        <v>22</v>
      </c>
      <c r="CX174" s="148">
        <v>22</v>
      </c>
      <c r="CY174" s="148">
        <v>21</v>
      </c>
      <c r="CZ174" s="148">
        <v>14</v>
      </c>
      <c r="DA174" s="148">
        <v>15</v>
      </c>
      <c r="DB174" s="148">
        <v>17</v>
      </c>
      <c r="DC174" s="148">
        <v>18</v>
      </c>
      <c r="DD174" s="148">
        <v>15</v>
      </c>
      <c r="DE174" s="148">
        <v>17</v>
      </c>
      <c r="DF174" s="148">
        <v>18</v>
      </c>
      <c r="DG174" s="148">
        <v>19</v>
      </c>
      <c r="DH174" s="148">
        <v>20</v>
      </c>
      <c r="DI174" s="148">
        <v>20</v>
      </c>
      <c r="DJ174" s="148">
        <v>19</v>
      </c>
      <c r="DK174" s="148">
        <v>18</v>
      </c>
      <c r="DL174" s="148">
        <v>20</v>
      </c>
      <c r="DM174" s="148">
        <v>14</v>
      </c>
      <c r="DN174" s="148">
        <v>15</v>
      </c>
      <c r="DO174" s="148">
        <v>11</v>
      </c>
      <c r="DP174" s="148">
        <v>11</v>
      </c>
      <c r="DQ174" s="148">
        <v>11</v>
      </c>
      <c r="DR174" s="96">
        <v>14</v>
      </c>
      <c r="DS174" s="148">
        <v>15</v>
      </c>
      <c r="DT174" s="398">
        <v>11</v>
      </c>
      <c r="DU174" s="398">
        <v>13</v>
      </c>
      <c r="DV174" s="397">
        <v>14</v>
      </c>
      <c r="DW174" s="397">
        <v>11</v>
      </c>
      <c r="DX174" s="398">
        <v>12</v>
      </c>
      <c r="DY174" s="96">
        <v>11</v>
      </c>
      <c r="DZ174" s="96">
        <v>10</v>
      </c>
      <c r="EA174" s="96">
        <v>11</v>
      </c>
      <c r="EB174" s="96">
        <v>14</v>
      </c>
      <c r="EC174" s="96">
        <v>11</v>
      </c>
      <c r="ED174" s="96">
        <v>7</v>
      </c>
      <c r="EE174" s="96">
        <v>5</v>
      </c>
      <c r="EF174" s="96">
        <v>6</v>
      </c>
      <c r="EG174" s="96">
        <v>10</v>
      </c>
      <c r="EH174" s="96">
        <v>9</v>
      </c>
      <c r="EI174" s="96">
        <v>11</v>
      </c>
      <c r="EJ174" s="96">
        <v>8</v>
      </c>
      <c r="EK174" s="96">
        <v>8</v>
      </c>
      <c r="EL174" s="96">
        <v>10</v>
      </c>
      <c r="EM174" s="96">
        <v>11</v>
      </c>
      <c r="EN174" s="96">
        <v>11</v>
      </c>
      <c r="EO174" s="148">
        <v>11</v>
      </c>
      <c r="EP174" s="96">
        <v>8</v>
      </c>
      <c r="EQ174" s="96">
        <v>6</v>
      </c>
      <c r="ER174" s="96">
        <v>8</v>
      </c>
      <c r="ES174" s="96">
        <v>6</v>
      </c>
      <c r="ET174" s="96">
        <v>6</v>
      </c>
      <c r="EU174" s="96">
        <v>10</v>
      </c>
      <c r="EV174" s="96">
        <v>8</v>
      </c>
      <c r="EW174" s="96">
        <v>8</v>
      </c>
      <c r="EX174" s="96">
        <v>6</v>
      </c>
      <c r="EY174" s="96">
        <v>5</v>
      </c>
      <c r="EZ174" s="96">
        <v>5</v>
      </c>
      <c r="FA174" s="96">
        <v>6</v>
      </c>
      <c r="FB174" s="96">
        <v>7</v>
      </c>
      <c r="FC174" s="96">
        <v>6</v>
      </c>
      <c r="FD174" s="96">
        <v>9</v>
      </c>
      <c r="FE174" s="96">
        <v>8</v>
      </c>
      <c r="FF174" s="96">
        <v>10</v>
      </c>
      <c r="FG174" s="96">
        <v>12</v>
      </c>
      <c r="FH174" s="96">
        <v>11</v>
      </c>
      <c r="FI174" s="96">
        <v>12</v>
      </c>
      <c r="FJ174" s="96">
        <v>14</v>
      </c>
      <c r="FK174" s="148">
        <v>14</v>
      </c>
      <c r="FL174" s="96">
        <v>16</v>
      </c>
      <c r="FM174" s="96">
        <v>15</v>
      </c>
      <c r="FN174" s="148">
        <v>16</v>
      </c>
      <c r="FO174" s="148">
        <v>16</v>
      </c>
      <c r="FP174" s="148">
        <v>13</v>
      </c>
      <c r="FQ174" s="96">
        <v>13</v>
      </c>
      <c r="FR174" s="148">
        <v>15</v>
      </c>
      <c r="FS174" s="96">
        <v>12</v>
      </c>
      <c r="FT174" s="148">
        <v>4</v>
      </c>
      <c r="FU174" s="398">
        <v>3</v>
      </c>
      <c r="FV174" s="398">
        <v>3</v>
      </c>
      <c r="FW174" s="397">
        <v>2</v>
      </c>
      <c r="FX174" s="397">
        <v>5</v>
      </c>
      <c r="FY174" s="398">
        <v>6</v>
      </c>
      <c r="FZ174" s="96">
        <v>7</v>
      </c>
      <c r="GA174" s="96">
        <v>9</v>
      </c>
      <c r="GB174" s="96">
        <v>8</v>
      </c>
      <c r="GC174" s="96">
        <v>6</v>
      </c>
      <c r="GD174" s="96">
        <v>4</v>
      </c>
      <c r="GE174" s="96">
        <v>4</v>
      </c>
      <c r="GF174" s="96">
        <v>3</v>
      </c>
      <c r="GG174" s="96">
        <v>6</v>
      </c>
      <c r="GH174" s="96">
        <v>6</v>
      </c>
      <c r="GI174" s="96">
        <v>4</v>
      </c>
      <c r="GJ174" s="96">
        <v>4</v>
      </c>
      <c r="GK174" s="96">
        <v>10</v>
      </c>
      <c r="GL174" s="96">
        <v>12</v>
      </c>
      <c r="GM174" s="96">
        <v>3</v>
      </c>
      <c r="GN174" s="96">
        <v>5</v>
      </c>
      <c r="GO174" s="96">
        <v>5</v>
      </c>
      <c r="GP174" s="148">
        <v>6</v>
      </c>
      <c r="GQ174" s="96">
        <v>8</v>
      </c>
      <c r="GR174" s="96">
        <v>9</v>
      </c>
      <c r="GS174" s="96">
        <v>10</v>
      </c>
      <c r="GT174" s="96">
        <v>11</v>
      </c>
      <c r="GU174" s="96">
        <v>10</v>
      </c>
      <c r="GV174" s="148">
        <v>8</v>
      </c>
      <c r="GW174" s="148">
        <v>6</v>
      </c>
      <c r="GX174" s="148">
        <v>8</v>
      </c>
      <c r="GY174" s="148">
        <v>9</v>
      </c>
      <c r="GZ174" s="148">
        <v>10</v>
      </c>
      <c r="HA174" s="148">
        <v>12</v>
      </c>
      <c r="HB174" s="148">
        <v>12</v>
      </c>
      <c r="HC174" s="148">
        <v>8</v>
      </c>
      <c r="HD174" s="148">
        <v>10</v>
      </c>
      <c r="HE174" s="148">
        <v>15</v>
      </c>
      <c r="HF174" s="148">
        <v>13</v>
      </c>
      <c r="HG174" s="148">
        <v>14</v>
      </c>
      <c r="HH174" s="148">
        <v>16</v>
      </c>
      <c r="HI174" s="148">
        <v>16</v>
      </c>
      <c r="HJ174" s="148">
        <v>16</v>
      </c>
      <c r="HK174" s="148">
        <v>13</v>
      </c>
      <c r="HL174" s="148">
        <v>10</v>
      </c>
      <c r="HM174" s="148">
        <v>8</v>
      </c>
      <c r="HN174" s="148">
        <v>8</v>
      </c>
      <c r="HO174" s="148">
        <v>8</v>
      </c>
      <c r="HP174" s="148">
        <v>11</v>
      </c>
      <c r="HQ174" s="148">
        <v>14</v>
      </c>
      <c r="HR174" s="148">
        <v>17</v>
      </c>
      <c r="HS174" s="148">
        <v>27</v>
      </c>
      <c r="HT174" s="148">
        <v>24</v>
      </c>
      <c r="HU174" s="148">
        <v>25</v>
      </c>
      <c r="HV174" s="148">
        <v>20</v>
      </c>
      <c r="HW174" s="148">
        <v>22</v>
      </c>
      <c r="HX174" s="148">
        <v>23</v>
      </c>
      <c r="HY174" s="148">
        <v>31</v>
      </c>
      <c r="HZ174" s="148">
        <v>18</v>
      </c>
      <c r="IA174" s="148">
        <v>16</v>
      </c>
      <c r="IB174" s="148">
        <v>17</v>
      </c>
      <c r="IC174" s="148">
        <v>18</v>
      </c>
      <c r="ID174" s="148">
        <v>15</v>
      </c>
      <c r="IE174" s="148">
        <v>16</v>
      </c>
      <c r="IF174" s="148">
        <v>16</v>
      </c>
      <c r="IG174" s="148">
        <v>16</v>
      </c>
      <c r="IH174" s="148">
        <v>20</v>
      </c>
      <c r="II174" s="148">
        <v>23</v>
      </c>
      <c r="IJ174" s="148">
        <v>27</v>
      </c>
      <c r="IK174" s="148">
        <v>34</v>
      </c>
      <c r="IL174" s="148">
        <v>35</v>
      </c>
      <c r="IM174" s="148">
        <v>34</v>
      </c>
      <c r="IN174" s="351">
        <f t="shared" si="188"/>
        <v>38.5</v>
      </c>
      <c r="IO174" s="148">
        <v>43</v>
      </c>
      <c r="IP174" s="148">
        <v>28</v>
      </c>
      <c r="IQ174" s="148">
        <v>26</v>
      </c>
      <c r="IR174" s="148">
        <v>26</v>
      </c>
      <c r="IS174" s="148">
        <v>28</v>
      </c>
      <c r="IT174" s="148">
        <v>32</v>
      </c>
      <c r="IU174" s="148">
        <v>34</v>
      </c>
      <c r="IV174" s="148">
        <v>27</v>
      </c>
      <c r="IW174" s="148">
        <v>13</v>
      </c>
      <c r="IX174" s="148">
        <v>16</v>
      </c>
      <c r="IY174" s="148">
        <v>17</v>
      </c>
      <c r="IZ174" s="148">
        <v>18</v>
      </c>
      <c r="JA174" s="148">
        <v>16</v>
      </c>
      <c r="JB174" s="148">
        <v>20</v>
      </c>
      <c r="JC174" s="148">
        <v>15</v>
      </c>
      <c r="JD174" s="148">
        <v>12</v>
      </c>
      <c r="JE174" s="148">
        <v>19</v>
      </c>
      <c r="JF174" s="353">
        <f t="shared" si="194"/>
        <v>17.5</v>
      </c>
      <c r="JG174" s="148">
        <v>16</v>
      </c>
      <c r="JH174" s="148">
        <v>17</v>
      </c>
      <c r="JI174" s="148">
        <v>22</v>
      </c>
      <c r="JJ174" s="148">
        <v>20</v>
      </c>
      <c r="JK174" s="148">
        <v>19</v>
      </c>
      <c r="JL174" s="148">
        <v>18</v>
      </c>
      <c r="JM174" s="148">
        <v>19</v>
      </c>
      <c r="JN174" s="351">
        <f t="shared" si="195"/>
        <v>19.5</v>
      </c>
      <c r="JO174" s="148">
        <v>20</v>
      </c>
      <c r="JP174" s="148">
        <v>26</v>
      </c>
      <c r="JQ174" s="148">
        <v>27</v>
      </c>
      <c r="JR174" s="148">
        <v>22</v>
      </c>
      <c r="JS174" s="148">
        <v>28</v>
      </c>
      <c r="JT174" s="148">
        <v>23</v>
      </c>
      <c r="JU174" s="148">
        <v>26</v>
      </c>
      <c r="JV174" s="351">
        <f t="shared" si="196"/>
        <v>27.5</v>
      </c>
      <c r="JW174" s="148">
        <v>29</v>
      </c>
      <c r="JX174" s="148">
        <v>28</v>
      </c>
      <c r="JY174" s="148">
        <v>30</v>
      </c>
      <c r="JZ174" s="148">
        <v>25</v>
      </c>
      <c r="KA174" s="148">
        <v>23</v>
      </c>
      <c r="KB174" s="148">
        <v>21</v>
      </c>
      <c r="KC174" s="148">
        <v>19</v>
      </c>
      <c r="KD174" s="148">
        <v>20</v>
      </c>
      <c r="KE174" s="148">
        <v>23</v>
      </c>
      <c r="KF174" s="148">
        <v>28</v>
      </c>
      <c r="KG174" s="148">
        <v>27</v>
      </c>
      <c r="KH174" s="148">
        <v>28</v>
      </c>
      <c r="KI174" s="148">
        <v>26</v>
      </c>
      <c r="KJ174" s="148">
        <v>27</v>
      </c>
      <c r="KK174" s="148">
        <v>25</v>
      </c>
      <c r="KL174" s="148">
        <v>27</v>
      </c>
      <c r="KM174" s="148">
        <v>22</v>
      </c>
      <c r="KN174" s="148">
        <v>21</v>
      </c>
      <c r="KO174" s="148">
        <v>17</v>
      </c>
      <c r="KP174" s="148">
        <v>21</v>
      </c>
      <c r="KQ174" s="148">
        <v>20</v>
      </c>
      <c r="KR174" s="148">
        <v>14</v>
      </c>
      <c r="KS174" s="148">
        <v>18</v>
      </c>
      <c r="KT174" s="148">
        <v>17</v>
      </c>
      <c r="KU174" s="148">
        <v>22</v>
      </c>
      <c r="KV174" s="148">
        <v>18</v>
      </c>
      <c r="KW174" s="148">
        <v>10</v>
      </c>
      <c r="KX174" s="148">
        <v>8</v>
      </c>
      <c r="KY174" s="148">
        <v>6</v>
      </c>
      <c r="KZ174" s="418">
        <f t="shared" si="197"/>
        <v>14</v>
      </c>
      <c r="LA174" s="418">
        <f t="shared" si="198"/>
        <v>13</v>
      </c>
      <c r="LB174" s="418">
        <f t="shared" si="199"/>
        <v>12</v>
      </c>
      <c r="LC174" s="418">
        <f t="shared" si="200"/>
        <v>11</v>
      </c>
      <c r="LD174" s="418">
        <f t="shared" si="201"/>
        <v>10</v>
      </c>
      <c r="LE174" s="418">
        <f t="shared" si="202"/>
        <v>10</v>
      </c>
      <c r="LF174" s="418">
        <f t="shared" si="203"/>
        <v>8</v>
      </c>
      <c r="LG174" s="418">
        <f t="shared" si="204"/>
        <v>7</v>
      </c>
      <c r="LH174" s="418">
        <f t="shared" si="205"/>
        <v>7</v>
      </c>
      <c r="LI174" s="418">
        <f t="shared" si="206"/>
        <v>7</v>
      </c>
      <c r="LJ174" s="96">
        <v>5</v>
      </c>
      <c r="LK174" s="148">
        <v>7</v>
      </c>
      <c r="LL174" s="148">
        <v>4</v>
      </c>
      <c r="LM174" s="148">
        <v>6</v>
      </c>
      <c r="LN174" s="148">
        <v>10</v>
      </c>
      <c r="LO174" s="148">
        <v>13</v>
      </c>
      <c r="LP174" s="148">
        <v>5</v>
      </c>
      <c r="LQ174" s="148">
        <v>5</v>
      </c>
      <c r="LR174" s="148">
        <v>6</v>
      </c>
      <c r="LS174" s="148">
        <v>9</v>
      </c>
      <c r="LT174" s="148">
        <v>4</v>
      </c>
      <c r="LU174" s="148">
        <v>8</v>
      </c>
      <c r="LV174" s="148">
        <v>7</v>
      </c>
      <c r="LW174" s="148">
        <v>7</v>
      </c>
      <c r="LX174" s="148">
        <v>3</v>
      </c>
      <c r="LY174" s="148">
        <v>2</v>
      </c>
      <c r="LZ174" s="148">
        <v>3</v>
      </c>
      <c r="MA174" s="148">
        <v>4</v>
      </c>
      <c r="MB174" s="148">
        <v>0</v>
      </c>
      <c r="MC174" s="148">
        <v>3</v>
      </c>
      <c r="MD174" s="148">
        <v>5</v>
      </c>
      <c r="ME174" s="148">
        <v>4</v>
      </c>
      <c r="MF174" s="148">
        <v>4</v>
      </c>
      <c r="MG174" s="148">
        <v>2</v>
      </c>
      <c r="MH174" s="148">
        <v>2</v>
      </c>
      <c r="MI174" s="148">
        <v>6</v>
      </c>
      <c r="MJ174" s="148">
        <v>5</v>
      </c>
      <c r="MK174" s="148">
        <v>3</v>
      </c>
      <c r="ML174" s="148">
        <v>4</v>
      </c>
      <c r="MM174" s="148">
        <v>5</v>
      </c>
      <c r="MN174" s="148">
        <v>5</v>
      </c>
      <c r="MO174" s="148">
        <v>6</v>
      </c>
      <c r="MP174" s="148">
        <v>9</v>
      </c>
      <c r="MQ174" s="148">
        <v>3</v>
      </c>
      <c r="MR174" s="148">
        <v>3</v>
      </c>
      <c r="MS174" s="148">
        <v>0</v>
      </c>
      <c r="MT174" s="148">
        <v>2</v>
      </c>
      <c r="MU174" s="148">
        <v>1</v>
      </c>
      <c r="MV174" s="148">
        <v>1</v>
      </c>
      <c r="MW174" s="148">
        <v>1</v>
      </c>
      <c r="MX174" s="148">
        <v>2</v>
      </c>
      <c r="MY174" s="148">
        <v>1</v>
      </c>
      <c r="MZ174" s="148">
        <v>1</v>
      </c>
      <c r="NA174" s="148">
        <v>3</v>
      </c>
      <c r="NB174" s="148">
        <v>4</v>
      </c>
      <c r="NC174" s="148">
        <v>4</v>
      </c>
      <c r="ND174" s="148">
        <v>2</v>
      </c>
      <c r="NE174" s="148">
        <v>2</v>
      </c>
      <c r="NF174" s="148">
        <v>6</v>
      </c>
      <c r="NG174" s="148">
        <v>4</v>
      </c>
      <c r="NH174" s="148">
        <v>5</v>
      </c>
      <c r="NI174" s="148">
        <v>4</v>
      </c>
      <c r="NJ174" s="148">
        <v>4</v>
      </c>
      <c r="NK174" s="148">
        <v>2</v>
      </c>
      <c r="NL174" s="148">
        <v>4</v>
      </c>
      <c r="NM174" s="148">
        <v>3</v>
      </c>
      <c r="NN174" s="148">
        <v>3</v>
      </c>
      <c r="NO174" s="148">
        <v>2</v>
      </c>
      <c r="NP174" s="148">
        <v>3</v>
      </c>
      <c r="NQ174" s="148">
        <v>1</v>
      </c>
      <c r="NR174" s="148">
        <v>1</v>
      </c>
      <c r="NS174" s="148">
        <v>0</v>
      </c>
      <c r="NT174" s="148">
        <v>1</v>
      </c>
      <c r="NU174" s="148">
        <v>2</v>
      </c>
      <c r="NV174" s="148">
        <v>4</v>
      </c>
      <c r="NW174" s="148">
        <v>4</v>
      </c>
      <c r="NX174" s="148">
        <v>5</v>
      </c>
      <c r="NY174" s="148">
        <v>2</v>
      </c>
      <c r="NZ174" s="148">
        <v>4</v>
      </c>
      <c r="OA174" s="148">
        <v>2</v>
      </c>
      <c r="OB174" s="148">
        <v>1</v>
      </c>
      <c r="OC174" s="148">
        <v>2</v>
      </c>
      <c r="OD174" s="148">
        <v>2</v>
      </c>
      <c r="OE174" s="148">
        <v>1</v>
      </c>
      <c r="OF174" s="148">
        <v>1</v>
      </c>
      <c r="OG174" s="148">
        <v>1</v>
      </c>
      <c r="OH174" s="148">
        <v>0</v>
      </c>
      <c r="OI174" s="148">
        <v>0</v>
      </c>
      <c r="OJ174" s="148">
        <v>0</v>
      </c>
      <c r="OK174" s="148">
        <v>1</v>
      </c>
      <c r="OL174" s="148">
        <v>1</v>
      </c>
      <c r="OM174" s="148">
        <v>0</v>
      </c>
      <c r="ON174" s="148">
        <v>5</v>
      </c>
      <c r="OO174" s="148">
        <v>4</v>
      </c>
      <c r="OP174" s="148">
        <v>6</v>
      </c>
      <c r="OQ174" s="148">
        <v>4</v>
      </c>
      <c r="OR174" s="148">
        <v>2</v>
      </c>
      <c r="OS174" s="148">
        <v>2</v>
      </c>
      <c r="OT174" s="148">
        <v>4</v>
      </c>
      <c r="OU174" s="148">
        <v>6</v>
      </c>
      <c r="OV174" s="148">
        <v>6</v>
      </c>
      <c r="OW174" s="148">
        <v>5</v>
      </c>
      <c r="OX174" s="148">
        <v>10</v>
      </c>
      <c r="OY174" s="351">
        <f t="shared" si="189"/>
        <v>8.5</v>
      </c>
      <c r="OZ174" s="148">
        <v>7</v>
      </c>
      <c r="PA174" s="148">
        <v>7</v>
      </c>
      <c r="PB174" s="148">
        <v>6</v>
      </c>
      <c r="PC174" s="148">
        <v>9</v>
      </c>
      <c r="PD174" s="148">
        <v>10</v>
      </c>
      <c r="PE174" s="148">
        <v>14</v>
      </c>
      <c r="PF174" s="148">
        <v>11</v>
      </c>
      <c r="PG174" s="351">
        <f t="shared" si="190"/>
        <v>10.5</v>
      </c>
      <c r="PH174" s="148">
        <v>10</v>
      </c>
      <c r="PI174" s="148">
        <v>11</v>
      </c>
      <c r="PJ174" s="351">
        <f t="shared" si="191"/>
        <v>8</v>
      </c>
      <c r="PK174" s="148">
        <v>5</v>
      </c>
      <c r="PL174" s="148">
        <v>5</v>
      </c>
      <c r="PM174" s="148">
        <v>3</v>
      </c>
      <c r="PN174" s="148">
        <v>4</v>
      </c>
      <c r="PO174" s="169">
        <v>5</v>
      </c>
      <c r="PP174" s="148">
        <v>7</v>
      </c>
      <c r="PQ174" s="148">
        <v>7</v>
      </c>
      <c r="PR174" s="148">
        <v>8</v>
      </c>
      <c r="PS174" s="148">
        <v>9</v>
      </c>
      <c r="PT174" s="148">
        <v>4</v>
      </c>
      <c r="PU174" s="148">
        <v>2</v>
      </c>
      <c r="PV174" s="148">
        <v>1</v>
      </c>
      <c r="PW174" s="148">
        <v>1</v>
      </c>
      <c r="PX174" s="148">
        <v>4</v>
      </c>
      <c r="PY174" s="148">
        <v>1</v>
      </c>
      <c r="PZ174" s="148">
        <v>2</v>
      </c>
      <c r="QA174" s="148">
        <v>1</v>
      </c>
      <c r="QB174" s="148">
        <v>2</v>
      </c>
      <c r="QC174" s="148">
        <v>2</v>
      </c>
      <c r="QD174" s="148">
        <v>1</v>
      </c>
      <c r="QE174" s="148">
        <v>1</v>
      </c>
      <c r="QF174" s="148">
        <v>1</v>
      </c>
      <c r="QG174" s="148">
        <v>1</v>
      </c>
      <c r="QH174" s="148">
        <v>2</v>
      </c>
      <c r="QI174" s="148">
        <v>2</v>
      </c>
      <c r="QJ174" s="148">
        <v>2</v>
      </c>
      <c r="QK174" s="148">
        <v>2</v>
      </c>
      <c r="QL174" s="148">
        <v>2</v>
      </c>
      <c r="QM174" s="148">
        <v>3</v>
      </c>
      <c r="QN174" s="148">
        <v>1</v>
      </c>
      <c r="QO174" s="148">
        <v>1</v>
      </c>
      <c r="QP174" s="148">
        <v>0</v>
      </c>
      <c r="QQ174" s="148">
        <v>0</v>
      </c>
      <c r="QR174" s="148">
        <v>0</v>
      </c>
      <c r="QS174" s="148">
        <v>1</v>
      </c>
      <c r="QT174" s="148">
        <v>1</v>
      </c>
      <c r="QU174" s="148">
        <v>2</v>
      </c>
      <c r="QV174" s="148">
        <v>1</v>
      </c>
      <c r="QW174" s="148">
        <v>1</v>
      </c>
      <c r="QX174" s="148">
        <v>1</v>
      </c>
      <c r="QY174" s="148">
        <v>3</v>
      </c>
      <c r="QZ174" s="148">
        <v>2</v>
      </c>
      <c r="RA174" s="148">
        <v>2</v>
      </c>
      <c r="RB174" s="169">
        <v>0</v>
      </c>
      <c r="RC174" s="148">
        <v>2</v>
      </c>
      <c r="RD174" s="169">
        <v>0</v>
      </c>
      <c r="RE174" s="148">
        <v>1</v>
      </c>
      <c r="RF174" s="148">
        <v>2</v>
      </c>
      <c r="RG174" s="169">
        <v>3</v>
      </c>
      <c r="RH174" s="148">
        <v>3</v>
      </c>
      <c r="RI174" s="169">
        <v>0</v>
      </c>
      <c r="RJ174" s="169">
        <v>0</v>
      </c>
      <c r="RK174" s="169">
        <v>0</v>
      </c>
      <c r="RL174" s="169">
        <v>3</v>
      </c>
      <c r="RM174" s="169">
        <v>1</v>
      </c>
      <c r="RN174" s="169">
        <v>3</v>
      </c>
      <c r="RO174" s="169">
        <v>2</v>
      </c>
      <c r="RP174" s="148">
        <v>2</v>
      </c>
      <c r="RQ174" s="148">
        <v>0</v>
      </c>
      <c r="RR174" s="148">
        <v>0</v>
      </c>
      <c r="RS174" s="148">
        <v>0</v>
      </c>
      <c r="RT174" s="148">
        <v>0</v>
      </c>
      <c r="RU174" s="148">
        <v>0</v>
      </c>
      <c r="RV174" s="148">
        <v>1</v>
      </c>
      <c r="RW174" s="148">
        <v>1</v>
      </c>
      <c r="RX174" s="148">
        <v>2</v>
      </c>
      <c r="RY174" s="148">
        <v>4</v>
      </c>
      <c r="RZ174" s="148">
        <v>1</v>
      </c>
      <c r="SA174" s="148">
        <v>2</v>
      </c>
      <c r="SB174" s="148">
        <v>1</v>
      </c>
      <c r="SC174" s="148">
        <v>2</v>
      </c>
      <c r="SD174" s="148">
        <v>3</v>
      </c>
      <c r="SE174" s="148">
        <v>3</v>
      </c>
      <c r="SF174" s="148">
        <v>3</v>
      </c>
      <c r="SG174" s="148">
        <v>4</v>
      </c>
      <c r="SH174" s="148">
        <v>4</v>
      </c>
      <c r="SI174" s="148">
        <v>3</v>
      </c>
      <c r="SJ174" s="148">
        <v>1</v>
      </c>
      <c r="SK174" s="148">
        <v>2</v>
      </c>
      <c r="SL174" s="148">
        <v>2</v>
      </c>
      <c r="SM174" s="148">
        <v>2</v>
      </c>
      <c r="SN174" s="148">
        <v>2</v>
      </c>
      <c r="SO174" s="148">
        <v>4</v>
      </c>
      <c r="SP174" s="148">
        <v>6</v>
      </c>
      <c r="SQ174" s="148">
        <v>7</v>
      </c>
      <c r="SR174" s="148">
        <v>2</v>
      </c>
      <c r="SS174" s="148">
        <v>2</v>
      </c>
      <c r="ST174" s="148">
        <v>5</v>
      </c>
      <c r="SU174" s="148">
        <v>4</v>
      </c>
      <c r="SV174" s="148">
        <v>2</v>
      </c>
      <c r="SW174" s="148">
        <v>2</v>
      </c>
      <c r="SX174" s="148">
        <v>2</v>
      </c>
      <c r="SY174" s="148">
        <v>2</v>
      </c>
      <c r="SZ174" s="148">
        <v>1</v>
      </c>
      <c r="TA174" s="148">
        <v>1</v>
      </c>
      <c r="TB174" s="148">
        <v>1</v>
      </c>
      <c r="TC174" s="148">
        <v>1</v>
      </c>
      <c r="TD174" s="148">
        <v>1</v>
      </c>
      <c r="TE174" s="148">
        <v>1</v>
      </c>
      <c r="TF174" s="148">
        <v>1</v>
      </c>
      <c r="TG174" s="148">
        <v>1</v>
      </c>
      <c r="TH174" s="148">
        <v>4</v>
      </c>
      <c r="TI174" s="148">
        <v>1</v>
      </c>
      <c r="TJ174" s="148">
        <v>0</v>
      </c>
      <c r="TK174" s="148">
        <v>0</v>
      </c>
      <c r="TL174" s="148">
        <v>0</v>
      </c>
      <c r="TM174" s="148">
        <v>0</v>
      </c>
      <c r="TN174" s="148">
        <v>0</v>
      </c>
      <c r="TO174" s="148">
        <v>2</v>
      </c>
      <c r="TP174" s="148">
        <v>2</v>
      </c>
      <c r="TQ174" s="148">
        <v>3</v>
      </c>
      <c r="TR174" s="148">
        <v>3</v>
      </c>
      <c r="TS174" s="148">
        <v>2</v>
      </c>
      <c r="TT174" s="148">
        <v>4</v>
      </c>
      <c r="TU174" s="148">
        <v>1</v>
      </c>
      <c r="TV174" s="148">
        <v>1</v>
      </c>
      <c r="TW174" s="148">
        <v>2</v>
      </c>
      <c r="TX174" s="148">
        <v>3</v>
      </c>
      <c r="TY174" s="148">
        <v>3</v>
      </c>
      <c r="TZ174" s="148">
        <v>0</v>
      </c>
      <c r="UA174" s="148">
        <v>0</v>
      </c>
      <c r="UB174" s="148">
        <v>0</v>
      </c>
      <c r="UC174" s="148">
        <v>0</v>
      </c>
      <c r="UD174" s="148">
        <v>1</v>
      </c>
      <c r="UE174" s="148">
        <v>0</v>
      </c>
      <c r="UF174" s="148">
        <v>2</v>
      </c>
      <c r="UG174" s="148">
        <v>2</v>
      </c>
      <c r="UH174" s="148">
        <v>2</v>
      </c>
      <c r="UI174" s="148">
        <v>3</v>
      </c>
      <c r="UJ174" s="148">
        <v>2</v>
      </c>
      <c r="UK174" s="148">
        <v>3</v>
      </c>
      <c r="UL174" s="148">
        <v>2</v>
      </c>
      <c r="UM174" s="148">
        <v>1</v>
      </c>
      <c r="UN174" s="148">
        <v>2</v>
      </c>
      <c r="UO174" s="148">
        <v>2</v>
      </c>
      <c r="UP174" s="148">
        <v>3</v>
      </c>
      <c r="UQ174" s="148">
        <v>2</v>
      </c>
      <c r="UR174" s="148">
        <v>2</v>
      </c>
      <c r="US174" s="148">
        <v>2</v>
      </c>
      <c r="UT174" s="148">
        <v>2</v>
      </c>
      <c r="UU174" s="148">
        <v>7</v>
      </c>
      <c r="UV174" s="148">
        <v>7</v>
      </c>
      <c r="UW174" s="148">
        <v>5</v>
      </c>
      <c r="UX174" s="148">
        <v>7</v>
      </c>
      <c r="UY174" s="148">
        <v>5</v>
      </c>
      <c r="UZ174" s="148">
        <v>5</v>
      </c>
      <c r="VA174" s="148">
        <v>5</v>
      </c>
      <c r="VB174" s="148">
        <v>6</v>
      </c>
      <c r="VC174" s="148">
        <v>6</v>
      </c>
      <c r="VD174" s="148">
        <v>8</v>
      </c>
      <c r="VE174" s="148">
        <v>7</v>
      </c>
      <c r="VF174" s="148">
        <v>8</v>
      </c>
      <c r="VG174" s="148">
        <v>9</v>
      </c>
      <c r="VH174" s="148">
        <v>9</v>
      </c>
      <c r="VI174" s="148">
        <v>10</v>
      </c>
      <c r="VJ174" s="148">
        <v>7</v>
      </c>
      <c r="VK174" s="148">
        <v>6</v>
      </c>
      <c r="VL174" s="148">
        <v>6</v>
      </c>
      <c r="VM174" s="148">
        <v>6</v>
      </c>
      <c r="VN174" s="148">
        <v>8</v>
      </c>
      <c r="VO174" s="148">
        <v>8</v>
      </c>
      <c r="VP174" s="148">
        <v>7</v>
      </c>
      <c r="VQ174" s="148">
        <v>6</v>
      </c>
      <c r="VR174" s="148">
        <v>4</v>
      </c>
      <c r="VS174" s="148">
        <v>4</v>
      </c>
      <c r="VT174" s="148">
        <v>5</v>
      </c>
      <c r="VU174" s="148">
        <v>6</v>
      </c>
      <c r="VV174" s="148">
        <v>6</v>
      </c>
      <c r="VW174" s="148">
        <v>11</v>
      </c>
      <c r="VX174" s="148">
        <v>10</v>
      </c>
      <c r="VY174" s="148">
        <v>11</v>
      </c>
      <c r="VZ174" s="148">
        <v>15</v>
      </c>
      <c r="WA174" s="148">
        <v>20</v>
      </c>
      <c r="WB174" s="148">
        <v>23</v>
      </c>
      <c r="WC174" s="148">
        <v>25</v>
      </c>
      <c r="WD174" s="148">
        <v>27</v>
      </c>
      <c r="WE174" s="148">
        <v>27</v>
      </c>
      <c r="WF174" s="148">
        <v>28</v>
      </c>
      <c r="WG174" s="148">
        <v>27</v>
      </c>
      <c r="WH174" s="148">
        <v>28</v>
      </c>
      <c r="WI174" s="148">
        <v>29</v>
      </c>
      <c r="WJ174" s="148">
        <v>29</v>
      </c>
      <c r="WK174" s="148">
        <v>23</v>
      </c>
      <c r="WL174" s="148">
        <v>23</v>
      </c>
      <c r="WM174" s="148">
        <v>47</v>
      </c>
      <c r="WN174" s="148">
        <v>72</v>
      </c>
      <c r="WO174" s="148">
        <v>72</v>
      </c>
      <c r="WP174" s="148">
        <v>75</v>
      </c>
      <c r="WQ174" s="148">
        <v>114</v>
      </c>
      <c r="WR174" s="148">
        <v>118</v>
      </c>
      <c r="WS174" s="148">
        <v>128</v>
      </c>
      <c r="WT174" s="148">
        <v>127</v>
      </c>
      <c r="WU174" s="148">
        <v>130</v>
      </c>
      <c r="WV174" s="148">
        <v>128</v>
      </c>
      <c r="WW174" s="148">
        <v>135</v>
      </c>
      <c r="WX174" s="148">
        <v>139</v>
      </c>
      <c r="WY174" s="148">
        <v>142</v>
      </c>
      <c r="WZ174" s="148">
        <v>147</v>
      </c>
      <c r="XA174" s="148">
        <v>157</v>
      </c>
      <c r="XB174" s="148">
        <v>162</v>
      </c>
      <c r="XC174" s="148">
        <v>142</v>
      </c>
      <c r="XD174" s="148">
        <v>144</v>
      </c>
      <c r="XE174" s="148">
        <v>142</v>
      </c>
      <c r="XF174" s="148">
        <v>142</v>
      </c>
      <c r="XG174" s="148">
        <v>144</v>
      </c>
      <c r="XH174" s="148">
        <v>147</v>
      </c>
      <c r="XI174" s="148">
        <v>150</v>
      </c>
      <c r="XJ174" s="148">
        <v>154</v>
      </c>
      <c r="XK174" s="148">
        <v>155</v>
      </c>
    </row>
    <row r="175" spans="1:635" s="148" customFormat="1" x14ac:dyDescent="0.2">
      <c r="A175" s="354"/>
      <c r="B175" s="354">
        <v>7</v>
      </c>
      <c r="C175" s="399">
        <f t="shared" ca="1" si="187"/>
        <v>102</v>
      </c>
      <c r="D175" s="400">
        <f t="shared" ca="1" si="192"/>
        <v>0.74452554744525545</v>
      </c>
      <c r="E175" s="419">
        <f t="shared" ca="1" si="193"/>
        <v>10</v>
      </c>
      <c r="F175" s="401"/>
      <c r="G175" s="148">
        <v>6</v>
      </c>
      <c r="H175" s="148">
        <v>6</v>
      </c>
      <c r="I175" s="355">
        <v>9</v>
      </c>
      <c r="J175" s="148">
        <v>12</v>
      </c>
      <c r="K175" s="148">
        <v>10</v>
      </c>
      <c r="L175" s="148">
        <v>17</v>
      </c>
      <c r="M175" s="148">
        <v>10</v>
      </c>
      <c r="N175" s="148">
        <v>8</v>
      </c>
      <c r="O175" s="148">
        <v>10</v>
      </c>
      <c r="P175" s="148">
        <v>8</v>
      </c>
      <c r="Q175" s="148">
        <v>6</v>
      </c>
      <c r="R175" s="148">
        <v>10</v>
      </c>
      <c r="S175" s="148">
        <v>4</v>
      </c>
      <c r="T175" s="148">
        <v>5</v>
      </c>
      <c r="U175" s="148">
        <v>3</v>
      </c>
      <c r="V175" s="148">
        <v>2</v>
      </c>
      <c r="W175" s="148">
        <v>1</v>
      </c>
      <c r="X175" s="148">
        <v>1</v>
      </c>
      <c r="Y175" s="148">
        <v>3</v>
      </c>
      <c r="Z175" s="148">
        <v>6</v>
      </c>
      <c r="AA175" s="148">
        <v>6</v>
      </c>
      <c r="AB175" s="148">
        <v>9</v>
      </c>
      <c r="AC175" s="148">
        <v>6</v>
      </c>
      <c r="AD175" s="148">
        <v>10</v>
      </c>
      <c r="AE175" s="148">
        <v>13</v>
      </c>
      <c r="AF175" s="148">
        <v>14</v>
      </c>
      <c r="AG175" s="148">
        <v>17</v>
      </c>
      <c r="AH175" s="148">
        <v>14</v>
      </c>
      <c r="AI175" s="148">
        <v>12</v>
      </c>
      <c r="AJ175" s="148">
        <v>12</v>
      </c>
      <c r="AK175" s="148">
        <v>17</v>
      </c>
      <c r="AL175" s="148">
        <v>18</v>
      </c>
      <c r="AM175" s="148">
        <v>7</v>
      </c>
      <c r="AN175" s="148">
        <v>14</v>
      </c>
      <c r="AO175" s="148">
        <v>14</v>
      </c>
      <c r="AP175" s="360">
        <v>16</v>
      </c>
      <c r="AQ175" s="148">
        <v>18</v>
      </c>
      <c r="AR175" s="148">
        <v>17</v>
      </c>
      <c r="AS175" s="148">
        <v>16</v>
      </c>
      <c r="AT175" s="148">
        <v>9</v>
      </c>
      <c r="AU175" s="148">
        <v>8</v>
      </c>
      <c r="AV175" s="148">
        <v>11</v>
      </c>
      <c r="AW175" s="148">
        <v>17</v>
      </c>
      <c r="AX175" s="148">
        <v>22</v>
      </c>
      <c r="AY175" s="148">
        <v>16</v>
      </c>
      <c r="AZ175" s="148">
        <v>17</v>
      </c>
      <c r="BA175" s="148">
        <v>19</v>
      </c>
      <c r="BB175" s="148">
        <v>21</v>
      </c>
      <c r="BC175" s="148">
        <v>10</v>
      </c>
      <c r="BD175" s="148">
        <v>12</v>
      </c>
      <c r="BE175" s="148">
        <v>15</v>
      </c>
      <c r="BF175" s="148">
        <v>18</v>
      </c>
      <c r="BG175" s="148">
        <v>20</v>
      </c>
      <c r="BH175" s="148">
        <v>14</v>
      </c>
      <c r="BI175" s="148">
        <v>17</v>
      </c>
      <c r="BJ175" s="148">
        <v>23</v>
      </c>
      <c r="BK175" s="148">
        <v>22</v>
      </c>
      <c r="BL175" s="148">
        <v>10</v>
      </c>
      <c r="BM175" s="148">
        <v>17</v>
      </c>
      <c r="BN175" s="148">
        <v>23</v>
      </c>
      <c r="BO175" s="148">
        <v>25</v>
      </c>
      <c r="BP175" s="148">
        <v>15</v>
      </c>
      <c r="BQ175" s="148">
        <v>12</v>
      </c>
      <c r="BR175" s="148">
        <v>6</v>
      </c>
      <c r="BS175" s="355">
        <v>9</v>
      </c>
      <c r="BT175" s="148">
        <v>10</v>
      </c>
      <c r="BU175" s="148">
        <v>9</v>
      </c>
      <c r="BV175" s="148">
        <v>11</v>
      </c>
      <c r="BW175" s="148">
        <v>15</v>
      </c>
      <c r="BX175" s="148">
        <v>12</v>
      </c>
      <c r="BY175" s="148">
        <v>8</v>
      </c>
      <c r="BZ175" s="148">
        <v>8</v>
      </c>
      <c r="CA175" s="148">
        <v>11</v>
      </c>
      <c r="CB175" s="148">
        <v>14</v>
      </c>
      <c r="CC175" s="148">
        <v>6</v>
      </c>
      <c r="CD175" s="148">
        <v>6</v>
      </c>
      <c r="CE175" s="148">
        <v>7</v>
      </c>
      <c r="CF175" s="397">
        <v>9</v>
      </c>
      <c r="CG175" s="148">
        <v>8</v>
      </c>
      <c r="CH175" s="148">
        <v>8</v>
      </c>
      <c r="CI175" s="148">
        <v>14</v>
      </c>
      <c r="CJ175" s="148">
        <v>14</v>
      </c>
      <c r="CK175" s="148">
        <v>17</v>
      </c>
      <c r="CL175" s="148">
        <v>10</v>
      </c>
      <c r="CM175" s="148">
        <v>8</v>
      </c>
      <c r="CN175" s="148">
        <v>12</v>
      </c>
      <c r="CO175" s="148">
        <v>13</v>
      </c>
      <c r="CP175" s="148">
        <v>8</v>
      </c>
      <c r="CQ175" s="148">
        <v>6</v>
      </c>
      <c r="CR175" s="148">
        <v>8</v>
      </c>
      <c r="CS175" s="148">
        <v>11</v>
      </c>
      <c r="CT175" s="148">
        <v>11</v>
      </c>
      <c r="CU175" s="148">
        <v>12</v>
      </c>
      <c r="CV175" s="148">
        <v>10</v>
      </c>
      <c r="CW175" s="148">
        <v>12</v>
      </c>
      <c r="CX175" s="148">
        <v>14</v>
      </c>
      <c r="CY175" s="148">
        <v>7</v>
      </c>
      <c r="CZ175" s="148">
        <v>9</v>
      </c>
      <c r="DA175" s="148">
        <v>11</v>
      </c>
      <c r="DB175" s="148">
        <v>17</v>
      </c>
      <c r="DC175" s="148">
        <v>5</v>
      </c>
      <c r="DD175" s="148">
        <v>7</v>
      </c>
      <c r="DE175" s="148">
        <v>7</v>
      </c>
      <c r="DF175" s="148">
        <v>9.5</v>
      </c>
      <c r="DG175" s="148">
        <v>12</v>
      </c>
      <c r="DH175" s="148">
        <v>9</v>
      </c>
      <c r="DI175" s="148">
        <v>12</v>
      </c>
      <c r="DJ175" s="148">
        <v>13</v>
      </c>
      <c r="DK175" s="148">
        <v>13</v>
      </c>
      <c r="DL175" s="148">
        <v>6</v>
      </c>
      <c r="DM175" s="148">
        <v>7</v>
      </c>
      <c r="DN175" s="148">
        <v>8</v>
      </c>
      <c r="DO175" s="148">
        <v>4</v>
      </c>
      <c r="DP175" s="148">
        <v>4</v>
      </c>
      <c r="DQ175" s="148">
        <v>6</v>
      </c>
      <c r="DR175" s="96">
        <v>10</v>
      </c>
      <c r="DS175" s="148">
        <v>10</v>
      </c>
      <c r="DT175" s="398">
        <v>6</v>
      </c>
      <c r="DU175" s="398">
        <v>5</v>
      </c>
      <c r="DV175" s="397">
        <v>4</v>
      </c>
      <c r="DW175" s="397">
        <v>5</v>
      </c>
      <c r="DX175" s="398">
        <v>5</v>
      </c>
      <c r="DY175" s="96">
        <v>6</v>
      </c>
      <c r="DZ175" s="96">
        <v>8</v>
      </c>
      <c r="EA175" s="96">
        <v>9</v>
      </c>
      <c r="EB175" s="96">
        <v>14</v>
      </c>
      <c r="EC175" s="96">
        <v>9</v>
      </c>
      <c r="ED175" s="96">
        <v>15</v>
      </c>
      <c r="EE175" s="96">
        <v>14</v>
      </c>
      <c r="EF175" s="96">
        <v>13</v>
      </c>
      <c r="EG175" s="96">
        <v>7</v>
      </c>
      <c r="EH175" s="96">
        <v>6</v>
      </c>
      <c r="EI175" s="96">
        <v>6</v>
      </c>
      <c r="EJ175" s="96">
        <v>6</v>
      </c>
      <c r="EK175" s="96">
        <v>10</v>
      </c>
      <c r="EL175" s="96">
        <v>7</v>
      </c>
      <c r="EM175" s="96">
        <v>6</v>
      </c>
      <c r="EN175" s="96">
        <v>3</v>
      </c>
      <c r="EO175" s="148">
        <v>5</v>
      </c>
      <c r="EP175" s="96">
        <v>5</v>
      </c>
      <c r="EQ175" s="96">
        <v>6</v>
      </c>
      <c r="ER175" s="96">
        <v>6</v>
      </c>
      <c r="ES175" s="96">
        <v>7</v>
      </c>
      <c r="ET175" s="96">
        <v>2</v>
      </c>
      <c r="EU175" s="96">
        <v>2</v>
      </c>
      <c r="EV175" s="96">
        <v>3</v>
      </c>
      <c r="EW175" s="96">
        <v>3</v>
      </c>
      <c r="EX175" s="96">
        <v>4</v>
      </c>
      <c r="EY175" s="96">
        <v>5</v>
      </c>
      <c r="EZ175" s="96">
        <v>5</v>
      </c>
      <c r="FA175" s="96">
        <v>6</v>
      </c>
      <c r="FB175" s="96">
        <v>6</v>
      </c>
      <c r="FC175" s="96">
        <v>10</v>
      </c>
      <c r="FD175" s="96">
        <v>9</v>
      </c>
      <c r="FE175" s="96">
        <v>13</v>
      </c>
      <c r="FF175" s="96">
        <v>15</v>
      </c>
      <c r="FG175" s="96">
        <v>16</v>
      </c>
      <c r="FH175" s="96">
        <v>6</v>
      </c>
      <c r="FI175" s="96">
        <v>10</v>
      </c>
      <c r="FJ175" s="96">
        <v>13</v>
      </c>
      <c r="FK175" s="148">
        <v>16</v>
      </c>
      <c r="FL175" s="96">
        <v>6</v>
      </c>
      <c r="FM175" s="96">
        <v>3</v>
      </c>
      <c r="FN175" s="148">
        <v>4</v>
      </c>
      <c r="FO175" s="148">
        <v>8</v>
      </c>
      <c r="FP175" s="148">
        <v>3</v>
      </c>
      <c r="FQ175" s="96">
        <v>4</v>
      </c>
      <c r="FR175" s="148">
        <v>5</v>
      </c>
      <c r="FS175" s="96">
        <v>5</v>
      </c>
      <c r="FT175" s="148">
        <v>6</v>
      </c>
      <c r="FU175" s="398">
        <v>5</v>
      </c>
      <c r="FV175" s="398">
        <v>5</v>
      </c>
      <c r="FW175" s="397">
        <v>5</v>
      </c>
      <c r="FX175" s="397">
        <v>5</v>
      </c>
      <c r="FY175" s="398">
        <v>3</v>
      </c>
      <c r="FZ175" s="96">
        <v>4</v>
      </c>
      <c r="GA175" s="96">
        <v>9</v>
      </c>
      <c r="GB175" s="96">
        <v>7</v>
      </c>
      <c r="GC175" s="96">
        <v>4</v>
      </c>
      <c r="GD175" s="96">
        <v>4</v>
      </c>
      <c r="GE175" s="96">
        <v>6</v>
      </c>
      <c r="GF175" s="96">
        <v>8</v>
      </c>
      <c r="GG175" s="96">
        <v>8</v>
      </c>
      <c r="GH175" s="96">
        <v>4</v>
      </c>
      <c r="GI175" s="96">
        <v>4</v>
      </c>
      <c r="GJ175" s="96">
        <v>4</v>
      </c>
      <c r="GK175" s="96">
        <v>6</v>
      </c>
      <c r="GL175" s="96">
        <v>2</v>
      </c>
      <c r="GM175" s="96">
        <v>4</v>
      </c>
      <c r="GN175" s="96">
        <v>5</v>
      </c>
      <c r="GO175" s="96">
        <v>11</v>
      </c>
      <c r="GP175" s="148">
        <v>6</v>
      </c>
      <c r="GQ175" s="96">
        <v>3</v>
      </c>
      <c r="GR175" s="96">
        <v>5</v>
      </c>
      <c r="GS175" s="96">
        <v>6</v>
      </c>
      <c r="GT175" s="96">
        <v>4</v>
      </c>
      <c r="GU175" s="96">
        <v>3</v>
      </c>
      <c r="GV175" s="148">
        <v>4</v>
      </c>
      <c r="GW175" s="148">
        <v>5</v>
      </c>
      <c r="GX175" s="148">
        <v>8</v>
      </c>
      <c r="GY175" s="148">
        <v>7</v>
      </c>
      <c r="GZ175" s="148">
        <v>3</v>
      </c>
      <c r="HA175" s="148">
        <v>3</v>
      </c>
      <c r="HB175" s="148">
        <v>3</v>
      </c>
      <c r="HC175" s="148">
        <v>3</v>
      </c>
      <c r="HD175" s="148">
        <v>4</v>
      </c>
      <c r="HE175" s="148">
        <v>7</v>
      </c>
      <c r="HF175" s="148">
        <v>12</v>
      </c>
      <c r="HG175" s="148">
        <v>15</v>
      </c>
      <c r="HH175" s="148">
        <v>11</v>
      </c>
      <c r="HI175" s="148">
        <v>7</v>
      </c>
      <c r="HJ175" s="148">
        <v>9</v>
      </c>
      <c r="HK175" s="148">
        <v>10</v>
      </c>
      <c r="HL175" s="148">
        <v>7</v>
      </c>
      <c r="HM175" s="148">
        <v>3</v>
      </c>
      <c r="HN175" s="148">
        <v>4</v>
      </c>
      <c r="HO175" s="148">
        <v>4</v>
      </c>
      <c r="HP175" s="148">
        <v>3</v>
      </c>
      <c r="HQ175" s="148">
        <v>4</v>
      </c>
      <c r="HR175" s="148">
        <v>4</v>
      </c>
      <c r="HS175" s="148">
        <v>8</v>
      </c>
      <c r="HT175" s="148">
        <v>10</v>
      </c>
      <c r="HU175" s="148">
        <v>6</v>
      </c>
      <c r="HV175" s="148">
        <v>8</v>
      </c>
      <c r="HW175" s="148">
        <v>10</v>
      </c>
      <c r="HX175" s="148">
        <v>9</v>
      </c>
      <c r="HY175" s="148">
        <v>4</v>
      </c>
      <c r="HZ175" s="148">
        <v>3</v>
      </c>
      <c r="IA175" s="148">
        <v>5</v>
      </c>
      <c r="IB175" s="148">
        <v>9</v>
      </c>
      <c r="IC175" s="148">
        <v>12</v>
      </c>
      <c r="ID175" s="148">
        <v>17</v>
      </c>
      <c r="IE175" s="148">
        <v>15</v>
      </c>
      <c r="IF175" s="148">
        <v>19</v>
      </c>
      <c r="IG175" s="148">
        <v>17</v>
      </c>
      <c r="IH175" s="148">
        <v>11</v>
      </c>
      <c r="II175" s="148">
        <v>8</v>
      </c>
      <c r="IJ175" s="148">
        <v>9</v>
      </c>
      <c r="IK175" s="148">
        <v>9</v>
      </c>
      <c r="IL175" s="148">
        <v>7</v>
      </c>
      <c r="IM175" s="148">
        <v>9</v>
      </c>
      <c r="IN175" s="351">
        <f t="shared" si="188"/>
        <v>9.5</v>
      </c>
      <c r="IO175" s="148">
        <v>10</v>
      </c>
      <c r="IP175" s="148">
        <v>14</v>
      </c>
      <c r="IQ175" s="148">
        <v>12</v>
      </c>
      <c r="IR175" s="148">
        <v>10</v>
      </c>
      <c r="IS175" s="148">
        <v>10</v>
      </c>
      <c r="IT175" s="148">
        <v>14</v>
      </c>
      <c r="IU175" s="148">
        <v>13</v>
      </c>
      <c r="IV175" s="148">
        <v>11</v>
      </c>
      <c r="IW175" s="148">
        <v>11</v>
      </c>
      <c r="IX175" s="148">
        <v>10</v>
      </c>
      <c r="IY175" s="148">
        <v>10</v>
      </c>
      <c r="IZ175" s="148">
        <v>11</v>
      </c>
      <c r="JA175" s="148">
        <v>9</v>
      </c>
      <c r="JB175" s="148">
        <v>12</v>
      </c>
      <c r="JC175" s="148">
        <v>14</v>
      </c>
      <c r="JD175" s="148">
        <v>7</v>
      </c>
      <c r="JE175" s="148">
        <v>9</v>
      </c>
      <c r="JF175" s="353">
        <f t="shared" si="194"/>
        <v>10</v>
      </c>
      <c r="JG175" s="148">
        <v>11</v>
      </c>
      <c r="JH175" s="148">
        <v>11</v>
      </c>
      <c r="JI175" s="148">
        <v>5</v>
      </c>
      <c r="JJ175" s="148">
        <v>5</v>
      </c>
      <c r="JK175" s="148">
        <v>6</v>
      </c>
      <c r="JL175" s="148">
        <v>6</v>
      </c>
      <c r="JM175" s="148">
        <v>6</v>
      </c>
      <c r="JN175" s="351">
        <f t="shared" si="195"/>
        <v>6</v>
      </c>
      <c r="JO175" s="148">
        <v>6</v>
      </c>
      <c r="JP175" s="148">
        <v>8</v>
      </c>
      <c r="JQ175" s="148">
        <v>6</v>
      </c>
      <c r="JR175" s="148">
        <v>7</v>
      </c>
      <c r="JS175" s="148">
        <v>7</v>
      </c>
      <c r="JT175" s="148">
        <v>9</v>
      </c>
      <c r="JU175" s="148">
        <v>6</v>
      </c>
      <c r="JV175" s="351">
        <f t="shared" si="196"/>
        <v>6</v>
      </c>
      <c r="JW175" s="148">
        <v>6</v>
      </c>
      <c r="JX175" s="148">
        <v>6</v>
      </c>
      <c r="JY175" s="148">
        <v>6</v>
      </c>
      <c r="JZ175" s="148">
        <v>5</v>
      </c>
      <c r="KA175" s="148">
        <v>7</v>
      </c>
      <c r="KB175" s="148">
        <v>8</v>
      </c>
      <c r="KC175" s="148">
        <v>8</v>
      </c>
      <c r="KD175" s="148">
        <v>4</v>
      </c>
      <c r="KE175" s="148">
        <v>4</v>
      </c>
      <c r="KF175" s="148">
        <v>6</v>
      </c>
      <c r="KG175" s="148">
        <v>5</v>
      </c>
      <c r="KH175" s="148">
        <v>3</v>
      </c>
      <c r="KI175" s="148">
        <v>3</v>
      </c>
      <c r="KJ175" s="148">
        <v>3</v>
      </c>
      <c r="KK175" s="148">
        <v>4</v>
      </c>
      <c r="KL175" s="148">
        <v>6</v>
      </c>
      <c r="KM175" s="148">
        <v>5</v>
      </c>
      <c r="KN175" s="148">
        <v>5</v>
      </c>
      <c r="KO175" s="148">
        <v>7</v>
      </c>
      <c r="KP175" s="148">
        <v>6</v>
      </c>
      <c r="KQ175" s="148">
        <v>6</v>
      </c>
      <c r="KR175" s="148">
        <v>9</v>
      </c>
      <c r="KS175" s="148">
        <v>11</v>
      </c>
      <c r="KT175" s="148">
        <v>14</v>
      </c>
      <c r="KU175" s="148">
        <v>12</v>
      </c>
      <c r="KV175" s="148">
        <v>6</v>
      </c>
      <c r="KW175" s="148">
        <v>7</v>
      </c>
      <c r="KX175" s="148">
        <v>7</v>
      </c>
      <c r="KY175" s="148">
        <v>11</v>
      </c>
      <c r="KZ175" s="418">
        <f t="shared" si="197"/>
        <v>9</v>
      </c>
      <c r="LA175" s="418">
        <f t="shared" si="198"/>
        <v>9</v>
      </c>
      <c r="LB175" s="418">
        <f t="shared" si="199"/>
        <v>10</v>
      </c>
      <c r="LC175" s="418">
        <f t="shared" si="200"/>
        <v>10</v>
      </c>
      <c r="LD175" s="418">
        <f t="shared" si="201"/>
        <v>9</v>
      </c>
      <c r="LE175" s="418">
        <f t="shared" si="202"/>
        <v>9</v>
      </c>
      <c r="LF175" s="418">
        <f t="shared" si="203"/>
        <v>8</v>
      </c>
      <c r="LG175" s="418">
        <f t="shared" si="204"/>
        <v>8</v>
      </c>
      <c r="LH175" s="418">
        <f t="shared" si="205"/>
        <v>8</v>
      </c>
      <c r="LI175" s="418">
        <f t="shared" si="206"/>
        <v>8</v>
      </c>
      <c r="LJ175" s="96">
        <v>6</v>
      </c>
      <c r="LK175" s="148">
        <v>11</v>
      </c>
      <c r="LL175" s="148">
        <v>13</v>
      </c>
      <c r="LM175" s="148">
        <v>9</v>
      </c>
      <c r="LN175" s="148">
        <v>8</v>
      </c>
      <c r="LO175" s="148">
        <v>8</v>
      </c>
      <c r="LP175" s="148">
        <v>7</v>
      </c>
      <c r="LQ175" s="148">
        <v>4</v>
      </c>
      <c r="LR175" s="148">
        <v>7</v>
      </c>
      <c r="LS175" s="148">
        <v>7</v>
      </c>
      <c r="LT175" s="148">
        <v>13</v>
      </c>
      <c r="LU175" s="148">
        <v>6</v>
      </c>
      <c r="LV175" s="148">
        <v>4</v>
      </c>
      <c r="LW175" s="148">
        <v>4</v>
      </c>
      <c r="LX175" s="148">
        <v>6</v>
      </c>
      <c r="LY175" s="148">
        <v>6</v>
      </c>
      <c r="LZ175" s="148">
        <v>7</v>
      </c>
      <c r="MA175" s="148">
        <v>6</v>
      </c>
      <c r="MB175" s="148">
        <v>6</v>
      </c>
      <c r="MC175" s="148">
        <v>8</v>
      </c>
      <c r="MD175" s="148">
        <v>7</v>
      </c>
      <c r="ME175" s="148">
        <v>3</v>
      </c>
      <c r="MF175" s="148">
        <v>4</v>
      </c>
      <c r="MG175" s="148">
        <v>5</v>
      </c>
      <c r="MH175" s="148">
        <v>3</v>
      </c>
      <c r="MI175" s="148">
        <v>5</v>
      </c>
      <c r="MJ175" s="148">
        <v>5</v>
      </c>
      <c r="MK175" s="148">
        <v>7</v>
      </c>
      <c r="ML175" s="148">
        <v>8</v>
      </c>
      <c r="MM175" s="148">
        <v>5</v>
      </c>
      <c r="MN175" s="148">
        <v>7</v>
      </c>
      <c r="MO175" s="148">
        <v>9</v>
      </c>
      <c r="MP175" s="148">
        <v>10</v>
      </c>
      <c r="MQ175" s="148">
        <v>9</v>
      </c>
      <c r="MR175" s="148">
        <v>14</v>
      </c>
      <c r="MS175" s="148">
        <v>13</v>
      </c>
      <c r="MT175" s="148">
        <v>13</v>
      </c>
      <c r="MU175" s="148">
        <v>7</v>
      </c>
      <c r="MV175" s="148">
        <v>8</v>
      </c>
      <c r="MW175" s="148">
        <v>10</v>
      </c>
      <c r="MX175" s="148">
        <v>11</v>
      </c>
      <c r="MY175" s="148">
        <v>16</v>
      </c>
      <c r="MZ175" s="148">
        <v>10</v>
      </c>
      <c r="NA175" s="148">
        <v>10</v>
      </c>
      <c r="NB175" s="148">
        <v>10</v>
      </c>
      <c r="NC175" s="148">
        <v>12</v>
      </c>
      <c r="ND175" s="148">
        <v>10</v>
      </c>
      <c r="NE175" s="148">
        <v>8</v>
      </c>
      <c r="NF175" s="148">
        <v>17</v>
      </c>
      <c r="NG175" s="148">
        <v>15</v>
      </c>
      <c r="NH175" s="148">
        <v>16</v>
      </c>
      <c r="NI175" s="148">
        <v>13</v>
      </c>
      <c r="NJ175" s="148">
        <v>13</v>
      </c>
      <c r="NK175" s="148">
        <v>17</v>
      </c>
      <c r="NL175" s="148">
        <v>16</v>
      </c>
      <c r="NM175" s="148">
        <v>21</v>
      </c>
      <c r="NN175" s="148">
        <v>15</v>
      </c>
      <c r="NO175" s="148">
        <v>22</v>
      </c>
      <c r="NP175" s="148">
        <v>20</v>
      </c>
      <c r="NQ175" s="148">
        <v>17</v>
      </c>
      <c r="NR175" s="148">
        <v>12</v>
      </c>
      <c r="NS175" s="148">
        <v>17</v>
      </c>
      <c r="NT175" s="148">
        <v>19</v>
      </c>
      <c r="NU175" s="148">
        <v>22</v>
      </c>
      <c r="NV175" s="148">
        <v>17</v>
      </c>
      <c r="NW175" s="148">
        <v>17</v>
      </c>
      <c r="NX175" s="148">
        <v>19</v>
      </c>
      <c r="NY175" s="148">
        <v>21</v>
      </c>
      <c r="NZ175" s="148">
        <v>17</v>
      </c>
      <c r="OA175" s="148">
        <v>16</v>
      </c>
      <c r="OB175" s="148">
        <v>18</v>
      </c>
      <c r="OC175" s="148">
        <v>25</v>
      </c>
      <c r="OD175" s="148">
        <v>17</v>
      </c>
      <c r="OE175" s="148">
        <v>16</v>
      </c>
      <c r="OF175" s="148">
        <v>17</v>
      </c>
      <c r="OG175" s="148">
        <v>25</v>
      </c>
      <c r="OH175" s="148">
        <v>18</v>
      </c>
      <c r="OI175" s="148">
        <v>19</v>
      </c>
      <c r="OJ175" s="148">
        <v>23</v>
      </c>
      <c r="OK175" s="148">
        <v>21</v>
      </c>
      <c r="OL175" s="148">
        <v>21</v>
      </c>
      <c r="OM175" s="148">
        <v>15</v>
      </c>
      <c r="ON175" s="148">
        <v>19</v>
      </c>
      <c r="OO175" s="148">
        <v>23</v>
      </c>
      <c r="OP175" s="148">
        <v>25</v>
      </c>
      <c r="OQ175" s="148">
        <v>28</v>
      </c>
      <c r="OR175" s="148">
        <v>24</v>
      </c>
      <c r="OS175" s="148">
        <v>24</v>
      </c>
      <c r="OT175" s="148">
        <v>25</v>
      </c>
      <c r="OU175" s="148">
        <v>23</v>
      </c>
      <c r="OV175" s="148">
        <v>22</v>
      </c>
      <c r="OW175" s="148">
        <v>27</v>
      </c>
      <c r="OX175" s="148">
        <v>14</v>
      </c>
      <c r="OY175" s="351">
        <f t="shared" si="189"/>
        <v>13</v>
      </c>
      <c r="OZ175" s="148">
        <v>12</v>
      </c>
      <c r="PA175" s="148">
        <v>11</v>
      </c>
      <c r="PB175" s="148">
        <v>13</v>
      </c>
      <c r="PC175" s="148">
        <v>14</v>
      </c>
      <c r="PD175" s="148">
        <v>11</v>
      </c>
      <c r="PE175" s="148">
        <v>10</v>
      </c>
      <c r="PF175" s="148">
        <v>16</v>
      </c>
      <c r="PG175" s="351">
        <f t="shared" si="190"/>
        <v>17.5</v>
      </c>
      <c r="PH175" s="148">
        <v>19</v>
      </c>
      <c r="PI175" s="148">
        <v>16</v>
      </c>
      <c r="PJ175" s="351">
        <f t="shared" si="191"/>
        <v>18.5</v>
      </c>
      <c r="PK175" s="148">
        <v>21</v>
      </c>
      <c r="PL175" s="148">
        <v>24</v>
      </c>
      <c r="PM175" s="148">
        <v>24</v>
      </c>
      <c r="PN175" s="148">
        <v>20</v>
      </c>
      <c r="PO175" s="169">
        <v>21</v>
      </c>
      <c r="PP175" s="148">
        <v>18</v>
      </c>
      <c r="PQ175" s="148">
        <v>10</v>
      </c>
      <c r="PR175" s="148">
        <v>6</v>
      </c>
      <c r="PS175" s="148">
        <v>5</v>
      </c>
      <c r="PT175" s="148">
        <v>7</v>
      </c>
      <c r="PU175" s="148">
        <v>8</v>
      </c>
      <c r="PV175" s="148">
        <v>7</v>
      </c>
      <c r="PW175" s="148">
        <v>6</v>
      </c>
      <c r="PX175" s="148">
        <v>7</v>
      </c>
      <c r="PY175" s="148">
        <v>10</v>
      </c>
      <c r="PZ175" s="148">
        <v>5</v>
      </c>
      <c r="QA175" s="148">
        <v>5</v>
      </c>
      <c r="QB175" s="148">
        <v>4</v>
      </c>
      <c r="QC175" s="148">
        <v>4</v>
      </c>
      <c r="QD175" s="148">
        <v>7</v>
      </c>
      <c r="QE175" s="148">
        <v>9</v>
      </c>
      <c r="QF175" s="148">
        <v>10</v>
      </c>
      <c r="QG175" s="148">
        <v>8</v>
      </c>
      <c r="QH175" s="148">
        <v>12</v>
      </c>
      <c r="QI175" s="148">
        <v>11</v>
      </c>
      <c r="QJ175" s="148">
        <v>14</v>
      </c>
      <c r="QK175" s="148">
        <v>15</v>
      </c>
      <c r="QL175" s="148">
        <v>21</v>
      </c>
      <c r="QM175" s="148">
        <v>16</v>
      </c>
      <c r="QN175" s="148">
        <v>4</v>
      </c>
      <c r="QO175" s="148">
        <v>5</v>
      </c>
      <c r="QP175" s="148">
        <v>7</v>
      </c>
      <c r="QQ175" s="148">
        <v>7</v>
      </c>
      <c r="QR175" s="148">
        <v>8</v>
      </c>
      <c r="QS175" s="148">
        <v>11</v>
      </c>
      <c r="QT175" s="148">
        <v>15</v>
      </c>
      <c r="QU175" s="148">
        <v>16</v>
      </c>
      <c r="QV175" s="148">
        <v>12</v>
      </c>
      <c r="QW175" s="148">
        <v>11</v>
      </c>
      <c r="QX175" s="148">
        <v>4</v>
      </c>
      <c r="QY175" s="148">
        <v>2</v>
      </c>
      <c r="QZ175" s="148">
        <v>2</v>
      </c>
      <c r="RA175" s="148">
        <v>4</v>
      </c>
      <c r="RB175" s="169">
        <v>5</v>
      </c>
      <c r="RC175" s="148">
        <v>4</v>
      </c>
      <c r="RD175" s="169">
        <v>3</v>
      </c>
      <c r="RE175" s="148">
        <v>4</v>
      </c>
      <c r="RF175" s="148">
        <v>5</v>
      </c>
      <c r="RG175" s="169">
        <v>4</v>
      </c>
      <c r="RH175" s="148">
        <v>4</v>
      </c>
      <c r="RI175" s="169">
        <v>2</v>
      </c>
      <c r="RJ175" s="169">
        <v>3</v>
      </c>
      <c r="RK175" s="169">
        <v>4</v>
      </c>
      <c r="RL175" s="169">
        <v>4</v>
      </c>
      <c r="RM175" s="169">
        <v>2</v>
      </c>
      <c r="RN175" s="169">
        <v>2</v>
      </c>
      <c r="RO175" s="169">
        <v>4</v>
      </c>
      <c r="RP175" s="148">
        <v>5</v>
      </c>
      <c r="RQ175" s="148">
        <v>4</v>
      </c>
      <c r="RR175" s="148">
        <v>4</v>
      </c>
      <c r="RS175" s="148">
        <v>6</v>
      </c>
      <c r="RT175" s="148">
        <v>9</v>
      </c>
      <c r="RU175" s="148">
        <v>9</v>
      </c>
      <c r="RV175" s="148">
        <v>4</v>
      </c>
      <c r="RW175" s="148">
        <v>5</v>
      </c>
      <c r="RX175" s="148">
        <v>7</v>
      </c>
      <c r="RY175" s="148">
        <v>7</v>
      </c>
      <c r="RZ175" s="148">
        <v>1</v>
      </c>
      <c r="SA175" s="148">
        <v>1</v>
      </c>
      <c r="SB175" s="148">
        <v>2</v>
      </c>
      <c r="SC175" s="148">
        <v>5</v>
      </c>
      <c r="SD175" s="148">
        <v>10</v>
      </c>
      <c r="SE175" s="148">
        <v>7</v>
      </c>
      <c r="SF175" s="148">
        <v>7</v>
      </c>
      <c r="SG175" s="148">
        <v>12</v>
      </c>
      <c r="SH175" s="148">
        <v>12</v>
      </c>
      <c r="SI175" s="148">
        <v>6</v>
      </c>
      <c r="SJ175" s="148">
        <v>3</v>
      </c>
      <c r="SK175" s="148">
        <v>3</v>
      </c>
      <c r="SL175" s="148">
        <v>5</v>
      </c>
      <c r="SM175" s="148">
        <v>3</v>
      </c>
      <c r="SN175" s="148">
        <v>2</v>
      </c>
      <c r="SO175" s="148">
        <v>1</v>
      </c>
      <c r="SP175" s="148">
        <v>4</v>
      </c>
      <c r="SQ175" s="148">
        <v>6</v>
      </c>
      <c r="SR175" s="148">
        <v>1</v>
      </c>
      <c r="SS175" s="148">
        <v>4</v>
      </c>
      <c r="ST175" s="148">
        <v>6</v>
      </c>
      <c r="SU175" s="148">
        <v>7</v>
      </c>
      <c r="SV175" s="148">
        <v>4</v>
      </c>
      <c r="SW175" s="148">
        <v>3</v>
      </c>
      <c r="SX175" s="148">
        <v>3</v>
      </c>
      <c r="SY175" s="148">
        <v>8</v>
      </c>
      <c r="SZ175" s="148">
        <v>7</v>
      </c>
      <c r="TA175" s="148">
        <v>5</v>
      </c>
      <c r="TB175" s="148">
        <v>5</v>
      </c>
      <c r="TC175" s="148">
        <v>6</v>
      </c>
      <c r="TD175" s="148">
        <v>7</v>
      </c>
      <c r="TE175" s="148">
        <v>2</v>
      </c>
      <c r="TF175" s="148">
        <v>2</v>
      </c>
      <c r="TG175" s="148">
        <v>5</v>
      </c>
      <c r="TH175" s="148">
        <v>7</v>
      </c>
      <c r="TI175" s="148">
        <v>4</v>
      </c>
      <c r="TJ175" s="148">
        <v>0</v>
      </c>
      <c r="TK175" s="148">
        <v>0</v>
      </c>
      <c r="TL175" s="148">
        <v>2</v>
      </c>
      <c r="TM175" s="148">
        <v>3</v>
      </c>
      <c r="TN175" s="148">
        <v>2</v>
      </c>
      <c r="TO175" s="148">
        <v>2</v>
      </c>
      <c r="TP175" s="148">
        <v>3</v>
      </c>
      <c r="TQ175" s="148">
        <v>1</v>
      </c>
      <c r="TR175" s="148">
        <v>0</v>
      </c>
      <c r="TS175" s="148">
        <v>3</v>
      </c>
      <c r="TT175" s="148">
        <v>4</v>
      </c>
      <c r="TU175" s="148">
        <v>3</v>
      </c>
      <c r="TV175" s="148">
        <v>1</v>
      </c>
      <c r="TW175" s="148">
        <v>1</v>
      </c>
      <c r="TX175" s="148">
        <v>1</v>
      </c>
      <c r="TY175" s="148">
        <v>3</v>
      </c>
      <c r="TZ175" s="148">
        <v>1</v>
      </c>
      <c r="UA175" s="148">
        <v>2</v>
      </c>
      <c r="UB175" s="148">
        <v>4</v>
      </c>
      <c r="UC175" s="148">
        <v>6</v>
      </c>
      <c r="UD175" s="148">
        <v>8</v>
      </c>
      <c r="UE175" s="148">
        <v>9</v>
      </c>
      <c r="UF175" s="148">
        <v>3</v>
      </c>
      <c r="UG175" s="148">
        <v>5</v>
      </c>
      <c r="UH175" s="148">
        <v>8</v>
      </c>
      <c r="UI175" s="148">
        <v>6</v>
      </c>
      <c r="UJ175" s="148">
        <v>6</v>
      </c>
      <c r="UK175" s="148">
        <v>6</v>
      </c>
      <c r="UL175" s="148">
        <v>3</v>
      </c>
      <c r="UM175" s="148">
        <v>3</v>
      </c>
      <c r="UN175" s="148">
        <v>3</v>
      </c>
      <c r="UO175" s="148">
        <v>2</v>
      </c>
      <c r="UP175" s="148">
        <v>6</v>
      </c>
      <c r="UQ175" s="148">
        <v>4</v>
      </c>
      <c r="UR175" s="148">
        <v>2</v>
      </c>
      <c r="US175" s="148">
        <v>3</v>
      </c>
      <c r="UT175" s="148">
        <v>4</v>
      </c>
      <c r="UU175" s="148">
        <v>6</v>
      </c>
      <c r="UV175" s="148">
        <v>5</v>
      </c>
      <c r="UW175" s="148">
        <v>3</v>
      </c>
      <c r="UX175" s="148">
        <v>3</v>
      </c>
      <c r="UY175" s="148">
        <v>3</v>
      </c>
      <c r="UZ175" s="148">
        <v>2</v>
      </c>
      <c r="VA175" s="148">
        <v>5</v>
      </c>
      <c r="VB175" s="148">
        <v>6</v>
      </c>
      <c r="VC175" s="148">
        <v>7</v>
      </c>
      <c r="VD175" s="148">
        <v>10</v>
      </c>
      <c r="VE175" s="148">
        <v>4</v>
      </c>
      <c r="VF175" s="148">
        <v>4</v>
      </c>
      <c r="VG175" s="148">
        <v>7</v>
      </c>
      <c r="VH175" s="148">
        <v>7</v>
      </c>
      <c r="VI175" s="148">
        <v>13</v>
      </c>
      <c r="VJ175" s="148">
        <v>6</v>
      </c>
      <c r="VK175" s="148">
        <v>5</v>
      </c>
      <c r="VL175" s="148">
        <v>7</v>
      </c>
      <c r="VM175" s="148">
        <v>8</v>
      </c>
      <c r="VN175" s="148">
        <v>3</v>
      </c>
      <c r="VO175" s="148">
        <v>3</v>
      </c>
      <c r="VP175" s="148">
        <v>3</v>
      </c>
      <c r="VQ175" s="148">
        <v>3</v>
      </c>
      <c r="VR175" s="148">
        <v>2</v>
      </c>
      <c r="VS175" s="148">
        <v>2</v>
      </c>
      <c r="VT175" s="148">
        <v>4</v>
      </c>
      <c r="VU175" s="148">
        <v>7</v>
      </c>
      <c r="VV175" s="148">
        <v>9</v>
      </c>
      <c r="VW175" s="148">
        <v>9</v>
      </c>
      <c r="VX175" s="148">
        <v>6</v>
      </c>
      <c r="VY175" s="148">
        <v>7</v>
      </c>
      <c r="VZ175" s="148">
        <v>11</v>
      </c>
      <c r="WA175" s="148">
        <v>10</v>
      </c>
      <c r="WB175" s="148">
        <v>9</v>
      </c>
      <c r="WC175" s="148">
        <v>9</v>
      </c>
      <c r="WD175" s="148">
        <v>9</v>
      </c>
      <c r="WE175" s="148">
        <v>11</v>
      </c>
      <c r="WF175" s="148">
        <v>11</v>
      </c>
      <c r="WG175" s="148">
        <v>13</v>
      </c>
      <c r="WH175" s="148">
        <v>14</v>
      </c>
      <c r="WI175" s="148">
        <v>14</v>
      </c>
      <c r="WJ175" s="148">
        <v>13</v>
      </c>
      <c r="WK175" s="148">
        <v>10</v>
      </c>
      <c r="WL175" s="148">
        <v>10</v>
      </c>
      <c r="WM175" s="148">
        <v>37</v>
      </c>
      <c r="WN175" s="148">
        <v>55</v>
      </c>
      <c r="WO175" s="148">
        <v>57</v>
      </c>
      <c r="WP175" s="148">
        <v>64</v>
      </c>
      <c r="WQ175" s="148">
        <v>104</v>
      </c>
      <c r="WR175" s="148">
        <v>110</v>
      </c>
      <c r="WS175" s="148">
        <v>115</v>
      </c>
      <c r="WT175" s="148">
        <v>122</v>
      </c>
      <c r="WU175" s="148">
        <v>125</v>
      </c>
      <c r="WV175" s="148">
        <v>127</v>
      </c>
      <c r="WW175" s="148">
        <v>120</v>
      </c>
      <c r="WX175" s="148">
        <v>122</v>
      </c>
      <c r="WY175" s="148">
        <v>124</v>
      </c>
      <c r="WZ175" s="148">
        <v>132</v>
      </c>
      <c r="XA175" s="148">
        <v>116</v>
      </c>
      <c r="XB175" s="148">
        <v>107</v>
      </c>
      <c r="XC175" s="148">
        <v>110</v>
      </c>
      <c r="XD175" s="148">
        <v>113</v>
      </c>
      <c r="XE175" s="148">
        <v>111</v>
      </c>
      <c r="XF175" s="148">
        <v>114</v>
      </c>
      <c r="XG175" s="148">
        <v>111</v>
      </c>
      <c r="XH175" s="148">
        <v>112</v>
      </c>
      <c r="XI175" s="148">
        <v>111</v>
      </c>
      <c r="XJ175" s="148">
        <v>100</v>
      </c>
      <c r="XK175" s="148">
        <v>102</v>
      </c>
    </row>
    <row r="176" spans="1:635" s="148" customFormat="1" x14ac:dyDescent="0.2">
      <c r="A176" s="327"/>
      <c r="B176" s="354">
        <v>8</v>
      </c>
      <c r="C176" s="399">
        <f t="shared" ca="1" si="187"/>
        <v>1075</v>
      </c>
      <c r="D176" s="400">
        <f t="shared" ca="1" si="192"/>
        <v>0.73079537729435762</v>
      </c>
      <c r="E176" s="419">
        <f t="shared" ca="1" si="193"/>
        <v>7</v>
      </c>
      <c r="F176" s="401"/>
      <c r="G176" s="148">
        <v>12</v>
      </c>
      <c r="H176" s="148">
        <v>3</v>
      </c>
      <c r="I176" s="355">
        <v>2</v>
      </c>
      <c r="J176" s="148">
        <v>1</v>
      </c>
      <c r="K176" s="148">
        <v>2</v>
      </c>
      <c r="L176" s="148">
        <v>5</v>
      </c>
      <c r="M176" s="148">
        <v>1</v>
      </c>
      <c r="N176" s="148">
        <v>0</v>
      </c>
      <c r="O176" s="148">
        <v>6</v>
      </c>
      <c r="P176" s="148">
        <v>3</v>
      </c>
      <c r="Q176" s="148">
        <v>5</v>
      </c>
      <c r="R176" s="148">
        <v>4</v>
      </c>
      <c r="S176" s="148">
        <v>6</v>
      </c>
      <c r="T176" s="148">
        <v>2</v>
      </c>
      <c r="U176" s="148">
        <v>3</v>
      </c>
      <c r="V176" s="148">
        <v>3</v>
      </c>
      <c r="W176" s="148">
        <v>6</v>
      </c>
      <c r="X176" s="148">
        <v>7</v>
      </c>
      <c r="Y176" s="148">
        <v>2</v>
      </c>
      <c r="Z176" s="148">
        <v>7</v>
      </c>
      <c r="AA176" s="148">
        <v>5</v>
      </c>
      <c r="AB176" s="148">
        <v>7</v>
      </c>
      <c r="AC176" s="148">
        <v>12</v>
      </c>
      <c r="AD176" s="148">
        <v>3</v>
      </c>
      <c r="AE176" s="148">
        <v>8</v>
      </c>
      <c r="AF176" s="148">
        <v>6</v>
      </c>
      <c r="AG176" s="148">
        <v>6</v>
      </c>
      <c r="AH176" s="148">
        <v>6</v>
      </c>
      <c r="AI176" s="148">
        <v>8</v>
      </c>
      <c r="AJ176" s="148">
        <v>6</v>
      </c>
      <c r="AK176" s="148">
        <v>6</v>
      </c>
      <c r="AL176" s="148">
        <v>7</v>
      </c>
      <c r="AM176" s="148">
        <v>10</v>
      </c>
      <c r="AN176" s="148">
        <v>11</v>
      </c>
      <c r="AO176" s="148">
        <v>11</v>
      </c>
      <c r="AP176" s="360">
        <v>11</v>
      </c>
      <c r="AQ176" s="148">
        <v>11</v>
      </c>
      <c r="AR176" s="148">
        <v>11</v>
      </c>
      <c r="AS176" s="148">
        <v>10</v>
      </c>
      <c r="AT176" s="148">
        <v>12</v>
      </c>
      <c r="AU176" s="148">
        <v>10</v>
      </c>
      <c r="AV176" s="148">
        <v>6</v>
      </c>
      <c r="AW176" s="148">
        <v>9</v>
      </c>
      <c r="AX176" s="148">
        <v>10</v>
      </c>
      <c r="AY176" s="148">
        <v>4</v>
      </c>
      <c r="AZ176" s="148">
        <v>2</v>
      </c>
      <c r="BA176" s="148">
        <v>3</v>
      </c>
      <c r="BB176" s="148">
        <v>7</v>
      </c>
      <c r="BC176" s="148">
        <v>6</v>
      </c>
      <c r="BD176" s="148">
        <v>5</v>
      </c>
      <c r="BE176" s="148">
        <v>6</v>
      </c>
      <c r="BF176" s="148">
        <v>5</v>
      </c>
      <c r="BG176" s="148">
        <v>12</v>
      </c>
      <c r="BH176" s="148">
        <v>10</v>
      </c>
      <c r="BI176" s="148">
        <v>6</v>
      </c>
      <c r="BJ176" s="148">
        <v>11</v>
      </c>
      <c r="BK176" s="148">
        <v>9</v>
      </c>
      <c r="BL176" s="148">
        <v>7</v>
      </c>
      <c r="BM176" s="148">
        <v>6</v>
      </c>
      <c r="BN176" s="148">
        <v>5</v>
      </c>
      <c r="BO176" s="148">
        <v>2</v>
      </c>
      <c r="BP176" s="148">
        <v>3</v>
      </c>
      <c r="BQ176" s="148">
        <v>3</v>
      </c>
      <c r="BR176" s="148">
        <v>2</v>
      </c>
      <c r="BS176" s="355">
        <v>2.5</v>
      </c>
      <c r="BT176" s="148">
        <v>4</v>
      </c>
      <c r="BU176" s="148">
        <v>2</v>
      </c>
      <c r="BV176" s="148">
        <v>4</v>
      </c>
      <c r="BW176" s="148">
        <v>3</v>
      </c>
      <c r="BX176" s="148">
        <v>7</v>
      </c>
      <c r="BY176" s="148">
        <v>8</v>
      </c>
      <c r="BZ176" s="148">
        <v>10</v>
      </c>
      <c r="CA176" s="148">
        <v>12</v>
      </c>
      <c r="CB176" s="148">
        <v>16</v>
      </c>
      <c r="CC176" s="148">
        <v>16</v>
      </c>
      <c r="CD176" s="148">
        <v>11</v>
      </c>
      <c r="CE176" s="148">
        <v>9</v>
      </c>
      <c r="CF176" s="397">
        <v>6</v>
      </c>
      <c r="CG176" s="148">
        <v>6</v>
      </c>
      <c r="CH176" s="148">
        <v>8</v>
      </c>
      <c r="CI176" s="148">
        <v>5</v>
      </c>
      <c r="CJ176" s="148">
        <v>5</v>
      </c>
      <c r="CK176" s="148">
        <v>6</v>
      </c>
      <c r="CL176" s="148">
        <v>8</v>
      </c>
      <c r="CM176" s="148">
        <v>8</v>
      </c>
      <c r="CN176" s="148">
        <v>11</v>
      </c>
      <c r="CO176" s="148">
        <v>15</v>
      </c>
      <c r="CP176" s="148">
        <v>17</v>
      </c>
      <c r="CQ176" s="148">
        <v>17</v>
      </c>
      <c r="CR176" s="148">
        <v>23</v>
      </c>
      <c r="CS176" s="148">
        <v>24</v>
      </c>
      <c r="CT176" s="148">
        <v>23</v>
      </c>
      <c r="CU176" s="148">
        <v>14</v>
      </c>
      <c r="CV176" s="148">
        <v>6</v>
      </c>
      <c r="CW176" s="148">
        <v>11</v>
      </c>
      <c r="CX176" s="148">
        <v>8</v>
      </c>
      <c r="CY176" s="148">
        <v>5</v>
      </c>
      <c r="CZ176" s="148">
        <v>4</v>
      </c>
      <c r="DA176" s="148">
        <v>4</v>
      </c>
      <c r="DB176" s="148">
        <v>10</v>
      </c>
      <c r="DC176" s="148">
        <v>11</v>
      </c>
      <c r="DD176" s="148">
        <v>6</v>
      </c>
      <c r="DE176" s="148">
        <v>13</v>
      </c>
      <c r="DF176" s="148">
        <v>10</v>
      </c>
      <c r="DG176" s="148">
        <v>7</v>
      </c>
      <c r="DH176" s="148">
        <v>15</v>
      </c>
      <c r="DI176" s="148">
        <v>10</v>
      </c>
      <c r="DJ176" s="148">
        <v>11</v>
      </c>
      <c r="DK176" s="148">
        <v>10</v>
      </c>
      <c r="DL176" s="148">
        <v>9</v>
      </c>
      <c r="DM176" s="148">
        <v>10</v>
      </c>
      <c r="DN176" s="148">
        <v>13</v>
      </c>
      <c r="DO176" s="148">
        <v>12</v>
      </c>
      <c r="DP176" s="148">
        <v>12</v>
      </c>
      <c r="DQ176" s="148">
        <v>15</v>
      </c>
      <c r="DR176" s="96">
        <v>15</v>
      </c>
      <c r="DS176" s="148">
        <v>10</v>
      </c>
      <c r="DT176" s="398">
        <v>8</v>
      </c>
      <c r="DU176" s="398">
        <v>3</v>
      </c>
      <c r="DV176" s="397">
        <v>6</v>
      </c>
      <c r="DW176" s="397">
        <v>5</v>
      </c>
      <c r="DX176" s="398">
        <v>8</v>
      </c>
      <c r="DY176" s="96">
        <v>4</v>
      </c>
      <c r="DZ176" s="96">
        <v>5</v>
      </c>
      <c r="EA176" s="96">
        <v>13</v>
      </c>
      <c r="EB176" s="96">
        <v>18</v>
      </c>
      <c r="EC176" s="96">
        <v>13</v>
      </c>
      <c r="ED176" s="96">
        <v>17</v>
      </c>
      <c r="EE176" s="96">
        <v>22</v>
      </c>
      <c r="EF176" s="96">
        <v>23</v>
      </c>
      <c r="EG176" s="96">
        <v>23</v>
      </c>
      <c r="EH176" s="96">
        <v>15</v>
      </c>
      <c r="EI176" s="96">
        <v>15</v>
      </c>
      <c r="EJ176" s="96">
        <v>11</v>
      </c>
      <c r="EK176" s="96">
        <v>19</v>
      </c>
      <c r="EL176" s="96">
        <v>15</v>
      </c>
      <c r="EM176" s="96">
        <v>22</v>
      </c>
      <c r="EN176" s="96">
        <v>21</v>
      </c>
      <c r="EO176" s="148">
        <v>20</v>
      </c>
      <c r="EP176" s="96">
        <v>18</v>
      </c>
      <c r="EQ176" s="96">
        <v>21</v>
      </c>
      <c r="ER176" s="96">
        <v>32</v>
      </c>
      <c r="ES176" s="96">
        <v>34</v>
      </c>
      <c r="ET176" s="96">
        <v>43</v>
      </c>
      <c r="EU176" s="96">
        <v>39</v>
      </c>
      <c r="EV176" s="96">
        <v>42</v>
      </c>
      <c r="EW176" s="96">
        <v>50</v>
      </c>
      <c r="EX176" s="96">
        <v>63</v>
      </c>
      <c r="EY176" s="96">
        <v>146</v>
      </c>
      <c r="EZ176" s="96">
        <v>189</v>
      </c>
      <c r="FA176" s="96">
        <v>201</v>
      </c>
      <c r="FB176" s="96">
        <v>277</v>
      </c>
      <c r="FC176" s="96">
        <v>335</v>
      </c>
      <c r="FD176" s="96">
        <v>333</v>
      </c>
      <c r="FE176" s="96">
        <v>364</v>
      </c>
      <c r="FF176" s="96">
        <v>392</v>
      </c>
      <c r="FG176" s="96">
        <v>443</v>
      </c>
      <c r="FH176" s="96">
        <v>502</v>
      </c>
      <c r="FI176" s="96">
        <v>543</v>
      </c>
      <c r="FJ176" s="96">
        <v>562</v>
      </c>
      <c r="FK176" s="148">
        <v>529</v>
      </c>
      <c r="FL176" s="96">
        <v>458</v>
      </c>
      <c r="FM176" s="96">
        <v>409</v>
      </c>
      <c r="FN176" s="148">
        <v>303</v>
      </c>
      <c r="FO176" s="148">
        <v>238</v>
      </c>
      <c r="FP176" s="148">
        <v>201</v>
      </c>
      <c r="FQ176" s="96">
        <v>219</v>
      </c>
      <c r="FR176" s="148">
        <v>164</v>
      </c>
      <c r="FS176" s="96">
        <v>169</v>
      </c>
      <c r="FT176" s="148">
        <v>158</v>
      </c>
      <c r="FU176" s="398">
        <v>132</v>
      </c>
      <c r="FV176" s="398">
        <v>140</v>
      </c>
      <c r="FW176" s="397">
        <v>118</v>
      </c>
      <c r="FX176" s="397">
        <v>80</v>
      </c>
      <c r="FY176" s="398">
        <v>99</v>
      </c>
      <c r="FZ176" s="96">
        <v>128</v>
      </c>
      <c r="GA176" s="96">
        <v>113</v>
      </c>
      <c r="GB176" s="96">
        <v>132</v>
      </c>
      <c r="GC176" s="96">
        <v>154</v>
      </c>
      <c r="GD176" s="96">
        <v>138</v>
      </c>
      <c r="GE176" s="96">
        <v>150</v>
      </c>
      <c r="GF176" s="96">
        <v>158</v>
      </c>
      <c r="GG176" s="96">
        <v>171</v>
      </c>
      <c r="GH176" s="96">
        <v>187</v>
      </c>
      <c r="GI176" s="96">
        <v>206</v>
      </c>
      <c r="GJ176" s="96">
        <v>181</v>
      </c>
      <c r="GK176" s="96">
        <v>138</v>
      </c>
      <c r="GL176" s="96">
        <v>122</v>
      </c>
      <c r="GM176" s="96">
        <v>139</v>
      </c>
      <c r="GN176" s="96">
        <v>109</v>
      </c>
      <c r="GO176" s="96">
        <v>77</v>
      </c>
      <c r="GP176" s="148">
        <v>87</v>
      </c>
      <c r="GQ176" s="96">
        <v>96</v>
      </c>
      <c r="GR176" s="96">
        <v>103</v>
      </c>
      <c r="GS176" s="96">
        <v>111</v>
      </c>
      <c r="GT176" s="96">
        <v>93</v>
      </c>
      <c r="GU176" s="96">
        <v>107</v>
      </c>
      <c r="GV176" s="148">
        <v>136</v>
      </c>
      <c r="GW176" s="148">
        <v>136</v>
      </c>
      <c r="GX176" s="148">
        <v>110</v>
      </c>
      <c r="GY176" s="148">
        <v>63</v>
      </c>
      <c r="GZ176" s="148">
        <v>59</v>
      </c>
      <c r="HA176" s="148">
        <v>75</v>
      </c>
      <c r="HB176" s="148">
        <v>128</v>
      </c>
      <c r="HC176" s="148">
        <v>143</v>
      </c>
      <c r="HD176" s="148">
        <v>186</v>
      </c>
      <c r="HE176" s="148">
        <v>220</v>
      </c>
      <c r="HF176" s="148">
        <v>243</v>
      </c>
      <c r="HG176" s="148">
        <v>368</v>
      </c>
      <c r="HH176" s="148">
        <v>435</v>
      </c>
      <c r="HI176" s="148">
        <v>396</v>
      </c>
      <c r="HJ176" s="148">
        <v>358</v>
      </c>
      <c r="HK176" s="148">
        <v>264</v>
      </c>
      <c r="HL176" s="148">
        <v>280</v>
      </c>
      <c r="HM176" s="148">
        <v>246</v>
      </c>
      <c r="HN176" s="148">
        <v>206</v>
      </c>
      <c r="HO176" s="148">
        <v>196</v>
      </c>
      <c r="HP176" s="148">
        <v>181</v>
      </c>
      <c r="HQ176" s="148">
        <v>176</v>
      </c>
      <c r="HR176" s="148">
        <v>147</v>
      </c>
      <c r="HS176" s="148">
        <v>141</v>
      </c>
      <c r="HT176" s="148">
        <v>154</v>
      </c>
      <c r="HU176" s="148">
        <v>107</v>
      </c>
      <c r="HV176" s="148">
        <v>94</v>
      </c>
      <c r="HW176" s="148">
        <v>98</v>
      </c>
      <c r="HX176" s="148">
        <v>103</v>
      </c>
      <c r="HY176" s="148">
        <v>110</v>
      </c>
      <c r="HZ176" s="148">
        <v>71</v>
      </c>
      <c r="IA176" s="148">
        <v>61</v>
      </c>
      <c r="IB176" s="148">
        <v>64</v>
      </c>
      <c r="IC176" s="148">
        <v>76</v>
      </c>
      <c r="ID176" s="148">
        <v>48</v>
      </c>
      <c r="IE176" s="148">
        <v>46</v>
      </c>
      <c r="IF176" s="148">
        <v>46</v>
      </c>
      <c r="IG176" s="148">
        <v>64</v>
      </c>
      <c r="IH176" s="148">
        <v>78</v>
      </c>
      <c r="II176" s="148">
        <v>60</v>
      </c>
      <c r="IJ176" s="148">
        <v>57</v>
      </c>
      <c r="IK176" s="148">
        <v>60</v>
      </c>
      <c r="IL176" s="148">
        <v>50</v>
      </c>
      <c r="IM176" s="148">
        <v>46</v>
      </c>
      <c r="IN176" s="351">
        <f t="shared" si="188"/>
        <v>48</v>
      </c>
      <c r="IO176" s="148">
        <v>50</v>
      </c>
      <c r="IP176" s="148">
        <v>40</v>
      </c>
      <c r="IQ176" s="148">
        <v>45</v>
      </c>
      <c r="IR176" s="148">
        <v>37</v>
      </c>
      <c r="IS176" s="148">
        <v>26</v>
      </c>
      <c r="IT176" s="148">
        <v>27</v>
      </c>
      <c r="IU176" s="148">
        <v>52</v>
      </c>
      <c r="IV176" s="148">
        <v>42</v>
      </c>
      <c r="IW176" s="148">
        <v>34</v>
      </c>
      <c r="IX176" s="148">
        <v>29</v>
      </c>
      <c r="IY176" s="148">
        <v>37</v>
      </c>
      <c r="IZ176" s="148">
        <v>28</v>
      </c>
      <c r="JA176" s="148">
        <v>42</v>
      </c>
      <c r="JB176" s="148">
        <v>37</v>
      </c>
      <c r="JC176" s="148">
        <v>36</v>
      </c>
      <c r="JD176" s="148">
        <v>29</v>
      </c>
      <c r="JE176" s="148">
        <v>45</v>
      </c>
      <c r="JF176" s="353">
        <f t="shared" si="194"/>
        <v>44</v>
      </c>
      <c r="JG176" s="148">
        <v>43</v>
      </c>
      <c r="JH176" s="148">
        <v>47</v>
      </c>
      <c r="JI176" s="148">
        <v>37</v>
      </c>
      <c r="JJ176" s="148">
        <v>38</v>
      </c>
      <c r="JK176" s="148">
        <v>24</v>
      </c>
      <c r="JL176" s="148">
        <v>38</v>
      </c>
      <c r="JM176" s="148">
        <v>31</v>
      </c>
      <c r="JN176" s="351">
        <f t="shared" si="195"/>
        <v>31</v>
      </c>
      <c r="JO176" s="148">
        <v>31</v>
      </c>
      <c r="JP176" s="148">
        <v>36</v>
      </c>
      <c r="JQ176" s="148">
        <v>23</v>
      </c>
      <c r="JR176" s="148">
        <v>19</v>
      </c>
      <c r="JS176" s="148">
        <v>11</v>
      </c>
      <c r="JT176" s="148">
        <v>14</v>
      </c>
      <c r="JU176" s="148">
        <v>15</v>
      </c>
      <c r="JV176" s="351">
        <f t="shared" si="196"/>
        <v>13.5</v>
      </c>
      <c r="JW176" s="148">
        <v>12</v>
      </c>
      <c r="JX176" s="148">
        <v>15</v>
      </c>
      <c r="JY176" s="148">
        <v>17</v>
      </c>
      <c r="JZ176" s="148">
        <v>23</v>
      </c>
      <c r="KA176" s="148">
        <v>19</v>
      </c>
      <c r="KB176" s="148">
        <v>32</v>
      </c>
      <c r="KC176" s="148">
        <v>36</v>
      </c>
      <c r="KD176" s="148">
        <v>43</v>
      </c>
      <c r="KE176" s="148">
        <v>45</v>
      </c>
      <c r="KF176" s="148">
        <v>45</v>
      </c>
      <c r="KG176" s="148">
        <v>47</v>
      </c>
      <c r="KH176" s="148">
        <v>47</v>
      </c>
      <c r="KI176" s="148">
        <v>49</v>
      </c>
      <c r="KJ176" s="148">
        <v>50</v>
      </c>
      <c r="KK176" s="148">
        <v>59</v>
      </c>
      <c r="KL176" s="148">
        <v>60</v>
      </c>
      <c r="KM176" s="148">
        <v>68</v>
      </c>
      <c r="KN176" s="148">
        <v>62</v>
      </c>
      <c r="KO176" s="148">
        <v>59</v>
      </c>
      <c r="KP176" s="148">
        <v>82</v>
      </c>
      <c r="KQ176" s="148">
        <v>93</v>
      </c>
      <c r="KR176" s="148">
        <v>99</v>
      </c>
      <c r="KS176" s="148">
        <v>121</v>
      </c>
      <c r="KT176" s="148">
        <v>120</v>
      </c>
      <c r="KU176" s="148">
        <v>129</v>
      </c>
      <c r="KV176" s="148">
        <v>144</v>
      </c>
      <c r="KW176" s="148">
        <v>160</v>
      </c>
      <c r="KX176" s="148">
        <v>180</v>
      </c>
      <c r="KY176" s="148">
        <v>175</v>
      </c>
      <c r="KZ176" s="418">
        <f t="shared" si="197"/>
        <v>134</v>
      </c>
      <c r="LA176" s="418">
        <f t="shared" si="198"/>
        <v>144</v>
      </c>
      <c r="LB176" s="418">
        <f t="shared" si="199"/>
        <v>152</v>
      </c>
      <c r="LC176" s="418">
        <f t="shared" si="200"/>
        <v>152</v>
      </c>
      <c r="LD176" s="418">
        <f t="shared" si="201"/>
        <v>147</v>
      </c>
      <c r="LE176" s="418">
        <f t="shared" si="202"/>
        <v>143</v>
      </c>
      <c r="LF176" s="418">
        <f t="shared" si="203"/>
        <v>138</v>
      </c>
      <c r="LG176" s="418">
        <f t="shared" si="204"/>
        <v>134</v>
      </c>
      <c r="LH176" s="418">
        <f t="shared" si="205"/>
        <v>128</v>
      </c>
      <c r="LI176" s="418">
        <f t="shared" si="206"/>
        <v>117</v>
      </c>
      <c r="LJ176" s="96">
        <v>175</v>
      </c>
      <c r="LK176" s="148">
        <v>186</v>
      </c>
      <c r="LL176" s="148">
        <v>186</v>
      </c>
      <c r="LM176" s="148">
        <v>93</v>
      </c>
      <c r="LN176" s="148">
        <v>70</v>
      </c>
      <c r="LO176" s="148">
        <v>70</v>
      </c>
      <c r="LP176" s="148">
        <v>82</v>
      </c>
      <c r="LQ176" s="148">
        <v>99</v>
      </c>
      <c r="LR176" s="148">
        <v>92</v>
      </c>
      <c r="LS176" s="148">
        <v>54</v>
      </c>
      <c r="LT176" s="148">
        <v>186</v>
      </c>
      <c r="LU176" s="148">
        <v>30</v>
      </c>
      <c r="LV176" s="148">
        <v>34</v>
      </c>
      <c r="LW176" s="148">
        <v>34</v>
      </c>
      <c r="LX176" s="148">
        <v>42</v>
      </c>
      <c r="LY176" s="148">
        <v>27</v>
      </c>
      <c r="LZ176" s="148">
        <v>31</v>
      </c>
      <c r="MA176" s="148">
        <v>36</v>
      </c>
      <c r="MB176" s="148">
        <v>34</v>
      </c>
      <c r="MC176" s="148">
        <v>43</v>
      </c>
      <c r="MD176" s="148">
        <v>37</v>
      </c>
      <c r="ME176" s="148">
        <v>40</v>
      </c>
      <c r="MF176" s="148">
        <v>50</v>
      </c>
      <c r="MG176" s="148">
        <v>49</v>
      </c>
      <c r="MH176" s="148">
        <v>39</v>
      </c>
      <c r="MI176" s="148">
        <v>32</v>
      </c>
      <c r="MJ176" s="148">
        <v>27</v>
      </c>
      <c r="MK176" s="148">
        <v>32</v>
      </c>
      <c r="ML176" s="148">
        <v>21</v>
      </c>
      <c r="MM176" s="148">
        <v>23</v>
      </c>
      <c r="MN176" s="148">
        <v>18</v>
      </c>
      <c r="MO176" s="148">
        <v>20</v>
      </c>
      <c r="MP176" s="148">
        <v>24</v>
      </c>
      <c r="MQ176" s="148">
        <v>17</v>
      </c>
      <c r="MR176" s="148">
        <v>22</v>
      </c>
      <c r="MS176" s="148">
        <v>22</v>
      </c>
      <c r="MT176" s="148">
        <v>29</v>
      </c>
      <c r="MU176" s="148">
        <v>33</v>
      </c>
      <c r="MV176" s="148">
        <v>29</v>
      </c>
      <c r="MW176" s="148">
        <v>17</v>
      </c>
      <c r="MX176" s="148">
        <v>15</v>
      </c>
      <c r="MY176" s="148">
        <v>15</v>
      </c>
      <c r="MZ176" s="148">
        <v>20</v>
      </c>
      <c r="NA176" s="148">
        <v>31</v>
      </c>
      <c r="NB176" s="148">
        <v>25</v>
      </c>
      <c r="NC176" s="148">
        <v>24</v>
      </c>
      <c r="ND176" s="148">
        <v>17</v>
      </c>
      <c r="NE176" s="148">
        <v>14</v>
      </c>
      <c r="NF176" s="148">
        <v>43</v>
      </c>
      <c r="NG176" s="148">
        <v>35</v>
      </c>
      <c r="NH176" s="148">
        <v>31</v>
      </c>
      <c r="NI176" s="148">
        <v>30</v>
      </c>
      <c r="NJ176" s="148">
        <v>28</v>
      </c>
      <c r="NK176" s="148">
        <v>26</v>
      </c>
      <c r="NL176" s="148">
        <v>32</v>
      </c>
      <c r="NM176" s="148">
        <v>28</v>
      </c>
      <c r="NN176" s="148">
        <v>26</v>
      </c>
      <c r="NO176" s="148">
        <v>22</v>
      </c>
      <c r="NP176" s="148">
        <v>19</v>
      </c>
      <c r="NQ176" s="148">
        <v>23</v>
      </c>
      <c r="NR176" s="148">
        <v>14</v>
      </c>
      <c r="NS176" s="148">
        <v>11</v>
      </c>
      <c r="NT176" s="148">
        <v>3</v>
      </c>
      <c r="NU176" s="148">
        <v>7</v>
      </c>
      <c r="NV176" s="148">
        <v>4</v>
      </c>
      <c r="NW176" s="148">
        <v>5</v>
      </c>
      <c r="NX176" s="148">
        <v>14</v>
      </c>
      <c r="NY176" s="148">
        <v>18</v>
      </c>
      <c r="NZ176" s="148">
        <v>12</v>
      </c>
      <c r="OA176" s="148">
        <v>17</v>
      </c>
      <c r="OB176" s="148">
        <v>13</v>
      </c>
      <c r="OC176" s="148">
        <v>17</v>
      </c>
      <c r="OD176" s="148">
        <v>23</v>
      </c>
      <c r="OE176" s="148">
        <v>19</v>
      </c>
      <c r="OF176" s="148">
        <v>16</v>
      </c>
      <c r="OG176" s="148">
        <v>30</v>
      </c>
      <c r="OH176" s="148">
        <v>31</v>
      </c>
      <c r="OI176" s="148">
        <v>32</v>
      </c>
      <c r="OJ176" s="148">
        <v>25</v>
      </c>
      <c r="OK176" s="148">
        <v>25</v>
      </c>
      <c r="OL176" s="148">
        <v>22</v>
      </c>
      <c r="OM176" s="148">
        <v>12</v>
      </c>
      <c r="ON176" s="148">
        <v>15</v>
      </c>
      <c r="OO176" s="148">
        <v>24</v>
      </c>
      <c r="OP176" s="148">
        <v>24</v>
      </c>
      <c r="OQ176" s="148">
        <v>31</v>
      </c>
      <c r="OR176" s="148">
        <v>30</v>
      </c>
      <c r="OS176" s="148">
        <v>23</v>
      </c>
      <c r="OT176" s="148">
        <v>20</v>
      </c>
      <c r="OU176" s="148">
        <v>21</v>
      </c>
      <c r="OV176" s="148">
        <v>20</v>
      </c>
      <c r="OW176" s="148">
        <v>19</v>
      </c>
      <c r="OX176" s="148">
        <v>18</v>
      </c>
      <c r="OY176" s="351">
        <f t="shared" si="189"/>
        <v>15.5</v>
      </c>
      <c r="OZ176" s="148">
        <v>13</v>
      </c>
      <c r="PA176" s="148">
        <v>13</v>
      </c>
      <c r="PB176" s="148">
        <v>21</v>
      </c>
      <c r="PC176" s="148">
        <v>25</v>
      </c>
      <c r="PD176" s="148">
        <v>30</v>
      </c>
      <c r="PE176" s="148">
        <v>24</v>
      </c>
      <c r="PF176" s="148">
        <v>25</v>
      </c>
      <c r="PG176" s="351">
        <f t="shared" si="190"/>
        <v>29</v>
      </c>
      <c r="PH176" s="148">
        <v>33</v>
      </c>
      <c r="PI176" s="148">
        <v>24</v>
      </c>
      <c r="PJ176" s="351">
        <f t="shared" si="191"/>
        <v>18.5</v>
      </c>
      <c r="PK176" s="148">
        <v>13</v>
      </c>
      <c r="PL176" s="148">
        <v>7</v>
      </c>
      <c r="PM176" s="148">
        <v>6</v>
      </c>
      <c r="PN176" s="148">
        <v>7</v>
      </c>
      <c r="PO176" s="169">
        <v>11</v>
      </c>
      <c r="PP176" s="148">
        <v>12</v>
      </c>
      <c r="PQ176" s="148">
        <v>11</v>
      </c>
      <c r="PR176" s="148">
        <v>10</v>
      </c>
      <c r="PS176" s="148">
        <v>5</v>
      </c>
      <c r="PT176" s="148">
        <v>14</v>
      </c>
      <c r="PU176" s="148">
        <v>8</v>
      </c>
      <c r="PV176" s="148">
        <v>7</v>
      </c>
      <c r="PW176" s="148">
        <v>4</v>
      </c>
      <c r="PX176" s="148">
        <v>8</v>
      </c>
      <c r="PY176" s="148">
        <v>5</v>
      </c>
      <c r="PZ176" s="148">
        <v>10</v>
      </c>
      <c r="QA176" s="148">
        <v>6</v>
      </c>
      <c r="QB176" s="148">
        <v>9</v>
      </c>
      <c r="QC176" s="148">
        <v>8</v>
      </c>
      <c r="QD176" s="148">
        <v>8</v>
      </c>
      <c r="QE176" s="148">
        <v>12</v>
      </c>
      <c r="QF176" s="148">
        <v>14</v>
      </c>
      <c r="QG176" s="148">
        <v>16</v>
      </c>
      <c r="QH176" s="148">
        <v>21</v>
      </c>
      <c r="QI176" s="148">
        <v>20</v>
      </c>
      <c r="QJ176" s="148">
        <v>18</v>
      </c>
      <c r="QK176" s="148">
        <v>25</v>
      </c>
      <c r="QL176" s="148">
        <v>21</v>
      </c>
      <c r="QM176" s="148">
        <v>24</v>
      </c>
      <c r="QN176" s="148">
        <v>27</v>
      </c>
      <c r="QO176" s="148">
        <v>20</v>
      </c>
      <c r="QP176" s="148">
        <v>18</v>
      </c>
      <c r="QQ176" s="148">
        <v>22</v>
      </c>
      <c r="QR176" s="148">
        <v>29</v>
      </c>
      <c r="QS176" s="148">
        <v>35</v>
      </c>
      <c r="QT176" s="148">
        <v>44</v>
      </c>
      <c r="QU176" s="148">
        <v>80</v>
      </c>
      <c r="QV176" s="148">
        <v>61</v>
      </c>
      <c r="QW176" s="148">
        <v>80</v>
      </c>
      <c r="QX176" s="148">
        <v>74</v>
      </c>
      <c r="QY176" s="148">
        <v>59</v>
      </c>
      <c r="QZ176" s="148">
        <v>55</v>
      </c>
      <c r="RA176" s="148">
        <v>44</v>
      </c>
      <c r="RB176" s="169">
        <v>25</v>
      </c>
      <c r="RC176" s="148">
        <v>18</v>
      </c>
      <c r="RD176" s="169">
        <v>11</v>
      </c>
      <c r="RE176" s="148">
        <v>8</v>
      </c>
      <c r="RF176" s="148">
        <v>10</v>
      </c>
      <c r="RG176" s="169">
        <v>10</v>
      </c>
      <c r="RH176" s="148">
        <v>13</v>
      </c>
      <c r="RI176" s="169">
        <v>20</v>
      </c>
      <c r="RJ176" s="169">
        <v>13</v>
      </c>
      <c r="RK176" s="169">
        <v>13</v>
      </c>
      <c r="RL176" s="169">
        <v>16</v>
      </c>
      <c r="RM176" s="169">
        <v>11</v>
      </c>
      <c r="RN176" s="169">
        <v>14</v>
      </c>
      <c r="RO176" s="169">
        <v>11</v>
      </c>
      <c r="RP176" s="148">
        <v>10</v>
      </c>
      <c r="RQ176" s="148">
        <v>11</v>
      </c>
      <c r="RR176" s="148">
        <v>8</v>
      </c>
      <c r="RS176" s="148">
        <v>14</v>
      </c>
      <c r="RT176" s="148">
        <v>9</v>
      </c>
      <c r="RU176" s="148">
        <v>9</v>
      </c>
      <c r="RV176" s="148">
        <v>9</v>
      </c>
      <c r="RW176" s="148">
        <v>8</v>
      </c>
      <c r="RX176" s="148">
        <v>7</v>
      </c>
      <c r="RY176" s="148">
        <v>3</v>
      </c>
      <c r="RZ176" s="148">
        <v>6</v>
      </c>
      <c r="SA176" s="148">
        <v>3</v>
      </c>
      <c r="SB176" s="148">
        <v>7</v>
      </c>
      <c r="SC176" s="148">
        <v>9</v>
      </c>
      <c r="SD176" s="148">
        <v>11</v>
      </c>
      <c r="SE176" s="148">
        <v>10</v>
      </c>
      <c r="SF176" s="148">
        <v>7</v>
      </c>
      <c r="SG176" s="148">
        <v>16</v>
      </c>
      <c r="SH176" s="148">
        <v>19</v>
      </c>
      <c r="SI176" s="148">
        <v>15</v>
      </c>
      <c r="SJ176" s="148">
        <v>16</v>
      </c>
      <c r="SK176" s="148">
        <v>20</v>
      </c>
      <c r="SL176" s="148">
        <v>21</v>
      </c>
      <c r="SM176" s="148">
        <v>10</v>
      </c>
      <c r="SN176" s="148">
        <v>11</v>
      </c>
      <c r="SO176" s="148">
        <v>14</v>
      </c>
      <c r="SP176" s="148">
        <v>10</v>
      </c>
      <c r="SQ176" s="148">
        <v>14</v>
      </c>
      <c r="SR176" s="148">
        <v>13</v>
      </c>
      <c r="SS176" s="148">
        <v>16</v>
      </c>
      <c r="ST176" s="148">
        <v>13</v>
      </c>
      <c r="SU176" s="148">
        <v>16</v>
      </c>
      <c r="SV176" s="148">
        <v>7</v>
      </c>
      <c r="SW176" s="148">
        <v>9</v>
      </c>
      <c r="SX176" s="148">
        <v>8</v>
      </c>
      <c r="SY176" s="148">
        <v>2</v>
      </c>
      <c r="SZ176" s="148">
        <v>7</v>
      </c>
      <c r="TA176" s="148">
        <v>6</v>
      </c>
      <c r="TB176" s="148">
        <v>7</v>
      </c>
      <c r="TC176" s="148">
        <v>18</v>
      </c>
      <c r="TD176" s="148">
        <v>12</v>
      </c>
      <c r="TE176" s="148">
        <v>15</v>
      </c>
      <c r="TF176" s="148">
        <v>22</v>
      </c>
      <c r="TG176" s="148">
        <v>22</v>
      </c>
      <c r="TH176" s="148">
        <v>27</v>
      </c>
      <c r="TI176" s="148">
        <v>33</v>
      </c>
      <c r="TJ176" s="148">
        <v>29</v>
      </c>
      <c r="TK176" s="148">
        <v>21</v>
      </c>
      <c r="TL176" s="148">
        <v>20</v>
      </c>
      <c r="TM176" s="148">
        <v>18</v>
      </c>
      <c r="TN176" s="148">
        <v>12</v>
      </c>
      <c r="TO176" s="148">
        <v>10</v>
      </c>
      <c r="TP176" s="148">
        <v>11</v>
      </c>
      <c r="TQ176" s="148">
        <v>7</v>
      </c>
      <c r="TR176" s="148">
        <v>6</v>
      </c>
      <c r="TS176" s="148">
        <v>3</v>
      </c>
      <c r="TT176" s="148">
        <v>6</v>
      </c>
      <c r="TU176" s="148">
        <v>3</v>
      </c>
      <c r="TV176" s="148">
        <v>3</v>
      </c>
      <c r="TW176" s="148">
        <v>3</v>
      </c>
      <c r="TX176" s="148">
        <v>4</v>
      </c>
      <c r="TY176" s="148">
        <v>5</v>
      </c>
      <c r="TZ176" s="148">
        <v>6</v>
      </c>
      <c r="UA176" s="148">
        <v>8</v>
      </c>
      <c r="UB176" s="148">
        <v>6</v>
      </c>
      <c r="UC176" s="148">
        <v>8</v>
      </c>
      <c r="UD176" s="148">
        <v>14</v>
      </c>
      <c r="UE176" s="148">
        <v>9</v>
      </c>
      <c r="UF176" s="148">
        <v>12</v>
      </c>
      <c r="UG176" s="148">
        <v>7</v>
      </c>
      <c r="UH176" s="148">
        <v>11</v>
      </c>
      <c r="UI176" s="148">
        <v>8</v>
      </c>
      <c r="UJ176" s="148">
        <v>6</v>
      </c>
      <c r="UK176" s="148">
        <v>3</v>
      </c>
      <c r="UL176" s="148">
        <v>5</v>
      </c>
      <c r="UM176" s="148">
        <v>1</v>
      </c>
      <c r="UN176" s="148">
        <v>4</v>
      </c>
      <c r="UO176" s="148">
        <v>4</v>
      </c>
      <c r="UP176" s="148">
        <v>16</v>
      </c>
      <c r="UQ176" s="148">
        <v>10</v>
      </c>
      <c r="UR176" s="148">
        <v>15</v>
      </c>
      <c r="US176" s="148">
        <v>24</v>
      </c>
      <c r="UT176" s="148">
        <v>32</v>
      </c>
      <c r="UU176" s="148">
        <v>34</v>
      </c>
      <c r="UV176" s="148">
        <v>34</v>
      </c>
      <c r="UW176" s="148">
        <v>31</v>
      </c>
      <c r="UX176" s="148">
        <v>24</v>
      </c>
      <c r="UY176" s="148">
        <v>18</v>
      </c>
      <c r="UZ176" s="148">
        <v>15</v>
      </c>
      <c r="VA176" s="148">
        <v>19</v>
      </c>
      <c r="VB176" s="148">
        <v>39</v>
      </c>
      <c r="VC176" s="148">
        <v>37</v>
      </c>
      <c r="VD176" s="148">
        <v>37</v>
      </c>
      <c r="VE176" s="148">
        <v>34</v>
      </c>
      <c r="VF176" s="148">
        <v>36</v>
      </c>
      <c r="VG176" s="148">
        <v>46</v>
      </c>
      <c r="VH176" s="148">
        <v>50</v>
      </c>
      <c r="VI176" s="148">
        <v>52</v>
      </c>
      <c r="VJ176" s="148">
        <v>39</v>
      </c>
      <c r="VK176" s="148">
        <v>31</v>
      </c>
      <c r="VL176" s="148">
        <v>26</v>
      </c>
      <c r="VM176" s="148">
        <v>19</v>
      </c>
      <c r="VN176" s="148">
        <v>14</v>
      </c>
      <c r="VO176" s="148">
        <v>9</v>
      </c>
      <c r="VP176" s="148">
        <v>10</v>
      </c>
      <c r="VQ176" s="148">
        <v>8</v>
      </c>
      <c r="VR176" s="148">
        <v>14</v>
      </c>
      <c r="VS176" s="148">
        <v>17</v>
      </c>
      <c r="VT176" s="148">
        <v>17</v>
      </c>
      <c r="VU176" s="148">
        <v>20</v>
      </c>
      <c r="VV176" s="148">
        <v>15</v>
      </c>
      <c r="VW176" s="148">
        <v>17</v>
      </c>
      <c r="VX176" s="148">
        <v>19</v>
      </c>
      <c r="VY176" s="148">
        <v>23</v>
      </c>
      <c r="VZ176" s="148">
        <v>22</v>
      </c>
      <c r="WA176" s="148">
        <v>27</v>
      </c>
      <c r="WB176" s="148">
        <v>27</v>
      </c>
      <c r="WC176" s="148">
        <v>30</v>
      </c>
      <c r="WD176" s="148">
        <v>43</v>
      </c>
      <c r="WE176" s="148">
        <v>105</v>
      </c>
      <c r="WF176" s="148">
        <v>113</v>
      </c>
      <c r="WG176" s="148">
        <v>86</v>
      </c>
      <c r="WH176" s="148">
        <v>83</v>
      </c>
      <c r="WI176" s="148">
        <v>74</v>
      </c>
      <c r="WJ176" s="148">
        <v>73</v>
      </c>
      <c r="WK176" s="148">
        <v>67</v>
      </c>
      <c r="WL176" s="148">
        <v>53</v>
      </c>
      <c r="WM176" s="148">
        <v>168</v>
      </c>
      <c r="WN176" s="148">
        <v>345</v>
      </c>
      <c r="WO176" s="148">
        <v>391</v>
      </c>
      <c r="WP176" s="148">
        <v>418</v>
      </c>
      <c r="WQ176" s="148">
        <v>678</v>
      </c>
      <c r="WR176" s="148">
        <v>769</v>
      </c>
      <c r="WS176" s="148">
        <v>812</v>
      </c>
      <c r="WT176" s="148">
        <v>844</v>
      </c>
      <c r="WU176" s="148">
        <v>820</v>
      </c>
      <c r="WV176" s="148">
        <v>805</v>
      </c>
      <c r="WW176" s="148">
        <v>805</v>
      </c>
      <c r="WX176" s="148">
        <v>847</v>
      </c>
      <c r="WY176" s="148">
        <v>825</v>
      </c>
      <c r="WZ176" s="148">
        <v>818</v>
      </c>
      <c r="XA176" s="148">
        <v>815</v>
      </c>
      <c r="XB176" s="148">
        <v>970</v>
      </c>
      <c r="XC176" s="148">
        <v>967</v>
      </c>
      <c r="XD176" s="148">
        <v>986</v>
      </c>
      <c r="XE176" s="148">
        <v>980</v>
      </c>
      <c r="XF176" s="148">
        <v>999</v>
      </c>
      <c r="XG176" s="148">
        <v>1071</v>
      </c>
      <c r="XH176" s="148">
        <v>1085</v>
      </c>
      <c r="XI176" s="148">
        <v>1065</v>
      </c>
      <c r="XJ176" s="148">
        <v>1060</v>
      </c>
      <c r="XK176" s="148">
        <v>1075</v>
      </c>
    </row>
    <row r="177" spans="1:635" s="148" customFormat="1" x14ac:dyDescent="0.2">
      <c r="A177" s="354"/>
      <c r="B177" s="354">
        <v>9</v>
      </c>
      <c r="C177" s="399">
        <f t="shared" ca="1" si="187"/>
        <v>158</v>
      </c>
      <c r="D177" s="400">
        <f t="shared" ca="1" si="192"/>
        <v>0.71818181818181814</v>
      </c>
      <c r="E177" s="419">
        <f t="shared" ca="1" si="193"/>
        <v>6</v>
      </c>
      <c r="F177" s="401"/>
      <c r="G177" s="148">
        <v>3</v>
      </c>
      <c r="H177" s="148">
        <v>3</v>
      </c>
      <c r="I177" s="355">
        <v>3.5</v>
      </c>
      <c r="J177" s="148">
        <v>4</v>
      </c>
      <c r="K177" s="148">
        <v>3</v>
      </c>
      <c r="L177" s="148">
        <v>0</v>
      </c>
      <c r="M177" s="148">
        <v>1</v>
      </c>
      <c r="N177" s="148">
        <v>0</v>
      </c>
      <c r="O177" s="148">
        <v>0</v>
      </c>
      <c r="P177" s="148">
        <v>0</v>
      </c>
      <c r="Q177" s="148">
        <v>0</v>
      </c>
      <c r="R177" s="148">
        <v>0</v>
      </c>
      <c r="S177" s="148">
        <v>0</v>
      </c>
      <c r="T177" s="148">
        <v>0</v>
      </c>
      <c r="U177" s="148">
        <v>0</v>
      </c>
      <c r="V177" s="148">
        <v>0</v>
      </c>
      <c r="W177" s="148">
        <v>0</v>
      </c>
      <c r="X177" s="148">
        <v>0</v>
      </c>
      <c r="Y177" s="148">
        <v>4</v>
      </c>
      <c r="Z177" s="148">
        <v>3</v>
      </c>
      <c r="AA177" s="148">
        <v>1</v>
      </c>
      <c r="AB177" s="148">
        <v>0</v>
      </c>
      <c r="AC177" s="148">
        <v>0</v>
      </c>
      <c r="AD177" s="148">
        <v>0</v>
      </c>
      <c r="AE177" s="148">
        <v>0</v>
      </c>
      <c r="AF177" s="148">
        <v>0</v>
      </c>
      <c r="AG177" s="148">
        <v>0</v>
      </c>
      <c r="AH177" s="148">
        <v>1</v>
      </c>
      <c r="AI177" s="148">
        <v>0</v>
      </c>
      <c r="AJ177" s="148">
        <v>1</v>
      </c>
      <c r="AK177" s="148">
        <v>0</v>
      </c>
      <c r="AL177" s="148">
        <v>0</v>
      </c>
      <c r="AM177" s="148">
        <v>1</v>
      </c>
      <c r="AN177" s="148">
        <v>1</v>
      </c>
      <c r="AO177" s="148">
        <v>1</v>
      </c>
      <c r="AP177" s="360">
        <v>1</v>
      </c>
      <c r="AQ177" s="148">
        <v>1</v>
      </c>
      <c r="AR177" s="148">
        <v>1</v>
      </c>
      <c r="AS177" s="148">
        <v>1</v>
      </c>
      <c r="AT177" s="148">
        <v>1</v>
      </c>
      <c r="AU177" s="148">
        <v>1</v>
      </c>
      <c r="AV177" s="148">
        <v>1</v>
      </c>
      <c r="AW177" s="148">
        <v>1</v>
      </c>
      <c r="AX177" s="148">
        <v>2</v>
      </c>
      <c r="AY177" s="148">
        <v>2</v>
      </c>
      <c r="AZ177" s="148">
        <v>3</v>
      </c>
      <c r="BA177" s="148">
        <v>2</v>
      </c>
      <c r="BB177" s="148">
        <v>2</v>
      </c>
      <c r="BC177" s="148">
        <v>1</v>
      </c>
      <c r="BD177" s="148">
        <v>2</v>
      </c>
      <c r="BE177" s="148">
        <v>1</v>
      </c>
      <c r="BF177" s="148">
        <v>1</v>
      </c>
      <c r="BG177" s="148">
        <v>3</v>
      </c>
      <c r="BH177" s="148">
        <v>3</v>
      </c>
      <c r="BI177" s="148">
        <v>2</v>
      </c>
      <c r="BJ177" s="148">
        <v>3</v>
      </c>
      <c r="BK177" s="148">
        <v>3</v>
      </c>
      <c r="BL177" s="148">
        <v>1</v>
      </c>
      <c r="BM177" s="148">
        <v>1</v>
      </c>
      <c r="BN177" s="148">
        <v>1</v>
      </c>
      <c r="BO177" s="148">
        <v>1</v>
      </c>
      <c r="BP177" s="148">
        <v>1</v>
      </c>
      <c r="BQ177" s="148">
        <v>1</v>
      </c>
      <c r="BR177" s="148">
        <v>1</v>
      </c>
      <c r="BS177" s="355">
        <v>1</v>
      </c>
      <c r="BT177" s="148">
        <v>2</v>
      </c>
      <c r="BU177" s="148">
        <v>2</v>
      </c>
      <c r="BV177" s="148">
        <v>3</v>
      </c>
      <c r="BW177" s="148">
        <v>4</v>
      </c>
      <c r="BX177" s="148">
        <v>2</v>
      </c>
      <c r="BY177" s="148">
        <v>3</v>
      </c>
      <c r="BZ177" s="148">
        <v>2</v>
      </c>
      <c r="CA177" s="148">
        <v>2</v>
      </c>
      <c r="CB177" s="148">
        <v>2</v>
      </c>
      <c r="CC177" s="148">
        <v>1</v>
      </c>
      <c r="CD177" s="148">
        <v>1</v>
      </c>
      <c r="CE177" s="148">
        <v>1</v>
      </c>
      <c r="CF177" s="397">
        <v>1</v>
      </c>
      <c r="CG177" s="148">
        <v>2</v>
      </c>
      <c r="CH177" s="148">
        <v>1</v>
      </c>
      <c r="CI177" s="148">
        <v>2</v>
      </c>
      <c r="CJ177" s="148">
        <v>2</v>
      </c>
      <c r="CK177" s="148">
        <v>3</v>
      </c>
      <c r="CL177" s="148">
        <v>1</v>
      </c>
      <c r="CM177" s="148">
        <v>2</v>
      </c>
      <c r="CN177" s="148">
        <v>1</v>
      </c>
      <c r="CO177" s="148">
        <v>1</v>
      </c>
      <c r="CP177" s="148">
        <v>1</v>
      </c>
      <c r="CQ177" s="148">
        <v>1</v>
      </c>
      <c r="CR177" s="148">
        <v>1</v>
      </c>
      <c r="CS177" s="148">
        <v>2</v>
      </c>
      <c r="CT177" s="148">
        <v>1</v>
      </c>
      <c r="CU177" s="148">
        <v>1</v>
      </c>
      <c r="CV177" s="148">
        <v>1</v>
      </c>
      <c r="CW177" s="148">
        <v>1</v>
      </c>
      <c r="CX177" s="148">
        <v>1</v>
      </c>
      <c r="CY177" s="148">
        <v>1</v>
      </c>
      <c r="CZ177" s="148">
        <v>2</v>
      </c>
      <c r="DA177" s="148">
        <v>3</v>
      </c>
      <c r="DB177" s="148">
        <v>3</v>
      </c>
      <c r="DC177" s="148">
        <v>3</v>
      </c>
      <c r="DD177" s="148">
        <v>2</v>
      </c>
      <c r="DE177" s="148">
        <v>3</v>
      </c>
      <c r="DF177" s="148">
        <v>2.5</v>
      </c>
      <c r="DG177" s="148">
        <v>2</v>
      </c>
      <c r="DH177" s="148">
        <v>4</v>
      </c>
      <c r="DI177" s="148">
        <v>4</v>
      </c>
      <c r="DJ177" s="148">
        <v>4</v>
      </c>
      <c r="DK177" s="148">
        <v>4</v>
      </c>
      <c r="DL177" s="148">
        <v>3</v>
      </c>
      <c r="DM177" s="148">
        <v>2</v>
      </c>
      <c r="DN177" s="148">
        <v>2</v>
      </c>
      <c r="DO177" s="148">
        <v>3</v>
      </c>
      <c r="DP177" s="148">
        <v>3</v>
      </c>
      <c r="DQ177" s="148">
        <v>3</v>
      </c>
      <c r="DR177" s="96">
        <v>2</v>
      </c>
      <c r="DS177" s="148">
        <v>3</v>
      </c>
      <c r="DT177" s="398">
        <v>2</v>
      </c>
      <c r="DU177" s="398">
        <v>2</v>
      </c>
      <c r="DV177" s="397">
        <v>2</v>
      </c>
      <c r="DW177" s="397">
        <v>2</v>
      </c>
      <c r="DX177" s="398">
        <v>2</v>
      </c>
      <c r="DY177" s="96">
        <v>3</v>
      </c>
      <c r="DZ177" s="96">
        <v>2</v>
      </c>
      <c r="EA177" s="96">
        <v>2</v>
      </c>
      <c r="EB177" s="96">
        <v>3</v>
      </c>
      <c r="EC177" s="96">
        <v>2</v>
      </c>
      <c r="ED177" s="96">
        <v>2</v>
      </c>
      <c r="EE177" s="96">
        <v>2</v>
      </c>
      <c r="EF177" s="96">
        <v>3</v>
      </c>
      <c r="EG177" s="96">
        <v>3</v>
      </c>
      <c r="EH177" s="96">
        <v>10</v>
      </c>
      <c r="EI177" s="96">
        <v>11</v>
      </c>
      <c r="EJ177" s="96">
        <v>11</v>
      </c>
      <c r="EK177" s="96">
        <v>14</v>
      </c>
      <c r="EL177" s="96">
        <v>17</v>
      </c>
      <c r="EM177" s="96">
        <v>13</v>
      </c>
      <c r="EN177" s="96">
        <v>4</v>
      </c>
      <c r="EO177" s="148">
        <v>2</v>
      </c>
      <c r="EP177" s="96">
        <v>4</v>
      </c>
      <c r="EQ177" s="96">
        <v>4</v>
      </c>
      <c r="ER177" s="96">
        <v>3</v>
      </c>
      <c r="ES177" s="96">
        <v>2</v>
      </c>
      <c r="ET177" s="96">
        <v>2</v>
      </c>
      <c r="EU177" s="96">
        <v>2</v>
      </c>
      <c r="EV177" s="96">
        <v>3</v>
      </c>
      <c r="EW177" s="96">
        <v>2</v>
      </c>
      <c r="EX177" s="96">
        <v>2</v>
      </c>
      <c r="EY177" s="96">
        <v>2</v>
      </c>
      <c r="EZ177" s="96">
        <v>3</v>
      </c>
      <c r="FA177" s="96">
        <v>2</v>
      </c>
      <c r="FB177" s="96">
        <v>4</v>
      </c>
      <c r="FC177" s="96">
        <v>8</v>
      </c>
      <c r="FD177" s="96">
        <v>6</v>
      </c>
      <c r="FE177" s="96">
        <v>6</v>
      </c>
      <c r="FF177" s="96">
        <v>4</v>
      </c>
      <c r="FG177" s="96">
        <v>5</v>
      </c>
      <c r="FH177" s="96">
        <v>5</v>
      </c>
      <c r="FI177" s="96">
        <v>4</v>
      </c>
      <c r="FJ177" s="96">
        <v>4</v>
      </c>
      <c r="FK177" s="148">
        <v>4</v>
      </c>
      <c r="FL177" s="96">
        <v>4</v>
      </c>
      <c r="FM177" s="96">
        <v>6</v>
      </c>
      <c r="FN177" s="148">
        <v>3</v>
      </c>
      <c r="FO177" s="148">
        <v>4</v>
      </c>
      <c r="FP177" s="148">
        <v>4</v>
      </c>
      <c r="FQ177" s="96">
        <v>7</v>
      </c>
      <c r="FR177" s="148">
        <v>5</v>
      </c>
      <c r="FS177" s="96">
        <v>4</v>
      </c>
      <c r="FT177" s="148">
        <v>6</v>
      </c>
      <c r="FU177" s="398">
        <v>6</v>
      </c>
      <c r="FV177" s="398">
        <v>5</v>
      </c>
      <c r="FW177" s="397">
        <v>7</v>
      </c>
      <c r="FX177" s="397">
        <v>7</v>
      </c>
      <c r="FY177" s="398">
        <v>4</v>
      </c>
      <c r="FZ177" s="96">
        <v>3</v>
      </c>
      <c r="GA177" s="96">
        <v>6</v>
      </c>
      <c r="GB177" s="96">
        <v>5</v>
      </c>
      <c r="GC177" s="96">
        <v>4</v>
      </c>
      <c r="GD177" s="96">
        <v>7</v>
      </c>
      <c r="GE177" s="96">
        <v>3</v>
      </c>
      <c r="GF177" s="96">
        <v>2</v>
      </c>
      <c r="GG177" s="96">
        <v>1</v>
      </c>
      <c r="GH177" s="96">
        <v>2</v>
      </c>
      <c r="GI177" s="96">
        <v>1</v>
      </c>
      <c r="GJ177" s="96">
        <v>1</v>
      </c>
      <c r="GK177" s="96">
        <v>3</v>
      </c>
      <c r="GL177" s="96">
        <v>5</v>
      </c>
      <c r="GM177" s="96">
        <v>5</v>
      </c>
      <c r="GN177" s="96">
        <v>8</v>
      </c>
      <c r="GO177" s="96">
        <v>3</v>
      </c>
      <c r="GP177" s="148">
        <v>3</v>
      </c>
      <c r="GQ177" s="96">
        <v>6</v>
      </c>
      <c r="GR177" s="96">
        <v>6</v>
      </c>
      <c r="GS177" s="96">
        <v>6</v>
      </c>
      <c r="GT177" s="96">
        <v>11</v>
      </c>
      <c r="GU177" s="96">
        <v>7</v>
      </c>
      <c r="GV177" s="148">
        <v>3</v>
      </c>
      <c r="GW177" s="148">
        <v>7</v>
      </c>
      <c r="GX177" s="148">
        <v>7</v>
      </c>
      <c r="GY177" s="148">
        <v>5</v>
      </c>
      <c r="GZ177" s="148">
        <v>11</v>
      </c>
      <c r="HA177" s="148">
        <v>8</v>
      </c>
      <c r="HB177" s="148">
        <v>5</v>
      </c>
      <c r="HC177" s="148">
        <v>6</v>
      </c>
      <c r="HD177" s="148">
        <v>7</v>
      </c>
      <c r="HE177" s="148">
        <v>8</v>
      </c>
      <c r="HF177" s="148">
        <v>10</v>
      </c>
      <c r="HG177" s="148">
        <v>15</v>
      </c>
      <c r="HH177" s="148">
        <v>6</v>
      </c>
      <c r="HI177" s="148">
        <v>5</v>
      </c>
      <c r="HJ177" s="148">
        <v>9</v>
      </c>
      <c r="HK177" s="148">
        <v>9</v>
      </c>
      <c r="HL177" s="148">
        <v>4</v>
      </c>
      <c r="HM177" s="148">
        <v>3</v>
      </c>
      <c r="HN177" s="148">
        <v>4</v>
      </c>
      <c r="HO177" s="148">
        <v>2</v>
      </c>
      <c r="HP177" s="148">
        <v>5</v>
      </c>
      <c r="HQ177" s="148">
        <v>7</v>
      </c>
      <c r="HR177" s="148">
        <v>5</v>
      </c>
      <c r="HS177" s="148">
        <v>8</v>
      </c>
      <c r="HT177" s="148">
        <v>16</v>
      </c>
      <c r="HU177" s="148">
        <v>6</v>
      </c>
      <c r="HV177" s="148">
        <v>3</v>
      </c>
      <c r="HW177" s="148">
        <v>4</v>
      </c>
      <c r="HX177" s="148">
        <v>3</v>
      </c>
      <c r="HY177" s="148">
        <v>2</v>
      </c>
      <c r="HZ177" s="148">
        <v>3</v>
      </c>
      <c r="IA177" s="148">
        <v>3</v>
      </c>
      <c r="IB177" s="148">
        <v>4</v>
      </c>
      <c r="IC177" s="148">
        <v>12</v>
      </c>
      <c r="ID177" s="148">
        <v>8</v>
      </c>
      <c r="IE177" s="148">
        <v>6</v>
      </c>
      <c r="IF177" s="148">
        <v>13</v>
      </c>
      <c r="IG177" s="148">
        <v>13</v>
      </c>
      <c r="IH177" s="148">
        <v>17</v>
      </c>
      <c r="II177" s="148">
        <v>19</v>
      </c>
      <c r="IJ177" s="148">
        <v>19</v>
      </c>
      <c r="IK177" s="148">
        <v>17</v>
      </c>
      <c r="IL177" s="148">
        <v>19</v>
      </c>
      <c r="IM177" s="148">
        <v>22</v>
      </c>
      <c r="IN177" s="351">
        <f t="shared" si="188"/>
        <v>22.5</v>
      </c>
      <c r="IO177" s="148">
        <v>23</v>
      </c>
      <c r="IP177" s="148">
        <v>14</v>
      </c>
      <c r="IQ177" s="148">
        <v>16</v>
      </c>
      <c r="IR177" s="148">
        <v>13</v>
      </c>
      <c r="IS177" s="148">
        <v>10</v>
      </c>
      <c r="IT177" s="148">
        <v>13</v>
      </c>
      <c r="IU177" s="148">
        <v>12</v>
      </c>
      <c r="IV177" s="148">
        <v>10</v>
      </c>
      <c r="IW177" s="148">
        <v>12</v>
      </c>
      <c r="IX177" s="148">
        <v>9</v>
      </c>
      <c r="IY177" s="148">
        <v>11</v>
      </c>
      <c r="IZ177" s="148">
        <v>12</v>
      </c>
      <c r="JA177" s="148">
        <v>13</v>
      </c>
      <c r="JB177" s="148">
        <v>17</v>
      </c>
      <c r="JC177" s="148">
        <v>24</v>
      </c>
      <c r="JD177" s="148">
        <v>19</v>
      </c>
      <c r="JE177" s="148">
        <v>30</v>
      </c>
      <c r="JF177" s="353">
        <f t="shared" si="194"/>
        <v>31</v>
      </c>
      <c r="JG177" s="148">
        <v>32</v>
      </c>
      <c r="JH177" s="148">
        <v>23</v>
      </c>
      <c r="JI177" s="148">
        <v>11</v>
      </c>
      <c r="JJ177" s="148">
        <v>14</v>
      </c>
      <c r="JK177" s="148">
        <v>16</v>
      </c>
      <c r="JL177" s="148">
        <v>14</v>
      </c>
      <c r="JM177" s="148">
        <v>16</v>
      </c>
      <c r="JN177" s="351">
        <f t="shared" si="195"/>
        <v>15.5</v>
      </c>
      <c r="JO177" s="148">
        <v>15</v>
      </c>
      <c r="JP177" s="148">
        <v>21</v>
      </c>
      <c r="JQ177" s="148">
        <v>22</v>
      </c>
      <c r="JR177" s="148">
        <v>20</v>
      </c>
      <c r="JS177" s="148">
        <v>19</v>
      </c>
      <c r="JT177" s="148">
        <v>23</v>
      </c>
      <c r="JU177" s="148">
        <v>20</v>
      </c>
      <c r="JV177" s="351">
        <f t="shared" si="196"/>
        <v>20.5</v>
      </c>
      <c r="JW177" s="148">
        <v>21</v>
      </c>
      <c r="JX177" s="148">
        <v>27</v>
      </c>
      <c r="JY177" s="148">
        <v>24</v>
      </c>
      <c r="JZ177" s="148">
        <v>25</v>
      </c>
      <c r="KA177" s="148">
        <v>24</v>
      </c>
      <c r="KB177" s="148">
        <v>26</v>
      </c>
      <c r="KC177" s="148">
        <v>31</v>
      </c>
      <c r="KD177" s="148">
        <v>36</v>
      </c>
      <c r="KE177" s="148">
        <v>44</v>
      </c>
      <c r="KF177" s="148">
        <v>46</v>
      </c>
      <c r="KG177" s="148">
        <v>48</v>
      </c>
      <c r="KH177" s="148">
        <v>48</v>
      </c>
      <c r="KI177" s="148">
        <v>38</v>
      </c>
      <c r="KJ177" s="148">
        <v>31</v>
      </c>
      <c r="KK177" s="148">
        <v>29</v>
      </c>
      <c r="KL177" s="148">
        <v>25</v>
      </c>
      <c r="KM177" s="148">
        <v>33</v>
      </c>
      <c r="KN177" s="148">
        <v>38</v>
      </c>
      <c r="KO177" s="148">
        <v>43</v>
      </c>
      <c r="KP177" s="148">
        <v>45</v>
      </c>
      <c r="KQ177" s="148">
        <v>46</v>
      </c>
      <c r="KR177" s="148">
        <v>45</v>
      </c>
      <c r="KS177" s="148">
        <v>52</v>
      </c>
      <c r="KT177" s="148">
        <v>30</v>
      </c>
      <c r="KU177" s="148">
        <v>16</v>
      </c>
      <c r="KV177" s="148">
        <v>11</v>
      </c>
      <c r="KW177" s="148">
        <v>7</v>
      </c>
      <c r="KX177" s="148">
        <v>4</v>
      </c>
      <c r="KY177" s="148">
        <v>7</v>
      </c>
      <c r="KZ177" s="418">
        <f t="shared" si="197"/>
        <v>25</v>
      </c>
      <c r="LA177" s="418">
        <f t="shared" si="198"/>
        <v>23</v>
      </c>
      <c r="LB177" s="418">
        <f t="shared" si="199"/>
        <v>20</v>
      </c>
      <c r="LC177" s="418">
        <f t="shared" si="200"/>
        <v>16</v>
      </c>
      <c r="LD177" s="418">
        <f t="shared" si="201"/>
        <v>12</v>
      </c>
      <c r="LE177" s="418">
        <f t="shared" si="202"/>
        <v>10</v>
      </c>
      <c r="LF177" s="418">
        <f t="shared" si="203"/>
        <v>10</v>
      </c>
      <c r="LG177" s="418">
        <f t="shared" si="204"/>
        <v>10</v>
      </c>
      <c r="LH177" s="418">
        <f t="shared" si="205"/>
        <v>10</v>
      </c>
      <c r="LI177" s="418">
        <f t="shared" si="206"/>
        <v>10</v>
      </c>
      <c r="LJ177" s="96">
        <v>17</v>
      </c>
      <c r="LK177" s="148">
        <v>18</v>
      </c>
      <c r="LL177" s="148">
        <v>10</v>
      </c>
      <c r="LM177" s="148">
        <v>9</v>
      </c>
      <c r="LN177" s="148">
        <v>8</v>
      </c>
      <c r="LO177" s="148">
        <v>7</v>
      </c>
      <c r="LP177" s="148">
        <v>14</v>
      </c>
      <c r="LQ177" s="148">
        <v>11</v>
      </c>
      <c r="LR177" s="148">
        <v>7</v>
      </c>
      <c r="LS177" s="148">
        <v>7</v>
      </c>
      <c r="LT177" s="148">
        <v>10</v>
      </c>
      <c r="LU177" s="148">
        <v>10</v>
      </c>
      <c r="LV177" s="148">
        <v>11</v>
      </c>
      <c r="LW177" s="148">
        <v>13</v>
      </c>
      <c r="LX177" s="148">
        <v>15</v>
      </c>
      <c r="LY177" s="148">
        <v>12</v>
      </c>
      <c r="LZ177" s="148">
        <v>12</v>
      </c>
      <c r="MA177" s="148">
        <v>15</v>
      </c>
      <c r="MB177" s="148">
        <v>16</v>
      </c>
      <c r="MC177" s="148">
        <v>20</v>
      </c>
      <c r="MD177" s="148">
        <v>29</v>
      </c>
      <c r="ME177" s="148">
        <v>28</v>
      </c>
      <c r="MF177" s="148">
        <v>24</v>
      </c>
      <c r="MG177" s="148">
        <v>20</v>
      </c>
      <c r="MH177" s="148">
        <v>19</v>
      </c>
      <c r="MI177" s="148">
        <v>16</v>
      </c>
      <c r="MJ177" s="148">
        <v>16</v>
      </c>
      <c r="MK177" s="148">
        <v>16</v>
      </c>
      <c r="ML177" s="148">
        <v>10</v>
      </c>
      <c r="MM177" s="148">
        <v>14</v>
      </c>
      <c r="MN177" s="148">
        <v>10</v>
      </c>
      <c r="MO177" s="148">
        <v>9</v>
      </c>
      <c r="MP177" s="148">
        <v>9</v>
      </c>
      <c r="MQ177" s="148">
        <v>8</v>
      </c>
      <c r="MR177" s="148">
        <v>9</v>
      </c>
      <c r="MS177" s="148">
        <v>10</v>
      </c>
      <c r="MT177" s="148">
        <v>10</v>
      </c>
      <c r="MU177" s="148">
        <v>12</v>
      </c>
      <c r="MV177" s="148">
        <v>14</v>
      </c>
      <c r="MW177" s="148">
        <v>17</v>
      </c>
      <c r="MX177" s="148">
        <v>19</v>
      </c>
      <c r="MY177" s="148">
        <v>20</v>
      </c>
      <c r="MZ177" s="148">
        <v>23</v>
      </c>
      <c r="NA177" s="148">
        <v>25</v>
      </c>
      <c r="NB177" s="148">
        <v>26</v>
      </c>
      <c r="NC177" s="148">
        <v>29</v>
      </c>
      <c r="ND177" s="148">
        <v>29</v>
      </c>
      <c r="NE177" s="148">
        <v>25</v>
      </c>
      <c r="NF177" s="148">
        <v>30</v>
      </c>
      <c r="NG177" s="148">
        <v>11</v>
      </c>
      <c r="NH177" s="148">
        <v>16</v>
      </c>
      <c r="NI177" s="148">
        <v>15</v>
      </c>
      <c r="NJ177" s="148">
        <v>17</v>
      </c>
      <c r="NK177" s="148">
        <v>22</v>
      </c>
      <c r="NL177" s="148">
        <v>25</v>
      </c>
      <c r="NM177" s="148">
        <v>26</v>
      </c>
      <c r="NN177" s="148">
        <v>27</v>
      </c>
      <c r="NO177" s="148">
        <v>24</v>
      </c>
      <c r="NP177" s="148">
        <v>21</v>
      </c>
      <c r="NQ177" s="148">
        <v>20</v>
      </c>
      <c r="NR177" s="148">
        <v>25</v>
      </c>
      <c r="NS177" s="148">
        <v>20</v>
      </c>
      <c r="NT177" s="148">
        <v>19</v>
      </c>
      <c r="NU177" s="148">
        <v>18</v>
      </c>
      <c r="NV177" s="148">
        <v>23</v>
      </c>
      <c r="NW177" s="148">
        <v>21</v>
      </c>
      <c r="NX177" s="148">
        <v>20</v>
      </c>
      <c r="NY177" s="148">
        <v>25</v>
      </c>
      <c r="NZ177" s="148">
        <v>24</v>
      </c>
      <c r="OA177" s="148">
        <v>27</v>
      </c>
      <c r="OB177" s="148">
        <v>28</v>
      </c>
      <c r="OC177" s="148">
        <v>30</v>
      </c>
      <c r="OD177" s="148">
        <v>32</v>
      </c>
      <c r="OE177" s="148">
        <v>34</v>
      </c>
      <c r="OF177" s="148">
        <v>31</v>
      </c>
      <c r="OG177" s="148">
        <v>31</v>
      </c>
      <c r="OH177" s="148">
        <v>31</v>
      </c>
      <c r="OI177" s="148">
        <v>32</v>
      </c>
      <c r="OJ177" s="148">
        <v>31</v>
      </c>
      <c r="OK177" s="148">
        <v>29</v>
      </c>
      <c r="OL177" s="148">
        <v>31</v>
      </c>
      <c r="OM177" s="148">
        <v>31</v>
      </c>
      <c r="ON177" s="148">
        <v>34</v>
      </c>
      <c r="OO177" s="148">
        <v>39</v>
      </c>
      <c r="OP177" s="148">
        <v>39</v>
      </c>
      <c r="OQ177" s="148">
        <v>42</v>
      </c>
      <c r="OR177" s="148">
        <v>37</v>
      </c>
      <c r="OS177" s="148">
        <v>37</v>
      </c>
      <c r="OT177" s="148">
        <v>35</v>
      </c>
      <c r="OU177" s="148">
        <v>36</v>
      </c>
      <c r="OV177" s="148">
        <v>38</v>
      </c>
      <c r="OW177" s="148">
        <v>39</v>
      </c>
      <c r="OX177" s="148">
        <v>34</v>
      </c>
      <c r="OY177" s="351">
        <f t="shared" si="189"/>
        <v>34</v>
      </c>
      <c r="OZ177" s="148">
        <v>34</v>
      </c>
      <c r="PA177" s="148">
        <v>33</v>
      </c>
      <c r="PB177" s="148">
        <v>37</v>
      </c>
      <c r="PC177" s="148">
        <v>35</v>
      </c>
      <c r="PD177" s="148">
        <v>36</v>
      </c>
      <c r="PE177" s="148">
        <v>37</v>
      </c>
      <c r="PF177" s="148">
        <v>37</v>
      </c>
      <c r="PG177" s="351">
        <f t="shared" si="190"/>
        <v>37</v>
      </c>
      <c r="PH177" s="148">
        <v>37</v>
      </c>
      <c r="PI177" s="148">
        <v>35</v>
      </c>
      <c r="PJ177" s="351">
        <f t="shared" si="191"/>
        <v>36</v>
      </c>
      <c r="PK177" s="148">
        <v>37</v>
      </c>
      <c r="PL177" s="148">
        <v>35</v>
      </c>
      <c r="PM177" s="148">
        <v>36</v>
      </c>
      <c r="PN177" s="148">
        <v>36</v>
      </c>
      <c r="PO177" s="169">
        <v>35</v>
      </c>
      <c r="PP177" s="148">
        <v>29</v>
      </c>
      <c r="PQ177" s="148">
        <v>28</v>
      </c>
      <c r="PR177" s="148">
        <v>25</v>
      </c>
      <c r="PS177" s="148">
        <v>23</v>
      </c>
      <c r="PT177" s="148">
        <v>22</v>
      </c>
      <c r="PU177" s="148">
        <v>22</v>
      </c>
      <c r="PV177" s="148">
        <v>21</v>
      </c>
      <c r="PW177" s="148">
        <v>16</v>
      </c>
      <c r="PX177" s="148">
        <v>19</v>
      </c>
      <c r="PY177" s="148">
        <v>18</v>
      </c>
      <c r="PZ177" s="148">
        <v>20</v>
      </c>
      <c r="QA177" s="148">
        <v>24</v>
      </c>
      <c r="QB177" s="148">
        <v>20</v>
      </c>
      <c r="QC177" s="148">
        <v>21</v>
      </c>
      <c r="QD177" s="148">
        <v>15</v>
      </c>
      <c r="QE177" s="148">
        <v>12</v>
      </c>
      <c r="QF177" s="148">
        <v>15</v>
      </c>
      <c r="QG177" s="148">
        <v>13</v>
      </c>
      <c r="QH177" s="148">
        <v>12</v>
      </c>
      <c r="QI177" s="148">
        <v>16</v>
      </c>
      <c r="QJ177" s="148">
        <v>17</v>
      </c>
      <c r="QK177" s="148">
        <v>19</v>
      </c>
      <c r="QL177" s="148">
        <v>17</v>
      </c>
      <c r="QM177" s="148">
        <v>19</v>
      </c>
      <c r="QN177" s="148">
        <v>16</v>
      </c>
      <c r="QO177" s="148">
        <v>20</v>
      </c>
      <c r="QP177" s="148">
        <v>23</v>
      </c>
      <c r="QQ177" s="148">
        <v>19</v>
      </c>
      <c r="QR177" s="148">
        <v>22</v>
      </c>
      <c r="QS177" s="148">
        <v>22</v>
      </c>
      <c r="QT177" s="148">
        <v>22</v>
      </c>
      <c r="QU177" s="148">
        <v>20</v>
      </c>
      <c r="QV177" s="148">
        <v>22</v>
      </c>
      <c r="QW177" s="148">
        <v>22</v>
      </c>
      <c r="QX177" s="148">
        <v>17</v>
      </c>
      <c r="QY177" s="148">
        <v>17</v>
      </c>
      <c r="QZ177" s="148">
        <v>16</v>
      </c>
      <c r="RA177" s="148">
        <v>18</v>
      </c>
      <c r="RB177" s="169">
        <v>22</v>
      </c>
      <c r="RC177" s="148">
        <v>19</v>
      </c>
      <c r="RD177" s="169">
        <v>23</v>
      </c>
      <c r="RE177" s="148">
        <v>23</v>
      </c>
      <c r="RF177" s="148">
        <v>20</v>
      </c>
      <c r="RG177" s="169">
        <v>23</v>
      </c>
      <c r="RH177" s="148">
        <v>25</v>
      </c>
      <c r="RI177" s="169">
        <v>17</v>
      </c>
      <c r="RJ177" s="169">
        <v>17</v>
      </c>
      <c r="RK177" s="169">
        <v>15</v>
      </c>
      <c r="RL177" s="169">
        <v>16</v>
      </c>
      <c r="RM177" s="169">
        <v>12</v>
      </c>
      <c r="RN177" s="169">
        <v>10</v>
      </c>
      <c r="RO177" s="169">
        <v>14</v>
      </c>
      <c r="RP177" s="148">
        <v>14</v>
      </c>
      <c r="RQ177" s="148">
        <v>13</v>
      </c>
      <c r="RR177" s="148">
        <v>11</v>
      </c>
      <c r="RS177" s="148">
        <v>10</v>
      </c>
      <c r="RT177" s="148">
        <v>10</v>
      </c>
      <c r="RU177" s="148">
        <v>6</v>
      </c>
      <c r="RV177" s="148">
        <v>7</v>
      </c>
      <c r="RW177" s="148">
        <v>6</v>
      </c>
      <c r="RX177" s="148">
        <v>5</v>
      </c>
      <c r="RY177" s="148">
        <v>5</v>
      </c>
      <c r="RZ177" s="148">
        <v>7</v>
      </c>
      <c r="SA177" s="148">
        <v>10</v>
      </c>
      <c r="SB177" s="148">
        <v>4</v>
      </c>
      <c r="SC177" s="148">
        <v>5</v>
      </c>
      <c r="SD177" s="148">
        <v>4</v>
      </c>
      <c r="SE177" s="148">
        <v>2</v>
      </c>
      <c r="SF177" s="148">
        <v>4</v>
      </c>
      <c r="SG177" s="148">
        <v>3</v>
      </c>
      <c r="SH177" s="148">
        <v>2</v>
      </c>
      <c r="SI177" s="148">
        <v>2</v>
      </c>
      <c r="SJ177" s="148">
        <v>3</v>
      </c>
      <c r="SK177" s="148">
        <v>2</v>
      </c>
      <c r="SL177" s="148">
        <v>3</v>
      </c>
      <c r="SM177" s="148">
        <v>1</v>
      </c>
      <c r="SN177" s="148">
        <v>3</v>
      </c>
      <c r="SO177" s="148">
        <v>4</v>
      </c>
      <c r="SP177" s="148">
        <v>5</v>
      </c>
      <c r="SQ177" s="148">
        <v>4</v>
      </c>
      <c r="SR177" s="148">
        <v>6</v>
      </c>
      <c r="SS177" s="148">
        <v>4</v>
      </c>
      <c r="ST177" s="148">
        <v>5</v>
      </c>
      <c r="SU177" s="148">
        <v>3</v>
      </c>
      <c r="SV177" s="148">
        <v>5</v>
      </c>
      <c r="SW177" s="148">
        <v>4</v>
      </c>
      <c r="SX177" s="148">
        <v>5</v>
      </c>
      <c r="SY177" s="148">
        <v>5</v>
      </c>
      <c r="SZ177" s="148">
        <v>7</v>
      </c>
      <c r="TA177" s="148">
        <v>8</v>
      </c>
      <c r="TB177" s="148">
        <v>8</v>
      </c>
      <c r="TC177" s="148">
        <v>7</v>
      </c>
      <c r="TD177" s="148">
        <v>8</v>
      </c>
      <c r="TE177" s="148">
        <v>7</v>
      </c>
      <c r="TF177" s="148">
        <v>5</v>
      </c>
      <c r="TG177" s="148">
        <v>4</v>
      </c>
      <c r="TH177" s="148">
        <v>6</v>
      </c>
      <c r="TI177" s="148">
        <v>5</v>
      </c>
      <c r="TJ177" s="148">
        <v>4</v>
      </c>
      <c r="TK177" s="148">
        <v>6</v>
      </c>
      <c r="TL177" s="148">
        <v>6</v>
      </c>
      <c r="TM177" s="148">
        <v>6</v>
      </c>
      <c r="TN177" s="148">
        <v>5</v>
      </c>
      <c r="TO177" s="148">
        <v>2</v>
      </c>
      <c r="TP177" s="148">
        <v>2</v>
      </c>
      <c r="TQ177" s="148">
        <v>2</v>
      </c>
      <c r="TR177" s="148">
        <v>1</v>
      </c>
      <c r="TS177" s="148">
        <v>1</v>
      </c>
      <c r="TT177" s="148">
        <v>1</v>
      </c>
      <c r="TU177" s="148">
        <v>1</v>
      </c>
      <c r="TV177" s="148">
        <v>1</v>
      </c>
      <c r="TW177" s="148">
        <v>1</v>
      </c>
      <c r="TX177" s="148">
        <v>1</v>
      </c>
      <c r="TY177" s="148">
        <v>0</v>
      </c>
      <c r="TZ177" s="148">
        <v>0</v>
      </c>
      <c r="UA177" s="148">
        <v>0</v>
      </c>
      <c r="UB177" s="148">
        <v>0</v>
      </c>
      <c r="UC177" s="148">
        <v>2</v>
      </c>
      <c r="UD177" s="148">
        <v>3</v>
      </c>
      <c r="UE177" s="148">
        <v>0</v>
      </c>
      <c r="UF177" s="148">
        <v>0</v>
      </c>
      <c r="UG177" s="148">
        <v>0</v>
      </c>
      <c r="UH177" s="148">
        <v>0</v>
      </c>
      <c r="UI177" s="148">
        <v>1</v>
      </c>
      <c r="UJ177" s="148">
        <v>0</v>
      </c>
      <c r="UK177" s="148">
        <v>1</v>
      </c>
      <c r="UL177" s="148">
        <v>1</v>
      </c>
      <c r="UM177" s="148">
        <v>1</v>
      </c>
      <c r="UN177" s="148">
        <v>2</v>
      </c>
      <c r="UO177" s="148">
        <v>4</v>
      </c>
      <c r="UP177" s="148">
        <v>5</v>
      </c>
      <c r="UQ177" s="148">
        <v>10</v>
      </c>
      <c r="UR177" s="148">
        <v>11</v>
      </c>
      <c r="US177" s="148">
        <v>12</v>
      </c>
      <c r="UT177" s="148">
        <v>12</v>
      </c>
      <c r="UU177" s="148">
        <v>12</v>
      </c>
      <c r="UV177" s="148">
        <v>10</v>
      </c>
      <c r="UW177" s="148">
        <v>6</v>
      </c>
      <c r="UX177" s="148">
        <v>6</v>
      </c>
      <c r="UY177" s="148">
        <v>4</v>
      </c>
      <c r="UZ177" s="148">
        <v>6</v>
      </c>
      <c r="VA177" s="148">
        <v>6</v>
      </c>
      <c r="VB177" s="148">
        <v>7</v>
      </c>
      <c r="VC177" s="148">
        <v>8</v>
      </c>
      <c r="VD177" s="148">
        <v>12</v>
      </c>
      <c r="VE177" s="148">
        <v>9</v>
      </c>
      <c r="VF177" s="148">
        <v>10</v>
      </c>
      <c r="VG177" s="148">
        <v>4</v>
      </c>
      <c r="VH177" s="148">
        <v>3</v>
      </c>
      <c r="VI177" s="148">
        <v>3</v>
      </c>
      <c r="VJ177" s="148">
        <v>6</v>
      </c>
      <c r="VK177" s="148">
        <v>5</v>
      </c>
      <c r="VL177" s="148">
        <v>6</v>
      </c>
      <c r="VM177" s="148">
        <v>5</v>
      </c>
      <c r="VN177" s="148">
        <v>5</v>
      </c>
      <c r="VO177" s="148">
        <v>6</v>
      </c>
      <c r="VP177" s="148">
        <v>7</v>
      </c>
      <c r="VQ177" s="148">
        <v>8</v>
      </c>
      <c r="VR177" s="148">
        <v>4</v>
      </c>
      <c r="VS177" s="148">
        <v>4</v>
      </c>
      <c r="VT177" s="148">
        <v>6</v>
      </c>
      <c r="VU177" s="148">
        <v>4</v>
      </c>
      <c r="VV177" s="148">
        <v>4</v>
      </c>
      <c r="VW177" s="148">
        <v>5</v>
      </c>
      <c r="VX177" s="148">
        <v>7</v>
      </c>
      <c r="VY177" s="148">
        <v>6</v>
      </c>
      <c r="VZ177" s="148">
        <v>10</v>
      </c>
      <c r="WA177" s="148">
        <v>14</v>
      </c>
      <c r="WB177" s="148">
        <v>14</v>
      </c>
      <c r="WC177" s="148">
        <v>19</v>
      </c>
      <c r="WD177" s="148">
        <v>29</v>
      </c>
      <c r="WE177" s="148">
        <v>35</v>
      </c>
      <c r="WF177" s="148">
        <v>35</v>
      </c>
      <c r="WG177" s="148">
        <v>28</v>
      </c>
      <c r="WH177" s="148">
        <v>35</v>
      </c>
      <c r="WI177" s="148">
        <v>32</v>
      </c>
      <c r="WJ177" s="148">
        <v>31</v>
      </c>
      <c r="WK177" s="148">
        <v>28</v>
      </c>
      <c r="WL177" s="148">
        <v>28</v>
      </c>
      <c r="WM177" s="148">
        <v>45</v>
      </c>
      <c r="WN177" s="148">
        <v>62</v>
      </c>
      <c r="WO177" s="148">
        <v>62</v>
      </c>
      <c r="WP177" s="148">
        <v>63</v>
      </c>
      <c r="WQ177" s="148">
        <v>127</v>
      </c>
      <c r="WR177" s="148">
        <v>129</v>
      </c>
      <c r="WS177" s="148">
        <v>134</v>
      </c>
      <c r="WT177" s="148">
        <v>144</v>
      </c>
      <c r="WU177" s="148">
        <v>151</v>
      </c>
      <c r="WV177" s="148">
        <v>123</v>
      </c>
      <c r="WW177" s="148">
        <v>134</v>
      </c>
      <c r="WX177" s="148">
        <v>140</v>
      </c>
      <c r="WY177" s="148">
        <v>148</v>
      </c>
      <c r="WZ177" s="148">
        <v>159</v>
      </c>
      <c r="XA177" s="148">
        <v>169</v>
      </c>
      <c r="XB177" s="148">
        <v>178</v>
      </c>
      <c r="XC177" s="148">
        <v>183</v>
      </c>
      <c r="XD177" s="148">
        <v>184</v>
      </c>
      <c r="XE177" s="148">
        <v>191</v>
      </c>
      <c r="XF177" s="148">
        <v>156</v>
      </c>
      <c r="XG177" s="148">
        <v>158</v>
      </c>
      <c r="XH177" s="148">
        <v>159</v>
      </c>
      <c r="XI177" s="148">
        <v>164</v>
      </c>
      <c r="XJ177" s="148">
        <v>158</v>
      </c>
      <c r="XK177" s="148">
        <v>158</v>
      </c>
    </row>
    <row r="178" spans="1:635" s="148" customFormat="1" x14ac:dyDescent="0.2">
      <c r="A178" s="327"/>
      <c r="B178" s="354">
        <v>10</v>
      </c>
      <c r="C178" s="399">
        <f t="shared" ca="1" si="187"/>
        <v>344</v>
      </c>
      <c r="D178" s="400">
        <f t="shared" ca="1" si="192"/>
        <v>0.78718535469107553</v>
      </c>
      <c r="E178" s="419">
        <f t="shared" ca="1" si="193"/>
        <v>16</v>
      </c>
      <c r="F178" s="401"/>
      <c r="G178" s="148">
        <v>14</v>
      </c>
      <c r="H178" s="148">
        <v>9</v>
      </c>
      <c r="I178" s="355">
        <v>10</v>
      </c>
      <c r="J178" s="148">
        <v>11</v>
      </c>
      <c r="K178" s="148">
        <v>15</v>
      </c>
      <c r="L178" s="148">
        <v>13</v>
      </c>
      <c r="M178" s="148">
        <v>10</v>
      </c>
      <c r="N178" s="148">
        <v>3</v>
      </c>
      <c r="O178" s="148">
        <v>6</v>
      </c>
      <c r="P178" s="148">
        <v>5</v>
      </c>
      <c r="Q178" s="148">
        <v>3</v>
      </c>
      <c r="R178" s="148">
        <v>7</v>
      </c>
      <c r="S178" s="148">
        <v>7</v>
      </c>
      <c r="T178" s="148">
        <v>4</v>
      </c>
      <c r="U178" s="148">
        <v>6</v>
      </c>
      <c r="V178" s="148">
        <v>8</v>
      </c>
      <c r="W178" s="148">
        <v>6</v>
      </c>
      <c r="X178" s="148">
        <v>9</v>
      </c>
      <c r="Y178" s="148">
        <v>2</v>
      </c>
      <c r="Z178" s="148">
        <v>7</v>
      </c>
      <c r="AA178" s="148">
        <v>6</v>
      </c>
      <c r="AB178" s="148">
        <v>7</v>
      </c>
      <c r="AC178" s="148">
        <v>6</v>
      </c>
      <c r="AD178" s="148">
        <v>18</v>
      </c>
      <c r="AE178" s="148">
        <v>17</v>
      </c>
      <c r="AF178" s="148">
        <v>8</v>
      </c>
      <c r="AG178" s="148">
        <v>16</v>
      </c>
      <c r="AH178" s="148">
        <v>11</v>
      </c>
      <c r="AI178" s="148">
        <v>4</v>
      </c>
      <c r="AJ178" s="148">
        <v>11</v>
      </c>
      <c r="AK178" s="148">
        <v>5</v>
      </c>
      <c r="AL178" s="148">
        <v>2</v>
      </c>
      <c r="AM178" s="148">
        <v>11</v>
      </c>
      <c r="AN178" s="148">
        <v>9</v>
      </c>
      <c r="AO178" s="148">
        <v>6</v>
      </c>
      <c r="AP178" s="360">
        <v>8.5</v>
      </c>
      <c r="AQ178" s="148">
        <v>11</v>
      </c>
      <c r="AR178" s="148">
        <v>15</v>
      </c>
      <c r="AS178" s="148">
        <v>13</v>
      </c>
      <c r="AT178" s="148">
        <v>10</v>
      </c>
      <c r="AU178" s="148">
        <v>9</v>
      </c>
      <c r="AV178" s="148">
        <v>5</v>
      </c>
      <c r="AW178" s="148">
        <v>3</v>
      </c>
      <c r="AX178" s="148">
        <v>6</v>
      </c>
      <c r="AY178" s="148">
        <v>2</v>
      </c>
      <c r="AZ178" s="148">
        <v>6</v>
      </c>
      <c r="BA178" s="148">
        <v>4</v>
      </c>
      <c r="BB178" s="148">
        <v>7</v>
      </c>
      <c r="BC178" s="148">
        <v>5</v>
      </c>
      <c r="BD178" s="148">
        <v>7</v>
      </c>
      <c r="BE178" s="148">
        <v>8</v>
      </c>
      <c r="BF178" s="148">
        <v>6</v>
      </c>
      <c r="BG178" s="148">
        <v>11</v>
      </c>
      <c r="BH178" s="148">
        <v>3</v>
      </c>
      <c r="BI178" s="148">
        <v>13</v>
      </c>
      <c r="BJ178" s="148">
        <v>5</v>
      </c>
      <c r="BK178" s="148">
        <v>0</v>
      </c>
      <c r="BL178" s="148">
        <v>0</v>
      </c>
      <c r="BM178" s="148">
        <v>2</v>
      </c>
      <c r="BN178" s="148">
        <v>0</v>
      </c>
      <c r="BO178" s="148">
        <v>0</v>
      </c>
      <c r="BP178" s="148">
        <v>0</v>
      </c>
      <c r="BQ178" s="148">
        <v>0</v>
      </c>
      <c r="BR178" s="148">
        <v>0</v>
      </c>
      <c r="BS178" s="355">
        <v>0</v>
      </c>
      <c r="BT178" s="148">
        <v>0</v>
      </c>
      <c r="BU178" s="148">
        <v>1</v>
      </c>
      <c r="BV178" s="148">
        <v>0</v>
      </c>
      <c r="BW178" s="148">
        <v>3</v>
      </c>
      <c r="BX178" s="148">
        <v>0</v>
      </c>
      <c r="BY178" s="148">
        <v>1</v>
      </c>
      <c r="BZ178" s="148">
        <v>0</v>
      </c>
      <c r="CA178" s="148">
        <v>1</v>
      </c>
      <c r="CB178" s="148">
        <v>2</v>
      </c>
      <c r="CC178" s="148">
        <v>3</v>
      </c>
      <c r="CD178" s="148">
        <v>0</v>
      </c>
      <c r="CE178" s="148">
        <v>3</v>
      </c>
      <c r="CF178" s="397">
        <v>1</v>
      </c>
      <c r="CG178" s="148">
        <v>3</v>
      </c>
      <c r="CH178" s="148">
        <v>2</v>
      </c>
      <c r="CI178" s="148">
        <v>2</v>
      </c>
      <c r="CJ178" s="148">
        <v>1</v>
      </c>
      <c r="CK178" s="148">
        <v>3</v>
      </c>
      <c r="CL178" s="148">
        <v>2</v>
      </c>
      <c r="CM178" s="148">
        <v>6</v>
      </c>
      <c r="CN178" s="148">
        <v>1</v>
      </c>
      <c r="CO178" s="148">
        <v>1</v>
      </c>
      <c r="CP178" s="148">
        <v>1</v>
      </c>
      <c r="CQ178" s="148">
        <v>2</v>
      </c>
      <c r="CR178" s="148">
        <v>0</v>
      </c>
      <c r="CS178" s="148">
        <v>3</v>
      </c>
      <c r="CT178" s="148">
        <v>5</v>
      </c>
      <c r="CU178" s="148">
        <v>7</v>
      </c>
      <c r="CV178" s="148">
        <v>1</v>
      </c>
      <c r="CW178" s="148">
        <v>0</v>
      </c>
      <c r="CX178" s="148">
        <v>1</v>
      </c>
      <c r="CY178" s="148">
        <v>2</v>
      </c>
      <c r="CZ178" s="148">
        <v>1</v>
      </c>
      <c r="DA178" s="148">
        <v>3</v>
      </c>
      <c r="DB178" s="148">
        <v>2</v>
      </c>
      <c r="DC178" s="148">
        <v>2</v>
      </c>
      <c r="DD178" s="148">
        <v>0</v>
      </c>
      <c r="DE178" s="148">
        <v>0</v>
      </c>
      <c r="DF178" s="148">
        <v>0.5</v>
      </c>
      <c r="DG178" s="148">
        <v>1</v>
      </c>
      <c r="DH178" s="148">
        <v>1</v>
      </c>
      <c r="DI178" s="148">
        <v>1</v>
      </c>
      <c r="DJ178" s="148">
        <v>2</v>
      </c>
      <c r="DK178" s="148">
        <v>1</v>
      </c>
      <c r="DL178" s="148">
        <v>1</v>
      </c>
      <c r="DM178" s="148">
        <v>0</v>
      </c>
      <c r="DN178" s="148">
        <v>0</v>
      </c>
      <c r="DO178" s="148">
        <v>0</v>
      </c>
      <c r="DP178" s="148">
        <v>0</v>
      </c>
      <c r="DQ178" s="148">
        <v>0</v>
      </c>
      <c r="DR178" s="96">
        <v>0</v>
      </c>
      <c r="DS178" s="148">
        <v>0</v>
      </c>
      <c r="DT178" s="398">
        <v>1</v>
      </c>
      <c r="DU178" s="398">
        <v>0</v>
      </c>
      <c r="DV178" s="397">
        <v>0</v>
      </c>
      <c r="DW178" s="397">
        <v>1</v>
      </c>
      <c r="DX178" s="398">
        <v>1</v>
      </c>
      <c r="DY178" s="96">
        <v>2</v>
      </c>
      <c r="DZ178" s="96">
        <v>3</v>
      </c>
      <c r="EA178" s="96">
        <v>1</v>
      </c>
      <c r="EB178" s="96">
        <v>1</v>
      </c>
      <c r="EC178" s="96">
        <v>2</v>
      </c>
      <c r="ED178" s="96">
        <v>2</v>
      </c>
      <c r="EE178" s="96">
        <v>1</v>
      </c>
      <c r="EF178" s="96">
        <v>0</v>
      </c>
      <c r="EG178" s="96">
        <v>3</v>
      </c>
      <c r="EH178" s="96">
        <v>7</v>
      </c>
      <c r="EI178" s="96">
        <v>8</v>
      </c>
      <c r="EJ178" s="96">
        <v>6</v>
      </c>
      <c r="EK178" s="96">
        <v>0</v>
      </c>
      <c r="EL178" s="96">
        <v>2</v>
      </c>
      <c r="EM178" s="96">
        <v>2</v>
      </c>
      <c r="EN178" s="96">
        <v>2</v>
      </c>
      <c r="EO178" s="148">
        <v>2</v>
      </c>
      <c r="EP178" s="96">
        <v>0</v>
      </c>
      <c r="EQ178" s="96">
        <v>2</v>
      </c>
      <c r="ER178" s="96">
        <v>2</v>
      </c>
      <c r="ES178" s="96">
        <v>4</v>
      </c>
      <c r="ET178" s="96">
        <v>2</v>
      </c>
      <c r="EU178" s="96">
        <v>1</v>
      </c>
      <c r="EV178" s="96">
        <v>1</v>
      </c>
      <c r="EW178" s="96">
        <v>1</v>
      </c>
      <c r="EX178" s="96">
        <v>1</v>
      </c>
      <c r="EY178" s="96">
        <v>0</v>
      </c>
      <c r="EZ178" s="96">
        <v>0</v>
      </c>
      <c r="FA178" s="96">
        <v>1</v>
      </c>
      <c r="FB178" s="96">
        <v>4</v>
      </c>
      <c r="FC178" s="96">
        <v>1</v>
      </c>
      <c r="FD178" s="96">
        <v>0</v>
      </c>
      <c r="FE178" s="96">
        <v>3</v>
      </c>
      <c r="FF178" s="96">
        <v>4</v>
      </c>
      <c r="FG178" s="96">
        <v>3</v>
      </c>
      <c r="FH178" s="96">
        <v>1</v>
      </c>
      <c r="FI178" s="96">
        <v>1</v>
      </c>
      <c r="FJ178" s="96">
        <v>1</v>
      </c>
      <c r="FK178" s="148">
        <v>2</v>
      </c>
      <c r="FL178" s="96">
        <v>0</v>
      </c>
      <c r="FM178" s="96">
        <v>3</v>
      </c>
      <c r="FN178" s="148">
        <v>1</v>
      </c>
      <c r="FO178" s="148">
        <v>0</v>
      </c>
      <c r="FP178" s="148">
        <v>1</v>
      </c>
      <c r="FQ178" s="96">
        <v>4</v>
      </c>
      <c r="FR178" s="148">
        <v>3</v>
      </c>
      <c r="FS178" s="96">
        <v>8</v>
      </c>
      <c r="FT178" s="148">
        <v>4</v>
      </c>
      <c r="FU178" s="398">
        <v>2</v>
      </c>
      <c r="FV178" s="398">
        <v>2</v>
      </c>
      <c r="FW178" s="397">
        <v>2</v>
      </c>
      <c r="FX178" s="397">
        <v>1</v>
      </c>
      <c r="FY178" s="398">
        <v>2</v>
      </c>
      <c r="FZ178" s="96">
        <v>2</v>
      </c>
      <c r="GA178" s="96">
        <v>1</v>
      </c>
      <c r="GB178" s="96">
        <v>3</v>
      </c>
      <c r="GC178" s="96">
        <v>4</v>
      </c>
      <c r="GD178" s="96">
        <v>5</v>
      </c>
      <c r="GE178" s="96">
        <v>5</v>
      </c>
      <c r="GF178" s="96">
        <v>5</v>
      </c>
      <c r="GG178" s="96">
        <v>1</v>
      </c>
      <c r="GH178" s="96">
        <v>2</v>
      </c>
      <c r="GI178" s="96">
        <v>3</v>
      </c>
      <c r="GJ178" s="96">
        <v>6</v>
      </c>
      <c r="GK178" s="96">
        <v>4</v>
      </c>
      <c r="GL178" s="96">
        <v>3</v>
      </c>
      <c r="GM178" s="96">
        <v>2</v>
      </c>
      <c r="GN178" s="96">
        <v>5</v>
      </c>
      <c r="GO178" s="96">
        <v>4</v>
      </c>
      <c r="GP178" s="148">
        <v>1</v>
      </c>
      <c r="GQ178" s="96">
        <v>2</v>
      </c>
      <c r="GR178" s="96">
        <v>4</v>
      </c>
      <c r="GS178" s="96">
        <v>3</v>
      </c>
      <c r="GT178" s="96">
        <v>0</v>
      </c>
      <c r="GU178" s="96">
        <v>4</v>
      </c>
      <c r="GV178" s="148">
        <v>5</v>
      </c>
      <c r="GW178" s="148">
        <v>4</v>
      </c>
      <c r="GX178" s="148">
        <v>7</v>
      </c>
      <c r="GY178" s="148">
        <v>1</v>
      </c>
      <c r="GZ178" s="148">
        <v>8</v>
      </c>
      <c r="HA178" s="148">
        <v>8</v>
      </c>
      <c r="HB178" s="148">
        <v>5</v>
      </c>
      <c r="HC178" s="148">
        <v>4</v>
      </c>
      <c r="HD178" s="148">
        <v>7</v>
      </c>
      <c r="HE178" s="148">
        <v>11</v>
      </c>
      <c r="HF178" s="148">
        <v>16</v>
      </c>
      <c r="HG178" s="148">
        <v>23</v>
      </c>
      <c r="HH178" s="148">
        <v>7</v>
      </c>
      <c r="HI178" s="148">
        <v>23</v>
      </c>
      <c r="HJ178" s="148">
        <v>28</v>
      </c>
      <c r="HK178" s="148">
        <v>20</v>
      </c>
      <c r="HL178" s="148">
        <v>14</v>
      </c>
      <c r="HM178" s="148">
        <v>23</v>
      </c>
      <c r="HN178" s="148">
        <v>30</v>
      </c>
      <c r="HO178" s="148">
        <v>28</v>
      </c>
      <c r="HP178" s="148">
        <v>10</v>
      </c>
      <c r="HQ178" s="148">
        <v>8</v>
      </c>
      <c r="HR178" s="148">
        <v>6</v>
      </c>
      <c r="HS178" s="148">
        <v>13</v>
      </c>
      <c r="HT178" s="148">
        <v>15</v>
      </c>
      <c r="HU178" s="148">
        <v>8</v>
      </c>
      <c r="HV178" s="148">
        <v>10</v>
      </c>
      <c r="HW178" s="148">
        <v>16</v>
      </c>
      <c r="HX178" s="148">
        <v>28</v>
      </c>
      <c r="HY178" s="148">
        <v>12</v>
      </c>
      <c r="HZ178" s="148">
        <v>10</v>
      </c>
      <c r="IA178" s="148">
        <v>17</v>
      </c>
      <c r="IB178" s="148">
        <v>22</v>
      </c>
      <c r="IC178" s="148">
        <v>28</v>
      </c>
      <c r="ID178" s="148">
        <v>15</v>
      </c>
      <c r="IE178" s="148">
        <v>21</v>
      </c>
      <c r="IF178" s="148">
        <v>23</v>
      </c>
      <c r="IG178" s="148">
        <v>18</v>
      </c>
      <c r="IH178" s="148">
        <v>17</v>
      </c>
      <c r="II178" s="148">
        <v>17</v>
      </c>
      <c r="IJ178" s="148">
        <v>25</v>
      </c>
      <c r="IK178" s="148">
        <v>24</v>
      </c>
      <c r="IL178" s="148">
        <v>16</v>
      </c>
      <c r="IM178" s="148">
        <v>12</v>
      </c>
      <c r="IN178" s="351">
        <f t="shared" si="188"/>
        <v>15</v>
      </c>
      <c r="IO178" s="148">
        <v>18</v>
      </c>
      <c r="IP178" s="148">
        <v>25</v>
      </c>
      <c r="IQ178" s="148">
        <v>19</v>
      </c>
      <c r="IR178" s="148">
        <v>17</v>
      </c>
      <c r="IS178" s="148">
        <v>18</v>
      </c>
      <c r="IT178" s="148">
        <v>9</v>
      </c>
      <c r="IU178" s="148">
        <v>8</v>
      </c>
      <c r="IV178" s="148">
        <v>10</v>
      </c>
      <c r="IW178" s="148">
        <v>11</v>
      </c>
      <c r="IX178" s="148">
        <v>13</v>
      </c>
      <c r="IY178" s="148">
        <v>3</v>
      </c>
      <c r="IZ178" s="148">
        <v>7</v>
      </c>
      <c r="JA178" s="148">
        <v>15</v>
      </c>
      <c r="JB178" s="148">
        <v>12</v>
      </c>
      <c r="JC178" s="148">
        <v>17</v>
      </c>
      <c r="JD178" s="148">
        <v>12</v>
      </c>
      <c r="JE178" s="148">
        <v>23</v>
      </c>
      <c r="JF178" s="353">
        <f t="shared" si="194"/>
        <v>24</v>
      </c>
      <c r="JG178" s="148">
        <v>25</v>
      </c>
      <c r="JH178" s="148">
        <v>17</v>
      </c>
      <c r="JI178" s="148">
        <v>9</v>
      </c>
      <c r="JJ178" s="148">
        <v>10</v>
      </c>
      <c r="JK178" s="148">
        <v>20</v>
      </c>
      <c r="JL178" s="148">
        <v>20</v>
      </c>
      <c r="JM178" s="148">
        <v>12</v>
      </c>
      <c r="JN178" s="351">
        <f t="shared" si="195"/>
        <v>12.5</v>
      </c>
      <c r="JO178" s="148">
        <v>13</v>
      </c>
      <c r="JP178" s="148">
        <v>11</v>
      </c>
      <c r="JQ178" s="148">
        <v>5</v>
      </c>
      <c r="JR178" s="148">
        <v>8</v>
      </c>
      <c r="JS178" s="148">
        <v>14</v>
      </c>
      <c r="JT178" s="148">
        <v>22</v>
      </c>
      <c r="JU178" s="148">
        <v>3</v>
      </c>
      <c r="JV178" s="351">
        <f t="shared" si="196"/>
        <v>4.5</v>
      </c>
      <c r="JW178" s="148">
        <v>6</v>
      </c>
      <c r="JX178" s="148">
        <v>9</v>
      </c>
      <c r="JY178" s="148">
        <v>5</v>
      </c>
      <c r="JZ178" s="148">
        <v>3</v>
      </c>
      <c r="KA178" s="148">
        <v>2</v>
      </c>
      <c r="KB178" s="148">
        <v>4</v>
      </c>
      <c r="KC178" s="148">
        <v>3</v>
      </c>
      <c r="KD178" s="148">
        <v>1</v>
      </c>
      <c r="KE178" s="148">
        <v>2</v>
      </c>
      <c r="KF178" s="148">
        <v>8</v>
      </c>
      <c r="KG178" s="148">
        <v>10</v>
      </c>
      <c r="KH178" s="148">
        <v>5</v>
      </c>
      <c r="KI178" s="148">
        <v>4</v>
      </c>
      <c r="KJ178" s="148">
        <v>6</v>
      </c>
      <c r="KK178" s="148">
        <v>10</v>
      </c>
      <c r="KL178" s="148">
        <v>7</v>
      </c>
      <c r="KM178" s="148">
        <v>3</v>
      </c>
      <c r="KN178" s="148">
        <v>9</v>
      </c>
      <c r="KO178" s="148">
        <v>13</v>
      </c>
      <c r="KP178" s="148">
        <v>4</v>
      </c>
      <c r="KQ178" s="148">
        <v>3</v>
      </c>
      <c r="KR178" s="148">
        <v>2</v>
      </c>
      <c r="KS178" s="148">
        <v>6</v>
      </c>
      <c r="KT178" s="148">
        <v>8</v>
      </c>
      <c r="KU178" s="148">
        <v>3</v>
      </c>
      <c r="KV178" s="148">
        <v>5</v>
      </c>
      <c r="KW178" s="148">
        <v>7</v>
      </c>
      <c r="KX178" s="148">
        <v>15</v>
      </c>
      <c r="KY178" s="148">
        <v>8</v>
      </c>
      <c r="KZ178" s="418">
        <f t="shared" si="197"/>
        <v>7</v>
      </c>
      <c r="LA178" s="418">
        <f t="shared" si="198"/>
        <v>9</v>
      </c>
      <c r="LB178" s="418">
        <f t="shared" si="199"/>
        <v>10</v>
      </c>
      <c r="LC178" s="418">
        <f t="shared" si="200"/>
        <v>11</v>
      </c>
      <c r="LD178" s="418">
        <f t="shared" si="201"/>
        <v>11</v>
      </c>
      <c r="LE178" s="418">
        <f t="shared" si="202"/>
        <v>12</v>
      </c>
      <c r="LF178" s="418">
        <f t="shared" si="203"/>
        <v>13</v>
      </c>
      <c r="LG178" s="418">
        <f t="shared" si="204"/>
        <v>13</v>
      </c>
      <c r="LH178" s="418">
        <f t="shared" si="205"/>
        <v>14</v>
      </c>
      <c r="LI178" s="418">
        <f t="shared" si="206"/>
        <v>14</v>
      </c>
      <c r="LJ178" s="96">
        <v>18</v>
      </c>
      <c r="LK178" s="148">
        <v>23</v>
      </c>
      <c r="LL178" s="148">
        <v>17</v>
      </c>
      <c r="LM178" s="148">
        <v>8</v>
      </c>
      <c r="LN178" s="148">
        <v>9</v>
      </c>
      <c r="LO178" s="148">
        <v>18</v>
      </c>
      <c r="LP178" s="148">
        <v>13</v>
      </c>
      <c r="LQ178" s="148">
        <v>10</v>
      </c>
      <c r="LR178" s="148">
        <v>10</v>
      </c>
      <c r="LS178" s="148">
        <v>15</v>
      </c>
      <c r="LT178" s="148">
        <v>17</v>
      </c>
      <c r="LU178" s="148">
        <v>17</v>
      </c>
      <c r="LV178" s="148">
        <v>12</v>
      </c>
      <c r="LW178" s="148">
        <v>14</v>
      </c>
      <c r="LX178" s="148">
        <v>18</v>
      </c>
      <c r="LY178" s="148">
        <v>9</v>
      </c>
      <c r="LZ178" s="148">
        <v>12</v>
      </c>
      <c r="MA178" s="148">
        <v>11</v>
      </c>
      <c r="MB178" s="148">
        <v>18</v>
      </c>
      <c r="MC178" s="148">
        <v>19</v>
      </c>
      <c r="MD178" s="148">
        <v>12</v>
      </c>
      <c r="ME178" s="148">
        <v>12</v>
      </c>
      <c r="MF178" s="148">
        <v>16</v>
      </c>
      <c r="MG178" s="148">
        <v>19</v>
      </c>
      <c r="MH178" s="148">
        <v>17</v>
      </c>
      <c r="MI178" s="148">
        <v>18</v>
      </c>
      <c r="MJ178" s="148">
        <v>22</v>
      </c>
      <c r="MK178" s="148">
        <v>28</v>
      </c>
      <c r="ML178" s="148">
        <v>16</v>
      </c>
      <c r="MM178" s="148">
        <v>9</v>
      </c>
      <c r="MN178" s="148">
        <v>10</v>
      </c>
      <c r="MO178" s="148">
        <v>13</v>
      </c>
      <c r="MP178" s="148">
        <v>24</v>
      </c>
      <c r="MQ178" s="148">
        <v>12</v>
      </c>
      <c r="MR178" s="148">
        <v>12</v>
      </c>
      <c r="MS178" s="148">
        <v>17</v>
      </c>
      <c r="MT178" s="148">
        <v>22</v>
      </c>
      <c r="MU178" s="148">
        <v>12</v>
      </c>
      <c r="MV178" s="148">
        <v>12</v>
      </c>
      <c r="MW178" s="148">
        <v>13</v>
      </c>
      <c r="MX178" s="148">
        <v>23</v>
      </c>
      <c r="MY178" s="148">
        <v>23</v>
      </c>
      <c r="MZ178" s="148">
        <v>12</v>
      </c>
      <c r="NA178" s="148">
        <v>17</v>
      </c>
      <c r="NB178" s="148">
        <v>24</v>
      </c>
      <c r="NC178" s="148">
        <v>27</v>
      </c>
      <c r="ND178" s="148">
        <v>13</v>
      </c>
      <c r="NE178" s="148">
        <v>12</v>
      </c>
      <c r="NF178" s="148">
        <v>35</v>
      </c>
      <c r="NG178" s="148">
        <v>30</v>
      </c>
      <c r="NH178" s="148">
        <v>38</v>
      </c>
      <c r="NI178" s="148">
        <v>13</v>
      </c>
      <c r="NJ178" s="148">
        <v>10</v>
      </c>
      <c r="NK178" s="148">
        <v>14</v>
      </c>
      <c r="NL178" s="148">
        <v>20</v>
      </c>
      <c r="NM178" s="148">
        <v>12</v>
      </c>
      <c r="NN178" s="148">
        <v>13</v>
      </c>
      <c r="NO178" s="148">
        <v>24</v>
      </c>
      <c r="NP178" s="148">
        <v>41</v>
      </c>
      <c r="NQ178" s="148">
        <v>9</v>
      </c>
      <c r="NR178" s="148">
        <v>13</v>
      </c>
      <c r="NS178" s="148">
        <v>21</v>
      </c>
      <c r="NT178" s="148">
        <v>27</v>
      </c>
      <c r="NU178" s="148">
        <v>19</v>
      </c>
      <c r="NV178" s="148">
        <v>11</v>
      </c>
      <c r="NW178" s="148">
        <v>13</v>
      </c>
      <c r="NX178" s="148">
        <v>26</v>
      </c>
      <c r="NY178" s="148">
        <v>32</v>
      </c>
      <c r="NZ178" s="148">
        <v>12</v>
      </c>
      <c r="OA178" s="148">
        <v>10</v>
      </c>
      <c r="OB178" s="148">
        <v>13</v>
      </c>
      <c r="OC178" s="148">
        <v>17</v>
      </c>
      <c r="OD178" s="148">
        <v>8</v>
      </c>
      <c r="OE178" s="148">
        <v>11</v>
      </c>
      <c r="OF178" s="148">
        <v>15</v>
      </c>
      <c r="OG178" s="148">
        <v>15</v>
      </c>
      <c r="OH178" s="148">
        <v>4</v>
      </c>
      <c r="OI178" s="148">
        <v>7</v>
      </c>
      <c r="OJ178" s="148">
        <v>5</v>
      </c>
      <c r="OK178" s="148">
        <v>14</v>
      </c>
      <c r="OL178" s="148">
        <v>17</v>
      </c>
      <c r="OM178" s="148">
        <v>13</v>
      </c>
      <c r="ON178" s="148">
        <v>12</v>
      </c>
      <c r="OO178" s="148">
        <v>16</v>
      </c>
      <c r="OP178" s="148">
        <v>28</v>
      </c>
      <c r="OQ178" s="148">
        <v>12</v>
      </c>
      <c r="OR178" s="148">
        <v>17</v>
      </c>
      <c r="OS178" s="148">
        <v>18</v>
      </c>
      <c r="OT178" s="148">
        <v>27</v>
      </c>
      <c r="OU178" s="148">
        <v>37</v>
      </c>
      <c r="OV178" s="148">
        <v>26</v>
      </c>
      <c r="OW178" s="148">
        <v>17</v>
      </c>
      <c r="OX178" s="148">
        <v>25</v>
      </c>
      <c r="OY178" s="351">
        <f t="shared" si="189"/>
        <v>20</v>
      </c>
      <c r="OZ178" s="148">
        <v>15</v>
      </c>
      <c r="PA178" s="148">
        <v>10</v>
      </c>
      <c r="PB178" s="148">
        <v>16</v>
      </c>
      <c r="PC178" s="148">
        <v>23</v>
      </c>
      <c r="PD178" s="148">
        <v>16</v>
      </c>
      <c r="PE178" s="148">
        <v>21</v>
      </c>
      <c r="PF178" s="148">
        <v>26</v>
      </c>
      <c r="PG178" s="351">
        <f t="shared" si="190"/>
        <v>28</v>
      </c>
      <c r="PH178" s="148">
        <v>30</v>
      </c>
      <c r="PI178" s="148">
        <v>20</v>
      </c>
      <c r="PJ178" s="351">
        <f t="shared" si="191"/>
        <v>23</v>
      </c>
      <c r="PK178" s="148">
        <v>26</v>
      </c>
      <c r="PL178" s="148">
        <v>27</v>
      </c>
      <c r="PM178" s="148">
        <v>13</v>
      </c>
      <c r="PN178" s="148">
        <v>17</v>
      </c>
      <c r="PO178" s="169">
        <v>21</v>
      </c>
      <c r="PP178" s="148">
        <v>24</v>
      </c>
      <c r="PQ178" s="148">
        <v>13</v>
      </c>
      <c r="PR178" s="148">
        <v>11</v>
      </c>
      <c r="PS178" s="148">
        <v>14</v>
      </c>
      <c r="PT178" s="148">
        <v>18</v>
      </c>
      <c r="PU178" s="148">
        <v>13</v>
      </c>
      <c r="PV178" s="148">
        <v>6</v>
      </c>
      <c r="PW178" s="148">
        <v>4</v>
      </c>
      <c r="PX178" s="148">
        <v>14</v>
      </c>
      <c r="PY178" s="148">
        <v>19</v>
      </c>
      <c r="PZ178" s="148">
        <v>12</v>
      </c>
      <c r="QA178" s="148">
        <v>10</v>
      </c>
      <c r="QB178" s="148">
        <v>11</v>
      </c>
      <c r="QC178" s="148">
        <v>16</v>
      </c>
      <c r="QD178" s="148">
        <v>10</v>
      </c>
      <c r="QE178" s="148">
        <v>10</v>
      </c>
      <c r="QF178" s="148">
        <v>11</v>
      </c>
      <c r="QG178" s="148">
        <v>17</v>
      </c>
      <c r="QH178" s="148">
        <v>14</v>
      </c>
      <c r="QI178" s="148">
        <v>10</v>
      </c>
      <c r="QJ178" s="148">
        <v>16</v>
      </c>
      <c r="QK178" s="148">
        <v>17</v>
      </c>
      <c r="QL178" s="148">
        <v>26</v>
      </c>
      <c r="QM178" s="148">
        <v>14</v>
      </c>
      <c r="QN178" s="148">
        <v>16</v>
      </c>
      <c r="QO178" s="148">
        <v>15</v>
      </c>
      <c r="QP178" s="148">
        <v>27</v>
      </c>
      <c r="QQ178" s="148">
        <v>17</v>
      </c>
      <c r="QR178" s="148">
        <v>16</v>
      </c>
      <c r="QS178" s="148">
        <v>20</v>
      </c>
      <c r="QT178" s="148">
        <v>24</v>
      </c>
      <c r="QU178" s="148">
        <v>24</v>
      </c>
      <c r="QV178" s="148">
        <v>22</v>
      </c>
      <c r="QW178" s="148">
        <v>19</v>
      </c>
      <c r="QX178" s="148">
        <v>21</v>
      </c>
      <c r="QY178" s="148">
        <v>22</v>
      </c>
      <c r="QZ178" s="148">
        <v>20</v>
      </c>
      <c r="RA178" s="148">
        <v>17</v>
      </c>
      <c r="RB178" s="169">
        <v>19</v>
      </c>
      <c r="RC178" s="148">
        <v>28</v>
      </c>
      <c r="RD178" s="169">
        <v>12</v>
      </c>
      <c r="RE178" s="148">
        <v>12</v>
      </c>
      <c r="RF178" s="148">
        <v>13</v>
      </c>
      <c r="RG178" s="169">
        <v>19</v>
      </c>
      <c r="RH178" s="148">
        <v>24</v>
      </c>
      <c r="RI178" s="169">
        <v>14</v>
      </c>
      <c r="RJ178" s="169">
        <v>19</v>
      </c>
      <c r="RK178" s="169">
        <v>21</v>
      </c>
      <c r="RL178" s="169">
        <v>25</v>
      </c>
      <c r="RM178" s="169">
        <v>14</v>
      </c>
      <c r="RN178" s="169">
        <v>15</v>
      </c>
      <c r="RO178" s="169">
        <v>19</v>
      </c>
      <c r="RP178" s="148">
        <v>24</v>
      </c>
      <c r="RQ178" s="148">
        <v>14</v>
      </c>
      <c r="RR178" s="148">
        <v>12</v>
      </c>
      <c r="RS178" s="148">
        <v>15</v>
      </c>
      <c r="RT178" s="148">
        <v>23</v>
      </c>
      <c r="RU178" s="148">
        <v>27</v>
      </c>
      <c r="RV178" s="148">
        <v>20</v>
      </c>
      <c r="RW178" s="148">
        <v>15</v>
      </c>
      <c r="RX178" s="148">
        <v>18</v>
      </c>
      <c r="RY178" s="148">
        <v>21</v>
      </c>
      <c r="RZ178" s="148">
        <v>8</v>
      </c>
      <c r="SA178" s="148">
        <v>3</v>
      </c>
      <c r="SB178" s="148">
        <v>5</v>
      </c>
      <c r="SC178" s="148">
        <v>10</v>
      </c>
      <c r="SD178" s="148">
        <v>13</v>
      </c>
      <c r="SE178" s="148">
        <v>4</v>
      </c>
      <c r="SF178" s="148">
        <v>9</v>
      </c>
      <c r="SG178" s="148">
        <v>11</v>
      </c>
      <c r="SH178" s="148">
        <v>10</v>
      </c>
      <c r="SI178" s="148">
        <v>4</v>
      </c>
      <c r="SJ178" s="148">
        <v>4</v>
      </c>
      <c r="SK178" s="148">
        <v>12</v>
      </c>
      <c r="SL178" s="148">
        <v>20</v>
      </c>
      <c r="SM178" s="148">
        <v>12</v>
      </c>
      <c r="SN178" s="148">
        <v>12</v>
      </c>
      <c r="SO178" s="148">
        <v>14</v>
      </c>
      <c r="SP178" s="148">
        <v>16</v>
      </c>
      <c r="SQ178" s="148">
        <v>9</v>
      </c>
      <c r="SR178" s="148">
        <v>5</v>
      </c>
      <c r="SS178" s="148">
        <v>5</v>
      </c>
      <c r="ST178" s="148">
        <v>9</v>
      </c>
      <c r="SU178" s="148">
        <v>6</v>
      </c>
      <c r="SV178" s="148">
        <v>3</v>
      </c>
      <c r="SW178" s="148">
        <v>6</v>
      </c>
      <c r="SX178" s="148">
        <v>5</v>
      </c>
      <c r="SY178" s="148">
        <v>10</v>
      </c>
      <c r="SZ178" s="148">
        <v>7</v>
      </c>
      <c r="TA178" s="148">
        <v>5</v>
      </c>
      <c r="TB178" s="148">
        <v>10</v>
      </c>
      <c r="TC178" s="148">
        <v>11</v>
      </c>
      <c r="TD178" s="148">
        <v>8</v>
      </c>
      <c r="TE178" s="148">
        <v>3</v>
      </c>
      <c r="TF178" s="148">
        <v>8</v>
      </c>
      <c r="TG178" s="148">
        <v>8</v>
      </c>
      <c r="TH178" s="148">
        <v>18</v>
      </c>
      <c r="TI178" s="148">
        <v>7</v>
      </c>
      <c r="TJ178" s="148">
        <v>5</v>
      </c>
      <c r="TK178" s="148">
        <v>5</v>
      </c>
      <c r="TL178" s="148">
        <v>8</v>
      </c>
      <c r="TM178" s="148">
        <v>8</v>
      </c>
      <c r="TN178" s="148">
        <v>6</v>
      </c>
      <c r="TO178" s="148">
        <v>5</v>
      </c>
      <c r="TP178" s="148">
        <v>9</v>
      </c>
      <c r="TQ178" s="148">
        <v>4</v>
      </c>
      <c r="TR178" s="148">
        <v>4</v>
      </c>
      <c r="TS178" s="148">
        <v>4</v>
      </c>
      <c r="TT178" s="148">
        <v>9</v>
      </c>
      <c r="TU178" s="148">
        <v>7</v>
      </c>
      <c r="TV178" s="148">
        <v>4</v>
      </c>
      <c r="TW178" s="148">
        <v>5</v>
      </c>
      <c r="TX178" s="148">
        <v>8</v>
      </c>
      <c r="TY178" s="148">
        <v>6</v>
      </c>
      <c r="TZ178" s="148">
        <v>2</v>
      </c>
      <c r="UA178" s="148">
        <v>1</v>
      </c>
      <c r="UB178" s="148">
        <v>1</v>
      </c>
      <c r="UC178" s="148">
        <v>1</v>
      </c>
      <c r="UD178" s="148">
        <v>4</v>
      </c>
      <c r="UE178" s="148">
        <v>3</v>
      </c>
      <c r="UF178" s="148">
        <v>4</v>
      </c>
      <c r="UG178" s="148">
        <v>6</v>
      </c>
      <c r="UH178" s="148">
        <v>11</v>
      </c>
      <c r="UI178" s="148">
        <v>6</v>
      </c>
      <c r="UJ178" s="148">
        <v>5</v>
      </c>
      <c r="UK178" s="148">
        <v>5</v>
      </c>
      <c r="UL178" s="148">
        <v>14</v>
      </c>
      <c r="UM178" s="148">
        <v>3</v>
      </c>
      <c r="UN178" s="148">
        <v>4</v>
      </c>
      <c r="UO178" s="148">
        <v>4</v>
      </c>
      <c r="UP178" s="148">
        <v>14</v>
      </c>
      <c r="UQ178" s="148">
        <v>20</v>
      </c>
      <c r="UR178" s="148">
        <v>21</v>
      </c>
      <c r="US178" s="148">
        <v>9</v>
      </c>
      <c r="UT178" s="148">
        <v>10</v>
      </c>
      <c r="UU178" s="148">
        <v>13</v>
      </c>
      <c r="UV178" s="148">
        <v>5</v>
      </c>
      <c r="UW178" s="148">
        <v>3</v>
      </c>
      <c r="UX178" s="148">
        <v>5</v>
      </c>
      <c r="UY178" s="148">
        <v>6</v>
      </c>
      <c r="UZ178" s="148">
        <v>7</v>
      </c>
      <c r="VA178" s="148">
        <v>7</v>
      </c>
      <c r="VB178" s="148">
        <v>7</v>
      </c>
      <c r="VC178" s="148">
        <v>16</v>
      </c>
      <c r="VD178" s="148">
        <v>17</v>
      </c>
      <c r="VE178" s="148">
        <v>8</v>
      </c>
      <c r="VF178" s="148">
        <v>12</v>
      </c>
      <c r="VG178" s="148">
        <v>17</v>
      </c>
      <c r="VH178" s="148">
        <v>22</v>
      </c>
      <c r="VI178" s="148">
        <v>14</v>
      </c>
      <c r="VJ178" s="148">
        <v>10</v>
      </c>
      <c r="VK178" s="148">
        <v>10</v>
      </c>
      <c r="VL178" s="148">
        <v>11</v>
      </c>
      <c r="VM178" s="148">
        <v>7</v>
      </c>
      <c r="VN178" s="148">
        <v>8</v>
      </c>
      <c r="VO178" s="148">
        <v>11</v>
      </c>
      <c r="VP178" s="148">
        <v>13</v>
      </c>
      <c r="VQ178" s="148">
        <v>16</v>
      </c>
      <c r="VR178" s="148">
        <v>11</v>
      </c>
      <c r="VS178" s="148">
        <v>12</v>
      </c>
      <c r="VT178" s="148">
        <v>11</v>
      </c>
      <c r="VU178" s="148">
        <v>12</v>
      </c>
      <c r="VV178" s="148">
        <v>7</v>
      </c>
      <c r="VW178" s="148">
        <v>15</v>
      </c>
      <c r="VX178" s="148">
        <v>29</v>
      </c>
      <c r="VY178" s="148">
        <v>54</v>
      </c>
      <c r="VZ178" s="148">
        <v>62</v>
      </c>
      <c r="WA178" s="148">
        <v>77</v>
      </c>
      <c r="WB178" s="148">
        <v>86</v>
      </c>
      <c r="WC178" s="148">
        <v>93</v>
      </c>
      <c r="WD178" s="148">
        <v>97</v>
      </c>
      <c r="WE178" s="148">
        <v>108</v>
      </c>
      <c r="WF178" s="148">
        <v>115</v>
      </c>
      <c r="WG178" s="148">
        <v>138</v>
      </c>
      <c r="WH178" s="148">
        <v>143</v>
      </c>
      <c r="WI178" s="148">
        <v>135</v>
      </c>
      <c r="WJ178" s="148">
        <v>145</v>
      </c>
      <c r="WK178" s="148">
        <v>154</v>
      </c>
      <c r="WL178" s="148">
        <v>143</v>
      </c>
      <c r="WM178" s="148">
        <v>178</v>
      </c>
      <c r="WN178" s="148">
        <v>237</v>
      </c>
      <c r="WO178" s="148">
        <v>236</v>
      </c>
      <c r="WP178" s="148">
        <v>245</v>
      </c>
      <c r="WQ178" s="148">
        <v>291</v>
      </c>
      <c r="WR178" s="148">
        <v>294</v>
      </c>
      <c r="WS178" s="148">
        <v>326</v>
      </c>
      <c r="WT178" s="148">
        <v>349</v>
      </c>
      <c r="WU178" s="148">
        <v>369</v>
      </c>
      <c r="WV178" s="148">
        <v>328</v>
      </c>
      <c r="WW178" s="148">
        <v>336</v>
      </c>
      <c r="WX178" s="148">
        <v>341</v>
      </c>
      <c r="WY178" s="148">
        <v>355</v>
      </c>
      <c r="WZ178" s="148">
        <v>305</v>
      </c>
      <c r="XA178" s="148">
        <v>307</v>
      </c>
      <c r="XB178" s="148">
        <v>321</v>
      </c>
      <c r="XC178" s="148">
        <v>332</v>
      </c>
      <c r="XD178" s="148">
        <v>346</v>
      </c>
      <c r="XE178" s="148">
        <v>307</v>
      </c>
      <c r="XF178" s="148">
        <v>322</v>
      </c>
      <c r="XG178" s="148">
        <v>329</v>
      </c>
      <c r="XH178" s="148">
        <v>335</v>
      </c>
      <c r="XI178" s="148">
        <v>332</v>
      </c>
      <c r="XJ178" s="148">
        <v>334</v>
      </c>
      <c r="XK178" s="148">
        <v>344</v>
      </c>
    </row>
    <row r="179" spans="1:635" s="148" customFormat="1" x14ac:dyDescent="0.2">
      <c r="A179" s="354"/>
      <c r="B179" s="354">
        <v>11</v>
      </c>
      <c r="C179" s="399">
        <f t="shared" ca="1" si="187"/>
        <v>371</v>
      </c>
      <c r="D179" s="400">
        <f t="shared" ca="1" si="192"/>
        <v>0.74647887323943662</v>
      </c>
      <c r="E179" s="419">
        <f t="shared" ca="1" si="193"/>
        <v>11</v>
      </c>
      <c r="F179" s="401"/>
      <c r="G179" s="148">
        <v>14</v>
      </c>
      <c r="H179" s="148">
        <v>6</v>
      </c>
      <c r="I179" s="355">
        <v>7</v>
      </c>
      <c r="J179" s="148">
        <v>8</v>
      </c>
      <c r="K179" s="148">
        <v>6</v>
      </c>
      <c r="L179" s="148">
        <v>8</v>
      </c>
      <c r="M179" s="148">
        <v>8</v>
      </c>
      <c r="N179" s="148">
        <v>10</v>
      </c>
      <c r="O179" s="148">
        <v>12</v>
      </c>
      <c r="P179" s="148">
        <v>11</v>
      </c>
      <c r="Q179" s="148">
        <v>9</v>
      </c>
      <c r="R179" s="148">
        <v>11</v>
      </c>
      <c r="S179" s="148">
        <v>9</v>
      </c>
      <c r="T179" s="148">
        <v>7</v>
      </c>
      <c r="U179" s="148">
        <v>12</v>
      </c>
      <c r="V179" s="148">
        <v>14</v>
      </c>
      <c r="W179" s="148">
        <v>19</v>
      </c>
      <c r="X179" s="148">
        <v>12</v>
      </c>
      <c r="Y179" s="148">
        <v>13</v>
      </c>
      <c r="Z179" s="148">
        <v>13</v>
      </c>
      <c r="AA179" s="148">
        <v>16</v>
      </c>
      <c r="AB179" s="148">
        <v>12</v>
      </c>
      <c r="AC179" s="148">
        <v>8</v>
      </c>
      <c r="AD179" s="148">
        <v>12</v>
      </c>
      <c r="AE179" s="148">
        <v>20</v>
      </c>
      <c r="AF179" s="148">
        <v>18</v>
      </c>
      <c r="AG179" s="148">
        <v>16</v>
      </c>
      <c r="AH179" s="148">
        <v>20</v>
      </c>
      <c r="AI179" s="148">
        <v>25</v>
      </c>
      <c r="AJ179" s="148">
        <v>22</v>
      </c>
      <c r="AK179" s="148">
        <v>24</v>
      </c>
      <c r="AL179" s="148">
        <v>24</v>
      </c>
      <c r="AM179" s="148">
        <v>28</v>
      </c>
      <c r="AN179" s="148">
        <v>23</v>
      </c>
      <c r="AO179" s="148">
        <v>19</v>
      </c>
      <c r="AP179" s="360">
        <v>20</v>
      </c>
      <c r="AQ179" s="148">
        <v>21</v>
      </c>
      <c r="AR179" s="148">
        <v>21</v>
      </c>
      <c r="AS179" s="148">
        <v>19</v>
      </c>
      <c r="AT179" s="148">
        <v>21</v>
      </c>
      <c r="AU179" s="148">
        <v>10</v>
      </c>
      <c r="AV179" s="148">
        <v>10</v>
      </c>
      <c r="AW179" s="148">
        <v>17</v>
      </c>
      <c r="AX179" s="148">
        <v>16</v>
      </c>
      <c r="AY179" s="148">
        <v>19</v>
      </c>
      <c r="AZ179" s="148">
        <v>18</v>
      </c>
      <c r="BA179" s="148">
        <v>21</v>
      </c>
      <c r="BB179" s="148">
        <v>31</v>
      </c>
      <c r="BC179" s="148">
        <v>15</v>
      </c>
      <c r="BD179" s="148">
        <v>16</v>
      </c>
      <c r="BE179" s="148">
        <v>22</v>
      </c>
      <c r="BF179" s="148">
        <v>18</v>
      </c>
      <c r="BG179" s="148">
        <v>24</v>
      </c>
      <c r="BH179" s="148">
        <v>20</v>
      </c>
      <c r="BI179" s="148">
        <v>40</v>
      </c>
      <c r="BJ179" s="148">
        <v>37</v>
      </c>
      <c r="BK179" s="148">
        <v>23</v>
      </c>
      <c r="BL179" s="148">
        <v>25</v>
      </c>
      <c r="BM179" s="148">
        <v>31</v>
      </c>
      <c r="BN179" s="148">
        <v>39</v>
      </c>
      <c r="BO179" s="148">
        <v>26</v>
      </c>
      <c r="BP179" s="148">
        <v>14</v>
      </c>
      <c r="BQ179" s="148">
        <v>22</v>
      </c>
      <c r="BR179" s="148">
        <v>16</v>
      </c>
      <c r="BS179" s="355">
        <v>19</v>
      </c>
      <c r="BT179" s="148">
        <v>15</v>
      </c>
      <c r="BU179" s="148">
        <v>18</v>
      </c>
      <c r="BV179" s="148">
        <v>30</v>
      </c>
      <c r="BW179" s="148">
        <v>38</v>
      </c>
      <c r="BX179" s="148">
        <v>34</v>
      </c>
      <c r="BY179" s="148">
        <v>22</v>
      </c>
      <c r="BZ179" s="148">
        <v>25</v>
      </c>
      <c r="CA179" s="148">
        <v>26</v>
      </c>
      <c r="CB179" s="148">
        <v>34</v>
      </c>
      <c r="CC179" s="148">
        <v>26</v>
      </c>
      <c r="CD179" s="148">
        <v>23</v>
      </c>
      <c r="CE179" s="148">
        <v>24</v>
      </c>
      <c r="CF179" s="397">
        <v>41</v>
      </c>
      <c r="CG179" s="148">
        <v>30</v>
      </c>
      <c r="CH179" s="148">
        <v>18</v>
      </c>
      <c r="CI179" s="148">
        <v>20</v>
      </c>
      <c r="CJ179" s="148">
        <v>33</v>
      </c>
      <c r="CK179" s="148">
        <v>24</v>
      </c>
      <c r="CL179" s="148">
        <v>14</v>
      </c>
      <c r="CM179" s="148">
        <v>17</v>
      </c>
      <c r="CN179" s="148">
        <v>21</v>
      </c>
      <c r="CO179" s="148">
        <v>29</v>
      </c>
      <c r="CP179" s="148">
        <v>16</v>
      </c>
      <c r="CQ179" s="148">
        <v>19</v>
      </c>
      <c r="CR179" s="148">
        <v>27</v>
      </c>
      <c r="CS179" s="148">
        <v>44</v>
      </c>
      <c r="CT179" s="148">
        <v>22</v>
      </c>
      <c r="CU179" s="148">
        <v>23</v>
      </c>
      <c r="CV179" s="148">
        <v>29</v>
      </c>
      <c r="CW179" s="148">
        <v>33</v>
      </c>
      <c r="CX179" s="148">
        <v>33</v>
      </c>
      <c r="CY179" s="148">
        <v>30</v>
      </c>
      <c r="CZ179" s="148">
        <v>30</v>
      </c>
      <c r="DA179" s="148">
        <v>33</v>
      </c>
      <c r="DB179" s="148">
        <v>40</v>
      </c>
      <c r="DC179" s="148">
        <v>23</v>
      </c>
      <c r="DD179" s="148">
        <v>22</v>
      </c>
      <c r="DE179" s="148">
        <v>30</v>
      </c>
      <c r="DF179" s="148">
        <v>27.5</v>
      </c>
      <c r="DG179" s="148">
        <v>25</v>
      </c>
      <c r="DH179" s="148">
        <v>25</v>
      </c>
      <c r="DI179" s="148">
        <v>28</v>
      </c>
      <c r="DJ179" s="148">
        <v>38</v>
      </c>
      <c r="DK179" s="148">
        <v>37</v>
      </c>
      <c r="DL179" s="148">
        <v>10</v>
      </c>
      <c r="DM179" s="148">
        <v>14</v>
      </c>
      <c r="DN179" s="148">
        <v>13</v>
      </c>
      <c r="DO179" s="148">
        <v>9</v>
      </c>
      <c r="DP179" s="148">
        <v>9</v>
      </c>
      <c r="DQ179" s="148">
        <v>6</v>
      </c>
      <c r="DR179" s="96">
        <v>13</v>
      </c>
      <c r="DS179" s="148">
        <v>18</v>
      </c>
      <c r="DT179" s="398">
        <v>11</v>
      </c>
      <c r="DU179" s="398">
        <v>12</v>
      </c>
      <c r="DV179" s="397">
        <v>12</v>
      </c>
      <c r="DW179" s="397">
        <v>11</v>
      </c>
      <c r="DX179" s="398">
        <v>6</v>
      </c>
      <c r="DY179" s="96">
        <v>6</v>
      </c>
      <c r="DZ179" s="96">
        <v>9</v>
      </c>
      <c r="EA179" s="96">
        <v>17</v>
      </c>
      <c r="EB179" s="96">
        <v>12</v>
      </c>
      <c r="EC179" s="96">
        <v>9</v>
      </c>
      <c r="ED179" s="96">
        <v>11</v>
      </c>
      <c r="EE179" s="96">
        <v>18</v>
      </c>
      <c r="EF179" s="96">
        <v>15</v>
      </c>
      <c r="EG179" s="96">
        <v>11</v>
      </c>
      <c r="EH179" s="96">
        <v>8</v>
      </c>
      <c r="EI179" s="96">
        <v>7</v>
      </c>
      <c r="EJ179" s="96">
        <v>9</v>
      </c>
      <c r="EK179" s="96">
        <v>13</v>
      </c>
      <c r="EL179" s="96">
        <v>9</v>
      </c>
      <c r="EM179" s="96">
        <v>10</v>
      </c>
      <c r="EN179" s="96">
        <v>15</v>
      </c>
      <c r="EO179" s="148">
        <v>26</v>
      </c>
      <c r="EP179" s="96">
        <v>19</v>
      </c>
      <c r="EQ179" s="96">
        <v>13</v>
      </c>
      <c r="ER179" s="96">
        <v>11</v>
      </c>
      <c r="ES179" s="96">
        <v>11</v>
      </c>
      <c r="ET179" s="96">
        <v>10</v>
      </c>
      <c r="EU179" s="96">
        <v>8</v>
      </c>
      <c r="EV179" s="96">
        <v>11</v>
      </c>
      <c r="EW179" s="96">
        <v>16</v>
      </c>
      <c r="EX179" s="96">
        <v>15</v>
      </c>
      <c r="EY179" s="96">
        <v>7</v>
      </c>
      <c r="EZ179" s="96">
        <v>10</v>
      </c>
      <c r="FA179" s="96">
        <v>10</v>
      </c>
      <c r="FB179" s="96">
        <v>20</v>
      </c>
      <c r="FC179" s="96">
        <v>10</v>
      </c>
      <c r="FD179" s="96">
        <v>15</v>
      </c>
      <c r="FE179" s="96">
        <v>28</v>
      </c>
      <c r="FF179" s="96">
        <v>25</v>
      </c>
      <c r="FG179" s="96">
        <v>40</v>
      </c>
      <c r="FH179" s="96">
        <v>28</v>
      </c>
      <c r="FI179" s="96">
        <v>21</v>
      </c>
      <c r="FJ179" s="96">
        <v>16</v>
      </c>
      <c r="FK179" s="148">
        <v>31</v>
      </c>
      <c r="FL179" s="96">
        <v>23</v>
      </c>
      <c r="FM179" s="96">
        <v>21</v>
      </c>
      <c r="FN179" s="148">
        <v>18</v>
      </c>
      <c r="FO179" s="148">
        <v>20</v>
      </c>
      <c r="FP179" s="148">
        <v>18</v>
      </c>
      <c r="FQ179" s="96">
        <v>18</v>
      </c>
      <c r="FR179" s="148">
        <v>19</v>
      </c>
      <c r="FS179" s="96">
        <v>18</v>
      </c>
      <c r="FT179" s="148">
        <v>17</v>
      </c>
      <c r="FU179" s="398">
        <v>25</v>
      </c>
      <c r="FV179" s="398">
        <v>22</v>
      </c>
      <c r="FW179" s="397">
        <v>23</v>
      </c>
      <c r="FX179" s="397">
        <v>15</v>
      </c>
      <c r="FY179" s="398">
        <v>6</v>
      </c>
      <c r="FZ179" s="96">
        <v>9</v>
      </c>
      <c r="GA179" s="96">
        <v>11</v>
      </c>
      <c r="GB179" s="96">
        <v>16</v>
      </c>
      <c r="GC179" s="96">
        <v>11</v>
      </c>
      <c r="GD179" s="96">
        <v>11</v>
      </c>
      <c r="GE179" s="96">
        <v>6</v>
      </c>
      <c r="GF179" s="96">
        <v>13</v>
      </c>
      <c r="GG179" s="96">
        <v>10</v>
      </c>
      <c r="GH179" s="96">
        <v>16</v>
      </c>
      <c r="GI179" s="96">
        <v>18</v>
      </c>
      <c r="GJ179" s="96">
        <v>21</v>
      </c>
      <c r="GK179" s="96">
        <v>22</v>
      </c>
      <c r="GL179" s="96">
        <v>20</v>
      </c>
      <c r="GM179" s="96">
        <v>8</v>
      </c>
      <c r="GN179" s="96">
        <v>13</v>
      </c>
      <c r="GO179" s="96">
        <v>18</v>
      </c>
      <c r="GP179" s="148">
        <v>20</v>
      </c>
      <c r="GQ179" s="96">
        <v>19</v>
      </c>
      <c r="GR179" s="96">
        <v>24</v>
      </c>
      <c r="GS179" s="96">
        <v>28</v>
      </c>
      <c r="GT179" s="96">
        <v>23</v>
      </c>
      <c r="GU179" s="96">
        <v>18</v>
      </c>
      <c r="GV179" s="148">
        <v>21</v>
      </c>
      <c r="GW179" s="148">
        <v>24</v>
      </c>
      <c r="GX179" s="148">
        <v>21</v>
      </c>
      <c r="GY179" s="148">
        <v>12</v>
      </c>
      <c r="GZ179" s="148">
        <v>18</v>
      </c>
      <c r="HA179" s="148">
        <v>16</v>
      </c>
      <c r="HB179" s="148">
        <v>22</v>
      </c>
      <c r="HC179" s="148">
        <v>18</v>
      </c>
      <c r="HD179" s="148">
        <v>14</v>
      </c>
      <c r="HE179" s="148">
        <v>14</v>
      </c>
      <c r="HF179" s="148">
        <v>22</v>
      </c>
      <c r="HG179" s="148">
        <v>28</v>
      </c>
      <c r="HH179" s="148">
        <v>26</v>
      </c>
      <c r="HI179" s="148">
        <v>22</v>
      </c>
      <c r="HJ179" s="148">
        <v>32</v>
      </c>
      <c r="HK179" s="148">
        <v>29</v>
      </c>
      <c r="HL179" s="148">
        <v>20</v>
      </c>
      <c r="HM179" s="148">
        <v>19</v>
      </c>
      <c r="HN179" s="148">
        <v>17</v>
      </c>
      <c r="HO179" s="148">
        <v>19</v>
      </c>
      <c r="HP179" s="148">
        <v>16</v>
      </c>
      <c r="HQ179" s="148">
        <v>10</v>
      </c>
      <c r="HR179" s="148">
        <v>10</v>
      </c>
      <c r="HS179" s="148">
        <v>16</v>
      </c>
      <c r="HT179" s="148">
        <v>11</v>
      </c>
      <c r="HU179" s="148">
        <v>10</v>
      </c>
      <c r="HV179" s="148">
        <v>13</v>
      </c>
      <c r="HW179" s="148">
        <v>23</v>
      </c>
      <c r="HX179" s="148">
        <v>31</v>
      </c>
      <c r="HY179" s="148">
        <v>21</v>
      </c>
      <c r="HZ179" s="148">
        <v>14</v>
      </c>
      <c r="IA179" s="148">
        <v>13</v>
      </c>
      <c r="IB179" s="148">
        <v>21</v>
      </c>
      <c r="IC179" s="148">
        <v>19</v>
      </c>
      <c r="ID179" s="148">
        <v>11</v>
      </c>
      <c r="IE179" s="148">
        <v>13</v>
      </c>
      <c r="IF179" s="148">
        <v>17</v>
      </c>
      <c r="IG179" s="148">
        <v>9</v>
      </c>
      <c r="IH179" s="148">
        <v>15</v>
      </c>
      <c r="II179" s="148">
        <v>17</v>
      </c>
      <c r="IJ179" s="148">
        <v>20</v>
      </c>
      <c r="IK179" s="148">
        <v>24</v>
      </c>
      <c r="IL179" s="148">
        <v>14</v>
      </c>
      <c r="IM179" s="148">
        <v>16</v>
      </c>
      <c r="IN179" s="351">
        <f t="shared" si="188"/>
        <v>20</v>
      </c>
      <c r="IO179" s="148">
        <v>24</v>
      </c>
      <c r="IP179" s="148">
        <v>23</v>
      </c>
      <c r="IQ179" s="148">
        <v>21</v>
      </c>
      <c r="IR179" s="148">
        <v>18</v>
      </c>
      <c r="IS179" s="148">
        <v>22</v>
      </c>
      <c r="IT179" s="148">
        <v>29</v>
      </c>
      <c r="IU179" s="148">
        <v>19</v>
      </c>
      <c r="IV179" s="148">
        <v>19</v>
      </c>
      <c r="IW179" s="148">
        <v>20</v>
      </c>
      <c r="IX179" s="148">
        <v>21</v>
      </c>
      <c r="IY179" s="148">
        <v>15</v>
      </c>
      <c r="IZ179" s="148">
        <v>13</v>
      </c>
      <c r="JA179" s="148">
        <v>16</v>
      </c>
      <c r="JB179" s="148">
        <v>20</v>
      </c>
      <c r="JC179" s="148">
        <v>12</v>
      </c>
      <c r="JD179" s="148">
        <v>9</v>
      </c>
      <c r="JE179" s="148">
        <v>35</v>
      </c>
      <c r="JF179" s="353">
        <f t="shared" si="194"/>
        <v>36.5</v>
      </c>
      <c r="JG179" s="148">
        <v>38</v>
      </c>
      <c r="JH179" s="148">
        <v>22</v>
      </c>
      <c r="JI179" s="148">
        <v>22</v>
      </c>
      <c r="JJ179" s="148">
        <v>25</v>
      </c>
      <c r="JK179" s="148">
        <v>27</v>
      </c>
      <c r="JL179" s="148">
        <v>25</v>
      </c>
      <c r="JM179" s="148">
        <v>18</v>
      </c>
      <c r="JN179" s="351">
        <f t="shared" si="195"/>
        <v>21.5</v>
      </c>
      <c r="JO179" s="148">
        <v>25</v>
      </c>
      <c r="JP179" s="148">
        <v>24</v>
      </c>
      <c r="JQ179" s="148">
        <v>24</v>
      </c>
      <c r="JR179" s="148">
        <v>24</v>
      </c>
      <c r="JS179" s="148">
        <v>29</v>
      </c>
      <c r="JT179" s="148">
        <v>35</v>
      </c>
      <c r="JU179" s="148">
        <v>13</v>
      </c>
      <c r="JV179" s="351">
        <f t="shared" si="196"/>
        <v>16</v>
      </c>
      <c r="JW179" s="148">
        <v>19</v>
      </c>
      <c r="JX179" s="148">
        <v>21</v>
      </c>
      <c r="JY179" s="148">
        <v>9</v>
      </c>
      <c r="JZ179" s="148">
        <v>12</v>
      </c>
      <c r="KA179" s="148">
        <v>18</v>
      </c>
      <c r="KB179" s="148">
        <v>30</v>
      </c>
      <c r="KC179" s="148">
        <v>19</v>
      </c>
      <c r="KD179" s="148">
        <v>19</v>
      </c>
      <c r="KE179" s="148">
        <v>27</v>
      </c>
      <c r="KF179" s="148">
        <v>29</v>
      </c>
      <c r="KG179" s="148">
        <v>34</v>
      </c>
      <c r="KH179" s="148">
        <v>24</v>
      </c>
      <c r="KI179" s="148">
        <v>18</v>
      </c>
      <c r="KJ179" s="148">
        <v>20</v>
      </c>
      <c r="KK179" s="148">
        <v>29</v>
      </c>
      <c r="KL179" s="148">
        <v>17</v>
      </c>
      <c r="KM179" s="148">
        <v>20</v>
      </c>
      <c r="KN179" s="148">
        <v>30</v>
      </c>
      <c r="KO179" s="148">
        <v>35</v>
      </c>
      <c r="KP179" s="148">
        <v>21</v>
      </c>
      <c r="KQ179" s="148">
        <v>22</v>
      </c>
      <c r="KR179" s="148">
        <v>24</v>
      </c>
      <c r="KS179" s="148">
        <v>34</v>
      </c>
      <c r="KT179" s="148">
        <v>38</v>
      </c>
      <c r="KU179" s="148">
        <v>23</v>
      </c>
      <c r="KV179" s="148">
        <v>24</v>
      </c>
      <c r="KW179" s="148">
        <v>29</v>
      </c>
      <c r="KX179" s="148">
        <v>38</v>
      </c>
      <c r="KY179" s="148">
        <v>32</v>
      </c>
      <c r="KZ179" s="418">
        <f t="shared" si="197"/>
        <v>29</v>
      </c>
      <c r="LA179" s="418">
        <f t="shared" si="198"/>
        <v>31</v>
      </c>
      <c r="LB179" s="418">
        <f t="shared" si="199"/>
        <v>32</v>
      </c>
      <c r="LC179" s="418">
        <f t="shared" si="200"/>
        <v>32</v>
      </c>
      <c r="LD179" s="418">
        <f t="shared" si="201"/>
        <v>32</v>
      </c>
      <c r="LE179" s="418">
        <f t="shared" si="202"/>
        <v>33</v>
      </c>
      <c r="LF179" s="418">
        <f t="shared" si="203"/>
        <v>33</v>
      </c>
      <c r="LG179" s="418">
        <f t="shared" si="204"/>
        <v>33</v>
      </c>
      <c r="LH179" s="418">
        <f t="shared" si="205"/>
        <v>33</v>
      </c>
      <c r="LI179" s="418">
        <f t="shared" si="206"/>
        <v>33</v>
      </c>
      <c r="LJ179" s="96">
        <v>34</v>
      </c>
      <c r="LK179" s="148">
        <v>39</v>
      </c>
      <c r="LL179" s="148">
        <v>40</v>
      </c>
      <c r="LM179" s="148">
        <v>26</v>
      </c>
      <c r="LN179" s="148">
        <v>34</v>
      </c>
      <c r="LO179" s="148">
        <v>47</v>
      </c>
      <c r="LP179" s="148">
        <v>20</v>
      </c>
      <c r="LQ179" s="148">
        <v>24</v>
      </c>
      <c r="LR179" s="148">
        <v>29</v>
      </c>
      <c r="LS179" s="148">
        <v>36</v>
      </c>
      <c r="LT179" s="148">
        <v>40</v>
      </c>
      <c r="LU179" s="148">
        <v>26</v>
      </c>
      <c r="LV179" s="148">
        <v>23</v>
      </c>
      <c r="LW179" s="148">
        <v>20</v>
      </c>
      <c r="LX179" s="148">
        <v>34</v>
      </c>
      <c r="LY179" s="148">
        <v>25</v>
      </c>
      <c r="LZ179" s="148">
        <v>29</v>
      </c>
      <c r="MA179" s="148">
        <v>25</v>
      </c>
      <c r="MB179" s="148">
        <v>27</v>
      </c>
      <c r="MC179" s="148">
        <v>26</v>
      </c>
      <c r="MD179" s="148">
        <v>20</v>
      </c>
      <c r="ME179" s="148">
        <v>26</v>
      </c>
      <c r="MF179" s="148">
        <v>23</v>
      </c>
      <c r="MG179" s="148">
        <v>26</v>
      </c>
      <c r="MH179" s="148">
        <v>21</v>
      </c>
      <c r="MI179" s="148">
        <v>18</v>
      </c>
      <c r="MJ179" s="148">
        <v>23</v>
      </c>
      <c r="MK179" s="148">
        <v>35</v>
      </c>
      <c r="ML179" s="148">
        <v>33</v>
      </c>
      <c r="MM179" s="148">
        <v>21</v>
      </c>
      <c r="MN179" s="148">
        <v>20</v>
      </c>
      <c r="MO179" s="148">
        <v>25</v>
      </c>
      <c r="MP179" s="148">
        <v>30</v>
      </c>
      <c r="MQ179" s="148">
        <v>18</v>
      </c>
      <c r="MR179" s="148">
        <v>19</v>
      </c>
      <c r="MS179" s="148">
        <v>33</v>
      </c>
      <c r="MT179" s="148">
        <v>44</v>
      </c>
      <c r="MU179" s="148">
        <v>31</v>
      </c>
      <c r="MV179" s="148">
        <v>30</v>
      </c>
      <c r="MW179" s="148">
        <v>29</v>
      </c>
      <c r="MX179" s="148">
        <v>44</v>
      </c>
      <c r="MY179" s="148">
        <v>35</v>
      </c>
      <c r="MZ179" s="148">
        <v>31</v>
      </c>
      <c r="NA179" s="148">
        <v>41</v>
      </c>
      <c r="NB179" s="148">
        <v>46</v>
      </c>
      <c r="NC179" s="148">
        <v>62</v>
      </c>
      <c r="ND179" s="148">
        <v>48</v>
      </c>
      <c r="NE179" s="148">
        <v>46</v>
      </c>
      <c r="NF179" s="148">
        <v>58</v>
      </c>
      <c r="NG179" s="148">
        <v>69</v>
      </c>
      <c r="NH179" s="148">
        <v>51</v>
      </c>
      <c r="NI179" s="148">
        <v>47</v>
      </c>
      <c r="NJ179" s="148">
        <v>48</v>
      </c>
      <c r="NK179" s="148">
        <v>64</v>
      </c>
      <c r="NL179" s="148">
        <v>55</v>
      </c>
      <c r="NM179" s="148">
        <v>49</v>
      </c>
      <c r="NN179" s="148">
        <v>45</v>
      </c>
      <c r="NO179" s="148">
        <v>59</v>
      </c>
      <c r="NP179" s="148">
        <v>69</v>
      </c>
      <c r="NQ179" s="148">
        <v>36</v>
      </c>
      <c r="NR179" s="148">
        <v>31</v>
      </c>
      <c r="NS179" s="148">
        <v>36</v>
      </c>
      <c r="NT179" s="148">
        <v>53</v>
      </c>
      <c r="NU179" s="148">
        <v>27</v>
      </c>
      <c r="NV179" s="148">
        <v>35</v>
      </c>
      <c r="NW179" s="148">
        <v>39</v>
      </c>
      <c r="NX179" s="148">
        <v>45</v>
      </c>
      <c r="NY179" s="148">
        <v>39</v>
      </c>
      <c r="NZ179" s="148">
        <v>32</v>
      </c>
      <c r="OA179" s="148">
        <v>42</v>
      </c>
      <c r="OB179" s="148">
        <v>45</v>
      </c>
      <c r="OC179" s="148">
        <v>52</v>
      </c>
      <c r="OD179" s="148">
        <v>41</v>
      </c>
      <c r="OE179" s="148">
        <v>33</v>
      </c>
      <c r="OF179" s="148">
        <v>35</v>
      </c>
      <c r="OG179" s="148">
        <v>48</v>
      </c>
      <c r="OH179" s="148">
        <v>37</v>
      </c>
      <c r="OI179" s="148">
        <v>31</v>
      </c>
      <c r="OJ179" s="148">
        <v>32</v>
      </c>
      <c r="OK179" s="148">
        <v>39</v>
      </c>
      <c r="OL179" s="148">
        <v>43</v>
      </c>
      <c r="OM179" s="148">
        <v>25</v>
      </c>
      <c r="ON179" s="148">
        <v>32</v>
      </c>
      <c r="OO179" s="148">
        <v>36</v>
      </c>
      <c r="OP179" s="148">
        <v>42</v>
      </c>
      <c r="OQ179" s="148">
        <v>21</v>
      </c>
      <c r="OR179" s="148">
        <v>29</v>
      </c>
      <c r="OS179" s="148">
        <v>34</v>
      </c>
      <c r="OT179" s="148">
        <v>44</v>
      </c>
      <c r="OU179" s="148">
        <v>36</v>
      </c>
      <c r="OV179" s="148">
        <v>32</v>
      </c>
      <c r="OW179" s="148">
        <v>27</v>
      </c>
      <c r="OX179" s="148">
        <v>36</v>
      </c>
      <c r="OY179" s="351">
        <f t="shared" si="189"/>
        <v>26.5</v>
      </c>
      <c r="OZ179" s="148">
        <v>17</v>
      </c>
      <c r="PA179" s="148">
        <v>32</v>
      </c>
      <c r="PB179" s="148">
        <v>33</v>
      </c>
      <c r="PC179" s="148">
        <v>48</v>
      </c>
      <c r="PD179" s="148">
        <v>15</v>
      </c>
      <c r="PE179" s="148">
        <v>24</v>
      </c>
      <c r="PF179" s="148">
        <v>32</v>
      </c>
      <c r="PG179" s="351">
        <f t="shared" si="190"/>
        <v>34</v>
      </c>
      <c r="PH179" s="148">
        <v>36</v>
      </c>
      <c r="PI179" s="148">
        <v>29</v>
      </c>
      <c r="PJ179" s="351">
        <f t="shared" si="191"/>
        <v>34</v>
      </c>
      <c r="PK179" s="148">
        <v>39</v>
      </c>
      <c r="PL179" s="148">
        <v>41</v>
      </c>
      <c r="PM179" s="148">
        <v>20</v>
      </c>
      <c r="PN179" s="148">
        <v>21</v>
      </c>
      <c r="PO179" s="169">
        <v>27</v>
      </c>
      <c r="PP179" s="148">
        <v>35</v>
      </c>
      <c r="PQ179" s="148">
        <v>22</v>
      </c>
      <c r="PR179" s="148">
        <v>29</v>
      </c>
      <c r="PS179" s="148">
        <v>35</v>
      </c>
      <c r="PT179" s="148">
        <v>46</v>
      </c>
      <c r="PU179" s="148">
        <v>26</v>
      </c>
      <c r="PV179" s="148">
        <v>28</v>
      </c>
      <c r="PW179" s="148">
        <v>40</v>
      </c>
      <c r="PX179" s="148">
        <v>43</v>
      </c>
      <c r="PY179" s="148">
        <v>39</v>
      </c>
      <c r="PZ179" s="148">
        <v>28</v>
      </c>
      <c r="QA179" s="148">
        <v>21</v>
      </c>
      <c r="QB179" s="148">
        <v>30</v>
      </c>
      <c r="QC179" s="148">
        <v>34</v>
      </c>
      <c r="QD179" s="148">
        <v>12</v>
      </c>
      <c r="QE179" s="148">
        <v>16</v>
      </c>
      <c r="QF179" s="148">
        <v>15</v>
      </c>
      <c r="QG179" s="148">
        <v>21</v>
      </c>
      <c r="QH179" s="148">
        <v>18</v>
      </c>
      <c r="QI179" s="148">
        <v>7</v>
      </c>
      <c r="QJ179" s="148">
        <v>13</v>
      </c>
      <c r="QK179" s="148">
        <v>23</v>
      </c>
      <c r="QL179" s="148">
        <v>36</v>
      </c>
      <c r="QM179" s="148">
        <v>32</v>
      </c>
      <c r="QN179" s="148">
        <v>16</v>
      </c>
      <c r="QO179" s="148">
        <v>19</v>
      </c>
      <c r="QP179" s="148">
        <v>18</v>
      </c>
      <c r="QQ179" s="148">
        <v>13</v>
      </c>
      <c r="QR179" s="148">
        <v>14</v>
      </c>
      <c r="QS179" s="148">
        <v>18</v>
      </c>
      <c r="QT179" s="148">
        <v>22</v>
      </c>
      <c r="QU179" s="148">
        <v>29</v>
      </c>
      <c r="QV179" s="148">
        <v>23</v>
      </c>
      <c r="QW179" s="148">
        <v>10</v>
      </c>
      <c r="QX179" s="148">
        <v>10</v>
      </c>
      <c r="QY179" s="148">
        <v>11</v>
      </c>
      <c r="QZ179" s="148">
        <v>10</v>
      </c>
      <c r="RA179" s="148">
        <v>15</v>
      </c>
      <c r="RB179" s="169">
        <v>23</v>
      </c>
      <c r="RC179" s="148">
        <v>35</v>
      </c>
      <c r="RD179" s="169">
        <v>13</v>
      </c>
      <c r="RE179" s="148">
        <v>12</v>
      </c>
      <c r="RF179" s="148">
        <v>15</v>
      </c>
      <c r="RG179" s="169">
        <v>19</v>
      </c>
      <c r="RH179" s="148">
        <v>24</v>
      </c>
      <c r="RI179" s="169">
        <v>14</v>
      </c>
      <c r="RJ179" s="169">
        <v>21</v>
      </c>
      <c r="RK179" s="169">
        <v>25</v>
      </c>
      <c r="RL179" s="169">
        <v>25</v>
      </c>
      <c r="RM179" s="169">
        <v>16</v>
      </c>
      <c r="RN179" s="169">
        <v>15</v>
      </c>
      <c r="RO179" s="169">
        <v>26</v>
      </c>
      <c r="RP179" s="148">
        <v>33</v>
      </c>
      <c r="RQ179" s="148">
        <v>9</v>
      </c>
      <c r="RR179" s="148">
        <v>17</v>
      </c>
      <c r="RS179" s="148">
        <v>29</v>
      </c>
      <c r="RT179" s="148">
        <v>30</v>
      </c>
      <c r="RU179" s="148">
        <v>41</v>
      </c>
      <c r="RV179" s="148">
        <v>14</v>
      </c>
      <c r="RW179" s="148">
        <v>18</v>
      </c>
      <c r="RX179" s="148">
        <v>23</v>
      </c>
      <c r="RY179" s="148">
        <v>23</v>
      </c>
      <c r="RZ179" s="148">
        <v>10</v>
      </c>
      <c r="SA179" s="148">
        <v>12</v>
      </c>
      <c r="SB179" s="148">
        <v>14</v>
      </c>
      <c r="SC179" s="148">
        <v>15</v>
      </c>
      <c r="SD179" s="148">
        <v>7</v>
      </c>
      <c r="SE179" s="148">
        <v>8</v>
      </c>
      <c r="SF179" s="148">
        <v>8</v>
      </c>
      <c r="SG179" s="148">
        <v>15</v>
      </c>
      <c r="SH179" s="148">
        <v>6</v>
      </c>
      <c r="SI179" s="148">
        <v>6</v>
      </c>
      <c r="SJ179" s="148">
        <v>13</v>
      </c>
      <c r="SK179" s="148">
        <v>15</v>
      </c>
      <c r="SL179" s="148">
        <v>26</v>
      </c>
      <c r="SM179" s="148">
        <v>13</v>
      </c>
      <c r="SN179" s="148">
        <v>9</v>
      </c>
      <c r="SO179" s="148">
        <v>12</v>
      </c>
      <c r="SP179" s="148">
        <v>10</v>
      </c>
      <c r="SQ179" s="148">
        <v>13</v>
      </c>
      <c r="SR179" s="148">
        <v>13</v>
      </c>
      <c r="SS179" s="148">
        <v>14</v>
      </c>
      <c r="ST179" s="148">
        <v>18</v>
      </c>
      <c r="SU179" s="148">
        <v>12</v>
      </c>
      <c r="SV179" s="148">
        <v>9</v>
      </c>
      <c r="SW179" s="148">
        <v>9</v>
      </c>
      <c r="SX179" s="148">
        <v>11</v>
      </c>
      <c r="SY179" s="148">
        <v>18</v>
      </c>
      <c r="SZ179" s="148">
        <v>13</v>
      </c>
      <c r="TA179" s="148">
        <v>18</v>
      </c>
      <c r="TB179" s="148">
        <v>17</v>
      </c>
      <c r="TC179" s="148">
        <v>22</v>
      </c>
      <c r="TD179" s="148">
        <v>19</v>
      </c>
      <c r="TE179" s="148">
        <v>14</v>
      </c>
      <c r="TF179" s="148">
        <v>16</v>
      </c>
      <c r="TG179" s="148">
        <v>16</v>
      </c>
      <c r="TH179" s="148">
        <v>20</v>
      </c>
      <c r="TI179" s="148">
        <v>19</v>
      </c>
      <c r="TJ179" s="148">
        <v>15</v>
      </c>
      <c r="TK179" s="148">
        <v>20</v>
      </c>
      <c r="TL179" s="148">
        <v>19</v>
      </c>
      <c r="TM179" s="148">
        <v>13</v>
      </c>
      <c r="TN179" s="148">
        <v>15</v>
      </c>
      <c r="TO179" s="148">
        <v>14</v>
      </c>
      <c r="TP179" s="148">
        <v>16</v>
      </c>
      <c r="TQ179" s="148">
        <v>8</v>
      </c>
      <c r="TR179" s="148">
        <v>6</v>
      </c>
      <c r="TS179" s="148">
        <v>10</v>
      </c>
      <c r="TT179" s="148">
        <v>13</v>
      </c>
      <c r="TU179" s="148">
        <v>4</v>
      </c>
      <c r="TV179" s="148">
        <v>3</v>
      </c>
      <c r="TW179" s="148">
        <v>4</v>
      </c>
      <c r="TX179" s="148">
        <v>7</v>
      </c>
      <c r="TY179" s="148">
        <v>16</v>
      </c>
      <c r="TZ179" s="148">
        <v>4</v>
      </c>
      <c r="UA179" s="148">
        <v>7</v>
      </c>
      <c r="UB179" s="148">
        <v>11</v>
      </c>
      <c r="UC179" s="148">
        <v>23</v>
      </c>
      <c r="UD179" s="148">
        <v>20</v>
      </c>
      <c r="UE179" s="148">
        <v>13</v>
      </c>
      <c r="UF179" s="148">
        <v>10</v>
      </c>
      <c r="UG179" s="148">
        <v>15</v>
      </c>
      <c r="UH179" s="148">
        <v>12</v>
      </c>
      <c r="UI179" s="148">
        <v>12</v>
      </c>
      <c r="UJ179" s="148">
        <v>9</v>
      </c>
      <c r="UK179" s="148">
        <v>17</v>
      </c>
      <c r="UL179" s="148">
        <v>24</v>
      </c>
      <c r="UM179" s="148">
        <v>11</v>
      </c>
      <c r="UN179" s="148">
        <v>18</v>
      </c>
      <c r="UO179" s="148">
        <v>17</v>
      </c>
      <c r="UP179" s="148">
        <v>21</v>
      </c>
      <c r="UQ179" s="148">
        <v>27</v>
      </c>
      <c r="UR179" s="148">
        <v>10</v>
      </c>
      <c r="US179" s="148">
        <v>13</v>
      </c>
      <c r="UT179" s="148">
        <v>15</v>
      </c>
      <c r="UU179" s="148">
        <v>16</v>
      </c>
      <c r="UV179" s="148">
        <v>3</v>
      </c>
      <c r="UW179" s="148">
        <v>4</v>
      </c>
      <c r="UX179" s="148">
        <v>10</v>
      </c>
      <c r="UY179" s="148">
        <v>8</v>
      </c>
      <c r="UZ179" s="148">
        <v>11</v>
      </c>
      <c r="VA179" s="148">
        <v>17</v>
      </c>
      <c r="VB179" s="148">
        <v>19</v>
      </c>
      <c r="VC179" s="148">
        <v>27</v>
      </c>
      <c r="VD179" s="148">
        <v>30</v>
      </c>
      <c r="VE179" s="148">
        <v>13</v>
      </c>
      <c r="VF179" s="148">
        <v>11</v>
      </c>
      <c r="VG179" s="148">
        <v>20</v>
      </c>
      <c r="VH179" s="148">
        <v>23</v>
      </c>
      <c r="VI179" s="148">
        <v>9</v>
      </c>
      <c r="VJ179" s="148">
        <v>13</v>
      </c>
      <c r="VK179" s="148">
        <v>14</v>
      </c>
      <c r="VL179" s="148">
        <v>18</v>
      </c>
      <c r="VM179" s="148">
        <v>13</v>
      </c>
      <c r="VN179" s="148">
        <v>9</v>
      </c>
      <c r="VO179" s="148">
        <v>15</v>
      </c>
      <c r="VP179" s="148">
        <v>20</v>
      </c>
      <c r="VQ179" s="148">
        <v>12</v>
      </c>
      <c r="VR179" s="148">
        <v>9</v>
      </c>
      <c r="VS179" s="148">
        <v>7</v>
      </c>
      <c r="VT179" s="148">
        <v>14</v>
      </c>
      <c r="VU179" s="148">
        <v>21</v>
      </c>
      <c r="VV179" s="148">
        <v>21</v>
      </c>
      <c r="VW179" s="148">
        <v>32</v>
      </c>
      <c r="VX179" s="148">
        <v>37</v>
      </c>
      <c r="VY179" s="148">
        <v>58</v>
      </c>
      <c r="VZ179" s="148">
        <v>87</v>
      </c>
      <c r="WA179" s="148">
        <v>119</v>
      </c>
      <c r="WB179" s="148">
        <v>157</v>
      </c>
      <c r="WC179" s="148">
        <v>207</v>
      </c>
      <c r="WD179" s="148">
        <v>210</v>
      </c>
      <c r="WE179" s="148">
        <v>243</v>
      </c>
      <c r="WF179" s="148">
        <v>278</v>
      </c>
      <c r="WG179" s="148">
        <v>306</v>
      </c>
      <c r="WH179" s="148">
        <v>332</v>
      </c>
      <c r="WI179" s="148">
        <v>287</v>
      </c>
      <c r="WJ179" s="148">
        <v>285</v>
      </c>
      <c r="WK179" s="148">
        <v>237</v>
      </c>
      <c r="WL179" s="148">
        <v>193</v>
      </c>
      <c r="WM179" s="148">
        <v>140</v>
      </c>
      <c r="WN179" s="148">
        <v>146</v>
      </c>
      <c r="WO179" s="148">
        <v>161</v>
      </c>
      <c r="WP179" s="148">
        <v>203</v>
      </c>
      <c r="WQ179" s="148">
        <v>294</v>
      </c>
      <c r="WR179" s="148">
        <v>316</v>
      </c>
      <c r="WS179" s="148">
        <v>319</v>
      </c>
      <c r="WT179" s="148">
        <v>328</v>
      </c>
      <c r="WU179" s="148">
        <v>356</v>
      </c>
      <c r="WV179" s="148">
        <v>290</v>
      </c>
      <c r="WW179" s="148">
        <v>296</v>
      </c>
      <c r="WX179" s="148">
        <v>325</v>
      </c>
      <c r="WY179" s="148">
        <v>340</v>
      </c>
      <c r="WZ179" s="148">
        <v>279</v>
      </c>
      <c r="XA179" s="148">
        <v>285</v>
      </c>
      <c r="XB179" s="148">
        <v>301</v>
      </c>
      <c r="XC179" s="148">
        <v>310</v>
      </c>
      <c r="XD179" s="148">
        <v>330</v>
      </c>
      <c r="XE179" s="148">
        <v>285</v>
      </c>
      <c r="XF179" s="148">
        <v>309</v>
      </c>
      <c r="XG179" s="148">
        <v>318</v>
      </c>
      <c r="XH179" s="148">
        <v>333</v>
      </c>
      <c r="XI179" s="148">
        <v>335</v>
      </c>
      <c r="XJ179" s="148">
        <v>348</v>
      </c>
      <c r="XK179" s="148">
        <v>371</v>
      </c>
    </row>
    <row r="180" spans="1:635" s="148" customFormat="1" x14ac:dyDescent="0.2">
      <c r="A180" s="327"/>
      <c r="B180" s="354">
        <v>12</v>
      </c>
      <c r="C180" s="399">
        <f t="shared" ca="1" si="187"/>
        <v>1324</v>
      </c>
      <c r="D180" s="400">
        <f t="shared" ca="1" si="192"/>
        <v>0.7635524798154556</v>
      </c>
      <c r="E180" s="419">
        <f t="shared" ca="1" si="193"/>
        <v>12</v>
      </c>
      <c r="F180" s="401"/>
      <c r="G180" s="148">
        <v>164</v>
      </c>
      <c r="H180" s="148">
        <v>129</v>
      </c>
      <c r="I180" s="355">
        <v>148.5</v>
      </c>
      <c r="J180" s="148">
        <v>168</v>
      </c>
      <c r="K180" s="148">
        <v>130</v>
      </c>
      <c r="L180" s="148">
        <v>118</v>
      </c>
      <c r="M180" s="148">
        <v>119</v>
      </c>
      <c r="N180" s="148">
        <v>126</v>
      </c>
      <c r="O180" s="148">
        <v>122</v>
      </c>
      <c r="P180" s="148">
        <v>104</v>
      </c>
      <c r="Q180" s="148">
        <v>106</v>
      </c>
      <c r="R180" s="148">
        <v>100</v>
      </c>
      <c r="S180" s="148">
        <v>90</v>
      </c>
      <c r="T180" s="148">
        <v>99</v>
      </c>
      <c r="U180" s="148">
        <v>96</v>
      </c>
      <c r="V180" s="148">
        <v>88</v>
      </c>
      <c r="W180" s="148">
        <v>100</v>
      </c>
      <c r="X180" s="148">
        <v>99</v>
      </c>
      <c r="Y180" s="148">
        <v>118</v>
      </c>
      <c r="Z180" s="148">
        <v>161</v>
      </c>
      <c r="AA180" s="148">
        <v>160</v>
      </c>
      <c r="AB180" s="148">
        <v>198</v>
      </c>
      <c r="AC180" s="148">
        <v>208</v>
      </c>
      <c r="AD180" s="148">
        <v>254</v>
      </c>
      <c r="AE180" s="148">
        <v>311</v>
      </c>
      <c r="AF180" s="148">
        <v>269</v>
      </c>
      <c r="AG180" s="148">
        <v>337</v>
      </c>
      <c r="AH180" s="148">
        <v>326</v>
      </c>
      <c r="AI180" s="148">
        <v>351</v>
      </c>
      <c r="AJ180" s="148">
        <v>364</v>
      </c>
      <c r="AK180" s="148">
        <v>291</v>
      </c>
      <c r="AL180" s="148">
        <v>378</v>
      </c>
      <c r="AM180" s="148">
        <v>374</v>
      </c>
      <c r="AN180" s="148">
        <v>403</v>
      </c>
      <c r="AO180" s="148">
        <v>368</v>
      </c>
      <c r="AP180" s="360">
        <v>392</v>
      </c>
      <c r="AQ180" s="148">
        <v>416</v>
      </c>
      <c r="AR180" s="148">
        <v>431</v>
      </c>
      <c r="AS180" s="148">
        <v>403</v>
      </c>
      <c r="AT180" s="148">
        <v>437</v>
      </c>
      <c r="AU180" s="148">
        <v>378</v>
      </c>
      <c r="AV180" s="148">
        <v>377</v>
      </c>
      <c r="AW180" s="148">
        <v>406</v>
      </c>
      <c r="AX180" s="148">
        <v>461</v>
      </c>
      <c r="AY180" s="148">
        <v>467</v>
      </c>
      <c r="AZ180" s="148">
        <v>450</v>
      </c>
      <c r="BA180" s="148">
        <v>395</v>
      </c>
      <c r="BB180" s="148">
        <v>468</v>
      </c>
      <c r="BC180" s="148">
        <v>317</v>
      </c>
      <c r="BD180" s="148">
        <v>311</v>
      </c>
      <c r="BE180" s="148">
        <v>295</v>
      </c>
      <c r="BF180" s="148">
        <v>318</v>
      </c>
      <c r="BG180" s="148">
        <v>326</v>
      </c>
      <c r="BH180" s="148">
        <v>247</v>
      </c>
      <c r="BI180" s="148">
        <v>235</v>
      </c>
      <c r="BJ180" s="148">
        <v>220</v>
      </c>
      <c r="BK180" s="148">
        <v>218</v>
      </c>
      <c r="BL180" s="148">
        <v>188</v>
      </c>
      <c r="BM180" s="148">
        <v>183</v>
      </c>
      <c r="BN180" s="148">
        <v>117</v>
      </c>
      <c r="BO180" s="148">
        <v>98</v>
      </c>
      <c r="BP180" s="148">
        <v>98</v>
      </c>
      <c r="BQ180" s="148">
        <v>92</v>
      </c>
      <c r="BR180" s="148">
        <v>85</v>
      </c>
      <c r="BS180" s="355">
        <v>88.5</v>
      </c>
      <c r="BT180" s="148">
        <v>88</v>
      </c>
      <c r="BU180" s="148">
        <v>110</v>
      </c>
      <c r="BV180" s="148">
        <v>89</v>
      </c>
      <c r="BW180" s="148">
        <v>96</v>
      </c>
      <c r="BX180" s="148">
        <v>111</v>
      </c>
      <c r="BY180" s="148">
        <v>105</v>
      </c>
      <c r="BZ180" s="148">
        <v>100</v>
      </c>
      <c r="CA180" s="148">
        <v>104</v>
      </c>
      <c r="CB180" s="148">
        <v>123</v>
      </c>
      <c r="CC180" s="148">
        <v>167</v>
      </c>
      <c r="CD180" s="148">
        <v>211</v>
      </c>
      <c r="CE180" s="148">
        <v>268</v>
      </c>
      <c r="CF180" s="397">
        <v>337</v>
      </c>
      <c r="CG180" s="148">
        <v>488</v>
      </c>
      <c r="CH180" s="148">
        <v>580</v>
      </c>
      <c r="CI180" s="148">
        <v>569</v>
      </c>
      <c r="CJ180" s="148">
        <v>595</v>
      </c>
      <c r="CK180" s="148">
        <v>609</v>
      </c>
      <c r="CL180" s="148">
        <v>554</v>
      </c>
      <c r="CM180" s="148">
        <v>548</v>
      </c>
      <c r="CN180" s="148">
        <v>519</v>
      </c>
      <c r="CO180" s="148">
        <v>486</v>
      </c>
      <c r="CP180" s="148">
        <v>429</v>
      </c>
      <c r="CQ180" s="148">
        <v>467</v>
      </c>
      <c r="CR180" s="148">
        <v>468</v>
      </c>
      <c r="CS180" s="148">
        <v>403</v>
      </c>
      <c r="CT180" s="148">
        <v>410</v>
      </c>
      <c r="CU180" s="148">
        <v>432</v>
      </c>
      <c r="CV180" s="148">
        <v>391</v>
      </c>
      <c r="CW180" s="148">
        <v>450</v>
      </c>
      <c r="CX180" s="148">
        <v>364</v>
      </c>
      <c r="CY180" s="148">
        <v>456</v>
      </c>
      <c r="CZ180" s="148">
        <v>396</v>
      </c>
      <c r="DA180" s="148">
        <v>395</v>
      </c>
      <c r="DB180" s="148">
        <v>444</v>
      </c>
      <c r="DC180" s="148">
        <v>448</v>
      </c>
      <c r="DD180" s="148">
        <v>361</v>
      </c>
      <c r="DE180" s="148">
        <v>430</v>
      </c>
      <c r="DF180" s="148">
        <v>443.5</v>
      </c>
      <c r="DG180" s="148">
        <v>457</v>
      </c>
      <c r="DH180" s="148">
        <v>534</v>
      </c>
      <c r="DI180" s="148">
        <v>360</v>
      </c>
      <c r="DJ180" s="148">
        <v>359</v>
      </c>
      <c r="DK180" s="148">
        <v>329</v>
      </c>
      <c r="DL180" s="148">
        <v>329</v>
      </c>
      <c r="DM180" s="148">
        <v>346</v>
      </c>
      <c r="DN180" s="148">
        <v>227</v>
      </c>
      <c r="DO180" s="148">
        <v>241</v>
      </c>
      <c r="DP180" s="148">
        <v>241</v>
      </c>
      <c r="DQ180" s="148">
        <v>195</v>
      </c>
      <c r="DR180" s="96">
        <v>160</v>
      </c>
      <c r="DS180" s="148">
        <v>189</v>
      </c>
      <c r="DT180" s="398">
        <v>200</v>
      </c>
      <c r="DU180" s="398">
        <v>201</v>
      </c>
      <c r="DV180" s="397">
        <v>165</v>
      </c>
      <c r="DW180" s="397">
        <v>167</v>
      </c>
      <c r="DX180" s="398">
        <v>60</v>
      </c>
      <c r="DY180" s="96">
        <v>88</v>
      </c>
      <c r="DZ180" s="96">
        <v>79</v>
      </c>
      <c r="EA180" s="96">
        <v>79</v>
      </c>
      <c r="EB180" s="96">
        <v>147</v>
      </c>
      <c r="EC180" s="96">
        <v>148</v>
      </c>
      <c r="ED180" s="96">
        <v>96</v>
      </c>
      <c r="EE180" s="96">
        <v>70</v>
      </c>
      <c r="EF180" s="96">
        <v>63</v>
      </c>
      <c r="EG180" s="96">
        <v>81</v>
      </c>
      <c r="EH180" s="96">
        <v>71</v>
      </c>
      <c r="EI180" s="96">
        <v>73</v>
      </c>
      <c r="EJ180" s="96">
        <v>94</v>
      </c>
      <c r="EK180" s="96">
        <v>51</v>
      </c>
      <c r="EL180" s="96">
        <v>38</v>
      </c>
      <c r="EM180" s="96">
        <v>59</v>
      </c>
      <c r="EN180" s="96">
        <v>60</v>
      </c>
      <c r="EO180" s="148">
        <v>44</v>
      </c>
      <c r="EP180" s="96">
        <v>48</v>
      </c>
      <c r="EQ180" s="96">
        <v>61</v>
      </c>
      <c r="ER180" s="96">
        <v>89</v>
      </c>
      <c r="ES180" s="96">
        <v>108</v>
      </c>
      <c r="ET180" s="96">
        <v>124</v>
      </c>
      <c r="EU180" s="96">
        <v>116</v>
      </c>
      <c r="EV180" s="96">
        <v>95</v>
      </c>
      <c r="EW180" s="96">
        <v>95</v>
      </c>
      <c r="EX180" s="96">
        <v>89</v>
      </c>
      <c r="EY180" s="96">
        <v>147</v>
      </c>
      <c r="EZ180" s="96">
        <v>189</v>
      </c>
      <c r="FA180" s="96">
        <v>214</v>
      </c>
      <c r="FB180" s="96">
        <v>214</v>
      </c>
      <c r="FC180" s="96">
        <v>253</v>
      </c>
      <c r="FD180" s="96">
        <v>277</v>
      </c>
      <c r="FE180" s="96">
        <v>299</v>
      </c>
      <c r="FF180" s="96">
        <v>308</v>
      </c>
      <c r="FG180" s="96">
        <v>326</v>
      </c>
      <c r="FH180" s="96">
        <v>337</v>
      </c>
      <c r="FI180" s="96">
        <v>373</v>
      </c>
      <c r="FJ180" s="96">
        <v>414</v>
      </c>
      <c r="FK180" s="148">
        <v>451</v>
      </c>
      <c r="FL180" s="96">
        <v>462</v>
      </c>
      <c r="FM180" s="96">
        <v>525</v>
      </c>
      <c r="FN180" s="148">
        <v>526</v>
      </c>
      <c r="FO180" s="148">
        <v>558</v>
      </c>
      <c r="FP180" s="148">
        <v>582</v>
      </c>
      <c r="FQ180" s="96">
        <v>620</v>
      </c>
      <c r="FR180" s="148">
        <v>650</v>
      </c>
      <c r="FS180" s="96">
        <v>636</v>
      </c>
      <c r="FT180" s="148">
        <v>685</v>
      </c>
      <c r="FU180" s="398">
        <v>721</v>
      </c>
      <c r="FV180" s="398">
        <v>714</v>
      </c>
      <c r="FW180" s="397">
        <v>567</v>
      </c>
      <c r="FX180" s="397">
        <v>542</v>
      </c>
      <c r="FY180" s="398">
        <v>617</v>
      </c>
      <c r="FZ180" s="96">
        <v>575</v>
      </c>
      <c r="GA180" s="96">
        <v>462</v>
      </c>
      <c r="GB180" s="96">
        <v>460</v>
      </c>
      <c r="GC180" s="96">
        <v>420</v>
      </c>
      <c r="GD180" s="96">
        <v>362</v>
      </c>
      <c r="GE180" s="96">
        <v>265</v>
      </c>
      <c r="GF180" s="96">
        <v>201</v>
      </c>
      <c r="GG180" s="96">
        <v>165</v>
      </c>
      <c r="GH180" s="96">
        <v>207</v>
      </c>
      <c r="GI180" s="96">
        <v>162</v>
      </c>
      <c r="GJ180" s="96">
        <v>148</v>
      </c>
      <c r="GK180" s="96">
        <v>136</v>
      </c>
      <c r="GL180" s="96">
        <v>129</v>
      </c>
      <c r="GM180" s="96">
        <v>131</v>
      </c>
      <c r="GN180" s="96">
        <v>136</v>
      </c>
      <c r="GO180" s="96">
        <v>155</v>
      </c>
      <c r="GP180" s="148">
        <v>143</v>
      </c>
      <c r="GQ180" s="96">
        <v>148</v>
      </c>
      <c r="GR180" s="96">
        <v>156</v>
      </c>
      <c r="GS180" s="96">
        <v>107</v>
      </c>
      <c r="GT180" s="96">
        <v>68</v>
      </c>
      <c r="GU180" s="96">
        <v>50</v>
      </c>
      <c r="GV180" s="148">
        <v>40</v>
      </c>
      <c r="GW180" s="148">
        <v>35</v>
      </c>
      <c r="GX180" s="148">
        <v>50</v>
      </c>
      <c r="GY180" s="148">
        <v>48</v>
      </c>
      <c r="GZ180" s="148">
        <v>34</v>
      </c>
      <c r="HA180" s="148">
        <v>55</v>
      </c>
      <c r="HB180" s="148">
        <v>80</v>
      </c>
      <c r="HC180" s="148">
        <v>71</v>
      </c>
      <c r="HD180" s="148">
        <v>56</v>
      </c>
      <c r="HE180" s="148">
        <v>59</v>
      </c>
      <c r="HF180" s="148">
        <v>67</v>
      </c>
      <c r="HG180" s="148">
        <v>69</v>
      </c>
      <c r="HH180" s="148">
        <v>69</v>
      </c>
      <c r="HI180" s="148">
        <v>52</v>
      </c>
      <c r="HJ180" s="148">
        <v>50</v>
      </c>
      <c r="HK180" s="148">
        <v>47</v>
      </c>
      <c r="HL180" s="148">
        <v>32</v>
      </c>
      <c r="HM180" s="148">
        <v>20</v>
      </c>
      <c r="HN180" s="148">
        <v>22</v>
      </c>
      <c r="HO180" s="148">
        <v>20</v>
      </c>
      <c r="HP180" s="148">
        <v>26</v>
      </c>
      <c r="HQ180" s="148">
        <v>12</v>
      </c>
      <c r="HR180" s="148">
        <v>14</v>
      </c>
      <c r="HS180" s="148">
        <v>42</v>
      </c>
      <c r="HT180" s="148">
        <v>40</v>
      </c>
      <c r="HU180" s="148">
        <v>28</v>
      </c>
      <c r="HV180" s="148">
        <v>39</v>
      </c>
      <c r="HW180" s="148">
        <v>39</v>
      </c>
      <c r="HX180" s="148">
        <v>22</v>
      </c>
      <c r="HY180" s="148">
        <v>11</v>
      </c>
      <c r="HZ180" s="148">
        <v>15</v>
      </c>
      <c r="IA180" s="148">
        <v>12</v>
      </c>
      <c r="IB180" s="148">
        <v>8</v>
      </c>
      <c r="IC180" s="148">
        <v>9</v>
      </c>
      <c r="ID180" s="148">
        <v>10</v>
      </c>
      <c r="IE180" s="148">
        <v>8</v>
      </c>
      <c r="IF180" s="148">
        <v>14</v>
      </c>
      <c r="IG180" s="148">
        <v>6</v>
      </c>
      <c r="IH180" s="148">
        <v>9</v>
      </c>
      <c r="II180" s="148">
        <v>12</v>
      </c>
      <c r="IJ180" s="148">
        <v>10</v>
      </c>
      <c r="IK180" s="148">
        <v>10</v>
      </c>
      <c r="IL180" s="148">
        <v>10</v>
      </c>
      <c r="IM180" s="148">
        <v>13</v>
      </c>
      <c r="IN180" s="351">
        <f t="shared" si="188"/>
        <v>10.5</v>
      </c>
      <c r="IO180" s="148">
        <v>8</v>
      </c>
      <c r="IP180" s="148">
        <v>10</v>
      </c>
      <c r="IQ180" s="148">
        <v>9</v>
      </c>
      <c r="IR180" s="148">
        <v>11</v>
      </c>
      <c r="IS180" s="148">
        <v>10</v>
      </c>
      <c r="IT180" s="148">
        <v>7</v>
      </c>
      <c r="IU180" s="148">
        <v>5</v>
      </c>
      <c r="IV180" s="148">
        <v>4</v>
      </c>
      <c r="IW180" s="148">
        <v>7</v>
      </c>
      <c r="IX180" s="148">
        <v>4</v>
      </c>
      <c r="IY180" s="148">
        <v>11</v>
      </c>
      <c r="IZ180" s="148">
        <v>6</v>
      </c>
      <c r="JA180" s="148">
        <v>10</v>
      </c>
      <c r="JB180" s="148">
        <v>7</v>
      </c>
      <c r="JC180" s="148">
        <v>6</v>
      </c>
      <c r="JD180" s="148">
        <v>4</v>
      </c>
      <c r="JE180" s="148">
        <v>7</v>
      </c>
      <c r="JF180" s="353">
        <f t="shared" si="194"/>
        <v>8.5</v>
      </c>
      <c r="JG180" s="148">
        <v>10</v>
      </c>
      <c r="JH180" s="148">
        <v>7</v>
      </c>
      <c r="JI180" s="148">
        <v>12</v>
      </c>
      <c r="JJ180" s="148">
        <v>12</v>
      </c>
      <c r="JK180" s="148">
        <v>13</v>
      </c>
      <c r="JL180" s="148">
        <v>5</v>
      </c>
      <c r="JM180" s="148">
        <v>5</v>
      </c>
      <c r="JN180" s="351">
        <f t="shared" si="195"/>
        <v>5.5</v>
      </c>
      <c r="JO180" s="148">
        <v>6</v>
      </c>
      <c r="JP180" s="148">
        <v>12</v>
      </c>
      <c r="JQ180" s="148">
        <v>10</v>
      </c>
      <c r="JR180" s="148">
        <v>7</v>
      </c>
      <c r="JS180" s="148">
        <v>7</v>
      </c>
      <c r="JT180" s="148">
        <v>4</v>
      </c>
      <c r="JU180" s="148">
        <v>3</v>
      </c>
      <c r="JV180" s="351">
        <f t="shared" si="196"/>
        <v>4</v>
      </c>
      <c r="JW180" s="148">
        <v>5</v>
      </c>
      <c r="JX180" s="148">
        <v>6</v>
      </c>
      <c r="JY180" s="148">
        <v>6</v>
      </c>
      <c r="JZ180" s="148">
        <v>6</v>
      </c>
      <c r="KA180" s="148">
        <v>4</v>
      </c>
      <c r="KB180" s="148">
        <v>4</v>
      </c>
      <c r="KC180" s="148">
        <v>6</v>
      </c>
      <c r="KD180" s="148">
        <v>0</v>
      </c>
      <c r="KE180" s="148">
        <v>1</v>
      </c>
      <c r="KF180" s="148">
        <v>2</v>
      </c>
      <c r="KG180" s="148">
        <v>1</v>
      </c>
      <c r="KH180" s="148">
        <v>4</v>
      </c>
      <c r="KI180" s="148">
        <v>3</v>
      </c>
      <c r="KJ180" s="148">
        <v>4</v>
      </c>
      <c r="KK180" s="148">
        <v>7</v>
      </c>
      <c r="KL180" s="148">
        <v>11</v>
      </c>
      <c r="KM180" s="148">
        <v>11</v>
      </c>
      <c r="KN180" s="148">
        <v>14</v>
      </c>
      <c r="KO180" s="148">
        <v>11</v>
      </c>
      <c r="KP180" s="148">
        <v>6</v>
      </c>
      <c r="KQ180" s="148">
        <v>8</v>
      </c>
      <c r="KR180" s="148">
        <v>6</v>
      </c>
      <c r="KS180" s="148">
        <v>5</v>
      </c>
      <c r="KT180" s="148">
        <v>7</v>
      </c>
      <c r="KU180" s="148">
        <v>7</v>
      </c>
      <c r="KV180" s="148">
        <v>9</v>
      </c>
      <c r="KW180" s="148">
        <v>7</v>
      </c>
      <c r="KX180" s="148">
        <v>6</v>
      </c>
      <c r="KY180" s="148">
        <v>6</v>
      </c>
      <c r="KZ180" s="418">
        <f t="shared" si="197"/>
        <v>8</v>
      </c>
      <c r="LA180" s="418">
        <f t="shared" si="198"/>
        <v>9</v>
      </c>
      <c r="LB180" s="418">
        <f t="shared" si="199"/>
        <v>10</v>
      </c>
      <c r="LC180" s="418">
        <f t="shared" si="200"/>
        <v>11</v>
      </c>
      <c r="LD180" s="418">
        <f t="shared" si="201"/>
        <v>12</v>
      </c>
      <c r="LE180" s="418">
        <f t="shared" si="202"/>
        <v>13</v>
      </c>
      <c r="LF180" s="418">
        <f t="shared" si="203"/>
        <v>14</v>
      </c>
      <c r="LG180" s="418">
        <f t="shared" si="204"/>
        <v>15</v>
      </c>
      <c r="LH180" s="418">
        <f t="shared" si="205"/>
        <v>16</v>
      </c>
      <c r="LI180" s="418">
        <f t="shared" si="206"/>
        <v>16</v>
      </c>
      <c r="LJ180" s="96">
        <v>19</v>
      </c>
      <c r="LK180" s="148">
        <v>17</v>
      </c>
      <c r="LL180" s="148">
        <v>20</v>
      </c>
      <c r="LM180" s="148">
        <v>16</v>
      </c>
      <c r="LN180" s="148">
        <v>18</v>
      </c>
      <c r="LO180" s="148">
        <v>17</v>
      </c>
      <c r="LP180" s="148">
        <v>19</v>
      </c>
      <c r="LQ180" s="148">
        <v>22</v>
      </c>
      <c r="LR180" s="148">
        <v>13</v>
      </c>
      <c r="LS180" s="148">
        <v>8</v>
      </c>
      <c r="LT180" s="148">
        <v>20</v>
      </c>
      <c r="LU180" s="148">
        <v>7</v>
      </c>
      <c r="LV180" s="148">
        <v>9</v>
      </c>
      <c r="LW180" s="148">
        <v>11</v>
      </c>
      <c r="LX180" s="148">
        <v>10</v>
      </c>
      <c r="LY180" s="148">
        <v>21</v>
      </c>
      <c r="LZ180" s="148">
        <v>13</v>
      </c>
      <c r="MA180" s="148">
        <v>11</v>
      </c>
      <c r="MB180" s="148">
        <v>8</v>
      </c>
      <c r="MC180" s="148">
        <v>14</v>
      </c>
      <c r="MD180" s="148">
        <v>15</v>
      </c>
      <c r="ME180" s="148">
        <v>8</v>
      </c>
      <c r="MF180" s="148">
        <v>8</v>
      </c>
      <c r="MG180" s="148">
        <v>8</v>
      </c>
      <c r="MH180" s="148">
        <v>8</v>
      </c>
      <c r="MI180" s="148">
        <v>3</v>
      </c>
      <c r="MJ180" s="148">
        <v>5</v>
      </c>
      <c r="MK180" s="148">
        <v>9</v>
      </c>
      <c r="ML180" s="148">
        <v>6</v>
      </c>
      <c r="MM180" s="148">
        <v>4</v>
      </c>
      <c r="MN180" s="148">
        <v>7</v>
      </c>
      <c r="MO180" s="148">
        <v>7</v>
      </c>
      <c r="MP180" s="148">
        <v>10</v>
      </c>
      <c r="MQ180" s="148">
        <v>10</v>
      </c>
      <c r="MR180" s="148">
        <v>8</v>
      </c>
      <c r="MS180" s="148">
        <v>6</v>
      </c>
      <c r="MT180" s="148">
        <v>6</v>
      </c>
      <c r="MU180" s="148">
        <v>5</v>
      </c>
      <c r="MV180" s="148">
        <v>6</v>
      </c>
      <c r="MW180" s="148">
        <v>8</v>
      </c>
      <c r="MX180" s="148">
        <v>11</v>
      </c>
      <c r="MY180" s="148">
        <v>12</v>
      </c>
      <c r="MZ180" s="148">
        <v>12</v>
      </c>
      <c r="NA180" s="148">
        <v>15</v>
      </c>
      <c r="NB180" s="148">
        <v>11</v>
      </c>
      <c r="NC180" s="148">
        <v>14</v>
      </c>
      <c r="ND180" s="148">
        <v>16</v>
      </c>
      <c r="NE180" s="148">
        <v>7</v>
      </c>
      <c r="NF180" s="148">
        <v>46</v>
      </c>
      <c r="NG180" s="148">
        <v>25</v>
      </c>
      <c r="NH180" s="148">
        <v>25</v>
      </c>
      <c r="NI180" s="148">
        <v>12</v>
      </c>
      <c r="NJ180" s="148">
        <v>10</v>
      </c>
      <c r="NK180" s="148">
        <v>15</v>
      </c>
      <c r="NL180" s="148">
        <v>16</v>
      </c>
      <c r="NM180" s="148">
        <v>18</v>
      </c>
      <c r="NN180" s="148">
        <v>16</v>
      </c>
      <c r="NO180" s="148">
        <v>10</v>
      </c>
      <c r="NP180" s="148">
        <v>17</v>
      </c>
      <c r="NQ180" s="148">
        <v>21</v>
      </c>
      <c r="NR180" s="148">
        <v>26</v>
      </c>
      <c r="NS180" s="148">
        <v>18</v>
      </c>
      <c r="NT180" s="148">
        <v>11</v>
      </c>
      <c r="NU180" s="148">
        <v>13</v>
      </c>
      <c r="NV180" s="148">
        <v>11</v>
      </c>
      <c r="NW180" s="148">
        <v>13</v>
      </c>
      <c r="NX180" s="148">
        <v>11</v>
      </c>
      <c r="NY180" s="148">
        <v>13</v>
      </c>
      <c r="NZ180" s="148">
        <v>12</v>
      </c>
      <c r="OA180" s="148">
        <v>14</v>
      </c>
      <c r="OB180" s="148">
        <v>16</v>
      </c>
      <c r="OC180" s="148">
        <v>16</v>
      </c>
      <c r="OD180" s="148">
        <v>17</v>
      </c>
      <c r="OE180" s="148">
        <v>19</v>
      </c>
      <c r="OF180" s="148">
        <v>21</v>
      </c>
      <c r="OG180" s="148">
        <v>22</v>
      </c>
      <c r="OH180" s="148">
        <v>14</v>
      </c>
      <c r="OI180" s="148">
        <v>12</v>
      </c>
      <c r="OJ180" s="148">
        <v>11</v>
      </c>
      <c r="OK180" s="148">
        <v>8</v>
      </c>
      <c r="OL180" s="148">
        <v>14</v>
      </c>
      <c r="OM180" s="148">
        <v>13</v>
      </c>
      <c r="ON180" s="148">
        <v>10</v>
      </c>
      <c r="OO180" s="148">
        <v>7</v>
      </c>
      <c r="OP180" s="148">
        <v>5</v>
      </c>
      <c r="OQ180" s="148">
        <v>12</v>
      </c>
      <c r="OR180" s="148">
        <v>9</v>
      </c>
      <c r="OS180" s="148">
        <v>10</v>
      </c>
      <c r="OT180" s="148">
        <v>6</v>
      </c>
      <c r="OU180" s="148">
        <v>8</v>
      </c>
      <c r="OV180" s="148">
        <v>10</v>
      </c>
      <c r="OW180" s="148">
        <v>13</v>
      </c>
      <c r="OX180" s="148">
        <v>12</v>
      </c>
      <c r="OY180" s="351">
        <f t="shared" si="189"/>
        <v>15</v>
      </c>
      <c r="OZ180" s="148">
        <v>18</v>
      </c>
      <c r="PA180" s="148">
        <v>13</v>
      </c>
      <c r="PB180" s="148">
        <v>10</v>
      </c>
      <c r="PC180" s="148">
        <v>14</v>
      </c>
      <c r="PD180" s="148">
        <v>23</v>
      </c>
      <c r="PE180" s="148">
        <v>17</v>
      </c>
      <c r="PF180" s="148">
        <v>19</v>
      </c>
      <c r="PG180" s="351">
        <f t="shared" si="190"/>
        <v>20</v>
      </c>
      <c r="PH180" s="148">
        <v>21</v>
      </c>
      <c r="PI180" s="148">
        <v>18</v>
      </c>
      <c r="PJ180" s="351">
        <f t="shared" si="191"/>
        <v>16.5</v>
      </c>
      <c r="PK180" s="148">
        <v>15</v>
      </c>
      <c r="PL180" s="148">
        <v>22</v>
      </c>
      <c r="PM180" s="148">
        <v>15</v>
      </c>
      <c r="PN180" s="148">
        <v>15</v>
      </c>
      <c r="PO180" s="169">
        <v>16</v>
      </c>
      <c r="PP180" s="148">
        <v>20</v>
      </c>
      <c r="PQ180" s="148">
        <v>14</v>
      </c>
      <c r="PR180" s="148">
        <v>9</v>
      </c>
      <c r="PS180" s="148">
        <v>9</v>
      </c>
      <c r="PT180" s="148">
        <v>10</v>
      </c>
      <c r="PU180" s="148">
        <v>14</v>
      </c>
      <c r="PV180" s="148">
        <v>13</v>
      </c>
      <c r="PW180" s="148">
        <v>13</v>
      </c>
      <c r="PX180" s="148">
        <v>19</v>
      </c>
      <c r="PY180" s="148">
        <v>20</v>
      </c>
      <c r="PZ180" s="148">
        <v>22</v>
      </c>
      <c r="QA180" s="148">
        <v>18</v>
      </c>
      <c r="QB180" s="148">
        <v>19</v>
      </c>
      <c r="QC180" s="148">
        <v>21</v>
      </c>
      <c r="QD180" s="148">
        <v>21</v>
      </c>
      <c r="QE180" s="148">
        <v>22</v>
      </c>
      <c r="QF180" s="148">
        <v>22</v>
      </c>
      <c r="QG180" s="148">
        <v>11</v>
      </c>
      <c r="QH180" s="148">
        <v>12</v>
      </c>
      <c r="QI180" s="148">
        <v>15</v>
      </c>
      <c r="QJ180" s="148">
        <v>10</v>
      </c>
      <c r="QK180" s="148">
        <v>12</v>
      </c>
      <c r="QL180" s="148">
        <v>19</v>
      </c>
      <c r="QM180" s="148">
        <v>16</v>
      </c>
      <c r="QN180" s="148">
        <v>15</v>
      </c>
      <c r="QO180" s="148">
        <v>12</v>
      </c>
      <c r="QP180" s="148">
        <v>12</v>
      </c>
      <c r="QQ180" s="148">
        <v>13</v>
      </c>
      <c r="QR180" s="148">
        <v>23</v>
      </c>
      <c r="QS180" s="148">
        <v>26</v>
      </c>
      <c r="QT180" s="148">
        <v>30</v>
      </c>
      <c r="QU180" s="148">
        <v>50</v>
      </c>
      <c r="QV180" s="148">
        <v>42</v>
      </c>
      <c r="QW180" s="148">
        <v>50</v>
      </c>
      <c r="QX180" s="148">
        <v>43</v>
      </c>
      <c r="QY180" s="148">
        <v>39</v>
      </c>
      <c r="QZ180" s="148">
        <v>35</v>
      </c>
      <c r="RA180" s="148">
        <v>24</v>
      </c>
      <c r="RB180" s="169">
        <v>19</v>
      </c>
      <c r="RC180" s="148">
        <v>18</v>
      </c>
      <c r="RD180" s="169">
        <v>15</v>
      </c>
      <c r="RE180" s="148">
        <v>12</v>
      </c>
      <c r="RF180" s="148">
        <v>15</v>
      </c>
      <c r="RG180" s="169">
        <v>10</v>
      </c>
      <c r="RH180" s="148">
        <v>9</v>
      </c>
      <c r="RI180" s="169">
        <v>9</v>
      </c>
      <c r="RJ180" s="169">
        <v>10</v>
      </c>
      <c r="RK180" s="169">
        <v>14</v>
      </c>
      <c r="RL180" s="169">
        <v>10</v>
      </c>
      <c r="RM180" s="169">
        <v>6</v>
      </c>
      <c r="RN180" s="169">
        <v>7</v>
      </c>
      <c r="RO180" s="169">
        <v>5</v>
      </c>
      <c r="RP180" s="148">
        <v>4</v>
      </c>
      <c r="RQ180" s="148">
        <v>8</v>
      </c>
      <c r="RR180" s="148">
        <v>13</v>
      </c>
      <c r="RS180" s="148">
        <v>11</v>
      </c>
      <c r="RT180" s="148">
        <v>10</v>
      </c>
      <c r="RU180" s="148">
        <v>7</v>
      </c>
      <c r="RV180" s="148">
        <v>4</v>
      </c>
      <c r="RW180" s="148">
        <v>3</v>
      </c>
      <c r="RX180" s="148">
        <v>6</v>
      </c>
      <c r="RY180" s="148">
        <v>5</v>
      </c>
      <c r="RZ180" s="148">
        <v>3</v>
      </c>
      <c r="SA180" s="148">
        <v>3</v>
      </c>
      <c r="SB180" s="148">
        <v>2</v>
      </c>
      <c r="SC180" s="148">
        <v>1</v>
      </c>
      <c r="SD180" s="148">
        <v>3</v>
      </c>
      <c r="SE180" s="148">
        <v>3</v>
      </c>
      <c r="SF180" s="148">
        <v>5</v>
      </c>
      <c r="SG180" s="148">
        <v>2</v>
      </c>
      <c r="SH180" s="148">
        <v>3</v>
      </c>
      <c r="SI180" s="148">
        <v>3</v>
      </c>
      <c r="SJ180" s="148">
        <v>8</v>
      </c>
      <c r="SK180" s="148">
        <v>5</v>
      </c>
      <c r="SL180" s="148">
        <v>6</v>
      </c>
      <c r="SM180" s="148">
        <v>3</v>
      </c>
      <c r="SN180" s="148">
        <v>2</v>
      </c>
      <c r="SO180" s="148">
        <v>5</v>
      </c>
      <c r="SP180" s="148">
        <v>4</v>
      </c>
      <c r="SQ180" s="148">
        <v>5</v>
      </c>
      <c r="SR180" s="148">
        <v>6</v>
      </c>
      <c r="SS180" s="148">
        <v>2</v>
      </c>
      <c r="ST180" s="148">
        <v>4</v>
      </c>
      <c r="SU180" s="148">
        <v>9</v>
      </c>
      <c r="SV180" s="148">
        <v>5</v>
      </c>
      <c r="SW180" s="148">
        <v>9</v>
      </c>
      <c r="SX180" s="148">
        <v>7</v>
      </c>
      <c r="SY180" s="148">
        <v>9</v>
      </c>
      <c r="SZ180" s="148">
        <v>12</v>
      </c>
      <c r="TA180" s="148">
        <v>9</v>
      </c>
      <c r="TB180" s="148">
        <v>6</v>
      </c>
      <c r="TC180" s="148">
        <v>7</v>
      </c>
      <c r="TD180" s="148">
        <v>7</v>
      </c>
      <c r="TE180" s="148">
        <v>7</v>
      </c>
      <c r="TF180" s="148">
        <v>5</v>
      </c>
      <c r="TG180" s="148">
        <v>5</v>
      </c>
      <c r="TH180" s="148">
        <v>11</v>
      </c>
      <c r="TI180" s="148">
        <v>7</v>
      </c>
      <c r="TJ180" s="148">
        <v>6</v>
      </c>
      <c r="TK180" s="148">
        <v>7</v>
      </c>
      <c r="TL180" s="148">
        <v>2</v>
      </c>
      <c r="TM180" s="148">
        <v>3</v>
      </c>
      <c r="TN180" s="148">
        <v>2</v>
      </c>
      <c r="TO180" s="148">
        <v>2</v>
      </c>
      <c r="TP180" s="148">
        <v>5</v>
      </c>
      <c r="TQ180" s="148">
        <v>5</v>
      </c>
      <c r="TR180" s="148">
        <v>4</v>
      </c>
      <c r="TS180" s="148">
        <v>3</v>
      </c>
      <c r="TT180" s="148">
        <v>1</v>
      </c>
      <c r="TU180" s="148">
        <v>5</v>
      </c>
      <c r="TV180" s="148">
        <v>5</v>
      </c>
      <c r="TW180" s="148">
        <v>4</v>
      </c>
      <c r="TX180" s="148">
        <v>3</v>
      </c>
      <c r="TY180" s="148">
        <v>6</v>
      </c>
      <c r="TZ180" s="148">
        <v>5</v>
      </c>
      <c r="UA180" s="148">
        <v>1</v>
      </c>
      <c r="UB180" s="148">
        <v>2</v>
      </c>
      <c r="UC180" s="148">
        <v>2</v>
      </c>
      <c r="UD180" s="148">
        <v>2</v>
      </c>
      <c r="UE180" s="148">
        <v>4</v>
      </c>
      <c r="UF180" s="148">
        <v>5</v>
      </c>
      <c r="UG180" s="148">
        <v>4</v>
      </c>
      <c r="UH180" s="148">
        <v>4</v>
      </c>
      <c r="UI180" s="148">
        <v>4</v>
      </c>
      <c r="UJ180" s="148">
        <v>4</v>
      </c>
      <c r="UK180" s="148">
        <v>3</v>
      </c>
      <c r="UL180" s="148">
        <v>5</v>
      </c>
      <c r="UM180" s="148">
        <v>3</v>
      </c>
      <c r="UN180" s="148">
        <v>6</v>
      </c>
      <c r="UO180" s="148">
        <v>0</v>
      </c>
      <c r="UP180" s="148">
        <v>11</v>
      </c>
      <c r="UQ180" s="148">
        <v>17</v>
      </c>
      <c r="UR180" s="148">
        <v>19</v>
      </c>
      <c r="US180" s="148">
        <v>33</v>
      </c>
      <c r="UT180" s="148">
        <v>14</v>
      </c>
      <c r="UU180" s="148">
        <v>47</v>
      </c>
      <c r="UV180" s="148">
        <v>48</v>
      </c>
      <c r="UW180" s="148">
        <v>44</v>
      </c>
      <c r="UX180" s="148">
        <v>74</v>
      </c>
      <c r="UY180" s="148">
        <v>73</v>
      </c>
      <c r="UZ180" s="148">
        <v>75</v>
      </c>
      <c r="VA180" s="148">
        <v>82</v>
      </c>
      <c r="VB180" s="148">
        <v>86</v>
      </c>
      <c r="VC180" s="148">
        <v>95</v>
      </c>
      <c r="VD180" s="148">
        <v>102</v>
      </c>
      <c r="VE180" s="148">
        <v>101</v>
      </c>
      <c r="VF180" s="148">
        <v>106</v>
      </c>
      <c r="VG180" s="148">
        <v>98</v>
      </c>
      <c r="VH180" s="148">
        <v>98</v>
      </c>
      <c r="VI180" s="148">
        <v>109</v>
      </c>
      <c r="VJ180" s="148">
        <v>111</v>
      </c>
      <c r="VK180" s="148">
        <v>101</v>
      </c>
      <c r="VL180" s="148">
        <v>106</v>
      </c>
      <c r="VM180" s="148">
        <v>115</v>
      </c>
      <c r="VN180" s="148">
        <v>102</v>
      </c>
      <c r="VO180" s="148">
        <v>102</v>
      </c>
      <c r="VP180" s="148">
        <v>101</v>
      </c>
      <c r="VQ180" s="148">
        <v>115</v>
      </c>
      <c r="VR180" s="148">
        <v>100</v>
      </c>
      <c r="VS180" s="148">
        <v>103</v>
      </c>
      <c r="VT180" s="148">
        <v>104</v>
      </c>
      <c r="VU180" s="148">
        <v>109</v>
      </c>
      <c r="VV180" s="148">
        <v>105</v>
      </c>
      <c r="VW180" s="148">
        <v>102</v>
      </c>
      <c r="VX180" s="148">
        <v>119</v>
      </c>
      <c r="VY180" s="148">
        <v>172</v>
      </c>
      <c r="VZ180" s="148">
        <v>268</v>
      </c>
      <c r="WA180" s="148">
        <v>309</v>
      </c>
      <c r="WB180" s="148">
        <v>342</v>
      </c>
      <c r="WC180" s="148">
        <v>457</v>
      </c>
      <c r="WD180" s="148">
        <v>552</v>
      </c>
      <c r="WE180" s="148">
        <v>691</v>
      </c>
      <c r="WF180" s="148">
        <v>774</v>
      </c>
      <c r="WG180" s="148">
        <v>885</v>
      </c>
      <c r="WH180" s="148">
        <v>950</v>
      </c>
      <c r="WI180" s="148">
        <v>1032</v>
      </c>
      <c r="WJ180" s="148">
        <v>1049</v>
      </c>
      <c r="WK180" s="148">
        <v>948</v>
      </c>
      <c r="WL180" s="148">
        <v>783</v>
      </c>
      <c r="WM180" s="148">
        <v>763</v>
      </c>
      <c r="WN180" s="148">
        <v>902</v>
      </c>
      <c r="WO180" s="148">
        <v>881</v>
      </c>
      <c r="WP180" s="148">
        <v>894</v>
      </c>
      <c r="WQ180" s="148">
        <v>1314</v>
      </c>
      <c r="WR180" s="148">
        <v>1369</v>
      </c>
      <c r="WS180" s="148">
        <v>1351</v>
      </c>
      <c r="WT180" s="148">
        <v>1403</v>
      </c>
      <c r="WU180" s="148">
        <v>1402</v>
      </c>
      <c r="WV180" s="148">
        <v>1360</v>
      </c>
      <c r="WW180" s="148">
        <v>1307</v>
      </c>
      <c r="WX180" s="148">
        <v>1310</v>
      </c>
      <c r="WY180" s="148">
        <v>1293</v>
      </c>
      <c r="WZ180" s="148">
        <v>1298</v>
      </c>
      <c r="XA180" s="148">
        <v>1229</v>
      </c>
      <c r="XB180" s="148">
        <v>1244</v>
      </c>
      <c r="XC180" s="148">
        <v>1284</v>
      </c>
      <c r="XD180" s="148">
        <v>1311</v>
      </c>
      <c r="XE180" s="148">
        <v>1263</v>
      </c>
      <c r="XF180" s="148">
        <v>1258</v>
      </c>
      <c r="XG180" s="148">
        <v>1305</v>
      </c>
      <c r="XH180" s="148">
        <v>1326</v>
      </c>
      <c r="XI180" s="148">
        <v>1346</v>
      </c>
      <c r="XJ180" s="148">
        <v>1309</v>
      </c>
      <c r="XK180" s="148">
        <v>1324</v>
      </c>
    </row>
    <row r="181" spans="1:635" s="148" customFormat="1" x14ac:dyDescent="0.2">
      <c r="A181" s="354"/>
      <c r="B181" s="354">
        <v>13</v>
      </c>
      <c r="C181" s="399">
        <f t="shared" ca="1" si="187"/>
        <v>191</v>
      </c>
      <c r="D181" s="400">
        <f t="shared" ca="1" si="192"/>
        <v>0.71804511278195493</v>
      </c>
      <c r="E181" s="419">
        <f t="shared" ca="1" si="193"/>
        <v>5</v>
      </c>
      <c r="F181" s="401"/>
      <c r="G181" s="148">
        <v>2</v>
      </c>
      <c r="H181" s="148">
        <v>3</v>
      </c>
      <c r="I181" s="355">
        <v>3</v>
      </c>
      <c r="J181" s="148">
        <v>3</v>
      </c>
      <c r="K181" s="148">
        <v>4</v>
      </c>
      <c r="L181" s="148">
        <v>7</v>
      </c>
      <c r="M181" s="148">
        <v>12</v>
      </c>
      <c r="N181" s="148">
        <v>11</v>
      </c>
      <c r="O181" s="148">
        <v>7</v>
      </c>
      <c r="P181" s="148">
        <v>10</v>
      </c>
      <c r="Q181" s="148">
        <v>10</v>
      </c>
      <c r="R181" s="148">
        <v>3</v>
      </c>
      <c r="S181" s="148">
        <v>6</v>
      </c>
      <c r="T181" s="148">
        <v>2</v>
      </c>
      <c r="U181" s="148">
        <v>0</v>
      </c>
      <c r="V181" s="148">
        <v>0</v>
      </c>
      <c r="W181" s="148">
        <v>1</v>
      </c>
      <c r="X181" s="148">
        <v>1</v>
      </c>
      <c r="Y181" s="148">
        <v>0</v>
      </c>
      <c r="Z181" s="148">
        <v>0</v>
      </c>
      <c r="AA181" s="148">
        <v>1</v>
      </c>
      <c r="AB181" s="148">
        <v>1</v>
      </c>
      <c r="AC181" s="148">
        <v>1</v>
      </c>
      <c r="AD181" s="148">
        <v>0</v>
      </c>
      <c r="AE181" s="148">
        <v>0</v>
      </c>
      <c r="AF181" s="148">
        <v>1</v>
      </c>
      <c r="AG181" s="148">
        <v>0</v>
      </c>
      <c r="AH181" s="148">
        <v>0</v>
      </c>
      <c r="AI181" s="148">
        <v>2</v>
      </c>
      <c r="AJ181" s="148">
        <v>3</v>
      </c>
      <c r="AK181" s="148">
        <v>2</v>
      </c>
      <c r="AL181" s="148">
        <v>2</v>
      </c>
      <c r="AM181" s="148">
        <v>3</v>
      </c>
      <c r="AN181" s="148">
        <v>2</v>
      </c>
      <c r="AO181" s="148">
        <v>1</v>
      </c>
      <c r="AP181" s="360">
        <v>4.5</v>
      </c>
      <c r="AQ181" s="148">
        <v>8</v>
      </c>
      <c r="AR181" s="148">
        <v>9</v>
      </c>
      <c r="AS181" s="148">
        <v>2</v>
      </c>
      <c r="AT181" s="148">
        <v>3</v>
      </c>
      <c r="AU181" s="148">
        <v>2</v>
      </c>
      <c r="AV181" s="148">
        <v>4</v>
      </c>
      <c r="AW181" s="148">
        <v>5</v>
      </c>
      <c r="AX181" s="148">
        <v>2</v>
      </c>
      <c r="AY181" s="148">
        <v>1</v>
      </c>
      <c r="AZ181" s="148">
        <v>0</v>
      </c>
      <c r="BA181" s="148">
        <v>0</v>
      </c>
      <c r="BB181" s="148">
        <v>2</v>
      </c>
      <c r="BC181" s="148">
        <v>2</v>
      </c>
      <c r="BD181" s="148">
        <v>0</v>
      </c>
      <c r="BE181" s="148">
        <v>1</v>
      </c>
      <c r="BF181" s="148">
        <v>1</v>
      </c>
      <c r="BG181" s="148">
        <v>4</v>
      </c>
      <c r="BH181" s="148">
        <v>0</v>
      </c>
      <c r="BI181" s="148">
        <v>0</v>
      </c>
      <c r="BJ181" s="148">
        <v>1</v>
      </c>
      <c r="BK181" s="148">
        <v>4</v>
      </c>
      <c r="BL181" s="148">
        <v>4</v>
      </c>
      <c r="BM181" s="148">
        <v>1</v>
      </c>
      <c r="BN181" s="148">
        <v>1</v>
      </c>
      <c r="BO181" s="148">
        <v>3</v>
      </c>
      <c r="BP181" s="148">
        <v>3</v>
      </c>
      <c r="BQ181" s="148">
        <v>1</v>
      </c>
      <c r="BR181" s="148">
        <v>2</v>
      </c>
      <c r="BS181" s="355">
        <v>1.5</v>
      </c>
      <c r="BT181" s="148">
        <v>5</v>
      </c>
      <c r="BU181" s="148">
        <v>6</v>
      </c>
      <c r="BV181" s="148">
        <v>2</v>
      </c>
      <c r="BW181" s="148">
        <v>3</v>
      </c>
      <c r="BX181" s="148">
        <v>4</v>
      </c>
      <c r="BY181" s="148">
        <v>6</v>
      </c>
      <c r="BZ181" s="148">
        <v>4</v>
      </c>
      <c r="CA181" s="148">
        <v>4</v>
      </c>
      <c r="CB181" s="148">
        <v>4</v>
      </c>
      <c r="CC181" s="148">
        <v>4</v>
      </c>
      <c r="CD181" s="148">
        <v>3</v>
      </c>
      <c r="CE181" s="148">
        <v>4</v>
      </c>
      <c r="CF181" s="397">
        <v>6</v>
      </c>
      <c r="CG181" s="148">
        <v>3</v>
      </c>
      <c r="CH181" s="148">
        <v>2</v>
      </c>
      <c r="CI181" s="148">
        <v>3</v>
      </c>
      <c r="CJ181" s="148">
        <v>3</v>
      </c>
      <c r="CK181" s="148">
        <v>5</v>
      </c>
      <c r="CL181" s="148">
        <v>6</v>
      </c>
      <c r="CM181" s="148">
        <v>9</v>
      </c>
      <c r="CN181" s="148">
        <v>6</v>
      </c>
      <c r="CO181" s="148">
        <v>8</v>
      </c>
      <c r="CP181" s="148">
        <v>3</v>
      </c>
      <c r="CQ181" s="148">
        <v>4</v>
      </c>
      <c r="CR181" s="148">
        <v>5</v>
      </c>
      <c r="CS181" s="148">
        <v>3</v>
      </c>
      <c r="CT181" s="148">
        <v>4</v>
      </c>
      <c r="CU181" s="148">
        <v>3</v>
      </c>
      <c r="CV181" s="148">
        <v>3</v>
      </c>
      <c r="CW181" s="148">
        <v>4</v>
      </c>
      <c r="CX181" s="148">
        <v>7</v>
      </c>
      <c r="CY181" s="148">
        <v>9</v>
      </c>
      <c r="CZ181" s="148">
        <v>9</v>
      </c>
      <c r="DA181" s="148">
        <v>7</v>
      </c>
      <c r="DB181" s="148">
        <v>10</v>
      </c>
      <c r="DC181" s="148">
        <v>9</v>
      </c>
      <c r="DD181" s="148">
        <v>7</v>
      </c>
      <c r="DE181" s="148">
        <v>6</v>
      </c>
      <c r="DF181" s="148">
        <v>6</v>
      </c>
      <c r="DG181" s="148">
        <v>6</v>
      </c>
      <c r="DH181" s="148">
        <v>9</v>
      </c>
      <c r="DI181" s="148">
        <v>6</v>
      </c>
      <c r="DJ181" s="148">
        <v>5</v>
      </c>
      <c r="DK181" s="148">
        <v>5</v>
      </c>
      <c r="DL181" s="148">
        <v>7</v>
      </c>
      <c r="DM181" s="148">
        <v>9</v>
      </c>
      <c r="DN181" s="148">
        <v>10</v>
      </c>
      <c r="DO181" s="148">
        <v>8</v>
      </c>
      <c r="DP181" s="148">
        <v>8</v>
      </c>
      <c r="DQ181" s="148">
        <v>7</v>
      </c>
      <c r="DR181" s="96">
        <v>8</v>
      </c>
      <c r="DS181" s="148">
        <v>9</v>
      </c>
      <c r="DT181" s="398">
        <v>8</v>
      </c>
      <c r="DU181" s="398">
        <v>5</v>
      </c>
      <c r="DV181" s="397">
        <v>8</v>
      </c>
      <c r="DW181" s="397">
        <v>4</v>
      </c>
      <c r="DX181" s="398">
        <v>5</v>
      </c>
      <c r="DY181" s="96">
        <v>7</v>
      </c>
      <c r="DZ181" s="96">
        <v>5</v>
      </c>
      <c r="EA181" s="96">
        <v>5</v>
      </c>
      <c r="EB181" s="96">
        <v>4</v>
      </c>
      <c r="EC181" s="96">
        <v>5</v>
      </c>
      <c r="ED181" s="96">
        <v>1</v>
      </c>
      <c r="EE181" s="96">
        <v>2</v>
      </c>
      <c r="EF181" s="96">
        <v>4</v>
      </c>
      <c r="EG181" s="96">
        <v>4</v>
      </c>
      <c r="EH181" s="96">
        <v>3</v>
      </c>
      <c r="EI181" s="96">
        <v>2</v>
      </c>
      <c r="EJ181" s="96">
        <v>2</v>
      </c>
      <c r="EK181" s="96">
        <v>3</v>
      </c>
      <c r="EL181" s="96">
        <v>2</v>
      </c>
      <c r="EM181" s="96">
        <v>3</v>
      </c>
      <c r="EN181" s="96">
        <v>4</v>
      </c>
      <c r="EO181" s="148">
        <v>4</v>
      </c>
      <c r="EP181" s="96">
        <v>4</v>
      </c>
      <c r="EQ181" s="96">
        <v>3</v>
      </c>
      <c r="ER181" s="96">
        <v>3</v>
      </c>
      <c r="ES181" s="96">
        <v>2</v>
      </c>
      <c r="ET181" s="96">
        <v>2</v>
      </c>
      <c r="EU181" s="96">
        <v>2</v>
      </c>
      <c r="EV181" s="96">
        <v>2</v>
      </c>
      <c r="EW181" s="96">
        <v>1</v>
      </c>
      <c r="EX181" s="96">
        <v>1</v>
      </c>
      <c r="EY181" s="96">
        <v>1</v>
      </c>
      <c r="EZ181" s="96">
        <v>1</v>
      </c>
      <c r="FA181" s="96">
        <v>1</v>
      </c>
      <c r="FB181" s="96">
        <v>1</v>
      </c>
      <c r="FC181" s="96">
        <v>1</v>
      </c>
      <c r="FD181" s="96">
        <v>2</v>
      </c>
      <c r="FE181" s="96">
        <v>2</v>
      </c>
      <c r="FF181" s="96">
        <v>2</v>
      </c>
      <c r="FG181" s="96">
        <v>3</v>
      </c>
      <c r="FH181" s="96">
        <v>4</v>
      </c>
      <c r="FI181" s="96">
        <v>1</v>
      </c>
      <c r="FJ181" s="96">
        <v>5</v>
      </c>
      <c r="FK181" s="148">
        <v>4</v>
      </c>
      <c r="FL181" s="96">
        <v>3</v>
      </c>
      <c r="FM181" s="96">
        <v>2</v>
      </c>
      <c r="FN181" s="148">
        <v>3</v>
      </c>
      <c r="FO181" s="148">
        <v>5</v>
      </c>
      <c r="FP181" s="148">
        <v>3</v>
      </c>
      <c r="FQ181" s="96">
        <v>2</v>
      </c>
      <c r="FR181" s="148">
        <v>1</v>
      </c>
      <c r="FS181" s="96">
        <v>0</v>
      </c>
      <c r="FT181" s="148">
        <v>4</v>
      </c>
      <c r="FU181" s="398">
        <v>2</v>
      </c>
      <c r="FV181" s="398">
        <v>3</v>
      </c>
      <c r="FW181" s="397">
        <v>1</v>
      </c>
      <c r="FX181" s="397">
        <v>2</v>
      </c>
      <c r="FY181" s="398">
        <v>4</v>
      </c>
      <c r="FZ181" s="96">
        <v>2</v>
      </c>
      <c r="GA181" s="96">
        <v>2</v>
      </c>
      <c r="GB181" s="96">
        <v>3</v>
      </c>
      <c r="GC181" s="96">
        <v>3</v>
      </c>
      <c r="GD181" s="96">
        <v>5</v>
      </c>
      <c r="GE181" s="96">
        <v>3</v>
      </c>
      <c r="GF181" s="96">
        <v>4</v>
      </c>
      <c r="GG181" s="96">
        <v>6</v>
      </c>
      <c r="GH181" s="96">
        <v>5</v>
      </c>
      <c r="GI181" s="96">
        <v>4</v>
      </c>
      <c r="GJ181" s="96">
        <v>3</v>
      </c>
      <c r="GK181" s="96">
        <v>4</v>
      </c>
      <c r="GL181" s="96">
        <v>4</v>
      </c>
      <c r="GM181" s="96">
        <v>4</v>
      </c>
      <c r="GN181" s="96">
        <v>4</v>
      </c>
      <c r="GO181" s="96">
        <v>4</v>
      </c>
      <c r="GP181" s="148">
        <v>4</v>
      </c>
      <c r="GQ181" s="96">
        <v>4</v>
      </c>
      <c r="GR181" s="96">
        <v>6</v>
      </c>
      <c r="GS181" s="96">
        <v>4</v>
      </c>
      <c r="GT181" s="96">
        <v>6</v>
      </c>
      <c r="GU181" s="96">
        <v>4</v>
      </c>
      <c r="GV181" s="148">
        <v>3</v>
      </c>
      <c r="GW181" s="148">
        <v>3</v>
      </c>
      <c r="GX181" s="148">
        <v>2</v>
      </c>
      <c r="GY181" s="148">
        <v>2</v>
      </c>
      <c r="GZ181" s="148">
        <v>2</v>
      </c>
      <c r="HA181" s="148">
        <v>2</v>
      </c>
      <c r="HB181" s="148">
        <v>4</v>
      </c>
      <c r="HC181" s="148">
        <v>4</v>
      </c>
      <c r="HD181" s="148">
        <v>2</v>
      </c>
      <c r="HE181" s="148">
        <v>3</v>
      </c>
      <c r="HF181" s="148">
        <v>2</v>
      </c>
      <c r="HG181" s="148">
        <v>3</v>
      </c>
      <c r="HH181" s="148">
        <v>7</v>
      </c>
      <c r="HI181" s="148">
        <v>3</v>
      </c>
      <c r="HJ181" s="148">
        <v>1</v>
      </c>
      <c r="HK181" s="148">
        <v>1</v>
      </c>
      <c r="HL181" s="148">
        <v>2</v>
      </c>
      <c r="HM181" s="148">
        <v>1</v>
      </c>
      <c r="HN181" s="148">
        <v>2</v>
      </c>
      <c r="HO181" s="148">
        <v>1</v>
      </c>
      <c r="HP181" s="148">
        <v>1</v>
      </c>
      <c r="HQ181" s="148">
        <v>2</v>
      </c>
      <c r="HR181" s="148">
        <v>2</v>
      </c>
      <c r="HS181" s="148">
        <v>3</v>
      </c>
      <c r="HT181" s="148">
        <v>6</v>
      </c>
      <c r="HU181" s="148">
        <v>4</v>
      </c>
      <c r="HV181" s="148">
        <v>4</v>
      </c>
      <c r="HW181" s="148">
        <v>4</v>
      </c>
      <c r="HX181" s="148">
        <v>5</v>
      </c>
      <c r="HY181" s="148">
        <v>3</v>
      </c>
      <c r="HZ181" s="148">
        <v>1</v>
      </c>
      <c r="IA181" s="148">
        <v>1</v>
      </c>
      <c r="IB181" s="148">
        <v>2</v>
      </c>
      <c r="IC181" s="148">
        <v>4</v>
      </c>
      <c r="ID181" s="148">
        <v>0</v>
      </c>
      <c r="IE181" s="148">
        <v>2</v>
      </c>
      <c r="IF181" s="148">
        <v>1</v>
      </c>
      <c r="IG181" s="148">
        <v>1</v>
      </c>
      <c r="IH181" s="148">
        <v>2</v>
      </c>
      <c r="II181" s="148">
        <v>1</v>
      </c>
      <c r="IJ181" s="148">
        <v>2</v>
      </c>
      <c r="IK181" s="148">
        <v>4</v>
      </c>
      <c r="IL181" s="148">
        <v>4</v>
      </c>
      <c r="IM181" s="148">
        <v>6</v>
      </c>
      <c r="IN181" s="351">
        <f t="shared" si="188"/>
        <v>6</v>
      </c>
      <c r="IO181" s="148">
        <v>6</v>
      </c>
      <c r="IP181" s="148">
        <v>4</v>
      </c>
      <c r="IQ181" s="148">
        <v>3</v>
      </c>
      <c r="IR181" s="148">
        <v>7</v>
      </c>
      <c r="IS181" s="148">
        <v>9</v>
      </c>
      <c r="IT181" s="148">
        <v>8</v>
      </c>
      <c r="IU181" s="148">
        <v>3</v>
      </c>
      <c r="IV181" s="148">
        <v>5</v>
      </c>
      <c r="IW181" s="148">
        <v>5</v>
      </c>
      <c r="IX181" s="148">
        <v>5</v>
      </c>
      <c r="IY181" s="148">
        <v>3</v>
      </c>
      <c r="IZ181" s="148">
        <v>1</v>
      </c>
      <c r="JA181" s="148">
        <v>0</v>
      </c>
      <c r="JB181" s="148">
        <v>0</v>
      </c>
      <c r="JC181" s="148">
        <v>3</v>
      </c>
      <c r="JD181" s="148">
        <v>2</v>
      </c>
      <c r="JE181" s="148">
        <v>7</v>
      </c>
      <c r="JF181" s="353">
        <f t="shared" si="194"/>
        <v>7.5</v>
      </c>
      <c r="JG181" s="148">
        <v>8</v>
      </c>
      <c r="JH181" s="148">
        <v>7</v>
      </c>
      <c r="JI181" s="148">
        <v>10</v>
      </c>
      <c r="JJ181" s="148">
        <v>7</v>
      </c>
      <c r="JK181" s="148">
        <v>5</v>
      </c>
      <c r="JL181" s="148">
        <v>7</v>
      </c>
      <c r="JM181" s="148">
        <v>4</v>
      </c>
      <c r="JN181" s="351">
        <f t="shared" si="195"/>
        <v>4.5</v>
      </c>
      <c r="JO181" s="148">
        <v>5</v>
      </c>
      <c r="JP181" s="148">
        <v>5</v>
      </c>
      <c r="JQ181" s="148">
        <v>6</v>
      </c>
      <c r="JR181" s="148">
        <v>6</v>
      </c>
      <c r="JS181" s="148">
        <v>6</v>
      </c>
      <c r="JT181" s="148">
        <v>6</v>
      </c>
      <c r="JU181" s="148">
        <v>6</v>
      </c>
      <c r="JV181" s="351">
        <f t="shared" si="196"/>
        <v>5.5</v>
      </c>
      <c r="JW181" s="148">
        <v>5</v>
      </c>
      <c r="JX181" s="148">
        <v>5</v>
      </c>
      <c r="JY181" s="148">
        <v>3</v>
      </c>
      <c r="JZ181" s="148">
        <v>3</v>
      </c>
      <c r="KA181" s="148">
        <v>4</v>
      </c>
      <c r="KB181" s="148">
        <v>5</v>
      </c>
      <c r="KC181" s="148">
        <v>7</v>
      </c>
      <c r="KD181" s="148">
        <v>6</v>
      </c>
      <c r="KE181" s="148">
        <v>6</v>
      </c>
      <c r="KF181" s="148">
        <v>8</v>
      </c>
      <c r="KG181" s="148">
        <v>8</v>
      </c>
      <c r="KH181" s="148">
        <v>6</v>
      </c>
      <c r="KI181" s="148">
        <v>6</v>
      </c>
      <c r="KJ181" s="148">
        <v>7</v>
      </c>
      <c r="KK181" s="148">
        <v>8</v>
      </c>
      <c r="KL181" s="148">
        <v>8</v>
      </c>
      <c r="KM181" s="148">
        <v>7</v>
      </c>
      <c r="KN181" s="148">
        <v>7</v>
      </c>
      <c r="KO181" s="148">
        <v>7</v>
      </c>
      <c r="KP181" s="148">
        <v>6</v>
      </c>
      <c r="KQ181" s="148">
        <v>10</v>
      </c>
      <c r="KR181" s="148">
        <v>6</v>
      </c>
      <c r="KS181" s="148">
        <v>6</v>
      </c>
      <c r="KT181" s="148">
        <v>10</v>
      </c>
      <c r="KU181" s="148">
        <v>11</v>
      </c>
      <c r="KV181" s="148">
        <v>8</v>
      </c>
      <c r="KW181" s="148">
        <v>6</v>
      </c>
      <c r="KX181" s="148">
        <v>7</v>
      </c>
      <c r="KY181" s="148">
        <v>7</v>
      </c>
      <c r="KZ181" s="418">
        <f t="shared" si="197"/>
        <v>8</v>
      </c>
      <c r="LA181" s="418">
        <f t="shared" si="198"/>
        <v>8</v>
      </c>
      <c r="LB181" s="418">
        <f t="shared" si="199"/>
        <v>8</v>
      </c>
      <c r="LC181" s="418">
        <f t="shared" si="200"/>
        <v>8</v>
      </c>
      <c r="LD181" s="418">
        <f t="shared" si="201"/>
        <v>8</v>
      </c>
      <c r="LE181" s="418">
        <f t="shared" si="202"/>
        <v>8</v>
      </c>
      <c r="LF181" s="418">
        <f t="shared" si="203"/>
        <v>7</v>
      </c>
      <c r="LG181" s="418">
        <f t="shared" si="204"/>
        <v>7</v>
      </c>
      <c r="LH181" s="418">
        <f t="shared" si="205"/>
        <v>7</v>
      </c>
      <c r="LI181" s="418">
        <f t="shared" si="206"/>
        <v>7</v>
      </c>
      <c r="LJ181" s="96">
        <v>8</v>
      </c>
      <c r="LK181" s="148">
        <v>7</v>
      </c>
      <c r="LL181" s="148">
        <v>7</v>
      </c>
      <c r="LM181" s="148">
        <v>7</v>
      </c>
      <c r="LN181" s="148">
        <v>7</v>
      </c>
      <c r="LO181" s="148">
        <v>8</v>
      </c>
      <c r="LP181" s="148">
        <v>8</v>
      </c>
      <c r="LQ181" s="148">
        <v>8</v>
      </c>
      <c r="LR181" s="148">
        <v>5</v>
      </c>
      <c r="LS181" s="148">
        <v>5</v>
      </c>
      <c r="LT181" s="148">
        <v>7</v>
      </c>
      <c r="LU181" s="148">
        <v>9</v>
      </c>
      <c r="LV181" s="148">
        <v>7</v>
      </c>
      <c r="LW181" s="148">
        <v>8</v>
      </c>
      <c r="LX181" s="148">
        <v>9</v>
      </c>
      <c r="LY181" s="148">
        <v>5</v>
      </c>
      <c r="LZ181" s="148">
        <v>6</v>
      </c>
      <c r="MA181" s="148">
        <v>2</v>
      </c>
      <c r="MB181" s="148">
        <v>4</v>
      </c>
      <c r="MC181" s="148">
        <v>5</v>
      </c>
      <c r="MD181" s="148">
        <v>1</v>
      </c>
      <c r="ME181" s="148">
        <v>0</v>
      </c>
      <c r="MF181" s="148">
        <v>0</v>
      </c>
      <c r="MG181" s="148">
        <v>2</v>
      </c>
      <c r="MH181" s="148">
        <v>4</v>
      </c>
      <c r="MI181" s="148">
        <v>7</v>
      </c>
      <c r="MJ181" s="148">
        <v>3</v>
      </c>
      <c r="MK181" s="148">
        <v>3</v>
      </c>
      <c r="ML181" s="148">
        <v>5</v>
      </c>
      <c r="MM181" s="148">
        <v>4</v>
      </c>
      <c r="MN181" s="148">
        <v>6</v>
      </c>
      <c r="MO181" s="148">
        <v>5</v>
      </c>
      <c r="MP181" s="148">
        <v>8</v>
      </c>
      <c r="MQ181" s="148">
        <v>10</v>
      </c>
      <c r="MR181" s="148">
        <v>6</v>
      </c>
      <c r="MS181" s="148">
        <v>8</v>
      </c>
      <c r="MT181" s="148">
        <v>6</v>
      </c>
      <c r="MU181" s="148">
        <v>5</v>
      </c>
      <c r="MV181" s="148">
        <v>2</v>
      </c>
      <c r="MW181" s="148">
        <v>2</v>
      </c>
      <c r="MX181" s="148">
        <v>4</v>
      </c>
      <c r="MY181" s="148">
        <v>3</v>
      </c>
      <c r="MZ181" s="148">
        <v>2</v>
      </c>
      <c r="NA181" s="148">
        <v>3</v>
      </c>
      <c r="NB181" s="148">
        <v>6</v>
      </c>
      <c r="NC181" s="148">
        <v>9</v>
      </c>
      <c r="ND181" s="148">
        <v>5</v>
      </c>
      <c r="NE181" s="148">
        <v>5</v>
      </c>
      <c r="NF181" s="148">
        <v>15</v>
      </c>
      <c r="NG181" s="148">
        <v>4</v>
      </c>
      <c r="NH181" s="148">
        <v>3</v>
      </c>
      <c r="NI181" s="148">
        <v>3</v>
      </c>
      <c r="NJ181" s="148">
        <v>2</v>
      </c>
      <c r="NK181" s="148">
        <v>5</v>
      </c>
      <c r="NL181" s="148">
        <v>5</v>
      </c>
      <c r="NM181" s="148">
        <v>2</v>
      </c>
      <c r="NN181" s="148">
        <v>3</v>
      </c>
      <c r="NO181" s="148">
        <v>4</v>
      </c>
      <c r="NP181" s="148">
        <v>6</v>
      </c>
      <c r="NQ181" s="148">
        <v>1</v>
      </c>
      <c r="NR181" s="148">
        <v>2</v>
      </c>
      <c r="NS181" s="148">
        <v>2</v>
      </c>
      <c r="NT181" s="148">
        <v>4</v>
      </c>
      <c r="NU181" s="148">
        <v>4</v>
      </c>
      <c r="NV181" s="148">
        <v>2</v>
      </c>
      <c r="NW181" s="148">
        <v>3</v>
      </c>
      <c r="NX181" s="148">
        <v>2</v>
      </c>
      <c r="NY181" s="148">
        <v>2</v>
      </c>
      <c r="NZ181" s="148">
        <v>2</v>
      </c>
      <c r="OA181" s="148">
        <v>2</v>
      </c>
      <c r="OB181" s="148">
        <v>0</v>
      </c>
      <c r="OC181" s="148">
        <v>2</v>
      </c>
      <c r="OD181" s="148">
        <v>3</v>
      </c>
      <c r="OE181" s="148">
        <v>2</v>
      </c>
      <c r="OF181" s="148">
        <v>2</v>
      </c>
      <c r="OG181" s="148">
        <v>2</v>
      </c>
      <c r="OH181" s="148">
        <v>4</v>
      </c>
      <c r="OI181" s="148">
        <v>2</v>
      </c>
      <c r="OJ181" s="148">
        <v>3</v>
      </c>
      <c r="OK181" s="148">
        <v>7</v>
      </c>
      <c r="OL181" s="148">
        <v>4</v>
      </c>
      <c r="OM181" s="148">
        <v>2</v>
      </c>
      <c r="ON181" s="148">
        <v>2</v>
      </c>
      <c r="OO181" s="148">
        <v>4</v>
      </c>
      <c r="OP181" s="148">
        <v>2</v>
      </c>
      <c r="OQ181" s="148">
        <v>2</v>
      </c>
      <c r="OR181" s="148">
        <v>2</v>
      </c>
      <c r="OS181" s="148">
        <v>4</v>
      </c>
      <c r="OT181" s="148">
        <v>3</v>
      </c>
      <c r="OU181" s="148">
        <v>3</v>
      </c>
      <c r="OV181" s="148">
        <v>3</v>
      </c>
      <c r="OW181" s="148">
        <v>3</v>
      </c>
      <c r="OX181" s="148">
        <v>3</v>
      </c>
      <c r="OY181" s="351">
        <f t="shared" si="189"/>
        <v>2.5</v>
      </c>
      <c r="OZ181" s="148">
        <v>2</v>
      </c>
      <c r="PA181" s="148">
        <v>1</v>
      </c>
      <c r="PB181" s="148">
        <v>3</v>
      </c>
      <c r="PC181" s="148">
        <v>3</v>
      </c>
      <c r="PD181" s="148">
        <v>4</v>
      </c>
      <c r="PE181" s="148">
        <v>3</v>
      </c>
      <c r="PF181" s="148">
        <v>4</v>
      </c>
      <c r="PG181" s="351">
        <f t="shared" si="190"/>
        <v>3</v>
      </c>
      <c r="PH181" s="148">
        <v>2</v>
      </c>
      <c r="PI181" s="148">
        <v>2</v>
      </c>
      <c r="PJ181" s="351">
        <f t="shared" si="191"/>
        <v>3</v>
      </c>
      <c r="PK181" s="148">
        <v>4</v>
      </c>
      <c r="PL181" s="148">
        <v>4</v>
      </c>
      <c r="PM181" s="148">
        <v>1</v>
      </c>
      <c r="PN181" s="148">
        <v>0</v>
      </c>
      <c r="PO181" s="169">
        <v>0</v>
      </c>
      <c r="PP181" s="148">
        <v>1</v>
      </c>
      <c r="PQ181" s="148">
        <v>1</v>
      </c>
      <c r="PR181" s="148">
        <v>1</v>
      </c>
      <c r="PS181" s="148">
        <v>1</v>
      </c>
      <c r="PT181" s="148">
        <v>0</v>
      </c>
      <c r="PU181" s="148">
        <v>2</v>
      </c>
      <c r="PV181" s="148">
        <v>1</v>
      </c>
      <c r="PW181" s="148">
        <v>3</v>
      </c>
      <c r="PX181" s="148">
        <v>6</v>
      </c>
      <c r="PY181" s="148">
        <v>7</v>
      </c>
      <c r="PZ181" s="148">
        <v>4</v>
      </c>
      <c r="QA181" s="148">
        <v>2</v>
      </c>
      <c r="QB181" s="148">
        <v>2</v>
      </c>
      <c r="QC181" s="148">
        <v>4</v>
      </c>
      <c r="QD181" s="148">
        <v>2</v>
      </c>
      <c r="QE181" s="148">
        <v>5</v>
      </c>
      <c r="QF181" s="148">
        <v>2</v>
      </c>
      <c r="QG181" s="148">
        <v>2</v>
      </c>
      <c r="QH181" s="148">
        <v>9</v>
      </c>
      <c r="QI181" s="148">
        <v>2</v>
      </c>
      <c r="QJ181" s="148">
        <v>3</v>
      </c>
      <c r="QK181" s="148">
        <v>1</v>
      </c>
      <c r="QL181" s="148">
        <v>1</v>
      </c>
      <c r="QM181" s="148">
        <v>2</v>
      </c>
      <c r="QN181" s="148">
        <v>2</v>
      </c>
      <c r="QO181" s="148">
        <v>1</v>
      </c>
      <c r="QP181" s="148">
        <v>3</v>
      </c>
      <c r="QQ181" s="148">
        <v>4</v>
      </c>
      <c r="QR181" s="148">
        <v>4</v>
      </c>
      <c r="QS181" s="148">
        <v>5</v>
      </c>
      <c r="QT181" s="148">
        <v>7</v>
      </c>
      <c r="QU181" s="148">
        <v>7</v>
      </c>
      <c r="QV181" s="148">
        <v>7</v>
      </c>
      <c r="QW181" s="148">
        <v>4</v>
      </c>
      <c r="QX181" s="148">
        <v>5</v>
      </c>
      <c r="QY181" s="148">
        <v>6</v>
      </c>
      <c r="QZ181" s="148">
        <v>6</v>
      </c>
      <c r="RA181" s="148">
        <v>6</v>
      </c>
      <c r="RB181" s="169">
        <v>7</v>
      </c>
      <c r="RC181" s="148">
        <v>8</v>
      </c>
      <c r="RD181" s="169">
        <v>5</v>
      </c>
      <c r="RE181" s="148">
        <v>7</v>
      </c>
      <c r="RF181" s="148">
        <v>6</v>
      </c>
      <c r="RG181" s="169">
        <v>4</v>
      </c>
      <c r="RH181" s="148">
        <v>6</v>
      </c>
      <c r="RI181" s="169">
        <v>9</v>
      </c>
      <c r="RJ181" s="169">
        <v>8</v>
      </c>
      <c r="RK181" s="169">
        <v>5</v>
      </c>
      <c r="RL181" s="169">
        <v>5</v>
      </c>
      <c r="RM181" s="169">
        <v>1</v>
      </c>
      <c r="RN181" s="169">
        <v>1</v>
      </c>
      <c r="RO181" s="169">
        <v>2</v>
      </c>
      <c r="RP181" s="148">
        <v>1</v>
      </c>
      <c r="RQ181" s="148">
        <v>1</v>
      </c>
      <c r="RR181" s="148">
        <v>1</v>
      </c>
      <c r="RS181" s="148">
        <v>0</v>
      </c>
      <c r="RT181" s="148">
        <v>1</v>
      </c>
      <c r="RU181" s="148">
        <v>1</v>
      </c>
      <c r="RV181" s="148">
        <v>1</v>
      </c>
      <c r="RW181" s="148">
        <v>2</v>
      </c>
      <c r="RX181" s="148">
        <v>1</v>
      </c>
      <c r="RY181" s="148">
        <v>3</v>
      </c>
      <c r="RZ181" s="148">
        <v>3</v>
      </c>
      <c r="SA181" s="148">
        <v>2</v>
      </c>
      <c r="SB181" s="148">
        <v>2</v>
      </c>
      <c r="SC181" s="148">
        <v>1</v>
      </c>
      <c r="SD181" s="148">
        <v>0</v>
      </c>
      <c r="SE181" s="148">
        <v>1</v>
      </c>
      <c r="SF181" s="148">
        <v>3</v>
      </c>
      <c r="SG181" s="148">
        <v>2</v>
      </c>
      <c r="SH181" s="148">
        <v>2</v>
      </c>
      <c r="SI181" s="148">
        <v>1</v>
      </c>
      <c r="SJ181" s="148">
        <v>1</v>
      </c>
      <c r="SK181" s="148">
        <v>2</v>
      </c>
      <c r="SL181" s="148">
        <v>3</v>
      </c>
      <c r="SM181" s="148">
        <v>2</v>
      </c>
      <c r="SN181" s="148">
        <v>1</v>
      </c>
      <c r="SO181" s="148">
        <v>2</v>
      </c>
      <c r="SP181" s="148">
        <v>3</v>
      </c>
      <c r="SQ181" s="148">
        <v>1</v>
      </c>
      <c r="SR181" s="148">
        <v>3</v>
      </c>
      <c r="SS181" s="148">
        <v>3</v>
      </c>
      <c r="ST181" s="148">
        <v>2</v>
      </c>
      <c r="SU181" s="148">
        <v>2</v>
      </c>
      <c r="SV181" s="148">
        <v>3</v>
      </c>
      <c r="SW181" s="148">
        <v>3</v>
      </c>
      <c r="SX181" s="148">
        <v>3</v>
      </c>
      <c r="SY181" s="148">
        <v>4</v>
      </c>
      <c r="SZ181" s="148">
        <v>5</v>
      </c>
      <c r="TA181" s="148">
        <v>5</v>
      </c>
      <c r="TB181" s="148">
        <v>4</v>
      </c>
      <c r="TC181" s="148">
        <v>3</v>
      </c>
      <c r="TD181" s="148">
        <v>1</v>
      </c>
      <c r="TE181" s="148">
        <v>1</v>
      </c>
      <c r="TF181" s="148">
        <v>2</v>
      </c>
      <c r="TG181" s="148">
        <v>2</v>
      </c>
      <c r="TH181" s="148">
        <v>3</v>
      </c>
      <c r="TI181" s="148">
        <v>2</v>
      </c>
      <c r="TJ181" s="148">
        <v>2</v>
      </c>
      <c r="TK181" s="148">
        <v>2</v>
      </c>
      <c r="TL181" s="148">
        <v>2</v>
      </c>
      <c r="TM181" s="148">
        <v>2</v>
      </c>
      <c r="TN181" s="148">
        <v>2</v>
      </c>
      <c r="TO181" s="148">
        <v>4</v>
      </c>
      <c r="TP181" s="148">
        <v>5</v>
      </c>
      <c r="TQ181" s="148">
        <v>6</v>
      </c>
      <c r="TR181" s="148">
        <v>0</v>
      </c>
      <c r="TS181" s="148">
        <v>0</v>
      </c>
      <c r="TT181" s="148">
        <v>0</v>
      </c>
      <c r="TU181" s="148">
        <v>0</v>
      </c>
      <c r="TV181" s="148">
        <v>1</v>
      </c>
      <c r="TW181" s="148">
        <v>1</v>
      </c>
      <c r="TX181" s="148">
        <v>0</v>
      </c>
      <c r="TY181" s="148">
        <v>0</v>
      </c>
      <c r="TZ181" s="148">
        <v>0</v>
      </c>
      <c r="UA181" s="148">
        <v>1</v>
      </c>
      <c r="UB181" s="148">
        <v>1</v>
      </c>
      <c r="UC181" s="148">
        <v>1</v>
      </c>
      <c r="UD181" s="148">
        <v>1</v>
      </c>
      <c r="UE181" s="148">
        <v>0</v>
      </c>
      <c r="UF181" s="148">
        <v>0</v>
      </c>
      <c r="UG181" s="148">
        <v>0</v>
      </c>
      <c r="UH181" s="148">
        <v>1</v>
      </c>
      <c r="UI181" s="148">
        <v>0</v>
      </c>
      <c r="UJ181" s="148">
        <v>0</v>
      </c>
      <c r="UK181" s="148">
        <v>0</v>
      </c>
      <c r="UL181" s="148">
        <v>0</v>
      </c>
      <c r="UM181" s="148">
        <v>0</v>
      </c>
      <c r="UN181" s="148">
        <v>0</v>
      </c>
      <c r="UO181" s="148">
        <v>1</v>
      </c>
      <c r="UP181" s="148">
        <v>4</v>
      </c>
      <c r="UQ181" s="148">
        <v>2</v>
      </c>
      <c r="UR181" s="148">
        <v>2</v>
      </c>
      <c r="US181" s="148">
        <v>2</v>
      </c>
      <c r="UT181" s="148">
        <v>4</v>
      </c>
      <c r="UU181" s="148">
        <v>7</v>
      </c>
      <c r="UV181" s="148">
        <v>6</v>
      </c>
      <c r="UW181" s="148">
        <v>5</v>
      </c>
      <c r="UX181" s="148">
        <v>5</v>
      </c>
      <c r="UY181" s="148">
        <v>5</v>
      </c>
      <c r="UZ181" s="148">
        <v>6</v>
      </c>
      <c r="VA181" s="148">
        <v>6</v>
      </c>
      <c r="VB181" s="148">
        <v>5</v>
      </c>
      <c r="VC181" s="148">
        <v>7</v>
      </c>
      <c r="VD181" s="148">
        <v>7</v>
      </c>
      <c r="VE181" s="148">
        <v>7</v>
      </c>
      <c r="VF181" s="148">
        <v>5</v>
      </c>
      <c r="VG181" s="148">
        <v>7</v>
      </c>
      <c r="VH181" s="148">
        <v>6</v>
      </c>
      <c r="VI181" s="148">
        <v>7</v>
      </c>
      <c r="VJ181" s="148">
        <v>7</v>
      </c>
      <c r="VK181" s="148">
        <v>7</v>
      </c>
      <c r="VL181" s="148">
        <v>5</v>
      </c>
      <c r="VM181" s="148">
        <v>6</v>
      </c>
      <c r="VN181" s="148">
        <v>6</v>
      </c>
      <c r="VO181" s="148">
        <v>6</v>
      </c>
      <c r="VP181" s="148">
        <v>3</v>
      </c>
      <c r="VQ181" s="148">
        <v>4</v>
      </c>
      <c r="VR181" s="148">
        <v>3</v>
      </c>
      <c r="VS181" s="148">
        <v>3</v>
      </c>
      <c r="VT181" s="148">
        <v>3</v>
      </c>
      <c r="VU181" s="148">
        <v>3</v>
      </c>
      <c r="VV181" s="148">
        <v>2</v>
      </c>
      <c r="VW181" s="148">
        <v>2</v>
      </c>
      <c r="VX181" s="148">
        <v>2</v>
      </c>
      <c r="VY181" s="148">
        <v>5</v>
      </c>
      <c r="VZ181" s="148">
        <v>10</v>
      </c>
      <c r="WA181" s="148">
        <v>15</v>
      </c>
      <c r="WB181" s="148">
        <v>19</v>
      </c>
      <c r="WC181" s="148">
        <v>27</v>
      </c>
      <c r="WD181" s="148">
        <v>29</v>
      </c>
      <c r="WE181" s="148">
        <v>30</v>
      </c>
      <c r="WF181" s="148">
        <v>32</v>
      </c>
      <c r="WG181" s="148">
        <v>37</v>
      </c>
      <c r="WH181" s="148">
        <v>42</v>
      </c>
      <c r="WI181" s="148">
        <v>50</v>
      </c>
      <c r="WJ181" s="148">
        <v>52</v>
      </c>
      <c r="WK181" s="148">
        <v>45</v>
      </c>
      <c r="WL181" s="148">
        <v>44</v>
      </c>
      <c r="WM181" s="148">
        <v>39</v>
      </c>
      <c r="WN181" s="148">
        <v>41</v>
      </c>
      <c r="WO181" s="148">
        <v>47</v>
      </c>
      <c r="WP181" s="148">
        <v>61</v>
      </c>
      <c r="WQ181" s="148">
        <v>110</v>
      </c>
      <c r="WR181" s="148">
        <v>171</v>
      </c>
      <c r="WS181" s="148">
        <v>187</v>
      </c>
      <c r="WT181" s="148">
        <v>197</v>
      </c>
      <c r="WU181" s="148">
        <v>201</v>
      </c>
      <c r="WV181" s="148">
        <v>184</v>
      </c>
      <c r="WW181" s="148">
        <v>189</v>
      </c>
      <c r="WX181" s="148">
        <v>196</v>
      </c>
      <c r="WY181" s="148">
        <v>198</v>
      </c>
      <c r="WZ181" s="148">
        <v>185</v>
      </c>
      <c r="XA181" s="148">
        <v>177</v>
      </c>
      <c r="XB181" s="148">
        <v>183</v>
      </c>
      <c r="XC181" s="148">
        <v>187</v>
      </c>
      <c r="XD181" s="148">
        <v>193</v>
      </c>
      <c r="XE181" s="148">
        <v>185</v>
      </c>
      <c r="XF181" s="148">
        <v>191</v>
      </c>
      <c r="XG181" s="148">
        <v>200</v>
      </c>
      <c r="XH181" s="148">
        <v>210</v>
      </c>
      <c r="XI181" s="148">
        <v>223</v>
      </c>
      <c r="XJ181" s="148">
        <v>188</v>
      </c>
      <c r="XK181" s="148">
        <v>191</v>
      </c>
    </row>
    <row r="182" spans="1:635" s="148" customFormat="1" x14ac:dyDescent="0.2">
      <c r="A182" s="327"/>
      <c r="B182" s="354">
        <v>14</v>
      </c>
      <c r="C182" s="399">
        <f t="shared" ca="1" si="187"/>
        <v>434</v>
      </c>
      <c r="D182" s="400">
        <f t="shared" ca="1" si="192"/>
        <v>0.77777777777777779</v>
      </c>
      <c r="E182" s="419">
        <f t="shared" ca="1" si="193"/>
        <v>15</v>
      </c>
      <c r="F182" s="401"/>
      <c r="G182" s="148">
        <v>1</v>
      </c>
      <c r="H182" s="148">
        <v>1</v>
      </c>
      <c r="I182" s="355">
        <v>1</v>
      </c>
      <c r="J182" s="148">
        <v>1</v>
      </c>
      <c r="K182" s="148">
        <v>0</v>
      </c>
      <c r="L182" s="148">
        <v>0</v>
      </c>
      <c r="M182" s="148">
        <v>0</v>
      </c>
      <c r="N182" s="148">
        <v>0</v>
      </c>
      <c r="O182" s="148">
        <v>1</v>
      </c>
      <c r="P182" s="148">
        <v>0</v>
      </c>
      <c r="Q182" s="148">
        <v>0</v>
      </c>
      <c r="R182" s="148">
        <v>0</v>
      </c>
      <c r="S182" s="148">
        <v>0</v>
      </c>
      <c r="T182" s="148">
        <v>1</v>
      </c>
      <c r="U182" s="148">
        <v>1</v>
      </c>
      <c r="V182" s="148">
        <v>1</v>
      </c>
      <c r="W182" s="148">
        <v>0</v>
      </c>
      <c r="X182" s="148">
        <v>0</v>
      </c>
      <c r="Y182" s="148">
        <v>0</v>
      </c>
      <c r="Z182" s="148">
        <v>1</v>
      </c>
      <c r="AA182" s="148">
        <v>0</v>
      </c>
      <c r="AB182" s="148">
        <v>0</v>
      </c>
      <c r="AC182" s="148">
        <v>1</v>
      </c>
      <c r="AD182" s="148">
        <v>0</v>
      </c>
      <c r="AE182" s="148">
        <v>0</v>
      </c>
      <c r="AF182" s="148">
        <v>0</v>
      </c>
      <c r="AG182" s="148">
        <v>0</v>
      </c>
      <c r="AH182" s="148">
        <v>0</v>
      </c>
      <c r="AI182" s="148">
        <v>0</v>
      </c>
      <c r="AJ182" s="148">
        <v>0</v>
      </c>
      <c r="AK182" s="148">
        <v>1</v>
      </c>
      <c r="AL182" s="148">
        <v>0</v>
      </c>
      <c r="AM182" s="148">
        <v>0</v>
      </c>
      <c r="AN182" s="148">
        <v>1</v>
      </c>
      <c r="AO182" s="148">
        <v>1</v>
      </c>
      <c r="AP182" s="360">
        <v>0.5</v>
      </c>
      <c r="AQ182" s="148">
        <v>0</v>
      </c>
      <c r="AR182" s="148">
        <v>1</v>
      </c>
      <c r="AS182" s="148">
        <v>1</v>
      </c>
      <c r="AT182" s="148">
        <v>1</v>
      </c>
      <c r="AU182" s="148">
        <v>1</v>
      </c>
      <c r="AV182" s="148">
        <v>0</v>
      </c>
      <c r="AW182" s="148">
        <v>0</v>
      </c>
      <c r="AX182" s="148">
        <v>0</v>
      </c>
      <c r="AY182" s="148">
        <v>0</v>
      </c>
      <c r="AZ182" s="148">
        <v>2</v>
      </c>
      <c r="BA182" s="148">
        <v>1</v>
      </c>
      <c r="BB182" s="148">
        <v>0</v>
      </c>
      <c r="BC182" s="148">
        <v>0</v>
      </c>
      <c r="BD182" s="148">
        <v>0</v>
      </c>
      <c r="BE182" s="148">
        <v>0</v>
      </c>
      <c r="BF182" s="148">
        <v>0</v>
      </c>
      <c r="BG182" s="148">
        <v>1</v>
      </c>
      <c r="BH182" s="148">
        <v>0</v>
      </c>
      <c r="BI182" s="148">
        <v>0</v>
      </c>
      <c r="BJ182" s="148">
        <v>0</v>
      </c>
      <c r="BK182" s="148">
        <v>1</v>
      </c>
      <c r="BL182" s="148">
        <v>0</v>
      </c>
      <c r="BM182" s="148">
        <v>0</v>
      </c>
      <c r="BN182" s="148">
        <v>0</v>
      </c>
      <c r="BO182" s="148">
        <v>0</v>
      </c>
      <c r="BP182" s="148">
        <v>0</v>
      </c>
      <c r="BQ182" s="148">
        <v>0</v>
      </c>
      <c r="BR182" s="148">
        <v>0</v>
      </c>
      <c r="BS182" s="355">
        <v>0</v>
      </c>
      <c r="BT182" s="148">
        <v>1</v>
      </c>
      <c r="BU182" s="148">
        <v>0</v>
      </c>
      <c r="BV182" s="148">
        <v>0</v>
      </c>
      <c r="BW182" s="148">
        <v>0</v>
      </c>
      <c r="BX182" s="148">
        <v>0</v>
      </c>
      <c r="BY182" s="148">
        <v>0</v>
      </c>
      <c r="BZ182" s="148">
        <v>0</v>
      </c>
      <c r="CA182" s="148">
        <v>0</v>
      </c>
      <c r="CB182" s="148">
        <v>0</v>
      </c>
      <c r="CC182" s="148">
        <v>0</v>
      </c>
      <c r="CD182" s="148">
        <v>0</v>
      </c>
      <c r="CE182" s="148">
        <v>1</v>
      </c>
      <c r="CF182" s="397">
        <v>0</v>
      </c>
      <c r="CG182" s="148">
        <v>0</v>
      </c>
      <c r="CH182" s="148">
        <v>0</v>
      </c>
      <c r="CI182" s="148">
        <v>0</v>
      </c>
      <c r="CJ182" s="148">
        <v>0</v>
      </c>
      <c r="CK182" s="148">
        <v>0</v>
      </c>
      <c r="CL182" s="148">
        <v>0</v>
      </c>
      <c r="CM182" s="148">
        <v>0</v>
      </c>
      <c r="CN182" s="148">
        <v>1</v>
      </c>
      <c r="CO182" s="148">
        <v>0</v>
      </c>
      <c r="CP182" s="148">
        <v>0</v>
      </c>
      <c r="CQ182" s="148">
        <v>0</v>
      </c>
      <c r="CR182" s="148">
        <v>0</v>
      </c>
      <c r="CS182" s="148">
        <v>4</v>
      </c>
      <c r="CT182" s="148">
        <v>1</v>
      </c>
      <c r="CU182" s="148">
        <v>0</v>
      </c>
      <c r="CV182" s="148">
        <v>0</v>
      </c>
      <c r="CW182" s="148">
        <v>1</v>
      </c>
      <c r="CX182" s="148">
        <v>1</v>
      </c>
      <c r="CY182" s="148">
        <v>2</v>
      </c>
      <c r="CZ182" s="148">
        <v>1</v>
      </c>
      <c r="DA182" s="148">
        <v>0</v>
      </c>
      <c r="DB182" s="148">
        <v>0</v>
      </c>
      <c r="DC182" s="148">
        <v>0</v>
      </c>
      <c r="DD182" s="148">
        <v>1</v>
      </c>
      <c r="DE182" s="148">
        <v>0</v>
      </c>
      <c r="DF182" s="148">
        <v>0</v>
      </c>
      <c r="DG182" s="148">
        <v>0</v>
      </c>
      <c r="DH182" s="148">
        <v>0</v>
      </c>
      <c r="DI182" s="148">
        <v>0</v>
      </c>
      <c r="DJ182" s="148">
        <v>0</v>
      </c>
      <c r="DK182" s="148">
        <v>0</v>
      </c>
      <c r="DL182" s="148">
        <v>5</v>
      </c>
      <c r="DM182" s="148">
        <v>0</v>
      </c>
      <c r="DN182" s="148">
        <v>0</v>
      </c>
      <c r="DO182" s="148">
        <v>0</v>
      </c>
      <c r="DP182" s="148">
        <v>0</v>
      </c>
      <c r="DQ182" s="148">
        <v>0</v>
      </c>
      <c r="DR182" s="96">
        <v>0</v>
      </c>
      <c r="DS182" s="148">
        <v>0</v>
      </c>
      <c r="DT182" s="398">
        <v>0</v>
      </c>
      <c r="DU182" s="398">
        <v>1</v>
      </c>
      <c r="DV182" s="397">
        <v>1</v>
      </c>
      <c r="DW182" s="397">
        <v>0</v>
      </c>
      <c r="DX182" s="398">
        <v>0</v>
      </c>
      <c r="DY182" s="96">
        <v>1</v>
      </c>
      <c r="DZ182" s="96">
        <v>1</v>
      </c>
      <c r="EA182" s="96">
        <v>1</v>
      </c>
      <c r="EB182" s="96">
        <v>1</v>
      </c>
      <c r="EC182" s="96">
        <v>0</v>
      </c>
      <c r="ED182" s="96">
        <v>1</v>
      </c>
      <c r="EE182" s="96">
        <v>1</v>
      </c>
      <c r="EF182" s="96">
        <v>2</v>
      </c>
      <c r="EG182" s="96">
        <v>3</v>
      </c>
      <c r="EH182" s="96">
        <v>1</v>
      </c>
      <c r="EI182" s="96">
        <v>0</v>
      </c>
      <c r="EJ182" s="96">
        <v>0</v>
      </c>
      <c r="EK182" s="96">
        <v>2</v>
      </c>
      <c r="EL182" s="96">
        <v>2</v>
      </c>
      <c r="EM182" s="96">
        <v>4</v>
      </c>
      <c r="EN182" s="96">
        <v>4</v>
      </c>
      <c r="EO182" s="148">
        <v>2</v>
      </c>
      <c r="EP182" s="96">
        <v>0</v>
      </c>
      <c r="EQ182" s="96">
        <v>0</v>
      </c>
      <c r="ER182" s="96">
        <v>1</v>
      </c>
      <c r="ES182" s="96">
        <v>1</v>
      </c>
      <c r="ET182" s="96">
        <v>2</v>
      </c>
      <c r="EU182" s="96">
        <v>2</v>
      </c>
      <c r="EV182" s="96">
        <v>2</v>
      </c>
      <c r="EW182" s="96">
        <v>2</v>
      </c>
      <c r="EX182" s="96">
        <v>1</v>
      </c>
      <c r="EY182" s="96">
        <v>0</v>
      </c>
      <c r="EZ182" s="96">
        <v>1</v>
      </c>
      <c r="FA182" s="96">
        <v>0</v>
      </c>
      <c r="FB182" s="96">
        <v>1</v>
      </c>
      <c r="FC182" s="96">
        <v>0</v>
      </c>
      <c r="FD182" s="96">
        <v>0</v>
      </c>
      <c r="FE182" s="96">
        <v>1</v>
      </c>
      <c r="FF182" s="96">
        <v>2</v>
      </c>
      <c r="FG182" s="96">
        <v>1</v>
      </c>
      <c r="FH182" s="96">
        <v>1</v>
      </c>
      <c r="FI182" s="96">
        <v>2</v>
      </c>
      <c r="FJ182" s="96">
        <v>1</v>
      </c>
      <c r="FK182" s="148">
        <v>2</v>
      </c>
      <c r="FL182" s="96">
        <v>2</v>
      </c>
      <c r="FM182" s="96">
        <v>1</v>
      </c>
      <c r="FN182" s="148">
        <v>0</v>
      </c>
      <c r="FO182" s="148">
        <v>0</v>
      </c>
      <c r="FP182" s="148">
        <v>1</v>
      </c>
      <c r="FQ182" s="96">
        <v>3</v>
      </c>
      <c r="FR182" s="148">
        <v>3</v>
      </c>
      <c r="FS182" s="96">
        <v>2</v>
      </c>
      <c r="FT182" s="148">
        <v>0</v>
      </c>
      <c r="FU182" s="398">
        <v>0</v>
      </c>
      <c r="FV182" s="398">
        <v>0</v>
      </c>
      <c r="FW182" s="397">
        <v>0</v>
      </c>
      <c r="FX182" s="397">
        <v>0</v>
      </c>
      <c r="FY182" s="398">
        <v>0</v>
      </c>
      <c r="FZ182" s="96">
        <v>0</v>
      </c>
      <c r="GA182" s="96">
        <v>0</v>
      </c>
      <c r="GB182" s="96">
        <v>0</v>
      </c>
      <c r="GC182" s="96">
        <v>0</v>
      </c>
      <c r="GD182" s="96">
        <v>0</v>
      </c>
      <c r="GE182" s="96">
        <v>0</v>
      </c>
      <c r="GF182" s="96">
        <v>0</v>
      </c>
      <c r="GG182" s="96">
        <v>0</v>
      </c>
      <c r="GH182" s="96">
        <v>0</v>
      </c>
      <c r="GI182" s="96">
        <v>0</v>
      </c>
      <c r="GJ182" s="96">
        <v>2</v>
      </c>
      <c r="GK182" s="96">
        <v>0</v>
      </c>
      <c r="GL182" s="96">
        <v>0</v>
      </c>
      <c r="GM182" s="96">
        <v>0</v>
      </c>
      <c r="GN182" s="96">
        <v>1</v>
      </c>
      <c r="GO182" s="96">
        <v>0</v>
      </c>
      <c r="GP182" s="148">
        <v>0</v>
      </c>
      <c r="GQ182" s="96">
        <v>1</v>
      </c>
      <c r="GR182" s="96">
        <v>0</v>
      </c>
      <c r="GS182" s="96">
        <v>0</v>
      </c>
      <c r="GT182" s="96">
        <v>0</v>
      </c>
      <c r="GU182" s="96">
        <v>0</v>
      </c>
      <c r="GV182" s="148">
        <v>0</v>
      </c>
      <c r="GW182" s="148">
        <v>0</v>
      </c>
      <c r="GX182" s="148">
        <v>0</v>
      </c>
      <c r="GY182" s="148">
        <v>0</v>
      </c>
      <c r="GZ182" s="148">
        <v>0</v>
      </c>
      <c r="HA182" s="148">
        <v>0</v>
      </c>
      <c r="HB182" s="148">
        <v>0</v>
      </c>
      <c r="HC182" s="148">
        <v>0</v>
      </c>
      <c r="HD182" s="148">
        <v>0</v>
      </c>
      <c r="HE182" s="148">
        <v>0</v>
      </c>
      <c r="HF182" s="148">
        <v>1</v>
      </c>
      <c r="HG182" s="148">
        <v>1</v>
      </c>
      <c r="HH182" s="148">
        <v>0</v>
      </c>
      <c r="HI182" s="148">
        <v>0</v>
      </c>
      <c r="HJ182" s="148">
        <v>0</v>
      </c>
      <c r="HK182" s="148">
        <v>1</v>
      </c>
      <c r="HL182" s="148">
        <v>1</v>
      </c>
      <c r="HM182" s="148">
        <v>0</v>
      </c>
      <c r="HN182" s="148">
        <v>1</v>
      </c>
      <c r="HO182" s="148">
        <v>1</v>
      </c>
      <c r="HP182" s="148">
        <v>0</v>
      </c>
      <c r="HQ182" s="148">
        <v>0</v>
      </c>
      <c r="HR182" s="148">
        <v>0</v>
      </c>
      <c r="HS182" s="148">
        <v>0</v>
      </c>
      <c r="HT182" s="148">
        <v>0</v>
      </c>
      <c r="HU182" s="148">
        <v>0</v>
      </c>
      <c r="HV182" s="148">
        <v>0</v>
      </c>
      <c r="HW182" s="148">
        <v>0</v>
      </c>
      <c r="HX182" s="148">
        <v>0</v>
      </c>
      <c r="HY182" s="148">
        <v>0</v>
      </c>
      <c r="HZ182" s="148">
        <v>0</v>
      </c>
      <c r="IA182" s="148">
        <v>0</v>
      </c>
      <c r="IB182" s="148">
        <v>0</v>
      </c>
      <c r="IC182" s="148">
        <v>1</v>
      </c>
      <c r="ID182" s="148">
        <v>0</v>
      </c>
      <c r="IE182" s="148">
        <v>0</v>
      </c>
      <c r="IF182" s="148">
        <v>0</v>
      </c>
      <c r="IG182" s="148">
        <v>0</v>
      </c>
      <c r="IH182" s="148">
        <v>1</v>
      </c>
      <c r="II182" s="148">
        <v>0</v>
      </c>
      <c r="IJ182" s="148">
        <v>0</v>
      </c>
      <c r="IK182" s="148">
        <v>0</v>
      </c>
      <c r="IL182" s="148">
        <v>0</v>
      </c>
      <c r="IM182" s="148">
        <v>2</v>
      </c>
      <c r="IN182" s="351">
        <f t="shared" si="188"/>
        <v>2.5</v>
      </c>
      <c r="IO182" s="148">
        <v>3</v>
      </c>
      <c r="IP182" s="148">
        <v>5</v>
      </c>
      <c r="IQ182" s="148">
        <v>0</v>
      </c>
      <c r="IR182" s="148">
        <v>0</v>
      </c>
      <c r="IS182" s="148">
        <v>0</v>
      </c>
      <c r="IT182" s="148">
        <v>0</v>
      </c>
      <c r="IU182" s="148">
        <v>0</v>
      </c>
      <c r="IV182" s="148">
        <v>1</v>
      </c>
      <c r="IW182" s="148">
        <v>1</v>
      </c>
      <c r="IX182" s="148">
        <v>1</v>
      </c>
      <c r="IY182" s="148">
        <v>1</v>
      </c>
      <c r="IZ182" s="148">
        <v>1</v>
      </c>
      <c r="JA182" s="148">
        <v>2</v>
      </c>
      <c r="JB182" s="148">
        <v>1</v>
      </c>
      <c r="JC182" s="148">
        <v>1</v>
      </c>
      <c r="JD182" s="148">
        <v>0</v>
      </c>
      <c r="JE182" s="148">
        <v>0</v>
      </c>
      <c r="JF182" s="353">
        <f t="shared" si="194"/>
        <v>0</v>
      </c>
      <c r="JG182" s="148">
        <v>0</v>
      </c>
      <c r="JH182" s="148">
        <v>0</v>
      </c>
      <c r="JI182" s="148">
        <v>0</v>
      </c>
      <c r="JJ182" s="148">
        <v>0</v>
      </c>
      <c r="JK182" s="148">
        <v>0</v>
      </c>
      <c r="JL182" s="148">
        <v>1</v>
      </c>
      <c r="JM182" s="148">
        <v>0</v>
      </c>
      <c r="JN182" s="351">
        <f t="shared" si="195"/>
        <v>0</v>
      </c>
      <c r="JO182" s="148">
        <v>0</v>
      </c>
      <c r="JP182" s="148">
        <v>0</v>
      </c>
      <c r="JQ182" s="148">
        <v>0</v>
      </c>
      <c r="JR182" s="148">
        <v>1</v>
      </c>
      <c r="JS182" s="148">
        <v>0</v>
      </c>
      <c r="JT182" s="148">
        <v>0</v>
      </c>
      <c r="JU182" s="148">
        <v>0</v>
      </c>
      <c r="JV182" s="351">
        <f t="shared" si="196"/>
        <v>1</v>
      </c>
      <c r="JW182" s="148">
        <v>2</v>
      </c>
      <c r="JX182" s="148">
        <v>1</v>
      </c>
      <c r="JY182" s="148">
        <v>0</v>
      </c>
      <c r="JZ182" s="148">
        <v>0</v>
      </c>
      <c r="KA182" s="148">
        <v>1</v>
      </c>
      <c r="KB182" s="148">
        <v>0</v>
      </c>
      <c r="KC182" s="148">
        <v>0</v>
      </c>
      <c r="KD182" s="148">
        <v>0</v>
      </c>
      <c r="KE182" s="148">
        <v>0</v>
      </c>
      <c r="KF182" s="148">
        <v>0</v>
      </c>
      <c r="KG182" s="148">
        <v>0</v>
      </c>
      <c r="KH182" s="148">
        <v>2</v>
      </c>
      <c r="KI182" s="148">
        <v>1</v>
      </c>
      <c r="KJ182" s="148">
        <v>0</v>
      </c>
      <c r="KK182" s="148">
        <v>0</v>
      </c>
      <c r="KL182" s="148">
        <v>0</v>
      </c>
      <c r="KM182" s="148">
        <v>0</v>
      </c>
      <c r="KN182" s="148">
        <v>0</v>
      </c>
      <c r="KO182" s="148">
        <v>1</v>
      </c>
      <c r="KP182" s="148">
        <v>0</v>
      </c>
      <c r="KQ182" s="148">
        <v>0</v>
      </c>
      <c r="KR182" s="148">
        <v>1</v>
      </c>
      <c r="KS182" s="148">
        <v>1</v>
      </c>
      <c r="KT182" s="148">
        <v>2</v>
      </c>
      <c r="KU182" s="148">
        <v>1</v>
      </c>
      <c r="KV182" s="148">
        <v>1</v>
      </c>
      <c r="KW182" s="148">
        <v>1</v>
      </c>
      <c r="KX182" s="148">
        <v>0</v>
      </c>
      <c r="KY182" s="148">
        <v>2</v>
      </c>
      <c r="KZ182" s="418">
        <f t="shared" si="197"/>
        <v>1</v>
      </c>
      <c r="LA182" s="418">
        <f t="shared" si="198"/>
        <v>1</v>
      </c>
      <c r="LB182" s="418">
        <f t="shared" si="199"/>
        <v>2</v>
      </c>
      <c r="LC182" s="418">
        <f t="shared" si="200"/>
        <v>2</v>
      </c>
      <c r="LD182" s="418">
        <f t="shared" si="201"/>
        <v>2</v>
      </c>
      <c r="LE182" s="418">
        <f t="shared" si="202"/>
        <v>2</v>
      </c>
      <c r="LF182" s="418">
        <f t="shared" si="203"/>
        <v>2</v>
      </c>
      <c r="LG182" s="418">
        <f t="shared" si="204"/>
        <v>2</v>
      </c>
      <c r="LH182" s="418">
        <f t="shared" si="205"/>
        <v>2</v>
      </c>
      <c r="LI182" s="418">
        <f t="shared" si="206"/>
        <v>2</v>
      </c>
      <c r="LJ182" s="96">
        <v>3</v>
      </c>
      <c r="LK182" s="148">
        <v>3</v>
      </c>
      <c r="LL182" s="148">
        <v>3</v>
      </c>
      <c r="LM182" s="148">
        <v>4</v>
      </c>
      <c r="LN182" s="148">
        <v>3</v>
      </c>
      <c r="LO182" s="148">
        <v>3</v>
      </c>
      <c r="LP182" s="148">
        <v>1</v>
      </c>
      <c r="LQ182" s="148">
        <v>0</v>
      </c>
      <c r="LR182" s="148">
        <v>0</v>
      </c>
      <c r="LS182" s="148">
        <v>0</v>
      </c>
      <c r="LT182" s="148">
        <v>3</v>
      </c>
      <c r="LU182" s="148">
        <v>0</v>
      </c>
      <c r="LV182" s="148">
        <v>0</v>
      </c>
      <c r="LW182" s="148">
        <v>0</v>
      </c>
      <c r="LX182" s="148">
        <v>0</v>
      </c>
      <c r="LY182" s="148">
        <v>0</v>
      </c>
      <c r="LZ182" s="148">
        <v>0</v>
      </c>
      <c r="MA182" s="148">
        <v>1</v>
      </c>
      <c r="MB182" s="148">
        <v>0</v>
      </c>
      <c r="MC182" s="148">
        <v>0</v>
      </c>
      <c r="MD182" s="148">
        <v>0</v>
      </c>
      <c r="ME182" s="148">
        <v>0</v>
      </c>
      <c r="MF182" s="148">
        <v>0</v>
      </c>
      <c r="MG182" s="148">
        <v>1</v>
      </c>
      <c r="MH182" s="148">
        <v>1</v>
      </c>
      <c r="MI182" s="148">
        <v>1</v>
      </c>
      <c r="MJ182" s="148">
        <v>0</v>
      </c>
      <c r="MK182" s="148">
        <v>0</v>
      </c>
      <c r="ML182" s="148">
        <v>1</v>
      </c>
      <c r="MM182" s="148">
        <v>0</v>
      </c>
      <c r="MN182" s="148">
        <v>0</v>
      </c>
      <c r="MO182" s="148">
        <v>2</v>
      </c>
      <c r="MP182" s="148">
        <v>1</v>
      </c>
      <c r="MQ182" s="148">
        <v>0</v>
      </c>
      <c r="MR182" s="148">
        <v>0</v>
      </c>
      <c r="MS182" s="148">
        <v>0</v>
      </c>
      <c r="MT182" s="148">
        <v>0</v>
      </c>
      <c r="MU182" s="148">
        <v>0</v>
      </c>
      <c r="MV182" s="148">
        <v>0</v>
      </c>
      <c r="MW182" s="148">
        <v>0</v>
      </c>
      <c r="MX182" s="148">
        <v>0</v>
      </c>
      <c r="MY182" s="148">
        <v>0</v>
      </c>
      <c r="MZ182" s="148">
        <v>2</v>
      </c>
      <c r="NA182" s="148">
        <v>0</v>
      </c>
      <c r="NB182" s="148">
        <v>3</v>
      </c>
      <c r="NC182" s="148">
        <v>4</v>
      </c>
      <c r="ND182" s="148">
        <v>0</v>
      </c>
      <c r="NE182" s="148">
        <v>0</v>
      </c>
      <c r="NF182" s="148">
        <v>14</v>
      </c>
      <c r="NG182" s="148">
        <v>5</v>
      </c>
      <c r="NH182" s="148">
        <v>6</v>
      </c>
      <c r="NI182" s="148">
        <v>5</v>
      </c>
      <c r="NJ182" s="148">
        <v>8</v>
      </c>
      <c r="NK182" s="148">
        <v>13</v>
      </c>
      <c r="NL182" s="148">
        <v>8</v>
      </c>
      <c r="NM182" s="148">
        <v>7</v>
      </c>
      <c r="NN182" s="148">
        <v>4</v>
      </c>
      <c r="NO182" s="148">
        <v>3</v>
      </c>
      <c r="NP182" s="148">
        <v>3</v>
      </c>
      <c r="NQ182" s="148">
        <v>4</v>
      </c>
      <c r="NR182" s="148">
        <v>4</v>
      </c>
      <c r="NS182" s="148">
        <v>3</v>
      </c>
      <c r="NT182" s="148">
        <v>2</v>
      </c>
      <c r="NU182" s="148">
        <v>1</v>
      </c>
      <c r="NV182" s="148">
        <v>2</v>
      </c>
      <c r="NW182" s="148">
        <v>4</v>
      </c>
      <c r="NX182" s="148">
        <v>2</v>
      </c>
      <c r="NY182" s="148">
        <v>2</v>
      </c>
      <c r="NZ182" s="148">
        <v>2</v>
      </c>
      <c r="OA182" s="148">
        <v>2</v>
      </c>
      <c r="OB182" s="148">
        <v>1</v>
      </c>
      <c r="OC182" s="148">
        <v>2</v>
      </c>
      <c r="OD182" s="148">
        <v>1</v>
      </c>
      <c r="OE182" s="148">
        <v>2</v>
      </c>
      <c r="OF182" s="148">
        <v>2</v>
      </c>
      <c r="OG182" s="148">
        <v>1</v>
      </c>
      <c r="OH182" s="148">
        <v>3</v>
      </c>
      <c r="OI182" s="148">
        <v>8</v>
      </c>
      <c r="OJ182" s="148">
        <v>5</v>
      </c>
      <c r="OK182" s="148">
        <v>3</v>
      </c>
      <c r="OL182" s="148">
        <v>1</v>
      </c>
      <c r="OM182" s="148">
        <v>2</v>
      </c>
      <c r="ON182" s="148">
        <v>5</v>
      </c>
      <c r="OO182" s="148">
        <v>3</v>
      </c>
      <c r="OP182" s="148">
        <v>6</v>
      </c>
      <c r="OQ182" s="148">
        <v>7</v>
      </c>
      <c r="OR182" s="148">
        <v>6</v>
      </c>
      <c r="OS182" s="148">
        <v>10</v>
      </c>
      <c r="OT182" s="148">
        <v>7</v>
      </c>
      <c r="OU182" s="148">
        <v>7</v>
      </c>
      <c r="OV182" s="148">
        <v>9</v>
      </c>
      <c r="OW182" s="148">
        <v>7</v>
      </c>
      <c r="OX182" s="148">
        <v>7</v>
      </c>
      <c r="OY182" s="351">
        <f t="shared" si="189"/>
        <v>6.5</v>
      </c>
      <c r="OZ182" s="148">
        <v>6</v>
      </c>
      <c r="PA182" s="148">
        <v>6</v>
      </c>
      <c r="PB182" s="148">
        <v>4</v>
      </c>
      <c r="PC182" s="148">
        <v>4</v>
      </c>
      <c r="PD182" s="148">
        <v>7</v>
      </c>
      <c r="PE182" s="148">
        <v>8</v>
      </c>
      <c r="PF182" s="148">
        <v>8</v>
      </c>
      <c r="PG182" s="351">
        <f t="shared" si="190"/>
        <v>5.5</v>
      </c>
      <c r="PH182" s="148">
        <v>3</v>
      </c>
      <c r="PI182" s="148">
        <v>1</v>
      </c>
      <c r="PJ182" s="351">
        <f t="shared" si="191"/>
        <v>1</v>
      </c>
      <c r="PK182" s="148">
        <v>1</v>
      </c>
      <c r="PL182" s="148">
        <v>1</v>
      </c>
      <c r="PM182" s="148">
        <v>1</v>
      </c>
      <c r="PN182" s="148">
        <v>3</v>
      </c>
      <c r="PO182" s="169">
        <v>6</v>
      </c>
      <c r="PP182" s="148">
        <v>7</v>
      </c>
      <c r="PQ182" s="148">
        <v>2</v>
      </c>
      <c r="PR182" s="148">
        <v>1</v>
      </c>
      <c r="PS182" s="148">
        <v>1</v>
      </c>
      <c r="PT182" s="148">
        <v>2</v>
      </c>
      <c r="PU182" s="148">
        <v>1</v>
      </c>
      <c r="PV182" s="148">
        <v>1</v>
      </c>
      <c r="PW182" s="148">
        <v>0</v>
      </c>
      <c r="PX182" s="148">
        <v>1</v>
      </c>
      <c r="PY182" s="148">
        <v>5</v>
      </c>
      <c r="PZ182" s="148">
        <v>2</v>
      </c>
      <c r="QA182" s="148">
        <v>2</v>
      </c>
      <c r="QB182" s="148">
        <v>1</v>
      </c>
      <c r="QC182" s="148">
        <v>1</v>
      </c>
      <c r="QD182" s="148">
        <v>3</v>
      </c>
      <c r="QE182" s="148">
        <v>3</v>
      </c>
      <c r="QF182" s="148">
        <v>2</v>
      </c>
      <c r="QG182" s="148">
        <v>2</v>
      </c>
      <c r="QH182" s="148">
        <v>1</v>
      </c>
      <c r="QI182" s="148">
        <v>1</v>
      </c>
      <c r="QJ182" s="148">
        <v>0</v>
      </c>
      <c r="QK182" s="148">
        <v>2</v>
      </c>
      <c r="QL182" s="148">
        <v>1</v>
      </c>
      <c r="QM182" s="148">
        <v>0</v>
      </c>
      <c r="QN182" s="148">
        <v>1</v>
      </c>
      <c r="QO182" s="148">
        <v>0</v>
      </c>
      <c r="QP182" s="148">
        <v>1</v>
      </c>
      <c r="QQ182" s="148">
        <v>0</v>
      </c>
      <c r="QR182" s="148">
        <v>1</v>
      </c>
      <c r="QS182" s="148">
        <v>0</v>
      </c>
      <c r="QT182" s="148">
        <v>0</v>
      </c>
      <c r="QU182" s="148">
        <v>0</v>
      </c>
      <c r="QV182" s="148">
        <v>1</v>
      </c>
      <c r="QW182" s="148">
        <v>0</v>
      </c>
      <c r="QX182" s="148">
        <v>0</v>
      </c>
      <c r="QY182" s="148">
        <v>0</v>
      </c>
      <c r="QZ182" s="148">
        <v>0</v>
      </c>
      <c r="RA182" s="148">
        <v>1</v>
      </c>
      <c r="RB182" s="169">
        <v>0</v>
      </c>
      <c r="RC182" s="148">
        <v>0</v>
      </c>
      <c r="RD182" s="169">
        <v>0</v>
      </c>
      <c r="RE182" s="148">
        <v>0</v>
      </c>
      <c r="RF182" s="148">
        <v>0</v>
      </c>
      <c r="RG182" s="169">
        <v>0</v>
      </c>
      <c r="RH182" s="148">
        <v>0</v>
      </c>
      <c r="RI182" s="169">
        <v>0</v>
      </c>
      <c r="RJ182" s="169">
        <v>1</v>
      </c>
      <c r="RK182" s="169">
        <v>0</v>
      </c>
      <c r="RL182" s="169">
        <v>0</v>
      </c>
      <c r="RM182" s="169">
        <v>0</v>
      </c>
      <c r="RN182" s="169">
        <v>3</v>
      </c>
      <c r="RO182" s="169">
        <v>1</v>
      </c>
      <c r="RP182" s="148">
        <v>0</v>
      </c>
      <c r="RQ182" s="148">
        <v>0</v>
      </c>
      <c r="RR182" s="148">
        <v>0</v>
      </c>
      <c r="RS182" s="148">
        <v>0</v>
      </c>
      <c r="RT182" s="148">
        <v>0</v>
      </c>
      <c r="RU182" s="148">
        <v>1</v>
      </c>
      <c r="RV182" s="148">
        <v>0</v>
      </c>
      <c r="RW182" s="148">
        <v>0</v>
      </c>
      <c r="RX182" s="148">
        <v>1</v>
      </c>
      <c r="RY182" s="148">
        <v>1</v>
      </c>
      <c r="RZ182" s="148">
        <v>0</v>
      </c>
      <c r="SA182" s="148">
        <v>0</v>
      </c>
      <c r="SB182" s="148">
        <v>1</v>
      </c>
      <c r="SC182" s="148">
        <v>1</v>
      </c>
      <c r="SD182" s="148">
        <v>2</v>
      </c>
      <c r="SE182" s="148">
        <v>1</v>
      </c>
      <c r="SF182" s="148">
        <v>1</v>
      </c>
      <c r="SG182" s="148">
        <v>0</v>
      </c>
      <c r="SH182" s="148">
        <v>1</v>
      </c>
      <c r="SI182" s="148">
        <v>1</v>
      </c>
      <c r="SJ182" s="148">
        <v>1</v>
      </c>
      <c r="SK182" s="148">
        <v>0</v>
      </c>
      <c r="SL182" s="148">
        <v>0</v>
      </c>
      <c r="SM182" s="148">
        <v>1</v>
      </c>
      <c r="SN182" s="148">
        <v>1</v>
      </c>
      <c r="SO182" s="148">
        <v>1</v>
      </c>
      <c r="SP182" s="148">
        <v>0</v>
      </c>
      <c r="SQ182" s="148">
        <v>0</v>
      </c>
      <c r="SR182" s="148">
        <v>0</v>
      </c>
      <c r="SS182" s="148">
        <v>1</v>
      </c>
      <c r="ST182" s="148">
        <v>0</v>
      </c>
      <c r="SU182" s="148">
        <v>0</v>
      </c>
      <c r="SV182" s="148">
        <v>0</v>
      </c>
      <c r="SW182" s="148">
        <v>2</v>
      </c>
      <c r="SX182" s="148">
        <v>1</v>
      </c>
      <c r="SY182" s="148">
        <v>1</v>
      </c>
      <c r="SZ182" s="148">
        <v>0</v>
      </c>
      <c r="TA182" s="148">
        <v>0</v>
      </c>
      <c r="TB182" s="148">
        <v>1</v>
      </c>
      <c r="TC182" s="148">
        <v>1</v>
      </c>
      <c r="TD182" s="148">
        <v>1</v>
      </c>
      <c r="TE182" s="148">
        <v>1</v>
      </c>
      <c r="TF182" s="148">
        <v>3</v>
      </c>
      <c r="TG182" s="148">
        <v>2</v>
      </c>
      <c r="TH182" s="148">
        <v>6</v>
      </c>
      <c r="TI182" s="148">
        <v>7</v>
      </c>
      <c r="TJ182" s="148">
        <v>6</v>
      </c>
      <c r="TK182" s="148">
        <v>7</v>
      </c>
      <c r="TL182" s="148">
        <v>2</v>
      </c>
      <c r="TM182" s="148">
        <v>4</v>
      </c>
      <c r="TN182" s="148">
        <v>3</v>
      </c>
      <c r="TO182" s="148">
        <v>2</v>
      </c>
      <c r="TP182" s="148">
        <v>1</v>
      </c>
      <c r="TQ182" s="148">
        <v>2</v>
      </c>
      <c r="TR182" s="148">
        <v>3</v>
      </c>
      <c r="TS182" s="148">
        <v>2</v>
      </c>
      <c r="TT182" s="148">
        <v>1</v>
      </c>
      <c r="TU182" s="148">
        <v>2</v>
      </c>
      <c r="TV182" s="148">
        <v>1</v>
      </c>
      <c r="TW182" s="148">
        <v>1</v>
      </c>
      <c r="TX182" s="148">
        <v>2</v>
      </c>
      <c r="TY182" s="148">
        <v>1</v>
      </c>
      <c r="TZ182" s="148">
        <v>1</v>
      </c>
      <c r="UA182" s="148">
        <v>0</v>
      </c>
      <c r="UB182" s="148">
        <v>0</v>
      </c>
      <c r="UC182" s="148">
        <v>0</v>
      </c>
      <c r="UD182" s="148">
        <v>3</v>
      </c>
      <c r="UE182" s="148">
        <v>4</v>
      </c>
      <c r="UF182" s="148">
        <v>3</v>
      </c>
      <c r="UG182" s="148">
        <v>2</v>
      </c>
      <c r="UH182" s="148">
        <v>2</v>
      </c>
      <c r="UI182" s="148">
        <v>4</v>
      </c>
      <c r="UJ182" s="148">
        <v>3</v>
      </c>
      <c r="UK182" s="148">
        <v>4</v>
      </c>
      <c r="UL182" s="148">
        <v>6</v>
      </c>
      <c r="UM182" s="148">
        <v>3</v>
      </c>
      <c r="UN182" s="148">
        <v>3</v>
      </c>
      <c r="UO182" s="148">
        <v>2</v>
      </c>
      <c r="UP182" s="148">
        <v>6</v>
      </c>
      <c r="UQ182" s="148">
        <v>20</v>
      </c>
      <c r="UR182" s="148">
        <v>19</v>
      </c>
      <c r="US182" s="148">
        <v>1</v>
      </c>
      <c r="UT182" s="148">
        <v>1</v>
      </c>
      <c r="UU182" s="148">
        <v>10</v>
      </c>
      <c r="UV182" s="148">
        <v>11</v>
      </c>
      <c r="UW182" s="148">
        <v>14</v>
      </c>
      <c r="UX182" s="148">
        <v>16</v>
      </c>
      <c r="UY182" s="148">
        <v>13</v>
      </c>
      <c r="UZ182" s="148">
        <v>14</v>
      </c>
      <c r="VA182" s="148">
        <v>14</v>
      </c>
      <c r="VB182" s="148">
        <v>12</v>
      </c>
      <c r="VC182" s="148">
        <v>12</v>
      </c>
      <c r="VD182" s="148">
        <v>11</v>
      </c>
      <c r="VE182" s="148">
        <v>12</v>
      </c>
      <c r="VF182" s="148">
        <v>10</v>
      </c>
      <c r="VG182" s="148">
        <v>15</v>
      </c>
      <c r="VH182" s="148">
        <v>13</v>
      </c>
      <c r="VI182" s="148">
        <v>11</v>
      </c>
      <c r="VJ182" s="148">
        <v>11</v>
      </c>
      <c r="VK182" s="148">
        <v>10</v>
      </c>
      <c r="VL182" s="148">
        <v>7</v>
      </c>
      <c r="VM182" s="148">
        <v>7</v>
      </c>
      <c r="VN182" s="148">
        <v>7</v>
      </c>
      <c r="VO182" s="148">
        <v>8</v>
      </c>
      <c r="VP182" s="148">
        <v>10</v>
      </c>
      <c r="VQ182" s="148">
        <v>10</v>
      </c>
      <c r="VR182" s="148">
        <v>8</v>
      </c>
      <c r="VS182" s="148">
        <v>9</v>
      </c>
      <c r="VT182" s="148">
        <v>13</v>
      </c>
      <c r="VU182" s="148">
        <v>11</v>
      </c>
      <c r="VV182" s="148">
        <v>13</v>
      </c>
      <c r="VW182" s="148">
        <v>20</v>
      </c>
      <c r="VX182" s="148">
        <v>30</v>
      </c>
      <c r="VY182" s="148">
        <v>39</v>
      </c>
      <c r="VZ182" s="148">
        <v>66</v>
      </c>
      <c r="WA182" s="148">
        <v>81</v>
      </c>
      <c r="WB182" s="148">
        <v>114</v>
      </c>
      <c r="WC182" s="148">
        <v>200</v>
      </c>
      <c r="WD182" s="148">
        <v>277</v>
      </c>
      <c r="WE182" s="148">
        <v>334</v>
      </c>
      <c r="WF182" s="148">
        <v>397</v>
      </c>
      <c r="WG182" s="148">
        <v>452</v>
      </c>
      <c r="WH182" s="148">
        <v>460</v>
      </c>
      <c r="WI182" s="148">
        <v>485</v>
      </c>
      <c r="WJ182" s="148">
        <v>495</v>
      </c>
      <c r="WK182" s="148">
        <v>448</v>
      </c>
      <c r="WL182" s="148">
        <v>396</v>
      </c>
      <c r="WM182" s="148">
        <v>341</v>
      </c>
      <c r="WN182" s="148">
        <v>327</v>
      </c>
      <c r="WO182" s="148">
        <v>328</v>
      </c>
      <c r="WP182" s="148">
        <v>343</v>
      </c>
      <c r="WQ182" s="148">
        <v>498</v>
      </c>
      <c r="WR182" s="148">
        <v>484</v>
      </c>
      <c r="WS182" s="148">
        <v>487</v>
      </c>
      <c r="WT182" s="148">
        <v>495</v>
      </c>
      <c r="WU182" s="148">
        <v>393</v>
      </c>
      <c r="WV182" s="148">
        <v>415</v>
      </c>
      <c r="WW182" s="148">
        <v>424</v>
      </c>
      <c r="WX182" s="148">
        <v>446</v>
      </c>
      <c r="WY182" s="148">
        <v>443</v>
      </c>
      <c r="WZ182" s="148">
        <v>414</v>
      </c>
      <c r="XA182" s="148">
        <v>428</v>
      </c>
      <c r="XB182" s="148">
        <v>439</v>
      </c>
      <c r="XC182" s="148">
        <v>444</v>
      </c>
      <c r="XD182" s="148">
        <v>432</v>
      </c>
      <c r="XE182" s="148">
        <v>447</v>
      </c>
      <c r="XF182" s="148">
        <v>469</v>
      </c>
      <c r="XG182" s="148">
        <v>473</v>
      </c>
      <c r="XH182" s="148">
        <v>443</v>
      </c>
      <c r="XI182" s="148">
        <v>427</v>
      </c>
      <c r="XJ182" s="148">
        <v>431</v>
      </c>
      <c r="XK182" s="148">
        <v>434</v>
      </c>
    </row>
    <row r="183" spans="1:635" s="148" customFormat="1" x14ac:dyDescent="0.2">
      <c r="A183" s="354"/>
      <c r="B183" s="354">
        <v>15</v>
      </c>
      <c r="C183" s="399">
        <f t="shared" ca="1" si="187"/>
        <v>293</v>
      </c>
      <c r="D183" s="400">
        <f t="shared" ca="1" si="192"/>
        <v>0.31471535982814181</v>
      </c>
      <c r="E183" s="419">
        <f t="shared" ca="1" si="193"/>
        <v>1</v>
      </c>
      <c r="F183" s="401"/>
      <c r="G183" s="148">
        <v>329</v>
      </c>
      <c r="H183" s="148">
        <v>293</v>
      </c>
      <c r="I183" s="355">
        <v>293</v>
      </c>
      <c r="J183" s="148">
        <v>293</v>
      </c>
      <c r="K183" s="148">
        <v>212</v>
      </c>
      <c r="L183" s="148">
        <v>192</v>
      </c>
      <c r="M183" s="148">
        <v>167</v>
      </c>
      <c r="N183" s="148">
        <v>169</v>
      </c>
      <c r="O183" s="148">
        <v>155</v>
      </c>
      <c r="P183" s="148">
        <v>143</v>
      </c>
      <c r="Q183" s="148">
        <v>94</v>
      </c>
      <c r="R183" s="148">
        <v>80</v>
      </c>
      <c r="S183" s="148">
        <v>87</v>
      </c>
      <c r="T183" s="148">
        <v>63</v>
      </c>
      <c r="U183" s="148">
        <v>99</v>
      </c>
      <c r="V183" s="148">
        <v>93</v>
      </c>
      <c r="W183" s="148">
        <v>108</v>
      </c>
      <c r="X183" s="148">
        <v>116</v>
      </c>
      <c r="Y183" s="148">
        <v>91</v>
      </c>
      <c r="Z183" s="148">
        <v>97</v>
      </c>
      <c r="AA183" s="148">
        <v>95</v>
      </c>
      <c r="AB183" s="148">
        <v>104</v>
      </c>
      <c r="AC183" s="148">
        <v>117</v>
      </c>
      <c r="AD183" s="148">
        <v>124</v>
      </c>
      <c r="AE183" s="148">
        <v>134</v>
      </c>
      <c r="AF183" s="148">
        <v>134</v>
      </c>
      <c r="AG183" s="148">
        <v>133</v>
      </c>
      <c r="AH183" s="148">
        <v>155</v>
      </c>
      <c r="AI183" s="148">
        <v>174</v>
      </c>
      <c r="AJ183" s="148">
        <v>161</v>
      </c>
      <c r="AK183" s="148">
        <v>126</v>
      </c>
      <c r="AL183" s="148">
        <v>130</v>
      </c>
      <c r="AM183" s="148">
        <v>133</v>
      </c>
      <c r="AN183" s="148">
        <v>137</v>
      </c>
      <c r="AO183" s="148">
        <v>129</v>
      </c>
      <c r="AP183" s="360">
        <v>140</v>
      </c>
      <c r="AQ183" s="148">
        <v>151</v>
      </c>
      <c r="AR183" s="148">
        <v>143</v>
      </c>
      <c r="AS183" s="148">
        <v>127</v>
      </c>
      <c r="AT183" s="148">
        <v>157</v>
      </c>
      <c r="AU183" s="148">
        <v>150</v>
      </c>
      <c r="AV183" s="148">
        <v>185</v>
      </c>
      <c r="AW183" s="148">
        <v>185</v>
      </c>
      <c r="AX183" s="148">
        <v>171</v>
      </c>
      <c r="AY183" s="148">
        <v>230</v>
      </c>
      <c r="AZ183" s="148">
        <v>292</v>
      </c>
      <c r="BA183" s="148">
        <v>254</v>
      </c>
      <c r="BB183" s="148">
        <v>279</v>
      </c>
      <c r="BC183" s="148">
        <v>246</v>
      </c>
      <c r="BD183" s="148">
        <v>214</v>
      </c>
      <c r="BE183" s="148">
        <v>217</v>
      </c>
      <c r="BF183" s="148">
        <v>255</v>
      </c>
      <c r="BG183" s="148">
        <v>292</v>
      </c>
      <c r="BH183" s="148">
        <v>222</v>
      </c>
      <c r="BI183" s="148">
        <v>250</v>
      </c>
      <c r="BJ183" s="148">
        <v>211</v>
      </c>
      <c r="BK183" s="148">
        <v>181</v>
      </c>
      <c r="BL183" s="148">
        <v>146</v>
      </c>
      <c r="BM183" s="148">
        <v>155</v>
      </c>
      <c r="BN183" s="148">
        <v>134</v>
      </c>
      <c r="BO183" s="148">
        <v>124</v>
      </c>
      <c r="BP183" s="148">
        <v>149</v>
      </c>
      <c r="BQ183" s="148">
        <v>99</v>
      </c>
      <c r="BR183" s="148">
        <v>105</v>
      </c>
      <c r="BS183" s="355">
        <v>102</v>
      </c>
      <c r="BT183" s="148">
        <v>110</v>
      </c>
      <c r="BU183" s="148">
        <v>119</v>
      </c>
      <c r="BV183" s="148">
        <v>112</v>
      </c>
      <c r="BW183" s="148">
        <v>95</v>
      </c>
      <c r="BX183" s="148">
        <v>99</v>
      </c>
      <c r="BY183" s="148">
        <v>94</v>
      </c>
      <c r="BZ183" s="148">
        <v>111</v>
      </c>
      <c r="CA183" s="148">
        <v>96</v>
      </c>
      <c r="CB183" s="148">
        <v>110</v>
      </c>
      <c r="CC183" s="148">
        <v>141</v>
      </c>
      <c r="CD183" s="148">
        <v>146</v>
      </c>
      <c r="CE183" s="148">
        <v>200</v>
      </c>
      <c r="CF183" s="397">
        <v>240</v>
      </c>
      <c r="CG183" s="148">
        <v>251</v>
      </c>
      <c r="CH183" s="148">
        <v>340</v>
      </c>
      <c r="CI183" s="148">
        <v>332</v>
      </c>
      <c r="CJ183" s="148">
        <v>256</v>
      </c>
      <c r="CK183" s="148">
        <v>252</v>
      </c>
      <c r="CL183" s="148">
        <v>222</v>
      </c>
      <c r="CM183" s="148">
        <v>170</v>
      </c>
      <c r="CN183" s="148">
        <v>148</v>
      </c>
      <c r="CO183" s="148">
        <v>158</v>
      </c>
      <c r="CP183" s="148">
        <v>148</v>
      </c>
      <c r="CQ183" s="148">
        <v>157</v>
      </c>
      <c r="CR183" s="148">
        <v>184</v>
      </c>
      <c r="CS183" s="148">
        <v>187</v>
      </c>
      <c r="CT183" s="148">
        <v>145</v>
      </c>
      <c r="CU183" s="148">
        <v>132</v>
      </c>
      <c r="CV183" s="148">
        <v>115</v>
      </c>
      <c r="CW183" s="148">
        <v>127</v>
      </c>
      <c r="CX183" s="148">
        <v>135</v>
      </c>
      <c r="CY183" s="148">
        <v>147</v>
      </c>
      <c r="CZ183" s="148">
        <v>118</v>
      </c>
      <c r="DA183" s="148">
        <v>119</v>
      </c>
      <c r="DB183" s="148">
        <v>150</v>
      </c>
      <c r="DC183" s="148">
        <v>131</v>
      </c>
      <c r="DD183" s="148">
        <v>141</v>
      </c>
      <c r="DE183" s="148">
        <v>144</v>
      </c>
      <c r="DF183" s="148">
        <v>149.5</v>
      </c>
      <c r="DG183" s="148">
        <v>155</v>
      </c>
      <c r="DH183" s="148">
        <v>144</v>
      </c>
      <c r="DI183" s="148">
        <v>140</v>
      </c>
      <c r="DJ183" s="148">
        <v>158</v>
      </c>
      <c r="DK183" s="148">
        <v>143</v>
      </c>
      <c r="DL183" s="148">
        <v>143</v>
      </c>
      <c r="DM183" s="148">
        <v>108</v>
      </c>
      <c r="DN183" s="148">
        <v>59</v>
      </c>
      <c r="DO183" s="148">
        <v>47</v>
      </c>
      <c r="DP183" s="148">
        <v>47</v>
      </c>
      <c r="DQ183" s="148">
        <v>38</v>
      </c>
      <c r="DR183" s="96">
        <v>40</v>
      </c>
      <c r="DS183" s="148">
        <v>43</v>
      </c>
      <c r="DT183" s="398">
        <v>50</v>
      </c>
      <c r="DU183" s="398">
        <v>41</v>
      </c>
      <c r="DV183" s="397">
        <v>49</v>
      </c>
      <c r="DW183" s="397">
        <v>48</v>
      </c>
      <c r="DX183" s="398">
        <v>37</v>
      </c>
      <c r="DY183" s="96">
        <v>46</v>
      </c>
      <c r="DZ183" s="96">
        <v>50</v>
      </c>
      <c r="EA183" s="96">
        <v>45</v>
      </c>
      <c r="EB183" s="96">
        <v>64</v>
      </c>
      <c r="EC183" s="96">
        <v>75</v>
      </c>
      <c r="ED183" s="96">
        <v>80</v>
      </c>
      <c r="EE183" s="96">
        <v>85</v>
      </c>
      <c r="EF183" s="96">
        <v>64</v>
      </c>
      <c r="EG183" s="96">
        <v>68</v>
      </c>
      <c r="EH183" s="96">
        <v>79</v>
      </c>
      <c r="EI183" s="96">
        <v>76</v>
      </c>
      <c r="EJ183" s="96">
        <v>81</v>
      </c>
      <c r="EK183" s="96">
        <v>100</v>
      </c>
      <c r="EL183" s="96">
        <v>83</v>
      </c>
      <c r="EM183" s="96">
        <v>65</v>
      </c>
      <c r="EN183" s="96">
        <v>50</v>
      </c>
      <c r="EO183" s="148">
        <v>48</v>
      </c>
      <c r="EP183" s="96">
        <v>63</v>
      </c>
      <c r="EQ183" s="96">
        <v>55</v>
      </c>
      <c r="ER183" s="96">
        <v>50</v>
      </c>
      <c r="ES183" s="96">
        <v>37</v>
      </c>
      <c r="ET183" s="96">
        <v>24</v>
      </c>
      <c r="EU183" s="96">
        <v>15</v>
      </c>
      <c r="EV183" s="96">
        <v>15</v>
      </c>
      <c r="EW183" s="96">
        <v>17</v>
      </c>
      <c r="EX183" s="96">
        <v>23</v>
      </c>
      <c r="EY183" s="96">
        <v>23</v>
      </c>
      <c r="EZ183" s="96">
        <v>26</v>
      </c>
      <c r="FA183" s="96">
        <v>15</v>
      </c>
      <c r="FB183" s="96">
        <v>18</v>
      </c>
      <c r="FC183" s="96">
        <v>35</v>
      </c>
      <c r="FD183" s="96">
        <v>31</v>
      </c>
      <c r="FE183" s="96">
        <v>38</v>
      </c>
      <c r="FF183" s="96">
        <v>31</v>
      </c>
      <c r="FG183" s="96">
        <v>41</v>
      </c>
      <c r="FH183" s="96">
        <v>33</v>
      </c>
      <c r="FI183" s="96">
        <v>19</v>
      </c>
      <c r="FJ183" s="96">
        <v>24</v>
      </c>
      <c r="FK183" s="148">
        <v>21</v>
      </c>
      <c r="FL183" s="96">
        <v>11</v>
      </c>
      <c r="FM183" s="96">
        <v>9</v>
      </c>
      <c r="FN183" s="148">
        <v>12</v>
      </c>
      <c r="FO183" s="148">
        <v>16</v>
      </c>
      <c r="FP183" s="148">
        <v>10</v>
      </c>
      <c r="FQ183" s="96">
        <v>8</v>
      </c>
      <c r="FR183" s="148">
        <v>8</v>
      </c>
      <c r="FS183" s="96">
        <v>9</v>
      </c>
      <c r="FT183" s="148">
        <v>14</v>
      </c>
      <c r="FU183" s="398">
        <v>9</v>
      </c>
      <c r="FV183" s="398">
        <v>8</v>
      </c>
      <c r="FW183" s="397">
        <v>12</v>
      </c>
      <c r="FX183" s="397">
        <v>19</v>
      </c>
      <c r="FY183" s="398">
        <v>14</v>
      </c>
      <c r="FZ183" s="96">
        <v>13</v>
      </c>
      <c r="GA183" s="96">
        <v>12</v>
      </c>
      <c r="GB183" s="96">
        <v>31</v>
      </c>
      <c r="GC183" s="96">
        <v>33</v>
      </c>
      <c r="GD183" s="96">
        <v>21</v>
      </c>
      <c r="GE183" s="96">
        <v>29</v>
      </c>
      <c r="GF183" s="96">
        <v>32</v>
      </c>
      <c r="GG183" s="96">
        <v>23</v>
      </c>
      <c r="GH183" s="96">
        <v>38</v>
      </c>
      <c r="GI183" s="96">
        <v>33</v>
      </c>
      <c r="GJ183" s="96">
        <v>20</v>
      </c>
      <c r="GK183" s="96">
        <v>26</v>
      </c>
      <c r="GL183" s="96">
        <v>33</v>
      </c>
      <c r="GM183" s="96">
        <v>35</v>
      </c>
      <c r="GN183" s="96">
        <v>24</v>
      </c>
      <c r="GO183" s="96">
        <v>21</v>
      </c>
      <c r="GP183" s="148">
        <v>27</v>
      </c>
      <c r="GQ183" s="96">
        <v>18</v>
      </c>
      <c r="GR183" s="96">
        <v>12</v>
      </c>
      <c r="GS183" s="96">
        <v>23</v>
      </c>
      <c r="GT183" s="96">
        <v>13</v>
      </c>
      <c r="GU183" s="96">
        <v>25</v>
      </c>
      <c r="GV183" s="148">
        <v>7</v>
      </c>
      <c r="GW183" s="148">
        <v>13</v>
      </c>
      <c r="GX183" s="148">
        <v>12</v>
      </c>
      <c r="GY183" s="148">
        <v>6</v>
      </c>
      <c r="GZ183" s="148">
        <v>9</v>
      </c>
      <c r="HA183" s="148">
        <v>9</v>
      </c>
      <c r="HB183" s="148">
        <v>12</v>
      </c>
      <c r="HC183" s="148">
        <v>12</v>
      </c>
      <c r="HD183" s="148">
        <v>14</v>
      </c>
      <c r="HE183" s="148">
        <v>18</v>
      </c>
      <c r="HF183" s="148">
        <v>10</v>
      </c>
      <c r="HG183" s="148">
        <v>19</v>
      </c>
      <c r="HH183" s="148">
        <v>24</v>
      </c>
      <c r="HI183" s="148">
        <v>23</v>
      </c>
      <c r="HJ183" s="148">
        <v>21</v>
      </c>
      <c r="HK183" s="148">
        <v>22</v>
      </c>
      <c r="HL183" s="148">
        <v>21</v>
      </c>
      <c r="HM183" s="148">
        <v>18</v>
      </c>
      <c r="HN183" s="148">
        <v>22</v>
      </c>
      <c r="HO183" s="148">
        <v>34</v>
      </c>
      <c r="HP183" s="148">
        <v>20</v>
      </c>
      <c r="HQ183" s="148">
        <v>16</v>
      </c>
      <c r="HR183" s="148">
        <v>16</v>
      </c>
      <c r="HS183" s="148">
        <v>7</v>
      </c>
      <c r="HT183" s="148">
        <v>6</v>
      </c>
      <c r="HU183" s="148">
        <v>4</v>
      </c>
      <c r="HV183" s="148">
        <v>3</v>
      </c>
      <c r="HW183" s="148">
        <v>4</v>
      </c>
      <c r="HX183" s="148">
        <v>3</v>
      </c>
      <c r="HY183" s="148">
        <v>8</v>
      </c>
      <c r="HZ183" s="148">
        <v>6</v>
      </c>
      <c r="IA183" s="148">
        <v>8</v>
      </c>
      <c r="IB183" s="148">
        <v>5</v>
      </c>
      <c r="IC183" s="148">
        <v>4</v>
      </c>
      <c r="ID183" s="148">
        <v>5</v>
      </c>
      <c r="IE183" s="148">
        <v>4</v>
      </c>
      <c r="IF183" s="148">
        <v>3</v>
      </c>
      <c r="IG183" s="148">
        <v>3</v>
      </c>
      <c r="IH183" s="148">
        <v>12</v>
      </c>
      <c r="II183" s="148">
        <v>7</v>
      </c>
      <c r="IJ183" s="148">
        <v>6</v>
      </c>
      <c r="IK183" s="148">
        <v>7</v>
      </c>
      <c r="IL183" s="148">
        <v>4</v>
      </c>
      <c r="IM183" s="148">
        <v>2</v>
      </c>
      <c r="IN183" s="351">
        <f t="shared" si="188"/>
        <v>3</v>
      </c>
      <c r="IO183" s="148">
        <v>4</v>
      </c>
      <c r="IP183" s="148">
        <v>2</v>
      </c>
      <c r="IQ183" s="148">
        <v>3</v>
      </c>
      <c r="IR183" s="148">
        <v>4</v>
      </c>
      <c r="IS183" s="148">
        <v>4</v>
      </c>
      <c r="IT183" s="148">
        <v>7</v>
      </c>
      <c r="IU183" s="148">
        <v>4</v>
      </c>
      <c r="IV183" s="148">
        <v>7</v>
      </c>
      <c r="IW183" s="148">
        <v>9</v>
      </c>
      <c r="IX183" s="148">
        <v>8</v>
      </c>
      <c r="IY183" s="148">
        <v>7</v>
      </c>
      <c r="IZ183" s="148">
        <v>6</v>
      </c>
      <c r="JA183" s="148">
        <v>11</v>
      </c>
      <c r="JB183" s="148">
        <v>9</v>
      </c>
      <c r="JC183" s="148">
        <v>11</v>
      </c>
      <c r="JD183" s="148">
        <v>7</v>
      </c>
      <c r="JE183" s="148">
        <v>7</v>
      </c>
      <c r="JF183" s="353">
        <f t="shared" si="194"/>
        <v>6</v>
      </c>
      <c r="JG183" s="148">
        <v>5</v>
      </c>
      <c r="JH183" s="148">
        <v>6</v>
      </c>
      <c r="JI183" s="148">
        <v>7</v>
      </c>
      <c r="JJ183" s="148">
        <v>5</v>
      </c>
      <c r="JK183" s="148">
        <v>6</v>
      </c>
      <c r="JL183" s="148">
        <v>7</v>
      </c>
      <c r="JM183" s="148">
        <v>2</v>
      </c>
      <c r="JN183" s="351">
        <f t="shared" si="195"/>
        <v>1.5</v>
      </c>
      <c r="JO183" s="148">
        <v>1</v>
      </c>
      <c r="JP183" s="148">
        <v>3</v>
      </c>
      <c r="JQ183" s="148">
        <v>4</v>
      </c>
      <c r="JR183" s="148">
        <v>5</v>
      </c>
      <c r="JS183" s="148">
        <v>2</v>
      </c>
      <c r="JT183" s="148">
        <v>4</v>
      </c>
      <c r="JU183" s="148">
        <v>1</v>
      </c>
      <c r="JV183" s="351">
        <f t="shared" si="196"/>
        <v>0.5</v>
      </c>
      <c r="JW183" s="148">
        <v>0</v>
      </c>
      <c r="JX183" s="148">
        <v>0</v>
      </c>
      <c r="JY183" s="148">
        <v>1</v>
      </c>
      <c r="JZ183" s="148">
        <v>1</v>
      </c>
      <c r="KA183" s="148">
        <v>2</v>
      </c>
      <c r="KB183" s="148">
        <v>2</v>
      </c>
      <c r="KC183" s="148">
        <v>2</v>
      </c>
      <c r="KD183" s="148">
        <v>4</v>
      </c>
      <c r="KE183" s="148">
        <v>5</v>
      </c>
      <c r="KF183" s="148">
        <v>4</v>
      </c>
      <c r="KG183" s="148">
        <v>3</v>
      </c>
      <c r="KH183" s="148">
        <v>0</v>
      </c>
      <c r="KI183" s="148">
        <v>1</v>
      </c>
      <c r="KJ183" s="148">
        <v>1</v>
      </c>
      <c r="KK183" s="148">
        <v>1</v>
      </c>
      <c r="KL183" s="148">
        <v>4</v>
      </c>
      <c r="KM183" s="148">
        <v>1</v>
      </c>
      <c r="KN183" s="148">
        <v>3</v>
      </c>
      <c r="KO183" s="148">
        <v>4</v>
      </c>
      <c r="KP183" s="148">
        <v>5</v>
      </c>
      <c r="KQ183" s="148">
        <v>4</v>
      </c>
      <c r="KR183" s="148">
        <v>2</v>
      </c>
      <c r="KS183" s="148">
        <v>1</v>
      </c>
      <c r="KT183" s="148">
        <v>3</v>
      </c>
      <c r="KU183" s="148">
        <v>5</v>
      </c>
      <c r="KV183" s="148">
        <v>4</v>
      </c>
      <c r="KW183" s="148">
        <v>3</v>
      </c>
      <c r="KX183" s="148">
        <v>4</v>
      </c>
      <c r="KY183" s="148">
        <v>5</v>
      </c>
      <c r="KZ183" s="418">
        <f t="shared" si="197"/>
        <v>4</v>
      </c>
      <c r="LA183" s="418">
        <f t="shared" si="198"/>
        <v>4</v>
      </c>
      <c r="LB183" s="418">
        <f t="shared" si="199"/>
        <v>4</v>
      </c>
      <c r="LC183" s="418">
        <f t="shared" si="200"/>
        <v>4</v>
      </c>
      <c r="LD183" s="418">
        <f t="shared" si="201"/>
        <v>4</v>
      </c>
      <c r="LE183" s="418">
        <f t="shared" si="202"/>
        <v>4</v>
      </c>
      <c r="LF183" s="418">
        <f t="shared" si="203"/>
        <v>4</v>
      </c>
      <c r="LG183" s="418">
        <f t="shared" si="204"/>
        <v>4</v>
      </c>
      <c r="LH183" s="418">
        <f t="shared" si="205"/>
        <v>4</v>
      </c>
      <c r="LI183" s="418">
        <f t="shared" si="206"/>
        <v>4</v>
      </c>
      <c r="LJ183" s="96">
        <v>6</v>
      </c>
      <c r="LK183" s="148">
        <v>5</v>
      </c>
      <c r="LL183" s="148">
        <v>3</v>
      </c>
      <c r="LM183" s="148">
        <v>4</v>
      </c>
      <c r="LN183" s="148">
        <v>4</v>
      </c>
      <c r="LO183" s="148">
        <v>3</v>
      </c>
      <c r="LP183" s="148">
        <v>2</v>
      </c>
      <c r="LQ183" s="148">
        <v>4</v>
      </c>
      <c r="LR183" s="148">
        <v>3</v>
      </c>
      <c r="LS183" s="148">
        <v>3</v>
      </c>
      <c r="LT183" s="148">
        <v>3</v>
      </c>
      <c r="LU183" s="148">
        <v>3</v>
      </c>
      <c r="LV183" s="148">
        <v>2</v>
      </c>
      <c r="LW183" s="148">
        <v>2</v>
      </c>
      <c r="LX183" s="148">
        <v>4</v>
      </c>
      <c r="LY183" s="148">
        <v>2</v>
      </c>
      <c r="LZ183" s="148">
        <v>3</v>
      </c>
      <c r="MA183" s="148">
        <v>2</v>
      </c>
      <c r="MB183" s="148">
        <v>3</v>
      </c>
      <c r="MC183" s="148">
        <v>4</v>
      </c>
      <c r="MD183" s="148">
        <v>3</v>
      </c>
      <c r="ME183" s="148">
        <v>3</v>
      </c>
      <c r="MF183" s="148">
        <v>2</v>
      </c>
      <c r="MG183" s="148">
        <v>2</v>
      </c>
      <c r="MH183" s="148">
        <v>1</v>
      </c>
      <c r="MI183" s="148">
        <v>2</v>
      </c>
      <c r="MJ183" s="148">
        <v>4</v>
      </c>
      <c r="MK183" s="148">
        <v>5</v>
      </c>
      <c r="ML183" s="148">
        <v>4</v>
      </c>
      <c r="MM183" s="148">
        <v>4</v>
      </c>
      <c r="MN183" s="148">
        <v>3</v>
      </c>
      <c r="MO183" s="148">
        <v>3</v>
      </c>
      <c r="MP183" s="148">
        <v>5</v>
      </c>
      <c r="MQ183" s="148">
        <v>3</v>
      </c>
      <c r="MR183" s="148">
        <v>2</v>
      </c>
      <c r="MS183" s="148">
        <v>1</v>
      </c>
      <c r="MT183" s="148">
        <v>1</v>
      </c>
      <c r="MU183" s="148">
        <v>2</v>
      </c>
      <c r="MV183" s="148">
        <v>4</v>
      </c>
      <c r="MW183" s="148">
        <v>3</v>
      </c>
      <c r="MX183" s="148">
        <v>4</v>
      </c>
      <c r="MY183" s="148">
        <v>2</v>
      </c>
      <c r="MZ183" s="148">
        <v>1</v>
      </c>
      <c r="NA183" s="148">
        <v>3</v>
      </c>
      <c r="NB183" s="148">
        <v>2</v>
      </c>
      <c r="NC183" s="148">
        <v>2</v>
      </c>
      <c r="ND183" s="148">
        <v>2</v>
      </c>
      <c r="NE183" s="148">
        <v>2</v>
      </c>
      <c r="NF183" s="148">
        <v>23</v>
      </c>
      <c r="NG183" s="148">
        <v>17</v>
      </c>
      <c r="NH183" s="148">
        <v>13</v>
      </c>
      <c r="NI183" s="148">
        <v>5</v>
      </c>
      <c r="NJ183" s="148">
        <v>8</v>
      </c>
      <c r="NK183" s="148">
        <v>7</v>
      </c>
      <c r="NL183" s="148">
        <v>9</v>
      </c>
      <c r="NM183" s="148">
        <v>7</v>
      </c>
      <c r="NN183" s="148">
        <v>4</v>
      </c>
      <c r="NO183" s="148">
        <v>7</v>
      </c>
      <c r="NP183" s="148">
        <v>9</v>
      </c>
      <c r="NQ183" s="148">
        <v>9</v>
      </c>
      <c r="NR183" s="148">
        <v>4</v>
      </c>
      <c r="NS183" s="148">
        <v>5</v>
      </c>
      <c r="NT183" s="148">
        <v>7</v>
      </c>
      <c r="NU183" s="148">
        <v>12</v>
      </c>
      <c r="NV183" s="148">
        <v>15</v>
      </c>
      <c r="NW183" s="148">
        <v>11</v>
      </c>
      <c r="NX183" s="148">
        <v>4</v>
      </c>
      <c r="NY183" s="148">
        <v>6</v>
      </c>
      <c r="NZ183" s="148">
        <v>7</v>
      </c>
      <c r="OA183" s="148">
        <v>10</v>
      </c>
      <c r="OB183" s="148">
        <v>10</v>
      </c>
      <c r="OC183" s="148">
        <v>11</v>
      </c>
      <c r="OD183" s="148">
        <v>11</v>
      </c>
      <c r="OE183" s="148">
        <v>11</v>
      </c>
      <c r="OF183" s="148">
        <v>7</v>
      </c>
      <c r="OG183" s="148">
        <v>8</v>
      </c>
      <c r="OH183" s="148">
        <v>9</v>
      </c>
      <c r="OI183" s="148">
        <v>9</v>
      </c>
      <c r="OJ183" s="148">
        <v>10</v>
      </c>
      <c r="OK183" s="148">
        <v>11</v>
      </c>
      <c r="OL183" s="148">
        <v>13</v>
      </c>
      <c r="OM183" s="148">
        <v>16</v>
      </c>
      <c r="ON183" s="148">
        <v>7</v>
      </c>
      <c r="OO183" s="148">
        <v>5</v>
      </c>
      <c r="OP183" s="148">
        <v>7</v>
      </c>
      <c r="OQ183" s="148">
        <v>4</v>
      </c>
      <c r="OR183" s="148">
        <v>5</v>
      </c>
      <c r="OS183" s="148">
        <v>7</v>
      </c>
      <c r="OT183" s="148">
        <v>7</v>
      </c>
      <c r="OU183" s="148">
        <v>6</v>
      </c>
      <c r="OV183" s="148">
        <v>9</v>
      </c>
      <c r="OW183" s="148">
        <v>10</v>
      </c>
      <c r="OX183" s="148">
        <v>12</v>
      </c>
      <c r="OY183" s="351">
        <f t="shared" si="189"/>
        <v>12</v>
      </c>
      <c r="OZ183" s="148">
        <v>12</v>
      </c>
      <c r="PA183" s="148">
        <v>10</v>
      </c>
      <c r="PB183" s="148">
        <v>13</v>
      </c>
      <c r="PC183" s="148">
        <v>13</v>
      </c>
      <c r="PD183" s="148">
        <v>11</v>
      </c>
      <c r="PE183" s="148">
        <v>14</v>
      </c>
      <c r="PF183" s="148">
        <v>10</v>
      </c>
      <c r="PG183" s="351">
        <f t="shared" si="190"/>
        <v>11</v>
      </c>
      <c r="PH183" s="148">
        <v>12</v>
      </c>
      <c r="PI183" s="148">
        <v>12</v>
      </c>
      <c r="PJ183" s="351">
        <f t="shared" si="191"/>
        <v>10.5</v>
      </c>
      <c r="PK183" s="148">
        <v>9</v>
      </c>
      <c r="PL183" s="148">
        <v>4</v>
      </c>
      <c r="PM183" s="148">
        <v>6</v>
      </c>
      <c r="PN183" s="148">
        <v>6</v>
      </c>
      <c r="PO183" s="169">
        <v>6</v>
      </c>
      <c r="PP183" s="148">
        <v>7</v>
      </c>
      <c r="PQ183" s="148">
        <v>12</v>
      </c>
      <c r="PR183" s="148">
        <v>5</v>
      </c>
      <c r="PS183" s="148">
        <v>5</v>
      </c>
      <c r="PT183" s="148">
        <v>4</v>
      </c>
      <c r="PU183" s="148">
        <v>7</v>
      </c>
      <c r="PV183" s="148">
        <v>5</v>
      </c>
      <c r="PW183" s="148">
        <v>5</v>
      </c>
      <c r="PX183" s="148">
        <v>6</v>
      </c>
      <c r="PY183" s="148">
        <v>7</v>
      </c>
      <c r="PZ183" s="148">
        <v>4</v>
      </c>
      <c r="QA183" s="148">
        <v>4</v>
      </c>
      <c r="QB183" s="148">
        <v>5</v>
      </c>
      <c r="QC183" s="148">
        <v>4</v>
      </c>
      <c r="QD183" s="148">
        <v>4</v>
      </c>
      <c r="QE183" s="148">
        <v>3</v>
      </c>
      <c r="QF183" s="148">
        <v>5</v>
      </c>
      <c r="QG183" s="148">
        <v>5</v>
      </c>
      <c r="QH183" s="148">
        <v>5</v>
      </c>
      <c r="QI183" s="148">
        <v>5</v>
      </c>
      <c r="QJ183" s="148">
        <v>1</v>
      </c>
      <c r="QK183" s="148">
        <v>1</v>
      </c>
      <c r="QL183" s="148">
        <v>4</v>
      </c>
      <c r="QM183" s="148">
        <v>2</v>
      </c>
      <c r="QN183" s="148">
        <v>1</v>
      </c>
      <c r="QO183" s="148">
        <v>0</v>
      </c>
      <c r="QP183" s="148">
        <v>1</v>
      </c>
      <c r="QQ183" s="148">
        <v>1</v>
      </c>
      <c r="QR183" s="148">
        <v>0</v>
      </c>
      <c r="QS183" s="148">
        <v>3</v>
      </c>
      <c r="QT183" s="148">
        <v>3</v>
      </c>
      <c r="QU183" s="148">
        <v>1</v>
      </c>
      <c r="QV183" s="148">
        <v>1</v>
      </c>
      <c r="QW183" s="148">
        <v>1</v>
      </c>
      <c r="QX183" s="148">
        <v>2</v>
      </c>
      <c r="QY183" s="148">
        <v>2</v>
      </c>
      <c r="QZ183" s="148">
        <v>2</v>
      </c>
      <c r="RA183" s="148">
        <v>2</v>
      </c>
      <c r="RB183" s="169">
        <v>2</v>
      </c>
      <c r="RC183" s="148">
        <v>1</v>
      </c>
      <c r="RD183" s="169">
        <v>0</v>
      </c>
      <c r="RE183" s="148">
        <v>1</v>
      </c>
      <c r="RF183" s="148">
        <v>1</v>
      </c>
      <c r="RG183" s="169">
        <v>2</v>
      </c>
      <c r="RH183" s="148">
        <v>1</v>
      </c>
      <c r="RI183" s="169">
        <v>1</v>
      </c>
      <c r="RJ183" s="169">
        <v>1</v>
      </c>
      <c r="RK183" s="169">
        <v>1</v>
      </c>
      <c r="RL183" s="169">
        <v>2</v>
      </c>
      <c r="RM183" s="169">
        <v>3</v>
      </c>
      <c r="RN183" s="169">
        <v>3</v>
      </c>
      <c r="RO183" s="169">
        <v>5</v>
      </c>
      <c r="RP183" s="148">
        <v>5</v>
      </c>
      <c r="RQ183" s="148">
        <v>2</v>
      </c>
      <c r="RR183" s="148">
        <v>1</v>
      </c>
      <c r="RS183" s="148">
        <v>1</v>
      </c>
      <c r="RT183" s="148">
        <v>1</v>
      </c>
      <c r="RU183" s="148">
        <v>1</v>
      </c>
      <c r="RV183" s="148">
        <v>0</v>
      </c>
      <c r="RW183" s="148">
        <v>0</v>
      </c>
      <c r="RX183" s="148">
        <v>0</v>
      </c>
      <c r="RY183" s="148">
        <v>0</v>
      </c>
      <c r="RZ183" s="148">
        <v>0</v>
      </c>
      <c r="SA183" s="148">
        <v>0</v>
      </c>
      <c r="SB183" s="148">
        <v>0</v>
      </c>
      <c r="SC183" s="148">
        <v>1</v>
      </c>
      <c r="SD183" s="148">
        <v>1</v>
      </c>
      <c r="SE183" s="148">
        <v>1</v>
      </c>
      <c r="SF183" s="148">
        <v>1</v>
      </c>
      <c r="SG183" s="148">
        <v>2</v>
      </c>
      <c r="SH183" s="148">
        <v>3</v>
      </c>
      <c r="SI183" s="148">
        <v>5</v>
      </c>
      <c r="SJ183" s="148">
        <v>2</v>
      </c>
      <c r="SK183" s="148">
        <v>3</v>
      </c>
      <c r="SL183" s="148">
        <v>2</v>
      </c>
      <c r="SM183" s="148">
        <v>2</v>
      </c>
      <c r="SN183" s="148">
        <v>0</v>
      </c>
      <c r="SO183" s="148">
        <v>0</v>
      </c>
      <c r="SP183" s="148">
        <v>0</v>
      </c>
      <c r="SQ183" s="148">
        <v>0</v>
      </c>
      <c r="SR183" s="148">
        <v>2</v>
      </c>
      <c r="SS183" s="148">
        <v>1</v>
      </c>
      <c r="ST183" s="148">
        <v>0</v>
      </c>
      <c r="SU183" s="148">
        <v>1</v>
      </c>
      <c r="SV183" s="148">
        <v>0</v>
      </c>
      <c r="SW183" s="148">
        <v>0</v>
      </c>
      <c r="SX183" s="148">
        <v>0</v>
      </c>
      <c r="SY183" s="148">
        <v>0</v>
      </c>
      <c r="SZ183" s="148">
        <v>1</v>
      </c>
      <c r="TA183" s="148">
        <v>1</v>
      </c>
      <c r="TB183" s="148">
        <v>1</v>
      </c>
      <c r="TC183" s="148">
        <v>0</v>
      </c>
      <c r="TD183" s="148">
        <v>0</v>
      </c>
      <c r="TE183" s="148">
        <v>0</v>
      </c>
      <c r="TF183" s="148">
        <v>2</v>
      </c>
      <c r="TG183" s="148">
        <v>2</v>
      </c>
      <c r="TH183" s="148">
        <v>3</v>
      </c>
      <c r="TI183" s="148">
        <v>5</v>
      </c>
      <c r="TJ183" s="148">
        <v>4</v>
      </c>
      <c r="TK183" s="148">
        <v>2</v>
      </c>
      <c r="TL183" s="148">
        <v>1</v>
      </c>
      <c r="TM183" s="148">
        <v>0</v>
      </c>
      <c r="TN183" s="148">
        <v>0</v>
      </c>
      <c r="TO183" s="148">
        <v>1</v>
      </c>
      <c r="TP183" s="148">
        <v>1</v>
      </c>
      <c r="TQ183" s="148">
        <v>1</v>
      </c>
      <c r="TR183" s="148">
        <v>0</v>
      </c>
      <c r="TS183" s="148">
        <v>0</v>
      </c>
      <c r="TT183" s="148">
        <v>1</v>
      </c>
      <c r="TU183" s="148">
        <v>2</v>
      </c>
      <c r="TV183" s="148">
        <v>0</v>
      </c>
      <c r="TW183" s="148">
        <v>0</v>
      </c>
      <c r="TX183" s="148">
        <v>0</v>
      </c>
      <c r="TY183" s="148">
        <v>1</v>
      </c>
      <c r="TZ183" s="148">
        <v>0</v>
      </c>
      <c r="UA183" s="148">
        <v>0</v>
      </c>
      <c r="UB183" s="148">
        <v>0</v>
      </c>
      <c r="UC183" s="148">
        <v>0</v>
      </c>
      <c r="UD183" s="148">
        <v>0</v>
      </c>
      <c r="UE183" s="148">
        <v>0</v>
      </c>
      <c r="UF183" s="148">
        <v>0</v>
      </c>
      <c r="UG183" s="148">
        <v>4</v>
      </c>
      <c r="UH183" s="148">
        <v>2</v>
      </c>
      <c r="UI183" s="148">
        <v>2</v>
      </c>
      <c r="UJ183" s="148">
        <v>0</v>
      </c>
      <c r="UK183" s="148">
        <v>2</v>
      </c>
      <c r="UL183" s="148">
        <v>1</v>
      </c>
      <c r="UM183" s="148">
        <v>0</v>
      </c>
      <c r="UN183" s="148">
        <v>1</v>
      </c>
      <c r="UO183" s="148">
        <v>1</v>
      </c>
      <c r="UP183" s="148">
        <v>9</v>
      </c>
      <c r="UQ183" s="148">
        <v>12</v>
      </c>
      <c r="UR183" s="148">
        <v>5</v>
      </c>
      <c r="US183" s="148">
        <v>8</v>
      </c>
      <c r="UT183" s="148">
        <v>4</v>
      </c>
      <c r="UU183" s="148">
        <v>14</v>
      </c>
      <c r="UV183" s="148">
        <v>14</v>
      </c>
      <c r="UW183" s="148">
        <v>15</v>
      </c>
      <c r="UX183" s="148">
        <v>14</v>
      </c>
      <c r="UY183" s="148">
        <v>15</v>
      </c>
      <c r="UZ183" s="148">
        <v>15</v>
      </c>
      <c r="VA183" s="148">
        <v>18</v>
      </c>
      <c r="VB183" s="148">
        <v>15</v>
      </c>
      <c r="VC183" s="148">
        <v>14</v>
      </c>
      <c r="VD183" s="148">
        <v>16</v>
      </c>
      <c r="VE183" s="148">
        <v>10</v>
      </c>
      <c r="VF183" s="148">
        <v>10</v>
      </c>
      <c r="VG183" s="148">
        <v>9</v>
      </c>
      <c r="VH183" s="148">
        <v>11</v>
      </c>
      <c r="VI183" s="148">
        <v>13</v>
      </c>
      <c r="VJ183" s="148">
        <v>10</v>
      </c>
      <c r="VK183" s="148">
        <v>11</v>
      </c>
      <c r="VL183" s="148">
        <v>9</v>
      </c>
      <c r="VM183" s="148">
        <v>10</v>
      </c>
      <c r="VN183" s="148">
        <v>9</v>
      </c>
      <c r="VO183" s="148">
        <v>9</v>
      </c>
      <c r="VP183" s="148">
        <v>7</v>
      </c>
      <c r="VQ183" s="148">
        <v>7</v>
      </c>
      <c r="VR183" s="148">
        <v>8</v>
      </c>
      <c r="VS183" s="148">
        <v>7</v>
      </c>
      <c r="VT183" s="148">
        <v>8</v>
      </c>
      <c r="VU183" s="148">
        <v>7</v>
      </c>
      <c r="VV183" s="148">
        <v>8</v>
      </c>
      <c r="VW183" s="148">
        <v>8</v>
      </c>
      <c r="VX183" s="148">
        <v>13</v>
      </c>
      <c r="VY183" s="148">
        <v>29</v>
      </c>
      <c r="VZ183" s="148">
        <v>61</v>
      </c>
      <c r="WA183" s="148">
        <v>89</v>
      </c>
      <c r="WB183" s="148">
        <v>130</v>
      </c>
      <c r="WC183" s="148">
        <v>211</v>
      </c>
      <c r="WD183" s="148">
        <v>219</v>
      </c>
      <c r="WE183" s="148">
        <v>257</v>
      </c>
      <c r="WF183" s="148">
        <v>265</v>
      </c>
      <c r="WG183" s="148">
        <v>287</v>
      </c>
      <c r="WH183" s="148">
        <v>307</v>
      </c>
      <c r="WI183" s="148">
        <v>385</v>
      </c>
      <c r="WJ183" s="148">
        <v>467</v>
      </c>
      <c r="WK183" s="148">
        <v>511</v>
      </c>
      <c r="WL183" s="148">
        <v>499</v>
      </c>
      <c r="WM183" s="148">
        <v>469</v>
      </c>
      <c r="WN183" s="148">
        <v>447</v>
      </c>
      <c r="WO183" s="148">
        <v>434</v>
      </c>
      <c r="WP183" s="148">
        <v>420</v>
      </c>
      <c r="WQ183" s="148">
        <v>443</v>
      </c>
      <c r="WR183" s="148">
        <v>455</v>
      </c>
      <c r="WS183" s="148">
        <v>423</v>
      </c>
      <c r="WT183" s="148">
        <v>437</v>
      </c>
      <c r="WU183" s="148">
        <v>434</v>
      </c>
      <c r="WV183" s="148">
        <v>280</v>
      </c>
      <c r="WW183" s="148">
        <v>307</v>
      </c>
      <c r="WX183" s="148">
        <v>343</v>
      </c>
      <c r="WY183" s="148">
        <v>374</v>
      </c>
      <c r="WZ183" s="148">
        <v>363</v>
      </c>
      <c r="XA183" s="148">
        <v>332</v>
      </c>
      <c r="XB183" s="148">
        <v>344</v>
      </c>
      <c r="XC183" s="148">
        <v>349</v>
      </c>
      <c r="XD183" s="148">
        <v>423</v>
      </c>
      <c r="XE183" s="148">
        <v>362</v>
      </c>
      <c r="XF183" s="148">
        <v>363</v>
      </c>
      <c r="XG183" s="148">
        <v>332</v>
      </c>
      <c r="XH183" s="148">
        <v>325</v>
      </c>
      <c r="XI183" s="148">
        <v>348</v>
      </c>
      <c r="XJ183" s="148">
        <v>296</v>
      </c>
      <c r="XK183" s="148">
        <v>293</v>
      </c>
    </row>
    <row r="184" spans="1:635" s="148" customFormat="1" x14ac:dyDescent="0.2">
      <c r="A184" s="327"/>
      <c r="B184" s="354">
        <v>16</v>
      </c>
      <c r="C184" s="399">
        <f t="shared" ca="1" si="187"/>
        <v>215</v>
      </c>
      <c r="D184" s="400">
        <f t="shared" ca="1" si="192"/>
        <v>0.37587412587412589</v>
      </c>
      <c r="E184" s="419">
        <f t="shared" ca="1" si="193"/>
        <v>2</v>
      </c>
      <c r="F184" s="401"/>
      <c r="G184" s="148">
        <v>26</v>
      </c>
      <c r="H184" s="148">
        <v>22</v>
      </c>
      <c r="I184" s="355">
        <v>31</v>
      </c>
      <c r="J184" s="148">
        <v>40</v>
      </c>
      <c r="K184" s="148">
        <v>47</v>
      </c>
      <c r="L184" s="148">
        <v>24</v>
      </c>
      <c r="M184" s="148">
        <v>33</v>
      </c>
      <c r="N184" s="148">
        <v>36</v>
      </c>
      <c r="O184" s="148">
        <v>37</v>
      </c>
      <c r="P184" s="148">
        <v>24</v>
      </c>
      <c r="Q184" s="148">
        <v>21</v>
      </c>
      <c r="R184" s="148">
        <v>24</v>
      </c>
      <c r="S184" s="148">
        <v>23</v>
      </c>
      <c r="T184" s="148">
        <v>9</v>
      </c>
      <c r="U184" s="148">
        <v>16</v>
      </c>
      <c r="V184" s="148">
        <v>13</v>
      </c>
      <c r="W184" s="148">
        <v>19</v>
      </c>
      <c r="X184" s="148">
        <v>6</v>
      </c>
      <c r="Y184" s="148">
        <v>7</v>
      </c>
      <c r="Z184" s="148">
        <v>11</v>
      </c>
      <c r="AA184" s="148">
        <v>13</v>
      </c>
      <c r="AB184" s="148">
        <v>17</v>
      </c>
      <c r="AC184" s="148">
        <v>7</v>
      </c>
      <c r="AD184" s="148">
        <v>7</v>
      </c>
      <c r="AE184" s="148">
        <v>9</v>
      </c>
      <c r="AF184" s="148">
        <v>13</v>
      </c>
      <c r="AG184" s="148">
        <v>7</v>
      </c>
      <c r="AH184" s="148">
        <v>6</v>
      </c>
      <c r="AI184" s="148">
        <v>10</v>
      </c>
      <c r="AJ184" s="148">
        <v>11</v>
      </c>
      <c r="AK184" s="148">
        <v>9</v>
      </c>
      <c r="AL184" s="148">
        <v>13</v>
      </c>
      <c r="AM184" s="148">
        <v>16</v>
      </c>
      <c r="AN184" s="148">
        <v>17</v>
      </c>
      <c r="AO184" s="148">
        <v>9</v>
      </c>
      <c r="AP184" s="360">
        <v>11</v>
      </c>
      <c r="AQ184" s="148">
        <v>13</v>
      </c>
      <c r="AR184" s="148">
        <v>16</v>
      </c>
      <c r="AS184" s="148">
        <v>8</v>
      </c>
      <c r="AT184" s="148">
        <v>4</v>
      </c>
      <c r="AU184" s="148">
        <v>14</v>
      </c>
      <c r="AV184" s="148">
        <v>22</v>
      </c>
      <c r="AW184" s="148">
        <v>21</v>
      </c>
      <c r="AX184" s="148">
        <v>18</v>
      </c>
      <c r="AY184" s="148">
        <v>6</v>
      </c>
      <c r="AZ184" s="148">
        <v>11</v>
      </c>
      <c r="BA184" s="148">
        <v>12</v>
      </c>
      <c r="BB184" s="148">
        <v>17</v>
      </c>
      <c r="BC184" s="148">
        <v>4</v>
      </c>
      <c r="BD184" s="148">
        <v>5</v>
      </c>
      <c r="BE184" s="148">
        <v>10</v>
      </c>
      <c r="BF184" s="148">
        <v>11</v>
      </c>
      <c r="BG184" s="148">
        <v>8</v>
      </c>
      <c r="BH184" s="148">
        <v>6</v>
      </c>
      <c r="BI184" s="148">
        <v>4</v>
      </c>
      <c r="BJ184" s="148">
        <v>4</v>
      </c>
      <c r="BK184" s="148">
        <v>5</v>
      </c>
      <c r="BL184" s="148">
        <v>2</v>
      </c>
      <c r="BM184" s="148">
        <v>3</v>
      </c>
      <c r="BN184" s="148">
        <v>2</v>
      </c>
      <c r="BO184" s="148">
        <v>2</v>
      </c>
      <c r="BP184" s="148">
        <v>5</v>
      </c>
      <c r="BQ184" s="148">
        <v>5</v>
      </c>
      <c r="BR184" s="148">
        <v>3</v>
      </c>
      <c r="BS184" s="355">
        <v>4</v>
      </c>
      <c r="BT184" s="148">
        <v>4</v>
      </c>
      <c r="BU184" s="148">
        <v>4</v>
      </c>
      <c r="BV184" s="148">
        <v>5</v>
      </c>
      <c r="BW184" s="148">
        <v>8</v>
      </c>
      <c r="BX184" s="148">
        <v>3</v>
      </c>
      <c r="BY184" s="148">
        <v>4</v>
      </c>
      <c r="BZ184" s="148">
        <v>2</v>
      </c>
      <c r="CA184" s="148">
        <v>4</v>
      </c>
      <c r="CB184" s="148">
        <v>2</v>
      </c>
      <c r="CC184" s="148">
        <v>5</v>
      </c>
      <c r="CD184" s="148">
        <v>3</v>
      </c>
      <c r="CE184" s="148">
        <v>3</v>
      </c>
      <c r="CF184" s="397">
        <v>4</v>
      </c>
      <c r="CG184" s="148">
        <v>9</v>
      </c>
      <c r="CH184" s="148">
        <v>10</v>
      </c>
      <c r="CI184" s="148">
        <v>13</v>
      </c>
      <c r="CJ184" s="148">
        <v>12</v>
      </c>
      <c r="CK184" s="148">
        <v>24</v>
      </c>
      <c r="CL184" s="148">
        <v>28</v>
      </c>
      <c r="CM184" s="148">
        <v>24</v>
      </c>
      <c r="CN184" s="148">
        <v>24</v>
      </c>
      <c r="CO184" s="148">
        <v>17</v>
      </c>
      <c r="CP184" s="148">
        <v>23</v>
      </c>
      <c r="CQ184" s="148">
        <v>25</v>
      </c>
      <c r="CR184" s="148">
        <v>20</v>
      </c>
      <c r="CS184" s="148">
        <v>14</v>
      </c>
      <c r="CT184" s="148">
        <v>14</v>
      </c>
      <c r="CU184" s="148">
        <v>17</v>
      </c>
      <c r="CV184" s="148">
        <v>16</v>
      </c>
      <c r="CW184" s="148">
        <v>17</v>
      </c>
      <c r="CX184" s="148">
        <v>17</v>
      </c>
      <c r="CY184" s="148">
        <v>10</v>
      </c>
      <c r="CZ184" s="148">
        <v>11</v>
      </c>
      <c r="DA184" s="148">
        <v>12</v>
      </c>
      <c r="DB184" s="148">
        <v>11</v>
      </c>
      <c r="DC184" s="148">
        <v>12</v>
      </c>
      <c r="DD184" s="148">
        <v>16</v>
      </c>
      <c r="DE184" s="148">
        <v>16</v>
      </c>
      <c r="DF184" s="148">
        <v>15</v>
      </c>
      <c r="DG184" s="148">
        <v>14</v>
      </c>
      <c r="DH184" s="148">
        <v>14</v>
      </c>
      <c r="DI184" s="148">
        <v>6</v>
      </c>
      <c r="DJ184" s="148">
        <v>9</v>
      </c>
      <c r="DK184" s="148">
        <v>6</v>
      </c>
      <c r="DL184" s="148">
        <v>9</v>
      </c>
      <c r="DM184" s="148">
        <v>5</v>
      </c>
      <c r="DN184" s="148">
        <v>7</v>
      </c>
      <c r="DO184" s="148">
        <v>5</v>
      </c>
      <c r="DP184" s="148">
        <v>5</v>
      </c>
      <c r="DQ184" s="148">
        <v>4</v>
      </c>
      <c r="DR184" s="96">
        <v>6</v>
      </c>
      <c r="DS184" s="148">
        <v>11</v>
      </c>
      <c r="DT184" s="398">
        <v>3</v>
      </c>
      <c r="DU184" s="398">
        <v>4</v>
      </c>
      <c r="DV184" s="397">
        <v>8</v>
      </c>
      <c r="DW184" s="397">
        <v>12</v>
      </c>
      <c r="DX184" s="398">
        <v>10</v>
      </c>
      <c r="DY184" s="96">
        <v>3</v>
      </c>
      <c r="DZ184" s="96">
        <v>2</v>
      </c>
      <c r="EA184" s="96">
        <v>1</v>
      </c>
      <c r="EB184" s="96">
        <v>2</v>
      </c>
      <c r="EC184" s="96">
        <v>1</v>
      </c>
      <c r="ED184" s="96">
        <v>1</v>
      </c>
      <c r="EE184" s="96">
        <v>3</v>
      </c>
      <c r="EF184" s="96">
        <v>2</v>
      </c>
      <c r="EG184" s="96">
        <v>0</v>
      </c>
      <c r="EH184" s="96">
        <v>0</v>
      </c>
      <c r="EI184" s="96">
        <v>3</v>
      </c>
      <c r="EJ184" s="96">
        <v>3</v>
      </c>
      <c r="EK184" s="96">
        <v>2</v>
      </c>
      <c r="EL184" s="96">
        <v>4</v>
      </c>
      <c r="EM184" s="96">
        <v>4</v>
      </c>
      <c r="EN184" s="96">
        <v>6</v>
      </c>
      <c r="EO184" s="148">
        <v>7</v>
      </c>
      <c r="EP184" s="96">
        <v>5</v>
      </c>
      <c r="EQ184" s="96">
        <v>9</v>
      </c>
      <c r="ER184" s="96">
        <v>6</v>
      </c>
      <c r="ES184" s="96">
        <v>5</v>
      </c>
      <c r="ET184" s="96">
        <v>4</v>
      </c>
      <c r="EU184" s="96">
        <v>8</v>
      </c>
      <c r="EV184" s="96">
        <v>6</v>
      </c>
      <c r="EW184" s="96">
        <v>9</v>
      </c>
      <c r="EX184" s="96">
        <v>9</v>
      </c>
      <c r="EY184" s="96">
        <v>10</v>
      </c>
      <c r="EZ184" s="96">
        <v>7</v>
      </c>
      <c r="FA184" s="96">
        <v>8</v>
      </c>
      <c r="FB184" s="96">
        <v>7</v>
      </c>
      <c r="FC184" s="96">
        <v>9</v>
      </c>
      <c r="FD184" s="96">
        <v>9</v>
      </c>
      <c r="FE184" s="96">
        <v>11</v>
      </c>
      <c r="FF184" s="96">
        <v>12</v>
      </c>
      <c r="FG184" s="96">
        <v>11</v>
      </c>
      <c r="FH184" s="96">
        <v>7</v>
      </c>
      <c r="FI184" s="96">
        <v>10</v>
      </c>
      <c r="FJ184" s="96">
        <v>13</v>
      </c>
      <c r="FK184" s="148">
        <v>8</v>
      </c>
      <c r="FL184" s="96">
        <v>9</v>
      </c>
      <c r="FM184" s="96">
        <v>11</v>
      </c>
      <c r="FN184" s="148">
        <v>8</v>
      </c>
      <c r="FO184" s="148">
        <v>7</v>
      </c>
      <c r="FP184" s="148">
        <v>5</v>
      </c>
      <c r="FQ184" s="96">
        <v>3</v>
      </c>
      <c r="FR184" s="148">
        <v>3</v>
      </c>
      <c r="FS184" s="96">
        <v>4</v>
      </c>
      <c r="FT184" s="148">
        <v>6</v>
      </c>
      <c r="FU184" s="398">
        <v>6</v>
      </c>
      <c r="FV184" s="398">
        <v>5</v>
      </c>
      <c r="FW184" s="397">
        <v>6</v>
      </c>
      <c r="FX184" s="397">
        <v>8</v>
      </c>
      <c r="FY184" s="398">
        <v>5</v>
      </c>
      <c r="FZ184" s="96">
        <v>4</v>
      </c>
      <c r="GA184" s="96">
        <v>5</v>
      </c>
      <c r="GB184" s="96">
        <v>8</v>
      </c>
      <c r="GC184" s="96">
        <v>6</v>
      </c>
      <c r="GD184" s="96">
        <v>6</v>
      </c>
      <c r="GE184" s="96">
        <v>7</v>
      </c>
      <c r="GF184" s="96">
        <v>6</v>
      </c>
      <c r="GG184" s="96">
        <v>10</v>
      </c>
      <c r="GH184" s="96">
        <v>11</v>
      </c>
      <c r="GI184" s="96">
        <v>8</v>
      </c>
      <c r="GJ184" s="96">
        <v>8</v>
      </c>
      <c r="GK184" s="96">
        <v>9</v>
      </c>
      <c r="GL184" s="96">
        <v>7</v>
      </c>
      <c r="GM184" s="96">
        <v>6</v>
      </c>
      <c r="GN184" s="96">
        <v>6</v>
      </c>
      <c r="GO184" s="96">
        <v>9</v>
      </c>
      <c r="GP184" s="148">
        <v>9</v>
      </c>
      <c r="GQ184" s="96">
        <v>9</v>
      </c>
      <c r="GR184" s="96">
        <v>8</v>
      </c>
      <c r="GS184" s="96">
        <v>9</v>
      </c>
      <c r="GT184" s="96">
        <v>9</v>
      </c>
      <c r="GU184" s="96">
        <v>8</v>
      </c>
      <c r="GV184" s="148">
        <v>12</v>
      </c>
      <c r="GW184" s="148">
        <v>13</v>
      </c>
      <c r="GX184" s="148">
        <v>18</v>
      </c>
      <c r="GY184" s="148">
        <v>15</v>
      </c>
      <c r="GZ184" s="148">
        <v>16</v>
      </c>
      <c r="HA184" s="148">
        <v>16</v>
      </c>
      <c r="HB184" s="148">
        <v>22</v>
      </c>
      <c r="HC184" s="148">
        <v>18</v>
      </c>
      <c r="HD184" s="148">
        <v>11</v>
      </c>
      <c r="HE184" s="148">
        <v>18</v>
      </c>
      <c r="HF184" s="148">
        <v>21</v>
      </c>
      <c r="HG184" s="148">
        <v>26</v>
      </c>
      <c r="HH184" s="148">
        <v>27</v>
      </c>
      <c r="HI184" s="148">
        <v>28</v>
      </c>
      <c r="HJ184" s="148">
        <v>21</v>
      </c>
      <c r="HK184" s="148">
        <v>18</v>
      </c>
      <c r="HL184" s="148">
        <v>18</v>
      </c>
      <c r="HM184" s="148">
        <v>13</v>
      </c>
      <c r="HN184" s="148">
        <v>15</v>
      </c>
      <c r="HO184" s="148">
        <v>12</v>
      </c>
      <c r="HP184" s="148">
        <v>14</v>
      </c>
      <c r="HQ184" s="148">
        <v>12</v>
      </c>
      <c r="HR184" s="148">
        <v>14</v>
      </c>
      <c r="HS184" s="148">
        <v>14</v>
      </c>
      <c r="HT184" s="148">
        <v>14</v>
      </c>
      <c r="HU184" s="148">
        <v>13</v>
      </c>
      <c r="HV184" s="148">
        <v>20</v>
      </c>
      <c r="HW184" s="148">
        <v>18</v>
      </c>
      <c r="HX184" s="148">
        <v>13</v>
      </c>
      <c r="HY184" s="148">
        <v>11</v>
      </c>
      <c r="HZ184" s="148">
        <v>11</v>
      </c>
      <c r="IA184" s="148">
        <v>14</v>
      </c>
      <c r="IB184" s="148">
        <v>14</v>
      </c>
      <c r="IC184" s="148">
        <v>12</v>
      </c>
      <c r="ID184" s="148">
        <v>7</v>
      </c>
      <c r="IE184" s="148">
        <v>5</v>
      </c>
      <c r="IF184" s="148">
        <v>7</v>
      </c>
      <c r="IG184" s="148">
        <v>7</v>
      </c>
      <c r="IH184" s="148">
        <v>10</v>
      </c>
      <c r="II184" s="148">
        <v>10</v>
      </c>
      <c r="IJ184" s="148">
        <v>11</v>
      </c>
      <c r="IK184" s="148">
        <v>11</v>
      </c>
      <c r="IL184" s="148">
        <v>10</v>
      </c>
      <c r="IM184" s="148">
        <v>14</v>
      </c>
      <c r="IN184" s="351">
        <f t="shared" si="188"/>
        <v>13.5</v>
      </c>
      <c r="IO184" s="148">
        <v>13</v>
      </c>
      <c r="IP184" s="148">
        <v>11</v>
      </c>
      <c r="IQ184" s="148">
        <v>10</v>
      </c>
      <c r="IR184" s="148">
        <v>8</v>
      </c>
      <c r="IS184" s="148">
        <v>6</v>
      </c>
      <c r="IT184" s="148">
        <v>6</v>
      </c>
      <c r="IU184" s="148">
        <v>6</v>
      </c>
      <c r="IV184" s="148">
        <v>7</v>
      </c>
      <c r="IW184" s="148">
        <v>6</v>
      </c>
      <c r="IX184" s="148">
        <v>5</v>
      </c>
      <c r="IY184" s="148">
        <v>6</v>
      </c>
      <c r="IZ184" s="148">
        <v>5</v>
      </c>
      <c r="JA184" s="148">
        <v>7</v>
      </c>
      <c r="JB184" s="148">
        <v>7</v>
      </c>
      <c r="JC184" s="148">
        <v>11</v>
      </c>
      <c r="JD184" s="148">
        <v>5</v>
      </c>
      <c r="JE184" s="148">
        <v>11</v>
      </c>
      <c r="JF184" s="353">
        <f t="shared" si="194"/>
        <v>10.5</v>
      </c>
      <c r="JG184" s="148">
        <v>10</v>
      </c>
      <c r="JH184" s="148">
        <v>9</v>
      </c>
      <c r="JI184" s="148">
        <v>11</v>
      </c>
      <c r="JJ184" s="148">
        <v>14</v>
      </c>
      <c r="JK184" s="148">
        <v>6</v>
      </c>
      <c r="JL184" s="148">
        <v>1</v>
      </c>
      <c r="JM184" s="148">
        <v>3</v>
      </c>
      <c r="JN184" s="351">
        <f t="shared" si="195"/>
        <v>2</v>
      </c>
      <c r="JO184" s="148">
        <v>1</v>
      </c>
      <c r="JP184" s="148">
        <v>5</v>
      </c>
      <c r="JQ184" s="148">
        <v>4</v>
      </c>
      <c r="JR184" s="148">
        <v>4</v>
      </c>
      <c r="JS184" s="148">
        <v>4</v>
      </c>
      <c r="JT184" s="148">
        <v>5</v>
      </c>
      <c r="JU184" s="148">
        <v>0</v>
      </c>
      <c r="JV184" s="351">
        <f t="shared" si="196"/>
        <v>0.5</v>
      </c>
      <c r="JW184" s="148">
        <v>1</v>
      </c>
      <c r="JX184" s="148">
        <v>1</v>
      </c>
      <c r="JY184" s="148">
        <v>1</v>
      </c>
      <c r="JZ184" s="148">
        <v>1</v>
      </c>
      <c r="KA184" s="148">
        <v>1</v>
      </c>
      <c r="KB184" s="148">
        <v>3</v>
      </c>
      <c r="KC184" s="148">
        <v>2</v>
      </c>
      <c r="KD184" s="148">
        <v>1</v>
      </c>
      <c r="KE184" s="148">
        <v>1</v>
      </c>
      <c r="KF184" s="148">
        <v>0</v>
      </c>
      <c r="KG184" s="148">
        <v>2</v>
      </c>
      <c r="KH184" s="148">
        <v>1</v>
      </c>
      <c r="KI184" s="148">
        <v>1</v>
      </c>
      <c r="KJ184" s="148">
        <v>2</v>
      </c>
      <c r="KK184" s="148">
        <v>1</v>
      </c>
      <c r="KL184" s="148">
        <v>2</v>
      </c>
      <c r="KM184" s="148">
        <v>1</v>
      </c>
      <c r="KN184" s="148">
        <v>4</v>
      </c>
      <c r="KO184" s="148">
        <v>4</v>
      </c>
      <c r="KP184" s="148">
        <v>5</v>
      </c>
      <c r="KQ184" s="148">
        <v>7</v>
      </c>
      <c r="KR184" s="148">
        <v>7</v>
      </c>
      <c r="KS184" s="148">
        <v>5</v>
      </c>
      <c r="KT184" s="148">
        <v>10</v>
      </c>
      <c r="KU184" s="148">
        <v>13</v>
      </c>
      <c r="KV184" s="148">
        <v>11</v>
      </c>
      <c r="KW184" s="148">
        <v>12</v>
      </c>
      <c r="KX184" s="148">
        <v>5</v>
      </c>
      <c r="KY184" s="148">
        <v>7</v>
      </c>
      <c r="KZ184" s="418">
        <f t="shared" si="197"/>
        <v>9</v>
      </c>
      <c r="LA184" s="418">
        <f t="shared" si="198"/>
        <v>9</v>
      </c>
      <c r="LB184" s="418">
        <f t="shared" si="199"/>
        <v>9</v>
      </c>
      <c r="LC184" s="418">
        <f t="shared" si="200"/>
        <v>8</v>
      </c>
      <c r="LD184" s="418">
        <f t="shared" si="201"/>
        <v>8</v>
      </c>
      <c r="LE184" s="418">
        <f t="shared" si="202"/>
        <v>8</v>
      </c>
      <c r="LF184" s="418">
        <f t="shared" si="203"/>
        <v>7</v>
      </c>
      <c r="LG184" s="418">
        <f t="shared" si="204"/>
        <v>6</v>
      </c>
      <c r="LH184" s="418">
        <f t="shared" si="205"/>
        <v>5</v>
      </c>
      <c r="LI184" s="418">
        <f t="shared" si="206"/>
        <v>5</v>
      </c>
      <c r="LJ184" s="96">
        <v>15</v>
      </c>
      <c r="LK184" s="148">
        <v>5</v>
      </c>
      <c r="LL184" s="148">
        <v>4</v>
      </c>
      <c r="LM184" s="148">
        <v>3</v>
      </c>
      <c r="LN184" s="148">
        <v>3</v>
      </c>
      <c r="LO184" s="148">
        <v>5</v>
      </c>
      <c r="LP184" s="148">
        <v>5</v>
      </c>
      <c r="LQ184" s="148">
        <v>2</v>
      </c>
      <c r="LR184" s="148">
        <v>2</v>
      </c>
      <c r="LS184" s="148">
        <v>1</v>
      </c>
      <c r="LT184" s="148">
        <v>4</v>
      </c>
      <c r="LU184" s="148">
        <v>1</v>
      </c>
      <c r="LV184" s="148">
        <v>1</v>
      </c>
      <c r="LW184" s="148">
        <v>1</v>
      </c>
      <c r="LX184" s="148">
        <v>2</v>
      </c>
      <c r="LY184" s="148">
        <v>1</v>
      </c>
      <c r="LZ184" s="148">
        <v>0</v>
      </c>
      <c r="MA184" s="148">
        <v>0</v>
      </c>
      <c r="MB184" s="148">
        <v>0</v>
      </c>
      <c r="MC184" s="148">
        <v>0</v>
      </c>
      <c r="MD184" s="148">
        <v>1</v>
      </c>
      <c r="ME184" s="148">
        <v>0</v>
      </c>
      <c r="MF184" s="148">
        <v>0</v>
      </c>
      <c r="MG184" s="148">
        <v>0</v>
      </c>
      <c r="MH184" s="148">
        <v>0</v>
      </c>
      <c r="MI184" s="148">
        <v>1</v>
      </c>
      <c r="MJ184" s="148">
        <v>1</v>
      </c>
      <c r="MK184" s="148">
        <v>1</v>
      </c>
      <c r="ML184" s="148">
        <v>0</v>
      </c>
      <c r="MM184" s="148">
        <v>1</v>
      </c>
      <c r="MN184" s="148">
        <v>2</v>
      </c>
      <c r="MO184" s="148">
        <v>1</v>
      </c>
      <c r="MP184" s="148">
        <v>6</v>
      </c>
      <c r="MQ184" s="148">
        <v>2</v>
      </c>
      <c r="MR184" s="148">
        <v>6</v>
      </c>
      <c r="MS184" s="148">
        <v>5</v>
      </c>
      <c r="MT184" s="148">
        <v>4</v>
      </c>
      <c r="MU184" s="148">
        <v>2</v>
      </c>
      <c r="MV184" s="148">
        <v>1</v>
      </c>
      <c r="MW184" s="148">
        <v>2</v>
      </c>
      <c r="MX184" s="148">
        <v>3</v>
      </c>
      <c r="MY184" s="148">
        <v>7</v>
      </c>
      <c r="MZ184" s="148">
        <v>2</v>
      </c>
      <c r="NA184" s="148">
        <v>4</v>
      </c>
      <c r="NB184" s="148">
        <v>8</v>
      </c>
      <c r="NC184" s="148">
        <v>15</v>
      </c>
      <c r="ND184" s="148">
        <v>4</v>
      </c>
      <c r="NE184" s="148">
        <v>10</v>
      </c>
      <c r="NF184" s="148">
        <v>16</v>
      </c>
      <c r="NG184" s="148">
        <v>10</v>
      </c>
      <c r="NH184" s="148">
        <v>15</v>
      </c>
      <c r="NI184" s="148">
        <v>4</v>
      </c>
      <c r="NJ184" s="148">
        <v>10</v>
      </c>
      <c r="NK184" s="148">
        <v>7</v>
      </c>
      <c r="NL184" s="148">
        <v>7</v>
      </c>
      <c r="NM184" s="148">
        <v>5</v>
      </c>
      <c r="NN184" s="148">
        <v>7</v>
      </c>
      <c r="NO184" s="148">
        <v>4</v>
      </c>
      <c r="NP184" s="148">
        <v>2</v>
      </c>
      <c r="NQ184" s="148">
        <v>0</v>
      </c>
      <c r="NR184" s="148">
        <v>0</v>
      </c>
      <c r="NS184" s="148">
        <v>0</v>
      </c>
      <c r="NT184" s="148">
        <v>2</v>
      </c>
      <c r="NU184" s="148">
        <v>1</v>
      </c>
      <c r="NV184" s="148">
        <v>1</v>
      </c>
      <c r="NW184" s="148">
        <v>2</v>
      </c>
      <c r="NX184" s="148">
        <v>3</v>
      </c>
      <c r="NY184" s="148">
        <v>3</v>
      </c>
      <c r="NZ184" s="148">
        <v>0</v>
      </c>
      <c r="OA184" s="148">
        <v>0</v>
      </c>
      <c r="OB184" s="148">
        <v>2</v>
      </c>
      <c r="OC184" s="148">
        <v>0</v>
      </c>
      <c r="OD184" s="148">
        <v>1</v>
      </c>
      <c r="OE184" s="148">
        <v>1</v>
      </c>
      <c r="OF184" s="148">
        <v>0</v>
      </c>
      <c r="OG184" s="148">
        <v>3</v>
      </c>
      <c r="OH184" s="148">
        <v>0</v>
      </c>
      <c r="OI184" s="148">
        <v>1</v>
      </c>
      <c r="OJ184" s="148">
        <v>2</v>
      </c>
      <c r="OK184" s="148">
        <v>1</v>
      </c>
      <c r="OL184" s="148">
        <v>2</v>
      </c>
      <c r="OM184" s="148">
        <v>1</v>
      </c>
      <c r="ON184" s="148">
        <v>1</v>
      </c>
      <c r="OO184" s="148">
        <v>1</v>
      </c>
      <c r="OP184" s="148">
        <v>2</v>
      </c>
      <c r="OQ184" s="148">
        <v>4</v>
      </c>
      <c r="OR184" s="148">
        <v>3</v>
      </c>
      <c r="OS184" s="148">
        <v>3</v>
      </c>
      <c r="OT184" s="148">
        <v>2</v>
      </c>
      <c r="OU184" s="148">
        <v>1</v>
      </c>
      <c r="OV184" s="148">
        <v>2</v>
      </c>
      <c r="OW184" s="148">
        <v>2</v>
      </c>
      <c r="OX184" s="148">
        <v>2</v>
      </c>
      <c r="OY184" s="351">
        <f t="shared" si="189"/>
        <v>1.5</v>
      </c>
      <c r="OZ184" s="148">
        <v>1</v>
      </c>
      <c r="PA184" s="148">
        <v>4</v>
      </c>
      <c r="PB184" s="148">
        <v>3</v>
      </c>
      <c r="PC184" s="148">
        <v>3</v>
      </c>
      <c r="PD184" s="148">
        <v>0</v>
      </c>
      <c r="PE184" s="148">
        <v>0</v>
      </c>
      <c r="PF184" s="148">
        <v>2</v>
      </c>
      <c r="PG184" s="351">
        <f t="shared" si="190"/>
        <v>2</v>
      </c>
      <c r="PH184" s="148">
        <v>2</v>
      </c>
      <c r="PI184" s="148">
        <v>1</v>
      </c>
      <c r="PJ184" s="351">
        <f t="shared" si="191"/>
        <v>0.5</v>
      </c>
      <c r="PK184" s="148">
        <v>0</v>
      </c>
      <c r="PL184" s="148">
        <v>0</v>
      </c>
      <c r="PM184" s="148">
        <v>0</v>
      </c>
      <c r="PN184" s="148">
        <v>1</v>
      </c>
      <c r="PO184" s="169">
        <v>1</v>
      </c>
      <c r="PP184" s="148">
        <v>1</v>
      </c>
      <c r="PQ184" s="148">
        <v>1</v>
      </c>
      <c r="PR184" s="148">
        <v>0</v>
      </c>
      <c r="PS184" s="148">
        <v>1</v>
      </c>
      <c r="PT184" s="148">
        <v>0</v>
      </c>
      <c r="PU184" s="148">
        <v>0</v>
      </c>
      <c r="PV184" s="148">
        <v>0</v>
      </c>
      <c r="PW184" s="148">
        <v>1</v>
      </c>
      <c r="PX184" s="148">
        <v>1</v>
      </c>
      <c r="PY184" s="148">
        <v>1</v>
      </c>
      <c r="PZ184" s="148">
        <v>0</v>
      </c>
      <c r="QA184" s="148">
        <v>0</v>
      </c>
      <c r="QB184" s="148">
        <v>1</v>
      </c>
      <c r="QC184" s="148">
        <v>0</v>
      </c>
      <c r="QD184" s="148">
        <v>0</v>
      </c>
      <c r="QE184" s="148">
        <v>0</v>
      </c>
      <c r="QF184" s="148">
        <v>0</v>
      </c>
      <c r="QG184" s="148">
        <v>1</v>
      </c>
      <c r="QH184" s="148">
        <v>0</v>
      </c>
      <c r="QI184" s="148">
        <v>0</v>
      </c>
      <c r="QJ184" s="148">
        <v>2</v>
      </c>
      <c r="QK184" s="148">
        <v>1</v>
      </c>
      <c r="QL184" s="148">
        <v>1</v>
      </c>
      <c r="QM184" s="148">
        <v>1</v>
      </c>
      <c r="QN184" s="148">
        <v>0</v>
      </c>
      <c r="QO184" s="148">
        <v>1</v>
      </c>
      <c r="QP184" s="148">
        <v>1</v>
      </c>
      <c r="QQ184" s="148">
        <v>1</v>
      </c>
      <c r="QR184" s="148">
        <v>0</v>
      </c>
      <c r="QS184" s="148">
        <v>2</v>
      </c>
      <c r="QT184" s="148">
        <v>2</v>
      </c>
      <c r="QU184" s="148">
        <v>5</v>
      </c>
      <c r="QV184" s="148">
        <v>1</v>
      </c>
      <c r="QW184" s="148">
        <v>0</v>
      </c>
      <c r="QX184" s="148">
        <v>0</v>
      </c>
      <c r="QY184" s="148">
        <v>2</v>
      </c>
      <c r="QZ184" s="148">
        <v>1</v>
      </c>
      <c r="RA184" s="148">
        <v>4</v>
      </c>
      <c r="RB184" s="169">
        <v>5</v>
      </c>
      <c r="RC184" s="148">
        <v>6</v>
      </c>
      <c r="RD184" s="169">
        <v>2</v>
      </c>
      <c r="RE184" s="148">
        <v>2</v>
      </c>
      <c r="RF184" s="148">
        <v>3</v>
      </c>
      <c r="RG184" s="169">
        <v>2</v>
      </c>
      <c r="RH184" s="148">
        <v>2</v>
      </c>
      <c r="RI184" s="169">
        <v>1</v>
      </c>
      <c r="RJ184" s="169">
        <v>2</v>
      </c>
      <c r="RK184" s="169">
        <v>1</v>
      </c>
      <c r="RL184" s="169">
        <v>1</v>
      </c>
      <c r="RM184" s="169">
        <v>0</v>
      </c>
      <c r="RN184" s="169">
        <v>1</v>
      </c>
      <c r="RO184" s="169">
        <v>1</v>
      </c>
      <c r="RP184" s="148">
        <v>1</v>
      </c>
      <c r="RQ184" s="148">
        <v>0</v>
      </c>
      <c r="RR184" s="148">
        <v>0</v>
      </c>
      <c r="RS184" s="148">
        <v>2</v>
      </c>
      <c r="RT184" s="148">
        <v>0</v>
      </c>
      <c r="RU184" s="148">
        <v>1</v>
      </c>
      <c r="RV184" s="148">
        <v>0</v>
      </c>
      <c r="RW184" s="148">
        <v>0</v>
      </c>
      <c r="RX184" s="148">
        <v>1</v>
      </c>
      <c r="RY184" s="148">
        <v>1</v>
      </c>
      <c r="RZ184" s="148">
        <v>0</v>
      </c>
      <c r="SA184" s="148">
        <v>0</v>
      </c>
      <c r="SB184" s="148">
        <v>1</v>
      </c>
      <c r="SC184" s="148">
        <v>2</v>
      </c>
      <c r="SD184" s="148">
        <v>0</v>
      </c>
      <c r="SE184" s="148">
        <v>0</v>
      </c>
      <c r="SF184" s="148">
        <v>1</v>
      </c>
      <c r="SG184" s="148">
        <v>0</v>
      </c>
      <c r="SH184" s="148">
        <v>1</v>
      </c>
      <c r="SI184" s="148">
        <v>1</v>
      </c>
      <c r="SJ184" s="148">
        <v>1</v>
      </c>
      <c r="SK184" s="148">
        <v>1</v>
      </c>
      <c r="SL184" s="148">
        <v>0</v>
      </c>
      <c r="SM184" s="148">
        <v>0</v>
      </c>
      <c r="SN184" s="148">
        <v>0</v>
      </c>
      <c r="SO184" s="148">
        <v>1</v>
      </c>
      <c r="SP184" s="148">
        <v>0</v>
      </c>
      <c r="SQ184" s="148">
        <v>1</v>
      </c>
      <c r="SR184" s="148">
        <v>1</v>
      </c>
      <c r="SS184" s="148">
        <v>1</v>
      </c>
      <c r="ST184" s="148">
        <v>1</v>
      </c>
      <c r="SU184" s="148">
        <v>0</v>
      </c>
      <c r="SV184" s="148">
        <v>0</v>
      </c>
      <c r="SW184" s="148">
        <v>0</v>
      </c>
      <c r="SX184" s="148">
        <v>1</v>
      </c>
      <c r="SY184" s="148">
        <v>1</v>
      </c>
      <c r="SZ184" s="148">
        <v>0</v>
      </c>
      <c r="TA184" s="148">
        <v>2</v>
      </c>
      <c r="TB184" s="148">
        <v>2</v>
      </c>
      <c r="TC184" s="148">
        <v>1</v>
      </c>
      <c r="TD184" s="148">
        <v>0</v>
      </c>
      <c r="TE184" s="148">
        <v>0</v>
      </c>
      <c r="TF184" s="148">
        <v>0</v>
      </c>
      <c r="TG184" s="148">
        <v>0</v>
      </c>
      <c r="TH184" s="148">
        <v>1</v>
      </c>
      <c r="TI184" s="148">
        <v>0</v>
      </c>
      <c r="TJ184" s="148">
        <v>0</v>
      </c>
      <c r="TK184" s="148">
        <v>1</v>
      </c>
      <c r="TL184" s="148">
        <v>5</v>
      </c>
      <c r="TM184" s="148">
        <v>0</v>
      </c>
      <c r="TN184" s="148">
        <v>0</v>
      </c>
      <c r="TO184" s="148">
        <v>2</v>
      </c>
      <c r="TP184" s="148">
        <v>0</v>
      </c>
      <c r="TQ184" s="148">
        <v>0</v>
      </c>
      <c r="TR184" s="148">
        <v>0</v>
      </c>
      <c r="TS184" s="148">
        <v>0</v>
      </c>
      <c r="TT184" s="148">
        <v>1</v>
      </c>
      <c r="TU184" s="148">
        <v>1</v>
      </c>
      <c r="TV184" s="148">
        <v>0</v>
      </c>
      <c r="TW184" s="148">
        <v>1</v>
      </c>
      <c r="TX184" s="148">
        <v>3</v>
      </c>
      <c r="TY184" s="148">
        <v>3</v>
      </c>
      <c r="TZ184" s="148">
        <v>0</v>
      </c>
      <c r="UA184" s="148">
        <v>1</v>
      </c>
      <c r="UB184" s="148">
        <v>1</v>
      </c>
      <c r="UC184" s="148">
        <v>4</v>
      </c>
      <c r="UD184" s="148">
        <v>0</v>
      </c>
      <c r="UE184" s="148">
        <v>3</v>
      </c>
      <c r="UF184" s="148">
        <v>4</v>
      </c>
      <c r="UG184" s="148">
        <v>6</v>
      </c>
      <c r="UH184" s="148">
        <v>4</v>
      </c>
      <c r="UI184" s="148">
        <v>2</v>
      </c>
      <c r="UJ184" s="148">
        <v>1</v>
      </c>
      <c r="UK184" s="148">
        <v>1</v>
      </c>
      <c r="UL184" s="148">
        <v>9</v>
      </c>
      <c r="UM184" s="148">
        <v>1</v>
      </c>
      <c r="UN184" s="148">
        <v>3</v>
      </c>
      <c r="UO184" s="148">
        <v>7</v>
      </c>
      <c r="UP184" s="148">
        <v>9</v>
      </c>
      <c r="UQ184" s="148">
        <v>9</v>
      </c>
      <c r="UR184" s="148">
        <v>2</v>
      </c>
      <c r="US184" s="148">
        <v>2</v>
      </c>
      <c r="UT184" s="148">
        <v>6</v>
      </c>
      <c r="UU184" s="148">
        <v>10</v>
      </c>
      <c r="UV184" s="148">
        <v>5</v>
      </c>
      <c r="UW184" s="148">
        <v>5</v>
      </c>
      <c r="UX184" s="148">
        <v>4</v>
      </c>
      <c r="UY184" s="148">
        <v>6</v>
      </c>
      <c r="UZ184" s="148">
        <v>16</v>
      </c>
      <c r="VA184" s="148">
        <v>11</v>
      </c>
      <c r="VB184" s="148">
        <v>11</v>
      </c>
      <c r="VC184" s="148">
        <v>14</v>
      </c>
      <c r="VD184" s="148">
        <v>8</v>
      </c>
      <c r="VE184" s="148">
        <v>3</v>
      </c>
      <c r="VF184" s="148">
        <v>4</v>
      </c>
      <c r="VG184" s="148">
        <v>7</v>
      </c>
      <c r="VH184" s="148">
        <v>10</v>
      </c>
      <c r="VI184" s="148">
        <v>1</v>
      </c>
      <c r="VJ184" s="148">
        <v>3</v>
      </c>
      <c r="VK184" s="148">
        <v>7</v>
      </c>
      <c r="VL184" s="148">
        <v>5</v>
      </c>
      <c r="VM184" s="148">
        <v>4</v>
      </c>
      <c r="VN184" s="148">
        <v>8</v>
      </c>
      <c r="VO184" s="148">
        <v>11</v>
      </c>
      <c r="VP184" s="148">
        <v>12</v>
      </c>
      <c r="VQ184" s="148">
        <v>7</v>
      </c>
      <c r="VR184" s="148">
        <v>10</v>
      </c>
      <c r="VS184" s="148">
        <v>7</v>
      </c>
      <c r="VT184" s="148">
        <v>5</v>
      </c>
      <c r="VU184" s="148">
        <v>7</v>
      </c>
      <c r="VV184" s="148">
        <v>6</v>
      </c>
      <c r="VW184" s="148">
        <v>10</v>
      </c>
      <c r="VX184" s="148">
        <v>13</v>
      </c>
      <c r="VY184" s="148">
        <v>22</v>
      </c>
      <c r="VZ184" s="148">
        <v>28</v>
      </c>
      <c r="WA184" s="148">
        <v>43</v>
      </c>
      <c r="WB184" s="148">
        <v>67</v>
      </c>
      <c r="WC184" s="148">
        <v>125</v>
      </c>
      <c r="WD184" s="148">
        <v>165</v>
      </c>
      <c r="WE184" s="148">
        <v>214</v>
      </c>
      <c r="WF184" s="148">
        <v>249</v>
      </c>
      <c r="WG184" s="148">
        <v>277</v>
      </c>
      <c r="WH184" s="148">
        <v>288</v>
      </c>
      <c r="WI184" s="148">
        <v>286</v>
      </c>
      <c r="WJ184" s="148">
        <v>283</v>
      </c>
      <c r="WK184" s="148">
        <v>250</v>
      </c>
      <c r="WL184" s="148">
        <v>227</v>
      </c>
      <c r="WM184" s="148">
        <v>218</v>
      </c>
      <c r="WN184" s="148">
        <v>216</v>
      </c>
      <c r="WO184" s="148">
        <v>213</v>
      </c>
      <c r="WP184" s="148">
        <v>212</v>
      </c>
      <c r="WQ184" s="148">
        <v>264</v>
      </c>
      <c r="WR184" s="148">
        <v>271</v>
      </c>
      <c r="WS184" s="148">
        <v>256</v>
      </c>
      <c r="WT184" s="148">
        <v>250</v>
      </c>
      <c r="WU184" s="148">
        <v>258</v>
      </c>
      <c r="WV184" s="148">
        <v>251</v>
      </c>
      <c r="WW184" s="148">
        <v>244</v>
      </c>
      <c r="WX184" s="148">
        <v>251</v>
      </c>
      <c r="WY184" s="148">
        <v>254</v>
      </c>
      <c r="WZ184" s="148">
        <v>211</v>
      </c>
      <c r="XA184" s="148">
        <v>189</v>
      </c>
      <c r="XB184" s="148">
        <v>212</v>
      </c>
      <c r="XC184" s="148">
        <v>217</v>
      </c>
      <c r="XD184" s="148">
        <v>221</v>
      </c>
      <c r="XE184" s="148">
        <v>210</v>
      </c>
      <c r="XF184" s="148">
        <v>198</v>
      </c>
      <c r="XG184" s="148">
        <v>195</v>
      </c>
      <c r="XH184" s="148">
        <v>203</v>
      </c>
      <c r="XI184" s="148">
        <v>206</v>
      </c>
      <c r="XJ184" s="148">
        <v>212</v>
      </c>
      <c r="XK184" s="148">
        <v>215</v>
      </c>
    </row>
    <row r="185" spans="1:635" s="148" customFormat="1" x14ac:dyDescent="0.2">
      <c r="A185" s="354"/>
      <c r="B185" s="354">
        <v>17</v>
      </c>
      <c r="C185" s="399">
        <f t="shared" ca="1" si="187"/>
        <v>239</v>
      </c>
      <c r="D185" s="400">
        <f t="shared" ca="1" si="192"/>
        <v>0.45265151515151514</v>
      </c>
      <c r="E185" s="419">
        <f t="shared" ca="1" si="193"/>
        <v>3</v>
      </c>
      <c r="F185" s="401"/>
      <c r="G185" s="148">
        <v>1</v>
      </c>
      <c r="H185" s="148">
        <v>0</v>
      </c>
      <c r="I185" s="355">
        <v>2.5</v>
      </c>
      <c r="J185" s="148">
        <v>5</v>
      </c>
      <c r="K185" s="148">
        <v>2</v>
      </c>
      <c r="L185" s="148">
        <v>0</v>
      </c>
      <c r="M185" s="148">
        <v>0</v>
      </c>
      <c r="N185" s="148">
        <v>3</v>
      </c>
      <c r="O185" s="148">
        <v>4</v>
      </c>
      <c r="P185" s="148">
        <v>9</v>
      </c>
      <c r="Q185" s="148">
        <v>2</v>
      </c>
      <c r="R185" s="148">
        <v>0</v>
      </c>
      <c r="S185" s="148">
        <v>0</v>
      </c>
      <c r="T185" s="148">
        <v>0</v>
      </c>
      <c r="U185" s="148">
        <v>1</v>
      </c>
      <c r="V185" s="148">
        <v>1</v>
      </c>
      <c r="W185" s="148">
        <v>8</v>
      </c>
      <c r="X185" s="148">
        <v>10</v>
      </c>
      <c r="Y185" s="148">
        <v>15</v>
      </c>
      <c r="Z185" s="148">
        <v>14</v>
      </c>
      <c r="AA185" s="148">
        <v>18</v>
      </c>
      <c r="AB185" s="148">
        <v>27</v>
      </c>
      <c r="AC185" s="148">
        <v>27</v>
      </c>
      <c r="AD185" s="148">
        <v>42</v>
      </c>
      <c r="AE185" s="148">
        <v>16</v>
      </c>
      <c r="AF185" s="148">
        <v>25</v>
      </c>
      <c r="AG185" s="148">
        <v>50</v>
      </c>
      <c r="AH185" s="148">
        <v>65</v>
      </c>
      <c r="AI185" s="148">
        <v>83</v>
      </c>
      <c r="AJ185" s="148">
        <v>80</v>
      </c>
      <c r="AK185" s="148">
        <v>40</v>
      </c>
      <c r="AL185" s="148">
        <v>47</v>
      </c>
      <c r="AM185" s="148">
        <v>46</v>
      </c>
      <c r="AN185" s="148">
        <v>29</v>
      </c>
      <c r="AO185" s="148">
        <v>30</v>
      </c>
      <c r="AP185" s="360">
        <v>34</v>
      </c>
      <c r="AQ185" s="148">
        <v>38</v>
      </c>
      <c r="AR185" s="148">
        <v>40</v>
      </c>
      <c r="AS185" s="148">
        <v>36</v>
      </c>
      <c r="AT185" s="148">
        <v>17</v>
      </c>
      <c r="AU185" s="148">
        <v>15</v>
      </c>
      <c r="AV185" s="148">
        <v>11</v>
      </c>
      <c r="AW185" s="148">
        <v>13</v>
      </c>
      <c r="AX185" s="148">
        <v>13</v>
      </c>
      <c r="AY185" s="148">
        <v>22</v>
      </c>
      <c r="AZ185" s="148">
        <v>38</v>
      </c>
      <c r="BA185" s="148">
        <v>28</v>
      </c>
      <c r="BB185" s="148">
        <v>44</v>
      </c>
      <c r="BC185" s="148">
        <v>37</v>
      </c>
      <c r="BD185" s="148">
        <v>23</v>
      </c>
      <c r="BE185" s="148">
        <v>31</v>
      </c>
      <c r="BF185" s="148">
        <v>34</v>
      </c>
      <c r="BG185" s="148">
        <v>38</v>
      </c>
      <c r="BH185" s="148">
        <v>28</v>
      </c>
      <c r="BI185" s="148">
        <v>29</v>
      </c>
      <c r="BJ185" s="148">
        <v>40</v>
      </c>
      <c r="BK185" s="148">
        <v>27</v>
      </c>
      <c r="BL185" s="148">
        <v>19</v>
      </c>
      <c r="BM185" s="148">
        <v>22</v>
      </c>
      <c r="BN185" s="148">
        <v>21</v>
      </c>
      <c r="BO185" s="148">
        <v>30</v>
      </c>
      <c r="BP185" s="148">
        <v>26</v>
      </c>
      <c r="BQ185" s="148">
        <v>39</v>
      </c>
      <c r="BR185" s="148">
        <v>41</v>
      </c>
      <c r="BS185" s="355">
        <v>40</v>
      </c>
      <c r="BT185" s="148">
        <v>36</v>
      </c>
      <c r="BU185" s="148">
        <v>32</v>
      </c>
      <c r="BV185" s="148">
        <v>31</v>
      </c>
      <c r="BW185" s="148">
        <v>17</v>
      </c>
      <c r="BX185" s="148">
        <v>17</v>
      </c>
      <c r="BY185" s="148">
        <v>16</v>
      </c>
      <c r="BZ185" s="148">
        <v>16</v>
      </c>
      <c r="CA185" s="148">
        <v>14</v>
      </c>
      <c r="CB185" s="148">
        <v>18</v>
      </c>
      <c r="CC185" s="148">
        <v>30</v>
      </c>
      <c r="CD185" s="148">
        <v>27</v>
      </c>
      <c r="CE185" s="148">
        <v>31</v>
      </c>
      <c r="CF185" s="397">
        <v>34</v>
      </c>
      <c r="CG185" s="148">
        <v>30</v>
      </c>
      <c r="CH185" s="148">
        <v>27</v>
      </c>
      <c r="CI185" s="148">
        <v>21</v>
      </c>
      <c r="CJ185" s="148">
        <v>26</v>
      </c>
      <c r="CK185" s="148">
        <v>25</v>
      </c>
      <c r="CL185" s="148">
        <v>23</v>
      </c>
      <c r="CM185" s="148">
        <v>20</v>
      </c>
      <c r="CN185" s="148">
        <v>23</v>
      </c>
      <c r="CO185" s="148">
        <v>30</v>
      </c>
      <c r="CP185" s="148">
        <v>29</v>
      </c>
      <c r="CQ185" s="148">
        <v>36</v>
      </c>
      <c r="CR185" s="148">
        <v>30</v>
      </c>
      <c r="CS185" s="148">
        <v>24</v>
      </c>
      <c r="CT185" s="148">
        <v>18</v>
      </c>
      <c r="CU185" s="148">
        <v>15</v>
      </c>
      <c r="CV185" s="148">
        <v>8</v>
      </c>
      <c r="CW185" s="148">
        <v>13</v>
      </c>
      <c r="CX185" s="148">
        <v>8</v>
      </c>
      <c r="CY185" s="148">
        <v>8</v>
      </c>
      <c r="CZ185" s="148">
        <v>12</v>
      </c>
      <c r="DA185" s="148">
        <v>14</v>
      </c>
      <c r="DB185" s="148">
        <v>20</v>
      </c>
      <c r="DC185" s="148">
        <v>25</v>
      </c>
      <c r="DD185" s="148">
        <v>29</v>
      </c>
      <c r="DE185" s="148">
        <v>31</v>
      </c>
      <c r="DF185" s="148">
        <v>30.5</v>
      </c>
      <c r="DG185" s="148">
        <v>30</v>
      </c>
      <c r="DH185" s="148">
        <v>25</v>
      </c>
      <c r="DI185" s="148">
        <v>11</v>
      </c>
      <c r="DJ185" s="148">
        <v>15</v>
      </c>
      <c r="DK185" s="148">
        <v>13</v>
      </c>
      <c r="DL185" s="148">
        <v>11</v>
      </c>
      <c r="DM185" s="148">
        <v>16</v>
      </c>
      <c r="DN185" s="148">
        <v>10</v>
      </c>
      <c r="DO185" s="148">
        <v>11</v>
      </c>
      <c r="DP185" s="148">
        <v>11</v>
      </c>
      <c r="DQ185" s="148">
        <v>10</v>
      </c>
      <c r="DR185" s="96">
        <v>12</v>
      </c>
      <c r="DS185" s="148">
        <v>9</v>
      </c>
      <c r="DT185" s="398">
        <v>6</v>
      </c>
      <c r="DU185" s="398">
        <v>9</v>
      </c>
      <c r="DV185" s="397">
        <v>8</v>
      </c>
      <c r="DW185" s="397">
        <v>4</v>
      </c>
      <c r="DX185" s="398">
        <v>3</v>
      </c>
      <c r="DY185" s="96">
        <v>5</v>
      </c>
      <c r="DZ185" s="96">
        <v>2</v>
      </c>
      <c r="EA185" s="96">
        <v>7</v>
      </c>
      <c r="EB185" s="96">
        <v>16</v>
      </c>
      <c r="EC185" s="96">
        <v>22</v>
      </c>
      <c r="ED185" s="96">
        <v>14</v>
      </c>
      <c r="EE185" s="96">
        <v>22</v>
      </c>
      <c r="EF185" s="96">
        <v>12</v>
      </c>
      <c r="EG185" s="96">
        <v>13</v>
      </c>
      <c r="EH185" s="96">
        <v>21</v>
      </c>
      <c r="EI185" s="96">
        <v>19</v>
      </c>
      <c r="EJ185" s="96">
        <v>6</v>
      </c>
      <c r="EK185" s="96">
        <v>8</v>
      </c>
      <c r="EL185" s="96">
        <v>10</v>
      </c>
      <c r="EM185" s="96">
        <v>8</v>
      </c>
      <c r="EN185" s="96">
        <v>9</v>
      </c>
      <c r="EO185" s="148">
        <v>5</v>
      </c>
      <c r="EP185" s="96">
        <v>7</v>
      </c>
      <c r="EQ185" s="96">
        <v>12</v>
      </c>
      <c r="ER185" s="96">
        <v>6</v>
      </c>
      <c r="ES185" s="96">
        <v>12</v>
      </c>
      <c r="ET185" s="96">
        <v>13</v>
      </c>
      <c r="EU185" s="96">
        <v>10</v>
      </c>
      <c r="EV185" s="96">
        <v>9</v>
      </c>
      <c r="EW185" s="96">
        <v>12</v>
      </c>
      <c r="EX185" s="96">
        <v>7</v>
      </c>
      <c r="EY185" s="96">
        <v>10</v>
      </c>
      <c r="EZ185" s="96">
        <v>18</v>
      </c>
      <c r="FA185" s="96">
        <v>16</v>
      </c>
      <c r="FB185" s="96">
        <v>15</v>
      </c>
      <c r="FC185" s="96">
        <v>15</v>
      </c>
      <c r="FD185" s="96">
        <v>9</v>
      </c>
      <c r="FE185" s="96">
        <v>21</v>
      </c>
      <c r="FF185" s="96">
        <v>20</v>
      </c>
      <c r="FG185" s="96">
        <v>18</v>
      </c>
      <c r="FH185" s="96">
        <v>19</v>
      </c>
      <c r="FI185" s="96">
        <v>13</v>
      </c>
      <c r="FJ185" s="96">
        <v>19</v>
      </c>
      <c r="FK185" s="148">
        <v>13</v>
      </c>
      <c r="FL185" s="96">
        <v>14</v>
      </c>
      <c r="FM185" s="96">
        <v>17</v>
      </c>
      <c r="FN185" s="148">
        <v>18</v>
      </c>
      <c r="FO185" s="148">
        <v>13</v>
      </c>
      <c r="FP185" s="148">
        <v>17</v>
      </c>
      <c r="FQ185" s="96">
        <v>14</v>
      </c>
      <c r="FR185" s="148">
        <v>18</v>
      </c>
      <c r="FS185" s="96">
        <v>13</v>
      </c>
      <c r="FT185" s="148">
        <v>14</v>
      </c>
      <c r="FU185" s="398">
        <v>14</v>
      </c>
      <c r="FV185" s="398">
        <v>10</v>
      </c>
      <c r="FW185" s="397">
        <v>2</v>
      </c>
      <c r="FX185" s="397">
        <v>3</v>
      </c>
      <c r="FY185" s="398">
        <v>8</v>
      </c>
      <c r="FZ185" s="96">
        <v>6</v>
      </c>
      <c r="GA185" s="96">
        <v>8</v>
      </c>
      <c r="GB185" s="96">
        <v>13</v>
      </c>
      <c r="GC185" s="96">
        <v>20</v>
      </c>
      <c r="GD185" s="96">
        <v>12</v>
      </c>
      <c r="GE185" s="96">
        <v>13</v>
      </c>
      <c r="GF185" s="96">
        <v>11</v>
      </c>
      <c r="GG185" s="96">
        <v>12</v>
      </c>
      <c r="GH185" s="96">
        <v>13</v>
      </c>
      <c r="GI185" s="96">
        <v>14</v>
      </c>
      <c r="GJ185" s="96">
        <v>18</v>
      </c>
      <c r="GK185" s="96">
        <v>8</v>
      </c>
      <c r="GL185" s="96">
        <v>8</v>
      </c>
      <c r="GM185" s="96">
        <v>11</v>
      </c>
      <c r="GN185" s="96">
        <v>18</v>
      </c>
      <c r="GO185" s="96">
        <v>21</v>
      </c>
      <c r="GP185" s="148">
        <v>23</v>
      </c>
      <c r="GQ185" s="96">
        <v>31</v>
      </c>
      <c r="GR185" s="96">
        <v>34</v>
      </c>
      <c r="GS185" s="96">
        <v>31</v>
      </c>
      <c r="GT185" s="96">
        <v>33</v>
      </c>
      <c r="GU185" s="96">
        <v>25</v>
      </c>
      <c r="GV185" s="148">
        <v>20</v>
      </c>
      <c r="GW185" s="148">
        <v>22</v>
      </c>
      <c r="GX185" s="148">
        <v>16</v>
      </c>
      <c r="GY185" s="148">
        <v>25</v>
      </c>
      <c r="GZ185" s="148">
        <v>23</v>
      </c>
      <c r="HA185" s="148">
        <v>27</v>
      </c>
      <c r="HB185" s="148">
        <v>32</v>
      </c>
      <c r="HC185" s="148">
        <v>15</v>
      </c>
      <c r="HD185" s="148">
        <v>15</v>
      </c>
      <c r="HE185" s="148">
        <v>29</v>
      </c>
      <c r="HF185" s="148">
        <v>21</v>
      </c>
      <c r="HG185" s="148">
        <v>42</v>
      </c>
      <c r="HH185" s="148">
        <v>57</v>
      </c>
      <c r="HI185" s="148">
        <v>21</v>
      </c>
      <c r="HJ185" s="148">
        <v>37</v>
      </c>
      <c r="HK185" s="148">
        <v>27</v>
      </c>
      <c r="HL185" s="148">
        <v>20</v>
      </c>
      <c r="HM185" s="148">
        <v>25</v>
      </c>
      <c r="HN185" s="148">
        <v>27</v>
      </c>
      <c r="HO185" s="148">
        <v>29</v>
      </c>
      <c r="HP185" s="148">
        <v>23</v>
      </c>
      <c r="HQ185" s="148">
        <v>16</v>
      </c>
      <c r="HR185" s="148">
        <v>18</v>
      </c>
      <c r="HS185" s="148">
        <v>26</v>
      </c>
      <c r="HT185" s="148">
        <v>24</v>
      </c>
      <c r="HU185" s="148">
        <v>14</v>
      </c>
      <c r="HV185" s="148">
        <v>16</v>
      </c>
      <c r="HW185" s="148">
        <v>14</v>
      </c>
      <c r="HX185" s="148">
        <v>19</v>
      </c>
      <c r="HY185" s="148">
        <v>16</v>
      </c>
      <c r="HZ185" s="148">
        <v>11</v>
      </c>
      <c r="IA185" s="148">
        <v>16</v>
      </c>
      <c r="IB185" s="148">
        <v>17</v>
      </c>
      <c r="IC185" s="148">
        <v>21</v>
      </c>
      <c r="ID185" s="148">
        <v>21</v>
      </c>
      <c r="IE185" s="148">
        <v>28</v>
      </c>
      <c r="IF185" s="148">
        <v>21</v>
      </c>
      <c r="IG185" s="148">
        <v>18</v>
      </c>
      <c r="IH185" s="148">
        <v>14</v>
      </c>
      <c r="II185" s="148">
        <v>18</v>
      </c>
      <c r="IJ185" s="148">
        <v>14</v>
      </c>
      <c r="IK185" s="148">
        <v>16</v>
      </c>
      <c r="IL185" s="148">
        <v>15</v>
      </c>
      <c r="IM185" s="148">
        <v>17</v>
      </c>
      <c r="IN185" s="351">
        <f t="shared" si="188"/>
        <v>18.5</v>
      </c>
      <c r="IO185" s="148">
        <v>20</v>
      </c>
      <c r="IP185" s="148">
        <v>32</v>
      </c>
      <c r="IQ185" s="148">
        <v>21</v>
      </c>
      <c r="IR185" s="148">
        <v>17</v>
      </c>
      <c r="IS185" s="148">
        <v>17</v>
      </c>
      <c r="IT185" s="148">
        <v>7</v>
      </c>
      <c r="IU185" s="148">
        <v>5</v>
      </c>
      <c r="IV185" s="148">
        <v>3</v>
      </c>
      <c r="IW185" s="148">
        <v>4</v>
      </c>
      <c r="IX185" s="148">
        <v>6</v>
      </c>
      <c r="IY185" s="148">
        <v>3</v>
      </c>
      <c r="IZ185" s="148">
        <v>5</v>
      </c>
      <c r="JA185" s="148">
        <v>10</v>
      </c>
      <c r="JB185" s="148">
        <v>7</v>
      </c>
      <c r="JC185" s="148">
        <v>10</v>
      </c>
      <c r="JD185" s="148">
        <v>3</v>
      </c>
      <c r="JE185" s="148">
        <v>6</v>
      </c>
      <c r="JF185" s="353">
        <f t="shared" si="194"/>
        <v>6.5</v>
      </c>
      <c r="JG185" s="148">
        <v>7</v>
      </c>
      <c r="JH185" s="148">
        <v>8</v>
      </c>
      <c r="JI185" s="148">
        <v>8</v>
      </c>
      <c r="JJ185" s="148">
        <v>9</v>
      </c>
      <c r="JK185" s="148">
        <v>13</v>
      </c>
      <c r="JL185" s="148">
        <v>13</v>
      </c>
      <c r="JM185" s="148">
        <v>7</v>
      </c>
      <c r="JN185" s="351">
        <f t="shared" si="195"/>
        <v>6.5</v>
      </c>
      <c r="JO185" s="148">
        <v>6</v>
      </c>
      <c r="JP185" s="148">
        <v>6</v>
      </c>
      <c r="JQ185" s="148">
        <v>3</v>
      </c>
      <c r="JR185" s="148">
        <v>3</v>
      </c>
      <c r="JS185" s="148">
        <v>4</v>
      </c>
      <c r="JT185" s="148">
        <v>6</v>
      </c>
      <c r="JU185" s="148">
        <v>8</v>
      </c>
      <c r="JV185" s="351">
        <f t="shared" si="196"/>
        <v>9</v>
      </c>
      <c r="JW185" s="148">
        <v>10</v>
      </c>
      <c r="JX185" s="148">
        <v>11</v>
      </c>
      <c r="JY185" s="148">
        <v>7</v>
      </c>
      <c r="JZ185" s="148">
        <v>9</v>
      </c>
      <c r="KA185" s="148">
        <v>9</v>
      </c>
      <c r="KB185" s="148">
        <v>9</v>
      </c>
      <c r="KC185" s="148">
        <v>12</v>
      </c>
      <c r="KD185" s="148">
        <v>8</v>
      </c>
      <c r="KE185" s="148">
        <v>11</v>
      </c>
      <c r="KF185" s="148">
        <v>8</v>
      </c>
      <c r="KG185" s="148">
        <v>8</v>
      </c>
      <c r="KH185" s="148">
        <v>8</v>
      </c>
      <c r="KI185" s="148">
        <v>9</v>
      </c>
      <c r="KJ185" s="148">
        <v>11</v>
      </c>
      <c r="KK185" s="148">
        <v>13</v>
      </c>
      <c r="KL185" s="148">
        <v>13</v>
      </c>
      <c r="KM185" s="148">
        <v>15</v>
      </c>
      <c r="KN185" s="148">
        <v>15</v>
      </c>
      <c r="KO185" s="148">
        <v>13</v>
      </c>
      <c r="KP185" s="148">
        <v>15</v>
      </c>
      <c r="KQ185" s="148">
        <v>19</v>
      </c>
      <c r="KR185" s="148">
        <v>13</v>
      </c>
      <c r="KS185" s="148">
        <v>13</v>
      </c>
      <c r="KT185" s="148">
        <v>11</v>
      </c>
      <c r="KU185" s="148">
        <v>11</v>
      </c>
      <c r="KV185" s="148">
        <v>9</v>
      </c>
      <c r="KW185" s="148">
        <v>10</v>
      </c>
      <c r="KX185" s="148">
        <v>16</v>
      </c>
      <c r="KY185" s="148">
        <v>14</v>
      </c>
      <c r="KZ185" s="418">
        <f t="shared" si="197"/>
        <v>13</v>
      </c>
      <c r="LA185" s="418">
        <f t="shared" si="198"/>
        <v>12</v>
      </c>
      <c r="LB185" s="418">
        <f t="shared" si="199"/>
        <v>11</v>
      </c>
      <c r="LC185" s="418">
        <f t="shared" si="200"/>
        <v>11</v>
      </c>
      <c r="LD185" s="418">
        <f t="shared" si="201"/>
        <v>10</v>
      </c>
      <c r="LE185" s="418">
        <f t="shared" si="202"/>
        <v>10</v>
      </c>
      <c r="LF185" s="418">
        <f t="shared" si="203"/>
        <v>9</v>
      </c>
      <c r="LG185" s="418">
        <f t="shared" si="204"/>
        <v>9</v>
      </c>
      <c r="LH185" s="418">
        <f t="shared" si="205"/>
        <v>8</v>
      </c>
      <c r="LI185" s="418">
        <f t="shared" si="206"/>
        <v>7</v>
      </c>
      <c r="LJ185" s="96">
        <v>10</v>
      </c>
      <c r="LK185" s="148">
        <v>8</v>
      </c>
      <c r="LL185" s="148">
        <v>9</v>
      </c>
      <c r="LM185" s="148">
        <v>7</v>
      </c>
      <c r="LN185" s="148">
        <v>6</v>
      </c>
      <c r="LO185" s="148">
        <v>8</v>
      </c>
      <c r="LP185" s="148">
        <v>6</v>
      </c>
      <c r="LQ185" s="148">
        <v>3</v>
      </c>
      <c r="LR185" s="148">
        <v>2</v>
      </c>
      <c r="LS185" s="148">
        <v>2</v>
      </c>
      <c r="LT185" s="148">
        <v>9</v>
      </c>
      <c r="LU185" s="148">
        <v>4</v>
      </c>
      <c r="LV185" s="148">
        <v>5</v>
      </c>
      <c r="LW185" s="148">
        <v>6</v>
      </c>
      <c r="LX185" s="148">
        <v>6</v>
      </c>
      <c r="LY185" s="148">
        <v>4</v>
      </c>
      <c r="LZ185" s="148">
        <v>6</v>
      </c>
      <c r="MA185" s="148">
        <v>3</v>
      </c>
      <c r="MB185" s="148">
        <v>3</v>
      </c>
      <c r="MC185" s="148">
        <v>6</v>
      </c>
      <c r="MD185" s="148">
        <v>4</v>
      </c>
      <c r="ME185" s="148">
        <v>3</v>
      </c>
      <c r="MF185" s="148">
        <v>5</v>
      </c>
      <c r="MG185" s="148">
        <v>5</v>
      </c>
      <c r="MH185" s="148">
        <v>4</v>
      </c>
      <c r="MI185" s="148">
        <v>3</v>
      </c>
      <c r="MJ185" s="148">
        <v>3</v>
      </c>
      <c r="MK185" s="148">
        <v>6</v>
      </c>
      <c r="ML185" s="148">
        <v>9</v>
      </c>
      <c r="MM185" s="148">
        <v>8</v>
      </c>
      <c r="MN185" s="148">
        <v>4</v>
      </c>
      <c r="MO185" s="148">
        <v>5</v>
      </c>
      <c r="MP185" s="148">
        <v>6</v>
      </c>
      <c r="MQ185" s="148">
        <v>7</v>
      </c>
      <c r="MR185" s="148">
        <v>8</v>
      </c>
      <c r="MS185" s="148">
        <v>6</v>
      </c>
      <c r="MT185" s="148">
        <v>11</v>
      </c>
      <c r="MU185" s="148">
        <v>10</v>
      </c>
      <c r="MV185" s="148">
        <v>11</v>
      </c>
      <c r="MW185" s="148">
        <v>12</v>
      </c>
      <c r="MX185" s="148">
        <v>9</v>
      </c>
      <c r="MY185" s="148">
        <v>10</v>
      </c>
      <c r="MZ185" s="148">
        <v>6</v>
      </c>
      <c r="NA185" s="148">
        <v>4</v>
      </c>
      <c r="NB185" s="148">
        <v>8</v>
      </c>
      <c r="NC185" s="148">
        <v>13</v>
      </c>
      <c r="ND185" s="148">
        <v>5</v>
      </c>
      <c r="NE185" s="148">
        <v>4</v>
      </c>
      <c r="NF185" s="148">
        <v>19</v>
      </c>
      <c r="NG185" s="148">
        <v>8</v>
      </c>
      <c r="NH185" s="148">
        <v>13</v>
      </c>
      <c r="NI185" s="148">
        <v>6</v>
      </c>
      <c r="NJ185" s="148">
        <v>8</v>
      </c>
      <c r="NK185" s="148">
        <v>7</v>
      </c>
      <c r="NL185" s="148">
        <v>6</v>
      </c>
      <c r="NM185" s="148">
        <v>9</v>
      </c>
      <c r="NN185" s="148">
        <v>6</v>
      </c>
      <c r="NO185" s="148">
        <v>5</v>
      </c>
      <c r="NP185" s="148">
        <v>7</v>
      </c>
      <c r="NQ185" s="148">
        <v>4</v>
      </c>
      <c r="NR185" s="148">
        <v>0</v>
      </c>
      <c r="NS185" s="148">
        <v>1</v>
      </c>
      <c r="NT185" s="148">
        <v>7</v>
      </c>
      <c r="NU185" s="148">
        <v>3</v>
      </c>
      <c r="NV185" s="148">
        <v>2</v>
      </c>
      <c r="NW185" s="148">
        <v>1</v>
      </c>
      <c r="NX185" s="148">
        <v>1</v>
      </c>
      <c r="NY185" s="148">
        <v>1</v>
      </c>
      <c r="NZ185" s="148">
        <v>0</v>
      </c>
      <c r="OA185" s="148">
        <v>1</v>
      </c>
      <c r="OB185" s="148">
        <v>1</v>
      </c>
      <c r="OC185" s="148">
        <v>1</v>
      </c>
      <c r="OD185" s="148">
        <v>2</v>
      </c>
      <c r="OE185" s="148">
        <v>4</v>
      </c>
      <c r="OF185" s="148">
        <v>2</v>
      </c>
      <c r="OG185" s="148">
        <v>2</v>
      </c>
      <c r="OH185" s="148">
        <v>4</v>
      </c>
      <c r="OI185" s="148">
        <v>3</v>
      </c>
      <c r="OJ185" s="148">
        <v>4</v>
      </c>
      <c r="OK185" s="148">
        <v>7</v>
      </c>
      <c r="OL185" s="148">
        <v>5</v>
      </c>
      <c r="OM185" s="148">
        <v>4</v>
      </c>
      <c r="ON185" s="148">
        <v>3</v>
      </c>
      <c r="OO185" s="148">
        <v>4</v>
      </c>
      <c r="OP185" s="148">
        <v>4</v>
      </c>
      <c r="OQ185" s="148">
        <v>6</v>
      </c>
      <c r="OR185" s="148">
        <v>8</v>
      </c>
      <c r="OS185" s="148">
        <v>9</v>
      </c>
      <c r="OT185" s="148">
        <v>8</v>
      </c>
      <c r="OU185" s="148">
        <v>11</v>
      </c>
      <c r="OV185" s="148">
        <v>13</v>
      </c>
      <c r="OW185" s="148">
        <v>9</v>
      </c>
      <c r="OX185" s="148">
        <v>12</v>
      </c>
      <c r="OY185" s="351">
        <f t="shared" si="189"/>
        <v>8.5</v>
      </c>
      <c r="OZ185" s="148">
        <v>5</v>
      </c>
      <c r="PA185" s="148">
        <v>4</v>
      </c>
      <c r="PB185" s="148">
        <v>1</v>
      </c>
      <c r="PC185" s="148">
        <v>4</v>
      </c>
      <c r="PD185" s="148">
        <v>2</v>
      </c>
      <c r="PE185" s="148">
        <v>2</v>
      </c>
      <c r="PF185" s="148">
        <v>3</v>
      </c>
      <c r="PG185" s="351">
        <f t="shared" si="190"/>
        <v>3.5</v>
      </c>
      <c r="PH185" s="148">
        <v>4</v>
      </c>
      <c r="PI185" s="148">
        <v>8</v>
      </c>
      <c r="PJ185" s="351">
        <f t="shared" si="191"/>
        <v>6</v>
      </c>
      <c r="PK185" s="148">
        <v>4</v>
      </c>
      <c r="PL185" s="148">
        <v>4</v>
      </c>
      <c r="PM185" s="148">
        <v>3</v>
      </c>
      <c r="PN185" s="148">
        <v>5</v>
      </c>
      <c r="PO185" s="169">
        <v>3</v>
      </c>
      <c r="PP185" s="148">
        <v>5</v>
      </c>
      <c r="PQ185" s="148">
        <v>5</v>
      </c>
      <c r="PR185" s="148">
        <v>1</v>
      </c>
      <c r="PS185" s="148">
        <v>1</v>
      </c>
      <c r="PT185" s="148">
        <v>3</v>
      </c>
      <c r="PU185" s="148">
        <v>1</v>
      </c>
      <c r="PV185" s="148">
        <v>1</v>
      </c>
      <c r="PW185" s="148">
        <v>1</v>
      </c>
      <c r="PX185" s="148">
        <v>4</v>
      </c>
      <c r="PY185" s="148">
        <v>7</v>
      </c>
      <c r="PZ185" s="148">
        <v>4</v>
      </c>
      <c r="QA185" s="148">
        <v>6</v>
      </c>
      <c r="QB185" s="148">
        <v>4</v>
      </c>
      <c r="QC185" s="148">
        <v>8</v>
      </c>
      <c r="QD185" s="148">
        <v>7</v>
      </c>
      <c r="QE185" s="148">
        <v>4</v>
      </c>
      <c r="QF185" s="148">
        <v>4</v>
      </c>
      <c r="QG185" s="148">
        <v>4</v>
      </c>
      <c r="QH185" s="148">
        <v>5</v>
      </c>
      <c r="QI185" s="148">
        <v>1</v>
      </c>
      <c r="QJ185" s="148">
        <v>4</v>
      </c>
      <c r="QK185" s="148">
        <v>5</v>
      </c>
      <c r="QL185" s="148">
        <v>5</v>
      </c>
      <c r="QM185" s="148">
        <v>3</v>
      </c>
      <c r="QN185" s="148">
        <v>2</v>
      </c>
      <c r="QO185" s="148">
        <v>3</v>
      </c>
      <c r="QP185" s="148">
        <v>3</v>
      </c>
      <c r="QQ185" s="148">
        <v>4</v>
      </c>
      <c r="QR185" s="148">
        <v>6</v>
      </c>
      <c r="QS185" s="148">
        <v>6</v>
      </c>
      <c r="QT185" s="148">
        <v>7</v>
      </c>
      <c r="QU185" s="148">
        <v>12</v>
      </c>
      <c r="QV185" s="148">
        <v>10</v>
      </c>
      <c r="QW185" s="148">
        <v>8</v>
      </c>
      <c r="QX185" s="148">
        <v>12</v>
      </c>
      <c r="QY185" s="148">
        <v>7</v>
      </c>
      <c r="QZ185" s="148">
        <v>10</v>
      </c>
      <c r="RA185" s="148">
        <v>8</v>
      </c>
      <c r="RB185" s="169">
        <v>10</v>
      </c>
      <c r="RC185" s="148">
        <v>8</v>
      </c>
      <c r="RD185" s="169">
        <v>7</v>
      </c>
      <c r="RE185" s="148">
        <v>7</v>
      </c>
      <c r="RF185" s="148">
        <v>3</v>
      </c>
      <c r="RG185" s="169">
        <v>5</v>
      </c>
      <c r="RH185" s="148">
        <v>4</v>
      </c>
      <c r="RI185" s="169">
        <v>3</v>
      </c>
      <c r="RJ185" s="169">
        <v>1</v>
      </c>
      <c r="RK185" s="169">
        <v>1</v>
      </c>
      <c r="RL185" s="169">
        <v>1</v>
      </c>
      <c r="RM185" s="169">
        <v>2</v>
      </c>
      <c r="RN185" s="169">
        <v>1</v>
      </c>
      <c r="RO185" s="169">
        <v>2</v>
      </c>
      <c r="RP185" s="148">
        <v>1</v>
      </c>
      <c r="RQ185" s="148">
        <v>4</v>
      </c>
      <c r="RR185" s="148">
        <v>2</v>
      </c>
      <c r="RS185" s="148">
        <v>3</v>
      </c>
      <c r="RT185" s="148">
        <v>5</v>
      </c>
      <c r="RU185" s="148">
        <v>4</v>
      </c>
      <c r="RV185" s="148">
        <v>1</v>
      </c>
      <c r="RW185" s="148">
        <v>2</v>
      </c>
      <c r="RX185" s="148">
        <v>2</v>
      </c>
      <c r="RY185" s="148">
        <v>1</v>
      </c>
      <c r="RZ185" s="148">
        <v>2</v>
      </c>
      <c r="SA185" s="148">
        <v>3</v>
      </c>
      <c r="SB185" s="148">
        <v>5</v>
      </c>
      <c r="SC185" s="148">
        <v>8</v>
      </c>
      <c r="SD185" s="148">
        <v>2</v>
      </c>
      <c r="SE185" s="148">
        <v>2</v>
      </c>
      <c r="SF185" s="148">
        <v>3</v>
      </c>
      <c r="SG185" s="148">
        <v>5</v>
      </c>
      <c r="SH185" s="148">
        <v>3</v>
      </c>
      <c r="SI185" s="148">
        <v>6</v>
      </c>
      <c r="SJ185" s="148">
        <v>3</v>
      </c>
      <c r="SK185" s="148">
        <v>2</v>
      </c>
      <c r="SL185" s="148">
        <v>5</v>
      </c>
      <c r="SM185" s="148">
        <v>0</v>
      </c>
      <c r="SN185" s="148">
        <v>3</v>
      </c>
      <c r="SO185" s="148">
        <v>5</v>
      </c>
      <c r="SP185" s="148">
        <v>5</v>
      </c>
      <c r="SQ185" s="148">
        <v>6</v>
      </c>
      <c r="SR185" s="148">
        <v>2</v>
      </c>
      <c r="SS185" s="148">
        <v>4</v>
      </c>
      <c r="ST185" s="148">
        <v>6</v>
      </c>
      <c r="SU185" s="148">
        <v>10</v>
      </c>
      <c r="SV185" s="148">
        <v>5</v>
      </c>
      <c r="SW185" s="148">
        <v>3</v>
      </c>
      <c r="SX185" s="148">
        <v>0</v>
      </c>
      <c r="SY185" s="148">
        <v>2</v>
      </c>
      <c r="SZ185" s="148">
        <v>3</v>
      </c>
      <c r="TA185" s="148">
        <v>1</v>
      </c>
      <c r="TB185" s="148">
        <v>2</v>
      </c>
      <c r="TC185" s="148">
        <v>4</v>
      </c>
      <c r="TD185" s="148">
        <v>1</v>
      </c>
      <c r="TE185" s="148">
        <v>1</v>
      </c>
      <c r="TF185" s="148">
        <v>2</v>
      </c>
      <c r="TG185" s="148">
        <v>1</v>
      </c>
      <c r="TH185" s="148">
        <v>5</v>
      </c>
      <c r="TI185" s="148">
        <v>9</v>
      </c>
      <c r="TJ185" s="148">
        <v>4</v>
      </c>
      <c r="TK185" s="148">
        <v>3</v>
      </c>
      <c r="TL185" s="148">
        <v>3</v>
      </c>
      <c r="TM185" s="148">
        <v>0</v>
      </c>
      <c r="TN185" s="148">
        <v>1</v>
      </c>
      <c r="TO185" s="148">
        <v>3</v>
      </c>
      <c r="TP185" s="148">
        <v>0</v>
      </c>
      <c r="TQ185" s="148">
        <v>1</v>
      </c>
      <c r="TR185" s="148">
        <v>3</v>
      </c>
      <c r="TS185" s="148">
        <v>2</v>
      </c>
      <c r="TT185" s="148">
        <v>6</v>
      </c>
      <c r="TU185" s="148">
        <v>9</v>
      </c>
      <c r="TV185" s="148">
        <v>5</v>
      </c>
      <c r="TW185" s="148">
        <v>3</v>
      </c>
      <c r="TX185" s="148">
        <v>2</v>
      </c>
      <c r="TY185" s="148">
        <v>3</v>
      </c>
      <c r="TZ185" s="148">
        <v>7</v>
      </c>
      <c r="UA185" s="148">
        <v>6</v>
      </c>
      <c r="UB185" s="148">
        <v>6</v>
      </c>
      <c r="UC185" s="148">
        <v>7</v>
      </c>
      <c r="UD185" s="148">
        <v>4</v>
      </c>
      <c r="UE185" s="148">
        <v>3</v>
      </c>
      <c r="UF185" s="148">
        <v>2</v>
      </c>
      <c r="UG185" s="148">
        <v>7</v>
      </c>
      <c r="UH185" s="148">
        <v>3</v>
      </c>
      <c r="UI185" s="148">
        <v>2</v>
      </c>
      <c r="UJ185" s="148">
        <v>2</v>
      </c>
      <c r="UK185" s="148">
        <v>4</v>
      </c>
      <c r="UL185" s="148">
        <v>6</v>
      </c>
      <c r="UM185" s="148">
        <v>11</v>
      </c>
      <c r="UN185" s="148">
        <v>9</v>
      </c>
      <c r="UO185" s="148">
        <v>9</v>
      </c>
      <c r="UP185" s="148">
        <v>8</v>
      </c>
      <c r="UQ185" s="148">
        <v>6</v>
      </c>
      <c r="UR185" s="148">
        <v>13</v>
      </c>
      <c r="US185" s="148">
        <v>12</v>
      </c>
      <c r="UT185" s="148">
        <v>13</v>
      </c>
      <c r="UU185" s="148">
        <v>13</v>
      </c>
      <c r="UV185" s="148">
        <v>7</v>
      </c>
      <c r="UW185" s="148">
        <v>8</v>
      </c>
      <c r="UX185" s="148">
        <v>8</v>
      </c>
      <c r="UY185" s="148">
        <v>7</v>
      </c>
      <c r="UZ185" s="148">
        <v>9</v>
      </c>
      <c r="VA185" s="148">
        <v>11</v>
      </c>
      <c r="VB185" s="148">
        <v>14</v>
      </c>
      <c r="VC185" s="148">
        <v>18</v>
      </c>
      <c r="VD185" s="148">
        <v>23</v>
      </c>
      <c r="VE185" s="148">
        <v>12</v>
      </c>
      <c r="VF185" s="148">
        <v>5</v>
      </c>
      <c r="VG185" s="148">
        <v>5</v>
      </c>
      <c r="VH185" s="148">
        <v>6</v>
      </c>
      <c r="VI185" s="148">
        <v>10</v>
      </c>
      <c r="VJ185" s="148">
        <v>11</v>
      </c>
      <c r="VK185" s="148">
        <v>3</v>
      </c>
      <c r="VL185" s="148">
        <v>4</v>
      </c>
      <c r="VM185" s="148">
        <v>4</v>
      </c>
      <c r="VN185" s="148">
        <v>3</v>
      </c>
      <c r="VO185" s="148">
        <v>3</v>
      </c>
      <c r="VP185" s="148">
        <v>5</v>
      </c>
      <c r="VQ185" s="148">
        <v>6</v>
      </c>
      <c r="VR185" s="148">
        <v>2</v>
      </c>
      <c r="VS185" s="148">
        <v>6</v>
      </c>
      <c r="VT185" s="148">
        <v>7</v>
      </c>
      <c r="VU185" s="148">
        <v>11</v>
      </c>
      <c r="VV185" s="148">
        <v>7</v>
      </c>
      <c r="VW185" s="148">
        <v>10</v>
      </c>
      <c r="VX185" s="148">
        <v>13</v>
      </c>
      <c r="VY185" s="148">
        <v>21</v>
      </c>
      <c r="VZ185" s="148">
        <v>34</v>
      </c>
      <c r="WA185" s="148">
        <v>45</v>
      </c>
      <c r="WB185" s="148">
        <v>53</v>
      </c>
      <c r="WC185" s="148">
        <v>63</v>
      </c>
      <c r="WD185" s="148">
        <v>80</v>
      </c>
      <c r="WE185" s="148">
        <v>82</v>
      </c>
      <c r="WF185" s="148">
        <v>94</v>
      </c>
      <c r="WG185" s="148">
        <v>105</v>
      </c>
      <c r="WH185" s="148">
        <v>111</v>
      </c>
      <c r="WI185" s="148">
        <v>108</v>
      </c>
      <c r="WJ185" s="148">
        <v>107</v>
      </c>
      <c r="WK185" s="148">
        <v>87</v>
      </c>
      <c r="WL185" s="148">
        <v>70</v>
      </c>
      <c r="WM185" s="148">
        <v>141</v>
      </c>
      <c r="WN185" s="148">
        <v>189</v>
      </c>
      <c r="WO185" s="148">
        <v>169</v>
      </c>
      <c r="WP185" s="148">
        <v>178</v>
      </c>
      <c r="WQ185" s="148">
        <v>242</v>
      </c>
      <c r="WR185" s="148">
        <v>264</v>
      </c>
      <c r="WS185" s="148">
        <v>273</v>
      </c>
      <c r="WT185" s="148">
        <v>290</v>
      </c>
      <c r="WU185" s="148">
        <v>288</v>
      </c>
      <c r="WV185" s="148">
        <v>272</v>
      </c>
      <c r="WW185" s="148">
        <v>272</v>
      </c>
      <c r="WX185" s="148">
        <v>265</v>
      </c>
      <c r="WY185" s="148">
        <v>270</v>
      </c>
      <c r="WZ185" s="148">
        <v>273</v>
      </c>
      <c r="XA185" s="148">
        <v>234</v>
      </c>
      <c r="XB185" s="148">
        <v>236</v>
      </c>
      <c r="XC185" s="148">
        <v>240</v>
      </c>
      <c r="XD185" s="148">
        <v>245</v>
      </c>
      <c r="XE185" s="148">
        <v>220</v>
      </c>
      <c r="XF185" s="148">
        <v>228</v>
      </c>
      <c r="XG185" s="148">
        <v>242</v>
      </c>
      <c r="XH185" s="148">
        <v>236</v>
      </c>
      <c r="XI185" s="148">
        <v>243</v>
      </c>
      <c r="XJ185" s="148">
        <v>229</v>
      </c>
      <c r="XK185" s="148">
        <v>239</v>
      </c>
    </row>
    <row r="186" spans="1:635" s="148" customFormat="1" x14ac:dyDescent="0.2">
      <c r="A186" s="327"/>
      <c r="B186" s="354">
        <v>18</v>
      </c>
      <c r="C186" s="399">
        <f t="shared" ca="1" si="187"/>
        <v>250</v>
      </c>
      <c r="D186" s="400">
        <f t="shared" ca="1" si="192"/>
        <v>0.77160493827160492</v>
      </c>
      <c r="E186" s="419">
        <f t="shared" ca="1" si="193"/>
        <v>13</v>
      </c>
      <c r="F186" s="401"/>
      <c r="G186" s="148">
        <v>55</v>
      </c>
      <c r="H186" s="148">
        <v>39</v>
      </c>
      <c r="I186" s="355">
        <v>30</v>
      </c>
      <c r="J186" s="148">
        <v>21</v>
      </c>
      <c r="K186" s="148">
        <v>16</v>
      </c>
      <c r="L186" s="148">
        <v>16</v>
      </c>
      <c r="M186" s="148">
        <v>11</v>
      </c>
      <c r="N186" s="148">
        <v>15</v>
      </c>
      <c r="O186" s="148">
        <v>16</v>
      </c>
      <c r="P186" s="148">
        <v>5</v>
      </c>
      <c r="Q186" s="148">
        <v>5</v>
      </c>
      <c r="R186" s="148">
        <v>12</v>
      </c>
      <c r="S186" s="148">
        <v>5</v>
      </c>
      <c r="T186" s="148">
        <v>7</v>
      </c>
      <c r="U186" s="148">
        <v>8</v>
      </c>
      <c r="V186" s="148">
        <v>4</v>
      </c>
      <c r="W186" s="148">
        <v>2</v>
      </c>
      <c r="X186" s="148">
        <v>5</v>
      </c>
      <c r="Y186" s="148">
        <v>9</v>
      </c>
      <c r="Z186" s="148">
        <v>5</v>
      </c>
      <c r="AA186" s="148">
        <v>5</v>
      </c>
      <c r="AB186" s="148">
        <v>4</v>
      </c>
      <c r="AC186" s="148">
        <v>3</v>
      </c>
      <c r="AD186" s="148">
        <v>2</v>
      </c>
      <c r="AE186" s="148">
        <v>11</v>
      </c>
      <c r="AF186" s="148">
        <v>20</v>
      </c>
      <c r="AG186" s="148">
        <v>9</v>
      </c>
      <c r="AH186" s="148">
        <v>8</v>
      </c>
      <c r="AI186" s="148">
        <v>16</v>
      </c>
      <c r="AJ186" s="148">
        <v>23</v>
      </c>
      <c r="AK186" s="148">
        <v>14</v>
      </c>
      <c r="AL186" s="148">
        <v>23</v>
      </c>
      <c r="AM186" s="148">
        <v>18</v>
      </c>
      <c r="AN186" s="148">
        <v>26</v>
      </c>
      <c r="AO186" s="148">
        <v>28</v>
      </c>
      <c r="AP186" s="360">
        <v>32</v>
      </c>
      <c r="AQ186" s="148">
        <v>36</v>
      </c>
      <c r="AR186" s="148">
        <v>28</v>
      </c>
      <c r="AS186" s="148">
        <v>25</v>
      </c>
      <c r="AT186" s="148">
        <v>25</v>
      </c>
      <c r="AU186" s="148">
        <v>25</v>
      </c>
      <c r="AV186" s="148">
        <v>23</v>
      </c>
      <c r="AW186" s="148">
        <v>28</v>
      </c>
      <c r="AX186" s="148">
        <v>28</v>
      </c>
      <c r="AY186" s="148">
        <v>34</v>
      </c>
      <c r="AZ186" s="148">
        <v>31</v>
      </c>
      <c r="BA186" s="148">
        <v>29</v>
      </c>
      <c r="BB186" s="148">
        <v>34</v>
      </c>
      <c r="BC186" s="148">
        <v>36</v>
      </c>
      <c r="BD186" s="148">
        <v>33</v>
      </c>
      <c r="BE186" s="148">
        <v>16</v>
      </c>
      <c r="BF186" s="148">
        <v>27</v>
      </c>
      <c r="BG186" s="148">
        <v>40</v>
      </c>
      <c r="BH186" s="148">
        <v>26</v>
      </c>
      <c r="BI186" s="148">
        <v>22</v>
      </c>
      <c r="BJ186" s="148">
        <v>19</v>
      </c>
      <c r="BK186" s="148">
        <v>17</v>
      </c>
      <c r="BL186" s="148">
        <v>14</v>
      </c>
      <c r="BM186" s="148">
        <v>10</v>
      </c>
      <c r="BN186" s="148">
        <v>10</v>
      </c>
      <c r="BO186" s="148">
        <v>6</v>
      </c>
      <c r="BP186" s="148">
        <v>5</v>
      </c>
      <c r="BQ186" s="148">
        <v>6</v>
      </c>
      <c r="BR186" s="148">
        <v>6</v>
      </c>
      <c r="BS186" s="355">
        <v>6</v>
      </c>
      <c r="BT186" s="148">
        <v>9</v>
      </c>
      <c r="BU186" s="148">
        <v>13</v>
      </c>
      <c r="BV186" s="148">
        <v>16</v>
      </c>
      <c r="BW186" s="148">
        <v>12</v>
      </c>
      <c r="BX186" s="148">
        <v>12</v>
      </c>
      <c r="BY186" s="148">
        <v>12</v>
      </c>
      <c r="BZ186" s="148">
        <v>12</v>
      </c>
      <c r="CA186" s="148">
        <v>11</v>
      </c>
      <c r="CB186" s="148">
        <v>6</v>
      </c>
      <c r="CC186" s="148">
        <v>3</v>
      </c>
      <c r="CD186" s="148">
        <v>3</v>
      </c>
      <c r="CE186" s="148">
        <v>3</v>
      </c>
      <c r="CF186" s="397">
        <v>2</v>
      </c>
      <c r="CG186" s="148">
        <v>6</v>
      </c>
      <c r="CH186" s="148">
        <v>10</v>
      </c>
      <c r="CI186" s="148">
        <v>6</v>
      </c>
      <c r="CJ186" s="148">
        <v>9</v>
      </c>
      <c r="CK186" s="148">
        <v>14</v>
      </c>
      <c r="CL186" s="148">
        <v>11</v>
      </c>
      <c r="CM186" s="148">
        <v>12</v>
      </c>
      <c r="CN186" s="148">
        <v>21</v>
      </c>
      <c r="CO186" s="148">
        <v>38</v>
      </c>
      <c r="CP186" s="148">
        <v>65</v>
      </c>
      <c r="CQ186" s="148">
        <v>65</v>
      </c>
      <c r="CR186" s="148">
        <v>58</v>
      </c>
      <c r="CS186" s="148">
        <v>60</v>
      </c>
      <c r="CT186" s="148">
        <v>61</v>
      </c>
      <c r="CU186" s="148">
        <v>52</v>
      </c>
      <c r="CV186" s="148">
        <v>48</v>
      </c>
      <c r="CW186" s="148">
        <v>56</v>
      </c>
      <c r="CX186" s="148">
        <v>51</v>
      </c>
      <c r="CY186" s="148">
        <v>51</v>
      </c>
      <c r="CZ186" s="148">
        <v>48</v>
      </c>
      <c r="DA186" s="148">
        <v>31</v>
      </c>
      <c r="DB186" s="148">
        <v>36</v>
      </c>
      <c r="DC186" s="148">
        <v>28</v>
      </c>
      <c r="DD186" s="148">
        <v>27</v>
      </c>
      <c r="DE186" s="148">
        <v>29</v>
      </c>
      <c r="DF186" s="148">
        <v>30</v>
      </c>
      <c r="DG186" s="148">
        <v>31</v>
      </c>
      <c r="DH186" s="148">
        <v>25</v>
      </c>
      <c r="DI186" s="148">
        <v>19</v>
      </c>
      <c r="DJ186" s="148">
        <v>18</v>
      </c>
      <c r="DK186" s="148">
        <v>16</v>
      </c>
      <c r="DL186" s="148">
        <v>10</v>
      </c>
      <c r="DM186" s="148">
        <v>12</v>
      </c>
      <c r="DN186" s="148">
        <v>12</v>
      </c>
      <c r="DO186" s="148">
        <v>4</v>
      </c>
      <c r="DP186" s="148">
        <v>4</v>
      </c>
      <c r="DQ186" s="148">
        <v>4</v>
      </c>
      <c r="DR186" s="96">
        <v>2</v>
      </c>
      <c r="DS186" s="148">
        <v>1</v>
      </c>
      <c r="DT186" s="398">
        <v>6</v>
      </c>
      <c r="DU186" s="398">
        <v>1</v>
      </c>
      <c r="DV186" s="397">
        <v>0</v>
      </c>
      <c r="DW186" s="397">
        <v>0</v>
      </c>
      <c r="DX186" s="398">
        <v>1</v>
      </c>
      <c r="DY186" s="96">
        <v>0</v>
      </c>
      <c r="DZ186" s="96">
        <v>1</v>
      </c>
      <c r="EA186" s="96">
        <v>0</v>
      </c>
      <c r="EB186" s="96">
        <v>3</v>
      </c>
      <c r="EC186" s="96">
        <v>3</v>
      </c>
      <c r="ED186" s="96">
        <v>2</v>
      </c>
      <c r="EE186" s="96">
        <v>4</v>
      </c>
      <c r="EF186" s="96">
        <v>2</v>
      </c>
      <c r="EG186" s="96">
        <v>15</v>
      </c>
      <c r="EH186" s="96">
        <v>7</v>
      </c>
      <c r="EI186" s="96">
        <v>5</v>
      </c>
      <c r="EJ186" s="96">
        <v>3</v>
      </c>
      <c r="EK186" s="96">
        <v>7</v>
      </c>
      <c r="EL186" s="96">
        <v>9</v>
      </c>
      <c r="EM186" s="96">
        <v>15</v>
      </c>
      <c r="EN186" s="96">
        <v>10</v>
      </c>
      <c r="EO186" s="148">
        <v>13</v>
      </c>
      <c r="EP186" s="96">
        <v>10</v>
      </c>
      <c r="EQ186" s="96">
        <v>11</v>
      </c>
      <c r="ER186" s="96">
        <v>11</v>
      </c>
      <c r="ES186" s="96">
        <v>5</v>
      </c>
      <c r="ET186" s="96">
        <v>9</v>
      </c>
      <c r="EU186" s="96">
        <v>4</v>
      </c>
      <c r="EV186" s="96">
        <v>7</v>
      </c>
      <c r="EW186" s="96">
        <v>11</v>
      </c>
      <c r="EX186" s="96">
        <v>12</v>
      </c>
      <c r="EY186" s="96">
        <v>16</v>
      </c>
      <c r="EZ186" s="96">
        <v>27</v>
      </c>
      <c r="FA186" s="96">
        <v>7</v>
      </c>
      <c r="FB186" s="96">
        <v>15</v>
      </c>
      <c r="FC186" s="96">
        <v>25</v>
      </c>
      <c r="FD186" s="96">
        <v>17</v>
      </c>
      <c r="FE186" s="96">
        <v>31</v>
      </c>
      <c r="FF186" s="96">
        <v>37</v>
      </c>
      <c r="FG186" s="96">
        <v>33</v>
      </c>
      <c r="FH186" s="96">
        <v>19</v>
      </c>
      <c r="FI186" s="96">
        <v>29</v>
      </c>
      <c r="FJ186" s="96">
        <v>33</v>
      </c>
      <c r="FK186" s="148">
        <v>25</v>
      </c>
      <c r="FL186" s="96">
        <v>19</v>
      </c>
      <c r="FM186" s="96">
        <v>10</v>
      </c>
      <c r="FN186" s="148">
        <v>18</v>
      </c>
      <c r="FO186" s="148">
        <v>13</v>
      </c>
      <c r="FP186" s="148">
        <v>10</v>
      </c>
      <c r="FQ186" s="96">
        <v>13</v>
      </c>
      <c r="FR186" s="148">
        <v>16</v>
      </c>
      <c r="FS186" s="96">
        <v>22</v>
      </c>
      <c r="FT186" s="148">
        <v>22</v>
      </c>
      <c r="FU186" s="398">
        <v>13</v>
      </c>
      <c r="FV186" s="398">
        <v>7</v>
      </c>
      <c r="FW186" s="397">
        <v>8</v>
      </c>
      <c r="FX186" s="397">
        <v>6</v>
      </c>
      <c r="FY186" s="398">
        <v>15</v>
      </c>
      <c r="FZ186" s="96">
        <v>27</v>
      </c>
      <c r="GA186" s="96">
        <v>17</v>
      </c>
      <c r="GB186" s="96">
        <v>20</v>
      </c>
      <c r="GC186" s="96">
        <v>28</v>
      </c>
      <c r="GD186" s="96">
        <v>20</v>
      </c>
      <c r="GE186" s="96">
        <v>21</v>
      </c>
      <c r="GF186" s="96">
        <v>16</v>
      </c>
      <c r="GG186" s="96">
        <v>19</v>
      </c>
      <c r="GH186" s="96">
        <v>41</v>
      </c>
      <c r="GI186" s="96">
        <v>27</v>
      </c>
      <c r="GJ186" s="96">
        <v>20</v>
      </c>
      <c r="GK186" s="96">
        <v>29</v>
      </c>
      <c r="GL186" s="96">
        <v>37</v>
      </c>
      <c r="GM186" s="96">
        <v>31</v>
      </c>
      <c r="GN186" s="96">
        <v>28</v>
      </c>
      <c r="GO186" s="96">
        <v>21</v>
      </c>
      <c r="GP186" s="148">
        <v>40</v>
      </c>
      <c r="GQ186" s="96">
        <v>47</v>
      </c>
      <c r="GR186" s="96">
        <v>32</v>
      </c>
      <c r="GS186" s="96">
        <v>27</v>
      </c>
      <c r="GT186" s="96">
        <v>27</v>
      </c>
      <c r="GU186" s="96">
        <v>37</v>
      </c>
      <c r="GV186" s="148">
        <v>36</v>
      </c>
      <c r="GW186" s="148">
        <v>35</v>
      </c>
      <c r="GX186" s="148">
        <v>26</v>
      </c>
      <c r="GY186" s="148">
        <v>27</v>
      </c>
      <c r="GZ186" s="148">
        <v>29</v>
      </c>
      <c r="HA186" s="148">
        <v>16</v>
      </c>
      <c r="HB186" s="148">
        <v>39</v>
      </c>
      <c r="HC186" s="148">
        <v>22</v>
      </c>
      <c r="HD186" s="148">
        <v>14</v>
      </c>
      <c r="HE186" s="148">
        <v>16</v>
      </c>
      <c r="HF186" s="148">
        <v>19</v>
      </c>
      <c r="HG186" s="148">
        <v>36</v>
      </c>
      <c r="HH186" s="148">
        <v>37</v>
      </c>
      <c r="HI186" s="148">
        <v>16</v>
      </c>
      <c r="HJ186" s="148">
        <v>34</v>
      </c>
      <c r="HK186" s="148">
        <v>22</v>
      </c>
      <c r="HL186" s="148">
        <v>22</v>
      </c>
      <c r="HM186" s="148">
        <v>17</v>
      </c>
      <c r="HN186" s="148">
        <v>18</v>
      </c>
      <c r="HO186" s="148">
        <v>21</v>
      </c>
      <c r="HP186" s="148">
        <v>14</v>
      </c>
      <c r="HQ186" s="148">
        <v>15</v>
      </c>
      <c r="HR186" s="148">
        <v>7</v>
      </c>
      <c r="HS186" s="148">
        <v>11</v>
      </c>
      <c r="HT186" s="148">
        <v>12</v>
      </c>
      <c r="HU186" s="148">
        <v>16</v>
      </c>
      <c r="HV186" s="148">
        <v>9</v>
      </c>
      <c r="HW186" s="148">
        <v>11</v>
      </c>
      <c r="HX186" s="148">
        <v>13</v>
      </c>
      <c r="HY186" s="148">
        <v>12</v>
      </c>
      <c r="HZ186" s="148">
        <v>14</v>
      </c>
      <c r="IA186" s="148">
        <v>11</v>
      </c>
      <c r="IB186" s="148">
        <v>8</v>
      </c>
      <c r="IC186" s="148">
        <v>25</v>
      </c>
      <c r="ID186" s="148">
        <v>19</v>
      </c>
      <c r="IE186" s="148">
        <v>13</v>
      </c>
      <c r="IF186" s="148">
        <v>14</v>
      </c>
      <c r="IG186" s="148">
        <v>21</v>
      </c>
      <c r="IH186" s="148">
        <v>16</v>
      </c>
      <c r="II186" s="148">
        <v>20</v>
      </c>
      <c r="IJ186" s="148">
        <v>15</v>
      </c>
      <c r="IK186" s="148">
        <v>15</v>
      </c>
      <c r="IL186" s="148">
        <v>11</v>
      </c>
      <c r="IM186" s="148">
        <v>12</v>
      </c>
      <c r="IN186" s="351">
        <f t="shared" si="188"/>
        <v>11.5</v>
      </c>
      <c r="IO186" s="148">
        <v>11</v>
      </c>
      <c r="IP186" s="148">
        <v>12</v>
      </c>
      <c r="IQ186" s="148">
        <v>8</v>
      </c>
      <c r="IR186" s="148">
        <v>7</v>
      </c>
      <c r="IS186" s="148">
        <v>6</v>
      </c>
      <c r="IT186" s="148">
        <v>6</v>
      </c>
      <c r="IU186" s="148">
        <v>7</v>
      </c>
      <c r="IV186" s="148">
        <v>2</v>
      </c>
      <c r="IW186" s="148">
        <v>3</v>
      </c>
      <c r="IX186" s="148">
        <v>4</v>
      </c>
      <c r="IY186" s="148">
        <v>3</v>
      </c>
      <c r="IZ186" s="148">
        <v>5</v>
      </c>
      <c r="JA186" s="148">
        <v>5</v>
      </c>
      <c r="JB186" s="148">
        <v>5</v>
      </c>
      <c r="JC186" s="148">
        <v>6</v>
      </c>
      <c r="JD186" s="148">
        <v>3</v>
      </c>
      <c r="JE186" s="148">
        <v>7</v>
      </c>
      <c r="JF186" s="353">
        <f t="shared" si="194"/>
        <v>7.5</v>
      </c>
      <c r="JG186" s="148">
        <v>8</v>
      </c>
      <c r="JH186" s="148">
        <v>7</v>
      </c>
      <c r="JI186" s="148">
        <v>6</v>
      </c>
      <c r="JJ186" s="148">
        <v>5</v>
      </c>
      <c r="JK186" s="148">
        <v>5</v>
      </c>
      <c r="JL186" s="148">
        <v>3</v>
      </c>
      <c r="JM186" s="148">
        <v>3</v>
      </c>
      <c r="JN186" s="351">
        <f t="shared" si="195"/>
        <v>4.5</v>
      </c>
      <c r="JO186" s="148">
        <v>6</v>
      </c>
      <c r="JP186" s="148">
        <v>6</v>
      </c>
      <c r="JQ186" s="148">
        <v>5</v>
      </c>
      <c r="JR186" s="148">
        <v>5</v>
      </c>
      <c r="JS186" s="148">
        <v>5</v>
      </c>
      <c r="JT186" s="148">
        <v>3</v>
      </c>
      <c r="JU186" s="148">
        <v>4</v>
      </c>
      <c r="JV186" s="351">
        <f t="shared" si="196"/>
        <v>3.5</v>
      </c>
      <c r="JW186" s="148">
        <v>3</v>
      </c>
      <c r="JX186" s="148">
        <v>5</v>
      </c>
      <c r="JY186" s="148">
        <v>3</v>
      </c>
      <c r="JZ186" s="148">
        <v>3</v>
      </c>
      <c r="KA186" s="148">
        <v>2</v>
      </c>
      <c r="KB186" s="148">
        <v>1</v>
      </c>
      <c r="KC186" s="148">
        <v>2</v>
      </c>
      <c r="KD186" s="148">
        <v>3</v>
      </c>
      <c r="KE186" s="148">
        <v>3</v>
      </c>
      <c r="KF186" s="148">
        <v>3</v>
      </c>
      <c r="KG186" s="148">
        <v>3</v>
      </c>
      <c r="KH186" s="148">
        <v>4</v>
      </c>
      <c r="KI186" s="148">
        <v>3</v>
      </c>
      <c r="KJ186" s="148">
        <v>3</v>
      </c>
      <c r="KK186" s="148">
        <v>3</v>
      </c>
      <c r="KL186" s="148">
        <v>3</v>
      </c>
      <c r="KM186" s="148">
        <v>2</v>
      </c>
      <c r="KN186" s="148">
        <v>2</v>
      </c>
      <c r="KO186" s="148">
        <v>3</v>
      </c>
      <c r="KP186" s="148">
        <v>2</v>
      </c>
      <c r="KQ186" s="148">
        <v>2</v>
      </c>
      <c r="KR186" s="148">
        <v>3</v>
      </c>
      <c r="KS186" s="148">
        <v>5</v>
      </c>
      <c r="KT186" s="148">
        <v>5</v>
      </c>
      <c r="KU186" s="148">
        <v>6</v>
      </c>
      <c r="KV186" s="148">
        <v>4</v>
      </c>
      <c r="KW186" s="148">
        <v>4</v>
      </c>
      <c r="KX186" s="148">
        <v>2</v>
      </c>
      <c r="KY186" s="148">
        <v>6</v>
      </c>
      <c r="KZ186" s="418">
        <f t="shared" si="197"/>
        <v>4</v>
      </c>
      <c r="LA186" s="418">
        <f t="shared" si="198"/>
        <v>4</v>
      </c>
      <c r="LB186" s="418">
        <f t="shared" si="199"/>
        <v>4</v>
      </c>
      <c r="LC186" s="418">
        <f t="shared" si="200"/>
        <v>4</v>
      </c>
      <c r="LD186" s="418">
        <f t="shared" si="201"/>
        <v>4</v>
      </c>
      <c r="LE186" s="418">
        <f t="shared" si="202"/>
        <v>4</v>
      </c>
      <c r="LF186" s="418">
        <f t="shared" si="203"/>
        <v>4</v>
      </c>
      <c r="LG186" s="418">
        <f t="shared" si="204"/>
        <v>3</v>
      </c>
      <c r="LH186" s="418">
        <f t="shared" si="205"/>
        <v>3</v>
      </c>
      <c r="LI186" s="418">
        <f t="shared" si="206"/>
        <v>3</v>
      </c>
      <c r="LJ186" s="96">
        <v>3</v>
      </c>
      <c r="LK186" s="148">
        <v>4</v>
      </c>
      <c r="LL186" s="148">
        <v>4</v>
      </c>
      <c r="LM186" s="148">
        <v>3</v>
      </c>
      <c r="LN186" s="148">
        <v>3</v>
      </c>
      <c r="LO186" s="148">
        <v>3</v>
      </c>
      <c r="LP186" s="148">
        <v>5</v>
      </c>
      <c r="LQ186" s="148">
        <v>0</v>
      </c>
      <c r="LR186" s="148">
        <v>1</v>
      </c>
      <c r="LS186" s="148">
        <v>2</v>
      </c>
      <c r="LT186" s="148">
        <v>4</v>
      </c>
      <c r="LU186" s="148">
        <v>2</v>
      </c>
      <c r="LV186" s="148">
        <v>1</v>
      </c>
      <c r="LW186" s="148">
        <v>1</v>
      </c>
      <c r="LX186" s="148">
        <v>0</v>
      </c>
      <c r="LY186" s="148">
        <v>1</v>
      </c>
      <c r="LZ186" s="148">
        <v>1</v>
      </c>
      <c r="MA186" s="148">
        <v>0</v>
      </c>
      <c r="MB186" s="148">
        <v>2</v>
      </c>
      <c r="MC186" s="148">
        <v>3</v>
      </c>
      <c r="MD186" s="148">
        <v>0</v>
      </c>
      <c r="ME186" s="148">
        <v>0</v>
      </c>
      <c r="MF186" s="148">
        <v>0</v>
      </c>
      <c r="MG186" s="148">
        <v>2</v>
      </c>
      <c r="MH186" s="148">
        <v>1</v>
      </c>
      <c r="MI186" s="148">
        <v>2</v>
      </c>
      <c r="MJ186" s="148">
        <v>1</v>
      </c>
      <c r="MK186" s="148">
        <v>0</v>
      </c>
      <c r="ML186" s="148">
        <v>0</v>
      </c>
      <c r="MM186" s="148">
        <v>1</v>
      </c>
      <c r="MN186" s="148">
        <v>2</v>
      </c>
      <c r="MO186" s="148">
        <v>2</v>
      </c>
      <c r="MP186" s="148">
        <v>3</v>
      </c>
      <c r="MQ186" s="148">
        <v>2</v>
      </c>
      <c r="MR186" s="148">
        <v>4</v>
      </c>
      <c r="MS186" s="148">
        <v>4</v>
      </c>
      <c r="MT186" s="148">
        <v>4</v>
      </c>
      <c r="MU186" s="148">
        <v>4</v>
      </c>
      <c r="MV186" s="148">
        <v>3</v>
      </c>
      <c r="MW186" s="148">
        <v>5</v>
      </c>
      <c r="MX186" s="148">
        <v>5</v>
      </c>
      <c r="MY186" s="148">
        <v>2</v>
      </c>
      <c r="MZ186" s="148">
        <v>4</v>
      </c>
      <c r="NA186" s="148">
        <v>3</v>
      </c>
      <c r="NB186" s="148">
        <v>2</v>
      </c>
      <c r="NC186" s="148">
        <v>4</v>
      </c>
      <c r="ND186" s="148">
        <v>2</v>
      </c>
      <c r="NE186" s="148">
        <v>3</v>
      </c>
      <c r="NF186" s="148">
        <v>11</v>
      </c>
      <c r="NG186" s="148">
        <v>9</v>
      </c>
      <c r="NH186" s="148">
        <v>3</v>
      </c>
      <c r="NI186" s="148">
        <v>1</v>
      </c>
      <c r="NJ186" s="148">
        <v>3</v>
      </c>
      <c r="NK186" s="148">
        <v>5</v>
      </c>
      <c r="NL186" s="148">
        <v>5</v>
      </c>
      <c r="NM186" s="148">
        <v>4</v>
      </c>
      <c r="NN186" s="148">
        <v>6</v>
      </c>
      <c r="NO186" s="148">
        <v>7</v>
      </c>
      <c r="NP186" s="148">
        <v>7</v>
      </c>
      <c r="NQ186" s="148">
        <v>5</v>
      </c>
      <c r="NR186" s="148">
        <v>5</v>
      </c>
      <c r="NS186" s="148">
        <v>5</v>
      </c>
      <c r="NT186" s="148">
        <v>6</v>
      </c>
      <c r="NU186" s="148">
        <v>7</v>
      </c>
      <c r="NV186" s="148">
        <v>7</v>
      </c>
      <c r="NW186" s="148">
        <v>9</v>
      </c>
      <c r="NX186" s="148">
        <v>9</v>
      </c>
      <c r="NY186" s="148">
        <v>10</v>
      </c>
      <c r="NZ186" s="148">
        <v>10</v>
      </c>
      <c r="OA186" s="148">
        <v>7</v>
      </c>
      <c r="OB186" s="148">
        <v>5</v>
      </c>
      <c r="OC186" s="148">
        <v>7</v>
      </c>
      <c r="OD186" s="148">
        <v>8</v>
      </c>
      <c r="OE186" s="148">
        <v>5</v>
      </c>
      <c r="OF186" s="148">
        <v>6</v>
      </c>
      <c r="OG186" s="148">
        <v>6</v>
      </c>
      <c r="OH186" s="148">
        <v>3</v>
      </c>
      <c r="OI186" s="148">
        <v>5</v>
      </c>
      <c r="OJ186" s="148">
        <v>6</v>
      </c>
      <c r="OK186" s="148">
        <v>7</v>
      </c>
      <c r="OL186" s="148">
        <v>9</v>
      </c>
      <c r="OM186" s="148">
        <v>10</v>
      </c>
      <c r="ON186" s="148">
        <v>16</v>
      </c>
      <c r="OO186" s="148">
        <v>8</v>
      </c>
      <c r="OP186" s="148">
        <v>9</v>
      </c>
      <c r="OQ186" s="148">
        <v>12</v>
      </c>
      <c r="OR186" s="148">
        <v>15</v>
      </c>
      <c r="OS186" s="148">
        <v>17</v>
      </c>
      <c r="OT186" s="148">
        <v>24</v>
      </c>
      <c r="OU186" s="148">
        <v>20</v>
      </c>
      <c r="OV186" s="148">
        <v>15</v>
      </c>
      <c r="OW186" s="148">
        <v>10</v>
      </c>
      <c r="OX186" s="148">
        <v>5</v>
      </c>
      <c r="OY186" s="351">
        <f t="shared" si="189"/>
        <v>6</v>
      </c>
      <c r="OZ186" s="148">
        <v>7</v>
      </c>
      <c r="PA186" s="148">
        <v>11</v>
      </c>
      <c r="PB186" s="148">
        <v>7</v>
      </c>
      <c r="PC186" s="148">
        <v>8</v>
      </c>
      <c r="PD186" s="148">
        <v>7</v>
      </c>
      <c r="PE186" s="148">
        <v>6</v>
      </c>
      <c r="PF186" s="148">
        <v>10</v>
      </c>
      <c r="PG186" s="351">
        <f t="shared" si="190"/>
        <v>10.5</v>
      </c>
      <c r="PH186" s="148">
        <v>11</v>
      </c>
      <c r="PI186" s="148">
        <v>8</v>
      </c>
      <c r="PJ186" s="351">
        <f t="shared" si="191"/>
        <v>6</v>
      </c>
      <c r="PK186" s="148">
        <v>4</v>
      </c>
      <c r="PL186" s="148">
        <v>7</v>
      </c>
      <c r="PM186" s="148">
        <v>6</v>
      </c>
      <c r="PN186" s="148">
        <v>7</v>
      </c>
      <c r="PO186" s="169">
        <v>9</v>
      </c>
      <c r="PP186" s="148">
        <v>7</v>
      </c>
      <c r="PQ186" s="148">
        <v>5</v>
      </c>
      <c r="PR186" s="148">
        <v>5</v>
      </c>
      <c r="PS186" s="148">
        <v>6</v>
      </c>
      <c r="PT186" s="148">
        <v>5</v>
      </c>
      <c r="PU186" s="148">
        <v>10</v>
      </c>
      <c r="PV186" s="148">
        <v>4</v>
      </c>
      <c r="PW186" s="148">
        <v>5</v>
      </c>
      <c r="PX186" s="148">
        <v>6</v>
      </c>
      <c r="PY186" s="148">
        <v>10</v>
      </c>
      <c r="PZ186" s="148">
        <v>0</v>
      </c>
      <c r="QA186" s="148">
        <v>2</v>
      </c>
      <c r="QB186" s="148">
        <v>3</v>
      </c>
      <c r="QC186" s="148">
        <v>2</v>
      </c>
      <c r="QD186" s="148">
        <v>2</v>
      </c>
      <c r="QE186" s="148">
        <v>0</v>
      </c>
      <c r="QF186" s="148">
        <v>0</v>
      </c>
      <c r="QG186" s="148">
        <v>1</v>
      </c>
      <c r="QH186" s="148">
        <v>0</v>
      </c>
      <c r="QI186" s="148">
        <v>2</v>
      </c>
      <c r="QJ186" s="148">
        <v>0</v>
      </c>
      <c r="QK186" s="148">
        <v>1</v>
      </c>
      <c r="QL186" s="148">
        <v>3</v>
      </c>
      <c r="QM186" s="148">
        <v>0</v>
      </c>
      <c r="QN186" s="148">
        <v>2</v>
      </c>
      <c r="QO186" s="148">
        <v>3</v>
      </c>
      <c r="QP186" s="148">
        <v>2</v>
      </c>
      <c r="QQ186" s="148">
        <v>1</v>
      </c>
      <c r="QR186" s="148">
        <v>4</v>
      </c>
      <c r="QS186" s="148">
        <v>5</v>
      </c>
      <c r="QT186" s="148">
        <v>6</v>
      </c>
      <c r="QU186" s="148">
        <v>11</v>
      </c>
      <c r="QV186" s="148">
        <v>6</v>
      </c>
      <c r="QW186" s="148">
        <v>1</v>
      </c>
      <c r="QX186" s="148">
        <v>4</v>
      </c>
      <c r="QY186" s="148">
        <v>0</v>
      </c>
      <c r="QZ186" s="148">
        <v>0</v>
      </c>
      <c r="RA186" s="148">
        <v>0</v>
      </c>
      <c r="RB186" s="169">
        <v>0</v>
      </c>
      <c r="RC186" s="148">
        <v>0</v>
      </c>
      <c r="RD186" s="169">
        <v>1</v>
      </c>
      <c r="RE186" s="148">
        <v>1</v>
      </c>
      <c r="RF186" s="148">
        <v>0</v>
      </c>
      <c r="RG186" s="169">
        <v>0</v>
      </c>
      <c r="RH186" s="148">
        <v>0</v>
      </c>
      <c r="RI186" s="169">
        <v>1</v>
      </c>
      <c r="RJ186" s="169">
        <v>1</v>
      </c>
      <c r="RK186" s="169">
        <v>1</v>
      </c>
      <c r="RL186" s="169">
        <v>2</v>
      </c>
      <c r="RM186" s="169">
        <v>1</v>
      </c>
      <c r="RN186" s="169">
        <v>0</v>
      </c>
      <c r="RO186" s="169">
        <v>1</v>
      </c>
      <c r="RP186" s="148">
        <v>1</v>
      </c>
      <c r="RQ186" s="148">
        <v>2</v>
      </c>
      <c r="RR186" s="148">
        <v>0</v>
      </c>
      <c r="RS186" s="148">
        <v>0</v>
      </c>
      <c r="RT186" s="148">
        <v>0</v>
      </c>
      <c r="RU186" s="148">
        <v>0</v>
      </c>
      <c r="RV186" s="148">
        <v>0</v>
      </c>
      <c r="RW186" s="148">
        <v>0</v>
      </c>
      <c r="RX186" s="148">
        <v>0</v>
      </c>
      <c r="RY186" s="148">
        <v>2</v>
      </c>
      <c r="RZ186" s="148">
        <v>0</v>
      </c>
      <c r="SA186" s="148">
        <v>0</v>
      </c>
      <c r="SB186" s="148">
        <v>1</v>
      </c>
      <c r="SC186" s="148">
        <v>0</v>
      </c>
      <c r="SD186" s="148">
        <v>0</v>
      </c>
      <c r="SE186" s="148">
        <v>0</v>
      </c>
      <c r="SF186" s="148">
        <v>0</v>
      </c>
      <c r="SG186" s="148">
        <v>0</v>
      </c>
      <c r="SH186" s="148">
        <v>0</v>
      </c>
      <c r="SI186" s="148">
        <v>0</v>
      </c>
      <c r="SJ186" s="148">
        <v>1</v>
      </c>
      <c r="SK186" s="148">
        <v>0</v>
      </c>
      <c r="SL186" s="148">
        <v>0</v>
      </c>
      <c r="SM186" s="148">
        <v>0</v>
      </c>
      <c r="SN186" s="148">
        <v>0</v>
      </c>
      <c r="SO186" s="148">
        <v>1</v>
      </c>
      <c r="SP186" s="148">
        <v>0</v>
      </c>
      <c r="SQ186" s="148">
        <v>1</v>
      </c>
      <c r="SR186" s="148">
        <v>0</v>
      </c>
      <c r="SS186" s="148">
        <v>0</v>
      </c>
      <c r="ST186" s="148">
        <v>0</v>
      </c>
      <c r="SU186" s="148">
        <v>0</v>
      </c>
      <c r="SV186" s="148">
        <v>0</v>
      </c>
      <c r="SW186" s="148">
        <v>0</v>
      </c>
      <c r="SX186" s="148">
        <v>0</v>
      </c>
      <c r="SY186" s="148">
        <v>0</v>
      </c>
      <c r="SZ186" s="148">
        <v>0</v>
      </c>
      <c r="TA186" s="148">
        <v>0</v>
      </c>
      <c r="TB186" s="148">
        <v>0</v>
      </c>
      <c r="TC186" s="148">
        <v>2</v>
      </c>
      <c r="TD186" s="148">
        <v>1</v>
      </c>
      <c r="TE186" s="148">
        <v>1</v>
      </c>
      <c r="TF186" s="148">
        <v>0</v>
      </c>
      <c r="TG186" s="148">
        <v>0</v>
      </c>
      <c r="TH186" s="148">
        <v>0</v>
      </c>
      <c r="TI186" s="148">
        <v>0</v>
      </c>
      <c r="TJ186" s="148">
        <v>0</v>
      </c>
      <c r="TK186" s="148">
        <v>0</v>
      </c>
      <c r="TL186" s="148">
        <v>0</v>
      </c>
      <c r="TM186" s="148">
        <v>0</v>
      </c>
      <c r="TN186" s="148">
        <v>0</v>
      </c>
      <c r="TO186" s="148">
        <v>0</v>
      </c>
      <c r="TP186" s="148">
        <v>0</v>
      </c>
      <c r="TQ186" s="148">
        <v>0</v>
      </c>
      <c r="TR186" s="148">
        <v>1</v>
      </c>
      <c r="TS186" s="148">
        <v>0</v>
      </c>
      <c r="TT186" s="148">
        <v>0</v>
      </c>
      <c r="TU186" s="148">
        <v>0</v>
      </c>
      <c r="TV186" s="148">
        <v>0</v>
      </c>
      <c r="TW186" s="148">
        <v>2</v>
      </c>
      <c r="TX186" s="148">
        <v>1</v>
      </c>
      <c r="TY186" s="148">
        <v>0</v>
      </c>
      <c r="TZ186" s="148">
        <v>0</v>
      </c>
      <c r="UA186" s="148">
        <v>1</v>
      </c>
      <c r="UB186" s="148">
        <v>0</v>
      </c>
      <c r="UC186" s="148">
        <v>1</v>
      </c>
      <c r="UD186" s="148">
        <v>2</v>
      </c>
      <c r="UE186" s="148">
        <v>0</v>
      </c>
      <c r="UF186" s="148">
        <v>0</v>
      </c>
      <c r="UG186" s="148">
        <v>0</v>
      </c>
      <c r="UH186" s="148">
        <v>0</v>
      </c>
      <c r="UI186" s="148">
        <v>0</v>
      </c>
      <c r="UJ186" s="148">
        <v>3</v>
      </c>
      <c r="UK186" s="148">
        <v>0</v>
      </c>
      <c r="UL186" s="148">
        <v>0</v>
      </c>
      <c r="UM186" s="148">
        <v>0</v>
      </c>
      <c r="UN186" s="148">
        <v>0</v>
      </c>
      <c r="UO186" s="148">
        <v>0</v>
      </c>
      <c r="UP186" s="148">
        <v>2</v>
      </c>
      <c r="UQ186" s="148">
        <v>2</v>
      </c>
      <c r="UR186" s="148">
        <v>1</v>
      </c>
      <c r="US186" s="148">
        <v>3</v>
      </c>
      <c r="UT186" s="148">
        <v>4</v>
      </c>
      <c r="UU186" s="148">
        <v>2</v>
      </c>
      <c r="UV186" s="148">
        <v>3</v>
      </c>
      <c r="UW186" s="148">
        <v>3</v>
      </c>
      <c r="UX186" s="148">
        <v>0</v>
      </c>
      <c r="UY186" s="148">
        <v>1</v>
      </c>
      <c r="UZ186" s="148">
        <v>1</v>
      </c>
      <c r="VA186" s="148">
        <v>0</v>
      </c>
      <c r="VB186" s="148">
        <v>0</v>
      </c>
      <c r="VC186" s="148">
        <v>2</v>
      </c>
      <c r="VD186" s="148">
        <v>2</v>
      </c>
      <c r="VE186" s="148">
        <v>2</v>
      </c>
      <c r="VF186" s="148">
        <v>3</v>
      </c>
      <c r="VG186" s="148">
        <v>3</v>
      </c>
      <c r="VH186" s="148">
        <v>3</v>
      </c>
      <c r="VI186" s="148">
        <v>6</v>
      </c>
      <c r="VJ186" s="148">
        <v>2</v>
      </c>
      <c r="VK186" s="148">
        <v>0</v>
      </c>
      <c r="VL186" s="148">
        <v>0</v>
      </c>
      <c r="VM186" s="148">
        <v>0</v>
      </c>
      <c r="VN186" s="148">
        <v>1</v>
      </c>
      <c r="VO186" s="148">
        <v>1</v>
      </c>
      <c r="VP186" s="148">
        <v>2</v>
      </c>
      <c r="VQ186" s="148">
        <v>1</v>
      </c>
      <c r="VR186" s="148">
        <v>0</v>
      </c>
      <c r="VS186" s="148">
        <v>1</v>
      </c>
      <c r="VT186" s="148">
        <v>0</v>
      </c>
      <c r="VU186" s="148">
        <v>0</v>
      </c>
      <c r="VV186" s="148">
        <v>0</v>
      </c>
      <c r="VW186" s="148">
        <v>1</v>
      </c>
      <c r="VX186" s="148">
        <v>6</v>
      </c>
      <c r="VY186" s="148">
        <v>13</v>
      </c>
      <c r="VZ186" s="148">
        <v>27</v>
      </c>
      <c r="WA186" s="148">
        <v>35</v>
      </c>
      <c r="WB186" s="148">
        <v>58</v>
      </c>
      <c r="WC186" s="148">
        <v>74</v>
      </c>
      <c r="WD186" s="148">
        <v>83</v>
      </c>
      <c r="WE186" s="148">
        <v>98</v>
      </c>
      <c r="WF186" s="148">
        <v>109</v>
      </c>
      <c r="WG186" s="148">
        <v>118</v>
      </c>
      <c r="WH186" s="148">
        <v>118</v>
      </c>
      <c r="WI186" s="148">
        <v>135</v>
      </c>
      <c r="WJ186" s="148">
        <v>146</v>
      </c>
      <c r="WK186" s="148">
        <v>119</v>
      </c>
      <c r="WL186" s="148">
        <v>106</v>
      </c>
      <c r="WM186" s="148">
        <v>121</v>
      </c>
      <c r="WN186" s="148">
        <v>173</v>
      </c>
      <c r="WO186" s="148">
        <v>168</v>
      </c>
      <c r="WP186" s="148">
        <v>165</v>
      </c>
      <c r="WQ186" s="148">
        <v>249</v>
      </c>
      <c r="WR186" s="148">
        <v>258</v>
      </c>
      <c r="WS186" s="148">
        <v>269</v>
      </c>
      <c r="WT186" s="148">
        <v>272</v>
      </c>
      <c r="WU186" s="148">
        <v>270</v>
      </c>
      <c r="WV186" s="148">
        <v>226</v>
      </c>
      <c r="WW186" s="148">
        <v>224</v>
      </c>
      <c r="WX186" s="148">
        <v>234</v>
      </c>
      <c r="WY186" s="148">
        <v>241</v>
      </c>
      <c r="WZ186" s="148">
        <v>244</v>
      </c>
      <c r="XA186" s="148">
        <v>229</v>
      </c>
      <c r="XB186" s="148">
        <v>243</v>
      </c>
      <c r="XC186" s="148">
        <v>250</v>
      </c>
      <c r="XD186" s="148">
        <v>265</v>
      </c>
      <c r="XE186" s="148">
        <v>239</v>
      </c>
      <c r="XF186" s="148">
        <v>250</v>
      </c>
      <c r="XG186" s="148">
        <v>261</v>
      </c>
      <c r="XH186" s="148">
        <v>266</v>
      </c>
      <c r="XI186" s="148">
        <v>259</v>
      </c>
      <c r="XJ186" s="148">
        <v>243</v>
      </c>
      <c r="XK186" s="148">
        <v>250</v>
      </c>
    </row>
    <row r="187" spans="1:635" s="148" customFormat="1" x14ac:dyDescent="0.2">
      <c r="A187" s="354"/>
      <c r="B187" s="354">
        <v>19</v>
      </c>
      <c r="C187" s="399">
        <f t="shared" ca="1" si="187"/>
        <v>125</v>
      </c>
      <c r="D187" s="400">
        <f t="shared" ca="1" si="192"/>
        <v>0.81168831168831168</v>
      </c>
      <c r="E187" s="419">
        <f t="shared" ca="1" si="193"/>
        <v>19</v>
      </c>
      <c r="F187" s="401"/>
      <c r="G187" s="148">
        <v>0</v>
      </c>
      <c r="H187" s="148">
        <v>0</v>
      </c>
      <c r="I187" s="355">
        <v>0.5</v>
      </c>
      <c r="J187" s="148">
        <v>1</v>
      </c>
      <c r="K187" s="148">
        <v>1</v>
      </c>
      <c r="L187" s="148">
        <v>1</v>
      </c>
      <c r="M187" s="148">
        <v>1</v>
      </c>
      <c r="N187" s="148">
        <v>1</v>
      </c>
      <c r="O187" s="148">
        <v>2</v>
      </c>
      <c r="P187" s="148">
        <v>0</v>
      </c>
      <c r="Q187" s="148">
        <v>1</v>
      </c>
      <c r="R187" s="148">
        <v>1</v>
      </c>
      <c r="S187" s="148">
        <v>1</v>
      </c>
      <c r="T187" s="148">
        <v>0</v>
      </c>
      <c r="U187" s="148">
        <v>0</v>
      </c>
      <c r="V187" s="148">
        <v>0</v>
      </c>
      <c r="W187" s="148">
        <v>0</v>
      </c>
      <c r="X187" s="148">
        <v>1</v>
      </c>
      <c r="Y187" s="148">
        <v>1</v>
      </c>
      <c r="Z187" s="148">
        <v>2</v>
      </c>
      <c r="AA187" s="148">
        <v>2</v>
      </c>
      <c r="AB187" s="148">
        <v>2</v>
      </c>
      <c r="AC187" s="148">
        <v>0</v>
      </c>
      <c r="AD187" s="148">
        <v>1</v>
      </c>
      <c r="AE187" s="148">
        <v>1</v>
      </c>
      <c r="AF187" s="148">
        <v>1</v>
      </c>
      <c r="AG187" s="148">
        <v>0</v>
      </c>
      <c r="AH187" s="148">
        <v>0</v>
      </c>
      <c r="AI187" s="148">
        <v>1</v>
      </c>
      <c r="AJ187" s="148">
        <v>3</v>
      </c>
      <c r="AK187" s="148">
        <v>1</v>
      </c>
      <c r="AL187" s="148">
        <v>0</v>
      </c>
      <c r="AM187" s="148">
        <v>0</v>
      </c>
      <c r="AN187" s="148">
        <v>1</v>
      </c>
      <c r="AO187" s="148">
        <v>1</v>
      </c>
      <c r="AP187" s="360">
        <v>1.5</v>
      </c>
      <c r="AQ187" s="148">
        <v>2</v>
      </c>
      <c r="AR187" s="148">
        <v>1</v>
      </c>
      <c r="AS187" s="148">
        <v>1</v>
      </c>
      <c r="AT187" s="148">
        <v>1</v>
      </c>
      <c r="AU187" s="148">
        <v>1</v>
      </c>
      <c r="AV187" s="148">
        <v>1</v>
      </c>
      <c r="AW187" s="148">
        <v>1</v>
      </c>
      <c r="AX187" s="148">
        <v>1</v>
      </c>
      <c r="AY187" s="148">
        <v>0</v>
      </c>
      <c r="AZ187" s="148">
        <v>0</v>
      </c>
      <c r="BA187" s="148">
        <v>0</v>
      </c>
      <c r="BB187" s="148">
        <v>3</v>
      </c>
      <c r="BC187" s="148">
        <v>0</v>
      </c>
      <c r="BD187" s="148">
        <v>0</v>
      </c>
      <c r="BE187" s="148">
        <v>5</v>
      </c>
      <c r="BF187" s="148">
        <v>6</v>
      </c>
      <c r="BG187" s="148">
        <v>7</v>
      </c>
      <c r="BH187" s="148">
        <v>1</v>
      </c>
      <c r="BI187" s="148">
        <v>1</v>
      </c>
      <c r="BJ187" s="148">
        <v>0</v>
      </c>
      <c r="BK187" s="148">
        <v>0</v>
      </c>
      <c r="BL187" s="148">
        <v>2</v>
      </c>
      <c r="BM187" s="148">
        <v>2</v>
      </c>
      <c r="BN187" s="148">
        <v>2</v>
      </c>
      <c r="BO187" s="148">
        <v>2</v>
      </c>
      <c r="BP187" s="148">
        <v>0</v>
      </c>
      <c r="BQ187" s="148">
        <v>0</v>
      </c>
      <c r="BR187" s="148">
        <v>0</v>
      </c>
      <c r="BS187" s="355">
        <v>0</v>
      </c>
      <c r="BT187" s="148">
        <v>0</v>
      </c>
      <c r="BU187" s="148">
        <v>1</v>
      </c>
      <c r="BV187" s="148">
        <v>1</v>
      </c>
      <c r="BW187" s="148">
        <v>2</v>
      </c>
      <c r="BX187" s="148">
        <v>2</v>
      </c>
      <c r="BY187" s="148">
        <v>2</v>
      </c>
      <c r="BZ187" s="148">
        <v>2</v>
      </c>
      <c r="CA187" s="148">
        <v>0</v>
      </c>
      <c r="CB187" s="148">
        <v>0</v>
      </c>
      <c r="CC187" s="148">
        <v>1</v>
      </c>
      <c r="CD187" s="148">
        <v>1</v>
      </c>
      <c r="CE187" s="148">
        <v>1</v>
      </c>
      <c r="CF187" s="397">
        <v>1</v>
      </c>
      <c r="CG187" s="148">
        <v>0</v>
      </c>
      <c r="CH187" s="148">
        <v>1</v>
      </c>
      <c r="CI187" s="148">
        <v>0</v>
      </c>
      <c r="CJ187" s="148">
        <v>1</v>
      </c>
      <c r="CK187" s="148">
        <v>0</v>
      </c>
      <c r="CL187" s="148">
        <v>0</v>
      </c>
      <c r="CM187" s="148">
        <v>0</v>
      </c>
      <c r="CN187" s="148">
        <v>0</v>
      </c>
      <c r="CO187" s="148">
        <v>0</v>
      </c>
      <c r="CP187" s="148">
        <v>1</v>
      </c>
      <c r="CQ187" s="148">
        <v>1</v>
      </c>
      <c r="CR187" s="148">
        <v>1</v>
      </c>
      <c r="CS187" s="148">
        <v>1</v>
      </c>
      <c r="CT187" s="148">
        <v>1</v>
      </c>
      <c r="CU187" s="148">
        <v>0</v>
      </c>
      <c r="CV187" s="148">
        <v>0</v>
      </c>
      <c r="CW187" s="148">
        <v>0</v>
      </c>
      <c r="CX187" s="148">
        <v>1</v>
      </c>
      <c r="CY187" s="148">
        <v>0</v>
      </c>
      <c r="CZ187" s="148">
        <v>0</v>
      </c>
      <c r="DA187" s="148">
        <v>1</v>
      </c>
      <c r="DB187" s="148">
        <v>3</v>
      </c>
      <c r="DC187" s="148">
        <v>1</v>
      </c>
      <c r="DD187" s="148">
        <v>2</v>
      </c>
      <c r="DE187" s="148">
        <v>3</v>
      </c>
      <c r="DF187" s="148">
        <v>2.5</v>
      </c>
      <c r="DG187" s="148">
        <v>2</v>
      </c>
      <c r="DH187" s="148">
        <v>1</v>
      </c>
      <c r="DI187" s="148">
        <v>1</v>
      </c>
      <c r="DJ187" s="148">
        <v>1</v>
      </c>
      <c r="DK187" s="148">
        <v>1</v>
      </c>
      <c r="DL187" s="148">
        <v>1</v>
      </c>
      <c r="DM187" s="148">
        <v>1</v>
      </c>
      <c r="DN187" s="148">
        <v>1</v>
      </c>
      <c r="DO187" s="148">
        <v>0</v>
      </c>
      <c r="DP187" s="148">
        <v>0</v>
      </c>
      <c r="DQ187" s="148">
        <v>2</v>
      </c>
      <c r="DR187" s="96">
        <v>1</v>
      </c>
      <c r="DS187" s="148">
        <v>1</v>
      </c>
      <c r="DT187" s="398">
        <v>1</v>
      </c>
      <c r="DU187" s="398">
        <v>0</v>
      </c>
      <c r="DV187" s="397">
        <v>1</v>
      </c>
      <c r="DW187" s="397">
        <v>1</v>
      </c>
      <c r="DX187" s="398">
        <v>0</v>
      </c>
      <c r="DY187" s="96">
        <v>0</v>
      </c>
      <c r="DZ187" s="96">
        <v>0</v>
      </c>
      <c r="EA187" s="96">
        <v>0</v>
      </c>
      <c r="EB187" s="96">
        <v>2</v>
      </c>
      <c r="EC187" s="96">
        <v>0</v>
      </c>
      <c r="ED187" s="96">
        <v>0</v>
      </c>
      <c r="EE187" s="96">
        <v>0</v>
      </c>
      <c r="EF187" s="96">
        <v>0</v>
      </c>
      <c r="EG187" s="96">
        <v>0</v>
      </c>
      <c r="EH187" s="96">
        <v>0</v>
      </c>
      <c r="EI187" s="96">
        <v>0</v>
      </c>
      <c r="EJ187" s="96">
        <v>0</v>
      </c>
      <c r="EK187" s="96">
        <v>1</v>
      </c>
      <c r="EL187" s="96">
        <v>0</v>
      </c>
      <c r="EM187" s="96">
        <v>1</v>
      </c>
      <c r="EN187" s="96">
        <v>1</v>
      </c>
      <c r="EO187" s="148">
        <v>2</v>
      </c>
      <c r="EP187" s="96">
        <v>2</v>
      </c>
      <c r="EQ187" s="96">
        <v>3</v>
      </c>
      <c r="ER187" s="96">
        <v>3</v>
      </c>
      <c r="ES187" s="96">
        <v>2</v>
      </c>
      <c r="ET187" s="96">
        <v>0</v>
      </c>
      <c r="EU187" s="96">
        <v>0</v>
      </c>
      <c r="EV187" s="96">
        <v>0</v>
      </c>
      <c r="EW187" s="96">
        <v>0</v>
      </c>
      <c r="EX187" s="96">
        <v>1</v>
      </c>
      <c r="EY187" s="96">
        <v>0</v>
      </c>
      <c r="EZ187" s="96">
        <v>0</v>
      </c>
      <c r="FA187" s="96">
        <v>1</v>
      </c>
      <c r="FB187" s="96">
        <v>1</v>
      </c>
      <c r="FC187" s="96">
        <v>0</v>
      </c>
      <c r="FD187" s="96">
        <v>0</v>
      </c>
      <c r="FE187" s="96">
        <v>0</v>
      </c>
      <c r="FF187" s="96">
        <v>0</v>
      </c>
      <c r="FG187" s="96">
        <v>2</v>
      </c>
      <c r="FH187" s="96">
        <v>1</v>
      </c>
      <c r="FI187" s="96">
        <v>1</v>
      </c>
      <c r="FJ187" s="96">
        <v>1</v>
      </c>
      <c r="FK187" s="148">
        <v>2</v>
      </c>
      <c r="FL187" s="96">
        <v>1</v>
      </c>
      <c r="FM187" s="96">
        <v>1</v>
      </c>
      <c r="FN187" s="148">
        <v>1</v>
      </c>
      <c r="FO187" s="148">
        <v>1</v>
      </c>
      <c r="FP187" s="148">
        <v>1</v>
      </c>
      <c r="FQ187" s="96">
        <v>1</v>
      </c>
      <c r="FR187" s="148">
        <v>1</v>
      </c>
      <c r="FS187" s="96">
        <v>1</v>
      </c>
      <c r="FT187" s="148">
        <v>1</v>
      </c>
      <c r="FU187" s="398">
        <v>0</v>
      </c>
      <c r="FV187" s="398">
        <v>0</v>
      </c>
      <c r="FW187" s="397">
        <v>0</v>
      </c>
      <c r="FX187" s="397">
        <v>2</v>
      </c>
      <c r="FY187" s="398">
        <v>0</v>
      </c>
      <c r="FZ187" s="96">
        <v>0</v>
      </c>
      <c r="GA187" s="96">
        <v>1</v>
      </c>
      <c r="GB187" s="96">
        <v>2</v>
      </c>
      <c r="GC187" s="96">
        <v>2</v>
      </c>
      <c r="GD187" s="96">
        <v>0</v>
      </c>
      <c r="GE187" s="96">
        <v>2</v>
      </c>
      <c r="GF187" s="96">
        <v>3</v>
      </c>
      <c r="GG187" s="96">
        <v>4</v>
      </c>
      <c r="GH187" s="96">
        <v>0</v>
      </c>
      <c r="GI187" s="96">
        <v>1</v>
      </c>
      <c r="GJ187" s="96">
        <v>1</v>
      </c>
      <c r="GK187" s="96">
        <v>1</v>
      </c>
      <c r="GL187" s="96">
        <v>0</v>
      </c>
      <c r="GM187" s="96">
        <v>0</v>
      </c>
      <c r="GN187" s="96">
        <v>0</v>
      </c>
      <c r="GO187" s="96">
        <v>1</v>
      </c>
      <c r="GP187" s="148">
        <v>0</v>
      </c>
      <c r="GQ187" s="96">
        <v>1</v>
      </c>
      <c r="GR187" s="96">
        <v>2</v>
      </c>
      <c r="GS187" s="96">
        <v>3</v>
      </c>
      <c r="GT187" s="96">
        <v>0</v>
      </c>
      <c r="GU187" s="96">
        <v>1</v>
      </c>
      <c r="GV187" s="148">
        <v>0</v>
      </c>
      <c r="GW187" s="148">
        <v>0</v>
      </c>
      <c r="GX187" s="148">
        <v>0</v>
      </c>
      <c r="GY187" s="148">
        <v>1</v>
      </c>
      <c r="GZ187" s="148">
        <v>1</v>
      </c>
      <c r="HA187" s="148">
        <v>2</v>
      </c>
      <c r="HB187" s="148">
        <v>4</v>
      </c>
      <c r="HC187" s="148">
        <v>2</v>
      </c>
      <c r="HD187" s="148">
        <v>1</v>
      </c>
      <c r="HE187" s="148">
        <v>4</v>
      </c>
      <c r="HF187" s="148">
        <v>4</v>
      </c>
      <c r="HG187" s="148">
        <v>5</v>
      </c>
      <c r="HH187" s="148">
        <v>6</v>
      </c>
      <c r="HI187" s="148">
        <v>2</v>
      </c>
      <c r="HJ187" s="148">
        <v>3</v>
      </c>
      <c r="HK187" s="148">
        <v>1</v>
      </c>
      <c r="HL187" s="148">
        <v>2</v>
      </c>
      <c r="HM187" s="148">
        <v>3</v>
      </c>
      <c r="HN187" s="148">
        <v>3</v>
      </c>
      <c r="HO187" s="148">
        <v>4</v>
      </c>
      <c r="HP187" s="148">
        <v>3</v>
      </c>
      <c r="HQ187" s="148">
        <v>0</v>
      </c>
      <c r="HR187" s="148">
        <v>0</v>
      </c>
      <c r="HS187" s="148">
        <v>2</v>
      </c>
      <c r="HT187" s="148">
        <v>2</v>
      </c>
      <c r="HU187" s="148">
        <v>2</v>
      </c>
      <c r="HV187" s="148">
        <v>1</v>
      </c>
      <c r="HW187" s="148">
        <v>1</v>
      </c>
      <c r="HX187" s="148">
        <v>2</v>
      </c>
      <c r="HY187" s="148">
        <v>0</v>
      </c>
      <c r="HZ187" s="148">
        <v>0</v>
      </c>
      <c r="IA187" s="148">
        <v>0</v>
      </c>
      <c r="IB187" s="148">
        <v>0</v>
      </c>
      <c r="IC187" s="148">
        <v>0</v>
      </c>
      <c r="ID187" s="148">
        <v>0</v>
      </c>
      <c r="IE187" s="148">
        <v>1</v>
      </c>
      <c r="IF187" s="148">
        <v>1</v>
      </c>
      <c r="IG187" s="148">
        <v>1</v>
      </c>
      <c r="IH187" s="148">
        <v>0</v>
      </c>
      <c r="II187" s="148">
        <v>0</v>
      </c>
      <c r="IJ187" s="148">
        <v>0</v>
      </c>
      <c r="IK187" s="148">
        <v>0</v>
      </c>
      <c r="IL187" s="148">
        <v>1</v>
      </c>
      <c r="IM187" s="148">
        <v>0</v>
      </c>
      <c r="IN187" s="351">
        <f t="shared" si="188"/>
        <v>0</v>
      </c>
      <c r="IO187" s="148">
        <v>0</v>
      </c>
      <c r="IP187" s="148">
        <v>0</v>
      </c>
      <c r="IQ187" s="148">
        <v>2</v>
      </c>
      <c r="IR187" s="148">
        <v>1</v>
      </c>
      <c r="IS187" s="148">
        <v>2</v>
      </c>
      <c r="IT187" s="148">
        <v>3</v>
      </c>
      <c r="IU187" s="148">
        <v>2</v>
      </c>
      <c r="IV187" s="148">
        <v>2</v>
      </c>
      <c r="IW187" s="148">
        <v>3</v>
      </c>
      <c r="IX187" s="148">
        <v>3</v>
      </c>
      <c r="IY187" s="148">
        <v>1</v>
      </c>
      <c r="IZ187" s="148">
        <v>0</v>
      </c>
      <c r="JA187" s="148">
        <v>0</v>
      </c>
      <c r="JB187" s="148">
        <v>0</v>
      </c>
      <c r="JC187" s="148">
        <v>0</v>
      </c>
      <c r="JD187" s="148">
        <v>1</v>
      </c>
      <c r="JE187" s="148">
        <v>7</v>
      </c>
      <c r="JF187" s="353">
        <f t="shared" si="194"/>
        <v>7</v>
      </c>
      <c r="JG187" s="148">
        <v>7</v>
      </c>
      <c r="JH187" s="148">
        <v>7</v>
      </c>
      <c r="JI187" s="148">
        <v>5</v>
      </c>
      <c r="JJ187" s="148">
        <v>5</v>
      </c>
      <c r="JK187" s="148">
        <v>6</v>
      </c>
      <c r="JL187" s="148">
        <v>7</v>
      </c>
      <c r="JM187" s="148">
        <v>5</v>
      </c>
      <c r="JN187" s="351">
        <f t="shared" si="195"/>
        <v>5</v>
      </c>
      <c r="JO187" s="148">
        <v>5</v>
      </c>
      <c r="JP187" s="148">
        <v>5</v>
      </c>
      <c r="JQ187" s="148">
        <v>1</v>
      </c>
      <c r="JR187" s="148">
        <v>1</v>
      </c>
      <c r="JS187" s="148">
        <v>1</v>
      </c>
      <c r="JT187" s="148">
        <v>4</v>
      </c>
      <c r="JU187" s="148">
        <v>0</v>
      </c>
      <c r="JV187" s="351">
        <f t="shared" si="196"/>
        <v>0.5</v>
      </c>
      <c r="JW187" s="148">
        <v>1</v>
      </c>
      <c r="JX187" s="148">
        <v>2</v>
      </c>
      <c r="JY187" s="148">
        <v>1</v>
      </c>
      <c r="JZ187" s="148">
        <v>1</v>
      </c>
      <c r="KA187" s="148">
        <v>1</v>
      </c>
      <c r="KB187" s="148">
        <v>2</v>
      </c>
      <c r="KC187" s="148">
        <v>3</v>
      </c>
      <c r="KD187" s="148">
        <v>3</v>
      </c>
      <c r="KE187" s="148">
        <v>3</v>
      </c>
      <c r="KF187" s="148">
        <v>3</v>
      </c>
      <c r="KG187" s="148">
        <v>4</v>
      </c>
      <c r="KH187" s="148">
        <v>4</v>
      </c>
      <c r="KI187" s="148">
        <v>7</v>
      </c>
      <c r="KJ187" s="148">
        <v>10</v>
      </c>
      <c r="KK187" s="148">
        <v>10</v>
      </c>
      <c r="KL187" s="148">
        <v>6</v>
      </c>
      <c r="KM187" s="148">
        <v>2</v>
      </c>
      <c r="KN187" s="148">
        <v>2</v>
      </c>
      <c r="KO187" s="148">
        <v>3</v>
      </c>
      <c r="KP187" s="148">
        <v>5</v>
      </c>
      <c r="KQ187" s="148">
        <v>6</v>
      </c>
      <c r="KR187" s="148">
        <v>4</v>
      </c>
      <c r="KS187" s="148">
        <v>6</v>
      </c>
      <c r="KT187" s="148">
        <v>6</v>
      </c>
      <c r="KU187" s="148">
        <v>3</v>
      </c>
      <c r="KV187" s="148">
        <v>5</v>
      </c>
      <c r="KW187" s="148">
        <v>6</v>
      </c>
      <c r="KX187" s="148">
        <v>7</v>
      </c>
      <c r="KY187" s="148">
        <v>14</v>
      </c>
      <c r="KZ187" s="418">
        <f t="shared" si="197"/>
        <v>7</v>
      </c>
      <c r="LA187" s="418">
        <f t="shared" si="198"/>
        <v>7</v>
      </c>
      <c r="LB187" s="418">
        <f t="shared" si="199"/>
        <v>8</v>
      </c>
      <c r="LC187" s="418">
        <f t="shared" si="200"/>
        <v>8</v>
      </c>
      <c r="LD187" s="418">
        <f t="shared" si="201"/>
        <v>8</v>
      </c>
      <c r="LE187" s="418">
        <f t="shared" si="202"/>
        <v>8</v>
      </c>
      <c r="LF187" s="418">
        <f t="shared" si="203"/>
        <v>9</v>
      </c>
      <c r="LG187" s="418">
        <f t="shared" si="204"/>
        <v>8</v>
      </c>
      <c r="LH187" s="418">
        <f t="shared" si="205"/>
        <v>9</v>
      </c>
      <c r="LI187" s="418">
        <f t="shared" si="206"/>
        <v>9</v>
      </c>
      <c r="LJ187" s="96">
        <v>11</v>
      </c>
      <c r="LK187" s="148">
        <v>13</v>
      </c>
      <c r="LL187" s="148">
        <v>11</v>
      </c>
      <c r="LM187" s="148">
        <v>5</v>
      </c>
      <c r="LN187" s="148">
        <v>7</v>
      </c>
      <c r="LO187" s="148">
        <v>7</v>
      </c>
      <c r="LP187" s="148">
        <v>9</v>
      </c>
      <c r="LQ187" s="148">
        <v>3</v>
      </c>
      <c r="LR187" s="148">
        <v>8</v>
      </c>
      <c r="LS187" s="148">
        <v>8</v>
      </c>
      <c r="LT187" s="148">
        <v>11</v>
      </c>
      <c r="LU187" s="148">
        <v>6</v>
      </c>
      <c r="LV187" s="148">
        <v>6</v>
      </c>
      <c r="LW187" s="148">
        <v>8</v>
      </c>
      <c r="LX187" s="148">
        <v>10</v>
      </c>
      <c r="LY187" s="148">
        <v>6</v>
      </c>
      <c r="LZ187" s="148">
        <v>2</v>
      </c>
      <c r="MA187" s="148">
        <v>4</v>
      </c>
      <c r="MB187" s="148">
        <v>5</v>
      </c>
      <c r="MC187" s="148">
        <v>6</v>
      </c>
      <c r="MD187" s="148">
        <v>2</v>
      </c>
      <c r="ME187" s="148">
        <v>2</v>
      </c>
      <c r="MF187" s="148">
        <v>2</v>
      </c>
      <c r="MG187" s="148">
        <v>2</v>
      </c>
      <c r="MH187" s="148">
        <v>2</v>
      </c>
      <c r="MI187" s="148">
        <v>1</v>
      </c>
      <c r="MJ187" s="148">
        <v>5</v>
      </c>
      <c r="MK187" s="148">
        <v>7</v>
      </c>
      <c r="ML187" s="148">
        <v>12</v>
      </c>
      <c r="MM187" s="148">
        <v>8</v>
      </c>
      <c r="MN187" s="148">
        <v>11</v>
      </c>
      <c r="MO187" s="148">
        <v>14</v>
      </c>
      <c r="MP187" s="148">
        <v>14</v>
      </c>
      <c r="MQ187" s="148">
        <v>9</v>
      </c>
      <c r="MR187" s="148">
        <v>8</v>
      </c>
      <c r="MS187" s="148">
        <v>9</v>
      </c>
      <c r="MT187" s="148">
        <v>5</v>
      </c>
      <c r="MU187" s="148">
        <v>3</v>
      </c>
      <c r="MV187" s="148">
        <v>5</v>
      </c>
      <c r="MW187" s="148">
        <v>6</v>
      </c>
      <c r="MX187" s="148">
        <v>8</v>
      </c>
      <c r="MY187" s="148">
        <v>8</v>
      </c>
      <c r="MZ187" s="148">
        <v>6</v>
      </c>
      <c r="NA187" s="148">
        <v>6</v>
      </c>
      <c r="NB187" s="148">
        <v>5</v>
      </c>
      <c r="NC187" s="148">
        <v>5</v>
      </c>
      <c r="ND187" s="148">
        <v>3</v>
      </c>
      <c r="NE187" s="148">
        <v>3</v>
      </c>
      <c r="NF187" s="148">
        <v>6</v>
      </c>
      <c r="NG187" s="148">
        <v>6</v>
      </c>
      <c r="NH187" s="148">
        <v>11</v>
      </c>
      <c r="NI187" s="148">
        <v>4</v>
      </c>
      <c r="NJ187" s="148">
        <v>8</v>
      </c>
      <c r="NK187" s="148">
        <v>8</v>
      </c>
      <c r="NL187" s="148">
        <v>7</v>
      </c>
      <c r="NM187" s="148">
        <v>5</v>
      </c>
      <c r="NN187" s="148">
        <v>4</v>
      </c>
      <c r="NO187" s="148">
        <v>5</v>
      </c>
      <c r="NP187" s="148">
        <v>10</v>
      </c>
      <c r="NQ187" s="148">
        <v>3</v>
      </c>
      <c r="NR187" s="148">
        <v>1</v>
      </c>
      <c r="NS187" s="148">
        <v>5</v>
      </c>
      <c r="NT187" s="148">
        <v>5</v>
      </c>
      <c r="NU187" s="148">
        <v>3</v>
      </c>
      <c r="NV187" s="148">
        <v>2</v>
      </c>
      <c r="NW187" s="148">
        <v>0</v>
      </c>
      <c r="NX187" s="148">
        <v>2</v>
      </c>
      <c r="NY187" s="148">
        <v>3</v>
      </c>
      <c r="NZ187" s="148">
        <v>5</v>
      </c>
      <c r="OA187" s="148">
        <v>6</v>
      </c>
      <c r="OB187" s="148">
        <v>7</v>
      </c>
      <c r="OC187" s="148">
        <v>9</v>
      </c>
      <c r="OD187" s="148">
        <v>4</v>
      </c>
      <c r="OE187" s="148">
        <v>6</v>
      </c>
      <c r="OF187" s="148">
        <v>8</v>
      </c>
      <c r="OG187" s="148">
        <v>7</v>
      </c>
      <c r="OH187" s="148">
        <v>6</v>
      </c>
      <c r="OI187" s="148">
        <v>7</v>
      </c>
      <c r="OJ187" s="148">
        <v>5</v>
      </c>
      <c r="OK187" s="148">
        <v>7</v>
      </c>
      <c r="OL187" s="148">
        <v>9</v>
      </c>
      <c r="OM187" s="148">
        <v>2</v>
      </c>
      <c r="ON187" s="148">
        <v>2</v>
      </c>
      <c r="OO187" s="148">
        <v>3</v>
      </c>
      <c r="OP187" s="148">
        <v>5</v>
      </c>
      <c r="OQ187" s="148">
        <v>4</v>
      </c>
      <c r="OR187" s="148">
        <v>4</v>
      </c>
      <c r="OS187" s="148">
        <v>4</v>
      </c>
      <c r="OT187" s="148">
        <v>4</v>
      </c>
      <c r="OU187" s="148">
        <v>4</v>
      </c>
      <c r="OV187" s="148">
        <v>2</v>
      </c>
      <c r="OW187" s="148">
        <v>2</v>
      </c>
      <c r="OX187" s="148">
        <v>3</v>
      </c>
      <c r="OY187" s="351">
        <f t="shared" si="189"/>
        <v>3</v>
      </c>
      <c r="OZ187" s="148">
        <v>3</v>
      </c>
      <c r="PA187" s="148">
        <v>5</v>
      </c>
      <c r="PB187" s="148">
        <v>7</v>
      </c>
      <c r="PC187" s="148">
        <v>11</v>
      </c>
      <c r="PD187" s="148">
        <v>5</v>
      </c>
      <c r="PE187" s="148">
        <v>3</v>
      </c>
      <c r="PF187" s="148">
        <v>3</v>
      </c>
      <c r="PG187" s="351">
        <f t="shared" si="190"/>
        <v>3.5</v>
      </c>
      <c r="PH187" s="148">
        <v>4</v>
      </c>
      <c r="PI187" s="148">
        <v>3</v>
      </c>
      <c r="PJ187" s="351">
        <f t="shared" si="191"/>
        <v>4</v>
      </c>
      <c r="PK187" s="148">
        <v>5</v>
      </c>
      <c r="PL187" s="148">
        <v>5</v>
      </c>
      <c r="PM187" s="148">
        <v>3</v>
      </c>
      <c r="PN187" s="148">
        <v>3</v>
      </c>
      <c r="PO187" s="169">
        <v>4</v>
      </c>
      <c r="PP187" s="148">
        <v>5</v>
      </c>
      <c r="PQ187" s="148">
        <v>2</v>
      </c>
      <c r="PR187" s="148">
        <v>2</v>
      </c>
      <c r="PS187" s="148">
        <v>2</v>
      </c>
      <c r="PT187" s="148">
        <v>4</v>
      </c>
      <c r="PU187" s="148">
        <v>5</v>
      </c>
      <c r="PV187" s="148">
        <v>3</v>
      </c>
      <c r="PW187" s="148">
        <v>3</v>
      </c>
      <c r="PX187" s="148">
        <v>6</v>
      </c>
      <c r="PY187" s="148">
        <v>7</v>
      </c>
      <c r="PZ187" s="148">
        <v>5</v>
      </c>
      <c r="QA187" s="148">
        <v>6</v>
      </c>
      <c r="QB187" s="148">
        <v>8</v>
      </c>
      <c r="QC187" s="148">
        <v>9</v>
      </c>
      <c r="QD187" s="148">
        <v>7</v>
      </c>
      <c r="QE187" s="148">
        <v>6</v>
      </c>
      <c r="QF187" s="148">
        <v>5</v>
      </c>
      <c r="QG187" s="148">
        <v>5</v>
      </c>
      <c r="QH187" s="148">
        <v>5</v>
      </c>
      <c r="QI187" s="148">
        <v>6</v>
      </c>
      <c r="QJ187" s="148">
        <v>5</v>
      </c>
      <c r="QK187" s="148">
        <v>9</v>
      </c>
      <c r="QL187" s="148">
        <v>10</v>
      </c>
      <c r="QM187" s="148">
        <v>2</v>
      </c>
      <c r="QN187" s="148">
        <v>2</v>
      </c>
      <c r="QO187" s="148">
        <v>2</v>
      </c>
      <c r="QP187" s="148">
        <v>5</v>
      </c>
      <c r="QQ187" s="148">
        <v>4</v>
      </c>
      <c r="QR187" s="148">
        <v>5</v>
      </c>
      <c r="QS187" s="148">
        <v>5</v>
      </c>
      <c r="QT187" s="148">
        <v>5</v>
      </c>
      <c r="QU187" s="148">
        <v>6</v>
      </c>
      <c r="QV187" s="148">
        <v>4</v>
      </c>
      <c r="QW187" s="148">
        <v>5</v>
      </c>
      <c r="QX187" s="148">
        <v>5</v>
      </c>
      <c r="QY187" s="148">
        <v>9</v>
      </c>
      <c r="QZ187" s="148">
        <v>6</v>
      </c>
      <c r="RA187" s="148">
        <v>6</v>
      </c>
      <c r="RB187" s="169">
        <v>6</v>
      </c>
      <c r="RC187" s="148">
        <v>10</v>
      </c>
      <c r="RD187" s="169">
        <v>9</v>
      </c>
      <c r="RE187" s="148">
        <v>6</v>
      </c>
      <c r="RF187" s="148">
        <v>7</v>
      </c>
      <c r="RG187" s="169">
        <v>11</v>
      </c>
      <c r="RH187" s="148">
        <v>11</v>
      </c>
      <c r="RI187" s="169">
        <v>6</v>
      </c>
      <c r="RJ187" s="169">
        <v>5</v>
      </c>
      <c r="RK187" s="169">
        <v>6</v>
      </c>
      <c r="RL187" s="169">
        <v>5</v>
      </c>
      <c r="RM187" s="169">
        <v>4</v>
      </c>
      <c r="RN187" s="169">
        <v>4</v>
      </c>
      <c r="RO187" s="169">
        <v>5</v>
      </c>
      <c r="RP187" s="148">
        <v>5</v>
      </c>
      <c r="RQ187" s="148">
        <v>2</v>
      </c>
      <c r="RR187" s="148">
        <v>1</v>
      </c>
      <c r="RS187" s="148">
        <v>3</v>
      </c>
      <c r="RT187" s="148">
        <v>4</v>
      </c>
      <c r="RU187" s="148">
        <v>8</v>
      </c>
      <c r="RV187" s="148">
        <v>5</v>
      </c>
      <c r="RW187" s="148">
        <v>4</v>
      </c>
      <c r="RX187" s="148">
        <v>4</v>
      </c>
      <c r="RY187" s="148">
        <v>6</v>
      </c>
      <c r="RZ187" s="148">
        <v>1</v>
      </c>
      <c r="SA187" s="148">
        <v>2</v>
      </c>
      <c r="SB187" s="148">
        <v>3</v>
      </c>
      <c r="SC187" s="148">
        <v>6</v>
      </c>
      <c r="SD187" s="148">
        <v>3</v>
      </c>
      <c r="SE187" s="148">
        <v>2</v>
      </c>
      <c r="SF187" s="148">
        <v>1</v>
      </c>
      <c r="SG187" s="148">
        <v>2</v>
      </c>
      <c r="SH187" s="148">
        <v>3</v>
      </c>
      <c r="SI187" s="148">
        <v>2</v>
      </c>
      <c r="SJ187" s="148">
        <v>2</v>
      </c>
      <c r="SK187" s="148">
        <v>4</v>
      </c>
      <c r="SL187" s="148">
        <v>6</v>
      </c>
      <c r="SM187" s="148">
        <v>1</v>
      </c>
      <c r="SN187" s="148">
        <v>1</v>
      </c>
      <c r="SO187" s="148">
        <v>1</v>
      </c>
      <c r="SP187" s="148">
        <v>4</v>
      </c>
      <c r="SQ187" s="148">
        <v>3</v>
      </c>
      <c r="SR187" s="148">
        <v>2</v>
      </c>
      <c r="SS187" s="148">
        <v>2</v>
      </c>
      <c r="ST187" s="148">
        <v>2</v>
      </c>
      <c r="SU187" s="148">
        <v>2</v>
      </c>
      <c r="SV187" s="148">
        <v>3</v>
      </c>
      <c r="SW187" s="148">
        <v>2</v>
      </c>
      <c r="SX187" s="148">
        <v>3</v>
      </c>
      <c r="SY187" s="148">
        <v>4</v>
      </c>
      <c r="SZ187" s="148">
        <v>3</v>
      </c>
      <c r="TA187" s="148">
        <v>3</v>
      </c>
      <c r="TB187" s="148">
        <v>3</v>
      </c>
      <c r="TC187" s="148">
        <v>1</v>
      </c>
      <c r="TD187" s="148">
        <v>2</v>
      </c>
      <c r="TE187" s="148">
        <v>2</v>
      </c>
      <c r="TF187" s="148">
        <v>4</v>
      </c>
      <c r="TG187" s="148">
        <v>6</v>
      </c>
      <c r="TH187" s="148">
        <v>7</v>
      </c>
      <c r="TI187" s="148">
        <v>1</v>
      </c>
      <c r="TJ187" s="148">
        <v>2</v>
      </c>
      <c r="TK187" s="148">
        <v>4</v>
      </c>
      <c r="TL187" s="148">
        <v>4</v>
      </c>
      <c r="TM187" s="148">
        <v>4</v>
      </c>
      <c r="TN187" s="148">
        <v>6</v>
      </c>
      <c r="TO187" s="148">
        <v>8</v>
      </c>
      <c r="TP187" s="148">
        <v>6</v>
      </c>
      <c r="TQ187" s="148">
        <v>2</v>
      </c>
      <c r="TR187" s="148">
        <v>2</v>
      </c>
      <c r="TS187" s="148">
        <v>2</v>
      </c>
      <c r="TT187" s="148">
        <v>1</v>
      </c>
      <c r="TU187" s="148">
        <v>1</v>
      </c>
      <c r="TV187" s="148">
        <v>1</v>
      </c>
      <c r="TW187" s="148">
        <v>1</v>
      </c>
      <c r="TX187" s="148">
        <v>1</v>
      </c>
      <c r="TY187" s="148">
        <v>2</v>
      </c>
      <c r="TZ187" s="148">
        <v>0</v>
      </c>
      <c r="UA187" s="148">
        <v>0</v>
      </c>
      <c r="UB187" s="148">
        <v>0</v>
      </c>
      <c r="UC187" s="148">
        <v>1</v>
      </c>
      <c r="UD187" s="148">
        <v>1</v>
      </c>
      <c r="UE187" s="148">
        <v>0</v>
      </c>
      <c r="UF187" s="148">
        <v>0</v>
      </c>
      <c r="UG187" s="148">
        <v>1</v>
      </c>
      <c r="UH187" s="148">
        <v>2</v>
      </c>
      <c r="UI187" s="148">
        <v>0</v>
      </c>
      <c r="UJ187" s="148">
        <v>0</v>
      </c>
      <c r="UK187" s="148">
        <v>1</v>
      </c>
      <c r="UL187" s="148">
        <v>2</v>
      </c>
      <c r="UM187" s="148">
        <v>0</v>
      </c>
      <c r="UN187" s="148">
        <v>0</v>
      </c>
      <c r="UO187" s="148">
        <v>1</v>
      </c>
      <c r="UP187" s="148">
        <v>2</v>
      </c>
      <c r="UQ187" s="148">
        <v>4</v>
      </c>
      <c r="UR187" s="148">
        <v>1</v>
      </c>
      <c r="US187" s="148">
        <v>1</v>
      </c>
      <c r="UT187" s="148">
        <v>1</v>
      </c>
      <c r="UU187" s="148">
        <v>2</v>
      </c>
      <c r="UV187" s="148">
        <v>1</v>
      </c>
      <c r="UW187" s="148">
        <v>0</v>
      </c>
      <c r="UX187" s="148">
        <v>2</v>
      </c>
      <c r="UY187" s="148">
        <v>2</v>
      </c>
      <c r="UZ187" s="148">
        <v>0</v>
      </c>
      <c r="VA187" s="148">
        <v>1</v>
      </c>
      <c r="VB187" s="148">
        <v>4</v>
      </c>
      <c r="VC187" s="148">
        <v>5</v>
      </c>
      <c r="VD187" s="148">
        <v>5</v>
      </c>
      <c r="VE187" s="148">
        <v>1</v>
      </c>
      <c r="VF187" s="148">
        <v>1</v>
      </c>
      <c r="VG187" s="148">
        <v>2</v>
      </c>
      <c r="VH187" s="148">
        <v>2</v>
      </c>
      <c r="VI187" s="148">
        <v>0</v>
      </c>
      <c r="VJ187" s="148">
        <v>0</v>
      </c>
      <c r="VK187" s="148">
        <v>0</v>
      </c>
      <c r="VL187" s="148">
        <v>0</v>
      </c>
      <c r="VM187" s="148">
        <v>1</v>
      </c>
      <c r="VN187" s="148">
        <v>0</v>
      </c>
      <c r="VO187" s="148">
        <v>1</v>
      </c>
      <c r="VP187" s="148">
        <v>3</v>
      </c>
      <c r="VQ187" s="148">
        <v>4</v>
      </c>
      <c r="VR187" s="148">
        <v>1</v>
      </c>
      <c r="VS187" s="148">
        <v>0</v>
      </c>
      <c r="VT187" s="148">
        <v>1</v>
      </c>
      <c r="VU187" s="148">
        <v>3</v>
      </c>
      <c r="VV187" s="148">
        <v>1</v>
      </c>
      <c r="VW187" s="148">
        <v>1</v>
      </c>
      <c r="VX187" s="148">
        <v>1</v>
      </c>
      <c r="VY187" s="148">
        <v>2</v>
      </c>
      <c r="VZ187" s="148">
        <v>4</v>
      </c>
      <c r="WA187" s="148">
        <v>3</v>
      </c>
      <c r="WB187" s="148">
        <v>3</v>
      </c>
      <c r="WC187" s="148">
        <v>4</v>
      </c>
      <c r="WD187" s="148">
        <v>4</v>
      </c>
      <c r="WE187" s="148">
        <v>5</v>
      </c>
      <c r="WF187" s="148">
        <v>6</v>
      </c>
      <c r="WG187" s="148">
        <v>6</v>
      </c>
      <c r="WH187" s="148">
        <v>5</v>
      </c>
      <c r="WI187" s="148">
        <v>5</v>
      </c>
      <c r="WJ187" s="148">
        <v>3</v>
      </c>
      <c r="WK187" s="148">
        <v>3</v>
      </c>
      <c r="WL187" s="148">
        <v>3</v>
      </c>
      <c r="WM187" s="148">
        <v>33</v>
      </c>
      <c r="WN187" s="148">
        <v>52</v>
      </c>
      <c r="WO187" s="148">
        <v>51</v>
      </c>
      <c r="WP187" s="148">
        <v>53</v>
      </c>
      <c r="WQ187" s="148">
        <v>87</v>
      </c>
      <c r="WR187" s="148">
        <v>97</v>
      </c>
      <c r="WS187" s="148">
        <v>108</v>
      </c>
      <c r="WT187" s="148">
        <v>112</v>
      </c>
      <c r="WU187" s="148">
        <v>118</v>
      </c>
      <c r="WV187" s="148">
        <v>98</v>
      </c>
      <c r="WW187" s="148">
        <v>102</v>
      </c>
      <c r="WX187" s="148">
        <v>106</v>
      </c>
      <c r="WY187" s="148">
        <v>110</v>
      </c>
      <c r="WZ187" s="148">
        <v>116</v>
      </c>
      <c r="XA187" s="148">
        <v>102</v>
      </c>
      <c r="XB187" s="148">
        <v>113</v>
      </c>
      <c r="XC187" s="148">
        <v>114</v>
      </c>
      <c r="XD187" s="148">
        <v>116</v>
      </c>
      <c r="XE187" s="148">
        <v>109</v>
      </c>
      <c r="XF187" s="148">
        <v>117</v>
      </c>
      <c r="XG187" s="148">
        <v>121</v>
      </c>
      <c r="XH187" s="148">
        <v>124</v>
      </c>
      <c r="XI187" s="148">
        <v>126</v>
      </c>
      <c r="XJ187" s="148">
        <v>119</v>
      </c>
      <c r="XK187" s="148">
        <v>125</v>
      </c>
    </row>
    <row r="188" spans="1:635" s="148" customFormat="1" x14ac:dyDescent="0.2">
      <c r="A188" s="327"/>
      <c r="B188" s="354">
        <v>20</v>
      </c>
      <c r="C188" s="399">
        <f t="shared" ca="1" si="187"/>
        <v>187</v>
      </c>
      <c r="D188" s="400">
        <f t="shared" ca="1" si="192"/>
        <v>0.79914529914529919</v>
      </c>
      <c r="E188" s="419">
        <f t="shared" ca="1" si="193"/>
        <v>18</v>
      </c>
      <c r="F188" s="401"/>
      <c r="G188" s="148">
        <v>130</v>
      </c>
      <c r="H188" s="148">
        <v>97</v>
      </c>
      <c r="I188" s="355">
        <v>95</v>
      </c>
      <c r="J188" s="148">
        <v>93</v>
      </c>
      <c r="K188" s="148">
        <v>97</v>
      </c>
      <c r="L188" s="148">
        <v>50</v>
      </c>
      <c r="M188" s="148">
        <v>47</v>
      </c>
      <c r="N188" s="148">
        <v>31</v>
      </c>
      <c r="O188" s="148">
        <v>30</v>
      </c>
      <c r="P188" s="148">
        <v>27</v>
      </c>
      <c r="Q188" s="148">
        <v>31</v>
      </c>
      <c r="R188" s="148">
        <v>30</v>
      </c>
      <c r="S188" s="148">
        <v>32</v>
      </c>
      <c r="T188" s="148">
        <v>20</v>
      </c>
      <c r="U188" s="148">
        <v>19</v>
      </c>
      <c r="V188" s="148">
        <v>18</v>
      </c>
      <c r="W188" s="148">
        <v>20</v>
      </c>
      <c r="X188" s="148">
        <v>18</v>
      </c>
      <c r="Y188" s="148">
        <v>15</v>
      </c>
      <c r="Z188" s="148">
        <v>22</v>
      </c>
      <c r="AA188" s="148">
        <v>26</v>
      </c>
      <c r="AB188" s="148">
        <v>36</v>
      </c>
      <c r="AC188" s="148">
        <v>37</v>
      </c>
      <c r="AD188" s="148">
        <v>57</v>
      </c>
      <c r="AE188" s="148">
        <v>39</v>
      </c>
      <c r="AF188" s="148">
        <v>46</v>
      </c>
      <c r="AG188" s="148">
        <v>55</v>
      </c>
      <c r="AH188" s="148">
        <v>40</v>
      </c>
      <c r="AI188" s="148">
        <v>36</v>
      </c>
      <c r="AJ188" s="148">
        <v>22</v>
      </c>
      <c r="AK188" s="148">
        <v>22</v>
      </c>
      <c r="AL188" s="148">
        <v>34</v>
      </c>
      <c r="AM188" s="148">
        <v>20</v>
      </c>
      <c r="AN188" s="148">
        <v>29</v>
      </c>
      <c r="AO188" s="148">
        <v>24</v>
      </c>
      <c r="AP188" s="360">
        <v>38.5</v>
      </c>
      <c r="AQ188" s="148">
        <v>53</v>
      </c>
      <c r="AR188" s="148">
        <v>63</v>
      </c>
      <c r="AS188" s="148">
        <v>49</v>
      </c>
      <c r="AT188" s="148">
        <v>58</v>
      </c>
      <c r="AU188" s="148">
        <v>32</v>
      </c>
      <c r="AV188" s="148">
        <v>28</v>
      </c>
      <c r="AW188" s="148">
        <v>30</v>
      </c>
      <c r="AX188" s="148">
        <v>35</v>
      </c>
      <c r="AY188" s="148">
        <v>31</v>
      </c>
      <c r="AZ188" s="148">
        <v>29</v>
      </c>
      <c r="BA188" s="148">
        <v>24</v>
      </c>
      <c r="BB188" s="148">
        <v>52</v>
      </c>
      <c r="BC188" s="148">
        <v>41</v>
      </c>
      <c r="BD188" s="148">
        <v>53</v>
      </c>
      <c r="BE188" s="148">
        <v>50</v>
      </c>
      <c r="BF188" s="148">
        <v>61</v>
      </c>
      <c r="BG188" s="148">
        <v>54</v>
      </c>
      <c r="BH188" s="148">
        <v>64</v>
      </c>
      <c r="BI188" s="148">
        <v>53</v>
      </c>
      <c r="BJ188" s="148">
        <v>49</v>
      </c>
      <c r="BK188" s="148">
        <v>55</v>
      </c>
      <c r="BL188" s="148">
        <v>45</v>
      </c>
      <c r="BM188" s="148">
        <v>40</v>
      </c>
      <c r="BN188" s="148">
        <v>47</v>
      </c>
      <c r="BO188" s="148">
        <v>58</v>
      </c>
      <c r="BP188" s="148">
        <v>52</v>
      </c>
      <c r="BQ188" s="148">
        <v>49</v>
      </c>
      <c r="BR188" s="148">
        <v>39</v>
      </c>
      <c r="BS188" s="355">
        <v>44</v>
      </c>
      <c r="BT188" s="148">
        <v>47</v>
      </c>
      <c r="BU188" s="148">
        <v>53</v>
      </c>
      <c r="BV188" s="148">
        <v>58</v>
      </c>
      <c r="BW188" s="148">
        <v>52</v>
      </c>
      <c r="BX188" s="148">
        <v>56</v>
      </c>
      <c r="BY188" s="148">
        <v>51</v>
      </c>
      <c r="BZ188" s="148">
        <v>60</v>
      </c>
      <c r="CA188" s="148">
        <v>58</v>
      </c>
      <c r="CB188" s="148">
        <v>65</v>
      </c>
      <c r="CC188" s="148">
        <v>49</v>
      </c>
      <c r="CD188" s="148">
        <v>45</v>
      </c>
      <c r="CE188" s="148">
        <v>58</v>
      </c>
      <c r="CF188" s="397">
        <v>67</v>
      </c>
      <c r="CG188" s="148">
        <v>64</v>
      </c>
      <c r="CH188" s="148">
        <v>72</v>
      </c>
      <c r="CI188" s="148">
        <v>90</v>
      </c>
      <c r="CJ188" s="148">
        <v>91</v>
      </c>
      <c r="CK188" s="148">
        <v>86</v>
      </c>
      <c r="CL188" s="148">
        <v>93</v>
      </c>
      <c r="CM188" s="148">
        <v>95</v>
      </c>
      <c r="CN188" s="148">
        <v>103</v>
      </c>
      <c r="CO188" s="148">
        <v>117</v>
      </c>
      <c r="CP188" s="148">
        <v>112</v>
      </c>
      <c r="CQ188" s="148">
        <v>102</v>
      </c>
      <c r="CR188" s="148">
        <v>99</v>
      </c>
      <c r="CS188" s="148">
        <v>81</v>
      </c>
      <c r="CT188" s="148">
        <v>65</v>
      </c>
      <c r="CU188" s="148">
        <v>56</v>
      </c>
      <c r="CV188" s="148">
        <v>54</v>
      </c>
      <c r="CW188" s="148">
        <v>65</v>
      </c>
      <c r="CX188" s="148">
        <v>100</v>
      </c>
      <c r="CY188" s="148">
        <v>102</v>
      </c>
      <c r="CZ188" s="148">
        <v>105</v>
      </c>
      <c r="DA188" s="148">
        <v>92</v>
      </c>
      <c r="DB188" s="148">
        <v>96</v>
      </c>
      <c r="DC188" s="148">
        <v>86</v>
      </c>
      <c r="DD188" s="148">
        <v>89</v>
      </c>
      <c r="DE188" s="148">
        <v>85</v>
      </c>
      <c r="DF188" s="148">
        <v>97.5</v>
      </c>
      <c r="DG188" s="148">
        <v>110</v>
      </c>
      <c r="DH188" s="148">
        <v>102</v>
      </c>
      <c r="DI188" s="148">
        <v>87</v>
      </c>
      <c r="DJ188" s="148">
        <v>100</v>
      </c>
      <c r="DK188" s="148">
        <v>83</v>
      </c>
      <c r="DL188" s="148">
        <v>79</v>
      </c>
      <c r="DM188" s="148">
        <v>70</v>
      </c>
      <c r="DN188" s="148">
        <v>59</v>
      </c>
      <c r="DO188" s="148">
        <v>59</v>
      </c>
      <c r="DP188" s="148">
        <v>59</v>
      </c>
      <c r="DQ188" s="148">
        <v>50</v>
      </c>
      <c r="DR188" s="96">
        <v>59</v>
      </c>
      <c r="DS188" s="148">
        <v>59</v>
      </c>
      <c r="DT188" s="398">
        <v>67</v>
      </c>
      <c r="DU188" s="398">
        <v>74</v>
      </c>
      <c r="DV188" s="397">
        <v>61</v>
      </c>
      <c r="DW188" s="397">
        <v>73</v>
      </c>
      <c r="DX188" s="398">
        <v>62</v>
      </c>
      <c r="DY188" s="96">
        <v>65</v>
      </c>
      <c r="DZ188" s="96">
        <v>57</v>
      </c>
      <c r="EA188" s="96">
        <v>62</v>
      </c>
      <c r="EB188" s="96">
        <v>80</v>
      </c>
      <c r="EC188" s="96">
        <v>74</v>
      </c>
      <c r="ED188" s="96">
        <v>73</v>
      </c>
      <c r="EE188" s="96">
        <v>79</v>
      </c>
      <c r="EF188" s="96">
        <v>68</v>
      </c>
      <c r="EG188" s="96">
        <v>97</v>
      </c>
      <c r="EH188" s="96">
        <v>100</v>
      </c>
      <c r="EI188" s="96">
        <v>96</v>
      </c>
      <c r="EJ188" s="96">
        <v>83</v>
      </c>
      <c r="EK188" s="96">
        <v>57</v>
      </c>
      <c r="EL188" s="96">
        <v>56</v>
      </c>
      <c r="EM188" s="96">
        <v>56</v>
      </c>
      <c r="EN188" s="96">
        <v>71</v>
      </c>
      <c r="EO188" s="148">
        <v>73</v>
      </c>
      <c r="EP188" s="96">
        <v>69</v>
      </c>
      <c r="EQ188" s="96">
        <v>67</v>
      </c>
      <c r="ER188" s="96">
        <v>56</v>
      </c>
      <c r="ES188" s="96">
        <v>46</v>
      </c>
      <c r="ET188" s="96">
        <v>43</v>
      </c>
      <c r="EU188" s="96">
        <v>40</v>
      </c>
      <c r="EV188" s="96">
        <v>42</v>
      </c>
      <c r="EW188" s="96">
        <v>44</v>
      </c>
      <c r="EX188" s="96">
        <v>43</v>
      </c>
      <c r="EY188" s="96">
        <v>98</v>
      </c>
      <c r="EZ188" s="96">
        <v>99</v>
      </c>
      <c r="FA188" s="96">
        <v>76</v>
      </c>
      <c r="FB188" s="96">
        <v>87</v>
      </c>
      <c r="FC188" s="96">
        <v>85</v>
      </c>
      <c r="FD188" s="96">
        <v>92</v>
      </c>
      <c r="FE188" s="96">
        <v>95</v>
      </c>
      <c r="FF188" s="96">
        <v>85</v>
      </c>
      <c r="FG188" s="96">
        <v>95</v>
      </c>
      <c r="FH188" s="96">
        <v>93</v>
      </c>
      <c r="FI188" s="96">
        <v>65</v>
      </c>
      <c r="FJ188" s="96">
        <v>83</v>
      </c>
      <c r="FK188" s="148">
        <v>83</v>
      </c>
      <c r="FL188" s="96">
        <v>73</v>
      </c>
      <c r="FM188" s="96">
        <v>46</v>
      </c>
      <c r="FN188" s="148">
        <v>42</v>
      </c>
      <c r="FO188" s="148">
        <v>46</v>
      </c>
      <c r="FP188" s="148">
        <v>40</v>
      </c>
      <c r="FQ188" s="96">
        <v>51</v>
      </c>
      <c r="FR188" s="148">
        <v>47</v>
      </c>
      <c r="FS188" s="96">
        <v>49</v>
      </c>
      <c r="FT188" s="148">
        <v>49</v>
      </c>
      <c r="FU188" s="398">
        <v>57</v>
      </c>
      <c r="FV188" s="398">
        <v>50</v>
      </c>
      <c r="FW188" s="397">
        <v>33</v>
      </c>
      <c r="FX188" s="397">
        <v>31</v>
      </c>
      <c r="FY188" s="398">
        <v>32</v>
      </c>
      <c r="FZ188" s="96">
        <v>29</v>
      </c>
      <c r="GA188" s="96">
        <v>45</v>
      </c>
      <c r="GB188" s="96">
        <v>64</v>
      </c>
      <c r="GC188" s="96">
        <v>63</v>
      </c>
      <c r="GD188" s="96">
        <v>36</v>
      </c>
      <c r="GE188" s="96">
        <v>36</v>
      </c>
      <c r="GF188" s="96">
        <v>39</v>
      </c>
      <c r="GG188" s="96">
        <v>49</v>
      </c>
      <c r="GH188" s="96">
        <v>48</v>
      </c>
      <c r="GI188" s="96">
        <v>54</v>
      </c>
      <c r="GJ188" s="96">
        <v>52</v>
      </c>
      <c r="GK188" s="96">
        <v>60</v>
      </c>
      <c r="GL188" s="96">
        <v>58</v>
      </c>
      <c r="GM188" s="96">
        <v>41</v>
      </c>
      <c r="GN188" s="96">
        <v>67</v>
      </c>
      <c r="GO188" s="96">
        <v>65</v>
      </c>
      <c r="GP188" s="148">
        <v>69</v>
      </c>
      <c r="GQ188" s="96">
        <v>92</v>
      </c>
      <c r="GR188" s="96">
        <v>87</v>
      </c>
      <c r="GS188" s="96">
        <v>89</v>
      </c>
      <c r="GT188" s="96">
        <v>78</v>
      </c>
      <c r="GU188" s="96">
        <v>71</v>
      </c>
      <c r="GV188" s="148">
        <v>87</v>
      </c>
      <c r="GW188" s="148">
        <v>84</v>
      </c>
      <c r="GX188" s="148">
        <v>86</v>
      </c>
      <c r="GY188" s="148">
        <v>73</v>
      </c>
      <c r="GZ188" s="148">
        <v>77</v>
      </c>
      <c r="HA188" s="148">
        <v>68</v>
      </c>
      <c r="HB188" s="148">
        <v>79</v>
      </c>
      <c r="HC188" s="148">
        <v>39</v>
      </c>
      <c r="HD188" s="148">
        <v>39</v>
      </c>
      <c r="HE188" s="148">
        <v>58</v>
      </c>
      <c r="HF188" s="148">
        <v>66</v>
      </c>
      <c r="HG188" s="148">
        <v>84</v>
      </c>
      <c r="HH188" s="148">
        <v>90</v>
      </c>
      <c r="HI188" s="148">
        <v>68</v>
      </c>
      <c r="HJ188" s="148">
        <v>82</v>
      </c>
      <c r="HK188" s="148">
        <v>58</v>
      </c>
      <c r="HL188" s="148">
        <v>48</v>
      </c>
      <c r="HM188" s="148">
        <v>48</v>
      </c>
      <c r="HN188" s="148">
        <v>42</v>
      </c>
      <c r="HO188" s="148">
        <v>41</v>
      </c>
      <c r="HP188" s="148">
        <v>41</v>
      </c>
      <c r="HQ188" s="148">
        <v>41</v>
      </c>
      <c r="HR188" s="148">
        <v>40</v>
      </c>
      <c r="HS188" s="148">
        <v>38</v>
      </c>
      <c r="HT188" s="148">
        <v>41</v>
      </c>
      <c r="HU188" s="148">
        <v>31</v>
      </c>
      <c r="HV188" s="148">
        <v>45</v>
      </c>
      <c r="HW188" s="148">
        <v>42</v>
      </c>
      <c r="HX188" s="148">
        <v>49</v>
      </c>
      <c r="HY188" s="148">
        <v>33</v>
      </c>
      <c r="HZ188" s="148">
        <v>26</v>
      </c>
      <c r="IA188" s="148">
        <v>42</v>
      </c>
      <c r="IB188" s="148">
        <v>47</v>
      </c>
      <c r="IC188" s="148">
        <v>53</v>
      </c>
      <c r="ID188" s="148">
        <v>46</v>
      </c>
      <c r="IE188" s="148">
        <v>40</v>
      </c>
      <c r="IF188" s="148">
        <v>50</v>
      </c>
      <c r="IG188" s="148">
        <v>56</v>
      </c>
      <c r="IH188" s="148">
        <v>50</v>
      </c>
      <c r="II188" s="148">
        <v>46</v>
      </c>
      <c r="IJ188" s="148">
        <v>48</v>
      </c>
      <c r="IK188" s="148">
        <v>48</v>
      </c>
      <c r="IL188" s="148">
        <v>42</v>
      </c>
      <c r="IM188" s="148">
        <v>49</v>
      </c>
      <c r="IN188" s="351">
        <f t="shared" si="188"/>
        <v>49.5</v>
      </c>
      <c r="IO188" s="148">
        <v>50</v>
      </c>
      <c r="IP188" s="148">
        <v>59</v>
      </c>
      <c r="IQ188" s="148">
        <v>60</v>
      </c>
      <c r="IR188" s="148">
        <v>51</v>
      </c>
      <c r="IS188" s="148">
        <v>40</v>
      </c>
      <c r="IT188" s="148">
        <v>35</v>
      </c>
      <c r="IU188" s="148">
        <v>35</v>
      </c>
      <c r="IV188" s="148">
        <v>20</v>
      </c>
      <c r="IW188" s="148">
        <v>21</v>
      </c>
      <c r="IX188" s="148">
        <v>23</v>
      </c>
      <c r="IY188" s="148">
        <v>20</v>
      </c>
      <c r="IZ188" s="148">
        <v>25</v>
      </c>
      <c r="JA188" s="148">
        <v>31</v>
      </c>
      <c r="JB188" s="148">
        <v>31</v>
      </c>
      <c r="JC188" s="148">
        <v>29</v>
      </c>
      <c r="JD188" s="148">
        <v>27</v>
      </c>
      <c r="JE188" s="148">
        <v>28</v>
      </c>
      <c r="JF188" s="353">
        <f t="shared" si="194"/>
        <v>26.5</v>
      </c>
      <c r="JG188" s="148">
        <v>25</v>
      </c>
      <c r="JH188" s="148">
        <v>21</v>
      </c>
      <c r="JI188" s="148">
        <v>26</v>
      </c>
      <c r="JJ188" s="148">
        <v>30</v>
      </c>
      <c r="JK188" s="148">
        <v>23</v>
      </c>
      <c r="JL188" s="148">
        <v>25</v>
      </c>
      <c r="JM188" s="148">
        <v>13</v>
      </c>
      <c r="JN188" s="351">
        <f t="shared" si="195"/>
        <v>13.5</v>
      </c>
      <c r="JO188" s="148">
        <v>14</v>
      </c>
      <c r="JP188" s="148">
        <v>10</v>
      </c>
      <c r="JQ188" s="148">
        <v>12</v>
      </c>
      <c r="JR188" s="148">
        <v>10</v>
      </c>
      <c r="JS188" s="148">
        <v>13</v>
      </c>
      <c r="JT188" s="148">
        <v>16</v>
      </c>
      <c r="JU188" s="148">
        <v>7</v>
      </c>
      <c r="JV188" s="351">
        <f t="shared" si="196"/>
        <v>8.5</v>
      </c>
      <c r="JW188" s="148">
        <v>10</v>
      </c>
      <c r="JX188" s="148">
        <v>11</v>
      </c>
      <c r="JY188" s="148">
        <v>10</v>
      </c>
      <c r="JZ188" s="148">
        <v>8</v>
      </c>
      <c r="KA188" s="148">
        <v>11</v>
      </c>
      <c r="KB188" s="148">
        <v>12</v>
      </c>
      <c r="KC188" s="148">
        <v>14</v>
      </c>
      <c r="KD188" s="148">
        <v>12</v>
      </c>
      <c r="KE188" s="148">
        <v>13</v>
      </c>
      <c r="KF188" s="148">
        <v>10</v>
      </c>
      <c r="KG188" s="148">
        <v>7</v>
      </c>
      <c r="KH188" s="148">
        <v>4</v>
      </c>
      <c r="KI188" s="148">
        <v>4</v>
      </c>
      <c r="KJ188" s="148">
        <v>6</v>
      </c>
      <c r="KK188" s="148">
        <v>2</v>
      </c>
      <c r="KL188" s="148">
        <v>3</v>
      </c>
      <c r="KM188" s="148">
        <v>4</v>
      </c>
      <c r="KN188" s="148">
        <v>5</v>
      </c>
      <c r="KO188" s="148">
        <v>5</v>
      </c>
      <c r="KP188" s="148">
        <v>3</v>
      </c>
      <c r="KQ188" s="148">
        <v>3</v>
      </c>
      <c r="KR188" s="148">
        <v>4</v>
      </c>
      <c r="KS188" s="148">
        <v>3</v>
      </c>
      <c r="KT188" s="148">
        <v>6</v>
      </c>
      <c r="KU188" s="148">
        <v>1</v>
      </c>
      <c r="KV188" s="148">
        <v>1</v>
      </c>
      <c r="KW188" s="148">
        <v>2</v>
      </c>
      <c r="KX188" s="148">
        <v>4</v>
      </c>
      <c r="KY188" s="148">
        <v>5</v>
      </c>
      <c r="KZ188" s="418">
        <f t="shared" si="197"/>
        <v>3</v>
      </c>
      <c r="LA188" s="418">
        <f t="shared" si="198"/>
        <v>4</v>
      </c>
      <c r="LB188" s="418">
        <f t="shared" si="199"/>
        <v>4</v>
      </c>
      <c r="LC188" s="418">
        <f t="shared" si="200"/>
        <v>4</v>
      </c>
      <c r="LD188" s="418">
        <f t="shared" si="201"/>
        <v>4</v>
      </c>
      <c r="LE188" s="418">
        <f t="shared" si="202"/>
        <v>4</v>
      </c>
      <c r="LF188" s="418">
        <f t="shared" si="203"/>
        <v>4</v>
      </c>
      <c r="LG188" s="418">
        <f t="shared" si="204"/>
        <v>4</v>
      </c>
      <c r="LH188" s="418">
        <f t="shared" si="205"/>
        <v>4</v>
      </c>
      <c r="LI188" s="418">
        <f t="shared" si="206"/>
        <v>4</v>
      </c>
      <c r="LJ188" s="96">
        <v>5</v>
      </c>
      <c r="LK188" s="148">
        <v>7</v>
      </c>
      <c r="LL188" s="148">
        <v>6</v>
      </c>
      <c r="LM188" s="148">
        <v>3</v>
      </c>
      <c r="LN188" s="148">
        <v>3</v>
      </c>
      <c r="LO188" s="148">
        <v>4</v>
      </c>
      <c r="LP188" s="148">
        <v>2</v>
      </c>
      <c r="LQ188" s="148">
        <v>2</v>
      </c>
      <c r="LR188" s="148">
        <v>2</v>
      </c>
      <c r="LS188" s="148">
        <v>2</v>
      </c>
      <c r="LT188" s="148">
        <v>6</v>
      </c>
      <c r="LU188" s="148">
        <v>1</v>
      </c>
      <c r="LV188" s="148">
        <v>1</v>
      </c>
      <c r="LW188" s="148">
        <v>2</v>
      </c>
      <c r="LX188" s="148">
        <v>4</v>
      </c>
      <c r="LY188" s="148">
        <v>4</v>
      </c>
      <c r="LZ188" s="148">
        <v>4</v>
      </c>
      <c r="MA188" s="148">
        <v>5</v>
      </c>
      <c r="MB188" s="148">
        <v>3</v>
      </c>
      <c r="MC188" s="148">
        <v>3</v>
      </c>
      <c r="MD188" s="148">
        <v>4</v>
      </c>
      <c r="ME188" s="148">
        <v>2</v>
      </c>
      <c r="MF188" s="148">
        <v>2</v>
      </c>
      <c r="MG188" s="148">
        <v>1</v>
      </c>
      <c r="MH188" s="148">
        <v>0</v>
      </c>
      <c r="MI188" s="148">
        <v>2</v>
      </c>
      <c r="MJ188" s="148">
        <v>4</v>
      </c>
      <c r="MK188" s="148">
        <v>8</v>
      </c>
      <c r="ML188" s="148">
        <v>5</v>
      </c>
      <c r="MM188" s="148">
        <v>5</v>
      </c>
      <c r="MN188" s="148">
        <v>4</v>
      </c>
      <c r="MO188" s="148">
        <v>6</v>
      </c>
      <c r="MP188" s="148">
        <v>5</v>
      </c>
      <c r="MQ188" s="148">
        <v>6</v>
      </c>
      <c r="MR188" s="148">
        <v>7</v>
      </c>
      <c r="MS188" s="148">
        <v>3</v>
      </c>
      <c r="MT188" s="148">
        <v>2</v>
      </c>
      <c r="MU188" s="148">
        <v>1</v>
      </c>
      <c r="MV188" s="148">
        <v>2</v>
      </c>
      <c r="MW188" s="148">
        <v>4</v>
      </c>
      <c r="MX188" s="148">
        <v>5</v>
      </c>
      <c r="MY188" s="148">
        <v>2</v>
      </c>
      <c r="MZ188" s="148">
        <v>3</v>
      </c>
      <c r="NA188" s="148">
        <v>4</v>
      </c>
      <c r="NB188" s="148">
        <v>2</v>
      </c>
      <c r="NC188" s="148">
        <v>2</v>
      </c>
      <c r="ND188" s="148">
        <v>2</v>
      </c>
      <c r="NE188" s="148">
        <v>5</v>
      </c>
      <c r="NF188" s="148">
        <v>14</v>
      </c>
      <c r="NG188" s="148">
        <v>7</v>
      </c>
      <c r="NH188" s="148">
        <v>7</v>
      </c>
      <c r="NI188" s="148">
        <v>4</v>
      </c>
      <c r="NJ188" s="148">
        <v>4</v>
      </c>
      <c r="NK188" s="148">
        <v>4</v>
      </c>
      <c r="NL188" s="148">
        <v>6</v>
      </c>
      <c r="NM188" s="148">
        <v>5</v>
      </c>
      <c r="NN188" s="148">
        <v>5</v>
      </c>
      <c r="NO188" s="148">
        <v>7</v>
      </c>
      <c r="NP188" s="148">
        <v>3</v>
      </c>
      <c r="NQ188" s="148">
        <v>3</v>
      </c>
      <c r="NR188" s="148">
        <v>4</v>
      </c>
      <c r="NS188" s="148">
        <v>5</v>
      </c>
      <c r="NT188" s="148">
        <v>5</v>
      </c>
      <c r="NU188" s="148">
        <v>6</v>
      </c>
      <c r="NV188" s="148">
        <v>6</v>
      </c>
      <c r="NW188" s="148">
        <v>4</v>
      </c>
      <c r="NX188" s="148">
        <v>4</v>
      </c>
      <c r="NY188" s="148">
        <v>4</v>
      </c>
      <c r="NZ188" s="148">
        <v>5</v>
      </c>
      <c r="OA188" s="148">
        <v>4</v>
      </c>
      <c r="OB188" s="148">
        <v>4</v>
      </c>
      <c r="OC188" s="148">
        <v>4</v>
      </c>
      <c r="OD188" s="148">
        <v>3</v>
      </c>
      <c r="OE188" s="148">
        <v>3</v>
      </c>
      <c r="OF188" s="148">
        <v>3</v>
      </c>
      <c r="OG188" s="148">
        <v>4</v>
      </c>
      <c r="OH188" s="148">
        <v>3</v>
      </c>
      <c r="OI188" s="148">
        <v>4</v>
      </c>
      <c r="OJ188" s="148">
        <v>3</v>
      </c>
      <c r="OK188" s="148">
        <v>2</v>
      </c>
      <c r="OL188" s="148">
        <v>3</v>
      </c>
      <c r="OM188" s="148">
        <v>3</v>
      </c>
      <c r="ON188" s="148">
        <v>3</v>
      </c>
      <c r="OO188" s="148">
        <v>4</v>
      </c>
      <c r="OP188" s="148">
        <v>4</v>
      </c>
      <c r="OQ188" s="148">
        <v>5</v>
      </c>
      <c r="OR188" s="148">
        <v>5</v>
      </c>
      <c r="OS188" s="148">
        <v>3</v>
      </c>
      <c r="OT188" s="148">
        <v>2</v>
      </c>
      <c r="OU188" s="148">
        <v>8</v>
      </c>
      <c r="OV188" s="148">
        <v>7</v>
      </c>
      <c r="OW188" s="148">
        <v>7</v>
      </c>
      <c r="OX188" s="148">
        <v>4</v>
      </c>
      <c r="OY188" s="351">
        <f t="shared" si="189"/>
        <v>4</v>
      </c>
      <c r="OZ188" s="148">
        <v>4</v>
      </c>
      <c r="PA188" s="148">
        <v>4</v>
      </c>
      <c r="PB188" s="148">
        <v>6</v>
      </c>
      <c r="PC188" s="148">
        <v>4</v>
      </c>
      <c r="PD188" s="148">
        <v>4</v>
      </c>
      <c r="PE188" s="148">
        <v>7</v>
      </c>
      <c r="PF188" s="148">
        <v>7</v>
      </c>
      <c r="PG188" s="351">
        <f t="shared" si="190"/>
        <v>6</v>
      </c>
      <c r="PH188" s="148">
        <v>5</v>
      </c>
      <c r="PI188" s="148">
        <v>5</v>
      </c>
      <c r="PJ188" s="351">
        <f t="shared" si="191"/>
        <v>6</v>
      </c>
      <c r="PK188" s="148">
        <v>7</v>
      </c>
      <c r="PL188" s="148">
        <v>4</v>
      </c>
      <c r="PM188" s="148">
        <v>5</v>
      </c>
      <c r="PN188" s="148">
        <v>5</v>
      </c>
      <c r="PO188" s="169">
        <v>4</v>
      </c>
      <c r="PP188" s="148">
        <v>5</v>
      </c>
      <c r="PQ188" s="148">
        <v>5</v>
      </c>
      <c r="PR188" s="148">
        <v>2</v>
      </c>
      <c r="PS188" s="148">
        <v>4</v>
      </c>
      <c r="PT188" s="148">
        <v>1</v>
      </c>
      <c r="PU188" s="148">
        <v>1</v>
      </c>
      <c r="PV188" s="148">
        <v>1</v>
      </c>
      <c r="PW188" s="148">
        <v>2</v>
      </c>
      <c r="PX188" s="148">
        <v>3</v>
      </c>
      <c r="PY188" s="148">
        <v>2</v>
      </c>
      <c r="PZ188" s="148">
        <v>2</v>
      </c>
      <c r="QA188" s="148">
        <v>1</v>
      </c>
      <c r="QB188" s="148">
        <v>1</v>
      </c>
      <c r="QC188" s="148">
        <v>1</v>
      </c>
      <c r="QD188" s="148">
        <v>1</v>
      </c>
      <c r="QE188" s="148">
        <v>1</v>
      </c>
      <c r="QF188" s="148">
        <v>1</v>
      </c>
      <c r="QG188" s="148">
        <v>1</v>
      </c>
      <c r="QH188" s="148">
        <v>2</v>
      </c>
      <c r="QI188" s="148">
        <v>1</v>
      </c>
      <c r="QJ188" s="148">
        <v>1</v>
      </c>
      <c r="QK188" s="148">
        <v>1</v>
      </c>
      <c r="QL188" s="148">
        <v>3</v>
      </c>
      <c r="QM188" s="148">
        <v>2</v>
      </c>
      <c r="QN188" s="148">
        <v>4</v>
      </c>
      <c r="QO188" s="148">
        <v>2</v>
      </c>
      <c r="QP188" s="148">
        <v>2</v>
      </c>
      <c r="QQ188" s="148">
        <v>0</v>
      </c>
      <c r="QR188" s="148">
        <v>0</v>
      </c>
      <c r="QS188" s="148">
        <v>1</v>
      </c>
      <c r="QT188" s="148">
        <v>1</v>
      </c>
      <c r="QU188" s="148">
        <v>4</v>
      </c>
      <c r="QV188" s="148">
        <v>5</v>
      </c>
      <c r="QW188" s="148">
        <v>6</v>
      </c>
      <c r="QX188" s="148">
        <v>6</v>
      </c>
      <c r="QY188" s="148">
        <v>2</v>
      </c>
      <c r="QZ188" s="148">
        <v>2</v>
      </c>
      <c r="RA188" s="148">
        <v>2</v>
      </c>
      <c r="RB188" s="169">
        <v>3</v>
      </c>
      <c r="RC188" s="148">
        <v>6</v>
      </c>
      <c r="RD188" s="169">
        <v>3</v>
      </c>
      <c r="RE188" s="148">
        <v>3</v>
      </c>
      <c r="RF188" s="148">
        <v>4</v>
      </c>
      <c r="RG188" s="169">
        <v>4</v>
      </c>
      <c r="RH188" s="148">
        <v>6</v>
      </c>
      <c r="RI188" s="169">
        <v>6</v>
      </c>
      <c r="RJ188" s="169">
        <v>3</v>
      </c>
      <c r="RK188" s="169">
        <v>3</v>
      </c>
      <c r="RL188" s="169">
        <v>1</v>
      </c>
      <c r="RM188" s="169">
        <v>2</v>
      </c>
      <c r="RN188" s="169">
        <v>2</v>
      </c>
      <c r="RO188" s="169">
        <v>0</v>
      </c>
      <c r="RP188" s="148">
        <v>2</v>
      </c>
      <c r="RQ188" s="148">
        <v>1</v>
      </c>
      <c r="RR188" s="148">
        <v>4</v>
      </c>
      <c r="RS188" s="148">
        <v>3</v>
      </c>
      <c r="RT188" s="148">
        <v>2</v>
      </c>
      <c r="RU188" s="148">
        <v>2</v>
      </c>
      <c r="RV188" s="148">
        <v>2</v>
      </c>
      <c r="RW188" s="148">
        <v>2</v>
      </c>
      <c r="RX188" s="148">
        <v>2</v>
      </c>
      <c r="RY188" s="148">
        <v>2</v>
      </c>
      <c r="RZ188" s="148">
        <v>2</v>
      </c>
      <c r="SA188" s="148">
        <v>1</v>
      </c>
      <c r="SB188" s="148">
        <v>0</v>
      </c>
      <c r="SC188" s="148">
        <v>1</v>
      </c>
      <c r="SD188" s="148">
        <v>1</v>
      </c>
      <c r="SE188" s="148">
        <v>0</v>
      </c>
      <c r="SF188" s="148">
        <v>0</v>
      </c>
      <c r="SG188" s="148">
        <v>0</v>
      </c>
      <c r="SH188" s="148">
        <v>0</v>
      </c>
      <c r="SI188" s="148">
        <v>0</v>
      </c>
      <c r="SJ188" s="148">
        <v>0</v>
      </c>
      <c r="SK188" s="148">
        <v>0</v>
      </c>
      <c r="SL188" s="148">
        <v>1</v>
      </c>
      <c r="SM188" s="148">
        <v>0</v>
      </c>
      <c r="SN188" s="148">
        <v>0</v>
      </c>
      <c r="SO188" s="148">
        <v>0</v>
      </c>
      <c r="SP188" s="148">
        <v>0</v>
      </c>
      <c r="SQ188" s="148">
        <v>0</v>
      </c>
      <c r="SR188" s="148">
        <v>1</v>
      </c>
      <c r="SS188" s="148">
        <v>0</v>
      </c>
      <c r="ST188" s="148">
        <v>0</v>
      </c>
      <c r="SU188" s="148">
        <v>1</v>
      </c>
      <c r="SV188" s="148">
        <v>0</v>
      </c>
      <c r="SW188" s="148">
        <v>1</v>
      </c>
      <c r="SX188" s="148">
        <v>2</v>
      </c>
      <c r="SY188" s="148">
        <v>4</v>
      </c>
      <c r="SZ188" s="148">
        <v>1</v>
      </c>
      <c r="TA188" s="148">
        <v>2</v>
      </c>
      <c r="TB188" s="148">
        <v>5</v>
      </c>
      <c r="TC188" s="148">
        <v>4</v>
      </c>
      <c r="TD188" s="148">
        <v>2</v>
      </c>
      <c r="TE188" s="148">
        <v>1</v>
      </c>
      <c r="TF188" s="148">
        <v>3</v>
      </c>
      <c r="TG188" s="148">
        <v>2</v>
      </c>
      <c r="TH188" s="148">
        <v>2</v>
      </c>
      <c r="TI188" s="148">
        <v>0</v>
      </c>
      <c r="TJ188" s="148">
        <v>1</v>
      </c>
      <c r="TK188" s="148">
        <v>1</v>
      </c>
      <c r="TL188" s="148">
        <v>1</v>
      </c>
      <c r="TM188" s="148">
        <v>2</v>
      </c>
      <c r="TN188" s="148">
        <v>0</v>
      </c>
      <c r="TO188" s="148">
        <v>2</v>
      </c>
      <c r="TP188" s="148">
        <v>0</v>
      </c>
      <c r="TQ188" s="148">
        <v>0</v>
      </c>
      <c r="TR188" s="148">
        <v>2</v>
      </c>
      <c r="TS188" s="148">
        <v>1</v>
      </c>
      <c r="TT188" s="148">
        <v>1</v>
      </c>
      <c r="TU188" s="148">
        <v>0</v>
      </c>
      <c r="TV188" s="148">
        <v>1</v>
      </c>
      <c r="TW188" s="148">
        <v>1</v>
      </c>
      <c r="TX188" s="148">
        <v>1</v>
      </c>
      <c r="TY188" s="148">
        <v>2</v>
      </c>
      <c r="TZ188" s="148">
        <v>0</v>
      </c>
      <c r="UA188" s="148">
        <v>0</v>
      </c>
      <c r="UB188" s="148">
        <v>3</v>
      </c>
      <c r="UC188" s="148">
        <v>3</v>
      </c>
      <c r="UD188" s="148">
        <v>4</v>
      </c>
      <c r="UE188" s="148">
        <v>1</v>
      </c>
      <c r="UF188" s="148">
        <v>1</v>
      </c>
      <c r="UG188" s="148">
        <v>1</v>
      </c>
      <c r="UH188" s="148">
        <v>1</v>
      </c>
      <c r="UI188" s="148">
        <v>1</v>
      </c>
      <c r="UJ188" s="148">
        <v>1</v>
      </c>
      <c r="UK188" s="148">
        <v>1</v>
      </c>
      <c r="UL188" s="148">
        <v>0</v>
      </c>
      <c r="UM188" s="148">
        <v>1</v>
      </c>
      <c r="UN188" s="148">
        <v>0</v>
      </c>
      <c r="UO188" s="148">
        <v>1</v>
      </c>
      <c r="UP188" s="148">
        <v>1</v>
      </c>
      <c r="UQ188" s="148">
        <v>6</v>
      </c>
      <c r="UR188" s="148">
        <v>2</v>
      </c>
      <c r="US188" s="148">
        <v>1</v>
      </c>
      <c r="UT188" s="148">
        <v>2</v>
      </c>
      <c r="UU188" s="148">
        <v>5</v>
      </c>
      <c r="UV188" s="148">
        <v>4</v>
      </c>
      <c r="UW188" s="148">
        <v>3</v>
      </c>
      <c r="UX188" s="148">
        <v>3</v>
      </c>
      <c r="UY188" s="148">
        <v>3</v>
      </c>
      <c r="UZ188" s="148">
        <v>3</v>
      </c>
      <c r="VA188" s="148">
        <v>5</v>
      </c>
      <c r="VB188" s="148">
        <v>4</v>
      </c>
      <c r="VC188" s="148">
        <v>5</v>
      </c>
      <c r="VD188" s="148">
        <v>5</v>
      </c>
      <c r="VE188" s="148">
        <v>5</v>
      </c>
      <c r="VF188" s="148">
        <v>2</v>
      </c>
      <c r="VG188" s="148">
        <v>5</v>
      </c>
      <c r="VH188" s="148">
        <v>6</v>
      </c>
      <c r="VI188" s="148">
        <v>5</v>
      </c>
      <c r="VJ188" s="148">
        <v>2</v>
      </c>
      <c r="VK188" s="148">
        <v>3</v>
      </c>
      <c r="VL188" s="148">
        <v>3</v>
      </c>
      <c r="VM188" s="148">
        <v>4</v>
      </c>
      <c r="VN188" s="148">
        <v>4</v>
      </c>
      <c r="VO188" s="148">
        <v>4</v>
      </c>
      <c r="VP188" s="148">
        <v>6</v>
      </c>
      <c r="VQ188" s="148">
        <v>6</v>
      </c>
      <c r="VR188" s="148">
        <v>2</v>
      </c>
      <c r="VS188" s="148">
        <v>2</v>
      </c>
      <c r="VT188" s="148">
        <v>6</v>
      </c>
      <c r="VU188" s="148">
        <v>2</v>
      </c>
      <c r="VV188" s="148">
        <v>2</v>
      </c>
      <c r="VW188" s="148">
        <v>2</v>
      </c>
      <c r="VX188" s="148">
        <v>2</v>
      </c>
      <c r="VY188" s="148">
        <v>11</v>
      </c>
      <c r="VZ188" s="148">
        <v>17</v>
      </c>
      <c r="WA188" s="148">
        <v>19</v>
      </c>
      <c r="WB188" s="148">
        <v>20</v>
      </c>
      <c r="WC188" s="148">
        <v>21</v>
      </c>
      <c r="WD188" s="148">
        <v>21</v>
      </c>
      <c r="WE188" s="148">
        <v>20</v>
      </c>
      <c r="WF188" s="148">
        <v>22</v>
      </c>
      <c r="WG188" s="148">
        <v>30</v>
      </c>
      <c r="WH188" s="148">
        <v>29</v>
      </c>
      <c r="WI188" s="148">
        <v>29</v>
      </c>
      <c r="WJ188" s="148">
        <v>30</v>
      </c>
      <c r="WK188" s="148">
        <v>32</v>
      </c>
      <c r="WL188" s="148">
        <v>109</v>
      </c>
      <c r="WM188" s="148">
        <v>119</v>
      </c>
      <c r="WN188" s="148">
        <v>120</v>
      </c>
      <c r="WO188" s="148">
        <v>117</v>
      </c>
      <c r="WP188" s="148">
        <v>123</v>
      </c>
      <c r="WQ188" s="148">
        <v>191</v>
      </c>
      <c r="WR188" s="148">
        <v>216</v>
      </c>
      <c r="WS188" s="148">
        <v>219</v>
      </c>
      <c r="WT188" s="148">
        <v>227</v>
      </c>
      <c r="WU188" s="148">
        <v>224</v>
      </c>
      <c r="WV188" s="148">
        <v>214</v>
      </c>
      <c r="WW188" s="148">
        <v>205</v>
      </c>
      <c r="WX188" s="148">
        <v>181</v>
      </c>
      <c r="WY188" s="148">
        <v>192</v>
      </c>
      <c r="WZ188" s="148">
        <v>161</v>
      </c>
      <c r="XA188" s="148">
        <v>157</v>
      </c>
      <c r="XB188" s="148">
        <v>164</v>
      </c>
      <c r="XC188" s="148">
        <v>171</v>
      </c>
      <c r="XD188" s="148">
        <v>180</v>
      </c>
      <c r="XE188" s="148">
        <v>176</v>
      </c>
      <c r="XF188" s="148">
        <v>183</v>
      </c>
      <c r="XG188" s="148">
        <v>187</v>
      </c>
      <c r="XH188" s="148">
        <v>182</v>
      </c>
      <c r="XI188" s="148">
        <v>188</v>
      </c>
      <c r="XJ188" s="148">
        <v>188</v>
      </c>
      <c r="XK188" s="148">
        <v>187</v>
      </c>
    </row>
    <row r="189" spans="1:635" s="148" customFormat="1" x14ac:dyDescent="0.2">
      <c r="A189" s="354"/>
      <c r="B189" s="354">
        <v>21</v>
      </c>
      <c r="C189" s="399">
        <f t="shared" ca="1" si="187"/>
        <v>381</v>
      </c>
      <c r="D189" s="400">
        <f t="shared" ca="1" si="192"/>
        <v>0.7312859884836852</v>
      </c>
      <c r="E189" s="419">
        <f t="shared" ca="1" si="193"/>
        <v>8</v>
      </c>
      <c r="F189" s="401"/>
      <c r="G189" s="148">
        <v>19</v>
      </c>
      <c r="H189" s="148">
        <v>16</v>
      </c>
      <c r="I189" s="355">
        <v>13.5</v>
      </c>
      <c r="J189" s="148">
        <v>11</v>
      </c>
      <c r="K189" s="148">
        <v>5</v>
      </c>
      <c r="L189" s="148">
        <v>5</v>
      </c>
      <c r="M189" s="148">
        <v>3</v>
      </c>
      <c r="N189" s="148">
        <v>1</v>
      </c>
      <c r="O189" s="148">
        <v>4</v>
      </c>
      <c r="P189" s="148">
        <v>6</v>
      </c>
      <c r="Q189" s="148">
        <v>7</v>
      </c>
      <c r="R189" s="148">
        <v>8</v>
      </c>
      <c r="S189" s="148">
        <v>6</v>
      </c>
      <c r="T189" s="148">
        <v>4</v>
      </c>
      <c r="U189" s="148">
        <v>4</v>
      </c>
      <c r="V189" s="148">
        <v>3</v>
      </c>
      <c r="W189" s="148">
        <v>2</v>
      </c>
      <c r="X189" s="148">
        <v>1</v>
      </c>
      <c r="Y189" s="148">
        <v>1</v>
      </c>
      <c r="Z189" s="148">
        <v>3</v>
      </c>
      <c r="AA189" s="148">
        <v>7</v>
      </c>
      <c r="AB189" s="148">
        <v>9</v>
      </c>
      <c r="AC189" s="148">
        <v>2</v>
      </c>
      <c r="AD189" s="148">
        <v>4</v>
      </c>
      <c r="AE189" s="148">
        <v>4</v>
      </c>
      <c r="AF189" s="148">
        <v>7</v>
      </c>
      <c r="AG189" s="148">
        <v>8</v>
      </c>
      <c r="AH189" s="148">
        <v>9</v>
      </c>
      <c r="AI189" s="148">
        <v>8</v>
      </c>
      <c r="AJ189" s="148">
        <v>10</v>
      </c>
      <c r="AK189" s="148">
        <v>2</v>
      </c>
      <c r="AL189" s="148">
        <v>1</v>
      </c>
      <c r="AM189" s="148">
        <v>6</v>
      </c>
      <c r="AN189" s="148">
        <v>2</v>
      </c>
      <c r="AO189" s="148">
        <v>2</v>
      </c>
      <c r="AP189" s="360">
        <v>4</v>
      </c>
      <c r="AQ189" s="148">
        <v>6</v>
      </c>
      <c r="AR189" s="148">
        <v>8</v>
      </c>
      <c r="AS189" s="148">
        <v>14</v>
      </c>
      <c r="AT189" s="148">
        <v>14</v>
      </c>
      <c r="AU189" s="148">
        <v>10</v>
      </c>
      <c r="AV189" s="148">
        <v>8</v>
      </c>
      <c r="AW189" s="148">
        <v>4</v>
      </c>
      <c r="AX189" s="148">
        <v>4</v>
      </c>
      <c r="AY189" s="148">
        <v>5</v>
      </c>
      <c r="AZ189" s="148">
        <v>3</v>
      </c>
      <c r="BA189" s="148">
        <v>2</v>
      </c>
      <c r="BB189" s="148">
        <v>7</v>
      </c>
      <c r="BC189" s="148">
        <v>6</v>
      </c>
      <c r="BD189" s="148">
        <v>7</v>
      </c>
      <c r="BE189" s="148">
        <v>4</v>
      </c>
      <c r="BF189" s="148">
        <v>12</v>
      </c>
      <c r="BG189" s="148">
        <v>45</v>
      </c>
      <c r="BH189" s="148">
        <v>27</v>
      </c>
      <c r="BI189" s="148">
        <v>23</v>
      </c>
      <c r="BJ189" s="148">
        <v>22</v>
      </c>
      <c r="BK189" s="148">
        <v>12</v>
      </c>
      <c r="BL189" s="148">
        <v>9</v>
      </c>
      <c r="BM189" s="148">
        <v>6</v>
      </c>
      <c r="BN189" s="148">
        <v>5</v>
      </c>
      <c r="BO189" s="148">
        <v>5</v>
      </c>
      <c r="BP189" s="148">
        <v>4</v>
      </c>
      <c r="BQ189" s="148">
        <v>4</v>
      </c>
      <c r="BR189" s="148">
        <v>4</v>
      </c>
      <c r="BS189" s="355">
        <v>4</v>
      </c>
      <c r="BT189" s="148">
        <v>5</v>
      </c>
      <c r="BU189" s="148">
        <v>2</v>
      </c>
      <c r="BV189" s="148">
        <v>2</v>
      </c>
      <c r="BW189" s="148">
        <v>5</v>
      </c>
      <c r="BX189" s="148">
        <v>9</v>
      </c>
      <c r="BY189" s="148">
        <v>5</v>
      </c>
      <c r="BZ189" s="148">
        <v>4</v>
      </c>
      <c r="CA189" s="148">
        <v>5</v>
      </c>
      <c r="CB189" s="148">
        <v>4</v>
      </c>
      <c r="CC189" s="148">
        <v>8</v>
      </c>
      <c r="CD189" s="148">
        <v>10</v>
      </c>
      <c r="CE189" s="148">
        <v>14</v>
      </c>
      <c r="CF189" s="397">
        <v>18</v>
      </c>
      <c r="CG189" s="148">
        <v>17</v>
      </c>
      <c r="CH189" s="148">
        <v>14</v>
      </c>
      <c r="CI189" s="148">
        <v>13</v>
      </c>
      <c r="CJ189" s="148">
        <v>14</v>
      </c>
      <c r="CK189" s="148">
        <v>17</v>
      </c>
      <c r="CL189" s="148">
        <v>12</v>
      </c>
      <c r="CM189" s="148">
        <v>24</v>
      </c>
      <c r="CN189" s="148">
        <v>20</v>
      </c>
      <c r="CO189" s="148">
        <v>16</v>
      </c>
      <c r="CP189" s="148">
        <v>17</v>
      </c>
      <c r="CQ189" s="148">
        <v>21</v>
      </c>
      <c r="CR189" s="148">
        <v>16</v>
      </c>
      <c r="CS189" s="148">
        <v>28</v>
      </c>
      <c r="CT189" s="148">
        <v>35</v>
      </c>
      <c r="CU189" s="148">
        <v>21</v>
      </c>
      <c r="CV189" s="148">
        <v>26</v>
      </c>
      <c r="CW189" s="148">
        <v>33</v>
      </c>
      <c r="CX189" s="148">
        <v>28</v>
      </c>
      <c r="CY189" s="148">
        <v>38</v>
      </c>
      <c r="CZ189" s="148">
        <v>27</v>
      </c>
      <c r="DA189" s="148">
        <v>27</v>
      </c>
      <c r="DB189" s="148">
        <v>34</v>
      </c>
      <c r="DC189" s="148">
        <v>23</v>
      </c>
      <c r="DD189" s="148">
        <v>23</v>
      </c>
      <c r="DE189" s="148">
        <v>23</v>
      </c>
      <c r="DF189" s="148">
        <v>22</v>
      </c>
      <c r="DG189" s="148">
        <v>21</v>
      </c>
      <c r="DH189" s="148">
        <v>14</v>
      </c>
      <c r="DI189" s="148">
        <v>21</v>
      </c>
      <c r="DJ189" s="148">
        <v>21</v>
      </c>
      <c r="DK189" s="148">
        <v>15</v>
      </c>
      <c r="DL189" s="148">
        <v>14</v>
      </c>
      <c r="DM189" s="148">
        <v>11</v>
      </c>
      <c r="DN189" s="148">
        <v>10</v>
      </c>
      <c r="DO189" s="148">
        <v>14</v>
      </c>
      <c r="DP189" s="148">
        <v>14</v>
      </c>
      <c r="DQ189" s="148">
        <v>13</v>
      </c>
      <c r="DR189" s="96">
        <v>16</v>
      </c>
      <c r="DS189" s="148">
        <v>18</v>
      </c>
      <c r="DT189" s="398">
        <v>16</v>
      </c>
      <c r="DU189" s="398">
        <v>14</v>
      </c>
      <c r="DV189" s="397">
        <v>9</v>
      </c>
      <c r="DW189" s="397">
        <v>6</v>
      </c>
      <c r="DX189" s="398">
        <v>3</v>
      </c>
      <c r="DY189" s="96">
        <v>7</v>
      </c>
      <c r="DZ189" s="96">
        <v>7</v>
      </c>
      <c r="EA189" s="96">
        <v>7</v>
      </c>
      <c r="EB189" s="96">
        <v>7</v>
      </c>
      <c r="EC189" s="96">
        <v>8</v>
      </c>
      <c r="ED189" s="96">
        <v>9</v>
      </c>
      <c r="EE189" s="96">
        <v>5</v>
      </c>
      <c r="EF189" s="96">
        <v>3</v>
      </c>
      <c r="EG189" s="96">
        <v>9</v>
      </c>
      <c r="EH189" s="96">
        <v>18</v>
      </c>
      <c r="EI189" s="96">
        <v>22</v>
      </c>
      <c r="EJ189" s="96">
        <v>17</v>
      </c>
      <c r="EK189" s="96">
        <v>16</v>
      </c>
      <c r="EL189" s="96">
        <v>11</v>
      </c>
      <c r="EM189" s="96">
        <v>12</v>
      </c>
      <c r="EN189" s="96">
        <v>14</v>
      </c>
      <c r="EO189" s="148">
        <v>7</v>
      </c>
      <c r="EP189" s="96">
        <v>9</v>
      </c>
      <c r="EQ189" s="96">
        <v>8</v>
      </c>
      <c r="ER189" s="96">
        <v>10</v>
      </c>
      <c r="ES189" s="96">
        <v>14</v>
      </c>
      <c r="ET189" s="96">
        <v>8</v>
      </c>
      <c r="EU189" s="96">
        <v>4</v>
      </c>
      <c r="EV189" s="96">
        <v>9</v>
      </c>
      <c r="EW189" s="96">
        <v>8</v>
      </c>
      <c r="EX189" s="96">
        <v>6</v>
      </c>
      <c r="EY189" s="96">
        <v>13</v>
      </c>
      <c r="EZ189" s="96">
        <v>11</v>
      </c>
      <c r="FA189" s="96">
        <v>10</v>
      </c>
      <c r="FB189" s="96">
        <v>14</v>
      </c>
      <c r="FC189" s="96">
        <v>13</v>
      </c>
      <c r="FD189" s="96">
        <v>13</v>
      </c>
      <c r="FE189" s="96">
        <v>15</v>
      </c>
      <c r="FF189" s="96">
        <v>18</v>
      </c>
      <c r="FG189" s="96">
        <v>13</v>
      </c>
      <c r="FH189" s="96">
        <v>8</v>
      </c>
      <c r="FI189" s="96">
        <v>15</v>
      </c>
      <c r="FJ189" s="96">
        <v>15</v>
      </c>
      <c r="FK189" s="148">
        <v>12</v>
      </c>
      <c r="FL189" s="96">
        <v>8</v>
      </c>
      <c r="FM189" s="96">
        <v>5</v>
      </c>
      <c r="FN189" s="148">
        <v>13</v>
      </c>
      <c r="FO189" s="148">
        <v>7</v>
      </c>
      <c r="FP189" s="148">
        <v>7</v>
      </c>
      <c r="FQ189" s="96">
        <v>4</v>
      </c>
      <c r="FR189" s="148">
        <v>5</v>
      </c>
      <c r="FS189" s="96">
        <v>5</v>
      </c>
      <c r="FT189" s="148">
        <v>6</v>
      </c>
      <c r="FU189" s="398">
        <v>3</v>
      </c>
      <c r="FV189" s="398">
        <v>8</v>
      </c>
      <c r="FW189" s="397">
        <v>4</v>
      </c>
      <c r="FX189" s="397">
        <v>4</v>
      </c>
      <c r="FY189" s="398">
        <v>4</v>
      </c>
      <c r="FZ189" s="96">
        <v>5</v>
      </c>
      <c r="GA189" s="96">
        <v>6</v>
      </c>
      <c r="GB189" s="96">
        <v>8</v>
      </c>
      <c r="GC189" s="96">
        <v>6</v>
      </c>
      <c r="GD189" s="96">
        <v>9</v>
      </c>
      <c r="GE189" s="96">
        <v>2</v>
      </c>
      <c r="GF189" s="96">
        <v>1</v>
      </c>
      <c r="GG189" s="96">
        <v>1</v>
      </c>
      <c r="GH189" s="96">
        <v>5</v>
      </c>
      <c r="GI189" s="96">
        <v>4</v>
      </c>
      <c r="GJ189" s="96">
        <v>11</v>
      </c>
      <c r="GK189" s="96">
        <v>12</v>
      </c>
      <c r="GL189" s="96">
        <v>6</v>
      </c>
      <c r="GM189" s="96">
        <v>7</v>
      </c>
      <c r="GN189" s="96">
        <v>11</v>
      </c>
      <c r="GO189" s="96">
        <v>14</v>
      </c>
      <c r="GP189" s="148">
        <v>17</v>
      </c>
      <c r="GQ189" s="96">
        <v>15</v>
      </c>
      <c r="GR189" s="96">
        <v>11</v>
      </c>
      <c r="GS189" s="96">
        <v>15</v>
      </c>
      <c r="GT189" s="96">
        <v>8</v>
      </c>
      <c r="GU189" s="96">
        <v>9</v>
      </c>
      <c r="GV189" s="148">
        <v>6</v>
      </c>
      <c r="GW189" s="148">
        <v>12</v>
      </c>
      <c r="GX189" s="148">
        <v>12</v>
      </c>
      <c r="GY189" s="148">
        <v>7</v>
      </c>
      <c r="GZ189" s="148">
        <v>18</v>
      </c>
      <c r="HA189" s="148">
        <v>15</v>
      </c>
      <c r="HB189" s="148">
        <v>15</v>
      </c>
      <c r="HC189" s="148">
        <v>12</v>
      </c>
      <c r="HD189" s="148">
        <v>9</v>
      </c>
      <c r="HE189" s="148">
        <v>8</v>
      </c>
      <c r="HF189" s="148">
        <v>10</v>
      </c>
      <c r="HG189" s="148">
        <v>19</v>
      </c>
      <c r="HH189" s="148">
        <v>15</v>
      </c>
      <c r="HI189" s="148">
        <v>18</v>
      </c>
      <c r="HJ189" s="148">
        <v>20</v>
      </c>
      <c r="HK189" s="148">
        <v>10</v>
      </c>
      <c r="HL189" s="148">
        <v>20</v>
      </c>
      <c r="HM189" s="148">
        <v>17</v>
      </c>
      <c r="HN189" s="148">
        <v>20</v>
      </c>
      <c r="HO189" s="148">
        <v>9</v>
      </c>
      <c r="HP189" s="148">
        <v>9</v>
      </c>
      <c r="HQ189" s="148">
        <v>6</v>
      </c>
      <c r="HR189" s="148">
        <v>6</v>
      </c>
      <c r="HS189" s="148">
        <v>14</v>
      </c>
      <c r="HT189" s="148">
        <v>11</v>
      </c>
      <c r="HU189" s="148">
        <v>8</v>
      </c>
      <c r="HV189" s="148">
        <v>5</v>
      </c>
      <c r="HW189" s="148">
        <v>7</v>
      </c>
      <c r="HX189" s="148">
        <v>6</v>
      </c>
      <c r="HY189" s="148">
        <v>5</v>
      </c>
      <c r="HZ189" s="148">
        <v>1</v>
      </c>
      <c r="IA189" s="148">
        <v>0</v>
      </c>
      <c r="IB189" s="148">
        <v>0</v>
      </c>
      <c r="IC189" s="148">
        <v>3</v>
      </c>
      <c r="ID189" s="148">
        <v>6</v>
      </c>
      <c r="IE189" s="148">
        <v>4</v>
      </c>
      <c r="IF189" s="148">
        <v>5</v>
      </c>
      <c r="IG189" s="148">
        <v>2</v>
      </c>
      <c r="IH189" s="148">
        <v>3</v>
      </c>
      <c r="II189" s="148">
        <v>1</v>
      </c>
      <c r="IJ189" s="148">
        <v>3</v>
      </c>
      <c r="IK189" s="148">
        <v>5</v>
      </c>
      <c r="IL189" s="148">
        <v>2</v>
      </c>
      <c r="IM189" s="148">
        <v>3</v>
      </c>
      <c r="IN189" s="351">
        <f t="shared" si="188"/>
        <v>3.5</v>
      </c>
      <c r="IO189" s="148">
        <v>4</v>
      </c>
      <c r="IP189" s="148">
        <v>10</v>
      </c>
      <c r="IQ189" s="148">
        <v>6</v>
      </c>
      <c r="IR189" s="148">
        <v>6</v>
      </c>
      <c r="IS189" s="148">
        <v>7</v>
      </c>
      <c r="IT189" s="148">
        <v>20</v>
      </c>
      <c r="IU189" s="148">
        <v>16</v>
      </c>
      <c r="IV189" s="148">
        <v>8</v>
      </c>
      <c r="IW189" s="148">
        <v>6</v>
      </c>
      <c r="IX189" s="148">
        <v>6</v>
      </c>
      <c r="IY189" s="148">
        <v>6</v>
      </c>
      <c r="IZ189" s="148">
        <v>3</v>
      </c>
      <c r="JA189" s="148">
        <v>2</v>
      </c>
      <c r="JB189" s="148">
        <v>3</v>
      </c>
      <c r="JC189" s="148">
        <v>5</v>
      </c>
      <c r="JD189" s="148">
        <v>6</v>
      </c>
      <c r="JE189" s="148">
        <v>11</v>
      </c>
      <c r="JF189" s="353">
        <f t="shared" si="194"/>
        <v>12</v>
      </c>
      <c r="JG189" s="148">
        <v>13</v>
      </c>
      <c r="JH189" s="148">
        <v>12</v>
      </c>
      <c r="JI189" s="148">
        <v>12</v>
      </c>
      <c r="JJ189" s="148">
        <v>12</v>
      </c>
      <c r="JK189" s="148">
        <v>8</v>
      </c>
      <c r="JL189" s="148">
        <v>13</v>
      </c>
      <c r="JM189" s="148">
        <v>0</v>
      </c>
      <c r="JN189" s="351">
        <f t="shared" si="195"/>
        <v>1</v>
      </c>
      <c r="JO189" s="148">
        <v>2</v>
      </c>
      <c r="JP189" s="148">
        <v>2</v>
      </c>
      <c r="JQ189" s="148">
        <v>2</v>
      </c>
      <c r="JR189" s="148">
        <v>0</v>
      </c>
      <c r="JS189" s="148">
        <v>1</v>
      </c>
      <c r="JT189" s="148">
        <v>2</v>
      </c>
      <c r="JU189" s="148">
        <v>5</v>
      </c>
      <c r="JV189" s="351">
        <f t="shared" si="196"/>
        <v>5.5</v>
      </c>
      <c r="JW189" s="148">
        <v>6</v>
      </c>
      <c r="JX189" s="148">
        <v>8</v>
      </c>
      <c r="JY189" s="148">
        <v>4</v>
      </c>
      <c r="JZ189" s="148">
        <v>5</v>
      </c>
      <c r="KA189" s="148">
        <v>4</v>
      </c>
      <c r="KB189" s="148">
        <v>7</v>
      </c>
      <c r="KC189" s="148">
        <v>8</v>
      </c>
      <c r="KD189" s="148">
        <v>9</v>
      </c>
      <c r="KE189" s="148">
        <v>11</v>
      </c>
      <c r="KF189" s="148">
        <v>12</v>
      </c>
      <c r="KG189" s="148">
        <v>15</v>
      </c>
      <c r="KH189" s="148">
        <v>11</v>
      </c>
      <c r="KI189" s="148">
        <v>14</v>
      </c>
      <c r="KJ189" s="148">
        <v>8</v>
      </c>
      <c r="KK189" s="148">
        <v>14</v>
      </c>
      <c r="KL189" s="148">
        <v>13</v>
      </c>
      <c r="KM189" s="148">
        <v>10</v>
      </c>
      <c r="KN189" s="148">
        <v>14</v>
      </c>
      <c r="KO189" s="148">
        <v>17</v>
      </c>
      <c r="KP189" s="148">
        <v>18</v>
      </c>
      <c r="KQ189" s="148">
        <v>18</v>
      </c>
      <c r="KR189" s="148">
        <v>13</v>
      </c>
      <c r="KS189" s="148">
        <v>18</v>
      </c>
      <c r="KT189" s="148">
        <v>13</v>
      </c>
      <c r="KU189" s="148">
        <v>14</v>
      </c>
      <c r="KV189" s="148">
        <v>11</v>
      </c>
      <c r="KW189" s="148">
        <v>9</v>
      </c>
      <c r="KX189" s="148">
        <v>10</v>
      </c>
      <c r="KY189" s="148">
        <v>7</v>
      </c>
      <c r="KZ189" s="418">
        <f t="shared" si="197"/>
        <v>13</v>
      </c>
      <c r="LA189" s="418">
        <f t="shared" si="198"/>
        <v>13</v>
      </c>
      <c r="LB189" s="418">
        <f t="shared" si="199"/>
        <v>12</v>
      </c>
      <c r="LC189" s="418">
        <f t="shared" si="200"/>
        <v>13</v>
      </c>
      <c r="LD189" s="418">
        <f t="shared" si="201"/>
        <v>12</v>
      </c>
      <c r="LE189" s="418">
        <f t="shared" si="202"/>
        <v>12</v>
      </c>
      <c r="LF189" s="418">
        <f t="shared" si="203"/>
        <v>11</v>
      </c>
      <c r="LG189" s="418">
        <f t="shared" si="204"/>
        <v>10</v>
      </c>
      <c r="LH189" s="418">
        <f t="shared" si="205"/>
        <v>10</v>
      </c>
      <c r="LI189" s="418">
        <f t="shared" si="206"/>
        <v>9</v>
      </c>
      <c r="LJ189" s="96">
        <v>14</v>
      </c>
      <c r="LK189" s="148">
        <v>15</v>
      </c>
      <c r="LL189" s="148">
        <v>13</v>
      </c>
      <c r="LM189" s="148">
        <v>15</v>
      </c>
      <c r="LN189" s="148">
        <v>10</v>
      </c>
      <c r="LO189" s="148">
        <v>9</v>
      </c>
      <c r="LP189" s="148">
        <v>6</v>
      </c>
      <c r="LQ189" s="148">
        <v>4</v>
      </c>
      <c r="LR189" s="148">
        <v>4</v>
      </c>
      <c r="LS189" s="148">
        <v>3</v>
      </c>
      <c r="LT189" s="148">
        <v>13</v>
      </c>
      <c r="LU189" s="148">
        <v>4</v>
      </c>
      <c r="LV189" s="148">
        <v>4</v>
      </c>
      <c r="LW189" s="148">
        <v>5</v>
      </c>
      <c r="LX189" s="148">
        <v>4</v>
      </c>
      <c r="LY189" s="148">
        <v>2</v>
      </c>
      <c r="LZ189" s="148">
        <v>1</v>
      </c>
      <c r="MA189" s="148">
        <v>2</v>
      </c>
      <c r="MB189" s="148">
        <v>5</v>
      </c>
      <c r="MC189" s="148">
        <v>2</v>
      </c>
      <c r="MD189" s="148">
        <v>5</v>
      </c>
      <c r="ME189" s="148">
        <v>9</v>
      </c>
      <c r="MF189" s="148">
        <v>12</v>
      </c>
      <c r="MG189" s="148">
        <v>11</v>
      </c>
      <c r="MH189" s="148">
        <v>8</v>
      </c>
      <c r="MI189" s="148">
        <v>4</v>
      </c>
      <c r="MJ189" s="148">
        <v>3</v>
      </c>
      <c r="MK189" s="148">
        <v>3</v>
      </c>
      <c r="ML189" s="148">
        <v>6</v>
      </c>
      <c r="MM189" s="148">
        <v>7</v>
      </c>
      <c r="MN189" s="148">
        <v>8</v>
      </c>
      <c r="MO189" s="148">
        <v>9</v>
      </c>
      <c r="MP189" s="148">
        <v>12</v>
      </c>
      <c r="MQ189" s="148">
        <v>6</v>
      </c>
      <c r="MR189" s="148">
        <v>2</v>
      </c>
      <c r="MS189" s="148">
        <v>3</v>
      </c>
      <c r="MT189" s="148">
        <v>5</v>
      </c>
      <c r="MU189" s="148">
        <v>3</v>
      </c>
      <c r="MV189" s="148">
        <v>4</v>
      </c>
      <c r="MW189" s="148">
        <v>4</v>
      </c>
      <c r="MX189" s="148">
        <v>9</v>
      </c>
      <c r="MY189" s="148">
        <v>8</v>
      </c>
      <c r="MZ189" s="148">
        <v>5</v>
      </c>
      <c r="NA189" s="148">
        <v>6</v>
      </c>
      <c r="NB189" s="148">
        <v>7</v>
      </c>
      <c r="NC189" s="148">
        <v>3</v>
      </c>
      <c r="ND189" s="148">
        <v>4</v>
      </c>
      <c r="NE189" s="148">
        <v>6</v>
      </c>
      <c r="NF189" s="148">
        <v>33</v>
      </c>
      <c r="NG189" s="148">
        <v>36</v>
      </c>
      <c r="NH189" s="148">
        <v>36</v>
      </c>
      <c r="NI189" s="148">
        <v>7</v>
      </c>
      <c r="NJ189" s="148">
        <v>19</v>
      </c>
      <c r="NK189" s="148">
        <v>33</v>
      </c>
      <c r="NL189" s="148">
        <v>39</v>
      </c>
      <c r="NM189" s="148">
        <v>31</v>
      </c>
      <c r="NN189" s="148">
        <v>35</v>
      </c>
      <c r="NO189" s="148">
        <v>30</v>
      </c>
      <c r="NP189" s="148">
        <v>30</v>
      </c>
      <c r="NQ189" s="148">
        <v>26</v>
      </c>
      <c r="NR189" s="148">
        <v>25</v>
      </c>
      <c r="NS189" s="148">
        <v>32</v>
      </c>
      <c r="NT189" s="148">
        <v>32</v>
      </c>
      <c r="NU189" s="148">
        <v>29</v>
      </c>
      <c r="NV189" s="148">
        <v>29</v>
      </c>
      <c r="NW189" s="148">
        <v>29</v>
      </c>
      <c r="NX189" s="148">
        <v>23</v>
      </c>
      <c r="NY189" s="148">
        <v>26</v>
      </c>
      <c r="NZ189" s="148">
        <v>24</v>
      </c>
      <c r="OA189" s="148">
        <v>26</v>
      </c>
      <c r="OB189" s="148">
        <v>33</v>
      </c>
      <c r="OC189" s="148">
        <v>27</v>
      </c>
      <c r="OD189" s="148">
        <v>21</v>
      </c>
      <c r="OE189" s="148">
        <v>20</v>
      </c>
      <c r="OF189" s="148">
        <v>21</v>
      </c>
      <c r="OG189" s="148">
        <v>23</v>
      </c>
      <c r="OH189" s="148">
        <v>20</v>
      </c>
      <c r="OI189" s="148">
        <v>22</v>
      </c>
      <c r="OJ189" s="148">
        <v>27</v>
      </c>
      <c r="OK189" s="148">
        <v>27</v>
      </c>
      <c r="OL189" s="148">
        <v>29</v>
      </c>
      <c r="OM189" s="148">
        <v>25</v>
      </c>
      <c r="ON189" s="148">
        <v>23</v>
      </c>
      <c r="OO189" s="148">
        <v>24</v>
      </c>
      <c r="OP189" s="148">
        <v>31</v>
      </c>
      <c r="OQ189" s="148">
        <v>24</v>
      </c>
      <c r="OR189" s="148">
        <v>26</v>
      </c>
      <c r="OS189" s="148">
        <v>21</v>
      </c>
      <c r="OT189" s="148">
        <v>29</v>
      </c>
      <c r="OU189" s="148">
        <v>33</v>
      </c>
      <c r="OV189" s="148">
        <v>35</v>
      </c>
      <c r="OW189" s="148">
        <v>38</v>
      </c>
      <c r="OX189" s="148">
        <v>38</v>
      </c>
      <c r="OY189" s="351">
        <f t="shared" si="189"/>
        <v>33.5</v>
      </c>
      <c r="OZ189" s="148">
        <v>29</v>
      </c>
      <c r="PA189" s="148">
        <v>27</v>
      </c>
      <c r="PB189" s="148">
        <v>25</v>
      </c>
      <c r="PC189" s="148">
        <v>33</v>
      </c>
      <c r="PD189" s="148">
        <v>29</v>
      </c>
      <c r="PE189" s="148">
        <v>27</v>
      </c>
      <c r="PF189" s="148">
        <v>31</v>
      </c>
      <c r="PG189" s="351">
        <f t="shared" si="190"/>
        <v>33</v>
      </c>
      <c r="PH189" s="148">
        <v>35</v>
      </c>
      <c r="PI189" s="148">
        <v>25</v>
      </c>
      <c r="PJ189" s="351">
        <f t="shared" si="191"/>
        <v>27.5</v>
      </c>
      <c r="PK189" s="148">
        <v>30</v>
      </c>
      <c r="PL189" s="148">
        <v>36</v>
      </c>
      <c r="PM189" s="148">
        <v>32</v>
      </c>
      <c r="PN189" s="148">
        <v>27</v>
      </c>
      <c r="PO189" s="169">
        <v>28</v>
      </c>
      <c r="PP189" s="148">
        <v>35</v>
      </c>
      <c r="PQ189" s="148">
        <v>22</v>
      </c>
      <c r="PR189" s="148">
        <v>22</v>
      </c>
      <c r="PS189" s="148">
        <v>22</v>
      </c>
      <c r="PT189" s="148">
        <v>27</v>
      </c>
      <c r="PU189" s="148">
        <v>25</v>
      </c>
      <c r="PV189" s="148">
        <v>24</v>
      </c>
      <c r="PW189" s="148">
        <v>27</v>
      </c>
      <c r="PX189" s="148">
        <v>34</v>
      </c>
      <c r="PY189" s="148">
        <v>34</v>
      </c>
      <c r="PZ189" s="148">
        <v>24</v>
      </c>
      <c r="QA189" s="148">
        <v>23</v>
      </c>
      <c r="QB189" s="148">
        <v>27</v>
      </c>
      <c r="QC189" s="148">
        <v>29</v>
      </c>
      <c r="QD189" s="148">
        <v>22</v>
      </c>
      <c r="QE189" s="148">
        <v>21</v>
      </c>
      <c r="QF189" s="148">
        <v>26</v>
      </c>
      <c r="QG189" s="148">
        <v>26</v>
      </c>
      <c r="QH189" s="148">
        <v>21</v>
      </c>
      <c r="QI189" s="148">
        <v>24</v>
      </c>
      <c r="QJ189" s="148">
        <v>24</v>
      </c>
      <c r="QK189" s="148">
        <v>30</v>
      </c>
      <c r="QL189" s="148">
        <v>16</v>
      </c>
      <c r="QM189" s="148">
        <v>5</v>
      </c>
      <c r="QN189" s="148">
        <v>4</v>
      </c>
      <c r="QO189" s="148">
        <v>6</v>
      </c>
      <c r="QP189" s="148">
        <v>8</v>
      </c>
      <c r="QQ189" s="148">
        <v>5</v>
      </c>
      <c r="QR189" s="148">
        <v>8</v>
      </c>
      <c r="QS189" s="148">
        <v>9</v>
      </c>
      <c r="QT189" s="148">
        <v>11</v>
      </c>
      <c r="QU189" s="148">
        <v>16</v>
      </c>
      <c r="QV189" s="148">
        <v>7</v>
      </c>
      <c r="QW189" s="148">
        <v>4</v>
      </c>
      <c r="QX189" s="148">
        <v>2</v>
      </c>
      <c r="QY189" s="148">
        <v>1</v>
      </c>
      <c r="QZ189" s="148">
        <v>2</v>
      </c>
      <c r="RA189" s="148">
        <v>5</v>
      </c>
      <c r="RB189" s="169">
        <v>12</v>
      </c>
      <c r="RC189" s="148">
        <v>14</v>
      </c>
      <c r="RD189" s="169">
        <v>12</v>
      </c>
      <c r="RE189" s="148">
        <v>8</v>
      </c>
      <c r="RF189" s="148">
        <v>11</v>
      </c>
      <c r="RG189" s="169">
        <v>12</v>
      </c>
      <c r="RH189" s="148">
        <v>7</v>
      </c>
      <c r="RI189" s="169">
        <v>6</v>
      </c>
      <c r="RJ189" s="169">
        <v>5</v>
      </c>
      <c r="RK189" s="169">
        <v>6</v>
      </c>
      <c r="RL189" s="169">
        <v>9</v>
      </c>
      <c r="RM189" s="169">
        <v>4</v>
      </c>
      <c r="RN189" s="169">
        <v>8</v>
      </c>
      <c r="RO189" s="169">
        <v>11</v>
      </c>
      <c r="RP189" s="148">
        <v>13</v>
      </c>
      <c r="RQ189" s="148">
        <v>2</v>
      </c>
      <c r="RR189" s="148">
        <v>3</v>
      </c>
      <c r="RS189" s="148">
        <v>4</v>
      </c>
      <c r="RT189" s="148">
        <v>5</v>
      </c>
      <c r="RU189" s="148">
        <v>6</v>
      </c>
      <c r="RV189" s="148">
        <v>4</v>
      </c>
      <c r="RW189" s="148">
        <v>4</v>
      </c>
      <c r="RX189" s="148">
        <v>7</v>
      </c>
      <c r="RY189" s="148">
        <v>8</v>
      </c>
      <c r="RZ189" s="148">
        <v>3</v>
      </c>
      <c r="SA189" s="148">
        <v>2</v>
      </c>
      <c r="SB189" s="148">
        <v>3</v>
      </c>
      <c r="SC189" s="148">
        <v>4</v>
      </c>
      <c r="SD189" s="148">
        <v>4</v>
      </c>
      <c r="SE189" s="148">
        <v>4</v>
      </c>
      <c r="SF189" s="148">
        <v>4</v>
      </c>
      <c r="SG189" s="148">
        <v>4</v>
      </c>
      <c r="SH189" s="148">
        <v>10</v>
      </c>
      <c r="SI189" s="148">
        <v>7</v>
      </c>
      <c r="SJ189" s="148">
        <v>7</v>
      </c>
      <c r="SK189" s="148">
        <v>6</v>
      </c>
      <c r="SL189" s="148">
        <v>8</v>
      </c>
      <c r="SM189" s="148">
        <v>4</v>
      </c>
      <c r="SN189" s="148">
        <v>3</v>
      </c>
      <c r="SO189" s="148">
        <v>8</v>
      </c>
      <c r="SP189" s="148">
        <v>10</v>
      </c>
      <c r="SQ189" s="148">
        <v>8</v>
      </c>
      <c r="SR189" s="148">
        <v>8</v>
      </c>
      <c r="SS189" s="148">
        <v>8</v>
      </c>
      <c r="ST189" s="148">
        <v>9</v>
      </c>
      <c r="SU189" s="148">
        <v>12</v>
      </c>
      <c r="SV189" s="148">
        <v>5</v>
      </c>
      <c r="SW189" s="148">
        <v>7</v>
      </c>
      <c r="SX189" s="148">
        <v>10</v>
      </c>
      <c r="SY189" s="148">
        <v>13</v>
      </c>
      <c r="SZ189" s="148">
        <v>11</v>
      </c>
      <c r="TA189" s="148">
        <v>7</v>
      </c>
      <c r="TB189" s="148">
        <v>10</v>
      </c>
      <c r="TC189" s="148">
        <v>11</v>
      </c>
      <c r="TD189" s="148">
        <v>7</v>
      </c>
      <c r="TE189" s="148">
        <v>7</v>
      </c>
      <c r="TF189" s="148">
        <v>5</v>
      </c>
      <c r="TG189" s="148">
        <v>8</v>
      </c>
      <c r="TH189" s="148">
        <v>14</v>
      </c>
      <c r="TI189" s="148">
        <v>12</v>
      </c>
      <c r="TJ189" s="148">
        <v>8</v>
      </c>
      <c r="TK189" s="148">
        <v>9</v>
      </c>
      <c r="TL189" s="148">
        <v>13</v>
      </c>
      <c r="TM189" s="148">
        <v>10</v>
      </c>
      <c r="TN189" s="148">
        <v>7</v>
      </c>
      <c r="TO189" s="148">
        <v>9</v>
      </c>
      <c r="TP189" s="148">
        <v>13</v>
      </c>
      <c r="TQ189" s="148">
        <v>11</v>
      </c>
      <c r="TR189" s="148">
        <v>11</v>
      </c>
      <c r="TS189" s="148">
        <v>10</v>
      </c>
      <c r="TT189" s="148">
        <v>10</v>
      </c>
      <c r="TU189" s="148">
        <v>10</v>
      </c>
      <c r="TV189" s="148">
        <v>1</v>
      </c>
      <c r="TW189" s="148">
        <v>2</v>
      </c>
      <c r="TX189" s="148">
        <v>4</v>
      </c>
      <c r="TY189" s="148">
        <v>7</v>
      </c>
      <c r="TZ189" s="148">
        <v>2</v>
      </c>
      <c r="UA189" s="148">
        <v>1</v>
      </c>
      <c r="UB189" s="148">
        <v>3</v>
      </c>
      <c r="UC189" s="148">
        <v>2</v>
      </c>
      <c r="UD189" s="148">
        <v>0</v>
      </c>
      <c r="UE189" s="148">
        <v>0</v>
      </c>
      <c r="UF189" s="148">
        <v>5</v>
      </c>
      <c r="UG189" s="148">
        <v>9</v>
      </c>
      <c r="UH189" s="148">
        <v>3</v>
      </c>
      <c r="UI189" s="148">
        <v>2</v>
      </c>
      <c r="UJ189" s="148">
        <v>1</v>
      </c>
      <c r="UK189" s="148">
        <v>3</v>
      </c>
      <c r="UL189" s="148">
        <v>4</v>
      </c>
      <c r="UM189" s="148">
        <v>2</v>
      </c>
      <c r="UN189" s="148">
        <v>6</v>
      </c>
      <c r="UO189" s="148">
        <v>5</v>
      </c>
      <c r="UP189" s="148">
        <v>8</v>
      </c>
      <c r="UQ189" s="148">
        <v>6</v>
      </c>
      <c r="UR189" s="148">
        <v>5</v>
      </c>
      <c r="US189" s="148">
        <v>5</v>
      </c>
      <c r="UT189" s="148">
        <v>10</v>
      </c>
      <c r="UU189" s="148">
        <v>32</v>
      </c>
      <c r="UV189" s="148">
        <v>22</v>
      </c>
      <c r="UW189" s="148">
        <v>21</v>
      </c>
      <c r="UX189" s="148">
        <v>21</v>
      </c>
      <c r="UY189" s="148">
        <v>22</v>
      </c>
      <c r="UZ189" s="148">
        <v>22</v>
      </c>
      <c r="VA189" s="148">
        <v>24</v>
      </c>
      <c r="VB189" s="148">
        <v>21</v>
      </c>
      <c r="VC189" s="148">
        <v>25</v>
      </c>
      <c r="VD189" s="148">
        <v>25</v>
      </c>
      <c r="VE189" s="148">
        <v>19</v>
      </c>
      <c r="VF189" s="148">
        <v>22</v>
      </c>
      <c r="VG189" s="148">
        <v>26</v>
      </c>
      <c r="VH189" s="148">
        <v>27</v>
      </c>
      <c r="VI189" s="148">
        <v>30</v>
      </c>
      <c r="VJ189" s="148">
        <v>18</v>
      </c>
      <c r="VK189" s="148">
        <v>20</v>
      </c>
      <c r="VL189" s="148">
        <v>23</v>
      </c>
      <c r="VM189" s="148">
        <v>17</v>
      </c>
      <c r="VN189" s="148">
        <v>16</v>
      </c>
      <c r="VO189" s="148">
        <v>15</v>
      </c>
      <c r="VP189" s="148">
        <v>18</v>
      </c>
      <c r="VQ189" s="148">
        <v>18</v>
      </c>
      <c r="VR189" s="148">
        <v>13</v>
      </c>
      <c r="VS189" s="148">
        <v>14</v>
      </c>
      <c r="VT189" s="148">
        <v>14</v>
      </c>
      <c r="VU189" s="148">
        <v>16</v>
      </c>
      <c r="VV189" s="148">
        <v>13</v>
      </c>
      <c r="VW189" s="148">
        <v>12</v>
      </c>
      <c r="VX189" s="148">
        <v>16</v>
      </c>
      <c r="VY189" s="148">
        <v>17</v>
      </c>
      <c r="VZ189" s="148">
        <v>39</v>
      </c>
      <c r="WA189" s="148">
        <v>81</v>
      </c>
      <c r="WB189" s="148">
        <v>99</v>
      </c>
      <c r="WC189" s="148">
        <v>117</v>
      </c>
      <c r="WD189" s="148">
        <v>131</v>
      </c>
      <c r="WE189" s="148">
        <v>143</v>
      </c>
      <c r="WF189" s="148">
        <v>169</v>
      </c>
      <c r="WG189" s="148">
        <v>187</v>
      </c>
      <c r="WH189" s="148">
        <v>212</v>
      </c>
      <c r="WI189" s="148">
        <v>235</v>
      </c>
      <c r="WJ189" s="148">
        <v>270</v>
      </c>
      <c r="WK189" s="148">
        <v>276</v>
      </c>
      <c r="WL189" s="148">
        <v>268</v>
      </c>
      <c r="WM189" s="148">
        <v>334</v>
      </c>
      <c r="WN189" s="148">
        <v>389</v>
      </c>
      <c r="WO189" s="148">
        <v>391</v>
      </c>
      <c r="WP189" s="148">
        <v>385</v>
      </c>
      <c r="WQ189" s="148">
        <v>454</v>
      </c>
      <c r="WR189" s="148">
        <v>496</v>
      </c>
      <c r="WS189" s="148">
        <v>518</v>
      </c>
      <c r="WT189" s="148">
        <v>539</v>
      </c>
      <c r="WU189" s="148">
        <v>572</v>
      </c>
      <c r="WV189" s="148">
        <v>489</v>
      </c>
      <c r="WW189" s="148">
        <v>496</v>
      </c>
      <c r="WX189" s="148">
        <v>511</v>
      </c>
      <c r="WY189" s="148">
        <v>518</v>
      </c>
      <c r="WZ189" s="148">
        <v>519</v>
      </c>
      <c r="XA189" s="148">
        <v>400</v>
      </c>
      <c r="XB189" s="148">
        <v>411</v>
      </c>
      <c r="XC189" s="148">
        <v>419</v>
      </c>
      <c r="XD189" s="148">
        <v>441</v>
      </c>
      <c r="XE189" s="148">
        <v>354</v>
      </c>
      <c r="XF189" s="148">
        <v>366</v>
      </c>
      <c r="XG189" s="148">
        <v>378</v>
      </c>
      <c r="XH189" s="148">
        <v>386</v>
      </c>
      <c r="XI189" s="148">
        <v>395</v>
      </c>
      <c r="XJ189" s="148">
        <v>382</v>
      </c>
      <c r="XK189" s="148">
        <v>381</v>
      </c>
    </row>
    <row r="190" spans="1:635" s="148" customFormat="1" x14ac:dyDescent="0.2">
      <c r="A190" s="327"/>
      <c r="B190" s="354">
        <v>22</v>
      </c>
      <c r="C190" s="399">
        <f t="shared" ca="1" si="187"/>
        <v>595</v>
      </c>
      <c r="D190" s="400">
        <f t="shared" ca="1" si="192"/>
        <v>0.62108559498956162</v>
      </c>
      <c r="E190" s="419">
        <f t="shared" ca="1" si="193"/>
        <v>4</v>
      </c>
      <c r="F190" s="401"/>
      <c r="G190" s="148">
        <v>19</v>
      </c>
      <c r="H190" s="148">
        <v>15</v>
      </c>
      <c r="I190" s="355">
        <v>13</v>
      </c>
      <c r="J190" s="148">
        <v>11</v>
      </c>
      <c r="K190" s="148">
        <v>12</v>
      </c>
      <c r="L190" s="148">
        <v>14</v>
      </c>
      <c r="M190" s="148">
        <v>14</v>
      </c>
      <c r="N190" s="148">
        <v>14</v>
      </c>
      <c r="O190" s="148">
        <v>15</v>
      </c>
      <c r="P190" s="148">
        <v>24</v>
      </c>
      <c r="Q190" s="148">
        <v>25</v>
      </c>
      <c r="R190" s="148">
        <v>9</v>
      </c>
      <c r="S190" s="148">
        <v>13</v>
      </c>
      <c r="T190" s="148">
        <v>18</v>
      </c>
      <c r="U190" s="148">
        <v>19</v>
      </c>
      <c r="V190" s="148">
        <v>16</v>
      </c>
      <c r="W190" s="148">
        <v>17</v>
      </c>
      <c r="X190" s="148">
        <v>16</v>
      </c>
      <c r="Y190" s="148">
        <v>11</v>
      </c>
      <c r="Z190" s="148">
        <v>14</v>
      </c>
      <c r="AA190" s="148">
        <v>16</v>
      </c>
      <c r="AB190" s="148">
        <v>20</v>
      </c>
      <c r="AC190" s="148">
        <v>21</v>
      </c>
      <c r="AD190" s="148">
        <v>17</v>
      </c>
      <c r="AE190" s="148">
        <v>22</v>
      </c>
      <c r="AF190" s="148">
        <v>24</v>
      </c>
      <c r="AG190" s="148">
        <v>27</v>
      </c>
      <c r="AH190" s="148">
        <v>23</v>
      </c>
      <c r="AI190" s="148">
        <v>16</v>
      </c>
      <c r="AJ190" s="148">
        <v>20</v>
      </c>
      <c r="AK190" s="148">
        <v>23</v>
      </c>
      <c r="AL190" s="148">
        <v>28</v>
      </c>
      <c r="AM190" s="148">
        <v>20</v>
      </c>
      <c r="AN190" s="148">
        <v>19</v>
      </c>
      <c r="AO190" s="148">
        <v>14</v>
      </c>
      <c r="AP190" s="360">
        <v>15</v>
      </c>
      <c r="AQ190" s="148">
        <v>16</v>
      </c>
      <c r="AR190" s="148">
        <v>19</v>
      </c>
      <c r="AS190" s="148">
        <v>21</v>
      </c>
      <c r="AT190" s="148">
        <v>19</v>
      </c>
      <c r="AU190" s="148">
        <v>34</v>
      </c>
      <c r="AV190" s="148">
        <v>31</v>
      </c>
      <c r="AW190" s="148">
        <v>39</v>
      </c>
      <c r="AX190" s="148">
        <v>30</v>
      </c>
      <c r="AY190" s="148">
        <v>27</v>
      </c>
      <c r="AZ190" s="148">
        <v>31</v>
      </c>
      <c r="BA190" s="148">
        <v>29</v>
      </c>
      <c r="BB190" s="148">
        <v>31</v>
      </c>
      <c r="BC190" s="148">
        <v>27</v>
      </c>
      <c r="BD190" s="148">
        <v>26</v>
      </c>
      <c r="BE190" s="148">
        <v>23</v>
      </c>
      <c r="BF190" s="148">
        <v>19</v>
      </c>
      <c r="BG190" s="148">
        <v>20</v>
      </c>
      <c r="BH190" s="148">
        <v>21</v>
      </c>
      <c r="BI190" s="148">
        <v>21</v>
      </c>
      <c r="BJ190" s="148">
        <v>18</v>
      </c>
      <c r="BK190" s="148">
        <v>16</v>
      </c>
      <c r="BL190" s="148">
        <v>18</v>
      </c>
      <c r="BM190" s="148">
        <v>20</v>
      </c>
      <c r="BN190" s="148">
        <v>15</v>
      </c>
      <c r="BO190" s="148">
        <v>17</v>
      </c>
      <c r="BP190" s="148">
        <v>18</v>
      </c>
      <c r="BQ190" s="148">
        <v>21</v>
      </c>
      <c r="BR190" s="148">
        <v>18</v>
      </c>
      <c r="BS190" s="355">
        <v>19.5</v>
      </c>
      <c r="BT190" s="148">
        <v>17</v>
      </c>
      <c r="BU190" s="148">
        <v>20</v>
      </c>
      <c r="BV190" s="148">
        <v>19</v>
      </c>
      <c r="BW190" s="148">
        <v>16</v>
      </c>
      <c r="BX190" s="148">
        <v>14</v>
      </c>
      <c r="BY190" s="148">
        <v>15</v>
      </c>
      <c r="BZ190" s="148">
        <v>13</v>
      </c>
      <c r="CA190" s="148">
        <v>16</v>
      </c>
      <c r="CB190" s="148">
        <v>24</v>
      </c>
      <c r="CC190" s="148">
        <v>30</v>
      </c>
      <c r="CD190" s="148">
        <v>16</v>
      </c>
      <c r="CE190" s="148">
        <v>16</v>
      </c>
      <c r="CF190" s="397">
        <v>8</v>
      </c>
      <c r="CG190" s="148">
        <v>4</v>
      </c>
      <c r="CH190" s="148">
        <v>9</v>
      </c>
      <c r="CI190" s="148">
        <v>4</v>
      </c>
      <c r="CJ190" s="148">
        <v>7</v>
      </c>
      <c r="CK190" s="148">
        <v>13</v>
      </c>
      <c r="CL190" s="148">
        <v>10</v>
      </c>
      <c r="CM190" s="148">
        <v>11</v>
      </c>
      <c r="CN190" s="148">
        <v>12</v>
      </c>
      <c r="CO190" s="148">
        <v>13</v>
      </c>
      <c r="CP190" s="148">
        <v>12</v>
      </c>
      <c r="CQ190" s="148">
        <v>14</v>
      </c>
      <c r="CR190" s="148">
        <v>7</v>
      </c>
      <c r="CS190" s="148">
        <v>5</v>
      </c>
      <c r="CT190" s="148">
        <v>10</v>
      </c>
      <c r="CU190" s="148">
        <v>7</v>
      </c>
      <c r="CV190" s="148">
        <v>5</v>
      </c>
      <c r="CW190" s="148">
        <v>11</v>
      </c>
      <c r="CX190" s="148">
        <v>3</v>
      </c>
      <c r="CY190" s="148">
        <v>7</v>
      </c>
      <c r="CZ190" s="148">
        <v>5</v>
      </c>
      <c r="DA190" s="148">
        <v>4</v>
      </c>
      <c r="DB190" s="148">
        <v>7</v>
      </c>
      <c r="DC190" s="148">
        <v>4</v>
      </c>
      <c r="DD190" s="148">
        <v>2</v>
      </c>
      <c r="DE190" s="148">
        <v>5</v>
      </c>
      <c r="DF190" s="148">
        <v>7.5</v>
      </c>
      <c r="DG190" s="148">
        <v>10</v>
      </c>
      <c r="DH190" s="148">
        <v>7</v>
      </c>
      <c r="DI190" s="148">
        <v>4</v>
      </c>
      <c r="DJ190" s="148">
        <v>7</v>
      </c>
      <c r="DK190" s="148">
        <v>8</v>
      </c>
      <c r="DL190" s="148">
        <v>5</v>
      </c>
      <c r="DM190" s="148">
        <v>5</v>
      </c>
      <c r="DN190" s="148">
        <v>8</v>
      </c>
      <c r="DO190" s="148">
        <v>4</v>
      </c>
      <c r="DP190" s="148">
        <v>4</v>
      </c>
      <c r="DQ190" s="148">
        <v>0</v>
      </c>
      <c r="DR190" s="96">
        <v>2</v>
      </c>
      <c r="DS190" s="148">
        <v>1</v>
      </c>
      <c r="DT190" s="398">
        <v>6</v>
      </c>
      <c r="DU190" s="398">
        <v>0</v>
      </c>
      <c r="DV190" s="397">
        <v>2</v>
      </c>
      <c r="DW190" s="397">
        <v>2</v>
      </c>
      <c r="DX190" s="398">
        <v>1</v>
      </c>
      <c r="DY190" s="96">
        <v>3</v>
      </c>
      <c r="DZ190" s="96">
        <v>5</v>
      </c>
      <c r="EA190" s="96">
        <v>2</v>
      </c>
      <c r="EB190" s="96">
        <v>4</v>
      </c>
      <c r="EC190" s="96">
        <v>12</v>
      </c>
      <c r="ED190" s="96">
        <v>4</v>
      </c>
      <c r="EE190" s="96">
        <v>7</v>
      </c>
      <c r="EF190" s="96">
        <v>2</v>
      </c>
      <c r="EG190" s="96">
        <v>6</v>
      </c>
      <c r="EH190" s="96">
        <v>16</v>
      </c>
      <c r="EI190" s="96">
        <v>12</v>
      </c>
      <c r="EJ190" s="96">
        <v>9</v>
      </c>
      <c r="EK190" s="96">
        <v>9</v>
      </c>
      <c r="EL190" s="96">
        <v>9</v>
      </c>
      <c r="EM190" s="96">
        <v>11</v>
      </c>
      <c r="EN190" s="96">
        <v>12</v>
      </c>
      <c r="EO190" s="148">
        <v>5</v>
      </c>
      <c r="EP190" s="96">
        <v>6</v>
      </c>
      <c r="EQ190" s="96">
        <v>3</v>
      </c>
      <c r="ER190" s="96">
        <v>2</v>
      </c>
      <c r="ES190" s="96">
        <v>3</v>
      </c>
      <c r="ET190" s="96">
        <v>3</v>
      </c>
      <c r="EU190" s="96">
        <v>0</v>
      </c>
      <c r="EV190" s="96">
        <v>1</v>
      </c>
      <c r="EW190" s="96">
        <v>2</v>
      </c>
      <c r="EX190" s="96">
        <v>0</v>
      </c>
      <c r="EY190" s="96">
        <v>5</v>
      </c>
      <c r="EZ190" s="96">
        <v>1</v>
      </c>
      <c r="FA190" s="96">
        <v>0</v>
      </c>
      <c r="FB190" s="96">
        <v>1</v>
      </c>
      <c r="FC190" s="96">
        <v>8</v>
      </c>
      <c r="FD190" s="96">
        <v>7</v>
      </c>
      <c r="FE190" s="96">
        <v>5</v>
      </c>
      <c r="FF190" s="96">
        <v>6</v>
      </c>
      <c r="FG190" s="96">
        <v>10</v>
      </c>
      <c r="FH190" s="96">
        <v>11</v>
      </c>
      <c r="FI190" s="96">
        <v>8</v>
      </c>
      <c r="FJ190" s="96">
        <v>6</v>
      </c>
      <c r="FK190" s="148">
        <v>9</v>
      </c>
      <c r="FL190" s="96">
        <v>3</v>
      </c>
      <c r="FM190" s="96">
        <v>2</v>
      </c>
      <c r="FN190" s="148">
        <v>3</v>
      </c>
      <c r="FO190" s="148">
        <v>1</v>
      </c>
      <c r="FP190" s="148">
        <v>4</v>
      </c>
      <c r="FQ190" s="96">
        <v>2</v>
      </c>
      <c r="FR190" s="148">
        <v>2</v>
      </c>
      <c r="FS190" s="96">
        <v>3</v>
      </c>
      <c r="FT190" s="148">
        <v>4</v>
      </c>
      <c r="FU190" s="398">
        <v>5</v>
      </c>
      <c r="FV190" s="398">
        <v>4</v>
      </c>
      <c r="FW190" s="397">
        <v>4</v>
      </c>
      <c r="FX190" s="397">
        <v>3</v>
      </c>
      <c r="FY190" s="398">
        <v>5</v>
      </c>
      <c r="FZ190" s="96">
        <v>2</v>
      </c>
      <c r="GA190" s="96">
        <v>2</v>
      </c>
      <c r="GB190" s="96">
        <v>3</v>
      </c>
      <c r="GC190" s="96">
        <v>4</v>
      </c>
      <c r="GD190" s="96">
        <v>9</v>
      </c>
      <c r="GE190" s="96">
        <v>13</v>
      </c>
      <c r="GF190" s="96">
        <v>11</v>
      </c>
      <c r="GG190" s="96">
        <v>14</v>
      </c>
      <c r="GH190" s="96">
        <v>12</v>
      </c>
      <c r="GI190" s="96">
        <v>17</v>
      </c>
      <c r="GJ190" s="96">
        <v>8</v>
      </c>
      <c r="GK190" s="96">
        <v>8</v>
      </c>
      <c r="GL190" s="96">
        <v>8</v>
      </c>
      <c r="GM190" s="96">
        <v>7</v>
      </c>
      <c r="GN190" s="96">
        <v>10</v>
      </c>
      <c r="GO190" s="96">
        <v>8</v>
      </c>
      <c r="GP190" s="148">
        <v>16</v>
      </c>
      <c r="GQ190" s="96">
        <v>14</v>
      </c>
      <c r="GR190" s="96">
        <v>11</v>
      </c>
      <c r="GS190" s="96">
        <v>15</v>
      </c>
      <c r="GT190" s="96">
        <v>8</v>
      </c>
      <c r="GU190" s="96">
        <v>11</v>
      </c>
      <c r="GV190" s="148">
        <v>14</v>
      </c>
      <c r="GW190" s="148">
        <v>6</v>
      </c>
      <c r="GX190" s="148">
        <v>8</v>
      </c>
      <c r="GY190" s="148">
        <v>10</v>
      </c>
      <c r="GZ190" s="148">
        <v>10</v>
      </c>
      <c r="HA190" s="148">
        <v>14</v>
      </c>
      <c r="HB190" s="148">
        <v>17</v>
      </c>
      <c r="HC190" s="148">
        <v>8</v>
      </c>
      <c r="HD190" s="148">
        <v>6</v>
      </c>
      <c r="HE190" s="148">
        <v>7</v>
      </c>
      <c r="HF190" s="148">
        <v>7</v>
      </c>
      <c r="HG190" s="148">
        <v>18</v>
      </c>
      <c r="HH190" s="148">
        <v>23</v>
      </c>
      <c r="HI190" s="148">
        <v>15</v>
      </c>
      <c r="HJ190" s="148">
        <v>14</v>
      </c>
      <c r="HK190" s="148">
        <v>13</v>
      </c>
      <c r="HL190" s="148">
        <v>23</v>
      </c>
      <c r="HM190" s="148">
        <v>15</v>
      </c>
      <c r="HN190" s="148">
        <v>9</v>
      </c>
      <c r="HO190" s="148">
        <v>6</v>
      </c>
      <c r="HP190" s="148">
        <v>6</v>
      </c>
      <c r="HQ190" s="148">
        <v>8</v>
      </c>
      <c r="HR190" s="148">
        <v>4</v>
      </c>
      <c r="HS190" s="148">
        <v>4</v>
      </c>
      <c r="HT190" s="148">
        <v>6</v>
      </c>
      <c r="HU190" s="148">
        <v>6</v>
      </c>
      <c r="HV190" s="148">
        <v>13</v>
      </c>
      <c r="HW190" s="148">
        <v>23</v>
      </c>
      <c r="HX190" s="148">
        <v>12</v>
      </c>
      <c r="HY190" s="148">
        <v>5</v>
      </c>
      <c r="HZ190" s="148">
        <v>1</v>
      </c>
      <c r="IA190" s="148">
        <v>5</v>
      </c>
      <c r="IB190" s="148">
        <v>13</v>
      </c>
      <c r="IC190" s="148">
        <v>13</v>
      </c>
      <c r="ID190" s="148">
        <v>14</v>
      </c>
      <c r="IE190" s="148">
        <v>17</v>
      </c>
      <c r="IF190" s="148">
        <v>7</v>
      </c>
      <c r="IG190" s="148">
        <v>9</v>
      </c>
      <c r="IH190" s="148">
        <v>5</v>
      </c>
      <c r="II190" s="148">
        <v>7</v>
      </c>
      <c r="IJ190" s="148">
        <v>7</v>
      </c>
      <c r="IK190" s="148">
        <v>7</v>
      </c>
      <c r="IL190" s="148">
        <v>4</v>
      </c>
      <c r="IM190" s="148">
        <v>5</v>
      </c>
      <c r="IN190" s="351">
        <f t="shared" si="188"/>
        <v>4.5</v>
      </c>
      <c r="IO190" s="148">
        <v>4</v>
      </c>
      <c r="IP190" s="148">
        <v>6</v>
      </c>
      <c r="IQ190" s="148">
        <v>13</v>
      </c>
      <c r="IR190" s="148">
        <v>6</v>
      </c>
      <c r="IS190" s="148">
        <v>7</v>
      </c>
      <c r="IT190" s="148">
        <v>12</v>
      </c>
      <c r="IU190" s="148">
        <v>12</v>
      </c>
      <c r="IV190" s="148">
        <v>7</v>
      </c>
      <c r="IW190" s="148">
        <v>9</v>
      </c>
      <c r="IX190" s="148">
        <v>12</v>
      </c>
      <c r="IY190" s="148">
        <v>6</v>
      </c>
      <c r="IZ190" s="148">
        <v>10</v>
      </c>
      <c r="JA190" s="148">
        <v>7</v>
      </c>
      <c r="JB190" s="148">
        <v>5</v>
      </c>
      <c r="JC190" s="148">
        <v>7</v>
      </c>
      <c r="JD190" s="148">
        <v>3</v>
      </c>
      <c r="JE190" s="148">
        <v>0</v>
      </c>
      <c r="JF190" s="353">
        <f t="shared" si="194"/>
        <v>1</v>
      </c>
      <c r="JG190" s="148">
        <v>2</v>
      </c>
      <c r="JH190" s="148">
        <v>2</v>
      </c>
      <c r="JI190" s="148">
        <v>6</v>
      </c>
      <c r="JJ190" s="148">
        <v>2</v>
      </c>
      <c r="JK190" s="148">
        <v>2</v>
      </c>
      <c r="JL190" s="148">
        <v>7</v>
      </c>
      <c r="JM190" s="148">
        <v>3</v>
      </c>
      <c r="JN190" s="351">
        <f t="shared" si="195"/>
        <v>2.5</v>
      </c>
      <c r="JO190" s="148">
        <v>2</v>
      </c>
      <c r="JP190" s="148">
        <v>3</v>
      </c>
      <c r="JQ190" s="148">
        <v>2</v>
      </c>
      <c r="JR190" s="148">
        <v>2</v>
      </c>
      <c r="JS190" s="148">
        <v>4</v>
      </c>
      <c r="JT190" s="148">
        <v>2</v>
      </c>
      <c r="JU190" s="148">
        <v>2</v>
      </c>
      <c r="JV190" s="351">
        <f t="shared" si="196"/>
        <v>4</v>
      </c>
      <c r="JW190" s="148">
        <v>6</v>
      </c>
      <c r="JX190" s="148">
        <v>5</v>
      </c>
      <c r="JY190" s="148">
        <v>7</v>
      </c>
      <c r="JZ190" s="148">
        <v>8</v>
      </c>
      <c r="KA190" s="148">
        <v>7</v>
      </c>
      <c r="KB190" s="148">
        <v>12</v>
      </c>
      <c r="KC190" s="148">
        <v>11</v>
      </c>
      <c r="KD190" s="148">
        <v>2</v>
      </c>
      <c r="KE190" s="148">
        <v>2</v>
      </c>
      <c r="KF190" s="148">
        <v>4</v>
      </c>
      <c r="KG190" s="148">
        <v>4</v>
      </c>
      <c r="KH190" s="148">
        <v>7</v>
      </c>
      <c r="KI190" s="148">
        <v>8</v>
      </c>
      <c r="KJ190" s="148">
        <v>7</v>
      </c>
      <c r="KK190" s="148">
        <v>14</v>
      </c>
      <c r="KL190" s="148">
        <v>11</v>
      </c>
      <c r="KM190" s="148">
        <v>2</v>
      </c>
      <c r="KN190" s="148">
        <v>1</v>
      </c>
      <c r="KO190" s="148">
        <v>6</v>
      </c>
      <c r="KP190" s="148">
        <v>2</v>
      </c>
      <c r="KQ190" s="148">
        <v>7</v>
      </c>
      <c r="KR190" s="148">
        <v>6</v>
      </c>
      <c r="KS190" s="148">
        <v>6</v>
      </c>
      <c r="KT190" s="148">
        <v>6</v>
      </c>
      <c r="KU190" s="148">
        <v>10</v>
      </c>
      <c r="KV190" s="148">
        <v>6</v>
      </c>
      <c r="KW190" s="148">
        <v>4</v>
      </c>
      <c r="KX190" s="148">
        <v>7</v>
      </c>
      <c r="KY190" s="148">
        <v>7</v>
      </c>
      <c r="KZ190" s="418">
        <f t="shared" si="197"/>
        <v>7</v>
      </c>
      <c r="LA190" s="418">
        <f t="shared" si="198"/>
        <v>7</v>
      </c>
      <c r="LB190" s="418">
        <f t="shared" si="199"/>
        <v>7</v>
      </c>
      <c r="LC190" s="418">
        <f t="shared" si="200"/>
        <v>7</v>
      </c>
      <c r="LD190" s="418">
        <f t="shared" si="201"/>
        <v>6</v>
      </c>
      <c r="LE190" s="418">
        <f t="shared" si="202"/>
        <v>6</v>
      </c>
      <c r="LF190" s="418">
        <f t="shared" si="203"/>
        <v>6</v>
      </c>
      <c r="LG190" s="418">
        <f t="shared" si="204"/>
        <v>6</v>
      </c>
      <c r="LH190" s="418">
        <f t="shared" si="205"/>
        <v>6</v>
      </c>
      <c r="LI190" s="418">
        <f t="shared" si="206"/>
        <v>6</v>
      </c>
      <c r="LJ190" s="96">
        <v>14</v>
      </c>
      <c r="LK190" s="148">
        <v>6</v>
      </c>
      <c r="LL190" s="148">
        <v>4</v>
      </c>
      <c r="LM190" s="148">
        <v>2</v>
      </c>
      <c r="LN190" s="148">
        <v>4</v>
      </c>
      <c r="LO190" s="148">
        <v>3</v>
      </c>
      <c r="LP190" s="148">
        <v>4</v>
      </c>
      <c r="LQ190" s="148">
        <v>7</v>
      </c>
      <c r="LR190" s="148">
        <v>7</v>
      </c>
      <c r="LS190" s="148">
        <v>9</v>
      </c>
      <c r="LT190" s="148">
        <v>4</v>
      </c>
      <c r="LU190" s="148">
        <v>7</v>
      </c>
      <c r="LV190" s="148">
        <v>3</v>
      </c>
      <c r="LW190" s="148">
        <v>2</v>
      </c>
      <c r="LX190" s="148">
        <v>7</v>
      </c>
      <c r="LY190" s="148">
        <v>6</v>
      </c>
      <c r="LZ190" s="148">
        <v>8</v>
      </c>
      <c r="MA190" s="148">
        <v>4</v>
      </c>
      <c r="MB190" s="148">
        <v>4</v>
      </c>
      <c r="MC190" s="148">
        <v>3</v>
      </c>
      <c r="MD190" s="148">
        <v>3</v>
      </c>
      <c r="ME190" s="148">
        <v>4</v>
      </c>
      <c r="MF190" s="148">
        <v>3</v>
      </c>
      <c r="MG190" s="148">
        <v>2</v>
      </c>
      <c r="MH190" s="148">
        <v>3</v>
      </c>
      <c r="MI190" s="148">
        <v>3</v>
      </c>
      <c r="MJ190" s="148">
        <v>3</v>
      </c>
      <c r="MK190" s="148">
        <v>4</v>
      </c>
      <c r="ML190" s="148">
        <v>6</v>
      </c>
      <c r="MM190" s="148">
        <v>4</v>
      </c>
      <c r="MN190" s="148">
        <v>6</v>
      </c>
      <c r="MO190" s="148">
        <v>3</v>
      </c>
      <c r="MP190" s="148">
        <v>4</v>
      </c>
      <c r="MQ190" s="148">
        <v>5</v>
      </c>
      <c r="MR190" s="148">
        <v>3</v>
      </c>
      <c r="MS190" s="148">
        <v>1</v>
      </c>
      <c r="MT190" s="148">
        <v>5</v>
      </c>
      <c r="MU190" s="148">
        <v>2</v>
      </c>
      <c r="MV190" s="148">
        <v>4</v>
      </c>
      <c r="MW190" s="148">
        <v>2</v>
      </c>
      <c r="MX190" s="148">
        <v>2</v>
      </c>
      <c r="MY190" s="148">
        <v>1</v>
      </c>
      <c r="MZ190" s="148">
        <v>3</v>
      </c>
      <c r="NA190" s="148">
        <v>2</v>
      </c>
      <c r="NB190" s="148">
        <v>5</v>
      </c>
      <c r="NC190" s="148">
        <v>8</v>
      </c>
      <c r="ND190" s="148">
        <v>7</v>
      </c>
      <c r="NE190" s="148">
        <v>4</v>
      </c>
      <c r="NF190" s="148">
        <v>41</v>
      </c>
      <c r="NG190" s="148">
        <v>5</v>
      </c>
      <c r="NH190" s="148">
        <v>8</v>
      </c>
      <c r="NI190" s="148">
        <v>7</v>
      </c>
      <c r="NJ190" s="148">
        <v>7</v>
      </c>
      <c r="NK190" s="148">
        <v>6</v>
      </c>
      <c r="NL190" s="148">
        <v>6</v>
      </c>
      <c r="NM190" s="148">
        <v>4</v>
      </c>
      <c r="NN190" s="148">
        <v>4</v>
      </c>
      <c r="NO190" s="148">
        <v>8</v>
      </c>
      <c r="NP190" s="148">
        <v>7</v>
      </c>
      <c r="NQ190" s="148">
        <v>11</v>
      </c>
      <c r="NR190" s="148">
        <v>9</v>
      </c>
      <c r="NS190" s="148">
        <v>8</v>
      </c>
      <c r="NT190" s="148">
        <v>7</v>
      </c>
      <c r="NU190" s="148">
        <v>10</v>
      </c>
      <c r="NV190" s="148">
        <v>8</v>
      </c>
      <c r="NW190" s="148">
        <v>5</v>
      </c>
      <c r="NX190" s="148">
        <v>7</v>
      </c>
      <c r="NY190" s="148">
        <v>10</v>
      </c>
      <c r="NZ190" s="148">
        <v>5</v>
      </c>
      <c r="OA190" s="148">
        <v>6</v>
      </c>
      <c r="OB190" s="148">
        <v>7</v>
      </c>
      <c r="OC190" s="148">
        <v>7</v>
      </c>
      <c r="OD190" s="148">
        <v>8</v>
      </c>
      <c r="OE190" s="148">
        <v>3</v>
      </c>
      <c r="OF190" s="148">
        <v>4</v>
      </c>
      <c r="OG190" s="148">
        <v>6</v>
      </c>
      <c r="OH190" s="148">
        <v>4</v>
      </c>
      <c r="OI190" s="148">
        <v>7</v>
      </c>
      <c r="OJ190" s="148">
        <v>9</v>
      </c>
      <c r="OK190" s="148">
        <v>12</v>
      </c>
      <c r="OL190" s="148">
        <v>10</v>
      </c>
      <c r="OM190" s="148">
        <v>5</v>
      </c>
      <c r="ON190" s="148">
        <v>7</v>
      </c>
      <c r="OO190" s="148">
        <v>8</v>
      </c>
      <c r="OP190" s="148">
        <v>7</v>
      </c>
      <c r="OQ190" s="148">
        <v>10</v>
      </c>
      <c r="OR190" s="148">
        <v>11</v>
      </c>
      <c r="OS190" s="148">
        <v>11</v>
      </c>
      <c r="OT190" s="148">
        <v>12</v>
      </c>
      <c r="OU190" s="148">
        <v>17</v>
      </c>
      <c r="OV190" s="148">
        <v>10</v>
      </c>
      <c r="OW190" s="148">
        <v>7</v>
      </c>
      <c r="OX190" s="148">
        <v>11</v>
      </c>
      <c r="OY190" s="351">
        <f t="shared" si="189"/>
        <v>8.5</v>
      </c>
      <c r="OZ190" s="148">
        <v>6</v>
      </c>
      <c r="PA190" s="148">
        <v>3</v>
      </c>
      <c r="PB190" s="148">
        <v>9</v>
      </c>
      <c r="PC190" s="148">
        <v>8</v>
      </c>
      <c r="PD190" s="148">
        <v>8</v>
      </c>
      <c r="PE190" s="148">
        <v>6</v>
      </c>
      <c r="PF190" s="148">
        <v>4</v>
      </c>
      <c r="PG190" s="351">
        <f t="shared" si="190"/>
        <v>5.5</v>
      </c>
      <c r="PH190" s="148">
        <v>7</v>
      </c>
      <c r="PI190" s="148">
        <v>11</v>
      </c>
      <c r="PJ190" s="351">
        <f t="shared" si="191"/>
        <v>7.5</v>
      </c>
      <c r="PK190" s="148">
        <v>4</v>
      </c>
      <c r="PL190" s="148">
        <v>8</v>
      </c>
      <c r="PM190" s="148">
        <v>8</v>
      </c>
      <c r="PN190" s="148">
        <v>6</v>
      </c>
      <c r="PO190" s="169">
        <v>3</v>
      </c>
      <c r="PP190" s="148">
        <v>4</v>
      </c>
      <c r="PQ190" s="148">
        <v>3</v>
      </c>
      <c r="PR190" s="148">
        <v>4</v>
      </c>
      <c r="PS190" s="148">
        <v>4</v>
      </c>
      <c r="PT190" s="148">
        <v>4</v>
      </c>
      <c r="PU190" s="148">
        <v>9</v>
      </c>
      <c r="PV190" s="148">
        <v>5</v>
      </c>
      <c r="PW190" s="148">
        <v>4</v>
      </c>
      <c r="PX190" s="148">
        <v>6</v>
      </c>
      <c r="PY190" s="148">
        <v>5</v>
      </c>
      <c r="PZ190" s="148">
        <v>4</v>
      </c>
      <c r="QA190" s="148">
        <v>5</v>
      </c>
      <c r="QB190" s="148">
        <v>5</v>
      </c>
      <c r="QC190" s="148">
        <v>6</v>
      </c>
      <c r="QD190" s="148">
        <v>5</v>
      </c>
      <c r="QE190" s="148">
        <v>5</v>
      </c>
      <c r="QF190" s="148">
        <v>2</v>
      </c>
      <c r="QG190" s="148">
        <v>0</v>
      </c>
      <c r="QH190" s="148">
        <v>3</v>
      </c>
      <c r="QI190" s="148">
        <v>4</v>
      </c>
      <c r="QJ190" s="148">
        <v>6</v>
      </c>
      <c r="QK190" s="148">
        <v>10</v>
      </c>
      <c r="QL190" s="148">
        <v>9</v>
      </c>
      <c r="QM190" s="148">
        <v>6</v>
      </c>
      <c r="QN190" s="148">
        <v>6</v>
      </c>
      <c r="QO190" s="148">
        <v>7</v>
      </c>
      <c r="QP190" s="148">
        <v>5</v>
      </c>
      <c r="QQ190" s="148">
        <v>3</v>
      </c>
      <c r="QR190" s="148">
        <v>11</v>
      </c>
      <c r="QS190" s="148">
        <v>15</v>
      </c>
      <c r="QT190" s="148">
        <v>19</v>
      </c>
      <c r="QU190" s="148">
        <v>23</v>
      </c>
      <c r="QV190" s="148">
        <v>17</v>
      </c>
      <c r="QW190" s="148">
        <v>16</v>
      </c>
      <c r="QX190" s="148">
        <v>9</v>
      </c>
      <c r="QY190" s="148">
        <v>9</v>
      </c>
      <c r="QZ190" s="148">
        <v>6</v>
      </c>
      <c r="RA190" s="148">
        <v>10</v>
      </c>
      <c r="RB190" s="169">
        <v>8</v>
      </c>
      <c r="RC190" s="148">
        <v>6</v>
      </c>
      <c r="RD190" s="169">
        <v>8</v>
      </c>
      <c r="RE190" s="148">
        <v>5</v>
      </c>
      <c r="RF190" s="148">
        <v>6</v>
      </c>
      <c r="RG190" s="169">
        <v>4</v>
      </c>
      <c r="RH190" s="148">
        <v>4</v>
      </c>
      <c r="RI190" s="169">
        <v>6</v>
      </c>
      <c r="RJ190" s="169">
        <v>4</v>
      </c>
      <c r="RK190" s="169">
        <v>4</v>
      </c>
      <c r="RL190" s="169">
        <v>7</v>
      </c>
      <c r="RM190" s="169">
        <v>10</v>
      </c>
      <c r="RN190" s="169">
        <v>4</v>
      </c>
      <c r="RO190" s="169">
        <v>7</v>
      </c>
      <c r="RP190" s="148">
        <v>4</v>
      </c>
      <c r="RQ190" s="148">
        <v>3</v>
      </c>
      <c r="RR190" s="148">
        <v>5</v>
      </c>
      <c r="RS190" s="148">
        <v>4</v>
      </c>
      <c r="RT190" s="148">
        <v>2</v>
      </c>
      <c r="RU190" s="148">
        <v>2</v>
      </c>
      <c r="RV190" s="148">
        <v>4</v>
      </c>
      <c r="RW190" s="148">
        <v>3</v>
      </c>
      <c r="RX190" s="148">
        <v>10</v>
      </c>
      <c r="RY190" s="148">
        <v>5</v>
      </c>
      <c r="RZ190" s="148">
        <v>2</v>
      </c>
      <c r="SA190" s="148">
        <v>2</v>
      </c>
      <c r="SB190" s="148">
        <v>1</v>
      </c>
      <c r="SC190" s="148">
        <v>2</v>
      </c>
      <c r="SD190" s="148">
        <v>5</v>
      </c>
      <c r="SE190" s="148">
        <v>5</v>
      </c>
      <c r="SF190" s="148">
        <v>5</v>
      </c>
      <c r="SG190" s="148">
        <v>4</v>
      </c>
      <c r="SH190" s="148">
        <v>4</v>
      </c>
      <c r="SI190" s="148">
        <v>4</v>
      </c>
      <c r="SJ190" s="148">
        <v>3</v>
      </c>
      <c r="SK190" s="148">
        <v>3</v>
      </c>
      <c r="SL190" s="148">
        <v>6</v>
      </c>
      <c r="SM190" s="148">
        <v>5</v>
      </c>
      <c r="SN190" s="148">
        <v>5</v>
      </c>
      <c r="SO190" s="148">
        <v>6</v>
      </c>
      <c r="SP190" s="148">
        <v>5</v>
      </c>
      <c r="SQ190" s="148">
        <v>4</v>
      </c>
      <c r="SR190" s="148">
        <v>5</v>
      </c>
      <c r="SS190" s="148">
        <v>5</v>
      </c>
      <c r="ST190" s="148">
        <v>5</v>
      </c>
      <c r="SU190" s="148">
        <v>4</v>
      </c>
      <c r="SV190" s="148">
        <v>3</v>
      </c>
      <c r="SW190" s="148">
        <v>1</v>
      </c>
      <c r="SX190" s="148">
        <v>1</v>
      </c>
      <c r="SY190" s="148">
        <v>5</v>
      </c>
      <c r="SZ190" s="148">
        <v>3</v>
      </c>
      <c r="TA190" s="148">
        <v>3</v>
      </c>
      <c r="TB190" s="148">
        <v>4</v>
      </c>
      <c r="TC190" s="148">
        <v>8</v>
      </c>
      <c r="TD190" s="148">
        <v>6</v>
      </c>
      <c r="TE190" s="148">
        <v>4</v>
      </c>
      <c r="TF190" s="148">
        <v>3</v>
      </c>
      <c r="TG190" s="148">
        <v>4</v>
      </c>
      <c r="TH190" s="148">
        <v>4</v>
      </c>
      <c r="TI190" s="148">
        <v>6</v>
      </c>
      <c r="TJ190" s="148">
        <v>4</v>
      </c>
      <c r="TK190" s="148">
        <v>2</v>
      </c>
      <c r="TL190" s="148">
        <v>6</v>
      </c>
      <c r="TM190" s="148">
        <v>4</v>
      </c>
      <c r="TN190" s="148">
        <v>5</v>
      </c>
      <c r="TO190" s="148">
        <v>8</v>
      </c>
      <c r="TP190" s="148">
        <v>4</v>
      </c>
      <c r="TQ190" s="148">
        <v>4</v>
      </c>
      <c r="TR190" s="148">
        <v>2</v>
      </c>
      <c r="TS190" s="148">
        <v>8</v>
      </c>
      <c r="TT190" s="148">
        <v>9</v>
      </c>
      <c r="TU190" s="148">
        <v>12</v>
      </c>
      <c r="TV190" s="148">
        <v>3</v>
      </c>
      <c r="TW190" s="148">
        <v>2</v>
      </c>
      <c r="TX190" s="148">
        <v>4</v>
      </c>
      <c r="TY190" s="148">
        <v>5</v>
      </c>
      <c r="TZ190" s="148">
        <v>4</v>
      </c>
      <c r="UA190" s="148">
        <v>4</v>
      </c>
      <c r="UB190" s="148">
        <v>4</v>
      </c>
      <c r="UC190" s="148">
        <v>3</v>
      </c>
      <c r="UD190" s="148">
        <v>4</v>
      </c>
      <c r="UE190" s="148">
        <v>2</v>
      </c>
      <c r="UF190" s="148">
        <v>3</v>
      </c>
      <c r="UG190" s="148">
        <v>2</v>
      </c>
      <c r="UH190" s="148">
        <v>3</v>
      </c>
      <c r="UI190" s="148">
        <v>2</v>
      </c>
      <c r="UJ190" s="148">
        <v>2</v>
      </c>
      <c r="UK190" s="148">
        <v>4</v>
      </c>
      <c r="UL190" s="148">
        <v>3</v>
      </c>
      <c r="UM190" s="148">
        <v>4</v>
      </c>
      <c r="UN190" s="148">
        <v>4</v>
      </c>
      <c r="UO190" s="148">
        <v>3</v>
      </c>
      <c r="UP190" s="148">
        <v>13</v>
      </c>
      <c r="UQ190" s="148">
        <v>7</v>
      </c>
      <c r="UR190" s="148">
        <v>6</v>
      </c>
      <c r="US190" s="148">
        <v>5</v>
      </c>
      <c r="UT190" s="148">
        <v>4</v>
      </c>
      <c r="UU190" s="148">
        <v>12</v>
      </c>
      <c r="UV190" s="148">
        <v>10</v>
      </c>
      <c r="UW190" s="148">
        <v>9</v>
      </c>
      <c r="UX190" s="148">
        <v>11</v>
      </c>
      <c r="UY190" s="148">
        <v>12</v>
      </c>
      <c r="UZ190" s="148">
        <v>10</v>
      </c>
      <c r="VA190" s="148">
        <v>8</v>
      </c>
      <c r="VB190" s="148">
        <v>9</v>
      </c>
      <c r="VC190" s="148">
        <v>9</v>
      </c>
      <c r="VD190" s="148">
        <v>15</v>
      </c>
      <c r="VE190" s="148">
        <v>9</v>
      </c>
      <c r="VF190" s="148">
        <v>12</v>
      </c>
      <c r="VG190" s="148">
        <v>13</v>
      </c>
      <c r="VH190" s="148">
        <v>16</v>
      </c>
      <c r="VI190" s="148">
        <v>13</v>
      </c>
      <c r="VJ190" s="148">
        <v>12</v>
      </c>
      <c r="VK190" s="148">
        <v>11</v>
      </c>
      <c r="VL190" s="148">
        <v>12</v>
      </c>
      <c r="VM190" s="148">
        <v>5</v>
      </c>
      <c r="VN190" s="148">
        <v>5</v>
      </c>
      <c r="VO190" s="148">
        <v>6</v>
      </c>
      <c r="VP190" s="148">
        <v>5</v>
      </c>
      <c r="VQ190" s="148">
        <v>5</v>
      </c>
      <c r="VR190" s="148">
        <v>5</v>
      </c>
      <c r="VS190" s="148">
        <v>4</v>
      </c>
      <c r="VT190" s="148">
        <v>7</v>
      </c>
      <c r="VU190" s="148">
        <v>8</v>
      </c>
      <c r="VV190" s="148">
        <v>7</v>
      </c>
      <c r="VW190" s="148">
        <v>9</v>
      </c>
      <c r="VX190" s="148">
        <v>12</v>
      </c>
      <c r="VY190" s="148">
        <v>20</v>
      </c>
      <c r="VZ190" s="148">
        <v>44</v>
      </c>
      <c r="WA190" s="148">
        <v>73</v>
      </c>
      <c r="WB190" s="148">
        <v>100</v>
      </c>
      <c r="WC190" s="148">
        <v>141</v>
      </c>
      <c r="WD190" s="148">
        <v>190</v>
      </c>
      <c r="WE190" s="148">
        <v>238</v>
      </c>
      <c r="WF190" s="148">
        <v>259</v>
      </c>
      <c r="WG190" s="148">
        <v>258</v>
      </c>
      <c r="WH190" s="148">
        <v>257</v>
      </c>
      <c r="WI190" s="148">
        <v>268</v>
      </c>
      <c r="WJ190" s="148">
        <v>250</v>
      </c>
      <c r="WK190" s="148">
        <v>178</v>
      </c>
      <c r="WL190" s="148">
        <v>125</v>
      </c>
      <c r="WM190" s="148">
        <v>172</v>
      </c>
      <c r="WN190" s="148">
        <v>219</v>
      </c>
      <c r="WO190" s="148">
        <v>234</v>
      </c>
      <c r="WP190" s="148">
        <v>261</v>
      </c>
      <c r="WQ190" s="148">
        <v>469</v>
      </c>
      <c r="WR190" s="148">
        <v>513</v>
      </c>
      <c r="WS190" s="148">
        <v>517</v>
      </c>
      <c r="WT190" s="148">
        <v>522</v>
      </c>
      <c r="WU190" s="148">
        <v>549</v>
      </c>
      <c r="WV190" s="148">
        <v>543</v>
      </c>
      <c r="WW190" s="148">
        <v>544</v>
      </c>
      <c r="WX190" s="148">
        <v>553</v>
      </c>
      <c r="WY190" s="148">
        <v>548</v>
      </c>
      <c r="WZ190" s="148">
        <v>524</v>
      </c>
      <c r="XA190" s="148">
        <v>504</v>
      </c>
      <c r="XB190" s="148">
        <v>541</v>
      </c>
      <c r="XC190" s="148">
        <v>571</v>
      </c>
      <c r="XD190" s="148">
        <v>610</v>
      </c>
      <c r="XE190" s="148">
        <v>599</v>
      </c>
      <c r="XF190" s="148">
        <v>612</v>
      </c>
      <c r="XG190" s="148">
        <v>627</v>
      </c>
      <c r="XH190" s="148">
        <v>635</v>
      </c>
      <c r="XI190" s="148">
        <v>628</v>
      </c>
      <c r="XJ190" s="148">
        <v>604</v>
      </c>
      <c r="XK190" s="148">
        <v>595</v>
      </c>
    </row>
    <row r="191" spans="1:635" s="148" customFormat="1" x14ac:dyDescent="0.2">
      <c r="A191" s="354"/>
      <c r="B191" s="354">
        <v>23</v>
      </c>
      <c r="C191" s="399">
        <f t="shared" ca="1" si="187"/>
        <v>1063</v>
      </c>
      <c r="D191" s="400">
        <f t="shared" ca="1" si="192"/>
        <v>0.77761521580102411</v>
      </c>
      <c r="E191" s="419">
        <f t="shared" ca="1" si="193"/>
        <v>14</v>
      </c>
      <c r="F191" s="401"/>
      <c r="G191" s="148">
        <v>462</v>
      </c>
      <c r="H191" s="148">
        <v>367</v>
      </c>
      <c r="I191" s="355">
        <v>427.5</v>
      </c>
      <c r="J191" s="148">
        <v>488</v>
      </c>
      <c r="K191" s="148">
        <v>481</v>
      </c>
      <c r="L191" s="148">
        <v>317</v>
      </c>
      <c r="M191" s="148">
        <v>341</v>
      </c>
      <c r="N191" s="148">
        <v>401</v>
      </c>
      <c r="O191" s="148">
        <v>432</v>
      </c>
      <c r="P191" s="148">
        <v>335</v>
      </c>
      <c r="Q191" s="148">
        <v>341</v>
      </c>
      <c r="R191" s="148">
        <v>346</v>
      </c>
      <c r="S191" s="148">
        <v>360</v>
      </c>
      <c r="T191" s="148">
        <v>237</v>
      </c>
      <c r="U191" s="148">
        <v>240</v>
      </c>
      <c r="V191" s="148">
        <v>295</v>
      </c>
      <c r="W191" s="148">
        <v>352</v>
      </c>
      <c r="X191" s="148">
        <v>318</v>
      </c>
      <c r="Y191" s="148">
        <v>250</v>
      </c>
      <c r="Z191" s="148">
        <v>294</v>
      </c>
      <c r="AA191" s="148">
        <v>336</v>
      </c>
      <c r="AB191" s="148">
        <v>401</v>
      </c>
      <c r="AC191" s="148">
        <v>274</v>
      </c>
      <c r="AD191" s="148">
        <v>270</v>
      </c>
      <c r="AE191" s="148">
        <v>315</v>
      </c>
      <c r="AF191" s="148">
        <v>346</v>
      </c>
      <c r="AG191" s="148">
        <v>279</v>
      </c>
      <c r="AH191" s="148">
        <v>262</v>
      </c>
      <c r="AI191" s="148">
        <v>296</v>
      </c>
      <c r="AJ191" s="148">
        <v>330</v>
      </c>
      <c r="AK191" s="148">
        <v>259</v>
      </c>
      <c r="AL191" s="148">
        <v>306</v>
      </c>
      <c r="AM191" s="148">
        <v>290</v>
      </c>
      <c r="AN191" s="148">
        <v>333</v>
      </c>
      <c r="AO191" s="148">
        <v>341</v>
      </c>
      <c r="AP191" s="360">
        <v>299.5</v>
      </c>
      <c r="AQ191" s="148">
        <v>258</v>
      </c>
      <c r="AR191" s="148">
        <v>324</v>
      </c>
      <c r="AS191" s="148">
        <v>394</v>
      </c>
      <c r="AT191" s="148">
        <v>369</v>
      </c>
      <c r="AU191" s="148">
        <v>341</v>
      </c>
      <c r="AV191" s="148">
        <v>362</v>
      </c>
      <c r="AW191" s="148">
        <v>437</v>
      </c>
      <c r="AX191" s="148">
        <v>401</v>
      </c>
      <c r="AY191" s="148">
        <v>340</v>
      </c>
      <c r="AZ191" s="148">
        <v>386</v>
      </c>
      <c r="BA191" s="148">
        <v>423</v>
      </c>
      <c r="BB191" s="148">
        <v>566</v>
      </c>
      <c r="BC191" s="148">
        <v>481</v>
      </c>
      <c r="BD191" s="148">
        <v>375</v>
      </c>
      <c r="BE191" s="148">
        <v>451</v>
      </c>
      <c r="BF191" s="148">
        <v>495</v>
      </c>
      <c r="BG191" s="148">
        <v>621</v>
      </c>
      <c r="BH191" s="148">
        <v>437</v>
      </c>
      <c r="BI191" s="148">
        <v>404</v>
      </c>
      <c r="BJ191" s="148">
        <v>458</v>
      </c>
      <c r="BK191" s="148">
        <v>489</v>
      </c>
      <c r="BL191" s="148">
        <v>262</v>
      </c>
      <c r="BM191" s="148">
        <v>279</v>
      </c>
      <c r="BN191" s="148">
        <v>376</v>
      </c>
      <c r="BO191" s="148">
        <v>448</v>
      </c>
      <c r="BP191" s="148">
        <v>314</v>
      </c>
      <c r="BQ191" s="148">
        <v>292</v>
      </c>
      <c r="BR191" s="148">
        <v>342</v>
      </c>
      <c r="BS191" s="355">
        <v>317</v>
      </c>
      <c r="BT191" s="148">
        <v>342</v>
      </c>
      <c r="BU191" s="148">
        <v>344</v>
      </c>
      <c r="BV191" s="148">
        <v>322</v>
      </c>
      <c r="BW191" s="148">
        <v>374</v>
      </c>
      <c r="BX191" s="148">
        <v>408</v>
      </c>
      <c r="BY191" s="148">
        <v>332</v>
      </c>
      <c r="BZ191" s="148">
        <v>334</v>
      </c>
      <c r="CA191" s="148">
        <v>349</v>
      </c>
      <c r="CB191" s="148">
        <v>419</v>
      </c>
      <c r="CC191" s="148">
        <v>364</v>
      </c>
      <c r="CD191" s="148">
        <v>311</v>
      </c>
      <c r="CE191" s="148">
        <v>325</v>
      </c>
      <c r="CF191" s="397">
        <v>395</v>
      </c>
      <c r="CG191" s="148">
        <v>362</v>
      </c>
      <c r="CH191" s="148">
        <v>317</v>
      </c>
      <c r="CI191" s="148">
        <v>320</v>
      </c>
      <c r="CJ191" s="148">
        <v>387</v>
      </c>
      <c r="CK191" s="148">
        <v>414</v>
      </c>
      <c r="CL191" s="148">
        <v>379</v>
      </c>
      <c r="CM191" s="148">
        <v>387</v>
      </c>
      <c r="CN191" s="148">
        <v>363</v>
      </c>
      <c r="CO191" s="148">
        <v>413</v>
      </c>
      <c r="CP191" s="148">
        <v>348</v>
      </c>
      <c r="CQ191" s="148">
        <v>277</v>
      </c>
      <c r="CR191" s="148">
        <v>225</v>
      </c>
      <c r="CS191" s="148">
        <v>274</v>
      </c>
      <c r="CT191" s="148">
        <v>231</v>
      </c>
      <c r="CU191" s="148">
        <v>200</v>
      </c>
      <c r="CV191" s="148">
        <v>234</v>
      </c>
      <c r="CW191" s="148">
        <v>233</v>
      </c>
      <c r="CX191" s="148">
        <v>354</v>
      </c>
      <c r="CY191" s="148">
        <v>269</v>
      </c>
      <c r="CZ191" s="148">
        <v>251</v>
      </c>
      <c r="DA191" s="148">
        <v>256</v>
      </c>
      <c r="DB191" s="148">
        <v>310</v>
      </c>
      <c r="DC191" s="148">
        <v>215</v>
      </c>
      <c r="DD191" s="148">
        <v>214</v>
      </c>
      <c r="DE191" s="148">
        <v>252</v>
      </c>
      <c r="DF191" s="148">
        <v>300</v>
      </c>
      <c r="DG191" s="148">
        <v>348</v>
      </c>
      <c r="DH191" s="148">
        <v>273</v>
      </c>
      <c r="DI191" s="148">
        <v>275</v>
      </c>
      <c r="DJ191" s="148">
        <v>272</v>
      </c>
      <c r="DK191" s="148">
        <v>312</v>
      </c>
      <c r="DL191" s="148">
        <v>159</v>
      </c>
      <c r="DM191" s="148">
        <v>155</v>
      </c>
      <c r="DN191" s="148">
        <v>213</v>
      </c>
      <c r="DO191" s="148">
        <v>181</v>
      </c>
      <c r="DP191" s="148">
        <v>181</v>
      </c>
      <c r="DQ191" s="148">
        <v>170</v>
      </c>
      <c r="DR191" s="96">
        <v>174</v>
      </c>
      <c r="DS191" s="148">
        <v>213</v>
      </c>
      <c r="DT191" s="398">
        <v>215</v>
      </c>
      <c r="DU191" s="398">
        <v>156</v>
      </c>
      <c r="DV191" s="397">
        <v>196</v>
      </c>
      <c r="DW191" s="397">
        <v>225</v>
      </c>
      <c r="DX191" s="398">
        <v>178</v>
      </c>
      <c r="DY191" s="96">
        <v>149</v>
      </c>
      <c r="DZ191" s="96">
        <v>142</v>
      </c>
      <c r="EA191" s="96">
        <v>148</v>
      </c>
      <c r="EB191" s="96">
        <v>210</v>
      </c>
      <c r="EC191" s="96">
        <v>132</v>
      </c>
      <c r="ED191" s="96">
        <v>141</v>
      </c>
      <c r="EE191" s="96">
        <v>173</v>
      </c>
      <c r="EF191" s="96">
        <v>175</v>
      </c>
      <c r="EG191" s="96">
        <v>132</v>
      </c>
      <c r="EH191" s="96">
        <v>126</v>
      </c>
      <c r="EI191" s="96">
        <v>139</v>
      </c>
      <c r="EJ191" s="96">
        <v>162</v>
      </c>
      <c r="EK191" s="96">
        <v>199</v>
      </c>
      <c r="EL191" s="96">
        <v>83</v>
      </c>
      <c r="EM191" s="96">
        <v>109</v>
      </c>
      <c r="EN191" s="96">
        <v>129</v>
      </c>
      <c r="EO191" s="148">
        <v>140</v>
      </c>
      <c r="EP191" s="96">
        <v>101</v>
      </c>
      <c r="EQ191" s="96">
        <v>94</v>
      </c>
      <c r="ER191" s="96">
        <v>85</v>
      </c>
      <c r="ES191" s="96">
        <v>102</v>
      </c>
      <c r="ET191" s="96">
        <v>88</v>
      </c>
      <c r="EU191" s="96">
        <v>61</v>
      </c>
      <c r="EV191" s="96">
        <v>65</v>
      </c>
      <c r="EW191" s="96">
        <v>80</v>
      </c>
      <c r="EX191" s="96">
        <v>91</v>
      </c>
      <c r="EY191" s="96">
        <v>82</v>
      </c>
      <c r="EZ191" s="96">
        <v>69</v>
      </c>
      <c r="FA191" s="96">
        <v>47</v>
      </c>
      <c r="FB191" s="96">
        <v>78</v>
      </c>
      <c r="FC191" s="96">
        <v>100</v>
      </c>
      <c r="FD191" s="96">
        <v>100</v>
      </c>
      <c r="FE191" s="96">
        <v>164</v>
      </c>
      <c r="FF191" s="96">
        <v>193</v>
      </c>
      <c r="FG191" s="96">
        <v>219</v>
      </c>
      <c r="FH191" s="96">
        <v>131</v>
      </c>
      <c r="FI191" s="96">
        <v>141</v>
      </c>
      <c r="FJ191" s="96">
        <v>172</v>
      </c>
      <c r="FK191" s="148">
        <v>173</v>
      </c>
      <c r="FL191" s="96">
        <v>101</v>
      </c>
      <c r="FM191" s="96">
        <v>79</v>
      </c>
      <c r="FN191" s="148">
        <v>98</v>
      </c>
      <c r="FO191" s="148">
        <v>138</v>
      </c>
      <c r="FP191" s="148">
        <v>120</v>
      </c>
      <c r="FQ191" s="96">
        <v>81</v>
      </c>
      <c r="FR191" s="148">
        <v>85</v>
      </c>
      <c r="FS191" s="96">
        <v>127</v>
      </c>
      <c r="FT191" s="148">
        <v>125</v>
      </c>
      <c r="FU191" s="398">
        <v>71</v>
      </c>
      <c r="FV191" s="398">
        <v>68</v>
      </c>
      <c r="FW191" s="397">
        <v>92</v>
      </c>
      <c r="FX191" s="397">
        <v>104</v>
      </c>
      <c r="FY191" s="398">
        <v>61</v>
      </c>
      <c r="FZ191" s="96">
        <v>52</v>
      </c>
      <c r="GA191" s="96">
        <v>80</v>
      </c>
      <c r="GB191" s="96">
        <v>116</v>
      </c>
      <c r="GC191" s="96">
        <v>88</v>
      </c>
      <c r="GD191" s="96">
        <v>67</v>
      </c>
      <c r="GE191" s="96">
        <v>73</v>
      </c>
      <c r="GF191" s="96">
        <v>94</v>
      </c>
      <c r="GG191" s="96">
        <v>122</v>
      </c>
      <c r="GH191" s="96">
        <v>94</v>
      </c>
      <c r="GI191" s="96">
        <v>90</v>
      </c>
      <c r="GJ191" s="96">
        <v>108</v>
      </c>
      <c r="GK191" s="96">
        <v>150</v>
      </c>
      <c r="GL191" s="96">
        <v>92</v>
      </c>
      <c r="GM191" s="96">
        <v>78</v>
      </c>
      <c r="GN191" s="96">
        <v>103</v>
      </c>
      <c r="GO191" s="96">
        <v>133</v>
      </c>
      <c r="GP191" s="148">
        <v>152</v>
      </c>
      <c r="GQ191" s="96">
        <v>110</v>
      </c>
      <c r="GR191" s="96">
        <v>132</v>
      </c>
      <c r="GS191" s="96">
        <v>145</v>
      </c>
      <c r="GT191" s="96">
        <v>151</v>
      </c>
      <c r="GU191" s="96">
        <v>136</v>
      </c>
      <c r="GV191" s="148">
        <v>141</v>
      </c>
      <c r="GW191" s="148">
        <v>151</v>
      </c>
      <c r="GX191" s="148">
        <v>173</v>
      </c>
      <c r="GY191" s="148">
        <v>141</v>
      </c>
      <c r="GZ191" s="148">
        <v>134</v>
      </c>
      <c r="HA191" s="148">
        <v>141</v>
      </c>
      <c r="HB191" s="148">
        <v>166</v>
      </c>
      <c r="HC191" s="148">
        <v>145</v>
      </c>
      <c r="HD191" s="148">
        <v>127</v>
      </c>
      <c r="HE191" s="148">
        <v>112</v>
      </c>
      <c r="HF191" s="148">
        <v>149</v>
      </c>
      <c r="HG191" s="148">
        <v>188</v>
      </c>
      <c r="HH191" s="148">
        <v>161</v>
      </c>
      <c r="HI191" s="148">
        <v>141</v>
      </c>
      <c r="HJ191" s="148">
        <v>191</v>
      </c>
      <c r="HK191" s="148">
        <v>213</v>
      </c>
      <c r="HL191" s="148">
        <v>159</v>
      </c>
      <c r="HM191" s="148">
        <v>133</v>
      </c>
      <c r="HN191" s="148">
        <v>147</v>
      </c>
      <c r="HO191" s="148">
        <v>167</v>
      </c>
      <c r="HP191" s="148">
        <v>110</v>
      </c>
      <c r="HQ191" s="148">
        <v>110</v>
      </c>
      <c r="HR191" s="148">
        <v>120</v>
      </c>
      <c r="HS191" s="148">
        <v>125</v>
      </c>
      <c r="HT191" s="148">
        <v>169</v>
      </c>
      <c r="HU191" s="148">
        <v>99</v>
      </c>
      <c r="HV191" s="148">
        <v>99</v>
      </c>
      <c r="HW191" s="148">
        <v>118</v>
      </c>
      <c r="HX191" s="148">
        <v>163</v>
      </c>
      <c r="HY191" s="148">
        <v>109</v>
      </c>
      <c r="HZ191" s="148">
        <v>117</v>
      </c>
      <c r="IA191" s="148">
        <v>113</v>
      </c>
      <c r="IB191" s="148">
        <v>137</v>
      </c>
      <c r="IC191" s="148">
        <v>164</v>
      </c>
      <c r="ID191" s="148">
        <v>95</v>
      </c>
      <c r="IE191" s="148">
        <v>111</v>
      </c>
      <c r="IF191" s="148">
        <v>125</v>
      </c>
      <c r="IG191" s="148">
        <v>153</v>
      </c>
      <c r="IH191" s="148">
        <v>92</v>
      </c>
      <c r="II191" s="148">
        <v>99</v>
      </c>
      <c r="IJ191" s="148">
        <v>92</v>
      </c>
      <c r="IK191" s="148">
        <v>137</v>
      </c>
      <c r="IL191" s="148">
        <v>79</v>
      </c>
      <c r="IM191" s="148">
        <v>61</v>
      </c>
      <c r="IN191" s="351">
        <f t="shared" si="188"/>
        <v>89</v>
      </c>
      <c r="IO191" s="148">
        <v>117</v>
      </c>
      <c r="IP191" s="148">
        <v>136</v>
      </c>
      <c r="IQ191" s="148">
        <v>73</v>
      </c>
      <c r="IR191" s="148">
        <v>96</v>
      </c>
      <c r="IS191" s="148">
        <v>116</v>
      </c>
      <c r="IT191" s="148">
        <v>155</v>
      </c>
      <c r="IU191" s="148">
        <v>81</v>
      </c>
      <c r="IV191" s="148">
        <v>95</v>
      </c>
      <c r="IW191" s="148">
        <v>113</v>
      </c>
      <c r="IX191" s="148">
        <v>130</v>
      </c>
      <c r="IY191" s="148">
        <v>98</v>
      </c>
      <c r="IZ191" s="148">
        <v>88</v>
      </c>
      <c r="JA191" s="148">
        <v>96</v>
      </c>
      <c r="JB191" s="148">
        <v>127</v>
      </c>
      <c r="JC191" s="148">
        <v>164</v>
      </c>
      <c r="JD191" s="148">
        <v>81</v>
      </c>
      <c r="JE191" s="148">
        <v>140</v>
      </c>
      <c r="JF191" s="353">
        <f t="shared" si="194"/>
        <v>144</v>
      </c>
      <c r="JG191" s="148">
        <v>148</v>
      </c>
      <c r="JH191" s="148">
        <v>132</v>
      </c>
      <c r="JI191" s="148">
        <v>52</v>
      </c>
      <c r="JJ191" s="148">
        <v>67</v>
      </c>
      <c r="JK191" s="148">
        <v>82</v>
      </c>
      <c r="JL191" s="148">
        <v>109</v>
      </c>
      <c r="JM191" s="148">
        <v>85</v>
      </c>
      <c r="JN191" s="351">
        <f t="shared" si="195"/>
        <v>98</v>
      </c>
      <c r="JO191" s="148">
        <v>111</v>
      </c>
      <c r="JP191" s="148">
        <v>104</v>
      </c>
      <c r="JQ191" s="148">
        <v>63</v>
      </c>
      <c r="JR191" s="148">
        <v>52</v>
      </c>
      <c r="JS191" s="148">
        <v>76</v>
      </c>
      <c r="JT191" s="148">
        <v>105</v>
      </c>
      <c r="JU191" s="148">
        <v>25</v>
      </c>
      <c r="JV191" s="351">
        <f t="shared" si="196"/>
        <v>34.5</v>
      </c>
      <c r="JW191" s="148">
        <v>44</v>
      </c>
      <c r="JX191" s="148">
        <v>61</v>
      </c>
      <c r="JY191" s="148">
        <v>38</v>
      </c>
      <c r="JZ191" s="148">
        <v>44</v>
      </c>
      <c r="KA191" s="148">
        <v>57</v>
      </c>
      <c r="KB191" s="148">
        <v>83</v>
      </c>
      <c r="KC191" s="148">
        <v>84</v>
      </c>
      <c r="KD191" s="148">
        <v>56</v>
      </c>
      <c r="KE191" s="148">
        <v>67</v>
      </c>
      <c r="KF191" s="148">
        <v>81</v>
      </c>
      <c r="KG191" s="148">
        <v>117</v>
      </c>
      <c r="KH191" s="148">
        <v>76</v>
      </c>
      <c r="KI191" s="148">
        <v>66</v>
      </c>
      <c r="KJ191" s="148">
        <v>78</v>
      </c>
      <c r="KK191" s="148">
        <v>93</v>
      </c>
      <c r="KL191" s="148">
        <v>80</v>
      </c>
      <c r="KM191" s="148">
        <v>64</v>
      </c>
      <c r="KN191" s="148">
        <v>77</v>
      </c>
      <c r="KO191" s="148">
        <v>92</v>
      </c>
      <c r="KP191" s="148">
        <v>77</v>
      </c>
      <c r="KQ191" s="148">
        <v>74</v>
      </c>
      <c r="KR191" s="148">
        <v>64</v>
      </c>
      <c r="KS191" s="148">
        <v>72</v>
      </c>
      <c r="KT191" s="148">
        <v>90</v>
      </c>
      <c r="KU191" s="148">
        <v>57</v>
      </c>
      <c r="KV191" s="148">
        <v>41</v>
      </c>
      <c r="KW191" s="148">
        <v>67</v>
      </c>
      <c r="KX191" s="148">
        <v>81</v>
      </c>
      <c r="KY191" s="148">
        <v>105</v>
      </c>
      <c r="KZ191" s="418">
        <f t="shared" si="197"/>
        <v>72</v>
      </c>
      <c r="LA191" s="418">
        <f t="shared" si="198"/>
        <v>73</v>
      </c>
      <c r="LB191" s="418">
        <f t="shared" si="199"/>
        <v>76</v>
      </c>
      <c r="LC191" s="418">
        <f t="shared" si="200"/>
        <v>75</v>
      </c>
      <c r="LD191" s="418">
        <f t="shared" si="201"/>
        <v>75</v>
      </c>
      <c r="LE191" s="418">
        <f t="shared" si="202"/>
        <v>74</v>
      </c>
      <c r="LF191" s="418">
        <f t="shared" si="203"/>
        <v>79</v>
      </c>
      <c r="LG191" s="418">
        <f t="shared" si="204"/>
        <v>80</v>
      </c>
      <c r="LH191" s="418">
        <f t="shared" si="205"/>
        <v>78</v>
      </c>
      <c r="LI191" s="418">
        <f t="shared" si="206"/>
        <v>75</v>
      </c>
      <c r="LJ191" s="96">
        <v>63</v>
      </c>
      <c r="LK191" s="148">
        <v>84</v>
      </c>
      <c r="LL191" s="148">
        <v>110</v>
      </c>
      <c r="LM191" s="148">
        <v>60</v>
      </c>
      <c r="LN191" s="148">
        <v>68</v>
      </c>
      <c r="LO191" s="148">
        <v>80</v>
      </c>
      <c r="LP191" s="148">
        <v>113</v>
      </c>
      <c r="LQ191" s="148">
        <v>45</v>
      </c>
      <c r="LR191" s="148">
        <v>48</v>
      </c>
      <c r="LS191" s="148">
        <v>54</v>
      </c>
      <c r="LT191" s="148">
        <v>110</v>
      </c>
      <c r="LU191" s="148">
        <v>54</v>
      </c>
      <c r="LV191" s="148">
        <v>50</v>
      </c>
      <c r="LW191" s="148">
        <v>48</v>
      </c>
      <c r="LX191" s="148">
        <v>71</v>
      </c>
      <c r="LY191" s="148">
        <v>39</v>
      </c>
      <c r="LZ191" s="148">
        <v>49</v>
      </c>
      <c r="MA191" s="148">
        <v>57</v>
      </c>
      <c r="MB191" s="148">
        <v>79</v>
      </c>
      <c r="MC191" s="148">
        <v>106</v>
      </c>
      <c r="MD191" s="148">
        <v>60</v>
      </c>
      <c r="ME191" s="148">
        <v>65</v>
      </c>
      <c r="MF191" s="148">
        <v>90</v>
      </c>
      <c r="MG191" s="148">
        <v>109</v>
      </c>
      <c r="MH191" s="148">
        <v>77</v>
      </c>
      <c r="MI191" s="148">
        <v>78</v>
      </c>
      <c r="MJ191" s="148">
        <v>74</v>
      </c>
      <c r="MK191" s="148">
        <v>92</v>
      </c>
      <c r="ML191" s="148">
        <v>120</v>
      </c>
      <c r="MM191" s="148">
        <v>77</v>
      </c>
      <c r="MN191" s="148">
        <v>87</v>
      </c>
      <c r="MO191" s="148">
        <v>119</v>
      </c>
      <c r="MP191" s="148">
        <v>143</v>
      </c>
      <c r="MQ191" s="148">
        <v>85</v>
      </c>
      <c r="MR191" s="148">
        <v>53</v>
      </c>
      <c r="MS191" s="148">
        <v>58</v>
      </c>
      <c r="MT191" s="148">
        <v>90</v>
      </c>
      <c r="MU191" s="148">
        <v>64</v>
      </c>
      <c r="MV191" s="148">
        <v>68</v>
      </c>
      <c r="MW191" s="148">
        <v>72</v>
      </c>
      <c r="MX191" s="148">
        <v>87</v>
      </c>
      <c r="MY191" s="148">
        <v>105</v>
      </c>
      <c r="MZ191" s="148">
        <v>77</v>
      </c>
      <c r="NA191" s="148">
        <v>78</v>
      </c>
      <c r="NB191" s="148">
        <v>105</v>
      </c>
      <c r="NC191" s="148">
        <v>136</v>
      </c>
      <c r="ND191" s="148">
        <v>92</v>
      </c>
      <c r="NE191" s="148">
        <v>86</v>
      </c>
      <c r="NF191" s="148">
        <v>129</v>
      </c>
      <c r="NG191" s="148">
        <v>134</v>
      </c>
      <c r="NH191" s="148">
        <v>163</v>
      </c>
      <c r="NI191" s="148">
        <v>128</v>
      </c>
      <c r="NJ191" s="148">
        <v>122</v>
      </c>
      <c r="NK191" s="148">
        <v>146</v>
      </c>
      <c r="NL191" s="148">
        <v>162</v>
      </c>
      <c r="NM191" s="148">
        <v>165</v>
      </c>
      <c r="NN191" s="148">
        <v>154</v>
      </c>
      <c r="NO191" s="148">
        <v>179</v>
      </c>
      <c r="NP191" s="148">
        <v>195</v>
      </c>
      <c r="NQ191" s="148">
        <v>155</v>
      </c>
      <c r="NR191" s="148">
        <v>151</v>
      </c>
      <c r="NS191" s="148">
        <v>154</v>
      </c>
      <c r="NT191" s="148">
        <v>185</v>
      </c>
      <c r="NU191" s="148">
        <v>176</v>
      </c>
      <c r="NV191" s="148">
        <v>126</v>
      </c>
      <c r="NW191" s="148">
        <v>113</v>
      </c>
      <c r="NX191" s="148">
        <v>140</v>
      </c>
      <c r="NY191" s="148">
        <v>157</v>
      </c>
      <c r="NZ191" s="148">
        <v>109</v>
      </c>
      <c r="OA191" s="148">
        <v>101</v>
      </c>
      <c r="OB191" s="148">
        <v>113</v>
      </c>
      <c r="OC191" s="148">
        <v>146</v>
      </c>
      <c r="OD191" s="148">
        <v>109</v>
      </c>
      <c r="OE191" s="148">
        <v>105</v>
      </c>
      <c r="OF191" s="148">
        <v>122</v>
      </c>
      <c r="OG191" s="148">
        <v>160</v>
      </c>
      <c r="OH191" s="148">
        <v>154</v>
      </c>
      <c r="OI191" s="148">
        <v>148</v>
      </c>
      <c r="OJ191" s="148">
        <v>129</v>
      </c>
      <c r="OK191" s="148">
        <v>130</v>
      </c>
      <c r="OL191" s="148">
        <v>165</v>
      </c>
      <c r="OM191" s="148">
        <v>107</v>
      </c>
      <c r="ON191" s="148">
        <v>120</v>
      </c>
      <c r="OO191" s="148">
        <v>117</v>
      </c>
      <c r="OP191" s="148">
        <v>157</v>
      </c>
      <c r="OQ191" s="148">
        <v>129</v>
      </c>
      <c r="OR191" s="148">
        <v>112</v>
      </c>
      <c r="OS191" s="148">
        <v>97</v>
      </c>
      <c r="OT191" s="148">
        <v>128</v>
      </c>
      <c r="OU191" s="148">
        <v>155</v>
      </c>
      <c r="OV191" s="148">
        <v>134</v>
      </c>
      <c r="OW191" s="148">
        <v>127</v>
      </c>
      <c r="OX191" s="148">
        <v>142</v>
      </c>
      <c r="OY191" s="351">
        <f t="shared" si="189"/>
        <v>128.5</v>
      </c>
      <c r="OZ191" s="148">
        <v>115</v>
      </c>
      <c r="PA191" s="148">
        <v>103</v>
      </c>
      <c r="PB191" s="148">
        <v>123</v>
      </c>
      <c r="PC191" s="148">
        <v>158</v>
      </c>
      <c r="PD191" s="148">
        <v>133</v>
      </c>
      <c r="PE191" s="148">
        <v>110</v>
      </c>
      <c r="PF191" s="148">
        <v>120</v>
      </c>
      <c r="PG191" s="351">
        <f t="shared" si="190"/>
        <v>151</v>
      </c>
      <c r="PH191" s="148">
        <v>182</v>
      </c>
      <c r="PI191" s="148">
        <v>130</v>
      </c>
      <c r="PJ191" s="351">
        <f t="shared" si="191"/>
        <v>130</v>
      </c>
      <c r="PK191" s="148">
        <v>130</v>
      </c>
      <c r="PL191" s="148">
        <v>144</v>
      </c>
      <c r="PM191" s="148">
        <v>123</v>
      </c>
      <c r="PN191" s="148">
        <v>101</v>
      </c>
      <c r="PO191" s="169">
        <v>106</v>
      </c>
      <c r="PP191" s="148">
        <v>150</v>
      </c>
      <c r="PQ191" s="148">
        <v>90</v>
      </c>
      <c r="PR191" s="148">
        <v>66</v>
      </c>
      <c r="PS191" s="148">
        <v>74</v>
      </c>
      <c r="PT191" s="148">
        <v>112</v>
      </c>
      <c r="PU191" s="148">
        <v>120</v>
      </c>
      <c r="PV191" s="148">
        <v>58</v>
      </c>
      <c r="PW191" s="148">
        <v>72</v>
      </c>
      <c r="PX191" s="148">
        <v>96</v>
      </c>
      <c r="PY191" s="148">
        <v>138</v>
      </c>
      <c r="PZ191" s="148">
        <v>63</v>
      </c>
      <c r="QA191" s="148">
        <v>63</v>
      </c>
      <c r="QB191" s="148">
        <v>80</v>
      </c>
      <c r="QC191" s="148">
        <v>105</v>
      </c>
      <c r="QD191" s="148">
        <v>89</v>
      </c>
      <c r="QE191" s="148">
        <v>76</v>
      </c>
      <c r="QF191" s="148">
        <v>92</v>
      </c>
      <c r="QG191" s="148">
        <v>117</v>
      </c>
      <c r="QH191" s="148">
        <v>121</v>
      </c>
      <c r="QI191" s="148">
        <v>111</v>
      </c>
      <c r="QJ191" s="148">
        <v>84</v>
      </c>
      <c r="QK191" s="148">
        <v>111</v>
      </c>
      <c r="QL191" s="148">
        <v>147</v>
      </c>
      <c r="QM191" s="148">
        <v>86</v>
      </c>
      <c r="QN191" s="148">
        <v>70</v>
      </c>
      <c r="QO191" s="148">
        <v>73</v>
      </c>
      <c r="QP191" s="148">
        <v>100</v>
      </c>
      <c r="QQ191" s="148">
        <v>130</v>
      </c>
      <c r="QR191" s="148">
        <v>135</v>
      </c>
      <c r="QS191" s="148">
        <v>167</v>
      </c>
      <c r="QT191" s="148">
        <v>194</v>
      </c>
      <c r="QU191" s="148">
        <v>217</v>
      </c>
      <c r="QV191" s="148">
        <v>176</v>
      </c>
      <c r="QW191" s="148">
        <v>136</v>
      </c>
      <c r="QX191" s="148">
        <v>144</v>
      </c>
      <c r="QY191" s="148">
        <v>150</v>
      </c>
      <c r="QZ191" s="148">
        <v>122</v>
      </c>
      <c r="RA191" s="148">
        <v>125</v>
      </c>
      <c r="RB191" s="169">
        <v>123</v>
      </c>
      <c r="RC191" s="148">
        <v>156</v>
      </c>
      <c r="RD191" s="169">
        <v>103</v>
      </c>
      <c r="RE191" s="148">
        <v>77</v>
      </c>
      <c r="RF191" s="148">
        <v>101</v>
      </c>
      <c r="RG191" s="169">
        <v>115</v>
      </c>
      <c r="RH191" s="148">
        <v>144</v>
      </c>
      <c r="RI191" s="169">
        <v>103</v>
      </c>
      <c r="RJ191" s="169">
        <v>96</v>
      </c>
      <c r="RK191" s="169">
        <v>109</v>
      </c>
      <c r="RL191" s="169">
        <v>142</v>
      </c>
      <c r="RM191" s="169">
        <v>109</v>
      </c>
      <c r="RN191" s="169">
        <v>81</v>
      </c>
      <c r="RO191" s="169">
        <v>96</v>
      </c>
      <c r="RP191" s="148">
        <v>113</v>
      </c>
      <c r="RQ191" s="148">
        <v>73</v>
      </c>
      <c r="RR191" s="148">
        <v>75</v>
      </c>
      <c r="RS191" s="148">
        <v>90</v>
      </c>
      <c r="RT191" s="148">
        <v>101</v>
      </c>
      <c r="RU191" s="148">
        <v>129</v>
      </c>
      <c r="RV191" s="148">
        <v>97</v>
      </c>
      <c r="RW191" s="148">
        <v>89</v>
      </c>
      <c r="RX191" s="148">
        <v>95</v>
      </c>
      <c r="RY191" s="148">
        <v>105</v>
      </c>
      <c r="RZ191" s="148">
        <v>83</v>
      </c>
      <c r="SA191" s="148">
        <v>81</v>
      </c>
      <c r="SB191" s="148">
        <v>81</v>
      </c>
      <c r="SC191" s="148">
        <v>95</v>
      </c>
      <c r="SD191" s="148">
        <v>67</v>
      </c>
      <c r="SE191" s="148">
        <v>61</v>
      </c>
      <c r="SF191" s="148">
        <v>67</v>
      </c>
      <c r="SG191" s="148">
        <v>85</v>
      </c>
      <c r="SH191" s="148">
        <v>94</v>
      </c>
      <c r="SI191" s="148">
        <v>58</v>
      </c>
      <c r="SJ191" s="148">
        <v>62</v>
      </c>
      <c r="SK191" s="148">
        <v>76</v>
      </c>
      <c r="SL191" s="148">
        <v>100</v>
      </c>
      <c r="SM191" s="148">
        <v>65</v>
      </c>
      <c r="SN191" s="148">
        <v>57</v>
      </c>
      <c r="SO191" s="148">
        <v>65</v>
      </c>
      <c r="SP191" s="148">
        <v>84</v>
      </c>
      <c r="SQ191" s="148">
        <v>100</v>
      </c>
      <c r="SR191" s="148">
        <v>64</v>
      </c>
      <c r="SS191" s="148">
        <v>66</v>
      </c>
      <c r="ST191" s="148">
        <v>88</v>
      </c>
      <c r="SU191" s="148">
        <v>107</v>
      </c>
      <c r="SV191" s="148">
        <v>68</v>
      </c>
      <c r="SW191" s="148">
        <v>70</v>
      </c>
      <c r="SX191" s="148">
        <v>80</v>
      </c>
      <c r="SY191" s="148">
        <v>109</v>
      </c>
      <c r="SZ191" s="148">
        <v>85</v>
      </c>
      <c r="TA191" s="148">
        <v>48</v>
      </c>
      <c r="TB191" s="148">
        <v>58</v>
      </c>
      <c r="TC191" s="148">
        <v>91</v>
      </c>
      <c r="TD191" s="148">
        <v>108</v>
      </c>
      <c r="TE191" s="148">
        <v>58</v>
      </c>
      <c r="TF191" s="148">
        <v>50</v>
      </c>
      <c r="TG191" s="148">
        <v>63</v>
      </c>
      <c r="TH191" s="148">
        <v>89</v>
      </c>
      <c r="TI191" s="148">
        <v>76</v>
      </c>
      <c r="TJ191" s="148">
        <v>57</v>
      </c>
      <c r="TK191" s="148">
        <v>58</v>
      </c>
      <c r="TL191" s="148">
        <v>75</v>
      </c>
      <c r="TM191" s="148">
        <v>58</v>
      </c>
      <c r="TN191" s="148">
        <v>43</v>
      </c>
      <c r="TO191" s="148">
        <v>49</v>
      </c>
      <c r="TP191" s="148">
        <v>73</v>
      </c>
      <c r="TQ191" s="148">
        <v>73</v>
      </c>
      <c r="TR191" s="148">
        <v>48</v>
      </c>
      <c r="TS191" s="148">
        <v>47</v>
      </c>
      <c r="TT191" s="148">
        <v>58</v>
      </c>
      <c r="TU191" s="148">
        <v>72</v>
      </c>
      <c r="TV191" s="148">
        <v>29</v>
      </c>
      <c r="TW191" s="148">
        <v>31</v>
      </c>
      <c r="TX191" s="148">
        <v>30</v>
      </c>
      <c r="TY191" s="148">
        <v>51</v>
      </c>
      <c r="TZ191" s="148">
        <v>26</v>
      </c>
      <c r="UA191" s="148">
        <v>29</v>
      </c>
      <c r="UB191" s="148">
        <v>37</v>
      </c>
      <c r="UC191" s="148">
        <v>47</v>
      </c>
      <c r="UD191" s="148">
        <v>61</v>
      </c>
      <c r="UE191" s="148">
        <v>28</v>
      </c>
      <c r="UF191" s="148">
        <v>36</v>
      </c>
      <c r="UG191" s="148">
        <v>55</v>
      </c>
      <c r="UH191" s="148">
        <v>66</v>
      </c>
      <c r="UI191" s="148">
        <v>48</v>
      </c>
      <c r="UJ191" s="148">
        <v>47</v>
      </c>
      <c r="UK191" s="148">
        <v>52</v>
      </c>
      <c r="UL191" s="148">
        <v>64</v>
      </c>
      <c r="UM191" s="148">
        <v>34</v>
      </c>
      <c r="UN191" s="148">
        <v>24</v>
      </c>
      <c r="UO191" s="148">
        <v>36</v>
      </c>
      <c r="UP191" s="148">
        <v>58</v>
      </c>
      <c r="UQ191" s="148">
        <v>64</v>
      </c>
      <c r="UR191" s="148">
        <v>38</v>
      </c>
      <c r="US191" s="148">
        <v>42</v>
      </c>
      <c r="UT191" s="148">
        <v>61</v>
      </c>
      <c r="UU191" s="148">
        <v>65</v>
      </c>
      <c r="UV191" s="148">
        <v>41</v>
      </c>
      <c r="UW191" s="148">
        <v>33</v>
      </c>
      <c r="UX191" s="148">
        <v>32</v>
      </c>
      <c r="UY191" s="148">
        <v>33</v>
      </c>
      <c r="UZ191" s="148">
        <v>50</v>
      </c>
      <c r="VA191" s="148">
        <v>50</v>
      </c>
      <c r="VB191" s="148">
        <v>61</v>
      </c>
      <c r="VC191" s="148">
        <v>76</v>
      </c>
      <c r="VD191" s="148">
        <v>113</v>
      </c>
      <c r="VE191" s="148">
        <v>48</v>
      </c>
      <c r="VF191" s="148">
        <v>39</v>
      </c>
      <c r="VG191" s="148">
        <v>57</v>
      </c>
      <c r="VH191" s="148">
        <v>67</v>
      </c>
      <c r="VI191" s="148">
        <v>43</v>
      </c>
      <c r="VJ191" s="148">
        <v>23</v>
      </c>
      <c r="VK191" s="148">
        <v>34</v>
      </c>
      <c r="VL191" s="148">
        <v>42</v>
      </c>
      <c r="VM191" s="148">
        <v>52</v>
      </c>
      <c r="VN191" s="148">
        <v>27</v>
      </c>
      <c r="VO191" s="148">
        <v>28</v>
      </c>
      <c r="VP191" s="148">
        <v>33</v>
      </c>
      <c r="VQ191" s="148">
        <v>40</v>
      </c>
      <c r="VR191" s="148">
        <v>21</v>
      </c>
      <c r="VS191" s="148">
        <v>26</v>
      </c>
      <c r="VT191" s="148">
        <v>30</v>
      </c>
      <c r="VU191" s="148">
        <v>47</v>
      </c>
      <c r="VV191" s="148">
        <v>35</v>
      </c>
      <c r="VW191" s="148">
        <v>39</v>
      </c>
      <c r="VX191" s="148">
        <v>62</v>
      </c>
      <c r="VY191" s="148">
        <v>104</v>
      </c>
      <c r="VZ191" s="148">
        <v>160</v>
      </c>
      <c r="WA191" s="148">
        <v>208</v>
      </c>
      <c r="WB191" s="148">
        <v>273</v>
      </c>
      <c r="WC191" s="148">
        <v>356</v>
      </c>
      <c r="WD191" s="148">
        <v>463</v>
      </c>
      <c r="WE191" s="148">
        <v>475</v>
      </c>
      <c r="WF191" s="148">
        <v>571</v>
      </c>
      <c r="WG191" s="148">
        <v>633</v>
      </c>
      <c r="WH191" s="148">
        <v>695</v>
      </c>
      <c r="WI191" s="148">
        <v>847</v>
      </c>
      <c r="WJ191" s="148">
        <v>946</v>
      </c>
      <c r="WK191" s="148">
        <v>917</v>
      </c>
      <c r="WL191" s="148">
        <v>851</v>
      </c>
      <c r="WM191" s="148">
        <v>955</v>
      </c>
      <c r="WN191" s="148">
        <v>1086</v>
      </c>
      <c r="WO191" s="148">
        <v>1173</v>
      </c>
      <c r="WP191" s="148">
        <v>1299</v>
      </c>
      <c r="WQ191" s="148">
        <v>1634</v>
      </c>
      <c r="WR191" s="148">
        <v>1593</v>
      </c>
      <c r="WS191" s="148">
        <v>1626</v>
      </c>
      <c r="WT191" s="148">
        <v>1680</v>
      </c>
      <c r="WU191" s="148">
        <v>1703</v>
      </c>
      <c r="WV191" s="148">
        <v>1494</v>
      </c>
      <c r="WW191" s="148">
        <v>1468</v>
      </c>
      <c r="WX191" s="148">
        <v>1467</v>
      </c>
      <c r="WY191" s="148">
        <v>1499</v>
      </c>
      <c r="WZ191" s="148">
        <v>1518</v>
      </c>
      <c r="XA191" s="148">
        <v>1136</v>
      </c>
      <c r="XB191" s="148">
        <v>1168</v>
      </c>
      <c r="XC191" s="148">
        <v>1199</v>
      </c>
      <c r="XD191" s="148">
        <v>1236</v>
      </c>
      <c r="XE191" s="148">
        <v>1048</v>
      </c>
      <c r="XF191" s="148">
        <v>1070</v>
      </c>
      <c r="XG191" s="148">
        <v>1107</v>
      </c>
      <c r="XH191" s="148">
        <v>1138</v>
      </c>
      <c r="XI191" s="148">
        <v>1168</v>
      </c>
      <c r="XJ191" s="148">
        <v>1025</v>
      </c>
      <c r="XK191" s="148">
        <v>1063</v>
      </c>
    </row>
    <row r="192" spans="1:635" s="148" customFormat="1" x14ac:dyDescent="0.2">
      <c r="A192" s="327"/>
      <c r="B192" s="354">
        <v>24</v>
      </c>
      <c r="C192" s="399">
        <f t="shared" ca="1" si="187"/>
        <v>506</v>
      </c>
      <c r="D192" s="400">
        <f t="shared" ca="1" si="192"/>
        <v>0.86201022146507666</v>
      </c>
      <c r="E192" s="419">
        <f t="shared" ca="1" si="193"/>
        <v>21</v>
      </c>
      <c r="F192" s="401"/>
      <c r="G192" s="148">
        <v>10</v>
      </c>
      <c r="H192" s="148">
        <v>9</v>
      </c>
      <c r="I192" s="355">
        <v>10</v>
      </c>
      <c r="J192" s="148">
        <v>11</v>
      </c>
      <c r="K192" s="148">
        <v>7</v>
      </c>
      <c r="L192" s="148">
        <v>0</v>
      </c>
      <c r="M192" s="148">
        <v>4</v>
      </c>
      <c r="N192" s="148">
        <v>4</v>
      </c>
      <c r="O192" s="148">
        <v>3</v>
      </c>
      <c r="P192" s="148">
        <v>3</v>
      </c>
      <c r="Q192" s="148">
        <v>3</v>
      </c>
      <c r="R192" s="148">
        <v>5</v>
      </c>
      <c r="S192" s="148">
        <v>6</v>
      </c>
      <c r="T192" s="148">
        <v>3</v>
      </c>
      <c r="U192" s="148">
        <v>4</v>
      </c>
      <c r="V192" s="148">
        <v>7</v>
      </c>
      <c r="W192" s="148">
        <v>9</v>
      </c>
      <c r="X192" s="148">
        <v>4</v>
      </c>
      <c r="Y192" s="148">
        <v>5</v>
      </c>
      <c r="Z192" s="148">
        <v>3</v>
      </c>
      <c r="AA192" s="148">
        <v>2</v>
      </c>
      <c r="AB192" s="148">
        <v>3</v>
      </c>
      <c r="AC192" s="148">
        <v>3</v>
      </c>
      <c r="AD192" s="148">
        <v>4</v>
      </c>
      <c r="AE192" s="148">
        <v>4</v>
      </c>
      <c r="AF192" s="148">
        <v>9</v>
      </c>
      <c r="AG192" s="148">
        <v>9</v>
      </c>
      <c r="AH192" s="148">
        <v>7</v>
      </c>
      <c r="AI192" s="148">
        <v>10</v>
      </c>
      <c r="AJ192" s="148">
        <v>5</v>
      </c>
      <c r="AK192" s="148">
        <v>6</v>
      </c>
      <c r="AL192" s="148">
        <v>7</v>
      </c>
      <c r="AM192" s="148">
        <v>8</v>
      </c>
      <c r="AN192" s="148">
        <v>12</v>
      </c>
      <c r="AO192" s="148">
        <v>6</v>
      </c>
      <c r="AP192" s="360">
        <v>6</v>
      </c>
      <c r="AQ192" s="148">
        <v>6</v>
      </c>
      <c r="AR192" s="148">
        <v>12</v>
      </c>
      <c r="AS192" s="148">
        <v>7</v>
      </c>
      <c r="AT192" s="148">
        <v>3</v>
      </c>
      <c r="AU192" s="148">
        <v>6</v>
      </c>
      <c r="AV192" s="148">
        <v>6</v>
      </c>
      <c r="AW192" s="148">
        <v>4</v>
      </c>
      <c r="AX192" s="148">
        <v>6</v>
      </c>
      <c r="AY192" s="148">
        <v>4</v>
      </c>
      <c r="AZ192" s="148">
        <v>6</v>
      </c>
      <c r="BA192" s="148">
        <v>8</v>
      </c>
      <c r="BB192" s="148">
        <v>11</v>
      </c>
      <c r="BC192" s="148">
        <v>6</v>
      </c>
      <c r="BD192" s="148">
        <v>3</v>
      </c>
      <c r="BE192" s="148">
        <v>3</v>
      </c>
      <c r="BF192" s="148">
        <v>4</v>
      </c>
      <c r="BG192" s="148">
        <v>7</v>
      </c>
      <c r="BH192" s="148">
        <v>10</v>
      </c>
      <c r="BI192" s="148">
        <v>7</v>
      </c>
      <c r="BJ192" s="148">
        <v>7</v>
      </c>
      <c r="BK192" s="148">
        <v>8</v>
      </c>
      <c r="BL192" s="148">
        <v>2</v>
      </c>
      <c r="BM192" s="148">
        <v>4</v>
      </c>
      <c r="BN192" s="148">
        <v>5</v>
      </c>
      <c r="BO192" s="148">
        <v>4</v>
      </c>
      <c r="BP192" s="148">
        <v>1</v>
      </c>
      <c r="BQ192" s="148">
        <v>1</v>
      </c>
      <c r="BR192" s="148">
        <v>1</v>
      </c>
      <c r="BS192" s="355">
        <v>1</v>
      </c>
      <c r="BT192" s="148">
        <v>3</v>
      </c>
      <c r="BU192" s="148">
        <v>4</v>
      </c>
      <c r="BV192" s="148">
        <v>3</v>
      </c>
      <c r="BW192" s="148">
        <v>2</v>
      </c>
      <c r="BX192" s="148">
        <v>7</v>
      </c>
      <c r="BY192" s="148">
        <v>2</v>
      </c>
      <c r="BZ192" s="148">
        <v>2</v>
      </c>
      <c r="CA192" s="148">
        <v>2</v>
      </c>
      <c r="CB192" s="148">
        <v>3</v>
      </c>
      <c r="CC192" s="148">
        <v>1</v>
      </c>
      <c r="CD192" s="148">
        <v>4</v>
      </c>
      <c r="CE192" s="148">
        <v>5</v>
      </c>
      <c r="CF192" s="397">
        <v>5</v>
      </c>
      <c r="CG192" s="148">
        <v>2</v>
      </c>
      <c r="CH192" s="148">
        <v>0</v>
      </c>
      <c r="CI192" s="148">
        <v>9</v>
      </c>
      <c r="CJ192" s="148">
        <v>2</v>
      </c>
      <c r="CK192" s="148">
        <v>4</v>
      </c>
      <c r="CL192" s="148">
        <v>3</v>
      </c>
      <c r="CM192" s="148">
        <v>5</v>
      </c>
      <c r="CN192" s="148">
        <v>2</v>
      </c>
      <c r="CO192" s="148">
        <v>4</v>
      </c>
      <c r="CP192" s="148">
        <v>4</v>
      </c>
      <c r="CQ192" s="148">
        <v>5</v>
      </c>
      <c r="CR192" s="148">
        <v>1</v>
      </c>
      <c r="CS192" s="148">
        <v>3</v>
      </c>
      <c r="CT192" s="148">
        <v>2</v>
      </c>
      <c r="CU192" s="148">
        <v>5</v>
      </c>
      <c r="CV192" s="148">
        <v>1</v>
      </c>
      <c r="CW192" s="148">
        <v>4</v>
      </c>
      <c r="CX192" s="148">
        <v>3</v>
      </c>
      <c r="CY192" s="148">
        <v>1</v>
      </c>
      <c r="CZ192" s="148">
        <v>3</v>
      </c>
      <c r="DA192" s="148">
        <v>3</v>
      </c>
      <c r="DB192" s="148">
        <v>2</v>
      </c>
      <c r="DC192" s="148">
        <v>0</v>
      </c>
      <c r="DD192" s="148">
        <v>0</v>
      </c>
      <c r="DE192" s="148">
        <v>0</v>
      </c>
      <c r="DF192" s="148">
        <v>1</v>
      </c>
      <c r="DG192" s="148">
        <v>2</v>
      </c>
      <c r="DH192" s="148">
        <v>0</v>
      </c>
      <c r="DI192" s="148">
        <v>0</v>
      </c>
      <c r="DJ192" s="148">
        <v>0</v>
      </c>
      <c r="DK192" s="148">
        <v>3</v>
      </c>
      <c r="DL192" s="148">
        <v>0</v>
      </c>
      <c r="DM192" s="148">
        <v>3</v>
      </c>
      <c r="DN192" s="148">
        <v>5</v>
      </c>
      <c r="DO192" s="148">
        <v>1</v>
      </c>
      <c r="DP192" s="148">
        <v>1</v>
      </c>
      <c r="DQ192" s="148">
        <v>3</v>
      </c>
      <c r="DR192" s="96">
        <v>0</v>
      </c>
      <c r="DS192" s="148">
        <v>1</v>
      </c>
      <c r="DT192" s="398">
        <v>0</v>
      </c>
      <c r="DU192" s="398">
        <v>1</v>
      </c>
      <c r="DV192" s="397">
        <v>1</v>
      </c>
      <c r="DW192" s="397">
        <v>1</v>
      </c>
      <c r="DX192" s="398">
        <v>0</v>
      </c>
      <c r="DY192" s="96">
        <v>0</v>
      </c>
      <c r="DZ192" s="96">
        <v>2</v>
      </c>
      <c r="EA192" s="96">
        <v>1</v>
      </c>
      <c r="EB192" s="96">
        <v>1</v>
      </c>
      <c r="EC192" s="96">
        <v>2</v>
      </c>
      <c r="ED192" s="96">
        <v>0</v>
      </c>
      <c r="EE192" s="96">
        <v>1</v>
      </c>
      <c r="EF192" s="96">
        <v>2</v>
      </c>
      <c r="EG192" s="96">
        <v>1</v>
      </c>
      <c r="EH192" s="96">
        <v>1</v>
      </c>
      <c r="EI192" s="96">
        <v>1</v>
      </c>
      <c r="EJ192" s="96">
        <v>0</v>
      </c>
      <c r="EK192" s="96">
        <v>1</v>
      </c>
      <c r="EL192" s="96">
        <v>1</v>
      </c>
      <c r="EM192" s="96">
        <v>1</v>
      </c>
      <c r="EN192" s="96">
        <v>1</v>
      </c>
      <c r="EO192" s="148">
        <v>2</v>
      </c>
      <c r="EP192" s="96">
        <v>0</v>
      </c>
      <c r="EQ192" s="96">
        <v>0</v>
      </c>
      <c r="ER192" s="96">
        <v>1</v>
      </c>
      <c r="ES192" s="96">
        <v>2</v>
      </c>
      <c r="ET192" s="96">
        <v>1</v>
      </c>
      <c r="EU192" s="96">
        <v>2</v>
      </c>
      <c r="EV192" s="96">
        <v>2</v>
      </c>
      <c r="EW192" s="96">
        <v>2</v>
      </c>
      <c r="EX192" s="96">
        <v>1</v>
      </c>
      <c r="EY192" s="96">
        <v>1</v>
      </c>
      <c r="EZ192" s="96">
        <v>1</v>
      </c>
      <c r="FA192" s="96">
        <v>2</v>
      </c>
      <c r="FB192" s="96">
        <v>3</v>
      </c>
      <c r="FC192" s="96">
        <v>3</v>
      </c>
      <c r="FD192" s="96">
        <v>2</v>
      </c>
      <c r="FE192" s="96">
        <v>2</v>
      </c>
      <c r="FF192" s="96">
        <v>6</v>
      </c>
      <c r="FG192" s="96">
        <v>12</v>
      </c>
      <c r="FH192" s="96">
        <v>6</v>
      </c>
      <c r="FI192" s="96">
        <v>7</v>
      </c>
      <c r="FJ192" s="96">
        <v>12</v>
      </c>
      <c r="FK192" s="148">
        <v>7</v>
      </c>
      <c r="FL192" s="96">
        <v>0</v>
      </c>
      <c r="FM192" s="96">
        <v>1</v>
      </c>
      <c r="FN192" s="148">
        <v>1</v>
      </c>
      <c r="FO192" s="148">
        <v>1</v>
      </c>
      <c r="FP192" s="148">
        <v>4</v>
      </c>
      <c r="FQ192" s="96">
        <v>5</v>
      </c>
      <c r="FR192" s="148">
        <v>7</v>
      </c>
      <c r="FS192" s="96">
        <v>5</v>
      </c>
      <c r="FT192" s="148">
        <v>7</v>
      </c>
      <c r="FU192" s="398">
        <v>2</v>
      </c>
      <c r="FV192" s="398">
        <v>1</v>
      </c>
      <c r="FW192" s="397">
        <v>3</v>
      </c>
      <c r="FX192" s="397">
        <v>4</v>
      </c>
      <c r="FY192" s="398">
        <v>6</v>
      </c>
      <c r="FZ192" s="96">
        <v>5</v>
      </c>
      <c r="GA192" s="96">
        <v>6</v>
      </c>
      <c r="GB192" s="96">
        <v>7</v>
      </c>
      <c r="GC192" s="96">
        <v>2</v>
      </c>
      <c r="GD192" s="96">
        <v>2</v>
      </c>
      <c r="GE192" s="96">
        <v>4</v>
      </c>
      <c r="GF192" s="96">
        <v>4</v>
      </c>
      <c r="GG192" s="96">
        <v>4</v>
      </c>
      <c r="GH192" s="96">
        <v>2</v>
      </c>
      <c r="GI192" s="96">
        <v>0</v>
      </c>
      <c r="GJ192" s="96">
        <v>1</v>
      </c>
      <c r="GK192" s="96">
        <v>4</v>
      </c>
      <c r="GL192" s="96">
        <v>5</v>
      </c>
      <c r="GM192" s="96">
        <v>4</v>
      </c>
      <c r="GN192" s="96">
        <v>6</v>
      </c>
      <c r="GO192" s="96">
        <v>12</v>
      </c>
      <c r="GP192" s="148">
        <v>14</v>
      </c>
      <c r="GQ192" s="96">
        <v>9</v>
      </c>
      <c r="GR192" s="96">
        <v>11</v>
      </c>
      <c r="GS192" s="96">
        <v>9</v>
      </c>
      <c r="GT192" s="96">
        <v>11</v>
      </c>
      <c r="GU192" s="96">
        <v>4</v>
      </c>
      <c r="GV192" s="148">
        <v>10</v>
      </c>
      <c r="GW192" s="148">
        <v>6</v>
      </c>
      <c r="GX192" s="148">
        <v>8</v>
      </c>
      <c r="GY192" s="148">
        <v>2</v>
      </c>
      <c r="GZ192" s="148">
        <v>6</v>
      </c>
      <c r="HA192" s="148">
        <v>11</v>
      </c>
      <c r="HB192" s="148">
        <v>10</v>
      </c>
      <c r="HC192" s="148">
        <v>7</v>
      </c>
      <c r="HD192" s="148">
        <v>7</v>
      </c>
      <c r="HE192" s="148">
        <v>15</v>
      </c>
      <c r="HF192" s="148">
        <v>17</v>
      </c>
      <c r="HG192" s="148">
        <v>18</v>
      </c>
      <c r="HH192" s="148">
        <v>12</v>
      </c>
      <c r="HI192" s="148">
        <v>8</v>
      </c>
      <c r="HJ192" s="148">
        <v>12</v>
      </c>
      <c r="HK192" s="148">
        <v>10</v>
      </c>
      <c r="HL192" s="148">
        <v>8</v>
      </c>
      <c r="HM192" s="148">
        <v>7</v>
      </c>
      <c r="HN192" s="148">
        <v>7</v>
      </c>
      <c r="HO192" s="148">
        <v>10</v>
      </c>
      <c r="HP192" s="148">
        <v>6</v>
      </c>
      <c r="HQ192" s="148">
        <v>6</v>
      </c>
      <c r="HR192" s="148">
        <v>8</v>
      </c>
      <c r="HS192" s="148">
        <v>12</v>
      </c>
      <c r="HT192" s="148">
        <v>11</v>
      </c>
      <c r="HU192" s="148">
        <v>5</v>
      </c>
      <c r="HV192" s="148">
        <v>6</v>
      </c>
      <c r="HW192" s="148">
        <v>7</v>
      </c>
      <c r="HX192" s="148">
        <v>10</v>
      </c>
      <c r="HY192" s="148">
        <v>4</v>
      </c>
      <c r="HZ192" s="148">
        <v>3</v>
      </c>
      <c r="IA192" s="148">
        <v>7</v>
      </c>
      <c r="IB192" s="148">
        <v>6</v>
      </c>
      <c r="IC192" s="148">
        <v>5</v>
      </c>
      <c r="ID192" s="148">
        <v>4</v>
      </c>
      <c r="IE192" s="148">
        <v>6</v>
      </c>
      <c r="IF192" s="148">
        <v>11</v>
      </c>
      <c r="IG192" s="148">
        <v>13</v>
      </c>
      <c r="IH192" s="148">
        <v>3</v>
      </c>
      <c r="II192" s="148">
        <v>2</v>
      </c>
      <c r="IJ192" s="148">
        <v>3</v>
      </c>
      <c r="IK192" s="148">
        <v>9</v>
      </c>
      <c r="IL192" s="148">
        <v>7</v>
      </c>
      <c r="IM192" s="148">
        <v>6</v>
      </c>
      <c r="IN192" s="351">
        <f t="shared" si="188"/>
        <v>7</v>
      </c>
      <c r="IO192" s="148">
        <v>8</v>
      </c>
      <c r="IP192" s="148">
        <v>5</v>
      </c>
      <c r="IQ192" s="148">
        <v>3</v>
      </c>
      <c r="IR192" s="148">
        <v>5</v>
      </c>
      <c r="IS192" s="148">
        <v>4</v>
      </c>
      <c r="IT192" s="148">
        <v>3</v>
      </c>
      <c r="IU192" s="148">
        <v>0</v>
      </c>
      <c r="IV192" s="148">
        <v>5</v>
      </c>
      <c r="IW192" s="148">
        <v>7</v>
      </c>
      <c r="IX192" s="148">
        <v>8</v>
      </c>
      <c r="IY192" s="148">
        <v>5</v>
      </c>
      <c r="IZ192" s="148">
        <v>4</v>
      </c>
      <c r="JA192" s="148">
        <v>4</v>
      </c>
      <c r="JB192" s="148">
        <v>6</v>
      </c>
      <c r="JC192" s="148">
        <v>11</v>
      </c>
      <c r="JD192" s="148">
        <v>9</v>
      </c>
      <c r="JE192" s="148">
        <v>16</v>
      </c>
      <c r="JF192" s="353">
        <f t="shared" si="194"/>
        <v>18</v>
      </c>
      <c r="JG192" s="148">
        <v>20</v>
      </c>
      <c r="JH192" s="148">
        <v>14</v>
      </c>
      <c r="JI192" s="148">
        <v>4</v>
      </c>
      <c r="JJ192" s="148">
        <v>4</v>
      </c>
      <c r="JK192" s="148">
        <v>12</v>
      </c>
      <c r="JL192" s="148">
        <v>13</v>
      </c>
      <c r="JM192" s="148">
        <v>2</v>
      </c>
      <c r="JN192" s="351">
        <f t="shared" si="195"/>
        <v>3</v>
      </c>
      <c r="JO192" s="148">
        <v>4</v>
      </c>
      <c r="JP192" s="148">
        <v>7</v>
      </c>
      <c r="JQ192" s="148">
        <v>6</v>
      </c>
      <c r="JR192" s="148">
        <v>7</v>
      </c>
      <c r="JS192" s="148">
        <v>5</v>
      </c>
      <c r="JT192" s="148">
        <v>7</v>
      </c>
      <c r="JU192" s="148">
        <v>6</v>
      </c>
      <c r="JV192" s="351">
        <f t="shared" si="196"/>
        <v>7.5</v>
      </c>
      <c r="JW192" s="148">
        <v>9</v>
      </c>
      <c r="JX192" s="148">
        <v>7</v>
      </c>
      <c r="JY192" s="148">
        <v>5</v>
      </c>
      <c r="JZ192" s="148">
        <v>7</v>
      </c>
      <c r="KA192" s="148">
        <v>10</v>
      </c>
      <c r="KB192" s="148">
        <v>11</v>
      </c>
      <c r="KC192" s="148">
        <v>15</v>
      </c>
      <c r="KD192" s="148">
        <v>10</v>
      </c>
      <c r="KE192" s="148">
        <v>12</v>
      </c>
      <c r="KF192" s="148">
        <v>13</v>
      </c>
      <c r="KG192" s="148">
        <v>13</v>
      </c>
      <c r="KH192" s="148">
        <v>7</v>
      </c>
      <c r="KI192" s="148">
        <v>13</v>
      </c>
      <c r="KJ192" s="148">
        <v>12</v>
      </c>
      <c r="KK192" s="148">
        <v>11</v>
      </c>
      <c r="KL192" s="148">
        <v>10</v>
      </c>
      <c r="KM192" s="148">
        <v>5</v>
      </c>
      <c r="KN192" s="148">
        <v>5</v>
      </c>
      <c r="KO192" s="148">
        <v>9</v>
      </c>
      <c r="KP192" s="148">
        <v>5</v>
      </c>
      <c r="KQ192" s="148">
        <v>5</v>
      </c>
      <c r="KR192" s="148">
        <v>8</v>
      </c>
      <c r="KS192" s="148">
        <v>9</v>
      </c>
      <c r="KT192" s="148">
        <v>13</v>
      </c>
      <c r="KU192" s="148">
        <v>5</v>
      </c>
      <c r="KV192" s="148">
        <v>8</v>
      </c>
      <c r="KW192" s="148">
        <v>10</v>
      </c>
      <c r="KX192" s="148">
        <v>13</v>
      </c>
      <c r="KY192" s="148">
        <v>16</v>
      </c>
      <c r="KZ192" s="418">
        <f t="shared" si="197"/>
        <v>9</v>
      </c>
      <c r="LA192" s="418">
        <f t="shared" si="198"/>
        <v>10</v>
      </c>
      <c r="LB192" s="418">
        <f t="shared" si="199"/>
        <v>10</v>
      </c>
      <c r="LC192" s="418">
        <f t="shared" si="200"/>
        <v>10</v>
      </c>
      <c r="LD192" s="418">
        <f t="shared" si="201"/>
        <v>10</v>
      </c>
      <c r="LE192" s="418">
        <f t="shared" si="202"/>
        <v>10</v>
      </c>
      <c r="LF192" s="418">
        <f t="shared" si="203"/>
        <v>10</v>
      </c>
      <c r="LG192" s="418">
        <f t="shared" si="204"/>
        <v>10</v>
      </c>
      <c r="LH192" s="418">
        <f t="shared" si="205"/>
        <v>9</v>
      </c>
      <c r="LI192" s="418">
        <f t="shared" si="206"/>
        <v>8</v>
      </c>
      <c r="LJ192" s="96">
        <v>11</v>
      </c>
      <c r="LK192" s="148">
        <v>12</v>
      </c>
      <c r="LL192" s="148">
        <v>9</v>
      </c>
      <c r="LM192" s="148">
        <v>6</v>
      </c>
      <c r="LN192" s="148">
        <v>8</v>
      </c>
      <c r="LO192" s="148">
        <v>10</v>
      </c>
      <c r="LP192" s="148">
        <v>8</v>
      </c>
      <c r="LQ192" s="148">
        <v>2</v>
      </c>
      <c r="LR192" s="148">
        <v>2</v>
      </c>
      <c r="LS192" s="148">
        <v>5</v>
      </c>
      <c r="LT192" s="148">
        <v>9</v>
      </c>
      <c r="LU192" s="148">
        <v>1</v>
      </c>
      <c r="LV192" s="148">
        <v>1</v>
      </c>
      <c r="LW192" s="148">
        <v>2</v>
      </c>
      <c r="LX192" s="148">
        <v>5</v>
      </c>
      <c r="LY192" s="148">
        <v>1</v>
      </c>
      <c r="LZ192" s="148">
        <v>1</v>
      </c>
      <c r="MA192" s="148">
        <v>5</v>
      </c>
      <c r="MB192" s="148">
        <v>5</v>
      </c>
      <c r="MC192" s="148">
        <v>7</v>
      </c>
      <c r="MD192" s="148">
        <v>0</v>
      </c>
      <c r="ME192" s="148">
        <v>0</v>
      </c>
      <c r="MF192" s="148">
        <v>2</v>
      </c>
      <c r="MG192" s="148">
        <v>6</v>
      </c>
      <c r="MH192" s="148">
        <v>3</v>
      </c>
      <c r="MI192" s="148">
        <v>1</v>
      </c>
      <c r="MJ192" s="148">
        <v>2</v>
      </c>
      <c r="MK192" s="148">
        <v>3</v>
      </c>
      <c r="ML192" s="148">
        <v>4</v>
      </c>
      <c r="MM192" s="148">
        <v>3</v>
      </c>
      <c r="MN192" s="148">
        <v>4</v>
      </c>
      <c r="MO192" s="148">
        <v>4</v>
      </c>
      <c r="MP192" s="148">
        <v>9</v>
      </c>
      <c r="MQ192" s="148">
        <v>3</v>
      </c>
      <c r="MR192" s="148">
        <v>1</v>
      </c>
      <c r="MS192" s="148">
        <v>2</v>
      </c>
      <c r="MT192" s="148">
        <v>2</v>
      </c>
      <c r="MU192" s="148">
        <v>3</v>
      </c>
      <c r="MV192" s="148">
        <v>1</v>
      </c>
      <c r="MW192" s="148">
        <v>0</v>
      </c>
      <c r="MX192" s="148">
        <v>4</v>
      </c>
      <c r="MY192" s="148">
        <v>4</v>
      </c>
      <c r="MZ192" s="148">
        <v>3</v>
      </c>
      <c r="NA192" s="148">
        <v>6</v>
      </c>
      <c r="NB192" s="148">
        <v>4</v>
      </c>
      <c r="NC192" s="148">
        <v>7</v>
      </c>
      <c r="ND192" s="148">
        <v>4</v>
      </c>
      <c r="NE192" s="148">
        <v>4</v>
      </c>
      <c r="NF192" s="148">
        <v>22</v>
      </c>
      <c r="NG192" s="148">
        <v>18</v>
      </c>
      <c r="NH192" s="148">
        <v>8</v>
      </c>
      <c r="NI192" s="148">
        <v>5</v>
      </c>
      <c r="NJ192" s="148">
        <v>8</v>
      </c>
      <c r="NK192" s="148">
        <v>15</v>
      </c>
      <c r="NL192" s="148">
        <v>19</v>
      </c>
      <c r="NM192" s="148">
        <v>7</v>
      </c>
      <c r="NN192" s="148">
        <v>12</v>
      </c>
      <c r="NO192" s="148">
        <v>14</v>
      </c>
      <c r="NP192" s="148">
        <v>17</v>
      </c>
      <c r="NQ192" s="148">
        <v>7</v>
      </c>
      <c r="NR192" s="148">
        <v>3</v>
      </c>
      <c r="NS192" s="148">
        <v>7</v>
      </c>
      <c r="NT192" s="148">
        <v>10</v>
      </c>
      <c r="NU192" s="148">
        <v>11</v>
      </c>
      <c r="NV192" s="148">
        <v>5</v>
      </c>
      <c r="NW192" s="148">
        <v>7</v>
      </c>
      <c r="NX192" s="148">
        <v>6</v>
      </c>
      <c r="NY192" s="148">
        <v>7</v>
      </c>
      <c r="NZ192" s="148">
        <v>5</v>
      </c>
      <c r="OA192" s="148">
        <v>9</v>
      </c>
      <c r="OB192" s="148">
        <v>12</v>
      </c>
      <c r="OC192" s="148">
        <v>18</v>
      </c>
      <c r="OD192" s="148">
        <v>7</v>
      </c>
      <c r="OE192" s="148">
        <v>7</v>
      </c>
      <c r="OF192" s="148">
        <v>8</v>
      </c>
      <c r="OG192" s="148">
        <v>10</v>
      </c>
      <c r="OH192" s="148">
        <v>7</v>
      </c>
      <c r="OI192" s="148">
        <v>8</v>
      </c>
      <c r="OJ192" s="148">
        <v>6</v>
      </c>
      <c r="OK192" s="148">
        <v>9</v>
      </c>
      <c r="OL192" s="148">
        <v>10</v>
      </c>
      <c r="OM192" s="148">
        <v>5</v>
      </c>
      <c r="ON192" s="148">
        <v>7</v>
      </c>
      <c r="OO192" s="148">
        <v>9</v>
      </c>
      <c r="OP192" s="148">
        <v>13</v>
      </c>
      <c r="OQ192" s="148">
        <v>4</v>
      </c>
      <c r="OR192" s="148">
        <v>8</v>
      </c>
      <c r="OS192" s="148">
        <v>8</v>
      </c>
      <c r="OT192" s="148">
        <v>8</v>
      </c>
      <c r="OU192" s="148">
        <v>9</v>
      </c>
      <c r="OV192" s="148">
        <v>6</v>
      </c>
      <c r="OW192" s="148">
        <v>7</v>
      </c>
      <c r="OX192" s="148">
        <v>10</v>
      </c>
      <c r="OY192" s="351">
        <f t="shared" si="189"/>
        <v>8</v>
      </c>
      <c r="OZ192" s="148">
        <v>6</v>
      </c>
      <c r="PA192" s="148">
        <v>4</v>
      </c>
      <c r="PB192" s="148">
        <v>3</v>
      </c>
      <c r="PC192" s="148">
        <v>6</v>
      </c>
      <c r="PD192" s="148">
        <v>5</v>
      </c>
      <c r="PE192" s="148">
        <v>4</v>
      </c>
      <c r="PF192" s="148">
        <v>7</v>
      </c>
      <c r="PG192" s="351">
        <f t="shared" si="190"/>
        <v>8</v>
      </c>
      <c r="PH192" s="148">
        <v>9</v>
      </c>
      <c r="PI192" s="148">
        <v>7</v>
      </c>
      <c r="PJ192" s="351">
        <f t="shared" si="191"/>
        <v>7</v>
      </c>
      <c r="PK192" s="148">
        <v>7</v>
      </c>
      <c r="PL192" s="148">
        <v>8</v>
      </c>
      <c r="PM192" s="148">
        <v>12</v>
      </c>
      <c r="PN192" s="148">
        <v>15</v>
      </c>
      <c r="PO192" s="169">
        <v>13</v>
      </c>
      <c r="PP192" s="148">
        <v>16</v>
      </c>
      <c r="PQ192" s="148">
        <v>9</v>
      </c>
      <c r="PR192" s="148">
        <v>8</v>
      </c>
      <c r="PS192" s="148">
        <v>6</v>
      </c>
      <c r="PT192" s="148">
        <v>7</v>
      </c>
      <c r="PU192" s="148">
        <v>5</v>
      </c>
      <c r="PV192" s="148">
        <v>6</v>
      </c>
      <c r="PW192" s="148">
        <v>9</v>
      </c>
      <c r="PX192" s="148">
        <v>6</v>
      </c>
      <c r="PY192" s="148">
        <v>7</v>
      </c>
      <c r="PZ192" s="148">
        <v>7</v>
      </c>
      <c r="QA192" s="148">
        <v>3</v>
      </c>
      <c r="QB192" s="148">
        <v>5</v>
      </c>
      <c r="QC192" s="148">
        <v>4</v>
      </c>
      <c r="QD192" s="148">
        <v>2</v>
      </c>
      <c r="QE192" s="148">
        <v>1</v>
      </c>
      <c r="QF192" s="148">
        <v>3</v>
      </c>
      <c r="QG192" s="148">
        <v>4</v>
      </c>
      <c r="QH192" s="148">
        <v>6</v>
      </c>
      <c r="QI192" s="148">
        <v>5</v>
      </c>
      <c r="QJ192" s="148">
        <v>3</v>
      </c>
      <c r="QK192" s="148">
        <v>4</v>
      </c>
      <c r="QL192" s="148">
        <v>6</v>
      </c>
      <c r="QM192" s="148">
        <v>5</v>
      </c>
      <c r="QN192" s="148">
        <v>5</v>
      </c>
      <c r="QO192" s="148">
        <v>5</v>
      </c>
      <c r="QP192" s="148">
        <v>5</v>
      </c>
      <c r="QQ192" s="148">
        <v>2</v>
      </c>
      <c r="QR192" s="148">
        <v>2</v>
      </c>
      <c r="QS192" s="148">
        <v>2</v>
      </c>
      <c r="QT192" s="148">
        <v>2</v>
      </c>
      <c r="QU192" s="148">
        <v>4</v>
      </c>
      <c r="QV192" s="148">
        <v>4</v>
      </c>
      <c r="QW192" s="148">
        <v>8</v>
      </c>
      <c r="QX192" s="148">
        <v>5</v>
      </c>
      <c r="QY192" s="148">
        <v>12</v>
      </c>
      <c r="QZ192" s="148">
        <v>8</v>
      </c>
      <c r="RA192" s="148">
        <v>11</v>
      </c>
      <c r="RB192" s="169">
        <v>15</v>
      </c>
      <c r="RC192" s="148">
        <v>17</v>
      </c>
      <c r="RD192" s="169">
        <v>6</v>
      </c>
      <c r="RE192" s="148">
        <v>8</v>
      </c>
      <c r="RF192" s="148">
        <v>8</v>
      </c>
      <c r="RG192" s="169">
        <v>10</v>
      </c>
      <c r="RH192" s="148">
        <v>9</v>
      </c>
      <c r="RI192" s="169">
        <v>8</v>
      </c>
      <c r="RJ192" s="169">
        <v>6</v>
      </c>
      <c r="RK192" s="169">
        <v>9</v>
      </c>
      <c r="RL192" s="169">
        <v>8</v>
      </c>
      <c r="RM192" s="169">
        <v>8</v>
      </c>
      <c r="RN192" s="169">
        <v>7</v>
      </c>
      <c r="RO192" s="169">
        <v>5</v>
      </c>
      <c r="RP192" s="148">
        <v>6</v>
      </c>
      <c r="RQ192" s="148">
        <v>6</v>
      </c>
      <c r="RR192" s="148">
        <v>3</v>
      </c>
      <c r="RS192" s="148">
        <v>4</v>
      </c>
      <c r="RT192" s="148">
        <v>5</v>
      </c>
      <c r="RU192" s="148">
        <v>6</v>
      </c>
      <c r="RV192" s="148">
        <v>7</v>
      </c>
      <c r="RW192" s="148">
        <v>4</v>
      </c>
      <c r="RX192" s="148">
        <v>4</v>
      </c>
      <c r="RY192" s="148">
        <v>4</v>
      </c>
      <c r="RZ192" s="148">
        <v>2</v>
      </c>
      <c r="SA192" s="148">
        <v>4</v>
      </c>
      <c r="SB192" s="148">
        <v>4</v>
      </c>
      <c r="SC192" s="148">
        <v>2</v>
      </c>
      <c r="SD192" s="148">
        <v>4</v>
      </c>
      <c r="SE192" s="148">
        <v>7</v>
      </c>
      <c r="SF192" s="148">
        <v>9</v>
      </c>
      <c r="SG192" s="148">
        <v>11</v>
      </c>
      <c r="SH192" s="148">
        <v>8</v>
      </c>
      <c r="SI192" s="148">
        <v>2</v>
      </c>
      <c r="SJ192" s="148">
        <v>3</v>
      </c>
      <c r="SK192" s="148">
        <v>5</v>
      </c>
      <c r="SL192" s="148">
        <v>9</v>
      </c>
      <c r="SM192" s="148">
        <v>4</v>
      </c>
      <c r="SN192" s="148">
        <v>5</v>
      </c>
      <c r="SO192" s="148">
        <v>3</v>
      </c>
      <c r="SP192" s="148">
        <v>7</v>
      </c>
      <c r="SQ192" s="148">
        <v>4</v>
      </c>
      <c r="SR192" s="148">
        <v>3</v>
      </c>
      <c r="SS192" s="148">
        <v>6</v>
      </c>
      <c r="ST192" s="148">
        <v>9</v>
      </c>
      <c r="SU192" s="148">
        <v>5</v>
      </c>
      <c r="SV192" s="148">
        <v>2</v>
      </c>
      <c r="SW192" s="148">
        <v>3</v>
      </c>
      <c r="SX192" s="148">
        <v>4</v>
      </c>
      <c r="SY192" s="148">
        <v>6</v>
      </c>
      <c r="SZ192" s="148">
        <v>7</v>
      </c>
      <c r="TA192" s="148">
        <v>4</v>
      </c>
      <c r="TB192" s="148">
        <v>6</v>
      </c>
      <c r="TC192" s="148">
        <v>8</v>
      </c>
      <c r="TD192" s="148">
        <v>10</v>
      </c>
      <c r="TE192" s="148">
        <v>4</v>
      </c>
      <c r="TF192" s="148">
        <v>4</v>
      </c>
      <c r="TG192" s="148">
        <v>5</v>
      </c>
      <c r="TH192" s="148">
        <v>7</v>
      </c>
      <c r="TI192" s="148">
        <v>8</v>
      </c>
      <c r="TJ192" s="148">
        <v>8</v>
      </c>
      <c r="TK192" s="148">
        <v>6</v>
      </c>
      <c r="TL192" s="148">
        <v>6</v>
      </c>
      <c r="TM192" s="148">
        <v>6</v>
      </c>
      <c r="TN192" s="148">
        <v>7</v>
      </c>
      <c r="TO192" s="148">
        <v>6</v>
      </c>
      <c r="TP192" s="148">
        <v>7</v>
      </c>
      <c r="TQ192" s="148">
        <v>5</v>
      </c>
      <c r="TR192" s="148">
        <v>5</v>
      </c>
      <c r="TS192" s="148">
        <v>7</v>
      </c>
      <c r="TT192" s="148">
        <v>9</v>
      </c>
      <c r="TU192" s="148">
        <v>7</v>
      </c>
      <c r="TV192" s="148">
        <v>1</v>
      </c>
      <c r="TW192" s="148">
        <v>1</v>
      </c>
      <c r="TX192" s="148">
        <v>2</v>
      </c>
      <c r="TY192" s="148">
        <v>3</v>
      </c>
      <c r="TZ192" s="148">
        <v>1</v>
      </c>
      <c r="UA192" s="148">
        <v>1</v>
      </c>
      <c r="UB192" s="148">
        <v>1</v>
      </c>
      <c r="UC192" s="148">
        <v>4</v>
      </c>
      <c r="UD192" s="148">
        <v>5</v>
      </c>
      <c r="UE192" s="148">
        <v>1</v>
      </c>
      <c r="UF192" s="148">
        <v>1</v>
      </c>
      <c r="UG192" s="148">
        <v>3</v>
      </c>
      <c r="UH192" s="148">
        <v>5</v>
      </c>
      <c r="UI192" s="148">
        <v>3</v>
      </c>
      <c r="UJ192" s="148">
        <v>3</v>
      </c>
      <c r="UK192" s="148">
        <v>8</v>
      </c>
      <c r="UL192" s="148">
        <v>13</v>
      </c>
      <c r="UM192" s="148">
        <v>11</v>
      </c>
      <c r="UN192" s="148">
        <v>4</v>
      </c>
      <c r="UO192" s="148">
        <v>6</v>
      </c>
      <c r="UP192" s="148">
        <v>11</v>
      </c>
      <c r="UQ192" s="148">
        <v>20</v>
      </c>
      <c r="UR192" s="148">
        <v>7</v>
      </c>
      <c r="US192" s="148">
        <v>4</v>
      </c>
      <c r="UT192" s="148">
        <v>5</v>
      </c>
      <c r="UU192" s="148">
        <v>17</v>
      </c>
      <c r="UV192" s="148">
        <v>16</v>
      </c>
      <c r="UW192" s="148">
        <v>14</v>
      </c>
      <c r="UX192" s="148">
        <v>12</v>
      </c>
      <c r="UY192" s="148">
        <v>13</v>
      </c>
      <c r="UZ192" s="148">
        <v>17</v>
      </c>
      <c r="VA192" s="148">
        <v>17</v>
      </c>
      <c r="VB192" s="148">
        <v>18</v>
      </c>
      <c r="VC192" s="148">
        <v>17</v>
      </c>
      <c r="VD192" s="148">
        <v>17</v>
      </c>
      <c r="VE192" s="148">
        <v>16</v>
      </c>
      <c r="VF192" s="148">
        <v>19</v>
      </c>
      <c r="VG192" s="148">
        <v>20</v>
      </c>
      <c r="VH192" s="148">
        <v>25</v>
      </c>
      <c r="VI192" s="148">
        <v>16</v>
      </c>
      <c r="VJ192" s="148">
        <v>17</v>
      </c>
      <c r="VK192" s="148">
        <v>14</v>
      </c>
      <c r="VL192" s="148">
        <v>14</v>
      </c>
      <c r="VM192" s="148">
        <v>16</v>
      </c>
      <c r="VN192" s="148">
        <v>14</v>
      </c>
      <c r="VO192" s="148">
        <v>15</v>
      </c>
      <c r="VP192" s="148">
        <v>16</v>
      </c>
      <c r="VQ192" s="148">
        <v>17</v>
      </c>
      <c r="VR192" s="148">
        <v>16</v>
      </c>
      <c r="VS192" s="148">
        <v>17</v>
      </c>
      <c r="VT192" s="148">
        <v>17</v>
      </c>
      <c r="VU192" s="148">
        <v>18</v>
      </c>
      <c r="VV192" s="148">
        <v>16</v>
      </c>
      <c r="VW192" s="148">
        <v>19</v>
      </c>
      <c r="VX192" s="148">
        <v>19</v>
      </c>
      <c r="VY192" s="148">
        <v>25</v>
      </c>
      <c r="VZ192" s="148">
        <v>34</v>
      </c>
      <c r="WA192" s="148">
        <v>39</v>
      </c>
      <c r="WB192" s="148">
        <v>60</v>
      </c>
      <c r="WC192" s="148">
        <v>60</v>
      </c>
      <c r="WD192" s="148">
        <v>59</v>
      </c>
      <c r="WE192" s="148">
        <v>51</v>
      </c>
      <c r="WF192" s="148">
        <v>59</v>
      </c>
      <c r="WG192" s="148">
        <v>64</v>
      </c>
      <c r="WH192" s="148">
        <v>65</v>
      </c>
      <c r="WI192" s="148">
        <v>62</v>
      </c>
      <c r="WJ192" s="148">
        <v>57</v>
      </c>
      <c r="WK192" s="148">
        <v>23</v>
      </c>
      <c r="WL192" s="148">
        <v>19</v>
      </c>
      <c r="WM192" s="148">
        <v>105</v>
      </c>
      <c r="WN192" s="148">
        <v>246</v>
      </c>
      <c r="WO192" s="148">
        <v>252</v>
      </c>
      <c r="WP192" s="148">
        <v>265</v>
      </c>
      <c r="WQ192" s="148">
        <v>456</v>
      </c>
      <c r="WR192" s="148">
        <v>478</v>
      </c>
      <c r="WS192" s="148">
        <v>492</v>
      </c>
      <c r="WT192" s="148">
        <v>515</v>
      </c>
      <c r="WU192" s="148">
        <v>512</v>
      </c>
      <c r="WV192" s="148">
        <v>466</v>
      </c>
      <c r="WW192" s="148">
        <v>452</v>
      </c>
      <c r="WX192" s="148">
        <v>452</v>
      </c>
      <c r="WY192" s="148">
        <v>457</v>
      </c>
      <c r="WZ192" s="148">
        <v>455</v>
      </c>
      <c r="XA192" s="148">
        <v>429</v>
      </c>
      <c r="XB192" s="148">
        <v>443</v>
      </c>
      <c r="XC192" s="148">
        <v>462</v>
      </c>
      <c r="XD192" s="148">
        <v>465</v>
      </c>
      <c r="XE192" s="148">
        <v>454</v>
      </c>
      <c r="XF192" s="148">
        <v>465</v>
      </c>
      <c r="XG192" s="148">
        <v>489</v>
      </c>
      <c r="XH192" s="148">
        <v>491</v>
      </c>
      <c r="XI192" s="148">
        <v>506</v>
      </c>
      <c r="XJ192" s="148">
        <v>505</v>
      </c>
      <c r="XK192" s="148">
        <v>506</v>
      </c>
    </row>
    <row r="193" spans="1:635" x14ac:dyDescent="0.2">
      <c r="B193" s="403" t="s">
        <v>45</v>
      </c>
      <c r="C193" s="415">
        <f ca="1">SUM(C169:C192)</f>
        <v>9015</v>
      </c>
      <c r="D193" s="405">
        <f t="shared" ca="1" si="192"/>
        <v>0.6983499883801999</v>
      </c>
      <c r="E193" s="415"/>
      <c r="F193" s="406"/>
      <c r="G193" s="407">
        <f t="shared" ref="G193:R193" si="207">SUM(G169:G192)</f>
        <v>1352</v>
      </c>
      <c r="H193" s="407">
        <f t="shared" si="207"/>
        <v>1094</v>
      </c>
      <c r="I193" s="407">
        <f t="shared" si="207"/>
        <v>1195.5</v>
      </c>
      <c r="J193" s="407">
        <f t="shared" si="207"/>
        <v>1297</v>
      </c>
      <c r="K193" s="407">
        <f t="shared" si="207"/>
        <v>1147</v>
      </c>
      <c r="L193" s="407">
        <f t="shared" si="207"/>
        <v>864</v>
      </c>
      <c r="M193" s="407">
        <f t="shared" si="207"/>
        <v>853</v>
      </c>
      <c r="N193" s="407">
        <f t="shared" si="207"/>
        <v>896</v>
      </c>
      <c r="O193" s="407">
        <f t="shared" si="207"/>
        <v>918</v>
      </c>
      <c r="P193" s="407">
        <f t="shared" si="207"/>
        <v>754</v>
      </c>
      <c r="Q193" s="407">
        <f t="shared" si="207"/>
        <v>714</v>
      </c>
      <c r="R193" s="407">
        <f t="shared" si="207"/>
        <v>694</v>
      </c>
      <c r="S193" s="407">
        <f t="shared" ref="S193:CD193" si="208">SUM(S169:S192)</f>
        <v>703</v>
      </c>
      <c r="T193" s="407">
        <f t="shared" si="208"/>
        <v>549</v>
      </c>
      <c r="U193" s="407">
        <f t="shared" si="208"/>
        <v>587</v>
      </c>
      <c r="V193" s="407">
        <f t="shared" si="208"/>
        <v>626</v>
      </c>
      <c r="W193" s="407">
        <f t="shared" si="208"/>
        <v>741</v>
      </c>
      <c r="X193" s="407">
        <f t="shared" si="208"/>
        <v>691</v>
      </c>
      <c r="Y193" s="407">
        <f t="shared" si="208"/>
        <v>618</v>
      </c>
      <c r="Z193" s="407">
        <f t="shared" si="208"/>
        <v>738</v>
      </c>
      <c r="AA193" s="407">
        <f t="shared" si="208"/>
        <v>796</v>
      </c>
      <c r="AB193" s="407">
        <f t="shared" si="208"/>
        <v>952</v>
      </c>
      <c r="AC193" s="407">
        <f t="shared" si="208"/>
        <v>833</v>
      </c>
      <c r="AD193" s="407">
        <f t="shared" si="208"/>
        <v>922</v>
      </c>
      <c r="AE193" s="407">
        <f t="shared" si="208"/>
        <v>1018</v>
      </c>
      <c r="AF193" s="407">
        <f t="shared" si="208"/>
        <v>1036</v>
      </c>
      <c r="AG193" s="407">
        <f t="shared" si="208"/>
        <v>1073</v>
      </c>
      <c r="AH193" s="407">
        <f t="shared" si="208"/>
        <v>1054</v>
      </c>
      <c r="AI193" s="407">
        <f t="shared" si="208"/>
        <v>1145</v>
      </c>
      <c r="AJ193" s="407">
        <f t="shared" si="208"/>
        <v>1175</v>
      </c>
      <c r="AK193" s="407">
        <f t="shared" si="208"/>
        <v>917</v>
      </c>
      <c r="AL193" s="407">
        <f t="shared" si="208"/>
        <v>1100</v>
      </c>
      <c r="AM193" s="407">
        <f t="shared" si="208"/>
        <v>1083</v>
      </c>
      <c r="AN193" s="407">
        <f t="shared" si="208"/>
        <v>1167</v>
      </c>
      <c r="AO193" s="407">
        <f t="shared" si="208"/>
        <v>1094</v>
      </c>
      <c r="AP193" s="407">
        <f t="shared" si="208"/>
        <v>1124</v>
      </c>
      <c r="AQ193" s="407">
        <f t="shared" si="208"/>
        <v>1154</v>
      </c>
      <c r="AR193" s="407">
        <f t="shared" si="208"/>
        <v>1242</v>
      </c>
      <c r="AS193" s="407">
        <f t="shared" si="208"/>
        <v>1224</v>
      </c>
      <c r="AT193" s="407">
        <f t="shared" si="208"/>
        <v>1244</v>
      </c>
      <c r="AU193" s="407">
        <f t="shared" si="208"/>
        <v>1129</v>
      </c>
      <c r="AV193" s="407">
        <f t="shared" si="208"/>
        <v>1192</v>
      </c>
      <c r="AW193" s="409">
        <f t="shared" si="208"/>
        <v>1330</v>
      </c>
      <c r="AX193" s="409">
        <f t="shared" si="208"/>
        <v>1347</v>
      </c>
      <c r="AY193" s="409">
        <f t="shared" si="208"/>
        <v>1337</v>
      </c>
      <c r="AZ193" s="409">
        <f t="shared" si="208"/>
        <v>1455</v>
      </c>
      <c r="BA193" s="409">
        <f t="shared" si="208"/>
        <v>1370</v>
      </c>
      <c r="BB193" s="409">
        <f t="shared" si="208"/>
        <v>1709</v>
      </c>
      <c r="BC193" s="409">
        <f t="shared" si="208"/>
        <v>1353</v>
      </c>
      <c r="BD193" s="409">
        <f t="shared" si="208"/>
        <v>1198</v>
      </c>
      <c r="BE193" s="409">
        <f t="shared" si="208"/>
        <v>1273</v>
      </c>
      <c r="BF193" s="409">
        <f t="shared" si="208"/>
        <v>1407</v>
      </c>
      <c r="BG193" s="407">
        <f t="shared" si="208"/>
        <v>1637</v>
      </c>
      <c r="BH193" s="407">
        <f t="shared" si="208"/>
        <v>1255</v>
      </c>
      <c r="BI193" s="407">
        <f t="shared" si="208"/>
        <v>1234</v>
      </c>
      <c r="BJ193" s="407">
        <f t="shared" si="208"/>
        <v>1230</v>
      </c>
      <c r="BK193" s="407">
        <f t="shared" si="208"/>
        <v>1168</v>
      </c>
      <c r="BL193" s="407">
        <f t="shared" si="208"/>
        <v>833</v>
      </c>
      <c r="BM193" s="407">
        <f t="shared" si="208"/>
        <v>868</v>
      </c>
      <c r="BN193" s="407">
        <f t="shared" si="208"/>
        <v>890</v>
      </c>
      <c r="BO193" s="407">
        <f t="shared" si="208"/>
        <v>950</v>
      </c>
      <c r="BP193" s="407">
        <f t="shared" si="208"/>
        <v>804</v>
      </c>
      <c r="BQ193" s="407">
        <f t="shared" si="208"/>
        <v>725</v>
      </c>
      <c r="BR193" s="407">
        <f t="shared" si="208"/>
        <v>746</v>
      </c>
      <c r="BS193" s="407">
        <f t="shared" si="208"/>
        <v>735.5</v>
      </c>
      <c r="BT193" s="407">
        <f t="shared" si="208"/>
        <v>794</v>
      </c>
      <c r="BU193" s="407">
        <f t="shared" si="208"/>
        <v>810</v>
      </c>
      <c r="BV193" s="407">
        <f t="shared" si="208"/>
        <v>783</v>
      </c>
      <c r="BW193" s="407">
        <f t="shared" si="208"/>
        <v>810</v>
      </c>
      <c r="BX193" s="407">
        <f t="shared" si="208"/>
        <v>877</v>
      </c>
      <c r="BY193" s="407">
        <f t="shared" si="208"/>
        <v>761</v>
      </c>
      <c r="BZ193" s="407">
        <f t="shared" si="208"/>
        <v>771</v>
      </c>
      <c r="CA193" s="407">
        <f t="shared" si="208"/>
        <v>787</v>
      </c>
      <c r="CB193" s="407">
        <f t="shared" si="208"/>
        <v>920</v>
      </c>
      <c r="CC193" s="407">
        <f t="shared" si="208"/>
        <v>933</v>
      </c>
      <c r="CD193" s="407">
        <f t="shared" si="208"/>
        <v>909</v>
      </c>
      <c r="CE193" s="407">
        <f t="shared" ref="CE193:DQ193" si="209">SUM(CE169:CE192)</f>
        <v>1067</v>
      </c>
      <c r="CF193" s="407">
        <f t="shared" si="209"/>
        <v>1262</v>
      </c>
      <c r="CG193" s="407">
        <f t="shared" si="209"/>
        <v>1368</v>
      </c>
      <c r="CH193" s="407">
        <f t="shared" si="209"/>
        <v>1504</v>
      </c>
      <c r="CI193" s="407">
        <f t="shared" si="209"/>
        <v>1501</v>
      </c>
      <c r="CJ193" s="407">
        <f t="shared" si="209"/>
        <v>1519</v>
      </c>
      <c r="CK193" s="407">
        <f t="shared" si="209"/>
        <v>1576</v>
      </c>
      <c r="CL193" s="407">
        <f t="shared" si="209"/>
        <v>1436</v>
      </c>
      <c r="CM193" s="407">
        <f t="shared" si="209"/>
        <v>1404</v>
      </c>
      <c r="CN193" s="407">
        <f t="shared" si="209"/>
        <v>1342</v>
      </c>
      <c r="CO193" s="407">
        <f t="shared" si="209"/>
        <v>1418</v>
      </c>
      <c r="CP193" s="407">
        <f t="shared" si="209"/>
        <v>1311</v>
      </c>
      <c r="CQ193" s="407">
        <f t="shared" si="209"/>
        <v>1291</v>
      </c>
      <c r="CR193" s="407">
        <f t="shared" si="209"/>
        <v>1234</v>
      </c>
      <c r="CS193" s="407">
        <f t="shared" si="209"/>
        <v>1243</v>
      </c>
      <c r="CT193" s="407">
        <f t="shared" si="209"/>
        <v>1126</v>
      </c>
      <c r="CU193" s="407">
        <f t="shared" si="209"/>
        <v>1072</v>
      </c>
      <c r="CV193" s="407">
        <f t="shared" si="209"/>
        <v>1026</v>
      </c>
      <c r="CW193" s="407">
        <f t="shared" si="209"/>
        <v>1145</v>
      </c>
      <c r="CX193" s="407">
        <f t="shared" si="209"/>
        <v>1220</v>
      </c>
      <c r="CY193" s="407">
        <f t="shared" si="209"/>
        <v>1222</v>
      </c>
      <c r="CZ193" s="407">
        <f t="shared" si="209"/>
        <v>1103</v>
      </c>
      <c r="DA193" s="407">
        <f t="shared" si="209"/>
        <v>1085</v>
      </c>
      <c r="DB193" s="407">
        <f t="shared" si="209"/>
        <v>1274</v>
      </c>
      <c r="DC193" s="407">
        <f t="shared" si="209"/>
        <v>1095</v>
      </c>
      <c r="DD193" s="407">
        <f t="shared" si="209"/>
        <v>1014</v>
      </c>
      <c r="DE193" s="407">
        <f t="shared" si="209"/>
        <v>1149</v>
      </c>
      <c r="DF193" s="407">
        <f t="shared" si="209"/>
        <v>1241</v>
      </c>
      <c r="DG193" s="407">
        <f t="shared" si="209"/>
        <v>1333</v>
      </c>
      <c r="DH193" s="407">
        <f t="shared" si="209"/>
        <v>1277</v>
      </c>
      <c r="DI193" s="407">
        <f t="shared" si="209"/>
        <v>1055</v>
      </c>
      <c r="DJ193" s="407">
        <f t="shared" si="209"/>
        <v>1106</v>
      </c>
      <c r="DK193" s="407">
        <f t="shared" si="209"/>
        <v>1070</v>
      </c>
      <c r="DL193" s="407">
        <f t="shared" si="209"/>
        <v>864</v>
      </c>
      <c r="DM193" s="407">
        <f t="shared" si="209"/>
        <v>830</v>
      </c>
      <c r="DN193" s="407">
        <f t="shared" si="209"/>
        <v>701</v>
      </c>
      <c r="DO193" s="407">
        <f t="shared" si="209"/>
        <v>646</v>
      </c>
      <c r="DP193" s="407">
        <f t="shared" si="209"/>
        <v>646</v>
      </c>
      <c r="DQ193" s="407">
        <f t="shared" si="209"/>
        <v>569</v>
      </c>
      <c r="DR193" s="407">
        <f>SUM(DR169:DR192)</f>
        <v>566</v>
      </c>
      <c r="DS193" s="407">
        <f>SUM(DS169:DS192)</f>
        <v>639</v>
      </c>
      <c r="DT193" s="407">
        <f t="shared" ref="DT193:EL193" si="210">SUM(DT169:DT192)</f>
        <v>645</v>
      </c>
      <c r="DU193" s="407">
        <f t="shared" si="210"/>
        <v>569</v>
      </c>
      <c r="DV193" s="407">
        <f t="shared" si="210"/>
        <v>577</v>
      </c>
      <c r="DW193" s="407">
        <f t="shared" si="210"/>
        <v>608</v>
      </c>
      <c r="DX193" s="407">
        <f t="shared" si="210"/>
        <v>425</v>
      </c>
      <c r="DY193" s="407">
        <f t="shared" si="210"/>
        <v>440</v>
      </c>
      <c r="DZ193" s="407">
        <f t="shared" si="210"/>
        <v>417</v>
      </c>
      <c r="EA193" s="407">
        <f t="shared" si="210"/>
        <v>435</v>
      </c>
      <c r="EB193" s="407">
        <f t="shared" si="210"/>
        <v>640</v>
      </c>
      <c r="EC193" s="407">
        <f t="shared" si="210"/>
        <v>555</v>
      </c>
      <c r="ED193" s="407">
        <f t="shared" si="210"/>
        <v>506</v>
      </c>
      <c r="EE193" s="407">
        <f t="shared" si="210"/>
        <v>543</v>
      </c>
      <c r="EF193" s="407">
        <f t="shared" si="210"/>
        <v>488</v>
      </c>
      <c r="EG193" s="407">
        <f t="shared" si="210"/>
        <v>512</v>
      </c>
      <c r="EH193" s="407">
        <f t="shared" si="210"/>
        <v>528</v>
      </c>
      <c r="EI193" s="407">
        <f t="shared" si="210"/>
        <v>539</v>
      </c>
      <c r="EJ193" s="407">
        <f t="shared" si="210"/>
        <v>541</v>
      </c>
      <c r="EK193" s="407">
        <f t="shared" si="210"/>
        <v>551</v>
      </c>
      <c r="EL193" s="407">
        <f t="shared" si="210"/>
        <v>401</v>
      </c>
      <c r="EM193" s="407">
        <f t="shared" ref="EM193:ET193" si="211">SUM(EM169:EM192)</f>
        <v>436</v>
      </c>
      <c r="EN193" s="407">
        <f t="shared" si="211"/>
        <v>457</v>
      </c>
      <c r="EO193" s="407">
        <f t="shared" si="211"/>
        <v>442</v>
      </c>
      <c r="EP193" s="407">
        <f t="shared" si="211"/>
        <v>402</v>
      </c>
      <c r="EQ193" s="407">
        <f t="shared" si="211"/>
        <v>405</v>
      </c>
      <c r="ER193" s="407">
        <f t="shared" si="211"/>
        <v>407</v>
      </c>
      <c r="ES193" s="407">
        <f t="shared" si="211"/>
        <v>427</v>
      </c>
      <c r="ET193" s="407">
        <f t="shared" si="211"/>
        <v>412</v>
      </c>
      <c r="EU193" s="407">
        <f t="shared" ref="EU193:EZ193" si="212">SUM(EU169:EU192)</f>
        <v>364</v>
      </c>
      <c r="EV193" s="421">
        <f t="shared" si="212"/>
        <v>351</v>
      </c>
      <c r="EW193" s="421">
        <f t="shared" si="212"/>
        <v>395</v>
      </c>
      <c r="EX193" s="421">
        <f t="shared" si="212"/>
        <v>414</v>
      </c>
      <c r="EY193" s="421">
        <f t="shared" si="212"/>
        <v>624</v>
      </c>
      <c r="EZ193" s="421">
        <f t="shared" si="212"/>
        <v>709</v>
      </c>
      <c r="FA193" s="421">
        <f t="shared" ref="FA193:FN193" si="213">SUM(FA169:FA192)</f>
        <v>668</v>
      </c>
      <c r="FB193" s="407">
        <f t="shared" si="213"/>
        <v>820</v>
      </c>
      <c r="FC193" s="421">
        <f t="shared" si="213"/>
        <v>963</v>
      </c>
      <c r="FD193" s="407">
        <f t="shared" si="213"/>
        <v>973</v>
      </c>
      <c r="FE193" s="409">
        <f t="shared" si="213"/>
        <v>1161</v>
      </c>
      <c r="FF193" s="409">
        <f t="shared" si="213"/>
        <v>1226</v>
      </c>
      <c r="FG193" s="409">
        <f t="shared" si="213"/>
        <v>1379</v>
      </c>
      <c r="FH193" s="409">
        <f t="shared" si="213"/>
        <v>1300</v>
      </c>
      <c r="FI193" s="409">
        <f t="shared" si="213"/>
        <v>1338</v>
      </c>
      <c r="FJ193" s="409">
        <f t="shared" si="213"/>
        <v>1459</v>
      </c>
      <c r="FK193" s="409">
        <f t="shared" si="213"/>
        <v>1458</v>
      </c>
      <c r="FL193" s="409">
        <f t="shared" si="213"/>
        <v>1256</v>
      </c>
      <c r="FM193" s="409">
        <f t="shared" si="213"/>
        <v>1208</v>
      </c>
      <c r="FN193" s="409">
        <f t="shared" si="213"/>
        <v>1135</v>
      </c>
      <c r="FO193" s="409">
        <f t="shared" ref="FO193:HZ193" si="214">SUM(FO169:FO192)</f>
        <v>1144</v>
      </c>
      <c r="FP193" s="409">
        <f t="shared" si="214"/>
        <v>1085</v>
      </c>
      <c r="FQ193" s="409">
        <f t="shared" si="214"/>
        <v>1113</v>
      </c>
      <c r="FR193" s="409">
        <f t="shared" si="214"/>
        <v>1106</v>
      </c>
      <c r="FS193" s="409">
        <f t="shared" si="214"/>
        <v>1128</v>
      </c>
      <c r="FT193" s="409">
        <f t="shared" si="214"/>
        <v>1176</v>
      </c>
      <c r="FU193" s="409">
        <f t="shared" si="214"/>
        <v>1121</v>
      </c>
      <c r="FV193" s="409">
        <f t="shared" si="214"/>
        <v>1100</v>
      </c>
      <c r="FW193" s="409">
        <f t="shared" si="214"/>
        <v>936</v>
      </c>
      <c r="FX193" s="409">
        <f t="shared" si="214"/>
        <v>887</v>
      </c>
      <c r="FY193" s="409">
        <f t="shared" si="214"/>
        <v>944</v>
      </c>
      <c r="FZ193" s="409">
        <f t="shared" si="214"/>
        <v>918</v>
      </c>
      <c r="GA193" s="409">
        <f t="shared" si="214"/>
        <v>845</v>
      </c>
      <c r="GB193" s="409">
        <f t="shared" si="214"/>
        <v>966</v>
      </c>
      <c r="GC193" s="409">
        <f t="shared" si="214"/>
        <v>923</v>
      </c>
      <c r="GD193" s="409">
        <f t="shared" si="214"/>
        <v>777</v>
      </c>
      <c r="GE193" s="409">
        <f t="shared" si="214"/>
        <v>700</v>
      </c>
      <c r="GF193" s="409">
        <f t="shared" si="214"/>
        <v>658</v>
      </c>
      <c r="GG193" s="409">
        <f t="shared" si="214"/>
        <v>688</v>
      </c>
      <c r="GH193" s="409">
        <f t="shared" si="214"/>
        <v>754</v>
      </c>
      <c r="GI193" s="409">
        <f t="shared" si="214"/>
        <v>707</v>
      </c>
      <c r="GJ193" s="409">
        <f t="shared" si="214"/>
        <v>672</v>
      </c>
      <c r="GK193" s="409">
        <f t="shared" si="214"/>
        <v>688</v>
      </c>
      <c r="GL193" s="409">
        <f t="shared" si="214"/>
        <v>584</v>
      </c>
      <c r="GM193" s="409">
        <f t="shared" si="214"/>
        <v>554</v>
      </c>
      <c r="GN193" s="409">
        <f t="shared" si="214"/>
        <v>596</v>
      </c>
      <c r="GO193" s="409">
        <f t="shared" si="214"/>
        <v>623</v>
      </c>
      <c r="GP193" s="409">
        <f t="shared" si="214"/>
        <v>680</v>
      </c>
      <c r="GQ193" s="409">
        <f t="shared" si="214"/>
        <v>707</v>
      </c>
      <c r="GR193" s="409">
        <f t="shared" si="214"/>
        <v>724</v>
      </c>
      <c r="GS193" s="409">
        <f t="shared" si="214"/>
        <v>697</v>
      </c>
      <c r="GT193" s="409">
        <f t="shared" si="214"/>
        <v>604</v>
      </c>
      <c r="GU193" s="409">
        <f t="shared" si="214"/>
        <v>573</v>
      </c>
      <c r="GV193" s="409">
        <f t="shared" si="214"/>
        <v>598</v>
      </c>
      <c r="GW193" s="409">
        <f t="shared" si="214"/>
        <v>613</v>
      </c>
      <c r="GX193" s="409">
        <f t="shared" si="214"/>
        <v>621</v>
      </c>
      <c r="GY193" s="409">
        <f t="shared" si="214"/>
        <v>502</v>
      </c>
      <c r="GZ193" s="409">
        <f t="shared" si="214"/>
        <v>532</v>
      </c>
      <c r="HA193" s="409">
        <f t="shared" si="214"/>
        <v>566</v>
      </c>
      <c r="HB193" s="409">
        <f t="shared" si="214"/>
        <v>734</v>
      </c>
      <c r="HC193" s="409">
        <f t="shared" si="214"/>
        <v>620</v>
      </c>
      <c r="HD193" s="409">
        <f t="shared" si="214"/>
        <v>610</v>
      </c>
      <c r="HE193" s="409">
        <f t="shared" si="214"/>
        <v>701</v>
      </c>
      <c r="HF193" s="409">
        <f t="shared" si="214"/>
        <v>797</v>
      </c>
      <c r="HG193" s="409">
        <f t="shared" si="214"/>
        <v>1097</v>
      </c>
      <c r="HH193" s="409">
        <f t="shared" si="214"/>
        <v>1145</v>
      </c>
      <c r="HI193" s="409">
        <f t="shared" si="214"/>
        <v>952</v>
      </c>
      <c r="HJ193" s="409">
        <f t="shared" si="214"/>
        <v>1037</v>
      </c>
      <c r="HK193" s="409">
        <f t="shared" si="214"/>
        <v>885</v>
      </c>
      <c r="HL193" s="409">
        <f t="shared" si="214"/>
        <v>783</v>
      </c>
      <c r="HM193" s="409">
        <f t="shared" si="214"/>
        <v>683</v>
      </c>
      <c r="HN193" s="409">
        <f t="shared" si="214"/>
        <v>672</v>
      </c>
      <c r="HO193" s="409">
        <f t="shared" si="214"/>
        <v>683</v>
      </c>
      <c r="HP193" s="409">
        <f t="shared" si="214"/>
        <v>548</v>
      </c>
      <c r="HQ193" s="409">
        <f t="shared" si="214"/>
        <v>515</v>
      </c>
      <c r="HR193" s="409">
        <f t="shared" si="214"/>
        <v>494</v>
      </c>
      <c r="HS193" s="409">
        <f t="shared" si="214"/>
        <v>574</v>
      </c>
      <c r="HT193" s="409">
        <f t="shared" si="214"/>
        <v>626</v>
      </c>
      <c r="HU193" s="409">
        <f t="shared" si="214"/>
        <v>440</v>
      </c>
      <c r="HV193" s="409">
        <f t="shared" si="214"/>
        <v>460</v>
      </c>
      <c r="HW193" s="409">
        <f t="shared" si="214"/>
        <v>505</v>
      </c>
      <c r="HX193" s="409">
        <f t="shared" si="214"/>
        <v>563</v>
      </c>
      <c r="HY193" s="409">
        <f t="shared" si="214"/>
        <v>438</v>
      </c>
      <c r="HZ193" s="409">
        <f t="shared" si="214"/>
        <v>368</v>
      </c>
      <c r="IA193" s="409">
        <f t="shared" ref="IA193:KL193" si="215">SUM(IA169:IA192)</f>
        <v>388</v>
      </c>
      <c r="IB193" s="409">
        <f t="shared" si="215"/>
        <v>446</v>
      </c>
      <c r="IC193" s="409">
        <f t="shared" si="215"/>
        <v>536</v>
      </c>
      <c r="ID193" s="409">
        <f t="shared" si="215"/>
        <v>398</v>
      </c>
      <c r="IE193" s="409">
        <f t="shared" si="215"/>
        <v>426</v>
      </c>
      <c r="IF193" s="409">
        <f t="shared" si="215"/>
        <v>454</v>
      </c>
      <c r="IG193" s="409">
        <f t="shared" si="215"/>
        <v>486</v>
      </c>
      <c r="IH193" s="409">
        <f t="shared" si="215"/>
        <v>444</v>
      </c>
      <c r="II193" s="409">
        <f t="shared" si="215"/>
        <v>426</v>
      </c>
      <c r="IJ193" s="409">
        <f t="shared" si="215"/>
        <v>412</v>
      </c>
      <c r="IK193" s="409">
        <f t="shared" si="215"/>
        <v>485</v>
      </c>
      <c r="IL193" s="409">
        <f t="shared" si="215"/>
        <v>370</v>
      </c>
      <c r="IM193" s="409">
        <f t="shared" si="215"/>
        <v>367</v>
      </c>
      <c r="IN193" s="422">
        <f t="shared" si="215"/>
        <v>415</v>
      </c>
      <c r="IO193" s="409">
        <f t="shared" si="215"/>
        <v>463</v>
      </c>
      <c r="IP193" s="409">
        <f t="shared" si="215"/>
        <v>475</v>
      </c>
      <c r="IQ193" s="409">
        <f t="shared" si="215"/>
        <v>401</v>
      </c>
      <c r="IR193" s="409">
        <f t="shared" si="215"/>
        <v>395</v>
      </c>
      <c r="IS193" s="409">
        <f t="shared" si="215"/>
        <v>393</v>
      </c>
      <c r="IT193" s="409">
        <f t="shared" si="215"/>
        <v>446</v>
      </c>
      <c r="IU193" s="409">
        <f t="shared" si="215"/>
        <v>367</v>
      </c>
      <c r="IV193" s="409">
        <f t="shared" si="215"/>
        <v>322</v>
      </c>
      <c r="IW193" s="409">
        <f t="shared" si="215"/>
        <v>328</v>
      </c>
      <c r="IX193" s="409">
        <f t="shared" si="215"/>
        <v>357</v>
      </c>
      <c r="IY193" s="409">
        <f t="shared" si="215"/>
        <v>305</v>
      </c>
      <c r="IZ193" s="409">
        <f t="shared" si="215"/>
        <v>298</v>
      </c>
      <c r="JA193" s="409">
        <f t="shared" si="215"/>
        <v>350</v>
      </c>
      <c r="JB193" s="409">
        <f t="shared" si="215"/>
        <v>389</v>
      </c>
      <c r="JC193" s="409">
        <f t="shared" si="215"/>
        <v>468</v>
      </c>
      <c r="JD193" s="409">
        <f t="shared" si="215"/>
        <v>307</v>
      </c>
      <c r="JE193" s="409">
        <f t="shared" si="215"/>
        <v>475</v>
      </c>
      <c r="JF193" s="423">
        <f t="shared" si="215"/>
        <v>488.5</v>
      </c>
      <c r="JG193" s="409">
        <f t="shared" si="215"/>
        <v>502</v>
      </c>
      <c r="JH193" s="409">
        <f t="shared" si="215"/>
        <v>443</v>
      </c>
      <c r="JI193" s="409">
        <f t="shared" si="215"/>
        <v>322</v>
      </c>
      <c r="JJ193" s="409">
        <f t="shared" si="215"/>
        <v>351</v>
      </c>
      <c r="JK193" s="409">
        <f t="shared" si="215"/>
        <v>360</v>
      </c>
      <c r="JL193" s="409">
        <f t="shared" si="215"/>
        <v>414</v>
      </c>
      <c r="JM193" s="409">
        <f t="shared" si="215"/>
        <v>315</v>
      </c>
      <c r="JN193" s="422">
        <f t="shared" si="215"/>
        <v>336.5</v>
      </c>
      <c r="JO193" s="409">
        <f t="shared" si="215"/>
        <v>358</v>
      </c>
      <c r="JP193" s="409">
        <f t="shared" si="215"/>
        <v>361</v>
      </c>
      <c r="JQ193" s="409">
        <f t="shared" si="215"/>
        <v>295</v>
      </c>
      <c r="JR193" s="409">
        <f t="shared" si="215"/>
        <v>275</v>
      </c>
      <c r="JS193" s="409">
        <f t="shared" si="215"/>
        <v>304</v>
      </c>
      <c r="JT193" s="409">
        <f t="shared" si="215"/>
        <v>364</v>
      </c>
      <c r="JU193" s="409">
        <f t="shared" si="215"/>
        <v>195</v>
      </c>
      <c r="JV193" s="422">
        <f t="shared" si="215"/>
        <v>218</v>
      </c>
      <c r="JW193" s="409">
        <f t="shared" si="215"/>
        <v>241</v>
      </c>
      <c r="JX193" s="409">
        <f t="shared" si="215"/>
        <v>286</v>
      </c>
      <c r="JY193" s="409">
        <f t="shared" si="215"/>
        <v>239</v>
      </c>
      <c r="JZ193" s="409">
        <f t="shared" si="215"/>
        <v>251</v>
      </c>
      <c r="KA193" s="409">
        <f t="shared" si="215"/>
        <v>262</v>
      </c>
      <c r="KB193" s="409">
        <f t="shared" si="215"/>
        <v>343</v>
      </c>
      <c r="KC193" s="409">
        <f t="shared" si="215"/>
        <v>351</v>
      </c>
      <c r="KD193" s="409">
        <f t="shared" si="215"/>
        <v>284</v>
      </c>
      <c r="KE193" s="409">
        <f t="shared" si="215"/>
        <v>335</v>
      </c>
      <c r="KF193" s="409">
        <f t="shared" si="215"/>
        <v>373</v>
      </c>
      <c r="KG193" s="409">
        <f t="shared" si="215"/>
        <v>433</v>
      </c>
      <c r="KH193" s="409">
        <f t="shared" si="215"/>
        <v>371</v>
      </c>
      <c r="KI193" s="409">
        <f t="shared" si="215"/>
        <v>328</v>
      </c>
      <c r="KJ193" s="409">
        <f t="shared" si="215"/>
        <v>342</v>
      </c>
      <c r="KK193" s="409">
        <f t="shared" si="215"/>
        <v>381</v>
      </c>
      <c r="KL193" s="409">
        <f t="shared" si="215"/>
        <v>365</v>
      </c>
      <c r="KM193" s="409">
        <f t="shared" ref="KM193:MX193" si="216">SUM(KM169:KM192)</f>
        <v>335</v>
      </c>
      <c r="KN193" s="409">
        <f t="shared" si="216"/>
        <v>366</v>
      </c>
      <c r="KO193" s="409">
        <f t="shared" si="216"/>
        <v>398</v>
      </c>
      <c r="KP193" s="409">
        <f t="shared" si="216"/>
        <v>371</v>
      </c>
      <c r="KQ193" s="409">
        <f t="shared" si="216"/>
        <v>404</v>
      </c>
      <c r="KR193" s="409">
        <f t="shared" si="216"/>
        <v>380</v>
      </c>
      <c r="KS193" s="409">
        <f t="shared" si="216"/>
        <v>451</v>
      </c>
      <c r="KT193" s="409">
        <f t="shared" si="216"/>
        <v>474</v>
      </c>
      <c r="KU193" s="409">
        <f t="shared" si="216"/>
        <v>416</v>
      </c>
      <c r="KV193" s="409">
        <f t="shared" si="216"/>
        <v>402</v>
      </c>
      <c r="KW193" s="409">
        <f t="shared" si="216"/>
        <v>449</v>
      </c>
      <c r="KX193" s="409">
        <f t="shared" si="216"/>
        <v>511</v>
      </c>
      <c r="KY193" s="409">
        <f t="shared" si="216"/>
        <v>533</v>
      </c>
      <c r="KZ193" s="409">
        <f t="shared" si="216"/>
        <v>449</v>
      </c>
      <c r="LA193" s="409">
        <f t="shared" si="216"/>
        <v>472</v>
      </c>
      <c r="LB193" s="409">
        <f t="shared" si="216"/>
        <v>491</v>
      </c>
      <c r="LC193" s="409">
        <f t="shared" si="216"/>
        <v>494</v>
      </c>
      <c r="LD193" s="409">
        <f t="shared" si="216"/>
        <v>487</v>
      </c>
      <c r="LE193" s="409">
        <f t="shared" si="216"/>
        <v>489</v>
      </c>
      <c r="LF193" s="409">
        <f t="shared" si="216"/>
        <v>491</v>
      </c>
      <c r="LG193" s="409">
        <f t="shared" si="216"/>
        <v>489</v>
      </c>
      <c r="LH193" s="409">
        <f t="shared" si="216"/>
        <v>483</v>
      </c>
      <c r="LI193" s="409">
        <f t="shared" si="216"/>
        <v>468</v>
      </c>
      <c r="LJ193" s="409">
        <f t="shared" si="216"/>
        <v>560</v>
      </c>
      <c r="LK193" s="409">
        <f t="shared" si="216"/>
        <v>599</v>
      </c>
      <c r="LL193" s="409">
        <f t="shared" si="216"/>
        <v>617</v>
      </c>
      <c r="LM193" s="409">
        <f t="shared" si="216"/>
        <v>409</v>
      </c>
      <c r="LN193" s="409">
        <f t="shared" si="216"/>
        <v>414</v>
      </c>
      <c r="LO193" s="409">
        <f t="shared" si="216"/>
        <v>454</v>
      </c>
      <c r="LP193" s="409">
        <f t="shared" si="216"/>
        <v>461</v>
      </c>
      <c r="LQ193" s="409">
        <f t="shared" si="216"/>
        <v>379</v>
      </c>
      <c r="LR193" s="409">
        <f t="shared" si="216"/>
        <v>362</v>
      </c>
      <c r="LS193" s="409">
        <f t="shared" si="216"/>
        <v>354</v>
      </c>
      <c r="LT193" s="409">
        <f t="shared" si="216"/>
        <v>617</v>
      </c>
      <c r="LU193" s="409">
        <f t="shared" si="216"/>
        <v>300</v>
      </c>
      <c r="LV193" s="409">
        <f t="shared" si="216"/>
        <v>296</v>
      </c>
      <c r="LW193" s="409">
        <f t="shared" si="216"/>
        <v>310</v>
      </c>
      <c r="LX193" s="409">
        <f t="shared" si="216"/>
        <v>388</v>
      </c>
      <c r="LY193" s="409">
        <f t="shared" si="216"/>
        <v>281</v>
      </c>
      <c r="LZ193" s="409">
        <f t="shared" si="216"/>
        <v>297</v>
      </c>
      <c r="MA193" s="409">
        <f t="shared" si="216"/>
        <v>304</v>
      </c>
      <c r="MB193" s="409">
        <f t="shared" si="216"/>
        <v>342</v>
      </c>
      <c r="MC193" s="409">
        <f t="shared" si="216"/>
        <v>404</v>
      </c>
      <c r="MD193" s="409">
        <f t="shared" si="216"/>
        <v>326</v>
      </c>
      <c r="ME193" s="409">
        <f t="shared" si="216"/>
        <v>331</v>
      </c>
      <c r="MF193" s="409">
        <f t="shared" si="216"/>
        <v>394</v>
      </c>
      <c r="MG193" s="409">
        <f t="shared" si="216"/>
        <v>429</v>
      </c>
      <c r="MH193" s="409">
        <f t="shared" si="216"/>
        <v>304</v>
      </c>
      <c r="MI193" s="409">
        <f t="shared" si="216"/>
        <v>285</v>
      </c>
      <c r="MJ193" s="409">
        <f t="shared" si="216"/>
        <v>289</v>
      </c>
      <c r="MK193" s="409">
        <f t="shared" si="216"/>
        <v>377</v>
      </c>
      <c r="ML193" s="409">
        <f t="shared" si="216"/>
        <v>365</v>
      </c>
      <c r="MM193" s="409">
        <f t="shared" si="216"/>
        <v>292</v>
      </c>
      <c r="MN193" s="409">
        <f t="shared" si="216"/>
        <v>292</v>
      </c>
      <c r="MO193" s="409">
        <f t="shared" si="216"/>
        <v>344</v>
      </c>
      <c r="MP193" s="409">
        <f t="shared" ref="MP193" si="217">SUM(MP169:MP192)</f>
        <v>427</v>
      </c>
      <c r="MQ193" s="409">
        <f t="shared" si="216"/>
        <v>296</v>
      </c>
      <c r="MR193" s="409">
        <f t="shared" si="216"/>
        <v>272</v>
      </c>
      <c r="MS193" s="409">
        <f t="shared" si="216"/>
        <v>287</v>
      </c>
      <c r="MT193" s="409">
        <f t="shared" si="216"/>
        <v>364</v>
      </c>
      <c r="MU193" s="409">
        <f t="shared" si="216"/>
        <v>277</v>
      </c>
      <c r="MV193" s="409">
        <f t="shared" si="216"/>
        <v>292</v>
      </c>
      <c r="MW193" s="409">
        <f t="shared" si="216"/>
        <v>307</v>
      </c>
      <c r="MX193" s="409">
        <f t="shared" si="216"/>
        <v>370</v>
      </c>
      <c r="MY193" s="409">
        <f t="shared" ref="MY193:PJ193" si="218">SUM(MY169:MY192)</f>
        <v>379</v>
      </c>
      <c r="MZ193" s="409">
        <f t="shared" si="218"/>
        <v>304</v>
      </c>
      <c r="NA193" s="409">
        <f t="shared" si="218"/>
        <v>337</v>
      </c>
      <c r="NB193" s="409">
        <f t="shared" si="218"/>
        <v>406</v>
      </c>
      <c r="NC193" s="409">
        <f t="shared" si="218"/>
        <v>499</v>
      </c>
      <c r="ND193" s="409">
        <f t="shared" si="218"/>
        <v>370</v>
      </c>
      <c r="NE193" s="409">
        <f t="shared" si="218"/>
        <v>359</v>
      </c>
      <c r="NF193" s="409">
        <f t="shared" si="218"/>
        <v>730</v>
      </c>
      <c r="NG193" s="409">
        <f t="shared" si="218"/>
        <v>584</v>
      </c>
      <c r="NH193" s="409">
        <f t="shared" si="218"/>
        <v>600</v>
      </c>
      <c r="NI193" s="409">
        <f t="shared" si="218"/>
        <v>413</v>
      </c>
      <c r="NJ193" s="409">
        <f t="shared" si="218"/>
        <v>428</v>
      </c>
      <c r="NK193" s="409">
        <f t="shared" si="218"/>
        <v>520</v>
      </c>
      <c r="NL193" s="409">
        <f t="shared" si="218"/>
        <v>563</v>
      </c>
      <c r="NM193" s="409">
        <f t="shared" si="218"/>
        <v>517</v>
      </c>
      <c r="NN193" s="409">
        <f t="shared" si="218"/>
        <v>506</v>
      </c>
      <c r="NO193" s="409">
        <f t="shared" si="218"/>
        <v>573</v>
      </c>
      <c r="NP193" s="409">
        <f t="shared" si="218"/>
        <v>637</v>
      </c>
      <c r="NQ193" s="409">
        <f t="shared" si="218"/>
        <v>485</v>
      </c>
      <c r="NR193" s="409">
        <f t="shared" si="218"/>
        <v>416</v>
      </c>
      <c r="NS193" s="409">
        <f t="shared" si="218"/>
        <v>441</v>
      </c>
      <c r="NT193" s="409">
        <f t="shared" si="218"/>
        <v>503</v>
      </c>
      <c r="NU193" s="409">
        <f t="shared" si="218"/>
        <v>450</v>
      </c>
      <c r="NV193" s="409">
        <f t="shared" si="218"/>
        <v>394</v>
      </c>
      <c r="NW193" s="409">
        <f t="shared" si="218"/>
        <v>374</v>
      </c>
      <c r="NX193" s="409">
        <f t="shared" si="218"/>
        <v>419</v>
      </c>
      <c r="NY193" s="409">
        <f t="shared" si="218"/>
        <v>467</v>
      </c>
      <c r="NZ193" s="409">
        <f t="shared" si="218"/>
        <v>367</v>
      </c>
      <c r="OA193" s="409">
        <f t="shared" si="218"/>
        <v>375</v>
      </c>
      <c r="OB193" s="409">
        <f t="shared" si="218"/>
        <v>411</v>
      </c>
      <c r="OC193" s="409">
        <f t="shared" si="218"/>
        <v>481</v>
      </c>
      <c r="OD193" s="409">
        <f t="shared" si="218"/>
        <v>400</v>
      </c>
      <c r="OE193" s="409">
        <f t="shared" si="218"/>
        <v>391</v>
      </c>
      <c r="OF193" s="409">
        <f t="shared" si="218"/>
        <v>416</v>
      </c>
      <c r="OG193" s="409">
        <f t="shared" si="218"/>
        <v>508</v>
      </c>
      <c r="OH193" s="409">
        <f t="shared" si="218"/>
        <v>454</v>
      </c>
      <c r="OI193" s="409">
        <f t="shared" si="218"/>
        <v>461</v>
      </c>
      <c r="OJ193" s="409">
        <f t="shared" si="218"/>
        <v>436</v>
      </c>
      <c r="OK193" s="409">
        <f t="shared" si="218"/>
        <v>466</v>
      </c>
      <c r="OL193" s="409">
        <f t="shared" si="218"/>
        <v>537</v>
      </c>
      <c r="OM193" s="409">
        <f t="shared" si="218"/>
        <v>414</v>
      </c>
      <c r="ON193" s="409">
        <f t="shared" si="218"/>
        <v>453</v>
      </c>
      <c r="OO193" s="409">
        <f t="shared" si="218"/>
        <v>471</v>
      </c>
      <c r="OP193" s="409">
        <f t="shared" si="218"/>
        <v>571</v>
      </c>
      <c r="OQ193" s="409">
        <f t="shared" si="218"/>
        <v>507</v>
      </c>
      <c r="OR193" s="409">
        <f t="shared" si="218"/>
        <v>514</v>
      </c>
      <c r="OS193" s="409">
        <f t="shared" si="218"/>
        <v>497</v>
      </c>
      <c r="OT193" s="409">
        <f t="shared" si="218"/>
        <v>557</v>
      </c>
      <c r="OU193" s="409">
        <f t="shared" si="218"/>
        <v>601</v>
      </c>
      <c r="OV193" s="409">
        <f t="shared" si="218"/>
        <v>540</v>
      </c>
      <c r="OW193" s="409">
        <f t="shared" si="218"/>
        <v>535</v>
      </c>
      <c r="OX193" s="409">
        <f t="shared" si="218"/>
        <v>559</v>
      </c>
      <c r="OY193" s="409">
        <f t="shared" si="218"/>
        <v>516</v>
      </c>
      <c r="OZ193" s="409">
        <f t="shared" si="218"/>
        <v>473</v>
      </c>
      <c r="PA193" s="409">
        <f t="shared" si="218"/>
        <v>468</v>
      </c>
      <c r="PB193" s="409">
        <f t="shared" si="218"/>
        <v>514</v>
      </c>
      <c r="PC193" s="409">
        <f t="shared" si="218"/>
        <v>621</v>
      </c>
      <c r="PD193" s="409">
        <f t="shared" si="218"/>
        <v>544</v>
      </c>
      <c r="PE193" s="409">
        <f t="shared" si="218"/>
        <v>506</v>
      </c>
      <c r="PF193" s="409">
        <f t="shared" si="218"/>
        <v>555</v>
      </c>
      <c r="PG193" s="409">
        <f t="shared" si="218"/>
        <v>603.5</v>
      </c>
      <c r="PH193" s="409">
        <f t="shared" si="218"/>
        <v>652</v>
      </c>
      <c r="PI193" s="409">
        <f t="shared" si="218"/>
        <v>527</v>
      </c>
      <c r="PJ193" s="409">
        <f t="shared" si="218"/>
        <v>523.5</v>
      </c>
      <c r="PK193" s="409">
        <f t="shared" ref="PK193:QS193" si="219">SUM(PK169:PK192)</f>
        <v>520</v>
      </c>
      <c r="PL193" s="409">
        <f t="shared" si="219"/>
        <v>551</v>
      </c>
      <c r="PM193" s="409">
        <f t="shared" si="219"/>
        <v>475</v>
      </c>
      <c r="PN193" s="409">
        <f t="shared" si="219"/>
        <v>446</v>
      </c>
      <c r="PO193" s="409">
        <f t="shared" si="219"/>
        <v>479</v>
      </c>
      <c r="PP193" s="409">
        <f t="shared" si="219"/>
        <v>572</v>
      </c>
      <c r="PQ193" s="409">
        <f t="shared" si="219"/>
        <v>421</v>
      </c>
      <c r="PR193" s="409">
        <f t="shared" si="219"/>
        <v>360</v>
      </c>
      <c r="PS193" s="409">
        <f t="shared" si="219"/>
        <v>376</v>
      </c>
      <c r="PT193" s="409">
        <f t="shared" si="219"/>
        <v>452</v>
      </c>
      <c r="PU193" s="397">
        <f t="shared" si="219"/>
        <v>445</v>
      </c>
      <c r="PV193" s="397">
        <f t="shared" si="219"/>
        <v>342</v>
      </c>
      <c r="PW193" s="397">
        <f t="shared" si="219"/>
        <v>348</v>
      </c>
      <c r="PX193" s="397">
        <f t="shared" si="219"/>
        <v>422</v>
      </c>
      <c r="PY193" s="397">
        <f t="shared" si="219"/>
        <v>502</v>
      </c>
      <c r="PZ193" s="397">
        <f t="shared" si="219"/>
        <v>327</v>
      </c>
      <c r="QA193" s="397">
        <f t="shared" si="219"/>
        <v>296</v>
      </c>
      <c r="QB193" s="397">
        <f t="shared" si="219"/>
        <v>339</v>
      </c>
      <c r="QC193" s="397">
        <f t="shared" si="219"/>
        <v>388</v>
      </c>
      <c r="QD193" s="397">
        <f t="shared" si="219"/>
        <v>312</v>
      </c>
      <c r="QE193" s="397">
        <f t="shared" si="219"/>
        <v>308</v>
      </c>
      <c r="QF193" s="397">
        <f t="shared" si="219"/>
        <v>335</v>
      </c>
      <c r="QG193" s="397">
        <f t="shared" si="219"/>
        <v>382</v>
      </c>
      <c r="QH193" s="397">
        <f t="shared" si="219"/>
        <v>400</v>
      </c>
      <c r="QI193" s="397">
        <f t="shared" si="219"/>
        <v>367</v>
      </c>
      <c r="QJ193" s="397">
        <f t="shared" si="219"/>
        <v>332</v>
      </c>
      <c r="QK193" s="397">
        <f t="shared" si="219"/>
        <v>411</v>
      </c>
      <c r="QL193" s="397">
        <f t="shared" si="219"/>
        <v>487</v>
      </c>
      <c r="QM193" s="397">
        <f t="shared" si="219"/>
        <v>345</v>
      </c>
      <c r="QN193" s="397">
        <f t="shared" si="219"/>
        <v>307</v>
      </c>
      <c r="QO193" s="397">
        <f t="shared" si="219"/>
        <v>320</v>
      </c>
      <c r="QP193" s="397">
        <f t="shared" si="219"/>
        <v>377</v>
      </c>
      <c r="QQ193" s="397">
        <f t="shared" si="219"/>
        <v>372</v>
      </c>
      <c r="QR193" s="397">
        <f t="shared" si="219"/>
        <v>417</v>
      </c>
      <c r="QS193" s="397">
        <f t="shared" si="219"/>
        <v>491</v>
      </c>
      <c r="QT193" s="96">
        <v>558</v>
      </c>
      <c r="QU193" s="397">
        <f t="shared" ref="QU193:QZ193" si="220">SUM(QU169:QU192)</f>
        <v>671</v>
      </c>
      <c r="QV193" s="397">
        <f t="shared" si="220"/>
        <v>545</v>
      </c>
      <c r="QW193" s="397">
        <f t="shared" si="220"/>
        <v>494</v>
      </c>
      <c r="QX193" s="397">
        <f t="shared" si="220"/>
        <v>469</v>
      </c>
      <c r="QY193" s="397">
        <f t="shared" si="220"/>
        <v>465</v>
      </c>
      <c r="QZ193" s="397">
        <f t="shared" si="220"/>
        <v>423</v>
      </c>
      <c r="RA193" s="397">
        <f t="shared" ref="RA193:TL193" si="221">SUM(RA169:RA192)</f>
        <v>423</v>
      </c>
      <c r="RB193" s="397">
        <f t="shared" si="221"/>
        <v>425</v>
      </c>
      <c r="RC193" s="397">
        <f t="shared" si="221"/>
        <v>507</v>
      </c>
      <c r="RD193" s="397">
        <f t="shared" si="221"/>
        <v>384</v>
      </c>
      <c r="RE193" s="397">
        <f t="shared" si="221"/>
        <v>329</v>
      </c>
      <c r="RF193" s="397">
        <f t="shared" si="221"/>
        <v>372</v>
      </c>
      <c r="RG193" s="397">
        <f t="shared" si="221"/>
        <v>423</v>
      </c>
      <c r="RH193" s="397">
        <f t="shared" si="221"/>
        <v>497</v>
      </c>
      <c r="RI193" s="397">
        <f t="shared" si="221"/>
        <v>377</v>
      </c>
      <c r="RJ193" s="397">
        <f t="shared" si="221"/>
        <v>371</v>
      </c>
      <c r="RK193" s="397">
        <f t="shared" si="221"/>
        <v>393</v>
      </c>
      <c r="RL193" s="397">
        <f t="shared" si="221"/>
        <v>432</v>
      </c>
      <c r="RM193" s="397">
        <f t="shared" si="221"/>
        <v>323</v>
      </c>
      <c r="RN193" s="397">
        <f t="shared" si="221"/>
        <v>301</v>
      </c>
      <c r="RO193" s="397">
        <f t="shared" si="221"/>
        <v>343</v>
      </c>
      <c r="RP193" s="397">
        <f t="shared" si="221"/>
        <v>383</v>
      </c>
      <c r="RQ193" s="397">
        <f t="shared" si="221"/>
        <v>265</v>
      </c>
      <c r="RR193" s="397">
        <f t="shared" si="221"/>
        <v>255</v>
      </c>
      <c r="RS193" s="397">
        <f t="shared" si="221"/>
        <v>311</v>
      </c>
      <c r="RT193" s="397">
        <f t="shared" si="221"/>
        <v>341</v>
      </c>
      <c r="RU193" s="397">
        <f t="shared" si="221"/>
        <v>398</v>
      </c>
      <c r="RV193" s="397">
        <f t="shared" si="221"/>
        <v>279</v>
      </c>
      <c r="RW193" s="397">
        <f t="shared" si="221"/>
        <v>267</v>
      </c>
      <c r="RX193" s="397">
        <f t="shared" si="221"/>
        <v>323</v>
      </c>
      <c r="RY193" s="397">
        <f t="shared" si="221"/>
        <v>346</v>
      </c>
      <c r="RZ193" s="397">
        <f t="shared" si="221"/>
        <v>235</v>
      </c>
      <c r="SA193" s="397">
        <f t="shared" si="221"/>
        <v>233</v>
      </c>
      <c r="SB193" s="397">
        <f t="shared" si="221"/>
        <v>241</v>
      </c>
      <c r="SC193" s="397">
        <f t="shared" si="221"/>
        <v>287</v>
      </c>
      <c r="SD193" s="397">
        <f t="shared" si="221"/>
        <v>248</v>
      </c>
      <c r="SE193" s="397">
        <f t="shared" si="221"/>
        <v>228</v>
      </c>
      <c r="SF193" s="397">
        <f t="shared" si="221"/>
        <v>254</v>
      </c>
      <c r="SG193" s="397">
        <f t="shared" si="221"/>
        <v>312</v>
      </c>
      <c r="SH193" s="397">
        <f t="shared" si="221"/>
        <v>323</v>
      </c>
      <c r="SI193" s="397">
        <f t="shared" si="221"/>
        <v>250</v>
      </c>
      <c r="SJ193" s="397">
        <f t="shared" si="221"/>
        <v>260</v>
      </c>
      <c r="SK193" s="397">
        <f t="shared" si="221"/>
        <v>296</v>
      </c>
      <c r="SL193" s="397">
        <f t="shared" si="221"/>
        <v>378</v>
      </c>
      <c r="SM193" s="397">
        <f t="shared" si="221"/>
        <v>253</v>
      </c>
      <c r="SN193" s="397">
        <f t="shared" si="221"/>
        <v>235</v>
      </c>
      <c r="SO193" s="397">
        <f t="shared" si="221"/>
        <v>273</v>
      </c>
      <c r="SP193" s="397">
        <f t="shared" si="221"/>
        <v>308</v>
      </c>
      <c r="SQ193" s="397">
        <f t="shared" si="221"/>
        <v>322</v>
      </c>
      <c r="SR193" s="397">
        <f t="shared" si="221"/>
        <v>259</v>
      </c>
      <c r="SS193" s="397">
        <f t="shared" si="221"/>
        <v>270</v>
      </c>
      <c r="ST193" s="397">
        <f t="shared" si="221"/>
        <v>319</v>
      </c>
      <c r="SU193" s="397">
        <f t="shared" si="221"/>
        <v>355</v>
      </c>
      <c r="SV193" s="397">
        <f t="shared" si="221"/>
        <v>240</v>
      </c>
      <c r="SW193" s="397">
        <f t="shared" si="221"/>
        <v>261</v>
      </c>
      <c r="SX193" s="397">
        <f t="shared" si="221"/>
        <v>282</v>
      </c>
      <c r="SY193" s="397">
        <f t="shared" si="221"/>
        <v>356</v>
      </c>
      <c r="SZ193" s="397">
        <f t="shared" si="221"/>
        <v>302</v>
      </c>
      <c r="TA193" s="397">
        <f t="shared" si="221"/>
        <v>255</v>
      </c>
      <c r="TB193" s="397">
        <f t="shared" si="221"/>
        <v>287</v>
      </c>
      <c r="TC193" s="397">
        <f t="shared" si="221"/>
        <v>361</v>
      </c>
      <c r="TD193" s="397">
        <f t="shared" si="221"/>
        <v>358</v>
      </c>
      <c r="TE193" s="397">
        <f t="shared" si="221"/>
        <v>278</v>
      </c>
      <c r="TF193" s="397">
        <f t="shared" si="221"/>
        <v>290</v>
      </c>
      <c r="TG193" s="397">
        <f t="shared" si="221"/>
        <v>327</v>
      </c>
      <c r="TH193" s="397">
        <f t="shared" si="221"/>
        <v>452</v>
      </c>
      <c r="TI193" s="397">
        <f t="shared" si="221"/>
        <v>389</v>
      </c>
      <c r="TJ193" s="397">
        <f t="shared" si="221"/>
        <v>317</v>
      </c>
      <c r="TK193" s="397">
        <f t="shared" si="221"/>
        <v>209</v>
      </c>
      <c r="TL193" s="397">
        <f t="shared" si="221"/>
        <v>233</v>
      </c>
      <c r="TM193" s="397">
        <f t="shared" ref="TM193:VD193" si="222">SUM(TM169:TM192)</f>
        <v>183</v>
      </c>
      <c r="TN193" s="397">
        <f t="shared" si="222"/>
        <v>156</v>
      </c>
      <c r="TO193" s="397">
        <f t="shared" si="222"/>
        <v>174</v>
      </c>
      <c r="TP193" s="397">
        <f t="shared" si="222"/>
        <v>195</v>
      </c>
      <c r="TQ193" s="397">
        <f t="shared" si="222"/>
        <v>158</v>
      </c>
      <c r="TR193" s="397">
        <f t="shared" si="222"/>
        <v>126</v>
      </c>
      <c r="TS193" s="397">
        <f t="shared" si="222"/>
        <v>128</v>
      </c>
      <c r="TT193" s="397">
        <f t="shared" si="222"/>
        <v>165</v>
      </c>
      <c r="TU193" s="397">
        <f t="shared" si="222"/>
        <v>173</v>
      </c>
      <c r="TV193" s="397">
        <f t="shared" si="222"/>
        <v>77</v>
      </c>
      <c r="TW193" s="397">
        <f t="shared" si="222"/>
        <v>86</v>
      </c>
      <c r="TX193" s="397">
        <f t="shared" si="222"/>
        <v>104</v>
      </c>
      <c r="TY193" s="397">
        <f t="shared" si="222"/>
        <v>151</v>
      </c>
      <c r="TZ193" s="397">
        <f t="shared" si="222"/>
        <v>87</v>
      </c>
      <c r="UA193" s="397">
        <f t="shared" si="222"/>
        <v>89</v>
      </c>
      <c r="UB193" s="397">
        <f t="shared" si="222"/>
        <v>107</v>
      </c>
      <c r="UC193" s="397">
        <f t="shared" si="222"/>
        <v>146</v>
      </c>
      <c r="UD193" s="397">
        <f t="shared" si="222"/>
        <v>169</v>
      </c>
      <c r="UE193" s="397">
        <f t="shared" si="222"/>
        <v>102</v>
      </c>
      <c r="UF193" s="397">
        <f t="shared" si="222"/>
        <v>113</v>
      </c>
      <c r="UG193" s="397">
        <f t="shared" si="222"/>
        <v>162</v>
      </c>
      <c r="UH193" s="397">
        <f t="shared" si="222"/>
        <v>175</v>
      </c>
      <c r="UI193" s="397">
        <f t="shared" si="222"/>
        <v>130</v>
      </c>
      <c r="UJ193" s="397">
        <f t="shared" si="222"/>
        <v>121</v>
      </c>
      <c r="UK193" s="397">
        <f t="shared" si="222"/>
        <v>144</v>
      </c>
      <c r="UL193" s="397">
        <f t="shared" si="222"/>
        <v>193</v>
      </c>
      <c r="UM193" s="397">
        <f t="shared" si="222"/>
        <v>112</v>
      </c>
      <c r="UN193" s="397">
        <f t="shared" si="222"/>
        <v>117</v>
      </c>
      <c r="UO193" s="397">
        <f t="shared" si="222"/>
        <v>134</v>
      </c>
      <c r="UP193" s="397">
        <f t="shared" si="222"/>
        <v>258</v>
      </c>
      <c r="UQ193" s="397">
        <f t="shared" si="222"/>
        <v>307</v>
      </c>
      <c r="UR193" s="397">
        <f t="shared" si="222"/>
        <v>226</v>
      </c>
      <c r="US193" s="397">
        <f t="shared" si="222"/>
        <v>217</v>
      </c>
      <c r="UT193" s="397">
        <f t="shared" si="222"/>
        <v>246</v>
      </c>
      <c r="UU193" s="397">
        <f t="shared" si="222"/>
        <v>376</v>
      </c>
      <c r="UV193" s="397">
        <f t="shared" si="222"/>
        <v>298</v>
      </c>
      <c r="UW193" s="397">
        <f t="shared" si="222"/>
        <v>264</v>
      </c>
      <c r="UX193" s="397">
        <f t="shared" si="222"/>
        <v>307</v>
      </c>
      <c r="UY193" s="397">
        <f t="shared" si="222"/>
        <v>293</v>
      </c>
      <c r="UZ193" s="397">
        <f t="shared" si="222"/>
        <v>323</v>
      </c>
      <c r="VA193" s="397">
        <f t="shared" si="222"/>
        <v>341</v>
      </c>
      <c r="VB193" s="397">
        <f t="shared" si="222"/>
        <v>384</v>
      </c>
      <c r="VC193" s="397">
        <f t="shared" si="222"/>
        <v>449</v>
      </c>
      <c r="VD193" s="397">
        <f t="shared" si="222"/>
        <v>524</v>
      </c>
      <c r="VE193" s="96">
        <v>367</v>
      </c>
      <c r="VF193" s="96">
        <v>364</v>
      </c>
      <c r="VG193" s="96">
        <v>426</v>
      </c>
      <c r="VH193" s="96">
        <v>465</v>
      </c>
      <c r="VI193" s="96">
        <v>416</v>
      </c>
      <c r="VJ193" s="96">
        <v>355</v>
      </c>
      <c r="VK193" s="96">
        <v>339</v>
      </c>
      <c r="VL193" s="96">
        <v>358</v>
      </c>
      <c r="VM193" s="96">
        <v>340</v>
      </c>
      <c r="VN193" s="96">
        <v>280</v>
      </c>
      <c r="VO193" s="96">
        <v>292</v>
      </c>
      <c r="VP193" s="96">
        <v>320</v>
      </c>
      <c r="VQ193" s="96">
        <v>337</v>
      </c>
      <c r="VR193" s="96">
        <v>258</v>
      </c>
      <c r="VS193" s="96">
        <v>273</v>
      </c>
      <c r="VT193" s="96">
        <v>302</v>
      </c>
      <c r="VU193" s="96">
        <v>341</v>
      </c>
      <c r="VV193" s="96">
        <v>305</v>
      </c>
      <c r="VW193" s="96">
        <v>368</v>
      </c>
      <c r="VX193" s="96">
        <v>466</v>
      </c>
      <c r="VY193" s="96">
        <v>713</v>
      </c>
      <c r="VZ193" s="96">
        <v>1117</v>
      </c>
      <c r="WA193" s="96">
        <v>1453</v>
      </c>
      <c r="WB193" s="96">
        <v>1814</v>
      </c>
      <c r="WC193" s="96">
        <v>2405</v>
      </c>
      <c r="WD193" s="96">
        <v>2886</v>
      </c>
      <c r="WE193" s="96">
        <v>3394</v>
      </c>
      <c r="WF193" s="96">
        <v>3826</v>
      </c>
      <c r="WG193" s="96">
        <v>4192</v>
      </c>
      <c r="WH193" s="96">
        <v>4434</v>
      </c>
      <c r="WI193" s="96">
        <v>4785</v>
      </c>
      <c r="WJ193" s="96">
        <v>5024</v>
      </c>
      <c r="WK193" s="96">
        <v>4624</v>
      </c>
      <c r="WL193" s="96">
        <v>4194</v>
      </c>
      <c r="WM193" s="96">
        <v>4847</v>
      </c>
      <c r="WN193" s="96">
        <v>5969</v>
      </c>
      <c r="WO193" s="96">
        <v>6086</v>
      </c>
      <c r="WP193" s="96">
        <v>6386</v>
      </c>
      <c r="WQ193" s="96">
        <v>8979</v>
      </c>
      <c r="WR193" s="96">
        <v>9404</v>
      </c>
      <c r="WS193" s="96">
        <v>9583</v>
      </c>
      <c r="WT193" s="96">
        <v>9896</v>
      </c>
      <c r="WU193" s="96">
        <v>9848</v>
      </c>
      <c r="WV193" s="96">
        <v>8976</v>
      </c>
      <c r="WW193" s="96">
        <v>8936</v>
      </c>
      <c r="WX193" s="96">
        <v>9122</v>
      </c>
      <c r="WY193" s="96">
        <v>9230</v>
      </c>
      <c r="WZ193" s="96">
        <v>9016</v>
      </c>
      <c r="XA193" s="96">
        <v>8262</v>
      </c>
      <c r="XB193" s="96">
        <v>8669</v>
      </c>
      <c r="XC193" s="96">
        <v>8853</v>
      </c>
      <c r="XD193" s="96">
        <v>9175</v>
      </c>
      <c r="XE193" s="96">
        <v>8616</v>
      </c>
      <c r="XF193" s="96">
        <v>8736</v>
      </c>
      <c r="XG193" s="96">
        <v>8993</v>
      </c>
      <c r="XH193" s="96">
        <v>9097</v>
      </c>
      <c r="XI193" s="96">
        <v>9209</v>
      </c>
      <c r="XJ193" s="96">
        <v>8872</v>
      </c>
      <c r="XK193" s="96">
        <v>9015</v>
      </c>
    </row>
    <row r="194" spans="1:635" s="148" customFormat="1" x14ac:dyDescent="0.2">
      <c r="A194" s="327"/>
      <c r="B194" s="166"/>
      <c r="C194" s="166"/>
      <c r="D194" s="166"/>
      <c r="E194" s="166"/>
      <c r="F194" s="166"/>
      <c r="G194" s="412"/>
      <c r="H194" s="412"/>
      <c r="I194" s="412"/>
      <c r="J194" s="412"/>
      <c r="K194" s="412"/>
      <c r="L194" s="412"/>
      <c r="M194" s="412"/>
      <c r="N194" s="412"/>
      <c r="O194" s="412"/>
      <c r="P194" s="412"/>
      <c r="Q194" s="412"/>
      <c r="R194" s="412"/>
      <c r="S194" s="412"/>
      <c r="T194" s="412"/>
      <c r="U194" s="412"/>
      <c r="V194" s="412"/>
      <c r="W194" s="412"/>
      <c r="X194" s="412"/>
      <c r="Y194" s="412"/>
      <c r="Z194" s="412"/>
      <c r="AA194" s="412"/>
      <c r="AB194" s="412"/>
      <c r="AC194" s="412"/>
      <c r="AD194" s="412"/>
      <c r="AE194" s="412"/>
      <c r="AF194" s="412"/>
      <c r="AG194" s="412"/>
      <c r="AH194" s="412"/>
      <c r="AI194" s="412"/>
      <c r="AJ194" s="412"/>
      <c r="AK194" s="412"/>
      <c r="AL194" s="412"/>
      <c r="AM194" s="412"/>
      <c r="AN194" s="412"/>
      <c r="AO194" s="412"/>
      <c r="AP194" s="412"/>
      <c r="AQ194" s="412"/>
      <c r="AR194" s="412"/>
      <c r="AS194" s="412"/>
      <c r="AT194" s="412"/>
      <c r="AU194" s="412"/>
      <c r="AV194" s="412"/>
      <c r="AW194" s="412"/>
      <c r="AX194" s="412"/>
      <c r="AY194" s="412"/>
      <c r="AZ194" s="412"/>
      <c r="BA194" s="412"/>
      <c r="BB194" s="412"/>
      <c r="BC194" s="412"/>
      <c r="BD194" s="412"/>
      <c r="BE194" s="412"/>
      <c r="BF194" s="412"/>
      <c r="BG194" s="412"/>
      <c r="BH194" s="412"/>
      <c r="BI194" s="412"/>
      <c r="BJ194" s="412"/>
      <c r="BK194" s="412"/>
      <c r="BL194" s="412"/>
      <c r="BM194" s="412"/>
      <c r="BN194" s="412"/>
      <c r="BO194" s="412"/>
      <c r="BP194" s="412"/>
      <c r="BQ194" s="412"/>
      <c r="BR194" s="412"/>
      <c r="BS194" s="412"/>
      <c r="BT194" s="412"/>
      <c r="BU194" s="412"/>
      <c r="BV194" s="412"/>
      <c r="BW194" s="412"/>
      <c r="BX194" s="412"/>
      <c r="BY194" s="412"/>
      <c r="BZ194" s="412"/>
      <c r="CA194" s="412"/>
      <c r="CB194" s="412"/>
      <c r="CC194" s="412"/>
      <c r="CD194" s="412"/>
      <c r="CE194" s="412"/>
      <c r="CF194" s="412"/>
      <c r="CG194" s="412"/>
      <c r="CH194" s="412"/>
      <c r="CI194" s="412"/>
      <c r="CJ194" s="412"/>
      <c r="CK194" s="412"/>
      <c r="CL194" s="412"/>
      <c r="CM194" s="412"/>
      <c r="CN194" s="412"/>
      <c r="CO194" s="412"/>
      <c r="CP194" s="412"/>
      <c r="CQ194" s="412"/>
      <c r="CR194" s="412"/>
      <c r="CS194" s="412"/>
      <c r="CT194" s="412"/>
      <c r="CU194" s="412"/>
      <c r="CV194" s="413"/>
      <c r="CW194" s="413"/>
      <c r="CX194" s="413"/>
      <c r="CY194" s="413"/>
      <c r="CZ194" s="413"/>
      <c r="DA194" s="413"/>
      <c r="DB194" s="413"/>
      <c r="DC194" s="413"/>
      <c r="DD194" s="413"/>
      <c r="DE194" s="413"/>
      <c r="DF194" s="413"/>
      <c r="DG194" s="412"/>
      <c r="DH194" s="412"/>
      <c r="DI194" s="412"/>
      <c r="DJ194" s="412"/>
      <c r="DK194" s="412"/>
      <c r="DL194" s="412"/>
      <c r="DM194" s="412"/>
      <c r="DN194" s="412"/>
      <c r="DO194" s="412"/>
      <c r="DP194" s="412"/>
      <c r="DQ194" s="412"/>
      <c r="DR194" s="412"/>
      <c r="DS194" s="412"/>
      <c r="DT194" s="412"/>
      <c r="DU194" s="412"/>
      <c r="DV194" s="412"/>
      <c r="DW194" s="412"/>
      <c r="DX194" s="412"/>
      <c r="DY194" s="412"/>
      <c r="DZ194" s="412"/>
      <c r="EA194" s="412"/>
      <c r="EB194" s="412"/>
      <c r="EC194" s="412"/>
      <c r="ED194" s="412"/>
      <c r="EE194" s="412"/>
      <c r="EF194" s="412"/>
      <c r="EG194" s="412"/>
      <c r="EH194" s="412"/>
      <c r="EI194" s="412"/>
      <c r="EJ194" s="412"/>
      <c r="EK194" s="412"/>
      <c r="EL194" s="412"/>
      <c r="EM194" s="412"/>
      <c r="EN194" s="412"/>
      <c r="EO194" s="412"/>
      <c r="EP194" s="412"/>
      <c r="EQ194" s="412"/>
      <c r="ER194" s="412"/>
      <c r="ES194" s="412"/>
      <c r="ET194" s="412"/>
      <c r="EU194" s="412"/>
      <c r="EV194" s="412"/>
      <c r="EW194" s="412"/>
      <c r="EX194" s="412"/>
      <c r="EY194" s="412"/>
      <c r="EZ194" s="412"/>
      <c r="FA194" s="412"/>
      <c r="FB194" s="412"/>
      <c r="FC194" s="412"/>
      <c r="FD194" s="412"/>
      <c r="FE194" s="412"/>
      <c r="FF194" s="412"/>
      <c r="FI194" s="355"/>
      <c r="GJ194" s="359"/>
      <c r="GL194" s="359"/>
      <c r="GP194" s="360"/>
      <c r="GV194" s="412"/>
      <c r="GW194" s="412"/>
      <c r="GX194" s="412"/>
      <c r="GY194" s="412"/>
      <c r="GZ194" s="412"/>
      <c r="HA194" s="412"/>
      <c r="HB194" s="412"/>
      <c r="HC194" s="412"/>
      <c r="HD194" s="412"/>
      <c r="HE194" s="412"/>
      <c r="HF194" s="412"/>
      <c r="HG194" s="412"/>
      <c r="HJ194" s="355"/>
      <c r="IK194" s="359"/>
      <c r="IM194" s="359"/>
      <c r="IN194" s="355"/>
      <c r="IQ194" s="360"/>
      <c r="JF194" s="360"/>
      <c r="JN194" s="355"/>
      <c r="JV194" s="355"/>
    </row>
    <row r="195" spans="1:635" s="148" customFormat="1" x14ac:dyDescent="0.2">
      <c r="A195" s="166"/>
      <c r="B195" s="357" t="s">
        <v>113</v>
      </c>
      <c r="C195" s="96"/>
      <c r="D195" s="166"/>
      <c r="E195" s="166"/>
      <c r="F195" s="166"/>
      <c r="G195" s="412"/>
      <c r="H195" s="412"/>
      <c r="I195" s="412"/>
      <c r="J195" s="412"/>
      <c r="K195" s="412"/>
      <c r="L195" s="412"/>
      <c r="M195" s="412"/>
      <c r="N195" s="412"/>
      <c r="O195" s="412"/>
      <c r="P195" s="412"/>
      <c r="Q195" s="412"/>
      <c r="R195" s="412"/>
      <c r="S195" s="412"/>
      <c r="T195" s="412"/>
      <c r="U195" s="412"/>
      <c r="V195" s="412"/>
      <c r="W195" s="412"/>
      <c r="X195" s="412"/>
      <c r="Y195" s="412"/>
      <c r="Z195" s="412"/>
      <c r="AA195" s="412"/>
      <c r="AB195" s="412"/>
      <c r="AC195" s="412"/>
      <c r="AD195" s="412"/>
      <c r="AE195" s="412"/>
      <c r="AF195" s="412"/>
      <c r="AG195" s="412"/>
      <c r="AH195" s="412"/>
      <c r="AI195" s="412"/>
      <c r="AJ195" s="412"/>
      <c r="AK195" s="412"/>
      <c r="AL195" s="412"/>
      <c r="AM195" s="412"/>
      <c r="AN195" s="412"/>
      <c r="AO195" s="412"/>
      <c r="AP195" s="412"/>
      <c r="AQ195" s="412"/>
      <c r="AR195" s="412"/>
      <c r="AS195" s="412"/>
      <c r="AT195" s="412"/>
      <c r="AU195" s="412"/>
      <c r="AV195" s="412"/>
      <c r="AW195" s="412"/>
      <c r="AX195" s="412"/>
      <c r="AY195" s="412"/>
      <c r="AZ195" s="412"/>
      <c r="BA195" s="412"/>
      <c r="BB195" s="412"/>
      <c r="BC195" s="412"/>
      <c r="BD195" s="412"/>
      <c r="BE195" s="412"/>
      <c r="BF195" s="412"/>
      <c r="BG195" s="412"/>
      <c r="BH195" s="412"/>
      <c r="BI195" s="412"/>
      <c r="BJ195" s="412"/>
      <c r="BK195" s="412"/>
      <c r="BL195" s="412"/>
      <c r="BM195" s="412"/>
      <c r="BN195" s="412"/>
      <c r="BO195" s="412"/>
      <c r="BP195" s="412"/>
      <c r="BQ195" s="412"/>
      <c r="BR195" s="412"/>
      <c r="BS195" s="412"/>
      <c r="BT195" s="412"/>
      <c r="BU195" s="412"/>
      <c r="BV195" s="412"/>
      <c r="BW195" s="412"/>
      <c r="BX195" s="412"/>
      <c r="BY195" s="412"/>
      <c r="BZ195" s="412"/>
      <c r="CA195" s="412"/>
      <c r="CB195" s="412"/>
      <c r="CC195" s="412"/>
      <c r="CD195" s="412"/>
      <c r="CE195" s="412"/>
      <c r="CF195" s="412"/>
      <c r="CG195" s="412"/>
      <c r="CH195" s="412"/>
      <c r="CI195" s="412"/>
      <c r="CJ195" s="412"/>
      <c r="CK195" s="412"/>
      <c r="CL195" s="412"/>
      <c r="CM195" s="412"/>
      <c r="CN195" s="412"/>
      <c r="CO195" s="412"/>
      <c r="CP195" s="412"/>
      <c r="CQ195" s="412"/>
      <c r="CR195" s="412"/>
      <c r="CS195" s="412"/>
      <c r="CT195" s="412"/>
      <c r="CU195" s="412"/>
      <c r="CV195" s="413"/>
      <c r="CW195" s="413"/>
      <c r="CX195" s="413"/>
      <c r="CY195" s="413"/>
      <c r="CZ195" s="413"/>
      <c r="DA195" s="413"/>
      <c r="DB195" s="413"/>
      <c r="DC195" s="413"/>
      <c r="DD195" s="413"/>
      <c r="DE195" s="413"/>
      <c r="DF195" s="413"/>
      <c r="DG195" s="412"/>
      <c r="DH195" s="412"/>
      <c r="DI195" s="412"/>
      <c r="DJ195" s="412"/>
      <c r="DK195" s="412"/>
      <c r="DL195" s="412"/>
      <c r="DM195" s="412"/>
      <c r="DN195" s="412"/>
      <c r="DO195" s="412"/>
      <c r="DP195" s="412"/>
      <c r="DQ195" s="412"/>
      <c r="DR195" s="412"/>
      <c r="DS195" s="412"/>
      <c r="DT195" s="412"/>
      <c r="DU195" s="412"/>
      <c r="DV195" s="412"/>
      <c r="DW195" s="412"/>
      <c r="DX195" s="397"/>
      <c r="DY195" s="397"/>
      <c r="DZ195" s="397"/>
      <c r="EA195" s="397"/>
      <c r="EB195" s="397"/>
      <c r="EC195" s="397"/>
      <c r="ED195" s="412"/>
      <c r="EE195" s="412"/>
      <c r="EF195" s="412"/>
      <c r="EG195" s="412"/>
      <c r="EH195" s="412"/>
      <c r="EI195" s="412"/>
      <c r="EJ195" s="412"/>
      <c r="EK195" s="412"/>
      <c r="EL195" s="412"/>
      <c r="EM195" s="412"/>
      <c r="EN195" s="412"/>
      <c r="EO195" s="412"/>
      <c r="EP195" s="412"/>
      <c r="EQ195" s="412"/>
      <c r="ER195" s="412"/>
      <c r="ES195" s="412"/>
      <c r="ET195" s="412"/>
      <c r="EU195" s="412"/>
      <c r="EV195" s="412"/>
      <c r="EW195" s="412"/>
      <c r="EX195" s="412"/>
      <c r="EY195" s="412"/>
      <c r="EZ195" s="412"/>
      <c r="FA195" s="412"/>
      <c r="FB195" s="412"/>
      <c r="FC195" s="412"/>
      <c r="FD195" s="412"/>
      <c r="FE195" s="412"/>
      <c r="FF195" s="412"/>
      <c r="FI195" s="355"/>
      <c r="FU195" s="113"/>
      <c r="FV195" s="113"/>
      <c r="FW195" s="113"/>
      <c r="FX195" s="113"/>
      <c r="FY195" s="113"/>
      <c r="FZ195" s="113"/>
      <c r="GA195" s="113"/>
      <c r="GB195" s="113"/>
      <c r="GC195" s="113"/>
      <c r="GD195" s="113"/>
      <c r="GE195" s="113"/>
      <c r="GJ195" s="359"/>
      <c r="GL195" s="359"/>
      <c r="GP195" s="360"/>
      <c r="GV195" s="412"/>
      <c r="GW195" s="412"/>
      <c r="GX195" s="412"/>
      <c r="GY195" s="412"/>
      <c r="GZ195" s="412"/>
      <c r="HA195" s="412"/>
      <c r="HB195" s="412"/>
      <c r="HC195" s="412"/>
      <c r="HD195" s="412"/>
      <c r="HE195" s="412"/>
      <c r="HF195" s="412"/>
      <c r="HG195" s="412"/>
      <c r="HJ195" s="355"/>
      <c r="IK195" s="359"/>
      <c r="IM195" s="359"/>
      <c r="IN195" s="355"/>
      <c r="IQ195" s="360"/>
      <c r="JF195" s="360"/>
      <c r="JN195" s="355"/>
      <c r="JV195" s="355"/>
      <c r="LA195" s="334"/>
      <c r="LB195" s="334"/>
      <c r="LC195" s="334"/>
      <c r="LD195" s="334"/>
      <c r="LE195" s="334"/>
      <c r="LF195" s="334"/>
      <c r="LG195" s="334"/>
      <c r="LH195" s="334"/>
      <c r="LI195" s="334"/>
    </row>
    <row r="196" spans="1:635" x14ac:dyDescent="0.2">
      <c r="A196" s="327"/>
      <c r="B196" s="166">
        <v>1</v>
      </c>
      <c r="C196" s="394">
        <f t="shared" ref="C196:C219" ca="1" si="223">OFFSET($F$195,$B196,$E$4)</f>
        <v>2</v>
      </c>
      <c r="G196" s="96">
        <v>4</v>
      </c>
      <c r="H196" s="96">
        <v>2</v>
      </c>
      <c r="I196" s="351">
        <v>2.5</v>
      </c>
      <c r="J196" s="96">
        <v>3</v>
      </c>
      <c r="K196" s="96">
        <v>3</v>
      </c>
      <c r="L196" s="96">
        <v>3</v>
      </c>
      <c r="M196" s="96">
        <v>5</v>
      </c>
      <c r="N196" s="96">
        <v>9</v>
      </c>
      <c r="O196" s="96">
        <v>13</v>
      </c>
      <c r="P196" s="96">
        <v>10</v>
      </c>
      <c r="Q196" s="96">
        <v>7</v>
      </c>
      <c r="R196" s="96">
        <v>5</v>
      </c>
      <c r="S196" s="96">
        <v>5</v>
      </c>
      <c r="T196" s="96">
        <v>5</v>
      </c>
      <c r="U196" s="96">
        <v>6</v>
      </c>
      <c r="V196" s="96">
        <v>4</v>
      </c>
      <c r="W196" s="96">
        <v>3</v>
      </c>
      <c r="X196" s="96">
        <v>3</v>
      </c>
      <c r="Y196" s="96">
        <v>4</v>
      </c>
      <c r="Z196" s="96">
        <v>4</v>
      </c>
      <c r="AA196" s="96">
        <v>4</v>
      </c>
      <c r="AB196" s="96">
        <v>5</v>
      </c>
      <c r="AC196" s="96">
        <v>5</v>
      </c>
      <c r="AD196" s="96">
        <v>7</v>
      </c>
      <c r="AE196" s="96">
        <v>6</v>
      </c>
      <c r="AF196" s="96">
        <v>7</v>
      </c>
      <c r="AG196" s="96">
        <v>5</v>
      </c>
      <c r="AH196" s="96">
        <v>5</v>
      </c>
      <c r="AI196" s="96">
        <v>6</v>
      </c>
      <c r="AJ196" s="96">
        <v>6</v>
      </c>
      <c r="AK196" s="96">
        <v>7</v>
      </c>
      <c r="AL196" s="96">
        <v>7</v>
      </c>
      <c r="AM196" s="96">
        <v>4</v>
      </c>
      <c r="AN196" s="96">
        <v>5</v>
      </c>
      <c r="AO196" s="96">
        <v>5</v>
      </c>
      <c r="AP196" s="353">
        <v>5.5</v>
      </c>
      <c r="AQ196" s="96">
        <v>6</v>
      </c>
      <c r="AR196" s="96">
        <v>7</v>
      </c>
      <c r="AS196" s="96">
        <v>7</v>
      </c>
      <c r="AT196" s="96">
        <v>5</v>
      </c>
      <c r="AU196" s="96">
        <v>7</v>
      </c>
      <c r="AV196" s="96">
        <v>5</v>
      </c>
      <c r="AW196" s="148">
        <v>4</v>
      </c>
      <c r="AX196" s="148">
        <v>4</v>
      </c>
      <c r="AY196" s="148">
        <v>2</v>
      </c>
      <c r="AZ196" s="148">
        <v>1</v>
      </c>
      <c r="BA196" s="148">
        <v>1</v>
      </c>
      <c r="BB196" s="148">
        <v>1</v>
      </c>
      <c r="BC196" s="148">
        <v>1</v>
      </c>
      <c r="BD196" s="148">
        <v>1</v>
      </c>
      <c r="BE196" s="148">
        <v>1</v>
      </c>
      <c r="BF196" s="148">
        <v>1</v>
      </c>
      <c r="BG196" s="96">
        <v>1</v>
      </c>
      <c r="BH196" s="96">
        <v>1</v>
      </c>
      <c r="BI196" s="96">
        <v>2</v>
      </c>
      <c r="BJ196" s="96">
        <v>3</v>
      </c>
      <c r="BK196" s="96">
        <v>4</v>
      </c>
      <c r="BL196" s="96">
        <v>1</v>
      </c>
      <c r="BM196" s="96">
        <v>2</v>
      </c>
      <c r="BN196" s="96">
        <v>3</v>
      </c>
      <c r="BO196" s="96">
        <v>4</v>
      </c>
      <c r="BP196" s="96">
        <v>4</v>
      </c>
      <c r="BQ196" s="96">
        <v>1</v>
      </c>
      <c r="BR196" s="96">
        <v>1</v>
      </c>
      <c r="BS196" s="358">
        <v>0</v>
      </c>
      <c r="BT196" s="96">
        <v>14</v>
      </c>
      <c r="BU196" s="96">
        <v>14</v>
      </c>
      <c r="BV196" s="96">
        <v>16</v>
      </c>
      <c r="BW196" s="96">
        <v>16</v>
      </c>
      <c r="BX196" s="96">
        <v>15</v>
      </c>
      <c r="BY196" s="96">
        <v>11</v>
      </c>
      <c r="BZ196" s="430">
        <v>9</v>
      </c>
      <c r="CA196" s="431">
        <v>9</v>
      </c>
      <c r="CB196" s="430">
        <v>7</v>
      </c>
      <c r="CC196" s="431">
        <v>8</v>
      </c>
      <c r="CD196" s="431">
        <v>6</v>
      </c>
      <c r="CE196" s="431">
        <v>5</v>
      </c>
      <c r="CF196" s="431">
        <v>5</v>
      </c>
      <c r="CG196" s="430">
        <v>5</v>
      </c>
      <c r="CH196" s="430">
        <v>5</v>
      </c>
      <c r="CI196" s="96">
        <v>4</v>
      </c>
      <c r="CJ196" s="96">
        <v>3</v>
      </c>
      <c r="CK196" s="96">
        <v>3</v>
      </c>
      <c r="CL196" s="96">
        <v>2</v>
      </c>
      <c r="CM196" s="96">
        <v>0</v>
      </c>
      <c r="CN196" s="96">
        <v>1</v>
      </c>
      <c r="CO196" s="96">
        <v>0</v>
      </c>
      <c r="CP196" s="96">
        <v>0</v>
      </c>
      <c r="CQ196" s="96">
        <v>1</v>
      </c>
      <c r="CR196" s="96">
        <v>1</v>
      </c>
      <c r="CS196" s="96">
        <v>1</v>
      </c>
      <c r="CT196" s="96">
        <v>0</v>
      </c>
      <c r="CU196" s="96">
        <v>0</v>
      </c>
      <c r="CV196" s="96">
        <v>0</v>
      </c>
      <c r="CW196" s="96">
        <v>0</v>
      </c>
      <c r="CX196" s="96">
        <v>0</v>
      </c>
      <c r="CY196" s="96">
        <v>0</v>
      </c>
      <c r="CZ196" s="96">
        <v>0</v>
      </c>
      <c r="DA196" s="96">
        <v>0</v>
      </c>
      <c r="DB196" s="96">
        <v>0</v>
      </c>
      <c r="DC196" s="96">
        <v>1</v>
      </c>
      <c r="DD196" s="96">
        <v>1</v>
      </c>
      <c r="DE196" s="96">
        <v>1</v>
      </c>
      <c r="DF196" s="96">
        <v>1</v>
      </c>
      <c r="DG196" s="96">
        <v>1</v>
      </c>
      <c r="DH196" s="96">
        <v>2</v>
      </c>
      <c r="DI196" s="96">
        <v>1</v>
      </c>
      <c r="DJ196" s="96">
        <v>1</v>
      </c>
      <c r="DK196" s="96">
        <v>2</v>
      </c>
      <c r="DL196" s="96">
        <v>2</v>
      </c>
      <c r="DM196" s="96">
        <v>3</v>
      </c>
      <c r="DN196" s="96">
        <v>4</v>
      </c>
      <c r="DO196" s="96">
        <v>0</v>
      </c>
      <c r="DP196" s="96">
        <v>1</v>
      </c>
      <c r="DQ196" s="96">
        <v>2</v>
      </c>
      <c r="DR196" s="431">
        <v>3</v>
      </c>
      <c r="DS196" s="96">
        <v>2</v>
      </c>
      <c r="DT196" s="431">
        <v>2</v>
      </c>
      <c r="DU196" s="432">
        <v>2</v>
      </c>
      <c r="DV196" s="431">
        <v>2</v>
      </c>
      <c r="DW196" s="432">
        <v>2</v>
      </c>
      <c r="DX196" s="431">
        <v>3</v>
      </c>
      <c r="DY196" s="431">
        <v>3</v>
      </c>
      <c r="DZ196" s="431">
        <v>3</v>
      </c>
      <c r="EA196" s="431">
        <v>3</v>
      </c>
      <c r="EB196" s="431">
        <v>3</v>
      </c>
      <c r="EC196" s="431">
        <v>3</v>
      </c>
      <c r="ED196" s="431">
        <v>3</v>
      </c>
      <c r="EE196" s="431">
        <v>4</v>
      </c>
      <c r="EF196" s="431">
        <v>5</v>
      </c>
      <c r="EG196" s="431">
        <v>4</v>
      </c>
      <c r="EH196" s="431">
        <v>3</v>
      </c>
      <c r="EI196" s="431">
        <v>3</v>
      </c>
      <c r="EJ196" s="431">
        <v>3</v>
      </c>
      <c r="EK196" s="431">
        <v>2</v>
      </c>
      <c r="EL196" s="431">
        <v>3</v>
      </c>
      <c r="EM196" s="431">
        <v>3</v>
      </c>
      <c r="EN196" s="431">
        <v>3</v>
      </c>
      <c r="EO196" s="96">
        <v>3</v>
      </c>
      <c r="EP196" s="431">
        <v>4</v>
      </c>
      <c r="EQ196" s="431">
        <v>2</v>
      </c>
      <c r="ER196" s="431">
        <v>2</v>
      </c>
      <c r="ES196" s="431">
        <v>4</v>
      </c>
      <c r="ET196" s="431">
        <v>1</v>
      </c>
      <c r="EU196" s="431">
        <v>2</v>
      </c>
      <c r="EV196" s="431">
        <v>2</v>
      </c>
      <c r="EW196" s="431">
        <v>3</v>
      </c>
      <c r="EX196" s="431">
        <v>2</v>
      </c>
      <c r="EY196" s="431">
        <v>1</v>
      </c>
      <c r="EZ196" s="431">
        <v>1</v>
      </c>
      <c r="FA196" s="431">
        <v>2</v>
      </c>
      <c r="FB196" s="431">
        <v>2</v>
      </c>
      <c r="FC196" s="431">
        <v>1</v>
      </c>
      <c r="FD196" s="431">
        <v>3</v>
      </c>
      <c r="FE196" s="431">
        <v>3</v>
      </c>
      <c r="FF196" s="431">
        <v>4</v>
      </c>
      <c r="FG196" s="431">
        <v>4</v>
      </c>
      <c r="FH196" s="431">
        <v>5</v>
      </c>
      <c r="FI196" s="431">
        <v>4</v>
      </c>
      <c r="FJ196" s="431">
        <v>4</v>
      </c>
      <c r="FK196" s="96">
        <v>1</v>
      </c>
      <c r="FL196" s="431">
        <v>1</v>
      </c>
      <c r="FM196" s="431">
        <v>1</v>
      </c>
      <c r="FN196" s="96">
        <v>2</v>
      </c>
      <c r="FO196" s="96">
        <v>5</v>
      </c>
      <c r="FP196" s="96">
        <v>7</v>
      </c>
      <c r="FQ196" s="431">
        <v>3</v>
      </c>
      <c r="FR196" s="96">
        <v>5</v>
      </c>
      <c r="FS196" s="431">
        <v>5</v>
      </c>
      <c r="FT196" s="96">
        <v>2</v>
      </c>
      <c r="FU196" s="431">
        <v>2</v>
      </c>
      <c r="FV196" s="431">
        <v>0</v>
      </c>
      <c r="FW196" s="431">
        <v>0</v>
      </c>
      <c r="FX196" s="432">
        <v>1</v>
      </c>
      <c r="FY196" s="431">
        <v>1</v>
      </c>
      <c r="FZ196" s="431">
        <v>2</v>
      </c>
      <c r="GA196" s="431">
        <v>2</v>
      </c>
      <c r="GB196" s="431">
        <v>3</v>
      </c>
      <c r="GC196" s="431">
        <v>3</v>
      </c>
      <c r="GD196" s="431">
        <v>4</v>
      </c>
      <c r="GE196" s="431">
        <v>4</v>
      </c>
      <c r="GF196" s="431">
        <v>6</v>
      </c>
      <c r="GG196" s="431">
        <v>6</v>
      </c>
      <c r="GH196" s="431">
        <v>4</v>
      </c>
      <c r="GI196" s="431">
        <v>3</v>
      </c>
      <c r="GJ196" s="431">
        <v>3</v>
      </c>
      <c r="GK196" s="431">
        <v>3</v>
      </c>
      <c r="GL196" s="431">
        <v>2</v>
      </c>
      <c r="GM196" s="431">
        <v>2</v>
      </c>
      <c r="GN196" s="431">
        <v>3</v>
      </c>
      <c r="GO196" s="431">
        <v>5</v>
      </c>
      <c r="GP196" s="96">
        <v>5</v>
      </c>
      <c r="GQ196" s="431">
        <v>5</v>
      </c>
      <c r="GR196" s="431">
        <v>4</v>
      </c>
      <c r="GS196" s="431">
        <v>4</v>
      </c>
      <c r="GT196" s="431">
        <v>4</v>
      </c>
      <c r="GU196" s="431">
        <v>4</v>
      </c>
      <c r="GV196" s="96">
        <v>3</v>
      </c>
      <c r="GW196" s="96">
        <v>3</v>
      </c>
      <c r="GX196" s="96">
        <v>2</v>
      </c>
      <c r="GY196" s="96">
        <v>4</v>
      </c>
      <c r="GZ196" s="96">
        <v>4</v>
      </c>
      <c r="HA196" s="96">
        <v>4</v>
      </c>
      <c r="HB196" s="96">
        <v>4</v>
      </c>
      <c r="HC196" s="96">
        <v>4</v>
      </c>
      <c r="HD196" s="96">
        <v>6</v>
      </c>
      <c r="HE196" s="96">
        <v>4</v>
      </c>
      <c r="HF196" s="96">
        <v>4</v>
      </c>
      <c r="HG196" s="96">
        <v>4</v>
      </c>
      <c r="HH196" s="96">
        <v>7</v>
      </c>
      <c r="HI196" s="96">
        <v>5</v>
      </c>
      <c r="HJ196" s="96">
        <v>5</v>
      </c>
      <c r="HK196" s="96">
        <v>5</v>
      </c>
      <c r="HL196" s="96">
        <v>5</v>
      </c>
      <c r="HM196" s="96">
        <v>5</v>
      </c>
      <c r="HN196" s="96">
        <v>7</v>
      </c>
      <c r="HO196" s="96">
        <v>7</v>
      </c>
      <c r="HP196" s="96">
        <v>6</v>
      </c>
      <c r="HQ196" s="96">
        <v>7</v>
      </c>
      <c r="HR196" s="96">
        <v>6</v>
      </c>
      <c r="HS196" s="96">
        <v>5</v>
      </c>
      <c r="HT196" s="96">
        <v>6</v>
      </c>
      <c r="HU196" s="96">
        <v>9</v>
      </c>
      <c r="HV196" s="96">
        <v>8</v>
      </c>
      <c r="HW196" s="96">
        <v>7</v>
      </c>
      <c r="HX196" s="96">
        <v>4</v>
      </c>
      <c r="HY196" s="96">
        <v>4</v>
      </c>
      <c r="HZ196" s="96">
        <v>3</v>
      </c>
      <c r="IA196" s="96">
        <v>4</v>
      </c>
      <c r="IB196" s="96">
        <v>3</v>
      </c>
      <c r="IC196" s="96">
        <v>5</v>
      </c>
      <c r="ID196" s="96">
        <v>3</v>
      </c>
      <c r="IE196" s="96">
        <v>2</v>
      </c>
      <c r="IF196" s="96">
        <v>3</v>
      </c>
      <c r="IG196" s="96">
        <v>2</v>
      </c>
      <c r="IH196" s="96">
        <v>2</v>
      </c>
      <c r="II196" s="96">
        <v>2</v>
      </c>
      <c r="IJ196" s="96">
        <v>1</v>
      </c>
      <c r="IK196" s="96">
        <v>1</v>
      </c>
      <c r="IL196" s="96">
        <v>1</v>
      </c>
      <c r="IM196" s="96">
        <v>0</v>
      </c>
      <c r="IN196" s="351">
        <f t="shared" ref="IN196:IN219" si="224">(IM196+IO196)/2</f>
        <v>1</v>
      </c>
      <c r="IO196" s="96">
        <v>2</v>
      </c>
      <c r="IP196" s="96">
        <v>5</v>
      </c>
      <c r="IQ196" s="96">
        <v>4</v>
      </c>
      <c r="IR196" s="96">
        <v>4</v>
      </c>
      <c r="IS196" s="96">
        <v>4</v>
      </c>
      <c r="IT196" s="96">
        <v>4</v>
      </c>
      <c r="IU196" s="96">
        <v>4</v>
      </c>
      <c r="IV196" s="96">
        <v>3</v>
      </c>
      <c r="IW196" s="96">
        <v>2</v>
      </c>
      <c r="IX196" s="96">
        <v>3</v>
      </c>
      <c r="IY196" s="96">
        <v>3</v>
      </c>
      <c r="IZ196" s="96">
        <v>3</v>
      </c>
      <c r="JA196" s="96">
        <v>4</v>
      </c>
      <c r="JB196" s="96">
        <v>3</v>
      </c>
      <c r="JC196" s="351">
        <f>(JB196+JD196)/2</f>
        <v>2.5</v>
      </c>
      <c r="JD196" s="96">
        <v>2</v>
      </c>
      <c r="JE196" s="96">
        <v>1</v>
      </c>
      <c r="JF196" s="353">
        <f>(JG196+JE196)/2</f>
        <v>1</v>
      </c>
      <c r="JG196" s="96">
        <v>1</v>
      </c>
      <c r="JH196" s="96">
        <v>1</v>
      </c>
      <c r="JI196" s="96">
        <v>1</v>
      </c>
      <c r="JJ196" s="96">
        <v>2</v>
      </c>
      <c r="JK196" s="96">
        <v>2</v>
      </c>
      <c r="JL196" s="96">
        <v>2</v>
      </c>
      <c r="JM196" s="96">
        <v>2</v>
      </c>
      <c r="JN196" s="351">
        <f>(JM196+JO196)/2</f>
        <v>2</v>
      </c>
      <c r="JO196" s="96">
        <v>2</v>
      </c>
      <c r="JP196" s="96">
        <v>3</v>
      </c>
      <c r="JQ196" s="96">
        <v>5</v>
      </c>
      <c r="JR196" s="96">
        <v>4</v>
      </c>
      <c r="JS196" s="96">
        <v>1</v>
      </c>
      <c r="JT196" s="96">
        <v>2</v>
      </c>
      <c r="JU196" s="96">
        <v>4</v>
      </c>
      <c r="JV196" s="351">
        <f>(JU196+JW196)/2</f>
        <v>3.5</v>
      </c>
      <c r="JW196" s="96">
        <v>3</v>
      </c>
      <c r="JX196" s="96">
        <v>2</v>
      </c>
      <c r="JY196" s="96">
        <v>2</v>
      </c>
      <c r="JZ196" s="96">
        <v>2</v>
      </c>
      <c r="KA196" s="96">
        <v>2</v>
      </c>
      <c r="KB196" s="96">
        <v>3</v>
      </c>
      <c r="KC196" s="96">
        <v>4</v>
      </c>
      <c r="KD196" s="96">
        <v>3</v>
      </c>
      <c r="KE196" s="96">
        <v>3</v>
      </c>
      <c r="KF196" s="96">
        <v>2</v>
      </c>
      <c r="KG196" s="96">
        <v>3</v>
      </c>
      <c r="KH196" s="96">
        <v>3</v>
      </c>
      <c r="KI196" s="96">
        <v>2</v>
      </c>
      <c r="KJ196" s="96">
        <v>4</v>
      </c>
      <c r="KK196" s="96">
        <v>2</v>
      </c>
      <c r="KL196" s="96">
        <v>2</v>
      </c>
      <c r="KM196" s="96">
        <v>8</v>
      </c>
      <c r="KN196" s="96">
        <v>6</v>
      </c>
      <c r="KO196" s="312">
        <v>3</v>
      </c>
      <c r="KP196" s="96">
        <v>5</v>
      </c>
      <c r="KQ196" s="96">
        <v>5</v>
      </c>
      <c r="KR196" s="96">
        <v>6</v>
      </c>
      <c r="KS196" s="96">
        <v>6</v>
      </c>
      <c r="KT196" s="96">
        <v>7</v>
      </c>
      <c r="KU196" s="96">
        <v>7</v>
      </c>
      <c r="KV196" s="96">
        <v>5</v>
      </c>
      <c r="KW196" s="96">
        <v>7</v>
      </c>
      <c r="KX196" s="96">
        <v>4</v>
      </c>
      <c r="KY196" s="96">
        <v>4</v>
      </c>
      <c r="KZ196" s="96">
        <v>5</v>
      </c>
      <c r="LA196" s="96">
        <v>4</v>
      </c>
      <c r="LB196" s="96">
        <v>7</v>
      </c>
      <c r="LC196" s="96">
        <v>6</v>
      </c>
      <c r="LD196" s="96">
        <v>9</v>
      </c>
      <c r="LE196" s="96">
        <v>10</v>
      </c>
      <c r="LF196" s="96">
        <v>6</v>
      </c>
      <c r="LG196" s="96">
        <v>6</v>
      </c>
      <c r="LH196" s="96">
        <v>6</v>
      </c>
      <c r="LI196" s="96">
        <v>5</v>
      </c>
      <c r="LJ196" s="312">
        <v>3</v>
      </c>
      <c r="LK196" s="96">
        <v>3</v>
      </c>
      <c r="LL196" s="96">
        <v>0</v>
      </c>
      <c r="LM196" s="96">
        <v>0</v>
      </c>
      <c r="LN196" s="96">
        <v>0</v>
      </c>
      <c r="LO196" s="96">
        <v>2</v>
      </c>
      <c r="LP196" s="96">
        <v>7</v>
      </c>
      <c r="LQ196" s="96">
        <v>8</v>
      </c>
      <c r="LR196" s="96">
        <v>12</v>
      </c>
      <c r="LS196" s="96">
        <v>7</v>
      </c>
      <c r="LT196" s="96">
        <v>7</v>
      </c>
      <c r="LU196" s="96">
        <v>7</v>
      </c>
      <c r="LV196" s="96">
        <v>6</v>
      </c>
      <c r="LW196" s="96">
        <v>7</v>
      </c>
      <c r="LX196" s="96">
        <v>6</v>
      </c>
      <c r="LY196" s="96">
        <v>10</v>
      </c>
      <c r="LZ196" s="96">
        <v>10</v>
      </c>
      <c r="MA196" s="96">
        <v>10</v>
      </c>
      <c r="MB196" s="96">
        <v>7</v>
      </c>
      <c r="MC196" s="96">
        <v>6</v>
      </c>
      <c r="MD196" s="96">
        <v>6</v>
      </c>
      <c r="ME196" s="96">
        <v>6</v>
      </c>
      <c r="MF196" s="96">
        <v>5</v>
      </c>
      <c r="MG196" s="96">
        <v>4</v>
      </c>
      <c r="MH196" s="96">
        <v>6</v>
      </c>
      <c r="MI196" s="96">
        <v>6</v>
      </c>
      <c r="MJ196" s="96">
        <v>5</v>
      </c>
      <c r="MK196" s="96">
        <v>7</v>
      </c>
      <c r="ML196" s="96">
        <v>11</v>
      </c>
      <c r="MM196" s="96">
        <v>11</v>
      </c>
      <c r="MN196" s="96">
        <v>10</v>
      </c>
      <c r="MO196" s="96">
        <v>12</v>
      </c>
      <c r="MP196" s="96">
        <v>12</v>
      </c>
      <c r="MQ196" s="96">
        <v>7</v>
      </c>
      <c r="MR196" s="96">
        <v>9</v>
      </c>
      <c r="MS196" s="96">
        <v>6</v>
      </c>
      <c r="MT196" s="96">
        <v>7</v>
      </c>
      <c r="MU196" s="96">
        <v>9</v>
      </c>
      <c r="MV196" s="96">
        <v>8</v>
      </c>
      <c r="MW196" s="96">
        <v>7</v>
      </c>
      <c r="MX196" s="96">
        <v>6</v>
      </c>
      <c r="MY196" s="96">
        <v>6</v>
      </c>
      <c r="MZ196" s="96">
        <v>4</v>
      </c>
      <c r="NA196" s="96">
        <v>4</v>
      </c>
      <c r="NB196" s="96">
        <v>5</v>
      </c>
      <c r="NC196" s="96">
        <v>6</v>
      </c>
      <c r="ND196" s="96">
        <v>7</v>
      </c>
      <c r="NE196" s="96">
        <v>6</v>
      </c>
      <c r="NF196" s="96">
        <v>7</v>
      </c>
      <c r="NG196" s="96">
        <v>10</v>
      </c>
      <c r="NH196" s="96">
        <v>11</v>
      </c>
      <c r="NI196" s="96">
        <v>12</v>
      </c>
      <c r="NJ196" s="96">
        <v>10</v>
      </c>
      <c r="NK196" s="96">
        <v>8</v>
      </c>
      <c r="NL196" s="96">
        <v>7</v>
      </c>
      <c r="NM196" s="96">
        <v>6</v>
      </c>
      <c r="NN196" s="96">
        <v>5</v>
      </c>
      <c r="NO196" s="96">
        <v>3</v>
      </c>
      <c r="NP196" s="96">
        <v>4</v>
      </c>
      <c r="NQ196" s="96">
        <v>3</v>
      </c>
      <c r="NR196" s="96">
        <v>1</v>
      </c>
      <c r="NS196" s="96">
        <v>1</v>
      </c>
      <c r="NT196" s="96">
        <v>1</v>
      </c>
      <c r="NU196" s="96">
        <v>1</v>
      </c>
      <c r="NV196" s="96">
        <v>1</v>
      </c>
      <c r="NW196" s="96">
        <v>2</v>
      </c>
      <c r="NX196" s="96">
        <v>2</v>
      </c>
      <c r="NY196" s="96">
        <v>2</v>
      </c>
      <c r="NZ196" s="96">
        <v>3</v>
      </c>
      <c r="OA196" s="96">
        <v>3</v>
      </c>
      <c r="OB196" s="96">
        <v>2</v>
      </c>
      <c r="OC196" s="96">
        <v>1</v>
      </c>
      <c r="OD196" s="96">
        <v>1</v>
      </c>
      <c r="OE196" s="96">
        <v>0</v>
      </c>
      <c r="OF196" s="96">
        <v>0</v>
      </c>
      <c r="OG196" s="96">
        <v>0</v>
      </c>
      <c r="OH196" s="96">
        <v>0</v>
      </c>
      <c r="OI196" s="96">
        <v>0</v>
      </c>
      <c r="OJ196" s="96">
        <v>2</v>
      </c>
      <c r="OK196" s="96">
        <v>4</v>
      </c>
      <c r="OL196" s="96">
        <v>4</v>
      </c>
      <c r="OM196" s="96">
        <v>4</v>
      </c>
      <c r="ON196" s="96">
        <v>5</v>
      </c>
      <c r="OO196" s="96">
        <v>4</v>
      </c>
      <c r="OP196" s="96">
        <v>5</v>
      </c>
      <c r="OQ196" s="96">
        <v>4</v>
      </c>
      <c r="OR196" s="96">
        <v>6</v>
      </c>
      <c r="OS196" s="96">
        <v>8</v>
      </c>
      <c r="OT196" s="96">
        <v>12</v>
      </c>
      <c r="OU196" s="96">
        <v>13</v>
      </c>
      <c r="OV196" s="96">
        <v>16</v>
      </c>
      <c r="OW196" s="96">
        <v>14</v>
      </c>
      <c r="OX196" s="96">
        <v>12</v>
      </c>
      <c r="OY196" s="351">
        <f t="shared" ref="OY196:OY219" si="225">SUM(OX196+OZ196)/2</f>
        <v>12</v>
      </c>
      <c r="OZ196" s="96">
        <v>12</v>
      </c>
      <c r="PA196" s="96">
        <v>12</v>
      </c>
      <c r="PB196" s="96">
        <v>10</v>
      </c>
      <c r="PC196" s="96">
        <v>10</v>
      </c>
      <c r="PD196" s="96">
        <v>5</v>
      </c>
      <c r="PE196" s="96">
        <v>6</v>
      </c>
      <c r="PF196" s="96">
        <v>8</v>
      </c>
      <c r="PG196" s="351">
        <f t="shared" ref="PG196:PG219" si="226">SUM(PF196+PH196)/2</f>
        <v>6</v>
      </c>
      <c r="PH196" s="96">
        <v>4</v>
      </c>
      <c r="PI196" s="96">
        <v>5</v>
      </c>
      <c r="PJ196" s="351">
        <f t="shared" ref="PJ196:PJ219" si="227">SUM(PI196+PK196)/2</f>
        <v>5.5</v>
      </c>
      <c r="PK196" s="96">
        <v>6</v>
      </c>
      <c r="PL196" s="96">
        <v>7</v>
      </c>
      <c r="PM196" s="312">
        <v>7</v>
      </c>
      <c r="PN196" s="96">
        <v>4</v>
      </c>
      <c r="PO196" s="312">
        <v>6</v>
      </c>
      <c r="PP196" s="96">
        <v>5</v>
      </c>
      <c r="PQ196" s="96">
        <v>8</v>
      </c>
      <c r="PR196" s="96">
        <v>6</v>
      </c>
      <c r="PS196" s="96">
        <v>5</v>
      </c>
      <c r="PT196" s="96">
        <v>4</v>
      </c>
      <c r="PU196" s="96">
        <v>4</v>
      </c>
      <c r="PV196" s="96">
        <v>3</v>
      </c>
      <c r="PW196" s="96">
        <v>4</v>
      </c>
      <c r="PX196" s="96">
        <v>5</v>
      </c>
      <c r="PY196" s="96">
        <v>3</v>
      </c>
      <c r="PZ196" s="96">
        <v>3</v>
      </c>
      <c r="QA196" s="96">
        <v>3</v>
      </c>
      <c r="QB196" s="96">
        <v>3</v>
      </c>
      <c r="QC196" s="96">
        <v>3</v>
      </c>
      <c r="QD196" s="96">
        <v>4</v>
      </c>
      <c r="QE196" s="96">
        <v>3</v>
      </c>
      <c r="QF196" s="96">
        <v>4</v>
      </c>
      <c r="QG196" s="96">
        <v>4</v>
      </c>
      <c r="QH196" s="96">
        <v>4</v>
      </c>
      <c r="QI196" s="96">
        <v>5</v>
      </c>
      <c r="QJ196" s="96">
        <v>6</v>
      </c>
      <c r="QK196" s="96">
        <v>5</v>
      </c>
      <c r="QL196" s="96">
        <v>6</v>
      </c>
      <c r="QM196" s="96">
        <v>4</v>
      </c>
      <c r="QN196" s="96">
        <v>2</v>
      </c>
      <c r="QO196" s="96">
        <v>6</v>
      </c>
      <c r="QP196" s="96">
        <v>6</v>
      </c>
      <c r="QQ196" s="96">
        <v>8</v>
      </c>
      <c r="QR196" s="96">
        <v>7</v>
      </c>
      <c r="QS196" s="96">
        <v>7</v>
      </c>
      <c r="QT196" s="96">
        <v>7</v>
      </c>
      <c r="QU196" s="96">
        <v>11</v>
      </c>
      <c r="QV196" s="96">
        <v>11</v>
      </c>
      <c r="QW196" s="96">
        <v>13</v>
      </c>
      <c r="QX196" s="96">
        <v>11</v>
      </c>
      <c r="QY196" s="96">
        <v>11</v>
      </c>
      <c r="QZ196" s="96">
        <v>11</v>
      </c>
      <c r="RA196" s="96">
        <v>10</v>
      </c>
      <c r="RB196" s="312">
        <v>9</v>
      </c>
      <c r="RC196" s="96">
        <v>9</v>
      </c>
      <c r="RD196" s="312">
        <v>8</v>
      </c>
      <c r="RE196" s="96">
        <v>8</v>
      </c>
      <c r="RF196" s="96">
        <v>9</v>
      </c>
      <c r="RG196" s="312">
        <v>10</v>
      </c>
      <c r="RH196" s="96">
        <v>10</v>
      </c>
      <c r="RI196" s="96">
        <v>7</v>
      </c>
      <c r="RJ196" s="96">
        <v>9</v>
      </c>
      <c r="RK196" s="96">
        <v>10</v>
      </c>
      <c r="RL196" s="96">
        <v>7</v>
      </c>
      <c r="RM196" s="312">
        <v>7</v>
      </c>
      <c r="RN196" s="96">
        <v>6</v>
      </c>
      <c r="RO196" s="96">
        <v>2</v>
      </c>
      <c r="RP196" s="96">
        <v>3</v>
      </c>
      <c r="RQ196" s="96">
        <v>4</v>
      </c>
      <c r="RR196" s="96">
        <v>4</v>
      </c>
      <c r="RS196" s="96">
        <v>3</v>
      </c>
      <c r="RT196" s="96">
        <v>2</v>
      </c>
      <c r="RV196" s="96">
        <v>2</v>
      </c>
      <c r="RW196" s="96">
        <v>4</v>
      </c>
      <c r="RX196" s="96">
        <v>3</v>
      </c>
      <c r="RY196" s="96">
        <v>2</v>
      </c>
      <c r="RZ196" s="96">
        <v>3</v>
      </c>
      <c r="SA196" s="96">
        <v>3</v>
      </c>
      <c r="SB196" s="96">
        <v>4</v>
      </c>
      <c r="SC196" s="96">
        <v>2</v>
      </c>
      <c r="SD196" s="96">
        <v>2</v>
      </c>
      <c r="SE196" s="96">
        <v>2</v>
      </c>
      <c r="SF196" s="96">
        <v>2</v>
      </c>
      <c r="SG196" s="96">
        <v>2</v>
      </c>
      <c r="SK196" s="96">
        <v>1</v>
      </c>
      <c r="SL196" s="96">
        <v>1</v>
      </c>
      <c r="SM196" s="96">
        <v>1</v>
      </c>
      <c r="SN196" s="96">
        <v>7</v>
      </c>
      <c r="SO196" s="96">
        <v>4</v>
      </c>
      <c r="SP196" s="96">
        <v>4</v>
      </c>
      <c r="SQ196" s="96">
        <v>2</v>
      </c>
      <c r="SR196" s="96">
        <v>2</v>
      </c>
      <c r="SS196" s="96">
        <v>4</v>
      </c>
      <c r="ST196" s="96">
        <v>4</v>
      </c>
      <c r="SU196" s="96">
        <v>5</v>
      </c>
      <c r="SV196" s="96">
        <v>2</v>
      </c>
      <c r="SW196" s="96">
        <v>4</v>
      </c>
      <c r="SX196" s="96">
        <v>4</v>
      </c>
      <c r="SY196" s="96">
        <v>4</v>
      </c>
      <c r="SZ196" s="96">
        <v>3</v>
      </c>
      <c r="TA196" s="96">
        <v>4</v>
      </c>
      <c r="TB196" s="96">
        <v>3</v>
      </c>
      <c r="TC196" s="96">
        <v>3</v>
      </c>
      <c r="TD196" s="96">
        <v>3</v>
      </c>
      <c r="TE196" s="96">
        <v>5</v>
      </c>
      <c r="TF196" s="96">
        <v>3</v>
      </c>
      <c r="TG196" s="96">
        <v>3</v>
      </c>
      <c r="TH196" s="96">
        <v>4</v>
      </c>
      <c r="TI196" s="96">
        <v>4</v>
      </c>
      <c r="TJ196" s="96">
        <v>2</v>
      </c>
      <c r="TK196" s="96">
        <v>2</v>
      </c>
      <c r="TL196" s="96">
        <v>3</v>
      </c>
      <c r="TM196" s="96">
        <v>3</v>
      </c>
      <c r="TN196" s="96">
        <v>4</v>
      </c>
      <c r="TO196" s="96">
        <v>5</v>
      </c>
      <c r="TP196" s="96">
        <v>3</v>
      </c>
      <c r="TQ196" s="96">
        <v>4</v>
      </c>
      <c r="TR196" s="96">
        <v>5</v>
      </c>
      <c r="TS196" s="96">
        <v>8</v>
      </c>
      <c r="TT196" s="96">
        <v>8</v>
      </c>
      <c r="TU196" s="96">
        <v>10</v>
      </c>
      <c r="TV196" s="96">
        <v>7</v>
      </c>
      <c r="TW196" s="96">
        <v>10</v>
      </c>
      <c r="TX196" s="96">
        <v>7</v>
      </c>
      <c r="TY196" s="96">
        <v>10</v>
      </c>
      <c r="TZ196" s="96">
        <v>8</v>
      </c>
      <c r="UA196" s="96">
        <v>9</v>
      </c>
      <c r="UB196" s="96">
        <v>9</v>
      </c>
      <c r="UC196" s="96">
        <v>9</v>
      </c>
      <c r="UD196" s="96">
        <v>8</v>
      </c>
      <c r="UE196" s="96">
        <v>8</v>
      </c>
      <c r="UF196" s="96">
        <v>11</v>
      </c>
      <c r="UG196" s="96">
        <v>11</v>
      </c>
      <c r="UH196" s="96">
        <v>9</v>
      </c>
      <c r="UI196" s="96">
        <v>8</v>
      </c>
      <c r="UJ196" s="96">
        <v>11</v>
      </c>
      <c r="UK196" s="96">
        <v>12</v>
      </c>
      <c r="UL196" s="96">
        <v>9</v>
      </c>
      <c r="UM196" s="96">
        <v>8</v>
      </c>
      <c r="UN196" s="96">
        <v>9</v>
      </c>
      <c r="UO196" s="96">
        <v>12</v>
      </c>
      <c r="UP196" s="96">
        <v>14</v>
      </c>
      <c r="UQ196" s="96">
        <v>11</v>
      </c>
      <c r="UR196" s="96">
        <v>8</v>
      </c>
      <c r="US196" s="96">
        <v>6</v>
      </c>
      <c r="UT196" s="96">
        <v>6</v>
      </c>
      <c r="UU196" s="96">
        <v>7</v>
      </c>
      <c r="UV196" s="96">
        <v>7</v>
      </c>
      <c r="UW196" s="96">
        <v>10</v>
      </c>
      <c r="UX196" s="96">
        <v>8</v>
      </c>
      <c r="UY196" s="96">
        <v>10</v>
      </c>
      <c r="UZ196" s="96">
        <v>12</v>
      </c>
      <c r="VA196" s="96">
        <v>13</v>
      </c>
      <c r="VB196" s="96">
        <v>11</v>
      </c>
      <c r="VC196" s="96">
        <v>12</v>
      </c>
      <c r="VD196" s="96">
        <v>13</v>
      </c>
      <c r="VE196" s="96">
        <v>9</v>
      </c>
      <c r="VF196" s="96">
        <v>9</v>
      </c>
      <c r="VG196" s="96">
        <v>7</v>
      </c>
      <c r="VH196" s="96">
        <v>9</v>
      </c>
      <c r="VI196" s="96">
        <v>5</v>
      </c>
      <c r="VJ196" s="96">
        <v>4</v>
      </c>
      <c r="VK196" s="96">
        <v>5</v>
      </c>
      <c r="VL196" s="96">
        <v>9</v>
      </c>
      <c r="VM196" s="96">
        <v>9</v>
      </c>
      <c r="VN196" s="96">
        <v>10</v>
      </c>
      <c r="VO196" s="96">
        <v>9</v>
      </c>
      <c r="VP196" s="96">
        <v>6</v>
      </c>
      <c r="VQ196" s="96">
        <v>8</v>
      </c>
      <c r="VR196" s="96">
        <v>7</v>
      </c>
      <c r="VS196" s="96">
        <v>5</v>
      </c>
      <c r="VT196" s="96">
        <v>7</v>
      </c>
      <c r="VU196" s="96">
        <v>7</v>
      </c>
      <c r="VV196" s="96">
        <v>6</v>
      </c>
      <c r="VW196" s="96">
        <v>6</v>
      </c>
      <c r="VX196" s="96">
        <v>5</v>
      </c>
      <c r="VY196" s="96">
        <v>5</v>
      </c>
      <c r="VZ196" s="96">
        <v>5</v>
      </c>
      <c r="WA196" s="96">
        <v>1</v>
      </c>
      <c r="WB196" s="96">
        <v>1</v>
      </c>
      <c r="WC196" s="96">
        <v>1</v>
      </c>
      <c r="WD196" s="96">
        <v>1</v>
      </c>
      <c r="WE196" s="96">
        <v>1</v>
      </c>
      <c r="WF196" s="96">
        <v>1</v>
      </c>
      <c r="WG196" s="96">
        <v>1</v>
      </c>
      <c r="WH196" s="96">
        <v>1</v>
      </c>
      <c r="WI196" s="96">
        <v>1</v>
      </c>
      <c r="WJ196" s="96">
        <v>2</v>
      </c>
      <c r="WK196" s="96">
        <v>3</v>
      </c>
      <c r="WL196" s="96">
        <v>4</v>
      </c>
      <c r="WM196" s="96">
        <v>4</v>
      </c>
      <c r="WN196" s="96">
        <v>1</v>
      </c>
      <c r="WO196" s="96">
        <v>1</v>
      </c>
      <c r="WP196" s="96">
        <v>1</v>
      </c>
      <c r="WQ196" s="96">
        <v>2</v>
      </c>
      <c r="WR196" s="96">
        <v>2</v>
      </c>
      <c r="WS196" s="96">
        <v>3</v>
      </c>
      <c r="WT196" s="96">
        <v>3</v>
      </c>
      <c r="WU196" s="96">
        <v>3</v>
      </c>
      <c r="WV196" s="96">
        <v>2</v>
      </c>
      <c r="WW196" s="96">
        <v>2</v>
      </c>
      <c r="WX196" s="96">
        <v>2</v>
      </c>
      <c r="WY196" s="96">
        <v>2</v>
      </c>
      <c r="WZ196" s="96">
        <v>2</v>
      </c>
      <c r="XA196" s="96">
        <v>2</v>
      </c>
      <c r="XB196" s="96">
        <v>2</v>
      </c>
      <c r="XC196" s="96">
        <v>2</v>
      </c>
      <c r="XD196" s="96">
        <v>3</v>
      </c>
      <c r="XE196" s="96">
        <v>3</v>
      </c>
      <c r="XF196" s="96">
        <v>3</v>
      </c>
      <c r="XG196" s="96">
        <v>3</v>
      </c>
      <c r="XH196" s="96">
        <v>2</v>
      </c>
      <c r="XI196" s="96">
        <v>2</v>
      </c>
      <c r="XJ196" s="96">
        <v>2</v>
      </c>
      <c r="XK196" s="96">
        <v>2</v>
      </c>
    </row>
    <row r="197" spans="1:635" x14ac:dyDescent="0.2">
      <c r="B197" s="166">
        <v>2</v>
      </c>
      <c r="C197" s="394">
        <f t="shared" ca="1" si="223"/>
        <v>0</v>
      </c>
      <c r="G197" s="96">
        <v>3</v>
      </c>
      <c r="H197" s="96">
        <v>3</v>
      </c>
      <c r="I197" s="351">
        <v>4</v>
      </c>
      <c r="J197" s="96">
        <v>5</v>
      </c>
      <c r="K197" s="96">
        <v>5</v>
      </c>
      <c r="L197" s="96">
        <v>5</v>
      </c>
      <c r="M197" s="96">
        <v>5</v>
      </c>
      <c r="N197" s="96">
        <v>4</v>
      </c>
      <c r="O197" s="96">
        <v>4</v>
      </c>
      <c r="P197" s="96">
        <v>5</v>
      </c>
      <c r="Q197" s="96">
        <v>5</v>
      </c>
      <c r="R197" s="96">
        <v>6</v>
      </c>
      <c r="S197" s="96">
        <v>7</v>
      </c>
      <c r="T197" s="96">
        <v>6</v>
      </c>
      <c r="U197" s="96">
        <v>4</v>
      </c>
      <c r="V197" s="96">
        <v>3</v>
      </c>
      <c r="W197" s="96">
        <v>2</v>
      </c>
      <c r="X197" s="96">
        <v>2</v>
      </c>
      <c r="Y197" s="96">
        <v>2</v>
      </c>
      <c r="Z197" s="96">
        <v>2</v>
      </c>
      <c r="AA197" s="96">
        <v>2</v>
      </c>
      <c r="AB197" s="96">
        <v>2</v>
      </c>
      <c r="AC197" s="96">
        <v>2</v>
      </c>
      <c r="AD197" s="96">
        <v>2</v>
      </c>
      <c r="AE197" s="96">
        <v>3</v>
      </c>
      <c r="AF197" s="96">
        <v>3</v>
      </c>
      <c r="AG197" s="96">
        <v>4</v>
      </c>
      <c r="AH197" s="96">
        <v>3</v>
      </c>
      <c r="AI197" s="96">
        <v>4</v>
      </c>
      <c r="AJ197" s="96">
        <v>4</v>
      </c>
      <c r="AK197" s="96">
        <v>5</v>
      </c>
      <c r="AL197" s="96">
        <v>4</v>
      </c>
      <c r="AM197" s="96">
        <v>3</v>
      </c>
      <c r="AN197" s="96">
        <v>3</v>
      </c>
      <c r="AO197" s="96">
        <v>2</v>
      </c>
      <c r="AP197" s="353">
        <v>4</v>
      </c>
      <c r="AQ197" s="96">
        <v>6</v>
      </c>
      <c r="AR197" s="96">
        <v>6</v>
      </c>
      <c r="AS197" s="96">
        <v>6</v>
      </c>
      <c r="AT197" s="96">
        <v>6</v>
      </c>
      <c r="AU197" s="96">
        <v>6</v>
      </c>
      <c r="AV197" s="96">
        <v>6</v>
      </c>
      <c r="AW197" s="148">
        <v>9</v>
      </c>
      <c r="AX197" s="148">
        <v>12</v>
      </c>
      <c r="AY197" s="148">
        <v>11</v>
      </c>
      <c r="AZ197" s="148">
        <v>12</v>
      </c>
      <c r="BA197" s="148">
        <v>11</v>
      </c>
      <c r="BB197" s="148">
        <v>10</v>
      </c>
      <c r="BC197" s="148">
        <v>11</v>
      </c>
      <c r="BD197" s="148">
        <v>11</v>
      </c>
      <c r="BE197" s="148">
        <v>11</v>
      </c>
      <c r="BF197" s="148">
        <v>10</v>
      </c>
      <c r="BG197" s="96">
        <v>9</v>
      </c>
      <c r="BH197" s="96">
        <v>8</v>
      </c>
      <c r="BI197" s="96">
        <v>7</v>
      </c>
      <c r="BJ197" s="96">
        <v>7</v>
      </c>
      <c r="BK197" s="96">
        <v>5</v>
      </c>
      <c r="BL197" s="96">
        <v>5</v>
      </c>
      <c r="BM197" s="96">
        <v>5</v>
      </c>
      <c r="BN197" s="96">
        <v>4</v>
      </c>
      <c r="BO197" s="96">
        <v>4</v>
      </c>
      <c r="BP197" s="96">
        <v>4</v>
      </c>
      <c r="BQ197" s="96">
        <v>3</v>
      </c>
      <c r="BR197" s="96">
        <v>3</v>
      </c>
      <c r="BS197" s="358">
        <v>0</v>
      </c>
      <c r="BT197" s="96">
        <v>9</v>
      </c>
      <c r="BU197" s="96">
        <v>8</v>
      </c>
      <c r="BV197" s="96">
        <v>7</v>
      </c>
      <c r="BW197" s="96">
        <v>7</v>
      </c>
      <c r="BX197" s="96">
        <v>7</v>
      </c>
      <c r="BY197" s="96">
        <v>7</v>
      </c>
      <c r="BZ197" s="430">
        <v>7</v>
      </c>
      <c r="CA197" s="431">
        <v>7</v>
      </c>
      <c r="CB197" s="430">
        <v>6</v>
      </c>
      <c r="CC197" s="431">
        <v>5</v>
      </c>
      <c r="CD197" s="431">
        <v>5</v>
      </c>
      <c r="CE197" s="431">
        <v>4</v>
      </c>
      <c r="CF197" s="431">
        <v>4</v>
      </c>
      <c r="CG197" s="430">
        <v>4</v>
      </c>
      <c r="CH197" s="430">
        <v>3</v>
      </c>
      <c r="CI197" s="96">
        <v>3</v>
      </c>
      <c r="CJ197" s="96">
        <v>3</v>
      </c>
      <c r="CK197" s="96">
        <v>3</v>
      </c>
      <c r="CL197" s="96">
        <v>3</v>
      </c>
      <c r="CM197" s="96">
        <v>3</v>
      </c>
      <c r="CN197" s="96">
        <v>3</v>
      </c>
      <c r="CO197" s="96">
        <v>2</v>
      </c>
      <c r="CP197" s="96">
        <v>3</v>
      </c>
      <c r="CQ197" s="96">
        <v>2</v>
      </c>
      <c r="CR197" s="96">
        <v>2</v>
      </c>
      <c r="CS197" s="96">
        <v>2</v>
      </c>
      <c r="CT197" s="96">
        <v>1</v>
      </c>
      <c r="CU197" s="96">
        <v>1</v>
      </c>
      <c r="CV197" s="96">
        <v>1</v>
      </c>
      <c r="CW197" s="96">
        <v>1</v>
      </c>
      <c r="CX197" s="96">
        <v>1</v>
      </c>
      <c r="CY197" s="96">
        <v>3</v>
      </c>
      <c r="CZ197" s="96">
        <v>4</v>
      </c>
      <c r="DA197" s="96">
        <v>4</v>
      </c>
      <c r="DB197" s="96">
        <v>3</v>
      </c>
      <c r="DC197" s="96">
        <v>2</v>
      </c>
      <c r="DD197" s="96">
        <v>2</v>
      </c>
      <c r="DE197" s="96">
        <v>1</v>
      </c>
      <c r="DF197" s="96">
        <v>2</v>
      </c>
      <c r="DG197" s="96">
        <v>3</v>
      </c>
      <c r="DH197" s="96">
        <v>3</v>
      </c>
      <c r="DI197" s="96">
        <v>0</v>
      </c>
      <c r="DJ197" s="96">
        <v>0</v>
      </c>
      <c r="DK197" s="96">
        <v>0</v>
      </c>
      <c r="DL197" s="96">
        <v>0</v>
      </c>
      <c r="DM197" s="96">
        <v>0</v>
      </c>
      <c r="DN197" s="96">
        <v>0</v>
      </c>
      <c r="DO197" s="96">
        <v>0</v>
      </c>
      <c r="DP197" s="96">
        <v>0</v>
      </c>
      <c r="DQ197" s="96">
        <v>0</v>
      </c>
      <c r="DR197" s="431">
        <v>0</v>
      </c>
      <c r="DS197" s="96">
        <v>0</v>
      </c>
      <c r="DT197" s="431"/>
      <c r="DU197" s="433"/>
      <c r="DV197" s="431"/>
      <c r="DW197" s="433">
        <v>1</v>
      </c>
      <c r="DX197" s="431">
        <v>1</v>
      </c>
      <c r="DY197" s="431">
        <v>1</v>
      </c>
      <c r="DZ197" s="431">
        <v>2</v>
      </c>
      <c r="EA197" s="431">
        <v>1</v>
      </c>
      <c r="EB197" s="431"/>
      <c r="EC197" s="431"/>
      <c r="ED197" s="431">
        <v>1</v>
      </c>
      <c r="EE197" s="431">
        <v>1</v>
      </c>
      <c r="EF197" s="431">
        <v>1</v>
      </c>
      <c r="EG197" s="431">
        <v>1</v>
      </c>
      <c r="EH197" s="431">
        <v>1</v>
      </c>
      <c r="EI197" s="431">
        <v>1</v>
      </c>
      <c r="EJ197" s="431"/>
      <c r="EK197" s="431"/>
      <c r="EL197" s="431"/>
      <c r="EM197" s="431"/>
      <c r="EN197" s="431"/>
      <c r="EP197" s="431">
        <v>2</v>
      </c>
      <c r="EQ197" s="431">
        <v>2</v>
      </c>
      <c r="ER197" s="431">
        <v>3</v>
      </c>
      <c r="ES197" s="431">
        <v>3</v>
      </c>
      <c r="ET197" s="431">
        <v>3</v>
      </c>
      <c r="EU197" s="431">
        <v>3</v>
      </c>
      <c r="EV197" s="431">
        <v>3</v>
      </c>
      <c r="EW197" s="431">
        <v>3</v>
      </c>
      <c r="EX197" s="431">
        <v>2</v>
      </c>
      <c r="EY197" s="431">
        <v>1</v>
      </c>
      <c r="EZ197" s="431">
        <v>1</v>
      </c>
      <c r="FA197" s="431">
        <v>3</v>
      </c>
      <c r="FB197" s="431">
        <v>4</v>
      </c>
      <c r="FC197" s="431">
        <v>4</v>
      </c>
      <c r="FD197" s="431">
        <v>3</v>
      </c>
      <c r="FE197" s="431">
        <v>3</v>
      </c>
      <c r="FF197" s="431">
        <v>2</v>
      </c>
      <c r="FG197" s="431">
        <v>2</v>
      </c>
      <c r="FH197" s="431">
        <v>3</v>
      </c>
      <c r="FI197" s="431">
        <v>3</v>
      </c>
      <c r="FJ197" s="431">
        <v>3</v>
      </c>
      <c r="FK197" s="96">
        <v>3</v>
      </c>
      <c r="FL197" s="431">
        <v>7</v>
      </c>
      <c r="FM197" s="431">
        <v>7</v>
      </c>
      <c r="FN197" s="96">
        <v>7</v>
      </c>
      <c r="FO197" s="96">
        <v>6</v>
      </c>
      <c r="FP197" s="96">
        <v>8</v>
      </c>
      <c r="FQ197" s="431">
        <v>8</v>
      </c>
      <c r="FR197" s="96">
        <v>8</v>
      </c>
      <c r="FS197" s="431">
        <v>9</v>
      </c>
      <c r="FT197" s="96">
        <v>7</v>
      </c>
      <c r="FU197" s="431">
        <v>6</v>
      </c>
      <c r="FV197" s="431">
        <v>6</v>
      </c>
      <c r="FW197" s="431">
        <v>4</v>
      </c>
      <c r="FX197" s="433">
        <v>4</v>
      </c>
      <c r="FY197" s="431">
        <v>5</v>
      </c>
      <c r="FZ197" s="431">
        <v>5</v>
      </c>
      <c r="GA197" s="431">
        <v>7</v>
      </c>
      <c r="GB197" s="431">
        <v>7</v>
      </c>
      <c r="GC197" s="431">
        <v>7</v>
      </c>
      <c r="GD197" s="431">
        <v>8</v>
      </c>
      <c r="GE197" s="431">
        <v>8</v>
      </c>
      <c r="GF197" s="431">
        <v>8</v>
      </c>
      <c r="GG197" s="431">
        <v>8</v>
      </c>
      <c r="GH197" s="431">
        <v>5</v>
      </c>
      <c r="GI197" s="431">
        <v>6</v>
      </c>
      <c r="GJ197" s="431">
        <v>8</v>
      </c>
      <c r="GK197" s="431">
        <v>7</v>
      </c>
      <c r="GL197" s="431">
        <v>7</v>
      </c>
      <c r="GM197" s="431">
        <v>7</v>
      </c>
      <c r="GN197" s="431">
        <v>7</v>
      </c>
      <c r="GO197" s="431">
        <v>6</v>
      </c>
      <c r="GP197" s="96">
        <v>3</v>
      </c>
      <c r="GQ197" s="431">
        <v>4</v>
      </c>
      <c r="GR197" s="431">
        <v>4</v>
      </c>
      <c r="GS197" s="431">
        <v>5</v>
      </c>
      <c r="GT197" s="431">
        <v>3</v>
      </c>
      <c r="GU197" s="431">
        <v>2</v>
      </c>
      <c r="GV197" s="96">
        <v>2</v>
      </c>
      <c r="GW197" s="96">
        <v>2</v>
      </c>
      <c r="GX197" s="96">
        <v>3</v>
      </c>
      <c r="GY197" s="96">
        <v>3</v>
      </c>
      <c r="GZ197" s="96">
        <v>4</v>
      </c>
      <c r="HA197" s="96">
        <v>4</v>
      </c>
      <c r="HB197" s="96">
        <v>3</v>
      </c>
      <c r="HC197" s="96">
        <v>4</v>
      </c>
      <c r="HD197" s="96">
        <v>5</v>
      </c>
      <c r="HE197" s="96">
        <v>7</v>
      </c>
      <c r="HF197" s="96">
        <v>8</v>
      </c>
      <c r="HG197" s="96">
        <v>6</v>
      </c>
      <c r="HH197" s="96">
        <v>5</v>
      </c>
      <c r="HI197" s="96">
        <v>5</v>
      </c>
      <c r="HJ197" s="96">
        <v>5</v>
      </c>
      <c r="HK197" s="96">
        <v>4</v>
      </c>
      <c r="HL197" s="96">
        <v>3</v>
      </c>
      <c r="HM197" s="96">
        <v>3</v>
      </c>
      <c r="HN197" s="96">
        <v>4</v>
      </c>
      <c r="HO197" s="96">
        <v>4</v>
      </c>
      <c r="HP197" s="96">
        <v>4</v>
      </c>
      <c r="HQ197" s="96">
        <v>4</v>
      </c>
      <c r="HR197" s="96">
        <v>4</v>
      </c>
      <c r="HS197" s="96">
        <v>3</v>
      </c>
      <c r="HT197" s="96">
        <v>4</v>
      </c>
      <c r="HU197" s="96">
        <v>4</v>
      </c>
      <c r="HV197" s="96">
        <v>5</v>
      </c>
      <c r="HW197" s="96">
        <v>5</v>
      </c>
      <c r="HX197" s="96">
        <v>5</v>
      </c>
      <c r="HY197" s="96">
        <v>5</v>
      </c>
      <c r="HZ197" s="96">
        <v>6</v>
      </c>
      <c r="IA197" s="96">
        <v>4</v>
      </c>
      <c r="IB197" s="96">
        <v>4</v>
      </c>
      <c r="IC197" s="96">
        <v>4</v>
      </c>
      <c r="ID197" s="96">
        <v>3</v>
      </c>
      <c r="IE197" s="96">
        <v>3</v>
      </c>
      <c r="IF197" s="96">
        <v>5</v>
      </c>
      <c r="IG197" s="96">
        <v>5</v>
      </c>
      <c r="IH197" s="96">
        <v>3</v>
      </c>
      <c r="II197" s="96">
        <v>3</v>
      </c>
      <c r="IJ197" s="96">
        <v>3</v>
      </c>
      <c r="IK197" s="96">
        <v>2</v>
      </c>
      <c r="IL197" s="96">
        <v>3</v>
      </c>
      <c r="IM197" s="96">
        <v>2</v>
      </c>
      <c r="IN197" s="351">
        <f t="shared" si="224"/>
        <v>2</v>
      </c>
      <c r="IO197" s="96">
        <v>2</v>
      </c>
      <c r="IP197" s="96">
        <v>3</v>
      </c>
      <c r="IQ197" s="96">
        <v>3</v>
      </c>
      <c r="IR197" s="96">
        <v>3</v>
      </c>
      <c r="IS197" s="96">
        <v>3</v>
      </c>
      <c r="IT197" s="96">
        <v>3</v>
      </c>
      <c r="IU197" s="96">
        <v>2</v>
      </c>
      <c r="IV197" s="96">
        <v>2</v>
      </c>
      <c r="IW197" s="96">
        <v>3</v>
      </c>
      <c r="IX197" s="96">
        <v>4</v>
      </c>
      <c r="IY197" s="96">
        <v>4</v>
      </c>
      <c r="IZ197" s="96">
        <v>4</v>
      </c>
      <c r="JA197" s="96">
        <v>4</v>
      </c>
      <c r="JB197" s="96">
        <v>5</v>
      </c>
      <c r="JC197" s="351">
        <v>3</v>
      </c>
      <c r="JD197" s="96">
        <v>3</v>
      </c>
      <c r="JE197" s="96">
        <v>3</v>
      </c>
      <c r="JF197" s="353">
        <f t="shared" ref="JF197:JF219" si="228">(JG197+JE197)/2</f>
        <v>3</v>
      </c>
      <c r="JG197" s="96">
        <v>3</v>
      </c>
      <c r="JH197" s="96">
        <v>3</v>
      </c>
      <c r="JI197" s="96">
        <v>3</v>
      </c>
      <c r="JJ197" s="96">
        <v>3</v>
      </c>
      <c r="JK197" s="96">
        <v>3</v>
      </c>
      <c r="JL197" s="96">
        <v>3</v>
      </c>
      <c r="JM197" s="96">
        <v>4</v>
      </c>
      <c r="JN197" s="351">
        <f t="shared" ref="JN197:JN219" si="229">(JM197+JO197)/2</f>
        <v>4.5</v>
      </c>
      <c r="JO197" s="96">
        <v>5</v>
      </c>
      <c r="JP197" s="96">
        <v>7</v>
      </c>
      <c r="JQ197" s="96">
        <v>6</v>
      </c>
      <c r="JR197" s="96">
        <v>6</v>
      </c>
      <c r="JS197" s="96">
        <v>7</v>
      </c>
      <c r="JT197" s="96">
        <v>7</v>
      </c>
      <c r="JU197" s="96">
        <v>5</v>
      </c>
      <c r="JV197" s="351">
        <f t="shared" ref="JV197:JV219" si="230">(JU197+JW197)/2</f>
        <v>5.5</v>
      </c>
      <c r="JW197" s="96">
        <v>6</v>
      </c>
      <c r="JX197" s="96">
        <v>7</v>
      </c>
      <c r="JY197" s="96">
        <v>7</v>
      </c>
      <c r="JZ197" s="96">
        <v>6</v>
      </c>
      <c r="KA197" s="96">
        <v>6</v>
      </c>
      <c r="KB197" s="96">
        <v>6</v>
      </c>
      <c r="KC197" s="96">
        <v>6</v>
      </c>
      <c r="KD197" s="96">
        <v>6</v>
      </c>
      <c r="KE197" s="96">
        <v>6</v>
      </c>
      <c r="KF197" s="96">
        <v>6</v>
      </c>
      <c r="KG197" s="96">
        <v>6</v>
      </c>
      <c r="KH197" s="96">
        <v>6</v>
      </c>
      <c r="KI197" s="96">
        <v>6</v>
      </c>
      <c r="KJ197" s="96">
        <v>6</v>
      </c>
      <c r="KK197" s="96">
        <v>5</v>
      </c>
      <c r="KL197" s="96">
        <v>5</v>
      </c>
      <c r="KM197" s="96">
        <v>5</v>
      </c>
      <c r="KN197" s="96">
        <v>5</v>
      </c>
      <c r="KO197" s="312">
        <v>5</v>
      </c>
      <c r="KP197" s="96">
        <v>5</v>
      </c>
      <c r="KQ197" s="96">
        <v>4</v>
      </c>
      <c r="KR197" s="96">
        <v>5</v>
      </c>
      <c r="KS197" s="96">
        <v>5</v>
      </c>
      <c r="KT197" s="96">
        <v>4</v>
      </c>
      <c r="KU197" s="96">
        <v>5</v>
      </c>
      <c r="KV197" s="96">
        <v>5</v>
      </c>
      <c r="KW197" s="96">
        <v>7</v>
      </c>
      <c r="KX197" s="96">
        <v>9</v>
      </c>
      <c r="KY197" s="96">
        <v>8</v>
      </c>
      <c r="KZ197" s="96">
        <v>5</v>
      </c>
      <c r="LA197" s="96">
        <v>5</v>
      </c>
      <c r="LB197" s="96">
        <v>3</v>
      </c>
      <c r="LC197" s="96">
        <v>1</v>
      </c>
      <c r="LD197" s="96">
        <v>4</v>
      </c>
      <c r="LE197" s="96">
        <v>3</v>
      </c>
      <c r="LF197" s="96">
        <v>3</v>
      </c>
      <c r="LG197" s="96">
        <v>4</v>
      </c>
      <c r="LH197" s="96">
        <v>4</v>
      </c>
      <c r="LI197" s="96">
        <v>6</v>
      </c>
      <c r="LJ197" s="312">
        <v>5</v>
      </c>
      <c r="LK197" s="96">
        <v>5</v>
      </c>
      <c r="LL197" s="96">
        <v>5</v>
      </c>
      <c r="LM197" s="96">
        <v>7</v>
      </c>
      <c r="LN197" s="96">
        <v>8</v>
      </c>
      <c r="LO197" s="96">
        <v>7</v>
      </c>
      <c r="LP197" s="96">
        <v>6</v>
      </c>
      <c r="LQ197" s="96">
        <v>6</v>
      </c>
      <c r="LR197" s="96">
        <v>6</v>
      </c>
      <c r="LS197" s="96">
        <v>4</v>
      </c>
      <c r="LT197" s="96">
        <v>4</v>
      </c>
      <c r="LU197" s="96">
        <v>4</v>
      </c>
      <c r="LV197" s="96">
        <v>4</v>
      </c>
      <c r="LW197" s="96">
        <v>6</v>
      </c>
      <c r="LX197" s="96">
        <v>5</v>
      </c>
      <c r="LY197" s="96">
        <v>8</v>
      </c>
      <c r="LZ197" s="96">
        <v>6</v>
      </c>
      <c r="MA197" s="96">
        <v>3</v>
      </c>
      <c r="MB197" s="96">
        <v>3</v>
      </c>
      <c r="MC197" s="96">
        <v>3</v>
      </c>
      <c r="MD197" s="96">
        <v>3</v>
      </c>
      <c r="ME197" s="96">
        <v>4</v>
      </c>
      <c r="MF197" s="96">
        <v>4</v>
      </c>
      <c r="MG197" s="96">
        <v>3</v>
      </c>
      <c r="MH197" s="96">
        <v>4</v>
      </c>
      <c r="MI197" s="96">
        <v>3</v>
      </c>
      <c r="MJ197" s="96">
        <v>3</v>
      </c>
      <c r="MK197" s="96">
        <v>3</v>
      </c>
      <c r="ML197" s="96">
        <v>3</v>
      </c>
      <c r="MM197" s="96">
        <v>5</v>
      </c>
      <c r="MN197" s="96">
        <v>5</v>
      </c>
      <c r="MO197" s="96">
        <v>5</v>
      </c>
      <c r="MP197" s="96">
        <v>6</v>
      </c>
      <c r="MQ197" s="96">
        <v>4</v>
      </c>
      <c r="MR197" s="96">
        <v>5</v>
      </c>
      <c r="MS197" s="96">
        <v>6</v>
      </c>
      <c r="MT197" s="96">
        <v>6</v>
      </c>
      <c r="MU197" s="96">
        <v>8</v>
      </c>
      <c r="MV197" s="96">
        <v>8</v>
      </c>
      <c r="MW197" s="96">
        <v>7</v>
      </c>
      <c r="MX197" s="96">
        <v>7</v>
      </c>
      <c r="MY197" s="96">
        <v>5</v>
      </c>
      <c r="MZ197" s="96">
        <v>5</v>
      </c>
      <c r="NA197" s="96">
        <v>4</v>
      </c>
      <c r="NB197" s="96">
        <v>3</v>
      </c>
      <c r="NC197" s="96">
        <v>2</v>
      </c>
      <c r="ND197" s="96">
        <v>2</v>
      </c>
      <c r="NE197" s="96">
        <v>3</v>
      </c>
      <c r="NF197" s="96">
        <v>5</v>
      </c>
      <c r="NG197" s="96">
        <v>5</v>
      </c>
      <c r="NH197" s="96">
        <v>3</v>
      </c>
      <c r="NI197" s="96">
        <v>3</v>
      </c>
      <c r="NJ197" s="96">
        <v>3</v>
      </c>
      <c r="NK197" s="96">
        <v>5</v>
      </c>
      <c r="NL197" s="96">
        <v>7</v>
      </c>
      <c r="NM197" s="96">
        <v>5</v>
      </c>
      <c r="NN197" s="96">
        <v>5</v>
      </c>
      <c r="NO197" s="96">
        <v>1</v>
      </c>
      <c r="NP197" s="96">
        <v>1</v>
      </c>
      <c r="NQ197" s="96">
        <v>0</v>
      </c>
      <c r="NR197" s="96">
        <v>0</v>
      </c>
      <c r="NS197" s="96">
        <v>0</v>
      </c>
      <c r="NT197" s="96">
        <v>0</v>
      </c>
      <c r="NU197" s="96">
        <v>0</v>
      </c>
      <c r="NV197" s="96">
        <v>0</v>
      </c>
      <c r="NW197" s="96">
        <v>0</v>
      </c>
      <c r="NX197" s="96">
        <v>0</v>
      </c>
      <c r="NY197" s="96">
        <v>0</v>
      </c>
      <c r="NZ197" s="96">
        <v>0</v>
      </c>
      <c r="OA197" s="96">
        <v>0</v>
      </c>
      <c r="OB197" s="96">
        <v>0</v>
      </c>
      <c r="OC197" s="96">
        <v>1</v>
      </c>
      <c r="OD197" s="96">
        <v>1</v>
      </c>
      <c r="OE197" s="96">
        <v>0</v>
      </c>
      <c r="OF197" s="96">
        <v>1</v>
      </c>
      <c r="OG197" s="96">
        <v>2</v>
      </c>
      <c r="OH197" s="96">
        <v>1</v>
      </c>
      <c r="OI197" s="96">
        <v>1</v>
      </c>
      <c r="OJ197" s="96">
        <v>1</v>
      </c>
      <c r="OK197" s="96">
        <v>1</v>
      </c>
      <c r="OL197" s="96">
        <v>1</v>
      </c>
      <c r="OM197" s="96">
        <v>1</v>
      </c>
      <c r="ON197" s="96">
        <v>1</v>
      </c>
      <c r="OO197" s="96">
        <v>1</v>
      </c>
      <c r="OP197" s="96">
        <v>1</v>
      </c>
      <c r="OQ197" s="96">
        <v>0</v>
      </c>
      <c r="OR197" s="96">
        <v>0</v>
      </c>
      <c r="OS197" s="96">
        <v>0</v>
      </c>
      <c r="OT197" s="96">
        <v>0</v>
      </c>
      <c r="OU197" s="96">
        <v>0</v>
      </c>
      <c r="OV197" s="96">
        <v>0</v>
      </c>
      <c r="OW197" s="96">
        <v>0</v>
      </c>
      <c r="OY197" s="351"/>
      <c r="PG197" s="351">
        <f t="shared" si="226"/>
        <v>0</v>
      </c>
      <c r="PJ197" s="351">
        <f t="shared" si="227"/>
        <v>0.5</v>
      </c>
      <c r="PK197" s="96">
        <v>1</v>
      </c>
      <c r="PM197" s="312"/>
      <c r="PO197" s="312"/>
      <c r="QI197" s="96">
        <v>1</v>
      </c>
      <c r="QJ197" s="96">
        <v>1</v>
      </c>
      <c r="QK197" s="96">
        <v>1</v>
      </c>
      <c r="QR197" s="96">
        <v>2</v>
      </c>
      <c r="QS197" s="96">
        <v>1</v>
      </c>
      <c r="QT197" s="96">
        <v>1</v>
      </c>
      <c r="QU197" s="96">
        <v>1</v>
      </c>
      <c r="QV197" s="96">
        <v>1</v>
      </c>
      <c r="RB197" s="312">
        <v>2</v>
      </c>
      <c r="RC197" s="96">
        <v>2</v>
      </c>
      <c r="RD197" s="312">
        <v>3</v>
      </c>
      <c r="RE197" s="96">
        <v>3</v>
      </c>
      <c r="RF197" s="96">
        <v>4</v>
      </c>
      <c r="RG197" s="312">
        <v>3</v>
      </c>
      <c r="RH197" s="96">
        <v>2</v>
      </c>
      <c r="RI197" s="96">
        <v>2</v>
      </c>
      <c r="RJ197" s="96">
        <v>2</v>
      </c>
      <c r="RK197" s="96">
        <v>2</v>
      </c>
      <c r="RL197" s="96">
        <v>2</v>
      </c>
      <c r="RM197" s="312">
        <v>2</v>
      </c>
      <c r="RN197" s="96">
        <v>2</v>
      </c>
      <c r="RO197" s="96">
        <v>1</v>
      </c>
      <c r="RP197" s="96">
        <v>1</v>
      </c>
      <c r="RQ197" s="96">
        <v>1</v>
      </c>
      <c r="SA197" s="96">
        <v>1</v>
      </c>
      <c r="SB197" s="96">
        <v>1</v>
      </c>
      <c r="SC197" s="96">
        <v>1</v>
      </c>
      <c r="SG197" s="96">
        <v>1</v>
      </c>
      <c r="SH197" s="96">
        <v>1</v>
      </c>
      <c r="SL197" s="96">
        <v>1</v>
      </c>
      <c r="SM197" s="96">
        <v>1</v>
      </c>
      <c r="SN197" s="96">
        <v>1</v>
      </c>
      <c r="SO197" s="96">
        <v>1</v>
      </c>
      <c r="SP197" s="96">
        <v>1</v>
      </c>
      <c r="SQ197" s="96">
        <v>2</v>
      </c>
      <c r="SR197" s="96">
        <v>2</v>
      </c>
      <c r="SS197" s="96">
        <v>2</v>
      </c>
      <c r="ST197" s="96">
        <v>1</v>
      </c>
      <c r="SU197" s="96">
        <v>1</v>
      </c>
      <c r="TT197" s="96">
        <v>1</v>
      </c>
      <c r="UR197" s="96">
        <v>1</v>
      </c>
      <c r="US197" s="96">
        <v>2</v>
      </c>
      <c r="UT197" s="96">
        <v>2</v>
      </c>
      <c r="UU197" s="96">
        <v>2</v>
      </c>
      <c r="UV197" s="96">
        <v>4</v>
      </c>
      <c r="UW197" s="96">
        <v>3</v>
      </c>
      <c r="UX197" s="96">
        <v>2</v>
      </c>
      <c r="UY197" s="96">
        <v>1</v>
      </c>
      <c r="UZ197" s="96">
        <v>1</v>
      </c>
      <c r="VA197" s="96">
        <v>3</v>
      </c>
      <c r="VB197" s="96">
        <v>3</v>
      </c>
      <c r="VC197" s="96">
        <v>2</v>
      </c>
      <c r="VD197" s="96">
        <v>2</v>
      </c>
      <c r="VE197" s="96">
        <v>1</v>
      </c>
      <c r="VG197" s="96">
        <v>1</v>
      </c>
      <c r="VH197" s="96">
        <v>1</v>
      </c>
      <c r="VI197" s="96">
        <v>1</v>
      </c>
      <c r="VJ197" s="96">
        <v>1</v>
      </c>
      <c r="VK197" s="96">
        <v>3</v>
      </c>
      <c r="VL197" s="96">
        <v>2</v>
      </c>
      <c r="VP197" s="96">
        <v>1</v>
      </c>
      <c r="VQ197" s="96">
        <v>2</v>
      </c>
      <c r="VR197" s="96">
        <v>2</v>
      </c>
      <c r="VS197" s="96">
        <v>2</v>
      </c>
      <c r="VT197" s="96">
        <v>2</v>
      </c>
      <c r="VU197" s="96">
        <v>1</v>
      </c>
      <c r="VV197" s="96">
        <v>1</v>
      </c>
      <c r="VW197" s="96">
        <v>1</v>
      </c>
    </row>
    <row r="198" spans="1:635" x14ac:dyDescent="0.2">
      <c r="A198" s="327"/>
      <c r="B198" s="166">
        <v>3</v>
      </c>
      <c r="C198" s="394">
        <f t="shared" ca="1" si="223"/>
        <v>0</v>
      </c>
      <c r="G198" s="96">
        <v>1</v>
      </c>
      <c r="H198" s="96">
        <v>1</v>
      </c>
      <c r="I198" s="351">
        <v>1</v>
      </c>
      <c r="J198" s="96">
        <v>1</v>
      </c>
      <c r="K198" s="96">
        <v>1</v>
      </c>
      <c r="L198" s="96">
        <v>1</v>
      </c>
      <c r="M198" s="96">
        <v>2</v>
      </c>
      <c r="N198" s="96">
        <v>2</v>
      </c>
      <c r="O198" s="96">
        <v>2</v>
      </c>
      <c r="P198" s="96">
        <v>2</v>
      </c>
      <c r="Q198" s="96">
        <v>1</v>
      </c>
      <c r="R198" s="96">
        <v>1</v>
      </c>
      <c r="S198" s="96">
        <v>0</v>
      </c>
      <c r="T198" s="96">
        <v>0</v>
      </c>
      <c r="U198" s="96">
        <v>0</v>
      </c>
      <c r="V198" s="96">
        <v>0</v>
      </c>
      <c r="W198" s="96">
        <v>0</v>
      </c>
      <c r="X198" s="96">
        <v>0</v>
      </c>
      <c r="Y198" s="96">
        <v>0</v>
      </c>
      <c r="Z198" s="96">
        <v>0</v>
      </c>
      <c r="AA198" s="96">
        <v>0</v>
      </c>
      <c r="AB198" s="96">
        <v>0</v>
      </c>
      <c r="AC198" s="96">
        <v>0</v>
      </c>
      <c r="AD198" s="96">
        <v>0</v>
      </c>
      <c r="AE198" s="96">
        <v>2</v>
      </c>
      <c r="AF198" s="96">
        <v>2</v>
      </c>
      <c r="AG198" s="96">
        <v>0</v>
      </c>
      <c r="AH198" s="96">
        <v>1</v>
      </c>
      <c r="AI198" s="96">
        <v>1</v>
      </c>
      <c r="AJ198" s="96">
        <v>1</v>
      </c>
      <c r="AK198" s="96">
        <v>0</v>
      </c>
      <c r="AL198" s="96">
        <v>0</v>
      </c>
      <c r="AM198" s="96">
        <v>0</v>
      </c>
      <c r="AN198" s="96">
        <v>1</v>
      </c>
      <c r="AO198" s="96">
        <v>0</v>
      </c>
      <c r="AP198" s="353">
        <v>1</v>
      </c>
      <c r="AQ198" s="96">
        <v>2</v>
      </c>
      <c r="AR198" s="96">
        <v>2</v>
      </c>
      <c r="AS198" s="96">
        <v>1</v>
      </c>
      <c r="AT198" s="96">
        <v>1</v>
      </c>
      <c r="AU198" s="96">
        <v>1</v>
      </c>
      <c r="AV198" s="96">
        <v>1</v>
      </c>
      <c r="AW198" s="148">
        <v>1</v>
      </c>
      <c r="AX198" s="148">
        <v>1</v>
      </c>
      <c r="AY198" s="148">
        <v>0</v>
      </c>
      <c r="AZ198" s="148">
        <v>0</v>
      </c>
      <c r="BA198" s="148">
        <v>1</v>
      </c>
      <c r="BB198" s="148">
        <v>1</v>
      </c>
      <c r="BC198" s="148">
        <v>1</v>
      </c>
      <c r="BD198" s="148">
        <v>0</v>
      </c>
      <c r="BE198" s="148">
        <v>0</v>
      </c>
      <c r="BF198" s="148">
        <v>0</v>
      </c>
      <c r="BG198" s="96">
        <v>0</v>
      </c>
      <c r="BH198" s="96">
        <v>0</v>
      </c>
      <c r="BI198" s="96">
        <v>1</v>
      </c>
      <c r="BJ198" s="96">
        <v>1</v>
      </c>
      <c r="BK198" s="96">
        <v>1</v>
      </c>
      <c r="BL198" s="96">
        <v>1</v>
      </c>
      <c r="BM198" s="96">
        <v>2</v>
      </c>
      <c r="BN198" s="96">
        <v>2</v>
      </c>
      <c r="BO198" s="96">
        <v>2</v>
      </c>
      <c r="BP198" s="96">
        <v>2</v>
      </c>
      <c r="BQ198" s="96">
        <v>2</v>
      </c>
      <c r="BR198" s="96">
        <v>2</v>
      </c>
      <c r="BS198" s="358">
        <v>0</v>
      </c>
      <c r="BT198" s="96">
        <v>4</v>
      </c>
      <c r="BU198" s="96">
        <v>2</v>
      </c>
      <c r="BV198" s="96">
        <v>2</v>
      </c>
      <c r="BW198" s="96">
        <v>2</v>
      </c>
      <c r="BX198" s="96">
        <v>3</v>
      </c>
      <c r="BY198" s="96">
        <v>3</v>
      </c>
      <c r="BZ198" s="430">
        <v>3</v>
      </c>
      <c r="CA198" s="431">
        <v>2</v>
      </c>
      <c r="CB198" s="430">
        <v>2</v>
      </c>
      <c r="CC198" s="431">
        <v>3</v>
      </c>
      <c r="CD198" s="431">
        <v>4</v>
      </c>
      <c r="CE198" s="431">
        <v>2</v>
      </c>
      <c r="CF198" s="431">
        <v>1</v>
      </c>
      <c r="CG198" s="430">
        <v>1</v>
      </c>
      <c r="CH198" s="430">
        <v>1</v>
      </c>
      <c r="CI198" s="96">
        <v>1</v>
      </c>
      <c r="CJ198" s="96">
        <v>1</v>
      </c>
      <c r="CK198" s="96">
        <v>2</v>
      </c>
      <c r="CL198" s="96">
        <v>2</v>
      </c>
      <c r="CM198" s="96">
        <v>2</v>
      </c>
      <c r="CN198" s="96">
        <v>2</v>
      </c>
      <c r="CO198" s="96">
        <v>2</v>
      </c>
      <c r="CP198" s="96">
        <v>2</v>
      </c>
      <c r="CQ198" s="96">
        <v>3</v>
      </c>
      <c r="CR198" s="96">
        <v>3</v>
      </c>
      <c r="CS198" s="96">
        <v>2</v>
      </c>
      <c r="CT198" s="96">
        <v>0</v>
      </c>
      <c r="CU198" s="96">
        <v>0</v>
      </c>
      <c r="CV198" s="96">
        <v>0</v>
      </c>
      <c r="CW198" s="96">
        <v>0</v>
      </c>
      <c r="CX198" s="96">
        <v>1</v>
      </c>
      <c r="CY198" s="96">
        <v>0</v>
      </c>
      <c r="CZ198" s="96">
        <v>0</v>
      </c>
      <c r="DA198" s="96">
        <v>0</v>
      </c>
      <c r="DB198" s="96">
        <v>0</v>
      </c>
      <c r="DC198" s="96">
        <v>0</v>
      </c>
      <c r="DD198" s="96">
        <v>0</v>
      </c>
      <c r="DE198" s="96">
        <v>0</v>
      </c>
      <c r="DF198" s="96">
        <v>0</v>
      </c>
      <c r="DG198" s="96">
        <v>0</v>
      </c>
      <c r="DH198" s="96">
        <v>1</v>
      </c>
      <c r="DI198" s="96">
        <v>1</v>
      </c>
      <c r="DJ198" s="96">
        <v>1</v>
      </c>
      <c r="DK198" s="96">
        <v>1</v>
      </c>
      <c r="DL198" s="96">
        <v>2</v>
      </c>
      <c r="DM198" s="96">
        <v>2</v>
      </c>
      <c r="DN198" s="96">
        <v>0</v>
      </c>
      <c r="DO198" s="96">
        <v>0</v>
      </c>
      <c r="DP198" s="96">
        <v>1</v>
      </c>
      <c r="DQ198" s="96">
        <v>0</v>
      </c>
      <c r="DR198" s="431">
        <v>0</v>
      </c>
      <c r="DS198" s="96">
        <v>1</v>
      </c>
      <c r="DT198" s="431">
        <v>1</v>
      </c>
      <c r="DU198" s="433">
        <v>1</v>
      </c>
      <c r="DV198" s="431">
        <v>1</v>
      </c>
      <c r="DW198" s="433">
        <v>1</v>
      </c>
      <c r="DX198" s="431">
        <v>1</v>
      </c>
      <c r="DY198" s="431">
        <v>1</v>
      </c>
      <c r="DZ198" s="431">
        <v>1</v>
      </c>
      <c r="EA198" s="431"/>
      <c r="EB198" s="431"/>
      <c r="EC198" s="431"/>
      <c r="ED198" s="431"/>
      <c r="EE198" s="431"/>
      <c r="EF198" s="431">
        <v>1</v>
      </c>
      <c r="EG198" s="431">
        <v>1</v>
      </c>
      <c r="EH198" s="431">
        <v>1</v>
      </c>
      <c r="EI198" s="431">
        <v>1</v>
      </c>
      <c r="EJ198" s="431"/>
      <c r="EK198" s="431"/>
      <c r="EL198" s="431"/>
      <c r="EM198" s="431"/>
      <c r="EN198" s="431"/>
      <c r="EP198" s="431"/>
      <c r="EQ198" s="431"/>
      <c r="ER198" s="431">
        <v>1</v>
      </c>
      <c r="ES198" s="431"/>
      <c r="ET198" s="431"/>
      <c r="EU198" s="431">
        <v>2</v>
      </c>
      <c r="EV198" s="431">
        <v>1</v>
      </c>
      <c r="EW198" s="431">
        <v>1</v>
      </c>
      <c r="EX198" s="431"/>
      <c r="EY198" s="431">
        <v>1</v>
      </c>
      <c r="EZ198" s="431">
        <v>1</v>
      </c>
      <c r="FA198" s="431"/>
      <c r="FB198" s="431">
        <v>1</v>
      </c>
      <c r="FC198" s="431">
        <v>1</v>
      </c>
      <c r="FD198" s="431"/>
      <c r="FE198" s="431"/>
      <c r="FF198" s="431"/>
      <c r="FG198" s="431"/>
      <c r="FH198" s="431"/>
      <c r="FI198" s="431"/>
      <c r="FJ198" s="431">
        <v>1</v>
      </c>
      <c r="FL198" s="431"/>
      <c r="FM198" s="431"/>
      <c r="FN198" s="96">
        <v>0</v>
      </c>
      <c r="FQ198" s="431">
        <v>0</v>
      </c>
      <c r="FR198" s="96">
        <v>0</v>
      </c>
      <c r="FS198" s="431">
        <v>0</v>
      </c>
      <c r="FT198" s="96">
        <v>0</v>
      </c>
      <c r="FU198" s="431">
        <v>0</v>
      </c>
      <c r="FV198" s="431">
        <v>0</v>
      </c>
      <c r="FW198" s="431">
        <v>0</v>
      </c>
      <c r="FX198" s="433">
        <v>0</v>
      </c>
      <c r="FY198" s="431">
        <v>0</v>
      </c>
      <c r="FZ198" s="431">
        <v>0</v>
      </c>
      <c r="GA198" s="431">
        <v>0</v>
      </c>
      <c r="GB198" s="431">
        <v>0</v>
      </c>
      <c r="GC198" s="431">
        <v>0</v>
      </c>
      <c r="GD198" s="431">
        <v>0</v>
      </c>
      <c r="GE198" s="431">
        <v>0</v>
      </c>
      <c r="GF198" s="431">
        <v>0</v>
      </c>
      <c r="GG198" s="431">
        <v>0</v>
      </c>
      <c r="GH198" s="431">
        <v>0</v>
      </c>
      <c r="GI198" s="431">
        <v>2</v>
      </c>
      <c r="GJ198" s="431">
        <v>2</v>
      </c>
      <c r="GK198" s="431">
        <v>3</v>
      </c>
      <c r="GL198" s="431">
        <v>2</v>
      </c>
      <c r="GM198" s="431">
        <v>1</v>
      </c>
      <c r="GN198" s="431">
        <v>1</v>
      </c>
      <c r="GO198" s="431">
        <v>2</v>
      </c>
      <c r="GP198" s="96">
        <v>2</v>
      </c>
      <c r="GQ198" s="431">
        <v>1</v>
      </c>
      <c r="GR198" s="431">
        <v>1</v>
      </c>
      <c r="GS198" s="431">
        <v>0</v>
      </c>
      <c r="GT198" s="431">
        <v>0</v>
      </c>
      <c r="GU198" s="431">
        <v>2</v>
      </c>
      <c r="GV198" s="96">
        <v>2</v>
      </c>
      <c r="GW198" s="96">
        <v>1</v>
      </c>
      <c r="GX198" s="96">
        <v>2</v>
      </c>
      <c r="GY198" s="96">
        <v>3</v>
      </c>
      <c r="GZ198" s="96">
        <v>3</v>
      </c>
      <c r="HA198" s="96">
        <v>3</v>
      </c>
      <c r="HB198" s="96">
        <v>5</v>
      </c>
      <c r="HC198" s="96">
        <v>3</v>
      </c>
      <c r="HD198" s="96">
        <v>2</v>
      </c>
      <c r="HE198" s="96">
        <v>2</v>
      </c>
      <c r="HF198" s="96">
        <v>2</v>
      </c>
      <c r="HG198" s="96">
        <v>2</v>
      </c>
      <c r="HH198" s="96">
        <v>2</v>
      </c>
      <c r="HI198" s="96">
        <v>2</v>
      </c>
      <c r="HJ198" s="96">
        <v>2</v>
      </c>
      <c r="HK198" s="96">
        <v>3</v>
      </c>
      <c r="HL198" s="96">
        <v>3</v>
      </c>
      <c r="HM198" s="96">
        <v>1</v>
      </c>
      <c r="HN198" s="96">
        <v>2</v>
      </c>
      <c r="HO198" s="96">
        <v>2</v>
      </c>
      <c r="HP198" s="96">
        <v>2</v>
      </c>
      <c r="HQ198" s="96">
        <v>3</v>
      </c>
      <c r="HR198" s="96">
        <v>3</v>
      </c>
      <c r="HS198" s="96">
        <v>3</v>
      </c>
      <c r="HT198" s="96">
        <v>3</v>
      </c>
      <c r="HU198" s="96">
        <v>4</v>
      </c>
      <c r="HV198" s="96">
        <v>4</v>
      </c>
      <c r="HW198" s="96">
        <v>4</v>
      </c>
      <c r="HX198" s="96">
        <v>3</v>
      </c>
      <c r="HY198" s="96">
        <v>4</v>
      </c>
      <c r="HZ198" s="96">
        <v>4</v>
      </c>
      <c r="IA198" s="96">
        <v>5</v>
      </c>
      <c r="IB198" s="96">
        <v>4</v>
      </c>
      <c r="IC198" s="96">
        <v>4</v>
      </c>
      <c r="ID198" s="96">
        <v>3</v>
      </c>
      <c r="IE198" s="96">
        <v>4</v>
      </c>
      <c r="IF198" s="96">
        <v>4</v>
      </c>
      <c r="IG198" s="96">
        <v>4</v>
      </c>
      <c r="IH198" s="96">
        <v>3</v>
      </c>
      <c r="II198" s="96">
        <v>3</v>
      </c>
      <c r="IJ198" s="96">
        <v>8</v>
      </c>
      <c r="IK198" s="96">
        <v>7</v>
      </c>
      <c r="IL198" s="96">
        <v>6</v>
      </c>
      <c r="IM198" s="96">
        <v>6</v>
      </c>
      <c r="IN198" s="351">
        <f t="shared" si="224"/>
        <v>3.5</v>
      </c>
      <c r="IO198" s="96">
        <v>1</v>
      </c>
      <c r="IP198" s="96">
        <v>1</v>
      </c>
      <c r="IQ198" s="96">
        <v>1</v>
      </c>
      <c r="IR198" s="96">
        <v>1</v>
      </c>
      <c r="IS198" s="96">
        <v>1</v>
      </c>
      <c r="IT198" s="96">
        <v>1</v>
      </c>
      <c r="IU198" s="96">
        <v>1</v>
      </c>
      <c r="IV198" s="96">
        <v>1</v>
      </c>
      <c r="IW198" s="96">
        <v>1</v>
      </c>
      <c r="IX198" s="96">
        <v>1</v>
      </c>
      <c r="IY198" s="96">
        <v>2</v>
      </c>
      <c r="IZ198" s="96">
        <v>2</v>
      </c>
      <c r="JA198" s="96">
        <v>2</v>
      </c>
      <c r="JB198" s="96">
        <v>3</v>
      </c>
      <c r="JC198" s="351">
        <v>3</v>
      </c>
      <c r="JD198" s="96">
        <v>3</v>
      </c>
      <c r="JE198" s="96">
        <v>1</v>
      </c>
      <c r="JF198" s="353">
        <f t="shared" si="228"/>
        <v>1</v>
      </c>
      <c r="JG198" s="96">
        <v>1</v>
      </c>
      <c r="JH198" s="96">
        <v>1</v>
      </c>
      <c r="JI198" s="96">
        <v>1</v>
      </c>
      <c r="JJ198" s="96">
        <v>2</v>
      </c>
      <c r="JK198" s="96">
        <v>2</v>
      </c>
      <c r="JL198" s="96">
        <v>2</v>
      </c>
      <c r="JM198" s="96">
        <v>3</v>
      </c>
      <c r="JN198" s="351">
        <f t="shared" si="229"/>
        <v>3</v>
      </c>
      <c r="JO198" s="96">
        <v>3</v>
      </c>
      <c r="JP198" s="96">
        <v>2</v>
      </c>
      <c r="JQ198" s="96">
        <v>2</v>
      </c>
      <c r="JR198" s="96">
        <v>2</v>
      </c>
      <c r="JS198" s="96">
        <v>3</v>
      </c>
      <c r="JT198" s="96">
        <v>3</v>
      </c>
      <c r="JU198" s="96">
        <v>2</v>
      </c>
      <c r="JV198" s="351">
        <f t="shared" si="230"/>
        <v>2</v>
      </c>
      <c r="JW198" s="96">
        <v>2</v>
      </c>
      <c r="JX198" s="96">
        <v>2</v>
      </c>
      <c r="JY198" s="96">
        <v>2</v>
      </c>
      <c r="JZ198" s="96">
        <v>1</v>
      </c>
      <c r="KA198" s="96">
        <v>0</v>
      </c>
      <c r="KB198" s="96">
        <v>0</v>
      </c>
      <c r="KC198" s="96">
        <v>0</v>
      </c>
      <c r="KD198" s="96">
        <v>0</v>
      </c>
      <c r="KE198" s="96">
        <v>0</v>
      </c>
      <c r="KF198" s="96">
        <v>0</v>
      </c>
      <c r="KG198" s="96">
        <v>1</v>
      </c>
      <c r="KH198" s="96">
        <v>0</v>
      </c>
      <c r="KI198" s="96">
        <v>1</v>
      </c>
      <c r="KJ198" s="96">
        <v>1</v>
      </c>
      <c r="KK198" s="96">
        <v>1</v>
      </c>
      <c r="KL198" s="96">
        <v>2</v>
      </c>
      <c r="KM198" s="96">
        <v>2</v>
      </c>
      <c r="KN198" s="96">
        <v>2</v>
      </c>
      <c r="KO198" s="312">
        <v>2</v>
      </c>
      <c r="KP198" s="96">
        <v>4</v>
      </c>
      <c r="KQ198" s="96">
        <v>4</v>
      </c>
      <c r="KR198" s="96">
        <v>3</v>
      </c>
      <c r="KS198" s="96">
        <v>3</v>
      </c>
      <c r="KT198" s="96">
        <v>3</v>
      </c>
      <c r="KU198" s="96">
        <v>2</v>
      </c>
      <c r="KV198" s="96">
        <v>2</v>
      </c>
      <c r="KW198" s="96">
        <v>3</v>
      </c>
      <c r="KX198" s="96">
        <v>2</v>
      </c>
      <c r="KY198" s="96">
        <v>2</v>
      </c>
      <c r="KZ198" s="96">
        <v>3</v>
      </c>
      <c r="LA198" s="96">
        <v>4</v>
      </c>
      <c r="LB198" s="96">
        <v>6</v>
      </c>
      <c r="LC198" s="96">
        <v>5</v>
      </c>
      <c r="LD198" s="96">
        <v>7</v>
      </c>
      <c r="LE198" s="96">
        <v>7</v>
      </c>
      <c r="LF198" s="96">
        <v>8</v>
      </c>
      <c r="LG198" s="96">
        <v>8</v>
      </c>
      <c r="LH198" s="96">
        <v>4</v>
      </c>
      <c r="LI198" s="96">
        <v>3</v>
      </c>
      <c r="LJ198" s="312">
        <v>5</v>
      </c>
      <c r="LK198" s="96">
        <v>3</v>
      </c>
      <c r="LL198" s="96">
        <v>2</v>
      </c>
      <c r="LM198" s="96">
        <v>4</v>
      </c>
      <c r="LN198" s="96">
        <v>6</v>
      </c>
      <c r="LO198" s="96">
        <v>4</v>
      </c>
      <c r="LP198" s="96">
        <v>3</v>
      </c>
      <c r="LQ198" s="96">
        <v>2</v>
      </c>
      <c r="LR198" s="96">
        <v>3</v>
      </c>
      <c r="LS198" s="96">
        <v>2</v>
      </c>
      <c r="LT198" s="96">
        <v>2</v>
      </c>
      <c r="LU198" s="96">
        <v>3</v>
      </c>
      <c r="LV198" s="96">
        <v>4</v>
      </c>
      <c r="LW198" s="96">
        <v>6</v>
      </c>
      <c r="LX198" s="96">
        <v>8</v>
      </c>
      <c r="LY198" s="96">
        <v>11</v>
      </c>
      <c r="LZ198" s="96">
        <v>11</v>
      </c>
      <c r="MA198" s="96">
        <v>9</v>
      </c>
      <c r="MB198" s="96">
        <v>10</v>
      </c>
      <c r="MC198" s="96">
        <v>8</v>
      </c>
      <c r="MD198" s="96">
        <v>8</v>
      </c>
      <c r="ME198" s="96">
        <v>8</v>
      </c>
      <c r="MF198" s="96">
        <v>5</v>
      </c>
      <c r="MG198" s="96">
        <v>10</v>
      </c>
      <c r="MH198" s="96">
        <v>9</v>
      </c>
      <c r="MI198" s="96">
        <v>9</v>
      </c>
      <c r="MJ198" s="96">
        <v>8</v>
      </c>
      <c r="MK198" s="96">
        <v>6</v>
      </c>
      <c r="ML198" s="96">
        <v>6</v>
      </c>
      <c r="MM198" s="96">
        <v>4</v>
      </c>
      <c r="MN198" s="96">
        <v>3</v>
      </c>
      <c r="MO198" s="96">
        <v>5</v>
      </c>
      <c r="MP198" s="96">
        <v>3</v>
      </c>
      <c r="MQ198" s="96">
        <v>2</v>
      </c>
      <c r="MR198" s="96">
        <v>3</v>
      </c>
      <c r="MS198" s="96">
        <v>6</v>
      </c>
      <c r="MT198" s="96">
        <v>9</v>
      </c>
      <c r="MU198" s="96">
        <v>7</v>
      </c>
      <c r="MV198" s="96">
        <v>7</v>
      </c>
      <c r="MW198" s="96">
        <v>8</v>
      </c>
      <c r="MX198" s="96">
        <v>8</v>
      </c>
      <c r="MY198" s="96">
        <v>8</v>
      </c>
      <c r="MZ198" s="96">
        <v>5</v>
      </c>
      <c r="NA198" s="96">
        <v>6</v>
      </c>
      <c r="NB198" s="96">
        <v>5</v>
      </c>
      <c r="NC198" s="96">
        <v>3</v>
      </c>
      <c r="ND198" s="96">
        <v>4</v>
      </c>
      <c r="NE198" s="96">
        <v>5</v>
      </c>
      <c r="NF198" s="96">
        <v>5</v>
      </c>
      <c r="NG198" s="96">
        <v>6</v>
      </c>
      <c r="NH198" s="96">
        <v>6</v>
      </c>
      <c r="NI198" s="96">
        <v>5</v>
      </c>
      <c r="NJ198" s="96">
        <v>7</v>
      </c>
      <c r="NK198" s="96">
        <v>7</v>
      </c>
      <c r="NL198" s="96">
        <v>6</v>
      </c>
      <c r="NM198" s="96">
        <v>6</v>
      </c>
      <c r="NN198" s="96">
        <v>5</v>
      </c>
      <c r="NO198" s="96">
        <v>4</v>
      </c>
      <c r="NP198" s="96">
        <v>2</v>
      </c>
      <c r="NQ198" s="96">
        <v>2</v>
      </c>
      <c r="NR198" s="96">
        <v>1</v>
      </c>
      <c r="NS198" s="96">
        <v>2</v>
      </c>
      <c r="NT198" s="96">
        <v>2</v>
      </c>
      <c r="NU198" s="96">
        <v>2</v>
      </c>
      <c r="NV198" s="96">
        <v>1</v>
      </c>
      <c r="NW198" s="96">
        <v>1</v>
      </c>
      <c r="NX198" s="96">
        <v>3</v>
      </c>
      <c r="NY198" s="96">
        <v>3</v>
      </c>
      <c r="NZ198" s="96">
        <v>2</v>
      </c>
      <c r="OA198" s="96">
        <v>1</v>
      </c>
      <c r="OB198" s="96">
        <v>1</v>
      </c>
      <c r="OC198" s="96">
        <v>3</v>
      </c>
      <c r="OD198" s="96">
        <v>4</v>
      </c>
      <c r="OE198" s="96">
        <v>3</v>
      </c>
      <c r="OF198" s="96">
        <v>4</v>
      </c>
      <c r="OG198" s="96">
        <v>5</v>
      </c>
      <c r="OH198" s="96">
        <v>5</v>
      </c>
      <c r="OI198" s="96">
        <v>5</v>
      </c>
      <c r="OJ198" s="96">
        <v>5</v>
      </c>
      <c r="OK198" s="96">
        <v>5</v>
      </c>
      <c r="OL198" s="96">
        <v>5</v>
      </c>
      <c r="OM198" s="96">
        <v>3</v>
      </c>
      <c r="ON198" s="96">
        <v>3</v>
      </c>
      <c r="OO198" s="96">
        <v>4</v>
      </c>
      <c r="OP198" s="96">
        <v>4</v>
      </c>
      <c r="OQ198" s="96">
        <v>4</v>
      </c>
      <c r="OR198" s="96">
        <v>3</v>
      </c>
      <c r="OS198" s="96">
        <v>6</v>
      </c>
      <c r="OT198" s="96">
        <v>5</v>
      </c>
      <c r="OU198" s="96">
        <v>3</v>
      </c>
      <c r="OV198" s="96">
        <v>3</v>
      </c>
      <c r="OW198" s="96">
        <v>4</v>
      </c>
      <c r="OX198" s="96">
        <v>4</v>
      </c>
      <c r="OY198" s="351">
        <f t="shared" si="225"/>
        <v>2.5</v>
      </c>
      <c r="OZ198" s="96">
        <v>1</v>
      </c>
      <c r="PA198" s="96">
        <v>1</v>
      </c>
      <c r="PG198" s="351">
        <f t="shared" si="226"/>
        <v>0</v>
      </c>
      <c r="PJ198" s="351">
        <f t="shared" si="227"/>
        <v>0</v>
      </c>
      <c r="PM198" s="312">
        <v>1</v>
      </c>
      <c r="PN198" s="96">
        <v>2</v>
      </c>
      <c r="PO198" s="312">
        <v>1</v>
      </c>
      <c r="PP198" s="96">
        <v>2</v>
      </c>
      <c r="PQ198" s="96">
        <v>2</v>
      </c>
      <c r="PR198" s="96">
        <v>3</v>
      </c>
      <c r="PS198" s="96">
        <v>4</v>
      </c>
      <c r="PT198" s="96">
        <v>4</v>
      </c>
      <c r="PU198" s="96">
        <v>3</v>
      </c>
      <c r="PV198" s="96">
        <v>4</v>
      </c>
      <c r="PW198" s="96">
        <v>3</v>
      </c>
      <c r="PX198" s="96">
        <v>2</v>
      </c>
      <c r="PY198" s="96">
        <v>2</v>
      </c>
      <c r="PZ198" s="96">
        <v>3</v>
      </c>
      <c r="QA198" s="96">
        <v>2</v>
      </c>
      <c r="QB198" s="96">
        <v>1</v>
      </c>
      <c r="QC198" s="96">
        <v>1</v>
      </c>
      <c r="QD198" s="96">
        <v>2</v>
      </c>
      <c r="QF198" s="96">
        <v>2</v>
      </c>
      <c r="QG198" s="96">
        <v>1</v>
      </c>
      <c r="QH198" s="96">
        <v>3</v>
      </c>
      <c r="QI198" s="96">
        <v>3</v>
      </c>
      <c r="QJ198" s="96">
        <v>2</v>
      </c>
      <c r="QK198" s="96">
        <v>4</v>
      </c>
      <c r="QL198" s="96">
        <v>4</v>
      </c>
      <c r="QM198" s="96">
        <v>2</v>
      </c>
      <c r="QN198" s="96">
        <v>1</v>
      </c>
      <c r="QO198" s="96">
        <v>1</v>
      </c>
      <c r="QP198" s="96">
        <v>1</v>
      </c>
      <c r="QR198" s="96">
        <v>2</v>
      </c>
      <c r="QS198" s="96">
        <v>2</v>
      </c>
      <c r="QT198" s="96">
        <v>2</v>
      </c>
      <c r="QU198" s="96">
        <v>2</v>
      </c>
      <c r="QV198" s="96">
        <v>3</v>
      </c>
      <c r="QW198" s="96">
        <v>6</v>
      </c>
      <c r="QX198" s="96">
        <v>7</v>
      </c>
      <c r="QY198" s="96">
        <v>5</v>
      </c>
      <c r="QZ198" s="96">
        <v>7</v>
      </c>
      <c r="RA198" s="96">
        <v>7</v>
      </c>
      <c r="RB198" s="312">
        <v>6</v>
      </c>
      <c r="RC198" s="96">
        <v>6</v>
      </c>
      <c r="RD198" s="312">
        <v>7</v>
      </c>
      <c r="RE198" s="96">
        <v>7</v>
      </c>
      <c r="RF198" s="96">
        <v>7</v>
      </c>
      <c r="RG198" s="312">
        <v>10</v>
      </c>
      <c r="RH198" s="96">
        <v>9</v>
      </c>
      <c r="RI198" s="96">
        <v>10</v>
      </c>
      <c r="RJ198" s="96">
        <v>11</v>
      </c>
      <c r="RK198" s="96">
        <v>11</v>
      </c>
      <c r="RL198" s="96">
        <v>12</v>
      </c>
      <c r="RM198" s="312">
        <v>10</v>
      </c>
      <c r="RN198" s="96">
        <v>11</v>
      </c>
      <c r="RO198" s="96">
        <v>9</v>
      </c>
      <c r="RP198" s="96">
        <v>9</v>
      </c>
      <c r="RQ198" s="96">
        <v>6</v>
      </c>
      <c r="RR198" s="96">
        <v>7</v>
      </c>
      <c r="RS198" s="96">
        <v>6</v>
      </c>
      <c r="RT198" s="96">
        <v>7</v>
      </c>
      <c r="RU198" s="96">
        <v>6</v>
      </c>
      <c r="RV198" s="96">
        <v>3</v>
      </c>
      <c r="RW198" s="96">
        <v>3</v>
      </c>
      <c r="RX198" s="96">
        <v>2</v>
      </c>
      <c r="RY198" s="96">
        <v>5</v>
      </c>
      <c r="RZ198" s="96">
        <v>7</v>
      </c>
      <c r="SA198" s="96">
        <v>7</v>
      </c>
      <c r="SB198" s="96">
        <v>7</v>
      </c>
      <c r="SC198" s="96">
        <v>6</v>
      </c>
      <c r="SD198" s="96">
        <v>5</v>
      </c>
      <c r="SE198" s="96">
        <v>4</v>
      </c>
      <c r="SF198" s="96">
        <v>3</v>
      </c>
      <c r="SG198" s="96">
        <v>2</v>
      </c>
      <c r="SH198" s="96">
        <v>2</v>
      </c>
      <c r="SI198" s="96">
        <v>1</v>
      </c>
      <c r="SJ198" s="96">
        <v>2</v>
      </c>
      <c r="SK198" s="96">
        <v>2</v>
      </c>
      <c r="SL198" s="96">
        <v>2</v>
      </c>
      <c r="SM198" s="96">
        <v>2</v>
      </c>
      <c r="SN198" s="96">
        <v>4</v>
      </c>
      <c r="SO198" s="96">
        <v>3</v>
      </c>
      <c r="SP198" s="96">
        <v>3</v>
      </c>
      <c r="SQ198" s="96">
        <v>4</v>
      </c>
      <c r="SR198" s="96">
        <v>2</v>
      </c>
      <c r="SS198" s="96">
        <v>2</v>
      </c>
      <c r="ST198" s="96">
        <v>2</v>
      </c>
      <c r="SU198" s="96">
        <v>3</v>
      </c>
      <c r="SV198" s="96">
        <v>3</v>
      </c>
      <c r="SW198" s="96">
        <v>3</v>
      </c>
      <c r="SX198" s="96">
        <v>3</v>
      </c>
      <c r="SY198" s="96">
        <v>10</v>
      </c>
      <c r="SZ198" s="96">
        <v>23</v>
      </c>
      <c r="TA198" s="96">
        <v>21</v>
      </c>
      <c r="TB198" s="96">
        <v>27</v>
      </c>
      <c r="TC198" s="96">
        <v>38</v>
      </c>
      <c r="TD198" s="96">
        <v>22</v>
      </c>
      <c r="TE198" s="96">
        <v>4</v>
      </c>
      <c r="TF198" s="96">
        <v>2</v>
      </c>
      <c r="TG198" s="96">
        <v>5</v>
      </c>
      <c r="TH198" s="96">
        <v>4</v>
      </c>
      <c r="TI198" s="96">
        <v>6</v>
      </c>
      <c r="TJ198" s="96">
        <v>6</v>
      </c>
      <c r="TK198" s="96">
        <v>6</v>
      </c>
      <c r="TL198" s="96">
        <v>3</v>
      </c>
      <c r="TM198" s="96">
        <v>3</v>
      </c>
      <c r="TN198" s="96">
        <v>4</v>
      </c>
      <c r="TO198" s="96">
        <v>7</v>
      </c>
      <c r="TP198" s="96">
        <v>10</v>
      </c>
      <c r="TQ198" s="96">
        <v>8</v>
      </c>
      <c r="TR198" s="96">
        <v>7</v>
      </c>
      <c r="TS198" s="96">
        <v>8</v>
      </c>
      <c r="TT198" s="96">
        <v>9</v>
      </c>
      <c r="TU198" s="96">
        <v>9</v>
      </c>
      <c r="TV198" s="96">
        <v>9</v>
      </c>
      <c r="TW198" s="96">
        <v>7</v>
      </c>
      <c r="TX198" s="96">
        <v>8</v>
      </c>
      <c r="TY198" s="96">
        <v>11</v>
      </c>
      <c r="TZ198" s="96">
        <v>8</v>
      </c>
      <c r="UA198" s="96">
        <v>9</v>
      </c>
      <c r="UB198" s="96">
        <v>10</v>
      </c>
      <c r="UC198" s="96">
        <v>9</v>
      </c>
      <c r="UD198" s="96">
        <v>5</v>
      </c>
      <c r="UE198" s="96">
        <v>7</v>
      </c>
      <c r="UF198" s="96">
        <v>6</v>
      </c>
      <c r="UG198" s="96">
        <v>4</v>
      </c>
      <c r="UH198" s="96">
        <v>4</v>
      </c>
      <c r="UI198" s="96">
        <v>1</v>
      </c>
      <c r="UJ198" s="96">
        <v>1</v>
      </c>
      <c r="UQ198" s="96">
        <v>2</v>
      </c>
      <c r="UR198" s="96">
        <v>2</v>
      </c>
      <c r="US198" s="96">
        <v>3</v>
      </c>
      <c r="UT198" s="96">
        <v>5</v>
      </c>
      <c r="UU198" s="96">
        <v>6</v>
      </c>
      <c r="UV198" s="96">
        <v>4</v>
      </c>
      <c r="UW198" s="96">
        <v>2</v>
      </c>
      <c r="UX198" s="96">
        <v>3</v>
      </c>
      <c r="UY198" s="96">
        <v>3</v>
      </c>
      <c r="UZ198" s="96">
        <v>2</v>
      </c>
      <c r="VA198" s="96">
        <v>1</v>
      </c>
      <c r="VB198" s="96">
        <v>2</v>
      </c>
      <c r="VC198" s="96">
        <v>3</v>
      </c>
      <c r="VD198" s="96">
        <v>3</v>
      </c>
      <c r="VE198" s="96">
        <v>3</v>
      </c>
      <c r="VF198" s="96">
        <v>5</v>
      </c>
      <c r="VG198" s="96">
        <v>6</v>
      </c>
      <c r="VH198" s="96">
        <v>5</v>
      </c>
      <c r="VI198" s="96">
        <v>5</v>
      </c>
      <c r="VJ198" s="96">
        <v>3</v>
      </c>
      <c r="VK198" s="96">
        <v>3</v>
      </c>
      <c r="VL198" s="96">
        <v>2</v>
      </c>
      <c r="VM198" s="96">
        <v>1</v>
      </c>
      <c r="VN198" s="96">
        <v>1</v>
      </c>
      <c r="VO198" s="96">
        <v>2</v>
      </c>
      <c r="VP198" s="96">
        <v>3</v>
      </c>
      <c r="VQ198" s="96">
        <v>2</v>
      </c>
      <c r="VR198" s="96">
        <v>4</v>
      </c>
      <c r="VS198" s="96">
        <v>6</v>
      </c>
      <c r="VT198" s="96">
        <v>5</v>
      </c>
      <c r="VU198" s="96">
        <v>5</v>
      </c>
      <c r="VV198" s="96">
        <v>3</v>
      </c>
      <c r="WK198" s="96">
        <v>1</v>
      </c>
      <c r="WL198" s="96">
        <v>2</v>
      </c>
      <c r="WM198" s="96">
        <v>1</v>
      </c>
    </row>
    <row r="199" spans="1:635" x14ac:dyDescent="0.2">
      <c r="B199" s="166">
        <v>4</v>
      </c>
      <c r="C199" s="394">
        <f t="shared" ca="1" si="223"/>
        <v>0</v>
      </c>
      <c r="G199" s="96">
        <v>2</v>
      </c>
      <c r="H199" s="96">
        <v>2</v>
      </c>
      <c r="I199" s="351">
        <v>1.5</v>
      </c>
      <c r="J199" s="96">
        <v>1</v>
      </c>
      <c r="K199" s="96">
        <v>2</v>
      </c>
      <c r="L199" s="96">
        <v>2</v>
      </c>
      <c r="M199" s="96">
        <v>0</v>
      </c>
      <c r="N199" s="96">
        <v>2</v>
      </c>
      <c r="P199" s="96">
        <v>0</v>
      </c>
      <c r="Q199" s="96">
        <v>1</v>
      </c>
      <c r="R199" s="96">
        <v>1</v>
      </c>
      <c r="S199" s="96">
        <v>1</v>
      </c>
      <c r="T199" s="96">
        <v>1</v>
      </c>
      <c r="U199" s="96">
        <v>0</v>
      </c>
      <c r="V199" s="96">
        <v>0</v>
      </c>
      <c r="W199" s="96">
        <v>0</v>
      </c>
      <c r="X199" s="96">
        <v>0</v>
      </c>
      <c r="Y199" s="96">
        <v>0</v>
      </c>
      <c r="Z199" s="96">
        <v>0</v>
      </c>
      <c r="AA199" s="96">
        <v>0</v>
      </c>
      <c r="AB199" s="96">
        <v>0</v>
      </c>
      <c r="AC199" s="96">
        <v>0</v>
      </c>
      <c r="AD199" s="96">
        <v>0</v>
      </c>
      <c r="AE199" s="96">
        <v>0</v>
      </c>
      <c r="AF199" s="96">
        <v>0</v>
      </c>
      <c r="AG199" s="96">
        <v>1</v>
      </c>
      <c r="AH199" s="96">
        <v>0</v>
      </c>
      <c r="AI199" s="96">
        <v>1</v>
      </c>
      <c r="AJ199" s="96">
        <v>1</v>
      </c>
      <c r="AK199" s="96">
        <v>0</v>
      </c>
      <c r="AL199" s="96">
        <v>0</v>
      </c>
      <c r="AM199" s="96">
        <v>0</v>
      </c>
      <c r="AN199" s="96">
        <v>0</v>
      </c>
      <c r="AO199" s="96">
        <v>0</v>
      </c>
      <c r="AP199" s="353">
        <v>0</v>
      </c>
      <c r="AQ199" s="96">
        <v>0</v>
      </c>
      <c r="AR199" s="96">
        <v>0</v>
      </c>
      <c r="AS199" s="96">
        <v>1</v>
      </c>
      <c r="AT199" s="96">
        <v>0</v>
      </c>
      <c r="AU199" s="96">
        <v>1</v>
      </c>
      <c r="AV199" s="96">
        <v>1</v>
      </c>
      <c r="AW199" s="148">
        <v>1</v>
      </c>
      <c r="AX199" s="148">
        <v>2</v>
      </c>
      <c r="AY199" s="148">
        <v>1</v>
      </c>
      <c r="AZ199" s="148">
        <v>1</v>
      </c>
      <c r="BA199" s="148">
        <v>2</v>
      </c>
      <c r="BB199" s="148">
        <v>2</v>
      </c>
      <c r="BC199" s="148">
        <v>3</v>
      </c>
      <c r="BD199" s="148">
        <v>3</v>
      </c>
      <c r="BE199" s="148">
        <v>3</v>
      </c>
      <c r="BF199" s="148">
        <v>3</v>
      </c>
      <c r="BG199" s="96">
        <v>3</v>
      </c>
      <c r="BH199" s="96">
        <v>2</v>
      </c>
      <c r="BI199" s="96">
        <v>1</v>
      </c>
      <c r="BJ199" s="96">
        <v>1</v>
      </c>
      <c r="BK199" s="96">
        <v>1</v>
      </c>
      <c r="BL199" s="96">
        <v>0</v>
      </c>
      <c r="BM199" s="96">
        <v>0</v>
      </c>
      <c r="BN199" s="96">
        <v>0</v>
      </c>
      <c r="BO199" s="96">
        <v>0</v>
      </c>
      <c r="BP199" s="96">
        <v>1</v>
      </c>
      <c r="BQ199" s="96">
        <v>2</v>
      </c>
      <c r="BR199" s="96">
        <v>2</v>
      </c>
      <c r="BS199" s="358">
        <v>0</v>
      </c>
      <c r="BT199" s="96">
        <v>12</v>
      </c>
      <c r="BU199" s="96">
        <v>9</v>
      </c>
      <c r="BV199" s="96">
        <v>8</v>
      </c>
      <c r="BW199" s="96">
        <v>9</v>
      </c>
      <c r="BX199" s="96">
        <v>7</v>
      </c>
      <c r="BY199" s="96">
        <v>7</v>
      </c>
      <c r="BZ199" s="430">
        <v>7</v>
      </c>
      <c r="CA199" s="431">
        <v>6</v>
      </c>
      <c r="CB199" s="430">
        <v>5</v>
      </c>
      <c r="CC199" s="431">
        <v>4</v>
      </c>
      <c r="CD199" s="431">
        <v>3</v>
      </c>
      <c r="CE199" s="431">
        <v>2</v>
      </c>
      <c r="CF199" s="431">
        <v>2</v>
      </c>
      <c r="CG199" s="430">
        <v>2</v>
      </c>
      <c r="CH199" s="430">
        <v>2</v>
      </c>
      <c r="CI199" s="96">
        <v>2</v>
      </c>
      <c r="CJ199" s="96">
        <v>2</v>
      </c>
      <c r="CK199" s="96">
        <v>1</v>
      </c>
      <c r="CL199" s="96">
        <v>1</v>
      </c>
      <c r="CM199" s="96">
        <v>1</v>
      </c>
      <c r="CN199" s="96">
        <v>1</v>
      </c>
      <c r="CO199" s="96">
        <v>1</v>
      </c>
      <c r="CP199" s="96">
        <v>1</v>
      </c>
      <c r="CQ199" s="96">
        <v>1</v>
      </c>
      <c r="CR199" s="96">
        <v>1</v>
      </c>
      <c r="CS199" s="96">
        <v>1</v>
      </c>
      <c r="CT199" s="96">
        <v>1</v>
      </c>
      <c r="CU199" s="96">
        <v>1</v>
      </c>
      <c r="CV199" s="96">
        <v>1</v>
      </c>
      <c r="CW199" s="96">
        <v>1</v>
      </c>
      <c r="CX199" s="96">
        <v>1</v>
      </c>
      <c r="CY199" s="96">
        <v>2</v>
      </c>
      <c r="CZ199" s="96">
        <v>1</v>
      </c>
      <c r="DA199" s="96">
        <v>1</v>
      </c>
      <c r="DB199" s="96">
        <v>1</v>
      </c>
      <c r="DC199" s="96">
        <v>2</v>
      </c>
      <c r="DD199" s="96">
        <v>2</v>
      </c>
      <c r="DE199" s="96">
        <v>2</v>
      </c>
      <c r="DF199" s="96">
        <v>2</v>
      </c>
      <c r="DG199" s="96">
        <v>2</v>
      </c>
      <c r="DH199" s="96">
        <v>2</v>
      </c>
      <c r="DI199" s="96">
        <v>2</v>
      </c>
      <c r="DJ199" s="96">
        <v>2</v>
      </c>
      <c r="DK199" s="96">
        <v>2</v>
      </c>
      <c r="DL199" s="96">
        <v>2</v>
      </c>
      <c r="DM199" s="96">
        <v>1</v>
      </c>
      <c r="DN199" s="96">
        <v>1</v>
      </c>
      <c r="DO199" s="96">
        <v>1</v>
      </c>
      <c r="DP199" s="96">
        <v>1</v>
      </c>
      <c r="DQ199" s="96">
        <v>1</v>
      </c>
      <c r="DR199" s="431">
        <v>1</v>
      </c>
      <c r="DS199" s="96">
        <v>1</v>
      </c>
      <c r="DT199" s="431">
        <v>1</v>
      </c>
      <c r="DU199" s="433">
        <v>1</v>
      </c>
      <c r="DV199" s="431">
        <v>1</v>
      </c>
      <c r="DW199" s="433">
        <v>1</v>
      </c>
      <c r="DX199" s="431">
        <v>2</v>
      </c>
      <c r="DY199" s="431">
        <v>2</v>
      </c>
      <c r="DZ199" s="431">
        <v>2</v>
      </c>
      <c r="EA199" s="431">
        <v>2</v>
      </c>
      <c r="EB199" s="431">
        <v>2</v>
      </c>
      <c r="EC199" s="431">
        <v>1</v>
      </c>
      <c r="ED199" s="431">
        <v>1</v>
      </c>
      <c r="EE199" s="431">
        <v>1</v>
      </c>
      <c r="EF199" s="431">
        <v>1</v>
      </c>
      <c r="EG199" s="431">
        <v>1</v>
      </c>
      <c r="EH199" s="431">
        <v>1</v>
      </c>
      <c r="EI199" s="431">
        <v>1</v>
      </c>
      <c r="EJ199" s="431">
        <v>1</v>
      </c>
      <c r="EK199" s="431">
        <v>1</v>
      </c>
      <c r="EL199" s="431">
        <v>1</v>
      </c>
      <c r="EM199" s="431">
        <v>1</v>
      </c>
      <c r="EN199" s="431">
        <v>1</v>
      </c>
      <c r="EO199" s="96">
        <v>1</v>
      </c>
      <c r="EP199" s="431">
        <v>1</v>
      </c>
      <c r="EQ199" s="431">
        <v>1</v>
      </c>
      <c r="ER199" s="431">
        <v>1</v>
      </c>
      <c r="ES199" s="431">
        <v>1</v>
      </c>
      <c r="ET199" s="431">
        <v>1</v>
      </c>
      <c r="EU199" s="431">
        <v>1</v>
      </c>
      <c r="EV199" s="431">
        <v>1</v>
      </c>
      <c r="EW199" s="431">
        <v>1</v>
      </c>
      <c r="EX199" s="431">
        <v>1</v>
      </c>
      <c r="EY199" s="431">
        <v>1</v>
      </c>
      <c r="EZ199" s="431">
        <v>1</v>
      </c>
      <c r="FA199" s="431">
        <v>1</v>
      </c>
      <c r="FB199" s="431">
        <v>1</v>
      </c>
      <c r="FC199" s="431">
        <v>1</v>
      </c>
      <c r="FD199" s="431">
        <v>1</v>
      </c>
      <c r="FE199" s="431">
        <v>1</v>
      </c>
      <c r="FF199" s="431">
        <v>1</v>
      </c>
      <c r="FG199" s="431">
        <v>1</v>
      </c>
      <c r="FH199" s="431">
        <v>1</v>
      </c>
      <c r="FI199" s="431">
        <v>1</v>
      </c>
      <c r="FJ199" s="431">
        <v>1</v>
      </c>
      <c r="FK199" s="96">
        <v>1</v>
      </c>
      <c r="FL199" s="431">
        <v>1</v>
      </c>
      <c r="FM199" s="431">
        <v>1</v>
      </c>
      <c r="FN199" s="96">
        <v>1</v>
      </c>
      <c r="FO199" s="96">
        <v>1</v>
      </c>
      <c r="FP199" s="96">
        <v>1</v>
      </c>
      <c r="FQ199" s="431">
        <v>1</v>
      </c>
      <c r="FR199" s="96">
        <v>1</v>
      </c>
      <c r="FS199" s="431">
        <v>1</v>
      </c>
      <c r="FT199" s="96">
        <v>1</v>
      </c>
      <c r="FU199" s="431">
        <v>0</v>
      </c>
      <c r="FV199" s="431">
        <v>0</v>
      </c>
      <c r="FW199" s="431">
        <v>0</v>
      </c>
      <c r="FX199" s="433">
        <v>0</v>
      </c>
      <c r="FY199" s="431">
        <v>2</v>
      </c>
      <c r="FZ199" s="431">
        <v>2</v>
      </c>
      <c r="GA199" s="431">
        <v>5</v>
      </c>
      <c r="GB199" s="431">
        <v>6</v>
      </c>
      <c r="GC199" s="431">
        <v>6</v>
      </c>
      <c r="GD199" s="431">
        <v>9</v>
      </c>
      <c r="GE199" s="431">
        <v>9</v>
      </c>
      <c r="GF199" s="431">
        <v>7</v>
      </c>
      <c r="GG199" s="431">
        <v>9</v>
      </c>
      <c r="GH199" s="431">
        <v>8</v>
      </c>
      <c r="GI199" s="431">
        <v>9</v>
      </c>
      <c r="GJ199" s="431">
        <v>6</v>
      </c>
      <c r="GK199" s="431">
        <v>8</v>
      </c>
      <c r="GL199" s="431">
        <v>6</v>
      </c>
      <c r="GM199" s="431">
        <v>6</v>
      </c>
      <c r="GN199" s="431">
        <v>5</v>
      </c>
      <c r="GO199" s="431">
        <v>5</v>
      </c>
      <c r="GP199" s="96">
        <v>4</v>
      </c>
      <c r="GQ199" s="431">
        <v>2</v>
      </c>
      <c r="GR199" s="431">
        <v>3</v>
      </c>
      <c r="GS199" s="431">
        <v>4</v>
      </c>
      <c r="GT199" s="431">
        <v>6</v>
      </c>
      <c r="GU199" s="431">
        <v>5</v>
      </c>
      <c r="GV199" s="96">
        <v>6</v>
      </c>
      <c r="GW199" s="96">
        <v>5</v>
      </c>
      <c r="GX199" s="96">
        <v>5</v>
      </c>
      <c r="GY199" s="96">
        <v>2</v>
      </c>
      <c r="GZ199" s="96">
        <v>4</v>
      </c>
      <c r="HA199" s="96">
        <v>4</v>
      </c>
      <c r="HB199" s="96">
        <v>6</v>
      </c>
      <c r="HC199" s="96">
        <v>6</v>
      </c>
      <c r="HD199" s="96">
        <v>4</v>
      </c>
      <c r="HE199" s="96">
        <v>7</v>
      </c>
      <c r="HF199" s="96">
        <v>12</v>
      </c>
      <c r="HG199" s="96">
        <v>12</v>
      </c>
      <c r="HH199" s="96">
        <v>12</v>
      </c>
      <c r="HI199" s="96">
        <v>10</v>
      </c>
      <c r="HJ199" s="96">
        <v>10</v>
      </c>
      <c r="HK199" s="96">
        <v>12</v>
      </c>
      <c r="HL199" s="96">
        <v>10</v>
      </c>
      <c r="HM199" s="96">
        <v>8</v>
      </c>
      <c r="HN199" s="96">
        <v>7</v>
      </c>
      <c r="HO199" s="96">
        <v>8</v>
      </c>
      <c r="HP199" s="96">
        <v>9</v>
      </c>
      <c r="HQ199" s="96">
        <v>7</v>
      </c>
      <c r="HR199" s="96">
        <v>8</v>
      </c>
      <c r="HS199" s="96">
        <v>7</v>
      </c>
      <c r="HT199" s="96">
        <v>7</v>
      </c>
      <c r="HU199" s="96">
        <v>6</v>
      </c>
      <c r="HV199" s="96">
        <v>7</v>
      </c>
      <c r="HW199" s="96">
        <v>7</v>
      </c>
      <c r="HX199" s="96">
        <v>5</v>
      </c>
      <c r="HY199" s="96">
        <v>7</v>
      </c>
      <c r="HZ199" s="96">
        <v>5</v>
      </c>
      <c r="IA199" s="96">
        <v>3</v>
      </c>
      <c r="IB199" s="96">
        <v>3</v>
      </c>
      <c r="IC199" s="96">
        <v>3</v>
      </c>
      <c r="ID199" s="96">
        <v>2</v>
      </c>
      <c r="IE199" s="96">
        <v>2</v>
      </c>
      <c r="IF199" s="96">
        <v>1</v>
      </c>
      <c r="IG199" s="96">
        <v>1</v>
      </c>
      <c r="IH199" s="96">
        <v>1</v>
      </c>
      <c r="II199" s="96">
        <v>1</v>
      </c>
      <c r="IJ199" s="96">
        <v>3</v>
      </c>
      <c r="IK199" s="96">
        <v>3</v>
      </c>
      <c r="IL199" s="96">
        <v>5</v>
      </c>
      <c r="IM199" s="96">
        <v>3</v>
      </c>
      <c r="IN199" s="351">
        <f t="shared" si="224"/>
        <v>2.5</v>
      </c>
      <c r="IO199" s="96">
        <v>2</v>
      </c>
      <c r="IP199" s="96">
        <v>3</v>
      </c>
      <c r="IQ199" s="96">
        <v>4</v>
      </c>
      <c r="IR199" s="96">
        <v>3</v>
      </c>
      <c r="IS199" s="96">
        <v>4</v>
      </c>
      <c r="IT199" s="96">
        <v>5</v>
      </c>
      <c r="IU199" s="96">
        <v>5</v>
      </c>
      <c r="IV199" s="96">
        <v>6</v>
      </c>
      <c r="IW199" s="96">
        <v>6</v>
      </c>
      <c r="IX199" s="96">
        <v>6</v>
      </c>
      <c r="IY199" s="96">
        <v>4</v>
      </c>
      <c r="IZ199" s="96">
        <v>4</v>
      </c>
      <c r="JA199" s="96">
        <v>3</v>
      </c>
      <c r="JB199" s="96">
        <v>2</v>
      </c>
      <c r="JC199" s="351">
        <v>4</v>
      </c>
      <c r="JD199" s="96">
        <v>4</v>
      </c>
      <c r="JE199" s="96">
        <v>5</v>
      </c>
      <c r="JF199" s="353">
        <f t="shared" si="228"/>
        <v>5</v>
      </c>
      <c r="JG199" s="96">
        <v>5</v>
      </c>
      <c r="JH199" s="96">
        <v>6</v>
      </c>
      <c r="JI199" s="96">
        <v>5</v>
      </c>
      <c r="JJ199" s="96">
        <v>5</v>
      </c>
      <c r="JK199" s="96">
        <v>5</v>
      </c>
      <c r="JL199" s="96">
        <v>4</v>
      </c>
      <c r="JM199" s="96">
        <v>5</v>
      </c>
      <c r="JN199" s="351">
        <f t="shared" si="229"/>
        <v>5</v>
      </c>
      <c r="JO199" s="96">
        <v>5</v>
      </c>
      <c r="JP199" s="96">
        <v>6</v>
      </c>
      <c r="JQ199" s="96">
        <v>7</v>
      </c>
      <c r="JR199" s="96">
        <v>6</v>
      </c>
      <c r="JS199" s="96">
        <v>5</v>
      </c>
      <c r="JT199" s="96">
        <v>6</v>
      </c>
      <c r="JU199" s="96">
        <v>6</v>
      </c>
      <c r="JV199" s="351">
        <f t="shared" si="230"/>
        <v>6.5</v>
      </c>
      <c r="JW199" s="96">
        <v>7</v>
      </c>
      <c r="JX199" s="96">
        <v>10</v>
      </c>
      <c r="JY199" s="96">
        <v>8</v>
      </c>
      <c r="JZ199" s="96">
        <v>8</v>
      </c>
      <c r="KA199" s="96">
        <v>10</v>
      </c>
      <c r="KB199" s="96">
        <v>9</v>
      </c>
      <c r="KC199" s="96">
        <v>8</v>
      </c>
      <c r="KD199" s="96">
        <v>7</v>
      </c>
      <c r="KE199" s="96">
        <v>6</v>
      </c>
      <c r="KF199" s="96">
        <v>6</v>
      </c>
      <c r="KG199" s="96">
        <v>7</v>
      </c>
      <c r="KH199" s="96">
        <v>8</v>
      </c>
      <c r="KI199" s="96">
        <v>7</v>
      </c>
      <c r="KJ199" s="96">
        <v>6</v>
      </c>
      <c r="KK199" s="96">
        <v>4</v>
      </c>
      <c r="KL199" s="96">
        <v>2</v>
      </c>
      <c r="KM199" s="96">
        <v>2</v>
      </c>
      <c r="KN199" s="96">
        <v>1</v>
      </c>
      <c r="KO199" s="312">
        <v>0</v>
      </c>
      <c r="KP199" s="96">
        <v>0</v>
      </c>
      <c r="KQ199" s="96">
        <v>0</v>
      </c>
      <c r="KR199" s="96">
        <v>0</v>
      </c>
      <c r="KS199" s="96">
        <v>1</v>
      </c>
      <c r="KT199" s="96">
        <v>2</v>
      </c>
      <c r="KU199" s="96">
        <v>1</v>
      </c>
      <c r="KV199" s="96">
        <v>0</v>
      </c>
      <c r="KW199" s="96">
        <v>2</v>
      </c>
      <c r="KX199" s="96">
        <v>2</v>
      </c>
      <c r="KY199" s="96">
        <v>5</v>
      </c>
      <c r="KZ199" s="96">
        <v>5</v>
      </c>
      <c r="LA199" s="96">
        <v>3</v>
      </c>
      <c r="LB199" s="96">
        <v>3</v>
      </c>
      <c r="LC199" s="96">
        <v>2</v>
      </c>
      <c r="LD199" s="96">
        <v>3</v>
      </c>
      <c r="LE199" s="96">
        <v>6</v>
      </c>
      <c r="LF199" s="96">
        <v>5</v>
      </c>
      <c r="LG199" s="96">
        <v>6</v>
      </c>
      <c r="LH199" s="96">
        <v>6</v>
      </c>
      <c r="LI199" s="96">
        <v>7</v>
      </c>
      <c r="LJ199" s="312">
        <v>7</v>
      </c>
      <c r="LK199" s="96">
        <v>7</v>
      </c>
      <c r="LL199" s="96">
        <v>7</v>
      </c>
      <c r="LM199" s="96">
        <v>7</v>
      </c>
      <c r="LN199" s="96">
        <v>6</v>
      </c>
      <c r="LO199" s="96">
        <v>2</v>
      </c>
      <c r="LP199" s="96">
        <v>2</v>
      </c>
      <c r="LQ199" s="96">
        <v>3</v>
      </c>
      <c r="LR199" s="96">
        <v>4</v>
      </c>
      <c r="LS199" s="96">
        <v>3</v>
      </c>
      <c r="LT199" s="96">
        <v>2</v>
      </c>
      <c r="LU199" s="96">
        <v>1</v>
      </c>
      <c r="LV199" s="96">
        <v>2</v>
      </c>
      <c r="LW199" s="96">
        <v>1</v>
      </c>
      <c r="LX199" s="96">
        <v>1</v>
      </c>
      <c r="LY199" s="96">
        <v>3</v>
      </c>
      <c r="LZ199" s="96">
        <v>4</v>
      </c>
      <c r="MA199" s="96">
        <v>3</v>
      </c>
      <c r="MB199" s="96">
        <v>4</v>
      </c>
      <c r="MC199" s="96">
        <v>5</v>
      </c>
      <c r="MD199" s="96">
        <v>5</v>
      </c>
      <c r="ME199" s="96">
        <v>5</v>
      </c>
      <c r="MF199" s="96">
        <v>6</v>
      </c>
      <c r="MG199" s="96">
        <v>5</v>
      </c>
      <c r="MH199" s="96">
        <v>6</v>
      </c>
      <c r="MI199" s="96">
        <v>5</v>
      </c>
      <c r="MJ199" s="96">
        <v>3</v>
      </c>
      <c r="MK199" s="96">
        <v>3</v>
      </c>
      <c r="ML199" s="96">
        <v>5</v>
      </c>
      <c r="MM199" s="96">
        <v>4</v>
      </c>
      <c r="MN199" s="96">
        <v>3</v>
      </c>
      <c r="MO199" s="96">
        <v>6</v>
      </c>
      <c r="MP199" s="96">
        <v>6</v>
      </c>
      <c r="MQ199" s="96">
        <v>4</v>
      </c>
      <c r="MR199" s="96">
        <v>5</v>
      </c>
      <c r="MS199" s="96">
        <v>6</v>
      </c>
      <c r="MT199" s="96">
        <v>6</v>
      </c>
      <c r="MU199" s="96">
        <v>7</v>
      </c>
      <c r="MV199" s="96">
        <v>8</v>
      </c>
      <c r="MW199" s="96">
        <v>5</v>
      </c>
      <c r="MX199" s="96">
        <v>4</v>
      </c>
      <c r="MY199" s="96">
        <v>4</v>
      </c>
      <c r="MZ199" s="96">
        <v>3</v>
      </c>
      <c r="NA199" s="96">
        <v>3</v>
      </c>
      <c r="NB199" s="96">
        <v>3</v>
      </c>
      <c r="NC199" s="96">
        <v>2</v>
      </c>
      <c r="ND199" s="96">
        <v>4</v>
      </c>
      <c r="NE199" s="96">
        <v>5</v>
      </c>
      <c r="NF199" s="96">
        <v>6</v>
      </c>
      <c r="NG199" s="96">
        <v>5</v>
      </c>
      <c r="NH199" s="96">
        <v>5</v>
      </c>
      <c r="NI199" s="96">
        <v>3</v>
      </c>
      <c r="NJ199" s="96">
        <v>1</v>
      </c>
      <c r="NK199" s="96">
        <v>4</v>
      </c>
      <c r="NL199" s="96">
        <v>2</v>
      </c>
      <c r="NM199" s="96">
        <v>3</v>
      </c>
      <c r="NN199" s="96">
        <v>2</v>
      </c>
      <c r="NO199" s="96">
        <v>2</v>
      </c>
      <c r="NP199" s="96">
        <v>1</v>
      </c>
      <c r="NQ199" s="96">
        <v>2</v>
      </c>
      <c r="NR199" s="96">
        <v>2</v>
      </c>
      <c r="NS199" s="96">
        <v>1</v>
      </c>
      <c r="NT199" s="96">
        <v>1</v>
      </c>
      <c r="NU199" s="96">
        <v>2</v>
      </c>
      <c r="NV199" s="96">
        <v>3</v>
      </c>
      <c r="NW199" s="96">
        <v>2</v>
      </c>
      <c r="NX199" s="96">
        <v>4</v>
      </c>
      <c r="NY199" s="96">
        <v>4</v>
      </c>
      <c r="NZ199" s="96">
        <v>5</v>
      </c>
      <c r="OA199" s="96">
        <v>2</v>
      </c>
      <c r="OB199" s="96">
        <v>3</v>
      </c>
      <c r="OC199" s="96">
        <v>4</v>
      </c>
      <c r="OD199" s="96">
        <v>4</v>
      </c>
      <c r="OE199" s="96">
        <v>5</v>
      </c>
      <c r="OF199" s="96">
        <v>7</v>
      </c>
      <c r="OG199" s="96">
        <v>4</v>
      </c>
      <c r="OH199" s="96">
        <v>4</v>
      </c>
      <c r="OI199" s="96">
        <v>4</v>
      </c>
      <c r="OJ199" s="96">
        <v>1</v>
      </c>
      <c r="OK199" s="96">
        <v>2</v>
      </c>
      <c r="OL199" s="96">
        <v>2</v>
      </c>
      <c r="OM199" s="96">
        <v>2</v>
      </c>
      <c r="ON199" s="96">
        <v>3</v>
      </c>
      <c r="OO199" s="96">
        <v>5</v>
      </c>
      <c r="OP199" s="96">
        <v>4</v>
      </c>
      <c r="OQ199" s="96">
        <v>5</v>
      </c>
      <c r="OR199" s="96">
        <v>5</v>
      </c>
      <c r="OS199" s="96">
        <v>4</v>
      </c>
      <c r="OT199" s="96">
        <v>3</v>
      </c>
      <c r="OU199" s="96">
        <v>4</v>
      </c>
      <c r="OV199" s="96">
        <v>4</v>
      </c>
      <c r="OW199" s="96">
        <v>4</v>
      </c>
      <c r="OX199" s="96">
        <v>1</v>
      </c>
      <c r="OY199" s="351">
        <f t="shared" si="225"/>
        <v>1.5</v>
      </c>
      <c r="OZ199" s="96">
        <v>2</v>
      </c>
      <c r="PA199" s="96">
        <v>2</v>
      </c>
      <c r="PB199" s="96">
        <v>1</v>
      </c>
      <c r="PC199" s="96">
        <v>1</v>
      </c>
      <c r="PD199" s="96">
        <v>2</v>
      </c>
      <c r="PE199" s="96">
        <v>2</v>
      </c>
      <c r="PF199" s="96">
        <v>4</v>
      </c>
      <c r="PG199" s="351">
        <f t="shared" si="226"/>
        <v>3</v>
      </c>
      <c r="PH199" s="96">
        <v>2</v>
      </c>
      <c r="PI199" s="96">
        <v>2</v>
      </c>
      <c r="PJ199" s="351">
        <f t="shared" si="227"/>
        <v>1.5</v>
      </c>
      <c r="PK199" s="96">
        <v>1</v>
      </c>
      <c r="PM199" s="312"/>
      <c r="PN199" s="96">
        <v>2</v>
      </c>
      <c r="PO199" s="312">
        <v>2</v>
      </c>
      <c r="PP199" s="96">
        <v>2</v>
      </c>
      <c r="PQ199" s="96">
        <v>2</v>
      </c>
      <c r="PR199" s="96">
        <v>2</v>
      </c>
      <c r="PS199" s="96">
        <v>1</v>
      </c>
      <c r="PT199" s="96">
        <v>1</v>
      </c>
      <c r="PU199" s="96">
        <v>2</v>
      </c>
      <c r="PV199" s="96">
        <v>3</v>
      </c>
      <c r="PW199" s="96">
        <v>5</v>
      </c>
      <c r="PX199" s="96">
        <v>4</v>
      </c>
      <c r="PY199" s="96">
        <v>4</v>
      </c>
      <c r="PZ199" s="96">
        <v>3</v>
      </c>
      <c r="QA199" s="96">
        <v>4</v>
      </c>
      <c r="QB199" s="96">
        <v>4</v>
      </c>
      <c r="QC199" s="96">
        <v>4</v>
      </c>
      <c r="QD199" s="96">
        <v>4</v>
      </c>
      <c r="QE199" s="96">
        <v>3</v>
      </c>
      <c r="QF199" s="96">
        <v>2</v>
      </c>
      <c r="QH199" s="96">
        <v>2</v>
      </c>
      <c r="QI199" s="96">
        <v>2</v>
      </c>
      <c r="QJ199" s="96">
        <v>1</v>
      </c>
      <c r="QK199" s="96">
        <v>2</v>
      </c>
      <c r="QL199" s="96">
        <v>2</v>
      </c>
      <c r="QM199" s="96">
        <v>1</v>
      </c>
      <c r="QN199" s="96">
        <v>1</v>
      </c>
      <c r="QP199" s="96">
        <v>1</v>
      </c>
      <c r="QQ199" s="96">
        <v>1</v>
      </c>
      <c r="QR199" s="96">
        <v>2</v>
      </c>
      <c r="QS199" s="96">
        <v>4</v>
      </c>
      <c r="QT199" s="96">
        <v>4</v>
      </c>
      <c r="QU199" s="96">
        <v>3</v>
      </c>
      <c r="QV199" s="96">
        <v>3</v>
      </c>
      <c r="QW199" s="96">
        <v>4</v>
      </c>
      <c r="QX199" s="96">
        <v>4</v>
      </c>
      <c r="QY199" s="96">
        <v>1</v>
      </c>
      <c r="QZ199" s="96">
        <v>1</v>
      </c>
      <c r="RA199" s="96">
        <v>2</v>
      </c>
      <c r="RB199" s="312">
        <v>2</v>
      </c>
      <c r="RC199" s="96">
        <v>2</v>
      </c>
      <c r="RD199" s="312">
        <v>2</v>
      </c>
      <c r="RE199" s="96">
        <v>2</v>
      </c>
      <c r="RF199" s="96">
        <v>4</v>
      </c>
      <c r="RG199" s="312">
        <v>5</v>
      </c>
      <c r="RH199" s="96">
        <v>4</v>
      </c>
      <c r="RI199" s="96">
        <v>5</v>
      </c>
      <c r="RJ199" s="96">
        <v>4</v>
      </c>
      <c r="RK199" s="96">
        <v>3</v>
      </c>
      <c r="RL199" s="96">
        <v>4</v>
      </c>
      <c r="RM199" s="312">
        <v>2</v>
      </c>
      <c r="RN199" s="96">
        <v>2</v>
      </c>
      <c r="RO199" s="96">
        <v>3</v>
      </c>
      <c r="RP199" s="96">
        <v>5</v>
      </c>
      <c r="RQ199" s="96">
        <v>3</v>
      </c>
      <c r="RR199" s="96">
        <v>4</v>
      </c>
      <c r="RS199" s="96">
        <v>3</v>
      </c>
      <c r="RT199" s="96">
        <v>2</v>
      </c>
      <c r="RU199" s="96">
        <v>1</v>
      </c>
      <c r="RV199" s="96">
        <v>1</v>
      </c>
      <c r="RW199" s="96">
        <v>1</v>
      </c>
      <c r="RX199" s="96">
        <v>1</v>
      </c>
      <c r="RY199" s="96">
        <v>2</v>
      </c>
      <c r="RZ199" s="96">
        <v>2</v>
      </c>
      <c r="SA199" s="96">
        <v>3</v>
      </c>
      <c r="SB199" s="96">
        <v>1</v>
      </c>
      <c r="SC199" s="96">
        <v>2</v>
      </c>
      <c r="SD199" s="96">
        <v>3</v>
      </c>
      <c r="SE199" s="96">
        <v>2</v>
      </c>
      <c r="SF199" s="96">
        <v>4</v>
      </c>
      <c r="SG199" s="96">
        <v>5</v>
      </c>
      <c r="SH199" s="96">
        <v>4</v>
      </c>
      <c r="SI199" s="96">
        <v>2</v>
      </c>
      <c r="SJ199" s="96">
        <v>2</v>
      </c>
      <c r="SK199" s="96">
        <v>3</v>
      </c>
      <c r="SL199" s="96">
        <v>3</v>
      </c>
      <c r="SM199" s="96">
        <v>3</v>
      </c>
      <c r="SN199" s="96">
        <v>4</v>
      </c>
      <c r="SO199" s="96">
        <v>4</v>
      </c>
      <c r="SP199" s="96">
        <v>3</v>
      </c>
      <c r="SQ199" s="96">
        <v>3</v>
      </c>
      <c r="SR199" s="96">
        <v>3</v>
      </c>
      <c r="SS199" s="96">
        <v>2</v>
      </c>
      <c r="ST199" s="96">
        <v>1</v>
      </c>
      <c r="SU199" s="96">
        <v>2</v>
      </c>
      <c r="SV199" s="96">
        <v>3</v>
      </c>
      <c r="SW199" s="96">
        <v>2</v>
      </c>
      <c r="SX199" s="96">
        <v>2</v>
      </c>
      <c r="SY199" s="96">
        <v>2</v>
      </c>
      <c r="SZ199" s="96">
        <v>2</v>
      </c>
      <c r="TA199" s="96">
        <v>2</v>
      </c>
      <c r="TB199" s="96">
        <v>2</v>
      </c>
      <c r="TC199" s="96">
        <v>1</v>
      </c>
      <c r="TD199" s="96">
        <v>7</v>
      </c>
      <c r="TE199" s="96">
        <v>5</v>
      </c>
      <c r="TF199" s="96">
        <v>5</v>
      </c>
      <c r="TG199" s="96">
        <v>5</v>
      </c>
      <c r="TH199" s="96">
        <v>5</v>
      </c>
      <c r="TI199" s="96">
        <v>3</v>
      </c>
      <c r="TJ199" s="96">
        <v>3</v>
      </c>
      <c r="TK199" s="96">
        <v>4</v>
      </c>
      <c r="TL199" s="96">
        <v>4</v>
      </c>
      <c r="TM199" s="96">
        <v>3</v>
      </c>
      <c r="TN199" s="96">
        <v>3</v>
      </c>
      <c r="TO199" s="96">
        <v>3</v>
      </c>
      <c r="TP199" s="96">
        <v>3</v>
      </c>
      <c r="TQ199" s="96">
        <v>2</v>
      </c>
      <c r="TR199" s="96">
        <v>2</v>
      </c>
      <c r="TS199" s="96">
        <v>2</v>
      </c>
      <c r="TT199" s="96">
        <v>3</v>
      </c>
      <c r="TU199" s="96">
        <v>3</v>
      </c>
      <c r="TV199" s="96">
        <v>1</v>
      </c>
      <c r="TW199" s="96">
        <v>1</v>
      </c>
      <c r="TX199" s="96">
        <v>1</v>
      </c>
      <c r="TZ199" s="96">
        <v>2</v>
      </c>
      <c r="UA199" s="96">
        <v>2</v>
      </c>
      <c r="UC199" s="96">
        <v>2</v>
      </c>
      <c r="UD199" s="96">
        <v>1</v>
      </c>
      <c r="UE199" s="96">
        <v>2</v>
      </c>
      <c r="UF199" s="96">
        <v>2</v>
      </c>
      <c r="UG199" s="96">
        <v>1</v>
      </c>
      <c r="UH199" s="96">
        <v>1</v>
      </c>
      <c r="UI199" s="96">
        <v>1</v>
      </c>
      <c r="UJ199" s="96">
        <v>2</v>
      </c>
      <c r="UK199" s="96">
        <v>2</v>
      </c>
      <c r="UL199" s="96">
        <v>1</v>
      </c>
      <c r="UM199" s="96">
        <v>1</v>
      </c>
      <c r="UN199" s="96">
        <v>1</v>
      </c>
      <c r="UO199" s="96">
        <v>1</v>
      </c>
      <c r="UP199" s="96">
        <v>2</v>
      </c>
      <c r="UQ199" s="96">
        <v>3</v>
      </c>
      <c r="UR199" s="96">
        <v>3</v>
      </c>
      <c r="US199" s="96">
        <v>4</v>
      </c>
      <c r="UT199" s="96">
        <v>3</v>
      </c>
      <c r="UU199" s="96">
        <v>2</v>
      </c>
      <c r="UV199" s="96">
        <v>4</v>
      </c>
      <c r="UW199" s="96">
        <v>3</v>
      </c>
      <c r="UX199" s="96">
        <v>3</v>
      </c>
      <c r="UY199" s="96">
        <v>2</v>
      </c>
      <c r="UZ199" s="96">
        <v>1</v>
      </c>
      <c r="VB199" s="96">
        <v>2</v>
      </c>
      <c r="VC199" s="96">
        <v>2</v>
      </c>
      <c r="VD199" s="96">
        <v>2</v>
      </c>
      <c r="VE199" s="96">
        <v>3</v>
      </c>
      <c r="VF199" s="96">
        <v>3</v>
      </c>
      <c r="VG199" s="96">
        <v>3</v>
      </c>
      <c r="VH199" s="96">
        <v>2</v>
      </c>
      <c r="VI199" s="96">
        <v>1</v>
      </c>
      <c r="VJ199" s="96">
        <v>1</v>
      </c>
      <c r="VN199" s="96">
        <v>1</v>
      </c>
      <c r="VO199" s="96">
        <v>1</v>
      </c>
      <c r="VP199" s="96">
        <v>1</v>
      </c>
      <c r="VQ199" s="96">
        <v>1</v>
      </c>
      <c r="VU199" s="96">
        <v>2</v>
      </c>
      <c r="WI199" s="96">
        <v>2</v>
      </c>
      <c r="WJ199" s="96">
        <v>2</v>
      </c>
      <c r="WK199" s="96">
        <v>1</v>
      </c>
      <c r="WL199" s="96">
        <v>2</v>
      </c>
      <c r="WM199" s="96">
        <v>2</v>
      </c>
      <c r="WN199" s="96">
        <v>2</v>
      </c>
      <c r="WO199" s="96">
        <v>2</v>
      </c>
      <c r="WP199" s="96">
        <v>2</v>
      </c>
      <c r="WQ199" s="96">
        <v>2</v>
      </c>
      <c r="WR199" s="96">
        <v>2</v>
      </c>
      <c r="WS199" s="96">
        <v>2</v>
      </c>
      <c r="WT199" s="96">
        <v>2</v>
      </c>
      <c r="WU199" s="96">
        <v>2</v>
      </c>
      <c r="WV199" s="96">
        <v>2</v>
      </c>
      <c r="WW199" s="96">
        <v>2</v>
      </c>
      <c r="WX199" s="96">
        <v>2</v>
      </c>
      <c r="WY199" s="96">
        <v>1</v>
      </c>
    </row>
    <row r="200" spans="1:635" s="148" customFormat="1" x14ac:dyDescent="0.2">
      <c r="A200" s="327"/>
      <c r="B200" s="354">
        <v>5</v>
      </c>
      <c r="C200" s="399">
        <f t="shared" ca="1" si="223"/>
        <v>0</v>
      </c>
      <c r="D200" s="354"/>
      <c r="E200" s="354"/>
      <c r="F200" s="354"/>
      <c r="G200" s="148">
        <v>7</v>
      </c>
      <c r="H200" s="148">
        <v>7</v>
      </c>
      <c r="I200" s="355">
        <v>8.5</v>
      </c>
      <c r="J200" s="148">
        <v>10</v>
      </c>
      <c r="K200" s="148">
        <v>10</v>
      </c>
      <c r="L200" s="148">
        <v>10</v>
      </c>
      <c r="M200" s="148">
        <v>9</v>
      </c>
      <c r="N200" s="148">
        <v>7</v>
      </c>
      <c r="O200" s="148">
        <v>7</v>
      </c>
      <c r="P200" s="148">
        <v>6</v>
      </c>
      <c r="Q200" s="148">
        <v>6</v>
      </c>
      <c r="R200" s="148">
        <v>5</v>
      </c>
      <c r="S200" s="148">
        <v>5</v>
      </c>
      <c r="T200" s="148">
        <v>4</v>
      </c>
      <c r="U200" s="148">
        <v>3</v>
      </c>
      <c r="V200" s="148">
        <v>3</v>
      </c>
      <c r="W200" s="148">
        <v>3</v>
      </c>
      <c r="X200" s="148">
        <v>3</v>
      </c>
      <c r="Y200" s="148">
        <v>3</v>
      </c>
      <c r="Z200" s="148">
        <v>2</v>
      </c>
      <c r="AA200" s="148">
        <v>5</v>
      </c>
      <c r="AB200" s="148">
        <v>5</v>
      </c>
      <c r="AC200" s="148">
        <v>5</v>
      </c>
      <c r="AD200" s="148">
        <v>5</v>
      </c>
      <c r="AE200" s="148">
        <v>4</v>
      </c>
      <c r="AF200" s="148">
        <v>4</v>
      </c>
      <c r="AG200" s="148">
        <v>4</v>
      </c>
      <c r="AH200" s="148">
        <v>5</v>
      </c>
      <c r="AI200" s="148">
        <v>6</v>
      </c>
      <c r="AJ200" s="148">
        <v>6</v>
      </c>
      <c r="AK200" s="148">
        <v>6</v>
      </c>
      <c r="AL200" s="148">
        <v>5</v>
      </c>
      <c r="AM200" s="148">
        <v>6</v>
      </c>
      <c r="AN200" s="148">
        <v>5</v>
      </c>
      <c r="AO200" s="148">
        <v>5</v>
      </c>
      <c r="AP200" s="360">
        <v>6</v>
      </c>
      <c r="AQ200" s="148">
        <v>7</v>
      </c>
      <c r="AR200" s="148">
        <v>6</v>
      </c>
      <c r="AS200" s="148">
        <v>7</v>
      </c>
      <c r="AT200" s="148">
        <v>6</v>
      </c>
      <c r="AU200" s="148">
        <v>6</v>
      </c>
      <c r="AV200" s="148">
        <v>5</v>
      </c>
      <c r="AW200" s="148">
        <v>5</v>
      </c>
      <c r="AX200" s="148">
        <v>4</v>
      </c>
      <c r="AY200" s="148">
        <v>4</v>
      </c>
      <c r="AZ200" s="148">
        <v>4</v>
      </c>
      <c r="BA200" s="148">
        <v>5</v>
      </c>
      <c r="BB200" s="148">
        <v>5</v>
      </c>
      <c r="BC200" s="148">
        <v>5</v>
      </c>
      <c r="BD200" s="148">
        <v>5</v>
      </c>
      <c r="BE200" s="148">
        <v>5</v>
      </c>
      <c r="BF200" s="148">
        <v>5</v>
      </c>
      <c r="BG200" s="148">
        <v>5</v>
      </c>
      <c r="BH200" s="148">
        <v>4</v>
      </c>
      <c r="BI200" s="148">
        <v>3</v>
      </c>
      <c r="BJ200" s="148">
        <v>4</v>
      </c>
      <c r="BK200" s="148">
        <v>3</v>
      </c>
      <c r="BL200" s="148">
        <v>3</v>
      </c>
      <c r="BM200" s="148">
        <v>3</v>
      </c>
      <c r="BN200" s="148">
        <v>4</v>
      </c>
      <c r="BO200" s="148">
        <v>4</v>
      </c>
      <c r="BP200" s="148">
        <v>4</v>
      </c>
      <c r="BQ200" s="148">
        <v>4</v>
      </c>
      <c r="BR200" s="148">
        <v>5</v>
      </c>
      <c r="BS200" s="358">
        <v>0</v>
      </c>
      <c r="BT200" s="148">
        <v>17</v>
      </c>
      <c r="BU200" s="148">
        <v>19</v>
      </c>
      <c r="BV200" s="148">
        <v>18</v>
      </c>
      <c r="BW200" s="148">
        <v>17</v>
      </c>
      <c r="BX200" s="148">
        <v>17</v>
      </c>
      <c r="BY200" s="148">
        <v>17</v>
      </c>
      <c r="BZ200" s="113">
        <v>16</v>
      </c>
      <c r="CA200" s="431">
        <v>16</v>
      </c>
      <c r="CB200" s="113">
        <v>15</v>
      </c>
      <c r="CC200" s="431">
        <v>12</v>
      </c>
      <c r="CD200" s="431">
        <v>10</v>
      </c>
      <c r="CE200" s="431">
        <v>10</v>
      </c>
      <c r="CF200" s="431">
        <v>9</v>
      </c>
      <c r="CG200" s="113">
        <v>10</v>
      </c>
      <c r="CH200" s="113">
        <v>9</v>
      </c>
      <c r="CI200" s="148">
        <v>10</v>
      </c>
      <c r="CJ200" s="148">
        <v>9</v>
      </c>
      <c r="CK200" s="148">
        <v>8</v>
      </c>
      <c r="CL200" s="148">
        <v>8</v>
      </c>
      <c r="CM200" s="148">
        <v>11</v>
      </c>
      <c r="CN200" s="148">
        <v>11</v>
      </c>
      <c r="CO200" s="148">
        <v>7</v>
      </c>
      <c r="CP200" s="148">
        <v>7</v>
      </c>
      <c r="CQ200" s="148">
        <v>8</v>
      </c>
      <c r="CR200" s="148">
        <v>8</v>
      </c>
      <c r="CS200" s="148">
        <v>6</v>
      </c>
      <c r="CT200" s="148">
        <v>5</v>
      </c>
      <c r="CU200" s="148">
        <v>8</v>
      </c>
      <c r="CV200" s="148">
        <v>12</v>
      </c>
      <c r="CW200" s="148">
        <v>11</v>
      </c>
      <c r="CX200" s="148">
        <v>9</v>
      </c>
      <c r="CY200" s="148">
        <v>9</v>
      </c>
      <c r="CZ200" s="148">
        <v>9</v>
      </c>
      <c r="DA200" s="148">
        <v>10</v>
      </c>
      <c r="DB200" s="148">
        <v>9</v>
      </c>
      <c r="DC200" s="148">
        <v>8</v>
      </c>
      <c r="DD200" s="148">
        <v>7</v>
      </c>
      <c r="DE200" s="148">
        <v>6</v>
      </c>
      <c r="DF200" s="148">
        <v>6.5</v>
      </c>
      <c r="DG200" s="148">
        <v>7</v>
      </c>
      <c r="DH200" s="148">
        <v>9</v>
      </c>
      <c r="DI200" s="148">
        <v>7</v>
      </c>
      <c r="DJ200" s="148">
        <v>8</v>
      </c>
      <c r="DK200" s="148">
        <v>9</v>
      </c>
      <c r="DL200" s="148">
        <v>6</v>
      </c>
      <c r="DM200" s="148">
        <v>6</v>
      </c>
      <c r="DN200" s="148">
        <v>7</v>
      </c>
      <c r="DO200" s="148">
        <v>9</v>
      </c>
      <c r="DP200" s="148">
        <v>6</v>
      </c>
      <c r="DQ200" s="148">
        <v>6</v>
      </c>
      <c r="DR200" s="431">
        <v>6</v>
      </c>
      <c r="DS200" s="148">
        <v>6</v>
      </c>
      <c r="DT200" s="431">
        <v>5</v>
      </c>
      <c r="DU200" s="433">
        <v>5</v>
      </c>
      <c r="DV200" s="431">
        <v>4</v>
      </c>
      <c r="DW200" s="433">
        <v>3</v>
      </c>
      <c r="DX200" s="431">
        <v>7</v>
      </c>
      <c r="DY200" s="431">
        <v>6</v>
      </c>
      <c r="DZ200" s="431">
        <v>8</v>
      </c>
      <c r="EA200" s="431">
        <v>7</v>
      </c>
      <c r="EB200" s="431">
        <v>8</v>
      </c>
      <c r="EC200" s="431">
        <v>8</v>
      </c>
      <c r="ED200" s="431">
        <v>7</v>
      </c>
      <c r="EE200" s="431">
        <v>6</v>
      </c>
      <c r="EF200" s="431">
        <v>7</v>
      </c>
      <c r="EG200" s="431">
        <v>8</v>
      </c>
      <c r="EH200" s="431">
        <v>7</v>
      </c>
      <c r="EI200" s="431">
        <v>5</v>
      </c>
      <c r="EJ200" s="431">
        <v>6</v>
      </c>
      <c r="EK200" s="431">
        <v>7</v>
      </c>
      <c r="EL200" s="431">
        <v>5</v>
      </c>
      <c r="EM200" s="431">
        <v>6</v>
      </c>
      <c r="EN200" s="431">
        <v>8</v>
      </c>
      <c r="EO200" s="148">
        <v>9</v>
      </c>
      <c r="EP200" s="431">
        <v>9</v>
      </c>
      <c r="EQ200" s="431">
        <v>8</v>
      </c>
      <c r="ER200" s="431">
        <v>9</v>
      </c>
      <c r="ES200" s="431">
        <v>9</v>
      </c>
      <c r="ET200" s="431">
        <v>10</v>
      </c>
      <c r="EU200" s="431">
        <v>8</v>
      </c>
      <c r="EV200" s="431">
        <v>7</v>
      </c>
      <c r="EW200" s="431">
        <v>6</v>
      </c>
      <c r="EX200" s="431">
        <v>6</v>
      </c>
      <c r="EY200" s="431">
        <v>4</v>
      </c>
      <c r="EZ200" s="431">
        <v>4</v>
      </c>
      <c r="FA200" s="431">
        <v>3</v>
      </c>
      <c r="FB200" s="431">
        <v>3</v>
      </c>
      <c r="FC200" s="431">
        <v>2</v>
      </c>
      <c r="FD200" s="431">
        <v>4</v>
      </c>
      <c r="FE200" s="431">
        <v>3</v>
      </c>
      <c r="FF200" s="431">
        <v>3</v>
      </c>
      <c r="FG200" s="431">
        <v>5</v>
      </c>
      <c r="FH200" s="431">
        <v>5</v>
      </c>
      <c r="FI200" s="431">
        <v>4</v>
      </c>
      <c r="FJ200" s="431">
        <v>3</v>
      </c>
      <c r="FK200" s="148">
        <v>3</v>
      </c>
      <c r="FL200" s="431">
        <v>5</v>
      </c>
      <c r="FM200" s="431">
        <v>5</v>
      </c>
      <c r="FN200" s="148">
        <v>4</v>
      </c>
      <c r="FO200" s="148">
        <v>5</v>
      </c>
      <c r="FP200" s="148">
        <v>4</v>
      </c>
      <c r="FQ200" s="431">
        <v>1</v>
      </c>
      <c r="FR200" s="148">
        <v>3</v>
      </c>
      <c r="FS200" s="431">
        <v>4</v>
      </c>
      <c r="FT200" s="148">
        <v>3</v>
      </c>
      <c r="FU200" s="431">
        <v>3</v>
      </c>
      <c r="FV200" s="431">
        <v>4</v>
      </c>
      <c r="FW200" s="431">
        <v>4</v>
      </c>
      <c r="FX200" s="433">
        <v>4</v>
      </c>
      <c r="FY200" s="431">
        <v>4</v>
      </c>
      <c r="FZ200" s="431">
        <v>5</v>
      </c>
      <c r="GA200" s="431">
        <v>5</v>
      </c>
      <c r="GB200" s="431">
        <v>5</v>
      </c>
      <c r="GC200" s="431">
        <v>4</v>
      </c>
      <c r="GD200" s="431">
        <v>4</v>
      </c>
      <c r="GE200" s="431">
        <v>5</v>
      </c>
      <c r="GF200" s="431">
        <v>5</v>
      </c>
      <c r="GG200" s="431">
        <v>4</v>
      </c>
      <c r="GH200" s="431">
        <v>3</v>
      </c>
      <c r="GI200" s="431">
        <v>3</v>
      </c>
      <c r="GJ200" s="431">
        <v>3</v>
      </c>
      <c r="GK200" s="431">
        <v>4</v>
      </c>
      <c r="GL200" s="431">
        <v>4</v>
      </c>
      <c r="GM200" s="431">
        <v>6</v>
      </c>
      <c r="GN200" s="431">
        <v>8</v>
      </c>
      <c r="GO200" s="431">
        <v>7</v>
      </c>
      <c r="GP200" s="148">
        <v>5</v>
      </c>
      <c r="GQ200" s="431">
        <v>4</v>
      </c>
      <c r="GR200" s="431">
        <v>5</v>
      </c>
      <c r="GS200" s="431">
        <v>8</v>
      </c>
      <c r="GT200" s="431">
        <v>8</v>
      </c>
      <c r="GU200" s="431">
        <v>6</v>
      </c>
      <c r="GV200" s="148">
        <v>8</v>
      </c>
      <c r="GW200" s="148">
        <v>10</v>
      </c>
      <c r="GX200" s="148">
        <v>9</v>
      </c>
      <c r="GY200" s="148">
        <v>8</v>
      </c>
      <c r="GZ200" s="148">
        <v>7</v>
      </c>
      <c r="HA200" s="148">
        <v>7</v>
      </c>
      <c r="HB200" s="148">
        <v>7</v>
      </c>
      <c r="HC200" s="148">
        <v>6</v>
      </c>
      <c r="HD200" s="148">
        <v>5</v>
      </c>
      <c r="HE200" s="148">
        <v>6</v>
      </c>
      <c r="HF200" s="148">
        <v>7</v>
      </c>
      <c r="HG200" s="148">
        <v>7</v>
      </c>
      <c r="HH200" s="148">
        <v>5</v>
      </c>
      <c r="HI200" s="148">
        <v>5</v>
      </c>
      <c r="HJ200" s="148">
        <v>5</v>
      </c>
      <c r="HK200" s="148">
        <v>6</v>
      </c>
      <c r="HL200" s="148">
        <v>6</v>
      </c>
      <c r="HM200" s="148">
        <v>7</v>
      </c>
      <c r="HN200" s="148">
        <v>8</v>
      </c>
      <c r="HO200" s="148">
        <v>5</v>
      </c>
      <c r="HP200" s="148">
        <v>7</v>
      </c>
      <c r="HQ200" s="148">
        <v>7</v>
      </c>
      <c r="HR200" s="148">
        <v>7</v>
      </c>
      <c r="HS200" s="148">
        <v>11</v>
      </c>
      <c r="HT200" s="148">
        <v>11</v>
      </c>
      <c r="HU200" s="148">
        <v>13</v>
      </c>
      <c r="HV200" s="148">
        <v>12</v>
      </c>
      <c r="HW200" s="148">
        <v>12</v>
      </c>
      <c r="HX200" s="148">
        <v>13</v>
      </c>
      <c r="HY200" s="148">
        <v>12</v>
      </c>
      <c r="HZ200" s="148">
        <v>11</v>
      </c>
      <c r="IA200" s="148">
        <v>10</v>
      </c>
      <c r="IB200" s="148">
        <v>11</v>
      </c>
      <c r="IC200" s="148">
        <v>7</v>
      </c>
      <c r="ID200" s="148">
        <v>5</v>
      </c>
      <c r="IE200" s="148">
        <v>6</v>
      </c>
      <c r="IF200" s="148">
        <v>7</v>
      </c>
      <c r="IG200" s="148">
        <v>7</v>
      </c>
      <c r="IH200" s="148">
        <v>7</v>
      </c>
      <c r="II200" s="148">
        <v>8</v>
      </c>
      <c r="IJ200" s="148">
        <v>8</v>
      </c>
      <c r="IK200" s="148">
        <v>8</v>
      </c>
      <c r="IL200" s="148">
        <v>7</v>
      </c>
      <c r="IM200" s="148">
        <v>7</v>
      </c>
      <c r="IN200" s="351">
        <f t="shared" si="224"/>
        <v>7.5</v>
      </c>
      <c r="IO200" s="148">
        <v>8</v>
      </c>
      <c r="IP200" s="148">
        <v>9</v>
      </c>
      <c r="IQ200" s="148">
        <v>10</v>
      </c>
      <c r="IR200" s="148">
        <v>10</v>
      </c>
      <c r="IS200" s="148">
        <v>11</v>
      </c>
      <c r="IT200" s="148">
        <v>9</v>
      </c>
      <c r="IU200" s="148">
        <v>7</v>
      </c>
      <c r="IV200" s="148">
        <v>7</v>
      </c>
      <c r="IW200" s="148">
        <v>7</v>
      </c>
      <c r="IX200" s="148">
        <v>7</v>
      </c>
      <c r="IY200" s="148">
        <v>7</v>
      </c>
      <c r="IZ200" s="148">
        <v>7</v>
      </c>
      <c r="JA200" s="148">
        <v>5</v>
      </c>
      <c r="JB200" s="148">
        <v>10</v>
      </c>
      <c r="JC200" s="355">
        <v>6</v>
      </c>
      <c r="JD200" s="148">
        <v>6</v>
      </c>
      <c r="JE200" s="148">
        <v>8</v>
      </c>
      <c r="JF200" s="353">
        <f t="shared" si="228"/>
        <v>8</v>
      </c>
      <c r="JG200" s="148">
        <v>8</v>
      </c>
      <c r="JH200" s="148">
        <v>8</v>
      </c>
      <c r="JI200" s="148">
        <v>8</v>
      </c>
      <c r="JJ200" s="148">
        <v>10</v>
      </c>
      <c r="JK200" s="148">
        <v>12</v>
      </c>
      <c r="JL200" s="148">
        <v>11</v>
      </c>
      <c r="JM200" s="148">
        <v>11</v>
      </c>
      <c r="JN200" s="351">
        <f t="shared" si="229"/>
        <v>10</v>
      </c>
      <c r="JO200" s="148">
        <v>9</v>
      </c>
      <c r="JP200" s="148">
        <v>10</v>
      </c>
      <c r="JQ200" s="148">
        <v>10</v>
      </c>
      <c r="JR200" s="148">
        <v>9</v>
      </c>
      <c r="JS200" s="148">
        <v>9</v>
      </c>
      <c r="JT200" s="148">
        <v>10</v>
      </c>
      <c r="JU200" s="148">
        <v>7</v>
      </c>
      <c r="JV200" s="351">
        <f t="shared" si="230"/>
        <v>7</v>
      </c>
      <c r="JW200" s="148">
        <v>7</v>
      </c>
      <c r="JX200" s="148">
        <v>9</v>
      </c>
      <c r="JY200" s="148">
        <v>10</v>
      </c>
      <c r="JZ200" s="148">
        <v>9</v>
      </c>
      <c r="KA200" s="148">
        <v>8</v>
      </c>
      <c r="KB200" s="148">
        <v>8</v>
      </c>
      <c r="KC200" s="148">
        <v>8</v>
      </c>
      <c r="KD200" s="148">
        <v>9</v>
      </c>
      <c r="KE200" s="148">
        <v>8</v>
      </c>
      <c r="KF200" s="148">
        <v>7</v>
      </c>
      <c r="KG200" s="148">
        <v>7</v>
      </c>
      <c r="KH200" s="148">
        <v>7</v>
      </c>
      <c r="KI200" s="148">
        <v>8</v>
      </c>
      <c r="KJ200" s="148">
        <v>9</v>
      </c>
      <c r="KK200" s="148">
        <v>9</v>
      </c>
      <c r="KL200" s="148">
        <v>8</v>
      </c>
      <c r="KM200" s="148">
        <v>11</v>
      </c>
      <c r="KN200" s="148">
        <v>9</v>
      </c>
      <c r="KO200" s="312">
        <v>9</v>
      </c>
      <c r="KP200" s="148">
        <v>10</v>
      </c>
      <c r="KQ200" s="148">
        <v>9</v>
      </c>
      <c r="KR200" s="148">
        <v>8</v>
      </c>
      <c r="KS200" s="148">
        <v>9</v>
      </c>
      <c r="KT200" s="148">
        <v>10</v>
      </c>
      <c r="KU200" s="148">
        <v>8</v>
      </c>
      <c r="KV200" s="148">
        <v>10</v>
      </c>
      <c r="KW200" s="148">
        <v>10</v>
      </c>
      <c r="KX200" s="148">
        <v>11</v>
      </c>
      <c r="KY200" s="148">
        <v>10</v>
      </c>
      <c r="KZ200" s="148">
        <v>17</v>
      </c>
      <c r="LA200" s="148">
        <v>17</v>
      </c>
      <c r="LB200" s="148">
        <v>18</v>
      </c>
      <c r="LC200" s="148">
        <v>17</v>
      </c>
      <c r="LD200" s="148">
        <v>12</v>
      </c>
      <c r="LE200" s="148">
        <v>10</v>
      </c>
      <c r="LF200" s="148">
        <v>12</v>
      </c>
      <c r="LG200" s="148">
        <v>11</v>
      </c>
      <c r="LH200" s="148">
        <v>10</v>
      </c>
      <c r="LI200" s="148">
        <v>13</v>
      </c>
      <c r="LJ200" s="312">
        <v>9</v>
      </c>
      <c r="LK200" s="148">
        <v>12</v>
      </c>
      <c r="LL200" s="148">
        <v>13</v>
      </c>
      <c r="LM200" s="148">
        <v>13</v>
      </c>
      <c r="LN200" s="148">
        <v>12</v>
      </c>
      <c r="LO200" s="148">
        <v>12</v>
      </c>
      <c r="LP200" s="148">
        <v>12</v>
      </c>
      <c r="LQ200" s="148">
        <v>11</v>
      </c>
      <c r="LR200" s="148">
        <v>9</v>
      </c>
      <c r="LS200" s="148">
        <v>11</v>
      </c>
      <c r="LT200" s="148">
        <v>10</v>
      </c>
      <c r="LU200" s="148">
        <v>8</v>
      </c>
      <c r="LV200" s="148">
        <v>8</v>
      </c>
      <c r="LW200" s="148">
        <v>9</v>
      </c>
      <c r="LX200" s="148">
        <v>10</v>
      </c>
      <c r="LY200" s="148">
        <v>7</v>
      </c>
      <c r="LZ200" s="148">
        <v>10</v>
      </c>
      <c r="MA200" s="148">
        <v>9</v>
      </c>
      <c r="MB200" s="148">
        <v>10</v>
      </c>
      <c r="MC200" s="148">
        <v>10</v>
      </c>
      <c r="MD200" s="148">
        <v>8</v>
      </c>
      <c r="ME200" s="148">
        <v>9</v>
      </c>
      <c r="MF200" s="148">
        <v>11</v>
      </c>
      <c r="MG200" s="148">
        <v>13</v>
      </c>
      <c r="MH200" s="148">
        <v>12</v>
      </c>
      <c r="MI200" s="148">
        <v>12</v>
      </c>
      <c r="MJ200" s="148">
        <v>11</v>
      </c>
      <c r="MK200" s="148">
        <v>11</v>
      </c>
      <c r="ML200" s="148">
        <v>12</v>
      </c>
      <c r="MM200" s="148">
        <v>10</v>
      </c>
      <c r="MN200" s="148">
        <v>9</v>
      </c>
      <c r="MO200" s="148">
        <v>10</v>
      </c>
      <c r="MP200" s="148">
        <v>12</v>
      </c>
      <c r="MQ200" s="148">
        <v>10</v>
      </c>
      <c r="MR200" s="148">
        <v>10</v>
      </c>
      <c r="MS200" s="148">
        <v>10</v>
      </c>
      <c r="MT200" s="148">
        <v>10</v>
      </c>
      <c r="MU200" s="148">
        <v>10</v>
      </c>
      <c r="MV200" s="148">
        <v>11</v>
      </c>
      <c r="MW200" s="148">
        <v>11</v>
      </c>
      <c r="MX200" s="148">
        <v>8</v>
      </c>
      <c r="MY200" s="148">
        <v>10</v>
      </c>
      <c r="MZ200" s="148">
        <v>7</v>
      </c>
      <c r="NA200" s="148">
        <v>9</v>
      </c>
      <c r="NB200" s="148">
        <v>7</v>
      </c>
      <c r="NC200" s="148">
        <v>7</v>
      </c>
      <c r="ND200" s="148">
        <v>5</v>
      </c>
      <c r="NE200" s="148">
        <v>5</v>
      </c>
      <c r="NF200" s="148">
        <v>12</v>
      </c>
      <c r="NG200" s="148">
        <v>14</v>
      </c>
      <c r="NH200" s="148">
        <v>14</v>
      </c>
      <c r="NI200" s="148">
        <v>9</v>
      </c>
      <c r="NJ200" s="148">
        <v>7</v>
      </c>
      <c r="NK200" s="148">
        <v>8</v>
      </c>
      <c r="NL200" s="148">
        <v>8</v>
      </c>
      <c r="NM200" s="148">
        <v>5</v>
      </c>
      <c r="NN200" s="148">
        <v>3</v>
      </c>
      <c r="NO200" s="148">
        <v>3</v>
      </c>
      <c r="NP200" s="148">
        <v>3</v>
      </c>
      <c r="NQ200" s="148">
        <v>4</v>
      </c>
      <c r="NR200" s="148">
        <v>5</v>
      </c>
      <c r="NS200" s="148">
        <v>5</v>
      </c>
      <c r="NT200" s="148">
        <v>8</v>
      </c>
      <c r="NU200" s="148">
        <v>6</v>
      </c>
      <c r="NV200" s="148">
        <v>4</v>
      </c>
      <c r="NW200" s="148">
        <v>4</v>
      </c>
      <c r="NX200" s="148">
        <v>3</v>
      </c>
      <c r="NY200" s="148">
        <v>5</v>
      </c>
      <c r="NZ200" s="148">
        <v>3</v>
      </c>
      <c r="OA200" s="148">
        <v>3</v>
      </c>
      <c r="OB200" s="148">
        <v>5</v>
      </c>
      <c r="OC200" s="148">
        <v>6</v>
      </c>
      <c r="OD200" s="148">
        <v>6</v>
      </c>
      <c r="OE200" s="148">
        <v>8</v>
      </c>
      <c r="OF200" s="148">
        <v>6</v>
      </c>
      <c r="OG200" s="148">
        <v>7</v>
      </c>
      <c r="OH200" s="148">
        <v>8</v>
      </c>
      <c r="OI200" s="148">
        <v>8</v>
      </c>
      <c r="OJ200" s="148">
        <v>11</v>
      </c>
      <c r="OK200" s="148">
        <v>9</v>
      </c>
      <c r="OL200" s="148">
        <v>9</v>
      </c>
      <c r="OM200" s="148">
        <v>10</v>
      </c>
      <c r="ON200" s="148">
        <v>10</v>
      </c>
      <c r="OO200" s="148">
        <v>10</v>
      </c>
      <c r="OP200" s="148">
        <v>11</v>
      </c>
      <c r="OQ200" s="148">
        <v>10</v>
      </c>
      <c r="OR200" s="148">
        <v>10</v>
      </c>
      <c r="OS200" s="148">
        <v>9</v>
      </c>
      <c r="OT200" s="148">
        <v>6</v>
      </c>
      <c r="OU200" s="148">
        <v>7</v>
      </c>
      <c r="OV200" s="148">
        <v>6</v>
      </c>
      <c r="OW200" s="148">
        <v>5</v>
      </c>
      <c r="OX200" s="148">
        <v>3</v>
      </c>
      <c r="OY200" s="351">
        <f t="shared" si="225"/>
        <v>3.5</v>
      </c>
      <c r="OZ200" s="148">
        <v>4</v>
      </c>
      <c r="PA200" s="148">
        <v>5</v>
      </c>
      <c r="PB200" s="148">
        <v>5</v>
      </c>
      <c r="PC200" s="148">
        <v>5</v>
      </c>
      <c r="PD200" s="148">
        <v>4</v>
      </c>
      <c r="PE200" s="148">
        <v>4</v>
      </c>
      <c r="PF200" s="148">
        <v>3</v>
      </c>
      <c r="PG200" s="351">
        <f t="shared" si="226"/>
        <v>3</v>
      </c>
      <c r="PH200" s="148">
        <v>3</v>
      </c>
      <c r="PI200" s="148">
        <v>3</v>
      </c>
      <c r="PJ200" s="351">
        <f t="shared" si="227"/>
        <v>5</v>
      </c>
      <c r="PK200" s="148">
        <v>7</v>
      </c>
      <c r="PL200" s="148">
        <v>6</v>
      </c>
      <c r="PM200" s="312">
        <v>4</v>
      </c>
      <c r="PN200" s="148">
        <v>8</v>
      </c>
      <c r="PO200" s="312">
        <v>8</v>
      </c>
      <c r="PP200" s="148">
        <v>8</v>
      </c>
      <c r="PQ200" s="148">
        <v>8</v>
      </c>
      <c r="PR200" s="148">
        <v>8</v>
      </c>
      <c r="PS200" s="148">
        <v>8</v>
      </c>
      <c r="PT200" s="148">
        <v>7</v>
      </c>
      <c r="PU200" s="148">
        <v>7</v>
      </c>
      <c r="PV200" s="148">
        <v>4</v>
      </c>
      <c r="PW200" s="148">
        <v>4</v>
      </c>
      <c r="PX200" s="148">
        <v>4</v>
      </c>
      <c r="PY200" s="148">
        <v>5</v>
      </c>
      <c r="PZ200" s="148">
        <v>4</v>
      </c>
      <c r="QA200" s="148">
        <v>7</v>
      </c>
      <c r="QB200" s="148">
        <v>6</v>
      </c>
      <c r="QC200" s="148">
        <v>5</v>
      </c>
      <c r="QD200" s="148">
        <v>5</v>
      </c>
      <c r="QE200" s="148">
        <v>7</v>
      </c>
      <c r="QF200" s="148">
        <v>7</v>
      </c>
      <c r="QG200" s="148">
        <v>7</v>
      </c>
      <c r="QH200" s="148">
        <v>7</v>
      </c>
      <c r="QI200" s="148">
        <v>7</v>
      </c>
      <c r="QJ200" s="148">
        <v>5</v>
      </c>
      <c r="QK200" s="148">
        <v>5</v>
      </c>
      <c r="QL200" s="148">
        <v>5</v>
      </c>
      <c r="QM200" s="148">
        <v>6</v>
      </c>
      <c r="QN200" s="148">
        <v>6</v>
      </c>
      <c r="QO200" s="148">
        <v>6</v>
      </c>
      <c r="QP200" s="148">
        <v>6</v>
      </c>
      <c r="QQ200" s="148">
        <v>7</v>
      </c>
      <c r="QR200" s="148">
        <v>6</v>
      </c>
      <c r="QS200" s="148">
        <v>6</v>
      </c>
      <c r="QT200" s="148">
        <v>6</v>
      </c>
      <c r="QU200" s="148">
        <v>6</v>
      </c>
      <c r="QV200" s="148">
        <v>6</v>
      </c>
      <c r="QW200" s="148">
        <v>6</v>
      </c>
      <c r="QX200" s="148">
        <v>6</v>
      </c>
      <c r="QY200" s="148">
        <v>9</v>
      </c>
      <c r="QZ200" s="148">
        <v>9</v>
      </c>
      <c r="RA200" s="148">
        <v>7</v>
      </c>
      <c r="RB200" s="312">
        <v>6</v>
      </c>
      <c r="RC200" s="148">
        <v>6</v>
      </c>
      <c r="RD200" s="312">
        <v>4</v>
      </c>
      <c r="RE200" s="148">
        <v>4</v>
      </c>
      <c r="RF200" s="148">
        <v>3</v>
      </c>
      <c r="RG200" s="312">
        <v>4</v>
      </c>
      <c r="RH200" s="148">
        <v>4</v>
      </c>
      <c r="RI200" s="148">
        <v>4</v>
      </c>
      <c r="RJ200" s="148">
        <v>3</v>
      </c>
      <c r="RK200" s="148">
        <v>3</v>
      </c>
      <c r="RL200" s="148">
        <v>3</v>
      </c>
      <c r="RM200" s="312">
        <v>4</v>
      </c>
      <c r="RN200" s="148">
        <v>4</v>
      </c>
      <c r="RO200" s="148">
        <v>3</v>
      </c>
      <c r="RP200" s="148">
        <v>3</v>
      </c>
      <c r="RQ200" s="148">
        <v>3</v>
      </c>
      <c r="RR200" s="148">
        <v>4</v>
      </c>
      <c r="RS200" s="148">
        <v>4</v>
      </c>
      <c r="RT200" s="148">
        <v>4</v>
      </c>
      <c r="RU200" s="148">
        <v>5</v>
      </c>
      <c r="RV200" s="148">
        <v>4</v>
      </c>
      <c r="RW200" s="148">
        <v>3</v>
      </c>
      <c r="RX200" s="148">
        <v>3</v>
      </c>
      <c r="RY200" s="148">
        <v>3</v>
      </c>
      <c r="RZ200" s="148">
        <v>3</v>
      </c>
      <c r="SA200" s="148">
        <v>5</v>
      </c>
      <c r="SB200" s="148">
        <v>6</v>
      </c>
      <c r="SC200" s="148">
        <v>6</v>
      </c>
      <c r="SD200" s="148">
        <v>6</v>
      </c>
      <c r="SE200" s="148">
        <v>6</v>
      </c>
      <c r="SF200" s="148">
        <v>7</v>
      </c>
      <c r="SG200" s="148">
        <v>7</v>
      </c>
      <c r="SH200" s="148">
        <v>7</v>
      </c>
      <c r="SI200" s="148">
        <v>6</v>
      </c>
      <c r="SJ200" s="148">
        <v>5</v>
      </c>
      <c r="SK200" s="148">
        <v>4</v>
      </c>
      <c r="SL200" s="148">
        <v>4</v>
      </c>
      <c r="SM200" s="148">
        <v>4</v>
      </c>
      <c r="SN200" s="148">
        <v>4</v>
      </c>
      <c r="SO200" s="148">
        <v>3</v>
      </c>
      <c r="SP200" s="148">
        <v>3</v>
      </c>
      <c r="SQ200" s="148">
        <v>3</v>
      </c>
      <c r="SR200" s="148">
        <v>3</v>
      </c>
      <c r="SS200" s="148">
        <v>2</v>
      </c>
      <c r="ST200" s="148">
        <v>2</v>
      </c>
      <c r="SU200" s="148">
        <v>2</v>
      </c>
      <c r="SV200" s="148">
        <v>2</v>
      </c>
      <c r="SW200" s="148">
        <v>2</v>
      </c>
      <c r="SX200" s="148">
        <v>2</v>
      </c>
      <c r="SY200" s="148">
        <v>4</v>
      </c>
      <c r="SZ200" s="148">
        <v>3</v>
      </c>
      <c r="TA200" s="148">
        <v>4</v>
      </c>
      <c r="TB200" s="148">
        <v>3</v>
      </c>
      <c r="TC200" s="148">
        <v>3</v>
      </c>
      <c r="TD200" s="148">
        <v>4</v>
      </c>
      <c r="TE200" s="148">
        <v>3</v>
      </c>
      <c r="TF200" s="148">
        <v>3</v>
      </c>
      <c r="TG200" s="148">
        <v>2</v>
      </c>
      <c r="TH200" s="148">
        <v>2</v>
      </c>
      <c r="TI200" s="148">
        <v>2</v>
      </c>
      <c r="TJ200" s="148">
        <v>2</v>
      </c>
      <c r="TK200" s="148">
        <v>1</v>
      </c>
      <c r="TL200" s="148">
        <v>1</v>
      </c>
      <c r="TM200" s="148">
        <v>1</v>
      </c>
      <c r="TN200" s="148">
        <v>1</v>
      </c>
      <c r="TO200" s="148">
        <v>1</v>
      </c>
      <c r="TP200" s="148">
        <v>1</v>
      </c>
      <c r="TQ200" s="148">
        <v>1</v>
      </c>
      <c r="TR200" s="148">
        <v>1</v>
      </c>
      <c r="TS200" s="148">
        <v>1</v>
      </c>
      <c r="TT200" s="148">
        <v>1</v>
      </c>
      <c r="TU200" s="148">
        <v>1</v>
      </c>
      <c r="TV200" s="148">
        <v>1</v>
      </c>
      <c r="TW200" s="148">
        <v>1</v>
      </c>
      <c r="TX200" s="148">
        <v>1</v>
      </c>
      <c r="TY200" s="148">
        <v>1</v>
      </c>
      <c r="TZ200" s="148">
        <v>1</v>
      </c>
      <c r="UA200" s="148">
        <v>2</v>
      </c>
      <c r="UB200" s="148">
        <v>2</v>
      </c>
      <c r="UC200" s="148">
        <v>2</v>
      </c>
      <c r="UD200" s="148">
        <v>3</v>
      </c>
      <c r="UE200" s="148">
        <v>3</v>
      </c>
      <c r="UF200" s="148">
        <v>3</v>
      </c>
      <c r="UG200" s="148">
        <v>2</v>
      </c>
      <c r="UH200" s="148">
        <v>3</v>
      </c>
      <c r="UI200" s="148">
        <v>3</v>
      </c>
      <c r="UJ200" s="148">
        <v>2</v>
      </c>
      <c r="UK200" s="148">
        <v>3</v>
      </c>
      <c r="UL200" s="148">
        <v>3</v>
      </c>
      <c r="UM200" s="148">
        <v>3</v>
      </c>
      <c r="UN200" s="148">
        <v>3</v>
      </c>
      <c r="UO200" s="148">
        <v>3</v>
      </c>
      <c r="UP200" s="148">
        <v>3</v>
      </c>
      <c r="UQ200" s="148">
        <v>3</v>
      </c>
      <c r="UR200" s="148">
        <v>3</v>
      </c>
      <c r="US200" s="148">
        <v>3</v>
      </c>
      <c r="UT200" s="148">
        <v>2</v>
      </c>
      <c r="UU200" s="148">
        <v>2</v>
      </c>
      <c r="UV200" s="148">
        <v>2</v>
      </c>
      <c r="UW200" s="148">
        <v>2</v>
      </c>
      <c r="UX200" s="148">
        <v>2</v>
      </c>
      <c r="UY200" s="148">
        <v>2</v>
      </c>
      <c r="UZ200" s="148">
        <v>2</v>
      </c>
      <c r="VA200" s="148">
        <v>2</v>
      </c>
      <c r="VB200" s="148">
        <v>2</v>
      </c>
      <c r="VC200" s="148">
        <v>2</v>
      </c>
      <c r="VD200" s="148">
        <v>2</v>
      </c>
      <c r="VE200" s="148">
        <v>2</v>
      </c>
      <c r="VF200" s="148">
        <v>2</v>
      </c>
      <c r="VG200" s="148">
        <v>2</v>
      </c>
      <c r="VH200" s="148">
        <v>2</v>
      </c>
      <c r="VI200" s="148">
        <v>2</v>
      </c>
      <c r="VJ200" s="148">
        <v>2</v>
      </c>
      <c r="VK200" s="148">
        <v>2</v>
      </c>
      <c r="VL200" s="148">
        <v>2</v>
      </c>
      <c r="VM200" s="148">
        <v>2</v>
      </c>
      <c r="VN200" s="148">
        <v>2</v>
      </c>
      <c r="VO200" s="148">
        <v>2</v>
      </c>
      <c r="VP200" s="148">
        <v>2</v>
      </c>
      <c r="VQ200" s="148">
        <v>2</v>
      </c>
      <c r="VR200" s="148">
        <v>2</v>
      </c>
      <c r="VS200" s="148">
        <v>1</v>
      </c>
      <c r="VT200" s="148">
        <v>1</v>
      </c>
      <c r="VU200" s="148">
        <v>1</v>
      </c>
      <c r="VV200" s="148">
        <v>1</v>
      </c>
      <c r="VW200" s="148">
        <v>1</v>
      </c>
      <c r="VX200" s="148">
        <v>1</v>
      </c>
      <c r="VY200" s="96">
        <v>1</v>
      </c>
      <c r="VZ200" s="148">
        <v>1</v>
      </c>
      <c r="WA200" s="148">
        <v>1</v>
      </c>
      <c r="WB200" s="148">
        <v>1</v>
      </c>
      <c r="WC200" s="148">
        <v>1</v>
      </c>
      <c r="WD200" s="148">
        <v>1</v>
      </c>
      <c r="WE200" s="148">
        <v>1</v>
      </c>
      <c r="WF200" s="148">
        <v>1</v>
      </c>
      <c r="WG200" s="148">
        <v>1</v>
      </c>
      <c r="WH200" s="148">
        <v>1</v>
      </c>
      <c r="WI200" s="148">
        <v>1</v>
      </c>
      <c r="WJ200" s="148">
        <v>1</v>
      </c>
      <c r="WK200" s="148">
        <v>1</v>
      </c>
      <c r="WL200" s="148">
        <v>1</v>
      </c>
      <c r="WM200" s="148">
        <v>1</v>
      </c>
      <c r="WN200" s="148">
        <v>1</v>
      </c>
      <c r="WO200" s="148">
        <v>1</v>
      </c>
    </row>
    <row r="201" spans="1:635" s="148" customFormat="1" x14ac:dyDescent="0.2">
      <c r="A201" s="354"/>
      <c r="B201" s="354">
        <v>6</v>
      </c>
      <c r="C201" s="399">
        <f t="shared" ca="1" si="223"/>
        <v>0</v>
      </c>
      <c r="D201" s="354"/>
      <c r="E201" s="354"/>
      <c r="F201" s="354"/>
      <c r="G201" s="148">
        <v>0</v>
      </c>
      <c r="H201" s="148">
        <v>0</v>
      </c>
      <c r="I201" s="355">
        <v>0</v>
      </c>
      <c r="J201" s="148">
        <v>0</v>
      </c>
      <c r="K201" s="148">
        <v>0</v>
      </c>
      <c r="L201" s="148">
        <v>0</v>
      </c>
      <c r="M201" s="148">
        <v>0</v>
      </c>
      <c r="N201" s="148">
        <v>0</v>
      </c>
      <c r="O201" s="148">
        <v>1</v>
      </c>
      <c r="P201" s="148">
        <v>2</v>
      </c>
      <c r="Q201" s="148">
        <v>2</v>
      </c>
      <c r="R201" s="148">
        <v>2</v>
      </c>
      <c r="S201" s="148">
        <v>2</v>
      </c>
      <c r="T201" s="148">
        <v>1</v>
      </c>
      <c r="U201" s="148">
        <v>2</v>
      </c>
      <c r="V201" s="148">
        <v>3</v>
      </c>
      <c r="W201" s="148">
        <v>3</v>
      </c>
      <c r="X201" s="148">
        <v>3</v>
      </c>
      <c r="Y201" s="148">
        <v>4</v>
      </c>
      <c r="Z201" s="148">
        <v>4</v>
      </c>
      <c r="AA201" s="148">
        <v>4</v>
      </c>
      <c r="AB201" s="148">
        <v>4</v>
      </c>
      <c r="AC201" s="148">
        <v>4</v>
      </c>
      <c r="AD201" s="148">
        <v>4</v>
      </c>
      <c r="AE201" s="148">
        <v>4</v>
      </c>
      <c r="AF201" s="148">
        <v>4</v>
      </c>
      <c r="AG201" s="148">
        <v>4</v>
      </c>
      <c r="AH201" s="148">
        <v>4</v>
      </c>
      <c r="AI201" s="148">
        <v>2</v>
      </c>
      <c r="AJ201" s="148">
        <v>2</v>
      </c>
      <c r="AK201" s="148">
        <v>1</v>
      </c>
      <c r="AL201" s="148">
        <v>1</v>
      </c>
      <c r="AM201" s="148">
        <v>1</v>
      </c>
      <c r="AN201" s="148">
        <v>1</v>
      </c>
      <c r="AO201" s="148">
        <v>1</v>
      </c>
      <c r="AP201" s="360">
        <v>1</v>
      </c>
      <c r="AQ201" s="148">
        <v>1</v>
      </c>
      <c r="AR201" s="148">
        <v>1</v>
      </c>
      <c r="AS201" s="148">
        <v>1</v>
      </c>
      <c r="AT201" s="148">
        <v>1</v>
      </c>
      <c r="AU201" s="148">
        <v>1</v>
      </c>
      <c r="AV201" s="148">
        <v>1</v>
      </c>
      <c r="AW201" s="148">
        <v>1</v>
      </c>
      <c r="AX201" s="148">
        <v>1</v>
      </c>
      <c r="AY201" s="148">
        <v>2</v>
      </c>
      <c r="AZ201" s="148">
        <v>2</v>
      </c>
      <c r="BA201" s="148">
        <v>2</v>
      </c>
      <c r="BB201" s="148">
        <v>2</v>
      </c>
      <c r="BC201" s="148">
        <v>2</v>
      </c>
      <c r="BD201" s="148">
        <v>2</v>
      </c>
      <c r="BE201" s="148">
        <v>3</v>
      </c>
      <c r="BF201" s="148">
        <v>3</v>
      </c>
      <c r="BG201" s="148">
        <v>4</v>
      </c>
      <c r="BH201" s="148">
        <v>4</v>
      </c>
      <c r="BI201" s="148">
        <v>4</v>
      </c>
      <c r="BJ201" s="148">
        <v>3</v>
      </c>
      <c r="BK201" s="148">
        <v>1</v>
      </c>
      <c r="BL201" s="148">
        <v>0</v>
      </c>
      <c r="BM201" s="148">
        <v>0</v>
      </c>
      <c r="BN201" s="148">
        <v>0</v>
      </c>
      <c r="BO201" s="148">
        <v>0</v>
      </c>
      <c r="BP201" s="148">
        <v>0</v>
      </c>
      <c r="BQ201" s="148">
        <v>0</v>
      </c>
      <c r="BR201" s="148">
        <v>0</v>
      </c>
      <c r="BS201" s="358">
        <v>0</v>
      </c>
      <c r="BT201" s="148">
        <v>3</v>
      </c>
      <c r="BU201" s="148">
        <v>3</v>
      </c>
      <c r="BV201" s="148">
        <v>4</v>
      </c>
      <c r="BW201" s="148">
        <v>4</v>
      </c>
      <c r="BX201" s="148">
        <v>3</v>
      </c>
      <c r="BY201" s="148">
        <v>2</v>
      </c>
      <c r="BZ201" s="113">
        <v>2</v>
      </c>
      <c r="CA201" s="431">
        <v>2</v>
      </c>
      <c r="CB201" s="113">
        <v>2</v>
      </c>
      <c r="CC201" s="431">
        <v>2</v>
      </c>
      <c r="CD201" s="431">
        <v>2</v>
      </c>
      <c r="CE201" s="431">
        <v>2</v>
      </c>
      <c r="CF201" s="431">
        <v>1</v>
      </c>
      <c r="CG201" s="113">
        <v>2</v>
      </c>
      <c r="CH201" s="113">
        <v>3</v>
      </c>
      <c r="CI201" s="148">
        <v>2</v>
      </c>
      <c r="CJ201" s="148">
        <v>1</v>
      </c>
      <c r="CK201" s="148">
        <v>1</v>
      </c>
      <c r="CL201" s="148">
        <v>2</v>
      </c>
      <c r="CM201" s="148">
        <v>2</v>
      </c>
      <c r="CN201" s="148">
        <v>2</v>
      </c>
      <c r="CO201" s="148">
        <v>2</v>
      </c>
      <c r="CP201" s="148">
        <v>1</v>
      </c>
      <c r="CQ201" s="148">
        <v>0</v>
      </c>
      <c r="CR201" s="148">
        <v>0</v>
      </c>
      <c r="CS201" s="148">
        <v>1</v>
      </c>
      <c r="CT201" s="148">
        <v>1</v>
      </c>
      <c r="CU201" s="148">
        <v>1</v>
      </c>
      <c r="CV201" s="148">
        <v>1</v>
      </c>
      <c r="CW201" s="148">
        <v>1</v>
      </c>
      <c r="CX201" s="148">
        <v>3</v>
      </c>
      <c r="CY201" s="148">
        <v>1</v>
      </c>
      <c r="CZ201" s="148">
        <v>1</v>
      </c>
      <c r="DA201" s="148">
        <v>1</v>
      </c>
      <c r="DB201" s="148">
        <v>1</v>
      </c>
      <c r="DC201" s="148">
        <v>0</v>
      </c>
      <c r="DD201" s="148">
        <v>1</v>
      </c>
      <c r="DE201" s="148">
        <v>1</v>
      </c>
      <c r="DF201" s="148">
        <v>1.5</v>
      </c>
      <c r="DG201" s="148">
        <v>2</v>
      </c>
      <c r="DH201" s="148">
        <v>2</v>
      </c>
      <c r="DI201" s="148">
        <v>1</v>
      </c>
      <c r="DJ201" s="148">
        <v>1</v>
      </c>
      <c r="DK201" s="148">
        <v>2</v>
      </c>
      <c r="DL201" s="148">
        <v>2</v>
      </c>
      <c r="DM201" s="148">
        <v>3</v>
      </c>
      <c r="DN201" s="148">
        <v>3</v>
      </c>
      <c r="DO201" s="148">
        <v>2</v>
      </c>
      <c r="DP201" s="148">
        <v>1</v>
      </c>
      <c r="DQ201" s="148">
        <v>1</v>
      </c>
      <c r="DR201" s="431">
        <v>0</v>
      </c>
      <c r="DS201" s="148">
        <v>0</v>
      </c>
      <c r="DT201" s="431"/>
      <c r="DU201" s="433"/>
      <c r="DV201" s="431">
        <v>1</v>
      </c>
      <c r="DW201" s="433">
        <v>1</v>
      </c>
      <c r="DX201" s="431"/>
      <c r="DY201" s="431"/>
      <c r="DZ201" s="431"/>
      <c r="EA201" s="431">
        <v>1</v>
      </c>
      <c r="EB201" s="431"/>
      <c r="EC201" s="431"/>
      <c r="ED201" s="431"/>
      <c r="EE201" s="431"/>
      <c r="EF201" s="431"/>
      <c r="EG201" s="431">
        <v>1</v>
      </c>
      <c r="EH201" s="431">
        <v>1</v>
      </c>
      <c r="EI201" s="431">
        <v>1</v>
      </c>
      <c r="EJ201" s="431">
        <v>1</v>
      </c>
      <c r="EK201" s="431">
        <v>1</v>
      </c>
      <c r="EL201" s="431">
        <v>1</v>
      </c>
      <c r="EM201" s="431">
        <v>2</v>
      </c>
      <c r="EN201" s="431">
        <v>2</v>
      </c>
      <c r="EO201" s="148">
        <v>1</v>
      </c>
      <c r="EP201" s="431">
        <v>1</v>
      </c>
      <c r="EQ201" s="431">
        <v>1</v>
      </c>
      <c r="ER201" s="431">
        <v>1</v>
      </c>
      <c r="ES201" s="431">
        <v>4</v>
      </c>
      <c r="ET201" s="431">
        <v>4</v>
      </c>
      <c r="EU201" s="431">
        <v>2</v>
      </c>
      <c r="EV201" s="431">
        <v>3</v>
      </c>
      <c r="EW201" s="431">
        <v>3</v>
      </c>
      <c r="EX201" s="431">
        <v>2</v>
      </c>
      <c r="EY201" s="431">
        <v>1</v>
      </c>
      <c r="EZ201" s="431"/>
      <c r="FA201" s="431"/>
      <c r="FB201" s="431"/>
      <c r="FC201" s="431">
        <v>1</v>
      </c>
      <c r="FD201" s="431"/>
      <c r="FE201" s="431">
        <v>1</v>
      </c>
      <c r="FF201" s="431"/>
      <c r="FG201" s="431"/>
      <c r="FH201" s="431"/>
      <c r="FI201" s="431">
        <v>1</v>
      </c>
      <c r="FJ201" s="431">
        <v>1</v>
      </c>
      <c r="FK201" s="148">
        <v>3</v>
      </c>
      <c r="FL201" s="431">
        <v>1</v>
      </c>
      <c r="FM201" s="431">
        <v>2</v>
      </c>
      <c r="FN201" s="148">
        <v>2</v>
      </c>
      <c r="FO201" s="148">
        <v>2</v>
      </c>
      <c r="FP201" s="148">
        <v>2</v>
      </c>
      <c r="FQ201" s="431">
        <v>3</v>
      </c>
      <c r="FR201" s="148">
        <v>3</v>
      </c>
      <c r="FS201" s="431">
        <v>3</v>
      </c>
      <c r="FT201" s="148">
        <v>3</v>
      </c>
      <c r="FU201" s="431">
        <v>4</v>
      </c>
      <c r="FV201" s="431">
        <v>5</v>
      </c>
      <c r="FW201" s="431">
        <v>5</v>
      </c>
      <c r="FX201" s="433">
        <v>5</v>
      </c>
      <c r="FY201" s="431">
        <v>5</v>
      </c>
      <c r="FZ201" s="431">
        <v>4</v>
      </c>
      <c r="GA201" s="431">
        <v>4</v>
      </c>
      <c r="GB201" s="431">
        <v>3</v>
      </c>
      <c r="GC201" s="431">
        <v>1</v>
      </c>
      <c r="GD201" s="431">
        <v>1</v>
      </c>
      <c r="GE201" s="431">
        <v>1</v>
      </c>
      <c r="GF201" s="431">
        <v>2</v>
      </c>
      <c r="GG201" s="431">
        <v>2</v>
      </c>
      <c r="GH201" s="431">
        <v>2</v>
      </c>
      <c r="GI201" s="431">
        <v>2</v>
      </c>
      <c r="GJ201" s="431">
        <v>2</v>
      </c>
      <c r="GK201" s="431">
        <v>2</v>
      </c>
      <c r="GL201" s="431">
        <v>1</v>
      </c>
      <c r="GM201" s="431">
        <v>2</v>
      </c>
      <c r="GN201" s="431">
        <v>2</v>
      </c>
      <c r="GO201" s="431">
        <v>2</v>
      </c>
      <c r="GP201" s="148">
        <v>3</v>
      </c>
      <c r="GQ201" s="431">
        <v>2</v>
      </c>
      <c r="GR201" s="431">
        <v>1</v>
      </c>
      <c r="GS201" s="431">
        <v>1</v>
      </c>
      <c r="GT201" s="431">
        <v>2</v>
      </c>
      <c r="GU201" s="431">
        <v>2</v>
      </c>
      <c r="GV201" s="148">
        <v>2</v>
      </c>
      <c r="GW201" s="148">
        <v>2</v>
      </c>
      <c r="GX201" s="148">
        <v>2</v>
      </c>
      <c r="GY201" s="148">
        <v>3</v>
      </c>
      <c r="GZ201" s="148">
        <v>4</v>
      </c>
      <c r="HA201" s="148">
        <v>4</v>
      </c>
      <c r="HB201" s="148">
        <v>5</v>
      </c>
      <c r="HC201" s="148">
        <v>5</v>
      </c>
      <c r="HD201" s="148">
        <v>5</v>
      </c>
      <c r="HE201" s="148">
        <v>5</v>
      </c>
      <c r="HF201" s="148">
        <v>5</v>
      </c>
      <c r="HG201" s="148">
        <v>5</v>
      </c>
      <c r="HH201" s="148">
        <v>4</v>
      </c>
      <c r="HI201" s="148">
        <v>3</v>
      </c>
      <c r="HJ201" s="148">
        <v>3</v>
      </c>
      <c r="HK201" s="148">
        <v>3</v>
      </c>
      <c r="HL201" s="148">
        <v>3</v>
      </c>
      <c r="HM201" s="148">
        <v>3</v>
      </c>
      <c r="HN201" s="148">
        <v>4</v>
      </c>
      <c r="HO201" s="148">
        <v>4</v>
      </c>
      <c r="HP201" s="148">
        <v>4</v>
      </c>
      <c r="HQ201" s="148">
        <v>4</v>
      </c>
      <c r="HR201" s="148">
        <v>4</v>
      </c>
      <c r="HS201" s="148">
        <v>4</v>
      </c>
      <c r="HT201" s="148">
        <v>4</v>
      </c>
      <c r="HU201" s="148">
        <v>3</v>
      </c>
      <c r="HV201" s="148">
        <v>3</v>
      </c>
      <c r="HW201" s="148">
        <v>3</v>
      </c>
      <c r="HX201" s="148">
        <v>2</v>
      </c>
      <c r="HY201" s="148">
        <v>1</v>
      </c>
      <c r="HZ201" s="148">
        <v>1</v>
      </c>
      <c r="IA201" s="148">
        <v>1</v>
      </c>
      <c r="IB201" s="148">
        <v>1</v>
      </c>
      <c r="IC201" s="148">
        <v>2</v>
      </c>
      <c r="ID201" s="148">
        <v>1</v>
      </c>
      <c r="IE201" s="148">
        <v>1</v>
      </c>
      <c r="IF201" s="148">
        <v>1</v>
      </c>
      <c r="IG201" s="148">
        <v>1</v>
      </c>
      <c r="IH201" s="148">
        <v>1</v>
      </c>
      <c r="II201" s="148">
        <v>1</v>
      </c>
      <c r="IJ201" s="148">
        <v>0</v>
      </c>
      <c r="IK201" s="148">
        <v>0</v>
      </c>
      <c r="IL201" s="148">
        <v>0</v>
      </c>
      <c r="IM201" s="148">
        <v>0</v>
      </c>
      <c r="IN201" s="351">
        <f t="shared" si="224"/>
        <v>0</v>
      </c>
      <c r="IO201" s="148">
        <v>0</v>
      </c>
      <c r="IP201" s="148">
        <v>0</v>
      </c>
      <c r="IQ201" s="148">
        <v>0</v>
      </c>
      <c r="IR201" s="148">
        <v>0</v>
      </c>
      <c r="IS201" s="148">
        <v>0</v>
      </c>
      <c r="IT201" s="148">
        <v>0</v>
      </c>
      <c r="IU201" s="148">
        <v>0</v>
      </c>
      <c r="IV201" s="148">
        <v>0</v>
      </c>
      <c r="IW201" s="148">
        <v>0</v>
      </c>
      <c r="IX201" s="148">
        <v>0</v>
      </c>
      <c r="IY201" s="148">
        <v>1</v>
      </c>
      <c r="IZ201" s="148">
        <v>1</v>
      </c>
      <c r="JA201" s="148">
        <v>0</v>
      </c>
      <c r="JB201" s="148">
        <v>0</v>
      </c>
      <c r="JC201" s="355">
        <v>0</v>
      </c>
      <c r="JD201" s="148">
        <v>0</v>
      </c>
      <c r="JE201" s="148">
        <v>0</v>
      </c>
      <c r="JF201" s="353">
        <f t="shared" si="228"/>
        <v>0.5</v>
      </c>
      <c r="JG201" s="148">
        <v>1</v>
      </c>
      <c r="JH201" s="148">
        <v>1</v>
      </c>
      <c r="JI201" s="148">
        <v>0</v>
      </c>
      <c r="JJ201" s="148">
        <v>0</v>
      </c>
      <c r="JK201" s="148">
        <v>0</v>
      </c>
      <c r="JL201" s="148">
        <v>0</v>
      </c>
      <c r="JM201" s="148">
        <v>0</v>
      </c>
      <c r="JN201" s="351">
        <f t="shared" si="229"/>
        <v>0</v>
      </c>
      <c r="JO201" s="148">
        <v>0</v>
      </c>
      <c r="JP201" s="148">
        <v>0</v>
      </c>
      <c r="JQ201" s="148">
        <v>0</v>
      </c>
      <c r="JR201" s="148">
        <v>0</v>
      </c>
      <c r="JS201" s="148">
        <v>0</v>
      </c>
      <c r="JT201" s="148">
        <v>0</v>
      </c>
      <c r="JU201" s="148">
        <v>0</v>
      </c>
      <c r="JV201" s="351">
        <f t="shared" si="230"/>
        <v>0</v>
      </c>
      <c r="JW201" s="148">
        <v>0</v>
      </c>
      <c r="JX201" s="148">
        <v>0</v>
      </c>
      <c r="JY201" s="148">
        <v>0</v>
      </c>
      <c r="JZ201" s="148">
        <v>0</v>
      </c>
      <c r="KA201" s="148">
        <v>0</v>
      </c>
      <c r="KB201" s="148">
        <v>0</v>
      </c>
      <c r="KC201" s="148">
        <v>0</v>
      </c>
      <c r="KD201" s="148">
        <v>0</v>
      </c>
      <c r="KE201" s="148">
        <v>0</v>
      </c>
      <c r="KF201" s="148">
        <v>0</v>
      </c>
      <c r="KG201" s="148">
        <v>1</v>
      </c>
      <c r="KH201" s="148">
        <v>2</v>
      </c>
      <c r="KI201" s="148">
        <v>2</v>
      </c>
      <c r="KJ201" s="148">
        <v>2</v>
      </c>
      <c r="KK201" s="148">
        <v>0</v>
      </c>
      <c r="KL201" s="148">
        <v>0</v>
      </c>
      <c r="KM201" s="148">
        <v>0</v>
      </c>
      <c r="KN201" s="148">
        <v>2</v>
      </c>
      <c r="KO201" s="312">
        <v>3</v>
      </c>
      <c r="KP201" s="148">
        <v>4</v>
      </c>
      <c r="KQ201" s="148">
        <v>4</v>
      </c>
      <c r="KR201" s="148">
        <v>3</v>
      </c>
      <c r="KS201" s="148">
        <v>3</v>
      </c>
      <c r="KT201" s="148">
        <v>3</v>
      </c>
      <c r="KU201" s="148">
        <v>3</v>
      </c>
      <c r="KV201" s="148">
        <v>2</v>
      </c>
      <c r="KW201" s="148">
        <v>2</v>
      </c>
      <c r="KX201" s="148">
        <v>2</v>
      </c>
      <c r="KY201" s="148">
        <v>2</v>
      </c>
      <c r="KZ201" s="148">
        <v>2</v>
      </c>
      <c r="LA201" s="148">
        <v>2</v>
      </c>
      <c r="LB201" s="148">
        <v>2</v>
      </c>
      <c r="LC201" s="148">
        <v>3</v>
      </c>
      <c r="LD201" s="148">
        <v>2</v>
      </c>
      <c r="LE201" s="148">
        <v>3</v>
      </c>
      <c r="LF201" s="148">
        <v>3</v>
      </c>
      <c r="LG201" s="148">
        <v>3</v>
      </c>
      <c r="LH201" s="148">
        <v>3</v>
      </c>
      <c r="LI201" s="148">
        <v>3</v>
      </c>
      <c r="LJ201" s="312">
        <v>2</v>
      </c>
      <c r="LK201" s="148">
        <v>2</v>
      </c>
      <c r="LL201" s="148">
        <v>1</v>
      </c>
      <c r="LM201" s="148">
        <v>0</v>
      </c>
      <c r="LN201" s="148">
        <v>0</v>
      </c>
      <c r="LO201" s="148">
        <v>0</v>
      </c>
      <c r="LP201" s="148">
        <v>0</v>
      </c>
      <c r="LQ201" s="148">
        <v>0</v>
      </c>
      <c r="LR201" s="148">
        <v>0</v>
      </c>
      <c r="LS201" s="148">
        <v>0</v>
      </c>
      <c r="LT201" s="148">
        <v>0</v>
      </c>
      <c r="LU201" s="148">
        <v>0</v>
      </c>
      <c r="LV201" s="148">
        <v>0</v>
      </c>
      <c r="LW201" s="148">
        <v>0</v>
      </c>
      <c r="LX201" s="148">
        <v>0</v>
      </c>
      <c r="LY201" s="148">
        <v>1</v>
      </c>
      <c r="LZ201" s="148">
        <v>1</v>
      </c>
      <c r="MA201" s="148">
        <v>0</v>
      </c>
      <c r="MB201" s="148">
        <v>2</v>
      </c>
      <c r="MC201" s="148">
        <v>2</v>
      </c>
      <c r="MD201" s="148">
        <v>2</v>
      </c>
      <c r="ME201" s="148">
        <v>1</v>
      </c>
      <c r="MF201" s="148">
        <v>1</v>
      </c>
      <c r="MG201" s="148">
        <v>1</v>
      </c>
      <c r="MH201" s="148">
        <v>1</v>
      </c>
      <c r="MI201" s="148">
        <v>1</v>
      </c>
      <c r="MJ201" s="148">
        <v>2</v>
      </c>
      <c r="MK201" s="148">
        <v>1</v>
      </c>
      <c r="ML201" s="148">
        <v>3</v>
      </c>
      <c r="MM201" s="148">
        <v>4</v>
      </c>
      <c r="MN201" s="148">
        <v>6</v>
      </c>
      <c r="MO201" s="148">
        <v>5</v>
      </c>
      <c r="MP201" s="148">
        <v>4</v>
      </c>
      <c r="MQ201" s="148">
        <v>5</v>
      </c>
      <c r="MR201" s="148">
        <v>3</v>
      </c>
      <c r="MS201" s="148">
        <v>3</v>
      </c>
      <c r="MT201" s="148">
        <v>2</v>
      </c>
      <c r="MU201" s="148">
        <v>2</v>
      </c>
      <c r="MV201" s="148">
        <v>4</v>
      </c>
      <c r="MW201" s="148">
        <v>5</v>
      </c>
      <c r="MX201" s="148">
        <v>2</v>
      </c>
      <c r="MY201" s="148">
        <v>2</v>
      </c>
      <c r="MZ201" s="148">
        <v>2</v>
      </c>
      <c r="NA201" s="148">
        <v>2</v>
      </c>
      <c r="NB201" s="148">
        <v>5</v>
      </c>
      <c r="NC201" s="148">
        <v>5</v>
      </c>
      <c r="ND201" s="148">
        <v>4</v>
      </c>
      <c r="NE201" s="148">
        <v>3</v>
      </c>
      <c r="NF201" s="148">
        <v>3</v>
      </c>
      <c r="NG201" s="148">
        <v>3</v>
      </c>
      <c r="NH201" s="148">
        <v>4</v>
      </c>
      <c r="NI201" s="148">
        <v>3</v>
      </c>
      <c r="NJ201" s="148">
        <v>3</v>
      </c>
      <c r="NK201" s="148">
        <v>2</v>
      </c>
      <c r="NL201" s="148">
        <v>2</v>
      </c>
      <c r="NM201" s="148">
        <v>2</v>
      </c>
      <c r="NN201" s="148">
        <v>2</v>
      </c>
      <c r="NO201" s="148">
        <v>2</v>
      </c>
      <c r="NP201" s="148">
        <v>2</v>
      </c>
      <c r="NQ201" s="148">
        <v>3</v>
      </c>
      <c r="NR201" s="148">
        <v>3</v>
      </c>
      <c r="NS201" s="148">
        <v>3</v>
      </c>
      <c r="NT201" s="148">
        <v>2</v>
      </c>
      <c r="NU201" s="148">
        <v>2</v>
      </c>
      <c r="NV201" s="148">
        <v>0</v>
      </c>
      <c r="NW201" s="148">
        <v>0</v>
      </c>
      <c r="NX201" s="148">
        <v>0</v>
      </c>
      <c r="NY201" s="148">
        <v>0</v>
      </c>
      <c r="NZ201" s="148">
        <v>0</v>
      </c>
      <c r="OA201" s="148">
        <v>0</v>
      </c>
      <c r="OB201" s="148">
        <v>0</v>
      </c>
      <c r="OC201" s="148">
        <v>0</v>
      </c>
      <c r="OD201" s="148">
        <v>0</v>
      </c>
      <c r="OE201" s="148">
        <v>0</v>
      </c>
      <c r="OF201" s="148">
        <v>0</v>
      </c>
      <c r="OG201" s="148">
        <v>0</v>
      </c>
      <c r="OH201" s="148">
        <v>0</v>
      </c>
      <c r="OI201" s="148">
        <v>0</v>
      </c>
      <c r="OJ201" s="148">
        <v>0</v>
      </c>
      <c r="OK201" s="148">
        <v>0</v>
      </c>
      <c r="OL201" s="148">
        <v>0</v>
      </c>
      <c r="OM201" s="148">
        <v>0</v>
      </c>
      <c r="ON201" s="148">
        <v>0</v>
      </c>
      <c r="OO201" s="148">
        <v>0</v>
      </c>
      <c r="OP201" s="148">
        <v>0</v>
      </c>
      <c r="OQ201" s="148">
        <v>0</v>
      </c>
      <c r="OR201" s="148">
        <v>0</v>
      </c>
      <c r="OS201" s="148">
        <v>0</v>
      </c>
      <c r="OT201" s="148">
        <v>0</v>
      </c>
      <c r="OU201" s="148">
        <v>0</v>
      </c>
      <c r="OV201" s="148">
        <v>1</v>
      </c>
      <c r="OW201" s="148">
        <v>1</v>
      </c>
      <c r="OX201" s="148">
        <v>1</v>
      </c>
      <c r="OY201" s="351">
        <f t="shared" si="225"/>
        <v>1</v>
      </c>
      <c r="OZ201" s="148">
        <v>1</v>
      </c>
      <c r="PA201" s="148">
        <v>1</v>
      </c>
      <c r="PB201" s="148">
        <v>1</v>
      </c>
      <c r="PC201" s="148">
        <v>1</v>
      </c>
      <c r="PD201" s="148">
        <v>1</v>
      </c>
      <c r="PE201" s="148">
        <v>1</v>
      </c>
      <c r="PF201" s="148">
        <v>1</v>
      </c>
      <c r="PG201" s="351">
        <f t="shared" si="226"/>
        <v>1</v>
      </c>
      <c r="PH201" s="148">
        <v>1</v>
      </c>
      <c r="PI201" s="148">
        <v>1</v>
      </c>
      <c r="PJ201" s="351">
        <f t="shared" si="227"/>
        <v>0.5</v>
      </c>
      <c r="PM201" s="312"/>
      <c r="PO201" s="312"/>
      <c r="PU201" s="148">
        <v>1</v>
      </c>
      <c r="PV201" s="148">
        <v>2</v>
      </c>
      <c r="PW201" s="148">
        <v>1</v>
      </c>
      <c r="RB201" s="312"/>
      <c r="RD201" s="312"/>
      <c r="RG201" s="312"/>
      <c r="RI201" s="148">
        <v>1</v>
      </c>
      <c r="RJ201" s="148">
        <v>1</v>
      </c>
      <c r="RM201" s="312"/>
      <c r="RX201" s="148">
        <v>1</v>
      </c>
      <c r="RY201" s="148">
        <v>1</v>
      </c>
      <c r="RZ201" s="148">
        <v>2</v>
      </c>
      <c r="SA201" s="148">
        <v>1</v>
      </c>
      <c r="TE201" s="148">
        <v>1</v>
      </c>
      <c r="TF201" s="148">
        <v>1</v>
      </c>
      <c r="TG201" s="148">
        <v>1</v>
      </c>
      <c r="TH201" s="148">
        <v>1</v>
      </c>
      <c r="TI201" s="148">
        <v>1</v>
      </c>
      <c r="TJ201" s="148">
        <v>1</v>
      </c>
      <c r="TK201" s="148">
        <v>1</v>
      </c>
      <c r="TL201" s="148">
        <v>1</v>
      </c>
      <c r="TM201" s="148">
        <v>1</v>
      </c>
      <c r="TN201" s="148">
        <v>1</v>
      </c>
      <c r="TO201" s="148">
        <v>1</v>
      </c>
      <c r="TW201" s="148">
        <v>1</v>
      </c>
      <c r="TX201" s="148">
        <v>1</v>
      </c>
      <c r="TY201" s="148">
        <v>1</v>
      </c>
      <c r="TZ201" s="148">
        <v>1</v>
      </c>
      <c r="UA201" s="148">
        <v>1</v>
      </c>
      <c r="UB201" s="148">
        <v>1</v>
      </c>
      <c r="UE201" s="148">
        <v>1</v>
      </c>
      <c r="UF201" s="148">
        <v>1</v>
      </c>
      <c r="UG201" s="148">
        <v>1</v>
      </c>
      <c r="UH201" s="148">
        <v>1</v>
      </c>
    </row>
    <row r="202" spans="1:635" s="148" customFormat="1" x14ac:dyDescent="0.2">
      <c r="A202" s="327"/>
      <c r="B202" s="354">
        <v>7</v>
      </c>
      <c r="C202" s="399">
        <f t="shared" ca="1" si="223"/>
        <v>0</v>
      </c>
      <c r="D202" s="354"/>
      <c r="E202" s="354"/>
      <c r="F202" s="354"/>
      <c r="G202" s="148">
        <v>0</v>
      </c>
      <c r="H202" s="148">
        <v>0</v>
      </c>
      <c r="I202" s="355">
        <v>0.5</v>
      </c>
      <c r="J202" s="148">
        <v>1</v>
      </c>
      <c r="K202" s="148">
        <v>1</v>
      </c>
      <c r="L202" s="148">
        <v>0</v>
      </c>
      <c r="M202" s="148">
        <v>0</v>
      </c>
      <c r="N202" s="148">
        <v>0</v>
      </c>
      <c r="P202" s="148">
        <v>0</v>
      </c>
      <c r="Q202" s="148">
        <v>0</v>
      </c>
      <c r="R202" s="148">
        <v>0</v>
      </c>
      <c r="S202" s="148">
        <v>0</v>
      </c>
      <c r="T202" s="148">
        <v>0</v>
      </c>
      <c r="U202" s="148">
        <v>0</v>
      </c>
      <c r="V202" s="148">
        <v>0</v>
      </c>
      <c r="W202" s="148">
        <v>0</v>
      </c>
      <c r="X202" s="148">
        <v>0</v>
      </c>
      <c r="Y202" s="148">
        <v>0</v>
      </c>
      <c r="Z202" s="148">
        <v>0</v>
      </c>
      <c r="AA202" s="148">
        <v>0</v>
      </c>
      <c r="AB202" s="148">
        <v>0</v>
      </c>
      <c r="AC202" s="148">
        <v>0</v>
      </c>
      <c r="AD202" s="148">
        <v>0</v>
      </c>
      <c r="AE202" s="148">
        <v>0</v>
      </c>
      <c r="AF202" s="148">
        <v>0</v>
      </c>
      <c r="AG202" s="148">
        <v>0</v>
      </c>
      <c r="AH202" s="148">
        <v>0</v>
      </c>
      <c r="AI202" s="148">
        <v>0</v>
      </c>
      <c r="AJ202" s="148">
        <v>0</v>
      </c>
      <c r="AK202" s="148">
        <v>0</v>
      </c>
      <c r="AL202" s="148">
        <v>0</v>
      </c>
      <c r="AM202" s="148">
        <v>0</v>
      </c>
      <c r="AN202" s="148">
        <v>0</v>
      </c>
      <c r="AO202" s="148">
        <v>0</v>
      </c>
      <c r="AP202" s="360">
        <v>0</v>
      </c>
      <c r="AQ202" s="148">
        <v>0</v>
      </c>
      <c r="AR202" s="148">
        <v>0</v>
      </c>
      <c r="AS202" s="148">
        <v>0</v>
      </c>
      <c r="AT202" s="148">
        <v>0</v>
      </c>
      <c r="AU202" s="148">
        <v>0</v>
      </c>
      <c r="AV202" s="148">
        <v>0</v>
      </c>
      <c r="AW202" s="148">
        <v>0</v>
      </c>
      <c r="AX202" s="148">
        <v>0</v>
      </c>
      <c r="AY202" s="148">
        <v>0</v>
      </c>
      <c r="AZ202" s="148">
        <v>0</v>
      </c>
      <c r="BA202" s="148">
        <v>0</v>
      </c>
      <c r="BB202" s="148">
        <v>0</v>
      </c>
      <c r="BC202" s="148">
        <v>0</v>
      </c>
      <c r="BD202" s="148">
        <v>0</v>
      </c>
      <c r="BE202" s="148">
        <v>0</v>
      </c>
      <c r="BF202" s="148">
        <v>0</v>
      </c>
      <c r="BG202" s="148">
        <v>0</v>
      </c>
      <c r="BH202" s="148">
        <v>0</v>
      </c>
      <c r="BI202" s="148">
        <v>0</v>
      </c>
      <c r="BJ202" s="148">
        <v>0</v>
      </c>
      <c r="BK202" s="148">
        <v>0</v>
      </c>
      <c r="BL202" s="148">
        <v>0</v>
      </c>
      <c r="BM202" s="148">
        <v>0</v>
      </c>
      <c r="BN202" s="148">
        <v>0</v>
      </c>
      <c r="BO202" s="148">
        <v>0</v>
      </c>
      <c r="BP202" s="148">
        <v>0</v>
      </c>
      <c r="BQ202" s="148">
        <v>0</v>
      </c>
      <c r="BR202" s="148">
        <v>0</v>
      </c>
      <c r="BS202" s="358">
        <v>0</v>
      </c>
      <c r="BT202" s="148">
        <v>11</v>
      </c>
      <c r="BU202" s="148">
        <v>10</v>
      </c>
      <c r="BV202" s="148">
        <v>10</v>
      </c>
      <c r="BW202" s="148">
        <v>10</v>
      </c>
      <c r="BX202" s="148">
        <v>9</v>
      </c>
      <c r="BY202" s="148">
        <v>9</v>
      </c>
      <c r="BZ202" s="113">
        <v>9</v>
      </c>
      <c r="CA202" s="431">
        <v>9</v>
      </c>
      <c r="CB202" s="113">
        <v>8</v>
      </c>
      <c r="CC202" s="431">
        <v>6</v>
      </c>
      <c r="CD202" s="431">
        <v>6</v>
      </c>
      <c r="CE202" s="431">
        <v>6</v>
      </c>
      <c r="CF202" s="431">
        <v>6</v>
      </c>
      <c r="CG202" s="113">
        <v>5</v>
      </c>
      <c r="CH202" s="113">
        <v>5</v>
      </c>
      <c r="CI202" s="148">
        <v>5</v>
      </c>
      <c r="CJ202" s="148">
        <v>5</v>
      </c>
      <c r="CK202" s="148">
        <v>6</v>
      </c>
      <c r="CL202" s="148">
        <v>5</v>
      </c>
      <c r="CM202" s="148">
        <v>4</v>
      </c>
      <c r="CN202" s="148">
        <v>4</v>
      </c>
      <c r="CO202" s="148">
        <v>3</v>
      </c>
      <c r="CP202" s="148">
        <v>3</v>
      </c>
      <c r="CQ202" s="148">
        <v>3</v>
      </c>
      <c r="CR202" s="148">
        <v>3</v>
      </c>
      <c r="CS202" s="148">
        <v>3</v>
      </c>
      <c r="CT202" s="148">
        <v>3</v>
      </c>
      <c r="CU202" s="148">
        <v>3</v>
      </c>
      <c r="CV202" s="148">
        <v>3</v>
      </c>
      <c r="CW202" s="148">
        <v>3</v>
      </c>
      <c r="CX202" s="148">
        <v>3</v>
      </c>
      <c r="CY202" s="148">
        <v>3</v>
      </c>
      <c r="CZ202" s="148">
        <v>3</v>
      </c>
      <c r="DA202" s="148">
        <v>3</v>
      </c>
      <c r="DB202" s="148">
        <v>3</v>
      </c>
      <c r="DC202" s="148">
        <v>3</v>
      </c>
      <c r="DD202" s="148">
        <v>3</v>
      </c>
      <c r="DE202" s="148">
        <v>3</v>
      </c>
      <c r="DF202" s="148">
        <v>3</v>
      </c>
      <c r="DG202" s="148">
        <v>3</v>
      </c>
      <c r="DH202" s="148">
        <v>3</v>
      </c>
      <c r="DI202" s="148">
        <v>3</v>
      </c>
      <c r="DJ202" s="148">
        <v>3</v>
      </c>
      <c r="DK202" s="148">
        <v>3</v>
      </c>
      <c r="DL202" s="148">
        <v>3</v>
      </c>
      <c r="DM202" s="148">
        <v>3</v>
      </c>
      <c r="DN202" s="148">
        <v>3</v>
      </c>
      <c r="DO202" s="148">
        <v>2</v>
      </c>
      <c r="DP202" s="148">
        <v>2</v>
      </c>
      <c r="DQ202" s="148">
        <v>2</v>
      </c>
      <c r="DR202" s="431">
        <v>2</v>
      </c>
      <c r="DS202" s="148">
        <v>2</v>
      </c>
      <c r="DT202" s="431">
        <v>2</v>
      </c>
      <c r="DU202" s="433">
        <v>2</v>
      </c>
      <c r="DV202" s="431">
        <v>2</v>
      </c>
      <c r="DW202" s="433">
        <v>2</v>
      </c>
      <c r="DX202" s="431">
        <v>1</v>
      </c>
      <c r="DY202" s="431">
        <v>1</v>
      </c>
      <c r="DZ202" s="431">
        <v>1</v>
      </c>
      <c r="EA202" s="431">
        <v>1</v>
      </c>
      <c r="EB202" s="431">
        <v>1</v>
      </c>
      <c r="EC202" s="431">
        <v>1</v>
      </c>
      <c r="ED202" s="431">
        <v>1</v>
      </c>
      <c r="EE202" s="431">
        <v>1</v>
      </c>
      <c r="EF202" s="431">
        <v>1</v>
      </c>
      <c r="EG202" s="431">
        <v>1</v>
      </c>
      <c r="EH202" s="431">
        <v>1</v>
      </c>
      <c r="EI202" s="431">
        <v>1</v>
      </c>
      <c r="EJ202" s="431">
        <v>1</v>
      </c>
      <c r="EK202" s="431">
        <v>1</v>
      </c>
      <c r="EL202" s="431">
        <v>1</v>
      </c>
      <c r="EM202" s="431">
        <v>1</v>
      </c>
      <c r="EN202" s="431">
        <v>1</v>
      </c>
      <c r="EO202" s="148">
        <v>1</v>
      </c>
      <c r="EP202" s="431">
        <v>1</v>
      </c>
      <c r="EQ202" s="431">
        <v>1</v>
      </c>
      <c r="ER202" s="431">
        <v>1</v>
      </c>
      <c r="ES202" s="431">
        <v>1</v>
      </c>
      <c r="ET202" s="431">
        <v>1</v>
      </c>
      <c r="EU202" s="431">
        <v>1</v>
      </c>
      <c r="EV202" s="431">
        <v>1</v>
      </c>
      <c r="EW202" s="431"/>
      <c r="EX202" s="431"/>
      <c r="EY202" s="431"/>
      <c r="EZ202" s="431"/>
      <c r="FA202" s="431"/>
      <c r="FB202" s="431"/>
      <c r="FC202" s="431"/>
      <c r="FD202" s="431"/>
      <c r="FE202" s="431"/>
      <c r="FF202" s="431"/>
      <c r="FG202" s="431"/>
      <c r="FH202" s="431"/>
      <c r="FI202" s="431"/>
      <c r="FJ202" s="431"/>
      <c r="FL202" s="431"/>
      <c r="FM202" s="431"/>
      <c r="FN202" s="148">
        <v>0</v>
      </c>
      <c r="FQ202" s="431">
        <v>0</v>
      </c>
      <c r="FR202" s="148">
        <v>0</v>
      </c>
      <c r="FS202" s="431">
        <v>0</v>
      </c>
      <c r="FT202" s="148">
        <v>0</v>
      </c>
      <c r="FU202" s="431">
        <v>0</v>
      </c>
      <c r="FV202" s="431">
        <v>0</v>
      </c>
      <c r="FW202" s="431">
        <v>0</v>
      </c>
      <c r="FX202" s="433">
        <v>0</v>
      </c>
      <c r="FY202" s="431">
        <v>0</v>
      </c>
      <c r="FZ202" s="431">
        <v>0</v>
      </c>
      <c r="GA202" s="431">
        <v>0</v>
      </c>
      <c r="GB202" s="431">
        <v>0</v>
      </c>
      <c r="GC202" s="431">
        <v>0</v>
      </c>
      <c r="GD202" s="431">
        <v>0</v>
      </c>
      <c r="GE202" s="431">
        <v>0</v>
      </c>
      <c r="GF202" s="431">
        <v>0</v>
      </c>
      <c r="GG202" s="431">
        <v>0</v>
      </c>
      <c r="GH202" s="431">
        <v>0</v>
      </c>
      <c r="GI202" s="431">
        <v>0</v>
      </c>
      <c r="GJ202" s="431">
        <v>0</v>
      </c>
      <c r="GK202" s="431">
        <v>0</v>
      </c>
      <c r="GL202" s="431">
        <v>0</v>
      </c>
      <c r="GM202" s="431">
        <v>0</v>
      </c>
      <c r="GN202" s="431">
        <v>0</v>
      </c>
      <c r="GO202" s="431">
        <v>0</v>
      </c>
      <c r="GP202" s="148">
        <v>0</v>
      </c>
      <c r="GQ202" s="431">
        <v>0</v>
      </c>
      <c r="GR202" s="431">
        <v>0</v>
      </c>
      <c r="GS202" s="431">
        <v>0</v>
      </c>
      <c r="GT202" s="431">
        <v>0</v>
      </c>
      <c r="GU202" s="431">
        <v>0</v>
      </c>
      <c r="GV202" s="148">
        <v>0</v>
      </c>
      <c r="GW202" s="148">
        <v>0</v>
      </c>
      <c r="GX202" s="148">
        <v>0</v>
      </c>
      <c r="GY202" s="148">
        <v>0</v>
      </c>
      <c r="GZ202" s="148">
        <v>1</v>
      </c>
      <c r="HA202" s="148">
        <v>1</v>
      </c>
      <c r="HB202" s="148">
        <v>0</v>
      </c>
      <c r="HC202" s="148">
        <v>0</v>
      </c>
      <c r="HD202" s="148">
        <v>0</v>
      </c>
      <c r="HE202" s="148">
        <v>0</v>
      </c>
      <c r="HF202" s="148">
        <v>2</v>
      </c>
      <c r="HG202" s="148">
        <v>2</v>
      </c>
      <c r="HH202" s="148">
        <v>1</v>
      </c>
      <c r="HI202" s="148">
        <v>1</v>
      </c>
      <c r="HJ202" s="148">
        <v>1</v>
      </c>
      <c r="HK202" s="148">
        <v>1</v>
      </c>
      <c r="HL202" s="148">
        <v>1</v>
      </c>
      <c r="HM202" s="148">
        <v>0</v>
      </c>
      <c r="HN202" s="148">
        <v>0</v>
      </c>
      <c r="HO202" s="148">
        <v>0</v>
      </c>
      <c r="HP202" s="148">
        <v>1</v>
      </c>
      <c r="HQ202" s="148">
        <v>1</v>
      </c>
      <c r="HR202" s="148">
        <v>0</v>
      </c>
      <c r="HS202" s="148">
        <v>0</v>
      </c>
      <c r="HT202" s="148">
        <v>0</v>
      </c>
      <c r="HU202" s="148">
        <v>0</v>
      </c>
      <c r="HV202" s="148">
        <v>0</v>
      </c>
      <c r="HW202" s="148">
        <v>0</v>
      </c>
      <c r="HX202" s="148">
        <v>0</v>
      </c>
      <c r="HY202" s="148">
        <v>0</v>
      </c>
      <c r="HZ202" s="148">
        <v>0</v>
      </c>
      <c r="IA202" s="148">
        <v>0</v>
      </c>
      <c r="IB202" s="148">
        <v>0</v>
      </c>
      <c r="IC202" s="148">
        <v>0</v>
      </c>
      <c r="ID202" s="148">
        <v>0</v>
      </c>
      <c r="IE202" s="148">
        <v>0</v>
      </c>
      <c r="IF202" s="148">
        <v>0</v>
      </c>
      <c r="IG202" s="148">
        <v>0</v>
      </c>
      <c r="IH202" s="148">
        <v>0</v>
      </c>
      <c r="II202" s="148">
        <v>0</v>
      </c>
      <c r="IJ202" s="148">
        <v>0</v>
      </c>
      <c r="IK202" s="148">
        <v>0</v>
      </c>
      <c r="IL202" s="148">
        <v>0</v>
      </c>
      <c r="IM202" s="148">
        <v>0</v>
      </c>
      <c r="IN202" s="351">
        <f t="shared" si="224"/>
        <v>0</v>
      </c>
      <c r="IO202" s="148">
        <v>0</v>
      </c>
      <c r="IP202" s="148">
        <v>0</v>
      </c>
      <c r="IQ202" s="148">
        <v>0</v>
      </c>
      <c r="IR202" s="148">
        <v>0</v>
      </c>
      <c r="IS202" s="148">
        <v>0</v>
      </c>
      <c r="IT202" s="148">
        <v>0</v>
      </c>
      <c r="IU202" s="148">
        <v>0</v>
      </c>
      <c r="IV202" s="148">
        <v>0</v>
      </c>
      <c r="IW202" s="148">
        <v>0</v>
      </c>
      <c r="IX202" s="148">
        <v>0</v>
      </c>
      <c r="IY202" s="148">
        <v>0</v>
      </c>
      <c r="IZ202" s="148">
        <v>0</v>
      </c>
      <c r="JA202" s="148">
        <v>0</v>
      </c>
      <c r="JB202" s="148">
        <v>1</v>
      </c>
      <c r="JC202" s="355">
        <v>1</v>
      </c>
      <c r="JD202" s="148">
        <v>1</v>
      </c>
      <c r="JE202" s="148">
        <v>1</v>
      </c>
      <c r="JF202" s="353">
        <f t="shared" si="228"/>
        <v>1</v>
      </c>
      <c r="JG202" s="148">
        <v>1</v>
      </c>
      <c r="JH202" s="148">
        <v>1</v>
      </c>
      <c r="JI202" s="148">
        <v>1</v>
      </c>
      <c r="JJ202" s="148">
        <v>0</v>
      </c>
      <c r="JK202" s="148">
        <v>0</v>
      </c>
      <c r="JL202" s="148">
        <v>0</v>
      </c>
      <c r="JM202" s="148">
        <v>0</v>
      </c>
      <c r="JN202" s="351">
        <f t="shared" si="229"/>
        <v>0</v>
      </c>
      <c r="JO202" s="148">
        <v>0</v>
      </c>
      <c r="JP202" s="148">
        <v>0</v>
      </c>
      <c r="JQ202" s="148">
        <v>0</v>
      </c>
      <c r="JR202" s="148">
        <v>0</v>
      </c>
      <c r="JS202" s="148">
        <v>0</v>
      </c>
      <c r="JT202" s="148">
        <v>1</v>
      </c>
      <c r="JU202" s="148">
        <v>1</v>
      </c>
      <c r="JV202" s="351">
        <f t="shared" si="230"/>
        <v>1</v>
      </c>
      <c r="JW202" s="148">
        <v>1</v>
      </c>
      <c r="JX202" s="148">
        <v>1</v>
      </c>
      <c r="JY202" s="148">
        <v>0</v>
      </c>
      <c r="JZ202" s="148">
        <v>0</v>
      </c>
      <c r="KA202" s="148">
        <v>0</v>
      </c>
      <c r="KB202" s="148">
        <v>0</v>
      </c>
      <c r="KC202" s="148">
        <v>0</v>
      </c>
      <c r="KD202" s="148">
        <v>0</v>
      </c>
      <c r="KE202" s="148">
        <v>0</v>
      </c>
      <c r="KF202" s="148">
        <v>0</v>
      </c>
      <c r="KG202" s="148">
        <v>0</v>
      </c>
      <c r="KH202" s="148">
        <v>0</v>
      </c>
      <c r="KI202" s="148">
        <v>0</v>
      </c>
      <c r="KJ202" s="148">
        <v>0</v>
      </c>
      <c r="KK202" s="148">
        <v>0</v>
      </c>
      <c r="KL202" s="148">
        <v>0</v>
      </c>
      <c r="KM202" s="148">
        <v>0</v>
      </c>
      <c r="KN202" s="148">
        <v>0</v>
      </c>
      <c r="KO202" s="312">
        <v>0</v>
      </c>
      <c r="KP202" s="148">
        <v>0</v>
      </c>
      <c r="KQ202" s="148">
        <v>0</v>
      </c>
      <c r="KR202" s="148">
        <v>0</v>
      </c>
      <c r="KS202" s="148">
        <v>0</v>
      </c>
      <c r="KT202" s="148">
        <v>0</v>
      </c>
      <c r="KU202" s="148">
        <v>0</v>
      </c>
      <c r="KV202" s="148">
        <v>0</v>
      </c>
      <c r="KW202" s="148">
        <v>0</v>
      </c>
      <c r="KX202" s="148">
        <v>0</v>
      </c>
      <c r="KY202" s="148">
        <v>0</v>
      </c>
      <c r="KZ202" s="148">
        <v>0</v>
      </c>
      <c r="LA202" s="434">
        <v>0</v>
      </c>
      <c r="LB202" s="434">
        <v>0</v>
      </c>
      <c r="LC202" s="434">
        <v>0</v>
      </c>
      <c r="LD202" s="434">
        <v>0</v>
      </c>
      <c r="LE202" s="434">
        <v>0</v>
      </c>
      <c r="LF202" s="434">
        <v>0</v>
      </c>
      <c r="LG202" s="434">
        <v>0</v>
      </c>
      <c r="LH202" s="434">
        <v>0</v>
      </c>
      <c r="LI202" s="434">
        <v>0</v>
      </c>
      <c r="LJ202" s="312">
        <v>0</v>
      </c>
      <c r="LK202" s="148">
        <v>0</v>
      </c>
      <c r="LL202" s="148">
        <v>0</v>
      </c>
      <c r="LM202" s="148">
        <v>0</v>
      </c>
      <c r="LN202" s="148">
        <v>0</v>
      </c>
      <c r="LO202" s="148">
        <v>0</v>
      </c>
      <c r="LP202" s="148">
        <v>0</v>
      </c>
      <c r="LQ202" s="148">
        <v>0</v>
      </c>
      <c r="LR202" s="148">
        <v>0</v>
      </c>
      <c r="LS202" s="148">
        <v>0</v>
      </c>
      <c r="LT202" s="148">
        <v>0</v>
      </c>
      <c r="LU202" s="148">
        <v>0</v>
      </c>
      <c r="LV202" s="148">
        <v>0</v>
      </c>
      <c r="LW202" s="148">
        <v>0</v>
      </c>
      <c r="LX202" s="148">
        <v>0</v>
      </c>
      <c r="LY202" s="148">
        <v>0</v>
      </c>
      <c r="LZ202" s="148">
        <v>0</v>
      </c>
      <c r="MA202" s="148">
        <v>0</v>
      </c>
      <c r="MB202" s="148">
        <v>0</v>
      </c>
      <c r="MC202" s="148">
        <v>0</v>
      </c>
      <c r="MD202" s="148">
        <v>0</v>
      </c>
      <c r="ME202" s="148">
        <v>0</v>
      </c>
      <c r="MF202" s="148">
        <v>0</v>
      </c>
      <c r="MG202" s="148">
        <v>0</v>
      </c>
      <c r="MH202" s="148">
        <v>0</v>
      </c>
      <c r="MI202" s="148">
        <v>0</v>
      </c>
      <c r="MJ202" s="148">
        <v>0</v>
      </c>
      <c r="MK202" s="148">
        <v>0</v>
      </c>
      <c r="ML202" s="148">
        <v>0</v>
      </c>
      <c r="MM202" s="148">
        <v>0</v>
      </c>
      <c r="MN202" s="148">
        <v>0</v>
      </c>
      <c r="MO202" s="148">
        <v>0</v>
      </c>
      <c r="MP202" s="148">
        <v>0</v>
      </c>
      <c r="MQ202" s="148">
        <v>0</v>
      </c>
      <c r="MR202" s="148">
        <v>0</v>
      </c>
      <c r="MS202" s="148">
        <v>0</v>
      </c>
      <c r="MT202" s="148">
        <v>0</v>
      </c>
      <c r="MU202" s="148">
        <v>0</v>
      </c>
      <c r="MV202" s="148">
        <v>0</v>
      </c>
      <c r="MW202" s="148">
        <v>0</v>
      </c>
      <c r="MX202" s="148">
        <v>0</v>
      </c>
      <c r="MY202" s="148">
        <v>0</v>
      </c>
      <c r="MZ202" s="148">
        <v>0</v>
      </c>
      <c r="NA202" s="148">
        <v>0</v>
      </c>
      <c r="NB202" s="148">
        <v>0</v>
      </c>
      <c r="NC202" s="148">
        <v>0</v>
      </c>
      <c r="ND202" s="148">
        <v>0</v>
      </c>
      <c r="NE202" s="148">
        <v>0</v>
      </c>
      <c r="NF202" s="148">
        <v>0</v>
      </c>
      <c r="NG202" s="148">
        <v>0</v>
      </c>
      <c r="NH202" s="148">
        <v>0</v>
      </c>
      <c r="NI202" s="148">
        <v>0</v>
      </c>
      <c r="NJ202" s="148">
        <v>0</v>
      </c>
      <c r="NK202" s="148">
        <v>0</v>
      </c>
      <c r="NL202" s="148">
        <v>0</v>
      </c>
      <c r="NM202" s="148">
        <v>0</v>
      </c>
      <c r="NN202" s="148">
        <v>0</v>
      </c>
      <c r="NO202" s="148">
        <v>0</v>
      </c>
      <c r="NP202" s="148">
        <v>0</v>
      </c>
      <c r="NQ202" s="148">
        <v>0</v>
      </c>
      <c r="NR202" s="148">
        <v>0</v>
      </c>
      <c r="NS202" s="148">
        <v>0</v>
      </c>
      <c r="NT202" s="148">
        <v>0</v>
      </c>
      <c r="NU202" s="148">
        <v>0</v>
      </c>
      <c r="NV202" s="148">
        <v>0</v>
      </c>
      <c r="NW202" s="148">
        <v>0</v>
      </c>
      <c r="NX202" s="148">
        <v>0</v>
      </c>
      <c r="NY202" s="148">
        <v>0</v>
      </c>
      <c r="NZ202" s="148">
        <v>0</v>
      </c>
      <c r="OA202" s="148">
        <v>0</v>
      </c>
      <c r="OB202" s="148">
        <v>0</v>
      </c>
      <c r="OC202" s="148">
        <v>0</v>
      </c>
      <c r="OD202" s="148">
        <v>0</v>
      </c>
      <c r="OE202" s="148">
        <v>0</v>
      </c>
      <c r="OF202" s="148">
        <v>0</v>
      </c>
      <c r="OG202" s="148">
        <v>0</v>
      </c>
      <c r="OH202" s="148">
        <v>0</v>
      </c>
      <c r="OI202" s="148">
        <v>0</v>
      </c>
      <c r="OJ202" s="148">
        <v>0</v>
      </c>
      <c r="OK202" s="148">
        <v>0</v>
      </c>
      <c r="OL202" s="148">
        <v>0</v>
      </c>
      <c r="OM202" s="148">
        <v>0</v>
      </c>
      <c r="ON202" s="148">
        <v>0</v>
      </c>
      <c r="OO202" s="148">
        <v>0</v>
      </c>
      <c r="OP202" s="148">
        <v>0</v>
      </c>
      <c r="OQ202" s="148">
        <v>0</v>
      </c>
      <c r="OR202" s="148">
        <v>0</v>
      </c>
      <c r="OS202" s="148">
        <v>0</v>
      </c>
      <c r="OT202" s="148">
        <v>0</v>
      </c>
      <c r="OU202" s="148">
        <v>0</v>
      </c>
      <c r="OV202" s="148">
        <v>0</v>
      </c>
      <c r="OW202" s="148">
        <v>0</v>
      </c>
      <c r="OY202" s="351"/>
      <c r="PG202" s="351">
        <f t="shared" si="226"/>
        <v>0</v>
      </c>
      <c r="PJ202" s="351">
        <f t="shared" si="227"/>
        <v>0</v>
      </c>
      <c r="PM202" s="312"/>
      <c r="PO202" s="312"/>
      <c r="RB202" s="312"/>
      <c r="RD202" s="312"/>
      <c r="RG202" s="312"/>
      <c r="RM202" s="312"/>
      <c r="TS202" s="148">
        <v>1</v>
      </c>
      <c r="TT202" s="148">
        <v>1</v>
      </c>
      <c r="TU202" s="148">
        <v>1</v>
      </c>
      <c r="TV202" s="148">
        <v>1</v>
      </c>
      <c r="TW202" s="148">
        <v>1</v>
      </c>
      <c r="TX202" s="148">
        <v>1</v>
      </c>
      <c r="TY202" s="148">
        <v>1</v>
      </c>
      <c r="TZ202" s="148">
        <v>1</v>
      </c>
      <c r="UA202" s="148">
        <v>1</v>
      </c>
      <c r="UB202" s="148">
        <v>1</v>
      </c>
    </row>
    <row r="203" spans="1:635" s="148" customFormat="1" x14ac:dyDescent="0.2">
      <c r="A203" s="354"/>
      <c r="B203" s="354">
        <v>8</v>
      </c>
      <c r="C203" s="399">
        <f t="shared" ca="1" si="223"/>
        <v>5</v>
      </c>
      <c r="D203" s="354"/>
      <c r="E203" s="354"/>
      <c r="F203" s="354"/>
      <c r="G203" s="148">
        <v>17</v>
      </c>
      <c r="H203" s="148">
        <v>16</v>
      </c>
      <c r="I203" s="355">
        <v>19.5</v>
      </c>
      <c r="J203" s="148">
        <v>23</v>
      </c>
      <c r="K203" s="148">
        <v>26</v>
      </c>
      <c r="L203" s="148">
        <v>22</v>
      </c>
      <c r="M203" s="148">
        <v>26</v>
      </c>
      <c r="N203" s="148">
        <v>20</v>
      </c>
      <c r="O203" s="148">
        <v>18</v>
      </c>
      <c r="P203" s="148">
        <v>23</v>
      </c>
      <c r="Q203" s="148">
        <v>22</v>
      </c>
      <c r="R203" s="148">
        <v>23</v>
      </c>
      <c r="S203" s="148">
        <v>28</v>
      </c>
      <c r="T203" s="148">
        <v>26</v>
      </c>
      <c r="U203" s="148">
        <v>25</v>
      </c>
      <c r="V203" s="148">
        <v>25</v>
      </c>
      <c r="W203" s="148">
        <v>21</v>
      </c>
      <c r="X203" s="148">
        <v>18</v>
      </c>
      <c r="Y203" s="148">
        <v>18</v>
      </c>
      <c r="Z203" s="148">
        <v>18</v>
      </c>
      <c r="AA203" s="148">
        <v>16</v>
      </c>
      <c r="AB203" s="148">
        <v>14</v>
      </c>
      <c r="AC203" s="148">
        <v>14</v>
      </c>
      <c r="AD203" s="148">
        <v>21</v>
      </c>
      <c r="AE203" s="148">
        <v>28</v>
      </c>
      <c r="AF203" s="148">
        <v>35</v>
      </c>
      <c r="AG203" s="148">
        <v>37</v>
      </c>
      <c r="AH203" s="148">
        <v>29</v>
      </c>
      <c r="AI203" s="148">
        <v>40</v>
      </c>
      <c r="AJ203" s="148">
        <v>32</v>
      </c>
      <c r="AK203" s="148">
        <v>19</v>
      </c>
      <c r="AL203" s="148">
        <v>23</v>
      </c>
      <c r="AM203" s="148">
        <v>17</v>
      </c>
      <c r="AN203" s="148">
        <v>10</v>
      </c>
      <c r="AO203" s="148">
        <v>13</v>
      </c>
      <c r="AP203" s="360">
        <v>14</v>
      </c>
      <c r="AQ203" s="148">
        <v>15</v>
      </c>
      <c r="AR203" s="148">
        <v>15</v>
      </c>
      <c r="AS203" s="148">
        <v>18</v>
      </c>
      <c r="AT203" s="148">
        <v>18</v>
      </c>
      <c r="AU203" s="148">
        <v>20</v>
      </c>
      <c r="AV203" s="148">
        <v>25</v>
      </c>
      <c r="AW203" s="148">
        <v>22</v>
      </c>
      <c r="AX203" s="148">
        <v>19</v>
      </c>
      <c r="AY203" s="148">
        <v>22</v>
      </c>
      <c r="AZ203" s="148">
        <v>22</v>
      </c>
      <c r="BA203" s="148">
        <v>24</v>
      </c>
      <c r="BB203" s="148">
        <v>30</v>
      </c>
      <c r="BC203" s="148">
        <v>26</v>
      </c>
      <c r="BD203" s="148">
        <v>28</v>
      </c>
      <c r="BE203" s="148">
        <v>35</v>
      </c>
      <c r="BF203" s="148">
        <v>36</v>
      </c>
      <c r="BG203" s="148">
        <v>34</v>
      </c>
      <c r="BH203" s="148">
        <v>35</v>
      </c>
      <c r="BI203" s="148">
        <v>35</v>
      </c>
      <c r="BJ203" s="148">
        <v>31</v>
      </c>
      <c r="BK203" s="148">
        <v>29</v>
      </c>
      <c r="BL203" s="148">
        <v>24</v>
      </c>
      <c r="BM203" s="148">
        <v>16</v>
      </c>
      <c r="BN203" s="148">
        <v>24</v>
      </c>
      <c r="BO203" s="148">
        <v>32</v>
      </c>
      <c r="BP203" s="148">
        <v>36</v>
      </c>
      <c r="BQ203" s="148">
        <v>36</v>
      </c>
      <c r="BR203" s="148">
        <v>36</v>
      </c>
      <c r="BS203" s="358">
        <v>0</v>
      </c>
      <c r="BT203" s="148">
        <v>46</v>
      </c>
      <c r="BU203" s="148">
        <v>45</v>
      </c>
      <c r="BV203" s="148">
        <v>40</v>
      </c>
      <c r="BW203" s="148">
        <v>37</v>
      </c>
      <c r="BX203" s="148">
        <v>33</v>
      </c>
      <c r="BY203" s="148">
        <v>25</v>
      </c>
      <c r="BZ203" s="113">
        <v>25</v>
      </c>
      <c r="CA203" s="431">
        <v>29</v>
      </c>
      <c r="CB203" s="113">
        <v>25</v>
      </c>
      <c r="CC203" s="431">
        <v>24</v>
      </c>
      <c r="CD203" s="431">
        <v>30</v>
      </c>
      <c r="CE203" s="431">
        <v>30</v>
      </c>
      <c r="CF203" s="431">
        <v>23</v>
      </c>
      <c r="CG203" s="113">
        <v>24</v>
      </c>
      <c r="CH203" s="113">
        <v>25</v>
      </c>
      <c r="CI203" s="148">
        <v>37</v>
      </c>
      <c r="CJ203" s="148">
        <v>46</v>
      </c>
      <c r="CK203" s="148">
        <v>47</v>
      </c>
      <c r="CL203" s="148">
        <v>53</v>
      </c>
      <c r="CM203" s="148">
        <v>46</v>
      </c>
      <c r="CN203" s="148">
        <v>59</v>
      </c>
      <c r="CO203" s="148">
        <v>56</v>
      </c>
      <c r="CP203" s="148">
        <v>48</v>
      </c>
      <c r="CQ203" s="148">
        <v>51</v>
      </c>
      <c r="CR203" s="148">
        <v>55</v>
      </c>
      <c r="CS203" s="148">
        <v>60</v>
      </c>
      <c r="CT203" s="148">
        <v>50</v>
      </c>
      <c r="CU203" s="148">
        <v>53</v>
      </c>
      <c r="CV203" s="148">
        <v>49</v>
      </c>
      <c r="CW203" s="148">
        <v>54</v>
      </c>
      <c r="CX203" s="148">
        <v>54</v>
      </c>
      <c r="CY203" s="148">
        <v>53</v>
      </c>
      <c r="CZ203" s="148">
        <v>54</v>
      </c>
      <c r="DA203" s="148">
        <v>57</v>
      </c>
      <c r="DB203" s="148">
        <v>49</v>
      </c>
      <c r="DC203" s="148">
        <v>46</v>
      </c>
      <c r="DD203" s="148">
        <v>43</v>
      </c>
      <c r="DE203" s="148">
        <v>57</v>
      </c>
      <c r="DF203" s="148">
        <v>59.5</v>
      </c>
      <c r="DG203" s="148">
        <v>62</v>
      </c>
      <c r="DH203" s="148">
        <v>44</v>
      </c>
      <c r="DI203" s="148">
        <v>42</v>
      </c>
      <c r="DJ203" s="148">
        <v>40</v>
      </c>
      <c r="DK203" s="148">
        <v>30</v>
      </c>
      <c r="DL203" s="148">
        <v>32</v>
      </c>
      <c r="DM203" s="148">
        <v>34</v>
      </c>
      <c r="DN203" s="148">
        <v>23</v>
      </c>
      <c r="DO203" s="148">
        <v>19</v>
      </c>
      <c r="DP203" s="148">
        <v>24</v>
      </c>
      <c r="DQ203" s="148">
        <v>31</v>
      </c>
      <c r="DR203" s="431">
        <v>26</v>
      </c>
      <c r="DS203" s="148">
        <v>28</v>
      </c>
      <c r="DT203" s="431">
        <v>31</v>
      </c>
      <c r="DU203" s="433">
        <v>28</v>
      </c>
      <c r="DV203" s="431">
        <v>27</v>
      </c>
      <c r="DW203" s="433">
        <v>29</v>
      </c>
      <c r="DX203" s="431">
        <v>25</v>
      </c>
      <c r="DY203" s="431">
        <v>21</v>
      </c>
      <c r="DZ203" s="431">
        <v>25</v>
      </c>
      <c r="EA203" s="431">
        <v>26</v>
      </c>
      <c r="EB203" s="431">
        <v>30</v>
      </c>
      <c r="EC203" s="431">
        <v>29</v>
      </c>
      <c r="ED203" s="431">
        <v>26</v>
      </c>
      <c r="EE203" s="431">
        <v>26</v>
      </c>
      <c r="EF203" s="431">
        <v>26</v>
      </c>
      <c r="EG203" s="431">
        <v>23</v>
      </c>
      <c r="EH203" s="431">
        <v>23</v>
      </c>
      <c r="EI203" s="431">
        <v>21</v>
      </c>
      <c r="EJ203" s="431">
        <v>29</v>
      </c>
      <c r="EK203" s="431">
        <v>28</v>
      </c>
      <c r="EL203" s="431">
        <v>25</v>
      </c>
      <c r="EM203" s="431">
        <v>32</v>
      </c>
      <c r="EN203" s="431">
        <v>26</v>
      </c>
      <c r="EO203" s="148">
        <v>27</v>
      </c>
      <c r="EP203" s="431">
        <v>22</v>
      </c>
      <c r="EQ203" s="431">
        <v>25</v>
      </c>
      <c r="ER203" s="431">
        <v>19</v>
      </c>
      <c r="ES203" s="431">
        <v>22</v>
      </c>
      <c r="ET203" s="431">
        <v>18</v>
      </c>
      <c r="EU203" s="431">
        <v>16</v>
      </c>
      <c r="EV203" s="431">
        <v>15</v>
      </c>
      <c r="EW203" s="431">
        <v>17</v>
      </c>
      <c r="EX203" s="431">
        <v>16</v>
      </c>
      <c r="EY203" s="431">
        <v>21</v>
      </c>
      <c r="EZ203" s="431">
        <v>21</v>
      </c>
      <c r="FA203" s="431">
        <v>18</v>
      </c>
      <c r="FB203" s="431">
        <v>16</v>
      </c>
      <c r="FC203" s="431">
        <v>21</v>
      </c>
      <c r="FD203" s="431">
        <v>24</v>
      </c>
      <c r="FE203" s="431">
        <v>24</v>
      </c>
      <c r="FF203" s="431">
        <v>26</v>
      </c>
      <c r="FG203" s="431">
        <v>26</v>
      </c>
      <c r="FH203" s="431">
        <v>27</v>
      </c>
      <c r="FI203" s="431">
        <v>29</v>
      </c>
      <c r="FJ203" s="431">
        <v>27</v>
      </c>
      <c r="FK203" s="148">
        <v>30</v>
      </c>
      <c r="FL203" s="431">
        <v>21</v>
      </c>
      <c r="FM203" s="431">
        <v>23</v>
      </c>
      <c r="FN203" s="148">
        <v>31</v>
      </c>
      <c r="FO203" s="148">
        <v>30</v>
      </c>
      <c r="FP203" s="148">
        <v>31</v>
      </c>
      <c r="FQ203" s="431">
        <v>29</v>
      </c>
      <c r="FR203" s="148">
        <v>23</v>
      </c>
      <c r="FS203" s="431">
        <v>22</v>
      </c>
      <c r="FT203" s="148">
        <v>18</v>
      </c>
      <c r="FU203" s="431">
        <v>16</v>
      </c>
      <c r="FV203" s="431">
        <v>23</v>
      </c>
      <c r="FW203" s="431">
        <v>7</v>
      </c>
      <c r="FX203" s="433">
        <v>12</v>
      </c>
      <c r="FY203" s="431">
        <v>13</v>
      </c>
      <c r="FZ203" s="431">
        <v>13</v>
      </c>
      <c r="GA203" s="431">
        <v>15</v>
      </c>
      <c r="GB203" s="431">
        <v>17</v>
      </c>
      <c r="GC203" s="431">
        <v>18</v>
      </c>
      <c r="GD203" s="431">
        <v>19</v>
      </c>
      <c r="GE203" s="431">
        <v>24</v>
      </c>
      <c r="GF203" s="431">
        <v>31</v>
      </c>
      <c r="GG203" s="431">
        <v>32</v>
      </c>
      <c r="GH203" s="431">
        <v>35</v>
      </c>
      <c r="GI203" s="431">
        <v>32</v>
      </c>
      <c r="GJ203" s="431">
        <v>35</v>
      </c>
      <c r="GK203" s="431">
        <v>40</v>
      </c>
      <c r="GL203" s="431">
        <v>44</v>
      </c>
      <c r="GM203" s="431">
        <v>48</v>
      </c>
      <c r="GN203" s="431">
        <v>55</v>
      </c>
      <c r="GO203" s="431">
        <v>54</v>
      </c>
      <c r="GP203" s="148">
        <v>55</v>
      </c>
      <c r="GQ203" s="431">
        <v>53</v>
      </c>
      <c r="GR203" s="431">
        <v>59</v>
      </c>
      <c r="GS203" s="431">
        <v>57</v>
      </c>
      <c r="GT203" s="431">
        <v>67</v>
      </c>
      <c r="GU203" s="431">
        <v>64</v>
      </c>
      <c r="GV203" s="148">
        <v>59</v>
      </c>
      <c r="GW203" s="148">
        <v>47</v>
      </c>
      <c r="GX203" s="148">
        <v>39</v>
      </c>
      <c r="GY203" s="148">
        <v>46</v>
      </c>
      <c r="GZ203" s="148">
        <v>50</v>
      </c>
      <c r="HA203" s="148">
        <v>56</v>
      </c>
      <c r="HB203" s="148">
        <v>49</v>
      </c>
      <c r="HC203" s="148">
        <v>44</v>
      </c>
      <c r="HD203" s="148">
        <v>45</v>
      </c>
      <c r="HE203" s="148">
        <v>50</v>
      </c>
      <c r="HF203" s="148">
        <v>47</v>
      </c>
      <c r="HG203" s="148">
        <v>48</v>
      </c>
      <c r="HH203" s="148">
        <v>40</v>
      </c>
      <c r="HI203" s="148">
        <v>46</v>
      </c>
      <c r="HJ203" s="148">
        <v>49</v>
      </c>
      <c r="HK203" s="148">
        <v>60</v>
      </c>
      <c r="HL203" s="148">
        <v>69</v>
      </c>
      <c r="HM203" s="148">
        <v>68</v>
      </c>
      <c r="HN203" s="148">
        <v>67</v>
      </c>
      <c r="HO203" s="148">
        <v>64</v>
      </c>
      <c r="HP203" s="148">
        <v>62</v>
      </c>
      <c r="HQ203" s="148">
        <v>64</v>
      </c>
      <c r="HR203" s="148">
        <v>66</v>
      </c>
      <c r="HS203" s="148">
        <v>65</v>
      </c>
      <c r="HT203" s="148">
        <v>55</v>
      </c>
      <c r="HU203" s="148">
        <v>51</v>
      </c>
      <c r="HV203" s="148">
        <v>48</v>
      </c>
      <c r="HW203" s="148">
        <v>44</v>
      </c>
      <c r="HX203" s="148">
        <v>51</v>
      </c>
      <c r="HY203" s="148">
        <v>46</v>
      </c>
      <c r="HZ203" s="148">
        <v>56</v>
      </c>
      <c r="IA203" s="148">
        <v>61</v>
      </c>
      <c r="IB203" s="148">
        <v>56</v>
      </c>
      <c r="IC203" s="148">
        <v>56</v>
      </c>
      <c r="ID203" s="148">
        <v>63</v>
      </c>
      <c r="IE203" s="148">
        <v>64</v>
      </c>
      <c r="IF203" s="148">
        <v>69</v>
      </c>
      <c r="IG203" s="148">
        <v>70</v>
      </c>
      <c r="IH203" s="148">
        <v>64</v>
      </c>
      <c r="II203" s="148">
        <v>63</v>
      </c>
      <c r="IJ203" s="148">
        <v>67</v>
      </c>
      <c r="IK203" s="148">
        <v>75</v>
      </c>
      <c r="IL203" s="148">
        <v>74</v>
      </c>
      <c r="IM203" s="148">
        <v>74</v>
      </c>
      <c r="IN203" s="351">
        <f t="shared" si="224"/>
        <v>67</v>
      </c>
      <c r="IO203" s="148">
        <v>60</v>
      </c>
      <c r="IP203" s="148">
        <v>55</v>
      </c>
      <c r="IQ203" s="148">
        <v>53</v>
      </c>
      <c r="IR203" s="148">
        <v>59</v>
      </c>
      <c r="IS203" s="148">
        <v>60</v>
      </c>
      <c r="IT203" s="148">
        <v>51</v>
      </c>
      <c r="IU203" s="148">
        <v>52</v>
      </c>
      <c r="IV203" s="148">
        <v>49</v>
      </c>
      <c r="IW203" s="148">
        <v>49</v>
      </c>
      <c r="IX203" s="148">
        <v>52</v>
      </c>
      <c r="IY203" s="148">
        <v>48</v>
      </c>
      <c r="IZ203" s="148">
        <v>48</v>
      </c>
      <c r="JA203" s="148">
        <v>52</v>
      </c>
      <c r="JB203" s="148">
        <v>50</v>
      </c>
      <c r="JC203" s="355">
        <v>56</v>
      </c>
      <c r="JD203" s="148">
        <v>56</v>
      </c>
      <c r="JE203" s="148">
        <v>60</v>
      </c>
      <c r="JF203" s="353">
        <f t="shared" si="228"/>
        <v>60.5</v>
      </c>
      <c r="JG203" s="148">
        <v>61</v>
      </c>
      <c r="JH203" s="148">
        <v>69</v>
      </c>
      <c r="JI203" s="148">
        <v>70</v>
      </c>
      <c r="JJ203" s="148">
        <v>74</v>
      </c>
      <c r="JK203" s="148">
        <v>67</v>
      </c>
      <c r="JL203" s="148">
        <v>59</v>
      </c>
      <c r="JM203" s="148">
        <v>62</v>
      </c>
      <c r="JN203" s="351">
        <f t="shared" si="229"/>
        <v>64.5</v>
      </c>
      <c r="JO203" s="148">
        <v>67</v>
      </c>
      <c r="JP203" s="148">
        <v>63</v>
      </c>
      <c r="JQ203" s="148">
        <v>63</v>
      </c>
      <c r="JR203" s="148">
        <v>63</v>
      </c>
      <c r="JS203" s="148">
        <v>64</v>
      </c>
      <c r="JT203" s="148">
        <v>69</v>
      </c>
      <c r="JU203" s="148">
        <v>74</v>
      </c>
      <c r="JV203" s="351">
        <f t="shared" si="230"/>
        <v>73.5</v>
      </c>
      <c r="JW203" s="148">
        <v>73</v>
      </c>
      <c r="JX203" s="148">
        <v>32</v>
      </c>
      <c r="JY203" s="148">
        <v>29</v>
      </c>
      <c r="JZ203" s="148">
        <v>35</v>
      </c>
      <c r="KA203" s="148">
        <v>41</v>
      </c>
      <c r="KB203" s="148">
        <v>54</v>
      </c>
      <c r="KC203" s="148">
        <v>57</v>
      </c>
      <c r="KD203" s="148">
        <v>54</v>
      </c>
      <c r="KE203" s="148">
        <v>61</v>
      </c>
      <c r="KF203" s="148">
        <v>72</v>
      </c>
      <c r="KG203" s="148">
        <v>69</v>
      </c>
      <c r="KH203" s="148">
        <v>59</v>
      </c>
      <c r="KI203" s="148">
        <v>63</v>
      </c>
      <c r="KJ203" s="148">
        <v>64</v>
      </c>
      <c r="KK203" s="148">
        <v>76</v>
      </c>
      <c r="KL203" s="148">
        <v>77</v>
      </c>
      <c r="KM203" s="148">
        <v>59</v>
      </c>
      <c r="KN203" s="148">
        <v>66</v>
      </c>
      <c r="KO203" s="312">
        <v>52</v>
      </c>
      <c r="KP203" s="148">
        <v>56</v>
      </c>
      <c r="KQ203" s="148">
        <v>56</v>
      </c>
      <c r="KR203" s="148">
        <v>62</v>
      </c>
      <c r="KS203" s="148">
        <v>64</v>
      </c>
      <c r="KT203" s="148">
        <v>70</v>
      </c>
      <c r="KU203" s="148">
        <v>65</v>
      </c>
      <c r="KV203" s="148">
        <v>65</v>
      </c>
      <c r="KW203" s="148">
        <v>72</v>
      </c>
      <c r="KX203" s="148">
        <v>73</v>
      </c>
      <c r="KY203" s="148">
        <v>76</v>
      </c>
      <c r="KZ203" s="148">
        <v>69</v>
      </c>
      <c r="LA203" s="148">
        <v>75</v>
      </c>
      <c r="LB203" s="148">
        <v>73</v>
      </c>
      <c r="LC203" s="148">
        <v>77</v>
      </c>
      <c r="LD203" s="148">
        <v>68</v>
      </c>
      <c r="LE203" s="148">
        <v>68</v>
      </c>
      <c r="LF203" s="148">
        <v>76</v>
      </c>
      <c r="LG203" s="148">
        <v>76</v>
      </c>
      <c r="LH203" s="148">
        <v>65</v>
      </c>
      <c r="LI203" s="148">
        <v>77</v>
      </c>
      <c r="LJ203" s="312">
        <v>78</v>
      </c>
      <c r="LK203" s="148">
        <v>73</v>
      </c>
      <c r="LL203" s="148">
        <v>77</v>
      </c>
      <c r="LM203" s="148">
        <v>80</v>
      </c>
      <c r="LN203" s="148">
        <v>80</v>
      </c>
      <c r="LO203" s="148">
        <v>90</v>
      </c>
      <c r="LP203" s="148">
        <v>93</v>
      </c>
      <c r="LQ203" s="148">
        <v>85</v>
      </c>
      <c r="LR203" s="148">
        <v>84</v>
      </c>
      <c r="LS203" s="148">
        <v>92</v>
      </c>
      <c r="LT203" s="148">
        <v>92</v>
      </c>
      <c r="LU203" s="148">
        <v>83</v>
      </c>
      <c r="LV203" s="148">
        <v>82</v>
      </c>
      <c r="LW203" s="148">
        <v>82</v>
      </c>
      <c r="LX203" s="148">
        <v>75</v>
      </c>
      <c r="LY203" s="148">
        <v>69</v>
      </c>
      <c r="LZ203" s="148">
        <v>59</v>
      </c>
      <c r="MA203" s="148">
        <v>50</v>
      </c>
      <c r="MB203" s="148">
        <v>49</v>
      </c>
      <c r="MC203" s="148">
        <v>45</v>
      </c>
      <c r="MD203" s="148">
        <v>40</v>
      </c>
      <c r="ME203" s="148">
        <v>33</v>
      </c>
      <c r="MF203" s="148">
        <v>33</v>
      </c>
      <c r="MG203" s="148">
        <v>29</v>
      </c>
      <c r="MH203" s="148">
        <v>26</v>
      </c>
      <c r="MI203" s="148">
        <v>33</v>
      </c>
      <c r="MJ203" s="148">
        <v>37</v>
      </c>
      <c r="MK203" s="148">
        <v>37</v>
      </c>
      <c r="ML203" s="148">
        <v>41</v>
      </c>
      <c r="MM203" s="148">
        <v>45</v>
      </c>
      <c r="MN203" s="148">
        <v>51</v>
      </c>
      <c r="MO203" s="148">
        <v>51</v>
      </c>
      <c r="MP203" s="148">
        <v>50</v>
      </c>
      <c r="MQ203" s="148">
        <v>40</v>
      </c>
      <c r="MR203" s="148">
        <v>40</v>
      </c>
      <c r="MS203" s="148">
        <v>45</v>
      </c>
      <c r="MT203" s="148">
        <v>50</v>
      </c>
      <c r="MU203" s="148">
        <v>52</v>
      </c>
      <c r="MV203" s="148">
        <v>49</v>
      </c>
      <c r="MW203" s="148">
        <v>37</v>
      </c>
      <c r="MX203" s="148">
        <v>30</v>
      </c>
      <c r="MY203" s="148">
        <v>24</v>
      </c>
      <c r="MZ203" s="148">
        <v>25</v>
      </c>
      <c r="NA203" s="148">
        <v>28</v>
      </c>
      <c r="NB203" s="148">
        <v>27</v>
      </c>
      <c r="NC203" s="148">
        <v>23</v>
      </c>
      <c r="ND203" s="148">
        <v>26</v>
      </c>
      <c r="NE203" s="148">
        <v>29</v>
      </c>
      <c r="NF203" s="148">
        <v>33</v>
      </c>
      <c r="NG203" s="148">
        <v>32</v>
      </c>
      <c r="NH203" s="148">
        <v>39</v>
      </c>
      <c r="NI203" s="148">
        <v>38</v>
      </c>
      <c r="NJ203" s="148">
        <v>40</v>
      </c>
      <c r="NK203" s="148">
        <v>46</v>
      </c>
      <c r="NL203" s="148">
        <v>39</v>
      </c>
      <c r="NM203" s="148">
        <v>34</v>
      </c>
      <c r="NN203" s="148">
        <v>35</v>
      </c>
      <c r="NO203" s="148">
        <v>32</v>
      </c>
      <c r="NP203" s="148">
        <v>35</v>
      </c>
      <c r="NQ203" s="148">
        <v>35</v>
      </c>
      <c r="NR203" s="148">
        <v>42</v>
      </c>
      <c r="NS203" s="148">
        <v>38</v>
      </c>
      <c r="NT203" s="148">
        <v>34</v>
      </c>
      <c r="NU203" s="148">
        <v>34</v>
      </c>
      <c r="NV203" s="148">
        <v>37</v>
      </c>
      <c r="NW203" s="148">
        <v>39</v>
      </c>
      <c r="NX203" s="148">
        <v>42</v>
      </c>
      <c r="NY203" s="148">
        <v>41</v>
      </c>
      <c r="NZ203" s="148">
        <v>34</v>
      </c>
      <c r="OA203" s="148">
        <v>37</v>
      </c>
      <c r="OB203" s="148">
        <v>37</v>
      </c>
      <c r="OC203" s="148">
        <v>39</v>
      </c>
      <c r="OD203" s="148">
        <v>40</v>
      </c>
      <c r="OE203" s="148">
        <v>37</v>
      </c>
      <c r="OF203" s="148">
        <v>48</v>
      </c>
      <c r="OG203" s="148">
        <v>58</v>
      </c>
      <c r="OH203" s="148">
        <v>49</v>
      </c>
      <c r="OI203" s="148">
        <v>49</v>
      </c>
      <c r="OJ203" s="148">
        <v>45</v>
      </c>
      <c r="OK203" s="148">
        <v>44</v>
      </c>
      <c r="OL203" s="148">
        <v>42</v>
      </c>
      <c r="OM203" s="148">
        <v>46</v>
      </c>
      <c r="ON203" s="148">
        <v>37</v>
      </c>
      <c r="OO203" s="148">
        <v>33</v>
      </c>
      <c r="OP203" s="148">
        <v>37</v>
      </c>
      <c r="OQ203" s="148">
        <v>37</v>
      </c>
      <c r="OR203" s="148">
        <v>30</v>
      </c>
      <c r="OS203" s="148">
        <v>41</v>
      </c>
      <c r="OT203" s="148">
        <v>46</v>
      </c>
      <c r="OU203" s="148">
        <v>41</v>
      </c>
      <c r="OV203" s="148">
        <v>41</v>
      </c>
      <c r="OW203" s="148">
        <v>36</v>
      </c>
      <c r="OX203" s="148">
        <v>32</v>
      </c>
      <c r="OY203" s="351">
        <f t="shared" si="225"/>
        <v>40</v>
      </c>
      <c r="OZ203" s="148">
        <v>48</v>
      </c>
      <c r="PA203" s="148">
        <v>44</v>
      </c>
      <c r="PB203" s="148">
        <v>40</v>
      </c>
      <c r="PC203" s="148">
        <v>34</v>
      </c>
      <c r="PD203" s="148">
        <v>32</v>
      </c>
      <c r="PE203" s="148">
        <v>16</v>
      </c>
      <c r="PF203" s="148">
        <v>21</v>
      </c>
      <c r="PG203" s="351">
        <f t="shared" si="226"/>
        <v>22</v>
      </c>
      <c r="PH203" s="148">
        <v>23</v>
      </c>
      <c r="PI203" s="148">
        <v>18</v>
      </c>
      <c r="PJ203" s="351">
        <f t="shared" si="227"/>
        <v>23</v>
      </c>
      <c r="PK203" s="148">
        <v>28</v>
      </c>
      <c r="PL203" s="148">
        <v>26</v>
      </c>
      <c r="PM203" s="312">
        <v>23</v>
      </c>
      <c r="PN203" s="148">
        <v>26</v>
      </c>
      <c r="PO203" s="312">
        <v>30</v>
      </c>
      <c r="PP203" s="148">
        <v>34</v>
      </c>
      <c r="PQ203" s="148">
        <v>26</v>
      </c>
      <c r="PR203" s="148">
        <v>21</v>
      </c>
      <c r="PS203" s="148">
        <v>21</v>
      </c>
      <c r="PT203" s="148">
        <v>23</v>
      </c>
      <c r="PU203" s="148">
        <v>22</v>
      </c>
      <c r="PV203" s="148">
        <v>19</v>
      </c>
      <c r="PW203" s="148">
        <v>20</v>
      </c>
      <c r="PX203" s="148">
        <v>27</v>
      </c>
      <c r="PY203" s="148">
        <v>25</v>
      </c>
      <c r="PZ203" s="148">
        <v>26</v>
      </c>
      <c r="QA203" s="148">
        <v>26</v>
      </c>
      <c r="QB203" s="148">
        <v>24</v>
      </c>
      <c r="QC203" s="148">
        <v>26</v>
      </c>
      <c r="QD203" s="148">
        <v>25</v>
      </c>
      <c r="QE203" s="148">
        <v>20</v>
      </c>
      <c r="QF203" s="148">
        <v>21</v>
      </c>
      <c r="QG203" s="148">
        <v>21</v>
      </c>
      <c r="QH203" s="148">
        <v>23</v>
      </c>
      <c r="QI203" s="148">
        <v>23</v>
      </c>
      <c r="QJ203" s="148">
        <v>22</v>
      </c>
      <c r="QK203" s="148">
        <v>19</v>
      </c>
      <c r="QL203" s="148">
        <v>16</v>
      </c>
      <c r="QM203" s="148">
        <v>16</v>
      </c>
      <c r="QN203" s="148">
        <v>16</v>
      </c>
      <c r="QO203" s="148">
        <v>17</v>
      </c>
      <c r="QP203" s="148">
        <v>17</v>
      </c>
      <c r="QQ203" s="148">
        <v>14</v>
      </c>
      <c r="QR203" s="148">
        <v>15</v>
      </c>
      <c r="QS203" s="148">
        <v>16</v>
      </c>
      <c r="QT203" s="148">
        <v>16</v>
      </c>
      <c r="QU203" s="148">
        <v>19</v>
      </c>
      <c r="QV203" s="148">
        <v>24</v>
      </c>
      <c r="QW203" s="148">
        <v>26</v>
      </c>
      <c r="QX203" s="148">
        <v>20</v>
      </c>
      <c r="QY203" s="148">
        <v>24</v>
      </c>
      <c r="QZ203" s="148">
        <v>23</v>
      </c>
      <c r="RA203" s="148">
        <v>26</v>
      </c>
      <c r="RB203" s="312">
        <v>26</v>
      </c>
      <c r="RC203" s="148">
        <v>36</v>
      </c>
      <c r="RD203" s="312">
        <v>43</v>
      </c>
      <c r="RE203" s="148">
        <v>31</v>
      </c>
      <c r="RF203" s="148">
        <v>28</v>
      </c>
      <c r="RG203" s="312">
        <v>25</v>
      </c>
      <c r="RH203" s="148">
        <v>26</v>
      </c>
      <c r="RI203" s="148">
        <v>21</v>
      </c>
      <c r="RJ203" s="148">
        <v>12</v>
      </c>
      <c r="RK203" s="148">
        <v>12</v>
      </c>
      <c r="RL203" s="148">
        <v>20</v>
      </c>
      <c r="RM203" s="312">
        <v>23</v>
      </c>
      <c r="RN203" s="148">
        <v>27</v>
      </c>
      <c r="RO203" s="148">
        <v>28</v>
      </c>
      <c r="RP203" s="148">
        <v>23</v>
      </c>
      <c r="RQ203" s="148">
        <v>24</v>
      </c>
      <c r="RR203" s="148">
        <v>25</v>
      </c>
      <c r="RS203" s="148">
        <v>27</v>
      </c>
      <c r="RT203" s="148">
        <v>24</v>
      </c>
      <c r="RU203" s="148">
        <v>19</v>
      </c>
      <c r="RV203" s="148">
        <v>21</v>
      </c>
      <c r="RW203" s="148">
        <v>20</v>
      </c>
      <c r="RX203" s="148">
        <v>19</v>
      </c>
      <c r="RY203" s="148">
        <v>21</v>
      </c>
      <c r="RZ203" s="148">
        <v>21</v>
      </c>
      <c r="SA203" s="148">
        <v>23</v>
      </c>
      <c r="SB203" s="148">
        <v>25</v>
      </c>
      <c r="SC203" s="148">
        <v>26</v>
      </c>
      <c r="SD203" s="148">
        <v>20</v>
      </c>
      <c r="SE203" s="148">
        <v>22</v>
      </c>
      <c r="SF203" s="148">
        <v>27</v>
      </c>
      <c r="SG203" s="148">
        <v>26</v>
      </c>
      <c r="SH203" s="148">
        <v>23</v>
      </c>
      <c r="SI203" s="148">
        <v>27</v>
      </c>
      <c r="SJ203" s="148">
        <v>26</v>
      </c>
      <c r="SK203" s="148">
        <v>20</v>
      </c>
      <c r="SL203" s="148">
        <v>25</v>
      </c>
      <c r="SM203" s="148">
        <v>29</v>
      </c>
      <c r="SN203" s="148">
        <v>24</v>
      </c>
      <c r="SO203" s="148">
        <v>19</v>
      </c>
      <c r="SP203" s="148">
        <v>15</v>
      </c>
      <c r="SQ203" s="148">
        <v>15</v>
      </c>
      <c r="SR203" s="148">
        <v>13</v>
      </c>
      <c r="SS203" s="148">
        <v>16</v>
      </c>
      <c r="ST203" s="148">
        <v>18</v>
      </c>
      <c r="SU203" s="148">
        <v>14</v>
      </c>
      <c r="SV203" s="148">
        <v>14</v>
      </c>
      <c r="SW203" s="148">
        <v>14</v>
      </c>
      <c r="SX203" s="148">
        <v>17</v>
      </c>
      <c r="SY203" s="148">
        <v>18</v>
      </c>
      <c r="SZ203" s="148">
        <v>27</v>
      </c>
      <c r="TA203" s="148">
        <v>29</v>
      </c>
      <c r="TB203" s="148">
        <v>21</v>
      </c>
      <c r="TC203" s="148">
        <v>27</v>
      </c>
      <c r="TD203" s="148">
        <v>29</v>
      </c>
      <c r="TE203" s="148">
        <v>30</v>
      </c>
      <c r="TF203" s="148">
        <v>33</v>
      </c>
      <c r="TG203" s="148">
        <v>30</v>
      </c>
      <c r="TH203" s="148">
        <v>28</v>
      </c>
      <c r="TI203" s="148">
        <v>24</v>
      </c>
      <c r="TJ203" s="148">
        <v>25</v>
      </c>
      <c r="TK203" s="148">
        <v>18</v>
      </c>
      <c r="TL203" s="148">
        <v>10</v>
      </c>
      <c r="TM203" s="148">
        <v>9</v>
      </c>
      <c r="TN203" s="148">
        <v>16</v>
      </c>
      <c r="TO203" s="148">
        <v>15</v>
      </c>
      <c r="TP203" s="148">
        <v>8</v>
      </c>
      <c r="TQ203" s="148">
        <v>10</v>
      </c>
      <c r="TR203" s="148">
        <v>8</v>
      </c>
      <c r="TS203" s="148">
        <v>9</v>
      </c>
      <c r="TT203" s="148">
        <v>13</v>
      </c>
      <c r="TU203" s="148">
        <v>11</v>
      </c>
      <c r="TV203" s="148">
        <v>7</v>
      </c>
      <c r="TW203" s="148">
        <v>5</v>
      </c>
      <c r="TX203" s="148">
        <v>7</v>
      </c>
      <c r="TY203" s="148">
        <v>8</v>
      </c>
      <c r="TZ203" s="148">
        <v>6</v>
      </c>
      <c r="UA203" s="148">
        <v>7</v>
      </c>
      <c r="UB203" s="148">
        <v>10</v>
      </c>
      <c r="UC203" s="148">
        <v>9</v>
      </c>
      <c r="UD203" s="148">
        <v>10</v>
      </c>
      <c r="UE203" s="148">
        <v>15</v>
      </c>
      <c r="UF203" s="148">
        <v>15</v>
      </c>
      <c r="UG203" s="148">
        <v>16</v>
      </c>
      <c r="UH203" s="148">
        <v>12</v>
      </c>
      <c r="UI203" s="148">
        <v>11</v>
      </c>
      <c r="UJ203" s="148">
        <v>12</v>
      </c>
      <c r="UK203" s="148">
        <v>15</v>
      </c>
      <c r="UL203" s="148">
        <v>11</v>
      </c>
      <c r="UM203" s="148">
        <v>7</v>
      </c>
      <c r="UN203" s="148">
        <v>6</v>
      </c>
      <c r="UO203" s="148">
        <v>11</v>
      </c>
      <c r="UP203" s="148">
        <v>16</v>
      </c>
      <c r="UQ203" s="148">
        <v>20</v>
      </c>
      <c r="UR203" s="148">
        <v>17</v>
      </c>
      <c r="US203" s="148">
        <v>19</v>
      </c>
      <c r="UT203" s="148">
        <v>19</v>
      </c>
      <c r="UU203" s="148">
        <v>19</v>
      </c>
      <c r="UV203" s="148">
        <v>19</v>
      </c>
      <c r="UW203" s="148">
        <v>16</v>
      </c>
      <c r="UX203" s="148">
        <v>14</v>
      </c>
      <c r="UY203" s="148">
        <v>12</v>
      </c>
      <c r="UZ203" s="148">
        <v>16</v>
      </c>
      <c r="VA203" s="148">
        <v>19</v>
      </c>
      <c r="VB203" s="148">
        <v>19</v>
      </c>
      <c r="VC203" s="148">
        <v>20</v>
      </c>
      <c r="VD203" s="148">
        <v>21</v>
      </c>
      <c r="VE203" s="148">
        <v>18</v>
      </c>
      <c r="VF203" s="148">
        <v>22</v>
      </c>
      <c r="VG203" s="148">
        <v>22</v>
      </c>
      <c r="VH203" s="148">
        <v>22</v>
      </c>
      <c r="VI203" s="148">
        <v>21</v>
      </c>
      <c r="VJ203" s="148">
        <v>19</v>
      </c>
      <c r="VK203" s="148">
        <v>21</v>
      </c>
      <c r="VL203" s="148">
        <v>23</v>
      </c>
      <c r="VM203" s="148">
        <v>11</v>
      </c>
      <c r="VN203" s="148">
        <v>13</v>
      </c>
      <c r="VO203" s="148">
        <v>10</v>
      </c>
      <c r="VP203" s="148">
        <v>6</v>
      </c>
      <c r="VQ203" s="148">
        <v>8</v>
      </c>
      <c r="VR203" s="148">
        <v>5</v>
      </c>
      <c r="VS203" s="148">
        <v>8</v>
      </c>
      <c r="VT203" s="148">
        <v>9</v>
      </c>
      <c r="VU203" s="148">
        <v>103</v>
      </c>
      <c r="VV203" s="148">
        <v>197</v>
      </c>
      <c r="VW203" s="148">
        <v>252</v>
      </c>
      <c r="VX203" s="148">
        <v>331</v>
      </c>
      <c r="VY203" s="148">
        <v>373</v>
      </c>
      <c r="VZ203" s="148">
        <v>438</v>
      </c>
      <c r="WA203" s="148">
        <v>505</v>
      </c>
      <c r="WB203" s="148">
        <v>701</v>
      </c>
      <c r="WC203" s="148">
        <v>990</v>
      </c>
      <c r="WD203" s="148">
        <v>1103</v>
      </c>
      <c r="WE203" s="148">
        <v>1127</v>
      </c>
      <c r="WF203" s="148">
        <v>1151</v>
      </c>
      <c r="WG203" s="148">
        <v>1348</v>
      </c>
      <c r="WH203" s="148">
        <v>1477</v>
      </c>
      <c r="WI203" s="148">
        <v>1287</v>
      </c>
      <c r="WJ203" s="148">
        <v>1028</v>
      </c>
      <c r="WK203" s="148">
        <v>896</v>
      </c>
      <c r="WL203" s="148">
        <v>777</v>
      </c>
      <c r="WM203" s="148">
        <v>730</v>
      </c>
      <c r="WN203" s="148">
        <v>699</v>
      </c>
      <c r="WO203" s="148">
        <v>664</v>
      </c>
      <c r="WP203" s="148">
        <v>651</v>
      </c>
      <c r="WQ203" s="148">
        <v>620</v>
      </c>
      <c r="WR203" s="148">
        <v>599</v>
      </c>
      <c r="WS203" s="148">
        <v>581</v>
      </c>
      <c r="WT203" s="148">
        <v>473</v>
      </c>
      <c r="WU203" s="148">
        <v>391</v>
      </c>
      <c r="WV203" s="148">
        <v>324</v>
      </c>
      <c r="WW203" s="148">
        <v>312</v>
      </c>
      <c r="WX203" s="148">
        <v>11</v>
      </c>
      <c r="WY203" s="148">
        <v>9</v>
      </c>
      <c r="WZ203" s="148">
        <v>5</v>
      </c>
      <c r="XA203" s="148">
        <v>5</v>
      </c>
      <c r="XB203" s="148">
        <v>5</v>
      </c>
      <c r="XC203" s="148">
        <v>5</v>
      </c>
      <c r="XD203" s="148">
        <v>5</v>
      </c>
      <c r="XE203" s="148">
        <v>5</v>
      </c>
      <c r="XF203" s="148">
        <v>4</v>
      </c>
      <c r="XG203" s="148">
        <v>4</v>
      </c>
      <c r="XH203" s="148">
        <v>4</v>
      </c>
      <c r="XI203" s="148">
        <v>4</v>
      </c>
      <c r="XJ203" s="148">
        <v>3</v>
      </c>
      <c r="XK203" s="148">
        <v>5</v>
      </c>
    </row>
    <row r="204" spans="1:635" s="148" customFormat="1" x14ac:dyDescent="0.2">
      <c r="A204" s="327"/>
      <c r="B204" s="354">
        <v>9</v>
      </c>
      <c r="C204" s="399">
        <f t="shared" ca="1" si="223"/>
        <v>0</v>
      </c>
      <c r="D204" s="354"/>
      <c r="E204" s="354"/>
      <c r="F204" s="354"/>
      <c r="G204" s="148">
        <v>0</v>
      </c>
      <c r="H204" s="148">
        <v>0</v>
      </c>
      <c r="I204" s="355">
        <v>0</v>
      </c>
      <c r="J204" s="148">
        <v>0</v>
      </c>
      <c r="K204" s="148">
        <v>1</v>
      </c>
      <c r="L204" s="148">
        <v>0</v>
      </c>
      <c r="M204" s="148">
        <v>1</v>
      </c>
      <c r="N204" s="148">
        <v>1</v>
      </c>
      <c r="O204" s="148">
        <v>3</v>
      </c>
      <c r="P204" s="148">
        <v>2</v>
      </c>
      <c r="Q204" s="148">
        <v>2</v>
      </c>
      <c r="R204" s="148">
        <v>2</v>
      </c>
      <c r="S204" s="148">
        <v>2</v>
      </c>
      <c r="T204" s="148">
        <v>2</v>
      </c>
      <c r="U204" s="148">
        <v>2</v>
      </c>
      <c r="V204" s="148">
        <v>2</v>
      </c>
      <c r="W204" s="148">
        <v>2</v>
      </c>
      <c r="X204" s="148">
        <v>1</v>
      </c>
      <c r="Y204" s="148">
        <v>1</v>
      </c>
      <c r="Z204" s="148">
        <v>1</v>
      </c>
      <c r="AA204" s="148">
        <v>1</v>
      </c>
      <c r="AB204" s="148">
        <v>1</v>
      </c>
      <c r="AC204" s="148">
        <v>1</v>
      </c>
      <c r="AD204" s="148">
        <v>1</v>
      </c>
      <c r="AE204" s="148">
        <v>1</v>
      </c>
      <c r="AF204" s="148">
        <v>0</v>
      </c>
      <c r="AG204" s="148">
        <v>1</v>
      </c>
      <c r="AH204" s="148">
        <v>0</v>
      </c>
      <c r="AI204" s="148">
        <v>0</v>
      </c>
      <c r="AJ204" s="148">
        <v>0</v>
      </c>
      <c r="AK204" s="148">
        <v>0</v>
      </c>
      <c r="AL204" s="148">
        <v>0</v>
      </c>
      <c r="AM204" s="148">
        <v>0</v>
      </c>
      <c r="AN204" s="148">
        <v>0</v>
      </c>
      <c r="AO204" s="148">
        <v>0</v>
      </c>
      <c r="AP204" s="360">
        <v>0</v>
      </c>
      <c r="AQ204" s="148">
        <v>0</v>
      </c>
      <c r="AR204" s="148">
        <v>0</v>
      </c>
      <c r="AS204" s="148">
        <v>0</v>
      </c>
      <c r="AT204" s="148">
        <v>0</v>
      </c>
      <c r="AU204" s="148">
        <v>0</v>
      </c>
      <c r="AV204" s="148">
        <v>0</v>
      </c>
      <c r="AW204" s="148">
        <v>1</v>
      </c>
      <c r="AX204" s="148">
        <v>1</v>
      </c>
      <c r="AY204" s="148">
        <v>0</v>
      </c>
      <c r="AZ204" s="148">
        <v>1</v>
      </c>
      <c r="BA204" s="148">
        <v>2</v>
      </c>
      <c r="BB204" s="148">
        <v>3</v>
      </c>
      <c r="BC204" s="148">
        <v>0</v>
      </c>
      <c r="BD204" s="148">
        <v>2</v>
      </c>
      <c r="BE204" s="148">
        <v>0</v>
      </c>
      <c r="BF204" s="148">
        <v>1</v>
      </c>
      <c r="BG204" s="148">
        <v>1</v>
      </c>
      <c r="BH204" s="148">
        <v>1</v>
      </c>
      <c r="BI204" s="148">
        <v>1</v>
      </c>
      <c r="BJ204" s="148">
        <v>0</v>
      </c>
      <c r="BK204" s="148">
        <v>0</v>
      </c>
      <c r="BL204" s="148">
        <v>0</v>
      </c>
      <c r="BM204" s="148">
        <v>1</v>
      </c>
      <c r="BN204" s="148">
        <v>1</v>
      </c>
      <c r="BO204" s="148">
        <v>1</v>
      </c>
      <c r="BP204" s="148">
        <v>1</v>
      </c>
      <c r="BQ204" s="148">
        <v>1</v>
      </c>
      <c r="BR204" s="148">
        <v>0</v>
      </c>
      <c r="BS204" s="358">
        <v>0</v>
      </c>
      <c r="BT204" s="148">
        <v>3</v>
      </c>
      <c r="BU204" s="148">
        <v>2</v>
      </c>
      <c r="BV204" s="148">
        <v>2</v>
      </c>
      <c r="BW204" s="148">
        <v>2</v>
      </c>
      <c r="BX204" s="148">
        <v>6</v>
      </c>
      <c r="BY204" s="148">
        <v>4</v>
      </c>
      <c r="BZ204" s="113">
        <v>4</v>
      </c>
      <c r="CA204" s="431">
        <v>3</v>
      </c>
      <c r="CB204" s="113">
        <v>3</v>
      </c>
      <c r="CC204" s="431">
        <v>3</v>
      </c>
      <c r="CD204" s="431">
        <v>3</v>
      </c>
      <c r="CE204" s="431">
        <v>4</v>
      </c>
      <c r="CF204" s="431">
        <v>4</v>
      </c>
      <c r="CG204" s="113">
        <v>3</v>
      </c>
      <c r="CH204" s="113">
        <v>2</v>
      </c>
      <c r="CI204" s="148">
        <v>3</v>
      </c>
      <c r="CJ204" s="148">
        <v>2</v>
      </c>
      <c r="CK204" s="148">
        <v>3</v>
      </c>
      <c r="CL204" s="148">
        <v>3</v>
      </c>
      <c r="CM204" s="148">
        <v>3</v>
      </c>
      <c r="CN204" s="148">
        <v>2</v>
      </c>
      <c r="CO204" s="148">
        <v>2</v>
      </c>
      <c r="CP204" s="148">
        <v>2</v>
      </c>
      <c r="CQ204" s="148">
        <v>1</v>
      </c>
      <c r="CR204" s="148">
        <v>1</v>
      </c>
      <c r="CS204" s="148">
        <v>1</v>
      </c>
      <c r="CT204" s="148">
        <v>1</v>
      </c>
      <c r="CU204" s="148">
        <v>1</v>
      </c>
      <c r="CV204" s="148">
        <v>1</v>
      </c>
      <c r="CW204" s="148">
        <v>1</v>
      </c>
      <c r="CX204" s="148">
        <v>2</v>
      </c>
      <c r="CY204" s="148">
        <v>2</v>
      </c>
      <c r="CZ204" s="148">
        <v>3</v>
      </c>
      <c r="DA204" s="148">
        <v>4</v>
      </c>
      <c r="DB204" s="148">
        <v>3</v>
      </c>
      <c r="DC204" s="148">
        <v>2</v>
      </c>
      <c r="DD204" s="148">
        <v>3</v>
      </c>
      <c r="DE204" s="148">
        <v>2</v>
      </c>
      <c r="DF204" s="148">
        <v>4</v>
      </c>
      <c r="DG204" s="148">
        <v>6</v>
      </c>
      <c r="DH204" s="148">
        <v>5</v>
      </c>
      <c r="DI204" s="148">
        <v>4</v>
      </c>
      <c r="DJ204" s="148">
        <v>4</v>
      </c>
      <c r="DK204" s="148">
        <v>4</v>
      </c>
      <c r="DL204" s="148">
        <v>4</v>
      </c>
      <c r="DM204" s="148">
        <v>2</v>
      </c>
      <c r="DN204" s="148">
        <v>3</v>
      </c>
      <c r="DO204" s="148">
        <v>5</v>
      </c>
      <c r="DP204" s="148">
        <v>3</v>
      </c>
      <c r="DQ204" s="148">
        <v>2</v>
      </c>
      <c r="DR204" s="431">
        <v>2</v>
      </c>
      <c r="DS204" s="148">
        <v>3</v>
      </c>
      <c r="DT204" s="431">
        <v>3</v>
      </c>
      <c r="DU204" s="433">
        <v>4</v>
      </c>
      <c r="DV204" s="431">
        <v>4</v>
      </c>
      <c r="DW204" s="433">
        <v>4</v>
      </c>
      <c r="DX204" s="431">
        <v>4</v>
      </c>
      <c r="DY204" s="431">
        <v>4</v>
      </c>
      <c r="DZ204" s="431">
        <v>4</v>
      </c>
      <c r="EA204" s="431">
        <v>4</v>
      </c>
      <c r="EB204" s="431">
        <v>4</v>
      </c>
      <c r="EC204" s="431">
        <v>3</v>
      </c>
      <c r="ED204" s="431">
        <v>5</v>
      </c>
      <c r="EE204" s="431">
        <v>5</v>
      </c>
      <c r="EF204" s="431">
        <v>5</v>
      </c>
      <c r="EG204" s="431">
        <v>5</v>
      </c>
      <c r="EH204" s="431">
        <v>5</v>
      </c>
      <c r="EI204" s="431">
        <v>5</v>
      </c>
      <c r="EJ204" s="431">
        <v>6</v>
      </c>
      <c r="EK204" s="431">
        <v>6</v>
      </c>
      <c r="EL204" s="431">
        <v>6</v>
      </c>
      <c r="EM204" s="431">
        <v>6</v>
      </c>
      <c r="EN204" s="431">
        <v>6</v>
      </c>
      <c r="EO204" s="148">
        <v>6</v>
      </c>
      <c r="EP204" s="431">
        <v>4</v>
      </c>
      <c r="EQ204" s="431">
        <v>4</v>
      </c>
      <c r="ER204" s="431">
        <v>4</v>
      </c>
      <c r="ES204" s="431">
        <v>2</v>
      </c>
      <c r="ET204" s="431">
        <v>2</v>
      </c>
      <c r="EU204" s="431">
        <v>2</v>
      </c>
      <c r="EV204" s="431">
        <v>2</v>
      </c>
      <c r="EW204" s="431">
        <v>2</v>
      </c>
      <c r="EX204" s="431">
        <v>2</v>
      </c>
      <c r="EY204" s="431">
        <v>2</v>
      </c>
      <c r="EZ204" s="431">
        <v>2</v>
      </c>
      <c r="FA204" s="431">
        <v>2</v>
      </c>
      <c r="FB204" s="431">
        <v>2</v>
      </c>
      <c r="FC204" s="431">
        <v>2</v>
      </c>
      <c r="FD204" s="431">
        <v>2</v>
      </c>
      <c r="FE204" s="431">
        <v>2</v>
      </c>
      <c r="FF204" s="431">
        <v>1</v>
      </c>
      <c r="FG204" s="431">
        <v>1</v>
      </c>
      <c r="FH204" s="431">
        <v>1</v>
      </c>
      <c r="FI204" s="431">
        <v>1</v>
      </c>
      <c r="FJ204" s="431">
        <v>1</v>
      </c>
      <c r="FK204" s="148">
        <v>1</v>
      </c>
      <c r="FL204" s="431">
        <v>1</v>
      </c>
      <c r="FM204" s="431">
        <v>1</v>
      </c>
      <c r="FN204" s="148">
        <v>1</v>
      </c>
      <c r="FO204" s="148">
        <v>1</v>
      </c>
      <c r="FP204" s="148">
        <v>1</v>
      </c>
      <c r="FQ204" s="431">
        <v>2</v>
      </c>
      <c r="FR204" s="148">
        <v>1</v>
      </c>
      <c r="FS204" s="431">
        <v>1</v>
      </c>
      <c r="FT204" s="148">
        <v>1</v>
      </c>
      <c r="FU204" s="431">
        <v>1</v>
      </c>
      <c r="FV204" s="431">
        <v>1</v>
      </c>
      <c r="FW204" s="431">
        <v>0</v>
      </c>
      <c r="FX204" s="433">
        <v>0</v>
      </c>
      <c r="FY204" s="431">
        <v>0</v>
      </c>
      <c r="FZ204" s="431">
        <v>0</v>
      </c>
      <c r="GA204" s="431">
        <v>0</v>
      </c>
      <c r="GB204" s="431">
        <v>0</v>
      </c>
      <c r="GC204" s="431">
        <v>0</v>
      </c>
      <c r="GD204" s="431">
        <v>0</v>
      </c>
      <c r="GE204" s="431">
        <v>0</v>
      </c>
      <c r="GF204" s="431">
        <v>0</v>
      </c>
      <c r="GG204" s="431">
        <v>0</v>
      </c>
      <c r="GH204" s="431">
        <v>0</v>
      </c>
      <c r="GI204" s="431">
        <v>0</v>
      </c>
      <c r="GJ204" s="431">
        <v>0</v>
      </c>
      <c r="GK204" s="431">
        <v>0</v>
      </c>
      <c r="GL204" s="431">
        <v>0</v>
      </c>
      <c r="GM204" s="431">
        <v>0</v>
      </c>
      <c r="GN204" s="431">
        <v>0</v>
      </c>
      <c r="GO204" s="431">
        <v>0</v>
      </c>
      <c r="GP204" s="148">
        <v>0</v>
      </c>
      <c r="GQ204" s="431">
        <v>0</v>
      </c>
      <c r="GR204" s="431">
        <v>0</v>
      </c>
      <c r="GS204" s="431">
        <v>0</v>
      </c>
      <c r="GT204" s="431">
        <v>0</v>
      </c>
      <c r="GU204" s="431">
        <v>0</v>
      </c>
      <c r="GV204" s="148">
        <v>0</v>
      </c>
      <c r="GW204" s="148">
        <v>0</v>
      </c>
      <c r="GX204" s="148">
        <v>0</v>
      </c>
      <c r="GY204" s="148">
        <v>0</v>
      </c>
      <c r="GZ204" s="148">
        <v>0</v>
      </c>
      <c r="HA204" s="148">
        <v>0</v>
      </c>
      <c r="HB204" s="148">
        <v>0</v>
      </c>
      <c r="HC204" s="148">
        <v>0</v>
      </c>
      <c r="HD204" s="148">
        <v>0</v>
      </c>
      <c r="HE204" s="148">
        <v>0</v>
      </c>
      <c r="HF204" s="148">
        <v>0</v>
      </c>
      <c r="HG204" s="148">
        <v>0</v>
      </c>
      <c r="HH204" s="148">
        <v>0</v>
      </c>
      <c r="HI204" s="148">
        <v>0</v>
      </c>
      <c r="HJ204" s="148">
        <v>0</v>
      </c>
      <c r="HK204" s="148">
        <v>0</v>
      </c>
      <c r="HL204" s="148">
        <v>0</v>
      </c>
      <c r="HM204" s="148">
        <v>0</v>
      </c>
      <c r="HN204" s="148">
        <v>0</v>
      </c>
      <c r="HO204" s="148">
        <v>0</v>
      </c>
      <c r="HP204" s="148">
        <v>0</v>
      </c>
      <c r="HQ204" s="148">
        <v>0</v>
      </c>
      <c r="HR204" s="148">
        <v>0</v>
      </c>
      <c r="HS204" s="148">
        <v>0</v>
      </c>
      <c r="HT204" s="148">
        <v>0</v>
      </c>
      <c r="HU204" s="148">
        <v>0</v>
      </c>
      <c r="HV204" s="148">
        <v>0</v>
      </c>
      <c r="HW204" s="148">
        <v>0</v>
      </c>
      <c r="HX204" s="148">
        <v>0</v>
      </c>
      <c r="HY204" s="148">
        <v>0</v>
      </c>
      <c r="HZ204" s="148">
        <v>0</v>
      </c>
      <c r="IA204" s="148">
        <v>0</v>
      </c>
      <c r="IB204" s="148">
        <v>0</v>
      </c>
      <c r="IC204" s="148">
        <v>0</v>
      </c>
      <c r="ID204" s="148">
        <v>0</v>
      </c>
      <c r="IE204" s="148">
        <v>0</v>
      </c>
      <c r="IF204" s="148">
        <v>0</v>
      </c>
      <c r="IG204" s="148">
        <v>0</v>
      </c>
      <c r="IH204" s="148">
        <v>0</v>
      </c>
      <c r="II204" s="148">
        <v>0</v>
      </c>
      <c r="IJ204" s="148">
        <v>0</v>
      </c>
      <c r="IK204" s="148">
        <v>0</v>
      </c>
      <c r="IL204" s="148">
        <v>0</v>
      </c>
      <c r="IM204" s="148">
        <v>0</v>
      </c>
      <c r="IN204" s="351">
        <f t="shared" si="224"/>
        <v>0</v>
      </c>
      <c r="IO204" s="148">
        <v>0</v>
      </c>
      <c r="IP204" s="148">
        <v>0</v>
      </c>
      <c r="IQ204" s="148">
        <v>0</v>
      </c>
      <c r="IR204" s="148">
        <v>0</v>
      </c>
      <c r="IS204" s="148">
        <v>0</v>
      </c>
      <c r="IT204" s="148">
        <v>0</v>
      </c>
      <c r="IU204" s="148">
        <v>0</v>
      </c>
      <c r="IV204" s="148">
        <v>0</v>
      </c>
      <c r="IW204" s="148">
        <v>0</v>
      </c>
      <c r="IX204" s="148">
        <v>0</v>
      </c>
      <c r="IY204" s="148">
        <v>0</v>
      </c>
      <c r="IZ204" s="148">
        <v>0</v>
      </c>
      <c r="JA204" s="148">
        <v>0</v>
      </c>
      <c r="JB204" s="148">
        <v>0</v>
      </c>
      <c r="JC204" s="355">
        <v>0</v>
      </c>
      <c r="JD204" s="148">
        <v>0</v>
      </c>
      <c r="JE204" s="148">
        <v>0</v>
      </c>
      <c r="JF204" s="353">
        <f t="shared" si="228"/>
        <v>0</v>
      </c>
      <c r="JG204" s="148">
        <v>0</v>
      </c>
      <c r="JH204" s="148">
        <v>0</v>
      </c>
      <c r="JI204" s="148">
        <v>0</v>
      </c>
      <c r="JJ204" s="148">
        <v>0</v>
      </c>
      <c r="JK204" s="148">
        <v>0</v>
      </c>
      <c r="JL204" s="148">
        <v>0</v>
      </c>
      <c r="JM204" s="148">
        <v>0</v>
      </c>
      <c r="JN204" s="351">
        <f t="shared" si="229"/>
        <v>0</v>
      </c>
      <c r="JO204" s="148">
        <v>0</v>
      </c>
      <c r="JP204" s="148">
        <v>0</v>
      </c>
      <c r="JQ204" s="148">
        <v>0</v>
      </c>
      <c r="JR204" s="148">
        <v>0</v>
      </c>
      <c r="JS204" s="148">
        <v>0</v>
      </c>
      <c r="JT204" s="148">
        <v>0</v>
      </c>
      <c r="JU204" s="148">
        <v>0</v>
      </c>
      <c r="JV204" s="351">
        <f t="shared" si="230"/>
        <v>0</v>
      </c>
      <c r="JW204" s="148">
        <v>0</v>
      </c>
      <c r="JX204" s="148">
        <v>0</v>
      </c>
      <c r="JY204" s="148">
        <v>0</v>
      </c>
      <c r="JZ204" s="148">
        <v>0</v>
      </c>
      <c r="KA204" s="148">
        <v>0</v>
      </c>
      <c r="KB204" s="148">
        <v>0</v>
      </c>
      <c r="KC204" s="148">
        <v>0</v>
      </c>
      <c r="KD204" s="148">
        <v>0</v>
      </c>
      <c r="KE204" s="148">
        <v>0</v>
      </c>
      <c r="KF204" s="148">
        <v>0</v>
      </c>
      <c r="KG204" s="148">
        <v>0</v>
      </c>
      <c r="KH204" s="148">
        <v>0</v>
      </c>
      <c r="KI204" s="148">
        <v>0</v>
      </c>
      <c r="KJ204" s="148">
        <v>0</v>
      </c>
      <c r="KK204" s="148">
        <v>0</v>
      </c>
      <c r="KL204" s="148">
        <v>0</v>
      </c>
      <c r="KM204" s="148">
        <v>0</v>
      </c>
      <c r="KN204" s="148">
        <v>0</v>
      </c>
      <c r="KO204" s="312">
        <v>0</v>
      </c>
      <c r="KP204" s="148">
        <v>0</v>
      </c>
      <c r="KQ204" s="148">
        <v>0</v>
      </c>
      <c r="KR204" s="148">
        <v>0</v>
      </c>
      <c r="KS204" s="148">
        <v>0</v>
      </c>
      <c r="KT204" s="148">
        <v>0</v>
      </c>
      <c r="KU204" s="148">
        <v>0</v>
      </c>
      <c r="KV204" s="148">
        <v>0</v>
      </c>
      <c r="KW204" s="148">
        <v>0</v>
      </c>
      <c r="KX204" s="148">
        <v>0</v>
      </c>
      <c r="KY204" s="148">
        <v>0</v>
      </c>
      <c r="KZ204" s="148">
        <v>1</v>
      </c>
      <c r="LA204" s="148">
        <v>1</v>
      </c>
      <c r="LB204" s="148">
        <v>1</v>
      </c>
      <c r="LC204" s="148">
        <v>1</v>
      </c>
      <c r="LD204" s="148">
        <v>1</v>
      </c>
      <c r="LE204" s="148">
        <v>1</v>
      </c>
      <c r="LF204" s="148">
        <v>1</v>
      </c>
      <c r="LG204" s="148">
        <v>1</v>
      </c>
      <c r="LH204" s="148">
        <v>1</v>
      </c>
      <c r="LI204" s="148">
        <v>0</v>
      </c>
      <c r="LJ204" s="312">
        <v>0</v>
      </c>
      <c r="LK204" s="148">
        <v>0</v>
      </c>
      <c r="LL204" s="148">
        <v>0</v>
      </c>
      <c r="LM204" s="148">
        <v>0</v>
      </c>
      <c r="LN204" s="148">
        <v>0</v>
      </c>
      <c r="LO204" s="148">
        <v>0</v>
      </c>
      <c r="LP204" s="148">
        <v>0</v>
      </c>
      <c r="LQ204" s="148">
        <v>0</v>
      </c>
      <c r="LR204" s="148">
        <v>0</v>
      </c>
      <c r="LS204" s="148">
        <v>0</v>
      </c>
      <c r="LT204" s="148">
        <v>0</v>
      </c>
      <c r="LU204" s="148">
        <v>0</v>
      </c>
      <c r="LV204" s="148">
        <v>0</v>
      </c>
      <c r="LW204" s="148">
        <v>0</v>
      </c>
      <c r="LX204" s="148">
        <v>0</v>
      </c>
      <c r="LY204" s="148">
        <v>0</v>
      </c>
      <c r="LZ204" s="148">
        <v>0</v>
      </c>
      <c r="MA204" s="148">
        <v>0</v>
      </c>
      <c r="MB204" s="148">
        <v>0</v>
      </c>
      <c r="MC204" s="148">
        <v>0</v>
      </c>
      <c r="MD204" s="148">
        <v>0</v>
      </c>
      <c r="ME204" s="148">
        <v>0</v>
      </c>
      <c r="MF204" s="148">
        <v>0</v>
      </c>
      <c r="MG204" s="148">
        <v>0</v>
      </c>
      <c r="MH204" s="148">
        <v>0</v>
      </c>
      <c r="MI204" s="148">
        <v>0</v>
      </c>
      <c r="MJ204" s="148">
        <v>0</v>
      </c>
      <c r="MK204" s="148">
        <v>0</v>
      </c>
      <c r="ML204" s="148">
        <v>0</v>
      </c>
      <c r="MM204" s="148">
        <v>0</v>
      </c>
      <c r="MN204" s="148">
        <v>0</v>
      </c>
      <c r="MO204" s="148">
        <v>0</v>
      </c>
      <c r="MP204" s="148">
        <v>0</v>
      </c>
      <c r="MQ204" s="148">
        <v>0</v>
      </c>
      <c r="MR204" s="148">
        <v>0</v>
      </c>
      <c r="MS204" s="148">
        <v>0</v>
      </c>
      <c r="MT204" s="148">
        <v>0</v>
      </c>
      <c r="MU204" s="148">
        <v>0</v>
      </c>
      <c r="MV204" s="148">
        <v>0</v>
      </c>
      <c r="MW204" s="148">
        <v>0</v>
      </c>
      <c r="MX204" s="148">
        <v>0</v>
      </c>
      <c r="MY204" s="148">
        <v>0</v>
      </c>
      <c r="MZ204" s="148">
        <v>0</v>
      </c>
      <c r="NA204" s="148">
        <v>0</v>
      </c>
      <c r="NB204" s="148">
        <v>0</v>
      </c>
      <c r="NC204" s="148">
        <v>0</v>
      </c>
      <c r="ND204" s="148">
        <v>0</v>
      </c>
      <c r="NE204" s="148">
        <v>0</v>
      </c>
      <c r="NF204" s="148">
        <v>0</v>
      </c>
      <c r="NG204" s="148">
        <v>0</v>
      </c>
      <c r="NH204" s="148">
        <v>0</v>
      </c>
      <c r="NI204" s="148">
        <v>0</v>
      </c>
      <c r="NJ204" s="148">
        <v>0</v>
      </c>
      <c r="NK204" s="148">
        <v>0</v>
      </c>
      <c r="NL204" s="148">
        <v>0</v>
      </c>
      <c r="NM204" s="148">
        <v>0</v>
      </c>
      <c r="NN204" s="148">
        <v>0</v>
      </c>
      <c r="NO204" s="148">
        <v>0</v>
      </c>
      <c r="NP204" s="148">
        <v>0</v>
      </c>
      <c r="NQ204" s="148">
        <v>0</v>
      </c>
      <c r="NR204" s="148">
        <v>0</v>
      </c>
      <c r="NS204" s="148">
        <v>0</v>
      </c>
      <c r="NT204" s="148">
        <v>0</v>
      </c>
      <c r="NU204" s="148">
        <v>0</v>
      </c>
      <c r="NV204" s="148">
        <v>0</v>
      </c>
      <c r="NW204" s="148">
        <v>0</v>
      </c>
      <c r="NX204" s="148">
        <v>0</v>
      </c>
      <c r="NY204" s="148">
        <v>0</v>
      </c>
      <c r="NZ204" s="148">
        <v>0</v>
      </c>
      <c r="OA204" s="148">
        <v>0</v>
      </c>
      <c r="OB204" s="148">
        <v>0</v>
      </c>
      <c r="OC204" s="148">
        <v>0</v>
      </c>
      <c r="OD204" s="148">
        <v>0</v>
      </c>
      <c r="OE204" s="148">
        <v>0</v>
      </c>
      <c r="OF204" s="148">
        <v>0</v>
      </c>
      <c r="OG204" s="148">
        <v>0</v>
      </c>
      <c r="OH204" s="148">
        <v>0</v>
      </c>
      <c r="OI204" s="148">
        <v>0</v>
      </c>
      <c r="OJ204" s="148">
        <v>0</v>
      </c>
      <c r="OK204" s="148">
        <v>0</v>
      </c>
      <c r="OL204" s="148">
        <v>0</v>
      </c>
      <c r="OM204" s="148">
        <v>0</v>
      </c>
      <c r="ON204" s="148">
        <v>0</v>
      </c>
      <c r="OO204" s="148">
        <v>0</v>
      </c>
      <c r="OP204" s="148">
        <v>0</v>
      </c>
      <c r="OQ204" s="148">
        <v>0</v>
      </c>
      <c r="OR204" s="148">
        <v>0</v>
      </c>
      <c r="OS204" s="148">
        <v>0</v>
      </c>
      <c r="OT204" s="148">
        <v>0</v>
      </c>
      <c r="OU204" s="148">
        <v>0</v>
      </c>
      <c r="OV204" s="148">
        <v>0</v>
      </c>
      <c r="OW204" s="148">
        <v>0</v>
      </c>
      <c r="OY204" s="351"/>
      <c r="PG204" s="351">
        <f t="shared" si="226"/>
        <v>0</v>
      </c>
      <c r="PJ204" s="351">
        <f t="shared" si="227"/>
        <v>0</v>
      </c>
      <c r="PM204" s="312"/>
      <c r="PO204" s="312"/>
      <c r="RB204" s="312"/>
      <c r="RD204" s="312"/>
      <c r="RG204" s="312"/>
      <c r="RM204" s="312"/>
      <c r="UM204" s="148">
        <v>1</v>
      </c>
      <c r="UN204" s="148">
        <v>1</v>
      </c>
      <c r="UO204" s="148">
        <v>1</v>
      </c>
      <c r="UP204" s="148">
        <v>1</v>
      </c>
      <c r="UQ204" s="148">
        <v>1</v>
      </c>
      <c r="UR204" s="148">
        <v>1</v>
      </c>
      <c r="US204" s="148">
        <v>1</v>
      </c>
      <c r="UT204" s="148">
        <v>1</v>
      </c>
      <c r="VA204" s="148">
        <v>1</v>
      </c>
      <c r="VB204" s="148">
        <v>1</v>
      </c>
      <c r="VC204" s="148">
        <v>1</v>
      </c>
      <c r="VD204" s="148">
        <v>1</v>
      </c>
    </row>
    <row r="205" spans="1:635" s="148" customFormat="1" x14ac:dyDescent="0.2">
      <c r="A205" s="354"/>
      <c r="B205" s="354">
        <v>10</v>
      </c>
      <c r="C205" s="399">
        <f t="shared" ca="1" si="223"/>
        <v>0</v>
      </c>
      <c r="D205" s="354"/>
      <c r="E205" s="354"/>
      <c r="F205" s="354"/>
      <c r="G205" s="148">
        <v>4</v>
      </c>
      <c r="H205" s="148">
        <v>2</v>
      </c>
      <c r="I205" s="355">
        <v>3.5</v>
      </c>
      <c r="J205" s="148">
        <v>5</v>
      </c>
      <c r="K205" s="148">
        <v>4</v>
      </c>
      <c r="L205" s="148">
        <v>2</v>
      </c>
      <c r="M205" s="148">
        <v>3</v>
      </c>
      <c r="N205" s="148">
        <v>1</v>
      </c>
      <c r="O205" s="148">
        <v>4</v>
      </c>
      <c r="P205" s="148">
        <v>3</v>
      </c>
      <c r="Q205" s="148">
        <v>5</v>
      </c>
      <c r="R205" s="148">
        <v>4</v>
      </c>
      <c r="S205" s="148">
        <v>3</v>
      </c>
      <c r="T205" s="148">
        <v>3</v>
      </c>
      <c r="U205" s="148">
        <v>1</v>
      </c>
      <c r="V205" s="148">
        <v>1</v>
      </c>
      <c r="W205" s="148">
        <v>1</v>
      </c>
      <c r="X205" s="148">
        <v>0</v>
      </c>
      <c r="Y205" s="148">
        <v>0</v>
      </c>
      <c r="Z205" s="148">
        <v>0</v>
      </c>
      <c r="AA205" s="148">
        <v>0</v>
      </c>
      <c r="AB205" s="148">
        <v>0</v>
      </c>
      <c r="AC205" s="148">
        <v>0</v>
      </c>
      <c r="AD205" s="148">
        <v>0</v>
      </c>
      <c r="AE205" s="148">
        <v>0</v>
      </c>
      <c r="AF205" s="148">
        <v>1</v>
      </c>
      <c r="AG205" s="148">
        <v>2</v>
      </c>
      <c r="AH205" s="148">
        <v>2</v>
      </c>
      <c r="AI205" s="148">
        <v>5</v>
      </c>
      <c r="AJ205" s="148">
        <v>5</v>
      </c>
      <c r="AK205" s="148">
        <v>5</v>
      </c>
      <c r="AL205" s="148">
        <v>6</v>
      </c>
      <c r="AM205" s="148">
        <v>3</v>
      </c>
      <c r="AN205" s="148">
        <v>2</v>
      </c>
      <c r="AO205" s="148">
        <v>0</v>
      </c>
      <c r="AP205" s="360">
        <v>1.5</v>
      </c>
      <c r="AQ205" s="148">
        <v>3</v>
      </c>
      <c r="AR205" s="148">
        <v>3</v>
      </c>
      <c r="AS205" s="148">
        <v>3</v>
      </c>
      <c r="AT205" s="148">
        <v>2</v>
      </c>
      <c r="AU205" s="148">
        <v>4</v>
      </c>
      <c r="AV205" s="148">
        <v>2</v>
      </c>
      <c r="AW205" s="148">
        <v>1</v>
      </c>
      <c r="AX205" s="148">
        <v>0</v>
      </c>
      <c r="AY205" s="148">
        <v>2</v>
      </c>
      <c r="AZ205" s="148">
        <v>2</v>
      </c>
      <c r="BA205" s="148">
        <v>2</v>
      </c>
      <c r="BB205" s="148">
        <v>2</v>
      </c>
      <c r="BC205" s="148">
        <v>3</v>
      </c>
      <c r="BD205" s="148">
        <v>3</v>
      </c>
      <c r="BE205" s="148">
        <v>5</v>
      </c>
      <c r="BF205" s="148">
        <v>6</v>
      </c>
      <c r="BG205" s="148">
        <v>6</v>
      </c>
      <c r="BH205" s="148">
        <v>4</v>
      </c>
      <c r="BI205" s="148">
        <v>3</v>
      </c>
      <c r="BJ205" s="148">
        <v>2</v>
      </c>
      <c r="BK205" s="148">
        <v>2</v>
      </c>
      <c r="BL205" s="148">
        <v>2</v>
      </c>
      <c r="BM205" s="148">
        <v>1</v>
      </c>
      <c r="BN205" s="148">
        <v>0</v>
      </c>
      <c r="BO205" s="148">
        <v>2</v>
      </c>
      <c r="BP205" s="148">
        <v>2</v>
      </c>
      <c r="BQ205" s="148">
        <v>1</v>
      </c>
      <c r="BR205" s="148">
        <v>1</v>
      </c>
      <c r="BS205" s="358">
        <v>0</v>
      </c>
      <c r="BT205" s="148">
        <v>1</v>
      </c>
      <c r="BU205" s="148">
        <v>1</v>
      </c>
      <c r="BV205" s="148">
        <v>3</v>
      </c>
      <c r="BW205" s="148">
        <v>0</v>
      </c>
      <c r="BX205" s="148">
        <v>0</v>
      </c>
      <c r="BY205" s="148">
        <v>0</v>
      </c>
      <c r="BZ205" s="113">
        <v>2</v>
      </c>
      <c r="CA205" s="431">
        <v>0</v>
      </c>
      <c r="CB205" s="113">
        <v>0</v>
      </c>
      <c r="CC205" s="431">
        <v>0</v>
      </c>
      <c r="CD205" s="431">
        <v>0</v>
      </c>
      <c r="CE205" s="431">
        <v>1</v>
      </c>
      <c r="CF205" s="431">
        <v>1</v>
      </c>
      <c r="CG205" s="113">
        <v>1</v>
      </c>
      <c r="CH205" s="113">
        <v>3</v>
      </c>
      <c r="CI205" s="148">
        <v>3</v>
      </c>
      <c r="CJ205" s="148">
        <v>2</v>
      </c>
      <c r="CK205" s="148">
        <v>3</v>
      </c>
      <c r="CL205" s="148">
        <v>2</v>
      </c>
      <c r="CM205" s="148">
        <v>3</v>
      </c>
      <c r="CN205" s="148">
        <v>3</v>
      </c>
      <c r="CO205" s="148">
        <v>1</v>
      </c>
      <c r="CP205" s="148">
        <v>1</v>
      </c>
      <c r="CQ205" s="148">
        <v>0</v>
      </c>
      <c r="CR205" s="148">
        <v>0</v>
      </c>
      <c r="CS205" s="148">
        <v>0</v>
      </c>
      <c r="CT205" s="148">
        <v>0</v>
      </c>
      <c r="CU205" s="148">
        <v>0</v>
      </c>
      <c r="CV205" s="148">
        <v>0</v>
      </c>
      <c r="CW205" s="148">
        <v>0</v>
      </c>
      <c r="CX205" s="148">
        <v>1</v>
      </c>
      <c r="CY205" s="148">
        <v>0</v>
      </c>
      <c r="CZ205" s="148">
        <v>0</v>
      </c>
      <c r="DA205" s="148">
        <v>0</v>
      </c>
      <c r="DB205" s="148">
        <v>0</v>
      </c>
      <c r="DC205" s="148">
        <v>1</v>
      </c>
      <c r="DD205" s="148">
        <v>2</v>
      </c>
      <c r="DE205" s="148">
        <v>1</v>
      </c>
      <c r="DF205" s="148">
        <v>0.5</v>
      </c>
      <c r="DG205" s="148">
        <v>0</v>
      </c>
      <c r="DH205" s="148">
        <v>2</v>
      </c>
      <c r="DI205" s="148">
        <v>0</v>
      </c>
      <c r="DJ205" s="148">
        <v>0</v>
      </c>
      <c r="DK205" s="148">
        <v>1</v>
      </c>
      <c r="DL205" s="148">
        <v>4</v>
      </c>
      <c r="DM205" s="148">
        <v>2</v>
      </c>
      <c r="DN205" s="148">
        <v>0</v>
      </c>
      <c r="DO205" s="148">
        <v>2</v>
      </c>
      <c r="DP205" s="148">
        <v>2</v>
      </c>
      <c r="DQ205" s="148">
        <v>1</v>
      </c>
      <c r="DR205" s="431">
        <v>2</v>
      </c>
      <c r="DS205" s="148">
        <v>2</v>
      </c>
      <c r="DT205" s="431">
        <v>3</v>
      </c>
      <c r="DU205" s="433">
        <v>2</v>
      </c>
      <c r="DV205" s="431">
        <v>3</v>
      </c>
      <c r="DW205" s="433">
        <v>4</v>
      </c>
      <c r="DX205" s="431">
        <v>3</v>
      </c>
      <c r="DY205" s="431">
        <v>3</v>
      </c>
      <c r="DZ205" s="431">
        <v>1</v>
      </c>
      <c r="EA205" s="431">
        <v>3</v>
      </c>
      <c r="EB205" s="431">
        <v>4</v>
      </c>
      <c r="EC205" s="431">
        <v>3</v>
      </c>
      <c r="ED205" s="431">
        <v>3</v>
      </c>
      <c r="EE205" s="431">
        <v>2</v>
      </c>
      <c r="EF205" s="431">
        <v>1</v>
      </c>
      <c r="EG205" s="431">
        <v>1</v>
      </c>
      <c r="EH205" s="431">
        <v>3</v>
      </c>
      <c r="EI205" s="431">
        <v>2</v>
      </c>
      <c r="EJ205" s="431">
        <v>3</v>
      </c>
      <c r="EK205" s="431">
        <v>2</v>
      </c>
      <c r="EL205" s="431">
        <v>2</v>
      </c>
      <c r="EM205" s="431">
        <v>2</v>
      </c>
      <c r="EN205" s="431">
        <v>2</v>
      </c>
      <c r="EP205" s="431"/>
      <c r="EQ205" s="431"/>
      <c r="ER205" s="431"/>
      <c r="ES205" s="431"/>
      <c r="ET205" s="431"/>
      <c r="EU205" s="431"/>
      <c r="EV205" s="431"/>
      <c r="EW205" s="431"/>
      <c r="EX205" s="431"/>
      <c r="EY205" s="431">
        <v>1</v>
      </c>
      <c r="EZ205" s="431">
        <v>1</v>
      </c>
      <c r="FA205" s="431">
        <v>1</v>
      </c>
      <c r="FB205" s="431">
        <v>1</v>
      </c>
      <c r="FC205" s="431">
        <v>1</v>
      </c>
      <c r="FD205" s="431">
        <v>1</v>
      </c>
      <c r="FE205" s="431">
        <v>1</v>
      </c>
      <c r="FF205" s="431">
        <v>3</v>
      </c>
      <c r="FG205" s="431">
        <v>3</v>
      </c>
      <c r="FH205" s="431">
        <v>3</v>
      </c>
      <c r="FI205" s="431">
        <v>3</v>
      </c>
      <c r="FJ205" s="431">
        <v>2</v>
      </c>
      <c r="FK205" s="148">
        <v>1</v>
      </c>
      <c r="FL205" s="431"/>
      <c r="FM205" s="431"/>
      <c r="FN205" s="148">
        <v>1</v>
      </c>
      <c r="FP205" s="148">
        <v>1</v>
      </c>
      <c r="FQ205" s="431">
        <v>0</v>
      </c>
      <c r="FR205" s="148">
        <v>0</v>
      </c>
      <c r="FS205" s="431">
        <v>0</v>
      </c>
      <c r="FT205" s="148">
        <v>0</v>
      </c>
      <c r="FU205" s="431">
        <v>0</v>
      </c>
      <c r="FV205" s="431">
        <v>0</v>
      </c>
      <c r="FW205" s="431">
        <v>0</v>
      </c>
      <c r="FX205" s="433">
        <v>0</v>
      </c>
      <c r="FY205" s="431">
        <v>0</v>
      </c>
      <c r="FZ205" s="431">
        <v>0</v>
      </c>
      <c r="GA205" s="431">
        <v>0</v>
      </c>
      <c r="GB205" s="431">
        <v>0</v>
      </c>
      <c r="GC205" s="431">
        <v>0</v>
      </c>
      <c r="GD205" s="431">
        <v>0</v>
      </c>
      <c r="GE205" s="431">
        <v>0</v>
      </c>
      <c r="GF205" s="431">
        <v>0</v>
      </c>
      <c r="GG205" s="431">
        <v>0</v>
      </c>
      <c r="GH205" s="431">
        <v>0</v>
      </c>
      <c r="GI205" s="431">
        <v>0</v>
      </c>
      <c r="GJ205" s="431">
        <v>0</v>
      </c>
      <c r="GK205" s="431">
        <v>0</v>
      </c>
      <c r="GL205" s="431">
        <v>0</v>
      </c>
      <c r="GM205" s="431">
        <v>0</v>
      </c>
      <c r="GN205" s="431">
        <v>0</v>
      </c>
      <c r="GO205" s="431">
        <v>0</v>
      </c>
      <c r="GP205" s="148">
        <v>0</v>
      </c>
      <c r="GQ205" s="431">
        <v>0</v>
      </c>
      <c r="GR205" s="431">
        <v>0</v>
      </c>
      <c r="GS205" s="431">
        <v>0</v>
      </c>
      <c r="GT205" s="431">
        <v>0</v>
      </c>
      <c r="GU205" s="431">
        <v>0</v>
      </c>
      <c r="GV205" s="148">
        <v>0</v>
      </c>
      <c r="GW205" s="148">
        <v>0</v>
      </c>
      <c r="GX205" s="148">
        <v>0</v>
      </c>
      <c r="GY205" s="148">
        <v>0</v>
      </c>
      <c r="GZ205" s="148">
        <v>0</v>
      </c>
      <c r="HA205" s="148">
        <v>0</v>
      </c>
      <c r="HB205" s="148">
        <v>0</v>
      </c>
      <c r="HC205" s="148">
        <v>0</v>
      </c>
      <c r="HD205" s="148">
        <v>0</v>
      </c>
      <c r="HE205" s="148">
        <v>0</v>
      </c>
      <c r="HF205" s="148">
        <v>2</v>
      </c>
      <c r="HG205" s="148">
        <v>2</v>
      </c>
      <c r="HH205" s="148">
        <v>2</v>
      </c>
      <c r="HI205" s="148">
        <v>1</v>
      </c>
      <c r="HJ205" s="148">
        <v>1</v>
      </c>
      <c r="HK205" s="148">
        <v>2</v>
      </c>
      <c r="HL205" s="148">
        <v>1</v>
      </c>
      <c r="HM205" s="148">
        <v>1</v>
      </c>
      <c r="HN205" s="148">
        <v>1</v>
      </c>
      <c r="HO205" s="148">
        <v>1</v>
      </c>
      <c r="HP205" s="148">
        <v>1</v>
      </c>
      <c r="HQ205" s="148">
        <v>1</v>
      </c>
      <c r="HR205" s="148">
        <v>2</v>
      </c>
      <c r="HS205" s="148">
        <v>2</v>
      </c>
      <c r="HT205" s="148">
        <v>2</v>
      </c>
      <c r="HU205" s="148">
        <v>2</v>
      </c>
      <c r="HV205" s="148">
        <v>1</v>
      </c>
      <c r="HW205" s="148">
        <v>3</v>
      </c>
      <c r="HX205" s="148">
        <v>4</v>
      </c>
      <c r="HY205" s="148">
        <v>5</v>
      </c>
      <c r="HZ205" s="148">
        <v>4</v>
      </c>
      <c r="IA205" s="148">
        <v>4</v>
      </c>
      <c r="IB205" s="148">
        <v>4</v>
      </c>
      <c r="IC205" s="148">
        <v>2</v>
      </c>
      <c r="ID205" s="148">
        <v>1</v>
      </c>
      <c r="IE205" s="148">
        <v>1</v>
      </c>
      <c r="IF205" s="148">
        <v>2</v>
      </c>
      <c r="IG205" s="148">
        <v>2</v>
      </c>
      <c r="IH205" s="148">
        <v>2</v>
      </c>
      <c r="II205" s="148">
        <v>0</v>
      </c>
      <c r="IJ205" s="148">
        <v>0</v>
      </c>
      <c r="IK205" s="148">
        <v>0</v>
      </c>
      <c r="IL205" s="148">
        <v>1</v>
      </c>
      <c r="IM205" s="148">
        <v>2</v>
      </c>
      <c r="IN205" s="351">
        <f t="shared" si="224"/>
        <v>1</v>
      </c>
      <c r="IO205" s="148">
        <v>0</v>
      </c>
      <c r="IP205" s="148">
        <v>0</v>
      </c>
      <c r="IQ205" s="148">
        <v>0</v>
      </c>
      <c r="IR205" s="148">
        <v>0</v>
      </c>
      <c r="IS205" s="148">
        <v>2</v>
      </c>
      <c r="IT205" s="148">
        <v>2</v>
      </c>
      <c r="IU205" s="148">
        <v>1</v>
      </c>
      <c r="IV205" s="148">
        <v>1</v>
      </c>
      <c r="IW205" s="148">
        <v>0</v>
      </c>
      <c r="IX205" s="148">
        <v>0</v>
      </c>
      <c r="IY205" s="148">
        <v>0</v>
      </c>
      <c r="IZ205" s="148">
        <v>1</v>
      </c>
      <c r="JA205" s="148">
        <v>1</v>
      </c>
      <c r="JB205" s="148">
        <v>2</v>
      </c>
      <c r="JC205" s="355">
        <v>0</v>
      </c>
      <c r="JD205" s="148">
        <v>0</v>
      </c>
      <c r="JE205" s="148">
        <v>2</v>
      </c>
      <c r="JF205" s="353">
        <f t="shared" si="228"/>
        <v>2</v>
      </c>
      <c r="JG205" s="148">
        <v>2</v>
      </c>
      <c r="JH205" s="148">
        <v>1</v>
      </c>
      <c r="JI205" s="148">
        <v>2</v>
      </c>
      <c r="JJ205" s="148">
        <v>0</v>
      </c>
      <c r="JK205" s="148">
        <v>0</v>
      </c>
      <c r="JL205" s="148">
        <v>1</v>
      </c>
      <c r="JM205" s="148">
        <v>0</v>
      </c>
      <c r="JN205" s="351">
        <f t="shared" si="229"/>
        <v>0</v>
      </c>
      <c r="JO205" s="148">
        <v>0</v>
      </c>
      <c r="JP205" s="148">
        <v>2</v>
      </c>
      <c r="JQ205" s="148">
        <v>2</v>
      </c>
      <c r="JR205" s="148">
        <v>2</v>
      </c>
      <c r="JS205" s="148">
        <v>1</v>
      </c>
      <c r="JT205" s="148">
        <v>0</v>
      </c>
      <c r="JU205" s="148">
        <v>0</v>
      </c>
      <c r="JV205" s="351">
        <f t="shared" si="230"/>
        <v>1</v>
      </c>
      <c r="JW205" s="148">
        <v>2</v>
      </c>
      <c r="JX205" s="148">
        <v>2</v>
      </c>
      <c r="JY205" s="148">
        <v>2</v>
      </c>
      <c r="JZ205" s="148">
        <v>2</v>
      </c>
      <c r="KA205" s="148">
        <v>4</v>
      </c>
      <c r="KB205" s="148">
        <v>4</v>
      </c>
      <c r="KC205" s="148">
        <v>4</v>
      </c>
      <c r="KD205" s="148">
        <v>3</v>
      </c>
      <c r="KE205" s="148">
        <v>3</v>
      </c>
      <c r="KF205" s="148">
        <v>3</v>
      </c>
      <c r="KG205" s="148">
        <v>3</v>
      </c>
      <c r="KH205" s="148">
        <v>2</v>
      </c>
      <c r="KI205" s="148">
        <v>2</v>
      </c>
      <c r="KJ205" s="148">
        <v>3</v>
      </c>
      <c r="KK205" s="148">
        <v>3</v>
      </c>
      <c r="KL205" s="148">
        <v>3</v>
      </c>
      <c r="KM205" s="148">
        <v>2</v>
      </c>
      <c r="KN205" s="148">
        <v>2</v>
      </c>
      <c r="KO205" s="312">
        <v>4</v>
      </c>
      <c r="KP205" s="148">
        <v>6</v>
      </c>
      <c r="KQ205" s="148">
        <v>6</v>
      </c>
      <c r="KR205" s="148">
        <v>4</v>
      </c>
      <c r="KS205" s="148">
        <v>4</v>
      </c>
      <c r="KT205" s="148">
        <v>5</v>
      </c>
      <c r="KU205" s="148">
        <v>2</v>
      </c>
      <c r="KV205" s="148">
        <v>2</v>
      </c>
      <c r="KW205" s="148">
        <v>4</v>
      </c>
      <c r="KX205" s="148">
        <v>3</v>
      </c>
      <c r="KY205" s="148">
        <v>4</v>
      </c>
      <c r="KZ205" s="148">
        <v>3</v>
      </c>
      <c r="LA205" s="148">
        <v>4</v>
      </c>
      <c r="LB205" s="148">
        <v>2</v>
      </c>
      <c r="LC205" s="148">
        <v>3</v>
      </c>
      <c r="LD205" s="148">
        <v>5</v>
      </c>
      <c r="LE205" s="148">
        <v>3</v>
      </c>
      <c r="LF205" s="148">
        <v>3</v>
      </c>
      <c r="LG205" s="148">
        <v>2</v>
      </c>
      <c r="LH205" s="148">
        <v>3</v>
      </c>
      <c r="LI205" s="148">
        <v>3</v>
      </c>
      <c r="LJ205" s="312">
        <v>4</v>
      </c>
      <c r="LK205" s="148">
        <v>4</v>
      </c>
      <c r="LL205" s="148">
        <v>5</v>
      </c>
      <c r="LM205" s="148">
        <v>5</v>
      </c>
      <c r="LN205" s="148">
        <v>2</v>
      </c>
      <c r="LO205" s="148">
        <v>2</v>
      </c>
      <c r="LP205" s="148">
        <v>2</v>
      </c>
      <c r="LQ205" s="148">
        <v>3</v>
      </c>
      <c r="LR205" s="148">
        <v>2</v>
      </c>
      <c r="LS205" s="148">
        <v>2</v>
      </c>
      <c r="LT205" s="148">
        <v>2</v>
      </c>
      <c r="LU205" s="148">
        <v>2</v>
      </c>
      <c r="LV205" s="148">
        <v>4</v>
      </c>
      <c r="LW205" s="148">
        <v>3</v>
      </c>
      <c r="LX205" s="148">
        <v>2</v>
      </c>
      <c r="LY205" s="148">
        <v>0</v>
      </c>
      <c r="LZ205" s="148">
        <v>1</v>
      </c>
      <c r="MA205" s="148">
        <v>1</v>
      </c>
      <c r="MB205" s="148">
        <v>2</v>
      </c>
      <c r="MC205" s="148">
        <v>3</v>
      </c>
      <c r="MD205" s="148">
        <v>3</v>
      </c>
      <c r="ME205" s="148">
        <v>3</v>
      </c>
      <c r="MF205" s="148">
        <v>3</v>
      </c>
      <c r="MG205" s="148">
        <v>3</v>
      </c>
      <c r="MH205" s="148">
        <v>2</v>
      </c>
      <c r="MI205" s="148">
        <v>2</v>
      </c>
      <c r="MJ205" s="148">
        <v>2</v>
      </c>
      <c r="MK205" s="148">
        <v>3</v>
      </c>
      <c r="ML205" s="148">
        <v>3</v>
      </c>
      <c r="MM205" s="148">
        <v>6</v>
      </c>
      <c r="MN205" s="148">
        <v>6</v>
      </c>
      <c r="MO205" s="148">
        <v>5</v>
      </c>
      <c r="MP205" s="148">
        <v>5</v>
      </c>
      <c r="MQ205" s="148">
        <v>1</v>
      </c>
      <c r="MR205" s="148">
        <v>1</v>
      </c>
      <c r="MS205" s="148">
        <v>3</v>
      </c>
      <c r="MT205" s="148">
        <v>3</v>
      </c>
      <c r="MU205" s="148">
        <v>3</v>
      </c>
      <c r="MV205" s="148">
        <v>3</v>
      </c>
      <c r="MW205" s="148">
        <v>3</v>
      </c>
      <c r="MX205" s="148">
        <v>3</v>
      </c>
      <c r="MY205" s="148">
        <v>2</v>
      </c>
      <c r="MZ205" s="148">
        <v>3</v>
      </c>
      <c r="NA205" s="148">
        <v>2</v>
      </c>
      <c r="NB205" s="148">
        <v>2</v>
      </c>
      <c r="NC205" s="148">
        <v>2</v>
      </c>
      <c r="ND205" s="148">
        <v>2</v>
      </c>
      <c r="NE205" s="148">
        <v>2</v>
      </c>
      <c r="NF205" s="148">
        <v>3</v>
      </c>
      <c r="NG205" s="148">
        <v>3</v>
      </c>
      <c r="NH205" s="148">
        <v>3</v>
      </c>
      <c r="NI205" s="148">
        <v>2</v>
      </c>
      <c r="NJ205" s="148">
        <v>2</v>
      </c>
      <c r="NK205" s="148">
        <v>2</v>
      </c>
      <c r="NL205" s="148">
        <v>2</v>
      </c>
      <c r="NM205" s="148">
        <v>1</v>
      </c>
      <c r="NN205" s="148">
        <v>1</v>
      </c>
      <c r="NO205" s="148">
        <v>2</v>
      </c>
      <c r="NP205" s="148">
        <v>1</v>
      </c>
      <c r="NQ205" s="148">
        <v>4</v>
      </c>
      <c r="NR205" s="148">
        <v>4</v>
      </c>
      <c r="NS205" s="148">
        <v>3</v>
      </c>
      <c r="NT205" s="148">
        <v>3</v>
      </c>
      <c r="NU205" s="148">
        <v>3</v>
      </c>
      <c r="NV205" s="148">
        <v>2</v>
      </c>
      <c r="NW205" s="148">
        <v>3</v>
      </c>
      <c r="NX205" s="148">
        <v>3</v>
      </c>
      <c r="NY205" s="148">
        <v>3</v>
      </c>
      <c r="NZ205" s="148">
        <v>2</v>
      </c>
      <c r="OA205" s="148">
        <v>2</v>
      </c>
      <c r="OB205" s="148">
        <v>2</v>
      </c>
      <c r="OC205" s="148">
        <v>2</v>
      </c>
      <c r="OD205" s="148">
        <v>2</v>
      </c>
      <c r="OE205" s="148">
        <v>1</v>
      </c>
      <c r="OF205" s="148">
        <v>1</v>
      </c>
      <c r="OG205" s="148">
        <v>0</v>
      </c>
      <c r="OH205" s="148">
        <v>0</v>
      </c>
      <c r="OI205" s="148">
        <v>0</v>
      </c>
      <c r="OJ205" s="148">
        <v>1</v>
      </c>
      <c r="OK205" s="148">
        <v>1</v>
      </c>
      <c r="OL205" s="148">
        <v>2</v>
      </c>
      <c r="OM205" s="148">
        <v>2</v>
      </c>
      <c r="ON205" s="148">
        <v>3</v>
      </c>
      <c r="OO205" s="148">
        <v>2</v>
      </c>
      <c r="OP205" s="148">
        <v>1</v>
      </c>
      <c r="OQ205" s="148">
        <v>1</v>
      </c>
      <c r="OR205" s="148">
        <v>1</v>
      </c>
      <c r="OS205" s="148">
        <v>2</v>
      </c>
      <c r="OT205" s="148">
        <v>4</v>
      </c>
      <c r="OU205" s="148">
        <v>5</v>
      </c>
      <c r="OV205" s="148">
        <v>3</v>
      </c>
      <c r="OW205" s="148">
        <v>3</v>
      </c>
      <c r="OX205" s="148">
        <v>3</v>
      </c>
      <c r="OY205" s="351">
        <f t="shared" si="225"/>
        <v>2.5</v>
      </c>
      <c r="OZ205" s="148">
        <v>2</v>
      </c>
      <c r="PA205" s="148">
        <v>2</v>
      </c>
      <c r="PB205" s="148">
        <v>2</v>
      </c>
      <c r="PC205" s="148">
        <v>2</v>
      </c>
      <c r="PD205" s="148">
        <v>1</v>
      </c>
      <c r="PG205" s="351">
        <f t="shared" si="226"/>
        <v>0.5</v>
      </c>
      <c r="PH205" s="148">
        <v>1</v>
      </c>
      <c r="PI205" s="148">
        <v>3</v>
      </c>
      <c r="PJ205" s="351">
        <f t="shared" si="227"/>
        <v>2.5</v>
      </c>
      <c r="PK205" s="148">
        <v>2</v>
      </c>
      <c r="PL205" s="148">
        <v>3</v>
      </c>
      <c r="PM205" s="312">
        <v>3</v>
      </c>
      <c r="PN205" s="148">
        <v>3</v>
      </c>
      <c r="PO205" s="312">
        <v>3</v>
      </c>
      <c r="PP205" s="148">
        <v>2</v>
      </c>
      <c r="PS205" s="148">
        <v>1</v>
      </c>
      <c r="PT205" s="148">
        <v>2</v>
      </c>
      <c r="PU205" s="148">
        <v>1</v>
      </c>
      <c r="PV205" s="148">
        <v>2</v>
      </c>
      <c r="PW205" s="148">
        <v>3</v>
      </c>
      <c r="PX205" s="148">
        <v>3</v>
      </c>
      <c r="PY205" s="148">
        <v>2</v>
      </c>
      <c r="QB205" s="148">
        <v>1</v>
      </c>
      <c r="QC205" s="148">
        <v>1</v>
      </c>
      <c r="QD205" s="148">
        <v>1</v>
      </c>
      <c r="QE205" s="148">
        <v>1</v>
      </c>
      <c r="QG205" s="148">
        <v>1</v>
      </c>
      <c r="QH205" s="148">
        <v>2</v>
      </c>
      <c r="QI205" s="148">
        <v>1</v>
      </c>
      <c r="QJ205" s="148">
        <v>2</v>
      </c>
      <c r="QK205" s="148">
        <v>2</v>
      </c>
      <c r="QL205" s="148">
        <v>2</v>
      </c>
      <c r="QM205" s="148">
        <v>1</v>
      </c>
      <c r="QN205" s="148">
        <v>1</v>
      </c>
      <c r="QO205" s="148">
        <v>1</v>
      </c>
      <c r="QP205" s="148">
        <v>1</v>
      </c>
      <c r="QQ205" s="148">
        <v>1</v>
      </c>
      <c r="QW205" s="148">
        <v>1</v>
      </c>
      <c r="QX205" s="148">
        <v>2</v>
      </c>
      <c r="QY205" s="148">
        <v>2</v>
      </c>
      <c r="QZ205" s="148">
        <v>2</v>
      </c>
      <c r="RA205" s="148">
        <v>3</v>
      </c>
      <c r="RB205" s="312">
        <v>2</v>
      </c>
      <c r="RC205" s="148">
        <v>3</v>
      </c>
      <c r="RD205" s="312">
        <v>2</v>
      </c>
      <c r="RE205" s="148">
        <v>2</v>
      </c>
      <c r="RF205" s="148">
        <v>1</v>
      </c>
      <c r="RG205" s="312">
        <v>1</v>
      </c>
      <c r="RH205" s="148">
        <v>1</v>
      </c>
      <c r="RI205" s="148">
        <v>1</v>
      </c>
      <c r="RJ205" s="148">
        <v>1</v>
      </c>
      <c r="RK205" s="148">
        <v>1</v>
      </c>
      <c r="RL205" s="148">
        <v>1</v>
      </c>
      <c r="RM205" s="312">
        <v>1</v>
      </c>
      <c r="RN205" s="148">
        <v>1</v>
      </c>
      <c r="RO205" s="148">
        <v>2</v>
      </c>
      <c r="RP205" s="148">
        <v>2</v>
      </c>
      <c r="RQ205" s="148">
        <v>1</v>
      </c>
      <c r="RR205" s="148">
        <v>1</v>
      </c>
      <c r="RS205" s="148">
        <v>1</v>
      </c>
      <c r="RT205" s="148">
        <v>2</v>
      </c>
      <c r="RU205" s="148">
        <v>2</v>
      </c>
      <c r="RV205" s="148">
        <v>2</v>
      </c>
      <c r="RW205" s="148">
        <v>2</v>
      </c>
      <c r="RX205" s="148">
        <v>2</v>
      </c>
      <c r="RY205" s="148">
        <v>2</v>
      </c>
      <c r="RZ205" s="148">
        <v>1</v>
      </c>
      <c r="SA205" s="148">
        <v>1</v>
      </c>
      <c r="SB205" s="148">
        <v>1</v>
      </c>
      <c r="SC205" s="148">
        <v>1</v>
      </c>
      <c r="SD205" s="148">
        <v>1</v>
      </c>
      <c r="SE205" s="148">
        <v>1</v>
      </c>
      <c r="SF205" s="148">
        <v>1</v>
      </c>
      <c r="SG205" s="148">
        <v>1</v>
      </c>
      <c r="SH205" s="148">
        <v>1</v>
      </c>
      <c r="SI205" s="148">
        <v>1</v>
      </c>
      <c r="SJ205" s="148">
        <v>1</v>
      </c>
      <c r="SK205" s="148">
        <v>1</v>
      </c>
      <c r="SL205" s="148">
        <v>1</v>
      </c>
      <c r="SM205" s="148">
        <v>1</v>
      </c>
      <c r="SN205" s="148">
        <v>1</v>
      </c>
      <c r="SO205" s="148">
        <v>1</v>
      </c>
      <c r="SP205" s="148">
        <v>1</v>
      </c>
      <c r="SQ205" s="148">
        <v>1</v>
      </c>
      <c r="SR205" s="148">
        <v>1</v>
      </c>
      <c r="ST205" s="148">
        <v>1</v>
      </c>
      <c r="SX205" s="148">
        <v>1</v>
      </c>
      <c r="SY205" s="148">
        <v>1</v>
      </c>
      <c r="TM205" s="148">
        <v>1</v>
      </c>
      <c r="TN205" s="148">
        <v>1</v>
      </c>
      <c r="TO205" s="148">
        <v>1</v>
      </c>
      <c r="TP205" s="148">
        <v>1</v>
      </c>
      <c r="UB205" s="148">
        <v>1</v>
      </c>
      <c r="UC205" s="148">
        <v>1</v>
      </c>
      <c r="UD205" s="148">
        <v>1</v>
      </c>
      <c r="VJ205" s="148">
        <v>2</v>
      </c>
      <c r="VK205" s="148">
        <v>2</v>
      </c>
      <c r="VL205" s="148">
        <v>2</v>
      </c>
      <c r="VM205" s="148">
        <v>2</v>
      </c>
      <c r="VN205" s="148">
        <v>1</v>
      </c>
      <c r="VO205" s="148">
        <v>1</v>
      </c>
      <c r="VP205" s="148">
        <v>1</v>
      </c>
      <c r="VS205" s="148">
        <v>1</v>
      </c>
      <c r="VT205" s="148">
        <v>2</v>
      </c>
      <c r="VU205" s="148">
        <v>1</v>
      </c>
      <c r="VV205" s="148">
        <v>1</v>
      </c>
      <c r="VW205" s="148">
        <v>1</v>
      </c>
    </row>
    <row r="206" spans="1:635" s="148" customFormat="1" x14ac:dyDescent="0.2">
      <c r="A206" s="327"/>
      <c r="B206" s="354">
        <v>11</v>
      </c>
      <c r="C206" s="399">
        <f t="shared" ca="1" si="223"/>
        <v>0</v>
      </c>
      <c r="D206" s="354"/>
      <c r="E206" s="354"/>
      <c r="F206" s="354"/>
      <c r="G206" s="148">
        <v>3</v>
      </c>
      <c r="H206" s="148">
        <v>3</v>
      </c>
      <c r="I206" s="355">
        <v>2</v>
      </c>
      <c r="J206" s="148">
        <v>1</v>
      </c>
      <c r="K206" s="148">
        <v>1</v>
      </c>
      <c r="L206" s="148">
        <v>3</v>
      </c>
      <c r="M206" s="148">
        <v>3</v>
      </c>
      <c r="N206" s="148">
        <v>2</v>
      </c>
      <c r="P206" s="148">
        <v>0</v>
      </c>
      <c r="Q206" s="148">
        <v>1</v>
      </c>
      <c r="R206" s="148">
        <v>0</v>
      </c>
      <c r="S206" s="148">
        <v>0</v>
      </c>
      <c r="T206" s="148">
        <v>0</v>
      </c>
      <c r="U206" s="148">
        <v>0</v>
      </c>
      <c r="V206" s="148">
        <v>0</v>
      </c>
      <c r="W206" s="148">
        <v>0</v>
      </c>
      <c r="X206" s="148">
        <v>0</v>
      </c>
      <c r="Y206" s="148">
        <v>0</v>
      </c>
      <c r="Z206" s="148">
        <v>0</v>
      </c>
      <c r="AA206" s="148">
        <v>0</v>
      </c>
      <c r="AB206" s="148">
        <v>0</v>
      </c>
      <c r="AC206" s="148">
        <v>0</v>
      </c>
      <c r="AD206" s="148">
        <v>0</v>
      </c>
      <c r="AE206" s="148">
        <v>0</v>
      </c>
      <c r="AF206" s="148">
        <v>0</v>
      </c>
      <c r="AG206" s="148">
        <v>0</v>
      </c>
      <c r="AH206" s="148">
        <v>0</v>
      </c>
      <c r="AI206" s="148">
        <v>0</v>
      </c>
      <c r="AJ206" s="148">
        <v>0</v>
      </c>
      <c r="AK206" s="148">
        <v>0</v>
      </c>
      <c r="AL206" s="148">
        <v>0</v>
      </c>
      <c r="AM206" s="148">
        <v>0</v>
      </c>
      <c r="AN206" s="148">
        <v>0</v>
      </c>
      <c r="AO206" s="148">
        <v>0</v>
      </c>
      <c r="AP206" s="360">
        <v>0</v>
      </c>
      <c r="AQ206" s="148">
        <v>0</v>
      </c>
      <c r="AR206" s="148">
        <v>0</v>
      </c>
      <c r="AS206" s="148">
        <v>0</v>
      </c>
      <c r="AT206" s="148">
        <v>0</v>
      </c>
      <c r="AU206" s="148">
        <v>0</v>
      </c>
      <c r="AV206" s="148">
        <v>0</v>
      </c>
      <c r="AW206" s="148">
        <v>0</v>
      </c>
      <c r="AX206" s="148">
        <v>0</v>
      </c>
      <c r="AY206" s="148">
        <v>0</v>
      </c>
      <c r="AZ206" s="148">
        <v>0</v>
      </c>
      <c r="BA206" s="148">
        <v>0</v>
      </c>
      <c r="BB206" s="148">
        <v>0</v>
      </c>
      <c r="BC206" s="148">
        <v>0</v>
      </c>
      <c r="BD206" s="148">
        <v>0</v>
      </c>
      <c r="BE206" s="148">
        <v>0</v>
      </c>
      <c r="BF206" s="148">
        <v>0</v>
      </c>
      <c r="BG206" s="148">
        <v>0</v>
      </c>
      <c r="BH206" s="148">
        <v>1</v>
      </c>
      <c r="BI206" s="148">
        <v>1</v>
      </c>
      <c r="BJ206" s="148">
        <v>1</v>
      </c>
      <c r="BK206" s="148">
        <v>1</v>
      </c>
      <c r="BL206" s="148">
        <v>1</v>
      </c>
      <c r="BM206" s="148">
        <v>1</v>
      </c>
      <c r="BN206" s="148">
        <v>1</v>
      </c>
      <c r="BO206" s="148">
        <v>0</v>
      </c>
      <c r="BP206" s="148">
        <v>0</v>
      </c>
      <c r="BQ206" s="148">
        <v>0</v>
      </c>
      <c r="BR206" s="148">
        <v>0</v>
      </c>
      <c r="BS206" s="358">
        <v>0</v>
      </c>
      <c r="BT206" s="148">
        <v>7</v>
      </c>
      <c r="BU206" s="148">
        <v>7</v>
      </c>
      <c r="BV206" s="148">
        <v>5</v>
      </c>
      <c r="BW206" s="148">
        <v>5</v>
      </c>
      <c r="BX206" s="148">
        <v>3</v>
      </c>
      <c r="BY206" s="148">
        <v>3</v>
      </c>
      <c r="BZ206" s="113">
        <v>3</v>
      </c>
      <c r="CA206" s="431">
        <v>3</v>
      </c>
      <c r="CB206" s="113">
        <v>3</v>
      </c>
      <c r="CC206" s="431">
        <v>2</v>
      </c>
      <c r="CD206" s="431">
        <v>2</v>
      </c>
      <c r="CE206" s="431">
        <v>2</v>
      </c>
      <c r="CF206" s="431">
        <v>2</v>
      </c>
      <c r="CG206" s="113">
        <v>2</v>
      </c>
      <c r="CH206" s="113">
        <v>2</v>
      </c>
      <c r="CI206" s="148">
        <v>2</v>
      </c>
      <c r="CJ206" s="148">
        <v>2</v>
      </c>
      <c r="CK206" s="148">
        <v>2</v>
      </c>
      <c r="CL206" s="148">
        <v>2</v>
      </c>
      <c r="CM206" s="148">
        <v>2</v>
      </c>
      <c r="CN206" s="148">
        <v>3</v>
      </c>
      <c r="CO206" s="148">
        <v>4</v>
      </c>
      <c r="CP206" s="148">
        <v>3</v>
      </c>
      <c r="CQ206" s="148">
        <v>3</v>
      </c>
      <c r="CR206" s="148">
        <v>4</v>
      </c>
      <c r="CS206" s="148">
        <v>4</v>
      </c>
      <c r="CT206" s="148">
        <v>5</v>
      </c>
      <c r="CU206" s="148">
        <v>5</v>
      </c>
      <c r="CV206" s="148">
        <v>5</v>
      </c>
      <c r="CW206" s="148">
        <v>4</v>
      </c>
      <c r="CX206" s="148">
        <v>5</v>
      </c>
      <c r="CY206" s="148">
        <v>6</v>
      </c>
      <c r="CZ206" s="148">
        <v>7</v>
      </c>
      <c r="DA206" s="148">
        <v>8</v>
      </c>
      <c r="DB206" s="148">
        <v>7</v>
      </c>
      <c r="DC206" s="148">
        <v>6</v>
      </c>
      <c r="DD206" s="148">
        <v>6</v>
      </c>
      <c r="DE206" s="148">
        <v>6</v>
      </c>
      <c r="DF206" s="148">
        <v>6.5</v>
      </c>
      <c r="DG206" s="148">
        <v>7</v>
      </c>
      <c r="DH206" s="148">
        <v>5</v>
      </c>
      <c r="DI206" s="148">
        <v>4</v>
      </c>
      <c r="DJ206" s="148">
        <v>4</v>
      </c>
      <c r="DK206" s="148">
        <v>4</v>
      </c>
      <c r="DL206" s="148">
        <v>6</v>
      </c>
      <c r="DM206" s="148">
        <v>6</v>
      </c>
      <c r="DN206" s="148">
        <v>6</v>
      </c>
      <c r="DO206" s="148">
        <v>6</v>
      </c>
      <c r="DP206" s="148">
        <v>5</v>
      </c>
      <c r="DQ206" s="148">
        <v>6</v>
      </c>
      <c r="DR206" s="431">
        <v>6</v>
      </c>
      <c r="DS206" s="148">
        <v>6</v>
      </c>
      <c r="DT206" s="431">
        <v>5</v>
      </c>
      <c r="DU206" s="433">
        <v>4</v>
      </c>
      <c r="DV206" s="431">
        <v>4</v>
      </c>
      <c r="DW206" s="433">
        <v>4</v>
      </c>
      <c r="DX206" s="431">
        <v>3</v>
      </c>
      <c r="DY206" s="431">
        <v>3</v>
      </c>
      <c r="DZ206" s="431">
        <v>4</v>
      </c>
      <c r="EA206" s="431">
        <v>4</v>
      </c>
      <c r="EB206" s="431">
        <v>4</v>
      </c>
      <c r="EC206" s="431">
        <v>4</v>
      </c>
      <c r="ED206" s="431">
        <v>4</v>
      </c>
      <c r="EE206" s="431">
        <v>4</v>
      </c>
      <c r="EF206" s="431">
        <v>4</v>
      </c>
      <c r="EG206" s="431">
        <v>4</v>
      </c>
      <c r="EH206" s="431">
        <v>4</v>
      </c>
      <c r="EI206" s="431">
        <v>4</v>
      </c>
      <c r="EJ206" s="431">
        <v>2</v>
      </c>
      <c r="EK206" s="431">
        <v>3</v>
      </c>
      <c r="EL206" s="431">
        <v>3</v>
      </c>
      <c r="EM206" s="431">
        <v>4</v>
      </c>
      <c r="EN206" s="431">
        <v>4</v>
      </c>
      <c r="EO206" s="148">
        <v>3</v>
      </c>
      <c r="EP206" s="431">
        <v>2</v>
      </c>
      <c r="EQ206" s="431">
        <v>1</v>
      </c>
      <c r="ER206" s="431">
        <v>1</v>
      </c>
      <c r="ES206" s="431">
        <v>1</v>
      </c>
      <c r="ET206" s="431"/>
      <c r="EU206" s="431"/>
      <c r="EV206" s="431"/>
      <c r="EW206" s="431"/>
      <c r="EX206" s="431"/>
      <c r="EY206" s="431"/>
      <c r="EZ206" s="431">
        <v>1</v>
      </c>
      <c r="FA206" s="431">
        <v>1</v>
      </c>
      <c r="FB206" s="431">
        <v>1</v>
      </c>
      <c r="FC206" s="431">
        <v>1</v>
      </c>
      <c r="FD206" s="431">
        <v>1</v>
      </c>
      <c r="FE206" s="431"/>
      <c r="FF206" s="431">
        <v>1</v>
      </c>
      <c r="FG206" s="431">
        <v>1</v>
      </c>
      <c r="FH206" s="431">
        <v>1</v>
      </c>
      <c r="FI206" s="431">
        <v>3</v>
      </c>
      <c r="FJ206" s="431">
        <v>4</v>
      </c>
      <c r="FK206" s="148">
        <v>4</v>
      </c>
      <c r="FL206" s="431">
        <v>3</v>
      </c>
      <c r="FM206" s="431">
        <v>1</v>
      </c>
      <c r="FN206" s="148">
        <v>1</v>
      </c>
      <c r="FO206" s="148">
        <v>1</v>
      </c>
      <c r="FQ206" s="431">
        <v>0</v>
      </c>
      <c r="FR206" s="148">
        <v>1</v>
      </c>
      <c r="FS206" s="431">
        <v>0</v>
      </c>
      <c r="FT206" s="148">
        <v>0</v>
      </c>
      <c r="FU206" s="431">
        <v>0</v>
      </c>
      <c r="FV206" s="431">
        <v>0</v>
      </c>
      <c r="FW206" s="431">
        <v>0</v>
      </c>
      <c r="FX206" s="433">
        <v>1</v>
      </c>
      <c r="FY206" s="431">
        <v>1</v>
      </c>
      <c r="FZ206" s="431">
        <v>1</v>
      </c>
      <c r="GA206" s="431">
        <v>2</v>
      </c>
      <c r="GB206" s="431">
        <v>1</v>
      </c>
      <c r="GC206" s="431">
        <v>2</v>
      </c>
      <c r="GD206" s="431">
        <v>2</v>
      </c>
      <c r="GE206" s="431">
        <v>2</v>
      </c>
      <c r="GF206" s="431">
        <v>2</v>
      </c>
      <c r="GG206" s="431">
        <v>4</v>
      </c>
      <c r="GH206" s="431">
        <v>3</v>
      </c>
      <c r="GI206" s="431">
        <v>3</v>
      </c>
      <c r="GJ206" s="431">
        <v>4</v>
      </c>
      <c r="GK206" s="431">
        <v>2</v>
      </c>
      <c r="GL206" s="431">
        <v>1</v>
      </c>
      <c r="GM206" s="431">
        <v>1</v>
      </c>
      <c r="GN206" s="431">
        <v>1</v>
      </c>
      <c r="GO206" s="431">
        <v>1</v>
      </c>
      <c r="GP206" s="148">
        <v>1</v>
      </c>
      <c r="GQ206" s="431">
        <v>2</v>
      </c>
      <c r="GR206" s="431">
        <v>2</v>
      </c>
      <c r="GS206" s="431">
        <v>1</v>
      </c>
      <c r="GT206" s="431">
        <v>1</v>
      </c>
      <c r="GU206" s="431">
        <v>2</v>
      </c>
      <c r="GV206" s="148">
        <v>2</v>
      </c>
      <c r="GW206" s="148">
        <v>4</v>
      </c>
      <c r="GX206" s="148">
        <v>4</v>
      </c>
      <c r="GY206" s="148">
        <v>2</v>
      </c>
      <c r="GZ206" s="148">
        <v>2</v>
      </c>
      <c r="HA206" s="148">
        <v>2</v>
      </c>
      <c r="HB206" s="148">
        <v>2</v>
      </c>
      <c r="HC206" s="148">
        <v>2</v>
      </c>
      <c r="HD206" s="148">
        <v>0</v>
      </c>
      <c r="HE206" s="148">
        <v>0</v>
      </c>
      <c r="HF206" s="148">
        <v>0</v>
      </c>
      <c r="HG206" s="148">
        <v>0</v>
      </c>
      <c r="HH206" s="148">
        <v>0</v>
      </c>
      <c r="HI206" s="148">
        <v>0</v>
      </c>
      <c r="HJ206" s="148">
        <v>0</v>
      </c>
      <c r="HK206" s="148">
        <v>0</v>
      </c>
      <c r="HL206" s="148">
        <v>0</v>
      </c>
      <c r="HM206" s="148">
        <v>0</v>
      </c>
      <c r="HN206" s="148">
        <v>0</v>
      </c>
      <c r="HO206" s="148">
        <v>2</v>
      </c>
      <c r="HP206" s="148">
        <v>3</v>
      </c>
      <c r="HQ206" s="148">
        <v>3</v>
      </c>
      <c r="HR206" s="148">
        <v>3</v>
      </c>
      <c r="HS206" s="148">
        <v>1</v>
      </c>
      <c r="HT206" s="148">
        <v>0</v>
      </c>
      <c r="HU206" s="148">
        <v>0</v>
      </c>
      <c r="HV206" s="148">
        <v>0</v>
      </c>
      <c r="HW206" s="148">
        <v>0</v>
      </c>
      <c r="HX206" s="148">
        <v>1</v>
      </c>
      <c r="HY206" s="148">
        <v>2</v>
      </c>
      <c r="HZ206" s="148">
        <v>2</v>
      </c>
      <c r="IA206" s="148">
        <v>2</v>
      </c>
      <c r="IB206" s="148">
        <v>2</v>
      </c>
      <c r="IC206" s="148">
        <v>3</v>
      </c>
      <c r="ID206" s="148">
        <v>2</v>
      </c>
      <c r="IE206" s="148">
        <v>4</v>
      </c>
      <c r="IF206" s="148">
        <v>3</v>
      </c>
      <c r="IG206" s="148">
        <v>3</v>
      </c>
      <c r="IH206" s="148">
        <v>3</v>
      </c>
      <c r="II206" s="148">
        <v>3</v>
      </c>
      <c r="IJ206" s="148">
        <v>2</v>
      </c>
      <c r="IK206" s="148">
        <v>2</v>
      </c>
      <c r="IL206" s="148">
        <v>1</v>
      </c>
      <c r="IM206" s="148">
        <v>1</v>
      </c>
      <c r="IN206" s="351">
        <f t="shared" si="224"/>
        <v>2.5</v>
      </c>
      <c r="IO206" s="148">
        <v>4</v>
      </c>
      <c r="IP206" s="148">
        <v>4</v>
      </c>
      <c r="IQ206" s="148">
        <v>5</v>
      </c>
      <c r="IR206" s="148">
        <v>4</v>
      </c>
      <c r="IS206" s="148">
        <v>3</v>
      </c>
      <c r="IT206" s="148">
        <v>3</v>
      </c>
      <c r="IU206" s="148">
        <v>2</v>
      </c>
      <c r="IV206" s="148">
        <v>2</v>
      </c>
      <c r="IW206" s="148">
        <v>4</v>
      </c>
      <c r="IX206" s="148">
        <v>5</v>
      </c>
      <c r="IY206" s="148">
        <v>3</v>
      </c>
      <c r="IZ206" s="148">
        <v>3</v>
      </c>
      <c r="JA206" s="148">
        <v>3</v>
      </c>
      <c r="JB206" s="148">
        <v>3</v>
      </c>
      <c r="JC206" s="355">
        <v>1</v>
      </c>
      <c r="JD206" s="148">
        <v>1</v>
      </c>
      <c r="JE206" s="148">
        <v>2</v>
      </c>
      <c r="JF206" s="353">
        <f t="shared" si="228"/>
        <v>2</v>
      </c>
      <c r="JG206" s="148">
        <v>2</v>
      </c>
      <c r="JH206" s="148">
        <v>3</v>
      </c>
      <c r="JI206" s="148">
        <v>4</v>
      </c>
      <c r="JJ206" s="148">
        <v>5</v>
      </c>
      <c r="JK206" s="148">
        <v>6</v>
      </c>
      <c r="JL206" s="148">
        <v>5</v>
      </c>
      <c r="JM206" s="148">
        <v>5</v>
      </c>
      <c r="JN206" s="351">
        <f t="shared" si="229"/>
        <v>4</v>
      </c>
      <c r="JO206" s="148">
        <v>3</v>
      </c>
      <c r="JP206" s="148">
        <v>2</v>
      </c>
      <c r="JQ206" s="148">
        <v>2</v>
      </c>
      <c r="JR206" s="148">
        <v>2</v>
      </c>
      <c r="JS206" s="148">
        <v>4</v>
      </c>
      <c r="JT206" s="148">
        <v>6</v>
      </c>
      <c r="JU206" s="148">
        <v>6</v>
      </c>
      <c r="JV206" s="351">
        <f t="shared" si="230"/>
        <v>6</v>
      </c>
      <c r="JW206" s="148">
        <v>6</v>
      </c>
      <c r="JX206" s="148">
        <v>4</v>
      </c>
      <c r="JY206" s="148">
        <v>5</v>
      </c>
      <c r="JZ206" s="148">
        <v>6</v>
      </c>
      <c r="KA206" s="148">
        <v>6</v>
      </c>
      <c r="KB206" s="148">
        <v>6</v>
      </c>
      <c r="KC206" s="148">
        <v>5</v>
      </c>
      <c r="KD206" s="148">
        <v>3</v>
      </c>
      <c r="KE206" s="148">
        <v>3</v>
      </c>
      <c r="KF206" s="148">
        <v>3</v>
      </c>
      <c r="KG206" s="148">
        <v>3</v>
      </c>
      <c r="KH206" s="148">
        <v>1</v>
      </c>
      <c r="KI206" s="148">
        <v>1</v>
      </c>
      <c r="KJ206" s="148">
        <v>0</v>
      </c>
      <c r="KK206" s="148">
        <v>1</v>
      </c>
      <c r="KL206" s="148">
        <v>1</v>
      </c>
      <c r="KM206" s="148">
        <v>1</v>
      </c>
      <c r="KN206" s="148">
        <v>2</v>
      </c>
      <c r="KO206" s="312">
        <v>3</v>
      </c>
      <c r="KP206" s="148">
        <v>2</v>
      </c>
      <c r="KQ206" s="148">
        <v>2</v>
      </c>
      <c r="KR206" s="148">
        <v>4</v>
      </c>
      <c r="KS206" s="148">
        <v>6</v>
      </c>
      <c r="KT206" s="148">
        <v>10</v>
      </c>
      <c r="KU206" s="148">
        <v>7</v>
      </c>
      <c r="KV206" s="148">
        <v>9</v>
      </c>
      <c r="KW206" s="148">
        <v>11</v>
      </c>
      <c r="KX206" s="148">
        <v>10</v>
      </c>
      <c r="KY206" s="148">
        <v>8</v>
      </c>
      <c r="KZ206" s="148">
        <v>10</v>
      </c>
      <c r="LA206" s="148">
        <v>9</v>
      </c>
      <c r="LB206" s="148">
        <v>11</v>
      </c>
      <c r="LC206" s="148">
        <v>11</v>
      </c>
      <c r="LD206" s="148">
        <v>8</v>
      </c>
      <c r="LE206" s="148">
        <v>9</v>
      </c>
      <c r="LF206" s="148">
        <v>4</v>
      </c>
      <c r="LG206" s="148">
        <v>4</v>
      </c>
      <c r="LH206" s="148">
        <v>6</v>
      </c>
      <c r="LI206" s="148">
        <v>6</v>
      </c>
      <c r="LJ206" s="312">
        <v>6</v>
      </c>
      <c r="LK206" s="148">
        <v>7</v>
      </c>
      <c r="LL206" s="148">
        <v>7</v>
      </c>
      <c r="LM206" s="148">
        <v>6</v>
      </c>
      <c r="LN206" s="148">
        <v>6</v>
      </c>
      <c r="LO206" s="148">
        <v>8</v>
      </c>
      <c r="LP206" s="148">
        <v>6</v>
      </c>
      <c r="LQ206" s="148">
        <v>7</v>
      </c>
      <c r="LR206" s="148">
        <v>6</v>
      </c>
      <c r="LS206" s="148">
        <v>9</v>
      </c>
      <c r="LT206" s="148">
        <v>8</v>
      </c>
      <c r="LU206" s="148">
        <v>6</v>
      </c>
      <c r="LV206" s="148">
        <v>7</v>
      </c>
      <c r="LW206" s="148">
        <v>8</v>
      </c>
      <c r="LX206" s="148">
        <v>11</v>
      </c>
      <c r="LY206" s="148">
        <v>9</v>
      </c>
      <c r="LZ206" s="148">
        <v>5</v>
      </c>
      <c r="MA206" s="148">
        <v>5</v>
      </c>
      <c r="MB206" s="148">
        <v>10</v>
      </c>
      <c r="MC206" s="148">
        <v>9</v>
      </c>
      <c r="MD206" s="148">
        <v>9</v>
      </c>
      <c r="ME206" s="148">
        <v>11</v>
      </c>
      <c r="MF206" s="148">
        <v>9</v>
      </c>
      <c r="MG206" s="148">
        <v>11</v>
      </c>
      <c r="MH206" s="148">
        <v>11</v>
      </c>
      <c r="MI206" s="148">
        <v>12</v>
      </c>
      <c r="MJ206" s="148">
        <v>9</v>
      </c>
      <c r="MK206" s="148">
        <v>8</v>
      </c>
      <c r="ML206" s="148">
        <v>7</v>
      </c>
      <c r="MM206" s="148">
        <v>8</v>
      </c>
      <c r="MN206" s="148">
        <v>13</v>
      </c>
      <c r="MO206" s="148">
        <v>15</v>
      </c>
      <c r="MP206" s="148">
        <v>11</v>
      </c>
      <c r="MQ206" s="148">
        <v>8</v>
      </c>
      <c r="MR206" s="148">
        <v>10</v>
      </c>
      <c r="MS206" s="148">
        <v>13</v>
      </c>
      <c r="MT206" s="148">
        <v>11</v>
      </c>
      <c r="MU206" s="148">
        <v>13</v>
      </c>
      <c r="MV206" s="148">
        <v>16</v>
      </c>
      <c r="MW206" s="148">
        <v>13</v>
      </c>
      <c r="MX206" s="148">
        <v>14</v>
      </c>
      <c r="MY206" s="148">
        <v>14</v>
      </c>
      <c r="MZ206" s="148">
        <v>12</v>
      </c>
      <c r="NA206" s="148">
        <v>13</v>
      </c>
      <c r="NB206" s="148">
        <v>13</v>
      </c>
      <c r="NC206" s="148">
        <v>13</v>
      </c>
      <c r="ND206" s="148">
        <v>12</v>
      </c>
      <c r="NE206" s="148">
        <v>12</v>
      </c>
      <c r="NF206" s="148">
        <v>14</v>
      </c>
      <c r="NG206" s="148">
        <v>11</v>
      </c>
      <c r="NH206" s="148">
        <v>8</v>
      </c>
      <c r="NI206" s="148">
        <v>6</v>
      </c>
      <c r="NJ206" s="148">
        <v>4</v>
      </c>
      <c r="NK206" s="148">
        <v>7</v>
      </c>
      <c r="NL206" s="148">
        <v>6</v>
      </c>
      <c r="NM206" s="148">
        <v>8</v>
      </c>
      <c r="NN206" s="148">
        <v>7</v>
      </c>
      <c r="NO206" s="148">
        <v>7</v>
      </c>
      <c r="NP206" s="148">
        <v>6</v>
      </c>
      <c r="NQ206" s="148">
        <v>4</v>
      </c>
      <c r="NR206" s="148">
        <v>6</v>
      </c>
      <c r="NS206" s="148">
        <v>9</v>
      </c>
      <c r="NT206" s="148">
        <v>10</v>
      </c>
      <c r="NU206" s="148">
        <v>7</v>
      </c>
      <c r="NV206" s="148">
        <v>4</v>
      </c>
      <c r="NW206" s="148">
        <v>5</v>
      </c>
      <c r="NX206" s="148">
        <v>9</v>
      </c>
      <c r="NY206" s="148">
        <v>8</v>
      </c>
      <c r="NZ206" s="148">
        <v>5</v>
      </c>
      <c r="OA206" s="148">
        <v>6</v>
      </c>
      <c r="OB206" s="148">
        <v>5</v>
      </c>
      <c r="OC206" s="148">
        <v>9</v>
      </c>
      <c r="OD206" s="148">
        <v>9</v>
      </c>
      <c r="OE206" s="148">
        <v>8</v>
      </c>
      <c r="OF206" s="148">
        <v>9</v>
      </c>
      <c r="OG206" s="148">
        <v>8</v>
      </c>
      <c r="OH206" s="148">
        <v>7</v>
      </c>
      <c r="OI206" s="148">
        <v>7</v>
      </c>
      <c r="OJ206" s="148">
        <v>8</v>
      </c>
      <c r="OK206" s="148">
        <v>9</v>
      </c>
      <c r="OL206" s="148">
        <v>11</v>
      </c>
      <c r="OM206" s="148">
        <v>12</v>
      </c>
      <c r="ON206" s="148">
        <v>12</v>
      </c>
      <c r="OO206" s="148">
        <v>13</v>
      </c>
      <c r="OP206" s="148">
        <v>13</v>
      </c>
      <c r="OQ206" s="148">
        <v>11</v>
      </c>
      <c r="OR206" s="148">
        <v>11</v>
      </c>
      <c r="OS206" s="148">
        <v>10</v>
      </c>
      <c r="OT206" s="148">
        <v>6</v>
      </c>
      <c r="OU206" s="148">
        <v>4</v>
      </c>
      <c r="OV206" s="148">
        <v>3</v>
      </c>
      <c r="OW206" s="148">
        <v>3</v>
      </c>
      <c r="OX206" s="148">
        <v>4</v>
      </c>
      <c r="OY206" s="351">
        <f t="shared" si="225"/>
        <v>4</v>
      </c>
      <c r="OZ206" s="148">
        <v>4</v>
      </c>
      <c r="PA206" s="148">
        <v>3</v>
      </c>
      <c r="PB206" s="148">
        <v>2</v>
      </c>
      <c r="PC206" s="148">
        <v>4</v>
      </c>
      <c r="PD206" s="148">
        <v>2</v>
      </c>
      <c r="PE206" s="148">
        <v>2</v>
      </c>
      <c r="PF206" s="148">
        <v>3</v>
      </c>
      <c r="PG206" s="351">
        <f t="shared" si="226"/>
        <v>3.5</v>
      </c>
      <c r="PH206" s="148">
        <v>4</v>
      </c>
      <c r="PI206" s="148">
        <v>3</v>
      </c>
      <c r="PJ206" s="351">
        <f t="shared" si="227"/>
        <v>3</v>
      </c>
      <c r="PK206" s="148">
        <v>3</v>
      </c>
      <c r="PL206" s="148">
        <v>3</v>
      </c>
      <c r="PM206" s="312">
        <v>3</v>
      </c>
      <c r="PN206" s="148">
        <v>4</v>
      </c>
      <c r="PO206" s="312">
        <v>6</v>
      </c>
      <c r="PP206" s="148">
        <v>5</v>
      </c>
      <c r="PQ206" s="148">
        <v>8</v>
      </c>
      <c r="PR206" s="148">
        <v>8</v>
      </c>
      <c r="PS206" s="148">
        <v>6</v>
      </c>
      <c r="PT206" s="148">
        <v>6</v>
      </c>
      <c r="PU206" s="148">
        <v>7</v>
      </c>
      <c r="PV206" s="148">
        <v>7</v>
      </c>
      <c r="PW206" s="148">
        <v>6</v>
      </c>
      <c r="PX206" s="148">
        <v>6</v>
      </c>
      <c r="PY206" s="148">
        <v>3</v>
      </c>
      <c r="PZ206" s="148">
        <v>3</v>
      </c>
      <c r="QA206" s="148">
        <v>4</v>
      </c>
      <c r="QB206" s="148">
        <v>5</v>
      </c>
      <c r="QC206" s="148">
        <v>6</v>
      </c>
      <c r="QD206" s="148">
        <v>5</v>
      </c>
      <c r="QE206" s="148">
        <v>5</v>
      </c>
      <c r="QF206" s="148">
        <v>8</v>
      </c>
      <c r="QG206" s="148">
        <v>11</v>
      </c>
      <c r="QH206" s="148">
        <v>13</v>
      </c>
      <c r="QI206" s="148">
        <v>7</v>
      </c>
      <c r="QJ206" s="148">
        <v>9</v>
      </c>
      <c r="QK206" s="148">
        <v>11</v>
      </c>
      <c r="QL206" s="148">
        <v>11</v>
      </c>
      <c r="QM206" s="148">
        <v>10</v>
      </c>
      <c r="QN206" s="148">
        <v>4</v>
      </c>
      <c r="QO206" s="148">
        <v>5</v>
      </c>
      <c r="QP206" s="148">
        <v>6</v>
      </c>
      <c r="QQ206" s="148">
        <v>4</v>
      </c>
      <c r="QR206" s="148">
        <v>3</v>
      </c>
      <c r="QS206" s="148">
        <v>4</v>
      </c>
      <c r="QT206" s="148">
        <v>4</v>
      </c>
      <c r="QU206" s="148">
        <v>4</v>
      </c>
      <c r="QV206" s="148">
        <v>7</v>
      </c>
      <c r="QW206" s="148">
        <v>9</v>
      </c>
      <c r="QX206" s="148">
        <v>9</v>
      </c>
      <c r="QY206" s="148">
        <v>11</v>
      </c>
      <c r="QZ206" s="148">
        <v>12</v>
      </c>
      <c r="RA206" s="148">
        <v>9</v>
      </c>
      <c r="RB206" s="312">
        <v>9</v>
      </c>
      <c r="RC206" s="148">
        <v>10</v>
      </c>
      <c r="RD206" s="312">
        <v>6</v>
      </c>
      <c r="RE206" s="148">
        <v>8</v>
      </c>
      <c r="RF206" s="148">
        <v>8</v>
      </c>
      <c r="RG206" s="312">
        <v>10</v>
      </c>
      <c r="RH206" s="148">
        <v>8</v>
      </c>
      <c r="RI206" s="148">
        <v>8</v>
      </c>
      <c r="RJ206" s="148">
        <v>11</v>
      </c>
      <c r="RK206" s="148">
        <v>12</v>
      </c>
      <c r="RL206" s="148">
        <v>12</v>
      </c>
      <c r="RM206" s="312">
        <v>10</v>
      </c>
      <c r="RN206" s="148">
        <v>9</v>
      </c>
      <c r="RO206" s="148">
        <v>8</v>
      </c>
      <c r="RP206" s="148">
        <v>10</v>
      </c>
      <c r="RQ206" s="148">
        <v>7</v>
      </c>
      <c r="RR206" s="148">
        <v>6</v>
      </c>
      <c r="RS206" s="148">
        <v>8</v>
      </c>
      <c r="RT206" s="148">
        <v>9</v>
      </c>
      <c r="RU206" s="148">
        <v>9</v>
      </c>
      <c r="RV206" s="148">
        <v>11</v>
      </c>
      <c r="RW206" s="148">
        <v>12</v>
      </c>
      <c r="RX206" s="148">
        <v>13</v>
      </c>
      <c r="RY206" s="148">
        <v>13</v>
      </c>
      <c r="RZ206" s="148">
        <v>10</v>
      </c>
      <c r="SA206" s="148">
        <v>13</v>
      </c>
      <c r="SB206" s="148">
        <v>13</v>
      </c>
      <c r="SC206" s="148">
        <v>14</v>
      </c>
      <c r="SD206" s="148">
        <v>10</v>
      </c>
      <c r="SE206" s="148">
        <v>13</v>
      </c>
      <c r="SF206" s="148">
        <v>12</v>
      </c>
      <c r="SG206" s="148">
        <v>13</v>
      </c>
      <c r="SH206" s="148">
        <v>10</v>
      </c>
      <c r="SI206" s="148">
        <v>13</v>
      </c>
      <c r="SJ206" s="148">
        <v>13</v>
      </c>
      <c r="SK206" s="148">
        <v>9</v>
      </c>
      <c r="SL206" s="148">
        <v>9</v>
      </c>
      <c r="SM206" s="148">
        <v>10</v>
      </c>
      <c r="SN206" s="148">
        <v>11</v>
      </c>
      <c r="SO206" s="148">
        <v>11</v>
      </c>
      <c r="SP206" s="148">
        <v>14</v>
      </c>
      <c r="SQ206" s="148">
        <v>13</v>
      </c>
      <c r="SR206" s="148">
        <v>11</v>
      </c>
      <c r="SS206" s="148">
        <v>13</v>
      </c>
      <c r="ST206" s="148">
        <v>9</v>
      </c>
      <c r="SU206" s="148">
        <v>9</v>
      </c>
      <c r="SV206" s="148">
        <v>11</v>
      </c>
      <c r="SW206" s="148">
        <v>11</v>
      </c>
      <c r="SX206" s="148">
        <v>14</v>
      </c>
      <c r="SY206" s="148">
        <v>16</v>
      </c>
      <c r="SZ206" s="148">
        <v>16</v>
      </c>
      <c r="TA206" s="148">
        <v>14</v>
      </c>
      <c r="TB206" s="148">
        <v>13</v>
      </c>
      <c r="TC206" s="148">
        <v>13</v>
      </c>
      <c r="TD206" s="148">
        <v>15</v>
      </c>
      <c r="TE206" s="148">
        <v>14</v>
      </c>
      <c r="TF206" s="148">
        <v>13</v>
      </c>
      <c r="TG206" s="148">
        <v>12</v>
      </c>
      <c r="TH206" s="148">
        <v>11</v>
      </c>
      <c r="TI206" s="148">
        <v>9</v>
      </c>
      <c r="TJ206" s="148">
        <v>11</v>
      </c>
      <c r="TK206" s="148">
        <v>11</v>
      </c>
      <c r="TL206" s="148">
        <v>12</v>
      </c>
      <c r="TM206" s="148">
        <v>11</v>
      </c>
      <c r="TN206" s="148">
        <v>12</v>
      </c>
      <c r="TO206" s="148">
        <v>14</v>
      </c>
      <c r="TP206" s="148">
        <v>15</v>
      </c>
      <c r="TQ206" s="148">
        <v>12</v>
      </c>
      <c r="TR206" s="148">
        <v>10</v>
      </c>
      <c r="TS206" s="148">
        <v>11</v>
      </c>
      <c r="TT206" s="148">
        <v>12</v>
      </c>
      <c r="TU206" s="148">
        <v>14</v>
      </c>
      <c r="TV206" s="148">
        <v>10</v>
      </c>
      <c r="TW206" s="148">
        <v>7</v>
      </c>
      <c r="TX206" s="148">
        <v>8</v>
      </c>
      <c r="TY206" s="148">
        <v>9</v>
      </c>
      <c r="TZ206" s="148">
        <v>10</v>
      </c>
      <c r="UA206" s="148">
        <v>10</v>
      </c>
      <c r="UB206" s="148">
        <v>12</v>
      </c>
      <c r="UC206" s="148">
        <v>13</v>
      </c>
      <c r="UD206" s="148">
        <v>9</v>
      </c>
      <c r="UE206" s="148">
        <v>10</v>
      </c>
      <c r="UF206" s="148">
        <v>9</v>
      </c>
      <c r="UG206" s="148">
        <v>9</v>
      </c>
      <c r="UH206" s="148">
        <v>8</v>
      </c>
      <c r="UI206" s="148">
        <v>6</v>
      </c>
      <c r="UJ206" s="148">
        <v>5</v>
      </c>
      <c r="UK206" s="148">
        <v>6</v>
      </c>
      <c r="UL206" s="148">
        <v>6</v>
      </c>
      <c r="UM206" s="148">
        <v>7</v>
      </c>
      <c r="UN206" s="148">
        <v>5</v>
      </c>
      <c r="UO206" s="148">
        <v>4</v>
      </c>
      <c r="UP206" s="148">
        <v>5</v>
      </c>
      <c r="UQ206" s="148">
        <v>5</v>
      </c>
      <c r="UR206" s="148">
        <v>5</v>
      </c>
      <c r="US206" s="148">
        <v>5</v>
      </c>
      <c r="UT206" s="148">
        <v>5</v>
      </c>
      <c r="UU206" s="148">
        <v>5</v>
      </c>
      <c r="UV206" s="148">
        <v>6</v>
      </c>
      <c r="UW206" s="148">
        <v>9</v>
      </c>
      <c r="UX206" s="148">
        <v>8</v>
      </c>
      <c r="UY206" s="148">
        <v>9</v>
      </c>
      <c r="UZ206" s="148">
        <v>7</v>
      </c>
      <c r="VA206" s="148">
        <v>6</v>
      </c>
      <c r="VB206" s="148">
        <v>7</v>
      </c>
      <c r="VC206" s="148">
        <v>7</v>
      </c>
      <c r="VD206" s="148">
        <v>6</v>
      </c>
      <c r="VE206" s="148">
        <v>3</v>
      </c>
      <c r="VF206" s="148">
        <v>3</v>
      </c>
      <c r="VG206" s="148">
        <v>4</v>
      </c>
      <c r="VH206" s="148">
        <v>5</v>
      </c>
      <c r="VI206" s="148">
        <v>4</v>
      </c>
      <c r="VJ206" s="148">
        <v>4</v>
      </c>
      <c r="VK206" s="148">
        <v>7</v>
      </c>
      <c r="VL206" s="148">
        <v>5</v>
      </c>
      <c r="VM206" s="148">
        <v>3</v>
      </c>
      <c r="VN206" s="148">
        <v>5</v>
      </c>
      <c r="VO206" s="148">
        <v>7</v>
      </c>
      <c r="VP206" s="148">
        <v>8</v>
      </c>
      <c r="VQ206" s="148">
        <v>9</v>
      </c>
      <c r="VR206" s="148">
        <v>6</v>
      </c>
      <c r="VS206" s="148">
        <v>7</v>
      </c>
      <c r="VT206" s="148">
        <v>9</v>
      </c>
      <c r="VU206" s="148">
        <v>9</v>
      </c>
      <c r="VV206" s="148">
        <v>9</v>
      </c>
      <c r="VW206" s="148">
        <v>8</v>
      </c>
      <c r="VX206" s="148">
        <v>6</v>
      </c>
      <c r="VY206" s="148">
        <v>4</v>
      </c>
      <c r="VZ206" s="148">
        <v>5</v>
      </c>
      <c r="WA206" s="148">
        <v>5</v>
      </c>
      <c r="WB206" s="148">
        <v>5</v>
      </c>
      <c r="WC206" s="148">
        <v>5</v>
      </c>
      <c r="WD206" s="148">
        <v>4</v>
      </c>
      <c r="WE206" s="148">
        <v>2</v>
      </c>
      <c r="WF206" s="148">
        <v>2</v>
      </c>
      <c r="WG206" s="148">
        <v>1</v>
      </c>
      <c r="WH206" s="148">
        <v>1</v>
      </c>
      <c r="WI206" s="148">
        <v>2</v>
      </c>
      <c r="WJ206" s="148">
        <v>1</v>
      </c>
      <c r="WK206" s="148">
        <v>3</v>
      </c>
      <c r="WL206" s="148">
        <v>8</v>
      </c>
      <c r="WM206" s="148">
        <v>13</v>
      </c>
      <c r="WN206" s="148">
        <v>13</v>
      </c>
      <c r="WO206" s="148">
        <v>8</v>
      </c>
      <c r="WP206" s="148">
        <v>7</v>
      </c>
      <c r="WQ206" s="148">
        <v>6</v>
      </c>
      <c r="WR206" s="148">
        <v>6</v>
      </c>
      <c r="WS206" s="148">
        <v>4</v>
      </c>
      <c r="WT206" s="148">
        <v>2</v>
      </c>
      <c r="WU206" s="148">
        <v>2</v>
      </c>
    </row>
    <row r="207" spans="1:635" s="148" customFormat="1" x14ac:dyDescent="0.2">
      <c r="A207" s="354"/>
      <c r="B207" s="354">
        <v>12</v>
      </c>
      <c r="C207" s="399">
        <f t="shared" ca="1" si="223"/>
        <v>17</v>
      </c>
      <c r="D207" s="354"/>
      <c r="E207" s="354"/>
      <c r="F207" s="354"/>
      <c r="G207" s="148">
        <v>24</v>
      </c>
      <c r="H207" s="148">
        <v>22</v>
      </c>
      <c r="I207" s="355">
        <v>28.5</v>
      </c>
      <c r="J207" s="148">
        <v>35</v>
      </c>
      <c r="K207" s="148">
        <v>27</v>
      </c>
      <c r="L207" s="148">
        <v>23</v>
      </c>
      <c r="M207" s="148">
        <v>18</v>
      </c>
      <c r="N207" s="148">
        <v>20</v>
      </c>
      <c r="O207" s="148">
        <v>20</v>
      </c>
      <c r="P207" s="148">
        <v>15</v>
      </c>
      <c r="Q207" s="148">
        <v>14</v>
      </c>
      <c r="R207" s="148">
        <v>19</v>
      </c>
      <c r="S207" s="148">
        <v>20</v>
      </c>
      <c r="T207" s="148">
        <v>20</v>
      </c>
      <c r="U207" s="148">
        <v>19</v>
      </c>
      <c r="V207" s="148">
        <v>21</v>
      </c>
      <c r="W207" s="148">
        <v>22</v>
      </c>
      <c r="X207" s="148">
        <v>20</v>
      </c>
      <c r="Y207" s="148">
        <v>20</v>
      </c>
      <c r="Z207" s="148">
        <v>26</v>
      </c>
      <c r="AA207" s="148">
        <v>25</v>
      </c>
      <c r="AB207" s="148">
        <v>25</v>
      </c>
      <c r="AC207" s="148">
        <v>20</v>
      </c>
      <c r="AD207" s="148">
        <v>23</v>
      </c>
      <c r="AE207" s="148">
        <v>25</v>
      </c>
      <c r="AF207" s="148">
        <v>22</v>
      </c>
      <c r="AG207" s="148">
        <v>24</v>
      </c>
      <c r="AH207" s="148">
        <v>17</v>
      </c>
      <c r="AI207" s="148">
        <v>14</v>
      </c>
      <c r="AJ207" s="148">
        <v>15</v>
      </c>
      <c r="AK207" s="148">
        <v>28</v>
      </c>
      <c r="AL207" s="148">
        <v>26</v>
      </c>
      <c r="AM207" s="148">
        <v>39</v>
      </c>
      <c r="AN207" s="148">
        <v>34</v>
      </c>
      <c r="AO207" s="148">
        <v>34</v>
      </c>
      <c r="AP207" s="360">
        <v>33.5</v>
      </c>
      <c r="AQ207" s="148">
        <v>33</v>
      </c>
      <c r="AR207" s="148">
        <v>33</v>
      </c>
      <c r="AS207" s="148">
        <v>28</v>
      </c>
      <c r="AT207" s="148">
        <v>21</v>
      </c>
      <c r="AU207" s="148">
        <v>25</v>
      </c>
      <c r="AV207" s="148">
        <v>31</v>
      </c>
      <c r="AW207" s="148">
        <v>34</v>
      </c>
      <c r="AX207" s="148">
        <v>35</v>
      </c>
      <c r="AY207" s="148">
        <v>31</v>
      </c>
      <c r="AZ207" s="148">
        <v>29</v>
      </c>
      <c r="BA207" s="148">
        <v>30</v>
      </c>
      <c r="BB207" s="148">
        <v>28</v>
      </c>
      <c r="BC207" s="148">
        <v>33</v>
      </c>
      <c r="BD207" s="148">
        <v>34</v>
      </c>
      <c r="BE207" s="148">
        <v>29</v>
      </c>
      <c r="BF207" s="148">
        <v>35</v>
      </c>
      <c r="BG207" s="148">
        <v>36</v>
      </c>
      <c r="BH207" s="148">
        <v>28</v>
      </c>
      <c r="BI207" s="148">
        <v>26</v>
      </c>
      <c r="BJ207" s="148">
        <v>18</v>
      </c>
      <c r="BK207" s="148">
        <v>18</v>
      </c>
      <c r="BL207" s="148">
        <v>22</v>
      </c>
      <c r="BM207" s="148">
        <v>22</v>
      </c>
      <c r="BN207" s="148">
        <v>23</v>
      </c>
      <c r="BO207" s="148">
        <v>28</v>
      </c>
      <c r="BP207" s="148">
        <v>21</v>
      </c>
      <c r="BQ207" s="148">
        <v>22</v>
      </c>
      <c r="BR207" s="148">
        <v>21</v>
      </c>
      <c r="BS207" s="358">
        <v>0</v>
      </c>
      <c r="BT207" s="148">
        <v>42</v>
      </c>
      <c r="BU207" s="148">
        <v>40</v>
      </c>
      <c r="BV207" s="148">
        <v>40</v>
      </c>
      <c r="BW207" s="148">
        <v>34</v>
      </c>
      <c r="BX207" s="148">
        <v>32</v>
      </c>
      <c r="BY207" s="148">
        <v>32</v>
      </c>
      <c r="BZ207" s="113">
        <v>35</v>
      </c>
      <c r="CA207" s="431">
        <v>36</v>
      </c>
      <c r="CB207" s="113">
        <v>30</v>
      </c>
      <c r="CC207" s="431">
        <v>27</v>
      </c>
      <c r="CD207" s="431">
        <v>32</v>
      </c>
      <c r="CE207" s="431">
        <v>27</v>
      </c>
      <c r="CF207" s="431">
        <v>19</v>
      </c>
      <c r="CG207" s="113">
        <v>17</v>
      </c>
      <c r="CH207" s="113">
        <v>13</v>
      </c>
      <c r="CI207" s="148">
        <v>13</v>
      </c>
      <c r="CJ207" s="148">
        <v>14</v>
      </c>
      <c r="CK207" s="148">
        <v>16</v>
      </c>
      <c r="CL207" s="148">
        <v>17</v>
      </c>
      <c r="CM207" s="148">
        <v>22</v>
      </c>
      <c r="CN207" s="148">
        <v>23</v>
      </c>
      <c r="CO207" s="148">
        <v>24</v>
      </c>
      <c r="CP207" s="148">
        <v>24</v>
      </c>
      <c r="CQ207" s="148">
        <v>27</v>
      </c>
      <c r="CR207" s="148">
        <v>31</v>
      </c>
      <c r="CS207" s="148">
        <v>29</v>
      </c>
      <c r="CT207" s="148">
        <v>35</v>
      </c>
      <c r="CU207" s="148">
        <v>30</v>
      </c>
      <c r="CV207" s="148">
        <v>37</v>
      </c>
      <c r="CW207" s="148">
        <v>34</v>
      </c>
      <c r="CX207" s="148">
        <v>41</v>
      </c>
      <c r="CY207" s="148">
        <v>42</v>
      </c>
      <c r="CZ207" s="148">
        <v>46</v>
      </c>
      <c r="DA207" s="148">
        <v>49</v>
      </c>
      <c r="DB207" s="148">
        <v>57</v>
      </c>
      <c r="DC207" s="148">
        <v>68</v>
      </c>
      <c r="DD207" s="148">
        <v>69</v>
      </c>
      <c r="DE207" s="148">
        <v>72</v>
      </c>
      <c r="DF207" s="148">
        <v>73</v>
      </c>
      <c r="DG207" s="148">
        <v>74</v>
      </c>
      <c r="DH207" s="148">
        <v>68</v>
      </c>
      <c r="DI207" s="148">
        <v>65</v>
      </c>
      <c r="DJ207" s="148">
        <v>66</v>
      </c>
      <c r="DK207" s="148">
        <v>69</v>
      </c>
      <c r="DL207" s="148">
        <v>70</v>
      </c>
      <c r="DM207" s="148">
        <v>70</v>
      </c>
      <c r="DN207" s="148">
        <v>66</v>
      </c>
      <c r="DO207" s="148">
        <v>67</v>
      </c>
      <c r="DP207" s="148">
        <v>53</v>
      </c>
      <c r="DQ207" s="148">
        <v>55</v>
      </c>
      <c r="DR207" s="431">
        <v>51</v>
      </c>
      <c r="DS207" s="148">
        <v>51</v>
      </c>
      <c r="DT207" s="431">
        <v>51</v>
      </c>
      <c r="DU207" s="433">
        <v>47</v>
      </c>
      <c r="DV207" s="431">
        <v>53</v>
      </c>
      <c r="DW207" s="433">
        <v>56</v>
      </c>
      <c r="DX207" s="431">
        <v>51</v>
      </c>
      <c r="DY207" s="431">
        <v>53</v>
      </c>
      <c r="DZ207" s="431">
        <v>53</v>
      </c>
      <c r="EA207" s="431">
        <v>56</v>
      </c>
      <c r="EB207" s="431">
        <v>59</v>
      </c>
      <c r="EC207" s="431">
        <v>57</v>
      </c>
      <c r="ED207" s="431">
        <v>53</v>
      </c>
      <c r="EE207" s="431">
        <v>46</v>
      </c>
      <c r="EF207" s="431">
        <v>49</v>
      </c>
      <c r="EG207" s="431">
        <v>52</v>
      </c>
      <c r="EH207" s="431">
        <v>54</v>
      </c>
      <c r="EI207" s="431">
        <v>52</v>
      </c>
      <c r="EJ207" s="431">
        <v>46</v>
      </c>
      <c r="EK207" s="431">
        <v>50</v>
      </c>
      <c r="EL207" s="431">
        <v>56</v>
      </c>
      <c r="EM207" s="431">
        <v>58</v>
      </c>
      <c r="EN207" s="431">
        <v>55</v>
      </c>
      <c r="EO207" s="148">
        <v>53</v>
      </c>
      <c r="EP207" s="431">
        <v>51</v>
      </c>
      <c r="EQ207" s="431">
        <v>51</v>
      </c>
      <c r="ER207" s="431">
        <v>52</v>
      </c>
      <c r="ES207" s="431">
        <v>51</v>
      </c>
      <c r="ET207" s="431">
        <v>49</v>
      </c>
      <c r="EU207" s="431">
        <v>45</v>
      </c>
      <c r="EV207" s="431">
        <v>44</v>
      </c>
      <c r="EW207" s="431">
        <v>45</v>
      </c>
      <c r="EX207" s="431">
        <v>43</v>
      </c>
      <c r="EY207" s="431">
        <v>37</v>
      </c>
      <c r="EZ207" s="431">
        <v>37</v>
      </c>
      <c r="FA207" s="431">
        <v>33</v>
      </c>
      <c r="FB207" s="431">
        <v>32</v>
      </c>
      <c r="FC207" s="431">
        <v>36</v>
      </c>
      <c r="FD207" s="431">
        <v>36</v>
      </c>
      <c r="FE207" s="431">
        <v>37</v>
      </c>
      <c r="FF207" s="431">
        <v>38</v>
      </c>
      <c r="FG207" s="431">
        <v>41</v>
      </c>
      <c r="FH207" s="431">
        <v>42</v>
      </c>
      <c r="FI207" s="431">
        <v>41</v>
      </c>
      <c r="FJ207" s="431">
        <v>45</v>
      </c>
      <c r="FK207" s="148">
        <v>50</v>
      </c>
      <c r="FL207" s="431">
        <v>48</v>
      </c>
      <c r="FM207" s="431">
        <v>46</v>
      </c>
      <c r="FN207" s="148">
        <v>42</v>
      </c>
      <c r="FO207" s="148">
        <v>42</v>
      </c>
      <c r="FP207" s="148">
        <v>42</v>
      </c>
      <c r="FQ207" s="431">
        <v>46</v>
      </c>
      <c r="FR207" s="148">
        <v>53</v>
      </c>
      <c r="FS207" s="431">
        <v>53</v>
      </c>
      <c r="FT207" s="148">
        <v>52</v>
      </c>
      <c r="FU207" s="431">
        <v>51</v>
      </c>
      <c r="FV207" s="431">
        <v>52</v>
      </c>
      <c r="FW207" s="431">
        <v>50</v>
      </c>
      <c r="FX207" s="433">
        <v>44</v>
      </c>
      <c r="FY207" s="431">
        <v>46</v>
      </c>
      <c r="FZ207" s="431">
        <v>47</v>
      </c>
      <c r="GA207" s="431">
        <v>57</v>
      </c>
      <c r="GB207" s="431">
        <v>58</v>
      </c>
      <c r="GC207" s="431">
        <v>57</v>
      </c>
      <c r="GD207" s="431">
        <v>54</v>
      </c>
      <c r="GE207" s="431">
        <v>53</v>
      </c>
      <c r="GF207" s="431">
        <v>52</v>
      </c>
      <c r="GG207" s="431">
        <v>52</v>
      </c>
      <c r="GH207" s="431">
        <v>55</v>
      </c>
      <c r="GI207" s="431">
        <v>57</v>
      </c>
      <c r="GJ207" s="431">
        <v>60</v>
      </c>
      <c r="GK207" s="431">
        <v>62</v>
      </c>
      <c r="GL207" s="431">
        <v>54</v>
      </c>
      <c r="GM207" s="431">
        <v>49</v>
      </c>
      <c r="GN207" s="431">
        <v>46</v>
      </c>
      <c r="GO207" s="431">
        <v>52</v>
      </c>
      <c r="GP207" s="148">
        <v>54</v>
      </c>
      <c r="GQ207" s="431">
        <v>53</v>
      </c>
      <c r="GR207" s="431">
        <v>57</v>
      </c>
      <c r="GS207" s="431">
        <v>61</v>
      </c>
      <c r="GT207" s="431">
        <v>67</v>
      </c>
      <c r="GU207" s="431">
        <v>64</v>
      </c>
      <c r="GV207" s="148">
        <v>65</v>
      </c>
      <c r="GW207" s="148">
        <v>63</v>
      </c>
      <c r="GX207" s="148">
        <v>68</v>
      </c>
      <c r="GY207" s="148">
        <v>76</v>
      </c>
      <c r="GZ207" s="148">
        <v>78</v>
      </c>
      <c r="HA207" s="148">
        <v>79</v>
      </c>
      <c r="HB207" s="148">
        <v>81</v>
      </c>
      <c r="HC207" s="148">
        <v>76</v>
      </c>
      <c r="HD207" s="148">
        <v>52</v>
      </c>
      <c r="HE207" s="148">
        <v>58</v>
      </c>
      <c r="HF207" s="148">
        <v>71</v>
      </c>
      <c r="HG207" s="148">
        <v>74</v>
      </c>
      <c r="HH207" s="148">
        <v>75</v>
      </c>
      <c r="HI207" s="148">
        <v>82</v>
      </c>
      <c r="HJ207" s="148">
        <v>82</v>
      </c>
      <c r="HK207" s="148">
        <v>82</v>
      </c>
      <c r="HL207" s="148">
        <v>44</v>
      </c>
      <c r="HM207" s="148">
        <v>31</v>
      </c>
      <c r="HN207" s="148">
        <v>27</v>
      </c>
      <c r="HO207" s="148">
        <v>24</v>
      </c>
      <c r="HP207" s="148">
        <v>21</v>
      </c>
      <c r="HQ207" s="148">
        <v>21</v>
      </c>
      <c r="HR207" s="148">
        <v>21</v>
      </c>
      <c r="HS207" s="148">
        <v>22</v>
      </c>
      <c r="HT207" s="148">
        <v>25</v>
      </c>
      <c r="HU207" s="148">
        <v>27</v>
      </c>
      <c r="HV207" s="148">
        <v>26</v>
      </c>
      <c r="HW207" s="148">
        <v>32</v>
      </c>
      <c r="HX207" s="148">
        <v>32</v>
      </c>
      <c r="HY207" s="148">
        <v>27</v>
      </c>
      <c r="HZ207" s="148">
        <v>25</v>
      </c>
      <c r="IA207" s="148">
        <v>20</v>
      </c>
      <c r="IB207" s="148">
        <v>19</v>
      </c>
      <c r="IC207" s="148">
        <v>21</v>
      </c>
      <c r="ID207" s="148">
        <v>19</v>
      </c>
      <c r="IE207" s="148">
        <v>19</v>
      </c>
      <c r="IF207" s="148">
        <v>17</v>
      </c>
      <c r="IG207" s="148">
        <v>15</v>
      </c>
      <c r="IH207" s="148">
        <v>21</v>
      </c>
      <c r="II207" s="148">
        <v>20</v>
      </c>
      <c r="IJ207" s="148">
        <v>17</v>
      </c>
      <c r="IK207" s="148">
        <v>18</v>
      </c>
      <c r="IL207" s="148">
        <v>17</v>
      </c>
      <c r="IM207" s="148">
        <v>20</v>
      </c>
      <c r="IN207" s="351">
        <f t="shared" si="224"/>
        <v>18</v>
      </c>
      <c r="IO207" s="148">
        <v>16</v>
      </c>
      <c r="IP207" s="148">
        <v>18</v>
      </c>
      <c r="IQ207" s="148">
        <v>14</v>
      </c>
      <c r="IR207" s="148">
        <v>14</v>
      </c>
      <c r="IS207" s="148">
        <v>11</v>
      </c>
      <c r="IT207" s="148">
        <v>15</v>
      </c>
      <c r="IU207" s="148">
        <v>13</v>
      </c>
      <c r="IV207" s="148">
        <v>15</v>
      </c>
      <c r="IW207" s="148">
        <v>16</v>
      </c>
      <c r="IX207" s="148">
        <v>14</v>
      </c>
      <c r="IY207" s="148">
        <v>10</v>
      </c>
      <c r="IZ207" s="148">
        <v>9</v>
      </c>
      <c r="JA207" s="148">
        <v>11</v>
      </c>
      <c r="JB207" s="148">
        <v>11</v>
      </c>
      <c r="JC207" s="355">
        <v>8</v>
      </c>
      <c r="JD207" s="148">
        <v>8</v>
      </c>
      <c r="JE207" s="148">
        <v>9</v>
      </c>
      <c r="JF207" s="353">
        <f t="shared" si="228"/>
        <v>9.5</v>
      </c>
      <c r="JG207" s="148">
        <v>10</v>
      </c>
      <c r="JH207" s="148">
        <v>9</v>
      </c>
      <c r="JI207" s="148">
        <v>10</v>
      </c>
      <c r="JJ207" s="148">
        <v>10</v>
      </c>
      <c r="JK207" s="148">
        <v>12</v>
      </c>
      <c r="JL207" s="148">
        <v>11</v>
      </c>
      <c r="JM207" s="148">
        <v>18</v>
      </c>
      <c r="JN207" s="351">
        <f t="shared" si="229"/>
        <v>18</v>
      </c>
      <c r="JO207" s="148">
        <v>18</v>
      </c>
      <c r="JP207" s="148">
        <v>10</v>
      </c>
      <c r="JQ207" s="148">
        <v>9</v>
      </c>
      <c r="JR207" s="148">
        <v>7</v>
      </c>
      <c r="JS207" s="148">
        <v>4</v>
      </c>
      <c r="JT207" s="148">
        <v>7</v>
      </c>
      <c r="JU207" s="148">
        <v>2</v>
      </c>
      <c r="JV207" s="351">
        <f t="shared" si="230"/>
        <v>2.5</v>
      </c>
      <c r="JW207" s="148">
        <v>3</v>
      </c>
      <c r="JX207" s="148">
        <v>5</v>
      </c>
      <c r="JY207" s="148">
        <v>9</v>
      </c>
      <c r="JZ207" s="148">
        <v>7</v>
      </c>
      <c r="KA207" s="148">
        <v>8</v>
      </c>
      <c r="KB207" s="148">
        <v>11</v>
      </c>
      <c r="KC207" s="148">
        <v>10</v>
      </c>
      <c r="KD207" s="148">
        <v>10</v>
      </c>
      <c r="KE207" s="148">
        <v>10</v>
      </c>
      <c r="KF207" s="148">
        <v>9</v>
      </c>
      <c r="KG207" s="148">
        <v>9</v>
      </c>
      <c r="KH207" s="148">
        <v>11</v>
      </c>
      <c r="KI207" s="148">
        <v>8</v>
      </c>
      <c r="KJ207" s="148">
        <v>9</v>
      </c>
      <c r="KK207" s="148">
        <v>7</v>
      </c>
      <c r="KL207" s="148">
        <v>5</v>
      </c>
      <c r="KM207" s="148">
        <v>5</v>
      </c>
      <c r="KN207" s="148">
        <v>3</v>
      </c>
      <c r="KO207" s="312">
        <v>4</v>
      </c>
      <c r="KP207" s="148">
        <v>8</v>
      </c>
      <c r="KQ207" s="148">
        <v>6</v>
      </c>
      <c r="KR207" s="148">
        <v>4</v>
      </c>
      <c r="KS207" s="148">
        <v>3</v>
      </c>
      <c r="KT207" s="148">
        <v>2</v>
      </c>
      <c r="KU207" s="148">
        <v>4</v>
      </c>
      <c r="KV207" s="148">
        <v>4</v>
      </c>
      <c r="KW207" s="148">
        <v>5</v>
      </c>
      <c r="KX207" s="148">
        <v>3</v>
      </c>
      <c r="KY207" s="148">
        <v>4</v>
      </c>
      <c r="KZ207" s="148">
        <v>7</v>
      </c>
      <c r="LA207" s="148">
        <v>8</v>
      </c>
      <c r="LB207" s="148">
        <v>11</v>
      </c>
      <c r="LC207" s="148">
        <v>11</v>
      </c>
      <c r="LD207" s="148">
        <v>10</v>
      </c>
      <c r="LE207" s="148">
        <v>5</v>
      </c>
      <c r="LF207" s="148">
        <v>6</v>
      </c>
      <c r="LG207" s="148">
        <v>7</v>
      </c>
      <c r="LH207" s="148">
        <v>8</v>
      </c>
      <c r="LI207" s="148">
        <v>9</v>
      </c>
      <c r="LJ207" s="312">
        <v>8</v>
      </c>
      <c r="LK207" s="148">
        <v>8</v>
      </c>
      <c r="LL207" s="148">
        <v>9</v>
      </c>
      <c r="LM207" s="148">
        <v>9</v>
      </c>
      <c r="LN207" s="148">
        <v>5</v>
      </c>
      <c r="LO207" s="148">
        <v>4</v>
      </c>
      <c r="LP207" s="148">
        <v>2</v>
      </c>
      <c r="LQ207" s="148">
        <v>2</v>
      </c>
      <c r="LR207" s="148">
        <v>4</v>
      </c>
      <c r="LS207" s="148">
        <v>5</v>
      </c>
      <c r="LT207" s="148">
        <v>3</v>
      </c>
      <c r="LU207" s="148">
        <v>1</v>
      </c>
      <c r="LV207" s="148">
        <v>4</v>
      </c>
      <c r="LW207" s="148">
        <v>5</v>
      </c>
      <c r="LX207" s="148">
        <v>6</v>
      </c>
      <c r="LY207" s="148">
        <v>4</v>
      </c>
      <c r="LZ207" s="148">
        <v>3</v>
      </c>
      <c r="MA207" s="148">
        <v>4</v>
      </c>
      <c r="MB207" s="148">
        <v>4</v>
      </c>
      <c r="MC207" s="148">
        <v>6</v>
      </c>
      <c r="MD207" s="148">
        <v>3</v>
      </c>
      <c r="ME207" s="148">
        <v>3</v>
      </c>
      <c r="MF207" s="148">
        <v>3</v>
      </c>
      <c r="MG207" s="148">
        <v>3</v>
      </c>
      <c r="MH207" s="148">
        <v>2</v>
      </c>
      <c r="MI207" s="148">
        <v>6</v>
      </c>
      <c r="MJ207" s="148">
        <v>5</v>
      </c>
      <c r="MK207" s="148">
        <v>5</v>
      </c>
      <c r="ML207" s="148">
        <v>5</v>
      </c>
      <c r="MM207" s="148">
        <v>4</v>
      </c>
      <c r="MN207" s="148">
        <v>5</v>
      </c>
      <c r="MO207" s="148">
        <v>4</v>
      </c>
      <c r="MP207" s="148">
        <v>4</v>
      </c>
      <c r="MQ207" s="148">
        <v>3</v>
      </c>
      <c r="MR207" s="148">
        <v>7</v>
      </c>
      <c r="MS207" s="148">
        <v>4</v>
      </c>
      <c r="MT207" s="148">
        <v>4</v>
      </c>
      <c r="MU207" s="148">
        <v>5</v>
      </c>
      <c r="MV207" s="148">
        <v>6</v>
      </c>
      <c r="MW207" s="148">
        <v>8</v>
      </c>
      <c r="MX207" s="148">
        <v>7</v>
      </c>
      <c r="MY207" s="148">
        <v>7</v>
      </c>
      <c r="MZ207" s="148">
        <v>7</v>
      </c>
      <c r="NA207" s="148">
        <v>6</v>
      </c>
      <c r="NB207" s="148">
        <v>8</v>
      </c>
      <c r="NC207" s="148">
        <v>8</v>
      </c>
      <c r="ND207" s="148">
        <v>6</v>
      </c>
      <c r="NE207" s="148">
        <v>6</v>
      </c>
      <c r="NF207" s="148">
        <v>4</v>
      </c>
      <c r="NG207" s="148">
        <v>4</v>
      </c>
      <c r="NH207" s="148">
        <v>3</v>
      </c>
      <c r="NI207" s="148">
        <v>3</v>
      </c>
      <c r="NJ207" s="148">
        <v>2</v>
      </c>
      <c r="NK207" s="148">
        <v>2</v>
      </c>
      <c r="NL207" s="148">
        <v>1</v>
      </c>
      <c r="NM207" s="148">
        <v>2</v>
      </c>
      <c r="NN207" s="148">
        <v>2</v>
      </c>
      <c r="NO207" s="148">
        <v>2</v>
      </c>
      <c r="NP207" s="148">
        <v>4</v>
      </c>
      <c r="NQ207" s="148">
        <v>5</v>
      </c>
      <c r="NR207" s="148">
        <v>2</v>
      </c>
      <c r="NS207" s="148">
        <v>1</v>
      </c>
      <c r="NT207" s="148">
        <v>2</v>
      </c>
      <c r="NU207" s="148">
        <v>4</v>
      </c>
      <c r="NV207" s="148">
        <v>3</v>
      </c>
      <c r="NW207" s="148">
        <v>6</v>
      </c>
      <c r="NX207" s="148">
        <v>8</v>
      </c>
      <c r="NY207" s="148">
        <v>5</v>
      </c>
      <c r="NZ207" s="148">
        <v>3</v>
      </c>
      <c r="OA207" s="148">
        <v>2</v>
      </c>
      <c r="OB207" s="148">
        <v>0</v>
      </c>
      <c r="OC207" s="148">
        <v>2</v>
      </c>
      <c r="OD207" s="148">
        <v>4</v>
      </c>
      <c r="OE207" s="148">
        <v>3</v>
      </c>
      <c r="OF207" s="148">
        <v>4</v>
      </c>
      <c r="OG207" s="148">
        <v>2</v>
      </c>
      <c r="OH207" s="148">
        <v>4</v>
      </c>
      <c r="OI207" s="148">
        <v>4</v>
      </c>
      <c r="OJ207" s="148">
        <v>6</v>
      </c>
      <c r="OK207" s="148">
        <v>6</v>
      </c>
      <c r="OL207" s="148">
        <v>6</v>
      </c>
      <c r="OM207" s="148">
        <v>6</v>
      </c>
      <c r="ON207" s="148">
        <v>5</v>
      </c>
      <c r="OO207" s="148">
        <v>3</v>
      </c>
      <c r="OP207" s="148">
        <v>7</v>
      </c>
      <c r="OQ207" s="148">
        <v>6</v>
      </c>
      <c r="OR207" s="148">
        <v>6</v>
      </c>
      <c r="OS207" s="148">
        <v>4</v>
      </c>
      <c r="OT207" s="148">
        <v>6</v>
      </c>
      <c r="OU207" s="148">
        <v>5</v>
      </c>
      <c r="OV207" s="148">
        <v>6</v>
      </c>
      <c r="OW207" s="148">
        <v>12</v>
      </c>
      <c r="OX207" s="148">
        <v>10</v>
      </c>
      <c r="OY207" s="351">
        <f t="shared" si="225"/>
        <v>8.5</v>
      </c>
      <c r="OZ207" s="148">
        <v>7</v>
      </c>
      <c r="PA207" s="148">
        <v>6</v>
      </c>
      <c r="PB207" s="148">
        <v>7</v>
      </c>
      <c r="PC207" s="148">
        <v>6</v>
      </c>
      <c r="PD207" s="148">
        <v>5</v>
      </c>
      <c r="PE207" s="148">
        <v>5</v>
      </c>
      <c r="PF207" s="148">
        <v>4</v>
      </c>
      <c r="PG207" s="351">
        <f t="shared" si="226"/>
        <v>4</v>
      </c>
      <c r="PH207" s="148">
        <v>4</v>
      </c>
      <c r="PI207" s="148">
        <v>4</v>
      </c>
      <c r="PJ207" s="351">
        <f t="shared" si="227"/>
        <v>6.5</v>
      </c>
      <c r="PK207" s="148">
        <v>9</v>
      </c>
      <c r="PL207" s="148">
        <v>8</v>
      </c>
      <c r="PM207" s="312">
        <v>9</v>
      </c>
      <c r="PN207" s="148">
        <v>10</v>
      </c>
      <c r="PO207" s="312">
        <v>7</v>
      </c>
      <c r="PP207" s="148">
        <v>5</v>
      </c>
      <c r="PQ207" s="148">
        <v>6</v>
      </c>
      <c r="PR207" s="148">
        <v>3</v>
      </c>
      <c r="PS207" s="148">
        <v>3</v>
      </c>
      <c r="PT207" s="148">
        <v>2</v>
      </c>
      <c r="PW207" s="148">
        <v>1</v>
      </c>
      <c r="PX207" s="148">
        <v>2</v>
      </c>
      <c r="PY207" s="148">
        <v>3</v>
      </c>
      <c r="PZ207" s="148">
        <v>1</v>
      </c>
      <c r="QA207" s="148">
        <v>3</v>
      </c>
      <c r="QB207" s="148">
        <v>4</v>
      </c>
      <c r="QC207" s="148">
        <v>4</v>
      </c>
      <c r="QD207" s="148">
        <v>5</v>
      </c>
      <c r="QE207" s="148">
        <v>6</v>
      </c>
      <c r="QF207" s="148">
        <v>5</v>
      </c>
      <c r="QG207" s="148">
        <v>3</v>
      </c>
      <c r="QH207" s="148">
        <v>3</v>
      </c>
      <c r="QI207" s="148">
        <v>2</v>
      </c>
      <c r="QJ207" s="148">
        <v>3</v>
      </c>
      <c r="QK207" s="148">
        <v>3</v>
      </c>
      <c r="QL207" s="148">
        <v>3</v>
      </c>
      <c r="QM207" s="148">
        <v>5</v>
      </c>
      <c r="QN207" s="148">
        <v>2</v>
      </c>
      <c r="QO207" s="148">
        <v>1</v>
      </c>
      <c r="QP207" s="148">
        <v>1</v>
      </c>
      <c r="QQ207" s="148">
        <v>1</v>
      </c>
      <c r="QS207" s="148">
        <v>3</v>
      </c>
      <c r="QT207" s="148">
        <v>3</v>
      </c>
      <c r="QU207" s="148">
        <v>1</v>
      </c>
      <c r="QW207" s="148">
        <v>1</v>
      </c>
      <c r="QX207" s="148">
        <v>1</v>
      </c>
      <c r="QY207" s="148">
        <v>2</v>
      </c>
      <c r="QZ207" s="148">
        <v>4</v>
      </c>
      <c r="RA207" s="148">
        <v>5</v>
      </c>
      <c r="RB207" s="312">
        <v>2</v>
      </c>
      <c r="RC207" s="148">
        <v>2</v>
      </c>
      <c r="RD207" s="312">
        <v>5</v>
      </c>
      <c r="RE207" s="148">
        <v>4</v>
      </c>
      <c r="RF207" s="148">
        <v>4</v>
      </c>
      <c r="RG207" s="312">
        <v>4</v>
      </c>
      <c r="RH207" s="148">
        <v>8</v>
      </c>
      <c r="RI207" s="148">
        <v>13</v>
      </c>
      <c r="RJ207" s="148">
        <v>9</v>
      </c>
      <c r="RK207" s="148">
        <v>10</v>
      </c>
      <c r="RL207" s="148">
        <v>9</v>
      </c>
      <c r="RM207" s="312">
        <v>6</v>
      </c>
      <c r="RN207" s="148">
        <v>6</v>
      </c>
      <c r="RO207" s="148">
        <v>8</v>
      </c>
      <c r="RP207" s="148">
        <v>8</v>
      </c>
      <c r="RQ207" s="148">
        <v>5</v>
      </c>
      <c r="RR207" s="148">
        <v>8</v>
      </c>
      <c r="RS207" s="148">
        <v>10</v>
      </c>
      <c r="RT207" s="148">
        <v>10</v>
      </c>
      <c r="RU207" s="148">
        <v>11</v>
      </c>
      <c r="RV207" s="148">
        <v>7</v>
      </c>
      <c r="RW207" s="148">
        <v>8</v>
      </c>
      <c r="RX207" s="148">
        <v>7</v>
      </c>
      <c r="RY207" s="148">
        <v>6</v>
      </c>
      <c r="RZ207" s="148">
        <v>5</v>
      </c>
      <c r="SA207" s="148">
        <v>11</v>
      </c>
      <c r="SB207" s="148">
        <v>10</v>
      </c>
      <c r="SC207" s="148">
        <v>9</v>
      </c>
      <c r="SD207" s="148">
        <v>7</v>
      </c>
      <c r="SE207" s="148">
        <v>4</v>
      </c>
      <c r="SF207" s="148">
        <v>7</v>
      </c>
      <c r="SG207" s="148">
        <v>6</v>
      </c>
      <c r="SH207" s="148">
        <v>5</v>
      </c>
      <c r="SI207" s="148">
        <v>4</v>
      </c>
      <c r="SJ207" s="148">
        <v>2</v>
      </c>
      <c r="SK207" s="148">
        <v>6</v>
      </c>
      <c r="SL207" s="148">
        <v>11</v>
      </c>
      <c r="SM207" s="148">
        <v>10</v>
      </c>
      <c r="SN207" s="148">
        <v>7</v>
      </c>
      <c r="SO207" s="148">
        <v>8</v>
      </c>
      <c r="SP207" s="148">
        <v>10</v>
      </c>
      <c r="SQ207" s="148">
        <v>9</v>
      </c>
      <c r="SR207" s="148">
        <v>7</v>
      </c>
      <c r="SS207" s="148">
        <v>7</v>
      </c>
      <c r="ST207" s="148">
        <v>5</v>
      </c>
      <c r="SU207" s="148">
        <v>3</v>
      </c>
      <c r="SV207" s="148">
        <v>4</v>
      </c>
      <c r="SW207" s="148">
        <v>6</v>
      </c>
      <c r="SX207" s="148">
        <v>6</v>
      </c>
      <c r="SY207" s="148">
        <v>7</v>
      </c>
      <c r="SZ207" s="148">
        <v>7</v>
      </c>
      <c r="TA207" s="148">
        <v>8</v>
      </c>
      <c r="TB207" s="148">
        <v>7</v>
      </c>
      <c r="TC207" s="148">
        <v>10</v>
      </c>
      <c r="TD207" s="148">
        <v>8</v>
      </c>
      <c r="TE207" s="148">
        <v>8</v>
      </c>
      <c r="TF207" s="148">
        <v>10</v>
      </c>
      <c r="TG207" s="148">
        <v>9</v>
      </c>
      <c r="TH207" s="148">
        <v>11</v>
      </c>
      <c r="TI207" s="148">
        <v>11</v>
      </c>
      <c r="TJ207" s="148">
        <v>10</v>
      </c>
      <c r="TK207" s="148">
        <v>8</v>
      </c>
      <c r="TL207" s="148">
        <v>8</v>
      </c>
      <c r="TM207" s="148">
        <v>6</v>
      </c>
      <c r="TN207" s="148">
        <v>9</v>
      </c>
      <c r="TO207" s="148">
        <v>10</v>
      </c>
      <c r="TP207" s="148">
        <v>5</v>
      </c>
      <c r="TQ207" s="148">
        <v>4</v>
      </c>
      <c r="TR207" s="148">
        <v>6</v>
      </c>
      <c r="TS207" s="148">
        <v>7</v>
      </c>
      <c r="TT207" s="148">
        <v>9</v>
      </c>
      <c r="TU207" s="148">
        <v>9</v>
      </c>
      <c r="TV207" s="148">
        <v>4</v>
      </c>
      <c r="TW207" s="148">
        <v>3</v>
      </c>
      <c r="TX207" s="148">
        <v>4</v>
      </c>
      <c r="TY207" s="148">
        <v>6</v>
      </c>
      <c r="TZ207" s="148">
        <v>8</v>
      </c>
      <c r="UA207" s="148">
        <v>8</v>
      </c>
      <c r="UB207" s="148">
        <v>7</v>
      </c>
      <c r="UC207" s="148">
        <v>5</v>
      </c>
      <c r="UD207" s="148">
        <v>7</v>
      </c>
      <c r="UE207" s="148">
        <v>7</v>
      </c>
      <c r="UF207" s="148">
        <v>6</v>
      </c>
      <c r="UG207" s="148">
        <v>6</v>
      </c>
      <c r="UH207" s="148">
        <v>8</v>
      </c>
      <c r="UI207" s="148">
        <v>8</v>
      </c>
      <c r="UJ207" s="148">
        <v>6</v>
      </c>
      <c r="UK207" s="148">
        <v>6</v>
      </c>
      <c r="UL207" s="148">
        <v>8</v>
      </c>
      <c r="UM207" s="148">
        <v>9</v>
      </c>
      <c r="UN207" s="148">
        <v>5</v>
      </c>
      <c r="UO207" s="148">
        <v>10</v>
      </c>
      <c r="UP207" s="148">
        <v>11</v>
      </c>
      <c r="UQ207" s="148">
        <v>10</v>
      </c>
      <c r="UR207" s="148">
        <v>13</v>
      </c>
      <c r="US207" s="148">
        <v>10</v>
      </c>
      <c r="UT207" s="148">
        <v>6</v>
      </c>
      <c r="UU207" s="148">
        <v>4</v>
      </c>
      <c r="UV207" s="148">
        <v>5</v>
      </c>
      <c r="UW207" s="148">
        <v>4</v>
      </c>
      <c r="UX207" s="148">
        <v>4</v>
      </c>
      <c r="UY207" s="148">
        <v>6</v>
      </c>
      <c r="UZ207" s="148">
        <v>6</v>
      </c>
      <c r="VA207" s="148">
        <v>8</v>
      </c>
      <c r="VB207" s="148">
        <v>9</v>
      </c>
      <c r="VC207" s="148">
        <v>3</v>
      </c>
      <c r="VD207" s="148">
        <v>4</v>
      </c>
      <c r="VE207" s="148">
        <v>6</v>
      </c>
      <c r="VF207" s="148">
        <v>9</v>
      </c>
      <c r="VG207" s="148">
        <v>12</v>
      </c>
      <c r="VH207" s="148">
        <v>13</v>
      </c>
      <c r="VI207" s="148">
        <v>13</v>
      </c>
      <c r="VJ207" s="148">
        <v>9</v>
      </c>
      <c r="VK207" s="148">
        <v>10</v>
      </c>
      <c r="VL207" s="148">
        <v>12</v>
      </c>
      <c r="VM207" s="148">
        <v>13</v>
      </c>
      <c r="VN207" s="148">
        <v>7</v>
      </c>
      <c r="VO207" s="148">
        <v>6</v>
      </c>
      <c r="VP207" s="148">
        <v>9</v>
      </c>
      <c r="VQ207" s="148">
        <v>11</v>
      </c>
      <c r="VR207" s="148">
        <v>6</v>
      </c>
      <c r="VS207" s="148">
        <v>4</v>
      </c>
      <c r="VT207" s="148">
        <v>11</v>
      </c>
      <c r="VU207" s="148">
        <v>15</v>
      </c>
      <c r="VV207" s="148">
        <v>36</v>
      </c>
      <c r="VW207" s="148">
        <v>50</v>
      </c>
      <c r="VX207" s="148">
        <v>65</v>
      </c>
      <c r="VY207" s="148">
        <v>89</v>
      </c>
      <c r="VZ207" s="148">
        <v>116</v>
      </c>
      <c r="WA207" s="148">
        <v>130</v>
      </c>
      <c r="WB207" s="148">
        <v>134</v>
      </c>
      <c r="WC207" s="148">
        <v>160</v>
      </c>
      <c r="WD207" s="148">
        <v>193</v>
      </c>
      <c r="WE207" s="148">
        <v>192</v>
      </c>
      <c r="WF207" s="148">
        <v>239</v>
      </c>
      <c r="WG207" s="148">
        <v>253</v>
      </c>
      <c r="WH207" s="148">
        <v>269</v>
      </c>
      <c r="WI207" s="148">
        <v>269</v>
      </c>
      <c r="WJ207" s="148">
        <v>175</v>
      </c>
      <c r="WK207" s="148">
        <v>149</v>
      </c>
      <c r="WL207" s="148">
        <v>128</v>
      </c>
      <c r="WM207" s="148">
        <v>83</v>
      </c>
      <c r="WN207" s="148">
        <v>83</v>
      </c>
      <c r="WO207" s="148">
        <v>84</v>
      </c>
      <c r="WP207" s="148">
        <v>27</v>
      </c>
      <c r="WQ207" s="148">
        <v>25</v>
      </c>
      <c r="WR207" s="148">
        <v>26</v>
      </c>
      <c r="WS207" s="148">
        <v>28</v>
      </c>
      <c r="WT207" s="148">
        <v>28</v>
      </c>
      <c r="WU207" s="148">
        <v>26</v>
      </c>
      <c r="WV207" s="148">
        <v>25</v>
      </c>
      <c r="WW207" s="148">
        <v>23</v>
      </c>
      <c r="WX207" s="148">
        <v>22</v>
      </c>
      <c r="WY207" s="148">
        <v>24</v>
      </c>
      <c r="WZ207" s="148">
        <v>25</v>
      </c>
      <c r="XA207" s="148">
        <v>24</v>
      </c>
      <c r="XB207" s="148">
        <v>25</v>
      </c>
      <c r="XC207" s="148">
        <v>24</v>
      </c>
      <c r="XD207" s="148">
        <v>24</v>
      </c>
      <c r="XE207" s="148">
        <v>19</v>
      </c>
      <c r="XF207" s="148">
        <v>18</v>
      </c>
      <c r="XG207" s="148">
        <v>20</v>
      </c>
      <c r="XH207" s="148">
        <v>19</v>
      </c>
      <c r="XI207" s="148">
        <v>19</v>
      </c>
      <c r="XJ207" s="148">
        <v>19</v>
      </c>
      <c r="XK207" s="148">
        <v>17</v>
      </c>
    </row>
    <row r="208" spans="1:635" s="148" customFormat="1" x14ac:dyDescent="0.2">
      <c r="A208" s="327"/>
      <c r="B208" s="354">
        <v>13</v>
      </c>
      <c r="C208" s="399">
        <f t="shared" ca="1" si="223"/>
        <v>0</v>
      </c>
      <c r="D208" s="354"/>
      <c r="E208" s="354"/>
      <c r="F208" s="354"/>
      <c r="G208" s="148">
        <v>5</v>
      </c>
      <c r="H208" s="148">
        <v>5</v>
      </c>
      <c r="I208" s="355">
        <v>6</v>
      </c>
      <c r="J208" s="148">
        <v>7</v>
      </c>
      <c r="K208" s="148">
        <v>7</v>
      </c>
      <c r="L208" s="148">
        <v>5</v>
      </c>
      <c r="M208" s="148">
        <v>4</v>
      </c>
      <c r="N208" s="148">
        <v>5</v>
      </c>
      <c r="O208" s="148">
        <v>4</v>
      </c>
      <c r="P208" s="148">
        <v>4</v>
      </c>
      <c r="Q208" s="148">
        <v>3</v>
      </c>
      <c r="R208" s="148">
        <v>3</v>
      </c>
      <c r="S208" s="148">
        <v>3</v>
      </c>
      <c r="T208" s="148">
        <v>3</v>
      </c>
      <c r="U208" s="148">
        <v>1</v>
      </c>
      <c r="V208" s="148">
        <v>1</v>
      </c>
      <c r="W208" s="148">
        <v>1</v>
      </c>
      <c r="X208" s="148">
        <v>0</v>
      </c>
      <c r="Y208" s="148">
        <v>0</v>
      </c>
      <c r="Z208" s="148">
        <v>0</v>
      </c>
      <c r="AA208" s="148">
        <v>1</v>
      </c>
      <c r="AB208" s="148">
        <v>0</v>
      </c>
      <c r="AC208" s="148">
        <v>0</v>
      </c>
      <c r="AD208" s="148">
        <v>0</v>
      </c>
      <c r="AE208" s="148">
        <v>1</v>
      </c>
      <c r="AF208" s="148">
        <v>1</v>
      </c>
      <c r="AG208" s="148">
        <v>0</v>
      </c>
      <c r="AH208" s="148">
        <v>0</v>
      </c>
      <c r="AI208" s="148">
        <v>1</v>
      </c>
      <c r="AJ208" s="148">
        <v>2</v>
      </c>
      <c r="AK208" s="148">
        <v>3</v>
      </c>
      <c r="AL208" s="148">
        <v>3</v>
      </c>
      <c r="AM208" s="148">
        <v>3</v>
      </c>
      <c r="AN208" s="148">
        <v>4</v>
      </c>
      <c r="AO208" s="148">
        <v>2</v>
      </c>
      <c r="AP208" s="360">
        <v>2</v>
      </c>
      <c r="AQ208" s="148">
        <v>2</v>
      </c>
      <c r="AR208" s="148">
        <v>2</v>
      </c>
      <c r="AS208" s="148">
        <v>2</v>
      </c>
      <c r="AT208" s="148">
        <v>2</v>
      </c>
      <c r="AU208" s="148">
        <v>2</v>
      </c>
      <c r="AV208" s="148">
        <v>2</v>
      </c>
      <c r="AW208" s="148">
        <v>3</v>
      </c>
      <c r="AX208" s="148">
        <v>2</v>
      </c>
      <c r="AY208" s="148">
        <v>2</v>
      </c>
      <c r="AZ208" s="148">
        <v>2</v>
      </c>
      <c r="BA208" s="148">
        <v>4</v>
      </c>
      <c r="BB208" s="148">
        <v>5</v>
      </c>
      <c r="BC208" s="148">
        <v>3</v>
      </c>
      <c r="BD208" s="148">
        <v>4</v>
      </c>
      <c r="BE208" s="148">
        <v>3</v>
      </c>
      <c r="BF208" s="148">
        <v>2</v>
      </c>
      <c r="BG208" s="148">
        <v>2</v>
      </c>
      <c r="BH208" s="148">
        <v>3</v>
      </c>
      <c r="BI208" s="148">
        <v>5</v>
      </c>
      <c r="BJ208" s="148">
        <v>5</v>
      </c>
      <c r="BK208" s="148">
        <v>6</v>
      </c>
      <c r="BL208" s="148">
        <v>7</v>
      </c>
      <c r="BM208" s="148">
        <v>4</v>
      </c>
      <c r="BN208" s="148">
        <v>7</v>
      </c>
      <c r="BO208" s="148">
        <v>6</v>
      </c>
      <c r="BP208" s="148">
        <v>6</v>
      </c>
      <c r="BQ208" s="148">
        <v>5</v>
      </c>
      <c r="BR208" s="148">
        <v>6</v>
      </c>
      <c r="BS208" s="358">
        <v>0</v>
      </c>
      <c r="BT208" s="148">
        <v>10</v>
      </c>
      <c r="BU208" s="148">
        <v>9</v>
      </c>
      <c r="BV208" s="148">
        <v>9</v>
      </c>
      <c r="BW208" s="148">
        <v>10</v>
      </c>
      <c r="BX208" s="148">
        <v>10</v>
      </c>
      <c r="BY208" s="148">
        <v>7</v>
      </c>
      <c r="BZ208" s="113">
        <v>4</v>
      </c>
      <c r="CA208" s="431">
        <v>5</v>
      </c>
      <c r="CB208" s="113">
        <v>5</v>
      </c>
      <c r="CC208" s="431">
        <v>5</v>
      </c>
      <c r="CD208" s="431">
        <v>5</v>
      </c>
      <c r="CE208" s="431">
        <v>6</v>
      </c>
      <c r="CF208" s="431">
        <v>6</v>
      </c>
      <c r="CG208" s="113">
        <v>3</v>
      </c>
      <c r="CH208" s="113">
        <v>5</v>
      </c>
      <c r="CI208" s="148">
        <v>6</v>
      </c>
      <c r="CJ208" s="148">
        <v>5</v>
      </c>
      <c r="CK208" s="148">
        <v>5</v>
      </c>
      <c r="CL208" s="148">
        <v>5</v>
      </c>
      <c r="CM208" s="148">
        <v>4</v>
      </c>
      <c r="CN208" s="148">
        <v>5</v>
      </c>
      <c r="CO208" s="148">
        <v>6</v>
      </c>
      <c r="CP208" s="148">
        <v>8</v>
      </c>
      <c r="CQ208" s="148">
        <v>7</v>
      </c>
      <c r="CR208" s="148">
        <v>5</v>
      </c>
      <c r="CS208" s="148">
        <v>4</v>
      </c>
      <c r="CT208" s="148">
        <v>4</v>
      </c>
      <c r="CU208" s="148">
        <v>4</v>
      </c>
      <c r="CV208" s="148">
        <v>6</v>
      </c>
      <c r="CW208" s="148">
        <v>6</v>
      </c>
      <c r="CX208" s="148">
        <v>6</v>
      </c>
      <c r="CY208" s="148">
        <v>6</v>
      </c>
      <c r="CZ208" s="148">
        <v>6</v>
      </c>
      <c r="DA208" s="148">
        <v>5</v>
      </c>
      <c r="DB208" s="148">
        <v>5</v>
      </c>
      <c r="DC208" s="148">
        <v>4</v>
      </c>
      <c r="DD208" s="148">
        <v>4</v>
      </c>
      <c r="DE208" s="148">
        <v>4</v>
      </c>
      <c r="DF208" s="148">
        <v>4.5</v>
      </c>
      <c r="DG208" s="148">
        <v>5</v>
      </c>
      <c r="DH208" s="148">
        <v>5</v>
      </c>
      <c r="DI208" s="148">
        <v>4</v>
      </c>
      <c r="DJ208" s="148">
        <v>4</v>
      </c>
      <c r="DK208" s="148">
        <v>4</v>
      </c>
      <c r="DL208" s="148">
        <v>4</v>
      </c>
      <c r="DM208" s="148">
        <v>2</v>
      </c>
      <c r="DN208" s="148">
        <v>2</v>
      </c>
      <c r="DO208" s="148">
        <v>3</v>
      </c>
      <c r="DP208" s="148">
        <v>3</v>
      </c>
      <c r="DQ208" s="148">
        <v>3</v>
      </c>
      <c r="DR208" s="431">
        <v>3</v>
      </c>
      <c r="DS208" s="148">
        <v>3</v>
      </c>
      <c r="DT208" s="431">
        <v>3</v>
      </c>
      <c r="DU208" s="433">
        <v>5</v>
      </c>
      <c r="DV208" s="431">
        <v>5</v>
      </c>
      <c r="DW208" s="433">
        <v>6</v>
      </c>
      <c r="DX208" s="431">
        <v>6</v>
      </c>
      <c r="DY208" s="431">
        <v>6</v>
      </c>
      <c r="DZ208" s="431">
        <v>6</v>
      </c>
      <c r="EA208" s="431">
        <v>7</v>
      </c>
      <c r="EB208" s="431">
        <v>7</v>
      </c>
      <c r="EC208" s="431">
        <v>7</v>
      </c>
      <c r="ED208" s="431">
        <v>8</v>
      </c>
      <c r="EE208" s="431">
        <v>9</v>
      </c>
      <c r="EF208" s="431">
        <v>7</v>
      </c>
      <c r="EG208" s="431">
        <v>6</v>
      </c>
      <c r="EH208" s="431">
        <v>3</v>
      </c>
      <c r="EI208" s="431">
        <v>3</v>
      </c>
      <c r="EJ208" s="431">
        <v>1</v>
      </c>
      <c r="EK208" s="431"/>
      <c r="EL208" s="431"/>
      <c r="EM208" s="431"/>
      <c r="EN208" s="431"/>
      <c r="EP208" s="431"/>
      <c r="EQ208" s="431"/>
      <c r="ER208" s="431">
        <v>1</v>
      </c>
      <c r="ES208" s="431">
        <v>1</v>
      </c>
      <c r="ET208" s="431">
        <v>1</v>
      </c>
      <c r="EU208" s="431"/>
      <c r="EV208" s="431">
        <v>1</v>
      </c>
      <c r="EW208" s="431">
        <v>1</v>
      </c>
      <c r="EX208" s="431">
        <v>1</v>
      </c>
      <c r="EY208" s="431">
        <v>1</v>
      </c>
      <c r="EZ208" s="431">
        <v>1</v>
      </c>
      <c r="FA208" s="431">
        <v>1</v>
      </c>
      <c r="FB208" s="431"/>
      <c r="FC208" s="431"/>
      <c r="FD208" s="431">
        <v>1</v>
      </c>
      <c r="FE208" s="431">
        <v>1</v>
      </c>
      <c r="FF208" s="431">
        <v>1</v>
      </c>
      <c r="FG208" s="431">
        <v>1</v>
      </c>
      <c r="FH208" s="431">
        <v>1</v>
      </c>
      <c r="FI208" s="431">
        <v>2</v>
      </c>
      <c r="FJ208" s="431">
        <v>1</v>
      </c>
      <c r="FK208" s="148">
        <v>1</v>
      </c>
      <c r="FL208" s="431">
        <v>1</v>
      </c>
      <c r="FM208" s="431">
        <v>1</v>
      </c>
      <c r="FN208" s="148">
        <v>1</v>
      </c>
      <c r="FO208" s="148">
        <v>2</v>
      </c>
      <c r="FP208" s="148">
        <v>3</v>
      </c>
      <c r="FQ208" s="431">
        <v>3</v>
      </c>
      <c r="FR208" s="148">
        <v>1</v>
      </c>
      <c r="FS208" s="431">
        <v>2</v>
      </c>
      <c r="FT208" s="148">
        <v>2</v>
      </c>
      <c r="FU208" s="431">
        <v>1</v>
      </c>
      <c r="FV208" s="431">
        <v>2</v>
      </c>
      <c r="FW208" s="431">
        <v>1</v>
      </c>
      <c r="FX208" s="433">
        <v>3</v>
      </c>
      <c r="FY208" s="431">
        <v>3</v>
      </c>
      <c r="FZ208" s="431">
        <v>2</v>
      </c>
      <c r="GA208" s="431">
        <v>3</v>
      </c>
      <c r="GB208" s="431">
        <v>3</v>
      </c>
      <c r="GC208" s="431">
        <v>3</v>
      </c>
      <c r="GD208" s="431">
        <v>4</v>
      </c>
      <c r="GE208" s="431">
        <v>4</v>
      </c>
      <c r="GF208" s="431">
        <v>4</v>
      </c>
      <c r="GG208" s="431">
        <v>4</v>
      </c>
      <c r="GH208" s="431">
        <v>4</v>
      </c>
      <c r="GI208" s="431">
        <v>4</v>
      </c>
      <c r="GJ208" s="431">
        <v>4</v>
      </c>
      <c r="GK208" s="431">
        <v>3</v>
      </c>
      <c r="GL208" s="431">
        <v>3</v>
      </c>
      <c r="GM208" s="431">
        <v>3</v>
      </c>
      <c r="GN208" s="431">
        <v>4</v>
      </c>
      <c r="GO208" s="431">
        <v>3</v>
      </c>
      <c r="GP208" s="148">
        <v>2</v>
      </c>
      <c r="GQ208" s="431">
        <v>3</v>
      </c>
      <c r="GR208" s="431">
        <v>3</v>
      </c>
      <c r="GS208" s="431">
        <v>2</v>
      </c>
      <c r="GT208" s="431">
        <v>4</v>
      </c>
      <c r="GU208" s="431">
        <v>4</v>
      </c>
      <c r="GV208" s="148">
        <v>4</v>
      </c>
      <c r="GW208" s="148">
        <v>4</v>
      </c>
      <c r="GX208" s="148">
        <v>3</v>
      </c>
      <c r="GY208" s="148">
        <v>5</v>
      </c>
      <c r="GZ208" s="148">
        <v>5</v>
      </c>
      <c r="HA208" s="148">
        <v>5</v>
      </c>
      <c r="HB208" s="148">
        <v>5</v>
      </c>
      <c r="HC208" s="148">
        <v>5</v>
      </c>
      <c r="HD208" s="148">
        <v>3</v>
      </c>
      <c r="HE208" s="148">
        <v>4</v>
      </c>
      <c r="HF208" s="148">
        <v>5</v>
      </c>
      <c r="HG208" s="148">
        <v>5</v>
      </c>
      <c r="HH208" s="148">
        <v>6</v>
      </c>
      <c r="HI208" s="148">
        <v>4</v>
      </c>
      <c r="HJ208" s="148">
        <v>5</v>
      </c>
      <c r="HK208" s="148">
        <v>4</v>
      </c>
      <c r="HL208" s="148">
        <v>2</v>
      </c>
      <c r="HM208" s="148">
        <v>2</v>
      </c>
      <c r="HN208" s="148">
        <v>3</v>
      </c>
      <c r="HO208" s="148">
        <v>5</v>
      </c>
      <c r="HP208" s="148">
        <v>4</v>
      </c>
      <c r="HQ208" s="148">
        <v>3</v>
      </c>
      <c r="HR208" s="148">
        <v>5</v>
      </c>
      <c r="HS208" s="148">
        <v>6</v>
      </c>
      <c r="HT208" s="148">
        <v>6</v>
      </c>
      <c r="HU208" s="148">
        <v>9</v>
      </c>
      <c r="HV208" s="148">
        <v>9</v>
      </c>
      <c r="HW208" s="148">
        <v>7</v>
      </c>
      <c r="HX208" s="148">
        <v>4</v>
      </c>
      <c r="HY208" s="148">
        <v>4</v>
      </c>
      <c r="HZ208" s="148">
        <v>6</v>
      </c>
      <c r="IA208" s="148">
        <v>7</v>
      </c>
      <c r="IB208" s="148">
        <v>5</v>
      </c>
      <c r="IC208" s="148">
        <v>3</v>
      </c>
      <c r="ID208" s="148">
        <v>4</v>
      </c>
      <c r="IE208" s="148">
        <v>5</v>
      </c>
      <c r="IF208" s="148">
        <v>3</v>
      </c>
      <c r="IG208" s="148">
        <v>3</v>
      </c>
      <c r="IH208" s="148">
        <v>3</v>
      </c>
      <c r="II208" s="148">
        <v>2</v>
      </c>
      <c r="IJ208" s="148">
        <v>3</v>
      </c>
      <c r="IK208" s="148">
        <v>2</v>
      </c>
      <c r="IL208" s="148">
        <v>4</v>
      </c>
      <c r="IM208" s="148">
        <v>4</v>
      </c>
      <c r="IN208" s="351">
        <f t="shared" si="224"/>
        <v>4</v>
      </c>
      <c r="IO208" s="148">
        <v>4</v>
      </c>
      <c r="IP208" s="148">
        <v>4</v>
      </c>
      <c r="IQ208" s="148">
        <v>4</v>
      </c>
      <c r="IR208" s="148">
        <v>2</v>
      </c>
      <c r="IS208" s="148">
        <v>2</v>
      </c>
      <c r="IT208" s="148">
        <v>2</v>
      </c>
      <c r="IU208" s="148">
        <v>2</v>
      </c>
      <c r="IV208" s="148">
        <v>3</v>
      </c>
      <c r="IW208" s="148">
        <v>3</v>
      </c>
      <c r="IX208" s="148">
        <v>4</v>
      </c>
      <c r="IY208" s="148">
        <v>5</v>
      </c>
      <c r="IZ208" s="148">
        <v>7</v>
      </c>
      <c r="JA208" s="148">
        <v>8</v>
      </c>
      <c r="JB208" s="148">
        <v>6</v>
      </c>
      <c r="JC208" s="355">
        <v>6</v>
      </c>
      <c r="JD208" s="148">
        <v>6</v>
      </c>
      <c r="JE208" s="148">
        <v>4</v>
      </c>
      <c r="JF208" s="353">
        <f t="shared" si="228"/>
        <v>4</v>
      </c>
      <c r="JG208" s="148">
        <v>4</v>
      </c>
      <c r="JH208" s="148">
        <v>4</v>
      </c>
      <c r="JI208" s="148">
        <v>7</v>
      </c>
      <c r="JJ208" s="148">
        <v>5</v>
      </c>
      <c r="JK208" s="148">
        <v>5</v>
      </c>
      <c r="JL208" s="148">
        <v>5</v>
      </c>
      <c r="JM208" s="148">
        <v>3</v>
      </c>
      <c r="JN208" s="351">
        <f t="shared" si="229"/>
        <v>3.5</v>
      </c>
      <c r="JO208" s="148">
        <v>4</v>
      </c>
      <c r="JP208" s="148">
        <v>4</v>
      </c>
      <c r="JQ208" s="148">
        <v>2</v>
      </c>
      <c r="JR208" s="148">
        <v>1</v>
      </c>
      <c r="JS208" s="148">
        <v>1</v>
      </c>
      <c r="JT208" s="148">
        <v>1</v>
      </c>
      <c r="JU208" s="148">
        <v>0</v>
      </c>
      <c r="JV208" s="351">
        <f t="shared" si="230"/>
        <v>0.5</v>
      </c>
      <c r="JW208" s="148">
        <v>1</v>
      </c>
      <c r="JX208" s="148">
        <v>1</v>
      </c>
      <c r="JY208" s="148">
        <v>4</v>
      </c>
      <c r="JZ208" s="148">
        <v>4</v>
      </c>
      <c r="KA208" s="148">
        <v>2</v>
      </c>
      <c r="KB208" s="148">
        <v>2</v>
      </c>
      <c r="KC208" s="148">
        <v>2</v>
      </c>
      <c r="KD208" s="148">
        <v>2</v>
      </c>
      <c r="KE208" s="148">
        <v>2</v>
      </c>
      <c r="KF208" s="148">
        <v>2</v>
      </c>
      <c r="KG208" s="148">
        <v>2</v>
      </c>
      <c r="KH208" s="148">
        <v>2</v>
      </c>
      <c r="KI208" s="148">
        <v>2</v>
      </c>
      <c r="KJ208" s="148">
        <v>1</v>
      </c>
      <c r="KK208" s="148">
        <v>0</v>
      </c>
      <c r="KL208" s="148">
        <v>0</v>
      </c>
      <c r="KM208" s="148">
        <v>0</v>
      </c>
      <c r="KN208" s="148">
        <v>0</v>
      </c>
      <c r="KO208" s="312">
        <v>0</v>
      </c>
      <c r="KP208" s="148">
        <v>0</v>
      </c>
      <c r="KQ208" s="148">
        <v>0</v>
      </c>
      <c r="KR208" s="148">
        <v>1</v>
      </c>
      <c r="KS208" s="148">
        <v>0</v>
      </c>
      <c r="KT208" s="148">
        <v>1</v>
      </c>
      <c r="KU208" s="148">
        <v>1</v>
      </c>
      <c r="KV208" s="148">
        <v>0</v>
      </c>
      <c r="KW208" s="148">
        <v>0</v>
      </c>
      <c r="KX208" s="148">
        <v>0</v>
      </c>
      <c r="KY208" s="148">
        <v>0</v>
      </c>
      <c r="KZ208" s="148">
        <v>0</v>
      </c>
      <c r="LA208" s="148">
        <v>0</v>
      </c>
      <c r="LB208" s="148">
        <v>0</v>
      </c>
      <c r="LC208" s="148">
        <v>0</v>
      </c>
      <c r="LD208" s="148">
        <v>0</v>
      </c>
      <c r="LE208" s="148">
        <v>0</v>
      </c>
      <c r="LF208" s="148">
        <v>0</v>
      </c>
      <c r="LG208" s="148">
        <v>1</v>
      </c>
      <c r="LH208" s="148">
        <v>1</v>
      </c>
      <c r="LI208" s="148">
        <v>1</v>
      </c>
      <c r="LJ208" s="312">
        <v>0</v>
      </c>
      <c r="LK208" s="148">
        <v>0</v>
      </c>
      <c r="LL208" s="148">
        <v>0</v>
      </c>
      <c r="LM208" s="148">
        <v>0</v>
      </c>
      <c r="LN208" s="148">
        <v>0</v>
      </c>
      <c r="LO208" s="148">
        <v>0</v>
      </c>
      <c r="LP208" s="148">
        <v>0</v>
      </c>
      <c r="LQ208" s="148">
        <v>0</v>
      </c>
      <c r="LR208" s="148">
        <v>0</v>
      </c>
      <c r="LS208" s="148">
        <v>0</v>
      </c>
      <c r="LT208" s="148">
        <v>0</v>
      </c>
      <c r="LU208" s="148">
        <v>1</v>
      </c>
      <c r="LV208" s="148">
        <v>0</v>
      </c>
      <c r="LW208" s="148">
        <v>0</v>
      </c>
      <c r="LX208" s="148">
        <v>0</v>
      </c>
      <c r="LY208" s="148">
        <v>0</v>
      </c>
      <c r="LZ208" s="148">
        <v>0</v>
      </c>
      <c r="MA208" s="148">
        <v>0</v>
      </c>
      <c r="MB208" s="148">
        <v>0</v>
      </c>
      <c r="MC208" s="148">
        <v>0</v>
      </c>
      <c r="MD208" s="148">
        <v>0</v>
      </c>
      <c r="ME208" s="148">
        <v>0</v>
      </c>
      <c r="MF208" s="148">
        <v>0</v>
      </c>
      <c r="MG208" s="148">
        <v>0</v>
      </c>
      <c r="MH208" s="148">
        <v>0</v>
      </c>
      <c r="MI208" s="148">
        <v>0</v>
      </c>
      <c r="MJ208" s="148">
        <v>0</v>
      </c>
      <c r="MK208" s="148">
        <v>0</v>
      </c>
      <c r="ML208" s="148">
        <v>0</v>
      </c>
      <c r="MM208" s="148">
        <v>0</v>
      </c>
      <c r="MN208" s="148">
        <v>0</v>
      </c>
      <c r="MO208" s="148">
        <v>0</v>
      </c>
      <c r="MP208" s="148">
        <v>0</v>
      </c>
      <c r="MQ208" s="148">
        <v>1</v>
      </c>
      <c r="MR208" s="148">
        <v>1</v>
      </c>
      <c r="MS208" s="148">
        <v>2</v>
      </c>
      <c r="MT208" s="148">
        <v>2</v>
      </c>
      <c r="MU208" s="148">
        <v>0</v>
      </c>
      <c r="MV208" s="148">
        <v>0</v>
      </c>
      <c r="MW208" s="148">
        <v>0</v>
      </c>
      <c r="MX208" s="148">
        <v>0</v>
      </c>
      <c r="MY208" s="148">
        <v>0</v>
      </c>
      <c r="MZ208" s="148">
        <v>0</v>
      </c>
      <c r="NA208" s="148">
        <v>0</v>
      </c>
      <c r="NB208" s="148">
        <v>0</v>
      </c>
      <c r="NC208" s="148">
        <v>0</v>
      </c>
      <c r="ND208" s="148">
        <v>0</v>
      </c>
      <c r="NE208" s="148">
        <v>0</v>
      </c>
      <c r="NF208" s="148">
        <v>0</v>
      </c>
      <c r="NG208" s="148">
        <v>0</v>
      </c>
      <c r="NH208" s="148">
        <v>0</v>
      </c>
      <c r="NI208" s="148">
        <v>0</v>
      </c>
      <c r="NJ208" s="148">
        <v>0</v>
      </c>
      <c r="NK208" s="148">
        <v>0</v>
      </c>
      <c r="NL208" s="148">
        <v>0</v>
      </c>
      <c r="NM208" s="148">
        <v>0</v>
      </c>
      <c r="NN208" s="148">
        <v>0</v>
      </c>
      <c r="NO208" s="148">
        <v>0</v>
      </c>
      <c r="NP208" s="148">
        <v>0</v>
      </c>
      <c r="NQ208" s="148">
        <v>0</v>
      </c>
      <c r="NR208" s="148">
        <v>0</v>
      </c>
      <c r="NS208" s="148">
        <v>0</v>
      </c>
      <c r="NT208" s="148">
        <v>0</v>
      </c>
      <c r="NU208" s="148">
        <v>0</v>
      </c>
      <c r="NV208" s="148">
        <v>0</v>
      </c>
      <c r="NW208" s="148">
        <v>0</v>
      </c>
      <c r="NX208" s="148">
        <v>0</v>
      </c>
      <c r="NY208" s="148">
        <v>0</v>
      </c>
      <c r="NZ208" s="148">
        <v>0</v>
      </c>
      <c r="OA208" s="148">
        <v>0</v>
      </c>
      <c r="OB208" s="148">
        <v>0</v>
      </c>
      <c r="OC208" s="148">
        <v>0</v>
      </c>
      <c r="OD208" s="148">
        <v>0</v>
      </c>
      <c r="OE208" s="148">
        <v>0</v>
      </c>
      <c r="OF208" s="148">
        <v>0</v>
      </c>
      <c r="OG208" s="148">
        <v>0</v>
      </c>
      <c r="OH208" s="148">
        <v>0</v>
      </c>
      <c r="OI208" s="148">
        <v>0</v>
      </c>
      <c r="OJ208" s="148">
        <v>0</v>
      </c>
      <c r="OK208" s="148">
        <v>0</v>
      </c>
      <c r="OL208" s="148">
        <v>0</v>
      </c>
      <c r="OM208" s="148">
        <v>0</v>
      </c>
      <c r="ON208" s="148">
        <v>0</v>
      </c>
      <c r="OO208" s="148">
        <v>0</v>
      </c>
      <c r="OP208" s="148">
        <v>0</v>
      </c>
      <c r="OQ208" s="148">
        <v>0</v>
      </c>
      <c r="OR208" s="148">
        <v>0</v>
      </c>
      <c r="OS208" s="148">
        <v>0</v>
      </c>
      <c r="OT208" s="148">
        <v>0</v>
      </c>
      <c r="OU208" s="148">
        <v>0</v>
      </c>
      <c r="OV208" s="148">
        <v>0</v>
      </c>
      <c r="OW208" s="148">
        <v>0</v>
      </c>
      <c r="OY208" s="351"/>
      <c r="PG208" s="351">
        <f t="shared" si="226"/>
        <v>0</v>
      </c>
      <c r="PJ208" s="351">
        <f t="shared" si="227"/>
        <v>0</v>
      </c>
      <c r="PM208" s="312"/>
      <c r="PO208" s="312"/>
      <c r="QJ208" s="148">
        <v>2</v>
      </c>
      <c r="QK208" s="148">
        <v>1</v>
      </c>
      <c r="QL208" s="148">
        <v>1</v>
      </c>
      <c r="QN208" s="148">
        <v>1</v>
      </c>
      <c r="QO208" s="148">
        <v>1</v>
      </c>
      <c r="QP208" s="148">
        <v>1</v>
      </c>
      <c r="QU208" s="148">
        <v>2</v>
      </c>
      <c r="QV208" s="148">
        <v>3</v>
      </c>
      <c r="QW208" s="148">
        <v>3</v>
      </c>
      <c r="QX208" s="148">
        <v>2</v>
      </c>
      <c r="QY208" s="148">
        <v>2</v>
      </c>
      <c r="QZ208" s="148">
        <v>1</v>
      </c>
      <c r="RA208" s="148">
        <v>1</v>
      </c>
      <c r="RB208" s="312"/>
      <c r="RD208" s="312"/>
      <c r="RG208" s="312">
        <v>2</v>
      </c>
      <c r="RH208" s="148">
        <v>2</v>
      </c>
      <c r="RI208" s="148">
        <v>1</v>
      </c>
      <c r="RJ208" s="148">
        <v>2</v>
      </c>
      <c r="RK208" s="148">
        <v>2</v>
      </c>
      <c r="RL208" s="148">
        <v>1</v>
      </c>
      <c r="RM208" s="312">
        <v>1</v>
      </c>
      <c r="RN208" s="148">
        <v>1</v>
      </c>
      <c r="RO208" s="148">
        <v>1</v>
      </c>
      <c r="RP208" s="148">
        <v>1</v>
      </c>
      <c r="RQ208" s="148">
        <v>1</v>
      </c>
      <c r="RR208" s="148">
        <v>1</v>
      </c>
      <c r="RS208" s="148">
        <v>1</v>
      </c>
      <c r="RU208" s="148">
        <v>1</v>
      </c>
      <c r="RV208" s="148">
        <v>1</v>
      </c>
      <c r="RY208" s="148">
        <v>1</v>
      </c>
      <c r="SE208" s="148">
        <v>2</v>
      </c>
      <c r="SF208" s="148">
        <v>2</v>
      </c>
      <c r="SG208" s="148">
        <v>1</v>
      </c>
      <c r="SH208" s="148">
        <v>1</v>
      </c>
      <c r="SL208" s="148">
        <v>1</v>
      </c>
      <c r="SM208" s="148">
        <v>2</v>
      </c>
      <c r="SN208" s="148">
        <v>2</v>
      </c>
      <c r="SO208" s="148">
        <v>2</v>
      </c>
      <c r="SP208" s="148">
        <v>2</v>
      </c>
      <c r="ST208" s="148">
        <v>1</v>
      </c>
      <c r="SW208" s="148">
        <v>1</v>
      </c>
      <c r="SZ208" s="148">
        <v>1</v>
      </c>
      <c r="TB208" s="148">
        <v>1</v>
      </c>
      <c r="TC208" s="148">
        <v>1</v>
      </c>
      <c r="TD208" s="148">
        <v>1</v>
      </c>
      <c r="TE208" s="148">
        <v>1</v>
      </c>
      <c r="TF208" s="148">
        <v>2</v>
      </c>
      <c r="TG208" s="148">
        <v>1</v>
      </c>
      <c r="TH208" s="148">
        <v>1</v>
      </c>
      <c r="TI208" s="148">
        <v>1</v>
      </c>
      <c r="TJ208" s="148">
        <v>1</v>
      </c>
      <c r="TK208" s="148">
        <v>1</v>
      </c>
      <c r="TL208" s="148">
        <v>2</v>
      </c>
      <c r="TQ208" s="148">
        <v>1</v>
      </c>
      <c r="TR208" s="148">
        <v>1</v>
      </c>
      <c r="TS208" s="148">
        <v>1</v>
      </c>
      <c r="TT208" s="148">
        <v>1</v>
      </c>
      <c r="TU208" s="148">
        <v>2</v>
      </c>
      <c r="TV208" s="148">
        <v>1</v>
      </c>
      <c r="UF208" s="148">
        <v>1</v>
      </c>
      <c r="UG208" s="148">
        <v>1</v>
      </c>
      <c r="UH208" s="148">
        <v>1</v>
      </c>
      <c r="UI208" s="148">
        <v>1</v>
      </c>
      <c r="UJ208" s="148">
        <v>1</v>
      </c>
      <c r="UK208" s="148">
        <v>1</v>
      </c>
      <c r="UL208" s="148">
        <v>1</v>
      </c>
      <c r="UN208" s="148">
        <v>1</v>
      </c>
      <c r="UO208" s="148">
        <v>1</v>
      </c>
      <c r="UP208" s="148">
        <v>1</v>
      </c>
      <c r="VK208" s="148">
        <v>1</v>
      </c>
      <c r="VL208" s="148">
        <v>1</v>
      </c>
      <c r="VM208" s="148">
        <v>1</v>
      </c>
      <c r="VN208" s="148">
        <v>1</v>
      </c>
      <c r="VU208" s="148">
        <v>1</v>
      </c>
      <c r="VV208" s="148">
        <v>1</v>
      </c>
    </row>
    <row r="209" spans="1:635" s="148" customFormat="1" x14ac:dyDescent="0.2">
      <c r="A209" s="354"/>
      <c r="B209" s="354">
        <v>14</v>
      </c>
      <c r="C209" s="399">
        <f t="shared" ca="1" si="223"/>
        <v>1</v>
      </c>
      <c r="D209" s="354"/>
      <c r="E209" s="354"/>
      <c r="F209" s="354"/>
      <c r="G209" s="148">
        <v>0</v>
      </c>
      <c r="H209" s="148">
        <v>0</v>
      </c>
      <c r="I209" s="355">
        <v>0</v>
      </c>
      <c r="J209" s="148">
        <v>0</v>
      </c>
      <c r="K209" s="148">
        <v>0</v>
      </c>
      <c r="L209" s="148">
        <v>0</v>
      </c>
      <c r="M209" s="148">
        <v>0</v>
      </c>
      <c r="N209" s="148">
        <v>0</v>
      </c>
      <c r="P209" s="148">
        <v>0</v>
      </c>
      <c r="Q209" s="148">
        <v>0</v>
      </c>
      <c r="R209" s="148">
        <v>0</v>
      </c>
      <c r="S209" s="148">
        <v>0</v>
      </c>
      <c r="T209" s="148">
        <v>0</v>
      </c>
      <c r="U209" s="148">
        <v>0</v>
      </c>
      <c r="V209" s="148">
        <v>0</v>
      </c>
      <c r="W209" s="148">
        <v>0</v>
      </c>
      <c r="X209" s="148">
        <v>0</v>
      </c>
      <c r="Y209" s="148">
        <v>0</v>
      </c>
      <c r="Z209" s="148">
        <v>0</v>
      </c>
      <c r="AA209" s="148">
        <v>0</v>
      </c>
      <c r="AB209" s="148">
        <v>0</v>
      </c>
      <c r="AC209" s="148">
        <v>0</v>
      </c>
      <c r="AD209" s="148">
        <v>0</v>
      </c>
      <c r="AE209" s="148">
        <v>0</v>
      </c>
      <c r="AF209" s="148">
        <v>0</v>
      </c>
      <c r="AG209" s="148">
        <v>0</v>
      </c>
      <c r="AH209" s="148">
        <v>0</v>
      </c>
      <c r="AI209" s="148">
        <v>0</v>
      </c>
      <c r="AJ209" s="148">
        <v>0</v>
      </c>
      <c r="AK209" s="148">
        <v>0</v>
      </c>
      <c r="AL209" s="148">
        <v>0</v>
      </c>
      <c r="AM209" s="148">
        <v>0</v>
      </c>
      <c r="AN209" s="148">
        <v>0</v>
      </c>
      <c r="AO209" s="148">
        <v>0</v>
      </c>
      <c r="AP209" s="360">
        <v>0</v>
      </c>
      <c r="AQ209" s="148">
        <v>0</v>
      </c>
      <c r="AR209" s="148">
        <v>0</v>
      </c>
      <c r="AS209" s="148">
        <v>0</v>
      </c>
      <c r="AT209" s="148">
        <v>0</v>
      </c>
      <c r="AU209" s="148">
        <v>0</v>
      </c>
      <c r="AV209" s="148">
        <v>0</v>
      </c>
      <c r="AW209" s="148">
        <v>0</v>
      </c>
      <c r="AX209" s="148">
        <v>0</v>
      </c>
      <c r="AY209" s="148">
        <v>0</v>
      </c>
      <c r="AZ209" s="148">
        <v>0</v>
      </c>
      <c r="BA209" s="148">
        <v>0</v>
      </c>
      <c r="BB209" s="148">
        <v>0</v>
      </c>
      <c r="BC209" s="148">
        <v>0</v>
      </c>
      <c r="BD209" s="148">
        <v>0</v>
      </c>
      <c r="BE209" s="148">
        <v>0</v>
      </c>
      <c r="BF209" s="148">
        <v>0</v>
      </c>
      <c r="BG209" s="148">
        <v>0</v>
      </c>
      <c r="BH209" s="148">
        <v>0</v>
      </c>
      <c r="BI209" s="148">
        <v>0</v>
      </c>
      <c r="BJ209" s="148">
        <v>0</v>
      </c>
      <c r="BK209" s="148">
        <v>0</v>
      </c>
      <c r="BL209" s="148">
        <v>0</v>
      </c>
      <c r="BM209" s="148">
        <v>0</v>
      </c>
      <c r="BN209" s="148">
        <v>0</v>
      </c>
      <c r="BO209" s="148">
        <v>0</v>
      </c>
      <c r="BP209" s="148">
        <v>0</v>
      </c>
      <c r="BQ209" s="148">
        <v>0</v>
      </c>
      <c r="BR209" s="148">
        <v>0</v>
      </c>
      <c r="BS209" s="358">
        <v>0</v>
      </c>
      <c r="BT209" s="148">
        <v>0</v>
      </c>
      <c r="BU209" s="148">
        <v>0</v>
      </c>
      <c r="BV209" s="148">
        <v>0</v>
      </c>
      <c r="BW209" s="148">
        <v>0</v>
      </c>
      <c r="BX209" s="148">
        <v>0</v>
      </c>
      <c r="BY209" s="148">
        <v>0</v>
      </c>
      <c r="BZ209" s="113">
        <v>0</v>
      </c>
      <c r="CA209" s="431">
        <v>0</v>
      </c>
      <c r="CB209" s="113">
        <v>0</v>
      </c>
      <c r="CC209" s="431">
        <v>0</v>
      </c>
      <c r="CD209" s="431">
        <v>0</v>
      </c>
      <c r="CE209" s="431">
        <v>0</v>
      </c>
      <c r="CF209" s="431">
        <v>0</v>
      </c>
      <c r="CG209" s="113">
        <v>0</v>
      </c>
      <c r="CH209" s="113">
        <v>0</v>
      </c>
      <c r="CI209" s="148">
        <v>0</v>
      </c>
      <c r="CJ209" s="148">
        <v>0</v>
      </c>
      <c r="CK209" s="148">
        <v>0</v>
      </c>
      <c r="CL209" s="148">
        <v>0</v>
      </c>
      <c r="CM209" s="148">
        <v>0</v>
      </c>
      <c r="CN209" s="148">
        <v>0</v>
      </c>
      <c r="CO209" s="148">
        <v>0</v>
      </c>
      <c r="CP209" s="148">
        <v>0</v>
      </c>
      <c r="CQ209" s="148">
        <v>0</v>
      </c>
      <c r="CR209" s="148">
        <v>0</v>
      </c>
      <c r="CS209" s="148">
        <v>0</v>
      </c>
      <c r="CT209" s="148">
        <v>0</v>
      </c>
      <c r="CU209" s="148">
        <v>0</v>
      </c>
      <c r="CV209" s="148">
        <v>0</v>
      </c>
      <c r="CW209" s="148">
        <v>0</v>
      </c>
      <c r="CX209" s="148">
        <v>0</v>
      </c>
      <c r="CY209" s="148">
        <v>0</v>
      </c>
      <c r="CZ209" s="148">
        <v>0</v>
      </c>
      <c r="DA209" s="148">
        <v>0</v>
      </c>
      <c r="DB209" s="148">
        <v>0</v>
      </c>
      <c r="DC209" s="148">
        <v>0</v>
      </c>
      <c r="DD209" s="148">
        <v>0</v>
      </c>
      <c r="DE209" s="148">
        <v>0</v>
      </c>
      <c r="DF209" s="148">
        <v>0</v>
      </c>
      <c r="DG209" s="148">
        <v>0</v>
      </c>
      <c r="DH209" s="148">
        <v>0</v>
      </c>
      <c r="DI209" s="148">
        <v>0</v>
      </c>
      <c r="DJ209" s="148">
        <v>0</v>
      </c>
      <c r="DK209" s="148">
        <v>0</v>
      </c>
      <c r="DL209" s="148">
        <v>0</v>
      </c>
      <c r="DM209" s="148">
        <v>0</v>
      </c>
      <c r="DN209" s="148">
        <v>0</v>
      </c>
      <c r="DO209" s="148">
        <v>0</v>
      </c>
      <c r="DP209" s="148">
        <v>0</v>
      </c>
      <c r="DQ209" s="148">
        <v>0</v>
      </c>
      <c r="DR209" s="431">
        <v>0</v>
      </c>
      <c r="DS209" s="148">
        <v>0</v>
      </c>
      <c r="DT209" s="431"/>
      <c r="DU209" s="433"/>
      <c r="DV209" s="431"/>
      <c r="DW209" s="433"/>
      <c r="DX209" s="431"/>
      <c r="DY209" s="431"/>
      <c r="DZ209" s="431"/>
      <c r="EA209" s="431"/>
      <c r="EB209" s="431"/>
      <c r="EC209" s="431"/>
      <c r="ED209" s="431"/>
      <c r="EE209" s="431"/>
      <c r="EF209" s="431"/>
      <c r="EG209" s="431"/>
      <c r="EH209" s="431"/>
      <c r="EI209" s="431"/>
      <c r="EJ209" s="431"/>
      <c r="EK209" s="431"/>
      <c r="EL209" s="431"/>
      <c r="EM209" s="431"/>
      <c r="EN209" s="431"/>
      <c r="EP209" s="431"/>
      <c r="EQ209" s="431"/>
      <c r="ER209" s="431"/>
      <c r="ES209" s="431"/>
      <c r="ET209" s="431"/>
      <c r="EU209" s="431"/>
      <c r="EV209" s="431"/>
      <c r="EW209" s="431"/>
      <c r="EX209" s="431"/>
      <c r="EY209" s="431"/>
      <c r="EZ209" s="431"/>
      <c r="FA209" s="431"/>
      <c r="FB209" s="431"/>
      <c r="FC209" s="431"/>
      <c r="FD209" s="431"/>
      <c r="FE209" s="431"/>
      <c r="FF209" s="431"/>
      <c r="FG209" s="431"/>
      <c r="FH209" s="431"/>
      <c r="FI209" s="431"/>
      <c r="FJ209" s="431"/>
      <c r="FL209" s="431"/>
      <c r="FM209" s="431"/>
      <c r="FN209" s="148">
        <v>0</v>
      </c>
      <c r="FQ209" s="431">
        <v>0</v>
      </c>
      <c r="FR209" s="148">
        <v>0</v>
      </c>
      <c r="FS209" s="431">
        <v>0</v>
      </c>
      <c r="FT209" s="148">
        <v>0</v>
      </c>
      <c r="FU209" s="431">
        <v>0</v>
      </c>
      <c r="FV209" s="431">
        <v>0</v>
      </c>
      <c r="FW209" s="431">
        <v>0</v>
      </c>
      <c r="FX209" s="433">
        <v>0</v>
      </c>
      <c r="FY209" s="431">
        <v>0</v>
      </c>
      <c r="FZ209" s="431">
        <v>0</v>
      </c>
      <c r="GA209" s="431">
        <v>0</v>
      </c>
      <c r="GB209" s="431">
        <v>0</v>
      </c>
      <c r="GC209" s="431">
        <v>0</v>
      </c>
      <c r="GD209" s="431">
        <v>0</v>
      </c>
      <c r="GE209" s="431">
        <v>0</v>
      </c>
      <c r="GF209" s="431">
        <v>0</v>
      </c>
      <c r="GG209" s="431">
        <v>0</v>
      </c>
      <c r="GH209" s="431">
        <v>0</v>
      </c>
      <c r="GI209" s="431">
        <v>0</v>
      </c>
      <c r="GJ209" s="431">
        <v>0</v>
      </c>
      <c r="GK209" s="431">
        <v>0</v>
      </c>
      <c r="GL209" s="431">
        <v>0</v>
      </c>
      <c r="GM209" s="431">
        <v>0</v>
      </c>
      <c r="GN209" s="431">
        <v>0</v>
      </c>
      <c r="GO209" s="431">
        <v>0</v>
      </c>
      <c r="GP209" s="148">
        <v>0</v>
      </c>
      <c r="GQ209" s="431">
        <v>0</v>
      </c>
      <c r="GR209" s="431">
        <v>0</v>
      </c>
      <c r="GS209" s="431">
        <v>0</v>
      </c>
      <c r="GT209" s="431">
        <v>0</v>
      </c>
      <c r="GU209" s="431">
        <v>0</v>
      </c>
      <c r="GV209" s="148">
        <v>0</v>
      </c>
      <c r="GW209" s="148">
        <v>0</v>
      </c>
      <c r="GX209" s="148">
        <v>0</v>
      </c>
      <c r="GY209" s="148">
        <v>0</v>
      </c>
      <c r="GZ209" s="148">
        <v>0</v>
      </c>
      <c r="HA209" s="148">
        <v>0</v>
      </c>
      <c r="HB209" s="148">
        <v>0</v>
      </c>
      <c r="HC209" s="148">
        <v>0</v>
      </c>
      <c r="HD209" s="148">
        <v>0</v>
      </c>
      <c r="HE209" s="148">
        <v>0</v>
      </c>
      <c r="HF209" s="148">
        <v>0</v>
      </c>
      <c r="HG209" s="148">
        <v>0</v>
      </c>
      <c r="HH209" s="148">
        <v>0</v>
      </c>
      <c r="HI209" s="148">
        <v>0</v>
      </c>
      <c r="HJ209" s="148">
        <v>0</v>
      </c>
      <c r="HK209" s="148">
        <v>0</v>
      </c>
      <c r="HL209" s="148">
        <v>0</v>
      </c>
      <c r="HM209" s="148">
        <v>0</v>
      </c>
      <c r="HN209" s="148">
        <v>0</v>
      </c>
      <c r="HO209" s="148">
        <v>0</v>
      </c>
      <c r="HP209" s="148">
        <v>0</v>
      </c>
      <c r="HQ209" s="148">
        <v>0</v>
      </c>
      <c r="HR209" s="148">
        <v>0</v>
      </c>
      <c r="HS209" s="148">
        <v>0</v>
      </c>
      <c r="HT209" s="148">
        <v>0</v>
      </c>
      <c r="HU209" s="148">
        <v>0</v>
      </c>
      <c r="HV209" s="148">
        <v>0</v>
      </c>
      <c r="HW209" s="148">
        <v>0</v>
      </c>
      <c r="HX209" s="148">
        <v>0</v>
      </c>
      <c r="HY209" s="148">
        <v>0</v>
      </c>
      <c r="HZ209" s="148">
        <v>0</v>
      </c>
      <c r="IA209" s="148">
        <v>0</v>
      </c>
      <c r="IB209" s="148">
        <v>0</v>
      </c>
      <c r="IC209" s="148">
        <v>0</v>
      </c>
      <c r="ID209" s="148">
        <v>0</v>
      </c>
      <c r="IE209" s="148">
        <v>0</v>
      </c>
      <c r="IF209" s="148">
        <v>0</v>
      </c>
      <c r="IG209" s="148">
        <v>0</v>
      </c>
      <c r="IH209" s="148">
        <v>0</v>
      </c>
      <c r="II209" s="148">
        <v>0</v>
      </c>
      <c r="IJ209" s="148">
        <v>0</v>
      </c>
      <c r="IK209" s="148">
        <v>0</v>
      </c>
      <c r="IL209" s="148">
        <v>0</v>
      </c>
      <c r="IM209" s="148">
        <v>0</v>
      </c>
      <c r="IN209" s="351">
        <f t="shared" si="224"/>
        <v>0</v>
      </c>
      <c r="IO209" s="148">
        <v>0</v>
      </c>
      <c r="IP209" s="148">
        <v>0</v>
      </c>
      <c r="IQ209" s="148">
        <v>0</v>
      </c>
      <c r="IR209" s="148">
        <v>0</v>
      </c>
      <c r="IS209" s="148">
        <v>0</v>
      </c>
      <c r="IT209" s="148">
        <v>0</v>
      </c>
      <c r="IU209" s="148">
        <v>0</v>
      </c>
      <c r="IV209" s="148">
        <v>0</v>
      </c>
      <c r="IW209" s="148">
        <v>0</v>
      </c>
      <c r="IX209" s="148">
        <v>0</v>
      </c>
      <c r="IY209" s="148">
        <v>0</v>
      </c>
      <c r="IZ209" s="148">
        <v>0</v>
      </c>
      <c r="JA209" s="148">
        <v>0</v>
      </c>
      <c r="JB209" s="148">
        <v>0</v>
      </c>
      <c r="JC209" s="355">
        <v>0</v>
      </c>
      <c r="JD209" s="148">
        <v>0</v>
      </c>
      <c r="JE209" s="148">
        <v>0</v>
      </c>
      <c r="JF209" s="353">
        <f t="shared" si="228"/>
        <v>0</v>
      </c>
      <c r="JG209" s="148">
        <v>0</v>
      </c>
      <c r="JH209" s="148">
        <v>0</v>
      </c>
      <c r="JI209" s="148">
        <v>0</v>
      </c>
      <c r="JJ209" s="148">
        <v>0</v>
      </c>
      <c r="JK209" s="148">
        <v>0</v>
      </c>
      <c r="JL209" s="148">
        <v>0</v>
      </c>
      <c r="JM209" s="148">
        <v>0</v>
      </c>
      <c r="JN209" s="351">
        <f t="shared" si="229"/>
        <v>0</v>
      </c>
      <c r="JO209" s="148">
        <v>0</v>
      </c>
      <c r="JP209" s="148">
        <v>0</v>
      </c>
      <c r="JQ209" s="148">
        <v>0</v>
      </c>
      <c r="JR209" s="148">
        <v>0</v>
      </c>
      <c r="JS209" s="148">
        <v>0</v>
      </c>
      <c r="JT209" s="148">
        <v>0</v>
      </c>
      <c r="JU209" s="148">
        <v>0</v>
      </c>
      <c r="JV209" s="351">
        <f t="shared" si="230"/>
        <v>0</v>
      </c>
      <c r="JW209" s="148">
        <v>0</v>
      </c>
      <c r="JX209" s="148">
        <v>0</v>
      </c>
      <c r="JY209" s="148">
        <v>0</v>
      </c>
      <c r="JZ209" s="148">
        <v>0</v>
      </c>
      <c r="KA209" s="148">
        <v>0</v>
      </c>
      <c r="KB209" s="148">
        <v>0</v>
      </c>
      <c r="KC209" s="148">
        <v>0</v>
      </c>
      <c r="KD209" s="148">
        <v>0</v>
      </c>
      <c r="KE209" s="148">
        <v>0</v>
      </c>
      <c r="KF209" s="148">
        <v>0</v>
      </c>
      <c r="KG209" s="148">
        <v>0</v>
      </c>
      <c r="KH209" s="148">
        <v>0</v>
      </c>
      <c r="KI209" s="148">
        <v>0</v>
      </c>
      <c r="KJ209" s="148">
        <v>0</v>
      </c>
      <c r="KK209" s="148">
        <v>0</v>
      </c>
      <c r="KL209" s="148">
        <v>0</v>
      </c>
      <c r="KM209" s="148">
        <v>0</v>
      </c>
      <c r="KN209" s="148">
        <v>0</v>
      </c>
      <c r="KO209" s="312">
        <v>0</v>
      </c>
      <c r="KP209" s="148">
        <v>0</v>
      </c>
      <c r="KQ209" s="148">
        <v>0</v>
      </c>
      <c r="KR209" s="148">
        <v>0</v>
      </c>
      <c r="KS209" s="148">
        <v>0</v>
      </c>
      <c r="KT209" s="148">
        <v>0</v>
      </c>
      <c r="KU209" s="148">
        <v>0</v>
      </c>
      <c r="KV209" s="148">
        <v>0</v>
      </c>
      <c r="KW209" s="148">
        <v>0</v>
      </c>
      <c r="KX209" s="148">
        <v>0</v>
      </c>
      <c r="KY209" s="148">
        <v>0</v>
      </c>
      <c r="KZ209" s="148">
        <v>0</v>
      </c>
      <c r="LA209" s="434">
        <v>0</v>
      </c>
      <c r="LB209" s="434">
        <v>0</v>
      </c>
      <c r="LC209" s="434">
        <v>0</v>
      </c>
      <c r="LD209" s="434">
        <v>0</v>
      </c>
      <c r="LE209" s="434">
        <v>0</v>
      </c>
      <c r="LF209" s="434">
        <v>0</v>
      </c>
      <c r="LG209" s="434">
        <v>0</v>
      </c>
      <c r="LH209" s="434">
        <v>0</v>
      </c>
      <c r="LI209" s="434">
        <v>0</v>
      </c>
      <c r="LJ209" s="312">
        <v>0</v>
      </c>
      <c r="LK209" s="148">
        <v>0</v>
      </c>
      <c r="LL209" s="148">
        <v>0</v>
      </c>
      <c r="LM209" s="148">
        <v>0</v>
      </c>
      <c r="LN209" s="148">
        <v>0</v>
      </c>
      <c r="LO209" s="148">
        <v>0</v>
      </c>
      <c r="LP209" s="148">
        <v>0</v>
      </c>
      <c r="LQ209" s="148">
        <v>0</v>
      </c>
      <c r="LR209" s="148">
        <v>0</v>
      </c>
      <c r="LS209" s="148">
        <v>0</v>
      </c>
      <c r="LT209" s="148">
        <v>0</v>
      </c>
      <c r="LU209" s="148">
        <v>0</v>
      </c>
      <c r="LV209" s="148">
        <v>0</v>
      </c>
      <c r="LW209" s="148">
        <v>0</v>
      </c>
      <c r="LX209" s="148">
        <v>0</v>
      </c>
      <c r="LY209" s="148">
        <v>0</v>
      </c>
      <c r="LZ209" s="148">
        <v>0</v>
      </c>
      <c r="MA209" s="148">
        <v>0</v>
      </c>
      <c r="MB209" s="148">
        <v>0</v>
      </c>
      <c r="MC209" s="148">
        <v>0</v>
      </c>
      <c r="MD209" s="148">
        <v>0</v>
      </c>
      <c r="ME209" s="148">
        <v>0</v>
      </c>
      <c r="MF209" s="148">
        <v>0</v>
      </c>
      <c r="MG209" s="148">
        <v>0</v>
      </c>
      <c r="MH209" s="148">
        <v>0</v>
      </c>
      <c r="MI209" s="148">
        <v>0</v>
      </c>
      <c r="MJ209" s="148">
        <v>0</v>
      </c>
      <c r="MK209" s="148">
        <v>0</v>
      </c>
      <c r="ML209" s="148">
        <v>0</v>
      </c>
      <c r="MM209" s="148">
        <v>0</v>
      </c>
      <c r="MN209" s="148">
        <v>0</v>
      </c>
      <c r="MO209" s="148">
        <v>0</v>
      </c>
      <c r="MP209" s="148">
        <v>0</v>
      </c>
      <c r="MQ209" s="148">
        <v>0</v>
      </c>
      <c r="MR209" s="148">
        <v>0</v>
      </c>
      <c r="MS209" s="148">
        <v>0</v>
      </c>
      <c r="MT209" s="148">
        <v>0</v>
      </c>
      <c r="MU209" s="148">
        <v>0</v>
      </c>
      <c r="MV209" s="148">
        <v>0</v>
      </c>
      <c r="MW209" s="148">
        <v>0</v>
      </c>
      <c r="MX209" s="148">
        <v>0</v>
      </c>
      <c r="MY209" s="148">
        <v>0</v>
      </c>
      <c r="MZ209" s="148">
        <v>0</v>
      </c>
      <c r="NA209" s="148">
        <v>0</v>
      </c>
      <c r="NB209" s="148">
        <v>0</v>
      </c>
      <c r="NC209" s="148">
        <v>0</v>
      </c>
      <c r="ND209" s="148">
        <v>0</v>
      </c>
      <c r="NE209" s="148">
        <v>0</v>
      </c>
      <c r="NF209" s="148">
        <v>0</v>
      </c>
      <c r="NG209" s="148">
        <v>0</v>
      </c>
      <c r="NH209" s="148">
        <v>0</v>
      </c>
      <c r="NI209" s="148">
        <v>0</v>
      </c>
      <c r="NJ209" s="148">
        <v>0</v>
      </c>
      <c r="NK209" s="148">
        <v>0</v>
      </c>
      <c r="NL209" s="148">
        <v>0</v>
      </c>
      <c r="NM209" s="148">
        <v>0</v>
      </c>
      <c r="NN209" s="148">
        <v>0</v>
      </c>
      <c r="NO209" s="148">
        <v>0</v>
      </c>
      <c r="NP209" s="148">
        <v>0</v>
      </c>
      <c r="NQ209" s="148">
        <v>0</v>
      </c>
      <c r="NR209" s="148">
        <v>0</v>
      </c>
      <c r="NS209" s="148">
        <v>0</v>
      </c>
      <c r="NT209" s="148">
        <v>0</v>
      </c>
      <c r="NU209" s="148">
        <v>0</v>
      </c>
      <c r="NV209" s="148">
        <v>0</v>
      </c>
      <c r="NW209" s="148">
        <v>0</v>
      </c>
      <c r="NX209" s="148">
        <v>0</v>
      </c>
      <c r="NY209" s="148">
        <v>0</v>
      </c>
      <c r="NZ209" s="148">
        <v>0</v>
      </c>
      <c r="OA209" s="148">
        <v>0</v>
      </c>
      <c r="OB209" s="148">
        <v>0</v>
      </c>
      <c r="OC209" s="148">
        <v>0</v>
      </c>
      <c r="OD209" s="148">
        <v>0</v>
      </c>
      <c r="OE209" s="148">
        <v>0</v>
      </c>
      <c r="OF209" s="148">
        <v>0</v>
      </c>
      <c r="OG209" s="148">
        <v>0</v>
      </c>
      <c r="OH209" s="148">
        <v>0</v>
      </c>
      <c r="OI209" s="148">
        <v>0</v>
      </c>
      <c r="OJ209" s="148">
        <v>0</v>
      </c>
      <c r="OK209" s="148">
        <v>0</v>
      </c>
      <c r="OL209" s="148">
        <v>0</v>
      </c>
      <c r="OM209" s="148">
        <v>0</v>
      </c>
      <c r="ON209" s="148">
        <v>0</v>
      </c>
      <c r="OO209" s="148">
        <v>0</v>
      </c>
      <c r="OP209" s="148">
        <v>0</v>
      </c>
      <c r="OQ209" s="148">
        <v>0</v>
      </c>
      <c r="OR209" s="148">
        <v>0</v>
      </c>
      <c r="OS209" s="148">
        <v>0</v>
      </c>
      <c r="OT209" s="148">
        <v>0</v>
      </c>
      <c r="OU209" s="148">
        <v>0</v>
      </c>
      <c r="OV209" s="148">
        <v>0</v>
      </c>
      <c r="OW209" s="148">
        <v>0</v>
      </c>
      <c r="OY209" s="351"/>
      <c r="PG209" s="351">
        <f t="shared" si="226"/>
        <v>0</v>
      </c>
      <c r="PJ209" s="351">
        <f t="shared" si="227"/>
        <v>0</v>
      </c>
      <c r="PM209" s="312"/>
      <c r="PO209" s="312"/>
      <c r="RB209" s="312"/>
      <c r="RD209" s="312"/>
      <c r="RG209" s="312"/>
      <c r="RM209" s="312"/>
      <c r="RO209" s="148">
        <v>0</v>
      </c>
      <c r="VT209" s="148">
        <v>1</v>
      </c>
      <c r="VU209" s="148">
        <v>8</v>
      </c>
      <c r="VV209" s="148">
        <v>7</v>
      </c>
      <c r="VW209" s="148">
        <v>7</v>
      </c>
      <c r="VX209" s="148">
        <v>7</v>
      </c>
      <c r="VY209" s="148">
        <v>7</v>
      </c>
      <c r="VZ209" s="148">
        <v>6</v>
      </c>
      <c r="WA209" s="148">
        <v>6</v>
      </c>
      <c r="WB209" s="148">
        <v>6</v>
      </c>
      <c r="WC209" s="148">
        <v>6</v>
      </c>
      <c r="WD209" s="148">
        <v>6</v>
      </c>
      <c r="WE209" s="148">
        <v>2</v>
      </c>
      <c r="WF209" s="148">
        <v>1</v>
      </c>
      <c r="WG209" s="148">
        <v>1</v>
      </c>
      <c r="WH209" s="148">
        <v>1</v>
      </c>
      <c r="WI209" s="148">
        <v>1</v>
      </c>
      <c r="WJ209" s="148">
        <v>1</v>
      </c>
      <c r="WK209" s="148">
        <v>1</v>
      </c>
      <c r="WL209" s="148">
        <v>1</v>
      </c>
      <c r="WM209" s="148">
        <v>1</v>
      </c>
      <c r="WN209" s="148">
        <v>1</v>
      </c>
      <c r="WO209" s="148">
        <v>1</v>
      </c>
      <c r="WP209" s="148">
        <v>1</v>
      </c>
      <c r="WQ209" s="148">
        <v>1</v>
      </c>
      <c r="WR209" s="148">
        <v>1</v>
      </c>
      <c r="WS209" s="148">
        <v>1</v>
      </c>
      <c r="WT209" s="148">
        <v>1</v>
      </c>
      <c r="WU209" s="148">
        <v>1</v>
      </c>
      <c r="WV209" s="148">
        <v>1</v>
      </c>
      <c r="WW209" s="148">
        <v>1</v>
      </c>
      <c r="WX209" s="148">
        <v>1</v>
      </c>
      <c r="WY209" s="148">
        <v>1</v>
      </c>
      <c r="WZ209" s="148">
        <v>1</v>
      </c>
      <c r="XA209" s="148">
        <v>1</v>
      </c>
      <c r="XB209" s="148">
        <v>1</v>
      </c>
      <c r="XC209" s="148">
        <v>1</v>
      </c>
      <c r="XD209" s="148">
        <v>1</v>
      </c>
      <c r="XE209" s="148">
        <v>1</v>
      </c>
      <c r="XF209" s="148">
        <v>1</v>
      </c>
      <c r="XG209" s="148">
        <v>1</v>
      </c>
      <c r="XH209" s="148">
        <v>1</v>
      </c>
      <c r="XI209" s="148">
        <v>1</v>
      </c>
      <c r="XJ209" s="148">
        <v>1</v>
      </c>
      <c r="XK209" s="148">
        <v>1</v>
      </c>
    </row>
    <row r="210" spans="1:635" s="148" customFormat="1" x14ac:dyDescent="0.2">
      <c r="A210" s="327"/>
      <c r="B210" s="354">
        <v>15</v>
      </c>
      <c r="C210" s="399">
        <f t="shared" ca="1" si="223"/>
        <v>0</v>
      </c>
      <c r="D210" s="354"/>
      <c r="E210" s="354"/>
      <c r="F210" s="354"/>
      <c r="G210" s="148">
        <v>31</v>
      </c>
      <c r="H210" s="148">
        <v>32</v>
      </c>
      <c r="I210" s="355">
        <v>29</v>
      </c>
      <c r="J210" s="148">
        <v>26</v>
      </c>
      <c r="K210" s="148">
        <v>24</v>
      </c>
      <c r="L210" s="148">
        <v>27</v>
      </c>
      <c r="M210" s="148">
        <v>29</v>
      </c>
      <c r="N210" s="148">
        <v>25</v>
      </c>
      <c r="O210" s="148">
        <v>34</v>
      </c>
      <c r="P210" s="148">
        <v>35</v>
      </c>
      <c r="Q210" s="148">
        <v>36</v>
      </c>
      <c r="R210" s="148">
        <v>35</v>
      </c>
      <c r="S210" s="148">
        <v>31</v>
      </c>
      <c r="T210" s="148">
        <v>28</v>
      </c>
      <c r="U210" s="148">
        <v>31</v>
      </c>
      <c r="V210" s="148">
        <v>32</v>
      </c>
      <c r="W210" s="148">
        <v>25</v>
      </c>
      <c r="X210" s="148">
        <v>28</v>
      </c>
      <c r="Y210" s="148">
        <v>28</v>
      </c>
      <c r="Z210" s="148">
        <v>31</v>
      </c>
      <c r="AA210" s="148">
        <v>28</v>
      </c>
      <c r="AB210" s="148">
        <v>28</v>
      </c>
      <c r="AC210" s="148">
        <v>25</v>
      </c>
      <c r="AD210" s="148">
        <v>27</v>
      </c>
      <c r="AE210" s="148">
        <v>27</v>
      </c>
      <c r="AF210" s="148">
        <v>32</v>
      </c>
      <c r="AG210" s="148">
        <v>31</v>
      </c>
      <c r="AH210" s="148">
        <v>36</v>
      </c>
      <c r="AI210" s="148">
        <v>36</v>
      </c>
      <c r="AJ210" s="148">
        <v>40</v>
      </c>
      <c r="AK210" s="148">
        <v>41</v>
      </c>
      <c r="AL210" s="148">
        <v>39</v>
      </c>
      <c r="AM210" s="148">
        <v>42</v>
      </c>
      <c r="AN210" s="148">
        <v>42</v>
      </c>
      <c r="AO210" s="148">
        <v>35</v>
      </c>
      <c r="AP210" s="360">
        <v>34</v>
      </c>
      <c r="AQ210" s="148">
        <v>33</v>
      </c>
      <c r="AR210" s="148">
        <v>34</v>
      </c>
      <c r="AS210" s="148">
        <v>36</v>
      </c>
      <c r="AT210" s="148">
        <v>46</v>
      </c>
      <c r="AU210" s="148">
        <v>52</v>
      </c>
      <c r="AV210" s="148">
        <v>52</v>
      </c>
      <c r="AW210" s="148">
        <v>56</v>
      </c>
      <c r="AX210" s="148">
        <v>64</v>
      </c>
      <c r="AY210" s="148">
        <v>60</v>
      </c>
      <c r="AZ210" s="148">
        <v>53</v>
      </c>
      <c r="BA210" s="148">
        <v>55</v>
      </c>
      <c r="BB210" s="148">
        <v>56</v>
      </c>
      <c r="BC210" s="148">
        <v>61</v>
      </c>
      <c r="BD210" s="148">
        <v>69</v>
      </c>
      <c r="BE210" s="148">
        <v>75</v>
      </c>
      <c r="BF210" s="148">
        <v>73</v>
      </c>
      <c r="BG210" s="148">
        <v>82</v>
      </c>
      <c r="BH210" s="148">
        <v>77</v>
      </c>
      <c r="BI210" s="148">
        <v>73</v>
      </c>
      <c r="BJ210" s="148">
        <v>68</v>
      </c>
      <c r="BK210" s="148">
        <v>71</v>
      </c>
      <c r="BL210" s="148">
        <v>70</v>
      </c>
      <c r="BM210" s="148">
        <v>73</v>
      </c>
      <c r="BN210" s="148">
        <v>67</v>
      </c>
      <c r="BO210" s="148">
        <v>68</v>
      </c>
      <c r="BP210" s="148">
        <v>68</v>
      </c>
      <c r="BQ210" s="148">
        <v>65</v>
      </c>
      <c r="BR210" s="148">
        <v>70</v>
      </c>
      <c r="BS210" s="358">
        <v>0</v>
      </c>
      <c r="BT210" s="148">
        <v>123</v>
      </c>
      <c r="BU210" s="148">
        <v>121</v>
      </c>
      <c r="BV210" s="148">
        <v>119</v>
      </c>
      <c r="BW210" s="148">
        <v>108</v>
      </c>
      <c r="BX210" s="148">
        <v>108</v>
      </c>
      <c r="BY210" s="148">
        <v>110</v>
      </c>
      <c r="BZ210" s="113">
        <v>102</v>
      </c>
      <c r="CA210" s="431">
        <v>97</v>
      </c>
      <c r="CB210" s="113">
        <v>104</v>
      </c>
      <c r="CC210" s="431">
        <v>99</v>
      </c>
      <c r="CD210" s="431">
        <v>92</v>
      </c>
      <c r="CE210" s="431">
        <v>88</v>
      </c>
      <c r="CF210" s="431">
        <v>88</v>
      </c>
      <c r="CG210" s="113">
        <v>86</v>
      </c>
      <c r="CH210" s="113">
        <v>85</v>
      </c>
      <c r="CI210" s="148">
        <v>78</v>
      </c>
      <c r="CJ210" s="148">
        <v>79</v>
      </c>
      <c r="CK210" s="148">
        <v>80</v>
      </c>
      <c r="CL210" s="148">
        <v>83</v>
      </c>
      <c r="CM210" s="148">
        <v>77</v>
      </c>
      <c r="CN210" s="148">
        <v>77</v>
      </c>
      <c r="CO210" s="148">
        <v>69</v>
      </c>
      <c r="CP210" s="148">
        <v>65</v>
      </c>
      <c r="CQ210" s="148">
        <v>72</v>
      </c>
      <c r="CR210" s="148">
        <v>71</v>
      </c>
      <c r="CS210" s="148">
        <v>66</v>
      </c>
      <c r="CT210" s="148">
        <v>62</v>
      </c>
      <c r="CU210" s="148">
        <v>62</v>
      </c>
      <c r="CV210" s="148">
        <v>55</v>
      </c>
      <c r="CW210" s="148">
        <v>57</v>
      </c>
      <c r="CX210" s="148">
        <v>50</v>
      </c>
      <c r="CY210" s="148">
        <v>40</v>
      </c>
      <c r="CZ210" s="148">
        <v>39</v>
      </c>
      <c r="DA210" s="148">
        <v>37</v>
      </c>
      <c r="DB210" s="148">
        <v>39</v>
      </c>
      <c r="DC210" s="148">
        <v>40</v>
      </c>
      <c r="DD210" s="148">
        <v>39</v>
      </c>
      <c r="DE210" s="148">
        <v>46</v>
      </c>
      <c r="DF210" s="148">
        <v>45.5</v>
      </c>
      <c r="DG210" s="148">
        <v>45</v>
      </c>
      <c r="DH210" s="148">
        <v>34</v>
      </c>
      <c r="DI210" s="148">
        <v>29</v>
      </c>
      <c r="DJ210" s="148">
        <v>28</v>
      </c>
      <c r="DK210" s="148">
        <v>31</v>
      </c>
      <c r="DL210" s="148">
        <v>31</v>
      </c>
      <c r="DM210" s="148">
        <v>26</v>
      </c>
      <c r="DN210" s="148">
        <v>26</v>
      </c>
      <c r="DO210" s="148">
        <v>29</v>
      </c>
      <c r="DP210" s="148">
        <v>27</v>
      </c>
      <c r="DQ210" s="148">
        <v>31</v>
      </c>
      <c r="DR210" s="431">
        <v>33</v>
      </c>
      <c r="DS210" s="148">
        <v>33</v>
      </c>
      <c r="DT210" s="431">
        <v>31</v>
      </c>
      <c r="DU210" s="433">
        <v>30</v>
      </c>
      <c r="DV210" s="431">
        <v>32</v>
      </c>
      <c r="DW210" s="433">
        <v>38</v>
      </c>
      <c r="DX210" s="431">
        <v>33</v>
      </c>
      <c r="DY210" s="431">
        <v>30</v>
      </c>
      <c r="DZ210" s="431">
        <v>30</v>
      </c>
      <c r="EA210" s="431">
        <v>27</v>
      </c>
      <c r="EB210" s="431">
        <v>27</v>
      </c>
      <c r="EC210" s="431">
        <v>23</v>
      </c>
      <c r="ED210" s="431">
        <v>33</v>
      </c>
      <c r="EE210" s="431">
        <v>32</v>
      </c>
      <c r="EF210" s="431">
        <v>28</v>
      </c>
      <c r="EG210" s="431">
        <v>27</v>
      </c>
      <c r="EH210" s="431">
        <v>26</v>
      </c>
      <c r="EI210" s="431">
        <v>29</v>
      </c>
      <c r="EJ210" s="431">
        <v>28</v>
      </c>
      <c r="EK210" s="431">
        <v>29</v>
      </c>
      <c r="EL210" s="431">
        <v>30</v>
      </c>
      <c r="EM210" s="431">
        <v>30</v>
      </c>
      <c r="EN210" s="431">
        <v>27</v>
      </c>
      <c r="EO210" s="148">
        <v>27</v>
      </c>
      <c r="EP210" s="431">
        <v>23</v>
      </c>
      <c r="EQ210" s="431">
        <v>22</v>
      </c>
      <c r="ER210" s="431">
        <v>19</v>
      </c>
      <c r="ES210" s="431">
        <v>17</v>
      </c>
      <c r="ET210" s="431">
        <v>21</v>
      </c>
      <c r="EU210" s="431">
        <v>21</v>
      </c>
      <c r="EV210" s="431">
        <v>19</v>
      </c>
      <c r="EW210" s="431">
        <v>18</v>
      </c>
      <c r="EX210" s="431">
        <v>17</v>
      </c>
      <c r="EY210" s="431">
        <v>17</v>
      </c>
      <c r="EZ210" s="431">
        <v>19</v>
      </c>
      <c r="FA210" s="431">
        <v>18</v>
      </c>
      <c r="FB210" s="431">
        <v>19</v>
      </c>
      <c r="FC210" s="431">
        <v>20</v>
      </c>
      <c r="FD210" s="431">
        <v>18</v>
      </c>
      <c r="FE210" s="431">
        <v>19</v>
      </c>
      <c r="FF210" s="431">
        <v>20</v>
      </c>
      <c r="FG210" s="431">
        <v>20</v>
      </c>
      <c r="FH210" s="431">
        <v>13</v>
      </c>
      <c r="FI210" s="431">
        <v>13</v>
      </c>
      <c r="FJ210" s="431">
        <v>10</v>
      </c>
      <c r="FK210" s="148">
        <v>9</v>
      </c>
      <c r="FL210" s="431">
        <v>10</v>
      </c>
      <c r="FM210" s="431">
        <v>9</v>
      </c>
      <c r="FN210" s="148">
        <v>9</v>
      </c>
      <c r="FO210" s="148">
        <v>9</v>
      </c>
      <c r="FP210" s="148">
        <v>11</v>
      </c>
      <c r="FQ210" s="431">
        <v>12</v>
      </c>
      <c r="FR210" s="148">
        <v>12</v>
      </c>
      <c r="FS210" s="431">
        <v>9</v>
      </c>
      <c r="FT210" s="148">
        <v>6</v>
      </c>
      <c r="FU210" s="431">
        <v>4</v>
      </c>
      <c r="FV210" s="431">
        <v>5</v>
      </c>
      <c r="FW210" s="431">
        <v>6</v>
      </c>
      <c r="FX210" s="433">
        <v>7</v>
      </c>
      <c r="FY210" s="431">
        <v>6</v>
      </c>
      <c r="FZ210" s="431">
        <v>6</v>
      </c>
      <c r="GA210" s="431">
        <v>9</v>
      </c>
      <c r="GB210" s="431">
        <v>11</v>
      </c>
      <c r="GC210" s="431">
        <v>8</v>
      </c>
      <c r="GD210" s="431">
        <v>9</v>
      </c>
      <c r="GE210" s="431">
        <v>8</v>
      </c>
      <c r="GF210" s="431">
        <v>8</v>
      </c>
      <c r="GG210" s="431">
        <v>13</v>
      </c>
      <c r="GH210" s="431">
        <v>16</v>
      </c>
      <c r="GI210" s="431">
        <v>16</v>
      </c>
      <c r="GJ210" s="431">
        <v>14</v>
      </c>
      <c r="GK210" s="431">
        <v>14</v>
      </c>
      <c r="GL210" s="431">
        <v>14</v>
      </c>
      <c r="GM210" s="431">
        <v>18</v>
      </c>
      <c r="GN210" s="431">
        <v>16</v>
      </c>
      <c r="GO210" s="431">
        <v>15</v>
      </c>
      <c r="GP210" s="148">
        <v>15</v>
      </c>
      <c r="GQ210" s="431">
        <v>15</v>
      </c>
      <c r="GR210" s="431">
        <v>21</v>
      </c>
      <c r="GS210" s="431">
        <v>23</v>
      </c>
      <c r="GT210" s="431">
        <v>20</v>
      </c>
      <c r="GU210" s="431">
        <v>21</v>
      </c>
      <c r="GV210" s="148">
        <v>18</v>
      </c>
      <c r="GW210" s="148">
        <v>18</v>
      </c>
      <c r="GX210" s="148">
        <v>25</v>
      </c>
      <c r="GY210" s="148">
        <v>24</v>
      </c>
      <c r="GZ210" s="148">
        <v>19</v>
      </c>
      <c r="HA210" s="148">
        <v>20</v>
      </c>
      <c r="HB210" s="148">
        <v>26</v>
      </c>
      <c r="HC210" s="148">
        <v>29</v>
      </c>
      <c r="HD210" s="148">
        <v>29</v>
      </c>
      <c r="HE210" s="148">
        <v>22</v>
      </c>
      <c r="HF210" s="148">
        <v>26</v>
      </c>
      <c r="HG210" s="148">
        <v>23</v>
      </c>
      <c r="HH210" s="148">
        <v>21</v>
      </c>
      <c r="HI210" s="148">
        <v>23</v>
      </c>
      <c r="HJ210" s="148">
        <v>21</v>
      </c>
      <c r="HK210" s="148">
        <v>24</v>
      </c>
      <c r="HL210" s="148">
        <v>24</v>
      </c>
      <c r="HM210" s="148">
        <v>18</v>
      </c>
      <c r="HN210" s="148">
        <v>20</v>
      </c>
      <c r="HO210" s="148">
        <v>22</v>
      </c>
      <c r="HP210" s="148">
        <v>24</v>
      </c>
      <c r="HQ210" s="148">
        <v>23</v>
      </c>
      <c r="HR210" s="148">
        <v>19</v>
      </c>
      <c r="HS210" s="148">
        <v>18</v>
      </c>
      <c r="HT210" s="148">
        <v>22</v>
      </c>
      <c r="HU210" s="148">
        <v>18</v>
      </c>
      <c r="HV210" s="148">
        <v>19</v>
      </c>
      <c r="HW210" s="148">
        <v>19</v>
      </c>
      <c r="HX210" s="148">
        <v>17</v>
      </c>
      <c r="HY210" s="148">
        <v>13</v>
      </c>
      <c r="HZ210" s="148">
        <v>12</v>
      </c>
      <c r="IA210" s="148">
        <v>11</v>
      </c>
      <c r="IB210" s="148">
        <v>17</v>
      </c>
      <c r="IC210" s="148">
        <v>16</v>
      </c>
      <c r="ID210" s="148">
        <v>16</v>
      </c>
      <c r="IE210" s="148">
        <v>16</v>
      </c>
      <c r="IF210" s="148">
        <v>13</v>
      </c>
      <c r="IG210" s="148">
        <v>11</v>
      </c>
      <c r="IH210" s="148">
        <v>13</v>
      </c>
      <c r="II210" s="148">
        <v>11</v>
      </c>
      <c r="IJ210" s="148">
        <v>11</v>
      </c>
      <c r="IK210" s="148">
        <v>10</v>
      </c>
      <c r="IL210" s="148">
        <v>8</v>
      </c>
      <c r="IM210" s="148">
        <v>10</v>
      </c>
      <c r="IN210" s="351">
        <f t="shared" si="224"/>
        <v>10</v>
      </c>
      <c r="IO210" s="148">
        <v>10</v>
      </c>
      <c r="IP210" s="148">
        <v>9</v>
      </c>
      <c r="IQ210" s="148">
        <v>6</v>
      </c>
      <c r="IR210" s="148">
        <v>8</v>
      </c>
      <c r="IS210" s="148">
        <v>12</v>
      </c>
      <c r="IT210" s="148">
        <v>9</v>
      </c>
      <c r="IU210" s="148">
        <v>12</v>
      </c>
      <c r="IV210" s="148">
        <v>16</v>
      </c>
      <c r="IW210" s="148">
        <v>14</v>
      </c>
      <c r="IX210" s="148">
        <v>14</v>
      </c>
      <c r="IY210" s="148">
        <v>11</v>
      </c>
      <c r="IZ210" s="148">
        <v>14</v>
      </c>
      <c r="JA210" s="148">
        <v>14</v>
      </c>
      <c r="JB210" s="148">
        <v>13</v>
      </c>
      <c r="JC210" s="355">
        <v>12</v>
      </c>
      <c r="JD210" s="148">
        <v>12</v>
      </c>
      <c r="JE210" s="148">
        <v>19</v>
      </c>
      <c r="JF210" s="353">
        <f t="shared" si="228"/>
        <v>19</v>
      </c>
      <c r="JG210" s="148">
        <v>19</v>
      </c>
      <c r="JH210" s="148">
        <v>16</v>
      </c>
      <c r="JI210" s="148">
        <v>13</v>
      </c>
      <c r="JJ210" s="148">
        <v>15</v>
      </c>
      <c r="JK210" s="148">
        <v>15</v>
      </c>
      <c r="JL210" s="148">
        <v>15</v>
      </c>
      <c r="JM210" s="148">
        <v>16</v>
      </c>
      <c r="JN210" s="351">
        <f t="shared" si="229"/>
        <v>16</v>
      </c>
      <c r="JO210" s="148">
        <v>16</v>
      </c>
      <c r="JP210" s="148">
        <v>14</v>
      </c>
      <c r="JQ210" s="148">
        <v>14</v>
      </c>
      <c r="JR210" s="148">
        <v>17</v>
      </c>
      <c r="JS210" s="148">
        <v>11</v>
      </c>
      <c r="JT210" s="148">
        <v>12</v>
      </c>
      <c r="JU210" s="148">
        <v>11</v>
      </c>
      <c r="JV210" s="351">
        <f t="shared" si="230"/>
        <v>11.5</v>
      </c>
      <c r="JW210" s="148">
        <v>12</v>
      </c>
      <c r="JX210" s="148">
        <v>13</v>
      </c>
      <c r="JY210" s="148">
        <v>11</v>
      </c>
      <c r="JZ210" s="148">
        <v>9</v>
      </c>
      <c r="KA210" s="148">
        <v>9</v>
      </c>
      <c r="KB210" s="148">
        <v>8</v>
      </c>
      <c r="KC210" s="148">
        <v>6</v>
      </c>
      <c r="KD210" s="148">
        <v>6</v>
      </c>
      <c r="KE210" s="148">
        <v>6</v>
      </c>
      <c r="KF210" s="148">
        <v>7</v>
      </c>
      <c r="KG210" s="148">
        <v>4</v>
      </c>
      <c r="KH210" s="148">
        <v>6</v>
      </c>
      <c r="KI210" s="148">
        <v>5</v>
      </c>
      <c r="KJ210" s="148">
        <v>6</v>
      </c>
      <c r="KK210" s="148">
        <v>5</v>
      </c>
      <c r="KL210" s="148">
        <v>5</v>
      </c>
      <c r="KM210" s="148">
        <v>7</v>
      </c>
      <c r="KN210" s="148">
        <v>9</v>
      </c>
      <c r="KO210" s="312">
        <v>7</v>
      </c>
      <c r="KP210" s="148">
        <v>4</v>
      </c>
      <c r="KQ210" s="148">
        <v>6</v>
      </c>
      <c r="KR210" s="148">
        <v>6</v>
      </c>
      <c r="KS210" s="148">
        <v>6</v>
      </c>
      <c r="KT210" s="148">
        <v>8</v>
      </c>
      <c r="KU210" s="148">
        <v>6</v>
      </c>
      <c r="KV210" s="148">
        <v>10</v>
      </c>
      <c r="KW210" s="148">
        <v>10</v>
      </c>
      <c r="KX210" s="148">
        <v>11</v>
      </c>
      <c r="KY210" s="148">
        <v>8</v>
      </c>
      <c r="KZ210" s="148">
        <v>9</v>
      </c>
      <c r="LA210" s="148">
        <v>13</v>
      </c>
      <c r="LB210" s="148">
        <v>15</v>
      </c>
      <c r="LC210" s="148">
        <v>17</v>
      </c>
      <c r="LD210" s="148">
        <v>15</v>
      </c>
      <c r="LE210" s="148">
        <v>15</v>
      </c>
      <c r="LF210" s="148">
        <v>14</v>
      </c>
      <c r="LG210" s="148">
        <v>13</v>
      </c>
      <c r="LH210" s="148">
        <v>7</v>
      </c>
      <c r="LI210" s="148">
        <v>5</v>
      </c>
      <c r="LJ210" s="312">
        <v>5</v>
      </c>
      <c r="LK210" s="148">
        <v>5</v>
      </c>
      <c r="LL210" s="148">
        <v>6</v>
      </c>
      <c r="LM210" s="148">
        <v>6</v>
      </c>
      <c r="LN210" s="148">
        <v>5</v>
      </c>
      <c r="LO210" s="148">
        <v>3</v>
      </c>
      <c r="LP210" s="148">
        <v>4</v>
      </c>
      <c r="LQ210" s="148">
        <v>2</v>
      </c>
      <c r="LR210" s="148">
        <v>2</v>
      </c>
      <c r="LS210" s="148">
        <v>3</v>
      </c>
      <c r="LT210" s="148">
        <v>3</v>
      </c>
      <c r="LU210" s="148">
        <v>4</v>
      </c>
      <c r="LV210" s="148">
        <v>6</v>
      </c>
      <c r="LW210" s="148">
        <v>9</v>
      </c>
      <c r="LX210" s="148">
        <v>10</v>
      </c>
      <c r="LY210" s="148">
        <v>9</v>
      </c>
      <c r="LZ210" s="148">
        <v>7</v>
      </c>
      <c r="MA210" s="148">
        <v>9</v>
      </c>
      <c r="MB210" s="148">
        <v>8</v>
      </c>
      <c r="MC210" s="148">
        <v>8</v>
      </c>
      <c r="MD210" s="148">
        <v>8</v>
      </c>
      <c r="ME210" s="148">
        <v>11</v>
      </c>
      <c r="MF210" s="148">
        <v>10</v>
      </c>
      <c r="MG210" s="148">
        <v>10</v>
      </c>
      <c r="MH210" s="148">
        <v>10</v>
      </c>
      <c r="MI210" s="148">
        <v>9</v>
      </c>
      <c r="MJ210" s="148">
        <v>10</v>
      </c>
      <c r="MK210" s="148">
        <v>10</v>
      </c>
      <c r="ML210" s="148">
        <v>9</v>
      </c>
      <c r="MM210" s="148">
        <v>9</v>
      </c>
      <c r="MN210" s="148">
        <v>7</v>
      </c>
      <c r="MO210" s="148">
        <v>9</v>
      </c>
      <c r="MP210" s="148">
        <v>11</v>
      </c>
      <c r="MQ210" s="148">
        <v>9</v>
      </c>
      <c r="MR210" s="148">
        <v>8</v>
      </c>
      <c r="MS210" s="148">
        <v>8</v>
      </c>
      <c r="MT210" s="148">
        <v>8</v>
      </c>
      <c r="MU210" s="148">
        <v>6</v>
      </c>
      <c r="MV210" s="148">
        <v>4</v>
      </c>
      <c r="MW210" s="148">
        <v>6</v>
      </c>
      <c r="MX210" s="148">
        <v>6</v>
      </c>
      <c r="MY210" s="148">
        <v>7</v>
      </c>
      <c r="MZ210" s="148">
        <v>6</v>
      </c>
      <c r="NA210" s="148">
        <v>8</v>
      </c>
      <c r="NB210" s="148">
        <v>7</v>
      </c>
      <c r="NC210" s="148">
        <v>9</v>
      </c>
      <c r="ND210" s="148">
        <v>11</v>
      </c>
      <c r="NE210" s="148">
        <v>15</v>
      </c>
      <c r="NF210" s="148">
        <v>17</v>
      </c>
      <c r="NG210" s="148">
        <v>15</v>
      </c>
      <c r="NH210" s="148">
        <v>14</v>
      </c>
      <c r="NI210" s="148">
        <v>13</v>
      </c>
      <c r="NJ210" s="148">
        <v>15</v>
      </c>
      <c r="NK210" s="148">
        <v>18</v>
      </c>
      <c r="NL210" s="148">
        <v>21</v>
      </c>
      <c r="NM210" s="148">
        <v>15</v>
      </c>
      <c r="NN210" s="148">
        <v>12</v>
      </c>
      <c r="NO210" s="148">
        <v>12</v>
      </c>
      <c r="NP210" s="148">
        <v>9</v>
      </c>
      <c r="NQ210" s="148">
        <v>6</v>
      </c>
      <c r="NR210" s="148">
        <v>10</v>
      </c>
      <c r="NS210" s="148">
        <v>12</v>
      </c>
      <c r="NT210" s="148">
        <v>13</v>
      </c>
      <c r="NU210" s="148">
        <v>12</v>
      </c>
      <c r="NV210" s="148">
        <v>9</v>
      </c>
      <c r="NW210" s="148">
        <v>9</v>
      </c>
      <c r="NX210" s="148">
        <v>7</v>
      </c>
      <c r="NY210" s="148">
        <v>8</v>
      </c>
      <c r="NZ210" s="148">
        <v>7</v>
      </c>
      <c r="OA210" s="148">
        <v>7</v>
      </c>
      <c r="OB210" s="148">
        <v>9</v>
      </c>
      <c r="OC210" s="148">
        <v>8</v>
      </c>
      <c r="OD210" s="148">
        <v>5</v>
      </c>
      <c r="OE210" s="148">
        <v>7</v>
      </c>
      <c r="OF210" s="148">
        <v>6</v>
      </c>
      <c r="OG210" s="148">
        <v>5</v>
      </c>
      <c r="OH210" s="148">
        <v>7</v>
      </c>
      <c r="OI210" s="148">
        <v>7</v>
      </c>
      <c r="OJ210" s="148">
        <v>10</v>
      </c>
      <c r="OK210" s="148">
        <v>7</v>
      </c>
      <c r="OL210" s="148">
        <v>8</v>
      </c>
      <c r="OM210" s="148">
        <v>8</v>
      </c>
      <c r="ON210" s="148">
        <v>10</v>
      </c>
      <c r="OO210" s="148">
        <v>9</v>
      </c>
      <c r="OP210" s="148">
        <v>12</v>
      </c>
      <c r="OQ210" s="148">
        <v>10</v>
      </c>
      <c r="OR210" s="148">
        <v>10</v>
      </c>
      <c r="OS210" s="148">
        <v>16</v>
      </c>
      <c r="OT210" s="148">
        <v>15</v>
      </c>
      <c r="OU210" s="148">
        <v>18</v>
      </c>
      <c r="OV210" s="148">
        <v>16</v>
      </c>
      <c r="OW210" s="148">
        <v>15</v>
      </c>
      <c r="OX210" s="148">
        <v>23</v>
      </c>
      <c r="OY210" s="351">
        <f t="shared" si="225"/>
        <v>28</v>
      </c>
      <c r="OZ210" s="148">
        <v>33</v>
      </c>
      <c r="PA210" s="148">
        <v>40</v>
      </c>
      <c r="PB210" s="148">
        <v>40</v>
      </c>
      <c r="PC210" s="148">
        <v>37</v>
      </c>
      <c r="PD210" s="148">
        <v>29</v>
      </c>
      <c r="PE210" s="148">
        <v>34</v>
      </c>
      <c r="PF210" s="148">
        <v>34</v>
      </c>
      <c r="PG210" s="351">
        <f t="shared" si="226"/>
        <v>34</v>
      </c>
      <c r="PH210" s="148">
        <v>34</v>
      </c>
      <c r="PI210" s="148">
        <v>28</v>
      </c>
      <c r="PJ210" s="351">
        <f t="shared" si="227"/>
        <v>28</v>
      </c>
      <c r="PK210" s="148">
        <v>28</v>
      </c>
      <c r="PL210" s="148">
        <v>23</v>
      </c>
      <c r="PM210" s="312">
        <v>17</v>
      </c>
      <c r="PN210" s="148">
        <v>7</v>
      </c>
      <c r="PO210" s="312">
        <v>6</v>
      </c>
      <c r="PP210" s="148">
        <v>6</v>
      </c>
      <c r="PQ210" s="148">
        <v>5</v>
      </c>
      <c r="PR210" s="148">
        <v>5</v>
      </c>
      <c r="PS210" s="148">
        <v>5</v>
      </c>
      <c r="PT210" s="148">
        <v>4</v>
      </c>
      <c r="PU210" s="148">
        <v>3</v>
      </c>
      <c r="PV210" s="148">
        <v>3</v>
      </c>
      <c r="PW210" s="148">
        <v>2</v>
      </c>
      <c r="PX210" s="148">
        <v>2</v>
      </c>
      <c r="PY210" s="148">
        <v>2</v>
      </c>
      <c r="PZ210" s="148">
        <v>1</v>
      </c>
      <c r="QA210" s="148">
        <v>1</v>
      </c>
      <c r="QB210" s="148">
        <v>2</v>
      </c>
      <c r="QC210" s="148">
        <v>4</v>
      </c>
      <c r="QD210" s="148">
        <v>3</v>
      </c>
      <c r="QE210" s="148">
        <v>2</v>
      </c>
      <c r="QF210" s="148">
        <v>3</v>
      </c>
      <c r="QG210" s="148">
        <v>2</v>
      </c>
      <c r="QH210" s="148">
        <v>2</v>
      </c>
      <c r="QI210" s="148">
        <v>2</v>
      </c>
      <c r="QK210" s="148">
        <v>1</v>
      </c>
      <c r="QQ210" s="148">
        <v>1</v>
      </c>
      <c r="QR210" s="148">
        <v>1</v>
      </c>
      <c r="QS210" s="148">
        <v>1</v>
      </c>
      <c r="QT210" s="148">
        <v>1</v>
      </c>
      <c r="QU210" s="148">
        <v>1</v>
      </c>
      <c r="QV210" s="148">
        <v>1</v>
      </c>
      <c r="QW210" s="148">
        <v>1</v>
      </c>
      <c r="RB210" s="312">
        <v>1</v>
      </c>
      <c r="RC210" s="148">
        <v>1</v>
      </c>
      <c r="RD210" s="312"/>
      <c r="RF210" s="148">
        <v>1</v>
      </c>
      <c r="RG210" s="312">
        <v>2</v>
      </c>
      <c r="RH210" s="148">
        <v>2</v>
      </c>
      <c r="RI210" s="148">
        <v>1</v>
      </c>
      <c r="RJ210" s="148">
        <v>1</v>
      </c>
      <c r="RK210" s="148">
        <v>1</v>
      </c>
      <c r="RL210" s="148">
        <v>1</v>
      </c>
      <c r="RM210" s="312">
        <v>2</v>
      </c>
      <c r="RQ210" s="148">
        <v>1</v>
      </c>
      <c r="RR210" s="148">
        <v>1</v>
      </c>
      <c r="SM210" s="148">
        <v>1</v>
      </c>
      <c r="SN210" s="148">
        <v>3</v>
      </c>
      <c r="SO210" s="148">
        <v>2</v>
      </c>
      <c r="SP210" s="148">
        <v>2</v>
      </c>
      <c r="SQ210" s="148">
        <v>1</v>
      </c>
      <c r="SR210" s="148">
        <v>1</v>
      </c>
      <c r="SS210" s="148">
        <v>1</v>
      </c>
      <c r="SW210" s="148">
        <v>1</v>
      </c>
      <c r="TG210" s="148">
        <v>1</v>
      </c>
      <c r="TH210" s="148">
        <v>1</v>
      </c>
      <c r="TI210" s="148">
        <v>1</v>
      </c>
      <c r="TJ210" s="148">
        <v>1</v>
      </c>
      <c r="TK210" s="148">
        <v>1</v>
      </c>
      <c r="TL210" s="148">
        <v>1</v>
      </c>
      <c r="TM210" s="148">
        <v>2</v>
      </c>
      <c r="TN210" s="148">
        <v>3</v>
      </c>
      <c r="TO210" s="148">
        <v>2</v>
      </c>
      <c r="TP210" s="148">
        <v>1</v>
      </c>
      <c r="TQ210" s="148">
        <v>1</v>
      </c>
      <c r="TR210" s="148">
        <v>1</v>
      </c>
      <c r="TS210" s="148">
        <v>1</v>
      </c>
      <c r="TU210" s="148">
        <v>1</v>
      </c>
      <c r="TV210" s="148">
        <v>1</v>
      </c>
      <c r="TW210" s="148">
        <v>1</v>
      </c>
      <c r="TX210" s="148">
        <v>1</v>
      </c>
      <c r="TY210" s="148">
        <v>1</v>
      </c>
      <c r="TZ210" s="148">
        <v>1</v>
      </c>
      <c r="UA210" s="148">
        <v>1</v>
      </c>
      <c r="UB210" s="148">
        <v>1</v>
      </c>
      <c r="UC210" s="148">
        <v>2</v>
      </c>
      <c r="UD210" s="148">
        <v>1</v>
      </c>
      <c r="UE210" s="148">
        <v>1</v>
      </c>
      <c r="UF210" s="148">
        <v>1</v>
      </c>
      <c r="UP210" s="148">
        <v>1</v>
      </c>
      <c r="UQ210" s="148">
        <v>2</v>
      </c>
      <c r="UR210" s="148">
        <v>2</v>
      </c>
      <c r="UT210" s="148">
        <v>1</v>
      </c>
      <c r="UU210" s="148">
        <v>1</v>
      </c>
      <c r="UY210" s="148">
        <v>1</v>
      </c>
      <c r="VA210" s="148">
        <v>1</v>
      </c>
      <c r="VB210" s="148">
        <v>2</v>
      </c>
      <c r="VI210" s="148">
        <v>1</v>
      </c>
      <c r="VL210" s="148">
        <v>1</v>
      </c>
      <c r="VM210" s="148">
        <v>1</v>
      </c>
      <c r="VN210" s="148">
        <v>4</v>
      </c>
      <c r="VO210" s="148">
        <v>3</v>
      </c>
      <c r="VP210" s="148">
        <v>1</v>
      </c>
      <c r="VQ210" s="148">
        <v>1</v>
      </c>
      <c r="VR210" s="148">
        <v>1</v>
      </c>
      <c r="VT210" s="148">
        <v>1</v>
      </c>
      <c r="VU210" s="148">
        <v>3</v>
      </c>
      <c r="WK210" s="148">
        <v>1</v>
      </c>
      <c r="WL210" s="148">
        <v>1</v>
      </c>
      <c r="WM210" s="148">
        <v>2</v>
      </c>
      <c r="WN210" s="148">
        <v>2</v>
      </c>
      <c r="WO210" s="148">
        <v>2</v>
      </c>
      <c r="WP210" s="148">
        <v>2</v>
      </c>
      <c r="WQ210" s="148">
        <v>2</v>
      </c>
      <c r="WR210" s="148">
        <v>1</v>
      </c>
      <c r="WS210" s="148">
        <v>1</v>
      </c>
      <c r="WT210" s="148">
        <v>1</v>
      </c>
      <c r="WU210" s="148">
        <v>1</v>
      </c>
      <c r="WV210" s="148">
        <v>1</v>
      </c>
      <c r="WW210" s="148">
        <v>1</v>
      </c>
      <c r="WX210" s="148">
        <v>1</v>
      </c>
      <c r="WY210" s="148">
        <v>1</v>
      </c>
      <c r="WZ210" s="148">
        <v>1</v>
      </c>
      <c r="XA210" s="148">
        <v>1</v>
      </c>
      <c r="XB210" s="148">
        <v>1</v>
      </c>
      <c r="XC210" s="148">
        <v>1</v>
      </c>
      <c r="XD210" s="148">
        <v>1</v>
      </c>
      <c r="XE210" s="148">
        <v>1</v>
      </c>
      <c r="XF210" s="148">
        <v>1</v>
      </c>
      <c r="XG210" s="148">
        <v>1</v>
      </c>
      <c r="XH210" s="148">
        <v>1</v>
      </c>
      <c r="XI210" s="148">
        <v>1</v>
      </c>
    </row>
    <row r="211" spans="1:635" s="148" customFormat="1" x14ac:dyDescent="0.2">
      <c r="A211" s="354"/>
      <c r="B211" s="354">
        <v>16</v>
      </c>
      <c r="C211" s="399">
        <f t="shared" ca="1" si="223"/>
        <v>1</v>
      </c>
      <c r="D211" s="354"/>
      <c r="E211" s="354"/>
      <c r="F211" s="354"/>
      <c r="G211" s="148">
        <v>0</v>
      </c>
      <c r="H211" s="148">
        <v>0</v>
      </c>
      <c r="I211" s="355">
        <v>0</v>
      </c>
      <c r="J211" s="148">
        <v>0</v>
      </c>
      <c r="K211" s="148">
        <v>0</v>
      </c>
      <c r="L211" s="148">
        <v>0</v>
      </c>
      <c r="M211" s="148">
        <v>0</v>
      </c>
      <c r="N211" s="148">
        <v>0</v>
      </c>
      <c r="P211" s="148">
        <v>0</v>
      </c>
      <c r="Q211" s="148">
        <v>0</v>
      </c>
      <c r="R211" s="148">
        <v>0</v>
      </c>
      <c r="S211" s="148">
        <v>0</v>
      </c>
      <c r="T211" s="148">
        <v>0</v>
      </c>
      <c r="U211" s="148">
        <v>0</v>
      </c>
      <c r="V211" s="148">
        <v>0</v>
      </c>
      <c r="W211" s="148">
        <v>0</v>
      </c>
      <c r="X211" s="148">
        <v>0</v>
      </c>
      <c r="Y211" s="148">
        <v>0</v>
      </c>
      <c r="Z211" s="148">
        <v>0</v>
      </c>
      <c r="AA211" s="148">
        <v>0</v>
      </c>
      <c r="AB211" s="148">
        <v>0</v>
      </c>
      <c r="AC211" s="148">
        <v>0</v>
      </c>
      <c r="AD211" s="148">
        <v>0</v>
      </c>
      <c r="AE211" s="148">
        <v>0</v>
      </c>
      <c r="AF211" s="148">
        <v>0</v>
      </c>
      <c r="AG211" s="148">
        <v>0</v>
      </c>
      <c r="AH211" s="148">
        <v>0</v>
      </c>
      <c r="AI211" s="148">
        <v>0</v>
      </c>
      <c r="AJ211" s="148">
        <v>0</v>
      </c>
      <c r="AK211" s="148">
        <v>0</v>
      </c>
      <c r="AL211" s="148">
        <v>0</v>
      </c>
      <c r="AM211" s="148">
        <v>0</v>
      </c>
      <c r="AN211" s="148">
        <v>0</v>
      </c>
      <c r="AO211" s="148">
        <v>0</v>
      </c>
      <c r="AP211" s="360">
        <v>0</v>
      </c>
      <c r="AQ211" s="148">
        <v>0</v>
      </c>
      <c r="AR211" s="148">
        <v>0</v>
      </c>
      <c r="AS211" s="148">
        <v>0</v>
      </c>
      <c r="AT211" s="148">
        <v>0</v>
      </c>
      <c r="AU211" s="148">
        <v>0</v>
      </c>
      <c r="AV211" s="148">
        <v>0</v>
      </c>
      <c r="AW211" s="148">
        <v>1</v>
      </c>
      <c r="AX211" s="148">
        <v>1</v>
      </c>
      <c r="AY211" s="148">
        <v>1</v>
      </c>
      <c r="AZ211" s="148">
        <v>1</v>
      </c>
      <c r="BA211" s="148">
        <v>1</v>
      </c>
      <c r="BB211" s="148">
        <v>1</v>
      </c>
      <c r="BC211" s="148">
        <v>1</v>
      </c>
      <c r="BD211" s="148">
        <v>1</v>
      </c>
      <c r="BE211" s="148">
        <v>1</v>
      </c>
      <c r="BF211" s="148">
        <v>1</v>
      </c>
      <c r="BG211" s="148">
        <v>1</v>
      </c>
      <c r="BH211" s="148">
        <v>1</v>
      </c>
      <c r="BI211" s="148">
        <v>1</v>
      </c>
      <c r="BJ211" s="148">
        <v>1</v>
      </c>
      <c r="BK211" s="148">
        <v>1</v>
      </c>
      <c r="BL211" s="148">
        <v>1</v>
      </c>
      <c r="BM211" s="148">
        <v>1</v>
      </c>
      <c r="BN211" s="148">
        <v>1</v>
      </c>
      <c r="BO211" s="148">
        <v>1</v>
      </c>
      <c r="BP211" s="148">
        <v>1</v>
      </c>
      <c r="BQ211" s="148">
        <v>1</v>
      </c>
      <c r="BR211" s="148">
        <v>1</v>
      </c>
      <c r="BS211" s="358">
        <v>0</v>
      </c>
      <c r="BT211" s="148">
        <v>4</v>
      </c>
      <c r="BU211" s="148">
        <v>3</v>
      </c>
      <c r="BV211" s="148">
        <v>1</v>
      </c>
      <c r="BW211" s="148">
        <v>1</v>
      </c>
      <c r="BX211" s="148">
        <v>1</v>
      </c>
      <c r="BY211" s="148">
        <v>1</v>
      </c>
      <c r="BZ211" s="113">
        <v>1</v>
      </c>
      <c r="CA211" s="431">
        <v>1</v>
      </c>
      <c r="CB211" s="113">
        <v>1</v>
      </c>
      <c r="CC211" s="431">
        <v>0</v>
      </c>
      <c r="CD211" s="431">
        <v>0</v>
      </c>
      <c r="CE211" s="431">
        <v>0</v>
      </c>
      <c r="CF211" s="431">
        <v>0</v>
      </c>
      <c r="CG211" s="113">
        <v>0</v>
      </c>
      <c r="CH211" s="113">
        <v>0</v>
      </c>
      <c r="CI211" s="148">
        <v>0</v>
      </c>
      <c r="CJ211" s="148">
        <v>0</v>
      </c>
      <c r="CK211" s="148">
        <v>0</v>
      </c>
      <c r="CL211" s="148">
        <v>0</v>
      </c>
      <c r="CM211" s="148">
        <v>0</v>
      </c>
      <c r="CN211" s="148">
        <v>0</v>
      </c>
      <c r="CO211" s="148">
        <v>0</v>
      </c>
      <c r="CP211" s="148">
        <v>0</v>
      </c>
      <c r="CQ211" s="148">
        <v>1</v>
      </c>
      <c r="CR211" s="148">
        <v>1</v>
      </c>
      <c r="CS211" s="148">
        <v>1</v>
      </c>
      <c r="CT211" s="148">
        <v>1</v>
      </c>
      <c r="CU211" s="148">
        <v>1</v>
      </c>
      <c r="CV211" s="148">
        <v>0</v>
      </c>
      <c r="CW211" s="148">
        <v>0</v>
      </c>
      <c r="CX211" s="148">
        <v>5</v>
      </c>
      <c r="CY211" s="148">
        <v>4</v>
      </c>
      <c r="CZ211" s="148">
        <v>3</v>
      </c>
      <c r="DA211" s="148">
        <v>3</v>
      </c>
      <c r="DB211" s="148">
        <v>4</v>
      </c>
      <c r="DC211" s="148">
        <v>5</v>
      </c>
      <c r="DD211" s="148">
        <v>6</v>
      </c>
      <c r="DE211" s="148">
        <v>6</v>
      </c>
      <c r="DF211" s="148">
        <v>6.5</v>
      </c>
      <c r="DG211" s="148">
        <v>7</v>
      </c>
      <c r="DH211" s="148">
        <v>5</v>
      </c>
      <c r="DI211" s="148">
        <v>6</v>
      </c>
      <c r="DJ211" s="148">
        <v>6</v>
      </c>
      <c r="DK211" s="148">
        <v>5</v>
      </c>
      <c r="DL211" s="148">
        <v>2</v>
      </c>
      <c r="DM211" s="148">
        <v>2</v>
      </c>
      <c r="DN211" s="148">
        <v>2</v>
      </c>
      <c r="DO211" s="148">
        <v>2</v>
      </c>
      <c r="DP211" s="148">
        <v>1</v>
      </c>
      <c r="DQ211" s="148">
        <v>1</v>
      </c>
      <c r="DR211" s="431">
        <v>0</v>
      </c>
      <c r="DS211" s="148">
        <v>0</v>
      </c>
      <c r="DT211" s="431"/>
      <c r="DU211" s="433">
        <v>4</v>
      </c>
      <c r="DV211" s="431">
        <v>5</v>
      </c>
      <c r="DW211" s="433">
        <v>5</v>
      </c>
      <c r="DX211" s="431">
        <v>3</v>
      </c>
      <c r="DY211" s="431">
        <v>2</v>
      </c>
      <c r="DZ211" s="431">
        <v>1</v>
      </c>
      <c r="EA211" s="431">
        <v>1</v>
      </c>
      <c r="EB211" s="431">
        <v>1</v>
      </c>
      <c r="EC211" s="431">
        <v>1</v>
      </c>
      <c r="ED211" s="431">
        <v>1</v>
      </c>
      <c r="EE211" s="431">
        <v>3</v>
      </c>
      <c r="EF211" s="431">
        <v>3</v>
      </c>
      <c r="EG211" s="431">
        <v>4</v>
      </c>
      <c r="EH211" s="431">
        <v>3</v>
      </c>
      <c r="EI211" s="431">
        <v>3</v>
      </c>
      <c r="EJ211" s="431">
        <v>3</v>
      </c>
      <c r="EK211" s="431">
        <v>3</v>
      </c>
      <c r="EL211" s="431">
        <v>3</v>
      </c>
      <c r="EM211" s="431">
        <v>3</v>
      </c>
      <c r="EN211" s="431">
        <v>2</v>
      </c>
      <c r="EO211" s="148">
        <v>2</v>
      </c>
      <c r="EP211" s="431">
        <v>3</v>
      </c>
      <c r="EQ211" s="431">
        <v>3</v>
      </c>
      <c r="ER211" s="431">
        <v>3</v>
      </c>
      <c r="ES211" s="431">
        <v>4</v>
      </c>
      <c r="ET211" s="431">
        <v>4</v>
      </c>
      <c r="EU211" s="431">
        <v>5</v>
      </c>
      <c r="EV211" s="431">
        <v>8</v>
      </c>
      <c r="EW211" s="431">
        <v>9</v>
      </c>
      <c r="EX211" s="431">
        <v>8</v>
      </c>
      <c r="EY211" s="431">
        <v>6</v>
      </c>
      <c r="EZ211" s="431">
        <v>7</v>
      </c>
      <c r="FA211" s="431">
        <v>7</v>
      </c>
      <c r="FB211" s="431">
        <v>7</v>
      </c>
      <c r="FC211" s="431">
        <v>8</v>
      </c>
      <c r="FD211" s="431">
        <v>8</v>
      </c>
      <c r="FE211" s="431">
        <v>6</v>
      </c>
      <c r="FF211" s="431">
        <v>6</v>
      </c>
      <c r="FG211" s="431">
        <v>7</v>
      </c>
      <c r="FH211" s="431">
        <v>6</v>
      </c>
      <c r="FI211" s="431">
        <v>6</v>
      </c>
      <c r="FJ211" s="431">
        <v>5</v>
      </c>
      <c r="FK211" s="148">
        <v>5</v>
      </c>
      <c r="FL211" s="431">
        <v>6</v>
      </c>
      <c r="FM211" s="431">
        <v>5</v>
      </c>
      <c r="FN211" s="148">
        <v>7</v>
      </c>
      <c r="FO211" s="148">
        <v>5</v>
      </c>
      <c r="FP211" s="148">
        <v>4</v>
      </c>
      <c r="FQ211" s="431">
        <v>2</v>
      </c>
      <c r="FR211" s="148">
        <v>4</v>
      </c>
      <c r="FS211" s="431">
        <v>5</v>
      </c>
      <c r="FT211" s="148">
        <v>3</v>
      </c>
      <c r="FU211" s="431">
        <v>2</v>
      </c>
      <c r="FV211" s="431">
        <v>2</v>
      </c>
      <c r="FW211" s="431">
        <v>2</v>
      </c>
      <c r="FX211" s="433">
        <v>2</v>
      </c>
      <c r="FY211" s="431">
        <v>2</v>
      </c>
      <c r="FZ211" s="431">
        <v>2</v>
      </c>
      <c r="GA211" s="431">
        <v>2</v>
      </c>
      <c r="GB211" s="431">
        <v>2</v>
      </c>
      <c r="GC211" s="431">
        <v>2</v>
      </c>
      <c r="GD211" s="431">
        <v>2</v>
      </c>
      <c r="GE211" s="431">
        <v>2</v>
      </c>
      <c r="GF211" s="431">
        <v>2</v>
      </c>
      <c r="GG211" s="431">
        <v>2</v>
      </c>
      <c r="GH211" s="431">
        <v>2</v>
      </c>
      <c r="GI211" s="431">
        <v>2</v>
      </c>
      <c r="GJ211" s="431">
        <v>1</v>
      </c>
      <c r="GK211" s="431">
        <v>2</v>
      </c>
      <c r="GL211" s="431">
        <v>3</v>
      </c>
      <c r="GM211" s="431">
        <v>1</v>
      </c>
      <c r="GN211" s="431">
        <v>4</v>
      </c>
      <c r="GO211" s="431">
        <v>4</v>
      </c>
      <c r="GP211" s="148">
        <v>4</v>
      </c>
      <c r="GQ211" s="431">
        <v>3</v>
      </c>
      <c r="GR211" s="431">
        <v>4</v>
      </c>
      <c r="GS211" s="431">
        <v>2</v>
      </c>
      <c r="GT211" s="431">
        <v>2</v>
      </c>
      <c r="GU211" s="431">
        <v>2</v>
      </c>
      <c r="GV211" s="148">
        <v>2</v>
      </c>
      <c r="GW211" s="148">
        <v>2</v>
      </c>
      <c r="GX211" s="148">
        <v>3</v>
      </c>
      <c r="GY211" s="148">
        <v>2</v>
      </c>
      <c r="GZ211" s="148">
        <v>1</v>
      </c>
      <c r="HA211" s="148">
        <v>1</v>
      </c>
      <c r="HB211" s="148">
        <v>1</v>
      </c>
      <c r="HC211" s="148">
        <v>1</v>
      </c>
      <c r="HD211" s="148">
        <v>2</v>
      </c>
      <c r="HE211" s="148">
        <v>0</v>
      </c>
      <c r="HF211" s="148">
        <v>4</v>
      </c>
      <c r="HG211" s="148">
        <v>4</v>
      </c>
      <c r="HH211" s="148">
        <v>3</v>
      </c>
      <c r="HI211" s="148">
        <v>3</v>
      </c>
      <c r="HJ211" s="148">
        <v>4</v>
      </c>
      <c r="HK211" s="148">
        <v>3</v>
      </c>
      <c r="HL211" s="148">
        <v>2</v>
      </c>
      <c r="HM211" s="148">
        <v>2</v>
      </c>
      <c r="HN211" s="148">
        <v>1</v>
      </c>
      <c r="HO211" s="148">
        <v>1</v>
      </c>
      <c r="HP211" s="148">
        <v>1</v>
      </c>
      <c r="HQ211" s="148">
        <v>0</v>
      </c>
      <c r="HR211" s="148">
        <v>0</v>
      </c>
      <c r="HS211" s="148">
        <v>0</v>
      </c>
      <c r="HT211" s="148">
        <v>0</v>
      </c>
      <c r="HU211" s="148">
        <v>2</v>
      </c>
      <c r="HV211" s="148">
        <v>3</v>
      </c>
      <c r="HW211" s="148">
        <v>2</v>
      </c>
      <c r="HX211" s="148">
        <v>1</v>
      </c>
      <c r="HY211" s="148">
        <v>0</v>
      </c>
      <c r="HZ211" s="148">
        <v>0</v>
      </c>
      <c r="IA211" s="148">
        <v>0</v>
      </c>
      <c r="IB211" s="148">
        <v>0</v>
      </c>
      <c r="IC211" s="148">
        <v>0</v>
      </c>
      <c r="ID211" s="148">
        <v>0</v>
      </c>
      <c r="IE211" s="148">
        <v>0</v>
      </c>
      <c r="IF211" s="148">
        <v>0</v>
      </c>
      <c r="IG211" s="148">
        <v>1</v>
      </c>
      <c r="IH211" s="148">
        <v>1</v>
      </c>
      <c r="II211" s="148">
        <v>1</v>
      </c>
      <c r="IJ211" s="148">
        <v>0</v>
      </c>
      <c r="IK211" s="148">
        <v>0</v>
      </c>
      <c r="IL211" s="148">
        <v>0</v>
      </c>
      <c r="IM211" s="148">
        <v>0</v>
      </c>
      <c r="IN211" s="351">
        <f t="shared" si="224"/>
        <v>0</v>
      </c>
      <c r="IO211" s="148">
        <v>0</v>
      </c>
      <c r="IP211" s="148">
        <v>0</v>
      </c>
      <c r="IQ211" s="148">
        <v>1</v>
      </c>
      <c r="IR211" s="148">
        <v>2</v>
      </c>
      <c r="IS211" s="148">
        <v>2</v>
      </c>
      <c r="IT211" s="148">
        <v>0</v>
      </c>
      <c r="IU211" s="148">
        <v>0</v>
      </c>
      <c r="IV211" s="148">
        <v>0</v>
      </c>
      <c r="IW211" s="148">
        <v>0</v>
      </c>
      <c r="IX211" s="148">
        <v>0</v>
      </c>
      <c r="IY211" s="148">
        <v>0</v>
      </c>
      <c r="IZ211" s="148">
        <v>0</v>
      </c>
      <c r="JA211" s="148">
        <v>0</v>
      </c>
      <c r="JB211" s="148">
        <v>0</v>
      </c>
      <c r="JC211" s="355">
        <v>0</v>
      </c>
      <c r="JD211" s="148">
        <v>0</v>
      </c>
      <c r="JE211" s="148">
        <v>0</v>
      </c>
      <c r="JF211" s="353">
        <f t="shared" si="228"/>
        <v>0</v>
      </c>
      <c r="JG211" s="148">
        <v>0</v>
      </c>
      <c r="JH211" s="148">
        <v>0</v>
      </c>
      <c r="JI211" s="148">
        <v>0</v>
      </c>
      <c r="JJ211" s="148">
        <v>0</v>
      </c>
      <c r="JK211" s="148">
        <v>0</v>
      </c>
      <c r="JL211" s="148">
        <v>0</v>
      </c>
      <c r="JM211" s="148">
        <v>0</v>
      </c>
      <c r="JN211" s="351">
        <f t="shared" si="229"/>
        <v>0</v>
      </c>
      <c r="JO211" s="148">
        <v>0</v>
      </c>
      <c r="JP211" s="148">
        <v>0</v>
      </c>
      <c r="JQ211" s="148">
        <v>0</v>
      </c>
      <c r="JR211" s="148">
        <v>0</v>
      </c>
      <c r="JS211" s="148">
        <v>0</v>
      </c>
      <c r="JT211" s="148">
        <v>0</v>
      </c>
      <c r="JU211" s="148">
        <v>0</v>
      </c>
      <c r="JV211" s="351">
        <f t="shared" si="230"/>
        <v>0</v>
      </c>
      <c r="JW211" s="148">
        <v>0</v>
      </c>
      <c r="JX211" s="148">
        <v>0</v>
      </c>
      <c r="JY211" s="148">
        <v>0</v>
      </c>
      <c r="JZ211" s="148">
        <v>0</v>
      </c>
      <c r="KA211" s="148">
        <v>0</v>
      </c>
      <c r="KB211" s="148">
        <v>0</v>
      </c>
      <c r="KC211" s="148">
        <v>0</v>
      </c>
      <c r="KD211" s="148">
        <v>0</v>
      </c>
      <c r="KE211" s="148">
        <v>0</v>
      </c>
      <c r="KF211" s="148">
        <v>0</v>
      </c>
      <c r="KG211" s="148">
        <v>0</v>
      </c>
      <c r="KH211" s="148">
        <v>0</v>
      </c>
      <c r="KI211" s="148">
        <v>0</v>
      </c>
      <c r="KJ211" s="148">
        <v>0</v>
      </c>
      <c r="KK211" s="148">
        <v>0</v>
      </c>
      <c r="KL211" s="148">
        <v>0</v>
      </c>
      <c r="KM211" s="148">
        <v>0</v>
      </c>
      <c r="KN211" s="148">
        <v>0</v>
      </c>
      <c r="KO211" s="312">
        <v>0</v>
      </c>
      <c r="KP211" s="148">
        <v>0</v>
      </c>
      <c r="KQ211" s="148">
        <v>0</v>
      </c>
      <c r="KR211" s="148">
        <v>0</v>
      </c>
      <c r="KS211" s="148">
        <v>0</v>
      </c>
      <c r="KT211" s="148">
        <v>0</v>
      </c>
      <c r="KU211" s="148">
        <v>0</v>
      </c>
      <c r="KV211" s="148">
        <v>0</v>
      </c>
      <c r="KW211" s="148">
        <v>0</v>
      </c>
      <c r="KX211" s="148">
        <v>0</v>
      </c>
      <c r="KY211" s="148">
        <v>0</v>
      </c>
      <c r="KZ211" s="148">
        <v>0</v>
      </c>
      <c r="LA211" s="434">
        <v>0</v>
      </c>
      <c r="LB211" s="434">
        <v>0</v>
      </c>
      <c r="LC211" s="434">
        <v>0</v>
      </c>
      <c r="LD211" s="434">
        <v>0</v>
      </c>
      <c r="LE211" s="434">
        <v>0</v>
      </c>
      <c r="LF211" s="434">
        <v>0</v>
      </c>
      <c r="LG211" s="434">
        <v>0</v>
      </c>
      <c r="LH211" s="434">
        <v>0</v>
      </c>
      <c r="LI211" s="434">
        <v>0</v>
      </c>
      <c r="LJ211" s="312">
        <v>0</v>
      </c>
      <c r="LK211" s="148">
        <v>0</v>
      </c>
      <c r="LL211" s="148">
        <v>0</v>
      </c>
      <c r="LM211" s="148">
        <v>0</v>
      </c>
      <c r="LN211" s="148">
        <v>0</v>
      </c>
      <c r="LO211" s="148">
        <v>0</v>
      </c>
      <c r="LP211" s="148">
        <v>0</v>
      </c>
      <c r="LQ211" s="148">
        <v>0</v>
      </c>
      <c r="LR211" s="148">
        <v>0</v>
      </c>
      <c r="LS211" s="148">
        <v>0</v>
      </c>
      <c r="LT211" s="148">
        <v>0</v>
      </c>
      <c r="LU211" s="148">
        <v>0</v>
      </c>
      <c r="LV211" s="148">
        <v>0</v>
      </c>
      <c r="LW211" s="148">
        <v>0</v>
      </c>
      <c r="LX211" s="148">
        <v>1</v>
      </c>
      <c r="LY211" s="148">
        <v>1</v>
      </c>
      <c r="LZ211" s="148">
        <v>1</v>
      </c>
      <c r="MA211" s="148">
        <v>1</v>
      </c>
      <c r="MB211" s="148">
        <v>1</v>
      </c>
      <c r="MC211" s="148">
        <v>0</v>
      </c>
      <c r="MD211" s="148">
        <v>0</v>
      </c>
      <c r="ME211" s="148">
        <v>1</v>
      </c>
      <c r="MF211" s="148">
        <v>1</v>
      </c>
      <c r="MG211" s="148">
        <v>1</v>
      </c>
      <c r="MH211" s="148">
        <v>1</v>
      </c>
      <c r="MI211" s="148">
        <v>0</v>
      </c>
      <c r="MJ211" s="148">
        <v>0</v>
      </c>
      <c r="MK211" s="148">
        <v>1</v>
      </c>
      <c r="ML211" s="148">
        <v>2</v>
      </c>
      <c r="MM211" s="148">
        <v>2</v>
      </c>
      <c r="MN211" s="148">
        <v>2</v>
      </c>
      <c r="MO211" s="148">
        <v>1</v>
      </c>
      <c r="MP211" s="148">
        <v>1</v>
      </c>
      <c r="MQ211" s="148">
        <v>1</v>
      </c>
      <c r="MR211" s="148">
        <v>0</v>
      </c>
      <c r="MS211" s="148">
        <v>0</v>
      </c>
      <c r="MT211" s="148">
        <v>0</v>
      </c>
      <c r="MU211" s="148">
        <v>0</v>
      </c>
      <c r="MV211" s="148">
        <v>0</v>
      </c>
      <c r="MW211" s="148">
        <v>0</v>
      </c>
      <c r="MX211" s="148">
        <v>0</v>
      </c>
      <c r="MY211" s="148">
        <v>0</v>
      </c>
      <c r="MZ211" s="148">
        <v>0</v>
      </c>
      <c r="NA211" s="148">
        <v>0</v>
      </c>
      <c r="NB211" s="148">
        <v>0</v>
      </c>
      <c r="NC211" s="148">
        <v>0</v>
      </c>
      <c r="ND211" s="148">
        <v>0</v>
      </c>
      <c r="NE211" s="148">
        <v>0</v>
      </c>
      <c r="NF211" s="148">
        <v>0</v>
      </c>
      <c r="NG211" s="148">
        <v>0</v>
      </c>
      <c r="NH211" s="148">
        <v>0</v>
      </c>
      <c r="NI211" s="148">
        <v>0</v>
      </c>
      <c r="NJ211" s="148">
        <v>0</v>
      </c>
      <c r="NK211" s="148">
        <v>0</v>
      </c>
      <c r="NL211" s="148">
        <v>0</v>
      </c>
      <c r="NM211" s="148">
        <v>0</v>
      </c>
      <c r="NN211" s="148">
        <v>0</v>
      </c>
      <c r="NO211" s="148">
        <v>0</v>
      </c>
      <c r="NP211" s="148">
        <v>0</v>
      </c>
      <c r="NQ211" s="148">
        <v>0</v>
      </c>
      <c r="NR211" s="148">
        <v>0</v>
      </c>
      <c r="NS211" s="148">
        <v>0</v>
      </c>
      <c r="NT211" s="148">
        <v>0</v>
      </c>
      <c r="NU211" s="148">
        <v>0</v>
      </c>
      <c r="NV211" s="148">
        <v>0</v>
      </c>
      <c r="NW211" s="148">
        <v>0</v>
      </c>
      <c r="NX211" s="148">
        <v>0</v>
      </c>
      <c r="NY211" s="148">
        <v>0</v>
      </c>
      <c r="NZ211" s="148">
        <v>0</v>
      </c>
      <c r="OA211" s="148">
        <v>0</v>
      </c>
      <c r="OB211" s="148">
        <v>0</v>
      </c>
      <c r="OC211" s="148">
        <v>0</v>
      </c>
      <c r="OD211" s="148">
        <v>0</v>
      </c>
      <c r="OE211" s="148">
        <v>0</v>
      </c>
      <c r="OF211" s="148">
        <v>0</v>
      </c>
      <c r="OG211" s="148">
        <v>1</v>
      </c>
      <c r="OH211" s="148">
        <v>2</v>
      </c>
      <c r="OI211" s="148">
        <v>2</v>
      </c>
      <c r="OJ211" s="148">
        <v>1</v>
      </c>
      <c r="OK211" s="148">
        <v>1</v>
      </c>
      <c r="OL211" s="148">
        <v>1</v>
      </c>
      <c r="OM211" s="148">
        <v>0</v>
      </c>
      <c r="ON211" s="148">
        <v>0</v>
      </c>
      <c r="OO211" s="148">
        <v>0</v>
      </c>
      <c r="OP211" s="148">
        <v>0</v>
      </c>
      <c r="OQ211" s="148">
        <v>0</v>
      </c>
      <c r="OR211" s="148">
        <v>0</v>
      </c>
      <c r="OS211" s="148">
        <v>0</v>
      </c>
      <c r="OT211" s="148">
        <v>0</v>
      </c>
      <c r="OU211" s="148">
        <v>0</v>
      </c>
      <c r="OV211" s="148">
        <v>0</v>
      </c>
      <c r="OW211" s="148">
        <v>0</v>
      </c>
      <c r="OY211" s="351">
        <f t="shared" si="225"/>
        <v>0</v>
      </c>
      <c r="PG211" s="351">
        <f t="shared" si="226"/>
        <v>0</v>
      </c>
      <c r="PJ211" s="351">
        <f t="shared" si="227"/>
        <v>0</v>
      </c>
      <c r="PL211" s="148">
        <v>1</v>
      </c>
      <c r="PM211" s="312">
        <v>1</v>
      </c>
      <c r="PN211" s="148">
        <v>1</v>
      </c>
      <c r="PO211" s="312"/>
      <c r="RB211" s="312"/>
      <c r="RD211" s="312"/>
      <c r="RG211" s="312"/>
      <c r="RM211" s="312"/>
      <c r="UA211" s="148">
        <v>1</v>
      </c>
      <c r="UB211" s="148">
        <v>1</v>
      </c>
      <c r="UC211" s="148">
        <v>1</v>
      </c>
      <c r="UD211" s="148">
        <v>1</v>
      </c>
      <c r="UE211" s="148">
        <v>1</v>
      </c>
      <c r="WJ211" s="148">
        <v>1</v>
      </c>
      <c r="WK211" s="148">
        <v>1</v>
      </c>
      <c r="WL211" s="148">
        <v>2</v>
      </c>
      <c r="WM211" s="148">
        <v>2</v>
      </c>
      <c r="WN211" s="148">
        <v>2</v>
      </c>
      <c r="WO211" s="148">
        <v>2</v>
      </c>
      <c r="WP211" s="148">
        <v>2</v>
      </c>
      <c r="WQ211" s="148">
        <v>2</v>
      </c>
      <c r="WR211" s="148">
        <v>2</v>
      </c>
      <c r="WS211" s="148">
        <v>2</v>
      </c>
      <c r="WT211" s="148">
        <v>2</v>
      </c>
      <c r="WU211" s="148">
        <v>2</v>
      </c>
      <c r="WV211" s="148">
        <v>2</v>
      </c>
      <c r="WW211" s="148">
        <v>2</v>
      </c>
      <c r="WX211" s="148">
        <v>2</v>
      </c>
      <c r="WY211" s="148">
        <v>2</v>
      </c>
      <c r="WZ211" s="148">
        <v>2</v>
      </c>
      <c r="XA211" s="148">
        <v>2</v>
      </c>
      <c r="XB211" s="148">
        <v>2</v>
      </c>
      <c r="XC211" s="148">
        <v>2</v>
      </c>
      <c r="XD211" s="148">
        <v>2</v>
      </c>
      <c r="XE211" s="148">
        <v>1</v>
      </c>
      <c r="XF211" s="148">
        <v>1</v>
      </c>
      <c r="XG211" s="148">
        <v>1</v>
      </c>
      <c r="XH211" s="148">
        <v>1</v>
      </c>
      <c r="XI211" s="148">
        <v>1</v>
      </c>
      <c r="XJ211" s="148">
        <v>1</v>
      </c>
      <c r="XK211" s="148">
        <v>1</v>
      </c>
    </row>
    <row r="212" spans="1:635" s="148" customFormat="1" x14ac:dyDescent="0.2">
      <c r="A212" s="327"/>
      <c r="B212" s="354">
        <v>17</v>
      </c>
      <c r="C212" s="399">
        <f t="shared" ca="1" si="223"/>
        <v>0</v>
      </c>
      <c r="D212" s="354"/>
      <c r="E212" s="354"/>
      <c r="F212" s="354"/>
      <c r="G212" s="148">
        <v>8</v>
      </c>
      <c r="H212" s="148">
        <v>7</v>
      </c>
      <c r="I212" s="355">
        <v>9</v>
      </c>
      <c r="J212" s="148">
        <v>11</v>
      </c>
      <c r="K212" s="148">
        <v>9</v>
      </c>
      <c r="L212" s="148">
        <v>9</v>
      </c>
      <c r="M212" s="148">
        <v>11</v>
      </c>
      <c r="N212" s="148">
        <v>11</v>
      </c>
      <c r="O212" s="148">
        <v>12</v>
      </c>
      <c r="P212" s="148">
        <v>12</v>
      </c>
      <c r="Q212" s="148">
        <v>12</v>
      </c>
      <c r="R212" s="148">
        <v>10</v>
      </c>
      <c r="S212" s="148">
        <v>13</v>
      </c>
      <c r="T212" s="148">
        <v>11</v>
      </c>
      <c r="U212" s="148">
        <v>9</v>
      </c>
      <c r="V212" s="148">
        <v>10</v>
      </c>
      <c r="W212" s="148">
        <v>12</v>
      </c>
      <c r="X212" s="148">
        <v>9</v>
      </c>
      <c r="Y212" s="148">
        <v>8</v>
      </c>
      <c r="Z212" s="148">
        <v>11</v>
      </c>
      <c r="AA212" s="148">
        <v>10</v>
      </c>
      <c r="AB212" s="148">
        <v>12</v>
      </c>
      <c r="AC212" s="148">
        <v>15</v>
      </c>
      <c r="AD212" s="148">
        <v>13</v>
      </c>
      <c r="AE212" s="148">
        <v>15</v>
      </c>
      <c r="AF212" s="148">
        <v>15</v>
      </c>
      <c r="AG212" s="148">
        <v>16</v>
      </c>
      <c r="AH212" s="148">
        <v>15</v>
      </c>
      <c r="AI212" s="148">
        <v>17</v>
      </c>
      <c r="AJ212" s="148">
        <v>23</v>
      </c>
      <c r="AK212" s="148">
        <v>25</v>
      </c>
      <c r="AL212" s="148">
        <v>27</v>
      </c>
      <c r="AM212" s="148">
        <v>29</v>
      </c>
      <c r="AN212" s="148">
        <v>29</v>
      </c>
      <c r="AO212" s="148">
        <v>33</v>
      </c>
      <c r="AP212" s="360">
        <v>30.5</v>
      </c>
      <c r="AQ212" s="148">
        <v>28</v>
      </c>
      <c r="AR212" s="148">
        <v>27</v>
      </c>
      <c r="AS212" s="148">
        <v>31</v>
      </c>
      <c r="AT212" s="148">
        <v>31</v>
      </c>
      <c r="AU212" s="148">
        <v>29</v>
      </c>
      <c r="AV212" s="148">
        <v>26</v>
      </c>
      <c r="AW212" s="148">
        <v>24</v>
      </c>
      <c r="AX212" s="148">
        <v>22</v>
      </c>
      <c r="AY212" s="148">
        <v>20</v>
      </c>
      <c r="AZ212" s="148">
        <v>22</v>
      </c>
      <c r="BA212" s="148">
        <v>23</v>
      </c>
      <c r="BB212" s="148">
        <v>22</v>
      </c>
      <c r="BC212" s="148">
        <v>23</v>
      </c>
      <c r="BD212" s="148">
        <v>22</v>
      </c>
      <c r="BE212" s="148">
        <v>24</v>
      </c>
      <c r="BF212" s="148">
        <v>24</v>
      </c>
      <c r="BG212" s="148">
        <v>24</v>
      </c>
      <c r="BH212" s="148">
        <v>25</v>
      </c>
      <c r="BI212" s="148">
        <v>29</v>
      </c>
      <c r="BJ212" s="148">
        <v>26</v>
      </c>
      <c r="BK212" s="148">
        <v>28</v>
      </c>
      <c r="BL212" s="148">
        <v>25</v>
      </c>
      <c r="BM212" s="148">
        <v>25</v>
      </c>
      <c r="BN212" s="148">
        <v>25</v>
      </c>
      <c r="BO212" s="148">
        <v>43</v>
      </c>
      <c r="BP212" s="148">
        <v>44</v>
      </c>
      <c r="BQ212" s="148">
        <v>72</v>
      </c>
      <c r="BR212" s="148">
        <v>123</v>
      </c>
      <c r="BS212" s="358">
        <v>0</v>
      </c>
      <c r="BT212" s="148">
        <v>125</v>
      </c>
      <c r="BU212" s="148">
        <v>127</v>
      </c>
      <c r="BV212" s="148">
        <v>105</v>
      </c>
      <c r="BW212" s="148">
        <v>101</v>
      </c>
      <c r="BX212" s="148">
        <v>89</v>
      </c>
      <c r="BY212" s="148">
        <v>85</v>
      </c>
      <c r="BZ212" s="113">
        <v>84</v>
      </c>
      <c r="CA212" s="431">
        <v>75</v>
      </c>
      <c r="CB212" s="113">
        <v>76</v>
      </c>
      <c r="CC212" s="431">
        <v>73</v>
      </c>
      <c r="CD212" s="431">
        <v>70</v>
      </c>
      <c r="CE212" s="431">
        <v>68</v>
      </c>
      <c r="CF212" s="431">
        <v>63</v>
      </c>
      <c r="CG212" s="113">
        <v>56</v>
      </c>
      <c r="CH212" s="113">
        <v>53</v>
      </c>
      <c r="CI212" s="148">
        <v>55</v>
      </c>
      <c r="CJ212" s="148">
        <v>54</v>
      </c>
      <c r="CK212" s="148">
        <v>54</v>
      </c>
      <c r="CL212" s="148">
        <v>51</v>
      </c>
      <c r="CM212" s="148">
        <v>49</v>
      </c>
      <c r="CN212" s="148">
        <v>45</v>
      </c>
      <c r="CO212" s="148">
        <v>43</v>
      </c>
      <c r="CP212" s="148">
        <v>38</v>
      </c>
      <c r="CQ212" s="148">
        <v>32</v>
      </c>
      <c r="CR212" s="148">
        <v>30</v>
      </c>
      <c r="CS212" s="148">
        <v>31</v>
      </c>
      <c r="CT212" s="148">
        <v>26</v>
      </c>
      <c r="CU212" s="148">
        <v>25</v>
      </c>
      <c r="CV212" s="148">
        <v>23</v>
      </c>
      <c r="CW212" s="148">
        <v>24</v>
      </c>
      <c r="CX212" s="148">
        <v>24</v>
      </c>
      <c r="CY212" s="148">
        <v>23</v>
      </c>
      <c r="CZ212" s="148">
        <v>23</v>
      </c>
      <c r="DA212" s="148">
        <v>22</v>
      </c>
      <c r="DB212" s="148">
        <v>22</v>
      </c>
      <c r="DC212" s="148">
        <v>21</v>
      </c>
      <c r="DD212" s="148">
        <v>19</v>
      </c>
      <c r="DE212" s="148">
        <v>19</v>
      </c>
      <c r="DF212" s="148">
        <v>17.5</v>
      </c>
      <c r="DG212" s="148">
        <v>16</v>
      </c>
      <c r="DH212" s="148">
        <v>13</v>
      </c>
      <c r="DI212" s="148">
        <v>12</v>
      </c>
      <c r="DJ212" s="148">
        <v>12</v>
      </c>
      <c r="DK212" s="148">
        <v>8</v>
      </c>
      <c r="DL212" s="148">
        <v>7</v>
      </c>
      <c r="DM212" s="148">
        <v>7</v>
      </c>
      <c r="DN212" s="148">
        <v>7</v>
      </c>
      <c r="DO212" s="148">
        <v>7</v>
      </c>
      <c r="DP212" s="148">
        <v>6</v>
      </c>
      <c r="DQ212" s="148">
        <v>5</v>
      </c>
      <c r="DR212" s="431">
        <v>3</v>
      </c>
      <c r="DS212" s="148">
        <v>2</v>
      </c>
      <c r="DT212" s="431">
        <v>2</v>
      </c>
      <c r="DU212" s="433">
        <v>2</v>
      </c>
      <c r="DV212" s="431">
        <v>2</v>
      </c>
      <c r="DW212" s="433">
        <v>2</v>
      </c>
      <c r="DX212" s="431">
        <v>2</v>
      </c>
      <c r="DY212" s="431">
        <v>2</v>
      </c>
      <c r="DZ212" s="431">
        <v>2</v>
      </c>
      <c r="EA212" s="431">
        <v>2</v>
      </c>
      <c r="EB212" s="431">
        <v>2</v>
      </c>
      <c r="EC212" s="431">
        <v>2</v>
      </c>
      <c r="ED212" s="431">
        <v>2</v>
      </c>
      <c r="EE212" s="431">
        <v>2</v>
      </c>
      <c r="EF212" s="431">
        <v>2</v>
      </c>
      <c r="EG212" s="431">
        <v>2</v>
      </c>
      <c r="EH212" s="431">
        <v>2</v>
      </c>
      <c r="EI212" s="431">
        <v>2</v>
      </c>
      <c r="EJ212" s="431">
        <v>2</v>
      </c>
      <c r="EK212" s="431">
        <v>2</v>
      </c>
      <c r="EL212" s="431">
        <v>2</v>
      </c>
      <c r="EM212" s="431">
        <v>2</v>
      </c>
      <c r="EN212" s="431">
        <v>2</v>
      </c>
      <c r="EO212" s="148">
        <v>2</v>
      </c>
      <c r="EP212" s="431">
        <v>2</v>
      </c>
      <c r="EQ212" s="431">
        <v>2</v>
      </c>
      <c r="ER212" s="431">
        <v>2</v>
      </c>
      <c r="ES212" s="431">
        <v>2</v>
      </c>
      <c r="ET212" s="431">
        <v>2</v>
      </c>
      <c r="EU212" s="431">
        <v>2</v>
      </c>
      <c r="EV212" s="431">
        <v>2</v>
      </c>
      <c r="EW212" s="431">
        <v>2</v>
      </c>
      <c r="EX212" s="431">
        <v>1</v>
      </c>
      <c r="EY212" s="431">
        <v>1</v>
      </c>
      <c r="EZ212" s="431"/>
      <c r="FA212" s="431"/>
      <c r="FB212" s="431"/>
      <c r="FC212" s="431"/>
      <c r="FD212" s="431"/>
      <c r="FE212" s="431"/>
      <c r="FF212" s="431"/>
      <c r="FG212" s="431"/>
      <c r="FH212" s="431"/>
      <c r="FI212" s="431"/>
      <c r="FJ212" s="431"/>
      <c r="FL212" s="431"/>
      <c r="FM212" s="431"/>
      <c r="FN212" s="148">
        <v>0</v>
      </c>
      <c r="FQ212" s="431">
        <v>0</v>
      </c>
      <c r="FR212" s="148">
        <v>0</v>
      </c>
      <c r="FS212" s="431">
        <v>0</v>
      </c>
      <c r="FT212" s="148">
        <v>0</v>
      </c>
      <c r="FU212" s="431">
        <v>0</v>
      </c>
      <c r="FV212" s="431">
        <v>0</v>
      </c>
      <c r="FW212" s="431">
        <v>0</v>
      </c>
      <c r="FX212" s="433">
        <v>0</v>
      </c>
      <c r="FY212" s="431">
        <v>0</v>
      </c>
      <c r="FZ212" s="431">
        <v>0</v>
      </c>
      <c r="GA212" s="431">
        <v>0</v>
      </c>
      <c r="GB212" s="431">
        <v>0</v>
      </c>
      <c r="GC212" s="431">
        <v>0</v>
      </c>
      <c r="GD212" s="431">
        <v>0</v>
      </c>
      <c r="GE212" s="431">
        <v>0</v>
      </c>
      <c r="GF212" s="431">
        <v>0</v>
      </c>
      <c r="GG212" s="431">
        <v>0</v>
      </c>
      <c r="GH212" s="431">
        <v>0</v>
      </c>
      <c r="GI212" s="431">
        <v>0</v>
      </c>
      <c r="GJ212" s="431">
        <v>0</v>
      </c>
      <c r="GK212" s="431">
        <v>0</v>
      </c>
      <c r="GL212" s="431">
        <v>0</v>
      </c>
      <c r="GM212" s="431">
        <v>0</v>
      </c>
      <c r="GN212" s="431">
        <v>0</v>
      </c>
      <c r="GO212" s="431">
        <v>0</v>
      </c>
      <c r="GP212" s="148">
        <v>0</v>
      </c>
      <c r="GQ212" s="431">
        <v>0</v>
      </c>
      <c r="GR212" s="431">
        <v>0</v>
      </c>
      <c r="GS212" s="431">
        <v>0</v>
      </c>
      <c r="GT212" s="431">
        <v>0</v>
      </c>
      <c r="GU212" s="431">
        <v>0</v>
      </c>
      <c r="GV212" s="148">
        <v>0</v>
      </c>
      <c r="GW212" s="148">
        <v>0</v>
      </c>
      <c r="GX212" s="148">
        <v>0</v>
      </c>
      <c r="GY212" s="148">
        <v>0</v>
      </c>
      <c r="GZ212" s="148">
        <v>0</v>
      </c>
      <c r="HA212" s="148">
        <v>0</v>
      </c>
      <c r="HB212" s="148">
        <v>0</v>
      </c>
      <c r="HC212" s="148">
        <v>0</v>
      </c>
      <c r="HD212" s="148">
        <v>0</v>
      </c>
      <c r="HE212" s="148">
        <v>0</v>
      </c>
      <c r="HF212" s="148">
        <v>0</v>
      </c>
      <c r="HG212" s="148">
        <v>4</v>
      </c>
      <c r="HH212" s="148">
        <v>4</v>
      </c>
      <c r="HI212" s="148">
        <v>0</v>
      </c>
      <c r="HJ212" s="148">
        <v>0</v>
      </c>
      <c r="HK212" s="148">
        <v>0</v>
      </c>
      <c r="HL212" s="148">
        <v>0</v>
      </c>
      <c r="HM212" s="148">
        <v>0</v>
      </c>
      <c r="HN212" s="148">
        <v>0</v>
      </c>
      <c r="HO212" s="148">
        <v>0</v>
      </c>
      <c r="HP212" s="148">
        <v>0</v>
      </c>
      <c r="HQ212" s="148">
        <v>0</v>
      </c>
      <c r="HR212" s="148">
        <v>0</v>
      </c>
      <c r="HS212" s="148">
        <v>0</v>
      </c>
      <c r="HT212" s="148">
        <v>0</v>
      </c>
      <c r="HU212" s="148">
        <v>0</v>
      </c>
      <c r="HV212" s="148">
        <v>0</v>
      </c>
      <c r="HW212" s="148">
        <v>0</v>
      </c>
      <c r="HX212" s="148">
        <v>0</v>
      </c>
      <c r="HY212" s="148">
        <v>0</v>
      </c>
      <c r="HZ212" s="148">
        <v>0</v>
      </c>
      <c r="IA212" s="148">
        <v>0</v>
      </c>
      <c r="IB212" s="148">
        <v>0</v>
      </c>
      <c r="IC212" s="148">
        <v>0</v>
      </c>
      <c r="ID212" s="148">
        <v>0</v>
      </c>
      <c r="IE212" s="148">
        <v>0</v>
      </c>
      <c r="IF212" s="148">
        <v>0</v>
      </c>
      <c r="IG212" s="148">
        <v>0</v>
      </c>
      <c r="IH212" s="148">
        <v>0</v>
      </c>
      <c r="II212" s="148">
        <v>0</v>
      </c>
      <c r="IJ212" s="148">
        <v>0</v>
      </c>
      <c r="IK212" s="148">
        <v>0</v>
      </c>
      <c r="IL212" s="148">
        <v>0</v>
      </c>
      <c r="IM212" s="148">
        <v>0</v>
      </c>
      <c r="IN212" s="351">
        <f t="shared" si="224"/>
        <v>0</v>
      </c>
      <c r="IO212" s="148">
        <v>0</v>
      </c>
      <c r="IP212" s="148">
        <v>0</v>
      </c>
      <c r="IQ212" s="148">
        <v>0</v>
      </c>
      <c r="IR212" s="148">
        <v>0</v>
      </c>
      <c r="IS212" s="148">
        <v>0</v>
      </c>
      <c r="IT212" s="148">
        <v>0</v>
      </c>
      <c r="IU212" s="148">
        <v>0</v>
      </c>
      <c r="IV212" s="148">
        <v>0</v>
      </c>
      <c r="IW212" s="148">
        <v>0</v>
      </c>
      <c r="IX212" s="148">
        <v>0</v>
      </c>
      <c r="IY212" s="148">
        <v>0</v>
      </c>
      <c r="IZ212" s="148">
        <v>0</v>
      </c>
      <c r="JA212" s="148">
        <v>0</v>
      </c>
      <c r="JB212" s="148">
        <v>0</v>
      </c>
      <c r="JC212" s="355">
        <v>0</v>
      </c>
      <c r="JD212" s="148">
        <v>0</v>
      </c>
      <c r="JE212" s="148">
        <v>0</v>
      </c>
      <c r="JF212" s="353">
        <f t="shared" si="228"/>
        <v>0</v>
      </c>
      <c r="JG212" s="148">
        <v>0</v>
      </c>
      <c r="JH212" s="148">
        <v>0</v>
      </c>
      <c r="JI212" s="148">
        <v>0</v>
      </c>
      <c r="JJ212" s="148">
        <v>0</v>
      </c>
      <c r="JK212" s="148">
        <v>0</v>
      </c>
      <c r="JL212" s="148">
        <v>0</v>
      </c>
      <c r="JM212" s="148">
        <v>0</v>
      </c>
      <c r="JN212" s="351">
        <f t="shared" si="229"/>
        <v>0</v>
      </c>
      <c r="JO212" s="148">
        <v>0</v>
      </c>
      <c r="JP212" s="148">
        <v>0</v>
      </c>
      <c r="JQ212" s="148">
        <v>0</v>
      </c>
      <c r="JR212" s="148">
        <v>0</v>
      </c>
      <c r="JS212" s="148">
        <v>0</v>
      </c>
      <c r="JT212" s="148">
        <v>0</v>
      </c>
      <c r="JU212" s="148">
        <v>0</v>
      </c>
      <c r="JV212" s="351">
        <f t="shared" si="230"/>
        <v>0</v>
      </c>
      <c r="JW212" s="148">
        <v>0</v>
      </c>
      <c r="JX212" s="148">
        <v>0</v>
      </c>
      <c r="JY212" s="148">
        <v>0</v>
      </c>
      <c r="JZ212" s="148">
        <v>0</v>
      </c>
      <c r="KA212" s="148">
        <v>0</v>
      </c>
      <c r="KB212" s="148">
        <v>0</v>
      </c>
      <c r="KC212" s="148">
        <v>0</v>
      </c>
      <c r="KD212" s="148">
        <v>0</v>
      </c>
      <c r="KE212" s="148">
        <v>0</v>
      </c>
      <c r="KF212" s="148">
        <v>0</v>
      </c>
      <c r="KG212" s="148">
        <v>0</v>
      </c>
      <c r="KH212" s="148">
        <v>0</v>
      </c>
      <c r="KI212" s="148">
        <v>0</v>
      </c>
      <c r="KJ212" s="148">
        <v>0</v>
      </c>
      <c r="KK212" s="148">
        <v>0</v>
      </c>
      <c r="KL212" s="148">
        <v>0</v>
      </c>
      <c r="KM212" s="148">
        <v>0</v>
      </c>
      <c r="KN212" s="148">
        <v>0</v>
      </c>
      <c r="KO212" s="312">
        <v>0</v>
      </c>
      <c r="KP212" s="148">
        <v>0</v>
      </c>
      <c r="KQ212" s="148">
        <v>0</v>
      </c>
      <c r="KR212" s="148">
        <v>0</v>
      </c>
      <c r="KS212" s="148">
        <v>0</v>
      </c>
      <c r="KT212" s="148">
        <v>0</v>
      </c>
      <c r="KU212" s="148">
        <v>0</v>
      </c>
      <c r="KV212" s="148">
        <v>0</v>
      </c>
      <c r="KW212" s="148">
        <v>0</v>
      </c>
      <c r="KX212" s="148">
        <v>0</v>
      </c>
      <c r="KY212" s="148">
        <v>0</v>
      </c>
      <c r="KZ212" s="148">
        <v>0</v>
      </c>
      <c r="LA212" s="434">
        <v>0</v>
      </c>
      <c r="LB212" s="434">
        <v>0</v>
      </c>
      <c r="LC212" s="434">
        <v>0</v>
      </c>
      <c r="LD212" s="434">
        <v>0</v>
      </c>
      <c r="LE212" s="434">
        <v>0</v>
      </c>
      <c r="LF212" s="434">
        <v>0</v>
      </c>
      <c r="LG212" s="434">
        <v>0</v>
      </c>
      <c r="LH212" s="434">
        <v>0</v>
      </c>
      <c r="LI212" s="434">
        <v>0</v>
      </c>
      <c r="LJ212" s="312">
        <v>0</v>
      </c>
      <c r="LK212" s="148">
        <v>0</v>
      </c>
      <c r="LL212" s="148">
        <v>0</v>
      </c>
      <c r="LM212" s="148">
        <v>0</v>
      </c>
      <c r="LN212" s="148">
        <v>0</v>
      </c>
      <c r="LO212" s="148">
        <v>0</v>
      </c>
      <c r="LP212" s="148">
        <v>0</v>
      </c>
      <c r="LQ212" s="148">
        <v>0</v>
      </c>
      <c r="LR212" s="148">
        <v>0</v>
      </c>
      <c r="LS212" s="148">
        <v>0</v>
      </c>
      <c r="LT212" s="148">
        <v>0</v>
      </c>
      <c r="LU212" s="148">
        <v>0</v>
      </c>
      <c r="LV212" s="148">
        <v>0</v>
      </c>
      <c r="LW212" s="148">
        <v>0</v>
      </c>
      <c r="LX212" s="148">
        <v>0</v>
      </c>
      <c r="LY212" s="148">
        <v>0</v>
      </c>
      <c r="LZ212" s="148">
        <v>0</v>
      </c>
      <c r="MA212" s="148">
        <v>0</v>
      </c>
      <c r="MB212" s="148">
        <v>0</v>
      </c>
      <c r="MC212" s="148">
        <v>0</v>
      </c>
      <c r="MD212" s="148">
        <v>0</v>
      </c>
      <c r="ME212" s="148">
        <v>0</v>
      </c>
      <c r="MF212" s="148">
        <v>0</v>
      </c>
      <c r="MG212" s="148">
        <v>0</v>
      </c>
      <c r="MH212" s="148">
        <v>0</v>
      </c>
      <c r="MI212" s="148">
        <v>0</v>
      </c>
      <c r="MJ212" s="148">
        <v>0</v>
      </c>
      <c r="MK212" s="148">
        <v>0</v>
      </c>
      <c r="ML212" s="148">
        <v>0</v>
      </c>
      <c r="MM212" s="148">
        <v>0</v>
      </c>
      <c r="MN212" s="148">
        <v>0</v>
      </c>
      <c r="MO212" s="148">
        <v>0</v>
      </c>
      <c r="MP212" s="148">
        <v>0</v>
      </c>
      <c r="MQ212" s="148">
        <v>0</v>
      </c>
      <c r="MR212" s="148">
        <v>0</v>
      </c>
      <c r="MS212" s="148">
        <v>0</v>
      </c>
      <c r="MT212" s="148">
        <v>0</v>
      </c>
      <c r="MU212" s="148">
        <v>0</v>
      </c>
      <c r="MV212" s="148">
        <v>0</v>
      </c>
      <c r="MW212" s="148">
        <v>0</v>
      </c>
      <c r="MX212" s="148">
        <v>0</v>
      </c>
      <c r="MY212" s="148">
        <v>0</v>
      </c>
      <c r="MZ212" s="148">
        <v>0</v>
      </c>
      <c r="NA212" s="148">
        <v>0</v>
      </c>
      <c r="NB212" s="148">
        <v>0</v>
      </c>
      <c r="NC212" s="148">
        <v>0</v>
      </c>
      <c r="ND212" s="148">
        <v>0</v>
      </c>
      <c r="NE212" s="148">
        <v>0</v>
      </c>
      <c r="NF212" s="148">
        <v>0</v>
      </c>
      <c r="NG212" s="148">
        <v>0</v>
      </c>
      <c r="NH212" s="148">
        <v>0</v>
      </c>
      <c r="NI212" s="148">
        <v>0</v>
      </c>
      <c r="NJ212" s="148">
        <v>0</v>
      </c>
      <c r="NK212" s="148">
        <v>0</v>
      </c>
      <c r="NL212" s="148">
        <v>0</v>
      </c>
      <c r="NM212" s="148">
        <v>0</v>
      </c>
      <c r="NN212" s="148">
        <v>0</v>
      </c>
      <c r="NO212" s="148">
        <v>0</v>
      </c>
      <c r="NP212" s="148">
        <v>0</v>
      </c>
      <c r="NQ212" s="148">
        <v>0</v>
      </c>
      <c r="NR212" s="148">
        <v>0</v>
      </c>
      <c r="NS212" s="148">
        <v>0</v>
      </c>
      <c r="NT212" s="148">
        <v>0</v>
      </c>
      <c r="NU212" s="148">
        <v>0</v>
      </c>
      <c r="NV212" s="148">
        <v>0</v>
      </c>
      <c r="NW212" s="148">
        <v>0</v>
      </c>
      <c r="NX212" s="148">
        <v>0</v>
      </c>
      <c r="NY212" s="148">
        <v>0</v>
      </c>
      <c r="NZ212" s="148">
        <v>0</v>
      </c>
      <c r="OA212" s="148">
        <v>0</v>
      </c>
      <c r="OB212" s="148">
        <v>0</v>
      </c>
      <c r="OC212" s="148">
        <v>0</v>
      </c>
      <c r="OD212" s="148">
        <v>1</v>
      </c>
      <c r="OE212" s="148">
        <v>1</v>
      </c>
      <c r="OF212" s="148">
        <v>2</v>
      </c>
      <c r="OG212" s="148">
        <v>1</v>
      </c>
      <c r="OH212" s="148">
        <v>2</v>
      </c>
      <c r="OI212" s="148">
        <v>2</v>
      </c>
      <c r="OJ212" s="148">
        <v>2</v>
      </c>
      <c r="OK212" s="148">
        <v>3</v>
      </c>
      <c r="OL212" s="148">
        <v>2</v>
      </c>
      <c r="OM212" s="148">
        <v>3</v>
      </c>
      <c r="ON212" s="148">
        <v>3</v>
      </c>
      <c r="OO212" s="148">
        <v>3</v>
      </c>
      <c r="OP212" s="148">
        <v>2</v>
      </c>
      <c r="OQ212" s="148">
        <v>1</v>
      </c>
      <c r="OR212" s="148">
        <v>1</v>
      </c>
      <c r="OS212" s="148">
        <v>2</v>
      </c>
      <c r="OT212" s="148">
        <v>0</v>
      </c>
      <c r="OU212" s="148">
        <v>0</v>
      </c>
      <c r="OV212" s="148">
        <v>0</v>
      </c>
      <c r="OW212" s="148">
        <v>1</v>
      </c>
      <c r="OY212" s="351">
        <f t="shared" si="225"/>
        <v>0.5</v>
      </c>
      <c r="OZ212" s="148">
        <v>1</v>
      </c>
      <c r="PA212" s="148">
        <v>1</v>
      </c>
      <c r="PB212" s="148">
        <v>1</v>
      </c>
      <c r="PC212" s="148">
        <v>1</v>
      </c>
      <c r="PD212" s="148">
        <v>1</v>
      </c>
      <c r="PE212" s="148">
        <v>1</v>
      </c>
      <c r="PF212" s="148">
        <v>1</v>
      </c>
      <c r="PG212" s="351">
        <f t="shared" si="226"/>
        <v>1</v>
      </c>
      <c r="PH212" s="148">
        <v>1</v>
      </c>
      <c r="PJ212" s="351">
        <f t="shared" si="227"/>
        <v>0</v>
      </c>
      <c r="PM212" s="312"/>
      <c r="PO212" s="312"/>
      <c r="PP212" s="148">
        <v>1</v>
      </c>
      <c r="PT212" s="148">
        <v>1</v>
      </c>
      <c r="PU212" s="148">
        <v>1</v>
      </c>
      <c r="PV212" s="148">
        <v>4</v>
      </c>
      <c r="PW212" s="148">
        <v>4</v>
      </c>
      <c r="PX212" s="148">
        <v>4</v>
      </c>
      <c r="PY212" s="148">
        <v>6</v>
      </c>
      <c r="PZ212" s="148">
        <v>8</v>
      </c>
      <c r="QA212" s="148">
        <v>7</v>
      </c>
      <c r="QB212" s="148">
        <v>6</v>
      </c>
      <c r="QC212" s="148">
        <v>6</v>
      </c>
      <c r="QD212" s="148">
        <v>6</v>
      </c>
      <c r="QE212" s="148">
        <v>4</v>
      </c>
      <c r="QF212" s="148">
        <v>3</v>
      </c>
      <c r="QG212" s="148">
        <v>3</v>
      </c>
      <c r="QH212" s="148">
        <v>3</v>
      </c>
      <c r="QI212" s="148">
        <v>4</v>
      </c>
      <c r="QJ212" s="148">
        <v>4</v>
      </c>
      <c r="QK212" s="148">
        <v>4</v>
      </c>
      <c r="QL212" s="148">
        <v>3</v>
      </c>
      <c r="QM212" s="148">
        <v>3</v>
      </c>
      <c r="QN212" s="148">
        <v>4</v>
      </c>
      <c r="QO212" s="148">
        <v>4</v>
      </c>
      <c r="QP212" s="148">
        <v>4</v>
      </c>
      <c r="QQ212" s="148">
        <v>2</v>
      </c>
      <c r="QR212" s="148">
        <v>1</v>
      </c>
      <c r="QS212" s="148">
        <v>1</v>
      </c>
      <c r="QT212" s="148">
        <v>1</v>
      </c>
      <c r="QU212" s="148">
        <v>1</v>
      </c>
      <c r="QV212" s="148">
        <v>1</v>
      </c>
      <c r="QW212" s="148">
        <v>1</v>
      </c>
      <c r="QX212" s="148">
        <v>1</v>
      </c>
      <c r="QY212" s="148">
        <v>1</v>
      </c>
      <c r="QZ212" s="148">
        <v>1</v>
      </c>
      <c r="RA212" s="148">
        <v>1</v>
      </c>
      <c r="RB212" s="312">
        <v>1</v>
      </c>
      <c r="RC212" s="148">
        <v>1</v>
      </c>
      <c r="RD212" s="312">
        <v>1</v>
      </c>
      <c r="RE212" s="148">
        <v>1</v>
      </c>
      <c r="RF212" s="148">
        <v>1</v>
      </c>
      <c r="RG212" s="312">
        <v>1</v>
      </c>
      <c r="RH212" s="148">
        <v>1</v>
      </c>
      <c r="RI212" s="148">
        <v>1</v>
      </c>
      <c r="RJ212" s="148">
        <v>1</v>
      </c>
      <c r="RK212" s="148">
        <v>1</v>
      </c>
      <c r="RL212" s="148">
        <v>1</v>
      </c>
      <c r="RM212" s="312">
        <v>1</v>
      </c>
      <c r="RN212" s="148">
        <v>1</v>
      </c>
      <c r="RO212" s="148">
        <v>1</v>
      </c>
      <c r="SE212" s="148">
        <v>1</v>
      </c>
      <c r="SF212" s="148">
        <v>1</v>
      </c>
      <c r="SH212" s="148">
        <v>1</v>
      </c>
      <c r="SI212" s="148">
        <v>1</v>
      </c>
      <c r="SJ212" s="148">
        <v>1</v>
      </c>
      <c r="SK212" s="148">
        <v>1</v>
      </c>
      <c r="SL212" s="148">
        <v>1</v>
      </c>
      <c r="SM212" s="148">
        <v>1</v>
      </c>
      <c r="SN212" s="148">
        <v>1</v>
      </c>
      <c r="SO212" s="148">
        <v>1</v>
      </c>
      <c r="SP212" s="148">
        <v>1</v>
      </c>
      <c r="SQ212" s="148">
        <v>1</v>
      </c>
      <c r="SU212" s="148">
        <v>1</v>
      </c>
      <c r="SV212" s="148">
        <v>2</v>
      </c>
      <c r="SW212" s="148">
        <v>2</v>
      </c>
      <c r="SX212" s="148">
        <v>1</v>
      </c>
      <c r="SY212" s="148">
        <v>1</v>
      </c>
      <c r="SZ212" s="148">
        <v>1</v>
      </c>
      <c r="TA212" s="148">
        <v>1</v>
      </c>
      <c r="TB212" s="148">
        <v>1</v>
      </c>
      <c r="TC212" s="148">
        <v>1</v>
      </c>
      <c r="TD212" s="148">
        <v>1</v>
      </c>
      <c r="TE212" s="148">
        <v>1</v>
      </c>
      <c r="TF212" s="148">
        <v>1</v>
      </c>
      <c r="TG212" s="148">
        <v>1</v>
      </c>
      <c r="TH212" s="148">
        <v>1</v>
      </c>
      <c r="TI212" s="148">
        <v>1</v>
      </c>
      <c r="TJ212" s="148">
        <v>1</v>
      </c>
      <c r="TK212" s="148">
        <v>1</v>
      </c>
      <c r="TL212" s="148">
        <v>1</v>
      </c>
      <c r="UW212" s="148">
        <v>1</v>
      </c>
      <c r="UX212" s="148">
        <v>1</v>
      </c>
      <c r="UY212" s="148">
        <v>1</v>
      </c>
      <c r="UZ212" s="148">
        <v>1</v>
      </c>
      <c r="VR212" s="148">
        <v>1</v>
      </c>
      <c r="VS212" s="148">
        <v>1</v>
      </c>
    </row>
    <row r="213" spans="1:635" s="148" customFormat="1" x14ac:dyDescent="0.2">
      <c r="A213" s="354"/>
      <c r="B213" s="354">
        <v>18</v>
      </c>
      <c r="C213" s="399">
        <f t="shared" ca="1" si="223"/>
        <v>0</v>
      </c>
      <c r="D213" s="354"/>
      <c r="E213" s="354"/>
      <c r="F213" s="354"/>
      <c r="G213" s="148">
        <v>0</v>
      </c>
      <c r="H213" s="148">
        <v>1</v>
      </c>
      <c r="I213" s="355">
        <v>1.5</v>
      </c>
      <c r="J213" s="148">
        <v>2</v>
      </c>
      <c r="K213" s="148">
        <v>0</v>
      </c>
      <c r="L213" s="148">
        <v>0</v>
      </c>
      <c r="M213" s="148">
        <v>0</v>
      </c>
      <c r="N213" s="148">
        <v>0</v>
      </c>
      <c r="P213" s="148">
        <v>0</v>
      </c>
      <c r="Q213" s="148">
        <v>0</v>
      </c>
      <c r="R213" s="148">
        <v>0</v>
      </c>
      <c r="S213" s="148">
        <v>0</v>
      </c>
      <c r="T213" s="148">
        <v>0</v>
      </c>
      <c r="U213" s="148">
        <v>0</v>
      </c>
      <c r="V213" s="148">
        <v>0</v>
      </c>
      <c r="W213" s="148">
        <v>0</v>
      </c>
      <c r="X213" s="148">
        <v>1</v>
      </c>
      <c r="Y213" s="148">
        <v>1</v>
      </c>
      <c r="Z213" s="148">
        <v>1</v>
      </c>
      <c r="AA213" s="148">
        <v>1</v>
      </c>
      <c r="AB213" s="148">
        <v>1</v>
      </c>
      <c r="AC213" s="148">
        <v>1</v>
      </c>
      <c r="AD213" s="148">
        <v>1</v>
      </c>
      <c r="AE213" s="148">
        <v>1</v>
      </c>
      <c r="AF213" s="148">
        <v>1</v>
      </c>
      <c r="AG213" s="148">
        <v>1</v>
      </c>
      <c r="AH213" s="148">
        <v>1</v>
      </c>
      <c r="AI213" s="148">
        <v>0</v>
      </c>
      <c r="AJ213" s="148">
        <v>0</v>
      </c>
      <c r="AK213" s="148">
        <v>0</v>
      </c>
      <c r="AL213" s="148">
        <v>0</v>
      </c>
      <c r="AM213" s="148">
        <v>0</v>
      </c>
      <c r="AN213" s="148">
        <v>0</v>
      </c>
      <c r="AO213" s="148">
        <v>0</v>
      </c>
      <c r="AP213" s="360">
        <v>0</v>
      </c>
      <c r="AQ213" s="148">
        <v>0</v>
      </c>
      <c r="AR213" s="148">
        <v>0</v>
      </c>
      <c r="AS213" s="148">
        <v>0</v>
      </c>
      <c r="AT213" s="148">
        <v>0</v>
      </c>
      <c r="AU213" s="148">
        <v>0</v>
      </c>
      <c r="AV213" s="148">
        <v>0</v>
      </c>
      <c r="AW213" s="148">
        <v>0</v>
      </c>
      <c r="AX213" s="148">
        <v>0</v>
      </c>
      <c r="AY213" s="148">
        <v>0</v>
      </c>
      <c r="AZ213" s="148">
        <v>0</v>
      </c>
      <c r="BA213" s="148">
        <v>1</v>
      </c>
      <c r="BB213" s="148">
        <v>1</v>
      </c>
      <c r="BC213" s="148">
        <v>1</v>
      </c>
      <c r="BD213" s="148">
        <v>1</v>
      </c>
      <c r="BE213" s="148">
        <v>2</v>
      </c>
      <c r="BF213" s="148">
        <v>2</v>
      </c>
      <c r="BG213" s="148">
        <v>3</v>
      </c>
      <c r="BH213" s="148">
        <v>3</v>
      </c>
      <c r="BI213" s="148">
        <v>4</v>
      </c>
      <c r="BJ213" s="148">
        <v>4</v>
      </c>
      <c r="BK213" s="148">
        <v>4</v>
      </c>
      <c r="BL213" s="148">
        <v>4</v>
      </c>
      <c r="BM213" s="148">
        <v>4</v>
      </c>
      <c r="BN213" s="148">
        <v>4</v>
      </c>
      <c r="BO213" s="148">
        <v>4</v>
      </c>
      <c r="BP213" s="148">
        <v>4</v>
      </c>
      <c r="BQ213" s="148">
        <v>2</v>
      </c>
      <c r="BR213" s="148">
        <v>2</v>
      </c>
      <c r="BS213" s="358">
        <v>0</v>
      </c>
      <c r="BT213" s="148">
        <v>15</v>
      </c>
      <c r="BU213" s="148">
        <v>14</v>
      </c>
      <c r="BV213" s="148">
        <v>12</v>
      </c>
      <c r="BW213" s="148">
        <v>12</v>
      </c>
      <c r="BX213" s="148">
        <v>10</v>
      </c>
      <c r="BY213" s="148">
        <v>7</v>
      </c>
      <c r="BZ213" s="113">
        <v>7</v>
      </c>
      <c r="CA213" s="431">
        <v>6</v>
      </c>
      <c r="CB213" s="113">
        <v>5</v>
      </c>
      <c r="CC213" s="431">
        <v>2</v>
      </c>
      <c r="CD213" s="431">
        <v>2</v>
      </c>
      <c r="CE213" s="431">
        <v>2</v>
      </c>
      <c r="CF213" s="431">
        <v>3</v>
      </c>
      <c r="CG213" s="113">
        <v>3</v>
      </c>
      <c r="CH213" s="113">
        <v>3</v>
      </c>
      <c r="CI213" s="148">
        <v>3</v>
      </c>
      <c r="CJ213" s="148">
        <v>3</v>
      </c>
      <c r="CK213" s="148">
        <v>3</v>
      </c>
      <c r="CL213" s="148">
        <v>3</v>
      </c>
      <c r="CM213" s="148">
        <v>2</v>
      </c>
      <c r="CN213" s="148">
        <v>3</v>
      </c>
      <c r="CO213" s="148">
        <v>3</v>
      </c>
      <c r="CP213" s="148">
        <v>4</v>
      </c>
      <c r="CQ213" s="148">
        <v>4</v>
      </c>
      <c r="CR213" s="148">
        <v>3</v>
      </c>
      <c r="CS213" s="148">
        <v>3</v>
      </c>
      <c r="CT213" s="148">
        <v>3</v>
      </c>
      <c r="CU213" s="148">
        <v>2</v>
      </c>
      <c r="CV213" s="148">
        <v>3</v>
      </c>
      <c r="CW213" s="148">
        <v>3</v>
      </c>
      <c r="CX213" s="148">
        <v>1</v>
      </c>
      <c r="CY213" s="148">
        <v>3</v>
      </c>
      <c r="CZ213" s="148">
        <v>4</v>
      </c>
      <c r="DA213" s="148">
        <v>4</v>
      </c>
      <c r="DB213" s="148">
        <v>4</v>
      </c>
      <c r="DC213" s="148">
        <v>3</v>
      </c>
      <c r="DD213" s="148">
        <v>3</v>
      </c>
      <c r="DE213" s="148">
        <v>2</v>
      </c>
      <c r="DF213" s="148">
        <v>2</v>
      </c>
      <c r="DG213" s="148">
        <v>2</v>
      </c>
      <c r="DH213" s="148">
        <v>2</v>
      </c>
      <c r="DI213" s="148">
        <v>2</v>
      </c>
      <c r="DJ213" s="148">
        <v>2</v>
      </c>
      <c r="DK213" s="148">
        <v>2</v>
      </c>
      <c r="DL213" s="148">
        <v>2</v>
      </c>
      <c r="DM213" s="148">
        <v>2</v>
      </c>
      <c r="DN213" s="148">
        <v>3</v>
      </c>
      <c r="DO213" s="148">
        <v>3</v>
      </c>
      <c r="DP213" s="148">
        <v>2</v>
      </c>
      <c r="DQ213" s="148">
        <v>2</v>
      </c>
      <c r="DR213" s="431">
        <v>1</v>
      </c>
      <c r="DS213" s="148">
        <v>1</v>
      </c>
      <c r="DT213" s="431">
        <v>4</v>
      </c>
      <c r="DU213" s="433">
        <v>7</v>
      </c>
      <c r="DV213" s="431">
        <v>7</v>
      </c>
      <c r="DW213" s="433">
        <v>5</v>
      </c>
      <c r="DX213" s="431">
        <v>4</v>
      </c>
      <c r="DY213" s="431">
        <v>4</v>
      </c>
      <c r="DZ213" s="431">
        <v>6</v>
      </c>
      <c r="EA213" s="431">
        <v>7</v>
      </c>
      <c r="EB213" s="431">
        <v>7</v>
      </c>
      <c r="EC213" s="431">
        <v>7</v>
      </c>
      <c r="ED213" s="431">
        <v>7</v>
      </c>
      <c r="EE213" s="431">
        <v>7</v>
      </c>
      <c r="EF213" s="431">
        <v>8</v>
      </c>
      <c r="EG213" s="431">
        <v>5</v>
      </c>
      <c r="EH213" s="431">
        <v>5</v>
      </c>
      <c r="EI213" s="431">
        <v>6</v>
      </c>
      <c r="EJ213" s="431">
        <v>5</v>
      </c>
      <c r="EK213" s="431">
        <v>6</v>
      </c>
      <c r="EL213" s="431">
        <v>3</v>
      </c>
      <c r="EM213" s="431">
        <v>4</v>
      </c>
      <c r="EN213" s="431">
        <v>5</v>
      </c>
      <c r="EO213" s="148">
        <v>5</v>
      </c>
      <c r="EP213" s="431">
        <v>4</v>
      </c>
      <c r="EQ213" s="431">
        <v>5</v>
      </c>
      <c r="ER213" s="431">
        <v>8</v>
      </c>
      <c r="ES213" s="431">
        <v>13</v>
      </c>
      <c r="ET213" s="431">
        <v>14</v>
      </c>
      <c r="EU213" s="431">
        <v>10</v>
      </c>
      <c r="EV213" s="431">
        <v>8</v>
      </c>
      <c r="EW213" s="431">
        <v>5</v>
      </c>
      <c r="EX213" s="431">
        <v>5</v>
      </c>
      <c r="EY213" s="431">
        <v>4</v>
      </c>
      <c r="EZ213" s="431">
        <v>4</v>
      </c>
      <c r="FA213" s="431">
        <v>3</v>
      </c>
      <c r="FB213" s="431">
        <v>7</v>
      </c>
      <c r="FC213" s="431">
        <v>9</v>
      </c>
      <c r="FD213" s="431">
        <v>11</v>
      </c>
      <c r="FE213" s="431">
        <v>10</v>
      </c>
      <c r="FF213" s="431">
        <v>9</v>
      </c>
      <c r="FG213" s="431">
        <v>8</v>
      </c>
      <c r="FH213" s="431">
        <v>7</v>
      </c>
      <c r="FI213" s="431">
        <v>7</v>
      </c>
      <c r="FJ213" s="431">
        <v>8</v>
      </c>
      <c r="FK213" s="148">
        <v>12</v>
      </c>
      <c r="FL213" s="431">
        <v>16</v>
      </c>
      <c r="FM213" s="431">
        <v>15</v>
      </c>
      <c r="FN213" s="148">
        <v>15</v>
      </c>
      <c r="FO213" s="148">
        <v>12</v>
      </c>
      <c r="FP213" s="148">
        <v>14</v>
      </c>
      <c r="FQ213" s="431">
        <v>15</v>
      </c>
      <c r="FR213" s="148">
        <v>17</v>
      </c>
      <c r="FS213" s="431">
        <v>15</v>
      </c>
      <c r="FT213" s="148">
        <v>15</v>
      </c>
      <c r="FU213" s="431">
        <v>15</v>
      </c>
      <c r="FV213" s="431">
        <v>15</v>
      </c>
      <c r="FW213" s="431">
        <v>12</v>
      </c>
      <c r="FX213" s="433">
        <v>15</v>
      </c>
      <c r="FY213" s="431">
        <v>13</v>
      </c>
      <c r="FZ213" s="431">
        <v>12</v>
      </c>
      <c r="GA213" s="431">
        <v>10</v>
      </c>
      <c r="GB213" s="431">
        <v>9</v>
      </c>
      <c r="GC213" s="431">
        <v>8</v>
      </c>
      <c r="GD213" s="431">
        <v>12</v>
      </c>
      <c r="GE213" s="431">
        <v>13</v>
      </c>
      <c r="GF213" s="431">
        <v>15</v>
      </c>
      <c r="GG213" s="431">
        <v>13</v>
      </c>
      <c r="GH213" s="431">
        <v>12</v>
      </c>
      <c r="GI213" s="431">
        <v>12</v>
      </c>
      <c r="GJ213" s="431">
        <v>10</v>
      </c>
      <c r="GK213" s="431">
        <v>10</v>
      </c>
      <c r="GL213" s="431">
        <v>12</v>
      </c>
      <c r="GM213" s="431">
        <v>12</v>
      </c>
      <c r="GN213" s="431">
        <v>11</v>
      </c>
      <c r="GO213" s="431">
        <v>8</v>
      </c>
      <c r="GP213" s="148">
        <v>5</v>
      </c>
      <c r="GQ213" s="431">
        <v>6</v>
      </c>
      <c r="GR213" s="431">
        <v>10</v>
      </c>
      <c r="GS213" s="431">
        <v>14</v>
      </c>
      <c r="GT213" s="431">
        <v>23</v>
      </c>
      <c r="GU213" s="431">
        <v>21</v>
      </c>
      <c r="GV213" s="148">
        <v>20</v>
      </c>
      <c r="GW213" s="148">
        <v>20</v>
      </c>
      <c r="GX213" s="148">
        <v>18</v>
      </c>
      <c r="GY213" s="148">
        <v>21</v>
      </c>
      <c r="GZ213" s="148">
        <v>18</v>
      </c>
      <c r="HA213" s="148">
        <v>17</v>
      </c>
      <c r="HB213" s="148">
        <v>18</v>
      </c>
      <c r="HC213" s="148">
        <v>20</v>
      </c>
      <c r="HD213" s="148">
        <v>16</v>
      </c>
      <c r="HE213" s="148">
        <v>14</v>
      </c>
      <c r="HF213" s="148">
        <v>14</v>
      </c>
      <c r="HG213" s="148">
        <v>14</v>
      </c>
      <c r="HH213" s="148">
        <v>12</v>
      </c>
      <c r="HI213" s="148">
        <v>13</v>
      </c>
      <c r="HJ213" s="148">
        <v>15</v>
      </c>
      <c r="HK213" s="148">
        <v>10</v>
      </c>
      <c r="HL213" s="148">
        <v>9</v>
      </c>
      <c r="HM213" s="148">
        <v>10</v>
      </c>
      <c r="HN213" s="148">
        <v>9</v>
      </c>
      <c r="HO213" s="148">
        <v>10</v>
      </c>
      <c r="HP213" s="148">
        <v>11</v>
      </c>
      <c r="HQ213" s="148">
        <v>7</v>
      </c>
      <c r="HR213" s="148">
        <v>8</v>
      </c>
      <c r="HS213" s="148">
        <v>8</v>
      </c>
      <c r="HT213" s="148">
        <v>7</v>
      </c>
      <c r="HU213" s="148">
        <v>8</v>
      </c>
      <c r="HV213" s="148">
        <v>7</v>
      </c>
      <c r="HW213" s="148">
        <v>8</v>
      </c>
      <c r="HX213" s="148">
        <v>9</v>
      </c>
      <c r="HY213" s="148">
        <v>6</v>
      </c>
      <c r="HZ213" s="148">
        <v>6</v>
      </c>
      <c r="IA213" s="148">
        <v>8</v>
      </c>
      <c r="IB213" s="148">
        <v>12</v>
      </c>
      <c r="IC213" s="148">
        <v>15</v>
      </c>
      <c r="ID213" s="148">
        <v>17</v>
      </c>
      <c r="IE213" s="148">
        <v>19</v>
      </c>
      <c r="IF213" s="148">
        <v>22</v>
      </c>
      <c r="IG213" s="148">
        <v>23</v>
      </c>
      <c r="IH213" s="148">
        <v>26</v>
      </c>
      <c r="II213" s="148">
        <v>25</v>
      </c>
      <c r="IJ213" s="148">
        <v>23</v>
      </c>
      <c r="IK213" s="148">
        <v>22</v>
      </c>
      <c r="IL213" s="148">
        <v>19</v>
      </c>
      <c r="IM213" s="148">
        <v>18</v>
      </c>
      <c r="IN213" s="351">
        <f t="shared" si="224"/>
        <v>14.5</v>
      </c>
      <c r="IO213" s="148">
        <v>11</v>
      </c>
      <c r="IP213" s="148">
        <v>10</v>
      </c>
      <c r="IQ213" s="148">
        <v>9</v>
      </c>
      <c r="IR213" s="148">
        <v>11</v>
      </c>
      <c r="IS213" s="148">
        <v>10</v>
      </c>
      <c r="IT213" s="148">
        <v>7</v>
      </c>
      <c r="IU213" s="148">
        <v>6</v>
      </c>
      <c r="IV213" s="148">
        <v>6</v>
      </c>
      <c r="IW213" s="148">
        <v>4</v>
      </c>
      <c r="IX213" s="148">
        <v>7</v>
      </c>
      <c r="IY213" s="148">
        <v>8</v>
      </c>
      <c r="IZ213" s="148">
        <v>7</v>
      </c>
      <c r="JA213" s="148">
        <v>10</v>
      </c>
      <c r="JB213" s="148">
        <v>7</v>
      </c>
      <c r="JC213" s="355">
        <v>12</v>
      </c>
      <c r="JD213" s="148">
        <v>12</v>
      </c>
      <c r="JE213" s="148">
        <v>12</v>
      </c>
      <c r="JF213" s="353">
        <f t="shared" si="228"/>
        <v>12</v>
      </c>
      <c r="JG213" s="148">
        <v>12</v>
      </c>
      <c r="JH213" s="148">
        <v>13</v>
      </c>
      <c r="JI213" s="148">
        <v>14</v>
      </c>
      <c r="JJ213" s="148">
        <v>10</v>
      </c>
      <c r="JK213" s="148">
        <v>10</v>
      </c>
      <c r="JL213" s="148">
        <v>9</v>
      </c>
      <c r="JM213" s="148">
        <v>16</v>
      </c>
      <c r="JN213" s="351">
        <f t="shared" si="229"/>
        <v>16</v>
      </c>
      <c r="JO213" s="148">
        <v>16</v>
      </c>
      <c r="JP213" s="148">
        <v>17</v>
      </c>
      <c r="JQ213" s="148">
        <v>17</v>
      </c>
      <c r="JR213" s="148">
        <v>17</v>
      </c>
      <c r="JS213" s="148">
        <v>18</v>
      </c>
      <c r="JT213" s="148">
        <v>19</v>
      </c>
      <c r="JU213" s="148">
        <v>15</v>
      </c>
      <c r="JV213" s="351">
        <f t="shared" si="230"/>
        <v>16</v>
      </c>
      <c r="JW213" s="148">
        <v>17</v>
      </c>
      <c r="JX213" s="148">
        <v>19</v>
      </c>
      <c r="JY213" s="148">
        <v>16</v>
      </c>
      <c r="JZ213" s="148">
        <v>14</v>
      </c>
      <c r="KA213" s="148">
        <v>16</v>
      </c>
      <c r="KB213" s="148">
        <v>19</v>
      </c>
      <c r="KC213" s="148">
        <v>17</v>
      </c>
      <c r="KD213" s="148">
        <v>14</v>
      </c>
      <c r="KE213" s="148">
        <v>13</v>
      </c>
      <c r="KF213" s="148">
        <v>12</v>
      </c>
      <c r="KG213" s="148">
        <v>12</v>
      </c>
      <c r="KH213" s="148">
        <v>14</v>
      </c>
      <c r="KI213" s="148">
        <v>15</v>
      </c>
      <c r="KJ213" s="148">
        <v>13</v>
      </c>
      <c r="KK213" s="148">
        <v>15</v>
      </c>
      <c r="KL213" s="148">
        <v>14</v>
      </c>
      <c r="KM213" s="148">
        <v>11</v>
      </c>
      <c r="KN213" s="148">
        <v>15</v>
      </c>
      <c r="KO213" s="312">
        <v>18</v>
      </c>
      <c r="KP213" s="148">
        <v>21</v>
      </c>
      <c r="KQ213" s="148">
        <v>20</v>
      </c>
      <c r="KR213" s="148">
        <v>18</v>
      </c>
      <c r="KS213" s="148">
        <v>19</v>
      </c>
      <c r="KT213" s="148">
        <v>19</v>
      </c>
      <c r="KU213" s="148">
        <v>16</v>
      </c>
      <c r="KV213" s="148">
        <v>13</v>
      </c>
      <c r="KW213" s="148">
        <v>13</v>
      </c>
      <c r="KX213" s="148">
        <v>15</v>
      </c>
      <c r="KY213" s="148">
        <v>16</v>
      </c>
      <c r="KZ213" s="148">
        <v>14</v>
      </c>
      <c r="LA213" s="148">
        <v>17</v>
      </c>
      <c r="LB213" s="148">
        <v>17</v>
      </c>
      <c r="LC213" s="148">
        <v>18</v>
      </c>
      <c r="LD213" s="148">
        <v>19</v>
      </c>
      <c r="LE213" s="148">
        <v>14</v>
      </c>
      <c r="LF213" s="148">
        <v>12</v>
      </c>
      <c r="LG213" s="148">
        <v>14</v>
      </c>
      <c r="LH213" s="148">
        <v>14</v>
      </c>
      <c r="LI213" s="148">
        <v>13</v>
      </c>
      <c r="LJ213" s="312">
        <v>13</v>
      </c>
      <c r="LK213" s="148">
        <v>13</v>
      </c>
      <c r="LL213" s="148">
        <v>13</v>
      </c>
      <c r="LM213" s="148">
        <v>10</v>
      </c>
      <c r="LN213" s="148">
        <v>8</v>
      </c>
      <c r="LO213" s="148">
        <v>10</v>
      </c>
      <c r="LP213" s="148">
        <v>16</v>
      </c>
      <c r="LQ213" s="148">
        <v>16</v>
      </c>
      <c r="LR213" s="148">
        <v>14</v>
      </c>
      <c r="LS213" s="148">
        <v>12</v>
      </c>
      <c r="LT213" s="148">
        <v>13</v>
      </c>
      <c r="LU213" s="148">
        <v>9</v>
      </c>
      <c r="LV213" s="148">
        <v>9</v>
      </c>
      <c r="LW213" s="148">
        <v>14</v>
      </c>
      <c r="LX213" s="148">
        <v>16</v>
      </c>
      <c r="LY213" s="148">
        <v>13</v>
      </c>
      <c r="LZ213" s="148">
        <v>12</v>
      </c>
      <c r="MA213" s="148">
        <v>11</v>
      </c>
      <c r="MB213" s="148">
        <v>8</v>
      </c>
      <c r="MC213" s="148">
        <v>9</v>
      </c>
      <c r="MD213" s="148">
        <v>11</v>
      </c>
      <c r="ME213" s="148">
        <v>9</v>
      </c>
      <c r="MF213" s="148">
        <v>9</v>
      </c>
      <c r="MG213" s="148">
        <v>10</v>
      </c>
      <c r="MH213" s="148">
        <v>17</v>
      </c>
      <c r="MI213" s="148">
        <v>12</v>
      </c>
      <c r="MJ213" s="148">
        <v>12</v>
      </c>
      <c r="MK213" s="148">
        <v>11</v>
      </c>
      <c r="ML213" s="148">
        <v>8</v>
      </c>
      <c r="MM213" s="148">
        <v>6</v>
      </c>
      <c r="MN213" s="148">
        <v>4</v>
      </c>
      <c r="MO213" s="148">
        <v>4</v>
      </c>
      <c r="MP213" s="148">
        <v>8</v>
      </c>
      <c r="MQ213" s="148">
        <v>10</v>
      </c>
      <c r="MR213" s="148">
        <v>10</v>
      </c>
      <c r="MS213" s="148">
        <v>11</v>
      </c>
      <c r="MT213" s="148">
        <v>10</v>
      </c>
      <c r="MU213" s="148">
        <v>11</v>
      </c>
      <c r="MV213" s="148">
        <v>12</v>
      </c>
      <c r="MW213" s="148">
        <v>13</v>
      </c>
      <c r="MX213" s="148">
        <v>17</v>
      </c>
      <c r="MY213" s="148">
        <v>11</v>
      </c>
      <c r="MZ213" s="148">
        <v>11</v>
      </c>
      <c r="NA213" s="148">
        <v>11</v>
      </c>
      <c r="NB213" s="148">
        <v>12</v>
      </c>
      <c r="NC213" s="148">
        <v>13</v>
      </c>
      <c r="ND213" s="148">
        <v>18</v>
      </c>
      <c r="NE213" s="148">
        <v>18</v>
      </c>
      <c r="NF213" s="148">
        <v>17</v>
      </c>
      <c r="NG213" s="148">
        <v>16</v>
      </c>
      <c r="NH213" s="148">
        <v>12</v>
      </c>
      <c r="NI213" s="148">
        <v>8</v>
      </c>
      <c r="NJ213" s="148">
        <v>7</v>
      </c>
      <c r="NK213" s="148">
        <v>9</v>
      </c>
      <c r="NL213" s="148">
        <v>6</v>
      </c>
      <c r="NM213" s="148">
        <v>7</v>
      </c>
      <c r="NN213" s="148">
        <v>8</v>
      </c>
      <c r="NO213" s="148">
        <v>6</v>
      </c>
      <c r="NP213" s="148">
        <v>8</v>
      </c>
      <c r="NQ213" s="148">
        <v>5</v>
      </c>
      <c r="NR213" s="148">
        <v>6</v>
      </c>
      <c r="NS213" s="148">
        <v>4</v>
      </c>
      <c r="NT213" s="148">
        <v>5</v>
      </c>
      <c r="NU213" s="148">
        <v>4</v>
      </c>
      <c r="NV213" s="148">
        <v>4</v>
      </c>
      <c r="NW213" s="148">
        <v>6</v>
      </c>
      <c r="NX213" s="148">
        <v>8</v>
      </c>
      <c r="NY213" s="148">
        <v>8</v>
      </c>
      <c r="NZ213" s="148">
        <v>8</v>
      </c>
      <c r="OA213" s="148">
        <v>7</v>
      </c>
      <c r="OB213" s="148">
        <v>10</v>
      </c>
      <c r="OC213" s="148">
        <v>11</v>
      </c>
      <c r="OD213" s="148">
        <v>9</v>
      </c>
      <c r="OE213" s="148">
        <v>7</v>
      </c>
      <c r="OF213" s="148">
        <v>7</v>
      </c>
      <c r="OG213" s="148">
        <v>8</v>
      </c>
      <c r="OH213" s="148">
        <v>10</v>
      </c>
      <c r="OI213" s="148">
        <v>10</v>
      </c>
      <c r="OJ213" s="148">
        <v>10</v>
      </c>
      <c r="OK213" s="148">
        <v>11</v>
      </c>
      <c r="OL213" s="148">
        <v>14</v>
      </c>
      <c r="OM213" s="148">
        <v>16</v>
      </c>
      <c r="ON213" s="148">
        <v>18</v>
      </c>
      <c r="OO213" s="148">
        <v>19</v>
      </c>
      <c r="OP213" s="148">
        <v>15</v>
      </c>
      <c r="OQ213" s="148">
        <v>18</v>
      </c>
      <c r="OR213" s="148">
        <v>16</v>
      </c>
      <c r="OS213" s="148">
        <v>16</v>
      </c>
      <c r="OT213" s="148">
        <v>17</v>
      </c>
      <c r="OU213" s="148">
        <v>19</v>
      </c>
      <c r="OV213" s="148">
        <v>20</v>
      </c>
      <c r="OW213" s="148">
        <v>16</v>
      </c>
      <c r="OX213" s="148">
        <v>16</v>
      </c>
      <c r="OY213" s="351">
        <f t="shared" si="225"/>
        <v>14</v>
      </c>
      <c r="OZ213" s="148">
        <v>12</v>
      </c>
      <c r="PA213" s="148">
        <v>11</v>
      </c>
      <c r="PB213" s="148">
        <v>10</v>
      </c>
      <c r="PC213" s="148">
        <v>10</v>
      </c>
      <c r="PD213" s="148">
        <v>11</v>
      </c>
      <c r="PE213" s="148">
        <v>11</v>
      </c>
      <c r="PF213" s="148">
        <v>15</v>
      </c>
      <c r="PG213" s="351">
        <f t="shared" si="226"/>
        <v>16.5</v>
      </c>
      <c r="PH213" s="148">
        <v>18</v>
      </c>
      <c r="PI213" s="148">
        <v>19</v>
      </c>
      <c r="PJ213" s="351">
        <f t="shared" si="227"/>
        <v>17</v>
      </c>
      <c r="PK213" s="148">
        <v>15</v>
      </c>
      <c r="PL213" s="148">
        <v>15</v>
      </c>
      <c r="PM213" s="312">
        <v>15</v>
      </c>
      <c r="PN213" s="148">
        <v>16</v>
      </c>
      <c r="PO213" s="312">
        <v>18</v>
      </c>
      <c r="PP213" s="148">
        <v>22</v>
      </c>
      <c r="PQ213" s="148">
        <v>26</v>
      </c>
      <c r="PR213" s="148">
        <v>24</v>
      </c>
      <c r="PS213" s="148">
        <v>21</v>
      </c>
      <c r="PT213" s="148">
        <v>19</v>
      </c>
      <c r="PU213" s="148">
        <v>17</v>
      </c>
      <c r="PV213" s="148">
        <v>19</v>
      </c>
      <c r="PW213" s="148">
        <v>17</v>
      </c>
      <c r="PX213" s="148">
        <v>18</v>
      </c>
      <c r="PY213" s="148">
        <v>17</v>
      </c>
      <c r="PZ213" s="148">
        <v>13</v>
      </c>
      <c r="QA213" s="148">
        <v>10</v>
      </c>
      <c r="QB213" s="148">
        <v>9</v>
      </c>
      <c r="QC213" s="148">
        <v>9</v>
      </c>
      <c r="QD213" s="148">
        <v>7</v>
      </c>
      <c r="QE213" s="148">
        <v>6</v>
      </c>
      <c r="QF213" s="148">
        <v>6</v>
      </c>
      <c r="QG213" s="148">
        <v>6</v>
      </c>
      <c r="QH213" s="148">
        <v>7</v>
      </c>
      <c r="QI213" s="148">
        <v>10</v>
      </c>
      <c r="QJ213" s="148">
        <v>11</v>
      </c>
      <c r="QK213" s="148">
        <v>12</v>
      </c>
      <c r="QL213" s="148">
        <v>12</v>
      </c>
      <c r="QM213" s="148">
        <v>11</v>
      </c>
      <c r="QN213" s="148">
        <v>8</v>
      </c>
      <c r="QO213" s="148">
        <v>8</v>
      </c>
      <c r="QP213" s="148">
        <v>5</v>
      </c>
      <c r="QQ213" s="148">
        <v>6</v>
      </c>
      <c r="QR213" s="148">
        <v>7</v>
      </c>
      <c r="QS213" s="148">
        <v>6</v>
      </c>
      <c r="QT213" s="148">
        <v>6</v>
      </c>
      <c r="QU213" s="148">
        <v>5</v>
      </c>
      <c r="QV213" s="148">
        <v>3</v>
      </c>
      <c r="QW213" s="148">
        <v>6</v>
      </c>
      <c r="QX213" s="148">
        <v>5</v>
      </c>
      <c r="QY213" s="148">
        <v>4</v>
      </c>
      <c r="QZ213" s="148">
        <v>5</v>
      </c>
      <c r="RA213" s="148">
        <v>2</v>
      </c>
      <c r="RB213" s="312">
        <v>3</v>
      </c>
      <c r="RC213" s="148">
        <v>1</v>
      </c>
      <c r="RD213" s="312">
        <v>1</v>
      </c>
      <c r="RF213" s="148">
        <v>2</v>
      </c>
      <c r="RG213" s="312">
        <v>2</v>
      </c>
      <c r="RH213" s="148">
        <v>3</v>
      </c>
      <c r="RI213" s="148">
        <v>2</v>
      </c>
      <c r="RJ213" s="148">
        <v>1</v>
      </c>
      <c r="RK213" s="148">
        <v>1</v>
      </c>
      <c r="RL213" s="148">
        <v>2</v>
      </c>
      <c r="RM213" s="312">
        <v>1</v>
      </c>
      <c r="RN213" s="148">
        <v>2</v>
      </c>
      <c r="RO213" s="148">
        <v>3</v>
      </c>
      <c r="RP213" s="148">
        <v>3</v>
      </c>
      <c r="RQ213" s="148">
        <v>2</v>
      </c>
      <c r="RR213" s="148">
        <v>7</v>
      </c>
      <c r="RS213" s="148">
        <v>8</v>
      </c>
      <c r="RT213" s="148">
        <v>7</v>
      </c>
      <c r="RU213" s="148">
        <v>7</v>
      </c>
      <c r="RV213" s="148">
        <v>5</v>
      </c>
      <c r="RW213" s="148">
        <v>6</v>
      </c>
      <c r="RX213" s="148">
        <v>5</v>
      </c>
      <c r="RY213" s="148">
        <v>5</v>
      </c>
      <c r="RZ213" s="148">
        <v>3</v>
      </c>
      <c r="SA213" s="148">
        <v>5</v>
      </c>
      <c r="SB213" s="148">
        <v>8</v>
      </c>
      <c r="SC213" s="148">
        <v>7</v>
      </c>
      <c r="SD213" s="148">
        <v>5</v>
      </c>
      <c r="SE213" s="148">
        <v>3</v>
      </c>
      <c r="SF213" s="148">
        <v>5</v>
      </c>
      <c r="SG213" s="148">
        <v>6</v>
      </c>
      <c r="SH213" s="148">
        <v>7</v>
      </c>
      <c r="SI213" s="148">
        <v>5</v>
      </c>
      <c r="SJ213" s="148">
        <v>5</v>
      </c>
      <c r="SK213" s="148">
        <v>4</v>
      </c>
      <c r="SL213" s="148">
        <v>5</v>
      </c>
      <c r="SM213" s="148">
        <v>4</v>
      </c>
      <c r="SN213" s="148">
        <v>4</v>
      </c>
      <c r="SO213" s="148">
        <v>3</v>
      </c>
      <c r="SP213" s="148">
        <v>8</v>
      </c>
      <c r="SQ213" s="148">
        <v>7</v>
      </c>
      <c r="SR213" s="148">
        <v>3</v>
      </c>
      <c r="SS213" s="148">
        <v>4</v>
      </c>
      <c r="ST213" s="148">
        <v>4</v>
      </c>
      <c r="SU213" s="148">
        <v>3</v>
      </c>
      <c r="SV213" s="148">
        <v>2</v>
      </c>
      <c r="SW213" s="148">
        <v>2</v>
      </c>
      <c r="SX213" s="148">
        <v>4</v>
      </c>
      <c r="SY213" s="148">
        <v>4</v>
      </c>
      <c r="SZ213" s="148">
        <v>1</v>
      </c>
      <c r="TB213" s="148">
        <v>1</v>
      </c>
      <c r="TC213" s="148">
        <v>3</v>
      </c>
      <c r="TD213" s="148">
        <v>7</v>
      </c>
      <c r="TE213" s="148">
        <v>5</v>
      </c>
      <c r="TF213" s="148">
        <v>3</v>
      </c>
      <c r="TI213" s="148">
        <v>1</v>
      </c>
      <c r="TL213" s="148">
        <v>1</v>
      </c>
      <c r="TM213" s="148">
        <v>1</v>
      </c>
      <c r="TN213" s="148">
        <v>1</v>
      </c>
      <c r="TO213" s="148">
        <v>1</v>
      </c>
      <c r="TP213" s="148">
        <v>1</v>
      </c>
      <c r="TV213" s="148">
        <v>1</v>
      </c>
      <c r="TY213" s="148">
        <v>1</v>
      </c>
      <c r="TZ213" s="148">
        <v>1</v>
      </c>
      <c r="UA213" s="148">
        <v>1</v>
      </c>
      <c r="UC213" s="148">
        <v>1</v>
      </c>
      <c r="UD213" s="148">
        <v>1</v>
      </c>
      <c r="UE213" s="148">
        <v>1</v>
      </c>
      <c r="UR213" s="148">
        <v>1</v>
      </c>
      <c r="US213" s="148">
        <v>1</v>
      </c>
      <c r="UT213" s="148">
        <v>1</v>
      </c>
      <c r="UU213" s="148">
        <v>1</v>
      </c>
      <c r="VA213" s="148">
        <v>2</v>
      </c>
      <c r="VB213" s="148">
        <v>2</v>
      </c>
      <c r="VC213" s="148">
        <v>5</v>
      </c>
      <c r="VD213" s="148">
        <v>5</v>
      </c>
      <c r="VE213" s="148">
        <v>2</v>
      </c>
      <c r="VF213" s="148">
        <v>2</v>
      </c>
      <c r="VG213" s="148">
        <v>3</v>
      </c>
      <c r="VH213" s="148">
        <v>3</v>
      </c>
      <c r="VI213" s="148">
        <v>3</v>
      </c>
      <c r="VJ213" s="148">
        <v>2</v>
      </c>
      <c r="VK213" s="148">
        <v>1</v>
      </c>
      <c r="VL213" s="148">
        <v>1</v>
      </c>
      <c r="VM213" s="148">
        <v>1</v>
      </c>
      <c r="VN213" s="148">
        <v>2</v>
      </c>
      <c r="VO213" s="148">
        <v>1</v>
      </c>
      <c r="VP213" s="148">
        <v>2</v>
      </c>
      <c r="VQ213" s="148">
        <v>1</v>
      </c>
      <c r="VR213" s="148">
        <v>1</v>
      </c>
      <c r="WL213" s="148">
        <v>4</v>
      </c>
      <c r="WM213" s="148">
        <v>4</v>
      </c>
    </row>
    <row r="214" spans="1:635" s="148" customFormat="1" x14ac:dyDescent="0.2">
      <c r="A214" s="327"/>
      <c r="B214" s="354">
        <v>19</v>
      </c>
      <c r="C214" s="399">
        <f t="shared" ca="1" si="223"/>
        <v>2</v>
      </c>
      <c r="D214" s="354"/>
      <c r="E214" s="354"/>
      <c r="F214" s="354"/>
      <c r="G214" s="148">
        <v>1</v>
      </c>
      <c r="H214" s="148">
        <v>0</v>
      </c>
      <c r="I214" s="355">
        <v>0</v>
      </c>
      <c r="J214" s="148">
        <v>0</v>
      </c>
      <c r="K214" s="148">
        <v>0</v>
      </c>
      <c r="L214" s="148">
        <v>1</v>
      </c>
      <c r="M214" s="148">
        <v>1</v>
      </c>
      <c r="N214" s="148">
        <v>1</v>
      </c>
      <c r="O214" s="148">
        <v>2</v>
      </c>
      <c r="P214" s="148">
        <v>1</v>
      </c>
      <c r="Q214" s="148">
        <v>2</v>
      </c>
      <c r="R214" s="148">
        <v>2</v>
      </c>
      <c r="S214" s="148">
        <v>2</v>
      </c>
      <c r="T214" s="148">
        <v>1</v>
      </c>
      <c r="U214" s="148">
        <v>1</v>
      </c>
      <c r="V214" s="148">
        <v>1</v>
      </c>
      <c r="W214" s="148">
        <v>0</v>
      </c>
      <c r="X214" s="148">
        <v>0</v>
      </c>
      <c r="Y214" s="148">
        <v>0</v>
      </c>
      <c r="Z214" s="148">
        <v>1</v>
      </c>
      <c r="AA214" s="148">
        <v>1</v>
      </c>
      <c r="AB214" s="148">
        <v>1</v>
      </c>
      <c r="AC214" s="148">
        <v>1</v>
      </c>
      <c r="AD214" s="148">
        <v>0</v>
      </c>
      <c r="AE214" s="148">
        <v>0</v>
      </c>
      <c r="AF214" s="148">
        <v>0</v>
      </c>
      <c r="AG214" s="148">
        <v>0</v>
      </c>
      <c r="AH214" s="148">
        <v>0</v>
      </c>
      <c r="AI214" s="148">
        <v>0</v>
      </c>
      <c r="AJ214" s="148">
        <v>0</v>
      </c>
      <c r="AK214" s="148">
        <v>1</v>
      </c>
      <c r="AL214" s="148">
        <v>1</v>
      </c>
      <c r="AM214" s="148">
        <v>1</v>
      </c>
      <c r="AN214" s="148">
        <v>1</v>
      </c>
      <c r="AO214" s="148">
        <v>1</v>
      </c>
      <c r="AP214" s="360">
        <v>1.5</v>
      </c>
      <c r="AQ214" s="148">
        <v>2</v>
      </c>
      <c r="AR214" s="148">
        <v>1</v>
      </c>
      <c r="AS214" s="148">
        <v>1</v>
      </c>
      <c r="AT214" s="148">
        <v>1</v>
      </c>
      <c r="AU214" s="148">
        <v>1</v>
      </c>
      <c r="AV214" s="148">
        <v>1</v>
      </c>
      <c r="AW214" s="148">
        <v>1</v>
      </c>
      <c r="AX214" s="148">
        <v>1</v>
      </c>
      <c r="AY214" s="148">
        <v>0</v>
      </c>
      <c r="AZ214" s="148">
        <v>0</v>
      </c>
      <c r="BA214" s="148">
        <v>0</v>
      </c>
      <c r="BB214" s="148">
        <v>0</v>
      </c>
      <c r="BC214" s="148">
        <v>0</v>
      </c>
      <c r="BD214" s="148">
        <v>0</v>
      </c>
      <c r="BE214" s="148">
        <v>0</v>
      </c>
      <c r="BF214" s="148">
        <v>0</v>
      </c>
      <c r="BG214" s="148">
        <v>2</v>
      </c>
      <c r="BH214" s="148">
        <v>2</v>
      </c>
      <c r="BI214" s="148">
        <v>1</v>
      </c>
      <c r="BJ214" s="148">
        <v>1</v>
      </c>
      <c r="BK214" s="148">
        <v>0</v>
      </c>
      <c r="BL214" s="148">
        <v>0</v>
      </c>
      <c r="BM214" s="148">
        <v>0</v>
      </c>
      <c r="BN214" s="148">
        <v>1</v>
      </c>
      <c r="BO214" s="148">
        <v>1</v>
      </c>
      <c r="BP214" s="148">
        <v>1</v>
      </c>
      <c r="BQ214" s="148">
        <v>1</v>
      </c>
      <c r="BR214" s="148">
        <v>1</v>
      </c>
      <c r="BS214" s="358">
        <v>0</v>
      </c>
      <c r="BT214" s="148">
        <v>0</v>
      </c>
      <c r="BU214" s="148">
        <v>0</v>
      </c>
      <c r="BV214" s="148">
        <v>0</v>
      </c>
      <c r="BW214" s="148">
        <v>0</v>
      </c>
      <c r="BX214" s="148">
        <v>0</v>
      </c>
      <c r="BY214" s="148">
        <v>0</v>
      </c>
      <c r="BZ214" s="113">
        <v>0</v>
      </c>
      <c r="CA214" s="431">
        <v>1</v>
      </c>
      <c r="CB214" s="113">
        <v>1</v>
      </c>
      <c r="CC214" s="431">
        <v>0</v>
      </c>
      <c r="CD214" s="431">
        <v>0</v>
      </c>
      <c r="CE214" s="431">
        <v>0</v>
      </c>
      <c r="CF214" s="431">
        <v>0</v>
      </c>
      <c r="CG214" s="113">
        <v>0</v>
      </c>
      <c r="CH214" s="113">
        <v>0</v>
      </c>
      <c r="CI214" s="148">
        <v>0</v>
      </c>
      <c r="CJ214" s="148">
        <v>1</v>
      </c>
      <c r="CK214" s="148">
        <v>1</v>
      </c>
      <c r="CL214" s="148">
        <v>1</v>
      </c>
      <c r="CM214" s="148">
        <v>1</v>
      </c>
      <c r="CN214" s="148">
        <v>1</v>
      </c>
      <c r="CO214" s="148">
        <v>0</v>
      </c>
      <c r="CP214" s="148">
        <v>1</v>
      </c>
      <c r="CQ214" s="148">
        <v>1</v>
      </c>
      <c r="CR214" s="148">
        <v>1</v>
      </c>
      <c r="CS214" s="148">
        <v>2</v>
      </c>
      <c r="CT214" s="148">
        <v>0</v>
      </c>
      <c r="CU214" s="148">
        <v>0</v>
      </c>
      <c r="CV214" s="148">
        <v>1</v>
      </c>
      <c r="CW214" s="148">
        <v>1</v>
      </c>
      <c r="CX214" s="148">
        <v>1</v>
      </c>
      <c r="CY214" s="148">
        <v>0</v>
      </c>
      <c r="CZ214" s="148">
        <v>0</v>
      </c>
      <c r="DA214" s="148">
        <v>0</v>
      </c>
      <c r="DB214" s="148">
        <v>0</v>
      </c>
      <c r="DC214" s="148">
        <v>0</v>
      </c>
      <c r="DD214" s="148">
        <v>0</v>
      </c>
      <c r="DE214" s="148">
        <v>0</v>
      </c>
      <c r="DF214" s="148">
        <v>0.5</v>
      </c>
      <c r="DG214" s="148">
        <v>1</v>
      </c>
      <c r="DH214" s="148">
        <v>1</v>
      </c>
      <c r="DI214" s="148">
        <v>1</v>
      </c>
      <c r="DJ214" s="148">
        <v>1</v>
      </c>
      <c r="DK214" s="148">
        <v>1</v>
      </c>
      <c r="DL214" s="148">
        <v>1</v>
      </c>
      <c r="DM214" s="148">
        <v>1</v>
      </c>
      <c r="DN214" s="148">
        <v>1</v>
      </c>
      <c r="DO214" s="148">
        <v>1</v>
      </c>
      <c r="DP214" s="148">
        <v>0</v>
      </c>
      <c r="DQ214" s="148">
        <v>0</v>
      </c>
      <c r="DR214" s="431">
        <v>0</v>
      </c>
      <c r="DS214" s="148">
        <v>0</v>
      </c>
      <c r="DT214" s="431"/>
      <c r="DU214" s="433"/>
      <c r="DV214" s="431"/>
      <c r="DW214" s="433"/>
      <c r="DX214" s="431">
        <v>1</v>
      </c>
      <c r="DY214" s="431">
        <v>1</v>
      </c>
      <c r="DZ214" s="431"/>
      <c r="EA214" s="431"/>
      <c r="EB214" s="431"/>
      <c r="EC214" s="431"/>
      <c r="ED214" s="431"/>
      <c r="EE214" s="431"/>
      <c r="EF214" s="431"/>
      <c r="EG214" s="431"/>
      <c r="EH214" s="431"/>
      <c r="EI214" s="431"/>
      <c r="EJ214" s="431"/>
      <c r="EK214" s="431"/>
      <c r="EL214" s="431"/>
      <c r="EM214" s="431"/>
      <c r="EN214" s="431"/>
      <c r="EP214" s="431"/>
      <c r="EQ214" s="435"/>
      <c r="ER214" s="431"/>
      <c r="ES214" s="431"/>
      <c r="ET214" s="431"/>
      <c r="EU214" s="431"/>
      <c r="EV214" s="431"/>
      <c r="EW214" s="431"/>
      <c r="EX214" s="431"/>
      <c r="EY214" s="431">
        <v>1</v>
      </c>
      <c r="EZ214" s="431">
        <v>1</v>
      </c>
      <c r="FA214" s="431">
        <v>1</v>
      </c>
      <c r="FB214" s="431"/>
      <c r="FC214" s="431">
        <v>1</v>
      </c>
      <c r="FD214" s="431">
        <v>1</v>
      </c>
      <c r="FE214" s="431"/>
      <c r="FF214" s="431"/>
      <c r="FG214" s="431"/>
      <c r="FH214" s="431"/>
      <c r="FI214" s="431"/>
      <c r="FJ214" s="431"/>
      <c r="FK214" s="148">
        <v>1</v>
      </c>
      <c r="FL214" s="431"/>
      <c r="FM214" s="431">
        <v>1</v>
      </c>
      <c r="FN214" s="148">
        <v>1</v>
      </c>
      <c r="FO214" s="148">
        <v>1</v>
      </c>
      <c r="FP214" s="148">
        <v>1</v>
      </c>
      <c r="FQ214" s="431">
        <v>0</v>
      </c>
      <c r="FR214" s="148">
        <v>0</v>
      </c>
      <c r="FS214" s="431">
        <v>0</v>
      </c>
      <c r="FT214" s="148">
        <v>0</v>
      </c>
      <c r="FU214" s="431">
        <v>0</v>
      </c>
      <c r="FV214" s="431">
        <v>2</v>
      </c>
      <c r="FW214" s="431">
        <v>2</v>
      </c>
      <c r="FX214" s="431">
        <v>0</v>
      </c>
      <c r="FY214" s="431">
        <v>0</v>
      </c>
      <c r="FZ214" s="431">
        <v>0</v>
      </c>
      <c r="GA214" s="431">
        <v>0</v>
      </c>
      <c r="GB214" s="431">
        <v>0</v>
      </c>
      <c r="GC214" s="431">
        <v>0</v>
      </c>
      <c r="GD214" s="431">
        <v>0</v>
      </c>
      <c r="GE214" s="431">
        <v>0</v>
      </c>
      <c r="GF214" s="431">
        <v>0</v>
      </c>
      <c r="GG214" s="431">
        <v>0</v>
      </c>
      <c r="GH214" s="431">
        <v>0</v>
      </c>
      <c r="GI214" s="431">
        <v>0</v>
      </c>
      <c r="GJ214" s="431">
        <v>1</v>
      </c>
      <c r="GK214" s="431">
        <v>0</v>
      </c>
      <c r="GL214" s="431">
        <v>0</v>
      </c>
      <c r="GM214" s="431">
        <v>0</v>
      </c>
      <c r="GN214" s="431">
        <v>0</v>
      </c>
      <c r="GO214" s="431">
        <v>0</v>
      </c>
      <c r="GP214" s="148">
        <v>1</v>
      </c>
      <c r="GQ214" s="431">
        <v>1</v>
      </c>
      <c r="GR214" s="435">
        <v>0</v>
      </c>
      <c r="GS214" s="431">
        <v>0</v>
      </c>
      <c r="GT214" s="431">
        <v>2</v>
      </c>
      <c r="GU214" s="431">
        <v>1</v>
      </c>
      <c r="GV214" s="148">
        <v>1</v>
      </c>
      <c r="GW214" s="148">
        <v>1</v>
      </c>
      <c r="GX214" s="148">
        <v>1</v>
      </c>
      <c r="GY214" s="148">
        <v>2</v>
      </c>
      <c r="GZ214" s="148">
        <v>0</v>
      </c>
      <c r="HA214" s="148">
        <v>0</v>
      </c>
      <c r="HB214" s="148">
        <v>0</v>
      </c>
      <c r="HC214" s="148">
        <v>0</v>
      </c>
      <c r="HD214" s="148">
        <v>0</v>
      </c>
      <c r="HE214" s="148">
        <v>1</v>
      </c>
      <c r="HF214" s="148">
        <v>0</v>
      </c>
      <c r="HG214" s="148">
        <v>0</v>
      </c>
      <c r="HH214" s="148">
        <v>1</v>
      </c>
      <c r="HI214" s="148">
        <v>1</v>
      </c>
      <c r="HJ214" s="148">
        <v>1</v>
      </c>
      <c r="HK214" s="148">
        <v>1</v>
      </c>
      <c r="HL214" s="148">
        <v>0</v>
      </c>
      <c r="HM214" s="148">
        <v>0</v>
      </c>
      <c r="HN214" s="148">
        <v>0</v>
      </c>
      <c r="HO214" s="148">
        <v>0</v>
      </c>
      <c r="HP214" s="148">
        <v>0</v>
      </c>
      <c r="HQ214" s="148">
        <v>0</v>
      </c>
      <c r="HR214" s="148">
        <v>0</v>
      </c>
      <c r="HS214" s="148">
        <v>0</v>
      </c>
      <c r="HT214" s="148">
        <v>0</v>
      </c>
      <c r="HU214" s="148">
        <v>0</v>
      </c>
      <c r="HV214" s="148">
        <v>1</v>
      </c>
      <c r="HW214" s="148">
        <v>1</v>
      </c>
      <c r="HX214" s="148">
        <v>0</v>
      </c>
      <c r="HY214" s="148">
        <v>0</v>
      </c>
      <c r="HZ214" s="148">
        <v>0</v>
      </c>
      <c r="IA214" s="148">
        <v>0</v>
      </c>
      <c r="IB214" s="148">
        <v>0</v>
      </c>
      <c r="IC214" s="148">
        <v>0</v>
      </c>
      <c r="ID214" s="148">
        <v>1</v>
      </c>
      <c r="IE214" s="148">
        <v>1</v>
      </c>
      <c r="IF214" s="148">
        <v>0</v>
      </c>
      <c r="IG214" s="148">
        <v>0</v>
      </c>
      <c r="IH214" s="148">
        <v>0</v>
      </c>
      <c r="II214" s="148">
        <v>1</v>
      </c>
      <c r="IJ214" s="148">
        <v>2</v>
      </c>
      <c r="IK214" s="148">
        <v>2</v>
      </c>
      <c r="IL214" s="148">
        <v>3</v>
      </c>
      <c r="IM214" s="148">
        <v>3</v>
      </c>
      <c r="IN214" s="351">
        <f t="shared" si="224"/>
        <v>2</v>
      </c>
      <c r="IO214" s="148">
        <v>1</v>
      </c>
      <c r="IP214" s="148">
        <v>1</v>
      </c>
      <c r="IQ214" s="148">
        <v>2</v>
      </c>
      <c r="IR214" s="148">
        <v>2</v>
      </c>
      <c r="IS214" s="148">
        <v>2</v>
      </c>
      <c r="IT214" s="148">
        <v>2</v>
      </c>
      <c r="IU214" s="148">
        <v>2</v>
      </c>
      <c r="IV214" s="148">
        <v>2</v>
      </c>
      <c r="IW214" s="148">
        <v>2</v>
      </c>
      <c r="IX214" s="148">
        <v>2</v>
      </c>
      <c r="IY214" s="148">
        <v>1</v>
      </c>
      <c r="IZ214" s="148">
        <v>1</v>
      </c>
      <c r="JA214" s="148">
        <v>1</v>
      </c>
      <c r="JB214" s="148">
        <v>3</v>
      </c>
      <c r="JC214" s="355">
        <v>2</v>
      </c>
      <c r="JD214" s="148">
        <v>2</v>
      </c>
      <c r="JE214" s="148">
        <v>3</v>
      </c>
      <c r="JF214" s="353">
        <f t="shared" si="228"/>
        <v>3</v>
      </c>
      <c r="JG214" s="148">
        <v>3</v>
      </c>
      <c r="JH214" s="148">
        <v>4</v>
      </c>
      <c r="JI214" s="148">
        <v>3</v>
      </c>
      <c r="JJ214" s="148">
        <v>1</v>
      </c>
      <c r="JK214" s="148">
        <v>1</v>
      </c>
      <c r="JL214" s="148">
        <v>2</v>
      </c>
      <c r="JM214" s="148">
        <v>1</v>
      </c>
      <c r="JN214" s="351">
        <f t="shared" si="229"/>
        <v>1</v>
      </c>
      <c r="JO214" s="148">
        <v>1</v>
      </c>
      <c r="JP214" s="148">
        <v>1</v>
      </c>
      <c r="JQ214" s="148">
        <v>1</v>
      </c>
      <c r="JR214" s="148">
        <v>1</v>
      </c>
      <c r="JS214" s="148">
        <v>1</v>
      </c>
      <c r="JT214" s="148">
        <v>2</v>
      </c>
      <c r="JU214" s="148">
        <v>3</v>
      </c>
      <c r="JV214" s="351">
        <f t="shared" si="230"/>
        <v>2.5</v>
      </c>
      <c r="JW214" s="148">
        <v>2</v>
      </c>
      <c r="JX214" s="148">
        <v>1</v>
      </c>
      <c r="JY214" s="148">
        <v>1</v>
      </c>
      <c r="JZ214" s="148">
        <v>1</v>
      </c>
      <c r="KA214" s="148">
        <v>1</v>
      </c>
      <c r="KB214" s="148">
        <v>1</v>
      </c>
      <c r="KC214" s="148">
        <v>1</v>
      </c>
      <c r="KD214" s="148">
        <v>1</v>
      </c>
      <c r="KE214" s="148">
        <v>1</v>
      </c>
      <c r="KF214" s="148">
        <v>1</v>
      </c>
      <c r="KG214" s="148">
        <v>1</v>
      </c>
      <c r="KH214" s="148">
        <v>1</v>
      </c>
      <c r="KI214" s="148">
        <v>1</v>
      </c>
      <c r="KJ214" s="148">
        <v>1</v>
      </c>
      <c r="KK214" s="148">
        <v>1</v>
      </c>
      <c r="KL214" s="148">
        <v>1</v>
      </c>
      <c r="KM214" s="148">
        <v>2</v>
      </c>
      <c r="KN214" s="148">
        <v>2</v>
      </c>
      <c r="KO214" s="312">
        <v>2</v>
      </c>
      <c r="KP214" s="148">
        <v>2</v>
      </c>
      <c r="KQ214" s="148">
        <v>2</v>
      </c>
      <c r="KR214" s="148">
        <v>2</v>
      </c>
      <c r="KS214" s="148">
        <v>2</v>
      </c>
      <c r="KT214" s="148">
        <v>2</v>
      </c>
      <c r="KU214" s="148">
        <v>2</v>
      </c>
      <c r="KV214" s="148">
        <v>2</v>
      </c>
      <c r="KW214" s="148">
        <v>3</v>
      </c>
      <c r="KX214" s="148">
        <v>5</v>
      </c>
      <c r="KY214" s="148">
        <v>5</v>
      </c>
      <c r="KZ214" s="148">
        <v>5</v>
      </c>
      <c r="LA214" s="148">
        <v>5</v>
      </c>
      <c r="LB214" s="148">
        <v>4</v>
      </c>
      <c r="LC214" s="148">
        <v>1</v>
      </c>
      <c r="LD214" s="148">
        <v>1</v>
      </c>
      <c r="LE214" s="148">
        <v>0</v>
      </c>
      <c r="LF214" s="148">
        <v>0</v>
      </c>
      <c r="LG214" s="148">
        <v>0</v>
      </c>
      <c r="LH214" s="148">
        <v>0</v>
      </c>
      <c r="LI214" s="148">
        <v>0</v>
      </c>
      <c r="LJ214" s="312">
        <v>0</v>
      </c>
      <c r="LK214" s="148">
        <v>0</v>
      </c>
      <c r="LL214" s="148">
        <v>1</v>
      </c>
      <c r="LM214" s="148">
        <v>2</v>
      </c>
      <c r="LN214" s="148">
        <v>2</v>
      </c>
      <c r="LO214" s="148">
        <v>2</v>
      </c>
      <c r="LP214" s="148">
        <v>1</v>
      </c>
      <c r="LQ214" s="148">
        <v>0</v>
      </c>
      <c r="LR214" s="148">
        <v>0</v>
      </c>
      <c r="LS214" s="148">
        <v>0</v>
      </c>
      <c r="LT214" s="148">
        <v>0</v>
      </c>
      <c r="LU214" s="148">
        <v>1</v>
      </c>
      <c r="LV214" s="148">
        <v>2</v>
      </c>
      <c r="LW214" s="148">
        <v>2</v>
      </c>
      <c r="LX214" s="148">
        <v>3</v>
      </c>
      <c r="LY214" s="148">
        <v>4</v>
      </c>
      <c r="LZ214" s="148">
        <v>2</v>
      </c>
      <c r="MA214" s="148">
        <v>2</v>
      </c>
      <c r="MB214" s="148">
        <v>2</v>
      </c>
      <c r="MC214" s="148">
        <v>2</v>
      </c>
      <c r="MD214" s="148">
        <v>3</v>
      </c>
      <c r="ME214" s="148">
        <v>3</v>
      </c>
      <c r="MF214" s="148">
        <v>3</v>
      </c>
      <c r="MG214" s="148">
        <v>2</v>
      </c>
      <c r="MH214" s="148">
        <v>1</v>
      </c>
      <c r="MI214" s="148">
        <v>1</v>
      </c>
      <c r="MJ214" s="148">
        <v>1</v>
      </c>
      <c r="MK214" s="148">
        <v>2</v>
      </c>
      <c r="ML214" s="148">
        <v>4</v>
      </c>
      <c r="MM214" s="148">
        <v>5</v>
      </c>
      <c r="MN214" s="148">
        <v>4</v>
      </c>
      <c r="MO214" s="148">
        <v>4</v>
      </c>
      <c r="MP214" s="148">
        <v>4</v>
      </c>
      <c r="MQ214" s="148">
        <v>4</v>
      </c>
      <c r="MR214" s="148">
        <v>2</v>
      </c>
      <c r="MS214" s="148">
        <v>2</v>
      </c>
      <c r="MT214" s="148">
        <v>3</v>
      </c>
      <c r="MU214" s="148">
        <v>3</v>
      </c>
      <c r="MV214" s="148">
        <v>4</v>
      </c>
      <c r="MW214" s="148">
        <v>4</v>
      </c>
      <c r="MX214" s="148">
        <v>3</v>
      </c>
      <c r="MY214" s="148">
        <v>1</v>
      </c>
      <c r="MZ214" s="148">
        <v>1</v>
      </c>
      <c r="NA214" s="148">
        <v>2</v>
      </c>
      <c r="NB214" s="148">
        <v>2</v>
      </c>
      <c r="NC214" s="148">
        <v>1</v>
      </c>
      <c r="ND214" s="148">
        <v>2</v>
      </c>
      <c r="NE214" s="148">
        <v>3</v>
      </c>
      <c r="NF214" s="148">
        <v>3</v>
      </c>
      <c r="NG214" s="148">
        <v>3</v>
      </c>
      <c r="NH214" s="148">
        <v>3</v>
      </c>
      <c r="NI214" s="148">
        <v>3</v>
      </c>
      <c r="NJ214" s="148">
        <v>3</v>
      </c>
      <c r="NK214" s="148">
        <v>2</v>
      </c>
      <c r="NL214" s="148">
        <v>3</v>
      </c>
      <c r="NM214" s="148">
        <v>3</v>
      </c>
      <c r="NN214" s="148">
        <v>4</v>
      </c>
      <c r="NO214" s="148">
        <v>5</v>
      </c>
      <c r="NP214" s="148">
        <v>3</v>
      </c>
      <c r="NQ214" s="148">
        <v>1</v>
      </c>
      <c r="NR214" s="148">
        <v>1</v>
      </c>
      <c r="NS214" s="148">
        <v>1</v>
      </c>
      <c r="NT214" s="148">
        <v>2</v>
      </c>
      <c r="NU214" s="148">
        <v>2</v>
      </c>
      <c r="NV214" s="148">
        <v>3</v>
      </c>
      <c r="NW214" s="148">
        <v>3</v>
      </c>
      <c r="NX214" s="148">
        <v>2</v>
      </c>
      <c r="NY214" s="148">
        <v>2</v>
      </c>
      <c r="NZ214" s="148">
        <v>3</v>
      </c>
      <c r="OA214" s="148">
        <v>1</v>
      </c>
      <c r="OB214" s="148">
        <v>1</v>
      </c>
      <c r="OC214" s="148">
        <v>1</v>
      </c>
      <c r="OD214" s="148">
        <v>1</v>
      </c>
      <c r="OE214" s="148">
        <v>3</v>
      </c>
      <c r="OF214" s="148">
        <v>3</v>
      </c>
      <c r="OG214" s="148">
        <v>3</v>
      </c>
      <c r="OH214" s="148">
        <v>1</v>
      </c>
      <c r="OI214" s="148">
        <v>1</v>
      </c>
      <c r="OJ214" s="148">
        <v>2</v>
      </c>
      <c r="OK214" s="148">
        <v>2</v>
      </c>
      <c r="OL214" s="148">
        <v>3</v>
      </c>
      <c r="OM214" s="148">
        <v>1</v>
      </c>
      <c r="ON214" s="148">
        <v>1</v>
      </c>
      <c r="OO214" s="148">
        <v>1</v>
      </c>
      <c r="OP214" s="148">
        <v>1</v>
      </c>
      <c r="OQ214" s="148">
        <v>2</v>
      </c>
      <c r="OR214" s="148">
        <v>3</v>
      </c>
      <c r="OS214" s="148">
        <v>3</v>
      </c>
      <c r="OT214" s="148">
        <v>3</v>
      </c>
      <c r="OU214" s="148">
        <v>3</v>
      </c>
      <c r="OV214" s="148">
        <v>2</v>
      </c>
      <c r="OW214" s="148">
        <v>2</v>
      </c>
      <c r="OX214" s="148">
        <v>1</v>
      </c>
      <c r="OY214" s="351">
        <f t="shared" si="225"/>
        <v>0.5</v>
      </c>
      <c r="PB214" s="148">
        <v>1</v>
      </c>
      <c r="PC214" s="148">
        <v>2</v>
      </c>
      <c r="PD214" s="148">
        <v>2</v>
      </c>
      <c r="PE214" s="148">
        <v>2</v>
      </c>
      <c r="PF214" s="148">
        <v>2</v>
      </c>
      <c r="PG214" s="351">
        <f t="shared" si="226"/>
        <v>1.5</v>
      </c>
      <c r="PH214" s="148">
        <v>1</v>
      </c>
      <c r="PI214" s="148">
        <v>1</v>
      </c>
      <c r="PJ214" s="351">
        <f t="shared" si="227"/>
        <v>1</v>
      </c>
      <c r="PK214" s="148">
        <v>1</v>
      </c>
      <c r="PL214" s="148">
        <v>1</v>
      </c>
      <c r="PM214" s="312">
        <v>1</v>
      </c>
      <c r="PN214" s="148">
        <v>2</v>
      </c>
      <c r="PO214" s="312">
        <v>1</v>
      </c>
      <c r="PP214" s="148">
        <v>4</v>
      </c>
      <c r="PQ214" s="148">
        <v>1</v>
      </c>
      <c r="PR214" s="148">
        <v>1</v>
      </c>
      <c r="PS214" s="148">
        <v>1</v>
      </c>
      <c r="PT214" s="148">
        <v>3</v>
      </c>
      <c r="PU214" s="148">
        <v>2</v>
      </c>
      <c r="PV214" s="148">
        <v>2</v>
      </c>
      <c r="PW214" s="148">
        <v>3</v>
      </c>
      <c r="PX214" s="148">
        <v>3</v>
      </c>
      <c r="PY214" s="148">
        <v>3</v>
      </c>
      <c r="PZ214" s="148">
        <v>2</v>
      </c>
      <c r="QA214" s="148">
        <v>3</v>
      </c>
      <c r="QB214" s="148">
        <v>4</v>
      </c>
      <c r="QC214" s="148">
        <v>4</v>
      </c>
      <c r="QD214" s="148">
        <v>4</v>
      </c>
      <c r="QE214" s="148">
        <v>4</v>
      </c>
      <c r="QF214" s="148">
        <v>4</v>
      </c>
      <c r="QG214" s="148">
        <v>4</v>
      </c>
      <c r="QH214" s="148">
        <v>3</v>
      </c>
      <c r="QI214" s="148">
        <v>3</v>
      </c>
      <c r="QJ214" s="148">
        <v>3</v>
      </c>
      <c r="QK214" s="148">
        <v>2</v>
      </c>
      <c r="QL214" s="148">
        <v>2</v>
      </c>
      <c r="QM214" s="148">
        <v>3</v>
      </c>
      <c r="QN214" s="148">
        <v>1</v>
      </c>
      <c r="QO214" s="148">
        <v>1</v>
      </c>
      <c r="QP214" s="148">
        <v>2</v>
      </c>
      <c r="QQ214" s="148">
        <v>2</v>
      </c>
      <c r="QR214" s="148">
        <v>2</v>
      </c>
      <c r="QS214" s="148">
        <v>2</v>
      </c>
      <c r="QT214" s="148">
        <v>2</v>
      </c>
      <c r="QU214" s="148">
        <v>1</v>
      </c>
      <c r="QV214" s="148">
        <v>1</v>
      </c>
      <c r="QW214" s="148">
        <v>1</v>
      </c>
      <c r="QX214" s="148">
        <v>1</v>
      </c>
      <c r="QY214" s="148">
        <v>1</v>
      </c>
      <c r="QZ214" s="148">
        <v>1</v>
      </c>
      <c r="RA214" s="148">
        <v>1</v>
      </c>
      <c r="RB214" s="312">
        <v>1</v>
      </c>
      <c r="RC214" s="148">
        <v>1</v>
      </c>
      <c r="RD214" s="312">
        <v>2</v>
      </c>
      <c r="RE214" s="148">
        <v>2</v>
      </c>
      <c r="RF214" s="148">
        <v>1</v>
      </c>
      <c r="RG214" s="312">
        <v>1</v>
      </c>
      <c r="RH214" s="148">
        <v>1</v>
      </c>
      <c r="RI214" s="148">
        <v>2</v>
      </c>
      <c r="RJ214" s="148">
        <v>2</v>
      </c>
      <c r="RK214" s="148">
        <v>2</v>
      </c>
      <c r="RL214" s="148">
        <v>4</v>
      </c>
      <c r="RM214" s="312">
        <v>3</v>
      </c>
      <c r="RN214" s="148">
        <v>2</v>
      </c>
      <c r="RO214" s="148">
        <v>2</v>
      </c>
      <c r="RP214" s="148">
        <v>2</v>
      </c>
      <c r="RQ214" s="148">
        <v>1</v>
      </c>
      <c r="SH214" s="148">
        <v>1</v>
      </c>
      <c r="SI214" s="148">
        <v>1</v>
      </c>
      <c r="SJ214" s="148">
        <v>2</v>
      </c>
      <c r="SK214" s="148">
        <v>1</v>
      </c>
      <c r="SL214" s="148">
        <v>2</v>
      </c>
      <c r="SM214" s="148">
        <v>2</v>
      </c>
      <c r="SN214" s="148">
        <v>2</v>
      </c>
      <c r="SO214" s="148">
        <v>3</v>
      </c>
      <c r="SP214" s="148">
        <v>5</v>
      </c>
      <c r="SQ214" s="148">
        <v>4</v>
      </c>
      <c r="SR214" s="148">
        <v>3</v>
      </c>
      <c r="SS214" s="148">
        <v>3</v>
      </c>
      <c r="ST214" s="148">
        <v>2</v>
      </c>
      <c r="SU214" s="148">
        <v>2</v>
      </c>
      <c r="SV214" s="148">
        <v>2</v>
      </c>
      <c r="SW214" s="148">
        <v>5</v>
      </c>
      <c r="SX214" s="148">
        <v>5</v>
      </c>
      <c r="SY214" s="148">
        <v>5</v>
      </c>
      <c r="SZ214" s="148">
        <v>2</v>
      </c>
      <c r="TA214" s="148">
        <v>1</v>
      </c>
      <c r="TB214" s="148">
        <v>2</v>
      </c>
      <c r="TC214" s="148">
        <v>2</v>
      </c>
      <c r="TD214" s="148">
        <v>3</v>
      </c>
      <c r="TE214" s="148">
        <v>1</v>
      </c>
      <c r="TP214" s="148">
        <v>1</v>
      </c>
      <c r="TQ214" s="148">
        <v>1</v>
      </c>
      <c r="TS214" s="148">
        <v>1</v>
      </c>
      <c r="TT214" s="148">
        <v>1</v>
      </c>
      <c r="TU214" s="148">
        <v>1</v>
      </c>
      <c r="UC214" s="148">
        <v>1</v>
      </c>
      <c r="UD214" s="148">
        <v>1</v>
      </c>
      <c r="UF214" s="148">
        <v>1</v>
      </c>
      <c r="UG214" s="148">
        <v>1</v>
      </c>
      <c r="UL214" s="148">
        <v>3</v>
      </c>
      <c r="UM214" s="148">
        <v>3</v>
      </c>
      <c r="UN214" s="148">
        <v>1</v>
      </c>
      <c r="UU214" s="148">
        <v>1</v>
      </c>
      <c r="UW214" s="148">
        <v>2</v>
      </c>
      <c r="UX214" s="148">
        <v>1</v>
      </c>
      <c r="VA214" s="148">
        <v>1</v>
      </c>
      <c r="VK214" s="148">
        <v>1</v>
      </c>
      <c r="VL214" s="148">
        <v>1</v>
      </c>
      <c r="VM214" s="148">
        <v>1</v>
      </c>
      <c r="VN214" s="148">
        <v>1</v>
      </c>
      <c r="VO214" s="148">
        <v>1</v>
      </c>
      <c r="VP214" s="148">
        <v>1</v>
      </c>
      <c r="VQ214" s="148">
        <v>1</v>
      </c>
      <c r="VR214" s="148">
        <v>1</v>
      </c>
      <c r="VS214" s="148">
        <v>1</v>
      </c>
      <c r="VT214" s="148">
        <v>1</v>
      </c>
      <c r="VU214" s="148">
        <v>1</v>
      </c>
      <c r="WJ214" s="148">
        <v>2</v>
      </c>
      <c r="WK214" s="148">
        <v>6</v>
      </c>
      <c r="WL214" s="148">
        <v>7</v>
      </c>
      <c r="WM214" s="148">
        <v>6</v>
      </c>
      <c r="WN214" s="148">
        <v>6</v>
      </c>
      <c r="WO214" s="148">
        <v>6</v>
      </c>
      <c r="WP214" s="148">
        <v>5</v>
      </c>
      <c r="WQ214" s="148">
        <v>3</v>
      </c>
      <c r="WR214" s="148">
        <v>3</v>
      </c>
      <c r="WS214" s="148">
        <v>3</v>
      </c>
      <c r="WT214" s="148">
        <v>3</v>
      </c>
      <c r="WU214" s="148">
        <v>3</v>
      </c>
      <c r="WV214" s="148">
        <v>3</v>
      </c>
      <c r="WW214" s="148">
        <v>3</v>
      </c>
      <c r="WX214" s="148">
        <v>3</v>
      </c>
      <c r="WY214" s="148">
        <v>3</v>
      </c>
      <c r="WZ214" s="148">
        <v>3</v>
      </c>
      <c r="XA214" s="148">
        <v>3</v>
      </c>
      <c r="XB214" s="148">
        <v>3</v>
      </c>
      <c r="XC214" s="148">
        <v>2</v>
      </c>
      <c r="XD214" s="148">
        <v>2</v>
      </c>
      <c r="XE214" s="148">
        <v>2</v>
      </c>
      <c r="XF214" s="148">
        <v>2</v>
      </c>
      <c r="XG214" s="148">
        <v>2</v>
      </c>
      <c r="XH214" s="148">
        <v>2</v>
      </c>
      <c r="XI214" s="148">
        <v>2</v>
      </c>
      <c r="XJ214" s="148">
        <v>2</v>
      </c>
      <c r="XK214" s="148">
        <v>2</v>
      </c>
    </row>
    <row r="215" spans="1:635" s="148" customFormat="1" x14ac:dyDescent="0.2">
      <c r="A215" s="354"/>
      <c r="B215" s="354">
        <v>20</v>
      </c>
      <c r="C215" s="399">
        <f t="shared" ca="1" si="223"/>
        <v>0</v>
      </c>
      <c r="D215" s="354"/>
      <c r="E215" s="354"/>
      <c r="F215" s="354"/>
      <c r="G215" s="148">
        <v>16</v>
      </c>
      <c r="H215" s="148">
        <v>18</v>
      </c>
      <c r="I215" s="355">
        <v>17.5</v>
      </c>
      <c r="J215" s="148">
        <v>17</v>
      </c>
      <c r="K215" s="148">
        <v>18</v>
      </c>
      <c r="L215" s="148">
        <v>18</v>
      </c>
      <c r="M215" s="148">
        <v>21</v>
      </c>
      <c r="N215" s="148">
        <v>24</v>
      </c>
      <c r="O215" s="148">
        <v>19</v>
      </c>
      <c r="P215" s="148">
        <v>18</v>
      </c>
      <c r="Q215" s="148">
        <v>22</v>
      </c>
      <c r="R215" s="148">
        <v>22</v>
      </c>
      <c r="S215" s="148">
        <v>21</v>
      </c>
      <c r="T215" s="148">
        <v>11</v>
      </c>
      <c r="U215" s="148">
        <v>10</v>
      </c>
      <c r="V215" s="148">
        <v>11</v>
      </c>
      <c r="W215" s="148">
        <v>12</v>
      </c>
      <c r="X215" s="148">
        <v>12</v>
      </c>
      <c r="Y215" s="148">
        <v>10</v>
      </c>
      <c r="Z215" s="148">
        <v>12</v>
      </c>
      <c r="AA215" s="148">
        <v>10</v>
      </c>
      <c r="AB215" s="148">
        <v>9</v>
      </c>
      <c r="AC215" s="148">
        <v>9</v>
      </c>
      <c r="AD215" s="148">
        <v>8</v>
      </c>
      <c r="AE215" s="148">
        <v>6</v>
      </c>
      <c r="AF215" s="148">
        <v>7</v>
      </c>
      <c r="AG215" s="148">
        <v>6</v>
      </c>
      <c r="AH215" s="148">
        <v>4</v>
      </c>
      <c r="AI215" s="148">
        <v>4</v>
      </c>
      <c r="AJ215" s="148">
        <v>6</v>
      </c>
      <c r="AK215" s="148">
        <v>5</v>
      </c>
      <c r="AL215" s="148">
        <v>5</v>
      </c>
      <c r="AM215" s="148">
        <v>6</v>
      </c>
      <c r="AN215" s="148">
        <v>9</v>
      </c>
      <c r="AO215" s="148">
        <v>9</v>
      </c>
      <c r="AP215" s="360">
        <v>9</v>
      </c>
      <c r="AQ215" s="148">
        <v>9</v>
      </c>
      <c r="AR215" s="148">
        <v>9</v>
      </c>
      <c r="AS215" s="148">
        <v>4</v>
      </c>
      <c r="AT215" s="148">
        <v>3</v>
      </c>
      <c r="AU215" s="148">
        <v>3</v>
      </c>
      <c r="AV215" s="148">
        <v>1</v>
      </c>
      <c r="AW215" s="148">
        <v>2</v>
      </c>
      <c r="AX215" s="148">
        <v>1</v>
      </c>
      <c r="AY215" s="148">
        <v>1</v>
      </c>
      <c r="AZ215" s="148">
        <v>4</v>
      </c>
      <c r="BA215" s="148">
        <v>3</v>
      </c>
      <c r="BB215" s="148">
        <v>3</v>
      </c>
      <c r="BC215" s="148">
        <v>2</v>
      </c>
      <c r="BD215" s="148">
        <v>2</v>
      </c>
      <c r="BE215" s="148">
        <v>2</v>
      </c>
      <c r="BF215" s="148">
        <v>2</v>
      </c>
      <c r="BG215" s="148">
        <v>2</v>
      </c>
      <c r="BH215" s="148">
        <v>2</v>
      </c>
      <c r="BI215" s="148">
        <v>2</v>
      </c>
      <c r="BJ215" s="148">
        <v>2</v>
      </c>
      <c r="BK215" s="148">
        <v>2</v>
      </c>
      <c r="BL215" s="148">
        <v>2</v>
      </c>
      <c r="BM215" s="148">
        <v>2</v>
      </c>
      <c r="BN215" s="148">
        <v>2</v>
      </c>
      <c r="BO215" s="148">
        <v>2</v>
      </c>
      <c r="BP215" s="148">
        <v>2</v>
      </c>
      <c r="BQ215" s="148">
        <v>4</v>
      </c>
      <c r="BR215" s="148">
        <v>3</v>
      </c>
      <c r="BS215" s="358">
        <v>0</v>
      </c>
      <c r="BT215" s="148">
        <v>24</v>
      </c>
      <c r="BU215" s="148">
        <v>25</v>
      </c>
      <c r="BV215" s="148">
        <v>21</v>
      </c>
      <c r="BW215" s="148">
        <v>19</v>
      </c>
      <c r="BX215" s="148">
        <v>19</v>
      </c>
      <c r="BY215" s="148">
        <v>18</v>
      </c>
      <c r="BZ215" s="113">
        <v>18</v>
      </c>
      <c r="CA215" s="431">
        <v>18</v>
      </c>
      <c r="CB215" s="113">
        <v>18</v>
      </c>
      <c r="CC215" s="431">
        <v>18</v>
      </c>
      <c r="CD215" s="431">
        <v>17</v>
      </c>
      <c r="CE215" s="431">
        <v>17</v>
      </c>
      <c r="CF215" s="431">
        <v>14</v>
      </c>
      <c r="CG215" s="113">
        <v>14</v>
      </c>
      <c r="CH215" s="113">
        <v>13</v>
      </c>
      <c r="CI215" s="148">
        <v>14</v>
      </c>
      <c r="CJ215" s="148">
        <v>14</v>
      </c>
      <c r="CK215" s="148">
        <v>15</v>
      </c>
      <c r="CL215" s="148">
        <v>14</v>
      </c>
      <c r="CM215" s="148">
        <v>13</v>
      </c>
      <c r="CN215" s="148">
        <v>12</v>
      </c>
      <c r="CO215" s="148">
        <v>13</v>
      </c>
      <c r="CP215" s="148">
        <v>13</v>
      </c>
      <c r="CQ215" s="148">
        <v>12</v>
      </c>
      <c r="CR215" s="148">
        <v>11</v>
      </c>
      <c r="CS215" s="148">
        <v>10</v>
      </c>
      <c r="CT215" s="148">
        <v>10</v>
      </c>
      <c r="CU215" s="148">
        <v>12</v>
      </c>
      <c r="CV215" s="148">
        <v>11</v>
      </c>
      <c r="CW215" s="148">
        <v>11</v>
      </c>
      <c r="CX215" s="148">
        <v>10</v>
      </c>
      <c r="CY215" s="148">
        <v>11</v>
      </c>
      <c r="CZ215" s="148">
        <v>11</v>
      </c>
      <c r="DA215" s="148">
        <v>10</v>
      </c>
      <c r="DB215" s="148">
        <v>9</v>
      </c>
      <c r="DC215" s="148">
        <v>7</v>
      </c>
      <c r="DD215" s="148">
        <v>5</v>
      </c>
      <c r="DE215" s="148">
        <v>8</v>
      </c>
      <c r="DF215" s="148">
        <v>7.5</v>
      </c>
      <c r="DG215" s="148">
        <v>7</v>
      </c>
      <c r="DH215" s="148">
        <v>7</v>
      </c>
      <c r="DI215" s="148">
        <v>9</v>
      </c>
      <c r="DJ215" s="148">
        <v>9</v>
      </c>
      <c r="DK215" s="148">
        <v>8</v>
      </c>
      <c r="DL215" s="148">
        <v>8</v>
      </c>
      <c r="DM215" s="148">
        <v>10</v>
      </c>
      <c r="DN215" s="148">
        <v>9</v>
      </c>
      <c r="DO215" s="148">
        <v>10</v>
      </c>
      <c r="DP215" s="148">
        <v>7</v>
      </c>
      <c r="DQ215" s="148">
        <v>5</v>
      </c>
      <c r="DR215" s="431">
        <v>6</v>
      </c>
      <c r="DS215" s="148">
        <v>6</v>
      </c>
      <c r="DT215" s="431">
        <v>5</v>
      </c>
      <c r="DU215" s="433">
        <v>5</v>
      </c>
      <c r="DV215" s="431">
        <v>5</v>
      </c>
      <c r="DW215" s="433">
        <v>5</v>
      </c>
      <c r="DX215" s="431">
        <v>5</v>
      </c>
      <c r="DY215" s="431">
        <v>5</v>
      </c>
      <c r="DZ215" s="431">
        <v>5</v>
      </c>
      <c r="EA215" s="431">
        <v>3</v>
      </c>
      <c r="EB215" s="431">
        <v>3</v>
      </c>
      <c r="EC215" s="431">
        <v>2</v>
      </c>
      <c r="ED215" s="431">
        <v>2</v>
      </c>
      <c r="EE215" s="431">
        <v>2</v>
      </c>
      <c r="EF215" s="431">
        <v>2</v>
      </c>
      <c r="EG215" s="431">
        <v>2</v>
      </c>
      <c r="EH215" s="431">
        <v>2</v>
      </c>
      <c r="EI215" s="431">
        <v>2</v>
      </c>
      <c r="EJ215" s="431">
        <v>3</v>
      </c>
      <c r="EK215" s="431">
        <v>3</v>
      </c>
      <c r="EL215" s="431">
        <v>4</v>
      </c>
      <c r="EM215" s="431">
        <v>4</v>
      </c>
      <c r="EN215" s="431">
        <v>4</v>
      </c>
      <c r="EO215" s="148">
        <v>4</v>
      </c>
      <c r="EP215" s="431">
        <v>4</v>
      </c>
      <c r="EQ215" s="431">
        <v>4</v>
      </c>
      <c r="ER215" s="431">
        <v>3</v>
      </c>
      <c r="ES215" s="431">
        <v>2</v>
      </c>
      <c r="ET215" s="431">
        <v>2</v>
      </c>
      <c r="EU215" s="431">
        <v>3</v>
      </c>
      <c r="EV215" s="431">
        <v>3</v>
      </c>
      <c r="EW215" s="431">
        <v>3</v>
      </c>
      <c r="EX215" s="431">
        <v>3</v>
      </c>
      <c r="EY215" s="431">
        <v>2</v>
      </c>
      <c r="EZ215" s="431">
        <v>2</v>
      </c>
      <c r="FA215" s="431">
        <v>2</v>
      </c>
      <c r="FB215" s="431">
        <v>2</v>
      </c>
      <c r="FC215" s="431">
        <v>2</v>
      </c>
      <c r="FD215" s="431">
        <v>2</v>
      </c>
      <c r="FE215" s="431">
        <v>2</v>
      </c>
      <c r="FF215" s="431">
        <v>2</v>
      </c>
      <c r="FG215" s="431">
        <v>2</v>
      </c>
      <c r="FH215" s="431">
        <v>2</v>
      </c>
      <c r="FI215" s="431">
        <v>2</v>
      </c>
      <c r="FJ215" s="431">
        <v>3</v>
      </c>
      <c r="FK215" s="148">
        <v>3</v>
      </c>
      <c r="FL215" s="431">
        <v>2</v>
      </c>
      <c r="FM215" s="431">
        <v>1</v>
      </c>
      <c r="FN215" s="148">
        <v>0</v>
      </c>
      <c r="FQ215" s="431">
        <v>0</v>
      </c>
      <c r="FR215" s="148">
        <v>0</v>
      </c>
      <c r="FS215" s="431">
        <v>0</v>
      </c>
      <c r="FT215" s="148">
        <v>0</v>
      </c>
      <c r="FU215" s="431">
        <v>0</v>
      </c>
      <c r="FV215" s="431">
        <v>0</v>
      </c>
      <c r="FW215" s="431">
        <v>0</v>
      </c>
      <c r="FX215" s="433">
        <v>2</v>
      </c>
      <c r="FY215" s="431">
        <v>2</v>
      </c>
      <c r="FZ215" s="431">
        <v>2</v>
      </c>
      <c r="GA215" s="431">
        <v>2</v>
      </c>
      <c r="GB215" s="431">
        <v>2</v>
      </c>
      <c r="GC215" s="431">
        <v>1</v>
      </c>
      <c r="GD215" s="431">
        <v>2</v>
      </c>
      <c r="GE215" s="431">
        <v>2</v>
      </c>
      <c r="GF215" s="431">
        <v>2</v>
      </c>
      <c r="GG215" s="431">
        <v>2</v>
      </c>
      <c r="GH215" s="431">
        <v>2</v>
      </c>
      <c r="GI215" s="431">
        <v>3</v>
      </c>
      <c r="GJ215" s="431">
        <v>2</v>
      </c>
      <c r="GK215" s="431">
        <v>2</v>
      </c>
      <c r="GL215" s="431">
        <v>2</v>
      </c>
      <c r="GM215" s="431">
        <v>1</v>
      </c>
      <c r="GN215" s="431">
        <v>1</v>
      </c>
      <c r="GO215" s="431">
        <v>1</v>
      </c>
      <c r="GP215" s="148">
        <v>1</v>
      </c>
      <c r="GQ215" s="431">
        <v>0</v>
      </c>
      <c r="GR215" s="431">
        <v>0</v>
      </c>
      <c r="GS215" s="431">
        <v>0</v>
      </c>
      <c r="GT215" s="431">
        <v>1</v>
      </c>
      <c r="GU215" s="431">
        <v>1</v>
      </c>
      <c r="GV215" s="148">
        <v>0</v>
      </c>
      <c r="GW215" s="148">
        <v>1</v>
      </c>
      <c r="GX215" s="148">
        <v>1</v>
      </c>
      <c r="GY215" s="148">
        <v>2</v>
      </c>
      <c r="GZ215" s="148">
        <v>2</v>
      </c>
      <c r="HA215" s="148">
        <v>2</v>
      </c>
      <c r="HB215" s="148">
        <v>1</v>
      </c>
      <c r="HC215" s="148">
        <v>1</v>
      </c>
      <c r="HD215" s="148">
        <v>2</v>
      </c>
      <c r="HE215" s="148">
        <v>2</v>
      </c>
      <c r="HF215" s="148">
        <v>2</v>
      </c>
      <c r="HG215" s="148">
        <v>17</v>
      </c>
      <c r="HH215" s="148">
        <v>17</v>
      </c>
      <c r="HI215" s="148">
        <v>17</v>
      </c>
      <c r="HJ215" s="148">
        <v>1</v>
      </c>
      <c r="HK215" s="148">
        <v>2</v>
      </c>
      <c r="HL215" s="148">
        <v>2</v>
      </c>
      <c r="HM215" s="148">
        <v>1</v>
      </c>
      <c r="HN215" s="148">
        <v>1</v>
      </c>
      <c r="HO215" s="148">
        <v>1</v>
      </c>
      <c r="HP215" s="148">
        <v>1</v>
      </c>
      <c r="HQ215" s="148">
        <v>1</v>
      </c>
      <c r="HR215" s="148">
        <v>0</v>
      </c>
      <c r="HS215" s="148">
        <v>0</v>
      </c>
      <c r="HT215" s="148">
        <v>0</v>
      </c>
      <c r="HU215" s="148">
        <v>0</v>
      </c>
      <c r="HV215" s="148">
        <v>1</v>
      </c>
      <c r="HW215" s="148">
        <v>1</v>
      </c>
      <c r="HX215" s="148">
        <v>2</v>
      </c>
      <c r="HY215" s="148">
        <v>4</v>
      </c>
      <c r="HZ215" s="148">
        <v>5</v>
      </c>
      <c r="IA215" s="148">
        <v>3</v>
      </c>
      <c r="IB215" s="148">
        <v>2</v>
      </c>
      <c r="IC215" s="148">
        <v>3</v>
      </c>
      <c r="ID215" s="148">
        <v>2</v>
      </c>
      <c r="IE215" s="148">
        <v>0</v>
      </c>
      <c r="IF215" s="148">
        <v>1</v>
      </c>
      <c r="IG215" s="148">
        <v>1</v>
      </c>
      <c r="IH215" s="148">
        <v>2</v>
      </c>
      <c r="II215" s="148">
        <v>4</v>
      </c>
      <c r="IJ215" s="148">
        <v>4</v>
      </c>
      <c r="IK215" s="148">
        <v>4</v>
      </c>
      <c r="IL215" s="148">
        <v>5</v>
      </c>
      <c r="IM215" s="148">
        <v>4</v>
      </c>
      <c r="IN215" s="351">
        <f t="shared" si="224"/>
        <v>4</v>
      </c>
      <c r="IO215" s="148">
        <v>4</v>
      </c>
      <c r="IP215" s="148">
        <v>4</v>
      </c>
      <c r="IQ215" s="148">
        <v>4</v>
      </c>
      <c r="IR215" s="148">
        <v>3</v>
      </c>
      <c r="IS215" s="148">
        <v>3</v>
      </c>
      <c r="IT215" s="148">
        <v>3</v>
      </c>
      <c r="IU215" s="148">
        <v>3</v>
      </c>
      <c r="IV215" s="148">
        <v>1</v>
      </c>
      <c r="IW215" s="148">
        <v>1</v>
      </c>
      <c r="IX215" s="148">
        <v>1</v>
      </c>
      <c r="IY215" s="148">
        <v>1</v>
      </c>
      <c r="IZ215" s="148">
        <v>1</v>
      </c>
      <c r="JA215" s="148">
        <v>1</v>
      </c>
      <c r="JB215" s="148">
        <v>1</v>
      </c>
      <c r="JC215" s="355">
        <v>1</v>
      </c>
      <c r="JD215" s="148">
        <v>1</v>
      </c>
      <c r="JE215" s="148">
        <v>1</v>
      </c>
      <c r="JF215" s="353">
        <f t="shared" si="228"/>
        <v>1</v>
      </c>
      <c r="JG215" s="148">
        <v>1</v>
      </c>
      <c r="JH215" s="148">
        <v>0</v>
      </c>
      <c r="JI215" s="148">
        <v>0</v>
      </c>
      <c r="JJ215" s="148">
        <v>0</v>
      </c>
      <c r="JK215" s="148">
        <v>0</v>
      </c>
      <c r="JL215" s="148">
        <v>0</v>
      </c>
      <c r="JM215" s="148">
        <v>0</v>
      </c>
      <c r="JN215" s="351">
        <f t="shared" si="229"/>
        <v>1.5</v>
      </c>
      <c r="JO215" s="148">
        <v>3</v>
      </c>
      <c r="JP215" s="148">
        <v>4</v>
      </c>
      <c r="JQ215" s="148">
        <v>3</v>
      </c>
      <c r="JR215" s="148">
        <v>1</v>
      </c>
      <c r="JS215" s="148">
        <v>1</v>
      </c>
      <c r="JT215" s="148">
        <v>1</v>
      </c>
      <c r="JU215" s="148">
        <v>0</v>
      </c>
      <c r="JV215" s="351">
        <f t="shared" si="230"/>
        <v>0</v>
      </c>
      <c r="JW215" s="148">
        <v>0</v>
      </c>
      <c r="JX215" s="148">
        <v>0</v>
      </c>
      <c r="JY215" s="148">
        <v>1</v>
      </c>
      <c r="JZ215" s="148">
        <v>1</v>
      </c>
      <c r="KA215" s="148">
        <v>1</v>
      </c>
      <c r="KB215" s="148">
        <v>0</v>
      </c>
      <c r="KC215" s="148">
        <v>0</v>
      </c>
      <c r="KD215" s="148">
        <v>0</v>
      </c>
      <c r="KE215" s="148">
        <v>0</v>
      </c>
      <c r="KF215" s="148">
        <v>0</v>
      </c>
      <c r="KG215" s="148">
        <v>1</v>
      </c>
      <c r="KH215" s="148">
        <v>0</v>
      </c>
      <c r="KI215" s="148">
        <v>0</v>
      </c>
      <c r="KJ215" s="148">
        <v>0</v>
      </c>
      <c r="KK215" s="148">
        <v>0</v>
      </c>
      <c r="KL215" s="148">
        <v>0</v>
      </c>
      <c r="KM215" s="148">
        <v>0</v>
      </c>
      <c r="KN215" s="148">
        <v>0</v>
      </c>
      <c r="KO215" s="312">
        <v>0</v>
      </c>
      <c r="KP215" s="148">
        <v>0</v>
      </c>
      <c r="KQ215" s="148">
        <v>0</v>
      </c>
      <c r="KR215" s="148">
        <v>0</v>
      </c>
      <c r="KS215" s="148">
        <v>0</v>
      </c>
      <c r="KT215" s="148">
        <v>0</v>
      </c>
      <c r="KU215" s="148">
        <v>0</v>
      </c>
      <c r="KV215" s="148">
        <v>0</v>
      </c>
      <c r="KW215" s="148">
        <v>0</v>
      </c>
      <c r="KX215" s="148">
        <v>0</v>
      </c>
      <c r="KY215" s="148">
        <v>0</v>
      </c>
      <c r="KZ215" s="148">
        <v>0</v>
      </c>
      <c r="LA215" s="434">
        <v>0</v>
      </c>
      <c r="LB215" s="434">
        <v>0</v>
      </c>
      <c r="LC215" s="434">
        <v>0</v>
      </c>
      <c r="LD215" s="434">
        <v>0</v>
      </c>
      <c r="LE215" s="434">
        <v>0</v>
      </c>
      <c r="LF215" s="434">
        <v>0</v>
      </c>
      <c r="LG215" s="434">
        <v>0</v>
      </c>
      <c r="LH215" s="434">
        <v>0</v>
      </c>
      <c r="LI215" s="434">
        <v>0</v>
      </c>
      <c r="LJ215" s="312">
        <v>0</v>
      </c>
      <c r="LK215" s="148">
        <v>0</v>
      </c>
      <c r="LL215" s="148">
        <v>0</v>
      </c>
      <c r="LM215" s="148">
        <v>0</v>
      </c>
      <c r="LN215" s="148">
        <v>0</v>
      </c>
      <c r="LO215" s="148">
        <v>0</v>
      </c>
      <c r="LP215" s="148">
        <v>0</v>
      </c>
      <c r="LQ215" s="148">
        <v>0</v>
      </c>
      <c r="LR215" s="148">
        <v>0</v>
      </c>
      <c r="LS215" s="148">
        <v>0</v>
      </c>
      <c r="LT215" s="148">
        <v>0</v>
      </c>
      <c r="LU215" s="148">
        <v>0</v>
      </c>
      <c r="LV215" s="148">
        <v>0</v>
      </c>
      <c r="LW215" s="148">
        <v>0</v>
      </c>
      <c r="LX215" s="148">
        <v>0</v>
      </c>
      <c r="LY215" s="148">
        <v>0</v>
      </c>
      <c r="LZ215" s="148">
        <v>0</v>
      </c>
      <c r="MA215" s="148">
        <v>0</v>
      </c>
      <c r="MB215" s="148">
        <v>0</v>
      </c>
      <c r="MC215" s="148">
        <v>0</v>
      </c>
      <c r="MD215" s="148">
        <v>0</v>
      </c>
      <c r="ME215" s="148">
        <v>0</v>
      </c>
      <c r="MF215" s="148">
        <v>0</v>
      </c>
      <c r="MG215" s="148">
        <v>0</v>
      </c>
      <c r="MH215" s="148">
        <v>0</v>
      </c>
      <c r="MI215" s="148">
        <v>0</v>
      </c>
      <c r="MJ215" s="148">
        <v>0</v>
      </c>
      <c r="MK215" s="148">
        <v>0</v>
      </c>
      <c r="ML215" s="148">
        <v>0</v>
      </c>
      <c r="MM215" s="148">
        <v>0</v>
      </c>
      <c r="MN215" s="148">
        <v>0</v>
      </c>
      <c r="MO215" s="148">
        <v>0</v>
      </c>
      <c r="MP215" s="148">
        <v>0</v>
      </c>
      <c r="MQ215" s="148">
        <v>0</v>
      </c>
      <c r="MR215" s="148">
        <v>0</v>
      </c>
      <c r="MS215" s="148">
        <v>0</v>
      </c>
      <c r="MT215" s="148">
        <v>0</v>
      </c>
      <c r="MU215" s="148">
        <v>0</v>
      </c>
      <c r="MV215" s="148">
        <v>0</v>
      </c>
      <c r="MW215" s="148">
        <v>0</v>
      </c>
      <c r="MX215" s="148">
        <v>0</v>
      </c>
      <c r="MY215" s="148">
        <v>0</v>
      </c>
      <c r="MZ215" s="148">
        <v>0</v>
      </c>
      <c r="NA215" s="148">
        <v>0</v>
      </c>
      <c r="NB215" s="148">
        <v>0</v>
      </c>
      <c r="NC215" s="148">
        <v>0</v>
      </c>
      <c r="ND215" s="148">
        <v>0</v>
      </c>
      <c r="NE215" s="148">
        <v>0</v>
      </c>
      <c r="NF215" s="148">
        <v>0</v>
      </c>
      <c r="NG215" s="148">
        <v>0</v>
      </c>
      <c r="NH215" s="148">
        <v>0</v>
      </c>
      <c r="NI215" s="148">
        <v>0</v>
      </c>
      <c r="NJ215" s="148">
        <v>0</v>
      </c>
      <c r="NK215" s="148">
        <v>0</v>
      </c>
      <c r="NL215" s="148">
        <v>0</v>
      </c>
      <c r="NM215" s="148">
        <v>0</v>
      </c>
      <c r="NN215" s="148">
        <v>0</v>
      </c>
      <c r="NO215" s="148">
        <v>0</v>
      </c>
      <c r="NP215" s="148">
        <v>0</v>
      </c>
      <c r="NQ215" s="148">
        <v>0</v>
      </c>
      <c r="NR215" s="148">
        <v>0</v>
      </c>
      <c r="NS215" s="148">
        <v>0</v>
      </c>
      <c r="NT215" s="148">
        <v>0</v>
      </c>
      <c r="NU215" s="148">
        <v>0</v>
      </c>
      <c r="NV215" s="148">
        <v>0</v>
      </c>
      <c r="NW215" s="148">
        <v>0</v>
      </c>
      <c r="NX215" s="148">
        <v>0</v>
      </c>
      <c r="NY215" s="148">
        <v>0</v>
      </c>
      <c r="NZ215" s="148">
        <v>0</v>
      </c>
      <c r="OA215" s="148">
        <v>0</v>
      </c>
      <c r="OB215" s="148">
        <v>0</v>
      </c>
      <c r="OC215" s="148">
        <v>0</v>
      </c>
      <c r="OD215" s="148">
        <v>0</v>
      </c>
      <c r="OE215" s="148">
        <v>0</v>
      </c>
      <c r="OF215" s="148">
        <v>0</v>
      </c>
      <c r="OG215" s="148">
        <v>0</v>
      </c>
      <c r="OH215" s="148">
        <v>0</v>
      </c>
      <c r="OI215" s="148">
        <v>0</v>
      </c>
      <c r="OJ215" s="148">
        <v>0</v>
      </c>
      <c r="OK215" s="148">
        <v>0</v>
      </c>
      <c r="OL215" s="148">
        <v>0</v>
      </c>
      <c r="OM215" s="148">
        <v>0</v>
      </c>
      <c r="ON215" s="148">
        <v>0</v>
      </c>
      <c r="OO215" s="148">
        <v>0</v>
      </c>
      <c r="OP215" s="148">
        <v>0</v>
      </c>
      <c r="OQ215" s="148">
        <v>0</v>
      </c>
      <c r="OR215" s="148">
        <v>0</v>
      </c>
      <c r="OS215" s="148">
        <v>1</v>
      </c>
      <c r="OT215" s="148">
        <v>1</v>
      </c>
      <c r="OU215" s="148">
        <v>1</v>
      </c>
      <c r="OV215" s="148">
        <v>1</v>
      </c>
      <c r="OW215" s="148">
        <v>1</v>
      </c>
      <c r="OX215" s="148">
        <v>2</v>
      </c>
      <c r="OY215" s="351">
        <f t="shared" si="225"/>
        <v>2</v>
      </c>
      <c r="OZ215" s="148">
        <v>2</v>
      </c>
      <c r="PA215" s="148">
        <v>2</v>
      </c>
      <c r="PB215" s="148">
        <v>7</v>
      </c>
      <c r="PC215" s="148">
        <v>7</v>
      </c>
      <c r="PD215" s="148">
        <v>4</v>
      </c>
      <c r="PE215" s="148">
        <v>5</v>
      </c>
      <c r="PF215" s="148">
        <v>5</v>
      </c>
      <c r="PG215" s="351">
        <f t="shared" si="226"/>
        <v>4</v>
      </c>
      <c r="PH215" s="148">
        <v>3</v>
      </c>
      <c r="PI215" s="148">
        <v>3</v>
      </c>
      <c r="PJ215" s="351">
        <f t="shared" si="227"/>
        <v>4</v>
      </c>
      <c r="PK215" s="148">
        <v>5</v>
      </c>
      <c r="PL215" s="148">
        <v>4</v>
      </c>
      <c r="PM215" s="312">
        <v>5</v>
      </c>
      <c r="PN215" s="148">
        <v>7</v>
      </c>
      <c r="PO215" s="312">
        <v>8</v>
      </c>
      <c r="PP215" s="148">
        <v>7</v>
      </c>
      <c r="PQ215" s="148">
        <v>6</v>
      </c>
      <c r="PR215" s="148">
        <v>6</v>
      </c>
      <c r="PS215" s="148">
        <v>5</v>
      </c>
      <c r="PT215" s="148">
        <v>4</v>
      </c>
      <c r="PU215" s="148">
        <v>2</v>
      </c>
      <c r="PV215" s="148">
        <v>1</v>
      </c>
      <c r="PW215" s="148">
        <v>2</v>
      </c>
      <c r="PX215" s="148">
        <v>2</v>
      </c>
      <c r="PY215" s="148">
        <v>2</v>
      </c>
      <c r="PZ215" s="148">
        <v>2</v>
      </c>
      <c r="QA215" s="148">
        <v>3</v>
      </c>
      <c r="QB215" s="148">
        <v>2</v>
      </c>
      <c r="QC215" s="148">
        <v>2</v>
      </c>
      <c r="QD215" s="148">
        <v>2</v>
      </c>
      <c r="QE215" s="148">
        <v>2</v>
      </c>
      <c r="QF215" s="148">
        <v>2</v>
      </c>
      <c r="QG215" s="148">
        <v>2</v>
      </c>
      <c r="QH215" s="148">
        <v>7</v>
      </c>
      <c r="QI215" s="148">
        <v>7</v>
      </c>
      <c r="QJ215" s="148">
        <v>7</v>
      </c>
      <c r="QK215" s="148">
        <v>7</v>
      </c>
      <c r="QL215" s="148">
        <v>8</v>
      </c>
      <c r="QM215" s="148">
        <v>8</v>
      </c>
      <c r="QN215" s="148">
        <v>8</v>
      </c>
      <c r="QO215" s="148">
        <v>7</v>
      </c>
      <c r="QP215" s="148">
        <v>8</v>
      </c>
      <c r="QQ215" s="148">
        <v>7</v>
      </c>
      <c r="QR215" s="148">
        <v>7</v>
      </c>
      <c r="QS215" s="148">
        <v>6</v>
      </c>
      <c r="QT215" s="148">
        <v>6</v>
      </c>
      <c r="QU215" s="148">
        <v>6</v>
      </c>
      <c r="QV215" s="148">
        <v>2</v>
      </c>
      <c r="QW215" s="148">
        <v>1</v>
      </c>
      <c r="QX215" s="148">
        <v>1</v>
      </c>
      <c r="QY215" s="148">
        <v>1</v>
      </c>
      <c r="QZ215" s="148">
        <v>1</v>
      </c>
      <c r="RA215" s="148">
        <v>1</v>
      </c>
      <c r="RB215" s="312">
        <v>1</v>
      </c>
      <c r="RC215" s="148">
        <v>1</v>
      </c>
      <c r="RD215" s="312">
        <v>1</v>
      </c>
      <c r="RE215" s="148">
        <v>1</v>
      </c>
      <c r="RF215" s="148">
        <v>1</v>
      </c>
      <c r="RG215" s="312">
        <v>1</v>
      </c>
      <c r="RH215" s="148">
        <v>1</v>
      </c>
      <c r="RI215" s="148">
        <v>1</v>
      </c>
      <c r="RJ215" s="148">
        <v>1</v>
      </c>
      <c r="RK215" s="148">
        <v>1</v>
      </c>
      <c r="RL215" s="148">
        <v>1</v>
      </c>
      <c r="RM215" s="312">
        <v>1</v>
      </c>
      <c r="RN215" s="148">
        <v>1</v>
      </c>
      <c r="RO215" s="148">
        <v>1</v>
      </c>
      <c r="RP215" s="148">
        <v>1</v>
      </c>
      <c r="RQ215" s="148">
        <v>1</v>
      </c>
      <c r="RR215" s="148">
        <v>1</v>
      </c>
      <c r="RS215" s="148">
        <v>1</v>
      </c>
      <c r="RT215" s="148">
        <v>1</v>
      </c>
      <c r="RU215" s="148">
        <v>1</v>
      </c>
      <c r="RV215" s="148">
        <v>1</v>
      </c>
      <c r="RW215" s="148">
        <v>1</v>
      </c>
      <c r="RX215" s="148">
        <v>1</v>
      </c>
      <c r="RY215" s="148">
        <v>1</v>
      </c>
      <c r="RZ215" s="148">
        <v>1</v>
      </c>
      <c r="SA215" s="148">
        <v>1</v>
      </c>
      <c r="SB215" s="148">
        <v>1</v>
      </c>
      <c r="SC215" s="148">
        <v>2</v>
      </c>
      <c r="SD215" s="148">
        <v>1</v>
      </c>
      <c r="SE215" s="148">
        <v>1</v>
      </c>
      <c r="SF215" s="148">
        <v>1</v>
      </c>
      <c r="SG215" s="148">
        <v>1</v>
      </c>
      <c r="SH215" s="148">
        <v>1</v>
      </c>
      <c r="SI215" s="148">
        <v>1</v>
      </c>
      <c r="SJ215" s="148">
        <v>1</v>
      </c>
      <c r="UF215" s="148">
        <v>1</v>
      </c>
      <c r="UG215" s="148">
        <v>1</v>
      </c>
      <c r="UH215" s="148">
        <v>1</v>
      </c>
      <c r="VS215" s="148">
        <v>2</v>
      </c>
      <c r="VT215" s="148">
        <v>2</v>
      </c>
      <c r="VU215" s="148">
        <v>5</v>
      </c>
      <c r="VV215" s="148">
        <v>1</v>
      </c>
      <c r="VW215" s="148">
        <v>1</v>
      </c>
      <c r="VX215" s="148">
        <v>1</v>
      </c>
      <c r="VY215" s="148">
        <v>1</v>
      </c>
      <c r="VZ215" s="148">
        <v>1</v>
      </c>
      <c r="WA215" s="148">
        <v>1</v>
      </c>
      <c r="WB215" s="148">
        <v>1</v>
      </c>
      <c r="WC215" s="148">
        <v>1</v>
      </c>
      <c r="WD215" s="148">
        <v>1</v>
      </c>
      <c r="WE215" s="148">
        <v>1</v>
      </c>
      <c r="WF215" s="148">
        <v>1</v>
      </c>
      <c r="WG215" s="148">
        <v>1</v>
      </c>
      <c r="WH215" s="148">
        <v>1</v>
      </c>
      <c r="WI215" s="148">
        <v>1</v>
      </c>
      <c r="WJ215" s="148">
        <v>3</v>
      </c>
      <c r="WK215" s="148">
        <v>4</v>
      </c>
      <c r="WL215" s="148">
        <v>9</v>
      </c>
      <c r="WM215" s="148">
        <v>3</v>
      </c>
    </row>
    <row r="216" spans="1:635" s="148" customFormat="1" x14ac:dyDescent="0.2">
      <c r="A216" s="327"/>
      <c r="B216" s="354">
        <v>21</v>
      </c>
      <c r="C216" s="399">
        <f t="shared" ca="1" si="223"/>
        <v>0</v>
      </c>
      <c r="D216" s="354"/>
      <c r="E216" s="354"/>
      <c r="F216" s="354"/>
      <c r="G216" s="148">
        <v>6</v>
      </c>
      <c r="H216" s="148">
        <v>7</v>
      </c>
      <c r="I216" s="355">
        <v>6.5</v>
      </c>
      <c r="J216" s="148">
        <v>6</v>
      </c>
      <c r="K216" s="148">
        <v>6</v>
      </c>
      <c r="L216" s="148">
        <v>5</v>
      </c>
      <c r="M216" s="148">
        <v>9</v>
      </c>
      <c r="N216" s="148">
        <v>10</v>
      </c>
      <c r="O216" s="148">
        <v>10</v>
      </c>
      <c r="P216" s="148">
        <v>10</v>
      </c>
      <c r="Q216" s="148">
        <v>5</v>
      </c>
      <c r="R216" s="148">
        <v>4</v>
      </c>
      <c r="S216" s="148">
        <v>7</v>
      </c>
      <c r="T216" s="148">
        <v>6</v>
      </c>
      <c r="U216" s="148">
        <v>6</v>
      </c>
      <c r="V216" s="148">
        <v>4</v>
      </c>
      <c r="W216" s="148">
        <v>6</v>
      </c>
      <c r="X216" s="148">
        <v>7</v>
      </c>
      <c r="Y216" s="148">
        <v>4</v>
      </c>
      <c r="Z216" s="148">
        <v>5</v>
      </c>
      <c r="AA216" s="148">
        <v>6</v>
      </c>
      <c r="AB216" s="148">
        <v>5</v>
      </c>
      <c r="AC216" s="148">
        <v>4</v>
      </c>
      <c r="AD216" s="148">
        <v>7</v>
      </c>
      <c r="AE216" s="148">
        <v>9</v>
      </c>
      <c r="AF216" s="148">
        <v>11</v>
      </c>
      <c r="AG216" s="148">
        <v>6</v>
      </c>
      <c r="AH216" s="148">
        <v>6</v>
      </c>
      <c r="AI216" s="148">
        <v>5</v>
      </c>
      <c r="AJ216" s="148">
        <v>5</v>
      </c>
      <c r="AK216" s="148">
        <v>7</v>
      </c>
      <c r="AL216" s="148">
        <v>7</v>
      </c>
      <c r="AM216" s="148">
        <v>10</v>
      </c>
      <c r="AN216" s="148">
        <v>11</v>
      </c>
      <c r="AO216" s="148">
        <v>11</v>
      </c>
      <c r="AP216" s="360">
        <v>9.5</v>
      </c>
      <c r="AQ216" s="148">
        <v>8</v>
      </c>
      <c r="AR216" s="148">
        <v>8</v>
      </c>
      <c r="AS216" s="148">
        <v>9</v>
      </c>
      <c r="AT216" s="148">
        <v>9</v>
      </c>
      <c r="AU216" s="148">
        <v>16</v>
      </c>
      <c r="AV216" s="148">
        <v>18</v>
      </c>
      <c r="AW216" s="148">
        <v>16</v>
      </c>
      <c r="AX216" s="148">
        <v>10</v>
      </c>
      <c r="AY216" s="148">
        <v>10</v>
      </c>
      <c r="AZ216" s="148">
        <v>4</v>
      </c>
      <c r="BA216" s="148">
        <v>4</v>
      </c>
      <c r="BB216" s="148">
        <v>6</v>
      </c>
      <c r="BC216" s="148">
        <v>10</v>
      </c>
      <c r="BD216" s="148">
        <v>9</v>
      </c>
      <c r="BE216" s="148">
        <v>13</v>
      </c>
      <c r="BF216" s="148">
        <v>16</v>
      </c>
      <c r="BG216" s="148">
        <v>16</v>
      </c>
      <c r="BH216" s="148">
        <v>13</v>
      </c>
      <c r="BI216" s="148">
        <v>11</v>
      </c>
      <c r="BJ216" s="148">
        <v>12</v>
      </c>
      <c r="BK216" s="148">
        <v>12</v>
      </c>
      <c r="BL216" s="148">
        <v>12</v>
      </c>
      <c r="BM216" s="148">
        <v>5</v>
      </c>
      <c r="BN216" s="148">
        <v>8</v>
      </c>
      <c r="BO216" s="148">
        <v>14</v>
      </c>
      <c r="BP216" s="148">
        <v>14</v>
      </c>
      <c r="BQ216" s="148">
        <v>17</v>
      </c>
      <c r="BR216" s="148">
        <v>12</v>
      </c>
      <c r="BS216" s="358">
        <v>0</v>
      </c>
      <c r="BT216" s="148">
        <v>19</v>
      </c>
      <c r="BU216" s="148">
        <v>17</v>
      </c>
      <c r="BV216" s="148">
        <v>18</v>
      </c>
      <c r="BW216" s="148">
        <v>17</v>
      </c>
      <c r="BX216" s="148">
        <v>19</v>
      </c>
      <c r="BY216" s="148">
        <v>11</v>
      </c>
      <c r="BZ216" s="113">
        <v>10</v>
      </c>
      <c r="CA216" s="431">
        <v>11</v>
      </c>
      <c r="CB216" s="113">
        <v>12</v>
      </c>
      <c r="CC216" s="431">
        <v>10</v>
      </c>
      <c r="CD216" s="431">
        <v>7</v>
      </c>
      <c r="CE216" s="431">
        <v>8</v>
      </c>
      <c r="CF216" s="431">
        <v>8</v>
      </c>
      <c r="CG216" s="113">
        <v>9</v>
      </c>
      <c r="CH216" s="113">
        <v>11</v>
      </c>
      <c r="CI216" s="148">
        <v>13</v>
      </c>
      <c r="CJ216" s="148">
        <v>12</v>
      </c>
      <c r="CK216" s="148">
        <v>16</v>
      </c>
      <c r="CL216" s="148">
        <v>14</v>
      </c>
      <c r="CM216" s="148">
        <v>13</v>
      </c>
      <c r="CN216" s="148">
        <v>9</v>
      </c>
      <c r="CO216" s="148">
        <v>8</v>
      </c>
      <c r="CP216" s="148">
        <v>11</v>
      </c>
      <c r="CQ216" s="148">
        <v>9</v>
      </c>
      <c r="CR216" s="148">
        <v>25</v>
      </c>
      <c r="CS216" s="148">
        <v>19</v>
      </c>
      <c r="CT216" s="148">
        <v>14</v>
      </c>
      <c r="CU216" s="148">
        <v>13</v>
      </c>
      <c r="CV216" s="148">
        <v>20</v>
      </c>
      <c r="CW216" s="148">
        <v>17</v>
      </c>
      <c r="CX216" s="148">
        <v>17</v>
      </c>
      <c r="CY216" s="148">
        <v>22</v>
      </c>
      <c r="CZ216" s="148">
        <v>16</v>
      </c>
      <c r="DA216" s="148">
        <v>15</v>
      </c>
      <c r="DB216" s="148">
        <v>14</v>
      </c>
      <c r="DC216" s="148">
        <v>14</v>
      </c>
      <c r="DD216" s="148">
        <v>12</v>
      </c>
      <c r="DE216" s="148">
        <v>17</v>
      </c>
      <c r="DF216" s="148">
        <v>23.5</v>
      </c>
      <c r="DG216" s="148">
        <v>30</v>
      </c>
      <c r="DH216" s="148">
        <v>23</v>
      </c>
      <c r="DI216" s="148">
        <v>23</v>
      </c>
      <c r="DJ216" s="148">
        <v>21</v>
      </c>
      <c r="DK216" s="148">
        <v>18</v>
      </c>
      <c r="DL216" s="148">
        <v>17</v>
      </c>
      <c r="DM216" s="148">
        <v>16</v>
      </c>
      <c r="DN216" s="148">
        <v>15</v>
      </c>
      <c r="DO216" s="148">
        <v>16</v>
      </c>
      <c r="DP216" s="148">
        <v>10</v>
      </c>
      <c r="DQ216" s="148">
        <v>10</v>
      </c>
      <c r="DR216" s="431">
        <v>10</v>
      </c>
      <c r="DS216" s="148">
        <v>8</v>
      </c>
      <c r="DT216" s="431">
        <v>10</v>
      </c>
      <c r="DU216" s="433">
        <v>11</v>
      </c>
      <c r="DV216" s="431">
        <v>17</v>
      </c>
      <c r="DW216" s="433">
        <v>15</v>
      </c>
      <c r="DX216" s="431">
        <v>12</v>
      </c>
      <c r="DY216" s="431">
        <v>9</v>
      </c>
      <c r="DZ216" s="431">
        <v>7</v>
      </c>
      <c r="EA216" s="431">
        <v>9</v>
      </c>
      <c r="EB216" s="431">
        <v>7</v>
      </c>
      <c r="EC216" s="431">
        <v>4</v>
      </c>
      <c r="ED216" s="431">
        <v>6</v>
      </c>
      <c r="EE216" s="431">
        <v>9</v>
      </c>
      <c r="EF216" s="431">
        <v>9</v>
      </c>
      <c r="EG216" s="431">
        <v>9</v>
      </c>
      <c r="EH216" s="431">
        <v>12</v>
      </c>
      <c r="EI216" s="431">
        <v>7</v>
      </c>
      <c r="EJ216" s="431">
        <v>10</v>
      </c>
      <c r="EK216" s="431">
        <v>13</v>
      </c>
      <c r="EL216" s="431">
        <v>15</v>
      </c>
      <c r="EM216" s="431">
        <v>15</v>
      </c>
      <c r="EN216" s="431">
        <v>11</v>
      </c>
      <c r="EO216" s="148">
        <v>8</v>
      </c>
      <c r="EP216" s="431">
        <v>11</v>
      </c>
      <c r="EQ216" s="431">
        <v>9</v>
      </c>
      <c r="ER216" s="431">
        <v>8</v>
      </c>
      <c r="ES216" s="431">
        <v>7</v>
      </c>
      <c r="ET216" s="431">
        <v>9</v>
      </c>
      <c r="EU216" s="431">
        <v>6</v>
      </c>
      <c r="EV216" s="431">
        <v>6</v>
      </c>
      <c r="EW216" s="431">
        <v>7</v>
      </c>
      <c r="EX216" s="431">
        <v>11</v>
      </c>
      <c r="EY216" s="431">
        <v>16</v>
      </c>
      <c r="EZ216" s="431">
        <v>16</v>
      </c>
      <c r="FA216" s="431">
        <v>13</v>
      </c>
      <c r="FB216" s="431">
        <v>17</v>
      </c>
      <c r="FC216" s="431">
        <v>15</v>
      </c>
      <c r="FD216" s="431">
        <v>15</v>
      </c>
      <c r="FE216" s="431">
        <v>17</v>
      </c>
      <c r="FF216" s="431">
        <v>26</v>
      </c>
      <c r="FG216" s="431">
        <v>37</v>
      </c>
      <c r="FH216" s="431">
        <v>37</v>
      </c>
      <c r="FI216" s="431">
        <v>22</v>
      </c>
      <c r="FJ216" s="431">
        <v>20</v>
      </c>
      <c r="FK216" s="148">
        <v>17</v>
      </c>
      <c r="FL216" s="431">
        <v>9</v>
      </c>
      <c r="FM216" s="431">
        <v>11</v>
      </c>
      <c r="FN216" s="148">
        <v>10</v>
      </c>
      <c r="FO216" s="148">
        <v>9</v>
      </c>
      <c r="FP216" s="148">
        <v>9</v>
      </c>
      <c r="FQ216" s="431">
        <v>8</v>
      </c>
      <c r="FR216" s="148">
        <v>12</v>
      </c>
      <c r="FS216" s="431">
        <v>15</v>
      </c>
      <c r="FT216" s="148">
        <v>11</v>
      </c>
      <c r="FU216" s="431">
        <v>8</v>
      </c>
      <c r="FV216" s="431">
        <v>8</v>
      </c>
      <c r="FW216" s="431">
        <v>2</v>
      </c>
      <c r="FX216" s="433">
        <v>2</v>
      </c>
      <c r="FY216" s="431">
        <v>3</v>
      </c>
      <c r="FZ216" s="431">
        <v>3</v>
      </c>
      <c r="GA216" s="431">
        <v>4</v>
      </c>
      <c r="GB216" s="431">
        <v>4</v>
      </c>
      <c r="GC216" s="431">
        <v>4</v>
      </c>
      <c r="GD216" s="431">
        <v>7</v>
      </c>
      <c r="GE216" s="431">
        <v>8</v>
      </c>
      <c r="GF216" s="431">
        <v>9</v>
      </c>
      <c r="GG216" s="431">
        <v>8</v>
      </c>
      <c r="GH216" s="431">
        <v>9</v>
      </c>
      <c r="GI216" s="431">
        <v>6</v>
      </c>
      <c r="GJ216" s="431">
        <v>4</v>
      </c>
      <c r="GK216" s="431">
        <v>4</v>
      </c>
      <c r="GL216" s="431">
        <v>7</v>
      </c>
      <c r="GM216" s="431">
        <v>10</v>
      </c>
      <c r="GN216" s="431">
        <v>13</v>
      </c>
      <c r="GO216" s="431">
        <v>15</v>
      </c>
      <c r="GP216" s="148">
        <v>12</v>
      </c>
      <c r="GQ216" s="431">
        <v>5</v>
      </c>
      <c r="GR216" s="431">
        <v>10</v>
      </c>
      <c r="GS216" s="431">
        <v>9</v>
      </c>
      <c r="GT216" s="431">
        <v>6</v>
      </c>
      <c r="GU216" s="431">
        <v>8</v>
      </c>
      <c r="GV216" s="148">
        <v>11</v>
      </c>
      <c r="GW216" s="148">
        <v>9</v>
      </c>
      <c r="GX216" s="148">
        <v>10</v>
      </c>
      <c r="GY216" s="148">
        <v>15</v>
      </c>
      <c r="GZ216" s="148">
        <v>16</v>
      </c>
      <c r="HA216" s="148">
        <v>21</v>
      </c>
      <c r="HB216" s="148">
        <v>19</v>
      </c>
      <c r="HC216" s="148">
        <v>19</v>
      </c>
      <c r="HD216" s="148">
        <v>15</v>
      </c>
      <c r="HE216" s="148">
        <v>16</v>
      </c>
      <c r="HF216" s="148">
        <v>14</v>
      </c>
      <c r="HG216" s="148">
        <v>16</v>
      </c>
      <c r="HH216" s="148">
        <v>25</v>
      </c>
      <c r="HI216" s="148">
        <v>23</v>
      </c>
      <c r="HJ216" s="148">
        <v>22</v>
      </c>
      <c r="HK216" s="148">
        <v>26</v>
      </c>
      <c r="HL216" s="148">
        <v>24</v>
      </c>
      <c r="HM216" s="148">
        <v>27</v>
      </c>
      <c r="HN216" s="148">
        <v>24</v>
      </c>
      <c r="HO216" s="148">
        <v>26</v>
      </c>
      <c r="HP216" s="148">
        <v>22</v>
      </c>
      <c r="HQ216" s="148">
        <v>17</v>
      </c>
      <c r="HR216" s="148">
        <v>21</v>
      </c>
      <c r="HS216" s="148">
        <v>20</v>
      </c>
      <c r="HT216" s="148">
        <v>18</v>
      </c>
      <c r="HU216" s="148">
        <v>16</v>
      </c>
      <c r="HV216" s="148">
        <v>14</v>
      </c>
      <c r="HW216" s="148">
        <v>17</v>
      </c>
      <c r="HX216" s="148">
        <v>14</v>
      </c>
      <c r="HY216" s="148">
        <v>15</v>
      </c>
      <c r="HZ216" s="148">
        <v>18</v>
      </c>
      <c r="IA216" s="148">
        <v>16</v>
      </c>
      <c r="IB216" s="148">
        <v>13</v>
      </c>
      <c r="IC216" s="148">
        <v>12</v>
      </c>
      <c r="ID216" s="148">
        <v>21</v>
      </c>
      <c r="IE216" s="148">
        <v>29</v>
      </c>
      <c r="IF216" s="148">
        <v>24</v>
      </c>
      <c r="IG216" s="148">
        <v>20</v>
      </c>
      <c r="IH216" s="148">
        <v>20</v>
      </c>
      <c r="II216" s="148">
        <v>29</v>
      </c>
      <c r="IJ216" s="148">
        <v>26</v>
      </c>
      <c r="IK216" s="148">
        <v>27</v>
      </c>
      <c r="IL216" s="148">
        <v>25</v>
      </c>
      <c r="IM216" s="148">
        <v>29</v>
      </c>
      <c r="IN216" s="351">
        <f t="shared" si="224"/>
        <v>28</v>
      </c>
      <c r="IO216" s="148">
        <v>27</v>
      </c>
      <c r="IP216" s="148">
        <v>25</v>
      </c>
      <c r="IQ216" s="148">
        <v>15</v>
      </c>
      <c r="IR216" s="148">
        <v>11</v>
      </c>
      <c r="IS216" s="148">
        <v>12</v>
      </c>
      <c r="IT216" s="148">
        <v>14</v>
      </c>
      <c r="IU216" s="148">
        <v>11</v>
      </c>
      <c r="IV216" s="148">
        <v>12</v>
      </c>
      <c r="IW216" s="148">
        <v>14</v>
      </c>
      <c r="IX216" s="148">
        <v>16</v>
      </c>
      <c r="IY216" s="148">
        <v>16</v>
      </c>
      <c r="IZ216" s="148">
        <v>20</v>
      </c>
      <c r="JA216" s="148">
        <v>21</v>
      </c>
      <c r="JB216" s="148">
        <v>26</v>
      </c>
      <c r="JC216" s="355">
        <v>24</v>
      </c>
      <c r="JD216" s="148">
        <v>24</v>
      </c>
      <c r="JE216" s="148">
        <v>26</v>
      </c>
      <c r="JF216" s="353">
        <f t="shared" si="228"/>
        <v>30</v>
      </c>
      <c r="JG216" s="148">
        <v>34</v>
      </c>
      <c r="JH216" s="148">
        <v>38</v>
      </c>
      <c r="JI216" s="148">
        <v>20</v>
      </c>
      <c r="JJ216" s="148">
        <v>22</v>
      </c>
      <c r="JK216" s="148">
        <v>18</v>
      </c>
      <c r="JL216" s="148">
        <v>17</v>
      </c>
      <c r="JM216" s="148">
        <v>16</v>
      </c>
      <c r="JN216" s="351">
        <f t="shared" si="229"/>
        <v>15.5</v>
      </c>
      <c r="JO216" s="148">
        <v>15</v>
      </c>
      <c r="JP216" s="148">
        <v>17</v>
      </c>
      <c r="JQ216" s="148">
        <v>12</v>
      </c>
      <c r="JR216" s="148">
        <v>16</v>
      </c>
      <c r="JS216" s="148">
        <v>20</v>
      </c>
      <c r="JT216" s="148">
        <v>15</v>
      </c>
      <c r="JU216" s="148">
        <v>12</v>
      </c>
      <c r="JV216" s="351">
        <f t="shared" si="230"/>
        <v>12</v>
      </c>
      <c r="JW216" s="148">
        <v>12</v>
      </c>
      <c r="JX216" s="148">
        <v>18</v>
      </c>
      <c r="JY216" s="148">
        <v>18</v>
      </c>
      <c r="JZ216" s="148">
        <v>21</v>
      </c>
      <c r="KA216" s="148">
        <v>22</v>
      </c>
      <c r="KB216" s="148">
        <v>19</v>
      </c>
      <c r="KC216" s="148">
        <v>14</v>
      </c>
      <c r="KD216" s="148">
        <v>16</v>
      </c>
      <c r="KE216" s="148">
        <v>17</v>
      </c>
      <c r="KF216" s="148">
        <v>17</v>
      </c>
      <c r="KG216" s="148">
        <v>18</v>
      </c>
      <c r="KH216" s="148">
        <v>17</v>
      </c>
      <c r="KI216" s="148">
        <v>15</v>
      </c>
      <c r="KJ216" s="148">
        <v>21</v>
      </c>
      <c r="KK216" s="148">
        <v>23</v>
      </c>
      <c r="KL216" s="148">
        <v>27</v>
      </c>
      <c r="KM216" s="148">
        <v>21</v>
      </c>
      <c r="KN216" s="148">
        <v>24</v>
      </c>
      <c r="KO216" s="312">
        <v>28</v>
      </c>
      <c r="KP216" s="148">
        <v>38</v>
      </c>
      <c r="KQ216" s="148">
        <v>40</v>
      </c>
      <c r="KR216" s="148">
        <v>37</v>
      </c>
      <c r="KS216" s="148">
        <v>36</v>
      </c>
      <c r="KT216" s="148">
        <v>40</v>
      </c>
      <c r="KU216" s="148">
        <v>31</v>
      </c>
      <c r="KV216" s="148">
        <v>23</v>
      </c>
      <c r="KW216" s="148">
        <v>30</v>
      </c>
      <c r="KX216" s="148">
        <v>30</v>
      </c>
      <c r="KY216" s="148">
        <v>31</v>
      </c>
      <c r="KZ216" s="148">
        <v>29</v>
      </c>
      <c r="LA216" s="148">
        <v>23</v>
      </c>
      <c r="LB216" s="148">
        <v>23</v>
      </c>
      <c r="LC216" s="148">
        <v>19</v>
      </c>
      <c r="LD216" s="148">
        <v>17</v>
      </c>
      <c r="LE216" s="148">
        <v>19</v>
      </c>
      <c r="LF216" s="148">
        <v>51</v>
      </c>
      <c r="LG216" s="148">
        <v>52</v>
      </c>
      <c r="LH216" s="148">
        <v>49</v>
      </c>
      <c r="LI216" s="148">
        <v>21</v>
      </c>
      <c r="LJ216" s="312">
        <v>20</v>
      </c>
      <c r="LK216" s="148">
        <v>16</v>
      </c>
      <c r="LL216" s="148">
        <v>11</v>
      </c>
      <c r="LM216" s="148">
        <v>7</v>
      </c>
      <c r="LN216" s="148">
        <v>8</v>
      </c>
      <c r="LO216" s="148">
        <v>7</v>
      </c>
      <c r="LP216" s="148">
        <v>5</v>
      </c>
      <c r="LQ216" s="148">
        <v>6</v>
      </c>
      <c r="LR216" s="148">
        <v>8</v>
      </c>
      <c r="LS216" s="148">
        <v>13</v>
      </c>
      <c r="LT216" s="148">
        <v>10</v>
      </c>
      <c r="LU216" s="148">
        <v>10</v>
      </c>
      <c r="LV216" s="148">
        <v>7</v>
      </c>
      <c r="LW216" s="148">
        <v>9</v>
      </c>
      <c r="LX216" s="148">
        <v>13</v>
      </c>
      <c r="LY216" s="148">
        <v>9</v>
      </c>
      <c r="LZ216" s="148">
        <v>7</v>
      </c>
      <c r="MA216" s="148">
        <v>7</v>
      </c>
      <c r="MB216" s="148">
        <v>3</v>
      </c>
      <c r="MC216" s="148">
        <v>5</v>
      </c>
      <c r="MD216" s="148">
        <v>8</v>
      </c>
      <c r="ME216" s="148">
        <v>9</v>
      </c>
      <c r="MF216" s="148">
        <v>11</v>
      </c>
      <c r="MG216" s="148">
        <v>12</v>
      </c>
      <c r="MH216" s="148">
        <v>11</v>
      </c>
      <c r="MI216" s="148">
        <v>10</v>
      </c>
      <c r="MJ216" s="148">
        <v>10</v>
      </c>
      <c r="MK216" s="148">
        <v>12</v>
      </c>
      <c r="ML216" s="148">
        <v>8</v>
      </c>
      <c r="MM216" s="148">
        <v>8</v>
      </c>
      <c r="MN216" s="148">
        <v>6</v>
      </c>
      <c r="MO216" s="148">
        <v>8</v>
      </c>
      <c r="MP216" s="148">
        <v>7</v>
      </c>
      <c r="MQ216" s="148">
        <v>5</v>
      </c>
      <c r="MR216" s="148">
        <v>7</v>
      </c>
      <c r="MS216" s="148">
        <v>12</v>
      </c>
      <c r="MT216" s="148">
        <v>12</v>
      </c>
      <c r="MU216" s="148">
        <v>11</v>
      </c>
      <c r="MV216" s="148">
        <v>7</v>
      </c>
      <c r="MW216" s="148">
        <v>8</v>
      </c>
      <c r="MX216" s="148">
        <v>8</v>
      </c>
      <c r="MY216" s="148">
        <v>10</v>
      </c>
      <c r="MZ216" s="148">
        <v>8</v>
      </c>
      <c r="NA216" s="148">
        <v>11</v>
      </c>
      <c r="NB216" s="148">
        <v>9</v>
      </c>
      <c r="NC216" s="148">
        <v>8</v>
      </c>
      <c r="ND216" s="148">
        <v>7</v>
      </c>
      <c r="NE216" s="148">
        <v>8</v>
      </c>
      <c r="NF216" s="148">
        <v>10</v>
      </c>
      <c r="NG216" s="148">
        <v>10</v>
      </c>
      <c r="NH216" s="148">
        <v>13</v>
      </c>
      <c r="NI216" s="148">
        <v>14</v>
      </c>
      <c r="NJ216" s="148">
        <v>14</v>
      </c>
      <c r="NK216" s="148">
        <v>11</v>
      </c>
      <c r="NL216" s="148">
        <v>12</v>
      </c>
      <c r="NM216" s="148">
        <v>10</v>
      </c>
      <c r="NN216" s="148">
        <v>10</v>
      </c>
      <c r="NO216" s="148">
        <v>5</v>
      </c>
      <c r="NP216" s="148">
        <v>4</v>
      </c>
      <c r="NQ216" s="148">
        <v>5</v>
      </c>
      <c r="NR216" s="148">
        <v>9</v>
      </c>
      <c r="NS216" s="148">
        <v>7</v>
      </c>
      <c r="NT216" s="148">
        <v>5</v>
      </c>
      <c r="NU216" s="148">
        <v>2</v>
      </c>
      <c r="NV216" s="148">
        <v>6</v>
      </c>
      <c r="NW216" s="148">
        <v>5</v>
      </c>
      <c r="NX216" s="148">
        <v>6</v>
      </c>
      <c r="NY216" s="148">
        <v>3</v>
      </c>
      <c r="NZ216" s="148">
        <v>7</v>
      </c>
      <c r="OA216" s="148">
        <v>8</v>
      </c>
      <c r="OB216" s="148">
        <v>8</v>
      </c>
      <c r="OC216" s="148">
        <v>6</v>
      </c>
      <c r="OD216" s="148">
        <v>6</v>
      </c>
      <c r="OE216" s="148">
        <v>6</v>
      </c>
      <c r="OF216" s="148">
        <v>5</v>
      </c>
      <c r="OG216" s="148">
        <v>8</v>
      </c>
      <c r="OH216" s="148">
        <v>3</v>
      </c>
      <c r="OI216" s="148">
        <v>3</v>
      </c>
      <c r="OJ216" s="148">
        <v>5</v>
      </c>
      <c r="OK216" s="148">
        <v>5</v>
      </c>
      <c r="OL216" s="148">
        <v>2</v>
      </c>
      <c r="OM216" s="148">
        <v>7</v>
      </c>
      <c r="ON216" s="148">
        <v>2</v>
      </c>
      <c r="OO216" s="148">
        <v>5</v>
      </c>
      <c r="OP216" s="148">
        <v>7</v>
      </c>
      <c r="OQ216" s="148">
        <v>4</v>
      </c>
      <c r="OR216" s="148">
        <v>7</v>
      </c>
      <c r="OS216" s="148">
        <v>6</v>
      </c>
      <c r="OT216" s="148">
        <v>9</v>
      </c>
      <c r="OU216" s="148">
        <v>5</v>
      </c>
      <c r="OV216" s="148">
        <v>4</v>
      </c>
      <c r="OW216" s="148">
        <v>7</v>
      </c>
      <c r="OX216" s="148">
        <v>10</v>
      </c>
      <c r="OY216" s="351">
        <f t="shared" si="225"/>
        <v>11.5</v>
      </c>
      <c r="OZ216" s="148">
        <v>13</v>
      </c>
      <c r="PA216" s="148">
        <v>9</v>
      </c>
      <c r="PB216" s="148">
        <v>5</v>
      </c>
      <c r="PC216" s="148">
        <v>7</v>
      </c>
      <c r="PD216" s="148">
        <v>6</v>
      </c>
      <c r="PE216" s="148">
        <v>9</v>
      </c>
      <c r="PF216" s="148">
        <v>10</v>
      </c>
      <c r="PG216" s="351">
        <f t="shared" si="226"/>
        <v>13</v>
      </c>
      <c r="PH216" s="148">
        <v>16</v>
      </c>
      <c r="PI216" s="148">
        <v>15</v>
      </c>
      <c r="PJ216" s="351">
        <f t="shared" si="227"/>
        <v>11</v>
      </c>
      <c r="PK216" s="148">
        <v>7</v>
      </c>
      <c r="PL216" s="148">
        <v>6</v>
      </c>
      <c r="PM216" s="312">
        <v>5</v>
      </c>
      <c r="PN216" s="148">
        <v>4</v>
      </c>
      <c r="PO216" s="312">
        <v>6</v>
      </c>
      <c r="PP216" s="148">
        <v>7</v>
      </c>
      <c r="PQ216" s="148">
        <v>3</v>
      </c>
      <c r="PR216" s="148">
        <v>4</v>
      </c>
      <c r="PS216" s="148">
        <v>8</v>
      </c>
      <c r="PT216" s="148">
        <v>8</v>
      </c>
      <c r="PU216" s="148">
        <v>11</v>
      </c>
      <c r="PV216" s="148">
        <v>9</v>
      </c>
      <c r="PW216" s="148">
        <v>7</v>
      </c>
      <c r="PX216" s="148">
        <v>5</v>
      </c>
      <c r="PY216" s="148">
        <v>5</v>
      </c>
      <c r="PZ216" s="148">
        <v>5</v>
      </c>
      <c r="QA216" s="148">
        <v>5</v>
      </c>
      <c r="QB216" s="148">
        <v>5</v>
      </c>
      <c r="QC216" s="148">
        <v>7</v>
      </c>
      <c r="QD216" s="148">
        <v>9</v>
      </c>
      <c r="QE216" s="148">
        <v>7</v>
      </c>
      <c r="QF216" s="148">
        <v>10</v>
      </c>
      <c r="QG216" s="148">
        <v>12</v>
      </c>
      <c r="QH216" s="148">
        <v>11</v>
      </c>
      <c r="QI216" s="148">
        <v>9</v>
      </c>
      <c r="QJ216" s="148">
        <v>10</v>
      </c>
      <c r="QK216" s="148">
        <v>9</v>
      </c>
      <c r="QL216" s="148">
        <v>2</v>
      </c>
      <c r="QM216" s="148">
        <v>2</v>
      </c>
      <c r="QN216" s="148">
        <v>2</v>
      </c>
      <c r="QO216" s="148">
        <v>3</v>
      </c>
      <c r="QP216" s="148">
        <v>1</v>
      </c>
      <c r="QR216" s="148">
        <v>1</v>
      </c>
      <c r="QS216" s="148">
        <v>5</v>
      </c>
      <c r="QT216" s="148">
        <v>5</v>
      </c>
      <c r="QU216" s="148">
        <v>6</v>
      </c>
      <c r="QV216" s="148">
        <v>7</v>
      </c>
      <c r="QW216" s="148">
        <v>5</v>
      </c>
      <c r="QX216" s="148">
        <v>5</v>
      </c>
      <c r="QY216" s="148">
        <v>7</v>
      </c>
      <c r="QZ216" s="148">
        <v>5</v>
      </c>
      <c r="RA216" s="148">
        <v>3</v>
      </c>
      <c r="RB216" s="312">
        <v>4</v>
      </c>
      <c r="RC216" s="148">
        <v>3</v>
      </c>
      <c r="RD216" s="312">
        <v>1</v>
      </c>
      <c r="RE216" s="148">
        <v>1</v>
      </c>
      <c r="RF216" s="148">
        <v>2</v>
      </c>
      <c r="RG216" s="312">
        <v>4</v>
      </c>
      <c r="RH216" s="148">
        <v>3</v>
      </c>
      <c r="RI216" s="148">
        <v>4</v>
      </c>
      <c r="RJ216" s="148">
        <v>3</v>
      </c>
      <c r="RK216" s="148">
        <v>2</v>
      </c>
      <c r="RL216" s="148">
        <v>4</v>
      </c>
      <c r="RM216" s="312">
        <v>1</v>
      </c>
      <c r="RN216" s="148">
        <v>7</v>
      </c>
      <c r="RO216" s="148">
        <v>5</v>
      </c>
      <c r="RP216" s="148">
        <v>9</v>
      </c>
      <c r="RQ216" s="148">
        <v>6</v>
      </c>
      <c r="RR216" s="148">
        <v>1</v>
      </c>
      <c r="RS216" s="148">
        <v>3</v>
      </c>
      <c r="RT216" s="148">
        <v>4</v>
      </c>
      <c r="RU216" s="148">
        <v>3</v>
      </c>
      <c r="RV216" s="148">
        <v>4</v>
      </c>
      <c r="RW216" s="148">
        <v>5</v>
      </c>
      <c r="RX216" s="148">
        <v>2</v>
      </c>
      <c r="RY216" s="148">
        <v>3</v>
      </c>
      <c r="RZ216" s="148">
        <v>2</v>
      </c>
      <c r="SB216" s="148">
        <v>2</v>
      </c>
      <c r="SC216" s="148">
        <v>3</v>
      </c>
      <c r="SD216" s="148">
        <v>5</v>
      </c>
      <c r="SE216" s="148">
        <v>6</v>
      </c>
      <c r="SF216" s="148">
        <v>7</v>
      </c>
      <c r="SG216" s="148">
        <v>8</v>
      </c>
      <c r="SH216" s="148">
        <v>3</v>
      </c>
      <c r="SI216" s="148">
        <v>1</v>
      </c>
      <c r="SJ216" s="148">
        <v>4</v>
      </c>
      <c r="SK216" s="148">
        <v>5</v>
      </c>
      <c r="SL216" s="148">
        <v>5</v>
      </c>
      <c r="SM216" s="148">
        <v>5</v>
      </c>
      <c r="SN216" s="148">
        <v>2</v>
      </c>
      <c r="SO216" s="148">
        <v>3</v>
      </c>
      <c r="SP216" s="148">
        <v>4</v>
      </c>
      <c r="SQ216" s="148">
        <v>3</v>
      </c>
      <c r="SR216" s="148">
        <v>3</v>
      </c>
      <c r="SS216" s="148">
        <v>3</v>
      </c>
      <c r="ST216" s="148">
        <v>2</v>
      </c>
      <c r="SU216" s="148">
        <v>2</v>
      </c>
      <c r="SV216" s="148">
        <v>3</v>
      </c>
      <c r="SW216" s="148">
        <v>6</v>
      </c>
      <c r="SX216" s="148">
        <v>4</v>
      </c>
      <c r="SY216" s="148">
        <v>3</v>
      </c>
      <c r="SZ216" s="148">
        <v>4</v>
      </c>
      <c r="TA216" s="148">
        <v>3</v>
      </c>
      <c r="TB216" s="148">
        <v>4</v>
      </c>
      <c r="TC216" s="148">
        <v>4</v>
      </c>
      <c r="TD216" s="148">
        <v>4</v>
      </c>
      <c r="TE216" s="148">
        <v>2</v>
      </c>
      <c r="TF216" s="148">
        <v>1</v>
      </c>
      <c r="TG216" s="148">
        <v>3</v>
      </c>
      <c r="TH216" s="148">
        <v>2</v>
      </c>
      <c r="TI216" s="148">
        <v>2</v>
      </c>
      <c r="TJ216" s="148">
        <v>2</v>
      </c>
      <c r="TK216" s="148">
        <v>7</v>
      </c>
      <c r="TL216" s="148">
        <v>8</v>
      </c>
      <c r="TM216" s="148">
        <v>5</v>
      </c>
      <c r="TN216" s="148">
        <v>5</v>
      </c>
      <c r="TO216" s="148">
        <v>9</v>
      </c>
      <c r="TP216" s="148">
        <v>9</v>
      </c>
      <c r="TQ216" s="148">
        <v>9</v>
      </c>
      <c r="TR216" s="148">
        <v>6</v>
      </c>
      <c r="TS216" s="148">
        <v>7</v>
      </c>
      <c r="TT216" s="148">
        <v>5</v>
      </c>
      <c r="TU216" s="148">
        <v>4</v>
      </c>
      <c r="TV216" s="148">
        <v>3</v>
      </c>
      <c r="TW216" s="148">
        <v>4</v>
      </c>
      <c r="TX216" s="148">
        <v>6</v>
      </c>
      <c r="TY216" s="148">
        <v>3</v>
      </c>
      <c r="TZ216" s="148">
        <v>2</v>
      </c>
      <c r="UA216" s="148">
        <v>2</v>
      </c>
      <c r="UB216" s="148">
        <v>2</v>
      </c>
      <c r="UC216" s="148">
        <v>2</v>
      </c>
      <c r="UD216" s="148">
        <v>3</v>
      </c>
      <c r="UE216" s="148">
        <v>4</v>
      </c>
      <c r="UF216" s="148">
        <v>3</v>
      </c>
      <c r="UG216" s="148">
        <v>3</v>
      </c>
      <c r="UH216" s="148">
        <v>5</v>
      </c>
      <c r="UI216" s="148">
        <v>3</v>
      </c>
      <c r="UJ216" s="148">
        <v>3</v>
      </c>
      <c r="UK216" s="148">
        <v>7</v>
      </c>
      <c r="UL216" s="148">
        <v>7</v>
      </c>
      <c r="UM216" s="148">
        <v>4</v>
      </c>
      <c r="UN216" s="148">
        <v>4</v>
      </c>
      <c r="UO216" s="148">
        <v>3</v>
      </c>
      <c r="UP216" s="148">
        <v>3</v>
      </c>
      <c r="UQ216" s="148">
        <v>4</v>
      </c>
      <c r="UR216" s="148">
        <v>4</v>
      </c>
      <c r="US216" s="148">
        <v>3</v>
      </c>
      <c r="UT216" s="148">
        <v>4</v>
      </c>
      <c r="UU216" s="148">
        <v>8</v>
      </c>
      <c r="UV216" s="148">
        <v>5</v>
      </c>
      <c r="UW216" s="148">
        <v>5</v>
      </c>
      <c r="UX216" s="148">
        <v>3</v>
      </c>
      <c r="UY216" s="148">
        <v>3</v>
      </c>
      <c r="UZ216" s="148">
        <v>3</v>
      </c>
      <c r="VA216" s="148">
        <v>4</v>
      </c>
      <c r="VB216" s="148">
        <v>2</v>
      </c>
      <c r="VC216" s="148">
        <v>3</v>
      </c>
      <c r="VD216" s="148">
        <v>9</v>
      </c>
      <c r="VE216" s="148">
        <v>7</v>
      </c>
      <c r="VF216" s="148">
        <v>5</v>
      </c>
      <c r="VH216" s="148">
        <v>1</v>
      </c>
      <c r="VI216" s="148">
        <v>1</v>
      </c>
      <c r="VJ216" s="148">
        <v>1</v>
      </c>
      <c r="VK216" s="148">
        <v>3</v>
      </c>
      <c r="VL216" s="148">
        <v>1</v>
      </c>
      <c r="VM216" s="148">
        <v>1</v>
      </c>
      <c r="VN216" s="148">
        <v>5</v>
      </c>
      <c r="VO216" s="148">
        <v>3</v>
      </c>
      <c r="VP216" s="148">
        <v>7</v>
      </c>
      <c r="VQ216" s="148">
        <v>6</v>
      </c>
      <c r="VR216" s="148">
        <v>8</v>
      </c>
      <c r="VS216" s="148">
        <v>8</v>
      </c>
      <c r="VT216" s="148">
        <v>10</v>
      </c>
      <c r="VU216" s="148">
        <v>17</v>
      </c>
      <c r="VV216" s="148">
        <v>36</v>
      </c>
      <c r="VW216" s="148">
        <v>5</v>
      </c>
      <c r="VX216" s="148">
        <v>5</v>
      </c>
      <c r="VY216" s="148">
        <v>4</v>
      </c>
      <c r="VZ216" s="148">
        <v>4</v>
      </c>
      <c r="WA216" s="148">
        <v>4</v>
      </c>
      <c r="WB216" s="148">
        <v>4</v>
      </c>
      <c r="WC216" s="148">
        <v>4</v>
      </c>
      <c r="WD216" s="148">
        <v>4</v>
      </c>
      <c r="WE216" s="148">
        <v>4</v>
      </c>
      <c r="WF216" s="148">
        <v>4</v>
      </c>
      <c r="WG216" s="148">
        <v>4</v>
      </c>
      <c r="WH216" s="148">
        <v>4</v>
      </c>
      <c r="WI216" s="148">
        <v>3</v>
      </c>
      <c r="WJ216" s="148">
        <v>2</v>
      </c>
      <c r="WK216" s="148">
        <v>3</v>
      </c>
      <c r="WL216" s="148">
        <v>5</v>
      </c>
      <c r="WM216" s="148">
        <v>5</v>
      </c>
      <c r="WN216" s="148">
        <v>3</v>
      </c>
      <c r="WO216" s="148">
        <v>3</v>
      </c>
      <c r="WP216" s="148">
        <v>2</v>
      </c>
      <c r="WQ216" s="148">
        <v>2</v>
      </c>
      <c r="WR216" s="148">
        <v>2</v>
      </c>
      <c r="WS216" s="148">
        <v>2</v>
      </c>
      <c r="WT216" s="148">
        <v>2</v>
      </c>
      <c r="WU216" s="148">
        <v>3</v>
      </c>
      <c r="WV216" s="148">
        <v>3</v>
      </c>
      <c r="WW216" s="148">
        <v>3</v>
      </c>
      <c r="WX216" s="148">
        <v>2</v>
      </c>
      <c r="WY216" s="148">
        <v>1</v>
      </c>
      <c r="WZ216" s="148">
        <v>1</v>
      </c>
    </row>
    <row r="217" spans="1:635" s="148" customFormat="1" x14ac:dyDescent="0.2">
      <c r="A217" s="354"/>
      <c r="B217" s="354">
        <v>22</v>
      </c>
      <c r="C217" s="399">
        <f t="shared" ca="1" si="223"/>
        <v>0</v>
      </c>
      <c r="D217" s="354"/>
      <c r="E217" s="354"/>
      <c r="F217" s="354"/>
      <c r="G217" s="148">
        <v>20</v>
      </c>
      <c r="H217" s="148">
        <v>24</v>
      </c>
      <c r="I217" s="355">
        <v>23</v>
      </c>
      <c r="J217" s="148">
        <v>22</v>
      </c>
      <c r="K217" s="148">
        <v>13</v>
      </c>
      <c r="L217" s="148">
        <v>21</v>
      </c>
      <c r="M217" s="148">
        <v>19</v>
      </c>
      <c r="N217" s="148">
        <v>28</v>
      </c>
      <c r="O217" s="148">
        <v>27</v>
      </c>
      <c r="P217" s="148">
        <v>19</v>
      </c>
      <c r="Q217" s="148">
        <v>19</v>
      </c>
      <c r="R217" s="148">
        <v>18</v>
      </c>
      <c r="S217" s="148">
        <v>27</v>
      </c>
      <c r="T217" s="148">
        <v>33</v>
      </c>
      <c r="U217" s="148">
        <v>19</v>
      </c>
      <c r="V217" s="148">
        <v>14</v>
      </c>
      <c r="W217" s="148">
        <v>21</v>
      </c>
      <c r="X217" s="148">
        <v>17</v>
      </c>
      <c r="Y217" s="148">
        <v>15</v>
      </c>
      <c r="Z217" s="148">
        <v>18</v>
      </c>
      <c r="AA217" s="148">
        <v>18</v>
      </c>
      <c r="AB217" s="148">
        <v>16</v>
      </c>
      <c r="AC217" s="148">
        <v>19</v>
      </c>
      <c r="AD217" s="148">
        <v>20</v>
      </c>
      <c r="AE217" s="148">
        <v>14</v>
      </c>
      <c r="AF217" s="148">
        <v>14</v>
      </c>
      <c r="AG217" s="148">
        <v>12</v>
      </c>
      <c r="AH217" s="148">
        <v>13</v>
      </c>
      <c r="AI217" s="148">
        <v>12</v>
      </c>
      <c r="AJ217" s="148">
        <v>14</v>
      </c>
      <c r="AK217" s="148">
        <v>13</v>
      </c>
      <c r="AL217" s="148">
        <v>18</v>
      </c>
      <c r="AM217" s="148">
        <v>15</v>
      </c>
      <c r="AN217" s="148">
        <v>15</v>
      </c>
      <c r="AO217" s="148">
        <v>11</v>
      </c>
      <c r="AP217" s="360">
        <v>13</v>
      </c>
      <c r="AQ217" s="148">
        <v>15</v>
      </c>
      <c r="AR217" s="148">
        <v>13</v>
      </c>
      <c r="AS217" s="148">
        <v>10</v>
      </c>
      <c r="AT217" s="148">
        <v>11</v>
      </c>
      <c r="AU217" s="148">
        <v>8</v>
      </c>
      <c r="AV217" s="148">
        <v>5</v>
      </c>
      <c r="AW217" s="148">
        <v>10</v>
      </c>
      <c r="AX217" s="148">
        <v>13</v>
      </c>
      <c r="AY217" s="148">
        <v>14</v>
      </c>
      <c r="AZ217" s="148">
        <v>16</v>
      </c>
      <c r="BA217" s="148">
        <v>19</v>
      </c>
      <c r="BB217" s="148">
        <v>19</v>
      </c>
      <c r="BC217" s="148">
        <v>24</v>
      </c>
      <c r="BD217" s="148">
        <v>24</v>
      </c>
      <c r="BE217" s="148">
        <v>19</v>
      </c>
      <c r="BF217" s="148">
        <v>16</v>
      </c>
      <c r="BG217" s="148">
        <v>13</v>
      </c>
      <c r="BH217" s="148">
        <v>16</v>
      </c>
      <c r="BI217" s="148">
        <v>13</v>
      </c>
      <c r="BJ217" s="148">
        <v>19</v>
      </c>
      <c r="BK217" s="148">
        <v>18</v>
      </c>
      <c r="BL217" s="148">
        <v>11</v>
      </c>
      <c r="BM217" s="148">
        <v>16</v>
      </c>
      <c r="BN217" s="148">
        <v>13</v>
      </c>
      <c r="BO217" s="148">
        <v>14</v>
      </c>
      <c r="BP217" s="148">
        <v>26</v>
      </c>
      <c r="BQ217" s="148">
        <v>9</v>
      </c>
      <c r="BR217" s="148">
        <v>11</v>
      </c>
      <c r="BS217" s="358">
        <v>0</v>
      </c>
      <c r="BT217" s="148">
        <v>15</v>
      </c>
      <c r="BU217" s="148">
        <v>17</v>
      </c>
      <c r="BV217" s="148">
        <v>14</v>
      </c>
      <c r="BW217" s="148">
        <v>12</v>
      </c>
      <c r="BX217" s="148">
        <v>14</v>
      </c>
      <c r="BY217" s="148">
        <v>16</v>
      </c>
      <c r="BZ217" s="113">
        <v>19</v>
      </c>
      <c r="CA217" s="431">
        <v>20</v>
      </c>
      <c r="CB217" s="113">
        <v>17</v>
      </c>
      <c r="CC217" s="431">
        <v>12</v>
      </c>
      <c r="CD217" s="431">
        <v>9</v>
      </c>
      <c r="CE217" s="431">
        <v>14</v>
      </c>
      <c r="CF217" s="431">
        <v>13</v>
      </c>
      <c r="CG217" s="113">
        <v>17</v>
      </c>
      <c r="CH217" s="113">
        <v>13</v>
      </c>
      <c r="CI217" s="148">
        <v>15</v>
      </c>
      <c r="CJ217" s="148">
        <v>13</v>
      </c>
      <c r="CK217" s="148">
        <v>19</v>
      </c>
      <c r="CL217" s="148">
        <v>14</v>
      </c>
      <c r="CM217" s="148">
        <v>25</v>
      </c>
      <c r="CN217" s="148">
        <v>20</v>
      </c>
      <c r="CO217" s="148">
        <v>25</v>
      </c>
      <c r="CP217" s="148">
        <v>22</v>
      </c>
      <c r="CQ217" s="148">
        <v>16</v>
      </c>
      <c r="CR217" s="148">
        <v>24</v>
      </c>
      <c r="CS217" s="148">
        <v>28</v>
      </c>
      <c r="CT217" s="148">
        <v>19</v>
      </c>
      <c r="CU217" s="148">
        <v>20</v>
      </c>
      <c r="CV217" s="148">
        <v>23</v>
      </c>
      <c r="CW217" s="148">
        <v>25</v>
      </c>
      <c r="CX217" s="148">
        <v>13</v>
      </c>
      <c r="CY217" s="148">
        <v>16</v>
      </c>
      <c r="CZ217" s="148">
        <v>15</v>
      </c>
      <c r="DA217" s="148">
        <v>18</v>
      </c>
      <c r="DB217" s="148">
        <v>15</v>
      </c>
      <c r="DC217" s="148">
        <v>16</v>
      </c>
      <c r="DD217" s="148">
        <v>14</v>
      </c>
      <c r="DE217" s="148">
        <v>18</v>
      </c>
      <c r="DF217" s="148">
        <v>17.5</v>
      </c>
      <c r="DG217" s="148">
        <v>17</v>
      </c>
      <c r="DH217" s="148">
        <v>28</v>
      </c>
      <c r="DI217" s="148">
        <v>30</v>
      </c>
      <c r="DJ217" s="148">
        <v>27</v>
      </c>
      <c r="DK217" s="148">
        <v>32</v>
      </c>
      <c r="DL217" s="148">
        <v>29</v>
      </c>
      <c r="DM217" s="148">
        <v>20</v>
      </c>
      <c r="DN217" s="148">
        <v>26</v>
      </c>
      <c r="DO217" s="148">
        <v>23</v>
      </c>
      <c r="DP217" s="148">
        <v>23</v>
      </c>
      <c r="DQ217" s="148">
        <v>21</v>
      </c>
      <c r="DR217" s="431">
        <v>17</v>
      </c>
      <c r="DS217" s="148">
        <v>18</v>
      </c>
      <c r="DT217" s="431">
        <v>13</v>
      </c>
      <c r="DU217" s="433">
        <v>17</v>
      </c>
      <c r="DV217" s="431">
        <v>19</v>
      </c>
      <c r="DW217" s="433">
        <v>20</v>
      </c>
      <c r="DX217" s="431">
        <v>23</v>
      </c>
      <c r="DY217" s="431">
        <v>20</v>
      </c>
      <c r="DZ217" s="431">
        <v>30</v>
      </c>
      <c r="EA217" s="431">
        <v>29</v>
      </c>
      <c r="EB217" s="431">
        <v>22</v>
      </c>
      <c r="EC217" s="431">
        <v>24</v>
      </c>
      <c r="ED217" s="431">
        <v>32</v>
      </c>
      <c r="EE217" s="431">
        <v>26</v>
      </c>
      <c r="EF217" s="431">
        <v>27</v>
      </c>
      <c r="EG217" s="431">
        <v>25</v>
      </c>
      <c r="EH217" s="431">
        <v>26</v>
      </c>
      <c r="EI217" s="431">
        <v>19</v>
      </c>
      <c r="EJ217" s="431">
        <v>23</v>
      </c>
      <c r="EK217" s="431">
        <v>29</v>
      </c>
      <c r="EL217" s="431">
        <v>33</v>
      </c>
      <c r="EM217" s="431">
        <v>30</v>
      </c>
      <c r="EN217" s="431">
        <v>28</v>
      </c>
      <c r="EO217" s="148">
        <v>21</v>
      </c>
      <c r="EP217" s="431">
        <v>19</v>
      </c>
      <c r="EQ217" s="431">
        <v>24</v>
      </c>
      <c r="ER217" s="431">
        <v>23</v>
      </c>
      <c r="ES217" s="431">
        <v>26</v>
      </c>
      <c r="ET217" s="431">
        <v>26</v>
      </c>
      <c r="EU217" s="431">
        <v>24</v>
      </c>
      <c r="EV217" s="431">
        <v>14</v>
      </c>
      <c r="EW217" s="431">
        <v>20</v>
      </c>
      <c r="EX217" s="431">
        <v>20</v>
      </c>
      <c r="EY217" s="431">
        <v>28</v>
      </c>
      <c r="EZ217" s="431">
        <v>24</v>
      </c>
      <c r="FA217" s="431">
        <v>30</v>
      </c>
      <c r="FB217" s="431">
        <v>30</v>
      </c>
      <c r="FC217" s="431">
        <v>28</v>
      </c>
      <c r="FD217" s="431">
        <v>28</v>
      </c>
      <c r="FE217" s="431">
        <v>27</v>
      </c>
      <c r="FF217" s="431">
        <v>28</v>
      </c>
      <c r="FG217" s="431">
        <v>28</v>
      </c>
      <c r="FH217" s="431">
        <v>26</v>
      </c>
      <c r="FI217" s="431">
        <v>27</v>
      </c>
      <c r="FJ217" s="431">
        <v>28</v>
      </c>
      <c r="FK217" s="148">
        <v>27</v>
      </c>
      <c r="FL217" s="431">
        <v>25</v>
      </c>
      <c r="FM217" s="431">
        <v>30</v>
      </c>
      <c r="FN217" s="148">
        <v>22</v>
      </c>
      <c r="FO217" s="148">
        <v>7</v>
      </c>
      <c r="FP217" s="148">
        <v>10</v>
      </c>
      <c r="FQ217" s="431">
        <v>8</v>
      </c>
      <c r="FR217" s="148">
        <v>13</v>
      </c>
      <c r="FS217" s="431">
        <v>9</v>
      </c>
      <c r="FT217" s="148">
        <v>16</v>
      </c>
      <c r="FU217" s="431">
        <v>11</v>
      </c>
      <c r="FV217" s="431">
        <v>10</v>
      </c>
      <c r="FW217" s="431">
        <v>13</v>
      </c>
      <c r="FX217" s="433">
        <v>25</v>
      </c>
      <c r="FY217" s="431">
        <v>21</v>
      </c>
      <c r="FZ217" s="431">
        <v>22</v>
      </c>
      <c r="GA217" s="431">
        <v>18</v>
      </c>
      <c r="GB217" s="431">
        <v>18</v>
      </c>
      <c r="GC217" s="431">
        <v>20</v>
      </c>
      <c r="GD217" s="431">
        <v>18</v>
      </c>
      <c r="GE217" s="431">
        <v>24</v>
      </c>
      <c r="GF217" s="431">
        <v>23</v>
      </c>
      <c r="GG217" s="431">
        <v>28</v>
      </c>
      <c r="GH217" s="431">
        <v>18</v>
      </c>
      <c r="GI217" s="431">
        <v>19</v>
      </c>
      <c r="GJ217" s="431">
        <v>20</v>
      </c>
      <c r="GK217" s="431">
        <v>16</v>
      </c>
      <c r="GL217" s="431">
        <v>12</v>
      </c>
      <c r="GM217" s="431">
        <v>17</v>
      </c>
      <c r="GN217" s="431">
        <v>20</v>
      </c>
      <c r="GO217" s="431">
        <v>23</v>
      </c>
      <c r="GP217" s="148">
        <v>25</v>
      </c>
      <c r="GQ217" s="431">
        <v>29</v>
      </c>
      <c r="GR217" s="431">
        <v>26</v>
      </c>
      <c r="GS217" s="431">
        <v>29</v>
      </c>
      <c r="GT217" s="431">
        <v>30</v>
      </c>
      <c r="GU217" s="431">
        <v>24</v>
      </c>
      <c r="GV217" s="148">
        <v>24</v>
      </c>
      <c r="GW217" s="148">
        <v>33</v>
      </c>
      <c r="GX217" s="148">
        <v>31</v>
      </c>
      <c r="GY217" s="148">
        <v>28</v>
      </c>
      <c r="GZ217" s="148">
        <v>28</v>
      </c>
      <c r="HA217" s="148">
        <v>29</v>
      </c>
      <c r="HB217" s="148">
        <v>26</v>
      </c>
      <c r="HC217" s="148">
        <v>21</v>
      </c>
      <c r="HD217" s="148">
        <v>16</v>
      </c>
      <c r="HE217" s="148">
        <v>23</v>
      </c>
      <c r="HF217" s="148">
        <v>23</v>
      </c>
      <c r="HG217" s="148">
        <v>32</v>
      </c>
      <c r="HH217" s="148">
        <v>35</v>
      </c>
      <c r="HI217" s="148">
        <v>38</v>
      </c>
      <c r="HJ217" s="148">
        <v>30</v>
      </c>
      <c r="HK217" s="148">
        <v>21</v>
      </c>
      <c r="HL217" s="148">
        <v>17</v>
      </c>
      <c r="HM217" s="148">
        <v>21</v>
      </c>
      <c r="HN217" s="148">
        <v>18</v>
      </c>
      <c r="HO217" s="148">
        <v>24</v>
      </c>
      <c r="HP217" s="148">
        <v>12</v>
      </c>
      <c r="HQ217" s="148">
        <v>16</v>
      </c>
      <c r="HR217" s="148">
        <v>20</v>
      </c>
      <c r="HS217" s="148">
        <v>25</v>
      </c>
      <c r="HT217" s="148">
        <v>32</v>
      </c>
      <c r="HU217" s="148">
        <v>21</v>
      </c>
      <c r="HV217" s="148">
        <v>20</v>
      </c>
      <c r="HW217" s="148">
        <v>18</v>
      </c>
      <c r="HX217" s="148">
        <v>15</v>
      </c>
      <c r="HY217" s="148">
        <v>15</v>
      </c>
      <c r="HZ217" s="148">
        <v>20</v>
      </c>
      <c r="IA217" s="148">
        <v>12</v>
      </c>
      <c r="IB217" s="148">
        <v>14</v>
      </c>
      <c r="IC217" s="148">
        <v>16</v>
      </c>
      <c r="ID217" s="148">
        <v>24</v>
      </c>
      <c r="IE217" s="148">
        <v>29</v>
      </c>
      <c r="IF217" s="148">
        <v>25</v>
      </c>
      <c r="IG217" s="148">
        <v>22</v>
      </c>
      <c r="IH217" s="148">
        <v>20</v>
      </c>
      <c r="II217" s="148">
        <v>28</v>
      </c>
      <c r="IJ217" s="148">
        <v>13</v>
      </c>
      <c r="IK217" s="148">
        <v>23</v>
      </c>
      <c r="IL217" s="148">
        <v>24</v>
      </c>
      <c r="IM217" s="148">
        <v>30</v>
      </c>
      <c r="IN217" s="351">
        <f t="shared" si="224"/>
        <v>34.5</v>
      </c>
      <c r="IO217" s="148">
        <v>39</v>
      </c>
      <c r="IP217" s="148">
        <v>38</v>
      </c>
      <c r="IQ217" s="148">
        <v>38</v>
      </c>
      <c r="IR217" s="148">
        <v>36</v>
      </c>
      <c r="IS217" s="148">
        <v>35</v>
      </c>
      <c r="IT217" s="148">
        <v>29</v>
      </c>
      <c r="IU217" s="148">
        <v>24</v>
      </c>
      <c r="IV217" s="148">
        <v>17</v>
      </c>
      <c r="IW217" s="148">
        <v>24</v>
      </c>
      <c r="IX217" s="148">
        <v>24</v>
      </c>
      <c r="IY217" s="148">
        <v>31</v>
      </c>
      <c r="IZ217" s="148">
        <v>33</v>
      </c>
      <c r="JA217" s="148">
        <v>35</v>
      </c>
      <c r="JB217" s="148">
        <v>28</v>
      </c>
      <c r="JC217" s="355">
        <v>26</v>
      </c>
      <c r="JD217" s="148">
        <v>26</v>
      </c>
      <c r="JE217" s="148">
        <v>27</v>
      </c>
      <c r="JF217" s="353">
        <f t="shared" si="228"/>
        <v>26.5</v>
      </c>
      <c r="JG217" s="148">
        <v>26</v>
      </c>
      <c r="JH217" s="148">
        <v>21</v>
      </c>
      <c r="JI217" s="148">
        <v>23</v>
      </c>
      <c r="JJ217" s="148">
        <v>25</v>
      </c>
      <c r="JK217" s="148">
        <v>26</v>
      </c>
      <c r="JL217" s="148">
        <v>23</v>
      </c>
      <c r="JM217" s="148">
        <v>21</v>
      </c>
      <c r="JN217" s="351">
        <f t="shared" si="229"/>
        <v>23</v>
      </c>
      <c r="JO217" s="148">
        <v>25</v>
      </c>
      <c r="JP217" s="148">
        <v>22</v>
      </c>
      <c r="JQ217" s="148">
        <v>19</v>
      </c>
      <c r="JR217" s="148">
        <v>19</v>
      </c>
      <c r="JS217" s="148">
        <v>25</v>
      </c>
      <c r="JT217" s="148">
        <v>33</v>
      </c>
      <c r="JU217" s="148">
        <v>29</v>
      </c>
      <c r="JV217" s="351">
        <f t="shared" si="230"/>
        <v>26.5</v>
      </c>
      <c r="JW217" s="148">
        <v>24</v>
      </c>
      <c r="JX217" s="148">
        <v>24</v>
      </c>
      <c r="JY217" s="148">
        <v>24</v>
      </c>
      <c r="JZ217" s="148">
        <v>21</v>
      </c>
      <c r="KA217" s="148">
        <v>24</v>
      </c>
      <c r="KB217" s="148">
        <v>20</v>
      </c>
      <c r="KC217" s="148">
        <v>26</v>
      </c>
      <c r="KD217" s="148">
        <v>29</v>
      </c>
      <c r="KE217" s="148">
        <v>27</v>
      </c>
      <c r="KF217" s="148">
        <v>25</v>
      </c>
      <c r="KG217" s="148">
        <v>27</v>
      </c>
      <c r="KH217" s="148">
        <v>26</v>
      </c>
      <c r="KI217" s="148">
        <v>24</v>
      </c>
      <c r="KJ217" s="148">
        <v>21</v>
      </c>
      <c r="KK217" s="148">
        <v>22</v>
      </c>
      <c r="KL217" s="148">
        <v>25</v>
      </c>
      <c r="KM217" s="148">
        <v>25</v>
      </c>
      <c r="KN217" s="148">
        <v>21</v>
      </c>
      <c r="KO217" s="312">
        <v>30</v>
      </c>
      <c r="KP217" s="148">
        <v>24</v>
      </c>
      <c r="KQ217" s="148">
        <v>25</v>
      </c>
      <c r="KR217" s="148">
        <v>25</v>
      </c>
      <c r="KS217" s="148">
        <v>23</v>
      </c>
      <c r="KT217" s="148">
        <v>20</v>
      </c>
      <c r="KU217" s="148">
        <v>24</v>
      </c>
      <c r="KV217" s="148">
        <v>15</v>
      </c>
      <c r="KW217" s="148">
        <v>11</v>
      </c>
      <c r="KX217" s="148">
        <v>15</v>
      </c>
      <c r="KY217" s="148">
        <v>9</v>
      </c>
      <c r="KZ217" s="148">
        <v>23</v>
      </c>
      <c r="LA217" s="148">
        <v>23</v>
      </c>
      <c r="LB217" s="148">
        <v>30</v>
      </c>
      <c r="LC217" s="148">
        <v>29</v>
      </c>
      <c r="LD217" s="148">
        <v>25</v>
      </c>
      <c r="LE217" s="148">
        <v>20</v>
      </c>
      <c r="LF217" s="148">
        <v>17</v>
      </c>
      <c r="LG217" s="148">
        <v>22</v>
      </c>
      <c r="LH217" s="148">
        <v>23</v>
      </c>
      <c r="LI217" s="148">
        <v>23</v>
      </c>
      <c r="LJ217" s="312">
        <v>22</v>
      </c>
      <c r="LK217" s="148">
        <v>29</v>
      </c>
      <c r="LL217" s="148">
        <v>27</v>
      </c>
      <c r="LM217" s="148">
        <v>26</v>
      </c>
      <c r="LN217" s="148">
        <v>22</v>
      </c>
      <c r="LO217" s="148">
        <v>17</v>
      </c>
      <c r="LP217" s="148">
        <v>20</v>
      </c>
      <c r="LQ217" s="148">
        <v>23</v>
      </c>
      <c r="LR217" s="148">
        <v>25</v>
      </c>
      <c r="LS217" s="148">
        <v>23</v>
      </c>
      <c r="LT217" s="148">
        <v>23</v>
      </c>
      <c r="LU217" s="148">
        <v>16</v>
      </c>
      <c r="LV217" s="148">
        <v>22</v>
      </c>
      <c r="LW217" s="148">
        <v>16</v>
      </c>
      <c r="LX217" s="148">
        <v>19</v>
      </c>
      <c r="LY217" s="148">
        <v>18</v>
      </c>
      <c r="LZ217" s="148">
        <v>18</v>
      </c>
      <c r="MA217" s="148">
        <v>19</v>
      </c>
      <c r="MB217" s="148">
        <v>23</v>
      </c>
      <c r="MC217" s="148">
        <v>28</v>
      </c>
      <c r="MD217" s="148">
        <v>20</v>
      </c>
      <c r="ME217" s="148">
        <v>20</v>
      </c>
      <c r="MF217" s="148">
        <v>21</v>
      </c>
      <c r="MG217" s="148">
        <v>17</v>
      </c>
      <c r="MH217" s="148">
        <v>20</v>
      </c>
      <c r="MI217" s="148">
        <v>26</v>
      </c>
      <c r="MJ217" s="148">
        <v>21</v>
      </c>
      <c r="MK217" s="148">
        <v>24</v>
      </c>
      <c r="ML217" s="148">
        <v>20</v>
      </c>
      <c r="MM217" s="148">
        <v>11</v>
      </c>
      <c r="MN217" s="148">
        <v>12</v>
      </c>
      <c r="MO217" s="148">
        <v>11</v>
      </c>
      <c r="MP217" s="148">
        <v>9</v>
      </c>
      <c r="MQ217" s="148">
        <v>16</v>
      </c>
      <c r="MR217" s="148">
        <v>17</v>
      </c>
      <c r="MS217" s="148">
        <v>19</v>
      </c>
      <c r="MT217" s="148">
        <v>24</v>
      </c>
      <c r="MU217" s="148">
        <v>22</v>
      </c>
      <c r="MV217" s="148">
        <v>20</v>
      </c>
      <c r="MW217" s="148">
        <v>22</v>
      </c>
      <c r="MX217" s="148">
        <v>25</v>
      </c>
      <c r="MY217" s="148">
        <v>24</v>
      </c>
      <c r="MZ217" s="148">
        <v>27</v>
      </c>
      <c r="NA217" s="148">
        <v>30</v>
      </c>
      <c r="NB217" s="148">
        <v>29</v>
      </c>
      <c r="NC217" s="148">
        <v>22</v>
      </c>
      <c r="ND217" s="148">
        <v>16</v>
      </c>
      <c r="NE217" s="148">
        <v>24</v>
      </c>
      <c r="NF217" s="148">
        <v>24</v>
      </c>
      <c r="NG217" s="148">
        <v>19</v>
      </c>
      <c r="NH217" s="148">
        <v>23</v>
      </c>
      <c r="NI217" s="148">
        <v>22</v>
      </c>
      <c r="NJ217" s="148">
        <v>24</v>
      </c>
      <c r="NK217" s="148">
        <v>23</v>
      </c>
      <c r="NL217" s="148">
        <v>23</v>
      </c>
      <c r="NM217" s="148">
        <v>21</v>
      </c>
      <c r="NN217" s="148">
        <v>17</v>
      </c>
      <c r="NO217" s="148">
        <v>22</v>
      </c>
      <c r="NP217" s="148">
        <v>16</v>
      </c>
      <c r="NQ217" s="148">
        <v>20</v>
      </c>
      <c r="NR217" s="148">
        <v>24</v>
      </c>
      <c r="NS217" s="148">
        <v>29</v>
      </c>
      <c r="NT217" s="148">
        <v>27</v>
      </c>
      <c r="NU217" s="148">
        <v>27</v>
      </c>
      <c r="NV217" s="148">
        <v>23</v>
      </c>
      <c r="NW217" s="148">
        <v>30</v>
      </c>
      <c r="NX217" s="148">
        <v>25</v>
      </c>
      <c r="NY217" s="148">
        <v>15</v>
      </c>
      <c r="NZ217" s="148">
        <v>21</v>
      </c>
      <c r="OA217" s="148">
        <v>23</v>
      </c>
      <c r="OB217" s="148">
        <v>22</v>
      </c>
      <c r="OC217" s="148">
        <v>19</v>
      </c>
      <c r="OD217" s="148">
        <v>18</v>
      </c>
      <c r="OE217" s="148">
        <v>20</v>
      </c>
      <c r="OF217" s="148">
        <v>11</v>
      </c>
      <c r="OG217" s="148">
        <v>15</v>
      </c>
      <c r="OH217" s="148">
        <v>18</v>
      </c>
      <c r="OI217" s="148">
        <v>18</v>
      </c>
      <c r="OJ217" s="148">
        <v>16</v>
      </c>
      <c r="OK217" s="148">
        <v>16</v>
      </c>
      <c r="OL217" s="148">
        <v>17</v>
      </c>
      <c r="OM217" s="148">
        <v>14</v>
      </c>
      <c r="ON217" s="148">
        <v>14</v>
      </c>
      <c r="OO217" s="148">
        <v>13</v>
      </c>
      <c r="OP217" s="148">
        <v>13</v>
      </c>
      <c r="OQ217" s="148">
        <v>19</v>
      </c>
      <c r="OR217" s="148">
        <v>12</v>
      </c>
      <c r="OS217" s="148">
        <v>14</v>
      </c>
      <c r="OT217" s="148">
        <v>15</v>
      </c>
      <c r="OU217" s="148">
        <v>21</v>
      </c>
      <c r="OV217" s="148">
        <v>23</v>
      </c>
      <c r="OW217" s="148">
        <v>14</v>
      </c>
      <c r="OX217" s="148">
        <v>18</v>
      </c>
      <c r="OY217" s="351">
        <f t="shared" si="225"/>
        <v>20</v>
      </c>
      <c r="OZ217" s="148">
        <v>22</v>
      </c>
      <c r="PA217" s="148">
        <v>18</v>
      </c>
      <c r="PB217" s="148">
        <v>19</v>
      </c>
      <c r="PC217" s="148">
        <v>18</v>
      </c>
      <c r="PD217" s="148">
        <v>8</v>
      </c>
      <c r="PE217" s="148">
        <v>11</v>
      </c>
      <c r="PF217" s="148">
        <v>14</v>
      </c>
      <c r="PG217" s="351">
        <f t="shared" si="226"/>
        <v>16</v>
      </c>
      <c r="PH217" s="148">
        <v>18</v>
      </c>
      <c r="PI217" s="148">
        <v>26</v>
      </c>
      <c r="PJ217" s="351">
        <f t="shared" si="227"/>
        <v>22</v>
      </c>
      <c r="PK217" s="148">
        <v>18</v>
      </c>
      <c r="PL217" s="148">
        <v>17</v>
      </c>
      <c r="PM217" s="312">
        <v>18</v>
      </c>
      <c r="PN217" s="148">
        <v>23</v>
      </c>
      <c r="PO217" s="312">
        <v>18</v>
      </c>
      <c r="PP217" s="148">
        <v>19</v>
      </c>
      <c r="PQ217" s="148">
        <v>18</v>
      </c>
      <c r="PR217" s="148">
        <v>21</v>
      </c>
      <c r="PS217" s="148">
        <v>18</v>
      </c>
      <c r="PT217" s="148">
        <v>11</v>
      </c>
      <c r="PU217" s="148">
        <v>14</v>
      </c>
      <c r="PV217" s="148">
        <v>16</v>
      </c>
      <c r="PW217" s="148">
        <v>12</v>
      </c>
      <c r="PX217" s="148">
        <v>19</v>
      </c>
      <c r="PY217" s="148">
        <v>18</v>
      </c>
      <c r="PZ217" s="148">
        <v>12</v>
      </c>
      <c r="QA217" s="148">
        <v>8</v>
      </c>
      <c r="QB217" s="148">
        <v>10</v>
      </c>
      <c r="QC217" s="148">
        <v>11</v>
      </c>
      <c r="QD217" s="148">
        <v>13</v>
      </c>
      <c r="QE217" s="148">
        <v>14</v>
      </c>
      <c r="QF217" s="148">
        <v>15</v>
      </c>
      <c r="QG217" s="148">
        <v>16</v>
      </c>
      <c r="QH217" s="148">
        <v>18</v>
      </c>
      <c r="QI217" s="148">
        <v>20</v>
      </c>
      <c r="QJ217" s="148">
        <v>16</v>
      </c>
      <c r="QK217" s="148">
        <v>12</v>
      </c>
      <c r="QL217" s="148">
        <v>11</v>
      </c>
      <c r="QM217" s="148">
        <v>9</v>
      </c>
      <c r="QN217" s="148">
        <v>11</v>
      </c>
      <c r="QO217" s="148">
        <v>14</v>
      </c>
      <c r="QP217" s="148">
        <v>11</v>
      </c>
      <c r="QQ217" s="148">
        <v>16</v>
      </c>
      <c r="QR217" s="148">
        <v>11</v>
      </c>
      <c r="QS217" s="148">
        <v>17</v>
      </c>
      <c r="QT217" s="148">
        <v>17</v>
      </c>
      <c r="QU217" s="148">
        <v>13</v>
      </c>
      <c r="QV217" s="148">
        <v>16</v>
      </c>
      <c r="QW217" s="148">
        <v>13</v>
      </c>
      <c r="QX217" s="148">
        <v>11</v>
      </c>
      <c r="QY217" s="148">
        <v>16</v>
      </c>
      <c r="QZ217" s="148">
        <v>14</v>
      </c>
      <c r="RA217" s="148">
        <v>15</v>
      </c>
      <c r="RB217" s="312">
        <v>19</v>
      </c>
      <c r="RC217" s="148">
        <v>19</v>
      </c>
      <c r="RD217" s="312">
        <v>10</v>
      </c>
      <c r="RE217" s="148">
        <v>8</v>
      </c>
      <c r="RF217" s="148">
        <v>6</v>
      </c>
      <c r="RG217" s="312">
        <v>8</v>
      </c>
      <c r="RH217" s="148">
        <v>5</v>
      </c>
      <c r="RI217" s="148">
        <v>6</v>
      </c>
      <c r="RJ217" s="148">
        <v>15</v>
      </c>
      <c r="RK217" s="148">
        <v>10</v>
      </c>
      <c r="RL217" s="148">
        <v>8</v>
      </c>
      <c r="RM217" s="312">
        <v>12</v>
      </c>
      <c r="RN217" s="148">
        <v>10</v>
      </c>
      <c r="RO217" s="148">
        <v>11</v>
      </c>
      <c r="RP217" s="148">
        <v>11</v>
      </c>
      <c r="RQ217" s="148">
        <v>13</v>
      </c>
      <c r="RR217" s="148">
        <v>13</v>
      </c>
      <c r="RS217" s="148">
        <v>9</v>
      </c>
      <c r="RT217" s="148">
        <v>8</v>
      </c>
      <c r="RU217" s="148">
        <v>13</v>
      </c>
      <c r="RV217" s="148">
        <v>9</v>
      </c>
      <c r="RW217" s="148">
        <v>12</v>
      </c>
      <c r="RX217" s="148">
        <v>7</v>
      </c>
      <c r="RY217" s="148">
        <v>15</v>
      </c>
      <c r="RZ217" s="148">
        <v>5</v>
      </c>
      <c r="SA217" s="148">
        <v>10</v>
      </c>
      <c r="SB217" s="148">
        <v>11</v>
      </c>
      <c r="SC217" s="148">
        <v>8</v>
      </c>
      <c r="SD217" s="148">
        <v>7</v>
      </c>
      <c r="SE217" s="148">
        <v>10</v>
      </c>
      <c r="SF217" s="148">
        <v>11</v>
      </c>
      <c r="SG217" s="148">
        <v>9</v>
      </c>
      <c r="SH217" s="148">
        <v>13</v>
      </c>
      <c r="SI217" s="148">
        <v>11</v>
      </c>
      <c r="SJ217" s="148">
        <v>15</v>
      </c>
      <c r="SK217" s="148">
        <v>18</v>
      </c>
      <c r="SL217" s="148">
        <v>12</v>
      </c>
      <c r="SM217" s="148">
        <v>7</v>
      </c>
      <c r="SN217" s="148">
        <v>11</v>
      </c>
      <c r="SO217" s="148">
        <v>10</v>
      </c>
      <c r="SP217" s="148">
        <v>7</v>
      </c>
      <c r="SQ217" s="148">
        <v>6</v>
      </c>
      <c r="SR217" s="148">
        <v>12</v>
      </c>
      <c r="SS217" s="148">
        <v>6</v>
      </c>
      <c r="ST217" s="148">
        <v>8</v>
      </c>
      <c r="SU217" s="148">
        <v>11</v>
      </c>
      <c r="SV217" s="148">
        <v>10</v>
      </c>
      <c r="SW217" s="148">
        <v>8</v>
      </c>
      <c r="SX217" s="148">
        <v>13</v>
      </c>
      <c r="SY217" s="148">
        <v>10</v>
      </c>
      <c r="SZ217" s="148">
        <v>11</v>
      </c>
      <c r="TA217" s="148">
        <v>10</v>
      </c>
      <c r="TB217" s="148">
        <v>8</v>
      </c>
      <c r="TC217" s="148">
        <v>6</v>
      </c>
      <c r="TD217" s="148">
        <v>7</v>
      </c>
      <c r="TE217" s="148">
        <v>11</v>
      </c>
      <c r="TF217" s="148">
        <v>10</v>
      </c>
      <c r="TG217" s="148">
        <v>12</v>
      </c>
      <c r="TH217" s="148">
        <v>11</v>
      </c>
      <c r="TI217" s="148">
        <v>9</v>
      </c>
      <c r="TJ217" s="148">
        <v>5</v>
      </c>
      <c r="TK217" s="148">
        <v>9</v>
      </c>
      <c r="TL217" s="148">
        <v>14</v>
      </c>
      <c r="TM217" s="148">
        <v>8</v>
      </c>
      <c r="TN217" s="148">
        <v>4</v>
      </c>
      <c r="TO217" s="148">
        <v>8</v>
      </c>
      <c r="TP217" s="148">
        <v>15</v>
      </c>
      <c r="TQ217" s="148">
        <v>8</v>
      </c>
      <c r="TR217" s="148">
        <v>4</v>
      </c>
      <c r="TS217" s="148">
        <v>7</v>
      </c>
      <c r="TT217" s="148">
        <v>8</v>
      </c>
      <c r="TU217" s="148">
        <v>5</v>
      </c>
      <c r="TV217" s="148">
        <v>6</v>
      </c>
      <c r="TW217" s="148">
        <v>4</v>
      </c>
      <c r="TX217" s="148">
        <v>4</v>
      </c>
      <c r="TY217" s="148">
        <v>3</v>
      </c>
      <c r="TZ217" s="148">
        <v>4</v>
      </c>
      <c r="UA217" s="148">
        <v>8</v>
      </c>
      <c r="UB217" s="148">
        <v>17</v>
      </c>
      <c r="UC217" s="148">
        <v>15</v>
      </c>
      <c r="UD217" s="148">
        <v>9</v>
      </c>
      <c r="UE217" s="148">
        <v>5</v>
      </c>
      <c r="UF217" s="148">
        <v>6</v>
      </c>
      <c r="UG217" s="148">
        <v>11</v>
      </c>
      <c r="UH217" s="148">
        <v>7</v>
      </c>
      <c r="UI217" s="148">
        <v>5</v>
      </c>
      <c r="UJ217" s="148">
        <v>5</v>
      </c>
      <c r="UK217" s="148">
        <v>7</v>
      </c>
      <c r="UL217" s="148">
        <v>9</v>
      </c>
      <c r="UM217" s="148">
        <v>8</v>
      </c>
      <c r="UN217" s="148">
        <v>8</v>
      </c>
      <c r="UO217" s="148">
        <v>4</v>
      </c>
      <c r="UP217" s="148">
        <v>11</v>
      </c>
      <c r="UQ217" s="148">
        <v>10</v>
      </c>
      <c r="UR217" s="148">
        <v>8</v>
      </c>
      <c r="US217" s="148">
        <v>10</v>
      </c>
      <c r="UT217" s="148">
        <v>12</v>
      </c>
      <c r="UU217" s="148">
        <v>11</v>
      </c>
      <c r="UV217" s="148">
        <v>4</v>
      </c>
      <c r="UW217" s="148">
        <v>3</v>
      </c>
      <c r="UX217" s="148">
        <v>6</v>
      </c>
      <c r="UY217" s="148">
        <v>9</v>
      </c>
      <c r="UZ217" s="148">
        <v>11</v>
      </c>
      <c r="VA217" s="148">
        <v>14</v>
      </c>
      <c r="VB217" s="148">
        <v>10</v>
      </c>
      <c r="VC217" s="148">
        <v>6</v>
      </c>
      <c r="VD217" s="148">
        <v>7</v>
      </c>
      <c r="VE217" s="148">
        <v>10</v>
      </c>
      <c r="VF217" s="148">
        <v>4</v>
      </c>
      <c r="VG217" s="148">
        <v>6</v>
      </c>
      <c r="VH217" s="148">
        <v>5</v>
      </c>
      <c r="VI217" s="148">
        <v>1</v>
      </c>
      <c r="VJ217" s="148">
        <v>2</v>
      </c>
      <c r="VK217" s="148">
        <v>7</v>
      </c>
      <c r="VL217" s="148">
        <v>3</v>
      </c>
      <c r="VM217" s="148">
        <v>2</v>
      </c>
      <c r="VN217" s="148">
        <v>6</v>
      </c>
      <c r="VO217" s="148">
        <v>7</v>
      </c>
      <c r="VP217" s="148">
        <v>5</v>
      </c>
      <c r="VQ217" s="148">
        <v>4</v>
      </c>
      <c r="VR217" s="148">
        <v>4</v>
      </c>
      <c r="VS217" s="148">
        <v>6</v>
      </c>
      <c r="VT217" s="148">
        <v>5</v>
      </c>
      <c r="VU217" s="148">
        <v>3</v>
      </c>
      <c r="VV217" s="148">
        <v>3</v>
      </c>
      <c r="VW217" s="148">
        <v>4</v>
      </c>
      <c r="VX217" s="148">
        <v>6</v>
      </c>
      <c r="VY217" s="148">
        <v>6</v>
      </c>
      <c r="VZ217" s="148">
        <v>5</v>
      </c>
      <c r="WA217" s="148">
        <v>2</v>
      </c>
      <c r="WB217" s="148">
        <v>2</v>
      </c>
      <c r="WC217" s="148">
        <v>1</v>
      </c>
      <c r="WD217" s="148">
        <v>2</v>
      </c>
      <c r="WE217" s="148">
        <v>2</v>
      </c>
      <c r="WF217" s="148">
        <v>4</v>
      </c>
      <c r="WG217" s="148">
        <v>3</v>
      </c>
      <c r="WH217" s="148">
        <v>6</v>
      </c>
      <c r="WI217" s="148">
        <v>7</v>
      </c>
      <c r="WJ217" s="148">
        <v>7</v>
      </c>
      <c r="WK217" s="148">
        <v>12</v>
      </c>
      <c r="WL217" s="148">
        <v>17</v>
      </c>
      <c r="WM217" s="148">
        <v>17</v>
      </c>
      <c r="WN217" s="148">
        <v>18</v>
      </c>
      <c r="WO217" s="148">
        <v>17</v>
      </c>
      <c r="WP217" s="148">
        <v>12</v>
      </c>
      <c r="WQ217" s="148">
        <v>11</v>
      </c>
      <c r="WR217" s="148">
        <v>10</v>
      </c>
      <c r="WS217" s="148">
        <v>9</v>
      </c>
      <c r="WT217" s="148">
        <v>9</v>
      </c>
      <c r="WU217" s="148">
        <v>3</v>
      </c>
      <c r="WV217" s="148">
        <v>3</v>
      </c>
      <c r="WW217" s="148">
        <v>3</v>
      </c>
      <c r="WX217" s="148">
        <v>2</v>
      </c>
      <c r="WY217" s="148">
        <v>2</v>
      </c>
      <c r="WZ217" s="148">
        <v>2</v>
      </c>
      <c r="XA217" s="148">
        <v>2</v>
      </c>
      <c r="XB217" s="148">
        <v>2</v>
      </c>
      <c r="XC217" s="148">
        <v>2</v>
      </c>
      <c r="XD217" s="148">
        <v>2</v>
      </c>
      <c r="XE217" s="148">
        <v>2</v>
      </c>
      <c r="XF217" s="148">
        <v>1</v>
      </c>
    </row>
    <row r="218" spans="1:635" s="148" customFormat="1" x14ac:dyDescent="0.2">
      <c r="A218" s="327"/>
      <c r="B218" s="354">
        <v>23</v>
      </c>
      <c r="C218" s="399">
        <f t="shared" ca="1" si="223"/>
        <v>0</v>
      </c>
      <c r="D218" s="354"/>
      <c r="E218" s="354"/>
      <c r="F218" s="354"/>
      <c r="G218" s="148">
        <v>82</v>
      </c>
      <c r="H218" s="148">
        <v>42</v>
      </c>
      <c r="I218" s="355">
        <v>45.5</v>
      </c>
      <c r="J218" s="148">
        <v>49</v>
      </c>
      <c r="K218" s="148">
        <v>50</v>
      </c>
      <c r="L218" s="148">
        <v>46</v>
      </c>
      <c r="M218" s="148">
        <v>44</v>
      </c>
      <c r="N218" s="148">
        <v>40</v>
      </c>
      <c r="O218" s="148">
        <v>44</v>
      </c>
      <c r="P218" s="148">
        <v>31</v>
      </c>
      <c r="Q218" s="148">
        <v>36</v>
      </c>
      <c r="R218" s="148">
        <v>35</v>
      </c>
      <c r="S218" s="148">
        <v>36</v>
      </c>
      <c r="T218" s="148">
        <v>37</v>
      </c>
      <c r="U218" s="148">
        <v>48</v>
      </c>
      <c r="V218" s="148">
        <v>49</v>
      </c>
      <c r="W218" s="148">
        <v>47</v>
      </c>
      <c r="X218" s="148">
        <v>52</v>
      </c>
      <c r="Y218" s="148">
        <v>54</v>
      </c>
      <c r="Z218" s="148">
        <v>57</v>
      </c>
      <c r="AA218" s="148">
        <v>53</v>
      </c>
      <c r="AB218" s="148">
        <v>52</v>
      </c>
      <c r="AC218" s="148">
        <v>56</v>
      </c>
      <c r="AD218" s="148">
        <v>43</v>
      </c>
      <c r="AE218" s="148">
        <v>46</v>
      </c>
      <c r="AF218" s="148">
        <v>45</v>
      </c>
      <c r="AG218" s="148">
        <v>48</v>
      </c>
      <c r="AH218" s="148">
        <v>48</v>
      </c>
      <c r="AI218" s="148">
        <v>34</v>
      </c>
      <c r="AJ218" s="148">
        <v>27</v>
      </c>
      <c r="AK218" s="148">
        <v>28</v>
      </c>
      <c r="AL218" s="148">
        <v>30</v>
      </c>
      <c r="AM218" s="148">
        <v>30</v>
      </c>
      <c r="AN218" s="148">
        <v>36</v>
      </c>
      <c r="AO218" s="148">
        <v>36</v>
      </c>
      <c r="AP218" s="360">
        <v>30.5</v>
      </c>
      <c r="AQ218" s="148">
        <v>25</v>
      </c>
      <c r="AR218" s="148">
        <v>21</v>
      </c>
      <c r="AS218" s="148">
        <v>24</v>
      </c>
      <c r="AT218" s="148">
        <v>32</v>
      </c>
      <c r="AU218" s="148">
        <v>27</v>
      </c>
      <c r="AV218" s="148">
        <v>29</v>
      </c>
      <c r="AW218" s="148">
        <v>34</v>
      </c>
      <c r="AX218" s="148">
        <v>30</v>
      </c>
      <c r="AY218" s="148">
        <v>39</v>
      </c>
      <c r="AZ218" s="148">
        <v>44</v>
      </c>
      <c r="BA218" s="148">
        <v>46</v>
      </c>
      <c r="BB218" s="148">
        <v>51</v>
      </c>
      <c r="BC218" s="148">
        <v>51</v>
      </c>
      <c r="BD218" s="148">
        <v>44</v>
      </c>
      <c r="BE218" s="148">
        <v>50</v>
      </c>
      <c r="BF218" s="148">
        <v>54</v>
      </c>
      <c r="BG218" s="148">
        <v>57</v>
      </c>
      <c r="BH218" s="148">
        <v>63</v>
      </c>
      <c r="BI218" s="148">
        <v>65</v>
      </c>
      <c r="BJ218" s="148">
        <v>65</v>
      </c>
      <c r="BK218" s="148">
        <v>68</v>
      </c>
      <c r="BL218" s="148">
        <v>65</v>
      </c>
      <c r="BM218" s="148">
        <v>60</v>
      </c>
      <c r="BN218" s="148">
        <v>64</v>
      </c>
      <c r="BO218" s="148">
        <v>55</v>
      </c>
      <c r="BP218" s="148">
        <v>34</v>
      </c>
      <c r="BQ218" s="148">
        <v>39</v>
      </c>
      <c r="BR218" s="148">
        <v>34</v>
      </c>
      <c r="BS218" s="358">
        <v>0</v>
      </c>
      <c r="BT218" s="148">
        <v>129</v>
      </c>
      <c r="BU218" s="148">
        <v>89</v>
      </c>
      <c r="BV218" s="148">
        <v>79</v>
      </c>
      <c r="BW218" s="148">
        <v>76</v>
      </c>
      <c r="BX218" s="148">
        <v>68</v>
      </c>
      <c r="BY218" s="148">
        <v>63</v>
      </c>
      <c r="BZ218" s="113">
        <v>64</v>
      </c>
      <c r="CA218" s="431">
        <v>64</v>
      </c>
      <c r="CB218" s="113">
        <v>37</v>
      </c>
      <c r="CC218" s="431">
        <v>33</v>
      </c>
      <c r="CD218" s="431">
        <v>26</v>
      </c>
      <c r="CE218" s="431">
        <v>30</v>
      </c>
      <c r="CF218" s="431">
        <v>32</v>
      </c>
      <c r="CG218" s="113">
        <v>29</v>
      </c>
      <c r="CH218" s="113">
        <v>33</v>
      </c>
      <c r="CI218" s="148">
        <v>25</v>
      </c>
      <c r="CJ218" s="148">
        <v>25</v>
      </c>
      <c r="CK218" s="148">
        <v>29</v>
      </c>
      <c r="CL218" s="148">
        <v>28</v>
      </c>
      <c r="CM218" s="148">
        <v>23</v>
      </c>
      <c r="CN218" s="148">
        <v>22</v>
      </c>
      <c r="CO218" s="148">
        <v>24</v>
      </c>
      <c r="CP218" s="148">
        <v>23</v>
      </c>
      <c r="CQ218" s="148">
        <v>28</v>
      </c>
      <c r="CR218" s="148">
        <v>35</v>
      </c>
      <c r="CS218" s="148">
        <v>33</v>
      </c>
      <c r="CT218" s="148">
        <v>29</v>
      </c>
      <c r="CU218" s="148">
        <v>33</v>
      </c>
      <c r="CV218" s="148">
        <v>39</v>
      </c>
      <c r="CW218" s="148">
        <v>36</v>
      </c>
      <c r="CX218" s="148">
        <v>42</v>
      </c>
      <c r="CY218" s="148">
        <v>34</v>
      </c>
      <c r="CZ218" s="148">
        <v>29</v>
      </c>
      <c r="DA218" s="148">
        <v>32</v>
      </c>
      <c r="DB218" s="148">
        <v>34</v>
      </c>
      <c r="DC218" s="148">
        <v>31</v>
      </c>
      <c r="DD218" s="148">
        <v>26</v>
      </c>
      <c r="DE218" s="148">
        <v>31</v>
      </c>
      <c r="DF218" s="148">
        <v>31</v>
      </c>
      <c r="DG218" s="148">
        <v>31</v>
      </c>
      <c r="DH218" s="148">
        <v>36</v>
      </c>
      <c r="DI218" s="148">
        <v>38</v>
      </c>
      <c r="DJ218" s="148">
        <v>40</v>
      </c>
      <c r="DK218" s="148">
        <v>37</v>
      </c>
      <c r="DL218" s="148">
        <v>30</v>
      </c>
      <c r="DM218" s="148">
        <v>25</v>
      </c>
      <c r="DN218" s="148">
        <v>27</v>
      </c>
      <c r="DO218" s="148">
        <v>26</v>
      </c>
      <c r="DP218" s="148">
        <v>26</v>
      </c>
      <c r="DQ218" s="148">
        <v>28</v>
      </c>
      <c r="DR218" s="431">
        <v>21</v>
      </c>
      <c r="DS218" s="148">
        <v>23</v>
      </c>
      <c r="DT218" s="431">
        <v>19</v>
      </c>
      <c r="DU218" s="433">
        <v>15</v>
      </c>
      <c r="DV218" s="431">
        <v>18</v>
      </c>
      <c r="DW218" s="433">
        <v>19</v>
      </c>
      <c r="DX218" s="431">
        <v>27</v>
      </c>
      <c r="DY218" s="431">
        <v>19</v>
      </c>
      <c r="DZ218" s="431">
        <v>23</v>
      </c>
      <c r="EA218" s="431">
        <v>24</v>
      </c>
      <c r="EB218" s="431">
        <v>21</v>
      </c>
      <c r="EC218" s="431">
        <v>22</v>
      </c>
      <c r="ED218" s="431">
        <v>23</v>
      </c>
      <c r="EE218" s="431">
        <v>19</v>
      </c>
      <c r="EF218" s="431">
        <v>17</v>
      </c>
      <c r="EG218" s="431">
        <v>21</v>
      </c>
      <c r="EH218" s="431">
        <v>21</v>
      </c>
      <c r="EI218" s="431">
        <v>26</v>
      </c>
      <c r="EJ218" s="431">
        <v>28</v>
      </c>
      <c r="EK218" s="431">
        <v>33</v>
      </c>
      <c r="EL218" s="431">
        <v>23</v>
      </c>
      <c r="EM218" s="431">
        <v>23</v>
      </c>
      <c r="EN218" s="431">
        <v>28</v>
      </c>
      <c r="EO218" s="148">
        <v>37</v>
      </c>
      <c r="EP218" s="431">
        <v>28</v>
      </c>
      <c r="EQ218" s="431">
        <v>34</v>
      </c>
      <c r="ER218" s="431">
        <v>26</v>
      </c>
      <c r="ES218" s="431">
        <v>32</v>
      </c>
      <c r="ET218" s="431">
        <v>29</v>
      </c>
      <c r="EU218" s="431">
        <v>24</v>
      </c>
      <c r="EV218" s="431">
        <v>18</v>
      </c>
      <c r="EW218" s="431">
        <v>16</v>
      </c>
      <c r="EX218" s="431">
        <v>18</v>
      </c>
      <c r="EY218" s="431">
        <v>15</v>
      </c>
      <c r="EZ218" s="431">
        <v>12</v>
      </c>
      <c r="FA218" s="431">
        <v>13</v>
      </c>
      <c r="FB218" s="431">
        <v>15</v>
      </c>
      <c r="FC218" s="431">
        <v>16</v>
      </c>
      <c r="FD218" s="431">
        <v>19</v>
      </c>
      <c r="FE218" s="431">
        <v>23</v>
      </c>
      <c r="FF218" s="431">
        <v>25</v>
      </c>
      <c r="FG218" s="431">
        <v>32</v>
      </c>
      <c r="FH218" s="431">
        <v>29</v>
      </c>
      <c r="FI218" s="431">
        <v>15</v>
      </c>
      <c r="FJ218" s="431">
        <v>19</v>
      </c>
      <c r="FK218" s="148">
        <v>28</v>
      </c>
      <c r="FL218" s="431">
        <v>28</v>
      </c>
      <c r="FM218" s="431">
        <v>22</v>
      </c>
      <c r="FN218" s="148">
        <v>23</v>
      </c>
      <c r="FO218" s="148">
        <v>28</v>
      </c>
      <c r="FP218" s="148">
        <v>29</v>
      </c>
      <c r="FQ218" s="431">
        <v>22</v>
      </c>
      <c r="FR218" s="148">
        <v>18</v>
      </c>
      <c r="FS218" s="431">
        <v>17</v>
      </c>
      <c r="FT218" s="148">
        <v>23</v>
      </c>
      <c r="FU218" s="431">
        <v>27</v>
      </c>
      <c r="FV218" s="431">
        <v>22</v>
      </c>
      <c r="FW218" s="431">
        <v>8</v>
      </c>
      <c r="FX218" s="433">
        <v>13</v>
      </c>
      <c r="FY218" s="431">
        <v>14</v>
      </c>
      <c r="FZ218" s="431">
        <v>18</v>
      </c>
      <c r="GA218" s="431">
        <v>26</v>
      </c>
      <c r="GB218" s="431">
        <v>28</v>
      </c>
      <c r="GC218" s="431">
        <v>22</v>
      </c>
      <c r="GD218" s="431">
        <v>19</v>
      </c>
      <c r="GE218" s="431">
        <v>22</v>
      </c>
      <c r="GF218" s="431">
        <v>26</v>
      </c>
      <c r="GG218" s="431">
        <v>19</v>
      </c>
      <c r="GH218" s="431">
        <v>16</v>
      </c>
      <c r="GI218" s="431">
        <v>19</v>
      </c>
      <c r="GJ218" s="431">
        <v>21</v>
      </c>
      <c r="GK218" s="431">
        <v>24</v>
      </c>
      <c r="GL218" s="431">
        <v>28</v>
      </c>
      <c r="GM218" s="431">
        <v>29</v>
      </c>
      <c r="GN218" s="431">
        <v>28</v>
      </c>
      <c r="GO218" s="431">
        <v>33</v>
      </c>
      <c r="GP218" s="148">
        <v>33</v>
      </c>
      <c r="GQ218" s="431">
        <v>23</v>
      </c>
      <c r="GR218" s="431">
        <v>30</v>
      </c>
      <c r="GS218" s="431">
        <v>25</v>
      </c>
      <c r="GT218" s="431">
        <v>31</v>
      </c>
      <c r="GU218" s="431">
        <v>36</v>
      </c>
      <c r="GV218" s="148">
        <v>37</v>
      </c>
      <c r="GW218" s="148">
        <v>43</v>
      </c>
      <c r="GX218" s="148">
        <v>49</v>
      </c>
      <c r="GY218" s="148">
        <v>43</v>
      </c>
      <c r="GZ218" s="148">
        <v>33</v>
      </c>
      <c r="HA218" s="148">
        <v>29</v>
      </c>
      <c r="HB218" s="148">
        <v>32</v>
      </c>
      <c r="HC218" s="148">
        <v>29</v>
      </c>
      <c r="HD218" s="148">
        <v>35</v>
      </c>
      <c r="HE218" s="148">
        <v>36</v>
      </c>
      <c r="HF218" s="148">
        <v>29</v>
      </c>
      <c r="HG218" s="148">
        <v>89</v>
      </c>
      <c r="HH218" s="148">
        <v>91</v>
      </c>
      <c r="HI218" s="148">
        <v>92</v>
      </c>
      <c r="HJ218" s="148">
        <v>34</v>
      </c>
      <c r="HK218" s="148">
        <v>39</v>
      </c>
      <c r="HL218" s="148">
        <v>38</v>
      </c>
      <c r="HM218" s="148">
        <v>37</v>
      </c>
      <c r="HN218" s="148">
        <v>31</v>
      </c>
      <c r="HO218" s="148">
        <v>37</v>
      </c>
      <c r="HP218" s="148">
        <v>32</v>
      </c>
      <c r="HQ218" s="148">
        <v>29</v>
      </c>
      <c r="HR218" s="148">
        <v>35</v>
      </c>
      <c r="HS218" s="148">
        <v>36</v>
      </c>
      <c r="HT218" s="148">
        <v>43</v>
      </c>
      <c r="HU218" s="148">
        <v>40</v>
      </c>
      <c r="HV218" s="148">
        <v>33</v>
      </c>
      <c r="HW218" s="148">
        <v>40</v>
      </c>
      <c r="HX218" s="148">
        <v>43</v>
      </c>
      <c r="HY218" s="148">
        <v>48</v>
      </c>
      <c r="HZ218" s="148">
        <v>48</v>
      </c>
      <c r="IA218" s="148">
        <v>38</v>
      </c>
      <c r="IB218" s="148">
        <v>33</v>
      </c>
      <c r="IC218" s="148">
        <v>33</v>
      </c>
      <c r="ID218" s="148">
        <v>28</v>
      </c>
      <c r="IE218" s="148">
        <v>23</v>
      </c>
      <c r="IF218" s="148">
        <v>38</v>
      </c>
      <c r="IG218" s="148">
        <v>43</v>
      </c>
      <c r="IH218" s="148">
        <v>41</v>
      </c>
      <c r="II218" s="148">
        <v>37</v>
      </c>
      <c r="IJ218" s="148">
        <v>26</v>
      </c>
      <c r="IK218" s="148">
        <v>35</v>
      </c>
      <c r="IL218" s="148">
        <v>36</v>
      </c>
      <c r="IM218" s="148">
        <v>27</v>
      </c>
      <c r="IN218" s="351">
        <f t="shared" si="224"/>
        <v>27</v>
      </c>
      <c r="IO218" s="148">
        <v>27</v>
      </c>
      <c r="IP218" s="148">
        <v>29</v>
      </c>
      <c r="IQ218" s="148">
        <v>20</v>
      </c>
      <c r="IR218" s="148">
        <v>13</v>
      </c>
      <c r="IS218" s="148">
        <v>11</v>
      </c>
      <c r="IT218" s="148">
        <v>19</v>
      </c>
      <c r="IU218" s="148">
        <v>17</v>
      </c>
      <c r="IV218" s="148">
        <v>16</v>
      </c>
      <c r="IW218" s="148">
        <v>13</v>
      </c>
      <c r="IX218" s="148">
        <v>24</v>
      </c>
      <c r="IY218" s="148">
        <v>30</v>
      </c>
      <c r="IZ218" s="148">
        <v>19</v>
      </c>
      <c r="JA218" s="148">
        <v>9</v>
      </c>
      <c r="JB218" s="148">
        <v>10</v>
      </c>
      <c r="JC218" s="355">
        <v>11</v>
      </c>
      <c r="JD218" s="148">
        <v>11</v>
      </c>
      <c r="JE218" s="148">
        <v>15</v>
      </c>
      <c r="JF218" s="353">
        <f t="shared" si="228"/>
        <v>15</v>
      </c>
      <c r="JG218" s="148">
        <v>15</v>
      </c>
      <c r="JH218" s="148">
        <v>9</v>
      </c>
      <c r="JI218" s="148">
        <v>9</v>
      </c>
      <c r="JJ218" s="148">
        <v>10</v>
      </c>
      <c r="JK218" s="148">
        <v>14</v>
      </c>
      <c r="JL218" s="148">
        <v>14</v>
      </c>
      <c r="JM218" s="148">
        <v>8</v>
      </c>
      <c r="JN218" s="351">
        <f t="shared" si="229"/>
        <v>10.5</v>
      </c>
      <c r="JO218" s="148">
        <v>13</v>
      </c>
      <c r="JP218" s="148">
        <v>19</v>
      </c>
      <c r="JQ218" s="148">
        <v>10</v>
      </c>
      <c r="JR218" s="148">
        <v>15</v>
      </c>
      <c r="JS218" s="148">
        <v>18</v>
      </c>
      <c r="JT218" s="148">
        <v>17</v>
      </c>
      <c r="JU218" s="148">
        <v>9</v>
      </c>
      <c r="JV218" s="351">
        <f t="shared" si="230"/>
        <v>10</v>
      </c>
      <c r="JW218" s="148">
        <v>11</v>
      </c>
      <c r="JX218" s="148">
        <v>19</v>
      </c>
      <c r="JY218" s="148">
        <v>3</v>
      </c>
      <c r="JZ218" s="148">
        <v>4</v>
      </c>
      <c r="KA218" s="148">
        <v>2</v>
      </c>
      <c r="KB218" s="148">
        <v>7</v>
      </c>
      <c r="KC218" s="148">
        <v>4</v>
      </c>
      <c r="KD218" s="148">
        <v>10</v>
      </c>
      <c r="KE218" s="148">
        <v>8</v>
      </c>
      <c r="KF218" s="148">
        <v>10</v>
      </c>
      <c r="KG218" s="148">
        <v>10</v>
      </c>
      <c r="KH218" s="148">
        <v>9</v>
      </c>
      <c r="KI218" s="148">
        <v>6</v>
      </c>
      <c r="KJ218" s="148">
        <v>9</v>
      </c>
      <c r="KK218" s="148">
        <v>6</v>
      </c>
      <c r="KL218" s="148">
        <v>9</v>
      </c>
      <c r="KM218" s="148">
        <v>5</v>
      </c>
      <c r="KN218" s="148">
        <v>5</v>
      </c>
      <c r="KO218" s="312">
        <v>6</v>
      </c>
      <c r="KP218" s="148">
        <v>11</v>
      </c>
      <c r="KQ218" s="148">
        <v>12</v>
      </c>
      <c r="KR218" s="148">
        <v>7</v>
      </c>
      <c r="KS218" s="148">
        <v>6</v>
      </c>
      <c r="KT218" s="148">
        <v>7</v>
      </c>
      <c r="KU218" s="148">
        <v>10</v>
      </c>
      <c r="KV218" s="148">
        <v>3</v>
      </c>
      <c r="KW218" s="148">
        <v>3</v>
      </c>
      <c r="KX218" s="148">
        <v>2</v>
      </c>
      <c r="KY218" s="148">
        <v>2</v>
      </c>
      <c r="KZ218" s="148">
        <v>7</v>
      </c>
      <c r="LA218" s="148">
        <v>12</v>
      </c>
      <c r="LB218" s="148">
        <v>12</v>
      </c>
      <c r="LC218" s="148">
        <v>5</v>
      </c>
      <c r="LD218" s="148">
        <v>8</v>
      </c>
      <c r="LE218" s="148">
        <v>11</v>
      </c>
      <c r="LF218" s="148">
        <v>19</v>
      </c>
      <c r="LG218" s="148">
        <v>17</v>
      </c>
      <c r="LH218" s="148">
        <v>12</v>
      </c>
      <c r="LI218" s="148">
        <v>8</v>
      </c>
      <c r="LJ218" s="312">
        <v>6</v>
      </c>
      <c r="LK218" s="148">
        <v>5</v>
      </c>
      <c r="LL218" s="148">
        <v>9</v>
      </c>
      <c r="LM218" s="148">
        <v>4</v>
      </c>
      <c r="LN218" s="148">
        <v>4</v>
      </c>
      <c r="LO218" s="148">
        <v>1</v>
      </c>
      <c r="LP218" s="148">
        <v>4</v>
      </c>
      <c r="LQ218" s="148">
        <v>5</v>
      </c>
      <c r="LR218" s="148">
        <v>7</v>
      </c>
      <c r="LS218" s="148">
        <v>7</v>
      </c>
      <c r="LT218" s="148">
        <v>6</v>
      </c>
      <c r="LU218" s="148">
        <v>3</v>
      </c>
      <c r="LV218" s="148">
        <v>4</v>
      </c>
      <c r="LW218" s="148">
        <v>6</v>
      </c>
      <c r="LX218" s="148">
        <v>6</v>
      </c>
      <c r="LY218" s="148">
        <v>9</v>
      </c>
      <c r="LZ218" s="148">
        <v>3</v>
      </c>
      <c r="MA218" s="148">
        <v>5</v>
      </c>
      <c r="MB218" s="148">
        <v>7</v>
      </c>
      <c r="MC218" s="148">
        <v>4</v>
      </c>
      <c r="MD218" s="148">
        <v>5</v>
      </c>
      <c r="ME218" s="148">
        <v>5</v>
      </c>
      <c r="MF218" s="148">
        <v>2</v>
      </c>
      <c r="MG218" s="148">
        <v>5</v>
      </c>
      <c r="MH218" s="148">
        <v>7</v>
      </c>
      <c r="MI218" s="148">
        <v>6</v>
      </c>
      <c r="MJ218" s="148">
        <v>8</v>
      </c>
      <c r="MK218" s="148">
        <v>9</v>
      </c>
      <c r="ML218" s="148">
        <v>7</v>
      </c>
      <c r="MM218" s="148">
        <v>8</v>
      </c>
      <c r="MN218" s="148">
        <v>5</v>
      </c>
      <c r="MO218" s="148">
        <v>7</v>
      </c>
      <c r="MP218" s="148">
        <v>10</v>
      </c>
      <c r="MQ218" s="148">
        <v>5</v>
      </c>
      <c r="MR218" s="148">
        <v>5</v>
      </c>
      <c r="MS218" s="148">
        <v>10</v>
      </c>
      <c r="MT218" s="148">
        <v>10</v>
      </c>
      <c r="MU218" s="148">
        <v>11</v>
      </c>
      <c r="MV218" s="148">
        <v>12</v>
      </c>
      <c r="MW218" s="148">
        <v>7</v>
      </c>
      <c r="MX218" s="148">
        <v>6</v>
      </c>
      <c r="MY218" s="148">
        <v>6</v>
      </c>
      <c r="MZ218" s="148">
        <v>6</v>
      </c>
      <c r="NA218" s="148">
        <v>2</v>
      </c>
      <c r="NB218" s="148">
        <v>3</v>
      </c>
      <c r="NC218" s="148">
        <v>2</v>
      </c>
      <c r="ND218" s="148">
        <v>3</v>
      </c>
      <c r="NE218" s="148">
        <v>3</v>
      </c>
      <c r="NF218" s="148">
        <v>4</v>
      </c>
      <c r="NG218" s="148">
        <v>10</v>
      </c>
      <c r="NH218" s="148">
        <v>9</v>
      </c>
      <c r="NI218" s="148">
        <v>4</v>
      </c>
      <c r="NJ218" s="148">
        <v>4</v>
      </c>
      <c r="NK218" s="148">
        <v>6</v>
      </c>
      <c r="NL218" s="148">
        <v>6</v>
      </c>
      <c r="NM218" s="148">
        <v>5</v>
      </c>
      <c r="NN218" s="148">
        <v>3</v>
      </c>
      <c r="NO218" s="148">
        <v>2</v>
      </c>
      <c r="NP218" s="148">
        <v>1</v>
      </c>
      <c r="NQ218" s="148">
        <v>2</v>
      </c>
      <c r="NR218" s="148">
        <v>1</v>
      </c>
      <c r="NS218" s="148">
        <v>4</v>
      </c>
      <c r="NT218" s="148">
        <v>2</v>
      </c>
      <c r="NU218" s="148">
        <v>1</v>
      </c>
      <c r="NV218" s="148">
        <v>3</v>
      </c>
      <c r="NW218" s="148">
        <v>5</v>
      </c>
      <c r="NX218" s="148">
        <v>5</v>
      </c>
      <c r="NY218" s="148">
        <v>6</v>
      </c>
      <c r="NZ218" s="148">
        <v>5</v>
      </c>
      <c r="OA218" s="148">
        <v>5</v>
      </c>
      <c r="OB218" s="148">
        <v>6</v>
      </c>
      <c r="OC218" s="148">
        <v>11</v>
      </c>
      <c r="OD218" s="148">
        <v>10</v>
      </c>
      <c r="OE218" s="148">
        <v>7</v>
      </c>
      <c r="OF218" s="148">
        <v>8</v>
      </c>
      <c r="OG218" s="148">
        <v>10</v>
      </c>
      <c r="OH218" s="148">
        <v>8</v>
      </c>
      <c r="OI218" s="148">
        <v>8</v>
      </c>
      <c r="OJ218" s="148">
        <v>6</v>
      </c>
      <c r="OK218" s="148">
        <v>9</v>
      </c>
      <c r="OL218" s="148">
        <v>6</v>
      </c>
      <c r="OM218" s="148">
        <v>6</v>
      </c>
      <c r="ON218" s="148">
        <v>5</v>
      </c>
      <c r="OO218" s="148">
        <v>4</v>
      </c>
      <c r="OP218" s="148">
        <v>3</v>
      </c>
      <c r="OQ218" s="148">
        <v>5</v>
      </c>
      <c r="OR218" s="148">
        <v>5</v>
      </c>
      <c r="OS218" s="148">
        <v>4</v>
      </c>
      <c r="OT218" s="148">
        <v>5</v>
      </c>
      <c r="OU218" s="148">
        <v>5</v>
      </c>
      <c r="OV218" s="148">
        <v>5</v>
      </c>
      <c r="OW218" s="148">
        <v>4</v>
      </c>
      <c r="OX218" s="148">
        <v>3</v>
      </c>
      <c r="OY218" s="351">
        <f t="shared" si="225"/>
        <v>3</v>
      </c>
      <c r="OZ218" s="148">
        <v>3</v>
      </c>
      <c r="PA218" s="148">
        <v>3</v>
      </c>
      <c r="PB218" s="148">
        <v>10</v>
      </c>
      <c r="PC218" s="148">
        <v>13</v>
      </c>
      <c r="PD218" s="148">
        <v>12</v>
      </c>
      <c r="PE218" s="148">
        <v>9</v>
      </c>
      <c r="PF218" s="148">
        <v>8</v>
      </c>
      <c r="PG218" s="351">
        <f t="shared" si="226"/>
        <v>11</v>
      </c>
      <c r="PH218" s="148">
        <v>14</v>
      </c>
      <c r="PI218" s="148">
        <v>10</v>
      </c>
      <c r="PJ218" s="351">
        <f t="shared" si="227"/>
        <v>11</v>
      </c>
      <c r="PK218" s="148">
        <v>12</v>
      </c>
      <c r="PL218" s="148">
        <v>10</v>
      </c>
      <c r="PM218" s="312">
        <v>9</v>
      </c>
      <c r="PN218" s="148">
        <v>10</v>
      </c>
      <c r="PO218" s="312">
        <v>11</v>
      </c>
      <c r="PP218" s="148">
        <v>18</v>
      </c>
      <c r="PQ218" s="148">
        <v>15</v>
      </c>
      <c r="PR218" s="148">
        <v>13</v>
      </c>
      <c r="PS218" s="148">
        <v>15</v>
      </c>
      <c r="PT218" s="148">
        <v>10</v>
      </c>
      <c r="PU218" s="148">
        <v>10</v>
      </c>
      <c r="PV218" s="148">
        <v>4</v>
      </c>
      <c r="PW218" s="148">
        <v>6</v>
      </c>
      <c r="PX218" s="148">
        <v>7</v>
      </c>
      <c r="PY218" s="148">
        <v>5</v>
      </c>
      <c r="PZ218" s="148">
        <v>3</v>
      </c>
      <c r="QA218" s="148">
        <v>4</v>
      </c>
      <c r="QB218" s="148">
        <v>6</v>
      </c>
      <c r="QC218" s="148">
        <v>7</v>
      </c>
      <c r="QD218" s="148">
        <v>3</v>
      </c>
      <c r="QE218" s="148">
        <v>1</v>
      </c>
      <c r="QF218" s="148">
        <v>2</v>
      </c>
      <c r="QG218" s="148">
        <v>1</v>
      </c>
      <c r="QI218" s="148">
        <v>3</v>
      </c>
      <c r="QJ218" s="148">
        <v>4</v>
      </c>
      <c r="QK218" s="148">
        <v>1</v>
      </c>
      <c r="QL218" s="148">
        <v>1</v>
      </c>
      <c r="QN218" s="148">
        <v>1</v>
      </c>
      <c r="QO218" s="148">
        <v>1</v>
      </c>
      <c r="QP218" s="148">
        <v>2</v>
      </c>
      <c r="QQ218" s="148">
        <v>3</v>
      </c>
      <c r="QR218" s="148">
        <v>3</v>
      </c>
      <c r="QS218" s="148">
        <v>3</v>
      </c>
      <c r="QT218" s="148">
        <v>3</v>
      </c>
      <c r="QU218" s="148">
        <v>5</v>
      </c>
      <c r="QV218" s="148">
        <v>3</v>
      </c>
      <c r="QW218" s="148">
        <v>3</v>
      </c>
      <c r="QX218" s="148">
        <v>4</v>
      </c>
      <c r="QY218" s="148">
        <v>6</v>
      </c>
      <c r="QZ218" s="148">
        <v>4</v>
      </c>
      <c r="RA218" s="148">
        <v>4</v>
      </c>
      <c r="RB218" s="312">
        <v>5</v>
      </c>
      <c r="RC218" s="148">
        <v>5</v>
      </c>
      <c r="RD218" s="312">
        <v>4</v>
      </c>
      <c r="RE218" s="148">
        <v>3</v>
      </c>
      <c r="RF218" s="148">
        <v>3</v>
      </c>
      <c r="RG218" s="312">
        <v>2</v>
      </c>
      <c r="RH218" s="148">
        <v>3</v>
      </c>
      <c r="RI218" s="148">
        <v>3</v>
      </c>
      <c r="RJ218" s="148">
        <v>1</v>
      </c>
      <c r="RK218" s="148">
        <v>3</v>
      </c>
      <c r="RL218" s="148">
        <v>5</v>
      </c>
      <c r="RM218" s="312">
        <v>5</v>
      </c>
      <c r="RN218" s="148">
        <v>5</v>
      </c>
      <c r="RO218" s="148">
        <v>3</v>
      </c>
      <c r="RP218" s="148">
        <v>8</v>
      </c>
      <c r="RQ218" s="148">
        <v>10</v>
      </c>
      <c r="RR218" s="148">
        <v>10</v>
      </c>
      <c r="RS218" s="148">
        <v>10</v>
      </c>
      <c r="RT218" s="148">
        <v>7</v>
      </c>
      <c r="RU218" s="148">
        <v>6</v>
      </c>
      <c r="RV218" s="148">
        <v>6</v>
      </c>
      <c r="RW218" s="148">
        <v>4</v>
      </c>
      <c r="RX218" s="148">
        <v>6</v>
      </c>
      <c r="RY218" s="148">
        <v>7</v>
      </c>
      <c r="RZ218" s="148">
        <v>5</v>
      </c>
      <c r="SA218" s="148">
        <v>4</v>
      </c>
      <c r="SB218" s="148">
        <v>6</v>
      </c>
      <c r="SC218" s="148">
        <v>6</v>
      </c>
      <c r="SD218" s="148">
        <v>7</v>
      </c>
      <c r="SE218" s="148">
        <v>8</v>
      </c>
      <c r="SF218" s="148">
        <v>3</v>
      </c>
      <c r="SG218" s="148">
        <v>3</v>
      </c>
      <c r="SH218" s="148">
        <v>2</v>
      </c>
      <c r="SI218" s="148">
        <v>2</v>
      </c>
      <c r="SJ218" s="148">
        <v>1</v>
      </c>
      <c r="SR218" s="148">
        <v>1</v>
      </c>
      <c r="SS218" s="148">
        <v>2</v>
      </c>
      <c r="SU218" s="148">
        <v>2</v>
      </c>
      <c r="SV218" s="148">
        <v>2</v>
      </c>
      <c r="SW218" s="148">
        <v>2</v>
      </c>
      <c r="SX218" s="148">
        <v>2</v>
      </c>
      <c r="SY218" s="148">
        <v>4</v>
      </c>
      <c r="SZ218" s="148">
        <v>6</v>
      </c>
      <c r="TA218" s="148">
        <v>5</v>
      </c>
      <c r="TB218" s="148">
        <v>5</v>
      </c>
      <c r="TC218" s="148">
        <v>6</v>
      </c>
      <c r="TD218" s="148">
        <v>6</v>
      </c>
      <c r="TE218" s="148">
        <v>4</v>
      </c>
      <c r="TF218" s="148">
        <v>10</v>
      </c>
      <c r="TG218" s="148">
        <v>7</v>
      </c>
      <c r="TH218" s="148">
        <v>6</v>
      </c>
      <c r="TI218" s="148">
        <v>7</v>
      </c>
      <c r="TJ218" s="148">
        <v>8</v>
      </c>
      <c r="TK218" s="148">
        <v>8</v>
      </c>
      <c r="TL218" s="148">
        <v>4</v>
      </c>
      <c r="TM218" s="148">
        <v>4</v>
      </c>
      <c r="TN218" s="148">
        <v>3</v>
      </c>
      <c r="TO218" s="148">
        <v>6</v>
      </c>
      <c r="TP218" s="148">
        <v>7</v>
      </c>
      <c r="TQ218" s="148">
        <v>7</v>
      </c>
      <c r="TR218" s="148">
        <v>5</v>
      </c>
      <c r="TS218" s="148">
        <v>5</v>
      </c>
      <c r="TT218" s="148">
        <v>5</v>
      </c>
      <c r="TU218" s="148">
        <v>6</v>
      </c>
      <c r="TV218" s="148">
        <v>4</v>
      </c>
      <c r="TW218" s="148">
        <v>2</v>
      </c>
      <c r="TX218" s="148">
        <v>2</v>
      </c>
      <c r="TY218" s="148">
        <v>2</v>
      </c>
      <c r="TZ218" s="148">
        <v>5</v>
      </c>
      <c r="UA218" s="148">
        <v>3</v>
      </c>
      <c r="UB218" s="148">
        <v>4</v>
      </c>
      <c r="UC218" s="148">
        <v>2</v>
      </c>
      <c r="UD218" s="148">
        <v>1</v>
      </c>
      <c r="UE218" s="148">
        <v>2</v>
      </c>
      <c r="UF218" s="148">
        <v>5</v>
      </c>
      <c r="UG218" s="148">
        <v>4</v>
      </c>
      <c r="UH218" s="148">
        <v>1</v>
      </c>
      <c r="UI218" s="148">
        <v>2</v>
      </c>
      <c r="UJ218" s="148">
        <v>2</v>
      </c>
      <c r="UK218" s="148">
        <v>2</v>
      </c>
      <c r="UL218" s="148">
        <v>4</v>
      </c>
      <c r="UM218" s="148">
        <v>2</v>
      </c>
      <c r="UN218" s="148">
        <v>1</v>
      </c>
      <c r="UO218" s="148">
        <v>1</v>
      </c>
      <c r="UP218" s="148">
        <v>1</v>
      </c>
      <c r="UQ218" s="148">
        <v>4</v>
      </c>
      <c r="UR218" s="148">
        <v>2</v>
      </c>
      <c r="US218" s="148">
        <v>3</v>
      </c>
      <c r="UT218" s="148">
        <v>2</v>
      </c>
      <c r="UU218" s="148">
        <v>1</v>
      </c>
      <c r="UW218" s="148">
        <v>3</v>
      </c>
      <c r="UX218" s="148">
        <v>4</v>
      </c>
      <c r="UY218" s="148">
        <v>3</v>
      </c>
      <c r="UZ218" s="148">
        <v>3</v>
      </c>
      <c r="VA218" s="148">
        <v>3</v>
      </c>
      <c r="VB218" s="148">
        <v>3</v>
      </c>
      <c r="VE218" s="148">
        <v>1</v>
      </c>
      <c r="VF218" s="148">
        <v>1</v>
      </c>
      <c r="VH218" s="148">
        <v>1</v>
      </c>
      <c r="VK218" s="148">
        <v>1</v>
      </c>
      <c r="VM218" s="148">
        <v>1</v>
      </c>
      <c r="VN218" s="148">
        <v>1</v>
      </c>
      <c r="VO218" s="148">
        <v>2</v>
      </c>
      <c r="VP218" s="148">
        <v>3</v>
      </c>
      <c r="VQ218" s="148">
        <v>3</v>
      </c>
      <c r="VR218" s="148">
        <v>1</v>
      </c>
      <c r="VS218" s="148">
        <v>2</v>
      </c>
      <c r="VT218" s="148">
        <v>3</v>
      </c>
      <c r="VU218" s="148">
        <v>2</v>
      </c>
      <c r="VV218" s="148">
        <v>1</v>
      </c>
      <c r="VW218" s="148">
        <v>1</v>
      </c>
      <c r="VX218" s="148">
        <v>1</v>
      </c>
      <c r="VY218" s="148">
        <v>1</v>
      </c>
      <c r="VZ218" s="148">
        <v>1</v>
      </c>
      <c r="WH218" s="148">
        <v>1</v>
      </c>
      <c r="WI218" s="148">
        <v>1</v>
      </c>
      <c r="WJ218" s="148">
        <v>1</v>
      </c>
      <c r="WK218" s="148">
        <v>5</v>
      </c>
      <c r="WL218" s="148">
        <v>7</v>
      </c>
      <c r="WM218" s="148">
        <v>4</v>
      </c>
      <c r="WN218" s="148">
        <v>1</v>
      </c>
      <c r="WO218" s="148">
        <v>1</v>
      </c>
      <c r="WP218" s="148">
        <v>1</v>
      </c>
      <c r="WQ218" s="148">
        <v>1</v>
      </c>
      <c r="WR218" s="148">
        <v>1</v>
      </c>
      <c r="WS218" s="148">
        <v>1</v>
      </c>
      <c r="WT218" s="148">
        <v>1</v>
      </c>
      <c r="WU218" s="148">
        <v>1</v>
      </c>
      <c r="WV218" s="148">
        <v>1</v>
      </c>
      <c r="WW218" s="148">
        <v>1</v>
      </c>
      <c r="WX218" s="148">
        <v>1</v>
      </c>
      <c r="WY218" s="148">
        <v>1</v>
      </c>
      <c r="WZ218" s="148">
        <v>1</v>
      </c>
      <c r="XA218" s="148">
        <v>1</v>
      </c>
      <c r="XB218" s="148">
        <v>1</v>
      </c>
      <c r="XC218" s="148">
        <v>1</v>
      </c>
      <c r="XD218" s="148">
        <v>1</v>
      </c>
    </row>
    <row r="219" spans="1:635" s="148" customFormat="1" x14ac:dyDescent="0.2">
      <c r="A219" s="354"/>
      <c r="B219" s="354">
        <v>24</v>
      </c>
      <c r="C219" s="399">
        <f t="shared" ca="1" si="223"/>
        <v>1</v>
      </c>
      <c r="D219" s="354"/>
      <c r="E219" s="354"/>
      <c r="F219" s="354"/>
      <c r="G219" s="148">
        <v>3</v>
      </c>
      <c r="H219" s="148">
        <v>2</v>
      </c>
      <c r="I219" s="355">
        <v>1</v>
      </c>
      <c r="J219" s="148">
        <v>0</v>
      </c>
      <c r="K219" s="148">
        <v>0</v>
      </c>
      <c r="L219" s="148">
        <v>0</v>
      </c>
      <c r="M219" s="148">
        <v>0</v>
      </c>
      <c r="N219" s="148">
        <v>0</v>
      </c>
      <c r="O219" s="148">
        <v>1</v>
      </c>
      <c r="P219" s="148">
        <v>1</v>
      </c>
      <c r="Q219" s="148">
        <v>2</v>
      </c>
      <c r="R219" s="148">
        <v>1</v>
      </c>
      <c r="S219" s="148">
        <v>3</v>
      </c>
      <c r="T219" s="148">
        <v>1</v>
      </c>
      <c r="U219" s="148">
        <v>1</v>
      </c>
      <c r="V219" s="148">
        <v>0</v>
      </c>
      <c r="W219" s="148">
        <v>0</v>
      </c>
      <c r="X219" s="148">
        <v>1</v>
      </c>
      <c r="Y219" s="148">
        <v>2</v>
      </c>
      <c r="Z219" s="148">
        <v>2</v>
      </c>
      <c r="AA219" s="148">
        <v>3</v>
      </c>
      <c r="AB219" s="148">
        <v>2</v>
      </c>
      <c r="AC219" s="148">
        <v>1</v>
      </c>
      <c r="AD219" s="148">
        <v>2</v>
      </c>
      <c r="AE219" s="148">
        <v>2</v>
      </c>
      <c r="AF219" s="148">
        <v>4</v>
      </c>
      <c r="AG219" s="148">
        <v>5</v>
      </c>
      <c r="AH219" s="148">
        <v>5</v>
      </c>
      <c r="AI219" s="148">
        <v>5</v>
      </c>
      <c r="AJ219" s="148">
        <v>6</v>
      </c>
      <c r="AK219" s="148">
        <v>5</v>
      </c>
      <c r="AL219" s="148">
        <v>6</v>
      </c>
      <c r="AM219" s="148">
        <v>5</v>
      </c>
      <c r="AN219" s="148">
        <v>4</v>
      </c>
      <c r="AO219" s="148">
        <v>3</v>
      </c>
      <c r="AP219" s="360">
        <v>3.5</v>
      </c>
      <c r="AQ219" s="148">
        <v>4</v>
      </c>
      <c r="AR219" s="148">
        <v>3</v>
      </c>
      <c r="AS219" s="148">
        <v>7</v>
      </c>
      <c r="AT219" s="148">
        <v>8</v>
      </c>
      <c r="AU219" s="148">
        <v>5</v>
      </c>
      <c r="AV219" s="148">
        <v>7</v>
      </c>
      <c r="AW219" s="148">
        <v>6</v>
      </c>
      <c r="AX219" s="148">
        <v>7</v>
      </c>
      <c r="AY219" s="148">
        <v>8</v>
      </c>
      <c r="AZ219" s="148">
        <v>9</v>
      </c>
      <c r="BA219" s="148">
        <v>6</v>
      </c>
      <c r="BB219" s="148">
        <v>6</v>
      </c>
      <c r="BC219" s="148">
        <v>4</v>
      </c>
      <c r="BD219" s="148">
        <v>3</v>
      </c>
      <c r="BE219" s="148">
        <v>4</v>
      </c>
      <c r="BF219" s="148">
        <v>7</v>
      </c>
      <c r="BG219" s="148">
        <v>6</v>
      </c>
      <c r="BH219" s="148">
        <v>9</v>
      </c>
      <c r="BI219" s="148">
        <v>10</v>
      </c>
      <c r="BJ219" s="148">
        <v>7</v>
      </c>
      <c r="BK219" s="148">
        <v>5</v>
      </c>
      <c r="BL219" s="148">
        <v>6</v>
      </c>
      <c r="BM219" s="148">
        <v>6</v>
      </c>
      <c r="BN219" s="148">
        <v>12</v>
      </c>
      <c r="BO219" s="148">
        <v>7</v>
      </c>
      <c r="BP219" s="148">
        <v>8</v>
      </c>
      <c r="BQ219" s="148">
        <v>8</v>
      </c>
      <c r="BR219" s="148">
        <v>9</v>
      </c>
      <c r="BS219" s="358">
        <v>0</v>
      </c>
      <c r="BT219" s="148">
        <v>14</v>
      </c>
      <c r="BU219" s="148">
        <v>13</v>
      </c>
      <c r="BV219" s="148">
        <v>11</v>
      </c>
      <c r="BW219" s="148">
        <v>11</v>
      </c>
      <c r="BX219" s="148">
        <v>9</v>
      </c>
      <c r="BY219" s="148">
        <v>8</v>
      </c>
      <c r="BZ219" s="113">
        <v>7</v>
      </c>
      <c r="CA219" s="431">
        <v>9</v>
      </c>
      <c r="CB219" s="113">
        <v>9</v>
      </c>
      <c r="CC219" s="431">
        <v>16</v>
      </c>
      <c r="CD219" s="431">
        <v>15</v>
      </c>
      <c r="CE219" s="431">
        <v>14</v>
      </c>
      <c r="CF219" s="431">
        <v>15</v>
      </c>
      <c r="CG219" s="113">
        <v>11</v>
      </c>
      <c r="CH219" s="113">
        <v>10</v>
      </c>
      <c r="CI219" s="148">
        <v>12</v>
      </c>
      <c r="CJ219" s="148">
        <v>12</v>
      </c>
      <c r="CK219" s="148">
        <v>10</v>
      </c>
      <c r="CL219" s="148">
        <v>11</v>
      </c>
      <c r="CM219" s="148">
        <v>13</v>
      </c>
      <c r="CN219" s="148">
        <v>10</v>
      </c>
      <c r="CO219" s="148">
        <v>14</v>
      </c>
      <c r="CP219" s="148">
        <v>12</v>
      </c>
      <c r="CQ219" s="148">
        <v>14</v>
      </c>
      <c r="CR219" s="148">
        <v>19</v>
      </c>
      <c r="CS219" s="148">
        <v>20</v>
      </c>
      <c r="CT219" s="148">
        <v>17</v>
      </c>
      <c r="CU219" s="148">
        <v>12</v>
      </c>
      <c r="CV219" s="148">
        <v>11</v>
      </c>
      <c r="CW219" s="148">
        <v>10</v>
      </c>
      <c r="CX219" s="148">
        <v>11</v>
      </c>
      <c r="CY219" s="148">
        <v>18</v>
      </c>
      <c r="CZ219" s="148">
        <v>8</v>
      </c>
      <c r="DA219" s="148">
        <v>7</v>
      </c>
      <c r="DB219" s="148">
        <v>9</v>
      </c>
      <c r="DC219" s="148">
        <v>7</v>
      </c>
      <c r="DD219" s="148">
        <v>6</v>
      </c>
      <c r="DE219" s="148">
        <v>7</v>
      </c>
      <c r="DF219" s="148">
        <v>7</v>
      </c>
      <c r="DG219" s="148">
        <v>7</v>
      </c>
      <c r="DH219" s="148">
        <v>8</v>
      </c>
      <c r="DI219" s="148">
        <v>10</v>
      </c>
      <c r="DJ219" s="148">
        <v>10</v>
      </c>
      <c r="DK219" s="148">
        <v>8</v>
      </c>
      <c r="DL219" s="148">
        <v>9</v>
      </c>
      <c r="DM219" s="148">
        <v>9</v>
      </c>
      <c r="DN219" s="148">
        <v>11</v>
      </c>
      <c r="DO219" s="148">
        <v>10</v>
      </c>
      <c r="DP219" s="148">
        <v>10</v>
      </c>
      <c r="DQ219" s="148">
        <v>8</v>
      </c>
      <c r="DR219" s="436">
        <v>8</v>
      </c>
      <c r="DS219" s="148">
        <v>7</v>
      </c>
      <c r="DT219" s="431">
        <v>6</v>
      </c>
      <c r="DU219" s="433">
        <v>6</v>
      </c>
      <c r="DV219" s="431">
        <v>6</v>
      </c>
      <c r="DW219" s="433">
        <v>7</v>
      </c>
      <c r="DX219" s="431">
        <v>6</v>
      </c>
      <c r="DY219" s="431">
        <v>5</v>
      </c>
      <c r="DZ219" s="431">
        <v>3</v>
      </c>
      <c r="EA219" s="431">
        <v>5</v>
      </c>
      <c r="EB219" s="431">
        <v>6</v>
      </c>
      <c r="EC219" s="431">
        <v>6</v>
      </c>
      <c r="ED219" s="431">
        <v>7</v>
      </c>
      <c r="EE219" s="431">
        <v>7</v>
      </c>
      <c r="EF219" s="431">
        <v>6</v>
      </c>
      <c r="EG219" s="431">
        <v>5</v>
      </c>
      <c r="EH219" s="431">
        <v>4</v>
      </c>
      <c r="EI219" s="431">
        <v>7</v>
      </c>
      <c r="EJ219" s="431">
        <v>7</v>
      </c>
      <c r="EK219" s="431">
        <v>8</v>
      </c>
      <c r="EL219" s="431">
        <v>6</v>
      </c>
      <c r="EM219" s="431">
        <v>6</v>
      </c>
      <c r="EN219" s="431">
        <v>6</v>
      </c>
      <c r="EO219" s="148">
        <v>5</v>
      </c>
      <c r="EP219" s="431">
        <v>6</v>
      </c>
      <c r="EQ219" s="431">
        <v>6</v>
      </c>
      <c r="ER219" s="431">
        <v>7</v>
      </c>
      <c r="ES219" s="431">
        <v>7</v>
      </c>
      <c r="ET219" s="431">
        <v>6</v>
      </c>
      <c r="EU219" s="431">
        <v>5</v>
      </c>
      <c r="EV219" s="431">
        <v>6</v>
      </c>
      <c r="EW219" s="431">
        <v>6</v>
      </c>
      <c r="EX219" s="431">
        <v>6</v>
      </c>
      <c r="EY219" s="431">
        <v>4</v>
      </c>
      <c r="EZ219" s="431">
        <v>5</v>
      </c>
      <c r="FA219" s="431">
        <v>5</v>
      </c>
      <c r="FB219" s="431">
        <v>7</v>
      </c>
      <c r="FC219" s="431">
        <v>6</v>
      </c>
      <c r="FD219" s="431">
        <v>6</v>
      </c>
      <c r="FE219" s="431">
        <v>6</v>
      </c>
      <c r="FF219" s="431">
        <v>5</v>
      </c>
      <c r="FG219" s="431">
        <v>4</v>
      </c>
      <c r="FH219" s="431">
        <v>4</v>
      </c>
      <c r="FI219" s="436">
        <v>5</v>
      </c>
      <c r="FJ219" s="436">
        <v>6</v>
      </c>
      <c r="FK219" s="437">
        <v>7</v>
      </c>
      <c r="FL219" s="436">
        <v>5</v>
      </c>
      <c r="FM219" s="436">
        <v>6</v>
      </c>
      <c r="FN219" s="437">
        <v>6</v>
      </c>
      <c r="FO219" s="437">
        <v>6</v>
      </c>
      <c r="FP219" s="437">
        <v>4</v>
      </c>
      <c r="FQ219" s="436">
        <v>3</v>
      </c>
      <c r="FR219" s="437">
        <v>4</v>
      </c>
      <c r="FS219" s="436">
        <v>4</v>
      </c>
      <c r="FT219" s="437">
        <v>5</v>
      </c>
      <c r="FU219" s="436">
        <v>5</v>
      </c>
      <c r="FV219" s="436">
        <v>7</v>
      </c>
      <c r="FW219" s="436">
        <v>6</v>
      </c>
      <c r="FX219" s="433">
        <v>7</v>
      </c>
      <c r="FY219" s="436">
        <v>9</v>
      </c>
      <c r="FZ219" s="436">
        <v>9</v>
      </c>
      <c r="GA219" s="436">
        <v>11</v>
      </c>
      <c r="GB219" s="436">
        <v>11</v>
      </c>
      <c r="GC219" s="436">
        <v>8</v>
      </c>
      <c r="GD219" s="436">
        <v>9</v>
      </c>
      <c r="GE219" s="436">
        <v>8</v>
      </c>
      <c r="GF219" s="436">
        <v>8</v>
      </c>
      <c r="GG219" s="436">
        <v>7</v>
      </c>
      <c r="GH219" s="436">
        <v>8</v>
      </c>
      <c r="GI219" s="436">
        <v>9</v>
      </c>
      <c r="GJ219" s="436">
        <v>9</v>
      </c>
      <c r="GK219" s="436">
        <v>8</v>
      </c>
      <c r="GL219" s="436">
        <v>7</v>
      </c>
      <c r="GM219" s="436">
        <v>6</v>
      </c>
      <c r="GN219" s="436">
        <v>5</v>
      </c>
      <c r="GO219" s="436">
        <v>3</v>
      </c>
      <c r="GP219" s="437">
        <v>5</v>
      </c>
      <c r="GQ219" s="436">
        <v>6</v>
      </c>
      <c r="GR219" s="436">
        <v>9</v>
      </c>
      <c r="GS219" s="436">
        <v>12</v>
      </c>
      <c r="GT219" s="436">
        <v>9</v>
      </c>
      <c r="GU219" s="436">
        <v>7</v>
      </c>
      <c r="GV219" s="437">
        <v>9</v>
      </c>
      <c r="GW219" s="437">
        <v>8</v>
      </c>
      <c r="GX219" s="437">
        <v>8</v>
      </c>
      <c r="GY219" s="437">
        <v>10</v>
      </c>
      <c r="GZ219" s="437">
        <v>9</v>
      </c>
      <c r="HA219" s="437">
        <v>9</v>
      </c>
      <c r="HB219" s="437">
        <v>10</v>
      </c>
      <c r="HC219" s="437">
        <v>9</v>
      </c>
      <c r="HD219" s="437">
        <v>11</v>
      </c>
      <c r="HE219" s="437">
        <v>9</v>
      </c>
      <c r="HF219" s="437">
        <v>4</v>
      </c>
      <c r="HG219" s="437">
        <v>6</v>
      </c>
      <c r="HH219" s="437">
        <v>5</v>
      </c>
      <c r="HI219" s="437">
        <v>7</v>
      </c>
      <c r="HJ219" s="437">
        <v>2</v>
      </c>
      <c r="HK219" s="437">
        <v>3</v>
      </c>
      <c r="HL219" s="437">
        <v>4</v>
      </c>
      <c r="HM219" s="437">
        <v>2</v>
      </c>
      <c r="HN219" s="437">
        <v>3</v>
      </c>
      <c r="HO219" s="437">
        <v>2</v>
      </c>
      <c r="HP219" s="437">
        <v>1</v>
      </c>
      <c r="HQ219" s="437">
        <v>2</v>
      </c>
      <c r="HR219" s="437">
        <v>0</v>
      </c>
      <c r="HS219" s="437">
        <v>2</v>
      </c>
      <c r="HT219" s="437">
        <v>2</v>
      </c>
      <c r="HU219" s="437">
        <v>1</v>
      </c>
      <c r="HV219" s="437">
        <v>1</v>
      </c>
      <c r="HW219" s="437">
        <v>4</v>
      </c>
      <c r="HX219" s="437">
        <v>2</v>
      </c>
      <c r="HY219" s="437">
        <v>2</v>
      </c>
      <c r="HZ219" s="437">
        <v>2</v>
      </c>
      <c r="IA219" s="437">
        <v>3</v>
      </c>
      <c r="IB219" s="437">
        <v>3</v>
      </c>
      <c r="IC219" s="437">
        <v>1</v>
      </c>
      <c r="ID219" s="437">
        <v>3</v>
      </c>
      <c r="IE219" s="437">
        <v>3</v>
      </c>
      <c r="IF219" s="437">
        <v>3</v>
      </c>
      <c r="IG219" s="437">
        <v>2</v>
      </c>
      <c r="IH219" s="437">
        <v>1</v>
      </c>
      <c r="II219" s="437">
        <v>1</v>
      </c>
      <c r="IJ219" s="437">
        <v>3</v>
      </c>
      <c r="IK219" s="437">
        <v>5</v>
      </c>
      <c r="IL219" s="437">
        <v>3</v>
      </c>
      <c r="IM219" s="437">
        <v>1</v>
      </c>
      <c r="IN219" s="351">
        <f t="shared" si="224"/>
        <v>3.5</v>
      </c>
      <c r="IO219" s="437">
        <v>6</v>
      </c>
      <c r="IP219" s="437">
        <v>6</v>
      </c>
      <c r="IQ219" s="437">
        <v>6</v>
      </c>
      <c r="IR219" s="437">
        <v>7</v>
      </c>
      <c r="IS219" s="437">
        <v>5</v>
      </c>
      <c r="IT219" s="437">
        <v>5</v>
      </c>
      <c r="IU219" s="437">
        <v>5</v>
      </c>
      <c r="IV219" s="437">
        <v>3</v>
      </c>
      <c r="IW219" s="148">
        <v>6</v>
      </c>
      <c r="IX219" s="148">
        <v>8</v>
      </c>
      <c r="IY219" s="148">
        <v>15</v>
      </c>
      <c r="IZ219" s="148">
        <v>14</v>
      </c>
      <c r="JA219" s="148">
        <v>7</v>
      </c>
      <c r="JB219" s="148">
        <v>6</v>
      </c>
      <c r="JC219" s="355">
        <v>8</v>
      </c>
      <c r="JD219" s="148">
        <v>8</v>
      </c>
      <c r="JE219" s="148">
        <v>14</v>
      </c>
      <c r="JF219" s="353">
        <f t="shared" si="228"/>
        <v>13.5</v>
      </c>
      <c r="JG219" s="148">
        <v>13</v>
      </c>
      <c r="JH219" s="148">
        <v>9</v>
      </c>
      <c r="JI219" s="148">
        <v>16</v>
      </c>
      <c r="JJ219" s="148">
        <v>8</v>
      </c>
      <c r="JK219" s="148">
        <v>7</v>
      </c>
      <c r="JL219" s="148">
        <v>17</v>
      </c>
      <c r="JM219" s="148">
        <v>8</v>
      </c>
      <c r="JN219" s="351">
        <f t="shared" si="229"/>
        <v>11.5</v>
      </c>
      <c r="JO219" s="148">
        <v>15</v>
      </c>
      <c r="JP219" s="148">
        <v>7</v>
      </c>
      <c r="JQ219" s="148">
        <v>5</v>
      </c>
      <c r="JR219" s="148">
        <v>10</v>
      </c>
      <c r="JS219" s="148">
        <v>8</v>
      </c>
      <c r="JT219" s="148">
        <v>8</v>
      </c>
      <c r="JU219" s="148">
        <v>6</v>
      </c>
      <c r="JV219" s="351">
        <f t="shared" si="230"/>
        <v>6</v>
      </c>
      <c r="JW219" s="148">
        <v>6</v>
      </c>
      <c r="JX219" s="148">
        <v>5</v>
      </c>
      <c r="JY219" s="148">
        <v>8</v>
      </c>
      <c r="JZ219" s="148">
        <v>9</v>
      </c>
      <c r="KA219" s="148">
        <v>8</v>
      </c>
      <c r="KB219" s="148">
        <v>11</v>
      </c>
      <c r="KC219" s="148">
        <v>9</v>
      </c>
      <c r="KD219" s="148">
        <v>15</v>
      </c>
      <c r="KE219" s="148">
        <v>5</v>
      </c>
      <c r="KF219" s="148">
        <v>5</v>
      </c>
      <c r="KG219" s="148">
        <v>7</v>
      </c>
      <c r="KH219" s="148">
        <v>14</v>
      </c>
      <c r="KI219" s="148">
        <v>9</v>
      </c>
      <c r="KJ219" s="148">
        <v>7</v>
      </c>
      <c r="KK219" s="148">
        <v>6</v>
      </c>
      <c r="KL219" s="148">
        <v>6</v>
      </c>
      <c r="KM219" s="148">
        <v>6</v>
      </c>
      <c r="KN219" s="148">
        <v>7</v>
      </c>
      <c r="KO219" s="312">
        <v>5</v>
      </c>
      <c r="KP219" s="148">
        <v>6</v>
      </c>
      <c r="KQ219" s="148">
        <v>6</v>
      </c>
      <c r="KR219" s="148">
        <v>10</v>
      </c>
      <c r="KS219" s="148">
        <v>9</v>
      </c>
      <c r="KT219" s="148">
        <v>9</v>
      </c>
      <c r="KU219" s="148">
        <v>18</v>
      </c>
      <c r="KV219" s="148">
        <v>14</v>
      </c>
      <c r="KW219" s="148">
        <v>3</v>
      </c>
      <c r="KX219" s="148">
        <v>6</v>
      </c>
      <c r="KY219" s="148">
        <v>6</v>
      </c>
      <c r="KZ219" s="148">
        <v>7</v>
      </c>
      <c r="LA219" s="148">
        <v>8</v>
      </c>
      <c r="LB219" s="148">
        <v>8</v>
      </c>
      <c r="LC219" s="148">
        <v>9</v>
      </c>
      <c r="LD219" s="148">
        <v>9</v>
      </c>
      <c r="LE219" s="148">
        <v>9</v>
      </c>
      <c r="LF219" s="148">
        <v>9</v>
      </c>
      <c r="LG219" s="148">
        <v>6</v>
      </c>
      <c r="LH219" s="148">
        <v>5</v>
      </c>
      <c r="LI219" s="148">
        <v>6</v>
      </c>
      <c r="LJ219" s="312">
        <v>12</v>
      </c>
      <c r="LK219" s="148">
        <v>11</v>
      </c>
      <c r="LL219" s="148">
        <v>7</v>
      </c>
      <c r="LM219" s="148">
        <v>9</v>
      </c>
      <c r="LN219" s="148">
        <v>10</v>
      </c>
      <c r="LO219" s="148">
        <v>14</v>
      </c>
      <c r="LP219" s="148">
        <v>7</v>
      </c>
      <c r="LQ219" s="148">
        <v>9</v>
      </c>
      <c r="LR219" s="148">
        <v>7</v>
      </c>
      <c r="LS219" s="148">
        <v>10</v>
      </c>
      <c r="LT219" s="148">
        <v>12</v>
      </c>
      <c r="LU219" s="148">
        <v>9</v>
      </c>
      <c r="LV219" s="148">
        <v>11</v>
      </c>
      <c r="LW219" s="148">
        <v>13</v>
      </c>
      <c r="LX219" s="148">
        <v>10</v>
      </c>
      <c r="LY219" s="148">
        <v>9</v>
      </c>
      <c r="LZ219" s="148">
        <v>6</v>
      </c>
      <c r="MA219" s="148">
        <v>7</v>
      </c>
      <c r="MB219" s="148">
        <v>8</v>
      </c>
      <c r="MC219" s="148">
        <v>8</v>
      </c>
      <c r="MD219" s="148">
        <v>6</v>
      </c>
      <c r="ME219" s="148">
        <v>7</v>
      </c>
      <c r="MF219" s="148">
        <v>9</v>
      </c>
      <c r="MG219" s="148">
        <v>13</v>
      </c>
      <c r="MH219" s="148">
        <v>15</v>
      </c>
      <c r="MI219" s="148">
        <v>16</v>
      </c>
      <c r="MJ219" s="148">
        <v>14</v>
      </c>
      <c r="MK219" s="148">
        <v>13</v>
      </c>
      <c r="ML219" s="148">
        <v>8</v>
      </c>
      <c r="MM219" s="148">
        <v>7</v>
      </c>
      <c r="MN219" s="148">
        <v>6</v>
      </c>
      <c r="MO219" s="148">
        <v>6</v>
      </c>
      <c r="MP219" s="148">
        <v>6</v>
      </c>
      <c r="MQ219" s="148">
        <v>6</v>
      </c>
      <c r="MR219" s="148">
        <v>7</v>
      </c>
      <c r="MS219" s="148">
        <v>5</v>
      </c>
      <c r="MT219" s="148">
        <v>5</v>
      </c>
      <c r="MU219" s="148">
        <v>6</v>
      </c>
      <c r="MV219" s="148">
        <v>6</v>
      </c>
      <c r="MW219" s="148">
        <v>9</v>
      </c>
      <c r="MX219" s="148">
        <v>6</v>
      </c>
      <c r="MY219" s="148">
        <v>4</v>
      </c>
      <c r="MZ219" s="148">
        <v>2</v>
      </c>
      <c r="NA219" s="148">
        <v>1</v>
      </c>
      <c r="NB219" s="148">
        <v>4</v>
      </c>
      <c r="NC219" s="148">
        <v>4</v>
      </c>
      <c r="ND219" s="148">
        <v>5</v>
      </c>
      <c r="NE219" s="148">
        <v>4</v>
      </c>
      <c r="NF219" s="148">
        <v>7</v>
      </c>
      <c r="NG219" s="148">
        <v>9</v>
      </c>
      <c r="NH219" s="148">
        <v>7</v>
      </c>
      <c r="NI219" s="148">
        <v>5</v>
      </c>
      <c r="NJ219" s="148">
        <v>6</v>
      </c>
      <c r="NK219" s="148">
        <v>7</v>
      </c>
      <c r="NL219" s="148">
        <v>8</v>
      </c>
      <c r="NM219" s="148">
        <v>8</v>
      </c>
      <c r="NN219" s="148">
        <v>7</v>
      </c>
      <c r="NO219" s="148">
        <v>2</v>
      </c>
      <c r="NP219" s="148">
        <v>5</v>
      </c>
      <c r="NQ219" s="148">
        <v>5</v>
      </c>
      <c r="NR219" s="148">
        <v>4</v>
      </c>
      <c r="NS219" s="148">
        <v>3</v>
      </c>
      <c r="NT219" s="148">
        <v>2</v>
      </c>
      <c r="NU219" s="148">
        <v>1</v>
      </c>
      <c r="NV219" s="148">
        <v>1</v>
      </c>
      <c r="NW219" s="148">
        <v>1</v>
      </c>
      <c r="NX219" s="148">
        <v>3</v>
      </c>
      <c r="NY219" s="148">
        <v>2</v>
      </c>
      <c r="NZ219" s="148">
        <v>1</v>
      </c>
      <c r="OA219" s="148">
        <v>1</v>
      </c>
      <c r="OB219" s="148">
        <v>2</v>
      </c>
      <c r="OC219" s="148">
        <v>2</v>
      </c>
      <c r="OD219" s="148">
        <v>1</v>
      </c>
      <c r="OE219" s="148">
        <v>4</v>
      </c>
      <c r="OF219" s="148">
        <v>4</v>
      </c>
      <c r="OG219" s="148">
        <v>6</v>
      </c>
      <c r="OH219" s="148">
        <v>7</v>
      </c>
      <c r="OI219" s="148">
        <v>7</v>
      </c>
      <c r="OJ219" s="148">
        <v>4</v>
      </c>
      <c r="OK219" s="148">
        <v>5</v>
      </c>
      <c r="OL219" s="148">
        <v>7</v>
      </c>
      <c r="OM219" s="148">
        <v>5</v>
      </c>
      <c r="ON219" s="148">
        <v>5</v>
      </c>
      <c r="OO219" s="148">
        <v>7</v>
      </c>
      <c r="OP219" s="148">
        <v>5</v>
      </c>
      <c r="OQ219" s="148">
        <v>7</v>
      </c>
      <c r="OR219" s="148">
        <v>6</v>
      </c>
      <c r="OS219" s="148">
        <v>7</v>
      </c>
      <c r="OT219" s="148">
        <v>6</v>
      </c>
      <c r="OU219" s="148">
        <v>5</v>
      </c>
      <c r="OV219" s="148">
        <v>4</v>
      </c>
      <c r="OW219" s="148">
        <v>6</v>
      </c>
      <c r="OX219" s="148">
        <v>7</v>
      </c>
      <c r="OY219" s="351">
        <f t="shared" si="225"/>
        <v>7.5</v>
      </c>
      <c r="OZ219" s="148">
        <v>8</v>
      </c>
      <c r="PA219" s="148">
        <v>7</v>
      </c>
      <c r="PB219" s="148">
        <v>6</v>
      </c>
      <c r="PC219" s="148">
        <v>6</v>
      </c>
      <c r="PD219" s="148">
        <v>5</v>
      </c>
      <c r="PE219" s="148">
        <v>7</v>
      </c>
      <c r="PF219" s="148">
        <v>7</v>
      </c>
      <c r="PG219" s="351">
        <f t="shared" si="226"/>
        <v>7.5</v>
      </c>
      <c r="PH219" s="148">
        <v>8</v>
      </c>
      <c r="PI219" s="148">
        <v>9</v>
      </c>
      <c r="PJ219" s="351">
        <f t="shared" si="227"/>
        <v>8.5</v>
      </c>
      <c r="PK219" s="148">
        <v>8</v>
      </c>
      <c r="PL219" s="148">
        <v>8</v>
      </c>
      <c r="PM219" s="312">
        <v>12</v>
      </c>
      <c r="PN219" s="148">
        <v>16</v>
      </c>
      <c r="PO219" s="312">
        <v>15</v>
      </c>
      <c r="PP219" s="148">
        <v>12</v>
      </c>
      <c r="PQ219" s="148">
        <v>11</v>
      </c>
      <c r="PR219" s="148">
        <v>8</v>
      </c>
      <c r="PS219" s="148">
        <v>8</v>
      </c>
      <c r="PT219" s="148">
        <v>9</v>
      </c>
      <c r="PU219" s="148">
        <v>9</v>
      </c>
      <c r="PV219" s="148">
        <v>8</v>
      </c>
      <c r="PW219" s="148">
        <v>8</v>
      </c>
      <c r="PX219" s="148">
        <v>8</v>
      </c>
      <c r="PY219" s="148">
        <v>8</v>
      </c>
      <c r="PZ219" s="148">
        <v>5</v>
      </c>
      <c r="QA219" s="148">
        <v>5</v>
      </c>
      <c r="QB219" s="148">
        <v>6</v>
      </c>
      <c r="QC219" s="148">
        <v>7</v>
      </c>
      <c r="QD219" s="148">
        <v>7</v>
      </c>
      <c r="QE219" s="148">
        <v>5</v>
      </c>
      <c r="QF219" s="148">
        <v>2</v>
      </c>
      <c r="QG219" s="148">
        <v>4</v>
      </c>
      <c r="QH219" s="148">
        <v>2</v>
      </c>
      <c r="QI219" s="148">
        <v>1</v>
      </c>
      <c r="QJ219" s="148">
        <v>1</v>
      </c>
      <c r="QK219" s="148">
        <v>4</v>
      </c>
      <c r="QL219" s="148">
        <v>4</v>
      </c>
      <c r="QM219" s="148">
        <v>3</v>
      </c>
      <c r="QN219" s="148">
        <v>5</v>
      </c>
      <c r="QO219" s="148">
        <v>5</v>
      </c>
      <c r="QP219" s="148">
        <v>3</v>
      </c>
      <c r="QQ219" s="148">
        <v>3</v>
      </c>
      <c r="QR219" s="438">
        <v>3</v>
      </c>
      <c r="QS219" s="438">
        <v>46</v>
      </c>
      <c r="QT219" s="148">
        <v>89</v>
      </c>
      <c r="QU219" s="148">
        <v>85</v>
      </c>
      <c r="QV219" s="148">
        <v>53</v>
      </c>
      <c r="QW219" s="148">
        <v>43</v>
      </c>
      <c r="QX219" s="148">
        <v>31</v>
      </c>
      <c r="QY219" s="148">
        <v>32</v>
      </c>
      <c r="QZ219" s="148">
        <v>28</v>
      </c>
      <c r="RA219" s="148">
        <v>27</v>
      </c>
      <c r="RB219" s="312">
        <v>11</v>
      </c>
      <c r="RC219" s="148">
        <v>11</v>
      </c>
      <c r="RD219" s="312">
        <v>8</v>
      </c>
      <c r="RE219" s="148">
        <v>9</v>
      </c>
      <c r="RF219" s="148">
        <v>10</v>
      </c>
      <c r="RG219" s="312">
        <v>12</v>
      </c>
      <c r="RH219" s="148">
        <v>12</v>
      </c>
      <c r="RI219" s="148">
        <v>14</v>
      </c>
      <c r="RJ219" s="148">
        <v>8</v>
      </c>
      <c r="RK219" s="148">
        <v>6</v>
      </c>
      <c r="RL219" s="148">
        <v>5</v>
      </c>
      <c r="RM219" s="312">
        <v>7</v>
      </c>
      <c r="RN219" s="148">
        <v>9</v>
      </c>
      <c r="RO219" s="148">
        <v>4</v>
      </c>
      <c r="RP219" s="148">
        <v>4</v>
      </c>
      <c r="RQ219" s="148">
        <v>5</v>
      </c>
      <c r="RR219" s="148">
        <v>5</v>
      </c>
      <c r="RS219" s="148">
        <v>5</v>
      </c>
      <c r="RT219" s="148">
        <v>4</v>
      </c>
      <c r="RU219" s="148">
        <v>5</v>
      </c>
      <c r="RV219" s="148">
        <v>5</v>
      </c>
      <c r="RW219" s="148">
        <v>5</v>
      </c>
      <c r="RX219" s="148">
        <v>5</v>
      </c>
      <c r="RY219" s="148">
        <v>5</v>
      </c>
      <c r="RZ219" s="148">
        <v>5</v>
      </c>
      <c r="SA219" s="148">
        <v>7</v>
      </c>
      <c r="SB219" s="148">
        <v>3</v>
      </c>
      <c r="SC219" s="148">
        <v>4</v>
      </c>
      <c r="SD219" s="148">
        <v>3</v>
      </c>
      <c r="SE219" s="148">
        <v>3</v>
      </c>
      <c r="SF219" s="148">
        <v>4</v>
      </c>
      <c r="SG219" s="148">
        <v>4</v>
      </c>
      <c r="SH219" s="148">
        <v>5</v>
      </c>
      <c r="SI219" s="148">
        <v>3</v>
      </c>
      <c r="SJ219" s="148">
        <v>5</v>
      </c>
      <c r="SK219" s="148">
        <v>7</v>
      </c>
      <c r="SL219" s="148">
        <v>6</v>
      </c>
      <c r="SM219" s="148">
        <v>8</v>
      </c>
      <c r="SN219" s="148">
        <v>8</v>
      </c>
      <c r="SO219" s="148">
        <v>7</v>
      </c>
      <c r="SP219" s="148">
        <v>9</v>
      </c>
      <c r="SQ219" s="148">
        <v>9</v>
      </c>
      <c r="SR219" s="148">
        <v>9</v>
      </c>
      <c r="SS219" s="148">
        <v>8</v>
      </c>
      <c r="ST219" s="148">
        <v>8</v>
      </c>
      <c r="SU219" s="148">
        <v>9</v>
      </c>
      <c r="SV219" s="148">
        <v>11</v>
      </c>
      <c r="SW219" s="148">
        <v>5</v>
      </c>
      <c r="SX219" s="148">
        <v>6</v>
      </c>
      <c r="SY219" s="148">
        <v>7</v>
      </c>
      <c r="SZ219" s="148">
        <v>5</v>
      </c>
      <c r="TA219" s="148">
        <v>5</v>
      </c>
      <c r="TB219" s="148">
        <v>4</v>
      </c>
      <c r="TC219" s="148">
        <v>4</v>
      </c>
      <c r="TD219" s="148">
        <v>5</v>
      </c>
      <c r="TE219" s="148">
        <v>5</v>
      </c>
      <c r="TF219" s="148">
        <v>9</v>
      </c>
      <c r="TG219" s="148">
        <v>8</v>
      </c>
      <c r="TH219" s="148">
        <v>8</v>
      </c>
      <c r="TI219" s="148">
        <v>6</v>
      </c>
      <c r="TJ219" s="148">
        <v>6</v>
      </c>
      <c r="TK219" s="148">
        <v>4</v>
      </c>
      <c r="TL219" s="148">
        <v>4</v>
      </c>
      <c r="TM219" s="148">
        <v>5</v>
      </c>
      <c r="TN219" s="148">
        <v>4</v>
      </c>
      <c r="TP219" s="148">
        <v>1</v>
      </c>
      <c r="TQ219" s="148">
        <v>1</v>
      </c>
      <c r="TR219" s="148">
        <v>2</v>
      </c>
      <c r="TS219" s="148">
        <v>4</v>
      </c>
      <c r="TT219" s="148">
        <v>3</v>
      </c>
      <c r="TU219" s="148">
        <v>3</v>
      </c>
      <c r="TV219" s="148">
        <v>2</v>
      </c>
      <c r="TX219" s="148">
        <v>3</v>
      </c>
      <c r="TY219" s="148">
        <v>5</v>
      </c>
      <c r="TZ219" s="148">
        <v>2</v>
      </c>
      <c r="UA219" s="148">
        <v>4</v>
      </c>
      <c r="UB219" s="148">
        <v>3</v>
      </c>
      <c r="UC219" s="148">
        <v>5</v>
      </c>
      <c r="UD219" s="148">
        <v>5</v>
      </c>
      <c r="UE219" s="148">
        <v>10</v>
      </c>
      <c r="UF219" s="148">
        <v>4</v>
      </c>
      <c r="UG219" s="148">
        <v>5</v>
      </c>
      <c r="UH219" s="148">
        <v>4</v>
      </c>
      <c r="UI219" s="148">
        <v>1</v>
      </c>
      <c r="UJ219" s="148">
        <v>1</v>
      </c>
      <c r="UK219" s="148">
        <v>2</v>
      </c>
      <c r="UL219" s="148">
        <v>2</v>
      </c>
      <c r="UM219" s="148">
        <v>4</v>
      </c>
      <c r="UN219" s="148">
        <v>4</v>
      </c>
      <c r="UO219" s="148">
        <v>4</v>
      </c>
      <c r="UP219" s="148">
        <v>6</v>
      </c>
      <c r="UQ219" s="148">
        <v>4</v>
      </c>
      <c r="UR219" s="148">
        <v>4</v>
      </c>
      <c r="US219" s="148">
        <v>5</v>
      </c>
      <c r="UT219" s="148">
        <v>4</v>
      </c>
      <c r="UU219" s="148">
        <v>9</v>
      </c>
      <c r="UV219" s="148">
        <v>10</v>
      </c>
      <c r="UW219" s="148">
        <v>13</v>
      </c>
      <c r="UX219" s="148">
        <v>13</v>
      </c>
      <c r="UY219" s="148">
        <v>10</v>
      </c>
      <c r="UZ219" s="148">
        <v>10</v>
      </c>
      <c r="VA219" s="148">
        <v>11</v>
      </c>
      <c r="VB219" s="148">
        <v>12</v>
      </c>
      <c r="VC219" s="148">
        <v>12</v>
      </c>
      <c r="VD219" s="148">
        <v>16</v>
      </c>
      <c r="VE219" s="148">
        <v>13</v>
      </c>
      <c r="VF219" s="148">
        <v>14</v>
      </c>
      <c r="VG219" s="148">
        <v>10</v>
      </c>
      <c r="VH219" s="148">
        <v>9</v>
      </c>
      <c r="VI219" s="148">
        <v>6</v>
      </c>
      <c r="VJ219" s="148">
        <v>3</v>
      </c>
      <c r="VK219" s="148">
        <v>5</v>
      </c>
      <c r="VL219" s="148">
        <v>7</v>
      </c>
      <c r="VM219" s="148">
        <v>7</v>
      </c>
      <c r="VN219" s="148">
        <v>8</v>
      </c>
      <c r="VO219" s="148">
        <v>10</v>
      </c>
      <c r="VP219" s="148">
        <v>11</v>
      </c>
      <c r="VQ219" s="148">
        <v>9</v>
      </c>
      <c r="VR219" s="148">
        <v>7</v>
      </c>
      <c r="VS219" s="148">
        <v>8</v>
      </c>
      <c r="VT219" s="148">
        <v>8</v>
      </c>
      <c r="VU219" s="148">
        <v>12</v>
      </c>
      <c r="VV219" s="148">
        <v>14</v>
      </c>
      <c r="VW219" s="148">
        <v>15</v>
      </c>
      <c r="VX219" s="148">
        <v>31</v>
      </c>
      <c r="VY219" s="148">
        <v>15</v>
      </c>
      <c r="VZ219" s="148">
        <v>17</v>
      </c>
      <c r="WA219" s="148">
        <v>23</v>
      </c>
      <c r="WB219" s="148">
        <v>24</v>
      </c>
      <c r="WC219" s="148">
        <v>24</v>
      </c>
      <c r="WD219" s="148">
        <v>24</v>
      </c>
      <c r="WE219" s="148">
        <v>23</v>
      </c>
      <c r="WF219" s="148">
        <v>9</v>
      </c>
      <c r="WG219" s="148">
        <v>9</v>
      </c>
      <c r="WH219" s="148">
        <v>9</v>
      </c>
      <c r="WI219" s="148">
        <v>9</v>
      </c>
      <c r="WJ219" s="148">
        <v>10</v>
      </c>
      <c r="WK219" s="148">
        <v>5</v>
      </c>
      <c r="WL219" s="148">
        <v>4</v>
      </c>
      <c r="WM219" s="148">
        <v>3</v>
      </c>
      <c r="WN219" s="148">
        <v>2</v>
      </c>
      <c r="WO219" s="148">
        <v>2</v>
      </c>
      <c r="WP219" s="148">
        <v>2</v>
      </c>
      <c r="WQ219" s="148">
        <v>2</v>
      </c>
      <c r="WR219" s="148">
        <v>2</v>
      </c>
      <c r="WS219" s="148">
        <v>2</v>
      </c>
      <c r="WT219" s="148">
        <v>2</v>
      </c>
      <c r="WU219" s="148">
        <v>2</v>
      </c>
      <c r="WV219" s="148">
        <v>2</v>
      </c>
      <c r="WW219" s="148">
        <v>2</v>
      </c>
      <c r="WX219" s="148">
        <v>2</v>
      </c>
      <c r="WY219" s="148">
        <v>2</v>
      </c>
      <c r="WZ219" s="148">
        <v>2</v>
      </c>
      <c r="XA219" s="148">
        <v>1</v>
      </c>
      <c r="XB219" s="148">
        <v>1</v>
      </c>
      <c r="XC219" s="148">
        <v>1</v>
      </c>
      <c r="XD219" s="148">
        <v>1</v>
      </c>
      <c r="XE219" s="148">
        <v>1</v>
      </c>
      <c r="XF219" s="148">
        <v>1</v>
      </c>
      <c r="XG219" s="148">
        <v>1</v>
      </c>
      <c r="XH219" s="148">
        <v>1</v>
      </c>
      <c r="XI219" s="148">
        <v>1</v>
      </c>
      <c r="XJ219" s="148">
        <v>1</v>
      </c>
      <c r="XK219" s="148">
        <v>1</v>
      </c>
    </row>
    <row r="220" spans="1:635" x14ac:dyDescent="0.2">
      <c r="A220" s="327"/>
      <c r="B220" s="403" t="s">
        <v>45</v>
      </c>
      <c r="C220" s="415">
        <f ca="1">SUM(C196:C219)</f>
        <v>29</v>
      </c>
      <c r="G220" s="407">
        <f t="shared" ref="G220:R220" si="231">SUM(G196:G219)</f>
        <v>237</v>
      </c>
      <c r="H220" s="407">
        <f t="shared" si="231"/>
        <v>196</v>
      </c>
      <c r="I220" s="407">
        <f t="shared" si="231"/>
        <v>210.5</v>
      </c>
      <c r="J220" s="407">
        <f t="shared" si="231"/>
        <v>225</v>
      </c>
      <c r="K220" s="407">
        <f t="shared" si="231"/>
        <v>208</v>
      </c>
      <c r="L220" s="407">
        <f t="shared" si="231"/>
        <v>203</v>
      </c>
      <c r="M220" s="407">
        <f t="shared" si="231"/>
        <v>210</v>
      </c>
      <c r="N220" s="407">
        <f t="shared" si="231"/>
        <v>212</v>
      </c>
      <c r="O220" s="407">
        <f t="shared" si="231"/>
        <v>225</v>
      </c>
      <c r="P220" s="407">
        <f t="shared" si="231"/>
        <v>199</v>
      </c>
      <c r="Q220" s="407">
        <f t="shared" si="231"/>
        <v>203</v>
      </c>
      <c r="R220" s="407">
        <f t="shared" si="231"/>
        <v>198</v>
      </c>
      <c r="S220" s="407">
        <f t="shared" ref="S220:CD220" si="232">SUM(S196:S219)</f>
        <v>216</v>
      </c>
      <c r="T220" s="407">
        <f t="shared" si="232"/>
        <v>199</v>
      </c>
      <c r="U220" s="407">
        <f t="shared" si="232"/>
        <v>188</v>
      </c>
      <c r="V220" s="407">
        <f t="shared" si="232"/>
        <v>184</v>
      </c>
      <c r="W220" s="407">
        <f t="shared" si="232"/>
        <v>181</v>
      </c>
      <c r="X220" s="407">
        <f t="shared" si="232"/>
        <v>177</v>
      </c>
      <c r="Y220" s="407">
        <f t="shared" si="232"/>
        <v>174</v>
      </c>
      <c r="Z220" s="407">
        <f t="shared" si="232"/>
        <v>195</v>
      </c>
      <c r="AA220" s="407">
        <f t="shared" si="232"/>
        <v>188</v>
      </c>
      <c r="AB220" s="407">
        <f t="shared" si="232"/>
        <v>182</v>
      </c>
      <c r="AC220" s="407">
        <f t="shared" si="232"/>
        <v>182</v>
      </c>
      <c r="AD220" s="407">
        <f t="shared" si="232"/>
        <v>184</v>
      </c>
      <c r="AE220" s="407">
        <f t="shared" si="232"/>
        <v>194</v>
      </c>
      <c r="AF220" s="407">
        <f t="shared" si="232"/>
        <v>208</v>
      </c>
      <c r="AG220" s="407">
        <f t="shared" si="232"/>
        <v>207</v>
      </c>
      <c r="AH220" s="407">
        <f t="shared" si="232"/>
        <v>194</v>
      </c>
      <c r="AI220" s="407">
        <f t="shared" si="232"/>
        <v>193</v>
      </c>
      <c r="AJ220" s="407">
        <f t="shared" si="232"/>
        <v>195</v>
      </c>
      <c r="AK220" s="407">
        <f t="shared" si="232"/>
        <v>199</v>
      </c>
      <c r="AL220" s="407">
        <f t="shared" si="232"/>
        <v>208</v>
      </c>
      <c r="AM220" s="407">
        <f t="shared" si="232"/>
        <v>214</v>
      </c>
      <c r="AN220" s="407">
        <f t="shared" si="232"/>
        <v>212</v>
      </c>
      <c r="AO220" s="407">
        <f t="shared" si="232"/>
        <v>201</v>
      </c>
      <c r="AP220" s="407">
        <f t="shared" si="232"/>
        <v>200</v>
      </c>
      <c r="AQ220" s="407">
        <f t="shared" si="232"/>
        <v>199</v>
      </c>
      <c r="AR220" s="407">
        <f t="shared" si="232"/>
        <v>191</v>
      </c>
      <c r="AS220" s="407">
        <f t="shared" si="232"/>
        <v>196</v>
      </c>
      <c r="AT220" s="407">
        <f t="shared" si="232"/>
        <v>203</v>
      </c>
      <c r="AU220" s="407">
        <f t="shared" si="232"/>
        <v>214</v>
      </c>
      <c r="AV220" s="407">
        <f t="shared" si="232"/>
        <v>218</v>
      </c>
      <c r="AW220" s="409">
        <f t="shared" si="232"/>
        <v>232</v>
      </c>
      <c r="AX220" s="409">
        <f t="shared" si="232"/>
        <v>230</v>
      </c>
      <c r="AY220" s="409">
        <f t="shared" si="232"/>
        <v>230</v>
      </c>
      <c r="AZ220" s="409">
        <f t="shared" si="232"/>
        <v>229</v>
      </c>
      <c r="BA220" s="409">
        <f t="shared" si="232"/>
        <v>242</v>
      </c>
      <c r="BB220" s="409">
        <f t="shared" si="232"/>
        <v>254</v>
      </c>
      <c r="BC220" s="409">
        <f t="shared" si="232"/>
        <v>265</v>
      </c>
      <c r="BD220" s="409">
        <f t="shared" si="232"/>
        <v>268</v>
      </c>
      <c r="BE220" s="409">
        <f t="shared" si="232"/>
        <v>285</v>
      </c>
      <c r="BF220" s="409">
        <f t="shared" si="232"/>
        <v>297</v>
      </c>
      <c r="BG220" s="407">
        <f t="shared" si="232"/>
        <v>307</v>
      </c>
      <c r="BH220" s="407">
        <f t="shared" si="232"/>
        <v>302</v>
      </c>
      <c r="BI220" s="407">
        <f t="shared" si="232"/>
        <v>298</v>
      </c>
      <c r="BJ220" s="407">
        <f t="shared" si="232"/>
        <v>281</v>
      </c>
      <c r="BK220" s="407">
        <f t="shared" si="232"/>
        <v>280</v>
      </c>
      <c r="BL220" s="407">
        <f t="shared" si="232"/>
        <v>262</v>
      </c>
      <c r="BM220" s="407">
        <f t="shared" si="232"/>
        <v>249</v>
      </c>
      <c r="BN220" s="407">
        <f t="shared" si="232"/>
        <v>266</v>
      </c>
      <c r="BO220" s="407">
        <f t="shared" si="232"/>
        <v>292</v>
      </c>
      <c r="BP220" s="407">
        <f t="shared" si="232"/>
        <v>283</v>
      </c>
      <c r="BQ220" s="407">
        <f t="shared" si="232"/>
        <v>295</v>
      </c>
      <c r="BR220" s="407">
        <f t="shared" si="232"/>
        <v>343</v>
      </c>
      <c r="BS220" s="407">
        <f t="shared" si="232"/>
        <v>0</v>
      </c>
      <c r="BT220" s="407">
        <f t="shared" si="232"/>
        <v>647</v>
      </c>
      <c r="BU220" s="407">
        <f t="shared" si="232"/>
        <v>595</v>
      </c>
      <c r="BV220" s="407">
        <f t="shared" si="232"/>
        <v>544</v>
      </c>
      <c r="BW220" s="407">
        <f t="shared" si="232"/>
        <v>510</v>
      </c>
      <c r="BX220" s="407">
        <f t="shared" si="232"/>
        <v>482</v>
      </c>
      <c r="BY220" s="407">
        <f t="shared" si="232"/>
        <v>446</v>
      </c>
      <c r="BZ220" s="407">
        <f t="shared" si="232"/>
        <v>438</v>
      </c>
      <c r="CA220" s="407">
        <f t="shared" si="232"/>
        <v>429</v>
      </c>
      <c r="CB220" s="407">
        <f t="shared" si="232"/>
        <v>391</v>
      </c>
      <c r="CC220" s="407">
        <f t="shared" si="232"/>
        <v>364</v>
      </c>
      <c r="CD220" s="407">
        <f t="shared" si="232"/>
        <v>346</v>
      </c>
      <c r="CE220" s="407">
        <f t="shared" ref="CE220:DQ220" si="233">SUM(CE196:CE219)</f>
        <v>342</v>
      </c>
      <c r="CF220" s="407">
        <f t="shared" si="233"/>
        <v>319</v>
      </c>
      <c r="CG220" s="407">
        <f t="shared" si="233"/>
        <v>304</v>
      </c>
      <c r="CH220" s="407">
        <f t="shared" si="233"/>
        <v>299</v>
      </c>
      <c r="CI220" s="407">
        <f t="shared" si="233"/>
        <v>306</v>
      </c>
      <c r="CJ220" s="407">
        <f t="shared" si="233"/>
        <v>308</v>
      </c>
      <c r="CK220" s="407">
        <f t="shared" si="233"/>
        <v>327</v>
      </c>
      <c r="CL220" s="407">
        <f t="shared" si="233"/>
        <v>324</v>
      </c>
      <c r="CM220" s="407">
        <f t="shared" si="233"/>
        <v>319</v>
      </c>
      <c r="CN220" s="407">
        <f t="shared" si="233"/>
        <v>318</v>
      </c>
      <c r="CO220" s="407">
        <f t="shared" si="233"/>
        <v>309</v>
      </c>
      <c r="CP220" s="407">
        <f t="shared" si="233"/>
        <v>292</v>
      </c>
      <c r="CQ220" s="407">
        <f t="shared" si="233"/>
        <v>296</v>
      </c>
      <c r="CR220" s="407">
        <f t="shared" si="233"/>
        <v>334</v>
      </c>
      <c r="CS220" s="407">
        <f t="shared" si="233"/>
        <v>327</v>
      </c>
      <c r="CT220" s="407">
        <f t="shared" si="233"/>
        <v>287</v>
      </c>
      <c r="CU220" s="407">
        <f t="shared" si="233"/>
        <v>287</v>
      </c>
      <c r="CV220" s="407">
        <f t="shared" si="233"/>
        <v>302</v>
      </c>
      <c r="CW220" s="407">
        <f t="shared" si="233"/>
        <v>300</v>
      </c>
      <c r="CX220" s="407">
        <f t="shared" si="233"/>
        <v>301</v>
      </c>
      <c r="CY220" s="407">
        <f t="shared" si="233"/>
        <v>298</v>
      </c>
      <c r="CZ220" s="407">
        <f t="shared" si="233"/>
        <v>282</v>
      </c>
      <c r="DA220" s="407">
        <f t="shared" si="233"/>
        <v>290</v>
      </c>
      <c r="DB220" s="407">
        <f t="shared" si="233"/>
        <v>288</v>
      </c>
      <c r="DC220" s="407">
        <f t="shared" si="233"/>
        <v>287</v>
      </c>
      <c r="DD220" s="407">
        <f t="shared" si="233"/>
        <v>273</v>
      </c>
      <c r="DE220" s="407">
        <f t="shared" si="233"/>
        <v>310</v>
      </c>
      <c r="DF220" s="407">
        <f t="shared" si="233"/>
        <v>322.5</v>
      </c>
      <c r="DG220" s="407">
        <f t="shared" si="233"/>
        <v>335</v>
      </c>
      <c r="DH220" s="407">
        <f t="shared" si="233"/>
        <v>308</v>
      </c>
      <c r="DI220" s="407">
        <f t="shared" si="233"/>
        <v>294</v>
      </c>
      <c r="DJ220" s="407">
        <f t="shared" si="233"/>
        <v>290</v>
      </c>
      <c r="DK220" s="407">
        <f t="shared" si="233"/>
        <v>281</v>
      </c>
      <c r="DL220" s="407">
        <f t="shared" si="233"/>
        <v>273</v>
      </c>
      <c r="DM220" s="407">
        <f t="shared" si="233"/>
        <v>252</v>
      </c>
      <c r="DN220" s="407">
        <f t="shared" si="233"/>
        <v>245</v>
      </c>
      <c r="DO220" s="407">
        <f t="shared" si="233"/>
        <v>243</v>
      </c>
      <c r="DP220" s="407">
        <f t="shared" si="233"/>
        <v>214</v>
      </c>
      <c r="DQ220" s="407">
        <f t="shared" si="233"/>
        <v>221</v>
      </c>
      <c r="DR220" s="408">
        <f>SUM(DR196:DR219)</f>
        <v>201</v>
      </c>
      <c r="DS220" s="407">
        <f>SUM(DS196:DS219)</f>
        <v>203</v>
      </c>
      <c r="DT220" s="407">
        <f t="shared" ref="DT220:EL220" si="234">SUM(DT196:DT219)</f>
        <v>197</v>
      </c>
      <c r="DU220" s="407">
        <f t="shared" si="234"/>
        <v>198</v>
      </c>
      <c r="DV220" s="407">
        <f t="shared" si="234"/>
        <v>218</v>
      </c>
      <c r="DW220" s="407">
        <f t="shared" si="234"/>
        <v>230</v>
      </c>
      <c r="DX220" s="408">
        <f t="shared" si="234"/>
        <v>223</v>
      </c>
      <c r="DY220" s="408">
        <f t="shared" si="234"/>
        <v>201</v>
      </c>
      <c r="DZ220" s="408">
        <f t="shared" si="234"/>
        <v>217</v>
      </c>
      <c r="EA220" s="408">
        <f t="shared" si="234"/>
        <v>222</v>
      </c>
      <c r="EB220" s="408">
        <f t="shared" si="234"/>
        <v>218</v>
      </c>
      <c r="EC220" s="408">
        <f t="shared" si="234"/>
        <v>207</v>
      </c>
      <c r="ED220" s="407">
        <f t="shared" si="234"/>
        <v>225</v>
      </c>
      <c r="EE220" s="407">
        <f t="shared" si="234"/>
        <v>212</v>
      </c>
      <c r="EF220" s="407">
        <f t="shared" si="234"/>
        <v>210</v>
      </c>
      <c r="EG220" s="407">
        <f t="shared" si="234"/>
        <v>208</v>
      </c>
      <c r="EH220" s="407">
        <f t="shared" si="234"/>
        <v>208</v>
      </c>
      <c r="EI220" s="407">
        <f t="shared" si="234"/>
        <v>201</v>
      </c>
      <c r="EJ220" s="407">
        <f t="shared" si="234"/>
        <v>208</v>
      </c>
      <c r="EK220" s="407">
        <f t="shared" si="234"/>
        <v>227</v>
      </c>
      <c r="EL220" s="407">
        <f t="shared" si="234"/>
        <v>222</v>
      </c>
      <c r="EM220" s="407">
        <f t="shared" ref="EM220:ET220" si="235">SUM(EM196:EM219)</f>
        <v>232</v>
      </c>
      <c r="EN220" s="407">
        <f t="shared" si="235"/>
        <v>221</v>
      </c>
      <c r="EO220" s="407">
        <f t="shared" si="235"/>
        <v>215</v>
      </c>
      <c r="EP220" s="407">
        <f t="shared" si="235"/>
        <v>197</v>
      </c>
      <c r="EQ220" s="407">
        <f t="shared" si="235"/>
        <v>205</v>
      </c>
      <c r="ER220" s="407">
        <f t="shared" si="235"/>
        <v>194</v>
      </c>
      <c r="ES220" s="407">
        <f t="shared" si="235"/>
        <v>209</v>
      </c>
      <c r="ET220" s="407">
        <f t="shared" si="235"/>
        <v>203</v>
      </c>
      <c r="EU220" s="407">
        <f>SUM(EU196:EU219)</f>
        <v>182</v>
      </c>
      <c r="EV220" s="407">
        <f>SUM(EV196:EV219)</f>
        <v>164</v>
      </c>
      <c r="EW220" s="407">
        <f>SUM(EW196:EW219)</f>
        <v>168</v>
      </c>
      <c r="EX220" s="407">
        <f>SUM(EX196:EX219)</f>
        <v>164</v>
      </c>
      <c r="EY220" s="439">
        <v>165</v>
      </c>
      <c r="EZ220" s="407">
        <f t="shared" ref="EZ220:FE220" si="236">SUM(EZ196:EZ219)</f>
        <v>161</v>
      </c>
      <c r="FA220" s="407">
        <f t="shared" si="236"/>
        <v>157</v>
      </c>
      <c r="FB220" s="407">
        <f t="shared" si="236"/>
        <v>167</v>
      </c>
      <c r="FC220" s="407">
        <f t="shared" si="236"/>
        <v>176</v>
      </c>
      <c r="FD220" s="407">
        <f t="shared" si="236"/>
        <v>184</v>
      </c>
      <c r="FE220" s="409">
        <f t="shared" si="236"/>
        <v>186</v>
      </c>
      <c r="FF220" s="407">
        <f t="shared" ref="FF220:HQ220" si="237">SUM(FF196:FF219)</f>
        <v>201</v>
      </c>
      <c r="FG220" s="407">
        <f t="shared" si="237"/>
        <v>223</v>
      </c>
      <c r="FH220" s="407">
        <f t="shared" si="237"/>
        <v>213</v>
      </c>
      <c r="FI220" s="408">
        <f t="shared" si="237"/>
        <v>189</v>
      </c>
      <c r="FJ220" s="408">
        <f t="shared" si="237"/>
        <v>192</v>
      </c>
      <c r="FK220" s="408">
        <f t="shared" si="237"/>
        <v>207</v>
      </c>
      <c r="FL220" s="408">
        <f t="shared" si="237"/>
        <v>190</v>
      </c>
      <c r="FM220" s="408">
        <f t="shared" si="237"/>
        <v>188</v>
      </c>
      <c r="FN220" s="408">
        <f t="shared" si="237"/>
        <v>186</v>
      </c>
      <c r="FO220" s="408">
        <f t="shared" si="237"/>
        <v>172</v>
      </c>
      <c r="FP220" s="408">
        <f t="shared" si="237"/>
        <v>182</v>
      </c>
      <c r="FQ220" s="408">
        <f t="shared" si="237"/>
        <v>166</v>
      </c>
      <c r="FR220" s="408">
        <f t="shared" si="237"/>
        <v>179</v>
      </c>
      <c r="FS220" s="408">
        <f t="shared" si="237"/>
        <v>174</v>
      </c>
      <c r="FT220" s="408">
        <f t="shared" si="237"/>
        <v>168</v>
      </c>
      <c r="FU220" s="408">
        <f t="shared" si="237"/>
        <v>156</v>
      </c>
      <c r="FV220" s="408">
        <f t="shared" si="237"/>
        <v>164</v>
      </c>
      <c r="FW220" s="408">
        <f t="shared" si="237"/>
        <v>122</v>
      </c>
      <c r="FX220" s="408">
        <f t="shared" si="237"/>
        <v>147</v>
      </c>
      <c r="FY220" s="408">
        <f t="shared" si="237"/>
        <v>150</v>
      </c>
      <c r="FZ220" s="408">
        <f t="shared" si="237"/>
        <v>155</v>
      </c>
      <c r="GA220" s="408">
        <f t="shared" si="237"/>
        <v>182</v>
      </c>
      <c r="GB220" s="408">
        <f t="shared" si="237"/>
        <v>188</v>
      </c>
      <c r="GC220" s="408">
        <f t="shared" si="237"/>
        <v>174</v>
      </c>
      <c r="GD220" s="408">
        <f t="shared" si="237"/>
        <v>183</v>
      </c>
      <c r="GE220" s="408">
        <f t="shared" si="237"/>
        <v>197</v>
      </c>
      <c r="GF220" s="408">
        <f t="shared" si="237"/>
        <v>210</v>
      </c>
      <c r="GG220" s="408">
        <f t="shared" si="237"/>
        <v>213</v>
      </c>
      <c r="GH220" s="408">
        <f t="shared" si="237"/>
        <v>202</v>
      </c>
      <c r="GI220" s="408">
        <f t="shared" si="237"/>
        <v>207</v>
      </c>
      <c r="GJ220" s="408">
        <f t="shared" si="237"/>
        <v>209</v>
      </c>
      <c r="GK220" s="408">
        <f t="shared" si="237"/>
        <v>214</v>
      </c>
      <c r="GL220" s="408">
        <f t="shared" si="237"/>
        <v>209</v>
      </c>
      <c r="GM220" s="408">
        <f t="shared" si="237"/>
        <v>219</v>
      </c>
      <c r="GN220" s="408">
        <f t="shared" si="237"/>
        <v>230</v>
      </c>
      <c r="GO220" s="408">
        <f t="shared" si="237"/>
        <v>239</v>
      </c>
      <c r="GP220" s="408">
        <f t="shared" si="237"/>
        <v>235</v>
      </c>
      <c r="GQ220" s="408">
        <f t="shared" si="237"/>
        <v>217</v>
      </c>
      <c r="GR220" s="408">
        <f t="shared" si="237"/>
        <v>249</v>
      </c>
      <c r="GS220" s="408">
        <f t="shared" si="237"/>
        <v>257</v>
      </c>
      <c r="GT220" s="408">
        <f t="shared" si="237"/>
        <v>286</v>
      </c>
      <c r="GU220" s="408">
        <f t="shared" si="237"/>
        <v>276</v>
      </c>
      <c r="GV220" s="408">
        <f t="shared" si="237"/>
        <v>275</v>
      </c>
      <c r="GW220" s="408">
        <f t="shared" si="237"/>
        <v>276</v>
      </c>
      <c r="GX220" s="408">
        <f t="shared" si="237"/>
        <v>283</v>
      </c>
      <c r="GY220" s="408">
        <f t="shared" si="237"/>
        <v>299</v>
      </c>
      <c r="GZ220" s="408">
        <f t="shared" si="237"/>
        <v>288</v>
      </c>
      <c r="HA220" s="408">
        <f t="shared" si="237"/>
        <v>297</v>
      </c>
      <c r="HB220" s="408">
        <f t="shared" si="237"/>
        <v>300</v>
      </c>
      <c r="HC220" s="408">
        <f t="shared" si="237"/>
        <v>284</v>
      </c>
      <c r="HD220" s="408">
        <f t="shared" si="237"/>
        <v>253</v>
      </c>
      <c r="HE220" s="408">
        <f t="shared" si="237"/>
        <v>266</v>
      </c>
      <c r="HF220" s="408">
        <f t="shared" si="237"/>
        <v>281</v>
      </c>
      <c r="HG220" s="408">
        <f t="shared" si="237"/>
        <v>372</v>
      </c>
      <c r="HH220" s="408">
        <f t="shared" si="237"/>
        <v>373</v>
      </c>
      <c r="HI220" s="408">
        <f t="shared" si="237"/>
        <v>381</v>
      </c>
      <c r="HJ220" s="408">
        <f t="shared" si="237"/>
        <v>298</v>
      </c>
      <c r="HK220" s="408">
        <f t="shared" si="237"/>
        <v>311</v>
      </c>
      <c r="HL220" s="408">
        <f t="shared" si="237"/>
        <v>267</v>
      </c>
      <c r="HM220" s="408">
        <f t="shared" si="237"/>
        <v>247</v>
      </c>
      <c r="HN220" s="408">
        <f t="shared" si="237"/>
        <v>237</v>
      </c>
      <c r="HO220" s="408">
        <f t="shared" si="237"/>
        <v>249</v>
      </c>
      <c r="HP220" s="408">
        <f t="shared" si="237"/>
        <v>228</v>
      </c>
      <c r="HQ220" s="408">
        <f t="shared" si="237"/>
        <v>220</v>
      </c>
      <c r="HR220" s="408">
        <f t="shared" ref="HR220:KC220" si="238">SUM(HR196:HR219)</f>
        <v>232</v>
      </c>
      <c r="HS220" s="408">
        <f t="shared" si="238"/>
        <v>238</v>
      </c>
      <c r="HT220" s="408">
        <f t="shared" si="238"/>
        <v>247</v>
      </c>
      <c r="HU220" s="408">
        <f t="shared" si="238"/>
        <v>234</v>
      </c>
      <c r="HV220" s="408">
        <f t="shared" si="238"/>
        <v>222</v>
      </c>
      <c r="HW220" s="408">
        <f t="shared" si="238"/>
        <v>234</v>
      </c>
      <c r="HX220" s="408">
        <f t="shared" si="238"/>
        <v>227</v>
      </c>
      <c r="HY220" s="408">
        <f t="shared" si="238"/>
        <v>220</v>
      </c>
      <c r="HZ220" s="408">
        <f t="shared" si="238"/>
        <v>234</v>
      </c>
      <c r="IA220" s="408">
        <f t="shared" si="238"/>
        <v>212</v>
      </c>
      <c r="IB220" s="408">
        <f t="shared" si="238"/>
        <v>206</v>
      </c>
      <c r="IC220" s="408">
        <f t="shared" si="238"/>
        <v>206</v>
      </c>
      <c r="ID220" s="408">
        <f t="shared" si="238"/>
        <v>218</v>
      </c>
      <c r="IE220" s="408">
        <f t="shared" si="238"/>
        <v>231</v>
      </c>
      <c r="IF220" s="408">
        <f t="shared" si="238"/>
        <v>241</v>
      </c>
      <c r="IG220" s="408">
        <f t="shared" si="238"/>
        <v>236</v>
      </c>
      <c r="IH220" s="408">
        <f t="shared" si="238"/>
        <v>234</v>
      </c>
      <c r="II220" s="408">
        <f t="shared" si="238"/>
        <v>243</v>
      </c>
      <c r="IJ220" s="408">
        <f t="shared" si="238"/>
        <v>220</v>
      </c>
      <c r="IK220" s="408">
        <f t="shared" si="238"/>
        <v>246</v>
      </c>
      <c r="IL220" s="408">
        <f t="shared" si="238"/>
        <v>242</v>
      </c>
      <c r="IM220" s="408">
        <f t="shared" si="238"/>
        <v>241</v>
      </c>
      <c r="IN220" s="398">
        <f t="shared" si="238"/>
        <v>232.5</v>
      </c>
      <c r="IO220" s="408">
        <f t="shared" si="238"/>
        <v>224</v>
      </c>
      <c r="IP220" s="408">
        <f t="shared" si="238"/>
        <v>224</v>
      </c>
      <c r="IQ220" s="408">
        <f t="shared" si="238"/>
        <v>199</v>
      </c>
      <c r="IR220" s="408">
        <f t="shared" si="238"/>
        <v>193</v>
      </c>
      <c r="IS220" s="408">
        <f t="shared" si="238"/>
        <v>193</v>
      </c>
      <c r="IT220" s="408">
        <f t="shared" si="238"/>
        <v>183</v>
      </c>
      <c r="IU220" s="408">
        <f t="shared" si="238"/>
        <v>169</v>
      </c>
      <c r="IV220" s="408">
        <f t="shared" si="238"/>
        <v>162</v>
      </c>
      <c r="IW220" s="408">
        <f t="shared" si="238"/>
        <v>169</v>
      </c>
      <c r="IX220" s="408">
        <f t="shared" si="238"/>
        <v>192</v>
      </c>
      <c r="IY220" s="408">
        <f t="shared" si="238"/>
        <v>200</v>
      </c>
      <c r="IZ220" s="408">
        <f t="shared" si="238"/>
        <v>198</v>
      </c>
      <c r="JA220" s="408">
        <f t="shared" si="238"/>
        <v>191</v>
      </c>
      <c r="JB220" s="408">
        <f t="shared" si="238"/>
        <v>190</v>
      </c>
      <c r="JC220" s="398">
        <f t="shared" si="238"/>
        <v>186.5</v>
      </c>
      <c r="JD220" s="408">
        <f t="shared" si="238"/>
        <v>186</v>
      </c>
      <c r="JE220" s="408">
        <f t="shared" si="238"/>
        <v>213</v>
      </c>
      <c r="JF220" s="440">
        <f t="shared" si="238"/>
        <v>217.5</v>
      </c>
      <c r="JG220" s="408">
        <f t="shared" si="238"/>
        <v>222</v>
      </c>
      <c r="JH220" s="408">
        <f t="shared" si="238"/>
        <v>217</v>
      </c>
      <c r="JI220" s="408">
        <f t="shared" si="238"/>
        <v>210</v>
      </c>
      <c r="JJ220" s="408">
        <f t="shared" si="238"/>
        <v>207</v>
      </c>
      <c r="JK220" s="408">
        <f t="shared" si="238"/>
        <v>205</v>
      </c>
      <c r="JL220" s="408">
        <f t="shared" si="238"/>
        <v>200</v>
      </c>
      <c r="JM220" s="408">
        <f t="shared" si="238"/>
        <v>199</v>
      </c>
      <c r="JN220" s="398">
        <f t="shared" si="238"/>
        <v>209.5</v>
      </c>
      <c r="JO220" s="408">
        <f t="shared" si="238"/>
        <v>220</v>
      </c>
      <c r="JP220" s="408">
        <f t="shared" si="238"/>
        <v>210</v>
      </c>
      <c r="JQ220" s="408">
        <f t="shared" si="238"/>
        <v>189</v>
      </c>
      <c r="JR220" s="408">
        <f t="shared" si="238"/>
        <v>198</v>
      </c>
      <c r="JS220" s="408">
        <f t="shared" si="238"/>
        <v>201</v>
      </c>
      <c r="JT220" s="408">
        <f t="shared" si="238"/>
        <v>219</v>
      </c>
      <c r="JU220" s="408">
        <f t="shared" si="238"/>
        <v>192</v>
      </c>
      <c r="JV220" s="398">
        <f t="shared" si="238"/>
        <v>193.5</v>
      </c>
      <c r="JW220" s="408">
        <f t="shared" si="238"/>
        <v>195</v>
      </c>
      <c r="JX220" s="408">
        <f t="shared" si="238"/>
        <v>174</v>
      </c>
      <c r="JY220" s="408">
        <f t="shared" si="238"/>
        <v>160</v>
      </c>
      <c r="JZ220" s="408">
        <f t="shared" si="238"/>
        <v>160</v>
      </c>
      <c r="KA220" s="408">
        <f t="shared" si="238"/>
        <v>170</v>
      </c>
      <c r="KB220" s="408">
        <f t="shared" si="238"/>
        <v>188</v>
      </c>
      <c r="KC220" s="408">
        <f t="shared" si="238"/>
        <v>181</v>
      </c>
      <c r="KD220" s="408">
        <f t="shared" ref="KD220:MO220" si="239">SUM(KD196:KD219)</f>
        <v>188</v>
      </c>
      <c r="KE220" s="408">
        <f t="shared" si="239"/>
        <v>179</v>
      </c>
      <c r="KF220" s="408">
        <f t="shared" si="239"/>
        <v>187</v>
      </c>
      <c r="KG220" s="408">
        <f t="shared" si="239"/>
        <v>191</v>
      </c>
      <c r="KH220" s="408">
        <f t="shared" si="239"/>
        <v>188</v>
      </c>
      <c r="KI220" s="408">
        <f t="shared" si="239"/>
        <v>177</v>
      </c>
      <c r="KJ220" s="408">
        <f t="shared" si="239"/>
        <v>183</v>
      </c>
      <c r="KK220" s="408">
        <f t="shared" si="239"/>
        <v>186</v>
      </c>
      <c r="KL220" s="408">
        <f t="shared" si="239"/>
        <v>192</v>
      </c>
      <c r="KM220" s="408">
        <f t="shared" si="239"/>
        <v>172</v>
      </c>
      <c r="KN220" s="408">
        <f t="shared" si="239"/>
        <v>181</v>
      </c>
      <c r="KO220" s="408">
        <f t="shared" si="239"/>
        <v>181</v>
      </c>
      <c r="KP220" s="408">
        <f t="shared" si="239"/>
        <v>206</v>
      </c>
      <c r="KQ220" s="408">
        <f t="shared" si="239"/>
        <v>207</v>
      </c>
      <c r="KR220" s="408">
        <f t="shared" si="239"/>
        <v>205</v>
      </c>
      <c r="KS220" s="408">
        <f t="shared" si="239"/>
        <v>205</v>
      </c>
      <c r="KT220" s="408">
        <f t="shared" si="239"/>
        <v>222</v>
      </c>
      <c r="KU220" s="408">
        <f t="shared" si="239"/>
        <v>212</v>
      </c>
      <c r="KV220" s="408">
        <f t="shared" si="239"/>
        <v>184</v>
      </c>
      <c r="KW220" s="408">
        <f t="shared" si="239"/>
        <v>196</v>
      </c>
      <c r="KX220" s="408">
        <f t="shared" si="239"/>
        <v>203</v>
      </c>
      <c r="KY220" s="408">
        <f t="shared" si="239"/>
        <v>200</v>
      </c>
      <c r="KZ220" s="408">
        <f t="shared" si="239"/>
        <v>221</v>
      </c>
      <c r="LA220" s="408">
        <f t="shared" si="239"/>
        <v>233</v>
      </c>
      <c r="LB220" s="408">
        <f t="shared" si="239"/>
        <v>246</v>
      </c>
      <c r="LC220" s="408">
        <f t="shared" si="239"/>
        <v>235</v>
      </c>
      <c r="LD220" s="408">
        <f t="shared" si="239"/>
        <v>223</v>
      </c>
      <c r="LE220" s="408">
        <f t="shared" si="239"/>
        <v>213</v>
      </c>
      <c r="LF220" s="408">
        <f t="shared" si="239"/>
        <v>249</v>
      </c>
      <c r="LG220" s="408">
        <f t="shared" si="239"/>
        <v>253</v>
      </c>
      <c r="LH220" s="408">
        <f t="shared" si="239"/>
        <v>227</v>
      </c>
      <c r="LI220" s="408">
        <f t="shared" si="239"/>
        <v>209</v>
      </c>
      <c r="LJ220" s="408">
        <f t="shared" si="239"/>
        <v>205</v>
      </c>
      <c r="LK220" s="408">
        <f t="shared" si="239"/>
        <v>203</v>
      </c>
      <c r="LL220" s="408">
        <f t="shared" si="239"/>
        <v>200</v>
      </c>
      <c r="LM220" s="408">
        <f t="shared" si="239"/>
        <v>195</v>
      </c>
      <c r="LN220" s="408">
        <f t="shared" si="239"/>
        <v>184</v>
      </c>
      <c r="LO220" s="408">
        <f t="shared" si="239"/>
        <v>185</v>
      </c>
      <c r="LP220" s="408">
        <f t="shared" si="239"/>
        <v>190</v>
      </c>
      <c r="LQ220" s="408">
        <f t="shared" si="239"/>
        <v>188</v>
      </c>
      <c r="LR220" s="408">
        <f t="shared" si="239"/>
        <v>193</v>
      </c>
      <c r="LS220" s="408">
        <f t="shared" si="239"/>
        <v>203</v>
      </c>
      <c r="LT220" s="408">
        <f t="shared" si="239"/>
        <v>197</v>
      </c>
      <c r="LU220" s="408">
        <f t="shared" si="239"/>
        <v>168</v>
      </c>
      <c r="LV220" s="408">
        <f t="shared" si="239"/>
        <v>182</v>
      </c>
      <c r="LW220" s="408">
        <f t="shared" si="239"/>
        <v>196</v>
      </c>
      <c r="LX220" s="408">
        <f t="shared" si="239"/>
        <v>202</v>
      </c>
      <c r="LY220" s="408">
        <f t="shared" si="239"/>
        <v>194</v>
      </c>
      <c r="LZ220" s="408">
        <f t="shared" si="239"/>
        <v>166</v>
      </c>
      <c r="MA220" s="408">
        <f t="shared" si="239"/>
        <v>155</v>
      </c>
      <c r="MB220" s="408">
        <f t="shared" si="239"/>
        <v>161</v>
      </c>
      <c r="MC220" s="408">
        <f t="shared" si="239"/>
        <v>161</v>
      </c>
      <c r="MD220" s="408">
        <f t="shared" si="239"/>
        <v>148</v>
      </c>
      <c r="ME220" s="408">
        <f t="shared" si="239"/>
        <v>148</v>
      </c>
      <c r="MF220" s="408">
        <f t="shared" si="239"/>
        <v>146</v>
      </c>
      <c r="MG220" s="408">
        <f t="shared" si="239"/>
        <v>152</v>
      </c>
      <c r="MH220" s="408">
        <f t="shared" si="239"/>
        <v>161</v>
      </c>
      <c r="MI220" s="408">
        <f t="shared" si="239"/>
        <v>169</v>
      </c>
      <c r="MJ220" s="408">
        <f t="shared" si="239"/>
        <v>161</v>
      </c>
      <c r="MK220" s="408">
        <f t="shared" si="239"/>
        <v>166</v>
      </c>
      <c r="ML220" s="408">
        <f t="shared" si="239"/>
        <v>162</v>
      </c>
      <c r="MM220" s="408">
        <f t="shared" si="239"/>
        <v>157</v>
      </c>
      <c r="MN220" s="408">
        <f t="shared" si="239"/>
        <v>157</v>
      </c>
      <c r="MO220" s="408">
        <f t="shared" si="239"/>
        <v>168</v>
      </c>
      <c r="MP220" s="408">
        <f t="shared" ref="MP220" si="240">SUM(MP196:MP219)</f>
        <v>169</v>
      </c>
      <c r="MQ220" s="408">
        <f t="shared" ref="MQ220:PB220" si="241">SUM(MQ196:MQ219)</f>
        <v>141</v>
      </c>
      <c r="MR220" s="408">
        <f t="shared" si="241"/>
        <v>150</v>
      </c>
      <c r="MS220" s="408">
        <f t="shared" si="241"/>
        <v>171</v>
      </c>
      <c r="MT220" s="408">
        <f t="shared" si="241"/>
        <v>182</v>
      </c>
      <c r="MU220" s="408">
        <f t="shared" si="241"/>
        <v>186</v>
      </c>
      <c r="MV220" s="408">
        <f t="shared" si="241"/>
        <v>185</v>
      </c>
      <c r="MW220" s="408">
        <f t="shared" si="241"/>
        <v>173</v>
      </c>
      <c r="MX220" s="408">
        <f t="shared" si="241"/>
        <v>160</v>
      </c>
      <c r="MY220" s="408">
        <f t="shared" si="241"/>
        <v>145</v>
      </c>
      <c r="MZ220" s="408">
        <f t="shared" si="241"/>
        <v>134</v>
      </c>
      <c r="NA220" s="408">
        <f t="shared" si="241"/>
        <v>142</v>
      </c>
      <c r="NB220" s="408">
        <f t="shared" si="241"/>
        <v>144</v>
      </c>
      <c r="NC220" s="408">
        <f t="shared" si="241"/>
        <v>130</v>
      </c>
      <c r="ND220" s="408">
        <f t="shared" si="241"/>
        <v>134</v>
      </c>
      <c r="NE220" s="408">
        <f t="shared" si="241"/>
        <v>151</v>
      </c>
      <c r="NF220" s="408">
        <f t="shared" si="241"/>
        <v>174</v>
      </c>
      <c r="NG220" s="408">
        <f t="shared" si="241"/>
        <v>175</v>
      </c>
      <c r="NH220" s="408">
        <f t="shared" si="241"/>
        <v>177</v>
      </c>
      <c r="NI220" s="408">
        <f t="shared" si="241"/>
        <v>153</v>
      </c>
      <c r="NJ220" s="408">
        <f t="shared" si="241"/>
        <v>152</v>
      </c>
      <c r="NK220" s="408">
        <f t="shared" si="241"/>
        <v>167</v>
      </c>
      <c r="NL220" s="408">
        <f t="shared" si="241"/>
        <v>159</v>
      </c>
      <c r="NM220" s="408">
        <f t="shared" si="241"/>
        <v>141</v>
      </c>
      <c r="NN220" s="408">
        <f t="shared" si="241"/>
        <v>128</v>
      </c>
      <c r="NO220" s="408">
        <f t="shared" si="241"/>
        <v>112</v>
      </c>
      <c r="NP220" s="408">
        <f t="shared" si="241"/>
        <v>105</v>
      </c>
      <c r="NQ220" s="408">
        <f t="shared" si="241"/>
        <v>106</v>
      </c>
      <c r="NR220" s="408">
        <f t="shared" si="241"/>
        <v>121</v>
      </c>
      <c r="NS220" s="408">
        <f t="shared" si="241"/>
        <v>123</v>
      </c>
      <c r="NT220" s="408">
        <f t="shared" si="241"/>
        <v>119</v>
      </c>
      <c r="NU220" s="408">
        <f t="shared" si="241"/>
        <v>110</v>
      </c>
      <c r="NV220" s="408">
        <f t="shared" si="241"/>
        <v>104</v>
      </c>
      <c r="NW220" s="408">
        <f t="shared" si="241"/>
        <v>121</v>
      </c>
      <c r="NX220" s="408">
        <f t="shared" si="241"/>
        <v>130</v>
      </c>
      <c r="NY220" s="408">
        <f t="shared" si="241"/>
        <v>115</v>
      </c>
      <c r="NZ220" s="408">
        <f t="shared" si="241"/>
        <v>109</v>
      </c>
      <c r="OA220" s="408">
        <f t="shared" si="241"/>
        <v>108</v>
      </c>
      <c r="OB220" s="408">
        <f t="shared" si="241"/>
        <v>113</v>
      </c>
      <c r="OC220" s="408">
        <f t="shared" si="241"/>
        <v>125</v>
      </c>
      <c r="OD220" s="408">
        <f t="shared" si="241"/>
        <v>122</v>
      </c>
      <c r="OE220" s="408">
        <f t="shared" si="241"/>
        <v>120</v>
      </c>
      <c r="OF220" s="408">
        <f t="shared" si="241"/>
        <v>126</v>
      </c>
      <c r="OG220" s="408">
        <f t="shared" si="241"/>
        <v>143</v>
      </c>
      <c r="OH220" s="408">
        <f t="shared" si="241"/>
        <v>136</v>
      </c>
      <c r="OI220" s="408">
        <f t="shared" si="241"/>
        <v>136</v>
      </c>
      <c r="OJ220" s="408">
        <f t="shared" si="241"/>
        <v>136</v>
      </c>
      <c r="OK220" s="408">
        <f t="shared" si="241"/>
        <v>140</v>
      </c>
      <c r="OL220" s="408">
        <f t="shared" si="241"/>
        <v>142</v>
      </c>
      <c r="OM220" s="408">
        <f t="shared" si="241"/>
        <v>146</v>
      </c>
      <c r="ON220" s="408">
        <f t="shared" si="241"/>
        <v>137</v>
      </c>
      <c r="OO220" s="408">
        <f t="shared" si="241"/>
        <v>136</v>
      </c>
      <c r="OP220" s="408">
        <f t="shared" si="241"/>
        <v>141</v>
      </c>
      <c r="OQ220" s="408">
        <f t="shared" si="241"/>
        <v>144</v>
      </c>
      <c r="OR220" s="408">
        <f t="shared" si="241"/>
        <v>132</v>
      </c>
      <c r="OS220" s="408">
        <f t="shared" si="241"/>
        <v>153</v>
      </c>
      <c r="OT220" s="408">
        <f t="shared" si="241"/>
        <v>159</v>
      </c>
      <c r="OU220" s="408">
        <f t="shared" si="241"/>
        <v>159</v>
      </c>
      <c r="OV220" s="408">
        <f t="shared" si="241"/>
        <v>158</v>
      </c>
      <c r="OW220" s="408">
        <f t="shared" si="241"/>
        <v>148</v>
      </c>
      <c r="OX220" s="408">
        <f t="shared" si="241"/>
        <v>150</v>
      </c>
      <c r="OY220" s="408">
        <f t="shared" si="241"/>
        <v>162.5</v>
      </c>
      <c r="OZ220" s="408">
        <f t="shared" si="241"/>
        <v>175</v>
      </c>
      <c r="PA220" s="408">
        <f t="shared" si="241"/>
        <v>167</v>
      </c>
      <c r="PB220" s="408">
        <f t="shared" si="241"/>
        <v>167</v>
      </c>
      <c r="PC220" s="408">
        <f t="shared" ref="PC220:QS220" si="242">SUM(PC196:PC219)</f>
        <v>164</v>
      </c>
      <c r="PD220" s="408">
        <f t="shared" si="242"/>
        <v>130</v>
      </c>
      <c r="PE220" s="408">
        <f t="shared" si="242"/>
        <v>125</v>
      </c>
      <c r="PF220" s="408">
        <f t="shared" si="242"/>
        <v>140</v>
      </c>
      <c r="PG220" s="408">
        <f t="shared" si="242"/>
        <v>147.5</v>
      </c>
      <c r="PH220" s="408">
        <f t="shared" si="242"/>
        <v>155</v>
      </c>
      <c r="PI220" s="408">
        <f t="shared" si="242"/>
        <v>150</v>
      </c>
      <c r="PJ220" s="408">
        <f t="shared" si="242"/>
        <v>150.5</v>
      </c>
      <c r="PK220" s="408">
        <f t="shared" si="242"/>
        <v>151</v>
      </c>
      <c r="PL220" s="408">
        <f t="shared" si="242"/>
        <v>138</v>
      </c>
      <c r="PM220" s="408">
        <f t="shared" si="242"/>
        <v>133</v>
      </c>
      <c r="PN220" s="408">
        <f t="shared" si="242"/>
        <v>145</v>
      </c>
      <c r="PO220" s="408">
        <f t="shared" si="242"/>
        <v>146</v>
      </c>
      <c r="PP220" s="408">
        <f t="shared" si="242"/>
        <v>159</v>
      </c>
      <c r="PQ220" s="408">
        <f t="shared" si="242"/>
        <v>145</v>
      </c>
      <c r="PR220" s="408">
        <f t="shared" si="242"/>
        <v>133</v>
      </c>
      <c r="PS220" s="408">
        <f t="shared" si="242"/>
        <v>130</v>
      </c>
      <c r="PT220" s="408">
        <f t="shared" si="242"/>
        <v>118</v>
      </c>
      <c r="PU220" s="397">
        <f t="shared" si="242"/>
        <v>116</v>
      </c>
      <c r="PV220" s="397">
        <f t="shared" si="242"/>
        <v>110</v>
      </c>
      <c r="PW220" s="397">
        <f t="shared" si="242"/>
        <v>108</v>
      </c>
      <c r="PX220" s="397">
        <f t="shared" si="242"/>
        <v>121</v>
      </c>
      <c r="PY220" s="397">
        <f t="shared" si="242"/>
        <v>113</v>
      </c>
      <c r="PZ220" s="397">
        <f t="shared" si="242"/>
        <v>94</v>
      </c>
      <c r="QA220" s="397">
        <f t="shared" si="242"/>
        <v>95</v>
      </c>
      <c r="QB220" s="397">
        <f t="shared" si="242"/>
        <v>98</v>
      </c>
      <c r="QC220" s="397">
        <f t="shared" si="242"/>
        <v>107</v>
      </c>
      <c r="QD220" s="397">
        <f t="shared" si="242"/>
        <v>105</v>
      </c>
      <c r="QE220" s="397">
        <f t="shared" si="242"/>
        <v>90</v>
      </c>
      <c r="QF220" s="397">
        <f t="shared" si="242"/>
        <v>96</v>
      </c>
      <c r="QG220" s="397">
        <f t="shared" si="242"/>
        <v>98</v>
      </c>
      <c r="QH220" s="397">
        <f t="shared" si="242"/>
        <v>110</v>
      </c>
      <c r="QI220" s="397">
        <f t="shared" si="242"/>
        <v>110</v>
      </c>
      <c r="QJ220" s="397">
        <f t="shared" si="242"/>
        <v>109</v>
      </c>
      <c r="QK220" s="397">
        <f t="shared" si="242"/>
        <v>105</v>
      </c>
      <c r="QL220" s="397">
        <f t="shared" si="242"/>
        <v>93</v>
      </c>
      <c r="QM220" s="397">
        <f t="shared" si="242"/>
        <v>84</v>
      </c>
      <c r="QN220" s="397">
        <f t="shared" si="242"/>
        <v>74</v>
      </c>
      <c r="QO220" s="397">
        <f t="shared" si="242"/>
        <v>81</v>
      </c>
      <c r="QP220" s="397">
        <f t="shared" si="242"/>
        <v>76</v>
      </c>
      <c r="QQ220" s="397">
        <f t="shared" si="242"/>
        <v>76</v>
      </c>
      <c r="QR220" s="397">
        <f t="shared" si="242"/>
        <v>73</v>
      </c>
      <c r="QS220" s="397">
        <f t="shared" si="242"/>
        <v>130</v>
      </c>
      <c r="QT220" s="96">
        <v>173</v>
      </c>
      <c r="QU220" s="96">
        <v>172</v>
      </c>
      <c r="QV220" s="96">
        <v>145</v>
      </c>
      <c r="QW220" s="96">
        <f t="shared" ref="QW220:RB220" si="243">SUM(QW196:QW219)</f>
        <v>143</v>
      </c>
      <c r="QX220" s="96">
        <f t="shared" si="243"/>
        <v>121</v>
      </c>
      <c r="QY220" s="96">
        <f t="shared" si="243"/>
        <v>135</v>
      </c>
      <c r="QZ220" s="96">
        <f t="shared" si="243"/>
        <v>129</v>
      </c>
      <c r="RA220" s="96">
        <f t="shared" si="243"/>
        <v>124</v>
      </c>
      <c r="RB220" s="96">
        <f t="shared" si="243"/>
        <v>110</v>
      </c>
      <c r="RC220" s="96">
        <v>119</v>
      </c>
      <c r="RD220" s="96">
        <f>SUM(RD196:RD219)</f>
        <v>108</v>
      </c>
      <c r="RE220" s="96">
        <v>94</v>
      </c>
      <c r="RF220" s="96">
        <v>95</v>
      </c>
      <c r="RG220" s="96">
        <f>SUM(RG196:RG219)</f>
        <v>107</v>
      </c>
      <c r="RH220" s="96">
        <f t="shared" ref="RH220:TS220" si="244">SUM(RH196:RH219)</f>
        <v>105</v>
      </c>
      <c r="RI220" s="96">
        <f t="shared" si="244"/>
        <v>107</v>
      </c>
      <c r="RJ220" s="96">
        <f t="shared" si="244"/>
        <v>98</v>
      </c>
      <c r="RK220" s="96">
        <f t="shared" si="244"/>
        <v>93</v>
      </c>
      <c r="RL220" s="96">
        <f t="shared" si="244"/>
        <v>102</v>
      </c>
      <c r="RM220" s="96">
        <f t="shared" si="244"/>
        <v>99</v>
      </c>
      <c r="RN220" s="96">
        <f t="shared" si="244"/>
        <v>106</v>
      </c>
      <c r="RO220" s="96">
        <f t="shared" si="244"/>
        <v>95</v>
      </c>
      <c r="RP220" s="96">
        <f t="shared" si="244"/>
        <v>103</v>
      </c>
      <c r="RQ220" s="96">
        <f t="shared" si="244"/>
        <v>94</v>
      </c>
      <c r="RR220" s="96">
        <f t="shared" si="244"/>
        <v>98</v>
      </c>
      <c r="RS220" s="96">
        <f t="shared" si="244"/>
        <v>99</v>
      </c>
      <c r="RT220" s="96">
        <f t="shared" si="244"/>
        <v>91</v>
      </c>
      <c r="RU220" s="96">
        <f t="shared" si="244"/>
        <v>89</v>
      </c>
      <c r="RV220" s="96">
        <f t="shared" si="244"/>
        <v>82</v>
      </c>
      <c r="RW220" s="96">
        <f t="shared" si="244"/>
        <v>86</v>
      </c>
      <c r="RX220" s="96">
        <f t="shared" si="244"/>
        <v>77</v>
      </c>
      <c r="RY220" s="96">
        <f t="shared" si="244"/>
        <v>92</v>
      </c>
      <c r="RZ220" s="96">
        <f t="shared" si="244"/>
        <v>75</v>
      </c>
      <c r="SA220" s="96">
        <f t="shared" si="244"/>
        <v>95</v>
      </c>
      <c r="SB220" s="96">
        <v>99</v>
      </c>
      <c r="SC220" s="96">
        <f t="shared" si="244"/>
        <v>97</v>
      </c>
      <c r="SD220" s="96">
        <f t="shared" si="244"/>
        <v>82</v>
      </c>
      <c r="SE220" s="96">
        <f t="shared" si="244"/>
        <v>88</v>
      </c>
      <c r="SF220" s="96">
        <f t="shared" si="244"/>
        <v>97</v>
      </c>
      <c r="SG220" s="96">
        <f t="shared" si="244"/>
        <v>95</v>
      </c>
      <c r="SH220" s="96">
        <f t="shared" si="244"/>
        <v>87</v>
      </c>
      <c r="SI220" s="96">
        <f t="shared" si="244"/>
        <v>79</v>
      </c>
      <c r="SJ220" s="96">
        <f t="shared" si="244"/>
        <v>85</v>
      </c>
      <c r="SK220" s="96">
        <f t="shared" si="244"/>
        <v>82</v>
      </c>
      <c r="SL220" s="96">
        <f t="shared" si="244"/>
        <v>89</v>
      </c>
      <c r="SM220" s="96">
        <f t="shared" si="244"/>
        <v>91</v>
      </c>
      <c r="SN220" s="96">
        <f t="shared" si="244"/>
        <v>96</v>
      </c>
      <c r="SO220" s="96">
        <f t="shared" si="244"/>
        <v>85</v>
      </c>
      <c r="SP220" s="96">
        <f t="shared" si="244"/>
        <v>92</v>
      </c>
      <c r="SQ220" s="96">
        <f t="shared" si="244"/>
        <v>83</v>
      </c>
      <c r="SR220" s="96">
        <f t="shared" si="244"/>
        <v>76</v>
      </c>
      <c r="SS220" s="96">
        <f t="shared" si="244"/>
        <v>75</v>
      </c>
      <c r="ST220" s="96">
        <f t="shared" si="244"/>
        <v>68</v>
      </c>
      <c r="SU220" s="96">
        <f t="shared" si="244"/>
        <v>69</v>
      </c>
      <c r="SV220" s="96">
        <f t="shared" si="244"/>
        <v>71</v>
      </c>
      <c r="SW220" s="96">
        <f t="shared" si="244"/>
        <v>74</v>
      </c>
      <c r="SX220" s="96">
        <f t="shared" si="244"/>
        <v>84</v>
      </c>
      <c r="SY220" s="96">
        <f t="shared" si="244"/>
        <v>96</v>
      </c>
      <c r="SZ220" s="96">
        <f t="shared" si="244"/>
        <v>112</v>
      </c>
      <c r="TA220" s="96">
        <f t="shared" si="244"/>
        <v>107</v>
      </c>
      <c r="TB220" s="96">
        <f t="shared" si="244"/>
        <v>102</v>
      </c>
      <c r="TC220" s="96">
        <f t="shared" si="244"/>
        <v>122</v>
      </c>
      <c r="TD220" s="96">
        <f t="shared" si="244"/>
        <v>122</v>
      </c>
      <c r="TE220" s="96">
        <f t="shared" si="244"/>
        <v>100</v>
      </c>
      <c r="TF220" s="96">
        <f t="shared" si="244"/>
        <v>106</v>
      </c>
      <c r="TG220" s="96">
        <f t="shared" si="244"/>
        <v>100</v>
      </c>
      <c r="TH220" s="96">
        <f t="shared" si="244"/>
        <v>96</v>
      </c>
      <c r="TI220" s="96">
        <f t="shared" si="244"/>
        <v>88</v>
      </c>
      <c r="TJ220" s="96">
        <f t="shared" si="244"/>
        <v>84</v>
      </c>
      <c r="TK220" s="96">
        <f t="shared" si="244"/>
        <v>82</v>
      </c>
      <c r="TL220" s="96">
        <f t="shared" si="244"/>
        <v>77</v>
      </c>
      <c r="TM220" s="96">
        <f t="shared" si="244"/>
        <v>63</v>
      </c>
      <c r="TN220" s="96">
        <f t="shared" si="244"/>
        <v>71</v>
      </c>
      <c r="TO220" s="96">
        <f t="shared" si="244"/>
        <v>83</v>
      </c>
      <c r="TP220" s="96">
        <f t="shared" si="244"/>
        <v>81</v>
      </c>
      <c r="TQ220" s="96">
        <f t="shared" si="244"/>
        <v>69</v>
      </c>
      <c r="TR220" s="96">
        <f t="shared" si="244"/>
        <v>58</v>
      </c>
      <c r="TS220" s="96">
        <f t="shared" si="244"/>
        <v>73</v>
      </c>
      <c r="TT220" s="96">
        <f t="shared" ref="TT220:VD220" si="245">SUM(TT196:TT219)</f>
        <v>80</v>
      </c>
      <c r="TU220" s="96">
        <f t="shared" si="245"/>
        <v>80</v>
      </c>
      <c r="TV220" s="96">
        <f t="shared" si="245"/>
        <v>58</v>
      </c>
      <c r="TW220" s="96">
        <f t="shared" si="245"/>
        <v>47</v>
      </c>
      <c r="TX220" s="96">
        <f t="shared" si="245"/>
        <v>54</v>
      </c>
      <c r="TY220" s="96">
        <f t="shared" si="245"/>
        <v>62</v>
      </c>
      <c r="TZ220" s="96">
        <f t="shared" si="245"/>
        <v>60</v>
      </c>
      <c r="UA220" s="96">
        <f t="shared" si="245"/>
        <v>69</v>
      </c>
      <c r="UB220" s="96">
        <f t="shared" si="245"/>
        <v>81</v>
      </c>
      <c r="UC220" s="96">
        <f t="shared" si="245"/>
        <v>79</v>
      </c>
      <c r="UD220" s="96">
        <f t="shared" si="245"/>
        <v>66</v>
      </c>
      <c r="UE220" s="96">
        <f t="shared" si="245"/>
        <v>77</v>
      </c>
      <c r="UF220" s="96">
        <f t="shared" si="245"/>
        <v>75</v>
      </c>
      <c r="UG220" s="96">
        <f t="shared" si="245"/>
        <v>76</v>
      </c>
      <c r="UH220" s="96">
        <f t="shared" si="245"/>
        <v>65</v>
      </c>
      <c r="UI220" s="96">
        <f t="shared" si="245"/>
        <v>50</v>
      </c>
      <c r="UJ220" s="96">
        <f t="shared" si="245"/>
        <v>51</v>
      </c>
      <c r="UK220" s="96">
        <f t="shared" si="245"/>
        <v>63</v>
      </c>
      <c r="UL220" s="96">
        <f t="shared" si="245"/>
        <v>64</v>
      </c>
      <c r="UM220" s="96">
        <f t="shared" si="245"/>
        <v>57</v>
      </c>
      <c r="UN220" s="96">
        <f t="shared" si="245"/>
        <v>49</v>
      </c>
      <c r="UO220" s="96">
        <f t="shared" si="245"/>
        <v>55</v>
      </c>
      <c r="UP220" s="96">
        <f t="shared" si="245"/>
        <v>75</v>
      </c>
      <c r="UQ220" s="96">
        <f t="shared" si="245"/>
        <v>79</v>
      </c>
      <c r="UR220" s="96">
        <f t="shared" si="245"/>
        <v>74</v>
      </c>
      <c r="US220" s="96">
        <f t="shared" si="245"/>
        <v>75</v>
      </c>
      <c r="UT220" s="96">
        <f t="shared" si="245"/>
        <v>73</v>
      </c>
      <c r="UU220" s="96">
        <f t="shared" si="245"/>
        <v>79</v>
      </c>
      <c r="UV220" s="96">
        <f t="shared" si="245"/>
        <v>70</v>
      </c>
      <c r="UW220" s="96">
        <f t="shared" si="245"/>
        <v>76</v>
      </c>
      <c r="UX220" s="96">
        <f t="shared" si="245"/>
        <v>72</v>
      </c>
      <c r="UY220" s="96">
        <f t="shared" si="245"/>
        <v>72</v>
      </c>
      <c r="UZ220" s="96">
        <f t="shared" si="245"/>
        <v>75</v>
      </c>
      <c r="VA220" s="96">
        <f t="shared" si="245"/>
        <v>89</v>
      </c>
      <c r="VB220" s="96">
        <f t="shared" si="245"/>
        <v>87</v>
      </c>
      <c r="VC220" s="96">
        <f t="shared" si="245"/>
        <v>78</v>
      </c>
      <c r="VD220" s="96">
        <f t="shared" si="245"/>
        <v>91</v>
      </c>
      <c r="VE220" s="96">
        <v>78</v>
      </c>
      <c r="VF220" s="96">
        <v>79</v>
      </c>
      <c r="VG220" s="96">
        <v>76</v>
      </c>
      <c r="VH220" s="96">
        <v>78</v>
      </c>
      <c r="VI220" s="96">
        <v>64</v>
      </c>
      <c r="VJ220" s="96">
        <v>53</v>
      </c>
      <c r="VK220" s="96">
        <v>72</v>
      </c>
      <c r="VL220" s="96">
        <v>72</v>
      </c>
      <c r="VM220" s="96">
        <v>56</v>
      </c>
      <c r="VN220" s="96">
        <v>68</v>
      </c>
      <c r="VO220" s="96">
        <v>65</v>
      </c>
      <c r="VP220" s="96">
        <v>67</v>
      </c>
      <c r="VQ220" s="96">
        <v>68</v>
      </c>
      <c r="VR220" s="96">
        <v>56</v>
      </c>
      <c r="VS220" s="96">
        <v>62</v>
      </c>
      <c r="VT220" s="96">
        <v>77</v>
      </c>
      <c r="VU220" s="96">
        <v>196</v>
      </c>
      <c r="VV220" s="96">
        <v>317</v>
      </c>
      <c r="VW220" s="96">
        <v>352</v>
      </c>
      <c r="VX220" s="96">
        <v>459</v>
      </c>
      <c r="VY220" s="148">
        <v>506</v>
      </c>
      <c r="VZ220" s="96">
        <v>599</v>
      </c>
      <c r="WA220" s="96">
        <v>678</v>
      </c>
      <c r="WB220" s="96">
        <v>879</v>
      </c>
      <c r="WC220" s="96">
        <v>1193</v>
      </c>
      <c r="WD220" s="96">
        <v>1339</v>
      </c>
      <c r="WE220" s="96">
        <v>1355</v>
      </c>
      <c r="WF220" s="96">
        <v>1413</v>
      </c>
      <c r="WG220" s="96">
        <v>1622</v>
      </c>
      <c r="WH220" s="96">
        <v>1771</v>
      </c>
      <c r="WI220" s="96">
        <v>1584</v>
      </c>
      <c r="WJ220" s="96">
        <v>1236</v>
      </c>
      <c r="WK220" s="96">
        <v>1092</v>
      </c>
      <c r="WL220" s="96">
        <v>979</v>
      </c>
      <c r="WM220" s="96">
        <v>881</v>
      </c>
      <c r="WN220" s="96">
        <v>834</v>
      </c>
      <c r="WO220" s="96">
        <v>794</v>
      </c>
      <c r="WP220" s="96">
        <v>715</v>
      </c>
      <c r="WQ220" s="96">
        <v>679</v>
      </c>
      <c r="WR220" s="96">
        <v>657</v>
      </c>
      <c r="WS220" s="96">
        <v>639</v>
      </c>
      <c r="WT220" s="96">
        <v>529</v>
      </c>
      <c r="WU220" s="96">
        <v>440</v>
      </c>
      <c r="WV220" s="96">
        <v>369</v>
      </c>
      <c r="WW220" s="96">
        <v>355</v>
      </c>
      <c r="WX220" s="96">
        <v>51</v>
      </c>
      <c r="WY220" s="96">
        <v>49</v>
      </c>
      <c r="WZ220" s="96">
        <v>45</v>
      </c>
      <c r="XA220" s="96">
        <v>42</v>
      </c>
      <c r="XB220" s="96">
        <v>43</v>
      </c>
      <c r="XC220" s="96">
        <v>41</v>
      </c>
      <c r="XD220" s="96">
        <v>42</v>
      </c>
      <c r="XE220" s="96">
        <v>35</v>
      </c>
      <c r="XF220" s="96">
        <v>32</v>
      </c>
      <c r="XG220" s="96">
        <v>33</v>
      </c>
      <c r="XH220" s="96">
        <v>31</v>
      </c>
      <c r="XI220" s="96">
        <v>31</v>
      </c>
      <c r="XJ220" s="96">
        <v>29</v>
      </c>
      <c r="XK220" s="96">
        <v>29</v>
      </c>
    </row>
    <row r="221" spans="1:635" s="148" customFormat="1" x14ac:dyDescent="0.2">
      <c r="A221" s="166"/>
      <c r="B221" s="166"/>
      <c r="C221" s="96"/>
      <c r="D221" s="166"/>
      <c r="E221" s="166"/>
      <c r="F221" s="166"/>
      <c r="G221" s="412"/>
      <c r="H221" s="412"/>
      <c r="I221" s="412"/>
      <c r="J221" s="412"/>
      <c r="K221" s="412"/>
      <c r="L221" s="412"/>
      <c r="M221" s="412"/>
      <c r="N221" s="412"/>
      <c r="O221" s="412"/>
      <c r="P221" s="412"/>
      <c r="Q221" s="412"/>
      <c r="R221" s="412"/>
      <c r="S221" s="412"/>
      <c r="T221" s="412"/>
      <c r="U221" s="412"/>
      <c r="V221" s="412"/>
      <c r="W221" s="412"/>
      <c r="X221" s="412"/>
      <c r="Y221" s="412"/>
      <c r="Z221" s="412"/>
      <c r="AA221" s="412"/>
      <c r="AB221" s="412"/>
      <c r="AC221" s="412"/>
      <c r="AD221" s="412"/>
      <c r="AE221" s="412"/>
      <c r="AF221" s="412"/>
      <c r="AG221" s="412"/>
      <c r="AH221" s="412"/>
      <c r="AI221" s="412"/>
      <c r="AJ221" s="412"/>
      <c r="AK221" s="412"/>
      <c r="AL221" s="412"/>
      <c r="AM221" s="412"/>
      <c r="AN221" s="412"/>
      <c r="AO221" s="412"/>
      <c r="AP221" s="412"/>
      <c r="AQ221" s="412"/>
      <c r="AR221" s="412"/>
      <c r="AS221" s="412"/>
      <c r="AT221" s="412"/>
      <c r="AU221" s="412"/>
      <c r="AV221" s="412"/>
      <c r="AW221" s="412"/>
      <c r="AX221" s="412"/>
      <c r="AY221" s="412"/>
      <c r="AZ221" s="412"/>
      <c r="BA221" s="412"/>
      <c r="BB221" s="412"/>
      <c r="BC221" s="412"/>
      <c r="BD221" s="412"/>
      <c r="BE221" s="412"/>
      <c r="BF221" s="412"/>
      <c r="BG221" s="412"/>
      <c r="BH221" s="412"/>
      <c r="BI221" s="412"/>
      <c r="BJ221" s="412"/>
      <c r="BK221" s="412"/>
      <c r="BL221" s="412"/>
      <c r="BM221" s="412"/>
      <c r="BN221" s="412"/>
      <c r="BO221" s="412"/>
      <c r="BP221" s="412"/>
      <c r="BQ221" s="412"/>
      <c r="BR221" s="412"/>
      <c r="BS221" s="412"/>
      <c r="BT221" s="412"/>
      <c r="BU221" s="412"/>
      <c r="BV221" s="412"/>
      <c r="BW221" s="412"/>
      <c r="BX221" s="412"/>
      <c r="BY221" s="412"/>
      <c r="BZ221" s="412"/>
      <c r="CA221" s="412"/>
      <c r="CB221" s="412"/>
      <c r="CC221" s="412"/>
      <c r="CD221" s="412"/>
      <c r="CE221" s="412"/>
      <c r="CF221" s="412"/>
      <c r="CG221" s="412"/>
      <c r="CH221" s="412"/>
      <c r="CI221" s="412"/>
      <c r="CJ221" s="412"/>
      <c r="CK221" s="412"/>
      <c r="CL221" s="412"/>
      <c r="CM221" s="412"/>
      <c r="CN221" s="412"/>
      <c r="CO221" s="412"/>
      <c r="CP221" s="412"/>
      <c r="CQ221" s="412"/>
      <c r="CR221" s="412"/>
      <c r="CS221" s="412"/>
      <c r="CT221" s="412"/>
      <c r="CU221" s="412"/>
      <c r="CV221" s="413"/>
      <c r="CW221" s="413"/>
      <c r="CX221" s="413"/>
      <c r="CY221" s="413"/>
      <c r="CZ221" s="413"/>
      <c r="DA221" s="413"/>
      <c r="DB221" s="413"/>
      <c r="DC221" s="413"/>
      <c r="DD221" s="413"/>
      <c r="DE221" s="413"/>
      <c r="DF221" s="413"/>
      <c r="DG221" s="412"/>
      <c r="DH221" s="412"/>
      <c r="DI221" s="412"/>
      <c r="DJ221" s="412"/>
      <c r="DK221" s="412"/>
      <c r="DL221" s="412"/>
      <c r="DM221" s="412"/>
      <c r="DN221" s="412"/>
      <c r="DO221" s="412"/>
      <c r="DP221" s="412"/>
      <c r="DQ221" s="412"/>
      <c r="DR221" s="412"/>
      <c r="DS221" s="412"/>
      <c r="DT221" s="412"/>
      <c r="DU221" s="412"/>
      <c r="DV221" s="412"/>
      <c r="DW221" s="412"/>
      <c r="DX221" s="412"/>
      <c r="DY221" s="412"/>
      <c r="DZ221" s="412"/>
      <c r="EA221" s="412"/>
      <c r="EB221" s="412"/>
      <c r="EC221" s="412"/>
      <c r="ED221" s="412"/>
      <c r="EE221" s="412"/>
      <c r="EF221" s="412"/>
      <c r="EG221" s="412"/>
      <c r="EH221" s="412"/>
      <c r="EI221" s="412"/>
      <c r="EJ221" s="412"/>
      <c r="EK221" s="412"/>
      <c r="EL221" s="412"/>
      <c r="EM221" s="412"/>
      <c r="EN221" s="412"/>
      <c r="EO221" s="412"/>
      <c r="EP221" s="412"/>
      <c r="EQ221" s="412"/>
      <c r="ER221" s="412"/>
      <c r="ES221" s="412"/>
      <c r="ET221" s="412"/>
      <c r="EU221" s="412"/>
      <c r="EV221" s="412"/>
      <c r="EW221" s="412"/>
      <c r="EX221" s="412"/>
      <c r="EY221" s="412"/>
      <c r="EZ221" s="412"/>
      <c r="FA221" s="412"/>
      <c r="FB221" s="412"/>
      <c r="FC221" s="412"/>
      <c r="FD221" s="412"/>
      <c r="FE221" s="412"/>
      <c r="FF221" s="412"/>
      <c r="FI221" s="355"/>
      <c r="GJ221" s="359"/>
      <c r="GL221" s="359"/>
      <c r="GP221" s="360"/>
      <c r="GV221" s="412"/>
      <c r="GW221" s="412"/>
      <c r="GX221" s="412"/>
      <c r="GY221" s="412"/>
      <c r="GZ221" s="412"/>
      <c r="HA221" s="412"/>
      <c r="HB221" s="412"/>
      <c r="HC221" s="412"/>
      <c r="HD221" s="412"/>
      <c r="HE221" s="412"/>
      <c r="HF221" s="412"/>
      <c r="HG221" s="412"/>
      <c r="HJ221" s="355"/>
      <c r="IK221" s="359"/>
      <c r="IM221" s="359"/>
      <c r="IN221" s="355"/>
      <c r="IQ221" s="360"/>
      <c r="JC221" s="355"/>
      <c r="JF221" s="360"/>
      <c r="JN221" s="355"/>
      <c r="JV221" s="355"/>
      <c r="VY221" s="96"/>
    </row>
    <row r="222" spans="1:635" s="148" customFormat="1" x14ac:dyDescent="0.2">
      <c r="A222" s="327"/>
      <c r="B222" s="357" t="s">
        <v>548</v>
      </c>
      <c r="C222" s="96"/>
      <c r="D222" s="166"/>
      <c r="E222" s="166"/>
      <c r="F222" s="166"/>
      <c r="G222" s="412"/>
      <c r="H222" s="412"/>
      <c r="I222" s="412"/>
      <c r="J222" s="412"/>
      <c r="K222" s="412"/>
      <c r="L222" s="412"/>
      <c r="M222" s="412"/>
      <c r="N222" s="412"/>
      <c r="O222" s="412"/>
      <c r="P222" s="412"/>
      <c r="Q222" s="412"/>
      <c r="R222" s="412"/>
      <c r="S222" s="412"/>
      <c r="T222" s="412"/>
      <c r="U222" s="412"/>
      <c r="V222" s="412"/>
      <c r="W222" s="412"/>
      <c r="X222" s="412"/>
      <c r="Y222" s="412"/>
      <c r="Z222" s="412"/>
      <c r="AA222" s="412"/>
      <c r="AB222" s="412"/>
      <c r="AC222" s="412"/>
      <c r="AD222" s="412"/>
      <c r="AE222" s="412"/>
      <c r="AF222" s="412"/>
      <c r="AG222" s="412"/>
      <c r="AH222" s="412"/>
      <c r="AI222" s="412"/>
      <c r="AJ222" s="412"/>
      <c r="AK222" s="412"/>
      <c r="AL222" s="412"/>
      <c r="AM222" s="412"/>
      <c r="AN222" s="412"/>
      <c r="AO222" s="412"/>
      <c r="AP222" s="412"/>
      <c r="AQ222" s="412"/>
      <c r="AR222" s="412"/>
      <c r="AS222" s="412"/>
      <c r="AT222" s="412"/>
      <c r="AU222" s="412"/>
      <c r="AV222" s="412"/>
      <c r="AW222" s="412"/>
      <c r="AX222" s="412"/>
      <c r="AY222" s="412"/>
      <c r="AZ222" s="412"/>
      <c r="BA222" s="412"/>
      <c r="BB222" s="412"/>
      <c r="BC222" s="412"/>
      <c r="BD222" s="412"/>
      <c r="BE222" s="412"/>
      <c r="BF222" s="412"/>
      <c r="BG222" s="412"/>
      <c r="BH222" s="412"/>
      <c r="BI222" s="412"/>
      <c r="BJ222" s="412"/>
      <c r="BK222" s="412"/>
      <c r="BL222" s="412"/>
      <c r="BM222" s="412"/>
      <c r="BN222" s="412"/>
      <c r="BO222" s="412"/>
      <c r="BP222" s="412"/>
      <c r="BQ222" s="412"/>
      <c r="BR222" s="412"/>
      <c r="BS222" s="412"/>
      <c r="BT222" s="412"/>
      <c r="BU222" s="412"/>
      <c r="BV222" s="412"/>
      <c r="BW222" s="412"/>
      <c r="BX222" s="412"/>
      <c r="BY222" s="412"/>
      <c r="BZ222" s="412"/>
      <c r="CA222" s="412"/>
      <c r="CB222" s="412"/>
      <c r="CC222" s="412"/>
      <c r="CD222" s="412"/>
      <c r="CE222" s="412"/>
      <c r="CF222" s="412"/>
      <c r="CG222" s="412"/>
      <c r="CH222" s="412"/>
      <c r="CI222" s="412"/>
      <c r="CJ222" s="412"/>
      <c r="CK222" s="412"/>
      <c r="CL222" s="412"/>
      <c r="CM222" s="412"/>
      <c r="CN222" s="412"/>
      <c r="CO222" s="412"/>
      <c r="CP222" s="412"/>
      <c r="CQ222" s="412"/>
      <c r="CR222" s="412"/>
      <c r="CS222" s="412"/>
      <c r="CT222" s="412"/>
      <c r="CU222" s="412"/>
      <c r="CV222" s="413"/>
      <c r="CW222" s="413"/>
      <c r="CX222" s="413"/>
      <c r="CY222" s="413"/>
      <c r="CZ222" s="413"/>
      <c r="DA222" s="413"/>
      <c r="DB222" s="413"/>
      <c r="DC222" s="413"/>
      <c r="DD222" s="413"/>
      <c r="DE222" s="413"/>
      <c r="DF222" s="413"/>
      <c r="DG222" s="412"/>
      <c r="DH222" s="412"/>
      <c r="DI222" s="412"/>
      <c r="DJ222" s="412"/>
      <c r="DK222" s="412"/>
      <c r="DL222" s="412"/>
      <c r="DM222" s="412"/>
      <c r="DN222" s="412"/>
      <c r="DO222" s="412"/>
      <c r="DP222" s="412"/>
      <c r="DQ222" s="412"/>
      <c r="DR222" s="412"/>
      <c r="DS222" s="412"/>
      <c r="DT222" s="412"/>
      <c r="DU222" s="412"/>
      <c r="DV222" s="412"/>
      <c r="DW222" s="412"/>
      <c r="DX222" s="412"/>
      <c r="DY222" s="412"/>
      <c r="DZ222" s="412"/>
      <c r="EA222" s="412"/>
      <c r="EB222" s="412"/>
      <c r="EC222" s="412"/>
      <c r="ED222" s="412"/>
      <c r="EE222" s="412"/>
      <c r="EF222" s="412"/>
      <c r="EG222" s="412"/>
      <c r="EH222" s="412"/>
      <c r="EI222" s="412"/>
      <c r="EJ222" s="412"/>
      <c r="EK222" s="412"/>
      <c r="EL222" s="412"/>
      <c r="EM222" s="412"/>
      <c r="EN222" s="412"/>
      <c r="EO222" s="412"/>
      <c r="EP222" s="412"/>
      <c r="EQ222" s="412"/>
      <c r="ER222" s="412"/>
      <c r="ES222" s="412"/>
      <c r="ET222" s="412"/>
      <c r="EU222" s="412"/>
      <c r="EV222" s="412"/>
      <c r="EW222" s="412"/>
      <c r="EX222" s="412"/>
      <c r="EY222" s="412"/>
      <c r="EZ222" s="412"/>
      <c r="FA222" s="412"/>
      <c r="FB222" s="412"/>
      <c r="FC222" s="412"/>
      <c r="FD222" s="412"/>
      <c r="FE222" s="412"/>
      <c r="FF222" s="412"/>
      <c r="FI222" s="355"/>
      <c r="FR222" s="113"/>
      <c r="GJ222" s="359"/>
      <c r="GL222" s="359"/>
      <c r="GP222" s="360"/>
      <c r="GV222" s="412"/>
      <c r="GW222" s="412"/>
      <c r="GX222" s="412"/>
      <c r="GY222" s="412"/>
      <c r="GZ222" s="412"/>
      <c r="HA222" s="412"/>
      <c r="HB222" s="412"/>
      <c r="HC222" s="412"/>
      <c r="HD222" s="412"/>
      <c r="HE222" s="412"/>
      <c r="HF222" s="412"/>
      <c r="HG222" s="412"/>
      <c r="HJ222" s="355"/>
      <c r="HS222" s="113"/>
      <c r="IK222" s="359"/>
      <c r="IM222" s="359"/>
      <c r="IN222" s="355"/>
      <c r="IQ222" s="360"/>
      <c r="JC222" s="355"/>
      <c r="JF222" s="360"/>
      <c r="JN222" s="355"/>
      <c r="JV222" s="355"/>
      <c r="KZ222" s="334"/>
      <c r="LA222" s="334"/>
      <c r="LB222" s="334"/>
      <c r="LC222" s="334"/>
      <c r="LD222" s="334"/>
      <c r="LE222" s="334"/>
      <c r="LF222" s="334"/>
      <c r="LG222" s="334"/>
      <c r="LH222" s="334"/>
      <c r="LI222" s="334"/>
    </row>
    <row r="223" spans="1:635" x14ac:dyDescent="0.2">
      <c r="B223" s="166">
        <v>1</v>
      </c>
      <c r="C223" s="394">
        <f t="shared" ref="C223:C246" ca="1" si="246">OFFSET($F$222,$B223,$E$4)</f>
        <v>0</v>
      </c>
      <c r="G223" s="96">
        <v>27</v>
      </c>
      <c r="H223" s="96">
        <v>21</v>
      </c>
      <c r="I223" s="351">
        <v>21</v>
      </c>
      <c r="J223" s="96">
        <v>21</v>
      </c>
      <c r="K223" s="96">
        <v>18</v>
      </c>
      <c r="L223" s="96">
        <v>14</v>
      </c>
      <c r="M223" s="96">
        <v>17</v>
      </c>
      <c r="N223" s="96">
        <v>20</v>
      </c>
      <c r="O223" s="96">
        <v>23</v>
      </c>
      <c r="P223" s="96">
        <v>21</v>
      </c>
      <c r="Q223" s="96">
        <v>19</v>
      </c>
      <c r="R223" s="96">
        <v>24</v>
      </c>
      <c r="S223" s="96">
        <v>24</v>
      </c>
      <c r="T223" s="96">
        <v>24</v>
      </c>
      <c r="U223" s="96">
        <v>21</v>
      </c>
      <c r="V223" s="96">
        <v>21</v>
      </c>
      <c r="W223" s="96">
        <v>25</v>
      </c>
      <c r="X223" s="96">
        <v>25</v>
      </c>
      <c r="Y223" s="96">
        <v>24</v>
      </c>
      <c r="Z223" s="96">
        <v>18</v>
      </c>
      <c r="AA223" s="96">
        <v>21</v>
      </c>
      <c r="AB223" s="96">
        <v>27</v>
      </c>
      <c r="AC223" s="96">
        <v>28</v>
      </c>
      <c r="AD223" s="96">
        <v>26</v>
      </c>
      <c r="AE223" s="96">
        <v>32</v>
      </c>
      <c r="AF223" s="96">
        <v>34</v>
      </c>
      <c r="AG223" s="96">
        <v>34</v>
      </c>
      <c r="AH223" s="96">
        <v>44</v>
      </c>
      <c r="AI223" s="96">
        <v>43</v>
      </c>
      <c r="AJ223" s="96">
        <v>54</v>
      </c>
      <c r="AK223" s="96">
        <v>50</v>
      </c>
      <c r="AL223" s="96">
        <v>46</v>
      </c>
      <c r="AM223" s="96">
        <v>45</v>
      </c>
      <c r="AN223" s="96">
        <v>37</v>
      </c>
      <c r="AO223" s="96">
        <v>37</v>
      </c>
      <c r="AP223" s="353">
        <v>33.5</v>
      </c>
      <c r="AQ223" s="96">
        <v>30</v>
      </c>
      <c r="AR223" s="96">
        <v>34</v>
      </c>
      <c r="AS223" s="96">
        <v>32</v>
      </c>
      <c r="AT223" s="96">
        <v>27</v>
      </c>
      <c r="AU223" s="96">
        <v>28</v>
      </c>
      <c r="AV223" s="96">
        <v>27</v>
      </c>
      <c r="AW223" s="148">
        <v>28</v>
      </c>
      <c r="AX223" s="148">
        <v>27</v>
      </c>
      <c r="AY223" s="148">
        <v>25</v>
      </c>
      <c r="AZ223" s="148">
        <v>25</v>
      </c>
      <c r="BA223" s="148">
        <v>26</v>
      </c>
      <c r="BB223" s="148">
        <v>27</v>
      </c>
      <c r="BC223" s="148">
        <v>22</v>
      </c>
      <c r="BD223" s="148">
        <v>21</v>
      </c>
      <c r="BE223" s="148">
        <v>21</v>
      </c>
      <c r="BF223" s="148">
        <v>20</v>
      </c>
      <c r="BG223" s="96">
        <v>21</v>
      </c>
      <c r="BH223" s="96">
        <v>21</v>
      </c>
      <c r="BI223" s="96">
        <v>21</v>
      </c>
      <c r="BJ223" s="96">
        <v>17</v>
      </c>
      <c r="BK223" s="96">
        <v>17</v>
      </c>
      <c r="BL223" s="96">
        <v>16</v>
      </c>
      <c r="BM223" s="96">
        <v>17</v>
      </c>
      <c r="BN223" s="96">
        <v>19</v>
      </c>
      <c r="BO223" s="96">
        <v>19</v>
      </c>
      <c r="BP223" s="96">
        <v>19</v>
      </c>
      <c r="BQ223" s="96">
        <v>20</v>
      </c>
      <c r="BR223" s="96">
        <v>21</v>
      </c>
      <c r="BS223" s="356">
        <v>0</v>
      </c>
      <c r="BT223" s="96">
        <v>13</v>
      </c>
      <c r="BU223" s="96">
        <v>14</v>
      </c>
      <c r="BV223" s="96">
        <v>13</v>
      </c>
      <c r="BW223" s="96">
        <v>13</v>
      </c>
      <c r="BX223" s="96">
        <v>11</v>
      </c>
      <c r="BY223" s="96">
        <v>8</v>
      </c>
      <c r="BZ223" s="96">
        <v>9</v>
      </c>
      <c r="CA223" s="431">
        <v>8</v>
      </c>
      <c r="CB223" s="430">
        <v>8</v>
      </c>
      <c r="CC223" s="431">
        <v>8</v>
      </c>
      <c r="CD223" s="431">
        <v>7</v>
      </c>
      <c r="CE223" s="431">
        <v>7</v>
      </c>
      <c r="CF223" s="431">
        <v>4</v>
      </c>
      <c r="CG223" s="430">
        <v>8</v>
      </c>
      <c r="CH223" s="430">
        <v>8</v>
      </c>
      <c r="CI223" s="431">
        <v>8</v>
      </c>
      <c r="CJ223" s="96">
        <v>7</v>
      </c>
      <c r="CK223" s="96">
        <v>6</v>
      </c>
      <c r="CL223" s="96">
        <v>5</v>
      </c>
      <c r="CM223" s="96">
        <v>5</v>
      </c>
      <c r="CN223" s="96">
        <v>5</v>
      </c>
      <c r="CO223" s="96">
        <v>4</v>
      </c>
      <c r="CP223" s="96">
        <v>4</v>
      </c>
      <c r="CQ223" s="96">
        <v>5</v>
      </c>
      <c r="CR223" s="96">
        <v>4</v>
      </c>
      <c r="CS223" s="96">
        <v>4</v>
      </c>
      <c r="CT223" s="96">
        <v>5</v>
      </c>
      <c r="CU223" s="96">
        <v>4</v>
      </c>
      <c r="CV223" s="96">
        <v>7</v>
      </c>
      <c r="CW223" s="96">
        <v>7</v>
      </c>
      <c r="CX223" s="96">
        <v>9</v>
      </c>
      <c r="CY223" s="96">
        <v>12</v>
      </c>
      <c r="CZ223" s="96">
        <v>12</v>
      </c>
      <c r="DA223" s="96">
        <v>11</v>
      </c>
      <c r="DB223" s="96">
        <v>11</v>
      </c>
      <c r="DC223" s="96">
        <v>8</v>
      </c>
      <c r="DD223" s="96">
        <v>8</v>
      </c>
      <c r="DE223" s="96">
        <v>7</v>
      </c>
      <c r="DF223" s="96">
        <v>7</v>
      </c>
      <c r="DG223" s="96">
        <v>7</v>
      </c>
      <c r="DH223" s="96">
        <v>8</v>
      </c>
      <c r="DI223" s="96">
        <v>6</v>
      </c>
      <c r="DJ223" s="96">
        <v>5</v>
      </c>
      <c r="DK223" s="96">
        <v>5</v>
      </c>
      <c r="DL223" s="96">
        <v>5</v>
      </c>
      <c r="DM223" s="96">
        <v>4</v>
      </c>
      <c r="DN223" s="96">
        <v>3</v>
      </c>
      <c r="DO223" s="96">
        <v>4</v>
      </c>
      <c r="DP223" s="96">
        <v>3</v>
      </c>
      <c r="DQ223" s="96">
        <v>3</v>
      </c>
      <c r="DR223" s="435">
        <v>2</v>
      </c>
      <c r="DS223" s="96">
        <v>2</v>
      </c>
      <c r="DT223" s="431">
        <v>1</v>
      </c>
      <c r="DU223" s="441">
        <v>2</v>
      </c>
      <c r="DV223" s="441">
        <v>2</v>
      </c>
      <c r="DW223" s="441">
        <v>1</v>
      </c>
      <c r="DX223" s="431">
        <v>1</v>
      </c>
      <c r="DY223" s="431">
        <v>1</v>
      </c>
      <c r="DZ223" s="431">
        <v>2</v>
      </c>
      <c r="EA223" s="441">
        <v>2</v>
      </c>
      <c r="EB223" s="431">
        <v>2</v>
      </c>
      <c r="EC223" s="431">
        <v>2</v>
      </c>
      <c r="ED223" s="431">
        <v>3</v>
      </c>
      <c r="EE223" s="441">
        <v>5</v>
      </c>
      <c r="EF223" s="431">
        <v>6</v>
      </c>
      <c r="EG223" s="431">
        <v>5</v>
      </c>
      <c r="EH223" s="431">
        <v>5</v>
      </c>
      <c r="EI223" s="431">
        <v>5</v>
      </c>
      <c r="EJ223" s="431">
        <v>5</v>
      </c>
      <c r="EK223" s="431">
        <v>5</v>
      </c>
      <c r="EL223" s="431">
        <v>6</v>
      </c>
      <c r="EM223" s="431">
        <v>6</v>
      </c>
      <c r="EN223" s="431">
        <v>5</v>
      </c>
      <c r="EO223" s="96">
        <v>4</v>
      </c>
      <c r="EP223" s="431">
        <v>4</v>
      </c>
      <c r="EQ223" s="431">
        <v>4</v>
      </c>
      <c r="ER223" s="431">
        <v>5</v>
      </c>
      <c r="ES223" s="431">
        <v>5</v>
      </c>
      <c r="ET223" s="431">
        <v>5</v>
      </c>
      <c r="EU223" s="431">
        <v>6</v>
      </c>
      <c r="EV223" s="431">
        <v>6</v>
      </c>
      <c r="EW223" s="431">
        <v>6</v>
      </c>
      <c r="EX223" s="431">
        <v>5</v>
      </c>
      <c r="EY223" s="431">
        <v>6</v>
      </c>
      <c r="EZ223" s="431">
        <v>6</v>
      </c>
      <c r="FA223" s="431">
        <v>6</v>
      </c>
      <c r="FB223" s="431">
        <v>7</v>
      </c>
      <c r="FC223" s="431">
        <v>8</v>
      </c>
      <c r="FD223" s="431">
        <v>8</v>
      </c>
      <c r="FE223" s="431">
        <v>7</v>
      </c>
      <c r="FF223" s="431">
        <v>3</v>
      </c>
      <c r="FG223" s="431">
        <v>4</v>
      </c>
      <c r="FH223" s="431">
        <v>4</v>
      </c>
      <c r="FI223" s="431">
        <v>1</v>
      </c>
      <c r="FJ223" s="431">
        <v>2</v>
      </c>
      <c r="FK223" s="96">
        <v>3</v>
      </c>
      <c r="FL223" s="431">
        <v>3</v>
      </c>
      <c r="FM223" s="431">
        <v>2</v>
      </c>
      <c r="FN223" s="96">
        <v>3</v>
      </c>
      <c r="FO223" s="96">
        <v>3</v>
      </c>
      <c r="FP223" s="96">
        <v>2</v>
      </c>
      <c r="FQ223" s="431">
        <v>1</v>
      </c>
      <c r="FR223" s="96">
        <v>0</v>
      </c>
      <c r="FS223" s="435">
        <v>0</v>
      </c>
      <c r="FT223" s="96">
        <v>1</v>
      </c>
      <c r="FU223" s="431">
        <v>1</v>
      </c>
      <c r="FV223" s="441">
        <v>2</v>
      </c>
      <c r="FW223" s="441">
        <v>3</v>
      </c>
      <c r="FX223" s="441">
        <v>1</v>
      </c>
      <c r="FY223" s="431">
        <v>2</v>
      </c>
      <c r="FZ223" s="431">
        <v>2</v>
      </c>
      <c r="GA223" s="431">
        <v>2</v>
      </c>
      <c r="GB223" s="441">
        <v>2</v>
      </c>
      <c r="GC223" s="431">
        <v>2</v>
      </c>
      <c r="GD223" s="431">
        <v>2</v>
      </c>
      <c r="GE223" s="431">
        <v>2</v>
      </c>
      <c r="GF223" s="441">
        <v>0</v>
      </c>
      <c r="GG223" s="431">
        <v>0</v>
      </c>
      <c r="GH223" s="431">
        <v>0</v>
      </c>
      <c r="GI223" s="431">
        <v>1</v>
      </c>
      <c r="GJ223" s="431">
        <v>1</v>
      </c>
      <c r="GK223" s="431">
        <v>1</v>
      </c>
      <c r="GL223" s="431">
        <v>3</v>
      </c>
      <c r="GM223" s="431">
        <v>3</v>
      </c>
      <c r="GN223" s="431">
        <v>3</v>
      </c>
      <c r="GO223" s="431">
        <v>4</v>
      </c>
      <c r="GP223" s="96">
        <v>4</v>
      </c>
      <c r="GQ223" s="431">
        <v>3</v>
      </c>
      <c r="GR223" s="431">
        <v>4</v>
      </c>
      <c r="GS223" s="431">
        <v>4</v>
      </c>
      <c r="GT223" s="431">
        <v>1</v>
      </c>
      <c r="GU223" s="431">
        <v>1</v>
      </c>
      <c r="GV223" s="96">
        <v>0</v>
      </c>
      <c r="GW223" s="96">
        <v>2</v>
      </c>
      <c r="GX223" s="96">
        <v>3</v>
      </c>
      <c r="GY223" s="96">
        <v>4</v>
      </c>
      <c r="GZ223" s="96">
        <v>4</v>
      </c>
      <c r="HA223" s="96">
        <v>4</v>
      </c>
      <c r="HB223" s="96">
        <v>5</v>
      </c>
      <c r="HC223" s="96">
        <v>5</v>
      </c>
      <c r="HD223" s="96">
        <v>3</v>
      </c>
      <c r="HE223" s="96">
        <v>3</v>
      </c>
      <c r="HF223" s="96">
        <v>3</v>
      </c>
      <c r="HG223" s="96">
        <v>3</v>
      </c>
      <c r="HH223" s="96">
        <v>4</v>
      </c>
      <c r="HI223" s="96">
        <v>4</v>
      </c>
      <c r="HJ223" s="96">
        <v>4</v>
      </c>
      <c r="HK223" s="96">
        <v>4</v>
      </c>
      <c r="HL223" s="96">
        <v>5</v>
      </c>
      <c r="HM223" s="96">
        <v>3</v>
      </c>
      <c r="HN223" s="96">
        <v>6</v>
      </c>
      <c r="HO223" s="96">
        <v>7</v>
      </c>
      <c r="HP223" s="96">
        <v>7</v>
      </c>
      <c r="HQ223" s="96">
        <v>7</v>
      </c>
      <c r="HR223" s="96">
        <v>7</v>
      </c>
      <c r="HS223" s="96">
        <v>4</v>
      </c>
      <c r="HT223" s="96">
        <v>4</v>
      </c>
      <c r="HU223" s="96">
        <v>4</v>
      </c>
      <c r="HV223" s="96">
        <v>3</v>
      </c>
      <c r="HW223" s="96">
        <v>4</v>
      </c>
      <c r="HX223" s="96">
        <v>4</v>
      </c>
      <c r="HY223" s="96">
        <v>4</v>
      </c>
      <c r="HZ223" s="96">
        <v>4</v>
      </c>
      <c r="IA223" s="96">
        <v>2</v>
      </c>
      <c r="IB223" s="96">
        <v>1</v>
      </c>
      <c r="IC223" s="96">
        <v>1</v>
      </c>
      <c r="ID223" s="96">
        <v>1</v>
      </c>
      <c r="IE223" s="96">
        <v>1</v>
      </c>
      <c r="IF223" s="96">
        <v>1</v>
      </c>
      <c r="IG223" s="96">
        <v>1</v>
      </c>
      <c r="IH223" s="96">
        <v>1</v>
      </c>
      <c r="II223" s="96">
        <v>1</v>
      </c>
      <c r="IJ223" s="96">
        <v>2</v>
      </c>
      <c r="IK223" s="96">
        <v>1</v>
      </c>
      <c r="IL223" s="96">
        <v>2</v>
      </c>
      <c r="IM223" s="96">
        <v>3</v>
      </c>
      <c r="IN223" s="351">
        <f t="shared" ref="IN223:IN246" si="247">(IM223+IO223)/2</f>
        <v>3</v>
      </c>
      <c r="IO223" s="96">
        <v>3</v>
      </c>
      <c r="IP223" s="96">
        <v>4</v>
      </c>
      <c r="IQ223" s="96">
        <v>2</v>
      </c>
      <c r="IR223" s="96">
        <v>3</v>
      </c>
      <c r="IS223" s="96">
        <v>5</v>
      </c>
      <c r="IT223" s="96">
        <v>5</v>
      </c>
      <c r="IU223" s="96">
        <v>4</v>
      </c>
      <c r="IV223" s="96">
        <v>4</v>
      </c>
      <c r="IW223" s="96">
        <v>4</v>
      </c>
      <c r="IX223" s="96">
        <v>4</v>
      </c>
      <c r="IY223" s="96">
        <v>3</v>
      </c>
      <c r="IZ223" s="96">
        <v>3</v>
      </c>
      <c r="JA223" s="96">
        <v>3</v>
      </c>
      <c r="JB223" s="96">
        <v>3</v>
      </c>
      <c r="JC223" s="355">
        <f>(JB223+JD223)/2</f>
        <v>2.5</v>
      </c>
      <c r="JD223" s="96">
        <v>2</v>
      </c>
      <c r="JE223" s="96">
        <v>0</v>
      </c>
      <c r="JF223" s="353">
        <f>(JG223+JE223)/2</f>
        <v>0</v>
      </c>
      <c r="JG223" s="96">
        <v>0</v>
      </c>
      <c r="JH223" s="96">
        <v>0</v>
      </c>
      <c r="JI223" s="96">
        <v>0</v>
      </c>
      <c r="JJ223" s="96">
        <v>2</v>
      </c>
      <c r="JK223" s="96">
        <v>2</v>
      </c>
      <c r="JL223" s="96">
        <v>2</v>
      </c>
      <c r="JM223" s="96">
        <v>2</v>
      </c>
      <c r="JN223" s="351">
        <f>(JM223+JO223)/2</f>
        <v>1.5</v>
      </c>
      <c r="JO223" s="96">
        <v>1</v>
      </c>
      <c r="JP223" s="96">
        <v>2</v>
      </c>
      <c r="JQ223" s="96">
        <v>3</v>
      </c>
      <c r="JR223" s="96">
        <v>3</v>
      </c>
      <c r="JS223" s="96">
        <v>3</v>
      </c>
      <c r="JT223" s="96">
        <v>4</v>
      </c>
      <c r="JU223" s="96">
        <v>4</v>
      </c>
      <c r="JV223" s="351">
        <f>(JU223+JW223)/2</f>
        <v>4.5</v>
      </c>
      <c r="JW223" s="96">
        <v>5</v>
      </c>
      <c r="JX223" s="96">
        <v>4</v>
      </c>
      <c r="JY223" s="96">
        <v>4</v>
      </c>
      <c r="JZ223" s="96">
        <v>4</v>
      </c>
      <c r="KA223" s="96">
        <v>2</v>
      </c>
      <c r="KB223" s="96">
        <v>1</v>
      </c>
      <c r="KC223" s="96">
        <v>0</v>
      </c>
      <c r="KD223" s="96">
        <v>0</v>
      </c>
      <c r="KE223" s="96">
        <v>0</v>
      </c>
      <c r="KF223" s="96">
        <v>1</v>
      </c>
      <c r="KG223" s="96">
        <v>1</v>
      </c>
      <c r="KH223" s="96">
        <v>1</v>
      </c>
      <c r="KI223" s="96">
        <v>1</v>
      </c>
      <c r="KJ223" s="96">
        <v>0</v>
      </c>
      <c r="KK223" s="96">
        <v>0</v>
      </c>
      <c r="KL223" s="96">
        <v>1</v>
      </c>
      <c r="KM223" s="96">
        <v>1</v>
      </c>
      <c r="KN223" s="96">
        <v>1</v>
      </c>
      <c r="KO223" s="351">
        <v>1</v>
      </c>
      <c r="KP223" s="96">
        <v>1</v>
      </c>
      <c r="KQ223" s="96">
        <v>1</v>
      </c>
      <c r="KR223" s="96">
        <v>1</v>
      </c>
      <c r="KS223" s="96">
        <v>2</v>
      </c>
      <c r="KT223" s="96">
        <v>1</v>
      </c>
      <c r="KU223" s="96">
        <v>1</v>
      </c>
      <c r="KV223" s="96">
        <v>1</v>
      </c>
      <c r="KW223" s="96">
        <v>1</v>
      </c>
      <c r="KX223" s="96">
        <v>2</v>
      </c>
      <c r="KY223" s="96">
        <v>2</v>
      </c>
      <c r="KZ223" s="96">
        <v>1</v>
      </c>
      <c r="LA223" s="96">
        <v>2</v>
      </c>
      <c r="LB223" s="96">
        <v>2</v>
      </c>
      <c r="LC223" s="96">
        <v>2</v>
      </c>
      <c r="LD223" s="96">
        <v>2</v>
      </c>
      <c r="LE223" s="96">
        <v>3</v>
      </c>
      <c r="LF223" s="96">
        <v>3</v>
      </c>
      <c r="LG223" s="96">
        <v>3</v>
      </c>
      <c r="LH223" s="96">
        <v>3</v>
      </c>
      <c r="LI223" s="96">
        <v>3</v>
      </c>
      <c r="LJ223" s="312">
        <v>3</v>
      </c>
      <c r="LK223" s="96">
        <v>3</v>
      </c>
      <c r="LL223" s="96">
        <v>4</v>
      </c>
      <c r="LM223" s="96">
        <v>3</v>
      </c>
      <c r="LN223" s="96">
        <v>3</v>
      </c>
      <c r="LO223" s="96">
        <v>3</v>
      </c>
      <c r="LP223" s="96">
        <v>3</v>
      </c>
      <c r="LQ223" s="96">
        <v>3</v>
      </c>
      <c r="LR223" s="96">
        <v>3</v>
      </c>
      <c r="LS223" s="96">
        <v>3</v>
      </c>
      <c r="LT223" s="96">
        <v>4</v>
      </c>
      <c r="LU223" s="96">
        <v>4</v>
      </c>
      <c r="LV223" s="96">
        <v>2</v>
      </c>
      <c r="LW223" s="96">
        <v>2</v>
      </c>
      <c r="LX223" s="96">
        <v>2</v>
      </c>
      <c r="LY223" s="96">
        <v>3</v>
      </c>
      <c r="LZ223" s="96">
        <v>4</v>
      </c>
      <c r="MA223" s="96">
        <v>3</v>
      </c>
      <c r="MB223" s="96">
        <v>3</v>
      </c>
      <c r="MC223" s="96">
        <v>3</v>
      </c>
      <c r="MD223" s="96">
        <v>3</v>
      </c>
      <c r="ME223" s="96">
        <v>4</v>
      </c>
      <c r="MF223" s="96">
        <v>4</v>
      </c>
      <c r="MG223" s="96">
        <v>4</v>
      </c>
      <c r="MH223" s="96">
        <v>4</v>
      </c>
      <c r="MI223" s="96">
        <v>3</v>
      </c>
      <c r="MJ223" s="96">
        <v>2</v>
      </c>
      <c r="MK223" s="96">
        <v>2</v>
      </c>
      <c r="ML223" s="96">
        <v>2</v>
      </c>
      <c r="MM223" s="96">
        <v>2</v>
      </c>
      <c r="MN223" s="96">
        <v>1</v>
      </c>
      <c r="MO223" s="96">
        <v>1</v>
      </c>
      <c r="MP223" s="96">
        <v>2</v>
      </c>
      <c r="MQ223" s="96">
        <v>1</v>
      </c>
      <c r="MR223" s="96">
        <v>1</v>
      </c>
      <c r="MS223" s="96">
        <v>2</v>
      </c>
      <c r="MT223" s="96">
        <v>2</v>
      </c>
      <c r="MU223" s="96">
        <v>2</v>
      </c>
      <c r="MV223" s="96">
        <v>2</v>
      </c>
      <c r="MW223" s="96">
        <v>2</v>
      </c>
      <c r="MX223" s="96">
        <v>2</v>
      </c>
      <c r="MY223" s="96">
        <v>1</v>
      </c>
      <c r="MZ223" s="96">
        <v>0</v>
      </c>
      <c r="NA223" s="96">
        <v>1</v>
      </c>
      <c r="NB223" s="96">
        <v>2</v>
      </c>
      <c r="NC223" s="96">
        <v>2</v>
      </c>
      <c r="ND223" s="96">
        <v>2</v>
      </c>
      <c r="NE223" s="96">
        <v>2</v>
      </c>
      <c r="NF223" s="96">
        <v>0</v>
      </c>
      <c r="NG223" s="96">
        <v>0</v>
      </c>
      <c r="NH223" s="96">
        <v>0</v>
      </c>
      <c r="NI223" s="96">
        <v>0</v>
      </c>
      <c r="NJ223" s="96">
        <v>0</v>
      </c>
      <c r="NK223" s="96">
        <v>0</v>
      </c>
      <c r="NL223" s="96">
        <v>0</v>
      </c>
      <c r="NM223" s="96">
        <v>0</v>
      </c>
      <c r="NN223" s="96">
        <v>0</v>
      </c>
      <c r="NO223" s="96">
        <v>0</v>
      </c>
      <c r="NP223" s="96">
        <v>0</v>
      </c>
      <c r="NQ223" s="96">
        <v>0</v>
      </c>
      <c r="NR223" s="96">
        <v>0</v>
      </c>
      <c r="NS223" s="96">
        <v>0</v>
      </c>
      <c r="NT223" s="96">
        <v>0</v>
      </c>
      <c r="NU223" s="96">
        <v>0</v>
      </c>
      <c r="NV223" s="96">
        <v>0</v>
      </c>
      <c r="NW223" s="96">
        <v>0</v>
      </c>
      <c r="NX223" s="96">
        <v>0</v>
      </c>
      <c r="NY223" s="96">
        <v>0</v>
      </c>
      <c r="NZ223" s="96">
        <v>0</v>
      </c>
      <c r="OA223" s="96">
        <v>0</v>
      </c>
      <c r="OB223" s="96">
        <v>0</v>
      </c>
      <c r="OC223" s="96">
        <v>1</v>
      </c>
      <c r="OD223" s="96">
        <v>1</v>
      </c>
      <c r="OE223" s="96">
        <v>1</v>
      </c>
      <c r="OF223" s="96">
        <v>1</v>
      </c>
      <c r="OG223" s="96">
        <v>1</v>
      </c>
      <c r="OH223" s="96">
        <v>0</v>
      </c>
      <c r="OI223" s="96">
        <v>0</v>
      </c>
      <c r="OJ223" s="96">
        <v>0</v>
      </c>
      <c r="OK223" s="96">
        <v>0</v>
      </c>
      <c r="OL223" s="96">
        <v>0</v>
      </c>
      <c r="OM223" s="96">
        <v>0</v>
      </c>
      <c r="ON223" s="96">
        <v>0</v>
      </c>
      <c r="OO223" s="96">
        <v>0</v>
      </c>
      <c r="OP223" s="96">
        <v>0</v>
      </c>
      <c r="OQ223" s="96">
        <v>1</v>
      </c>
      <c r="OR223" s="96">
        <v>1</v>
      </c>
      <c r="OS223" s="96">
        <v>1</v>
      </c>
      <c r="OT223" s="96">
        <v>1</v>
      </c>
      <c r="OU223" s="96">
        <v>0</v>
      </c>
      <c r="OV223" s="96">
        <v>0</v>
      </c>
      <c r="OW223" s="96">
        <v>0</v>
      </c>
      <c r="OY223" s="351">
        <f t="shared" ref="OY223:OY246" si="248">SUM(OX223+OZ223)/2</f>
        <v>0.5</v>
      </c>
      <c r="OZ223" s="96">
        <v>1</v>
      </c>
      <c r="PA223" s="96">
        <v>1</v>
      </c>
      <c r="PD223" s="96">
        <v>1</v>
      </c>
      <c r="PE223" s="96">
        <v>1</v>
      </c>
      <c r="PF223" s="96">
        <v>1</v>
      </c>
      <c r="PG223" s="351">
        <f t="shared" ref="PG223:PG246" si="249">SUM(PF223+PH223)/2</f>
        <v>2</v>
      </c>
      <c r="PH223" s="96">
        <v>3</v>
      </c>
      <c r="PI223" s="96">
        <v>3</v>
      </c>
      <c r="PJ223" s="351">
        <f t="shared" ref="PJ223:PJ246" si="250">SUM(PI223+PK223)/2</f>
        <v>2.5</v>
      </c>
      <c r="PK223" s="96">
        <v>2</v>
      </c>
      <c r="PL223" s="96">
        <v>2</v>
      </c>
      <c r="PM223" s="312">
        <v>1</v>
      </c>
      <c r="PN223" s="96">
        <v>1</v>
      </c>
      <c r="PO223" s="312">
        <v>1</v>
      </c>
      <c r="PP223" s="96">
        <v>1</v>
      </c>
      <c r="PV223" s="312"/>
      <c r="PX223" s="96">
        <v>1</v>
      </c>
      <c r="PY223" s="96">
        <v>1</v>
      </c>
      <c r="QA223" s="96">
        <v>1</v>
      </c>
      <c r="QB223" s="96">
        <v>2</v>
      </c>
      <c r="QC223" s="96">
        <v>2</v>
      </c>
      <c r="QD223" s="96">
        <v>2</v>
      </c>
      <c r="QE223" s="96">
        <v>3</v>
      </c>
      <c r="QF223" s="96">
        <v>1</v>
      </c>
      <c r="QG223" s="96">
        <v>1</v>
      </c>
      <c r="QH223" s="96">
        <v>1</v>
      </c>
      <c r="QI223" s="96">
        <v>1</v>
      </c>
      <c r="QJ223" s="96">
        <v>1</v>
      </c>
      <c r="QK223" s="96">
        <v>1</v>
      </c>
      <c r="QL223" s="96">
        <v>1</v>
      </c>
      <c r="QM223" s="96">
        <v>1</v>
      </c>
      <c r="QN223" s="96">
        <v>1</v>
      </c>
      <c r="QO223" s="96">
        <v>1</v>
      </c>
      <c r="QP223" s="96">
        <v>1</v>
      </c>
      <c r="QS223" s="96">
        <v>1</v>
      </c>
      <c r="QT223" s="96">
        <v>1</v>
      </c>
      <c r="QU223" s="96">
        <v>2</v>
      </c>
      <c r="QV223" s="96">
        <v>2</v>
      </c>
      <c r="QW223" s="96">
        <v>2</v>
      </c>
      <c r="QX223" s="96">
        <v>2</v>
      </c>
      <c r="QY223" s="96">
        <v>2</v>
      </c>
      <c r="QZ223" s="96">
        <v>1</v>
      </c>
      <c r="RA223" s="96">
        <v>1</v>
      </c>
      <c r="RB223" s="312">
        <v>1</v>
      </c>
      <c r="RC223" s="96">
        <v>1</v>
      </c>
      <c r="RD223" s="312">
        <v>1</v>
      </c>
      <c r="RE223" s="312">
        <v>1</v>
      </c>
      <c r="RF223" s="96">
        <v>1</v>
      </c>
      <c r="RG223" s="312"/>
      <c r="RH223" s="312"/>
      <c r="RL223" s="312">
        <v>1</v>
      </c>
      <c r="RM223" s="96">
        <v>1</v>
      </c>
      <c r="SB223" s="96">
        <v>1</v>
      </c>
      <c r="SC223" s="96">
        <v>1</v>
      </c>
      <c r="SD223" s="96">
        <v>2</v>
      </c>
      <c r="SE223" s="96">
        <v>1</v>
      </c>
      <c r="SF223" s="96">
        <v>1</v>
      </c>
      <c r="SG223" s="96">
        <v>1</v>
      </c>
      <c r="SP223" s="96">
        <v>1</v>
      </c>
      <c r="SQ223" s="96">
        <v>1</v>
      </c>
      <c r="SR223" s="96">
        <v>1</v>
      </c>
      <c r="SS223" s="96">
        <v>1</v>
      </c>
      <c r="ST223" s="96">
        <v>1</v>
      </c>
      <c r="SW223" s="96">
        <v>1</v>
      </c>
      <c r="TL223" s="96">
        <v>1</v>
      </c>
      <c r="UD223" s="96">
        <v>1</v>
      </c>
      <c r="UE223" s="96">
        <v>1</v>
      </c>
      <c r="UF223" s="96">
        <v>1</v>
      </c>
      <c r="UJ223" s="96">
        <v>1</v>
      </c>
      <c r="UK223" s="96">
        <v>1</v>
      </c>
      <c r="UL223" s="96">
        <v>1</v>
      </c>
      <c r="UM223" s="96">
        <v>1</v>
      </c>
      <c r="VA223" s="96">
        <v>2</v>
      </c>
      <c r="VB223" s="96">
        <v>2</v>
      </c>
      <c r="VC223" s="96">
        <v>2</v>
      </c>
      <c r="VD223" s="96">
        <v>2</v>
      </c>
      <c r="VE223" s="96">
        <v>1</v>
      </c>
      <c r="VF223" s="96">
        <v>1</v>
      </c>
      <c r="VG223" s="96">
        <v>1</v>
      </c>
      <c r="VH223" s="96">
        <v>1</v>
      </c>
      <c r="VI223" s="96">
        <v>1</v>
      </c>
      <c r="VJ223" s="96">
        <v>2</v>
      </c>
      <c r="VK223" s="96">
        <v>2</v>
      </c>
      <c r="VM223" s="96">
        <v>1</v>
      </c>
      <c r="VN223" s="96">
        <v>1</v>
      </c>
      <c r="VO223" s="96">
        <v>1</v>
      </c>
      <c r="VP223" s="96">
        <v>1</v>
      </c>
      <c r="VQ223" s="96">
        <v>1</v>
      </c>
      <c r="VR223" s="96">
        <v>1</v>
      </c>
      <c r="VS223" s="96">
        <v>1</v>
      </c>
      <c r="VT223" s="96">
        <v>1</v>
      </c>
      <c r="VU223" s="96">
        <v>1</v>
      </c>
      <c r="VV223" s="96">
        <v>1</v>
      </c>
      <c r="VW223" s="96">
        <v>1</v>
      </c>
      <c r="VX223" s="96">
        <v>1</v>
      </c>
      <c r="VY223" s="148">
        <v>1</v>
      </c>
      <c r="VZ223" s="96">
        <v>1</v>
      </c>
      <c r="WA223" s="96">
        <v>1</v>
      </c>
      <c r="WB223" s="96">
        <v>1</v>
      </c>
      <c r="WC223" s="96">
        <v>1</v>
      </c>
      <c r="WD223" s="96">
        <v>1</v>
      </c>
      <c r="WE223" s="96">
        <v>1</v>
      </c>
      <c r="WF223" s="96">
        <v>1</v>
      </c>
      <c r="WG223" s="96">
        <v>1</v>
      </c>
      <c r="WH223" s="96">
        <v>1</v>
      </c>
      <c r="WI223" s="96">
        <v>1</v>
      </c>
      <c r="WJ223" s="96">
        <v>1</v>
      </c>
      <c r="WK223" s="96">
        <v>1</v>
      </c>
      <c r="WL223" s="96">
        <v>2</v>
      </c>
      <c r="WM223" s="96">
        <v>1</v>
      </c>
      <c r="WN223" s="96">
        <v>1</v>
      </c>
      <c r="WO223" s="96">
        <v>1</v>
      </c>
    </row>
    <row r="224" spans="1:635" x14ac:dyDescent="0.2">
      <c r="A224" s="327"/>
      <c r="B224" s="166">
        <v>2</v>
      </c>
      <c r="C224" s="394">
        <f t="shared" ca="1" si="246"/>
        <v>0</v>
      </c>
      <c r="G224" s="96">
        <v>7</v>
      </c>
      <c r="H224" s="96">
        <v>7</v>
      </c>
      <c r="I224" s="351">
        <v>6</v>
      </c>
      <c r="J224" s="96">
        <v>5</v>
      </c>
      <c r="K224" s="96">
        <v>6</v>
      </c>
      <c r="L224" s="96">
        <v>9</v>
      </c>
      <c r="M224" s="96">
        <v>9</v>
      </c>
      <c r="N224" s="96">
        <v>10</v>
      </c>
      <c r="O224" s="96">
        <v>10</v>
      </c>
      <c r="P224" s="96">
        <v>10</v>
      </c>
      <c r="Q224" s="96">
        <v>10</v>
      </c>
      <c r="R224" s="96">
        <v>10</v>
      </c>
      <c r="S224" s="96">
        <v>10</v>
      </c>
      <c r="T224" s="96">
        <v>11</v>
      </c>
      <c r="U224" s="96">
        <v>10</v>
      </c>
      <c r="V224" s="96">
        <v>10</v>
      </c>
      <c r="W224" s="96">
        <v>12</v>
      </c>
      <c r="X224" s="96">
        <v>12</v>
      </c>
      <c r="Y224" s="96">
        <v>9</v>
      </c>
      <c r="Z224" s="96">
        <v>9</v>
      </c>
      <c r="AA224" s="96">
        <v>9</v>
      </c>
      <c r="AB224" s="96">
        <v>9</v>
      </c>
      <c r="AC224" s="96">
        <v>8</v>
      </c>
      <c r="AD224" s="96">
        <v>8</v>
      </c>
      <c r="AE224" s="96">
        <v>8</v>
      </c>
      <c r="AF224" s="96">
        <v>8</v>
      </c>
      <c r="AG224" s="96">
        <v>7</v>
      </c>
      <c r="AH224" s="96">
        <v>8</v>
      </c>
      <c r="AI224" s="96">
        <v>6</v>
      </c>
      <c r="AJ224" s="96">
        <v>6</v>
      </c>
      <c r="AK224" s="96">
        <v>4</v>
      </c>
      <c r="AL224" s="96">
        <v>4</v>
      </c>
      <c r="AM224" s="96">
        <v>4</v>
      </c>
      <c r="AN224" s="96">
        <v>4</v>
      </c>
      <c r="AO224" s="96">
        <v>3</v>
      </c>
      <c r="AP224" s="353">
        <v>4.5</v>
      </c>
      <c r="AQ224" s="96">
        <v>6</v>
      </c>
      <c r="AR224" s="96">
        <v>6</v>
      </c>
      <c r="AS224" s="96">
        <v>5</v>
      </c>
      <c r="AT224" s="96">
        <v>4</v>
      </c>
      <c r="AU224" s="96">
        <v>5</v>
      </c>
      <c r="AV224" s="96">
        <v>6</v>
      </c>
      <c r="AW224" s="148">
        <v>6</v>
      </c>
      <c r="AX224" s="148">
        <v>3</v>
      </c>
      <c r="AY224" s="148">
        <v>2</v>
      </c>
      <c r="AZ224" s="148">
        <v>2</v>
      </c>
      <c r="BA224" s="148">
        <v>3</v>
      </c>
      <c r="BB224" s="148">
        <v>3</v>
      </c>
      <c r="BC224" s="148">
        <v>3</v>
      </c>
      <c r="BD224" s="148">
        <v>4</v>
      </c>
      <c r="BE224" s="148">
        <v>3</v>
      </c>
      <c r="BF224" s="148">
        <v>4</v>
      </c>
      <c r="BG224" s="96">
        <v>4</v>
      </c>
      <c r="BH224" s="96">
        <v>5</v>
      </c>
      <c r="BI224" s="96">
        <v>4</v>
      </c>
      <c r="BJ224" s="96">
        <v>4</v>
      </c>
      <c r="BK224" s="96">
        <v>3</v>
      </c>
      <c r="BL224" s="96">
        <v>5</v>
      </c>
      <c r="BM224" s="96">
        <v>5</v>
      </c>
      <c r="BN224" s="96">
        <v>4</v>
      </c>
      <c r="BO224" s="96">
        <v>3</v>
      </c>
      <c r="BP224" s="96">
        <v>3</v>
      </c>
      <c r="BQ224" s="96">
        <v>2</v>
      </c>
      <c r="BR224" s="96">
        <v>1</v>
      </c>
      <c r="BS224" s="356">
        <v>0</v>
      </c>
      <c r="BT224" s="96">
        <v>0</v>
      </c>
      <c r="BU224" s="96">
        <v>0</v>
      </c>
      <c r="BV224" s="96">
        <v>0</v>
      </c>
      <c r="BW224" s="96">
        <v>0</v>
      </c>
      <c r="BX224" s="96">
        <v>0</v>
      </c>
      <c r="BY224" s="96">
        <v>0</v>
      </c>
      <c r="BZ224" s="96">
        <v>0</v>
      </c>
      <c r="CA224" s="431">
        <v>0</v>
      </c>
      <c r="CB224" s="430">
        <v>0</v>
      </c>
      <c r="CC224" s="431">
        <v>0</v>
      </c>
      <c r="CD224" s="431">
        <v>0</v>
      </c>
      <c r="CE224" s="431">
        <v>1</v>
      </c>
      <c r="CF224" s="431">
        <v>1</v>
      </c>
      <c r="CG224" s="430">
        <v>1</v>
      </c>
      <c r="CH224" s="430">
        <v>1</v>
      </c>
      <c r="CI224" s="431">
        <v>1</v>
      </c>
      <c r="CJ224" s="96">
        <v>1</v>
      </c>
      <c r="CK224" s="96">
        <v>1</v>
      </c>
      <c r="CL224" s="96">
        <v>1</v>
      </c>
      <c r="CM224" s="96">
        <v>1</v>
      </c>
      <c r="CN224" s="96">
        <v>0</v>
      </c>
      <c r="CO224" s="96">
        <v>0</v>
      </c>
      <c r="CP224" s="96">
        <v>0</v>
      </c>
      <c r="CQ224" s="96">
        <v>0</v>
      </c>
      <c r="CR224" s="96">
        <v>2</v>
      </c>
      <c r="CS224" s="96">
        <v>2</v>
      </c>
      <c r="CT224" s="96">
        <v>2</v>
      </c>
      <c r="CU224" s="96">
        <v>2</v>
      </c>
      <c r="CV224" s="96">
        <v>2</v>
      </c>
      <c r="CW224" s="96">
        <v>2</v>
      </c>
      <c r="CX224" s="96">
        <v>2</v>
      </c>
      <c r="CY224" s="96">
        <v>2</v>
      </c>
      <c r="CZ224" s="96">
        <v>2</v>
      </c>
      <c r="DA224" s="96">
        <v>2</v>
      </c>
      <c r="DB224" s="96">
        <v>2</v>
      </c>
      <c r="DC224" s="96">
        <v>1</v>
      </c>
      <c r="DD224" s="96">
        <v>1</v>
      </c>
      <c r="DE224" s="96">
        <v>1</v>
      </c>
      <c r="DF224" s="96">
        <v>1</v>
      </c>
      <c r="DG224" s="96">
        <v>1</v>
      </c>
      <c r="DH224" s="96">
        <v>1</v>
      </c>
      <c r="DI224" s="96">
        <v>1</v>
      </c>
      <c r="DJ224" s="96">
        <v>1</v>
      </c>
      <c r="DK224" s="96">
        <v>1</v>
      </c>
      <c r="DL224" s="96">
        <v>1</v>
      </c>
      <c r="DM224" s="96">
        <v>1</v>
      </c>
      <c r="DN224" s="96">
        <v>1</v>
      </c>
      <c r="DO224" s="96">
        <v>1</v>
      </c>
      <c r="DP224" s="96">
        <v>1</v>
      </c>
      <c r="DQ224" s="96">
        <v>2</v>
      </c>
      <c r="DR224" s="312">
        <v>2</v>
      </c>
      <c r="DS224" s="96">
        <v>2</v>
      </c>
      <c r="DT224" s="312">
        <v>2</v>
      </c>
      <c r="DU224" s="312">
        <v>1</v>
      </c>
      <c r="DV224" s="312">
        <v>1</v>
      </c>
      <c r="DW224" s="312">
        <v>1</v>
      </c>
      <c r="DX224" s="312">
        <v>1</v>
      </c>
      <c r="DY224" s="312">
        <v>1</v>
      </c>
      <c r="DZ224" s="312">
        <v>1</v>
      </c>
      <c r="EA224" s="312">
        <v>1</v>
      </c>
      <c r="EB224" s="312">
        <v>1</v>
      </c>
      <c r="EC224" s="312">
        <v>1</v>
      </c>
      <c r="ED224" s="312">
        <v>1</v>
      </c>
      <c r="EE224" s="312">
        <v>1</v>
      </c>
      <c r="EF224" s="312">
        <v>1</v>
      </c>
      <c r="EG224" s="312">
        <v>1</v>
      </c>
      <c r="EH224" s="312">
        <v>1</v>
      </c>
      <c r="EI224" s="312">
        <v>1</v>
      </c>
      <c r="EJ224" s="312">
        <v>1</v>
      </c>
      <c r="EK224" s="312">
        <v>1</v>
      </c>
      <c r="EL224" s="312">
        <v>1</v>
      </c>
      <c r="EM224" s="312">
        <v>1</v>
      </c>
      <c r="EN224" s="312">
        <v>1</v>
      </c>
      <c r="EO224" s="96">
        <v>1</v>
      </c>
      <c r="EP224" s="312">
        <v>1</v>
      </c>
      <c r="EQ224" s="312">
        <v>1</v>
      </c>
      <c r="ER224" s="312">
        <v>1</v>
      </c>
      <c r="ES224" s="312">
        <v>1</v>
      </c>
      <c r="ET224" s="312">
        <v>1</v>
      </c>
      <c r="EU224" s="431">
        <v>1</v>
      </c>
      <c r="EV224" s="312">
        <v>1</v>
      </c>
      <c r="EW224" s="312">
        <v>2</v>
      </c>
      <c r="EX224" s="312">
        <v>2</v>
      </c>
      <c r="EY224" s="312">
        <v>2</v>
      </c>
      <c r="EZ224" s="312">
        <v>3</v>
      </c>
      <c r="FA224" s="312">
        <v>4</v>
      </c>
      <c r="FB224" s="312">
        <v>4</v>
      </c>
      <c r="FC224" s="312">
        <v>3</v>
      </c>
      <c r="FD224" s="312">
        <v>3</v>
      </c>
      <c r="FE224" s="312">
        <v>3</v>
      </c>
      <c r="FF224" s="312">
        <v>3</v>
      </c>
      <c r="FG224" s="312">
        <v>3</v>
      </c>
      <c r="FH224" s="312">
        <v>2</v>
      </c>
      <c r="FI224" s="312">
        <v>2</v>
      </c>
      <c r="FJ224" s="312">
        <v>3</v>
      </c>
      <c r="FK224" s="96">
        <v>3</v>
      </c>
      <c r="FL224" s="312">
        <v>4</v>
      </c>
      <c r="FM224" s="312">
        <v>3</v>
      </c>
      <c r="FN224" s="96">
        <v>2</v>
      </c>
      <c r="FO224" s="96">
        <v>2</v>
      </c>
      <c r="FP224" s="96">
        <v>2</v>
      </c>
      <c r="FQ224" s="312">
        <v>2</v>
      </c>
      <c r="FR224" s="96">
        <v>2</v>
      </c>
      <c r="FS224" s="312">
        <v>2</v>
      </c>
      <c r="FT224" s="96">
        <v>2</v>
      </c>
      <c r="FU224" s="312">
        <v>2</v>
      </c>
      <c r="FV224" s="312">
        <v>1</v>
      </c>
      <c r="FW224" s="312">
        <v>1</v>
      </c>
      <c r="FX224" s="312">
        <v>1</v>
      </c>
      <c r="FY224" s="312">
        <v>1</v>
      </c>
      <c r="FZ224" s="312">
        <v>2</v>
      </c>
      <c r="GA224" s="312">
        <v>2</v>
      </c>
      <c r="GB224" s="312">
        <v>3</v>
      </c>
      <c r="GC224" s="312">
        <v>2</v>
      </c>
      <c r="GD224" s="312">
        <v>2</v>
      </c>
      <c r="GE224" s="312">
        <v>2</v>
      </c>
      <c r="GF224" s="312">
        <v>2</v>
      </c>
      <c r="GG224" s="312">
        <v>2</v>
      </c>
      <c r="GH224" s="312">
        <v>1</v>
      </c>
      <c r="GI224" s="312">
        <v>1</v>
      </c>
      <c r="GJ224" s="312">
        <v>1</v>
      </c>
      <c r="GK224" s="312">
        <v>1</v>
      </c>
      <c r="GL224" s="312">
        <v>1</v>
      </c>
      <c r="GM224" s="312">
        <v>1</v>
      </c>
      <c r="GN224" s="312">
        <v>1</v>
      </c>
      <c r="GO224" s="312">
        <v>3</v>
      </c>
      <c r="GP224" s="96">
        <v>3</v>
      </c>
      <c r="GQ224" s="312">
        <v>3</v>
      </c>
      <c r="GR224" s="312">
        <v>2</v>
      </c>
      <c r="GS224" s="312">
        <v>2</v>
      </c>
      <c r="GT224" s="312">
        <v>2</v>
      </c>
      <c r="GU224" s="312">
        <v>2</v>
      </c>
      <c r="GV224" s="96">
        <v>2</v>
      </c>
      <c r="GW224" s="96">
        <v>2</v>
      </c>
      <c r="GX224" s="96">
        <v>2</v>
      </c>
      <c r="GY224" s="96">
        <v>2</v>
      </c>
      <c r="GZ224" s="96">
        <v>2</v>
      </c>
      <c r="HA224" s="96">
        <v>2</v>
      </c>
      <c r="HB224" s="96">
        <v>2</v>
      </c>
      <c r="HC224" s="96">
        <v>2</v>
      </c>
      <c r="HD224" s="96">
        <v>3</v>
      </c>
      <c r="HE224" s="96">
        <v>2</v>
      </c>
      <c r="HF224" s="96">
        <v>2</v>
      </c>
      <c r="HG224" s="96">
        <v>2</v>
      </c>
      <c r="HH224" s="96">
        <v>2</v>
      </c>
      <c r="HI224" s="96">
        <v>2</v>
      </c>
      <c r="HJ224" s="96">
        <v>2</v>
      </c>
      <c r="HK224" s="96">
        <v>2</v>
      </c>
      <c r="HL224" s="96">
        <v>2</v>
      </c>
      <c r="HM224" s="96">
        <v>2</v>
      </c>
      <c r="HN224" s="96">
        <v>2</v>
      </c>
      <c r="HO224" s="96">
        <v>2</v>
      </c>
      <c r="HP224" s="96">
        <v>2</v>
      </c>
      <c r="HQ224" s="96">
        <v>2</v>
      </c>
      <c r="HR224" s="96">
        <v>2</v>
      </c>
      <c r="HS224" s="96">
        <v>2</v>
      </c>
      <c r="HT224" s="96">
        <v>2</v>
      </c>
      <c r="HU224" s="96">
        <v>2</v>
      </c>
      <c r="HV224" s="96">
        <v>2</v>
      </c>
      <c r="HW224" s="96">
        <v>2</v>
      </c>
      <c r="HX224" s="96">
        <v>2</v>
      </c>
      <c r="HY224" s="96">
        <v>2</v>
      </c>
      <c r="HZ224" s="96">
        <v>1</v>
      </c>
      <c r="IA224" s="96">
        <v>1</v>
      </c>
      <c r="IB224" s="96">
        <v>1</v>
      </c>
      <c r="IC224" s="96">
        <v>1</v>
      </c>
      <c r="ID224" s="96">
        <v>1</v>
      </c>
      <c r="IE224" s="96">
        <v>1</v>
      </c>
      <c r="IF224" s="96">
        <v>2</v>
      </c>
      <c r="IG224" s="96">
        <v>2</v>
      </c>
      <c r="IH224" s="96">
        <v>2</v>
      </c>
      <c r="II224" s="96">
        <v>2</v>
      </c>
      <c r="IJ224" s="96">
        <v>1</v>
      </c>
      <c r="IK224" s="96">
        <v>1</v>
      </c>
      <c r="IL224" s="96">
        <v>1</v>
      </c>
      <c r="IM224" s="96">
        <v>1</v>
      </c>
      <c r="IN224" s="351">
        <f t="shared" si="247"/>
        <v>0.5</v>
      </c>
      <c r="IO224" s="96">
        <v>0</v>
      </c>
      <c r="IP224" s="96">
        <v>0</v>
      </c>
      <c r="IQ224" s="96">
        <v>0</v>
      </c>
      <c r="IR224" s="96">
        <v>0</v>
      </c>
      <c r="IS224" s="96">
        <v>0</v>
      </c>
      <c r="IT224" s="96">
        <v>0</v>
      </c>
      <c r="IU224" s="96">
        <v>0</v>
      </c>
      <c r="IV224" s="96">
        <v>1</v>
      </c>
      <c r="IW224" s="96">
        <v>1</v>
      </c>
      <c r="IX224" s="96">
        <v>1</v>
      </c>
      <c r="IY224" s="96">
        <v>1</v>
      </c>
      <c r="IZ224" s="96">
        <v>1</v>
      </c>
      <c r="JA224" s="96">
        <v>1</v>
      </c>
      <c r="JB224" s="96">
        <v>1</v>
      </c>
      <c r="JC224" s="355">
        <f t="shared" ref="JC224:JC246" si="251">(JB224+JD224)/2</f>
        <v>1</v>
      </c>
      <c r="JD224" s="96">
        <v>1</v>
      </c>
      <c r="JE224" s="96">
        <v>1</v>
      </c>
      <c r="JF224" s="353">
        <f t="shared" ref="JF224:JF246" si="252">(JG224+JE224)/2</f>
        <v>1</v>
      </c>
      <c r="JG224" s="96">
        <v>1</v>
      </c>
      <c r="JH224" s="96">
        <v>1</v>
      </c>
      <c r="JI224" s="96">
        <v>1</v>
      </c>
      <c r="JJ224" s="96">
        <v>1</v>
      </c>
      <c r="JK224" s="96">
        <v>1</v>
      </c>
      <c r="JL224" s="96">
        <v>1</v>
      </c>
      <c r="JM224" s="96">
        <v>3</v>
      </c>
      <c r="JN224" s="351">
        <f t="shared" ref="JN224:JN246" si="253">(JM224+JO224)/2</f>
        <v>3</v>
      </c>
      <c r="JO224" s="96">
        <v>3</v>
      </c>
      <c r="JP224" s="96">
        <v>2</v>
      </c>
      <c r="JQ224" s="96">
        <v>2</v>
      </c>
      <c r="JR224" s="96">
        <v>3</v>
      </c>
      <c r="JS224" s="96">
        <v>3</v>
      </c>
      <c r="JT224" s="96">
        <v>4</v>
      </c>
      <c r="JU224" s="96">
        <v>3</v>
      </c>
      <c r="JV224" s="351">
        <f t="shared" ref="JV224:JV246" si="254">(JU224+JW224)/2</f>
        <v>2</v>
      </c>
      <c r="JW224" s="96">
        <v>1</v>
      </c>
      <c r="JX224" s="96">
        <v>1</v>
      </c>
      <c r="JY224" s="96">
        <v>1</v>
      </c>
      <c r="JZ224" s="96">
        <v>1</v>
      </c>
      <c r="KA224" s="96">
        <v>1</v>
      </c>
      <c r="KB224" s="96">
        <v>1</v>
      </c>
      <c r="KC224" s="96">
        <v>1</v>
      </c>
      <c r="KD224" s="96">
        <v>1</v>
      </c>
      <c r="KE224" s="96">
        <v>1</v>
      </c>
      <c r="KF224" s="96">
        <v>1</v>
      </c>
      <c r="KG224" s="96">
        <v>1</v>
      </c>
      <c r="KH224" s="96">
        <v>1</v>
      </c>
      <c r="KI224" s="96">
        <v>1</v>
      </c>
      <c r="KJ224" s="96">
        <v>1</v>
      </c>
      <c r="KK224" s="96">
        <v>1</v>
      </c>
      <c r="KL224" s="96">
        <v>1</v>
      </c>
      <c r="KM224" s="96">
        <v>1</v>
      </c>
      <c r="KN224" s="96">
        <v>1</v>
      </c>
      <c r="KO224" s="351">
        <v>1</v>
      </c>
      <c r="KP224" s="96">
        <v>1</v>
      </c>
      <c r="KQ224" s="96">
        <v>1</v>
      </c>
      <c r="KR224" s="96">
        <v>1</v>
      </c>
      <c r="KS224" s="96">
        <v>1</v>
      </c>
      <c r="KT224" s="96">
        <v>1</v>
      </c>
      <c r="KU224" s="96">
        <v>1</v>
      </c>
      <c r="KV224" s="96">
        <v>1</v>
      </c>
      <c r="KW224" s="96">
        <v>1</v>
      </c>
      <c r="KX224" s="96">
        <v>1</v>
      </c>
      <c r="KY224" s="96">
        <v>2</v>
      </c>
      <c r="KZ224" s="96">
        <v>2</v>
      </c>
      <c r="LA224" s="96">
        <v>3</v>
      </c>
      <c r="LB224" s="96">
        <v>2</v>
      </c>
      <c r="LC224" s="96">
        <v>3</v>
      </c>
      <c r="LD224" s="96">
        <v>3</v>
      </c>
      <c r="LE224" s="96">
        <v>3</v>
      </c>
      <c r="LF224" s="96">
        <v>3</v>
      </c>
      <c r="LG224" s="96">
        <v>3</v>
      </c>
      <c r="LH224" s="96">
        <v>4</v>
      </c>
      <c r="LI224" s="96">
        <v>2</v>
      </c>
      <c r="LJ224" s="312">
        <v>3</v>
      </c>
      <c r="LK224" s="96">
        <v>2</v>
      </c>
      <c r="LL224" s="96">
        <v>1</v>
      </c>
      <c r="LM224" s="96">
        <v>0</v>
      </c>
      <c r="LN224" s="96">
        <v>1</v>
      </c>
      <c r="LO224" s="96">
        <v>1</v>
      </c>
      <c r="LP224" s="96">
        <v>1</v>
      </c>
      <c r="LQ224" s="96">
        <v>1</v>
      </c>
      <c r="LR224" s="96">
        <v>0</v>
      </c>
      <c r="LS224" s="96">
        <v>0</v>
      </c>
      <c r="LT224" s="96">
        <v>0</v>
      </c>
      <c r="LU224" s="96">
        <v>0</v>
      </c>
      <c r="LV224" s="96">
        <v>1</v>
      </c>
      <c r="LW224" s="96">
        <v>1</v>
      </c>
      <c r="LX224" s="96">
        <v>1</v>
      </c>
      <c r="LY224" s="96">
        <v>1</v>
      </c>
      <c r="LZ224" s="96">
        <v>1</v>
      </c>
      <c r="MA224" s="96">
        <v>1</v>
      </c>
      <c r="MB224" s="96">
        <v>1</v>
      </c>
      <c r="MC224" s="96">
        <v>1</v>
      </c>
      <c r="MD224" s="96">
        <v>2</v>
      </c>
      <c r="ME224" s="96">
        <v>2</v>
      </c>
      <c r="MF224" s="96">
        <v>2</v>
      </c>
      <c r="MG224" s="96">
        <v>3</v>
      </c>
      <c r="MH224" s="96">
        <v>3</v>
      </c>
      <c r="MI224" s="96">
        <v>3</v>
      </c>
      <c r="MJ224" s="96">
        <v>3</v>
      </c>
      <c r="MK224" s="96">
        <v>3</v>
      </c>
      <c r="ML224" s="96">
        <v>3</v>
      </c>
      <c r="MM224" s="96">
        <v>2</v>
      </c>
      <c r="MN224" s="96">
        <v>2</v>
      </c>
      <c r="MO224" s="96">
        <v>2</v>
      </c>
      <c r="MP224" s="96">
        <v>2</v>
      </c>
      <c r="MQ224" s="96">
        <v>2</v>
      </c>
      <c r="MR224" s="96">
        <v>2</v>
      </c>
      <c r="MS224" s="96">
        <v>2</v>
      </c>
      <c r="MT224" s="96">
        <v>2</v>
      </c>
      <c r="MU224" s="96">
        <v>2</v>
      </c>
      <c r="MV224" s="96">
        <v>2</v>
      </c>
      <c r="MW224" s="96">
        <v>2</v>
      </c>
      <c r="MX224" s="96">
        <v>2</v>
      </c>
      <c r="MY224" s="96">
        <v>2</v>
      </c>
      <c r="MZ224" s="96">
        <v>2</v>
      </c>
      <c r="NA224" s="96">
        <v>2</v>
      </c>
      <c r="NB224" s="96">
        <v>2</v>
      </c>
      <c r="NC224" s="96">
        <v>2</v>
      </c>
      <c r="ND224" s="96">
        <v>2</v>
      </c>
      <c r="NE224" s="96">
        <v>0</v>
      </c>
      <c r="NF224" s="96">
        <v>0</v>
      </c>
      <c r="NG224" s="96">
        <v>0</v>
      </c>
      <c r="NH224" s="96">
        <v>0</v>
      </c>
      <c r="NI224" s="96">
        <v>0</v>
      </c>
      <c r="NJ224" s="96">
        <v>0</v>
      </c>
      <c r="NK224" s="96">
        <v>0</v>
      </c>
      <c r="NL224" s="96">
        <v>0</v>
      </c>
      <c r="NM224" s="96">
        <v>1</v>
      </c>
      <c r="NN224" s="96">
        <v>1</v>
      </c>
      <c r="NO224" s="96">
        <v>1</v>
      </c>
      <c r="NP224" s="96">
        <v>0</v>
      </c>
      <c r="NQ224" s="96">
        <v>0</v>
      </c>
      <c r="NR224" s="96">
        <v>1</v>
      </c>
      <c r="NS224" s="96">
        <v>1</v>
      </c>
      <c r="NT224" s="96">
        <v>3</v>
      </c>
      <c r="NU224" s="96">
        <v>2</v>
      </c>
      <c r="NV224" s="96">
        <v>2</v>
      </c>
      <c r="NW224" s="96">
        <v>1</v>
      </c>
      <c r="NX224" s="96">
        <v>1</v>
      </c>
      <c r="NY224" s="96">
        <v>0</v>
      </c>
      <c r="NZ224" s="96">
        <v>0</v>
      </c>
      <c r="OA224" s="96">
        <v>0</v>
      </c>
      <c r="OB224" s="96">
        <v>0</v>
      </c>
      <c r="OC224" s="96">
        <v>1</v>
      </c>
      <c r="OD224" s="96">
        <v>1</v>
      </c>
      <c r="OE224" s="96">
        <v>1</v>
      </c>
      <c r="OF224" s="96">
        <v>1</v>
      </c>
      <c r="OG224" s="96">
        <v>1</v>
      </c>
      <c r="OH224" s="96">
        <v>0</v>
      </c>
      <c r="OI224" s="96">
        <v>0</v>
      </c>
      <c r="OJ224" s="96">
        <v>0</v>
      </c>
      <c r="OK224" s="96">
        <v>0</v>
      </c>
      <c r="OL224" s="96">
        <v>0</v>
      </c>
      <c r="OM224" s="96">
        <v>0</v>
      </c>
      <c r="ON224" s="96">
        <v>1</v>
      </c>
      <c r="OO224" s="96">
        <v>1</v>
      </c>
      <c r="OP224" s="96">
        <v>0</v>
      </c>
      <c r="OQ224" s="96">
        <v>1</v>
      </c>
      <c r="OR224" s="96">
        <v>1</v>
      </c>
      <c r="OS224" s="96">
        <v>1</v>
      </c>
      <c r="OT224" s="96">
        <v>1</v>
      </c>
      <c r="OU224" s="96">
        <v>1</v>
      </c>
      <c r="OV224" s="96">
        <v>0</v>
      </c>
      <c r="OW224" s="96">
        <v>0</v>
      </c>
      <c r="OY224" s="351">
        <f t="shared" si="248"/>
        <v>0</v>
      </c>
      <c r="PG224" s="351">
        <f t="shared" si="249"/>
        <v>0</v>
      </c>
      <c r="PJ224" s="351">
        <f t="shared" si="250"/>
        <v>0</v>
      </c>
      <c r="PM224" s="312"/>
      <c r="PO224" s="312"/>
      <c r="PV224" s="312"/>
      <c r="QN224" s="96">
        <v>1</v>
      </c>
      <c r="QO224" s="96">
        <v>1</v>
      </c>
      <c r="QP224" s="96">
        <v>1</v>
      </c>
      <c r="QQ224" s="96">
        <v>1</v>
      </c>
      <c r="QR224" s="96">
        <v>2</v>
      </c>
      <c r="QS224" s="96">
        <v>1</v>
      </c>
      <c r="QT224" s="96">
        <v>1</v>
      </c>
      <c r="QU224" s="96">
        <v>1</v>
      </c>
      <c r="RB224" s="312">
        <v>1</v>
      </c>
      <c r="RC224" s="96">
        <v>1</v>
      </c>
      <c r="RD224" s="312">
        <v>1</v>
      </c>
      <c r="RE224" s="312"/>
      <c r="RG224" s="312"/>
      <c r="RH224" s="312"/>
      <c r="RL224" s="312"/>
      <c r="RR224" s="96">
        <v>1</v>
      </c>
      <c r="RS224" s="96">
        <v>2</v>
      </c>
      <c r="RT224" s="96">
        <v>2</v>
      </c>
      <c r="RU224" s="96">
        <v>1</v>
      </c>
      <c r="RW224" s="96">
        <v>1</v>
      </c>
      <c r="RX224" s="96">
        <v>1</v>
      </c>
      <c r="RY224" s="96">
        <v>1</v>
      </c>
      <c r="RZ224" s="96">
        <v>1</v>
      </c>
      <c r="SA224" s="96">
        <v>1</v>
      </c>
      <c r="SB224" s="96">
        <v>1</v>
      </c>
      <c r="SC224" s="96">
        <v>1</v>
      </c>
      <c r="SD224" s="96">
        <v>1</v>
      </c>
      <c r="SE224" s="96">
        <v>1</v>
      </c>
      <c r="SF224" s="96">
        <v>2</v>
      </c>
      <c r="SG224" s="96">
        <v>2</v>
      </c>
      <c r="SH224" s="96">
        <v>2</v>
      </c>
      <c r="SI224" s="96">
        <v>1</v>
      </c>
      <c r="SN224" s="96">
        <v>1</v>
      </c>
      <c r="SO224" s="96">
        <v>1</v>
      </c>
      <c r="SP224" s="96">
        <v>1</v>
      </c>
      <c r="SQ224" s="96">
        <v>1</v>
      </c>
      <c r="UN224" s="96">
        <v>1</v>
      </c>
      <c r="UO224" s="96">
        <v>1</v>
      </c>
      <c r="UP224" s="96">
        <v>1</v>
      </c>
      <c r="UQ224" s="96">
        <v>1</v>
      </c>
      <c r="VL224" s="96">
        <v>1</v>
      </c>
      <c r="VM224" s="96">
        <v>1</v>
      </c>
    </row>
    <row r="225" spans="1:635" x14ac:dyDescent="0.2">
      <c r="B225" s="166">
        <v>3</v>
      </c>
      <c r="C225" s="394">
        <f t="shared" ca="1" si="246"/>
        <v>0</v>
      </c>
      <c r="G225" s="96">
        <v>1</v>
      </c>
      <c r="H225" s="96">
        <v>1</v>
      </c>
      <c r="I225" s="351">
        <v>1</v>
      </c>
      <c r="J225" s="96">
        <v>1</v>
      </c>
      <c r="K225" s="96">
        <v>1</v>
      </c>
      <c r="L225" s="96">
        <v>1</v>
      </c>
      <c r="M225" s="96">
        <v>1</v>
      </c>
      <c r="N225" s="96">
        <v>1</v>
      </c>
      <c r="O225" s="96">
        <v>3</v>
      </c>
      <c r="P225" s="96">
        <v>3</v>
      </c>
      <c r="Q225" s="96">
        <v>3</v>
      </c>
      <c r="R225" s="96">
        <v>3</v>
      </c>
      <c r="S225" s="96">
        <v>3</v>
      </c>
      <c r="T225" s="96">
        <v>3</v>
      </c>
      <c r="U225" s="96">
        <v>4</v>
      </c>
      <c r="V225" s="96">
        <v>3</v>
      </c>
      <c r="W225" s="96">
        <v>3</v>
      </c>
      <c r="X225" s="96">
        <v>3</v>
      </c>
      <c r="Y225" s="96">
        <v>3</v>
      </c>
      <c r="Z225" s="96">
        <v>3</v>
      </c>
      <c r="AA225" s="96">
        <v>2</v>
      </c>
      <c r="AB225" s="96">
        <v>3</v>
      </c>
      <c r="AC225" s="96">
        <v>2</v>
      </c>
      <c r="AD225" s="96">
        <v>2</v>
      </c>
      <c r="AE225" s="96">
        <v>2</v>
      </c>
      <c r="AF225" s="96">
        <v>1</v>
      </c>
      <c r="AG225" s="96">
        <v>2</v>
      </c>
      <c r="AH225" s="96">
        <v>2</v>
      </c>
      <c r="AI225" s="96">
        <v>2</v>
      </c>
      <c r="AJ225" s="96">
        <v>1</v>
      </c>
      <c r="AK225" s="96">
        <v>1</v>
      </c>
      <c r="AL225" s="96">
        <v>1</v>
      </c>
      <c r="AM225" s="96">
        <v>1</v>
      </c>
      <c r="AN225" s="96">
        <v>2</v>
      </c>
      <c r="AO225" s="96">
        <v>1</v>
      </c>
      <c r="AP225" s="353">
        <v>1</v>
      </c>
      <c r="AQ225" s="96">
        <v>1</v>
      </c>
      <c r="AR225" s="96">
        <v>1</v>
      </c>
      <c r="AS225" s="96">
        <v>1</v>
      </c>
      <c r="AT225" s="96">
        <v>3</v>
      </c>
      <c r="AU225" s="96">
        <v>2</v>
      </c>
      <c r="AV225" s="96">
        <v>2</v>
      </c>
      <c r="AW225" s="148">
        <v>1</v>
      </c>
      <c r="AX225" s="148">
        <v>1</v>
      </c>
      <c r="AY225" s="148">
        <v>2</v>
      </c>
      <c r="AZ225" s="148">
        <v>2</v>
      </c>
      <c r="BA225" s="148">
        <v>2</v>
      </c>
      <c r="BB225" s="148">
        <v>2</v>
      </c>
      <c r="BC225" s="148">
        <v>2</v>
      </c>
      <c r="BD225" s="148">
        <v>2</v>
      </c>
      <c r="BE225" s="148">
        <v>1</v>
      </c>
      <c r="BF225" s="148">
        <v>1</v>
      </c>
      <c r="BG225" s="96">
        <v>1</v>
      </c>
      <c r="BH225" s="96">
        <v>0</v>
      </c>
      <c r="BI225" s="96">
        <v>2</v>
      </c>
      <c r="BJ225" s="96">
        <v>2</v>
      </c>
      <c r="BK225" s="96">
        <v>1</v>
      </c>
      <c r="BL225" s="96">
        <v>2</v>
      </c>
      <c r="BM225" s="96">
        <v>1</v>
      </c>
      <c r="BN225" s="96">
        <v>1</v>
      </c>
      <c r="BO225" s="96">
        <v>1</v>
      </c>
      <c r="BP225" s="96">
        <v>1</v>
      </c>
      <c r="BQ225" s="96">
        <v>1</v>
      </c>
      <c r="BR225" s="96">
        <v>1</v>
      </c>
      <c r="BS225" s="356">
        <v>0</v>
      </c>
      <c r="BT225" s="96">
        <v>0</v>
      </c>
      <c r="BU225" s="96">
        <v>1</v>
      </c>
      <c r="BV225" s="96">
        <v>1</v>
      </c>
      <c r="BW225" s="96">
        <v>1</v>
      </c>
      <c r="BX225" s="96">
        <v>1</v>
      </c>
      <c r="BY225" s="96">
        <v>1</v>
      </c>
      <c r="BZ225" s="96">
        <v>0</v>
      </c>
      <c r="CA225" s="431">
        <v>0</v>
      </c>
      <c r="CB225" s="430">
        <v>0</v>
      </c>
      <c r="CC225" s="431">
        <v>0</v>
      </c>
      <c r="CD225" s="431">
        <v>0</v>
      </c>
      <c r="CE225" s="431">
        <v>0</v>
      </c>
      <c r="CF225" s="431">
        <v>0</v>
      </c>
      <c r="CG225" s="430">
        <v>0</v>
      </c>
      <c r="CH225" s="430">
        <v>0</v>
      </c>
      <c r="CI225" s="431">
        <v>0</v>
      </c>
      <c r="CJ225" s="96">
        <v>0</v>
      </c>
      <c r="CK225" s="96">
        <v>0</v>
      </c>
      <c r="CL225" s="96">
        <v>0</v>
      </c>
      <c r="CM225" s="96">
        <v>0</v>
      </c>
      <c r="CN225" s="96">
        <v>0</v>
      </c>
      <c r="CO225" s="96">
        <v>0</v>
      </c>
      <c r="CP225" s="96">
        <v>0</v>
      </c>
      <c r="CQ225" s="96">
        <v>0</v>
      </c>
      <c r="CR225" s="96">
        <v>0</v>
      </c>
      <c r="CS225" s="96">
        <v>0</v>
      </c>
      <c r="CT225" s="96">
        <v>0</v>
      </c>
      <c r="CU225" s="96">
        <v>1</v>
      </c>
      <c r="CV225" s="96">
        <v>1</v>
      </c>
      <c r="CW225" s="96">
        <v>1</v>
      </c>
      <c r="CX225" s="96">
        <v>0</v>
      </c>
      <c r="CY225" s="96">
        <v>0</v>
      </c>
      <c r="CZ225" s="96">
        <v>0</v>
      </c>
      <c r="DA225" s="96">
        <v>0</v>
      </c>
      <c r="DB225" s="96">
        <v>0</v>
      </c>
      <c r="DC225" s="96">
        <v>0</v>
      </c>
      <c r="DD225" s="96">
        <v>0</v>
      </c>
      <c r="DE225" s="96">
        <v>0</v>
      </c>
      <c r="DF225" s="96">
        <v>0</v>
      </c>
      <c r="DG225" s="96">
        <v>0</v>
      </c>
      <c r="DH225" s="96">
        <v>0</v>
      </c>
      <c r="DI225" s="96">
        <v>1</v>
      </c>
      <c r="DJ225" s="96">
        <v>1</v>
      </c>
      <c r="DK225" s="96">
        <v>1</v>
      </c>
      <c r="DL225" s="96">
        <v>0</v>
      </c>
      <c r="DM225" s="96">
        <v>0</v>
      </c>
      <c r="DN225" s="96">
        <v>0</v>
      </c>
      <c r="DO225" s="96">
        <v>0</v>
      </c>
      <c r="DP225" s="96">
        <v>0</v>
      </c>
      <c r="DQ225" s="96">
        <v>0</v>
      </c>
      <c r="DR225" s="312">
        <v>0</v>
      </c>
      <c r="DS225" s="96">
        <v>1</v>
      </c>
      <c r="DT225" s="312"/>
      <c r="DU225" s="312"/>
      <c r="DV225" s="312"/>
      <c r="DW225" s="312"/>
      <c r="DX225" s="312">
        <v>1</v>
      </c>
      <c r="DY225" s="312">
        <v>1</v>
      </c>
      <c r="DZ225" s="312">
        <v>1</v>
      </c>
      <c r="EA225" s="312">
        <v>1</v>
      </c>
      <c r="EB225" s="312">
        <v>1</v>
      </c>
      <c r="EC225" s="312">
        <v>1</v>
      </c>
      <c r="ED225" s="312">
        <v>2</v>
      </c>
      <c r="EE225" s="312">
        <v>1</v>
      </c>
      <c r="EF225" s="312"/>
      <c r="EG225" s="312"/>
      <c r="EH225" s="312">
        <v>1</v>
      </c>
      <c r="EI225" s="312">
        <v>1</v>
      </c>
      <c r="EJ225" s="312">
        <v>1</v>
      </c>
      <c r="EK225" s="312"/>
      <c r="EL225" s="312"/>
      <c r="EM225" s="312"/>
      <c r="EN225" s="312"/>
      <c r="EP225" s="312"/>
      <c r="EQ225" s="312"/>
      <c r="ER225" s="312">
        <v>1</v>
      </c>
      <c r="ES225" s="312"/>
      <c r="ET225" s="312"/>
      <c r="EU225" s="431"/>
      <c r="EV225" s="312"/>
      <c r="EW225" s="312"/>
      <c r="EX225" s="312"/>
      <c r="EY225" s="312"/>
      <c r="EZ225" s="312"/>
      <c r="FA225" s="312"/>
      <c r="FB225" s="312"/>
      <c r="FC225" s="312"/>
      <c r="FD225" s="312"/>
      <c r="FE225" s="312">
        <v>1</v>
      </c>
      <c r="FF225" s="312">
        <v>1</v>
      </c>
      <c r="FG225" s="312">
        <v>1</v>
      </c>
      <c r="FH225" s="312">
        <v>1</v>
      </c>
      <c r="FI225" s="312">
        <v>1</v>
      </c>
      <c r="FJ225" s="312">
        <v>1</v>
      </c>
      <c r="FK225" s="96">
        <v>1</v>
      </c>
      <c r="FL225" s="312">
        <v>1</v>
      </c>
      <c r="FM225" s="312">
        <v>1</v>
      </c>
      <c r="FN225" s="96">
        <v>0</v>
      </c>
      <c r="FQ225" s="312">
        <v>0</v>
      </c>
      <c r="FR225" s="96">
        <v>0</v>
      </c>
      <c r="FS225" s="312">
        <v>0</v>
      </c>
      <c r="FT225" s="96">
        <v>0</v>
      </c>
      <c r="FU225" s="312">
        <v>0</v>
      </c>
      <c r="FV225" s="312">
        <v>0</v>
      </c>
      <c r="FW225" s="312">
        <v>0</v>
      </c>
      <c r="FX225" s="312">
        <v>2</v>
      </c>
      <c r="FY225" s="312">
        <v>2</v>
      </c>
      <c r="FZ225" s="312">
        <v>2</v>
      </c>
      <c r="GA225" s="312">
        <v>0</v>
      </c>
      <c r="GB225" s="312">
        <v>0</v>
      </c>
      <c r="GC225" s="312">
        <v>0</v>
      </c>
      <c r="GD225" s="312">
        <v>0</v>
      </c>
      <c r="GE225" s="312">
        <v>0</v>
      </c>
      <c r="GF225" s="312">
        <v>0</v>
      </c>
      <c r="GG225" s="312">
        <v>0</v>
      </c>
      <c r="GH225" s="312">
        <v>0</v>
      </c>
      <c r="GI225" s="312">
        <v>0</v>
      </c>
      <c r="GJ225" s="312">
        <v>0</v>
      </c>
      <c r="GK225" s="312">
        <v>0</v>
      </c>
      <c r="GL225" s="312">
        <v>1</v>
      </c>
      <c r="GM225" s="312">
        <v>1</v>
      </c>
      <c r="GN225" s="312">
        <v>1</v>
      </c>
      <c r="GO225" s="312">
        <v>1</v>
      </c>
      <c r="GP225" s="96">
        <v>1</v>
      </c>
      <c r="GQ225" s="312">
        <v>0</v>
      </c>
      <c r="GR225" s="312">
        <v>1</v>
      </c>
      <c r="GS225" s="312">
        <v>1</v>
      </c>
      <c r="GT225" s="312">
        <v>1</v>
      </c>
      <c r="GU225" s="312">
        <v>1</v>
      </c>
      <c r="GV225" s="96">
        <v>1</v>
      </c>
      <c r="GW225" s="96">
        <v>0</v>
      </c>
      <c r="GX225" s="96">
        <v>0</v>
      </c>
      <c r="GY225" s="96">
        <v>0</v>
      </c>
      <c r="GZ225" s="96">
        <v>0</v>
      </c>
      <c r="HA225" s="96">
        <v>0</v>
      </c>
      <c r="HB225" s="96">
        <v>0</v>
      </c>
      <c r="HC225" s="96">
        <v>0</v>
      </c>
      <c r="HD225" s="96">
        <v>0</v>
      </c>
      <c r="HE225" s="96">
        <v>0</v>
      </c>
      <c r="HF225" s="96">
        <v>0</v>
      </c>
      <c r="HG225" s="96">
        <v>0</v>
      </c>
      <c r="HH225" s="96">
        <v>0</v>
      </c>
      <c r="HI225" s="96">
        <v>0</v>
      </c>
      <c r="HJ225" s="96">
        <v>0</v>
      </c>
      <c r="HK225" s="96">
        <v>0</v>
      </c>
      <c r="HL225" s="96">
        <v>0</v>
      </c>
      <c r="HM225" s="96">
        <v>1</v>
      </c>
      <c r="HN225" s="96">
        <v>1</v>
      </c>
      <c r="HO225" s="96">
        <v>2</v>
      </c>
      <c r="HP225" s="96">
        <v>1</v>
      </c>
      <c r="HQ225" s="96">
        <v>1</v>
      </c>
      <c r="HR225" s="96">
        <v>1</v>
      </c>
      <c r="HS225" s="96">
        <v>2</v>
      </c>
      <c r="HT225" s="96">
        <v>2</v>
      </c>
      <c r="HU225" s="96">
        <v>1</v>
      </c>
      <c r="HV225" s="96">
        <v>1</v>
      </c>
      <c r="HW225" s="96">
        <v>0</v>
      </c>
      <c r="HX225" s="96">
        <v>0</v>
      </c>
      <c r="HY225" s="96">
        <v>1</v>
      </c>
      <c r="HZ225" s="96">
        <v>1</v>
      </c>
      <c r="IA225" s="96">
        <v>1</v>
      </c>
      <c r="IB225" s="96">
        <v>1</v>
      </c>
      <c r="IC225" s="96">
        <v>1</v>
      </c>
      <c r="ID225" s="96">
        <v>1</v>
      </c>
      <c r="IE225" s="96">
        <v>1</v>
      </c>
      <c r="IF225" s="96">
        <v>0</v>
      </c>
      <c r="IG225" s="96">
        <v>0</v>
      </c>
      <c r="IH225" s="96">
        <v>0</v>
      </c>
      <c r="II225" s="96">
        <v>0</v>
      </c>
      <c r="IJ225" s="96">
        <v>0</v>
      </c>
      <c r="IK225" s="96">
        <v>0</v>
      </c>
      <c r="IL225" s="96">
        <v>0</v>
      </c>
      <c r="IM225" s="96">
        <v>0</v>
      </c>
      <c r="IN225" s="351">
        <f t="shared" si="247"/>
        <v>0</v>
      </c>
      <c r="IO225" s="96">
        <v>0</v>
      </c>
      <c r="IP225" s="96">
        <v>0</v>
      </c>
      <c r="IQ225" s="96">
        <v>0</v>
      </c>
      <c r="IR225" s="96">
        <v>0</v>
      </c>
      <c r="IS225" s="96">
        <v>0</v>
      </c>
      <c r="IT225" s="96">
        <v>0</v>
      </c>
      <c r="IU225" s="96">
        <v>0</v>
      </c>
      <c r="IV225" s="96">
        <v>0</v>
      </c>
      <c r="IW225" s="96">
        <v>0</v>
      </c>
      <c r="IX225" s="96">
        <v>0</v>
      </c>
      <c r="IY225" s="96">
        <v>0</v>
      </c>
      <c r="IZ225" s="96">
        <v>0</v>
      </c>
      <c r="JA225" s="96">
        <v>0</v>
      </c>
      <c r="JB225" s="96">
        <v>0</v>
      </c>
      <c r="JC225" s="355">
        <f t="shared" si="251"/>
        <v>0</v>
      </c>
      <c r="JD225" s="96">
        <v>0</v>
      </c>
      <c r="JE225" s="96">
        <v>0</v>
      </c>
      <c r="JF225" s="353">
        <f t="shared" si="252"/>
        <v>0</v>
      </c>
      <c r="JG225" s="96">
        <v>0</v>
      </c>
      <c r="JH225" s="96">
        <v>0</v>
      </c>
      <c r="JI225" s="96">
        <v>0</v>
      </c>
      <c r="JJ225" s="96">
        <v>0</v>
      </c>
      <c r="JK225" s="96">
        <v>0</v>
      </c>
      <c r="JL225" s="96">
        <v>0</v>
      </c>
      <c r="JM225" s="96">
        <v>1</v>
      </c>
      <c r="JN225" s="351">
        <f t="shared" si="253"/>
        <v>1</v>
      </c>
      <c r="JO225" s="96">
        <v>1</v>
      </c>
      <c r="JP225" s="96">
        <v>1</v>
      </c>
      <c r="JQ225" s="96">
        <v>1</v>
      </c>
      <c r="JR225" s="96">
        <v>0</v>
      </c>
      <c r="JS225" s="96">
        <v>0</v>
      </c>
      <c r="JT225" s="96">
        <v>0</v>
      </c>
      <c r="JU225" s="96">
        <v>0</v>
      </c>
      <c r="JV225" s="351">
        <f t="shared" si="254"/>
        <v>0</v>
      </c>
      <c r="JW225" s="96">
        <v>0</v>
      </c>
      <c r="JX225" s="96">
        <v>0</v>
      </c>
      <c r="JY225" s="96">
        <v>0</v>
      </c>
      <c r="JZ225" s="96">
        <v>0</v>
      </c>
      <c r="KA225" s="96">
        <v>0</v>
      </c>
      <c r="KB225" s="96">
        <v>0</v>
      </c>
      <c r="KC225" s="96">
        <v>0</v>
      </c>
      <c r="KD225" s="96">
        <v>0</v>
      </c>
      <c r="KE225" s="96">
        <v>0</v>
      </c>
      <c r="KF225" s="96">
        <v>0</v>
      </c>
      <c r="KG225" s="96">
        <v>0</v>
      </c>
      <c r="KH225" s="96">
        <v>0</v>
      </c>
      <c r="KI225" s="96">
        <v>0</v>
      </c>
      <c r="KJ225" s="96">
        <v>0</v>
      </c>
      <c r="KK225" s="96">
        <v>0</v>
      </c>
      <c r="KL225" s="96">
        <v>0</v>
      </c>
      <c r="KM225" s="96">
        <v>0</v>
      </c>
      <c r="KN225" s="96">
        <v>0</v>
      </c>
      <c r="KO225" s="351">
        <v>0.5</v>
      </c>
      <c r="KP225" s="96">
        <v>1</v>
      </c>
      <c r="KQ225" s="96">
        <v>1</v>
      </c>
      <c r="KR225" s="96">
        <v>1</v>
      </c>
      <c r="KS225" s="96">
        <v>1</v>
      </c>
      <c r="KT225" s="96">
        <v>1</v>
      </c>
      <c r="KU225" s="96">
        <v>1</v>
      </c>
      <c r="KV225" s="96">
        <v>1</v>
      </c>
      <c r="KW225" s="96">
        <v>1</v>
      </c>
      <c r="KX225" s="96">
        <v>1</v>
      </c>
      <c r="KY225" s="96">
        <v>1</v>
      </c>
      <c r="KZ225" s="96">
        <v>3</v>
      </c>
      <c r="LA225" s="96">
        <v>3</v>
      </c>
      <c r="LB225" s="96">
        <v>4</v>
      </c>
      <c r="LC225" s="96">
        <v>2</v>
      </c>
      <c r="LD225" s="96">
        <v>2</v>
      </c>
      <c r="LE225" s="96">
        <v>2</v>
      </c>
      <c r="LF225" s="96">
        <v>2</v>
      </c>
      <c r="LG225" s="96">
        <v>2</v>
      </c>
      <c r="LH225" s="96">
        <v>2</v>
      </c>
      <c r="LI225" s="96">
        <v>1</v>
      </c>
      <c r="LJ225" s="312">
        <v>1</v>
      </c>
      <c r="LK225" s="96">
        <v>1</v>
      </c>
      <c r="LL225" s="96">
        <v>1</v>
      </c>
      <c r="LM225" s="96">
        <v>1</v>
      </c>
      <c r="LN225" s="96">
        <v>1</v>
      </c>
      <c r="LO225" s="96">
        <v>1</v>
      </c>
      <c r="LP225" s="96">
        <v>1</v>
      </c>
      <c r="LQ225" s="96">
        <v>1</v>
      </c>
      <c r="LR225" s="96">
        <v>1</v>
      </c>
      <c r="LS225" s="96">
        <v>1</v>
      </c>
      <c r="LT225" s="96">
        <v>1</v>
      </c>
      <c r="LU225" s="96">
        <v>0</v>
      </c>
      <c r="LV225" s="96">
        <v>0</v>
      </c>
      <c r="LW225" s="96">
        <v>1</v>
      </c>
      <c r="LX225" s="96">
        <v>1</v>
      </c>
      <c r="LY225" s="96">
        <v>1</v>
      </c>
      <c r="LZ225" s="96">
        <v>2</v>
      </c>
      <c r="MA225" s="96">
        <v>2</v>
      </c>
      <c r="MB225" s="96">
        <v>1</v>
      </c>
      <c r="MC225" s="96">
        <v>1</v>
      </c>
      <c r="MD225" s="96">
        <v>1</v>
      </c>
      <c r="ME225" s="96">
        <v>0</v>
      </c>
      <c r="MF225" s="96">
        <v>0</v>
      </c>
      <c r="MG225" s="96">
        <v>0</v>
      </c>
      <c r="MH225" s="96">
        <v>1</v>
      </c>
      <c r="MI225" s="96">
        <v>1</v>
      </c>
      <c r="MJ225" s="96">
        <v>1</v>
      </c>
      <c r="MK225" s="96">
        <v>1</v>
      </c>
      <c r="ML225" s="96">
        <v>1</v>
      </c>
      <c r="MM225" s="96">
        <v>2</v>
      </c>
      <c r="MN225" s="96">
        <v>1</v>
      </c>
      <c r="MO225" s="96">
        <v>1</v>
      </c>
      <c r="MP225" s="96">
        <v>0</v>
      </c>
      <c r="MQ225" s="96">
        <v>0</v>
      </c>
      <c r="MR225" s="96">
        <v>0</v>
      </c>
      <c r="MS225" s="96">
        <v>0</v>
      </c>
      <c r="MT225" s="96">
        <v>0</v>
      </c>
      <c r="MU225" s="96">
        <v>0</v>
      </c>
      <c r="MV225" s="96">
        <v>1</v>
      </c>
      <c r="MW225" s="96">
        <v>0</v>
      </c>
      <c r="MX225" s="96">
        <v>1</v>
      </c>
      <c r="MY225" s="96">
        <v>1</v>
      </c>
      <c r="MZ225" s="96">
        <v>1</v>
      </c>
      <c r="NA225" s="96">
        <v>1</v>
      </c>
      <c r="NB225" s="96">
        <v>1</v>
      </c>
      <c r="NC225" s="96">
        <v>1</v>
      </c>
      <c r="ND225" s="96">
        <v>1</v>
      </c>
      <c r="NE225" s="96">
        <v>1</v>
      </c>
      <c r="NF225" s="96">
        <v>1</v>
      </c>
      <c r="NG225" s="96">
        <v>1</v>
      </c>
      <c r="NH225" s="96">
        <v>0</v>
      </c>
      <c r="NI225" s="96">
        <v>0</v>
      </c>
      <c r="NJ225" s="96">
        <v>0</v>
      </c>
      <c r="NK225" s="96">
        <v>0</v>
      </c>
      <c r="NL225" s="96">
        <v>0</v>
      </c>
      <c r="NM225" s="96">
        <v>0</v>
      </c>
      <c r="NN225" s="96">
        <v>0</v>
      </c>
      <c r="NO225" s="96">
        <v>0</v>
      </c>
      <c r="NP225" s="96">
        <v>1</v>
      </c>
      <c r="NQ225" s="96">
        <v>1</v>
      </c>
      <c r="NR225" s="96">
        <v>1</v>
      </c>
      <c r="NS225" s="96">
        <v>1</v>
      </c>
      <c r="NT225" s="96">
        <v>1</v>
      </c>
      <c r="NU225" s="96">
        <v>1</v>
      </c>
      <c r="NV225" s="96">
        <v>2</v>
      </c>
      <c r="NW225" s="96">
        <v>1</v>
      </c>
      <c r="NX225" s="96">
        <v>2</v>
      </c>
      <c r="NY225" s="96">
        <v>1</v>
      </c>
      <c r="NZ225" s="96">
        <v>1</v>
      </c>
      <c r="OA225" s="96">
        <v>1</v>
      </c>
      <c r="OB225" s="96">
        <v>1</v>
      </c>
      <c r="OC225" s="96">
        <v>1</v>
      </c>
      <c r="OD225" s="96">
        <v>0</v>
      </c>
      <c r="OE225" s="96">
        <v>0</v>
      </c>
      <c r="OF225" s="96">
        <v>0</v>
      </c>
      <c r="OG225" s="96">
        <v>0</v>
      </c>
      <c r="OH225" s="96">
        <v>0</v>
      </c>
      <c r="OI225" s="96">
        <v>0</v>
      </c>
      <c r="OJ225" s="96">
        <v>0</v>
      </c>
      <c r="OK225" s="96">
        <v>0</v>
      </c>
      <c r="OL225" s="96">
        <v>0</v>
      </c>
      <c r="OM225" s="96">
        <v>0</v>
      </c>
      <c r="ON225" s="96">
        <v>1</v>
      </c>
      <c r="OO225" s="96">
        <v>0</v>
      </c>
      <c r="OP225" s="96">
        <v>0</v>
      </c>
      <c r="OQ225" s="96">
        <v>0</v>
      </c>
      <c r="OR225" s="96">
        <v>0</v>
      </c>
      <c r="OS225" s="96">
        <v>0</v>
      </c>
      <c r="OT225" s="96">
        <v>0</v>
      </c>
      <c r="OU225" s="96">
        <v>0</v>
      </c>
      <c r="OV225" s="96">
        <v>0</v>
      </c>
      <c r="OW225" s="96">
        <v>0</v>
      </c>
      <c r="OY225" s="351">
        <f t="shared" si="248"/>
        <v>0</v>
      </c>
      <c r="PB225" s="96">
        <v>1</v>
      </c>
      <c r="PC225" s="96">
        <v>1</v>
      </c>
      <c r="PD225" s="96">
        <v>1</v>
      </c>
      <c r="PE225" s="96">
        <v>1</v>
      </c>
      <c r="PG225" s="351">
        <f t="shared" si="249"/>
        <v>0.5</v>
      </c>
      <c r="PH225" s="96">
        <v>1</v>
      </c>
      <c r="PI225" s="96">
        <v>1</v>
      </c>
      <c r="PJ225" s="351">
        <f t="shared" si="250"/>
        <v>1</v>
      </c>
      <c r="PK225" s="96">
        <v>1</v>
      </c>
      <c r="PL225" s="96">
        <v>1</v>
      </c>
      <c r="PM225" s="312"/>
      <c r="PO225" s="312"/>
      <c r="PV225" s="312">
        <v>1</v>
      </c>
      <c r="PW225" s="96">
        <v>1</v>
      </c>
      <c r="PX225" s="96">
        <v>1</v>
      </c>
      <c r="PY225" s="96">
        <v>1</v>
      </c>
      <c r="PZ225" s="96">
        <v>1</v>
      </c>
      <c r="QS225" s="96">
        <v>2</v>
      </c>
      <c r="QT225" s="96">
        <v>2</v>
      </c>
      <c r="QU225" s="96">
        <v>2</v>
      </c>
      <c r="QV225" s="96">
        <v>2</v>
      </c>
      <c r="QW225" s="96">
        <v>3</v>
      </c>
      <c r="QX225" s="96">
        <v>1</v>
      </c>
      <c r="QY225" s="96">
        <v>2</v>
      </c>
      <c r="QZ225" s="96">
        <v>2</v>
      </c>
      <c r="RA225" s="96">
        <v>2</v>
      </c>
      <c r="RB225" s="312">
        <v>1</v>
      </c>
      <c r="RC225" s="96">
        <v>1</v>
      </c>
      <c r="RD225" s="312">
        <v>1</v>
      </c>
      <c r="RE225" s="312">
        <v>1</v>
      </c>
      <c r="RF225" s="96">
        <v>1</v>
      </c>
      <c r="RG225" s="312">
        <v>1</v>
      </c>
      <c r="RH225" s="312">
        <v>1</v>
      </c>
      <c r="RI225" s="96">
        <v>1</v>
      </c>
      <c r="RJ225" s="96">
        <v>1</v>
      </c>
      <c r="RK225" s="96">
        <v>1</v>
      </c>
      <c r="RL225" s="312">
        <v>1</v>
      </c>
      <c r="RV225" s="96">
        <v>1</v>
      </c>
      <c r="RW225" s="96">
        <v>1</v>
      </c>
      <c r="RX225" s="96">
        <v>1</v>
      </c>
      <c r="RY225" s="96">
        <v>1</v>
      </c>
      <c r="RZ225" s="96">
        <v>1</v>
      </c>
      <c r="SB225" s="96">
        <v>1</v>
      </c>
      <c r="SC225" s="96">
        <v>1</v>
      </c>
      <c r="SD225" s="96">
        <v>1</v>
      </c>
      <c r="ST225" s="96">
        <v>1</v>
      </c>
      <c r="SU225" s="96">
        <v>1</v>
      </c>
      <c r="SV225" s="96">
        <v>1</v>
      </c>
      <c r="SW225" s="96">
        <v>1</v>
      </c>
      <c r="SX225" s="96">
        <v>1</v>
      </c>
    </row>
    <row r="226" spans="1:635" x14ac:dyDescent="0.2">
      <c r="A226" s="327"/>
      <c r="B226" s="166">
        <v>4</v>
      </c>
      <c r="C226" s="394">
        <f t="shared" ca="1" si="246"/>
        <v>0</v>
      </c>
      <c r="G226" s="96">
        <v>4</v>
      </c>
      <c r="H226" s="96">
        <v>6</v>
      </c>
      <c r="I226" s="351">
        <v>6.5</v>
      </c>
      <c r="J226" s="96">
        <v>7</v>
      </c>
      <c r="K226" s="96">
        <v>9</v>
      </c>
      <c r="L226" s="96">
        <v>11</v>
      </c>
      <c r="M226" s="96">
        <v>9</v>
      </c>
      <c r="N226" s="96">
        <v>11</v>
      </c>
      <c r="O226" s="96">
        <v>8</v>
      </c>
      <c r="P226" s="96">
        <v>7</v>
      </c>
      <c r="Q226" s="96">
        <v>6</v>
      </c>
      <c r="R226" s="96">
        <v>9</v>
      </c>
      <c r="S226" s="96">
        <v>8</v>
      </c>
      <c r="T226" s="96">
        <v>8</v>
      </c>
      <c r="U226" s="96">
        <v>9</v>
      </c>
      <c r="V226" s="96">
        <v>8</v>
      </c>
      <c r="W226" s="96">
        <v>6</v>
      </c>
      <c r="X226" s="96">
        <v>4</v>
      </c>
      <c r="Y226" s="96">
        <v>3</v>
      </c>
      <c r="Z226" s="96">
        <v>4</v>
      </c>
      <c r="AA226" s="96">
        <v>4</v>
      </c>
      <c r="AB226" s="96">
        <v>6</v>
      </c>
      <c r="AC226" s="96">
        <v>4</v>
      </c>
      <c r="AD226" s="96">
        <v>4</v>
      </c>
      <c r="AE226" s="96">
        <v>4</v>
      </c>
      <c r="AF226" s="96">
        <v>5</v>
      </c>
      <c r="AG226" s="96">
        <v>6</v>
      </c>
      <c r="AH226" s="96">
        <v>5</v>
      </c>
      <c r="AI226" s="96">
        <v>3</v>
      </c>
      <c r="AJ226" s="96">
        <v>4</v>
      </c>
      <c r="AK226" s="96">
        <v>4</v>
      </c>
      <c r="AL226" s="96">
        <v>5</v>
      </c>
      <c r="AM226" s="96">
        <v>6</v>
      </c>
      <c r="AN226" s="96">
        <v>5</v>
      </c>
      <c r="AO226" s="96">
        <v>3</v>
      </c>
      <c r="AP226" s="353">
        <v>3.5</v>
      </c>
      <c r="AQ226" s="96">
        <v>4</v>
      </c>
      <c r="AR226" s="96">
        <v>7</v>
      </c>
      <c r="AS226" s="96">
        <v>6</v>
      </c>
      <c r="AT226" s="96">
        <v>5</v>
      </c>
      <c r="AU226" s="96">
        <v>6</v>
      </c>
      <c r="AV226" s="96">
        <v>5</v>
      </c>
      <c r="AW226" s="148">
        <v>7</v>
      </c>
      <c r="AX226" s="148">
        <v>6</v>
      </c>
      <c r="AY226" s="148">
        <v>5</v>
      </c>
      <c r="AZ226" s="148">
        <v>6</v>
      </c>
      <c r="BA226" s="148">
        <v>8</v>
      </c>
      <c r="BB226" s="148">
        <v>6</v>
      </c>
      <c r="BC226" s="148">
        <v>5</v>
      </c>
      <c r="BD226" s="148">
        <v>4</v>
      </c>
      <c r="BE226" s="148">
        <v>7</v>
      </c>
      <c r="BF226" s="148">
        <v>7</v>
      </c>
      <c r="BG226" s="96">
        <v>7</v>
      </c>
      <c r="BH226" s="96">
        <v>6</v>
      </c>
      <c r="BI226" s="96">
        <v>5</v>
      </c>
      <c r="BJ226" s="96">
        <v>5</v>
      </c>
      <c r="BK226" s="96">
        <v>6</v>
      </c>
      <c r="BL226" s="96">
        <v>6</v>
      </c>
      <c r="BM226" s="96">
        <v>6</v>
      </c>
      <c r="BN226" s="96">
        <v>9</v>
      </c>
      <c r="BO226" s="96">
        <v>7</v>
      </c>
      <c r="BP226" s="96">
        <v>7</v>
      </c>
      <c r="BQ226" s="96">
        <v>7</v>
      </c>
      <c r="BR226" s="96">
        <v>7</v>
      </c>
      <c r="BS226" s="356">
        <v>0</v>
      </c>
      <c r="BT226" s="96">
        <v>3</v>
      </c>
      <c r="BU226" s="96">
        <v>3</v>
      </c>
      <c r="BV226" s="96">
        <v>3</v>
      </c>
      <c r="BW226" s="96">
        <v>3</v>
      </c>
      <c r="BX226" s="96">
        <v>2</v>
      </c>
      <c r="BY226" s="96">
        <v>2</v>
      </c>
      <c r="BZ226" s="96">
        <v>3</v>
      </c>
      <c r="CA226" s="431">
        <v>3</v>
      </c>
      <c r="CB226" s="430">
        <v>2</v>
      </c>
      <c r="CC226" s="431">
        <v>2</v>
      </c>
      <c r="CD226" s="431">
        <v>5</v>
      </c>
      <c r="CE226" s="431">
        <v>3</v>
      </c>
      <c r="CF226" s="431">
        <v>1</v>
      </c>
      <c r="CG226" s="430">
        <v>2</v>
      </c>
      <c r="CH226" s="430">
        <v>0</v>
      </c>
      <c r="CI226" s="431">
        <v>0</v>
      </c>
      <c r="CJ226" s="96">
        <v>0</v>
      </c>
      <c r="CK226" s="96">
        <v>0</v>
      </c>
      <c r="CL226" s="96">
        <v>3</v>
      </c>
      <c r="CM226" s="96">
        <v>3</v>
      </c>
      <c r="CN226" s="96">
        <v>1</v>
      </c>
      <c r="CO226" s="96">
        <v>1</v>
      </c>
      <c r="CP226" s="96">
        <v>0</v>
      </c>
      <c r="CQ226" s="96">
        <v>0</v>
      </c>
      <c r="CR226" s="96">
        <v>0</v>
      </c>
      <c r="CS226" s="96">
        <v>0</v>
      </c>
      <c r="CT226" s="96">
        <v>0</v>
      </c>
      <c r="CU226" s="96">
        <v>1</v>
      </c>
      <c r="CV226" s="96">
        <v>1</v>
      </c>
      <c r="CW226" s="96">
        <v>1</v>
      </c>
      <c r="CX226" s="96">
        <v>0</v>
      </c>
      <c r="CY226" s="96">
        <v>0</v>
      </c>
      <c r="CZ226" s="96">
        <v>0</v>
      </c>
      <c r="DA226" s="96">
        <v>0</v>
      </c>
      <c r="DB226" s="96">
        <v>0</v>
      </c>
      <c r="DC226" s="96">
        <v>0</v>
      </c>
      <c r="DD226" s="96">
        <v>0</v>
      </c>
      <c r="DE226" s="96">
        <v>0</v>
      </c>
      <c r="DF226" s="96">
        <v>0</v>
      </c>
      <c r="DG226" s="96">
        <v>0</v>
      </c>
      <c r="DH226" s="96">
        <v>1</v>
      </c>
      <c r="DI226" s="96">
        <v>1</v>
      </c>
      <c r="DJ226" s="96">
        <v>1</v>
      </c>
      <c r="DK226" s="96">
        <v>0</v>
      </c>
      <c r="DL226" s="96">
        <v>0</v>
      </c>
      <c r="DM226" s="96">
        <v>0</v>
      </c>
      <c r="DN226" s="96">
        <v>1</v>
      </c>
      <c r="DO226" s="96">
        <v>1</v>
      </c>
      <c r="DP226" s="96">
        <v>1</v>
      </c>
      <c r="DQ226" s="96">
        <v>1</v>
      </c>
      <c r="DR226" s="312">
        <v>1</v>
      </c>
      <c r="DS226" s="96">
        <v>1</v>
      </c>
      <c r="DT226" s="312">
        <v>1</v>
      </c>
      <c r="DU226" s="312"/>
      <c r="DV226" s="312"/>
      <c r="DW226" s="312"/>
      <c r="DX226" s="312"/>
      <c r="DY226" s="312">
        <v>1</v>
      </c>
      <c r="DZ226" s="312">
        <v>1</v>
      </c>
      <c r="EA226" s="312">
        <v>1</v>
      </c>
      <c r="EB226" s="312">
        <v>1</v>
      </c>
      <c r="EC226" s="312"/>
      <c r="ED226" s="312"/>
      <c r="EE226" s="312"/>
      <c r="EF226" s="312"/>
      <c r="EG226" s="312"/>
      <c r="EH226" s="312"/>
      <c r="EI226" s="312"/>
      <c r="EJ226" s="312"/>
      <c r="EK226" s="312"/>
      <c r="EL226" s="312"/>
      <c r="EM226" s="312"/>
      <c r="EN226" s="312"/>
      <c r="EP226" s="312"/>
      <c r="EQ226" s="312"/>
      <c r="ER226" s="312"/>
      <c r="ES226" s="312"/>
      <c r="ET226" s="312"/>
      <c r="EU226" s="431"/>
      <c r="EV226" s="312"/>
      <c r="EW226" s="312"/>
      <c r="EX226" s="312"/>
      <c r="EY226" s="312"/>
      <c r="EZ226" s="312"/>
      <c r="FA226" s="312"/>
      <c r="FB226" s="312"/>
      <c r="FC226" s="312"/>
      <c r="FD226" s="312"/>
      <c r="FE226" s="312"/>
      <c r="FF226" s="312"/>
      <c r="FG226" s="312"/>
      <c r="FH226" s="312"/>
      <c r="FI226" s="312"/>
      <c r="FJ226" s="312"/>
      <c r="FK226" s="96">
        <v>1</v>
      </c>
      <c r="FL226" s="312"/>
      <c r="FM226" s="312"/>
      <c r="FN226" s="96">
        <v>0</v>
      </c>
      <c r="FQ226" s="312">
        <v>1</v>
      </c>
      <c r="FR226" s="96">
        <v>1</v>
      </c>
      <c r="FS226" s="312">
        <v>0</v>
      </c>
      <c r="FT226" s="96">
        <v>0</v>
      </c>
      <c r="FU226" s="312">
        <v>0</v>
      </c>
      <c r="FV226" s="312">
        <v>1</v>
      </c>
      <c r="FW226" s="312">
        <v>0</v>
      </c>
      <c r="FX226" s="312">
        <v>0</v>
      </c>
      <c r="FY226" s="312">
        <v>0</v>
      </c>
      <c r="FZ226" s="312">
        <v>1</v>
      </c>
      <c r="GA226" s="312">
        <v>1</v>
      </c>
      <c r="GB226" s="312">
        <v>1</v>
      </c>
      <c r="GC226" s="312">
        <v>1</v>
      </c>
      <c r="GD226" s="312">
        <v>1</v>
      </c>
      <c r="GE226" s="312">
        <v>1</v>
      </c>
      <c r="GF226" s="312">
        <v>1</v>
      </c>
      <c r="GG226" s="312">
        <v>0</v>
      </c>
      <c r="GH226" s="312">
        <v>0</v>
      </c>
      <c r="GI226" s="312">
        <v>0</v>
      </c>
      <c r="GJ226" s="312">
        <v>0</v>
      </c>
      <c r="GK226" s="312">
        <v>0</v>
      </c>
      <c r="GL226" s="312">
        <v>0</v>
      </c>
      <c r="GM226" s="312">
        <v>2</v>
      </c>
      <c r="GN226" s="312">
        <v>2</v>
      </c>
      <c r="GO226" s="312">
        <v>1</v>
      </c>
      <c r="GP226" s="96">
        <v>1</v>
      </c>
      <c r="GQ226" s="312">
        <v>1</v>
      </c>
      <c r="GR226" s="312">
        <v>1</v>
      </c>
      <c r="GS226" s="312">
        <v>1</v>
      </c>
      <c r="GT226" s="312">
        <v>1</v>
      </c>
      <c r="GU226" s="312">
        <v>0</v>
      </c>
      <c r="GV226" s="96">
        <v>0</v>
      </c>
      <c r="GW226" s="96">
        <v>1</v>
      </c>
      <c r="GX226" s="96">
        <v>1</v>
      </c>
      <c r="GY226" s="96">
        <v>1</v>
      </c>
      <c r="GZ226" s="96">
        <v>3</v>
      </c>
      <c r="HA226" s="96">
        <v>3</v>
      </c>
      <c r="HB226" s="96">
        <v>3</v>
      </c>
      <c r="HC226" s="96">
        <v>3</v>
      </c>
      <c r="HD226" s="96">
        <v>2</v>
      </c>
      <c r="HE226" s="96">
        <v>2</v>
      </c>
      <c r="HF226" s="96">
        <v>2</v>
      </c>
      <c r="HG226" s="96">
        <v>2</v>
      </c>
      <c r="HH226" s="96">
        <v>3</v>
      </c>
      <c r="HI226" s="96">
        <v>2</v>
      </c>
      <c r="HJ226" s="96">
        <v>2</v>
      </c>
      <c r="HK226" s="96">
        <v>3</v>
      </c>
      <c r="HL226" s="96">
        <v>2</v>
      </c>
      <c r="HM226" s="96">
        <v>2</v>
      </c>
      <c r="HN226" s="96">
        <v>2</v>
      </c>
      <c r="HO226" s="96">
        <v>2</v>
      </c>
      <c r="HP226" s="96">
        <v>2</v>
      </c>
      <c r="HQ226" s="96">
        <v>1</v>
      </c>
      <c r="HR226" s="96">
        <v>1</v>
      </c>
      <c r="HS226" s="96">
        <v>1</v>
      </c>
      <c r="HT226" s="96">
        <v>1</v>
      </c>
      <c r="HU226" s="96">
        <v>1</v>
      </c>
      <c r="HV226" s="96">
        <v>1</v>
      </c>
      <c r="HW226" s="96">
        <v>1</v>
      </c>
      <c r="HX226" s="96">
        <v>1</v>
      </c>
      <c r="HY226" s="96">
        <v>1</v>
      </c>
      <c r="HZ226" s="96">
        <v>1</v>
      </c>
      <c r="IA226" s="96">
        <v>1</v>
      </c>
      <c r="IB226" s="96">
        <v>1</v>
      </c>
      <c r="IC226" s="96">
        <v>1</v>
      </c>
      <c r="ID226" s="96">
        <v>1</v>
      </c>
      <c r="IE226" s="96">
        <v>1</v>
      </c>
      <c r="IF226" s="96">
        <v>1</v>
      </c>
      <c r="IG226" s="96">
        <v>1</v>
      </c>
      <c r="IH226" s="96">
        <v>1</v>
      </c>
      <c r="II226" s="96">
        <v>1</v>
      </c>
      <c r="IJ226" s="96">
        <v>1</v>
      </c>
      <c r="IK226" s="96">
        <v>1</v>
      </c>
      <c r="IL226" s="96">
        <v>1</v>
      </c>
      <c r="IM226" s="96">
        <v>2</v>
      </c>
      <c r="IN226" s="351">
        <f t="shared" si="247"/>
        <v>2.5</v>
      </c>
      <c r="IO226" s="96">
        <v>3</v>
      </c>
      <c r="IP226" s="96">
        <v>3</v>
      </c>
      <c r="IQ226" s="96">
        <v>3</v>
      </c>
      <c r="IR226" s="96">
        <v>4</v>
      </c>
      <c r="IS226" s="96">
        <v>3</v>
      </c>
      <c r="IT226" s="96">
        <v>4</v>
      </c>
      <c r="IU226" s="96">
        <v>4</v>
      </c>
      <c r="IV226" s="96">
        <v>4</v>
      </c>
      <c r="IW226" s="96">
        <v>4</v>
      </c>
      <c r="IX226" s="96">
        <v>4</v>
      </c>
      <c r="IY226" s="96">
        <v>3</v>
      </c>
      <c r="IZ226" s="96">
        <v>3</v>
      </c>
      <c r="JA226" s="96">
        <v>4</v>
      </c>
      <c r="JB226" s="96">
        <v>4</v>
      </c>
      <c r="JC226" s="355">
        <f t="shared" si="251"/>
        <v>4</v>
      </c>
      <c r="JD226" s="96">
        <v>4</v>
      </c>
      <c r="JE226" s="96">
        <v>2</v>
      </c>
      <c r="JF226" s="353">
        <f t="shared" si="252"/>
        <v>2</v>
      </c>
      <c r="JG226" s="96">
        <v>2</v>
      </c>
      <c r="JH226" s="96">
        <v>2</v>
      </c>
      <c r="JI226" s="96">
        <v>1</v>
      </c>
      <c r="JJ226" s="96">
        <v>0</v>
      </c>
      <c r="JK226" s="96">
        <v>2</v>
      </c>
      <c r="JL226" s="96">
        <v>2</v>
      </c>
      <c r="JM226" s="96">
        <v>1</v>
      </c>
      <c r="JN226" s="351">
        <f t="shared" si="253"/>
        <v>1</v>
      </c>
      <c r="JO226" s="96">
        <v>1</v>
      </c>
      <c r="JP226" s="96">
        <v>0</v>
      </c>
      <c r="JQ226" s="96">
        <v>0</v>
      </c>
      <c r="JR226" s="96">
        <v>0</v>
      </c>
      <c r="JS226" s="96">
        <v>0</v>
      </c>
      <c r="JT226" s="96">
        <v>0</v>
      </c>
      <c r="JU226" s="96">
        <v>0</v>
      </c>
      <c r="JV226" s="351">
        <f t="shared" si="254"/>
        <v>0</v>
      </c>
      <c r="JW226" s="96">
        <v>0</v>
      </c>
      <c r="JX226" s="96">
        <v>0</v>
      </c>
      <c r="JY226" s="96">
        <v>1</v>
      </c>
      <c r="JZ226" s="96">
        <v>1</v>
      </c>
      <c r="KA226" s="96">
        <v>1</v>
      </c>
      <c r="KB226" s="96">
        <v>1</v>
      </c>
      <c r="KC226" s="96">
        <v>1</v>
      </c>
      <c r="KD226" s="96">
        <v>1</v>
      </c>
      <c r="KE226" s="96">
        <v>2</v>
      </c>
      <c r="KF226" s="96">
        <v>2</v>
      </c>
      <c r="KG226" s="96">
        <v>1</v>
      </c>
      <c r="KH226" s="96">
        <v>0</v>
      </c>
      <c r="KI226" s="96">
        <v>1</v>
      </c>
      <c r="KJ226" s="96">
        <v>2</v>
      </c>
      <c r="KK226" s="96">
        <v>2</v>
      </c>
      <c r="KL226" s="96">
        <v>2</v>
      </c>
      <c r="KM226" s="96">
        <v>1</v>
      </c>
      <c r="KN226" s="96">
        <v>0</v>
      </c>
      <c r="KO226" s="351">
        <v>0.5</v>
      </c>
      <c r="KP226" s="96">
        <v>1</v>
      </c>
      <c r="KQ226" s="96">
        <v>1</v>
      </c>
      <c r="KR226" s="96">
        <v>1</v>
      </c>
      <c r="KS226" s="96">
        <v>1</v>
      </c>
      <c r="KT226" s="96">
        <v>1</v>
      </c>
      <c r="KU226" s="96">
        <v>1</v>
      </c>
      <c r="KV226" s="96">
        <v>1</v>
      </c>
      <c r="KW226" s="96">
        <v>0</v>
      </c>
      <c r="KX226" s="96">
        <v>0</v>
      </c>
      <c r="KY226" s="96">
        <v>0</v>
      </c>
      <c r="KZ226" s="96">
        <v>0</v>
      </c>
      <c r="LA226" s="96">
        <v>0</v>
      </c>
      <c r="LB226" s="96">
        <v>0</v>
      </c>
      <c r="LC226" s="96">
        <v>0</v>
      </c>
      <c r="LD226" s="96">
        <v>0</v>
      </c>
      <c r="LE226" s="96">
        <v>0</v>
      </c>
      <c r="LF226" s="96">
        <v>0</v>
      </c>
      <c r="LG226" s="96">
        <v>0</v>
      </c>
      <c r="LH226" s="96">
        <v>0</v>
      </c>
      <c r="LI226" s="96">
        <v>0</v>
      </c>
      <c r="LJ226" s="312">
        <v>0</v>
      </c>
      <c r="LK226" s="96">
        <v>0</v>
      </c>
      <c r="LL226" s="96">
        <v>0</v>
      </c>
      <c r="LM226" s="96">
        <v>0</v>
      </c>
      <c r="LN226" s="96">
        <v>0</v>
      </c>
      <c r="LO226" s="96">
        <v>0</v>
      </c>
      <c r="LP226" s="96">
        <v>0</v>
      </c>
      <c r="LQ226" s="96">
        <v>0</v>
      </c>
      <c r="LR226" s="96">
        <v>0</v>
      </c>
      <c r="LS226" s="96">
        <v>0</v>
      </c>
      <c r="LT226" s="96">
        <v>0</v>
      </c>
      <c r="LU226" s="96">
        <v>0</v>
      </c>
      <c r="LV226" s="96">
        <v>0</v>
      </c>
      <c r="LW226" s="96">
        <v>0</v>
      </c>
      <c r="LX226" s="96">
        <v>0</v>
      </c>
      <c r="LY226" s="96">
        <v>0</v>
      </c>
      <c r="LZ226" s="96">
        <v>0</v>
      </c>
      <c r="MA226" s="96">
        <v>0</v>
      </c>
      <c r="MB226" s="96">
        <v>0</v>
      </c>
      <c r="MC226" s="96">
        <v>0</v>
      </c>
      <c r="MD226" s="96">
        <v>0</v>
      </c>
      <c r="ME226" s="96">
        <v>0</v>
      </c>
      <c r="MF226" s="96">
        <v>0</v>
      </c>
      <c r="MG226" s="96">
        <v>0</v>
      </c>
      <c r="MH226" s="96">
        <v>0</v>
      </c>
      <c r="MI226" s="96">
        <v>0</v>
      </c>
      <c r="MJ226" s="96">
        <v>0</v>
      </c>
      <c r="MK226" s="96">
        <v>0</v>
      </c>
      <c r="ML226" s="96">
        <v>0</v>
      </c>
      <c r="MM226" s="96">
        <v>0</v>
      </c>
      <c r="MN226" s="96">
        <v>0</v>
      </c>
      <c r="MO226" s="96">
        <v>0</v>
      </c>
      <c r="MP226" s="96">
        <v>0</v>
      </c>
      <c r="MQ226" s="96">
        <v>0</v>
      </c>
      <c r="MR226" s="96">
        <v>0</v>
      </c>
      <c r="MS226" s="96">
        <v>0</v>
      </c>
      <c r="MT226" s="96">
        <v>0</v>
      </c>
      <c r="MU226" s="96">
        <v>0</v>
      </c>
      <c r="MV226" s="96">
        <v>0</v>
      </c>
      <c r="MW226" s="96">
        <v>0</v>
      </c>
      <c r="MX226" s="96">
        <v>0</v>
      </c>
      <c r="MY226" s="96">
        <v>0</v>
      </c>
      <c r="MZ226" s="96">
        <v>0</v>
      </c>
      <c r="NA226" s="96">
        <v>0</v>
      </c>
      <c r="NB226" s="96">
        <v>0</v>
      </c>
      <c r="NC226" s="96">
        <v>0</v>
      </c>
      <c r="ND226" s="96">
        <v>0</v>
      </c>
      <c r="NE226" s="96">
        <v>0</v>
      </c>
      <c r="NF226" s="96">
        <v>0</v>
      </c>
      <c r="NG226" s="96">
        <v>0</v>
      </c>
      <c r="NH226" s="96">
        <v>0</v>
      </c>
      <c r="NI226" s="96">
        <v>0</v>
      </c>
      <c r="NJ226" s="96">
        <v>0</v>
      </c>
      <c r="NK226" s="96">
        <v>0</v>
      </c>
      <c r="NL226" s="96">
        <v>0</v>
      </c>
      <c r="NM226" s="96">
        <v>0</v>
      </c>
      <c r="NN226" s="96">
        <v>0</v>
      </c>
      <c r="NO226" s="96">
        <v>0</v>
      </c>
      <c r="NP226" s="96">
        <v>0</v>
      </c>
      <c r="NQ226" s="96">
        <v>0</v>
      </c>
      <c r="NR226" s="96">
        <v>0</v>
      </c>
      <c r="NS226" s="96">
        <v>0</v>
      </c>
      <c r="NT226" s="96">
        <v>0</v>
      </c>
      <c r="NU226" s="96">
        <v>0</v>
      </c>
      <c r="NV226" s="96">
        <v>1</v>
      </c>
      <c r="NW226" s="96">
        <v>1</v>
      </c>
      <c r="NX226" s="96">
        <v>1</v>
      </c>
      <c r="NY226" s="96">
        <v>1</v>
      </c>
      <c r="NZ226" s="96">
        <v>1</v>
      </c>
      <c r="OA226" s="96">
        <v>0</v>
      </c>
      <c r="OB226" s="96">
        <v>0</v>
      </c>
      <c r="OC226" s="96">
        <v>0</v>
      </c>
      <c r="OD226" s="96">
        <v>0</v>
      </c>
      <c r="OE226" s="96">
        <v>0</v>
      </c>
      <c r="OF226" s="96">
        <v>0</v>
      </c>
      <c r="OG226" s="96">
        <v>0</v>
      </c>
      <c r="OH226" s="96">
        <v>0</v>
      </c>
      <c r="OI226" s="96">
        <v>0</v>
      </c>
      <c r="OJ226" s="96">
        <v>0</v>
      </c>
      <c r="OK226" s="96">
        <v>1</v>
      </c>
      <c r="OL226" s="96">
        <v>1</v>
      </c>
      <c r="OM226" s="96">
        <v>1</v>
      </c>
      <c r="ON226" s="96">
        <v>0</v>
      </c>
      <c r="OO226" s="96">
        <v>0</v>
      </c>
      <c r="OP226" s="96">
        <v>0</v>
      </c>
      <c r="OQ226" s="96">
        <v>0</v>
      </c>
      <c r="OR226" s="96">
        <v>0</v>
      </c>
      <c r="OS226" s="96">
        <v>0</v>
      </c>
      <c r="OT226" s="96">
        <v>0</v>
      </c>
      <c r="OU226" s="96">
        <v>0</v>
      </c>
      <c r="OV226" s="96">
        <v>0</v>
      </c>
      <c r="OW226" s="96">
        <v>0</v>
      </c>
      <c r="OY226" s="351">
        <f t="shared" si="248"/>
        <v>0</v>
      </c>
      <c r="PG226" s="351">
        <f t="shared" si="249"/>
        <v>0</v>
      </c>
      <c r="PJ226" s="351">
        <f t="shared" si="250"/>
        <v>0</v>
      </c>
      <c r="PM226" s="312"/>
      <c r="PO226" s="312"/>
      <c r="PQ226" s="96">
        <v>1</v>
      </c>
      <c r="PR226" s="96">
        <v>1</v>
      </c>
      <c r="PS226" s="96">
        <v>1</v>
      </c>
      <c r="PT226" s="96">
        <v>1</v>
      </c>
      <c r="PU226" s="96">
        <v>1</v>
      </c>
      <c r="PV226" s="312">
        <v>1</v>
      </c>
      <c r="PW226" s="96">
        <v>1</v>
      </c>
      <c r="PX226" s="96">
        <v>1</v>
      </c>
      <c r="PY226" s="96">
        <v>1</v>
      </c>
      <c r="PZ226" s="96">
        <v>1</v>
      </c>
      <c r="QA226" s="96">
        <v>2</v>
      </c>
      <c r="QB226" s="96">
        <v>1</v>
      </c>
      <c r="QC226" s="96">
        <v>1</v>
      </c>
      <c r="QG226" s="96">
        <v>1</v>
      </c>
      <c r="QH226" s="96">
        <v>1</v>
      </c>
      <c r="QI226" s="96">
        <v>1</v>
      </c>
      <c r="QJ226" s="96">
        <v>1</v>
      </c>
      <c r="QK226" s="96">
        <v>1</v>
      </c>
      <c r="QL226" s="96">
        <v>1</v>
      </c>
      <c r="QM226" s="96">
        <v>1</v>
      </c>
      <c r="QN226" s="96">
        <v>1</v>
      </c>
      <c r="QO226" s="96">
        <v>1</v>
      </c>
      <c r="QP226" s="96">
        <v>1</v>
      </c>
      <c r="RB226" s="312"/>
      <c r="RD226" s="312"/>
      <c r="RE226" s="312"/>
      <c r="RG226" s="312"/>
      <c r="RH226" s="312"/>
      <c r="RL226" s="312"/>
      <c r="SK226" s="96">
        <v>1</v>
      </c>
      <c r="SL226" s="96">
        <v>1</v>
      </c>
    </row>
    <row r="227" spans="1:635" s="148" customFormat="1" x14ac:dyDescent="0.2">
      <c r="A227" s="354"/>
      <c r="B227" s="354">
        <v>5</v>
      </c>
      <c r="C227" s="399">
        <f t="shared" ca="1" si="246"/>
        <v>0</v>
      </c>
      <c r="D227" s="354"/>
      <c r="E227" s="354"/>
      <c r="F227" s="354"/>
      <c r="G227" s="148">
        <v>22</v>
      </c>
      <c r="H227" s="148">
        <v>21</v>
      </c>
      <c r="I227" s="355">
        <v>20.5</v>
      </c>
      <c r="J227" s="148">
        <v>20</v>
      </c>
      <c r="K227" s="148">
        <v>24</v>
      </c>
      <c r="L227" s="148">
        <v>24</v>
      </c>
      <c r="M227" s="148">
        <v>26</v>
      </c>
      <c r="N227" s="148">
        <v>23</v>
      </c>
      <c r="O227" s="148">
        <v>25</v>
      </c>
      <c r="P227" s="148">
        <v>25</v>
      </c>
      <c r="Q227" s="148">
        <v>27</v>
      </c>
      <c r="R227" s="148">
        <v>27</v>
      </c>
      <c r="S227" s="148">
        <v>27</v>
      </c>
      <c r="T227" s="148">
        <v>24</v>
      </c>
      <c r="U227" s="148">
        <v>24</v>
      </c>
      <c r="V227" s="148">
        <v>24</v>
      </c>
      <c r="W227" s="148">
        <v>25</v>
      </c>
      <c r="X227" s="148">
        <v>22</v>
      </c>
      <c r="Y227" s="148">
        <v>21</v>
      </c>
      <c r="Z227" s="148">
        <v>22</v>
      </c>
      <c r="AA227" s="148">
        <v>21</v>
      </c>
      <c r="AB227" s="148">
        <v>21</v>
      </c>
      <c r="AC227" s="148">
        <v>23</v>
      </c>
      <c r="AD227" s="148">
        <v>19</v>
      </c>
      <c r="AE227" s="148">
        <v>19</v>
      </c>
      <c r="AF227" s="148">
        <v>19</v>
      </c>
      <c r="AG227" s="148">
        <v>21</v>
      </c>
      <c r="AH227" s="148">
        <v>21</v>
      </c>
      <c r="AI227" s="148">
        <v>23</v>
      </c>
      <c r="AJ227" s="148">
        <v>23</v>
      </c>
      <c r="AK227" s="148">
        <v>20</v>
      </c>
      <c r="AL227" s="148">
        <v>21</v>
      </c>
      <c r="AM227" s="148">
        <v>21</v>
      </c>
      <c r="AN227" s="148">
        <v>23</v>
      </c>
      <c r="AO227" s="148">
        <v>24</v>
      </c>
      <c r="AP227" s="360">
        <v>24</v>
      </c>
      <c r="AQ227" s="148">
        <v>24</v>
      </c>
      <c r="AR227" s="148">
        <v>24</v>
      </c>
      <c r="AS227" s="148">
        <v>24</v>
      </c>
      <c r="AT227" s="148">
        <v>22</v>
      </c>
      <c r="AU227" s="148">
        <v>23</v>
      </c>
      <c r="AV227" s="148">
        <v>21</v>
      </c>
      <c r="AW227" s="148">
        <v>23</v>
      </c>
      <c r="AX227" s="148">
        <v>26</v>
      </c>
      <c r="AY227" s="148">
        <v>24</v>
      </c>
      <c r="AZ227" s="148">
        <v>26</v>
      </c>
      <c r="BA227" s="148">
        <v>26</v>
      </c>
      <c r="BB227" s="148">
        <v>26</v>
      </c>
      <c r="BC227" s="148">
        <v>27</v>
      </c>
      <c r="BD227" s="148">
        <v>28</v>
      </c>
      <c r="BE227" s="148">
        <v>29</v>
      </c>
      <c r="BF227" s="148">
        <v>31</v>
      </c>
      <c r="BG227" s="148">
        <v>31</v>
      </c>
      <c r="BH227" s="148">
        <v>33</v>
      </c>
      <c r="BI227" s="148">
        <v>31</v>
      </c>
      <c r="BJ227" s="148">
        <v>30</v>
      </c>
      <c r="BK227" s="148">
        <v>27</v>
      </c>
      <c r="BL227" s="148">
        <v>20</v>
      </c>
      <c r="BM227" s="148">
        <v>19</v>
      </c>
      <c r="BN227" s="148">
        <v>20</v>
      </c>
      <c r="BO227" s="148">
        <v>20</v>
      </c>
      <c r="BP227" s="148">
        <v>18</v>
      </c>
      <c r="BQ227" s="148">
        <v>20</v>
      </c>
      <c r="BR227" s="148">
        <v>20</v>
      </c>
      <c r="BS227" s="356">
        <v>0</v>
      </c>
      <c r="BT227" s="148">
        <v>18</v>
      </c>
      <c r="BU227" s="148">
        <v>18</v>
      </c>
      <c r="BV227" s="148">
        <v>17</v>
      </c>
      <c r="BW227" s="148">
        <v>16</v>
      </c>
      <c r="BX227" s="148">
        <v>14</v>
      </c>
      <c r="BY227" s="148">
        <v>14</v>
      </c>
      <c r="BZ227" s="148">
        <v>14</v>
      </c>
      <c r="CA227" s="431">
        <v>12</v>
      </c>
      <c r="CB227" s="113">
        <v>13</v>
      </c>
      <c r="CC227" s="431">
        <v>13</v>
      </c>
      <c r="CD227" s="431">
        <v>15</v>
      </c>
      <c r="CE227" s="431">
        <v>13</v>
      </c>
      <c r="CF227" s="431">
        <v>14</v>
      </c>
      <c r="CG227" s="113">
        <v>15</v>
      </c>
      <c r="CH227" s="113">
        <v>16</v>
      </c>
      <c r="CI227" s="431">
        <v>16</v>
      </c>
      <c r="CJ227" s="148">
        <v>15</v>
      </c>
      <c r="CK227" s="148">
        <v>14</v>
      </c>
      <c r="CL227" s="148">
        <v>15</v>
      </c>
      <c r="CM227" s="148">
        <v>15</v>
      </c>
      <c r="CN227" s="148">
        <v>16</v>
      </c>
      <c r="CO227" s="148">
        <v>16</v>
      </c>
      <c r="CP227" s="148">
        <v>15</v>
      </c>
      <c r="CQ227" s="148">
        <v>16</v>
      </c>
      <c r="CR227" s="148">
        <v>17</v>
      </c>
      <c r="CS227" s="148">
        <v>19</v>
      </c>
      <c r="CT227" s="148">
        <v>18</v>
      </c>
      <c r="CU227" s="148">
        <v>17</v>
      </c>
      <c r="CV227" s="148">
        <v>15</v>
      </c>
      <c r="CW227" s="148">
        <v>16</v>
      </c>
      <c r="CX227" s="148">
        <v>13</v>
      </c>
      <c r="CY227" s="148">
        <v>12</v>
      </c>
      <c r="CZ227" s="148">
        <v>14</v>
      </c>
      <c r="DA227" s="148">
        <v>13</v>
      </c>
      <c r="DB227" s="148">
        <v>13</v>
      </c>
      <c r="DC227" s="148">
        <v>14</v>
      </c>
      <c r="DD227" s="148">
        <v>12</v>
      </c>
      <c r="DE227" s="148">
        <v>14</v>
      </c>
      <c r="DF227" s="148">
        <v>13.5</v>
      </c>
      <c r="DG227" s="148">
        <v>13</v>
      </c>
      <c r="DH227" s="148">
        <v>12</v>
      </c>
      <c r="DI227" s="148">
        <v>12</v>
      </c>
      <c r="DJ227" s="148">
        <v>12</v>
      </c>
      <c r="DK227" s="148">
        <v>11</v>
      </c>
      <c r="DL227" s="148">
        <v>14</v>
      </c>
      <c r="DM227" s="148">
        <v>16</v>
      </c>
      <c r="DN227" s="148">
        <v>16</v>
      </c>
      <c r="DO227" s="148">
        <v>14</v>
      </c>
      <c r="DP227" s="148">
        <v>12</v>
      </c>
      <c r="DQ227" s="148">
        <v>15</v>
      </c>
      <c r="DR227" s="312">
        <v>13</v>
      </c>
      <c r="DS227" s="148">
        <v>13</v>
      </c>
      <c r="DT227" s="312">
        <v>10</v>
      </c>
      <c r="DU227" s="312">
        <v>10</v>
      </c>
      <c r="DV227" s="312">
        <v>10</v>
      </c>
      <c r="DW227" s="312">
        <v>12</v>
      </c>
      <c r="DX227" s="312">
        <v>13</v>
      </c>
      <c r="DY227" s="312">
        <v>12</v>
      </c>
      <c r="DZ227" s="312">
        <v>7</v>
      </c>
      <c r="EA227" s="312">
        <v>3</v>
      </c>
      <c r="EB227" s="312">
        <v>3</v>
      </c>
      <c r="EC227" s="312">
        <v>3</v>
      </c>
      <c r="ED227" s="312">
        <v>3</v>
      </c>
      <c r="EE227" s="312">
        <v>2</v>
      </c>
      <c r="EF227" s="312">
        <v>2</v>
      </c>
      <c r="EG227" s="312">
        <v>1</v>
      </c>
      <c r="EH227" s="312"/>
      <c r="EI227" s="312">
        <v>1</v>
      </c>
      <c r="EJ227" s="312">
        <v>1</v>
      </c>
      <c r="EK227" s="312">
        <v>1</v>
      </c>
      <c r="EL227" s="312">
        <v>3</v>
      </c>
      <c r="EM227" s="312">
        <v>2</v>
      </c>
      <c r="EN227" s="312">
        <v>4</v>
      </c>
      <c r="EO227" s="148">
        <v>4</v>
      </c>
      <c r="EP227" s="312">
        <v>4</v>
      </c>
      <c r="EQ227" s="312">
        <v>3</v>
      </c>
      <c r="ER227" s="312">
        <v>2</v>
      </c>
      <c r="ES227" s="312">
        <v>2</v>
      </c>
      <c r="ET227" s="312">
        <v>4</v>
      </c>
      <c r="EU227" s="431">
        <v>3</v>
      </c>
      <c r="EV227" s="312">
        <v>3</v>
      </c>
      <c r="EW227" s="312">
        <v>3</v>
      </c>
      <c r="EX227" s="312">
        <v>3</v>
      </c>
      <c r="EY227" s="312">
        <v>3</v>
      </c>
      <c r="EZ227" s="312">
        <v>3</v>
      </c>
      <c r="FA227" s="312">
        <v>3</v>
      </c>
      <c r="FB227" s="312">
        <v>3</v>
      </c>
      <c r="FC227" s="312">
        <v>3</v>
      </c>
      <c r="FD227" s="312">
        <v>3</v>
      </c>
      <c r="FE227" s="312">
        <v>3</v>
      </c>
      <c r="FF227" s="312">
        <v>4</v>
      </c>
      <c r="FG227" s="312">
        <v>4</v>
      </c>
      <c r="FH227" s="312">
        <v>4</v>
      </c>
      <c r="FI227" s="312">
        <v>2</v>
      </c>
      <c r="FJ227" s="312">
        <v>2</v>
      </c>
      <c r="FK227" s="148">
        <v>2</v>
      </c>
      <c r="FL227" s="312">
        <v>4</v>
      </c>
      <c r="FM227" s="312">
        <v>5</v>
      </c>
      <c r="FN227" s="148">
        <v>5</v>
      </c>
      <c r="FO227" s="148">
        <v>5</v>
      </c>
      <c r="FP227" s="148">
        <v>2</v>
      </c>
      <c r="FQ227" s="312">
        <v>3</v>
      </c>
      <c r="FR227" s="148">
        <v>3</v>
      </c>
      <c r="FS227" s="312">
        <v>2</v>
      </c>
      <c r="FT227" s="148">
        <v>2</v>
      </c>
      <c r="FU227" s="312">
        <v>1</v>
      </c>
      <c r="FV227" s="312">
        <v>1</v>
      </c>
      <c r="FW227" s="312">
        <v>1</v>
      </c>
      <c r="FX227" s="312">
        <v>1</v>
      </c>
      <c r="FY227" s="312">
        <v>1</v>
      </c>
      <c r="FZ227" s="312">
        <v>2</v>
      </c>
      <c r="GA227" s="312">
        <v>3</v>
      </c>
      <c r="GB227" s="312">
        <v>3</v>
      </c>
      <c r="GC227" s="312">
        <v>3</v>
      </c>
      <c r="GD227" s="312">
        <v>3</v>
      </c>
      <c r="GE227" s="312">
        <v>3</v>
      </c>
      <c r="GF227" s="312">
        <v>4</v>
      </c>
      <c r="GG227" s="312">
        <v>4</v>
      </c>
      <c r="GH227" s="312">
        <v>4</v>
      </c>
      <c r="GI227" s="312">
        <v>4</v>
      </c>
      <c r="GJ227" s="312">
        <v>3</v>
      </c>
      <c r="GK227" s="312">
        <v>4</v>
      </c>
      <c r="GL227" s="312">
        <v>2</v>
      </c>
      <c r="GM227" s="312">
        <v>3</v>
      </c>
      <c r="GN227" s="312">
        <v>3</v>
      </c>
      <c r="GO227" s="312">
        <v>3</v>
      </c>
      <c r="GP227" s="148">
        <v>3</v>
      </c>
      <c r="GQ227" s="312">
        <v>3</v>
      </c>
      <c r="GR227" s="312">
        <v>3</v>
      </c>
      <c r="GS227" s="312">
        <v>5</v>
      </c>
      <c r="GT227" s="312">
        <v>5</v>
      </c>
      <c r="GU227" s="312">
        <v>3</v>
      </c>
      <c r="GV227" s="148">
        <v>2</v>
      </c>
      <c r="GW227" s="148">
        <v>2</v>
      </c>
      <c r="GX227" s="148">
        <v>2</v>
      </c>
      <c r="GY227" s="148">
        <v>3</v>
      </c>
      <c r="GZ227" s="148">
        <v>3</v>
      </c>
      <c r="HA227" s="148">
        <v>3</v>
      </c>
      <c r="HB227" s="148">
        <v>3</v>
      </c>
      <c r="HC227" s="148">
        <v>4</v>
      </c>
      <c r="HD227" s="148">
        <v>4</v>
      </c>
      <c r="HE227" s="148">
        <v>4</v>
      </c>
      <c r="HF227" s="148">
        <v>4</v>
      </c>
      <c r="HG227" s="148">
        <v>5</v>
      </c>
      <c r="HH227" s="148">
        <v>5</v>
      </c>
      <c r="HI227" s="148">
        <v>5</v>
      </c>
      <c r="HJ227" s="148">
        <v>4</v>
      </c>
      <c r="HK227" s="148">
        <v>3</v>
      </c>
      <c r="HL227" s="148">
        <v>3</v>
      </c>
      <c r="HM227" s="148">
        <v>4</v>
      </c>
      <c r="HN227" s="148">
        <v>4</v>
      </c>
      <c r="HO227" s="148">
        <v>3</v>
      </c>
      <c r="HP227" s="148">
        <v>3</v>
      </c>
      <c r="HQ227" s="148">
        <v>5</v>
      </c>
      <c r="HR227" s="148">
        <v>6</v>
      </c>
      <c r="HS227" s="148">
        <v>6</v>
      </c>
      <c r="HT227" s="148">
        <v>5</v>
      </c>
      <c r="HU227" s="148">
        <v>5</v>
      </c>
      <c r="HV227" s="148">
        <v>5</v>
      </c>
      <c r="HW227" s="148">
        <v>3</v>
      </c>
      <c r="HX227" s="148">
        <v>4</v>
      </c>
      <c r="HY227" s="148">
        <v>4</v>
      </c>
      <c r="HZ227" s="148">
        <v>6</v>
      </c>
      <c r="IA227" s="148">
        <v>4</v>
      </c>
      <c r="IB227" s="148">
        <v>4</v>
      </c>
      <c r="IC227" s="148">
        <v>4</v>
      </c>
      <c r="ID227" s="148">
        <v>4</v>
      </c>
      <c r="IE227" s="148">
        <v>1</v>
      </c>
      <c r="IF227" s="148">
        <v>1</v>
      </c>
      <c r="IG227" s="148">
        <v>1</v>
      </c>
      <c r="IH227" s="148">
        <v>1</v>
      </c>
      <c r="II227" s="148">
        <v>1</v>
      </c>
      <c r="IJ227" s="148">
        <v>1</v>
      </c>
      <c r="IK227" s="148">
        <v>2</v>
      </c>
      <c r="IL227" s="148">
        <v>1</v>
      </c>
      <c r="IM227" s="148">
        <v>0</v>
      </c>
      <c r="IN227" s="351">
        <f t="shared" si="247"/>
        <v>0</v>
      </c>
      <c r="IO227" s="148">
        <v>0</v>
      </c>
      <c r="IP227" s="148">
        <v>0</v>
      </c>
      <c r="IQ227" s="148">
        <v>0</v>
      </c>
      <c r="IR227" s="148">
        <v>1</v>
      </c>
      <c r="IS227" s="148">
        <v>1</v>
      </c>
      <c r="IT227" s="148">
        <v>1</v>
      </c>
      <c r="IU227" s="148">
        <v>2</v>
      </c>
      <c r="IV227" s="148">
        <v>3</v>
      </c>
      <c r="IW227" s="148">
        <v>3</v>
      </c>
      <c r="IX227" s="148">
        <v>3</v>
      </c>
      <c r="IY227" s="148">
        <v>4</v>
      </c>
      <c r="IZ227" s="148">
        <v>4</v>
      </c>
      <c r="JA227" s="148">
        <v>4</v>
      </c>
      <c r="JB227" s="148">
        <v>4</v>
      </c>
      <c r="JC227" s="355">
        <f t="shared" si="251"/>
        <v>3.5</v>
      </c>
      <c r="JD227" s="148">
        <v>3</v>
      </c>
      <c r="JE227" s="148">
        <v>4</v>
      </c>
      <c r="JF227" s="353">
        <f t="shared" si="252"/>
        <v>4</v>
      </c>
      <c r="JG227" s="148">
        <v>4</v>
      </c>
      <c r="JH227" s="148">
        <v>5</v>
      </c>
      <c r="JI227" s="148">
        <v>5</v>
      </c>
      <c r="JJ227" s="148">
        <v>4</v>
      </c>
      <c r="JK227" s="148">
        <v>5</v>
      </c>
      <c r="JL227" s="148">
        <v>5</v>
      </c>
      <c r="JM227" s="148">
        <v>1</v>
      </c>
      <c r="JN227" s="351">
        <f t="shared" si="253"/>
        <v>1</v>
      </c>
      <c r="JO227" s="148">
        <v>1</v>
      </c>
      <c r="JP227" s="148">
        <v>1</v>
      </c>
      <c r="JQ227" s="148">
        <v>2</v>
      </c>
      <c r="JR227" s="148">
        <v>4</v>
      </c>
      <c r="JS227" s="148">
        <v>4</v>
      </c>
      <c r="JT227" s="148">
        <v>4</v>
      </c>
      <c r="JU227" s="148">
        <v>4</v>
      </c>
      <c r="JV227" s="351">
        <f t="shared" si="254"/>
        <v>4</v>
      </c>
      <c r="JW227" s="148">
        <v>4</v>
      </c>
      <c r="JX227" s="148">
        <v>5</v>
      </c>
      <c r="JY227" s="148">
        <v>4</v>
      </c>
      <c r="JZ227" s="148">
        <v>4</v>
      </c>
      <c r="KA227" s="148">
        <v>5</v>
      </c>
      <c r="KB227" s="148">
        <v>5</v>
      </c>
      <c r="KC227" s="148">
        <v>5</v>
      </c>
      <c r="KD227" s="148">
        <v>6</v>
      </c>
      <c r="KE227" s="148">
        <v>6</v>
      </c>
      <c r="KF227" s="148">
        <v>6</v>
      </c>
      <c r="KG227" s="148">
        <v>5</v>
      </c>
      <c r="KH227" s="148">
        <v>4</v>
      </c>
      <c r="KI227" s="148">
        <v>4</v>
      </c>
      <c r="KJ227" s="148">
        <v>4</v>
      </c>
      <c r="KK227" s="148">
        <v>4</v>
      </c>
      <c r="KL227" s="148">
        <v>3</v>
      </c>
      <c r="KM227" s="148">
        <v>3</v>
      </c>
      <c r="KN227" s="148">
        <v>3</v>
      </c>
      <c r="KO227" s="351">
        <v>3</v>
      </c>
      <c r="KP227" s="148">
        <v>3</v>
      </c>
      <c r="KQ227" s="148">
        <v>3</v>
      </c>
      <c r="KR227" s="148">
        <v>3</v>
      </c>
      <c r="KS227" s="148">
        <v>3</v>
      </c>
      <c r="KT227" s="148">
        <v>3</v>
      </c>
      <c r="KU227" s="148">
        <v>3</v>
      </c>
      <c r="KV227" s="148">
        <v>3</v>
      </c>
      <c r="KW227" s="148">
        <v>3</v>
      </c>
      <c r="KX227" s="148">
        <v>3</v>
      </c>
      <c r="KY227" s="148">
        <v>3</v>
      </c>
      <c r="KZ227" s="148">
        <v>1</v>
      </c>
      <c r="LA227" s="148">
        <v>1</v>
      </c>
      <c r="LB227" s="148">
        <v>1</v>
      </c>
      <c r="LC227" s="148">
        <v>1</v>
      </c>
      <c r="LD227" s="148">
        <v>2</v>
      </c>
      <c r="LE227" s="148">
        <v>3</v>
      </c>
      <c r="LF227" s="148">
        <v>3</v>
      </c>
      <c r="LG227" s="148">
        <v>4</v>
      </c>
      <c r="LH227" s="148">
        <v>3</v>
      </c>
      <c r="LI227" s="148">
        <v>3</v>
      </c>
      <c r="LJ227" s="312">
        <v>3</v>
      </c>
      <c r="LK227" s="148">
        <v>4</v>
      </c>
      <c r="LL227" s="148">
        <v>4</v>
      </c>
      <c r="LM227" s="148">
        <v>4</v>
      </c>
      <c r="LN227" s="148">
        <v>5</v>
      </c>
      <c r="LO227" s="148">
        <v>6</v>
      </c>
      <c r="LP227" s="148">
        <v>5</v>
      </c>
      <c r="LQ227" s="148">
        <v>5</v>
      </c>
      <c r="LR227" s="148">
        <v>5</v>
      </c>
      <c r="LS227" s="148">
        <v>5</v>
      </c>
      <c r="LT227" s="148">
        <v>5</v>
      </c>
      <c r="LU227" s="148">
        <v>7</v>
      </c>
      <c r="LV227" s="148">
        <v>9</v>
      </c>
      <c r="LW227" s="148">
        <v>9</v>
      </c>
      <c r="LX227" s="148">
        <v>9</v>
      </c>
      <c r="LY227" s="148">
        <v>10</v>
      </c>
      <c r="LZ227" s="148">
        <v>6</v>
      </c>
      <c r="MA227" s="148">
        <v>6</v>
      </c>
      <c r="MB227" s="148">
        <v>6</v>
      </c>
      <c r="MC227" s="148">
        <v>4</v>
      </c>
      <c r="MD227" s="148">
        <v>0</v>
      </c>
      <c r="ME227" s="148">
        <v>1</v>
      </c>
      <c r="MF227" s="148">
        <v>1</v>
      </c>
      <c r="MG227" s="148">
        <v>1</v>
      </c>
      <c r="MH227" s="148">
        <v>0</v>
      </c>
      <c r="MI227" s="148">
        <v>0</v>
      </c>
      <c r="MJ227" s="148">
        <v>0</v>
      </c>
      <c r="MK227" s="148">
        <v>0</v>
      </c>
      <c r="ML227" s="148">
        <v>0</v>
      </c>
      <c r="MM227" s="148">
        <v>0</v>
      </c>
      <c r="MN227" s="148">
        <v>0</v>
      </c>
      <c r="MO227" s="148">
        <v>0</v>
      </c>
      <c r="MP227" s="148">
        <v>0</v>
      </c>
      <c r="MQ227" s="148">
        <v>1</v>
      </c>
      <c r="MR227" s="148">
        <v>1</v>
      </c>
      <c r="MS227" s="148">
        <v>1</v>
      </c>
      <c r="MT227" s="148">
        <v>0</v>
      </c>
      <c r="MU227" s="148">
        <v>1</v>
      </c>
      <c r="MV227" s="148">
        <v>1</v>
      </c>
      <c r="MW227" s="148">
        <v>1</v>
      </c>
      <c r="MX227" s="148">
        <v>1</v>
      </c>
      <c r="MY227" s="148">
        <v>2</v>
      </c>
      <c r="MZ227" s="148">
        <v>4</v>
      </c>
      <c r="NA227" s="148">
        <v>4</v>
      </c>
      <c r="NB227" s="148">
        <v>5</v>
      </c>
      <c r="NC227" s="148">
        <v>5</v>
      </c>
      <c r="ND227" s="148">
        <v>5</v>
      </c>
      <c r="NE227" s="148">
        <v>4</v>
      </c>
      <c r="NF227" s="148">
        <v>3</v>
      </c>
      <c r="NG227" s="148">
        <v>3</v>
      </c>
      <c r="NH227" s="148">
        <v>3</v>
      </c>
      <c r="NI227" s="148">
        <v>2</v>
      </c>
      <c r="NJ227" s="148">
        <v>2</v>
      </c>
      <c r="NK227" s="148">
        <v>2</v>
      </c>
      <c r="NL227" s="148">
        <v>2</v>
      </c>
      <c r="NM227" s="148">
        <v>1</v>
      </c>
      <c r="NN227" s="148">
        <v>1</v>
      </c>
      <c r="NO227" s="148">
        <v>1</v>
      </c>
      <c r="NP227" s="148">
        <v>1</v>
      </c>
      <c r="NQ227" s="148">
        <v>1</v>
      </c>
      <c r="NR227" s="148">
        <v>2</v>
      </c>
      <c r="NS227" s="148">
        <v>3</v>
      </c>
      <c r="NT227" s="148">
        <v>3</v>
      </c>
      <c r="NU227" s="148">
        <v>2</v>
      </c>
      <c r="NV227" s="148">
        <v>2</v>
      </c>
      <c r="NW227" s="148">
        <v>3</v>
      </c>
      <c r="NX227" s="148">
        <v>2</v>
      </c>
      <c r="NY227" s="148">
        <v>1</v>
      </c>
      <c r="NZ227" s="148">
        <v>1</v>
      </c>
      <c r="OA227" s="148">
        <v>1</v>
      </c>
      <c r="OB227" s="148">
        <v>1</v>
      </c>
      <c r="OC227" s="148">
        <v>1</v>
      </c>
      <c r="OD227" s="148">
        <v>1</v>
      </c>
      <c r="OE227" s="148">
        <v>2</v>
      </c>
      <c r="OF227" s="148">
        <v>2</v>
      </c>
      <c r="OG227" s="148">
        <v>2</v>
      </c>
      <c r="OH227" s="148">
        <v>1</v>
      </c>
      <c r="OI227" s="148">
        <v>1</v>
      </c>
      <c r="OJ227" s="148">
        <v>1</v>
      </c>
      <c r="OK227" s="148">
        <v>1</v>
      </c>
      <c r="OL227" s="148">
        <v>3</v>
      </c>
      <c r="OM227" s="148">
        <v>3</v>
      </c>
      <c r="ON227" s="148">
        <v>2</v>
      </c>
      <c r="OO227" s="148">
        <v>2</v>
      </c>
      <c r="OP227" s="148">
        <v>2</v>
      </c>
      <c r="OQ227" s="148">
        <v>2</v>
      </c>
      <c r="OR227" s="148">
        <v>2</v>
      </c>
      <c r="OS227" s="148">
        <v>2</v>
      </c>
      <c r="OT227" s="148">
        <v>2</v>
      </c>
      <c r="OU227" s="148">
        <v>1</v>
      </c>
      <c r="OV227" s="148">
        <v>1</v>
      </c>
      <c r="OW227" s="148">
        <v>1</v>
      </c>
      <c r="OX227" s="148">
        <v>1</v>
      </c>
      <c r="OY227" s="351">
        <f t="shared" si="248"/>
        <v>0.5</v>
      </c>
      <c r="PC227" s="148">
        <v>1</v>
      </c>
      <c r="PD227" s="148">
        <v>1</v>
      </c>
      <c r="PE227" s="148">
        <v>1</v>
      </c>
      <c r="PF227" s="148">
        <v>1</v>
      </c>
      <c r="PG227" s="351">
        <f t="shared" si="249"/>
        <v>1</v>
      </c>
      <c r="PH227" s="148">
        <v>1</v>
      </c>
      <c r="PJ227" s="351">
        <f t="shared" si="250"/>
        <v>0.5</v>
      </c>
      <c r="PK227" s="148">
        <v>1</v>
      </c>
      <c r="PL227" s="148">
        <v>2</v>
      </c>
      <c r="PM227" s="312">
        <v>3</v>
      </c>
      <c r="PN227" s="148">
        <v>2</v>
      </c>
      <c r="PO227" s="312">
        <v>2</v>
      </c>
      <c r="PP227" s="148">
        <v>2</v>
      </c>
      <c r="PQ227" s="148">
        <v>2</v>
      </c>
      <c r="PR227" s="148">
        <v>2</v>
      </c>
      <c r="PS227" s="148">
        <v>1</v>
      </c>
      <c r="PT227" s="148">
        <v>3</v>
      </c>
      <c r="PU227" s="148">
        <v>3</v>
      </c>
      <c r="PV227" s="312">
        <v>2</v>
      </c>
      <c r="PW227" s="148">
        <v>2</v>
      </c>
      <c r="PX227" s="148">
        <v>2</v>
      </c>
      <c r="PY227" s="148">
        <v>3</v>
      </c>
      <c r="PZ227" s="148">
        <v>3</v>
      </c>
      <c r="QA227" s="148">
        <v>2</v>
      </c>
      <c r="QB227" s="148">
        <v>1</v>
      </c>
      <c r="QC227" s="148">
        <v>1</v>
      </c>
      <c r="QD227" s="148">
        <v>1</v>
      </c>
      <c r="QE227" s="148">
        <v>1</v>
      </c>
      <c r="QF227" s="148">
        <v>1</v>
      </c>
      <c r="QG227" s="148">
        <v>1</v>
      </c>
      <c r="QH227" s="148">
        <v>1</v>
      </c>
      <c r="QI227" s="148">
        <v>1</v>
      </c>
      <c r="QJ227" s="148">
        <v>4</v>
      </c>
      <c r="QK227" s="148">
        <v>4</v>
      </c>
      <c r="QL227" s="148">
        <v>4</v>
      </c>
      <c r="QM227" s="148">
        <v>4</v>
      </c>
      <c r="QN227" s="148">
        <v>2</v>
      </c>
      <c r="QO227" s="148">
        <v>2</v>
      </c>
      <c r="QP227" s="148">
        <v>2</v>
      </c>
      <c r="QQ227" s="148">
        <v>1</v>
      </c>
      <c r="RB227" s="312"/>
      <c r="RD227" s="312"/>
      <c r="RE227" s="312">
        <v>1</v>
      </c>
      <c r="RF227" s="148">
        <v>1</v>
      </c>
      <c r="RG227" s="312">
        <v>2</v>
      </c>
      <c r="RH227" s="312">
        <v>2</v>
      </c>
      <c r="RI227" s="148">
        <v>2</v>
      </c>
      <c r="RJ227" s="148">
        <v>1</v>
      </c>
      <c r="RK227" s="148">
        <v>2</v>
      </c>
      <c r="RL227" s="312">
        <v>2</v>
      </c>
      <c r="RM227" s="148">
        <v>1</v>
      </c>
      <c r="RQ227" s="148">
        <v>1</v>
      </c>
      <c r="RU227" s="148">
        <v>1</v>
      </c>
      <c r="RV227" s="148">
        <v>1</v>
      </c>
      <c r="RW227" s="148">
        <v>1</v>
      </c>
      <c r="RX227" s="148">
        <v>1</v>
      </c>
      <c r="SK227" s="148">
        <v>2</v>
      </c>
      <c r="SL227" s="148">
        <v>2</v>
      </c>
      <c r="SM227" s="148">
        <v>3</v>
      </c>
      <c r="SN227" s="148">
        <v>2</v>
      </c>
      <c r="SO227" s="148">
        <v>3</v>
      </c>
      <c r="SP227" s="148">
        <v>3</v>
      </c>
      <c r="SQ227" s="148">
        <v>3</v>
      </c>
      <c r="SR227" s="148">
        <v>2</v>
      </c>
      <c r="SS227" s="148">
        <v>1</v>
      </c>
      <c r="ST227" s="148">
        <v>1</v>
      </c>
      <c r="SU227" s="148">
        <v>1</v>
      </c>
      <c r="TL227" s="148">
        <v>1</v>
      </c>
      <c r="TM227" s="148">
        <v>1</v>
      </c>
      <c r="TN227" s="148">
        <v>1</v>
      </c>
      <c r="TW227" s="148">
        <v>1</v>
      </c>
      <c r="TX227" s="148">
        <v>1</v>
      </c>
      <c r="TY227" s="148">
        <v>2</v>
      </c>
      <c r="TZ227" s="148">
        <v>1</v>
      </c>
      <c r="UA227" s="148">
        <v>1</v>
      </c>
      <c r="UB227" s="148">
        <v>1</v>
      </c>
      <c r="UC227" s="148">
        <v>1</v>
      </c>
      <c r="UD227" s="148">
        <v>1</v>
      </c>
      <c r="UE227" s="148">
        <v>1</v>
      </c>
      <c r="UF227" s="148">
        <v>1</v>
      </c>
      <c r="UX227" s="148">
        <v>1</v>
      </c>
      <c r="UY227" s="148">
        <v>1</v>
      </c>
      <c r="UZ227" s="148">
        <v>1</v>
      </c>
      <c r="VA227" s="148">
        <v>1</v>
      </c>
      <c r="VB227" s="148">
        <v>1</v>
      </c>
      <c r="VC227" s="148">
        <v>1</v>
      </c>
      <c r="VD227" s="148">
        <v>1</v>
      </c>
      <c r="VE227" s="148">
        <v>1</v>
      </c>
      <c r="VF227" s="148">
        <v>1</v>
      </c>
      <c r="VG227" s="148">
        <v>2</v>
      </c>
      <c r="VH227" s="148">
        <v>2</v>
      </c>
      <c r="VI227" s="148">
        <v>2</v>
      </c>
      <c r="VJ227" s="148">
        <v>3</v>
      </c>
      <c r="VK227" s="148">
        <v>2</v>
      </c>
      <c r="VL227" s="148">
        <v>2</v>
      </c>
      <c r="VM227" s="148">
        <v>2</v>
      </c>
      <c r="VN227" s="148">
        <v>1</v>
      </c>
      <c r="VO227" s="148">
        <v>1</v>
      </c>
      <c r="VP227" s="148">
        <v>1</v>
      </c>
      <c r="VQ227" s="148">
        <v>1</v>
      </c>
      <c r="VR227" s="148">
        <v>1</v>
      </c>
      <c r="VS227" s="148">
        <v>1</v>
      </c>
      <c r="VT227" s="148">
        <v>1</v>
      </c>
      <c r="VU227" s="148">
        <v>1</v>
      </c>
      <c r="VV227" s="148">
        <v>1</v>
      </c>
      <c r="VW227" s="148">
        <v>1</v>
      </c>
      <c r="VX227" s="148">
        <v>1</v>
      </c>
      <c r="VY227" s="96">
        <v>1</v>
      </c>
      <c r="VZ227" s="148">
        <v>1</v>
      </c>
      <c r="WA227" s="148">
        <v>1</v>
      </c>
    </row>
    <row r="228" spans="1:635" s="148" customFormat="1" x14ac:dyDescent="0.2">
      <c r="A228" s="327"/>
      <c r="B228" s="354">
        <v>6</v>
      </c>
      <c r="C228" s="399">
        <f t="shared" ca="1" si="246"/>
        <v>0</v>
      </c>
      <c r="D228" s="354"/>
      <c r="E228" s="354"/>
      <c r="F228" s="354"/>
      <c r="G228" s="148">
        <v>2</v>
      </c>
      <c r="H228" s="148">
        <v>3</v>
      </c>
      <c r="I228" s="355">
        <v>3</v>
      </c>
      <c r="J228" s="148">
        <v>3</v>
      </c>
      <c r="K228" s="148">
        <v>3</v>
      </c>
      <c r="L228" s="148">
        <v>3</v>
      </c>
      <c r="M228" s="148">
        <v>4</v>
      </c>
      <c r="N228" s="148">
        <v>4</v>
      </c>
      <c r="O228" s="148">
        <v>5</v>
      </c>
      <c r="P228" s="148">
        <v>5</v>
      </c>
      <c r="Q228" s="148">
        <v>2</v>
      </c>
      <c r="R228" s="148">
        <v>1</v>
      </c>
      <c r="S228" s="148">
        <v>1</v>
      </c>
      <c r="T228" s="148">
        <v>2</v>
      </c>
      <c r="U228" s="148">
        <v>3</v>
      </c>
      <c r="V228" s="148">
        <v>4</v>
      </c>
      <c r="W228" s="148">
        <v>4</v>
      </c>
      <c r="X228" s="148">
        <v>3</v>
      </c>
      <c r="Y228" s="148">
        <v>2</v>
      </c>
      <c r="Z228" s="148">
        <v>1</v>
      </c>
      <c r="AA228" s="148">
        <v>0</v>
      </c>
      <c r="AB228" s="148">
        <v>2</v>
      </c>
      <c r="AC228" s="148">
        <v>2</v>
      </c>
      <c r="AD228" s="148">
        <v>3</v>
      </c>
      <c r="AE228" s="148">
        <v>2</v>
      </c>
      <c r="AF228" s="148">
        <v>2</v>
      </c>
      <c r="AG228" s="148">
        <v>2</v>
      </c>
      <c r="AH228" s="148">
        <v>2</v>
      </c>
      <c r="AI228" s="148">
        <v>2</v>
      </c>
      <c r="AJ228" s="148">
        <v>2</v>
      </c>
      <c r="AK228" s="148">
        <v>4</v>
      </c>
      <c r="AL228" s="148">
        <v>5</v>
      </c>
      <c r="AM228" s="148">
        <v>5</v>
      </c>
      <c r="AN228" s="148">
        <v>5</v>
      </c>
      <c r="AO228" s="148">
        <v>5</v>
      </c>
      <c r="AP228" s="360">
        <v>6.5</v>
      </c>
      <c r="AQ228" s="148">
        <v>8</v>
      </c>
      <c r="AR228" s="148">
        <v>8</v>
      </c>
      <c r="AS228" s="148">
        <v>11</v>
      </c>
      <c r="AT228" s="148">
        <v>13</v>
      </c>
      <c r="AU228" s="148">
        <v>12</v>
      </c>
      <c r="AV228" s="148">
        <v>12</v>
      </c>
      <c r="AW228" s="148">
        <v>14</v>
      </c>
      <c r="AX228" s="148">
        <v>12</v>
      </c>
      <c r="AY228" s="148">
        <v>11</v>
      </c>
      <c r="AZ228" s="148">
        <v>9</v>
      </c>
      <c r="BA228" s="148">
        <v>9</v>
      </c>
      <c r="BB228" s="148">
        <v>9</v>
      </c>
      <c r="BC228" s="148">
        <v>7</v>
      </c>
      <c r="BD228" s="148">
        <v>7</v>
      </c>
      <c r="BE228" s="148">
        <v>7</v>
      </c>
      <c r="BF228" s="148">
        <v>8</v>
      </c>
      <c r="BG228" s="148">
        <v>8</v>
      </c>
      <c r="BH228" s="148">
        <v>8</v>
      </c>
      <c r="BI228" s="148">
        <v>8</v>
      </c>
      <c r="BJ228" s="148">
        <v>9</v>
      </c>
      <c r="BK228" s="148">
        <v>8</v>
      </c>
      <c r="BL228" s="148">
        <v>7</v>
      </c>
      <c r="BM228" s="148">
        <v>8</v>
      </c>
      <c r="BN228" s="148">
        <v>8</v>
      </c>
      <c r="BO228" s="148">
        <v>5</v>
      </c>
      <c r="BP228" s="148">
        <v>6</v>
      </c>
      <c r="BQ228" s="148">
        <v>7</v>
      </c>
      <c r="BR228" s="148">
        <v>6</v>
      </c>
      <c r="BS228" s="356">
        <v>0</v>
      </c>
      <c r="BT228" s="148">
        <v>5</v>
      </c>
      <c r="BU228" s="148">
        <v>5</v>
      </c>
      <c r="BV228" s="148">
        <v>5</v>
      </c>
      <c r="BW228" s="148">
        <v>6</v>
      </c>
      <c r="BX228" s="148">
        <v>3</v>
      </c>
      <c r="BY228" s="148">
        <v>3</v>
      </c>
      <c r="BZ228" s="148">
        <v>2</v>
      </c>
      <c r="CA228" s="431">
        <v>3</v>
      </c>
      <c r="CB228" s="113">
        <v>2</v>
      </c>
      <c r="CC228" s="431">
        <v>1</v>
      </c>
      <c r="CD228" s="431">
        <v>1</v>
      </c>
      <c r="CE228" s="431">
        <v>1</v>
      </c>
      <c r="CF228" s="431">
        <v>1</v>
      </c>
      <c r="CG228" s="113">
        <v>0</v>
      </c>
      <c r="CH228" s="113">
        <v>1</v>
      </c>
      <c r="CI228" s="431">
        <v>0</v>
      </c>
      <c r="CJ228" s="148">
        <v>0</v>
      </c>
      <c r="CK228" s="148">
        <v>0</v>
      </c>
      <c r="CL228" s="148">
        <v>1</v>
      </c>
      <c r="CM228" s="148">
        <v>1</v>
      </c>
      <c r="CN228" s="148">
        <v>1</v>
      </c>
      <c r="CO228" s="148">
        <v>1</v>
      </c>
      <c r="CP228" s="148">
        <v>1</v>
      </c>
      <c r="CQ228" s="148">
        <v>1</v>
      </c>
      <c r="CR228" s="148">
        <v>1</v>
      </c>
      <c r="CS228" s="148">
        <v>2</v>
      </c>
      <c r="CT228" s="148">
        <v>2</v>
      </c>
      <c r="CU228" s="148">
        <v>2</v>
      </c>
      <c r="CV228" s="148">
        <v>3</v>
      </c>
      <c r="CW228" s="148">
        <v>3</v>
      </c>
      <c r="CX228" s="148">
        <v>3</v>
      </c>
      <c r="CY228" s="148">
        <v>3</v>
      </c>
      <c r="CZ228" s="148">
        <v>1</v>
      </c>
      <c r="DA228" s="148">
        <v>2</v>
      </c>
      <c r="DB228" s="148">
        <v>3</v>
      </c>
      <c r="DC228" s="148">
        <v>5</v>
      </c>
      <c r="DD228" s="148">
        <v>5</v>
      </c>
      <c r="DE228" s="148">
        <v>6</v>
      </c>
      <c r="DF228" s="148">
        <v>5</v>
      </c>
      <c r="DG228" s="148">
        <v>4</v>
      </c>
      <c r="DH228" s="148">
        <v>4</v>
      </c>
      <c r="DI228" s="148">
        <v>3</v>
      </c>
      <c r="DJ228" s="148">
        <v>3</v>
      </c>
      <c r="DK228" s="148">
        <v>3</v>
      </c>
      <c r="DL228" s="148">
        <v>3</v>
      </c>
      <c r="DM228" s="148">
        <v>3</v>
      </c>
      <c r="DN228" s="148">
        <v>3</v>
      </c>
      <c r="DO228" s="148">
        <v>3</v>
      </c>
      <c r="DP228" s="148">
        <v>2</v>
      </c>
      <c r="DQ228" s="148">
        <v>3</v>
      </c>
      <c r="DR228" s="312">
        <v>3</v>
      </c>
      <c r="DS228" s="148">
        <v>3</v>
      </c>
      <c r="DT228" s="312">
        <v>3</v>
      </c>
      <c r="DU228" s="312">
        <v>2</v>
      </c>
      <c r="DV228" s="312">
        <v>2</v>
      </c>
      <c r="DW228" s="312">
        <v>2</v>
      </c>
      <c r="DX228" s="312">
        <v>2</v>
      </c>
      <c r="DY228" s="312">
        <v>2</v>
      </c>
      <c r="DZ228" s="312">
        <v>2</v>
      </c>
      <c r="EA228" s="312">
        <v>2</v>
      </c>
      <c r="EB228" s="312">
        <v>1</v>
      </c>
      <c r="EC228" s="312">
        <v>1</v>
      </c>
      <c r="ED228" s="312"/>
      <c r="EE228" s="312"/>
      <c r="EF228" s="312"/>
      <c r="EG228" s="312"/>
      <c r="EH228" s="312"/>
      <c r="EI228" s="312"/>
      <c r="EJ228" s="312"/>
      <c r="EK228" s="312"/>
      <c r="EL228" s="312"/>
      <c r="EM228" s="312">
        <v>1</v>
      </c>
      <c r="EN228" s="312">
        <v>1</v>
      </c>
      <c r="EO228" s="148">
        <v>1</v>
      </c>
      <c r="EP228" s="312">
        <v>1</v>
      </c>
      <c r="EQ228" s="312">
        <v>1</v>
      </c>
      <c r="ER228" s="312">
        <v>1</v>
      </c>
      <c r="ES228" s="312">
        <v>1</v>
      </c>
      <c r="ET228" s="312">
        <v>1</v>
      </c>
      <c r="EU228" s="431">
        <v>1</v>
      </c>
      <c r="EV228" s="312"/>
      <c r="EW228" s="312"/>
      <c r="EX228" s="312">
        <v>1</v>
      </c>
      <c r="EY228" s="312"/>
      <c r="EZ228" s="312">
        <v>1</v>
      </c>
      <c r="FA228" s="312">
        <v>1</v>
      </c>
      <c r="FB228" s="312">
        <v>1</v>
      </c>
      <c r="FC228" s="312">
        <v>1</v>
      </c>
      <c r="FD228" s="312">
        <v>1</v>
      </c>
      <c r="FE228" s="312">
        <v>1</v>
      </c>
      <c r="FF228" s="312">
        <v>1</v>
      </c>
      <c r="FG228" s="312">
        <v>1</v>
      </c>
      <c r="FH228" s="312">
        <v>1</v>
      </c>
      <c r="FI228" s="312">
        <v>1</v>
      </c>
      <c r="FJ228" s="312">
        <v>1</v>
      </c>
      <c r="FK228" s="148">
        <v>1</v>
      </c>
      <c r="FL228" s="312"/>
      <c r="FM228" s="312"/>
      <c r="FN228" s="148">
        <v>0</v>
      </c>
      <c r="FQ228" s="312">
        <v>0</v>
      </c>
      <c r="FR228" s="148">
        <v>0</v>
      </c>
      <c r="FS228" s="312">
        <v>1</v>
      </c>
      <c r="FT228" s="148">
        <v>1</v>
      </c>
      <c r="FU228" s="312">
        <v>1</v>
      </c>
      <c r="FV228" s="312">
        <v>1</v>
      </c>
      <c r="FW228" s="312">
        <v>1</v>
      </c>
      <c r="FX228" s="312">
        <v>1</v>
      </c>
      <c r="FY228" s="312">
        <v>1</v>
      </c>
      <c r="FZ228" s="312">
        <v>1</v>
      </c>
      <c r="GA228" s="312">
        <v>1</v>
      </c>
      <c r="GB228" s="312">
        <v>2</v>
      </c>
      <c r="GC228" s="312">
        <v>2</v>
      </c>
      <c r="GD228" s="312">
        <v>2</v>
      </c>
      <c r="GE228" s="312">
        <v>2</v>
      </c>
      <c r="GF228" s="312">
        <v>2</v>
      </c>
      <c r="GG228" s="312">
        <v>2</v>
      </c>
      <c r="GH228" s="312">
        <v>2</v>
      </c>
      <c r="GI228" s="312">
        <v>3</v>
      </c>
      <c r="GJ228" s="312">
        <v>3</v>
      </c>
      <c r="GK228" s="312">
        <v>3</v>
      </c>
      <c r="GL228" s="312">
        <v>3</v>
      </c>
      <c r="GM228" s="312">
        <v>2</v>
      </c>
      <c r="GN228" s="312">
        <v>2</v>
      </c>
      <c r="GO228" s="312">
        <v>2</v>
      </c>
      <c r="GP228" s="148">
        <v>2</v>
      </c>
      <c r="GQ228" s="312">
        <v>2</v>
      </c>
      <c r="GR228" s="312">
        <v>3</v>
      </c>
      <c r="GS228" s="312">
        <v>3</v>
      </c>
      <c r="GT228" s="312">
        <v>2</v>
      </c>
      <c r="GU228" s="312">
        <v>1</v>
      </c>
      <c r="GV228" s="148">
        <v>1</v>
      </c>
      <c r="GW228" s="148">
        <v>1</v>
      </c>
      <c r="GX228" s="148">
        <v>2</v>
      </c>
      <c r="GY228" s="148">
        <v>2</v>
      </c>
      <c r="GZ228" s="148">
        <v>2</v>
      </c>
      <c r="HA228" s="148">
        <v>2</v>
      </c>
      <c r="HB228" s="148">
        <v>2</v>
      </c>
      <c r="HC228" s="148">
        <v>2</v>
      </c>
      <c r="HD228" s="148">
        <v>1</v>
      </c>
      <c r="HE228" s="148">
        <v>1</v>
      </c>
      <c r="HF228" s="148">
        <v>1</v>
      </c>
      <c r="HG228" s="148">
        <v>1</v>
      </c>
      <c r="HH228" s="148">
        <v>1</v>
      </c>
      <c r="HI228" s="148">
        <v>1</v>
      </c>
      <c r="HJ228" s="148">
        <v>1</v>
      </c>
      <c r="HK228" s="148">
        <v>1</v>
      </c>
      <c r="HL228" s="148">
        <v>1</v>
      </c>
      <c r="HM228" s="148">
        <v>1</v>
      </c>
      <c r="HN228" s="148">
        <v>1</v>
      </c>
      <c r="HO228" s="148">
        <v>1</v>
      </c>
      <c r="HP228" s="148">
        <v>1</v>
      </c>
      <c r="HQ228" s="148">
        <v>1</v>
      </c>
      <c r="HR228" s="148">
        <v>1</v>
      </c>
      <c r="HS228" s="148">
        <v>1</v>
      </c>
      <c r="HT228" s="148">
        <v>1</v>
      </c>
      <c r="HU228" s="148">
        <v>1</v>
      </c>
      <c r="HV228" s="148">
        <v>1</v>
      </c>
      <c r="HW228" s="148">
        <v>1</v>
      </c>
      <c r="HX228" s="148">
        <v>1</v>
      </c>
      <c r="HY228" s="148">
        <v>1</v>
      </c>
      <c r="HZ228" s="148">
        <v>1</v>
      </c>
      <c r="IA228" s="148">
        <v>2</v>
      </c>
      <c r="IB228" s="148">
        <v>3</v>
      </c>
      <c r="IC228" s="148">
        <v>3</v>
      </c>
      <c r="ID228" s="148">
        <v>3</v>
      </c>
      <c r="IE228" s="148">
        <v>4</v>
      </c>
      <c r="IF228" s="148">
        <v>4</v>
      </c>
      <c r="IG228" s="148">
        <v>4</v>
      </c>
      <c r="IH228" s="148">
        <v>4</v>
      </c>
      <c r="II228" s="148">
        <v>4</v>
      </c>
      <c r="IJ228" s="148">
        <v>5</v>
      </c>
      <c r="IK228" s="148">
        <v>5</v>
      </c>
      <c r="IL228" s="148">
        <v>5</v>
      </c>
      <c r="IM228" s="148">
        <v>5</v>
      </c>
      <c r="IN228" s="351">
        <f t="shared" si="247"/>
        <v>5</v>
      </c>
      <c r="IO228" s="148">
        <v>5</v>
      </c>
      <c r="IP228" s="148">
        <v>3</v>
      </c>
      <c r="IQ228" s="148">
        <v>3</v>
      </c>
      <c r="IR228" s="148">
        <v>3</v>
      </c>
      <c r="IS228" s="148">
        <v>3</v>
      </c>
      <c r="IT228" s="148">
        <v>5</v>
      </c>
      <c r="IU228" s="148">
        <v>5</v>
      </c>
      <c r="IV228" s="148">
        <v>5</v>
      </c>
      <c r="IW228" s="148">
        <v>5</v>
      </c>
      <c r="IX228" s="148">
        <v>5</v>
      </c>
      <c r="IY228" s="148">
        <v>5</v>
      </c>
      <c r="IZ228" s="148">
        <v>5</v>
      </c>
      <c r="JA228" s="148">
        <v>5</v>
      </c>
      <c r="JB228" s="148">
        <v>4</v>
      </c>
      <c r="JC228" s="355">
        <f t="shared" si="251"/>
        <v>3.5</v>
      </c>
      <c r="JD228" s="148">
        <v>3</v>
      </c>
      <c r="JE228" s="148">
        <v>3</v>
      </c>
      <c r="JF228" s="353">
        <f t="shared" si="252"/>
        <v>3</v>
      </c>
      <c r="JG228" s="148">
        <v>3</v>
      </c>
      <c r="JH228" s="148">
        <v>3</v>
      </c>
      <c r="JI228" s="148">
        <v>3</v>
      </c>
      <c r="JJ228" s="148">
        <v>3</v>
      </c>
      <c r="JK228" s="148">
        <v>1</v>
      </c>
      <c r="JL228" s="148">
        <v>1</v>
      </c>
      <c r="JM228" s="148">
        <v>2</v>
      </c>
      <c r="JN228" s="351">
        <f t="shared" si="253"/>
        <v>2</v>
      </c>
      <c r="JO228" s="148">
        <v>2</v>
      </c>
      <c r="JP228" s="148">
        <v>2</v>
      </c>
      <c r="JQ228" s="148">
        <v>1</v>
      </c>
      <c r="JR228" s="148">
        <v>2</v>
      </c>
      <c r="JS228" s="148">
        <v>2</v>
      </c>
      <c r="JT228" s="148">
        <v>2</v>
      </c>
      <c r="JU228" s="148">
        <v>3</v>
      </c>
      <c r="JV228" s="351">
        <f t="shared" si="254"/>
        <v>2.5</v>
      </c>
      <c r="JW228" s="148">
        <v>2</v>
      </c>
      <c r="JX228" s="148">
        <v>2</v>
      </c>
      <c r="JY228" s="148">
        <v>3</v>
      </c>
      <c r="JZ228" s="148">
        <v>3</v>
      </c>
      <c r="KA228" s="148">
        <v>3</v>
      </c>
      <c r="KB228" s="148">
        <v>3</v>
      </c>
      <c r="KC228" s="148">
        <v>3</v>
      </c>
      <c r="KD228" s="148">
        <v>4</v>
      </c>
      <c r="KE228" s="148">
        <v>4</v>
      </c>
      <c r="KF228" s="148">
        <v>3</v>
      </c>
      <c r="KG228" s="148">
        <v>2</v>
      </c>
      <c r="KH228" s="148">
        <v>2</v>
      </c>
      <c r="KI228" s="148">
        <v>3</v>
      </c>
      <c r="KJ228" s="148">
        <v>3</v>
      </c>
      <c r="KK228" s="148">
        <v>3</v>
      </c>
      <c r="KL228" s="148">
        <v>3</v>
      </c>
      <c r="KM228" s="148">
        <v>4</v>
      </c>
      <c r="KN228" s="148">
        <v>4</v>
      </c>
      <c r="KO228" s="351">
        <v>3.5</v>
      </c>
      <c r="KP228" s="148">
        <v>3</v>
      </c>
      <c r="KQ228" s="148">
        <v>3</v>
      </c>
      <c r="KR228" s="148">
        <v>4</v>
      </c>
      <c r="KS228" s="148">
        <v>4</v>
      </c>
      <c r="KT228" s="148">
        <v>5</v>
      </c>
      <c r="KU228" s="148">
        <v>4</v>
      </c>
      <c r="KV228" s="148">
        <v>4</v>
      </c>
      <c r="KW228" s="148">
        <v>4</v>
      </c>
      <c r="KX228" s="148">
        <v>4</v>
      </c>
      <c r="KY228" s="148">
        <v>4</v>
      </c>
      <c r="KZ228" s="148">
        <v>3</v>
      </c>
      <c r="LA228" s="148">
        <v>4</v>
      </c>
      <c r="LB228" s="148">
        <v>4</v>
      </c>
      <c r="LC228" s="148">
        <v>4</v>
      </c>
      <c r="LD228" s="148">
        <v>5</v>
      </c>
      <c r="LE228" s="148">
        <v>5</v>
      </c>
      <c r="LF228" s="148">
        <v>4</v>
      </c>
      <c r="LG228" s="148">
        <v>4</v>
      </c>
      <c r="LH228" s="148">
        <v>4</v>
      </c>
      <c r="LI228" s="148">
        <v>4</v>
      </c>
      <c r="LJ228" s="312">
        <v>4</v>
      </c>
      <c r="LK228" s="148">
        <v>5</v>
      </c>
      <c r="LL228" s="148">
        <v>5</v>
      </c>
      <c r="LM228" s="148">
        <v>4</v>
      </c>
      <c r="LN228" s="148">
        <v>5</v>
      </c>
      <c r="LO228" s="148">
        <v>4</v>
      </c>
      <c r="LP228" s="148">
        <v>4</v>
      </c>
      <c r="LQ228" s="148">
        <v>5</v>
      </c>
      <c r="LR228" s="148">
        <v>5</v>
      </c>
      <c r="LS228" s="148">
        <v>4</v>
      </c>
      <c r="LT228" s="148">
        <v>3</v>
      </c>
      <c r="LU228" s="148">
        <v>3</v>
      </c>
      <c r="LV228" s="148">
        <v>3</v>
      </c>
      <c r="LW228" s="148">
        <v>4</v>
      </c>
      <c r="LX228" s="148">
        <v>4</v>
      </c>
      <c r="LY228" s="148">
        <v>4</v>
      </c>
      <c r="LZ228" s="148">
        <v>6</v>
      </c>
      <c r="MA228" s="148">
        <v>6</v>
      </c>
      <c r="MB228" s="148">
        <v>5</v>
      </c>
      <c r="MC228" s="148">
        <v>5</v>
      </c>
      <c r="MD228" s="148">
        <v>5</v>
      </c>
      <c r="ME228" s="148">
        <v>6</v>
      </c>
      <c r="MF228" s="148">
        <v>6</v>
      </c>
      <c r="MG228" s="148">
        <v>6</v>
      </c>
      <c r="MH228" s="148">
        <v>5</v>
      </c>
      <c r="MI228" s="148">
        <v>4</v>
      </c>
      <c r="MJ228" s="148">
        <v>5</v>
      </c>
      <c r="MK228" s="148">
        <v>5</v>
      </c>
      <c r="ML228" s="148">
        <v>6</v>
      </c>
      <c r="MM228" s="148">
        <v>6</v>
      </c>
      <c r="MN228" s="148">
        <v>6</v>
      </c>
      <c r="MO228" s="148">
        <v>6</v>
      </c>
      <c r="MP228" s="148">
        <v>6</v>
      </c>
      <c r="MQ228" s="148">
        <v>6</v>
      </c>
      <c r="MR228" s="148">
        <v>6</v>
      </c>
      <c r="MS228" s="148">
        <v>8</v>
      </c>
      <c r="MT228" s="148">
        <v>6</v>
      </c>
      <c r="MU228" s="148">
        <v>8</v>
      </c>
      <c r="MV228" s="148">
        <v>7</v>
      </c>
      <c r="MW228" s="148">
        <v>8</v>
      </c>
      <c r="MX228" s="148">
        <v>6</v>
      </c>
      <c r="MY228" s="148">
        <v>4</v>
      </c>
      <c r="MZ228" s="148">
        <v>4</v>
      </c>
      <c r="NA228" s="148">
        <v>5</v>
      </c>
      <c r="NB228" s="148">
        <v>4</v>
      </c>
      <c r="NC228" s="148">
        <v>3</v>
      </c>
      <c r="ND228" s="148">
        <v>2</v>
      </c>
      <c r="NE228" s="148">
        <v>6</v>
      </c>
      <c r="NF228" s="148">
        <v>5</v>
      </c>
      <c r="NG228" s="148">
        <v>5</v>
      </c>
      <c r="NH228" s="148">
        <v>5</v>
      </c>
      <c r="NI228" s="148">
        <v>5</v>
      </c>
      <c r="NJ228" s="148">
        <v>5</v>
      </c>
      <c r="NK228" s="148">
        <v>5</v>
      </c>
      <c r="NL228" s="148">
        <v>4</v>
      </c>
      <c r="NM228" s="148">
        <v>4</v>
      </c>
      <c r="NN228" s="148">
        <v>4</v>
      </c>
      <c r="NO228" s="148">
        <v>5</v>
      </c>
      <c r="NP228" s="148">
        <v>6</v>
      </c>
      <c r="NQ228" s="148">
        <v>6</v>
      </c>
      <c r="NR228" s="148">
        <v>6</v>
      </c>
      <c r="NS228" s="148">
        <v>6</v>
      </c>
      <c r="NT228" s="148">
        <v>6</v>
      </c>
      <c r="NU228" s="148">
        <v>6</v>
      </c>
      <c r="NV228" s="148">
        <v>5</v>
      </c>
      <c r="NW228" s="148">
        <v>4</v>
      </c>
      <c r="NX228" s="148">
        <v>4</v>
      </c>
      <c r="NY228" s="148">
        <v>4</v>
      </c>
      <c r="NZ228" s="148">
        <v>4</v>
      </c>
      <c r="OA228" s="148">
        <v>4</v>
      </c>
      <c r="OB228" s="148">
        <v>3</v>
      </c>
      <c r="OC228" s="148">
        <v>0</v>
      </c>
      <c r="OD228" s="148">
        <v>0</v>
      </c>
      <c r="OE228" s="148">
        <v>0</v>
      </c>
      <c r="OF228" s="148">
        <v>0</v>
      </c>
      <c r="OG228" s="148">
        <v>0</v>
      </c>
      <c r="OH228" s="148">
        <v>0</v>
      </c>
      <c r="OI228" s="148">
        <v>0</v>
      </c>
      <c r="OJ228" s="148">
        <v>0</v>
      </c>
      <c r="OK228" s="148">
        <v>0</v>
      </c>
      <c r="OL228" s="148">
        <v>0</v>
      </c>
      <c r="OM228" s="148">
        <v>0</v>
      </c>
      <c r="ON228" s="148">
        <v>0</v>
      </c>
      <c r="OO228" s="148">
        <v>0</v>
      </c>
      <c r="OP228" s="148">
        <v>0</v>
      </c>
      <c r="OQ228" s="148">
        <v>0</v>
      </c>
      <c r="OR228" s="148">
        <v>0</v>
      </c>
      <c r="OS228" s="148">
        <v>0</v>
      </c>
      <c r="OT228" s="148">
        <v>0</v>
      </c>
      <c r="OU228" s="148">
        <v>0</v>
      </c>
      <c r="OV228" s="148">
        <v>0</v>
      </c>
      <c r="OW228" s="148">
        <v>0</v>
      </c>
      <c r="OY228" s="351">
        <f t="shared" si="248"/>
        <v>1</v>
      </c>
      <c r="OZ228" s="148">
        <v>2</v>
      </c>
      <c r="PA228" s="148">
        <v>2</v>
      </c>
      <c r="PB228" s="148">
        <v>3</v>
      </c>
      <c r="PC228" s="148">
        <v>3</v>
      </c>
      <c r="PD228" s="148">
        <v>4</v>
      </c>
      <c r="PE228" s="148">
        <v>4</v>
      </c>
      <c r="PF228" s="148">
        <v>4</v>
      </c>
      <c r="PG228" s="351">
        <f t="shared" si="249"/>
        <v>4</v>
      </c>
      <c r="PH228" s="148">
        <v>4</v>
      </c>
      <c r="PI228" s="148">
        <v>4</v>
      </c>
      <c r="PJ228" s="351">
        <f t="shared" si="250"/>
        <v>3</v>
      </c>
      <c r="PK228" s="148">
        <v>2</v>
      </c>
      <c r="PL228" s="148">
        <v>2</v>
      </c>
      <c r="PM228" s="312">
        <v>1</v>
      </c>
      <c r="PN228" s="148">
        <v>1</v>
      </c>
      <c r="PO228" s="312">
        <v>1</v>
      </c>
      <c r="PP228" s="148">
        <v>1</v>
      </c>
      <c r="PQ228" s="148">
        <v>1</v>
      </c>
      <c r="PR228" s="148">
        <v>1</v>
      </c>
      <c r="PS228" s="148">
        <v>1</v>
      </c>
      <c r="PT228" s="148">
        <v>1</v>
      </c>
      <c r="PU228" s="148">
        <v>1</v>
      </c>
      <c r="PV228" s="312"/>
      <c r="QF228" s="148">
        <v>1</v>
      </c>
      <c r="QG228" s="148">
        <v>1</v>
      </c>
      <c r="QH228" s="148">
        <v>1</v>
      </c>
      <c r="QI228" s="148">
        <v>1</v>
      </c>
      <c r="QJ228" s="148">
        <v>1</v>
      </c>
      <c r="QK228" s="148">
        <v>3</v>
      </c>
      <c r="QL228" s="148">
        <v>2</v>
      </c>
      <c r="QM228" s="148">
        <v>2</v>
      </c>
      <c r="QN228" s="148">
        <v>2</v>
      </c>
      <c r="QO228" s="148">
        <v>2</v>
      </c>
      <c r="QP228" s="148">
        <v>2</v>
      </c>
      <c r="QQ228" s="148">
        <v>2</v>
      </c>
      <c r="QR228" s="148">
        <v>2</v>
      </c>
      <c r="QS228" s="148">
        <v>2</v>
      </c>
      <c r="QT228" s="148">
        <v>2</v>
      </c>
      <c r="QU228" s="148">
        <v>2</v>
      </c>
      <c r="QV228" s="148">
        <v>2</v>
      </c>
      <c r="QW228" s="148">
        <v>2</v>
      </c>
      <c r="QX228" s="148">
        <v>2</v>
      </c>
      <c r="QY228" s="148">
        <v>2</v>
      </c>
      <c r="QZ228" s="148">
        <v>2</v>
      </c>
      <c r="RA228" s="148">
        <v>2</v>
      </c>
      <c r="RB228" s="312">
        <v>2</v>
      </c>
      <c r="RC228" s="148">
        <v>3</v>
      </c>
      <c r="RD228" s="312">
        <v>2</v>
      </c>
      <c r="RE228" s="312">
        <v>2</v>
      </c>
      <c r="RF228" s="148">
        <v>2</v>
      </c>
      <c r="RG228" s="312">
        <v>2</v>
      </c>
      <c r="RH228" s="312">
        <v>3</v>
      </c>
      <c r="RI228" s="148">
        <v>1</v>
      </c>
      <c r="RJ228" s="148">
        <v>1</v>
      </c>
      <c r="RK228" s="148">
        <v>2</v>
      </c>
      <c r="RL228" s="312">
        <v>2</v>
      </c>
      <c r="RM228" s="148">
        <v>2</v>
      </c>
      <c r="RN228" s="148">
        <v>2</v>
      </c>
      <c r="RO228" s="148">
        <v>2</v>
      </c>
      <c r="RP228" s="148">
        <v>2</v>
      </c>
      <c r="RQ228" s="148">
        <v>2</v>
      </c>
      <c r="RR228" s="148">
        <v>2</v>
      </c>
      <c r="RS228" s="148">
        <v>2</v>
      </c>
      <c r="RT228" s="148">
        <v>1</v>
      </c>
      <c r="RU228" s="148">
        <v>1</v>
      </c>
      <c r="SA228" s="148">
        <v>1</v>
      </c>
      <c r="SB228" s="148">
        <v>1</v>
      </c>
      <c r="SC228" s="148">
        <v>1</v>
      </c>
      <c r="SD228" s="148">
        <v>1</v>
      </c>
      <c r="SE228" s="148">
        <v>1</v>
      </c>
      <c r="SF228" s="148">
        <v>1</v>
      </c>
      <c r="SG228" s="148">
        <v>1</v>
      </c>
      <c r="SH228" s="148">
        <v>1</v>
      </c>
      <c r="SI228" s="148">
        <v>1</v>
      </c>
      <c r="SJ228" s="148">
        <v>1</v>
      </c>
      <c r="SK228" s="148">
        <v>1</v>
      </c>
      <c r="SL228" s="148">
        <v>1</v>
      </c>
      <c r="SM228" s="148">
        <v>1</v>
      </c>
      <c r="SW228" s="148">
        <v>1</v>
      </c>
      <c r="VG228" s="148">
        <v>1</v>
      </c>
      <c r="VH228" s="148">
        <v>1</v>
      </c>
      <c r="VI228" s="148">
        <v>1</v>
      </c>
      <c r="VJ228" s="148">
        <v>1</v>
      </c>
      <c r="VK228" s="148">
        <v>1</v>
      </c>
      <c r="VL228" s="148">
        <v>1</v>
      </c>
      <c r="VY228" s="96"/>
    </row>
    <row r="229" spans="1:635" s="148" customFormat="1" x14ac:dyDescent="0.2">
      <c r="A229" s="354"/>
      <c r="B229" s="354">
        <v>7</v>
      </c>
      <c r="C229" s="399">
        <f t="shared" ca="1" si="246"/>
        <v>5</v>
      </c>
      <c r="D229" s="354"/>
      <c r="E229" s="354"/>
      <c r="F229" s="354"/>
      <c r="G229" s="148">
        <v>9</v>
      </c>
      <c r="H229" s="148">
        <v>8</v>
      </c>
      <c r="I229" s="355">
        <v>8</v>
      </c>
      <c r="J229" s="148">
        <v>8</v>
      </c>
      <c r="K229" s="148">
        <v>8</v>
      </c>
      <c r="L229" s="148">
        <v>8</v>
      </c>
      <c r="M229" s="148">
        <v>8</v>
      </c>
      <c r="N229" s="148">
        <v>7</v>
      </c>
      <c r="O229" s="148">
        <v>7</v>
      </c>
      <c r="P229" s="148">
        <v>8</v>
      </c>
      <c r="Q229" s="148">
        <v>11</v>
      </c>
      <c r="R229" s="148">
        <v>11</v>
      </c>
      <c r="S229" s="148">
        <v>12</v>
      </c>
      <c r="T229" s="148">
        <v>13</v>
      </c>
      <c r="U229" s="148">
        <v>12</v>
      </c>
      <c r="V229" s="148">
        <v>12</v>
      </c>
      <c r="W229" s="148">
        <v>11</v>
      </c>
      <c r="X229" s="148">
        <v>10</v>
      </c>
      <c r="Y229" s="148">
        <v>11</v>
      </c>
      <c r="Z229" s="148">
        <v>10</v>
      </c>
      <c r="AA229" s="148">
        <v>10</v>
      </c>
      <c r="AB229" s="148">
        <v>10</v>
      </c>
      <c r="AC229" s="148">
        <v>10</v>
      </c>
      <c r="AD229" s="148">
        <v>10</v>
      </c>
      <c r="AE229" s="148">
        <v>12</v>
      </c>
      <c r="AF229" s="148">
        <v>11</v>
      </c>
      <c r="AG229" s="148">
        <v>11</v>
      </c>
      <c r="AH229" s="148">
        <v>9</v>
      </c>
      <c r="AI229" s="148">
        <v>8</v>
      </c>
      <c r="AJ229" s="148">
        <v>8</v>
      </c>
      <c r="AK229" s="148">
        <v>10</v>
      </c>
      <c r="AL229" s="148">
        <v>11</v>
      </c>
      <c r="AM229" s="148">
        <v>10</v>
      </c>
      <c r="AN229" s="148">
        <v>10</v>
      </c>
      <c r="AO229" s="148">
        <v>11</v>
      </c>
      <c r="AP229" s="360">
        <v>10.5</v>
      </c>
      <c r="AQ229" s="148">
        <v>10</v>
      </c>
      <c r="AR229" s="148">
        <v>10</v>
      </c>
      <c r="AS229" s="148">
        <v>9</v>
      </c>
      <c r="AT229" s="148">
        <v>10</v>
      </c>
      <c r="AU229" s="148">
        <v>10</v>
      </c>
      <c r="AV229" s="148">
        <v>11</v>
      </c>
      <c r="AW229" s="148">
        <v>11</v>
      </c>
      <c r="AX229" s="148">
        <v>10</v>
      </c>
      <c r="AY229" s="148">
        <v>10</v>
      </c>
      <c r="AZ229" s="148">
        <v>9</v>
      </c>
      <c r="BA229" s="148">
        <v>8</v>
      </c>
      <c r="BB229" s="148">
        <v>8</v>
      </c>
      <c r="BC229" s="148">
        <v>8</v>
      </c>
      <c r="BD229" s="148">
        <v>8</v>
      </c>
      <c r="BE229" s="148">
        <v>8</v>
      </c>
      <c r="BF229" s="148">
        <v>8</v>
      </c>
      <c r="BG229" s="148">
        <v>9</v>
      </c>
      <c r="BH229" s="148">
        <v>9</v>
      </c>
      <c r="BI229" s="148">
        <v>10</v>
      </c>
      <c r="BJ229" s="148">
        <v>9</v>
      </c>
      <c r="BK229" s="148">
        <v>10</v>
      </c>
      <c r="BL229" s="148">
        <v>10</v>
      </c>
      <c r="BM229" s="148">
        <v>10</v>
      </c>
      <c r="BN229" s="148">
        <v>11</v>
      </c>
      <c r="BO229" s="148">
        <v>11</v>
      </c>
      <c r="BP229" s="148">
        <v>10</v>
      </c>
      <c r="BQ229" s="148">
        <v>10</v>
      </c>
      <c r="BR229" s="148">
        <v>12</v>
      </c>
      <c r="BS229" s="356">
        <v>0</v>
      </c>
      <c r="BT229" s="148">
        <v>5</v>
      </c>
      <c r="BU229" s="148">
        <v>6</v>
      </c>
      <c r="BV229" s="148">
        <v>6</v>
      </c>
      <c r="BW229" s="148">
        <v>8</v>
      </c>
      <c r="BX229" s="148">
        <v>7</v>
      </c>
      <c r="BY229" s="148">
        <v>7</v>
      </c>
      <c r="BZ229" s="148">
        <v>6</v>
      </c>
      <c r="CA229" s="431">
        <v>6</v>
      </c>
      <c r="CB229" s="113">
        <v>6</v>
      </c>
      <c r="CC229" s="431">
        <v>5</v>
      </c>
      <c r="CD229" s="431">
        <v>6</v>
      </c>
      <c r="CE229" s="431">
        <v>4</v>
      </c>
      <c r="CF229" s="431">
        <v>4</v>
      </c>
      <c r="CG229" s="113">
        <v>5</v>
      </c>
      <c r="CH229" s="113">
        <v>5</v>
      </c>
      <c r="CI229" s="431">
        <v>5</v>
      </c>
      <c r="CJ229" s="148">
        <v>5</v>
      </c>
      <c r="CK229" s="148">
        <v>5</v>
      </c>
      <c r="CL229" s="148">
        <v>6</v>
      </c>
      <c r="CM229" s="148">
        <v>6</v>
      </c>
      <c r="CN229" s="148">
        <v>7</v>
      </c>
      <c r="CO229" s="148">
        <v>7</v>
      </c>
      <c r="CP229" s="148">
        <v>7</v>
      </c>
      <c r="CQ229" s="148">
        <v>7</v>
      </c>
      <c r="CR229" s="148">
        <v>8</v>
      </c>
      <c r="CS229" s="148">
        <v>9</v>
      </c>
      <c r="CT229" s="148">
        <v>8</v>
      </c>
      <c r="CU229" s="148">
        <v>7</v>
      </c>
      <c r="CV229" s="148">
        <v>6</v>
      </c>
      <c r="CW229" s="148">
        <v>6</v>
      </c>
      <c r="CX229" s="148">
        <v>6</v>
      </c>
      <c r="CY229" s="148">
        <v>6</v>
      </c>
      <c r="CZ229" s="148">
        <v>4</v>
      </c>
      <c r="DA229" s="148">
        <v>4</v>
      </c>
      <c r="DB229" s="148">
        <v>4</v>
      </c>
      <c r="DC229" s="148">
        <v>5</v>
      </c>
      <c r="DD229" s="148">
        <v>5</v>
      </c>
      <c r="DE229" s="148">
        <v>7</v>
      </c>
      <c r="DF229" s="148">
        <v>6.5</v>
      </c>
      <c r="DG229" s="148">
        <v>6</v>
      </c>
      <c r="DH229" s="148">
        <v>6</v>
      </c>
      <c r="DI229" s="148">
        <v>6</v>
      </c>
      <c r="DJ229" s="148">
        <v>6</v>
      </c>
      <c r="DK229" s="148">
        <v>6</v>
      </c>
      <c r="DL229" s="148">
        <v>7</v>
      </c>
      <c r="DM229" s="148">
        <v>6</v>
      </c>
      <c r="DN229" s="148">
        <v>6</v>
      </c>
      <c r="DO229" s="148">
        <v>5</v>
      </c>
      <c r="DP229" s="148">
        <v>5</v>
      </c>
      <c r="DQ229" s="148">
        <v>5</v>
      </c>
      <c r="DR229" s="312">
        <v>5</v>
      </c>
      <c r="DS229" s="148">
        <v>4</v>
      </c>
      <c r="DT229" s="312">
        <v>4</v>
      </c>
      <c r="DU229" s="312">
        <v>4</v>
      </c>
      <c r="DV229" s="312">
        <v>4</v>
      </c>
      <c r="DW229" s="312">
        <v>4</v>
      </c>
      <c r="DX229" s="312">
        <v>5</v>
      </c>
      <c r="DY229" s="312">
        <v>5</v>
      </c>
      <c r="DZ229" s="312">
        <v>6</v>
      </c>
      <c r="EA229" s="312">
        <v>5</v>
      </c>
      <c r="EB229" s="312">
        <v>6</v>
      </c>
      <c r="EC229" s="312">
        <v>6</v>
      </c>
      <c r="ED229" s="312">
        <v>5</v>
      </c>
      <c r="EE229" s="312">
        <v>4</v>
      </c>
      <c r="EF229" s="312">
        <v>4</v>
      </c>
      <c r="EG229" s="312">
        <v>4</v>
      </c>
      <c r="EH229" s="312">
        <v>5</v>
      </c>
      <c r="EI229" s="312">
        <v>5</v>
      </c>
      <c r="EJ229" s="312">
        <v>9</v>
      </c>
      <c r="EK229" s="312">
        <v>9</v>
      </c>
      <c r="EL229" s="312">
        <v>8</v>
      </c>
      <c r="EM229" s="312">
        <v>9</v>
      </c>
      <c r="EN229" s="312">
        <v>9</v>
      </c>
      <c r="EO229" s="148">
        <v>8</v>
      </c>
      <c r="EP229" s="312">
        <v>7</v>
      </c>
      <c r="EQ229" s="312">
        <v>7</v>
      </c>
      <c r="ER229" s="312">
        <v>7</v>
      </c>
      <c r="ES229" s="312">
        <v>7</v>
      </c>
      <c r="ET229" s="312">
        <v>5</v>
      </c>
      <c r="EU229" s="431">
        <v>5</v>
      </c>
      <c r="EV229" s="312">
        <v>6</v>
      </c>
      <c r="EW229" s="312">
        <v>7</v>
      </c>
      <c r="EX229" s="312">
        <v>8</v>
      </c>
      <c r="EY229" s="312">
        <v>7</v>
      </c>
      <c r="EZ229" s="312">
        <v>7</v>
      </c>
      <c r="FA229" s="312">
        <v>8</v>
      </c>
      <c r="FB229" s="312">
        <v>8</v>
      </c>
      <c r="FC229" s="312">
        <v>7</v>
      </c>
      <c r="FD229" s="312">
        <v>6</v>
      </c>
      <c r="FE229" s="312">
        <v>6</v>
      </c>
      <c r="FF229" s="312">
        <v>6</v>
      </c>
      <c r="FG229" s="312">
        <v>6</v>
      </c>
      <c r="FH229" s="312">
        <v>6</v>
      </c>
      <c r="FI229" s="312">
        <v>6</v>
      </c>
      <c r="FJ229" s="312">
        <v>6</v>
      </c>
      <c r="FK229" s="148">
        <v>9</v>
      </c>
      <c r="FL229" s="312">
        <v>8</v>
      </c>
      <c r="FM229" s="312">
        <v>8</v>
      </c>
      <c r="FN229" s="148">
        <v>9</v>
      </c>
      <c r="FO229" s="148">
        <v>10</v>
      </c>
      <c r="FP229" s="148">
        <v>10</v>
      </c>
      <c r="FQ229" s="312">
        <v>10</v>
      </c>
      <c r="FR229" s="148">
        <v>10</v>
      </c>
      <c r="FS229" s="312">
        <v>10</v>
      </c>
      <c r="FT229" s="148">
        <v>11</v>
      </c>
      <c r="FU229" s="312">
        <v>11</v>
      </c>
      <c r="FV229" s="312">
        <v>11</v>
      </c>
      <c r="FW229" s="312">
        <v>11</v>
      </c>
      <c r="FX229" s="312">
        <v>11</v>
      </c>
      <c r="FY229" s="312">
        <v>10</v>
      </c>
      <c r="FZ229" s="312">
        <v>10</v>
      </c>
      <c r="GA229" s="312">
        <v>9</v>
      </c>
      <c r="GB229" s="312">
        <v>8</v>
      </c>
      <c r="GC229" s="312">
        <v>7</v>
      </c>
      <c r="GD229" s="312">
        <v>8</v>
      </c>
      <c r="GE229" s="312">
        <v>9</v>
      </c>
      <c r="GF229" s="312">
        <v>9</v>
      </c>
      <c r="GG229" s="312">
        <v>9</v>
      </c>
      <c r="GH229" s="312">
        <v>8</v>
      </c>
      <c r="GI229" s="312">
        <v>8</v>
      </c>
      <c r="GJ229" s="312">
        <v>7</v>
      </c>
      <c r="GK229" s="312">
        <v>8</v>
      </c>
      <c r="GL229" s="312">
        <v>8</v>
      </c>
      <c r="GM229" s="312">
        <v>8</v>
      </c>
      <c r="GN229" s="312">
        <v>9</v>
      </c>
      <c r="GO229" s="312">
        <v>9</v>
      </c>
      <c r="GP229" s="148">
        <v>9</v>
      </c>
      <c r="GQ229" s="312">
        <v>9</v>
      </c>
      <c r="GR229" s="312">
        <v>8</v>
      </c>
      <c r="GS229" s="312">
        <v>8</v>
      </c>
      <c r="GT229" s="312">
        <v>9</v>
      </c>
      <c r="GU229" s="312">
        <v>8</v>
      </c>
      <c r="GV229" s="148">
        <v>8</v>
      </c>
      <c r="GW229" s="148">
        <v>9</v>
      </c>
      <c r="GX229" s="148">
        <v>10</v>
      </c>
      <c r="GY229" s="148">
        <v>10</v>
      </c>
      <c r="GZ229" s="148">
        <v>11</v>
      </c>
      <c r="HA229" s="148">
        <v>10</v>
      </c>
      <c r="HB229" s="148">
        <v>10</v>
      </c>
      <c r="HC229" s="148">
        <v>11</v>
      </c>
      <c r="HD229" s="148">
        <v>12</v>
      </c>
      <c r="HE229" s="148">
        <v>11</v>
      </c>
      <c r="HF229" s="148">
        <v>11</v>
      </c>
      <c r="HG229" s="148">
        <v>11</v>
      </c>
      <c r="HH229" s="148">
        <v>9</v>
      </c>
      <c r="HI229" s="148">
        <v>7</v>
      </c>
      <c r="HJ229" s="148">
        <v>7</v>
      </c>
      <c r="HK229" s="148">
        <v>7</v>
      </c>
      <c r="HL229" s="148">
        <v>6</v>
      </c>
      <c r="HM229" s="148">
        <v>7</v>
      </c>
      <c r="HN229" s="148">
        <v>7</v>
      </c>
      <c r="HO229" s="148">
        <v>7</v>
      </c>
      <c r="HP229" s="148">
        <v>6</v>
      </c>
      <c r="HQ229" s="148">
        <v>6</v>
      </c>
      <c r="HR229" s="148">
        <v>6</v>
      </c>
      <c r="HS229" s="148">
        <v>7</v>
      </c>
      <c r="HT229" s="148">
        <v>6</v>
      </c>
      <c r="HU229" s="148">
        <v>6</v>
      </c>
      <c r="HV229" s="148">
        <v>7</v>
      </c>
      <c r="HW229" s="148">
        <v>7</v>
      </c>
      <c r="HX229" s="148">
        <v>7</v>
      </c>
      <c r="HY229" s="148">
        <v>8</v>
      </c>
      <c r="HZ229" s="148">
        <v>8</v>
      </c>
      <c r="IA229" s="148">
        <v>8</v>
      </c>
      <c r="IB229" s="148">
        <v>9</v>
      </c>
      <c r="IC229" s="148">
        <v>10</v>
      </c>
      <c r="ID229" s="148">
        <v>10</v>
      </c>
      <c r="IE229" s="148">
        <v>9</v>
      </c>
      <c r="IF229" s="148">
        <v>9</v>
      </c>
      <c r="IG229" s="148">
        <v>9</v>
      </c>
      <c r="IH229" s="148">
        <v>8</v>
      </c>
      <c r="II229" s="148">
        <v>8</v>
      </c>
      <c r="IJ229" s="148">
        <v>8</v>
      </c>
      <c r="IK229" s="148">
        <v>8</v>
      </c>
      <c r="IL229" s="148">
        <v>9</v>
      </c>
      <c r="IM229" s="148">
        <v>9</v>
      </c>
      <c r="IN229" s="351">
        <f t="shared" si="247"/>
        <v>9.5</v>
      </c>
      <c r="IO229" s="148">
        <v>10</v>
      </c>
      <c r="IP229" s="148">
        <v>11</v>
      </c>
      <c r="IQ229" s="148">
        <v>11</v>
      </c>
      <c r="IR229" s="148">
        <v>10</v>
      </c>
      <c r="IS229" s="148">
        <v>10</v>
      </c>
      <c r="IT229" s="148">
        <v>12</v>
      </c>
      <c r="IU229" s="148">
        <v>12</v>
      </c>
      <c r="IV229" s="148">
        <v>12</v>
      </c>
      <c r="IW229" s="148">
        <v>12</v>
      </c>
      <c r="IX229" s="148">
        <v>12</v>
      </c>
      <c r="IY229" s="148">
        <v>12</v>
      </c>
      <c r="IZ229" s="148">
        <v>12</v>
      </c>
      <c r="JA229" s="148">
        <v>11</v>
      </c>
      <c r="JB229" s="148">
        <v>10</v>
      </c>
      <c r="JC229" s="355">
        <f t="shared" si="251"/>
        <v>10.5</v>
      </c>
      <c r="JD229" s="148">
        <v>11</v>
      </c>
      <c r="JE229" s="148">
        <v>13</v>
      </c>
      <c r="JF229" s="353">
        <f t="shared" si="252"/>
        <v>13</v>
      </c>
      <c r="JG229" s="148">
        <v>13</v>
      </c>
      <c r="JH229" s="148">
        <v>11</v>
      </c>
      <c r="JI229" s="148">
        <v>11</v>
      </c>
      <c r="JJ229" s="148">
        <v>12</v>
      </c>
      <c r="JK229" s="148">
        <v>11</v>
      </c>
      <c r="JL229" s="148">
        <v>11</v>
      </c>
      <c r="JM229" s="148">
        <v>10</v>
      </c>
      <c r="JN229" s="351">
        <f t="shared" si="253"/>
        <v>10</v>
      </c>
      <c r="JO229" s="148">
        <v>10</v>
      </c>
      <c r="JP229" s="148">
        <v>10</v>
      </c>
      <c r="JQ229" s="148">
        <v>10</v>
      </c>
      <c r="JR229" s="148">
        <v>10</v>
      </c>
      <c r="JS229" s="148">
        <v>10</v>
      </c>
      <c r="JT229" s="148">
        <v>10</v>
      </c>
      <c r="JU229" s="148">
        <v>5</v>
      </c>
      <c r="JV229" s="351">
        <f t="shared" si="254"/>
        <v>5.5</v>
      </c>
      <c r="JW229" s="148">
        <v>6</v>
      </c>
      <c r="JX229" s="148">
        <v>6</v>
      </c>
      <c r="JY229" s="148">
        <v>7</v>
      </c>
      <c r="JZ229" s="148">
        <v>7</v>
      </c>
      <c r="KA229" s="148">
        <v>7</v>
      </c>
      <c r="KB229" s="148">
        <v>7</v>
      </c>
      <c r="KC229" s="148">
        <v>7</v>
      </c>
      <c r="KD229" s="148">
        <v>6</v>
      </c>
      <c r="KE229" s="148">
        <v>7</v>
      </c>
      <c r="KF229" s="148">
        <v>6</v>
      </c>
      <c r="KG229" s="148">
        <v>5</v>
      </c>
      <c r="KH229" s="148">
        <v>5</v>
      </c>
      <c r="KI229" s="148">
        <v>8</v>
      </c>
      <c r="KJ229" s="148">
        <v>8</v>
      </c>
      <c r="KK229" s="148">
        <v>8</v>
      </c>
      <c r="KL229" s="148">
        <v>9</v>
      </c>
      <c r="KM229" s="148">
        <v>7</v>
      </c>
      <c r="KN229" s="148">
        <v>8</v>
      </c>
      <c r="KO229" s="351">
        <v>7.5</v>
      </c>
      <c r="KP229" s="148">
        <v>7</v>
      </c>
      <c r="KQ229" s="148">
        <v>7</v>
      </c>
      <c r="KR229" s="148">
        <v>8</v>
      </c>
      <c r="KS229" s="148">
        <v>8</v>
      </c>
      <c r="KT229" s="148">
        <v>9</v>
      </c>
      <c r="KU229" s="148">
        <v>10</v>
      </c>
      <c r="KV229" s="148">
        <v>9</v>
      </c>
      <c r="KW229" s="148">
        <v>7</v>
      </c>
      <c r="KX229" s="148">
        <v>8</v>
      </c>
      <c r="KY229" s="148">
        <v>8</v>
      </c>
      <c r="KZ229" s="148">
        <v>9</v>
      </c>
      <c r="LA229" s="148">
        <v>9</v>
      </c>
      <c r="LB229" s="148">
        <v>8</v>
      </c>
      <c r="LC229" s="148">
        <v>8</v>
      </c>
      <c r="LD229" s="148">
        <v>8</v>
      </c>
      <c r="LE229" s="148">
        <v>9</v>
      </c>
      <c r="LF229" s="148">
        <v>10</v>
      </c>
      <c r="LG229" s="148">
        <v>10</v>
      </c>
      <c r="LH229" s="148">
        <v>11</v>
      </c>
      <c r="LI229" s="148">
        <v>11</v>
      </c>
      <c r="LJ229" s="312">
        <v>11</v>
      </c>
      <c r="LK229" s="148">
        <v>12</v>
      </c>
      <c r="LL229" s="148">
        <v>14</v>
      </c>
      <c r="LM229" s="148">
        <v>14</v>
      </c>
      <c r="LN229" s="148">
        <v>14</v>
      </c>
      <c r="LO229" s="148">
        <v>16</v>
      </c>
      <c r="LP229" s="148">
        <v>17</v>
      </c>
      <c r="LQ229" s="148">
        <v>16</v>
      </c>
      <c r="LR229" s="148">
        <v>16</v>
      </c>
      <c r="LS229" s="148">
        <v>15</v>
      </c>
      <c r="LT229" s="148">
        <v>14</v>
      </c>
      <c r="LU229" s="148">
        <v>10</v>
      </c>
      <c r="LV229" s="148">
        <v>11</v>
      </c>
      <c r="LW229" s="148">
        <v>10</v>
      </c>
      <c r="LX229" s="148">
        <v>9</v>
      </c>
      <c r="LY229" s="148">
        <v>9</v>
      </c>
      <c r="LZ229" s="148">
        <v>8</v>
      </c>
      <c r="MA229" s="148">
        <v>8</v>
      </c>
      <c r="MB229" s="148">
        <v>9</v>
      </c>
      <c r="MC229" s="148">
        <v>9</v>
      </c>
      <c r="MD229" s="148">
        <v>7</v>
      </c>
      <c r="ME229" s="148">
        <v>8</v>
      </c>
      <c r="MF229" s="148">
        <v>7</v>
      </c>
      <c r="MG229" s="148">
        <v>7</v>
      </c>
      <c r="MH229" s="148">
        <v>7</v>
      </c>
      <c r="MI229" s="148">
        <v>8</v>
      </c>
      <c r="MJ229" s="148">
        <v>9</v>
      </c>
      <c r="MK229" s="148">
        <v>9</v>
      </c>
      <c r="ML229" s="148">
        <v>8</v>
      </c>
      <c r="MM229" s="148">
        <v>8</v>
      </c>
      <c r="MN229" s="148">
        <v>8</v>
      </c>
      <c r="MO229" s="148">
        <v>9</v>
      </c>
      <c r="MP229" s="148">
        <v>10</v>
      </c>
      <c r="MQ229" s="148">
        <v>9</v>
      </c>
      <c r="MR229" s="148">
        <v>9</v>
      </c>
      <c r="MS229" s="148">
        <v>9</v>
      </c>
      <c r="MT229" s="148">
        <v>9</v>
      </c>
      <c r="MU229" s="148">
        <v>8</v>
      </c>
      <c r="MV229" s="148">
        <v>8</v>
      </c>
      <c r="MW229" s="148">
        <v>9</v>
      </c>
      <c r="MX229" s="148">
        <v>9</v>
      </c>
      <c r="MY229" s="148">
        <v>10</v>
      </c>
      <c r="MZ229" s="148">
        <v>10</v>
      </c>
      <c r="NA229" s="148">
        <v>10</v>
      </c>
      <c r="NB229" s="148">
        <v>11</v>
      </c>
      <c r="NC229" s="148">
        <v>11</v>
      </c>
      <c r="ND229" s="148">
        <v>12</v>
      </c>
      <c r="NE229" s="148">
        <v>12</v>
      </c>
      <c r="NF229" s="148">
        <v>12</v>
      </c>
      <c r="NG229" s="148">
        <v>13</v>
      </c>
      <c r="NH229" s="148">
        <v>13</v>
      </c>
      <c r="NI229" s="148">
        <v>12</v>
      </c>
      <c r="NJ229" s="148">
        <v>11</v>
      </c>
      <c r="NK229" s="148">
        <v>11</v>
      </c>
      <c r="NL229" s="148">
        <v>11</v>
      </c>
      <c r="NM229" s="148">
        <v>9</v>
      </c>
      <c r="NN229" s="148">
        <v>9</v>
      </c>
      <c r="NO229" s="148">
        <v>9</v>
      </c>
      <c r="NP229" s="148">
        <v>7</v>
      </c>
      <c r="NQ229" s="148">
        <v>7</v>
      </c>
      <c r="NR229" s="148">
        <v>7</v>
      </c>
      <c r="NS229" s="148">
        <v>7</v>
      </c>
      <c r="NT229" s="148">
        <v>7</v>
      </c>
      <c r="NU229" s="148">
        <v>9</v>
      </c>
      <c r="NV229" s="148">
        <v>8</v>
      </c>
      <c r="NW229" s="148">
        <v>10</v>
      </c>
      <c r="NX229" s="148">
        <v>11</v>
      </c>
      <c r="NY229" s="148">
        <v>10</v>
      </c>
      <c r="NZ229" s="148">
        <v>9</v>
      </c>
      <c r="OA229" s="148">
        <v>9</v>
      </c>
      <c r="OB229" s="148">
        <v>9</v>
      </c>
      <c r="OC229" s="148">
        <v>8</v>
      </c>
      <c r="OD229" s="148">
        <v>8</v>
      </c>
      <c r="OE229" s="148">
        <v>9</v>
      </c>
      <c r="OF229" s="148">
        <v>9</v>
      </c>
      <c r="OG229" s="148">
        <v>9</v>
      </c>
      <c r="OH229" s="148">
        <v>9</v>
      </c>
      <c r="OI229" s="148">
        <v>9</v>
      </c>
      <c r="OJ229" s="148">
        <v>9</v>
      </c>
      <c r="OK229" s="148">
        <v>9</v>
      </c>
      <c r="OL229" s="148">
        <v>9</v>
      </c>
      <c r="OM229" s="148">
        <v>7</v>
      </c>
      <c r="ON229" s="148">
        <v>7</v>
      </c>
      <c r="OO229" s="148">
        <v>9</v>
      </c>
      <c r="OP229" s="148">
        <v>9</v>
      </c>
      <c r="OQ229" s="148">
        <v>9</v>
      </c>
      <c r="OR229" s="148">
        <v>9</v>
      </c>
      <c r="OS229" s="148">
        <v>10</v>
      </c>
      <c r="OT229" s="148">
        <v>10</v>
      </c>
      <c r="OU229" s="148">
        <v>10</v>
      </c>
      <c r="OV229" s="148">
        <v>11</v>
      </c>
      <c r="OW229" s="148">
        <v>11</v>
      </c>
      <c r="OX229" s="148">
        <v>10</v>
      </c>
      <c r="OY229" s="351">
        <f t="shared" si="248"/>
        <v>10</v>
      </c>
      <c r="OZ229" s="148">
        <v>10</v>
      </c>
      <c r="PA229" s="148">
        <v>10</v>
      </c>
      <c r="PB229" s="148">
        <v>10</v>
      </c>
      <c r="PC229" s="148">
        <v>10</v>
      </c>
      <c r="PD229" s="148">
        <v>13</v>
      </c>
      <c r="PE229" s="148">
        <v>14</v>
      </c>
      <c r="PF229" s="148">
        <v>14</v>
      </c>
      <c r="PG229" s="351">
        <f t="shared" si="249"/>
        <v>14.5</v>
      </c>
      <c r="PH229" s="148">
        <v>15</v>
      </c>
      <c r="PI229" s="148">
        <v>12</v>
      </c>
      <c r="PJ229" s="351">
        <f t="shared" si="250"/>
        <v>11.5</v>
      </c>
      <c r="PK229" s="148">
        <v>11</v>
      </c>
      <c r="PL229" s="148">
        <v>12</v>
      </c>
      <c r="PM229" s="312">
        <v>13</v>
      </c>
      <c r="PN229" s="148">
        <v>12</v>
      </c>
      <c r="PO229" s="312">
        <v>12</v>
      </c>
      <c r="PP229" s="148">
        <v>12</v>
      </c>
      <c r="PQ229" s="148">
        <v>12</v>
      </c>
      <c r="PR229" s="148">
        <v>11</v>
      </c>
      <c r="PS229" s="148">
        <v>12</v>
      </c>
      <c r="PT229" s="148">
        <v>13</v>
      </c>
      <c r="PU229" s="148">
        <v>12</v>
      </c>
      <c r="PV229" s="312">
        <v>12</v>
      </c>
      <c r="PW229" s="148">
        <v>12</v>
      </c>
      <c r="PX229" s="148">
        <v>12</v>
      </c>
      <c r="PY229" s="148">
        <v>12</v>
      </c>
      <c r="PZ229" s="148">
        <v>11</v>
      </c>
      <c r="QA229" s="148">
        <v>11</v>
      </c>
      <c r="QB229" s="148">
        <v>11</v>
      </c>
      <c r="QC229" s="148">
        <v>11</v>
      </c>
      <c r="QD229" s="148">
        <v>12</v>
      </c>
      <c r="QE229" s="148">
        <v>13</v>
      </c>
      <c r="QF229" s="148">
        <v>12</v>
      </c>
      <c r="QG229" s="148">
        <v>12</v>
      </c>
      <c r="QH229" s="148">
        <v>13</v>
      </c>
      <c r="QI229" s="148">
        <v>13</v>
      </c>
      <c r="QJ229" s="148">
        <v>13</v>
      </c>
      <c r="QK229" s="148">
        <v>12</v>
      </c>
      <c r="QL229" s="148">
        <v>13</v>
      </c>
      <c r="QM229" s="148">
        <v>13</v>
      </c>
      <c r="QN229" s="148">
        <v>13</v>
      </c>
      <c r="QO229" s="148">
        <v>12</v>
      </c>
      <c r="QP229" s="148">
        <v>13</v>
      </c>
      <c r="QQ229" s="148">
        <v>14</v>
      </c>
      <c r="QR229" s="148">
        <v>12</v>
      </c>
      <c r="QS229" s="148">
        <v>11</v>
      </c>
      <c r="QT229" s="148">
        <v>11</v>
      </c>
      <c r="QU229" s="148">
        <v>12</v>
      </c>
      <c r="QV229" s="148">
        <v>12</v>
      </c>
      <c r="QW229" s="148">
        <v>15</v>
      </c>
      <c r="QX229" s="148">
        <v>14</v>
      </c>
      <c r="QY229" s="148">
        <v>16</v>
      </c>
      <c r="QZ229" s="148">
        <v>16</v>
      </c>
      <c r="RA229" s="148">
        <v>17</v>
      </c>
      <c r="RB229" s="312">
        <v>17</v>
      </c>
      <c r="RC229" s="148">
        <v>17</v>
      </c>
      <c r="RD229" s="312">
        <v>15</v>
      </c>
      <c r="RE229" s="312">
        <v>17</v>
      </c>
      <c r="RF229" s="148">
        <v>17</v>
      </c>
      <c r="RG229" s="312">
        <v>18</v>
      </c>
      <c r="RH229" s="312">
        <v>18</v>
      </c>
      <c r="RI229" s="148">
        <v>17</v>
      </c>
      <c r="RJ229" s="148">
        <v>15</v>
      </c>
      <c r="RK229" s="148">
        <v>14</v>
      </c>
      <c r="RL229" s="312">
        <v>14</v>
      </c>
      <c r="RM229" s="148">
        <v>13</v>
      </c>
      <c r="RN229" s="148">
        <v>13</v>
      </c>
      <c r="RO229" s="148">
        <v>14</v>
      </c>
      <c r="RP229" s="148">
        <v>15</v>
      </c>
      <c r="RQ229" s="148">
        <v>15</v>
      </c>
      <c r="RR229" s="148">
        <v>16</v>
      </c>
      <c r="RS229" s="148">
        <v>15</v>
      </c>
      <c r="RT229" s="148">
        <v>17</v>
      </c>
      <c r="RU229" s="148">
        <v>18</v>
      </c>
      <c r="RV229" s="148">
        <v>18</v>
      </c>
      <c r="RW229" s="148">
        <v>18</v>
      </c>
      <c r="RX229" s="148">
        <v>19</v>
      </c>
      <c r="RY229" s="148">
        <v>18</v>
      </c>
      <c r="RZ229" s="148">
        <v>18</v>
      </c>
      <c r="SA229" s="148">
        <v>18</v>
      </c>
      <c r="SB229" s="148">
        <v>17</v>
      </c>
      <c r="SC229" s="148">
        <v>18</v>
      </c>
      <c r="SD229" s="148">
        <v>18</v>
      </c>
      <c r="SE229" s="148">
        <v>19</v>
      </c>
      <c r="SF229" s="148">
        <v>18</v>
      </c>
      <c r="SG229" s="148">
        <v>19</v>
      </c>
      <c r="SH229" s="148">
        <v>20</v>
      </c>
      <c r="SI229" s="148">
        <v>20</v>
      </c>
      <c r="SJ229" s="148">
        <v>20</v>
      </c>
      <c r="SK229" s="148">
        <v>20</v>
      </c>
      <c r="SL229" s="148">
        <v>21</v>
      </c>
      <c r="SM229" s="148">
        <v>17</v>
      </c>
      <c r="SN229" s="148">
        <v>17</v>
      </c>
      <c r="SO229" s="148">
        <v>18</v>
      </c>
      <c r="SP229" s="148">
        <v>17</v>
      </c>
      <c r="SQ229" s="148">
        <v>17</v>
      </c>
      <c r="SR229" s="148">
        <v>13</v>
      </c>
      <c r="SS229" s="148">
        <v>13</v>
      </c>
      <c r="ST229" s="148">
        <v>13</v>
      </c>
      <c r="SU229" s="148">
        <v>14</v>
      </c>
      <c r="SV229" s="148">
        <v>15</v>
      </c>
      <c r="SW229" s="148">
        <v>15</v>
      </c>
      <c r="SX229" s="148">
        <v>15</v>
      </c>
      <c r="SY229" s="148">
        <v>17</v>
      </c>
      <c r="SZ229" s="148">
        <v>15</v>
      </c>
      <c r="TA229" s="148">
        <v>17</v>
      </c>
      <c r="TB229" s="148">
        <v>17</v>
      </c>
      <c r="TC229" s="148">
        <v>16</v>
      </c>
      <c r="TD229" s="148">
        <v>14</v>
      </c>
      <c r="TE229" s="148">
        <v>14</v>
      </c>
      <c r="TF229" s="148">
        <v>13</v>
      </c>
      <c r="TG229" s="148">
        <v>13</v>
      </c>
      <c r="TH229" s="148">
        <v>13</v>
      </c>
      <c r="TI229" s="148">
        <v>13</v>
      </c>
      <c r="TJ229" s="148">
        <v>12</v>
      </c>
      <c r="TK229" s="148">
        <v>12</v>
      </c>
      <c r="TL229" s="148">
        <v>12</v>
      </c>
      <c r="TM229" s="148">
        <v>11</v>
      </c>
      <c r="TN229" s="148">
        <v>12</v>
      </c>
      <c r="TO229" s="148">
        <v>14</v>
      </c>
      <c r="TP229" s="148">
        <v>14</v>
      </c>
      <c r="TQ229" s="148">
        <v>13</v>
      </c>
      <c r="TR229" s="148">
        <v>13</v>
      </c>
      <c r="TS229" s="148">
        <v>11</v>
      </c>
      <c r="TT229" s="148">
        <v>11</v>
      </c>
      <c r="TU229" s="148">
        <v>11</v>
      </c>
      <c r="TV229" s="148">
        <v>13</v>
      </c>
      <c r="TW229" s="148">
        <v>13</v>
      </c>
      <c r="TX229" s="148">
        <v>14</v>
      </c>
      <c r="TY229" s="148">
        <v>14</v>
      </c>
      <c r="TZ229" s="148">
        <v>16</v>
      </c>
      <c r="UA229" s="148">
        <v>17</v>
      </c>
      <c r="UB229" s="148">
        <v>18</v>
      </c>
      <c r="UC229" s="148">
        <v>18</v>
      </c>
      <c r="UD229" s="148">
        <v>18</v>
      </c>
      <c r="UE229" s="148">
        <v>20</v>
      </c>
      <c r="UF229" s="148">
        <v>20</v>
      </c>
      <c r="UG229" s="148">
        <v>20</v>
      </c>
      <c r="UH229" s="148">
        <v>21</v>
      </c>
      <c r="UI229" s="148">
        <v>22</v>
      </c>
      <c r="UJ229" s="148">
        <v>22</v>
      </c>
      <c r="UK229" s="148">
        <v>22</v>
      </c>
      <c r="UL229" s="148">
        <v>22</v>
      </c>
      <c r="UM229" s="148">
        <v>21</v>
      </c>
      <c r="UN229" s="148">
        <v>21</v>
      </c>
      <c r="UO229" s="148">
        <v>22</v>
      </c>
      <c r="UP229" s="148">
        <v>22</v>
      </c>
      <c r="UQ229" s="148">
        <v>20</v>
      </c>
      <c r="UR229" s="148">
        <v>18</v>
      </c>
      <c r="US229" s="148">
        <v>17</v>
      </c>
      <c r="UT229" s="148">
        <v>17</v>
      </c>
      <c r="UU229" s="148">
        <v>17</v>
      </c>
      <c r="UV229" s="148">
        <v>18</v>
      </c>
      <c r="UW229" s="148">
        <v>19</v>
      </c>
      <c r="UX229" s="148">
        <v>18</v>
      </c>
      <c r="UY229" s="148">
        <v>20</v>
      </c>
      <c r="UZ229" s="148">
        <v>21</v>
      </c>
      <c r="VA229" s="148">
        <v>20</v>
      </c>
      <c r="VB229" s="148">
        <v>19</v>
      </c>
      <c r="VC229" s="148">
        <v>19</v>
      </c>
      <c r="VD229" s="148">
        <v>19</v>
      </c>
      <c r="VE229" s="148">
        <v>17</v>
      </c>
      <c r="VF229" s="148">
        <v>17</v>
      </c>
      <c r="VG229" s="148">
        <v>17</v>
      </c>
      <c r="VH229" s="148">
        <v>17</v>
      </c>
      <c r="VI229" s="148">
        <v>17</v>
      </c>
      <c r="VJ229" s="148">
        <v>15</v>
      </c>
      <c r="VK229" s="148">
        <v>14</v>
      </c>
      <c r="VL229" s="148">
        <v>14</v>
      </c>
      <c r="VM229" s="148">
        <v>14</v>
      </c>
      <c r="VN229" s="148">
        <v>14</v>
      </c>
      <c r="VO229" s="148">
        <v>14</v>
      </c>
      <c r="VP229" s="148">
        <v>14</v>
      </c>
      <c r="VQ229" s="148">
        <v>14</v>
      </c>
      <c r="VR229" s="148">
        <v>13</v>
      </c>
      <c r="VS229" s="148">
        <v>13</v>
      </c>
      <c r="VT229" s="148">
        <v>10</v>
      </c>
      <c r="VU229" s="148">
        <v>10</v>
      </c>
      <c r="VV229" s="148">
        <v>10</v>
      </c>
      <c r="VW229" s="148">
        <v>10</v>
      </c>
      <c r="VX229" s="148">
        <v>10</v>
      </c>
      <c r="VY229" s="148">
        <v>10</v>
      </c>
      <c r="VZ229" s="148">
        <v>10</v>
      </c>
      <c r="WA229" s="148">
        <v>10</v>
      </c>
      <c r="WB229" s="148">
        <v>10</v>
      </c>
      <c r="WC229" s="148">
        <v>10</v>
      </c>
      <c r="WD229" s="148">
        <v>10</v>
      </c>
      <c r="WE229" s="148">
        <v>10</v>
      </c>
      <c r="WF229" s="148">
        <v>10</v>
      </c>
      <c r="WG229" s="148">
        <v>10</v>
      </c>
      <c r="WH229" s="148">
        <v>10</v>
      </c>
      <c r="WI229" s="148">
        <v>10</v>
      </c>
      <c r="WJ229" s="148">
        <v>10</v>
      </c>
      <c r="WK229" s="148">
        <v>10</v>
      </c>
      <c r="WL229" s="148">
        <v>10</v>
      </c>
      <c r="WM229" s="148">
        <v>10</v>
      </c>
      <c r="WN229" s="148">
        <v>10</v>
      </c>
      <c r="WO229" s="148">
        <v>9</v>
      </c>
      <c r="WP229" s="148">
        <v>9</v>
      </c>
      <c r="WQ229" s="148">
        <v>9</v>
      </c>
      <c r="WR229" s="148">
        <v>8</v>
      </c>
      <c r="WS229" s="148">
        <v>8</v>
      </c>
      <c r="WT229" s="148">
        <v>8</v>
      </c>
      <c r="WU229" s="148">
        <v>8</v>
      </c>
      <c r="WV229" s="148">
        <v>8</v>
      </c>
      <c r="WW229" s="148">
        <v>7</v>
      </c>
      <c r="WX229" s="148">
        <v>7</v>
      </c>
      <c r="WY229" s="148">
        <v>7</v>
      </c>
      <c r="WZ229" s="148">
        <v>7</v>
      </c>
      <c r="XA229" s="148">
        <v>7</v>
      </c>
      <c r="XB229" s="148">
        <v>7</v>
      </c>
      <c r="XC229" s="148">
        <v>7</v>
      </c>
      <c r="XD229" s="148">
        <v>7</v>
      </c>
      <c r="XE229" s="148">
        <v>7</v>
      </c>
      <c r="XF229" s="148">
        <v>7</v>
      </c>
      <c r="XG229" s="148">
        <v>7</v>
      </c>
      <c r="XH229" s="148">
        <v>7</v>
      </c>
      <c r="XI229" s="148">
        <v>7</v>
      </c>
      <c r="XJ229" s="148">
        <v>7</v>
      </c>
      <c r="XK229" s="148">
        <v>5</v>
      </c>
    </row>
    <row r="230" spans="1:635" s="148" customFormat="1" x14ac:dyDescent="0.2">
      <c r="A230" s="327"/>
      <c r="B230" s="354">
        <v>8</v>
      </c>
      <c r="C230" s="399">
        <f t="shared" ca="1" si="246"/>
        <v>2</v>
      </c>
      <c r="D230" s="354"/>
      <c r="E230" s="354"/>
      <c r="F230" s="354"/>
      <c r="G230" s="148">
        <v>27</v>
      </c>
      <c r="H230" s="148">
        <v>25</v>
      </c>
      <c r="I230" s="355">
        <v>28</v>
      </c>
      <c r="J230" s="148">
        <v>31</v>
      </c>
      <c r="K230" s="148">
        <v>30</v>
      </c>
      <c r="L230" s="148">
        <v>28</v>
      </c>
      <c r="M230" s="148">
        <v>27</v>
      </c>
      <c r="N230" s="148">
        <v>25</v>
      </c>
      <c r="O230" s="148">
        <v>20</v>
      </c>
      <c r="P230" s="148">
        <v>18</v>
      </c>
      <c r="Q230" s="148">
        <v>17</v>
      </c>
      <c r="R230" s="148">
        <v>20</v>
      </c>
      <c r="S230" s="148">
        <v>21</v>
      </c>
      <c r="T230" s="148">
        <v>22</v>
      </c>
      <c r="U230" s="148">
        <v>22</v>
      </c>
      <c r="V230" s="148">
        <v>24</v>
      </c>
      <c r="W230" s="148">
        <v>29</v>
      </c>
      <c r="X230" s="148">
        <v>30</v>
      </c>
      <c r="Y230" s="148">
        <v>32</v>
      </c>
      <c r="Z230" s="148">
        <v>32</v>
      </c>
      <c r="AA230" s="148">
        <v>30</v>
      </c>
      <c r="AB230" s="148">
        <v>29</v>
      </c>
      <c r="AC230" s="148">
        <v>28</v>
      </c>
      <c r="AD230" s="148">
        <v>29</v>
      </c>
      <c r="AE230" s="148">
        <v>28</v>
      </c>
      <c r="AF230" s="148">
        <v>40</v>
      </c>
      <c r="AG230" s="148">
        <v>40</v>
      </c>
      <c r="AH230" s="148">
        <v>38</v>
      </c>
      <c r="AI230" s="148">
        <v>35</v>
      </c>
      <c r="AJ230" s="148">
        <v>33</v>
      </c>
      <c r="AK230" s="148">
        <v>35</v>
      </c>
      <c r="AL230" s="148">
        <v>36</v>
      </c>
      <c r="AM230" s="148">
        <v>38</v>
      </c>
      <c r="AN230" s="148">
        <v>40</v>
      </c>
      <c r="AO230" s="148">
        <v>34</v>
      </c>
      <c r="AP230" s="360">
        <v>37.5</v>
      </c>
      <c r="AQ230" s="148">
        <v>41</v>
      </c>
      <c r="AR230" s="148">
        <v>40</v>
      </c>
      <c r="AS230" s="148">
        <v>35</v>
      </c>
      <c r="AT230" s="148">
        <v>35</v>
      </c>
      <c r="AU230" s="148">
        <v>40</v>
      </c>
      <c r="AV230" s="148">
        <v>36</v>
      </c>
      <c r="AW230" s="148">
        <v>33</v>
      </c>
      <c r="AX230" s="148">
        <v>32</v>
      </c>
      <c r="AY230" s="148">
        <v>30</v>
      </c>
      <c r="AZ230" s="148">
        <v>34</v>
      </c>
      <c r="BA230" s="148">
        <v>34</v>
      </c>
      <c r="BB230" s="148">
        <v>33</v>
      </c>
      <c r="BC230" s="148">
        <v>30</v>
      </c>
      <c r="BD230" s="148">
        <v>34</v>
      </c>
      <c r="BE230" s="148">
        <v>32</v>
      </c>
      <c r="BF230" s="148">
        <v>31</v>
      </c>
      <c r="BG230" s="148">
        <v>37</v>
      </c>
      <c r="BH230" s="148">
        <v>39</v>
      </c>
      <c r="BI230" s="148">
        <v>37</v>
      </c>
      <c r="BJ230" s="148">
        <v>35</v>
      </c>
      <c r="BK230" s="148">
        <v>29</v>
      </c>
      <c r="BL230" s="148">
        <v>30</v>
      </c>
      <c r="BM230" s="148">
        <v>29</v>
      </c>
      <c r="BN230" s="148">
        <v>30</v>
      </c>
      <c r="BO230" s="148">
        <v>32</v>
      </c>
      <c r="BP230" s="148">
        <v>29</v>
      </c>
      <c r="BQ230" s="148">
        <v>24</v>
      </c>
      <c r="BR230" s="148">
        <v>27</v>
      </c>
      <c r="BS230" s="356">
        <v>0</v>
      </c>
      <c r="BT230" s="148">
        <v>17</v>
      </c>
      <c r="BU230" s="148">
        <v>16</v>
      </c>
      <c r="BV230" s="148">
        <v>17</v>
      </c>
      <c r="BW230" s="148">
        <v>16</v>
      </c>
      <c r="BX230" s="148">
        <v>13</v>
      </c>
      <c r="BY230" s="148">
        <v>9</v>
      </c>
      <c r="BZ230" s="148">
        <v>9</v>
      </c>
      <c r="CA230" s="431">
        <v>7</v>
      </c>
      <c r="CB230" s="113">
        <v>9</v>
      </c>
      <c r="CC230" s="431">
        <v>5</v>
      </c>
      <c r="CD230" s="431">
        <v>7</v>
      </c>
      <c r="CE230" s="431">
        <v>6</v>
      </c>
      <c r="CF230" s="431">
        <v>9</v>
      </c>
      <c r="CG230" s="113">
        <v>8</v>
      </c>
      <c r="CH230" s="113">
        <v>7</v>
      </c>
      <c r="CI230" s="431">
        <v>5</v>
      </c>
      <c r="CJ230" s="148">
        <v>7</v>
      </c>
      <c r="CK230" s="148">
        <v>6</v>
      </c>
      <c r="CL230" s="148">
        <v>6</v>
      </c>
      <c r="CM230" s="148">
        <v>9</v>
      </c>
      <c r="CN230" s="148">
        <v>9</v>
      </c>
      <c r="CO230" s="148">
        <v>9</v>
      </c>
      <c r="CP230" s="148">
        <v>10</v>
      </c>
      <c r="CQ230" s="148">
        <v>10</v>
      </c>
      <c r="CR230" s="148">
        <v>10</v>
      </c>
      <c r="CS230" s="148">
        <v>11</v>
      </c>
      <c r="CT230" s="148">
        <v>12</v>
      </c>
      <c r="CU230" s="148">
        <v>12</v>
      </c>
      <c r="CV230" s="148">
        <v>11</v>
      </c>
      <c r="CW230" s="148">
        <v>10</v>
      </c>
      <c r="CX230" s="148">
        <v>13</v>
      </c>
      <c r="CY230" s="148">
        <v>11</v>
      </c>
      <c r="CZ230" s="148">
        <v>9</v>
      </c>
      <c r="DA230" s="148">
        <v>9</v>
      </c>
      <c r="DB230" s="148">
        <v>9</v>
      </c>
      <c r="DC230" s="148">
        <v>6</v>
      </c>
      <c r="DD230" s="148">
        <v>10</v>
      </c>
      <c r="DE230" s="148">
        <v>10</v>
      </c>
      <c r="DF230" s="148">
        <v>11.5</v>
      </c>
      <c r="DG230" s="148">
        <v>13</v>
      </c>
      <c r="DH230" s="148">
        <v>11</v>
      </c>
      <c r="DI230" s="148">
        <v>5</v>
      </c>
      <c r="DJ230" s="148">
        <v>5</v>
      </c>
      <c r="DK230" s="148">
        <v>3</v>
      </c>
      <c r="DL230" s="148">
        <v>2</v>
      </c>
      <c r="DM230" s="148">
        <v>2</v>
      </c>
      <c r="DN230" s="148">
        <v>2</v>
      </c>
      <c r="DO230" s="148">
        <v>5</v>
      </c>
      <c r="DP230" s="148">
        <v>4</v>
      </c>
      <c r="DQ230" s="148">
        <v>6</v>
      </c>
      <c r="DR230" s="312">
        <v>7</v>
      </c>
      <c r="DS230" s="148">
        <v>7</v>
      </c>
      <c r="DT230" s="312">
        <v>5</v>
      </c>
      <c r="DU230" s="312">
        <v>6</v>
      </c>
      <c r="DV230" s="312">
        <v>5</v>
      </c>
      <c r="DW230" s="312">
        <v>6</v>
      </c>
      <c r="DX230" s="312">
        <v>8</v>
      </c>
      <c r="DY230" s="312">
        <v>9</v>
      </c>
      <c r="DZ230" s="312">
        <v>8</v>
      </c>
      <c r="EA230" s="312">
        <v>9</v>
      </c>
      <c r="EB230" s="312">
        <v>9</v>
      </c>
      <c r="EC230" s="312">
        <v>10</v>
      </c>
      <c r="ED230" s="312">
        <v>8</v>
      </c>
      <c r="EE230" s="312">
        <v>10</v>
      </c>
      <c r="EF230" s="312">
        <v>12</v>
      </c>
      <c r="EG230" s="312">
        <v>12</v>
      </c>
      <c r="EH230" s="312">
        <v>7</v>
      </c>
      <c r="EI230" s="312">
        <v>6</v>
      </c>
      <c r="EJ230" s="312">
        <v>6</v>
      </c>
      <c r="EK230" s="312">
        <v>8</v>
      </c>
      <c r="EL230" s="312">
        <v>8</v>
      </c>
      <c r="EM230" s="312">
        <v>9</v>
      </c>
      <c r="EN230" s="312">
        <v>10</v>
      </c>
      <c r="EO230" s="148">
        <v>10</v>
      </c>
      <c r="EP230" s="312">
        <v>7</v>
      </c>
      <c r="EQ230" s="312">
        <v>6</v>
      </c>
      <c r="ER230" s="312">
        <v>5</v>
      </c>
      <c r="ES230" s="312">
        <v>3</v>
      </c>
      <c r="ET230" s="312">
        <v>3</v>
      </c>
      <c r="EU230" s="431">
        <v>3</v>
      </c>
      <c r="EV230" s="312">
        <v>2</v>
      </c>
      <c r="EW230" s="312">
        <v>2</v>
      </c>
      <c r="EX230" s="312">
        <v>3</v>
      </c>
      <c r="EY230" s="312">
        <v>3</v>
      </c>
      <c r="EZ230" s="312">
        <v>3</v>
      </c>
      <c r="FA230" s="312">
        <v>3</v>
      </c>
      <c r="FB230" s="312">
        <v>3</v>
      </c>
      <c r="FC230" s="312">
        <v>3</v>
      </c>
      <c r="FD230" s="312">
        <v>4</v>
      </c>
      <c r="FE230" s="312">
        <v>3</v>
      </c>
      <c r="FF230" s="312">
        <v>3</v>
      </c>
      <c r="FG230" s="312">
        <v>3</v>
      </c>
      <c r="FH230" s="312">
        <v>3</v>
      </c>
      <c r="FI230" s="312">
        <v>3</v>
      </c>
      <c r="FJ230" s="312">
        <v>3</v>
      </c>
      <c r="FK230" s="148">
        <v>3</v>
      </c>
      <c r="FL230" s="312">
        <v>3</v>
      </c>
      <c r="FM230" s="312">
        <v>2</v>
      </c>
      <c r="FN230" s="148">
        <v>2</v>
      </c>
      <c r="FQ230" s="312">
        <v>0</v>
      </c>
      <c r="FR230" s="148">
        <v>1</v>
      </c>
      <c r="FS230" s="312">
        <v>3</v>
      </c>
      <c r="FT230" s="148">
        <v>4</v>
      </c>
      <c r="FU230" s="312">
        <v>5</v>
      </c>
      <c r="FV230" s="312">
        <v>6</v>
      </c>
      <c r="FW230" s="312">
        <v>5</v>
      </c>
      <c r="FX230" s="312">
        <v>4</v>
      </c>
      <c r="FY230" s="312">
        <v>6</v>
      </c>
      <c r="FZ230" s="312">
        <v>6</v>
      </c>
      <c r="GA230" s="312">
        <v>3</v>
      </c>
      <c r="GB230" s="312">
        <v>4</v>
      </c>
      <c r="GC230" s="312">
        <v>4</v>
      </c>
      <c r="GD230" s="312">
        <v>4</v>
      </c>
      <c r="GE230" s="312">
        <v>4</v>
      </c>
      <c r="GF230" s="312">
        <v>3</v>
      </c>
      <c r="GG230" s="312">
        <v>3</v>
      </c>
      <c r="GH230" s="312">
        <v>3</v>
      </c>
      <c r="GI230" s="312">
        <v>5</v>
      </c>
      <c r="GJ230" s="312">
        <v>4</v>
      </c>
      <c r="GK230" s="312">
        <v>7</v>
      </c>
      <c r="GL230" s="312">
        <v>5</v>
      </c>
      <c r="GM230" s="312">
        <v>7</v>
      </c>
      <c r="GN230" s="312">
        <v>7</v>
      </c>
      <c r="GO230" s="312">
        <v>6</v>
      </c>
      <c r="GP230" s="148">
        <v>5</v>
      </c>
      <c r="GQ230" s="312">
        <v>6</v>
      </c>
      <c r="GR230" s="312">
        <v>5</v>
      </c>
      <c r="GS230" s="312">
        <v>4</v>
      </c>
      <c r="GT230" s="312">
        <v>5</v>
      </c>
      <c r="GU230" s="312">
        <v>5</v>
      </c>
      <c r="GV230" s="148">
        <v>4</v>
      </c>
      <c r="GW230" s="148">
        <v>2</v>
      </c>
      <c r="GX230" s="148">
        <v>4</v>
      </c>
      <c r="GY230" s="148">
        <v>4</v>
      </c>
      <c r="GZ230" s="148">
        <v>8</v>
      </c>
      <c r="HA230" s="148">
        <v>8</v>
      </c>
      <c r="HB230" s="148">
        <v>8</v>
      </c>
      <c r="HC230" s="148">
        <v>6</v>
      </c>
      <c r="HD230" s="148">
        <v>7</v>
      </c>
      <c r="HE230" s="148">
        <v>4</v>
      </c>
      <c r="HF230" s="148">
        <v>4</v>
      </c>
      <c r="HG230" s="148">
        <v>6</v>
      </c>
      <c r="HH230" s="148">
        <v>6</v>
      </c>
      <c r="HI230" s="148">
        <v>8</v>
      </c>
      <c r="HJ230" s="148">
        <v>8</v>
      </c>
      <c r="HK230" s="148">
        <v>7</v>
      </c>
      <c r="HL230" s="148">
        <v>8</v>
      </c>
      <c r="HM230" s="148">
        <v>12</v>
      </c>
      <c r="HN230" s="148">
        <v>12</v>
      </c>
      <c r="HO230" s="148">
        <v>6</v>
      </c>
      <c r="HP230" s="148">
        <v>5</v>
      </c>
      <c r="HQ230" s="148">
        <v>6</v>
      </c>
      <c r="HR230" s="148">
        <v>6</v>
      </c>
      <c r="HS230" s="148">
        <v>6</v>
      </c>
      <c r="HT230" s="148">
        <v>7</v>
      </c>
      <c r="HU230" s="148">
        <v>8</v>
      </c>
      <c r="HV230" s="148">
        <v>7</v>
      </c>
      <c r="HW230" s="148">
        <v>7</v>
      </c>
      <c r="HX230" s="148">
        <v>8</v>
      </c>
      <c r="HY230" s="148">
        <v>10</v>
      </c>
      <c r="HZ230" s="148">
        <v>11</v>
      </c>
      <c r="IA230" s="148">
        <v>10</v>
      </c>
      <c r="IB230" s="148">
        <v>10</v>
      </c>
      <c r="IC230" s="148">
        <v>10</v>
      </c>
      <c r="ID230" s="148">
        <v>6</v>
      </c>
      <c r="IE230" s="148">
        <v>8</v>
      </c>
      <c r="IF230" s="148">
        <v>8</v>
      </c>
      <c r="IG230" s="148">
        <v>8</v>
      </c>
      <c r="IH230" s="148">
        <v>10</v>
      </c>
      <c r="II230" s="148">
        <v>9</v>
      </c>
      <c r="IJ230" s="148">
        <v>11</v>
      </c>
      <c r="IK230" s="148">
        <v>12</v>
      </c>
      <c r="IL230" s="148">
        <v>12</v>
      </c>
      <c r="IM230" s="148">
        <v>12</v>
      </c>
      <c r="IN230" s="351">
        <f t="shared" si="247"/>
        <v>10</v>
      </c>
      <c r="IO230" s="148">
        <v>8</v>
      </c>
      <c r="IP230" s="148">
        <v>7</v>
      </c>
      <c r="IQ230" s="148">
        <v>7</v>
      </c>
      <c r="IR230" s="148">
        <v>7</v>
      </c>
      <c r="IS230" s="148">
        <v>7</v>
      </c>
      <c r="IT230" s="148">
        <v>6</v>
      </c>
      <c r="IU230" s="148">
        <v>7</v>
      </c>
      <c r="IV230" s="148">
        <v>7</v>
      </c>
      <c r="IW230" s="148">
        <v>6</v>
      </c>
      <c r="IX230" s="148">
        <v>6</v>
      </c>
      <c r="IY230" s="148">
        <v>5</v>
      </c>
      <c r="IZ230" s="148">
        <v>4</v>
      </c>
      <c r="JA230" s="148">
        <v>4</v>
      </c>
      <c r="JB230" s="148">
        <v>6</v>
      </c>
      <c r="JC230" s="355">
        <f t="shared" si="251"/>
        <v>8</v>
      </c>
      <c r="JD230" s="148">
        <v>10</v>
      </c>
      <c r="JE230" s="148">
        <v>10</v>
      </c>
      <c r="JF230" s="353">
        <f t="shared" si="252"/>
        <v>10.5</v>
      </c>
      <c r="JG230" s="148">
        <v>11</v>
      </c>
      <c r="JH230" s="148">
        <v>8</v>
      </c>
      <c r="JI230" s="148">
        <v>10</v>
      </c>
      <c r="JJ230" s="148">
        <v>11</v>
      </c>
      <c r="JK230" s="148">
        <v>16</v>
      </c>
      <c r="JL230" s="148">
        <v>16</v>
      </c>
      <c r="JM230" s="148">
        <v>17</v>
      </c>
      <c r="JN230" s="351">
        <f t="shared" si="253"/>
        <v>17.5</v>
      </c>
      <c r="JO230" s="148">
        <v>18</v>
      </c>
      <c r="JP230" s="148">
        <v>19</v>
      </c>
      <c r="JQ230" s="148">
        <v>17</v>
      </c>
      <c r="JR230" s="148">
        <v>17</v>
      </c>
      <c r="JS230" s="148">
        <v>18</v>
      </c>
      <c r="JT230" s="148">
        <v>18</v>
      </c>
      <c r="JU230" s="148">
        <v>15</v>
      </c>
      <c r="JV230" s="351">
        <f t="shared" si="254"/>
        <v>15</v>
      </c>
      <c r="JW230" s="148">
        <v>15</v>
      </c>
      <c r="JX230" s="148">
        <v>17</v>
      </c>
      <c r="JY230" s="148">
        <v>15</v>
      </c>
      <c r="JZ230" s="148">
        <v>15</v>
      </c>
      <c r="KA230" s="148">
        <v>16</v>
      </c>
      <c r="KB230" s="148">
        <v>16</v>
      </c>
      <c r="KC230" s="148">
        <v>12</v>
      </c>
      <c r="KD230" s="148">
        <v>14</v>
      </c>
      <c r="KE230" s="148">
        <v>13</v>
      </c>
      <c r="KF230" s="148">
        <v>15</v>
      </c>
      <c r="KG230" s="148">
        <v>14</v>
      </c>
      <c r="KH230" s="148">
        <v>16</v>
      </c>
      <c r="KI230" s="148">
        <v>15</v>
      </c>
      <c r="KJ230" s="148">
        <v>16</v>
      </c>
      <c r="KK230" s="148">
        <v>13</v>
      </c>
      <c r="KL230" s="148">
        <v>14</v>
      </c>
      <c r="KM230" s="148">
        <v>12</v>
      </c>
      <c r="KN230" s="148">
        <v>11</v>
      </c>
      <c r="KO230" s="351">
        <v>11.5</v>
      </c>
      <c r="KP230" s="148">
        <v>12</v>
      </c>
      <c r="KQ230" s="148">
        <v>12</v>
      </c>
      <c r="KR230" s="148">
        <v>14</v>
      </c>
      <c r="KS230" s="148">
        <v>13</v>
      </c>
      <c r="KT230" s="148">
        <v>12</v>
      </c>
      <c r="KU230" s="148">
        <v>12</v>
      </c>
      <c r="KV230" s="148">
        <v>10</v>
      </c>
      <c r="KW230" s="148">
        <v>9</v>
      </c>
      <c r="KX230" s="148">
        <v>10</v>
      </c>
      <c r="KY230" s="148">
        <v>8</v>
      </c>
      <c r="KZ230" s="148">
        <v>9</v>
      </c>
      <c r="LA230" s="148">
        <v>10</v>
      </c>
      <c r="LB230" s="148">
        <v>10</v>
      </c>
      <c r="LC230" s="148">
        <v>10</v>
      </c>
      <c r="LD230" s="148">
        <v>11</v>
      </c>
      <c r="LE230" s="148">
        <v>12</v>
      </c>
      <c r="LF230" s="148">
        <v>13</v>
      </c>
      <c r="LG230" s="148">
        <v>14</v>
      </c>
      <c r="LH230" s="148">
        <v>12</v>
      </c>
      <c r="LI230" s="148">
        <v>11</v>
      </c>
      <c r="LJ230" s="312">
        <v>12</v>
      </c>
      <c r="LK230" s="148">
        <v>13</v>
      </c>
      <c r="LL230" s="148">
        <v>10</v>
      </c>
      <c r="LM230" s="148">
        <v>12</v>
      </c>
      <c r="LN230" s="148">
        <v>10</v>
      </c>
      <c r="LO230" s="148">
        <v>11</v>
      </c>
      <c r="LP230" s="148">
        <v>14</v>
      </c>
      <c r="LQ230" s="148">
        <v>15</v>
      </c>
      <c r="LR230" s="148">
        <v>13</v>
      </c>
      <c r="LS230" s="148">
        <v>14</v>
      </c>
      <c r="LT230" s="148">
        <v>13</v>
      </c>
      <c r="LU230" s="148">
        <v>12</v>
      </c>
      <c r="LV230" s="148">
        <v>10</v>
      </c>
      <c r="LW230" s="148">
        <v>10</v>
      </c>
      <c r="LX230" s="148">
        <v>10</v>
      </c>
      <c r="LY230" s="148">
        <v>9</v>
      </c>
      <c r="LZ230" s="148">
        <v>9</v>
      </c>
      <c r="MA230" s="148">
        <v>10</v>
      </c>
      <c r="MB230" s="148">
        <v>10</v>
      </c>
      <c r="MC230" s="148">
        <v>12</v>
      </c>
      <c r="MD230" s="148">
        <v>13</v>
      </c>
      <c r="ME230" s="148">
        <v>13</v>
      </c>
      <c r="MF230" s="148">
        <v>13</v>
      </c>
      <c r="MG230" s="148">
        <v>13</v>
      </c>
      <c r="MH230" s="148">
        <v>12</v>
      </c>
      <c r="MI230" s="148">
        <v>10</v>
      </c>
      <c r="MJ230" s="148">
        <v>9</v>
      </c>
      <c r="MK230" s="148">
        <v>8</v>
      </c>
      <c r="ML230" s="148">
        <v>8</v>
      </c>
      <c r="MM230" s="148">
        <v>6</v>
      </c>
      <c r="MN230" s="148">
        <v>6</v>
      </c>
      <c r="MO230" s="148">
        <v>6</v>
      </c>
      <c r="MP230" s="148">
        <v>4</v>
      </c>
      <c r="MQ230" s="148">
        <v>4</v>
      </c>
      <c r="MR230" s="148">
        <v>3</v>
      </c>
      <c r="MS230" s="148">
        <v>2</v>
      </c>
      <c r="MT230" s="148">
        <v>3</v>
      </c>
      <c r="MU230" s="148">
        <v>4</v>
      </c>
      <c r="MV230" s="148">
        <v>4</v>
      </c>
      <c r="MW230" s="148">
        <v>4</v>
      </c>
      <c r="MX230" s="148">
        <v>6</v>
      </c>
      <c r="MY230" s="148">
        <v>7</v>
      </c>
      <c r="MZ230" s="148">
        <v>7</v>
      </c>
      <c r="NA230" s="148">
        <v>7</v>
      </c>
      <c r="NB230" s="148">
        <v>8</v>
      </c>
      <c r="NC230" s="148">
        <v>8</v>
      </c>
      <c r="ND230" s="148">
        <v>8</v>
      </c>
      <c r="NE230" s="148">
        <v>7</v>
      </c>
      <c r="NF230" s="148">
        <v>6</v>
      </c>
      <c r="NG230" s="148">
        <v>7</v>
      </c>
      <c r="NH230" s="148">
        <v>7</v>
      </c>
      <c r="NI230" s="148">
        <v>6</v>
      </c>
      <c r="NJ230" s="148">
        <v>4</v>
      </c>
      <c r="NK230" s="148">
        <v>4</v>
      </c>
      <c r="NL230" s="148">
        <v>3</v>
      </c>
      <c r="NM230" s="148">
        <v>3</v>
      </c>
      <c r="NN230" s="148">
        <v>3</v>
      </c>
      <c r="NO230" s="148">
        <v>5</v>
      </c>
      <c r="NP230" s="148">
        <v>6</v>
      </c>
      <c r="NQ230" s="148">
        <v>5</v>
      </c>
      <c r="NR230" s="148">
        <v>5</v>
      </c>
      <c r="NS230" s="148">
        <v>3</v>
      </c>
      <c r="NT230" s="148">
        <v>6</v>
      </c>
      <c r="NU230" s="148">
        <v>7</v>
      </c>
      <c r="NV230" s="148">
        <v>7</v>
      </c>
      <c r="NW230" s="148">
        <v>4</v>
      </c>
      <c r="NX230" s="148">
        <v>4</v>
      </c>
      <c r="NY230" s="148">
        <v>4</v>
      </c>
      <c r="NZ230" s="148">
        <v>4</v>
      </c>
      <c r="OA230" s="148">
        <v>3</v>
      </c>
      <c r="OB230" s="148">
        <v>5</v>
      </c>
      <c r="OC230" s="148">
        <v>3</v>
      </c>
      <c r="OD230" s="148">
        <v>5</v>
      </c>
      <c r="OE230" s="148">
        <v>5</v>
      </c>
      <c r="OF230" s="148">
        <v>5</v>
      </c>
      <c r="OG230" s="148">
        <v>6</v>
      </c>
      <c r="OH230" s="148">
        <v>7</v>
      </c>
      <c r="OI230" s="148">
        <v>7</v>
      </c>
      <c r="OJ230" s="148">
        <v>7</v>
      </c>
      <c r="OK230" s="148">
        <v>3</v>
      </c>
      <c r="OL230" s="148">
        <v>6</v>
      </c>
      <c r="OM230" s="148">
        <v>7</v>
      </c>
      <c r="ON230" s="148">
        <v>4</v>
      </c>
      <c r="OO230" s="148">
        <v>6</v>
      </c>
      <c r="OP230" s="148">
        <v>6</v>
      </c>
      <c r="OQ230" s="148">
        <v>7</v>
      </c>
      <c r="OR230" s="148">
        <v>5</v>
      </c>
      <c r="OS230" s="148">
        <v>5</v>
      </c>
      <c r="OT230" s="148">
        <v>4</v>
      </c>
      <c r="OU230" s="148">
        <v>3</v>
      </c>
      <c r="OV230" s="148">
        <v>3</v>
      </c>
      <c r="OW230" s="148">
        <v>3</v>
      </c>
      <c r="OX230" s="148">
        <v>2</v>
      </c>
      <c r="OY230" s="351">
        <f t="shared" si="248"/>
        <v>2</v>
      </c>
      <c r="OZ230" s="148">
        <v>2</v>
      </c>
      <c r="PA230" s="148">
        <v>1</v>
      </c>
      <c r="PB230" s="148">
        <v>2</v>
      </c>
      <c r="PC230" s="148">
        <v>2</v>
      </c>
      <c r="PD230" s="148">
        <v>3</v>
      </c>
      <c r="PE230" s="148">
        <v>4</v>
      </c>
      <c r="PF230" s="148">
        <v>4</v>
      </c>
      <c r="PG230" s="351">
        <f t="shared" si="249"/>
        <v>5.5</v>
      </c>
      <c r="PH230" s="148">
        <v>7</v>
      </c>
      <c r="PI230" s="148">
        <v>8</v>
      </c>
      <c r="PJ230" s="351">
        <f t="shared" si="250"/>
        <v>7</v>
      </c>
      <c r="PK230" s="148">
        <v>6</v>
      </c>
      <c r="PL230" s="148">
        <v>7</v>
      </c>
      <c r="PM230" s="312">
        <v>9</v>
      </c>
      <c r="PN230" s="148">
        <v>9</v>
      </c>
      <c r="PO230" s="312">
        <v>8</v>
      </c>
      <c r="PP230" s="148">
        <v>7</v>
      </c>
      <c r="PQ230" s="148">
        <v>7</v>
      </c>
      <c r="PR230" s="148">
        <v>2</v>
      </c>
      <c r="PS230" s="148">
        <v>3</v>
      </c>
      <c r="PT230" s="148">
        <v>2</v>
      </c>
      <c r="PU230" s="148">
        <v>2</v>
      </c>
      <c r="PV230" s="312">
        <v>3</v>
      </c>
      <c r="PW230" s="148">
        <v>3</v>
      </c>
      <c r="PX230" s="148">
        <v>3</v>
      </c>
      <c r="PY230" s="148">
        <v>3</v>
      </c>
      <c r="PZ230" s="148">
        <v>3</v>
      </c>
      <c r="QA230" s="148">
        <v>2</v>
      </c>
      <c r="QB230" s="148">
        <v>2</v>
      </c>
      <c r="QC230" s="148">
        <v>2</v>
      </c>
      <c r="QE230" s="148">
        <v>2</v>
      </c>
      <c r="QF230" s="148">
        <v>2</v>
      </c>
      <c r="QG230" s="148">
        <v>3</v>
      </c>
      <c r="QH230" s="148">
        <v>3</v>
      </c>
      <c r="QI230" s="148">
        <v>3</v>
      </c>
      <c r="QJ230" s="148">
        <v>4</v>
      </c>
      <c r="QK230" s="148">
        <v>5</v>
      </c>
      <c r="QL230" s="148">
        <v>6</v>
      </c>
      <c r="QM230" s="148">
        <v>5</v>
      </c>
      <c r="QN230" s="148">
        <v>5</v>
      </c>
      <c r="QO230" s="148">
        <v>5</v>
      </c>
      <c r="QP230" s="148">
        <v>2</v>
      </c>
      <c r="QS230" s="148">
        <v>1</v>
      </c>
      <c r="QT230" s="148">
        <v>1</v>
      </c>
      <c r="QU230" s="148">
        <v>1</v>
      </c>
      <c r="QV230" s="148">
        <v>1</v>
      </c>
      <c r="QW230" s="148">
        <v>1</v>
      </c>
      <c r="QX230" s="148">
        <v>2</v>
      </c>
      <c r="QY230" s="148">
        <v>3</v>
      </c>
      <c r="QZ230" s="148">
        <v>3</v>
      </c>
      <c r="RA230" s="148">
        <v>2</v>
      </c>
      <c r="RB230" s="312">
        <v>1</v>
      </c>
      <c r="RC230" s="148">
        <v>2</v>
      </c>
      <c r="RD230" s="312">
        <v>2</v>
      </c>
      <c r="RE230" s="312">
        <v>3</v>
      </c>
      <c r="RF230" s="148">
        <v>4</v>
      </c>
      <c r="RG230" s="312">
        <v>3</v>
      </c>
      <c r="RH230" s="312">
        <v>3</v>
      </c>
      <c r="RI230" s="148">
        <v>4</v>
      </c>
      <c r="RJ230" s="148">
        <v>3</v>
      </c>
      <c r="RK230" s="148">
        <v>3</v>
      </c>
      <c r="RL230" s="312">
        <v>2</v>
      </c>
      <c r="RM230" s="148">
        <v>2</v>
      </c>
      <c r="RN230" s="148">
        <v>3</v>
      </c>
      <c r="RO230" s="148">
        <v>3</v>
      </c>
      <c r="RP230" s="148">
        <v>5</v>
      </c>
      <c r="RQ230" s="148">
        <v>5</v>
      </c>
      <c r="RR230" s="148">
        <v>4</v>
      </c>
      <c r="RS230" s="148">
        <v>5</v>
      </c>
      <c r="RT230" s="148">
        <v>6</v>
      </c>
      <c r="RU230" s="148">
        <v>6</v>
      </c>
      <c r="RV230" s="148">
        <v>5</v>
      </c>
      <c r="RW230" s="148">
        <v>6</v>
      </c>
      <c r="RX230" s="148">
        <v>5</v>
      </c>
      <c r="RY230" s="148">
        <v>6</v>
      </c>
      <c r="RZ230" s="148">
        <v>5</v>
      </c>
      <c r="SA230" s="148">
        <v>4</v>
      </c>
      <c r="SB230" s="148">
        <v>3</v>
      </c>
      <c r="SC230" s="148">
        <v>3</v>
      </c>
      <c r="SD230" s="148">
        <v>2</v>
      </c>
      <c r="SE230" s="148">
        <v>2</v>
      </c>
      <c r="SF230" s="148">
        <v>3</v>
      </c>
      <c r="SG230" s="148">
        <v>6</v>
      </c>
      <c r="SH230" s="148">
        <v>8</v>
      </c>
      <c r="SI230" s="148">
        <v>7</v>
      </c>
      <c r="SJ230" s="148">
        <v>7</v>
      </c>
      <c r="SK230" s="148">
        <v>14</v>
      </c>
      <c r="SL230" s="148">
        <v>15</v>
      </c>
      <c r="SM230" s="148">
        <v>1</v>
      </c>
      <c r="SN230" s="148">
        <v>1</v>
      </c>
      <c r="SO230" s="148">
        <v>1</v>
      </c>
      <c r="SP230" s="148">
        <v>1</v>
      </c>
      <c r="SQ230" s="148">
        <v>2</v>
      </c>
      <c r="SR230" s="148">
        <v>2</v>
      </c>
      <c r="SS230" s="148">
        <v>2</v>
      </c>
      <c r="ST230" s="148">
        <v>1</v>
      </c>
      <c r="SU230" s="148">
        <v>1</v>
      </c>
      <c r="SW230" s="148">
        <v>1</v>
      </c>
      <c r="SX230" s="148">
        <v>2</v>
      </c>
      <c r="SY230" s="148">
        <v>1</v>
      </c>
      <c r="SZ230" s="148">
        <v>2</v>
      </c>
      <c r="TA230" s="148">
        <v>2</v>
      </c>
      <c r="TB230" s="148">
        <v>3</v>
      </c>
      <c r="TC230" s="148">
        <v>3</v>
      </c>
      <c r="TD230" s="148">
        <v>4</v>
      </c>
      <c r="TE230" s="148">
        <v>4</v>
      </c>
      <c r="TF230" s="148">
        <v>5</v>
      </c>
      <c r="TG230" s="148">
        <v>7</v>
      </c>
      <c r="TH230" s="148">
        <v>7</v>
      </c>
      <c r="TI230" s="148">
        <v>6</v>
      </c>
      <c r="TJ230" s="148">
        <v>5</v>
      </c>
      <c r="TK230" s="148">
        <v>5</v>
      </c>
      <c r="TL230" s="148">
        <v>3</v>
      </c>
      <c r="TM230" s="148">
        <v>2</v>
      </c>
      <c r="TN230" s="148">
        <v>3</v>
      </c>
      <c r="TO230" s="148">
        <v>4</v>
      </c>
      <c r="TP230" s="148">
        <v>2</v>
      </c>
      <c r="TQ230" s="148">
        <v>2</v>
      </c>
      <c r="TR230" s="148">
        <v>2</v>
      </c>
      <c r="TS230" s="148">
        <v>2</v>
      </c>
      <c r="TT230" s="148">
        <v>2</v>
      </c>
      <c r="TU230" s="148">
        <v>2</v>
      </c>
      <c r="TV230" s="148">
        <v>2</v>
      </c>
      <c r="TW230" s="148">
        <v>1</v>
      </c>
      <c r="TX230" s="148">
        <v>1</v>
      </c>
      <c r="TY230" s="148">
        <v>1</v>
      </c>
      <c r="TZ230" s="148">
        <v>2</v>
      </c>
      <c r="UA230" s="148">
        <v>2</v>
      </c>
      <c r="UB230" s="148">
        <v>1</v>
      </c>
      <c r="UC230" s="148">
        <v>1</v>
      </c>
      <c r="UD230" s="148">
        <v>1</v>
      </c>
      <c r="UE230" s="148">
        <v>2</v>
      </c>
      <c r="UF230" s="148">
        <v>2</v>
      </c>
      <c r="UG230" s="148">
        <v>2</v>
      </c>
      <c r="UH230" s="148">
        <v>2</v>
      </c>
      <c r="UI230" s="148">
        <v>2</v>
      </c>
      <c r="UK230" s="148">
        <v>1</v>
      </c>
      <c r="UL230" s="148">
        <v>1</v>
      </c>
      <c r="UM230" s="148">
        <v>1</v>
      </c>
      <c r="UN230" s="148">
        <v>1</v>
      </c>
      <c r="UO230" s="148">
        <v>1</v>
      </c>
      <c r="UP230" s="148">
        <v>1</v>
      </c>
      <c r="UQ230" s="148">
        <v>1</v>
      </c>
      <c r="UR230" s="148">
        <v>1</v>
      </c>
      <c r="US230" s="148">
        <v>1</v>
      </c>
      <c r="UT230" s="148">
        <v>1</v>
      </c>
      <c r="UU230" s="148">
        <v>2</v>
      </c>
      <c r="UV230" s="148">
        <v>2</v>
      </c>
      <c r="UW230" s="148">
        <v>2</v>
      </c>
      <c r="UX230" s="148">
        <v>1</v>
      </c>
      <c r="UY230" s="148">
        <v>1</v>
      </c>
      <c r="VB230" s="148">
        <v>3</v>
      </c>
      <c r="VC230" s="148">
        <v>3</v>
      </c>
      <c r="VD230" s="148">
        <v>3</v>
      </c>
      <c r="VE230" s="148">
        <v>3</v>
      </c>
      <c r="VF230" s="148">
        <v>3</v>
      </c>
      <c r="VG230" s="148">
        <v>3</v>
      </c>
      <c r="VH230" s="148">
        <v>3</v>
      </c>
      <c r="VI230" s="148">
        <v>3</v>
      </c>
      <c r="VJ230" s="148">
        <v>3</v>
      </c>
      <c r="VK230" s="148">
        <v>3</v>
      </c>
      <c r="VL230" s="148">
        <v>4</v>
      </c>
      <c r="VM230" s="148">
        <v>5</v>
      </c>
      <c r="VN230" s="148">
        <v>4</v>
      </c>
      <c r="VO230" s="148">
        <v>5</v>
      </c>
      <c r="VP230" s="148">
        <v>5</v>
      </c>
      <c r="VQ230" s="148">
        <v>4</v>
      </c>
      <c r="VR230" s="148">
        <v>4</v>
      </c>
      <c r="VS230" s="148">
        <v>5</v>
      </c>
      <c r="VT230" s="148">
        <v>5</v>
      </c>
      <c r="VU230" s="148">
        <v>5</v>
      </c>
      <c r="VV230" s="148">
        <v>5</v>
      </c>
      <c r="VW230" s="148">
        <v>5</v>
      </c>
      <c r="VX230" s="148">
        <v>2</v>
      </c>
      <c r="VY230" s="148">
        <v>2</v>
      </c>
      <c r="VZ230" s="148">
        <v>2</v>
      </c>
      <c r="WA230" s="148">
        <v>2</v>
      </c>
      <c r="WB230" s="148">
        <v>2</v>
      </c>
      <c r="WC230" s="148">
        <v>2</v>
      </c>
      <c r="WD230" s="148">
        <v>2</v>
      </c>
      <c r="WE230" s="148">
        <v>2</v>
      </c>
      <c r="WF230" s="148">
        <v>2</v>
      </c>
      <c r="WG230" s="148">
        <v>2</v>
      </c>
      <c r="WH230" s="148">
        <v>2</v>
      </c>
      <c r="WI230" s="148">
        <v>2</v>
      </c>
      <c r="WJ230" s="148">
        <v>2</v>
      </c>
      <c r="WK230" s="148">
        <v>2</v>
      </c>
      <c r="WL230" s="148">
        <v>2</v>
      </c>
      <c r="WM230" s="148">
        <v>2</v>
      </c>
      <c r="WN230" s="148">
        <v>2</v>
      </c>
      <c r="WO230" s="148">
        <v>2</v>
      </c>
      <c r="WP230" s="148">
        <v>2</v>
      </c>
      <c r="WQ230" s="148">
        <v>2</v>
      </c>
      <c r="WR230" s="148">
        <v>2</v>
      </c>
      <c r="WS230" s="148">
        <v>2</v>
      </c>
      <c r="WT230" s="148">
        <v>2</v>
      </c>
      <c r="WU230" s="148">
        <v>2</v>
      </c>
      <c r="WV230" s="148">
        <v>2</v>
      </c>
      <c r="WW230" s="148">
        <v>3</v>
      </c>
      <c r="WX230" s="148">
        <v>3</v>
      </c>
      <c r="WY230" s="148">
        <v>3</v>
      </c>
      <c r="WZ230" s="148">
        <v>3</v>
      </c>
      <c r="XA230" s="148">
        <v>2</v>
      </c>
      <c r="XB230" s="148">
        <v>2</v>
      </c>
      <c r="XC230" s="148">
        <v>2</v>
      </c>
      <c r="XD230" s="148">
        <v>2</v>
      </c>
      <c r="XE230" s="148">
        <v>2</v>
      </c>
      <c r="XF230" s="148">
        <v>2</v>
      </c>
      <c r="XG230" s="148">
        <v>2</v>
      </c>
      <c r="XH230" s="148">
        <v>2</v>
      </c>
      <c r="XI230" s="148">
        <v>2</v>
      </c>
      <c r="XJ230" s="148">
        <v>2</v>
      </c>
      <c r="XK230" s="148">
        <v>2</v>
      </c>
    </row>
    <row r="231" spans="1:635" s="148" customFormat="1" x14ac:dyDescent="0.2">
      <c r="A231" s="354"/>
      <c r="B231" s="354">
        <v>9</v>
      </c>
      <c r="C231" s="399">
        <f t="shared" ca="1" si="246"/>
        <v>0</v>
      </c>
      <c r="D231" s="354"/>
      <c r="E231" s="354"/>
      <c r="F231" s="354"/>
      <c r="G231" s="148">
        <v>4</v>
      </c>
      <c r="H231" s="148">
        <v>5</v>
      </c>
      <c r="I231" s="355">
        <v>5</v>
      </c>
      <c r="J231" s="148">
        <v>5</v>
      </c>
      <c r="K231" s="148">
        <v>4</v>
      </c>
      <c r="L231" s="148">
        <v>4</v>
      </c>
      <c r="M231" s="148">
        <v>4</v>
      </c>
      <c r="N231" s="148">
        <v>5</v>
      </c>
      <c r="O231" s="148">
        <v>4</v>
      </c>
      <c r="P231" s="148">
        <v>4</v>
      </c>
      <c r="Q231" s="148">
        <v>5</v>
      </c>
      <c r="R231" s="148">
        <v>5</v>
      </c>
      <c r="S231" s="148">
        <v>4</v>
      </c>
      <c r="T231" s="148">
        <v>3</v>
      </c>
      <c r="U231" s="148">
        <v>4</v>
      </c>
      <c r="V231" s="148">
        <v>4</v>
      </c>
      <c r="W231" s="148">
        <v>4</v>
      </c>
      <c r="X231" s="148">
        <v>2</v>
      </c>
      <c r="Y231" s="148">
        <v>2</v>
      </c>
      <c r="Z231" s="148">
        <v>2</v>
      </c>
      <c r="AA231" s="148">
        <v>2</v>
      </c>
      <c r="AB231" s="148">
        <v>2</v>
      </c>
      <c r="AC231" s="148">
        <v>2</v>
      </c>
      <c r="AD231" s="148">
        <v>2</v>
      </c>
      <c r="AE231" s="148">
        <v>4</v>
      </c>
      <c r="AF231" s="148">
        <v>4</v>
      </c>
      <c r="AG231" s="148">
        <v>4</v>
      </c>
      <c r="AH231" s="148">
        <v>5</v>
      </c>
      <c r="AI231" s="148">
        <v>5</v>
      </c>
      <c r="AJ231" s="148">
        <v>5</v>
      </c>
      <c r="AK231" s="148">
        <v>5</v>
      </c>
      <c r="AL231" s="148">
        <v>5</v>
      </c>
      <c r="AM231" s="148">
        <v>5</v>
      </c>
      <c r="AN231" s="148">
        <v>7</v>
      </c>
      <c r="AO231" s="148">
        <v>4</v>
      </c>
      <c r="AP231" s="360">
        <v>3</v>
      </c>
      <c r="AQ231" s="148">
        <v>2</v>
      </c>
      <c r="AR231" s="148">
        <v>2</v>
      </c>
      <c r="AS231" s="148">
        <v>3</v>
      </c>
      <c r="AT231" s="148">
        <v>4</v>
      </c>
      <c r="AU231" s="148">
        <v>5</v>
      </c>
      <c r="AV231" s="148">
        <v>5</v>
      </c>
      <c r="AW231" s="148">
        <v>4</v>
      </c>
      <c r="AX231" s="148">
        <v>3</v>
      </c>
      <c r="AY231" s="148">
        <v>3</v>
      </c>
      <c r="AZ231" s="148">
        <v>4</v>
      </c>
      <c r="BA231" s="148">
        <v>5</v>
      </c>
      <c r="BB231" s="148">
        <v>6</v>
      </c>
      <c r="BC231" s="148">
        <v>4</v>
      </c>
      <c r="BD231" s="148">
        <v>4</v>
      </c>
      <c r="BE231" s="148">
        <v>4</v>
      </c>
      <c r="BF231" s="148">
        <v>4</v>
      </c>
      <c r="BG231" s="148">
        <v>4</v>
      </c>
      <c r="BH231" s="148">
        <v>3</v>
      </c>
      <c r="BI231" s="148">
        <v>2</v>
      </c>
      <c r="BJ231" s="148">
        <v>2</v>
      </c>
      <c r="BK231" s="148">
        <v>2</v>
      </c>
      <c r="BL231" s="148">
        <v>2</v>
      </c>
      <c r="BM231" s="148">
        <v>2</v>
      </c>
      <c r="BN231" s="148">
        <v>2</v>
      </c>
      <c r="BO231" s="148">
        <v>2</v>
      </c>
      <c r="BP231" s="148">
        <v>2</v>
      </c>
      <c r="BQ231" s="148">
        <v>3</v>
      </c>
      <c r="BR231" s="148">
        <v>3</v>
      </c>
      <c r="BS231" s="356">
        <v>0</v>
      </c>
      <c r="BT231" s="148">
        <v>2</v>
      </c>
      <c r="BU231" s="148">
        <v>2</v>
      </c>
      <c r="BV231" s="148">
        <v>2</v>
      </c>
      <c r="BW231" s="148">
        <v>2</v>
      </c>
      <c r="BX231" s="148">
        <v>2</v>
      </c>
      <c r="BY231" s="148">
        <v>2</v>
      </c>
      <c r="BZ231" s="148">
        <v>3</v>
      </c>
      <c r="CA231" s="431">
        <v>2</v>
      </c>
      <c r="CB231" s="113">
        <v>3</v>
      </c>
      <c r="CC231" s="431">
        <v>3</v>
      </c>
      <c r="CD231" s="431">
        <v>2</v>
      </c>
      <c r="CE231" s="431">
        <v>2</v>
      </c>
      <c r="CF231" s="431">
        <v>2</v>
      </c>
      <c r="CG231" s="113">
        <v>2</v>
      </c>
      <c r="CH231" s="113">
        <v>2</v>
      </c>
      <c r="CI231" s="431">
        <v>1</v>
      </c>
      <c r="CJ231" s="148">
        <v>1</v>
      </c>
      <c r="CK231" s="148">
        <v>1</v>
      </c>
      <c r="CL231" s="148">
        <v>0</v>
      </c>
      <c r="CM231" s="148">
        <v>0</v>
      </c>
      <c r="CN231" s="148">
        <v>0</v>
      </c>
      <c r="CO231" s="148">
        <v>1</v>
      </c>
      <c r="CP231" s="148">
        <v>0</v>
      </c>
      <c r="CQ231" s="148">
        <v>0</v>
      </c>
      <c r="CR231" s="148">
        <v>0</v>
      </c>
      <c r="CS231" s="148">
        <v>0</v>
      </c>
      <c r="CT231" s="148">
        <v>0</v>
      </c>
      <c r="CU231" s="148">
        <v>0</v>
      </c>
      <c r="CV231" s="148">
        <v>1</v>
      </c>
      <c r="CW231" s="148">
        <v>1</v>
      </c>
      <c r="CX231" s="148">
        <v>1</v>
      </c>
      <c r="CY231" s="148">
        <v>1</v>
      </c>
      <c r="CZ231" s="148">
        <v>1</v>
      </c>
      <c r="DA231" s="148">
        <v>3</v>
      </c>
      <c r="DB231" s="148">
        <v>3</v>
      </c>
      <c r="DC231" s="148">
        <v>2</v>
      </c>
      <c r="DD231" s="148">
        <v>2</v>
      </c>
      <c r="DE231" s="148">
        <v>2</v>
      </c>
      <c r="DF231" s="148">
        <v>2</v>
      </c>
      <c r="DG231" s="148">
        <v>2</v>
      </c>
      <c r="DH231" s="148">
        <v>1</v>
      </c>
      <c r="DI231" s="148">
        <v>1</v>
      </c>
      <c r="DJ231" s="148">
        <v>1</v>
      </c>
      <c r="DK231" s="148">
        <v>3</v>
      </c>
      <c r="DL231" s="148">
        <v>3</v>
      </c>
      <c r="DM231" s="148">
        <v>3</v>
      </c>
      <c r="DN231" s="148">
        <v>2</v>
      </c>
      <c r="DO231" s="148">
        <v>2</v>
      </c>
      <c r="DP231" s="148">
        <v>2</v>
      </c>
      <c r="DQ231" s="148">
        <v>2</v>
      </c>
      <c r="DR231" s="312">
        <v>3</v>
      </c>
      <c r="DS231" s="148">
        <v>3</v>
      </c>
      <c r="DT231" s="312">
        <v>3</v>
      </c>
      <c r="DU231" s="312">
        <v>3</v>
      </c>
      <c r="DV231" s="312">
        <v>3</v>
      </c>
      <c r="DW231" s="312">
        <v>4</v>
      </c>
      <c r="DX231" s="312">
        <v>4</v>
      </c>
      <c r="DY231" s="312">
        <v>4</v>
      </c>
      <c r="DZ231" s="312">
        <v>4</v>
      </c>
      <c r="EA231" s="312">
        <v>4</v>
      </c>
      <c r="EB231" s="312">
        <v>3</v>
      </c>
      <c r="EC231" s="312">
        <v>3</v>
      </c>
      <c r="ED231" s="312">
        <v>4</v>
      </c>
      <c r="EE231" s="312">
        <v>4</v>
      </c>
      <c r="EF231" s="312">
        <v>5</v>
      </c>
      <c r="EG231" s="312">
        <v>5</v>
      </c>
      <c r="EH231" s="312">
        <v>5</v>
      </c>
      <c r="EI231" s="312">
        <v>6</v>
      </c>
      <c r="EJ231" s="312">
        <v>5</v>
      </c>
      <c r="EK231" s="312">
        <v>4</v>
      </c>
      <c r="EL231" s="312">
        <v>4</v>
      </c>
      <c r="EM231" s="312">
        <v>4</v>
      </c>
      <c r="EN231" s="312">
        <v>4</v>
      </c>
      <c r="EO231" s="148">
        <v>4</v>
      </c>
      <c r="EP231" s="312">
        <v>4</v>
      </c>
      <c r="EQ231" s="312">
        <v>1</v>
      </c>
      <c r="ER231" s="312">
        <v>1</v>
      </c>
      <c r="ES231" s="312">
        <v>2</v>
      </c>
      <c r="ET231" s="312">
        <v>1</v>
      </c>
      <c r="EU231" s="431">
        <v>1</v>
      </c>
      <c r="EV231" s="312">
        <v>1</v>
      </c>
      <c r="EW231" s="312">
        <v>1</v>
      </c>
      <c r="EX231" s="312"/>
      <c r="EY231" s="312"/>
      <c r="EZ231" s="312"/>
      <c r="FA231" s="312">
        <v>1</v>
      </c>
      <c r="FB231" s="312">
        <v>1</v>
      </c>
      <c r="FC231" s="312"/>
      <c r="FD231" s="312"/>
      <c r="FE231" s="312"/>
      <c r="FF231" s="312"/>
      <c r="FG231" s="312">
        <v>1</v>
      </c>
      <c r="FH231" s="312">
        <v>2</v>
      </c>
      <c r="FI231" s="312">
        <v>2</v>
      </c>
      <c r="FJ231" s="312">
        <v>2</v>
      </c>
      <c r="FK231" s="148">
        <v>2</v>
      </c>
      <c r="FL231" s="312">
        <v>1</v>
      </c>
      <c r="FM231" s="312">
        <v>1</v>
      </c>
      <c r="FN231" s="148">
        <v>1</v>
      </c>
      <c r="FO231" s="148">
        <v>2</v>
      </c>
      <c r="FP231" s="148">
        <v>2</v>
      </c>
      <c r="FQ231" s="312">
        <v>2</v>
      </c>
      <c r="FR231" s="148">
        <v>2</v>
      </c>
      <c r="FS231" s="312">
        <v>1</v>
      </c>
      <c r="FT231" s="148">
        <v>1</v>
      </c>
      <c r="FU231" s="312">
        <v>1</v>
      </c>
      <c r="FV231" s="312">
        <v>1</v>
      </c>
      <c r="FW231" s="312">
        <v>1</v>
      </c>
      <c r="FX231" s="312">
        <v>1</v>
      </c>
      <c r="FY231" s="312">
        <v>2</v>
      </c>
      <c r="FZ231" s="312">
        <v>2</v>
      </c>
      <c r="GA231" s="312">
        <v>2</v>
      </c>
      <c r="GB231" s="312">
        <v>2</v>
      </c>
      <c r="GC231" s="312">
        <v>2</v>
      </c>
      <c r="GD231" s="312">
        <v>1</v>
      </c>
      <c r="GE231" s="312">
        <v>0</v>
      </c>
      <c r="GF231" s="312">
        <v>0</v>
      </c>
      <c r="GG231" s="312">
        <v>0</v>
      </c>
      <c r="GH231" s="312">
        <v>0</v>
      </c>
      <c r="GI231" s="312">
        <v>0</v>
      </c>
      <c r="GJ231" s="312">
        <v>0</v>
      </c>
      <c r="GK231" s="312">
        <v>0</v>
      </c>
      <c r="GL231" s="312">
        <v>0</v>
      </c>
      <c r="GM231" s="312">
        <v>0</v>
      </c>
      <c r="GN231" s="312">
        <v>0</v>
      </c>
      <c r="GO231" s="312">
        <v>0</v>
      </c>
      <c r="GP231" s="148">
        <v>0</v>
      </c>
      <c r="GQ231" s="312">
        <v>0</v>
      </c>
      <c r="GR231" s="312">
        <v>0</v>
      </c>
      <c r="GS231" s="312">
        <v>0</v>
      </c>
      <c r="GT231" s="312">
        <v>0</v>
      </c>
      <c r="GU231" s="312">
        <v>0</v>
      </c>
      <c r="GV231" s="148">
        <v>0</v>
      </c>
      <c r="GW231" s="148">
        <v>0</v>
      </c>
      <c r="GX231" s="148">
        <v>0</v>
      </c>
      <c r="GY231" s="148">
        <v>0</v>
      </c>
      <c r="GZ231" s="148">
        <v>0</v>
      </c>
      <c r="HA231" s="148">
        <v>0</v>
      </c>
      <c r="HB231" s="148">
        <v>0</v>
      </c>
      <c r="HC231" s="148">
        <v>0</v>
      </c>
      <c r="HD231" s="148">
        <v>0</v>
      </c>
      <c r="HE231" s="148">
        <v>0</v>
      </c>
      <c r="HF231" s="148">
        <v>0</v>
      </c>
      <c r="HG231" s="148">
        <v>0</v>
      </c>
      <c r="HH231" s="148">
        <v>0</v>
      </c>
      <c r="HI231" s="148">
        <v>0</v>
      </c>
      <c r="HJ231" s="148">
        <v>0</v>
      </c>
      <c r="HK231" s="148">
        <v>0</v>
      </c>
      <c r="HL231" s="148">
        <v>0</v>
      </c>
      <c r="HM231" s="148">
        <v>0</v>
      </c>
      <c r="HN231" s="148">
        <v>0</v>
      </c>
      <c r="HO231" s="148">
        <v>0</v>
      </c>
      <c r="HP231" s="148">
        <v>0</v>
      </c>
      <c r="HQ231" s="148">
        <v>0</v>
      </c>
      <c r="HR231" s="148">
        <v>0</v>
      </c>
      <c r="HS231" s="148">
        <v>0</v>
      </c>
      <c r="HT231" s="148">
        <v>0</v>
      </c>
      <c r="HU231" s="148">
        <v>0</v>
      </c>
      <c r="HV231" s="148">
        <v>0</v>
      </c>
      <c r="HW231" s="148">
        <v>0</v>
      </c>
      <c r="HX231" s="148">
        <v>0</v>
      </c>
      <c r="HY231" s="148">
        <v>0</v>
      </c>
      <c r="HZ231" s="148">
        <v>0</v>
      </c>
      <c r="IA231" s="148">
        <v>0</v>
      </c>
      <c r="IB231" s="148">
        <v>0</v>
      </c>
      <c r="IC231" s="148">
        <v>0</v>
      </c>
      <c r="ID231" s="148">
        <v>0</v>
      </c>
      <c r="IE231" s="148">
        <v>0</v>
      </c>
      <c r="IF231" s="148">
        <v>0</v>
      </c>
      <c r="IG231" s="148">
        <v>0</v>
      </c>
      <c r="IH231" s="148">
        <v>0</v>
      </c>
      <c r="II231" s="148">
        <v>1</v>
      </c>
      <c r="IJ231" s="148">
        <v>1</v>
      </c>
      <c r="IK231" s="148">
        <v>1</v>
      </c>
      <c r="IL231" s="148">
        <v>1</v>
      </c>
      <c r="IM231" s="148">
        <v>1</v>
      </c>
      <c r="IN231" s="351">
        <f t="shared" si="247"/>
        <v>1</v>
      </c>
      <c r="IO231" s="148">
        <v>1</v>
      </c>
      <c r="IP231" s="148">
        <v>1</v>
      </c>
      <c r="IQ231" s="148">
        <v>1</v>
      </c>
      <c r="IR231" s="148">
        <v>1</v>
      </c>
      <c r="IS231" s="148">
        <v>1</v>
      </c>
      <c r="IT231" s="148">
        <v>1</v>
      </c>
      <c r="IU231" s="148">
        <v>1</v>
      </c>
      <c r="IV231" s="148">
        <v>1</v>
      </c>
      <c r="IW231" s="148">
        <v>1</v>
      </c>
      <c r="IX231" s="148">
        <v>1</v>
      </c>
      <c r="IY231" s="148">
        <v>1</v>
      </c>
      <c r="IZ231" s="148">
        <v>1</v>
      </c>
      <c r="JA231" s="148">
        <v>1</v>
      </c>
      <c r="JB231" s="148">
        <v>0</v>
      </c>
      <c r="JC231" s="355">
        <f t="shared" si="251"/>
        <v>0</v>
      </c>
      <c r="JD231" s="148">
        <v>0</v>
      </c>
      <c r="JE231" s="148">
        <v>1</v>
      </c>
      <c r="JF231" s="353">
        <f t="shared" si="252"/>
        <v>1</v>
      </c>
      <c r="JG231" s="148">
        <v>1</v>
      </c>
      <c r="JH231" s="148">
        <v>1</v>
      </c>
      <c r="JI231" s="148">
        <v>1</v>
      </c>
      <c r="JJ231" s="148">
        <v>1</v>
      </c>
      <c r="JK231" s="148">
        <v>0</v>
      </c>
      <c r="JL231" s="148">
        <v>1</v>
      </c>
      <c r="JM231" s="148">
        <v>1</v>
      </c>
      <c r="JN231" s="351">
        <f t="shared" si="253"/>
        <v>1</v>
      </c>
      <c r="JO231" s="148">
        <v>1</v>
      </c>
      <c r="JP231" s="148">
        <v>1</v>
      </c>
      <c r="JQ231" s="148">
        <v>1</v>
      </c>
      <c r="JR231" s="148">
        <v>1</v>
      </c>
      <c r="JS231" s="148">
        <v>1</v>
      </c>
      <c r="JT231" s="148">
        <v>1</v>
      </c>
      <c r="JU231" s="148">
        <v>0</v>
      </c>
      <c r="JV231" s="351">
        <f t="shared" si="254"/>
        <v>0</v>
      </c>
      <c r="JW231" s="148">
        <v>0</v>
      </c>
      <c r="JX231" s="148">
        <v>1</v>
      </c>
      <c r="JY231" s="148">
        <v>1</v>
      </c>
      <c r="JZ231" s="148">
        <v>1</v>
      </c>
      <c r="KA231" s="148">
        <v>1</v>
      </c>
      <c r="KB231" s="148">
        <v>1</v>
      </c>
      <c r="KC231" s="148">
        <v>1</v>
      </c>
      <c r="KD231" s="148">
        <v>2</v>
      </c>
      <c r="KE231" s="148">
        <v>2</v>
      </c>
      <c r="KF231" s="148">
        <v>2</v>
      </c>
      <c r="KG231" s="148">
        <v>2</v>
      </c>
      <c r="KH231" s="148">
        <v>3</v>
      </c>
      <c r="KI231" s="148">
        <v>2</v>
      </c>
      <c r="KJ231" s="148">
        <v>3</v>
      </c>
      <c r="KK231" s="148">
        <v>3</v>
      </c>
      <c r="KL231" s="148">
        <v>3</v>
      </c>
      <c r="KM231" s="148">
        <v>3</v>
      </c>
      <c r="KN231" s="148">
        <v>3</v>
      </c>
      <c r="KO231" s="351">
        <v>3.5</v>
      </c>
      <c r="KP231" s="148">
        <v>4</v>
      </c>
      <c r="KQ231" s="148">
        <v>4</v>
      </c>
      <c r="KR231" s="148">
        <v>4</v>
      </c>
      <c r="KS231" s="148">
        <v>4</v>
      </c>
      <c r="KT231" s="148">
        <v>4</v>
      </c>
      <c r="KU231" s="148">
        <v>3</v>
      </c>
      <c r="KV231" s="148">
        <v>3</v>
      </c>
      <c r="KW231" s="148">
        <v>3</v>
      </c>
      <c r="KX231" s="148">
        <v>3</v>
      </c>
      <c r="KY231" s="148">
        <v>3</v>
      </c>
      <c r="KZ231" s="148">
        <v>3</v>
      </c>
      <c r="LA231" s="148">
        <v>3</v>
      </c>
      <c r="LB231" s="148">
        <v>3</v>
      </c>
      <c r="LC231" s="148">
        <v>3</v>
      </c>
      <c r="LD231" s="148">
        <v>6</v>
      </c>
      <c r="LE231" s="148">
        <v>6</v>
      </c>
      <c r="LF231" s="148">
        <v>6</v>
      </c>
      <c r="LG231" s="148">
        <v>6</v>
      </c>
      <c r="LH231" s="148">
        <v>6</v>
      </c>
      <c r="LI231" s="148">
        <v>6</v>
      </c>
      <c r="LJ231" s="312">
        <v>7</v>
      </c>
      <c r="LK231" s="148">
        <v>7</v>
      </c>
      <c r="LL231" s="148">
        <v>7</v>
      </c>
      <c r="LM231" s="148">
        <v>7</v>
      </c>
      <c r="LN231" s="148">
        <v>7</v>
      </c>
      <c r="LO231" s="148">
        <v>6</v>
      </c>
      <c r="LP231" s="148">
        <v>6</v>
      </c>
      <c r="LQ231" s="148">
        <v>5</v>
      </c>
      <c r="LR231" s="148">
        <v>6</v>
      </c>
      <c r="LS231" s="148">
        <v>7</v>
      </c>
      <c r="LT231" s="148">
        <v>7</v>
      </c>
      <c r="LU231" s="148">
        <v>6</v>
      </c>
      <c r="LV231" s="148">
        <v>6</v>
      </c>
      <c r="LW231" s="148">
        <v>6</v>
      </c>
      <c r="LX231" s="148">
        <v>7</v>
      </c>
      <c r="LY231" s="148">
        <v>6</v>
      </c>
      <c r="LZ231" s="148">
        <v>6</v>
      </c>
      <c r="MA231" s="148">
        <v>7</v>
      </c>
      <c r="MB231" s="148">
        <v>6</v>
      </c>
      <c r="MC231" s="148">
        <v>6</v>
      </c>
      <c r="MD231" s="148">
        <v>7</v>
      </c>
      <c r="ME231" s="148">
        <v>7</v>
      </c>
      <c r="MF231" s="148">
        <v>7</v>
      </c>
      <c r="MG231" s="148">
        <v>5</v>
      </c>
      <c r="MH231" s="148">
        <v>5</v>
      </c>
      <c r="MI231" s="148">
        <v>5</v>
      </c>
      <c r="MJ231" s="148">
        <v>5</v>
      </c>
      <c r="MK231" s="148">
        <v>7</v>
      </c>
      <c r="ML231" s="148">
        <v>7</v>
      </c>
      <c r="MM231" s="148">
        <v>7</v>
      </c>
      <c r="MN231" s="148">
        <v>7</v>
      </c>
      <c r="MO231" s="148">
        <v>6</v>
      </c>
      <c r="MP231" s="148">
        <v>4</v>
      </c>
      <c r="MQ231" s="148">
        <v>3</v>
      </c>
      <c r="MR231" s="148">
        <v>3</v>
      </c>
      <c r="MS231" s="148">
        <v>1</v>
      </c>
      <c r="MT231" s="148">
        <v>2</v>
      </c>
      <c r="MU231" s="148">
        <v>3</v>
      </c>
      <c r="MV231" s="148">
        <v>2</v>
      </c>
      <c r="MW231" s="148">
        <v>2</v>
      </c>
      <c r="MX231" s="148">
        <v>2</v>
      </c>
      <c r="MY231" s="148">
        <v>2</v>
      </c>
      <c r="MZ231" s="148">
        <v>1</v>
      </c>
      <c r="NA231" s="148">
        <v>1</v>
      </c>
      <c r="NB231" s="148">
        <v>0</v>
      </c>
      <c r="NC231" s="148">
        <v>0</v>
      </c>
      <c r="ND231" s="148">
        <v>0</v>
      </c>
      <c r="NE231" s="148">
        <v>0</v>
      </c>
      <c r="NF231" s="148">
        <v>0</v>
      </c>
      <c r="NG231" s="148">
        <v>0</v>
      </c>
      <c r="NH231" s="148">
        <v>0</v>
      </c>
      <c r="NI231" s="148">
        <v>0</v>
      </c>
      <c r="NJ231" s="148">
        <v>0</v>
      </c>
      <c r="NK231" s="148">
        <v>0</v>
      </c>
      <c r="NL231" s="148">
        <v>0</v>
      </c>
      <c r="NM231" s="148">
        <v>0</v>
      </c>
      <c r="NN231" s="148">
        <v>0</v>
      </c>
      <c r="NO231" s="148">
        <v>0</v>
      </c>
      <c r="NP231" s="148">
        <v>0</v>
      </c>
      <c r="NQ231" s="148">
        <v>0</v>
      </c>
      <c r="NR231" s="148">
        <v>0</v>
      </c>
      <c r="NS231" s="148">
        <v>0</v>
      </c>
      <c r="NT231" s="148">
        <v>0</v>
      </c>
      <c r="NU231" s="148">
        <v>0</v>
      </c>
      <c r="NV231" s="148">
        <v>0</v>
      </c>
      <c r="NW231" s="148">
        <v>0</v>
      </c>
      <c r="NX231" s="148">
        <v>0</v>
      </c>
      <c r="NY231" s="148">
        <v>0</v>
      </c>
      <c r="NZ231" s="148">
        <v>0</v>
      </c>
      <c r="OA231" s="148">
        <v>0</v>
      </c>
      <c r="OB231" s="148">
        <v>0</v>
      </c>
      <c r="OC231" s="148">
        <v>0</v>
      </c>
      <c r="OD231" s="148">
        <v>0</v>
      </c>
      <c r="OE231" s="148">
        <v>0</v>
      </c>
      <c r="OF231" s="148">
        <v>1</v>
      </c>
      <c r="OG231" s="148">
        <v>1</v>
      </c>
      <c r="OH231" s="148">
        <v>1</v>
      </c>
      <c r="OI231" s="148">
        <v>1</v>
      </c>
      <c r="OJ231" s="148">
        <v>1</v>
      </c>
      <c r="OK231" s="148">
        <v>1</v>
      </c>
      <c r="OL231" s="148">
        <v>2</v>
      </c>
      <c r="OM231" s="148">
        <v>2</v>
      </c>
      <c r="ON231" s="148">
        <v>2</v>
      </c>
      <c r="OO231" s="148">
        <v>1</v>
      </c>
      <c r="OP231" s="148">
        <v>1</v>
      </c>
      <c r="OQ231" s="148">
        <v>1</v>
      </c>
      <c r="OR231" s="148">
        <v>0</v>
      </c>
      <c r="OS231" s="148">
        <v>0</v>
      </c>
      <c r="OT231" s="148">
        <v>0</v>
      </c>
      <c r="OU231" s="148">
        <v>0</v>
      </c>
      <c r="OV231" s="148">
        <v>0</v>
      </c>
      <c r="OW231" s="148">
        <v>1</v>
      </c>
      <c r="OX231" s="148">
        <v>1</v>
      </c>
      <c r="OY231" s="351">
        <f t="shared" si="248"/>
        <v>1</v>
      </c>
      <c r="OZ231" s="148">
        <v>1</v>
      </c>
      <c r="PA231" s="148">
        <v>1</v>
      </c>
      <c r="PB231" s="148">
        <v>1</v>
      </c>
      <c r="PC231" s="148">
        <v>1</v>
      </c>
      <c r="PD231" s="148">
        <v>1</v>
      </c>
      <c r="PE231" s="148">
        <v>2</v>
      </c>
      <c r="PF231" s="148">
        <v>2</v>
      </c>
      <c r="PG231" s="351">
        <f t="shared" si="249"/>
        <v>2</v>
      </c>
      <c r="PH231" s="148">
        <v>2</v>
      </c>
      <c r="PI231" s="148">
        <v>2</v>
      </c>
      <c r="PJ231" s="351">
        <f t="shared" si="250"/>
        <v>3</v>
      </c>
      <c r="PK231" s="148">
        <v>4</v>
      </c>
      <c r="PL231" s="148">
        <v>3</v>
      </c>
      <c r="PM231" s="312">
        <v>3</v>
      </c>
      <c r="PN231" s="148">
        <v>2</v>
      </c>
      <c r="PO231" s="312">
        <v>2</v>
      </c>
      <c r="PP231" s="148">
        <v>2</v>
      </c>
      <c r="PQ231" s="148">
        <v>2</v>
      </c>
      <c r="PR231" s="148">
        <v>2</v>
      </c>
      <c r="PS231" s="148">
        <v>2</v>
      </c>
      <c r="PT231" s="148">
        <v>2</v>
      </c>
      <c r="PU231" s="148">
        <v>2</v>
      </c>
      <c r="PV231" s="312">
        <v>2</v>
      </c>
      <c r="PW231" s="148">
        <v>1</v>
      </c>
      <c r="PX231" s="148">
        <v>1</v>
      </c>
      <c r="PY231" s="148">
        <v>1</v>
      </c>
      <c r="PZ231" s="148">
        <v>1</v>
      </c>
      <c r="QA231" s="148">
        <v>1</v>
      </c>
      <c r="QB231" s="148">
        <v>1</v>
      </c>
      <c r="QC231" s="148">
        <v>1</v>
      </c>
      <c r="QD231" s="148">
        <v>1</v>
      </c>
      <c r="QE231" s="148">
        <v>1</v>
      </c>
      <c r="QF231" s="148">
        <v>1</v>
      </c>
      <c r="QG231" s="148">
        <v>1</v>
      </c>
      <c r="QH231" s="148">
        <v>1</v>
      </c>
      <c r="QI231" s="148">
        <v>1</v>
      </c>
      <c r="QJ231" s="148">
        <v>1</v>
      </c>
      <c r="QK231" s="148">
        <v>1</v>
      </c>
      <c r="QL231" s="148">
        <v>1</v>
      </c>
      <c r="QM231" s="148">
        <v>1</v>
      </c>
      <c r="QN231" s="148">
        <v>2</v>
      </c>
      <c r="QO231" s="148">
        <v>2</v>
      </c>
      <c r="QP231" s="148">
        <v>2</v>
      </c>
      <c r="QQ231" s="148">
        <v>2</v>
      </c>
      <c r="QR231" s="148">
        <v>2</v>
      </c>
      <c r="QS231" s="148">
        <v>2</v>
      </c>
      <c r="QT231" s="148">
        <v>2</v>
      </c>
      <c r="QU231" s="148">
        <v>2</v>
      </c>
      <c r="QV231" s="148">
        <v>2</v>
      </c>
      <c r="QW231" s="148">
        <v>2</v>
      </c>
      <c r="QX231" s="148">
        <v>2</v>
      </c>
      <c r="QY231" s="148">
        <v>2</v>
      </c>
      <c r="QZ231" s="148">
        <v>1</v>
      </c>
      <c r="RA231" s="148">
        <v>1</v>
      </c>
      <c r="RB231" s="312">
        <v>1</v>
      </c>
      <c r="RC231" s="148">
        <v>1</v>
      </c>
      <c r="RD231" s="312">
        <v>2</v>
      </c>
      <c r="RE231" s="312">
        <v>2</v>
      </c>
      <c r="RF231" s="148">
        <v>2</v>
      </c>
      <c r="RG231" s="312">
        <v>2</v>
      </c>
      <c r="RH231" s="312">
        <v>2</v>
      </c>
      <c r="RI231" s="148">
        <v>2</v>
      </c>
      <c r="RJ231" s="148">
        <v>1</v>
      </c>
      <c r="RK231" s="148">
        <v>1</v>
      </c>
      <c r="RL231" s="312">
        <v>1</v>
      </c>
      <c r="RM231" s="148">
        <v>1</v>
      </c>
      <c r="RN231" s="148">
        <v>1</v>
      </c>
      <c r="RO231" s="148">
        <v>1</v>
      </c>
      <c r="RP231" s="148">
        <v>1</v>
      </c>
      <c r="RQ231" s="148">
        <v>1</v>
      </c>
      <c r="RR231" s="148">
        <v>1</v>
      </c>
      <c r="RS231" s="148">
        <v>1</v>
      </c>
      <c r="RT231" s="148">
        <v>1</v>
      </c>
      <c r="RU231" s="148">
        <v>1</v>
      </c>
      <c r="RV231" s="148">
        <v>1</v>
      </c>
      <c r="RW231" s="148">
        <v>1</v>
      </c>
      <c r="RX231" s="148">
        <v>1</v>
      </c>
      <c r="RY231" s="148">
        <v>1</v>
      </c>
      <c r="RZ231" s="148">
        <v>1</v>
      </c>
      <c r="SA231" s="148">
        <v>1</v>
      </c>
      <c r="SB231" s="148">
        <v>1</v>
      </c>
      <c r="SC231" s="148">
        <v>1</v>
      </c>
      <c r="SD231" s="148">
        <v>1</v>
      </c>
      <c r="SE231" s="148">
        <v>1</v>
      </c>
      <c r="SI231" s="148">
        <v>1</v>
      </c>
      <c r="SJ231" s="148">
        <v>1</v>
      </c>
      <c r="SK231" s="148">
        <v>1</v>
      </c>
      <c r="SL231" s="148">
        <v>1</v>
      </c>
      <c r="US231" s="148">
        <v>1</v>
      </c>
      <c r="UT231" s="148">
        <v>1</v>
      </c>
      <c r="UU231" s="148">
        <v>1</v>
      </c>
      <c r="UV231" s="148">
        <v>1</v>
      </c>
      <c r="UW231" s="148">
        <v>1</v>
      </c>
      <c r="UX231" s="148">
        <v>1</v>
      </c>
      <c r="UZ231" s="148">
        <v>1</v>
      </c>
      <c r="VA231" s="148">
        <v>1</v>
      </c>
      <c r="VB231" s="148">
        <v>1</v>
      </c>
      <c r="VC231" s="148">
        <v>1</v>
      </c>
      <c r="VD231" s="148">
        <v>1</v>
      </c>
      <c r="VE231" s="148">
        <v>1</v>
      </c>
      <c r="VF231" s="148">
        <v>1</v>
      </c>
      <c r="VG231" s="148">
        <v>1</v>
      </c>
      <c r="VH231" s="148">
        <v>1</v>
      </c>
    </row>
    <row r="232" spans="1:635" s="148" customFormat="1" x14ac:dyDescent="0.2">
      <c r="A232" s="327"/>
      <c r="B232" s="354">
        <v>10</v>
      </c>
      <c r="C232" s="399">
        <f t="shared" ca="1" si="246"/>
        <v>0</v>
      </c>
      <c r="D232" s="354"/>
      <c r="E232" s="354"/>
      <c r="F232" s="354"/>
      <c r="G232" s="148">
        <v>14</v>
      </c>
      <c r="H232" s="148">
        <v>12</v>
      </c>
      <c r="I232" s="355">
        <v>10.5</v>
      </c>
      <c r="J232" s="148">
        <v>9</v>
      </c>
      <c r="K232" s="148">
        <v>8</v>
      </c>
      <c r="L232" s="148">
        <v>6</v>
      </c>
      <c r="M232" s="148">
        <v>4</v>
      </c>
      <c r="N232" s="148">
        <v>6</v>
      </c>
      <c r="O232" s="148">
        <v>7</v>
      </c>
      <c r="P232" s="148">
        <v>6</v>
      </c>
      <c r="Q232" s="148">
        <v>5</v>
      </c>
      <c r="R232" s="148">
        <v>6</v>
      </c>
      <c r="S232" s="148">
        <v>7</v>
      </c>
      <c r="T232" s="148">
        <v>7</v>
      </c>
      <c r="U232" s="148">
        <v>7</v>
      </c>
      <c r="V232" s="148">
        <v>7</v>
      </c>
      <c r="W232" s="148">
        <v>7</v>
      </c>
      <c r="X232" s="148">
        <v>7</v>
      </c>
      <c r="Y232" s="148">
        <v>7</v>
      </c>
      <c r="Z232" s="148">
        <v>7</v>
      </c>
      <c r="AA232" s="148">
        <v>8</v>
      </c>
      <c r="AB232" s="148">
        <v>6</v>
      </c>
      <c r="AC232" s="148">
        <v>9</v>
      </c>
      <c r="AD232" s="148">
        <v>9</v>
      </c>
      <c r="AE232" s="148">
        <v>8</v>
      </c>
      <c r="AF232" s="148">
        <v>9</v>
      </c>
      <c r="AG232" s="148">
        <v>10</v>
      </c>
      <c r="AH232" s="148">
        <v>12</v>
      </c>
      <c r="AI232" s="148">
        <v>13</v>
      </c>
      <c r="AJ232" s="148">
        <v>16</v>
      </c>
      <c r="AK232" s="148">
        <v>14</v>
      </c>
      <c r="AL232" s="148">
        <v>15</v>
      </c>
      <c r="AM232" s="148">
        <v>15</v>
      </c>
      <c r="AN232" s="148">
        <v>14</v>
      </c>
      <c r="AO232" s="148">
        <v>12</v>
      </c>
      <c r="AP232" s="360">
        <v>11</v>
      </c>
      <c r="AQ232" s="148">
        <v>10</v>
      </c>
      <c r="AR232" s="148">
        <v>9</v>
      </c>
      <c r="AS232" s="148">
        <v>10</v>
      </c>
      <c r="AT232" s="148">
        <v>9</v>
      </c>
      <c r="AU232" s="148">
        <v>10</v>
      </c>
      <c r="AV232" s="148">
        <v>12</v>
      </c>
      <c r="AW232" s="148">
        <v>12</v>
      </c>
      <c r="AX232" s="148">
        <v>12</v>
      </c>
      <c r="AY232" s="148">
        <v>10</v>
      </c>
      <c r="AZ232" s="148">
        <v>11</v>
      </c>
      <c r="BA232" s="148">
        <v>11</v>
      </c>
      <c r="BB232" s="148">
        <v>11</v>
      </c>
      <c r="BC232" s="148">
        <v>12</v>
      </c>
      <c r="BD232" s="148">
        <v>12</v>
      </c>
      <c r="BE232" s="148">
        <v>11</v>
      </c>
      <c r="BF232" s="148">
        <v>11</v>
      </c>
      <c r="BG232" s="148">
        <v>13</v>
      </c>
      <c r="BH232" s="148">
        <v>13</v>
      </c>
      <c r="BI232" s="148">
        <v>8</v>
      </c>
      <c r="BJ232" s="148">
        <v>9</v>
      </c>
      <c r="BK232" s="148">
        <v>9</v>
      </c>
      <c r="BL232" s="148">
        <v>8</v>
      </c>
      <c r="BM232" s="148">
        <v>8</v>
      </c>
      <c r="BN232" s="148">
        <v>8</v>
      </c>
      <c r="BO232" s="148">
        <v>7</v>
      </c>
      <c r="BP232" s="148">
        <v>7</v>
      </c>
      <c r="BQ232" s="148">
        <v>4</v>
      </c>
      <c r="BR232" s="148">
        <v>1</v>
      </c>
      <c r="BS232" s="356">
        <v>0</v>
      </c>
      <c r="BT232" s="148">
        <v>1</v>
      </c>
      <c r="BU232" s="148">
        <v>2</v>
      </c>
      <c r="BV232" s="148">
        <v>2</v>
      </c>
      <c r="BW232" s="148">
        <v>2</v>
      </c>
      <c r="BX232" s="148">
        <v>1</v>
      </c>
      <c r="BY232" s="148">
        <v>1</v>
      </c>
      <c r="BZ232" s="148">
        <v>1</v>
      </c>
      <c r="CA232" s="431">
        <v>2</v>
      </c>
      <c r="CB232" s="113">
        <v>1</v>
      </c>
      <c r="CC232" s="431">
        <v>3</v>
      </c>
      <c r="CD232" s="431">
        <v>3</v>
      </c>
      <c r="CE232" s="431">
        <v>4</v>
      </c>
      <c r="CF232" s="431">
        <v>5</v>
      </c>
      <c r="CG232" s="113">
        <v>5</v>
      </c>
      <c r="CH232" s="113">
        <v>6</v>
      </c>
      <c r="CI232" s="431">
        <v>7</v>
      </c>
      <c r="CJ232" s="148">
        <v>7</v>
      </c>
      <c r="CK232" s="148">
        <v>8</v>
      </c>
      <c r="CL232" s="148">
        <v>8</v>
      </c>
      <c r="CM232" s="148">
        <v>8</v>
      </c>
      <c r="CN232" s="148">
        <v>7</v>
      </c>
      <c r="CO232" s="148">
        <v>8</v>
      </c>
      <c r="CP232" s="148">
        <v>8</v>
      </c>
      <c r="CQ232" s="148">
        <v>8</v>
      </c>
      <c r="CR232" s="148">
        <v>7</v>
      </c>
      <c r="CS232" s="148">
        <v>6</v>
      </c>
      <c r="CT232" s="148">
        <v>6</v>
      </c>
      <c r="CU232" s="148">
        <v>5</v>
      </c>
      <c r="CV232" s="148">
        <v>4</v>
      </c>
      <c r="CW232" s="148">
        <v>4</v>
      </c>
      <c r="CX232" s="148">
        <v>5</v>
      </c>
      <c r="CY232" s="148">
        <v>5</v>
      </c>
      <c r="CZ232" s="148">
        <v>7</v>
      </c>
      <c r="DA232" s="148">
        <v>7</v>
      </c>
      <c r="DB232" s="148">
        <v>7</v>
      </c>
      <c r="DC232" s="148">
        <v>5</v>
      </c>
      <c r="DD232" s="148">
        <v>5</v>
      </c>
      <c r="DE232" s="148">
        <v>7</v>
      </c>
      <c r="DF232" s="148">
        <v>7</v>
      </c>
      <c r="DG232" s="148">
        <v>7</v>
      </c>
      <c r="DH232" s="148">
        <v>6</v>
      </c>
      <c r="DI232" s="148">
        <v>7</v>
      </c>
      <c r="DJ232" s="148">
        <v>7</v>
      </c>
      <c r="DK232" s="148">
        <v>6</v>
      </c>
      <c r="DL232" s="148">
        <v>6</v>
      </c>
      <c r="DM232" s="148">
        <v>6</v>
      </c>
      <c r="DN232" s="148">
        <v>6</v>
      </c>
      <c r="DO232" s="148">
        <v>6</v>
      </c>
      <c r="DP232" s="148">
        <v>6</v>
      </c>
      <c r="DQ232" s="148">
        <v>4</v>
      </c>
      <c r="DR232" s="312">
        <v>4</v>
      </c>
      <c r="DS232" s="148">
        <v>4</v>
      </c>
      <c r="DT232" s="312">
        <v>4</v>
      </c>
      <c r="DU232" s="312">
        <v>4</v>
      </c>
      <c r="DV232" s="312">
        <v>4</v>
      </c>
      <c r="DW232" s="312">
        <v>4</v>
      </c>
      <c r="DX232" s="312">
        <v>4</v>
      </c>
      <c r="DY232" s="312">
        <v>4</v>
      </c>
      <c r="DZ232" s="312">
        <v>4</v>
      </c>
      <c r="EA232" s="312">
        <v>3</v>
      </c>
      <c r="EB232" s="312">
        <v>3</v>
      </c>
      <c r="EC232" s="312">
        <v>4</v>
      </c>
      <c r="ED232" s="312">
        <v>5</v>
      </c>
      <c r="EE232" s="312">
        <v>5</v>
      </c>
      <c r="EF232" s="312">
        <v>5</v>
      </c>
      <c r="EG232" s="312">
        <v>5</v>
      </c>
      <c r="EH232" s="312">
        <v>7</v>
      </c>
      <c r="EI232" s="312">
        <v>5</v>
      </c>
      <c r="EJ232" s="312">
        <v>5</v>
      </c>
      <c r="EK232" s="312">
        <v>3</v>
      </c>
      <c r="EL232" s="312">
        <v>4</v>
      </c>
      <c r="EM232" s="312">
        <v>4</v>
      </c>
      <c r="EN232" s="312">
        <v>6</v>
      </c>
      <c r="EO232" s="148">
        <v>4</v>
      </c>
      <c r="EP232" s="312">
        <v>4</v>
      </c>
      <c r="EQ232" s="312">
        <v>4</v>
      </c>
      <c r="ER232" s="312">
        <v>2</v>
      </c>
      <c r="ES232" s="312">
        <v>2</v>
      </c>
      <c r="ET232" s="312"/>
      <c r="EU232" s="431"/>
      <c r="EV232" s="312">
        <v>1</v>
      </c>
      <c r="EW232" s="312">
        <v>1</v>
      </c>
      <c r="EX232" s="312">
        <v>1</v>
      </c>
      <c r="EY232" s="312"/>
      <c r="EZ232" s="312"/>
      <c r="FA232" s="312"/>
      <c r="FB232" s="312"/>
      <c r="FC232" s="312">
        <v>2</v>
      </c>
      <c r="FD232" s="312">
        <v>4</v>
      </c>
      <c r="FE232" s="312">
        <v>3</v>
      </c>
      <c r="FF232" s="312">
        <v>1</v>
      </c>
      <c r="FG232" s="312">
        <v>2</v>
      </c>
      <c r="FH232" s="312">
        <v>1</v>
      </c>
      <c r="FI232" s="312">
        <v>2</v>
      </c>
      <c r="FJ232" s="312">
        <v>2</v>
      </c>
      <c r="FK232" s="148">
        <v>2</v>
      </c>
      <c r="FL232" s="312">
        <v>1</v>
      </c>
      <c r="FM232" s="312">
        <v>2</v>
      </c>
      <c r="FN232" s="148">
        <v>1</v>
      </c>
      <c r="FO232" s="148">
        <v>1</v>
      </c>
      <c r="FP232" s="148">
        <v>2</v>
      </c>
      <c r="FQ232" s="312">
        <v>2</v>
      </c>
      <c r="FR232" s="148">
        <v>3</v>
      </c>
      <c r="FS232" s="312">
        <v>2</v>
      </c>
      <c r="FT232" s="148">
        <v>0</v>
      </c>
      <c r="FU232" s="312">
        <v>0</v>
      </c>
      <c r="FV232" s="312">
        <v>0</v>
      </c>
      <c r="FW232" s="312">
        <v>0</v>
      </c>
      <c r="FX232" s="312">
        <v>3</v>
      </c>
      <c r="FY232" s="312">
        <v>4</v>
      </c>
      <c r="FZ232" s="312">
        <v>4</v>
      </c>
      <c r="GA232" s="312">
        <v>3</v>
      </c>
      <c r="GB232" s="312">
        <v>3</v>
      </c>
      <c r="GC232" s="312">
        <v>2</v>
      </c>
      <c r="GD232" s="312">
        <v>2</v>
      </c>
      <c r="GE232" s="312">
        <v>2</v>
      </c>
      <c r="GF232" s="312">
        <v>1</v>
      </c>
      <c r="GG232" s="312">
        <v>1</v>
      </c>
      <c r="GH232" s="312">
        <v>1</v>
      </c>
      <c r="GI232" s="312">
        <v>2</v>
      </c>
      <c r="GJ232" s="312">
        <v>2</v>
      </c>
      <c r="GK232" s="312">
        <v>1</v>
      </c>
      <c r="GL232" s="312">
        <v>1</v>
      </c>
      <c r="GM232" s="312">
        <v>1</v>
      </c>
      <c r="GN232" s="312">
        <v>1</v>
      </c>
      <c r="GO232" s="312">
        <v>0</v>
      </c>
      <c r="GP232" s="148">
        <v>0</v>
      </c>
      <c r="GQ232" s="312">
        <v>0</v>
      </c>
      <c r="GR232" s="312">
        <v>2</v>
      </c>
      <c r="GS232" s="312">
        <v>2</v>
      </c>
      <c r="GT232" s="312">
        <v>2</v>
      </c>
      <c r="GU232" s="312">
        <v>1</v>
      </c>
      <c r="GV232" s="148">
        <v>1</v>
      </c>
      <c r="GW232" s="148">
        <v>1</v>
      </c>
      <c r="GX232" s="148">
        <v>1</v>
      </c>
      <c r="GY232" s="148">
        <v>0</v>
      </c>
      <c r="GZ232" s="148">
        <v>0</v>
      </c>
      <c r="HA232" s="148">
        <v>0</v>
      </c>
      <c r="HB232" s="148">
        <v>1</v>
      </c>
      <c r="HC232" s="148">
        <v>1</v>
      </c>
      <c r="HD232" s="148">
        <v>1</v>
      </c>
      <c r="HE232" s="148">
        <v>1</v>
      </c>
      <c r="HF232" s="148">
        <v>1</v>
      </c>
      <c r="HG232" s="148">
        <v>1</v>
      </c>
      <c r="HH232" s="148">
        <v>1</v>
      </c>
      <c r="HI232" s="148">
        <v>0</v>
      </c>
      <c r="HJ232" s="148">
        <v>0</v>
      </c>
      <c r="HK232" s="148">
        <v>1</v>
      </c>
      <c r="HL232" s="148">
        <v>1</v>
      </c>
      <c r="HM232" s="148">
        <v>2</v>
      </c>
      <c r="HN232" s="148">
        <v>2</v>
      </c>
      <c r="HO232" s="148">
        <v>2</v>
      </c>
      <c r="HP232" s="148">
        <v>2</v>
      </c>
      <c r="HQ232" s="148">
        <v>1</v>
      </c>
      <c r="HR232" s="148">
        <v>0</v>
      </c>
      <c r="HS232" s="148">
        <v>0</v>
      </c>
      <c r="HT232" s="148">
        <v>0</v>
      </c>
      <c r="HU232" s="148">
        <v>0</v>
      </c>
      <c r="HV232" s="148">
        <v>2</v>
      </c>
      <c r="HW232" s="148">
        <v>2</v>
      </c>
      <c r="HX232" s="148">
        <v>2</v>
      </c>
      <c r="HY232" s="148">
        <v>3</v>
      </c>
      <c r="HZ232" s="148">
        <v>3</v>
      </c>
      <c r="IA232" s="148">
        <v>4</v>
      </c>
      <c r="IB232" s="148">
        <v>3</v>
      </c>
      <c r="IC232" s="148">
        <v>2</v>
      </c>
      <c r="ID232" s="148">
        <v>2</v>
      </c>
      <c r="IE232" s="148">
        <v>1</v>
      </c>
      <c r="IF232" s="148">
        <v>1</v>
      </c>
      <c r="IG232" s="148">
        <v>1</v>
      </c>
      <c r="IH232" s="148">
        <v>1</v>
      </c>
      <c r="II232" s="148">
        <v>1</v>
      </c>
      <c r="IJ232" s="148">
        <v>3</v>
      </c>
      <c r="IK232" s="148">
        <v>5</v>
      </c>
      <c r="IL232" s="148">
        <v>3</v>
      </c>
      <c r="IM232" s="148">
        <v>3</v>
      </c>
      <c r="IN232" s="351">
        <f t="shared" si="247"/>
        <v>2.5</v>
      </c>
      <c r="IO232" s="148">
        <v>2</v>
      </c>
      <c r="IP232" s="148">
        <v>1</v>
      </c>
      <c r="IQ232" s="148">
        <v>1</v>
      </c>
      <c r="IR232" s="148">
        <v>1</v>
      </c>
      <c r="IS232" s="148">
        <v>0</v>
      </c>
      <c r="IT232" s="148">
        <v>0</v>
      </c>
      <c r="IU232" s="148">
        <v>0</v>
      </c>
      <c r="IV232" s="148">
        <v>0</v>
      </c>
      <c r="IW232" s="148">
        <v>1</v>
      </c>
      <c r="IX232" s="148">
        <v>1</v>
      </c>
      <c r="IY232" s="148">
        <v>3</v>
      </c>
      <c r="IZ232" s="148">
        <v>4</v>
      </c>
      <c r="JA232" s="148">
        <v>4</v>
      </c>
      <c r="JB232" s="148">
        <v>2</v>
      </c>
      <c r="JC232" s="355">
        <f t="shared" si="251"/>
        <v>3</v>
      </c>
      <c r="JD232" s="148">
        <v>4</v>
      </c>
      <c r="JE232" s="148">
        <v>4</v>
      </c>
      <c r="JF232" s="353">
        <f t="shared" si="252"/>
        <v>4</v>
      </c>
      <c r="JG232" s="148">
        <v>4</v>
      </c>
      <c r="JH232" s="148">
        <v>4</v>
      </c>
      <c r="JI232" s="148">
        <v>4</v>
      </c>
      <c r="JJ232" s="148">
        <v>4</v>
      </c>
      <c r="JK232" s="148">
        <v>3</v>
      </c>
      <c r="JL232" s="148">
        <v>3</v>
      </c>
      <c r="JM232" s="148">
        <v>1</v>
      </c>
      <c r="JN232" s="351">
        <f t="shared" si="253"/>
        <v>1.5</v>
      </c>
      <c r="JO232" s="148">
        <v>2</v>
      </c>
      <c r="JP232" s="148">
        <v>2</v>
      </c>
      <c r="JQ232" s="148">
        <v>2</v>
      </c>
      <c r="JR232" s="148">
        <v>2</v>
      </c>
      <c r="JS232" s="148">
        <v>1</v>
      </c>
      <c r="JT232" s="148">
        <v>1</v>
      </c>
      <c r="JU232" s="148">
        <v>0</v>
      </c>
      <c r="JV232" s="351">
        <f t="shared" si="254"/>
        <v>0</v>
      </c>
      <c r="JW232" s="148">
        <v>0</v>
      </c>
      <c r="JX232" s="148">
        <v>0</v>
      </c>
      <c r="JY232" s="148">
        <v>0</v>
      </c>
      <c r="JZ232" s="148">
        <v>0</v>
      </c>
      <c r="KA232" s="148">
        <v>0</v>
      </c>
      <c r="KB232" s="148">
        <v>0</v>
      </c>
      <c r="KC232" s="148">
        <v>0</v>
      </c>
      <c r="KD232" s="148">
        <v>0</v>
      </c>
      <c r="KE232" s="148">
        <v>0</v>
      </c>
      <c r="KF232" s="148">
        <v>0</v>
      </c>
      <c r="KG232" s="148">
        <v>1</v>
      </c>
      <c r="KH232" s="148">
        <v>2</v>
      </c>
      <c r="KI232" s="148">
        <v>2</v>
      </c>
      <c r="KJ232" s="148">
        <v>2</v>
      </c>
      <c r="KK232" s="148">
        <v>2</v>
      </c>
      <c r="KL232" s="148">
        <v>1</v>
      </c>
      <c r="KM232" s="148">
        <v>1</v>
      </c>
      <c r="KN232" s="148">
        <v>3</v>
      </c>
      <c r="KO232" s="351">
        <v>2</v>
      </c>
      <c r="KP232" s="148">
        <v>1</v>
      </c>
      <c r="KQ232" s="148">
        <v>1</v>
      </c>
      <c r="KR232" s="148">
        <v>1</v>
      </c>
      <c r="KS232" s="148">
        <v>1</v>
      </c>
      <c r="KT232" s="148">
        <v>1</v>
      </c>
      <c r="KU232" s="148">
        <v>0</v>
      </c>
      <c r="KV232" s="148">
        <v>0</v>
      </c>
      <c r="KW232" s="148">
        <v>0</v>
      </c>
      <c r="KX232" s="148">
        <v>0</v>
      </c>
      <c r="KY232" s="148">
        <v>1</v>
      </c>
      <c r="KZ232" s="148">
        <v>2</v>
      </c>
      <c r="LA232" s="148">
        <v>4</v>
      </c>
      <c r="LB232" s="148">
        <v>4</v>
      </c>
      <c r="LC232" s="148">
        <v>5</v>
      </c>
      <c r="LD232" s="148">
        <v>4</v>
      </c>
      <c r="LE232" s="148">
        <v>2</v>
      </c>
      <c r="LF232" s="148">
        <v>2</v>
      </c>
      <c r="LG232" s="148">
        <v>2</v>
      </c>
      <c r="LH232" s="148">
        <v>2</v>
      </c>
      <c r="LI232" s="148">
        <v>1</v>
      </c>
      <c r="LJ232" s="312">
        <v>1</v>
      </c>
      <c r="LK232" s="148">
        <v>1</v>
      </c>
      <c r="LL232" s="148">
        <v>1</v>
      </c>
      <c r="LM232" s="148">
        <v>2</v>
      </c>
      <c r="LN232" s="148">
        <v>4</v>
      </c>
      <c r="LO232" s="148">
        <v>5</v>
      </c>
      <c r="LP232" s="148">
        <v>5</v>
      </c>
      <c r="LQ232" s="148">
        <v>4</v>
      </c>
      <c r="LR232" s="148">
        <v>4</v>
      </c>
      <c r="LS232" s="148">
        <v>4</v>
      </c>
      <c r="LT232" s="148">
        <v>3</v>
      </c>
      <c r="LU232" s="148">
        <v>2</v>
      </c>
      <c r="LV232" s="148">
        <v>2</v>
      </c>
      <c r="LW232" s="148">
        <v>1</v>
      </c>
      <c r="LX232" s="148">
        <v>0</v>
      </c>
      <c r="LY232" s="148">
        <v>0</v>
      </c>
      <c r="LZ232" s="148">
        <v>0</v>
      </c>
      <c r="MA232" s="148">
        <v>0</v>
      </c>
      <c r="MB232" s="148">
        <v>0</v>
      </c>
      <c r="MC232" s="148">
        <v>0</v>
      </c>
      <c r="MD232" s="148">
        <v>0</v>
      </c>
      <c r="ME232" s="148">
        <v>0</v>
      </c>
      <c r="MF232" s="148">
        <v>1</v>
      </c>
      <c r="MG232" s="148">
        <v>2</v>
      </c>
      <c r="MH232" s="148">
        <v>1</v>
      </c>
      <c r="MI232" s="148">
        <v>1</v>
      </c>
      <c r="MJ232" s="148">
        <v>0</v>
      </c>
      <c r="MK232" s="148">
        <v>0</v>
      </c>
      <c r="ML232" s="148">
        <v>0</v>
      </c>
      <c r="MM232" s="148">
        <v>0</v>
      </c>
      <c r="MN232" s="148">
        <v>0</v>
      </c>
      <c r="MO232" s="148">
        <v>0</v>
      </c>
      <c r="MP232" s="148">
        <v>0</v>
      </c>
      <c r="MQ232" s="148">
        <v>0</v>
      </c>
      <c r="MR232" s="148">
        <v>0</v>
      </c>
      <c r="MS232" s="148">
        <v>0</v>
      </c>
      <c r="MT232" s="148">
        <v>1</v>
      </c>
      <c r="MU232" s="148">
        <v>1</v>
      </c>
      <c r="MV232" s="148">
        <v>1</v>
      </c>
      <c r="MW232" s="148">
        <v>2</v>
      </c>
      <c r="MX232" s="148">
        <v>2</v>
      </c>
      <c r="MY232" s="148">
        <v>1</v>
      </c>
      <c r="MZ232" s="148">
        <v>1</v>
      </c>
      <c r="NA232" s="148">
        <v>2</v>
      </c>
      <c r="NB232" s="148">
        <v>3</v>
      </c>
      <c r="NC232" s="148">
        <v>3</v>
      </c>
      <c r="ND232" s="148">
        <v>4</v>
      </c>
      <c r="NE232" s="148">
        <v>5</v>
      </c>
      <c r="NF232" s="148">
        <v>5</v>
      </c>
      <c r="NG232" s="148">
        <v>4</v>
      </c>
      <c r="NH232" s="148">
        <v>4</v>
      </c>
      <c r="NI232" s="148">
        <v>4</v>
      </c>
      <c r="NJ232" s="148">
        <v>3</v>
      </c>
      <c r="NK232" s="148">
        <v>5</v>
      </c>
      <c r="NL232" s="148">
        <v>6</v>
      </c>
      <c r="NM232" s="148">
        <v>5</v>
      </c>
      <c r="NN232" s="148">
        <v>5</v>
      </c>
      <c r="NO232" s="148">
        <v>6</v>
      </c>
      <c r="NP232" s="148">
        <v>7</v>
      </c>
      <c r="NQ232" s="148">
        <v>7</v>
      </c>
      <c r="NR232" s="148">
        <v>6</v>
      </c>
      <c r="NS232" s="148">
        <v>6</v>
      </c>
      <c r="NT232" s="148">
        <v>7</v>
      </c>
      <c r="NU232" s="148">
        <v>6</v>
      </c>
      <c r="NV232" s="148">
        <v>7</v>
      </c>
      <c r="NW232" s="148">
        <v>7</v>
      </c>
      <c r="NX232" s="148">
        <v>7</v>
      </c>
      <c r="NY232" s="148">
        <v>8</v>
      </c>
      <c r="NZ232" s="148">
        <v>7</v>
      </c>
      <c r="OA232" s="148">
        <v>5</v>
      </c>
      <c r="OB232" s="148">
        <v>4</v>
      </c>
      <c r="OC232" s="148">
        <v>7</v>
      </c>
      <c r="OD232" s="148">
        <v>6</v>
      </c>
      <c r="OE232" s="148">
        <v>7</v>
      </c>
      <c r="OF232" s="148">
        <v>7</v>
      </c>
      <c r="OG232" s="148">
        <v>7</v>
      </c>
      <c r="OH232" s="148">
        <v>8</v>
      </c>
      <c r="OI232" s="148">
        <v>8</v>
      </c>
      <c r="OJ232" s="148">
        <v>9</v>
      </c>
      <c r="OK232" s="148">
        <v>9</v>
      </c>
      <c r="OL232" s="148">
        <v>7</v>
      </c>
      <c r="OM232" s="148">
        <v>6</v>
      </c>
      <c r="ON232" s="148">
        <v>5</v>
      </c>
      <c r="OO232" s="148">
        <v>5</v>
      </c>
      <c r="OP232" s="148">
        <v>5</v>
      </c>
      <c r="OQ232" s="148">
        <v>3</v>
      </c>
      <c r="OR232" s="148">
        <v>3</v>
      </c>
      <c r="OS232" s="148">
        <v>4</v>
      </c>
      <c r="OT232" s="148">
        <v>4</v>
      </c>
      <c r="OU232" s="148">
        <v>3</v>
      </c>
      <c r="OV232" s="148">
        <v>2</v>
      </c>
      <c r="OW232" s="148">
        <v>2</v>
      </c>
      <c r="OX232" s="148">
        <v>2</v>
      </c>
      <c r="OY232" s="351">
        <f t="shared" si="248"/>
        <v>2</v>
      </c>
      <c r="OZ232" s="148">
        <v>2</v>
      </c>
      <c r="PA232" s="148">
        <v>2</v>
      </c>
      <c r="PB232" s="148">
        <v>2</v>
      </c>
      <c r="PC232" s="148">
        <v>2</v>
      </c>
      <c r="PD232" s="148">
        <v>2</v>
      </c>
      <c r="PE232" s="148">
        <v>2</v>
      </c>
      <c r="PF232" s="148">
        <v>2</v>
      </c>
      <c r="PG232" s="351">
        <f t="shared" si="249"/>
        <v>2</v>
      </c>
      <c r="PH232" s="148">
        <v>2</v>
      </c>
      <c r="PI232" s="148">
        <v>3</v>
      </c>
      <c r="PJ232" s="351">
        <f t="shared" si="250"/>
        <v>4</v>
      </c>
      <c r="PK232" s="148">
        <v>5</v>
      </c>
      <c r="PL232" s="148">
        <v>5</v>
      </c>
      <c r="PM232" s="312">
        <v>5</v>
      </c>
      <c r="PN232" s="148">
        <v>6</v>
      </c>
      <c r="PO232" s="312">
        <v>6</v>
      </c>
      <c r="PP232" s="148">
        <v>6</v>
      </c>
      <c r="PQ232" s="148">
        <v>9</v>
      </c>
      <c r="PR232" s="148">
        <v>10</v>
      </c>
      <c r="PS232" s="148">
        <v>11</v>
      </c>
      <c r="PT232" s="148">
        <v>10</v>
      </c>
      <c r="PU232" s="148">
        <v>8</v>
      </c>
      <c r="PV232" s="312">
        <v>7</v>
      </c>
      <c r="PW232" s="148">
        <v>8</v>
      </c>
      <c r="PX232" s="148">
        <v>8</v>
      </c>
      <c r="PY232" s="148">
        <v>7</v>
      </c>
      <c r="PZ232" s="148">
        <v>6</v>
      </c>
      <c r="QA232" s="148">
        <v>6</v>
      </c>
      <c r="QB232" s="148">
        <v>6</v>
      </c>
      <c r="QC232" s="148">
        <v>6</v>
      </c>
      <c r="QD232" s="148">
        <v>3</v>
      </c>
      <c r="QE232" s="148">
        <v>3</v>
      </c>
      <c r="QF232" s="148">
        <v>3</v>
      </c>
      <c r="QG232" s="148">
        <v>3</v>
      </c>
      <c r="QH232" s="148">
        <v>3</v>
      </c>
      <c r="QI232" s="148">
        <v>3</v>
      </c>
      <c r="QJ232" s="148">
        <v>4</v>
      </c>
      <c r="QK232" s="148">
        <v>4</v>
      </c>
      <c r="QL232" s="148">
        <v>4</v>
      </c>
      <c r="QM232" s="148">
        <v>3</v>
      </c>
      <c r="QN232" s="148">
        <v>3</v>
      </c>
      <c r="QO232" s="148">
        <v>3</v>
      </c>
      <c r="QP232" s="148">
        <v>3</v>
      </c>
      <c r="QQ232" s="148">
        <v>3</v>
      </c>
      <c r="QR232" s="148">
        <v>3</v>
      </c>
      <c r="QS232" s="148">
        <v>3</v>
      </c>
      <c r="QT232" s="148">
        <v>3</v>
      </c>
      <c r="QU232" s="148">
        <v>3</v>
      </c>
      <c r="QV232" s="148">
        <v>3</v>
      </c>
      <c r="QW232" s="148">
        <v>3</v>
      </c>
      <c r="QX232" s="148">
        <v>3</v>
      </c>
      <c r="QY232" s="148">
        <v>3</v>
      </c>
      <c r="QZ232" s="148">
        <v>3</v>
      </c>
      <c r="RA232" s="148">
        <v>1</v>
      </c>
      <c r="RB232" s="312">
        <v>1</v>
      </c>
      <c r="RC232" s="148">
        <v>1</v>
      </c>
      <c r="RD232" s="312"/>
      <c r="RE232" s="312"/>
      <c r="RG232" s="312"/>
      <c r="RH232" s="312"/>
      <c r="RL232" s="312"/>
      <c r="RM232" s="148">
        <v>2</v>
      </c>
      <c r="RN232" s="148">
        <v>2</v>
      </c>
      <c r="RO232" s="148">
        <v>2</v>
      </c>
      <c r="RP232" s="148">
        <v>2</v>
      </c>
      <c r="RQ232" s="148">
        <v>2</v>
      </c>
      <c r="RR232" s="148">
        <v>2</v>
      </c>
      <c r="RS232" s="148">
        <v>2</v>
      </c>
      <c r="RT232" s="148">
        <v>1</v>
      </c>
      <c r="SI232" s="148">
        <v>1</v>
      </c>
      <c r="SJ232" s="148">
        <v>1</v>
      </c>
      <c r="SK232" s="148">
        <v>1</v>
      </c>
      <c r="SL232" s="148">
        <v>1</v>
      </c>
      <c r="TG232" s="148">
        <v>1</v>
      </c>
      <c r="TH232" s="148">
        <v>1</v>
      </c>
      <c r="TI232" s="148">
        <v>1</v>
      </c>
      <c r="TK232" s="148">
        <v>1</v>
      </c>
      <c r="TL232" s="148">
        <v>1</v>
      </c>
      <c r="TM232" s="148">
        <v>1</v>
      </c>
      <c r="TN232" s="148">
        <v>1</v>
      </c>
      <c r="TO232" s="148">
        <v>1</v>
      </c>
      <c r="TX232" s="148">
        <v>1</v>
      </c>
      <c r="TY232" s="148">
        <v>1</v>
      </c>
      <c r="TZ232" s="148">
        <v>1</v>
      </c>
      <c r="UA232" s="148">
        <v>1</v>
      </c>
      <c r="UB232" s="148">
        <v>1</v>
      </c>
      <c r="UC232" s="148">
        <v>1</v>
      </c>
      <c r="UD232" s="148">
        <v>1</v>
      </c>
      <c r="UE232" s="148">
        <v>1</v>
      </c>
      <c r="UF232" s="148">
        <v>1</v>
      </c>
      <c r="UG232" s="148">
        <v>1</v>
      </c>
      <c r="UH232" s="148">
        <v>1</v>
      </c>
      <c r="UI232" s="148">
        <v>1</v>
      </c>
      <c r="UX232" s="148">
        <v>1</v>
      </c>
      <c r="UY232" s="148">
        <v>1</v>
      </c>
      <c r="UZ232" s="148">
        <v>1</v>
      </c>
      <c r="VA232" s="148">
        <v>1</v>
      </c>
      <c r="VB232" s="148">
        <v>1</v>
      </c>
      <c r="VC232" s="148">
        <v>1</v>
      </c>
      <c r="VD232" s="148">
        <v>1</v>
      </c>
      <c r="VE232" s="148">
        <v>1</v>
      </c>
      <c r="VF232" s="148">
        <v>1</v>
      </c>
      <c r="VG232" s="148">
        <v>1</v>
      </c>
      <c r="VH232" s="148">
        <v>1</v>
      </c>
      <c r="VL232" s="148">
        <v>1</v>
      </c>
      <c r="VM232" s="148">
        <v>1</v>
      </c>
      <c r="VP232" s="148">
        <v>1</v>
      </c>
      <c r="VQ232" s="148">
        <v>1</v>
      </c>
      <c r="VR232" s="148">
        <v>1</v>
      </c>
      <c r="VS232" s="148">
        <v>1</v>
      </c>
    </row>
    <row r="233" spans="1:635" s="148" customFormat="1" x14ac:dyDescent="0.2">
      <c r="A233" s="354"/>
      <c r="B233" s="354">
        <v>11</v>
      </c>
      <c r="C233" s="399">
        <f t="shared" ca="1" si="246"/>
        <v>0</v>
      </c>
      <c r="D233" s="354"/>
      <c r="E233" s="354"/>
      <c r="F233" s="354"/>
      <c r="G233" s="148">
        <v>25</v>
      </c>
      <c r="H233" s="148">
        <v>22</v>
      </c>
      <c r="I233" s="355">
        <v>23</v>
      </c>
      <c r="J233" s="148">
        <v>24</v>
      </c>
      <c r="K233" s="148">
        <v>18</v>
      </c>
      <c r="L233" s="148">
        <v>18</v>
      </c>
      <c r="M233" s="148">
        <v>18</v>
      </c>
      <c r="N233" s="148">
        <v>16</v>
      </c>
      <c r="O233" s="148">
        <v>15</v>
      </c>
      <c r="P233" s="148">
        <v>17</v>
      </c>
      <c r="Q233" s="148">
        <v>17</v>
      </c>
      <c r="R233" s="148">
        <v>19</v>
      </c>
      <c r="S233" s="148">
        <v>20</v>
      </c>
      <c r="T233" s="148">
        <v>19</v>
      </c>
      <c r="U233" s="148">
        <v>17</v>
      </c>
      <c r="V233" s="148">
        <v>19</v>
      </c>
      <c r="W233" s="148">
        <v>21</v>
      </c>
      <c r="X233" s="148">
        <v>23</v>
      </c>
      <c r="Y233" s="148">
        <v>24</v>
      </c>
      <c r="Z233" s="148">
        <v>23</v>
      </c>
      <c r="AA233" s="148">
        <v>24</v>
      </c>
      <c r="AB233" s="148">
        <v>26</v>
      </c>
      <c r="AC233" s="148">
        <v>28</v>
      </c>
      <c r="AD233" s="148">
        <v>27</v>
      </c>
      <c r="AE233" s="148">
        <v>27</v>
      </c>
      <c r="AF233" s="148">
        <v>27</v>
      </c>
      <c r="AG233" s="148">
        <v>23</v>
      </c>
      <c r="AH233" s="148">
        <v>29</v>
      </c>
      <c r="AI233" s="148">
        <v>33</v>
      </c>
      <c r="AJ233" s="148">
        <v>33</v>
      </c>
      <c r="AK233" s="148">
        <v>30</v>
      </c>
      <c r="AL233" s="148">
        <v>29</v>
      </c>
      <c r="AM233" s="148">
        <v>32</v>
      </c>
      <c r="AN233" s="148">
        <v>34</v>
      </c>
      <c r="AO233" s="148">
        <v>32</v>
      </c>
      <c r="AP233" s="360">
        <v>30</v>
      </c>
      <c r="AQ233" s="148">
        <v>28</v>
      </c>
      <c r="AR233" s="148">
        <v>26</v>
      </c>
      <c r="AS233" s="148">
        <v>26</v>
      </c>
      <c r="AT233" s="148">
        <v>21</v>
      </c>
      <c r="AU233" s="148">
        <v>26</v>
      </c>
      <c r="AV233" s="148">
        <v>25</v>
      </c>
      <c r="AW233" s="148">
        <v>28</v>
      </c>
      <c r="AX233" s="148">
        <v>27</v>
      </c>
      <c r="AY233" s="148">
        <v>29</v>
      </c>
      <c r="AZ233" s="148">
        <v>35</v>
      </c>
      <c r="BA233" s="148">
        <v>34</v>
      </c>
      <c r="BB233" s="148">
        <v>36</v>
      </c>
      <c r="BC233" s="148">
        <v>30</v>
      </c>
      <c r="BD233" s="148">
        <v>31</v>
      </c>
      <c r="BE233" s="148">
        <v>31</v>
      </c>
      <c r="BF233" s="148">
        <v>36</v>
      </c>
      <c r="BG233" s="148">
        <v>33</v>
      </c>
      <c r="BH233" s="148">
        <v>34</v>
      </c>
      <c r="BI233" s="148">
        <v>33</v>
      </c>
      <c r="BJ233" s="148">
        <v>37</v>
      </c>
      <c r="BK233" s="148">
        <v>33</v>
      </c>
      <c r="BL233" s="148">
        <v>27</v>
      </c>
      <c r="BM233" s="148">
        <v>29</v>
      </c>
      <c r="BN233" s="148">
        <v>30</v>
      </c>
      <c r="BO233" s="148">
        <v>24</v>
      </c>
      <c r="BP233" s="148">
        <v>27</v>
      </c>
      <c r="BQ233" s="148">
        <v>29</v>
      </c>
      <c r="BR233" s="148">
        <v>27</v>
      </c>
      <c r="BS233" s="356">
        <v>0</v>
      </c>
      <c r="BT233" s="148">
        <v>22</v>
      </c>
      <c r="BU233" s="148">
        <v>21</v>
      </c>
      <c r="BV233" s="148">
        <v>21</v>
      </c>
      <c r="BW233" s="148">
        <v>22</v>
      </c>
      <c r="BX233" s="148">
        <v>23</v>
      </c>
      <c r="BY233" s="148">
        <v>22</v>
      </c>
      <c r="BZ233" s="148">
        <v>23</v>
      </c>
      <c r="CA233" s="431">
        <v>24</v>
      </c>
      <c r="CB233" s="113">
        <v>20</v>
      </c>
      <c r="CC233" s="431">
        <v>16</v>
      </c>
      <c r="CD233" s="431">
        <v>18</v>
      </c>
      <c r="CE233" s="431">
        <v>16</v>
      </c>
      <c r="CF233" s="431">
        <v>18</v>
      </c>
      <c r="CG233" s="113">
        <v>19</v>
      </c>
      <c r="CH233" s="113">
        <v>18</v>
      </c>
      <c r="CI233" s="431">
        <v>18</v>
      </c>
      <c r="CJ233" s="148">
        <v>19</v>
      </c>
      <c r="CK233" s="148">
        <v>17</v>
      </c>
      <c r="CL233" s="148">
        <v>17</v>
      </c>
      <c r="CM233" s="148">
        <v>18</v>
      </c>
      <c r="CN233" s="148">
        <v>20</v>
      </c>
      <c r="CO233" s="148">
        <v>22</v>
      </c>
      <c r="CP233" s="148">
        <v>23</v>
      </c>
      <c r="CQ233" s="148">
        <v>22</v>
      </c>
      <c r="CR233" s="148">
        <v>21</v>
      </c>
      <c r="CS233" s="148">
        <v>23</v>
      </c>
      <c r="CT233" s="148">
        <v>20</v>
      </c>
      <c r="CU233" s="148">
        <v>20</v>
      </c>
      <c r="CV233" s="148">
        <v>21</v>
      </c>
      <c r="CW233" s="148">
        <v>23</v>
      </c>
      <c r="CX233" s="148">
        <v>26</v>
      </c>
      <c r="CY233" s="148">
        <v>24</v>
      </c>
      <c r="CZ233" s="148">
        <v>17</v>
      </c>
      <c r="DA233" s="148">
        <v>20</v>
      </c>
      <c r="DB233" s="148">
        <v>18</v>
      </c>
      <c r="DC233" s="148">
        <v>14</v>
      </c>
      <c r="DD233" s="148">
        <v>13</v>
      </c>
      <c r="DE233" s="148">
        <v>11</v>
      </c>
      <c r="DF233" s="148">
        <v>11</v>
      </c>
      <c r="DG233" s="148">
        <v>11</v>
      </c>
      <c r="DH233" s="148">
        <v>10</v>
      </c>
      <c r="DI233" s="148">
        <v>13</v>
      </c>
      <c r="DJ233" s="148">
        <v>14</v>
      </c>
      <c r="DK233" s="148">
        <v>12</v>
      </c>
      <c r="DL233" s="148">
        <v>13</v>
      </c>
      <c r="DM233" s="148">
        <v>13</v>
      </c>
      <c r="DN233" s="148">
        <v>13</v>
      </c>
      <c r="DO233" s="148">
        <v>13</v>
      </c>
      <c r="DP233" s="148">
        <v>13</v>
      </c>
      <c r="DQ233" s="148">
        <v>13</v>
      </c>
      <c r="DR233" s="312">
        <v>12</v>
      </c>
      <c r="DS233" s="148">
        <v>12</v>
      </c>
      <c r="DT233" s="312">
        <v>14</v>
      </c>
      <c r="DU233" s="312">
        <v>16</v>
      </c>
      <c r="DV233" s="312">
        <v>14</v>
      </c>
      <c r="DW233" s="312">
        <v>14</v>
      </c>
      <c r="DX233" s="312">
        <v>16</v>
      </c>
      <c r="DY233" s="312">
        <v>16</v>
      </c>
      <c r="DZ233" s="312">
        <v>14</v>
      </c>
      <c r="EA233" s="312">
        <v>13</v>
      </c>
      <c r="EB233" s="312">
        <v>9</v>
      </c>
      <c r="EC233" s="312">
        <v>9</v>
      </c>
      <c r="ED233" s="312">
        <v>10</v>
      </c>
      <c r="EE233" s="312">
        <v>10</v>
      </c>
      <c r="EF233" s="312">
        <v>10</v>
      </c>
      <c r="EG233" s="312">
        <v>10</v>
      </c>
      <c r="EH233" s="312">
        <v>9</v>
      </c>
      <c r="EI233" s="312">
        <v>8</v>
      </c>
      <c r="EJ233" s="312">
        <v>8</v>
      </c>
      <c r="EK233" s="312">
        <v>10</v>
      </c>
      <c r="EL233" s="312">
        <v>9</v>
      </c>
      <c r="EM233" s="312">
        <v>9</v>
      </c>
      <c r="EN233" s="312">
        <v>8</v>
      </c>
      <c r="EO233" s="148">
        <v>8</v>
      </c>
      <c r="EP233" s="312">
        <v>6</v>
      </c>
      <c r="EQ233" s="312">
        <v>6</v>
      </c>
      <c r="ER233" s="312">
        <v>6</v>
      </c>
      <c r="ES233" s="312">
        <v>7</v>
      </c>
      <c r="ET233" s="312">
        <v>5</v>
      </c>
      <c r="EU233" s="431">
        <v>5</v>
      </c>
      <c r="EV233" s="312">
        <v>6</v>
      </c>
      <c r="EW233" s="312">
        <v>6</v>
      </c>
      <c r="EX233" s="312">
        <v>7</v>
      </c>
      <c r="EY233" s="312">
        <v>7</v>
      </c>
      <c r="EZ233" s="312">
        <v>6</v>
      </c>
      <c r="FA233" s="312">
        <v>7</v>
      </c>
      <c r="FB233" s="312">
        <v>8</v>
      </c>
      <c r="FC233" s="312">
        <v>8</v>
      </c>
      <c r="FD233" s="312">
        <v>7</v>
      </c>
      <c r="FE233" s="312">
        <v>6</v>
      </c>
      <c r="FF233" s="312">
        <v>7</v>
      </c>
      <c r="FG233" s="312">
        <v>6</v>
      </c>
      <c r="FH233" s="312">
        <v>6</v>
      </c>
      <c r="FI233" s="312">
        <v>7</v>
      </c>
      <c r="FJ233" s="312">
        <v>6</v>
      </c>
      <c r="FK233" s="148">
        <v>8</v>
      </c>
      <c r="FL233" s="312">
        <v>4</v>
      </c>
      <c r="FM233" s="312">
        <v>5</v>
      </c>
      <c r="FN233" s="148">
        <v>5</v>
      </c>
      <c r="FO233" s="148">
        <v>4</v>
      </c>
      <c r="FP233" s="148">
        <v>3</v>
      </c>
      <c r="FQ233" s="312">
        <v>5</v>
      </c>
      <c r="FR233" s="148">
        <v>6</v>
      </c>
      <c r="FS233" s="312">
        <v>7</v>
      </c>
      <c r="FT233" s="148">
        <v>8</v>
      </c>
      <c r="FU233" s="312">
        <v>9</v>
      </c>
      <c r="FV233" s="312">
        <v>8</v>
      </c>
      <c r="FW233" s="312">
        <v>5</v>
      </c>
      <c r="FX233" s="312">
        <v>4</v>
      </c>
      <c r="FY233" s="312">
        <v>4</v>
      </c>
      <c r="FZ233" s="312">
        <v>3</v>
      </c>
      <c r="GA233" s="312">
        <v>2</v>
      </c>
      <c r="GB233" s="312">
        <v>2</v>
      </c>
      <c r="GC233" s="312">
        <v>3</v>
      </c>
      <c r="GD233" s="312">
        <v>5</v>
      </c>
      <c r="GE233" s="312">
        <v>5</v>
      </c>
      <c r="GF233" s="312">
        <v>5</v>
      </c>
      <c r="GG233" s="312">
        <v>4</v>
      </c>
      <c r="GH233" s="312">
        <v>4</v>
      </c>
      <c r="GI233" s="312">
        <v>4</v>
      </c>
      <c r="GJ233" s="312">
        <v>4</v>
      </c>
      <c r="GK233" s="312">
        <v>4</v>
      </c>
      <c r="GL233" s="312">
        <v>4</v>
      </c>
      <c r="GM233" s="312">
        <v>3</v>
      </c>
      <c r="GN233" s="312">
        <v>2</v>
      </c>
      <c r="GO233" s="312">
        <v>3</v>
      </c>
      <c r="GP233" s="148">
        <v>3</v>
      </c>
      <c r="GQ233" s="312">
        <v>3</v>
      </c>
      <c r="GR233" s="312">
        <v>3</v>
      </c>
      <c r="GS233" s="312">
        <v>4</v>
      </c>
      <c r="GT233" s="312">
        <v>6</v>
      </c>
      <c r="GU233" s="312">
        <v>6</v>
      </c>
      <c r="GV233" s="148">
        <v>5</v>
      </c>
      <c r="GW233" s="148">
        <v>6</v>
      </c>
      <c r="GX233" s="148">
        <v>7</v>
      </c>
      <c r="GY233" s="148">
        <v>7</v>
      </c>
      <c r="GZ233" s="148">
        <v>8</v>
      </c>
      <c r="HA233" s="148">
        <v>7</v>
      </c>
      <c r="HB233" s="148">
        <v>7</v>
      </c>
      <c r="HC233" s="148">
        <v>6</v>
      </c>
      <c r="HD233" s="148">
        <v>2</v>
      </c>
      <c r="HE233" s="148">
        <v>2</v>
      </c>
      <c r="HF233" s="148">
        <v>1</v>
      </c>
      <c r="HG233" s="148">
        <v>1</v>
      </c>
      <c r="HH233" s="148">
        <v>1</v>
      </c>
      <c r="HI233" s="148">
        <v>4</v>
      </c>
      <c r="HJ233" s="148">
        <v>4</v>
      </c>
      <c r="HK233" s="148">
        <v>3</v>
      </c>
      <c r="HL233" s="148">
        <v>2</v>
      </c>
      <c r="HM233" s="148">
        <v>2</v>
      </c>
      <c r="HN233" s="148">
        <v>2</v>
      </c>
      <c r="HO233" s="148">
        <v>2</v>
      </c>
      <c r="HP233" s="148">
        <v>3</v>
      </c>
      <c r="HQ233" s="148">
        <v>3</v>
      </c>
      <c r="HR233" s="148">
        <v>3</v>
      </c>
      <c r="HS233" s="148">
        <v>3</v>
      </c>
      <c r="HT233" s="148">
        <v>2</v>
      </c>
      <c r="HU233" s="148">
        <v>3</v>
      </c>
      <c r="HV233" s="148">
        <v>5</v>
      </c>
      <c r="HW233" s="148">
        <v>6</v>
      </c>
      <c r="HX233" s="148">
        <v>7</v>
      </c>
      <c r="HY233" s="148">
        <v>7</v>
      </c>
      <c r="HZ233" s="148">
        <v>5</v>
      </c>
      <c r="IA233" s="148">
        <v>4</v>
      </c>
      <c r="IB233" s="148">
        <v>4</v>
      </c>
      <c r="IC233" s="148">
        <v>3</v>
      </c>
      <c r="ID233" s="148">
        <v>1</v>
      </c>
      <c r="IE233" s="148">
        <v>1</v>
      </c>
      <c r="IF233" s="148">
        <v>1</v>
      </c>
      <c r="IG233" s="148">
        <v>1</v>
      </c>
      <c r="IH233" s="148">
        <v>1</v>
      </c>
      <c r="II233" s="148">
        <v>1</v>
      </c>
      <c r="IJ233" s="148">
        <v>3</v>
      </c>
      <c r="IK233" s="148">
        <v>4</v>
      </c>
      <c r="IL233" s="148">
        <v>3</v>
      </c>
      <c r="IM233" s="148">
        <v>4</v>
      </c>
      <c r="IN233" s="351">
        <f t="shared" si="247"/>
        <v>5</v>
      </c>
      <c r="IO233" s="148">
        <v>6</v>
      </c>
      <c r="IP233" s="148">
        <v>7</v>
      </c>
      <c r="IQ233" s="148">
        <v>10</v>
      </c>
      <c r="IR233" s="148">
        <v>10</v>
      </c>
      <c r="IS233" s="148">
        <v>7</v>
      </c>
      <c r="IT233" s="148">
        <v>5</v>
      </c>
      <c r="IU233" s="148">
        <v>6</v>
      </c>
      <c r="IV233" s="148">
        <v>2</v>
      </c>
      <c r="IW233" s="148">
        <v>2</v>
      </c>
      <c r="IX233" s="148">
        <v>2</v>
      </c>
      <c r="IY233" s="148">
        <v>2</v>
      </c>
      <c r="IZ233" s="148">
        <v>3</v>
      </c>
      <c r="JA233" s="148">
        <v>3</v>
      </c>
      <c r="JB233" s="148">
        <v>4</v>
      </c>
      <c r="JC233" s="355">
        <f t="shared" si="251"/>
        <v>4.5</v>
      </c>
      <c r="JD233" s="148">
        <v>5</v>
      </c>
      <c r="JE233" s="148">
        <v>8</v>
      </c>
      <c r="JF233" s="353">
        <f t="shared" si="252"/>
        <v>8</v>
      </c>
      <c r="JG233" s="148">
        <v>8</v>
      </c>
      <c r="JH233" s="148">
        <v>5</v>
      </c>
      <c r="JI233" s="148">
        <v>3</v>
      </c>
      <c r="JJ233" s="148">
        <v>3</v>
      </c>
      <c r="JK233" s="148">
        <v>4</v>
      </c>
      <c r="JL233" s="148">
        <v>4</v>
      </c>
      <c r="JM233" s="148">
        <v>2</v>
      </c>
      <c r="JN233" s="351">
        <f t="shared" si="253"/>
        <v>2.5</v>
      </c>
      <c r="JO233" s="148">
        <v>3</v>
      </c>
      <c r="JP233" s="148">
        <v>2</v>
      </c>
      <c r="JQ233" s="148">
        <v>1</v>
      </c>
      <c r="JR233" s="148">
        <v>1</v>
      </c>
      <c r="JS233" s="148">
        <v>3</v>
      </c>
      <c r="JT233" s="148">
        <v>3</v>
      </c>
      <c r="JU233" s="148">
        <v>3</v>
      </c>
      <c r="JV233" s="351">
        <f t="shared" si="254"/>
        <v>3.5</v>
      </c>
      <c r="JW233" s="148">
        <v>4</v>
      </c>
      <c r="JX233" s="148">
        <v>5</v>
      </c>
      <c r="JY233" s="148">
        <v>10</v>
      </c>
      <c r="JZ233" s="148">
        <v>8</v>
      </c>
      <c r="KA233" s="148">
        <v>8</v>
      </c>
      <c r="KB233" s="148">
        <v>6</v>
      </c>
      <c r="KC233" s="148">
        <v>5</v>
      </c>
      <c r="KD233" s="148">
        <v>5</v>
      </c>
      <c r="KE233" s="148">
        <v>5</v>
      </c>
      <c r="KF233" s="148">
        <v>7</v>
      </c>
      <c r="KG233" s="148">
        <v>7</v>
      </c>
      <c r="KH233" s="148">
        <v>5</v>
      </c>
      <c r="KI233" s="148">
        <v>6</v>
      </c>
      <c r="KJ233" s="148">
        <v>7</v>
      </c>
      <c r="KK233" s="148">
        <v>10</v>
      </c>
      <c r="KL233" s="148">
        <v>10</v>
      </c>
      <c r="KM233" s="148">
        <v>8</v>
      </c>
      <c r="KN233" s="148">
        <v>8</v>
      </c>
      <c r="KO233" s="351">
        <v>10</v>
      </c>
      <c r="KP233" s="148">
        <v>12</v>
      </c>
      <c r="KQ233" s="148">
        <v>13</v>
      </c>
      <c r="KR233" s="148">
        <v>10</v>
      </c>
      <c r="KS233" s="148">
        <v>10</v>
      </c>
      <c r="KT233" s="148">
        <v>10</v>
      </c>
      <c r="KU233" s="148">
        <v>10</v>
      </c>
      <c r="KV233" s="148">
        <v>10</v>
      </c>
      <c r="KW233" s="148">
        <v>12</v>
      </c>
      <c r="KX233" s="148">
        <v>12</v>
      </c>
      <c r="KY233" s="148">
        <v>12</v>
      </c>
      <c r="KZ233" s="148">
        <v>14</v>
      </c>
      <c r="LA233" s="148">
        <v>15</v>
      </c>
      <c r="LB233" s="148">
        <v>14</v>
      </c>
      <c r="LC233" s="148">
        <v>13</v>
      </c>
      <c r="LD233" s="148">
        <v>10</v>
      </c>
      <c r="LE233" s="148">
        <v>8</v>
      </c>
      <c r="LF233" s="148">
        <v>8</v>
      </c>
      <c r="LG233" s="148">
        <v>8</v>
      </c>
      <c r="LH233" s="148">
        <v>8</v>
      </c>
      <c r="LI233" s="148">
        <v>12</v>
      </c>
      <c r="LJ233" s="312">
        <v>9</v>
      </c>
      <c r="LK233" s="148">
        <v>11</v>
      </c>
      <c r="LL233" s="148">
        <v>12</v>
      </c>
      <c r="LM233" s="148">
        <v>14</v>
      </c>
      <c r="LN233" s="148">
        <v>13</v>
      </c>
      <c r="LO233" s="148">
        <v>14</v>
      </c>
      <c r="LP233" s="148">
        <v>11</v>
      </c>
      <c r="LQ233" s="148">
        <v>10</v>
      </c>
      <c r="LR233" s="148">
        <v>9</v>
      </c>
      <c r="LS233" s="148">
        <v>9</v>
      </c>
      <c r="LT233" s="148">
        <v>8</v>
      </c>
      <c r="LU233" s="148">
        <v>5</v>
      </c>
      <c r="LV233" s="148">
        <v>5</v>
      </c>
      <c r="LW233" s="148">
        <v>5</v>
      </c>
      <c r="LX233" s="148">
        <v>6</v>
      </c>
      <c r="LY233" s="148">
        <v>5</v>
      </c>
      <c r="LZ233" s="148">
        <v>5</v>
      </c>
      <c r="MA233" s="148">
        <v>6</v>
      </c>
      <c r="MB233" s="148">
        <v>7</v>
      </c>
      <c r="MC233" s="148">
        <v>7</v>
      </c>
      <c r="MD233" s="148">
        <v>4</v>
      </c>
      <c r="ME233" s="148">
        <v>4</v>
      </c>
      <c r="MF233" s="148">
        <v>4</v>
      </c>
      <c r="MG233" s="148">
        <v>4</v>
      </c>
      <c r="MH233" s="148">
        <v>3</v>
      </c>
      <c r="MI233" s="148">
        <v>2</v>
      </c>
      <c r="MJ233" s="148">
        <v>5</v>
      </c>
      <c r="MK233" s="148">
        <v>5</v>
      </c>
      <c r="ML233" s="148">
        <v>5</v>
      </c>
      <c r="MM233" s="148">
        <v>5</v>
      </c>
      <c r="MN233" s="148">
        <v>5</v>
      </c>
      <c r="MO233" s="148">
        <v>6</v>
      </c>
      <c r="MP233" s="148">
        <v>4</v>
      </c>
      <c r="MQ233" s="148">
        <v>4</v>
      </c>
      <c r="MR233" s="148">
        <v>3</v>
      </c>
      <c r="MS233" s="148">
        <v>3</v>
      </c>
      <c r="MT233" s="148">
        <v>4</v>
      </c>
      <c r="MU233" s="148">
        <v>3</v>
      </c>
      <c r="MV233" s="148">
        <v>4</v>
      </c>
      <c r="MW233" s="148">
        <v>4</v>
      </c>
      <c r="MX233" s="148">
        <v>3</v>
      </c>
      <c r="MY233" s="148">
        <v>3</v>
      </c>
      <c r="MZ233" s="148">
        <v>3</v>
      </c>
      <c r="NA233" s="148">
        <v>5</v>
      </c>
      <c r="NB233" s="148">
        <v>5</v>
      </c>
      <c r="NC233" s="148">
        <v>7</v>
      </c>
      <c r="ND233" s="148">
        <v>8</v>
      </c>
      <c r="NE233" s="148">
        <v>9</v>
      </c>
      <c r="NF233" s="148">
        <v>5</v>
      </c>
      <c r="NG233" s="148">
        <v>5</v>
      </c>
      <c r="NH233" s="148">
        <v>5</v>
      </c>
      <c r="NI233" s="148">
        <v>5</v>
      </c>
      <c r="NJ233" s="148">
        <v>6</v>
      </c>
      <c r="NK233" s="148">
        <v>7</v>
      </c>
      <c r="NL233" s="148">
        <v>6</v>
      </c>
      <c r="NM233" s="148">
        <v>5</v>
      </c>
      <c r="NN233" s="148">
        <v>4</v>
      </c>
      <c r="NO233" s="148">
        <v>4</v>
      </c>
      <c r="NP233" s="148">
        <v>4</v>
      </c>
      <c r="NQ233" s="148">
        <v>5</v>
      </c>
      <c r="NR233" s="148">
        <v>7</v>
      </c>
      <c r="NS233" s="148">
        <v>6</v>
      </c>
      <c r="NT233" s="148">
        <v>6</v>
      </c>
      <c r="NU233" s="148">
        <v>4</v>
      </c>
      <c r="NV233" s="148">
        <v>5</v>
      </c>
      <c r="NW233" s="148">
        <v>7</v>
      </c>
      <c r="NX233" s="148">
        <v>6</v>
      </c>
      <c r="NY233" s="148">
        <v>6</v>
      </c>
      <c r="NZ233" s="148">
        <v>3</v>
      </c>
      <c r="OA233" s="148">
        <v>2</v>
      </c>
      <c r="OB233" s="148">
        <v>1</v>
      </c>
      <c r="OC233" s="148">
        <v>2</v>
      </c>
      <c r="OD233" s="148">
        <v>1</v>
      </c>
      <c r="OE233" s="148">
        <v>2</v>
      </c>
      <c r="OF233" s="148">
        <v>3</v>
      </c>
      <c r="OG233" s="148">
        <v>2</v>
      </c>
      <c r="OH233" s="148">
        <v>2</v>
      </c>
      <c r="OI233" s="148">
        <v>2</v>
      </c>
      <c r="OJ233" s="148">
        <v>3</v>
      </c>
      <c r="OK233" s="148">
        <v>2</v>
      </c>
      <c r="OL233" s="148">
        <v>7</v>
      </c>
      <c r="OM233" s="148">
        <v>7</v>
      </c>
      <c r="ON233" s="148">
        <v>7</v>
      </c>
      <c r="OO233" s="148">
        <v>9</v>
      </c>
      <c r="OP233" s="148">
        <v>9</v>
      </c>
      <c r="OQ233" s="148">
        <v>9</v>
      </c>
      <c r="OR233" s="148">
        <v>9</v>
      </c>
      <c r="OS233" s="148">
        <v>9</v>
      </c>
      <c r="OT233" s="148">
        <v>9</v>
      </c>
      <c r="OU233" s="148">
        <v>9</v>
      </c>
      <c r="OV233" s="148">
        <v>9</v>
      </c>
      <c r="OW233" s="148">
        <v>9</v>
      </c>
      <c r="OX233" s="148">
        <v>9</v>
      </c>
      <c r="OY233" s="351">
        <f t="shared" si="248"/>
        <v>8</v>
      </c>
      <c r="OZ233" s="148">
        <v>7</v>
      </c>
      <c r="PA233" s="148">
        <v>6</v>
      </c>
      <c r="PB233" s="148">
        <v>8</v>
      </c>
      <c r="PC233" s="148">
        <v>9</v>
      </c>
      <c r="PD233" s="148">
        <v>9</v>
      </c>
      <c r="PE233" s="148">
        <v>9</v>
      </c>
      <c r="PF233" s="148">
        <v>9</v>
      </c>
      <c r="PG233" s="351">
        <f t="shared" si="249"/>
        <v>6.5</v>
      </c>
      <c r="PH233" s="148">
        <v>4</v>
      </c>
      <c r="PI233" s="148">
        <v>5</v>
      </c>
      <c r="PJ233" s="351">
        <f t="shared" si="250"/>
        <v>5</v>
      </c>
      <c r="PK233" s="148">
        <v>5</v>
      </c>
      <c r="PL233" s="148">
        <v>5</v>
      </c>
      <c r="PM233" s="312">
        <v>7</v>
      </c>
      <c r="PN233" s="148">
        <v>8</v>
      </c>
      <c r="PO233" s="312">
        <v>6</v>
      </c>
      <c r="PP233" s="148">
        <v>6</v>
      </c>
      <c r="PQ233" s="148">
        <v>6</v>
      </c>
      <c r="PR233" s="148">
        <v>6</v>
      </c>
      <c r="PS233" s="148">
        <v>6</v>
      </c>
      <c r="PT233" s="148">
        <v>6</v>
      </c>
      <c r="PU233" s="148">
        <v>5</v>
      </c>
      <c r="PV233" s="312">
        <v>5</v>
      </c>
      <c r="PW233" s="148">
        <v>5</v>
      </c>
      <c r="PX233" s="148">
        <v>5</v>
      </c>
      <c r="PY233" s="148">
        <v>7</v>
      </c>
      <c r="PZ233" s="148">
        <v>5</v>
      </c>
      <c r="QA233" s="148">
        <v>5</v>
      </c>
      <c r="QB233" s="148">
        <v>5</v>
      </c>
      <c r="QC233" s="148">
        <v>6</v>
      </c>
      <c r="QD233" s="148">
        <v>5</v>
      </c>
      <c r="QE233" s="148">
        <v>5</v>
      </c>
      <c r="QF233" s="148">
        <v>5</v>
      </c>
      <c r="QG233" s="148">
        <v>5</v>
      </c>
      <c r="QH233" s="148">
        <v>5</v>
      </c>
      <c r="QI233" s="148">
        <v>4</v>
      </c>
      <c r="QJ233" s="148">
        <v>4</v>
      </c>
      <c r="QK233" s="148">
        <v>4</v>
      </c>
      <c r="QL233" s="148">
        <v>4</v>
      </c>
      <c r="QM233" s="148">
        <v>6</v>
      </c>
      <c r="QN233" s="148">
        <v>7</v>
      </c>
      <c r="QO233" s="148">
        <v>7</v>
      </c>
      <c r="QP233" s="148">
        <v>7</v>
      </c>
      <c r="QQ233" s="148">
        <v>6</v>
      </c>
      <c r="QR233" s="148">
        <v>6</v>
      </c>
      <c r="QS233" s="148">
        <v>4</v>
      </c>
      <c r="QT233" s="148">
        <v>2</v>
      </c>
      <c r="QU233" s="148">
        <v>3</v>
      </c>
      <c r="QV233" s="148">
        <v>2</v>
      </c>
      <c r="QW233" s="148">
        <v>3</v>
      </c>
      <c r="QX233" s="148">
        <v>3</v>
      </c>
      <c r="QY233" s="148">
        <v>3</v>
      </c>
      <c r="QZ233" s="148">
        <v>3</v>
      </c>
      <c r="RA233" s="148">
        <v>3</v>
      </c>
      <c r="RB233" s="312">
        <v>4</v>
      </c>
      <c r="RC233" s="148">
        <v>4</v>
      </c>
      <c r="RD233" s="312">
        <v>3</v>
      </c>
      <c r="RE233" s="312">
        <v>3</v>
      </c>
      <c r="RF233" s="148">
        <v>2</v>
      </c>
      <c r="RG233" s="312">
        <v>1</v>
      </c>
      <c r="RH233" s="312">
        <v>2</v>
      </c>
      <c r="RI233" s="148">
        <v>2</v>
      </c>
      <c r="RJ233" s="148">
        <v>1</v>
      </c>
      <c r="RK233" s="148">
        <v>1</v>
      </c>
      <c r="RL233" s="312">
        <v>1</v>
      </c>
      <c r="RM233" s="148">
        <v>1</v>
      </c>
      <c r="RN233" s="148">
        <v>1</v>
      </c>
      <c r="RO233" s="148">
        <v>1</v>
      </c>
      <c r="RP233" s="148">
        <v>1</v>
      </c>
      <c r="RQ233" s="148">
        <v>1</v>
      </c>
      <c r="RR233" s="148">
        <v>1</v>
      </c>
      <c r="RS233" s="148">
        <v>1</v>
      </c>
      <c r="RT233" s="148">
        <v>1</v>
      </c>
      <c r="RU233" s="148">
        <v>1</v>
      </c>
      <c r="RV233" s="148">
        <v>1</v>
      </c>
      <c r="SF233" s="148">
        <v>1</v>
      </c>
      <c r="SG233" s="148">
        <v>1</v>
      </c>
      <c r="SH233" s="148">
        <v>1</v>
      </c>
      <c r="SI233" s="148">
        <v>1</v>
      </c>
      <c r="SJ233" s="148">
        <v>1</v>
      </c>
      <c r="SK233" s="148">
        <v>2</v>
      </c>
      <c r="SL233" s="148">
        <v>2</v>
      </c>
      <c r="SM233" s="148">
        <v>2</v>
      </c>
      <c r="SN233" s="148">
        <v>1</v>
      </c>
      <c r="SO233" s="148">
        <v>1</v>
      </c>
      <c r="SP233" s="148">
        <v>1</v>
      </c>
      <c r="SQ233" s="148">
        <v>1</v>
      </c>
      <c r="SR233" s="148">
        <v>1</v>
      </c>
      <c r="SS233" s="148">
        <v>1</v>
      </c>
      <c r="ST233" s="148">
        <v>1</v>
      </c>
      <c r="SU233" s="148">
        <v>1</v>
      </c>
      <c r="SV233" s="148">
        <v>1</v>
      </c>
      <c r="SW233" s="148">
        <v>1</v>
      </c>
      <c r="SX233" s="148">
        <v>2</v>
      </c>
      <c r="SY233" s="148">
        <v>2</v>
      </c>
      <c r="SZ233" s="148">
        <v>2</v>
      </c>
      <c r="TA233" s="148">
        <v>1</v>
      </c>
      <c r="TB233" s="148">
        <v>1</v>
      </c>
      <c r="TC233" s="148">
        <v>2</v>
      </c>
      <c r="TD233" s="148">
        <v>2</v>
      </c>
      <c r="TE233" s="148">
        <v>2</v>
      </c>
      <c r="TF233" s="148">
        <v>2</v>
      </c>
      <c r="TG233" s="148">
        <v>2</v>
      </c>
      <c r="TH233" s="148">
        <v>2</v>
      </c>
      <c r="TI233" s="148">
        <v>1</v>
      </c>
      <c r="TJ233" s="148">
        <v>1</v>
      </c>
      <c r="TK233" s="148">
        <v>1</v>
      </c>
      <c r="TL233" s="148">
        <v>2</v>
      </c>
      <c r="TM233" s="148">
        <v>2</v>
      </c>
      <c r="TN233" s="148">
        <v>1</v>
      </c>
      <c r="TO233" s="148">
        <v>1</v>
      </c>
      <c r="TP233" s="148">
        <v>1</v>
      </c>
      <c r="TQ233" s="148">
        <v>1</v>
      </c>
      <c r="TR233" s="148">
        <v>1</v>
      </c>
      <c r="TS233" s="148">
        <v>1</v>
      </c>
      <c r="TT233" s="148">
        <v>2</v>
      </c>
      <c r="TU233" s="148">
        <v>2</v>
      </c>
      <c r="TV233" s="148">
        <v>2</v>
      </c>
      <c r="TW233" s="148">
        <v>2</v>
      </c>
      <c r="TX233" s="148">
        <v>2</v>
      </c>
      <c r="TY233" s="148">
        <v>2</v>
      </c>
      <c r="TZ233" s="148">
        <v>1</v>
      </c>
      <c r="UA233" s="148">
        <v>1</v>
      </c>
      <c r="UB233" s="148">
        <v>1</v>
      </c>
      <c r="UC233" s="148">
        <v>2</v>
      </c>
      <c r="UD233" s="148">
        <v>2</v>
      </c>
      <c r="UE233" s="148">
        <v>2</v>
      </c>
      <c r="UF233" s="148">
        <v>2</v>
      </c>
      <c r="UG233" s="148">
        <v>2</v>
      </c>
      <c r="UH233" s="148">
        <v>2</v>
      </c>
      <c r="UI233" s="148">
        <v>2</v>
      </c>
      <c r="UJ233" s="148">
        <v>2</v>
      </c>
      <c r="UK233" s="148">
        <v>2</v>
      </c>
      <c r="UL233" s="148">
        <v>2</v>
      </c>
      <c r="UM233" s="148">
        <v>3</v>
      </c>
      <c r="UN233" s="148">
        <v>2</v>
      </c>
      <c r="UO233" s="148">
        <v>2</v>
      </c>
      <c r="UP233" s="148">
        <v>2</v>
      </c>
      <c r="UQ233" s="148">
        <v>2</v>
      </c>
      <c r="UR233" s="148">
        <v>1</v>
      </c>
      <c r="US233" s="148">
        <v>2</v>
      </c>
      <c r="UT233" s="148">
        <v>2</v>
      </c>
      <c r="UU233" s="148">
        <v>2</v>
      </c>
      <c r="UV233" s="148">
        <v>2</v>
      </c>
      <c r="UW233" s="148">
        <v>2</v>
      </c>
      <c r="UX233" s="148">
        <v>2</v>
      </c>
      <c r="UY233" s="148">
        <v>3</v>
      </c>
      <c r="UZ233" s="148">
        <v>3</v>
      </c>
      <c r="VA233" s="148">
        <v>2</v>
      </c>
      <c r="VB233" s="148">
        <v>2</v>
      </c>
      <c r="VC233" s="148">
        <v>2</v>
      </c>
      <c r="VD233" s="148">
        <v>2</v>
      </c>
      <c r="VE233" s="148">
        <v>3</v>
      </c>
      <c r="VF233" s="148">
        <v>3</v>
      </c>
      <c r="VG233" s="148">
        <v>3</v>
      </c>
      <c r="VH233" s="148">
        <v>2</v>
      </c>
      <c r="VI233" s="148">
        <v>2</v>
      </c>
      <c r="VJ233" s="148">
        <v>2</v>
      </c>
      <c r="VK233" s="148">
        <v>3</v>
      </c>
      <c r="VL233" s="148">
        <v>2</v>
      </c>
      <c r="VM233" s="148">
        <v>2</v>
      </c>
      <c r="VN233" s="148">
        <v>2</v>
      </c>
      <c r="VO233" s="148">
        <v>2</v>
      </c>
      <c r="VP233" s="148">
        <v>3</v>
      </c>
      <c r="VQ233" s="148">
        <v>2</v>
      </c>
      <c r="VR233" s="148">
        <v>3</v>
      </c>
      <c r="VS233" s="148">
        <v>3</v>
      </c>
      <c r="VT233" s="148">
        <v>3</v>
      </c>
      <c r="VU233" s="148">
        <v>2</v>
      </c>
      <c r="VV233" s="148">
        <v>2</v>
      </c>
      <c r="VW233" s="148">
        <v>2</v>
      </c>
      <c r="VX233" s="148">
        <v>2</v>
      </c>
      <c r="VY233" s="148">
        <v>2</v>
      </c>
      <c r="VZ233" s="148">
        <v>2</v>
      </c>
      <c r="WA233" s="148">
        <v>2</v>
      </c>
      <c r="WB233" s="148">
        <v>2</v>
      </c>
      <c r="WC233" s="148">
        <v>2</v>
      </c>
      <c r="WD233" s="148">
        <v>2</v>
      </c>
      <c r="WE233" s="148">
        <v>2</v>
      </c>
      <c r="WF233" s="148">
        <v>2</v>
      </c>
      <c r="WG233" s="148">
        <v>2</v>
      </c>
      <c r="WH233" s="148">
        <v>2</v>
      </c>
      <c r="WI233" s="148">
        <v>2</v>
      </c>
      <c r="WJ233" s="148">
        <v>2</v>
      </c>
      <c r="WK233" s="148">
        <v>1</v>
      </c>
      <c r="WL233" s="148">
        <v>1</v>
      </c>
      <c r="WM233" s="148">
        <v>1</v>
      </c>
      <c r="WN233" s="148">
        <v>1</v>
      </c>
      <c r="WO233" s="148">
        <v>1</v>
      </c>
      <c r="WP233" s="148">
        <v>1</v>
      </c>
      <c r="WQ233" s="148">
        <v>1</v>
      </c>
      <c r="WR233" s="148">
        <v>1</v>
      </c>
      <c r="WS233" s="148">
        <v>1</v>
      </c>
      <c r="WT233" s="148">
        <v>1</v>
      </c>
      <c r="WU233" s="148">
        <v>1</v>
      </c>
      <c r="WV233" s="148">
        <v>1</v>
      </c>
      <c r="WW233" s="148">
        <v>1</v>
      </c>
      <c r="WX233" s="148">
        <v>1</v>
      </c>
      <c r="WY233" s="148">
        <v>1</v>
      </c>
    </row>
    <row r="234" spans="1:635" s="148" customFormat="1" x14ac:dyDescent="0.2">
      <c r="A234" s="327"/>
      <c r="B234" s="354">
        <v>12</v>
      </c>
      <c r="C234" s="399">
        <f t="shared" ca="1" si="246"/>
        <v>0</v>
      </c>
      <c r="D234" s="354"/>
      <c r="E234" s="354"/>
      <c r="F234" s="354"/>
      <c r="G234" s="148">
        <v>97</v>
      </c>
      <c r="H234" s="148">
        <v>92</v>
      </c>
      <c r="I234" s="355">
        <v>92</v>
      </c>
      <c r="J234" s="148">
        <v>92</v>
      </c>
      <c r="K234" s="148">
        <v>98</v>
      </c>
      <c r="L234" s="148">
        <v>98</v>
      </c>
      <c r="M234" s="148">
        <v>94</v>
      </c>
      <c r="N234" s="148">
        <v>103</v>
      </c>
      <c r="O234" s="148">
        <v>98</v>
      </c>
      <c r="P234" s="148">
        <v>93</v>
      </c>
      <c r="Q234" s="148">
        <v>90</v>
      </c>
      <c r="R234" s="148">
        <v>89</v>
      </c>
      <c r="S234" s="148">
        <v>89</v>
      </c>
      <c r="T234" s="148">
        <v>100</v>
      </c>
      <c r="U234" s="148">
        <v>97</v>
      </c>
      <c r="V234" s="148">
        <v>96</v>
      </c>
      <c r="W234" s="148">
        <v>94</v>
      </c>
      <c r="X234" s="148">
        <v>89</v>
      </c>
      <c r="Y234" s="148">
        <v>97</v>
      </c>
      <c r="Z234" s="148">
        <v>95</v>
      </c>
      <c r="AA234" s="148">
        <v>93</v>
      </c>
      <c r="AB234" s="148">
        <v>92</v>
      </c>
      <c r="AC234" s="148">
        <v>80</v>
      </c>
      <c r="AD234" s="148">
        <v>86</v>
      </c>
      <c r="AE234" s="148">
        <v>85</v>
      </c>
      <c r="AF234" s="148">
        <v>81</v>
      </c>
      <c r="AG234" s="148">
        <v>81</v>
      </c>
      <c r="AH234" s="148">
        <v>81</v>
      </c>
      <c r="AI234" s="148">
        <v>81</v>
      </c>
      <c r="AJ234" s="148">
        <v>81</v>
      </c>
      <c r="AK234" s="148">
        <v>94</v>
      </c>
      <c r="AL234" s="148">
        <v>91</v>
      </c>
      <c r="AM234" s="148">
        <v>94</v>
      </c>
      <c r="AN234" s="148">
        <v>97</v>
      </c>
      <c r="AO234" s="148">
        <v>106</v>
      </c>
      <c r="AP234" s="360">
        <v>109</v>
      </c>
      <c r="AQ234" s="148">
        <v>112</v>
      </c>
      <c r="AR234" s="148">
        <v>107</v>
      </c>
      <c r="AS234" s="148">
        <v>105</v>
      </c>
      <c r="AT234" s="148">
        <v>108</v>
      </c>
      <c r="AU234" s="148">
        <v>109</v>
      </c>
      <c r="AV234" s="148">
        <v>97</v>
      </c>
      <c r="AW234" s="148">
        <v>104</v>
      </c>
      <c r="AX234" s="148">
        <v>103</v>
      </c>
      <c r="AY234" s="148">
        <v>103</v>
      </c>
      <c r="AZ234" s="148">
        <v>105</v>
      </c>
      <c r="BA234" s="148">
        <v>99</v>
      </c>
      <c r="BB234" s="148">
        <v>100</v>
      </c>
      <c r="BC234" s="148">
        <v>97</v>
      </c>
      <c r="BD234" s="148">
        <v>99</v>
      </c>
      <c r="BE234" s="148">
        <v>89</v>
      </c>
      <c r="BF234" s="148">
        <v>90</v>
      </c>
      <c r="BG234" s="148">
        <v>96</v>
      </c>
      <c r="BH234" s="148">
        <v>102</v>
      </c>
      <c r="BI234" s="148">
        <v>97</v>
      </c>
      <c r="BJ234" s="148">
        <v>91</v>
      </c>
      <c r="BK234" s="148">
        <v>99</v>
      </c>
      <c r="BL234" s="148">
        <v>91</v>
      </c>
      <c r="BM234" s="148">
        <v>93</v>
      </c>
      <c r="BN234" s="148">
        <v>94</v>
      </c>
      <c r="BO234" s="148">
        <v>91</v>
      </c>
      <c r="BP234" s="148">
        <v>97</v>
      </c>
      <c r="BQ234" s="148">
        <v>100</v>
      </c>
      <c r="BR234" s="148">
        <v>106</v>
      </c>
      <c r="BS234" s="356">
        <v>0</v>
      </c>
      <c r="BT234" s="148">
        <v>96</v>
      </c>
      <c r="BU234" s="148">
        <v>93</v>
      </c>
      <c r="BV234" s="148">
        <v>94</v>
      </c>
      <c r="BW234" s="148">
        <v>90</v>
      </c>
      <c r="BX234" s="148">
        <v>89</v>
      </c>
      <c r="BY234" s="148">
        <v>75</v>
      </c>
      <c r="BZ234" s="148">
        <v>74</v>
      </c>
      <c r="CA234" s="431">
        <v>75</v>
      </c>
      <c r="CB234" s="113">
        <v>71</v>
      </c>
      <c r="CC234" s="431">
        <v>65</v>
      </c>
      <c r="CD234" s="431">
        <v>59</v>
      </c>
      <c r="CE234" s="431">
        <v>57</v>
      </c>
      <c r="CF234" s="431">
        <v>55</v>
      </c>
      <c r="CG234" s="113">
        <v>57</v>
      </c>
      <c r="CH234" s="113">
        <v>56</v>
      </c>
      <c r="CI234" s="431">
        <v>52</v>
      </c>
      <c r="CJ234" s="148">
        <v>48</v>
      </c>
      <c r="CK234" s="148">
        <v>49</v>
      </c>
      <c r="CL234" s="148">
        <v>46</v>
      </c>
      <c r="CM234" s="148">
        <v>46</v>
      </c>
      <c r="CN234" s="148">
        <v>50</v>
      </c>
      <c r="CO234" s="148">
        <v>46</v>
      </c>
      <c r="CP234" s="148">
        <v>50</v>
      </c>
      <c r="CQ234" s="148">
        <v>54</v>
      </c>
      <c r="CR234" s="148">
        <v>55</v>
      </c>
      <c r="CS234" s="148">
        <v>56</v>
      </c>
      <c r="CT234" s="148">
        <v>57</v>
      </c>
      <c r="CU234" s="148">
        <v>48</v>
      </c>
      <c r="CV234" s="148">
        <v>46</v>
      </c>
      <c r="CW234" s="148">
        <v>44</v>
      </c>
      <c r="CX234" s="148">
        <v>39</v>
      </c>
      <c r="CY234" s="148">
        <v>39</v>
      </c>
      <c r="CZ234" s="148">
        <v>38</v>
      </c>
      <c r="DA234" s="148">
        <v>35</v>
      </c>
      <c r="DB234" s="148">
        <v>32</v>
      </c>
      <c r="DC234" s="148">
        <v>33</v>
      </c>
      <c r="DD234" s="148">
        <v>27</v>
      </c>
      <c r="DE234" s="148">
        <v>26</v>
      </c>
      <c r="DF234" s="148">
        <v>25</v>
      </c>
      <c r="DG234" s="148">
        <v>24</v>
      </c>
      <c r="DH234" s="148">
        <v>23</v>
      </c>
      <c r="DI234" s="148">
        <v>19</v>
      </c>
      <c r="DJ234" s="148">
        <v>19</v>
      </c>
      <c r="DK234" s="148">
        <v>20</v>
      </c>
      <c r="DL234" s="148">
        <v>16</v>
      </c>
      <c r="DM234" s="148">
        <v>18</v>
      </c>
      <c r="DN234" s="148">
        <v>22</v>
      </c>
      <c r="DO234" s="148">
        <v>25</v>
      </c>
      <c r="DP234" s="148">
        <v>24</v>
      </c>
      <c r="DQ234" s="148">
        <v>30</v>
      </c>
      <c r="DR234" s="312">
        <v>29</v>
      </c>
      <c r="DS234" s="148">
        <v>27</v>
      </c>
      <c r="DT234" s="312">
        <v>23</v>
      </c>
      <c r="DU234" s="312">
        <v>21</v>
      </c>
      <c r="DV234" s="312">
        <v>18</v>
      </c>
      <c r="DW234" s="312">
        <v>15</v>
      </c>
      <c r="DX234" s="312">
        <v>18</v>
      </c>
      <c r="DY234" s="312">
        <v>20</v>
      </c>
      <c r="DZ234" s="312">
        <v>23</v>
      </c>
      <c r="EA234" s="312">
        <v>25</v>
      </c>
      <c r="EB234" s="312">
        <v>28</v>
      </c>
      <c r="EC234" s="312">
        <v>28</v>
      </c>
      <c r="ED234" s="312">
        <v>32</v>
      </c>
      <c r="EE234" s="312">
        <v>41</v>
      </c>
      <c r="EF234" s="312">
        <v>41</v>
      </c>
      <c r="EG234" s="312">
        <v>48</v>
      </c>
      <c r="EH234" s="312">
        <v>45</v>
      </c>
      <c r="EI234" s="312">
        <v>45</v>
      </c>
      <c r="EJ234" s="312">
        <v>52</v>
      </c>
      <c r="EK234" s="312">
        <v>54</v>
      </c>
      <c r="EL234" s="312">
        <v>57</v>
      </c>
      <c r="EM234" s="312">
        <v>61</v>
      </c>
      <c r="EN234" s="312">
        <v>65</v>
      </c>
      <c r="EO234" s="148">
        <v>65</v>
      </c>
      <c r="EP234" s="312">
        <v>64</v>
      </c>
      <c r="EQ234" s="312">
        <v>61</v>
      </c>
      <c r="ER234" s="312">
        <v>61</v>
      </c>
      <c r="ES234" s="312">
        <v>59</v>
      </c>
      <c r="ET234" s="312">
        <v>59</v>
      </c>
      <c r="EU234" s="431">
        <v>59</v>
      </c>
      <c r="EV234" s="312">
        <v>61</v>
      </c>
      <c r="EW234" s="312">
        <v>63</v>
      </c>
      <c r="EX234" s="312">
        <v>62</v>
      </c>
      <c r="EY234" s="312">
        <v>57</v>
      </c>
      <c r="EZ234" s="312">
        <v>57</v>
      </c>
      <c r="FA234" s="312">
        <v>57</v>
      </c>
      <c r="FB234" s="312">
        <v>59</v>
      </c>
      <c r="FC234" s="312">
        <v>54</v>
      </c>
      <c r="FD234" s="312">
        <v>55</v>
      </c>
      <c r="FE234" s="312">
        <v>56</v>
      </c>
      <c r="FF234" s="312">
        <v>56</v>
      </c>
      <c r="FG234" s="312">
        <v>57</v>
      </c>
      <c r="FH234" s="312">
        <v>55</v>
      </c>
      <c r="FI234" s="312">
        <v>53</v>
      </c>
      <c r="FJ234" s="312">
        <v>51</v>
      </c>
      <c r="FK234" s="148">
        <v>50</v>
      </c>
      <c r="FL234" s="312">
        <v>50</v>
      </c>
      <c r="FM234" s="312">
        <v>49</v>
      </c>
      <c r="FN234" s="148">
        <v>46</v>
      </c>
      <c r="FO234" s="148">
        <v>47</v>
      </c>
      <c r="FP234" s="148">
        <v>47</v>
      </c>
      <c r="FQ234" s="312">
        <v>46</v>
      </c>
      <c r="FR234" s="148">
        <v>44</v>
      </c>
      <c r="FS234" s="312">
        <v>43</v>
      </c>
      <c r="FT234" s="148">
        <v>42</v>
      </c>
      <c r="FU234" s="312">
        <v>37</v>
      </c>
      <c r="FV234" s="312">
        <v>37</v>
      </c>
      <c r="FW234" s="312">
        <v>33</v>
      </c>
      <c r="FX234" s="312">
        <v>34</v>
      </c>
      <c r="FY234" s="312">
        <v>31</v>
      </c>
      <c r="FZ234" s="312">
        <v>32</v>
      </c>
      <c r="GA234" s="312">
        <v>31</v>
      </c>
      <c r="GB234" s="312">
        <v>33</v>
      </c>
      <c r="GC234" s="312">
        <v>33</v>
      </c>
      <c r="GD234" s="312">
        <v>32</v>
      </c>
      <c r="GE234" s="312">
        <v>31</v>
      </c>
      <c r="GF234" s="312">
        <v>30</v>
      </c>
      <c r="GG234" s="312">
        <v>35</v>
      </c>
      <c r="GH234" s="312">
        <v>35</v>
      </c>
      <c r="GI234" s="312">
        <v>31</v>
      </c>
      <c r="GJ234" s="312">
        <v>31</v>
      </c>
      <c r="GK234" s="312">
        <v>31</v>
      </c>
      <c r="GL234" s="312">
        <v>31</v>
      </c>
      <c r="GM234" s="312">
        <v>29</v>
      </c>
      <c r="GN234" s="312">
        <v>33</v>
      </c>
      <c r="GO234" s="312">
        <v>32</v>
      </c>
      <c r="GP234" s="148">
        <v>33</v>
      </c>
      <c r="GQ234" s="312">
        <v>37</v>
      </c>
      <c r="GR234" s="312">
        <v>35</v>
      </c>
      <c r="GS234" s="312">
        <v>34</v>
      </c>
      <c r="GT234" s="312">
        <v>37</v>
      </c>
      <c r="GU234" s="312">
        <v>34</v>
      </c>
      <c r="GV234" s="148">
        <v>33</v>
      </c>
      <c r="GW234" s="148">
        <v>41</v>
      </c>
      <c r="GX234" s="148">
        <v>41</v>
      </c>
      <c r="GY234" s="148">
        <v>43</v>
      </c>
      <c r="GZ234" s="148">
        <v>39</v>
      </c>
      <c r="HA234" s="148">
        <v>38</v>
      </c>
      <c r="HB234" s="148">
        <v>36</v>
      </c>
      <c r="HC234" s="148">
        <v>37</v>
      </c>
      <c r="HD234" s="148">
        <v>38</v>
      </c>
      <c r="HE234" s="148">
        <v>39</v>
      </c>
      <c r="HF234" s="148">
        <v>36</v>
      </c>
      <c r="HG234" s="148">
        <v>38</v>
      </c>
      <c r="HH234" s="148">
        <v>38</v>
      </c>
      <c r="HI234" s="148">
        <v>38</v>
      </c>
      <c r="HJ234" s="148">
        <v>39</v>
      </c>
      <c r="HK234" s="148">
        <v>38</v>
      </c>
      <c r="HL234" s="148">
        <v>35</v>
      </c>
      <c r="HM234" s="148">
        <v>33</v>
      </c>
      <c r="HN234" s="148">
        <v>33</v>
      </c>
      <c r="HO234" s="148">
        <v>35</v>
      </c>
      <c r="HP234" s="148">
        <v>32</v>
      </c>
      <c r="HQ234" s="148">
        <v>31</v>
      </c>
      <c r="HR234" s="148">
        <v>34</v>
      </c>
      <c r="HS234" s="148">
        <v>35</v>
      </c>
      <c r="HT234" s="148">
        <v>35</v>
      </c>
      <c r="HU234" s="148">
        <v>34</v>
      </c>
      <c r="HV234" s="148">
        <v>36</v>
      </c>
      <c r="HW234" s="148">
        <v>37</v>
      </c>
      <c r="HX234" s="148">
        <v>37</v>
      </c>
      <c r="HY234" s="148">
        <v>42</v>
      </c>
      <c r="HZ234" s="148">
        <v>40</v>
      </c>
      <c r="IA234" s="148">
        <v>40</v>
      </c>
      <c r="IB234" s="148">
        <v>39</v>
      </c>
      <c r="IC234" s="148">
        <v>39</v>
      </c>
      <c r="ID234" s="148">
        <v>37</v>
      </c>
      <c r="IE234" s="148">
        <v>39</v>
      </c>
      <c r="IF234" s="148">
        <v>40</v>
      </c>
      <c r="IG234" s="148">
        <v>39</v>
      </c>
      <c r="IH234" s="148">
        <v>36</v>
      </c>
      <c r="II234" s="148">
        <v>34</v>
      </c>
      <c r="IJ234" s="148">
        <v>34</v>
      </c>
      <c r="IK234" s="148">
        <v>39</v>
      </c>
      <c r="IL234" s="148">
        <v>37</v>
      </c>
      <c r="IM234" s="148">
        <v>33</v>
      </c>
      <c r="IN234" s="351">
        <f t="shared" si="247"/>
        <v>31</v>
      </c>
      <c r="IO234" s="148">
        <v>29</v>
      </c>
      <c r="IP234" s="148">
        <v>26</v>
      </c>
      <c r="IQ234" s="148">
        <v>28</v>
      </c>
      <c r="IR234" s="148">
        <v>26</v>
      </c>
      <c r="IS234" s="148">
        <v>24</v>
      </c>
      <c r="IT234" s="148">
        <v>25</v>
      </c>
      <c r="IU234" s="148">
        <v>31</v>
      </c>
      <c r="IV234" s="148">
        <v>29</v>
      </c>
      <c r="IW234" s="148">
        <v>30</v>
      </c>
      <c r="IX234" s="148">
        <v>29</v>
      </c>
      <c r="IY234" s="148">
        <v>27</v>
      </c>
      <c r="IZ234" s="148">
        <v>27</v>
      </c>
      <c r="JA234" s="148">
        <v>25</v>
      </c>
      <c r="JB234" s="148">
        <v>22</v>
      </c>
      <c r="JC234" s="355">
        <f t="shared" si="251"/>
        <v>21</v>
      </c>
      <c r="JD234" s="148">
        <v>20</v>
      </c>
      <c r="JE234" s="148">
        <v>15</v>
      </c>
      <c r="JF234" s="353">
        <f t="shared" si="252"/>
        <v>15</v>
      </c>
      <c r="JG234" s="148">
        <v>15</v>
      </c>
      <c r="JH234" s="148">
        <v>12</v>
      </c>
      <c r="JI234" s="148">
        <v>12</v>
      </c>
      <c r="JJ234" s="148">
        <v>13</v>
      </c>
      <c r="JK234" s="148">
        <v>10</v>
      </c>
      <c r="JL234" s="148">
        <v>9</v>
      </c>
      <c r="JM234" s="148">
        <v>14</v>
      </c>
      <c r="JN234" s="351">
        <f t="shared" si="253"/>
        <v>14</v>
      </c>
      <c r="JO234" s="148">
        <v>14</v>
      </c>
      <c r="JP234" s="148">
        <v>13</v>
      </c>
      <c r="JQ234" s="148">
        <v>16</v>
      </c>
      <c r="JR234" s="148">
        <v>15</v>
      </c>
      <c r="JS234" s="148">
        <v>16</v>
      </c>
      <c r="JT234" s="148">
        <v>16</v>
      </c>
      <c r="JU234" s="148">
        <v>17</v>
      </c>
      <c r="JV234" s="351">
        <f t="shared" si="254"/>
        <v>16</v>
      </c>
      <c r="JW234" s="148">
        <v>15</v>
      </c>
      <c r="JX234" s="148">
        <v>12</v>
      </c>
      <c r="JY234" s="148">
        <v>17</v>
      </c>
      <c r="JZ234" s="148">
        <v>18</v>
      </c>
      <c r="KA234" s="148">
        <v>20</v>
      </c>
      <c r="KB234" s="148">
        <v>19</v>
      </c>
      <c r="KC234" s="148">
        <v>16</v>
      </c>
      <c r="KD234" s="148">
        <v>20</v>
      </c>
      <c r="KE234" s="148">
        <v>20</v>
      </c>
      <c r="KF234" s="148">
        <v>17</v>
      </c>
      <c r="KG234" s="148">
        <v>18</v>
      </c>
      <c r="KH234" s="148">
        <v>14</v>
      </c>
      <c r="KI234" s="148">
        <v>16</v>
      </c>
      <c r="KJ234" s="148">
        <v>18</v>
      </c>
      <c r="KK234" s="148">
        <v>15</v>
      </c>
      <c r="KL234" s="148">
        <v>15</v>
      </c>
      <c r="KM234" s="148">
        <v>12</v>
      </c>
      <c r="KN234" s="148">
        <v>12</v>
      </c>
      <c r="KO234" s="351">
        <v>11</v>
      </c>
      <c r="KP234" s="148">
        <v>10</v>
      </c>
      <c r="KQ234" s="148">
        <v>10</v>
      </c>
      <c r="KR234" s="148">
        <v>11</v>
      </c>
      <c r="KS234" s="148">
        <v>11</v>
      </c>
      <c r="KT234" s="148">
        <v>11</v>
      </c>
      <c r="KU234" s="148">
        <v>9</v>
      </c>
      <c r="KV234" s="148">
        <v>6</v>
      </c>
      <c r="KW234" s="148">
        <v>5</v>
      </c>
      <c r="KX234" s="148">
        <v>7</v>
      </c>
      <c r="KY234" s="148">
        <v>8</v>
      </c>
      <c r="KZ234" s="148">
        <v>8</v>
      </c>
      <c r="LA234" s="148">
        <v>11</v>
      </c>
      <c r="LB234" s="148">
        <v>9</v>
      </c>
      <c r="LC234" s="148">
        <v>8</v>
      </c>
      <c r="LD234" s="148">
        <v>5</v>
      </c>
      <c r="LE234" s="148">
        <v>6</v>
      </c>
      <c r="LF234" s="148">
        <v>12</v>
      </c>
      <c r="LG234" s="148">
        <v>10</v>
      </c>
      <c r="LH234" s="148">
        <v>12</v>
      </c>
      <c r="LI234" s="148">
        <v>9</v>
      </c>
      <c r="LJ234" s="312">
        <v>8</v>
      </c>
      <c r="LK234" s="148">
        <v>7</v>
      </c>
      <c r="LL234" s="148">
        <v>6</v>
      </c>
      <c r="LM234" s="148">
        <v>7</v>
      </c>
      <c r="LN234" s="148">
        <v>7</v>
      </c>
      <c r="LO234" s="148">
        <v>7</v>
      </c>
      <c r="LP234" s="148">
        <v>9</v>
      </c>
      <c r="LQ234" s="148">
        <v>9</v>
      </c>
      <c r="LR234" s="148">
        <v>10</v>
      </c>
      <c r="LS234" s="148">
        <v>9</v>
      </c>
      <c r="LT234" s="148">
        <v>14</v>
      </c>
      <c r="LU234" s="148">
        <v>16</v>
      </c>
      <c r="LV234" s="148">
        <v>19</v>
      </c>
      <c r="LW234" s="148">
        <v>18</v>
      </c>
      <c r="LX234" s="148">
        <v>16</v>
      </c>
      <c r="LY234" s="148">
        <v>15</v>
      </c>
      <c r="LZ234" s="148">
        <v>19</v>
      </c>
      <c r="MA234" s="148">
        <v>19</v>
      </c>
      <c r="MB234" s="148">
        <v>14</v>
      </c>
      <c r="MC234" s="148">
        <v>14</v>
      </c>
      <c r="MD234" s="148">
        <v>12</v>
      </c>
      <c r="ME234" s="148">
        <v>11</v>
      </c>
      <c r="MF234" s="148">
        <v>9</v>
      </c>
      <c r="MG234" s="148">
        <v>8</v>
      </c>
      <c r="MH234" s="148">
        <v>8</v>
      </c>
      <c r="MI234" s="148">
        <v>9</v>
      </c>
      <c r="MJ234" s="148">
        <v>10</v>
      </c>
      <c r="MK234" s="148">
        <v>10</v>
      </c>
      <c r="ML234" s="148">
        <v>12</v>
      </c>
      <c r="MM234" s="148">
        <v>10</v>
      </c>
      <c r="MN234" s="148">
        <v>9</v>
      </c>
      <c r="MO234" s="148">
        <v>9</v>
      </c>
      <c r="MP234" s="148">
        <v>11</v>
      </c>
      <c r="MQ234" s="148">
        <v>13</v>
      </c>
      <c r="MR234" s="148">
        <v>13</v>
      </c>
      <c r="MS234" s="148">
        <v>10</v>
      </c>
      <c r="MT234" s="148">
        <v>12</v>
      </c>
      <c r="MU234" s="148">
        <v>12</v>
      </c>
      <c r="MV234" s="148">
        <v>14</v>
      </c>
      <c r="MW234" s="148">
        <v>15</v>
      </c>
      <c r="MX234" s="148">
        <v>14</v>
      </c>
      <c r="MY234" s="148">
        <v>16</v>
      </c>
      <c r="MZ234" s="148">
        <v>15</v>
      </c>
      <c r="NA234" s="148">
        <v>14</v>
      </c>
      <c r="NB234" s="148">
        <v>13</v>
      </c>
      <c r="NC234" s="148">
        <v>13</v>
      </c>
      <c r="ND234" s="148">
        <v>12</v>
      </c>
      <c r="NE234" s="148">
        <v>12</v>
      </c>
      <c r="NF234" s="148">
        <v>11</v>
      </c>
      <c r="NG234" s="148">
        <v>11</v>
      </c>
      <c r="NH234" s="148">
        <v>12</v>
      </c>
      <c r="NI234" s="148">
        <v>10</v>
      </c>
      <c r="NJ234" s="148">
        <v>10</v>
      </c>
      <c r="NK234" s="148">
        <v>9</v>
      </c>
      <c r="NL234" s="148">
        <v>10</v>
      </c>
      <c r="NM234" s="148">
        <v>9</v>
      </c>
      <c r="NN234" s="148">
        <v>9</v>
      </c>
      <c r="NO234" s="148">
        <v>10</v>
      </c>
      <c r="NP234" s="148">
        <v>8</v>
      </c>
      <c r="NQ234" s="148">
        <v>10</v>
      </c>
      <c r="NR234" s="148">
        <v>9</v>
      </c>
      <c r="NS234" s="148">
        <v>7</v>
      </c>
      <c r="NT234" s="148">
        <v>7</v>
      </c>
      <c r="NU234" s="148">
        <v>7</v>
      </c>
      <c r="NV234" s="148">
        <v>8</v>
      </c>
      <c r="NW234" s="148">
        <v>8</v>
      </c>
      <c r="NX234" s="148">
        <v>9</v>
      </c>
      <c r="NY234" s="148">
        <v>8</v>
      </c>
      <c r="NZ234" s="148">
        <v>8</v>
      </c>
      <c r="OA234" s="148">
        <v>7</v>
      </c>
      <c r="OB234" s="148">
        <v>7</v>
      </c>
      <c r="OC234" s="148">
        <v>7</v>
      </c>
      <c r="OD234" s="148">
        <v>8</v>
      </c>
      <c r="OE234" s="148">
        <v>8</v>
      </c>
      <c r="OF234" s="148">
        <v>8</v>
      </c>
      <c r="OG234" s="148">
        <v>7</v>
      </c>
      <c r="OH234" s="148">
        <v>9</v>
      </c>
      <c r="OI234" s="148">
        <v>9</v>
      </c>
      <c r="OJ234" s="148">
        <v>9</v>
      </c>
      <c r="OK234" s="148">
        <v>7</v>
      </c>
      <c r="OL234" s="148">
        <v>6</v>
      </c>
      <c r="OM234" s="148">
        <v>7</v>
      </c>
      <c r="ON234" s="148">
        <v>5</v>
      </c>
      <c r="OO234" s="148">
        <v>6</v>
      </c>
      <c r="OP234" s="148">
        <v>6</v>
      </c>
      <c r="OQ234" s="148">
        <v>5</v>
      </c>
      <c r="OR234" s="148">
        <v>6</v>
      </c>
      <c r="OS234" s="148">
        <v>4</v>
      </c>
      <c r="OT234" s="148">
        <v>5</v>
      </c>
      <c r="OU234" s="148">
        <v>7</v>
      </c>
      <c r="OV234" s="148">
        <v>7</v>
      </c>
      <c r="OW234" s="148">
        <v>9</v>
      </c>
      <c r="OX234" s="148">
        <v>9</v>
      </c>
      <c r="OY234" s="351">
        <f t="shared" si="248"/>
        <v>6.5</v>
      </c>
      <c r="OZ234" s="148">
        <v>4</v>
      </c>
      <c r="PA234" s="148">
        <v>5</v>
      </c>
      <c r="PB234" s="148">
        <v>8</v>
      </c>
      <c r="PC234" s="148">
        <v>8</v>
      </c>
      <c r="PD234" s="148">
        <v>9</v>
      </c>
      <c r="PE234" s="148">
        <v>9</v>
      </c>
      <c r="PF234" s="148">
        <v>12</v>
      </c>
      <c r="PG234" s="351">
        <f t="shared" si="249"/>
        <v>11.5</v>
      </c>
      <c r="PH234" s="148">
        <v>11</v>
      </c>
      <c r="PI234" s="148">
        <v>11</v>
      </c>
      <c r="PJ234" s="351">
        <f t="shared" si="250"/>
        <v>10.5</v>
      </c>
      <c r="PK234" s="148">
        <v>10</v>
      </c>
      <c r="PL234" s="148">
        <v>8</v>
      </c>
      <c r="PM234" s="312">
        <v>8</v>
      </c>
      <c r="PN234" s="148">
        <v>8</v>
      </c>
      <c r="PO234" s="312">
        <v>7</v>
      </c>
      <c r="PP234" s="148">
        <v>6</v>
      </c>
      <c r="PQ234" s="148">
        <v>7</v>
      </c>
      <c r="PR234" s="148">
        <v>6</v>
      </c>
      <c r="PS234" s="148">
        <v>6</v>
      </c>
      <c r="PT234" s="148">
        <v>5</v>
      </c>
      <c r="PU234" s="148">
        <v>6</v>
      </c>
      <c r="PV234" s="312">
        <v>6</v>
      </c>
      <c r="PW234" s="148">
        <v>8</v>
      </c>
      <c r="PX234" s="148">
        <v>3</v>
      </c>
      <c r="PY234" s="148">
        <v>1</v>
      </c>
      <c r="PZ234" s="148">
        <v>4</v>
      </c>
      <c r="QA234" s="148">
        <v>4</v>
      </c>
      <c r="QB234" s="148">
        <v>4</v>
      </c>
      <c r="QC234" s="148">
        <v>4</v>
      </c>
      <c r="QD234" s="148">
        <v>5</v>
      </c>
      <c r="QE234" s="148">
        <v>5</v>
      </c>
      <c r="QF234" s="148">
        <v>6</v>
      </c>
      <c r="QG234" s="148">
        <v>8</v>
      </c>
      <c r="QH234" s="148">
        <v>8</v>
      </c>
      <c r="QI234" s="148">
        <v>6</v>
      </c>
      <c r="QJ234" s="148">
        <v>6</v>
      </c>
      <c r="QK234" s="148">
        <v>5</v>
      </c>
      <c r="QL234" s="148">
        <v>5</v>
      </c>
      <c r="QM234" s="148">
        <v>5</v>
      </c>
      <c r="QN234" s="148">
        <v>6</v>
      </c>
      <c r="QO234" s="148">
        <v>6</v>
      </c>
      <c r="QP234" s="148">
        <v>5</v>
      </c>
      <c r="QQ234" s="148">
        <v>4</v>
      </c>
      <c r="QR234" s="148">
        <v>5</v>
      </c>
      <c r="QS234" s="148">
        <v>3</v>
      </c>
      <c r="QT234" s="148">
        <v>4</v>
      </c>
      <c r="QU234" s="148">
        <v>3</v>
      </c>
      <c r="QV234" s="148">
        <v>2</v>
      </c>
      <c r="QW234" s="148">
        <v>2</v>
      </c>
      <c r="QX234" s="148">
        <v>2</v>
      </c>
      <c r="QY234" s="148">
        <v>3</v>
      </c>
      <c r="QZ234" s="148">
        <v>4</v>
      </c>
      <c r="RA234" s="148">
        <v>3</v>
      </c>
      <c r="RB234" s="312">
        <v>3</v>
      </c>
      <c r="RC234" s="148">
        <v>3</v>
      </c>
      <c r="RD234" s="312">
        <v>3</v>
      </c>
      <c r="RE234" s="312">
        <v>3</v>
      </c>
      <c r="RF234" s="148">
        <v>2</v>
      </c>
      <c r="RG234" s="312">
        <v>2</v>
      </c>
      <c r="RH234" s="312">
        <v>1</v>
      </c>
      <c r="RI234" s="148">
        <v>3</v>
      </c>
      <c r="RJ234" s="148">
        <v>5</v>
      </c>
      <c r="RK234" s="148">
        <v>5</v>
      </c>
      <c r="RL234" s="312">
        <v>5</v>
      </c>
      <c r="RM234" s="148">
        <v>7</v>
      </c>
      <c r="RN234" s="148">
        <v>7</v>
      </c>
      <c r="RO234" s="148">
        <v>5</v>
      </c>
      <c r="RP234" s="148">
        <v>5</v>
      </c>
      <c r="RQ234" s="148">
        <v>4</v>
      </c>
      <c r="RR234" s="148">
        <v>2</v>
      </c>
      <c r="RS234" s="148">
        <v>3</v>
      </c>
      <c r="RT234" s="148">
        <v>4</v>
      </c>
      <c r="RU234" s="148">
        <v>6</v>
      </c>
      <c r="RV234" s="148">
        <v>6</v>
      </c>
      <c r="RW234" s="148">
        <v>7</v>
      </c>
      <c r="RX234" s="148">
        <v>6</v>
      </c>
      <c r="RY234" s="148">
        <v>5</v>
      </c>
      <c r="RZ234" s="148">
        <v>6</v>
      </c>
      <c r="SA234" s="148">
        <v>7</v>
      </c>
      <c r="SB234" s="148">
        <v>4</v>
      </c>
      <c r="SC234" s="148">
        <v>4</v>
      </c>
      <c r="SD234" s="148">
        <v>4</v>
      </c>
      <c r="SE234" s="148">
        <v>3</v>
      </c>
      <c r="SF234" s="148">
        <v>4</v>
      </c>
      <c r="SG234" s="148">
        <v>4</v>
      </c>
      <c r="SH234" s="148">
        <v>4</v>
      </c>
      <c r="SI234" s="148">
        <v>7</v>
      </c>
      <c r="SJ234" s="148">
        <v>10</v>
      </c>
      <c r="SK234" s="148">
        <v>9</v>
      </c>
      <c r="SL234" s="148">
        <v>10</v>
      </c>
      <c r="SM234" s="148">
        <v>8</v>
      </c>
      <c r="SN234" s="148">
        <v>8</v>
      </c>
      <c r="SO234" s="148">
        <v>7</v>
      </c>
      <c r="SP234" s="148">
        <v>7</v>
      </c>
      <c r="SQ234" s="148">
        <v>6</v>
      </c>
      <c r="SR234" s="148">
        <v>5</v>
      </c>
      <c r="SS234" s="148">
        <v>5</v>
      </c>
      <c r="ST234" s="148">
        <v>5</v>
      </c>
      <c r="SU234" s="148">
        <v>6</v>
      </c>
      <c r="SV234" s="148">
        <v>4</v>
      </c>
      <c r="SW234" s="148">
        <v>4</v>
      </c>
      <c r="SX234" s="148">
        <v>5</v>
      </c>
      <c r="SY234" s="148">
        <v>5</v>
      </c>
      <c r="SZ234" s="148">
        <v>5</v>
      </c>
      <c r="TA234" s="148">
        <v>4</v>
      </c>
      <c r="TB234" s="148">
        <v>3</v>
      </c>
      <c r="TC234" s="148">
        <v>4</v>
      </c>
      <c r="TD234" s="148">
        <v>5</v>
      </c>
      <c r="TE234" s="148">
        <v>4</v>
      </c>
      <c r="TF234" s="148">
        <v>3</v>
      </c>
      <c r="TG234" s="148">
        <v>5</v>
      </c>
      <c r="TH234" s="148">
        <v>4</v>
      </c>
      <c r="TI234" s="148">
        <v>4</v>
      </c>
      <c r="TJ234" s="148">
        <v>2</v>
      </c>
      <c r="TK234" s="148">
        <v>2</v>
      </c>
      <c r="TL234" s="148">
        <v>1</v>
      </c>
      <c r="TQ234" s="148">
        <v>1</v>
      </c>
      <c r="TR234" s="148">
        <v>1</v>
      </c>
      <c r="TS234" s="148">
        <v>2</v>
      </c>
      <c r="TT234" s="148">
        <v>3</v>
      </c>
      <c r="TU234" s="148">
        <v>2</v>
      </c>
      <c r="TV234" s="148">
        <v>1</v>
      </c>
      <c r="TW234" s="148">
        <v>1</v>
      </c>
      <c r="TX234" s="148">
        <v>1</v>
      </c>
      <c r="TY234" s="148">
        <v>1</v>
      </c>
      <c r="TZ234" s="148">
        <v>1</v>
      </c>
      <c r="UA234" s="148">
        <v>1</v>
      </c>
      <c r="UB234" s="148">
        <v>3</v>
      </c>
      <c r="UC234" s="148">
        <v>5</v>
      </c>
      <c r="UD234" s="148">
        <v>6</v>
      </c>
      <c r="UE234" s="148">
        <v>4</v>
      </c>
      <c r="UF234" s="148">
        <v>3</v>
      </c>
      <c r="UG234" s="148">
        <v>3</v>
      </c>
      <c r="UH234" s="148">
        <v>5</v>
      </c>
      <c r="UI234" s="148">
        <v>7</v>
      </c>
      <c r="UJ234" s="148">
        <v>7</v>
      </c>
      <c r="UK234" s="148">
        <v>7</v>
      </c>
      <c r="UL234" s="148">
        <v>6</v>
      </c>
      <c r="UM234" s="148">
        <v>5</v>
      </c>
      <c r="UN234" s="148">
        <v>5</v>
      </c>
      <c r="UO234" s="148">
        <v>6</v>
      </c>
      <c r="UP234" s="148">
        <v>5</v>
      </c>
      <c r="UQ234" s="148">
        <v>4</v>
      </c>
      <c r="UR234" s="148">
        <v>4</v>
      </c>
      <c r="US234" s="148">
        <v>5</v>
      </c>
      <c r="UT234" s="148">
        <v>5</v>
      </c>
      <c r="UU234" s="148">
        <v>4</v>
      </c>
      <c r="UV234" s="148">
        <v>4</v>
      </c>
      <c r="UW234" s="148">
        <v>2</v>
      </c>
      <c r="UX234" s="148">
        <v>2</v>
      </c>
      <c r="UY234" s="148">
        <v>2</v>
      </c>
      <c r="UZ234" s="148">
        <v>4</v>
      </c>
      <c r="VA234" s="148">
        <v>4</v>
      </c>
      <c r="VB234" s="148">
        <v>3</v>
      </c>
      <c r="VC234" s="148">
        <v>3</v>
      </c>
      <c r="VD234" s="148">
        <v>2</v>
      </c>
      <c r="VE234" s="148">
        <v>2</v>
      </c>
      <c r="VF234" s="148">
        <v>2</v>
      </c>
      <c r="VG234" s="148">
        <v>2</v>
      </c>
      <c r="VH234" s="148">
        <v>3</v>
      </c>
      <c r="VI234" s="148">
        <v>3</v>
      </c>
      <c r="VJ234" s="148">
        <v>2</v>
      </c>
      <c r="VK234" s="148">
        <v>3</v>
      </c>
      <c r="VL234" s="148">
        <v>4</v>
      </c>
      <c r="VM234" s="148">
        <v>4</v>
      </c>
      <c r="VN234" s="148">
        <v>3</v>
      </c>
      <c r="VO234" s="148">
        <v>3</v>
      </c>
      <c r="VP234" s="148">
        <v>3</v>
      </c>
      <c r="VQ234" s="148">
        <v>3</v>
      </c>
      <c r="VR234" s="148">
        <v>2</v>
      </c>
      <c r="VS234" s="148">
        <v>2</v>
      </c>
      <c r="VT234" s="148">
        <v>2</v>
      </c>
      <c r="VU234" s="148">
        <v>1</v>
      </c>
      <c r="VV234" s="148">
        <v>1</v>
      </c>
      <c r="VW234" s="148">
        <v>1</v>
      </c>
      <c r="VX234" s="148">
        <v>1</v>
      </c>
      <c r="VY234" s="148">
        <v>1</v>
      </c>
      <c r="VZ234" s="148">
        <v>1</v>
      </c>
      <c r="WA234" s="148">
        <v>1</v>
      </c>
      <c r="WB234" s="148">
        <v>1</v>
      </c>
      <c r="WC234" s="148">
        <v>1</v>
      </c>
      <c r="WD234" s="148">
        <v>1</v>
      </c>
      <c r="WE234" s="148">
        <v>1</v>
      </c>
      <c r="WF234" s="148">
        <v>1</v>
      </c>
      <c r="WG234" s="148">
        <v>1</v>
      </c>
      <c r="WH234" s="148">
        <v>1</v>
      </c>
    </row>
    <row r="235" spans="1:635" s="148" customFormat="1" x14ac:dyDescent="0.2">
      <c r="A235" s="354"/>
      <c r="B235" s="354">
        <v>13</v>
      </c>
      <c r="C235" s="399">
        <f t="shared" ca="1" si="246"/>
        <v>0</v>
      </c>
      <c r="D235" s="354"/>
      <c r="E235" s="354"/>
      <c r="F235" s="354"/>
      <c r="G235" s="148">
        <v>6</v>
      </c>
      <c r="H235" s="148">
        <v>8</v>
      </c>
      <c r="I235" s="355">
        <v>7</v>
      </c>
      <c r="J235" s="148">
        <v>6</v>
      </c>
      <c r="K235" s="148">
        <v>6</v>
      </c>
      <c r="L235" s="148">
        <v>10</v>
      </c>
      <c r="M235" s="148">
        <v>9</v>
      </c>
      <c r="N235" s="148">
        <v>8</v>
      </c>
      <c r="O235" s="148">
        <v>11</v>
      </c>
      <c r="P235" s="148">
        <v>11</v>
      </c>
      <c r="Q235" s="148">
        <v>8</v>
      </c>
      <c r="R235" s="148">
        <v>11</v>
      </c>
      <c r="S235" s="148">
        <v>11</v>
      </c>
      <c r="T235" s="148">
        <v>12</v>
      </c>
      <c r="U235" s="148">
        <v>10</v>
      </c>
      <c r="V235" s="148">
        <v>11</v>
      </c>
      <c r="W235" s="148">
        <v>11</v>
      </c>
      <c r="X235" s="148">
        <v>13</v>
      </c>
      <c r="Y235" s="148">
        <v>14</v>
      </c>
      <c r="Z235" s="148">
        <v>13</v>
      </c>
      <c r="AA235" s="148">
        <v>13</v>
      </c>
      <c r="AB235" s="148">
        <v>13</v>
      </c>
      <c r="AC235" s="148">
        <v>13</v>
      </c>
      <c r="AD235" s="148">
        <v>15</v>
      </c>
      <c r="AE235" s="148">
        <v>17</v>
      </c>
      <c r="AF235" s="148">
        <v>14</v>
      </c>
      <c r="AG235" s="148">
        <v>13</v>
      </c>
      <c r="AH235" s="148">
        <v>12</v>
      </c>
      <c r="AI235" s="148">
        <v>11</v>
      </c>
      <c r="AJ235" s="148">
        <v>12</v>
      </c>
      <c r="AK235" s="148">
        <v>10</v>
      </c>
      <c r="AL235" s="148">
        <v>12</v>
      </c>
      <c r="AM235" s="148">
        <v>11</v>
      </c>
      <c r="AN235" s="148">
        <v>8</v>
      </c>
      <c r="AO235" s="148">
        <v>8</v>
      </c>
      <c r="AP235" s="360">
        <v>8</v>
      </c>
      <c r="AQ235" s="148">
        <v>8</v>
      </c>
      <c r="AR235" s="148">
        <v>9</v>
      </c>
      <c r="AS235" s="148">
        <v>8</v>
      </c>
      <c r="AT235" s="148">
        <v>6</v>
      </c>
      <c r="AU235" s="148">
        <v>6</v>
      </c>
      <c r="AV235" s="148">
        <v>6</v>
      </c>
      <c r="AW235" s="148">
        <v>3</v>
      </c>
      <c r="AX235" s="148">
        <v>4</v>
      </c>
      <c r="AY235" s="148">
        <v>4</v>
      </c>
      <c r="AZ235" s="148">
        <v>5</v>
      </c>
      <c r="BA235" s="148">
        <v>7</v>
      </c>
      <c r="BB235" s="148">
        <v>7</v>
      </c>
      <c r="BC235" s="148">
        <v>6</v>
      </c>
      <c r="BD235" s="148">
        <v>5</v>
      </c>
      <c r="BE235" s="148">
        <v>4</v>
      </c>
      <c r="BF235" s="148">
        <v>4</v>
      </c>
      <c r="BG235" s="148">
        <v>6</v>
      </c>
      <c r="BH235" s="148">
        <v>4</v>
      </c>
      <c r="BI235" s="148">
        <v>4</v>
      </c>
      <c r="BJ235" s="148">
        <v>4</v>
      </c>
      <c r="BK235" s="148">
        <v>4</v>
      </c>
      <c r="BL235" s="148">
        <v>4</v>
      </c>
      <c r="BM235" s="148">
        <v>5</v>
      </c>
      <c r="BN235" s="148">
        <v>6</v>
      </c>
      <c r="BO235" s="148">
        <v>7</v>
      </c>
      <c r="BP235" s="148">
        <v>6</v>
      </c>
      <c r="BQ235" s="148">
        <v>7</v>
      </c>
      <c r="BR235" s="148">
        <v>8</v>
      </c>
      <c r="BS235" s="356">
        <v>0</v>
      </c>
      <c r="BT235" s="148">
        <v>1</v>
      </c>
      <c r="BU235" s="148">
        <v>1</v>
      </c>
      <c r="BV235" s="148">
        <v>2</v>
      </c>
      <c r="BW235" s="148">
        <v>2</v>
      </c>
      <c r="BX235" s="148">
        <v>2</v>
      </c>
      <c r="BY235" s="148">
        <v>2</v>
      </c>
      <c r="BZ235" s="148">
        <v>2</v>
      </c>
      <c r="CA235" s="431">
        <v>3</v>
      </c>
      <c r="CB235" s="113">
        <v>3</v>
      </c>
      <c r="CC235" s="431">
        <v>3</v>
      </c>
      <c r="CD235" s="431">
        <v>3</v>
      </c>
      <c r="CE235" s="431">
        <v>3</v>
      </c>
      <c r="CF235" s="431">
        <v>3</v>
      </c>
      <c r="CG235" s="113">
        <v>4</v>
      </c>
      <c r="CH235" s="113">
        <v>3</v>
      </c>
      <c r="CI235" s="431">
        <v>4</v>
      </c>
      <c r="CJ235" s="148">
        <v>5</v>
      </c>
      <c r="CK235" s="148">
        <v>8</v>
      </c>
      <c r="CL235" s="148">
        <v>8</v>
      </c>
      <c r="CM235" s="148">
        <v>6</v>
      </c>
      <c r="CN235" s="148">
        <v>5</v>
      </c>
      <c r="CO235" s="148">
        <v>6</v>
      </c>
      <c r="CP235" s="148">
        <v>8</v>
      </c>
      <c r="CQ235" s="148">
        <v>10</v>
      </c>
      <c r="CR235" s="148">
        <v>8</v>
      </c>
      <c r="CS235" s="148">
        <v>8</v>
      </c>
      <c r="CT235" s="148">
        <v>6</v>
      </c>
      <c r="CU235" s="148">
        <v>6</v>
      </c>
      <c r="CV235" s="148">
        <v>6</v>
      </c>
      <c r="CW235" s="148">
        <v>6</v>
      </c>
      <c r="CX235" s="148">
        <v>4</v>
      </c>
      <c r="CY235" s="148">
        <v>6</v>
      </c>
      <c r="CZ235" s="148">
        <v>5</v>
      </c>
      <c r="DA235" s="148">
        <v>5</v>
      </c>
      <c r="DB235" s="148">
        <v>6</v>
      </c>
      <c r="DC235" s="148">
        <v>6</v>
      </c>
      <c r="DD235" s="148">
        <v>5</v>
      </c>
      <c r="DE235" s="148">
        <v>5</v>
      </c>
      <c r="DF235" s="148">
        <v>4</v>
      </c>
      <c r="DG235" s="148">
        <v>3</v>
      </c>
      <c r="DH235" s="148">
        <v>2</v>
      </c>
      <c r="DI235" s="148">
        <v>2</v>
      </c>
      <c r="DJ235" s="148">
        <v>2</v>
      </c>
      <c r="DK235" s="148">
        <v>2</v>
      </c>
      <c r="DL235" s="148">
        <v>4</v>
      </c>
      <c r="DM235" s="148">
        <v>4</v>
      </c>
      <c r="DN235" s="148">
        <v>5</v>
      </c>
      <c r="DO235" s="148">
        <v>4</v>
      </c>
      <c r="DP235" s="148">
        <v>4</v>
      </c>
      <c r="DQ235" s="148">
        <v>5</v>
      </c>
      <c r="DR235" s="312">
        <v>5</v>
      </c>
      <c r="DS235" s="148">
        <v>6</v>
      </c>
      <c r="DT235" s="312">
        <v>4</v>
      </c>
      <c r="DU235" s="312">
        <v>4</v>
      </c>
      <c r="DV235" s="312">
        <v>3</v>
      </c>
      <c r="DW235" s="312">
        <v>4</v>
      </c>
      <c r="DX235" s="312">
        <v>5</v>
      </c>
      <c r="DY235" s="312">
        <v>5</v>
      </c>
      <c r="DZ235" s="312">
        <v>6</v>
      </c>
      <c r="EA235" s="312">
        <v>6</v>
      </c>
      <c r="EB235" s="312">
        <v>8</v>
      </c>
      <c r="EC235" s="312">
        <v>8</v>
      </c>
      <c r="ED235" s="312">
        <v>7</v>
      </c>
      <c r="EE235" s="312">
        <v>7</v>
      </c>
      <c r="EF235" s="312">
        <v>7</v>
      </c>
      <c r="EG235" s="312">
        <v>7</v>
      </c>
      <c r="EH235" s="312">
        <v>4</v>
      </c>
      <c r="EI235" s="312">
        <v>4</v>
      </c>
      <c r="EJ235" s="312">
        <v>3</v>
      </c>
      <c r="EK235" s="312">
        <v>3</v>
      </c>
      <c r="EL235" s="312">
        <v>3</v>
      </c>
      <c r="EM235" s="312">
        <v>4</v>
      </c>
      <c r="EN235" s="312">
        <v>4</v>
      </c>
      <c r="EO235" s="148">
        <v>4</v>
      </c>
      <c r="EP235" s="312">
        <v>4</v>
      </c>
      <c r="EQ235" s="312">
        <v>6</v>
      </c>
      <c r="ER235" s="312">
        <v>6</v>
      </c>
      <c r="ES235" s="312">
        <v>6</v>
      </c>
      <c r="ET235" s="312">
        <v>5</v>
      </c>
      <c r="EU235" s="431">
        <v>6</v>
      </c>
      <c r="EV235" s="312">
        <v>6</v>
      </c>
      <c r="EW235" s="312">
        <v>6</v>
      </c>
      <c r="EX235" s="312">
        <v>7</v>
      </c>
      <c r="EY235" s="312">
        <v>7</v>
      </c>
      <c r="EZ235" s="312">
        <v>6</v>
      </c>
      <c r="FA235" s="312">
        <v>7</v>
      </c>
      <c r="FB235" s="312">
        <v>8</v>
      </c>
      <c r="FC235" s="312">
        <v>10</v>
      </c>
      <c r="FD235" s="312">
        <v>9</v>
      </c>
      <c r="FE235" s="312">
        <v>9</v>
      </c>
      <c r="FF235" s="312">
        <v>9</v>
      </c>
      <c r="FG235" s="312">
        <v>9</v>
      </c>
      <c r="FH235" s="312">
        <v>11</v>
      </c>
      <c r="FI235" s="312">
        <v>9</v>
      </c>
      <c r="FJ235" s="312">
        <v>7</v>
      </c>
      <c r="FK235" s="148">
        <v>10</v>
      </c>
      <c r="FL235" s="312">
        <v>9</v>
      </c>
      <c r="FM235" s="312">
        <v>8</v>
      </c>
      <c r="FN235" s="148">
        <v>8</v>
      </c>
      <c r="FO235" s="148">
        <v>7</v>
      </c>
      <c r="FP235" s="148">
        <v>7</v>
      </c>
      <c r="FQ235" s="312">
        <v>6</v>
      </c>
      <c r="FR235" s="148">
        <v>5</v>
      </c>
      <c r="FS235" s="312">
        <v>5</v>
      </c>
      <c r="FT235" s="148">
        <v>2</v>
      </c>
      <c r="FU235" s="312">
        <v>3</v>
      </c>
      <c r="FV235" s="312">
        <v>3</v>
      </c>
      <c r="FW235" s="312">
        <v>2</v>
      </c>
      <c r="FX235" s="312">
        <v>2</v>
      </c>
      <c r="FY235" s="312">
        <v>2</v>
      </c>
      <c r="FZ235" s="312">
        <v>3</v>
      </c>
      <c r="GA235" s="312">
        <v>5</v>
      </c>
      <c r="GB235" s="312">
        <v>6</v>
      </c>
      <c r="GC235" s="312">
        <v>6</v>
      </c>
      <c r="GD235" s="312">
        <v>6</v>
      </c>
      <c r="GE235" s="312">
        <v>8</v>
      </c>
      <c r="GF235" s="312">
        <v>9</v>
      </c>
      <c r="GG235" s="312">
        <v>10</v>
      </c>
      <c r="GH235" s="312">
        <v>9</v>
      </c>
      <c r="GI235" s="312">
        <v>8</v>
      </c>
      <c r="GJ235" s="312">
        <v>8</v>
      </c>
      <c r="GK235" s="312">
        <v>9</v>
      </c>
      <c r="GL235" s="312">
        <v>8</v>
      </c>
      <c r="GM235" s="312">
        <v>9</v>
      </c>
      <c r="GN235" s="312">
        <v>7</v>
      </c>
      <c r="GO235" s="312">
        <v>10</v>
      </c>
      <c r="GP235" s="148">
        <v>11</v>
      </c>
      <c r="GQ235" s="312">
        <v>10</v>
      </c>
      <c r="GR235" s="312">
        <v>7</v>
      </c>
      <c r="GS235" s="312">
        <v>6</v>
      </c>
      <c r="GT235" s="312">
        <v>5</v>
      </c>
      <c r="GU235" s="312">
        <v>4</v>
      </c>
      <c r="GV235" s="148">
        <v>3</v>
      </c>
      <c r="GW235" s="148">
        <v>4</v>
      </c>
      <c r="GX235" s="148">
        <v>4</v>
      </c>
      <c r="GY235" s="148">
        <v>4</v>
      </c>
      <c r="GZ235" s="148">
        <v>5</v>
      </c>
      <c r="HA235" s="148">
        <v>6</v>
      </c>
      <c r="HB235" s="148">
        <v>5</v>
      </c>
      <c r="HC235" s="148">
        <v>6</v>
      </c>
      <c r="HD235" s="148">
        <v>6</v>
      </c>
      <c r="HE235" s="148">
        <v>7</v>
      </c>
      <c r="HF235" s="148">
        <v>11</v>
      </c>
      <c r="HG235" s="148">
        <v>11</v>
      </c>
      <c r="HH235" s="148">
        <v>12</v>
      </c>
      <c r="HI235" s="148">
        <v>12</v>
      </c>
      <c r="HJ235" s="148">
        <v>10</v>
      </c>
      <c r="HK235" s="148">
        <v>8</v>
      </c>
      <c r="HL235" s="148">
        <v>7</v>
      </c>
      <c r="HM235" s="148">
        <v>6</v>
      </c>
      <c r="HN235" s="148">
        <v>7</v>
      </c>
      <c r="HO235" s="148">
        <v>8</v>
      </c>
      <c r="HP235" s="148">
        <v>8</v>
      </c>
      <c r="HQ235" s="148">
        <v>9</v>
      </c>
      <c r="HR235" s="148">
        <v>10</v>
      </c>
      <c r="HS235" s="148">
        <v>8</v>
      </c>
      <c r="HT235" s="148">
        <v>8</v>
      </c>
      <c r="HU235" s="148">
        <v>7</v>
      </c>
      <c r="HV235" s="148">
        <v>7</v>
      </c>
      <c r="HW235" s="148">
        <v>6</v>
      </c>
      <c r="HX235" s="148">
        <v>7</v>
      </c>
      <c r="HY235" s="148">
        <v>8</v>
      </c>
      <c r="HZ235" s="148">
        <v>8</v>
      </c>
      <c r="IA235" s="148">
        <v>8</v>
      </c>
      <c r="IB235" s="148">
        <v>11</v>
      </c>
      <c r="IC235" s="148">
        <v>10</v>
      </c>
      <c r="ID235" s="148">
        <v>9</v>
      </c>
      <c r="IE235" s="148">
        <v>8</v>
      </c>
      <c r="IF235" s="148">
        <v>6</v>
      </c>
      <c r="IG235" s="148">
        <v>5</v>
      </c>
      <c r="IH235" s="148">
        <v>4</v>
      </c>
      <c r="II235" s="148">
        <v>5</v>
      </c>
      <c r="IJ235" s="148">
        <v>4</v>
      </c>
      <c r="IK235" s="148">
        <v>4</v>
      </c>
      <c r="IL235" s="148">
        <v>4</v>
      </c>
      <c r="IM235" s="148">
        <v>4</v>
      </c>
      <c r="IN235" s="351">
        <f t="shared" si="247"/>
        <v>4</v>
      </c>
      <c r="IO235" s="148">
        <v>4</v>
      </c>
      <c r="IP235" s="148">
        <v>6</v>
      </c>
      <c r="IQ235" s="148">
        <v>6</v>
      </c>
      <c r="IR235" s="148">
        <v>7</v>
      </c>
      <c r="IS235" s="148">
        <v>8</v>
      </c>
      <c r="IT235" s="148">
        <v>7</v>
      </c>
      <c r="IU235" s="148">
        <v>5</v>
      </c>
      <c r="IV235" s="148">
        <v>8</v>
      </c>
      <c r="IW235" s="148">
        <v>10</v>
      </c>
      <c r="IX235" s="148">
        <v>10</v>
      </c>
      <c r="IY235" s="148">
        <v>8</v>
      </c>
      <c r="IZ235" s="148">
        <v>8</v>
      </c>
      <c r="JA235" s="148">
        <v>9</v>
      </c>
      <c r="JB235" s="148">
        <v>10</v>
      </c>
      <c r="JC235" s="355">
        <f t="shared" si="251"/>
        <v>10</v>
      </c>
      <c r="JD235" s="148">
        <v>10</v>
      </c>
      <c r="JE235" s="148">
        <v>11</v>
      </c>
      <c r="JF235" s="353">
        <f t="shared" si="252"/>
        <v>11</v>
      </c>
      <c r="JG235" s="148">
        <v>11</v>
      </c>
      <c r="JH235" s="148">
        <v>11</v>
      </c>
      <c r="JI235" s="148">
        <v>10</v>
      </c>
      <c r="JJ235" s="148">
        <v>9</v>
      </c>
      <c r="JK235" s="148">
        <v>10</v>
      </c>
      <c r="JL235" s="148">
        <v>10</v>
      </c>
      <c r="JM235" s="148">
        <v>10</v>
      </c>
      <c r="JN235" s="351">
        <f t="shared" si="253"/>
        <v>9.5</v>
      </c>
      <c r="JO235" s="148">
        <v>9</v>
      </c>
      <c r="JP235" s="148">
        <v>7</v>
      </c>
      <c r="JQ235" s="148">
        <v>4</v>
      </c>
      <c r="JR235" s="148">
        <v>5</v>
      </c>
      <c r="JS235" s="148">
        <v>4</v>
      </c>
      <c r="JT235" s="148">
        <v>4</v>
      </c>
      <c r="JU235" s="148">
        <v>5</v>
      </c>
      <c r="JV235" s="351">
        <f t="shared" si="254"/>
        <v>4.5</v>
      </c>
      <c r="JW235" s="148">
        <v>4</v>
      </c>
      <c r="JX235" s="148">
        <v>4</v>
      </c>
      <c r="JY235" s="148">
        <v>4</v>
      </c>
      <c r="JZ235" s="148">
        <v>4</v>
      </c>
      <c r="KA235" s="148">
        <v>5</v>
      </c>
      <c r="KB235" s="148">
        <v>6</v>
      </c>
      <c r="KC235" s="148">
        <v>7</v>
      </c>
      <c r="KD235" s="148">
        <v>7</v>
      </c>
      <c r="KE235" s="148">
        <v>8</v>
      </c>
      <c r="KF235" s="148">
        <v>5</v>
      </c>
      <c r="KG235" s="148">
        <v>5</v>
      </c>
      <c r="KH235" s="148">
        <v>5</v>
      </c>
      <c r="KI235" s="148">
        <v>5</v>
      </c>
      <c r="KJ235" s="148">
        <v>5</v>
      </c>
      <c r="KK235" s="148">
        <v>4</v>
      </c>
      <c r="KL235" s="148">
        <v>4</v>
      </c>
      <c r="KM235" s="148">
        <v>1</v>
      </c>
      <c r="KN235" s="148">
        <v>1</v>
      </c>
      <c r="KO235" s="351">
        <v>1.5</v>
      </c>
      <c r="KP235" s="148">
        <v>2</v>
      </c>
      <c r="KQ235" s="148">
        <v>2</v>
      </c>
      <c r="KR235" s="148">
        <v>3</v>
      </c>
      <c r="KS235" s="148">
        <v>3</v>
      </c>
      <c r="KT235" s="148">
        <v>4</v>
      </c>
      <c r="KU235" s="148">
        <v>4</v>
      </c>
      <c r="KV235" s="148">
        <v>4</v>
      </c>
      <c r="KW235" s="148">
        <v>4</v>
      </c>
      <c r="KX235" s="148">
        <v>4</v>
      </c>
      <c r="KY235" s="148">
        <v>3</v>
      </c>
      <c r="KZ235" s="148">
        <v>2</v>
      </c>
      <c r="LA235" s="148">
        <v>2</v>
      </c>
      <c r="LB235" s="148">
        <v>1</v>
      </c>
      <c r="LC235" s="148">
        <v>2</v>
      </c>
      <c r="LD235" s="148">
        <v>4</v>
      </c>
      <c r="LE235" s="148">
        <v>7</v>
      </c>
      <c r="LF235" s="148">
        <v>7</v>
      </c>
      <c r="LG235" s="148">
        <v>8</v>
      </c>
      <c r="LH235" s="148">
        <v>6</v>
      </c>
      <c r="LI235" s="148">
        <v>7</v>
      </c>
      <c r="LJ235" s="312">
        <v>8</v>
      </c>
      <c r="LK235" s="148">
        <v>9</v>
      </c>
      <c r="LL235" s="148">
        <v>9</v>
      </c>
      <c r="LM235" s="148">
        <v>6</v>
      </c>
      <c r="LN235" s="148">
        <v>6</v>
      </c>
      <c r="LO235" s="148">
        <v>6</v>
      </c>
      <c r="LP235" s="148">
        <v>6</v>
      </c>
      <c r="LQ235" s="148">
        <v>8</v>
      </c>
      <c r="LR235" s="148">
        <v>8</v>
      </c>
      <c r="LS235" s="148">
        <v>7</v>
      </c>
      <c r="LT235" s="148">
        <v>6</v>
      </c>
      <c r="LU235" s="148">
        <v>5</v>
      </c>
      <c r="LV235" s="148">
        <v>6</v>
      </c>
      <c r="LW235" s="148">
        <v>5</v>
      </c>
      <c r="LX235" s="148">
        <v>5</v>
      </c>
      <c r="LY235" s="148">
        <v>4</v>
      </c>
      <c r="LZ235" s="148">
        <v>2</v>
      </c>
      <c r="MA235" s="148">
        <v>3</v>
      </c>
      <c r="MB235" s="148">
        <v>4</v>
      </c>
      <c r="MC235" s="148">
        <v>4</v>
      </c>
      <c r="MD235" s="148">
        <v>2</v>
      </c>
      <c r="ME235" s="148">
        <v>2</v>
      </c>
      <c r="MF235" s="148">
        <v>3</v>
      </c>
      <c r="MG235" s="148">
        <v>3</v>
      </c>
      <c r="MH235" s="148">
        <v>4</v>
      </c>
      <c r="MI235" s="148">
        <v>3</v>
      </c>
      <c r="MJ235" s="148">
        <v>1</v>
      </c>
      <c r="MK235" s="148">
        <v>1</v>
      </c>
      <c r="ML235" s="148">
        <v>1</v>
      </c>
      <c r="MM235" s="148">
        <v>1</v>
      </c>
      <c r="MN235" s="148">
        <v>1</v>
      </c>
      <c r="MO235" s="148">
        <v>1</v>
      </c>
      <c r="MP235" s="148">
        <v>1</v>
      </c>
      <c r="MQ235" s="148">
        <v>2</v>
      </c>
      <c r="MR235" s="148">
        <v>3</v>
      </c>
      <c r="MS235" s="148">
        <v>3</v>
      </c>
      <c r="MT235" s="148">
        <v>3</v>
      </c>
      <c r="MU235" s="148">
        <v>4</v>
      </c>
      <c r="MV235" s="148">
        <v>6</v>
      </c>
      <c r="MW235" s="148">
        <v>6</v>
      </c>
      <c r="MX235" s="148">
        <v>7</v>
      </c>
      <c r="MY235" s="148">
        <v>7</v>
      </c>
      <c r="MZ235" s="148">
        <v>5</v>
      </c>
      <c r="NA235" s="148">
        <v>5</v>
      </c>
      <c r="NB235" s="148">
        <v>6</v>
      </c>
      <c r="NC235" s="148">
        <v>7</v>
      </c>
      <c r="ND235" s="148">
        <v>5</v>
      </c>
      <c r="NE235" s="148">
        <v>4</v>
      </c>
      <c r="NF235" s="148">
        <v>3</v>
      </c>
      <c r="NG235" s="148">
        <v>3</v>
      </c>
      <c r="NH235" s="148">
        <v>2</v>
      </c>
      <c r="NI235" s="148">
        <v>2</v>
      </c>
      <c r="NJ235" s="148">
        <v>2</v>
      </c>
      <c r="NK235" s="148">
        <v>2</v>
      </c>
      <c r="NL235" s="148">
        <v>2</v>
      </c>
      <c r="NM235" s="148">
        <v>2</v>
      </c>
      <c r="NN235" s="148">
        <v>2</v>
      </c>
      <c r="NO235" s="148">
        <v>2</v>
      </c>
      <c r="NP235" s="148">
        <v>2</v>
      </c>
      <c r="NQ235" s="148">
        <v>2</v>
      </c>
      <c r="NR235" s="148">
        <v>2</v>
      </c>
      <c r="NS235" s="148">
        <v>3</v>
      </c>
      <c r="NT235" s="148">
        <v>3</v>
      </c>
      <c r="NU235" s="148">
        <v>2</v>
      </c>
      <c r="NV235" s="148">
        <v>2</v>
      </c>
      <c r="NW235" s="148">
        <v>2</v>
      </c>
      <c r="NX235" s="148">
        <v>2</v>
      </c>
      <c r="NY235" s="148">
        <v>2</v>
      </c>
      <c r="NZ235" s="148">
        <v>1</v>
      </c>
      <c r="OA235" s="148">
        <v>1</v>
      </c>
      <c r="OB235" s="148">
        <v>1</v>
      </c>
      <c r="OC235" s="148">
        <v>1</v>
      </c>
      <c r="OD235" s="148">
        <v>1</v>
      </c>
      <c r="OE235" s="148">
        <v>1</v>
      </c>
      <c r="OF235" s="148">
        <v>1</v>
      </c>
      <c r="OG235" s="148">
        <v>1</v>
      </c>
      <c r="OH235" s="148">
        <v>1</v>
      </c>
      <c r="OI235" s="148">
        <v>1</v>
      </c>
      <c r="OJ235" s="148">
        <v>1</v>
      </c>
      <c r="OK235" s="148">
        <v>1</v>
      </c>
      <c r="OL235" s="148">
        <v>1</v>
      </c>
      <c r="OM235" s="148">
        <v>1</v>
      </c>
      <c r="ON235" s="148">
        <v>1</v>
      </c>
      <c r="OO235" s="148">
        <v>2</v>
      </c>
      <c r="OP235" s="148">
        <v>2</v>
      </c>
      <c r="OQ235" s="148">
        <v>2</v>
      </c>
      <c r="OR235" s="148">
        <v>1</v>
      </c>
      <c r="OS235" s="148">
        <v>1</v>
      </c>
      <c r="OT235" s="148">
        <v>1</v>
      </c>
      <c r="OU235" s="148">
        <v>2</v>
      </c>
      <c r="OV235" s="148">
        <v>2</v>
      </c>
      <c r="OW235" s="148">
        <v>3</v>
      </c>
      <c r="OX235" s="148">
        <v>3</v>
      </c>
      <c r="OY235" s="351">
        <f t="shared" si="248"/>
        <v>3.5</v>
      </c>
      <c r="OZ235" s="148">
        <v>4</v>
      </c>
      <c r="PA235" s="148">
        <v>5</v>
      </c>
      <c r="PB235" s="148">
        <v>3</v>
      </c>
      <c r="PC235" s="148">
        <v>2</v>
      </c>
      <c r="PD235" s="148">
        <v>2</v>
      </c>
      <c r="PE235" s="148">
        <v>2</v>
      </c>
      <c r="PF235" s="148">
        <v>2</v>
      </c>
      <c r="PG235" s="351">
        <f t="shared" si="249"/>
        <v>2</v>
      </c>
      <c r="PH235" s="148">
        <v>2</v>
      </c>
      <c r="PI235" s="148">
        <v>2</v>
      </c>
      <c r="PJ235" s="351">
        <f t="shared" si="250"/>
        <v>2</v>
      </c>
      <c r="PK235" s="148">
        <v>2</v>
      </c>
      <c r="PL235" s="148">
        <v>3</v>
      </c>
      <c r="PM235" s="312">
        <v>4</v>
      </c>
      <c r="PN235" s="148">
        <v>4</v>
      </c>
      <c r="PO235" s="312">
        <v>2</v>
      </c>
      <c r="PP235" s="148">
        <v>2</v>
      </c>
      <c r="PQ235" s="148">
        <v>2</v>
      </c>
      <c r="PR235" s="148">
        <v>2</v>
      </c>
      <c r="PS235" s="148">
        <v>3</v>
      </c>
      <c r="PT235" s="148">
        <v>3</v>
      </c>
      <c r="PU235" s="148">
        <v>3</v>
      </c>
      <c r="PV235" s="312">
        <v>3</v>
      </c>
      <c r="PW235" s="148">
        <v>3</v>
      </c>
      <c r="PX235" s="148">
        <v>3</v>
      </c>
      <c r="PY235" s="148">
        <v>3</v>
      </c>
      <c r="PZ235" s="148">
        <v>2</v>
      </c>
      <c r="QA235" s="148">
        <v>1</v>
      </c>
      <c r="QB235" s="148">
        <v>1</v>
      </c>
      <c r="QC235" s="148">
        <v>1</v>
      </c>
      <c r="QD235" s="148">
        <v>1</v>
      </c>
      <c r="QE235" s="148">
        <v>1</v>
      </c>
      <c r="QF235" s="148">
        <v>1</v>
      </c>
      <c r="QG235" s="148">
        <v>1</v>
      </c>
      <c r="QH235" s="148">
        <v>1</v>
      </c>
      <c r="QI235" s="148">
        <v>1</v>
      </c>
      <c r="QJ235" s="148">
        <v>2</v>
      </c>
      <c r="QK235" s="148">
        <v>2</v>
      </c>
      <c r="QL235" s="148">
        <v>2</v>
      </c>
      <c r="QM235" s="148">
        <v>2</v>
      </c>
      <c r="QN235" s="148">
        <v>2</v>
      </c>
      <c r="QO235" s="148">
        <v>2</v>
      </c>
      <c r="QP235" s="148">
        <v>2</v>
      </c>
      <c r="QQ235" s="148">
        <v>2</v>
      </c>
      <c r="QR235" s="148">
        <v>2</v>
      </c>
      <c r="QS235" s="148">
        <v>2</v>
      </c>
      <c r="QT235" s="148">
        <v>2</v>
      </c>
      <c r="QU235" s="148">
        <v>1</v>
      </c>
      <c r="QV235" s="148">
        <v>1</v>
      </c>
      <c r="QW235" s="148">
        <v>1</v>
      </c>
      <c r="RB235" s="312"/>
      <c r="RD235" s="312"/>
      <c r="RE235" s="312"/>
      <c r="RG235" s="312"/>
      <c r="RH235" s="312"/>
      <c r="RK235" s="148">
        <v>1</v>
      </c>
      <c r="RL235" s="312">
        <v>1</v>
      </c>
      <c r="RM235" s="148">
        <v>1</v>
      </c>
      <c r="RN235" s="148">
        <v>1</v>
      </c>
      <c r="RO235" s="148">
        <v>1</v>
      </c>
      <c r="RP235" s="148">
        <v>1</v>
      </c>
      <c r="RQ235" s="148">
        <v>2</v>
      </c>
      <c r="RR235" s="148">
        <v>2</v>
      </c>
      <c r="RS235" s="148">
        <v>3</v>
      </c>
      <c r="RT235" s="148">
        <v>3</v>
      </c>
      <c r="RU235" s="148">
        <v>3</v>
      </c>
      <c r="RV235" s="148">
        <v>3</v>
      </c>
      <c r="RW235" s="148">
        <v>3</v>
      </c>
      <c r="RX235" s="148">
        <v>5</v>
      </c>
      <c r="RY235" s="148">
        <v>5</v>
      </c>
      <c r="RZ235" s="148">
        <v>4</v>
      </c>
      <c r="SA235" s="148">
        <v>4</v>
      </c>
      <c r="SB235" s="148">
        <v>4</v>
      </c>
      <c r="SC235" s="148">
        <v>4</v>
      </c>
      <c r="SD235" s="148">
        <v>4</v>
      </c>
      <c r="SE235" s="148">
        <v>3</v>
      </c>
      <c r="SF235" s="148">
        <v>3</v>
      </c>
      <c r="SG235" s="148">
        <v>2</v>
      </c>
      <c r="SH235" s="148">
        <v>2</v>
      </c>
      <c r="SI235" s="148">
        <v>2</v>
      </c>
      <c r="SJ235" s="148">
        <v>5</v>
      </c>
      <c r="SK235" s="148">
        <v>5</v>
      </c>
      <c r="SL235" s="148">
        <v>5</v>
      </c>
      <c r="SM235" s="148">
        <v>4</v>
      </c>
      <c r="SN235" s="148">
        <v>2</v>
      </c>
      <c r="SO235" s="148">
        <v>3</v>
      </c>
      <c r="SP235" s="148">
        <v>3</v>
      </c>
      <c r="SQ235" s="148">
        <v>3</v>
      </c>
      <c r="SR235" s="148">
        <v>2</v>
      </c>
      <c r="SS235" s="148">
        <v>1</v>
      </c>
      <c r="SU235" s="148">
        <v>1</v>
      </c>
      <c r="SV235" s="148">
        <v>1</v>
      </c>
      <c r="SW235" s="148">
        <v>2</v>
      </c>
      <c r="SX235" s="148">
        <v>2</v>
      </c>
      <c r="SY235" s="148">
        <v>2</v>
      </c>
      <c r="SZ235" s="148">
        <v>2</v>
      </c>
      <c r="TA235" s="148">
        <v>2</v>
      </c>
      <c r="TB235" s="148">
        <v>2</v>
      </c>
      <c r="TC235" s="148">
        <v>2</v>
      </c>
      <c r="TD235" s="148">
        <v>2</v>
      </c>
      <c r="TE235" s="148">
        <v>2</v>
      </c>
      <c r="TF235" s="148">
        <v>2</v>
      </c>
      <c r="TG235" s="148">
        <v>2</v>
      </c>
      <c r="TH235" s="148">
        <v>2</v>
      </c>
      <c r="TI235" s="148">
        <v>2</v>
      </c>
      <c r="TJ235" s="148">
        <v>1</v>
      </c>
      <c r="TK235" s="148">
        <v>1</v>
      </c>
      <c r="TL235" s="148">
        <v>1</v>
      </c>
      <c r="TM235" s="148">
        <v>2</v>
      </c>
      <c r="TN235" s="148">
        <v>1</v>
      </c>
      <c r="TO235" s="148">
        <v>2</v>
      </c>
      <c r="TP235" s="148">
        <v>2</v>
      </c>
      <c r="TQ235" s="148">
        <v>1</v>
      </c>
      <c r="TU235" s="148">
        <v>1</v>
      </c>
      <c r="TV235" s="148">
        <v>1</v>
      </c>
      <c r="TW235" s="148">
        <v>1</v>
      </c>
      <c r="TX235" s="148">
        <v>1</v>
      </c>
      <c r="TY235" s="148">
        <v>1</v>
      </c>
      <c r="TZ235" s="148">
        <v>2</v>
      </c>
      <c r="UA235" s="148">
        <v>1</v>
      </c>
      <c r="UB235" s="148">
        <v>1</v>
      </c>
      <c r="UM235" s="148">
        <v>1</v>
      </c>
      <c r="UN235" s="148">
        <v>1</v>
      </c>
      <c r="UO235" s="148">
        <v>1</v>
      </c>
      <c r="UP235" s="148">
        <v>1</v>
      </c>
      <c r="UQ235" s="148">
        <v>2</v>
      </c>
      <c r="UR235" s="148">
        <v>2</v>
      </c>
      <c r="US235" s="148">
        <v>2</v>
      </c>
      <c r="UT235" s="148">
        <v>2</v>
      </c>
      <c r="UU235" s="148">
        <v>2</v>
      </c>
      <c r="UV235" s="148">
        <v>2</v>
      </c>
      <c r="UW235" s="148">
        <v>1</v>
      </c>
      <c r="UX235" s="148">
        <v>1</v>
      </c>
      <c r="VC235" s="148">
        <v>1</v>
      </c>
      <c r="VD235" s="148">
        <v>1</v>
      </c>
      <c r="VE235" s="148">
        <v>1</v>
      </c>
      <c r="VF235" s="148">
        <v>1</v>
      </c>
      <c r="VG235" s="148">
        <v>1</v>
      </c>
      <c r="VH235" s="148">
        <v>1</v>
      </c>
      <c r="VI235" s="148">
        <v>1</v>
      </c>
      <c r="VJ235" s="148">
        <v>1</v>
      </c>
      <c r="VK235" s="148">
        <v>1</v>
      </c>
      <c r="VL235" s="148">
        <v>1</v>
      </c>
      <c r="VM235" s="148">
        <v>1</v>
      </c>
      <c r="VN235" s="148">
        <v>1</v>
      </c>
      <c r="VO235" s="148">
        <v>1</v>
      </c>
      <c r="VP235" s="148">
        <v>1</v>
      </c>
      <c r="VQ235" s="148">
        <v>1</v>
      </c>
      <c r="VR235" s="148">
        <v>1</v>
      </c>
      <c r="VS235" s="148">
        <v>1</v>
      </c>
      <c r="VT235" s="148">
        <v>1</v>
      </c>
      <c r="VU235" s="148">
        <v>1</v>
      </c>
      <c r="VV235" s="148">
        <v>1</v>
      </c>
      <c r="VW235" s="148">
        <v>1</v>
      </c>
      <c r="VX235" s="148">
        <v>1</v>
      </c>
      <c r="VY235" s="148">
        <v>1</v>
      </c>
      <c r="VZ235" s="148">
        <v>1</v>
      </c>
      <c r="WA235" s="148">
        <v>1</v>
      </c>
      <c r="WB235" s="148">
        <v>1</v>
      </c>
      <c r="WC235" s="148">
        <v>1</v>
      </c>
      <c r="WD235" s="148">
        <v>1</v>
      </c>
      <c r="WE235" s="148">
        <v>1</v>
      </c>
      <c r="WF235" s="148">
        <v>1</v>
      </c>
      <c r="WG235" s="148">
        <v>1</v>
      </c>
      <c r="WH235" s="148">
        <v>1</v>
      </c>
      <c r="WI235" s="148">
        <v>1</v>
      </c>
      <c r="WJ235" s="148">
        <v>1</v>
      </c>
      <c r="WK235" s="148">
        <v>1</v>
      </c>
      <c r="WL235" s="148">
        <v>1</v>
      </c>
      <c r="WM235" s="148">
        <v>1</v>
      </c>
      <c r="WN235" s="148">
        <v>1</v>
      </c>
      <c r="WO235" s="148">
        <v>1</v>
      </c>
      <c r="WP235" s="148">
        <v>1</v>
      </c>
      <c r="WQ235" s="148">
        <v>1</v>
      </c>
      <c r="WR235" s="148">
        <v>1</v>
      </c>
      <c r="WS235" s="148">
        <v>1</v>
      </c>
      <c r="WT235" s="148">
        <v>1</v>
      </c>
      <c r="WU235" s="148">
        <v>1</v>
      </c>
      <c r="WV235" s="148">
        <v>1</v>
      </c>
      <c r="WW235" s="148">
        <v>1</v>
      </c>
      <c r="WX235" s="148">
        <v>1</v>
      </c>
      <c r="WY235" s="148">
        <v>1</v>
      </c>
      <c r="WZ235" s="148">
        <v>1</v>
      </c>
    </row>
    <row r="236" spans="1:635" s="148" customFormat="1" x14ac:dyDescent="0.2">
      <c r="A236" s="327"/>
      <c r="B236" s="354">
        <v>14</v>
      </c>
      <c r="C236" s="399">
        <f t="shared" ca="1" si="246"/>
        <v>0</v>
      </c>
      <c r="D236" s="354"/>
      <c r="E236" s="354"/>
      <c r="F236" s="354"/>
      <c r="G236" s="148">
        <v>5</v>
      </c>
      <c r="H236" s="148">
        <v>6</v>
      </c>
      <c r="I236" s="355">
        <v>6</v>
      </c>
      <c r="J236" s="148">
        <v>6</v>
      </c>
      <c r="K236" s="148">
        <v>6</v>
      </c>
      <c r="L236" s="148">
        <v>6</v>
      </c>
      <c r="M236" s="148">
        <v>3</v>
      </c>
      <c r="N236" s="148">
        <v>3</v>
      </c>
      <c r="O236" s="148">
        <v>3</v>
      </c>
      <c r="P236" s="148">
        <v>3</v>
      </c>
      <c r="Q236" s="148">
        <v>4</v>
      </c>
      <c r="R236" s="148">
        <v>4</v>
      </c>
      <c r="S236" s="148">
        <v>2</v>
      </c>
      <c r="T236" s="148">
        <v>3</v>
      </c>
      <c r="U236" s="148">
        <v>2</v>
      </c>
      <c r="V236" s="148">
        <v>2</v>
      </c>
      <c r="W236" s="148">
        <v>2</v>
      </c>
      <c r="X236" s="148">
        <v>1</v>
      </c>
      <c r="Y236" s="148">
        <v>0</v>
      </c>
      <c r="Z236" s="148">
        <v>0</v>
      </c>
      <c r="AA236" s="148">
        <v>0</v>
      </c>
      <c r="AB236" s="148">
        <v>0</v>
      </c>
      <c r="AC236" s="148">
        <v>0</v>
      </c>
      <c r="AD236" s="148">
        <v>0</v>
      </c>
      <c r="AE236" s="148">
        <v>0</v>
      </c>
      <c r="AF236" s="148">
        <v>1</v>
      </c>
      <c r="AG236" s="148">
        <v>1</v>
      </c>
      <c r="AH236" s="148">
        <v>1</v>
      </c>
      <c r="AI236" s="148">
        <v>1</v>
      </c>
      <c r="AJ236" s="148">
        <v>1</v>
      </c>
      <c r="AK236" s="148">
        <v>1</v>
      </c>
      <c r="AL236" s="148">
        <v>1</v>
      </c>
      <c r="AM236" s="148">
        <v>1</v>
      </c>
      <c r="AN236" s="148">
        <v>1</v>
      </c>
      <c r="AO236" s="148">
        <v>1</v>
      </c>
      <c r="AP236" s="360">
        <v>2.5</v>
      </c>
      <c r="AQ236" s="148">
        <v>4</v>
      </c>
      <c r="AR236" s="148">
        <v>4</v>
      </c>
      <c r="AS236" s="148">
        <v>6</v>
      </c>
      <c r="AT236" s="148">
        <v>6</v>
      </c>
      <c r="AU236" s="148">
        <v>8</v>
      </c>
      <c r="AV236" s="148">
        <v>11</v>
      </c>
      <c r="AW236" s="148">
        <v>10</v>
      </c>
      <c r="AX236" s="148">
        <v>10</v>
      </c>
      <c r="AY236" s="148">
        <v>13</v>
      </c>
      <c r="AZ236" s="148">
        <v>14</v>
      </c>
      <c r="BA236" s="148">
        <v>14</v>
      </c>
      <c r="BB236" s="148">
        <v>16</v>
      </c>
      <c r="BC236" s="148">
        <v>17</v>
      </c>
      <c r="BD236" s="148">
        <v>18</v>
      </c>
      <c r="BE236" s="148">
        <v>17</v>
      </c>
      <c r="BF236" s="148">
        <v>18</v>
      </c>
      <c r="BG236" s="148">
        <v>17</v>
      </c>
      <c r="BH236" s="148">
        <v>16</v>
      </c>
      <c r="BI236" s="148">
        <v>18</v>
      </c>
      <c r="BJ236" s="148">
        <v>19</v>
      </c>
      <c r="BK236" s="148">
        <v>18</v>
      </c>
      <c r="BL236" s="148">
        <v>19</v>
      </c>
      <c r="BM236" s="148">
        <v>19</v>
      </c>
      <c r="BN236" s="148">
        <v>18</v>
      </c>
      <c r="BO236" s="148">
        <v>20</v>
      </c>
      <c r="BP236" s="148">
        <v>21</v>
      </c>
      <c r="BQ236" s="148">
        <v>22</v>
      </c>
      <c r="BR236" s="148">
        <v>23</v>
      </c>
      <c r="BS236" s="356">
        <v>0</v>
      </c>
      <c r="BT236" s="148">
        <v>23</v>
      </c>
      <c r="BU236" s="148">
        <v>12</v>
      </c>
      <c r="BV236" s="148">
        <v>10</v>
      </c>
      <c r="BW236" s="148">
        <v>8</v>
      </c>
      <c r="BX236" s="148">
        <v>6</v>
      </c>
      <c r="BY236" s="148">
        <v>3</v>
      </c>
      <c r="BZ236" s="148">
        <v>1</v>
      </c>
      <c r="CA236" s="431">
        <v>0</v>
      </c>
      <c r="CB236" s="113">
        <v>1</v>
      </c>
      <c r="CC236" s="431">
        <v>1</v>
      </c>
      <c r="CD236" s="431">
        <v>1</v>
      </c>
      <c r="CE236" s="431">
        <v>1</v>
      </c>
      <c r="CF236" s="431">
        <v>2</v>
      </c>
      <c r="CG236" s="113">
        <v>3</v>
      </c>
      <c r="CH236" s="113">
        <v>4</v>
      </c>
      <c r="CI236" s="431">
        <v>4</v>
      </c>
      <c r="CJ236" s="148">
        <v>4</v>
      </c>
      <c r="CK236" s="148">
        <v>6</v>
      </c>
      <c r="CL236" s="148">
        <v>6</v>
      </c>
      <c r="CM236" s="148">
        <v>11</v>
      </c>
      <c r="CN236" s="148">
        <v>13</v>
      </c>
      <c r="CO236" s="148">
        <v>12</v>
      </c>
      <c r="CP236" s="148">
        <v>13</v>
      </c>
      <c r="CQ236" s="148">
        <v>10</v>
      </c>
      <c r="CR236" s="148">
        <v>7</v>
      </c>
      <c r="CS236" s="148">
        <v>7</v>
      </c>
      <c r="CT236" s="148">
        <v>7</v>
      </c>
      <c r="CU236" s="148">
        <v>7</v>
      </c>
      <c r="CV236" s="148">
        <v>6</v>
      </c>
      <c r="CW236" s="148">
        <v>5</v>
      </c>
      <c r="CX236" s="148">
        <v>7</v>
      </c>
      <c r="CY236" s="148">
        <v>7</v>
      </c>
      <c r="CZ236" s="148">
        <v>6</v>
      </c>
      <c r="DA236" s="148">
        <v>5</v>
      </c>
      <c r="DB236" s="148">
        <v>5</v>
      </c>
      <c r="DC236" s="148">
        <v>5</v>
      </c>
      <c r="DD236" s="148">
        <v>6</v>
      </c>
      <c r="DE236" s="148">
        <v>5</v>
      </c>
      <c r="DF236" s="148">
        <v>5</v>
      </c>
      <c r="DG236" s="148">
        <v>5</v>
      </c>
      <c r="DH236" s="148">
        <v>3</v>
      </c>
      <c r="DI236" s="148">
        <v>6</v>
      </c>
      <c r="DJ236" s="148">
        <v>6</v>
      </c>
      <c r="DK236" s="148">
        <v>5</v>
      </c>
      <c r="DL236" s="148">
        <v>5</v>
      </c>
      <c r="DM236" s="148">
        <v>4</v>
      </c>
      <c r="DN236" s="148">
        <v>4</v>
      </c>
      <c r="DO236" s="148">
        <v>5</v>
      </c>
      <c r="DP236" s="148">
        <v>4</v>
      </c>
      <c r="DQ236" s="148">
        <v>4</v>
      </c>
      <c r="DR236" s="312">
        <v>4</v>
      </c>
      <c r="DS236" s="148">
        <v>4</v>
      </c>
      <c r="DT236" s="312">
        <v>4</v>
      </c>
      <c r="DU236" s="312">
        <v>4</v>
      </c>
      <c r="DV236" s="312">
        <v>5</v>
      </c>
      <c r="DW236" s="312">
        <v>6</v>
      </c>
      <c r="DX236" s="312">
        <v>6</v>
      </c>
      <c r="DY236" s="312">
        <v>6</v>
      </c>
      <c r="DZ236" s="312">
        <v>8</v>
      </c>
      <c r="EA236" s="312">
        <v>12</v>
      </c>
      <c r="EB236" s="312">
        <v>13</v>
      </c>
      <c r="EC236" s="312">
        <v>11</v>
      </c>
      <c r="ED236" s="312">
        <v>13</v>
      </c>
      <c r="EE236" s="312">
        <v>12</v>
      </c>
      <c r="EF236" s="312">
        <v>11</v>
      </c>
      <c r="EG236" s="312">
        <v>11</v>
      </c>
      <c r="EH236" s="312">
        <v>11</v>
      </c>
      <c r="EI236" s="312">
        <v>9</v>
      </c>
      <c r="EJ236" s="312">
        <v>9</v>
      </c>
      <c r="EK236" s="312">
        <v>8</v>
      </c>
      <c r="EL236" s="312">
        <v>8</v>
      </c>
      <c r="EM236" s="312">
        <v>7</v>
      </c>
      <c r="EN236" s="312">
        <v>5</v>
      </c>
      <c r="EO236" s="148">
        <v>5</v>
      </c>
      <c r="EP236" s="312">
        <v>2</v>
      </c>
      <c r="EQ236" s="312">
        <v>2</v>
      </c>
      <c r="ER236" s="312">
        <v>2</v>
      </c>
      <c r="ES236" s="312">
        <v>3</v>
      </c>
      <c r="ET236" s="312">
        <v>3</v>
      </c>
      <c r="EU236" s="431">
        <v>2</v>
      </c>
      <c r="EV236" s="312">
        <v>2</v>
      </c>
      <c r="EW236" s="312">
        <v>3</v>
      </c>
      <c r="EX236" s="312">
        <v>5</v>
      </c>
      <c r="EY236" s="312">
        <v>5</v>
      </c>
      <c r="EZ236" s="312">
        <v>5</v>
      </c>
      <c r="FA236" s="312">
        <v>5</v>
      </c>
      <c r="FB236" s="312">
        <v>5</v>
      </c>
      <c r="FC236" s="312">
        <v>5</v>
      </c>
      <c r="FD236" s="312">
        <v>6</v>
      </c>
      <c r="FE236" s="312">
        <v>5</v>
      </c>
      <c r="FF236" s="312">
        <v>6</v>
      </c>
      <c r="FG236" s="312">
        <v>4</v>
      </c>
      <c r="FH236" s="312">
        <v>4</v>
      </c>
      <c r="FI236" s="312">
        <v>4</v>
      </c>
      <c r="FJ236" s="312">
        <v>2</v>
      </c>
      <c r="FK236" s="148">
        <v>1</v>
      </c>
      <c r="FL236" s="312">
        <v>1</v>
      </c>
      <c r="FM236" s="312">
        <v>1</v>
      </c>
      <c r="FN236" s="148">
        <v>1</v>
      </c>
      <c r="FO236" s="148">
        <v>1</v>
      </c>
      <c r="FP236" s="148">
        <v>1</v>
      </c>
      <c r="FQ236" s="312">
        <v>1</v>
      </c>
      <c r="FR236" s="148">
        <v>1</v>
      </c>
      <c r="FS236" s="312">
        <v>1</v>
      </c>
      <c r="FT236" s="148">
        <v>1</v>
      </c>
      <c r="FU236" s="312">
        <v>1</v>
      </c>
      <c r="FV236" s="312">
        <v>1</v>
      </c>
      <c r="FW236" s="312">
        <v>2</v>
      </c>
      <c r="FX236" s="312">
        <v>1</v>
      </c>
      <c r="FY236" s="312">
        <v>1</v>
      </c>
      <c r="FZ236" s="312">
        <v>1</v>
      </c>
      <c r="GA236" s="312">
        <v>1</v>
      </c>
      <c r="GB236" s="312">
        <v>2</v>
      </c>
      <c r="GC236" s="312">
        <v>2</v>
      </c>
      <c r="GD236" s="312">
        <v>2</v>
      </c>
      <c r="GE236" s="312">
        <v>2</v>
      </c>
      <c r="GF236" s="312">
        <v>3</v>
      </c>
      <c r="GG236" s="312">
        <v>3</v>
      </c>
      <c r="GH236" s="312">
        <v>3</v>
      </c>
      <c r="GI236" s="312">
        <v>3</v>
      </c>
      <c r="GJ236" s="312">
        <v>3</v>
      </c>
      <c r="GK236" s="312">
        <v>4</v>
      </c>
      <c r="GL236" s="312">
        <v>4</v>
      </c>
      <c r="GM236" s="312">
        <v>3</v>
      </c>
      <c r="GN236" s="312">
        <v>3</v>
      </c>
      <c r="GO236" s="312">
        <v>4</v>
      </c>
      <c r="GP236" s="148">
        <v>3</v>
      </c>
      <c r="GQ236" s="312">
        <v>4</v>
      </c>
      <c r="GR236" s="312">
        <v>3</v>
      </c>
      <c r="GS236" s="312">
        <v>3</v>
      </c>
      <c r="GT236" s="312">
        <v>3</v>
      </c>
      <c r="GU236" s="312">
        <v>5</v>
      </c>
      <c r="GV236" s="148">
        <v>5</v>
      </c>
      <c r="GW236" s="148">
        <v>5</v>
      </c>
      <c r="GX236" s="148">
        <v>5</v>
      </c>
      <c r="GY236" s="148">
        <v>5</v>
      </c>
      <c r="GZ236" s="148">
        <v>3</v>
      </c>
      <c r="HA236" s="148">
        <v>3</v>
      </c>
      <c r="HB236" s="148">
        <v>4</v>
      </c>
      <c r="HC236" s="148">
        <v>4</v>
      </c>
      <c r="HD236" s="148">
        <v>4</v>
      </c>
      <c r="HE236" s="148">
        <v>3</v>
      </c>
      <c r="HF236" s="148">
        <v>3</v>
      </c>
      <c r="HG236" s="148">
        <v>2</v>
      </c>
      <c r="HH236" s="148">
        <v>1</v>
      </c>
      <c r="HI236" s="148">
        <v>1</v>
      </c>
      <c r="HJ236" s="148">
        <v>1</v>
      </c>
      <c r="HK236" s="148">
        <v>1</v>
      </c>
      <c r="HL236" s="148">
        <v>1</v>
      </c>
      <c r="HM236" s="148">
        <v>2</v>
      </c>
      <c r="HN236" s="148">
        <v>2</v>
      </c>
      <c r="HO236" s="148">
        <v>2</v>
      </c>
      <c r="HP236" s="148">
        <v>3</v>
      </c>
      <c r="HQ236" s="148">
        <v>3</v>
      </c>
      <c r="HR236" s="148">
        <v>3</v>
      </c>
      <c r="HS236" s="148">
        <v>3</v>
      </c>
      <c r="HT236" s="148">
        <v>3</v>
      </c>
      <c r="HU236" s="148">
        <v>3</v>
      </c>
      <c r="HV236" s="148">
        <v>3</v>
      </c>
      <c r="HW236" s="148">
        <v>3</v>
      </c>
      <c r="HX236" s="148">
        <v>3</v>
      </c>
      <c r="HY236" s="148">
        <v>3</v>
      </c>
      <c r="HZ236" s="148">
        <v>2</v>
      </c>
      <c r="IA236" s="148">
        <v>2</v>
      </c>
      <c r="IB236" s="148">
        <v>1</v>
      </c>
      <c r="IC236" s="148">
        <v>2</v>
      </c>
      <c r="ID236" s="148">
        <v>1</v>
      </c>
      <c r="IE236" s="148">
        <v>3</v>
      </c>
      <c r="IF236" s="148">
        <v>3</v>
      </c>
      <c r="IG236" s="148">
        <v>3</v>
      </c>
      <c r="IH236" s="148">
        <v>3</v>
      </c>
      <c r="II236" s="148">
        <v>1</v>
      </c>
      <c r="IJ236" s="148">
        <v>1</v>
      </c>
      <c r="IK236" s="148">
        <v>1</v>
      </c>
      <c r="IL236" s="148">
        <v>1</v>
      </c>
      <c r="IM236" s="148">
        <v>1</v>
      </c>
      <c r="IN236" s="351">
        <f t="shared" si="247"/>
        <v>1.5</v>
      </c>
      <c r="IO236" s="148">
        <v>2</v>
      </c>
      <c r="IP236" s="148">
        <v>2</v>
      </c>
      <c r="IQ236" s="148">
        <v>2</v>
      </c>
      <c r="IR236" s="148">
        <v>2</v>
      </c>
      <c r="IS236" s="148">
        <v>2</v>
      </c>
      <c r="IT236" s="148">
        <v>2</v>
      </c>
      <c r="IU236" s="148">
        <v>3</v>
      </c>
      <c r="IV236" s="148">
        <v>2</v>
      </c>
      <c r="IW236" s="148">
        <v>2</v>
      </c>
      <c r="IX236" s="148">
        <v>2</v>
      </c>
      <c r="IY236" s="148">
        <v>2</v>
      </c>
      <c r="IZ236" s="148">
        <v>2</v>
      </c>
      <c r="JA236" s="148">
        <v>2</v>
      </c>
      <c r="JB236" s="148">
        <v>2</v>
      </c>
      <c r="JC236" s="355">
        <f t="shared" si="251"/>
        <v>2.5</v>
      </c>
      <c r="JD236" s="148">
        <v>3</v>
      </c>
      <c r="JE236" s="148">
        <v>3</v>
      </c>
      <c r="JF236" s="353">
        <f t="shared" si="252"/>
        <v>3</v>
      </c>
      <c r="JG236" s="148">
        <v>3</v>
      </c>
      <c r="JH236" s="148">
        <v>2</v>
      </c>
      <c r="JI236" s="148">
        <v>2</v>
      </c>
      <c r="JJ236" s="148">
        <v>2</v>
      </c>
      <c r="JK236" s="148">
        <v>2</v>
      </c>
      <c r="JL236" s="148">
        <v>2</v>
      </c>
      <c r="JM236" s="148">
        <v>3</v>
      </c>
      <c r="JN236" s="351">
        <f t="shared" si="253"/>
        <v>3</v>
      </c>
      <c r="JO236" s="148">
        <v>3</v>
      </c>
      <c r="JP236" s="148">
        <v>3</v>
      </c>
      <c r="JQ236" s="148">
        <v>3</v>
      </c>
      <c r="JR236" s="148">
        <v>2</v>
      </c>
      <c r="JS236" s="148">
        <v>0</v>
      </c>
      <c r="JT236" s="148">
        <v>0</v>
      </c>
      <c r="JU236" s="148">
        <v>0</v>
      </c>
      <c r="JV236" s="351">
        <f t="shared" si="254"/>
        <v>0</v>
      </c>
      <c r="JW236" s="148">
        <v>0</v>
      </c>
      <c r="JX236" s="148">
        <v>0</v>
      </c>
      <c r="JY236" s="148">
        <v>0</v>
      </c>
      <c r="JZ236" s="148">
        <v>0</v>
      </c>
      <c r="KA236" s="148">
        <v>0</v>
      </c>
      <c r="KB236" s="148">
        <v>0</v>
      </c>
      <c r="KC236" s="148">
        <v>0</v>
      </c>
      <c r="KD236" s="148">
        <v>3</v>
      </c>
      <c r="KE236" s="148">
        <v>3</v>
      </c>
      <c r="KF236" s="148">
        <v>3</v>
      </c>
      <c r="KG236" s="148">
        <v>3</v>
      </c>
      <c r="KH236" s="148">
        <v>3</v>
      </c>
      <c r="KI236" s="148">
        <v>3</v>
      </c>
      <c r="KJ236" s="148">
        <v>4</v>
      </c>
      <c r="KK236" s="148">
        <v>3</v>
      </c>
      <c r="KL236" s="148">
        <v>2</v>
      </c>
      <c r="KM236" s="148">
        <v>2</v>
      </c>
      <c r="KN236" s="148">
        <v>2</v>
      </c>
      <c r="KO236" s="351">
        <v>2</v>
      </c>
      <c r="KP236" s="148">
        <v>2</v>
      </c>
      <c r="KQ236" s="148">
        <v>2</v>
      </c>
      <c r="KR236" s="148">
        <v>1</v>
      </c>
      <c r="KS236" s="148">
        <v>1</v>
      </c>
      <c r="KT236" s="148">
        <v>1</v>
      </c>
      <c r="KU236" s="148">
        <v>1</v>
      </c>
      <c r="KV236" s="148">
        <v>1</v>
      </c>
      <c r="KW236" s="148">
        <v>0</v>
      </c>
      <c r="KX236" s="148">
        <v>0</v>
      </c>
      <c r="KY236" s="148">
        <v>0</v>
      </c>
      <c r="KZ236" s="148">
        <v>0</v>
      </c>
      <c r="LA236" s="148">
        <v>0</v>
      </c>
      <c r="LB236" s="148">
        <v>0</v>
      </c>
      <c r="LC236" s="148">
        <v>0</v>
      </c>
      <c r="LD236" s="148">
        <v>1</v>
      </c>
      <c r="LE236" s="148">
        <v>1</v>
      </c>
      <c r="LF236" s="148">
        <v>1</v>
      </c>
      <c r="LG236" s="148">
        <v>1</v>
      </c>
      <c r="LH236" s="148">
        <v>1</v>
      </c>
      <c r="LI236" s="148">
        <v>1</v>
      </c>
      <c r="LJ236" s="312">
        <v>1</v>
      </c>
      <c r="LK236" s="148">
        <v>1</v>
      </c>
      <c r="LL236" s="148">
        <v>1</v>
      </c>
      <c r="LM236" s="148">
        <v>1</v>
      </c>
      <c r="LN236" s="148">
        <v>1</v>
      </c>
      <c r="LO236" s="148">
        <v>1</v>
      </c>
      <c r="LP236" s="148">
        <v>1</v>
      </c>
      <c r="LQ236" s="148">
        <v>1</v>
      </c>
      <c r="LR236" s="148">
        <v>1</v>
      </c>
      <c r="LS236" s="148">
        <v>1</v>
      </c>
      <c r="LT236" s="148">
        <v>1</v>
      </c>
      <c r="LU236" s="148">
        <v>0</v>
      </c>
      <c r="LV236" s="148">
        <v>0</v>
      </c>
      <c r="LW236" s="148">
        <v>0</v>
      </c>
      <c r="LX236" s="148">
        <v>0</v>
      </c>
      <c r="LY236" s="148">
        <v>0</v>
      </c>
      <c r="LZ236" s="148">
        <v>0</v>
      </c>
      <c r="MA236" s="148">
        <v>0</v>
      </c>
      <c r="MB236" s="148">
        <v>0</v>
      </c>
      <c r="MC236" s="148">
        <v>0</v>
      </c>
      <c r="MD236" s="148">
        <v>0</v>
      </c>
      <c r="ME236" s="148">
        <v>0</v>
      </c>
      <c r="MF236" s="148">
        <v>0</v>
      </c>
      <c r="MG236" s="148">
        <v>0</v>
      </c>
      <c r="MH236" s="148">
        <v>0</v>
      </c>
      <c r="MI236" s="148">
        <v>0</v>
      </c>
      <c r="MJ236" s="148">
        <v>0</v>
      </c>
      <c r="MK236" s="148">
        <v>1</v>
      </c>
      <c r="ML236" s="148">
        <v>1</v>
      </c>
      <c r="MM236" s="148">
        <v>1</v>
      </c>
      <c r="MN236" s="148">
        <v>1</v>
      </c>
      <c r="MO236" s="148">
        <v>1</v>
      </c>
      <c r="MP236" s="148">
        <v>0</v>
      </c>
      <c r="MQ236" s="148">
        <v>0</v>
      </c>
      <c r="MR236" s="148">
        <v>0</v>
      </c>
      <c r="MS236" s="148">
        <v>0</v>
      </c>
      <c r="MT236" s="148">
        <v>0</v>
      </c>
      <c r="MU236" s="148">
        <v>0</v>
      </c>
      <c r="MV236" s="148">
        <v>1</v>
      </c>
      <c r="MW236" s="148">
        <v>1</v>
      </c>
      <c r="MX236" s="148">
        <v>1</v>
      </c>
      <c r="MY236" s="148">
        <v>1</v>
      </c>
      <c r="MZ236" s="148">
        <v>1</v>
      </c>
      <c r="NA236" s="148">
        <v>1</v>
      </c>
      <c r="NB236" s="148">
        <v>1</v>
      </c>
      <c r="NC236" s="148">
        <v>1</v>
      </c>
      <c r="ND236" s="148">
        <v>2</v>
      </c>
      <c r="NE236" s="148">
        <v>2</v>
      </c>
      <c r="NF236" s="148">
        <v>2</v>
      </c>
      <c r="NG236" s="148">
        <v>2</v>
      </c>
      <c r="NH236" s="148">
        <v>2</v>
      </c>
      <c r="NI236" s="148">
        <v>2</v>
      </c>
      <c r="NJ236" s="148">
        <v>2</v>
      </c>
      <c r="NK236" s="148">
        <v>2</v>
      </c>
      <c r="NL236" s="148">
        <v>2</v>
      </c>
      <c r="NM236" s="148">
        <v>3</v>
      </c>
      <c r="NN236" s="148">
        <v>3</v>
      </c>
      <c r="NO236" s="148">
        <v>4</v>
      </c>
      <c r="NP236" s="148">
        <v>5</v>
      </c>
      <c r="NQ236" s="148">
        <v>4</v>
      </c>
      <c r="NR236" s="148">
        <v>4</v>
      </c>
      <c r="NS236" s="148">
        <v>4</v>
      </c>
      <c r="NT236" s="148">
        <v>4</v>
      </c>
      <c r="NU236" s="148">
        <v>1</v>
      </c>
      <c r="NV236" s="148">
        <v>1</v>
      </c>
      <c r="NW236" s="148">
        <v>1</v>
      </c>
      <c r="NX236" s="148">
        <v>1</v>
      </c>
      <c r="NY236" s="148">
        <v>1</v>
      </c>
      <c r="NZ236" s="148">
        <v>0</v>
      </c>
      <c r="OA236" s="148">
        <v>0</v>
      </c>
      <c r="OB236" s="148">
        <v>0</v>
      </c>
      <c r="OC236" s="148">
        <v>0</v>
      </c>
      <c r="OD236" s="148">
        <v>0</v>
      </c>
      <c r="OE236" s="148">
        <v>0</v>
      </c>
      <c r="OF236" s="148">
        <v>0</v>
      </c>
      <c r="OG236" s="148">
        <v>0</v>
      </c>
      <c r="OH236" s="148">
        <v>0</v>
      </c>
      <c r="OI236" s="148">
        <v>0</v>
      </c>
      <c r="OJ236" s="148">
        <v>0</v>
      </c>
      <c r="OK236" s="148">
        <v>0</v>
      </c>
      <c r="OL236" s="148">
        <v>0</v>
      </c>
      <c r="OM236" s="148">
        <v>0</v>
      </c>
      <c r="ON236" s="148">
        <v>0</v>
      </c>
      <c r="OO236" s="148">
        <v>0</v>
      </c>
      <c r="OP236" s="148">
        <v>0</v>
      </c>
      <c r="OQ236" s="148">
        <v>0</v>
      </c>
      <c r="OR236" s="148">
        <v>0</v>
      </c>
      <c r="OS236" s="148">
        <v>0</v>
      </c>
      <c r="OT236" s="148">
        <v>0</v>
      </c>
      <c r="OU236" s="148">
        <v>0</v>
      </c>
      <c r="OV236" s="148">
        <v>0</v>
      </c>
      <c r="OW236" s="148">
        <v>0</v>
      </c>
      <c r="OY236" s="351">
        <f t="shared" si="248"/>
        <v>0</v>
      </c>
      <c r="PD236" s="148">
        <v>1</v>
      </c>
      <c r="PE236" s="148">
        <v>1</v>
      </c>
      <c r="PF236" s="148">
        <v>1</v>
      </c>
      <c r="PG236" s="351">
        <f t="shared" si="249"/>
        <v>1</v>
      </c>
      <c r="PH236" s="148">
        <v>1</v>
      </c>
      <c r="PI236" s="148">
        <v>1</v>
      </c>
      <c r="PJ236" s="351">
        <f t="shared" si="250"/>
        <v>1</v>
      </c>
      <c r="PK236" s="148">
        <v>1</v>
      </c>
      <c r="PL236" s="148">
        <v>1</v>
      </c>
      <c r="PM236" s="312">
        <v>1</v>
      </c>
      <c r="PN236" s="148">
        <v>1</v>
      </c>
      <c r="PO236" s="312">
        <v>1</v>
      </c>
      <c r="PP236" s="148">
        <v>1</v>
      </c>
      <c r="PS236" s="148">
        <v>1</v>
      </c>
      <c r="PT236" s="148">
        <v>1</v>
      </c>
      <c r="PU236" s="148">
        <v>1</v>
      </c>
      <c r="PV236" s="312">
        <v>1</v>
      </c>
      <c r="PW236" s="148">
        <v>1</v>
      </c>
      <c r="PX236" s="148">
        <v>1</v>
      </c>
      <c r="PY236" s="148">
        <v>1</v>
      </c>
      <c r="PZ236" s="148">
        <v>1</v>
      </c>
      <c r="QA236" s="148">
        <v>2</v>
      </c>
      <c r="QB236" s="148">
        <v>2</v>
      </c>
      <c r="QC236" s="148">
        <v>2</v>
      </c>
      <c r="QD236" s="148">
        <v>1</v>
      </c>
      <c r="QE236" s="148">
        <v>1</v>
      </c>
      <c r="QF236" s="148">
        <v>1</v>
      </c>
      <c r="RB236" s="312"/>
      <c r="RD236" s="312"/>
      <c r="RE236" s="312"/>
      <c r="RG236" s="312"/>
      <c r="RH236" s="312"/>
      <c r="RL236" s="312"/>
      <c r="RM236" s="148">
        <v>0</v>
      </c>
      <c r="SU236" s="148">
        <v>1</v>
      </c>
      <c r="SV236" s="148">
        <v>1</v>
      </c>
      <c r="SW236" s="148">
        <v>1</v>
      </c>
      <c r="SX236" s="148">
        <v>1</v>
      </c>
      <c r="SY236" s="148">
        <v>1</v>
      </c>
      <c r="SZ236" s="148">
        <v>1</v>
      </c>
      <c r="TA236" s="148">
        <v>1</v>
      </c>
      <c r="TQ236" s="148">
        <v>1</v>
      </c>
      <c r="TR236" s="148">
        <v>1</v>
      </c>
      <c r="TS236" s="148">
        <v>1</v>
      </c>
      <c r="TT236" s="148">
        <v>1</v>
      </c>
      <c r="TU236" s="148">
        <v>1</v>
      </c>
      <c r="TV236" s="148">
        <v>1</v>
      </c>
      <c r="TW236" s="148">
        <v>1</v>
      </c>
      <c r="TX236" s="148">
        <v>1</v>
      </c>
      <c r="TY236" s="148">
        <v>1</v>
      </c>
      <c r="TZ236" s="148">
        <v>1</v>
      </c>
      <c r="UA236" s="148">
        <v>1</v>
      </c>
      <c r="UB236" s="148">
        <v>1</v>
      </c>
      <c r="UC236" s="148">
        <v>1</v>
      </c>
      <c r="UD236" s="148">
        <v>1</v>
      </c>
      <c r="UE236" s="148">
        <v>1</v>
      </c>
      <c r="UF236" s="148">
        <v>1</v>
      </c>
      <c r="UG236" s="148">
        <v>1</v>
      </c>
      <c r="UH236" s="148">
        <v>1</v>
      </c>
      <c r="UI236" s="148">
        <v>1</v>
      </c>
      <c r="UJ236" s="148">
        <v>1</v>
      </c>
      <c r="VD236" s="148">
        <v>1</v>
      </c>
      <c r="VE236" s="148">
        <v>1</v>
      </c>
      <c r="VF236" s="148">
        <v>1</v>
      </c>
      <c r="VG236" s="148">
        <v>1</v>
      </c>
      <c r="VH236" s="148">
        <v>1</v>
      </c>
      <c r="VI236" s="148">
        <v>1</v>
      </c>
      <c r="VJ236" s="148">
        <v>1</v>
      </c>
      <c r="VK236" s="148">
        <v>1</v>
      </c>
      <c r="VL236" s="148">
        <v>1</v>
      </c>
      <c r="VM236" s="148">
        <v>1</v>
      </c>
      <c r="VN236" s="148">
        <v>1</v>
      </c>
      <c r="VO236" s="148">
        <v>1</v>
      </c>
    </row>
    <row r="237" spans="1:635" s="148" customFormat="1" x14ac:dyDescent="0.2">
      <c r="A237" s="354"/>
      <c r="B237" s="354">
        <v>15</v>
      </c>
      <c r="C237" s="399">
        <f t="shared" ca="1" si="246"/>
        <v>0</v>
      </c>
      <c r="D237" s="354"/>
      <c r="E237" s="354"/>
      <c r="F237" s="354"/>
      <c r="G237" s="148">
        <v>66</v>
      </c>
      <c r="H237" s="148">
        <v>63</v>
      </c>
      <c r="I237" s="355">
        <v>65.5</v>
      </c>
      <c r="J237" s="148">
        <v>68</v>
      </c>
      <c r="K237" s="148">
        <v>66</v>
      </c>
      <c r="L237" s="148">
        <v>62</v>
      </c>
      <c r="M237" s="148">
        <v>65</v>
      </c>
      <c r="N237" s="148">
        <v>63</v>
      </c>
      <c r="O237" s="148">
        <v>69</v>
      </c>
      <c r="P237" s="148">
        <v>69</v>
      </c>
      <c r="Q237" s="148">
        <v>62</v>
      </c>
      <c r="R237" s="148">
        <v>68</v>
      </c>
      <c r="S237" s="148">
        <v>65</v>
      </c>
      <c r="T237" s="148">
        <v>64</v>
      </c>
      <c r="U237" s="148">
        <v>67</v>
      </c>
      <c r="V237" s="148">
        <v>65</v>
      </c>
      <c r="W237" s="148">
        <v>64</v>
      </c>
      <c r="X237" s="148">
        <v>64</v>
      </c>
      <c r="Y237" s="148">
        <v>64</v>
      </c>
      <c r="Z237" s="148">
        <v>63</v>
      </c>
      <c r="AA237" s="148">
        <v>62</v>
      </c>
      <c r="AB237" s="148">
        <v>66</v>
      </c>
      <c r="AC237" s="148">
        <v>61</v>
      </c>
      <c r="AD237" s="148">
        <v>61</v>
      </c>
      <c r="AE237" s="148">
        <v>62</v>
      </c>
      <c r="AF237" s="148">
        <v>64</v>
      </c>
      <c r="AG237" s="148">
        <v>66</v>
      </c>
      <c r="AH237" s="148">
        <v>67</v>
      </c>
      <c r="AI237" s="148">
        <v>63</v>
      </c>
      <c r="AJ237" s="148">
        <v>72</v>
      </c>
      <c r="AK237" s="148">
        <v>81</v>
      </c>
      <c r="AL237" s="148">
        <v>82</v>
      </c>
      <c r="AM237" s="148">
        <v>80</v>
      </c>
      <c r="AN237" s="148">
        <v>82</v>
      </c>
      <c r="AO237" s="148">
        <v>82</v>
      </c>
      <c r="AP237" s="360">
        <v>85.5</v>
      </c>
      <c r="AQ237" s="148">
        <v>89</v>
      </c>
      <c r="AR237" s="148">
        <v>91</v>
      </c>
      <c r="AS237" s="148">
        <v>96</v>
      </c>
      <c r="AT237" s="148">
        <v>98</v>
      </c>
      <c r="AU237" s="148">
        <v>94</v>
      </c>
      <c r="AV237" s="148">
        <v>94</v>
      </c>
      <c r="AW237" s="148">
        <v>94</v>
      </c>
      <c r="AX237" s="148">
        <v>93</v>
      </c>
      <c r="AY237" s="148">
        <v>89</v>
      </c>
      <c r="AZ237" s="148">
        <v>89</v>
      </c>
      <c r="BA237" s="148">
        <v>84</v>
      </c>
      <c r="BB237" s="148">
        <v>84</v>
      </c>
      <c r="BC237" s="148">
        <v>82</v>
      </c>
      <c r="BD237" s="148">
        <v>83</v>
      </c>
      <c r="BE237" s="148">
        <v>83</v>
      </c>
      <c r="BF237" s="148">
        <v>87</v>
      </c>
      <c r="BG237" s="148">
        <v>82</v>
      </c>
      <c r="BH237" s="148">
        <v>82</v>
      </c>
      <c r="BI237" s="148">
        <v>81</v>
      </c>
      <c r="BJ237" s="148">
        <v>81</v>
      </c>
      <c r="BK237" s="148">
        <v>81</v>
      </c>
      <c r="BL237" s="148">
        <v>81</v>
      </c>
      <c r="BM237" s="148">
        <v>77</v>
      </c>
      <c r="BN237" s="148">
        <v>74</v>
      </c>
      <c r="BO237" s="148">
        <v>71</v>
      </c>
      <c r="BP237" s="148">
        <v>72</v>
      </c>
      <c r="BQ237" s="148">
        <v>73</v>
      </c>
      <c r="BR237" s="148">
        <v>80</v>
      </c>
      <c r="BS237" s="356">
        <v>0</v>
      </c>
      <c r="BT237" s="148">
        <v>45</v>
      </c>
      <c r="BU237" s="148">
        <v>45</v>
      </c>
      <c r="BV237" s="148">
        <v>47</v>
      </c>
      <c r="BW237" s="148">
        <v>49</v>
      </c>
      <c r="BX237" s="148">
        <v>49</v>
      </c>
      <c r="BY237" s="148">
        <v>50</v>
      </c>
      <c r="BZ237" s="148">
        <v>51</v>
      </c>
      <c r="CA237" s="431">
        <v>54</v>
      </c>
      <c r="CB237" s="113">
        <v>60</v>
      </c>
      <c r="CC237" s="431">
        <v>60</v>
      </c>
      <c r="CD237" s="431">
        <v>68</v>
      </c>
      <c r="CE237" s="431">
        <v>69</v>
      </c>
      <c r="CF237" s="431">
        <v>69</v>
      </c>
      <c r="CG237" s="113">
        <v>68</v>
      </c>
      <c r="CH237" s="113">
        <v>68</v>
      </c>
      <c r="CI237" s="431">
        <v>64</v>
      </c>
      <c r="CJ237" s="148">
        <v>65</v>
      </c>
      <c r="CK237" s="148">
        <v>65</v>
      </c>
      <c r="CL237" s="148">
        <v>61</v>
      </c>
      <c r="CM237" s="148">
        <v>59</v>
      </c>
      <c r="CN237" s="148">
        <v>53</v>
      </c>
      <c r="CO237" s="148">
        <v>48</v>
      </c>
      <c r="CP237" s="148">
        <v>44</v>
      </c>
      <c r="CQ237" s="148">
        <v>41</v>
      </c>
      <c r="CR237" s="148">
        <v>41</v>
      </c>
      <c r="CS237" s="148">
        <v>33</v>
      </c>
      <c r="CT237" s="148">
        <v>34</v>
      </c>
      <c r="CU237" s="148">
        <v>34</v>
      </c>
      <c r="CV237" s="148">
        <v>32</v>
      </c>
      <c r="CW237" s="148">
        <v>33</v>
      </c>
      <c r="CX237" s="148">
        <v>27</v>
      </c>
      <c r="CY237" s="148">
        <v>27</v>
      </c>
      <c r="CZ237" s="148">
        <v>28</v>
      </c>
      <c r="DA237" s="148">
        <v>28</v>
      </c>
      <c r="DB237" s="148">
        <v>28</v>
      </c>
      <c r="DC237" s="148">
        <v>27</v>
      </c>
      <c r="DD237" s="148">
        <v>29</v>
      </c>
      <c r="DE237" s="148">
        <v>28</v>
      </c>
      <c r="DF237" s="148">
        <v>25</v>
      </c>
      <c r="DG237" s="148">
        <v>22</v>
      </c>
      <c r="DH237" s="148">
        <v>20</v>
      </c>
      <c r="DI237" s="148">
        <v>19</v>
      </c>
      <c r="DJ237" s="148">
        <v>19</v>
      </c>
      <c r="DK237" s="148">
        <v>19</v>
      </c>
      <c r="DL237" s="148">
        <v>17</v>
      </c>
      <c r="DM237" s="148">
        <v>12</v>
      </c>
      <c r="DN237" s="148">
        <v>14</v>
      </c>
      <c r="DO237" s="148">
        <v>15</v>
      </c>
      <c r="DP237" s="148">
        <v>15</v>
      </c>
      <c r="DQ237" s="148">
        <v>17</v>
      </c>
      <c r="DR237" s="312">
        <v>15</v>
      </c>
      <c r="DS237" s="148">
        <v>12</v>
      </c>
      <c r="DT237" s="312">
        <v>13</v>
      </c>
      <c r="DU237" s="312">
        <v>10</v>
      </c>
      <c r="DV237" s="312">
        <v>9</v>
      </c>
      <c r="DW237" s="312">
        <v>9</v>
      </c>
      <c r="DX237" s="312">
        <v>8</v>
      </c>
      <c r="DY237" s="312">
        <v>8</v>
      </c>
      <c r="DZ237" s="312">
        <v>8</v>
      </c>
      <c r="EA237" s="312">
        <v>8</v>
      </c>
      <c r="EB237" s="312">
        <v>10</v>
      </c>
      <c r="EC237" s="312">
        <v>11</v>
      </c>
      <c r="ED237" s="312">
        <v>11</v>
      </c>
      <c r="EE237" s="312">
        <v>12</v>
      </c>
      <c r="EF237" s="312">
        <v>12</v>
      </c>
      <c r="EG237" s="312">
        <v>12</v>
      </c>
      <c r="EH237" s="312">
        <v>14</v>
      </c>
      <c r="EI237" s="312">
        <v>18</v>
      </c>
      <c r="EJ237" s="312">
        <v>18</v>
      </c>
      <c r="EK237" s="312">
        <v>18</v>
      </c>
      <c r="EL237" s="312">
        <v>16</v>
      </c>
      <c r="EM237" s="312">
        <v>18</v>
      </c>
      <c r="EN237" s="312">
        <v>18</v>
      </c>
      <c r="EO237" s="148">
        <v>16</v>
      </c>
      <c r="EP237" s="312">
        <v>15</v>
      </c>
      <c r="EQ237" s="312">
        <v>15</v>
      </c>
      <c r="ER237" s="312">
        <v>16</v>
      </c>
      <c r="ES237" s="312">
        <v>14</v>
      </c>
      <c r="ET237" s="312">
        <v>11</v>
      </c>
      <c r="EU237" s="431">
        <v>12</v>
      </c>
      <c r="EV237" s="312">
        <v>11</v>
      </c>
      <c r="EW237" s="312">
        <v>12</v>
      </c>
      <c r="EX237" s="312">
        <v>16</v>
      </c>
      <c r="EY237" s="312">
        <v>14</v>
      </c>
      <c r="EZ237" s="312">
        <v>14</v>
      </c>
      <c r="FA237" s="312">
        <v>13</v>
      </c>
      <c r="FB237" s="312">
        <v>12</v>
      </c>
      <c r="FC237" s="312">
        <v>10</v>
      </c>
      <c r="FD237" s="312">
        <v>12</v>
      </c>
      <c r="FE237" s="312">
        <v>12</v>
      </c>
      <c r="FF237" s="312">
        <v>11</v>
      </c>
      <c r="FG237" s="312">
        <v>13</v>
      </c>
      <c r="FH237" s="312">
        <v>12</v>
      </c>
      <c r="FI237" s="312">
        <v>10</v>
      </c>
      <c r="FJ237" s="312">
        <v>11</v>
      </c>
      <c r="FK237" s="148">
        <v>10</v>
      </c>
      <c r="FL237" s="312">
        <v>10</v>
      </c>
      <c r="FM237" s="312">
        <v>10</v>
      </c>
      <c r="FN237" s="148">
        <v>11</v>
      </c>
      <c r="FO237" s="148">
        <v>13</v>
      </c>
      <c r="FP237" s="148">
        <v>14</v>
      </c>
      <c r="FQ237" s="312">
        <v>11</v>
      </c>
      <c r="FR237" s="148">
        <v>12</v>
      </c>
      <c r="FS237" s="312">
        <v>11</v>
      </c>
      <c r="FT237" s="148">
        <v>13</v>
      </c>
      <c r="FU237" s="312">
        <v>13</v>
      </c>
      <c r="FV237" s="312">
        <v>14</v>
      </c>
      <c r="FW237" s="312">
        <v>10</v>
      </c>
      <c r="FX237" s="312">
        <v>7</v>
      </c>
      <c r="FY237" s="312">
        <v>8</v>
      </c>
      <c r="FZ237" s="312">
        <v>9</v>
      </c>
      <c r="GA237" s="312">
        <v>9</v>
      </c>
      <c r="GB237" s="312">
        <v>8</v>
      </c>
      <c r="GC237" s="312">
        <v>7</v>
      </c>
      <c r="GD237" s="312">
        <v>5</v>
      </c>
      <c r="GE237" s="312">
        <v>5</v>
      </c>
      <c r="GF237" s="312">
        <v>4</v>
      </c>
      <c r="GG237" s="312">
        <v>3</v>
      </c>
      <c r="GH237" s="312">
        <v>3</v>
      </c>
      <c r="GI237" s="312">
        <v>3</v>
      </c>
      <c r="GJ237" s="312">
        <v>4</v>
      </c>
      <c r="GK237" s="312">
        <v>7</v>
      </c>
      <c r="GL237" s="312">
        <v>14</v>
      </c>
      <c r="GM237" s="312">
        <v>11</v>
      </c>
      <c r="GN237" s="312">
        <v>13</v>
      </c>
      <c r="GO237" s="312">
        <v>23</v>
      </c>
      <c r="GP237" s="148">
        <v>28</v>
      </c>
      <c r="GQ237" s="312">
        <v>27</v>
      </c>
      <c r="GR237" s="312">
        <v>40</v>
      </c>
      <c r="GS237" s="312">
        <v>43</v>
      </c>
      <c r="GT237" s="312">
        <v>42</v>
      </c>
      <c r="GU237" s="312">
        <v>42</v>
      </c>
      <c r="GV237" s="148">
        <v>45</v>
      </c>
      <c r="GW237" s="148">
        <v>47</v>
      </c>
      <c r="GX237" s="148">
        <v>48</v>
      </c>
      <c r="GY237" s="148">
        <v>44</v>
      </c>
      <c r="GZ237" s="148">
        <v>48</v>
      </c>
      <c r="HA237" s="148">
        <v>48</v>
      </c>
      <c r="HB237" s="148">
        <v>48</v>
      </c>
      <c r="HC237" s="148">
        <v>45</v>
      </c>
      <c r="HD237" s="148">
        <v>45</v>
      </c>
      <c r="HE237" s="148">
        <v>40</v>
      </c>
      <c r="HF237" s="148">
        <v>33</v>
      </c>
      <c r="HG237" s="148">
        <v>33</v>
      </c>
      <c r="HH237" s="148">
        <v>21</v>
      </c>
      <c r="HI237" s="148">
        <v>19</v>
      </c>
      <c r="HJ237" s="148">
        <v>19</v>
      </c>
      <c r="HK237" s="148">
        <v>17</v>
      </c>
      <c r="HL237" s="148">
        <v>17</v>
      </c>
      <c r="HM237" s="148">
        <v>18</v>
      </c>
      <c r="HN237" s="148">
        <v>18</v>
      </c>
      <c r="HO237" s="148">
        <v>14</v>
      </c>
      <c r="HP237" s="148">
        <v>11</v>
      </c>
      <c r="HQ237" s="148">
        <v>10</v>
      </c>
      <c r="HR237" s="148">
        <v>11</v>
      </c>
      <c r="HS237" s="148">
        <v>12</v>
      </c>
      <c r="HT237" s="148">
        <v>13</v>
      </c>
      <c r="HU237" s="148">
        <v>10</v>
      </c>
      <c r="HV237" s="148">
        <v>7</v>
      </c>
      <c r="HW237" s="148">
        <v>6</v>
      </c>
      <c r="HX237" s="148">
        <v>8</v>
      </c>
      <c r="HY237" s="148">
        <v>6</v>
      </c>
      <c r="HZ237" s="148">
        <v>5</v>
      </c>
      <c r="IA237" s="148">
        <v>6</v>
      </c>
      <c r="IB237" s="148">
        <v>6</v>
      </c>
      <c r="IC237" s="148">
        <v>7</v>
      </c>
      <c r="ID237" s="148">
        <v>7</v>
      </c>
      <c r="IE237" s="148">
        <v>6</v>
      </c>
      <c r="IF237" s="148">
        <v>5</v>
      </c>
      <c r="IG237" s="148">
        <v>4</v>
      </c>
      <c r="IH237" s="148">
        <v>4</v>
      </c>
      <c r="II237" s="148">
        <v>3</v>
      </c>
      <c r="IJ237" s="148">
        <v>4</v>
      </c>
      <c r="IK237" s="148">
        <v>8</v>
      </c>
      <c r="IL237" s="148">
        <v>8</v>
      </c>
      <c r="IM237" s="148">
        <v>7</v>
      </c>
      <c r="IN237" s="351">
        <f t="shared" si="247"/>
        <v>6</v>
      </c>
      <c r="IO237" s="148">
        <v>5</v>
      </c>
      <c r="IP237" s="148">
        <v>4</v>
      </c>
      <c r="IQ237" s="148">
        <v>3</v>
      </c>
      <c r="IR237" s="148">
        <v>4</v>
      </c>
      <c r="IS237" s="148">
        <v>3</v>
      </c>
      <c r="IT237" s="148">
        <v>5</v>
      </c>
      <c r="IU237" s="148">
        <v>3</v>
      </c>
      <c r="IV237" s="148">
        <v>3</v>
      </c>
      <c r="IW237" s="148">
        <v>3</v>
      </c>
      <c r="IX237" s="148">
        <v>8</v>
      </c>
      <c r="IY237" s="148">
        <v>8</v>
      </c>
      <c r="IZ237" s="148">
        <v>8</v>
      </c>
      <c r="JA237" s="148">
        <v>7</v>
      </c>
      <c r="JB237" s="148">
        <v>6</v>
      </c>
      <c r="JC237" s="355">
        <f t="shared" si="251"/>
        <v>5.5</v>
      </c>
      <c r="JD237" s="148">
        <v>5</v>
      </c>
      <c r="JE237" s="148">
        <v>9</v>
      </c>
      <c r="JF237" s="353">
        <f t="shared" si="252"/>
        <v>9</v>
      </c>
      <c r="JG237" s="148">
        <v>9</v>
      </c>
      <c r="JH237" s="148">
        <v>10</v>
      </c>
      <c r="JI237" s="148">
        <v>8</v>
      </c>
      <c r="JJ237" s="148">
        <v>8</v>
      </c>
      <c r="JK237" s="148">
        <v>6</v>
      </c>
      <c r="JL237" s="148">
        <v>7</v>
      </c>
      <c r="JM237" s="148">
        <v>6</v>
      </c>
      <c r="JN237" s="351">
        <f t="shared" si="253"/>
        <v>7</v>
      </c>
      <c r="JO237" s="148">
        <v>8</v>
      </c>
      <c r="JP237" s="148">
        <v>8</v>
      </c>
      <c r="JQ237" s="148">
        <v>7</v>
      </c>
      <c r="JR237" s="148">
        <v>5</v>
      </c>
      <c r="JS237" s="148">
        <v>6</v>
      </c>
      <c r="JT237" s="148">
        <v>5</v>
      </c>
      <c r="JU237" s="148">
        <v>5</v>
      </c>
      <c r="JV237" s="351">
        <f t="shared" si="254"/>
        <v>5</v>
      </c>
      <c r="JW237" s="148">
        <v>5</v>
      </c>
      <c r="JX237" s="148">
        <v>3</v>
      </c>
      <c r="JY237" s="148">
        <v>2</v>
      </c>
      <c r="JZ237" s="148">
        <v>2</v>
      </c>
      <c r="KA237" s="148">
        <v>3</v>
      </c>
      <c r="KB237" s="148">
        <v>2</v>
      </c>
      <c r="KC237" s="148">
        <v>2</v>
      </c>
      <c r="KD237" s="148">
        <v>2</v>
      </c>
      <c r="KE237" s="148">
        <v>2</v>
      </c>
      <c r="KF237" s="148">
        <v>3</v>
      </c>
      <c r="KG237" s="148">
        <v>3</v>
      </c>
      <c r="KH237" s="148">
        <v>3</v>
      </c>
      <c r="KI237" s="148">
        <v>4</v>
      </c>
      <c r="KJ237" s="148">
        <v>5</v>
      </c>
      <c r="KK237" s="148">
        <v>4</v>
      </c>
      <c r="KL237" s="148">
        <v>4</v>
      </c>
      <c r="KM237" s="148">
        <v>4</v>
      </c>
      <c r="KN237" s="148">
        <v>4</v>
      </c>
      <c r="KO237" s="351">
        <v>5</v>
      </c>
      <c r="KP237" s="148">
        <v>6</v>
      </c>
      <c r="KQ237" s="148">
        <v>6</v>
      </c>
      <c r="KR237" s="148">
        <v>6</v>
      </c>
      <c r="KS237" s="148">
        <v>6</v>
      </c>
      <c r="KT237" s="148">
        <v>8</v>
      </c>
      <c r="KU237" s="148">
        <v>7</v>
      </c>
      <c r="KV237" s="148">
        <v>8</v>
      </c>
      <c r="KW237" s="148">
        <v>8</v>
      </c>
      <c r="KX237" s="148">
        <v>9</v>
      </c>
      <c r="KY237" s="148">
        <v>11</v>
      </c>
      <c r="KZ237" s="148">
        <v>14</v>
      </c>
      <c r="LA237" s="148">
        <v>14</v>
      </c>
      <c r="LB237" s="148">
        <v>13</v>
      </c>
      <c r="LC237" s="148">
        <v>12</v>
      </c>
      <c r="LD237" s="148">
        <v>13</v>
      </c>
      <c r="LE237" s="148">
        <v>14</v>
      </c>
      <c r="LF237" s="148">
        <v>14</v>
      </c>
      <c r="LG237" s="148">
        <v>15</v>
      </c>
      <c r="LH237" s="148">
        <v>14</v>
      </c>
      <c r="LI237" s="148">
        <v>13</v>
      </c>
      <c r="LJ237" s="312">
        <v>9</v>
      </c>
      <c r="LK237" s="148">
        <v>10</v>
      </c>
      <c r="LL237" s="148">
        <v>11</v>
      </c>
      <c r="LM237" s="148">
        <v>11</v>
      </c>
      <c r="LN237" s="148">
        <v>12</v>
      </c>
      <c r="LO237" s="148">
        <v>14</v>
      </c>
      <c r="LP237" s="148">
        <v>12</v>
      </c>
      <c r="LQ237" s="148">
        <v>11</v>
      </c>
      <c r="LR237" s="148">
        <v>10</v>
      </c>
      <c r="LS237" s="148">
        <v>9</v>
      </c>
      <c r="LT237" s="148">
        <v>8</v>
      </c>
      <c r="LU237" s="148">
        <v>7</v>
      </c>
      <c r="LV237" s="148">
        <v>8</v>
      </c>
      <c r="LW237" s="148">
        <v>8</v>
      </c>
      <c r="LX237" s="148">
        <v>6</v>
      </c>
      <c r="LY237" s="148">
        <v>4</v>
      </c>
      <c r="LZ237" s="148">
        <v>3</v>
      </c>
      <c r="MA237" s="148">
        <v>3</v>
      </c>
      <c r="MB237" s="148">
        <v>4</v>
      </c>
      <c r="MC237" s="148">
        <v>4</v>
      </c>
      <c r="MD237" s="148">
        <v>3</v>
      </c>
      <c r="ME237" s="148">
        <v>3</v>
      </c>
      <c r="MF237" s="148">
        <v>3</v>
      </c>
      <c r="MG237" s="148">
        <v>5</v>
      </c>
      <c r="MH237" s="148">
        <v>4</v>
      </c>
      <c r="MI237" s="148">
        <v>5</v>
      </c>
      <c r="MJ237" s="148">
        <v>4</v>
      </c>
      <c r="MK237" s="148">
        <v>6</v>
      </c>
      <c r="ML237" s="148">
        <v>5</v>
      </c>
      <c r="MM237" s="148">
        <v>3</v>
      </c>
      <c r="MN237" s="148">
        <v>3</v>
      </c>
      <c r="MO237" s="148">
        <v>2</v>
      </c>
      <c r="MP237" s="148">
        <v>1</v>
      </c>
      <c r="MQ237" s="148">
        <v>1</v>
      </c>
      <c r="MR237" s="148">
        <v>1</v>
      </c>
      <c r="MS237" s="148">
        <v>1</v>
      </c>
      <c r="MT237" s="148">
        <v>2</v>
      </c>
      <c r="MU237" s="148">
        <v>2</v>
      </c>
      <c r="MV237" s="148">
        <v>2</v>
      </c>
      <c r="MW237" s="148">
        <v>2</v>
      </c>
      <c r="MX237" s="148">
        <v>5</v>
      </c>
      <c r="MY237" s="148">
        <v>6</v>
      </c>
      <c r="MZ237" s="148">
        <v>5</v>
      </c>
      <c r="NA237" s="148">
        <v>6</v>
      </c>
      <c r="NB237" s="148">
        <v>9</v>
      </c>
      <c r="NC237" s="148">
        <v>9</v>
      </c>
      <c r="ND237" s="148">
        <v>9</v>
      </c>
      <c r="NE237" s="148">
        <v>9</v>
      </c>
      <c r="NF237" s="148">
        <v>9</v>
      </c>
      <c r="NG237" s="148">
        <v>8</v>
      </c>
      <c r="NH237" s="148">
        <v>9</v>
      </c>
      <c r="NI237" s="148">
        <v>7</v>
      </c>
      <c r="NJ237" s="148">
        <v>8</v>
      </c>
      <c r="NK237" s="148">
        <v>9</v>
      </c>
      <c r="NL237" s="148">
        <v>10</v>
      </c>
      <c r="NM237" s="148">
        <v>9</v>
      </c>
      <c r="NN237" s="148">
        <v>10</v>
      </c>
      <c r="NO237" s="148">
        <v>9</v>
      </c>
      <c r="NP237" s="148">
        <v>9</v>
      </c>
      <c r="NQ237" s="148">
        <v>9</v>
      </c>
      <c r="NR237" s="148">
        <v>8</v>
      </c>
      <c r="NS237" s="148">
        <v>6</v>
      </c>
      <c r="NT237" s="148">
        <v>6</v>
      </c>
      <c r="NU237" s="148">
        <v>8</v>
      </c>
      <c r="NV237" s="148">
        <v>8</v>
      </c>
      <c r="NW237" s="148">
        <v>7</v>
      </c>
      <c r="NX237" s="148">
        <v>7</v>
      </c>
      <c r="NY237" s="148">
        <v>7</v>
      </c>
      <c r="NZ237" s="148">
        <v>7</v>
      </c>
      <c r="OA237" s="148">
        <v>6</v>
      </c>
      <c r="OB237" s="148">
        <v>7</v>
      </c>
      <c r="OC237" s="148">
        <v>6</v>
      </c>
      <c r="OD237" s="148">
        <v>6</v>
      </c>
      <c r="OE237" s="148">
        <v>6</v>
      </c>
      <c r="OF237" s="148">
        <v>7</v>
      </c>
      <c r="OG237" s="148">
        <v>7</v>
      </c>
      <c r="OH237" s="148">
        <v>7</v>
      </c>
      <c r="OI237" s="148">
        <v>7</v>
      </c>
      <c r="OJ237" s="148">
        <v>7</v>
      </c>
      <c r="OK237" s="148">
        <v>6</v>
      </c>
      <c r="OL237" s="148">
        <v>7</v>
      </c>
      <c r="OM237" s="148">
        <v>7</v>
      </c>
      <c r="ON237" s="148">
        <v>8</v>
      </c>
      <c r="OO237" s="148">
        <v>7</v>
      </c>
      <c r="OP237" s="148">
        <v>6</v>
      </c>
      <c r="OQ237" s="148">
        <v>6</v>
      </c>
      <c r="OR237" s="148">
        <v>6</v>
      </c>
      <c r="OS237" s="148">
        <v>6</v>
      </c>
      <c r="OT237" s="148">
        <v>4</v>
      </c>
      <c r="OU237" s="148">
        <v>5</v>
      </c>
      <c r="OV237" s="148">
        <v>5</v>
      </c>
      <c r="OW237" s="148">
        <v>6</v>
      </c>
      <c r="OX237" s="148">
        <v>8</v>
      </c>
      <c r="OY237" s="351">
        <f t="shared" si="248"/>
        <v>7.5</v>
      </c>
      <c r="OZ237" s="148">
        <v>7</v>
      </c>
      <c r="PA237" s="148">
        <v>7</v>
      </c>
      <c r="PB237" s="148">
        <v>7</v>
      </c>
      <c r="PC237" s="148">
        <v>7</v>
      </c>
      <c r="PD237" s="148">
        <v>7</v>
      </c>
      <c r="PE237" s="148">
        <v>9</v>
      </c>
      <c r="PF237" s="148">
        <v>8</v>
      </c>
      <c r="PG237" s="351">
        <f t="shared" si="249"/>
        <v>8.5</v>
      </c>
      <c r="PH237" s="148">
        <v>9</v>
      </c>
      <c r="PI237" s="148">
        <v>8</v>
      </c>
      <c r="PJ237" s="351">
        <f t="shared" si="250"/>
        <v>7.5</v>
      </c>
      <c r="PK237" s="148">
        <v>7</v>
      </c>
      <c r="PL237" s="148">
        <v>5</v>
      </c>
      <c r="PM237" s="312">
        <v>6</v>
      </c>
      <c r="PN237" s="148">
        <v>2</v>
      </c>
      <c r="PO237" s="312">
        <v>2</v>
      </c>
      <c r="PP237" s="148">
        <v>2</v>
      </c>
      <c r="PQ237" s="148">
        <v>2</v>
      </c>
      <c r="PR237" s="148">
        <v>3</v>
      </c>
      <c r="PS237" s="148">
        <v>2</v>
      </c>
      <c r="PT237" s="148">
        <v>2</v>
      </c>
      <c r="PU237" s="148">
        <v>1</v>
      </c>
      <c r="PV237" s="312">
        <v>1</v>
      </c>
      <c r="PW237" s="148">
        <v>2</v>
      </c>
      <c r="PX237" s="148">
        <v>2</v>
      </c>
      <c r="PY237" s="148">
        <v>2</v>
      </c>
      <c r="PZ237" s="148">
        <v>3</v>
      </c>
      <c r="QA237" s="148">
        <v>2</v>
      </c>
      <c r="QB237" s="148">
        <v>2</v>
      </c>
      <c r="QC237" s="148">
        <v>4</v>
      </c>
      <c r="QD237" s="148">
        <v>3</v>
      </c>
      <c r="QE237" s="148">
        <v>6</v>
      </c>
      <c r="QF237" s="148">
        <v>4</v>
      </c>
      <c r="QG237" s="148">
        <v>4</v>
      </c>
      <c r="QH237" s="148">
        <v>4</v>
      </c>
      <c r="QI237" s="148">
        <v>3</v>
      </c>
      <c r="QJ237" s="148">
        <v>3</v>
      </c>
      <c r="QK237" s="148">
        <v>3</v>
      </c>
      <c r="QL237" s="148">
        <v>3</v>
      </c>
      <c r="QM237" s="148">
        <v>3</v>
      </c>
      <c r="QN237" s="148">
        <v>2</v>
      </c>
      <c r="QO237" s="148">
        <v>1</v>
      </c>
      <c r="QP237" s="148">
        <v>1</v>
      </c>
      <c r="QQ237" s="148">
        <v>1</v>
      </c>
      <c r="QR237" s="148">
        <v>1</v>
      </c>
      <c r="QS237" s="148">
        <v>1</v>
      </c>
      <c r="QT237" s="148">
        <v>1</v>
      </c>
      <c r="RB237" s="312"/>
      <c r="RD237" s="312"/>
      <c r="RE237" s="312"/>
      <c r="RG237" s="312"/>
      <c r="RH237" s="312"/>
      <c r="RL237" s="312"/>
      <c r="RM237" s="148">
        <v>2</v>
      </c>
      <c r="RN237" s="148">
        <v>3</v>
      </c>
      <c r="RO237" s="148">
        <v>2</v>
      </c>
      <c r="RP237" s="148">
        <v>2</v>
      </c>
      <c r="RQ237" s="148">
        <v>2</v>
      </c>
      <c r="RR237" s="148">
        <v>2</v>
      </c>
      <c r="RS237" s="148">
        <v>2</v>
      </c>
      <c r="RT237" s="148">
        <v>2</v>
      </c>
      <c r="RU237" s="148">
        <v>2</v>
      </c>
      <c r="RV237" s="148">
        <v>2</v>
      </c>
      <c r="RW237" s="148">
        <v>1</v>
      </c>
      <c r="RX237" s="148">
        <v>1</v>
      </c>
      <c r="RY237" s="148">
        <v>1</v>
      </c>
      <c r="RZ237" s="148">
        <v>2</v>
      </c>
      <c r="SA237" s="148">
        <v>2</v>
      </c>
      <c r="SK237" s="148">
        <v>1</v>
      </c>
      <c r="SL237" s="148">
        <v>1</v>
      </c>
      <c r="SM237" s="148">
        <v>1</v>
      </c>
      <c r="SN237" s="148">
        <v>2</v>
      </c>
      <c r="SO237" s="148">
        <v>2</v>
      </c>
      <c r="SP237" s="148">
        <v>1</v>
      </c>
      <c r="SQ237" s="148">
        <v>1</v>
      </c>
      <c r="SR237" s="148">
        <v>1</v>
      </c>
      <c r="SS237" s="148">
        <v>1</v>
      </c>
      <c r="ST237" s="148">
        <v>2</v>
      </c>
      <c r="SU237" s="148">
        <v>2</v>
      </c>
      <c r="SV237" s="148">
        <v>2</v>
      </c>
      <c r="TG237" s="148">
        <v>1</v>
      </c>
      <c r="TH237" s="148">
        <v>1</v>
      </c>
      <c r="TI237" s="148">
        <v>1</v>
      </c>
      <c r="TJ237" s="148">
        <v>1</v>
      </c>
      <c r="TL237" s="148">
        <v>1</v>
      </c>
      <c r="TM237" s="148">
        <v>1</v>
      </c>
      <c r="TN237" s="148">
        <v>1</v>
      </c>
      <c r="TO237" s="148">
        <v>1</v>
      </c>
      <c r="UM237" s="148">
        <v>1</v>
      </c>
      <c r="UN237" s="148">
        <v>2</v>
      </c>
      <c r="UO237" s="148">
        <v>2</v>
      </c>
      <c r="UP237" s="148">
        <v>1</v>
      </c>
      <c r="UQ237" s="148">
        <v>1</v>
      </c>
      <c r="UR237" s="148">
        <v>1</v>
      </c>
      <c r="US237" s="148">
        <v>1</v>
      </c>
      <c r="UT237" s="148">
        <v>1</v>
      </c>
      <c r="UU237" s="148">
        <v>2</v>
      </c>
      <c r="VF237" s="148">
        <v>1</v>
      </c>
      <c r="VG237" s="148">
        <v>2</v>
      </c>
      <c r="VH237" s="148">
        <v>1</v>
      </c>
      <c r="VI237" s="148">
        <v>1</v>
      </c>
    </row>
    <row r="238" spans="1:635" s="148" customFormat="1" x14ac:dyDescent="0.2">
      <c r="A238" s="327"/>
      <c r="B238" s="354">
        <v>16</v>
      </c>
      <c r="C238" s="399">
        <f t="shared" ca="1" si="246"/>
        <v>0</v>
      </c>
      <c r="D238" s="354"/>
      <c r="E238" s="354"/>
      <c r="F238" s="354"/>
      <c r="G238" s="148">
        <v>3</v>
      </c>
      <c r="H238" s="148">
        <v>3</v>
      </c>
      <c r="I238" s="355">
        <v>3.5</v>
      </c>
      <c r="J238" s="148">
        <v>4</v>
      </c>
      <c r="K238" s="148">
        <v>7</v>
      </c>
      <c r="L238" s="148">
        <v>8</v>
      </c>
      <c r="M238" s="148">
        <v>11</v>
      </c>
      <c r="N238" s="148">
        <v>11</v>
      </c>
      <c r="O238" s="148">
        <v>10</v>
      </c>
      <c r="P238" s="148">
        <v>12</v>
      </c>
      <c r="Q238" s="148">
        <v>9</v>
      </c>
      <c r="R238" s="148">
        <v>9</v>
      </c>
      <c r="S238" s="148">
        <v>11</v>
      </c>
      <c r="T238" s="148">
        <v>12</v>
      </c>
      <c r="U238" s="148">
        <v>12</v>
      </c>
      <c r="V238" s="148">
        <v>12</v>
      </c>
      <c r="W238" s="148">
        <v>11</v>
      </c>
      <c r="X238" s="148">
        <v>10</v>
      </c>
      <c r="Y238" s="148">
        <v>10</v>
      </c>
      <c r="Z238" s="148">
        <v>9</v>
      </c>
      <c r="AA238" s="148">
        <v>9</v>
      </c>
      <c r="AB238" s="148">
        <v>8</v>
      </c>
      <c r="AC238" s="148">
        <v>6</v>
      </c>
      <c r="AD238" s="148">
        <v>4</v>
      </c>
      <c r="AE238" s="148">
        <v>4</v>
      </c>
      <c r="AF238" s="148">
        <v>4</v>
      </c>
      <c r="AG238" s="148">
        <v>4</v>
      </c>
      <c r="AH238" s="148">
        <v>4</v>
      </c>
      <c r="AI238" s="148">
        <v>5</v>
      </c>
      <c r="AJ238" s="148">
        <v>4</v>
      </c>
      <c r="AK238" s="148">
        <v>4</v>
      </c>
      <c r="AL238" s="148">
        <v>4</v>
      </c>
      <c r="AM238" s="148">
        <v>3</v>
      </c>
      <c r="AN238" s="148">
        <v>3</v>
      </c>
      <c r="AO238" s="148">
        <v>2</v>
      </c>
      <c r="AP238" s="360">
        <v>2.5</v>
      </c>
      <c r="AQ238" s="148">
        <v>3</v>
      </c>
      <c r="AR238" s="148">
        <v>4</v>
      </c>
      <c r="AS238" s="148">
        <v>7</v>
      </c>
      <c r="AT238" s="148">
        <v>10</v>
      </c>
      <c r="AU238" s="148">
        <v>9</v>
      </c>
      <c r="AV238" s="148">
        <v>10</v>
      </c>
      <c r="AW238" s="148">
        <v>12</v>
      </c>
      <c r="AX238" s="148">
        <v>14</v>
      </c>
      <c r="AY238" s="148">
        <v>11</v>
      </c>
      <c r="AZ238" s="148">
        <v>12</v>
      </c>
      <c r="BA238" s="148">
        <v>11</v>
      </c>
      <c r="BB238" s="148">
        <v>9</v>
      </c>
      <c r="BC238" s="148">
        <v>9</v>
      </c>
      <c r="BD238" s="148">
        <v>9</v>
      </c>
      <c r="BE238" s="148">
        <v>8</v>
      </c>
      <c r="BF238" s="148">
        <v>12</v>
      </c>
      <c r="BG238" s="148">
        <v>11</v>
      </c>
      <c r="BH238" s="148">
        <v>12</v>
      </c>
      <c r="BI238" s="148">
        <v>13</v>
      </c>
      <c r="BJ238" s="148">
        <v>13</v>
      </c>
      <c r="BK238" s="148">
        <v>16</v>
      </c>
      <c r="BL238" s="148">
        <v>13</v>
      </c>
      <c r="BM238" s="148">
        <v>11</v>
      </c>
      <c r="BN238" s="148">
        <v>10</v>
      </c>
      <c r="BO238" s="148">
        <v>11</v>
      </c>
      <c r="BP238" s="148">
        <v>13</v>
      </c>
      <c r="BQ238" s="148">
        <v>13</v>
      </c>
      <c r="BR238" s="148">
        <v>14</v>
      </c>
      <c r="BS238" s="356">
        <v>0</v>
      </c>
      <c r="BT238" s="148">
        <v>14</v>
      </c>
      <c r="BU238" s="148">
        <v>13</v>
      </c>
      <c r="BV238" s="148">
        <v>17</v>
      </c>
      <c r="BW238" s="148">
        <v>20</v>
      </c>
      <c r="BX238" s="148">
        <v>20</v>
      </c>
      <c r="BY238" s="148">
        <v>21</v>
      </c>
      <c r="BZ238" s="148">
        <v>22</v>
      </c>
      <c r="CA238" s="431">
        <v>21</v>
      </c>
      <c r="CB238" s="113">
        <v>22</v>
      </c>
      <c r="CC238" s="431">
        <v>23</v>
      </c>
      <c r="CD238" s="431">
        <v>21</v>
      </c>
      <c r="CE238" s="431">
        <v>22</v>
      </c>
      <c r="CF238" s="431">
        <v>22</v>
      </c>
      <c r="CG238" s="113">
        <v>21</v>
      </c>
      <c r="CH238" s="113">
        <v>22</v>
      </c>
      <c r="CI238" s="431">
        <v>20</v>
      </c>
      <c r="CJ238" s="148">
        <v>19</v>
      </c>
      <c r="CK238" s="148">
        <v>18</v>
      </c>
      <c r="CL238" s="148">
        <v>17</v>
      </c>
      <c r="CM238" s="148">
        <v>16</v>
      </c>
      <c r="CN238" s="148">
        <v>16</v>
      </c>
      <c r="CO238" s="148">
        <v>15</v>
      </c>
      <c r="CP238" s="148">
        <v>16</v>
      </c>
      <c r="CQ238" s="148">
        <v>17</v>
      </c>
      <c r="CR238" s="148">
        <v>18</v>
      </c>
      <c r="CS238" s="148">
        <v>23</v>
      </c>
      <c r="CT238" s="148">
        <v>23</v>
      </c>
      <c r="CU238" s="148">
        <v>24</v>
      </c>
      <c r="CV238" s="148">
        <v>23</v>
      </c>
      <c r="CW238" s="148">
        <v>22</v>
      </c>
      <c r="CX238" s="148">
        <v>19</v>
      </c>
      <c r="CY238" s="148">
        <v>19</v>
      </c>
      <c r="CZ238" s="148">
        <v>17</v>
      </c>
      <c r="DA238" s="148">
        <v>17</v>
      </c>
      <c r="DB238" s="148">
        <v>16</v>
      </c>
      <c r="DC238" s="148">
        <v>18</v>
      </c>
      <c r="DD238" s="148">
        <v>14</v>
      </c>
      <c r="DE238" s="148">
        <v>18</v>
      </c>
      <c r="DF238" s="148">
        <v>19.5</v>
      </c>
      <c r="DG238" s="148">
        <v>21</v>
      </c>
      <c r="DH238" s="148">
        <v>19</v>
      </c>
      <c r="DI238" s="148">
        <v>6</v>
      </c>
      <c r="DJ238" s="148">
        <v>6</v>
      </c>
      <c r="DK238" s="148">
        <v>4</v>
      </c>
      <c r="DL238" s="148">
        <v>4</v>
      </c>
      <c r="DM238" s="148">
        <v>3</v>
      </c>
      <c r="DN238" s="148">
        <v>5</v>
      </c>
      <c r="DO238" s="148">
        <v>5</v>
      </c>
      <c r="DP238" s="148">
        <v>6</v>
      </c>
      <c r="DQ238" s="148">
        <v>7</v>
      </c>
      <c r="DR238" s="312">
        <v>6</v>
      </c>
      <c r="DS238" s="148">
        <v>7</v>
      </c>
      <c r="DT238" s="312">
        <v>5</v>
      </c>
      <c r="DU238" s="312">
        <v>5</v>
      </c>
      <c r="DV238" s="312">
        <v>5</v>
      </c>
      <c r="DW238" s="312">
        <v>5</v>
      </c>
      <c r="DX238" s="312">
        <v>5</v>
      </c>
      <c r="DY238" s="312">
        <v>6</v>
      </c>
      <c r="DZ238" s="312">
        <v>6</v>
      </c>
      <c r="EA238" s="312">
        <v>5</v>
      </c>
      <c r="EB238" s="312">
        <v>4</v>
      </c>
      <c r="EC238" s="312">
        <v>3</v>
      </c>
      <c r="ED238" s="312">
        <v>2</v>
      </c>
      <c r="EE238" s="312">
        <v>3</v>
      </c>
      <c r="EF238" s="312">
        <v>2</v>
      </c>
      <c r="EG238" s="312">
        <v>3</v>
      </c>
      <c r="EH238" s="312">
        <v>3</v>
      </c>
      <c r="EI238" s="312">
        <v>3</v>
      </c>
      <c r="EJ238" s="312">
        <v>2</v>
      </c>
      <c r="EK238" s="312">
        <v>2</v>
      </c>
      <c r="EL238" s="312">
        <v>1</v>
      </c>
      <c r="EM238" s="312">
        <v>3</v>
      </c>
      <c r="EN238" s="312">
        <v>2</v>
      </c>
      <c r="EO238" s="148">
        <v>1</v>
      </c>
      <c r="EP238" s="312">
        <v>2</v>
      </c>
      <c r="EQ238" s="312">
        <v>3</v>
      </c>
      <c r="ER238" s="312">
        <v>3</v>
      </c>
      <c r="ES238" s="312">
        <v>4</v>
      </c>
      <c r="ET238" s="312">
        <v>5</v>
      </c>
      <c r="EU238" s="431">
        <v>6</v>
      </c>
      <c r="EV238" s="312">
        <v>5</v>
      </c>
      <c r="EW238" s="312">
        <v>5</v>
      </c>
      <c r="EX238" s="312">
        <v>5</v>
      </c>
      <c r="EY238" s="312">
        <v>5</v>
      </c>
      <c r="EZ238" s="312">
        <v>5</v>
      </c>
      <c r="FA238" s="312">
        <v>5</v>
      </c>
      <c r="FB238" s="312">
        <v>6</v>
      </c>
      <c r="FC238" s="312">
        <v>6</v>
      </c>
      <c r="FD238" s="312">
        <v>6</v>
      </c>
      <c r="FE238" s="312">
        <v>7</v>
      </c>
      <c r="FF238" s="312">
        <v>5</v>
      </c>
      <c r="FG238" s="312">
        <v>6</v>
      </c>
      <c r="FH238" s="312">
        <v>6</v>
      </c>
      <c r="FI238" s="312">
        <v>8</v>
      </c>
      <c r="FJ238" s="312">
        <v>8</v>
      </c>
      <c r="FK238" s="148">
        <v>8</v>
      </c>
      <c r="FL238" s="312">
        <v>6</v>
      </c>
      <c r="FM238" s="312">
        <v>5</v>
      </c>
      <c r="FN238" s="148">
        <v>6</v>
      </c>
      <c r="FO238" s="148">
        <v>5</v>
      </c>
      <c r="FP238" s="148">
        <v>4</v>
      </c>
      <c r="FQ238" s="312">
        <v>4</v>
      </c>
      <c r="FR238" s="148">
        <v>4</v>
      </c>
      <c r="FS238" s="312">
        <v>5</v>
      </c>
      <c r="FT238" s="148">
        <v>5</v>
      </c>
      <c r="FU238" s="312">
        <v>4</v>
      </c>
      <c r="FV238" s="312">
        <v>3</v>
      </c>
      <c r="FW238" s="312">
        <v>4</v>
      </c>
      <c r="FX238" s="312">
        <v>1</v>
      </c>
      <c r="FY238" s="312">
        <v>1</v>
      </c>
      <c r="FZ238" s="312">
        <v>5</v>
      </c>
      <c r="GA238" s="312">
        <v>6</v>
      </c>
      <c r="GB238" s="312">
        <v>5</v>
      </c>
      <c r="GC238" s="312">
        <v>3</v>
      </c>
      <c r="GD238" s="312">
        <v>3</v>
      </c>
      <c r="GE238" s="312">
        <v>3</v>
      </c>
      <c r="GF238" s="312">
        <v>2</v>
      </c>
      <c r="GG238" s="312">
        <v>4</v>
      </c>
      <c r="GH238" s="312">
        <v>5</v>
      </c>
      <c r="GI238" s="312">
        <v>6</v>
      </c>
      <c r="GJ238" s="312">
        <v>6</v>
      </c>
      <c r="GK238" s="312">
        <v>6</v>
      </c>
      <c r="GL238" s="312">
        <v>7</v>
      </c>
      <c r="GM238" s="312">
        <v>6</v>
      </c>
      <c r="GN238" s="312">
        <v>7</v>
      </c>
      <c r="GO238" s="312">
        <v>5</v>
      </c>
      <c r="GP238" s="148">
        <v>6</v>
      </c>
      <c r="GQ238" s="312">
        <v>7</v>
      </c>
      <c r="GR238" s="312">
        <v>7</v>
      </c>
      <c r="GS238" s="312">
        <v>7</v>
      </c>
      <c r="GT238" s="312">
        <v>8</v>
      </c>
      <c r="GU238" s="312">
        <v>8</v>
      </c>
      <c r="GV238" s="148">
        <v>8</v>
      </c>
      <c r="GW238" s="148">
        <v>5</v>
      </c>
      <c r="GX238" s="148">
        <v>5</v>
      </c>
      <c r="GY238" s="148">
        <v>4</v>
      </c>
      <c r="GZ238" s="148">
        <v>5</v>
      </c>
      <c r="HA238" s="148">
        <v>5</v>
      </c>
      <c r="HB238" s="148">
        <v>5</v>
      </c>
      <c r="HC238" s="148">
        <v>4</v>
      </c>
      <c r="HD238" s="148">
        <v>4</v>
      </c>
      <c r="HE238" s="148">
        <v>4</v>
      </c>
      <c r="HF238" s="148">
        <v>4</v>
      </c>
      <c r="HG238" s="148">
        <v>4</v>
      </c>
      <c r="HH238" s="148">
        <v>2</v>
      </c>
      <c r="HI238" s="148">
        <v>2</v>
      </c>
      <c r="HJ238" s="148">
        <v>4</v>
      </c>
      <c r="HK238" s="148">
        <v>5</v>
      </c>
      <c r="HL238" s="148">
        <v>5</v>
      </c>
      <c r="HM238" s="148">
        <v>5</v>
      </c>
      <c r="HN238" s="148">
        <v>6</v>
      </c>
      <c r="HO238" s="148">
        <v>5</v>
      </c>
      <c r="HP238" s="148">
        <v>5</v>
      </c>
      <c r="HQ238" s="148">
        <v>3</v>
      </c>
      <c r="HR238" s="148">
        <v>3</v>
      </c>
      <c r="HS238" s="148">
        <v>4</v>
      </c>
      <c r="HT238" s="148">
        <v>6</v>
      </c>
      <c r="HU238" s="148">
        <v>3</v>
      </c>
      <c r="HV238" s="148">
        <v>1</v>
      </c>
      <c r="HW238" s="148">
        <v>1</v>
      </c>
      <c r="HX238" s="148">
        <v>1</v>
      </c>
      <c r="HY238" s="148">
        <v>1</v>
      </c>
      <c r="HZ238" s="148">
        <v>2</v>
      </c>
      <c r="IA238" s="148">
        <v>2</v>
      </c>
      <c r="IB238" s="148">
        <v>2</v>
      </c>
      <c r="IC238" s="148">
        <v>1</v>
      </c>
      <c r="ID238" s="148">
        <v>0</v>
      </c>
      <c r="IE238" s="148">
        <v>1</v>
      </c>
      <c r="IF238" s="148">
        <v>3</v>
      </c>
      <c r="IG238" s="148">
        <v>3</v>
      </c>
      <c r="IH238" s="148">
        <v>3</v>
      </c>
      <c r="II238" s="148">
        <v>3</v>
      </c>
      <c r="IJ238" s="148">
        <v>4</v>
      </c>
      <c r="IK238" s="148">
        <v>5</v>
      </c>
      <c r="IL238" s="148">
        <v>6</v>
      </c>
      <c r="IM238" s="148">
        <v>5</v>
      </c>
      <c r="IN238" s="351">
        <f t="shared" si="247"/>
        <v>5</v>
      </c>
      <c r="IO238" s="148">
        <v>5</v>
      </c>
      <c r="IP238" s="148">
        <v>5</v>
      </c>
      <c r="IQ238" s="148">
        <v>6</v>
      </c>
      <c r="IR238" s="148">
        <v>8</v>
      </c>
      <c r="IS238" s="148">
        <v>8</v>
      </c>
      <c r="IT238" s="148">
        <v>4</v>
      </c>
      <c r="IU238" s="148">
        <v>3</v>
      </c>
      <c r="IV238" s="148">
        <v>2</v>
      </c>
      <c r="IW238" s="148">
        <v>2</v>
      </c>
      <c r="IX238" s="148">
        <v>1</v>
      </c>
      <c r="IY238" s="148">
        <v>0</v>
      </c>
      <c r="IZ238" s="148">
        <v>0</v>
      </c>
      <c r="JA238" s="148">
        <v>0</v>
      </c>
      <c r="JB238" s="148">
        <v>0</v>
      </c>
      <c r="JC238" s="355">
        <f t="shared" si="251"/>
        <v>0</v>
      </c>
      <c r="JD238" s="148">
        <v>0</v>
      </c>
      <c r="JE238" s="148">
        <v>0</v>
      </c>
      <c r="JF238" s="353">
        <f t="shared" si="252"/>
        <v>0</v>
      </c>
      <c r="JG238" s="148">
        <v>0</v>
      </c>
      <c r="JH238" s="148">
        <v>0</v>
      </c>
      <c r="JI238" s="148">
        <v>1</v>
      </c>
      <c r="JJ238" s="148">
        <v>1</v>
      </c>
      <c r="JK238" s="148">
        <v>1</v>
      </c>
      <c r="JL238" s="148">
        <v>0</v>
      </c>
      <c r="JM238" s="148">
        <v>0</v>
      </c>
      <c r="JN238" s="351">
        <f t="shared" si="253"/>
        <v>0</v>
      </c>
      <c r="JO238" s="148">
        <v>0</v>
      </c>
      <c r="JP238" s="148">
        <v>1</v>
      </c>
      <c r="JQ238" s="148">
        <v>1</v>
      </c>
      <c r="JR238" s="148">
        <v>0</v>
      </c>
      <c r="JS238" s="148">
        <v>0</v>
      </c>
      <c r="JT238" s="148">
        <v>0</v>
      </c>
      <c r="JU238" s="148">
        <v>1</v>
      </c>
      <c r="JV238" s="351">
        <f t="shared" si="254"/>
        <v>2</v>
      </c>
      <c r="JW238" s="148">
        <v>3</v>
      </c>
      <c r="JX238" s="148">
        <v>3</v>
      </c>
      <c r="JY238" s="148">
        <v>1</v>
      </c>
      <c r="JZ238" s="148">
        <v>2</v>
      </c>
      <c r="KA238" s="148">
        <v>2</v>
      </c>
      <c r="KB238" s="148">
        <v>3</v>
      </c>
      <c r="KC238" s="148">
        <v>2</v>
      </c>
      <c r="KD238" s="148">
        <v>0</v>
      </c>
      <c r="KE238" s="148">
        <v>0</v>
      </c>
      <c r="KF238" s="148">
        <v>0</v>
      </c>
      <c r="KG238" s="148">
        <v>0</v>
      </c>
      <c r="KH238" s="148">
        <v>0</v>
      </c>
      <c r="KI238" s="148">
        <v>0</v>
      </c>
      <c r="KJ238" s="148">
        <v>0</v>
      </c>
      <c r="KK238" s="148">
        <v>0</v>
      </c>
      <c r="KL238" s="148">
        <v>1</v>
      </c>
      <c r="KM238" s="148">
        <v>1</v>
      </c>
      <c r="KN238" s="148">
        <v>2</v>
      </c>
      <c r="KO238" s="351">
        <v>1</v>
      </c>
      <c r="KP238" s="148">
        <v>0</v>
      </c>
      <c r="KQ238" s="148">
        <v>0</v>
      </c>
      <c r="KR238" s="148">
        <v>0</v>
      </c>
      <c r="KS238" s="148">
        <v>0</v>
      </c>
      <c r="KT238" s="148">
        <v>0</v>
      </c>
      <c r="KU238" s="148">
        <v>0</v>
      </c>
      <c r="KV238" s="148">
        <v>0</v>
      </c>
      <c r="KW238" s="148">
        <v>1</v>
      </c>
      <c r="KX238" s="148">
        <v>1</v>
      </c>
      <c r="KY238" s="148">
        <v>2</v>
      </c>
      <c r="KZ238" s="148">
        <v>2</v>
      </c>
      <c r="LA238" s="148">
        <v>1</v>
      </c>
      <c r="LB238" s="148">
        <v>1</v>
      </c>
      <c r="LC238" s="148">
        <v>0</v>
      </c>
      <c r="LD238" s="148">
        <v>0</v>
      </c>
      <c r="LE238" s="148">
        <v>0</v>
      </c>
      <c r="LF238" s="148">
        <v>0</v>
      </c>
      <c r="LG238" s="148">
        <v>1</v>
      </c>
      <c r="LH238" s="148">
        <v>1</v>
      </c>
      <c r="LI238" s="148">
        <v>1</v>
      </c>
      <c r="LJ238" s="312">
        <v>0</v>
      </c>
      <c r="LK238" s="148">
        <v>0</v>
      </c>
      <c r="LL238" s="148">
        <v>0</v>
      </c>
      <c r="LM238" s="148">
        <v>0</v>
      </c>
      <c r="LN238" s="148">
        <v>0</v>
      </c>
      <c r="LO238" s="148">
        <v>0</v>
      </c>
      <c r="LP238" s="148">
        <v>0</v>
      </c>
      <c r="LQ238" s="148">
        <v>1</v>
      </c>
      <c r="LR238" s="148">
        <v>1</v>
      </c>
      <c r="LS238" s="148">
        <v>2</v>
      </c>
      <c r="LT238" s="148">
        <v>1</v>
      </c>
      <c r="LU238" s="148">
        <v>0</v>
      </c>
      <c r="LV238" s="148">
        <v>0</v>
      </c>
      <c r="LW238" s="148">
        <v>0</v>
      </c>
      <c r="LX238" s="148">
        <v>0</v>
      </c>
      <c r="LY238" s="148">
        <v>2</v>
      </c>
      <c r="LZ238" s="148">
        <v>2</v>
      </c>
      <c r="MA238" s="148">
        <v>1</v>
      </c>
      <c r="MB238" s="148">
        <v>1</v>
      </c>
      <c r="MC238" s="148">
        <v>2</v>
      </c>
      <c r="MD238" s="148">
        <v>2</v>
      </c>
      <c r="ME238" s="148">
        <v>1</v>
      </c>
      <c r="MF238" s="148">
        <v>0</v>
      </c>
      <c r="MG238" s="148">
        <v>0</v>
      </c>
      <c r="MH238" s="148">
        <v>0</v>
      </c>
      <c r="MI238" s="148">
        <v>0</v>
      </c>
      <c r="MJ238" s="148">
        <v>0</v>
      </c>
      <c r="MK238" s="148">
        <v>1</v>
      </c>
      <c r="ML238" s="148">
        <v>1</v>
      </c>
      <c r="MM238" s="148">
        <v>1</v>
      </c>
      <c r="MN238" s="148">
        <v>1</v>
      </c>
      <c r="MO238" s="148">
        <v>1</v>
      </c>
      <c r="MP238" s="148">
        <v>1</v>
      </c>
      <c r="MQ238" s="148">
        <v>0</v>
      </c>
      <c r="MR238" s="148">
        <v>0</v>
      </c>
      <c r="MS238" s="148">
        <v>0</v>
      </c>
      <c r="MT238" s="148">
        <v>0</v>
      </c>
      <c r="MU238" s="148">
        <v>0</v>
      </c>
      <c r="MV238" s="148">
        <v>1</v>
      </c>
      <c r="MW238" s="148">
        <v>1</v>
      </c>
      <c r="MX238" s="148">
        <v>1</v>
      </c>
      <c r="MY238" s="148">
        <v>1</v>
      </c>
      <c r="MZ238" s="148">
        <v>1</v>
      </c>
      <c r="NA238" s="148">
        <v>1</v>
      </c>
      <c r="NB238" s="148">
        <v>1</v>
      </c>
      <c r="NC238" s="148">
        <v>1</v>
      </c>
      <c r="ND238" s="148">
        <v>1</v>
      </c>
      <c r="NE238" s="148">
        <v>0</v>
      </c>
      <c r="NF238" s="148">
        <v>0</v>
      </c>
      <c r="NG238" s="148">
        <v>0</v>
      </c>
      <c r="NH238" s="148">
        <v>0</v>
      </c>
      <c r="NI238" s="148">
        <v>0</v>
      </c>
      <c r="NJ238" s="148">
        <v>0</v>
      </c>
      <c r="NK238" s="148">
        <v>1</v>
      </c>
      <c r="NL238" s="148">
        <v>1</v>
      </c>
      <c r="NM238" s="148">
        <v>0</v>
      </c>
      <c r="NN238" s="148">
        <v>0</v>
      </c>
      <c r="NO238" s="148">
        <v>2</v>
      </c>
      <c r="NP238" s="148">
        <v>2</v>
      </c>
      <c r="NQ238" s="148">
        <v>4</v>
      </c>
      <c r="NR238" s="148">
        <v>4</v>
      </c>
      <c r="NS238" s="148">
        <v>3</v>
      </c>
      <c r="NT238" s="148">
        <v>2</v>
      </c>
      <c r="NU238" s="148">
        <v>1</v>
      </c>
      <c r="NV238" s="148">
        <v>2</v>
      </c>
      <c r="NW238" s="148">
        <v>3</v>
      </c>
      <c r="NX238" s="148">
        <v>3</v>
      </c>
      <c r="NY238" s="148">
        <v>0</v>
      </c>
      <c r="NZ238" s="148">
        <v>0</v>
      </c>
      <c r="OA238" s="148">
        <v>0</v>
      </c>
      <c r="OB238" s="148">
        <v>0</v>
      </c>
      <c r="OC238" s="148">
        <v>0</v>
      </c>
      <c r="OD238" s="148">
        <v>0</v>
      </c>
      <c r="OE238" s="148">
        <v>0</v>
      </c>
      <c r="OF238" s="148">
        <v>0</v>
      </c>
      <c r="OG238" s="148">
        <v>0</v>
      </c>
      <c r="OH238" s="148">
        <v>0</v>
      </c>
      <c r="OI238" s="148">
        <v>0</v>
      </c>
      <c r="OJ238" s="148">
        <v>0</v>
      </c>
      <c r="OK238" s="148">
        <v>0</v>
      </c>
      <c r="OL238" s="148">
        <v>0</v>
      </c>
      <c r="OM238" s="148">
        <v>0</v>
      </c>
      <c r="ON238" s="148">
        <v>0</v>
      </c>
      <c r="OO238" s="148">
        <v>0</v>
      </c>
      <c r="OP238" s="148">
        <v>0</v>
      </c>
      <c r="OQ238" s="148">
        <v>0</v>
      </c>
      <c r="OR238" s="148">
        <v>0</v>
      </c>
      <c r="OS238" s="148">
        <v>0</v>
      </c>
      <c r="OT238" s="148">
        <v>0</v>
      </c>
      <c r="OU238" s="148">
        <v>1</v>
      </c>
      <c r="OV238" s="148">
        <v>0</v>
      </c>
      <c r="OW238" s="148">
        <v>0</v>
      </c>
      <c r="OY238" s="351">
        <f t="shared" si="248"/>
        <v>0.5</v>
      </c>
      <c r="OZ238" s="148">
        <v>1</v>
      </c>
      <c r="PA238" s="148">
        <v>1</v>
      </c>
      <c r="PB238" s="148">
        <v>1</v>
      </c>
      <c r="PC238" s="148">
        <v>2</v>
      </c>
      <c r="PD238" s="148">
        <v>2</v>
      </c>
      <c r="PE238" s="148">
        <v>2</v>
      </c>
      <c r="PG238" s="351">
        <f t="shared" si="249"/>
        <v>0.5</v>
      </c>
      <c r="PH238" s="148">
        <v>1</v>
      </c>
      <c r="PJ238" s="351">
        <f t="shared" si="250"/>
        <v>0</v>
      </c>
      <c r="PM238" s="312"/>
      <c r="PO238" s="312"/>
      <c r="PP238" s="148">
        <v>1</v>
      </c>
      <c r="PQ238" s="148">
        <v>1</v>
      </c>
      <c r="PR238" s="148">
        <v>1</v>
      </c>
      <c r="PS238" s="148">
        <v>1</v>
      </c>
      <c r="PV238" s="312"/>
      <c r="QC238" s="148">
        <v>1</v>
      </c>
      <c r="QD238" s="148">
        <v>1</v>
      </c>
      <c r="QE238" s="148">
        <v>1</v>
      </c>
      <c r="QF238" s="148">
        <v>1</v>
      </c>
      <c r="QG238" s="148">
        <v>2</v>
      </c>
      <c r="QH238" s="148">
        <v>2</v>
      </c>
      <c r="QI238" s="148">
        <v>2</v>
      </c>
      <c r="QJ238" s="148">
        <v>1</v>
      </c>
      <c r="RB238" s="312"/>
      <c r="RD238" s="312"/>
      <c r="RE238" s="312"/>
      <c r="RG238" s="312"/>
      <c r="RH238" s="312"/>
      <c r="RL238" s="312"/>
      <c r="RS238" s="148">
        <v>1</v>
      </c>
      <c r="RT238" s="148">
        <v>1</v>
      </c>
      <c r="RU238" s="148">
        <v>2</v>
      </c>
      <c r="RV238" s="148">
        <v>1</v>
      </c>
      <c r="SG238" s="148">
        <v>1</v>
      </c>
      <c r="SH238" s="148">
        <v>1</v>
      </c>
      <c r="SI238" s="148">
        <v>1</v>
      </c>
      <c r="SJ238" s="148">
        <v>1</v>
      </c>
      <c r="SK238" s="148">
        <v>1</v>
      </c>
      <c r="SY238" s="148">
        <v>1</v>
      </c>
      <c r="SZ238" s="148">
        <v>1</v>
      </c>
      <c r="TA238" s="148">
        <v>1</v>
      </c>
      <c r="TB238" s="148">
        <v>1</v>
      </c>
      <c r="TL238" s="148">
        <v>1</v>
      </c>
      <c r="TW238" s="148">
        <v>1</v>
      </c>
      <c r="TX238" s="148">
        <v>1</v>
      </c>
      <c r="UC238" s="148">
        <v>1</v>
      </c>
      <c r="UE238" s="148">
        <v>1</v>
      </c>
      <c r="UF238" s="148">
        <v>1</v>
      </c>
      <c r="UG238" s="148">
        <v>2</v>
      </c>
      <c r="UH238" s="148">
        <v>2</v>
      </c>
      <c r="UY238" s="148">
        <v>2</v>
      </c>
      <c r="UZ238" s="148">
        <v>2</v>
      </c>
      <c r="VA238" s="148">
        <v>3</v>
      </c>
      <c r="VB238" s="148">
        <v>2</v>
      </c>
      <c r="VC238" s="148">
        <v>1</v>
      </c>
      <c r="WP238" s="148">
        <v>1</v>
      </c>
      <c r="WQ238" s="148">
        <v>1</v>
      </c>
      <c r="WR238" s="148">
        <v>1</v>
      </c>
      <c r="WS238" s="148">
        <v>1</v>
      </c>
      <c r="WT238" s="148">
        <v>1</v>
      </c>
      <c r="WU238" s="148">
        <v>1</v>
      </c>
      <c r="WV238" s="148">
        <v>1</v>
      </c>
      <c r="WW238" s="148">
        <v>1</v>
      </c>
      <c r="WX238" s="148">
        <v>1</v>
      </c>
      <c r="WY238" s="148">
        <v>1</v>
      </c>
      <c r="WZ238" s="148">
        <v>1</v>
      </c>
      <c r="XA238" s="148">
        <v>1</v>
      </c>
      <c r="XB238" s="148">
        <v>1</v>
      </c>
      <c r="XC238" s="148">
        <v>1</v>
      </c>
      <c r="XD238" s="148">
        <v>1</v>
      </c>
      <c r="XE238" s="148">
        <v>1</v>
      </c>
      <c r="XF238" s="148">
        <v>1</v>
      </c>
      <c r="XG238" s="148">
        <v>1</v>
      </c>
      <c r="XH238" s="148">
        <v>1</v>
      </c>
      <c r="XI238" s="148">
        <v>1</v>
      </c>
      <c r="XJ238" s="148">
        <v>1</v>
      </c>
    </row>
    <row r="239" spans="1:635" s="148" customFormat="1" x14ac:dyDescent="0.2">
      <c r="A239" s="354"/>
      <c r="B239" s="354">
        <v>17</v>
      </c>
      <c r="C239" s="399">
        <f t="shared" ca="1" si="246"/>
        <v>0</v>
      </c>
      <c r="D239" s="354"/>
      <c r="E239" s="354"/>
      <c r="F239" s="354"/>
      <c r="G239" s="148">
        <v>18</v>
      </c>
      <c r="H239" s="148">
        <v>17</v>
      </c>
      <c r="I239" s="355">
        <v>17.5</v>
      </c>
      <c r="J239" s="148">
        <v>18</v>
      </c>
      <c r="K239" s="148">
        <v>20</v>
      </c>
      <c r="L239" s="148">
        <v>19</v>
      </c>
      <c r="M239" s="148">
        <v>19</v>
      </c>
      <c r="N239" s="148">
        <v>19</v>
      </c>
      <c r="O239" s="148">
        <v>19</v>
      </c>
      <c r="P239" s="148">
        <v>20</v>
      </c>
      <c r="Q239" s="148">
        <v>20</v>
      </c>
      <c r="R239" s="148">
        <v>21</v>
      </c>
      <c r="S239" s="148">
        <v>22</v>
      </c>
      <c r="T239" s="148">
        <v>23</v>
      </c>
      <c r="U239" s="148">
        <v>23</v>
      </c>
      <c r="V239" s="148">
        <v>24</v>
      </c>
      <c r="W239" s="148">
        <v>23</v>
      </c>
      <c r="X239" s="148">
        <v>23</v>
      </c>
      <c r="Y239" s="148">
        <v>23</v>
      </c>
      <c r="Z239" s="148">
        <v>22</v>
      </c>
      <c r="AA239" s="148">
        <v>24</v>
      </c>
      <c r="AB239" s="148">
        <v>26</v>
      </c>
      <c r="AC239" s="148">
        <v>28</v>
      </c>
      <c r="AD239" s="148">
        <v>28</v>
      </c>
      <c r="AE239" s="148">
        <v>31</v>
      </c>
      <c r="AF239" s="148">
        <v>33</v>
      </c>
      <c r="AG239" s="148">
        <v>34</v>
      </c>
      <c r="AH239" s="148">
        <v>33</v>
      </c>
      <c r="AI239" s="148">
        <v>29</v>
      </c>
      <c r="AJ239" s="148">
        <v>28</v>
      </c>
      <c r="AK239" s="148">
        <v>27</v>
      </c>
      <c r="AL239" s="148">
        <v>28</v>
      </c>
      <c r="AM239" s="148">
        <v>31</v>
      </c>
      <c r="AN239" s="148">
        <v>34</v>
      </c>
      <c r="AO239" s="148">
        <v>37</v>
      </c>
      <c r="AP239" s="360">
        <v>38.5</v>
      </c>
      <c r="AQ239" s="148">
        <v>40</v>
      </c>
      <c r="AR239" s="148">
        <v>40</v>
      </c>
      <c r="AS239" s="148">
        <v>36</v>
      </c>
      <c r="AT239" s="148">
        <v>39</v>
      </c>
      <c r="AU239" s="148">
        <v>40</v>
      </c>
      <c r="AV239" s="148">
        <v>37</v>
      </c>
      <c r="AW239" s="148">
        <v>41</v>
      </c>
      <c r="AX239" s="148">
        <v>39</v>
      </c>
      <c r="AY239" s="148">
        <v>35</v>
      </c>
      <c r="AZ239" s="148">
        <v>37</v>
      </c>
      <c r="BA239" s="148">
        <v>42</v>
      </c>
      <c r="BB239" s="148">
        <v>43</v>
      </c>
      <c r="BC239" s="148">
        <v>39</v>
      </c>
      <c r="BD239" s="148">
        <v>41</v>
      </c>
      <c r="BE239" s="148">
        <v>39</v>
      </c>
      <c r="BF239" s="148">
        <v>41</v>
      </c>
      <c r="BG239" s="148">
        <v>33</v>
      </c>
      <c r="BH239" s="148">
        <v>34</v>
      </c>
      <c r="BI239" s="148">
        <v>33</v>
      </c>
      <c r="BJ239" s="148">
        <v>32</v>
      </c>
      <c r="BK239" s="148">
        <v>34</v>
      </c>
      <c r="BL239" s="148">
        <v>32</v>
      </c>
      <c r="BM239" s="148">
        <v>33</v>
      </c>
      <c r="BN239" s="148">
        <v>34</v>
      </c>
      <c r="BO239" s="148">
        <v>27</v>
      </c>
      <c r="BP239" s="148">
        <v>28</v>
      </c>
      <c r="BQ239" s="148">
        <v>17</v>
      </c>
      <c r="BR239" s="148">
        <v>2</v>
      </c>
      <c r="BS239" s="356">
        <v>0</v>
      </c>
      <c r="BT239" s="148">
        <v>1</v>
      </c>
      <c r="BU239" s="148">
        <v>1</v>
      </c>
      <c r="BV239" s="148">
        <v>2</v>
      </c>
      <c r="BW239" s="148">
        <v>3</v>
      </c>
      <c r="BX239" s="148">
        <v>4</v>
      </c>
      <c r="BY239" s="148">
        <v>3</v>
      </c>
      <c r="BZ239" s="148">
        <v>4</v>
      </c>
      <c r="CA239" s="431">
        <v>6</v>
      </c>
      <c r="CB239" s="113">
        <v>6</v>
      </c>
      <c r="CC239" s="431">
        <v>7</v>
      </c>
      <c r="CD239" s="431">
        <v>5</v>
      </c>
      <c r="CE239" s="431">
        <v>7</v>
      </c>
      <c r="CF239" s="431">
        <v>11</v>
      </c>
      <c r="CG239" s="113">
        <v>10</v>
      </c>
      <c r="CH239" s="113">
        <v>10</v>
      </c>
      <c r="CI239" s="431">
        <v>11</v>
      </c>
      <c r="CJ239" s="148">
        <v>11</v>
      </c>
      <c r="CK239" s="148">
        <v>12</v>
      </c>
      <c r="CL239" s="148">
        <v>11</v>
      </c>
      <c r="CM239" s="148">
        <v>13</v>
      </c>
      <c r="CN239" s="148">
        <v>14</v>
      </c>
      <c r="CO239" s="148">
        <v>16</v>
      </c>
      <c r="CP239" s="148">
        <v>15</v>
      </c>
      <c r="CQ239" s="148">
        <v>15</v>
      </c>
      <c r="CR239" s="148">
        <v>15</v>
      </c>
      <c r="CS239" s="148">
        <v>16</v>
      </c>
      <c r="CT239" s="148">
        <v>14</v>
      </c>
      <c r="CU239" s="148">
        <v>13</v>
      </c>
      <c r="CV239" s="148">
        <v>14</v>
      </c>
      <c r="CW239" s="148">
        <v>14</v>
      </c>
      <c r="CX239" s="148">
        <v>16</v>
      </c>
      <c r="CY239" s="148">
        <v>18</v>
      </c>
      <c r="CZ239" s="148">
        <v>19</v>
      </c>
      <c r="DA239" s="148">
        <v>19</v>
      </c>
      <c r="DB239" s="148">
        <v>19</v>
      </c>
      <c r="DC239" s="148">
        <v>18</v>
      </c>
      <c r="DD239" s="148">
        <v>17</v>
      </c>
      <c r="DE239" s="148">
        <v>18</v>
      </c>
      <c r="DF239" s="148">
        <v>18.5</v>
      </c>
      <c r="DG239" s="148">
        <v>19</v>
      </c>
      <c r="DH239" s="148">
        <v>23</v>
      </c>
      <c r="DI239" s="148">
        <v>22</v>
      </c>
      <c r="DJ239" s="148">
        <v>22</v>
      </c>
      <c r="DK239" s="148">
        <v>19</v>
      </c>
      <c r="DL239" s="148">
        <v>20</v>
      </c>
      <c r="DM239" s="148">
        <v>21</v>
      </c>
      <c r="DN239" s="148">
        <v>23</v>
      </c>
      <c r="DO239" s="148">
        <v>22</v>
      </c>
      <c r="DP239" s="148">
        <v>23</v>
      </c>
      <c r="DQ239" s="148">
        <v>23</v>
      </c>
      <c r="DR239" s="312">
        <v>24</v>
      </c>
      <c r="DS239" s="148">
        <v>27</v>
      </c>
      <c r="DT239" s="312">
        <v>30</v>
      </c>
      <c r="DU239" s="312">
        <v>27</v>
      </c>
      <c r="DV239" s="312">
        <v>27</v>
      </c>
      <c r="DW239" s="312">
        <v>30</v>
      </c>
      <c r="DX239" s="312">
        <v>26</v>
      </c>
      <c r="DY239" s="312">
        <v>25</v>
      </c>
      <c r="DZ239" s="312">
        <v>27</v>
      </c>
      <c r="EA239" s="312">
        <v>28</v>
      </c>
      <c r="EB239" s="312">
        <v>29</v>
      </c>
      <c r="EC239" s="312">
        <v>30</v>
      </c>
      <c r="ED239" s="312">
        <v>30</v>
      </c>
      <c r="EE239" s="312">
        <v>30</v>
      </c>
      <c r="EF239" s="312">
        <v>27</v>
      </c>
      <c r="EG239" s="312">
        <v>29</v>
      </c>
      <c r="EH239" s="312">
        <v>27</v>
      </c>
      <c r="EI239" s="312">
        <v>28</v>
      </c>
      <c r="EJ239" s="312">
        <v>30</v>
      </c>
      <c r="EK239" s="312">
        <v>30</v>
      </c>
      <c r="EL239" s="312">
        <v>30</v>
      </c>
      <c r="EM239" s="312">
        <v>27</v>
      </c>
      <c r="EN239" s="312">
        <v>28</v>
      </c>
      <c r="EO239" s="148">
        <v>25</v>
      </c>
      <c r="EP239" s="312">
        <v>22</v>
      </c>
      <c r="EQ239" s="312">
        <v>18</v>
      </c>
      <c r="ER239" s="312">
        <v>18</v>
      </c>
      <c r="ES239" s="312">
        <v>20</v>
      </c>
      <c r="ET239" s="312">
        <v>18</v>
      </c>
      <c r="EU239" s="431">
        <v>18</v>
      </c>
      <c r="EV239" s="312">
        <v>16</v>
      </c>
      <c r="EW239" s="312">
        <v>14</v>
      </c>
      <c r="EX239" s="312">
        <v>13</v>
      </c>
      <c r="EY239" s="312">
        <v>9</v>
      </c>
      <c r="EZ239" s="312">
        <v>9</v>
      </c>
      <c r="FA239" s="312">
        <v>6</v>
      </c>
      <c r="FB239" s="312">
        <v>6</v>
      </c>
      <c r="FC239" s="312">
        <v>6</v>
      </c>
      <c r="FD239" s="312">
        <v>6</v>
      </c>
      <c r="FE239" s="312">
        <v>6</v>
      </c>
      <c r="FF239" s="312">
        <v>6</v>
      </c>
      <c r="FG239" s="312">
        <v>6</v>
      </c>
      <c r="FH239" s="312">
        <v>7</v>
      </c>
      <c r="FI239" s="312">
        <v>9</v>
      </c>
      <c r="FJ239" s="312">
        <v>10</v>
      </c>
      <c r="FK239" s="148">
        <v>9</v>
      </c>
      <c r="FL239" s="312">
        <v>8</v>
      </c>
      <c r="FM239" s="312">
        <v>9</v>
      </c>
      <c r="FN239" s="148">
        <v>10</v>
      </c>
      <c r="FO239" s="148">
        <v>10</v>
      </c>
      <c r="FP239" s="148">
        <v>10</v>
      </c>
      <c r="FQ239" s="312">
        <v>9</v>
      </c>
      <c r="FR239" s="148">
        <v>10</v>
      </c>
      <c r="FS239" s="312">
        <v>10</v>
      </c>
      <c r="FT239" s="148">
        <v>10</v>
      </c>
      <c r="FU239" s="312">
        <v>9</v>
      </c>
      <c r="FV239" s="312">
        <v>10</v>
      </c>
      <c r="FW239" s="312">
        <v>11</v>
      </c>
      <c r="FX239" s="312">
        <v>10</v>
      </c>
      <c r="FY239" s="312">
        <v>10</v>
      </c>
      <c r="FZ239" s="312">
        <v>9</v>
      </c>
      <c r="GA239" s="312">
        <v>7</v>
      </c>
      <c r="GB239" s="312">
        <v>7</v>
      </c>
      <c r="GC239" s="312">
        <v>7</v>
      </c>
      <c r="GD239" s="312">
        <v>7</v>
      </c>
      <c r="GE239" s="312">
        <v>7</v>
      </c>
      <c r="GF239" s="312">
        <v>7</v>
      </c>
      <c r="GG239" s="312">
        <v>7</v>
      </c>
      <c r="GH239" s="312">
        <v>6</v>
      </c>
      <c r="GI239" s="312">
        <v>5</v>
      </c>
      <c r="GJ239" s="312">
        <v>5</v>
      </c>
      <c r="GK239" s="312">
        <v>4</v>
      </c>
      <c r="GL239" s="312">
        <v>4</v>
      </c>
      <c r="GM239" s="312">
        <v>4</v>
      </c>
      <c r="GN239" s="312">
        <v>4</v>
      </c>
      <c r="GO239" s="312">
        <v>3</v>
      </c>
      <c r="GP239" s="148">
        <v>3</v>
      </c>
      <c r="GQ239" s="312">
        <v>4</v>
      </c>
      <c r="GR239" s="312">
        <v>7</v>
      </c>
      <c r="GS239" s="312">
        <v>10</v>
      </c>
      <c r="GT239" s="312">
        <v>10</v>
      </c>
      <c r="GU239" s="312">
        <v>8</v>
      </c>
      <c r="GV239" s="148">
        <v>8</v>
      </c>
      <c r="GW239" s="148">
        <v>8</v>
      </c>
      <c r="GX239" s="148">
        <v>9</v>
      </c>
      <c r="GY239" s="148">
        <v>10</v>
      </c>
      <c r="GZ239" s="148">
        <v>11</v>
      </c>
      <c r="HA239" s="148">
        <v>12</v>
      </c>
      <c r="HB239" s="148">
        <v>12</v>
      </c>
      <c r="HC239" s="148">
        <v>11</v>
      </c>
      <c r="HD239" s="148">
        <v>11</v>
      </c>
      <c r="HE239" s="148">
        <v>9</v>
      </c>
      <c r="HF239" s="148">
        <v>8</v>
      </c>
      <c r="HG239" s="148">
        <v>8</v>
      </c>
      <c r="HH239" s="148">
        <v>8</v>
      </c>
      <c r="HI239" s="148">
        <v>9</v>
      </c>
      <c r="HJ239" s="148">
        <v>9</v>
      </c>
      <c r="HK239" s="148">
        <v>9</v>
      </c>
      <c r="HL239" s="148">
        <v>8</v>
      </c>
      <c r="HM239" s="148">
        <v>9</v>
      </c>
      <c r="HN239" s="148">
        <v>4</v>
      </c>
      <c r="HO239" s="148">
        <v>4</v>
      </c>
      <c r="HP239" s="148">
        <v>3</v>
      </c>
      <c r="HQ239" s="148">
        <v>3</v>
      </c>
      <c r="HR239" s="148">
        <v>2</v>
      </c>
      <c r="HS239" s="148">
        <v>3</v>
      </c>
      <c r="HT239" s="148">
        <v>4</v>
      </c>
      <c r="HU239" s="148">
        <v>4</v>
      </c>
      <c r="HV239" s="148">
        <v>2</v>
      </c>
      <c r="HW239" s="148">
        <v>2</v>
      </c>
      <c r="HX239" s="148">
        <v>2</v>
      </c>
      <c r="HY239" s="148">
        <v>1</v>
      </c>
      <c r="HZ239" s="148">
        <v>1</v>
      </c>
      <c r="IA239" s="148">
        <v>0</v>
      </c>
      <c r="IB239" s="148">
        <v>0</v>
      </c>
      <c r="IC239" s="148">
        <v>0</v>
      </c>
      <c r="ID239" s="148">
        <v>1</v>
      </c>
      <c r="IE239" s="148">
        <v>1</v>
      </c>
      <c r="IF239" s="148">
        <v>4</v>
      </c>
      <c r="IG239" s="148">
        <v>5</v>
      </c>
      <c r="IH239" s="148">
        <v>5</v>
      </c>
      <c r="II239" s="148">
        <v>8</v>
      </c>
      <c r="IJ239" s="148">
        <v>8</v>
      </c>
      <c r="IK239" s="148">
        <v>9</v>
      </c>
      <c r="IL239" s="148">
        <v>9</v>
      </c>
      <c r="IM239" s="148">
        <v>8</v>
      </c>
      <c r="IN239" s="351">
        <f t="shared" si="247"/>
        <v>7</v>
      </c>
      <c r="IO239" s="148">
        <v>6</v>
      </c>
      <c r="IP239" s="148">
        <v>5</v>
      </c>
      <c r="IQ239" s="148">
        <v>3</v>
      </c>
      <c r="IR239" s="148">
        <v>2</v>
      </c>
      <c r="IS239" s="148">
        <v>2</v>
      </c>
      <c r="IT239" s="148">
        <v>4</v>
      </c>
      <c r="IU239" s="148">
        <v>3</v>
      </c>
      <c r="IV239" s="148">
        <v>3</v>
      </c>
      <c r="IW239" s="148">
        <v>3</v>
      </c>
      <c r="IX239" s="148">
        <v>5</v>
      </c>
      <c r="IY239" s="148">
        <v>5</v>
      </c>
      <c r="IZ239" s="148">
        <v>5</v>
      </c>
      <c r="JA239" s="148">
        <v>5</v>
      </c>
      <c r="JB239" s="148">
        <v>5</v>
      </c>
      <c r="JC239" s="355">
        <f t="shared" si="251"/>
        <v>6</v>
      </c>
      <c r="JD239" s="148">
        <v>7</v>
      </c>
      <c r="JE239" s="148">
        <v>10</v>
      </c>
      <c r="JF239" s="353">
        <f t="shared" si="252"/>
        <v>10</v>
      </c>
      <c r="JG239" s="148">
        <v>10</v>
      </c>
      <c r="JH239" s="148">
        <v>8</v>
      </c>
      <c r="JI239" s="148">
        <v>6</v>
      </c>
      <c r="JJ239" s="148">
        <v>5</v>
      </c>
      <c r="JK239" s="148">
        <v>6</v>
      </c>
      <c r="JL239" s="148">
        <v>7</v>
      </c>
      <c r="JM239" s="148">
        <v>4</v>
      </c>
      <c r="JN239" s="351">
        <f t="shared" si="253"/>
        <v>3</v>
      </c>
      <c r="JO239" s="148">
        <v>2</v>
      </c>
      <c r="JP239" s="148">
        <v>2</v>
      </c>
      <c r="JQ239" s="148">
        <v>2</v>
      </c>
      <c r="JR239" s="148">
        <v>2</v>
      </c>
      <c r="JS239" s="148">
        <v>2</v>
      </c>
      <c r="JT239" s="148">
        <v>1</v>
      </c>
      <c r="JU239" s="148">
        <v>1</v>
      </c>
      <c r="JV239" s="351">
        <f t="shared" si="254"/>
        <v>0.5</v>
      </c>
      <c r="JW239" s="148">
        <v>0</v>
      </c>
      <c r="JX239" s="148">
        <v>1</v>
      </c>
      <c r="JY239" s="148">
        <v>1</v>
      </c>
      <c r="JZ239" s="148">
        <v>1</v>
      </c>
      <c r="KA239" s="148">
        <v>0</v>
      </c>
      <c r="KB239" s="148">
        <v>1</v>
      </c>
      <c r="KC239" s="148">
        <v>1</v>
      </c>
      <c r="KD239" s="148">
        <v>1</v>
      </c>
      <c r="KE239" s="148">
        <v>2</v>
      </c>
      <c r="KF239" s="148">
        <v>1</v>
      </c>
      <c r="KG239" s="148">
        <v>0</v>
      </c>
      <c r="KH239" s="148">
        <v>0</v>
      </c>
      <c r="KI239" s="148">
        <v>2</v>
      </c>
      <c r="KJ239" s="148">
        <v>1</v>
      </c>
      <c r="KK239" s="148">
        <v>1</v>
      </c>
      <c r="KL239" s="148">
        <v>1</v>
      </c>
      <c r="KM239" s="148">
        <v>1</v>
      </c>
      <c r="KN239" s="148">
        <v>1</v>
      </c>
      <c r="KO239" s="351">
        <v>1</v>
      </c>
      <c r="KP239" s="148">
        <v>1</v>
      </c>
      <c r="KQ239" s="148">
        <v>1</v>
      </c>
      <c r="KR239" s="148">
        <v>0</v>
      </c>
      <c r="KS239" s="148">
        <v>1</v>
      </c>
      <c r="KT239" s="148">
        <v>0</v>
      </c>
      <c r="KU239" s="148">
        <v>0</v>
      </c>
      <c r="KV239" s="148">
        <v>0</v>
      </c>
      <c r="KW239" s="148">
        <v>1</v>
      </c>
      <c r="KX239" s="148">
        <v>1</v>
      </c>
      <c r="KY239" s="148">
        <v>1</v>
      </c>
      <c r="KZ239" s="148">
        <v>1</v>
      </c>
      <c r="LA239" s="148">
        <v>1</v>
      </c>
      <c r="LB239" s="148">
        <v>1</v>
      </c>
      <c r="LC239" s="148">
        <v>1</v>
      </c>
      <c r="LD239" s="148">
        <v>3</v>
      </c>
      <c r="LE239" s="148">
        <v>2</v>
      </c>
      <c r="LF239" s="148">
        <v>0</v>
      </c>
      <c r="LG239" s="148">
        <v>0</v>
      </c>
      <c r="LH239" s="148">
        <v>1</v>
      </c>
      <c r="LI239" s="148">
        <v>1</v>
      </c>
      <c r="LJ239" s="312">
        <v>2</v>
      </c>
      <c r="LK239" s="148">
        <v>3</v>
      </c>
      <c r="LL239" s="148">
        <v>4</v>
      </c>
      <c r="LM239" s="148">
        <v>3</v>
      </c>
      <c r="LN239" s="148">
        <v>7</v>
      </c>
      <c r="LO239" s="148">
        <v>6</v>
      </c>
      <c r="LP239" s="148">
        <v>5</v>
      </c>
      <c r="LQ239" s="148">
        <v>2</v>
      </c>
      <c r="LR239" s="148">
        <v>2</v>
      </c>
      <c r="LS239" s="148">
        <v>3</v>
      </c>
      <c r="LT239" s="148">
        <v>4</v>
      </c>
      <c r="LU239" s="148">
        <v>4</v>
      </c>
      <c r="LV239" s="148">
        <v>5</v>
      </c>
      <c r="LW239" s="148">
        <v>6</v>
      </c>
      <c r="LX239" s="148">
        <v>6</v>
      </c>
      <c r="LY239" s="148">
        <v>7</v>
      </c>
      <c r="LZ239" s="148">
        <v>8</v>
      </c>
      <c r="MA239" s="148">
        <v>5</v>
      </c>
      <c r="MB239" s="148">
        <v>6</v>
      </c>
      <c r="MC239" s="148">
        <v>7</v>
      </c>
      <c r="MD239" s="148">
        <v>7</v>
      </c>
      <c r="ME239" s="148">
        <v>6</v>
      </c>
      <c r="MF239" s="148">
        <v>5</v>
      </c>
      <c r="MG239" s="148">
        <v>4</v>
      </c>
      <c r="MH239" s="148">
        <v>3</v>
      </c>
      <c r="MI239" s="148">
        <v>3</v>
      </c>
      <c r="MJ239" s="148">
        <v>3</v>
      </c>
      <c r="MK239" s="148">
        <v>3</v>
      </c>
      <c r="ML239" s="148">
        <v>3</v>
      </c>
      <c r="MM239" s="148">
        <v>2</v>
      </c>
      <c r="MN239" s="148">
        <v>1</v>
      </c>
      <c r="MO239" s="148">
        <v>1</v>
      </c>
      <c r="MP239" s="148">
        <v>1</v>
      </c>
      <c r="MQ239" s="148">
        <v>1</v>
      </c>
      <c r="MR239" s="148">
        <v>2</v>
      </c>
      <c r="MS239" s="148">
        <v>3</v>
      </c>
      <c r="MT239" s="148">
        <v>3</v>
      </c>
      <c r="MU239" s="148">
        <v>3</v>
      </c>
      <c r="MV239" s="148">
        <v>3</v>
      </c>
      <c r="MW239" s="148">
        <v>2</v>
      </c>
      <c r="MX239" s="148">
        <v>3</v>
      </c>
      <c r="MY239" s="148">
        <v>3</v>
      </c>
      <c r="MZ239" s="148">
        <v>4</v>
      </c>
      <c r="NA239" s="148">
        <v>3</v>
      </c>
      <c r="NB239" s="148">
        <v>3</v>
      </c>
      <c r="NC239" s="148">
        <v>5</v>
      </c>
      <c r="ND239" s="148">
        <v>4</v>
      </c>
      <c r="NE239" s="148">
        <v>2</v>
      </c>
      <c r="NF239" s="148">
        <v>2</v>
      </c>
      <c r="NG239" s="148">
        <v>2</v>
      </c>
      <c r="NH239" s="148">
        <v>3</v>
      </c>
      <c r="NI239" s="148">
        <v>3</v>
      </c>
      <c r="NJ239" s="148">
        <v>4</v>
      </c>
      <c r="NK239" s="148">
        <v>4</v>
      </c>
      <c r="NL239" s="148">
        <v>4</v>
      </c>
      <c r="NM239" s="148">
        <v>4</v>
      </c>
      <c r="NN239" s="148">
        <v>3</v>
      </c>
      <c r="NO239" s="148">
        <v>4</v>
      </c>
      <c r="NP239" s="148">
        <v>4</v>
      </c>
      <c r="NQ239" s="148">
        <v>3</v>
      </c>
      <c r="NR239" s="148">
        <v>2</v>
      </c>
      <c r="NS239" s="148">
        <v>2</v>
      </c>
      <c r="NT239" s="148">
        <v>1</v>
      </c>
      <c r="NU239" s="148">
        <v>0</v>
      </c>
      <c r="NV239" s="148">
        <v>0</v>
      </c>
      <c r="NW239" s="148">
        <v>0</v>
      </c>
      <c r="NX239" s="148">
        <v>1</v>
      </c>
      <c r="NY239" s="148">
        <v>0</v>
      </c>
      <c r="NZ239" s="148">
        <v>0</v>
      </c>
      <c r="OA239" s="148">
        <v>0</v>
      </c>
      <c r="OB239" s="148">
        <v>0</v>
      </c>
      <c r="OC239" s="148">
        <v>1</v>
      </c>
      <c r="OD239" s="148">
        <v>1</v>
      </c>
      <c r="OE239" s="148">
        <v>0</v>
      </c>
      <c r="OF239" s="148">
        <v>0</v>
      </c>
      <c r="OG239" s="148">
        <v>0</v>
      </c>
      <c r="OH239" s="148">
        <v>0</v>
      </c>
      <c r="OI239" s="148">
        <v>0</v>
      </c>
      <c r="OJ239" s="148">
        <v>0</v>
      </c>
      <c r="OK239" s="148">
        <v>1</v>
      </c>
      <c r="OL239" s="148">
        <v>0</v>
      </c>
      <c r="OM239" s="148">
        <v>0</v>
      </c>
      <c r="ON239" s="148">
        <v>0</v>
      </c>
      <c r="OO239" s="148">
        <v>2</v>
      </c>
      <c r="OP239" s="148">
        <v>2</v>
      </c>
      <c r="OQ239" s="148">
        <v>1</v>
      </c>
      <c r="OR239" s="148">
        <v>1</v>
      </c>
      <c r="OS239" s="148">
        <v>1</v>
      </c>
      <c r="OT239" s="148">
        <v>1</v>
      </c>
      <c r="OU239" s="148">
        <v>1</v>
      </c>
      <c r="OV239" s="148">
        <v>1</v>
      </c>
      <c r="OW239" s="148">
        <v>1</v>
      </c>
      <c r="OX239" s="148">
        <v>3</v>
      </c>
      <c r="OY239" s="351">
        <f t="shared" si="248"/>
        <v>2.5</v>
      </c>
      <c r="OZ239" s="148">
        <v>2</v>
      </c>
      <c r="PA239" s="148">
        <v>1</v>
      </c>
      <c r="PB239" s="148">
        <v>1</v>
      </c>
      <c r="PC239" s="148">
        <v>1</v>
      </c>
      <c r="PD239" s="148">
        <v>1</v>
      </c>
      <c r="PE239" s="148">
        <v>1</v>
      </c>
      <c r="PF239" s="148">
        <v>1</v>
      </c>
      <c r="PG239" s="351">
        <f t="shared" si="249"/>
        <v>1</v>
      </c>
      <c r="PH239" s="148">
        <v>1</v>
      </c>
      <c r="PI239" s="148">
        <v>1</v>
      </c>
      <c r="PJ239" s="351">
        <f t="shared" si="250"/>
        <v>1.5</v>
      </c>
      <c r="PK239" s="148">
        <v>2</v>
      </c>
      <c r="PL239" s="148">
        <v>2</v>
      </c>
      <c r="PM239" s="312">
        <v>1</v>
      </c>
      <c r="PN239" s="148">
        <v>1</v>
      </c>
      <c r="PO239" s="312">
        <v>1</v>
      </c>
      <c r="PP239" s="148">
        <v>1</v>
      </c>
      <c r="PV239" s="312">
        <v>1</v>
      </c>
      <c r="PW239" s="148">
        <v>1</v>
      </c>
      <c r="PX239" s="148">
        <v>3</v>
      </c>
      <c r="PY239" s="148">
        <v>2</v>
      </c>
      <c r="PZ239" s="148">
        <v>2</v>
      </c>
      <c r="QA239" s="148">
        <v>1</v>
      </c>
      <c r="QB239" s="148">
        <v>1</v>
      </c>
      <c r="QC239" s="148">
        <v>1</v>
      </c>
      <c r="QD239" s="148">
        <v>2</v>
      </c>
      <c r="QE239" s="148">
        <v>3</v>
      </c>
      <c r="QF239" s="148">
        <v>3</v>
      </c>
      <c r="QG239" s="148">
        <v>2</v>
      </c>
      <c r="QH239" s="148">
        <v>3</v>
      </c>
      <c r="QI239" s="148">
        <v>1</v>
      </c>
      <c r="QJ239" s="148">
        <v>1</v>
      </c>
      <c r="QK239" s="148">
        <v>1</v>
      </c>
      <c r="QM239" s="148">
        <v>1</v>
      </c>
      <c r="QN239" s="148">
        <v>1</v>
      </c>
      <c r="QO239" s="148">
        <v>1</v>
      </c>
      <c r="QP239" s="148">
        <v>1</v>
      </c>
      <c r="QQ239" s="148">
        <v>1</v>
      </c>
      <c r="QR239" s="148">
        <v>1</v>
      </c>
      <c r="QS239" s="148">
        <v>1</v>
      </c>
      <c r="QT239" s="148">
        <v>1</v>
      </c>
      <c r="RB239" s="312"/>
      <c r="RD239" s="312"/>
      <c r="RE239" s="312">
        <v>1</v>
      </c>
      <c r="RF239" s="148">
        <v>1</v>
      </c>
      <c r="RG239" s="312">
        <v>1</v>
      </c>
      <c r="RH239" s="312"/>
      <c r="RI239" s="148">
        <v>1</v>
      </c>
      <c r="RL239" s="312"/>
      <c r="RW239" s="148">
        <v>1</v>
      </c>
      <c r="RX239" s="148">
        <v>1</v>
      </c>
      <c r="RY239" s="148">
        <v>1</v>
      </c>
      <c r="RZ239" s="148">
        <v>1</v>
      </c>
      <c r="SC239" s="148">
        <v>1</v>
      </c>
      <c r="SD239" s="148">
        <v>1</v>
      </c>
      <c r="SE239" s="148">
        <v>1</v>
      </c>
      <c r="SF239" s="148">
        <v>1</v>
      </c>
      <c r="SS239" s="148">
        <v>1</v>
      </c>
      <c r="ST239" s="148">
        <v>1</v>
      </c>
      <c r="SU239" s="148">
        <v>1</v>
      </c>
      <c r="SY239" s="148">
        <v>1</v>
      </c>
      <c r="SZ239" s="148">
        <v>1</v>
      </c>
      <c r="TA239" s="148">
        <v>1</v>
      </c>
      <c r="TB239" s="148">
        <v>1</v>
      </c>
      <c r="UA239" s="148">
        <v>1</v>
      </c>
      <c r="VO239" s="148">
        <v>1</v>
      </c>
    </row>
    <row r="240" spans="1:635" s="148" customFormat="1" x14ac:dyDescent="0.2">
      <c r="A240" s="327"/>
      <c r="B240" s="354">
        <v>18</v>
      </c>
      <c r="C240" s="399">
        <f t="shared" ca="1" si="246"/>
        <v>0</v>
      </c>
      <c r="D240" s="354"/>
      <c r="E240" s="354"/>
      <c r="F240" s="354"/>
      <c r="G240" s="148">
        <v>14</v>
      </c>
      <c r="H240" s="148">
        <v>13</v>
      </c>
      <c r="I240" s="355">
        <v>12</v>
      </c>
      <c r="J240" s="148">
        <v>11</v>
      </c>
      <c r="K240" s="148">
        <v>10</v>
      </c>
      <c r="L240" s="148">
        <v>11</v>
      </c>
      <c r="M240" s="148">
        <v>12</v>
      </c>
      <c r="N240" s="148">
        <v>13</v>
      </c>
      <c r="O240" s="148">
        <v>15</v>
      </c>
      <c r="P240" s="148">
        <v>15</v>
      </c>
      <c r="Q240" s="148">
        <v>16</v>
      </c>
      <c r="R240" s="148">
        <v>14</v>
      </c>
      <c r="S240" s="148">
        <v>13</v>
      </c>
      <c r="T240" s="148">
        <v>13</v>
      </c>
      <c r="U240" s="148">
        <v>13</v>
      </c>
      <c r="V240" s="148">
        <v>12</v>
      </c>
      <c r="W240" s="148">
        <v>13</v>
      </c>
      <c r="X240" s="148">
        <v>13</v>
      </c>
      <c r="Y240" s="148">
        <v>13</v>
      </c>
      <c r="Z240" s="148">
        <v>15</v>
      </c>
      <c r="AA240" s="148">
        <v>15</v>
      </c>
      <c r="AB240" s="148">
        <v>17</v>
      </c>
      <c r="AC240" s="148">
        <v>15</v>
      </c>
      <c r="AD240" s="148">
        <v>16</v>
      </c>
      <c r="AE240" s="148">
        <v>15</v>
      </c>
      <c r="AF240" s="148">
        <v>15</v>
      </c>
      <c r="AG240" s="148">
        <v>16</v>
      </c>
      <c r="AH240" s="148">
        <v>13</v>
      </c>
      <c r="AI240" s="148">
        <v>12</v>
      </c>
      <c r="AJ240" s="148">
        <v>11</v>
      </c>
      <c r="AK240" s="148">
        <v>9</v>
      </c>
      <c r="AL240" s="148">
        <v>9</v>
      </c>
      <c r="AM240" s="148">
        <v>10</v>
      </c>
      <c r="AN240" s="148">
        <v>10</v>
      </c>
      <c r="AO240" s="148">
        <v>11</v>
      </c>
      <c r="AP240" s="360">
        <v>11</v>
      </c>
      <c r="AQ240" s="148">
        <v>11</v>
      </c>
      <c r="AR240" s="148">
        <v>10</v>
      </c>
      <c r="AS240" s="148">
        <v>10</v>
      </c>
      <c r="AT240" s="148">
        <v>10</v>
      </c>
      <c r="AU240" s="148">
        <v>9</v>
      </c>
      <c r="AV240" s="148">
        <v>5</v>
      </c>
      <c r="AW240" s="148">
        <v>6</v>
      </c>
      <c r="AX240" s="148">
        <v>6</v>
      </c>
      <c r="AY240" s="148">
        <v>7</v>
      </c>
      <c r="AZ240" s="148">
        <v>7</v>
      </c>
      <c r="BA240" s="148">
        <v>7</v>
      </c>
      <c r="BB240" s="148">
        <v>7</v>
      </c>
      <c r="BC240" s="148">
        <v>11</v>
      </c>
      <c r="BD240" s="148">
        <v>11</v>
      </c>
      <c r="BE240" s="148">
        <v>13</v>
      </c>
      <c r="BF240" s="148">
        <v>13</v>
      </c>
      <c r="BG240" s="148">
        <v>12</v>
      </c>
      <c r="BH240" s="148">
        <v>11</v>
      </c>
      <c r="BI240" s="148">
        <v>10</v>
      </c>
      <c r="BJ240" s="148">
        <v>10</v>
      </c>
      <c r="BK240" s="148">
        <v>12</v>
      </c>
      <c r="BL240" s="148">
        <v>11</v>
      </c>
      <c r="BM240" s="148">
        <v>13</v>
      </c>
      <c r="BN240" s="148">
        <v>12</v>
      </c>
      <c r="BO240" s="148">
        <v>12</v>
      </c>
      <c r="BP240" s="148">
        <v>13</v>
      </c>
      <c r="BQ240" s="148">
        <v>13</v>
      </c>
      <c r="BR240" s="148">
        <v>14</v>
      </c>
      <c r="BS240" s="356">
        <v>0</v>
      </c>
      <c r="BT240" s="148">
        <v>8</v>
      </c>
      <c r="BU240" s="148">
        <v>9</v>
      </c>
      <c r="BV240" s="148">
        <v>11</v>
      </c>
      <c r="BW240" s="148">
        <v>8</v>
      </c>
      <c r="BX240" s="148">
        <v>6</v>
      </c>
      <c r="BY240" s="148">
        <v>6</v>
      </c>
      <c r="BZ240" s="148">
        <v>6</v>
      </c>
      <c r="CA240" s="431">
        <v>5</v>
      </c>
      <c r="CB240" s="113">
        <v>5</v>
      </c>
      <c r="CC240" s="431">
        <v>5</v>
      </c>
      <c r="CD240" s="431">
        <v>5</v>
      </c>
      <c r="CE240" s="431">
        <v>6</v>
      </c>
      <c r="CF240" s="431">
        <v>4</v>
      </c>
      <c r="CG240" s="113">
        <v>5</v>
      </c>
      <c r="CH240" s="113">
        <v>6</v>
      </c>
      <c r="CI240" s="431">
        <v>7</v>
      </c>
      <c r="CJ240" s="148">
        <v>8</v>
      </c>
      <c r="CK240" s="148">
        <v>9</v>
      </c>
      <c r="CL240" s="148">
        <v>9</v>
      </c>
      <c r="CM240" s="148">
        <v>8</v>
      </c>
      <c r="CN240" s="148">
        <v>8</v>
      </c>
      <c r="CO240" s="148">
        <v>7</v>
      </c>
      <c r="CP240" s="148">
        <v>6</v>
      </c>
      <c r="CQ240" s="148">
        <v>6</v>
      </c>
      <c r="CR240" s="148">
        <v>5</v>
      </c>
      <c r="CS240" s="148">
        <v>8</v>
      </c>
      <c r="CT240" s="148">
        <v>8</v>
      </c>
      <c r="CU240" s="148">
        <v>10</v>
      </c>
      <c r="CV240" s="148">
        <v>7</v>
      </c>
      <c r="CW240" s="148">
        <v>9</v>
      </c>
      <c r="CX240" s="148">
        <v>8</v>
      </c>
      <c r="CY240" s="148">
        <v>9</v>
      </c>
      <c r="CZ240" s="148">
        <v>8</v>
      </c>
      <c r="DA240" s="148">
        <v>9</v>
      </c>
      <c r="DB240" s="148">
        <v>8</v>
      </c>
      <c r="DC240" s="148">
        <v>9</v>
      </c>
      <c r="DD240" s="148">
        <v>8</v>
      </c>
      <c r="DE240" s="148">
        <v>8</v>
      </c>
      <c r="DF240" s="148">
        <v>7.5</v>
      </c>
      <c r="DG240" s="148">
        <v>7</v>
      </c>
      <c r="DH240" s="148">
        <v>9</v>
      </c>
      <c r="DI240" s="148">
        <v>8</v>
      </c>
      <c r="DJ240" s="148">
        <v>8</v>
      </c>
      <c r="DK240" s="148">
        <v>7</v>
      </c>
      <c r="DL240" s="148">
        <v>8</v>
      </c>
      <c r="DM240" s="148">
        <v>11</v>
      </c>
      <c r="DN240" s="148">
        <v>11</v>
      </c>
      <c r="DO240" s="148">
        <v>10</v>
      </c>
      <c r="DP240" s="148">
        <v>9</v>
      </c>
      <c r="DQ240" s="148">
        <v>9</v>
      </c>
      <c r="DR240" s="312">
        <v>8</v>
      </c>
      <c r="DS240" s="148">
        <v>8</v>
      </c>
      <c r="DT240" s="312">
        <v>5</v>
      </c>
      <c r="DU240" s="312">
        <v>1</v>
      </c>
      <c r="DV240" s="312">
        <v>1</v>
      </c>
      <c r="DW240" s="312">
        <v>2</v>
      </c>
      <c r="DX240" s="312">
        <v>2</v>
      </c>
      <c r="DY240" s="312">
        <v>2</v>
      </c>
      <c r="DZ240" s="312">
        <v>2</v>
      </c>
      <c r="EA240" s="312">
        <v>2</v>
      </c>
      <c r="EB240" s="312">
        <v>1</v>
      </c>
      <c r="EC240" s="312"/>
      <c r="ED240" s="312"/>
      <c r="EE240" s="312"/>
      <c r="EF240" s="312">
        <v>2</v>
      </c>
      <c r="EG240" s="312">
        <v>3</v>
      </c>
      <c r="EH240" s="312">
        <v>4</v>
      </c>
      <c r="EI240" s="312">
        <v>3</v>
      </c>
      <c r="EJ240" s="312">
        <v>5</v>
      </c>
      <c r="EK240" s="312">
        <v>5</v>
      </c>
      <c r="EL240" s="312">
        <v>3</v>
      </c>
      <c r="EM240" s="312">
        <v>3</v>
      </c>
      <c r="EN240" s="312">
        <v>1</v>
      </c>
      <c r="EO240" s="148">
        <v>1</v>
      </c>
      <c r="EP240" s="312"/>
      <c r="EQ240" s="312"/>
      <c r="ER240" s="312"/>
      <c r="ES240" s="312"/>
      <c r="ET240" s="312"/>
      <c r="EU240" s="431"/>
      <c r="EV240" s="312"/>
      <c r="EW240" s="312"/>
      <c r="EX240" s="312"/>
      <c r="EY240" s="312">
        <v>1</v>
      </c>
      <c r="EZ240" s="312">
        <v>1</v>
      </c>
      <c r="FA240" s="312">
        <v>1</v>
      </c>
      <c r="FB240" s="312">
        <v>2</v>
      </c>
      <c r="FC240" s="312">
        <v>1</v>
      </c>
      <c r="FD240" s="312"/>
      <c r="FE240" s="312">
        <v>1</v>
      </c>
      <c r="FF240" s="312">
        <v>1</v>
      </c>
      <c r="FG240" s="312">
        <v>1</v>
      </c>
      <c r="FH240" s="312">
        <v>1</v>
      </c>
      <c r="FI240" s="312"/>
      <c r="FJ240" s="312"/>
      <c r="FL240" s="312"/>
      <c r="FM240" s="312"/>
      <c r="FN240" s="148">
        <v>1</v>
      </c>
      <c r="FO240" s="148">
        <v>2</v>
      </c>
      <c r="FP240" s="148">
        <v>3</v>
      </c>
      <c r="FQ240" s="312">
        <v>3</v>
      </c>
      <c r="FR240" s="148">
        <v>4</v>
      </c>
      <c r="FS240" s="312">
        <v>3</v>
      </c>
      <c r="FT240" s="148">
        <v>3</v>
      </c>
      <c r="FU240" s="312">
        <v>2</v>
      </c>
      <c r="FV240" s="312">
        <v>2</v>
      </c>
      <c r="FW240" s="312">
        <v>2</v>
      </c>
      <c r="FX240" s="312">
        <v>4</v>
      </c>
      <c r="FY240" s="312">
        <v>4</v>
      </c>
      <c r="FZ240" s="312">
        <v>6</v>
      </c>
      <c r="GA240" s="312">
        <v>6</v>
      </c>
      <c r="GB240" s="312">
        <v>6</v>
      </c>
      <c r="GC240" s="312">
        <v>6</v>
      </c>
      <c r="GD240" s="312">
        <v>5</v>
      </c>
      <c r="GE240" s="312">
        <v>4</v>
      </c>
      <c r="GF240" s="312">
        <v>4</v>
      </c>
      <c r="GG240" s="312">
        <v>4</v>
      </c>
      <c r="GH240" s="312">
        <v>4</v>
      </c>
      <c r="GI240" s="312">
        <v>4</v>
      </c>
      <c r="GJ240" s="312">
        <v>8</v>
      </c>
      <c r="GK240" s="312">
        <v>8</v>
      </c>
      <c r="GL240" s="312">
        <v>6</v>
      </c>
      <c r="GM240" s="312">
        <v>6</v>
      </c>
      <c r="GN240" s="312">
        <v>5</v>
      </c>
      <c r="GO240" s="312">
        <v>5</v>
      </c>
      <c r="GP240" s="148">
        <v>6</v>
      </c>
      <c r="GQ240" s="312">
        <v>6</v>
      </c>
      <c r="GR240" s="312">
        <v>8</v>
      </c>
      <c r="GS240" s="312">
        <v>8</v>
      </c>
      <c r="GT240" s="312">
        <v>7</v>
      </c>
      <c r="GU240" s="312">
        <v>9</v>
      </c>
      <c r="GV240" s="148">
        <v>7</v>
      </c>
      <c r="GW240" s="148">
        <v>9</v>
      </c>
      <c r="GX240" s="148">
        <v>5</v>
      </c>
      <c r="GY240" s="148">
        <v>6</v>
      </c>
      <c r="GZ240" s="148">
        <v>7</v>
      </c>
      <c r="HA240" s="148">
        <v>8</v>
      </c>
      <c r="HB240" s="148">
        <v>6</v>
      </c>
      <c r="HC240" s="148">
        <v>7</v>
      </c>
      <c r="HD240" s="148">
        <v>7</v>
      </c>
      <c r="HE240" s="148">
        <v>6</v>
      </c>
      <c r="HF240" s="148">
        <v>7</v>
      </c>
      <c r="HG240" s="148">
        <v>6</v>
      </c>
      <c r="HH240" s="148">
        <v>6</v>
      </c>
      <c r="HI240" s="148">
        <v>6</v>
      </c>
      <c r="HJ240" s="148">
        <v>5</v>
      </c>
      <c r="HK240" s="148">
        <v>7</v>
      </c>
      <c r="HL240" s="148">
        <v>8</v>
      </c>
      <c r="HM240" s="148">
        <v>6</v>
      </c>
      <c r="HN240" s="148">
        <v>5</v>
      </c>
      <c r="HO240" s="148">
        <v>6</v>
      </c>
      <c r="HP240" s="148">
        <v>5</v>
      </c>
      <c r="HQ240" s="148">
        <v>5</v>
      </c>
      <c r="HR240" s="148">
        <v>3</v>
      </c>
      <c r="HS240" s="148">
        <v>2</v>
      </c>
      <c r="HT240" s="148">
        <v>3</v>
      </c>
      <c r="HU240" s="148">
        <v>2</v>
      </c>
      <c r="HV240" s="148">
        <v>2</v>
      </c>
      <c r="HW240" s="148">
        <v>2</v>
      </c>
      <c r="HX240" s="148">
        <v>2</v>
      </c>
      <c r="HY240" s="148">
        <v>3</v>
      </c>
      <c r="HZ240" s="148">
        <v>3</v>
      </c>
      <c r="IA240" s="148">
        <v>3</v>
      </c>
      <c r="IB240" s="148">
        <v>2</v>
      </c>
      <c r="IC240" s="148">
        <v>2</v>
      </c>
      <c r="ID240" s="148">
        <v>2</v>
      </c>
      <c r="IE240" s="148">
        <v>2</v>
      </c>
      <c r="IF240" s="148">
        <v>2</v>
      </c>
      <c r="IG240" s="148">
        <v>2</v>
      </c>
      <c r="IH240" s="148">
        <v>2</v>
      </c>
      <c r="II240" s="148">
        <v>1</v>
      </c>
      <c r="IJ240" s="148">
        <v>1</v>
      </c>
      <c r="IK240" s="148">
        <v>1</v>
      </c>
      <c r="IL240" s="148">
        <v>0</v>
      </c>
      <c r="IM240" s="148">
        <v>0</v>
      </c>
      <c r="IN240" s="351">
        <f t="shared" si="247"/>
        <v>0</v>
      </c>
      <c r="IO240" s="148">
        <v>0</v>
      </c>
      <c r="IP240" s="148">
        <v>1</v>
      </c>
      <c r="IQ240" s="148">
        <v>1</v>
      </c>
      <c r="IR240" s="148">
        <v>1</v>
      </c>
      <c r="IS240" s="148">
        <v>1</v>
      </c>
      <c r="IT240" s="148">
        <v>3</v>
      </c>
      <c r="IU240" s="148">
        <v>3</v>
      </c>
      <c r="IV240" s="148">
        <v>3</v>
      </c>
      <c r="IW240" s="148">
        <v>3</v>
      </c>
      <c r="IX240" s="148">
        <v>1</v>
      </c>
      <c r="IY240" s="148">
        <v>2</v>
      </c>
      <c r="IZ240" s="148">
        <v>2</v>
      </c>
      <c r="JA240" s="148">
        <v>3</v>
      </c>
      <c r="JB240" s="148">
        <v>4</v>
      </c>
      <c r="JC240" s="355">
        <f t="shared" si="251"/>
        <v>4</v>
      </c>
      <c r="JD240" s="148">
        <v>4</v>
      </c>
      <c r="JE240" s="148">
        <v>4</v>
      </c>
      <c r="JF240" s="353">
        <f t="shared" si="252"/>
        <v>4</v>
      </c>
      <c r="JG240" s="148">
        <v>4</v>
      </c>
      <c r="JH240" s="148">
        <v>4</v>
      </c>
      <c r="JI240" s="148">
        <v>4</v>
      </c>
      <c r="JJ240" s="148">
        <v>4</v>
      </c>
      <c r="JK240" s="148">
        <v>4</v>
      </c>
      <c r="JL240" s="148">
        <v>4</v>
      </c>
      <c r="JM240" s="148">
        <v>5</v>
      </c>
      <c r="JN240" s="351">
        <f t="shared" si="253"/>
        <v>5</v>
      </c>
      <c r="JO240" s="148">
        <v>5</v>
      </c>
      <c r="JP240" s="148">
        <v>5</v>
      </c>
      <c r="JQ240" s="148">
        <v>5</v>
      </c>
      <c r="JR240" s="148">
        <v>5</v>
      </c>
      <c r="JS240" s="148">
        <v>6</v>
      </c>
      <c r="JT240" s="148">
        <v>6</v>
      </c>
      <c r="JU240" s="148">
        <v>6</v>
      </c>
      <c r="JV240" s="351">
        <f t="shared" si="254"/>
        <v>5</v>
      </c>
      <c r="JW240" s="148">
        <v>4</v>
      </c>
      <c r="JX240" s="148">
        <v>6</v>
      </c>
      <c r="JY240" s="148">
        <v>4</v>
      </c>
      <c r="JZ240" s="148">
        <v>4</v>
      </c>
      <c r="KA240" s="148">
        <v>5</v>
      </c>
      <c r="KB240" s="148">
        <v>4</v>
      </c>
      <c r="KC240" s="148">
        <v>4</v>
      </c>
      <c r="KD240" s="148">
        <v>4</v>
      </c>
      <c r="KE240" s="148">
        <v>5</v>
      </c>
      <c r="KF240" s="148">
        <v>5</v>
      </c>
      <c r="KG240" s="148">
        <v>5</v>
      </c>
      <c r="KH240" s="148">
        <v>3</v>
      </c>
      <c r="KI240" s="148">
        <v>3</v>
      </c>
      <c r="KJ240" s="148">
        <v>3</v>
      </c>
      <c r="KK240" s="148">
        <v>3</v>
      </c>
      <c r="KL240" s="148">
        <v>3</v>
      </c>
      <c r="KM240" s="148">
        <v>2</v>
      </c>
      <c r="KN240" s="148">
        <v>2</v>
      </c>
      <c r="KO240" s="351">
        <v>4</v>
      </c>
      <c r="KP240" s="148">
        <v>6</v>
      </c>
      <c r="KQ240" s="148">
        <v>7</v>
      </c>
      <c r="KR240" s="148">
        <v>6</v>
      </c>
      <c r="KS240" s="148">
        <v>6</v>
      </c>
      <c r="KT240" s="148">
        <v>6</v>
      </c>
      <c r="KU240" s="148">
        <v>5</v>
      </c>
      <c r="KV240" s="148">
        <v>4</v>
      </c>
      <c r="KW240" s="148">
        <v>3</v>
      </c>
      <c r="KX240" s="148">
        <v>4</v>
      </c>
      <c r="KY240" s="148">
        <v>4</v>
      </c>
      <c r="KZ240" s="148">
        <v>5</v>
      </c>
      <c r="LA240" s="148">
        <v>5</v>
      </c>
      <c r="LB240" s="148">
        <v>5</v>
      </c>
      <c r="LC240" s="148">
        <v>4</v>
      </c>
      <c r="LD240" s="148">
        <v>4</v>
      </c>
      <c r="LE240" s="148">
        <v>2</v>
      </c>
      <c r="LF240" s="148">
        <v>2</v>
      </c>
      <c r="LG240" s="148">
        <v>2</v>
      </c>
      <c r="LH240" s="148">
        <v>2</v>
      </c>
      <c r="LI240" s="148">
        <v>2</v>
      </c>
      <c r="LJ240" s="312">
        <v>2</v>
      </c>
      <c r="LK240" s="148">
        <v>2</v>
      </c>
      <c r="LL240" s="148">
        <v>1</v>
      </c>
      <c r="LM240" s="148">
        <v>1</v>
      </c>
      <c r="LN240" s="148">
        <v>1</v>
      </c>
      <c r="LO240" s="148">
        <v>3</v>
      </c>
      <c r="LP240" s="148">
        <v>2</v>
      </c>
      <c r="LQ240" s="148">
        <v>2</v>
      </c>
      <c r="LR240" s="148">
        <v>2</v>
      </c>
      <c r="LS240" s="148">
        <v>2</v>
      </c>
      <c r="LT240" s="148">
        <v>3</v>
      </c>
      <c r="LU240" s="148">
        <v>4</v>
      </c>
      <c r="LV240" s="148">
        <v>4</v>
      </c>
      <c r="LW240" s="148">
        <v>4</v>
      </c>
      <c r="LX240" s="148">
        <v>4</v>
      </c>
      <c r="LY240" s="148">
        <v>3</v>
      </c>
      <c r="LZ240" s="148">
        <v>3</v>
      </c>
      <c r="MA240" s="148">
        <v>4</v>
      </c>
      <c r="MB240" s="148">
        <v>5</v>
      </c>
      <c r="MC240" s="148">
        <v>4</v>
      </c>
      <c r="MD240" s="148">
        <v>2</v>
      </c>
      <c r="ME240" s="148">
        <v>1</v>
      </c>
      <c r="MF240" s="148">
        <v>2</v>
      </c>
      <c r="MG240" s="148">
        <v>1</v>
      </c>
      <c r="MH240" s="148">
        <v>1</v>
      </c>
      <c r="MI240" s="148">
        <v>1</v>
      </c>
      <c r="MJ240" s="148">
        <v>1</v>
      </c>
      <c r="MK240" s="148">
        <v>0</v>
      </c>
      <c r="ML240" s="148">
        <v>0</v>
      </c>
      <c r="MM240" s="148">
        <v>0</v>
      </c>
      <c r="MN240" s="148">
        <v>1</v>
      </c>
      <c r="MO240" s="148">
        <v>1</v>
      </c>
      <c r="MP240" s="148">
        <v>0</v>
      </c>
      <c r="MQ240" s="148">
        <v>0</v>
      </c>
      <c r="MR240" s="148">
        <v>0</v>
      </c>
      <c r="MS240" s="148">
        <v>0</v>
      </c>
      <c r="MT240" s="148">
        <v>0</v>
      </c>
      <c r="MU240" s="148">
        <v>1</v>
      </c>
      <c r="MV240" s="148">
        <v>2</v>
      </c>
      <c r="MW240" s="148">
        <v>2</v>
      </c>
      <c r="MX240" s="148">
        <v>2</v>
      </c>
      <c r="MY240" s="148">
        <v>2</v>
      </c>
      <c r="MZ240" s="148">
        <v>3</v>
      </c>
      <c r="NA240" s="148">
        <v>3</v>
      </c>
      <c r="NB240" s="148">
        <v>3</v>
      </c>
      <c r="NC240" s="148">
        <v>3</v>
      </c>
      <c r="ND240" s="148">
        <v>4</v>
      </c>
      <c r="NE240" s="148">
        <v>4</v>
      </c>
      <c r="NF240" s="148">
        <v>4</v>
      </c>
      <c r="NG240" s="148">
        <v>4</v>
      </c>
      <c r="NH240" s="148">
        <v>6</v>
      </c>
      <c r="NI240" s="148">
        <v>6</v>
      </c>
      <c r="NJ240" s="148">
        <v>6</v>
      </c>
      <c r="NK240" s="148">
        <v>6</v>
      </c>
      <c r="NL240" s="148">
        <v>6</v>
      </c>
      <c r="NM240" s="148">
        <v>6</v>
      </c>
      <c r="NN240" s="148">
        <v>5</v>
      </c>
      <c r="NO240" s="148">
        <v>5</v>
      </c>
      <c r="NP240" s="148">
        <v>5</v>
      </c>
      <c r="NQ240" s="148">
        <v>4</v>
      </c>
      <c r="NR240" s="148">
        <v>3</v>
      </c>
      <c r="NS240" s="148">
        <v>2</v>
      </c>
      <c r="NT240" s="148">
        <v>2</v>
      </c>
      <c r="NU240" s="148">
        <v>2</v>
      </c>
      <c r="NV240" s="148">
        <v>2</v>
      </c>
      <c r="NW240" s="148">
        <v>3</v>
      </c>
      <c r="NX240" s="148">
        <v>3</v>
      </c>
      <c r="NY240" s="148">
        <v>3</v>
      </c>
      <c r="NZ240" s="148">
        <v>2</v>
      </c>
      <c r="OA240" s="148">
        <v>1</v>
      </c>
      <c r="OB240" s="148">
        <v>1</v>
      </c>
      <c r="OC240" s="148">
        <v>1</v>
      </c>
      <c r="OD240" s="148">
        <v>1</v>
      </c>
      <c r="OE240" s="148">
        <v>2</v>
      </c>
      <c r="OF240" s="148">
        <v>2</v>
      </c>
      <c r="OG240" s="148">
        <v>2</v>
      </c>
      <c r="OH240" s="148">
        <v>2</v>
      </c>
      <c r="OI240" s="148">
        <v>2</v>
      </c>
      <c r="OJ240" s="148">
        <v>2</v>
      </c>
      <c r="OK240" s="148">
        <v>2</v>
      </c>
      <c r="OL240" s="148">
        <v>2</v>
      </c>
      <c r="OM240" s="148">
        <v>1</v>
      </c>
      <c r="ON240" s="148">
        <v>2</v>
      </c>
      <c r="OO240" s="148">
        <v>3</v>
      </c>
      <c r="OP240" s="148">
        <v>2</v>
      </c>
      <c r="OQ240" s="148">
        <v>2</v>
      </c>
      <c r="OR240" s="148">
        <v>2</v>
      </c>
      <c r="OS240" s="148">
        <v>2</v>
      </c>
      <c r="OT240" s="148">
        <v>2</v>
      </c>
      <c r="OU240" s="148">
        <v>2</v>
      </c>
      <c r="OV240" s="148">
        <v>2</v>
      </c>
      <c r="OW240" s="148">
        <v>2</v>
      </c>
      <c r="OX240" s="148">
        <v>2</v>
      </c>
      <c r="OY240" s="351">
        <f t="shared" si="248"/>
        <v>3.5</v>
      </c>
      <c r="OZ240" s="148">
        <v>5</v>
      </c>
      <c r="PA240" s="148">
        <v>7</v>
      </c>
      <c r="PB240" s="148">
        <v>6</v>
      </c>
      <c r="PC240" s="148">
        <v>6</v>
      </c>
      <c r="PD240" s="148">
        <v>6</v>
      </c>
      <c r="PE240" s="148">
        <v>5</v>
      </c>
      <c r="PF240" s="148">
        <v>5</v>
      </c>
      <c r="PG240" s="351">
        <f t="shared" si="249"/>
        <v>5</v>
      </c>
      <c r="PH240" s="148">
        <v>5</v>
      </c>
      <c r="PI240" s="148">
        <v>7</v>
      </c>
      <c r="PJ240" s="351">
        <f t="shared" si="250"/>
        <v>5.5</v>
      </c>
      <c r="PK240" s="148">
        <v>4</v>
      </c>
      <c r="PL240" s="148">
        <v>3</v>
      </c>
      <c r="PM240" s="312">
        <v>3</v>
      </c>
      <c r="PN240" s="148">
        <v>3</v>
      </c>
      <c r="PO240" s="312">
        <v>2</v>
      </c>
      <c r="PP240" s="148">
        <v>1</v>
      </c>
      <c r="PS240" s="148">
        <v>1</v>
      </c>
      <c r="PT240" s="148">
        <v>1</v>
      </c>
      <c r="PU240" s="148">
        <v>2</v>
      </c>
      <c r="PV240" s="312">
        <v>2</v>
      </c>
      <c r="PW240" s="148">
        <v>2</v>
      </c>
      <c r="PX240" s="148">
        <v>1</v>
      </c>
      <c r="PY240" s="148">
        <v>2</v>
      </c>
      <c r="PZ240" s="148">
        <v>3</v>
      </c>
      <c r="QA240" s="148">
        <v>3</v>
      </c>
      <c r="QB240" s="148">
        <v>3</v>
      </c>
      <c r="QC240" s="148">
        <v>1</v>
      </c>
      <c r="QD240" s="148">
        <v>2</v>
      </c>
      <c r="QE240" s="148">
        <v>2</v>
      </c>
      <c r="QF240" s="148">
        <v>2</v>
      </c>
      <c r="QG240" s="148">
        <v>2</v>
      </c>
      <c r="QH240" s="148">
        <v>2</v>
      </c>
      <c r="QI240" s="148">
        <v>2</v>
      </c>
      <c r="QJ240" s="148">
        <v>3</v>
      </c>
      <c r="QK240" s="148">
        <v>3</v>
      </c>
      <c r="QL240" s="148">
        <v>4</v>
      </c>
      <c r="QM240" s="148">
        <v>4</v>
      </c>
      <c r="QN240" s="148">
        <v>4</v>
      </c>
      <c r="QO240" s="148">
        <v>4</v>
      </c>
      <c r="QP240" s="148">
        <v>2</v>
      </c>
      <c r="QQ240" s="148">
        <v>3</v>
      </c>
      <c r="QR240" s="148">
        <v>3</v>
      </c>
      <c r="QS240" s="148">
        <v>3</v>
      </c>
      <c r="QT240" s="148">
        <v>3</v>
      </c>
      <c r="QU240" s="148">
        <v>3</v>
      </c>
      <c r="QV240" s="148">
        <v>2</v>
      </c>
      <c r="QW240" s="148">
        <v>2</v>
      </c>
      <c r="QX240" s="148">
        <v>2</v>
      </c>
      <c r="QY240" s="148">
        <v>2</v>
      </c>
      <c r="QZ240" s="148">
        <v>2</v>
      </c>
      <c r="RA240" s="148">
        <v>2</v>
      </c>
      <c r="RB240" s="312">
        <v>1</v>
      </c>
      <c r="RC240" s="148">
        <v>1</v>
      </c>
      <c r="RD240" s="312"/>
      <c r="RE240" s="312">
        <v>2</v>
      </c>
      <c r="RF240" s="148">
        <v>2</v>
      </c>
      <c r="RG240" s="312">
        <v>2</v>
      </c>
      <c r="RH240" s="312">
        <v>2</v>
      </c>
      <c r="RI240" s="148">
        <v>2</v>
      </c>
      <c r="RJ240" s="148">
        <v>3</v>
      </c>
      <c r="RK240" s="148">
        <v>3</v>
      </c>
      <c r="RL240" s="312">
        <v>4</v>
      </c>
      <c r="RM240" s="148">
        <v>4</v>
      </c>
      <c r="RN240" s="148">
        <v>6</v>
      </c>
      <c r="RO240" s="148">
        <v>8</v>
      </c>
      <c r="RP240" s="148">
        <v>6</v>
      </c>
      <c r="RQ240" s="148">
        <v>4</v>
      </c>
      <c r="RR240" s="148">
        <v>2</v>
      </c>
      <c r="RS240" s="148">
        <v>4</v>
      </c>
      <c r="RT240" s="148">
        <v>3</v>
      </c>
      <c r="RU240" s="148">
        <v>2</v>
      </c>
      <c r="RV240" s="148">
        <v>1</v>
      </c>
      <c r="RW240" s="148">
        <v>1</v>
      </c>
      <c r="SB240" s="148">
        <v>1</v>
      </c>
      <c r="SC240" s="148">
        <v>1</v>
      </c>
      <c r="SD240" s="148">
        <v>1</v>
      </c>
      <c r="SE240" s="148">
        <v>1</v>
      </c>
      <c r="SF240" s="148">
        <v>1</v>
      </c>
      <c r="SG240" s="148">
        <v>1</v>
      </c>
      <c r="SH240" s="148">
        <v>1</v>
      </c>
      <c r="TE240" s="148">
        <v>1</v>
      </c>
      <c r="TF240" s="148">
        <v>1</v>
      </c>
      <c r="TG240" s="148">
        <v>1</v>
      </c>
      <c r="TH240" s="148">
        <v>1</v>
      </c>
      <c r="TI240" s="148">
        <v>1</v>
      </c>
      <c r="TJ240" s="148">
        <v>1</v>
      </c>
      <c r="TL240" s="148">
        <v>1</v>
      </c>
      <c r="TM240" s="148">
        <v>1</v>
      </c>
      <c r="TN240" s="148">
        <v>1</v>
      </c>
      <c r="TO240" s="148">
        <v>1</v>
      </c>
      <c r="TV240" s="148">
        <v>3</v>
      </c>
      <c r="TW240" s="148">
        <v>2</v>
      </c>
      <c r="TX240" s="148">
        <v>2</v>
      </c>
      <c r="TY240" s="148">
        <v>2</v>
      </c>
      <c r="TZ240" s="148">
        <v>2</v>
      </c>
      <c r="UA240" s="148">
        <v>1</v>
      </c>
      <c r="UB240" s="148">
        <v>1</v>
      </c>
      <c r="UC240" s="148">
        <v>1</v>
      </c>
      <c r="UD240" s="148">
        <v>1</v>
      </c>
      <c r="UE240" s="148">
        <v>1</v>
      </c>
      <c r="UF240" s="148">
        <v>1</v>
      </c>
      <c r="UG240" s="148">
        <v>1</v>
      </c>
      <c r="UH240" s="148">
        <v>1</v>
      </c>
      <c r="UI240" s="148">
        <v>1</v>
      </c>
      <c r="UJ240" s="148">
        <v>1</v>
      </c>
      <c r="UK240" s="148">
        <v>1</v>
      </c>
      <c r="UL240" s="148">
        <v>2</v>
      </c>
      <c r="UM240" s="148">
        <v>2</v>
      </c>
      <c r="UN240" s="148">
        <v>2</v>
      </c>
      <c r="UO240" s="148">
        <v>1</v>
      </c>
      <c r="UP240" s="148">
        <v>1</v>
      </c>
      <c r="UQ240" s="148">
        <v>1</v>
      </c>
      <c r="UR240" s="148">
        <v>1</v>
      </c>
      <c r="US240" s="148">
        <v>1</v>
      </c>
      <c r="UT240" s="148">
        <v>1</v>
      </c>
      <c r="UU240" s="148">
        <v>1</v>
      </c>
      <c r="UV240" s="148">
        <v>1</v>
      </c>
      <c r="UW240" s="148">
        <v>1</v>
      </c>
      <c r="UX240" s="148">
        <v>1</v>
      </c>
      <c r="UY240" s="148">
        <v>1</v>
      </c>
      <c r="UZ240" s="148">
        <v>1</v>
      </c>
      <c r="VE240" s="148">
        <v>1</v>
      </c>
      <c r="VF240" s="148">
        <v>1</v>
      </c>
      <c r="VG240" s="148">
        <v>2</v>
      </c>
      <c r="VH240" s="148">
        <v>2</v>
      </c>
      <c r="VI240" s="148">
        <v>2</v>
      </c>
      <c r="VJ240" s="148">
        <v>2</v>
      </c>
      <c r="VK240" s="148">
        <v>3</v>
      </c>
      <c r="VL240" s="148">
        <v>3</v>
      </c>
      <c r="VM240" s="148">
        <v>2</v>
      </c>
      <c r="VN240" s="148">
        <v>2</v>
      </c>
      <c r="VO240" s="148">
        <v>2</v>
      </c>
      <c r="VP240" s="148">
        <v>1</v>
      </c>
      <c r="VR240" s="148">
        <v>1</v>
      </c>
      <c r="VS240" s="148">
        <v>1</v>
      </c>
      <c r="VT240" s="148">
        <v>1</v>
      </c>
      <c r="VU240" s="148">
        <v>1</v>
      </c>
      <c r="VV240" s="148">
        <v>1</v>
      </c>
      <c r="VW240" s="148">
        <v>1</v>
      </c>
      <c r="VX240" s="148">
        <v>1</v>
      </c>
      <c r="VY240" s="148">
        <v>2</v>
      </c>
      <c r="VZ240" s="148">
        <v>2</v>
      </c>
      <c r="WA240" s="148">
        <v>2</v>
      </c>
      <c r="WB240" s="148">
        <v>2</v>
      </c>
      <c r="WC240" s="148">
        <v>2</v>
      </c>
      <c r="WD240" s="148">
        <v>2</v>
      </c>
      <c r="WE240" s="148">
        <v>2</v>
      </c>
      <c r="WF240" s="148">
        <v>2</v>
      </c>
      <c r="WG240" s="148">
        <v>2</v>
      </c>
      <c r="WH240" s="148">
        <v>2</v>
      </c>
      <c r="WI240" s="148">
        <v>2</v>
      </c>
      <c r="WJ240" s="148">
        <v>2</v>
      </c>
      <c r="WK240" s="148">
        <v>1</v>
      </c>
    </row>
    <row r="241" spans="1:635" s="148" customFormat="1" x14ac:dyDescent="0.2">
      <c r="A241" s="354"/>
      <c r="B241" s="354">
        <v>19</v>
      </c>
      <c r="C241" s="399">
        <f t="shared" ca="1" si="246"/>
        <v>0</v>
      </c>
      <c r="D241" s="354"/>
      <c r="E241" s="354"/>
      <c r="F241" s="354"/>
      <c r="G241" s="148">
        <v>2</v>
      </c>
      <c r="H241" s="148">
        <v>2</v>
      </c>
      <c r="I241" s="355">
        <v>2</v>
      </c>
      <c r="J241" s="148">
        <v>2</v>
      </c>
      <c r="K241" s="148">
        <v>1</v>
      </c>
      <c r="L241" s="148">
        <v>1</v>
      </c>
      <c r="M241" s="148">
        <v>2</v>
      </c>
      <c r="N241" s="148">
        <v>2</v>
      </c>
      <c r="O241" s="148">
        <v>1</v>
      </c>
      <c r="P241" s="148">
        <v>2</v>
      </c>
      <c r="Q241" s="148">
        <v>2</v>
      </c>
      <c r="R241" s="148">
        <v>2</v>
      </c>
      <c r="S241" s="148">
        <v>2</v>
      </c>
      <c r="T241" s="148">
        <v>2</v>
      </c>
      <c r="U241" s="148">
        <v>3</v>
      </c>
      <c r="V241" s="148">
        <v>3</v>
      </c>
      <c r="W241" s="148">
        <v>4</v>
      </c>
      <c r="X241" s="148">
        <v>3</v>
      </c>
      <c r="Y241" s="148">
        <v>3</v>
      </c>
      <c r="Z241" s="148">
        <v>4</v>
      </c>
      <c r="AA241" s="148">
        <v>3</v>
      </c>
      <c r="AB241" s="148">
        <v>3</v>
      </c>
      <c r="AC241" s="148">
        <v>2</v>
      </c>
      <c r="AD241" s="148">
        <v>5</v>
      </c>
      <c r="AE241" s="148">
        <v>5</v>
      </c>
      <c r="AF241" s="148">
        <v>6</v>
      </c>
      <c r="AG241" s="148">
        <v>5</v>
      </c>
      <c r="AH241" s="148">
        <v>6</v>
      </c>
      <c r="AI241" s="148">
        <v>6</v>
      </c>
      <c r="AJ241" s="148">
        <v>6</v>
      </c>
      <c r="AK241" s="148">
        <v>1</v>
      </c>
      <c r="AL241" s="148">
        <v>2</v>
      </c>
      <c r="AM241" s="148">
        <v>2</v>
      </c>
      <c r="AN241" s="148">
        <v>2</v>
      </c>
      <c r="AO241" s="148">
        <v>2</v>
      </c>
      <c r="AP241" s="360">
        <v>2</v>
      </c>
      <c r="AQ241" s="148">
        <v>2</v>
      </c>
      <c r="AR241" s="148">
        <v>1</v>
      </c>
      <c r="AS241" s="148">
        <v>1</v>
      </c>
      <c r="AT241" s="148">
        <v>0</v>
      </c>
      <c r="AU241" s="148">
        <v>2</v>
      </c>
      <c r="AV241" s="148">
        <v>2</v>
      </c>
      <c r="AW241" s="148">
        <v>4</v>
      </c>
      <c r="AX241" s="148">
        <v>4</v>
      </c>
      <c r="AY241" s="148">
        <v>3</v>
      </c>
      <c r="AZ241" s="148">
        <v>2</v>
      </c>
      <c r="BA241" s="148">
        <v>2</v>
      </c>
      <c r="BB241" s="148">
        <v>4</v>
      </c>
      <c r="BC241" s="148">
        <v>5</v>
      </c>
      <c r="BD241" s="148">
        <v>4</v>
      </c>
      <c r="BE241" s="148">
        <v>4</v>
      </c>
      <c r="BF241" s="148">
        <v>4</v>
      </c>
      <c r="BG241" s="148">
        <v>5</v>
      </c>
      <c r="BH241" s="148">
        <v>5</v>
      </c>
      <c r="BI241" s="148">
        <v>4</v>
      </c>
      <c r="BJ241" s="148">
        <v>3</v>
      </c>
      <c r="BK241" s="148">
        <v>4</v>
      </c>
      <c r="BL241" s="148">
        <v>3</v>
      </c>
      <c r="BM241" s="148">
        <v>2</v>
      </c>
      <c r="BN241" s="148">
        <v>2</v>
      </c>
      <c r="BO241" s="148">
        <v>2</v>
      </c>
      <c r="BP241" s="148">
        <v>2</v>
      </c>
      <c r="BQ241" s="148">
        <v>2</v>
      </c>
      <c r="BR241" s="148">
        <v>2</v>
      </c>
      <c r="BS241" s="356">
        <v>0</v>
      </c>
      <c r="BT241" s="148">
        <v>2</v>
      </c>
      <c r="BU241" s="148">
        <v>2</v>
      </c>
      <c r="BV241" s="148">
        <v>2</v>
      </c>
      <c r="BW241" s="148">
        <v>2</v>
      </c>
      <c r="BX241" s="148">
        <v>2</v>
      </c>
      <c r="BY241" s="148">
        <v>2</v>
      </c>
      <c r="BZ241" s="148">
        <v>2</v>
      </c>
      <c r="CA241" s="431">
        <v>2</v>
      </c>
      <c r="CB241" s="113">
        <v>2</v>
      </c>
      <c r="CC241" s="431">
        <v>2</v>
      </c>
      <c r="CD241" s="431">
        <v>1</v>
      </c>
      <c r="CE241" s="431">
        <v>3</v>
      </c>
      <c r="CF241" s="431">
        <v>3</v>
      </c>
      <c r="CG241" s="113">
        <v>2</v>
      </c>
      <c r="CH241" s="113">
        <v>2</v>
      </c>
      <c r="CI241" s="431">
        <v>3</v>
      </c>
      <c r="CJ241" s="148">
        <v>4</v>
      </c>
      <c r="CK241" s="148">
        <v>4</v>
      </c>
      <c r="CL241" s="148">
        <v>4</v>
      </c>
      <c r="CM241" s="148">
        <v>4</v>
      </c>
      <c r="CN241" s="148">
        <v>4</v>
      </c>
      <c r="CO241" s="148">
        <v>4</v>
      </c>
      <c r="CP241" s="148">
        <v>4</v>
      </c>
      <c r="CQ241" s="148">
        <v>5</v>
      </c>
      <c r="CR241" s="148">
        <v>5</v>
      </c>
      <c r="CS241" s="148">
        <v>6</v>
      </c>
      <c r="CT241" s="148">
        <v>4</v>
      </c>
      <c r="CU241" s="148">
        <v>4</v>
      </c>
      <c r="CV241" s="148">
        <v>3</v>
      </c>
      <c r="CW241" s="148">
        <v>3</v>
      </c>
      <c r="CX241" s="148">
        <v>3</v>
      </c>
      <c r="CY241" s="148">
        <v>1</v>
      </c>
      <c r="CZ241" s="148">
        <v>1</v>
      </c>
      <c r="DA241" s="148">
        <v>1</v>
      </c>
      <c r="DB241" s="148">
        <v>2</v>
      </c>
      <c r="DC241" s="148">
        <v>1</v>
      </c>
      <c r="DD241" s="148">
        <v>2</v>
      </c>
      <c r="DE241" s="148">
        <v>1</v>
      </c>
      <c r="DF241" s="148">
        <v>1</v>
      </c>
      <c r="DG241" s="148">
        <v>1</v>
      </c>
      <c r="DH241" s="148">
        <v>1</v>
      </c>
      <c r="DI241" s="148">
        <v>2</v>
      </c>
      <c r="DJ241" s="148">
        <v>2</v>
      </c>
      <c r="DK241" s="148">
        <v>2</v>
      </c>
      <c r="DL241" s="148">
        <v>1</v>
      </c>
      <c r="DM241" s="148">
        <v>0</v>
      </c>
      <c r="DN241" s="148">
        <v>0</v>
      </c>
      <c r="DO241" s="148">
        <v>0</v>
      </c>
      <c r="DP241" s="148">
        <v>0</v>
      </c>
      <c r="DQ241" s="148">
        <v>0</v>
      </c>
      <c r="DR241" s="312">
        <v>0</v>
      </c>
      <c r="DS241" s="148">
        <v>0</v>
      </c>
      <c r="DT241" s="312"/>
      <c r="DU241" s="312"/>
      <c r="DV241" s="312"/>
      <c r="DW241" s="312"/>
      <c r="DX241" s="312"/>
      <c r="DY241" s="312"/>
      <c r="DZ241" s="312"/>
      <c r="EA241" s="312"/>
      <c r="EB241" s="312"/>
      <c r="EC241" s="312"/>
      <c r="ED241" s="312"/>
      <c r="EE241" s="312"/>
      <c r="EF241" s="312"/>
      <c r="EG241" s="312"/>
      <c r="EH241" s="312"/>
      <c r="EI241" s="312"/>
      <c r="EJ241" s="312"/>
      <c r="EK241" s="312">
        <v>1</v>
      </c>
      <c r="EL241" s="312">
        <v>1</v>
      </c>
      <c r="EM241" s="312">
        <v>1</v>
      </c>
      <c r="EN241" s="312"/>
      <c r="EP241" s="312"/>
      <c r="ER241" s="312">
        <v>1</v>
      </c>
      <c r="ES241" s="312">
        <v>1</v>
      </c>
      <c r="ET241" s="312">
        <v>1</v>
      </c>
      <c r="EU241" s="431">
        <v>1</v>
      </c>
      <c r="EV241" s="312">
        <v>1</v>
      </c>
      <c r="EW241" s="312">
        <v>1</v>
      </c>
      <c r="EX241" s="312">
        <v>1</v>
      </c>
      <c r="EY241" s="312">
        <v>1</v>
      </c>
      <c r="EZ241" s="312">
        <v>1</v>
      </c>
      <c r="FA241" s="312">
        <v>1</v>
      </c>
      <c r="FB241" s="312">
        <v>1</v>
      </c>
      <c r="FC241" s="312">
        <v>1</v>
      </c>
      <c r="FD241" s="312">
        <v>1</v>
      </c>
      <c r="FE241" s="312">
        <v>1</v>
      </c>
      <c r="FF241" s="312">
        <v>1</v>
      </c>
      <c r="FG241" s="312">
        <v>1</v>
      </c>
      <c r="FH241" s="312">
        <v>1</v>
      </c>
      <c r="FI241" s="312">
        <v>1</v>
      </c>
      <c r="FJ241" s="312">
        <v>1</v>
      </c>
      <c r="FK241" s="148">
        <v>1</v>
      </c>
      <c r="FL241" s="312">
        <v>1</v>
      </c>
      <c r="FM241" s="312">
        <v>1</v>
      </c>
      <c r="FN241" s="148">
        <v>1</v>
      </c>
      <c r="FO241" s="148">
        <v>1</v>
      </c>
      <c r="FP241" s="148">
        <v>1</v>
      </c>
      <c r="FQ241" s="312">
        <v>1</v>
      </c>
      <c r="FR241" s="148">
        <v>1</v>
      </c>
      <c r="FS241" s="312">
        <v>1</v>
      </c>
      <c r="FT241" s="148">
        <v>1</v>
      </c>
      <c r="FU241" s="312">
        <v>1</v>
      </c>
      <c r="FV241" s="312">
        <v>1</v>
      </c>
      <c r="FW241" s="312">
        <v>1</v>
      </c>
      <c r="FX241" s="312">
        <v>0</v>
      </c>
      <c r="FY241" s="312">
        <v>0</v>
      </c>
      <c r="FZ241" s="312">
        <v>0</v>
      </c>
      <c r="GA241" s="312">
        <v>0</v>
      </c>
      <c r="GB241" s="312">
        <v>0</v>
      </c>
      <c r="GC241" s="312">
        <v>0</v>
      </c>
      <c r="GD241" s="312">
        <v>0</v>
      </c>
      <c r="GE241" s="312">
        <v>0</v>
      </c>
      <c r="GF241" s="312">
        <v>0</v>
      </c>
      <c r="GG241" s="312">
        <v>0</v>
      </c>
      <c r="GH241" s="312">
        <v>0</v>
      </c>
      <c r="GI241" s="312">
        <v>0</v>
      </c>
      <c r="GJ241" s="312">
        <v>0</v>
      </c>
      <c r="GK241" s="312">
        <v>0</v>
      </c>
      <c r="GL241" s="312">
        <v>0</v>
      </c>
      <c r="GM241" s="312">
        <v>0</v>
      </c>
      <c r="GN241" s="312">
        <v>0</v>
      </c>
      <c r="GO241" s="312">
        <v>0</v>
      </c>
      <c r="GP241" s="148">
        <v>0</v>
      </c>
      <c r="GQ241" s="312">
        <v>0</v>
      </c>
      <c r="GR241" s="148">
        <v>0</v>
      </c>
      <c r="GS241" s="312">
        <v>0</v>
      </c>
      <c r="GT241" s="312">
        <v>0</v>
      </c>
      <c r="GU241" s="312">
        <v>0</v>
      </c>
      <c r="GV241" s="148">
        <v>0</v>
      </c>
      <c r="GW241" s="148">
        <v>0</v>
      </c>
      <c r="GX241" s="148">
        <v>0</v>
      </c>
      <c r="GY241" s="148">
        <v>0</v>
      </c>
      <c r="GZ241" s="148">
        <v>0</v>
      </c>
      <c r="HA241" s="148">
        <v>0</v>
      </c>
      <c r="HB241" s="148">
        <v>0</v>
      </c>
      <c r="HC241" s="148">
        <v>0</v>
      </c>
      <c r="HD241" s="148">
        <v>0</v>
      </c>
      <c r="HE241" s="148">
        <v>0</v>
      </c>
      <c r="HF241" s="148">
        <v>0</v>
      </c>
      <c r="HG241" s="148">
        <v>0</v>
      </c>
      <c r="HH241" s="148">
        <v>0</v>
      </c>
      <c r="HI241" s="148">
        <v>0</v>
      </c>
      <c r="HJ241" s="148">
        <v>0</v>
      </c>
      <c r="HK241" s="148">
        <v>0</v>
      </c>
      <c r="HL241" s="148">
        <v>0</v>
      </c>
      <c r="HM241" s="148">
        <v>0</v>
      </c>
      <c r="HN241" s="148">
        <v>0</v>
      </c>
      <c r="HO241" s="148">
        <v>1</v>
      </c>
      <c r="HP241" s="148">
        <v>0</v>
      </c>
      <c r="HQ241" s="148">
        <v>1</v>
      </c>
      <c r="HR241" s="148">
        <v>0</v>
      </c>
      <c r="HS241" s="148">
        <v>0</v>
      </c>
      <c r="HT241" s="148">
        <v>0</v>
      </c>
      <c r="HU241" s="148">
        <v>0</v>
      </c>
      <c r="HV241" s="148">
        <v>0</v>
      </c>
      <c r="HW241" s="148">
        <v>0</v>
      </c>
      <c r="HX241" s="148">
        <v>1</v>
      </c>
      <c r="HY241" s="148">
        <v>2</v>
      </c>
      <c r="HZ241" s="148">
        <v>1</v>
      </c>
      <c r="IA241" s="148">
        <v>1</v>
      </c>
      <c r="IB241" s="148">
        <v>1</v>
      </c>
      <c r="IC241" s="148">
        <v>0</v>
      </c>
      <c r="ID241" s="148">
        <v>0</v>
      </c>
      <c r="IE241" s="148">
        <v>0</v>
      </c>
      <c r="IF241" s="148">
        <v>0</v>
      </c>
      <c r="IG241" s="148">
        <v>0</v>
      </c>
      <c r="IH241" s="148">
        <v>0</v>
      </c>
      <c r="II241" s="148">
        <v>1</v>
      </c>
      <c r="IJ241" s="148">
        <v>0</v>
      </c>
      <c r="IK241" s="148">
        <v>0</v>
      </c>
      <c r="IL241" s="148">
        <v>0</v>
      </c>
      <c r="IM241" s="148">
        <v>0</v>
      </c>
      <c r="IN241" s="351">
        <f t="shared" si="247"/>
        <v>0</v>
      </c>
      <c r="IO241" s="148">
        <v>0</v>
      </c>
      <c r="IP241" s="148">
        <v>0</v>
      </c>
      <c r="IQ241" s="148">
        <v>0</v>
      </c>
      <c r="IR241" s="148">
        <v>0</v>
      </c>
      <c r="IS241" s="148">
        <v>0</v>
      </c>
      <c r="IT241" s="148">
        <v>0</v>
      </c>
      <c r="IU241" s="148">
        <v>0</v>
      </c>
      <c r="IV241" s="148">
        <v>0</v>
      </c>
      <c r="IW241" s="148">
        <v>0</v>
      </c>
      <c r="IX241" s="148">
        <v>0</v>
      </c>
      <c r="IY241" s="148">
        <v>0</v>
      </c>
      <c r="IZ241" s="148">
        <v>1</v>
      </c>
      <c r="JA241" s="148">
        <v>1</v>
      </c>
      <c r="JB241" s="148">
        <v>1</v>
      </c>
      <c r="JC241" s="355">
        <f t="shared" si="251"/>
        <v>0.5</v>
      </c>
      <c r="JD241" s="148">
        <v>0</v>
      </c>
      <c r="JE241" s="148">
        <v>0</v>
      </c>
      <c r="JF241" s="353">
        <f t="shared" si="252"/>
        <v>0</v>
      </c>
      <c r="JG241" s="148">
        <v>0</v>
      </c>
      <c r="JH241" s="148">
        <v>0</v>
      </c>
      <c r="JI241" s="148">
        <v>0</v>
      </c>
      <c r="JJ241" s="148">
        <v>0</v>
      </c>
      <c r="JK241" s="148">
        <v>1</v>
      </c>
      <c r="JL241" s="148">
        <v>1</v>
      </c>
      <c r="JM241" s="148">
        <v>0</v>
      </c>
      <c r="JN241" s="351">
        <f t="shared" si="253"/>
        <v>0</v>
      </c>
      <c r="JO241" s="148">
        <v>0</v>
      </c>
      <c r="JP241" s="148">
        <v>0</v>
      </c>
      <c r="JQ241" s="148">
        <v>1</v>
      </c>
      <c r="JR241" s="148">
        <v>0</v>
      </c>
      <c r="JS241" s="148">
        <v>0</v>
      </c>
      <c r="JT241" s="148">
        <v>0</v>
      </c>
      <c r="JU241" s="148">
        <v>0</v>
      </c>
      <c r="JV241" s="351">
        <f t="shared" si="254"/>
        <v>0</v>
      </c>
      <c r="JW241" s="148">
        <v>0</v>
      </c>
      <c r="JX241" s="148">
        <v>0</v>
      </c>
      <c r="JY241" s="148">
        <v>0</v>
      </c>
      <c r="JZ241" s="148">
        <v>0</v>
      </c>
      <c r="KA241" s="148">
        <v>0</v>
      </c>
      <c r="KB241" s="148">
        <v>0</v>
      </c>
      <c r="KC241" s="148">
        <v>0</v>
      </c>
      <c r="KD241" s="148">
        <v>0</v>
      </c>
      <c r="KE241" s="148">
        <v>0</v>
      </c>
      <c r="KF241" s="148">
        <v>0</v>
      </c>
      <c r="KG241" s="148">
        <v>0</v>
      </c>
      <c r="KH241" s="148">
        <v>0</v>
      </c>
      <c r="KI241" s="148">
        <v>1</v>
      </c>
      <c r="KJ241" s="148">
        <v>1</v>
      </c>
      <c r="KK241" s="148">
        <v>1</v>
      </c>
      <c r="KL241" s="148">
        <v>1</v>
      </c>
      <c r="KM241" s="148">
        <v>2</v>
      </c>
      <c r="KN241" s="148">
        <v>3</v>
      </c>
      <c r="KO241" s="351">
        <v>3</v>
      </c>
      <c r="KP241" s="148">
        <v>3</v>
      </c>
      <c r="KQ241" s="148">
        <v>3</v>
      </c>
      <c r="KR241" s="148">
        <v>2</v>
      </c>
      <c r="KS241" s="148">
        <v>2</v>
      </c>
      <c r="KT241" s="148">
        <v>2</v>
      </c>
      <c r="KU241" s="148">
        <v>2</v>
      </c>
      <c r="KV241" s="148">
        <v>1</v>
      </c>
      <c r="KW241" s="148">
        <v>1</v>
      </c>
      <c r="KX241" s="148">
        <v>1</v>
      </c>
      <c r="KY241" s="148">
        <v>1</v>
      </c>
      <c r="KZ241" s="148">
        <v>1</v>
      </c>
      <c r="LA241" s="148">
        <v>1</v>
      </c>
      <c r="LB241" s="148">
        <v>1</v>
      </c>
      <c r="LC241" s="148">
        <v>1</v>
      </c>
      <c r="LD241" s="148">
        <v>1</v>
      </c>
      <c r="LE241" s="148">
        <v>1</v>
      </c>
      <c r="LF241" s="148">
        <v>1</v>
      </c>
      <c r="LG241" s="148">
        <v>1</v>
      </c>
      <c r="LH241" s="148">
        <v>0</v>
      </c>
      <c r="LI241" s="148">
        <v>0</v>
      </c>
      <c r="LJ241" s="312">
        <v>0</v>
      </c>
      <c r="LK241" s="148">
        <v>0</v>
      </c>
      <c r="LL241" s="148">
        <v>0</v>
      </c>
      <c r="LM241" s="148">
        <v>0</v>
      </c>
      <c r="LN241" s="148">
        <v>0</v>
      </c>
      <c r="LO241" s="148">
        <v>0</v>
      </c>
      <c r="LP241" s="148">
        <v>0</v>
      </c>
      <c r="LQ241" s="148">
        <v>0</v>
      </c>
      <c r="LR241" s="148">
        <v>0</v>
      </c>
      <c r="LS241" s="148">
        <v>0</v>
      </c>
      <c r="LT241" s="148">
        <v>0</v>
      </c>
      <c r="LU241" s="148">
        <v>0</v>
      </c>
      <c r="LV241" s="148">
        <v>0</v>
      </c>
      <c r="LW241" s="148">
        <v>1</v>
      </c>
      <c r="LX241" s="148">
        <v>1</v>
      </c>
      <c r="LY241" s="148">
        <v>1</v>
      </c>
      <c r="LZ241" s="148">
        <v>1</v>
      </c>
      <c r="MA241" s="148">
        <v>2</v>
      </c>
      <c r="MB241" s="148">
        <v>2</v>
      </c>
      <c r="MC241" s="148">
        <v>2</v>
      </c>
      <c r="MD241" s="148">
        <v>1</v>
      </c>
      <c r="ME241" s="148">
        <v>0</v>
      </c>
      <c r="MF241" s="148">
        <v>0</v>
      </c>
      <c r="MG241" s="148">
        <v>0</v>
      </c>
      <c r="MH241" s="148">
        <v>0</v>
      </c>
      <c r="MI241" s="148">
        <v>0</v>
      </c>
      <c r="MJ241" s="148">
        <v>0</v>
      </c>
      <c r="MK241" s="148">
        <v>0</v>
      </c>
      <c r="ML241" s="148">
        <v>1</v>
      </c>
      <c r="MM241" s="148">
        <v>1</v>
      </c>
      <c r="MN241" s="148">
        <v>1</v>
      </c>
      <c r="MO241" s="148">
        <v>0</v>
      </c>
      <c r="MP241" s="148">
        <v>0</v>
      </c>
      <c r="MQ241" s="148">
        <v>1</v>
      </c>
      <c r="MR241" s="148">
        <v>2</v>
      </c>
      <c r="MS241" s="148">
        <v>2</v>
      </c>
      <c r="MT241" s="148">
        <v>2</v>
      </c>
      <c r="MU241" s="148">
        <v>1</v>
      </c>
      <c r="MV241" s="148">
        <v>1</v>
      </c>
      <c r="MW241" s="148">
        <v>1</v>
      </c>
      <c r="MX241" s="148">
        <v>1</v>
      </c>
      <c r="MY241" s="148">
        <v>1</v>
      </c>
      <c r="MZ241" s="148">
        <v>1</v>
      </c>
      <c r="NA241" s="148">
        <v>1</v>
      </c>
      <c r="NB241" s="148">
        <v>1</v>
      </c>
      <c r="NC241" s="148">
        <v>2</v>
      </c>
      <c r="ND241" s="148">
        <v>2</v>
      </c>
      <c r="NE241" s="148">
        <v>1</v>
      </c>
      <c r="NF241" s="148">
        <v>1</v>
      </c>
      <c r="NG241" s="148">
        <v>1</v>
      </c>
      <c r="NH241" s="148">
        <v>1</v>
      </c>
      <c r="NI241" s="148">
        <v>0</v>
      </c>
      <c r="NJ241" s="148">
        <v>0</v>
      </c>
      <c r="NK241" s="148">
        <v>1</v>
      </c>
      <c r="NL241" s="148">
        <v>1</v>
      </c>
      <c r="NM241" s="148">
        <v>2</v>
      </c>
      <c r="NN241" s="148">
        <v>2</v>
      </c>
      <c r="NO241" s="148">
        <v>1</v>
      </c>
      <c r="NP241" s="148">
        <v>1</v>
      </c>
      <c r="NQ241" s="148">
        <v>1</v>
      </c>
      <c r="NR241" s="148">
        <v>0</v>
      </c>
      <c r="NS241" s="148">
        <v>0</v>
      </c>
      <c r="NT241" s="148">
        <v>0</v>
      </c>
      <c r="NU241" s="148">
        <v>0</v>
      </c>
      <c r="NV241" s="148">
        <v>0</v>
      </c>
      <c r="NW241" s="148">
        <v>0</v>
      </c>
      <c r="NX241" s="148">
        <v>0</v>
      </c>
      <c r="NY241" s="148">
        <v>0</v>
      </c>
      <c r="NZ241" s="148">
        <v>0</v>
      </c>
      <c r="OA241" s="148">
        <v>0</v>
      </c>
      <c r="OB241" s="148">
        <v>0</v>
      </c>
      <c r="OC241" s="148">
        <v>2</v>
      </c>
      <c r="OD241" s="148">
        <v>3</v>
      </c>
      <c r="OE241" s="148">
        <v>2</v>
      </c>
      <c r="OF241" s="148">
        <v>2</v>
      </c>
      <c r="OG241" s="148">
        <v>2</v>
      </c>
      <c r="OH241" s="148">
        <v>2</v>
      </c>
      <c r="OI241" s="148">
        <v>2</v>
      </c>
      <c r="OJ241" s="148">
        <v>1</v>
      </c>
      <c r="OK241" s="148">
        <v>1</v>
      </c>
      <c r="OL241" s="148">
        <v>1</v>
      </c>
      <c r="OM241" s="148">
        <v>0</v>
      </c>
      <c r="ON241" s="148">
        <v>0</v>
      </c>
      <c r="OO241" s="148">
        <v>0</v>
      </c>
      <c r="OP241" s="148">
        <v>0</v>
      </c>
      <c r="OQ241" s="148">
        <v>0</v>
      </c>
      <c r="OR241" s="148">
        <v>0</v>
      </c>
      <c r="OS241" s="148">
        <v>0</v>
      </c>
      <c r="OT241" s="148">
        <v>0</v>
      </c>
      <c r="OU241" s="148">
        <v>0</v>
      </c>
      <c r="OV241" s="148">
        <v>0</v>
      </c>
      <c r="OW241" s="148">
        <v>0</v>
      </c>
      <c r="OY241" s="351">
        <f t="shared" si="248"/>
        <v>0</v>
      </c>
      <c r="PG241" s="351">
        <f t="shared" si="249"/>
        <v>0</v>
      </c>
      <c r="PJ241" s="351">
        <f t="shared" si="250"/>
        <v>0</v>
      </c>
      <c r="PM241" s="312"/>
      <c r="PO241" s="312"/>
      <c r="PV241" s="312"/>
      <c r="QD241" s="148">
        <v>1</v>
      </c>
      <c r="QE241" s="148">
        <v>1</v>
      </c>
      <c r="RB241" s="312"/>
      <c r="RD241" s="312"/>
      <c r="RE241" s="312"/>
      <c r="RG241" s="312"/>
      <c r="RH241" s="312"/>
      <c r="RL241" s="312"/>
      <c r="RP241" s="148">
        <v>1</v>
      </c>
      <c r="RQ241" s="148">
        <v>1</v>
      </c>
      <c r="RR241" s="148">
        <v>1</v>
      </c>
      <c r="RS241" s="148">
        <v>1</v>
      </c>
      <c r="RT241" s="148">
        <v>1</v>
      </c>
      <c r="RY241" s="148">
        <v>1</v>
      </c>
      <c r="RZ241" s="148">
        <v>1</v>
      </c>
      <c r="SA241" s="148">
        <v>1</v>
      </c>
      <c r="SB241" s="148">
        <v>1</v>
      </c>
      <c r="SC241" s="148">
        <v>1</v>
      </c>
      <c r="SD241" s="148">
        <v>1</v>
      </c>
      <c r="SE241" s="148">
        <v>1</v>
      </c>
      <c r="SF241" s="148">
        <v>1</v>
      </c>
      <c r="SG241" s="148">
        <v>1</v>
      </c>
      <c r="SR241" s="148">
        <v>1</v>
      </c>
      <c r="SS241" s="148">
        <v>1</v>
      </c>
      <c r="ST241" s="148">
        <v>1</v>
      </c>
      <c r="SU241" s="148">
        <v>1</v>
      </c>
      <c r="TC241" s="148">
        <v>1</v>
      </c>
      <c r="TD241" s="148">
        <v>1</v>
      </c>
      <c r="TE241" s="148">
        <v>2</v>
      </c>
      <c r="TF241" s="148">
        <v>1</v>
      </c>
      <c r="TG241" s="148">
        <v>1</v>
      </c>
      <c r="TH241" s="148">
        <v>1</v>
      </c>
      <c r="TL241" s="148">
        <v>1</v>
      </c>
      <c r="TM241" s="148">
        <v>1</v>
      </c>
      <c r="TN241" s="148">
        <v>1</v>
      </c>
      <c r="TO241" s="148">
        <v>1</v>
      </c>
      <c r="TP241" s="148">
        <v>1</v>
      </c>
      <c r="TQ241" s="148">
        <v>2</v>
      </c>
      <c r="TR241" s="148">
        <v>2</v>
      </c>
      <c r="TS241" s="148">
        <v>2</v>
      </c>
      <c r="TT241" s="148">
        <v>2</v>
      </c>
      <c r="TU241" s="148">
        <v>2</v>
      </c>
      <c r="TV241" s="148">
        <v>1</v>
      </c>
      <c r="TW241" s="148">
        <v>1</v>
      </c>
      <c r="UO241" s="148">
        <v>1</v>
      </c>
    </row>
    <row r="242" spans="1:635" s="148" customFormat="1" x14ac:dyDescent="0.2">
      <c r="A242" s="327"/>
      <c r="B242" s="354">
        <v>20</v>
      </c>
      <c r="C242" s="399">
        <f t="shared" ca="1" si="246"/>
        <v>0</v>
      </c>
      <c r="D242" s="354"/>
      <c r="E242" s="354"/>
      <c r="F242" s="354"/>
      <c r="G242" s="148">
        <v>48</v>
      </c>
      <c r="H242" s="148">
        <v>44</v>
      </c>
      <c r="I242" s="355">
        <v>46.5</v>
      </c>
      <c r="J242" s="148">
        <v>49</v>
      </c>
      <c r="K242" s="148">
        <v>46</v>
      </c>
      <c r="L242" s="148">
        <v>44</v>
      </c>
      <c r="M242" s="148">
        <v>45</v>
      </c>
      <c r="N242" s="148">
        <v>48</v>
      </c>
      <c r="O242" s="148">
        <v>47</v>
      </c>
      <c r="P242" s="148">
        <v>49</v>
      </c>
      <c r="Q242" s="148">
        <v>55</v>
      </c>
      <c r="R242" s="148">
        <v>59</v>
      </c>
      <c r="S242" s="148">
        <v>56</v>
      </c>
      <c r="T242" s="148">
        <v>55</v>
      </c>
      <c r="U242" s="148">
        <v>50</v>
      </c>
      <c r="V242" s="148">
        <v>48</v>
      </c>
      <c r="W242" s="148">
        <v>44</v>
      </c>
      <c r="X242" s="148">
        <v>45</v>
      </c>
      <c r="Y242" s="148">
        <v>45</v>
      </c>
      <c r="Z242" s="148">
        <v>48</v>
      </c>
      <c r="AA242" s="148">
        <v>46</v>
      </c>
      <c r="AB242" s="148">
        <v>43</v>
      </c>
      <c r="AC242" s="148">
        <v>42</v>
      </c>
      <c r="AD242" s="148">
        <v>38</v>
      </c>
      <c r="AE242" s="148">
        <v>40</v>
      </c>
      <c r="AF242" s="148">
        <v>38</v>
      </c>
      <c r="AG242" s="148">
        <v>35</v>
      </c>
      <c r="AH242" s="148">
        <v>33</v>
      </c>
      <c r="AI242" s="148">
        <v>32</v>
      </c>
      <c r="AJ242" s="148">
        <v>32</v>
      </c>
      <c r="AK242" s="148">
        <v>32</v>
      </c>
      <c r="AL242" s="148">
        <v>33</v>
      </c>
      <c r="AM242" s="148">
        <v>35</v>
      </c>
      <c r="AN242" s="148">
        <v>36</v>
      </c>
      <c r="AO242" s="148">
        <v>36</v>
      </c>
      <c r="AP242" s="360">
        <v>41</v>
      </c>
      <c r="AQ242" s="148">
        <v>46</v>
      </c>
      <c r="AR242" s="148">
        <v>47</v>
      </c>
      <c r="AS242" s="148">
        <v>51</v>
      </c>
      <c r="AT242" s="148">
        <v>48</v>
      </c>
      <c r="AU242" s="148">
        <v>49</v>
      </c>
      <c r="AV242" s="148">
        <v>44</v>
      </c>
      <c r="AW242" s="148">
        <v>49</v>
      </c>
      <c r="AX242" s="148">
        <v>46</v>
      </c>
      <c r="AY242" s="148">
        <v>47</v>
      </c>
      <c r="AZ242" s="148">
        <v>47</v>
      </c>
      <c r="BA242" s="148">
        <v>49</v>
      </c>
      <c r="BB242" s="148">
        <v>47</v>
      </c>
      <c r="BC242" s="148">
        <v>42</v>
      </c>
      <c r="BD242" s="148">
        <v>43</v>
      </c>
      <c r="BE242" s="148">
        <v>45</v>
      </c>
      <c r="BF242" s="148">
        <v>42</v>
      </c>
      <c r="BG242" s="148">
        <v>43</v>
      </c>
      <c r="BH242" s="148">
        <v>42</v>
      </c>
      <c r="BI242" s="148">
        <v>36</v>
      </c>
      <c r="BJ242" s="148">
        <v>34</v>
      </c>
      <c r="BK242" s="148">
        <v>35</v>
      </c>
      <c r="BL242" s="148">
        <v>36</v>
      </c>
      <c r="BM242" s="148">
        <v>34</v>
      </c>
      <c r="BN242" s="148">
        <v>33</v>
      </c>
      <c r="BO242" s="148">
        <v>34</v>
      </c>
      <c r="BP242" s="148">
        <v>35</v>
      </c>
      <c r="BQ242" s="148">
        <v>31</v>
      </c>
      <c r="BR242" s="148">
        <v>25</v>
      </c>
      <c r="BS242" s="356">
        <v>0</v>
      </c>
      <c r="BT242" s="148">
        <v>18</v>
      </c>
      <c r="BU242" s="148">
        <v>18</v>
      </c>
      <c r="BV242" s="148">
        <v>17</v>
      </c>
      <c r="BW242" s="148">
        <v>19</v>
      </c>
      <c r="BX242" s="148">
        <v>16</v>
      </c>
      <c r="BY242" s="148">
        <v>17</v>
      </c>
      <c r="BZ242" s="148">
        <v>18</v>
      </c>
      <c r="CA242" s="431">
        <v>19</v>
      </c>
      <c r="CB242" s="113">
        <v>18</v>
      </c>
      <c r="CC242" s="431">
        <v>17</v>
      </c>
      <c r="CD242" s="431">
        <v>18</v>
      </c>
      <c r="CE242" s="431">
        <v>19</v>
      </c>
      <c r="CF242" s="431">
        <v>22</v>
      </c>
      <c r="CG242" s="113">
        <v>23</v>
      </c>
      <c r="CH242" s="113">
        <v>23</v>
      </c>
      <c r="CI242" s="431">
        <v>24</v>
      </c>
      <c r="CJ242" s="148">
        <v>23</v>
      </c>
      <c r="CK242" s="148">
        <v>24</v>
      </c>
      <c r="CL242" s="148">
        <v>23</v>
      </c>
      <c r="CM242" s="148">
        <v>24</v>
      </c>
      <c r="CN242" s="148">
        <v>25</v>
      </c>
      <c r="CO242" s="148">
        <v>25</v>
      </c>
      <c r="CP242" s="148">
        <v>27</v>
      </c>
      <c r="CQ242" s="148">
        <v>28</v>
      </c>
      <c r="CR242" s="148">
        <v>29</v>
      </c>
      <c r="CS242" s="148">
        <v>29</v>
      </c>
      <c r="CT242" s="148">
        <v>27</v>
      </c>
      <c r="CU242" s="148">
        <v>26</v>
      </c>
      <c r="CV242" s="148">
        <v>26</v>
      </c>
      <c r="CW242" s="148">
        <v>26</v>
      </c>
      <c r="CX242" s="148">
        <v>27</v>
      </c>
      <c r="CY242" s="148">
        <v>28</v>
      </c>
      <c r="CZ242" s="148">
        <v>25</v>
      </c>
      <c r="DA242" s="148">
        <v>23</v>
      </c>
      <c r="DB242" s="148">
        <v>21</v>
      </c>
      <c r="DC242" s="148">
        <v>20</v>
      </c>
      <c r="DD242" s="148">
        <v>21</v>
      </c>
      <c r="DE242" s="148">
        <v>20</v>
      </c>
      <c r="DF242" s="148">
        <v>19</v>
      </c>
      <c r="DG242" s="148">
        <v>18</v>
      </c>
      <c r="DH242" s="148">
        <v>16</v>
      </c>
      <c r="DI242" s="148">
        <v>16</v>
      </c>
      <c r="DJ242" s="148">
        <v>16</v>
      </c>
      <c r="DK242" s="148">
        <v>14</v>
      </c>
      <c r="DL242" s="148">
        <v>13</v>
      </c>
      <c r="DM242" s="148">
        <v>11</v>
      </c>
      <c r="DN242" s="148">
        <v>12</v>
      </c>
      <c r="DO242" s="148">
        <v>13</v>
      </c>
      <c r="DP242" s="148">
        <v>11</v>
      </c>
      <c r="DQ242" s="148">
        <v>12</v>
      </c>
      <c r="DR242" s="312">
        <v>13</v>
      </c>
      <c r="DS242" s="148">
        <v>14</v>
      </c>
      <c r="DT242" s="312">
        <v>14</v>
      </c>
      <c r="DU242" s="312">
        <v>18</v>
      </c>
      <c r="DV242" s="312">
        <v>17</v>
      </c>
      <c r="DW242" s="312">
        <v>15</v>
      </c>
      <c r="DX242" s="312">
        <v>15</v>
      </c>
      <c r="DY242" s="312">
        <v>15</v>
      </c>
      <c r="DZ242" s="312">
        <v>13</v>
      </c>
      <c r="EA242" s="312">
        <v>13</v>
      </c>
      <c r="EB242" s="312">
        <v>13</v>
      </c>
      <c r="EC242" s="312">
        <v>12</v>
      </c>
      <c r="ED242" s="312">
        <v>12</v>
      </c>
      <c r="EE242" s="312">
        <v>11</v>
      </c>
      <c r="EF242" s="312">
        <v>10</v>
      </c>
      <c r="EG242" s="312">
        <v>9</v>
      </c>
      <c r="EH242" s="312">
        <v>9</v>
      </c>
      <c r="EI242" s="312">
        <v>10</v>
      </c>
      <c r="EJ242" s="312">
        <v>13</v>
      </c>
      <c r="EK242" s="312">
        <v>12</v>
      </c>
      <c r="EL242" s="312">
        <v>12</v>
      </c>
      <c r="EM242" s="312">
        <v>13</v>
      </c>
      <c r="EN242" s="312">
        <v>12</v>
      </c>
      <c r="EO242" s="148">
        <v>12</v>
      </c>
      <c r="EP242" s="312">
        <v>10</v>
      </c>
      <c r="EQ242" s="312">
        <v>9</v>
      </c>
      <c r="ER242" s="312">
        <v>10</v>
      </c>
      <c r="ES242" s="312">
        <v>12</v>
      </c>
      <c r="ET242" s="312">
        <v>13</v>
      </c>
      <c r="EU242" s="431">
        <v>14</v>
      </c>
      <c r="EV242" s="312">
        <v>13</v>
      </c>
      <c r="EW242" s="312">
        <v>13</v>
      </c>
      <c r="EX242" s="312">
        <v>11</v>
      </c>
      <c r="EY242" s="312">
        <v>11</v>
      </c>
      <c r="EZ242" s="312">
        <v>11</v>
      </c>
      <c r="FA242" s="312">
        <v>10</v>
      </c>
      <c r="FB242" s="312">
        <v>11</v>
      </c>
      <c r="FC242" s="312">
        <v>12</v>
      </c>
      <c r="FD242" s="312">
        <v>13</v>
      </c>
      <c r="FE242" s="312">
        <v>15</v>
      </c>
      <c r="FF242" s="312">
        <v>14</v>
      </c>
      <c r="FG242" s="312">
        <v>12</v>
      </c>
      <c r="FH242" s="312">
        <v>12</v>
      </c>
      <c r="FI242" s="312">
        <v>11</v>
      </c>
      <c r="FJ242" s="312">
        <v>13</v>
      </c>
      <c r="FK242" s="148">
        <v>12</v>
      </c>
      <c r="FL242" s="312">
        <v>11</v>
      </c>
      <c r="FM242" s="312">
        <v>10</v>
      </c>
      <c r="FN242" s="148">
        <v>9</v>
      </c>
      <c r="FO242" s="148">
        <v>6</v>
      </c>
      <c r="FP242" s="148">
        <v>6</v>
      </c>
      <c r="FQ242" s="312">
        <v>5</v>
      </c>
      <c r="FR242" s="148">
        <v>6</v>
      </c>
      <c r="FS242" s="312">
        <v>5</v>
      </c>
      <c r="FT242" s="148">
        <v>6</v>
      </c>
      <c r="FU242" s="312">
        <v>4</v>
      </c>
      <c r="FV242" s="312">
        <v>4</v>
      </c>
      <c r="FW242" s="312">
        <v>3</v>
      </c>
      <c r="FX242" s="312">
        <v>4</v>
      </c>
      <c r="FY242" s="312">
        <v>4</v>
      </c>
      <c r="FZ242" s="312">
        <v>4</v>
      </c>
      <c r="GA242" s="312">
        <v>4</v>
      </c>
      <c r="GB242" s="312">
        <v>3</v>
      </c>
      <c r="GC242" s="312">
        <v>3</v>
      </c>
      <c r="GD242" s="312">
        <v>3</v>
      </c>
      <c r="GE242" s="312">
        <v>3</v>
      </c>
      <c r="GF242" s="312">
        <v>3</v>
      </c>
      <c r="GG242" s="312">
        <v>2</v>
      </c>
      <c r="GH242" s="312">
        <v>2</v>
      </c>
      <c r="GI242" s="312">
        <v>4</v>
      </c>
      <c r="GJ242" s="312">
        <v>5</v>
      </c>
      <c r="GK242" s="312">
        <v>5</v>
      </c>
      <c r="GL242" s="312">
        <v>4</v>
      </c>
      <c r="GM242" s="312">
        <v>4</v>
      </c>
      <c r="GN242" s="312">
        <v>4</v>
      </c>
      <c r="GO242" s="312">
        <v>6</v>
      </c>
      <c r="GP242" s="148">
        <v>6</v>
      </c>
      <c r="GQ242" s="312">
        <v>8</v>
      </c>
      <c r="GR242" s="312">
        <v>9</v>
      </c>
      <c r="GS242" s="312">
        <v>10</v>
      </c>
      <c r="GT242" s="312">
        <v>7</v>
      </c>
      <c r="GU242" s="312">
        <v>6</v>
      </c>
      <c r="GV242" s="148">
        <v>4</v>
      </c>
      <c r="GW242" s="148">
        <v>4</v>
      </c>
      <c r="GX242" s="148">
        <v>7</v>
      </c>
      <c r="GY242" s="148">
        <v>7</v>
      </c>
      <c r="GZ242" s="148">
        <v>6</v>
      </c>
      <c r="HA242" s="148">
        <v>5</v>
      </c>
      <c r="HB242" s="148">
        <v>5</v>
      </c>
      <c r="HC242" s="148">
        <v>6</v>
      </c>
      <c r="HD242" s="148">
        <v>9</v>
      </c>
      <c r="HE242" s="148">
        <v>11</v>
      </c>
      <c r="HF242" s="148">
        <v>9</v>
      </c>
      <c r="HG242" s="148">
        <v>13</v>
      </c>
      <c r="HH242" s="148">
        <v>13</v>
      </c>
      <c r="HI242" s="148">
        <v>12</v>
      </c>
      <c r="HJ242" s="148">
        <v>10</v>
      </c>
      <c r="HK242" s="148">
        <v>11</v>
      </c>
      <c r="HL242" s="148">
        <v>11</v>
      </c>
      <c r="HM242" s="148">
        <v>9</v>
      </c>
      <c r="HN242" s="148">
        <v>9</v>
      </c>
      <c r="HO242" s="148">
        <v>9</v>
      </c>
      <c r="HP242" s="148">
        <v>9</v>
      </c>
      <c r="HQ242" s="148">
        <v>9</v>
      </c>
      <c r="HR242" s="148">
        <v>8</v>
      </c>
      <c r="HS242" s="148">
        <v>7</v>
      </c>
      <c r="HT242" s="148">
        <v>8</v>
      </c>
      <c r="HU242" s="148">
        <v>5</v>
      </c>
      <c r="HV242" s="148">
        <v>4</v>
      </c>
      <c r="HW242" s="148">
        <v>6</v>
      </c>
      <c r="HX242" s="148">
        <v>7</v>
      </c>
      <c r="HY242" s="148">
        <v>7</v>
      </c>
      <c r="HZ242" s="148">
        <v>6</v>
      </c>
      <c r="IA242" s="148">
        <v>7</v>
      </c>
      <c r="IB242" s="148">
        <v>7</v>
      </c>
      <c r="IC242" s="148">
        <v>7</v>
      </c>
      <c r="ID242" s="148">
        <v>7</v>
      </c>
      <c r="IE242" s="148">
        <v>4</v>
      </c>
      <c r="IF242" s="148">
        <v>5</v>
      </c>
      <c r="IG242" s="148">
        <v>5</v>
      </c>
      <c r="IH242" s="148">
        <v>4</v>
      </c>
      <c r="II242" s="148">
        <v>5</v>
      </c>
      <c r="IJ242" s="148">
        <v>6</v>
      </c>
      <c r="IK242" s="148">
        <v>5</v>
      </c>
      <c r="IL242" s="148">
        <v>3</v>
      </c>
      <c r="IM242" s="148">
        <v>3</v>
      </c>
      <c r="IN242" s="351">
        <f t="shared" si="247"/>
        <v>5</v>
      </c>
      <c r="IO242" s="148">
        <v>7</v>
      </c>
      <c r="IP242" s="148">
        <v>7</v>
      </c>
      <c r="IQ242" s="148">
        <v>5</v>
      </c>
      <c r="IR242" s="148">
        <v>4</v>
      </c>
      <c r="IS242" s="148">
        <v>5</v>
      </c>
      <c r="IT242" s="148">
        <v>3</v>
      </c>
      <c r="IU242" s="148">
        <v>3</v>
      </c>
      <c r="IV242" s="148">
        <v>3</v>
      </c>
      <c r="IW242" s="148">
        <v>3</v>
      </c>
      <c r="IX242" s="148">
        <v>3</v>
      </c>
      <c r="IY242" s="148">
        <v>2</v>
      </c>
      <c r="IZ242" s="148">
        <v>3</v>
      </c>
      <c r="JA242" s="148">
        <v>2</v>
      </c>
      <c r="JB242" s="148">
        <v>2</v>
      </c>
      <c r="JC242" s="355">
        <f t="shared" si="251"/>
        <v>2</v>
      </c>
      <c r="JD242" s="148">
        <v>2</v>
      </c>
      <c r="JE242" s="148">
        <v>3</v>
      </c>
      <c r="JF242" s="353">
        <f t="shared" si="252"/>
        <v>3</v>
      </c>
      <c r="JG242" s="148">
        <v>3</v>
      </c>
      <c r="JH242" s="148">
        <v>6</v>
      </c>
      <c r="JI242" s="148">
        <v>5</v>
      </c>
      <c r="JJ242" s="148">
        <v>5</v>
      </c>
      <c r="JK242" s="148">
        <v>4</v>
      </c>
      <c r="JL242" s="148">
        <v>3</v>
      </c>
      <c r="JM242" s="148">
        <v>2</v>
      </c>
      <c r="JN242" s="351">
        <f t="shared" si="253"/>
        <v>2</v>
      </c>
      <c r="JO242" s="148">
        <v>2</v>
      </c>
      <c r="JP242" s="148">
        <v>3</v>
      </c>
      <c r="JQ242" s="148">
        <v>3</v>
      </c>
      <c r="JR242" s="148">
        <v>3</v>
      </c>
      <c r="JS242" s="148">
        <v>3</v>
      </c>
      <c r="JT242" s="148">
        <v>2</v>
      </c>
      <c r="JU242" s="148">
        <v>4</v>
      </c>
      <c r="JV242" s="351">
        <f t="shared" si="254"/>
        <v>3.5</v>
      </c>
      <c r="JW242" s="148">
        <v>3</v>
      </c>
      <c r="JX242" s="148">
        <v>3</v>
      </c>
      <c r="JY242" s="148">
        <v>4</v>
      </c>
      <c r="JZ242" s="148">
        <v>4</v>
      </c>
      <c r="KA242" s="148">
        <v>2</v>
      </c>
      <c r="KB242" s="148">
        <v>2</v>
      </c>
      <c r="KC242" s="148">
        <v>2</v>
      </c>
      <c r="KD242" s="148">
        <v>0</v>
      </c>
      <c r="KE242" s="148">
        <v>0</v>
      </c>
      <c r="KF242" s="148">
        <v>0</v>
      </c>
      <c r="KG242" s="148">
        <v>0</v>
      </c>
      <c r="KH242" s="148">
        <v>0</v>
      </c>
      <c r="KI242" s="148">
        <v>1</v>
      </c>
      <c r="KJ242" s="148">
        <v>1</v>
      </c>
      <c r="KK242" s="148">
        <v>1</v>
      </c>
      <c r="KL242" s="148">
        <v>2</v>
      </c>
      <c r="KM242" s="148">
        <v>3</v>
      </c>
      <c r="KN242" s="148">
        <v>3</v>
      </c>
      <c r="KO242" s="351">
        <v>3</v>
      </c>
      <c r="KP242" s="148">
        <v>3</v>
      </c>
      <c r="KQ242" s="148">
        <v>3</v>
      </c>
      <c r="KR242" s="148">
        <v>1</v>
      </c>
      <c r="KS242" s="148">
        <v>1</v>
      </c>
      <c r="KT242" s="148">
        <v>1</v>
      </c>
      <c r="KU242" s="148">
        <v>1</v>
      </c>
      <c r="KV242" s="148">
        <v>0</v>
      </c>
      <c r="KW242" s="148">
        <v>2</v>
      </c>
      <c r="KX242" s="148">
        <v>2</v>
      </c>
      <c r="KY242" s="148">
        <v>2</v>
      </c>
      <c r="KZ242" s="148">
        <v>0</v>
      </c>
      <c r="LA242" s="148">
        <v>1</v>
      </c>
      <c r="LB242" s="148">
        <v>2</v>
      </c>
      <c r="LC242" s="148">
        <v>2</v>
      </c>
      <c r="LD242" s="148">
        <v>1</v>
      </c>
      <c r="LE242" s="148">
        <v>2</v>
      </c>
      <c r="LF242" s="148">
        <v>1</v>
      </c>
      <c r="LG242" s="148">
        <v>0</v>
      </c>
      <c r="LH242" s="148">
        <v>0</v>
      </c>
      <c r="LI242" s="148">
        <v>0</v>
      </c>
      <c r="LJ242" s="312">
        <v>0</v>
      </c>
      <c r="LK242" s="148">
        <v>0</v>
      </c>
      <c r="LL242" s="148">
        <v>1</v>
      </c>
      <c r="LM242" s="148">
        <v>1</v>
      </c>
      <c r="LN242" s="148">
        <v>1</v>
      </c>
      <c r="LO242" s="148">
        <v>0</v>
      </c>
      <c r="LP242" s="148">
        <v>0</v>
      </c>
      <c r="LQ242" s="148">
        <v>0</v>
      </c>
      <c r="LR242" s="148">
        <v>0</v>
      </c>
      <c r="LS242" s="148">
        <v>0</v>
      </c>
      <c r="LT242" s="148">
        <v>0</v>
      </c>
      <c r="LU242" s="148">
        <v>0</v>
      </c>
      <c r="LV242" s="148">
        <v>0</v>
      </c>
      <c r="LW242" s="148">
        <v>0</v>
      </c>
      <c r="LX242" s="148">
        <v>0</v>
      </c>
      <c r="LY242" s="148">
        <v>0</v>
      </c>
      <c r="LZ242" s="148">
        <v>0</v>
      </c>
      <c r="MA242" s="148">
        <v>0</v>
      </c>
      <c r="MB242" s="148">
        <v>1</v>
      </c>
      <c r="MC242" s="148">
        <v>1</v>
      </c>
      <c r="MD242" s="148">
        <v>1</v>
      </c>
      <c r="ME242" s="148">
        <v>1</v>
      </c>
      <c r="MF242" s="148">
        <v>1</v>
      </c>
      <c r="MG242" s="148">
        <v>1</v>
      </c>
      <c r="MH242" s="148">
        <v>1</v>
      </c>
      <c r="MI242" s="148">
        <v>1</v>
      </c>
      <c r="MJ242" s="148">
        <v>1</v>
      </c>
      <c r="MK242" s="148">
        <v>0</v>
      </c>
      <c r="ML242" s="148">
        <v>3</v>
      </c>
      <c r="MM242" s="148">
        <v>2</v>
      </c>
      <c r="MN242" s="148">
        <v>2</v>
      </c>
      <c r="MO242" s="148">
        <v>3</v>
      </c>
      <c r="MP242" s="148">
        <v>3</v>
      </c>
      <c r="MQ242" s="148">
        <v>2</v>
      </c>
      <c r="MR242" s="148">
        <v>2</v>
      </c>
      <c r="MS242" s="148">
        <v>2</v>
      </c>
      <c r="MT242" s="148">
        <v>2</v>
      </c>
      <c r="MU242" s="148">
        <v>2</v>
      </c>
      <c r="MV242" s="148">
        <v>1</v>
      </c>
      <c r="MW242" s="148">
        <v>1</v>
      </c>
      <c r="MX242" s="148">
        <v>1</v>
      </c>
      <c r="MY242" s="148">
        <v>1</v>
      </c>
      <c r="MZ242" s="148">
        <v>1</v>
      </c>
      <c r="NA242" s="148">
        <v>1</v>
      </c>
      <c r="NB242" s="148">
        <v>1</v>
      </c>
      <c r="NC242" s="148">
        <v>2</v>
      </c>
      <c r="ND242" s="148">
        <v>1</v>
      </c>
      <c r="NE242" s="148">
        <v>1</v>
      </c>
      <c r="NF242" s="148">
        <v>1</v>
      </c>
      <c r="NG242" s="148">
        <v>2</v>
      </c>
      <c r="NH242" s="148">
        <v>2</v>
      </c>
      <c r="NI242" s="148">
        <v>1</v>
      </c>
      <c r="NJ242" s="148">
        <v>2</v>
      </c>
      <c r="NK242" s="148">
        <v>1</v>
      </c>
      <c r="NL242" s="148">
        <v>1</v>
      </c>
      <c r="NM242" s="148">
        <v>2</v>
      </c>
      <c r="NN242" s="148">
        <v>1</v>
      </c>
      <c r="NO242" s="148">
        <v>2</v>
      </c>
      <c r="NP242" s="148">
        <v>2</v>
      </c>
      <c r="NQ242" s="148">
        <v>0</v>
      </c>
      <c r="NR242" s="148">
        <v>0</v>
      </c>
      <c r="NS242" s="148">
        <v>0</v>
      </c>
      <c r="NT242" s="148">
        <v>0</v>
      </c>
      <c r="NU242" s="148">
        <v>0</v>
      </c>
      <c r="NV242" s="148">
        <v>0</v>
      </c>
      <c r="NW242" s="148">
        <v>0</v>
      </c>
      <c r="NX242" s="148">
        <v>0</v>
      </c>
      <c r="NY242" s="148">
        <v>0</v>
      </c>
      <c r="NZ242" s="148">
        <v>0</v>
      </c>
      <c r="OA242" s="148">
        <v>0</v>
      </c>
      <c r="OB242" s="148">
        <v>0</v>
      </c>
      <c r="OC242" s="148">
        <v>0</v>
      </c>
      <c r="OD242" s="148">
        <v>0</v>
      </c>
      <c r="OE242" s="148">
        <v>0</v>
      </c>
      <c r="OF242" s="148">
        <v>0</v>
      </c>
      <c r="OG242" s="148">
        <v>0</v>
      </c>
      <c r="OH242" s="148">
        <v>0</v>
      </c>
      <c r="OI242" s="148">
        <v>0</v>
      </c>
      <c r="OJ242" s="148">
        <v>1</v>
      </c>
      <c r="OK242" s="148">
        <v>2</v>
      </c>
      <c r="OL242" s="148">
        <v>1</v>
      </c>
      <c r="OM242" s="148">
        <v>1</v>
      </c>
      <c r="ON242" s="148">
        <v>1</v>
      </c>
      <c r="OO242" s="148">
        <v>1</v>
      </c>
      <c r="OP242" s="148">
        <v>1</v>
      </c>
      <c r="OQ242" s="148">
        <v>1</v>
      </c>
      <c r="OR242" s="148">
        <v>2</v>
      </c>
      <c r="OS242" s="148">
        <v>1</v>
      </c>
      <c r="OT242" s="148">
        <v>2</v>
      </c>
      <c r="OU242" s="148">
        <v>2</v>
      </c>
      <c r="OV242" s="148">
        <v>3</v>
      </c>
      <c r="OW242" s="148">
        <v>2</v>
      </c>
      <c r="OX242" s="148">
        <v>1</v>
      </c>
      <c r="OY242" s="351">
        <f t="shared" si="248"/>
        <v>1</v>
      </c>
      <c r="OZ242" s="148">
        <v>1</v>
      </c>
      <c r="PB242" s="148">
        <v>1</v>
      </c>
      <c r="PC242" s="148">
        <v>2</v>
      </c>
      <c r="PD242" s="148">
        <v>2</v>
      </c>
      <c r="PE242" s="148">
        <v>1</v>
      </c>
      <c r="PF242" s="148">
        <v>2</v>
      </c>
      <c r="PG242" s="351">
        <f t="shared" si="249"/>
        <v>2</v>
      </c>
      <c r="PH242" s="148">
        <v>2</v>
      </c>
      <c r="PI242" s="148">
        <v>1</v>
      </c>
      <c r="PJ242" s="351">
        <f t="shared" si="250"/>
        <v>0.5</v>
      </c>
      <c r="PM242" s="312"/>
      <c r="PO242" s="312"/>
      <c r="PQ242" s="148">
        <v>1</v>
      </c>
      <c r="PR242" s="148">
        <v>1</v>
      </c>
      <c r="PU242" s="148">
        <v>1</v>
      </c>
      <c r="PV242" s="312">
        <v>1</v>
      </c>
      <c r="PW242" s="148">
        <v>1</v>
      </c>
      <c r="PX242" s="148">
        <v>1</v>
      </c>
      <c r="PY242" s="148">
        <v>1</v>
      </c>
      <c r="PZ242" s="148">
        <v>1</v>
      </c>
      <c r="QA242" s="148">
        <v>2</v>
      </c>
      <c r="QB242" s="148">
        <v>1</v>
      </c>
      <c r="QG242" s="148">
        <v>1</v>
      </c>
      <c r="QH242" s="148">
        <v>2</v>
      </c>
      <c r="QI242" s="148">
        <v>2</v>
      </c>
      <c r="QM242" s="148">
        <v>1</v>
      </c>
      <c r="QN242" s="148">
        <v>1</v>
      </c>
      <c r="QO242" s="148">
        <v>2</v>
      </c>
      <c r="QP242" s="148">
        <v>2</v>
      </c>
      <c r="QV242" s="148">
        <v>1</v>
      </c>
      <c r="RA242" s="148">
        <v>1</v>
      </c>
      <c r="RB242" s="312">
        <v>1</v>
      </c>
      <c r="RC242" s="148">
        <v>1</v>
      </c>
      <c r="RD242" s="312"/>
      <c r="RE242" s="312"/>
      <c r="RF242" s="148">
        <v>2</v>
      </c>
      <c r="RG242" s="312">
        <v>2</v>
      </c>
      <c r="RH242" s="312">
        <v>2</v>
      </c>
      <c r="RL242" s="312"/>
      <c r="RO242" s="148">
        <v>1</v>
      </c>
      <c r="RP242" s="148">
        <v>1</v>
      </c>
      <c r="RQ242" s="148">
        <v>1</v>
      </c>
      <c r="RR242" s="148">
        <v>1</v>
      </c>
      <c r="RS242" s="148">
        <v>1</v>
      </c>
      <c r="RT242" s="148">
        <v>1</v>
      </c>
      <c r="RU242" s="148">
        <v>1</v>
      </c>
      <c r="RV242" s="148">
        <v>1</v>
      </c>
      <c r="RW242" s="148">
        <v>1</v>
      </c>
      <c r="RX242" s="148">
        <v>1</v>
      </c>
      <c r="SX242" s="148">
        <v>1</v>
      </c>
      <c r="TD242" s="148">
        <v>1</v>
      </c>
      <c r="TE242" s="148">
        <v>1</v>
      </c>
      <c r="TF242" s="148">
        <v>1</v>
      </c>
      <c r="TG242" s="148">
        <v>1</v>
      </c>
      <c r="TH242" s="148">
        <v>1</v>
      </c>
      <c r="TI242" s="148">
        <v>1</v>
      </c>
      <c r="TJ242" s="148">
        <v>1</v>
      </c>
      <c r="TK242" s="148">
        <v>1</v>
      </c>
      <c r="TL242" s="148">
        <v>1</v>
      </c>
      <c r="TM242" s="148">
        <v>1</v>
      </c>
      <c r="TW242" s="148">
        <v>1</v>
      </c>
      <c r="TX242" s="148">
        <v>1</v>
      </c>
      <c r="TY242" s="148">
        <v>1</v>
      </c>
      <c r="TZ242" s="148">
        <v>1</v>
      </c>
      <c r="UM242" s="148">
        <v>1</v>
      </c>
      <c r="UN242" s="148">
        <v>1</v>
      </c>
      <c r="XB242" s="148">
        <v>1</v>
      </c>
      <c r="XC242" s="148">
        <v>1</v>
      </c>
      <c r="XD242" s="148">
        <v>1</v>
      </c>
      <c r="XE242" s="148">
        <v>1</v>
      </c>
    </row>
    <row r="243" spans="1:635" s="148" customFormat="1" x14ac:dyDescent="0.2">
      <c r="A243" s="354"/>
      <c r="B243" s="354">
        <v>21</v>
      </c>
      <c r="C243" s="399">
        <f t="shared" ca="1" si="246"/>
        <v>0</v>
      </c>
      <c r="D243" s="354"/>
      <c r="E243" s="354"/>
      <c r="F243" s="354"/>
      <c r="G243" s="148">
        <v>22</v>
      </c>
      <c r="H243" s="148">
        <v>22</v>
      </c>
      <c r="I243" s="355">
        <v>22</v>
      </c>
      <c r="J243" s="148">
        <v>22</v>
      </c>
      <c r="K243" s="148">
        <v>27</v>
      </c>
      <c r="L243" s="148">
        <v>26</v>
      </c>
      <c r="M243" s="148">
        <v>27</v>
      </c>
      <c r="N243" s="148">
        <v>24</v>
      </c>
      <c r="O243" s="148">
        <v>22</v>
      </c>
      <c r="P243" s="148">
        <v>25</v>
      </c>
      <c r="Q243" s="148">
        <v>28</v>
      </c>
      <c r="R243" s="148">
        <v>28</v>
      </c>
      <c r="S243" s="148">
        <v>28</v>
      </c>
      <c r="T243" s="148">
        <v>29</v>
      </c>
      <c r="U243" s="148">
        <v>27</v>
      </c>
      <c r="V243" s="148">
        <v>27</v>
      </c>
      <c r="W243" s="148">
        <v>25</v>
      </c>
      <c r="X243" s="148">
        <v>21</v>
      </c>
      <c r="Y243" s="148">
        <v>25</v>
      </c>
      <c r="Z243" s="148">
        <v>24</v>
      </c>
      <c r="AA243" s="148">
        <v>24</v>
      </c>
      <c r="AB243" s="148">
        <v>27</v>
      </c>
      <c r="AC243" s="148">
        <v>29</v>
      </c>
      <c r="AD243" s="148">
        <v>32</v>
      </c>
      <c r="AE243" s="148">
        <v>34</v>
      </c>
      <c r="AF243" s="148">
        <v>33</v>
      </c>
      <c r="AG243" s="148">
        <v>37</v>
      </c>
      <c r="AH243" s="148">
        <v>36</v>
      </c>
      <c r="AI243" s="148">
        <v>36</v>
      </c>
      <c r="AJ243" s="148">
        <v>39</v>
      </c>
      <c r="AK243" s="148">
        <v>37</v>
      </c>
      <c r="AL243" s="148">
        <v>38</v>
      </c>
      <c r="AM243" s="148">
        <v>43</v>
      </c>
      <c r="AN243" s="148">
        <v>42</v>
      </c>
      <c r="AO243" s="148">
        <v>36</v>
      </c>
      <c r="AP243" s="360">
        <v>37</v>
      </c>
      <c r="AQ243" s="148">
        <v>38</v>
      </c>
      <c r="AR243" s="148">
        <v>38</v>
      </c>
      <c r="AS243" s="148">
        <v>39</v>
      </c>
      <c r="AT243" s="148">
        <v>34</v>
      </c>
      <c r="AU243" s="148">
        <v>35</v>
      </c>
      <c r="AV243" s="148">
        <v>32</v>
      </c>
      <c r="AW243" s="148">
        <v>32</v>
      </c>
      <c r="AX243" s="148">
        <v>39</v>
      </c>
      <c r="AY243" s="148">
        <v>33</v>
      </c>
      <c r="AZ243" s="148">
        <v>30</v>
      </c>
      <c r="BA243" s="148">
        <v>27</v>
      </c>
      <c r="BB243" s="148">
        <v>32</v>
      </c>
      <c r="BC243" s="148">
        <v>28</v>
      </c>
      <c r="BD243" s="148">
        <v>36</v>
      </c>
      <c r="BE243" s="148">
        <v>34</v>
      </c>
      <c r="BF243" s="148">
        <v>34</v>
      </c>
      <c r="BG243" s="148">
        <v>36</v>
      </c>
      <c r="BH243" s="148">
        <v>32</v>
      </c>
      <c r="BI243" s="148">
        <v>28</v>
      </c>
      <c r="BJ243" s="148">
        <v>25</v>
      </c>
      <c r="BK243" s="148">
        <v>26</v>
      </c>
      <c r="BL243" s="148">
        <v>28</v>
      </c>
      <c r="BM243" s="148">
        <v>26</v>
      </c>
      <c r="BN243" s="148">
        <v>20</v>
      </c>
      <c r="BO243" s="148">
        <v>20</v>
      </c>
      <c r="BP243" s="148">
        <v>14</v>
      </c>
      <c r="BQ243" s="148">
        <v>13</v>
      </c>
      <c r="BR243" s="148">
        <v>18</v>
      </c>
      <c r="BS243" s="356">
        <v>0</v>
      </c>
      <c r="BT243" s="148">
        <v>17</v>
      </c>
      <c r="BU243" s="148">
        <v>17</v>
      </c>
      <c r="BV243" s="148">
        <v>20</v>
      </c>
      <c r="BW243" s="148">
        <v>20</v>
      </c>
      <c r="BX243" s="148">
        <v>20</v>
      </c>
      <c r="BY243" s="148">
        <v>17</v>
      </c>
      <c r="BZ243" s="148">
        <v>20</v>
      </c>
      <c r="CA243" s="431">
        <v>20</v>
      </c>
      <c r="CB243" s="113">
        <v>19</v>
      </c>
      <c r="CC243" s="431">
        <v>15</v>
      </c>
      <c r="CD243" s="431">
        <v>11</v>
      </c>
      <c r="CE243" s="431">
        <v>12</v>
      </c>
      <c r="CF243" s="431">
        <v>15</v>
      </c>
      <c r="CG243" s="113">
        <v>16</v>
      </c>
      <c r="CH243" s="113">
        <v>16</v>
      </c>
      <c r="CI243" s="431">
        <v>14</v>
      </c>
      <c r="CJ243" s="148">
        <v>17</v>
      </c>
      <c r="CK243" s="148">
        <v>18</v>
      </c>
      <c r="CL243" s="148">
        <v>15</v>
      </c>
      <c r="CM243" s="148">
        <v>13</v>
      </c>
      <c r="CN243" s="148">
        <v>11</v>
      </c>
      <c r="CO243" s="148">
        <v>10</v>
      </c>
      <c r="CP243" s="148">
        <v>13</v>
      </c>
      <c r="CQ243" s="148">
        <v>15</v>
      </c>
      <c r="CR243" s="148">
        <v>12</v>
      </c>
      <c r="CS243" s="148">
        <v>12</v>
      </c>
      <c r="CT243" s="148">
        <v>12</v>
      </c>
      <c r="CU243" s="148">
        <v>9</v>
      </c>
      <c r="CV243" s="148">
        <v>11</v>
      </c>
      <c r="CW243" s="148">
        <v>10</v>
      </c>
      <c r="CX243" s="148">
        <v>13</v>
      </c>
      <c r="CY243" s="148">
        <v>10</v>
      </c>
      <c r="CZ243" s="148">
        <v>8</v>
      </c>
      <c r="DA243" s="148">
        <v>8</v>
      </c>
      <c r="DB243" s="148">
        <v>5</v>
      </c>
      <c r="DC243" s="148">
        <v>6</v>
      </c>
      <c r="DD243" s="148">
        <v>6</v>
      </c>
      <c r="DE243" s="148">
        <v>9</v>
      </c>
      <c r="DF243" s="148">
        <v>10.5</v>
      </c>
      <c r="DG243" s="148">
        <v>12</v>
      </c>
      <c r="DH243" s="148">
        <v>9</v>
      </c>
      <c r="DI243" s="148">
        <v>10</v>
      </c>
      <c r="DJ243" s="148">
        <v>10</v>
      </c>
      <c r="DK243" s="148">
        <v>5</v>
      </c>
      <c r="DL243" s="148">
        <v>4</v>
      </c>
      <c r="DM243" s="148">
        <v>6</v>
      </c>
      <c r="DN243" s="148">
        <v>5</v>
      </c>
      <c r="DO243" s="148">
        <v>3</v>
      </c>
      <c r="DP243" s="148">
        <v>3</v>
      </c>
      <c r="DQ243" s="148">
        <v>0</v>
      </c>
      <c r="DR243" s="312">
        <v>4</v>
      </c>
      <c r="DS243" s="148">
        <v>6</v>
      </c>
      <c r="DT243" s="312">
        <v>5</v>
      </c>
      <c r="DU243" s="312">
        <v>3</v>
      </c>
      <c r="DV243" s="312">
        <v>2</v>
      </c>
      <c r="DW243" s="312">
        <v>2</v>
      </c>
      <c r="DX243" s="312">
        <v>3</v>
      </c>
      <c r="DY243" s="312">
        <v>4</v>
      </c>
      <c r="DZ243" s="312">
        <v>4</v>
      </c>
      <c r="EA243" s="312">
        <v>4</v>
      </c>
      <c r="EB243" s="312">
        <v>5</v>
      </c>
      <c r="EC243" s="312">
        <v>2</v>
      </c>
      <c r="ED243" s="312">
        <v>2</v>
      </c>
      <c r="EE243" s="312">
        <v>5</v>
      </c>
      <c r="EF243" s="312">
        <v>4</v>
      </c>
      <c r="EG243" s="312">
        <v>4</v>
      </c>
      <c r="EH243" s="312">
        <v>3</v>
      </c>
      <c r="EI243" s="312">
        <v>4</v>
      </c>
      <c r="EJ243" s="312">
        <v>6</v>
      </c>
      <c r="EK243" s="312">
        <v>7</v>
      </c>
      <c r="EL243" s="312">
        <v>7</v>
      </c>
      <c r="EM243" s="312">
        <v>4</v>
      </c>
      <c r="EN243" s="312">
        <v>5</v>
      </c>
      <c r="EO243" s="148">
        <v>4</v>
      </c>
      <c r="EP243" s="312">
        <v>4</v>
      </c>
      <c r="EQ243" s="312">
        <v>4</v>
      </c>
      <c r="ER243" s="312">
        <v>5</v>
      </c>
      <c r="ES243" s="312">
        <v>5</v>
      </c>
      <c r="ET243" s="312">
        <v>6</v>
      </c>
      <c r="EU243" s="431">
        <v>4</v>
      </c>
      <c r="EV243" s="312">
        <v>2</v>
      </c>
      <c r="EW243" s="312">
        <v>2</v>
      </c>
      <c r="EX243" s="312">
        <v>2</v>
      </c>
      <c r="EY243" s="312">
        <v>3</v>
      </c>
      <c r="EZ243" s="312">
        <v>2</v>
      </c>
      <c r="FA243" s="312">
        <v>2</v>
      </c>
      <c r="FB243" s="312">
        <v>3</v>
      </c>
      <c r="FC243" s="312">
        <v>3</v>
      </c>
      <c r="FD243" s="312">
        <v>3</v>
      </c>
      <c r="FE243" s="312">
        <v>3</v>
      </c>
      <c r="FF243" s="312">
        <v>3</v>
      </c>
      <c r="FG243" s="312">
        <v>2</v>
      </c>
      <c r="FH243" s="312">
        <v>1</v>
      </c>
      <c r="FI243" s="312">
        <v>1</v>
      </c>
      <c r="FJ243" s="312"/>
      <c r="FK243" s="148">
        <v>1</v>
      </c>
      <c r="FL243" s="312">
        <v>3</v>
      </c>
      <c r="FM243" s="312">
        <v>5</v>
      </c>
      <c r="FN243" s="148">
        <v>6</v>
      </c>
      <c r="FO243" s="148">
        <v>5</v>
      </c>
      <c r="FP243" s="148">
        <v>6</v>
      </c>
      <c r="FQ243" s="312">
        <v>6</v>
      </c>
      <c r="FR243" s="148">
        <v>3</v>
      </c>
      <c r="FS243" s="312">
        <v>4</v>
      </c>
      <c r="FT243" s="148">
        <v>3</v>
      </c>
      <c r="FU243" s="312">
        <v>3</v>
      </c>
      <c r="FV243" s="312">
        <v>2</v>
      </c>
      <c r="FW243" s="312">
        <v>0</v>
      </c>
      <c r="FX243" s="312">
        <v>2</v>
      </c>
      <c r="FY243" s="312">
        <v>2</v>
      </c>
      <c r="FZ243" s="312">
        <v>3</v>
      </c>
      <c r="GA243" s="312">
        <v>3</v>
      </c>
      <c r="GB243" s="312">
        <v>3</v>
      </c>
      <c r="GC243" s="312">
        <v>3</v>
      </c>
      <c r="GD243" s="312">
        <v>3</v>
      </c>
      <c r="GE243" s="312">
        <v>4</v>
      </c>
      <c r="GF243" s="312">
        <v>3</v>
      </c>
      <c r="GG243" s="312">
        <v>6</v>
      </c>
      <c r="GH243" s="312">
        <v>6</v>
      </c>
      <c r="GI243" s="312">
        <v>6</v>
      </c>
      <c r="GJ243" s="312">
        <v>5</v>
      </c>
      <c r="GK243" s="312">
        <v>5</v>
      </c>
      <c r="GL243" s="312">
        <v>4</v>
      </c>
      <c r="GM243" s="312">
        <v>2</v>
      </c>
      <c r="GN243" s="312">
        <v>2</v>
      </c>
      <c r="GO243" s="312">
        <v>2</v>
      </c>
      <c r="GP243" s="148">
        <v>2</v>
      </c>
      <c r="GQ243" s="312">
        <v>2</v>
      </c>
      <c r="GR243" s="312">
        <v>1</v>
      </c>
      <c r="GS243" s="312">
        <v>1</v>
      </c>
      <c r="GT243" s="312">
        <v>3</v>
      </c>
      <c r="GU243" s="312">
        <v>3</v>
      </c>
      <c r="GV243" s="148">
        <v>3</v>
      </c>
      <c r="GW243" s="148">
        <v>3</v>
      </c>
      <c r="GX243" s="148">
        <v>2</v>
      </c>
      <c r="GY243" s="148">
        <v>2</v>
      </c>
      <c r="GZ243" s="148">
        <v>2</v>
      </c>
      <c r="HA243" s="148">
        <v>2</v>
      </c>
      <c r="HB243" s="148">
        <v>4</v>
      </c>
      <c r="HC243" s="148">
        <v>4</v>
      </c>
      <c r="HD243" s="148">
        <v>5</v>
      </c>
      <c r="HE243" s="148">
        <v>6</v>
      </c>
      <c r="HF243" s="148">
        <v>7</v>
      </c>
      <c r="HG243" s="148">
        <v>6</v>
      </c>
      <c r="HH243" s="148">
        <v>5</v>
      </c>
      <c r="HI243" s="148">
        <v>4</v>
      </c>
      <c r="HJ243" s="148">
        <v>4</v>
      </c>
      <c r="HK243" s="148">
        <v>2</v>
      </c>
      <c r="HL243" s="148">
        <v>1</v>
      </c>
      <c r="HM243" s="148">
        <v>3</v>
      </c>
      <c r="HN243" s="148">
        <v>3</v>
      </c>
      <c r="HO243" s="148">
        <v>4</v>
      </c>
      <c r="HP243" s="148">
        <v>3</v>
      </c>
      <c r="HQ243" s="148">
        <v>2</v>
      </c>
      <c r="HR243" s="148">
        <v>2</v>
      </c>
      <c r="HS243" s="148">
        <v>3</v>
      </c>
      <c r="HT243" s="148">
        <v>4</v>
      </c>
      <c r="HU243" s="148">
        <v>4</v>
      </c>
      <c r="HV243" s="148">
        <v>3</v>
      </c>
      <c r="HW243" s="148">
        <v>4</v>
      </c>
      <c r="HX243" s="148">
        <v>4</v>
      </c>
      <c r="HY243" s="148">
        <v>4</v>
      </c>
      <c r="HZ243" s="148">
        <v>4</v>
      </c>
      <c r="IA243" s="148">
        <v>4</v>
      </c>
      <c r="IB243" s="148">
        <v>2</v>
      </c>
      <c r="IC243" s="148">
        <v>3</v>
      </c>
      <c r="ID243" s="148">
        <v>4</v>
      </c>
      <c r="IE243" s="148">
        <v>5</v>
      </c>
      <c r="IF243" s="148">
        <v>4</v>
      </c>
      <c r="IG243" s="148">
        <v>5</v>
      </c>
      <c r="IH243" s="148">
        <v>6</v>
      </c>
      <c r="II243" s="148">
        <v>6</v>
      </c>
      <c r="IJ243" s="148">
        <v>5</v>
      </c>
      <c r="IK243" s="148">
        <v>5</v>
      </c>
      <c r="IL243" s="148">
        <v>7</v>
      </c>
      <c r="IM243" s="148">
        <v>7</v>
      </c>
      <c r="IN243" s="351">
        <f t="shared" si="247"/>
        <v>7.5</v>
      </c>
      <c r="IO243" s="148">
        <v>8</v>
      </c>
      <c r="IP243" s="148">
        <v>8</v>
      </c>
      <c r="IQ243" s="148">
        <v>11</v>
      </c>
      <c r="IR243" s="148">
        <v>10</v>
      </c>
      <c r="IS243" s="148">
        <v>11</v>
      </c>
      <c r="IT243" s="148">
        <v>11</v>
      </c>
      <c r="IU243" s="148">
        <v>12</v>
      </c>
      <c r="IV243" s="148">
        <v>13</v>
      </c>
      <c r="IW243" s="148">
        <v>17</v>
      </c>
      <c r="IX243" s="148">
        <v>13</v>
      </c>
      <c r="IY243" s="148">
        <v>14</v>
      </c>
      <c r="IZ243" s="148">
        <v>15</v>
      </c>
      <c r="JA243" s="148">
        <v>14</v>
      </c>
      <c r="JB243" s="148">
        <v>15</v>
      </c>
      <c r="JC243" s="355">
        <f t="shared" si="251"/>
        <v>13</v>
      </c>
      <c r="JD243" s="148">
        <v>11</v>
      </c>
      <c r="JE243" s="148">
        <v>4</v>
      </c>
      <c r="JF243" s="353">
        <f t="shared" si="252"/>
        <v>4</v>
      </c>
      <c r="JG243" s="148">
        <v>4</v>
      </c>
      <c r="JH243" s="148">
        <v>1</v>
      </c>
      <c r="JI243" s="148">
        <v>1</v>
      </c>
      <c r="JJ243" s="148">
        <v>1</v>
      </c>
      <c r="JK243" s="148">
        <v>1</v>
      </c>
      <c r="JL243" s="148">
        <v>1</v>
      </c>
      <c r="JM243" s="148">
        <v>2</v>
      </c>
      <c r="JN243" s="351">
        <f t="shared" si="253"/>
        <v>2</v>
      </c>
      <c r="JO243" s="148">
        <v>2</v>
      </c>
      <c r="JP243" s="148">
        <v>1</v>
      </c>
      <c r="JQ243" s="148">
        <v>1</v>
      </c>
      <c r="JR243" s="148">
        <v>0</v>
      </c>
      <c r="JS243" s="148">
        <v>0</v>
      </c>
      <c r="JT243" s="148">
        <v>0</v>
      </c>
      <c r="JU243" s="148">
        <v>0</v>
      </c>
      <c r="JV243" s="351">
        <f t="shared" si="254"/>
        <v>0.5</v>
      </c>
      <c r="JW243" s="148">
        <v>1</v>
      </c>
      <c r="JX243" s="148">
        <v>1</v>
      </c>
      <c r="JY243" s="148">
        <v>1</v>
      </c>
      <c r="JZ243" s="148">
        <v>1</v>
      </c>
      <c r="KA243" s="148">
        <v>1</v>
      </c>
      <c r="KB243" s="148">
        <v>0</v>
      </c>
      <c r="KC243" s="148">
        <v>0</v>
      </c>
      <c r="KD243" s="148">
        <v>0</v>
      </c>
      <c r="KE243" s="148">
        <v>0</v>
      </c>
      <c r="KF243" s="148">
        <v>1</v>
      </c>
      <c r="KG243" s="148">
        <v>2</v>
      </c>
      <c r="KH243" s="148">
        <v>2</v>
      </c>
      <c r="KI243" s="148">
        <v>4</v>
      </c>
      <c r="KJ243" s="148">
        <v>4</v>
      </c>
      <c r="KK243" s="148">
        <v>5</v>
      </c>
      <c r="KL243" s="148">
        <v>6</v>
      </c>
      <c r="KM243" s="148">
        <v>4</v>
      </c>
      <c r="KN243" s="148">
        <v>5</v>
      </c>
      <c r="KO243" s="351">
        <v>4</v>
      </c>
      <c r="KP243" s="148">
        <v>3</v>
      </c>
      <c r="KQ243" s="148">
        <v>3</v>
      </c>
      <c r="KR243" s="148">
        <v>3</v>
      </c>
      <c r="KS243" s="148">
        <v>3</v>
      </c>
      <c r="KT243" s="148">
        <v>1</v>
      </c>
      <c r="KU243" s="148">
        <v>0</v>
      </c>
      <c r="KV243" s="148">
        <v>1</v>
      </c>
      <c r="KW243" s="148">
        <v>1</v>
      </c>
      <c r="KX243" s="148">
        <v>1</v>
      </c>
      <c r="KY243" s="148">
        <v>2</v>
      </c>
      <c r="KZ243" s="148">
        <v>4</v>
      </c>
      <c r="LA243" s="148">
        <v>4</v>
      </c>
      <c r="LB243" s="148">
        <v>4</v>
      </c>
      <c r="LC243" s="148">
        <v>4</v>
      </c>
      <c r="LD243" s="148">
        <v>4</v>
      </c>
      <c r="LE243" s="148">
        <v>5</v>
      </c>
      <c r="LF243" s="148">
        <v>6</v>
      </c>
      <c r="LG243" s="148">
        <v>6</v>
      </c>
      <c r="LH243" s="148">
        <v>4</v>
      </c>
      <c r="LI243" s="148">
        <v>4</v>
      </c>
      <c r="LJ243" s="312">
        <v>3</v>
      </c>
      <c r="LK243" s="148">
        <v>1</v>
      </c>
      <c r="LL243" s="148">
        <v>1</v>
      </c>
      <c r="LM243" s="148">
        <v>3</v>
      </c>
      <c r="LN243" s="148">
        <v>3</v>
      </c>
      <c r="LO243" s="148">
        <v>3</v>
      </c>
      <c r="LP243" s="148">
        <v>3</v>
      </c>
      <c r="LQ243" s="148">
        <v>2</v>
      </c>
      <c r="LR243" s="148">
        <v>2</v>
      </c>
      <c r="LS243" s="148">
        <v>2</v>
      </c>
      <c r="LT243" s="148">
        <v>2</v>
      </c>
      <c r="LU243" s="148">
        <v>3</v>
      </c>
      <c r="LV243" s="148">
        <v>3</v>
      </c>
      <c r="LW243" s="148">
        <v>2</v>
      </c>
      <c r="LX243" s="148">
        <v>2</v>
      </c>
      <c r="LY243" s="148">
        <v>2</v>
      </c>
      <c r="LZ243" s="148">
        <v>0</v>
      </c>
      <c r="MA243" s="148">
        <v>0</v>
      </c>
      <c r="MB243" s="148">
        <v>1</v>
      </c>
      <c r="MC243" s="148">
        <v>1</v>
      </c>
      <c r="MD243" s="148">
        <v>1</v>
      </c>
      <c r="ME243" s="148">
        <v>1</v>
      </c>
      <c r="MF243" s="148">
        <v>1</v>
      </c>
      <c r="MG243" s="148">
        <v>1</v>
      </c>
      <c r="MH243" s="148">
        <v>1</v>
      </c>
      <c r="MI243" s="148">
        <v>1</v>
      </c>
      <c r="MJ243" s="148">
        <v>0</v>
      </c>
      <c r="MK243" s="148">
        <v>1</v>
      </c>
      <c r="ML243" s="148">
        <v>1</v>
      </c>
      <c r="MM243" s="148">
        <v>1</v>
      </c>
      <c r="MN243" s="148">
        <v>1</v>
      </c>
      <c r="MO243" s="148">
        <v>1</v>
      </c>
      <c r="MP243" s="148">
        <v>2</v>
      </c>
      <c r="MQ243" s="148">
        <v>2</v>
      </c>
      <c r="MR243" s="148">
        <v>2</v>
      </c>
      <c r="MS243" s="148">
        <v>1</v>
      </c>
      <c r="MT243" s="148">
        <v>1</v>
      </c>
      <c r="MU243" s="148">
        <v>1</v>
      </c>
      <c r="MV243" s="148">
        <v>0</v>
      </c>
      <c r="MW243" s="148">
        <v>0</v>
      </c>
      <c r="MX243" s="148">
        <v>1</v>
      </c>
      <c r="MY243" s="148">
        <v>1</v>
      </c>
      <c r="MZ243" s="148">
        <v>2</v>
      </c>
      <c r="NA243" s="148">
        <v>2</v>
      </c>
      <c r="NB243" s="148">
        <v>2</v>
      </c>
      <c r="NC243" s="148">
        <v>2</v>
      </c>
      <c r="ND243" s="148">
        <v>2</v>
      </c>
      <c r="NE243" s="148">
        <v>1</v>
      </c>
      <c r="NF243" s="148">
        <v>1</v>
      </c>
      <c r="NG243" s="148">
        <v>1</v>
      </c>
      <c r="NH243" s="148">
        <v>1</v>
      </c>
      <c r="NI243" s="148">
        <v>2</v>
      </c>
      <c r="NJ243" s="148">
        <v>2</v>
      </c>
      <c r="NK243" s="148">
        <v>2</v>
      </c>
      <c r="NL243" s="148">
        <v>1</v>
      </c>
      <c r="NM243" s="148">
        <v>0</v>
      </c>
      <c r="NN243" s="148">
        <v>0</v>
      </c>
      <c r="NO243" s="148">
        <v>0</v>
      </c>
      <c r="NP243" s="148">
        <v>0</v>
      </c>
      <c r="NQ243" s="148">
        <v>1</v>
      </c>
      <c r="NR243" s="148">
        <v>1</v>
      </c>
      <c r="NS243" s="148">
        <v>2</v>
      </c>
      <c r="NT243" s="148">
        <v>2</v>
      </c>
      <c r="NU243" s="148">
        <v>2</v>
      </c>
      <c r="NV243" s="148">
        <v>3</v>
      </c>
      <c r="NW243" s="148">
        <v>4</v>
      </c>
      <c r="NX243" s="148">
        <v>3</v>
      </c>
      <c r="NY243" s="148">
        <v>2</v>
      </c>
      <c r="NZ243" s="148">
        <v>2</v>
      </c>
      <c r="OA243" s="148">
        <v>2</v>
      </c>
      <c r="OB243" s="148">
        <v>2</v>
      </c>
      <c r="OC243" s="148">
        <v>2</v>
      </c>
      <c r="OD243" s="148">
        <v>0</v>
      </c>
      <c r="OE243" s="148">
        <v>1</v>
      </c>
      <c r="OF243" s="148">
        <v>1</v>
      </c>
      <c r="OG243" s="148">
        <v>1</v>
      </c>
      <c r="OH243" s="148">
        <v>3</v>
      </c>
      <c r="OI243" s="148">
        <v>3</v>
      </c>
      <c r="OJ243" s="148">
        <v>4</v>
      </c>
      <c r="OK243" s="148">
        <v>4</v>
      </c>
      <c r="OL243" s="148">
        <v>2</v>
      </c>
      <c r="OM243" s="148">
        <v>1</v>
      </c>
      <c r="ON243" s="148">
        <v>1</v>
      </c>
      <c r="OO243" s="148">
        <v>1</v>
      </c>
      <c r="OP243" s="148">
        <v>1</v>
      </c>
      <c r="OQ243" s="148">
        <v>1</v>
      </c>
      <c r="OR243" s="148">
        <v>1</v>
      </c>
      <c r="OS243" s="148">
        <v>1</v>
      </c>
      <c r="OT243" s="148">
        <v>1</v>
      </c>
      <c r="OU243" s="148">
        <v>1</v>
      </c>
      <c r="OV243" s="148">
        <v>1</v>
      </c>
      <c r="OW243" s="148">
        <v>1</v>
      </c>
      <c r="OX243" s="148">
        <v>1</v>
      </c>
      <c r="OY243" s="351">
        <f t="shared" si="248"/>
        <v>1</v>
      </c>
      <c r="OZ243" s="148">
        <v>1</v>
      </c>
      <c r="PA243" s="148">
        <v>1</v>
      </c>
      <c r="PB243" s="148">
        <v>1</v>
      </c>
      <c r="PC243" s="148">
        <v>1</v>
      </c>
      <c r="PD243" s="148">
        <v>1</v>
      </c>
      <c r="PE243" s="148">
        <v>1</v>
      </c>
      <c r="PF243" s="148">
        <v>1</v>
      </c>
      <c r="PG243" s="351">
        <f t="shared" si="249"/>
        <v>1.5</v>
      </c>
      <c r="PH243" s="148">
        <v>2</v>
      </c>
      <c r="PI243" s="148">
        <v>2</v>
      </c>
      <c r="PJ243" s="351">
        <f t="shared" si="250"/>
        <v>2</v>
      </c>
      <c r="PK243" s="148">
        <v>2</v>
      </c>
      <c r="PL243" s="148">
        <v>3</v>
      </c>
      <c r="PM243" s="312">
        <v>3</v>
      </c>
      <c r="PN243" s="148">
        <v>3</v>
      </c>
      <c r="PO243" s="312">
        <v>2</v>
      </c>
      <c r="PP243" s="148">
        <v>1</v>
      </c>
      <c r="PQ243" s="148">
        <v>2</v>
      </c>
      <c r="PR243" s="148">
        <v>1</v>
      </c>
      <c r="PS243" s="148">
        <v>1</v>
      </c>
      <c r="PT243" s="148">
        <v>2</v>
      </c>
      <c r="PU243" s="148">
        <v>2</v>
      </c>
      <c r="PV243" s="312">
        <v>3</v>
      </c>
      <c r="PW243" s="148">
        <v>3</v>
      </c>
      <c r="PX243" s="148">
        <v>3</v>
      </c>
      <c r="QH243" s="148">
        <v>1</v>
      </c>
      <c r="QI243" s="148">
        <v>1</v>
      </c>
      <c r="QJ243" s="148">
        <v>1</v>
      </c>
      <c r="QK243" s="148">
        <v>1</v>
      </c>
      <c r="QL243" s="148">
        <v>1</v>
      </c>
      <c r="QO243" s="148">
        <v>1</v>
      </c>
      <c r="QP243" s="148">
        <v>1</v>
      </c>
      <c r="QY243" s="148">
        <v>1</v>
      </c>
      <c r="RB243" s="312"/>
      <c r="RD243" s="312"/>
      <c r="RE243" s="312"/>
      <c r="RG243" s="312"/>
      <c r="RH243" s="312"/>
      <c r="RJ243" s="148">
        <v>1</v>
      </c>
      <c r="RL243" s="312">
        <v>1</v>
      </c>
      <c r="RM243" s="148">
        <v>1</v>
      </c>
      <c r="RN243" s="148">
        <v>1</v>
      </c>
      <c r="RO243" s="148">
        <v>2</v>
      </c>
      <c r="RP243" s="148">
        <v>2</v>
      </c>
      <c r="RQ243" s="148">
        <v>1</v>
      </c>
      <c r="RY243" s="148">
        <v>1</v>
      </c>
      <c r="SK243" s="148">
        <v>1</v>
      </c>
      <c r="SL243" s="148">
        <v>2</v>
      </c>
      <c r="SM243" s="148">
        <v>2</v>
      </c>
      <c r="SN243" s="148">
        <v>2</v>
      </c>
      <c r="SO243" s="148">
        <v>1</v>
      </c>
      <c r="SP243" s="148">
        <v>2</v>
      </c>
      <c r="SQ243" s="148">
        <v>2</v>
      </c>
      <c r="SR243" s="148">
        <v>1</v>
      </c>
      <c r="SS243" s="148">
        <v>1</v>
      </c>
      <c r="ST243" s="148">
        <v>1</v>
      </c>
      <c r="SU243" s="148">
        <v>1</v>
      </c>
      <c r="TB243" s="148">
        <v>1</v>
      </c>
      <c r="TC243" s="148">
        <v>1</v>
      </c>
      <c r="TD243" s="148">
        <v>1</v>
      </c>
      <c r="TH243" s="148">
        <v>1</v>
      </c>
      <c r="TI243" s="148">
        <v>1</v>
      </c>
      <c r="TJ243" s="148">
        <v>1</v>
      </c>
      <c r="TK243" s="148">
        <v>1</v>
      </c>
      <c r="TM243" s="148">
        <v>1</v>
      </c>
      <c r="TN243" s="148">
        <v>2</v>
      </c>
      <c r="TO243" s="148">
        <v>2</v>
      </c>
      <c r="TP243" s="148">
        <v>1</v>
      </c>
      <c r="TR243" s="148">
        <v>1</v>
      </c>
      <c r="TS243" s="148">
        <v>1</v>
      </c>
      <c r="TT243" s="148">
        <v>1</v>
      </c>
      <c r="UU243" s="148">
        <v>1</v>
      </c>
      <c r="UV243" s="148">
        <v>1</v>
      </c>
      <c r="UW243" s="148">
        <v>1</v>
      </c>
      <c r="UX243" s="148">
        <v>1</v>
      </c>
      <c r="UY243" s="148">
        <v>1</v>
      </c>
      <c r="UZ243" s="148">
        <v>1</v>
      </c>
      <c r="VA243" s="148">
        <v>1</v>
      </c>
      <c r="VB243" s="148">
        <v>1</v>
      </c>
      <c r="VC243" s="148">
        <v>1</v>
      </c>
      <c r="VD243" s="148">
        <v>1</v>
      </c>
      <c r="VE243" s="148">
        <v>1</v>
      </c>
      <c r="VF243" s="148">
        <v>1</v>
      </c>
      <c r="VG243" s="148">
        <v>2</v>
      </c>
      <c r="VH243" s="148">
        <v>2</v>
      </c>
      <c r="VI243" s="148">
        <v>2</v>
      </c>
      <c r="VO243" s="148">
        <v>1</v>
      </c>
      <c r="VP243" s="148">
        <v>1</v>
      </c>
      <c r="VQ243" s="148">
        <v>2</v>
      </c>
      <c r="VR243" s="148">
        <v>1</v>
      </c>
      <c r="VS243" s="148">
        <v>1</v>
      </c>
      <c r="VT243" s="148">
        <v>1</v>
      </c>
    </row>
    <row r="244" spans="1:635" s="148" customFormat="1" x14ac:dyDescent="0.2">
      <c r="A244" s="327"/>
      <c r="B244" s="354">
        <v>22</v>
      </c>
      <c r="C244" s="399">
        <f t="shared" ca="1" si="246"/>
        <v>0</v>
      </c>
      <c r="D244" s="354"/>
      <c r="E244" s="354"/>
      <c r="F244" s="354"/>
      <c r="G244" s="148">
        <v>17</v>
      </c>
      <c r="H244" s="148">
        <v>12</v>
      </c>
      <c r="I244" s="355">
        <v>9.5</v>
      </c>
      <c r="J244" s="148">
        <v>7</v>
      </c>
      <c r="K244" s="148">
        <v>7</v>
      </c>
      <c r="L244" s="148">
        <v>4</v>
      </c>
      <c r="M244" s="148">
        <v>3</v>
      </c>
      <c r="N244" s="148">
        <v>3</v>
      </c>
      <c r="O244" s="148">
        <v>4</v>
      </c>
      <c r="P244" s="148">
        <v>4</v>
      </c>
      <c r="Q244" s="148">
        <v>5</v>
      </c>
      <c r="R244" s="148">
        <v>6</v>
      </c>
      <c r="S244" s="148">
        <v>6</v>
      </c>
      <c r="T244" s="148">
        <v>7</v>
      </c>
      <c r="U244" s="148">
        <v>7</v>
      </c>
      <c r="V244" s="148">
        <v>8</v>
      </c>
      <c r="W244" s="148">
        <v>8</v>
      </c>
      <c r="X244" s="148">
        <v>7</v>
      </c>
      <c r="Y244" s="148">
        <v>7</v>
      </c>
      <c r="Z244" s="148">
        <v>8</v>
      </c>
      <c r="AA244" s="148">
        <v>6</v>
      </c>
      <c r="AB244" s="148">
        <v>6</v>
      </c>
      <c r="AC244" s="148">
        <v>9</v>
      </c>
      <c r="AD244" s="148">
        <v>10</v>
      </c>
      <c r="AE244" s="148">
        <v>13</v>
      </c>
      <c r="AF244" s="148">
        <v>24</v>
      </c>
      <c r="AG244" s="148">
        <v>30</v>
      </c>
      <c r="AH244" s="148">
        <v>40</v>
      </c>
      <c r="AI244" s="148">
        <v>42</v>
      </c>
      <c r="AJ244" s="148">
        <v>21</v>
      </c>
      <c r="AK244" s="148">
        <v>18</v>
      </c>
      <c r="AL244" s="148">
        <v>18</v>
      </c>
      <c r="AM244" s="148">
        <v>22</v>
      </c>
      <c r="AN244" s="148">
        <v>26</v>
      </c>
      <c r="AO244" s="148">
        <v>31</v>
      </c>
      <c r="AP244" s="360">
        <v>30.5</v>
      </c>
      <c r="AQ244" s="148">
        <v>30</v>
      </c>
      <c r="AR244" s="148">
        <v>31</v>
      </c>
      <c r="AS244" s="148">
        <v>33</v>
      </c>
      <c r="AT244" s="148">
        <v>34</v>
      </c>
      <c r="AU244" s="148">
        <v>28</v>
      </c>
      <c r="AV244" s="148">
        <v>32</v>
      </c>
      <c r="AW244" s="148">
        <v>32</v>
      </c>
      <c r="AX244" s="148">
        <v>32</v>
      </c>
      <c r="AY244" s="148">
        <v>27</v>
      </c>
      <c r="AZ244" s="148">
        <v>28</v>
      </c>
      <c r="BA244" s="148">
        <v>28</v>
      </c>
      <c r="BB244" s="148">
        <v>31</v>
      </c>
      <c r="BC244" s="148">
        <v>37</v>
      </c>
      <c r="BD244" s="148">
        <v>34</v>
      </c>
      <c r="BE244" s="148">
        <v>35</v>
      </c>
      <c r="BF244" s="148">
        <v>35</v>
      </c>
      <c r="BG244" s="148">
        <v>39</v>
      </c>
      <c r="BH244" s="148">
        <v>37</v>
      </c>
      <c r="BI244" s="148">
        <v>27</v>
      </c>
      <c r="BJ244" s="148">
        <v>21</v>
      </c>
      <c r="BK244" s="148">
        <v>19</v>
      </c>
      <c r="BL244" s="148">
        <v>15</v>
      </c>
      <c r="BM244" s="148">
        <v>14</v>
      </c>
      <c r="BN244" s="148">
        <v>15</v>
      </c>
      <c r="BO244" s="148">
        <v>16</v>
      </c>
      <c r="BP244" s="148">
        <v>18</v>
      </c>
      <c r="BQ244" s="148">
        <v>21</v>
      </c>
      <c r="BR244" s="148">
        <v>22</v>
      </c>
      <c r="BS244" s="356">
        <v>0</v>
      </c>
      <c r="BT244" s="148">
        <v>12</v>
      </c>
      <c r="BU244" s="148">
        <v>9</v>
      </c>
      <c r="BV244" s="148">
        <v>14</v>
      </c>
      <c r="BW244" s="148">
        <v>22</v>
      </c>
      <c r="BX244" s="148">
        <v>21</v>
      </c>
      <c r="BY244" s="148">
        <v>17</v>
      </c>
      <c r="BZ244" s="148">
        <v>16</v>
      </c>
      <c r="CA244" s="431">
        <v>15</v>
      </c>
      <c r="CB244" s="113">
        <v>14</v>
      </c>
      <c r="CC244" s="431">
        <v>16</v>
      </c>
      <c r="CD244" s="431">
        <v>16</v>
      </c>
      <c r="CE244" s="431">
        <v>19</v>
      </c>
      <c r="CF244" s="431">
        <v>22</v>
      </c>
      <c r="CG244" s="113">
        <v>22</v>
      </c>
      <c r="CH244" s="113">
        <v>21</v>
      </c>
      <c r="CI244" s="431">
        <v>25</v>
      </c>
      <c r="CJ244" s="148">
        <v>29</v>
      </c>
      <c r="CK244" s="148">
        <v>30</v>
      </c>
      <c r="CL244" s="148">
        <v>31</v>
      </c>
      <c r="CM244" s="148">
        <v>34</v>
      </c>
      <c r="CN244" s="148">
        <v>41</v>
      </c>
      <c r="CO244" s="148">
        <v>38</v>
      </c>
      <c r="CP244" s="148">
        <v>38</v>
      </c>
      <c r="CQ244" s="148">
        <v>36</v>
      </c>
      <c r="CR244" s="148">
        <v>31</v>
      </c>
      <c r="CS244" s="148">
        <v>36</v>
      </c>
      <c r="CT244" s="148">
        <v>33</v>
      </c>
      <c r="CU244" s="148">
        <v>29</v>
      </c>
      <c r="CV244" s="148">
        <v>18</v>
      </c>
      <c r="CW244" s="148">
        <v>18</v>
      </c>
      <c r="CX244" s="148">
        <v>6</v>
      </c>
      <c r="CY244" s="148">
        <v>5</v>
      </c>
      <c r="CZ244" s="148">
        <v>8</v>
      </c>
      <c r="DA244" s="148">
        <v>8</v>
      </c>
      <c r="DB244" s="148">
        <v>8</v>
      </c>
      <c r="DC244" s="148">
        <v>5</v>
      </c>
      <c r="DD244" s="148">
        <v>5</v>
      </c>
      <c r="DE244" s="148">
        <v>3</v>
      </c>
      <c r="DF244" s="148">
        <v>3.5</v>
      </c>
      <c r="DG244" s="148">
        <v>4</v>
      </c>
      <c r="DH244" s="148">
        <v>8</v>
      </c>
      <c r="DI244" s="148">
        <v>9</v>
      </c>
      <c r="DJ244" s="148">
        <v>7</v>
      </c>
      <c r="DK244" s="148">
        <v>6</v>
      </c>
      <c r="DL244" s="148">
        <v>9</v>
      </c>
      <c r="DM244" s="148">
        <v>13</v>
      </c>
      <c r="DN244" s="148">
        <v>13</v>
      </c>
      <c r="DO244" s="148">
        <v>12</v>
      </c>
      <c r="DP244" s="148">
        <v>11</v>
      </c>
      <c r="DQ244" s="148">
        <v>7</v>
      </c>
      <c r="DR244" s="312">
        <v>5</v>
      </c>
      <c r="DS244" s="148">
        <v>5</v>
      </c>
      <c r="DT244" s="312">
        <v>4</v>
      </c>
      <c r="DU244" s="312">
        <v>6</v>
      </c>
      <c r="DV244" s="312">
        <v>7</v>
      </c>
      <c r="DW244" s="312">
        <v>7</v>
      </c>
      <c r="DX244" s="312">
        <v>6</v>
      </c>
      <c r="DY244" s="312">
        <v>9</v>
      </c>
      <c r="DZ244" s="312">
        <v>10</v>
      </c>
      <c r="EA244" s="312">
        <v>12</v>
      </c>
      <c r="EB244" s="312">
        <v>14</v>
      </c>
      <c r="EC244" s="312">
        <v>14</v>
      </c>
      <c r="ED244" s="312">
        <v>14</v>
      </c>
      <c r="EE244" s="312">
        <v>14</v>
      </c>
      <c r="EF244" s="312">
        <v>7</v>
      </c>
      <c r="EG244" s="312">
        <v>4</v>
      </c>
      <c r="EH244" s="312">
        <v>5</v>
      </c>
      <c r="EI244" s="312">
        <v>5</v>
      </c>
      <c r="EJ244" s="312">
        <v>6</v>
      </c>
      <c r="EK244" s="312">
        <v>8</v>
      </c>
      <c r="EL244" s="312">
        <v>13</v>
      </c>
      <c r="EM244" s="312">
        <v>12</v>
      </c>
      <c r="EN244" s="312">
        <v>12</v>
      </c>
      <c r="EO244" s="148">
        <v>11</v>
      </c>
      <c r="EP244" s="312">
        <v>7</v>
      </c>
      <c r="EQ244" s="312">
        <v>5</v>
      </c>
      <c r="ER244" s="312">
        <v>6</v>
      </c>
      <c r="ES244" s="312">
        <v>8</v>
      </c>
      <c r="ET244" s="312">
        <v>8</v>
      </c>
      <c r="EU244" s="431">
        <v>6</v>
      </c>
      <c r="EV244" s="312">
        <v>3</v>
      </c>
      <c r="EW244" s="312">
        <v>4</v>
      </c>
      <c r="EX244" s="312">
        <v>2</v>
      </c>
      <c r="EY244" s="312">
        <v>7</v>
      </c>
      <c r="EZ244" s="312">
        <v>10</v>
      </c>
      <c r="FA244" s="312">
        <v>10</v>
      </c>
      <c r="FB244" s="312">
        <v>10</v>
      </c>
      <c r="FC244" s="312">
        <v>7</v>
      </c>
      <c r="FD244" s="312">
        <v>3</v>
      </c>
      <c r="FE244" s="312">
        <v>3</v>
      </c>
      <c r="FF244" s="312">
        <v>7</v>
      </c>
      <c r="FG244" s="312">
        <v>9</v>
      </c>
      <c r="FH244" s="312">
        <v>6</v>
      </c>
      <c r="FI244" s="312">
        <v>5</v>
      </c>
      <c r="FJ244" s="312">
        <v>4</v>
      </c>
      <c r="FK244" s="148">
        <v>6</v>
      </c>
      <c r="FL244" s="312">
        <v>8</v>
      </c>
      <c r="FM244" s="312">
        <v>6</v>
      </c>
      <c r="FN244" s="148">
        <v>4</v>
      </c>
      <c r="FO244" s="148">
        <v>2</v>
      </c>
      <c r="FP244" s="148">
        <v>4</v>
      </c>
      <c r="FQ244" s="312">
        <v>5</v>
      </c>
      <c r="FR244" s="148">
        <v>8</v>
      </c>
      <c r="FS244" s="312">
        <v>7</v>
      </c>
      <c r="FT244" s="148">
        <v>9</v>
      </c>
      <c r="FU244" s="312">
        <v>12</v>
      </c>
      <c r="FV244" s="312">
        <v>11</v>
      </c>
      <c r="FW244" s="312">
        <v>12</v>
      </c>
      <c r="FX244" s="312">
        <v>9</v>
      </c>
      <c r="FY244" s="312">
        <v>7</v>
      </c>
      <c r="FZ244" s="312">
        <v>7</v>
      </c>
      <c r="GA244" s="312">
        <v>4</v>
      </c>
      <c r="GB244" s="312">
        <v>5</v>
      </c>
      <c r="GC244" s="312">
        <v>4</v>
      </c>
      <c r="GD244" s="312">
        <v>5</v>
      </c>
      <c r="GE244" s="312">
        <v>8</v>
      </c>
      <c r="GF244" s="312">
        <v>9</v>
      </c>
      <c r="GG244" s="312">
        <v>10</v>
      </c>
      <c r="GH244" s="312">
        <v>9</v>
      </c>
      <c r="GI244" s="312">
        <v>11</v>
      </c>
      <c r="GJ244" s="312">
        <v>11</v>
      </c>
      <c r="GK244" s="312">
        <v>8</v>
      </c>
      <c r="GL244" s="312">
        <v>7</v>
      </c>
      <c r="GM244" s="312">
        <v>5</v>
      </c>
      <c r="GN244" s="312">
        <v>5</v>
      </c>
      <c r="GO244" s="312">
        <v>4</v>
      </c>
      <c r="GP244" s="148">
        <v>3</v>
      </c>
      <c r="GQ244" s="312">
        <v>5</v>
      </c>
      <c r="GR244" s="312">
        <v>5</v>
      </c>
      <c r="GS244" s="312">
        <v>6</v>
      </c>
      <c r="GT244" s="312">
        <v>6</v>
      </c>
      <c r="GU244" s="312">
        <v>4</v>
      </c>
      <c r="GV244" s="148">
        <v>3</v>
      </c>
      <c r="GW244" s="148">
        <v>2</v>
      </c>
      <c r="GX244" s="148">
        <v>3</v>
      </c>
      <c r="GY244" s="148">
        <v>1</v>
      </c>
      <c r="GZ244" s="148">
        <v>1</v>
      </c>
      <c r="HA244" s="148">
        <v>1</v>
      </c>
      <c r="HB244" s="148">
        <v>2</v>
      </c>
      <c r="HC244" s="148">
        <v>4</v>
      </c>
      <c r="HD244" s="148">
        <v>4</v>
      </c>
      <c r="HE244" s="148">
        <v>7</v>
      </c>
      <c r="HF244" s="148">
        <v>7</v>
      </c>
      <c r="HG244" s="148">
        <v>7</v>
      </c>
      <c r="HH244" s="148">
        <v>4</v>
      </c>
      <c r="HI244" s="148">
        <v>5</v>
      </c>
      <c r="HJ244" s="148">
        <v>4</v>
      </c>
      <c r="HK244" s="148">
        <v>3</v>
      </c>
      <c r="HL244" s="148">
        <v>4</v>
      </c>
      <c r="HM244" s="148">
        <v>4</v>
      </c>
      <c r="HN244" s="148">
        <v>4</v>
      </c>
      <c r="HO244" s="148">
        <v>5</v>
      </c>
      <c r="HP244" s="148">
        <v>5</v>
      </c>
      <c r="HQ244" s="148">
        <v>4</v>
      </c>
      <c r="HR244" s="148">
        <v>3</v>
      </c>
      <c r="HS244" s="148">
        <v>2</v>
      </c>
      <c r="HT244" s="148">
        <v>2</v>
      </c>
      <c r="HU244" s="148">
        <v>2</v>
      </c>
      <c r="HV244" s="148">
        <v>4</v>
      </c>
      <c r="HW244" s="148">
        <v>4</v>
      </c>
      <c r="HX244" s="148">
        <v>5</v>
      </c>
      <c r="HY244" s="148">
        <v>9</v>
      </c>
      <c r="HZ244" s="148">
        <v>10</v>
      </c>
      <c r="IA244" s="148">
        <v>8</v>
      </c>
      <c r="IB244" s="148">
        <v>7</v>
      </c>
      <c r="IC244" s="148">
        <v>5</v>
      </c>
      <c r="ID244" s="148">
        <v>8</v>
      </c>
      <c r="IE244" s="148">
        <v>7</v>
      </c>
      <c r="IF244" s="148">
        <v>6</v>
      </c>
      <c r="IG244" s="148">
        <v>4</v>
      </c>
      <c r="IH244" s="148">
        <v>3</v>
      </c>
      <c r="II244" s="148">
        <v>3</v>
      </c>
      <c r="IJ244" s="148">
        <v>5</v>
      </c>
      <c r="IK244" s="148">
        <v>5</v>
      </c>
      <c r="IL244" s="148">
        <v>6</v>
      </c>
      <c r="IM244" s="148">
        <v>8</v>
      </c>
      <c r="IN244" s="351">
        <f t="shared" si="247"/>
        <v>7</v>
      </c>
      <c r="IO244" s="148">
        <v>6</v>
      </c>
      <c r="IP244" s="148">
        <v>4</v>
      </c>
      <c r="IQ244" s="148">
        <v>2</v>
      </c>
      <c r="IR244" s="148">
        <v>3</v>
      </c>
      <c r="IS244" s="148">
        <v>4</v>
      </c>
      <c r="IT244" s="148">
        <v>3</v>
      </c>
      <c r="IU244" s="148">
        <v>2</v>
      </c>
      <c r="IV244" s="148">
        <v>5</v>
      </c>
      <c r="IW244" s="148">
        <v>4</v>
      </c>
      <c r="IX244" s="148">
        <v>5</v>
      </c>
      <c r="IY244" s="148">
        <v>7</v>
      </c>
      <c r="IZ244" s="148">
        <v>6</v>
      </c>
      <c r="JA244" s="148">
        <v>9</v>
      </c>
      <c r="JB244" s="148">
        <v>7</v>
      </c>
      <c r="JC244" s="355">
        <f t="shared" si="251"/>
        <v>6</v>
      </c>
      <c r="JD244" s="148">
        <v>5</v>
      </c>
      <c r="JE244" s="148">
        <v>5</v>
      </c>
      <c r="JF244" s="353">
        <f t="shared" si="252"/>
        <v>5</v>
      </c>
      <c r="JG244" s="148">
        <v>5</v>
      </c>
      <c r="JH244" s="148">
        <v>5</v>
      </c>
      <c r="JI244" s="148">
        <v>3</v>
      </c>
      <c r="JJ244" s="148">
        <v>4</v>
      </c>
      <c r="JK244" s="148">
        <v>3</v>
      </c>
      <c r="JL244" s="148">
        <v>7</v>
      </c>
      <c r="JM244" s="148">
        <v>6</v>
      </c>
      <c r="JN244" s="351">
        <f t="shared" si="253"/>
        <v>6.5</v>
      </c>
      <c r="JO244" s="148">
        <v>7</v>
      </c>
      <c r="JP244" s="148">
        <v>5</v>
      </c>
      <c r="JQ244" s="148">
        <v>3</v>
      </c>
      <c r="JR244" s="148">
        <v>2</v>
      </c>
      <c r="JS244" s="148">
        <v>4</v>
      </c>
      <c r="JT244" s="148">
        <v>4</v>
      </c>
      <c r="JU244" s="148">
        <v>1</v>
      </c>
      <c r="JV244" s="351">
        <f t="shared" si="254"/>
        <v>1</v>
      </c>
      <c r="JW244" s="148">
        <v>1</v>
      </c>
      <c r="JX244" s="148">
        <v>1</v>
      </c>
      <c r="JY244" s="148">
        <v>2</v>
      </c>
      <c r="JZ244" s="148">
        <v>2</v>
      </c>
      <c r="KA244" s="148">
        <v>1</v>
      </c>
      <c r="KB244" s="148">
        <v>0</v>
      </c>
      <c r="KC244" s="148">
        <v>0</v>
      </c>
      <c r="KD244" s="148">
        <v>1</v>
      </c>
      <c r="KE244" s="148">
        <v>0</v>
      </c>
      <c r="KF244" s="148">
        <v>1</v>
      </c>
      <c r="KG244" s="148">
        <v>3</v>
      </c>
      <c r="KH244" s="148">
        <v>4</v>
      </c>
      <c r="KI244" s="148">
        <v>3</v>
      </c>
      <c r="KJ244" s="148">
        <v>3</v>
      </c>
      <c r="KK244" s="148">
        <v>4</v>
      </c>
      <c r="KL244" s="148">
        <v>4</v>
      </c>
      <c r="KM244" s="148">
        <v>5</v>
      </c>
      <c r="KN244" s="148">
        <v>6</v>
      </c>
      <c r="KO244" s="351">
        <v>6</v>
      </c>
      <c r="KP244" s="148">
        <v>6</v>
      </c>
      <c r="KQ244" s="148">
        <v>5</v>
      </c>
      <c r="KR244" s="148">
        <v>8</v>
      </c>
      <c r="KS244" s="148">
        <v>7</v>
      </c>
      <c r="KT244" s="148">
        <v>7</v>
      </c>
      <c r="KU244" s="148">
        <v>8</v>
      </c>
      <c r="KV244" s="148">
        <v>0</v>
      </c>
      <c r="KW244" s="148">
        <v>1</v>
      </c>
      <c r="KX244" s="148">
        <v>1</v>
      </c>
      <c r="KY244" s="148">
        <v>2</v>
      </c>
      <c r="KZ244" s="148">
        <v>4</v>
      </c>
      <c r="LA244" s="148">
        <v>7</v>
      </c>
      <c r="LB244" s="148">
        <v>8</v>
      </c>
      <c r="LC244" s="148">
        <v>8</v>
      </c>
      <c r="LD244" s="148">
        <v>8</v>
      </c>
      <c r="LE244" s="148">
        <v>8</v>
      </c>
      <c r="LF244" s="148">
        <v>8</v>
      </c>
      <c r="LG244" s="148">
        <v>8</v>
      </c>
      <c r="LH244" s="148">
        <v>6</v>
      </c>
      <c r="LI244" s="148">
        <v>5</v>
      </c>
      <c r="LJ244" s="312">
        <v>6</v>
      </c>
      <c r="LK244" s="148">
        <v>2</v>
      </c>
      <c r="LL244" s="148">
        <v>2</v>
      </c>
      <c r="LM244" s="148">
        <v>1</v>
      </c>
      <c r="LN244" s="148">
        <v>2</v>
      </c>
      <c r="LO244" s="148">
        <v>2</v>
      </c>
      <c r="LP244" s="148">
        <v>6</v>
      </c>
      <c r="LQ244" s="148">
        <v>5</v>
      </c>
      <c r="LR244" s="148">
        <v>3</v>
      </c>
      <c r="LS244" s="148">
        <v>1</v>
      </c>
      <c r="LT244" s="148">
        <v>0</v>
      </c>
      <c r="LU244" s="148">
        <v>2</v>
      </c>
      <c r="LV244" s="148">
        <v>2</v>
      </c>
      <c r="LW244" s="148">
        <v>5</v>
      </c>
      <c r="LX244" s="148">
        <v>6</v>
      </c>
      <c r="LY244" s="148">
        <v>5</v>
      </c>
      <c r="LZ244" s="148">
        <v>8</v>
      </c>
      <c r="MA244" s="148">
        <v>8</v>
      </c>
      <c r="MB244" s="148">
        <v>8</v>
      </c>
      <c r="MC244" s="148">
        <v>7</v>
      </c>
      <c r="MD244" s="148">
        <v>4</v>
      </c>
      <c r="ME244" s="148">
        <v>3</v>
      </c>
      <c r="MF244" s="148">
        <v>4</v>
      </c>
      <c r="MG244" s="148">
        <v>3</v>
      </c>
      <c r="MH244" s="148">
        <v>3</v>
      </c>
      <c r="MI244" s="148">
        <v>4</v>
      </c>
      <c r="MJ244" s="148">
        <v>6</v>
      </c>
      <c r="MK244" s="148">
        <v>5</v>
      </c>
      <c r="ML244" s="148">
        <v>4</v>
      </c>
      <c r="MM244" s="148">
        <v>3</v>
      </c>
      <c r="MN244" s="148">
        <v>2</v>
      </c>
      <c r="MO244" s="148">
        <v>1</v>
      </c>
      <c r="MP244" s="148">
        <v>1</v>
      </c>
      <c r="MQ244" s="148">
        <v>1</v>
      </c>
      <c r="MR244" s="148">
        <v>1</v>
      </c>
      <c r="MS244" s="148">
        <v>1</v>
      </c>
      <c r="MT244" s="148">
        <v>1</v>
      </c>
      <c r="MU244" s="148">
        <v>4</v>
      </c>
      <c r="MV244" s="148">
        <v>7</v>
      </c>
      <c r="MW244" s="148">
        <v>4</v>
      </c>
      <c r="MX244" s="148">
        <v>4</v>
      </c>
      <c r="MY244" s="148">
        <v>7</v>
      </c>
      <c r="MZ244" s="148">
        <v>5</v>
      </c>
      <c r="NA244" s="148">
        <v>4</v>
      </c>
      <c r="NB244" s="148">
        <v>6</v>
      </c>
      <c r="NC244" s="148">
        <v>4</v>
      </c>
      <c r="ND244" s="148">
        <v>3</v>
      </c>
      <c r="NE244" s="148">
        <v>5</v>
      </c>
      <c r="NF244" s="148">
        <v>6</v>
      </c>
      <c r="NG244" s="148">
        <v>6</v>
      </c>
      <c r="NH244" s="148">
        <v>5</v>
      </c>
      <c r="NI244" s="148">
        <v>4</v>
      </c>
      <c r="NJ244" s="148">
        <v>3</v>
      </c>
      <c r="NK244" s="148">
        <v>3</v>
      </c>
      <c r="NL244" s="148">
        <v>2</v>
      </c>
      <c r="NM244" s="148">
        <v>1</v>
      </c>
      <c r="NN244" s="148">
        <v>0</v>
      </c>
      <c r="NO244" s="148">
        <v>1</v>
      </c>
      <c r="NP244" s="148">
        <v>1</v>
      </c>
      <c r="NQ244" s="148">
        <v>2</v>
      </c>
      <c r="NR244" s="148">
        <v>3</v>
      </c>
      <c r="NS244" s="148">
        <v>4</v>
      </c>
      <c r="NT244" s="148">
        <v>2</v>
      </c>
      <c r="NU244" s="148">
        <v>1</v>
      </c>
      <c r="NV244" s="148">
        <v>0</v>
      </c>
      <c r="NW244" s="148">
        <v>3</v>
      </c>
      <c r="NX244" s="148">
        <v>1</v>
      </c>
      <c r="NY244" s="148">
        <v>1</v>
      </c>
      <c r="NZ244" s="148">
        <v>1</v>
      </c>
      <c r="OA244" s="148">
        <v>3</v>
      </c>
      <c r="OB244" s="148">
        <v>4</v>
      </c>
      <c r="OC244" s="148">
        <v>5</v>
      </c>
      <c r="OD244" s="148">
        <v>4</v>
      </c>
      <c r="OE244" s="148">
        <v>4</v>
      </c>
      <c r="OF244" s="148">
        <v>2</v>
      </c>
      <c r="OG244" s="148">
        <v>3</v>
      </c>
      <c r="OH244" s="148">
        <v>4</v>
      </c>
      <c r="OI244" s="148">
        <v>4</v>
      </c>
      <c r="OJ244" s="148">
        <v>5</v>
      </c>
      <c r="OK244" s="148">
        <v>6</v>
      </c>
      <c r="OL244" s="148">
        <v>8</v>
      </c>
      <c r="OM244" s="148">
        <v>5</v>
      </c>
      <c r="ON244" s="148">
        <v>2</v>
      </c>
      <c r="OO244" s="148">
        <v>4</v>
      </c>
      <c r="OP244" s="148">
        <v>3</v>
      </c>
      <c r="OQ244" s="148">
        <v>2</v>
      </c>
      <c r="OR244" s="148">
        <v>2</v>
      </c>
      <c r="OS244" s="148">
        <v>1</v>
      </c>
      <c r="OT244" s="148">
        <v>0</v>
      </c>
      <c r="OU244" s="148">
        <v>0</v>
      </c>
      <c r="OV244" s="148">
        <v>0</v>
      </c>
      <c r="OW244" s="148">
        <v>2</v>
      </c>
      <c r="OX244" s="148">
        <v>3</v>
      </c>
      <c r="OY244" s="351">
        <f t="shared" si="248"/>
        <v>2.5</v>
      </c>
      <c r="OZ244" s="148">
        <v>2</v>
      </c>
      <c r="PA244" s="148">
        <v>3</v>
      </c>
      <c r="PB244" s="148">
        <v>4</v>
      </c>
      <c r="PC244" s="148">
        <v>5</v>
      </c>
      <c r="PD244" s="148">
        <v>4</v>
      </c>
      <c r="PE244" s="148">
        <v>4</v>
      </c>
      <c r="PF244" s="148">
        <v>7</v>
      </c>
      <c r="PG244" s="351">
        <f t="shared" si="249"/>
        <v>6</v>
      </c>
      <c r="PH244" s="148">
        <v>5</v>
      </c>
      <c r="PI244" s="148">
        <v>4</v>
      </c>
      <c r="PJ244" s="351">
        <f t="shared" si="250"/>
        <v>4.5</v>
      </c>
      <c r="PK244" s="148">
        <v>5</v>
      </c>
      <c r="PL244" s="148">
        <v>4</v>
      </c>
      <c r="PM244" s="312">
        <v>2</v>
      </c>
      <c r="PN244" s="148">
        <v>1</v>
      </c>
      <c r="PO244" s="312">
        <v>2</v>
      </c>
      <c r="PP244" s="148">
        <v>1</v>
      </c>
      <c r="PQ244" s="148">
        <v>1</v>
      </c>
      <c r="PR244" s="148">
        <v>1</v>
      </c>
      <c r="PS244" s="148">
        <v>1</v>
      </c>
      <c r="PT244" s="148">
        <v>2</v>
      </c>
      <c r="PU244" s="148">
        <v>2</v>
      </c>
      <c r="PV244" s="312">
        <v>2</v>
      </c>
      <c r="PW244" s="148">
        <v>2</v>
      </c>
      <c r="PX244" s="148">
        <v>3</v>
      </c>
      <c r="PY244" s="148">
        <v>2</v>
      </c>
      <c r="PZ244" s="148">
        <v>1</v>
      </c>
      <c r="QA244" s="148">
        <v>1</v>
      </c>
      <c r="QB244" s="148">
        <v>1</v>
      </c>
      <c r="QC244" s="148">
        <v>1</v>
      </c>
      <c r="QD244" s="148">
        <v>1</v>
      </c>
      <c r="QE244" s="148">
        <v>1</v>
      </c>
      <c r="QF244" s="148">
        <v>1</v>
      </c>
      <c r="QG244" s="148">
        <v>1</v>
      </c>
      <c r="QH244" s="148">
        <v>1</v>
      </c>
      <c r="QI244" s="148">
        <v>2</v>
      </c>
      <c r="QJ244" s="148">
        <v>2</v>
      </c>
      <c r="QK244" s="148">
        <v>1</v>
      </c>
      <c r="QL244" s="148">
        <v>1</v>
      </c>
      <c r="QM244" s="148">
        <v>1</v>
      </c>
      <c r="QN244" s="148">
        <v>2</v>
      </c>
      <c r="QO244" s="148">
        <v>3</v>
      </c>
      <c r="QP244" s="148">
        <v>3</v>
      </c>
      <c r="QQ244" s="148">
        <v>3</v>
      </c>
      <c r="QR244" s="148">
        <v>4</v>
      </c>
      <c r="QS244" s="148">
        <v>3</v>
      </c>
      <c r="QT244" s="148">
        <v>3</v>
      </c>
      <c r="QU244" s="148">
        <v>2</v>
      </c>
      <c r="QV244" s="148">
        <v>3</v>
      </c>
      <c r="QW244" s="148">
        <v>1</v>
      </c>
      <c r="QX244" s="148">
        <v>1</v>
      </c>
      <c r="RB244" s="312"/>
      <c r="RD244" s="312">
        <v>1</v>
      </c>
      <c r="RE244" s="312"/>
      <c r="RG244" s="312"/>
      <c r="RH244" s="312"/>
      <c r="RI244" s="148">
        <v>1</v>
      </c>
      <c r="RJ244" s="148">
        <v>4</v>
      </c>
      <c r="RK244" s="148">
        <v>3</v>
      </c>
      <c r="RL244" s="312">
        <v>2</v>
      </c>
      <c r="RM244" s="148">
        <v>3</v>
      </c>
      <c r="RN244" s="148">
        <v>2</v>
      </c>
      <c r="RO244" s="148">
        <v>2</v>
      </c>
      <c r="RP244" s="148">
        <v>2</v>
      </c>
      <c r="RR244" s="148">
        <v>1</v>
      </c>
      <c r="RU244" s="148">
        <v>1</v>
      </c>
      <c r="RW244" s="148">
        <v>1</v>
      </c>
      <c r="RX244" s="148">
        <v>2</v>
      </c>
      <c r="RY244" s="148">
        <v>2</v>
      </c>
      <c r="RZ244" s="148">
        <v>2</v>
      </c>
      <c r="SA244" s="148">
        <v>2</v>
      </c>
      <c r="SB244" s="148">
        <v>3</v>
      </c>
      <c r="SC244" s="148">
        <v>4</v>
      </c>
      <c r="SD244" s="148">
        <v>1</v>
      </c>
      <c r="SG244" s="148">
        <v>1</v>
      </c>
      <c r="SH244" s="148">
        <v>2</v>
      </c>
      <c r="SI244" s="148">
        <v>2</v>
      </c>
      <c r="SM244" s="148">
        <v>1</v>
      </c>
      <c r="SN244" s="148">
        <v>1</v>
      </c>
      <c r="SO244" s="148">
        <v>1</v>
      </c>
      <c r="SP244" s="148">
        <v>1</v>
      </c>
      <c r="SW244" s="148">
        <v>2</v>
      </c>
      <c r="SX244" s="148">
        <v>2</v>
      </c>
      <c r="SY244" s="148">
        <v>3</v>
      </c>
      <c r="SZ244" s="148">
        <v>3</v>
      </c>
      <c r="TA244" s="148">
        <v>2</v>
      </c>
      <c r="TB244" s="148">
        <v>3</v>
      </c>
      <c r="TC244" s="148">
        <v>3</v>
      </c>
      <c r="TD244" s="148">
        <v>3</v>
      </c>
      <c r="TE244" s="148">
        <v>1</v>
      </c>
      <c r="TG244" s="148">
        <v>1</v>
      </c>
      <c r="TQ244" s="148">
        <v>1</v>
      </c>
      <c r="TR244" s="148">
        <v>2</v>
      </c>
      <c r="TS244" s="148">
        <v>2</v>
      </c>
      <c r="TT244" s="148">
        <v>2</v>
      </c>
      <c r="TU244" s="148">
        <v>1</v>
      </c>
      <c r="TV244" s="148">
        <v>1</v>
      </c>
      <c r="TX244" s="148">
        <v>1</v>
      </c>
      <c r="TY244" s="148">
        <v>1</v>
      </c>
      <c r="TZ244" s="148">
        <v>1</v>
      </c>
      <c r="UA244" s="148">
        <v>1</v>
      </c>
      <c r="UD244" s="148">
        <v>1</v>
      </c>
      <c r="UE244" s="148">
        <v>2</v>
      </c>
      <c r="UF244" s="148">
        <v>3</v>
      </c>
      <c r="UG244" s="148">
        <v>3</v>
      </c>
      <c r="UK244" s="148">
        <v>1</v>
      </c>
      <c r="UQ244" s="148">
        <v>2</v>
      </c>
      <c r="UR244" s="148">
        <v>2</v>
      </c>
      <c r="US244" s="148">
        <v>1</v>
      </c>
      <c r="UT244" s="148">
        <v>1</v>
      </c>
      <c r="UV244" s="148">
        <v>1</v>
      </c>
      <c r="UW244" s="148">
        <v>2</v>
      </c>
      <c r="UX244" s="148">
        <v>1</v>
      </c>
      <c r="UY244" s="148">
        <v>1</v>
      </c>
      <c r="UZ244" s="148">
        <v>2</v>
      </c>
      <c r="VA244" s="148">
        <v>1</v>
      </c>
      <c r="VK244" s="148">
        <v>1</v>
      </c>
      <c r="VN244" s="148">
        <v>1</v>
      </c>
      <c r="VQ244" s="148">
        <v>1</v>
      </c>
      <c r="VR244" s="148">
        <v>1</v>
      </c>
      <c r="VS244" s="148">
        <v>1</v>
      </c>
      <c r="VT244" s="148">
        <v>1</v>
      </c>
      <c r="VU244" s="148">
        <v>1</v>
      </c>
      <c r="VV244" s="148">
        <v>1</v>
      </c>
      <c r="VW244" s="148">
        <v>1</v>
      </c>
      <c r="VX244" s="148">
        <v>1</v>
      </c>
      <c r="VY244" s="148">
        <v>1</v>
      </c>
      <c r="VZ244" s="148">
        <v>1</v>
      </c>
      <c r="WA244" s="148">
        <v>1</v>
      </c>
      <c r="WB244" s="148">
        <v>1</v>
      </c>
      <c r="WC244" s="148">
        <v>1</v>
      </c>
      <c r="WD244" s="148">
        <v>1</v>
      </c>
      <c r="WE244" s="148">
        <v>1</v>
      </c>
      <c r="WF244" s="148">
        <v>1</v>
      </c>
      <c r="WG244" s="148">
        <v>1</v>
      </c>
      <c r="WH244" s="148">
        <v>1</v>
      </c>
      <c r="WI244" s="148">
        <v>1</v>
      </c>
      <c r="WJ244" s="148">
        <v>1</v>
      </c>
      <c r="WK244" s="148">
        <v>1</v>
      </c>
      <c r="WL244" s="148">
        <v>2</v>
      </c>
      <c r="WM244" s="148">
        <v>2</v>
      </c>
      <c r="WN244" s="148">
        <v>1</v>
      </c>
      <c r="WO244" s="148">
        <v>1</v>
      </c>
      <c r="WP244" s="148">
        <v>1</v>
      </c>
      <c r="WQ244" s="148">
        <v>1</v>
      </c>
      <c r="WR244" s="148">
        <v>1</v>
      </c>
    </row>
    <row r="245" spans="1:635" s="148" customFormat="1" x14ac:dyDescent="0.2">
      <c r="A245" s="354"/>
      <c r="B245" s="354">
        <v>23</v>
      </c>
      <c r="C245" s="399">
        <f t="shared" ca="1" si="246"/>
        <v>0</v>
      </c>
      <c r="D245" s="354"/>
      <c r="E245" s="354"/>
      <c r="F245" s="354"/>
      <c r="G245" s="148">
        <v>199</v>
      </c>
      <c r="H245" s="148">
        <v>191</v>
      </c>
      <c r="I245" s="355">
        <v>196</v>
      </c>
      <c r="J245" s="148">
        <v>201</v>
      </c>
      <c r="K245" s="148">
        <v>210</v>
      </c>
      <c r="L245" s="148">
        <v>201</v>
      </c>
      <c r="M245" s="148">
        <v>212</v>
      </c>
      <c r="N245" s="148">
        <v>211</v>
      </c>
      <c r="O245" s="148">
        <v>219</v>
      </c>
      <c r="P245" s="148">
        <v>224</v>
      </c>
      <c r="Q245" s="148">
        <v>218</v>
      </c>
      <c r="R245" s="148">
        <v>220</v>
      </c>
      <c r="S245" s="148">
        <v>220</v>
      </c>
      <c r="T245" s="148">
        <v>214</v>
      </c>
      <c r="U245" s="148">
        <v>208</v>
      </c>
      <c r="V245" s="148">
        <v>207</v>
      </c>
      <c r="W245" s="148">
        <v>210</v>
      </c>
      <c r="X245" s="148">
        <v>207</v>
      </c>
      <c r="Y245" s="148">
        <v>207</v>
      </c>
      <c r="Z245" s="148">
        <v>214</v>
      </c>
      <c r="AA245" s="148">
        <v>229</v>
      </c>
      <c r="AB245" s="148">
        <v>239</v>
      </c>
      <c r="AC245" s="148">
        <v>234</v>
      </c>
      <c r="AD245" s="148">
        <v>233</v>
      </c>
      <c r="AE245" s="148">
        <v>229</v>
      </c>
      <c r="AF245" s="148">
        <v>239</v>
      </c>
      <c r="AG245" s="148">
        <v>229</v>
      </c>
      <c r="AH245" s="148">
        <v>222</v>
      </c>
      <c r="AI245" s="148">
        <v>201</v>
      </c>
      <c r="AJ245" s="148">
        <v>194</v>
      </c>
      <c r="AK245" s="148">
        <v>189</v>
      </c>
      <c r="AL245" s="148">
        <v>187</v>
      </c>
      <c r="AM245" s="148">
        <v>190</v>
      </c>
      <c r="AN245" s="148">
        <v>198</v>
      </c>
      <c r="AO245" s="148">
        <v>213</v>
      </c>
      <c r="AP245" s="360">
        <v>206.5</v>
      </c>
      <c r="AQ245" s="148">
        <v>200</v>
      </c>
      <c r="AR245" s="148">
        <v>204</v>
      </c>
      <c r="AS245" s="148">
        <v>204</v>
      </c>
      <c r="AT245" s="148">
        <v>198</v>
      </c>
      <c r="AU245" s="148">
        <v>190</v>
      </c>
      <c r="AV245" s="148">
        <v>205</v>
      </c>
      <c r="AW245" s="148">
        <v>208</v>
      </c>
      <c r="AX245" s="148">
        <v>201</v>
      </c>
      <c r="AY245" s="148">
        <v>190</v>
      </c>
      <c r="AZ245" s="148">
        <v>184</v>
      </c>
      <c r="BA245" s="148">
        <v>183</v>
      </c>
      <c r="BB245" s="148">
        <v>188</v>
      </c>
      <c r="BC245" s="148">
        <v>185</v>
      </c>
      <c r="BD245" s="148">
        <v>177</v>
      </c>
      <c r="BE245" s="148">
        <v>177</v>
      </c>
      <c r="BF245" s="148">
        <v>178</v>
      </c>
      <c r="BG245" s="148">
        <v>184</v>
      </c>
      <c r="BH245" s="148">
        <v>174</v>
      </c>
      <c r="BI245" s="148">
        <v>174</v>
      </c>
      <c r="BJ245" s="148">
        <v>171</v>
      </c>
      <c r="BK245" s="148">
        <v>177</v>
      </c>
      <c r="BL245" s="148">
        <v>175</v>
      </c>
      <c r="BM245" s="148">
        <v>175</v>
      </c>
      <c r="BN245" s="148">
        <v>181</v>
      </c>
      <c r="BO245" s="148">
        <v>194</v>
      </c>
      <c r="BP245" s="148">
        <v>181</v>
      </c>
      <c r="BQ245" s="148">
        <v>186</v>
      </c>
      <c r="BR245" s="148">
        <v>197</v>
      </c>
      <c r="BS245" s="356">
        <v>0</v>
      </c>
      <c r="BT245" s="148">
        <v>128</v>
      </c>
      <c r="BU245" s="148">
        <v>129</v>
      </c>
      <c r="BV245" s="148">
        <v>129</v>
      </c>
      <c r="BW245" s="148">
        <v>123</v>
      </c>
      <c r="BX245" s="148">
        <v>119</v>
      </c>
      <c r="BY245" s="148">
        <v>113</v>
      </c>
      <c r="BZ245" s="148">
        <v>112</v>
      </c>
      <c r="CA245" s="431">
        <v>111</v>
      </c>
      <c r="CB245" s="113">
        <v>91</v>
      </c>
      <c r="CC245" s="431">
        <v>89</v>
      </c>
      <c r="CD245" s="431">
        <v>92</v>
      </c>
      <c r="CE245" s="431">
        <v>96</v>
      </c>
      <c r="CF245" s="431">
        <v>94</v>
      </c>
      <c r="CG245" s="113">
        <v>93</v>
      </c>
      <c r="CH245" s="113">
        <v>88</v>
      </c>
      <c r="CI245" s="431">
        <v>88</v>
      </c>
      <c r="CJ245" s="148">
        <v>73</v>
      </c>
      <c r="CK245" s="148">
        <v>72</v>
      </c>
      <c r="CL245" s="148">
        <v>72</v>
      </c>
      <c r="CM245" s="148">
        <v>70</v>
      </c>
      <c r="CN245" s="148">
        <v>74</v>
      </c>
      <c r="CO245" s="148">
        <v>66</v>
      </c>
      <c r="CP245" s="148">
        <v>64</v>
      </c>
      <c r="CQ245" s="148">
        <v>61</v>
      </c>
      <c r="CR245" s="148">
        <v>63</v>
      </c>
      <c r="CS245" s="148">
        <v>65</v>
      </c>
      <c r="CT245" s="148">
        <v>61</v>
      </c>
      <c r="CU245" s="148">
        <v>70</v>
      </c>
      <c r="CV245" s="148">
        <v>71</v>
      </c>
      <c r="CW245" s="148">
        <v>68</v>
      </c>
      <c r="CX245" s="148">
        <v>56</v>
      </c>
      <c r="CY245" s="148">
        <v>48</v>
      </c>
      <c r="CZ245" s="148">
        <v>48</v>
      </c>
      <c r="DA245" s="148">
        <v>44</v>
      </c>
      <c r="DB245" s="148">
        <v>45</v>
      </c>
      <c r="DC245" s="148">
        <v>41</v>
      </c>
      <c r="DD245" s="148">
        <v>46</v>
      </c>
      <c r="DE245" s="148">
        <v>52</v>
      </c>
      <c r="DF245" s="148">
        <v>54.5</v>
      </c>
      <c r="DG245" s="148">
        <v>57</v>
      </c>
      <c r="DH245" s="148">
        <v>59</v>
      </c>
      <c r="DI245" s="148">
        <v>65</v>
      </c>
      <c r="DJ245" s="148">
        <v>66</v>
      </c>
      <c r="DK245" s="148">
        <v>66</v>
      </c>
      <c r="DL245" s="148">
        <v>66</v>
      </c>
      <c r="DM245" s="148">
        <v>68</v>
      </c>
      <c r="DN245" s="148">
        <v>73</v>
      </c>
      <c r="DO245" s="148">
        <v>76</v>
      </c>
      <c r="DP245" s="148">
        <v>76</v>
      </c>
      <c r="DQ245" s="148">
        <v>68</v>
      </c>
      <c r="DR245" s="312">
        <v>65</v>
      </c>
      <c r="DS245" s="148">
        <v>65</v>
      </c>
      <c r="DT245" s="312">
        <v>57</v>
      </c>
      <c r="DU245" s="312">
        <v>53</v>
      </c>
      <c r="DV245" s="312">
        <v>56</v>
      </c>
      <c r="DW245" s="312">
        <v>54</v>
      </c>
      <c r="DX245" s="312">
        <v>57</v>
      </c>
      <c r="DY245" s="312">
        <v>61</v>
      </c>
      <c r="DZ245" s="312">
        <v>59</v>
      </c>
      <c r="EA245" s="312">
        <v>59</v>
      </c>
      <c r="EB245" s="312">
        <v>54</v>
      </c>
      <c r="EC245" s="312">
        <v>54</v>
      </c>
      <c r="ED245" s="312">
        <v>48</v>
      </c>
      <c r="EE245" s="312">
        <v>41</v>
      </c>
      <c r="EF245" s="312">
        <v>36</v>
      </c>
      <c r="EG245" s="312">
        <v>32</v>
      </c>
      <c r="EH245" s="312">
        <v>35</v>
      </c>
      <c r="EI245" s="312">
        <v>42</v>
      </c>
      <c r="EJ245" s="312">
        <v>33</v>
      </c>
      <c r="EK245" s="312">
        <v>31</v>
      </c>
      <c r="EL245" s="312">
        <v>27</v>
      </c>
      <c r="EM245" s="312">
        <v>29</v>
      </c>
      <c r="EN245" s="312">
        <v>29</v>
      </c>
      <c r="EO245" s="148">
        <v>27</v>
      </c>
      <c r="EP245" s="312">
        <v>21</v>
      </c>
      <c r="EQ245" s="312">
        <v>20</v>
      </c>
      <c r="ER245" s="312">
        <v>20</v>
      </c>
      <c r="ES245" s="312">
        <v>18</v>
      </c>
      <c r="ET245" s="312">
        <v>19</v>
      </c>
      <c r="EU245" s="431">
        <v>18</v>
      </c>
      <c r="EV245" s="312">
        <v>21</v>
      </c>
      <c r="EW245" s="312">
        <v>21</v>
      </c>
      <c r="EX245" s="312">
        <v>19</v>
      </c>
      <c r="EY245" s="312">
        <v>24</v>
      </c>
      <c r="EZ245" s="312">
        <v>27</v>
      </c>
      <c r="FA245" s="312">
        <v>24</v>
      </c>
      <c r="FB245" s="312">
        <v>25</v>
      </c>
      <c r="FC245" s="312">
        <v>24</v>
      </c>
      <c r="FD245" s="312">
        <v>22</v>
      </c>
      <c r="FE245" s="312">
        <v>21</v>
      </c>
      <c r="FF245" s="312">
        <v>22</v>
      </c>
      <c r="FG245" s="312">
        <v>21</v>
      </c>
      <c r="FH245" s="312">
        <v>20</v>
      </c>
      <c r="FI245" s="312">
        <v>20</v>
      </c>
      <c r="FJ245" s="312">
        <v>17</v>
      </c>
      <c r="FK245" s="148">
        <v>14</v>
      </c>
      <c r="FL245" s="312">
        <v>15</v>
      </c>
      <c r="FM245" s="312">
        <v>17</v>
      </c>
      <c r="FN245" s="148">
        <v>19</v>
      </c>
      <c r="FO245" s="148">
        <v>18</v>
      </c>
      <c r="FP245" s="148">
        <v>19</v>
      </c>
      <c r="FQ245" s="312">
        <v>18</v>
      </c>
      <c r="FR245" s="148">
        <v>19</v>
      </c>
      <c r="FS245" s="312">
        <v>23</v>
      </c>
      <c r="FT245" s="148">
        <v>19</v>
      </c>
      <c r="FU245" s="312">
        <v>18</v>
      </c>
      <c r="FV245" s="312">
        <v>15</v>
      </c>
      <c r="FW245" s="312">
        <v>14</v>
      </c>
      <c r="FX245" s="312">
        <v>16</v>
      </c>
      <c r="FY245" s="312">
        <v>16</v>
      </c>
      <c r="FZ245" s="312">
        <v>16</v>
      </c>
      <c r="GA245" s="312">
        <v>17</v>
      </c>
      <c r="GB245" s="312">
        <v>17</v>
      </c>
      <c r="GC245" s="312">
        <v>16</v>
      </c>
      <c r="GD245" s="312">
        <v>15</v>
      </c>
      <c r="GE245" s="312">
        <v>15</v>
      </c>
      <c r="GF245" s="312">
        <v>16</v>
      </c>
      <c r="GG245" s="312">
        <v>23</v>
      </c>
      <c r="GH245" s="312">
        <v>20</v>
      </c>
      <c r="GI245" s="312">
        <v>23</v>
      </c>
      <c r="GJ245" s="312">
        <v>17</v>
      </c>
      <c r="GK245" s="312">
        <v>13</v>
      </c>
      <c r="GL245" s="312">
        <v>14</v>
      </c>
      <c r="GM245" s="312">
        <v>18</v>
      </c>
      <c r="GN245" s="312">
        <v>18</v>
      </c>
      <c r="GO245" s="312">
        <v>18</v>
      </c>
      <c r="GP245" s="148">
        <v>20</v>
      </c>
      <c r="GQ245" s="312">
        <v>26</v>
      </c>
      <c r="GR245" s="312">
        <v>26</v>
      </c>
      <c r="GS245" s="312">
        <v>24</v>
      </c>
      <c r="GT245" s="312">
        <v>27</v>
      </c>
      <c r="GU245" s="312">
        <v>21</v>
      </c>
      <c r="GV245" s="148">
        <v>17</v>
      </c>
      <c r="GW245" s="148">
        <v>17</v>
      </c>
      <c r="GX245" s="148">
        <v>17</v>
      </c>
      <c r="GY245" s="148">
        <v>19</v>
      </c>
      <c r="GZ245" s="148">
        <v>24</v>
      </c>
      <c r="HA245" s="148">
        <v>24</v>
      </c>
      <c r="HB245" s="148">
        <v>23</v>
      </c>
      <c r="HC245" s="148">
        <v>24</v>
      </c>
      <c r="HD245" s="148">
        <v>22</v>
      </c>
      <c r="HE245" s="148">
        <v>24</v>
      </c>
      <c r="HF245" s="148">
        <v>28</v>
      </c>
      <c r="HG245" s="148">
        <v>32</v>
      </c>
      <c r="HH245" s="148">
        <v>30</v>
      </c>
      <c r="HI245" s="148">
        <v>30</v>
      </c>
      <c r="HJ245" s="148">
        <v>26</v>
      </c>
      <c r="HK245" s="148">
        <v>23</v>
      </c>
      <c r="HL245" s="148">
        <v>24</v>
      </c>
      <c r="HM245" s="148">
        <v>16</v>
      </c>
      <c r="HN245" s="148">
        <v>14</v>
      </c>
      <c r="HO245" s="148">
        <v>17</v>
      </c>
      <c r="HP245" s="148">
        <v>15</v>
      </c>
      <c r="HQ245" s="148">
        <v>15</v>
      </c>
      <c r="HR245" s="148">
        <v>15</v>
      </c>
      <c r="HS245" s="148">
        <v>15</v>
      </c>
      <c r="HT245" s="148">
        <v>15</v>
      </c>
      <c r="HU245" s="148">
        <v>17</v>
      </c>
      <c r="HV245" s="148">
        <v>16</v>
      </c>
      <c r="HW245" s="148">
        <v>20</v>
      </c>
      <c r="HX245" s="148">
        <v>24</v>
      </c>
      <c r="HY245" s="148">
        <v>20</v>
      </c>
      <c r="HZ245" s="148">
        <v>22</v>
      </c>
      <c r="IA245" s="148">
        <v>23</v>
      </c>
      <c r="IB245" s="148">
        <v>22</v>
      </c>
      <c r="IC245" s="148">
        <v>21</v>
      </c>
      <c r="ID245" s="148">
        <v>19</v>
      </c>
      <c r="IE245" s="148">
        <v>19</v>
      </c>
      <c r="IF245" s="148">
        <v>17</v>
      </c>
      <c r="IG245" s="148">
        <v>18</v>
      </c>
      <c r="IH245" s="148">
        <v>13</v>
      </c>
      <c r="II245" s="148">
        <v>17</v>
      </c>
      <c r="IJ245" s="148">
        <v>21</v>
      </c>
      <c r="IK245" s="148">
        <v>22</v>
      </c>
      <c r="IL245" s="148">
        <v>25</v>
      </c>
      <c r="IM245" s="148">
        <v>24</v>
      </c>
      <c r="IN245" s="351">
        <f t="shared" si="247"/>
        <v>27</v>
      </c>
      <c r="IO245" s="148">
        <v>30</v>
      </c>
      <c r="IP245" s="148">
        <v>34</v>
      </c>
      <c r="IQ245" s="148">
        <v>36</v>
      </c>
      <c r="IR245" s="148">
        <v>36</v>
      </c>
      <c r="IS245" s="148">
        <v>34</v>
      </c>
      <c r="IT245" s="148">
        <v>31</v>
      </c>
      <c r="IU245" s="148">
        <v>29</v>
      </c>
      <c r="IV245" s="148">
        <v>27</v>
      </c>
      <c r="IW245" s="148">
        <v>25</v>
      </c>
      <c r="IX245" s="148">
        <v>23</v>
      </c>
      <c r="IY245" s="148">
        <v>25</v>
      </c>
      <c r="IZ245" s="148">
        <v>25</v>
      </c>
      <c r="JA245" s="148">
        <v>26</v>
      </c>
      <c r="JB245" s="148">
        <v>29</v>
      </c>
      <c r="JC245" s="355">
        <f t="shared" si="251"/>
        <v>28.5</v>
      </c>
      <c r="JD245" s="148">
        <v>28</v>
      </c>
      <c r="JE245" s="148">
        <v>27</v>
      </c>
      <c r="JF245" s="353">
        <f t="shared" si="252"/>
        <v>26.5</v>
      </c>
      <c r="JG245" s="148">
        <v>26</v>
      </c>
      <c r="JH245" s="148">
        <v>24</v>
      </c>
      <c r="JI245" s="148">
        <v>27</v>
      </c>
      <c r="JJ245" s="148">
        <v>29</v>
      </c>
      <c r="JK245" s="148">
        <v>31</v>
      </c>
      <c r="JL245" s="148">
        <v>34</v>
      </c>
      <c r="JM245" s="148">
        <v>32</v>
      </c>
      <c r="JN245" s="351">
        <f t="shared" si="253"/>
        <v>31.5</v>
      </c>
      <c r="JO245" s="148">
        <v>31</v>
      </c>
      <c r="JP245" s="148">
        <v>31</v>
      </c>
      <c r="JQ245" s="148">
        <v>34</v>
      </c>
      <c r="JR245" s="148">
        <v>35</v>
      </c>
      <c r="JS245" s="148">
        <v>35</v>
      </c>
      <c r="JT245" s="148">
        <v>31</v>
      </c>
      <c r="JU245" s="148">
        <v>34</v>
      </c>
      <c r="JV245" s="351">
        <f t="shared" si="254"/>
        <v>31.5</v>
      </c>
      <c r="JW245" s="148">
        <v>29</v>
      </c>
      <c r="JX245" s="148">
        <v>30</v>
      </c>
      <c r="JY245" s="148">
        <v>32</v>
      </c>
      <c r="JZ245" s="148">
        <v>31</v>
      </c>
      <c r="KA245" s="148">
        <v>34</v>
      </c>
      <c r="KB245" s="148">
        <v>29</v>
      </c>
      <c r="KC245" s="148">
        <v>31</v>
      </c>
      <c r="KD245" s="148">
        <v>61</v>
      </c>
      <c r="KE245" s="148">
        <v>32</v>
      </c>
      <c r="KF245" s="148">
        <v>38</v>
      </c>
      <c r="KG245" s="148">
        <v>40</v>
      </c>
      <c r="KH245" s="148">
        <v>39</v>
      </c>
      <c r="KI245" s="148">
        <v>36</v>
      </c>
      <c r="KJ245" s="148">
        <v>34</v>
      </c>
      <c r="KK245" s="148">
        <v>42</v>
      </c>
      <c r="KL245" s="148">
        <v>44</v>
      </c>
      <c r="KM245" s="148">
        <v>43</v>
      </c>
      <c r="KN245" s="148">
        <v>40</v>
      </c>
      <c r="KO245" s="351">
        <v>40.5</v>
      </c>
      <c r="KP245" s="148">
        <v>41</v>
      </c>
      <c r="KQ245" s="148">
        <v>41</v>
      </c>
      <c r="KR245" s="148">
        <v>37</v>
      </c>
      <c r="KS245" s="148">
        <v>40</v>
      </c>
      <c r="KT245" s="148">
        <v>43</v>
      </c>
      <c r="KU245" s="148">
        <v>42</v>
      </c>
      <c r="KV245" s="148">
        <v>42</v>
      </c>
      <c r="KW245" s="148">
        <v>44</v>
      </c>
      <c r="KX245" s="148">
        <v>39</v>
      </c>
      <c r="KY245" s="148">
        <v>37</v>
      </c>
      <c r="KZ245" s="148">
        <v>33</v>
      </c>
      <c r="LA245" s="148">
        <v>36</v>
      </c>
      <c r="LB245" s="148">
        <v>36</v>
      </c>
      <c r="LC245" s="148">
        <v>37</v>
      </c>
      <c r="LD245" s="148">
        <v>34</v>
      </c>
      <c r="LE245" s="148">
        <v>39</v>
      </c>
      <c r="LF245" s="148">
        <v>40</v>
      </c>
      <c r="LG245" s="148">
        <v>39</v>
      </c>
      <c r="LH245" s="148">
        <v>41</v>
      </c>
      <c r="LI245" s="148">
        <v>42</v>
      </c>
      <c r="LJ245" s="312">
        <v>33</v>
      </c>
      <c r="LK245" s="148">
        <v>35</v>
      </c>
      <c r="LL245" s="148">
        <v>32</v>
      </c>
      <c r="LM245" s="148">
        <v>30</v>
      </c>
      <c r="LN245" s="148">
        <v>28</v>
      </c>
      <c r="LO245" s="148">
        <v>26</v>
      </c>
      <c r="LP245" s="148">
        <v>32</v>
      </c>
      <c r="LQ245" s="148">
        <v>35</v>
      </c>
      <c r="LR245" s="148">
        <v>33</v>
      </c>
      <c r="LS245" s="148">
        <v>38</v>
      </c>
      <c r="LT245" s="148">
        <v>40</v>
      </c>
      <c r="LU245" s="148">
        <v>38</v>
      </c>
      <c r="LV245" s="148">
        <v>35</v>
      </c>
      <c r="LW245" s="148">
        <v>34</v>
      </c>
      <c r="LX245" s="148">
        <v>33</v>
      </c>
      <c r="LY245" s="148">
        <v>31</v>
      </c>
      <c r="LZ245" s="148">
        <v>32</v>
      </c>
      <c r="MA245" s="148">
        <v>35</v>
      </c>
      <c r="MB245" s="148">
        <v>32</v>
      </c>
      <c r="MC245" s="148">
        <v>34</v>
      </c>
      <c r="MD245" s="148">
        <v>32</v>
      </c>
      <c r="ME245" s="148">
        <v>33</v>
      </c>
      <c r="MF245" s="148">
        <v>34</v>
      </c>
      <c r="MG245" s="148">
        <v>35</v>
      </c>
      <c r="MH245" s="148">
        <v>34</v>
      </c>
      <c r="MI245" s="148">
        <v>36</v>
      </c>
      <c r="MJ245" s="148">
        <v>36</v>
      </c>
      <c r="MK245" s="148">
        <v>36</v>
      </c>
      <c r="ML245" s="148">
        <v>39</v>
      </c>
      <c r="MM245" s="148">
        <v>37</v>
      </c>
      <c r="MN245" s="148">
        <v>34</v>
      </c>
      <c r="MO245" s="148">
        <v>31</v>
      </c>
      <c r="MP245" s="148">
        <v>34</v>
      </c>
      <c r="MQ245" s="148">
        <v>35</v>
      </c>
      <c r="MR245" s="148">
        <v>36</v>
      </c>
      <c r="MS245" s="148">
        <v>40</v>
      </c>
      <c r="MT245" s="148">
        <v>36</v>
      </c>
      <c r="MU245" s="148">
        <v>36</v>
      </c>
      <c r="MV245" s="148">
        <v>34</v>
      </c>
      <c r="MW245" s="148">
        <v>35</v>
      </c>
      <c r="MX245" s="148">
        <v>38</v>
      </c>
      <c r="MY245" s="148">
        <v>38</v>
      </c>
      <c r="MZ245" s="148">
        <v>39</v>
      </c>
      <c r="NA245" s="148">
        <v>39</v>
      </c>
      <c r="NB245" s="148">
        <v>36</v>
      </c>
      <c r="NC245" s="148">
        <v>37</v>
      </c>
      <c r="ND245" s="148">
        <v>33</v>
      </c>
      <c r="NE245" s="148">
        <v>31</v>
      </c>
      <c r="NF245" s="148">
        <v>31</v>
      </c>
      <c r="NG245" s="148">
        <v>32</v>
      </c>
      <c r="NH245" s="148">
        <v>30</v>
      </c>
      <c r="NI245" s="148">
        <v>23</v>
      </c>
      <c r="NJ245" s="148">
        <v>24</v>
      </c>
      <c r="NK245" s="148">
        <v>21</v>
      </c>
      <c r="NL245" s="148">
        <v>24</v>
      </c>
      <c r="NM245" s="148">
        <v>22</v>
      </c>
      <c r="NN245" s="148">
        <v>23</v>
      </c>
      <c r="NO245" s="148">
        <v>24</v>
      </c>
      <c r="NP245" s="148">
        <v>24</v>
      </c>
      <c r="NQ245" s="148">
        <v>20</v>
      </c>
      <c r="NR245" s="148">
        <v>22</v>
      </c>
      <c r="NS245" s="148">
        <v>21</v>
      </c>
      <c r="NT245" s="148">
        <v>23</v>
      </c>
      <c r="NU245" s="148">
        <v>25</v>
      </c>
      <c r="NV245" s="148">
        <v>25</v>
      </c>
      <c r="NW245" s="148">
        <v>22</v>
      </c>
      <c r="NX245" s="148">
        <v>21</v>
      </c>
      <c r="NY245" s="148">
        <v>20</v>
      </c>
      <c r="NZ245" s="148">
        <v>20</v>
      </c>
      <c r="OA245" s="148">
        <v>19</v>
      </c>
      <c r="OB245" s="148">
        <v>19</v>
      </c>
      <c r="OC245" s="148">
        <v>14</v>
      </c>
      <c r="OD245" s="148">
        <v>14</v>
      </c>
      <c r="OE245" s="148">
        <v>15</v>
      </c>
      <c r="OF245" s="148">
        <v>18</v>
      </c>
      <c r="OG245" s="148">
        <v>17</v>
      </c>
      <c r="OH245" s="148">
        <v>16</v>
      </c>
      <c r="OI245" s="148">
        <v>16</v>
      </c>
      <c r="OJ245" s="148">
        <v>14</v>
      </c>
      <c r="OK245" s="148">
        <v>17</v>
      </c>
      <c r="OL245" s="148">
        <v>17</v>
      </c>
      <c r="OM245" s="148">
        <v>15</v>
      </c>
      <c r="ON245" s="148">
        <v>14</v>
      </c>
      <c r="OO245" s="148">
        <v>16</v>
      </c>
      <c r="OP245" s="148">
        <v>15</v>
      </c>
      <c r="OQ245" s="148">
        <v>14</v>
      </c>
      <c r="OR245" s="148">
        <v>11</v>
      </c>
      <c r="OS245" s="148">
        <v>11</v>
      </c>
      <c r="OT245" s="148">
        <v>12</v>
      </c>
      <c r="OU245" s="148">
        <v>15</v>
      </c>
      <c r="OV245" s="148">
        <v>15</v>
      </c>
      <c r="OW245" s="148">
        <v>14</v>
      </c>
      <c r="OX245" s="148">
        <v>15</v>
      </c>
      <c r="OY245" s="351">
        <f t="shared" si="248"/>
        <v>14.5</v>
      </c>
      <c r="OZ245" s="148">
        <v>14</v>
      </c>
      <c r="PA245" s="148">
        <v>13</v>
      </c>
      <c r="PB245" s="148">
        <v>12</v>
      </c>
      <c r="PC245" s="148">
        <v>16</v>
      </c>
      <c r="PD245" s="148">
        <v>16</v>
      </c>
      <c r="PE245" s="148">
        <v>17</v>
      </c>
      <c r="PF245" s="148">
        <v>19</v>
      </c>
      <c r="PG245" s="351">
        <f t="shared" si="249"/>
        <v>21</v>
      </c>
      <c r="PH245" s="148">
        <v>23</v>
      </c>
      <c r="PI245" s="148">
        <v>21</v>
      </c>
      <c r="PJ245" s="351">
        <f t="shared" si="250"/>
        <v>21.5</v>
      </c>
      <c r="PK245" s="148">
        <v>22</v>
      </c>
      <c r="PL245" s="148">
        <v>25</v>
      </c>
      <c r="PM245" s="312">
        <v>26</v>
      </c>
      <c r="PN245" s="148">
        <v>24</v>
      </c>
      <c r="PO245" s="312">
        <v>24</v>
      </c>
      <c r="PP245" s="148">
        <v>24</v>
      </c>
      <c r="PQ245" s="148">
        <v>26</v>
      </c>
      <c r="PR245" s="148">
        <v>29</v>
      </c>
      <c r="PS245" s="148">
        <v>27</v>
      </c>
      <c r="PT245" s="148">
        <v>26</v>
      </c>
      <c r="PU245" s="148">
        <v>23</v>
      </c>
      <c r="PV245" s="312">
        <v>23</v>
      </c>
      <c r="PW245" s="148">
        <v>22</v>
      </c>
      <c r="PX245" s="148">
        <v>19</v>
      </c>
      <c r="PY245" s="148">
        <v>20</v>
      </c>
      <c r="PZ245" s="148">
        <v>12</v>
      </c>
      <c r="QA245" s="148">
        <v>16</v>
      </c>
      <c r="QB245" s="148">
        <v>16</v>
      </c>
      <c r="QC245" s="148">
        <v>15</v>
      </c>
      <c r="QD245" s="148">
        <v>13</v>
      </c>
      <c r="QE245" s="148">
        <v>14</v>
      </c>
      <c r="QF245" s="148">
        <v>14</v>
      </c>
      <c r="QG245" s="148">
        <v>16</v>
      </c>
      <c r="QH245" s="148">
        <v>17</v>
      </c>
      <c r="QI245" s="148">
        <v>17</v>
      </c>
      <c r="QJ245" s="148">
        <v>14</v>
      </c>
      <c r="QK245" s="148">
        <v>16</v>
      </c>
      <c r="QL245" s="148">
        <v>17</v>
      </c>
      <c r="QM245" s="148">
        <v>17</v>
      </c>
      <c r="QN245" s="148">
        <v>15</v>
      </c>
      <c r="QO245" s="148">
        <v>16</v>
      </c>
      <c r="QP245" s="148">
        <v>17</v>
      </c>
      <c r="QQ245" s="148">
        <v>19</v>
      </c>
      <c r="QR245" s="148">
        <v>18</v>
      </c>
      <c r="QS245" s="148">
        <v>16</v>
      </c>
      <c r="QT245" s="148">
        <v>14</v>
      </c>
      <c r="QU245" s="148">
        <v>14</v>
      </c>
      <c r="QV245" s="148">
        <v>12</v>
      </c>
      <c r="QW245" s="148">
        <v>13</v>
      </c>
      <c r="QX245" s="148">
        <v>15</v>
      </c>
      <c r="QY245" s="148">
        <v>15</v>
      </c>
      <c r="QZ245" s="148">
        <v>16</v>
      </c>
      <c r="RA245" s="148">
        <v>17</v>
      </c>
      <c r="RB245" s="312">
        <v>16</v>
      </c>
      <c r="RC245" s="148">
        <v>17</v>
      </c>
      <c r="RD245" s="312">
        <v>17</v>
      </c>
      <c r="RE245" s="312">
        <v>16</v>
      </c>
      <c r="RF245" s="148">
        <v>17</v>
      </c>
      <c r="RG245" s="312">
        <v>18</v>
      </c>
      <c r="RH245" s="312">
        <v>17</v>
      </c>
      <c r="RI245" s="148">
        <v>15</v>
      </c>
      <c r="RJ245" s="148">
        <v>16</v>
      </c>
      <c r="RK245" s="148">
        <v>16</v>
      </c>
      <c r="RL245" s="312">
        <v>15</v>
      </c>
      <c r="RM245" s="148">
        <v>17</v>
      </c>
      <c r="RN245" s="148">
        <v>15</v>
      </c>
      <c r="RO245" s="148">
        <v>15</v>
      </c>
      <c r="RP245" s="148">
        <v>15</v>
      </c>
      <c r="RQ245" s="148">
        <v>12</v>
      </c>
      <c r="RR245" s="148">
        <v>14</v>
      </c>
      <c r="RS245" s="148">
        <v>13</v>
      </c>
      <c r="RT245" s="148">
        <v>11</v>
      </c>
      <c r="RU245" s="148">
        <v>12</v>
      </c>
      <c r="RV245" s="148">
        <v>10</v>
      </c>
      <c r="RW245" s="148">
        <v>9</v>
      </c>
      <c r="RX245" s="148">
        <v>8</v>
      </c>
      <c r="RY245" s="148">
        <v>9</v>
      </c>
      <c r="RZ245" s="148">
        <v>8</v>
      </c>
      <c r="SA245" s="148">
        <v>8</v>
      </c>
      <c r="SB245" s="148">
        <v>7</v>
      </c>
      <c r="SC245" s="148">
        <v>7</v>
      </c>
      <c r="SD245" s="148">
        <v>7</v>
      </c>
      <c r="SE245" s="148">
        <v>6</v>
      </c>
      <c r="SF245" s="148">
        <v>6</v>
      </c>
      <c r="SG245" s="148">
        <v>7</v>
      </c>
      <c r="SH245" s="148">
        <v>9</v>
      </c>
      <c r="SI245" s="148">
        <v>8</v>
      </c>
      <c r="SJ245" s="148">
        <v>12</v>
      </c>
      <c r="SK245" s="148">
        <v>12</v>
      </c>
      <c r="SL245" s="148">
        <v>12</v>
      </c>
      <c r="SM245" s="148">
        <v>13</v>
      </c>
      <c r="SN245" s="148">
        <v>9</v>
      </c>
      <c r="SO245" s="148">
        <v>8</v>
      </c>
      <c r="SP245" s="148">
        <v>12</v>
      </c>
      <c r="SQ245" s="148">
        <v>12</v>
      </c>
      <c r="SR245" s="148">
        <v>11</v>
      </c>
      <c r="SS245" s="148">
        <v>13</v>
      </c>
      <c r="ST245" s="148">
        <v>11</v>
      </c>
      <c r="SU245" s="148">
        <v>10</v>
      </c>
      <c r="SV245" s="148">
        <v>13</v>
      </c>
      <c r="SW245" s="148">
        <v>12</v>
      </c>
      <c r="SX245" s="148">
        <v>11</v>
      </c>
      <c r="SY245" s="148">
        <v>10</v>
      </c>
      <c r="SZ245" s="148">
        <v>9</v>
      </c>
      <c r="TA245" s="148">
        <v>9</v>
      </c>
      <c r="TB245" s="148">
        <v>11</v>
      </c>
      <c r="TC245" s="148">
        <v>11</v>
      </c>
      <c r="TD245" s="148">
        <v>11</v>
      </c>
      <c r="TE245" s="148">
        <v>12</v>
      </c>
      <c r="TF245" s="148">
        <v>12</v>
      </c>
      <c r="TG245" s="148">
        <v>12</v>
      </c>
      <c r="TH245" s="148">
        <v>11</v>
      </c>
      <c r="TI245" s="148">
        <v>11</v>
      </c>
      <c r="TJ245" s="148">
        <v>11</v>
      </c>
      <c r="TK245" s="148">
        <v>8</v>
      </c>
      <c r="TL245" s="148">
        <v>7</v>
      </c>
      <c r="TM245" s="148">
        <v>8</v>
      </c>
      <c r="TN245" s="148">
        <v>10</v>
      </c>
      <c r="TO245" s="148">
        <v>9</v>
      </c>
      <c r="TP245" s="148">
        <v>9</v>
      </c>
      <c r="TQ245" s="148">
        <v>9</v>
      </c>
      <c r="TR245" s="148">
        <v>7</v>
      </c>
      <c r="TS245" s="148">
        <v>5</v>
      </c>
      <c r="TT245" s="148">
        <v>5</v>
      </c>
      <c r="TU245" s="148">
        <v>6</v>
      </c>
      <c r="TV245" s="148">
        <v>8</v>
      </c>
      <c r="TW245" s="148">
        <v>7</v>
      </c>
      <c r="TX245" s="148">
        <v>5</v>
      </c>
      <c r="TY245" s="148">
        <v>5</v>
      </c>
      <c r="TZ245" s="148">
        <v>5</v>
      </c>
      <c r="UA245" s="148">
        <v>4</v>
      </c>
      <c r="UB245" s="148">
        <v>4</v>
      </c>
      <c r="UC245" s="148">
        <v>2</v>
      </c>
      <c r="UD245" s="148">
        <v>1</v>
      </c>
      <c r="UE245" s="148">
        <v>4</v>
      </c>
      <c r="UF245" s="148">
        <v>5</v>
      </c>
      <c r="UG245" s="148">
        <v>5</v>
      </c>
      <c r="UH245" s="148">
        <v>5</v>
      </c>
      <c r="UI245" s="148">
        <v>4</v>
      </c>
      <c r="UJ245" s="148">
        <v>7</v>
      </c>
      <c r="UK245" s="148">
        <v>8</v>
      </c>
      <c r="UL245" s="148">
        <v>7</v>
      </c>
      <c r="UM245" s="148">
        <v>6</v>
      </c>
      <c r="UN245" s="148">
        <v>6</v>
      </c>
      <c r="UO245" s="148">
        <v>6</v>
      </c>
      <c r="UP245" s="148">
        <v>3</v>
      </c>
      <c r="UQ245" s="148">
        <v>2</v>
      </c>
      <c r="UR245" s="148">
        <v>4</v>
      </c>
      <c r="US245" s="148">
        <v>4</v>
      </c>
      <c r="UT245" s="148">
        <v>2</v>
      </c>
      <c r="UU245" s="148">
        <v>2</v>
      </c>
      <c r="UV245" s="148">
        <v>1</v>
      </c>
      <c r="UZ245" s="148">
        <v>2</v>
      </c>
      <c r="VA245" s="148">
        <v>2</v>
      </c>
      <c r="VB245" s="148">
        <v>2</v>
      </c>
      <c r="VC245" s="148">
        <v>2</v>
      </c>
      <c r="VD245" s="148">
        <v>2</v>
      </c>
      <c r="VE245" s="148">
        <v>2</v>
      </c>
      <c r="VF245" s="148">
        <v>2</v>
      </c>
      <c r="VG245" s="148">
        <v>3</v>
      </c>
      <c r="VH245" s="148">
        <v>3</v>
      </c>
      <c r="VI245" s="148">
        <v>3</v>
      </c>
      <c r="VJ245" s="148">
        <v>5</v>
      </c>
      <c r="VK245" s="148">
        <v>4</v>
      </c>
      <c r="VL245" s="148">
        <v>3</v>
      </c>
      <c r="VM245" s="148">
        <v>3</v>
      </c>
      <c r="VN245" s="148">
        <v>2</v>
      </c>
      <c r="VO245" s="148">
        <v>2</v>
      </c>
      <c r="VP245" s="148">
        <v>1</v>
      </c>
      <c r="VQ245" s="148">
        <v>1</v>
      </c>
      <c r="VR245" s="148">
        <v>1</v>
      </c>
      <c r="VS245" s="148">
        <v>1</v>
      </c>
      <c r="VT245" s="148">
        <v>1</v>
      </c>
      <c r="VU245" s="148">
        <v>1</v>
      </c>
      <c r="VV245" s="148">
        <v>1</v>
      </c>
      <c r="WD245" s="148">
        <v>1</v>
      </c>
      <c r="WE245" s="148">
        <v>1</v>
      </c>
      <c r="WF245" s="148">
        <v>2</v>
      </c>
      <c r="WG245" s="148">
        <v>3</v>
      </c>
      <c r="WH245" s="148">
        <v>3</v>
      </c>
      <c r="WI245" s="148">
        <v>3</v>
      </c>
      <c r="WJ245" s="148">
        <v>3</v>
      </c>
      <c r="WK245" s="148">
        <v>3</v>
      </c>
      <c r="WL245" s="148">
        <v>3</v>
      </c>
      <c r="WM245" s="148">
        <v>3</v>
      </c>
      <c r="WN245" s="148">
        <v>3</v>
      </c>
      <c r="WO245" s="148">
        <v>2</v>
      </c>
      <c r="WP245" s="148">
        <v>2</v>
      </c>
      <c r="WQ245" s="148">
        <v>1</v>
      </c>
      <c r="WR245" s="148">
        <v>1</v>
      </c>
      <c r="WS245" s="148">
        <v>1</v>
      </c>
      <c r="WV245" s="148">
        <v>1</v>
      </c>
      <c r="WW245" s="148">
        <v>1</v>
      </c>
      <c r="WX245" s="148">
        <v>1</v>
      </c>
      <c r="WY245" s="148">
        <v>1</v>
      </c>
      <c r="WZ245" s="148">
        <v>1</v>
      </c>
      <c r="XB245" s="148">
        <v>1</v>
      </c>
      <c r="XC245" s="148">
        <v>1</v>
      </c>
      <c r="XD245" s="148">
        <v>1</v>
      </c>
      <c r="XE245" s="148">
        <v>1</v>
      </c>
      <c r="XF245" s="148">
        <v>1</v>
      </c>
      <c r="XG245" s="148">
        <v>1</v>
      </c>
      <c r="XH245" s="148">
        <v>1</v>
      </c>
      <c r="XI245" s="148">
        <v>1</v>
      </c>
    </row>
    <row r="246" spans="1:635" s="148" customFormat="1" x14ac:dyDescent="0.2">
      <c r="A246" s="327"/>
      <c r="B246" s="354">
        <v>24</v>
      </c>
      <c r="C246" s="399">
        <f t="shared" ca="1" si="246"/>
        <v>0</v>
      </c>
      <c r="D246" s="354"/>
      <c r="E246" s="354"/>
      <c r="F246" s="354"/>
      <c r="G246" s="148">
        <v>9</v>
      </c>
      <c r="H246" s="148">
        <v>10</v>
      </c>
      <c r="I246" s="355">
        <v>11.5</v>
      </c>
      <c r="J246" s="148">
        <v>13</v>
      </c>
      <c r="K246" s="148">
        <v>14</v>
      </c>
      <c r="L246" s="148">
        <v>15</v>
      </c>
      <c r="M246" s="148">
        <v>12</v>
      </c>
      <c r="N246" s="148">
        <v>14</v>
      </c>
      <c r="O246" s="148">
        <v>12</v>
      </c>
      <c r="P246" s="148">
        <v>12</v>
      </c>
      <c r="Q246" s="148">
        <v>13</v>
      </c>
      <c r="R246" s="148">
        <v>13</v>
      </c>
      <c r="S246" s="148">
        <v>13</v>
      </c>
      <c r="T246" s="148">
        <v>15</v>
      </c>
      <c r="U246" s="148">
        <v>13</v>
      </c>
      <c r="V246" s="148">
        <v>14</v>
      </c>
      <c r="W246" s="148">
        <v>13</v>
      </c>
      <c r="X246" s="148">
        <v>13</v>
      </c>
      <c r="Y246" s="148">
        <v>14</v>
      </c>
      <c r="Z246" s="148">
        <v>15</v>
      </c>
      <c r="AA246" s="148">
        <v>18</v>
      </c>
      <c r="AB246" s="148">
        <v>16</v>
      </c>
      <c r="AC246" s="148">
        <v>15</v>
      </c>
      <c r="AD246" s="148">
        <v>13</v>
      </c>
      <c r="AE246" s="148">
        <v>14</v>
      </c>
      <c r="AF246" s="148">
        <v>13</v>
      </c>
      <c r="AG246" s="148">
        <v>13</v>
      </c>
      <c r="AH246" s="148">
        <v>14</v>
      </c>
      <c r="AI246" s="148">
        <v>12</v>
      </c>
      <c r="AJ246" s="148">
        <v>13</v>
      </c>
      <c r="AK246" s="148">
        <v>13</v>
      </c>
      <c r="AL246" s="148">
        <v>12</v>
      </c>
      <c r="AM246" s="148">
        <v>12</v>
      </c>
      <c r="AN246" s="148">
        <v>12</v>
      </c>
      <c r="AO246" s="148">
        <v>11</v>
      </c>
      <c r="AP246" s="360">
        <v>12</v>
      </c>
      <c r="AQ246" s="148">
        <v>13</v>
      </c>
      <c r="AR246" s="148">
        <v>10</v>
      </c>
      <c r="AS246" s="148">
        <v>9</v>
      </c>
      <c r="AT246" s="148">
        <v>12</v>
      </c>
      <c r="AU246" s="148">
        <v>10</v>
      </c>
      <c r="AV246" s="148">
        <v>11</v>
      </c>
      <c r="AW246" s="148">
        <v>16</v>
      </c>
      <c r="AX246" s="148">
        <v>12</v>
      </c>
      <c r="AY246" s="148">
        <v>11</v>
      </c>
      <c r="AZ246" s="148">
        <v>9</v>
      </c>
      <c r="BA246" s="148">
        <v>10</v>
      </c>
      <c r="BB246" s="148">
        <v>13</v>
      </c>
      <c r="BC246" s="148">
        <v>11</v>
      </c>
      <c r="BD246" s="148">
        <v>11</v>
      </c>
      <c r="BE246" s="148">
        <v>11</v>
      </c>
      <c r="BF246" s="148">
        <v>11</v>
      </c>
      <c r="BG246" s="148">
        <v>12</v>
      </c>
      <c r="BH246" s="148">
        <v>9</v>
      </c>
      <c r="BI246" s="148">
        <v>9</v>
      </c>
      <c r="BJ246" s="148">
        <v>10</v>
      </c>
      <c r="BK246" s="148">
        <v>8</v>
      </c>
      <c r="BL246" s="148">
        <v>8</v>
      </c>
      <c r="BM246" s="148">
        <v>9</v>
      </c>
      <c r="BN246" s="148">
        <v>8</v>
      </c>
      <c r="BO246" s="148">
        <v>10</v>
      </c>
      <c r="BP246" s="148">
        <v>7</v>
      </c>
      <c r="BQ246" s="148">
        <v>9</v>
      </c>
      <c r="BR246" s="148">
        <v>7</v>
      </c>
      <c r="BS246" s="356">
        <v>0</v>
      </c>
      <c r="BT246" s="148">
        <v>3</v>
      </c>
      <c r="BU246" s="148">
        <v>3</v>
      </c>
      <c r="BV246" s="148">
        <v>4</v>
      </c>
      <c r="BW246" s="148">
        <v>4</v>
      </c>
      <c r="BX246" s="148">
        <v>1</v>
      </c>
      <c r="BY246" s="148">
        <v>0</v>
      </c>
      <c r="BZ246" s="148">
        <v>1</v>
      </c>
      <c r="CA246" s="431">
        <v>2</v>
      </c>
      <c r="CB246" s="113">
        <v>2</v>
      </c>
      <c r="CC246" s="431">
        <v>3</v>
      </c>
      <c r="CD246" s="431">
        <v>4</v>
      </c>
      <c r="CE246" s="431">
        <v>3</v>
      </c>
      <c r="CF246" s="431">
        <v>4</v>
      </c>
      <c r="CG246" s="113">
        <v>6</v>
      </c>
      <c r="CH246" s="113">
        <v>6</v>
      </c>
      <c r="CI246" s="431">
        <v>7</v>
      </c>
      <c r="CJ246" s="148">
        <v>8</v>
      </c>
      <c r="CK246" s="148">
        <v>7</v>
      </c>
      <c r="CL246" s="148">
        <v>6</v>
      </c>
      <c r="CM246" s="148">
        <v>5</v>
      </c>
      <c r="CN246" s="148">
        <v>5</v>
      </c>
      <c r="CO246" s="148">
        <v>6</v>
      </c>
      <c r="CP246" s="148">
        <v>4</v>
      </c>
      <c r="CQ246" s="148">
        <v>3</v>
      </c>
      <c r="CR246" s="148">
        <v>2</v>
      </c>
      <c r="CS246" s="148">
        <v>1</v>
      </c>
      <c r="CT246" s="148">
        <v>0</v>
      </c>
      <c r="CU246" s="148">
        <v>1</v>
      </c>
      <c r="CV246" s="148">
        <v>2</v>
      </c>
      <c r="CW246" s="148">
        <v>2</v>
      </c>
      <c r="CX246" s="148">
        <v>3</v>
      </c>
      <c r="CY246" s="148">
        <v>5</v>
      </c>
      <c r="CZ246" s="148">
        <v>3</v>
      </c>
      <c r="DA246" s="148">
        <v>3</v>
      </c>
      <c r="DB246" s="148">
        <v>4</v>
      </c>
      <c r="DC246" s="148">
        <v>5</v>
      </c>
      <c r="DD246" s="148">
        <v>4</v>
      </c>
      <c r="DE246" s="148">
        <v>4</v>
      </c>
      <c r="DF246" s="148">
        <v>3</v>
      </c>
      <c r="DG246" s="148">
        <v>2</v>
      </c>
      <c r="DH246" s="148">
        <v>2</v>
      </c>
      <c r="DI246" s="148">
        <v>3</v>
      </c>
      <c r="DJ246" s="148">
        <v>3</v>
      </c>
      <c r="DK246" s="148">
        <v>2</v>
      </c>
      <c r="DL246" s="148">
        <v>1</v>
      </c>
      <c r="DM246" s="148">
        <v>1</v>
      </c>
      <c r="DN246" s="148">
        <v>1</v>
      </c>
      <c r="DO246" s="148">
        <v>3</v>
      </c>
      <c r="DP246" s="148">
        <v>2</v>
      </c>
      <c r="DQ246" s="148">
        <v>2</v>
      </c>
      <c r="DR246" s="312">
        <v>1</v>
      </c>
      <c r="DS246" s="148">
        <v>1</v>
      </c>
      <c r="DT246" s="312"/>
      <c r="DU246" s="312">
        <v>1</v>
      </c>
      <c r="DV246" s="312">
        <v>1</v>
      </c>
      <c r="DW246" s="312">
        <v>2</v>
      </c>
      <c r="DX246" s="312">
        <v>2</v>
      </c>
      <c r="DY246" s="312">
        <v>1</v>
      </c>
      <c r="DZ246" s="312">
        <v>1</v>
      </c>
      <c r="EA246" s="312">
        <v>1</v>
      </c>
      <c r="EB246" s="312"/>
      <c r="EC246" s="312"/>
      <c r="ED246" s="312">
        <v>1</v>
      </c>
      <c r="EE246" s="312">
        <v>1</v>
      </c>
      <c r="EF246" s="312">
        <v>1</v>
      </c>
      <c r="EG246" s="312">
        <v>1</v>
      </c>
      <c r="EH246" s="312">
        <v>2</v>
      </c>
      <c r="EI246" s="312">
        <v>1</v>
      </c>
      <c r="EJ246" s="312">
        <v>3</v>
      </c>
      <c r="EK246" s="312">
        <v>2</v>
      </c>
      <c r="EL246" s="312">
        <v>2</v>
      </c>
      <c r="EM246" s="312">
        <v>3</v>
      </c>
      <c r="EN246" s="312">
        <v>1</v>
      </c>
      <c r="EO246" s="148">
        <v>1</v>
      </c>
      <c r="EP246" s="312"/>
      <c r="EQ246" s="312"/>
      <c r="ER246" s="312"/>
      <c r="ES246" s="312"/>
      <c r="ET246" s="312"/>
      <c r="EU246" s="431"/>
      <c r="EV246" s="312"/>
      <c r="EW246" s="312">
        <v>1</v>
      </c>
      <c r="EX246" s="312"/>
      <c r="EY246" s="312"/>
      <c r="EZ246" s="312"/>
      <c r="FA246" s="312"/>
      <c r="FB246" s="312"/>
      <c r="FC246" s="312"/>
      <c r="FD246" s="312">
        <v>1</v>
      </c>
      <c r="FE246" s="312">
        <v>2</v>
      </c>
      <c r="FF246" s="312">
        <v>1</v>
      </c>
      <c r="FG246" s="312">
        <v>1</v>
      </c>
      <c r="FH246" s="312">
        <v>1</v>
      </c>
      <c r="FI246" s="312">
        <v>2</v>
      </c>
      <c r="FJ246" s="312">
        <v>2</v>
      </c>
      <c r="FK246" s="148">
        <v>1</v>
      </c>
      <c r="FL246" s="312"/>
      <c r="FM246" s="312"/>
      <c r="FN246" s="148">
        <v>1</v>
      </c>
      <c r="FO246" s="148">
        <v>1</v>
      </c>
      <c r="FP246" s="148">
        <v>1</v>
      </c>
      <c r="FQ246" s="312">
        <v>2</v>
      </c>
      <c r="FR246" s="148">
        <v>1</v>
      </c>
      <c r="FS246" s="312">
        <v>1</v>
      </c>
      <c r="FT246" s="148">
        <v>2</v>
      </c>
      <c r="FU246" s="312">
        <v>3</v>
      </c>
      <c r="FV246" s="312">
        <v>2</v>
      </c>
      <c r="FW246" s="312">
        <v>3</v>
      </c>
      <c r="FX246" s="312">
        <v>2</v>
      </c>
      <c r="FY246" s="312">
        <v>2</v>
      </c>
      <c r="FZ246" s="312">
        <v>2</v>
      </c>
      <c r="GA246" s="312">
        <v>1</v>
      </c>
      <c r="GB246" s="312">
        <v>0</v>
      </c>
      <c r="GC246" s="312">
        <v>0</v>
      </c>
      <c r="GD246" s="312">
        <v>1</v>
      </c>
      <c r="GE246" s="312">
        <v>1</v>
      </c>
      <c r="GF246" s="312">
        <v>1</v>
      </c>
      <c r="GG246" s="312">
        <v>2</v>
      </c>
      <c r="GH246" s="312">
        <v>2</v>
      </c>
      <c r="GI246" s="312">
        <v>3</v>
      </c>
      <c r="GJ246" s="312">
        <v>5</v>
      </c>
      <c r="GK246" s="312">
        <v>4</v>
      </c>
      <c r="GL246" s="312">
        <v>3</v>
      </c>
      <c r="GM246" s="312">
        <v>3</v>
      </c>
      <c r="GN246" s="312">
        <v>3</v>
      </c>
      <c r="GO246" s="312">
        <v>0</v>
      </c>
      <c r="GP246" s="148">
        <v>0</v>
      </c>
      <c r="GQ246" s="312">
        <v>1</v>
      </c>
      <c r="GR246" s="312">
        <v>1</v>
      </c>
      <c r="GS246" s="312">
        <v>2</v>
      </c>
      <c r="GT246" s="312">
        <v>3</v>
      </c>
      <c r="GU246" s="312">
        <v>3</v>
      </c>
      <c r="GV246" s="148">
        <v>3</v>
      </c>
      <c r="GW246" s="148">
        <v>4</v>
      </c>
      <c r="GX246" s="148">
        <v>4</v>
      </c>
      <c r="GY246" s="148">
        <v>3</v>
      </c>
      <c r="GZ246" s="148">
        <v>4</v>
      </c>
      <c r="HA246" s="148">
        <v>4</v>
      </c>
      <c r="HB246" s="148">
        <v>1</v>
      </c>
      <c r="HC246" s="148">
        <v>1</v>
      </c>
      <c r="HD246" s="148">
        <v>1</v>
      </c>
      <c r="HE246" s="148">
        <v>2</v>
      </c>
      <c r="HF246" s="148">
        <v>1</v>
      </c>
      <c r="HG246" s="148">
        <v>3</v>
      </c>
      <c r="HH246" s="148">
        <v>3</v>
      </c>
      <c r="HI246" s="148">
        <v>4</v>
      </c>
      <c r="HJ246" s="148">
        <v>2</v>
      </c>
      <c r="HK246" s="148">
        <v>3</v>
      </c>
      <c r="HL246" s="148">
        <v>1</v>
      </c>
      <c r="HM246" s="148">
        <v>2</v>
      </c>
      <c r="HN246" s="148">
        <v>2</v>
      </c>
      <c r="HO246" s="148">
        <v>3</v>
      </c>
      <c r="HP246" s="148">
        <v>3</v>
      </c>
      <c r="HQ246" s="148">
        <v>4</v>
      </c>
      <c r="HR246" s="148">
        <v>8</v>
      </c>
      <c r="HS246" s="148">
        <v>4</v>
      </c>
      <c r="HT246" s="148">
        <v>4</v>
      </c>
      <c r="HU246" s="148">
        <v>5</v>
      </c>
      <c r="HV246" s="148">
        <v>5</v>
      </c>
      <c r="HW246" s="148">
        <v>5</v>
      </c>
      <c r="HX246" s="148">
        <v>3</v>
      </c>
      <c r="HY246" s="148">
        <v>1</v>
      </c>
      <c r="HZ246" s="148">
        <v>0</v>
      </c>
      <c r="IA246" s="148">
        <v>0</v>
      </c>
      <c r="IB246" s="148">
        <v>0</v>
      </c>
      <c r="IC246" s="148">
        <v>0</v>
      </c>
      <c r="ID246" s="148">
        <v>0</v>
      </c>
      <c r="IE246" s="148">
        <v>0</v>
      </c>
      <c r="IF246" s="148">
        <v>0</v>
      </c>
      <c r="IG246" s="148">
        <v>0</v>
      </c>
      <c r="IH246" s="148">
        <v>0</v>
      </c>
      <c r="II246" s="148">
        <v>2</v>
      </c>
      <c r="IJ246" s="148">
        <v>3</v>
      </c>
      <c r="IK246" s="148">
        <v>3</v>
      </c>
      <c r="IL246" s="148">
        <v>3</v>
      </c>
      <c r="IM246" s="148">
        <v>1</v>
      </c>
      <c r="IN246" s="351">
        <f t="shared" si="247"/>
        <v>1.5</v>
      </c>
      <c r="IO246" s="148">
        <v>2</v>
      </c>
      <c r="IP246" s="148">
        <v>3</v>
      </c>
      <c r="IQ246" s="148">
        <v>2</v>
      </c>
      <c r="IR246" s="148">
        <v>1</v>
      </c>
      <c r="IS246" s="148">
        <v>1</v>
      </c>
      <c r="IT246" s="148">
        <v>0</v>
      </c>
      <c r="IU246" s="148">
        <v>1</v>
      </c>
      <c r="IV246" s="148">
        <v>1</v>
      </c>
      <c r="IW246" s="148">
        <v>2</v>
      </c>
      <c r="IX246" s="148">
        <v>1</v>
      </c>
      <c r="IY246" s="148">
        <v>2</v>
      </c>
      <c r="IZ246" s="148">
        <v>2</v>
      </c>
      <c r="JA246" s="148">
        <v>1</v>
      </c>
      <c r="JB246" s="148">
        <v>3</v>
      </c>
      <c r="JC246" s="355">
        <f t="shared" si="251"/>
        <v>3.5</v>
      </c>
      <c r="JD246" s="148">
        <v>4</v>
      </c>
      <c r="JE246" s="148">
        <v>3</v>
      </c>
      <c r="JF246" s="353">
        <f t="shared" si="252"/>
        <v>3</v>
      </c>
      <c r="JG246" s="148">
        <v>3</v>
      </c>
      <c r="JH246" s="148">
        <v>3</v>
      </c>
      <c r="JI246" s="148">
        <v>0</v>
      </c>
      <c r="JJ246" s="148">
        <v>1</v>
      </c>
      <c r="JK246" s="148">
        <v>1</v>
      </c>
      <c r="JL246" s="148">
        <v>1</v>
      </c>
      <c r="JM246" s="148">
        <v>3</v>
      </c>
      <c r="JN246" s="351">
        <f t="shared" si="253"/>
        <v>3.5</v>
      </c>
      <c r="JO246" s="148">
        <v>4</v>
      </c>
      <c r="JP246" s="148">
        <v>3</v>
      </c>
      <c r="JQ246" s="148">
        <v>3</v>
      </c>
      <c r="JR246" s="148">
        <v>6</v>
      </c>
      <c r="JS246" s="148">
        <v>1</v>
      </c>
      <c r="JT246" s="148">
        <v>2</v>
      </c>
      <c r="JU246" s="148">
        <v>1</v>
      </c>
      <c r="JV246" s="351">
        <f t="shared" si="254"/>
        <v>1.5</v>
      </c>
      <c r="JW246" s="148">
        <v>2</v>
      </c>
      <c r="JX246" s="148">
        <v>2</v>
      </c>
      <c r="JY246" s="148">
        <v>2</v>
      </c>
      <c r="JZ246" s="148">
        <v>2</v>
      </c>
      <c r="KA246" s="148">
        <v>3</v>
      </c>
      <c r="KB246" s="148">
        <v>3</v>
      </c>
      <c r="KC246" s="148">
        <v>3</v>
      </c>
      <c r="KD246" s="148">
        <v>5</v>
      </c>
      <c r="KE246" s="148">
        <v>2</v>
      </c>
      <c r="KF246" s="148">
        <v>3</v>
      </c>
      <c r="KG246" s="148">
        <v>3</v>
      </c>
      <c r="KH246" s="148">
        <v>2</v>
      </c>
      <c r="KI246" s="148">
        <v>2</v>
      </c>
      <c r="KJ246" s="148">
        <v>2</v>
      </c>
      <c r="KK246" s="148">
        <v>4</v>
      </c>
      <c r="KL246" s="148">
        <v>3</v>
      </c>
      <c r="KM246" s="148">
        <v>3</v>
      </c>
      <c r="KN246" s="148">
        <v>2</v>
      </c>
      <c r="KO246" s="351">
        <v>1.5</v>
      </c>
      <c r="KP246" s="148">
        <v>1</v>
      </c>
      <c r="KQ246" s="148">
        <v>1</v>
      </c>
      <c r="KR246" s="148">
        <v>0</v>
      </c>
      <c r="KS246" s="148">
        <v>0</v>
      </c>
      <c r="KT246" s="148">
        <v>0</v>
      </c>
      <c r="KU246" s="148">
        <v>1</v>
      </c>
      <c r="KV246" s="148">
        <v>3</v>
      </c>
      <c r="KW246" s="148">
        <v>3</v>
      </c>
      <c r="KX246" s="148">
        <v>4</v>
      </c>
      <c r="KY246" s="148">
        <v>3</v>
      </c>
      <c r="KZ246" s="148">
        <v>3</v>
      </c>
      <c r="LA246" s="148">
        <v>3</v>
      </c>
      <c r="LB246" s="148">
        <v>2</v>
      </c>
      <c r="LC246" s="148">
        <v>1</v>
      </c>
      <c r="LD246" s="148">
        <v>1</v>
      </c>
      <c r="LE246" s="148">
        <v>2</v>
      </c>
      <c r="LF246" s="148">
        <v>2</v>
      </c>
      <c r="LG246" s="148">
        <v>2</v>
      </c>
      <c r="LH246" s="148">
        <v>1</v>
      </c>
      <c r="LI246" s="148">
        <v>1</v>
      </c>
      <c r="LJ246" s="312">
        <v>1</v>
      </c>
      <c r="LK246" s="148">
        <v>1</v>
      </c>
      <c r="LL246" s="148">
        <v>1</v>
      </c>
      <c r="LM246" s="148">
        <v>1</v>
      </c>
      <c r="LN246" s="148">
        <v>2</v>
      </c>
      <c r="LO246" s="148">
        <v>1</v>
      </c>
      <c r="LP246" s="148">
        <v>0</v>
      </c>
      <c r="LQ246" s="148">
        <v>0</v>
      </c>
      <c r="LR246" s="148">
        <v>1</v>
      </c>
      <c r="LS246" s="148">
        <v>1</v>
      </c>
      <c r="LT246" s="148">
        <v>1</v>
      </c>
      <c r="LU246" s="148">
        <v>2</v>
      </c>
      <c r="LV246" s="148">
        <v>2</v>
      </c>
      <c r="LW246" s="148">
        <v>0</v>
      </c>
      <c r="LX246" s="148">
        <v>0</v>
      </c>
      <c r="LY246" s="148">
        <v>0</v>
      </c>
      <c r="LZ246" s="148">
        <v>0</v>
      </c>
      <c r="MA246" s="148">
        <v>0</v>
      </c>
      <c r="MB246" s="148">
        <v>0</v>
      </c>
      <c r="MC246" s="148">
        <v>0</v>
      </c>
      <c r="MD246" s="148">
        <v>0</v>
      </c>
      <c r="ME246" s="148">
        <v>0</v>
      </c>
      <c r="MF246" s="148">
        <v>1</v>
      </c>
      <c r="MG246" s="148">
        <v>1</v>
      </c>
      <c r="MH246" s="148">
        <v>1</v>
      </c>
      <c r="MI246" s="148">
        <v>2</v>
      </c>
      <c r="MJ246" s="148">
        <v>2</v>
      </c>
      <c r="MK246" s="148">
        <v>2</v>
      </c>
      <c r="ML246" s="148">
        <v>2</v>
      </c>
      <c r="MM246" s="148">
        <v>1</v>
      </c>
      <c r="MN246" s="148">
        <v>1</v>
      </c>
      <c r="MO246" s="148">
        <v>0</v>
      </c>
      <c r="MP246" s="148">
        <v>0</v>
      </c>
      <c r="MQ246" s="148">
        <v>0</v>
      </c>
      <c r="MR246" s="148">
        <v>0</v>
      </c>
      <c r="MS246" s="148">
        <v>1</v>
      </c>
      <c r="MT246" s="148">
        <v>1</v>
      </c>
      <c r="MU246" s="148">
        <v>2</v>
      </c>
      <c r="MV246" s="148">
        <v>2</v>
      </c>
      <c r="MW246" s="148">
        <v>3</v>
      </c>
      <c r="MX246" s="148">
        <v>3</v>
      </c>
      <c r="MY246" s="148">
        <v>3</v>
      </c>
      <c r="MZ246" s="148">
        <v>2</v>
      </c>
      <c r="NA246" s="148">
        <v>2</v>
      </c>
      <c r="NB246" s="148">
        <v>2</v>
      </c>
      <c r="NC246" s="148">
        <v>2</v>
      </c>
      <c r="ND246" s="148">
        <v>1</v>
      </c>
      <c r="NE246" s="148">
        <v>0</v>
      </c>
      <c r="NF246" s="148">
        <v>0</v>
      </c>
      <c r="NG246" s="148">
        <v>1</v>
      </c>
      <c r="NH246" s="148">
        <v>1</v>
      </c>
      <c r="NI246" s="148">
        <v>2</v>
      </c>
      <c r="NJ246" s="148">
        <v>1</v>
      </c>
      <c r="NK246" s="148">
        <v>1</v>
      </c>
      <c r="NL246" s="148">
        <v>1</v>
      </c>
      <c r="NM246" s="148">
        <v>1</v>
      </c>
      <c r="NN246" s="148">
        <v>2</v>
      </c>
      <c r="NO246" s="148">
        <v>2</v>
      </c>
      <c r="NP246" s="148">
        <v>2</v>
      </c>
      <c r="NQ246" s="148">
        <v>2</v>
      </c>
      <c r="NR246" s="148">
        <v>2</v>
      </c>
      <c r="NS246" s="148">
        <v>1</v>
      </c>
      <c r="NT246" s="148">
        <v>1</v>
      </c>
      <c r="NU246" s="148">
        <v>1</v>
      </c>
      <c r="NV246" s="148">
        <v>2</v>
      </c>
      <c r="NW246" s="148">
        <v>2</v>
      </c>
      <c r="NX246" s="148">
        <v>1</v>
      </c>
      <c r="NY246" s="148">
        <v>0</v>
      </c>
      <c r="NZ246" s="148">
        <v>0</v>
      </c>
      <c r="OA246" s="148">
        <v>1</v>
      </c>
      <c r="OB246" s="148">
        <v>1</v>
      </c>
      <c r="OC246" s="148">
        <v>2</v>
      </c>
      <c r="OD246" s="148">
        <v>2</v>
      </c>
      <c r="OE246" s="148">
        <v>2</v>
      </c>
      <c r="OF246" s="148">
        <v>1</v>
      </c>
      <c r="OG246" s="148">
        <v>1</v>
      </c>
      <c r="OH246" s="148">
        <v>1</v>
      </c>
      <c r="OI246" s="148">
        <v>1</v>
      </c>
      <c r="OJ246" s="148">
        <v>0</v>
      </c>
      <c r="OK246" s="148">
        <v>0</v>
      </c>
      <c r="OL246" s="148">
        <v>0</v>
      </c>
      <c r="OM246" s="148">
        <v>0</v>
      </c>
      <c r="ON246" s="148">
        <v>0</v>
      </c>
      <c r="OO246" s="148">
        <v>0</v>
      </c>
      <c r="OP246" s="148">
        <v>0</v>
      </c>
      <c r="OQ246" s="148">
        <v>0</v>
      </c>
      <c r="OR246" s="148">
        <v>0</v>
      </c>
      <c r="OS246" s="148">
        <v>1</v>
      </c>
      <c r="OT246" s="148">
        <v>1</v>
      </c>
      <c r="OU246" s="148">
        <v>1</v>
      </c>
      <c r="OV246" s="148">
        <v>0</v>
      </c>
      <c r="OW246" s="148">
        <v>0</v>
      </c>
      <c r="OY246" s="351">
        <f t="shared" si="248"/>
        <v>0</v>
      </c>
      <c r="PA246" s="148">
        <v>1</v>
      </c>
      <c r="PB246" s="148">
        <v>1</v>
      </c>
      <c r="PC246" s="148">
        <v>1</v>
      </c>
      <c r="PD246" s="148">
        <v>1</v>
      </c>
      <c r="PE246" s="148">
        <v>1</v>
      </c>
      <c r="PF246" s="148">
        <v>2</v>
      </c>
      <c r="PG246" s="351">
        <f t="shared" si="249"/>
        <v>1.5</v>
      </c>
      <c r="PH246" s="148">
        <v>1</v>
      </c>
      <c r="PI246" s="148">
        <v>1</v>
      </c>
      <c r="PJ246" s="351">
        <f t="shared" si="250"/>
        <v>1</v>
      </c>
      <c r="PK246" s="148">
        <v>1</v>
      </c>
      <c r="PL246" s="148">
        <v>1</v>
      </c>
      <c r="PM246" s="312"/>
      <c r="PO246" s="312"/>
      <c r="PT246" s="148">
        <v>1</v>
      </c>
      <c r="PU246" s="148">
        <v>1</v>
      </c>
      <c r="PV246" s="312">
        <v>1</v>
      </c>
      <c r="PW246" s="148">
        <v>1</v>
      </c>
      <c r="QA246" s="148">
        <v>1</v>
      </c>
      <c r="QE246" s="148">
        <v>1</v>
      </c>
      <c r="QF246" s="148">
        <v>2</v>
      </c>
      <c r="QG246" s="148">
        <v>1</v>
      </c>
      <c r="QH246" s="148">
        <v>1</v>
      </c>
      <c r="QK246" s="148">
        <v>1</v>
      </c>
      <c r="QL246" s="148">
        <v>1</v>
      </c>
      <c r="QS246" s="148">
        <v>1</v>
      </c>
      <c r="QT246" s="148">
        <v>1</v>
      </c>
      <c r="QU246" s="148">
        <v>1</v>
      </c>
      <c r="QV246" s="148">
        <v>1</v>
      </c>
      <c r="QW246" s="148">
        <v>2</v>
      </c>
      <c r="QX246" s="148">
        <v>1</v>
      </c>
      <c r="QY246" s="148">
        <v>1</v>
      </c>
      <c r="QZ246" s="148">
        <v>1</v>
      </c>
      <c r="RA246" s="148">
        <v>1</v>
      </c>
      <c r="RB246" s="312">
        <v>1</v>
      </c>
      <c r="RC246" s="148">
        <v>2</v>
      </c>
      <c r="RD246" s="312">
        <v>3</v>
      </c>
      <c r="RE246" s="312">
        <v>3</v>
      </c>
      <c r="RF246" s="148">
        <v>2</v>
      </c>
      <c r="RG246" s="312">
        <v>2</v>
      </c>
      <c r="RH246" s="312">
        <v>2</v>
      </c>
      <c r="RI246" s="148">
        <v>2</v>
      </c>
      <c r="RJ246" s="148">
        <v>1</v>
      </c>
      <c r="RK246" s="148">
        <v>2</v>
      </c>
      <c r="RL246" s="312">
        <v>1</v>
      </c>
      <c r="RM246" s="148">
        <v>2</v>
      </c>
      <c r="RN246" s="148">
        <v>3</v>
      </c>
      <c r="RO246" s="148">
        <v>3</v>
      </c>
      <c r="RP246" s="148">
        <v>3</v>
      </c>
      <c r="RQ246" s="148">
        <v>2</v>
      </c>
      <c r="RR246" s="148">
        <v>1</v>
      </c>
      <c r="RX246" s="148">
        <v>1</v>
      </c>
      <c r="RY246" s="148">
        <v>1</v>
      </c>
      <c r="RZ246" s="148">
        <v>1</v>
      </c>
      <c r="SA246" s="148">
        <v>1</v>
      </c>
      <c r="SB246" s="148">
        <v>2</v>
      </c>
      <c r="SC246" s="148">
        <v>2</v>
      </c>
      <c r="SD246" s="148">
        <v>3</v>
      </c>
      <c r="SE246" s="148">
        <v>3</v>
      </c>
      <c r="SF246" s="148">
        <v>3</v>
      </c>
      <c r="SG246" s="148">
        <v>2</v>
      </c>
      <c r="SH246" s="148">
        <v>2</v>
      </c>
      <c r="SI246" s="148">
        <v>2</v>
      </c>
      <c r="SJ246" s="148">
        <v>2</v>
      </c>
      <c r="SK246" s="148">
        <v>1</v>
      </c>
      <c r="SL246" s="148">
        <v>3</v>
      </c>
      <c r="SM246" s="148">
        <v>2</v>
      </c>
      <c r="SN246" s="148">
        <v>2</v>
      </c>
      <c r="SO246" s="148">
        <v>3</v>
      </c>
      <c r="SP246" s="148">
        <v>3</v>
      </c>
      <c r="SQ246" s="148">
        <v>3</v>
      </c>
      <c r="SR246" s="148">
        <v>3</v>
      </c>
      <c r="SS246" s="148">
        <v>3</v>
      </c>
      <c r="ST246" s="148">
        <v>4</v>
      </c>
      <c r="SU246" s="148">
        <v>4</v>
      </c>
      <c r="SV246" s="148">
        <v>3</v>
      </c>
      <c r="SW246" s="148">
        <v>6</v>
      </c>
      <c r="SX246" s="148">
        <v>6</v>
      </c>
      <c r="SY246" s="148">
        <v>7</v>
      </c>
      <c r="SZ246" s="148">
        <v>4</v>
      </c>
      <c r="TA246" s="148">
        <v>4</v>
      </c>
      <c r="TB246" s="148">
        <v>4</v>
      </c>
      <c r="TC246" s="148">
        <v>3</v>
      </c>
      <c r="TD246" s="148">
        <v>3</v>
      </c>
      <c r="TE246" s="148">
        <v>3</v>
      </c>
      <c r="TF246" s="148">
        <v>3</v>
      </c>
      <c r="TG246" s="148">
        <v>3</v>
      </c>
      <c r="TH246" s="148">
        <v>3</v>
      </c>
      <c r="TI246" s="148">
        <v>3</v>
      </c>
      <c r="TJ246" s="148">
        <v>3</v>
      </c>
      <c r="TK246" s="148">
        <v>4</v>
      </c>
      <c r="TL246" s="148">
        <v>4</v>
      </c>
      <c r="TM246" s="148">
        <v>3</v>
      </c>
      <c r="TN246" s="148">
        <v>2</v>
      </c>
      <c r="TO246" s="148">
        <v>2</v>
      </c>
      <c r="TP246" s="148">
        <v>2</v>
      </c>
      <c r="TQ246" s="148">
        <v>2</v>
      </c>
      <c r="TR246" s="148">
        <v>3</v>
      </c>
      <c r="TS246" s="148">
        <v>2</v>
      </c>
      <c r="TT246" s="148">
        <v>1</v>
      </c>
      <c r="TU246" s="148">
        <v>2</v>
      </c>
      <c r="TV246" s="148">
        <v>1</v>
      </c>
      <c r="TW246" s="148">
        <v>1</v>
      </c>
      <c r="TX246" s="148">
        <v>1</v>
      </c>
      <c r="TY246" s="148">
        <v>1</v>
      </c>
      <c r="UF246" s="148">
        <v>1</v>
      </c>
      <c r="UI246" s="148">
        <v>1</v>
      </c>
      <c r="UJ246" s="148">
        <v>1</v>
      </c>
      <c r="UK246" s="148">
        <v>1</v>
      </c>
      <c r="UL246" s="148">
        <v>1</v>
      </c>
      <c r="UM246" s="148">
        <v>1</v>
      </c>
      <c r="US246" s="148">
        <v>1</v>
      </c>
      <c r="UT246" s="148">
        <v>1</v>
      </c>
      <c r="VH246" s="148">
        <v>1</v>
      </c>
      <c r="VK246" s="148">
        <v>1</v>
      </c>
      <c r="VL246" s="148">
        <v>2</v>
      </c>
      <c r="VM246" s="148">
        <v>2</v>
      </c>
      <c r="VN246" s="148">
        <v>2</v>
      </c>
      <c r="VO246" s="148">
        <v>2</v>
      </c>
      <c r="VP246" s="148">
        <v>2</v>
      </c>
      <c r="VQ246" s="148">
        <v>2</v>
      </c>
      <c r="VR246" s="148">
        <v>1</v>
      </c>
      <c r="VS246" s="148">
        <v>1</v>
      </c>
      <c r="VT246" s="148">
        <v>1</v>
      </c>
      <c r="VU246" s="148">
        <v>1</v>
      </c>
      <c r="VV246" s="148">
        <v>1</v>
      </c>
      <c r="VW246" s="148">
        <v>1</v>
      </c>
      <c r="VX246" s="148">
        <v>1</v>
      </c>
      <c r="VY246" s="148">
        <v>1</v>
      </c>
      <c r="VZ246" s="148">
        <v>1</v>
      </c>
      <c r="WE246" s="148">
        <v>1</v>
      </c>
      <c r="WF246" s="148">
        <v>1</v>
      </c>
      <c r="WG246" s="148">
        <v>1</v>
      </c>
      <c r="WH246" s="148">
        <v>1</v>
      </c>
      <c r="WI246" s="148">
        <v>1</v>
      </c>
      <c r="WK246" s="148">
        <v>1</v>
      </c>
      <c r="WL246" s="148">
        <v>1</v>
      </c>
      <c r="WM246" s="148">
        <v>1</v>
      </c>
      <c r="WN246" s="148">
        <v>1</v>
      </c>
      <c r="WO246" s="148">
        <v>1</v>
      </c>
      <c r="WP246" s="148">
        <v>1</v>
      </c>
      <c r="WQ246" s="148">
        <v>1</v>
      </c>
      <c r="WR246" s="148">
        <v>1</v>
      </c>
      <c r="WS246" s="148">
        <v>1</v>
      </c>
      <c r="WT246" s="148">
        <v>1</v>
      </c>
      <c r="WU246" s="148">
        <v>1</v>
      </c>
      <c r="WV246" s="148">
        <v>1</v>
      </c>
      <c r="WW246" s="148">
        <v>1</v>
      </c>
      <c r="WX246" s="148">
        <v>1</v>
      </c>
      <c r="WY246" s="148">
        <v>1</v>
      </c>
      <c r="WZ246" s="148">
        <v>1</v>
      </c>
      <c r="XA246" s="148">
        <v>1</v>
      </c>
      <c r="XB246" s="148">
        <v>1</v>
      </c>
      <c r="XC246" s="148">
        <v>1</v>
      </c>
      <c r="XD246" s="148">
        <v>1</v>
      </c>
    </row>
    <row r="247" spans="1:635" x14ac:dyDescent="0.2">
      <c r="B247" s="403" t="s">
        <v>45</v>
      </c>
      <c r="C247" s="415">
        <f ca="1">SUM(C223:C246)</f>
        <v>7</v>
      </c>
      <c r="G247" s="407">
        <f t="shared" ref="G247:R247" si="255">SUM(G223:G246)</f>
        <v>648</v>
      </c>
      <c r="H247" s="407">
        <f t="shared" si="255"/>
        <v>614</v>
      </c>
      <c r="I247" s="407">
        <f t="shared" si="255"/>
        <v>623.5</v>
      </c>
      <c r="J247" s="407">
        <f t="shared" si="255"/>
        <v>633</v>
      </c>
      <c r="K247" s="407">
        <f t="shared" si="255"/>
        <v>647</v>
      </c>
      <c r="L247" s="407">
        <f t="shared" si="255"/>
        <v>631</v>
      </c>
      <c r="M247" s="407">
        <f t="shared" si="255"/>
        <v>641</v>
      </c>
      <c r="N247" s="407">
        <f t="shared" si="255"/>
        <v>650</v>
      </c>
      <c r="O247" s="407">
        <f t="shared" si="255"/>
        <v>657</v>
      </c>
      <c r="P247" s="407">
        <f t="shared" si="255"/>
        <v>663</v>
      </c>
      <c r="Q247" s="407">
        <f t="shared" si="255"/>
        <v>652</v>
      </c>
      <c r="R247" s="407">
        <f t="shared" si="255"/>
        <v>679</v>
      </c>
      <c r="S247" s="407">
        <f t="shared" ref="S247:CD247" si="256">SUM(S223:S246)</f>
        <v>675</v>
      </c>
      <c r="T247" s="407">
        <f t="shared" si="256"/>
        <v>685</v>
      </c>
      <c r="U247" s="407">
        <f t="shared" si="256"/>
        <v>665</v>
      </c>
      <c r="V247" s="407">
        <f t="shared" si="256"/>
        <v>665</v>
      </c>
      <c r="W247" s="407">
        <f t="shared" si="256"/>
        <v>669</v>
      </c>
      <c r="X247" s="407">
        <f t="shared" si="256"/>
        <v>650</v>
      </c>
      <c r="Y247" s="407">
        <f t="shared" si="256"/>
        <v>660</v>
      </c>
      <c r="Z247" s="407">
        <f t="shared" si="256"/>
        <v>661</v>
      </c>
      <c r="AA247" s="407">
        <f t="shared" si="256"/>
        <v>673</v>
      </c>
      <c r="AB247" s="407">
        <f t="shared" si="256"/>
        <v>697</v>
      </c>
      <c r="AC247" s="407">
        <f t="shared" si="256"/>
        <v>678</v>
      </c>
      <c r="AD247" s="407">
        <f t="shared" si="256"/>
        <v>680</v>
      </c>
      <c r="AE247" s="407">
        <f t="shared" si="256"/>
        <v>695</v>
      </c>
      <c r="AF247" s="407">
        <f t="shared" si="256"/>
        <v>725</v>
      </c>
      <c r="AG247" s="407">
        <f t="shared" si="256"/>
        <v>724</v>
      </c>
      <c r="AH247" s="407">
        <f t="shared" si="256"/>
        <v>737</v>
      </c>
      <c r="AI247" s="407">
        <f t="shared" si="256"/>
        <v>704</v>
      </c>
      <c r="AJ247" s="407">
        <f t="shared" si="256"/>
        <v>699</v>
      </c>
      <c r="AK247" s="407">
        <f t="shared" si="256"/>
        <v>693</v>
      </c>
      <c r="AL247" s="407">
        <f t="shared" si="256"/>
        <v>695</v>
      </c>
      <c r="AM247" s="407">
        <f t="shared" si="256"/>
        <v>716</v>
      </c>
      <c r="AN247" s="407">
        <f t="shared" si="256"/>
        <v>732</v>
      </c>
      <c r="AO247" s="407">
        <f t="shared" si="256"/>
        <v>742</v>
      </c>
      <c r="AP247" s="407">
        <f t="shared" si="256"/>
        <v>751</v>
      </c>
      <c r="AQ247" s="407">
        <f t="shared" si="256"/>
        <v>760</v>
      </c>
      <c r="AR247" s="407">
        <f t="shared" si="256"/>
        <v>763</v>
      </c>
      <c r="AS247" s="407">
        <f t="shared" si="256"/>
        <v>767</v>
      </c>
      <c r="AT247" s="407">
        <f t="shared" si="256"/>
        <v>756</v>
      </c>
      <c r="AU247" s="407">
        <f t="shared" si="256"/>
        <v>756</v>
      </c>
      <c r="AV247" s="407">
        <f t="shared" si="256"/>
        <v>748</v>
      </c>
      <c r="AW247" s="409">
        <f t="shared" si="256"/>
        <v>778</v>
      </c>
      <c r="AX247" s="409">
        <f t="shared" si="256"/>
        <v>762</v>
      </c>
      <c r="AY247" s="409">
        <f t="shared" si="256"/>
        <v>724</v>
      </c>
      <c r="AZ247" s="409">
        <f t="shared" si="256"/>
        <v>732</v>
      </c>
      <c r="BA247" s="409">
        <f t="shared" si="256"/>
        <v>729</v>
      </c>
      <c r="BB247" s="409">
        <f t="shared" si="256"/>
        <v>748</v>
      </c>
      <c r="BC247" s="409">
        <f t="shared" si="256"/>
        <v>719</v>
      </c>
      <c r="BD247" s="409">
        <f t="shared" si="256"/>
        <v>726</v>
      </c>
      <c r="BE247" s="409">
        <f t="shared" si="256"/>
        <v>713</v>
      </c>
      <c r="BF247" s="409">
        <f t="shared" si="256"/>
        <v>730</v>
      </c>
      <c r="BG247" s="407">
        <f t="shared" si="256"/>
        <v>744</v>
      </c>
      <c r="BH247" s="407">
        <f t="shared" si="256"/>
        <v>731</v>
      </c>
      <c r="BI247" s="407">
        <f t="shared" si="256"/>
        <v>695</v>
      </c>
      <c r="BJ247" s="407">
        <f t="shared" si="256"/>
        <v>673</v>
      </c>
      <c r="BK247" s="407">
        <f t="shared" si="256"/>
        <v>678</v>
      </c>
      <c r="BL247" s="407">
        <f t="shared" si="256"/>
        <v>649</v>
      </c>
      <c r="BM247" s="407">
        <f t="shared" si="256"/>
        <v>645</v>
      </c>
      <c r="BN247" s="407">
        <f t="shared" si="256"/>
        <v>649</v>
      </c>
      <c r="BO247" s="407">
        <f t="shared" si="256"/>
        <v>646</v>
      </c>
      <c r="BP247" s="407">
        <f t="shared" si="256"/>
        <v>636</v>
      </c>
      <c r="BQ247" s="407">
        <f t="shared" si="256"/>
        <v>634</v>
      </c>
      <c r="BR247" s="407">
        <f t="shared" si="256"/>
        <v>644</v>
      </c>
      <c r="BS247" s="407">
        <f t="shared" si="256"/>
        <v>0</v>
      </c>
      <c r="BT247" s="407">
        <f t="shared" si="256"/>
        <v>454</v>
      </c>
      <c r="BU247" s="407">
        <f t="shared" si="256"/>
        <v>440</v>
      </c>
      <c r="BV247" s="407">
        <f t="shared" si="256"/>
        <v>456</v>
      </c>
      <c r="BW247" s="407">
        <f t="shared" si="256"/>
        <v>459</v>
      </c>
      <c r="BX247" s="407">
        <f t="shared" si="256"/>
        <v>432</v>
      </c>
      <c r="BY247" s="407">
        <f t="shared" si="256"/>
        <v>395</v>
      </c>
      <c r="BZ247" s="407">
        <f t="shared" si="256"/>
        <v>399</v>
      </c>
      <c r="CA247" s="407">
        <f t="shared" si="256"/>
        <v>400</v>
      </c>
      <c r="CB247" s="407">
        <f t="shared" si="256"/>
        <v>378</v>
      </c>
      <c r="CC247" s="407">
        <f t="shared" si="256"/>
        <v>362</v>
      </c>
      <c r="CD247" s="407">
        <f t="shared" si="256"/>
        <v>368</v>
      </c>
      <c r="CE247" s="407">
        <f t="shared" ref="CE247:DQ247" si="257">SUM(CE223:CE246)</f>
        <v>374</v>
      </c>
      <c r="CF247" s="407">
        <f t="shared" si="257"/>
        <v>385</v>
      </c>
      <c r="CG247" s="407">
        <f t="shared" si="257"/>
        <v>395</v>
      </c>
      <c r="CH247" s="407">
        <f t="shared" si="257"/>
        <v>389</v>
      </c>
      <c r="CI247" s="407">
        <f t="shared" si="257"/>
        <v>384</v>
      </c>
      <c r="CJ247" s="407">
        <f t="shared" si="257"/>
        <v>376</v>
      </c>
      <c r="CK247" s="407">
        <f t="shared" si="257"/>
        <v>380</v>
      </c>
      <c r="CL247" s="407">
        <f t="shared" si="257"/>
        <v>371</v>
      </c>
      <c r="CM247" s="407">
        <f t="shared" si="257"/>
        <v>375</v>
      </c>
      <c r="CN247" s="407">
        <f t="shared" si="257"/>
        <v>385</v>
      </c>
      <c r="CO247" s="407">
        <f t="shared" si="257"/>
        <v>368</v>
      </c>
      <c r="CP247" s="407">
        <f t="shared" si="257"/>
        <v>370</v>
      </c>
      <c r="CQ247" s="407">
        <f t="shared" si="257"/>
        <v>370</v>
      </c>
      <c r="CR247" s="407">
        <f t="shared" si="257"/>
        <v>361</v>
      </c>
      <c r="CS247" s="407">
        <f t="shared" si="257"/>
        <v>376</v>
      </c>
      <c r="CT247" s="407">
        <f t="shared" si="257"/>
        <v>359</v>
      </c>
      <c r="CU247" s="407">
        <f t="shared" si="257"/>
        <v>352</v>
      </c>
      <c r="CV247" s="407">
        <f t="shared" si="257"/>
        <v>337</v>
      </c>
      <c r="CW247" s="407">
        <f t="shared" si="257"/>
        <v>334</v>
      </c>
      <c r="CX247" s="407">
        <f t="shared" si="257"/>
        <v>306</v>
      </c>
      <c r="CY247" s="407">
        <f t="shared" si="257"/>
        <v>298</v>
      </c>
      <c r="CZ247" s="407">
        <f t="shared" si="257"/>
        <v>281</v>
      </c>
      <c r="DA247" s="407">
        <f t="shared" si="257"/>
        <v>276</v>
      </c>
      <c r="DB247" s="407">
        <f t="shared" si="257"/>
        <v>269</v>
      </c>
      <c r="DC247" s="407">
        <f t="shared" si="257"/>
        <v>254</v>
      </c>
      <c r="DD247" s="407">
        <f t="shared" si="257"/>
        <v>251</v>
      </c>
      <c r="DE247" s="407">
        <f t="shared" si="257"/>
        <v>262</v>
      </c>
      <c r="DF247" s="407">
        <f t="shared" si="257"/>
        <v>260.5</v>
      </c>
      <c r="DG247" s="407">
        <f t="shared" si="257"/>
        <v>259</v>
      </c>
      <c r="DH247" s="407">
        <f t="shared" si="257"/>
        <v>254</v>
      </c>
      <c r="DI247" s="407">
        <f t="shared" si="257"/>
        <v>243</v>
      </c>
      <c r="DJ247" s="407">
        <f t="shared" si="257"/>
        <v>242</v>
      </c>
      <c r="DK247" s="407">
        <f t="shared" si="257"/>
        <v>222</v>
      </c>
      <c r="DL247" s="407">
        <f t="shared" si="257"/>
        <v>222</v>
      </c>
      <c r="DM247" s="407">
        <f t="shared" si="257"/>
        <v>226</v>
      </c>
      <c r="DN247" s="407">
        <f t="shared" si="257"/>
        <v>241</v>
      </c>
      <c r="DO247" s="407">
        <f t="shared" si="257"/>
        <v>247</v>
      </c>
      <c r="DP247" s="407">
        <f t="shared" si="257"/>
        <v>237</v>
      </c>
      <c r="DQ247" s="407">
        <f t="shared" si="257"/>
        <v>238</v>
      </c>
      <c r="DR247" s="407">
        <f>SUM(DR223:DR246)</f>
        <v>231</v>
      </c>
      <c r="DS247" s="407">
        <f>SUM(DS223:DS246)</f>
        <v>234</v>
      </c>
      <c r="DT247" s="407">
        <f t="shared" ref="DT247:EU247" si="258">SUM(DT223:DT246)</f>
        <v>211</v>
      </c>
      <c r="DU247" s="407">
        <f t="shared" si="258"/>
        <v>201</v>
      </c>
      <c r="DV247" s="407">
        <f t="shared" si="258"/>
        <v>196</v>
      </c>
      <c r="DW247" s="407">
        <f t="shared" si="258"/>
        <v>199</v>
      </c>
      <c r="DX247" s="407">
        <f t="shared" si="258"/>
        <v>208</v>
      </c>
      <c r="DY247" s="407">
        <f t="shared" si="258"/>
        <v>218</v>
      </c>
      <c r="DZ247" s="407">
        <f t="shared" si="258"/>
        <v>217</v>
      </c>
      <c r="EA247" s="407">
        <f t="shared" si="258"/>
        <v>219</v>
      </c>
      <c r="EB247" s="407">
        <f t="shared" si="258"/>
        <v>218</v>
      </c>
      <c r="EC247" s="407">
        <f t="shared" si="258"/>
        <v>213</v>
      </c>
      <c r="ED247" s="407">
        <f t="shared" si="258"/>
        <v>213</v>
      </c>
      <c r="EE247" s="407">
        <f t="shared" si="258"/>
        <v>219</v>
      </c>
      <c r="EF247" s="407">
        <f t="shared" si="258"/>
        <v>205</v>
      </c>
      <c r="EG247" s="407">
        <f t="shared" si="258"/>
        <v>206</v>
      </c>
      <c r="EH247" s="407">
        <f t="shared" si="258"/>
        <v>202</v>
      </c>
      <c r="EI247" s="407">
        <f t="shared" si="258"/>
        <v>210</v>
      </c>
      <c r="EJ247" s="407">
        <f t="shared" si="258"/>
        <v>221</v>
      </c>
      <c r="EK247" s="407">
        <f t="shared" si="258"/>
        <v>222</v>
      </c>
      <c r="EL247" s="407">
        <f t="shared" si="258"/>
        <v>223</v>
      </c>
      <c r="EM247" s="407">
        <f t="shared" si="258"/>
        <v>230</v>
      </c>
      <c r="EN247" s="407">
        <f t="shared" si="258"/>
        <v>230</v>
      </c>
      <c r="EO247" s="407">
        <f t="shared" si="258"/>
        <v>216</v>
      </c>
      <c r="EP247" s="407">
        <f t="shared" si="258"/>
        <v>189</v>
      </c>
      <c r="EQ247" s="407">
        <f t="shared" si="258"/>
        <v>176</v>
      </c>
      <c r="ER247" s="407">
        <f t="shared" si="258"/>
        <v>179</v>
      </c>
      <c r="ES247" s="407">
        <f t="shared" si="258"/>
        <v>180</v>
      </c>
      <c r="ET247" s="407">
        <f t="shared" si="258"/>
        <v>173</v>
      </c>
      <c r="EU247" s="407">
        <f t="shared" si="258"/>
        <v>171</v>
      </c>
      <c r="EV247" s="407">
        <f>SUM(EV223:EV246)</f>
        <v>167</v>
      </c>
      <c r="EW247" s="407">
        <f>SUM(EW223:EW246)</f>
        <v>173</v>
      </c>
      <c r="EX247" s="407">
        <f>SUM(EX223:EX246)</f>
        <v>173</v>
      </c>
      <c r="EY247" s="439">
        <v>172</v>
      </c>
      <c r="EZ247" s="407">
        <f t="shared" ref="EZ247:FE247" si="259">SUM(EZ223:EZ246)</f>
        <v>177</v>
      </c>
      <c r="FA247" s="407">
        <f t="shared" si="259"/>
        <v>174</v>
      </c>
      <c r="FB247" s="407">
        <f t="shared" si="259"/>
        <v>183</v>
      </c>
      <c r="FC247" s="407">
        <f t="shared" si="259"/>
        <v>174</v>
      </c>
      <c r="FD247" s="407">
        <f t="shared" si="259"/>
        <v>173</v>
      </c>
      <c r="FE247" s="409">
        <f t="shared" si="259"/>
        <v>174</v>
      </c>
      <c r="FF247" s="407">
        <f>SUM(FF223:FF246)</f>
        <v>171</v>
      </c>
      <c r="FG247" s="407">
        <f>SUM(FG223:FG246)</f>
        <v>173</v>
      </c>
      <c r="FH247" s="407">
        <f>SUM(FH223:FH246)</f>
        <v>167</v>
      </c>
      <c r="FI247" s="439">
        <v>160</v>
      </c>
      <c r="FJ247" s="407">
        <f t="shared" ref="FJ247:HU247" si="260">SUM(FJ223:FJ246)</f>
        <v>154</v>
      </c>
      <c r="FK247" s="407">
        <f t="shared" si="260"/>
        <v>158</v>
      </c>
      <c r="FL247" s="407">
        <f t="shared" si="260"/>
        <v>151</v>
      </c>
      <c r="FM247" s="407">
        <f t="shared" si="260"/>
        <v>150</v>
      </c>
      <c r="FN247" s="407">
        <f t="shared" si="260"/>
        <v>151</v>
      </c>
      <c r="FO247" s="407">
        <f t="shared" si="260"/>
        <v>145</v>
      </c>
      <c r="FP247" s="407">
        <f t="shared" si="260"/>
        <v>146</v>
      </c>
      <c r="FQ247" s="407">
        <f t="shared" si="260"/>
        <v>143</v>
      </c>
      <c r="FR247" s="407">
        <f t="shared" si="260"/>
        <v>146</v>
      </c>
      <c r="FS247" s="407">
        <f t="shared" si="260"/>
        <v>147</v>
      </c>
      <c r="FT247" s="407">
        <f t="shared" si="260"/>
        <v>146</v>
      </c>
      <c r="FU247" s="407">
        <f t="shared" si="260"/>
        <v>141</v>
      </c>
      <c r="FV247" s="407">
        <f t="shared" si="260"/>
        <v>137</v>
      </c>
      <c r="FW247" s="407">
        <f t="shared" si="260"/>
        <v>125</v>
      </c>
      <c r="FX247" s="407">
        <f t="shared" si="260"/>
        <v>121</v>
      </c>
      <c r="FY247" s="407">
        <f t="shared" si="260"/>
        <v>121</v>
      </c>
      <c r="FZ247" s="407">
        <f t="shared" si="260"/>
        <v>132</v>
      </c>
      <c r="GA247" s="407">
        <f t="shared" si="260"/>
        <v>122</v>
      </c>
      <c r="GB247" s="407">
        <f t="shared" si="260"/>
        <v>125</v>
      </c>
      <c r="GC247" s="407">
        <f t="shared" si="260"/>
        <v>118</v>
      </c>
      <c r="GD247" s="407">
        <f t="shared" si="260"/>
        <v>117</v>
      </c>
      <c r="GE247" s="407">
        <f t="shared" si="260"/>
        <v>121</v>
      </c>
      <c r="GF247" s="407">
        <f t="shared" si="260"/>
        <v>118</v>
      </c>
      <c r="GG247" s="407">
        <f t="shared" si="260"/>
        <v>134</v>
      </c>
      <c r="GH247" s="407">
        <f t="shared" si="260"/>
        <v>127</v>
      </c>
      <c r="GI247" s="407">
        <f t="shared" si="260"/>
        <v>135</v>
      </c>
      <c r="GJ247" s="407">
        <f t="shared" si="260"/>
        <v>133</v>
      </c>
      <c r="GK247" s="407">
        <f t="shared" si="260"/>
        <v>133</v>
      </c>
      <c r="GL247" s="407">
        <f t="shared" si="260"/>
        <v>134</v>
      </c>
      <c r="GM247" s="407">
        <f t="shared" si="260"/>
        <v>131</v>
      </c>
      <c r="GN247" s="407">
        <f t="shared" si="260"/>
        <v>135</v>
      </c>
      <c r="GO247" s="407">
        <f t="shared" si="260"/>
        <v>144</v>
      </c>
      <c r="GP247" s="407">
        <f t="shared" si="260"/>
        <v>152</v>
      </c>
      <c r="GQ247" s="407">
        <f t="shared" si="260"/>
        <v>167</v>
      </c>
      <c r="GR247" s="407">
        <f t="shared" si="260"/>
        <v>181</v>
      </c>
      <c r="GS247" s="407">
        <f t="shared" si="260"/>
        <v>188</v>
      </c>
      <c r="GT247" s="407">
        <f t="shared" si="260"/>
        <v>192</v>
      </c>
      <c r="GU247" s="407">
        <f t="shared" si="260"/>
        <v>175</v>
      </c>
      <c r="GV247" s="407">
        <f t="shared" si="260"/>
        <v>163</v>
      </c>
      <c r="GW247" s="407">
        <f t="shared" si="260"/>
        <v>175</v>
      </c>
      <c r="GX247" s="407">
        <f t="shared" si="260"/>
        <v>182</v>
      </c>
      <c r="GY247" s="407">
        <f t="shared" si="260"/>
        <v>181</v>
      </c>
      <c r="GZ247" s="407">
        <f t="shared" si="260"/>
        <v>196</v>
      </c>
      <c r="HA247" s="407">
        <f t="shared" si="260"/>
        <v>195</v>
      </c>
      <c r="HB247" s="407">
        <f t="shared" si="260"/>
        <v>192</v>
      </c>
      <c r="HC247" s="407">
        <f t="shared" si="260"/>
        <v>193</v>
      </c>
      <c r="HD247" s="407">
        <f t="shared" si="260"/>
        <v>191</v>
      </c>
      <c r="HE247" s="407">
        <f t="shared" si="260"/>
        <v>188</v>
      </c>
      <c r="HF247" s="407">
        <f t="shared" si="260"/>
        <v>183</v>
      </c>
      <c r="HG247" s="407">
        <f t="shared" si="260"/>
        <v>195</v>
      </c>
      <c r="HH247" s="407">
        <f t="shared" si="260"/>
        <v>175</v>
      </c>
      <c r="HI247" s="407">
        <f t="shared" si="260"/>
        <v>175</v>
      </c>
      <c r="HJ247" s="407">
        <f t="shared" si="260"/>
        <v>165</v>
      </c>
      <c r="HK247" s="407">
        <f t="shared" si="260"/>
        <v>158</v>
      </c>
      <c r="HL247" s="407">
        <f t="shared" si="260"/>
        <v>152</v>
      </c>
      <c r="HM247" s="407">
        <f t="shared" si="260"/>
        <v>149</v>
      </c>
      <c r="HN247" s="407">
        <f t="shared" si="260"/>
        <v>146</v>
      </c>
      <c r="HO247" s="407">
        <f t="shared" si="260"/>
        <v>147</v>
      </c>
      <c r="HP247" s="407">
        <f t="shared" si="260"/>
        <v>134</v>
      </c>
      <c r="HQ247" s="407">
        <f t="shared" si="260"/>
        <v>132</v>
      </c>
      <c r="HR247" s="407">
        <f t="shared" si="260"/>
        <v>135</v>
      </c>
      <c r="HS247" s="407">
        <f t="shared" si="260"/>
        <v>130</v>
      </c>
      <c r="HT247" s="407">
        <f t="shared" si="260"/>
        <v>135</v>
      </c>
      <c r="HU247" s="407">
        <f t="shared" si="260"/>
        <v>127</v>
      </c>
      <c r="HV247" s="407">
        <f t="shared" ref="HV247:KG247" si="261">SUM(HV223:HV246)</f>
        <v>124</v>
      </c>
      <c r="HW247" s="407">
        <f t="shared" si="261"/>
        <v>129</v>
      </c>
      <c r="HX247" s="407">
        <f t="shared" si="261"/>
        <v>140</v>
      </c>
      <c r="HY247" s="407">
        <f t="shared" si="261"/>
        <v>148</v>
      </c>
      <c r="HZ247" s="407">
        <f t="shared" si="261"/>
        <v>145</v>
      </c>
      <c r="IA247" s="407">
        <f t="shared" si="261"/>
        <v>141</v>
      </c>
      <c r="IB247" s="407">
        <f t="shared" si="261"/>
        <v>137</v>
      </c>
      <c r="IC247" s="407">
        <f t="shared" si="261"/>
        <v>133</v>
      </c>
      <c r="ID247" s="407">
        <f t="shared" si="261"/>
        <v>125</v>
      </c>
      <c r="IE247" s="407">
        <f t="shared" si="261"/>
        <v>123</v>
      </c>
      <c r="IF247" s="407">
        <f t="shared" si="261"/>
        <v>123</v>
      </c>
      <c r="IG247" s="407">
        <f t="shared" si="261"/>
        <v>121</v>
      </c>
      <c r="IH247" s="407">
        <f t="shared" si="261"/>
        <v>112</v>
      </c>
      <c r="II247" s="407">
        <f t="shared" si="261"/>
        <v>118</v>
      </c>
      <c r="IJ247" s="407">
        <f t="shared" si="261"/>
        <v>132</v>
      </c>
      <c r="IK247" s="407">
        <f t="shared" si="261"/>
        <v>147</v>
      </c>
      <c r="IL247" s="407">
        <f t="shared" si="261"/>
        <v>147</v>
      </c>
      <c r="IM247" s="407">
        <f t="shared" si="261"/>
        <v>141</v>
      </c>
      <c r="IN247" s="410">
        <f t="shared" si="261"/>
        <v>141.5</v>
      </c>
      <c r="IO247" s="407">
        <f t="shared" si="261"/>
        <v>142</v>
      </c>
      <c r="IP247" s="407">
        <f t="shared" si="261"/>
        <v>142</v>
      </c>
      <c r="IQ247" s="407">
        <f t="shared" si="261"/>
        <v>143</v>
      </c>
      <c r="IR247" s="407">
        <f t="shared" si="261"/>
        <v>144</v>
      </c>
      <c r="IS247" s="407">
        <f t="shared" si="261"/>
        <v>140</v>
      </c>
      <c r="IT247" s="407">
        <f t="shared" si="261"/>
        <v>137</v>
      </c>
      <c r="IU247" s="407">
        <f t="shared" si="261"/>
        <v>139</v>
      </c>
      <c r="IV247" s="407">
        <f t="shared" si="261"/>
        <v>138</v>
      </c>
      <c r="IW247" s="407">
        <f t="shared" si="261"/>
        <v>143</v>
      </c>
      <c r="IX247" s="407">
        <f t="shared" si="261"/>
        <v>140</v>
      </c>
      <c r="IY247" s="407">
        <f t="shared" si="261"/>
        <v>141</v>
      </c>
      <c r="IZ247" s="407">
        <f t="shared" si="261"/>
        <v>144</v>
      </c>
      <c r="JA247" s="407">
        <f t="shared" si="261"/>
        <v>144</v>
      </c>
      <c r="JB247" s="407">
        <f t="shared" si="261"/>
        <v>144</v>
      </c>
      <c r="JC247" s="410">
        <f t="shared" si="261"/>
        <v>143</v>
      </c>
      <c r="JD247" s="407">
        <f t="shared" si="261"/>
        <v>142</v>
      </c>
      <c r="JE247" s="407">
        <f t="shared" si="261"/>
        <v>140</v>
      </c>
      <c r="JF247" s="411">
        <f t="shared" si="261"/>
        <v>140</v>
      </c>
      <c r="JG247" s="407">
        <f t="shared" si="261"/>
        <v>140</v>
      </c>
      <c r="JH247" s="407">
        <f t="shared" si="261"/>
        <v>126</v>
      </c>
      <c r="JI247" s="407">
        <f t="shared" si="261"/>
        <v>118</v>
      </c>
      <c r="JJ247" s="407">
        <f t="shared" si="261"/>
        <v>123</v>
      </c>
      <c r="JK247" s="407">
        <f t="shared" si="261"/>
        <v>125</v>
      </c>
      <c r="JL247" s="407">
        <f t="shared" si="261"/>
        <v>132</v>
      </c>
      <c r="JM247" s="407">
        <f t="shared" si="261"/>
        <v>128</v>
      </c>
      <c r="JN247" s="410">
        <f t="shared" si="261"/>
        <v>129</v>
      </c>
      <c r="JO247" s="407">
        <f t="shared" si="261"/>
        <v>130</v>
      </c>
      <c r="JP247" s="407">
        <f t="shared" si="261"/>
        <v>124</v>
      </c>
      <c r="JQ247" s="407">
        <f t="shared" si="261"/>
        <v>123</v>
      </c>
      <c r="JR247" s="407">
        <f t="shared" si="261"/>
        <v>123</v>
      </c>
      <c r="JS247" s="407">
        <f t="shared" si="261"/>
        <v>122</v>
      </c>
      <c r="JT247" s="407">
        <f t="shared" si="261"/>
        <v>118</v>
      </c>
      <c r="JU247" s="407">
        <f t="shared" si="261"/>
        <v>112</v>
      </c>
      <c r="JV247" s="410">
        <f t="shared" si="261"/>
        <v>108</v>
      </c>
      <c r="JW247" s="407">
        <f t="shared" si="261"/>
        <v>104</v>
      </c>
      <c r="JX247" s="407">
        <f t="shared" si="261"/>
        <v>107</v>
      </c>
      <c r="JY247" s="407">
        <f t="shared" si="261"/>
        <v>116</v>
      </c>
      <c r="JZ247" s="407">
        <f t="shared" si="261"/>
        <v>115</v>
      </c>
      <c r="KA247" s="407">
        <f t="shared" si="261"/>
        <v>120</v>
      </c>
      <c r="KB247" s="407">
        <f t="shared" si="261"/>
        <v>110</v>
      </c>
      <c r="KC247" s="407">
        <f t="shared" si="261"/>
        <v>103</v>
      </c>
      <c r="KD247" s="407">
        <f t="shared" si="261"/>
        <v>143</v>
      </c>
      <c r="KE247" s="407">
        <f t="shared" si="261"/>
        <v>114</v>
      </c>
      <c r="KF247" s="407">
        <f t="shared" si="261"/>
        <v>120</v>
      </c>
      <c r="KG247" s="407">
        <f t="shared" si="261"/>
        <v>121</v>
      </c>
      <c r="KH247" s="407">
        <f t="shared" ref="KH247:MS247" si="262">SUM(KH223:KH246)</f>
        <v>114</v>
      </c>
      <c r="KI247" s="407">
        <f t="shared" si="262"/>
        <v>123</v>
      </c>
      <c r="KJ247" s="407">
        <f t="shared" si="262"/>
        <v>127</v>
      </c>
      <c r="KK247" s="407">
        <f t="shared" si="262"/>
        <v>133</v>
      </c>
      <c r="KL247" s="407">
        <f t="shared" si="262"/>
        <v>137</v>
      </c>
      <c r="KM247" s="407">
        <f t="shared" si="262"/>
        <v>124</v>
      </c>
      <c r="KN247" s="407">
        <f t="shared" si="262"/>
        <v>125</v>
      </c>
      <c r="KO247" s="407">
        <f t="shared" si="262"/>
        <v>127.5</v>
      </c>
      <c r="KP247" s="407">
        <f t="shared" si="262"/>
        <v>130</v>
      </c>
      <c r="KQ247" s="407">
        <f t="shared" si="262"/>
        <v>131</v>
      </c>
      <c r="KR247" s="407">
        <f t="shared" si="262"/>
        <v>126</v>
      </c>
      <c r="KS247" s="407">
        <f t="shared" si="262"/>
        <v>129</v>
      </c>
      <c r="KT247" s="407">
        <f t="shared" si="262"/>
        <v>132</v>
      </c>
      <c r="KU247" s="407">
        <f t="shared" si="262"/>
        <v>126</v>
      </c>
      <c r="KV247" s="407">
        <f t="shared" si="262"/>
        <v>113</v>
      </c>
      <c r="KW247" s="407">
        <f t="shared" si="262"/>
        <v>115</v>
      </c>
      <c r="KX247" s="407">
        <f t="shared" si="262"/>
        <v>118</v>
      </c>
      <c r="KY247" s="407">
        <f t="shared" si="262"/>
        <v>120</v>
      </c>
      <c r="KZ247" s="407">
        <f t="shared" si="262"/>
        <v>124</v>
      </c>
      <c r="LA247" s="407">
        <f t="shared" si="262"/>
        <v>140</v>
      </c>
      <c r="LB247" s="407">
        <f t="shared" si="262"/>
        <v>135</v>
      </c>
      <c r="LC247" s="407">
        <f t="shared" si="262"/>
        <v>131</v>
      </c>
      <c r="LD247" s="407">
        <f t="shared" si="262"/>
        <v>132</v>
      </c>
      <c r="LE247" s="407">
        <f t="shared" si="262"/>
        <v>142</v>
      </c>
      <c r="LF247" s="407">
        <f t="shared" si="262"/>
        <v>148</v>
      </c>
      <c r="LG247" s="407">
        <f t="shared" si="262"/>
        <v>149</v>
      </c>
      <c r="LH247" s="407">
        <f t="shared" si="262"/>
        <v>144</v>
      </c>
      <c r="LI247" s="407">
        <f t="shared" si="262"/>
        <v>140</v>
      </c>
      <c r="LJ247" s="407">
        <f t="shared" si="262"/>
        <v>127</v>
      </c>
      <c r="LK247" s="407">
        <f t="shared" si="262"/>
        <v>130</v>
      </c>
      <c r="LL247" s="407">
        <f t="shared" si="262"/>
        <v>128</v>
      </c>
      <c r="LM247" s="407">
        <f t="shared" si="262"/>
        <v>126</v>
      </c>
      <c r="LN247" s="407">
        <f t="shared" si="262"/>
        <v>133</v>
      </c>
      <c r="LO247" s="407">
        <f t="shared" si="262"/>
        <v>136</v>
      </c>
      <c r="LP247" s="407">
        <f t="shared" si="262"/>
        <v>143</v>
      </c>
      <c r="LQ247" s="407">
        <f t="shared" si="262"/>
        <v>141</v>
      </c>
      <c r="LR247" s="407">
        <f t="shared" si="262"/>
        <v>135</v>
      </c>
      <c r="LS247" s="407">
        <f t="shared" si="262"/>
        <v>137</v>
      </c>
      <c r="LT247" s="407">
        <f t="shared" si="262"/>
        <v>138</v>
      </c>
      <c r="LU247" s="407">
        <f t="shared" si="262"/>
        <v>130</v>
      </c>
      <c r="LV247" s="407">
        <f t="shared" si="262"/>
        <v>133</v>
      </c>
      <c r="LW247" s="407">
        <f t="shared" si="262"/>
        <v>132</v>
      </c>
      <c r="LX247" s="407">
        <f t="shared" si="262"/>
        <v>128</v>
      </c>
      <c r="LY247" s="407">
        <f t="shared" si="262"/>
        <v>122</v>
      </c>
      <c r="LZ247" s="407">
        <f t="shared" si="262"/>
        <v>125</v>
      </c>
      <c r="MA247" s="407">
        <f t="shared" si="262"/>
        <v>129</v>
      </c>
      <c r="MB247" s="407">
        <f t="shared" si="262"/>
        <v>126</v>
      </c>
      <c r="MC247" s="407">
        <f t="shared" si="262"/>
        <v>128</v>
      </c>
      <c r="MD247" s="407">
        <f t="shared" si="262"/>
        <v>109</v>
      </c>
      <c r="ME247" s="407">
        <f t="shared" si="262"/>
        <v>107</v>
      </c>
      <c r="MF247" s="407">
        <f t="shared" si="262"/>
        <v>108</v>
      </c>
      <c r="MG247" s="407">
        <f t="shared" si="262"/>
        <v>107</v>
      </c>
      <c r="MH247" s="407">
        <f t="shared" si="262"/>
        <v>101</v>
      </c>
      <c r="MI247" s="407">
        <f t="shared" si="262"/>
        <v>102</v>
      </c>
      <c r="MJ247" s="407">
        <f t="shared" si="262"/>
        <v>103</v>
      </c>
      <c r="MK247" s="407">
        <f t="shared" si="262"/>
        <v>106</v>
      </c>
      <c r="ML247" s="407">
        <f t="shared" si="262"/>
        <v>113</v>
      </c>
      <c r="MM247" s="407">
        <f t="shared" si="262"/>
        <v>101</v>
      </c>
      <c r="MN247" s="407">
        <f t="shared" si="262"/>
        <v>94</v>
      </c>
      <c r="MO247" s="407">
        <f t="shared" si="262"/>
        <v>89</v>
      </c>
      <c r="MP247" s="407">
        <f t="shared" ref="MP247" si="263">SUM(MP223:MP246)</f>
        <v>87</v>
      </c>
      <c r="MQ247" s="407">
        <f t="shared" si="262"/>
        <v>88</v>
      </c>
      <c r="MR247" s="407">
        <f t="shared" si="262"/>
        <v>90</v>
      </c>
      <c r="MS247" s="407">
        <f t="shared" si="262"/>
        <v>92</v>
      </c>
      <c r="MT247" s="407">
        <f t="shared" ref="MT247:PE247" si="264">SUM(MT223:MT246)</f>
        <v>92</v>
      </c>
      <c r="MU247" s="407">
        <f t="shared" si="264"/>
        <v>100</v>
      </c>
      <c r="MV247" s="407">
        <f t="shared" si="264"/>
        <v>106</v>
      </c>
      <c r="MW247" s="407">
        <f t="shared" si="264"/>
        <v>107</v>
      </c>
      <c r="MX247" s="407">
        <f t="shared" si="264"/>
        <v>115</v>
      </c>
      <c r="MY247" s="407">
        <f t="shared" si="264"/>
        <v>120</v>
      </c>
      <c r="MZ247" s="407">
        <f t="shared" si="264"/>
        <v>117</v>
      </c>
      <c r="NA247" s="407">
        <f t="shared" si="264"/>
        <v>120</v>
      </c>
      <c r="NB247" s="407">
        <f t="shared" si="264"/>
        <v>125</v>
      </c>
      <c r="NC247" s="407">
        <f t="shared" si="264"/>
        <v>130</v>
      </c>
      <c r="ND247" s="407">
        <f t="shared" si="264"/>
        <v>123</v>
      </c>
      <c r="NE247" s="407">
        <f t="shared" si="264"/>
        <v>118</v>
      </c>
      <c r="NF247" s="407">
        <f t="shared" si="264"/>
        <v>108</v>
      </c>
      <c r="NG247" s="407">
        <f t="shared" si="264"/>
        <v>111</v>
      </c>
      <c r="NH247" s="407">
        <f t="shared" si="264"/>
        <v>111</v>
      </c>
      <c r="NI247" s="407">
        <f t="shared" si="264"/>
        <v>96</v>
      </c>
      <c r="NJ247" s="407">
        <f t="shared" si="264"/>
        <v>95</v>
      </c>
      <c r="NK247" s="407">
        <f t="shared" si="264"/>
        <v>96</v>
      </c>
      <c r="NL247" s="407">
        <f t="shared" si="264"/>
        <v>97</v>
      </c>
      <c r="NM247" s="407">
        <f t="shared" si="264"/>
        <v>89</v>
      </c>
      <c r="NN247" s="407">
        <f t="shared" si="264"/>
        <v>87</v>
      </c>
      <c r="NO247" s="407">
        <f t="shared" si="264"/>
        <v>97</v>
      </c>
      <c r="NP247" s="407">
        <f t="shared" si="264"/>
        <v>97</v>
      </c>
      <c r="NQ247" s="407">
        <f t="shared" si="264"/>
        <v>94</v>
      </c>
      <c r="NR247" s="407">
        <f t="shared" si="264"/>
        <v>95</v>
      </c>
      <c r="NS247" s="407">
        <f t="shared" si="264"/>
        <v>88</v>
      </c>
      <c r="NT247" s="407">
        <f t="shared" si="264"/>
        <v>92</v>
      </c>
      <c r="NU247" s="407">
        <f t="shared" si="264"/>
        <v>87</v>
      </c>
      <c r="NV247" s="407">
        <f t="shared" si="264"/>
        <v>92</v>
      </c>
      <c r="NW247" s="407">
        <f t="shared" si="264"/>
        <v>93</v>
      </c>
      <c r="NX247" s="407">
        <f t="shared" si="264"/>
        <v>90</v>
      </c>
      <c r="NY247" s="407">
        <f t="shared" si="264"/>
        <v>79</v>
      </c>
      <c r="NZ247" s="407">
        <f t="shared" si="264"/>
        <v>71</v>
      </c>
      <c r="OA247" s="407">
        <f t="shared" si="264"/>
        <v>65</v>
      </c>
      <c r="OB247" s="407">
        <f t="shared" si="264"/>
        <v>66</v>
      </c>
      <c r="OC247" s="407">
        <f t="shared" si="264"/>
        <v>65</v>
      </c>
      <c r="OD247" s="407">
        <f t="shared" si="264"/>
        <v>63</v>
      </c>
      <c r="OE247" s="407">
        <f t="shared" si="264"/>
        <v>68</v>
      </c>
      <c r="OF247" s="407">
        <f t="shared" si="264"/>
        <v>71</v>
      </c>
      <c r="OG247" s="407">
        <f t="shared" si="264"/>
        <v>70</v>
      </c>
      <c r="OH247" s="407">
        <f t="shared" si="264"/>
        <v>73</v>
      </c>
      <c r="OI247" s="407">
        <f t="shared" si="264"/>
        <v>73</v>
      </c>
      <c r="OJ247" s="407">
        <f t="shared" si="264"/>
        <v>74</v>
      </c>
      <c r="OK247" s="407">
        <f t="shared" si="264"/>
        <v>73</v>
      </c>
      <c r="OL247" s="407">
        <f t="shared" si="264"/>
        <v>80</v>
      </c>
      <c r="OM247" s="407">
        <f t="shared" si="264"/>
        <v>71</v>
      </c>
      <c r="ON247" s="407">
        <f t="shared" si="264"/>
        <v>63</v>
      </c>
      <c r="OO247" s="407">
        <f t="shared" si="264"/>
        <v>75</v>
      </c>
      <c r="OP247" s="407">
        <f t="shared" si="264"/>
        <v>70</v>
      </c>
      <c r="OQ247" s="407">
        <f t="shared" si="264"/>
        <v>67</v>
      </c>
      <c r="OR247" s="407">
        <f t="shared" si="264"/>
        <v>62</v>
      </c>
      <c r="OS247" s="407">
        <f t="shared" si="264"/>
        <v>61</v>
      </c>
      <c r="OT247" s="407">
        <f t="shared" si="264"/>
        <v>60</v>
      </c>
      <c r="OU247" s="407">
        <f t="shared" si="264"/>
        <v>64</v>
      </c>
      <c r="OV247" s="407">
        <f t="shared" si="264"/>
        <v>62</v>
      </c>
      <c r="OW247" s="407">
        <f t="shared" si="264"/>
        <v>67</v>
      </c>
      <c r="OX247" s="407">
        <f t="shared" si="264"/>
        <v>70</v>
      </c>
      <c r="OY247" s="407">
        <f t="shared" si="264"/>
        <v>68</v>
      </c>
      <c r="OZ247" s="407">
        <f t="shared" si="264"/>
        <v>66</v>
      </c>
      <c r="PA247" s="407">
        <f t="shared" si="264"/>
        <v>67</v>
      </c>
      <c r="PB247" s="407">
        <f t="shared" si="264"/>
        <v>72</v>
      </c>
      <c r="PC247" s="407">
        <f t="shared" si="264"/>
        <v>80</v>
      </c>
      <c r="PD247" s="407">
        <f t="shared" si="264"/>
        <v>87</v>
      </c>
      <c r="PE247" s="407">
        <f t="shared" si="264"/>
        <v>91</v>
      </c>
      <c r="PF247" s="407">
        <f t="shared" ref="PF247:QX247" si="265">SUM(PF223:PF246)</f>
        <v>97</v>
      </c>
      <c r="PG247" s="407">
        <f t="shared" si="265"/>
        <v>99.5</v>
      </c>
      <c r="PH247" s="407">
        <f t="shared" si="265"/>
        <v>102</v>
      </c>
      <c r="PI247" s="407">
        <f t="shared" si="265"/>
        <v>97</v>
      </c>
      <c r="PJ247" s="407">
        <f t="shared" si="265"/>
        <v>95</v>
      </c>
      <c r="PK247" s="407">
        <f t="shared" si="265"/>
        <v>93</v>
      </c>
      <c r="PL247" s="407">
        <f t="shared" si="265"/>
        <v>94</v>
      </c>
      <c r="PM247" s="407">
        <f t="shared" si="265"/>
        <v>96</v>
      </c>
      <c r="PN247" s="407">
        <f t="shared" si="265"/>
        <v>88</v>
      </c>
      <c r="PO247" s="407">
        <f t="shared" si="265"/>
        <v>81</v>
      </c>
      <c r="PP247" s="407">
        <f t="shared" si="265"/>
        <v>77</v>
      </c>
      <c r="PQ247" s="407">
        <f t="shared" si="265"/>
        <v>82</v>
      </c>
      <c r="PR247" s="407">
        <f t="shared" si="265"/>
        <v>79</v>
      </c>
      <c r="PS247" s="407">
        <f t="shared" si="265"/>
        <v>80</v>
      </c>
      <c r="PT247" s="407">
        <f t="shared" si="265"/>
        <v>81</v>
      </c>
      <c r="PU247" s="397">
        <f t="shared" si="265"/>
        <v>76</v>
      </c>
      <c r="PV247" s="397">
        <f t="shared" si="265"/>
        <v>77</v>
      </c>
      <c r="PW247" s="397">
        <f t="shared" si="265"/>
        <v>79</v>
      </c>
      <c r="PX247" s="397">
        <f t="shared" si="265"/>
        <v>73</v>
      </c>
      <c r="PY247" s="397">
        <f t="shared" si="265"/>
        <v>70</v>
      </c>
      <c r="PZ247" s="397">
        <f t="shared" si="265"/>
        <v>60</v>
      </c>
      <c r="QA247" s="397">
        <f t="shared" si="265"/>
        <v>63</v>
      </c>
      <c r="QB247" s="397">
        <f t="shared" si="265"/>
        <v>60</v>
      </c>
      <c r="QC247" s="397">
        <f t="shared" si="265"/>
        <v>60</v>
      </c>
      <c r="QD247" s="397">
        <f t="shared" si="265"/>
        <v>54</v>
      </c>
      <c r="QE247" s="397">
        <f t="shared" si="265"/>
        <v>64</v>
      </c>
      <c r="QF247" s="397">
        <f t="shared" si="265"/>
        <v>61</v>
      </c>
      <c r="QG247" s="397">
        <f t="shared" si="265"/>
        <v>66</v>
      </c>
      <c r="QH247" s="397">
        <f t="shared" si="265"/>
        <v>71</v>
      </c>
      <c r="QI247" s="397">
        <f t="shared" si="265"/>
        <v>65</v>
      </c>
      <c r="QJ247" s="397">
        <f t="shared" si="265"/>
        <v>66</v>
      </c>
      <c r="QK247" s="397">
        <f t="shared" si="265"/>
        <v>68</v>
      </c>
      <c r="QL247" s="397">
        <f t="shared" si="265"/>
        <v>70</v>
      </c>
      <c r="QM247" s="397">
        <f t="shared" si="265"/>
        <v>70</v>
      </c>
      <c r="QN247" s="397">
        <f t="shared" si="265"/>
        <v>70</v>
      </c>
      <c r="QO247" s="397">
        <f t="shared" si="265"/>
        <v>72</v>
      </c>
      <c r="QP247" s="96">
        <f t="shared" si="265"/>
        <v>68</v>
      </c>
      <c r="QQ247" s="96">
        <f t="shared" si="265"/>
        <v>62</v>
      </c>
      <c r="QR247" s="96">
        <f t="shared" si="265"/>
        <v>61</v>
      </c>
      <c r="QS247" s="96">
        <f t="shared" si="265"/>
        <v>57</v>
      </c>
      <c r="QT247" s="96">
        <f t="shared" si="265"/>
        <v>54</v>
      </c>
      <c r="QU247" s="96">
        <f t="shared" si="265"/>
        <v>52</v>
      </c>
      <c r="QV247" s="96">
        <f t="shared" si="265"/>
        <v>48</v>
      </c>
      <c r="QW247" s="96">
        <f t="shared" si="265"/>
        <v>52</v>
      </c>
      <c r="QX247" s="96">
        <f t="shared" si="265"/>
        <v>50</v>
      </c>
      <c r="QY247" s="96">
        <f>SUM(QY223:QY246)</f>
        <v>55</v>
      </c>
      <c r="QZ247" s="96">
        <f>SUM(QZ223:QZ246)</f>
        <v>54</v>
      </c>
      <c r="RA247" s="96">
        <f>SUM(RA223:RA246)</f>
        <v>53</v>
      </c>
      <c r="RB247" s="96">
        <f>SUM(RB223:RB246)</f>
        <v>51</v>
      </c>
      <c r="RC247" s="96">
        <v>55</v>
      </c>
      <c r="RD247" s="96">
        <f>SUM(RD223:RD246)</f>
        <v>51</v>
      </c>
      <c r="RE247" s="442">
        <v>55</v>
      </c>
      <c r="RF247" s="96">
        <v>56</v>
      </c>
      <c r="RG247" s="96">
        <f>SUM(RG223:RG246)</f>
        <v>56</v>
      </c>
      <c r="RH247" s="96">
        <f t="shared" ref="RH247:TS247" si="266">SUM(RH223:RH246)</f>
        <v>55</v>
      </c>
      <c r="RI247" s="96">
        <f t="shared" si="266"/>
        <v>53</v>
      </c>
      <c r="RJ247" s="96">
        <f t="shared" si="266"/>
        <v>53</v>
      </c>
      <c r="RK247" s="96">
        <f t="shared" si="266"/>
        <v>54</v>
      </c>
      <c r="RL247" s="96">
        <f t="shared" si="266"/>
        <v>53</v>
      </c>
      <c r="RM247" s="96">
        <f t="shared" si="266"/>
        <v>60</v>
      </c>
      <c r="RN247" s="96">
        <f t="shared" si="266"/>
        <v>60</v>
      </c>
      <c r="RO247" s="96">
        <f t="shared" si="266"/>
        <v>62</v>
      </c>
      <c r="RP247" s="96">
        <f t="shared" si="266"/>
        <v>64</v>
      </c>
      <c r="RQ247" s="96">
        <f t="shared" si="266"/>
        <v>56</v>
      </c>
      <c r="RR247" s="96">
        <f t="shared" si="266"/>
        <v>53</v>
      </c>
      <c r="RS247" s="96">
        <f t="shared" si="266"/>
        <v>56</v>
      </c>
      <c r="RT247" s="96">
        <f t="shared" si="266"/>
        <v>55</v>
      </c>
      <c r="RU247" s="96">
        <f t="shared" si="266"/>
        <v>58</v>
      </c>
      <c r="RV247" s="96">
        <f t="shared" si="266"/>
        <v>51</v>
      </c>
      <c r="RW247" s="96">
        <f t="shared" si="266"/>
        <v>52</v>
      </c>
      <c r="RX247" s="96">
        <f t="shared" si="266"/>
        <v>53</v>
      </c>
      <c r="RY247" s="96">
        <f t="shared" si="266"/>
        <v>53</v>
      </c>
      <c r="RZ247" s="96">
        <f t="shared" si="266"/>
        <v>51</v>
      </c>
      <c r="SA247" s="96">
        <f t="shared" si="266"/>
        <v>50</v>
      </c>
      <c r="SB247" s="96">
        <v>47</v>
      </c>
      <c r="SC247" s="96">
        <f t="shared" si="266"/>
        <v>50</v>
      </c>
      <c r="SD247" s="96">
        <f t="shared" si="266"/>
        <v>48</v>
      </c>
      <c r="SE247" s="96">
        <f t="shared" si="266"/>
        <v>43</v>
      </c>
      <c r="SF247" s="96">
        <f t="shared" si="266"/>
        <v>45</v>
      </c>
      <c r="SG247" s="96">
        <f t="shared" si="266"/>
        <v>49</v>
      </c>
      <c r="SH247" s="96">
        <f t="shared" si="266"/>
        <v>53</v>
      </c>
      <c r="SI247" s="96">
        <f t="shared" si="266"/>
        <v>54</v>
      </c>
      <c r="SJ247" s="96">
        <f t="shared" si="266"/>
        <v>61</v>
      </c>
      <c r="SK247" s="96">
        <f t="shared" si="266"/>
        <v>72</v>
      </c>
      <c r="SL247" s="96">
        <f t="shared" si="266"/>
        <v>77</v>
      </c>
      <c r="SM247" s="96">
        <f t="shared" si="266"/>
        <v>55</v>
      </c>
      <c r="SN247" s="96">
        <f t="shared" si="266"/>
        <v>48</v>
      </c>
      <c r="SO247" s="96">
        <f t="shared" si="266"/>
        <v>49</v>
      </c>
      <c r="SP247" s="96">
        <f t="shared" si="266"/>
        <v>53</v>
      </c>
      <c r="SQ247" s="96">
        <f t="shared" si="266"/>
        <v>52</v>
      </c>
      <c r="SR247" s="96">
        <f t="shared" si="266"/>
        <v>43</v>
      </c>
      <c r="SS247" s="96">
        <f t="shared" si="266"/>
        <v>44</v>
      </c>
      <c r="ST247" s="96">
        <f t="shared" si="266"/>
        <v>43</v>
      </c>
      <c r="SU247" s="96">
        <f t="shared" si="266"/>
        <v>45</v>
      </c>
      <c r="SV247" s="96">
        <f t="shared" si="266"/>
        <v>41</v>
      </c>
      <c r="SW247" s="96">
        <f t="shared" si="266"/>
        <v>47</v>
      </c>
      <c r="SX247" s="96">
        <f t="shared" si="266"/>
        <v>48</v>
      </c>
      <c r="SY247" s="96">
        <f t="shared" si="266"/>
        <v>50</v>
      </c>
      <c r="SZ247" s="96">
        <f t="shared" si="266"/>
        <v>45</v>
      </c>
      <c r="TA247" s="96">
        <f t="shared" si="266"/>
        <v>44</v>
      </c>
      <c r="TB247" s="96">
        <f t="shared" si="266"/>
        <v>47</v>
      </c>
      <c r="TC247" s="96">
        <f t="shared" si="266"/>
        <v>46</v>
      </c>
      <c r="TD247" s="96">
        <f t="shared" si="266"/>
        <v>47</v>
      </c>
      <c r="TE247" s="96">
        <f t="shared" si="266"/>
        <v>46</v>
      </c>
      <c r="TF247" s="96">
        <f t="shared" si="266"/>
        <v>43</v>
      </c>
      <c r="TG247" s="96">
        <f t="shared" si="266"/>
        <v>50</v>
      </c>
      <c r="TH247" s="96">
        <f t="shared" si="266"/>
        <v>48</v>
      </c>
      <c r="TI247" s="96">
        <f t="shared" si="266"/>
        <v>45</v>
      </c>
      <c r="TJ247" s="96">
        <f t="shared" si="266"/>
        <v>39</v>
      </c>
      <c r="TK247" s="96">
        <f t="shared" si="266"/>
        <v>36</v>
      </c>
      <c r="TL247" s="96">
        <f t="shared" si="266"/>
        <v>38</v>
      </c>
      <c r="TM247" s="96">
        <f t="shared" si="266"/>
        <v>35</v>
      </c>
      <c r="TN247" s="96">
        <f t="shared" si="266"/>
        <v>36</v>
      </c>
      <c r="TO247" s="96">
        <f t="shared" si="266"/>
        <v>38</v>
      </c>
      <c r="TP247" s="96">
        <f t="shared" si="266"/>
        <v>32</v>
      </c>
      <c r="TQ247" s="96">
        <f t="shared" si="266"/>
        <v>33</v>
      </c>
      <c r="TR247" s="96">
        <f t="shared" si="266"/>
        <v>33</v>
      </c>
      <c r="TS247" s="96">
        <f t="shared" si="266"/>
        <v>29</v>
      </c>
      <c r="TT247" s="96">
        <f t="shared" ref="TT247:VD247" si="267">SUM(TT223:TT246)</f>
        <v>30</v>
      </c>
      <c r="TU247" s="96">
        <f t="shared" si="267"/>
        <v>30</v>
      </c>
      <c r="TV247" s="96">
        <f t="shared" si="267"/>
        <v>34</v>
      </c>
      <c r="TW247" s="96">
        <f t="shared" si="267"/>
        <v>33</v>
      </c>
      <c r="TX247" s="96">
        <f t="shared" si="267"/>
        <v>33</v>
      </c>
      <c r="TY247" s="96">
        <f t="shared" si="267"/>
        <v>33</v>
      </c>
      <c r="TZ247" s="96">
        <f t="shared" si="267"/>
        <v>34</v>
      </c>
      <c r="UA247" s="96">
        <f t="shared" si="267"/>
        <v>32</v>
      </c>
      <c r="UB247" s="96">
        <f t="shared" si="267"/>
        <v>32</v>
      </c>
      <c r="UC247" s="96">
        <f t="shared" si="267"/>
        <v>33</v>
      </c>
      <c r="UD247" s="96">
        <f t="shared" si="267"/>
        <v>34</v>
      </c>
      <c r="UE247" s="96">
        <f t="shared" si="267"/>
        <v>40</v>
      </c>
      <c r="UF247" s="96">
        <f t="shared" si="267"/>
        <v>42</v>
      </c>
      <c r="UG247" s="96">
        <f t="shared" si="267"/>
        <v>40</v>
      </c>
      <c r="UH247" s="96">
        <f t="shared" si="267"/>
        <v>40</v>
      </c>
      <c r="UI247" s="96">
        <f t="shared" si="267"/>
        <v>41</v>
      </c>
      <c r="UJ247" s="96">
        <f t="shared" si="267"/>
        <v>42</v>
      </c>
      <c r="UK247" s="96">
        <f t="shared" si="267"/>
        <v>44</v>
      </c>
      <c r="UL247" s="96">
        <f t="shared" si="267"/>
        <v>42</v>
      </c>
      <c r="UM247" s="96">
        <f t="shared" si="267"/>
        <v>43</v>
      </c>
      <c r="UN247" s="96">
        <f t="shared" si="267"/>
        <v>42</v>
      </c>
      <c r="UO247" s="96">
        <f t="shared" si="267"/>
        <v>43</v>
      </c>
      <c r="UP247" s="96">
        <f t="shared" si="267"/>
        <v>37</v>
      </c>
      <c r="UQ247" s="96">
        <f t="shared" si="267"/>
        <v>36</v>
      </c>
      <c r="UR247" s="96">
        <f t="shared" si="267"/>
        <v>34</v>
      </c>
      <c r="US247" s="96">
        <f t="shared" si="267"/>
        <v>36</v>
      </c>
      <c r="UT247" s="96">
        <f t="shared" si="267"/>
        <v>34</v>
      </c>
      <c r="UU247" s="96">
        <f t="shared" si="267"/>
        <v>34</v>
      </c>
      <c r="UV247" s="96">
        <f t="shared" si="267"/>
        <v>33</v>
      </c>
      <c r="UW247" s="96">
        <f t="shared" si="267"/>
        <v>31</v>
      </c>
      <c r="UX247" s="96">
        <f t="shared" si="267"/>
        <v>30</v>
      </c>
      <c r="UY247" s="96">
        <f t="shared" si="267"/>
        <v>33</v>
      </c>
      <c r="UZ247" s="96">
        <f t="shared" si="267"/>
        <v>39</v>
      </c>
      <c r="VA247" s="96">
        <f t="shared" si="267"/>
        <v>38</v>
      </c>
      <c r="VB247" s="96">
        <f t="shared" si="267"/>
        <v>37</v>
      </c>
      <c r="VC247" s="96">
        <f t="shared" si="267"/>
        <v>37</v>
      </c>
      <c r="VD247" s="96">
        <f t="shared" si="267"/>
        <v>36</v>
      </c>
      <c r="VE247" s="96">
        <v>35</v>
      </c>
      <c r="VF247" s="96">
        <v>36</v>
      </c>
      <c r="VG247" s="96">
        <v>42</v>
      </c>
      <c r="VH247" s="96">
        <v>42</v>
      </c>
      <c r="VI247" s="96">
        <v>39</v>
      </c>
      <c r="VJ247" s="96">
        <v>37</v>
      </c>
      <c r="VK247" s="96">
        <v>39</v>
      </c>
      <c r="VL247" s="96">
        <v>39</v>
      </c>
      <c r="VM247" s="96">
        <v>39</v>
      </c>
      <c r="VN247" s="96">
        <v>34</v>
      </c>
      <c r="VO247" s="96">
        <v>36</v>
      </c>
      <c r="VP247" s="96">
        <v>34</v>
      </c>
      <c r="VQ247" s="96">
        <v>33</v>
      </c>
      <c r="VR247" s="96">
        <v>31</v>
      </c>
      <c r="VS247" s="96">
        <v>32</v>
      </c>
      <c r="VT247" s="96">
        <v>28</v>
      </c>
      <c r="VU247" s="96">
        <v>25</v>
      </c>
      <c r="VV247" s="96">
        <v>25</v>
      </c>
      <c r="VW247" s="96">
        <v>24</v>
      </c>
      <c r="VX247" s="96">
        <v>21</v>
      </c>
      <c r="VY247" s="148">
        <v>22</v>
      </c>
      <c r="VZ247" s="96">
        <v>22</v>
      </c>
      <c r="WA247" s="96">
        <v>21</v>
      </c>
      <c r="WB247" s="96">
        <v>20</v>
      </c>
      <c r="WC247" s="96">
        <v>20</v>
      </c>
      <c r="WD247" s="96">
        <v>21</v>
      </c>
      <c r="WE247" s="96">
        <v>22</v>
      </c>
      <c r="WF247" s="96">
        <v>23</v>
      </c>
      <c r="WG247" s="96">
        <v>24</v>
      </c>
      <c r="WH247" s="96">
        <v>24</v>
      </c>
      <c r="WI247" s="96">
        <v>23</v>
      </c>
      <c r="WJ247" s="96">
        <v>22</v>
      </c>
      <c r="WK247" s="96">
        <v>21</v>
      </c>
      <c r="WL247" s="96">
        <v>22</v>
      </c>
      <c r="WM247" s="96">
        <v>21</v>
      </c>
      <c r="WN247" s="96">
        <v>20</v>
      </c>
      <c r="WO247" s="96">
        <v>18</v>
      </c>
      <c r="WP247" s="96">
        <v>18</v>
      </c>
      <c r="WQ247" s="96">
        <v>17</v>
      </c>
      <c r="WR247" s="96">
        <v>16</v>
      </c>
      <c r="WS247" s="96">
        <v>15</v>
      </c>
      <c r="WT247" s="96">
        <v>14</v>
      </c>
      <c r="WU247" s="96">
        <v>14</v>
      </c>
      <c r="WV247" s="96">
        <v>15</v>
      </c>
      <c r="WW247" s="96">
        <v>15</v>
      </c>
      <c r="WX247" s="96">
        <v>15</v>
      </c>
      <c r="WY247" s="96">
        <v>15</v>
      </c>
      <c r="WZ247" s="96">
        <v>14</v>
      </c>
      <c r="XA247" s="96">
        <v>11</v>
      </c>
      <c r="XB247" s="96">
        <v>13</v>
      </c>
      <c r="XC247" s="96">
        <v>13</v>
      </c>
      <c r="XD247" s="96">
        <v>13</v>
      </c>
      <c r="XE247" s="96">
        <v>12</v>
      </c>
      <c r="XF247" s="96">
        <v>11</v>
      </c>
      <c r="XG247" s="96">
        <v>11</v>
      </c>
      <c r="XH247" s="96">
        <v>11</v>
      </c>
      <c r="XI247" s="96">
        <v>11</v>
      </c>
      <c r="XJ247" s="96">
        <v>10</v>
      </c>
      <c r="XK247" s="96">
        <v>7</v>
      </c>
    </row>
    <row r="248" spans="1:635" s="148" customFormat="1" x14ac:dyDescent="0.2">
      <c r="A248" s="327"/>
      <c r="B248" s="166"/>
      <c r="C248" s="96"/>
      <c r="D248" s="166"/>
      <c r="E248" s="166"/>
      <c r="F248" s="166"/>
      <c r="G248" s="412"/>
      <c r="H248" s="412"/>
      <c r="I248" s="412"/>
      <c r="J248" s="412"/>
      <c r="K248" s="412"/>
      <c r="L248" s="412"/>
      <c r="M248" s="412"/>
      <c r="N248" s="412"/>
      <c r="O248" s="412"/>
      <c r="P248" s="412"/>
      <c r="Q248" s="412"/>
      <c r="R248" s="412"/>
      <c r="S248" s="412"/>
      <c r="T248" s="412"/>
      <c r="U248" s="412"/>
      <c r="V248" s="412"/>
      <c r="W248" s="412"/>
      <c r="X248" s="412"/>
      <c r="Y248" s="412"/>
      <c r="Z248" s="412"/>
      <c r="AA248" s="412"/>
      <c r="AB248" s="412"/>
      <c r="AC248" s="412"/>
      <c r="AD248" s="412"/>
      <c r="AE248" s="412"/>
      <c r="AF248" s="412"/>
      <c r="AG248" s="412"/>
      <c r="AH248" s="412"/>
      <c r="AI248" s="412"/>
      <c r="AJ248" s="412"/>
      <c r="AK248" s="412"/>
      <c r="AL248" s="412"/>
      <c r="AM248" s="412"/>
      <c r="AN248" s="412"/>
      <c r="AO248" s="412"/>
      <c r="AP248" s="412"/>
      <c r="AQ248" s="412"/>
      <c r="AR248" s="412"/>
      <c r="AS248" s="412"/>
      <c r="AT248" s="412"/>
      <c r="AU248" s="412"/>
      <c r="AV248" s="412"/>
      <c r="AW248" s="412"/>
      <c r="AX248" s="412"/>
      <c r="AY248" s="412"/>
      <c r="AZ248" s="412"/>
      <c r="BA248" s="412"/>
      <c r="BB248" s="412"/>
      <c r="BC248" s="412"/>
      <c r="BD248" s="412"/>
      <c r="BE248" s="412"/>
      <c r="BF248" s="412"/>
      <c r="BG248" s="412"/>
      <c r="BH248" s="412"/>
      <c r="BI248" s="412"/>
      <c r="BJ248" s="412"/>
      <c r="BK248" s="412"/>
      <c r="BL248" s="412"/>
      <c r="BM248" s="412"/>
      <c r="BN248" s="412"/>
      <c r="BO248" s="412"/>
      <c r="BP248" s="412"/>
      <c r="BQ248" s="412"/>
      <c r="BR248" s="412"/>
      <c r="BS248" s="412"/>
      <c r="BT248" s="412"/>
      <c r="BU248" s="412"/>
      <c r="BV248" s="412"/>
      <c r="BW248" s="412"/>
      <c r="BX248" s="412"/>
      <c r="BY248" s="412"/>
      <c r="BZ248" s="412"/>
      <c r="CA248" s="412"/>
      <c r="CB248" s="412"/>
      <c r="CC248" s="412"/>
      <c r="CD248" s="412"/>
      <c r="CE248" s="412"/>
      <c r="CF248" s="412"/>
      <c r="CG248" s="412"/>
      <c r="CH248" s="412"/>
      <c r="CI248" s="412"/>
      <c r="CJ248" s="412"/>
      <c r="CK248" s="412"/>
      <c r="CL248" s="412"/>
      <c r="CM248" s="412"/>
      <c r="CN248" s="412"/>
      <c r="CO248" s="412"/>
      <c r="CP248" s="412"/>
      <c r="CQ248" s="412"/>
      <c r="CR248" s="412"/>
      <c r="CS248" s="412"/>
      <c r="CT248" s="412"/>
      <c r="CU248" s="412"/>
      <c r="CV248" s="413"/>
      <c r="CW248" s="413"/>
      <c r="CX248" s="413"/>
      <c r="CY248" s="413"/>
      <c r="CZ248" s="413"/>
      <c r="DA248" s="413"/>
      <c r="DB248" s="413"/>
      <c r="DC248" s="413"/>
      <c r="DD248" s="413"/>
      <c r="DE248" s="413"/>
      <c r="DF248" s="413"/>
      <c r="DG248" s="412"/>
      <c r="DH248" s="412"/>
      <c r="DI248" s="412"/>
      <c r="DJ248" s="412"/>
      <c r="DK248" s="412"/>
      <c r="DL248" s="412"/>
      <c r="DM248" s="412"/>
      <c r="DN248" s="412"/>
      <c r="DO248" s="412"/>
      <c r="DP248" s="412"/>
      <c r="DQ248" s="412"/>
      <c r="DR248" s="412"/>
      <c r="DS248" s="412"/>
      <c r="DT248" s="412"/>
      <c r="DU248" s="412"/>
      <c r="DV248" s="412"/>
      <c r="DW248" s="412"/>
      <c r="DX248" s="412"/>
      <c r="DY248" s="412"/>
      <c r="DZ248" s="412"/>
      <c r="EA248" s="412"/>
      <c r="EB248" s="412"/>
      <c r="EC248" s="412"/>
      <c r="ED248" s="412"/>
      <c r="EE248" s="412"/>
      <c r="EF248" s="412"/>
      <c r="EG248" s="412"/>
      <c r="EH248" s="412"/>
      <c r="EI248" s="412"/>
      <c r="EJ248" s="412"/>
      <c r="EK248" s="412"/>
      <c r="EL248" s="412"/>
      <c r="EM248" s="412"/>
      <c r="EN248" s="412"/>
      <c r="EO248" s="412"/>
      <c r="EP248" s="412"/>
      <c r="EQ248" s="412"/>
      <c r="ER248" s="412"/>
      <c r="ES248" s="412"/>
      <c r="ET248" s="412"/>
      <c r="EU248" s="412"/>
      <c r="EV248" s="412"/>
      <c r="EW248" s="412"/>
      <c r="EX248" s="412"/>
      <c r="EY248" s="412"/>
      <c r="EZ248" s="412"/>
      <c r="FA248" s="412"/>
      <c r="FB248" s="412"/>
      <c r="FC248" s="412"/>
      <c r="FD248" s="412"/>
      <c r="FE248" s="412"/>
      <c r="FF248" s="412"/>
      <c r="FI248" s="355"/>
      <c r="GJ248" s="359"/>
      <c r="GL248" s="359"/>
      <c r="GP248" s="360"/>
      <c r="GV248" s="412"/>
      <c r="GW248" s="412"/>
      <c r="GX248" s="412"/>
      <c r="GY248" s="412"/>
      <c r="GZ248" s="412"/>
      <c r="HA248" s="412"/>
      <c r="HB248" s="412"/>
      <c r="HC248" s="412"/>
      <c r="HD248" s="412"/>
      <c r="HE248" s="412"/>
      <c r="HF248" s="412"/>
      <c r="HG248" s="412"/>
      <c r="HJ248" s="355"/>
      <c r="IK248" s="359"/>
      <c r="IM248" s="359"/>
      <c r="IN248" s="355"/>
      <c r="IQ248" s="360"/>
      <c r="JC248" s="355"/>
      <c r="JF248" s="360"/>
      <c r="JN248" s="355"/>
      <c r="JV248" s="355"/>
    </row>
    <row r="249" spans="1:635" s="148" customFormat="1" x14ac:dyDescent="0.2">
      <c r="A249" s="166"/>
      <c r="B249" s="357" t="s">
        <v>549</v>
      </c>
      <c r="C249" s="96"/>
      <c r="D249" s="166"/>
      <c r="E249" s="166"/>
      <c r="F249" s="166"/>
      <c r="G249" s="412"/>
      <c r="H249" s="412"/>
      <c r="I249" s="412"/>
      <c r="J249" s="412"/>
      <c r="K249" s="412"/>
      <c r="L249" s="412"/>
      <c r="M249" s="412"/>
      <c r="N249" s="412"/>
      <c r="O249" s="412"/>
      <c r="P249" s="412"/>
      <c r="Q249" s="412"/>
      <c r="R249" s="412"/>
      <c r="S249" s="412"/>
      <c r="T249" s="412"/>
      <c r="U249" s="412"/>
      <c r="V249" s="412"/>
      <c r="W249" s="412"/>
      <c r="X249" s="412"/>
      <c r="Y249" s="412"/>
      <c r="Z249" s="412"/>
      <c r="AA249" s="412"/>
      <c r="AB249" s="412"/>
      <c r="AC249" s="412"/>
      <c r="AD249" s="412"/>
      <c r="AE249" s="412"/>
      <c r="AF249" s="412"/>
      <c r="AG249" s="412"/>
      <c r="AH249" s="412"/>
      <c r="AI249" s="412"/>
      <c r="AJ249" s="412"/>
      <c r="AK249" s="412"/>
      <c r="AL249" s="412"/>
      <c r="AM249" s="412"/>
      <c r="AN249" s="412"/>
      <c r="AO249" s="412"/>
      <c r="AP249" s="412"/>
      <c r="AQ249" s="412"/>
      <c r="AR249" s="412"/>
      <c r="AS249" s="412"/>
      <c r="AT249" s="412"/>
      <c r="AU249" s="412"/>
      <c r="AV249" s="412"/>
      <c r="AW249" s="412"/>
      <c r="AX249" s="412"/>
      <c r="AY249" s="412"/>
      <c r="AZ249" s="412"/>
      <c r="BA249" s="412"/>
      <c r="BB249" s="412"/>
      <c r="BC249" s="412"/>
      <c r="BD249" s="412"/>
      <c r="BE249" s="412"/>
      <c r="BF249" s="412"/>
      <c r="BG249" s="412"/>
      <c r="BH249" s="412"/>
      <c r="BI249" s="412"/>
      <c r="BJ249" s="412"/>
      <c r="BK249" s="412"/>
      <c r="BL249" s="412"/>
      <c r="BM249" s="412"/>
      <c r="BN249" s="412"/>
      <c r="BO249" s="412"/>
      <c r="BP249" s="412"/>
      <c r="BQ249" s="412"/>
      <c r="BR249" s="412"/>
      <c r="BS249" s="412"/>
      <c r="BT249" s="412"/>
      <c r="BU249" s="412"/>
      <c r="BV249" s="412"/>
      <c r="BW249" s="412"/>
      <c r="BX249" s="412"/>
      <c r="BY249" s="412"/>
      <c r="BZ249" s="412"/>
      <c r="CA249" s="412"/>
      <c r="CB249" s="412"/>
      <c r="CC249" s="412"/>
      <c r="CD249" s="412"/>
      <c r="CE249" s="412"/>
      <c r="CF249" s="412"/>
      <c r="CG249" s="412"/>
      <c r="CH249" s="412"/>
      <c r="CI249" s="412"/>
      <c r="CJ249" s="412"/>
      <c r="CK249" s="412"/>
      <c r="CL249" s="412"/>
      <c r="CM249" s="412"/>
      <c r="CN249" s="412"/>
      <c r="CO249" s="412"/>
      <c r="CP249" s="412"/>
      <c r="CQ249" s="412"/>
      <c r="CR249" s="412"/>
      <c r="CS249" s="412"/>
      <c r="CT249" s="412"/>
      <c r="CU249" s="412"/>
      <c r="CV249" s="413"/>
      <c r="CW249" s="413"/>
      <c r="CX249" s="413"/>
      <c r="CY249" s="413"/>
      <c r="CZ249" s="413"/>
      <c r="DA249" s="413"/>
      <c r="DB249" s="413"/>
      <c r="DC249" s="413"/>
      <c r="DD249" s="413"/>
      <c r="DE249" s="413"/>
      <c r="DF249" s="413"/>
      <c r="DG249" s="412"/>
      <c r="DH249" s="412"/>
      <c r="DI249" s="412"/>
      <c r="DJ249" s="412"/>
      <c r="DK249" s="412"/>
      <c r="DL249" s="412"/>
      <c r="DM249" s="412"/>
      <c r="DN249" s="412"/>
      <c r="DO249" s="412"/>
      <c r="DP249" s="412"/>
      <c r="DQ249" s="412"/>
      <c r="DR249" s="412"/>
      <c r="DS249" s="412"/>
      <c r="DT249" s="412"/>
      <c r="DU249" s="412"/>
      <c r="DV249" s="412"/>
      <c r="DW249" s="412"/>
      <c r="DX249" s="412"/>
      <c r="DY249" s="412"/>
      <c r="DZ249" s="412"/>
      <c r="EA249" s="412"/>
      <c r="EB249" s="412"/>
      <c r="EC249" s="412"/>
      <c r="ED249" s="412"/>
      <c r="EE249" s="412"/>
      <c r="EF249" s="412"/>
      <c r="EG249" s="412"/>
      <c r="EH249" s="412"/>
      <c r="EI249" s="412"/>
      <c r="EJ249" s="412"/>
      <c r="EK249" s="412"/>
      <c r="EL249" s="412"/>
      <c r="EM249" s="412"/>
      <c r="EN249" s="412"/>
      <c r="EO249" s="412"/>
      <c r="EP249" s="412"/>
      <c r="EQ249" s="412"/>
      <c r="ER249" s="412"/>
      <c r="ES249" s="412"/>
      <c r="ET249" s="412"/>
      <c r="EU249" s="412"/>
      <c r="EV249" s="412"/>
      <c r="EW249" s="412"/>
      <c r="EX249" s="412"/>
      <c r="EY249" s="412"/>
      <c r="EZ249" s="412"/>
      <c r="FA249" s="412"/>
      <c r="FB249" s="412"/>
      <c r="FC249" s="412"/>
      <c r="FD249" s="412"/>
      <c r="FE249" s="412"/>
      <c r="FF249" s="412"/>
      <c r="FI249" s="355"/>
      <c r="GJ249" s="359"/>
      <c r="GL249" s="359"/>
      <c r="GP249" s="360"/>
      <c r="GV249" s="412"/>
      <c r="GW249" s="412"/>
      <c r="GX249" s="412"/>
      <c r="GY249" s="412"/>
      <c r="GZ249" s="412"/>
      <c r="HA249" s="412"/>
      <c r="HB249" s="412"/>
      <c r="HC249" s="412"/>
      <c r="HD249" s="412"/>
      <c r="HE249" s="412"/>
      <c r="HF249" s="412"/>
      <c r="HG249" s="412"/>
      <c r="HJ249" s="355"/>
      <c r="IK249" s="359"/>
      <c r="IM249" s="359"/>
      <c r="IN249" s="355"/>
      <c r="IQ249" s="360"/>
      <c r="JC249" s="355"/>
      <c r="JF249" s="360"/>
      <c r="JN249" s="355"/>
      <c r="JV249" s="355"/>
      <c r="KZ249" s="334"/>
      <c r="LA249" s="334"/>
      <c r="LB249" s="334"/>
      <c r="LC249" s="334"/>
      <c r="LD249" s="334"/>
      <c r="LE249" s="334"/>
      <c r="LF249" s="334"/>
      <c r="LG249" s="334"/>
      <c r="LH249" s="334"/>
      <c r="LI249" s="334"/>
      <c r="VY249" s="96"/>
    </row>
    <row r="250" spans="1:635" x14ac:dyDescent="0.2">
      <c r="A250" s="327"/>
      <c r="B250" s="166">
        <v>1</v>
      </c>
      <c r="C250" s="394">
        <f t="shared" ref="C250:C273" ca="1" si="268">OFFSET($F$249,$B250,$E$4)</f>
        <v>2</v>
      </c>
      <c r="G250" s="96">
        <v>46</v>
      </c>
      <c r="H250" s="96">
        <v>49</v>
      </c>
      <c r="I250" s="351">
        <v>47.5</v>
      </c>
      <c r="J250" s="96">
        <v>46</v>
      </c>
      <c r="K250" s="96">
        <v>50</v>
      </c>
      <c r="L250" s="96">
        <v>50</v>
      </c>
      <c r="M250" s="96">
        <v>49</v>
      </c>
      <c r="N250" s="96">
        <v>50</v>
      </c>
      <c r="O250" s="96">
        <v>49</v>
      </c>
      <c r="P250" s="96">
        <v>55</v>
      </c>
      <c r="Q250" s="96">
        <v>55</v>
      </c>
      <c r="R250" s="96">
        <v>52</v>
      </c>
      <c r="S250" s="96">
        <v>55</v>
      </c>
      <c r="T250" s="96">
        <v>55</v>
      </c>
      <c r="U250" s="96">
        <v>51</v>
      </c>
      <c r="V250" s="96">
        <v>53</v>
      </c>
      <c r="W250" s="96">
        <v>54</v>
      </c>
      <c r="X250" s="96">
        <v>54</v>
      </c>
      <c r="Y250" s="96">
        <v>52</v>
      </c>
      <c r="Z250" s="96">
        <v>53</v>
      </c>
      <c r="AA250" s="96">
        <v>53</v>
      </c>
      <c r="AB250" s="96">
        <v>53</v>
      </c>
      <c r="AC250" s="96">
        <v>51</v>
      </c>
      <c r="AD250" s="96">
        <v>53</v>
      </c>
      <c r="AE250" s="96">
        <v>52</v>
      </c>
      <c r="AF250" s="96">
        <v>51</v>
      </c>
      <c r="AG250" s="96">
        <v>47</v>
      </c>
      <c r="AH250" s="96">
        <v>47</v>
      </c>
      <c r="AI250" s="96">
        <v>48</v>
      </c>
      <c r="AJ250" s="96">
        <v>45</v>
      </c>
      <c r="AK250" s="96">
        <v>44</v>
      </c>
      <c r="AL250" s="96">
        <v>44</v>
      </c>
      <c r="AM250" s="96">
        <v>45</v>
      </c>
      <c r="AN250" s="96">
        <v>44</v>
      </c>
      <c r="AO250" s="96">
        <v>45</v>
      </c>
      <c r="AP250" s="353">
        <v>38.5</v>
      </c>
      <c r="AQ250" s="96">
        <v>32</v>
      </c>
      <c r="AR250" s="96">
        <v>29</v>
      </c>
      <c r="AS250" s="96">
        <v>28</v>
      </c>
      <c r="AT250" s="96">
        <v>31</v>
      </c>
      <c r="AU250" s="96">
        <v>30</v>
      </c>
      <c r="AV250" s="96">
        <v>28</v>
      </c>
      <c r="AW250" s="148">
        <v>29</v>
      </c>
      <c r="AX250" s="148">
        <v>30</v>
      </c>
      <c r="AY250" s="148">
        <v>30</v>
      </c>
      <c r="AZ250" s="148">
        <v>27</v>
      </c>
      <c r="BA250" s="148">
        <v>27</v>
      </c>
      <c r="BB250" s="148">
        <v>28</v>
      </c>
      <c r="BC250" s="148">
        <v>30</v>
      </c>
      <c r="BD250" s="148">
        <v>30</v>
      </c>
      <c r="BE250" s="148">
        <v>28</v>
      </c>
      <c r="BF250" s="148">
        <v>32</v>
      </c>
      <c r="BG250" s="96">
        <v>33</v>
      </c>
      <c r="BH250" s="96">
        <v>33</v>
      </c>
      <c r="BI250" s="96">
        <v>33</v>
      </c>
      <c r="BJ250" s="96">
        <v>31</v>
      </c>
      <c r="BK250" s="96">
        <v>31</v>
      </c>
      <c r="BL250" s="96">
        <v>29</v>
      </c>
      <c r="BM250" s="96">
        <v>29</v>
      </c>
      <c r="BN250" s="96">
        <v>30</v>
      </c>
      <c r="BO250" s="96">
        <v>31</v>
      </c>
      <c r="BP250" s="96">
        <v>30</v>
      </c>
      <c r="BQ250" s="96">
        <v>28</v>
      </c>
      <c r="BR250" s="96">
        <v>28</v>
      </c>
      <c r="BS250" s="356">
        <v>0</v>
      </c>
      <c r="BT250" s="96">
        <v>28</v>
      </c>
      <c r="BU250" s="96">
        <v>28</v>
      </c>
      <c r="BV250" s="96">
        <v>29</v>
      </c>
      <c r="BW250" s="96">
        <v>30</v>
      </c>
      <c r="BX250" s="96">
        <v>31</v>
      </c>
      <c r="BY250" s="96">
        <v>40</v>
      </c>
      <c r="BZ250" s="96">
        <v>46</v>
      </c>
      <c r="CA250" s="431">
        <v>47</v>
      </c>
      <c r="CB250" s="430">
        <v>49</v>
      </c>
      <c r="CC250" s="431">
        <v>44</v>
      </c>
      <c r="CD250" s="431">
        <v>45</v>
      </c>
      <c r="CE250" s="431">
        <v>47</v>
      </c>
      <c r="CF250" s="431">
        <v>47</v>
      </c>
      <c r="CG250" s="430">
        <v>47</v>
      </c>
      <c r="CH250" s="430">
        <v>45</v>
      </c>
      <c r="CI250" s="431">
        <v>44</v>
      </c>
      <c r="CJ250" s="430">
        <v>45</v>
      </c>
      <c r="CK250" s="96">
        <v>47</v>
      </c>
      <c r="CL250" s="96">
        <v>45</v>
      </c>
      <c r="CM250" s="96">
        <v>45</v>
      </c>
      <c r="CN250" s="96">
        <v>45</v>
      </c>
      <c r="CO250" s="96">
        <v>45</v>
      </c>
      <c r="CP250" s="96">
        <v>48</v>
      </c>
      <c r="CQ250" s="96">
        <v>45</v>
      </c>
      <c r="CR250" s="96">
        <v>44</v>
      </c>
      <c r="CS250" s="96">
        <v>46</v>
      </c>
      <c r="CT250" s="96">
        <v>45</v>
      </c>
      <c r="CU250" s="96">
        <v>44</v>
      </c>
      <c r="CV250" s="96">
        <v>44</v>
      </c>
      <c r="CW250" s="96">
        <v>45</v>
      </c>
      <c r="CX250" s="96">
        <v>51</v>
      </c>
      <c r="CY250" s="96">
        <v>49</v>
      </c>
      <c r="CZ250" s="96">
        <v>50</v>
      </c>
      <c r="DA250" s="96">
        <v>52</v>
      </c>
      <c r="DB250" s="96">
        <v>53</v>
      </c>
      <c r="DC250" s="96">
        <v>53</v>
      </c>
      <c r="DD250" s="96">
        <v>50</v>
      </c>
      <c r="DE250" s="96">
        <v>49</v>
      </c>
      <c r="DF250" s="96">
        <v>48.5</v>
      </c>
      <c r="DG250" s="96">
        <v>48</v>
      </c>
      <c r="DH250" s="96">
        <v>46</v>
      </c>
      <c r="DI250" s="96">
        <v>46</v>
      </c>
      <c r="DJ250" s="96">
        <v>45</v>
      </c>
      <c r="DK250" s="96">
        <v>46</v>
      </c>
      <c r="DL250" s="96">
        <v>43</v>
      </c>
      <c r="DM250" s="96">
        <v>43</v>
      </c>
      <c r="DN250" s="96">
        <v>41</v>
      </c>
      <c r="DO250" s="96">
        <v>41</v>
      </c>
      <c r="DP250" s="96">
        <v>41</v>
      </c>
      <c r="DQ250" s="96">
        <v>42</v>
      </c>
      <c r="DR250" s="431">
        <v>43</v>
      </c>
      <c r="DS250" s="96">
        <v>45</v>
      </c>
      <c r="DT250" s="431">
        <v>43</v>
      </c>
      <c r="DU250" s="441">
        <v>45</v>
      </c>
      <c r="DV250" s="441">
        <v>44</v>
      </c>
      <c r="DW250" s="441">
        <v>46</v>
      </c>
      <c r="DX250" s="431">
        <v>48</v>
      </c>
      <c r="DY250" s="441">
        <v>50</v>
      </c>
      <c r="DZ250" s="431">
        <v>50</v>
      </c>
      <c r="EA250" s="441">
        <v>50</v>
      </c>
      <c r="EB250" s="431">
        <v>49</v>
      </c>
      <c r="EC250" s="431">
        <v>48</v>
      </c>
      <c r="ED250" s="431">
        <v>44</v>
      </c>
      <c r="EE250" s="431">
        <v>44</v>
      </c>
      <c r="EF250" s="431">
        <v>47</v>
      </c>
      <c r="EG250" s="431">
        <v>47</v>
      </c>
      <c r="EH250" s="431">
        <v>46</v>
      </c>
      <c r="EI250" s="431">
        <v>45</v>
      </c>
      <c r="EJ250" s="431">
        <v>44</v>
      </c>
      <c r="EK250" s="431">
        <v>44</v>
      </c>
      <c r="EL250" s="431">
        <v>42</v>
      </c>
      <c r="EM250" s="431">
        <v>41</v>
      </c>
      <c r="EN250" s="431">
        <v>41</v>
      </c>
      <c r="EO250" s="96">
        <v>40</v>
      </c>
      <c r="EP250" s="431">
        <v>37</v>
      </c>
      <c r="EQ250" s="431">
        <v>37</v>
      </c>
      <c r="ER250" s="431">
        <v>37</v>
      </c>
      <c r="ES250" s="431">
        <v>37</v>
      </c>
      <c r="ET250" s="431">
        <v>42</v>
      </c>
      <c r="EU250" s="431">
        <v>41</v>
      </c>
      <c r="EV250" s="431">
        <v>42</v>
      </c>
      <c r="EW250" s="431">
        <v>42</v>
      </c>
      <c r="EX250" s="431">
        <v>43</v>
      </c>
      <c r="EY250" s="431">
        <v>43</v>
      </c>
      <c r="EZ250" s="431">
        <v>44</v>
      </c>
      <c r="FA250" s="431">
        <v>47</v>
      </c>
      <c r="FB250" s="431">
        <v>48</v>
      </c>
      <c r="FC250" s="431">
        <v>52</v>
      </c>
      <c r="FD250" s="431">
        <v>52</v>
      </c>
      <c r="FE250" s="431">
        <v>52</v>
      </c>
      <c r="FF250" s="431">
        <v>53</v>
      </c>
      <c r="FG250" s="431">
        <v>53</v>
      </c>
      <c r="FH250" s="431">
        <v>51</v>
      </c>
      <c r="FI250" s="431">
        <v>53</v>
      </c>
      <c r="FJ250" s="431">
        <v>49</v>
      </c>
      <c r="FK250" s="96">
        <v>50</v>
      </c>
      <c r="FL250" s="431">
        <v>46</v>
      </c>
      <c r="FM250" s="431">
        <v>46</v>
      </c>
      <c r="FN250" s="96">
        <v>50</v>
      </c>
      <c r="FO250" s="96">
        <v>48</v>
      </c>
      <c r="FP250" s="96">
        <v>45</v>
      </c>
      <c r="FQ250" s="431">
        <v>49</v>
      </c>
      <c r="FR250" s="96">
        <v>51</v>
      </c>
      <c r="FS250" s="431">
        <v>52</v>
      </c>
      <c r="FT250" s="96">
        <v>52</v>
      </c>
      <c r="FU250" s="431">
        <v>49</v>
      </c>
      <c r="FV250" s="441">
        <v>47</v>
      </c>
      <c r="FW250" s="441">
        <v>50</v>
      </c>
      <c r="FX250" s="441">
        <v>45</v>
      </c>
      <c r="FY250" s="431">
        <v>44</v>
      </c>
      <c r="FZ250" s="441">
        <v>43</v>
      </c>
      <c r="GA250" s="431">
        <v>43</v>
      </c>
      <c r="GB250" s="441">
        <v>42</v>
      </c>
      <c r="GC250" s="431">
        <v>40</v>
      </c>
      <c r="GD250" s="431">
        <v>37</v>
      </c>
      <c r="GE250" s="431">
        <v>37</v>
      </c>
      <c r="GF250" s="431">
        <v>42</v>
      </c>
      <c r="GG250" s="431">
        <v>43</v>
      </c>
      <c r="GH250" s="431">
        <v>41</v>
      </c>
      <c r="GI250" s="431">
        <v>40</v>
      </c>
      <c r="GJ250" s="431">
        <v>40</v>
      </c>
      <c r="GK250" s="431">
        <v>41</v>
      </c>
      <c r="GL250" s="431">
        <v>39</v>
      </c>
      <c r="GM250" s="431">
        <v>40</v>
      </c>
      <c r="GN250" s="431">
        <v>38</v>
      </c>
      <c r="GO250" s="431">
        <v>36</v>
      </c>
      <c r="GP250" s="96">
        <v>36</v>
      </c>
      <c r="GQ250" s="431">
        <v>35</v>
      </c>
      <c r="GR250" s="431">
        <v>32</v>
      </c>
      <c r="GS250" s="431">
        <v>35</v>
      </c>
      <c r="GT250" s="431">
        <v>36</v>
      </c>
      <c r="GU250" s="431">
        <v>37</v>
      </c>
      <c r="GV250" s="96">
        <v>41</v>
      </c>
      <c r="GW250" s="96">
        <v>39</v>
      </c>
      <c r="GX250" s="96">
        <v>37</v>
      </c>
      <c r="GY250" s="96">
        <v>38</v>
      </c>
      <c r="GZ250" s="96">
        <v>38</v>
      </c>
      <c r="HA250" s="96">
        <v>38</v>
      </c>
      <c r="HB250" s="96">
        <v>40</v>
      </c>
      <c r="HC250" s="96">
        <v>39</v>
      </c>
      <c r="HD250" s="96">
        <v>41</v>
      </c>
      <c r="HE250" s="96">
        <v>44</v>
      </c>
      <c r="HF250" s="96">
        <v>45</v>
      </c>
      <c r="HG250" s="96">
        <v>44</v>
      </c>
      <c r="HH250" s="96">
        <v>43</v>
      </c>
      <c r="HI250" s="96">
        <v>44</v>
      </c>
      <c r="HJ250" s="96">
        <v>44</v>
      </c>
      <c r="HK250" s="96">
        <v>47</v>
      </c>
      <c r="HL250" s="96">
        <v>48</v>
      </c>
      <c r="HM250" s="96">
        <v>40</v>
      </c>
      <c r="HN250" s="96">
        <v>40</v>
      </c>
      <c r="HO250" s="96">
        <v>40</v>
      </c>
      <c r="HP250" s="96">
        <v>41</v>
      </c>
      <c r="HQ250" s="96">
        <v>38</v>
      </c>
      <c r="HR250" s="96">
        <v>41</v>
      </c>
      <c r="HS250" s="96">
        <v>40</v>
      </c>
      <c r="HT250" s="96">
        <v>38</v>
      </c>
      <c r="HU250" s="96">
        <v>34</v>
      </c>
      <c r="HV250" s="96">
        <v>32</v>
      </c>
      <c r="HW250" s="96">
        <v>32</v>
      </c>
      <c r="HX250" s="96">
        <v>32</v>
      </c>
      <c r="HY250" s="96">
        <v>29</v>
      </c>
      <c r="HZ250" s="96">
        <v>28</v>
      </c>
      <c r="IA250" s="96">
        <v>28</v>
      </c>
      <c r="IB250" s="96">
        <v>30</v>
      </c>
      <c r="IC250" s="96">
        <v>29</v>
      </c>
      <c r="ID250" s="96">
        <v>33</v>
      </c>
      <c r="IE250" s="96">
        <v>35</v>
      </c>
      <c r="IF250" s="96">
        <v>32</v>
      </c>
      <c r="IG250" s="96">
        <v>30</v>
      </c>
      <c r="IH250" s="96">
        <v>32</v>
      </c>
      <c r="II250" s="96">
        <v>34</v>
      </c>
      <c r="IJ250" s="96">
        <v>36</v>
      </c>
      <c r="IK250" s="96">
        <v>38</v>
      </c>
      <c r="IL250" s="96">
        <v>34</v>
      </c>
      <c r="IM250" s="96">
        <v>36</v>
      </c>
      <c r="IN250" s="351">
        <f t="shared" ref="IN250:IN273" si="269">(IM250+IO250)/2</f>
        <v>36</v>
      </c>
      <c r="IO250" s="96">
        <v>36</v>
      </c>
      <c r="IP250" s="96">
        <v>37</v>
      </c>
      <c r="IQ250" s="96">
        <v>37</v>
      </c>
      <c r="IR250" s="96">
        <v>37</v>
      </c>
      <c r="IS250" s="441">
        <v>34</v>
      </c>
      <c r="IT250" s="96">
        <v>34</v>
      </c>
      <c r="IU250" s="96">
        <v>36</v>
      </c>
      <c r="IV250" s="96">
        <v>35</v>
      </c>
      <c r="IW250" s="96">
        <v>33</v>
      </c>
      <c r="IX250" s="96">
        <v>34</v>
      </c>
      <c r="IY250" s="96">
        <v>34</v>
      </c>
      <c r="IZ250" s="96">
        <v>33</v>
      </c>
      <c r="JA250" s="96">
        <v>34</v>
      </c>
      <c r="JB250" s="96">
        <v>35</v>
      </c>
      <c r="JC250" s="355">
        <f>(JB250+JD250)/2</f>
        <v>33</v>
      </c>
      <c r="JD250" s="96">
        <v>31</v>
      </c>
      <c r="JE250" s="96">
        <v>29</v>
      </c>
      <c r="JF250" s="353">
        <f>(JG250+JE250)/2</f>
        <v>29</v>
      </c>
      <c r="JG250" s="96">
        <v>29</v>
      </c>
      <c r="JH250" s="96">
        <v>28</v>
      </c>
      <c r="JI250" s="96">
        <v>29</v>
      </c>
      <c r="JJ250" s="96">
        <v>27</v>
      </c>
      <c r="JK250" s="96">
        <v>28</v>
      </c>
      <c r="JL250" s="96">
        <v>27</v>
      </c>
      <c r="JM250" s="96">
        <v>25</v>
      </c>
      <c r="JN250" s="351">
        <f>(JM250+JO250)/2</f>
        <v>25.5</v>
      </c>
      <c r="JO250" s="96">
        <v>26</v>
      </c>
      <c r="JP250" s="96">
        <v>27</v>
      </c>
      <c r="JQ250" s="96">
        <v>28</v>
      </c>
      <c r="JR250" s="96">
        <v>27</v>
      </c>
      <c r="JS250" s="96">
        <v>26</v>
      </c>
      <c r="JT250" s="96">
        <v>26</v>
      </c>
      <c r="JU250" s="96">
        <v>25</v>
      </c>
      <c r="JV250" s="351">
        <f>(JU250+JW250)/2</f>
        <v>24.5</v>
      </c>
      <c r="JW250" s="96">
        <v>24</v>
      </c>
      <c r="JX250" s="96">
        <v>23</v>
      </c>
      <c r="JY250" s="96">
        <v>21</v>
      </c>
      <c r="JZ250" s="96">
        <v>22</v>
      </c>
      <c r="KA250" s="96">
        <v>23</v>
      </c>
      <c r="KB250" s="96">
        <v>23</v>
      </c>
      <c r="KC250" s="96">
        <v>22</v>
      </c>
      <c r="KD250" s="96">
        <v>21</v>
      </c>
      <c r="KE250" s="96">
        <v>21</v>
      </c>
      <c r="KF250" s="96">
        <v>18</v>
      </c>
      <c r="KG250" s="96">
        <v>19</v>
      </c>
      <c r="KH250" s="96">
        <v>22</v>
      </c>
      <c r="KI250" s="96">
        <v>23</v>
      </c>
      <c r="KJ250" s="96">
        <v>24</v>
      </c>
      <c r="KK250" s="96">
        <v>23</v>
      </c>
      <c r="KL250" s="96">
        <v>26</v>
      </c>
      <c r="KM250" s="96">
        <v>28</v>
      </c>
      <c r="KN250" s="96">
        <v>28</v>
      </c>
      <c r="KO250" s="96">
        <v>26</v>
      </c>
      <c r="KP250" s="96">
        <v>23</v>
      </c>
      <c r="KQ250" s="96">
        <v>23</v>
      </c>
      <c r="KR250" s="96">
        <v>23</v>
      </c>
      <c r="KS250" s="96">
        <v>25</v>
      </c>
      <c r="KT250" s="96">
        <v>23</v>
      </c>
      <c r="KU250" s="96">
        <v>24</v>
      </c>
      <c r="KV250" s="96">
        <v>27</v>
      </c>
      <c r="KW250" s="96">
        <v>27</v>
      </c>
      <c r="KX250" s="96">
        <v>28</v>
      </c>
      <c r="KY250" s="96">
        <v>25</v>
      </c>
      <c r="KZ250" s="96">
        <v>25</v>
      </c>
      <c r="LA250" s="96">
        <v>25</v>
      </c>
      <c r="LB250" s="96">
        <v>27</v>
      </c>
      <c r="LC250" s="96">
        <v>30</v>
      </c>
      <c r="LD250" s="96">
        <v>27</v>
      </c>
      <c r="LE250" s="96">
        <v>30</v>
      </c>
      <c r="LF250" s="96">
        <v>27</v>
      </c>
      <c r="LG250" s="96">
        <v>28</v>
      </c>
      <c r="LH250" s="96">
        <v>23</v>
      </c>
      <c r="LI250" s="96">
        <v>21</v>
      </c>
      <c r="LJ250" s="96">
        <v>20</v>
      </c>
      <c r="LK250" s="96">
        <v>20</v>
      </c>
      <c r="LL250" s="96">
        <v>19</v>
      </c>
      <c r="LM250" s="96">
        <v>18</v>
      </c>
      <c r="LN250" s="96">
        <v>17</v>
      </c>
      <c r="LO250" s="96">
        <v>17</v>
      </c>
      <c r="LP250" s="96">
        <v>16</v>
      </c>
      <c r="LQ250" s="96">
        <v>16</v>
      </c>
      <c r="LR250" s="96">
        <v>17</v>
      </c>
      <c r="LS250" s="96">
        <v>17</v>
      </c>
      <c r="LT250" s="96">
        <v>18</v>
      </c>
      <c r="LU250" s="96">
        <v>22</v>
      </c>
      <c r="LV250" s="96">
        <v>21</v>
      </c>
      <c r="LW250" s="96">
        <v>25</v>
      </c>
      <c r="LX250" s="96">
        <v>25</v>
      </c>
      <c r="LY250" s="96">
        <v>24</v>
      </c>
      <c r="LZ250" s="96">
        <v>27</v>
      </c>
      <c r="MA250" s="96">
        <v>27</v>
      </c>
      <c r="MB250" s="96">
        <v>27</v>
      </c>
      <c r="MC250" s="96">
        <v>27</v>
      </c>
      <c r="MD250" s="96">
        <v>26</v>
      </c>
      <c r="ME250" s="96">
        <v>25</v>
      </c>
      <c r="MF250" s="96">
        <v>27</v>
      </c>
      <c r="MG250" s="96">
        <v>27</v>
      </c>
      <c r="MH250" s="96">
        <v>27</v>
      </c>
      <c r="MI250" s="96">
        <v>27</v>
      </c>
      <c r="MJ250" s="96">
        <v>27</v>
      </c>
      <c r="MK250" s="96">
        <v>26</v>
      </c>
      <c r="ML250" s="96">
        <v>24</v>
      </c>
      <c r="MM250" s="96">
        <v>22</v>
      </c>
      <c r="MN250" s="96">
        <v>22</v>
      </c>
      <c r="MO250" s="96">
        <v>24</v>
      </c>
      <c r="MP250" s="96">
        <v>23</v>
      </c>
      <c r="MQ250" s="96">
        <v>24</v>
      </c>
      <c r="MR250" s="96">
        <v>24</v>
      </c>
      <c r="MS250" s="96">
        <v>24</v>
      </c>
      <c r="MT250" s="96">
        <v>22</v>
      </c>
      <c r="MU250" s="96">
        <v>18</v>
      </c>
      <c r="MV250" s="96">
        <v>17</v>
      </c>
      <c r="MW250" s="96">
        <v>18</v>
      </c>
      <c r="MX250" s="96">
        <v>17</v>
      </c>
      <c r="MY250" s="96">
        <v>18</v>
      </c>
      <c r="MZ250" s="96">
        <v>15</v>
      </c>
      <c r="NA250" s="96">
        <v>15</v>
      </c>
      <c r="NB250" s="96">
        <v>17</v>
      </c>
      <c r="NC250" s="96">
        <v>17</v>
      </c>
      <c r="ND250" s="96">
        <v>17</v>
      </c>
      <c r="NE250" s="96">
        <v>16</v>
      </c>
      <c r="NF250" s="96">
        <v>16</v>
      </c>
      <c r="NG250" s="96">
        <v>15</v>
      </c>
      <c r="NH250" s="96">
        <v>14</v>
      </c>
      <c r="NI250" s="96">
        <v>15</v>
      </c>
      <c r="NJ250" s="96">
        <v>13</v>
      </c>
      <c r="NK250" s="96">
        <v>13</v>
      </c>
      <c r="NL250" s="96">
        <v>15</v>
      </c>
      <c r="NM250" s="96">
        <v>17</v>
      </c>
      <c r="NN250" s="96">
        <v>17</v>
      </c>
      <c r="NO250" s="96">
        <v>16</v>
      </c>
      <c r="NP250" s="96">
        <v>16</v>
      </c>
      <c r="NQ250" s="96">
        <v>16</v>
      </c>
      <c r="NR250" s="96">
        <v>18</v>
      </c>
      <c r="NS250" s="96">
        <v>17</v>
      </c>
      <c r="NT250" s="96">
        <v>18</v>
      </c>
      <c r="NU250" s="96">
        <v>17</v>
      </c>
      <c r="NV250" s="96">
        <v>15</v>
      </c>
      <c r="NW250" s="96">
        <v>14</v>
      </c>
      <c r="NX250" s="96">
        <v>17</v>
      </c>
      <c r="NY250" s="96">
        <v>18</v>
      </c>
      <c r="NZ250" s="96">
        <v>16</v>
      </c>
      <c r="OA250" s="96">
        <v>14</v>
      </c>
      <c r="OB250" s="96">
        <v>15</v>
      </c>
      <c r="OC250" s="96">
        <v>15</v>
      </c>
      <c r="OD250" s="96">
        <v>14</v>
      </c>
      <c r="OE250" s="96">
        <v>14</v>
      </c>
      <c r="OF250" s="96">
        <v>14</v>
      </c>
      <c r="OG250" s="96">
        <v>15</v>
      </c>
      <c r="OH250" s="96">
        <v>15</v>
      </c>
      <c r="OI250" s="96">
        <v>15</v>
      </c>
      <c r="OJ250" s="96">
        <v>15</v>
      </c>
      <c r="OK250" s="96">
        <v>12</v>
      </c>
      <c r="OL250" s="96">
        <v>12</v>
      </c>
      <c r="OM250" s="96">
        <v>11</v>
      </c>
      <c r="ON250" s="96">
        <v>12</v>
      </c>
      <c r="OO250" s="96">
        <v>13</v>
      </c>
      <c r="OP250" s="312">
        <v>12</v>
      </c>
      <c r="OQ250" s="96">
        <v>11</v>
      </c>
      <c r="OR250" s="96">
        <v>12</v>
      </c>
      <c r="OS250" s="96">
        <v>13</v>
      </c>
      <c r="OT250" s="96">
        <v>12</v>
      </c>
      <c r="OU250" s="96">
        <v>12</v>
      </c>
      <c r="OV250" s="96">
        <v>12</v>
      </c>
      <c r="OW250" s="96">
        <v>12</v>
      </c>
      <c r="OX250" s="96">
        <v>13</v>
      </c>
      <c r="OY250" s="351">
        <f t="shared" ref="OY250:OY273" si="270">SUM(OX250+OZ250)/2</f>
        <v>13.5</v>
      </c>
      <c r="OZ250" s="312">
        <v>14</v>
      </c>
      <c r="PA250" s="96">
        <v>13</v>
      </c>
      <c r="PB250" s="96">
        <v>15</v>
      </c>
      <c r="PC250" s="96">
        <v>14</v>
      </c>
      <c r="PD250" s="96">
        <v>17</v>
      </c>
      <c r="PE250" s="96">
        <v>14</v>
      </c>
      <c r="PF250" s="96">
        <v>12</v>
      </c>
      <c r="PG250" s="351">
        <f t="shared" ref="PG250:PG273" si="271">SUM(PF250+PH250)/2</f>
        <v>13.5</v>
      </c>
      <c r="PH250" s="96">
        <v>15</v>
      </c>
      <c r="PI250" s="96">
        <v>15</v>
      </c>
      <c r="PJ250" s="351">
        <f t="shared" ref="PJ250:PJ273" si="272">SUM(PI250+PK250)/2</f>
        <v>15</v>
      </c>
      <c r="PK250" s="96">
        <v>15</v>
      </c>
      <c r="PL250" s="96">
        <v>16</v>
      </c>
      <c r="PM250" s="312">
        <v>16</v>
      </c>
      <c r="PN250" s="96">
        <v>17</v>
      </c>
      <c r="PO250" s="312">
        <v>18</v>
      </c>
      <c r="PP250" s="96">
        <v>19</v>
      </c>
      <c r="PQ250" s="96">
        <v>18</v>
      </c>
      <c r="PR250" s="96">
        <v>19</v>
      </c>
      <c r="PS250" s="96">
        <v>18</v>
      </c>
      <c r="PT250" s="96">
        <v>18</v>
      </c>
      <c r="PU250" s="96">
        <v>18</v>
      </c>
      <c r="PV250" s="96">
        <v>17</v>
      </c>
      <c r="PW250" s="96">
        <v>16</v>
      </c>
      <c r="PX250" s="96">
        <v>16</v>
      </c>
      <c r="PY250" s="96">
        <v>17</v>
      </c>
      <c r="PZ250" s="96">
        <v>13</v>
      </c>
      <c r="QA250" s="96">
        <v>13</v>
      </c>
      <c r="QB250" s="96">
        <v>11</v>
      </c>
      <c r="QC250" s="96">
        <v>11</v>
      </c>
      <c r="QD250" s="96">
        <v>10</v>
      </c>
      <c r="QE250" s="96">
        <v>12</v>
      </c>
      <c r="QF250" s="96">
        <v>13</v>
      </c>
      <c r="QG250" s="96">
        <v>12</v>
      </c>
      <c r="QH250" s="96">
        <v>13</v>
      </c>
      <c r="QI250" s="96">
        <v>13</v>
      </c>
      <c r="QJ250" s="96">
        <v>14</v>
      </c>
      <c r="QK250" s="96">
        <v>16</v>
      </c>
      <c r="QL250" s="96">
        <v>14</v>
      </c>
      <c r="QM250" s="96">
        <v>11</v>
      </c>
      <c r="QN250" s="96">
        <v>11</v>
      </c>
      <c r="QO250" s="96">
        <v>11</v>
      </c>
      <c r="QP250" s="96">
        <v>12</v>
      </c>
      <c r="QQ250" s="96">
        <v>10</v>
      </c>
      <c r="QR250" s="96">
        <v>10</v>
      </c>
      <c r="QS250" s="96">
        <v>10</v>
      </c>
      <c r="QT250" s="96">
        <v>10</v>
      </c>
      <c r="QU250" s="96">
        <v>8</v>
      </c>
      <c r="QV250" s="96">
        <v>8</v>
      </c>
      <c r="QW250" s="96">
        <v>8</v>
      </c>
      <c r="QX250" s="96">
        <v>9</v>
      </c>
      <c r="QY250" s="96">
        <v>9</v>
      </c>
      <c r="QZ250" s="96">
        <v>11</v>
      </c>
      <c r="RA250" s="96">
        <v>11</v>
      </c>
      <c r="RB250" s="312">
        <v>13</v>
      </c>
      <c r="RC250" s="96">
        <v>15</v>
      </c>
      <c r="RD250" s="312">
        <v>16</v>
      </c>
      <c r="RE250" s="96">
        <v>17</v>
      </c>
      <c r="RF250" s="96">
        <v>17</v>
      </c>
      <c r="RG250" s="312">
        <v>17</v>
      </c>
      <c r="RH250" s="96">
        <v>15</v>
      </c>
      <c r="RI250" s="96">
        <v>15</v>
      </c>
      <c r="RJ250" s="96">
        <v>13</v>
      </c>
      <c r="RK250" s="96">
        <v>13</v>
      </c>
      <c r="RL250" s="96">
        <v>12</v>
      </c>
      <c r="RM250" s="312">
        <v>11</v>
      </c>
      <c r="RN250" s="96">
        <v>11</v>
      </c>
      <c r="RO250" s="312">
        <v>11</v>
      </c>
      <c r="RP250" s="96">
        <v>10</v>
      </c>
      <c r="RQ250" s="96">
        <v>11</v>
      </c>
      <c r="RR250" s="96">
        <v>10</v>
      </c>
      <c r="RS250" s="96">
        <v>9</v>
      </c>
      <c r="RT250" s="96">
        <v>9</v>
      </c>
      <c r="RU250" s="96">
        <v>10</v>
      </c>
      <c r="RV250" s="96">
        <v>8</v>
      </c>
      <c r="RW250" s="96">
        <v>7</v>
      </c>
      <c r="RX250" s="96">
        <v>8</v>
      </c>
      <c r="RY250" s="96">
        <v>7</v>
      </c>
      <c r="RZ250" s="96">
        <v>4</v>
      </c>
      <c r="SA250" s="96">
        <v>4</v>
      </c>
      <c r="SB250" s="96">
        <v>5</v>
      </c>
      <c r="SC250" s="96">
        <v>5</v>
      </c>
      <c r="SD250" s="96">
        <v>6</v>
      </c>
      <c r="SE250" s="96">
        <v>7</v>
      </c>
      <c r="SF250" s="96">
        <v>6</v>
      </c>
      <c r="SG250" s="96">
        <v>6</v>
      </c>
      <c r="SH250" s="96">
        <v>7</v>
      </c>
      <c r="SI250" s="96">
        <v>7</v>
      </c>
      <c r="SJ250" s="96">
        <v>6</v>
      </c>
      <c r="SK250" s="96">
        <v>6</v>
      </c>
      <c r="SL250" s="96">
        <v>6</v>
      </c>
      <c r="SM250" s="96">
        <v>5</v>
      </c>
      <c r="SN250" s="96">
        <v>5</v>
      </c>
      <c r="SO250" s="96">
        <v>5</v>
      </c>
      <c r="SP250" s="96">
        <v>7</v>
      </c>
      <c r="SQ250" s="96">
        <v>6</v>
      </c>
      <c r="SR250" s="96">
        <v>6</v>
      </c>
      <c r="SS250" s="96">
        <v>7</v>
      </c>
      <c r="ST250" s="96">
        <v>7</v>
      </c>
      <c r="SU250" s="96">
        <v>7</v>
      </c>
      <c r="SV250" s="96">
        <v>9</v>
      </c>
      <c r="SW250" s="96">
        <v>8</v>
      </c>
      <c r="SX250" s="96">
        <v>8</v>
      </c>
      <c r="SY250" s="96">
        <v>7</v>
      </c>
      <c r="SZ250" s="96">
        <v>6</v>
      </c>
      <c r="TA250" s="96">
        <v>6</v>
      </c>
      <c r="TB250" s="96">
        <v>6</v>
      </c>
      <c r="TC250" s="96">
        <v>6</v>
      </c>
      <c r="TD250" s="96">
        <v>6</v>
      </c>
      <c r="TE250" s="96">
        <v>4</v>
      </c>
      <c r="TF250" s="96">
        <v>5</v>
      </c>
      <c r="TG250" s="96">
        <v>5</v>
      </c>
      <c r="TH250" s="96">
        <v>5</v>
      </c>
      <c r="TI250" s="96">
        <v>4</v>
      </c>
      <c r="TJ250" s="96">
        <v>4</v>
      </c>
      <c r="TK250" s="96">
        <v>5</v>
      </c>
      <c r="TL250" s="96">
        <v>5</v>
      </c>
      <c r="TM250" s="96">
        <v>6</v>
      </c>
      <c r="TN250" s="96">
        <v>5</v>
      </c>
      <c r="TO250" s="96">
        <v>4</v>
      </c>
      <c r="TP250" s="96">
        <v>6</v>
      </c>
      <c r="TQ250" s="96">
        <v>6</v>
      </c>
      <c r="TR250" s="96">
        <v>6</v>
      </c>
      <c r="TS250" s="96">
        <v>5</v>
      </c>
      <c r="TT250" s="96">
        <v>5</v>
      </c>
      <c r="TU250" s="96">
        <v>5</v>
      </c>
      <c r="TV250" s="96">
        <v>7</v>
      </c>
      <c r="TW250" s="96">
        <v>7</v>
      </c>
      <c r="TX250" s="96">
        <v>8</v>
      </c>
      <c r="TY250" s="96">
        <v>6</v>
      </c>
      <c r="TZ250" s="96">
        <v>6</v>
      </c>
      <c r="UA250" s="96">
        <v>6</v>
      </c>
      <c r="UB250" s="96">
        <v>5</v>
      </c>
      <c r="UC250" s="96">
        <v>4</v>
      </c>
      <c r="UD250" s="96">
        <v>4</v>
      </c>
      <c r="UE250" s="96">
        <v>3</v>
      </c>
      <c r="UF250" s="96">
        <v>4</v>
      </c>
      <c r="UG250" s="96">
        <v>4</v>
      </c>
      <c r="UH250" s="96">
        <v>6</v>
      </c>
      <c r="UI250" s="96">
        <v>4</v>
      </c>
      <c r="UJ250" s="96">
        <v>3</v>
      </c>
      <c r="UK250" s="96">
        <v>6</v>
      </c>
      <c r="UL250" s="96">
        <v>6</v>
      </c>
      <c r="UM250" s="96">
        <v>5</v>
      </c>
      <c r="UN250" s="96">
        <v>5</v>
      </c>
      <c r="UO250" s="96">
        <v>6</v>
      </c>
      <c r="UP250" s="96">
        <v>6</v>
      </c>
      <c r="UQ250" s="96">
        <v>7</v>
      </c>
      <c r="UR250" s="96">
        <v>7</v>
      </c>
      <c r="US250" s="96">
        <v>8</v>
      </c>
      <c r="UT250" s="96">
        <v>8</v>
      </c>
      <c r="UU250" s="96">
        <v>7</v>
      </c>
      <c r="UV250" s="96">
        <v>7</v>
      </c>
      <c r="UW250" s="96">
        <v>7</v>
      </c>
      <c r="UX250" s="96">
        <v>7</v>
      </c>
      <c r="UY250" s="96">
        <v>7</v>
      </c>
      <c r="UZ250" s="96">
        <v>5</v>
      </c>
      <c r="VA250" s="96">
        <v>5</v>
      </c>
      <c r="VB250" s="96">
        <v>5</v>
      </c>
      <c r="VC250" s="96">
        <v>5</v>
      </c>
      <c r="VD250" s="96">
        <v>5</v>
      </c>
      <c r="VE250" s="96">
        <v>6</v>
      </c>
      <c r="VF250" s="96">
        <v>5</v>
      </c>
      <c r="VG250" s="96">
        <v>5</v>
      </c>
      <c r="VH250" s="96">
        <v>4</v>
      </c>
      <c r="VI250" s="96">
        <v>4</v>
      </c>
      <c r="VJ250" s="96">
        <v>4</v>
      </c>
      <c r="VK250" s="96">
        <v>4</v>
      </c>
      <c r="VL250" s="96">
        <v>5</v>
      </c>
      <c r="VM250" s="96">
        <v>5</v>
      </c>
      <c r="VN250" s="96">
        <v>5</v>
      </c>
      <c r="VO250" s="96">
        <v>4</v>
      </c>
      <c r="VP250" s="96">
        <v>6</v>
      </c>
      <c r="VQ250" s="96">
        <v>6</v>
      </c>
      <c r="VR250" s="96">
        <v>5</v>
      </c>
      <c r="VS250" s="96">
        <v>7</v>
      </c>
      <c r="VT250" s="96">
        <v>7</v>
      </c>
      <c r="VU250" s="96">
        <v>6</v>
      </c>
      <c r="VV250" s="96">
        <v>4</v>
      </c>
      <c r="VW250" s="96">
        <v>4</v>
      </c>
      <c r="VX250" s="96">
        <v>4</v>
      </c>
      <c r="VY250" s="148">
        <v>4</v>
      </c>
      <c r="VZ250" s="96">
        <v>3</v>
      </c>
      <c r="WA250" s="96">
        <v>3</v>
      </c>
      <c r="WB250" s="96">
        <v>3</v>
      </c>
      <c r="WC250" s="96">
        <v>3</v>
      </c>
      <c r="WD250" s="96">
        <v>3</v>
      </c>
      <c r="WE250" s="96">
        <v>3</v>
      </c>
      <c r="WF250" s="96">
        <v>3</v>
      </c>
      <c r="WG250" s="96">
        <v>3</v>
      </c>
      <c r="WH250" s="96">
        <v>3</v>
      </c>
      <c r="WI250" s="96">
        <v>3</v>
      </c>
      <c r="WJ250" s="96">
        <v>3</v>
      </c>
      <c r="WK250" s="96">
        <v>4</v>
      </c>
      <c r="WL250" s="96">
        <v>4</v>
      </c>
      <c r="WM250" s="96">
        <v>4</v>
      </c>
      <c r="WN250" s="96">
        <v>4</v>
      </c>
      <c r="WO250" s="96">
        <v>3</v>
      </c>
      <c r="WP250" s="96">
        <v>3</v>
      </c>
      <c r="WQ250" s="96">
        <v>3</v>
      </c>
      <c r="WR250" s="96">
        <v>3</v>
      </c>
      <c r="WS250" s="96">
        <v>3</v>
      </c>
      <c r="WT250" s="96">
        <v>3</v>
      </c>
      <c r="WU250" s="96">
        <v>3</v>
      </c>
      <c r="WV250" s="96">
        <v>2</v>
      </c>
      <c r="WW250" s="96">
        <v>2</v>
      </c>
      <c r="WX250" s="96">
        <v>2</v>
      </c>
      <c r="WY250" s="96">
        <v>2</v>
      </c>
      <c r="WZ250" s="96">
        <v>2</v>
      </c>
      <c r="XA250" s="96">
        <v>2</v>
      </c>
      <c r="XB250" s="96">
        <v>2</v>
      </c>
      <c r="XC250" s="96">
        <v>2</v>
      </c>
      <c r="XD250" s="96">
        <v>2</v>
      </c>
      <c r="XE250" s="96">
        <v>2</v>
      </c>
      <c r="XF250" s="96">
        <v>2</v>
      </c>
      <c r="XG250" s="96">
        <v>2</v>
      </c>
      <c r="XH250" s="96">
        <v>2</v>
      </c>
      <c r="XI250" s="96">
        <v>2</v>
      </c>
      <c r="XJ250" s="96">
        <v>2</v>
      </c>
      <c r="XK250" s="96">
        <v>2</v>
      </c>
    </row>
    <row r="251" spans="1:635" x14ac:dyDescent="0.2">
      <c r="B251" s="166">
        <v>2</v>
      </c>
      <c r="C251" s="394">
        <f t="shared" ca="1" si="268"/>
        <v>0</v>
      </c>
      <c r="G251" s="96">
        <v>16</v>
      </c>
      <c r="H251" s="96">
        <v>17</v>
      </c>
      <c r="I251" s="351">
        <v>17</v>
      </c>
      <c r="J251" s="96">
        <v>17</v>
      </c>
      <c r="K251" s="96">
        <v>15</v>
      </c>
      <c r="L251" s="96">
        <v>17</v>
      </c>
      <c r="M251" s="96">
        <v>17</v>
      </c>
      <c r="N251" s="96">
        <v>13</v>
      </c>
      <c r="O251" s="96">
        <v>14</v>
      </c>
      <c r="P251" s="96">
        <v>14</v>
      </c>
      <c r="Q251" s="96">
        <v>14</v>
      </c>
      <c r="R251" s="96">
        <v>14</v>
      </c>
      <c r="S251" s="96">
        <v>14</v>
      </c>
      <c r="T251" s="96">
        <v>13</v>
      </c>
      <c r="U251" s="96">
        <v>15</v>
      </c>
      <c r="V251" s="96">
        <v>15</v>
      </c>
      <c r="W251" s="96">
        <v>14</v>
      </c>
      <c r="X251" s="96">
        <v>13</v>
      </c>
      <c r="Y251" s="96">
        <v>13</v>
      </c>
      <c r="Z251" s="96">
        <v>13</v>
      </c>
      <c r="AA251" s="96">
        <v>11</v>
      </c>
      <c r="AB251" s="96">
        <v>11</v>
      </c>
      <c r="AC251" s="96">
        <v>11</v>
      </c>
      <c r="AD251" s="96">
        <v>11</v>
      </c>
      <c r="AE251" s="96">
        <v>12</v>
      </c>
      <c r="AF251" s="96">
        <v>12</v>
      </c>
      <c r="AG251" s="96">
        <v>12</v>
      </c>
      <c r="AH251" s="96">
        <v>9</v>
      </c>
      <c r="AI251" s="96">
        <v>9</v>
      </c>
      <c r="AJ251" s="96">
        <v>10</v>
      </c>
      <c r="AK251" s="96">
        <v>10</v>
      </c>
      <c r="AL251" s="96">
        <v>14</v>
      </c>
      <c r="AM251" s="96">
        <v>13</v>
      </c>
      <c r="AN251" s="96">
        <v>13</v>
      </c>
      <c r="AO251" s="96">
        <v>18</v>
      </c>
      <c r="AP251" s="353">
        <v>18.5</v>
      </c>
      <c r="AQ251" s="96">
        <v>19</v>
      </c>
      <c r="AR251" s="96">
        <v>19</v>
      </c>
      <c r="AS251" s="96">
        <v>18</v>
      </c>
      <c r="AT251" s="96">
        <v>18</v>
      </c>
      <c r="AU251" s="96">
        <v>18</v>
      </c>
      <c r="AV251" s="96">
        <v>19</v>
      </c>
      <c r="AW251" s="148">
        <v>20</v>
      </c>
      <c r="AX251" s="148">
        <v>20</v>
      </c>
      <c r="AY251" s="148">
        <v>20</v>
      </c>
      <c r="AZ251" s="148">
        <v>20</v>
      </c>
      <c r="BA251" s="148">
        <v>19</v>
      </c>
      <c r="BB251" s="148">
        <v>18</v>
      </c>
      <c r="BC251" s="148">
        <v>17</v>
      </c>
      <c r="BD251" s="148">
        <v>17</v>
      </c>
      <c r="BE251" s="148">
        <v>17</v>
      </c>
      <c r="BF251" s="148">
        <v>18</v>
      </c>
      <c r="BG251" s="96">
        <v>18</v>
      </c>
      <c r="BH251" s="96">
        <v>18</v>
      </c>
      <c r="BI251" s="96">
        <v>20</v>
      </c>
      <c r="BJ251" s="96">
        <v>19</v>
      </c>
      <c r="BK251" s="96">
        <v>17</v>
      </c>
      <c r="BL251" s="96">
        <v>16</v>
      </c>
      <c r="BM251" s="96">
        <v>16</v>
      </c>
      <c r="BN251" s="96">
        <v>15</v>
      </c>
      <c r="BO251" s="96">
        <v>16</v>
      </c>
      <c r="BP251" s="96">
        <v>15</v>
      </c>
      <c r="BQ251" s="96">
        <v>15</v>
      </c>
      <c r="BR251" s="96">
        <v>15</v>
      </c>
      <c r="BS251" s="356">
        <v>0</v>
      </c>
      <c r="BT251" s="96">
        <v>10</v>
      </c>
      <c r="BU251" s="96">
        <v>11</v>
      </c>
      <c r="BV251" s="96">
        <v>10</v>
      </c>
      <c r="BW251" s="96">
        <v>11</v>
      </c>
      <c r="BX251" s="96">
        <v>11</v>
      </c>
      <c r="BY251" s="96">
        <v>10</v>
      </c>
      <c r="BZ251" s="96">
        <v>11</v>
      </c>
      <c r="CA251" s="431">
        <v>11</v>
      </c>
      <c r="CB251" s="430">
        <v>10</v>
      </c>
      <c r="CC251" s="431">
        <v>10</v>
      </c>
      <c r="CD251" s="431">
        <v>10</v>
      </c>
      <c r="CE251" s="431">
        <v>7</v>
      </c>
      <c r="CF251" s="431">
        <v>8</v>
      </c>
      <c r="CG251" s="430">
        <v>8</v>
      </c>
      <c r="CH251" s="430">
        <v>8</v>
      </c>
      <c r="CI251" s="431">
        <v>10</v>
      </c>
      <c r="CJ251" s="430">
        <v>10</v>
      </c>
      <c r="CK251" s="96">
        <v>9</v>
      </c>
      <c r="CL251" s="96">
        <v>8</v>
      </c>
      <c r="CM251" s="96">
        <v>8</v>
      </c>
      <c r="CN251" s="96">
        <v>10</v>
      </c>
      <c r="CO251" s="96">
        <v>10</v>
      </c>
      <c r="CP251" s="96">
        <v>10</v>
      </c>
      <c r="CQ251" s="96">
        <v>11</v>
      </c>
      <c r="CR251" s="96">
        <v>13</v>
      </c>
      <c r="CS251" s="96">
        <v>13</v>
      </c>
      <c r="CT251" s="96">
        <v>13</v>
      </c>
      <c r="CU251" s="96">
        <v>13</v>
      </c>
      <c r="CV251" s="96">
        <v>13</v>
      </c>
      <c r="CW251" s="96">
        <v>13</v>
      </c>
      <c r="CX251" s="96">
        <v>14</v>
      </c>
      <c r="CY251" s="96">
        <v>13</v>
      </c>
      <c r="CZ251" s="96">
        <v>11</v>
      </c>
      <c r="DA251" s="96">
        <v>12</v>
      </c>
      <c r="DB251" s="96">
        <v>11</v>
      </c>
      <c r="DC251" s="96">
        <v>12</v>
      </c>
      <c r="DD251" s="96">
        <v>13</v>
      </c>
      <c r="DE251" s="96">
        <v>14</v>
      </c>
      <c r="DF251" s="96">
        <v>15</v>
      </c>
      <c r="DG251" s="96">
        <v>16</v>
      </c>
      <c r="DH251" s="96">
        <v>14</v>
      </c>
      <c r="DI251" s="96">
        <v>14</v>
      </c>
      <c r="DJ251" s="96">
        <v>14</v>
      </c>
      <c r="DK251" s="96">
        <v>13</v>
      </c>
      <c r="DL251" s="96">
        <v>13</v>
      </c>
      <c r="DM251" s="96">
        <v>13</v>
      </c>
      <c r="DN251" s="96">
        <v>11</v>
      </c>
      <c r="DO251" s="96">
        <v>8</v>
      </c>
      <c r="DP251" s="96">
        <v>11</v>
      </c>
      <c r="DQ251" s="96">
        <v>12</v>
      </c>
      <c r="DR251" s="312">
        <v>12</v>
      </c>
      <c r="DS251" s="96">
        <v>12</v>
      </c>
      <c r="DT251" s="312">
        <v>10</v>
      </c>
      <c r="DU251" s="312">
        <v>9</v>
      </c>
      <c r="DV251" s="312">
        <v>9</v>
      </c>
      <c r="DW251" s="312">
        <v>8</v>
      </c>
      <c r="DX251" s="312">
        <v>7</v>
      </c>
      <c r="DY251" s="312">
        <v>8</v>
      </c>
      <c r="DZ251" s="312">
        <v>7</v>
      </c>
      <c r="EA251" s="312">
        <v>6</v>
      </c>
      <c r="EB251" s="312">
        <v>6</v>
      </c>
      <c r="EC251" s="312">
        <v>6</v>
      </c>
      <c r="ED251" s="312">
        <v>6</v>
      </c>
      <c r="EE251" s="312">
        <v>7</v>
      </c>
      <c r="EF251" s="312">
        <v>6</v>
      </c>
      <c r="EG251" s="312">
        <v>6</v>
      </c>
      <c r="EH251" s="312">
        <v>7</v>
      </c>
      <c r="EI251" s="312">
        <v>7</v>
      </c>
      <c r="EJ251" s="312">
        <v>7</v>
      </c>
      <c r="EK251" s="312">
        <v>8</v>
      </c>
      <c r="EL251" s="312">
        <v>6</v>
      </c>
      <c r="EM251" s="312">
        <v>5</v>
      </c>
      <c r="EN251" s="312">
        <v>6</v>
      </c>
      <c r="EO251" s="96">
        <v>6</v>
      </c>
      <c r="EP251" s="312">
        <v>4</v>
      </c>
      <c r="EQ251" s="431">
        <v>4</v>
      </c>
      <c r="ER251" s="312">
        <v>4</v>
      </c>
      <c r="ES251" s="312">
        <v>4</v>
      </c>
      <c r="ET251" s="312">
        <v>4</v>
      </c>
      <c r="EU251" s="431">
        <v>5</v>
      </c>
      <c r="EV251" s="312">
        <v>5</v>
      </c>
      <c r="EW251" s="312">
        <v>5</v>
      </c>
      <c r="EX251" s="312">
        <v>5</v>
      </c>
      <c r="EY251" s="312">
        <v>6</v>
      </c>
      <c r="EZ251" s="312">
        <v>6</v>
      </c>
      <c r="FA251" s="312">
        <v>6</v>
      </c>
      <c r="FB251" s="312">
        <v>7</v>
      </c>
      <c r="FC251" s="312">
        <v>6</v>
      </c>
      <c r="FD251" s="312">
        <v>6</v>
      </c>
      <c r="FE251" s="312">
        <v>7</v>
      </c>
      <c r="FF251" s="312">
        <v>8</v>
      </c>
      <c r="FG251" s="312">
        <v>7</v>
      </c>
      <c r="FH251" s="312">
        <v>9</v>
      </c>
      <c r="FI251" s="312">
        <v>9</v>
      </c>
      <c r="FJ251" s="312">
        <v>10</v>
      </c>
      <c r="FK251" s="96">
        <v>11</v>
      </c>
      <c r="FL251" s="312">
        <v>11</v>
      </c>
      <c r="FM251" s="312">
        <v>11</v>
      </c>
      <c r="FN251" s="96">
        <v>11</v>
      </c>
      <c r="FO251" s="96">
        <v>11</v>
      </c>
      <c r="FP251" s="96">
        <v>12</v>
      </c>
      <c r="FQ251" s="431">
        <v>11</v>
      </c>
      <c r="FR251" s="96">
        <v>11</v>
      </c>
      <c r="FS251" s="312">
        <v>10</v>
      </c>
      <c r="FT251" s="96">
        <v>11</v>
      </c>
      <c r="FU251" s="312">
        <v>11</v>
      </c>
      <c r="FV251" s="312">
        <v>9</v>
      </c>
      <c r="FW251" s="312">
        <v>9</v>
      </c>
      <c r="FX251" s="312">
        <v>10</v>
      </c>
      <c r="FY251" s="312">
        <v>10</v>
      </c>
      <c r="FZ251" s="312">
        <v>10</v>
      </c>
      <c r="GA251" s="312">
        <v>11</v>
      </c>
      <c r="GB251" s="312">
        <v>11</v>
      </c>
      <c r="GC251" s="312">
        <v>12</v>
      </c>
      <c r="GD251" s="312">
        <v>12</v>
      </c>
      <c r="GE251" s="312">
        <v>12</v>
      </c>
      <c r="GF251" s="312">
        <v>14</v>
      </c>
      <c r="GG251" s="312">
        <v>13</v>
      </c>
      <c r="GH251" s="312">
        <v>12</v>
      </c>
      <c r="GI251" s="312">
        <v>11</v>
      </c>
      <c r="GJ251" s="312">
        <v>10</v>
      </c>
      <c r="GK251" s="312">
        <v>9</v>
      </c>
      <c r="GL251" s="312">
        <v>9</v>
      </c>
      <c r="GM251" s="312">
        <v>10</v>
      </c>
      <c r="GN251" s="312">
        <v>11</v>
      </c>
      <c r="GO251" s="312">
        <v>11</v>
      </c>
      <c r="GP251" s="96">
        <v>12</v>
      </c>
      <c r="GQ251" s="312">
        <v>11</v>
      </c>
      <c r="GR251" s="431">
        <v>13</v>
      </c>
      <c r="GS251" s="312">
        <v>13</v>
      </c>
      <c r="GT251" s="312">
        <v>13</v>
      </c>
      <c r="GU251" s="312">
        <v>11</v>
      </c>
      <c r="GV251" s="96">
        <v>10</v>
      </c>
      <c r="GW251" s="96">
        <v>12</v>
      </c>
      <c r="GX251" s="96">
        <v>11</v>
      </c>
      <c r="GY251" s="96">
        <v>8</v>
      </c>
      <c r="GZ251" s="96">
        <v>9</v>
      </c>
      <c r="HA251" s="96">
        <v>9</v>
      </c>
      <c r="HB251" s="96">
        <v>12</v>
      </c>
      <c r="HC251" s="96">
        <v>13</v>
      </c>
      <c r="HD251" s="96">
        <v>13</v>
      </c>
      <c r="HE251" s="96">
        <v>12</v>
      </c>
      <c r="HF251" s="96">
        <v>12</v>
      </c>
      <c r="HG251" s="96">
        <v>12</v>
      </c>
      <c r="HH251" s="96">
        <v>11</v>
      </c>
      <c r="HI251" s="96">
        <v>10</v>
      </c>
      <c r="HJ251" s="96">
        <v>10</v>
      </c>
      <c r="HK251" s="96">
        <v>11</v>
      </c>
      <c r="HL251" s="96">
        <v>13</v>
      </c>
      <c r="HM251" s="96">
        <v>13</v>
      </c>
      <c r="HN251" s="96">
        <v>12</v>
      </c>
      <c r="HO251" s="96">
        <v>11</v>
      </c>
      <c r="HP251" s="96">
        <v>11</v>
      </c>
      <c r="HQ251" s="96">
        <v>10</v>
      </c>
      <c r="HR251" s="96">
        <v>9</v>
      </c>
      <c r="HS251" s="96">
        <v>9</v>
      </c>
      <c r="HT251" s="96">
        <v>10</v>
      </c>
      <c r="HU251" s="96">
        <v>10</v>
      </c>
      <c r="HV251" s="96">
        <v>9</v>
      </c>
      <c r="HW251" s="96">
        <v>9</v>
      </c>
      <c r="HX251" s="96">
        <v>9</v>
      </c>
      <c r="HY251" s="96">
        <v>8</v>
      </c>
      <c r="HZ251" s="96">
        <v>9</v>
      </c>
      <c r="IA251" s="96">
        <v>9</v>
      </c>
      <c r="IB251" s="96">
        <v>10</v>
      </c>
      <c r="IC251" s="96">
        <v>10</v>
      </c>
      <c r="ID251" s="96">
        <v>12</v>
      </c>
      <c r="IE251" s="96">
        <v>13</v>
      </c>
      <c r="IF251" s="96">
        <v>12</v>
      </c>
      <c r="IG251" s="96">
        <v>12</v>
      </c>
      <c r="IH251" s="96">
        <v>13</v>
      </c>
      <c r="II251" s="96">
        <v>13</v>
      </c>
      <c r="IJ251" s="96">
        <v>13</v>
      </c>
      <c r="IK251" s="96">
        <v>8</v>
      </c>
      <c r="IL251" s="96">
        <v>8</v>
      </c>
      <c r="IM251" s="96">
        <v>7</v>
      </c>
      <c r="IN251" s="351">
        <f t="shared" si="269"/>
        <v>7.5</v>
      </c>
      <c r="IO251" s="96">
        <v>8</v>
      </c>
      <c r="IP251" s="96">
        <v>6</v>
      </c>
      <c r="IQ251" s="96">
        <v>6</v>
      </c>
      <c r="IR251" s="96">
        <v>7</v>
      </c>
      <c r="IS251" s="312">
        <v>7</v>
      </c>
      <c r="IT251" s="96">
        <v>7</v>
      </c>
      <c r="IU251" s="96">
        <v>6</v>
      </c>
      <c r="IV251" s="96">
        <v>6</v>
      </c>
      <c r="IW251" s="96">
        <v>6</v>
      </c>
      <c r="IX251" s="96">
        <v>6</v>
      </c>
      <c r="IY251" s="96">
        <v>5</v>
      </c>
      <c r="IZ251" s="96">
        <v>6</v>
      </c>
      <c r="JA251" s="96">
        <v>8</v>
      </c>
      <c r="JB251" s="96">
        <v>8</v>
      </c>
      <c r="JC251" s="355">
        <f t="shared" ref="JC251:JC273" si="273">(JB251+JD251)/2</f>
        <v>8</v>
      </c>
      <c r="JD251" s="96">
        <v>8</v>
      </c>
      <c r="JE251" s="96">
        <v>9</v>
      </c>
      <c r="JF251" s="353">
        <f t="shared" ref="JF251:JF273" si="274">(JG251+JE251)/2</f>
        <v>9</v>
      </c>
      <c r="JG251" s="96">
        <v>9</v>
      </c>
      <c r="JH251" s="96">
        <v>9</v>
      </c>
      <c r="JI251" s="96">
        <v>8</v>
      </c>
      <c r="JJ251" s="96">
        <v>8</v>
      </c>
      <c r="JK251" s="96">
        <v>8</v>
      </c>
      <c r="JL251" s="96">
        <v>8</v>
      </c>
      <c r="JM251" s="96">
        <v>7</v>
      </c>
      <c r="JN251" s="351">
        <f t="shared" ref="JN251:JN273" si="275">(JM251+JO251)/2</f>
        <v>7</v>
      </c>
      <c r="JO251" s="96">
        <v>7</v>
      </c>
      <c r="JP251" s="96">
        <v>7</v>
      </c>
      <c r="JQ251" s="96">
        <v>6</v>
      </c>
      <c r="JR251" s="96">
        <v>6</v>
      </c>
      <c r="JS251" s="96">
        <v>6</v>
      </c>
      <c r="JT251" s="96">
        <v>7</v>
      </c>
      <c r="JU251" s="96">
        <v>7</v>
      </c>
      <c r="JV251" s="351">
        <f t="shared" ref="JV251:JV273" si="276">(JU251+JW251)/2</f>
        <v>8.5</v>
      </c>
      <c r="JW251" s="96">
        <v>10</v>
      </c>
      <c r="JX251" s="96">
        <v>12</v>
      </c>
      <c r="JY251" s="96">
        <v>12</v>
      </c>
      <c r="JZ251" s="96">
        <v>12</v>
      </c>
      <c r="KA251" s="96">
        <v>12</v>
      </c>
      <c r="KB251" s="96">
        <v>11</v>
      </c>
      <c r="KC251" s="96">
        <v>12</v>
      </c>
      <c r="KD251" s="96">
        <v>13</v>
      </c>
      <c r="KE251" s="96">
        <v>13</v>
      </c>
      <c r="KF251" s="96">
        <v>14</v>
      </c>
      <c r="KG251" s="96">
        <v>13</v>
      </c>
      <c r="KH251" s="96">
        <v>12</v>
      </c>
      <c r="KI251" s="96">
        <v>10</v>
      </c>
      <c r="KJ251" s="96">
        <v>11</v>
      </c>
      <c r="KK251" s="96">
        <v>13</v>
      </c>
      <c r="KL251" s="96">
        <v>12</v>
      </c>
      <c r="KM251" s="96">
        <v>14</v>
      </c>
      <c r="KN251" s="96">
        <v>15</v>
      </c>
      <c r="KO251" s="96">
        <v>13</v>
      </c>
      <c r="KP251" s="96">
        <v>12</v>
      </c>
      <c r="KQ251" s="96">
        <v>12</v>
      </c>
      <c r="KR251" s="96">
        <v>10</v>
      </c>
      <c r="KS251" s="96">
        <v>10</v>
      </c>
      <c r="KT251" s="96">
        <v>10</v>
      </c>
      <c r="KU251" s="96">
        <v>9</v>
      </c>
      <c r="KV251" s="96">
        <v>9</v>
      </c>
      <c r="KW251" s="96">
        <v>9</v>
      </c>
      <c r="KX251" s="96">
        <v>9</v>
      </c>
      <c r="KY251" s="96">
        <v>9</v>
      </c>
      <c r="KZ251" s="96">
        <v>10</v>
      </c>
      <c r="LA251" s="96">
        <v>10</v>
      </c>
      <c r="LB251" s="96">
        <v>9</v>
      </c>
      <c r="LC251" s="96">
        <v>7</v>
      </c>
      <c r="LD251" s="96">
        <v>8</v>
      </c>
      <c r="LE251" s="96">
        <v>9</v>
      </c>
      <c r="LF251" s="96">
        <v>9</v>
      </c>
      <c r="LG251" s="96">
        <v>10</v>
      </c>
      <c r="LH251" s="96">
        <v>11</v>
      </c>
      <c r="LI251" s="96">
        <v>13</v>
      </c>
      <c r="LJ251" s="96">
        <v>10</v>
      </c>
      <c r="LK251" s="96">
        <v>11</v>
      </c>
      <c r="LL251" s="96">
        <v>14</v>
      </c>
      <c r="LM251" s="96">
        <v>12</v>
      </c>
      <c r="LN251" s="96">
        <v>12</v>
      </c>
      <c r="LO251" s="96">
        <v>12</v>
      </c>
      <c r="LP251" s="96">
        <v>15</v>
      </c>
      <c r="LQ251" s="96">
        <v>12</v>
      </c>
      <c r="LR251" s="96">
        <v>12</v>
      </c>
      <c r="LS251" s="96">
        <v>11</v>
      </c>
      <c r="LT251" s="96">
        <v>12</v>
      </c>
      <c r="LU251" s="96">
        <v>12</v>
      </c>
      <c r="LV251" s="96">
        <v>12</v>
      </c>
      <c r="LW251" s="96">
        <v>13</v>
      </c>
      <c r="LX251" s="96">
        <v>14</v>
      </c>
      <c r="LY251" s="96">
        <v>14</v>
      </c>
      <c r="LZ251" s="96">
        <v>15</v>
      </c>
      <c r="MA251" s="96">
        <v>15</v>
      </c>
      <c r="MB251" s="96">
        <v>14</v>
      </c>
      <c r="MC251" s="96">
        <v>15</v>
      </c>
      <c r="MD251" s="96">
        <v>14</v>
      </c>
      <c r="ME251" s="96">
        <v>14</v>
      </c>
      <c r="MF251" s="96">
        <v>14</v>
      </c>
      <c r="MG251" s="96">
        <v>14</v>
      </c>
      <c r="MH251" s="96">
        <v>13</v>
      </c>
      <c r="MI251" s="96">
        <v>12</v>
      </c>
      <c r="MJ251" s="96">
        <v>13</v>
      </c>
      <c r="MK251" s="96">
        <v>13</v>
      </c>
      <c r="ML251" s="96">
        <v>13</v>
      </c>
      <c r="MM251" s="96">
        <v>12</v>
      </c>
      <c r="MN251" s="96">
        <v>12</v>
      </c>
      <c r="MO251" s="96">
        <v>13</v>
      </c>
      <c r="MP251" s="96">
        <v>14</v>
      </c>
      <c r="MQ251" s="96">
        <v>12</v>
      </c>
      <c r="MR251" s="96">
        <v>12</v>
      </c>
      <c r="MS251" s="96">
        <v>10</v>
      </c>
      <c r="MT251" s="96">
        <v>10</v>
      </c>
      <c r="MU251" s="96">
        <v>11</v>
      </c>
      <c r="MV251" s="96">
        <v>11</v>
      </c>
      <c r="MW251" s="96">
        <v>11</v>
      </c>
      <c r="MX251" s="96">
        <v>11</v>
      </c>
      <c r="MY251" s="96">
        <v>9</v>
      </c>
      <c r="MZ251" s="96">
        <v>9</v>
      </c>
      <c r="NA251" s="96">
        <v>9</v>
      </c>
      <c r="NB251" s="96">
        <v>11</v>
      </c>
      <c r="NC251" s="96">
        <v>11</v>
      </c>
      <c r="ND251" s="96">
        <v>11</v>
      </c>
      <c r="NE251" s="96">
        <v>12</v>
      </c>
      <c r="NF251" s="96">
        <v>11</v>
      </c>
      <c r="NG251" s="96">
        <v>12</v>
      </c>
      <c r="NH251" s="96">
        <v>11</v>
      </c>
      <c r="NI251" s="96">
        <v>10</v>
      </c>
      <c r="NJ251" s="96">
        <v>9</v>
      </c>
      <c r="NK251" s="96">
        <v>9</v>
      </c>
      <c r="NL251" s="96">
        <v>9</v>
      </c>
      <c r="NM251" s="96">
        <v>12</v>
      </c>
      <c r="NN251" s="96">
        <v>11</v>
      </c>
      <c r="NO251" s="96">
        <v>13</v>
      </c>
      <c r="NP251" s="96">
        <v>15</v>
      </c>
      <c r="NQ251" s="96">
        <v>15</v>
      </c>
      <c r="NR251" s="96">
        <v>16</v>
      </c>
      <c r="NS251" s="96">
        <v>14</v>
      </c>
      <c r="NT251" s="96">
        <v>14</v>
      </c>
      <c r="NU251" s="96">
        <v>13</v>
      </c>
      <c r="NV251" s="96">
        <v>13</v>
      </c>
      <c r="NW251" s="96">
        <v>11</v>
      </c>
      <c r="NX251" s="96">
        <v>10</v>
      </c>
      <c r="NY251" s="96">
        <v>11</v>
      </c>
      <c r="NZ251" s="96">
        <v>12</v>
      </c>
      <c r="OA251" s="96">
        <v>12</v>
      </c>
      <c r="OB251" s="96">
        <v>13</v>
      </c>
      <c r="OC251" s="96">
        <v>15</v>
      </c>
      <c r="OD251" s="96">
        <v>14</v>
      </c>
      <c r="OE251" s="96">
        <v>14</v>
      </c>
      <c r="OF251" s="96">
        <v>14</v>
      </c>
      <c r="OG251" s="96">
        <v>15</v>
      </c>
      <c r="OH251" s="96">
        <v>15</v>
      </c>
      <c r="OI251" s="96">
        <v>15</v>
      </c>
      <c r="OJ251" s="96">
        <v>14</v>
      </c>
      <c r="OK251" s="96">
        <v>14</v>
      </c>
      <c r="OL251" s="96">
        <v>14</v>
      </c>
      <c r="OM251" s="96">
        <v>13</v>
      </c>
      <c r="ON251" s="96">
        <v>13</v>
      </c>
      <c r="OO251" s="96">
        <v>15</v>
      </c>
      <c r="OP251" s="312">
        <v>16</v>
      </c>
      <c r="OQ251" s="96">
        <v>15</v>
      </c>
      <c r="OR251" s="96">
        <v>15</v>
      </c>
      <c r="OS251" s="96">
        <v>15</v>
      </c>
      <c r="OT251" s="96">
        <v>16</v>
      </c>
      <c r="OU251" s="96">
        <v>18</v>
      </c>
      <c r="OV251" s="96">
        <v>17</v>
      </c>
      <c r="OW251" s="96">
        <v>16</v>
      </c>
      <c r="OX251" s="96">
        <v>17</v>
      </c>
      <c r="OY251" s="351">
        <f t="shared" si="270"/>
        <v>15</v>
      </c>
      <c r="OZ251" s="312">
        <v>13</v>
      </c>
      <c r="PA251" s="96">
        <v>13</v>
      </c>
      <c r="PB251" s="96">
        <v>14</v>
      </c>
      <c r="PC251" s="96">
        <v>14</v>
      </c>
      <c r="PD251" s="96">
        <v>13</v>
      </c>
      <c r="PE251" s="96">
        <v>12</v>
      </c>
      <c r="PF251" s="96">
        <v>12</v>
      </c>
      <c r="PG251" s="351">
        <f t="shared" si="271"/>
        <v>14</v>
      </c>
      <c r="PH251" s="96">
        <v>16</v>
      </c>
      <c r="PI251" s="96">
        <v>16</v>
      </c>
      <c r="PJ251" s="351">
        <f t="shared" si="272"/>
        <v>16.5</v>
      </c>
      <c r="PK251" s="96">
        <v>17</v>
      </c>
      <c r="PL251" s="96">
        <v>17</v>
      </c>
      <c r="PM251" s="312">
        <v>14</v>
      </c>
      <c r="PN251" s="96">
        <v>16</v>
      </c>
      <c r="PO251" s="312">
        <v>17</v>
      </c>
      <c r="PP251" s="96">
        <v>21</v>
      </c>
      <c r="PQ251" s="96">
        <v>20</v>
      </c>
      <c r="PR251" s="96">
        <v>21</v>
      </c>
      <c r="PS251" s="96">
        <v>20</v>
      </c>
      <c r="PT251" s="96">
        <v>21</v>
      </c>
      <c r="PU251" s="96">
        <v>20</v>
      </c>
      <c r="PV251" s="96">
        <v>18</v>
      </c>
      <c r="PW251" s="96">
        <v>17</v>
      </c>
      <c r="PX251" s="96">
        <v>15</v>
      </c>
      <c r="PY251" s="96">
        <v>15</v>
      </c>
      <c r="PZ251" s="96">
        <v>16</v>
      </c>
      <c r="QA251" s="96">
        <v>16</v>
      </c>
      <c r="QB251" s="96">
        <v>16</v>
      </c>
      <c r="QC251" s="96">
        <v>19</v>
      </c>
      <c r="QD251" s="96">
        <v>19</v>
      </c>
      <c r="QE251" s="96">
        <v>18</v>
      </c>
      <c r="QF251" s="96">
        <v>20</v>
      </c>
      <c r="QG251" s="96">
        <v>18</v>
      </c>
      <c r="QH251" s="96">
        <v>16</v>
      </c>
      <c r="QI251" s="96">
        <v>13</v>
      </c>
      <c r="QJ251" s="96">
        <v>15</v>
      </c>
      <c r="QK251" s="96">
        <v>15</v>
      </c>
      <c r="QL251" s="96">
        <v>16</v>
      </c>
      <c r="QM251" s="96">
        <v>15</v>
      </c>
      <c r="QN251" s="96">
        <v>15</v>
      </c>
      <c r="QO251" s="96">
        <v>15</v>
      </c>
      <c r="QP251" s="96">
        <v>15</v>
      </c>
      <c r="QQ251" s="96">
        <v>16</v>
      </c>
      <c r="QR251" s="96">
        <v>15</v>
      </c>
      <c r="QS251" s="96">
        <v>16</v>
      </c>
      <c r="QT251" s="96">
        <v>16</v>
      </c>
      <c r="QU251" s="96">
        <v>17</v>
      </c>
      <c r="QV251" s="96">
        <v>17</v>
      </c>
      <c r="QW251" s="96">
        <v>18</v>
      </c>
      <c r="QX251" s="96">
        <v>19</v>
      </c>
      <c r="QY251" s="96">
        <v>19</v>
      </c>
      <c r="QZ251" s="96">
        <v>18</v>
      </c>
      <c r="RA251" s="96">
        <v>18</v>
      </c>
      <c r="RB251" s="312">
        <v>18</v>
      </c>
      <c r="RC251" s="96">
        <v>16</v>
      </c>
      <c r="RD251" s="312">
        <v>18</v>
      </c>
      <c r="RE251" s="96">
        <v>18</v>
      </c>
      <c r="RF251" s="96">
        <v>16</v>
      </c>
      <c r="RG251" s="312">
        <v>16</v>
      </c>
      <c r="RH251" s="96">
        <v>16</v>
      </c>
      <c r="RI251" s="96">
        <v>16</v>
      </c>
      <c r="RJ251" s="96">
        <v>15</v>
      </c>
      <c r="RK251" s="96">
        <v>15</v>
      </c>
      <c r="RL251" s="96">
        <v>15</v>
      </c>
      <c r="RM251" s="312">
        <v>15</v>
      </c>
      <c r="RN251" s="96">
        <v>15</v>
      </c>
      <c r="RO251" s="312">
        <v>15</v>
      </c>
      <c r="RP251" s="96">
        <v>14</v>
      </c>
      <c r="RQ251" s="96">
        <v>11</v>
      </c>
      <c r="RR251" s="96">
        <v>13</v>
      </c>
      <c r="RS251" s="96">
        <v>13</v>
      </c>
      <c r="RT251" s="96">
        <v>15</v>
      </c>
      <c r="RU251" s="96">
        <v>15</v>
      </c>
      <c r="RV251" s="96">
        <v>15</v>
      </c>
      <c r="RW251" s="96">
        <v>15</v>
      </c>
      <c r="RX251" s="96">
        <v>15</v>
      </c>
      <c r="RY251" s="96">
        <v>15</v>
      </c>
      <c r="RZ251" s="96">
        <v>15</v>
      </c>
      <c r="SA251" s="96">
        <v>14</v>
      </c>
      <c r="SB251" s="96">
        <v>14</v>
      </c>
      <c r="SC251" s="96">
        <v>15</v>
      </c>
      <c r="SD251" s="96">
        <v>14</v>
      </c>
      <c r="SE251" s="96">
        <v>14</v>
      </c>
      <c r="SF251" s="96">
        <v>13</v>
      </c>
      <c r="SG251" s="96">
        <v>14</v>
      </c>
      <c r="SH251" s="96">
        <v>15</v>
      </c>
      <c r="SI251" s="96">
        <v>14</v>
      </c>
      <c r="SJ251" s="96">
        <v>16</v>
      </c>
      <c r="SK251" s="96">
        <v>18</v>
      </c>
      <c r="SL251" s="96">
        <v>18</v>
      </c>
      <c r="SM251" s="96">
        <v>15</v>
      </c>
      <c r="SN251" s="96">
        <v>15</v>
      </c>
      <c r="SO251" s="96">
        <v>15</v>
      </c>
      <c r="SP251" s="96">
        <v>15</v>
      </c>
      <c r="SQ251" s="96">
        <v>14</v>
      </c>
      <c r="SR251" s="96">
        <v>14</v>
      </c>
      <c r="SS251" s="96">
        <v>14</v>
      </c>
      <c r="ST251" s="96">
        <v>15</v>
      </c>
      <c r="SU251" s="96">
        <v>14</v>
      </c>
      <c r="SV251" s="96">
        <v>14</v>
      </c>
      <c r="SW251" s="96">
        <v>14</v>
      </c>
      <c r="SX251" s="96">
        <v>15</v>
      </c>
      <c r="SY251" s="96">
        <v>15</v>
      </c>
      <c r="SZ251" s="96">
        <v>14</v>
      </c>
      <c r="TA251" s="96">
        <v>15</v>
      </c>
      <c r="TB251" s="96">
        <v>15</v>
      </c>
      <c r="TC251" s="96">
        <v>15</v>
      </c>
      <c r="TD251" s="96">
        <v>15</v>
      </c>
      <c r="TE251" s="96">
        <v>14</v>
      </c>
      <c r="TF251" s="96">
        <v>13</v>
      </c>
      <c r="TG251" s="96">
        <v>13</v>
      </c>
      <c r="TH251" s="96">
        <v>13</v>
      </c>
      <c r="TI251" s="96">
        <v>10</v>
      </c>
      <c r="TJ251" s="96">
        <v>10</v>
      </c>
      <c r="TK251" s="96">
        <v>9</v>
      </c>
      <c r="TL251" s="96">
        <v>10</v>
      </c>
      <c r="TM251" s="96">
        <v>9</v>
      </c>
      <c r="TN251" s="96">
        <v>9</v>
      </c>
      <c r="TO251" s="96">
        <v>7</v>
      </c>
      <c r="TP251" s="96">
        <v>7</v>
      </c>
      <c r="TQ251" s="96">
        <v>7</v>
      </c>
      <c r="TR251" s="96">
        <v>7</v>
      </c>
      <c r="TS251" s="96">
        <v>7</v>
      </c>
      <c r="TT251" s="96">
        <v>7</v>
      </c>
      <c r="TU251" s="96">
        <v>8</v>
      </c>
      <c r="TV251" s="96">
        <v>8</v>
      </c>
      <c r="TW251" s="96">
        <v>9</v>
      </c>
      <c r="TX251" s="96">
        <v>9</v>
      </c>
      <c r="TY251" s="96">
        <v>9</v>
      </c>
      <c r="TZ251" s="96">
        <v>9</v>
      </c>
      <c r="UA251" s="96">
        <v>9</v>
      </c>
      <c r="UB251" s="96">
        <v>11</v>
      </c>
      <c r="UC251" s="96">
        <v>11</v>
      </c>
      <c r="UD251" s="96">
        <v>12</v>
      </c>
      <c r="UE251" s="96">
        <v>12</v>
      </c>
      <c r="UF251" s="96">
        <v>12</v>
      </c>
      <c r="UG251" s="96">
        <v>12</v>
      </c>
      <c r="UH251" s="96">
        <v>12</v>
      </c>
      <c r="UI251" s="96">
        <v>11</v>
      </c>
      <c r="UJ251" s="96">
        <v>10</v>
      </c>
      <c r="UK251" s="96">
        <v>10</v>
      </c>
      <c r="UL251" s="96">
        <v>10</v>
      </c>
      <c r="UM251" s="96">
        <v>9</v>
      </c>
      <c r="UN251" s="96">
        <v>9</v>
      </c>
      <c r="UO251" s="96">
        <v>9</v>
      </c>
      <c r="UP251" s="96">
        <v>9</v>
      </c>
      <c r="UQ251" s="96">
        <v>11</v>
      </c>
      <c r="UR251" s="96">
        <v>10</v>
      </c>
      <c r="US251" s="96">
        <v>9</v>
      </c>
      <c r="UT251" s="96">
        <v>9</v>
      </c>
      <c r="UU251" s="96">
        <v>10</v>
      </c>
      <c r="UV251" s="96">
        <v>9</v>
      </c>
      <c r="UW251" s="96">
        <v>9</v>
      </c>
      <c r="UX251" s="96">
        <v>9</v>
      </c>
      <c r="UY251" s="96">
        <v>8</v>
      </c>
      <c r="UZ251" s="96">
        <v>9</v>
      </c>
      <c r="VA251" s="96">
        <v>9</v>
      </c>
      <c r="VB251" s="96">
        <v>8</v>
      </c>
      <c r="VC251" s="96">
        <v>8</v>
      </c>
      <c r="VD251" s="96">
        <v>7</v>
      </c>
      <c r="VE251" s="96">
        <v>7</v>
      </c>
      <c r="VF251" s="96">
        <v>6</v>
      </c>
      <c r="VG251" s="96">
        <v>6</v>
      </c>
      <c r="VH251" s="96">
        <v>6</v>
      </c>
      <c r="VI251" s="96">
        <v>7</v>
      </c>
      <c r="VJ251" s="96">
        <v>7</v>
      </c>
      <c r="VK251" s="96">
        <v>7</v>
      </c>
      <c r="VL251" s="96">
        <v>6</v>
      </c>
      <c r="VM251" s="96">
        <v>7</v>
      </c>
      <c r="VN251" s="96">
        <v>7</v>
      </c>
      <c r="VO251" s="96">
        <v>7</v>
      </c>
      <c r="VP251" s="96">
        <v>7</v>
      </c>
      <c r="VQ251" s="96">
        <v>6</v>
      </c>
      <c r="VR251" s="96">
        <v>6</v>
      </c>
      <c r="VS251" s="96">
        <v>6</v>
      </c>
      <c r="VT251" s="96">
        <v>6</v>
      </c>
      <c r="VU251" s="96">
        <v>6</v>
      </c>
      <c r="VV251" s="96">
        <v>1</v>
      </c>
      <c r="VY251" s="148"/>
    </row>
    <row r="252" spans="1:635" x14ac:dyDescent="0.2">
      <c r="A252" s="327"/>
      <c r="B252" s="166">
        <v>3</v>
      </c>
      <c r="C252" s="394">
        <f t="shared" ca="1" si="268"/>
        <v>0</v>
      </c>
      <c r="G252" s="96">
        <v>12</v>
      </c>
      <c r="H252" s="96">
        <v>12</v>
      </c>
      <c r="I252" s="351">
        <v>12</v>
      </c>
      <c r="J252" s="96">
        <v>12</v>
      </c>
      <c r="K252" s="96">
        <v>9</v>
      </c>
      <c r="L252" s="96">
        <v>8</v>
      </c>
      <c r="M252" s="96">
        <v>8</v>
      </c>
      <c r="N252" s="96">
        <v>8</v>
      </c>
      <c r="O252" s="96">
        <v>7</v>
      </c>
      <c r="P252" s="96">
        <v>7</v>
      </c>
      <c r="Q252" s="96">
        <v>6</v>
      </c>
      <c r="R252" s="96">
        <v>7</v>
      </c>
      <c r="S252" s="96">
        <v>7</v>
      </c>
      <c r="T252" s="96">
        <v>7</v>
      </c>
      <c r="U252" s="96">
        <v>5</v>
      </c>
      <c r="V252" s="96">
        <v>6</v>
      </c>
      <c r="W252" s="96">
        <v>6</v>
      </c>
      <c r="X252" s="96">
        <v>6</v>
      </c>
      <c r="Y252" s="96">
        <v>7</v>
      </c>
      <c r="Z252" s="96">
        <v>7</v>
      </c>
      <c r="AA252" s="96">
        <v>7</v>
      </c>
      <c r="AB252" s="96">
        <v>5</v>
      </c>
      <c r="AC252" s="96">
        <v>6</v>
      </c>
      <c r="AD252" s="96">
        <v>6</v>
      </c>
      <c r="AE252" s="96">
        <v>6</v>
      </c>
      <c r="AF252" s="96">
        <v>7</v>
      </c>
      <c r="AG252" s="96">
        <v>6</v>
      </c>
      <c r="AH252" s="96">
        <v>7</v>
      </c>
      <c r="AI252" s="96">
        <v>7</v>
      </c>
      <c r="AJ252" s="96">
        <v>8</v>
      </c>
      <c r="AK252" s="96">
        <v>7</v>
      </c>
      <c r="AL252" s="96">
        <v>7</v>
      </c>
      <c r="AM252" s="96">
        <v>8</v>
      </c>
      <c r="AN252" s="96">
        <v>8</v>
      </c>
      <c r="AO252" s="96">
        <v>7</v>
      </c>
      <c r="AP252" s="353">
        <v>7</v>
      </c>
      <c r="AQ252" s="96">
        <v>7</v>
      </c>
      <c r="AR252" s="96">
        <v>7</v>
      </c>
      <c r="AS252" s="96">
        <v>6</v>
      </c>
      <c r="AT252" s="96">
        <v>5</v>
      </c>
      <c r="AU252" s="96">
        <v>6</v>
      </c>
      <c r="AV252" s="96">
        <v>6</v>
      </c>
      <c r="AW252" s="148">
        <v>7</v>
      </c>
      <c r="AX252" s="148">
        <v>6</v>
      </c>
      <c r="AY252" s="148">
        <v>5</v>
      </c>
      <c r="AZ252" s="148">
        <v>5</v>
      </c>
      <c r="BA252" s="148">
        <v>5</v>
      </c>
      <c r="BB252" s="148">
        <v>6</v>
      </c>
      <c r="BC252" s="148">
        <v>4</v>
      </c>
      <c r="BD252" s="148">
        <v>4</v>
      </c>
      <c r="BE252" s="148">
        <v>4</v>
      </c>
      <c r="BF252" s="148">
        <v>4</v>
      </c>
      <c r="BG252" s="96">
        <v>4</v>
      </c>
      <c r="BH252" s="96">
        <v>3</v>
      </c>
      <c r="BI252" s="96">
        <v>3</v>
      </c>
      <c r="BJ252" s="96">
        <v>3</v>
      </c>
      <c r="BK252" s="96">
        <v>4</v>
      </c>
      <c r="BL252" s="96">
        <v>4</v>
      </c>
      <c r="BM252" s="96">
        <v>4</v>
      </c>
      <c r="BN252" s="96">
        <v>4</v>
      </c>
      <c r="BO252" s="96">
        <v>4</v>
      </c>
      <c r="BP252" s="96">
        <v>5</v>
      </c>
      <c r="BQ252" s="96">
        <v>4</v>
      </c>
      <c r="BR252" s="96">
        <v>4</v>
      </c>
      <c r="BS252" s="356">
        <v>0</v>
      </c>
      <c r="BT252" s="96">
        <v>4</v>
      </c>
      <c r="BU252" s="96">
        <v>4</v>
      </c>
      <c r="BV252" s="96">
        <v>4</v>
      </c>
      <c r="BW252" s="96">
        <v>4</v>
      </c>
      <c r="BX252" s="96">
        <v>4</v>
      </c>
      <c r="BY252" s="96">
        <v>5</v>
      </c>
      <c r="BZ252" s="96">
        <v>4</v>
      </c>
      <c r="CA252" s="312">
        <v>4</v>
      </c>
      <c r="CB252" s="96">
        <v>5</v>
      </c>
      <c r="CC252" s="312">
        <v>6</v>
      </c>
      <c r="CD252" s="312">
        <v>6</v>
      </c>
      <c r="CE252" s="312">
        <v>7</v>
      </c>
      <c r="CF252" s="312">
        <v>7</v>
      </c>
      <c r="CG252" s="96">
        <v>6</v>
      </c>
      <c r="CH252" s="96">
        <v>6</v>
      </c>
      <c r="CI252" s="312">
        <v>5</v>
      </c>
      <c r="CJ252" s="96">
        <v>5</v>
      </c>
      <c r="CK252" s="96">
        <v>3</v>
      </c>
      <c r="CL252" s="96">
        <v>5</v>
      </c>
      <c r="CM252" s="96">
        <v>4</v>
      </c>
      <c r="CN252" s="96">
        <v>5</v>
      </c>
      <c r="CO252" s="96">
        <v>7</v>
      </c>
      <c r="CP252" s="96">
        <v>6</v>
      </c>
      <c r="CQ252" s="96">
        <v>6</v>
      </c>
      <c r="CR252" s="96">
        <v>8</v>
      </c>
      <c r="CS252" s="96">
        <v>8</v>
      </c>
      <c r="CT252" s="96">
        <v>8</v>
      </c>
      <c r="CU252" s="96">
        <v>7</v>
      </c>
      <c r="CV252" s="96">
        <v>6</v>
      </c>
      <c r="CW252" s="96">
        <v>6</v>
      </c>
      <c r="CX252" s="96">
        <v>6</v>
      </c>
      <c r="CY252" s="96">
        <v>6</v>
      </c>
      <c r="CZ252" s="96">
        <v>6</v>
      </c>
      <c r="DA252" s="96">
        <v>6</v>
      </c>
      <c r="DB252" s="96">
        <v>6</v>
      </c>
      <c r="DC252" s="96">
        <v>5</v>
      </c>
      <c r="DD252" s="96">
        <v>6</v>
      </c>
      <c r="DE252" s="96">
        <v>7</v>
      </c>
      <c r="DF252" s="96">
        <v>7</v>
      </c>
      <c r="DG252" s="96">
        <v>7</v>
      </c>
      <c r="DH252" s="96">
        <v>8</v>
      </c>
      <c r="DI252" s="96">
        <v>6</v>
      </c>
      <c r="DJ252" s="96">
        <v>6</v>
      </c>
      <c r="DK252" s="96">
        <v>6</v>
      </c>
      <c r="DL252" s="96">
        <v>6</v>
      </c>
      <c r="DM252" s="96">
        <v>6</v>
      </c>
      <c r="DN252" s="96">
        <v>7</v>
      </c>
      <c r="DO252" s="96">
        <v>7</v>
      </c>
      <c r="DP252" s="96">
        <v>7</v>
      </c>
      <c r="DQ252" s="96">
        <v>8</v>
      </c>
      <c r="DR252" s="312">
        <v>8</v>
      </c>
      <c r="DS252" s="96">
        <v>8</v>
      </c>
      <c r="DT252" s="312">
        <v>11</v>
      </c>
      <c r="DU252" s="312">
        <v>11</v>
      </c>
      <c r="DV252" s="312">
        <v>9</v>
      </c>
      <c r="DW252" s="312">
        <v>8</v>
      </c>
      <c r="DX252" s="312">
        <v>7</v>
      </c>
      <c r="DY252" s="312">
        <v>7</v>
      </c>
      <c r="DZ252" s="312">
        <v>6</v>
      </c>
      <c r="EA252" s="312">
        <v>5</v>
      </c>
      <c r="EB252" s="312">
        <v>5</v>
      </c>
      <c r="EC252" s="312">
        <v>5</v>
      </c>
      <c r="ED252" s="312">
        <v>4</v>
      </c>
      <c r="EE252" s="312">
        <v>5</v>
      </c>
      <c r="EF252" s="312">
        <v>5</v>
      </c>
      <c r="EG252" s="312">
        <v>4</v>
      </c>
      <c r="EH252" s="312">
        <v>4</v>
      </c>
      <c r="EI252" s="312">
        <v>4</v>
      </c>
      <c r="EJ252" s="312">
        <v>5</v>
      </c>
      <c r="EK252" s="312">
        <v>6</v>
      </c>
      <c r="EL252" s="312">
        <v>6</v>
      </c>
      <c r="EM252" s="312">
        <v>6</v>
      </c>
      <c r="EN252" s="312">
        <v>7</v>
      </c>
      <c r="EO252" s="96">
        <v>7</v>
      </c>
      <c r="EP252" s="312">
        <v>7</v>
      </c>
      <c r="EQ252" s="431">
        <v>7</v>
      </c>
      <c r="ER252" s="312">
        <v>6</v>
      </c>
      <c r="ES252" s="312">
        <v>7</v>
      </c>
      <c r="ET252" s="312">
        <v>7</v>
      </c>
      <c r="EU252" s="431">
        <v>7</v>
      </c>
      <c r="EV252" s="312">
        <v>7</v>
      </c>
      <c r="EW252" s="312">
        <v>7</v>
      </c>
      <c r="EX252" s="312">
        <v>7</v>
      </c>
      <c r="EY252" s="312">
        <v>7</v>
      </c>
      <c r="EZ252" s="312">
        <v>7</v>
      </c>
      <c r="FA252" s="312">
        <v>10</v>
      </c>
      <c r="FB252" s="312">
        <v>10</v>
      </c>
      <c r="FC252" s="312">
        <v>10</v>
      </c>
      <c r="FD252" s="312">
        <v>10</v>
      </c>
      <c r="FE252" s="312">
        <v>9</v>
      </c>
      <c r="FF252" s="312">
        <v>10</v>
      </c>
      <c r="FG252" s="312">
        <v>10</v>
      </c>
      <c r="FH252" s="312">
        <v>10</v>
      </c>
      <c r="FI252" s="312">
        <v>11</v>
      </c>
      <c r="FJ252" s="312">
        <v>11</v>
      </c>
      <c r="FK252" s="96">
        <v>10</v>
      </c>
      <c r="FL252" s="312">
        <v>8</v>
      </c>
      <c r="FM252" s="312">
        <v>7</v>
      </c>
      <c r="FN252" s="96">
        <v>7</v>
      </c>
      <c r="FO252" s="96">
        <v>8</v>
      </c>
      <c r="FP252" s="96">
        <v>8</v>
      </c>
      <c r="FQ252" s="431">
        <v>9</v>
      </c>
      <c r="FR252" s="96">
        <v>9</v>
      </c>
      <c r="FS252" s="312">
        <v>9</v>
      </c>
      <c r="FT252" s="96">
        <v>9</v>
      </c>
      <c r="FU252" s="312">
        <v>10</v>
      </c>
      <c r="FV252" s="312">
        <v>11</v>
      </c>
      <c r="FW252" s="312">
        <v>12</v>
      </c>
      <c r="FX252" s="312">
        <v>8</v>
      </c>
      <c r="FY252" s="312">
        <v>8</v>
      </c>
      <c r="FZ252" s="312">
        <v>6</v>
      </c>
      <c r="GA252" s="312">
        <v>8</v>
      </c>
      <c r="GB252" s="312">
        <v>8</v>
      </c>
      <c r="GC252" s="312">
        <v>7</v>
      </c>
      <c r="GD252" s="312">
        <v>6</v>
      </c>
      <c r="GE252" s="312">
        <v>6</v>
      </c>
      <c r="GF252" s="312">
        <v>6</v>
      </c>
      <c r="GG252" s="312">
        <v>6</v>
      </c>
      <c r="GH252" s="312">
        <v>6</v>
      </c>
      <c r="GI252" s="312">
        <v>6</v>
      </c>
      <c r="GJ252" s="312">
        <v>7</v>
      </c>
      <c r="GK252" s="312">
        <v>8</v>
      </c>
      <c r="GL252" s="312">
        <v>9</v>
      </c>
      <c r="GM252" s="312">
        <v>11</v>
      </c>
      <c r="GN252" s="312">
        <v>9</v>
      </c>
      <c r="GO252" s="312">
        <v>10</v>
      </c>
      <c r="GP252" s="96">
        <v>10</v>
      </c>
      <c r="GQ252" s="312">
        <v>9</v>
      </c>
      <c r="GR252" s="431">
        <v>9</v>
      </c>
      <c r="GS252" s="312">
        <v>9</v>
      </c>
      <c r="GT252" s="312">
        <v>9</v>
      </c>
      <c r="GU252" s="312">
        <v>9</v>
      </c>
      <c r="GV252" s="96">
        <v>11</v>
      </c>
      <c r="GW252" s="96">
        <v>11</v>
      </c>
      <c r="GX252" s="96">
        <v>11</v>
      </c>
      <c r="GY252" s="96">
        <v>12</v>
      </c>
      <c r="GZ252" s="96">
        <v>13</v>
      </c>
      <c r="HA252" s="96">
        <v>14</v>
      </c>
      <c r="HB252" s="96">
        <v>14</v>
      </c>
      <c r="HC252" s="96">
        <v>13</v>
      </c>
      <c r="HD252" s="96">
        <v>14</v>
      </c>
      <c r="HE252" s="96">
        <v>13</v>
      </c>
      <c r="HF252" s="96">
        <v>14</v>
      </c>
      <c r="HG252" s="96">
        <v>15</v>
      </c>
      <c r="HH252" s="96">
        <v>14</v>
      </c>
      <c r="HI252" s="96">
        <v>12</v>
      </c>
      <c r="HJ252" s="96">
        <v>12</v>
      </c>
      <c r="HK252" s="96">
        <v>11</v>
      </c>
      <c r="HL252" s="96">
        <v>11</v>
      </c>
      <c r="HM252" s="96">
        <v>12</v>
      </c>
      <c r="HN252" s="96">
        <v>12</v>
      </c>
      <c r="HO252" s="96">
        <v>11</v>
      </c>
      <c r="HP252" s="96">
        <v>11</v>
      </c>
      <c r="HQ252" s="96">
        <v>11</v>
      </c>
      <c r="HR252" s="96">
        <v>11</v>
      </c>
      <c r="HS252" s="96">
        <v>11</v>
      </c>
      <c r="HT252" s="96">
        <v>11</v>
      </c>
      <c r="HU252" s="96">
        <v>8</v>
      </c>
      <c r="HV252" s="96">
        <v>8</v>
      </c>
      <c r="HW252" s="96">
        <v>8</v>
      </c>
      <c r="HX252" s="96">
        <v>9</v>
      </c>
      <c r="HY252" s="96">
        <v>7</v>
      </c>
      <c r="HZ252" s="96">
        <v>7</v>
      </c>
      <c r="IA252" s="96">
        <v>6</v>
      </c>
      <c r="IB252" s="96">
        <v>7</v>
      </c>
      <c r="IC252" s="96">
        <v>7</v>
      </c>
      <c r="ID252" s="96">
        <v>7</v>
      </c>
      <c r="IE252" s="96">
        <v>7</v>
      </c>
      <c r="IF252" s="96">
        <v>8</v>
      </c>
      <c r="IG252" s="96">
        <v>7</v>
      </c>
      <c r="IH252" s="96">
        <v>6</v>
      </c>
      <c r="II252" s="96">
        <v>6</v>
      </c>
      <c r="IJ252" s="96">
        <v>6</v>
      </c>
      <c r="IK252" s="96">
        <v>7</v>
      </c>
      <c r="IL252" s="96">
        <v>5</v>
      </c>
      <c r="IM252" s="96">
        <v>5</v>
      </c>
      <c r="IN252" s="351">
        <f t="shared" si="269"/>
        <v>5</v>
      </c>
      <c r="IO252" s="96">
        <v>5</v>
      </c>
      <c r="IP252" s="96">
        <v>4</v>
      </c>
      <c r="IQ252" s="96">
        <v>4</v>
      </c>
      <c r="IR252" s="96">
        <v>4</v>
      </c>
      <c r="IS252" s="312">
        <v>4</v>
      </c>
      <c r="IT252" s="96">
        <v>4</v>
      </c>
      <c r="IU252" s="96">
        <v>5</v>
      </c>
      <c r="IV252" s="96">
        <v>5</v>
      </c>
      <c r="IW252" s="96">
        <v>5</v>
      </c>
      <c r="IX252" s="96">
        <v>5</v>
      </c>
      <c r="IY252" s="96">
        <v>5</v>
      </c>
      <c r="IZ252" s="96">
        <v>5</v>
      </c>
      <c r="JA252" s="96">
        <v>5</v>
      </c>
      <c r="JB252" s="96">
        <v>4</v>
      </c>
      <c r="JC252" s="355">
        <f t="shared" si="273"/>
        <v>3.5</v>
      </c>
      <c r="JD252" s="96">
        <v>3</v>
      </c>
      <c r="JE252" s="96">
        <v>4</v>
      </c>
      <c r="JF252" s="353">
        <f t="shared" si="274"/>
        <v>4</v>
      </c>
      <c r="JG252" s="96">
        <v>4</v>
      </c>
      <c r="JH252" s="96">
        <v>4</v>
      </c>
      <c r="JI252" s="96">
        <v>5</v>
      </c>
      <c r="JJ252" s="96">
        <v>5</v>
      </c>
      <c r="JK252" s="96">
        <v>5</v>
      </c>
      <c r="JL252" s="96">
        <v>4</v>
      </c>
      <c r="JM252" s="96">
        <v>6</v>
      </c>
      <c r="JN252" s="351">
        <f t="shared" si="275"/>
        <v>6</v>
      </c>
      <c r="JO252" s="96">
        <v>6</v>
      </c>
      <c r="JP252" s="96">
        <v>6</v>
      </c>
      <c r="JQ252" s="96">
        <v>6</v>
      </c>
      <c r="JR252" s="96">
        <v>5</v>
      </c>
      <c r="JS252" s="96">
        <v>4</v>
      </c>
      <c r="JT252" s="96">
        <v>4</v>
      </c>
      <c r="JU252" s="96">
        <v>5</v>
      </c>
      <c r="JV252" s="351">
        <f t="shared" si="276"/>
        <v>5</v>
      </c>
      <c r="JW252" s="96">
        <v>5</v>
      </c>
      <c r="JX252" s="96">
        <v>5</v>
      </c>
      <c r="JY252" s="96">
        <v>5</v>
      </c>
      <c r="JZ252" s="96">
        <v>5</v>
      </c>
      <c r="KA252" s="96">
        <v>5</v>
      </c>
      <c r="KB252" s="96">
        <v>5</v>
      </c>
      <c r="KC252" s="96">
        <v>5</v>
      </c>
      <c r="KD252" s="96">
        <v>6</v>
      </c>
      <c r="KE252" s="96">
        <v>6</v>
      </c>
      <c r="KF252" s="96">
        <v>7</v>
      </c>
      <c r="KG252" s="96">
        <v>9</v>
      </c>
      <c r="KH252" s="96">
        <v>8</v>
      </c>
      <c r="KI252" s="96">
        <v>10</v>
      </c>
      <c r="KJ252" s="96">
        <v>10</v>
      </c>
      <c r="KK252" s="96">
        <v>10</v>
      </c>
      <c r="KL252" s="96">
        <v>10</v>
      </c>
      <c r="KM252" s="96">
        <v>10</v>
      </c>
      <c r="KN252" s="96">
        <v>9</v>
      </c>
      <c r="KO252" s="96">
        <v>11</v>
      </c>
      <c r="KP252" s="96">
        <v>7</v>
      </c>
      <c r="KQ252" s="96">
        <v>7</v>
      </c>
      <c r="KR252" s="96">
        <v>10</v>
      </c>
      <c r="KS252" s="96">
        <v>10</v>
      </c>
      <c r="KT252" s="96">
        <v>13</v>
      </c>
      <c r="KU252" s="96">
        <v>14</v>
      </c>
      <c r="KV252" s="96">
        <v>13</v>
      </c>
      <c r="KW252" s="96">
        <v>12</v>
      </c>
      <c r="KX252" s="96">
        <v>13</v>
      </c>
      <c r="KY252" s="96">
        <v>13</v>
      </c>
      <c r="KZ252" s="96">
        <v>14</v>
      </c>
      <c r="LA252" s="96">
        <v>14</v>
      </c>
      <c r="LB252" s="96">
        <v>13</v>
      </c>
      <c r="LC252" s="96">
        <v>12</v>
      </c>
      <c r="LD252" s="96">
        <v>13</v>
      </c>
      <c r="LE252" s="96">
        <v>13</v>
      </c>
      <c r="LF252" s="96">
        <v>14</v>
      </c>
      <c r="LG252" s="96">
        <v>15</v>
      </c>
      <c r="LH252" s="96">
        <v>14</v>
      </c>
      <c r="LI252" s="96">
        <v>13</v>
      </c>
      <c r="LJ252" s="96">
        <v>13</v>
      </c>
      <c r="LK252" s="96">
        <v>16</v>
      </c>
      <c r="LL252" s="96">
        <v>16</v>
      </c>
      <c r="LM252" s="96">
        <v>15</v>
      </c>
      <c r="LN252" s="96">
        <v>15</v>
      </c>
      <c r="LO252" s="96">
        <v>16</v>
      </c>
      <c r="LP252" s="96">
        <v>15</v>
      </c>
      <c r="LQ252" s="96">
        <v>13</v>
      </c>
      <c r="LR252" s="96">
        <v>12</v>
      </c>
      <c r="LS252" s="96">
        <v>13</v>
      </c>
      <c r="LT252" s="96">
        <v>12</v>
      </c>
      <c r="LU252" s="96">
        <v>12</v>
      </c>
      <c r="LV252" s="96">
        <v>11</v>
      </c>
      <c r="LW252" s="96">
        <v>11</v>
      </c>
      <c r="LX252" s="96">
        <v>11</v>
      </c>
      <c r="LY252" s="96">
        <v>8</v>
      </c>
      <c r="LZ252" s="96">
        <v>6</v>
      </c>
      <c r="MA252" s="96">
        <v>7</v>
      </c>
      <c r="MB252" s="96">
        <v>9</v>
      </c>
      <c r="MC252" s="96">
        <v>9</v>
      </c>
      <c r="MD252" s="96">
        <v>7</v>
      </c>
      <c r="ME252" s="96">
        <v>8</v>
      </c>
      <c r="MF252" s="96">
        <v>8</v>
      </c>
      <c r="MG252" s="96">
        <v>8</v>
      </c>
      <c r="MH252" s="96">
        <v>6</v>
      </c>
      <c r="MI252" s="96">
        <v>7</v>
      </c>
      <c r="MJ252" s="96">
        <v>7</v>
      </c>
      <c r="MK252" s="96">
        <v>8</v>
      </c>
      <c r="ML252" s="96">
        <v>8</v>
      </c>
      <c r="MM252" s="96">
        <v>11</v>
      </c>
      <c r="MN252" s="96">
        <v>11</v>
      </c>
      <c r="MO252" s="96">
        <v>11</v>
      </c>
      <c r="MP252" s="96">
        <v>12</v>
      </c>
      <c r="MQ252" s="96">
        <v>11</v>
      </c>
      <c r="MR252" s="96">
        <v>10</v>
      </c>
      <c r="MS252" s="96">
        <v>11</v>
      </c>
      <c r="MT252" s="96">
        <v>12</v>
      </c>
      <c r="MU252" s="96">
        <v>12</v>
      </c>
      <c r="MV252" s="96">
        <v>11</v>
      </c>
      <c r="MW252" s="96">
        <v>13</v>
      </c>
      <c r="MX252" s="96">
        <v>12</v>
      </c>
      <c r="MY252" s="96">
        <v>11</v>
      </c>
      <c r="MZ252" s="96">
        <v>12</v>
      </c>
      <c r="NA252" s="96">
        <v>12</v>
      </c>
      <c r="NB252" s="96">
        <v>11</v>
      </c>
      <c r="NC252" s="96">
        <v>11</v>
      </c>
      <c r="ND252" s="96">
        <v>9</v>
      </c>
      <c r="NE252" s="96">
        <v>8</v>
      </c>
      <c r="NF252" s="96">
        <v>9</v>
      </c>
      <c r="NG252" s="96">
        <v>9</v>
      </c>
      <c r="NH252" s="96">
        <v>9</v>
      </c>
      <c r="NI252" s="96">
        <v>10</v>
      </c>
      <c r="NJ252" s="96">
        <v>10</v>
      </c>
      <c r="NK252" s="96">
        <v>11</v>
      </c>
      <c r="NL252" s="96">
        <v>12</v>
      </c>
      <c r="NM252" s="96">
        <v>12</v>
      </c>
      <c r="NN252" s="96">
        <v>14</v>
      </c>
      <c r="NO252" s="96">
        <v>14</v>
      </c>
      <c r="NP252" s="96">
        <v>13</v>
      </c>
      <c r="NQ252" s="96">
        <v>15</v>
      </c>
      <c r="NR252" s="96">
        <v>12</v>
      </c>
      <c r="NS252" s="96">
        <v>12</v>
      </c>
      <c r="NT252" s="96">
        <v>10</v>
      </c>
      <c r="NU252" s="96">
        <v>8</v>
      </c>
      <c r="NV252" s="96">
        <v>8</v>
      </c>
      <c r="NW252" s="96">
        <v>10</v>
      </c>
      <c r="NX252" s="96">
        <v>10</v>
      </c>
      <c r="NY252" s="96">
        <v>10</v>
      </c>
      <c r="NZ252" s="96">
        <v>10</v>
      </c>
      <c r="OA252" s="96">
        <v>10</v>
      </c>
      <c r="OB252" s="96">
        <v>11</v>
      </c>
      <c r="OC252" s="96">
        <v>11</v>
      </c>
      <c r="OD252" s="96">
        <v>9</v>
      </c>
      <c r="OE252" s="96">
        <v>7</v>
      </c>
      <c r="OF252" s="96">
        <v>10</v>
      </c>
      <c r="OG252" s="96">
        <v>11</v>
      </c>
      <c r="OH252" s="96">
        <v>10</v>
      </c>
      <c r="OI252" s="96">
        <v>10</v>
      </c>
      <c r="OJ252" s="96">
        <v>10</v>
      </c>
      <c r="OK252" s="96">
        <v>11</v>
      </c>
      <c r="OL252" s="96">
        <v>10</v>
      </c>
      <c r="OM252" s="96">
        <v>11</v>
      </c>
      <c r="ON252" s="96">
        <v>10</v>
      </c>
      <c r="OO252" s="96">
        <v>11</v>
      </c>
      <c r="OP252" s="312">
        <v>9</v>
      </c>
      <c r="OQ252" s="96">
        <v>9</v>
      </c>
      <c r="OR252" s="96">
        <v>9</v>
      </c>
      <c r="OS252" s="96">
        <v>8</v>
      </c>
      <c r="OT252" s="96">
        <v>9</v>
      </c>
      <c r="OU252" s="96">
        <v>10</v>
      </c>
      <c r="OV252" s="96">
        <v>11</v>
      </c>
      <c r="OW252" s="96">
        <v>11</v>
      </c>
      <c r="OX252" s="96">
        <v>13</v>
      </c>
      <c r="OY252" s="351">
        <f t="shared" si="270"/>
        <v>13</v>
      </c>
      <c r="OZ252" s="312">
        <v>13</v>
      </c>
      <c r="PA252" s="96">
        <v>13</v>
      </c>
      <c r="PB252" s="96">
        <v>14</v>
      </c>
      <c r="PC252" s="96">
        <v>14</v>
      </c>
      <c r="PD252" s="96">
        <v>12</v>
      </c>
      <c r="PE252" s="96">
        <v>11</v>
      </c>
      <c r="PF252" s="96">
        <v>12</v>
      </c>
      <c r="PG252" s="351">
        <f t="shared" si="271"/>
        <v>11.5</v>
      </c>
      <c r="PH252" s="96">
        <v>11</v>
      </c>
      <c r="PI252" s="96">
        <v>11</v>
      </c>
      <c r="PJ252" s="351">
        <f t="shared" si="272"/>
        <v>11</v>
      </c>
      <c r="PK252" s="96">
        <v>11</v>
      </c>
      <c r="PL252" s="96">
        <v>12</v>
      </c>
      <c r="PM252" s="312">
        <v>10</v>
      </c>
      <c r="PN252" s="96">
        <v>10</v>
      </c>
      <c r="PO252" s="312">
        <v>11</v>
      </c>
      <c r="PP252" s="96">
        <v>12</v>
      </c>
      <c r="PQ252" s="96">
        <v>13</v>
      </c>
      <c r="PR252" s="96">
        <v>11</v>
      </c>
      <c r="PS252" s="96">
        <v>12</v>
      </c>
      <c r="PT252" s="96">
        <v>12</v>
      </c>
      <c r="PU252" s="96">
        <v>11</v>
      </c>
      <c r="PV252" s="96">
        <v>10</v>
      </c>
      <c r="PW252" s="96">
        <v>12</v>
      </c>
      <c r="PX252" s="96">
        <v>14</v>
      </c>
      <c r="PY252" s="96">
        <v>14</v>
      </c>
      <c r="PZ252" s="96">
        <v>13</v>
      </c>
      <c r="QA252" s="96">
        <v>15</v>
      </c>
      <c r="QB252" s="96">
        <v>16</v>
      </c>
      <c r="QC252" s="96">
        <v>17</v>
      </c>
      <c r="QD252" s="96">
        <v>16</v>
      </c>
      <c r="QE252" s="96">
        <v>16</v>
      </c>
      <c r="QF252" s="96">
        <v>15</v>
      </c>
      <c r="QG252" s="96">
        <v>17</v>
      </c>
      <c r="QH252" s="96">
        <v>17</v>
      </c>
      <c r="QI252" s="96">
        <v>16</v>
      </c>
      <c r="QJ252" s="96">
        <v>17</v>
      </c>
      <c r="QK252" s="96">
        <v>15</v>
      </c>
      <c r="QL252" s="96">
        <v>15</v>
      </c>
      <c r="QM252" s="96">
        <v>15</v>
      </c>
      <c r="QN252" s="96">
        <v>15</v>
      </c>
      <c r="QO252" s="96">
        <v>15</v>
      </c>
      <c r="QP252" s="96">
        <v>16</v>
      </c>
      <c r="QQ252" s="96">
        <v>14</v>
      </c>
      <c r="QR252" s="96">
        <v>13</v>
      </c>
      <c r="QS252" s="96">
        <v>11</v>
      </c>
      <c r="QT252" s="96">
        <v>11</v>
      </c>
      <c r="QU252" s="96">
        <v>10</v>
      </c>
      <c r="QV252" s="96">
        <v>11</v>
      </c>
      <c r="QW252" s="96">
        <v>10</v>
      </c>
      <c r="QX252" s="96">
        <v>12</v>
      </c>
      <c r="QY252" s="96">
        <v>13</v>
      </c>
      <c r="QZ252" s="96">
        <v>14</v>
      </c>
      <c r="RA252" s="96">
        <v>10</v>
      </c>
      <c r="RB252" s="312">
        <v>11</v>
      </c>
      <c r="RC252" s="96">
        <v>11</v>
      </c>
      <c r="RD252" s="312">
        <v>11</v>
      </c>
      <c r="RE252" s="96">
        <v>12</v>
      </c>
      <c r="RF252" s="96">
        <v>10</v>
      </c>
      <c r="RG252" s="312">
        <v>10</v>
      </c>
      <c r="RH252" s="96">
        <v>9</v>
      </c>
      <c r="RI252" s="96">
        <v>8</v>
      </c>
      <c r="RJ252" s="96">
        <v>9</v>
      </c>
      <c r="RK252" s="96">
        <v>11</v>
      </c>
      <c r="RL252" s="96">
        <v>11</v>
      </c>
      <c r="RM252" s="312">
        <v>11</v>
      </c>
      <c r="RN252" s="96">
        <v>12</v>
      </c>
      <c r="RO252" s="312">
        <v>13</v>
      </c>
      <c r="RP252" s="96">
        <v>11</v>
      </c>
      <c r="RQ252" s="96">
        <v>10</v>
      </c>
      <c r="RR252" s="96">
        <v>11</v>
      </c>
      <c r="RS252" s="96">
        <v>11</v>
      </c>
      <c r="RT252" s="96">
        <v>12</v>
      </c>
      <c r="RU252" s="96">
        <v>13</v>
      </c>
      <c r="RV252" s="96">
        <v>13</v>
      </c>
      <c r="RW252" s="96">
        <v>13</v>
      </c>
      <c r="RX252" s="96">
        <v>12</v>
      </c>
      <c r="RY252" s="96">
        <v>11</v>
      </c>
      <c r="RZ252" s="96">
        <v>10</v>
      </c>
      <c r="SA252" s="96">
        <v>10</v>
      </c>
      <c r="SB252" s="96">
        <v>9</v>
      </c>
      <c r="SC252" s="96">
        <v>9</v>
      </c>
      <c r="SD252" s="96">
        <v>10</v>
      </c>
      <c r="SE252" s="96">
        <v>13</v>
      </c>
      <c r="SF252" s="96">
        <v>11</v>
      </c>
      <c r="SG252" s="96">
        <v>12</v>
      </c>
      <c r="SH252" s="96">
        <v>13</v>
      </c>
      <c r="SI252" s="96">
        <v>13</v>
      </c>
      <c r="SJ252" s="96">
        <v>13</v>
      </c>
      <c r="SK252" s="96">
        <v>14</v>
      </c>
      <c r="SL252" s="96">
        <v>14</v>
      </c>
      <c r="SM252" s="96">
        <v>11</v>
      </c>
      <c r="SN252" s="96">
        <v>11</v>
      </c>
      <c r="SO252" s="96">
        <v>12</v>
      </c>
      <c r="SP252" s="96">
        <v>12</v>
      </c>
      <c r="SQ252" s="96">
        <v>12</v>
      </c>
      <c r="SR252" s="96">
        <v>11</v>
      </c>
      <c r="SS252" s="96">
        <v>12</v>
      </c>
      <c r="ST252" s="96">
        <v>13</v>
      </c>
      <c r="SU252" s="96">
        <v>13</v>
      </c>
      <c r="SV252" s="96">
        <v>13</v>
      </c>
      <c r="SW252" s="96">
        <v>14</v>
      </c>
      <c r="SX252" s="96">
        <v>13</v>
      </c>
      <c r="SY252" s="96">
        <v>14</v>
      </c>
      <c r="SZ252" s="96">
        <v>14</v>
      </c>
      <c r="TA252" s="96">
        <v>14</v>
      </c>
      <c r="TB252" s="96">
        <v>15</v>
      </c>
      <c r="TC252" s="96">
        <v>15</v>
      </c>
      <c r="TD252" s="96">
        <v>14</v>
      </c>
      <c r="TE252" s="96">
        <v>14</v>
      </c>
      <c r="TF252" s="96">
        <v>11</v>
      </c>
      <c r="TG252" s="96">
        <v>12</v>
      </c>
      <c r="TH252" s="96">
        <v>12</v>
      </c>
      <c r="TI252" s="96">
        <v>10</v>
      </c>
      <c r="TJ252" s="96">
        <v>10</v>
      </c>
      <c r="TK252" s="96">
        <v>10</v>
      </c>
      <c r="TL252" s="96">
        <v>11</v>
      </c>
      <c r="TM252" s="96">
        <v>11</v>
      </c>
      <c r="TN252" s="96">
        <v>10</v>
      </c>
      <c r="TO252" s="96">
        <v>10</v>
      </c>
      <c r="TP252" s="96">
        <v>10</v>
      </c>
      <c r="TQ252" s="96">
        <v>7</v>
      </c>
      <c r="TR252" s="96">
        <v>7</v>
      </c>
      <c r="TS252" s="96">
        <v>7</v>
      </c>
      <c r="TT252" s="96">
        <v>6</v>
      </c>
      <c r="TU252" s="96">
        <v>6</v>
      </c>
      <c r="TV252" s="96">
        <v>6</v>
      </c>
      <c r="TW252" s="96">
        <v>5</v>
      </c>
      <c r="TX252" s="96">
        <v>5</v>
      </c>
      <c r="TY252" s="96">
        <v>4</v>
      </c>
      <c r="TZ252" s="96">
        <v>5</v>
      </c>
      <c r="UA252" s="96">
        <v>4</v>
      </c>
      <c r="UB252" s="96">
        <v>4</v>
      </c>
      <c r="UC252" s="96">
        <v>5</v>
      </c>
      <c r="UD252" s="96">
        <v>5</v>
      </c>
      <c r="UE252" s="96">
        <v>5</v>
      </c>
      <c r="UF252" s="96">
        <v>5</v>
      </c>
      <c r="UG252" s="96">
        <v>6</v>
      </c>
      <c r="UH252" s="96">
        <v>6</v>
      </c>
      <c r="UI252" s="96">
        <v>6</v>
      </c>
      <c r="UJ252" s="96">
        <v>6</v>
      </c>
      <c r="UK252" s="96">
        <v>7</v>
      </c>
      <c r="UL252" s="96">
        <v>7</v>
      </c>
      <c r="UM252" s="96">
        <v>8</v>
      </c>
      <c r="UN252" s="96">
        <v>6</v>
      </c>
      <c r="UO252" s="96">
        <v>5</v>
      </c>
      <c r="UP252" s="96">
        <v>5</v>
      </c>
      <c r="UQ252" s="96">
        <v>3</v>
      </c>
      <c r="UR252" s="96">
        <v>3</v>
      </c>
      <c r="US252" s="96">
        <v>2</v>
      </c>
      <c r="UT252" s="96">
        <v>3</v>
      </c>
      <c r="UU252" s="96">
        <v>3</v>
      </c>
      <c r="UV252" s="96">
        <v>3</v>
      </c>
      <c r="UW252" s="96">
        <v>3</v>
      </c>
      <c r="UX252" s="96">
        <v>3</v>
      </c>
      <c r="UY252" s="96">
        <v>3</v>
      </c>
      <c r="UZ252" s="96">
        <v>3</v>
      </c>
      <c r="VA252" s="96">
        <v>3</v>
      </c>
      <c r="VB252" s="96">
        <v>4</v>
      </c>
      <c r="VC252" s="96">
        <v>4</v>
      </c>
      <c r="VD252" s="96">
        <v>4</v>
      </c>
      <c r="VE252" s="96">
        <v>3</v>
      </c>
      <c r="VF252" s="96">
        <v>2</v>
      </c>
      <c r="VG252" s="96">
        <v>4</v>
      </c>
      <c r="VH252" s="96">
        <v>4</v>
      </c>
      <c r="VI252" s="96">
        <v>3</v>
      </c>
      <c r="VJ252" s="96">
        <v>3</v>
      </c>
      <c r="VK252" s="96">
        <v>2</v>
      </c>
      <c r="VL252" s="96">
        <v>2</v>
      </c>
      <c r="VM252" s="96">
        <v>3</v>
      </c>
      <c r="VN252" s="96">
        <v>3</v>
      </c>
      <c r="VO252" s="96">
        <v>4</v>
      </c>
      <c r="VP252" s="96">
        <v>4</v>
      </c>
      <c r="VQ252" s="96">
        <v>4</v>
      </c>
      <c r="VR252" s="96">
        <v>3</v>
      </c>
      <c r="VS252" s="96">
        <v>3</v>
      </c>
      <c r="VT252" s="96">
        <v>3</v>
      </c>
      <c r="VU252" s="96">
        <v>3</v>
      </c>
      <c r="VV252" s="96">
        <v>2</v>
      </c>
      <c r="VW252" s="96">
        <v>1</v>
      </c>
      <c r="VX252" s="96">
        <v>1</v>
      </c>
      <c r="VY252" s="148">
        <v>1</v>
      </c>
      <c r="VZ252" s="96">
        <v>1</v>
      </c>
      <c r="WA252" s="96">
        <v>1</v>
      </c>
      <c r="WB252" s="96">
        <v>1</v>
      </c>
      <c r="WC252" s="96">
        <v>1</v>
      </c>
      <c r="WD252" s="96">
        <v>1</v>
      </c>
      <c r="WE252" s="96">
        <v>1</v>
      </c>
      <c r="WF252" s="96">
        <v>1</v>
      </c>
      <c r="WG252" s="96">
        <v>1</v>
      </c>
      <c r="WH252" s="96">
        <v>1</v>
      </c>
      <c r="WI252" s="96">
        <v>1</v>
      </c>
    </row>
    <row r="253" spans="1:635" x14ac:dyDescent="0.2">
      <c r="B253" s="166">
        <v>4</v>
      </c>
      <c r="C253" s="394">
        <f t="shared" ca="1" si="268"/>
        <v>1</v>
      </c>
      <c r="G253" s="96">
        <v>14</v>
      </c>
      <c r="H253" s="96">
        <v>14</v>
      </c>
      <c r="I253" s="351">
        <v>14.5</v>
      </c>
      <c r="J253" s="96">
        <v>15</v>
      </c>
      <c r="K253" s="96">
        <v>15</v>
      </c>
      <c r="L253" s="96">
        <v>16</v>
      </c>
      <c r="M253" s="96">
        <v>17</v>
      </c>
      <c r="N253" s="96">
        <v>17</v>
      </c>
      <c r="O253" s="96">
        <v>16</v>
      </c>
      <c r="P253" s="96">
        <v>15</v>
      </c>
      <c r="Q253" s="96">
        <v>17</v>
      </c>
      <c r="R253" s="96">
        <v>18</v>
      </c>
      <c r="S253" s="96">
        <v>20</v>
      </c>
      <c r="T253" s="96">
        <v>20</v>
      </c>
      <c r="U253" s="96">
        <v>20</v>
      </c>
      <c r="V253" s="96">
        <v>22</v>
      </c>
      <c r="W253" s="96">
        <v>19</v>
      </c>
      <c r="X253" s="96">
        <v>17</v>
      </c>
      <c r="Y253" s="96">
        <v>17</v>
      </c>
      <c r="Z253" s="96">
        <v>15</v>
      </c>
      <c r="AA253" s="96">
        <v>15</v>
      </c>
      <c r="AB253" s="96">
        <v>15</v>
      </c>
      <c r="AC253" s="96">
        <v>15</v>
      </c>
      <c r="AD253" s="96">
        <v>16</v>
      </c>
      <c r="AE253" s="96">
        <v>20</v>
      </c>
      <c r="AF253" s="96">
        <v>20</v>
      </c>
      <c r="AG253" s="96">
        <v>16</v>
      </c>
      <c r="AH253" s="96">
        <v>13</v>
      </c>
      <c r="AI253" s="96">
        <v>13</v>
      </c>
      <c r="AJ253" s="96">
        <v>14</v>
      </c>
      <c r="AK253" s="96">
        <v>12</v>
      </c>
      <c r="AL253" s="96">
        <v>13</v>
      </c>
      <c r="AM253" s="96">
        <v>13</v>
      </c>
      <c r="AN253" s="96">
        <v>14</v>
      </c>
      <c r="AO253" s="96">
        <v>12</v>
      </c>
      <c r="AP253" s="353">
        <v>11</v>
      </c>
      <c r="AQ253" s="96">
        <v>10</v>
      </c>
      <c r="AR253" s="96">
        <v>10</v>
      </c>
      <c r="AS253" s="96">
        <v>10</v>
      </c>
      <c r="AT253" s="96">
        <v>9</v>
      </c>
      <c r="AU253" s="96">
        <v>9</v>
      </c>
      <c r="AV253" s="96">
        <v>9</v>
      </c>
      <c r="AW253" s="148">
        <v>9</v>
      </c>
      <c r="AX253" s="148">
        <v>11</v>
      </c>
      <c r="AY253" s="148">
        <v>12</v>
      </c>
      <c r="AZ253" s="148">
        <v>12</v>
      </c>
      <c r="BA253" s="148">
        <v>12</v>
      </c>
      <c r="BB253" s="148">
        <v>12</v>
      </c>
      <c r="BC253" s="148">
        <v>16</v>
      </c>
      <c r="BD253" s="148">
        <v>18</v>
      </c>
      <c r="BE253" s="148">
        <v>19</v>
      </c>
      <c r="BF253" s="148">
        <v>18</v>
      </c>
      <c r="BG253" s="96">
        <v>18</v>
      </c>
      <c r="BH253" s="96">
        <v>15</v>
      </c>
      <c r="BI253" s="96">
        <v>14</v>
      </c>
      <c r="BJ253" s="96">
        <v>14</v>
      </c>
      <c r="BK253" s="96">
        <v>14</v>
      </c>
      <c r="BL253" s="96">
        <v>13</v>
      </c>
      <c r="BM253" s="96">
        <v>12</v>
      </c>
      <c r="BN253" s="96">
        <v>11</v>
      </c>
      <c r="BO253" s="96">
        <v>12</v>
      </c>
      <c r="BP253" s="96">
        <v>11</v>
      </c>
      <c r="BQ253" s="96">
        <v>11</v>
      </c>
      <c r="BR253" s="96">
        <v>10</v>
      </c>
      <c r="BS253" s="356">
        <v>0</v>
      </c>
      <c r="BT253" s="96">
        <v>9</v>
      </c>
      <c r="BU253" s="96">
        <v>9</v>
      </c>
      <c r="BV253" s="96">
        <v>12</v>
      </c>
      <c r="BW253" s="96">
        <v>12</v>
      </c>
      <c r="BX253" s="96">
        <v>12</v>
      </c>
      <c r="BY253" s="96">
        <v>13</v>
      </c>
      <c r="BZ253" s="96">
        <v>13</v>
      </c>
      <c r="CA253" s="312">
        <v>12</v>
      </c>
      <c r="CB253" s="96">
        <v>11</v>
      </c>
      <c r="CC253" s="312">
        <v>13</v>
      </c>
      <c r="CD253" s="312">
        <v>15</v>
      </c>
      <c r="CE253" s="312">
        <v>18</v>
      </c>
      <c r="CF253" s="312">
        <v>20</v>
      </c>
      <c r="CG253" s="96">
        <v>19</v>
      </c>
      <c r="CH253" s="96">
        <v>20</v>
      </c>
      <c r="CI253" s="312">
        <v>20</v>
      </c>
      <c r="CJ253" s="96">
        <v>18</v>
      </c>
      <c r="CK253" s="96">
        <v>19</v>
      </c>
      <c r="CL253" s="96">
        <v>20</v>
      </c>
      <c r="CM253" s="96">
        <v>21</v>
      </c>
      <c r="CN253" s="96">
        <v>22</v>
      </c>
      <c r="CO253" s="96">
        <v>21</v>
      </c>
      <c r="CP253" s="96">
        <v>19</v>
      </c>
      <c r="CQ253" s="96">
        <v>18</v>
      </c>
      <c r="CR253" s="96">
        <v>19</v>
      </c>
      <c r="CS253" s="96">
        <v>17</v>
      </c>
      <c r="CT253" s="96">
        <v>17</v>
      </c>
      <c r="CU253" s="96">
        <v>16</v>
      </c>
      <c r="CV253" s="96">
        <v>20</v>
      </c>
      <c r="CW253" s="96">
        <v>20</v>
      </c>
      <c r="CX253" s="96">
        <v>18</v>
      </c>
      <c r="CY253" s="96">
        <v>20</v>
      </c>
      <c r="CZ253" s="96">
        <v>18</v>
      </c>
      <c r="DA253" s="96">
        <v>22</v>
      </c>
      <c r="DB253" s="96">
        <v>23</v>
      </c>
      <c r="DC253" s="96">
        <v>24</v>
      </c>
      <c r="DD253" s="96">
        <v>25</v>
      </c>
      <c r="DE253" s="96">
        <v>25</v>
      </c>
      <c r="DF253" s="96">
        <v>24</v>
      </c>
      <c r="DG253" s="96">
        <v>23</v>
      </c>
      <c r="DH253" s="96">
        <v>23</v>
      </c>
      <c r="DI253" s="96">
        <v>22</v>
      </c>
      <c r="DJ253" s="96">
        <v>22</v>
      </c>
      <c r="DK253" s="96">
        <v>20</v>
      </c>
      <c r="DL253" s="96">
        <v>18</v>
      </c>
      <c r="DM253" s="96">
        <v>16</v>
      </c>
      <c r="DN253" s="96">
        <v>15</v>
      </c>
      <c r="DO253" s="96">
        <v>16</v>
      </c>
      <c r="DP253" s="96">
        <v>16</v>
      </c>
      <c r="DQ253" s="96">
        <v>15</v>
      </c>
      <c r="DR253" s="312">
        <v>15</v>
      </c>
      <c r="DS253" s="96">
        <v>16</v>
      </c>
      <c r="DT253" s="312">
        <v>16</v>
      </c>
      <c r="DU253" s="312">
        <v>15</v>
      </c>
      <c r="DV253" s="312">
        <v>15</v>
      </c>
      <c r="DW253" s="312">
        <v>15</v>
      </c>
      <c r="DX253" s="312">
        <v>13</v>
      </c>
      <c r="DY253" s="312">
        <v>13</v>
      </c>
      <c r="DZ253" s="312">
        <v>13</v>
      </c>
      <c r="EA253" s="312">
        <v>15</v>
      </c>
      <c r="EB253" s="312">
        <v>13</v>
      </c>
      <c r="EC253" s="312">
        <v>13</v>
      </c>
      <c r="ED253" s="312">
        <v>12</v>
      </c>
      <c r="EE253" s="312">
        <v>12</v>
      </c>
      <c r="EF253" s="312">
        <v>12</v>
      </c>
      <c r="EG253" s="312">
        <v>12</v>
      </c>
      <c r="EH253" s="312">
        <v>9</v>
      </c>
      <c r="EI253" s="312">
        <v>9</v>
      </c>
      <c r="EJ253" s="312">
        <v>9</v>
      </c>
      <c r="EK253" s="312">
        <v>7</v>
      </c>
      <c r="EL253" s="312">
        <v>7</v>
      </c>
      <c r="EM253" s="312">
        <v>7</v>
      </c>
      <c r="EN253" s="312">
        <v>6</v>
      </c>
      <c r="EO253" s="96">
        <v>6</v>
      </c>
      <c r="EP253" s="312">
        <v>7</v>
      </c>
      <c r="EQ253" s="431">
        <v>7</v>
      </c>
      <c r="ER253" s="312">
        <v>7</v>
      </c>
      <c r="ES253" s="312">
        <v>7</v>
      </c>
      <c r="ET253" s="312">
        <v>8</v>
      </c>
      <c r="EU253" s="431">
        <v>8</v>
      </c>
      <c r="EV253" s="312">
        <v>9</v>
      </c>
      <c r="EW253" s="312">
        <v>8</v>
      </c>
      <c r="EX253" s="312">
        <v>9</v>
      </c>
      <c r="EY253" s="312">
        <v>8</v>
      </c>
      <c r="EZ253" s="312">
        <v>8</v>
      </c>
      <c r="FA253" s="312">
        <v>8</v>
      </c>
      <c r="FB253" s="312">
        <v>8</v>
      </c>
      <c r="FC253" s="312">
        <v>11</v>
      </c>
      <c r="FD253" s="312">
        <v>11</v>
      </c>
      <c r="FE253" s="312">
        <v>11</v>
      </c>
      <c r="FF253" s="312">
        <v>12</v>
      </c>
      <c r="FG253" s="312">
        <v>11</v>
      </c>
      <c r="FH253" s="312">
        <v>13</v>
      </c>
      <c r="FI253" s="312">
        <v>13</v>
      </c>
      <c r="FJ253" s="312">
        <v>13</v>
      </c>
      <c r="FK253" s="96">
        <v>14</v>
      </c>
      <c r="FL253" s="312">
        <v>15</v>
      </c>
      <c r="FM253" s="312">
        <v>14</v>
      </c>
      <c r="FN253" s="96">
        <v>12</v>
      </c>
      <c r="FO253" s="96">
        <v>12</v>
      </c>
      <c r="FP253" s="96">
        <v>11</v>
      </c>
      <c r="FQ253" s="431">
        <v>12</v>
      </c>
      <c r="FR253" s="96">
        <v>13</v>
      </c>
      <c r="FS253" s="312">
        <v>14</v>
      </c>
      <c r="FT253" s="96">
        <v>12</v>
      </c>
      <c r="FU253" s="312">
        <v>14</v>
      </c>
      <c r="FV253" s="312">
        <v>15</v>
      </c>
      <c r="FW253" s="312">
        <v>16</v>
      </c>
      <c r="FX253" s="312">
        <v>15</v>
      </c>
      <c r="FY253" s="312">
        <v>15</v>
      </c>
      <c r="FZ253" s="312">
        <v>13</v>
      </c>
      <c r="GA253" s="312">
        <v>14</v>
      </c>
      <c r="GB253" s="312">
        <v>14</v>
      </c>
      <c r="GC253" s="312">
        <v>13</v>
      </c>
      <c r="GD253" s="312">
        <v>13</v>
      </c>
      <c r="GE253" s="312">
        <v>14</v>
      </c>
      <c r="GF253" s="312">
        <v>14</v>
      </c>
      <c r="GG253" s="312">
        <v>16</v>
      </c>
      <c r="GH253" s="312">
        <v>15</v>
      </c>
      <c r="GI253" s="312">
        <v>15</v>
      </c>
      <c r="GJ253" s="312">
        <v>17</v>
      </c>
      <c r="GK253" s="312">
        <v>18</v>
      </c>
      <c r="GL253" s="312">
        <v>20</v>
      </c>
      <c r="GM253" s="312">
        <v>20</v>
      </c>
      <c r="GN253" s="312">
        <v>20</v>
      </c>
      <c r="GO253" s="312">
        <v>21</v>
      </c>
      <c r="GP253" s="96">
        <v>21</v>
      </c>
      <c r="GQ253" s="312">
        <v>20</v>
      </c>
      <c r="GR253" s="431">
        <v>20</v>
      </c>
      <c r="GS253" s="312">
        <v>20</v>
      </c>
      <c r="GT253" s="312">
        <v>20</v>
      </c>
      <c r="GU253" s="312">
        <v>19</v>
      </c>
      <c r="GV253" s="96">
        <v>18</v>
      </c>
      <c r="GW253" s="96">
        <v>18</v>
      </c>
      <c r="GX253" s="96">
        <v>16</v>
      </c>
      <c r="GY253" s="96">
        <v>16</v>
      </c>
      <c r="GZ253" s="96">
        <v>16</v>
      </c>
      <c r="HA253" s="96">
        <v>15</v>
      </c>
      <c r="HB253" s="96">
        <v>15</v>
      </c>
      <c r="HC253" s="96">
        <v>16</v>
      </c>
      <c r="HD253" s="96">
        <v>18</v>
      </c>
      <c r="HE253" s="96">
        <v>17</v>
      </c>
      <c r="HF253" s="96">
        <v>17</v>
      </c>
      <c r="HG253" s="96">
        <v>17</v>
      </c>
      <c r="HH253" s="96">
        <v>17</v>
      </c>
      <c r="HI253" s="96">
        <v>16</v>
      </c>
      <c r="HJ253" s="96">
        <v>16</v>
      </c>
      <c r="HK253" s="96">
        <v>17</v>
      </c>
      <c r="HL253" s="96">
        <v>17</v>
      </c>
      <c r="HM253" s="96">
        <v>15</v>
      </c>
      <c r="HN253" s="96">
        <v>16</v>
      </c>
      <c r="HO253" s="96">
        <v>16</v>
      </c>
      <c r="HP253" s="96">
        <v>16</v>
      </c>
      <c r="HQ253" s="96">
        <v>15</v>
      </c>
      <c r="HR253" s="96">
        <v>15</v>
      </c>
      <c r="HS253" s="96">
        <v>18</v>
      </c>
      <c r="HT253" s="96">
        <v>18</v>
      </c>
      <c r="HU253" s="96">
        <v>17</v>
      </c>
      <c r="HV253" s="96">
        <v>17</v>
      </c>
      <c r="HW253" s="96">
        <v>17</v>
      </c>
      <c r="HX253" s="96">
        <v>17</v>
      </c>
      <c r="HY253" s="96">
        <v>17</v>
      </c>
      <c r="HZ253" s="96">
        <v>18</v>
      </c>
      <c r="IA253" s="96">
        <v>18</v>
      </c>
      <c r="IB253" s="96">
        <v>18</v>
      </c>
      <c r="IC253" s="96">
        <v>18</v>
      </c>
      <c r="ID253" s="96">
        <v>17</v>
      </c>
      <c r="IE253" s="96">
        <v>17</v>
      </c>
      <c r="IF253" s="96">
        <v>16</v>
      </c>
      <c r="IG253" s="96">
        <v>15</v>
      </c>
      <c r="IH253" s="96">
        <v>15</v>
      </c>
      <c r="II253" s="96">
        <v>14</v>
      </c>
      <c r="IJ253" s="96">
        <v>14</v>
      </c>
      <c r="IK253" s="96">
        <v>14</v>
      </c>
      <c r="IL253" s="96">
        <v>14</v>
      </c>
      <c r="IM253" s="96">
        <v>15</v>
      </c>
      <c r="IN253" s="351">
        <f t="shared" si="269"/>
        <v>14.5</v>
      </c>
      <c r="IO253" s="96">
        <v>14</v>
      </c>
      <c r="IP253" s="96">
        <v>14</v>
      </c>
      <c r="IQ253" s="96">
        <v>14</v>
      </c>
      <c r="IR253" s="96">
        <v>15</v>
      </c>
      <c r="IS253" s="312">
        <v>15</v>
      </c>
      <c r="IT253" s="96">
        <v>14</v>
      </c>
      <c r="IU253" s="96">
        <v>14</v>
      </c>
      <c r="IV253" s="96">
        <v>15</v>
      </c>
      <c r="IW253" s="96">
        <v>15</v>
      </c>
      <c r="IX253" s="96">
        <v>16</v>
      </c>
      <c r="IY253" s="96">
        <v>18</v>
      </c>
      <c r="IZ253" s="96">
        <v>18</v>
      </c>
      <c r="JA253" s="96">
        <v>19</v>
      </c>
      <c r="JB253" s="96">
        <v>18</v>
      </c>
      <c r="JC253" s="355">
        <f t="shared" si="273"/>
        <v>17.5</v>
      </c>
      <c r="JD253" s="96">
        <v>17</v>
      </c>
      <c r="JE253" s="96">
        <v>19</v>
      </c>
      <c r="JF253" s="353">
        <f t="shared" si="274"/>
        <v>19</v>
      </c>
      <c r="JG253" s="96">
        <v>19</v>
      </c>
      <c r="JH253" s="96">
        <v>19</v>
      </c>
      <c r="JI253" s="96">
        <v>18</v>
      </c>
      <c r="JJ253" s="96">
        <v>18</v>
      </c>
      <c r="JK253" s="96">
        <v>19</v>
      </c>
      <c r="JL253" s="96">
        <v>20</v>
      </c>
      <c r="JM253" s="96">
        <v>21</v>
      </c>
      <c r="JN253" s="351">
        <f t="shared" si="275"/>
        <v>21</v>
      </c>
      <c r="JO253" s="96">
        <v>21</v>
      </c>
      <c r="JP253" s="96">
        <v>18</v>
      </c>
      <c r="JQ253" s="96">
        <v>19</v>
      </c>
      <c r="JR253" s="96">
        <v>19</v>
      </c>
      <c r="JS253" s="96">
        <v>19</v>
      </c>
      <c r="JT253" s="96">
        <v>18</v>
      </c>
      <c r="JU253" s="96">
        <v>19</v>
      </c>
      <c r="JV253" s="351">
        <f t="shared" si="276"/>
        <v>18.5</v>
      </c>
      <c r="JW253" s="96">
        <v>18</v>
      </c>
      <c r="JX253" s="96">
        <v>17</v>
      </c>
      <c r="JY253" s="96">
        <v>16</v>
      </c>
      <c r="JZ253" s="96">
        <v>16</v>
      </c>
      <c r="KA253" s="96">
        <v>15</v>
      </c>
      <c r="KB253" s="96">
        <v>14</v>
      </c>
      <c r="KC253" s="96">
        <v>14</v>
      </c>
      <c r="KD253" s="96">
        <v>15</v>
      </c>
      <c r="KE253" s="96">
        <v>15</v>
      </c>
      <c r="KF253" s="96">
        <v>15</v>
      </c>
      <c r="KG253" s="96">
        <v>18</v>
      </c>
      <c r="KH253" s="96">
        <v>17</v>
      </c>
      <c r="KI253" s="96">
        <v>17</v>
      </c>
      <c r="KJ253" s="96">
        <v>18</v>
      </c>
      <c r="KK253" s="96">
        <v>18</v>
      </c>
      <c r="KL253" s="96">
        <v>19</v>
      </c>
      <c r="KM253" s="96">
        <v>20</v>
      </c>
      <c r="KN253" s="96">
        <v>17</v>
      </c>
      <c r="KO253" s="96">
        <v>17</v>
      </c>
      <c r="KP253" s="96">
        <v>19</v>
      </c>
      <c r="KQ253" s="96">
        <v>19</v>
      </c>
      <c r="KR253" s="96">
        <v>18</v>
      </c>
      <c r="KS253" s="96">
        <v>18</v>
      </c>
      <c r="KT253" s="96">
        <v>19</v>
      </c>
      <c r="KU253" s="96">
        <v>19</v>
      </c>
      <c r="KV253" s="96">
        <v>19</v>
      </c>
      <c r="KW253" s="96">
        <v>20</v>
      </c>
      <c r="KX253" s="96">
        <v>20</v>
      </c>
      <c r="KY253" s="96">
        <v>21</v>
      </c>
      <c r="KZ253" s="96">
        <v>23</v>
      </c>
      <c r="LA253" s="96">
        <v>23</v>
      </c>
      <c r="LB253" s="96">
        <v>22</v>
      </c>
      <c r="LC253" s="96">
        <v>21</v>
      </c>
      <c r="LD253" s="96">
        <v>23</v>
      </c>
      <c r="LE253" s="96">
        <v>23</v>
      </c>
      <c r="LF253" s="96">
        <v>21</v>
      </c>
      <c r="LG253" s="96">
        <v>21</v>
      </c>
      <c r="LH253" s="96">
        <v>20</v>
      </c>
      <c r="LI253" s="96">
        <v>19</v>
      </c>
      <c r="LJ253" s="96">
        <v>18</v>
      </c>
      <c r="LK253" s="96">
        <v>16</v>
      </c>
      <c r="LL253" s="96">
        <v>16</v>
      </c>
      <c r="LM253" s="96">
        <v>15</v>
      </c>
      <c r="LN253" s="96">
        <v>15</v>
      </c>
      <c r="LO253" s="96">
        <v>16</v>
      </c>
      <c r="LP253" s="96">
        <v>16</v>
      </c>
      <c r="LQ253" s="96">
        <v>16</v>
      </c>
      <c r="LR253" s="96">
        <v>15</v>
      </c>
      <c r="LS253" s="96">
        <v>16</v>
      </c>
      <c r="LT253" s="96">
        <v>16</v>
      </c>
      <c r="LU253" s="96">
        <v>15</v>
      </c>
      <c r="LV253" s="96">
        <v>15</v>
      </c>
      <c r="LW253" s="96">
        <v>17</v>
      </c>
      <c r="LX253" s="96">
        <v>18</v>
      </c>
      <c r="LY253" s="96">
        <v>17</v>
      </c>
      <c r="LZ253" s="96">
        <v>17</v>
      </c>
      <c r="MA253" s="96">
        <v>17</v>
      </c>
      <c r="MB253" s="96">
        <v>16</v>
      </c>
      <c r="MC253" s="96">
        <v>14</v>
      </c>
      <c r="MD253" s="96">
        <v>14</v>
      </c>
      <c r="ME253" s="96">
        <v>15</v>
      </c>
      <c r="MF253" s="96">
        <v>18</v>
      </c>
      <c r="MG253" s="96">
        <v>17</v>
      </c>
      <c r="MH253" s="96">
        <v>15</v>
      </c>
      <c r="MI253" s="96">
        <v>15</v>
      </c>
      <c r="MJ253" s="96">
        <v>16</v>
      </c>
      <c r="MK253" s="96">
        <v>15</v>
      </c>
      <c r="ML253" s="96">
        <v>14</v>
      </c>
      <c r="MM253" s="96">
        <v>13</v>
      </c>
      <c r="MN253" s="96">
        <v>12</v>
      </c>
      <c r="MO253" s="96">
        <v>11</v>
      </c>
      <c r="MP253" s="96">
        <v>10</v>
      </c>
      <c r="MQ253" s="96">
        <v>11</v>
      </c>
      <c r="MR253" s="96">
        <v>9</v>
      </c>
      <c r="MS253" s="96">
        <v>9</v>
      </c>
      <c r="MT253" s="96">
        <v>9</v>
      </c>
      <c r="MU253" s="96">
        <v>8</v>
      </c>
      <c r="MV253" s="96">
        <v>8</v>
      </c>
      <c r="MW253" s="96">
        <v>9</v>
      </c>
      <c r="MX253" s="96">
        <v>9</v>
      </c>
      <c r="MY253" s="96">
        <v>12</v>
      </c>
      <c r="MZ253" s="96">
        <v>12</v>
      </c>
      <c r="NA253" s="96">
        <v>13</v>
      </c>
      <c r="NB253" s="96">
        <v>12</v>
      </c>
      <c r="NC253" s="96">
        <v>12</v>
      </c>
      <c r="ND253" s="96">
        <v>12</v>
      </c>
      <c r="NE253" s="96">
        <v>13</v>
      </c>
      <c r="NF253" s="96">
        <v>14</v>
      </c>
      <c r="NG253" s="96">
        <v>16</v>
      </c>
      <c r="NH253" s="96">
        <v>16</v>
      </c>
      <c r="NI253" s="96">
        <v>17</v>
      </c>
      <c r="NJ253" s="96">
        <v>19</v>
      </c>
      <c r="NK253" s="96">
        <v>16</v>
      </c>
      <c r="NL253" s="96">
        <v>16</v>
      </c>
      <c r="NM253" s="96">
        <v>15</v>
      </c>
      <c r="NN253" s="96">
        <v>14</v>
      </c>
      <c r="NO253" s="96">
        <v>14</v>
      </c>
      <c r="NP253" s="96">
        <v>12</v>
      </c>
      <c r="NQ253" s="96">
        <v>12</v>
      </c>
      <c r="NR253" s="96">
        <v>12</v>
      </c>
      <c r="NS253" s="96">
        <v>12</v>
      </c>
      <c r="NT253" s="96">
        <v>9</v>
      </c>
      <c r="NU253" s="96">
        <v>11</v>
      </c>
      <c r="NV253" s="96">
        <v>10</v>
      </c>
      <c r="NW253" s="96">
        <v>8</v>
      </c>
      <c r="NX253" s="96">
        <v>8</v>
      </c>
      <c r="NY253" s="96">
        <v>8</v>
      </c>
      <c r="NZ253" s="96">
        <v>7</v>
      </c>
      <c r="OA253" s="96">
        <v>11</v>
      </c>
      <c r="OB253" s="96">
        <v>12</v>
      </c>
      <c r="OC253" s="96">
        <v>13</v>
      </c>
      <c r="OD253" s="96">
        <v>15</v>
      </c>
      <c r="OE253" s="96">
        <v>15</v>
      </c>
      <c r="OF253" s="96">
        <v>14</v>
      </c>
      <c r="OG253" s="96">
        <v>14</v>
      </c>
      <c r="OH253" s="96">
        <v>14</v>
      </c>
      <c r="OI253" s="96">
        <v>14</v>
      </c>
      <c r="OJ253" s="96">
        <v>11</v>
      </c>
      <c r="OK253" s="96">
        <v>10</v>
      </c>
      <c r="OL253" s="96">
        <v>9</v>
      </c>
      <c r="OM253" s="96">
        <v>9</v>
      </c>
      <c r="ON253" s="96">
        <v>8</v>
      </c>
      <c r="OO253" s="96">
        <v>8</v>
      </c>
      <c r="OP253" s="312">
        <v>7</v>
      </c>
      <c r="OQ253" s="96">
        <v>7</v>
      </c>
      <c r="OR253" s="96">
        <v>8</v>
      </c>
      <c r="OS253" s="96">
        <v>9</v>
      </c>
      <c r="OT253" s="96">
        <v>10</v>
      </c>
      <c r="OU253" s="96">
        <v>9</v>
      </c>
      <c r="OV253" s="96">
        <v>9</v>
      </c>
      <c r="OW253" s="96">
        <v>12</v>
      </c>
      <c r="OX253" s="96">
        <v>13</v>
      </c>
      <c r="OY253" s="351">
        <f t="shared" si="270"/>
        <v>13</v>
      </c>
      <c r="OZ253" s="312">
        <v>13</v>
      </c>
      <c r="PA253" s="96">
        <v>16</v>
      </c>
      <c r="PB253" s="96">
        <v>16</v>
      </c>
      <c r="PC253" s="96">
        <v>16</v>
      </c>
      <c r="PD253" s="96">
        <v>15</v>
      </c>
      <c r="PE253" s="96">
        <v>14</v>
      </c>
      <c r="PF253" s="96">
        <v>15</v>
      </c>
      <c r="PG253" s="351">
        <f t="shared" si="271"/>
        <v>15</v>
      </c>
      <c r="PH253" s="96">
        <v>15</v>
      </c>
      <c r="PI253" s="96">
        <v>13</v>
      </c>
      <c r="PJ253" s="351">
        <f t="shared" si="272"/>
        <v>13</v>
      </c>
      <c r="PK253" s="96">
        <v>13</v>
      </c>
      <c r="PL253" s="96">
        <v>15</v>
      </c>
      <c r="PM253" s="312">
        <v>14</v>
      </c>
      <c r="PN253" s="96">
        <v>12</v>
      </c>
      <c r="PO253" s="312">
        <v>13</v>
      </c>
      <c r="PP253" s="96">
        <v>15</v>
      </c>
      <c r="PQ253" s="96">
        <v>14</v>
      </c>
      <c r="PR253" s="96">
        <v>13</v>
      </c>
      <c r="PS253" s="96">
        <v>14</v>
      </c>
      <c r="PT253" s="96">
        <v>14</v>
      </c>
      <c r="PU253" s="96">
        <v>13</v>
      </c>
      <c r="PV253" s="96">
        <v>13</v>
      </c>
      <c r="PW253" s="96">
        <v>13</v>
      </c>
      <c r="PX253" s="96">
        <v>14</v>
      </c>
      <c r="PY253" s="96">
        <v>12</v>
      </c>
      <c r="PZ253" s="96">
        <v>12</v>
      </c>
      <c r="QA253" s="96">
        <v>12</v>
      </c>
      <c r="QB253" s="96">
        <v>14</v>
      </c>
      <c r="QC253" s="96">
        <v>14</v>
      </c>
      <c r="QD253" s="96">
        <v>14</v>
      </c>
      <c r="QE253" s="96">
        <v>13</v>
      </c>
      <c r="QF253" s="96">
        <v>9</v>
      </c>
      <c r="QG253" s="96">
        <v>11</v>
      </c>
      <c r="QH253" s="96">
        <v>11</v>
      </c>
      <c r="QI253" s="96">
        <v>11</v>
      </c>
      <c r="QJ253" s="96">
        <v>11</v>
      </c>
      <c r="QK253" s="96">
        <v>12</v>
      </c>
      <c r="QL253" s="96">
        <v>12</v>
      </c>
      <c r="QM253" s="96">
        <v>12</v>
      </c>
      <c r="QN253" s="96">
        <v>12</v>
      </c>
      <c r="QO253" s="96">
        <v>11</v>
      </c>
      <c r="QP253" s="96">
        <v>11</v>
      </c>
      <c r="QQ253" s="96">
        <v>11</v>
      </c>
      <c r="QR253" s="96">
        <v>10</v>
      </c>
      <c r="QS253" s="96">
        <v>11</v>
      </c>
      <c r="QT253" s="96">
        <v>11</v>
      </c>
      <c r="QU253" s="96">
        <v>12</v>
      </c>
      <c r="QV253" s="96">
        <v>12</v>
      </c>
      <c r="QW253" s="96">
        <v>13</v>
      </c>
      <c r="QX253" s="96">
        <v>13</v>
      </c>
      <c r="QY253" s="96">
        <v>16</v>
      </c>
      <c r="QZ253" s="96">
        <v>17</v>
      </c>
      <c r="RA253" s="96">
        <v>17</v>
      </c>
      <c r="RB253" s="312">
        <v>17</v>
      </c>
      <c r="RC253" s="96">
        <v>17</v>
      </c>
      <c r="RD253" s="312">
        <v>17</v>
      </c>
      <c r="RE253" s="96">
        <v>17</v>
      </c>
      <c r="RF253" s="96">
        <v>15</v>
      </c>
      <c r="RG253" s="312">
        <v>15</v>
      </c>
      <c r="RH253" s="96">
        <v>16</v>
      </c>
      <c r="RI253" s="96">
        <v>11</v>
      </c>
      <c r="RJ253" s="96">
        <v>12</v>
      </c>
      <c r="RK253" s="96">
        <v>12</v>
      </c>
      <c r="RL253" s="96">
        <v>13</v>
      </c>
      <c r="RM253" s="312">
        <v>13</v>
      </c>
      <c r="RN253" s="96">
        <v>13</v>
      </c>
      <c r="RO253" s="312">
        <v>14</v>
      </c>
      <c r="RP253" s="96">
        <v>13</v>
      </c>
      <c r="RQ253" s="96">
        <v>14</v>
      </c>
      <c r="RR253" s="96">
        <v>14</v>
      </c>
      <c r="RS253" s="96">
        <v>15</v>
      </c>
      <c r="RT253" s="96">
        <v>16</v>
      </c>
      <c r="RU253" s="96">
        <v>16</v>
      </c>
      <c r="RV253" s="96">
        <v>16</v>
      </c>
      <c r="RW253" s="96">
        <v>17</v>
      </c>
      <c r="RX253" s="96">
        <v>16</v>
      </c>
      <c r="RY253" s="96">
        <v>16</v>
      </c>
      <c r="RZ253" s="96">
        <v>15</v>
      </c>
      <c r="SA253" s="96">
        <v>14</v>
      </c>
      <c r="SB253" s="96">
        <v>11</v>
      </c>
      <c r="SC253" s="96">
        <v>11</v>
      </c>
      <c r="SD253" s="96">
        <v>10</v>
      </c>
      <c r="SE253" s="96">
        <v>12</v>
      </c>
      <c r="SF253" s="96">
        <v>12</v>
      </c>
      <c r="SG253" s="96">
        <v>14</v>
      </c>
      <c r="SH253" s="96">
        <v>14</v>
      </c>
      <c r="SI253" s="96">
        <v>15</v>
      </c>
      <c r="SJ253" s="96">
        <v>15</v>
      </c>
      <c r="SK253" s="96">
        <v>15</v>
      </c>
      <c r="SL253" s="96">
        <v>16</v>
      </c>
      <c r="SM253" s="96">
        <v>16</v>
      </c>
      <c r="SN253" s="96">
        <v>17</v>
      </c>
      <c r="SO253" s="96">
        <v>17</v>
      </c>
      <c r="SP253" s="96">
        <v>17</v>
      </c>
      <c r="SQ253" s="96">
        <v>17</v>
      </c>
      <c r="SR253" s="96">
        <v>17</v>
      </c>
      <c r="SS253" s="96">
        <v>16</v>
      </c>
      <c r="ST253" s="96">
        <v>17</v>
      </c>
      <c r="SU253" s="96">
        <v>17</v>
      </c>
      <c r="SV253" s="96">
        <v>18</v>
      </c>
      <c r="SW253" s="96">
        <v>18</v>
      </c>
      <c r="SX253" s="96">
        <v>18</v>
      </c>
      <c r="SY253" s="96">
        <v>18</v>
      </c>
      <c r="SZ253" s="96">
        <v>18</v>
      </c>
      <c r="TA253" s="96">
        <v>18</v>
      </c>
      <c r="TB253" s="96">
        <v>18</v>
      </c>
      <c r="TC253" s="96">
        <v>18</v>
      </c>
      <c r="TD253" s="96">
        <v>11</v>
      </c>
      <c r="TE253" s="96">
        <v>10</v>
      </c>
      <c r="TF253" s="96">
        <v>10</v>
      </c>
      <c r="TG253" s="96">
        <v>10</v>
      </c>
      <c r="TH253" s="96">
        <v>10</v>
      </c>
      <c r="TI253" s="96">
        <v>10</v>
      </c>
      <c r="TJ253" s="96">
        <v>10</v>
      </c>
      <c r="TK253" s="96">
        <v>10</v>
      </c>
      <c r="TL253" s="96">
        <v>8</v>
      </c>
      <c r="TM253" s="96">
        <v>7</v>
      </c>
      <c r="TN253" s="96">
        <v>5</v>
      </c>
      <c r="TO253" s="96">
        <v>6</v>
      </c>
      <c r="TP253" s="96">
        <v>5</v>
      </c>
      <c r="TQ253" s="96">
        <v>5</v>
      </c>
      <c r="TR253" s="96">
        <v>5</v>
      </c>
      <c r="TS253" s="96">
        <v>5</v>
      </c>
      <c r="TT253" s="96">
        <v>5</v>
      </c>
      <c r="TU253" s="96">
        <v>5</v>
      </c>
      <c r="TV253" s="96">
        <v>5</v>
      </c>
      <c r="TW253" s="96">
        <v>5</v>
      </c>
      <c r="TX253" s="96">
        <v>6</v>
      </c>
      <c r="TY253" s="96">
        <v>6</v>
      </c>
      <c r="TZ253" s="96">
        <v>5</v>
      </c>
      <c r="UA253" s="96">
        <v>5</v>
      </c>
      <c r="UB253" s="96">
        <v>5</v>
      </c>
      <c r="UC253" s="96">
        <v>3</v>
      </c>
      <c r="UD253" s="96">
        <v>4</v>
      </c>
      <c r="UE253" s="96">
        <v>5</v>
      </c>
      <c r="UF253" s="96">
        <v>5</v>
      </c>
      <c r="UG253" s="96">
        <v>5</v>
      </c>
      <c r="UH253" s="96">
        <v>5</v>
      </c>
      <c r="UI253" s="96">
        <v>5</v>
      </c>
      <c r="UJ253" s="96">
        <v>5</v>
      </c>
      <c r="UK253" s="96">
        <v>5</v>
      </c>
      <c r="UL253" s="96">
        <v>4</v>
      </c>
      <c r="UM253" s="96">
        <v>4</v>
      </c>
      <c r="UN253" s="96">
        <v>4</v>
      </c>
      <c r="UO253" s="96">
        <v>4</v>
      </c>
      <c r="UP253" s="96">
        <v>4</v>
      </c>
      <c r="UQ253" s="96">
        <v>4</v>
      </c>
      <c r="UR253" s="96">
        <v>4</v>
      </c>
      <c r="US253" s="96">
        <v>4</v>
      </c>
      <c r="UT253" s="96">
        <v>4</v>
      </c>
      <c r="UU253" s="96">
        <v>5</v>
      </c>
      <c r="UV253" s="96">
        <v>6</v>
      </c>
      <c r="UW253" s="96">
        <v>6</v>
      </c>
      <c r="UX253" s="96">
        <v>6</v>
      </c>
      <c r="UY253" s="96">
        <v>8</v>
      </c>
      <c r="UZ253" s="96">
        <v>7</v>
      </c>
      <c r="VA253" s="96">
        <v>7</v>
      </c>
      <c r="VB253" s="96">
        <v>7</v>
      </c>
      <c r="VC253" s="96">
        <v>7</v>
      </c>
      <c r="VD253" s="96">
        <v>7</v>
      </c>
      <c r="VE253" s="96">
        <v>8</v>
      </c>
      <c r="VF253" s="96">
        <v>7</v>
      </c>
      <c r="VG253" s="96">
        <v>7</v>
      </c>
      <c r="VH253" s="96">
        <v>7</v>
      </c>
      <c r="VI253" s="96">
        <v>5</v>
      </c>
      <c r="VJ253" s="96">
        <v>5</v>
      </c>
      <c r="VK253" s="96">
        <v>5</v>
      </c>
      <c r="VL253" s="96">
        <v>5</v>
      </c>
      <c r="VM253" s="96">
        <v>4</v>
      </c>
      <c r="VN253" s="96">
        <v>4</v>
      </c>
      <c r="VO253" s="96">
        <v>3</v>
      </c>
      <c r="VP253" s="96">
        <v>4</v>
      </c>
      <c r="VQ253" s="96">
        <v>5</v>
      </c>
      <c r="VR253" s="96">
        <v>5</v>
      </c>
      <c r="VS253" s="96">
        <v>5</v>
      </c>
      <c r="VT253" s="96">
        <v>6</v>
      </c>
      <c r="VU253" s="96">
        <v>7</v>
      </c>
      <c r="VV253" s="96">
        <v>7</v>
      </c>
      <c r="VW253" s="96">
        <v>7</v>
      </c>
      <c r="VX253" s="96">
        <v>7</v>
      </c>
      <c r="VY253" s="96">
        <v>7</v>
      </c>
      <c r="VZ253" s="96">
        <v>7</v>
      </c>
      <c r="WA253" s="96">
        <v>7</v>
      </c>
      <c r="WB253" s="96">
        <v>7</v>
      </c>
      <c r="WC253" s="96">
        <v>7</v>
      </c>
      <c r="WD253" s="96">
        <v>7</v>
      </c>
      <c r="WE253" s="96">
        <v>7</v>
      </c>
      <c r="WF253" s="96">
        <v>7</v>
      </c>
      <c r="WG253" s="96">
        <v>7</v>
      </c>
      <c r="WH253" s="96">
        <v>7</v>
      </c>
      <c r="WI253" s="96">
        <v>4</v>
      </c>
      <c r="WJ253" s="96">
        <v>4</v>
      </c>
      <c r="WK253" s="96">
        <v>4</v>
      </c>
      <c r="WL253" s="96">
        <v>4</v>
      </c>
      <c r="WM253" s="96">
        <v>3</v>
      </c>
      <c r="WN253" s="96">
        <v>3</v>
      </c>
      <c r="WO253" s="96">
        <v>3</v>
      </c>
      <c r="WP253" s="96">
        <v>3</v>
      </c>
      <c r="WQ253" s="96">
        <v>3</v>
      </c>
      <c r="WR253" s="96">
        <v>3</v>
      </c>
      <c r="WS253" s="96">
        <v>3</v>
      </c>
      <c r="WT253" s="96">
        <v>2</v>
      </c>
      <c r="WU253" s="96">
        <v>2</v>
      </c>
      <c r="WV253" s="96">
        <v>2</v>
      </c>
      <c r="WW253" s="96">
        <v>2</v>
      </c>
      <c r="WX253" s="96">
        <v>2</v>
      </c>
      <c r="WY253" s="96">
        <v>2</v>
      </c>
      <c r="WZ253" s="96">
        <v>2</v>
      </c>
      <c r="XA253" s="96">
        <v>2</v>
      </c>
      <c r="XB253" s="96">
        <v>2</v>
      </c>
      <c r="XC253" s="96">
        <v>2</v>
      </c>
      <c r="XD253" s="96">
        <v>2</v>
      </c>
      <c r="XE253" s="96">
        <v>1</v>
      </c>
      <c r="XF253" s="96">
        <v>1</v>
      </c>
      <c r="XG253" s="96">
        <v>1</v>
      </c>
      <c r="XH253" s="96">
        <v>1</v>
      </c>
      <c r="XI253" s="96">
        <v>1</v>
      </c>
      <c r="XJ253" s="96">
        <v>1</v>
      </c>
      <c r="XK253" s="96">
        <v>1</v>
      </c>
    </row>
    <row r="254" spans="1:635" s="148" customFormat="1" x14ac:dyDescent="0.2">
      <c r="A254" s="327"/>
      <c r="B254" s="354">
        <v>5</v>
      </c>
      <c r="C254" s="399">
        <f t="shared" ca="1" si="268"/>
        <v>4</v>
      </c>
      <c r="D254" s="354"/>
      <c r="E254" s="354"/>
      <c r="F254" s="354"/>
      <c r="G254" s="148">
        <v>5</v>
      </c>
      <c r="H254" s="148">
        <v>5</v>
      </c>
      <c r="I254" s="355">
        <v>5</v>
      </c>
      <c r="J254" s="148">
        <v>5</v>
      </c>
      <c r="K254" s="148">
        <v>6</v>
      </c>
      <c r="L254" s="148">
        <v>6</v>
      </c>
      <c r="M254" s="148">
        <v>4</v>
      </c>
      <c r="N254" s="148">
        <v>3</v>
      </c>
      <c r="O254" s="148">
        <v>2</v>
      </c>
      <c r="P254" s="148">
        <v>2</v>
      </c>
      <c r="Q254" s="148">
        <v>2</v>
      </c>
      <c r="R254" s="148">
        <v>3</v>
      </c>
      <c r="S254" s="148">
        <v>4</v>
      </c>
      <c r="T254" s="148">
        <v>6</v>
      </c>
      <c r="U254" s="148">
        <v>6</v>
      </c>
      <c r="V254" s="148">
        <v>6</v>
      </c>
      <c r="W254" s="148">
        <v>7</v>
      </c>
      <c r="X254" s="148">
        <v>9</v>
      </c>
      <c r="Y254" s="148">
        <v>10</v>
      </c>
      <c r="Z254" s="148">
        <v>10</v>
      </c>
      <c r="AA254" s="148">
        <v>10</v>
      </c>
      <c r="AB254" s="148">
        <v>10</v>
      </c>
      <c r="AC254" s="148">
        <v>10</v>
      </c>
      <c r="AD254" s="148">
        <v>10</v>
      </c>
      <c r="AE254" s="148">
        <v>11</v>
      </c>
      <c r="AF254" s="148">
        <v>10</v>
      </c>
      <c r="AG254" s="148">
        <v>11</v>
      </c>
      <c r="AH254" s="148">
        <v>12</v>
      </c>
      <c r="AI254" s="148">
        <v>12</v>
      </c>
      <c r="AJ254" s="148">
        <v>13</v>
      </c>
      <c r="AK254" s="148">
        <v>14</v>
      </c>
      <c r="AL254" s="148">
        <v>12</v>
      </c>
      <c r="AM254" s="148">
        <v>12</v>
      </c>
      <c r="AN254" s="148">
        <v>12</v>
      </c>
      <c r="AO254" s="148">
        <v>14</v>
      </c>
      <c r="AP254" s="360">
        <v>14</v>
      </c>
      <c r="AQ254" s="148">
        <v>14</v>
      </c>
      <c r="AR254" s="148">
        <v>13</v>
      </c>
      <c r="AS254" s="148">
        <v>12</v>
      </c>
      <c r="AT254" s="148">
        <v>10</v>
      </c>
      <c r="AU254" s="148">
        <v>10</v>
      </c>
      <c r="AV254" s="148">
        <v>10</v>
      </c>
      <c r="AW254" s="148">
        <v>10</v>
      </c>
      <c r="AX254" s="148">
        <v>9</v>
      </c>
      <c r="AY254" s="148">
        <v>7</v>
      </c>
      <c r="AZ254" s="148">
        <v>7</v>
      </c>
      <c r="BA254" s="148">
        <v>8</v>
      </c>
      <c r="BB254" s="148">
        <v>9</v>
      </c>
      <c r="BC254" s="148">
        <v>9</v>
      </c>
      <c r="BD254" s="148">
        <v>10</v>
      </c>
      <c r="BE254" s="148">
        <v>10</v>
      </c>
      <c r="BF254" s="148">
        <v>10</v>
      </c>
      <c r="BG254" s="148">
        <v>10</v>
      </c>
      <c r="BH254" s="148">
        <v>11</v>
      </c>
      <c r="BI254" s="148">
        <v>9</v>
      </c>
      <c r="BJ254" s="148">
        <v>9</v>
      </c>
      <c r="BK254" s="148">
        <v>9</v>
      </c>
      <c r="BL254" s="148">
        <v>9</v>
      </c>
      <c r="BM254" s="148">
        <v>9</v>
      </c>
      <c r="BN254" s="148">
        <v>8</v>
      </c>
      <c r="BO254" s="148">
        <v>8</v>
      </c>
      <c r="BP254" s="148">
        <v>9</v>
      </c>
      <c r="BQ254" s="148">
        <v>10</v>
      </c>
      <c r="BR254" s="148">
        <v>11</v>
      </c>
      <c r="BS254" s="356">
        <v>0</v>
      </c>
      <c r="BT254" s="148">
        <v>12</v>
      </c>
      <c r="BU254" s="148">
        <v>11</v>
      </c>
      <c r="BV254" s="148">
        <v>13</v>
      </c>
      <c r="BW254" s="148">
        <v>14</v>
      </c>
      <c r="BX254" s="148">
        <v>14</v>
      </c>
      <c r="BY254" s="148">
        <v>13</v>
      </c>
      <c r="BZ254" s="148">
        <v>13</v>
      </c>
      <c r="CA254" s="312">
        <v>13</v>
      </c>
      <c r="CB254" s="148">
        <v>14</v>
      </c>
      <c r="CC254" s="312">
        <v>13</v>
      </c>
      <c r="CD254" s="312">
        <v>13</v>
      </c>
      <c r="CE254" s="312">
        <v>15</v>
      </c>
      <c r="CF254" s="312">
        <v>14</v>
      </c>
      <c r="CG254" s="148">
        <v>15</v>
      </c>
      <c r="CH254" s="148">
        <v>14</v>
      </c>
      <c r="CI254" s="312">
        <v>13</v>
      </c>
      <c r="CJ254" s="148">
        <v>14</v>
      </c>
      <c r="CK254" s="148">
        <v>13</v>
      </c>
      <c r="CL254" s="148">
        <v>13</v>
      </c>
      <c r="CM254" s="148">
        <v>13</v>
      </c>
      <c r="CN254" s="148">
        <v>14</v>
      </c>
      <c r="CO254" s="148">
        <v>14</v>
      </c>
      <c r="CP254" s="148">
        <v>14</v>
      </c>
      <c r="CQ254" s="148">
        <v>13</v>
      </c>
      <c r="CR254" s="148">
        <v>12</v>
      </c>
      <c r="CS254" s="148">
        <v>13</v>
      </c>
      <c r="CT254" s="148">
        <v>12</v>
      </c>
      <c r="CU254" s="148">
        <v>12</v>
      </c>
      <c r="CV254" s="148">
        <v>13</v>
      </c>
      <c r="CW254" s="148">
        <v>13</v>
      </c>
      <c r="CX254" s="148">
        <v>14</v>
      </c>
      <c r="CY254" s="148">
        <v>14</v>
      </c>
      <c r="CZ254" s="148">
        <v>13</v>
      </c>
      <c r="DA254" s="148">
        <v>15</v>
      </c>
      <c r="DB254" s="148">
        <v>14</v>
      </c>
      <c r="DC254" s="148">
        <v>14</v>
      </c>
      <c r="DD254" s="148">
        <v>15</v>
      </c>
      <c r="DE254" s="148">
        <v>14</v>
      </c>
      <c r="DF254" s="148">
        <v>13.5</v>
      </c>
      <c r="DG254" s="148">
        <v>13</v>
      </c>
      <c r="DH254" s="148">
        <v>12</v>
      </c>
      <c r="DI254" s="148">
        <v>13</v>
      </c>
      <c r="DJ254" s="148">
        <v>13</v>
      </c>
      <c r="DK254" s="148">
        <v>12</v>
      </c>
      <c r="DL254" s="148">
        <v>11</v>
      </c>
      <c r="DM254" s="148">
        <v>11</v>
      </c>
      <c r="DN254" s="148">
        <v>11</v>
      </c>
      <c r="DO254" s="148">
        <v>14</v>
      </c>
      <c r="DP254" s="148">
        <v>15</v>
      </c>
      <c r="DQ254" s="148">
        <v>15</v>
      </c>
      <c r="DR254" s="312">
        <v>13</v>
      </c>
      <c r="DS254" s="148">
        <v>13</v>
      </c>
      <c r="DT254" s="312">
        <v>11</v>
      </c>
      <c r="DU254" s="312">
        <v>11</v>
      </c>
      <c r="DV254" s="312">
        <v>13</v>
      </c>
      <c r="DW254" s="312">
        <v>12</v>
      </c>
      <c r="DX254" s="312">
        <v>11</v>
      </c>
      <c r="DY254" s="312">
        <v>11</v>
      </c>
      <c r="DZ254" s="312">
        <v>14</v>
      </c>
      <c r="EA254" s="312">
        <v>18</v>
      </c>
      <c r="EB254" s="312">
        <v>17</v>
      </c>
      <c r="EC254" s="312">
        <v>18</v>
      </c>
      <c r="ED254" s="312">
        <v>18</v>
      </c>
      <c r="EE254" s="312">
        <v>22</v>
      </c>
      <c r="EF254" s="312">
        <v>22</v>
      </c>
      <c r="EG254" s="312">
        <v>23</v>
      </c>
      <c r="EH254" s="312">
        <v>24</v>
      </c>
      <c r="EI254" s="312">
        <v>24</v>
      </c>
      <c r="EJ254" s="312">
        <v>22</v>
      </c>
      <c r="EK254" s="312">
        <v>21</v>
      </c>
      <c r="EL254" s="312">
        <v>19</v>
      </c>
      <c r="EM254" s="312">
        <v>19</v>
      </c>
      <c r="EN254" s="312">
        <v>18</v>
      </c>
      <c r="EO254" s="148">
        <v>17</v>
      </c>
      <c r="EP254" s="312">
        <v>15</v>
      </c>
      <c r="EQ254" s="431">
        <v>14</v>
      </c>
      <c r="ER254" s="312">
        <v>14</v>
      </c>
      <c r="ES254" s="312">
        <v>14</v>
      </c>
      <c r="ET254" s="312">
        <v>13</v>
      </c>
      <c r="EU254" s="431">
        <v>12</v>
      </c>
      <c r="EV254" s="312">
        <v>12</v>
      </c>
      <c r="EW254" s="312">
        <v>13</v>
      </c>
      <c r="EX254" s="312">
        <v>13</v>
      </c>
      <c r="EY254" s="312">
        <v>11</v>
      </c>
      <c r="EZ254" s="312">
        <v>12</v>
      </c>
      <c r="FA254" s="312">
        <v>12</v>
      </c>
      <c r="FB254" s="312">
        <v>11</v>
      </c>
      <c r="FC254" s="312">
        <v>10</v>
      </c>
      <c r="FD254" s="312">
        <v>10</v>
      </c>
      <c r="FE254" s="312">
        <v>9</v>
      </c>
      <c r="FF254" s="312">
        <v>9</v>
      </c>
      <c r="FG254" s="312">
        <v>10</v>
      </c>
      <c r="FH254" s="312">
        <v>11</v>
      </c>
      <c r="FI254" s="312">
        <v>12</v>
      </c>
      <c r="FJ254" s="312">
        <v>13</v>
      </c>
      <c r="FK254" s="148">
        <v>14</v>
      </c>
      <c r="FL254" s="312">
        <v>13</v>
      </c>
      <c r="FM254" s="312">
        <v>13</v>
      </c>
      <c r="FN254" s="148">
        <v>13</v>
      </c>
      <c r="FO254" s="148">
        <v>15</v>
      </c>
      <c r="FP254" s="148">
        <v>17</v>
      </c>
      <c r="FQ254" s="431">
        <v>18</v>
      </c>
      <c r="FR254" s="148">
        <v>18</v>
      </c>
      <c r="FS254" s="312">
        <v>18</v>
      </c>
      <c r="FT254" s="148">
        <v>17</v>
      </c>
      <c r="FU254" s="312">
        <v>15</v>
      </c>
      <c r="FV254" s="312">
        <v>15</v>
      </c>
      <c r="FW254" s="312">
        <v>14</v>
      </c>
      <c r="FX254" s="312">
        <v>15</v>
      </c>
      <c r="FY254" s="312">
        <v>17</v>
      </c>
      <c r="FZ254" s="312">
        <v>16</v>
      </c>
      <c r="GA254" s="312">
        <v>17</v>
      </c>
      <c r="GB254" s="312">
        <v>17</v>
      </c>
      <c r="GC254" s="312">
        <v>20</v>
      </c>
      <c r="GD254" s="312">
        <v>20</v>
      </c>
      <c r="GE254" s="312">
        <v>20</v>
      </c>
      <c r="GF254" s="312">
        <v>22</v>
      </c>
      <c r="GG254" s="312">
        <v>20</v>
      </c>
      <c r="GH254" s="312">
        <v>19</v>
      </c>
      <c r="GI254" s="312">
        <v>19</v>
      </c>
      <c r="GJ254" s="312">
        <v>17</v>
      </c>
      <c r="GK254" s="312">
        <v>15</v>
      </c>
      <c r="GL254" s="312">
        <v>15</v>
      </c>
      <c r="GM254" s="312">
        <v>15</v>
      </c>
      <c r="GN254" s="312">
        <v>16</v>
      </c>
      <c r="GO254" s="312">
        <v>17</v>
      </c>
      <c r="GP254" s="148">
        <v>16</v>
      </c>
      <c r="GQ254" s="312">
        <v>17</v>
      </c>
      <c r="GR254" s="431">
        <v>18</v>
      </c>
      <c r="GS254" s="312">
        <v>17</v>
      </c>
      <c r="GT254" s="312">
        <v>19</v>
      </c>
      <c r="GU254" s="312">
        <v>19</v>
      </c>
      <c r="GV254" s="148">
        <v>21</v>
      </c>
      <c r="GW254" s="148">
        <v>22</v>
      </c>
      <c r="GX254" s="148">
        <v>24</v>
      </c>
      <c r="GY254" s="148">
        <v>23</v>
      </c>
      <c r="GZ254" s="148">
        <v>22</v>
      </c>
      <c r="HA254" s="148">
        <v>23</v>
      </c>
      <c r="HB254" s="148">
        <v>24</v>
      </c>
      <c r="HC254" s="148">
        <v>24</v>
      </c>
      <c r="HD254" s="148">
        <v>24</v>
      </c>
      <c r="HE254" s="148">
        <v>24</v>
      </c>
      <c r="HF254" s="148">
        <v>23</v>
      </c>
      <c r="HG254" s="148">
        <v>23</v>
      </c>
      <c r="HH254" s="148">
        <v>23</v>
      </c>
      <c r="HI254" s="148">
        <v>22</v>
      </c>
      <c r="HJ254" s="148">
        <v>22</v>
      </c>
      <c r="HK254" s="148">
        <v>23</v>
      </c>
      <c r="HL254" s="148">
        <v>24</v>
      </c>
      <c r="HM254" s="148">
        <v>23</v>
      </c>
      <c r="HN254" s="148">
        <v>24</v>
      </c>
      <c r="HO254" s="148">
        <v>29</v>
      </c>
      <c r="HP254" s="148">
        <v>29</v>
      </c>
      <c r="HQ254" s="148">
        <v>30</v>
      </c>
      <c r="HR254" s="148">
        <v>28</v>
      </c>
      <c r="HS254" s="148">
        <v>29</v>
      </c>
      <c r="HT254" s="148">
        <v>29</v>
      </c>
      <c r="HU254" s="148">
        <v>28</v>
      </c>
      <c r="HV254" s="148">
        <v>27</v>
      </c>
      <c r="HW254" s="148">
        <v>27</v>
      </c>
      <c r="HX254" s="148">
        <v>27</v>
      </c>
      <c r="HY254" s="148">
        <v>26</v>
      </c>
      <c r="HZ254" s="148">
        <v>23</v>
      </c>
      <c r="IA254" s="148">
        <v>23</v>
      </c>
      <c r="IB254" s="148">
        <v>22</v>
      </c>
      <c r="IC254" s="148">
        <v>24</v>
      </c>
      <c r="ID254" s="148">
        <v>23</v>
      </c>
      <c r="IE254" s="148">
        <v>25</v>
      </c>
      <c r="IF254" s="148">
        <v>27</v>
      </c>
      <c r="IG254" s="148">
        <v>28</v>
      </c>
      <c r="IH254" s="148">
        <v>25</v>
      </c>
      <c r="II254" s="148">
        <v>21</v>
      </c>
      <c r="IJ254" s="148">
        <v>23</v>
      </c>
      <c r="IK254" s="148">
        <v>24</v>
      </c>
      <c r="IL254" s="148">
        <v>24</v>
      </c>
      <c r="IM254" s="148">
        <v>23</v>
      </c>
      <c r="IN254" s="351">
        <f t="shared" si="269"/>
        <v>23</v>
      </c>
      <c r="IO254" s="148">
        <v>23</v>
      </c>
      <c r="IP254" s="148">
        <v>25</v>
      </c>
      <c r="IQ254" s="148">
        <v>24</v>
      </c>
      <c r="IR254" s="148">
        <v>25</v>
      </c>
      <c r="IS254" s="312">
        <v>25</v>
      </c>
      <c r="IT254" s="148">
        <v>25</v>
      </c>
      <c r="IU254" s="148">
        <v>24</v>
      </c>
      <c r="IV254" s="148">
        <v>24</v>
      </c>
      <c r="IW254" s="148">
        <v>24</v>
      </c>
      <c r="IX254" s="148">
        <v>24</v>
      </c>
      <c r="IY254" s="148">
        <v>24</v>
      </c>
      <c r="IZ254" s="148">
        <v>22</v>
      </c>
      <c r="JA254" s="148">
        <v>22</v>
      </c>
      <c r="JB254" s="148">
        <v>22</v>
      </c>
      <c r="JC254" s="355">
        <f t="shared" si="273"/>
        <v>21.5</v>
      </c>
      <c r="JD254" s="148">
        <v>21</v>
      </c>
      <c r="JE254" s="148">
        <v>23</v>
      </c>
      <c r="JF254" s="353">
        <f t="shared" si="274"/>
        <v>23</v>
      </c>
      <c r="JG254" s="148">
        <v>23</v>
      </c>
      <c r="JH254" s="148">
        <v>24</v>
      </c>
      <c r="JI254" s="148">
        <v>25</v>
      </c>
      <c r="JJ254" s="148">
        <v>24</v>
      </c>
      <c r="JK254" s="148">
        <v>25</v>
      </c>
      <c r="JL254" s="148">
        <v>25</v>
      </c>
      <c r="JM254" s="148">
        <v>22</v>
      </c>
      <c r="JN254" s="351">
        <f t="shared" si="275"/>
        <v>22.5</v>
      </c>
      <c r="JO254" s="148">
        <v>23</v>
      </c>
      <c r="JP254" s="148">
        <v>22</v>
      </c>
      <c r="JQ254" s="148">
        <v>20</v>
      </c>
      <c r="JR254" s="148">
        <v>22</v>
      </c>
      <c r="JS254" s="148">
        <v>23</v>
      </c>
      <c r="JT254" s="148">
        <v>22</v>
      </c>
      <c r="JU254" s="148">
        <v>21</v>
      </c>
      <c r="JV254" s="351">
        <f t="shared" si="276"/>
        <v>21.5</v>
      </c>
      <c r="JW254" s="148">
        <v>22</v>
      </c>
      <c r="JX254" s="148">
        <v>22</v>
      </c>
      <c r="JY254" s="148">
        <v>22</v>
      </c>
      <c r="JZ254" s="148">
        <v>22</v>
      </c>
      <c r="KA254" s="148">
        <v>22</v>
      </c>
      <c r="KB254" s="148">
        <v>26</v>
      </c>
      <c r="KC254" s="148">
        <v>26</v>
      </c>
      <c r="KD254" s="148">
        <v>24</v>
      </c>
      <c r="KE254" s="148">
        <v>24</v>
      </c>
      <c r="KF254" s="148">
        <v>25</v>
      </c>
      <c r="KG254" s="148">
        <v>27</v>
      </c>
      <c r="KH254" s="148">
        <v>27</v>
      </c>
      <c r="KI254" s="148">
        <v>27</v>
      </c>
      <c r="KJ254" s="148">
        <v>26</v>
      </c>
      <c r="KK254" s="148">
        <v>29</v>
      </c>
      <c r="KL254" s="148">
        <v>31</v>
      </c>
      <c r="KM254" s="148">
        <v>29</v>
      </c>
      <c r="KN254" s="148">
        <v>30</v>
      </c>
      <c r="KO254" s="148">
        <v>30</v>
      </c>
      <c r="KP254" s="148">
        <v>29</v>
      </c>
      <c r="KQ254" s="148">
        <v>29</v>
      </c>
      <c r="KR254" s="148">
        <v>32</v>
      </c>
      <c r="KS254" s="148">
        <v>32</v>
      </c>
      <c r="KT254" s="148">
        <v>35</v>
      </c>
      <c r="KU254" s="148">
        <v>36</v>
      </c>
      <c r="KV254" s="148">
        <v>36</v>
      </c>
      <c r="KW254" s="148">
        <v>37</v>
      </c>
      <c r="KX254" s="148">
        <v>38</v>
      </c>
      <c r="KY254" s="148">
        <v>37</v>
      </c>
      <c r="KZ254" s="148">
        <v>30</v>
      </c>
      <c r="LA254" s="148">
        <v>31</v>
      </c>
      <c r="LB254" s="148">
        <v>30</v>
      </c>
      <c r="LC254" s="148">
        <v>31</v>
      </c>
      <c r="LD254" s="148">
        <v>31</v>
      </c>
      <c r="LE254" s="148">
        <v>33</v>
      </c>
      <c r="LF254" s="148">
        <v>34</v>
      </c>
      <c r="LG254" s="148">
        <v>35</v>
      </c>
      <c r="LH254" s="148">
        <v>35</v>
      </c>
      <c r="LI254" s="148">
        <v>36</v>
      </c>
      <c r="LJ254" s="148">
        <v>30</v>
      </c>
      <c r="LK254" s="148">
        <v>28</v>
      </c>
      <c r="LL254" s="148">
        <v>28</v>
      </c>
      <c r="LM254" s="148">
        <v>28</v>
      </c>
      <c r="LN254" s="148">
        <v>28</v>
      </c>
      <c r="LO254" s="148">
        <v>29</v>
      </c>
      <c r="LP254" s="148">
        <v>29</v>
      </c>
      <c r="LQ254" s="148">
        <v>28</v>
      </c>
      <c r="LR254" s="148">
        <v>25</v>
      </c>
      <c r="LS254" s="148">
        <v>21</v>
      </c>
      <c r="LT254" s="148">
        <v>20</v>
      </c>
      <c r="LU254" s="148">
        <v>17</v>
      </c>
      <c r="LV254" s="148">
        <v>16</v>
      </c>
      <c r="LW254" s="148">
        <v>15</v>
      </c>
      <c r="LX254" s="148">
        <v>16</v>
      </c>
      <c r="LY254" s="148">
        <v>17</v>
      </c>
      <c r="LZ254" s="148">
        <v>21</v>
      </c>
      <c r="MA254" s="148">
        <v>23</v>
      </c>
      <c r="MB254" s="148">
        <v>19</v>
      </c>
      <c r="MC254" s="148">
        <v>21</v>
      </c>
      <c r="MD254" s="148">
        <v>23</v>
      </c>
      <c r="ME254" s="148">
        <v>23</v>
      </c>
      <c r="MF254" s="148">
        <v>23</v>
      </c>
      <c r="MG254" s="148">
        <v>22</v>
      </c>
      <c r="MH254" s="148">
        <v>22</v>
      </c>
      <c r="MI254" s="148">
        <v>19</v>
      </c>
      <c r="MJ254" s="148">
        <v>19</v>
      </c>
      <c r="MK254" s="148">
        <v>22</v>
      </c>
      <c r="ML254" s="148">
        <v>21</v>
      </c>
      <c r="MM254" s="148">
        <v>21</v>
      </c>
      <c r="MN254" s="148">
        <v>21</v>
      </c>
      <c r="MO254" s="148">
        <v>21</v>
      </c>
      <c r="MP254" s="148">
        <v>21</v>
      </c>
      <c r="MQ254" s="148">
        <v>22</v>
      </c>
      <c r="MR254" s="148">
        <v>24</v>
      </c>
      <c r="MS254" s="148">
        <v>24</v>
      </c>
      <c r="MT254" s="148">
        <v>24</v>
      </c>
      <c r="MU254" s="148">
        <v>21</v>
      </c>
      <c r="MV254" s="148">
        <v>21</v>
      </c>
      <c r="MW254" s="148">
        <v>20</v>
      </c>
      <c r="MX254" s="148">
        <v>20</v>
      </c>
      <c r="MY254" s="148">
        <v>21</v>
      </c>
      <c r="MZ254" s="148">
        <v>24</v>
      </c>
      <c r="NA254" s="148">
        <v>25</v>
      </c>
      <c r="NB254" s="148">
        <v>26</v>
      </c>
      <c r="NC254" s="148">
        <v>26</v>
      </c>
      <c r="ND254" s="148">
        <v>25</v>
      </c>
      <c r="NE254" s="148">
        <v>25</v>
      </c>
      <c r="NF254" s="148">
        <v>25</v>
      </c>
      <c r="NG254" s="148">
        <v>23</v>
      </c>
      <c r="NH254" s="148">
        <v>23</v>
      </c>
      <c r="NI254" s="148">
        <v>23</v>
      </c>
      <c r="NJ254" s="148">
        <v>25</v>
      </c>
      <c r="NK254" s="148">
        <v>25</v>
      </c>
      <c r="NL254" s="148">
        <v>26</v>
      </c>
      <c r="NM254" s="148">
        <v>27</v>
      </c>
      <c r="NN254" s="148">
        <v>27</v>
      </c>
      <c r="NO254" s="148">
        <v>28</v>
      </c>
      <c r="NP254" s="148">
        <v>28</v>
      </c>
      <c r="NQ254" s="148">
        <v>29</v>
      </c>
      <c r="NR254" s="148">
        <v>29</v>
      </c>
      <c r="NS254" s="148">
        <v>29</v>
      </c>
      <c r="NT254" s="148">
        <v>29</v>
      </c>
      <c r="NU254" s="148">
        <v>29</v>
      </c>
      <c r="NV254" s="148">
        <v>32</v>
      </c>
      <c r="NW254" s="148">
        <v>29</v>
      </c>
      <c r="NX254" s="148">
        <v>28</v>
      </c>
      <c r="NY254" s="148">
        <v>29</v>
      </c>
      <c r="NZ254" s="148">
        <v>28</v>
      </c>
      <c r="OA254" s="148">
        <v>29</v>
      </c>
      <c r="OB254" s="148">
        <v>30</v>
      </c>
      <c r="OC254" s="148">
        <v>28</v>
      </c>
      <c r="OD254" s="148">
        <v>27</v>
      </c>
      <c r="OE254" s="148">
        <v>27</v>
      </c>
      <c r="OF254" s="148">
        <v>26</v>
      </c>
      <c r="OG254" s="148">
        <v>28</v>
      </c>
      <c r="OH254" s="148">
        <v>31</v>
      </c>
      <c r="OI254" s="148">
        <v>31</v>
      </c>
      <c r="OJ254" s="148">
        <v>34</v>
      </c>
      <c r="OK254" s="148">
        <v>34</v>
      </c>
      <c r="OL254" s="148">
        <v>33</v>
      </c>
      <c r="OM254" s="148">
        <v>32</v>
      </c>
      <c r="ON254" s="148">
        <v>30</v>
      </c>
      <c r="OO254" s="148">
        <v>30</v>
      </c>
      <c r="OP254" s="312">
        <v>28</v>
      </c>
      <c r="OQ254" s="148">
        <v>29</v>
      </c>
      <c r="OR254" s="148">
        <v>28</v>
      </c>
      <c r="OS254" s="148">
        <v>29</v>
      </c>
      <c r="OT254" s="148">
        <v>31</v>
      </c>
      <c r="OU254" s="148">
        <v>30</v>
      </c>
      <c r="OV254" s="148">
        <v>28</v>
      </c>
      <c r="OW254" s="148">
        <v>30</v>
      </c>
      <c r="OX254" s="148">
        <v>29</v>
      </c>
      <c r="OY254" s="351">
        <f t="shared" si="270"/>
        <v>25.5</v>
      </c>
      <c r="OZ254" s="312">
        <v>22</v>
      </c>
      <c r="PA254" s="148">
        <v>24</v>
      </c>
      <c r="PB254" s="148">
        <v>25</v>
      </c>
      <c r="PC254" s="148">
        <v>26</v>
      </c>
      <c r="PD254" s="148">
        <v>24</v>
      </c>
      <c r="PE254" s="148">
        <v>24</v>
      </c>
      <c r="PF254" s="148">
        <v>24</v>
      </c>
      <c r="PG254" s="351">
        <f t="shared" si="271"/>
        <v>24</v>
      </c>
      <c r="PH254" s="148">
        <v>24</v>
      </c>
      <c r="PI254" s="148">
        <v>24</v>
      </c>
      <c r="PJ254" s="351">
        <f t="shared" si="272"/>
        <v>24</v>
      </c>
      <c r="PK254" s="148">
        <v>24</v>
      </c>
      <c r="PL254" s="148">
        <v>23</v>
      </c>
      <c r="PM254" s="312">
        <v>21</v>
      </c>
      <c r="PN254" s="148">
        <v>21</v>
      </c>
      <c r="PO254" s="312">
        <v>20</v>
      </c>
      <c r="PP254" s="148">
        <v>19</v>
      </c>
      <c r="PQ254" s="148">
        <v>18</v>
      </c>
      <c r="PR254" s="148">
        <v>19</v>
      </c>
      <c r="PS254" s="148">
        <v>21</v>
      </c>
      <c r="PT254" s="148">
        <v>22</v>
      </c>
      <c r="PU254" s="148">
        <v>22</v>
      </c>
      <c r="PV254" s="148">
        <v>24</v>
      </c>
      <c r="PW254" s="148">
        <v>25</v>
      </c>
      <c r="PX254" s="148">
        <v>25</v>
      </c>
      <c r="PY254" s="148">
        <v>26</v>
      </c>
      <c r="PZ254" s="148">
        <v>25</v>
      </c>
      <c r="QA254" s="148">
        <v>28</v>
      </c>
      <c r="QB254" s="148">
        <v>31</v>
      </c>
      <c r="QC254" s="148">
        <v>31</v>
      </c>
      <c r="QD254" s="148">
        <v>30</v>
      </c>
      <c r="QE254" s="148">
        <v>31</v>
      </c>
      <c r="QF254" s="148">
        <v>32</v>
      </c>
      <c r="QG254" s="148">
        <v>29</v>
      </c>
      <c r="QH254" s="148">
        <v>30</v>
      </c>
      <c r="QI254" s="148">
        <v>30</v>
      </c>
      <c r="QJ254" s="148">
        <v>33</v>
      </c>
      <c r="QK254" s="148">
        <v>32</v>
      </c>
      <c r="QL254" s="148">
        <v>32</v>
      </c>
      <c r="QM254" s="148">
        <v>30</v>
      </c>
      <c r="QN254" s="148">
        <v>32</v>
      </c>
      <c r="QO254" s="148">
        <v>32</v>
      </c>
      <c r="QP254" s="148">
        <v>29</v>
      </c>
      <c r="QQ254" s="148">
        <v>30</v>
      </c>
      <c r="QR254" s="148">
        <v>33</v>
      </c>
      <c r="QS254" s="148">
        <v>32</v>
      </c>
      <c r="QT254" s="148">
        <v>32</v>
      </c>
      <c r="QU254" s="148">
        <v>32</v>
      </c>
      <c r="QV254" s="148">
        <v>33</v>
      </c>
      <c r="QW254" s="148">
        <v>33</v>
      </c>
      <c r="QX254" s="148">
        <v>34</v>
      </c>
      <c r="QY254" s="148">
        <v>35</v>
      </c>
      <c r="QZ254" s="148">
        <v>36</v>
      </c>
      <c r="RA254" s="148">
        <v>37</v>
      </c>
      <c r="RB254" s="312">
        <v>38</v>
      </c>
      <c r="RC254" s="148">
        <v>39</v>
      </c>
      <c r="RD254" s="312">
        <v>39</v>
      </c>
      <c r="RE254" s="148">
        <v>38</v>
      </c>
      <c r="RF254" s="148">
        <v>37</v>
      </c>
      <c r="RG254" s="312">
        <v>36</v>
      </c>
      <c r="RH254" s="148">
        <v>36</v>
      </c>
      <c r="RI254" s="148">
        <v>35</v>
      </c>
      <c r="RJ254" s="148">
        <v>34</v>
      </c>
      <c r="RK254" s="148">
        <v>33</v>
      </c>
      <c r="RL254" s="148">
        <v>34</v>
      </c>
      <c r="RM254" s="312">
        <v>34</v>
      </c>
      <c r="RN254" s="148">
        <v>33</v>
      </c>
      <c r="RO254" s="312">
        <v>33</v>
      </c>
      <c r="RP254" s="148">
        <v>32</v>
      </c>
      <c r="RQ254" s="148">
        <v>31</v>
      </c>
      <c r="RR254" s="148">
        <v>29</v>
      </c>
      <c r="RS254" s="148">
        <v>29</v>
      </c>
      <c r="RT254" s="148">
        <v>27</v>
      </c>
      <c r="RU254" s="148">
        <v>26</v>
      </c>
      <c r="RV254" s="148">
        <v>22</v>
      </c>
      <c r="RW254" s="148">
        <v>19</v>
      </c>
      <c r="RX254" s="148">
        <v>21</v>
      </c>
      <c r="RY254" s="148">
        <v>21</v>
      </c>
      <c r="RZ254" s="148">
        <v>19</v>
      </c>
      <c r="SA254" s="148">
        <v>17</v>
      </c>
      <c r="SB254" s="148">
        <v>16</v>
      </c>
      <c r="SC254" s="148">
        <v>15</v>
      </c>
      <c r="SD254" s="148">
        <v>12</v>
      </c>
      <c r="SE254" s="148">
        <v>13</v>
      </c>
      <c r="SF254" s="148">
        <v>14</v>
      </c>
      <c r="SG254" s="148">
        <v>15</v>
      </c>
      <c r="SH254" s="148">
        <v>14</v>
      </c>
      <c r="SI254" s="148">
        <v>14</v>
      </c>
      <c r="SJ254" s="148">
        <v>14</v>
      </c>
      <c r="SK254" s="148">
        <v>13</v>
      </c>
      <c r="SL254" s="148">
        <v>15</v>
      </c>
      <c r="SM254" s="148">
        <v>15</v>
      </c>
      <c r="SN254" s="148">
        <v>14</v>
      </c>
      <c r="SO254" s="148">
        <v>14</v>
      </c>
      <c r="SP254" s="148">
        <v>13</v>
      </c>
      <c r="SQ254" s="148">
        <v>13</v>
      </c>
      <c r="SR254" s="148">
        <v>14</v>
      </c>
      <c r="SS254" s="148">
        <v>15</v>
      </c>
      <c r="ST254" s="148">
        <v>15</v>
      </c>
      <c r="SU254" s="148">
        <v>15</v>
      </c>
      <c r="SV254" s="148">
        <v>17</v>
      </c>
      <c r="SW254" s="148">
        <v>17</v>
      </c>
      <c r="SX254" s="148">
        <v>17</v>
      </c>
      <c r="SY254" s="148">
        <v>19</v>
      </c>
      <c r="SZ254" s="148">
        <v>20</v>
      </c>
      <c r="TA254" s="148">
        <v>21</v>
      </c>
      <c r="TB254" s="148">
        <v>22</v>
      </c>
      <c r="TC254" s="148">
        <v>22</v>
      </c>
      <c r="TD254" s="148">
        <v>20</v>
      </c>
      <c r="TE254" s="148">
        <v>20</v>
      </c>
      <c r="TF254" s="148">
        <v>20</v>
      </c>
      <c r="TG254" s="148">
        <v>18</v>
      </c>
      <c r="TH254" s="148">
        <v>18</v>
      </c>
      <c r="TI254" s="148">
        <v>19</v>
      </c>
      <c r="TJ254" s="148">
        <v>19</v>
      </c>
      <c r="TK254" s="148">
        <v>21</v>
      </c>
      <c r="TL254" s="148">
        <v>20</v>
      </c>
      <c r="TM254" s="148">
        <v>20</v>
      </c>
      <c r="TN254" s="148">
        <v>20</v>
      </c>
      <c r="TO254" s="148">
        <v>20</v>
      </c>
      <c r="TP254" s="148">
        <v>18</v>
      </c>
      <c r="TQ254" s="148">
        <v>18</v>
      </c>
      <c r="TR254" s="148">
        <v>14</v>
      </c>
      <c r="TS254" s="148">
        <v>13</v>
      </c>
      <c r="TT254" s="148">
        <v>13</v>
      </c>
      <c r="TU254" s="148">
        <v>13</v>
      </c>
      <c r="TV254" s="148">
        <v>13</v>
      </c>
      <c r="TW254" s="148">
        <v>13</v>
      </c>
      <c r="TX254" s="148">
        <v>13</v>
      </c>
      <c r="TY254" s="148">
        <v>12</v>
      </c>
      <c r="TZ254" s="148">
        <v>13</v>
      </c>
      <c r="UA254" s="148">
        <v>12</v>
      </c>
      <c r="UB254" s="148">
        <v>12</v>
      </c>
      <c r="UC254" s="148">
        <v>12</v>
      </c>
      <c r="UD254" s="148">
        <v>13</v>
      </c>
      <c r="UE254" s="148">
        <v>13</v>
      </c>
      <c r="UF254" s="148">
        <v>13</v>
      </c>
      <c r="UG254" s="148">
        <v>14</v>
      </c>
      <c r="UH254" s="148">
        <v>13</v>
      </c>
      <c r="UI254" s="148">
        <v>13</v>
      </c>
      <c r="UJ254" s="148">
        <v>13</v>
      </c>
      <c r="UK254" s="148">
        <v>13</v>
      </c>
      <c r="UL254" s="148">
        <v>13</v>
      </c>
      <c r="UM254" s="148">
        <v>13</v>
      </c>
      <c r="UN254" s="148">
        <v>13</v>
      </c>
      <c r="UO254" s="148">
        <v>12</v>
      </c>
      <c r="UP254" s="148">
        <v>13</v>
      </c>
      <c r="UQ254" s="148">
        <v>13</v>
      </c>
      <c r="UR254" s="148">
        <v>13</v>
      </c>
      <c r="US254" s="148">
        <v>13</v>
      </c>
      <c r="UT254" s="148">
        <v>13</v>
      </c>
      <c r="UU254" s="148">
        <v>13</v>
      </c>
      <c r="UV254" s="148">
        <v>13</v>
      </c>
      <c r="UW254" s="148">
        <v>12</v>
      </c>
      <c r="UX254" s="148">
        <v>11</v>
      </c>
      <c r="UY254" s="148">
        <v>11</v>
      </c>
      <c r="UZ254" s="148">
        <v>11</v>
      </c>
      <c r="VA254" s="148">
        <v>7</v>
      </c>
      <c r="VB254" s="148">
        <v>7</v>
      </c>
      <c r="VC254" s="148">
        <v>8</v>
      </c>
      <c r="VD254" s="148">
        <v>8</v>
      </c>
      <c r="VE254" s="148">
        <v>8</v>
      </c>
      <c r="VF254" s="148">
        <v>9</v>
      </c>
      <c r="VG254" s="148">
        <v>9</v>
      </c>
      <c r="VH254" s="148">
        <v>9</v>
      </c>
      <c r="VI254" s="148">
        <v>9</v>
      </c>
      <c r="VJ254" s="148">
        <v>8</v>
      </c>
      <c r="VK254" s="148">
        <v>7</v>
      </c>
      <c r="VL254" s="148">
        <v>8</v>
      </c>
      <c r="VM254" s="148">
        <v>8</v>
      </c>
      <c r="VN254" s="148">
        <v>8</v>
      </c>
      <c r="VO254" s="148">
        <v>8</v>
      </c>
      <c r="VP254" s="148">
        <v>8</v>
      </c>
      <c r="VQ254" s="148">
        <v>8</v>
      </c>
      <c r="VR254" s="148">
        <v>8</v>
      </c>
      <c r="VS254" s="148">
        <v>7</v>
      </c>
      <c r="VT254" s="148">
        <v>8</v>
      </c>
      <c r="VU254" s="148">
        <v>8</v>
      </c>
      <c r="VV254" s="148">
        <v>8</v>
      </c>
      <c r="VW254" s="148">
        <v>8</v>
      </c>
      <c r="VX254" s="148">
        <v>7</v>
      </c>
      <c r="VY254" s="96">
        <v>7</v>
      </c>
      <c r="VZ254" s="148">
        <v>7</v>
      </c>
      <c r="WA254" s="148">
        <v>7</v>
      </c>
      <c r="WB254" s="148">
        <v>5</v>
      </c>
      <c r="WC254" s="148">
        <v>4</v>
      </c>
      <c r="WD254" s="148">
        <v>4</v>
      </c>
      <c r="WE254" s="148">
        <v>4</v>
      </c>
      <c r="WF254" s="148">
        <v>4</v>
      </c>
      <c r="WG254" s="148">
        <v>4</v>
      </c>
      <c r="WH254" s="148">
        <v>4</v>
      </c>
      <c r="WI254" s="148">
        <v>4</v>
      </c>
      <c r="WJ254" s="148">
        <v>4</v>
      </c>
      <c r="WK254" s="148">
        <v>4</v>
      </c>
      <c r="WL254" s="148">
        <v>4</v>
      </c>
      <c r="WM254" s="148">
        <v>4</v>
      </c>
      <c r="WN254" s="148">
        <v>4</v>
      </c>
      <c r="WO254" s="148">
        <v>4</v>
      </c>
      <c r="WP254" s="148">
        <v>4</v>
      </c>
      <c r="WQ254" s="148">
        <v>4</v>
      </c>
      <c r="WR254" s="148">
        <v>4</v>
      </c>
      <c r="WS254" s="148">
        <v>4</v>
      </c>
      <c r="WT254" s="148">
        <v>4</v>
      </c>
      <c r="WU254" s="148">
        <v>4</v>
      </c>
      <c r="WV254" s="148">
        <v>4</v>
      </c>
      <c r="WW254" s="148">
        <v>4</v>
      </c>
      <c r="WX254" s="148">
        <v>4</v>
      </c>
      <c r="WY254" s="148">
        <v>4</v>
      </c>
      <c r="WZ254" s="148">
        <v>4</v>
      </c>
      <c r="XA254" s="148">
        <v>4</v>
      </c>
      <c r="XB254" s="148">
        <v>4</v>
      </c>
      <c r="XC254" s="148">
        <v>4</v>
      </c>
      <c r="XD254" s="148">
        <v>4</v>
      </c>
      <c r="XE254" s="148">
        <v>4</v>
      </c>
      <c r="XF254" s="148">
        <v>4</v>
      </c>
      <c r="XG254" s="148">
        <v>4</v>
      </c>
      <c r="XH254" s="148">
        <v>4</v>
      </c>
      <c r="XI254" s="148">
        <v>4</v>
      </c>
      <c r="XJ254" s="148">
        <v>4</v>
      </c>
      <c r="XK254" s="148">
        <v>4</v>
      </c>
    </row>
    <row r="255" spans="1:635" s="148" customFormat="1" x14ac:dyDescent="0.2">
      <c r="A255" s="354"/>
      <c r="B255" s="354">
        <v>6</v>
      </c>
      <c r="C255" s="399">
        <f t="shared" ca="1" si="268"/>
        <v>0</v>
      </c>
      <c r="D255" s="354"/>
      <c r="E255" s="354"/>
      <c r="F255" s="354"/>
      <c r="G255" s="148">
        <v>23</v>
      </c>
      <c r="H255" s="148">
        <v>23</v>
      </c>
      <c r="I255" s="355">
        <v>23</v>
      </c>
      <c r="J255" s="148">
        <v>23</v>
      </c>
      <c r="K255" s="148">
        <v>21</v>
      </c>
      <c r="L255" s="148">
        <v>21</v>
      </c>
      <c r="M255" s="148">
        <v>21</v>
      </c>
      <c r="N255" s="148">
        <v>21</v>
      </c>
      <c r="O255" s="148">
        <v>20</v>
      </c>
      <c r="P255" s="148">
        <v>19</v>
      </c>
      <c r="Q255" s="148">
        <v>19</v>
      </c>
      <c r="R255" s="148">
        <v>20</v>
      </c>
      <c r="S255" s="148">
        <v>20</v>
      </c>
      <c r="T255" s="148">
        <v>21</v>
      </c>
      <c r="U255" s="148">
        <v>21</v>
      </c>
      <c r="V255" s="148">
        <v>21</v>
      </c>
      <c r="W255" s="148">
        <v>21</v>
      </c>
      <c r="X255" s="148">
        <v>23</v>
      </c>
      <c r="Y255" s="148">
        <v>24</v>
      </c>
      <c r="Z255" s="148">
        <v>25</v>
      </c>
      <c r="AA255" s="148">
        <v>26</v>
      </c>
      <c r="AB255" s="148">
        <v>26</v>
      </c>
      <c r="AC255" s="148">
        <v>27</v>
      </c>
      <c r="AD255" s="148">
        <v>27</v>
      </c>
      <c r="AE255" s="148">
        <v>26</v>
      </c>
      <c r="AF255" s="148">
        <v>26</v>
      </c>
      <c r="AG255" s="148">
        <v>26</v>
      </c>
      <c r="AH255" s="148">
        <v>26</v>
      </c>
      <c r="AI255" s="148">
        <v>26</v>
      </c>
      <c r="AJ255" s="148">
        <v>25</v>
      </c>
      <c r="AK255" s="148">
        <v>24</v>
      </c>
      <c r="AL255" s="148">
        <v>23</v>
      </c>
      <c r="AM255" s="148">
        <v>22</v>
      </c>
      <c r="AN255" s="148">
        <v>22</v>
      </c>
      <c r="AO255" s="148">
        <v>23</v>
      </c>
      <c r="AP255" s="360">
        <v>21.5</v>
      </c>
      <c r="AQ255" s="148">
        <v>20</v>
      </c>
      <c r="AR255" s="148">
        <v>21</v>
      </c>
      <c r="AS255" s="148">
        <v>21</v>
      </c>
      <c r="AT255" s="148">
        <v>22</v>
      </c>
      <c r="AU255" s="148">
        <v>22</v>
      </c>
      <c r="AV255" s="148">
        <v>20</v>
      </c>
      <c r="AW255" s="148">
        <v>20</v>
      </c>
      <c r="AX255" s="148">
        <v>21</v>
      </c>
      <c r="AY255" s="148">
        <v>20</v>
      </c>
      <c r="AZ255" s="148">
        <v>21</v>
      </c>
      <c r="BA255" s="148">
        <v>20</v>
      </c>
      <c r="BB255" s="148">
        <v>21</v>
      </c>
      <c r="BC255" s="148">
        <v>22</v>
      </c>
      <c r="BD255" s="148">
        <v>20</v>
      </c>
      <c r="BE255" s="148">
        <v>20</v>
      </c>
      <c r="BF255" s="148">
        <v>18</v>
      </c>
      <c r="BG255" s="148">
        <v>17</v>
      </c>
      <c r="BH255" s="148">
        <v>18</v>
      </c>
      <c r="BI255" s="148">
        <v>17</v>
      </c>
      <c r="BJ255" s="148">
        <v>18</v>
      </c>
      <c r="BK255" s="148">
        <v>19</v>
      </c>
      <c r="BL255" s="148">
        <v>19</v>
      </c>
      <c r="BM255" s="148">
        <v>19</v>
      </c>
      <c r="BN255" s="148">
        <v>19</v>
      </c>
      <c r="BO255" s="148">
        <v>18</v>
      </c>
      <c r="BP255" s="148">
        <v>18</v>
      </c>
      <c r="BQ255" s="148">
        <v>15</v>
      </c>
      <c r="BR255" s="148">
        <v>16</v>
      </c>
      <c r="BS255" s="356">
        <v>0</v>
      </c>
      <c r="BT255" s="148">
        <v>15</v>
      </c>
      <c r="BU255" s="148">
        <v>15</v>
      </c>
      <c r="BV255" s="148">
        <v>15</v>
      </c>
      <c r="BW255" s="148">
        <v>13</v>
      </c>
      <c r="BX255" s="148">
        <v>14</v>
      </c>
      <c r="BY255" s="148">
        <v>13</v>
      </c>
      <c r="BZ255" s="148">
        <v>13</v>
      </c>
      <c r="CA255" s="312">
        <v>11</v>
      </c>
      <c r="CB255" s="148">
        <v>12</v>
      </c>
      <c r="CC255" s="312">
        <v>12</v>
      </c>
      <c r="CD255" s="312">
        <v>12</v>
      </c>
      <c r="CE255" s="312">
        <v>13</v>
      </c>
      <c r="CF255" s="312">
        <v>14</v>
      </c>
      <c r="CG255" s="148">
        <v>14</v>
      </c>
      <c r="CH255" s="148">
        <v>16</v>
      </c>
      <c r="CI255" s="312">
        <v>16</v>
      </c>
      <c r="CJ255" s="148">
        <v>13</v>
      </c>
      <c r="CK255" s="148">
        <v>13</v>
      </c>
      <c r="CL255" s="148">
        <v>14</v>
      </c>
      <c r="CM255" s="148">
        <v>14</v>
      </c>
      <c r="CN255" s="148">
        <v>15</v>
      </c>
      <c r="CO255" s="148">
        <v>16</v>
      </c>
      <c r="CP255" s="148">
        <v>15</v>
      </c>
      <c r="CQ255" s="148">
        <v>14</v>
      </c>
      <c r="CR255" s="148">
        <v>14</v>
      </c>
      <c r="CS255" s="148">
        <v>14</v>
      </c>
      <c r="CT255" s="148">
        <v>14</v>
      </c>
      <c r="CU255" s="148">
        <v>13</v>
      </c>
      <c r="CV255" s="148">
        <v>12</v>
      </c>
      <c r="CW255" s="148">
        <v>13</v>
      </c>
      <c r="CX255" s="148">
        <v>12</v>
      </c>
      <c r="CY255" s="148">
        <v>11</v>
      </c>
      <c r="CZ255" s="148">
        <v>9</v>
      </c>
      <c r="DA255" s="148">
        <v>11</v>
      </c>
      <c r="DB255" s="148">
        <v>10</v>
      </c>
      <c r="DC255" s="148">
        <v>12</v>
      </c>
      <c r="DD255" s="148">
        <v>13</v>
      </c>
      <c r="DE255" s="148">
        <v>13</v>
      </c>
      <c r="DF255" s="148">
        <v>12</v>
      </c>
      <c r="DG255" s="148">
        <v>11</v>
      </c>
      <c r="DH255" s="148">
        <v>10</v>
      </c>
      <c r="DI255" s="148">
        <v>11</v>
      </c>
      <c r="DJ255" s="148">
        <v>11</v>
      </c>
      <c r="DK255" s="148">
        <v>11</v>
      </c>
      <c r="DL255" s="148">
        <v>10</v>
      </c>
      <c r="DM255" s="148">
        <v>10</v>
      </c>
      <c r="DN255" s="148">
        <v>8</v>
      </c>
      <c r="DO255" s="148">
        <v>9</v>
      </c>
      <c r="DP255" s="148">
        <v>8</v>
      </c>
      <c r="DQ255" s="148">
        <v>9</v>
      </c>
      <c r="DR255" s="312">
        <v>9</v>
      </c>
      <c r="DS255" s="148">
        <v>10</v>
      </c>
      <c r="DT255" s="312">
        <v>8</v>
      </c>
      <c r="DU255" s="312">
        <v>7</v>
      </c>
      <c r="DV255" s="312">
        <v>6</v>
      </c>
      <c r="DW255" s="312">
        <v>4</v>
      </c>
      <c r="DX255" s="312">
        <v>5</v>
      </c>
      <c r="DY255" s="312">
        <v>6</v>
      </c>
      <c r="DZ255" s="312">
        <v>7</v>
      </c>
      <c r="EA255" s="312">
        <v>8</v>
      </c>
      <c r="EB255" s="312">
        <v>9</v>
      </c>
      <c r="EC255" s="312">
        <v>9</v>
      </c>
      <c r="ED255" s="312">
        <v>8</v>
      </c>
      <c r="EE255" s="312">
        <v>8</v>
      </c>
      <c r="EF255" s="312">
        <v>8</v>
      </c>
      <c r="EG255" s="312">
        <v>8</v>
      </c>
      <c r="EH255" s="312">
        <v>8</v>
      </c>
      <c r="EI255" s="312">
        <v>9</v>
      </c>
      <c r="EJ255" s="312">
        <v>8</v>
      </c>
      <c r="EK255" s="312">
        <v>7</v>
      </c>
      <c r="EL255" s="312">
        <v>9</v>
      </c>
      <c r="EM255" s="312">
        <v>10</v>
      </c>
      <c r="EN255" s="312">
        <v>10</v>
      </c>
      <c r="EO255" s="148">
        <v>9</v>
      </c>
      <c r="EP255" s="312">
        <v>9</v>
      </c>
      <c r="EQ255" s="431">
        <v>9</v>
      </c>
      <c r="ER255" s="312">
        <v>9</v>
      </c>
      <c r="ES255" s="312">
        <v>6</v>
      </c>
      <c r="ET255" s="312">
        <v>6</v>
      </c>
      <c r="EU255" s="431">
        <v>6</v>
      </c>
      <c r="EV255" s="312">
        <v>6</v>
      </c>
      <c r="EW255" s="312">
        <v>6</v>
      </c>
      <c r="EX255" s="312">
        <v>7</v>
      </c>
      <c r="EY255" s="312">
        <v>6</v>
      </c>
      <c r="EZ255" s="312">
        <v>6</v>
      </c>
      <c r="FA255" s="312">
        <v>7</v>
      </c>
      <c r="FB255" s="312">
        <v>7</v>
      </c>
      <c r="FC255" s="312">
        <v>7</v>
      </c>
      <c r="FD255" s="312">
        <v>7</v>
      </c>
      <c r="FE255" s="312">
        <v>8</v>
      </c>
      <c r="FF255" s="312">
        <v>8</v>
      </c>
      <c r="FG255" s="312">
        <v>8</v>
      </c>
      <c r="FH255" s="312">
        <v>8</v>
      </c>
      <c r="FI255" s="312">
        <v>7</v>
      </c>
      <c r="FJ255" s="312">
        <v>6</v>
      </c>
      <c r="FK255" s="148">
        <v>6</v>
      </c>
      <c r="FL255" s="312">
        <v>6</v>
      </c>
      <c r="FM255" s="312">
        <v>5</v>
      </c>
      <c r="FN255" s="148">
        <v>5</v>
      </c>
      <c r="FO255" s="148">
        <v>6</v>
      </c>
      <c r="FP255" s="148">
        <v>6</v>
      </c>
      <c r="FQ255" s="431">
        <v>6</v>
      </c>
      <c r="FR255" s="148">
        <v>6</v>
      </c>
      <c r="FS255" s="312">
        <v>6</v>
      </c>
      <c r="FT255" s="148">
        <v>6</v>
      </c>
      <c r="FU255" s="312">
        <v>6</v>
      </c>
      <c r="FV255" s="312">
        <v>6</v>
      </c>
      <c r="FW255" s="312">
        <v>6</v>
      </c>
      <c r="FX255" s="312">
        <v>6</v>
      </c>
      <c r="FY255" s="312">
        <v>7</v>
      </c>
      <c r="FZ255" s="312">
        <v>8</v>
      </c>
      <c r="GA255" s="312">
        <v>8</v>
      </c>
      <c r="GB255" s="312">
        <v>9</v>
      </c>
      <c r="GC255" s="312">
        <v>9</v>
      </c>
      <c r="GD255" s="312">
        <v>9</v>
      </c>
      <c r="GE255" s="312">
        <v>9</v>
      </c>
      <c r="GF255" s="312">
        <v>9</v>
      </c>
      <c r="GG255" s="312">
        <v>9</v>
      </c>
      <c r="GH255" s="312">
        <v>9</v>
      </c>
      <c r="GI255" s="312">
        <v>8</v>
      </c>
      <c r="GJ255" s="312">
        <v>8</v>
      </c>
      <c r="GK255" s="312">
        <v>10</v>
      </c>
      <c r="GL255" s="312">
        <v>11</v>
      </c>
      <c r="GM255" s="312">
        <v>11</v>
      </c>
      <c r="GN255" s="312">
        <v>11</v>
      </c>
      <c r="GO255" s="312">
        <v>10</v>
      </c>
      <c r="GP255" s="148">
        <v>10</v>
      </c>
      <c r="GQ255" s="312">
        <v>9</v>
      </c>
      <c r="GR255" s="431">
        <v>8</v>
      </c>
      <c r="GS255" s="312">
        <v>8</v>
      </c>
      <c r="GT255" s="312">
        <v>7</v>
      </c>
      <c r="GU255" s="312">
        <v>8</v>
      </c>
      <c r="GV255" s="148">
        <v>7</v>
      </c>
      <c r="GW255" s="148">
        <v>7</v>
      </c>
      <c r="GX255" s="148">
        <v>8</v>
      </c>
      <c r="GY255" s="148">
        <v>8</v>
      </c>
      <c r="GZ255" s="148">
        <v>8</v>
      </c>
      <c r="HA255" s="148">
        <v>8</v>
      </c>
      <c r="HB255" s="148">
        <v>7</v>
      </c>
      <c r="HC255" s="148">
        <v>8</v>
      </c>
      <c r="HD255" s="148">
        <v>8</v>
      </c>
      <c r="HE255" s="148">
        <v>8</v>
      </c>
      <c r="HF255" s="148">
        <v>8</v>
      </c>
      <c r="HG255" s="148">
        <v>8</v>
      </c>
      <c r="HH255" s="148">
        <v>8</v>
      </c>
      <c r="HI255" s="148">
        <v>8</v>
      </c>
      <c r="HJ255" s="148">
        <v>8</v>
      </c>
      <c r="HK255" s="148">
        <v>8</v>
      </c>
      <c r="HL255" s="148">
        <v>8</v>
      </c>
      <c r="HM255" s="148">
        <v>9</v>
      </c>
      <c r="HN255" s="148">
        <v>10</v>
      </c>
      <c r="HO255" s="148">
        <v>10</v>
      </c>
      <c r="HP255" s="148">
        <v>10</v>
      </c>
      <c r="HQ255" s="148">
        <v>10</v>
      </c>
      <c r="HR255" s="148">
        <v>10</v>
      </c>
      <c r="HS255" s="148">
        <v>10</v>
      </c>
      <c r="HT255" s="148">
        <v>10</v>
      </c>
      <c r="HU255" s="148">
        <v>10</v>
      </c>
      <c r="HV255" s="148">
        <v>10</v>
      </c>
      <c r="HW255" s="148">
        <v>9</v>
      </c>
      <c r="HX255" s="148">
        <v>9</v>
      </c>
      <c r="HY255" s="148">
        <v>8</v>
      </c>
      <c r="HZ255" s="148">
        <v>6</v>
      </c>
      <c r="IA255" s="148">
        <v>5</v>
      </c>
      <c r="IB255" s="148">
        <v>5</v>
      </c>
      <c r="IC255" s="148">
        <v>5</v>
      </c>
      <c r="ID255" s="148">
        <v>5</v>
      </c>
      <c r="IE255" s="148">
        <v>4</v>
      </c>
      <c r="IF255" s="148">
        <v>5</v>
      </c>
      <c r="IG255" s="148">
        <v>5</v>
      </c>
      <c r="IH255" s="148">
        <v>5</v>
      </c>
      <c r="II255" s="148">
        <v>5</v>
      </c>
      <c r="IJ255" s="148">
        <v>6</v>
      </c>
      <c r="IK255" s="148">
        <v>6</v>
      </c>
      <c r="IL255" s="148">
        <v>6</v>
      </c>
      <c r="IM255" s="148">
        <v>6</v>
      </c>
      <c r="IN255" s="351">
        <f t="shared" si="269"/>
        <v>6</v>
      </c>
      <c r="IO255" s="148">
        <v>6</v>
      </c>
      <c r="IP255" s="148">
        <v>7</v>
      </c>
      <c r="IQ255" s="148">
        <v>6</v>
      </c>
      <c r="IR255" s="148">
        <v>6</v>
      </c>
      <c r="IS255" s="312">
        <v>6</v>
      </c>
      <c r="IT255" s="148">
        <v>4</v>
      </c>
      <c r="IU255" s="148">
        <v>4</v>
      </c>
      <c r="IV255" s="148">
        <v>4</v>
      </c>
      <c r="IW255" s="148">
        <v>4</v>
      </c>
      <c r="IX255" s="148">
        <v>4</v>
      </c>
      <c r="IY255" s="148">
        <v>5</v>
      </c>
      <c r="IZ255" s="148">
        <v>5</v>
      </c>
      <c r="JA255" s="148">
        <v>4</v>
      </c>
      <c r="JB255" s="148">
        <v>3</v>
      </c>
      <c r="JC255" s="355">
        <f t="shared" si="273"/>
        <v>4</v>
      </c>
      <c r="JD255" s="148">
        <v>5</v>
      </c>
      <c r="JE255" s="148">
        <v>6</v>
      </c>
      <c r="JF255" s="353">
        <f t="shared" si="274"/>
        <v>5.5</v>
      </c>
      <c r="JG255" s="148">
        <v>5</v>
      </c>
      <c r="JH255" s="148">
        <v>5</v>
      </c>
      <c r="JI255" s="148">
        <v>6</v>
      </c>
      <c r="JJ255" s="148">
        <v>7</v>
      </c>
      <c r="JK255" s="148">
        <v>8</v>
      </c>
      <c r="JL255" s="148">
        <v>8</v>
      </c>
      <c r="JM255" s="148">
        <v>11</v>
      </c>
      <c r="JN255" s="351">
        <f t="shared" si="275"/>
        <v>10.5</v>
      </c>
      <c r="JO255" s="148">
        <v>10</v>
      </c>
      <c r="JP255" s="148">
        <v>10</v>
      </c>
      <c r="JQ255" s="148">
        <v>10</v>
      </c>
      <c r="JR255" s="148">
        <v>10</v>
      </c>
      <c r="JS255" s="148">
        <v>10</v>
      </c>
      <c r="JT255" s="148">
        <v>9</v>
      </c>
      <c r="JU255" s="148">
        <v>8</v>
      </c>
      <c r="JV255" s="351">
        <f t="shared" si="276"/>
        <v>7.5</v>
      </c>
      <c r="JW255" s="148">
        <v>7</v>
      </c>
      <c r="JX255" s="148">
        <v>7</v>
      </c>
      <c r="JY255" s="148">
        <v>7</v>
      </c>
      <c r="JZ255" s="148">
        <v>7</v>
      </c>
      <c r="KA255" s="148">
        <v>6</v>
      </c>
      <c r="KB255" s="148">
        <v>6</v>
      </c>
      <c r="KC255" s="148">
        <v>6</v>
      </c>
      <c r="KD255" s="148">
        <v>6</v>
      </c>
      <c r="KE255" s="148">
        <v>6</v>
      </c>
      <c r="KF255" s="148">
        <v>5</v>
      </c>
      <c r="KG255" s="148">
        <v>5</v>
      </c>
      <c r="KH255" s="148">
        <v>5</v>
      </c>
      <c r="KI255" s="148">
        <v>5</v>
      </c>
      <c r="KJ255" s="148">
        <v>7</v>
      </c>
      <c r="KK255" s="148">
        <v>7</v>
      </c>
      <c r="KL255" s="148">
        <v>7</v>
      </c>
      <c r="KM255" s="148">
        <v>7</v>
      </c>
      <c r="KN255" s="148">
        <v>6</v>
      </c>
      <c r="KO255" s="148">
        <v>6</v>
      </c>
      <c r="KP255" s="148">
        <v>6</v>
      </c>
      <c r="KQ255" s="148">
        <v>6</v>
      </c>
      <c r="KR255" s="148">
        <v>5</v>
      </c>
      <c r="KS255" s="148">
        <v>5</v>
      </c>
      <c r="KT255" s="148">
        <v>5</v>
      </c>
      <c r="KU255" s="148">
        <v>5</v>
      </c>
      <c r="KV255" s="148">
        <v>5</v>
      </c>
      <c r="KW255" s="148">
        <v>6</v>
      </c>
      <c r="KX255" s="148">
        <v>6</v>
      </c>
      <c r="KY255" s="148">
        <v>6</v>
      </c>
      <c r="KZ255" s="148">
        <v>6</v>
      </c>
      <c r="LA255" s="148">
        <v>8</v>
      </c>
      <c r="LB255" s="148">
        <v>9</v>
      </c>
      <c r="LC255" s="148">
        <v>10</v>
      </c>
      <c r="LD255" s="148">
        <v>8</v>
      </c>
      <c r="LE255" s="148">
        <v>8</v>
      </c>
      <c r="LF255" s="148">
        <v>8</v>
      </c>
      <c r="LG255" s="148">
        <v>9</v>
      </c>
      <c r="LH255" s="148">
        <v>8</v>
      </c>
      <c r="LI255" s="148">
        <v>8</v>
      </c>
      <c r="LJ255" s="148">
        <v>8</v>
      </c>
      <c r="LK255" s="148">
        <v>9</v>
      </c>
      <c r="LL255" s="148">
        <v>8</v>
      </c>
      <c r="LM255" s="148">
        <v>7</v>
      </c>
      <c r="LN255" s="148">
        <v>8</v>
      </c>
      <c r="LO255" s="148">
        <v>6</v>
      </c>
      <c r="LP255" s="148">
        <v>7</v>
      </c>
      <c r="LQ255" s="148">
        <v>8</v>
      </c>
      <c r="LR255" s="148">
        <v>8</v>
      </c>
      <c r="LS255" s="148">
        <v>10</v>
      </c>
      <c r="LT255" s="148">
        <v>9</v>
      </c>
      <c r="LU255" s="148">
        <v>7</v>
      </c>
      <c r="LV255" s="148">
        <v>7</v>
      </c>
      <c r="LW255" s="148">
        <v>7</v>
      </c>
      <c r="LX255" s="148">
        <v>7</v>
      </c>
      <c r="LY255" s="148">
        <v>7</v>
      </c>
      <c r="LZ255" s="148">
        <v>7</v>
      </c>
      <c r="MA255" s="148">
        <v>7</v>
      </c>
      <c r="MB255" s="148">
        <v>4</v>
      </c>
      <c r="MC255" s="148">
        <v>4</v>
      </c>
      <c r="MD255" s="148">
        <v>4</v>
      </c>
      <c r="ME255" s="148">
        <v>4</v>
      </c>
      <c r="MF255" s="148">
        <v>4</v>
      </c>
      <c r="MG255" s="148">
        <v>4</v>
      </c>
      <c r="MH255" s="148">
        <v>4</v>
      </c>
      <c r="MI255" s="148">
        <v>4</v>
      </c>
      <c r="MJ255" s="148">
        <v>4</v>
      </c>
      <c r="MK255" s="148">
        <v>3</v>
      </c>
      <c r="ML255" s="148">
        <v>3</v>
      </c>
      <c r="MM255" s="148">
        <v>3</v>
      </c>
      <c r="MN255" s="148">
        <v>3</v>
      </c>
      <c r="MO255" s="148">
        <v>2</v>
      </c>
      <c r="MP255" s="148">
        <v>2</v>
      </c>
      <c r="MQ255" s="148">
        <v>1</v>
      </c>
      <c r="MR255" s="148">
        <v>1</v>
      </c>
      <c r="MS255" s="148">
        <v>1</v>
      </c>
      <c r="MT255" s="148">
        <v>1</v>
      </c>
      <c r="MU255" s="148">
        <v>1</v>
      </c>
      <c r="MV255" s="148">
        <v>2</v>
      </c>
      <c r="MW255" s="148">
        <v>2</v>
      </c>
      <c r="MX255" s="148">
        <v>2</v>
      </c>
      <c r="MY255" s="148">
        <v>2</v>
      </c>
      <c r="MZ255" s="148">
        <v>2</v>
      </c>
      <c r="NA255" s="148">
        <v>2</v>
      </c>
      <c r="NB255" s="148">
        <v>3</v>
      </c>
      <c r="NC255" s="148">
        <v>3</v>
      </c>
      <c r="ND255" s="148">
        <v>3</v>
      </c>
      <c r="NE255" s="148">
        <v>4</v>
      </c>
      <c r="NF255" s="148">
        <v>4</v>
      </c>
      <c r="NG255" s="148">
        <v>4</v>
      </c>
      <c r="NH255" s="148">
        <v>4</v>
      </c>
      <c r="NI255" s="148">
        <v>4</v>
      </c>
      <c r="NJ255" s="148">
        <v>4</v>
      </c>
      <c r="NK255" s="148">
        <v>5</v>
      </c>
      <c r="NL255" s="148">
        <v>6</v>
      </c>
      <c r="NM255" s="148">
        <v>6</v>
      </c>
      <c r="NN255" s="148">
        <v>6</v>
      </c>
      <c r="NO255" s="148">
        <v>5</v>
      </c>
      <c r="NP255" s="148">
        <v>5</v>
      </c>
      <c r="NQ255" s="148">
        <v>3</v>
      </c>
      <c r="NR255" s="148">
        <v>3</v>
      </c>
      <c r="NS255" s="148">
        <v>3</v>
      </c>
      <c r="NT255" s="148">
        <v>3</v>
      </c>
      <c r="NU255" s="148">
        <v>3</v>
      </c>
      <c r="NV255" s="148">
        <v>3</v>
      </c>
      <c r="NW255" s="148">
        <v>3</v>
      </c>
      <c r="NX255" s="148">
        <v>4</v>
      </c>
      <c r="NY255" s="148">
        <v>4</v>
      </c>
      <c r="NZ255" s="148">
        <v>4</v>
      </c>
      <c r="OA255" s="148">
        <v>4</v>
      </c>
      <c r="OB255" s="148">
        <v>2</v>
      </c>
      <c r="OC255" s="148">
        <v>4</v>
      </c>
      <c r="OD255" s="148">
        <v>4</v>
      </c>
      <c r="OE255" s="148">
        <v>4</v>
      </c>
      <c r="OF255" s="148">
        <v>7</v>
      </c>
      <c r="OG255" s="148">
        <v>7</v>
      </c>
      <c r="OH255" s="148">
        <v>7</v>
      </c>
      <c r="OI255" s="148">
        <v>7</v>
      </c>
      <c r="OJ255" s="148">
        <v>7</v>
      </c>
      <c r="OK255" s="148">
        <v>7</v>
      </c>
      <c r="OL255" s="148">
        <v>7</v>
      </c>
      <c r="OM255" s="148">
        <v>7</v>
      </c>
      <c r="ON255" s="148">
        <v>7</v>
      </c>
      <c r="OO255" s="148">
        <v>7</v>
      </c>
      <c r="OP255" s="312">
        <v>7</v>
      </c>
      <c r="OQ255" s="148">
        <v>7</v>
      </c>
      <c r="OR255" s="148">
        <v>7</v>
      </c>
      <c r="OS255" s="148">
        <v>7</v>
      </c>
      <c r="OT255" s="148">
        <v>6</v>
      </c>
      <c r="OU255" s="148">
        <v>6</v>
      </c>
      <c r="OV255" s="148">
        <v>6</v>
      </c>
      <c r="OW255" s="148">
        <v>6</v>
      </c>
      <c r="OX255" s="148">
        <v>6</v>
      </c>
      <c r="OY255" s="351">
        <f t="shared" si="270"/>
        <v>6</v>
      </c>
      <c r="OZ255" s="312">
        <v>6</v>
      </c>
      <c r="PA255" s="148">
        <v>6</v>
      </c>
      <c r="PB255" s="148">
        <v>6</v>
      </c>
      <c r="PC255" s="148">
        <v>6</v>
      </c>
      <c r="PD255" s="148">
        <v>6</v>
      </c>
      <c r="PE255" s="148">
        <v>5</v>
      </c>
      <c r="PF255" s="148">
        <v>5</v>
      </c>
      <c r="PG255" s="351">
        <f t="shared" si="271"/>
        <v>4.5</v>
      </c>
      <c r="PH255" s="148">
        <v>4</v>
      </c>
      <c r="PI255" s="148">
        <v>4</v>
      </c>
      <c r="PJ255" s="351">
        <f t="shared" si="272"/>
        <v>3.5</v>
      </c>
      <c r="PK255" s="148">
        <v>3</v>
      </c>
      <c r="PL255" s="148">
        <v>3</v>
      </c>
      <c r="PM255" s="312">
        <v>3</v>
      </c>
      <c r="PN255" s="148">
        <v>3</v>
      </c>
      <c r="PO255" s="312">
        <v>3</v>
      </c>
      <c r="PP255" s="148">
        <v>2</v>
      </c>
      <c r="PQ255" s="148">
        <v>2</v>
      </c>
      <c r="PR255" s="148">
        <v>2</v>
      </c>
      <c r="PS255" s="148">
        <v>2</v>
      </c>
      <c r="PT255" s="148">
        <v>2</v>
      </c>
      <c r="PU255" s="148">
        <v>2</v>
      </c>
      <c r="PV255" s="148">
        <v>2</v>
      </c>
      <c r="PW255" s="148">
        <v>2</v>
      </c>
      <c r="PX255" s="148">
        <v>3</v>
      </c>
      <c r="PY255" s="148">
        <v>2</v>
      </c>
      <c r="PZ255" s="148">
        <v>2</v>
      </c>
      <c r="QA255" s="148">
        <v>2</v>
      </c>
      <c r="QB255" s="148">
        <v>2</v>
      </c>
      <c r="QC255" s="148">
        <v>2</v>
      </c>
      <c r="QD255" s="148">
        <v>2</v>
      </c>
      <c r="QE255" s="148">
        <v>2</v>
      </c>
      <c r="QF255" s="148">
        <v>3</v>
      </c>
      <c r="QG255" s="148">
        <v>3</v>
      </c>
      <c r="QH255" s="148">
        <v>3</v>
      </c>
      <c r="QI255" s="148">
        <v>2</v>
      </c>
      <c r="QJ255" s="148">
        <v>3</v>
      </c>
      <c r="QK255" s="148">
        <v>3</v>
      </c>
      <c r="QL255" s="148">
        <v>4</v>
      </c>
      <c r="QM255" s="148">
        <v>4</v>
      </c>
      <c r="QN255" s="148">
        <v>4</v>
      </c>
      <c r="QO255" s="148">
        <v>4</v>
      </c>
      <c r="QP255" s="148">
        <v>4</v>
      </c>
      <c r="QQ255" s="148">
        <v>3</v>
      </c>
      <c r="QR255" s="148">
        <v>3</v>
      </c>
      <c r="QS255" s="148">
        <v>3</v>
      </c>
      <c r="QT255" s="148">
        <v>3</v>
      </c>
      <c r="QU255" s="148">
        <v>2</v>
      </c>
      <c r="QV255" s="148">
        <v>2</v>
      </c>
      <c r="QW255" s="148">
        <v>3</v>
      </c>
      <c r="QX255" s="148">
        <v>4</v>
      </c>
      <c r="QY255" s="148">
        <v>4</v>
      </c>
      <c r="QZ255" s="148">
        <v>4</v>
      </c>
      <c r="RA255" s="148">
        <v>4</v>
      </c>
      <c r="RB255" s="312">
        <v>4</v>
      </c>
      <c r="RC255" s="148">
        <v>3</v>
      </c>
      <c r="RD255" s="312">
        <v>3</v>
      </c>
      <c r="RE255" s="148">
        <v>3</v>
      </c>
      <c r="RF255" s="148">
        <v>3</v>
      </c>
      <c r="RG255" s="312">
        <v>3</v>
      </c>
      <c r="RH255" s="148">
        <v>3</v>
      </c>
      <c r="RI255" s="148">
        <v>3</v>
      </c>
      <c r="RJ255" s="148">
        <v>2</v>
      </c>
      <c r="RK255" s="148">
        <v>2</v>
      </c>
      <c r="RL255" s="148">
        <v>2</v>
      </c>
      <c r="RM255" s="312">
        <v>2</v>
      </c>
      <c r="RN255" s="148">
        <v>2</v>
      </c>
      <c r="RO255" s="312">
        <v>2</v>
      </c>
      <c r="RP255" s="148">
        <v>2</v>
      </c>
      <c r="RQ255" s="148">
        <v>2</v>
      </c>
      <c r="RR255" s="148">
        <v>2</v>
      </c>
      <c r="RS255" s="148">
        <v>2</v>
      </c>
      <c r="RT255" s="148">
        <v>2</v>
      </c>
      <c r="RU255" s="148">
        <v>2</v>
      </c>
      <c r="RV255" s="148">
        <v>2</v>
      </c>
      <c r="RW255" s="148">
        <v>2</v>
      </c>
      <c r="RX255" s="148">
        <v>2</v>
      </c>
      <c r="RY255" s="148">
        <v>2</v>
      </c>
      <c r="RZ255" s="148">
        <v>2</v>
      </c>
      <c r="SA255" s="148">
        <v>4</v>
      </c>
      <c r="SB255" s="148">
        <v>4</v>
      </c>
      <c r="SC255" s="148">
        <v>4</v>
      </c>
      <c r="SD255" s="148">
        <v>4</v>
      </c>
      <c r="SE255" s="148">
        <v>4</v>
      </c>
      <c r="SF255" s="148">
        <v>4</v>
      </c>
      <c r="SG255" s="148">
        <v>4</v>
      </c>
      <c r="SH255" s="148">
        <v>3</v>
      </c>
      <c r="SI255" s="148">
        <v>3</v>
      </c>
      <c r="SJ255" s="148">
        <v>4</v>
      </c>
      <c r="SK255" s="148">
        <v>3</v>
      </c>
      <c r="SL255" s="148">
        <v>3</v>
      </c>
      <c r="SN255" s="148">
        <v>1</v>
      </c>
      <c r="SO255" s="148">
        <v>2</v>
      </c>
      <c r="SP255" s="148">
        <v>3</v>
      </c>
      <c r="SQ255" s="148">
        <v>3</v>
      </c>
      <c r="SR255" s="148">
        <v>3</v>
      </c>
      <c r="SS255" s="148">
        <v>3</v>
      </c>
      <c r="ST255" s="148">
        <v>2</v>
      </c>
      <c r="SU255" s="148">
        <v>2</v>
      </c>
      <c r="SV255" s="148">
        <v>2</v>
      </c>
      <c r="SW255" s="148">
        <v>2</v>
      </c>
      <c r="SX255" s="148">
        <v>2</v>
      </c>
      <c r="SY255" s="148">
        <v>2</v>
      </c>
      <c r="SZ255" s="148">
        <v>2</v>
      </c>
      <c r="TA255" s="148">
        <v>1</v>
      </c>
      <c r="TB255" s="148">
        <v>1</v>
      </c>
      <c r="TC255" s="148">
        <v>1</v>
      </c>
      <c r="TD255" s="148">
        <v>1</v>
      </c>
      <c r="TE255" s="148">
        <v>2</v>
      </c>
      <c r="TF255" s="148">
        <v>2</v>
      </c>
      <c r="TG255" s="148">
        <v>2</v>
      </c>
      <c r="TH255" s="148">
        <v>2</v>
      </c>
      <c r="TI255" s="148">
        <v>3</v>
      </c>
      <c r="TJ255" s="148">
        <v>3</v>
      </c>
      <c r="TK255" s="148">
        <v>2</v>
      </c>
      <c r="TL255" s="148">
        <v>2</v>
      </c>
      <c r="TM255" s="148">
        <v>2</v>
      </c>
      <c r="TN255" s="148">
        <v>2</v>
      </c>
      <c r="TO255" s="148">
        <v>2</v>
      </c>
      <c r="TP255" s="148">
        <v>1</v>
      </c>
      <c r="TQ255" s="148">
        <v>1</v>
      </c>
      <c r="TR255" s="148">
        <v>1</v>
      </c>
      <c r="TS255" s="148">
        <v>1</v>
      </c>
      <c r="TT255" s="148">
        <v>1</v>
      </c>
      <c r="TU255" s="148">
        <v>1</v>
      </c>
      <c r="TV255" s="148">
        <v>1</v>
      </c>
      <c r="TW255" s="148">
        <v>1</v>
      </c>
      <c r="TX255" s="148">
        <v>1</v>
      </c>
      <c r="TY255" s="148">
        <v>1</v>
      </c>
      <c r="TZ255" s="148">
        <v>1</v>
      </c>
      <c r="UA255" s="148">
        <v>1</v>
      </c>
      <c r="UB255" s="148">
        <v>1</v>
      </c>
      <c r="UC255" s="148">
        <v>1</v>
      </c>
      <c r="UD255" s="148">
        <v>1</v>
      </c>
      <c r="UE255" s="148">
        <v>1</v>
      </c>
      <c r="UF255" s="148">
        <v>1</v>
      </c>
      <c r="UG255" s="148">
        <v>1</v>
      </c>
      <c r="UH255" s="148">
        <v>1</v>
      </c>
      <c r="UI255" s="148">
        <v>1</v>
      </c>
      <c r="UJ255" s="148">
        <v>2</v>
      </c>
      <c r="UK255" s="148">
        <v>2</v>
      </c>
      <c r="UL255" s="148">
        <v>2</v>
      </c>
      <c r="UM255" s="148">
        <v>2</v>
      </c>
      <c r="UN255" s="148">
        <v>2</v>
      </c>
      <c r="UO255" s="148">
        <v>1</v>
      </c>
      <c r="UP255" s="148">
        <v>1</v>
      </c>
      <c r="UQ255" s="148">
        <v>1</v>
      </c>
      <c r="UR255" s="148">
        <v>1</v>
      </c>
      <c r="US255" s="148">
        <v>1</v>
      </c>
      <c r="UT255" s="148">
        <v>1</v>
      </c>
      <c r="UU255" s="148">
        <v>1</v>
      </c>
      <c r="UV255" s="148">
        <v>1</v>
      </c>
      <c r="UW255" s="148">
        <v>1</v>
      </c>
      <c r="UX255" s="148">
        <v>2</v>
      </c>
      <c r="UY255" s="148">
        <v>2</v>
      </c>
      <c r="UZ255" s="148">
        <v>2</v>
      </c>
      <c r="VA255" s="148">
        <v>2</v>
      </c>
      <c r="VB255" s="148">
        <v>2</v>
      </c>
      <c r="VC255" s="148">
        <v>2</v>
      </c>
      <c r="VD255" s="148">
        <v>3</v>
      </c>
      <c r="VE255" s="148">
        <v>2</v>
      </c>
      <c r="VF255" s="148">
        <v>2</v>
      </c>
      <c r="VG255" s="148">
        <v>2</v>
      </c>
      <c r="VH255" s="148">
        <v>2</v>
      </c>
      <c r="VI255" s="148">
        <v>2</v>
      </c>
      <c r="VJ255" s="148">
        <v>1</v>
      </c>
      <c r="VK255" s="148">
        <v>1</v>
      </c>
      <c r="VL255" s="148">
        <v>1</v>
      </c>
      <c r="VM255" s="148">
        <v>1</v>
      </c>
      <c r="VN255" s="148">
        <v>1</v>
      </c>
      <c r="VO255" s="148">
        <v>1</v>
      </c>
      <c r="VP255" s="148">
        <v>1</v>
      </c>
      <c r="VQ255" s="148">
        <v>1</v>
      </c>
      <c r="VY255" s="96"/>
    </row>
    <row r="256" spans="1:635" s="148" customFormat="1" x14ac:dyDescent="0.2">
      <c r="A256" s="327"/>
      <c r="B256" s="354">
        <v>7</v>
      </c>
      <c r="C256" s="399">
        <f t="shared" ca="1" si="268"/>
        <v>2</v>
      </c>
      <c r="D256" s="354"/>
      <c r="E256" s="354"/>
      <c r="F256" s="354"/>
      <c r="G256" s="148">
        <v>7</v>
      </c>
      <c r="H256" s="148">
        <v>7</v>
      </c>
      <c r="I256" s="355">
        <v>6.5</v>
      </c>
      <c r="J256" s="148">
        <v>6</v>
      </c>
      <c r="K256" s="148">
        <v>5</v>
      </c>
      <c r="L256" s="148">
        <v>4</v>
      </c>
      <c r="M256" s="148">
        <v>4</v>
      </c>
      <c r="N256" s="148">
        <v>3</v>
      </c>
      <c r="O256" s="148">
        <v>3</v>
      </c>
      <c r="P256" s="148">
        <v>3</v>
      </c>
      <c r="Q256" s="148">
        <v>2</v>
      </c>
      <c r="R256" s="148">
        <v>2</v>
      </c>
      <c r="S256" s="148">
        <v>3</v>
      </c>
      <c r="T256" s="148">
        <v>3</v>
      </c>
      <c r="U256" s="148">
        <v>3</v>
      </c>
      <c r="V256" s="148">
        <v>3</v>
      </c>
      <c r="W256" s="148">
        <v>3</v>
      </c>
      <c r="X256" s="148">
        <v>3</v>
      </c>
      <c r="Y256" s="148">
        <v>3</v>
      </c>
      <c r="Z256" s="148">
        <v>3</v>
      </c>
      <c r="AA256" s="148">
        <v>3</v>
      </c>
      <c r="AB256" s="148">
        <v>4</v>
      </c>
      <c r="AC256" s="148">
        <v>4</v>
      </c>
      <c r="AD256" s="148">
        <v>4</v>
      </c>
      <c r="AE256" s="148">
        <v>4</v>
      </c>
      <c r="AF256" s="148">
        <v>4</v>
      </c>
      <c r="AG256" s="148">
        <v>5</v>
      </c>
      <c r="AH256" s="148">
        <v>5</v>
      </c>
      <c r="AI256" s="148">
        <v>8</v>
      </c>
      <c r="AJ256" s="148">
        <v>8</v>
      </c>
      <c r="AK256" s="148">
        <v>8</v>
      </c>
      <c r="AL256" s="148">
        <v>8</v>
      </c>
      <c r="AM256" s="148">
        <v>8</v>
      </c>
      <c r="AN256" s="148">
        <v>8</v>
      </c>
      <c r="AO256" s="148">
        <v>8</v>
      </c>
      <c r="AP256" s="360">
        <v>8.5</v>
      </c>
      <c r="AQ256" s="148">
        <v>9</v>
      </c>
      <c r="AR256" s="148">
        <v>9</v>
      </c>
      <c r="AS256" s="148">
        <v>9</v>
      </c>
      <c r="AT256" s="148">
        <v>10</v>
      </c>
      <c r="AU256" s="148">
        <v>10</v>
      </c>
      <c r="AV256" s="148">
        <v>11</v>
      </c>
      <c r="AW256" s="148">
        <v>11</v>
      </c>
      <c r="AX256" s="148">
        <v>11</v>
      </c>
      <c r="AY256" s="148">
        <v>11</v>
      </c>
      <c r="AZ256" s="148">
        <v>10</v>
      </c>
      <c r="BA256" s="148">
        <v>10</v>
      </c>
      <c r="BB256" s="148">
        <v>10</v>
      </c>
      <c r="BC256" s="148">
        <v>10</v>
      </c>
      <c r="BD256" s="148">
        <v>10</v>
      </c>
      <c r="BE256" s="148">
        <v>10</v>
      </c>
      <c r="BF256" s="148">
        <v>10</v>
      </c>
      <c r="BG256" s="148">
        <v>10</v>
      </c>
      <c r="BH256" s="148">
        <v>9</v>
      </c>
      <c r="BI256" s="148">
        <v>9</v>
      </c>
      <c r="BJ256" s="148">
        <v>9</v>
      </c>
      <c r="BK256" s="148">
        <v>9</v>
      </c>
      <c r="BL256" s="148">
        <v>8</v>
      </c>
      <c r="BM256" s="148">
        <v>9</v>
      </c>
      <c r="BN256" s="148">
        <v>10</v>
      </c>
      <c r="BO256" s="148">
        <v>10</v>
      </c>
      <c r="BP256" s="148">
        <v>9</v>
      </c>
      <c r="BQ256" s="148">
        <v>8</v>
      </c>
      <c r="BR256" s="148">
        <v>9</v>
      </c>
      <c r="BS256" s="356">
        <v>0</v>
      </c>
      <c r="BT256" s="148">
        <v>3</v>
      </c>
      <c r="BU256" s="148">
        <v>4</v>
      </c>
      <c r="BV256" s="148">
        <v>6</v>
      </c>
      <c r="BW256" s="148">
        <v>6</v>
      </c>
      <c r="BX256" s="148">
        <v>6</v>
      </c>
      <c r="BY256" s="148">
        <v>6</v>
      </c>
      <c r="BZ256" s="148">
        <v>5</v>
      </c>
      <c r="CA256" s="312">
        <v>5</v>
      </c>
      <c r="CB256" s="148">
        <v>5</v>
      </c>
      <c r="CC256" s="312">
        <v>5</v>
      </c>
      <c r="CD256" s="312">
        <v>7</v>
      </c>
      <c r="CE256" s="312">
        <v>9</v>
      </c>
      <c r="CF256" s="312">
        <v>9</v>
      </c>
      <c r="CG256" s="148">
        <v>10</v>
      </c>
      <c r="CH256" s="148">
        <v>10</v>
      </c>
      <c r="CI256" s="312">
        <v>9</v>
      </c>
      <c r="CJ256" s="148">
        <v>9</v>
      </c>
      <c r="CK256" s="148">
        <v>11</v>
      </c>
      <c r="CL256" s="148">
        <v>12</v>
      </c>
      <c r="CM256" s="148">
        <v>13</v>
      </c>
      <c r="CN256" s="148">
        <v>13</v>
      </c>
      <c r="CO256" s="148">
        <v>13</v>
      </c>
      <c r="CP256" s="148">
        <v>15</v>
      </c>
      <c r="CQ256" s="148">
        <v>15</v>
      </c>
      <c r="CR256" s="148">
        <v>15</v>
      </c>
      <c r="CS256" s="148">
        <v>14</v>
      </c>
      <c r="CT256" s="148">
        <v>14</v>
      </c>
      <c r="CU256" s="148">
        <v>16</v>
      </c>
      <c r="CV256" s="148">
        <v>17</v>
      </c>
      <c r="CW256" s="148">
        <v>17</v>
      </c>
      <c r="CX256" s="148">
        <v>18</v>
      </c>
      <c r="CY256" s="148">
        <v>18</v>
      </c>
      <c r="CZ256" s="148">
        <v>18</v>
      </c>
      <c r="DA256" s="148">
        <v>17</v>
      </c>
      <c r="DB256" s="148">
        <v>17</v>
      </c>
      <c r="DC256" s="148">
        <v>16</v>
      </c>
      <c r="DD256" s="148">
        <v>17</v>
      </c>
      <c r="DE256" s="148">
        <v>17</v>
      </c>
      <c r="DF256" s="148">
        <v>17.5</v>
      </c>
      <c r="DG256" s="148">
        <v>18</v>
      </c>
      <c r="DH256" s="148">
        <v>17</v>
      </c>
      <c r="DI256" s="148">
        <v>17</v>
      </c>
      <c r="DJ256" s="148">
        <v>17</v>
      </c>
      <c r="DK256" s="148">
        <v>18</v>
      </c>
      <c r="DL256" s="148">
        <v>18</v>
      </c>
      <c r="DM256" s="148">
        <v>18</v>
      </c>
      <c r="DN256" s="148">
        <v>18</v>
      </c>
      <c r="DO256" s="148">
        <v>20</v>
      </c>
      <c r="DP256" s="148">
        <v>18</v>
      </c>
      <c r="DQ256" s="148">
        <v>17</v>
      </c>
      <c r="DR256" s="312">
        <v>17</v>
      </c>
      <c r="DS256" s="148">
        <v>18</v>
      </c>
      <c r="DT256" s="312">
        <v>16</v>
      </c>
      <c r="DU256" s="312">
        <v>16</v>
      </c>
      <c r="DV256" s="312">
        <v>16</v>
      </c>
      <c r="DW256" s="312">
        <v>16</v>
      </c>
      <c r="DX256" s="312">
        <v>16</v>
      </c>
      <c r="DY256" s="312">
        <v>12</v>
      </c>
      <c r="DZ256" s="312">
        <v>12</v>
      </c>
      <c r="EA256" s="312">
        <v>12</v>
      </c>
      <c r="EB256" s="312">
        <v>12</v>
      </c>
      <c r="EC256" s="312">
        <v>11</v>
      </c>
      <c r="ED256" s="312">
        <v>11</v>
      </c>
      <c r="EE256" s="312">
        <v>10</v>
      </c>
      <c r="EF256" s="312">
        <v>10</v>
      </c>
      <c r="EG256" s="312">
        <v>8</v>
      </c>
      <c r="EH256" s="312">
        <v>8</v>
      </c>
      <c r="EI256" s="312">
        <v>8</v>
      </c>
      <c r="EJ256" s="312">
        <v>8</v>
      </c>
      <c r="EK256" s="312">
        <v>8</v>
      </c>
      <c r="EL256" s="312">
        <v>8</v>
      </c>
      <c r="EM256" s="312">
        <v>8</v>
      </c>
      <c r="EN256" s="312">
        <v>8</v>
      </c>
      <c r="EO256" s="148">
        <v>8</v>
      </c>
      <c r="EP256" s="312">
        <v>7</v>
      </c>
      <c r="EQ256" s="431">
        <v>7</v>
      </c>
      <c r="ER256" s="312">
        <v>7</v>
      </c>
      <c r="ES256" s="312">
        <v>6</v>
      </c>
      <c r="ET256" s="312">
        <v>5</v>
      </c>
      <c r="EU256" s="431">
        <v>5</v>
      </c>
      <c r="EV256" s="312">
        <v>3</v>
      </c>
      <c r="EW256" s="312">
        <v>3</v>
      </c>
      <c r="EX256" s="312">
        <v>3</v>
      </c>
      <c r="EY256" s="312">
        <v>3</v>
      </c>
      <c r="EZ256" s="312">
        <v>3</v>
      </c>
      <c r="FA256" s="312">
        <v>3</v>
      </c>
      <c r="FB256" s="312">
        <v>2</v>
      </c>
      <c r="FC256" s="312">
        <v>2</v>
      </c>
      <c r="FD256" s="312">
        <v>2</v>
      </c>
      <c r="FE256" s="312">
        <v>2</v>
      </c>
      <c r="FF256" s="312">
        <v>2</v>
      </c>
      <c r="FG256" s="312">
        <v>2</v>
      </c>
      <c r="FH256" s="312">
        <v>2</v>
      </c>
      <c r="FI256" s="312">
        <v>2</v>
      </c>
      <c r="FJ256" s="312">
        <v>2</v>
      </c>
      <c r="FK256" s="148">
        <v>2</v>
      </c>
      <c r="FL256" s="312">
        <v>3</v>
      </c>
      <c r="FM256" s="312">
        <v>3</v>
      </c>
      <c r="FN256" s="148">
        <v>3</v>
      </c>
      <c r="FO256" s="148">
        <v>3</v>
      </c>
      <c r="FP256" s="148">
        <v>3</v>
      </c>
      <c r="FQ256" s="431">
        <v>3</v>
      </c>
      <c r="FR256" s="148">
        <v>3</v>
      </c>
      <c r="FS256" s="312">
        <v>3</v>
      </c>
      <c r="FT256" s="148">
        <v>3</v>
      </c>
      <c r="FU256" s="312">
        <v>3</v>
      </c>
      <c r="FV256" s="312">
        <v>4</v>
      </c>
      <c r="FW256" s="312">
        <v>5</v>
      </c>
      <c r="FX256" s="312">
        <v>5</v>
      </c>
      <c r="FY256" s="312">
        <v>5</v>
      </c>
      <c r="FZ256" s="312">
        <v>5</v>
      </c>
      <c r="GA256" s="312">
        <v>5</v>
      </c>
      <c r="GB256" s="312">
        <v>5</v>
      </c>
      <c r="GC256" s="312">
        <v>4</v>
      </c>
      <c r="GD256" s="312">
        <v>4</v>
      </c>
      <c r="GE256" s="312">
        <v>6</v>
      </c>
      <c r="GF256" s="312">
        <v>6</v>
      </c>
      <c r="GG256" s="312">
        <v>6</v>
      </c>
      <c r="GH256" s="312">
        <v>6</v>
      </c>
      <c r="GI256" s="312">
        <v>6</v>
      </c>
      <c r="GJ256" s="312">
        <v>6</v>
      </c>
      <c r="GK256" s="312">
        <v>5</v>
      </c>
      <c r="GL256" s="312">
        <v>6</v>
      </c>
      <c r="GM256" s="312">
        <v>6</v>
      </c>
      <c r="GN256" s="312">
        <v>6</v>
      </c>
      <c r="GO256" s="312">
        <v>5</v>
      </c>
      <c r="GP256" s="148">
        <v>5</v>
      </c>
      <c r="GQ256" s="312">
        <v>5</v>
      </c>
      <c r="GR256" s="431">
        <v>5</v>
      </c>
      <c r="GS256" s="312">
        <v>6</v>
      </c>
      <c r="GT256" s="312">
        <v>6</v>
      </c>
      <c r="GU256" s="312">
        <v>5</v>
      </c>
      <c r="GV256" s="148">
        <v>7</v>
      </c>
      <c r="GW256" s="148">
        <v>7</v>
      </c>
      <c r="GX256" s="148">
        <v>8</v>
      </c>
      <c r="GY256" s="148">
        <v>8</v>
      </c>
      <c r="GZ256" s="148">
        <v>9</v>
      </c>
      <c r="HA256" s="148">
        <v>9</v>
      </c>
      <c r="HB256" s="148">
        <v>9</v>
      </c>
      <c r="HC256" s="148">
        <v>9</v>
      </c>
      <c r="HD256" s="148">
        <v>8</v>
      </c>
      <c r="HE256" s="148">
        <v>9</v>
      </c>
      <c r="HF256" s="148">
        <v>10</v>
      </c>
      <c r="HG256" s="148">
        <v>10</v>
      </c>
      <c r="HH256" s="148">
        <v>10</v>
      </c>
      <c r="HI256" s="148">
        <v>10</v>
      </c>
      <c r="HJ256" s="148">
        <v>10</v>
      </c>
      <c r="HK256" s="148">
        <v>10</v>
      </c>
      <c r="HL256" s="148">
        <v>10</v>
      </c>
      <c r="HM256" s="148">
        <v>9</v>
      </c>
      <c r="HN256" s="148">
        <v>9</v>
      </c>
      <c r="HO256" s="148">
        <v>9</v>
      </c>
      <c r="HP256" s="148">
        <v>10</v>
      </c>
      <c r="HQ256" s="148">
        <v>8</v>
      </c>
      <c r="HR256" s="148">
        <v>8</v>
      </c>
      <c r="HS256" s="148">
        <v>8</v>
      </c>
      <c r="HT256" s="148">
        <v>8</v>
      </c>
      <c r="HU256" s="148">
        <v>8</v>
      </c>
      <c r="HV256" s="148">
        <v>8</v>
      </c>
      <c r="HW256" s="148">
        <v>8</v>
      </c>
      <c r="HX256" s="148">
        <v>8</v>
      </c>
      <c r="HY256" s="148">
        <v>9</v>
      </c>
      <c r="HZ256" s="148">
        <v>9</v>
      </c>
      <c r="IA256" s="148">
        <v>9</v>
      </c>
      <c r="IB256" s="148">
        <v>10</v>
      </c>
      <c r="IC256" s="148">
        <v>10</v>
      </c>
      <c r="ID256" s="148">
        <v>11</v>
      </c>
      <c r="IE256" s="148">
        <v>10</v>
      </c>
      <c r="IF256" s="148">
        <v>11</v>
      </c>
      <c r="IG256" s="148">
        <v>12</v>
      </c>
      <c r="IH256" s="148">
        <v>11</v>
      </c>
      <c r="II256" s="148">
        <v>11</v>
      </c>
      <c r="IJ256" s="148">
        <v>11</v>
      </c>
      <c r="IK256" s="148">
        <v>11</v>
      </c>
      <c r="IL256" s="148">
        <v>9</v>
      </c>
      <c r="IM256" s="148">
        <v>9</v>
      </c>
      <c r="IN256" s="351">
        <f t="shared" si="269"/>
        <v>10</v>
      </c>
      <c r="IO256" s="148">
        <v>11</v>
      </c>
      <c r="IP256" s="148">
        <v>11</v>
      </c>
      <c r="IQ256" s="148">
        <v>10</v>
      </c>
      <c r="IR256" s="148">
        <v>9</v>
      </c>
      <c r="IS256" s="312">
        <v>9</v>
      </c>
      <c r="IT256" s="148">
        <v>9</v>
      </c>
      <c r="IU256" s="148">
        <v>8</v>
      </c>
      <c r="IV256" s="148">
        <v>7</v>
      </c>
      <c r="IW256" s="148">
        <v>7</v>
      </c>
      <c r="IX256" s="148">
        <v>6</v>
      </c>
      <c r="IY256" s="148">
        <v>6</v>
      </c>
      <c r="IZ256" s="148">
        <v>7</v>
      </c>
      <c r="JA256" s="148">
        <v>8</v>
      </c>
      <c r="JB256" s="148">
        <v>8</v>
      </c>
      <c r="JC256" s="355">
        <f t="shared" si="273"/>
        <v>7.5</v>
      </c>
      <c r="JD256" s="148">
        <v>7</v>
      </c>
      <c r="JE256" s="148">
        <v>8</v>
      </c>
      <c r="JF256" s="353">
        <f t="shared" si="274"/>
        <v>8</v>
      </c>
      <c r="JG256" s="148">
        <v>8</v>
      </c>
      <c r="JH256" s="148">
        <v>8</v>
      </c>
      <c r="JI256" s="148">
        <v>9</v>
      </c>
      <c r="JJ256" s="148">
        <v>9</v>
      </c>
      <c r="JK256" s="148">
        <v>8</v>
      </c>
      <c r="JL256" s="148">
        <v>8</v>
      </c>
      <c r="JM256" s="148">
        <v>7</v>
      </c>
      <c r="JN256" s="351">
        <f t="shared" si="275"/>
        <v>7</v>
      </c>
      <c r="JO256" s="148">
        <v>7</v>
      </c>
      <c r="JP256" s="148">
        <v>8</v>
      </c>
      <c r="JQ256" s="148">
        <v>9</v>
      </c>
      <c r="JR256" s="148">
        <v>10</v>
      </c>
      <c r="JS256" s="148">
        <v>11</v>
      </c>
      <c r="JT256" s="148">
        <v>11</v>
      </c>
      <c r="JU256" s="148">
        <v>9</v>
      </c>
      <c r="JV256" s="351">
        <f t="shared" si="276"/>
        <v>9.5</v>
      </c>
      <c r="JW256" s="148">
        <v>10</v>
      </c>
      <c r="JX256" s="148">
        <v>10</v>
      </c>
      <c r="JY256" s="148">
        <v>9</v>
      </c>
      <c r="JZ256" s="148">
        <v>8</v>
      </c>
      <c r="KA256" s="148">
        <v>8</v>
      </c>
      <c r="KB256" s="148">
        <v>8</v>
      </c>
      <c r="KC256" s="148">
        <v>8</v>
      </c>
      <c r="KD256" s="148">
        <v>8</v>
      </c>
      <c r="KE256" s="148">
        <v>8</v>
      </c>
      <c r="KF256" s="148">
        <v>8</v>
      </c>
      <c r="KG256" s="148">
        <v>8</v>
      </c>
      <c r="KH256" s="148">
        <v>7</v>
      </c>
      <c r="KI256" s="148">
        <v>7</v>
      </c>
      <c r="KJ256" s="148">
        <v>7</v>
      </c>
      <c r="KK256" s="148">
        <v>5</v>
      </c>
      <c r="KL256" s="148">
        <v>5</v>
      </c>
      <c r="KM256" s="148">
        <v>5</v>
      </c>
      <c r="KN256" s="148">
        <v>5</v>
      </c>
      <c r="KO256" s="148">
        <v>5</v>
      </c>
      <c r="KP256" s="148">
        <v>5</v>
      </c>
      <c r="KQ256" s="148">
        <v>5</v>
      </c>
      <c r="KR256" s="148">
        <v>5</v>
      </c>
      <c r="KS256" s="148">
        <v>5</v>
      </c>
      <c r="KT256" s="148">
        <v>5</v>
      </c>
      <c r="KU256" s="148">
        <v>5</v>
      </c>
      <c r="KV256" s="148">
        <v>5</v>
      </c>
      <c r="KW256" s="148">
        <v>5</v>
      </c>
      <c r="KX256" s="148">
        <v>5</v>
      </c>
      <c r="KY256" s="148">
        <v>5</v>
      </c>
      <c r="KZ256" s="148">
        <v>5</v>
      </c>
      <c r="LA256" s="148">
        <v>5</v>
      </c>
      <c r="LB256" s="148">
        <v>5</v>
      </c>
      <c r="LC256" s="148">
        <v>6</v>
      </c>
      <c r="LD256" s="148">
        <v>6</v>
      </c>
      <c r="LE256" s="148">
        <v>6</v>
      </c>
      <c r="LF256" s="148">
        <v>6</v>
      </c>
      <c r="LG256" s="148">
        <v>6</v>
      </c>
      <c r="LH256" s="148">
        <v>6</v>
      </c>
      <c r="LI256" s="148">
        <v>6</v>
      </c>
      <c r="LJ256" s="148">
        <v>5</v>
      </c>
      <c r="LK256" s="148">
        <v>5</v>
      </c>
      <c r="LL256" s="148">
        <v>5</v>
      </c>
      <c r="LM256" s="148">
        <v>4</v>
      </c>
      <c r="LN256" s="148">
        <v>4</v>
      </c>
      <c r="LO256" s="148">
        <v>4</v>
      </c>
      <c r="LP256" s="148">
        <v>4</v>
      </c>
      <c r="LQ256" s="148">
        <v>4</v>
      </c>
      <c r="LR256" s="148">
        <v>4</v>
      </c>
      <c r="LS256" s="148">
        <v>5</v>
      </c>
      <c r="LT256" s="148">
        <v>4</v>
      </c>
      <c r="LU256" s="148">
        <v>4</v>
      </c>
      <c r="LV256" s="148">
        <v>4</v>
      </c>
      <c r="LW256" s="148">
        <v>5</v>
      </c>
      <c r="LX256" s="148">
        <v>6</v>
      </c>
      <c r="LY256" s="148">
        <v>6</v>
      </c>
      <c r="LZ256" s="148">
        <v>6</v>
      </c>
      <c r="MA256" s="148">
        <v>6</v>
      </c>
      <c r="MB256" s="148">
        <v>6</v>
      </c>
      <c r="MC256" s="148">
        <v>6</v>
      </c>
      <c r="MD256" s="148">
        <v>6</v>
      </c>
      <c r="ME256" s="148">
        <v>6</v>
      </c>
      <c r="MF256" s="148">
        <v>6</v>
      </c>
      <c r="MG256" s="148">
        <v>6</v>
      </c>
      <c r="MH256" s="148">
        <v>6</v>
      </c>
      <c r="MI256" s="148">
        <v>6</v>
      </c>
      <c r="MJ256" s="148">
        <v>6</v>
      </c>
      <c r="MK256" s="148">
        <v>6</v>
      </c>
      <c r="ML256" s="148">
        <v>6</v>
      </c>
      <c r="MM256" s="148">
        <v>6</v>
      </c>
      <c r="MN256" s="148">
        <v>6</v>
      </c>
      <c r="MO256" s="148">
        <v>6</v>
      </c>
      <c r="MP256" s="148">
        <v>6</v>
      </c>
      <c r="MQ256" s="148">
        <v>6</v>
      </c>
      <c r="MR256" s="148">
        <v>6</v>
      </c>
      <c r="MS256" s="148">
        <v>6</v>
      </c>
      <c r="MT256" s="148">
        <v>6</v>
      </c>
      <c r="MU256" s="148">
        <v>6</v>
      </c>
      <c r="MV256" s="148">
        <v>9</v>
      </c>
      <c r="MW256" s="148">
        <v>10</v>
      </c>
      <c r="MX256" s="148">
        <v>10</v>
      </c>
      <c r="MY256" s="148">
        <v>10</v>
      </c>
      <c r="MZ256" s="148">
        <v>9</v>
      </c>
      <c r="NA256" s="148">
        <v>9</v>
      </c>
      <c r="NB256" s="148">
        <v>9</v>
      </c>
      <c r="NC256" s="148">
        <v>9</v>
      </c>
      <c r="ND256" s="148">
        <v>7</v>
      </c>
      <c r="NE256" s="148">
        <v>7</v>
      </c>
      <c r="NF256" s="148">
        <v>9</v>
      </c>
      <c r="NG256" s="148">
        <v>9</v>
      </c>
      <c r="NH256" s="148">
        <v>10</v>
      </c>
      <c r="NI256" s="148">
        <v>9</v>
      </c>
      <c r="NJ256" s="148">
        <v>9</v>
      </c>
      <c r="NK256" s="148">
        <v>9</v>
      </c>
      <c r="NL256" s="148">
        <v>9</v>
      </c>
      <c r="NM256" s="148">
        <v>9</v>
      </c>
      <c r="NN256" s="148">
        <v>7</v>
      </c>
      <c r="NO256" s="148">
        <v>7</v>
      </c>
      <c r="NP256" s="148">
        <v>7</v>
      </c>
      <c r="NQ256" s="148">
        <v>8</v>
      </c>
      <c r="NR256" s="148">
        <v>7</v>
      </c>
      <c r="NS256" s="148">
        <v>7</v>
      </c>
      <c r="NT256" s="148">
        <v>8</v>
      </c>
      <c r="NU256" s="148">
        <v>8</v>
      </c>
      <c r="NV256" s="148">
        <v>7</v>
      </c>
      <c r="NW256" s="148">
        <v>7</v>
      </c>
      <c r="NX256" s="148">
        <v>7</v>
      </c>
      <c r="NY256" s="148">
        <v>7</v>
      </c>
      <c r="NZ256" s="148">
        <v>7</v>
      </c>
      <c r="OA256" s="148">
        <v>7</v>
      </c>
      <c r="OB256" s="148">
        <v>8</v>
      </c>
      <c r="OC256" s="148">
        <v>8</v>
      </c>
      <c r="OD256" s="148">
        <v>7</v>
      </c>
      <c r="OE256" s="148">
        <v>7</v>
      </c>
      <c r="OF256" s="148">
        <v>7</v>
      </c>
      <c r="OG256" s="148">
        <v>7</v>
      </c>
      <c r="OH256" s="148">
        <v>7</v>
      </c>
      <c r="OI256" s="148">
        <v>7</v>
      </c>
      <c r="OJ256" s="148">
        <v>7</v>
      </c>
      <c r="OK256" s="148">
        <v>5</v>
      </c>
      <c r="OL256" s="148">
        <v>5</v>
      </c>
      <c r="OM256" s="148">
        <v>5</v>
      </c>
      <c r="ON256" s="148">
        <v>5</v>
      </c>
      <c r="OO256" s="148">
        <v>5</v>
      </c>
      <c r="OP256" s="312">
        <v>5</v>
      </c>
      <c r="OQ256" s="148">
        <v>5</v>
      </c>
      <c r="OR256" s="148">
        <v>5</v>
      </c>
      <c r="OS256" s="148">
        <v>5</v>
      </c>
      <c r="OT256" s="148">
        <v>5</v>
      </c>
      <c r="OU256" s="148">
        <v>5</v>
      </c>
      <c r="OV256" s="148">
        <v>5</v>
      </c>
      <c r="OW256" s="148">
        <v>5</v>
      </c>
      <c r="OX256" s="148">
        <v>5</v>
      </c>
      <c r="OY256" s="351">
        <f t="shared" si="270"/>
        <v>4</v>
      </c>
      <c r="OZ256" s="312">
        <v>3</v>
      </c>
      <c r="PA256" s="148">
        <v>3</v>
      </c>
      <c r="PB256" s="148">
        <v>3</v>
      </c>
      <c r="PC256" s="148">
        <v>3</v>
      </c>
      <c r="PD256" s="148">
        <v>3</v>
      </c>
      <c r="PE256" s="148">
        <v>3</v>
      </c>
      <c r="PF256" s="148">
        <v>3</v>
      </c>
      <c r="PG256" s="351">
        <f t="shared" si="271"/>
        <v>4</v>
      </c>
      <c r="PH256" s="148">
        <v>5</v>
      </c>
      <c r="PI256" s="148">
        <v>4</v>
      </c>
      <c r="PJ256" s="351">
        <f t="shared" si="272"/>
        <v>4</v>
      </c>
      <c r="PK256" s="148">
        <v>4</v>
      </c>
      <c r="PL256" s="148">
        <v>4</v>
      </c>
      <c r="PM256" s="312">
        <v>4</v>
      </c>
      <c r="PN256" s="148">
        <v>2</v>
      </c>
      <c r="PO256" s="312">
        <v>2</v>
      </c>
      <c r="PP256" s="148">
        <v>1</v>
      </c>
      <c r="PQ256" s="148">
        <v>1</v>
      </c>
      <c r="PR256" s="148">
        <v>2</v>
      </c>
      <c r="PS256" s="148">
        <v>2</v>
      </c>
      <c r="PT256" s="148">
        <v>2</v>
      </c>
      <c r="PU256" s="148">
        <v>2</v>
      </c>
      <c r="PV256" s="148">
        <v>2</v>
      </c>
      <c r="PW256" s="148">
        <v>2</v>
      </c>
      <c r="PX256" s="148">
        <v>2</v>
      </c>
      <c r="PY256" s="148">
        <v>2</v>
      </c>
      <c r="PZ256" s="148">
        <v>2</v>
      </c>
      <c r="QA256" s="148">
        <v>2</v>
      </c>
      <c r="QB256" s="148">
        <v>2</v>
      </c>
      <c r="QC256" s="148">
        <v>3</v>
      </c>
      <c r="QD256" s="148">
        <v>3</v>
      </c>
      <c r="QE256" s="148">
        <v>5</v>
      </c>
      <c r="QF256" s="148">
        <v>5</v>
      </c>
      <c r="QG256" s="148">
        <v>5</v>
      </c>
      <c r="QH256" s="148">
        <v>5</v>
      </c>
      <c r="QI256" s="148">
        <v>5</v>
      </c>
      <c r="QJ256" s="148">
        <v>5</v>
      </c>
      <c r="QK256" s="148">
        <v>5</v>
      </c>
      <c r="QL256" s="148">
        <v>5</v>
      </c>
      <c r="QM256" s="148">
        <v>5</v>
      </c>
      <c r="QN256" s="148">
        <v>4</v>
      </c>
      <c r="QO256" s="148">
        <v>4</v>
      </c>
      <c r="QP256" s="148">
        <v>4</v>
      </c>
      <c r="QQ256" s="148">
        <v>3</v>
      </c>
      <c r="QR256" s="148">
        <v>3</v>
      </c>
      <c r="QS256" s="148">
        <v>3</v>
      </c>
      <c r="QT256" s="148">
        <v>3</v>
      </c>
      <c r="QU256" s="148">
        <v>3</v>
      </c>
      <c r="QV256" s="148">
        <v>3</v>
      </c>
      <c r="QW256" s="148">
        <v>3</v>
      </c>
      <c r="QX256" s="148">
        <v>3</v>
      </c>
      <c r="QY256" s="148">
        <v>3</v>
      </c>
      <c r="QZ256" s="148">
        <v>3</v>
      </c>
      <c r="RA256" s="148">
        <v>2</v>
      </c>
      <c r="RB256" s="312">
        <v>2</v>
      </c>
      <c r="RC256" s="148">
        <v>2</v>
      </c>
      <c r="RD256" s="312">
        <v>2</v>
      </c>
      <c r="RE256" s="148">
        <v>2</v>
      </c>
      <c r="RF256" s="148">
        <v>2</v>
      </c>
      <c r="RG256" s="312">
        <v>2</v>
      </c>
      <c r="RH256" s="148">
        <v>2</v>
      </c>
      <c r="RI256" s="148">
        <v>2</v>
      </c>
      <c r="RJ256" s="148">
        <v>1</v>
      </c>
      <c r="RK256" s="148">
        <v>1</v>
      </c>
      <c r="RL256" s="148">
        <v>1</v>
      </c>
      <c r="RM256" s="312">
        <v>1</v>
      </c>
      <c r="RN256" s="148">
        <v>1</v>
      </c>
      <c r="RO256" s="312">
        <v>1</v>
      </c>
      <c r="RP256" s="148">
        <v>1</v>
      </c>
      <c r="RQ256" s="148">
        <v>1</v>
      </c>
      <c r="RR256" s="148">
        <v>2</v>
      </c>
      <c r="RS256" s="148">
        <v>2</v>
      </c>
      <c r="RT256" s="148">
        <v>2</v>
      </c>
      <c r="RU256" s="148">
        <v>2</v>
      </c>
      <c r="RV256" s="148">
        <v>2</v>
      </c>
      <c r="RW256" s="148">
        <v>2</v>
      </c>
      <c r="RX256" s="148">
        <v>2</v>
      </c>
      <c r="RY256" s="148">
        <v>2</v>
      </c>
      <c r="RZ256" s="148">
        <v>2</v>
      </c>
      <c r="SA256" s="148">
        <v>2</v>
      </c>
      <c r="SB256" s="148">
        <v>2</v>
      </c>
      <c r="SC256" s="148">
        <v>2</v>
      </c>
      <c r="SD256" s="148">
        <v>2</v>
      </c>
      <c r="SE256" s="148">
        <v>2</v>
      </c>
      <c r="SF256" s="148">
        <v>2</v>
      </c>
      <c r="SG256" s="148">
        <v>2</v>
      </c>
      <c r="SH256" s="148">
        <v>2</v>
      </c>
      <c r="SI256" s="148">
        <v>2</v>
      </c>
      <c r="SJ256" s="148">
        <v>2</v>
      </c>
      <c r="SK256" s="148">
        <v>2</v>
      </c>
      <c r="SL256" s="148">
        <v>2</v>
      </c>
      <c r="SM256" s="148">
        <v>2</v>
      </c>
      <c r="SN256" s="148">
        <v>1</v>
      </c>
      <c r="SO256" s="148">
        <v>1</v>
      </c>
      <c r="SP256" s="148">
        <v>1</v>
      </c>
      <c r="SQ256" s="148">
        <v>1</v>
      </c>
      <c r="SR256" s="148">
        <v>1</v>
      </c>
      <c r="SS256" s="148">
        <v>1</v>
      </c>
      <c r="ST256" s="148">
        <v>1</v>
      </c>
      <c r="SU256" s="148">
        <v>1</v>
      </c>
      <c r="TQ256" s="148">
        <v>1</v>
      </c>
      <c r="TR256" s="148">
        <v>1</v>
      </c>
      <c r="TS256" s="148">
        <v>1</v>
      </c>
      <c r="TT256" s="148">
        <v>2</v>
      </c>
      <c r="TU256" s="148">
        <v>2</v>
      </c>
      <c r="TV256" s="148">
        <v>2</v>
      </c>
      <c r="TW256" s="148">
        <v>2</v>
      </c>
      <c r="TX256" s="148">
        <v>2</v>
      </c>
      <c r="TY256" s="148">
        <v>2</v>
      </c>
      <c r="TZ256" s="148">
        <v>2</v>
      </c>
      <c r="UA256" s="148">
        <v>2</v>
      </c>
      <c r="UB256" s="148">
        <v>2</v>
      </c>
      <c r="UC256" s="148">
        <v>2</v>
      </c>
      <c r="UD256" s="148">
        <v>2</v>
      </c>
      <c r="UE256" s="148">
        <v>2</v>
      </c>
      <c r="UF256" s="148">
        <v>2</v>
      </c>
      <c r="UG256" s="148">
        <v>2</v>
      </c>
      <c r="UH256" s="148">
        <v>1</v>
      </c>
      <c r="UI256" s="148">
        <v>1</v>
      </c>
      <c r="UJ256" s="148">
        <v>1</v>
      </c>
      <c r="UK256" s="148">
        <v>1</v>
      </c>
      <c r="UL256" s="148">
        <v>1</v>
      </c>
      <c r="UM256" s="148">
        <v>1</v>
      </c>
      <c r="UN256" s="148">
        <v>1</v>
      </c>
      <c r="UO256" s="148">
        <v>1</v>
      </c>
      <c r="UP256" s="148">
        <v>1</v>
      </c>
      <c r="UQ256" s="148">
        <v>1</v>
      </c>
      <c r="UR256" s="148">
        <v>1</v>
      </c>
      <c r="US256" s="148">
        <v>1</v>
      </c>
      <c r="UT256" s="148">
        <v>1</v>
      </c>
      <c r="UU256" s="148">
        <v>1</v>
      </c>
      <c r="UV256" s="148">
        <v>2</v>
      </c>
      <c r="UW256" s="148">
        <v>3</v>
      </c>
      <c r="UX256" s="148">
        <v>3</v>
      </c>
      <c r="UY256" s="148">
        <v>3</v>
      </c>
      <c r="UZ256" s="148">
        <v>4</v>
      </c>
      <c r="VA256" s="148">
        <v>4</v>
      </c>
      <c r="VB256" s="148">
        <v>4</v>
      </c>
      <c r="VC256" s="148">
        <v>5</v>
      </c>
      <c r="VD256" s="148">
        <v>6</v>
      </c>
      <c r="VE256" s="148">
        <v>8</v>
      </c>
      <c r="VF256" s="148">
        <v>7</v>
      </c>
      <c r="VG256" s="148">
        <v>8</v>
      </c>
      <c r="VH256" s="148">
        <v>8</v>
      </c>
      <c r="VI256" s="148">
        <v>8</v>
      </c>
      <c r="VJ256" s="148">
        <v>9</v>
      </c>
      <c r="VK256" s="148">
        <v>10</v>
      </c>
      <c r="VL256" s="148">
        <v>10</v>
      </c>
      <c r="VM256" s="148">
        <v>11</v>
      </c>
      <c r="VN256" s="148">
        <v>11</v>
      </c>
      <c r="VO256" s="148">
        <v>11</v>
      </c>
      <c r="VP256" s="148">
        <v>11</v>
      </c>
      <c r="VQ256" s="148">
        <v>11</v>
      </c>
      <c r="VR256" s="148">
        <v>10</v>
      </c>
      <c r="VS256" s="148">
        <v>10</v>
      </c>
      <c r="VT256" s="148">
        <v>10</v>
      </c>
      <c r="VU256" s="148">
        <v>9</v>
      </c>
      <c r="VV256" s="148">
        <v>9</v>
      </c>
      <c r="VW256" s="148">
        <v>9</v>
      </c>
      <c r="VX256" s="148">
        <v>9</v>
      </c>
      <c r="VY256" s="96">
        <v>9</v>
      </c>
      <c r="VZ256" s="148">
        <v>8</v>
      </c>
      <c r="WA256" s="148">
        <v>8</v>
      </c>
      <c r="WB256" s="148">
        <v>8</v>
      </c>
      <c r="WC256" s="148">
        <v>8</v>
      </c>
      <c r="WD256" s="148">
        <v>8</v>
      </c>
      <c r="WE256" s="148">
        <v>8</v>
      </c>
      <c r="WF256" s="148">
        <v>8</v>
      </c>
      <c r="WG256" s="148">
        <v>8</v>
      </c>
      <c r="WH256" s="148">
        <v>8</v>
      </c>
      <c r="WI256" s="148">
        <v>8</v>
      </c>
      <c r="WJ256" s="148">
        <v>8</v>
      </c>
      <c r="WK256" s="148">
        <v>8</v>
      </c>
      <c r="WL256" s="148">
        <v>7</v>
      </c>
      <c r="WM256" s="148">
        <v>7</v>
      </c>
      <c r="WN256" s="148">
        <v>5</v>
      </c>
      <c r="WO256" s="148">
        <v>4</v>
      </c>
      <c r="WP256" s="148">
        <v>4</v>
      </c>
      <c r="WQ256" s="148">
        <v>4</v>
      </c>
      <c r="WR256" s="148">
        <v>4</v>
      </c>
      <c r="WS256" s="148">
        <v>4</v>
      </c>
      <c r="WT256" s="148">
        <v>4</v>
      </c>
      <c r="WU256" s="148">
        <v>4</v>
      </c>
      <c r="WV256" s="148">
        <v>4</v>
      </c>
      <c r="WW256" s="148">
        <v>4</v>
      </c>
      <c r="WX256" s="148">
        <v>4</v>
      </c>
      <c r="WY256" s="148">
        <v>4</v>
      </c>
      <c r="WZ256" s="148">
        <v>4</v>
      </c>
      <c r="XA256" s="148">
        <v>4</v>
      </c>
      <c r="XB256" s="148">
        <v>4</v>
      </c>
      <c r="XC256" s="148">
        <v>4</v>
      </c>
      <c r="XD256" s="148">
        <v>4</v>
      </c>
      <c r="XE256" s="148">
        <v>4</v>
      </c>
      <c r="XF256" s="148">
        <v>4</v>
      </c>
      <c r="XG256" s="148">
        <v>3</v>
      </c>
      <c r="XH256" s="148">
        <v>3</v>
      </c>
      <c r="XI256" s="148">
        <v>3</v>
      </c>
      <c r="XJ256" s="148">
        <v>3</v>
      </c>
      <c r="XK256" s="148">
        <v>2</v>
      </c>
    </row>
    <row r="257" spans="1:635" s="148" customFormat="1" x14ac:dyDescent="0.2">
      <c r="A257" s="354"/>
      <c r="B257" s="354">
        <v>8</v>
      </c>
      <c r="C257" s="399">
        <f t="shared" ca="1" si="268"/>
        <v>26</v>
      </c>
      <c r="D257" s="354"/>
      <c r="E257" s="354"/>
      <c r="F257" s="354"/>
      <c r="G257" s="148">
        <v>57</v>
      </c>
      <c r="H257" s="148">
        <v>57</v>
      </c>
      <c r="I257" s="355">
        <v>57.5</v>
      </c>
      <c r="J257" s="148">
        <v>58</v>
      </c>
      <c r="K257" s="148">
        <v>60</v>
      </c>
      <c r="L257" s="148">
        <v>66</v>
      </c>
      <c r="M257" s="148">
        <v>69</v>
      </c>
      <c r="N257" s="148">
        <v>72</v>
      </c>
      <c r="O257" s="148">
        <v>71</v>
      </c>
      <c r="P257" s="148">
        <v>73</v>
      </c>
      <c r="Q257" s="148">
        <v>72</v>
      </c>
      <c r="R257" s="148">
        <v>68</v>
      </c>
      <c r="S257" s="148">
        <v>66</v>
      </c>
      <c r="T257" s="148">
        <v>67</v>
      </c>
      <c r="U257" s="148">
        <v>70</v>
      </c>
      <c r="V257" s="148">
        <v>71</v>
      </c>
      <c r="W257" s="148">
        <v>72</v>
      </c>
      <c r="X257" s="148">
        <v>69</v>
      </c>
      <c r="Y257" s="148">
        <v>70</v>
      </c>
      <c r="Z257" s="148">
        <v>70</v>
      </c>
      <c r="AA257" s="148">
        <v>71</v>
      </c>
      <c r="AB257" s="148">
        <v>70</v>
      </c>
      <c r="AC257" s="148">
        <v>74</v>
      </c>
      <c r="AD257" s="148">
        <v>73</v>
      </c>
      <c r="AE257" s="148">
        <v>76</v>
      </c>
      <c r="AF257" s="148">
        <v>80</v>
      </c>
      <c r="AG257" s="148">
        <v>79</v>
      </c>
      <c r="AH257" s="148">
        <v>75</v>
      </c>
      <c r="AI257" s="148">
        <v>75</v>
      </c>
      <c r="AJ257" s="148">
        <v>78</v>
      </c>
      <c r="AK257" s="148">
        <v>80</v>
      </c>
      <c r="AL257" s="148">
        <v>80</v>
      </c>
      <c r="AM257" s="148">
        <v>80</v>
      </c>
      <c r="AN257" s="148">
        <v>77</v>
      </c>
      <c r="AO257" s="148">
        <v>87</v>
      </c>
      <c r="AP257" s="360">
        <v>88</v>
      </c>
      <c r="AQ257" s="148">
        <v>89</v>
      </c>
      <c r="AR257" s="148">
        <v>90</v>
      </c>
      <c r="AS257" s="148">
        <v>90</v>
      </c>
      <c r="AT257" s="148">
        <v>87</v>
      </c>
      <c r="AU257" s="148">
        <v>86</v>
      </c>
      <c r="AV257" s="148">
        <v>92</v>
      </c>
      <c r="AW257" s="148">
        <v>94</v>
      </c>
      <c r="AX257" s="148">
        <v>99</v>
      </c>
      <c r="AY257" s="148">
        <v>100</v>
      </c>
      <c r="AZ257" s="148">
        <v>100</v>
      </c>
      <c r="BA257" s="148">
        <v>106</v>
      </c>
      <c r="BB257" s="148">
        <v>107</v>
      </c>
      <c r="BC257" s="148">
        <v>98</v>
      </c>
      <c r="BD257" s="148">
        <v>99</v>
      </c>
      <c r="BE257" s="148">
        <v>102</v>
      </c>
      <c r="BF257" s="148">
        <v>101</v>
      </c>
      <c r="BG257" s="148">
        <v>98</v>
      </c>
      <c r="BH257" s="148">
        <v>93</v>
      </c>
      <c r="BI257" s="148">
        <v>93</v>
      </c>
      <c r="BJ257" s="148">
        <v>91</v>
      </c>
      <c r="BK257" s="148">
        <v>89</v>
      </c>
      <c r="BL257" s="148">
        <v>95</v>
      </c>
      <c r="BM257" s="148">
        <v>97</v>
      </c>
      <c r="BN257" s="148">
        <v>100</v>
      </c>
      <c r="BO257" s="148">
        <v>103</v>
      </c>
      <c r="BP257" s="148">
        <v>100</v>
      </c>
      <c r="BQ257" s="148">
        <v>100</v>
      </c>
      <c r="BR257" s="148">
        <v>98</v>
      </c>
      <c r="BS257" s="356">
        <v>0</v>
      </c>
      <c r="BT257" s="148">
        <v>96</v>
      </c>
      <c r="BU257" s="148">
        <v>98</v>
      </c>
      <c r="BV257" s="148">
        <v>102</v>
      </c>
      <c r="BW257" s="148">
        <v>107</v>
      </c>
      <c r="BX257" s="148">
        <v>102</v>
      </c>
      <c r="BY257" s="148">
        <v>108</v>
      </c>
      <c r="BZ257" s="148">
        <v>115</v>
      </c>
      <c r="CA257" s="312">
        <v>116</v>
      </c>
      <c r="CB257" s="148">
        <v>117</v>
      </c>
      <c r="CC257" s="312">
        <v>116</v>
      </c>
      <c r="CD257" s="312">
        <v>117</v>
      </c>
      <c r="CE257" s="312">
        <v>115</v>
      </c>
      <c r="CF257" s="312">
        <v>122</v>
      </c>
      <c r="CG257" s="148">
        <v>123</v>
      </c>
      <c r="CH257" s="148">
        <v>126</v>
      </c>
      <c r="CI257" s="312">
        <v>128</v>
      </c>
      <c r="CJ257" s="148">
        <v>128</v>
      </c>
      <c r="CK257" s="148">
        <v>127</v>
      </c>
      <c r="CL257" s="148">
        <v>130</v>
      </c>
      <c r="CM257" s="148">
        <v>126</v>
      </c>
      <c r="CN257" s="148">
        <v>127</v>
      </c>
      <c r="CO257" s="148">
        <v>126</v>
      </c>
      <c r="CP257" s="148">
        <v>132</v>
      </c>
      <c r="CQ257" s="148">
        <v>130</v>
      </c>
      <c r="CR257" s="148">
        <v>125</v>
      </c>
      <c r="CS257" s="148">
        <v>131</v>
      </c>
      <c r="CT257" s="148">
        <v>124</v>
      </c>
      <c r="CU257" s="148">
        <v>120</v>
      </c>
      <c r="CV257" s="148">
        <v>123</v>
      </c>
      <c r="CW257" s="148">
        <v>120</v>
      </c>
      <c r="CX257" s="148">
        <v>119</v>
      </c>
      <c r="CY257" s="148">
        <v>114</v>
      </c>
      <c r="CZ257" s="148">
        <v>114</v>
      </c>
      <c r="DA257" s="148">
        <v>116</v>
      </c>
      <c r="DB257" s="148">
        <v>118</v>
      </c>
      <c r="DC257" s="148">
        <v>116</v>
      </c>
      <c r="DD257" s="148">
        <v>116</v>
      </c>
      <c r="DE257" s="148">
        <v>115</v>
      </c>
      <c r="DF257" s="148">
        <v>115.5</v>
      </c>
      <c r="DG257" s="148">
        <v>116</v>
      </c>
      <c r="DH257" s="148">
        <v>122</v>
      </c>
      <c r="DI257" s="148">
        <v>122</v>
      </c>
      <c r="DJ257" s="148">
        <v>123</v>
      </c>
      <c r="DK257" s="148">
        <v>123</v>
      </c>
      <c r="DL257" s="148">
        <v>121</v>
      </c>
      <c r="DM257" s="148">
        <v>124</v>
      </c>
      <c r="DN257" s="148">
        <v>124</v>
      </c>
      <c r="DO257" s="148">
        <v>126</v>
      </c>
      <c r="DP257" s="148">
        <v>125</v>
      </c>
      <c r="DQ257" s="148">
        <v>128</v>
      </c>
      <c r="DR257" s="312">
        <v>123</v>
      </c>
      <c r="DS257" s="148">
        <v>131</v>
      </c>
      <c r="DT257" s="312">
        <v>131</v>
      </c>
      <c r="DU257" s="312">
        <v>135</v>
      </c>
      <c r="DV257" s="312">
        <v>134</v>
      </c>
      <c r="DW257" s="312">
        <v>140</v>
      </c>
      <c r="DX257" s="312">
        <v>138</v>
      </c>
      <c r="DY257" s="312">
        <v>137</v>
      </c>
      <c r="DZ257" s="312">
        <v>142</v>
      </c>
      <c r="EA257" s="312">
        <v>142</v>
      </c>
      <c r="EB257" s="312">
        <v>141</v>
      </c>
      <c r="EC257" s="312">
        <v>142</v>
      </c>
      <c r="ED257" s="312">
        <v>151</v>
      </c>
      <c r="EE257" s="312">
        <v>156</v>
      </c>
      <c r="EF257" s="312">
        <v>154</v>
      </c>
      <c r="EG257" s="312">
        <v>154</v>
      </c>
      <c r="EH257" s="312">
        <v>151</v>
      </c>
      <c r="EI257" s="312">
        <v>158</v>
      </c>
      <c r="EJ257" s="312">
        <v>156</v>
      </c>
      <c r="EK257" s="312">
        <v>156</v>
      </c>
      <c r="EL257" s="312">
        <v>158</v>
      </c>
      <c r="EM257" s="312">
        <v>161</v>
      </c>
      <c r="EN257" s="312">
        <v>164</v>
      </c>
      <c r="EO257" s="148">
        <v>160</v>
      </c>
      <c r="EP257" s="312">
        <v>159</v>
      </c>
      <c r="EQ257" s="431">
        <v>156</v>
      </c>
      <c r="ER257" s="312">
        <v>156</v>
      </c>
      <c r="ES257" s="312">
        <v>150</v>
      </c>
      <c r="ET257" s="312">
        <v>145</v>
      </c>
      <c r="EU257" s="431">
        <v>142</v>
      </c>
      <c r="EV257" s="312">
        <v>140</v>
      </c>
      <c r="EW257" s="312">
        <v>139</v>
      </c>
      <c r="EX257" s="312">
        <v>136</v>
      </c>
      <c r="EY257" s="312">
        <v>122</v>
      </c>
      <c r="EZ257" s="312">
        <v>119</v>
      </c>
      <c r="FA257" s="312">
        <v>114</v>
      </c>
      <c r="FB257" s="312">
        <v>115</v>
      </c>
      <c r="FC257" s="312">
        <v>114</v>
      </c>
      <c r="FD257" s="312">
        <v>112</v>
      </c>
      <c r="FE257" s="312">
        <v>111</v>
      </c>
      <c r="FF257" s="312">
        <v>110</v>
      </c>
      <c r="FG257" s="312">
        <v>111</v>
      </c>
      <c r="FH257" s="312">
        <v>110</v>
      </c>
      <c r="FI257" s="312">
        <v>112</v>
      </c>
      <c r="FJ257" s="312">
        <v>113</v>
      </c>
      <c r="FK257" s="148">
        <v>113</v>
      </c>
      <c r="FL257" s="312">
        <v>113</v>
      </c>
      <c r="FM257" s="312">
        <v>112</v>
      </c>
      <c r="FN257" s="148">
        <v>110</v>
      </c>
      <c r="FO257" s="148">
        <v>112</v>
      </c>
      <c r="FP257" s="148">
        <v>106</v>
      </c>
      <c r="FQ257" s="431">
        <v>111</v>
      </c>
      <c r="FR257" s="148">
        <v>112</v>
      </c>
      <c r="FS257" s="312">
        <v>111</v>
      </c>
      <c r="FT257" s="148">
        <v>116</v>
      </c>
      <c r="FU257" s="312">
        <v>115</v>
      </c>
      <c r="FV257" s="312">
        <v>118</v>
      </c>
      <c r="FW257" s="312">
        <v>116</v>
      </c>
      <c r="FX257" s="312">
        <v>115</v>
      </c>
      <c r="FY257" s="312">
        <v>116</v>
      </c>
      <c r="FZ257" s="312">
        <v>116</v>
      </c>
      <c r="GA257" s="312">
        <v>119</v>
      </c>
      <c r="GB257" s="312">
        <v>120</v>
      </c>
      <c r="GC257" s="312">
        <v>119</v>
      </c>
      <c r="GD257" s="312">
        <v>109</v>
      </c>
      <c r="GE257" s="312">
        <v>107</v>
      </c>
      <c r="GF257" s="312">
        <v>106</v>
      </c>
      <c r="GG257" s="312">
        <v>110</v>
      </c>
      <c r="GH257" s="312">
        <v>105</v>
      </c>
      <c r="GI257" s="312">
        <v>107</v>
      </c>
      <c r="GJ257" s="312">
        <v>105</v>
      </c>
      <c r="GK257" s="312">
        <v>108</v>
      </c>
      <c r="GL257" s="312">
        <v>104</v>
      </c>
      <c r="GM257" s="312">
        <v>104</v>
      </c>
      <c r="GN257" s="312">
        <v>103</v>
      </c>
      <c r="GO257" s="312">
        <v>97</v>
      </c>
      <c r="GP257" s="148">
        <v>96</v>
      </c>
      <c r="GQ257" s="312">
        <v>91</v>
      </c>
      <c r="GR257" s="431">
        <v>88</v>
      </c>
      <c r="GS257" s="312">
        <v>94</v>
      </c>
      <c r="GT257" s="312">
        <v>95</v>
      </c>
      <c r="GU257" s="312">
        <v>96</v>
      </c>
      <c r="GV257" s="148">
        <v>99</v>
      </c>
      <c r="GW257" s="148">
        <v>96</v>
      </c>
      <c r="GX257" s="148">
        <v>103</v>
      </c>
      <c r="GY257" s="148">
        <v>103</v>
      </c>
      <c r="GZ257" s="148">
        <v>106</v>
      </c>
      <c r="HA257" s="148">
        <v>106</v>
      </c>
      <c r="HB257" s="148">
        <v>112</v>
      </c>
      <c r="HC257" s="148">
        <v>116</v>
      </c>
      <c r="HD257" s="148">
        <v>114</v>
      </c>
      <c r="HE257" s="148">
        <v>117</v>
      </c>
      <c r="HF257" s="148">
        <v>118</v>
      </c>
      <c r="HG257" s="148">
        <v>118</v>
      </c>
      <c r="HH257" s="148">
        <v>119</v>
      </c>
      <c r="HI257" s="148">
        <v>116</v>
      </c>
      <c r="HJ257" s="148">
        <v>119</v>
      </c>
      <c r="HK257" s="148">
        <v>116</v>
      </c>
      <c r="HL257" s="148">
        <v>114</v>
      </c>
      <c r="HM257" s="148">
        <v>115</v>
      </c>
      <c r="HN257" s="148">
        <v>117</v>
      </c>
      <c r="HO257" s="148">
        <v>111</v>
      </c>
      <c r="HP257" s="148">
        <v>106</v>
      </c>
      <c r="HQ257" s="148">
        <v>110</v>
      </c>
      <c r="HR257" s="148">
        <v>111</v>
      </c>
      <c r="HS257" s="148">
        <v>111</v>
      </c>
      <c r="HT257" s="148">
        <v>107</v>
      </c>
      <c r="HU257" s="148">
        <v>104</v>
      </c>
      <c r="HV257" s="148">
        <v>102</v>
      </c>
      <c r="HW257" s="148">
        <v>100</v>
      </c>
      <c r="HX257" s="148">
        <v>100</v>
      </c>
      <c r="HY257" s="148">
        <v>101</v>
      </c>
      <c r="HZ257" s="148">
        <v>102</v>
      </c>
      <c r="IA257" s="148">
        <v>106</v>
      </c>
      <c r="IB257" s="148">
        <v>107</v>
      </c>
      <c r="IC257" s="148">
        <v>109</v>
      </c>
      <c r="ID257" s="148">
        <v>116</v>
      </c>
      <c r="IE257" s="148">
        <v>116</v>
      </c>
      <c r="IF257" s="148">
        <v>117</v>
      </c>
      <c r="IG257" s="148">
        <v>115</v>
      </c>
      <c r="IH257" s="148">
        <v>118</v>
      </c>
      <c r="II257" s="148">
        <v>119</v>
      </c>
      <c r="IJ257" s="148">
        <v>125</v>
      </c>
      <c r="IK257" s="148">
        <v>131</v>
      </c>
      <c r="IL257" s="148">
        <v>126</v>
      </c>
      <c r="IM257" s="148">
        <v>124</v>
      </c>
      <c r="IN257" s="351">
        <f t="shared" si="269"/>
        <v>125</v>
      </c>
      <c r="IO257" s="148">
        <v>126</v>
      </c>
      <c r="IP257" s="148">
        <v>128</v>
      </c>
      <c r="IQ257" s="148">
        <v>124</v>
      </c>
      <c r="IR257" s="148">
        <v>123</v>
      </c>
      <c r="IS257" s="312">
        <v>126</v>
      </c>
      <c r="IT257" s="148">
        <v>124</v>
      </c>
      <c r="IU257" s="148">
        <v>122</v>
      </c>
      <c r="IV257" s="148">
        <v>124</v>
      </c>
      <c r="IW257" s="148">
        <v>125</v>
      </c>
      <c r="IX257" s="148">
        <v>132</v>
      </c>
      <c r="IY257" s="148">
        <v>128</v>
      </c>
      <c r="IZ257" s="148">
        <v>126</v>
      </c>
      <c r="JA257" s="148">
        <v>131</v>
      </c>
      <c r="JB257" s="148">
        <v>134</v>
      </c>
      <c r="JC257" s="355">
        <f t="shared" si="273"/>
        <v>136.5</v>
      </c>
      <c r="JD257" s="148">
        <v>139</v>
      </c>
      <c r="JE257" s="148">
        <v>146</v>
      </c>
      <c r="JF257" s="353">
        <f t="shared" si="274"/>
        <v>146.5</v>
      </c>
      <c r="JG257" s="148">
        <v>147</v>
      </c>
      <c r="JH257" s="148">
        <v>141</v>
      </c>
      <c r="JI257" s="148">
        <v>141</v>
      </c>
      <c r="JJ257" s="148">
        <v>146</v>
      </c>
      <c r="JK257" s="148">
        <v>152</v>
      </c>
      <c r="JL257" s="148">
        <v>153</v>
      </c>
      <c r="JM257" s="148">
        <v>161</v>
      </c>
      <c r="JN257" s="351">
        <f t="shared" si="275"/>
        <v>161.5</v>
      </c>
      <c r="JO257" s="148">
        <v>162</v>
      </c>
      <c r="JP257" s="148">
        <v>172</v>
      </c>
      <c r="JQ257" s="148">
        <v>176</v>
      </c>
      <c r="JR257" s="148">
        <v>181</v>
      </c>
      <c r="JS257" s="148">
        <v>185</v>
      </c>
      <c r="JT257" s="148">
        <v>189</v>
      </c>
      <c r="JU257" s="148">
        <v>183</v>
      </c>
      <c r="JV257" s="351">
        <f t="shared" si="276"/>
        <v>185</v>
      </c>
      <c r="JW257" s="148">
        <v>187</v>
      </c>
      <c r="JX257" s="148">
        <v>189</v>
      </c>
      <c r="JY257" s="148">
        <v>179</v>
      </c>
      <c r="JZ257" s="148">
        <v>179</v>
      </c>
      <c r="KA257" s="148">
        <v>176</v>
      </c>
      <c r="KB257" s="148">
        <v>177</v>
      </c>
      <c r="KC257" s="148">
        <v>181</v>
      </c>
      <c r="KD257" s="148">
        <v>172</v>
      </c>
      <c r="KE257" s="148">
        <v>170</v>
      </c>
      <c r="KF257" s="148">
        <v>173</v>
      </c>
      <c r="KG257" s="148">
        <v>179</v>
      </c>
      <c r="KH257" s="148">
        <v>182</v>
      </c>
      <c r="KI257" s="148">
        <v>190</v>
      </c>
      <c r="KJ257" s="148">
        <v>188</v>
      </c>
      <c r="KK257" s="148">
        <v>189</v>
      </c>
      <c r="KL257" s="148">
        <v>187</v>
      </c>
      <c r="KM257" s="148">
        <v>181</v>
      </c>
      <c r="KN257" s="148">
        <v>184</v>
      </c>
      <c r="KO257" s="148">
        <v>185</v>
      </c>
      <c r="KP257" s="148">
        <v>189</v>
      </c>
      <c r="KQ257" s="148">
        <v>188</v>
      </c>
      <c r="KR257" s="148">
        <v>191</v>
      </c>
      <c r="KS257" s="148">
        <v>191</v>
      </c>
      <c r="KT257" s="148">
        <v>194</v>
      </c>
      <c r="KU257" s="148">
        <v>179</v>
      </c>
      <c r="KV257" s="148">
        <v>185</v>
      </c>
      <c r="KW257" s="148">
        <v>188</v>
      </c>
      <c r="KX257" s="148">
        <v>193</v>
      </c>
      <c r="KY257" s="148">
        <v>191</v>
      </c>
      <c r="KZ257" s="148">
        <v>210</v>
      </c>
      <c r="LA257" s="148">
        <v>213</v>
      </c>
      <c r="LB257" s="148">
        <v>212</v>
      </c>
      <c r="LC257" s="148">
        <v>214</v>
      </c>
      <c r="LD257" s="148">
        <v>209</v>
      </c>
      <c r="LE257" s="148">
        <v>214</v>
      </c>
      <c r="LF257" s="148">
        <v>222</v>
      </c>
      <c r="LG257" s="148">
        <v>224</v>
      </c>
      <c r="LH257" s="148">
        <v>210</v>
      </c>
      <c r="LI257" s="148">
        <v>214</v>
      </c>
      <c r="LJ257" s="148">
        <v>195</v>
      </c>
      <c r="LK257" s="148">
        <v>203</v>
      </c>
      <c r="LL257" s="148">
        <v>201</v>
      </c>
      <c r="LM257" s="148">
        <v>196</v>
      </c>
      <c r="LN257" s="148">
        <v>196</v>
      </c>
      <c r="LO257" s="148">
        <v>194</v>
      </c>
      <c r="LP257" s="148">
        <v>194</v>
      </c>
      <c r="LQ257" s="148">
        <v>193</v>
      </c>
      <c r="LR257" s="148">
        <v>193</v>
      </c>
      <c r="LS257" s="148">
        <v>199</v>
      </c>
      <c r="LT257" s="148">
        <v>202</v>
      </c>
      <c r="LU257" s="148">
        <v>198</v>
      </c>
      <c r="LV257" s="148">
        <v>200</v>
      </c>
      <c r="LW257" s="148">
        <v>211</v>
      </c>
      <c r="LX257" s="148">
        <v>211</v>
      </c>
      <c r="LY257" s="148">
        <v>208</v>
      </c>
      <c r="LZ257" s="148">
        <v>204</v>
      </c>
      <c r="MA257" s="148">
        <v>206</v>
      </c>
      <c r="MB257" s="148">
        <v>210</v>
      </c>
      <c r="MC257" s="148">
        <v>213</v>
      </c>
      <c r="MD257" s="148">
        <v>205</v>
      </c>
      <c r="ME257" s="148">
        <v>208</v>
      </c>
      <c r="MF257" s="148">
        <v>210</v>
      </c>
      <c r="MG257" s="148">
        <v>208</v>
      </c>
      <c r="MH257" s="148">
        <v>206</v>
      </c>
      <c r="MI257" s="148">
        <v>205</v>
      </c>
      <c r="MJ257" s="148">
        <v>216</v>
      </c>
      <c r="MK257" s="148">
        <v>213</v>
      </c>
      <c r="ML257" s="148">
        <v>206</v>
      </c>
      <c r="MM257" s="148">
        <v>193</v>
      </c>
      <c r="MN257" s="148">
        <v>194</v>
      </c>
      <c r="MO257" s="148">
        <v>197</v>
      </c>
      <c r="MP257" s="148">
        <v>198</v>
      </c>
      <c r="MQ257" s="148">
        <v>198</v>
      </c>
      <c r="MR257" s="148">
        <v>202</v>
      </c>
      <c r="MS257" s="148">
        <v>197</v>
      </c>
      <c r="MT257" s="148">
        <v>195</v>
      </c>
      <c r="MU257" s="148">
        <v>193</v>
      </c>
      <c r="MV257" s="148">
        <v>191</v>
      </c>
      <c r="MW257" s="148">
        <v>199</v>
      </c>
      <c r="MX257" s="148">
        <v>201</v>
      </c>
      <c r="MY257" s="148">
        <v>195</v>
      </c>
      <c r="MZ257" s="148">
        <v>190</v>
      </c>
      <c r="NA257" s="148">
        <v>185</v>
      </c>
      <c r="NB257" s="148">
        <v>182</v>
      </c>
      <c r="NC257" s="148">
        <v>182</v>
      </c>
      <c r="ND257" s="148">
        <v>173</v>
      </c>
      <c r="NE257" s="148">
        <v>174</v>
      </c>
      <c r="NF257" s="148">
        <v>177</v>
      </c>
      <c r="NG257" s="148">
        <v>179</v>
      </c>
      <c r="NH257" s="148">
        <v>178</v>
      </c>
      <c r="NI257" s="148">
        <v>171</v>
      </c>
      <c r="NJ257" s="148">
        <v>175</v>
      </c>
      <c r="NK257" s="148">
        <v>183</v>
      </c>
      <c r="NL257" s="148">
        <v>176</v>
      </c>
      <c r="NM257" s="148">
        <v>173</v>
      </c>
      <c r="NN257" s="148">
        <v>179</v>
      </c>
      <c r="NO257" s="148">
        <v>175</v>
      </c>
      <c r="NP257" s="148">
        <v>183</v>
      </c>
      <c r="NQ257" s="148">
        <v>177</v>
      </c>
      <c r="NR257" s="148">
        <v>171</v>
      </c>
      <c r="NS257" s="148">
        <v>174</v>
      </c>
      <c r="NT257" s="148">
        <v>176</v>
      </c>
      <c r="NU257" s="148">
        <v>169</v>
      </c>
      <c r="NV257" s="148">
        <v>167</v>
      </c>
      <c r="NW257" s="148">
        <v>164</v>
      </c>
      <c r="NX257" s="148">
        <v>162</v>
      </c>
      <c r="NY257" s="148">
        <v>152</v>
      </c>
      <c r="NZ257" s="148">
        <v>141</v>
      </c>
      <c r="OA257" s="148">
        <v>143</v>
      </c>
      <c r="OB257" s="148">
        <v>141</v>
      </c>
      <c r="OC257" s="148">
        <v>137</v>
      </c>
      <c r="OD257" s="148">
        <v>125</v>
      </c>
      <c r="OE257" s="148">
        <v>134</v>
      </c>
      <c r="OF257" s="148">
        <v>132</v>
      </c>
      <c r="OG257" s="148">
        <v>131</v>
      </c>
      <c r="OH257" s="148">
        <v>124</v>
      </c>
      <c r="OI257" s="148">
        <v>124</v>
      </c>
      <c r="OJ257" s="148">
        <v>122</v>
      </c>
      <c r="OK257" s="148">
        <v>125</v>
      </c>
      <c r="OL257" s="148">
        <v>128</v>
      </c>
      <c r="OM257" s="148">
        <v>129</v>
      </c>
      <c r="ON257" s="148">
        <v>132</v>
      </c>
      <c r="OO257" s="148">
        <v>128</v>
      </c>
      <c r="OP257" s="312">
        <v>130</v>
      </c>
      <c r="OQ257" s="148">
        <v>133</v>
      </c>
      <c r="OR257" s="148">
        <v>131</v>
      </c>
      <c r="OS257" s="148">
        <v>128</v>
      </c>
      <c r="OT257" s="148">
        <v>136</v>
      </c>
      <c r="OU257" s="148">
        <v>130</v>
      </c>
      <c r="OV257" s="148">
        <v>131</v>
      </c>
      <c r="OW257" s="148">
        <v>132</v>
      </c>
      <c r="OX257" s="148">
        <v>139</v>
      </c>
      <c r="OY257" s="351">
        <f t="shared" si="270"/>
        <v>140</v>
      </c>
      <c r="OZ257" s="312">
        <v>141</v>
      </c>
      <c r="PA257" s="148">
        <v>139</v>
      </c>
      <c r="PB257" s="148">
        <v>143</v>
      </c>
      <c r="PC257" s="148">
        <v>142</v>
      </c>
      <c r="PD257" s="148">
        <v>141</v>
      </c>
      <c r="PE257" s="148">
        <v>140</v>
      </c>
      <c r="PF257" s="148">
        <v>140</v>
      </c>
      <c r="PG257" s="351">
        <f t="shared" si="271"/>
        <v>141.5</v>
      </c>
      <c r="PH257" s="148">
        <v>143</v>
      </c>
      <c r="PI257" s="148">
        <v>142</v>
      </c>
      <c r="PJ257" s="351">
        <f t="shared" si="272"/>
        <v>136</v>
      </c>
      <c r="PK257" s="148">
        <v>130</v>
      </c>
      <c r="PL257" s="148">
        <v>132</v>
      </c>
      <c r="PM257" s="312">
        <v>122</v>
      </c>
      <c r="PN257" s="148">
        <v>123</v>
      </c>
      <c r="PO257" s="312">
        <v>122</v>
      </c>
      <c r="PP257" s="148">
        <v>124</v>
      </c>
      <c r="PQ257" s="148">
        <v>124</v>
      </c>
      <c r="PR257" s="148">
        <v>121</v>
      </c>
      <c r="PS257" s="148">
        <v>122</v>
      </c>
      <c r="PT257" s="148">
        <v>127</v>
      </c>
      <c r="PU257" s="148">
        <v>131</v>
      </c>
      <c r="PV257" s="148">
        <v>129</v>
      </c>
      <c r="PW257" s="148">
        <v>131</v>
      </c>
      <c r="PX257" s="148">
        <v>126</v>
      </c>
      <c r="PY257" s="148">
        <v>129</v>
      </c>
      <c r="PZ257" s="148">
        <v>126</v>
      </c>
      <c r="QA257" s="148">
        <v>120</v>
      </c>
      <c r="QB257" s="148">
        <v>122</v>
      </c>
      <c r="QC257" s="148">
        <v>118</v>
      </c>
      <c r="QD257" s="148">
        <v>114</v>
      </c>
      <c r="QE257" s="148">
        <v>111</v>
      </c>
      <c r="QF257" s="148">
        <v>110</v>
      </c>
      <c r="QG257" s="148">
        <v>114</v>
      </c>
      <c r="QH257" s="148">
        <v>115</v>
      </c>
      <c r="QI257" s="148">
        <v>111</v>
      </c>
      <c r="QJ257" s="148">
        <v>110</v>
      </c>
      <c r="QK257" s="148">
        <v>108</v>
      </c>
      <c r="QL257" s="148">
        <v>111</v>
      </c>
      <c r="QM257" s="148">
        <v>110</v>
      </c>
      <c r="QN257" s="148">
        <v>111</v>
      </c>
      <c r="QO257" s="148">
        <v>112</v>
      </c>
      <c r="QP257" s="148">
        <v>112</v>
      </c>
      <c r="QQ257" s="148">
        <v>105</v>
      </c>
      <c r="QR257" s="148">
        <v>105</v>
      </c>
      <c r="QS257" s="148">
        <v>106</v>
      </c>
      <c r="QT257" s="148">
        <v>108</v>
      </c>
      <c r="QU257" s="148">
        <v>107</v>
      </c>
      <c r="QV257" s="148">
        <v>104</v>
      </c>
      <c r="QW257" s="148">
        <v>105</v>
      </c>
      <c r="QX257" s="148">
        <v>107</v>
      </c>
      <c r="QY257" s="148">
        <v>112</v>
      </c>
      <c r="QZ257" s="148">
        <v>105</v>
      </c>
      <c r="RA257" s="148">
        <v>106</v>
      </c>
      <c r="RB257" s="312">
        <v>105</v>
      </c>
      <c r="RC257" s="148">
        <v>108</v>
      </c>
      <c r="RD257" s="312">
        <v>103</v>
      </c>
      <c r="RE257" s="148">
        <v>107</v>
      </c>
      <c r="RF257" s="148">
        <v>109</v>
      </c>
      <c r="RG257" s="312">
        <v>109</v>
      </c>
      <c r="RH257" s="148">
        <v>108</v>
      </c>
      <c r="RI257" s="148">
        <v>104</v>
      </c>
      <c r="RJ257" s="148">
        <v>103</v>
      </c>
      <c r="RK257" s="148">
        <v>103</v>
      </c>
      <c r="RL257" s="148">
        <v>101</v>
      </c>
      <c r="RM257" s="312">
        <v>93</v>
      </c>
      <c r="RN257" s="148">
        <v>94</v>
      </c>
      <c r="RO257" s="312">
        <v>89</v>
      </c>
      <c r="RP257" s="148">
        <v>92</v>
      </c>
      <c r="RQ257" s="148">
        <v>93</v>
      </c>
      <c r="RR257" s="148">
        <v>94</v>
      </c>
      <c r="RS257" s="148">
        <v>99</v>
      </c>
      <c r="RT257" s="148">
        <v>97</v>
      </c>
      <c r="RU257" s="148">
        <v>102</v>
      </c>
      <c r="RV257" s="148">
        <v>102</v>
      </c>
      <c r="RW257" s="148">
        <v>102</v>
      </c>
      <c r="RX257" s="148">
        <v>104</v>
      </c>
      <c r="RY257" s="148">
        <v>100</v>
      </c>
      <c r="RZ257" s="148">
        <v>94</v>
      </c>
      <c r="SA257" s="148">
        <v>96</v>
      </c>
      <c r="SB257" s="148">
        <v>99</v>
      </c>
      <c r="SC257" s="148">
        <v>100</v>
      </c>
      <c r="SD257" s="148">
        <v>99</v>
      </c>
      <c r="SE257" s="148">
        <v>95</v>
      </c>
      <c r="SF257" s="148">
        <v>93</v>
      </c>
      <c r="SG257" s="148">
        <v>90</v>
      </c>
      <c r="SH257" s="148">
        <v>88</v>
      </c>
      <c r="SI257" s="148">
        <v>85</v>
      </c>
      <c r="SJ257" s="148">
        <v>84</v>
      </c>
      <c r="SK257" s="148">
        <v>85</v>
      </c>
      <c r="SL257" s="148">
        <v>85</v>
      </c>
      <c r="SM257" s="148">
        <v>91</v>
      </c>
      <c r="SN257" s="148">
        <v>88</v>
      </c>
      <c r="SO257" s="148">
        <v>93</v>
      </c>
      <c r="SP257" s="148">
        <v>91</v>
      </c>
      <c r="SQ257" s="148">
        <v>93</v>
      </c>
      <c r="SR257" s="148">
        <v>91</v>
      </c>
      <c r="SS257" s="148">
        <v>87</v>
      </c>
      <c r="ST257" s="148">
        <v>85</v>
      </c>
      <c r="SU257" s="148">
        <v>85</v>
      </c>
      <c r="SV257" s="148">
        <v>91</v>
      </c>
      <c r="SW257" s="148">
        <v>95</v>
      </c>
      <c r="SX257" s="148">
        <v>96</v>
      </c>
      <c r="SY257" s="148">
        <v>97</v>
      </c>
      <c r="SZ257" s="148">
        <v>92</v>
      </c>
      <c r="TA257" s="148">
        <v>91</v>
      </c>
      <c r="TB257" s="148">
        <v>90</v>
      </c>
      <c r="TC257" s="148">
        <v>88</v>
      </c>
      <c r="TD257" s="148">
        <v>87</v>
      </c>
      <c r="TE257" s="148">
        <v>85</v>
      </c>
      <c r="TF257" s="148">
        <v>85</v>
      </c>
      <c r="TG257" s="148">
        <v>88</v>
      </c>
      <c r="TH257" s="148">
        <v>88</v>
      </c>
      <c r="TI257" s="148">
        <v>89</v>
      </c>
      <c r="TJ257" s="148">
        <v>88</v>
      </c>
      <c r="TK257" s="148">
        <v>87</v>
      </c>
      <c r="TL257" s="148">
        <v>89</v>
      </c>
      <c r="TM257" s="148">
        <v>86</v>
      </c>
      <c r="TN257" s="148">
        <v>80</v>
      </c>
      <c r="TO257" s="148">
        <v>84</v>
      </c>
      <c r="TP257" s="148">
        <v>82</v>
      </c>
      <c r="TQ257" s="148">
        <v>78</v>
      </c>
      <c r="TR257" s="148">
        <v>74</v>
      </c>
      <c r="TS257" s="148">
        <v>73</v>
      </c>
      <c r="TT257" s="148">
        <v>70</v>
      </c>
      <c r="TU257" s="148">
        <v>65</v>
      </c>
      <c r="TV257" s="148">
        <v>69</v>
      </c>
      <c r="TW257" s="148">
        <v>67</v>
      </c>
      <c r="TX257" s="148">
        <v>65</v>
      </c>
      <c r="TY257" s="148">
        <v>66</v>
      </c>
      <c r="TZ257" s="148">
        <v>64</v>
      </c>
      <c r="UA257" s="148">
        <v>60</v>
      </c>
      <c r="UB257" s="148">
        <v>60</v>
      </c>
      <c r="UC257" s="148">
        <v>57</v>
      </c>
      <c r="UD257" s="148">
        <v>56</v>
      </c>
      <c r="UE257" s="148">
        <v>56</v>
      </c>
      <c r="UF257" s="148">
        <v>55</v>
      </c>
      <c r="UG257" s="148">
        <v>57</v>
      </c>
      <c r="UH257" s="148">
        <v>60</v>
      </c>
      <c r="UI257" s="148">
        <v>54</v>
      </c>
      <c r="UJ257" s="148">
        <v>54</v>
      </c>
      <c r="UK257" s="148">
        <v>53</v>
      </c>
      <c r="UL257" s="148">
        <v>52</v>
      </c>
      <c r="UM257" s="148">
        <v>49</v>
      </c>
      <c r="UN257" s="148">
        <v>51</v>
      </c>
      <c r="UO257" s="148">
        <v>50</v>
      </c>
      <c r="UP257" s="148">
        <v>53</v>
      </c>
      <c r="UQ257" s="148">
        <v>53</v>
      </c>
      <c r="UR257" s="148">
        <v>56</v>
      </c>
      <c r="US257" s="148">
        <v>58</v>
      </c>
      <c r="UT257" s="148">
        <v>53</v>
      </c>
      <c r="UU257" s="148">
        <v>50</v>
      </c>
      <c r="UV257" s="148">
        <v>50</v>
      </c>
      <c r="UW257" s="148">
        <v>49</v>
      </c>
      <c r="UX257" s="148">
        <v>49</v>
      </c>
      <c r="UY257" s="148">
        <v>51</v>
      </c>
      <c r="UZ257" s="148">
        <v>49</v>
      </c>
      <c r="VA257" s="148">
        <v>49</v>
      </c>
      <c r="VB257" s="148">
        <v>51</v>
      </c>
      <c r="VC257" s="148">
        <v>51</v>
      </c>
      <c r="VD257" s="148">
        <v>52</v>
      </c>
      <c r="VE257" s="148">
        <v>49</v>
      </c>
      <c r="VF257" s="148">
        <v>51</v>
      </c>
      <c r="VG257" s="148">
        <v>51</v>
      </c>
      <c r="VH257" s="148">
        <v>51</v>
      </c>
      <c r="VI257" s="148">
        <v>50</v>
      </c>
      <c r="VJ257" s="148">
        <v>51</v>
      </c>
      <c r="VK257" s="148">
        <v>49</v>
      </c>
      <c r="VL257" s="148">
        <v>50</v>
      </c>
      <c r="VM257" s="148">
        <v>52</v>
      </c>
      <c r="VN257" s="148">
        <v>50</v>
      </c>
      <c r="VO257" s="148">
        <v>51</v>
      </c>
      <c r="VP257" s="148">
        <v>53</v>
      </c>
      <c r="VQ257" s="148">
        <v>57</v>
      </c>
      <c r="VR257" s="148">
        <v>58</v>
      </c>
      <c r="VS257" s="148">
        <v>53</v>
      </c>
      <c r="VT257" s="148">
        <v>50</v>
      </c>
      <c r="VU257" s="148">
        <v>48</v>
      </c>
      <c r="VV257" s="148">
        <v>48</v>
      </c>
      <c r="VW257" s="148">
        <v>49</v>
      </c>
      <c r="VX257" s="148">
        <v>50</v>
      </c>
      <c r="VY257" s="148">
        <v>50</v>
      </c>
      <c r="VZ257" s="148">
        <v>49</v>
      </c>
      <c r="WA257" s="148">
        <v>49</v>
      </c>
      <c r="WB257" s="148">
        <v>48</v>
      </c>
      <c r="WC257" s="148">
        <v>48</v>
      </c>
      <c r="WD257" s="148">
        <v>48</v>
      </c>
      <c r="WE257" s="148">
        <v>47</v>
      </c>
      <c r="WF257" s="148">
        <v>47</v>
      </c>
      <c r="WG257" s="148">
        <v>46</v>
      </c>
      <c r="WH257" s="148">
        <v>46</v>
      </c>
      <c r="WI257" s="148">
        <v>45</v>
      </c>
      <c r="WJ257" s="148">
        <v>45</v>
      </c>
      <c r="WK257" s="148">
        <v>44</v>
      </c>
      <c r="WL257" s="148">
        <v>42</v>
      </c>
      <c r="WM257" s="148">
        <v>39</v>
      </c>
      <c r="WN257" s="148">
        <v>38</v>
      </c>
      <c r="WO257" s="148">
        <v>37</v>
      </c>
      <c r="WP257" s="148">
        <v>38</v>
      </c>
      <c r="WQ257" s="148">
        <v>37</v>
      </c>
      <c r="WR257" s="148">
        <v>37</v>
      </c>
      <c r="WS257" s="148">
        <v>38</v>
      </c>
      <c r="WT257" s="148">
        <v>37</v>
      </c>
      <c r="WU257" s="148">
        <v>35</v>
      </c>
      <c r="WV257" s="148">
        <v>33</v>
      </c>
      <c r="WW257" s="148">
        <v>33</v>
      </c>
      <c r="WX257" s="148">
        <v>32</v>
      </c>
      <c r="WY257" s="148">
        <v>30</v>
      </c>
      <c r="WZ257" s="148">
        <v>31</v>
      </c>
      <c r="XA257" s="148">
        <v>29</v>
      </c>
      <c r="XB257" s="148">
        <v>28</v>
      </c>
      <c r="XC257" s="148">
        <v>29</v>
      </c>
      <c r="XD257" s="148">
        <v>27</v>
      </c>
      <c r="XE257" s="148">
        <v>24</v>
      </c>
      <c r="XF257" s="148">
        <v>27</v>
      </c>
      <c r="XG257" s="148">
        <v>27</v>
      </c>
      <c r="XH257" s="148">
        <v>27</v>
      </c>
      <c r="XI257" s="148">
        <v>26</v>
      </c>
      <c r="XJ257" s="148">
        <v>25</v>
      </c>
      <c r="XK257" s="148">
        <v>26</v>
      </c>
    </row>
    <row r="258" spans="1:635" s="148" customFormat="1" x14ac:dyDescent="0.2">
      <c r="A258" s="327"/>
      <c r="B258" s="354">
        <v>9</v>
      </c>
      <c r="C258" s="399">
        <f t="shared" ca="1" si="268"/>
        <v>6</v>
      </c>
      <c r="D258" s="354"/>
      <c r="E258" s="354"/>
      <c r="F258" s="354"/>
      <c r="G258" s="148">
        <v>22</v>
      </c>
      <c r="H258" s="148">
        <v>22</v>
      </c>
      <c r="I258" s="355">
        <v>22.5</v>
      </c>
      <c r="J258" s="148">
        <v>23</v>
      </c>
      <c r="K258" s="148">
        <v>25</v>
      </c>
      <c r="L258" s="148">
        <v>26</v>
      </c>
      <c r="M258" s="148">
        <v>27</v>
      </c>
      <c r="N258" s="148">
        <v>27</v>
      </c>
      <c r="O258" s="148">
        <v>24</v>
      </c>
      <c r="P258" s="148">
        <v>24</v>
      </c>
      <c r="Q258" s="148">
        <v>24</v>
      </c>
      <c r="R258" s="148">
        <v>24</v>
      </c>
      <c r="S258" s="148">
        <v>22</v>
      </c>
      <c r="T258" s="148">
        <v>21</v>
      </c>
      <c r="U258" s="148">
        <v>22</v>
      </c>
      <c r="V258" s="148">
        <v>23</v>
      </c>
      <c r="W258" s="148">
        <v>23</v>
      </c>
      <c r="X258" s="148">
        <v>21</v>
      </c>
      <c r="Y258" s="148">
        <v>21</v>
      </c>
      <c r="Z258" s="148">
        <v>21</v>
      </c>
      <c r="AA258" s="148">
        <v>21</v>
      </c>
      <c r="AB258" s="148">
        <v>21</v>
      </c>
      <c r="AC258" s="148">
        <v>20</v>
      </c>
      <c r="AD258" s="148">
        <v>22</v>
      </c>
      <c r="AE258" s="148">
        <v>21</v>
      </c>
      <c r="AF258" s="148">
        <v>22</v>
      </c>
      <c r="AG258" s="148">
        <v>20</v>
      </c>
      <c r="AH258" s="148">
        <v>19</v>
      </c>
      <c r="AI258" s="148">
        <v>20</v>
      </c>
      <c r="AJ258" s="148">
        <v>19</v>
      </c>
      <c r="AK258" s="148">
        <v>19</v>
      </c>
      <c r="AL258" s="148">
        <v>18</v>
      </c>
      <c r="AM258" s="148">
        <v>17</v>
      </c>
      <c r="AN258" s="148">
        <v>17</v>
      </c>
      <c r="AO258" s="148">
        <v>17</v>
      </c>
      <c r="AP258" s="360">
        <v>17</v>
      </c>
      <c r="AQ258" s="148">
        <v>17</v>
      </c>
      <c r="AR258" s="148">
        <v>17</v>
      </c>
      <c r="AS258" s="148">
        <v>17</v>
      </c>
      <c r="AT258" s="148">
        <v>12</v>
      </c>
      <c r="AU258" s="148">
        <v>12</v>
      </c>
      <c r="AV258" s="148">
        <v>11</v>
      </c>
      <c r="AW258" s="148">
        <v>13</v>
      </c>
      <c r="AX258" s="148">
        <v>13</v>
      </c>
      <c r="AY258" s="148">
        <v>13</v>
      </c>
      <c r="AZ258" s="148">
        <v>13</v>
      </c>
      <c r="BA258" s="148">
        <v>13</v>
      </c>
      <c r="BB258" s="148">
        <v>13</v>
      </c>
      <c r="BC258" s="148">
        <v>13</v>
      </c>
      <c r="BD258" s="148">
        <v>13</v>
      </c>
      <c r="BE258" s="148">
        <v>16</v>
      </c>
      <c r="BF258" s="148">
        <v>16</v>
      </c>
      <c r="BG258" s="148">
        <v>16</v>
      </c>
      <c r="BH258" s="148">
        <v>17</v>
      </c>
      <c r="BI258" s="148">
        <v>16</v>
      </c>
      <c r="BJ258" s="148">
        <v>15</v>
      </c>
      <c r="BK258" s="148">
        <v>14</v>
      </c>
      <c r="BL258" s="148">
        <v>13</v>
      </c>
      <c r="BM258" s="148">
        <v>12</v>
      </c>
      <c r="BN258" s="148">
        <v>12</v>
      </c>
      <c r="BO258" s="148">
        <v>12</v>
      </c>
      <c r="BP258" s="148">
        <v>12</v>
      </c>
      <c r="BQ258" s="148">
        <v>12</v>
      </c>
      <c r="BR258" s="148">
        <v>12</v>
      </c>
      <c r="BS258" s="356">
        <v>0</v>
      </c>
      <c r="BT258" s="148">
        <v>10</v>
      </c>
      <c r="BU258" s="148">
        <v>10</v>
      </c>
      <c r="BV258" s="148">
        <v>11</v>
      </c>
      <c r="BW258" s="148">
        <v>11</v>
      </c>
      <c r="BX258" s="148">
        <v>13</v>
      </c>
      <c r="BY258" s="148">
        <v>11</v>
      </c>
      <c r="BZ258" s="148">
        <v>10</v>
      </c>
      <c r="CA258" s="312">
        <v>10</v>
      </c>
      <c r="CB258" s="148">
        <v>11</v>
      </c>
      <c r="CC258" s="312">
        <v>11</v>
      </c>
      <c r="CD258" s="312">
        <v>10</v>
      </c>
      <c r="CE258" s="312">
        <v>11</v>
      </c>
      <c r="CF258" s="312">
        <v>13</v>
      </c>
      <c r="CG258" s="148">
        <v>14</v>
      </c>
      <c r="CH258" s="148">
        <v>14</v>
      </c>
      <c r="CI258" s="312">
        <v>15</v>
      </c>
      <c r="CJ258" s="148">
        <v>13</v>
      </c>
      <c r="CK258" s="148">
        <v>13</v>
      </c>
      <c r="CL258" s="148">
        <v>12</v>
      </c>
      <c r="CM258" s="148">
        <v>12</v>
      </c>
      <c r="CN258" s="148">
        <v>13</v>
      </c>
      <c r="CO258" s="148">
        <v>17</v>
      </c>
      <c r="CP258" s="148">
        <v>16</v>
      </c>
      <c r="CQ258" s="148">
        <v>16</v>
      </c>
      <c r="CR258" s="148">
        <v>16</v>
      </c>
      <c r="CS258" s="148">
        <v>15</v>
      </c>
      <c r="CT258" s="148">
        <v>16</v>
      </c>
      <c r="CU258" s="148">
        <v>16</v>
      </c>
      <c r="CV258" s="148">
        <v>17</v>
      </c>
      <c r="CW258" s="148">
        <v>16</v>
      </c>
      <c r="CX258" s="148">
        <v>17</v>
      </c>
      <c r="CY258" s="148">
        <v>17</v>
      </c>
      <c r="CZ258" s="148">
        <v>18</v>
      </c>
      <c r="DA258" s="148">
        <v>18</v>
      </c>
      <c r="DB258" s="148">
        <v>18</v>
      </c>
      <c r="DC258" s="148">
        <v>17</v>
      </c>
      <c r="DD258" s="148">
        <v>17</v>
      </c>
      <c r="DE258" s="148">
        <v>18</v>
      </c>
      <c r="DF258" s="148">
        <v>16.5</v>
      </c>
      <c r="DG258" s="148">
        <v>15</v>
      </c>
      <c r="DH258" s="148">
        <v>15</v>
      </c>
      <c r="DI258" s="148">
        <v>14</v>
      </c>
      <c r="DJ258" s="148">
        <v>14</v>
      </c>
      <c r="DK258" s="148">
        <v>16</v>
      </c>
      <c r="DL258" s="148">
        <v>13</v>
      </c>
      <c r="DM258" s="148">
        <v>14</v>
      </c>
      <c r="DN258" s="148">
        <v>14</v>
      </c>
      <c r="DO258" s="148">
        <v>14</v>
      </c>
      <c r="DP258" s="148">
        <v>11</v>
      </c>
      <c r="DQ258" s="148">
        <v>10</v>
      </c>
      <c r="DR258" s="312">
        <v>10</v>
      </c>
      <c r="DS258" s="148">
        <v>11</v>
      </c>
      <c r="DT258" s="312">
        <v>11</v>
      </c>
      <c r="DU258" s="312">
        <v>11</v>
      </c>
      <c r="DV258" s="312">
        <v>13</v>
      </c>
      <c r="DW258" s="312">
        <v>15</v>
      </c>
      <c r="DX258" s="312">
        <v>15</v>
      </c>
      <c r="DY258" s="312">
        <v>15</v>
      </c>
      <c r="DZ258" s="312">
        <v>15</v>
      </c>
      <c r="EA258" s="312">
        <v>14</v>
      </c>
      <c r="EB258" s="312">
        <v>14</v>
      </c>
      <c r="EC258" s="312">
        <v>10</v>
      </c>
      <c r="ED258" s="312">
        <v>10</v>
      </c>
      <c r="EE258" s="312">
        <v>10</v>
      </c>
      <c r="EF258" s="312">
        <v>12</v>
      </c>
      <c r="EG258" s="312">
        <v>12</v>
      </c>
      <c r="EH258" s="312">
        <v>14</v>
      </c>
      <c r="EI258" s="312">
        <v>14</v>
      </c>
      <c r="EJ258" s="312">
        <v>14</v>
      </c>
      <c r="EK258" s="312">
        <v>14</v>
      </c>
      <c r="EL258" s="312">
        <v>14</v>
      </c>
      <c r="EM258" s="312">
        <v>14</v>
      </c>
      <c r="EN258" s="312">
        <v>13</v>
      </c>
      <c r="EO258" s="148">
        <v>12</v>
      </c>
      <c r="EP258" s="312">
        <v>12</v>
      </c>
      <c r="EQ258" s="431">
        <v>9</v>
      </c>
      <c r="ER258" s="312">
        <v>10</v>
      </c>
      <c r="ES258" s="312">
        <v>12</v>
      </c>
      <c r="ET258" s="312">
        <v>13</v>
      </c>
      <c r="EU258" s="431">
        <v>14</v>
      </c>
      <c r="EV258" s="312">
        <v>11</v>
      </c>
      <c r="EW258" s="312">
        <v>10</v>
      </c>
      <c r="EX258" s="312">
        <v>9</v>
      </c>
      <c r="EY258" s="312">
        <v>7</v>
      </c>
      <c r="EZ258" s="312">
        <v>8</v>
      </c>
      <c r="FA258" s="312">
        <v>10</v>
      </c>
      <c r="FB258" s="312">
        <v>10</v>
      </c>
      <c r="FC258" s="312">
        <v>9</v>
      </c>
      <c r="FD258" s="312">
        <v>8</v>
      </c>
      <c r="FE258" s="312">
        <v>7</v>
      </c>
      <c r="FF258" s="312">
        <v>6</v>
      </c>
      <c r="FG258" s="312">
        <v>6</v>
      </c>
      <c r="FH258" s="312">
        <v>6</v>
      </c>
      <c r="FI258" s="312">
        <v>6</v>
      </c>
      <c r="FJ258" s="312">
        <v>8</v>
      </c>
      <c r="FK258" s="148">
        <v>8</v>
      </c>
      <c r="FL258" s="312">
        <v>8</v>
      </c>
      <c r="FM258" s="312">
        <v>8</v>
      </c>
      <c r="FN258" s="148">
        <v>8</v>
      </c>
      <c r="FO258" s="148">
        <v>8</v>
      </c>
      <c r="FP258" s="148">
        <v>9</v>
      </c>
      <c r="FQ258" s="431">
        <v>9</v>
      </c>
      <c r="FR258" s="148">
        <v>9</v>
      </c>
      <c r="FS258" s="312">
        <v>10</v>
      </c>
      <c r="FT258" s="148">
        <v>11</v>
      </c>
      <c r="FU258" s="312">
        <v>11</v>
      </c>
      <c r="FV258" s="312">
        <v>11</v>
      </c>
      <c r="FW258" s="312">
        <v>11</v>
      </c>
      <c r="FX258" s="312">
        <v>12</v>
      </c>
      <c r="FY258" s="312">
        <v>12</v>
      </c>
      <c r="FZ258" s="312">
        <v>13</v>
      </c>
      <c r="GA258" s="312">
        <v>12</v>
      </c>
      <c r="GB258" s="312">
        <v>12</v>
      </c>
      <c r="GC258" s="312">
        <v>13</v>
      </c>
      <c r="GD258" s="312">
        <v>13</v>
      </c>
      <c r="GE258" s="312">
        <v>13</v>
      </c>
      <c r="GF258" s="312">
        <v>12</v>
      </c>
      <c r="GG258" s="312">
        <v>11</v>
      </c>
      <c r="GH258" s="312">
        <v>11</v>
      </c>
      <c r="GI258" s="312">
        <v>11</v>
      </c>
      <c r="GJ258" s="312">
        <v>11</v>
      </c>
      <c r="GK258" s="312">
        <v>12</v>
      </c>
      <c r="GL258" s="312">
        <v>13</v>
      </c>
      <c r="GM258" s="312">
        <v>14</v>
      </c>
      <c r="GN258" s="312">
        <v>15</v>
      </c>
      <c r="GO258" s="312">
        <v>15</v>
      </c>
      <c r="GP258" s="148">
        <v>14</v>
      </c>
      <c r="GQ258" s="312">
        <v>14</v>
      </c>
      <c r="GR258" s="431">
        <v>13</v>
      </c>
      <c r="GS258" s="312">
        <v>12</v>
      </c>
      <c r="GT258" s="312">
        <v>10</v>
      </c>
      <c r="GU258" s="312">
        <v>11</v>
      </c>
      <c r="GV258" s="148">
        <v>8</v>
      </c>
      <c r="GW258" s="148">
        <v>10</v>
      </c>
      <c r="GX258" s="148">
        <v>9</v>
      </c>
      <c r="GY258" s="148">
        <v>9</v>
      </c>
      <c r="GZ258" s="148">
        <v>10</v>
      </c>
      <c r="HA258" s="148">
        <v>11</v>
      </c>
      <c r="HB258" s="148">
        <v>11</v>
      </c>
      <c r="HC258" s="148">
        <v>12</v>
      </c>
      <c r="HD258" s="148">
        <v>13</v>
      </c>
      <c r="HE258" s="148">
        <v>14</v>
      </c>
      <c r="HF258" s="148">
        <v>15</v>
      </c>
      <c r="HG258" s="148">
        <v>15</v>
      </c>
      <c r="HH258" s="148">
        <v>14</v>
      </c>
      <c r="HI258" s="148">
        <v>14</v>
      </c>
      <c r="HJ258" s="148">
        <v>17</v>
      </c>
      <c r="HK258" s="148">
        <v>16</v>
      </c>
      <c r="HL258" s="148">
        <v>14</v>
      </c>
      <c r="HM258" s="148">
        <v>12</v>
      </c>
      <c r="HN258" s="148">
        <v>12</v>
      </c>
      <c r="HO258" s="148">
        <v>14</v>
      </c>
      <c r="HP258" s="148">
        <v>13</v>
      </c>
      <c r="HQ258" s="148">
        <v>12</v>
      </c>
      <c r="HR258" s="148">
        <v>15</v>
      </c>
      <c r="HS258" s="148">
        <v>16</v>
      </c>
      <c r="HT258" s="148">
        <v>16</v>
      </c>
      <c r="HU258" s="148">
        <v>16</v>
      </c>
      <c r="HV258" s="148">
        <v>18</v>
      </c>
      <c r="HW258" s="148">
        <v>16</v>
      </c>
      <c r="HX258" s="148">
        <v>15</v>
      </c>
      <c r="HY258" s="148">
        <v>13</v>
      </c>
      <c r="HZ258" s="148">
        <v>12</v>
      </c>
      <c r="IA258" s="148">
        <v>12</v>
      </c>
      <c r="IB258" s="148">
        <v>13</v>
      </c>
      <c r="IC258" s="148">
        <v>13</v>
      </c>
      <c r="ID258" s="148">
        <v>12</v>
      </c>
      <c r="IE258" s="148">
        <v>11</v>
      </c>
      <c r="IF258" s="148">
        <v>10</v>
      </c>
      <c r="IG258" s="148">
        <v>10</v>
      </c>
      <c r="IH258" s="148">
        <v>10</v>
      </c>
      <c r="II258" s="148">
        <v>9</v>
      </c>
      <c r="IJ258" s="148">
        <v>8</v>
      </c>
      <c r="IK258" s="148">
        <v>8</v>
      </c>
      <c r="IL258" s="148">
        <v>7</v>
      </c>
      <c r="IM258" s="148">
        <v>6</v>
      </c>
      <c r="IN258" s="351">
        <f t="shared" si="269"/>
        <v>6.5</v>
      </c>
      <c r="IO258" s="148">
        <v>7</v>
      </c>
      <c r="IP258" s="148">
        <v>8</v>
      </c>
      <c r="IQ258" s="148">
        <v>9</v>
      </c>
      <c r="IR258" s="148">
        <v>8</v>
      </c>
      <c r="IS258" s="312">
        <v>8</v>
      </c>
      <c r="IT258" s="148">
        <v>8</v>
      </c>
      <c r="IU258" s="148">
        <v>7</v>
      </c>
      <c r="IV258" s="148">
        <v>8</v>
      </c>
      <c r="IW258" s="148">
        <v>8</v>
      </c>
      <c r="IX258" s="148">
        <v>9</v>
      </c>
      <c r="IY258" s="148">
        <v>7</v>
      </c>
      <c r="IZ258" s="148">
        <v>7</v>
      </c>
      <c r="JA258" s="148">
        <v>7</v>
      </c>
      <c r="JB258" s="148">
        <v>6</v>
      </c>
      <c r="JC258" s="355">
        <f t="shared" si="273"/>
        <v>6</v>
      </c>
      <c r="JD258" s="148">
        <v>6</v>
      </c>
      <c r="JE258" s="148">
        <v>6</v>
      </c>
      <c r="JF258" s="353">
        <f t="shared" si="274"/>
        <v>6</v>
      </c>
      <c r="JG258" s="148">
        <v>6</v>
      </c>
      <c r="JH258" s="148">
        <v>5</v>
      </c>
      <c r="JI258" s="148">
        <v>5</v>
      </c>
      <c r="JJ258" s="148">
        <v>6</v>
      </c>
      <c r="JK258" s="148">
        <v>6</v>
      </c>
      <c r="JL258" s="148">
        <v>7</v>
      </c>
      <c r="JM258" s="148">
        <v>5</v>
      </c>
      <c r="JN258" s="351">
        <f t="shared" si="275"/>
        <v>5</v>
      </c>
      <c r="JO258" s="148">
        <v>5</v>
      </c>
      <c r="JP258" s="148">
        <v>5</v>
      </c>
      <c r="JQ258" s="148">
        <v>5</v>
      </c>
      <c r="JR258" s="148">
        <v>4</v>
      </c>
      <c r="JS258" s="148">
        <v>4</v>
      </c>
      <c r="JT258" s="148">
        <v>4</v>
      </c>
      <c r="JU258" s="148">
        <v>4</v>
      </c>
      <c r="JV258" s="351">
        <f t="shared" si="276"/>
        <v>4</v>
      </c>
      <c r="JW258" s="148">
        <v>4</v>
      </c>
      <c r="JX258" s="148">
        <v>5</v>
      </c>
      <c r="JY258" s="148">
        <v>4</v>
      </c>
      <c r="JZ258" s="148">
        <v>4</v>
      </c>
      <c r="KA258" s="148">
        <v>5</v>
      </c>
      <c r="KB258" s="148">
        <v>5</v>
      </c>
      <c r="KC258" s="148">
        <v>4</v>
      </c>
      <c r="KD258" s="148">
        <v>4</v>
      </c>
      <c r="KE258" s="148">
        <v>4</v>
      </c>
      <c r="KF258" s="148">
        <v>4</v>
      </c>
      <c r="KG258" s="148">
        <v>4</v>
      </c>
      <c r="KH258" s="148">
        <v>4</v>
      </c>
      <c r="KI258" s="148">
        <v>5</v>
      </c>
      <c r="KJ258" s="148">
        <v>6</v>
      </c>
      <c r="KK258" s="148">
        <v>7</v>
      </c>
      <c r="KL258" s="148">
        <v>7</v>
      </c>
      <c r="KM258" s="148">
        <v>7</v>
      </c>
      <c r="KN258" s="148">
        <v>7</v>
      </c>
      <c r="KO258" s="148">
        <v>8</v>
      </c>
      <c r="KP258" s="148">
        <v>7</v>
      </c>
      <c r="KQ258" s="148">
        <v>7</v>
      </c>
      <c r="KR258" s="148">
        <v>8</v>
      </c>
      <c r="KS258" s="148">
        <v>8</v>
      </c>
      <c r="KT258" s="148">
        <v>8</v>
      </c>
      <c r="KU258" s="148">
        <v>8</v>
      </c>
      <c r="KV258" s="148">
        <v>9</v>
      </c>
      <c r="KW258" s="148">
        <v>8</v>
      </c>
      <c r="KX258" s="148">
        <v>8</v>
      </c>
      <c r="KY258" s="148">
        <v>8</v>
      </c>
      <c r="KZ258" s="148">
        <v>8</v>
      </c>
      <c r="LA258" s="148">
        <v>9</v>
      </c>
      <c r="LB258" s="148">
        <v>9</v>
      </c>
      <c r="LC258" s="148">
        <v>9</v>
      </c>
      <c r="LD258" s="148">
        <v>9</v>
      </c>
      <c r="LE258" s="148">
        <v>10</v>
      </c>
      <c r="LF258" s="148">
        <v>10</v>
      </c>
      <c r="LG258" s="148">
        <v>10</v>
      </c>
      <c r="LH258" s="148">
        <v>9</v>
      </c>
      <c r="LI258" s="148">
        <v>10</v>
      </c>
      <c r="LJ258" s="148">
        <v>9</v>
      </c>
      <c r="LK258" s="148">
        <v>11</v>
      </c>
      <c r="LL258" s="148">
        <v>12</v>
      </c>
      <c r="LM258" s="148">
        <v>14</v>
      </c>
      <c r="LN258" s="148">
        <v>14</v>
      </c>
      <c r="LO258" s="148">
        <v>13</v>
      </c>
      <c r="LP258" s="148">
        <v>14</v>
      </c>
      <c r="LQ258" s="148">
        <v>13</v>
      </c>
      <c r="LR258" s="148">
        <v>12</v>
      </c>
      <c r="LS258" s="148">
        <v>14</v>
      </c>
      <c r="LT258" s="148">
        <v>15</v>
      </c>
      <c r="LU258" s="148">
        <v>16</v>
      </c>
      <c r="LV258" s="148">
        <v>17</v>
      </c>
      <c r="LW258" s="148">
        <v>19</v>
      </c>
      <c r="LX258" s="148">
        <v>20</v>
      </c>
      <c r="LY258" s="148">
        <v>22</v>
      </c>
      <c r="LZ258" s="148">
        <v>20</v>
      </c>
      <c r="MA258" s="148">
        <v>17</v>
      </c>
      <c r="MB258" s="148">
        <v>19</v>
      </c>
      <c r="MC258" s="148">
        <v>20</v>
      </c>
      <c r="MD258" s="148">
        <v>19</v>
      </c>
      <c r="ME258" s="148">
        <v>18</v>
      </c>
      <c r="MF258" s="148">
        <v>19</v>
      </c>
      <c r="MG258" s="148">
        <v>19</v>
      </c>
      <c r="MH258" s="148">
        <v>19</v>
      </c>
      <c r="MI258" s="148">
        <v>17</v>
      </c>
      <c r="MJ258" s="148">
        <v>17</v>
      </c>
      <c r="MK258" s="148">
        <v>18</v>
      </c>
      <c r="ML258" s="148">
        <v>20</v>
      </c>
      <c r="MM258" s="148">
        <v>18</v>
      </c>
      <c r="MN258" s="148">
        <v>19</v>
      </c>
      <c r="MO258" s="148">
        <v>15</v>
      </c>
      <c r="MP258" s="148">
        <v>14</v>
      </c>
      <c r="MQ258" s="148">
        <v>13</v>
      </c>
      <c r="MR258" s="148">
        <v>13</v>
      </c>
      <c r="MS258" s="148">
        <v>15</v>
      </c>
      <c r="MT258" s="148">
        <v>17</v>
      </c>
      <c r="MU258" s="148">
        <v>18</v>
      </c>
      <c r="MV258" s="148">
        <v>19</v>
      </c>
      <c r="MW258" s="148">
        <v>20</v>
      </c>
      <c r="MX258" s="148">
        <v>21</v>
      </c>
      <c r="MY258" s="148">
        <v>21</v>
      </c>
      <c r="MZ258" s="148">
        <v>22</v>
      </c>
      <c r="NA258" s="148">
        <v>22</v>
      </c>
      <c r="NB258" s="148">
        <v>22</v>
      </c>
      <c r="NC258" s="148">
        <v>22</v>
      </c>
      <c r="ND258" s="148">
        <v>22</v>
      </c>
      <c r="NE258" s="148">
        <v>25</v>
      </c>
      <c r="NF258" s="148">
        <v>22</v>
      </c>
      <c r="NG258" s="148">
        <v>22</v>
      </c>
      <c r="NH258" s="148">
        <v>21</v>
      </c>
      <c r="NI258" s="148">
        <v>19</v>
      </c>
      <c r="NJ258" s="148">
        <v>19</v>
      </c>
      <c r="NK258" s="148">
        <v>19</v>
      </c>
      <c r="NL258" s="148">
        <v>17</v>
      </c>
      <c r="NM258" s="148">
        <v>16</v>
      </c>
      <c r="NN258" s="148">
        <v>16</v>
      </c>
      <c r="NO258" s="148">
        <v>16</v>
      </c>
      <c r="NP258" s="148">
        <v>16</v>
      </c>
      <c r="NQ258" s="148">
        <v>15</v>
      </c>
      <c r="NR258" s="148">
        <v>15</v>
      </c>
      <c r="NS258" s="148">
        <v>15</v>
      </c>
      <c r="NT258" s="148">
        <v>16</v>
      </c>
      <c r="NU258" s="148">
        <v>16</v>
      </c>
      <c r="NV258" s="148">
        <v>16</v>
      </c>
      <c r="NW258" s="148">
        <v>15</v>
      </c>
      <c r="NX258" s="148">
        <v>13</v>
      </c>
      <c r="NY258" s="148">
        <v>13</v>
      </c>
      <c r="NZ258" s="148">
        <v>14</v>
      </c>
      <c r="OA258" s="148">
        <v>13</v>
      </c>
      <c r="OB258" s="148">
        <v>13</v>
      </c>
      <c r="OC258" s="148">
        <v>14</v>
      </c>
      <c r="OD258" s="148">
        <v>15</v>
      </c>
      <c r="OE258" s="148">
        <v>17</v>
      </c>
      <c r="OF258" s="148">
        <v>17</v>
      </c>
      <c r="OG258" s="148">
        <v>17</v>
      </c>
      <c r="OH258" s="148">
        <v>17</v>
      </c>
      <c r="OI258" s="148">
        <v>17</v>
      </c>
      <c r="OJ258" s="148">
        <v>20</v>
      </c>
      <c r="OK258" s="148">
        <v>20</v>
      </c>
      <c r="OL258" s="148">
        <v>19</v>
      </c>
      <c r="OM258" s="148">
        <v>16</v>
      </c>
      <c r="ON258" s="148">
        <v>15</v>
      </c>
      <c r="OO258" s="148">
        <v>15</v>
      </c>
      <c r="OP258" s="312">
        <v>15</v>
      </c>
      <c r="OQ258" s="148">
        <v>14</v>
      </c>
      <c r="OR258" s="148">
        <v>15</v>
      </c>
      <c r="OS258" s="148">
        <v>13</v>
      </c>
      <c r="OT258" s="148">
        <v>13</v>
      </c>
      <c r="OU258" s="148">
        <v>13</v>
      </c>
      <c r="OV258" s="148">
        <v>13</v>
      </c>
      <c r="OW258" s="148">
        <v>13</v>
      </c>
      <c r="OX258" s="148">
        <v>11</v>
      </c>
      <c r="OY258" s="351">
        <f t="shared" si="270"/>
        <v>10.5</v>
      </c>
      <c r="OZ258" s="312">
        <v>10</v>
      </c>
      <c r="PA258" s="148">
        <v>9</v>
      </c>
      <c r="PB258" s="148">
        <v>9</v>
      </c>
      <c r="PC258" s="148">
        <v>9</v>
      </c>
      <c r="PD258" s="148">
        <v>7</v>
      </c>
      <c r="PE258" s="148">
        <v>6</v>
      </c>
      <c r="PF258" s="148">
        <v>7</v>
      </c>
      <c r="PG258" s="351">
        <f t="shared" si="271"/>
        <v>7</v>
      </c>
      <c r="PH258" s="148">
        <v>7</v>
      </c>
      <c r="PI258" s="148">
        <v>7</v>
      </c>
      <c r="PJ258" s="351">
        <f t="shared" si="272"/>
        <v>7</v>
      </c>
      <c r="PK258" s="148">
        <v>7</v>
      </c>
      <c r="PL258" s="148">
        <v>10</v>
      </c>
      <c r="PM258" s="312">
        <v>9</v>
      </c>
      <c r="PN258" s="148">
        <v>9</v>
      </c>
      <c r="PO258" s="312">
        <v>11</v>
      </c>
      <c r="PP258" s="148">
        <v>11</v>
      </c>
      <c r="PQ258" s="148">
        <v>11</v>
      </c>
      <c r="PR258" s="148">
        <v>11</v>
      </c>
      <c r="PS258" s="148">
        <v>10</v>
      </c>
      <c r="PT258" s="148">
        <v>11</v>
      </c>
      <c r="PU258" s="148">
        <v>10</v>
      </c>
      <c r="PV258" s="148">
        <v>9</v>
      </c>
      <c r="PW258" s="148">
        <v>9</v>
      </c>
      <c r="PX258" s="148">
        <v>12</v>
      </c>
      <c r="PY258" s="148">
        <v>12</v>
      </c>
      <c r="PZ258" s="148">
        <v>13</v>
      </c>
      <c r="QA258" s="148">
        <v>13</v>
      </c>
      <c r="QB258" s="148">
        <v>11</v>
      </c>
      <c r="QC258" s="148">
        <v>12</v>
      </c>
      <c r="QD258" s="148">
        <v>12</v>
      </c>
      <c r="QE258" s="148">
        <v>11</v>
      </c>
      <c r="QF258" s="148">
        <v>11</v>
      </c>
      <c r="QG258" s="148">
        <v>11</v>
      </c>
      <c r="QH258" s="148">
        <v>11</v>
      </c>
      <c r="QI258" s="148">
        <v>11</v>
      </c>
      <c r="QJ258" s="148">
        <v>12</v>
      </c>
      <c r="QK258" s="148">
        <v>11</v>
      </c>
      <c r="QL258" s="148">
        <v>10</v>
      </c>
      <c r="QM258" s="148">
        <v>9</v>
      </c>
      <c r="QN258" s="148">
        <v>9</v>
      </c>
      <c r="QO258" s="148">
        <v>10</v>
      </c>
      <c r="QP258" s="148">
        <v>10</v>
      </c>
      <c r="QQ258" s="148">
        <v>10</v>
      </c>
      <c r="QR258" s="148">
        <v>8</v>
      </c>
      <c r="QS258" s="148">
        <v>9</v>
      </c>
      <c r="QT258" s="148">
        <v>10</v>
      </c>
      <c r="QU258" s="148">
        <v>10</v>
      </c>
      <c r="QV258" s="148">
        <v>11</v>
      </c>
      <c r="QW258" s="148">
        <v>11</v>
      </c>
      <c r="QX258" s="148">
        <v>11</v>
      </c>
      <c r="QY258" s="148">
        <v>12</v>
      </c>
      <c r="QZ258" s="148">
        <v>13</v>
      </c>
      <c r="RA258" s="148">
        <v>12</v>
      </c>
      <c r="RB258" s="312">
        <v>13</v>
      </c>
      <c r="RC258" s="148">
        <v>13</v>
      </c>
      <c r="RD258" s="312">
        <v>13</v>
      </c>
      <c r="RE258" s="148">
        <v>12</v>
      </c>
      <c r="RF258" s="148">
        <v>12</v>
      </c>
      <c r="RG258" s="312">
        <v>12</v>
      </c>
      <c r="RH258" s="148">
        <v>11</v>
      </c>
      <c r="RI258" s="148">
        <v>8</v>
      </c>
      <c r="RJ258" s="148">
        <v>7</v>
      </c>
      <c r="RK258" s="148">
        <v>7</v>
      </c>
      <c r="RL258" s="148">
        <v>7</v>
      </c>
      <c r="RM258" s="312">
        <v>7</v>
      </c>
      <c r="RN258" s="148">
        <v>7</v>
      </c>
      <c r="RO258" s="312">
        <v>12</v>
      </c>
      <c r="RP258" s="148">
        <v>14</v>
      </c>
      <c r="RQ258" s="148">
        <v>14</v>
      </c>
      <c r="RR258" s="148">
        <v>16</v>
      </c>
      <c r="RS258" s="148">
        <v>16</v>
      </c>
      <c r="RT258" s="148">
        <v>15</v>
      </c>
      <c r="RU258" s="148">
        <v>14</v>
      </c>
      <c r="RV258" s="148">
        <v>14</v>
      </c>
      <c r="RW258" s="148">
        <v>14</v>
      </c>
      <c r="RX258" s="148">
        <v>13</v>
      </c>
      <c r="RY258" s="148">
        <v>11</v>
      </c>
      <c r="RZ258" s="148">
        <v>11</v>
      </c>
      <c r="SA258" s="148">
        <v>10</v>
      </c>
      <c r="SB258" s="148">
        <v>10</v>
      </c>
      <c r="SC258" s="148">
        <v>10</v>
      </c>
      <c r="SD258" s="148">
        <v>12</v>
      </c>
      <c r="SE258" s="148">
        <v>9</v>
      </c>
      <c r="SF258" s="148">
        <v>9</v>
      </c>
      <c r="SG258" s="148">
        <v>10</v>
      </c>
      <c r="SH258" s="148">
        <v>12</v>
      </c>
      <c r="SI258" s="148">
        <v>13</v>
      </c>
      <c r="SJ258" s="148">
        <v>12</v>
      </c>
      <c r="SK258" s="148">
        <v>12</v>
      </c>
      <c r="SL258" s="148">
        <v>12</v>
      </c>
      <c r="SM258" s="148">
        <v>14</v>
      </c>
      <c r="SN258" s="148">
        <v>12</v>
      </c>
      <c r="SO258" s="148">
        <v>12</v>
      </c>
      <c r="SP258" s="148">
        <v>12</v>
      </c>
      <c r="SQ258" s="148">
        <v>13</v>
      </c>
      <c r="SR258" s="148">
        <v>13</v>
      </c>
      <c r="SS258" s="148">
        <v>14</v>
      </c>
      <c r="ST258" s="148">
        <v>17</v>
      </c>
      <c r="SU258" s="148">
        <v>17</v>
      </c>
      <c r="SV258" s="148">
        <v>16</v>
      </c>
      <c r="SW258" s="148">
        <v>16</v>
      </c>
      <c r="SX258" s="148">
        <v>16</v>
      </c>
      <c r="SY258" s="148">
        <v>16</v>
      </c>
      <c r="SZ258" s="148">
        <v>15</v>
      </c>
      <c r="TA258" s="148">
        <v>15</v>
      </c>
      <c r="TB258" s="148">
        <v>15</v>
      </c>
      <c r="TC258" s="148">
        <v>16</v>
      </c>
      <c r="TD258" s="148">
        <v>14</v>
      </c>
      <c r="TE258" s="148">
        <v>12</v>
      </c>
      <c r="TF258" s="148">
        <v>10</v>
      </c>
      <c r="TG258" s="148">
        <v>10</v>
      </c>
      <c r="TH258" s="148">
        <v>10</v>
      </c>
      <c r="TI258" s="148">
        <v>10</v>
      </c>
      <c r="TJ258" s="148">
        <v>11</v>
      </c>
      <c r="TK258" s="148">
        <v>10</v>
      </c>
      <c r="TL258" s="148">
        <v>8</v>
      </c>
      <c r="TM258" s="148">
        <v>7</v>
      </c>
      <c r="TN258" s="148">
        <v>7</v>
      </c>
      <c r="TO258" s="148">
        <v>6</v>
      </c>
      <c r="TP258" s="148">
        <v>5</v>
      </c>
      <c r="TQ258" s="148">
        <v>8</v>
      </c>
      <c r="TR258" s="148">
        <v>8</v>
      </c>
      <c r="TS258" s="148">
        <v>9</v>
      </c>
      <c r="TT258" s="148">
        <v>8</v>
      </c>
      <c r="TU258" s="148">
        <v>9</v>
      </c>
      <c r="TV258" s="148">
        <v>9</v>
      </c>
      <c r="TW258" s="148">
        <v>8</v>
      </c>
      <c r="TX258" s="148">
        <v>10</v>
      </c>
      <c r="TY258" s="148">
        <v>11</v>
      </c>
      <c r="TZ258" s="148">
        <v>10</v>
      </c>
      <c r="UA258" s="148">
        <v>9</v>
      </c>
      <c r="UB258" s="148">
        <v>9</v>
      </c>
      <c r="UC258" s="148">
        <v>9</v>
      </c>
      <c r="UD258" s="148">
        <v>9</v>
      </c>
      <c r="UE258" s="148">
        <v>10</v>
      </c>
      <c r="UF258" s="148">
        <v>10</v>
      </c>
      <c r="UG258" s="148">
        <v>11</v>
      </c>
      <c r="UH258" s="148">
        <v>9</v>
      </c>
      <c r="UI258" s="148">
        <v>7</v>
      </c>
      <c r="UJ258" s="148">
        <v>4</v>
      </c>
      <c r="UK258" s="148">
        <v>5</v>
      </c>
      <c r="UL258" s="148">
        <v>6</v>
      </c>
      <c r="UM258" s="148">
        <v>6</v>
      </c>
      <c r="UN258" s="148">
        <v>6</v>
      </c>
      <c r="UO258" s="148">
        <v>8</v>
      </c>
      <c r="UP258" s="148">
        <v>7</v>
      </c>
      <c r="UQ258" s="148">
        <v>8</v>
      </c>
      <c r="UR258" s="148">
        <v>7</v>
      </c>
      <c r="US258" s="148">
        <v>6</v>
      </c>
      <c r="UT258" s="148">
        <v>6</v>
      </c>
      <c r="UU258" s="148">
        <v>6</v>
      </c>
      <c r="UV258" s="148">
        <v>7</v>
      </c>
      <c r="UW258" s="148">
        <v>8</v>
      </c>
      <c r="UX258" s="148">
        <v>7</v>
      </c>
      <c r="UY258" s="148">
        <v>7</v>
      </c>
      <c r="UZ258" s="148">
        <v>6</v>
      </c>
      <c r="VA258" s="148">
        <v>7</v>
      </c>
      <c r="VB258" s="148">
        <v>8</v>
      </c>
      <c r="VC258" s="148">
        <v>7</v>
      </c>
      <c r="VD258" s="148">
        <v>7</v>
      </c>
      <c r="VE258" s="148">
        <v>8</v>
      </c>
      <c r="VF258" s="148">
        <v>8</v>
      </c>
      <c r="VG258" s="148">
        <v>9</v>
      </c>
      <c r="VH258" s="148">
        <v>8</v>
      </c>
      <c r="VI258" s="148">
        <v>9</v>
      </c>
      <c r="VJ258" s="148">
        <v>10</v>
      </c>
      <c r="VK258" s="148">
        <v>8</v>
      </c>
      <c r="VL258" s="148">
        <v>8</v>
      </c>
      <c r="VM258" s="148">
        <v>8</v>
      </c>
      <c r="VN258" s="148">
        <v>8</v>
      </c>
      <c r="VO258" s="148">
        <v>8</v>
      </c>
      <c r="VP258" s="148">
        <v>9</v>
      </c>
      <c r="VQ258" s="148">
        <v>10</v>
      </c>
      <c r="VR258" s="148">
        <v>9</v>
      </c>
      <c r="VS258" s="148">
        <v>8</v>
      </c>
      <c r="VT258" s="148">
        <v>8</v>
      </c>
      <c r="VU258" s="148">
        <v>8</v>
      </c>
      <c r="VV258" s="148">
        <v>8</v>
      </c>
      <c r="VW258" s="148">
        <v>8</v>
      </c>
      <c r="VX258" s="148">
        <v>8</v>
      </c>
      <c r="VY258" s="148">
        <v>8</v>
      </c>
      <c r="VZ258" s="148">
        <v>8</v>
      </c>
      <c r="WA258" s="148">
        <v>5</v>
      </c>
      <c r="WB258" s="148">
        <v>5</v>
      </c>
      <c r="WC258" s="148">
        <v>5</v>
      </c>
      <c r="WD258" s="148">
        <v>5</v>
      </c>
      <c r="WE258" s="148">
        <v>5</v>
      </c>
      <c r="WF258" s="148">
        <v>6</v>
      </c>
      <c r="WG258" s="148">
        <v>7</v>
      </c>
      <c r="WH258" s="148">
        <v>7</v>
      </c>
      <c r="WI258" s="148">
        <v>9</v>
      </c>
      <c r="WJ258" s="148">
        <v>6</v>
      </c>
      <c r="WK258" s="148">
        <v>6</v>
      </c>
      <c r="WL258" s="148">
        <v>6</v>
      </c>
      <c r="WM258" s="148">
        <v>5</v>
      </c>
      <c r="WN258" s="148">
        <v>4</v>
      </c>
      <c r="WO258" s="148">
        <v>4</v>
      </c>
      <c r="WP258" s="148">
        <v>4</v>
      </c>
      <c r="WQ258" s="148">
        <v>5</v>
      </c>
      <c r="WR258" s="148">
        <v>5</v>
      </c>
      <c r="WS258" s="148">
        <v>5</v>
      </c>
      <c r="WT258" s="148">
        <v>5</v>
      </c>
      <c r="WU258" s="148">
        <v>5</v>
      </c>
      <c r="WV258" s="148">
        <v>5</v>
      </c>
      <c r="WW258" s="148">
        <v>6</v>
      </c>
      <c r="WX258" s="148">
        <v>5</v>
      </c>
      <c r="WY258" s="148">
        <v>6</v>
      </c>
      <c r="WZ258" s="148">
        <v>6</v>
      </c>
      <c r="XA258" s="148">
        <v>6</v>
      </c>
      <c r="XB258" s="148">
        <v>7</v>
      </c>
      <c r="XC258" s="148">
        <v>7</v>
      </c>
      <c r="XD258" s="148">
        <v>7</v>
      </c>
      <c r="XE258" s="148">
        <v>7</v>
      </c>
      <c r="XF258" s="148">
        <v>7</v>
      </c>
      <c r="XG258" s="148">
        <v>7</v>
      </c>
      <c r="XH258" s="148">
        <v>6</v>
      </c>
      <c r="XI258" s="148">
        <v>6</v>
      </c>
      <c r="XJ258" s="148">
        <v>5</v>
      </c>
      <c r="XK258" s="148">
        <v>6</v>
      </c>
    </row>
    <row r="259" spans="1:635" s="148" customFormat="1" x14ac:dyDescent="0.2">
      <c r="A259" s="354"/>
      <c r="B259" s="354">
        <v>10</v>
      </c>
      <c r="C259" s="399">
        <f t="shared" ca="1" si="268"/>
        <v>4</v>
      </c>
      <c r="D259" s="354"/>
      <c r="E259" s="354"/>
      <c r="F259" s="354"/>
      <c r="G259" s="148">
        <v>57</v>
      </c>
      <c r="H259" s="148">
        <v>56</v>
      </c>
      <c r="I259" s="355">
        <v>55</v>
      </c>
      <c r="J259" s="148">
        <v>54</v>
      </c>
      <c r="K259" s="148">
        <v>50</v>
      </c>
      <c r="L259" s="148">
        <v>51</v>
      </c>
      <c r="M259" s="148">
        <v>48</v>
      </c>
      <c r="N259" s="148">
        <v>47</v>
      </c>
      <c r="O259" s="148">
        <v>46</v>
      </c>
      <c r="P259" s="148">
        <v>46</v>
      </c>
      <c r="Q259" s="148">
        <v>42</v>
      </c>
      <c r="R259" s="148">
        <v>43</v>
      </c>
      <c r="S259" s="148">
        <v>44</v>
      </c>
      <c r="T259" s="148">
        <v>42</v>
      </c>
      <c r="U259" s="148">
        <v>41</v>
      </c>
      <c r="V259" s="148">
        <v>42</v>
      </c>
      <c r="W259" s="148">
        <v>42</v>
      </c>
      <c r="X259" s="148">
        <v>43</v>
      </c>
      <c r="Y259" s="148">
        <v>45</v>
      </c>
      <c r="Z259" s="148">
        <v>43</v>
      </c>
      <c r="AA259" s="148">
        <v>42</v>
      </c>
      <c r="AB259" s="148">
        <v>40</v>
      </c>
      <c r="AC259" s="148">
        <v>38</v>
      </c>
      <c r="AD259" s="148">
        <v>37</v>
      </c>
      <c r="AE259" s="148">
        <v>35</v>
      </c>
      <c r="AF259" s="148">
        <v>36</v>
      </c>
      <c r="AG259" s="148">
        <v>35</v>
      </c>
      <c r="AH259" s="148">
        <v>35</v>
      </c>
      <c r="AI259" s="148">
        <v>32</v>
      </c>
      <c r="AJ259" s="148">
        <v>32</v>
      </c>
      <c r="AK259" s="148">
        <v>29</v>
      </c>
      <c r="AL259" s="148">
        <v>29</v>
      </c>
      <c r="AM259" s="148">
        <v>31</v>
      </c>
      <c r="AN259" s="148">
        <v>34</v>
      </c>
      <c r="AO259" s="148">
        <v>33</v>
      </c>
      <c r="AP259" s="360">
        <v>32.5</v>
      </c>
      <c r="AQ259" s="148">
        <v>32</v>
      </c>
      <c r="AR259" s="148">
        <v>32</v>
      </c>
      <c r="AS259" s="148">
        <v>35</v>
      </c>
      <c r="AT259" s="148">
        <v>38</v>
      </c>
      <c r="AU259" s="148">
        <v>36</v>
      </c>
      <c r="AV259" s="148">
        <v>38</v>
      </c>
      <c r="AW259" s="148">
        <v>37</v>
      </c>
      <c r="AX259" s="148">
        <v>38</v>
      </c>
      <c r="AY259" s="148">
        <v>40</v>
      </c>
      <c r="AZ259" s="148">
        <v>38</v>
      </c>
      <c r="BA259" s="148">
        <v>35</v>
      </c>
      <c r="BB259" s="148">
        <v>36</v>
      </c>
      <c r="BC259" s="148">
        <v>37</v>
      </c>
      <c r="BD259" s="148">
        <v>38</v>
      </c>
      <c r="BE259" s="148">
        <v>36</v>
      </c>
      <c r="BF259" s="148">
        <v>37</v>
      </c>
      <c r="BG259" s="148">
        <v>36</v>
      </c>
      <c r="BH259" s="148">
        <v>34</v>
      </c>
      <c r="BI259" s="148">
        <v>12</v>
      </c>
      <c r="BJ259" s="148">
        <v>12</v>
      </c>
      <c r="BK259" s="148">
        <v>15</v>
      </c>
      <c r="BL259" s="148">
        <v>15</v>
      </c>
      <c r="BM259" s="148">
        <v>15</v>
      </c>
      <c r="BN259" s="148">
        <v>15</v>
      </c>
      <c r="BO259" s="148">
        <v>25</v>
      </c>
      <c r="BP259" s="148">
        <v>31</v>
      </c>
      <c r="BQ259" s="148">
        <v>45</v>
      </c>
      <c r="BR259" s="148">
        <v>49</v>
      </c>
      <c r="BS259" s="356">
        <v>0</v>
      </c>
      <c r="BT259" s="148">
        <v>46</v>
      </c>
      <c r="BU259" s="148">
        <v>50</v>
      </c>
      <c r="BV259" s="148">
        <v>51</v>
      </c>
      <c r="BW259" s="148">
        <v>52</v>
      </c>
      <c r="BX259" s="148">
        <v>56</v>
      </c>
      <c r="BY259" s="148">
        <v>53</v>
      </c>
      <c r="BZ259" s="148">
        <v>54</v>
      </c>
      <c r="CA259" s="312">
        <v>54</v>
      </c>
      <c r="CB259" s="148">
        <v>57</v>
      </c>
      <c r="CC259" s="312">
        <v>56</v>
      </c>
      <c r="CD259" s="312">
        <v>54</v>
      </c>
      <c r="CE259" s="312">
        <v>57</v>
      </c>
      <c r="CF259" s="312">
        <v>54</v>
      </c>
      <c r="CG259" s="148">
        <v>53</v>
      </c>
      <c r="CH259" s="148">
        <v>53</v>
      </c>
      <c r="CI259" s="312">
        <v>55</v>
      </c>
      <c r="CJ259" s="148">
        <v>54</v>
      </c>
      <c r="CK259" s="148">
        <v>55</v>
      </c>
      <c r="CL259" s="148">
        <v>53</v>
      </c>
      <c r="CM259" s="148">
        <v>56</v>
      </c>
      <c r="CN259" s="148">
        <v>53</v>
      </c>
      <c r="CO259" s="148">
        <v>52</v>
      </c>
      <c r="CP259" s="148">
        <v>52</v>
      </c>
      <c r="CQ259" s="148">
        <v>53</v>
      </c>
      <c r="CR259" s="148">
        <v>54</v>
      </c>
      <c r="CS259" s="148">
        <v>58</v>
      </c>
      <c r="CT259" s="148">
        <v>58</v>
      </c>
      <c r="CU259" s="148">
        <v>58</v>
      </c>
      <c r="CV259" s="148">
        <v>62</v>
      </c>
      <c r="CW259" s="148">
        <v>59</v>
      </c>
      <c r="CX259" s="148">
        <v>62</v>
      </c>
      <c r="CY259" s="148">
        <v>61</v>
      </c>
      <c r="CZ259" s="148">
        <v>61</v>
      </c>
      <c r="DA259" s="148">
        <v>59</v>
      </c>
      <c r="DB259" s="148">
        <v>60</v>
      </c>
      <c r="DC259" s="148">
        <v>59</v>
      </c>
      <c r="DD259" s="148">
        <v>60</v>
      </c>
      <c r="DE259" s="148">
        <v>58</v>
      </c>
      <c r="DF259" s="148">
        <v>55.5</v>
      </c>
      <c r="DG259" s="148">
        <v>53</v>
      </c>
      <c r="DH259" s="148">
        <v>54</v>
      </c>
      <c r="DI259" s="148">
        <v>55</v>
      </c>
      <c r="DJ259" s="148">
        <v>55</v>
      </c>
      <c r="DK259" s="148">
        <v>51</v>
      </c>
      <c r="DL259" s="148">
        <v>54</v>
      </c>
      <c r="DM259" s="148">
        <v>55</v>
      </c>
      <c r="DN259" s="148">
        <v>56</v>
      </c>
      <c r="DO259" s="148">
        <v>58</v>
      </c>
      <c r="DP259" s="148">
        <v>55</v>
      </c>
      <c r="DQ259" s="148">
        <v>50</v>
      </c>
      <c r="DR259" s="312">
        <v>47</v>
      </c>
      <c r="DS259" s="148">
        <v>44</v>
      </c>
      <c r="DT259" s="312">
        <v>40</v>
      </c>
      <c r="DU259" s="312">
        <v>39</v>
      </c>
      <c r="DV259" s="312">
        <v>38</v>
      </c>
      <c r="DW259" s="312">
        <v>40</v>
      </c>
      <c r="DX259" s="312">
        <v>42</v>
      </c>
      <c r="DY259" s="312">
        <v>39</v>
      </c>
      <c r="DZ259" s="312">
        <v>41</v>
      </c>
      <c r="EA259" s="312">
        <v>40</v>
      </c>
      <c r="EB259" s="312">
        <v>36</v>
      </c>
      <c r="EC259" s="312">
        <v>38</v>
      </c>
      <c r="ED259" s="312">
        <v>39</v>
      </c>
      <c r="EE259" s="312">
        <v>39</v>
      </c>
      <c r="EF259" s="312">
        <v>41</v>
      </c>
      <c r="EG259" s="312">
        <v>41</v>
      </c>
      <c r="EH259" s="312">
        <v>40</v>
      </c>
      <c r="EI259" s="312">
        <v>40</v>
      </c>
      <c r="EJ259" s="312">
        <v>41</v>
      </c>
      <c r="EK259" s="312">
        <v>42</v>
      </c>
      <c r="EL259" s="312">
        <v>45</v>
      </c>
      <c r="EM259" s="312">
        <v>46</v>
      </c>
      <c r="EN259" s="312">
        <v>50</v>
      </c>
      <c r="EO259" s="148">
        <v>49</v>
      </c>
      <c r="EP259" s="312">
        <v>49</v>
      </c>
      <c r="EQ259" s="431">
        <v>49</v>
      </c>
      <c r="ER259" s="312">
        <v>50</v>
      </c>
      <c r="ES259" s="312">
        <v>49</v>
      </c>
      <c r="ET259" s="312">
        <v>43</v>
      </c>
      <c r="EU259" s="431">
        <v>42</v>
      </c>
      <c r="EV259" s="312">
        <v>42</v>
      </c>
      <c r="EW259" s="312">
        <v>44</v>
      </c>
      <c r="EX259" s="312">
        <v>45</v>
      </c>
      <c r="EY259" s="312">
        <v>43</v>
      </c>
      <c r="EZ259" s="312">
        <v>43</v>
      </c>
      <c r="FA259" s="312">
        <v>44</v>
      </c>
      <c r="FB259" s="312">
        <v>45</v>
      </c>
      <c r="FC259" s="312">
        <v>43</v>
      </c>
      <c r="FD259" s="312">
        <v>43</v>
      </c>
      <c r="FE259" s="312">
        <v>42</v>
      </c>
      <c r="FF259" s="312">
        <v>45</v>
      </c>
      <c r="FG259" s="312">
        <v>46</v>
      </c>
      <c r="FH259" s="312">
        <v>46</v>
      </c>
      <c r="FI259" s="312">
        <v>47</v>
      </c>
      <c r="FJ259" s="312">
        <v>47</v>
      </c>
      <c r="FK259" s="148">
        <v>46</v>
      </c>
      <c r="FL259" s="312">
        <v>44</v>
      </c>
      <c r="FM259" s="312">
        <v>42</v>
      </c>
      <c r="FN259" s="148">
        <v>45</v>
      </c>
      <c r="FO259" s="148">
        <v>46</v>
      </c>
      <c r="FP259" s="148">
        <v>48</v>
      </c>
      <c r="FQ259" s="431">
        <v>48</v>
      </c>
      <c r="FR259" s="148">
        <v>46</v>
      </c>
      <c r="FS259" s="312">
        <v>47</v>
      </c>
      <c r="FT259" s="148">
        <v>48</v>
      </c>
      <c r="FU259" s="312">
        <v>47</v>
      </c>
      <c r="FV259" s="312">
        <v>47</v>
      </c>
      <c r="FW259" s="312">
        <v>45</v>
      </c>
      <c r="FX259" s="312">
        <v>42</v>
      </c>
      <c r="FY259" s="312">
        <v>41</v>
      </c>
      <c r="FZ259" s="312">
        <v>42</v>
      </c>
      <c r="GA259" s="312">
        <v>42</v>
      </c>
      <c r="GB259" s="312">
        <v>43</v>
      </c>
      <c r="GC259" s="312">
        <v>42</v>
      </c>
      <c r="GD259" s="312">
        <v>44</v>
      </c>
      <c r="GE259" s="312">
        <v>42</v>
      </c>
      <c r="GF259" s="312">
        <v>45</v>
      </c>
      <c r="GG259" s="312">
        <v>44</v>
      </c>
      <c r="GH259" s="312">
        <v>41</v>
      </c>
      <c r="GI259" s="312">
        <v>38</v>
      </c>
      <c r="GJ259" s="312">
        <v>41</v>
      </c>
      <c r="GK259" s="312">
        <v>42</v>
      </c>
      <c r="GL259" s="312">
        <v>39</v>
      </c>
      <c r="GM259" s="312">
        <v>40</v>
      </c>
      <c r="GN259" s="312">
        <v>43</v>
      </c>
      <c r="GO259" s="312">
        <v>48</v>
      </c>
      <c r="GP259" s="148">
        <v>47</v>
      </c>
      <c r="GQ259" s="312">
        <v>44</v>
      </c>
      <c r="GR259" s="431">
        <v>47</v>
      </c>
      <c r="GS259" s="312">
        <v>47</v>
      </c>
      <c r="GT259" s="312">
        <v>42</v>
      </c>
      <c r="GU259" s="312">
        <v>40</v>
      </c>
      <c r="GV259" s="148">
        <v>37</v>
      </c>
      <c r="GW259" s="148">
        <v>38</v>
      </c>
      <c r="GX259" s="148">
        <v>39</v>
      </c>
      <c r="GY259" s="148">
        <v>35</v>
      </c>
      <c r="GZ259" s="148">
        <v>36</v>
      </c>
      <c r="HA259" s="148">
        <v>36</v>
      </c>
      <c r="HB259" s="148">
        <v>35</v>
      </c>
      <c r="HC259" s="148">
        <v>37</v>
      </c>
      <c r="HD259" s="148">
        <v>39</v>
      </c>
      <c r="HE259" s="148">
        <v>40</v>
      </c>
      <c r="HF259" s="148">
        <v>43</v>
      </c>
      <c r="HG259" s="148">
        <v>43</v>
      </c>
      <c r="HH259" s="148">
        <v>40</v>
      </c>
      <c r="HI259" s="148">
        <v>40</v>
      </c>
      <c r="HJ259" s="148">
        <v>39</v>
      </c>
      <c r="HK259" s="148">
        <v>39</v>
      </c>
      <c r="HL259" s="148">
        <v>39</v>
      </c>
      <c r="HM259" s="148">
        <v>39</v>
      </c>
      <c r="HN259" s="148">
        <v>38</v>
      </c>
      <c r="HO259" s="148">
        <v>38</v>
      </c>
      <c r="HP259" s="148">
        <v>38</v>
      </c>
      <c r="HQ259" s="148">
        <v>37</v>
      </c>
      <c r="HR259" s="148">
        <v>36</v>
      </c>
      <c r="HS259" s="148">
        <v>39</v>
      </c>
      <c r="HT259" s="148">
        <v>36</v>
      </c>
      <c r="HU259" s="148">
        <v>36</v>
      </c>
      <c r="HV259" s="148">
        <v>34</v>
      </c>
      <c r="HW259" s="148">
        <v>37</v>
      </c>
      <c r="HX259" s="148">
        <v>36</v>
      </c>
      <c r="HY259" s="148">
        <v>36</v>
      </c>
      <c r="HZ259" s="148">
        <v>37</v>
      </c>
      <c r="IA259" s="148">
        <v>38</v>
      </c>
      <c r="IB259" s="148">
        <v>40</v>
      </c>
      <c r="IC259" s="148">
        <v>41</v>
      </c>
      <c r="ID259" s="148">
        <v>39</v>
      </c>
      <c r="IE259" s="148">
        <v>40</v>
      </c>
      <c r="IF259" s="148">
        <v>41</v>
      </c>
      <c r="IG259" s="148">
        <v>39</v>
      </c>
      <c r="IH259" s="148">
        <v>36</v>
      </c>
      <c r="II259" s="148">
        <v>35</v>
      </c>
      <c r="IJ259" s="148">
        <v>36</v>
      </c>
      <c r="IK259" s="148">
        <v>35</v>
      </c>
      <c r="IL259" s="148">
        <v>35</v>
      </c>
      <c r="IM259" s="148">
        <v>33</v>
      </c>
      <c r="IN259" s="351">
        <f t="shared" si="269"/>
        <v>37</v>
      </c>
      <c r="IO259" s="148">
        <v>41</v>
      </c>
      <c r="IP259" s="148">
        <v>44</v>
      </c>
      <c r="IQ259" s="148">
        <v>43</v>
      </c>
      <c r="IR259" s="148">
        <v>46</v>
      </c>
      <c r="IS259" s="312">
        <v>49</v>
      </c>
      <c r="IT259" s="148">
        <v>49</v>
      </c>
      <c r="IU259" s="148">
        <v>45</v>
      </c>
      <c r="IV259" s="148">
        <v>45</v>
      </c>
      <c r="IW259" s="148">
        <v>46</v>
      </c>
      <c r="IX259" s="148">
        <v>45</v>
      </c>
      <c r="IY259" s="148">
        <v>42</v>
      </c>
      <c r="IZ259" s="148">
        <v>42</v>
      </c>
      <c r="JA259" s="148">
        <v>42</v>
      </c>
      <c r="JB259" s="148">
        <v>42</v>
      </c>
      <c r="JC259" s="355">
        <f t="shared" si="273"/>
        <v>42</v>
      </c>
      <c r="JD259" s="148">
        <v>42</v>
      </c>
      <c r="JE259" s="148">
        <v>39</v>
      </c>
      <c r="JF259" s="353">
        <f t="shared" si="274"/>
        <v>39</v>
      </c>
      <c r="JG259" s="148">
        <v>39</v>
      </c>
      <c r="JH259" s="148">
        <v>39</v>
      </c>
      <c r="JI259" s="148">
        <v>40</v>
      </c>
      <c r="JJ259" s="148">
        <v>42</v>
      </c>
      <c r="JK259" s="148">
        <v>42</v>
      </c>
      <c r="JL259" s="148">
        <v>43</v>
      </c>
      <c r="JM259" s="148">
        <v>37</v>
      </c>
      <c r="JN259" s="351">
        <f t="shared" si="275"/>
        <v>38.5</v>
      </c>
      <c r="JO259" s="148">
        <v>40</v>
      </c>
      <c r="JP259" s="148">
        <v>37</v>
      </c>
      <c r="JQ259" s="148">
        <v>34</v>
      </c>
      <c r="JR259" s="148">
        <v>36</v>
      </c>
      <c r="JS259" s="148">
        <v>38</v>
      </c>
      <c r="JT259" s="148">
        <v>38</v>
      </c>
      <c r="JU259" s="148">
        <v>39</v>
      </c>
      <c r="JV259" s="351">
        <f t="shared" si="276"/>
        <v>39</v>
      </c>
      <c r="JW259" s="148">
        <v>39</v>
      </c>
      <c r="JX259" s="148">
        <v>38</v>
      </c>
      <c r="JY259" s="148">
        <v>35</v>
      </c>
      <c r="JZ259" s="148">
        <v>35</v>
      </c>
      <c r="KA259" s="148">
        <v>37</v>
      </c>
      <c r="KB259" s="148">
        <v>41</v>
      </c>
      <c r="KC259" s="148">
        <v>41</v>
      </c>
      <c r="KD259" s="148">
        <v>39</v>
      </c>
      <c r="KE259" s="148">
        <v>39</v>
      </c>
      <c r="KF259" s="148">
        <v>42</v>
      </c>
      <c r="KG259" s="148">
        <v>39</v>
      </c>
      <c r="KH259" s="148">
        <v>36</v>
      </c>
      <c r="KI259" s="148">
        <v>40</v>
      </c>
      <c r="KJ259" s="148">
        <v>41</v>
      </c>
      <c r="KK259" s="148">
        <v>43</v>
      </c>
      <c r="KL259" s="148">
        <v>41</v>
      </c>
      <c r="KM259" s="148">
        <v>41</v>
      </c>
      <c r="KN259" s="148">
        <v>39</v>
      </c>
      <c r="KO259" s="148">
        <v>38</v>
      </c>
      <c r="KP259" s="148">
        <v>40</v>
      </c>
      <c r="KQ259" s="148">
        <v>43</v>
      </c>
      <c r="KR259" s="148">
        <v>43</v>
      </c>
      <c r="KS259" s="148">
        <v>45</v>
      </c>
      <c r="KT259" s="148">
        <v>50</v>
      </c>
      <c r="KU259" s="148">
        <v>50</v>
      </c>
      <c r="KV259" s="148">
        <v>56</v>
      </c>
      <c r="KW259" s="148">
        <v>57</v>
      </c>
      <c r="KX259" s="148">
        <v>57</v>
      </c>
      <c r="KY259" s="148">
        <v>56</v>
      </c>
      <c r="KZ259" s="148">
        <v>60</v>
      </c>
      <c r="LA259" s="148">
        <v>61</v>
      </c>
      <c r="LB259" s="148">
        <v>63</v>
      </c>
      <c r="LC259" s="148">
        <v>63</v>
      </c>
      <c r="LD259" s="148">
        <v>62</v>
      </c>
      <c r="LE259" s="148">
        <v>61</v>
      </c>
      <c r="LF259" s="148">
        <v>64</v>
      </c>
      <c r="LG259" s="148">
        <v>64</v>
      </c>
      <c r="LH259" s="148">
        <v>57</v>
      </c>
      <c r="LI259" s="148">
        <v>53</v>
      </c>
      <c r="LJ259" s="148">
        <v>48</v>
      </c>
      <c r="LK259" s="148">
        <v>50</v>
      </c>
      <c r="LL259" s="148">
        <v>50</v>
      </c>
      <c r="LM259" s="148">
        <v>47</v>
      </c>
      <c r="LN259" s="148">
        <v>49</v>
      </c>
      <c r="LO259" s="148">
        <v>50</v>
      </c>
      <c r="LP259" s="148">
        <v>48</v>
      </c>
      <c r="LQ259" s="148">
        <v>41</v>
      </c>
      <c r="LR259" s="148">
        <v>45</v>
      </c>
      <c r="LS259" s="148">
        <v>47</v>
      </c>
      <c r="LT259" s="148">
        <v>50</v>
      </c>
      <c r="LU259" s="148">
        <v>47</v>
      </c>
      <c r="LV259" s="148">
        <v>47</v>
      </c>
      <c r="LW259" s="148">
        <v>49</v>
      </c>
      <c r="LX259" s="148">
        <v>52</v>
      </c>
      <c r="LY259" s="148">
        <v>54</v>
      </c>
      <c r="LZ259" s="148">
        <v>56</v>
      </c>
      <c r="MA259" s="148">
        <v>56</v>
      </c>
      <c r="MB259" s="148">
        <v>55</v>
      </c>
      <c r="MC259" s="148">
        <v>52</v>
      </c>
      <c r="MD259" s="148">
        <v>52</v>
      </c>
      <c r="ME259" s="148">
        <v>52</v>
      </c>
      <c r="MF259" s="148">
        <v>53</v>
      </c>
      <c r="MG259" s="148">
        <v>55</v>
      </c>
      <c r="MH259" s="148">
        <v>51</v>
      </c>
      <c r="MI259" s="148">
        <v>52</v>
      </c>
      <c r="MJ259" s="148">
        <v>55</v>
      </c>
      <c r="MK259" s="148">
        <v>56</v>
      </c>
      <c r="ML259" s="148">
        <v>52</v>
      </c>
      <c r="MM259" s="148">
        <v>50</v>
      </c>
      <c r="MN259" s="148">
        <v>52</v>
      </c>
      <c r="MO259" s="148">
        <v>54</v>
      </c>
      <c r="MP259" s="148">
        <v>55</v>
      </c>
      <c r="MQ259" s="148">
        <v>49</v>
      </c>
      <c r="MR259" s="148">
        <v>51</v>
      </c>
      <c r="MS259" s="148">
        <v>49</v>
      </c>
      <c r="MT259" s="148">
        <v>51</v>
      </c>
      <c r="MU259" s="148">
        <v>45</v>
      </c>
      <c r="MV259" s="148">
        <v>45</v>
      </c>
      <c r="MW259" s="148">
        <v>46</v>
      </c>
      <c r="MX259" s="148">
        <v>48</v>
      </c>
      <c r="MY259" s="148">
        <v>47</v>
      </c>
      <c r="MZ259" s="148">
        <v>43</v>
      </c>
      <c r="NA259" s="148">
        <v>44</v>
      </c>
      <c r="NB259" s="148">
        <v>47</v>
      </c>
      <c r="NC259" s="148">
        <v>48</v>
      </c>
      <c r="ND259" s="148">
        <v>49</v>
      </c>
      <c r="NE259" s="148">
        <v>49</v>
      </c>
      <c r="NF259" s="148">
        <v>49</v>
      </c>
      <c r="NG259" s="148">
        <v>49</v>
      </c>
      <c r="NH259" s="148">
        <v>49</v>
      </c>
      <c r="NI259" s="148">
        <v>46</v>
      </c>
      <c r="NJ259" s="148">
        <v>45</v>
      </c>
      <c r="NK259" s="148">
        <v>44</v>
      </c>
      <c r="NL259" s="148">
        <v>43</v>
      </c>
      <c r="NM259" s="148">
        <v>44</v>
      </c>
      <c r="NN259" s="148">
        <v>44</v>
      </c>
      <c r="NO259" s="148">
        <v>45</v>
      </c>
      <c r="NP259" s="148">
        <v>44</v>
      </c>
      <c r="NQ259" s="148">
        <v>34</v>
      </c>
      <c r="NR259" s="148">
        <v>35</v>
      </c>
      <c r="NS259" s="148">
        <v>37</v>
      </c>
      <c r="NT259" s="148">
        <v>35</v>
      </c>
      <c r="NU259" s="148">
        <v>35</v>
      </c>
      <c r="NV259" s="148">
        <v>33</v>
      </c>
      <c r="NW259" s="148">
        <v>32</v>
      </c>
      <c r="NX259" s="148">
        <v>31</v>
      </c>
      <c r="NY259" s="148">
        <v>32</v>
      </c>
      <c r="NZ259" s="148">
        <v>26</v>
      </c>
      <c r="OA259" s="148">
        <v>28</v>
      </c>
      <c r="OB259" s="148">
        <v>27</v>
      </c>
      <c r="OC259" s="148">
        <v>30</v>
      </c>
      <c r="OD259" s="148">
        <v>29</v>
      </c>
      <c r="OE259" s="148">
        <v>29</v>
      </c>
      <c r="OF259" s="148">
        <v>29</v>
      </c>
      <c r="OG259" s="148">
        <v>30</v>
      </c>
      <c r="OH259" s="148">
        <v>29</v>
      </c>
      <c r="OI259" s="148">
        <v>29</v>
      </c>
      <c r="OJ259" s="148">
        <v>33</v>
      </c>
      <c r="OK259" s="148">
        <v>37</v>
      </c>
      <c r="OL259" s="148">
        <v>38</v>
      </c>
      <c r="OM259" s="148">
        <v>37</v>
      </c>
      <c r="ON259" s="148">
        <v>38</v>
      </c>
      <c r="OO259" s="148">
        <v>34</v>
      </c>
      <c r="OP259" s="312">
        <v>36</v>
      </c>
      <c r="OQ259" s="148">
        <v>36</v>
      </c>
      <c r="OR259" s="148">
        <v>37</v>
      </c>
      <c r="OS259" s="148">
        <v>40</v>
      </c>
      <c r="OT259" s="148">
        <v>43</v>
      </c>
      <c r="OU259" s="148">
        <v>40</v>
      </c>
      <c r="OV259" s="148">
        <v>39</v>
      </c>
      <c r="OW259" s="148">
        <v>37</v>
      </c>
      <c r="OX259" s="148">
        <v>39</v>
      </c>
      <c r="OY259" s="351">
        <f t="shared" si="270"/>
        <v>40</v>
      </c>
      <c r="OZ259" s="312">
        <v>41</v>
      </c>
      <c r="PA259" s="148">
        <v>42</v>
      </c>
      <c r="PB259" s="148">
        <v>46</v>
      </c>
      <c r="PC259" s="148">
        <v>49</v>
      </c>
      <c r="PD259" s="148">
        <v>46</v>
      </c>
      <c r="PE259" s="148">
        <v>46</v>
      </c>
      <c r="PF259" s="148">
        <v>50</v>
      </c>
      <c r="PG259" s="351">
        <f t="shared" si="271"/>
        <v>51.5</v>
      </c>
      <c r="PH259" s="148">
        <v>53</v>
      </c>
      <c r="PI259" s="148">
        <v>52</v>
      </c>
      <c r="PJ259" s="351">
        <f t="shared" si="272"/>
        <v>53</v>
      </c>
      <c r="PK259" s="148">
        <v>54</v>
      </c>
      <c r="PL259" s="148">
        <v>55</v>
      </c>
      <c r="PM259" s="312">
        <v>54</v>
      </c>
      <c r="PN259" s="148">
        <v>54</v>
      </c>
      <c r="PO259" s="312">
        <v>57</v>
      </c>
      <c r="PP259" s="148">
        <v>59</v>
      </c>
      <c r="PQ259" s="148">
        <v>49</v>
      </c>
      <c r="PR259" s="148">
        <v>49</v>
      </c>
      <c r="PS259" s="148">
        <v>48</v>
      </c>
      <c r="PT259" s="148">
        <v>49</v>
      </c>
      <c r="PU259" s="148">
        <v>44</v>
      </c>
      <c r="PV259" s="148">
        <v>39</v>
      </c>
      <c r="PW259" s="148">
        <v>38</v>
      </c>
      <c r="PX259" s="148">
        <v>39</v>
      </c>
      <c r="PY259" s="148">
        <v>37</v>
      </c>
      <c r="PZ259" s="148">
        <v>36</v>
      </c>
      <c r="QA259" s="148">
        <v>38</v>
      </c>
      <c r="QB259" s="148">
        <v>39</v>
      </c>
      <c r="QC259" s="148">
        <v>40</v>
      </c>
      <c r="QD259" s="148">
        <v>36</v>
      </c>
      <c r="QE259" s="148">
        <v>37</v>
      </c>
      <c r="QF259" s="148">
        <v>37</v>
      </c>
      <c r="QG259" s="148">
        <v>37</v>
      </c>
      <c r="QH259" s="148">
        <v>35</v>
      </c>
      <c r="QI259" s="148">
        <v>32</v>
      </c>
      <c r="QJ259" s="148">
        <v>32</v>
      </c>
      <c r="QK259" s="148">
        <v>36</v>
      </c>
      <c r="QL259" s="148">
        <v>38</v>
      </c>
      <c r="QM259" s="148">
        <v>35</v>
      </c>
      <c r="QN259" s="148">
        <v>38</v>
      </c>
      <c r="QO259" s="148">
        <v>38</v>
      </c>
      <c r="QP259" s="148">
        <v>39</v>
      </c>
      <c r="QQ259" s="148">
        <v>38</v>
      </c>
      <c r="QR259" s="148">
        <v>36</v>
      </c>
      <c r="QS259" s="148">
        <v>37</v>
      </c>
      <c r="QT259" s="148">
        <v>37</v>
      </c>
      <c r="QU259" s="148">
        <v>34</v>
      </c>
      <c r="QV259" s="148">
        <v>35</v>
      </c>
      <c r="QW259" s="148">
        <v>36</v>
      </c>
      <c r="QX259" s="148">
        <v>35</v>
      </c>
      <c r="QY259" s="148">
        <v>34</v>
      </c>
      <c r="QZ259" s="148">
        <v>29</v>
      </c>
      <c r="RA259" s="148">
        <v>30</v>
      </c>
      <c r="RB259" s="312">
        <v>32</v>
      </c>
      <c r="RC259" s="148">
        <v>32</v>
      </c>
      <c r="RD259" s="312">
        <v>26</v>
      </c>
      <c r="RE259" s="148">
        <v>26</v>
      </c>
      <c r="RF259" s="148">
        <v>25</v>
      </c>
      <c r="RG259" s="312">
        <v>25</v>
      </c>
      <c r="RH259" s="148">
        <v>24</v>
      </c>
      <c r="RI259" s="148">
        <v>23</v>
      </c>
      <c r="RJ259" s="148">
        <v>26</v>
      </c>
      <c r="RK259" s="148">
        <v>26</v>
      </c>
      <c r="RL259" s="148">
        <v>29</v>
      </c>
      <c r="RM259" s="312">
        <v>28</v>
      </c>
      <c r="RN259" s="148">
        <v>28</v>
      </c>
      <c r="RO259" s="312">
        <v>29</v>
      </c>
      <c r="RP259" s="148">
        <v>30</v>
      </c>
      <c r="RQ259" s="148">
        <v>26</v>
      </c>
      <c r="RR259" s="148">
        <v>22</v>
      </c>
      <c r="RS259" s="148">
        <v>22</v>
      </c>
      <c r="RT259" s="148">
        <v>23</v>
      </c>
      <c r="RU259" s="148">
        <v>22</v>
      </c>
      <c r="RV259" s="148">
        <v>25</v>
      </c>
      <c r="RW259" s="148">
        <v>27</v>
      </c>
      <c r="RX259" s="148">
        <v>28</v>
      </c>
      <c r="RY259" s="148">
        <v>28</v>
      </c>
      <c r="RZ259" s="148">
        <v>26</v>
      </c>
      <c r="SA259" s="148">
        <v>26</v>
      </c>
      <c r="SB259" s="148">
        <v>27</v>
      </c>
      <c r="SC259" s="148">
        <v>26</v>
      </c>
      <c r="SD259" s="148">
        <v>23</v>
      </c>
      <c r="SE259" s="148">
        <v>25</v>
      </c>
      <c r="SF259" s="148">
        <v>28</v>
      </c>
      <c r="SG259" s="148">
        <v>27</v>
      </c>
      <c r="SH259" s="148">
        <v>27</v>
      </c>
      <c r="SI259" s="148">
        <v>28</v>
      </c>
      <c r="SJ259" s="148">
        <v>31</v>
      </c>
      <c r="SK259" s="148">
        <v>30</v>
      </c>
      <c r="SL259" s="148">
        <v>33</v>
      </c>
      <c r="SM259" s="148">
        <v>33</v>
      </c>
      <c r="SN259" s="148">
        <v>33</v>
      </c>
      <c r="SO259" s="148">
        <v>33</v>
      </c>
      <c r="SP259" s="148">
        <v>34</v>
      </c>
      <c r="SQ259" s="148">
        <v>34</v>
      </c>
      <c r="SR259" s="148">
        <v>33</v>
      </c>
      <c r="SS259" s="148">
        <v>33</v>
      </c>
      <c r="ST259" s="148">
        <v>34</v>
      </c>
      <c r="SU259" s="148">
        <v>35</v>
      </c>
      <c r="SV259" s="148">
        <v>36</v>
      </c>
      <c r="SW259" s="148">
        <v>35</v>
      </c>
      <c r="SX259" s="148">
        <v>36</v>
      </c>
      <c r="SY259" s="148">
        <v>35</v>
      </c>
      <c r="SZ259" s="148">
        <v>31</v>
      </c>
      <c r="TA259" s="148">
        <v>34</v>
      </c>
      <c r="TB259" s="148">
        <v>34</v>
      </c>
      <c r="TC259" s="148">
        <v>34</v>
      </c>
      <c r="TD259" s="148">
        <v>33</v>
      </c>
      <c r="TE259" s="148">
        <v>32</v>
      </c>
      <c r="TF259" s="148">
        <v>32</v>
      </c>
      <c r="TG259" s="148">
        <v>32</v>
      </c>
      <c r="TH259" s="148">
        <v>32</v>
      </c>
      <c r="TI259" s="148">
        <v>29</v>
      </c>
      <c r="TJ259" s="148">
        <v>28</v>
      </c>
      <c r="TK259" s="148">
        <v>28</v>
      </c>
      <c r="TL259" s="148">
        <v>29</v>
      </c>
      <c r="TM259" s="148">
        <v>29</v>
      </c>
      <c r="TN259" s="148">
        <v>29</v>
      </c>
      <c r="TO259" s="148">
        <v>29</v>
      </c>
      <c r="TP259" s="148">
        <v>29</v>
      </c>
      <c r="TQ259" s="148">
        <v>28</v>
      </c>
      <c r="TR259" s="148">
        <v>28</v>
      </c>
      <c r="TS259" s="148">
        <v>29</v>
      </c>
      <c r="TT259" s="148">
        <v>31</v>
      </c>
      <c r="TU259" s="148">
        <v>28</v>
      </c>
      <c r="TV259" s="148">
        <v>21</v>
      </c>
      <c r="TW259" s="148">
        <v>24</v>
      </c>
      <c r="TX259" s="148">
        <v>24</v>
      </c>
      <c r="TY259" s="148">
        <v>25</v>
      </c>
      <c r="TZ259" s="148">
        <v>25</v>
      </c>
      <c r="UA259" s="148">
        <v>27</v>
      </c>
      <c r="UB259" s="148">
        <v>27</v>
      </c>
      <c r="UC259" s="148">
        <v>27</v>
      </c>
      <c r="UD259" s="148">
        <v>25</v>
      </c>
      <c r="UE259" s="148">
        <v>25</v>
      </c>
      <c r="UF259" s="148">
        <v>25</v>
      </c>
      <c r="UG259" s="148">
        <v>26</v>
      </c>
      <c r="UH259" s="148">
        <v>26</v>
      </c>
      <c r="UI259" s="148">
        <v>22</v>
      </c>
      <c r="UJ259" s="148">
        <v>23</v>
      </c>
      <c r="UK259" s="148">
        <v>24</v>
      </c>
      <c r="UL259" s="148">
        <v>26</v>
      </c>
      <c r="UM259" s="148">
        <v>21</v>
      </c>
      <c r="UN259" s="148">
        <v>23</v>
      </c>
      <c r="UO259" s="148">
        <v>23</v>
      </c>
      <c r="UP259" s="148">
        <v>22</v>
      </c>
      <c r="UQ259" s="148">
        <v>19</v>
      </c>
      <c r="UR259" s="148">
        <v>20</v>
      </c>
      <c r="US259" s="148">
        <v>22</v>
      </c>
      <c r="UT259" s="148">
        <v>22</v>
      </c>
      <c r="UU259" s="148">
        <v>22</v>
      </c>
      <c r="UV259" s="148">
        <v>21</v>
      </c>
      <c r="UW259" s="148">
        <v>23</v>
      </c>
      <c r="UX259" s="148">
        <v>21</v>
      </c>
      <c r="UY259" s="148">
        <v>21</v>
      </c>
      <c r="UZ259" s="148">
        <v>18</v>
      </c>
      <c r="VA259" s="148">
        <v>19</v>
      </c>
      <c r="VB259" s="148">
        <v>19</v>
      </c>
      <c r="VC259" s="148">
        <v>20</v>
      </c>
      <c r="VD259" s="148">
        <v>21</v>
      </c>
      <c r="VE259" s="148">
        <v>18</v>
      </c>
      <c r="VF259" s="148">
        <v>17</v>
      </c>
      <c r="VG259" s="148">
        <v>17</v>
      </c>
      <c r="VH259" s="148">
        <v>19</v>
      </c>
      <c r="VI259" s="148">
        <v>15</v>
      </c>
      <c r="VJ259" s="148">
        <v>16</v>
      </c>
      <c r="VK259" s="148">
        <v>17</v>
      </c>
      <c r="VL259" s="148">
        <v>20</v>
      </c>
      <c r="VM259" s="148">
        <v>19</v>
      </c>
      <c r="VN259" s="148">
        <v>21</v>
      </c>
      <c r="VO259" s="148">
        <v>22</v>
      </c>
      <c r="VP259" s="148">
        <v>22</v>
      </c>
      <c r="VQ259" s="148">
        <v>22</v>
      </c>
      <c r="VR259" s="148">
        <v>20</v>
      </c>
      <c r="VS259" s="148">
        <v>20</v>
      </c>
      <c r="VT259" s="148">
        <v>21</v>
      </c>
      <c r="VU259" s="148">
        <v>21</v>
      </c>
      <c r="VV259" s="148">
        <v>17</v>
      </c>
      <c r="VW259" s="148">
        <v>17</v>
      </c>
      <c r="VX259" s="148">
        <v>17</v>
      </c>
      <c r="VY259" s="148">
        <v>17</v>
      </c>
      <c r="VZ259" s="148">
        <v>17</v>
      </c>
      <c r="WA259" s="148">
        <v>17</v>
      </c>
      <c r="WB259" s="148">
        <v>17</v>
      </c>
      <c r="WC259" s="148">
        <v>17</v>
      </c>
      <c r="WD259" s="148">
        <v>17</v>
      </c>
      <c r="WE259" s="148">
        <v>17</v>
      </c>
      <c r="WF259" s="148">
        <v>17</v>
      </c>
      <c r="WG259" s="148">
        <v>17</v>
      </c>
      <c r="WH259" s="148">
        <v>17</v>
      </c>
      <c r="WI259" s="148">
        <v>17</v>
      </c>
      <c r="WJ259" s="148">
        <v>17</v>
      </c>
      <c r="WK259" s="148">
        <v>17</v>
      </c>
      <c r="WL259" s="148">
        <v>17</v>
      </c>
      <c r="WM259" s="148">
        <v>14</v>
      </c>
      <c r="WN259" s="148">
        <v>14</v>
      </c>
      <c r="WO259" s="148">
        <v>14</v>
      </c>
      <c r="WP259" s="148">
        <v>14</v>
      </c>
      <c r="WQ259" s="148">
        <v>12</v>
      </c>
      <c r="WR259" s="148">
        <v>12</v>
      </c>
      <c r="WS259" s="148">
        <v>12</v>
      </c>
      <c r="WT259" s="148">
        <v>11</v>
      </c>
      <c r="WU259" s="148">
        <v>11</v>
      </c>
      <c r="WV259" s="148">
        <v>11</v>
      </c>
      <c r="WW259" s="148">
        <v>11</v>
      </c>
      <c r="WX259" s="148">
        <v>11</v>
      </c>
      <c r="WY259" s="148">
        <v>11</v>
      </c>
      <c r="WZ259" s="148">
        <v>9</v>
      </c>
      <c r="XA259" s="148">
        <v>9</v>
      </c>
      <c r="XB259" s="148">
        <v>9</v>
      </c>
      <c r="XC259" s="148">
        <v>9</v>
      </c>
      <c r="XD259" s="148">
        <v>8</v>
      </c>
      <c r="XE259" s="148">
        <v>7</v>
      </c>
      <c r="XF259" s="148">
        <v>6</v>
      </c>
      <c r="XG259" s="148">
        <v>6</v>
      </c>
      <c r="XH259" s="148">
        <v>6</v>
      </c>
      <c r="XI259" s="148">
        <v>4</v>
      </c>
      <c r="XJ259" s="148">
        <v>4</v>
      </c>
      <c r="XK259" s="148">
        <v>4</v>
      </c>
    </row>
    <row r="260" spans="1:635" s="148" customFormat="1" x14ac:dyDescent="0.2">
      <c r="A260" s="327"/>
      <c r="B260" s="354">
        <v>11</v>
      </c>
      <c r="C260" s="399">
        <f t="shared" ca="1" si="268"/>
        <v>10</v>
      </c>
      <c r="D260" s="354"/>
      <c r="E260" s="354"/>
      <c r="F260" s="354"/>
      <c r="G260" s="148">
        <v>53</v>
      </c>
      <c r="H260" s="148">
        <v>55</v>
      </c>
      <c r="I260" s="355">
        <v>58</v>
      </c>
      <c r="J260" s="148">
        <v>61</v>
      </c>
      <c r="K260" s="148">
        <v>64</v>
      </c>
      <c r="L260" s="148">
        <v>65</v>
      </c>
      <c r="M260" s="148">
        <v>66</v>
      </c>
      <c r="N260" s="148">
        <v>68</v>
      </c>
      <c r="O260" s="148">
        <v>67</v>
      </c>
      <c r="P260" s="148">
        <v>67</v>
      </c>
      <c r="Q260" s="148">
        <v>65</v>
      </c>
      <c r="R260" s="148">
        <v>63</v>
      </c>
      <c r="S260" s="148">
        <v>70</v>
      </c>
      <c r="T260" s="148">
        <v>71</v>
      </c>
      <c r="U260" s="148">
        <v>71</v>
      </c>
      <c r="V260" s="148">
        <v>71</v>
      </c>
      <c r="W260" s="148">
        <v>68</v>
      </c>
      <c r="X260" s="148">
        <v>67</v>
      </c>
      <c r="Y260" s="148">
        <v>68</v>
      </c>
      <c r="Z260" s="148">
        <v>68</v>
      </c>
      <c r="AA260" s="148">
        <v>68</v>
      </c>
      <c r="AB260" s="148">
        <v>65</v>
      </c>
      <c r="AC260" s="148">
        <v>61</v>
      </c>
      <c r="AD260" s="148">
        <v>62</v>
      </c>
      <c r="AE260" s="148">
        <v>64</v>
      </c>
      <c r="AF260" s="148">
        <v>67</v>
      </c>
      <c r="AG260" s="148">
        <v>60</v>
      </c>
      <c r="AH260" s="148">
        <v>58</v>
      </c>
      <c r="AI260" s="148">
        <v>59</v>
      </c>
      <c r="AJ260" s="148">
        <v>59</v>
      </c>
      <c r="AK260" s="148">
        <v>60</v>
      </c>
      <c r="AL260" s="148">
        <v>61</v>
      </c>
      <c r="AM260" s="148">
        <v>55</v>
      </c>
      <c r="AN260" s="148">
        <v>55</v>
      </c>
      <c r="AO260" s="148">
        <v>48</v>
      </c>
      <c r="AP260" s="360">
        <v>49.5</v>
      </c>
      <c r="AQ260" s="148">
        <v>51</v>
      </c>
      <c r="AR260" s="148">
        <v>53</v>
      </c>
      <c r="AS260" s="148">
        <v>57</v>
      </c>
      <c r="AT260" s="148">
        <v>56</v>
      </c>
      <c r="AU260" s="148">
        <v>53</v>
      </c>
      <c r="AV260" s="148">
        <v>55</v>
      </c>
      <c r="AW260" s="148">
        <v>58</v>
      </c>
      <c r="AX260" s="148">
        <v>58</v>
      </c>
      <c r="AY260" s="148">
        <v>62</v>
      </c>
      <c r="AZ260" s="148">
        <v>63</v>
      </c>
      <c r="BA260" s="148">
        <v>67</v>
      </c>
      <c r="BB260" s="148">
        <v>65</v>
      </c>
      <c r="BC260" s="148">
        <v>60</v>
      </c>
      <c r="BD260" s="148">
        <v>63</v>
      </c>
      <c r="BE260" s="148">
        <v>62</v>
      </c>
      <c r="BF260" s="148">
        <v>60</v>
      </c>
      <c r="BG260" s="148">
        <v>56</v>
      </c>
      <c r="BH260" s="148">
        <v>59</v>
      </c>
      <c r="BI260" s="148">
        <v>62</v>
      </c>
      <c r="BJ260" s="148">
        <v>62</v>
      </c>
      <c r="BK260" s="148">
        <v>60</v>
      </c>
      <c r="BL260" s="148">
        <v>56</v>
      </c>
      <c r="BM260" s="148">
        <v>57</v>
      </c>
      <c r="BN260" s="148">
        <v>58</v>
      </c>
      <c r="BO260" s="148">
        <v>54</v>
      </c>
      <c r="BP260" s="148">
        <v>54</v>
      </c>
      <c r="BQ260" s="148">
        <v>52</v>
      </c>
      <c r="BR260" s="148">
        <v>53</v>
      </c>
      <c r="BS260" s="356">
        <v>0</v>
      </c>
      <c r="BT260" s="148">
        <v>50</v>
      </c>
      <c r="BU260" s="148">
        <v>51</v>
      </c>
      <c r="BV260" s="148">
        <v>54</v>
      </c>
      <c r="BW260" s="148">
        <v>58</v>
      </c>
      <c r="BX260" s="148">
        <v>60</v>
      </c>
      <c r="BY260" s="148">
        <v>60</v>
      </c>
      <c r="BZ260" s="148">
        <v>63</v>
      </c>
      <c r="CA260" s="312">
        <v>63</v>
      </c>
      <c r="CB260" s="148">
        <v>61</v>
      </c>
      <c r="CC260" s="312">
        <v>56</v>
      </c>
      <c r="CD260" s="312">
        <v>57</v>
      </c>
      <c r="CE260" s="312">
        <v>57</v>
      </c>
      <c r="CF260" s="312">
        <v>58</v>
      </c>
      <c r="CG260" s="148">
        <v>59</v>
      </c>
      <c r="CH260" s="148">
        <v>57</v>
      </c>
      <c r="CI260" s="312">
        <v>57</v>
      </c>
      <c r="CJ260" s="148">
        <v>59</v>
      </c>
      <c r="CK260" s="148">
        <v>57</v>
      </c>
      <c r="CL260" s="148">
        <v>52</v>
      </c>
      <c r="CM260" s="148">
        <v>54</v>
      </c>
      <c r="CN260" s="148">
        <v>53</v>
      </c>
      <c r="CO260" s="148">
        <v>58</v>
      </c>
      <c r="CP260" s="148">
        <v>48</v>
      </c>
      <c r="CQ260" s="148">
        <v>50</v>
      </c>
      <c r="CR260" s="148">
        <v>54</v>
      </c>
      <c r="CS260" s="148">
        <v>56</v>
      </c>
      <c r="CT260" s="148">
        <v>53</v>
      </c>
      <c r="CU260" s="148">
        <v>52</v>
      </c>
      <c r="CV260" s="148">
        <v>53</v>
      </c>
      <c r="CW260" s="148">
        <v>52</v>
      </c>
      <c r="CX260" s="148">
        <v>51</v>
      </c>
      <c r="CY260" s="148">
        <v>46</v>
      </c>
      <c r="CZ260" s="148">
        <v>57</v>
      </c>
      <c r="DA260" s="148">
        <v>62</v>
      </c>
      <c r="DB260" s="148">
        <v>65</v>
      </c>
      <c r="DC260" s="148">
        <v>66</v>
      </c>
      <c r="DD260" s="148">
        <v>69</v>
      </c>
      <c r="DE260" s="148">
        <v>72</v>
      </c>
      <c r="DF260" s="148">
        <v>69</v>
      </c>
      <c r="DG260" s="148">
        <v>66</v>
      </c>
      <c r="DH260" s="148">
        <v>62</v>
      </c>
      <c r="DI260" s="148">
        <v>62</v>
      </c>
      <c r="DJ260" s="148">
        <v>63</v>
      </c>
      <c r="DK260" s="148">
        <v>69</v>
      </c>
      <c r="DL260" s="148">
        <v>66</v>
      </c>
      <c r="DM260" s="148">
        <v>74</v>
      </c>
      <c r="DN260" s="148">
        <v>82</v>
      </c>
      <c r="DO260" s="148">
        <v>83</v>
      </c>
      <c r="DP260" s="148">
        <v>81</v>
      </c>
      <c r="DQ260" s="148">
        <v>83</v>
      </c>
      <c r="DR260" s="312">
        <v>84</v>
      </c>
      <c r="DS260" s="148">
        <v>83</v>
      </c>
      <c r="DT260" s="312">
        <v>75</v>
      </c>
      <c r="DU260" s="312">
        <v>77</v>
      </c>
      <c r="DV260" s="312">
        <v>77</v>
      </c>
      <c r="DW260" s="312">
        <v>79</v>
      </c>
      <c r="DX260" s="312">
        <v>69</v>
      </c>
      <c r="DY260" s="312">
        <v>71</v>
      </c>
      <c r="DZ260" s="312">
        <v>69</v>
      </c>
      <c r="EA260" s="312">
        <v>69</v>
      </c>
      <c r="EB260" s="312">
        <v>73</v>
      </c>
      <c r="EC260" s="312">
        <v>73</v>
      </c>
      <c r="ED260" s="312">
        <v>69</v>
      </c>
      <c r="EE260" s="312">
        <v>70</v>
      </c>
      <c r="EF260" s="312">
        <v>69</v>
      </c>
      <c r="EG260" s="312">
        <v>66</v>
      </c>
      <c r="EH260" s="312">
        <v>63</v>
      </c>
      <c r="EI260" s="312">
        <v>65</v>
      </c>
      <c r="EJ260" s="312">
        <v>66</v>
      </c>
      <c r="EK260" s="312">
        <v>65</v>
      </c>
      <c r="EL260" s="312">
        <v>63</v>
      </c>
      <c r="EM260" s="312">
        <v>62</v>
      </c>
      <c r="EN260" s="312">
        <v>65</v>
      </c>
      <c r="EO260" s="148">
        <v>65</v>
      </c>
      <c r="EP260" s="312">
        <v>61</v>
      </c>
      <c r="EQ260" s="431">
        <v>61</v>
      </c>
      <c r="ER260" s="312">
        <v>59</v>
      </c>
      <c r="ES260" s="312">
        <v>63</v>
      </c>
      <c r="ET260" s="312">
        <v>59</v>
      </c>
      <c r="EU260" s="431">
        <v>59</v>
      </c>
      <c r="EV260" s="312">
        <v>55</v>
      </c>
      <c r="EW260" s="312">
        <v>55</v>
      </c>
      <c r="EX260" s="312">
        <v>52</v>
      </c>
      <c r="EY260" s="312">
        <v>56</v>
      </c>
      <c r="EZ260" s="312">
        <v>56</v>
      </c>
      <c r="FA260" s="312">
        <v>56</v>
      </c>
      <c r="FB260" s="312">
        <v>57</v>
      </c>
      <c r="FC260" s="312">
        <v>62</v>
      </c>
      <c r="FD260" s="312">
        <v>64</v>
      </c>
      <c r="FE260" s="312">
        <v>67</v>
      </c>
      <c r="FF260" s="312">
        <v>69</v>
      </c>
      <c r="FG260" s="312">
        <v>69</v>
      </c>
      <c r="FH260" s="312">
        <v>67</v>
      </c>
      <c r="FI260" s="312">
        <v>70</v>
      </c>
      <c r="FJ260" s="312">
        <v>74</v>
      </c>
      <c r="FK260" s="148">
        <v>73</v>
      </c>
      <c r="FL260" s="312">
        <v>76</v>
      </c>
      <c r="FM260" s="312">
        <v>75</v>
      </c>
      <c r="FN260" s="148">
        <v>75</v>
      </c>
      <c r="FO260" s="148">
        <v>79</v>
      </c>
      <c r="FP260" s="148">
        <v>81</v>
      </c>
      <c r="FQ260" s="431">
        <v>80</v>
      </c>
      <c r="FR260" s="148">
        <v>81</v>
      </c>
      <c r="FS260" s="312">
        <v>82</v>
      </c>
      <c r="FT260" s="148">
        <v>82</v>
      </c>
      <c r="FU260" s="312">
        <v>80</v>
      </c>
      <c r="FV260" s="312">
        <v>80</v>
      </c>
      <c r="FW260" s="312">
        <v>82</v>
      </c>
      <c r="FX260" s="312">
        <v>84</v>
      </c>
      <c r="FY260" s="312">
        <v>85</v>
      </c>
      <c r="FZ260" s="312">
        <v>80</v>
      </c>
      <c r="GA260" s="312">
        <v>83</v>
      </c>
      <c r="GB260" s="312">
        <v>83</v>
      </c>
      <c r="GC260" s="312">
        <v>68</v>
      </c>
      <c r="GD260" s="312">
        <v>71</v>
      </c>
      <c r="GE260" s="312">
        <v>74</v>
      </c>
      <c r="GF260" s="312">
        <v>76</v>
      </c>
      <c r="GG260" s="312">
        <v>70</v>
      </c>
      <c r="GH260" s="312">
        <v>72</v>
      </c>
      <c r="GI260" s="312">
        <v>72</v>
      </c>
      <c r="GJ260" s="312">
        <v>73</v>
      </c>
      <c r="GK260" s="312">
        <v>76</v>
      </c>
      <c r="GL260" s="312">
        <v>70</v>
      </c>
      <c r="GM260" s="312">
        <v>73</v>
      </c>
      <c r="GN260" s="312">
        <v>77</v>
      </c>
      <c r="GO260" s="312">
        <v>79</v>
      </c>
      <c r="GP260" s="148">
        <v>77</v>
      </c>
      <c r="GQ260" s="312">
        <v>78</v>
      </c>
      <c r="GR260" s="431">
        <v>78</v>
      </c>
      <c r="GS260" s="312">
        <v>78</v>
      </c>
      <c r="GT260" s="312">
        <v>74</v>
      </c>
      <c r="GU260" s="312">
        <v>76</v>
      </c>
      <c r="GV260" s="148">
        <v>83</v>
      </c>
      <c r="GW260" s="148">
        <v>88</v>
      </c>
      <c r="GX260" s="148">
        <v>93</v>
      </c>
      <c r="GY260" s="148">
        <v>83</v>
      </c>
      <c r="GZ260" s="148">
        <v>88</v>
      </c>
      <c r="HA260" s="148">
        <v>89</v>
      </c>
      <c r="HB260" s="148">
        <v>91</v>
      </c>
      <c r="HC260" s="148">
        <v>86</v>
      </c>
      <c r="HD260" s="148">
        <v>91</v>
      </c>
      <c r="HE260" s="148">
        <v>92</v>
      </c>
      <c r="HF260" s="148">
        <v>95</v>
      </c>
      <c r="HG260" s="148">
        <v>93</v>
      </c>
      <c r="HH260" s="148">
        <v>94</v>
      </c>
      <c r="HI260" s="148">
        <v>94</v>
      </c>
      <c r="HJ260" s="148">
        <v>98</v>
      </c>
      <c r="HK260" s="148">
        <v>97</v>
      </c>
      <c r="HL260" s="148">
        <v>91</v>
      </c>
      <c r="HM260" s="148">
        <v>91</v>
      </c>
      <c r="HN260" s="148">
        <v>91</v>
      </c>
      <c r="HO260" s="148">
        <v>93</v>
      </c>
      <c r="HP260" s="148">
        <v>94</v>
      </c>
      <c r="HQ260" s="148">
        <v>97</v>
      </c>
      <c r="HR260" s="148">
        <v>98</v>
      </c>
      <c r="HS260" s="148">
        <v>100</v>
      </c>
      <c r="HT260" s="148">
        <v>97</v>
      </c>
      <c r="HU260" s="148">
        <v>97</v>
      </c>
      <c r="HV260" s="148">
        <v>100</v>
      </c>
      <c r="HW260" s="148">
        <v>100</v>
      </c>
      <c r="HX260" s="148">
        <v>99</v>
      </c>
      <c r="HY260" s="148">
        <v>97</v>
      </c>
      <c r="HZ260" s="148">
        <v>97</v>
      </c>
      <c r="IA260" s="148">
        <v>99</v>
      </c>
      <c r="IB260" s="148">
        <v>100</v>
      </c>
      <c r="IC260" s="148">
        <v>95</v>
      </c>
      <c r="ID260" s="148">
        <v>98</v>
      </c>
      <c r="IE260" s="148">
        <v>104</v>
      </c>
      <c r="IF260" s="148">
        <v>111</v>
      </c>
      <c r="IG260" s="148">
        <v>110</v>
      </c>
      <c r="IH260" s="148">
        <v>110</v>
      </c>
      <c r="II260" s="148">
        <v>107</v>
      </c>
      <c r="IJ260" s="148">
        <v>106</v>
      </c>
      <c r="IK260" s="148">
        <v>108</v>
      </c>
      <c r="IL260" s="148">
        <v>106</v>
      </c>
      <c r="IM260" s="148">
        <v>106</v>
      </c>
      <c r="IN260" s="351">
        <f t="shared" si="269"/>
        <v>104.5</v>
      </c>
      <c r="IO260" s="148">
        <v>103</v>
      </c>
      <c r="IP260" s="148">
        <v>108</v>
      </c>
      <c r="IQ260" s="148">
        <v>106</v>
      </c>
      <c r="IR260" s="148">
        <v>106</v>
      </c>
      <c r="IS260" s="312">
        <v>102</v>
      </c>
      <c r="IT260" s="148">
        <v>97</v>
      </c>
      <c r="IU260" s="148">
        <v>97</v>
      </c>
      <c r="IV260" s="148">
        <v>99</v>
      </c>
      <c r="IW260" s="148">
        <v>100</v>
      </c>
      <c r="IX260" s="148">
        <v>100</v>
      </c>
      <c r="IY260" s="148">
        <v>89</v>
      </c>
      <c r="IZ260" s="148">
        <v>91</v>
      </c>
      <c r="JA260" s="148">
        <v>90</v>
      </c>
      <c r="JB260" s="148">
        <v>88</v>
      </c>
      <c r="JC260" s="355">
        <f t="shared" si="273"/>
        <v>89</v>
      </c>
      <c r="JD260" s="148">
        <v>90</v>
      </c>
      <c r="JE260" s="148">
        <v>93</v>
      </c>
      <c r="JF260" s="353">
        <f t="shared" si="274"/>
        <v>93</v>
      </c>
      <c r="JG260" s="148">
        <v>93</v>
      </c>
      <c r="JH260" s="148">
        <v>81</v>
      </c>
      <c r="JI260" s="148">
        <v>81</v>
      </c>
      <c r="JJ260" s="148">
        <v>83</v>
      </c>
      <c r="JK260" s="148">
        <v>84</v>
      </c>
      <c r="JL260" s="148">
        <v>74</v>
      </c>
      <c r="JM260" s="148">
        <v>73</v>
      </c>
      <c r="JN260" s="351">
        <f t="shared" si="275"/>
        <v>73</v>
      </c>
      <c r="JO260" s="148">
        <v>73</v>
      </c>
      <c r="JP260" s="148">
        <v>70</v>
      </c>
      <c r="JQ260" s="148">
        <v>66</v>
      </c>
      <c r="JR260" s="148">
        <v>64</v>
      </c>
      <c r="JS260" s="148">
        <v>65</v>
      </c>
      <c r="JT260" s="148">
        <v>66</v>
      </c>
      <c r="JU260" s="148">
        <v>71</v>
      </c>
      <c r="JV260" s="351">
        <f t="shared" si="276"/>
        <v>71</v>
      </c>
      <c r="JW260" s="148">
        <v>71</v>
      </c>
      <c r="JX260" s="148">
        <v>72</v>
      </c>
      <c r="JY260" s="148">
        <v>67</v>
      </c>
      <c r="JZ260" s="148">
        <v>68</v>
      </c>
      <c r="KA260" s="148">
        <v>69</v>
      </c>
      <c r="KB260" s="148">
        <v>69</v>
      </c>
      <c r="KC260" s="148">
        <v>65</v>
      </c>
      <c r="KD260" s="148">
        <v>59</v>
      </c>
      <c r="KE260" s="148">
        <v>62</v>
      </c>
      <c r="KF260" s="148">
        <v>63</v>
      </c>
      <c r="KG260" s="148">
        <v>66</v>
      </c>
      <c r="KH260" s="148">
        <v>58</v>
      </c>
      <c r="KI260" s="148">
        <v>63</v>
      </c>
      <c r="KJ260" s="148">
        <v>65</v>
      </c>
      <c r="KK260" s="148">
        <v>70</v>
      </c>
      <c r="KL260" s="148">
        <v>76</v>
      </c>
      <c r="KM260" s="148">
        <v>69</v>
      </c>
      <c r="KN260" s="148">
        <v>70</v>
      </c>
      <c r="KO260" s="148">
        <v>73</v>
      </c>
      <c r="KP260" s="148">
        <v>67</v>
      </c>
      <c r="KQ260" s="148">
        <v>66</v>
      </c>
      <c r="KR260" s="148">
        <v>68</v>
      </c>
      <c r="KS260" s="148">
        <v>68</v>
      </c>
      <c r="KT260" s="148">
        <v>72</v>
      </c>
      <c r="KU260" s="148">
        <v>65</v>
      </c>
      <c r="KV260" s="148">
        <v>67</v>
      </c>
      <c r="KW260" s="148">
        <v>70</v>
      </c>
      <c r="KX260" s="148">
        <v>73</v>
      </c>
      <c r="KY260" s="148">
        <v>69</v>
      </c>
      <c r="KZ260" s="148">
        <v>78</v>
      </c>
      <c r="LA260" s="148">
        <v>77</v>
      </c>
      <c r="LB260" s="148">
        <v>77</v>
      </c>
      <c r="LC260" s="148">
        <v>79</v>
      </c>
      <c r="LD260" s="148">
        <v>80</v>
      </c>
      <c r="LE260" s="148">
        <v>83</v>
      </c>
      <c r="LF260" s="148">
        <v>85</v>
      </c>
      <c r="LG260" s="148">
        <v>87</v>
      </c>
      <c r="LH260" s="148">
        <v>80</v>
      </c>
      <c r="LI260" s="148">
        <v>79</v>
      </c>
      <c r="LJ260" s="148">
        <v>80</v>
      </c>
      <c r="LK260" s="148">
        <v>79</v>
      </c>
      <c r="LL260" s="148">
        <v>79</v>
      </c>
      <c r="LM260" s="148">
        <v>76</v>
      </c>
      <c r="LN260" s="148">
        <v>77</v>
      </c>
      <c r="LO260" s="148">
        <v>82</v>
      </c>
      <c r="LP260" s="148">
        <v>79</v>
      </c>
      <c r="LQ260" s="148">
        <v>76</v>
      </c>
      <c r="LR260" s="148">
        <v>76</v>
      </c>
      <c r="LS260" s="148">
        <v>78</v>
      </c>
      <c r="LT260" s="148">
        <v>79</v>
      </c>
      <c r="LU260" s="148">
        <v>73</v>
      </c>
      <c r="LV260" s="148">
        <v>74</v>
      </c>
      <c r="LW260" s="148">
        <v>76</v>
      </c>
      <c r="LX260" s="148">
        <v>74</v>
      </c>
      <c r="LY260" s="148">
        <v>73</v>
      </c>
      <c r="LZ260" s="148">
        <v>77</v>
      </c>
      <c r="MA260" s="148">
        <v>82</v>
      </c>
      <c r="MB260" s="148">
        <v>82</v>
      </c>
      <c r="MC260" s="148">
        <v>79</v>
      </c>
      <c r="MD260" s="148">
        <v>77</v>
      </c>
      <c r="ME260" s="148">
        <v>81</v>
      </c>
      <c r="MF260" s="148">
        <v>78</v>
      </c>
      <c r="MG260" s="148">
        <v>80</v>
      </c>
      <c r="MH260" s="148">
        <v>75</v>
      </c>
      <c r="MI260" s="148">
        <v>72</v>
      </c>
      <c r="MJ260" s="148">
        <v>76</v>
      </c>
      <c r="MK260" s="148">
        <v>77</v>
      </c>
      <c r="ML260" s="148">
        <v>72</v>
      </c>
      <c r="MM260" s="148">
        <v>67</v>
      </c>
      <c r="MN260" s="148">
        <v>64</v>
      </c>
      <c r="MO260" s="148">
        <v>65</v>
      </c>
      <c r="MP260" s="148">
        <v>65</v>
      </c>
      <c r="MQ260" s="148">
        <v>61</v>
      </c>
      <c r="MR260" s="148">
        <v>65</v>
      </c>
      <c r="MS260" s="148">
        <v>65</v>
      </c>
      <c r="MT260" s="148">
        <v>67</v>
      </c>
      <c r="MU260" s="148">
        <v>64</v>
      </c>
      <c r="MV260" s="148">
        <v>62</v>
      </c>
      <c r="MW260" s="148">
        <v>64</v>
      </c>
      <c r="MX260" s="148">
        <v>68</v>
      </c>
      <c r="MY260" s="148">
        <v>65</v>
      </c>
      <c r="MZ260" s="148">
        <v>64</v>
      </c>
      <c r="NA260" s="148">
        <v>63</v>
      </c>
      <c r="NB260" s="148">
        <v>66</v>
      </c>
      <c r="NC260" s="148">
        <v>68</v>
      </c>
      <c r="ND260" s="148">
        <v>66</v>
      </c>
      <c r="NE260" s="148">
        <v>69</v>
      </c>
      <c r="NF260" s="148">
        <v>76</v>
      </c>
      <c r="NG260" s="148">
        <v>76</v>
      </c>
      <c r="NH260" s="148">
        <v>68</v>
      </c>
      <c r="NI260" s="148">
        <v>68</v>
      </c>
      <c r="NJ260" s="148">
        <v>70</v>
      </c>
      <c r="NK260" s="148">
        <v>71</v>
      </c>
      <c r="NL260" s="148">
        <v>72</v>
      </c>
      <c r="NM260" s="148">
        <v>73</v>
      </c>
      <c r="NN260" s="148">
        <v>77</v>
      </c>
      <c r="NO260" s="148">
        <v>78</v>
      </c>
      <c r="NP260" s="148">
        <v>79</v>
      </c>
      <c r="NQ260" s="148">
        <v>77</v>
      </c>
      <c r="NR260" s="148">
        <v>76</v>
      </c>
      <c r="NS260" s="148">
        <v>76</v>
      </c>
      <c r="NT260" s="148">
        <v>76</v>
      </c>
      <c r="NU260" s="148">
        <v>72</v>
      </c>
      <c r="NV260" s="148">
        <v>71</v>
      </c>
      <c r="NW260" s="148">
        <v>72</v>
      </c>
      <c r="NX260" s="148">
        <v>72</v>
      </c>
      <c r="NY260" s="148">
        <v>75</v>
      </c>
      <c r="NZ260" s="148">
        <v>72</v>
      </c>
      <c r="OA260" s="148">
        <v>74</v>
      </c>
      <c r="OB260" s="148">
        <v>74</v>
      </c>
      <c r="OC260" s="148">
        <v>76</v>
      </c>
      <c r="OD260" s="148">
        <v>72</v>
      </c>
      <c r="OE260" s="148">
        <v>75</v>
      </c>
      <c r="OF260" s="148">
        <v>79</v>
      </c>
      <c r="OG260" s="148">
        <v>76</v>
      </c>
      <c r="OH260" s="148">
        <v>67</v>
      </c>
      <c r="OI260" s="148">
        <v>67</v>
      </c>
      <c r="OJ260" s="148">
        <v>72</v>
      </c>
      <c r="OK260" s="148">
        <v>74</v>
      </c>
      <c r="OL260" s="148">
        <v>77</v>
      </c>
      <c r="OM260" s="148">
        <v>74</v>
      </c>
      <c r="ON260" s="148">
        <v>72</v>
      </c>
      <c r="OO260" s="148">
        <v>74</v>
      </c>
      <c r="OP260" s="312">
        <v>74</v>
      </c>
      <c r="OQ260" s="148">
        <v>70</v>
      </c>
      <c r="OR260" s="148">
        <v>70</v>
      </c>
      <c r="OS260" s="148">
        <v>71</v>
      </c>
      <c r="OT260" s="148">
        <v>71</v>
      </c>
      <c r="OU260" s="148">
        <v>64</v>
      </c>
      <c r="OV260" s="148">
        <v>63</v>
      </c>
      <c r="OW260" s="148">
        <v>61</v>
      </c>
      <c r="OX260" s="148">
        <v>62</v>
      </c>
      <c r="OY260" s="351">
        <f t="shared" si="270"/>
        <v>59.5</v>
      </c>
      <c r="OZ260" s="312">
        <v>57</v>
      </c>
      <c r="PA260" s="148">
        <v>57</v>
      </c>
      <c r="PB260" s="148">
        <v>61</v>
      </c>
      <c r="PC260" s="148">
        <v>62</v>
      </c>
      <c r="PD260" s="148">
        <v>61</v>
      </c>
      <c r="PE260" s="148">
        <v>63</v>
      </c>
      <c r="PF260" s="148">
        <v>62</v>
      </c>
      <c r="PG260" s="351">
        <f t="shared" si="271"/>
        <v>63</v>
      </c>
      <c r="PH260" s="148">
        <v>64</v>
      </c>
      <c r="PI260" s="148">
        <v>65</v>
      </c>
      <c r="PJ260" s="351">
        <f t="shared" si="272"/>
        <v>65.5</v>
      </c>
      <c r="PK260" s="148">
        <v>66</v>
      </c>
      <c r="PL260" s="148">
        <v>74</v>
      </c>
      <c r="PM260" s="312">
        <v>68</v>
      </c>
      <c r="PN260" s="148">
        <v>72</v>
      </c>
      <c r="PO260" s="312">
        <v>73</v>
      </c>
      <c r="PP260" s="148">
        <v>73</v>
      </c>
      <c r="PQ260" s="148">
        <v>67</v>
      </c>
      <c r="PR260" s="148">
        <v>69</v>
      </c>
      <c r="PS260" s="148">
        <v>69</v>
      </c>
      <c r="PT260" s="148">
        <v>70</v>
      </c>
      <c r="PU260" s="148">
        <v>63</v>
      </c>
      <c r="PV260" s="148">
        <v>63</v>
      </c>
      <c r="PW260" s="148">
        <v>66</v>
      </c>
      <c r="PX260" s="148">
        <v>69</v>
      </c>
      <c r="PY260" s="148">
        <v>69</v>
      </c>
      <c r="PZ260" s="148">
        <v>66</v>
      </c>
      <c r="QA260" s="148">
        <v>74</v>
      </c>
      <c r="QB260" s="148">
        <v>78</v>
      </c>
      <c r="QC260" s="148">
        <v>77</v>
      </c>
      <c r="QD260" s="148">
        <v>69</v>
      </c>
      <c r="QE260" s="148">
        <v>73</v>
      </c>
      <c r="QF260" s="148">
        <v>75</v>
      </c>
      <c r="QG260" s="148">
        <v>80</v>
      </c>
      <c r="QH260" s="148">
        <v>82</v>
      </c>
      <c r="QI260" s="148">
        <v>80</v>
      </c>
      <c r="QJ260" s="148">
        <v>81</v>
      </c>
      <c r="QK260" s="148">
        <v>78</v>
      </c>
      <c r="QL260" s="148">
        <v>79</v>
      </c>
      <c r="QM260" s="148">
        <v>79</v>
      </c>
      <c r="QN260" s="148">
        <v>79</v>
      </c>
      <c r="QO260" s="148">
        <v>81</v>
      </c>
      <c r="QP260" s="148">
        <v>86</v>
      </c>
      <c r="QQ260" s="148">
        <v>78</v>
      </c>
      <c r="QR260" s="148">
        <v>79</v>
      </c>
      <c r="QS260" s="148">
        <v>80</v>
      </c>
      <c r="QT260" s="148">
        <v>80</v>
      </c>
      <c r="QU260" s="148">
        <v>78</v>
      </c>
      <c r="QV260" s="148">
        <v>79</v>
      </c>
      <c r="QW260" s="148">
        <v>81</v>
      </c>
      <c r="QX260" s="148">
        <v>84</v>
      </c>
      <c r="QY260" s="148">
        <v>84</v>
      </c>
      <c r="QZ260" s="148">
        <v>78</v>
      </c>
      <c r="RA260" s="148">
        <v>79</v>
      </c>
      <c r="RB260" s="312">
        <v>78</v>
      </c>
      <c r="RC260" s="148">
        <v>79</v>
      </c>
      <c r="RD260" s="312">
        <v>72</v>
      </c>
      <c r="RE260" s="148">
        <v>70</v>
      </c>
      <c r="RF260" s="148">
        <v>73</v>
      </c>
      <c r="RG260" s="312">
        <v>76</v>
      </c>
      <c r="RH260" s="148">
        <v>74</v>
      </c>
      <c r="RI260" s="148">
        <v>68</v>
      </c>
      <c r="RJ260" s="148">
        <v>68</v>
      </c>
      <c r="RK260" s="148">
        <v>71</v>
      </c>
      <c r="RL260" s="148">
        <v>71</v>
      </c>
      <c r="RM260" s="312">
        <v>62</v>
      </c>
      <c r="RN260" s="148">
        <v>65</v>
      </c>
      <c r="RO260" s="312">
        <v>66</v>
      </c>
      <c r="RP260" s="148">
        <v>68</v>
      </c>
      <c r="RQ260" s="148">
        <v>63</v>
      </c>
      <c r="RR260" s="148">
        <v>64</v>
      </c>
      <c r="RS260" s="148">
        <v>65</v>
      </c>
      <c r="RT260" s="148">
        <v>64</v>
      </c>
      <c r="RU260" s="148">
        <v>66</v>
      </c>
      <c r="RV260" s="148">
        <v>61</v>
      </c>
      <c r="RW260" s="148">
        <v>60</v>
      </c>
      <c r="RX260" s="148">
        <v>58</v>
      </c>
      <c r="RY260" s="148">
        <v>61</v>
      </c>
      <c r="RZ260" s="148">
        <v>57</v>
      </c>
      <c r="SA260" s="148">
        <v>57</v>
      </c>
      <c r="SB260" s="148">
        <v>56</v>
      </c>
      <c r="SC260" s="148">
        <v>60</v>
      </c>
      <c r="SD260" s="148">
        <v>57</v>
      </c>
      <c r="SE260" s="148">
        <v>56</v>
      </c>
      <c r="SF260" s="148">
        <v>55</v>
      </c>
      <c r="SG260" s="148">
        <v>55</v>
      </c>
      <c r="SH260" s="148">
        <v>52</v>
      </c>
      <c r="SI260" s="148">
        <v>52</v>
      </c>
      <c r="SJ260" s="148">
        <v>50</v>
      </c>
      <c r="SK260" s="148">
        <v>51</v>
      </c>
      <c r="SL260" s="148">
        <v>50</v>
      </c>
      <c r="SM260" s="148">
        <v>46</v>
      </c>
      <c r="SN260" s="148">
        <v>43</v>
      </c>
      <c r="SO260" s="148">
        <v>44</v>
      </c>
      <c r="SP260" s="148">
        <v>46</v>
      </c>
      <c r="SQ260" s="148">
        <v>49</v>
      </c>
      <c r="SR260" s="148">
        <v>49</v>
      </c>
      <c r="SS260" s="148">
        <v>51</v>
      </c>
      <c r="ST260" s="148">
        <v>50</v>
      </c>
      <c r="SU260" s="148">
        <v>49</v>
      </c>
      <c r="SV260" s="148">
        <v>48</v>
      </c>
      <c r="SW260" s="148">
        <v>48</v>
      </c>
      <c r="SX260" s="148">
        <v>48</v>
      </c>
      <c r="SY260" s="148">
        <v>52</v>
      </c>
      <c r="SZ260" s="148">
        <v>50</v>
      </c>
      <c r="TA260" s="148">
        <v>51</v>
      </c>
      <c r="TB260" s="148">
        <v>52</v>
      </c>
      <c r="TC260" s="148">
        <v>52</v>
      </c>
      <c r="TD260" s="148">
        <v>50</v>
      </c>
      <c r="TE260" s="148">
        <v>46</v>
      </c>
      <c r="TF260" s="148">
        <v>47</v>
      </c>
      <c r="TG260" s="148">
        <v>45</v>
      </c>
      <c r="TH260" s="148">
        <v>46</v>
      </c>
      <c r="TI260" s="148">
        <v>45</v>
      </c>
      <c r="TJ260" s="148">
        <v>46</v>
      </c>
      <c r="TK260" s="148">
        <v>46</v>
      </c>
      <c r="TL260" s="148">
        <v>48</v>
      </c>
      <c r="TM260" s="148">
        <v>42</v>
      </c>
      <c r="TN260" s="148">
        <v>41</v>
      </c>
      <c r="TO260" s="148">
        <v>41</v>
      </c>
      <c r="TP260" s="148">
        <v>41</v>
      </c>
      <c r="TQ260" s="148">
        <v>39</v>
      </c>
      <c r="TR260" s="148">
        <v>39</v>
      </c>
      <c r="TS260" s="148">
        <v>39</v>
      </c>
      <c r="TT260" s="148">
        <v>42</v>
      </c>
      <c r="TU260" s="148">
        <v>39</v>
      </c>
      <c r="TV260" s="148">
        <v>40</v>
      </c>
      <c r="TW260" s="148">
        <v>40</v>
      </c>
      <c r="TX260" s="148">
        <v>41</v>
      </c>
      <c r="TY260" s="148">
        <v>40</v>
      </c>
      <c r="TZ260" s="148">
        <v>36</v>
      </c>
      <c r="UA260" s="148">
        <v>40</v>
      </c>
      <c r="UB260" s="148">
        <v>43</v>
      </c>
      <c r="UC260" s="148">
        <v>45</v>
      </c>
      <c r="UD260" s="148">
        <v>44</v>
      </c>
      <c r="UE260" s="148">
        <v>46</v>
      </c>
      <c r="UF260" s="148">
        <v>43</v>
      </c>
      <c r="UG260" s="148">
        <v>47</v>
      </c>
      <c r="UH260" s="148">
        <v>46</v>
      </c>
      <c r="UI260" s="148">
        <v>44</v>
      </c>
      <c r="UJ260" s="148">
        <v>49</v>
      </c>
      <c r="UK260" s="148">
        <v>53</v>
      </c>
      <c r="UL260" s="148">
        <v>54</v>
      </c>
      <c r="UM260" s="148">
        <v>53</v>
      </c>
      <c r="UN260" s="148">
        <v>52</v>
      </c>
      <c r="UO260" s="148">
        <v>50</v>
      </c>
      <c r="UP260" s="148">
        <v>50</v>
      </c>
      <c r="UQ260" s="148">
        <v>55</v>
      </c>
      <c r="UR260" s="148">
        <v>46</v>
      </c>
      <c r="US260" s="148">
        <v>46</v>
      </c>
      <c r="UT260" s="148">
        <v>45</v>
      </c>
      <c r="UU260" s="148">
        <v>45</v>
      </c>
      <c r="UV260" s="148">
        <v>42</v>
      </c>
      <c r="UW260" s="148">
        <v>42</v>
      </c>
      <c r="UX260" s="148">
        <v>40</v>
      </c>
      <c r="UY260" s="148">
        <v>39</v>
      </c>
      <c r="UZ260" s="148">
        <v>38</v>
      </c>
      <c r="VA260" s="148">
        <v>40</v>
      </c>
      <c r="VB260" s="148">
        <v>44</v>
      </c>
      <c r="VC260" s="148">
        <v>44</v>
      </c>
      <c r="VD260" s="148">
        <v>46</v>
      </c>
      <c r="VE260" s="148">
        <v>44</v>
      </c>
      <c r="VF260" s="148">
        <v>44</v>
      </c>
      <c r="VG260" s="148">
        <v>45</v>
      </c>
      <c r="VH260" s="148">
        <v>46</v>
      </c>
      <c r="VI260" s="148">
        <v>41</v>
      </c>
      <c r="VJ260" s="148">
        <v>41</v>
      </c>
      <c r="VK260" s="148">
        <v>41</v>
      </c>
      <c r="VL260" s="148">
        <v>43</v>
      </c>
      <c r="VM260" s="148">
        <v>43</v>
      </c>
      <c r="VN260" s="148">
        <v>37</v>
      </c>
      <c r="VO260" s="148">
        <v>37</v>
      </c>
      <c r="VP260" s="148">
        <v>36</v>
      </c>
      <c r="VQ260" s="148">
        <v>35</v>
      </c>
      <c r="VR260" s="148">
        <v>33</v>
      </c>
      <c r="VS260" s="148">
        <v>35</v>
      </c>
      <c r="VT260" s="148">
        <v>36</v>
      </c>
      <c r="VU260" s="148">
        <v>37</v>
      </c>
      <c r="VV260" s="148">
        <v>32</v>
      </c>
      <c r="VW260" s="148">
        <v>33</v>
      </c>
      <c r="VX260" s="148">
        <v>36</v>
      </c>
      <c r="VY260" s="148">
        <v>39</v>
      </c>
      <c r="VZ260" s="148">
        <v>37</v>
      </c>
      <c r="WA260" s="148">
        <v>37</v>
      </c>
      <c r="WB260" s="148">
        <v>36</v>
      </c>
      <c r="WC260" s="148">
        <v>36</v>
      </c>
      <c r="WD260" s="148">
        <v>33</v>
      </c>
      <c r="WE260" s="148">
        <v>32</v>
      </c>
      <c r="WF260" s="148">
        <v>32</v>
      </c>
      <c r="WG260" s="148">
        <v>33</v>
      </c>
      <c r="WH260" s="148">
        <v>33</v>
      </c>
      <c r="WI260" s="148">
        <v>33</v>
      </c>
      <c r="WJ260" s="148">
        <v>35</v>
      </c>
      <c r="WK260" s="148">
        <v>38</v>
      </c>
      <c r="WL260" s="148">
        <v>37</v>
      </c>
      <c r="WM260" s="148">
        <v>30</v>
      </c>
      <c r="WN260" s="148">
        <v>30</v>
      </c>
      <c r="WO260" s="148">
        <v>30</v>
      </c>
      <c r="WP260" s="148">
        <v>32</v>
      </c>
      <c r="WQ260" s="148">
        <v>30</v>
      </c>
      <c r="WR260" s="148">
        <v>29</v>
      </c>
      <c r="WS260" s="148">
        <v>29</v>
      </c>
      <c r="WT260" s="148">
        <v>29</v>
      </c>
      <c r="WU260" s="148">
        <v>28</v>
      </c>
      <c r="WV260" s="148">
        <v>23</v>
      </c>
      <c r="WW260" s="148">
        <v>23</v>
      </c>
      <c r="WX260" s="148">
        <v>22</v>
      </c>
      <c r="WY260" s="148">
        <v>21</v>
      </c>
      <c r="WZ260" s="148">
        <v>21</v>
      </c>
      <c r="XA260" s="148">
        <v>21</v>
      </c>
      <c r="XB260" s="148">
        <v>20</v>
      </c>
      <c r="XC260" s="148">
        <v>20</v>
      </c>
      <c r="XD260" s="148">
        <v>20</v>
      </c>
      <c r="XE260" s="148">
        <v>14</v>
      </c>
      <c r="XF260" s="148">
        <v>14</v>
      </c>
      <c r="XG260" s="148">
        <v>13</v>
      </c>
      <c r="XH260" s="148">
        <v>13</v>
      </c>
      <c r="XI260" s="148">
        <v>11</v>
      </c>
      <c r="XJ260" s="148">
        <v>10</v>
      </c>
      <c r="XK260" s="148">
        <v>10</v>
      </c>
    </row>
    <row r="261" spans="1:635" s="148" customFormat="1" x14ac:dyDescent="0.2">
      <c r="A261" s="354"/>
      <c r="B261" s="354">
        <v>12</v>
      </c>
      <c r="C261" s="399">
        <f t="shared" ca="1" si="268"/>
        <v>36</v>
      </c>
      <c r="D261" s="354"/>
      <c r="E261" s="354"/>
      <c r="F261" s="354"/>
      <c r="G261" s="148">
        <v>147</v>
      </c>
      <c r="H261" s="148">
        <v>145</v>
      </c>
      <c r="I261" s="355">
        <v>146.5</v>
      </c>
      <c r="J261" s="148">
        <v>148</v>
      </c>
      <c r="K261" s="148">
        <v>157</v>
      </c>
      <c r="L261" s="148">
        <v>156</v>
      </c>
      <c r="M261" s="148">
        <v>164</v>
      </c>
      <c r="N261" s="148">
        <v>163</v>
      </c>
      <c r="O261" s="148">
        <v>161</v>
      </c>
      <c r="P261" s="148">
        <v>165</v>
      </c>
      <c r="Q261" s="148">
        <v>164</v>
      </c>
      <c r="R261" s="148">
        <v>165</v>
      </c>
      <c r="S261" s="148">
        <v>167</v>
      </c>
      <c r="T261" s="148">
        <v>164</v>
      </c>
      <c r="U261" s="148">
        <v>171</v>
      </c>
      <c r="V261" s="148">
        <v>173</v>
      </c>
      <c r="W261" s="148">
        <v>175</v>
      </c>
      <c r="X261" s="148">
        <v>171</v>
      </c>
      <c r="Y261" s="148">
        <v>171</v>
      </c>
      <c r="Z261" s="148">
        <v>179</v>
      </c>
      <c r="AA261" s="148">
        <v>175</v>
      </c>
      <c r="AB261" s="148">
        <v>177</v>
      </c>
      <c r="AC261" s="148">
        <v>180</v>
      </c>
      <c r="AD261" s="148">
        <v>182</v>
      </c>
      <c r="AE261" s="148">
        <v>189</v>
      </c>
      <c r="AF261" s="148">
        <v>187</v>
      </c>
      <c r="AG261" s="148">
        <v>189</v>
      </c>
      <c r="AH261" s="148">
        <v>184</v>
      </c>
      <c r="AI261" s="148">
        <v>181</v>
      </c>
      <c r="AJ261" s="148">
        <v>178</v>
      </c>
      <c r="AK261" s="148">
        <v>180</v>
      </c>
      <c r="AL261" s="148">
        <v>181</v>
      </c>
      <c r="AM261" s="148">
        <v>181</v>
      </c>
      <c r="AN261" s="148">
        <v>183</v>
      </c>
      <c r="AO261" s="148">
        <v>186</v>
      </c>
      <c r="AP261" s="360">
        <v>186</v>
      </c>
      <c r="AQ261" s="148">
        <v>186</v>
      </c>
      <c r="AR261" s="148">
        <v>184</v>
      </c>
      <c r="AS261" s="148">
        <v>183</v>
      </c>
      <c r="AT261" s="148">
        <v>182</v>
      </c>
      <c r="AU261" s="148">
        <v>178</v>
      </c>
      <c r="AV261" s="148">
        <v>183</v>
      </c>
      <c r="AW261" s="148">
        <v>183</v>
      </c>
      <c r="AX261" s="148">
        <v>183</v>
      </c>
      <c r="AY261" s="148">
        <v>186</v>
      </c>
      <c r="AZ261" s="148">
        <v>187</v>
      </c>
      <c r="BA261" s="148">
        <v>184</v>
      </c>
      <c r="BB261" s="148">
        <v>186</v>
      </c>
      <c r="BC261" s="148">
        <v>183</v>
      </c>
      <c r="BD261" s="148">
        <v>189</v>
      </c>
      <c r="BE261" s="148">
        <v>196</v>
      </c>
      <c r="BF261" s="148">
        <v>200</v>
      </c>
      <c r="BG261" s="148">
        <v>202</v>
      </c>
      <c r="BH261" s="148">
        <v>202</v>
      </c>
      <c r="BI261" s="148">
        <v>208</v>
      </c>
      <c r="BJ261" s="148">
        <v>199</v>
      </c>
      <c r="BK261" s="148">
        <v>204</v>
      </c>
      <c r="BL261" s="148">
        <v>196</v>
      </c>
      <c r="BM261" s="148">
        <v>200</v>
      </c>
      <c r="BN261" s="148">
        <v>197</v>
      </c>
      <c r="BO261" s="148">
        <v>208</v>
      </c>
      <c r="BP261" s="148">
        <v>209</v>
      </c>
      <c r="BQ261" s="148">
        <v>211</v>
      </c>
      <c r="BR261" s="148">
        <v>214</v>
      </c>
      <c r="BS261" s="356">
        <v>0</v>
      </c>
      <c r="BT261" s="148">
        <v>229</v>
      </c>
      <c r="BU261" s="148">
        <v>231</v>
      </c>
      <c r="BV261" s="148">
        <v>236</v>
      </c>
      <c r="BW261" s="148">
        <v>240</v>
      </c>
      <c r="BX261" s="148">
        <v>239</v>
      </c>
      <c r="BY261" s="148">
        <v>229</v>
      </c>
      <c r="BZ261" s="148">
        <v>228</v>
      </c>
      <c r="CA261" s="312">
        <v>228</v>
      </c>
      <c r="CB261" s="148">
        <v>221</v>
      </c>
      <c r="CC261" s="312">
        <v>221</v>
      </c>
      <c r="CD261" s="312">
        <v>224</v>
      </c>
      <c r="CE261" s="312">
        <v>225</v>
      </c>
      <c r="CF261" s="312">
        <v>227</v>
      </c>
      <c r="CG261" s="148">
        <v>225</v>
      </c>
      <c r="CH261" s="148">
        <v>228</v>
      </c>
      <c r="CI261" s="312">
        <v>227</v>
      </c>
      <c r="CJ261" s="148">
        <v>226</v>
      </c>
      <c r="CK261" s="148">
        <v>230</v>
      </c>
      <c r="CL261" s="148">
        <v>226</v>
      </c>
      <c r="CM261" s="148">
        <v>221</v>
      </c>
      <c r="CN261" s="148">
        <v>219</v>
      </c>
      <c r="CO261" s="148">
        <v>210</v>
      </c>
      <c r="CP261" s="148">
        <v>208</v>
      </c>
      <c r="CQ261" s="148">
        <v>201</v>
      </c>
      <c r="CR261" s="148">
        <v>206</v>
      </c>
      <c r="CS261" s="148">
        <v>207</v>
      </c>
      <c r="CT261" s="148">
        <v>203</v>
      </c>
      <c r="CU261" s="148">
        <v>205</v>
      </c>
      <c r="CV261" s="148">
        <v>215</v>
      </c>
      <c r="CW261" s="148">
        <v>211</v>
      </c>
      <c r="CX261" s="148">
        <v>233</v>
      </c>
      <c r="CY261" s="148">
        <v>240</v>
      </c>
      <c r="CZ261" s="148">
        <v>244</v>
      </c>
      <c r="DA261" s="148">
        <v>255</v>
      </c>
      <c r="DB261" s="148">
        <v>260</v>
      </c>
      <c r="DC261" s="148">
        <v>265</v>
      </c>
      <c r="DD261" s="148">
        <v>261</v>
      </c>
      <c r="DE261" s="148">
        <v>260</v>
      </c>
      <c r="DF261" s="148">
        <v>257.5</v>
      </c>
      <c r="DG261" s="148">
        <v>255</v>
      </c>
      <c r="DH261" s="148">
        <v>258</v>
      </c>
      <c r="DI261" s="148">
        <v>270</v>
      </c>
      <c r="DJ261" s="148">
        <v>268</v>
      </c>
      <c r="DK261" s="148">
        <v>275</v>
      </c>
      <c r="DL261" s="148">
        <v>278</v>
      </c>
      <c r="DM261" s="148">
        <v>276</v>
      </c>
      <c r="DN261" s="148">
        <v>282</v>
      </c>
      <c r="DO261" s="148">
        <v>277</v>
      </c>
      <c r="DP261" s="148">
        <v>271</v>
      </c>
      <c r="DQ261" s="148">
        <v>263</v>
      </c>
      <c r="DR261" s="312">
        <v>257</v>
      </c>
      <c r="DS261" s="148">
        <v>248</v>
      </c>
      <c r="DT261" s="312">
        <v>242</v>
      </c>
      <c r="DU261" s="312">
        <v>240</v>
      </c>
      <c r="DV261" s="312">
        <v>233</v>
      </c>
      <c r="DW261" s="312">
        <v>237</v>
      </c>
      <c r="DX261" s="312">
        <v>219</v>
      </c>
      <c r="DY261" s="312">
        <v>214</v>
      </c>
      <c r="DZ261" s="312">
        <v>206</v>
      </c>
      <c r="EA261" s="312">
        <v>194</v>
      </c>
      <c r="EB261" s="312">
        <v>189</v>
      </c>
      <c r="EC261" s="312">
        <v>191</v>
      </c>
      <c r="ED261" s="312">
        <v>175</v>
      </c>
      <c r="EE261" s="312">
        <v>169</v>
      </c>
      <c r="EF261" s="312">
        <v>168</v>
      </c>
      <c r="EG261" s="312">
        <v>163</v>
      </c>
      <c r="EH261" s="312">
        <v>158</v>
      </c>
      <c r="EI261" s="312">
        <v>157</v>
      </c>
      <c r="EJ261" s="312">
        <v>149</v>
      </c>
      <c r="EK261" s="312">
        <v>146</v>
      </c>
      <c r="EL261" s="312">
        <v>150</v>
      </c>
      <c r="EM261" s="312">
        <v>145</v>
      </c>
      <c r="EN261" s="312">
        <v>137</v>
      </c>
      <c r="EO261" s="148">
        <v>133</v>
      </c>
      <c r="EP261" s="312">
        <v>130</v>
      </c>
      <c r="EQ261" s="431">
        <v>130</v>
      </c>
      <c r="ER261" s="312">
        <v>130</v>
      </c>
      <c r="ES261" s="312">
        <v>128</v>
      </c>
      <c r="ET261" s="312">
        <v>126</v>
      </c>
      <c r="EU261" s="431">
        <v>125</v>
      </c>
      <c r="EV261" s="312">
        <v>121</v>
      </c>
      <c r="EW261" s="312">
        <v>120</v>
      </c>
      <c r="EX261" s="312">
        <v>127</v>
      </c>
      <c r="EY261" s="312">
        <v>134</v>
      </c>
      <c r="EZ261" s="312">
        <v>136</v>
      </c>
      <c r="FA261" s="312">
        <v>143</v>
      </c>
      <c r="FB261" s="312">
        <v>145</v>
      </c>
      <c r="FC261" s="312">
        <v>149</v>
      </c>
      <c r="FD261" s="312">
        <v>153</v>
      </c>
      <c r="FE261" s="312">
        <v>156</v>
      </c>
      <c r="FF261" s="312">
        <v>158</v>
      </c>
      <c r="FG261" s="312">
        <v>156</v>
      </c>
      <c r="FH261" s="312">
        <v>158</v>
      </c>
      <c r="FI261" s="312">
        <v>160</v>
      </c>
      <c r="FJ261" s="312">
        <v>157</v>
      </c>
      <c r="FK261" s="148">
        <v>157</v>
      </c>
      <c r="FL261" s="312">
        <v>156</v>
      </c>
      <c r="FM261" s="312">
        <v>157</v>
      </c>
      <c r="FN261" s="148">
        <v>155</v>
      </c>
      <c r="FO261" s="148">
        <v>153</v>
      </c>
      <c r="FP261" s="148">
        <v>147</v>
      </c>
      <c r="FQ261" s="431">
        <v>147</v>
      </c>
      <c r="FR261" s="148">
        <v>145</v>
      </c>
      <c r="FS261" s="312">
        <v>142</v>
      </c>
      <c r="FT261" s="148">
        <v>144</v>
      </c>
      <c r="FU261" s="312">
        <v>143</v>
      </c>
      <c r="FV261" s="312">
        <v>143</v>
      </c>
      <c r="FW261" s="312">
        <v>141</v>
      </c>
      <c r="FX261" s="312">
        <v>139</v>
      </c>
      <c r="FY261" s="312">
        <v>142</v>
      </c>
      <c r="FZ261" s="312">
        <v>145</v>
      </c>
      <c r="GA261" s="312">
        <v>136</v>
      </c>
      <c r="GB261" s="312">
        <v>139</v>
      </c>
      <c r="GC261" s="312">
        <v>142</v>
      </c>
      <c r="GD261" s="312">
        <v>147</v>
      </c>
      <c r="GE261" s="312">
        <v>153</v>
      </c>
      <c r="GF261" s="312">
        <v>167</v>
      </c>
      <c r="GG261" s="312">
        <v>172</v>
      </c>
      <c r="GH261" s="312">
        <v>172</v>
      </c>
      <c r="GI261" s="312">
        <v>175</v>
      </c>
      <c r="GJ261" s="312">
        <v>183</v>
      </c>
      <c r="GK261" s="312">
        <v>183</v>
      </c>
      <c r="GL261" s="312">
        <v>185</v>
      </c>
      <c r="GM261" s="312">
        <v>191</v>
      </c>
      <c r="GN261" s="312">
        <v>195</v>
      </c>
      <c r="GO261" s="312">
        <v>203</v>
      </c>
      <c r="GP261" s="148">
        <v>201</v>
      </c>
      <c r="GQ261" s="312">
        <v>207</v>
      </c>
      <c r="GR261" s="431">
        <v>202</v>
      </c>
      <c r="GS261" s="312">
        <v>204</v>
      </c>
      <c r="GT261" s="312">
        <v>204</v>
      </c>
      <c r="GU261" s="312">
        <v>208</v>
      </c>
      <c r="GV261" s="148">
        <v>212</v>
      </c>
      <c r="GW261" s="148">
        <v>213</v>
      </c>
      <c r="GX261" s="148">
        <v>211</v>
      </c>
      <c r="GY261" s="148">
        <v>215</v>
      </c>
      <c r="GZ261" s="148">
        <v>224</v>
      </c>
      <c r="HA261" s="148">
        <v>226</v>
      </c>
      <c r="HB261" s="148">
        <v>223</v>
      </c>
      <c r="HC261" s="148">
        <v>217</v>
      </c>
      <c r="HD261" s="148">
        <v>220</v>
      </c>
      <c r="HE261" s="148">
        <v>225</v>
      </c>
      <c r="HF261" s="148">
        <v>219</v>
      </c>
      <c r="HG261" s="148">
        <v>214</v>
      </c>
      <c r="HH261" s="148">
        <v>213</v>
      </c>
      <c r="HI261" s="148">
        <v>213</v>
      </c>
      <c r="HJ261" s="148">
        <v>210</v>
      </c>
      <c r="HK261" s="148">
        <v>204</v>
      </c>
      <c r="HL261" s="148">
        <v>208</v>
      </c>
      <c r="HM261" s="148">
        <v>196</v>
      </c>
      <c r="HN261" s="148">
        <v>198</v>
      </c>
      <c r="HO261" s="148">
        <v>193</v>
      </c>
      <c r="HP261" s="148">
        <v>193</v>
      </c>
      <c r="HQ261" s="148">
        <v>191</v>
      </c>
      <c r="HR261" s="148">
        <v>182</v>
      </c>
      <c r="HS261" s="148">
        <v>175</v>
      </c>
      <c r="HT261" s="148">
        <v>177</v>
      </c>
      <c r="HU261" s="148">
        <v>183</v>
      </c>
      <c r="HV261" s="148">
        <v>185</v>
      </c>
      <c r="HW261" s="148">
        <v>196</v>
      </c>
      <c r="HX261" s="148">
        <v>209</v>
      </c>
      <c r="HY261" s="148">
        <v>200</v>
      </c>
      <c r="HZ261" s="148">
        <v>205</v>
      </c>
      <c r="IA261" s="148">
        <v>208</v>
      </c>
      <c r="IB261" s="148">
        <v>219</v>
      </c>
      <c r="IC261" s="148">
        <v>224</v>
      </c>
      <c r="ID261" s="148">
        <v>217</v>
      </c>
      <c r="IE261" s="148">
        <v>222</v>
      </c>
      <c r="IF261" s="148">
        <v>226</v>
      </c>
      <c r="IG261" s="148">
        <v>229</v>
      </c>
      <c r="IH261" s="148">
        <v>229</v>
      </c>
      <c r="II261" s="148">
        <v>221</v>
      </c>
      <c r="IJ261" s="148">
        <v>217</v>
      </c>
      <c r="IK261" s="148">
        <v>215</v>
      </c>
      <c r="IL261" s="148">
        <v>203</v>
      </c>
      <c r="IM261" s="148">
        <v>204</v>
      </c>
      <c r="IN261" s="351">
        <f t="shared" si="269"/>
        <v>207</v>
      </c>
      <c r="IO261" s="148">
        <v>210</v>
      </c>
      <c r="IP261" s="148">
        <v>214</v>
      </c>
      <c r="IQ261" s="148">
        <v>211</v>
      </c>
      <c r="IR261" s="148">
        <v>208</v>
      </c>
      <c r="IS261" s="312">
        <v>213</v>
      </c>
      <c r="IT261" s="148">
        <v>213</v>
      </c>
      <c r="IU261" s="148">
        <v>216</v>
      </c>
      <c r="IV261" s="148">
        <v>214</v>
      </c>
      <c r="IW261" s="148">
        <v>217</v>
      </c>
      <c r="IX261" s="148">
        <v>210</v>
      </c>
      <c r="IY261" s="148">
        <v>207</v>
      </c>
      <c r="IZ261" s="148">
        <v>204</v>
      </c>
      <c r="JA261" s="148">
        <v>204</v>
      </c>
      <c r="JB261" s="148">
        <v>206</v>
      </c>
      <c r="JC261" s="355">
        <f t="shared" si="273"/>
        <v>202</v>
      </c>
      <c r="JD261" s="148">
        <v>198</v>
      </c>
      <c r="JE261" s="148">
        <v>193</v>
      </c>
      <c r="JF261" s="353">
        <f t="shared" si="274"/>
        <v>193.5</v>
      </c>
      <c r="JG261" s="148">
        <v>194</v>
      </c>
      <c r="JH261" s="148">
        <v>187</v>
      </c>
      <c r="JI261" s="148">
        <v>184</v>
      </c>
      <c r="JJ261" s="148">
        <v>176</v>
      </c>
      <c r="JK261" s="148">
        <v>176</v>
      </c>
      <c r="JL261" s="148">
        <v>181</v>
      </c>
      <c r="JM261" s="148">
        <v>174</v>
      </c>
      <c r="JN261" s="351">
        <f t="shared" si="275"/>
        <v>172.5</v>
      </c>
      <c r="JO261" s="148">
        <v>171</v>
      </c>
      <c r="JP261" s="148">
        <v>179</v>
      </c>
      <c r="JQ261" s="148">
        <v>175</v>
      </c>
      <c r="JR261" s="148">
        <v>180</v>
      </c>
      <c r="JS261" s="148">
        <v>180</v>
      </c>
      <c r="JT261" s="148">
        <v>185</v>
      </c>
      <c r="JU261" s="148">
        <v>182</v>
      </c>
      <c r="JV261" s="351">
        <f t="shared" si="276"/>
        <v>181</v>
      </c>
      <c r="JW261" s="148">
        <v>180</v>
      </c>
      <c r="JX261" s="148">
        <v>186</v>
      </c>
      <c r="JY261" s="148">
        <v>179</v>
      </c>
      <c r="JZ261" s="148">
        <v>180</v>
      </c>
      <c r="KA261" s="148">
        <v>179</v>
      </c>
      <c r="KB261" s="148">
        <v>179</v>
      </c>
      <c r="KC261" s="148">
        <v>183</v>
      </c>
      <c r="KD261" s="148">
        <v>165</v>
      </c>
      <c r="KE261" s="148">
        <v>161</v>
      </c>
      <c r="KF261" s="148">
        <v>164</v>
      </c>
      <c r="KG261" s="148">
        <v>161</v>
      </c>
      <c r="KH261" s="148">
        <v>154</v>
      </c>
      <c r="KI261" s="148">
        <v>156</v>
      </c>
      <c r="KJ261" s="148">
        <v>155</v>
      </c>
      <c r="KK261" s="148">
        <v>156</v>
      </c>
      <c r="KL261" s="148">
        <v>160</v>
      </c>
      <c r="KM261" s="148">
        <v>157</v>
      </c>
      <c r="KN261" s="148">
        <v>161</v>
      </c>
      <c r="KO261" s="148">
        <v>158</v>
      </c>
      <c r="KP261" s="148">
        <v>152</v>
      </c>
      <c r="KQ261" s="148">
        <v>150</v>
      </c>
      <c r="KR261" s="148">
        <v>150</v>
      </c>
      <c r="KS261" s="148">
        <v>148</v>
      </c>
      <c r="KT261" s="148">
        <v>151</v>
      </c>
      <c r="KU261" s="148">
        <v>139</v>
      </c>
      <c r="KV261" s="148">
        <v>145</v>
      </c>
      <c r="KW261" s="148">
        <v>147</v>
      </c>
      <c r="KX261" s="148">
        <v>147</v>
      </c>
      <c r="KY261" s="148">
        <v>145</v>
      </c>
      <c r="KZ261" s="148">
        <v>165</v>
      </c>
      <c r="LA261" s="148">
        <v>170</v>
      </c>
      <c r="LB261" s="148">
        <v>167</v>
      </c>
      <c r="LC261" s="148">
        <v>164</v>
      </c>
      <c r="LD261" s="148">
        <v>157</v>
      </c>
      <c r="LE261" s="148">
        <v>152</v>
      </c>
      <c r="LF261" s="148">
        <v>162</v>
      </c>
      <c r="LG261" s="148">
        <v>161</v>
      </c>
      <c r="LH261" s="148">
        <v>157</v>
      </c>
      <c r="LI261" s="148">
        <v>160</v>
      </c>
      <c r="LJ261" s="148">
        <v>142</v>
      </c>
      <c r="LK261" s="148">
        <v>149</v>
      </c>
      <c r="LL261" s="148">
        <v>153</v>
      </c>
      <c r="LM261" s="148">
        <v>141</v>
      </c>
      <c r="LN261" s="148">
        <v>142</v>
      </c>
      <c r="LO261" s="148">
        <v>137</v>
      </c>
      <c r="LP261" s="148">
        <v>138</v>
      </c>
      <c r="LQ261" s="148">
        <v>133</v>
      </c>
      <c r="LR261" s="148">
        <v>138</v>
      </c>
      <c r="LS261" s="148">
        <v>139</v>
      </c>
      <c r="LT261" s="148">
        <v>138</v>
      </c>
      <c r="LU261" s="148">
        <v>140</v>
      </c>
      <c r="LV261" s="148">
        <v>134</v>
      </c>
      <c r="LW261" s="148">
        <v>129</v>
      </c>
      <c r="LX261" s="148">
        <v>135</v>
      </c>
      <c r="LY261" s="148">
        <v>140</v>
      </c>
      <c r="LZ261" s="148">
        <v>141</v>
      </c>
      <c r="MA261" s="148">
        <v>141</v>
      </c>
      <c r="MB261" s="148">
        <v>152</v>
      </c>
      <c r="MC261" s="148">
        <v>152</v>
      </c>
      <c r="MD261" s="148">
        <v>150</v>
      </c>
      <c r="ME261" s="148">
        <v>154</v>
      </c>
      <c r="MF261" s="148">
        <v>153</v>
      </c>
      <c r="MG261" s="148">
        <v>160</v>
      </c>
      <c r="MH261" s="148">
        <v>158</v>
      </c>
      <c r="MI261" s="148">
        <v>162</v>
      </c>
      <c r="MJ261" s="148">
        <v>164</v>
      </c>
      <c r="MK261" s="148">
        <v>170</v>
      </c>
      <c r="ML261" s="148">
        <v>168</v>
      </c>
      <c r="MM261" s="148">
        <v>169</v>
      </c>
      <c r="MN261" s="148">
        <v>166</v>
      </c>
      <c r="MO261" s="148">
        <v>158</v>
      </c>
      <c r="MP261" s="148">
        <v>156</v>
      </c>
      <c r="MQ261" s="148">
        <v>154</v>
      </c>
      <c r="MR261" s="148">
        <v>146</v>
      </c>
      <c r="MS261" s="148">
        <v>148</v>
      </c>
      <c r="MT261" s="148">
        <v>155</v>
      </c>
      <c r="MU261" s="148">
        <v>152</v>
      </c>
      <c r="MV261" s="148">
        <v>152</v>
      </c>
      <c r="MW261" s="148">
        <v>157</v>
      </c>
      <c r="MX261" s="148">
        <v>159</v>
      </c>
      <c r="MY261" s="148">
        <v>159</v>
      </c>
      <c r="MZ261" s="148">
        <v>152</v>
      </c>
      <c r="NA261" s="148">
        <v>160</v>
      </c>
      <c r="NB261" s="148">
        <v>163</v>
      </c>
      <c r="NC261" s="148">
        <v>162</v>
      </c>
      <c r="ND261" s="148">
        <v>159</v>
      </c>
      <c r="NE261" s="148">
        <v>150</v>
      </c>
      <c r="NF261" s="148">
        <v>152</v>
      </c>
      <c r="NG261" s="148">
        <v>152</v>
      </c>
      <c r="NH261" s="148">
        <v>151</v>
      </c>
      <c r="NI261" s="148">
        <v>143</v>
      </c>
      <c r="NJ261" s="148">
        <v>145</v>
      </c>
      <c r="NK261" s="148">
        <v>150</v>
      </c>
      <c r="NL261" s="148">
        <v>149</v>
      </c>
      <c r="NM261" s="148">
        <v>153</v>
      </c>
      <c r="NN261" s="148">
        <v>155</v>
      </c>
      <c r="NO261" s="148">
        <v>151</v>
      </c>
      <c r="NP261" s="148">
        <v>152</v>
      </c>
      <c r="NQ261" s="148">
        <v>147</v>
      </c>
      <c r="NR261" s="148">
        <v>146</v>
      </c>
      <c r="NS261" s="148">
        <v>145</v>
      </c>
      <c r="NT261" s="148">
        <v>148</v>
      </c>
      <c r="NU261" s="148">
        <v>142</v>
      </c>
      <c r="NV261" s="148">
        <v>135</v>
      </c>
      <c r="NW261" s="148">
        <v>126</v>
      </c>
      <c r="NX261" s="148">
        <v>131</v>
      </c>
      <c r="NY261" s="148">
        <v>130</v>
      </c>
      <c r="NZ261" s="148">
        <v>139</v>
      </c>
      <c r="OA261" s="148">
        <v>136</v>
      </c>
      <c r="OB261" s="148">
        <v>137</v>
      </c>
      <c r="OC261" s="148">
        <v>137</v>
      </c>
      <c r="OD261" s="148">
        <v>127</v>
      </c>
      <c r="OE261" s="148">
        <v>128</v>
      </c>
      <c r="OF261" s="148">
        <v>129</v>
      </c>
      <c r="OG261" s="148">
        <v>130</v>
      </c>
      <c r="OH261" s="148">
        <v>131</v>
      </c>
      <c r="OI261" s="148">
        <v>131</v>
      </c>
      <c r="OJ261" s="148">
        <v>130</v>
      </c>
      <c r="OK261" s="148">
        <v>132</v>
      </c>
      <c r="OL261" s="148">
        <v>135</v>
      </c>
      <c r="OM261" s="148">
        <v>134</v>
      </c>
      <c r="ON261" s="148">
        <v>133</v>
      </c>
      <c r="OO261" s="148">
        <v>130</v>
      </c>
      <c r="OP261" s="312">
        <v>129</v>
      </c>
      <c r="OQ261" s="148">
        <v>128</v>
      </c>
      <c r="OR261" s="148">
        <v>132</v>
      </c>
      <c r="OS261" s="148">
        <v>131</v>
      </c>
      <c r="OT261" s="148">
        <v>131</v>
      </c>
      <c r="OU261" s="148">
        <v>134</v>
      </c>
      <c r="OV261" s="148">
        <v>134</v>
      </c>
      <c r="OW261" s="148">
        <v>131</v>
      </c>
      <c r="OX261" s="148">
        <v>138</v>
      </c>
      <c r="OY261" s="351">
        <f t="shared" si="270"/>
        <v>141</v>
      </c>
      <c r="OZ261" s="312">
        <v>144</v>
      </c>
      <c r="PA261" s="148">
        <v>145</v>
      </c>
      <c r="PB261" s="148">
        <v>144</v>
      </c>
      <c r="PC261" s="148">
        <v>147</v>
      </c>
      <c r="PD261" s="148">
        <v>139</v>
      </c>
      <c r="PE261" s="148">
        <v>134</v>
      </c>
      <c r="PF261" s="148">
        <v>131</v>
      </c>
      <c r="PG261" s="351">
        <f t="shared" si="271"/>
        <v>129.5</v>
      </c>
      <c r="PH261" s="148">
        <v>128</v>
      </c>
      <c r="PI261" s="148">
        <v>128</v>
      </c>
      <c r="PJ261" s="351">
        <f t="shared" si="272"/>
        <v>126.5</v>
      </c>
      <c r="PK261" s="148">
        <v>125</v>
      </c>
      <c r="PL261" s="148">
        <v>124</v>
      </c>
      <c r="PM261" s="312">
        <v>126</v>
      </c>
      <c r="PN261" s="148">
        <v>124</v>
      </c>
      <c r="PO261" s="312">
        <v>124</v>
      </c>
      <c r="PP261" s="148">
        <v>124</v>
      </c>
      <c r="PQ261" s="148">
        <v>124</v>
      </c>
      <c r="PR261" s="148">
        <v>119</v>
      </c>
      <c r="PS261" s="148">
        <v>118</v>
      </c>
      <c r="PT261" s="148">
        <v>122</v>
      </c>
      <c r="PU261" s="148">
        <v>121</v>
      </c>
      <c r="PV261" s="148">
        <v>122</v>
      </c>
      <c r="PW261" s="148">
        <v>124</v>
      </c>
      <c r="PX261" s="148">
        <v>126</v>
      </c>
      <c r="PY261" s="148">
        <v>129</v>
      </c>
      <c r="PZ261" s="148">
        <v>127</v>
      </c>
      <c r="QA261" s="148">
        <v>122</v>
      </c>
      <c r="QB261" s="148">
        <v>132</v>
      </c>
      <c r="QC261" s="148">
        <v>137</v>
      </c>
      <c r="QD261" s="148">
        <v>132</v>
      </c>
      <c r="QE261" s="148">
        <v>130</v>
      </c>
      <c r="QF261" s="148">
        <v>130</v>
      </c>
      <c r="QG261" s="148">
        <v>131</v>
      </c>
      <c r="QH261" s="148">
        <v>130</v>
      </c>
      <c r="QI261" s="148">
        <v>128</v>
      </c>
      <c r="QJ261" s="148">
        <v>124</v>
      </c>
      <c r="QK261" s="148">
        <v>130</v>
      </c>
      <c r="QL261" s="148">
        <v>127</v>
      </c>
      <c r="QM261" s="148">
        <v>128</v>
      </c>
      <c r="QN261" s="148">
        <v>124</v>
      </c>
      <c r="QO261" s="148">
        <v>123</v>
      </c>
      <c r="QP261" s="148">
        <v>129</v>
      </c>
      <c r="QQ261" s="148">
        <v>124</v>
      </c>
      <c r="QR261" s="148">
        <v>120</v>
      </c>
      <c r="QS261" s="148">
        <v>117</v>
      </c>
      <c r="QT261" s="148">
        <v>117</v>
      </c>
      <c r="QU261" s="148">
        <v>123</v>
      </c>
      <c r="QV261" s="148">
        <v>115</v>
      </c>
      <c r="QW261" s="148">
        <v>119</v>
      </c>
      <c r="QX261" s="148">
        <v>115</v>
      </c>
      <c r="QY261" s="148">
        <v>120</v>
      </c>
      <c r="QZ261" s="148">
        <v>123</v>
      </c>
      <c r="RA261" s="148">
        <v>113</v>
      </c>
      <c r="RB261" s="312">
        <v>109</v>
      </c>
      <c r="RC261" s="148">
        <v>113</v>
      </c>
      <c r="RD261" s="312">
        <v>105</v>
      </c>
      <c r="RE261" s="148">
        <v>102</v>
      </c>
      <c r="RF261" s="148">
        <v>102</v>
      </c>
      <c r="RG261" s="312">
        <v>107</v>
      </c>
      <c r="RH261" s="148">
        <v>104</v>
      </c>
      <c r="RI261" s="148">
        <v>97</v>
      </c>
      <c r="RJ261" s="148">
        <v>97</v>
      </c>
      <c r="RK261" s="148">
        <v>94</v>
      </c>
      <c r="RL261" s="148">
        <v>101</v>
      </c>
      <c r="RM261" s="312">
        <v>102</v>
      </c>
      <c r="RN261" s="148">
        <v>104</v>
      </c>
      <c r="RO261" s="312">
        <v>102</v>
      </c>
      <c r="RP261" s="148">
        <v>100</v>
      </c>
      <c r="RQ261" s="148">
        <v>97</v>
      </c>
      <c r="RR261" s="148">
        <v>98</v>
      </c>
      <c r="RS261" s="148">
        <v>103</v>
      </c>
      <c r="RT261" s="148">
        <v>103</v>
      </c>
      <c r="RU261" s="148">
        <v>103</v>
      </c>
      <c r="RV261" s="148">
        <v>93</v>
      </c>
      <c r="RW261" s="148">
        <v>89</v>
      </c>
      <c r="RX261" s="148">
        <v>91</v>
      </c>
      <c r="RY261" s="148">
        <v>90</v>
      </c>
      <c r="RZ261" s="148">
        <v>90</v>
      </c>
      <c r="SA261" s="148">
        <v>89</v>
      </c>
      <c r="SB261" s="148">
        <v>92</v>
      </c>
      <c r="SC261" s="148">
        <v>99</v>
      </c>
      <c r="SD261" s="148">
        <v>96</v>
      </c>
      <c r="SE261" s="148">
        <v>95</v>
      </c>
      <c r="SF261" s="148">
        <v>94</v>
      </c>
      <c r="SG261" s="148">
        <v>90</v>
      </c>
      <c r="SH261" s="148">
        <v>88</v>
      </c>
      <c r="SI261" s="148">
        <v>88</v>
      </c>
      <c r="SJ261" s="148">
        <v>85</v>
      </c>
      <c r="SK261" s="148">
        <v>85</v>
      </c>
      <c r="SL261" s="148">
        <v>80</v>
      </c>
      <c r="SM261" s="148">
        <v>83</v>
      </c>
      <c r="SN261" s="148">
        <v>84</v>
      </c>
      <c r="SO261" s="148">
        <v>90</v>
      </c>
      <c r="SP261" s="148">
        <v>91</v>
      </c>
      <c r="SQ261" s="148">
        <v>94</v>
      </c>
      <c r="SR261" s="148">
        <v>96</v>
      </c>
      <c r="SS261" s="148">
        <v>94</v>
      </c>
      <c r="ST261" s="148">
        <v>97</v>
      </c>
      <c r="SU261" s="148">
        <v>96</v>
      </c>
      <c r="SV261" s="148">
        <v>96</v>
      </c>
      <c r="SW261" s="148">
        <v>89</v>
      </c>
      <c r="SX261" s="148">
        <v>87</v>
      </c>
      <c r="SY261" s="148">
        <v>86</v>
      </c>
      <c r="SZ261" s="148">
        <v>85</v>
      </c>
      <c r="TA261" s="148">
        <v>91</v>
      </c>
      <c r="TB261" s="148">
        <v>89</v>
      </c>
      <c r="TC261" s="148">
        <v>84</v>
      </c>
      <c r="TD261" s="148">
        <v>85</v>
      </c>
      <c r="TE261" s="148">
        <v>82</v>
      </c>
      <c r="TF261" s="148">
        <v>85</v>
      </c>
      <c r="TG261" s="148">
        <v>85</v>
      </c>
      <c r="TH261" s="148">
        <v>83</v>
      </c>
      <c r="TI261" s="148">
        <v>79</v>
      </c>
      <c r="TJ261" s="148">
        <v>79</v>
      </c>
      <c r="TK261" s="148">
        <v>79</v>
      </c>
      <c r="TL261" s="148">
        <v>85</v>
      </c>
      <c r="TM261" s="148">
        <v>85</v>
      </c>
      <c r="TN261" s="148">
        <v>83</v>
      </c>
      <c r="TO261" s="148">
        <v>84</v>
      </c>
      <c r="TP261" s="148">
        <v>87</v>
      </c>
      <c r="TQ261" s="148">
        <v>87</v>
      </c>
      <c r="TR261" s="148">
        <v>83</v>
      </c>
      <c r="TS261" s="148">
        <v>78</v>
      </c>
      <c r="TT261" s="148">
        <v>81</v>
      </c>
      <c r="TU261" s="148">
        <v>83</v>
      </c>
      <c r="TV261" s="148">
        <v>81</v>
      </c>
      <c r="TW261" s="148">
        <v>82</v>
      </c>
      <c r="TX261" s="148">
        <v>85</v>
      </c>
      <c r="TY261" s="148">
        <v>85</v>
      </c>
      <c r="TZ261" s="148">
        <v>78</v>
      </c>
      <c r="UA261" s="148">
        <v>75</v>
      </c>
      <c r="UB261" s="148">
        <v>76</v>
      </c>
      <c r="UC261" s="148">
        <v>76</v>
      </c>
      <c r="UD261" s="148">
        <v>70</v>
      </c>
      <c r="UE261" s="148">
        <v>68</v>
      </c>
      <c r="UF261" s="148">
        <v>67</v>
      </c>
      <c r="UG261" s="148">
        <v>66</v>
      </c>
      <c r="UH261" s="148">
        <v>67</v>
      </c>
      <c r="UI261" s="148">
        <v>71</v>
      </c>
      <c r="UJ261" s="148">
        <v>68</v>
      </c>
      <c r="UK261" s="148">
        <v>68</v>
      </c>
      <c r="UL261" s="148">
        <v>72</v>
      </c>
      <c r="UM261" s="148">
        <v>69</v>
      </c>
      <c r="UN261" s="148">
        <v>71</v>
      </c>
      <c r="UO261" s="148">
        <v>68</v>
      </c>
      <c r="UP261" s="148">
        <v>68</v>
      </c>
      <c r="UQ261" s="148">
        <v>71</v>
      </c>
      <c r="UR261" s="148">
        <v>70</v>
      </c>
      <c r="US261" s="148">
        <v>76</v>
      </c>
      <c r="UT261" s="148">
        <v>75</v>
      </c>
      <c r="UU261" s="148">
        <v>77</v>
      </c>
      <c r="UV261" s="148">
        <v>81</v>
      </c>
      <c r="UW261" s="148">
        <v>84</v>
      </c>
      <c r="UX261" s="148">
        <v>87</v>
      </c>
      <c r="UY261" s="148">
        <v>88</v>
      </c>
      <c r="UZ261" s="148">
        <v>85</v>
      </c>
      <c r="VA261" s="148">
        <v>85</v>
      </c>
      <c r="VB261" s="148">
        <v>84</v>
      </c>
      <c r="VC261" s="148">
        <v>92</v>
      </c>
      <c r="VD261" s="148">
        <v>91</v>
      </c>
      <c r="VE261" s="148">
        <v>91</v>
      </c>
      <c r="VF261" s="148">
        <v>94</v>
      </c>
      <c r="VG261" s="148">
        <v>89</v>
      </c>
      <c r="VH261" s="148">
        <v>89</v>
      </c>
      <c r="VI261" s="148">
        <v>85</v>
      </c>
      <c r="VJ261" s="148">
        <v>79</v>
      </c>
      <c r="VK261" s="148">
        <v>74</v>
      </c>
      <c r="VL261" s="148">
        <v>76</v>
      </c>
      <c r="VM261" s="148">
        <v>84</v>
      </c>
      <c r="VN261" s="148">
        <v>86</v>
      </c>
      <c r="VO261" s="148">
        <v>90</v>
      </c>
      <c r="VP261" s="148">
        <v>89</v>
      </c>
      <c r="VQ261" s="148">
        <v>87</v>
      </c>
      <c r="VR261" s="148">
        <v>86</v>
      </c>
      <c r="VS261" s="148">
        <v>89</v>
      </c>
      <c r="VT261" s="148">
        <v>88</v>
      </c>
      <c r="VU261" s="148">
        <v>85</v>
      </c>
      <c r="VV261" s="148">
        <v>83</v>
      </c>
      <c r="VW261" s="148">
        <v>81</v>
      </c>
      <c r="VX261" s="148">
        <v>80</v>
      </c>
      <c r="VY261" s="148">
        <v>80</v>
      </c>
      <c r="VZ261" s="148">
        <v>80</v>
      </c>
      <c r="WA261" s="148">
        <v>79</v>
      </c>
      <c r="WB261" s="148">
        <v>78</v>
      </c>
      <c r="WC261" s="148">
        <v>77</v>
      </c>
      <c r="WD261" s="148">
        <v>75</v>
      </c>
      <c r="WE261" s="148">
        <v>73</v>
      </c>
      <c r="WF261" s="148">
        <v>72</v>
      </c>
      <c r="WG261" s="148">
        <v>73</v>
      </c>
      <c r="WH261" s="148">
        <v>73</v>
      </c>
      <c r="WI261" s="148">
        <v>74</v>
      </c>
      <c r="WJ261" s="148">
        <v>73</v>
      </c>
      <c r="WK261" s="148">
        <v>69</v>
      </c>
      <c r="WL261" s="148">
        <v>64</v>
      </c>
      <c r="WM261" s="148">
        <v>63</v>
      </c>
      <c r="WN261" s="148">
        <v>60</v>
      </c>
      <c r="WO261" s="148">
        <v>59</v>
      </c>
      <c r="WP261" s="148">
        <v>58</v>
      </c>
      <c r="WQ261" s="148">
        <v>53</v>
      </c>
      <c r="WR261" s="148">
        <v>52</v>
      </c>
      <c r="WS261" s="148">
        <v>52</v>
      </c>
      <c r="WT261" s="148">
        <v>50</v>
      </c>
      <c r="WU261" s="148">
        <v>47</v>
      </c>
      <c r="WV261" s="148">
        <v>44</v>
      </c>
      <c r="WW261" s="148">
        <v>46</v>
      </c>
      <c r="WX261" s="148">
        <v>46</v>
      </c>
      <c r="WY261" s="148">
        <v>47</v>
      </c>
      <c r="WZ261" s="148">
        <v>47</v>
      </c>
      <c r="XA261" s="148">
        <v>46</v>
      </c>
      <c r="XB261" s="148">
        <v>45</v>
      </c>
      <c r="XC261" s="148">
        <v>46</v>
      </c>
      <c r="XD261" s="148">
        <v>46</v>
      </c>
      <c r="XE261" s="148">
        <v>40</v>
      </c>
      <c r="XF261" s="148">
        <v>37</v>
      </c>
      <c r="XG261" s="148">
        <v>36</v>
      </c>
      <c r="XH261" s="148">
        <v>35</v>
      </c>
      <c r="XI261" s="148">
        <v>36</v>
      </c>
      <c r="XJ261" s="148">
        <v>36</v>
      </c>
      <c r="XK261" s="148">
        <v>36</v>
      </c>
    </row>
    <row r="262" spans="1:635" s="148" customFormat="1" x14ac:dyDescent="0.2">
      <c r="A262" s="327"/>
      <c r="B262" s="354">
        <v>13</v>
      </c>
      <c r="C262" s="399">
        <f t="shared" ca="1" si="268"/>
        <v>3</v>
      </c>
      <c r="D262" s="354"/>
      <c r="E262" s="354"/>
      <c r="F262" s="354"/>
      <c r="G262" s="148">
        <v>24</v>
      </c>
      <c r="H262" s="148">
        <v>23</v>
      </c>
      <c r="I262" s="355">
        <v>23.5</v>
      </c>
      <c r="J262" s="148">
        <v>24</v>
      </c>
      <c r="K262" s="148">
        <v>23</v>
      </c>
      <c r="L262" s="148">
        <v>23</v>
      </c>
      <c r="M262" s="148">
        <v>25</v>
      </c>
      <c r="N262" s="148">
        <v>28</v>
      </c>
      <c r="O262" s="148">
        <v>27</v>
      </c>
      <c r="P262" s="148">
        <v>28</v>
      </c>
      <c r="Q262" s="148">
        <v>27</v>
      </c>
      <c r="R262" s="148">
        <v>27</v>
      </c>
      <c r="S262" s="148">
        <v>27</v>
      </c>
      <c r="T262" s="148">
        <v>27</v>
      </c>
      <c r="U262" s="148">
        <v>25</v>
      </c>
      <c r="V262" s="148">
        <v>24</v>
      </c>
      <c r="W262" s="148">
        <v>23</v>
      </c>
      <c r="X262" s="148">
        <v>26</v>
      </c>
      <c r="Y262" s="148">
        <v>23</v>
      </c>
      <c r="Z262" s="148">
        <v>24</v>
      </c>
      <c r="AA262" s="148">
        <v>23</v>
      </c>
      <c r="AB262" s="148">
        <v>22</v>
      </c>
      <c r="AC262" s="148">
        <v>20</v>
      </c>
      <c r="AD262" s="148">
        <v>19</v>
      </c>
      <c r="AE262" s="148">
        <v>22</v>
      </c>
      <c r="AF262" s="148">
        <v>21</v>
      </c>
      <c r="AG262" s="148">
        <v>20</v>
      </c>
      <c r="AH262" s="148">
        <v>21</v>
      </c>
      <c r="AI262" s="148">
        <v>23</v>
      </c>
      <c r="AJ262" s="148">
        <v>23</v>
      </c>
      <c r="AK262" s="148">
        <v>23</v>
      </c>
      <c r="AL262" s="148">
        <v>23</v>
      </c>
      <c r="AM262" s="148">
        <v>24</v>
      </c>
      <c r="AN262" s="148">
        <v>25</v>
      </c>
      <c r="AO262" s="148">
        <v>27</v>
      </c>
      <c r="AP262" s="360">
        <v>29</v>
      </c>
      <c r="AQ262" s="148">
        <v>31</v>
      </c>
      <c r="AR262" s="148">
        <v>31</v>
      </c>
      <c r="AS262" s="148">
        <v>31</v>
      </c>
      <c r="AT262" s="148">
        <v>33</v>
      </c>
      <c r="AU262" s="148">
        <v>27</v>
      </c>
      <c r="AV262" s="148">
        <v>29</v>
      </c>
      <c r="AW262" s="148">
        <v>30</v>
      </c>
      <c r="AX262" s="148">
        <v>30</v>
      </c>
      <c r="AY262" s="148">
        <v>29</v>
      </c>
      <c r="AZ262" s="148">
        <v>28</v>
      </c>
      <c r="BA262" s="148">
        <v>27</v>
      </c>
      <c r="BB262" s="148">
        <v>26</v>
      </c>
      <c r="BC262" s="148">
        <v>27</v>
      </c>
      <c r="BD262" s="148">
        <v>32</v>
      </c>
      <c r="BE262" s="148">
        <v>34</v>
      </c>
      <c r="BF262" s="148">
        <v>33</v>
      </c>
      <c r="BG262" s="148">
        <v>32</v>
      </c>
      <c r="BH262" s="148">
        <v>31</v>
      </c>
      <c r="BI262" s="148">
        <v>33</v>
      </c>
      <c r="BJ262" s="148">
        <v>34</v>
      </c>
      <c r="BK262" s="148">
        <v>33</v>
      </c>
      <c r="BL262" s="148">
        <v>33</v>
      </c>
      <c r="BM262" s="148">
        <v>33</v>
      </c>
      <c r="BN262" s="148">
        <v>32</v>
      </c>
      <c r="BO262" s="148">
        <v>30</v>
      </c>
      <c r="BP262" s="148">
        <v>30</v>
      </c>
      <c r="BQ262" s="148">
        <v>28</v>
      </c>
      <c r="BR262" s="148">
        <v>29</v>
      </c>
      <c r="BS262" s="356">
        <v>0</v>
      </c>
      <c r="BT262" s="148">
        <v>22</v>
      </c>
      <c r="BU262" s="148">
        <v>24</v>
      </c>
      <c r="BV262" s="148">
        <v>25</v>
      </c>
      <c r="BW262" s="148">
        <v>27</v>
      </c>
      <c r="BX262" s="148">
        <v>29</v>
      </c>
      <c r="BY262" s="148">
        <v>32</v>
      </c>
      <c r="BZ262" s="148">
        <v>33</v>
      </c>
      <c r="CA262" s="312">
        <v>34</v>
      </c>
      <c r="CB262" s="148">
        <v>34</v>
      </c>
      <c r="CC262" s="312">
        <v>33</v>
      </c>
      <c r="CD262" s="312">
        <v>30</v>
      </c>
      <c r="CE262" s="312">
        <v>29</v>
      </c>
      <c r="CF262" s="312">
        <v>28</v>
      </c>
      <c r="CG262" s="148">
        <v>28</v>
      </c>
      <c r="CH262" s="148">
        <v>28</v>
      </c>
      <c r="CI262" s="312">
        <v>26</v>
      </c>
      <c r="CJ262" s="148">
        <v>27</v>
      </c>
      <c r="CK262" s="148">
        <v>31</v>
      </c>
      <c r="CL262" s="148">
        <v>29</v>
      </c>
      <c r="CM262" s="148">
        <v>29</v>
      </c>
      <c r="CN262" s="148">
        <v>31</v>
      </c>
      <c r="CO262" s="148">
        <v>34</v>
      </c>
      <c r="CP262" s="148">
        <v>35</v>
      </c>
      <c r="CQ262" s="148">
        <v>35</v>
      </c>
      <c r="CR262" s="148">
        <v>40</v>
      </c>
      <c r="CS262" s="148">
        <v>38</v>
      </c>
      <c r="CT262" s="148">
        <v>41</v>
      </c>
      <c r="CU262" s="148">
        <v>41</v>
      </c>
      <c r="CV262" s="148">
        <v>45</v>
      </c>
      <c r="CW262" s="148">
        <v>44</v>
      </c>
      <c r="CX262" s="148">
        <v>44</v>
      </c>
      <c r="CY262" s="148">
        <v>41</v>
      </c>
      <c r="CZ262" s="148">
        <v>43</v>
      </c>
      <c r="DA262" s="148">
        <v>39</v>
      </c>
      <c r="DB262" s="148">
        <v>37</v>
      </c>
      <c r="DC262" s="148">
        <v>39</v>
      </c>
      <c r="DD262" s="148">
        <v>38</v>
      </c>
      <c r="DE262" s="148">
        <v>35</v>
      </c>
      <c r="DF262" s="148">
        <v>32</v>
      </c>
      <c r="DG262" s="148">
        <v>29</v>
      </c>
      <c r="DH262" s="148">
        <v>26</v>
      </c>
      <c r="DI262" s="148">
        <v>29</v>
      </c>
      <c r="DJ262" s="148">
        <v>29</v>
      </c>
      <c r="DK262" s="148">
        <v>30</v>
      </c>
      <c r="DL262" s="148">
        <v>28</v>
      </c>
      <c r="DM262" s="148">
        <v>29</v>
      </c>
      <c r="DN262" s="148">
        <v>27</v>
      </c>
      <c r="DO262" s="148">
        <v>26</v>
      </c>
      <c r="DP262" s="148">
        <v>29</v>
      </c>
      <c r="DQ262" s="148">
        <v>30</v>
      </c>
      <c r="DR262" s="312">
        <v>29</v>
      </c>
      <c r="DS262" s="148">
        <v>30</v>
      </c>
      <c r="DT262" s="312">
        <v>30</v>
      </c>
      <c r="DU262" s="312">
        <v>30</v>
      </c>
      <c r="DV262" s="312">
        <v>31</v>
      </c>
      <c r="DW262" s="312">
        <v>33</v>
      </c>
      <c r="DX262" s="312">
        <v>32</v>
      </c>
      <c r="DY262" s="312">
        <v>29</v>
      </c>
      <c r="DZ262" s="312">
        <v>31</v>
      </c>
      <c r="EA262" s="312">
        <v>30</v>
      </c>
      <c r="EB262" s="312">
        <v>30</v>
      </c>
      <c r="EC262" s="312">
        <v>30</v>
      </c>
      <c r="ED262" s="312">
        <v>30</v>
      </c>
      <c r="EE262" s="312">
        <v>30</v>
      </c>
      <c r="EF262" s="312">
        <v>31</v>
      </c>
      <c r="EG262" s="312">
        <v>29</v>
      </c>
      <c r="EH262" s="312">
        <v>31</v>
      </c>
      <c r="EI262" s="312">
        <v>31</v>
      </c>
      <c r="EJ262" s="312">
        <v>31</v>
      </c>
      <c r="EK262" s="312">
        <v>30</v>
      </c>
      <c r="EL262" s="312">
        <v>31</v>
      </c>
      <c r="EM262" s="312">
        <v>31</v>
      </c>
      <c r="EN262" s="312">
        <v>31</v>
      </c>
      <c r="EO262" s="148">
        <v>31</v>
      </c>
      <c r="EP262" s="312">
        <v>33</v>
      </c>
      <c r="EQ262" s="431">
        <v>33</v>
      </c>
      <c r="ER262" s="312">
        <v>33</v>
      </c>
      <c r="ES262" s="312">
        <v>33</v>
      </c>
      <c r="ET262" s="312">
        <v>35</v>
      </c>
      <c r="EU262" s="431">
        <v>31</v>
      </c>
      <c r="EV262" s="312">
        <v>30</v>
      </c>
      <c r="EW262" s="312">
        <v>32</v>
      </c>
      <c r="EX262" s="312">
        <v>33</v>
      </c>
      <c r="EY262" s="312">
        <v>33</v>
      </c>
      <c r="EZ262" s="312">
        <v>33</v>
      </c>
      <c r="FA262" s="312">
        <v>32</v>
      </c>
      <c r="FB262" s="312">
        <v>32</v>
      </c>
      <c r="FC262" s="312">
        <v>31</v>
      </c>
      <c r="FD262" s="312">
        <v>34</v>
      </c>
      <c r="FE262" s="312">
        <v>33</v>
      </c>
      <c r="FF262" s="312">
        <v>33</v>
      </c>
      <c r="FG262" s="312">
        <v>33</v>
      </c>
      <c r="FH262" s="312">
        <v>33</v>
      </c>
      <c r="FI262" s="312">
        <v>32</v>
      </c>
      <c r="FJ262" s="312">
        <v>33</v>
      </c>
      <c r="FK262" s="148">
        <v>33</v>
      </c>
      <c r="FL262" s="312">
        <v>35</v>
      </c>
      <c r="FM262" s="312">
        <v>35</v>
      </c>
      <c r="FN262" s="148">
        <v>37</v>
      </c>
      <c r="FO262" s="148">
        <v>38</v>
      </c>
      <c r="FP262" s="148">
        <v>37</v>
      </c>
      <c r="FQ262" s="431">
        <v>38</v>
      </c>
      <c r="FR262" s="148">
        <v>38</v>
      </c>
      <c r="FS262" s="312">
        <v>40</v>
      </c>
      <c r="FT262" s="148">
        <v>42</v>
      </c>
      <c r="FU262" s="312">
        <v>43</v>
      </c>
      <c r="FV262" s="312">
        <v>42</v>
      </c>
      <c r="FW262" s="312">
        <v>41</v>
      </c>
      <c r="FX262" s="312">
        <v>41</v>
      </c>
      <c r="FY262" s="312">
        <v>41</v>
      </c>
      <c r="FZ262" s="312">
        <v>39</v>
      </c>
      <c r="GA262" s="312">
        <v>38</v>
      </c>
      <c r="GB262" s="312">
        <v>39</v>
      </c>
      <c r="GC262" s="312">
        <v>41</v>
      </c>
      <c r="GD262" s="312">
        <v>40</v>
      </c>
      <c r="GE262" s="312">
        <v>40</v>
      </c>
      <c r="GF262" s="312">
        <v>40</v>
      </c>
      <c r="GG262" s="312">
        <v>39</v>
      </c>
      <c r="GH262" s="312">
        <v>40</v>
      </c>
      <c r="GI262" s="312">
        <v>39</v>
      </c>
      <c r="GJ262" s="312">
        <v>39</v>
      </c>
      <c r="GK262" s="312">
        <v>40</v>
      </c>
      <c r="GL262" s="312">
        <v>38</v>
      </c>
      <c r="GM262" s="312">
        <v>40</v>
      </c>
      <c r="GN262" s="312">
        <v>39</v>
      </c>
      <c r="GO262" s="312">
        <v>36</v>
      </c>
      <c r="GP262" s="148">
        <v>36</v>
      </c>
      <c r="GQ262" s="312">
        <v>36</v>
      </c>
      <c r="GR262" s="431">
        <v>35</v>
      </c>
      <c r="GS262" s="312">
        <v>34</v>
      </c>
      <c r="GT262" s="312">
        <v>36</v>
      </c>
      <c r="GU262" s="312">
        <v>38</v>
      </c>
      <c r="GV262" s="148">
        <v>39</v>
      </c>
      <c r="GW262" s="148">
        <v>40</v>
      </c>
      <c r="GX262" s="148">
        <v>42</v>
      </c>
      <c r="GY262" s="148">
        <v>37</v>
      </c>
      <c r="GZ262" s="148">
        <v>39</v>
      </c>
      <c r="HA262" s="148">
        <v>38</v>
      </c>
      <c r="HB262" s="148">
        <v>37</v>
      </c>
      <c r="HC262" s="148">
        <v>36</v>
      </c>
      <c r="HD262" s="148">
        <v>39</v>
      </c>
      <c r="HE262" s="148">
        <v>41</v>
      </c>
      <c r="HF262" s="148">
        <v>40</v>
      </c>
      <c r="HG262" s="148">
        <v>41</v>
      </c>
      <c r="HH262" s="148">
        <v>40</v>
      </c>
      <c r="HI262" s="148">
        <v>41</v>
      </c>
      <c r="HJ262" s="148">
        <v>40</v>
      </c>
      <c r="HK262" s="148">
        <v>39</v>
      </c>
      <c r="HL262" s="148">
        <v>39</v>
      </c>
      <c r="HM262" s="148">
        <v>39</v>
      </c>
      <c r="HN262" s="148">
        <v>39</v>
      </c>
      <c r="HO262" s="148">
        <v>40</v>
      </c>
      <c r="HP262" s="148">
        <v>37</v>
      </c>
      <c r="HQ262" s="148">
        <v>36</v>
      </c>
      <c r="HR262" s="148">
        <v>37</v>
      </c>
      <c r="HS262" s="148">
        <v>36</v>
      </c>
      <c r="HT262" s="148">
        <v>35</v>
      </c>
      <c r="HU262" s="148">
        <v>34</v>
      </c>
      <c r="HV262" s="148">
        <v>32</v>
      </c>
      <c r="HW262" s="148">
        <v>36</v>
      </c>
      <c r="HX262" s="148">
        <v>38</v>
      </c>
      <c r="HY262" s="148">
        <v>36</v>
      </c>
      <c r="HZ262" s="148">
        <v>36</v>
      </c>
      <c r="IA262" s="148">
        <v>39</v>
      </c>
      <c r="IB262" s="148">
        <v>39</v>
      </c>
      <c r="IC262" s="148">
        <v>39</v>
      </c>
      <c r="ID262" s="148">
        <v>41</v>
      </c>
      <c r="IE262" s="148">
        <v>39</v>
      </c>
      <c r="IF262" s="148">
        <v>38</v>
      </c>
      <c r="IG262" s="148">
        <v>40</v>
      </c>
      <c r="IH262" s="148">
        <v>37</v>
      </c>
      <c r="II262" s="148">
        <v>35</v>
      </c>
      <c r="IJ262" s="148">
        <v>32</v>
      </c>
      <c r="IK262" s="148">
        <v>33</v>
      </c>
      <c r="IL262" s="148">
        <v>32</v>
      </c>
      <c r="IM262" s="148">
        <v>33</v>
      </c>
      <c r="IN262" s="351">
        <f t="shared" si="269"/>
        <v>32</v>
      </c>
      <c r="IO262" s="148">
        <v>31</v>
      </c>
      <c r="IP262" s="148">
        <v>31</v>
      </c>
      <c r="IQ262" s="148">
        <v>29</v>
      </c>
      <c r="IR262" s="148">
        <v>30</v>
      </c>
      <c r="IS262" s="312">
        <v>27</v>
      </c>
      <c r="IT262" s="148">
        <v>25</v>
      </c>
      <c r="IU262" s="148">
        <v>24</v>
      </c>
      <c r="IV262" s="148">
        <v>24</v>
      </c>
      <c r="IW262" s="148">
        <v>25</v>
      </c>
      <c r="IX262" s="148">
        <v>29</v>
      </c>
      <c r="IY262" s="148">
        <v>30</v>
      </c>
      <c r="IZ262" s="148">
        <v>30</v>
      </c>
      <c r="JA262" s="148">
        <v>27</v>
      </c>
      <c r="JB262" s="148">
        <v>27</v>
      </c>
      <c r="JC262" s="355">
        <f t="shared" si="273"/>
        <v>28</v>
      </c>
      <c r="JD262" s="148">
        <v>29</v>
      </c>
      <c r="JE262" s="148">
        <v>25</v>
      </c>
      <c r="JF262" s="353">
        <f t="shared" si="274"/>
        <v>25</v>
      </c>
      <c r="JG262" s="148">
        <v>25</v>
      </c>
      <c r="JH262" s="148">
        <v>25</v>
      </c>
      <c r="JI262" s="148">
        <v>23</v>
      </c>
      <c r="JJ262" s="148">
        <v>23</v>
      </c>
      <c r="JK262" s="148">
        <v>25</v>
      </c>
      <c r="JL262" s="148">
        <v>25</v>
      </c>
      <c r="JM262" s="148">
        <v>21</v>
      </c>
      <c r="JN262" s="351">
        <f t="shared" si="275"/>
        <v>21</v>
      </c>
      <c r="JO262" s="148">
        <v>21</v>
      </c>
      <c r="JP262" s="148">
        <v>25</v>
      </c>
      <c r="JQ262" s="148">
        <v>25</v>
      </c>
      <c r="JR262" s="148">
        <v>26</v>
      </c>
      <c r="JS262" s="148">
        <v>27</v>
      </c>
      <c r="JT262" s="148">
        <v>30</v>
      </c>
      <c r="JU262" s="148">
        <v>31</v>
      </c>
      <c r="JV262" s="351">
        <f t="shared" si="276"/>
        <v>31.5</v>
      </c>
      <c r="JW262" s="148">
        <v>32</v>
      </c>
      <c r="JX262" s="148">
        <v>34</v>
      </c>
      <c r="JY262" s="148">
        <v>34</v>
      </c>
      <c r="JZ262" s="148">
        <v>34</v>
      </c>
      <c r="KA262" s="148">
        <v>34</v>
      </c>
      <c r="KB262" s="148">
        <v>35</v>
      </c>
      <c r="KC262" s="148">
        <v>34</v>
      </c>
      <c r="KD262" s="148">
        <v>32</v>
      </c>
      <c r="KE262" s="148">
        <v>32</v>
      </c>
      <c r="KF262" s="148">
        <v>34</v>
      </c>
      <c r="KG262" s="148">
        <v>35</v>
      </c>
      <c r="KH262" s="148">
        <v>34</v>
      </c>
      <c r="KI262" s="148">
        <v>34</v>
      </c>
      <c r="KJ262" s="148">
        <v>33</v>
      </c>
      <c r="KK262" s="148">
        <v>31</v>
      </c>
      <c r="KL262" s="148">
        <v>32</v>
      </c>
      <c r="KM262" s="148">
        <v>32</v>
      </c>
      <c r="KN262" s="148">
        <v>34</v>
      </c>
      <c r="KO262" s="148">
        <v>31</v>
      </c>
      <c r="KP262" s="148">
        <v>31</v>
      </c>
      <c r="KQ262" s="148">
        <v>31</v>
      </c>
      <c r="KR262" s="148">
        <v>34</v>
      </c>
      <c r="KS262" s="148">
        <v>35</v>
      </c>
      <c r="KT262" s="148">
        <v>32</v>
      </c>
      <c r="KU262" s="148">
        <v>36</v>
      </c>
      <c r="KV262" s="148">
        <v>38</v>
      </c>
      <c r="KW262" s="148">
        <v>39</v>
      </c>
      <c r="KX262" s="148">
        <v>40</v>
      </c>
      <c r="KY262" s="148">
        <v>42</v>
      </c>
      <c r="KZ262" s="148">
        <v>48</v>
      </c>
      <c r="LA262" s="148">
        <v>48</v>
      </c>
      <c r="LB262" s="148">
        <v>48</v>
      </c>
      <c r="LC262" s="148">
        <v>46</v>
      </c>
      <c r="LD262" s="148">
        <v>45</v>
      </c>
      <c r="LE262" s="148">
        <v>40</v>
      </c>
      <c r="LF262" s="148">
        <v>36</v>
      </c>
      <c r="LG262" s="148">
        <v>38</v>
      </c>
      <c r="LH262" s="148">
        <v>37</v>
      </c>
      <c r="LI262" s="148">
        <v>38</v>
      </c>
      <c r="LJ262" s="148">
        <v>39</v>
      </c>
      <c r="LK262" s="148">
        <v>39</v>
      </c>
      <c r="LL262" s="148">
        <v>41</v>
      </c>
      <c r="LM262" s="148">
        <v>41</v>
      </c>
      <c r="LN262" s="148">
        <v>40</v>
      </c>
      <c r="LO262" s="148">
        <v>38</v>
      </c>
      <c r="LP262" s="148">
        <v>38</v>
      </c>
      <c r="LQ262" s="148">
        <v>38</v>
      </c>
      <c r="LR262" s="148">
        <v>38</v>
      </c>
      <c r="LS262" s="148">
        <v>42</v>
      </c>
      <c r="LT262" s="148">
        <v>39</v>
      </c>
      <c r="LU262" s="148">
        <v>36</v>
      </c>
      <c r="LV262" s="148">
        <v>40</v>
      </c>
      <c r="LW262" s="148">
        <v>39</v>
      </c>
      <c r="LX262" s="148">
        <v>40</v>
      </c>
      <c r="LY262" s="148">
        <v>38</v>
      </c>
      <c r="LZ262" s="148">
        <v>36</v>
      </c>
      <c r="MA262" s="148">
        <v>36</v>
      </c>
      <c r="MB262" s="148">
        <v>37</v>
      </c>
      <c r="MC262" s="148">
        <v>36</v>
      </c>
      <c r="MD262" s="148">
        <v>33</v>
      </c>
      <c r="ME262" s="148">
        <v>33</v>
      </c>
      <c r="MF262" s="148">
        <v>35</v>
      </c>
      <c r="MG262" s="148">
        <v>36</v>
      </c>
      <c r="MH262" s="148">
        <v>35</v>
      </c>
      <c r="MI262" s="148">
        <v>38</v>
      </c>
      <c r="MJ262" s="148">
        <v>41</v>
      </c>
      <c r="MK262" s="148">
        <v>41</v>
      </c>
      <c r="ML262" s="148">
        <v>42</v>
      </c>
      <c r="MM262" s="148">
        <v>35</v>
      </c>
      <c r="MN262" s="148">
        <v>33</v>
      </c>
      <c r="MO262" s="148">
        <v>33</v>
      </c>
      <c r="MP262" s="148">
        <v>30</v>
      </c>
      <c r="MQ262" s="148">
        <v>30</v>
      </c>
      <c r="MR262" s="148">
        <v>29</v>
      </c>
      <c r="MS262" s="148">
        <v>29</v>
      </c>
      <c r="MT262" s="148">
        <v>27</v>
      </c>
      <c r="MU262" s="148">
        <v>27</v>
      </c>
      <c r="MV262" s="148">
        <v>27</v>
      </c>
      <c r="MW262" s="148">
        <v>25</v>
      </c>
      <c r="MX262" s="148">
        <v>32</v>
      </c>
      <c r="MY262" s="148">
        <v>32</v>
      </c>
      <c r="MZ262" s="148">
        <v>33</v>
      </c>
      <c r="NA262" s="148">
        <v>35</v>
      </c>
      <c r="NB262" s="148">
        <v>35</v>
      </c>
      <c r="NC262" s="148">
        <v>37</v>
      </c>
      <c r="ND262" s="148">
        <v>31</v>
      </c>
      <c r="NE262" s="148">
        <v>31</v>
      </c>
      <c r="NF262" s="148">
        <v>31</v>
      </c>
      <c r="NG262" s="148">
        <v>34</v>
      </c>
      <c r="NH262" s="148">
        <v>28</v>
      </c>
      <c r="NI262" s="148">
        <v>27</v>
      </c>
      <c r="NJ262" s="148">
        <v>28</v>
      </c>
      <c r="NK262" s="148">
        <v>28</v>
      </c>
      <c r="NL262" s="148">
        <v>28</v>
      </c>
      <c r="NM262" s="148">
        <v>26</v>
      </c>
      <c r="NN262" s="148">
        <v>26</v>
      </c>
      <c r="NO262" s="148">
        <v>26</v>
      </c>
      <c r="NP262" s="148">
        <v>23</v>
      </c>
      <c r="NQ262" s="148">
        <v>22</v>
      </c>
      <c r="NR262" s="148">
        <v>19</v>
      </c>
      <c r="NS262" s="148">
        <v>20</v>
      </c>
      <c r="NT262" s="148">
        <v>22</v>
      </c>
      <c r="NU262" s="148">
        <v>21</v>
      </c>
      <c r="NV262" s="148">
        <v>21</v>
      </c>
      <c r="NW262" s="148">
        <v>22</v>
      </c>
      <c r="NX262" s="148">
        <v>22</v>
      </c>
      <c r="NY262" s="148">
        <v>26</v>
      </c>
      <c r="NZ262" s="148">
        <v>21</v>
      </c>
      <c r="OA262" s="148">
        <v>24</v>
      </c>
      <c r="OB262" s="148">
        <v>24</v>
      </c>
      <c r="OC262" s="148">
        <v>25</v>
      </c>
      <c r="OD262" s="148">
        <v>20</v>
      </c>
      <c r="OE262" s="148">
        <v>21</v>
      </c>
      <c r="OF262" s="148">
        <v>22</v>
      </c>
      <c r="OG262" s="148">
        <v>19</v>
      </c>
      <c r="OH262" s="148">
        <v>19</v>
      </c>
      <c r="OI262" s="148">
        <v>19</v>
      </c>
      <c r="OJ262" s="148">
        <v>17</v>
      </c>
      <c r="OK262" s="148">
        <v>16</v>
      </c>
      <c r="OL262" s="148">
        <v>16</v>
      </c>
      <c r="OM262" s="148">
        <v>15</v>
      </c>
      <c r="ON262" s="148">
        <v>15</v>
      </c>
      <c r="OO262" s="148">
        <v>14</v>
      </c>
      <c r="OP262" s="312">
        <v>14</v>
      </c>
      <c r="OQ262" s="148">
        <v>12</v>
      </c>
      <c r="OR262" s="148">
        <v>12</v>
      </c>
      <c r="OS262" s="148">
        <v>12</v>
      </c>
      <c r="OT262" s="148">
        <v>12</v>
      </c>
      <c r="OU262" s="148">
        <v>12</v>
      </c>
      <c r="OV262" s="148">
        <v>10</v>
      </c>
      <c r="OW262" s="148">
        <v>8</v>
      </c>
      <c r="OX262" s="148">
        <v>10</v>
      </c>
      <c r="OY262" s="351">
        <f t="shared" si="270"/>
        <v>10</v>
      </c>
      <c r="OZ262" s="312">
        <v>10</v>
      </c>
      <c r="PA262" s="148">
        <v>10</v>
      </c>
      <c r="PB262" s="148">
        <v>11</v>
      </c>
      <c r="PC262" s="148">
        <v>11</v>
      </c>
      <c r="PD262" s="148">
        <v>9</v>
      </c>
      <c r="PE262" s="148">
        <v>11</v>
      </c>
      <c r="PF262" s="148">
        <v>11</v>
      </c>
      <c r="PG262" s="351">
        <f t="shared" si="271"/>
        <v>10.5</v>
      </c>
      <c r="PH262" s="148">
        <v>10</v>
      </c>
      <c r="PI262" s="148">
        <v>10</v>
      </c>
      <c r="PJ262" s="351">
        <f t="shared" si="272"/>
        <v>12.5</v>
      </c>
      <c r="PK262" s="148">
        <v>15</v>
      </c>
      <c r="PL262" s="148">
        <v>16</v>
      </c>
      <c r="PM262" s="312">
        <v>13</v>
      </c>
      <c r="PN262" s="148">
        <v>14</v>
      </c>
      <c r="PO262" s="312">
        <v>13</v>
      </c>
      <c r="PP262" s="148">
        <v>13</v>
      </c>
      <c r="PQ262" s="148">
        <v>13</v>
      </c>
      <c r="PR262" s="148">
        <v>12</v>
      </c>
      <c r="PS262" s="148">
        <v>13</v>
      </c>
      <c r="PT262" s="148">
        <v>14</v>
      </c>
      <c r="PU262" s="148">
        <v>11</v>
      </c>
      <c r="PV262" s="148">
        <v>11</v>
      </c>
      <c r="PW262" s="148">
        <v>11</v>
      </c>
      <c r="PX262" s="148">
        <v>10</v>
      </c>
      <c r="PY262" s="148">
        <v>11</v>
      </c>
      <c r="PZ262" s="148">
        <v>12</v>
      </c>
      <c r="QA262" s="148">
        <v>11</v>
      </c>
      <c r="QB262" s="148">
        <v>12</v>
      </c>
      <c r="QC262" s="148">
        <v>12</v>
      </c>
      <c r="QD262" s="148">
        <v>11</v>
      </c>
      <c r="QE262" s="148">
        <v>10</v>
      </c>
      <c r="QF262" s="148">
        <v>9</v>
      </c>
      <c r="QG262" s="148">
        <v>9</v>
      </c>
      <c r="QH262" s="148">
        <v>8</v>
      </c>
      <c r="QI262" s="148">
        <v>7</v>
      </c>
      <c r="QJ262" s="148">
        <v>7</v>
      </c>
      <c r="QK262" s="148">
        <v>10</v>
      </c>
      <c r="QL262" s="148">
        <v>9</v>
      </c>
      <c r="QM262" s="148">
        <v>11</v>
      </c>
      <c r="QN262" s="148">
        <v>12</v>
      </c>
      <c r="QO262" s="148">
        <v>12</v>
      </c>
      <c r="QP262" s="148">
        <v>15</v>
      </c>
      <c r="QQ262" s="148">
        <v>14</v>
      </c>
      <c r="QR262" s="148">
        <v>14</v>
      </c>
      <c r="QS262" s="148">
        <v>11</v>
      </c>
      <c r="QT262" s="148">
        <v>11</v>
      </c>
      <c r="QU262" s="148">
        <v>12</v>
      </c>
      <c r="QV262" s="148">
        <v>13</v>
      </c>
      <c r="QW262" s="148">
        <v>13</v>
      </c>
      <c r="QX262" s="148">
        <v>15</v>
      </c>
      <c r="QY262" s="148">
        <v>15</v>
      </c>
      <c r="QZ262" s="148">
        <v>16</v>
      </c>
      <c r="RA262" s="148">
        <v>16</v>
      </c>
      <c r="RB262" s="312">
        <v>16</v>
      </c>
      <c r="RC262" s="148">
        <v>16</v>
      </c>
      <c r="RD262" s="312">
        <v>15</v>
      </c>
      <c r="RE262" s="148">
        <v>14</v>
      </c>
      <c r="RF262" s="148">
        <v>13</v>
      </c>
      <c r="RG262" s="312">
        <v>13</v>
      </c>
      <c r="RH262" s="148">
        <v>13</v>
      </c>
      <c r="RI262" s="148">
        <v>12</v>
      </c>
      <c r="RJ262" s="148">
        <v>13</v>
      </c>
      <c r="RK262" s="148">
        <v>12</v>
      </c>
      <c r="RL262" s="148">
        <v>12</v>
      </c>
      <c r="RM262" s="312">
        <v>11</v>
      </c>
      <c r="RN262" s="148">
        <v>12</v>
      </c>
      <c r="RO262" s="312">
        <v>13</v>
      </c>
      <c r="RP262" s="148">
        <v>13</v>
      </c>
      <c r="RQ262" s="148">
        <v>11</v>
      </c>
      <c r="RR262" s="148">
        <v>11</v>
      </c>
      <c r="RS262" s="148">
        <v>12</v>
      </c>
      <c r="RT262" s="148">
        <v>12</v>
      </c>
      <c r="RU262" s="148">
        <v>11</v>
      </c>
      <c r="RV262" s="148">
        <v>10</v>
      </c>
      <c r="RW262" s="148">
        <v>11</v>
      </c>
      <c r="RX262" s="148">
        <v>12</v>
      </c>
      <c r="RY262" s="148">
        <v>12</v>
      </c>
      <c r="RZ262" s="148">
        <v>13</v>
      </c>
      <c r="SA262" s="148">
        <v>15</v>
      </c>
      <c r="SB262" s="148">
        <v>17</v>
      </c>
      <c r="SC262" s="148">
        <v>18</v>
      </c>
      <c r="SD262" s="148">
        <v>19</v>
      </c>
      <c r="SE262" s="148">
        <v>21</v>
      </c>
      <c r="SF262" s="148">
        <v>21</v>
      </c>
      <c r="SG262" s="148">
        <v>22</v>
      </c>
      <c r="SH262" s="148">
        <v>20</v>
      </c>
      <c r="SI262" s="148">
        <v>20</v>
      </c>
      <c r="SJ262" s="148">
        <v>19</v>
      </c>
      <c r="SK262" s="148">
        <v>19</v>
      </c>
      <c r="SL262" s="148">
        <v>20</v>
      </c>
      <c r="SM262" s="148">
        <v>16</v>
      </c>
      <c r="SN262" s="148">
        <v>16</v>
      </c>
      <c r="SO262" s="148">
        <v>18</v>
      </c>
      <c r="SP262" s="148">
        <v>19</v>
      </c>
      <c r="SQ262" s="148">
        <v>20</v>
      </c>
      <c r="SR262" s="148">
        <v>22</v>
      </c>
      <c r="SS262" s="148">
        <v>22</v>
      </c>
      <c r="ST262" s="148">
        <v>21</v>
      </c>
      <c r="SU262" s="148">
        <v>21</v>
      </c>
      <c r="SV262" s="148">
        <v>24</v>
      </c>
      <c r="SW262" s="148">
        <v>24</v>
      </c>
      <c r="SX262" s="148">
        <v>27</v>
      </c>
      <c r="SY262" s="148">
        <v>26</v>
      </c>
      <c r="SZ262" s="148">
        <v>26</v>
      </c>
      <c r="TA262" s="148">
        <v>26</v>
      </c>
      <c r="TB262" s="148">
        <v>28</v>
      </c>
      <c r="TC262" s="148">
        <v>27</v>
      </c>
      <c r="TD262" s="148">
        <v>28</v>
      </c>
      <c r="TE262" s="148">
        <v>25</v>
      </c>
      <c r="TF262" s="148">
        <v>23</v>
      </c>
      <c r="TG262" s="148">
        <v>24</v>
      </c>
      <c r="TH262" s="148">
        <v>24</v>
      </c>
      <c r="TI262" s="148">
        <v>24</v>
      </c>
      <c r="TJ262" s="148">
        <v>26</v>
      </c>
      <c r="TK262" s="148">
        <v>26</v>
      </c>
      <c r="TL262" s="148">
        <v>26</v>
      </c>
      <c r="TM262" s="148">
        <v>23</v>
      </c>
      <c r="TN262" s="148">
        <v>21</v>
      </c>
      <c r="TO262" s="148">
        <v>21</v>
      </c>
      <c r="TP262" s="148">
        <v>21</v>
      </c>
      <c r="TQ262" s="148">
        <v>20</v>
      </c>
      <c r="TR262" s="148">
        <v>18</v>
      </c>
      <c r="TS262" s="148">
        <v>19</v>
      </c>
      <c r="TT262" s="148">
        <v>18</v>
      </c>
      <c r="TU262" s="148">
        <v>18</v>
      </c>
      <c r="TV262" s="148">
        <v>19</v>
      </c>
      <c r="TW262" s="148">
        <v>21</v>
      </c>
      <c r="TX262" s="148">
        <v>23</v>
      </c>
      <c r="TY262" s="148">
        <v>22</v>
      </c>
      <c r="TZ262" s="148">
        <v>22</v>
      </c>
      <c r="UA262" s="148">
        <v>22</v>
      </c>
      <c r="UB262" s="148">
        <v>19</v>
      </c>
      <c r="UC262" s="148">
        <v>20</v>
      </c>
      <c r="UD262" s="148">
        <v>20</v>
      </c>
      <c r="UE262" s="148">
        <v>21</v>
      </c>
      <c r="UF262" s="148">
        <v>20</v>
      </c>
      <c r="UG262" s="148">
        <v>21</v>
      </c>
      <c r="UH262" s="148">
        <v>21</v>
      </c>
      <c r="UI262" s="148">
        <v>22</v>
      </c>
      <c r="UJ262" s="148">
        <v>21</v>
      </c>
      <c r="UK262" s="148">
        <v>20</v>
      </c>
      <c r="UL262" s="148">
        <v>19</v>
      </c>
      <c r="UM262" s="148">
        <v>19</v>
      </c>
      <c r="UN262" s="148">
        <v>21</v>
      </c>
      <c r="UO262" s="148">
        <v>20</v>
      </c>
      <c r="UP262" s="148">
        <v>22</v>
      </c>
      <c r="UQ262" s="148">
        <v>21</v>
      </c>
      <c r="UR262" s="148">
        <v>21</v>
      </c>
      <c r="US262" s="148">
        <v>20</v>
      </c>
      <c r="UT262" s="148">
        <v>22</v>
      </c>
      <c r="UU262" s="148">
        <v>25</v>
      </c>
      <c r="UV262" s="148">
        <v>22</v>
      </c>
      <c r="UW262" s="148">
        <v>24</v>
      </c>
      <c r="UX262" s="148">
        <v>25</v>
      </c>
      <c r="UY262" s="148">
        <v>26</v>
      </c>
      <c r="UZ262" s="148">
        <v>25</v>
      </c>
      <c r="VA262" s="148">
        <v>25</v>
      </c>
      <c r="VB262" s="148">
        <v>27</v>
      </c>
      <c r="VC262" s="148">
        <v>26</v>
      </c>
      <c r="VD262" s="148">
        <v>26</v>
      </c>
      <c r="VE262" s="148">
        <v>25</v>
      </c>
      <c r="VF262" s="148">
        <v>23</v>
      </c>
      <c r="VG262" s="148">
        <v>22</v>
      </c>
      <c r="VH262" s="148">
        <v>22</v>
      </c>
      <c r="VI262" s="148">
        <v>21</v>
      </c>
      <c r="VJ262" s="148">
        <v>20</v>
      </c>
      <c r="VK262" s="148">
        <v>18</v>
      </c>
      <c r="VL262" s="148">
        <v>16</v>
      </c>
      <c r="VM262" s="148">
        <v>17</v>
      </c>
      <c r="VN262" s="148">
        <v>16</v>
      </c>
      <c r="VO262" s="148">
        <v>16</v>
      </c>
      <c r="VP262" s="148">
        <v>14</v>
      </c>
      <c r="VQ262" s="148">
        <v>14</v>
      </c>
      <c r="VR262" s="148">
        <v>13</v>
      </c>
      <c r="VS262" s="148">
        <v>14</v>
      </c>
      <c r="VT262" s="148">
        <v>14</v>
      </c>
      <c r="VU262" s="148">
        <v>14</v>
      </c>
      <c r="VV262" s="148">
        <v>10</v>
      </c>
      <c r="VW262" s="148">
        <v>10</v>
      </c>
      <c r="VX262" s="148">
        <v>11</v>
      </c>
      <c r="VY262" s="148">
        <v>11</v>
      </c>
      <c r="VZ262" s="148">
        <v>11</v>
      </c>
      <c r="WA262" s="148">
        <v>12</v>
      </c>
      <c r="WB262" s="148">
        <v>12</v>
      </c>
      <c r="WC262" s="148">
        <v>9</v>
      </c>
      <c r="WD262" s="148">
        <v>9</v>
      </c>
      <c r="WE262" s="148">
        <v>9</v>
      </c>
      <c r="WF262" s="148">
        <v>10</v>
      </c>
      <c r="WG262" s="148">
        <v>10</v>
      </c>
      <c r="WH262" s="148">
        <v>12</v>
      </c>
      <c r="WI262" s="148">
        <v>10</v>
      </c>
      <c r="WJ262" s="148">
        <v>11</v>
      </c>
      <c r="WK262" s="148">
        <v>11</v>
      </c>
      <c r="WL262" s="148">
        <v>11</v>
      </c>
      <c r="WM262" s="148">
        <v>11</v>
      </c>
      <c r="WN262" s="148">
        <v>10</v>
      </c>
      <c r="WO262" s="148">
        <v>10</v>
      </c>
      <c r="WP262" s="148">
        <v>10</v>
      </c>
      <c r="WQ262" s="148">
        <v>11</v>
      </c>
      <c r="WR262" s="148">
        <v>11</v>
      </c>
      <c r="WS262" s="148">
        <v>11</v>
      </c>
      <c r="WT262" s="148">
        <v>11</v>
      </c>
      <c r="WU262" s="148">
        <v>11</v>
      </c>
      <c r="WV262" s="148">
        <v>9</v>
      </c>
      <c r="WW262" s="148">
        <v>9</v>
      </c>
      <c r="WX262" s="148">
        <v>9</v>
      </c>
      <c r="WY262" s="148">
        <v>7</v>
      </c>
      <c r="WZ262" s="148">
        <v>7</v>
      </c>
      <c r="XA262" s="148">
        <v>7</v>
      </c>
      <c r="XB262" s="148">
        <v>7</v>
      </c>
      <c r="XC262" s="148">
        <v>7</v>
      </c>
      <c r="XD262" s="148">
        <v>5</v>
      </c>
      <c r="XE262" s="148">
        <v>5</v>
      </c>
      <c r="XF262" s="148">
        <v>4</v>
      </c>
      <c r="XG262" s="148">
        <v>4</v>
      </c>
      <c r="XH262" s="148">
        <v>4</v>
      </c>
      <c r="XI262" s="148">
        <v>4</v>
      </c>
      <c r="XJ262" s="148">
        <v>3</v>
      </c>
      <c r="XK262" s="148">
        <v>3</v>
      </c>
    </row>
    <row r="263" spans="1:635" s="148" customFormat="1" x14ac:dyDescent="0.2">
      <c r="A263" s="354"/>
      <c r="B263" s="354">
        <v>14</v>
      </c>
      <c r="C263" s="399">
        <f t="shared" ca="1" si="268"/>
        <v>0</v>
      </c>
      <c r="D263" s="354"/>
      <c r="E263" s="354"/>
      <c r="F263" s="354"/>
      <c r="G263" s="148">
        <v>16</v>
      </c>
      <c r="H263" s="148">
        <v>16</v>
      </c>
      <c r="I263" s="355">
        <v>15.5</v>
      </c>
      <c r="J263" s="148">
        <v>15</v>
      </c>
      <c r="K263" s="148">
        <v>14</v>
      </c>
      <c r="L263" s="148">
        <v>12</v>
      </c>
      <c r="M263" s="148">
        <v>12</v>
      </c>
      <c r="N263" s="148">
        <v>10</v>
      </c>
      <c r="O263" s="148">
        <v>9</v>
      </c>
      <c r="P263" s="148">
        <v>9</v>
      </c>
      <c r="Q263" s="148">
        <v>9</v>
      </c>
      <c r="R263" s="148">
        <v>8</v>
      </c>
      <c r="S263" s="148">
        <v>8</v>
      </c>
      <c r="T263" s="148">
        <v>8</v>
      </c>
      <c r="U263" s="148">
        <v>9</v>
      </c>
      <c r="V263" s="148">
        <v>8</v>
      </c>
      <c r="W263" s="148">
        <v>7</v>
      </c>
      <c r="X263" s="148">
        <v>5</v>
      </c>
      <c r="Y263" s="148">
        <v>7</v>
      </c>
      <c r="Z263" s="148">
        <v>7</v>
      </c>
      <c r="AA263" s="148">
        <v>7</v>
      </c>
      <c r="AB263" s="148">
        <v>7</v>
      </c>
      <c r="AC263" s="148">
        <v>7</v>
      </c>
      <c r="AD263" s="148">
        <v>7</v>
      </c>
      <c r="AE263" s="148">
        <v>7</v>
      </c>
      <c r="AF263" s="148">
        <v>8</v>
      </c>
      <c r="AG263" s="148">
        <v>8</v>
      </c>
      <c r="AH263" s="148">
        <v>8</v>
      </c>
      <c r="AI263" s="148">
        <v>8</v>
      </c>
      <c r="AJ263" s="148">
        <v>8</v>
      </c>
      <c r="AK263" s="148">
        <v>9</v>
      </c>
      <c r="AL263" s="148">
        <v>9</v>
      </c>
      <c r="AM263" s="148">
        <v>10</v>
      </c>
      <c r="AN263" s="148">
        <v>9</v>
      </c>
      <c r="AO263" s="148">
        <v>9</v>
      </c>
      <c r="AP263" s="360">
        <v>9</v>
      </c>
      <c r="AQ263" s="148">
        <v>9</v>
      </c>
      <c r="AR263" s="148">
        <v>7</v>
      </c>
      <c r="AS263" s="148">
        <v>7</v>
      </c>
      <c r="AT263" s="148">
        <v>6</v>
      </c>
      <c r="AU263" s="148">
        <v>5</v>
      </c>
      <c r="AV263" s="148">
        <v>5</v>
      </c>
      <c r="AW263" s="148">
        <v>5</v>
      </c>
      <c r="AX263" s="148">
        <v>5</v>
      </c>
      <c r="AY263" s="148">
        <v>5</v>
      </c>
      <c r="AZ263" s="148">
        <v>5</v>
      </c>
      <c r="BA263" s="148">
        <v>5</v>
      </c>
      <c r="BB263" s="148">
        <v>5</v>
      </c>
      <c r="BC263" s="148">
        <v>6</v>
      </c>
      <c r="BD263" s="148">
        <v>6</v>
      </c>
      <c r="BE263" s="148">
        <v>4</v>
      </c>
      <c r="BF263" s="148">
        <v>4</v>
      </c>
      <c r="BG263" s="148">
        <v>4</v>
      </c>
      <c r="BH263" s="148">
        <v>4</v>
      </c>
      <c r="BI263" s="148">
        <v>4</v>
      </c>
      <c r="BJ263" s="148">
        <v>5</v>
      </c>
      <c r="BK263" s="148">
        <v>4</v>
      </c>
      <c r="BL263" s="148">
        <v>4</v>
      </c>
      <c r="BM263" s="148">
        <v>4</v>
      </c>
      <c r="BN263" s="148">
        <v>4</v>
      </c>
      <c r="BO263" s="148">
        <v>4</v>
      </c>
      <c r="BP263" s="148">
        <v>4</v>
      </c>
      <c r="BQ263" s="148">
        <v>4</v>
      </c>
      <c r="BR263" s="148">
        <v>3</v>
      </c>
      <c r="BS263" s="356">
        <v>0</v>
      </c>
      <c r="BT263" s="148">
        <v>6</v>
      </c>
      <c r="BU263" s="148">
        <v>17</v>
      </c>
      <c r="BV263" s="148">
        <v>18</v>
      </c>
      <c r="BW263" s="148">
        <v>22</v>
      </c>
      <c r="BX263" s="148">
        <v>22</v>
      </c>
      <c r="BY263" s="148">
        <v>30</v>
      </c>
      <c r="BZ263" s="148">
        <v>32</v>
      </c>
      <c r="CA263" s="312">
        <v>35</v>
      </c>
      <c r="CB263" s="148">
        <v>35</v>
      </c>
      <c r="CC263" s="312">
        <v>33</v>
      </c>
      <c r="CD263" s="312">
        <v>38</v>
      </c>
      <c r="CE263" s="312">
        <v>35</v>
      </c>
      <c r="CF263" s="312">
        <v>33</v>
      </c>
      <c r="CG263" s="148">
        <v>31</v>
      </c>
      <c r="CH263" s="148">
        <v>30</v>
      </c>
      <c r="CI263" s="312">
        <v>30</v>
      </c>
      <c r="CJ263" s="148">
        <v>34</v>
      </c>
      <c r="CK263" s="148">
        <v>36</v>
      </c>
      <c r="CL263" s="148">
        <v>36</v>
      </c>
      <c r="CM263" s="148">
        <v>34</v>
      </c>
      <c r="CN263" s="148">
        <v>32</v>
      </c>
      <c r="CO263" s="148">
        <v>36</v>
      </c>
      <c r="CP263" s="148">
        <v>40</v>
      </c>
      <c r="CQ263" s="148">
        <v>37</v>
      </c>
      <c r="CR263" s="148">
        <v>39</v>
      </c>
      <c r="CS263" s="148">
        <v>41</v>
      </c>
      <c r="CT263" s="148">
        <v>39</v>
      </c>
      <c r="CU263" s="148">
        <v>37</v>
      </c>
      <c r="CV263" s="148">
        <v>39</v>
      </c>
      <c r="CW263" s="148">
        <v>38</v>
      </c>
      <c r="CX263" s="148">
        <v>43</v>
      </c>
      <c r="CY263" s="148">
        <v>42</v>
      </c>
      <c r="CZ263" s="148">
        <v>45</v>
      </c>
      <c r="DA263" s="148">
        <v>47</v>
      </c>
      <c r="DB263" s="148">
        <v>47</v>
      </c>
      <c r="DC263" s="148">
        <v>47</v>
      </c>
      <c r="DD263" s="148">
        <v>48</v>
      </c>
      <c r="DE263" s="148">
        <v>49</v>
      </c>
      <c r="DF263" s="148">
        <v>48.5</v>
      </c>
      <c r="DG263" s="148">
        <v>48</v>
      </c>
      <c r="DH263" s="148">
        <v>49</v>
      </c>
      <c r="DI263" s="148">
        <v>51</v>
      </c>
      <c r="DJ263" s="148">
        <v>52</v>
      </c>
      <c r="DK263" s="148">
        <v>51</v>
      </c>
      <c r="DL263" s="148">
        <v>51</v>
      </c>
      <c r="DM263" s="148">
        <v>55</v>
      </c>
      <c r="DN263" s="148">
        <v>56</v>
      </c>
      <c r="DO263" s="148">
        <v>56</v>
      </c>
      <c r="DP263" s="148">
        <v>57</v>
      </c>
      <c r="DQ263" s="148">
        <v>57</v>
      </c>
      <c r="DR263" s="312">
        <v>57</v>
      </c>
      <c r="DS263" s="148">
        <v>60</v>
      </c>
      <c r="DT263" s="312">
        <v>57</v>
      </c>
      <c r="DU263" s="312">
        <v>56</v>
      </c>
      <c r="DV263" s="312">
        <v>53</v>
      </c>
      <c r="DW263" s="312">
        <v>52</v>
      </c>
      <c r="DX263" s="312">
        <v>52</v>
      </c>
      <c r="DY263" s="312">
        <v>52</v>
      </c>
      <c r="DZ263" s="312">
        <v>52</v>
      </c>
      <c r="EA263" s="312">
        <v>42</v>
      </c>
      <c r="EB263" s="312">
        <v>39</v>
      </c>
      <c r="EC263" s="312">
        <v>39</v>
      </c>
      <c r="ED263" s="312">
        <v>39</v>
      </c>
      <c r="EE263" s="312">
        <v>39</v>
      </c>
      <c r="EF263" s="312">
        <v>38</v>
      </c>
      <c r="EG263" s="312">
        <v>41</v>
      </c>
      <c r="EH263" s="312">
        <v>41</v>
      </c>
      <c r="EI263" s="312">
        <v>41</v>
      </c>
      <c r="EJ263" s="312">
        <v>44</v>
      </c>
      <c r="EK263" s="312">
        <v>41</v>
      </c>
      <c r="EL263" s="312">
        <v>40</v>
      </c>
      <c r="EM263" s="312">
        <v>37</v>
      </c>
      <c r="EN263" s="312">
        <v>40</v>
      </c>
      <c r="EO263" s="148">
        <v>41</v>
      </c>
      <c r="EP263" s="312">
        <v>44</v>
      </c>
      <c r="EQ263" s="431">
        <v>44</v>
      </c>
      <c r="ER263" s="312">
        <v>43</v>
      </c>
      <c r="ES263" s="312">
        <v>43</v>
      </c>
      <c r="ET263" s="312">
        <v>41</v>
      </c>
      <c r="EU263" s="431">
        <v>39</v>
      </c>
      <c r="EV263" s="312">
        <v>37</v>
      </c>
      <c r="EW263" s="312">
        <v>35</v>
      </c>
      <c r="EX263" s="312">
        <v>33</v>
      </c>
      <c r="EY263" s="312">
        <v>36</v>
      </c>
      <c r="EZ263" s="312">
        <v>37</v>
      </c>
      <c r="FA263" s="312">
        <v>38</v>
      </c>
      <c r="FB263" s="312">
        <v>39</v>
      </c>
      <c r="FC263" s="312">
        <v>40</v>
      </c>
      <c r="FD263" s="312">
        <v>41</v>
      </c>
      <c r="FE263" s="312">
        <v>40</v>
      </c>
      <c r="FF263" s="312">
        <v>39</v>
      </c>
      <c r="FG263" s="312">
        <v>39</v>
      </c>
      <c r="FH263" s="312">
        <v>37</v>
      </c>
      <c r="FI263" s="312">
        <v>36</v>
      </c>
      <c r="FJ263" s="312">
        <v>34</v>
      </c>
      <c r="FK263" s="148">
        <v>35</v>
      </c>
      <c r="FL263" s="312">
        <v>36</v>
      </c>
      <c r="FM263" s="312">
        <v>37</v>
      </c>
      <c r="FN263" s="148">
        <v>38</v>
      </c>
      <c r="FO263" s="148">
        <v>37</v>
      </c>
      <c r="FP263" s="148">
        <v>37</v>
      </c>
      <c r="FQ263" s="431">
        <v>38</v>
      </c>
      <c r="FR263" s="148">
        <v>36</v>
      </c>
      <c r="FS263" s="312">
        <v>36</v>
      </c>
      <c r="FT263" s="148">
        <v>35</v>
      </c>
      <c r="FU263" s="312">
        <v>35</v>
      </c>
      <c r="FV263" s="312">
        <v>34</v>
      </c>
      <c r="FW263" s="312">
        <v>34</v>
      </c>
      <c r="FX263" s="312">
        <v>33</v>
      </c>
      <c r="FY263" s="312">
        <v>33</v>
      </c>
      <c r="FZ263" s="312">
        <v>31</v>
      </c>
      <c r="GA263" s="312">
        <v>30</v>
      </c>
      <c r="GB263" s="312">
        <v>29</v>
      </c>
      <c r="GC263" s="312">
        <v>29</v>
      </c>
      <c r="GD263" s="312">
        <v>28</v>
      </c>
      <c r="GE263" s="312">
        <v>29</v>
      </c>
      <c r="GF263" s="312">
        <v>27</v>
      </c>
      <c r="GG263" s="312">
        <v>26</v>
      </c>
      <c r="GH263" s="312">
        <v>26</v>
      </c>
      <c r="GI263" s="312">
        <v>28</v>
      </c>
      <c r="GJ263" s="312">
        <v>25</v>
      </c>
      <c r="GK263" s="312">
        <v>26</v>
      </c>
      <c r="GL263" s="312">
        <v>25</v>
      </c>
      <c r="GM263" s="312">
        <v>25</v>
      </c>
      <c r="GN263" s="312">
        <v>25</v>
      </c>
      <c r="GO263" s="312">
        <v>23</v>
      </c>
      <c r="GP263" s="148">
        <v>19</v>
      </c>
      <c r="GQ263" s="312">
        <v>22</v>
      </c>
      <c r="GR263" s="431">
        <v>23</v>
      </c>
      <c r="GS263" s="312">
        <v>23</v>
      </c>
      <c r="GT263" s="312">
        <v>25</v>
      </c>
      <c r="GU263" s="312">
        <v>27</v>
      </c>
      <c r="GV263" s="148">
        <v>28</v>
      </c>
      <c r="GW263" s="148">
        <v>27</v>
      </c>
      <c r="GX263" s="148">
        <v>26</v>
      </c>
      <c r="GY263" s="148">
        <v>25</v>
      </c>
      <c r="GZ263" s="148">
        <v>23</v>
      </c>
      <c r="HA263" s="148">
        <v>21</v>
      </c>
      <c r="HB263" s="148">
        <v>20</v>
      </c>
      <c r="HC263" s="148">
        <v>21</v>
      </c>
      <c r="HD263" s="148">
        <v>23</v>
      </c>
      <c r="HE263" s="148">
        <v>21</v>
      </c>
      <c r="HF263" s="148">
        <v>21</v>
      </c>
      <c r="HG263" s="148">
        <v>21</v>
      </c>
      <c r="HH263" s="148">
        <v>21</v>
      </c>
      <c r="HI263" s="148">
        <v>20</v>
      </c>
      <c r="HJ263" s="148">
        <v>18</v>
      </c>
      <c r="HK263" s="148">
        <v>20</v>
      </c>
      <c r="HL263" s="148">
        <v>18</v>
      </c>
      <c r="HM263" s="148">
        <v>19</v>
      </c>
      <c r="HN263" s="148">
        <v>19</v>
      </c>
      <c r="HO263" s="148">
        <v>17</v>
      </c>
      <c r="HP263" s="148">
        <v>17</v>
      </c>
      <c r="HQ263" s="148">
        <v>17</v>
      </c>
      <c r="HR263" s="148">
        <v>17</v>
      </c>
      <c r="HS263" s="148">
        <v>14</v>
      </c>
      <c r="HT263" s="148">
        <v>14</v>
      </c>
      <c r="HU263" s="148">
        <v>14</v>
      </c>
      <c r="HV263" s="148">
        <v>13</v>
      </c>
      <c r="HW263" s="148">
        <v>15</v>
      </c>
      <c r="HX263" s="148">
        <v>16</v>
      </c>
      <c r="HY263" s="148">
        <v>16</v>
      </c>
      <c r="HZ263" s="148">
        <v>17</v>
      </c>
      <c r="IA263" s="148">
        <v>17</v>
      </c>
      <c r="IB263" s="148">
        <v>17</v>
      </c>
      <c r="IC263" s="148">
        <v>17</v>
      </c>
      <c r="ID263" s="148">
        <v>19</v>
      </c>
      <c r="IE263" s="148">
        <v>20</v>
      </c>
      <c r="IF263" s="148">
        <v>20</v>
      </c>
      <c r="IG263" s="148">
        <v>21</v>
      </c>
      <c r="IH263" s="148">
        <v>22</v>
      </c>
      <c r="II263" s="148">
        <v>22</v>
      </c>
      <c r="IJ263" s="148">
        <v>23</v>
      </c>
      <c r="IK263" s="148">
        <v>19</v>
      </c>
      <c r="IL263" s="148">
        <v>17</v>
      </c>
      <c r="IM263" s="148">
        <v>17</v>
      </c>
      <c r="IN263" s="351">
        <f t="shared" si="269"/>
        <v>17</v>
      </c>
      <c r="IO263" s="148">
        <v>17</v>
      </c>
      <c r="IP263" s="148">
        <v>18</v>
      </c>
      <c r="IQ263" s="148">
        <v>17</v>
      </c>
      <c r="IR263" s="148">
        <v>17</v>
      </c>
      <c r="IS263" s="312">
        <v>16</v>
      </c>
      <c r="IT263" s="148">
        <v>15</v>
      </c>
      <c r="IU263" s="148">
        <v>14</v>
      </c>
      <c r="IV263" s="148">
        <v>13</v>
      </c>
      <c r="IW263" s="148">
        <v>13</v>
      </c>
      <c r="IX263" s="148">
        <v>13</v>
      </c>
      <c r="IY263" s="148">
        <v>12</v>
      </c>
      <c r="IZ263" s="148">
        <v>10</v>
      </c>
      <c r="JA263" s="148">
        <v>11</v>
      </c>
      <c r="JB263" s="148">
        <v>12</v>
      </c>
      <c r="JC263" s="355">
        <f t="shared" si="273"/>
        <v>12.5</v>
      </c>
      <c r="JD263" s="148">
        <v>13</v>
      </c>
      <c r="JE263" s="148">
        <v>13</v>
      </c>
      <c r="JF263" s="353">
        <f t="shared" si="274"/>
        <v>13</v>
      </c>
      <c r="JG263" s="148">
        <v>13</v>
      </c>
      <c r="JH263" s="148">
        <v>15</v>
      </c>
      <c r="JI263" s="148">
        <v>12</v>
      </c>
      <c r="JJ263" s="148">
        <v>11</v>
      </c>
      <c r="JK263" s="148">
        <v>10</v>
      </c>
      <c r="JL263" s="148">
        <v>10</v>
      </c>
      <c r="JM263" s="148">
        <v>9</v>
      </c>
      <c r="JN263" s="351">
        <f t="shared" si="275"/>
        <v>9</v>
      </c>
      <c r="JO263" s="148">
        <v>9</v>
      </c>
      <c r="JP263" s="148">
        <v>9</v>
      </c>
      <c r="JQ263" s="148">
        <v>10</v>
      </c>
      <c r="JR263" s="148">
        <v>11</v>
      </c>
      <c r="JS263" s="148">
        <v>12</v>
      </c>
      <c r="JT263" s="148">
        <v>11</v>
      </c>
      <c r="JU263" s="148">
        <v>10</v>
      </c>
      <c r="JV263" s="351">
        <f t="shared" si="276"/>
        <v>10</v>
      </c>
      <c r="JW263" s="148">
        <v>10</v>
      </c>
      <c r="JX263" s="148">
        <v>10</v>
      </c>
      <c r="JY263" s="148">
        <v>9</v>
      </c>
      <c r="JZ263" s="148">
        <v>8</v>
      </c>
      <c r="KA263" s="148">
        <v>9</v>
      </c>
      <c r="KB263" s="148">
        <v>9</v>
      </c>
      <c r="KC263" s="148">
        <v>10</v>
      </c>
      <c r="KD263" s="148">
        <v>11</v>
      </c>
      <c r="KE263" s="148">
        <v>11</v>
      </c>
      <c r="KF263" s="148">
        <v>13</v>
      </c>
      <c r="KG263" s="148">
        <v>11</v>
      </c>
      <c r="KH263" s="148">
        <v>12</v>
      </c>
      <c r="KI263" s="148">
        <v>13</v>
      </c>
      <c r="KJ263" s="148">
        <v>12</v>
      </c>
      <c r="KK263" s="148">
        <v>14</v>
      </c>
      <c r="KL263" s="148">
        <v>16</v>
      </c>
      <c r="KM263" s="148">
        <v>16</v>
      </c>
      <c r="KN263" s="148">
        <v>14</v>
      </c>
      <c r="KO263" s="148">
        <v>14</v>
      </c>
      <c r="KP263" s="148">
        <v>15</v>
      </c>
      <c r="KQ263" s="148">
        <v>15</v>
      </c>
      <c r="KR263" s="148">
        <v>14</v>
      </c>
      <c r="KS263" s="148">
        <v>13</v>
      </c>
      <c r="KT263" s="148">
        <v>16</v>
      </c>
      <c r="KU263" s="148">
        <v>18</v>
      </c>
      <c r="KV263" s="148">
        <v>20</v>
      </c>
      <c r="KW263" s="148">
        <v>20</v>
      </c>
      <c r="KX263" s="148">
        <v>22</v>
      </c>
      <c r="KY263" s="148">
        <v>21</v>
      </c>
      <c r="KZ263" s="148">
        <v>22</v>
      </c>
      <c r="LA263" s="148">
        <v>23</v>
      </c>
      <c r="LB263" s="148">
        <v>24</v>
      </c>
      <c r="LC263" s="148">
        <v>24</v>
      </c>
      <c r="LD263" s="148">
        <v>25</v>
      </c>
      <c r="LE263" s="148">
        <v>22</v>
      </c>
      <c r="LF263" s="148">
        <v>22</v>
      </c>
      <c r="LG263" s="148">
        <v>22</v>
      </c>
      <c r="LH263" s="148">
        <v>22</v>
      </c>
      <c r="LI263" s="148">
        <v>20</v>
      </c>
      <c r="LJ263" s="148">
        <v>19</v>
      </c>
      <c r="LK263" s="148">
        <v>18</v>
      </c>
      <c r="LL263" s="148">
        <v>17</v>
      </c>
      <c r="LM263" s="148">
        <v>15</v>
      </c>
      <c r="LN263" s="148">
        <v>15</v>
      </c>
      <c r="LO263" s="148">
        <v>14</v>
      </c>
      <c r="LP263" s="148">
        <v>14</v>
      </c>
      <c r="LQ263" s="148">
        <v>14</v>
      </c>
      <c r="LR263" s="148">
        <v>13</v>
      </c>
      <c r="LS263" s="148">
        <v>13</v>
      </c>
      <c r="LT263" s="148">
        <v>11</v>
      </c>
      <c r="LU263" s="148">
        <v>12</v>
      </c>
      <c r="LV263" s="148">
        <v>11</v>
      </c>
      <c r="LW263" s="148">
        <v>11</v>
      </c>
      <c r="LX263" s="148">
        <v>12</v>
      </c>
      <c r="LY263" s="148">
        <v>12</v>
      </c>
      <c r="LZ263" s="148">
        <v>12</v>
      </c>
      <c r="MA263" s="148">
        <v>12</v>
      </c>
      <c r="MB263" s="148">
        <v>11</v>
      </c>
      <c r="MC263" s="148">
        <v>12</v>
      </c>
      <c r="MD263" s="148">
        <v>11</v>
      </c>
      <c r="ME263" s="148">
        <v>11</v>
      </c>
      <c r="MF263" s="148">
        <v>11</v>
      </c>
      <c r="MG263" s="148">
        <v>11</v>
      </c>
      <c r="MH263" s="148">
        <v>11</v>
      </c>
      <c r="MI263" s="148">
        <v>12</v>
      </c>
      <c r="MJ263" s="148">
        <v>13</v>
      </c>
      <c r="MK263" s="148">
        <v>11</v>
      </c>
      <c r="ML263" s="148">
        <v>9</v>
      </c>
      <c r="MM263" s="148">
        <v>10</v>
      </c>
      <c r="MN263" s="148">
        <v>12</v>
      </c>
      <c r="MO263" s="148">
        <v>12</v>
      </c>
      <c r="MP263" s="148">
        <v>12</v>
      </c>
      <c r="MQ263" s="148">
        <v>11</v>
      </c>
      <c r="MR263" s="148">
        <v>11</v>
      </c>
      <c r="MS263" s="148">
        <v>10</v>
      </c>
      <c r="MT263" s="148">
        <v>9</v>
      </c>
      <c r="MU263" s="148">
        <v>10</v>
      </c>
      <c r="MV263" s="148">
        <v>9</v>
      </c>
      <c r="MW263" s="148">
        <v>10</v>
      </c>
      <c r="MX263" s="148">
        <v>10</v>
      </c>
      <c r="MY263" s="148">
        <v>10</v>
      </c>
      <c r="MZ263" s="148">
        <v>11</v>
      </c>
      <c r="NA263" s="148">
        <v>10</v>
      </c>
      <c r="NB263" s="148">
        <v>11</v>
      </c>
      <c r="NC263" s="148">
        <v>10</v>
      </c>
      <c r="ND263" s="148">
        <v>9</v>
      </c>
      <c r="NE263" s="148">
        <v>9</v>
      </c>
      <c r="NF263" s="148">
        <v>8</v>
      </c>
      <c r="NG263" s="148">
        <v>8</v>
      </c>
      <c r="NH263" s="148">
        <v>9</v>
      </c>
      <c r="NI263" s="148">
        <v>10</v>
      </c>
      <c r="NJ263" s="148">
        <v>10</v>
      </c>
      <c r="NK263" s="148">
        <v>11</v>
      </c>
      <c r="NL263" s="148">
        <v>10</v>
      </c>
      <c r="NM263" s="148">
        <v>10</v>
      </c>
      <c r="NN263" s="148">
        <v>9</v>
      </c>
      <c r="NO263" s="148">
        <v>9</v>
      </c>
      <c r="NP263" s="148">
        <v>10</v>
      </c>
      <c r="NQ263" s="148">
        <v>10</v>
      </c>
      <c r="NR263" s="148">
        <v>10</v>
      </c>
      <c r="NS263" s="148">
        <v>10</v>
      </c>
      <c r="NT263" s="148">
        <v>10</v>
      </c>
      <c r="NU263" s="148">
        <v>9</v>
      </c>
      <c r="NV263" s="148">
        <v>9</v>
      </c>
      <c r="NW263" s="148">
        <v>9</v>
      </c>
      <c r="NX263" s="148">
        <v>9</v>
      </c>
      <c r="NY263" s="148">
        <v>8</v>
      </c>
      <c r="NZ263" s="148">
        <v>7</v>
      </c>
      <c r="OA263" s="148">
        <v>7</v>
      </c>
      <c r="OB263" s="148">
        <v>6</v>
      </c>
      <c r="OC263" s="148">
        <v>6</v>
      </c>
      <c r="OD263" s="148">
        <v>5</v>
      </c>
      <c r="OE263" s="148">
        <v>5</v>
      </c>
      <c r="OF263" s="148">
        <v>6</v>
      </c>
      <c r="OG263" s="148">
        <v>6</v>
      </c>
      <c r="OH263" s="148">
        <v>5</v>
      </c>
      <c r="OI263" s="148">
        <v>5</v>
      </c>
      <c r="OJ263" s="148">
        <v>7</v>
      </c>
      <c r="OK263" s="148">
        <v>7</v>
      </c>
      <c r="OL263" s="148">
        <v>8</v>
      </c>
      <c r="OM263" s="148">
        <v>9</v>
      </c>
      <c r="ON263" s="148">
        <v>8</v>
      </c>
      <c r="OO263" s="148">
        <v>9</v>
      </c>
      <c r="OP263" s="312">
        <v>9</v>
      </c>
      <c r="OQ263" s="148">
        <v>9</v>
      </c>
      <c r="OR263" s="148">
        <v>9</v>
      </c>
      <c r="OS263" s="148">
        <v>10</v>
      </c>
      <c r="OT263" s="148">
        <v>11</v>
      </c>
      <c r="OU263" s="148">
        <v>10</v>
      </c>
      <c r="OV263" s="148">
        <v>11</v>
      </c>
      <c r="OW263" s="148">
        <v>9</v>
      </c>
      <c r="OX263" s="148">
        <v>9</v>
      </c>
      <c r="OY263" s="351">
        <f t="shared" si="270"/>
        <v>9</v>
      </c>
      <c r="OZ263" s="312">
        <v>9</v>
      </c>
      <c r="PA263" s="148">
        <v>7</v>
      </c>
      <c r="PB263" s="148">
        <v>6</v>
      </c>
      <c r="PC263" s="148">
        <v>6</v>
      </c>
      <c r="PD263" s="148">
        <v>5</v>
      </c>
      <c r="PE263" s="148">
        <v>6</v>
      </c>
      <c r="PF263" s="148">
        <v>5</v>
      </c>
      <c r="PG263" s="351">
        <f t="shared" si="271"/>
        <v>4.5</v>
      </c>
      <c r="PH263" s="148">
        <v>4</v>
      </c>
      <c r="PI263" s="148">
        <v>3</v>
      </c>
      <c r="PJ263" s="351">
        <f t="shared" si="272"/>
        <v>3.5</v>
      </c>
      <c r="PK263" s="148">
        <v>4</v>
      </c>
      <c r="PL263" s="148">
        <v>3</v>
      </c>
      <c r="PM263" s="312">
        <v>3</v>
      </c>
      <c r="PN263" s="148">
        <v>4</v>
      </c>
      <c r="PO263" s="312">
        <v>5</v>
      </c>
      <c r="PP263" s="148">
        <v>5</v>
      </c>
      <c r="PQ263" s="148">
        <v>5</v>
      </c>
      <c r="PR263" s="148">
        <v>6</v>
      </c>
      <c r="PS263" s="148">
        <v>7</v>
      </c>
      <c r="PT263" s="148">
        <v>7</v>
      </c>
      <c r="PU263" s="148">
        <v>7</v>
      </c>
      <c r="PV263" s="148">
        <v>6</v>
      </c>
      <c r="PW263" s="148">
        <v>6</v>
      </c>
      <c r="PX263" s="148">
        <v>7</v>
      </c>
      <c r="PY263" s="148">
        <v>6</v>
      </c>
      <c r="PZ263" s="148">
        <v>6</v>
      </c>
      <c r="QA263" s="148">
        <v>6</v>
      </c>
      <c r="QB263" s="148">
        <v>6</v>
      </c>
      <c r="QC263" s="148">
        <v>7</v>
      </c>
      <c r="QD263" s="148">
        <v>5</v>
      </c>
      <c r="QE263" s="148">
        <v>5</v>
      </c>
      <c r="QF263" s="148">
        <v>8</v>
      </c>
      <c r="QG263" s="148">
        <v>8</v>
      </c>
      <c r="QH263" s="148">
        <v>8</v>
      </c>
      <c r="QI263" s="148">
        <v>7</v>
      </c>
      <c r="QJ263" s="148">
        <v>7</v>
      </c>
      <c r="QK263" s="148">
        <v>7</v>
      </c>
      <c r="QL263" s="148">
        <v>7</v>
      </c>
      <c r="QM263" s="148">
        <v>7</v>
      </c>
      <c r="QN263" s="148">
        <v>7</v>
      </c>
      <c r="QO263" s="148">
        <v>4</v>
      </c>
      <c r="QP263" s="148">
        <v>5</v>
      </c>
      <c r="QQ263" s="148">
        <v>5</v>
      </c>
      <c r="QR263" s="148">
        <v>5</v>
      </c>
      <c r="QS263" s="148">
        <v>4</v>
      </c>
      <c r="QT263" s="148">
        <v>4</v>
      </c>
      <c r="QU263" s="148">
        <v>3</v>
      </c>
      <c r="QV263" s="148">
        <v>3</v>
      </c>
      <c r="QW263" s="148">
        <v>3</v>
      </c>
      <c r="QX263" s="148">
        <v>3</v>
      </c>
      <c r="QY263" s="148">
        <v>3</v>
      </c>
      <c r="QZ263" s="148">
        <v>2</v>
      </c>
      <c r="RA263" s="148">
        <v>2</v>
      </c>
      <c r="RB263" s="312">
        <v>3</v>
      </c>
      <c r="RC263" s="148">
        <v>4</v>
      </c>
      <c r="RD263" s="312">
        <v>4</v>
      </c>
      <c r="RE263" s="148">
        <v>2</v>
      </c>
      <c r="RF263" s="148">
        <v>2</v>
      </c>
      <c r="RG263" s="312">
        <v>1</v>
      </c>
      <c r="RH263" s="148">
        <v>1</v>
      </c>
      <c r="RI263" s="148">
        <v>1</v>
      </c>
      <c r="RJ263" s="148">
        <v>1</v>
      </c>
      <c r="RK263" s="148">
        <v>1</v>
      </c>
      <c r="RL263" s="148">
        <v>1</v>
      </c>
      <c r="RM263" s="312"/>
      <c r="RO263" s="312"/>
      <c r="RP263" s="148">
        <v>1</v>
      </c>
      <c r="RQ263" s="148">
        <v>1</v>
      </c>
      <c r="RR263" s="148">
        <v>1</v>
      </c>
      <c r="RS263" s="148">
        <v>1</v>
      </c>
      <c r="RT263" s="148">
        <v>1</v>
      </c>
      <c r="RU263" s="148">
        <v>2</v>
      </c>
      <c r="RV263" s="148">
        <v>2</v>
      </c>
      <c r="RW263" s="148">
        <v>2</v>
      </c>
      <c r="RX263" s="148">
        <v>2</v>
      </c>
      <c r="RY263" s="148">
        <v>1</v>
      </c>
      <c r="RZ263" s="148">
        <v>1</v>
      </c>
      <c r="SA263" s="148">
        <v>1</v>
      </c>
      <c r="SB263" s="148">
        <v>1</v>
      </c>
      <c r="SC263" s="148">
        <v>1</v>
      </c>
      <c r="SD263" s="148">
        <v>2</v>
      </c>
      <c r="SE263" s="148">
        <v>2</v>
      </c>
      <c r="SF263" s="148">
        <v>2</v>
      </c>
      <c r="SG263" s="148">
        <v>2</v>
      </c>
      <c r="SH263" s="148">
        <v>2</v>
      </c>
      <c r="SI263" s="148">
        <v>2</v>
      </c>
      <c r="SJ263" s="148">
        <v>3</v>
      </c>
      <c r="SK263" s="148">
        <v>3</v>
      </c>
      <c r="SL263" s="148">
        <v>3</v>
      </c>
      <c r="SM263" s="148">
        <v>3</v>
      </c>
      <c r="SN263" s="148">
        <v>4</v>
      </c>
      <c r="SO263" s="148">
        <v>5</v>
      </c>
      <c r="SP263" s="148">
        <v>7</v>
      </c>
      <c r="SQ263" s="148">
        <v>7</v>
      </c>
      <c r="SR263" s="148">
        <v>7</v>
      </c>
      <c r="SS263" s="148">
        <v>6</v>
      </c>
      <c r="ST263" s="148">
        <v>7</v>
      </c>
      <c r="SU263" s="148">
        <v>7</v>
      </c>
      <c r="SV263" s="148">
        <v>6</v>
      </c>
      <c r="SW263" s="148">
        <v>6</v>
      </c>
      <c r="SX263" s="148">
        <v>6</v>
      </c>
      <c r="SY263" s="148">
        <v>7</v>
      </c>
      <c r="SZ263" s="148">
        <v>6</v>
      </c>
      <c r="TA263" s="148">
        <v>6</v>
      </c>
      <c r="TB263" s="148">
        <v>5</v>
      </c>
      <c r="TC263" s="148">
        <v>5</v>
      </c>
      <c r="TD263" s="148">
        <v>5</v>
      </c>
      <c r="TE263" s="148">
        <v>4</v>
      </c>
      <c r="TF263" s="148">
        <v>4</v>
      </c>
      <c r="TG263" s="148">
        <v>4</v>
      </c>
      <c r="TH263" s="148">
        <v>4</v>
      </c>
      <c r="TI263" s="148">
        <v>3</v>
      </c>
      <c r="TJ263" s="148">
        <v>3</v>
      </c>
      <c r="TK263" s="148">
        <v>5</v>
      </c>
      <c r="TL263" s="148">
        <v>5</v>
      </c>
      <c r="TM263" s="148">
        <v>5</v>
      </c>
      <c r="TN263" s="148">
        <v>6</v>
      </c>
      <c r="TO263" s="148">
        <v>6</v>
      </c>
      <c r="TP263" s="148">
        <v>4</v>
      </c>
      <c r="TQ263" s="148">
        <v>4</v>
      </c>
      <c r="TR263" s="148">
        <v>4</v>
      </c>
      <c r="TS263" s="148">
        <v>3</v>
      </c>
      <c r="TT263" s="148">
        <v>2</v>
      </c>
      <c r="TU263" s="148">
        <v>2</v>
      </c>
      <c r="TV263" s="148">
        <v>1</v>
      </c>
      <c r="TW263" s="148">
        <v>1</v>
      </c>
      <c r="TX263" s="148">
        <v>2</v>
      </c>
      <c r="TY263" s="148">
        <v>2</v>
      </c>
      <c r="TZ263" s="148">
        <v>2</v>
      </c>
      <c r="UA263" s="148">
        <v>2</v>
      </c>
      <c r="UB263" s="148">
        <v>2</v>
      </c>
      <c r="UC263" s="148">
        <v>3</v>
      </c>
      <c r="UD263" s="148">
        <v>3</v>
      </c>
      <c r="UE263" s="148">
        <v>3</v>
      </c>
      <c r="UF263" s="148">
        <v>3</v>
      </c>
      <c r="UG263" s="148">
        <v>3</v>
      </c>
      <c r="UH263" s="148">
        <v>3</v>
      </c>
      <c r="UI263" s="148">
        <v>3</v>
      </c>
      <c r="UJ263" s="148">
        <v>3</v>
      </c>
      <c r="UK263" s="148">
        <v>3</v>
      </c>
      <c r="UL263" s="148">
        <v>3</v>
      </c>
      <c r="UM263" s="148">
        <v>3</v>
      </c>
      <c r="UN263" s="148">
        <v>3</v>
      </c>
      <c r="UO263" s="148">
        <v>3</v>
      </c>
      <c r="UP263" s="148">
        <v>4</v>
      </c>
      <c r="UQ263" s="148">
        <v>3</v>
      </c>
      <c r="UR263" s="148">
        <v>3</v>
      </c>
      <c r="US263" s="148">
        <v>3</v>
      </c>
      <c r="UT263" s="148">
        <v>3</v>
      </c>
      <c r="UU263" s="148">
        <v>3</v>
      </c>
      <c r="UV263" s="148">
        <v>3</v>
      </c>
      <c r="UW263" s="148">
        <v>3</v>
      </c>
      <c r="UX263" s="148">
        <v>3</v>
      </c>
      <c r="UY263" s="148">
        <v>3</v>
      </c>
      <c r="UZ263" s="148">
        <v>3</v>
      </c>
      <c r="VA263" s="148">
        <v>4</v>
      </c>
      <c r="VB263" s="148">
        <v>4</v>
      </c>
      <c r="VC263" s="148">
        <v>4</v>
      </c>
      <c r="VD263" s="148">
        <v>5</v>
      </c>
      <c r="VE263" s="148">
        <v>5</v>
      </c>
      <c r="VF263" s="148">
        <v>3</v>
      </c>
      <c r="VG263" s="148">
        <v>3</v>
      </c>
      <c r="VH263" s="148">
        <v>3</v>
      </c>
      <c r="VI263" s="148">
        <v>3</v>
      </c>
      <c r="VJ263" s="148">
        <v>3</v>
      </c>
      <c r="VK263" s="148">
        <v>3</v>
      </c>
      <c r="VL263" s="148">
        <v>3</v>
      </c>
      <c r="VM263" s="148">
        <v>3</v>
      </c>
      <c r="VN263" s="148">
        <v>2</v>
      </c>
      <c r="VO263" s="148">
        <v>2</v>
      </c>
      <c r="VP263" s="148">
        <v>2</v>
      </c>
      <c r="VQ263" s="148">
        <v>3</v>
      </c>
      <c r="VR263" s="148">
        <v>3</v>
      </c>
      <c r="VS263" s="148">
        <v>3</v>
      </c>
      <c r="VT263" s="148">
        <v>3</v>
      </c>
      <c r="VU263" s="148">
        <v>3</v>
      </c>
      <c r="VV263" s="148">
        <v>3</v>
      </c>
      <c r="VW263" s="148">
        <v>3</v>
      </c>
      <c r="VX263" s="148">
        <v>3</v>
      </c>
      <c r="VY263" s="148">
        <v>3</v>
      </c>
      <c r="VZ263" s="148">
        <v>3</v>
      </c>
      <c r="WA263" s="148">
        <v>3</v>
      </c>
      <c r="WB263" s="148">
        <v>3</v>
      </c>
      <c r="WC263" s="148">
        <v>3</v>
      </c>
      <c r="WD263" s="148">
        <v>3</v>
      </c>
      <c r="WE263" s="148">
        <v>3</v>
      </c>
      <c r="WF263" s="148">
        <v>2</v>
      </c>
      <c r="WG263" s="148">
        <v>2</v>
      </c>
      <c r="WH263" s="148">
        <v>2</v>
      </c>
      <c r="WI263" s="148">
        <v>1</v>
      </c>
      <c r="WJ263" s="148">
        <v>1</v>
      </c>
      <c r="WK263" s="148">
        <v>1</v>
      </c>
      <c r="WL263" s="148">
        <v>1</v>
      </c>
      <c r="WM263" s="148">
        <v>1</v>
      </c>
      <c r="WN263" s="148">
        <v>1</v>
      </c>
      <c r="WO263" s="148">
        <v>1</v>
      </c>
      <c r="WP263" s="148">
        <v>1</v>
      </c>
      <c r="WQ263" s="148">
        <v>1</v>
      </c>
      <c r="WR263" s="148">
        <v>1</v>
      </c>
      <c r="WS263" s="148">
        <v>1</v>
      </c>
      <c r="WT263" s="148">
        <v>1</v>
      </c>
      <c r="WU263" s="148">
        <v>1</v>
      </c>
      <c r="WV263" s="148">
        <v>1</v>
      </c>
      <c r="WW263" s="148">
        <v>1</v>
      </c>
      <c r="WX263" s="148">
        <v>1</v>
      </c>
      <c r="WY263" s="148">
        <v>1</v>
      </c>
      <c r="WZ263" s="148">
        <v>1</v>
      </c>
      <c r="XA263" s="148">
        <v>1</v>
      </c>
      <c r="XB263" s="148">
        <v>1</v>
      </c>
      <c r="XC263" s="148">
        <v>1</v>
      </c>
      <c r="XD263" s="148">
        <v>1</v>
      </c>
      <c r="XE263" s="148">
        <v>1</v>
      </c>
    </row>
    <row r="264" spans="1:635" s="148" customFormat="1" x14ac:dyDescent="0.2">
      <c r="A264" s="327"/>
      <c r="B264" s="354">
        <v>15</v>
      </c>
      <c r="C264" s="399">
        <f t="shared" ca="1" si="268"/>
        <v>1</v>
      </c>
      <c r="D264" s="354"/>
      <c r="E264" s="354"/>
      <c r="F264" s="354"/>
      <c r="G264" s="148">
        <v>63</v>
      </c>
      <c r="H264" s="148">
        <v>61</v>
      </c>
      <c r="I264" s="355">
        <v>61.5</v>
      </c>
      <c r="J264" s="148">
        <v>62</v>
      </c>
      <c r="K264" s="148">
        <v>64</v>
      </c>
      <c r="L264" s="148">
        <v>66</v>
      </c>
      <c r="M264" s="148">
        <v>64</v>
      </c>
      <c r="N264" s="148">
        <v>66</v>
      </c>
      <c r="O264" s="148">
        <v>64</v>
      </c>
      <c r="P264" s="148">
        <v>66</v>
      </c>
      <c r="Q264" s="148">
        <v>67</v>
      </c>
      <c r="R264" s="148">
        <v>68</v>
      </c>
      <c r="S264" s="148">
        <v>65</v>
      </c>
      <c r="T264" s="148">
        <v>66</v>
      </c>
      <c r="U264" s="148">
        <v>61</v>
      </c>
      <c r="V264" s="148">
        <v>62</v>
      </c>
      <c r="W264" s="148">
        <v>63</v>
      </c>
      <c r="X264" s="148">
        <v>63</v>
      </c>
      <c r="Y264" s="148">
        <v>69</v>
      </c>
      <c r="Z264" s="148">
        <v>72</v>
      </c>
      <c r="AA264" s="148">
        <v>72</v>
      </c>
      <c r="AB264" s="148">
        <v>69</v>
      </c>
      <c r="AC264" s="148">
        <v>70</v>
      </c>
      <c r="AD264" s="148">
        <v>70</v>
      </c>
      <c r="AE264" s="148">
        <v>72</v>
      </c>
      <c r="AF264" s="148">
        <v>74</v>
      </c>
      <c r="AG264" s="148">
        <v>76</v>
      </c>
      <c r="AH264" s="148">
        <v>77</v>
      </c>
      <c r="AI264" s="148">
        <v>76</v>
      </c>
      <c r="AJ264" s="148">
        <v>79</v>
      </c>
      <c r="AK264" s="148">
        <v>80</v>
      </c>
      <c r="AL264" s="148">
        <v>80</v>
      </c>
      <c r="AM264" s="148">
        <v>83</v>
      </c>
      <c r="AN264" s="148">
        <v>80</v>
      </c>
      <c r="AO264" s="148">
        <v>81</v>
      </c>
      <c r="AP264" s="360">
        <v>80.5</v>
      </c>
      <c r="AQ264" s="148">
        <v>80</v>
      </c>
      <c r="AR264" s="148">
        <v>77</v>
      </c>
      <c r="AS264" s="148">
        <v>76</v>
      </c>
      <c r="AT264" s="148">
        <v>73</v>
      </c>
      <c r="AU264" s="148">
        <v>77</v>
      </c>
      <c r="AV264" s="148">
        <v>76</v>
      </c>
      <c r="AW264" s="148">
        <v>72</v>
      </c>
      <c r="AX264" s="148">
        <v>77</v>
      </c>
      <c r="AY264" s="148">
        <v>82</v>
      </c>
      <c r="AZ264" s="148">
        <v>82</v>
      </c>
      <c r="BA264" s="148">
        <v>78</v>
      </c>
      <c r="BB264" s="148">
        <v>78</v>
      </c>
      <c r="BC264" s="148">
        <v>78</v>
      </c>
      <c r="BD264" s="148">
        <v>80</v>
      </c>
      <c r="BE264" s="148">
        <v>82</v>
      </c>
      <c r="BF264" s="148">
        <v>83</v>
      </c>
      <c r="BG264" s="148">
        <v>81</v>
      </c>
      <c r="BH264" s="148">
        <v>81</v>
      </c>
      <c r="BI264" s="148">
        <v>82</v>
      </c>
      <c r="BJ264" s="148">
        <v>83</v>
      </c>
      <c r="BK264" s="148">
        <v>87</v>
      </c>
      <c r="BL264" s="148">
        <v>86</v>
      </c>
      <c r="BM264" s="148">
        <v>87</v>
      </c>
      <c r="BN264" s="148">
        <v>82</v>
      </c>
      <c r="BO264" s="148">
        <v>84</v>
      </c>
      <c r="BP264" s="148">
        <v>86</v>
      </c>
      <c r="BQ264" s="148">
        <v>88</v>
      </c>
      <c r="BR264" s="148">
        <v>87</v>
      </c>
      <c r="BS264" s="356">
        <v>0</v>
      </c>
      <c r="BT264" s="148">
        <v>67</v>
      </c>
      <c r="BU264" s="148">
        <v>67</v>
      </c>
      <c r="BV264" s="148">
        <v>68</v>
      </c>
      <c r="BW264" s="148">
        <v>71</v>
      </c>
      <c r="BX264" s="148">
        <v>73</v>
      </c>
      <c r="BY264" s="148">
        <v>71</v>
      </c>
      <c r="BZ264" s="148">
        <v>74</v>
      </c>
      <c r="CA264" s="312">
        <v>73</v>
      </c>
      <c r="CB264" s="148">
        <v>65</v>
      </c>
      <c r="CC264" s="312">
        <v>62</v>
      </c>
      <c r="CD264" s="312">
        <v>61</v>
      </c>
      <c r="CE264" s="312">
        <v>62</v>
      </c>
      <c r="CF264" s="312">
        <v>66</v>
      </c>
      <c r="CG264" s="148">
        <v>57</v>
      </c>
      <c r="CH264" s="148">
        <v>59</v>
      </c>
      <c r="CI264" s="312">
        <v>62</v>
      </c>
      <c r="CJ264" s="148">
        <v>66</v>
      </c>
      <c r="CK264" s="148">
        <v>70</v>
      </c>
      <c r="CL264" s="148">
        <v>73</v>
      </c>
      <c r="CM264" s="148">
        <v>75</v>
      </c>
      <c r="CN264" s="148">
        <v>80</v>
      </c>
      <c r="CO264" s="148">
        <v>84</v>
      </c>
      <c r="CP264" s="148">
        <v>90</v>
      </c>
      <c r="CQ264" s="148">
        <v>94</v>
      </c>
      <c r="CR264" s="148">
        <v>98</v>
      </c>
      <c r="CS264" s="148">
        <v>102</v>
      </c>
      <c r="CT264" s="148">
        <v>102</v>
      </c>
      <c r="CU264" s="148">
        <v>107</v>
      </c>
      <c r="CV264" s="148">
        <v>108</v>
      </c>
      <c r="CW264" s="148">
        <v>108</v>
      </c>
      <c r="CX264" s="148">
        <v>101</v>
      </c>
      <c r="CY264" s="148">
        <v>101</v>
      </c>
      <c r="CZ264" s="148">
        <v>105</v>
      </c>
      <c r="DA264" s="148">
        <v>107</v>
      </c>
      <c r="DB264" s="148">
        <v>106</v>
      </c>
      <c r="DC264" s="148">
        <v>103</v>
      </c>
      <c r="DD264" s="148">
        <v>99</v>
      </c>
      <c r="DE264" s="148">
        <v>102</v>
      </c>
      <c r="DF264" s="148">
        <v>100</v>
      </c>
      <c r="DG264" s="148">
        <v>98</v>
      </c>
      <c r="DH264" s="148">
        <v>95</v>
      </c>
      <c r="DI264" s="148">
        <v>96</v>
      </c>
      <c r="DJ264" s="148">
        <v>95</v>
      </c>
      <c r="DK264" s="148">
        <v>93</v>
      </c>
      <c r="DL264" s="148">
        <v>91</v>
      </c>
      <c r="DM264" s="148">
        <v>95</v>
      </c>
      <c r="DN264" s="148">
        <v>91</v>
      </c>
      <c r="DO264" s="148">
        <v>92</v>
      </c>
      <c r="DP264" s="148">
        <v>90</v>
      </c>
      <c r="DQ264" s="148">
        <v>91</v>
      </c>
      <c r="DR264" s="312">
        <v>91</v>
      </c>
      <c r="DS264" s="148">
        <v>90</v>
      </c>
      <c r="DT264" s="312">
        <v>85</v>
      </c>
      <c r="DU264" s="312">
        <v>82</v>
      </c>
      <c r="DV264" s="312">
        <v>80</v>
      </c>
      <c r="DW264" s="312">
        <v>80</v>
      </c>
      <c r="DX264" s="312">
        <v>79</v>
      </c>
      <c r="DY264" s="312">
        <v>76</v>
      </c>
      <c r="DZ264" s="312">
        <v>76</v>
      </c>
      <c r="EA264" s="312">
        <v>79</v>
      </c>
      <c r="EB264" s="312">
        <v>76</v>
      </c>
      <c r="EC264" s="312">
        <v>78</v>
      </c>
      <c r="ED264" s="312">
        <v>74</v>
      </c>
      <c r="EE264" s="312">
        <v>75</v>
      </c>
      <c r="EF264" s="312">
        <v>73</v>
      </c>
      <c r="EG264" s="312">
        <v>72</v>
      </c>
      <c r="EH264" s="312">
        <v>74</v>
      </c>
      <c r="EI264" s="312">
        <v>73</v>
      </c>
      <c r="EJ264" s="312">
        <v>72</v>
      </c>
      <c r="EK264" s="312">
        <v>74</v>
      </c>
      <c r="EL264" s="312">
        <v>75</v>
      </c>
      <c r="EM264" s="312">
        <v>74</v>
      </c>
      <c r="EN264" s="312">
        <v>69</v>
      </c>
      <c r="EO264" s="148">
        <v>68</v>
      </c>
      <c r="EP264" s="312">
        <v>62</v>
      </c>
      <c r="EQ264" s="431">
        <v>62</v>
      </c>
      <c r="ER264" s="312">
        <v>61</v>
      </c>
      <c r="ES264" s="312">
        <v>62</v>
      </c>
      <c r="ET264" s="312">
        <v>61</v>
      </c>
      <c r="EU264" s="431">
        <v>62</v>
      </c>
      <c r="EV264" s="312">
        <v>64</v>
      </c>
      <c r="EW264" s="312">
        <v>62</v>
      </c>
      <c r="EX264" s="312">
        <v>63</v>
      </c>
      <c r="EY264" s="312">
        <v>67</v>
      </c>
      <c r="EZ264" s="312">
        <v>68</v>
      </c>
      <c r="FA264" s="312">
        <v>75</v>
      </c>
      <c r="FB264" s="312">
        <v>77</v>
      </c>
      <c r="FC264" s="312">
        <v>75</v>
      </c>
      <c r="FD264" s="312">
        <v>75</v>
      </c>
      <c r="FE264" s="312">
        <v>81</v>
      </c>
      <c r="FF264" s="312">
        <v>78</v>
      </c>
      <c r="FG264" s="312">
        <v>77</v>
      </c>
      <c r="FH264" s="312">
        <v>84</v>
      </c>
      <c r="FI264" s="312">
        <v>87</v>
      </c>
      <c r="FJ264" s="312">
        <v>89</v>
      </c>
      <c r="FK264" s="148">
        <v>91</v>
      </c>
      <c r="FL264" s="312">
        <v>90</v>
      </c>
      <c r="FM264" s="312">
        <v>91</v>
      </c>
      <c r="FN264" s="148">
        <v>94</v>
      </c>
      <c r="FO264" s="148">
        <v>96</v>
      </c>
      <c r="FP264" s="148">
        <v>94</v>
      </c>
      <c r="FQ264" s="431">
        <v>103</v>
      </c>
      <c r="FR264" s="148">
        <v>103</v>
      </c>
      <c r="FS264" s="312">
        <v>106</v>
      </c>
      <c r="FT264" s="148">
        <v>107</v>
      </c>
      <c r="FU264" s="312">
        <v>104</v>
      </c>
      <c r="FV264" s="312">
        <v>100</v>
      </c>
      <c r="FW264" s="312">
        <v>96</v>
      </c>
      <c r="FX264" s="312">
        <v>93</v>
      </c>
      <c r="FY264" s="312">
        <v>94</v>
      </c>
      <c r="FZ264" s="312">
        <v>94</v>
      </c>
      <c r="GA264" s="312">
        <v>89</v>
      </c>
      <c r="GB264" s="312">
        <v>89</v>
      </c>
      <c r="GC264" s="312">
        <v>93</v>
      </c>
      <c r="GD264" s="312">
        <v>92</v>
      </c>
      <c r="GE264" s="312">
        <v>89</v>
      </c>
      <c r="GF264" s="312">
        <v>92</v>
      </c>
      <c r="GG264" s="312">
        <v>91</v>
      </c>
      <c r="GH264" s="312">
        <v>91</v>
      </c>
      <c r="GI264" s="312">
        <v>89</v>
      </c>
      <c r="GJ264" s="312">
        <v>83</v>
      </c>
      <c r="GK264" s="312">
        <v>79</v>
      </c>
      <c r="GL264" s="312">
        <v>75</v>
      </c>
      <c r="GM264" s="312">
        <v>77</v>
      </c>
      <c r="GN264" s="312">
        <v>75</v>
      </c>
      <c r="GO264" s="312">
        <v>62</v>
      </c>
      <c r="GP264" s="148">
        <v>58</v>
      </c>
      <c r="GQ264" s="312">
        <v>58</v>
      </c>
      <c r="GR264" s="431">
        <v>52</v>
      </c>
      <c r="GS264" s="312">
        <v>53</v>
      </c>
      <c r="GT264" s="312">
        <v>53</v>
      </c>
      <c r="GU264" s="312">
        <v>54</v>
      </c>
      <c r="GV264" s="148">
        <v>56</v>
      </c>
      <c r="GW264" s="148">
        <v>61</v>
      </c>
      <c r="GX264" s="148">
        <v>66</v>
      </c>
      <c r="GY264" s="148">
        <v>69</v>
      </c>
      <c r="GZ264" s="148">
        <v>69</v>
      </c>
      <c r="HA264" s="148">
        <v>70</v>
      </c>
      <c r="HB264" s="148">
        <v>71</v>
      </c>
      <c r="HC264" s="148">
        <v>68</v>
      </c>
      <c r="HD264" s="148">
        <v>71</v>
      </c>
      <c r="HE264" s="148">
        <v>61</v>
      </c>
      <c r="HF264" s="148">
        <v>71</v>
      </c>
      <c r="HG264" s="148">
        <v>72</v>
      </c>
      <c r="HH264" s="148">
        <v>69</v>
      </c>
      <c r="HI264" s="148">
        <v>62</v>
      </c>
      <c r="HJ264" s="148">
        <v>64</v>
      </c>
      <c r="HK264" s="148">
        <v>66</v>
      </c>
      <c r="HL264" s="148">
        <v>70</v>
      </c>
      <c r="HM264" s="148">
        <v>70</v>
      </c>
      <c r="HN264" s="148">
        <v>66</v>
      </c>
      <c r="HO264" s="148">
        <v>64</v>
      </c>
      <c r="HP264" s="148">
        <v>70</v>
      </c>
      <c r="HQ264" s="148">
        <v>70</v>
      </c>
      <c r="HR264" s="148">
        <v>75</v>
      </c>
      <c r="HS264" s="148">
        <v>78</v>
      </c>
      <c r="HT264" s="148">
        <v>76</v>
      </c>
      <c r="HU264" s="148">
        <v>79</v>
      </c>
      <c r="HV264" s="148">
        <v>77</v>
      </c>
      <c r="HW264" s="148">
        <v>72</v>
      </c>
      <c r="HX264" s="148">
        <v>71</v>
      </c>
      <c r="HY264" s="148">
        <v>73</v>
      </c>
      <c r="HZ264" s="148">
        <v>69</v>
      </c>
      <c r="IA264" s="148">
        <v>69</v>
      </c>
      <c r="IB264" s="148">
        <v>67</v>
      </c>
      <c r="IC264" s="148">
        <v>70</v>
      </c>
      <c r="ID264" s="148">
        <v>65</v>
      </c>
      <c r="IE264" s="148">
        <v>67</v>
      </c>
      <c r="IF264" s="148">
        <v>70</v>
      </c>
      <c r="IG264" s="148">
        <v>73</v>
      </c>
      <c r="IH264" s="148">
        <v>73</v>
      </c>
      <c r="II264" s="148">
        <v>69</v>
      </c>
      <c r="IJ264" s="148">
        <v>70</v>
      </c>
      <c r="IK264" s="148">
        <v>70</v>
      </c>
      <c r="IL264" s="148">
        <v>66</v>
      </c>
      <c r="IM264" s="148">
        <v>65</v>
      </c>
      <c r="IN264" s="351">
        <f t="shared" si="269"/>
        <v>66.5</v>
      </c>
      <c r="IO264" s="148">
        <v>68</v>
      </c>
      <c r="IP264" s="148">
        <v>67</v>
      </c>
      <c r="IQ264" s="148">
        <v>62</v>
      </c>
      <c r="IR264" s="148">
        <v>55</v>
      </c>
      <c r="IS264" s="312">
        <v>55</v>
      </c>
      <c r="IT264" s="148">
        <v>55</v>
      </c>
      <c r="IU264" s="148">
        <v>55</v>
      </c>
      <c r="IV264" s="148">
        <v>54</v>
      </c>
      <c r="IW264" s="148">
        <v>53</v>
      </c>
      <c r="IX264" s="148">
        <v>50</v>
      </c>
      <c r="IY264" s="148">
        <v>53</v>
      </c>
      <c r="IZ264" s="148">
        <v>53</v>
      </c>
      <c r="JA264" s="148">
        <v>54</v>
      </c>
      <c r="JB264" s="148">
        <v>54</v>
      </c>
      <c r="JC264" s="355">
        <f t="shared" si="273"/>
        <v>54</v>
      </c>
      <c r="JD264" s="148">
        <v>54</v>
      </c>
      <c r="JE264" s="148">
        <v>48</v>
      </c>
      <c r="JF264" s="353">
        <f t="shared" si="274"/>
        <v>47.5</v>
      </c>
      <c r="JG264" s="148">
        <v>47</v>
      </c>
      <c r="JH264" s="148">
        <v>40</v>
      </c>
      <c r="JI264" s="148">
        <v>43</v>
      </c>
      <c r="JJ264" s="148">
        <v>43</v>
      </c>
      <c r="JK264" s="148">
        <v>45</v>
      </c>
      <c r="JL264" s="148">
        <v>44</v>
      </c>
      <c r="JM264" s="148">
        <v>45</v>
      </c>
      <c r="JN264" s="351">
        <f t="shared" si="275"/>
        <v>44</v>
      </c>
      <c r="JO264" s="148">
        <v>43</v>
      </c>
      <c r="JP264" s="148">
        <v>42</v>
      </c>
      <c r="JQ264" s="148">
        <v>40</v>
      </c>
      <c r="JR264" s="148">
        <v>37</v>
      </c>
      <c r="JS264" s="148">
        <v>35</v>
      </c>
      <c r="JT264" s="148">
        <v>41</v>
      </c>
      <c r="JU264" s="148">
        <v>41</v>
      </c>
      <c r="JV264" s="351">
        <f t="shared" si="276"/>
        <v>42</v>
      </c>
      <c r="JW264" s="148">
        <v>43</v>
      </c>
      <c r="JX264" s="148">
        <v>43</v>
      </c>
      <c r="JY264" s="148">
        <v>41</v>
      </c>
      <c r="JZ264" s="148">
        <v>46</v>
      </c>
      <c r="KA264" s="148">
        <v>45</v>
      </c>
      <c r="KB264" s="148">
        <v>45</v>
      </c>
      <c r="KC264" s="148">
        <v>44</v>
      </c>
      <c r="KD264" s="148">
        <v>44</v>
      </c>
      <c r="KE264" s="148">
        <v>44</v>
      </c>
      <c r="KF264" s="148">
        <v>47</v>
      </c>
      <c r="KG264" s="148">
        <v>48</v>
      </c>
      <c r="KH264" s="148">
        <v>40</v>
      </c>
      <c r="KI264" s="148">
        <v>41</v>
      </c>
      <c r="KJ264" s="148">
        <v>40</v>
      </c>
      <c r="KK264" s="148">
        <v>35</v>
      </c>
      <c r="KL264" s="148">
        <v>37</v>
      </c>
      <c r="KM264" s="148">
        <v>39</v>
      </c>
      <c r="KN264" s="148">
        <v>40</v>
      </c>
      <c r="KO264" s="148">
        <v>39</v>
      </c>
      <c r="KP264" s="148">
        <v>42</v>
      </c>
      <c r="KQ264" s="148">
        <v>40</v>
      </c>
      <c r="KR264" s="148">
        <v>42</v>
      </c>
      <c r="KS264" s="148">
        <v>42</v>
      </c>
      <c r="KT264" s="148">
        <v>48</v>
      </c>
      <c r="KU264" s="148">
        <v>49</v>
      </c>
      <c r="KV264" s="148">
        <v>51</v>
      </c>
      <c r="KW264" s="148">
        <v>49</v>
      </c>
      <c r="KX264" s="148">
        <v>52</v>
      </c>
      <c r="KY264" s="148">
        <v>50</v>
      </c>
      <c r="KZ264" s="148">
        <v>60</v>
      </c>
      <c r="LA264" s="148">
        <v>59</v>
      </c>
      <c r="LB264" s="148">
        <v>60</v>
      </c>
      <c r="LC264" s="148">
        <v>55</v>
      </c>
      <c r="LD264" s="148">
        <v>53</v>
      </c>
      <c r="LE264" s="148">
        <v>56</v>
      </c>
      <c r="LF264" s="148">
        <v>57</v>
      </c>
      <c r="LG264" s="148">
        <v>56</v>
      </c>
      <c r="LH264" s="148">
        <v>58</v>
      </c>
      <c r="LI264" s="148">
        <v>55</v>
      </c>
      <c r="LJ264" s="148">
        <v>53</v>
      </c>
      <c r="LK264" s="148">
        <v>53</v>
      </c>
      <c r="LL264" s="148">
        <v>50</v>
      </c>
      <c r="LM264" s="148">
        <v>47</v>
      </c>
      <c r="LN264" s="148">
        <v>46</v>
      </c>
      <c r="LO264" s="148">
        <v>45</v>
      </c>
      <c r="LP264" s="148">
        <v>44</v>
      </c>
      <c r="LQ264" s="148">
        <v>49</v>
      </c>
      <c r="LR264" s="148">
        <v>51</v>
      </c>
      <c r="LS264" s="148">
        <v>53</v>
      </c>
      <c r="LT264" s="148">
        <v>54</v>
      </c>
      <c r="LU264" s="148">
        <v>57</v>
      </c>
      <c r="LV264" s="148">
        <v>56</v>
      </c>
      <c r="LW264" s="148">
        <v>55</v>
      </c>
      <c r="LX264" s="148">
        <v>54</v>
      </c>
      <c r="LY264" s="148">
        <v>53</v>
      </c>
      <c r="LZ264" s="148">
        <v>52</v>
      </c>
      <c r="MA264" s="148">
        <v>59</v>
      </c>
      <c r="MB264" s="148">
        <v>61</v>
      </c>
      <c r="MC264" s="148">
        <v>58</v>
      </c>
      <c r="MD264" s="148">
        <v>60</v>
      </c>
      <c r="ME264" s="148">
        <v>59</v>
      </c>
      <c r="MF264" s="148">
        <v>55</v>
      </c>
      <c r="MG264" s="148">
        <v>55</v>
      </c>
      <c r="MH264" s="148">
        <v>53</v>
      </c>
      <c r="MI264" s="148">
        <v>51</v>
      </c>
      <c r="MJ264" s="148">
        <v>53</v>
      </c>
      <c r="MK264" s="148">
        <v>53</v>
      </c>
      <c r="ML264" s="148">
        <v>51</v>
      </c>
      <c r="MM264" s="148">
        <v>52</v>
      </c>
      <c r="MN264" s="148">
        <v>51</v>
      </c>
      <c r="MO264" s="148">
        <v>47</v>
      </c>
      <c r="MP264" s="148">
        <v>44</v>
      </c>
      <c r="MQ264" s="148">
        <v>44</v>
      </c>
      <c r="MR264" s="148">
        <v>48</v>
      </c>
      <c r="MS264" s="148">
        <v>45</v>
      </c>
      <c r="MT264" s="148">
        <v>48</v>
      </c>
      <c r="MU264" s="148">
        <v>46</v>
      </c>
      <c r="MV264" s="148">
        <v>42</v>
      </c>
      <c r="MW264" s="148">
        <v>39</v>
      </c>
      <c r="MX264" s="148">
        <v>39</v>
      </c>
      <c r="MY264" s="148">
        <v>40</v>
      </c>
      <c r="MZ264" s="148">
        <v>40</v>
      </c>
      <c r="NA264" s="148">
        <v>40</v>
      </c>
      <c r="NB264" s="148">
        <v>39</v>
      </c>
      <c r="NC264" s="148">
        <v>41</v>
      </c>
      <c r="ND264" s="148">
        <v>40</v>
      </c>
      <c r="NE264" s="148">
        <v>40</v>
      </c>
      <c r="NF264" s="148">
        <v>40</v>
      </c>
      <c r="NG264" s="148">
        <v>35</v>
      </c>
      <c r="NH264" s="148">
        <v>35</v>
      </c>
      <c r="NI264" s="148">
        <v>33</v>
      </c>
      <c r="NJ264" s="148">
        <v>33</v>
      </c>
      <c r="NK264" s="148">
        <v>35</v>
      </c>
      <c r="NL264" s="148">
        <v>35</v>
      </c>
      <c r="NM264" s="148">
        <v>33</v>
      </c>
      <c r="NN264" s="148">
        <v>37</v>
      </c>
      <c r="NO264" s="148">
        <v>35</v>
      </c>
      <c r="NP264" s="148">
        <v>36</v>
      </c>
      <c r="NQ264" s="148">
        <v>36</v>
      </c>
      <c r="NR264" s="148">
        <v>34</v>
      </c>
      <c r="NS264" s="148">
        <v>32</v>
      </c>
      <c r="NT264" s="148">
        <v>30</v>
      </c>
      <c r="NU264" s="148">
        <v>30</v>
      </c>
      <c r="NV264" s="148">
        <v>29</v>
      </c>
      <c r="NW264" s="148">
        <v>30</v>
      </c>
      <c r="NX264" s="148">
        <v>27</v>
      </c>
      <c r="NY264" s="148">
        <v>28</v>
      </c>
      <c r="NZ264" s="148">
        <v>27</v>
      </c>
      <c r="OA264" s="148">
        <v>28</v>
      </c>
      <c r="OB264" s="148">
        <v>28</v>
      </c>
      <c r="OC264" s="148">
        <v>30</v>
      </c>
      <c r="OD264" s="148">
        <v>28</v>
      </c>
      <c r="OE264" s="148">
        <v>28</v>
      </c>
      <c r="OF264" s="148">
        <v>26</v>
      </c>
      <c r="OG264" s="148">
        <v>27</v>
      </c>
      <c r="OH264" s="148">
        <v>24</v>
      </c>
      <c r="OI264" s="148">
        <v>24</v>
      </c>
      <c r="OJ264" s="148">
        <v>23</v>
      </c>
      <c r="OK264" s="148">
        <v>22</v>
      </c>
      <c r="OL264" s="148">
        <v>22</v>
      </c>
      <c r="OM264" s="148">
        <v>21</v>
      </c>
      <c r="ON264" s="148">
        <v>22</v>
      </c>
      <c r="OO264" s="148">
        <v>23</v>
      </c>
      <c r="OP264" s="312">
        <v>26</v>
      </c>
      <c r="OQ264" s="148">
        <v>26</v>
      </c>
      <c r="OR264" s="148">
        <v>28</v>
      </c>
      <c r="OS264" s="148">
        <v>24</v>
      </c>
      <c r="OT264" s="148">
        <v>26</v>
      </c>
      <c r="OU264" s="148">
        <v>24</v>
      </c>
      <c r="OV264" s="148">
        <v>24</v>
      </c>
      <c r="OW264" s="148">
        <v>26</v>
      </c>
      <c r="OX264" s="148">
        <v>27</v>
      </c>
      <c r="OY264" s="351">
        <f t="shared" si="270"/>
        <v>27.5</v>
      </c>
      <c r="OZ264" s="312">
        <v>28</v>
      </c>
      <c r="PA264" s="148">
        <v>28</v>
      </c>
      <c r="PB264" s="148">
        <v>30</v>
      </c>
      <c r="PC264" s="148">
        <v>29</v>
      </c>
      <c r="PD264" s="148">
        <v>27</v>
      </c>
      <c r="PE264" s="148">
        <v>28</v>
      </c>
      <c r="PF264" s="148">
        <v>30</v>
      </c>
      <c r="PG264" s="351">
        <f t="shared" si="271"/>
        <v>29.5</v>
      </c>
      <c r="PH264" s="148">
        <v>29</v>
      </c>
      <c r="PI264" s="148">
        <v>30</v>
      </c>
      <c r="PJ264" s="351">
        <f t="shared" si="272"/>
        <v>32.5</v>
      </c>
      <c r="PK264" s="148">
        <v>35</v>
      </c>
      <c r="PL264" s="148">
        <v>38</v>
      </c>
      <c r="PM264" s="312">
        <v>39</v>
      </c>
      <c r="PN264" s="148">
        <v>39</v>
      </c>
      <c r="PO264" s="312">
        <v>36</v>
      </c>
      <c r="PP264" s="148">
        <v>33</v>
      </c>
      <c r="PQ264" s="148">
        <v>35</v>
      </c>
      <c r="PR264" s="148">
        <v>29</v>
      </c>
      <c r="PS264" s="148">
        <v>30</v>
      </c>
      <c r="PT264" s="148">
        <v>32</v>
      </c>
      <c r="PU264" s="148">
        <v>32</v>
      </c>
      <c r="PV264" s="148">
        <v>31</v>
      </c>
      <c r="PW264" s="148">
        <v>34</v>
      </c>
      <c r="PX264" s="148">
        <v>28</v>
      </c>
      <c r="PY264" s="148">
        <v>27</v>
      </c>
      <c r="PZ264" s="148">
        <v>27</v>
      </c>
      <c r="QA264" s="148">
        <v>26</v>
      </c>
      <c r="QB264" s="148">
        <v>24</v>
      </c>
      <c r="QC264" s="148">
        <v>28</v>
      </c>
      <c r="QD264" s="148">
        <v>31</v>
      </c>
      <c r="QE264" s="148">
        <v>29</v>
      </c>
      <c r="QF264" s="148">
        <v>29</v>
      </c>
      <c r="QG264" s="148">
        <v>32</v>
      </c>
      <c r="QH264" s="148">
        <v>31</v>
      </c>
      <c r="QI264" s="148">
        <v>30</v>
      </c>
      <c r="QJ264" s="148">
        <v>26</v>
      </c>
      <c r="QK264" s="148">
        <v>28</v>
      </c>
      <c r="QL264" s="148">
        <v>29</v>
      </c>
      <c r="QM264" s="148">
        <v>30</v>
      </c>
      <c r="QN264" s="148">
        <v>30</v>
      </c>
      <c r="QO264" s="148">
        <v>31</v>
      </c>
      <c r="QP264" s="148">
        <v>29</v>
      </c>
      <c r="QQ264" s="148">
        <v>29</v>
      </c>
      <c r="QR264" s="148">
        <v>29</v>
      </c>
      <c r="QS264" s="148">
        <v>29</v>
      </c>
      <c r="QT264" s="148">
        <v>29</v>
      </c>
      <c r="QU264" s="148">
        <v>29</v>
      </c>
      <c r="QV264" s="148">
        <v>31</v>
      </c>
      <c r="QW264" s="148">
        <v>31</v>
      </c>
      <c r="QX264" s="148">
        <v>30</v>
      </c>
      <c r="QY264" s="148">
        <v>31</v>
      </c>
      <c r="QZ264" s="148">
        <v>30</v>
      </c>
      <c r="RA264" s="148">
        <v>30</v>
      </c>
      <c r="RB264" s="312">
        <v>30</v>
      </c>
      <c r="RC264" s="148">
        <v>28</v>
      </c>
      <c r="RD264" s="312">
        <v>25</v>
      </c>
      <c r="RE264" s="148">
        <v>26</v>
      </c>
      <c r="RF264" s="148">
        <v>27</v>
      </c>
      <c r="RG264" s="312">
        <v>28</v>
      </c>
      <c r="RH264" s="148">
        <v>28</v>
      </c>
      <c r="RI264" s="148">
        <v>25</v>
      </c>
      <c r="RJ264" s="148">
        <v>25</v>
      </c>
      <c r="RK264" s="148">
        <v>25</v>
      </c>
      <c r="RL264" s="148">
        <v>23</v>
      </c>
      <c r="RM264" s="312">
        <v>23</v>
      </c>
      <c r="RN264" s="148">
        <v>21</v>
      </c>
      <c r="RO264" s="312">
        <v>21</v>
      </c>
      <c r="RP264" s="148">
        <v>23</v>
      </c>
      <c r="RQ264" s="148">
        <v>23</v>
      </c>
      <c r="RR264" s="148">
        <v>23</v>
      </c>
      <c r="RS264" s="148">
        <v>23</v>
      </c>
      <c r="RT264" s="148">
        <v>21</v>
      </c>
      <c r="RU264" s="148">
        <v>21</v>
      </c>
      <c r="RV264" s="148">
        <v>20</v>
      </c>
      <c r="RW264" s="148">
        <v>20</v>
      </c>
      <c r="RX264" s="148">
        <v>22</v>
      </c>
      <c r="RY264" s="148">
        <v>19</v>
      </c>
      <c r="RZ264" s="148">
        <v>16</v>
      </c>
      <c r="SA264" s="148">
        <v>15</v>
      </c>
      <c r="SB264" s="148">
        <v>14</v>
      </c>
      <c r="SC264" s="148">
        <v>13</v>
      </c>
      <c r="SD264" s="148">
        <v>12</v>
      </c>
      <c r="SE264" s="148">
        <v>15</v>
      </c>
      <c r="SF264" s="148">
        <v>14</v>
      </c>
      <c r="SG264" s="148">
        <v>12</v>
      </c>
      <c r="SH264" s="148">
        <v>14</v>
      </c>
      <c r="SI264" s="148">
        <v>14</v>
      </c>
      <c r="SJ264" s="148">
        <v>17</v>
      </c>
      <c r="SK264" s="148">
        <v>16</v>
      </c>
      <c r="SL264" s="148">
        <v>16</v>
      </c>
      <c r="SM264" s="148">
        <v>17</v>
      </c>
      <c r="SN264" s="148">
        <v>20</v>
      </c>
      <c r="SO264" s="148">
        <v>19</v>
      </c>
      <c r="SP264" s="148">
        <v>19</v>
      </c>
      <c r="SQ264" s="148">
        <v>19</v>
      </c>
      <c r="SR264" s="148">
        <v>17</v>
      </c>
      <c r="SS264" s="148">
        <v>16</v>
      </c>
      <c r="ST264" s="148">
        <v>16</v>
      </c>
      <c r="SU264" s="148">
        <v>16</v>
      </c>
      <c r="SV264" s="148">
        <v>15</v>
      </c>
      <c r="SW264" s="148">
        <v>16</v>
      </c>
      <c r="SX264" s="148">
        <v>15</v>
      </c>
      <c r="SY264" s="148">
        <v>15</v>
      </c>
      <c r="SZ264" s="148">
        <v>18</v>
      </c>
      <c r="TA264" s="148">
        <v>15</v>
      </c>
      <c r="TB264" s="148">
        <v>14</v>
      </c>
      <c r="TC264" s="148">
        <v>14</v>
      </c>
      <c r="TD264" s="148">
        <v>15</v>
      </c>
      <c r="TE264" s="148">
        <v>15</v>
      </c>
      <c r="TF264" s="148">
        <v>14</v>
      </c>
      <c r="TG264" s="148">
        <v>13</v>
      </c>
      <c r="TH264" s="148">
        <v>14</v>
      </c>
      <c r="TI264" s="148">
        <v>14</v>
      </c>
      <c r="TJ264" s="148">
        <v>14</v>
      </c>
      <c r="TK264" s="148">
        <v>15</v>
      </c>
      <c r="TL264" s="148">
        <v>15</v>
      </c>
      <c r="TM264" s="148">
        <v>15</v>
      </c>
      <c r="TN264" s="148">
        <v>14</v>
      </c>
      <c r="TO264" s="148">
        <v>14</v>
      </c>
      <c r="TP264" s="148">
        <v>13</v>
      </c>
      <c r="TQ264" s="148">
        <v>14</v>
      </c>
      <c r="TR264" s="148">
        <v>14</v>
      </c>
      <c r="TS264" s="148">
        <v>15</v>
      </c>
      <c r="TT264" s="148">
        <v>15</v>
      </c>
      <c r="TU264" s="148">
        <v>15</v>
      </c>
      <c r="TV264" s="148">
        <v>16</v>
      </c>
      <c r="TW264" s="148">
        <v>17</v>
      </c>
      <c r="TX264" s="148">
        <v>17</v>
      </c>
      <c r="TY264" s="148">
        <v>18</v>
      </c>
      <c r="TZ264" s="148">
        <v>16</v>
      </c>
      <c r="UA264" s="148">
        <v>16</v>
      </c>
      <c r="UB264" s="148">
        <v>16</v>
      </c>
      <c r="UC264" s="148">
        <v>15</v>
      </c>
      <c r="UD264" s="148">
        <v>15</v>
      </c>
      <c r="UE264" s="148">
        <v>13</v>
      </c>
      <c r="UF264" s="148">
        <v>14</v>
      </c>
      <c r="UG264" s="148">
        <v>14</v>
      </c>
      <c r="UH264" s="148">
        <v>12</v>
      </c>
      <c r="UI264" s="148">
        <v>11</v>
      </c>
      <c r="UJ264" s="148">
        <v>12</v>
      </c>
      <c r="UK264" s="148">
        <v>9</v>
      </c>
      <c r="UL264" s="148">
        <v>10</v>
      </c>
      <c r="UM264" s="148">
        <v>15</v>
      </c>
      <c r="UN264" s="148">
        <v>15</v>
      </c>
      <c r="UO264" s="148">
        <v>15</v>
      </c>
      <c r="UP264" s="148">
        <v>15</v>
      </c>
      <c r="UQ264" s="148">
        <v>13</v>
      </c>
      <c r="UR264" s="148">
        <v>13</v>
      </c>
      <c r="US264" s="148">
        <v>15</v>
      </c>
      <c r="UT264" s="148">
        <v>16</v>
      </c>
      <c r="UU264" s="148">
        <v>16</v>
      </c>
      <c r="UV264" s="148">
        <v>14</v>
      </c>
      <c r="UW264" s="148">
        <v>15</v>
      </c>
      <c r="UX264" s="148">
        <v>15</v>
      </c>
      <c r="UY264" s="148">
        <v>16</v>
      </c>
      <c r="UZ264" s="148">
        <v>11</v>
      </c>
      <c r="VA264" s="148">
        <v>12</v>
      </c>
      <c r="VB264" s="148">
        <v>14</v>
      </c>
      <c r="VC264" s="148">
        <v>12</v>
      </c>
      <c r="VD264" s="148">
        <v>12</v>
      </c>
      <c r="VE264" s="148">
        <v>10</v>
      </c>
      <c r="VF264" s="148">
        <v>10</v>
      </c>
      <c r="VG264" s="148">
        <v>12</v>
      </c>
      <c r="VH264" s="148">
        <v>13</v>
      </c>
      <c r="VI264" s="148">
        <v>12</v>
      </c>
      <c r="VJ264" s="148">
        <v>11</v>
      </c>
      <c r="VK264" s="148">
        <v>11</v>
      </c>
      <c r="VL264" s="148">
        <v>10</v>
      </c>
      <c r="VM264" s="148">
        <v>11</v>
      </c>
      <c r="VN264" s="148">
        <v>12</v>
      </c>
      <c r="VO264" s="148">
        <v>11</v>
      </c>
      <c r="VP264" s="148">
        <v>14</v>
      </c>
      <c r="VQ264" s="148">
        <v>14</v>
      </c>
      <c r="VR264" s="148">
        <v>16</v>
      </c>
      <c r="VS264" s="148">
        <v>15</v>
      </c>
      <c r="VT264" s="148">
        <v>14</v>
      </c>
      <c r="VU264" s="148">
        <v>14</v>
      </c>
      <c r="VV264" s="148">
        <v>15</v>
      </c>
      <c r="VW264" s="148">
        <v>15</v>
      </c>
      <c r="VX264" s="148">
        <v>15</v>
      </c>
      <c r="VY264" s="148">
        <v>10</v>
      </c>
      <c r="VZ264" s="148">
        <v>9</v>
      </c>
      <c r="WA264" s="148">
        <v>7</v>
      </c>
      <c r="WB264" s="148">
        <v>7</v>
      </c>
      <c r="WC264" s="148">
        <v>5</v>
      </c>
      <c r="WD264" s="148">
        <v>3</v>
      </c>
      <c r="WE264" s="148">
        <v>3</v>
      </c>
      <c r="WF264" s="148">
        <v>3</v>
      </c>
      <c r="WG264" s="148">
        <v>3</v>
      </c>
      <c r="WH264" s="148">
        <v>3</v>
      </c>
      <c r="WI264" s="148">
        <v>3</v>
      </c>
      <c r="WJ264" s="148">
        <v>4</v>
      </c>
      <c r="WK264" s="148">
        <v>4</v>
      </c>
      <c r="WL264" s="148">
        <v>6</v>
      </c>
      <c r="WM264" s="148">
        <v>5</v>
      </c>
      <c r="WN264" s="148">
        <v>5</v>
      </c>
      <c r="WO264" s="148">
        <v>5</v>
      </c>
      <c r="WP264" s="148">
        <v>5</v>
      </c>
      <c r="WQ264" s="148">
        <v>7</v>
      </c>
      <c r="WR264" s="148">
        <v>8</v>
      </c>
      <c r="WS264" s="148">
        <v>8</v>
      </c>
      <c r="WT264" s="148">
        <v>7</v>
      </c>
      <c r="WU264" s="148">
        <v>7</v>
      </c>
      <c r="WV264" s="148">
        <v>6</v>
      </c>
      <c r="WW264" s="148">
        <v>6</v>
      </c>
      <c r="WX264" s="148">
        <v>6</v>
      </c>
      <c r="WY264" s="148">
        <v>5</v>
      </c>
      <c r="WZ264" s="148">
        <v>5</v>
      </c>
      <c r="XA264" s="148">
        <v>5</v>
      </c>
      <c r="XB264" s="148">
        <v>5</v>
      </c>
      <c r="XC264" s="148">
        <v>4</v>
      </c>
      <c r="XD264" s="148">
        <v>4</v>
      </c>
      <c r="XE264" s="148">
        <v>1</v>
      </c>
      <c r="XF264" s="148">
        <v>1</v>
      </c>
      <c r="XG264" s="148">
        <v>1</v>
      </c>
      <c r="XH264" s="148">
        <v>1</v>
      </c>
      <c r="XI264" s="148">
        <v>1</v>
      </c>
      <c r="XJ264" s="148">
        <v>1</v>
      </c>
      <c r="XK264" s="148">
        <v>1</v>
      </c>
    </row>
    <row r="265" spans="1:635" s="148" customFormat="1" x14ac:dyDescent="0.2">
      <c r="A265" s="354"/>
      <c r="B265" s="354">
        <v>16</v>
      </c>
      <c r="C265" s="399">
        <f t="shared" ca="1" si="268"/>
        <v>11</v>
      </c>
      <c r="D265" s="354"/>
      <c r="E265" s="354"/>
      <c r="F265" s="354"/>
      <c r="G265" s="148">
        <v>27</v>
      </c>
      <c r="H265" s="148">
        <v>24</v>
      </c>
      <c r="I265" s="355">
        <v>22.5</v>
      </c>
      <c r="J265" s="148">
        <v>21</v>
      </c>
      <c r="K265" s="148">
        <v>22</v>
      </c>
      <c r="L265" s="148">
        <v>18</v>
      </c>
      <c r="M265" s="148">
        <v>18</v>
      </c>
      <c r="N265" s="148">
        <v>15</v>
      </c>
      <c r="O265" s="148">
        <v>14</v>
      </c>
      <c r="P265" s="148">
        <v>14</v>
      </c>
      <c r="Q265" s="148">
        <v>15</v>
      </c>
      <c r="R265" s="148">
        <v>15</v>
      </c>
      <c r="S265" s="148">
        <v>15</v>
      </c>
      <c r="T265" s="148">
        <v>13</v>
      </c>
      <c r="U265" s="148">
        <v>17</v>
      </c>
      <c r="V265" s="148">
        <v>16</v>
      </c>
      <c r="W265" s="148">
        <v>18</v>
      </c>
      <c r="X265" s="148">
        <v>17</v>
      </c>
      <c r="Y265" s="148">
        <v>18</v>
      </c>
      <c r="Z265" s="148">
        <v>20</v>
      </c>
      <c r="AA265" s="148">
        <v>21</v>
      </c>
      <c r="AB265" s="148">
        <v>22</v>
      </c>
      <c r="AC265" s="148">
        <v>23</v>
      </c>
      <c r="AD265" s="148">
        <v>22</v>
      </c>
      <c r="AE265" s="148">
        <v>23</v>
      </c>
      <c r="AF265" s="148">
        <v>23</v>
      </c>
      <c r="AG265" s="148">
        <v>23</v>
      </c>
      <c r="AH265" s="148">
        <v>23</v>
      </c>
      <c r="AI265" s="148">
        <v>24</v>
      </c>
      <c r="AJ265" s="148">
        <v>24</v>
      </c>
      <c r="AK265" s="148">
        <v>22</v>
      </c>
      <c r="AL265" s="148">
        <v>20</v>
      </c>
      <c r="AM265" s="148">
        <v>21</v>
      </c>
      <c r="AN265" s="148">
        <v>23</v>
      </c>
      <c r="AO265" s="148">
        <v>19</v>
      </c>
      <c r="AP265" s="360">
        <v>21.5</v>
      </c>
      <c r="AQ265" s="148">
        <v>24</v>
      </c>
      <c r="AR265" s="148">
        <v>24</v>
      </c>
      <c r="AS265" s="148">
        <v>26</v>
      </c>
      <c r="AT265" s="148">
        <v>24</v>
      </c>
      <c r="AU265" s="148">
        <v>23</v>
      </c>
      <c r="AV265" s="148">
        <v>24</v>
      </c>
      <c r="AW265" s="148">
        <v>27</v>
      </c>
      <c r="AX265" s="148">
        <v>30</v>
      </c>
      <c r="AY265" s="148">
        <v>32</v>
      </c>
      <c r="AZ265" s="148">
        <v>37</v>
      </c>
      <c r="BA265" s="148">
        <v>37</v>
      </c>
      <c r="BB265" s="148">
        <v>36</v>
      </c>
      <c r="BC265" s="148">
        <v>31</v>
      </c>
      <c r="BD265" s="148">
        <v>37</v>
      </c>
      <c r="BE265" s="148">
        <v>36</v>
      </c>
      <c r="BF265" s="148">
        <v>35</v>
      </c>
      <c r="BG265" s="148">
        <v>33</v>
      </c>
      <c r="BH265" s="148">
        <v>30</v>
      </c>
      <c r="BI265" s="148">
        <v>29</v>
      </c>
      <c r="BJ265" s="148">
        <v>27</v>
      </c>
      <c r="BK265" s="148">
        <v>28</v>
      </c>
      <c r="BL265" s="148">
        <v>28</v>
      </c>
      <c r="BM265" s="148">
        <v>29</v>
      </c>
      <c r="BN265" s="148">
        <v>31</v>
      </c>
      <c r="BO265" s="148">
        <v>30</v>
      </c>
      <c r="BP265" s="148">
        <v>27</v>
      </c>
      <c r="BQ265" s="148">
        <v>26</v>
      </c>
      <c r="BR265" s="148">
        <v>26</v>
      </c>
      <c r="BS265" s="356">
        <v>0</v>
      </c>
      <c r="BT265" s="148">
        <v>20</v>
      </c>
      <c r="BU265" s="148">
        <v>20</v>
      </c>
      <c r="BV265" s="148">
        <v>19</v>
      </c>
      <c r="BW265" s="148">
        <v>18</v>
      </c>
      <c r="BX265" s="148">
        <v>17</v>
      </c>
      <c r="BY265" s="148">
        <v>18</v>
      </c>
      <c r="BZ265" s="148">
        <v>13</v>
      </c>
      <c r="CA265" s="312">
        <v>13</v>
      </c>
      <c r="CB265" s="148">
        <v>13</v>
      </c>
      <c r="CC265" s="312">
        <v>13</v>
      </c>
      <c r="CD265" s="312">
        <v>13</v>
      </c>
      <c r="CE265" s="312">
        <v>13</v>
      </c>
      <c r="CF265" s="312">
        <v>13</v>
      </c>
      <c r="CG265" s="148">
        <v>14</v>
      </c>
      <c r="CH265" s="148">
        <v>14</v>
      </c>
      <c r="CI265" s="312">
        <v>16</v>
      </c>
      <c r="CJ265" s="148">
        <v>20</v>
      </c>
      <c r="CK265" s="148">
        <v>21</v>
      </c>
      <c r="CL265" s="148">
        <v>20</v>
      </c>
      <c r="CM265" s="148">
        <v>22</v>
      </c>
      <c r="CN265" s="148">
        <v>21</v>
      </c>
      <c r="CO265" s="148">
        <v>25</v>
      </c>
      <c r="CP265" s="148">
        <v>22</v>
      </c>
      <c r="CQ265" s="148">
        <v>23</v>
      </c>
      <c r="CR265" s="148">
        <v>25</v>
      </c>
      <c r="CS265" s="148">
        <v>24</v>
      </c>
      <c r="CT265" s="148">
        <v>24</v>
      </c>
      <c r="CU265" s="148">
        <v>28</v>
      </c>
      <c r="CV265" s="148">
        <v>28</v>
      </c>
      <c r="CW265" s="148">
        <v>28</v>
      </c>
      <c r="CX265" s="148">
        <v>34</v>
      </c>
      <c r="CY265" s="148">
        <v>38</v>
      </c>
      <c r="CZ265" s="148">
        <v>39</v>
      </c>
      <c r="DA265" s="148">
        <v>44</v>
      </c>
      <c r="DB265" s="148">
        <v>45</v>
      </c>
      <c r="DC265" s="148">
        <v>46</v>
      </c>
      <c r="DD265" s="148">
        <v>47</v>
      </c>
      <c r="DE265" s="148">
        <v>44</v>
      </c>
      <c r="DF265" s="148">
        <v>44</v>
      </c>
      <c r="DG265" s="148">
        <v>44</v>
      </c>
      <c r="DH265" s="148">
        <v>42</v>
      </c>
      <c r="DI265" s="148">
        <v>51</v>
      </c>
      <c r="DJ265" s="148">
        <v>52</v>
      </c>
      <c r="DK265" s="148">
        <v>53</v>
      </c>
      <c r="DL265" s="148">
        <v>51</v>
      </c>
      <c r="DM265" s="148">
        <v>50</v>
      </c>
      <c r="DN265" s="148">
        <v>51</v>
      </c>
      <c r="DO265" s="148">
        <v>50</v>
      </c>
      <c r="DP265" s="148">
        <v>46</v>
      </c>
      <c r="DQ265" s="148">
        <v>46</v>
      </c>
      <c r="DR265" s="312">
        <v>46</v>
      </c>
      <c r="DS265" s="148">
        <v>44</v>
      </c>
      <c r="DT265" s="312">
        <v>44</v>
      </c>
      <c r="DU265" s="312">
        <v>43</v>
      </c>
      <c r="DV265" s="312">
        <v>44</v>
      </c>
      <c r="DW265" s="312">
        <v>46</v>
      </c>
      <c r="DX265" s="312">
        <v>50</v>
      </c>
      <c r="DY265" s="312">
        <v>45</v>
      </c>
      <c r="DZ265" s="312">
        <v>42</v>
      </c>
      <c r="EA265" s="312">
        <v>40</v>
      </c>
      <c r="EB265" s="312">
        <v>38</v>
      </c>
      <c r="EC265" s="312">
        <v>40</v>
      </c>
      <c r="ED265" s="312">
        <v>33</v>
      </c>
      <c r="EE265" s="312">
        <v>33</v>
      </c>
      <c r="EF265" s="312">
        <v>35</v>
      </c>
      <c r="EG265" s="312">
        <v>30</v>
      </c>
      <c r="EH265" s="312">
        <v>31</v>
      </c>
      <c r="EI265" s="312">
        <v>32</v>
      </c>
      <c r="EJ265" s="312">
        <v>32</v>
      </c>
      <c r="EK265" s="312">
        <v>33</v>
      </c>
      <c r="EL265" s="312">
        <v>33</v>
      </c>
      <c r="EM265" s="312">
        <v>32</v>
      </c>
      <c r="EN265" s="312">
        <v>34</v>
      </c>
      <c r="EO265" s="148">
        <v>39</v>
      </c>
      <c r="EP265" s="312">
        <v>37</v>
      </c>
      <c r="EQ265" s="431">
        <v>42</v>
      </c>
      <c r="ER265" s="312">
        <v>42</v>
      </c>
      <c r="ES265" s="312">
        <v>40</v>
      </c>
      <c r="ET265" s="312">
        <v>36</v>
      </c>
      <c r="EU265" s="431">
        <v>35</v>
      </c>
      <c r="EV265" s="312">
        <v>37</v>
      </c>
      <c r="EW265" s="312">
        <v>37</v>
      </c>
      <c r="EX265" s="312">
        <v>37</v>
      </c>
      <c r="EY265" s="312">
        <v>39</v>
      </c>
      <c r="EZ265" s="312">
        <v>39</v>
      </c>
      <c r="FA265" s="312">
        <v>40</v>
      </c>
      <c r="FB265" s="312">
        <v>45</v>
      </c>
      <c r="FC265" s="312">
        <v>44</v>
      </c>
      <c r="FD265" s="312">
        <v>43</v>
      </c>
      <c r="FE265" s="312">
        <v>43</v>
      </c>
      <c r="FF265" s="312">
        <v>44</v>
      </c>
      <c r="FG265" s="312">
        <v>47</v>
      </c>
      <c r="FH265" s="312">
        <v>46</v>
      </c>
      <c r="FI265" s="312">
        <v>44</v>
      </c>
      <c r="FJ265" s="312">
        <v>48</v>
      </c>
      <c r="FK265" s="148">
        <v>49</v>
      </c>
      <c r="FL265" s="312">
        <v>49</v>
      </c>
      <c r="FM265" s="312">
        <v>51</v>
      </c>
      <c r="FN265" s="148">
        <v>50</v>
      </c>
      <c r="FO265" s="148">
        <v>54</v>
      </c>
      <c r="FP265" s="148">
        <v>52</v>
      </c>
      <c r="FQ265" s="431">
        <v>49</v>
      </c>
      <c r="FR265" s="148">
        <v>50</v>
      </c>
      <c r="FS265" s="312">
        <v>50</v>
      </c>
      <c r="FT265" s="148">
        <v>48</v>
      </c>
      <c r="FU265" s="312">
        <v>46</v>
      </c>
      <c r="FV265" s="312">
        <v>45</v>
      </c>
      <c r="FW265" s="312">
        <v>45</v>
      </c>
      <c r="FX265" s="312">
        <v>44</v>
      </c>
      <c r="FY265" s="312">
        <v>45</v>
      </c>
      <c r="FZ265" s="312">
        <v>45</v>
      </c>
      <c r="GA265" s="312">
        <v>47</v>
      </c>
      <c r="GB265" s="312">
        <v>45</v>
      </c>
      <c r="GC265" s="312">
        <v>42</v>
      </c>
      <c r="GD265" s="312">
        <v>43</v>
      </c>
      <c r="GE265" s="312">
        <v>44</v>
      </c>
      <c r="GF265" s="312">
        <v>45</v>
      </c>
      <c r="GG265" s="312">
        <v>43</v>
      </c>
      <c r="GH265" s="312">
        <v>41</v>
      </c>
      <c r="GI265" s="312">
        <v>42</v>
      </c>
      <c r="GJ265" s="312">
        <v>42</v>
      </c>
      <c r="GK265" s="312">
        <v>43</v>
      </c>
      <c r="GL265" s="312">
        <v>37</v>
      </c>
      <c r="GM265" s="312">
        <v>40</v>
      </c>
      <c r="GN265" s="312">
        <v>43</v>
      </c>
      <c r="GO265" s="312">
        <v>45</v>
      </c>
      <c r="GP265" s="148">
        <v>45</v>
      </c>
      <c r="GQ265" s="312">
        <v>46</v>
      </c>
      <c r="GR265" s="431">
        <v>50</v>
      </c>
      <c r="GS265" s="312">
        <v>55</v>
      </c>
      <c r="GT265" s="312">
        <v>49</v>
      </c>
      <c r="GU265" s="312">
        <v>47</v>
      </c>
      <c r="GV265" s="148">
        <v>46</v>
      </c>
      <c r="GW265" s="148">
        <v>53</v>
      </c>
      <c r="GX265" s="148">
        <v>55</v>
      </c>
      <c r="GY265" s="148">
        <v>49</v>
      </c>
      <c r="GZ265" s="148">
        <v>52</v>
      </c>
      <c r="HA265" s="148">
        <v>52</v>
      </c>
      <c r="HB265" s="148">
        <v>54</v>
      </c>
      <c r="HC265" s="148">
        <v>48</v>
      </c>
      <c r="HD265" s="148">
        <v>49</v>
      </c>
      <c r="HE265" s="148">
        <v>47</v>
      </c>
      <c r="HF265" s="148">
        <v>48</v>
      </c>
      <c r="HG265" s="148">
        <v>49</v>
      </c>
      <c r="HH265" s="148">
        <v>44</v>
      </c>
      <c r="HI265" s="148">
        <v>42</v>
      </c>
      <c r="HJ265" s="148">
        <v>44</v>
      </c>
      <c r="HK265" s="148">
        <v>43</v>
      </c>
      <c r="HL265" s="148">
        <v>46</v>
      </c>
      <c r="HM265" s="148">
        <v>49</v>
      </c>
      <c r="HN265" s="148">
        <v>51</v>
      </c>
      <c r="HO265" s="148">
        <v>53</v>
      </c>
      <c r="HP265" s="148">
        <v>49</v>
      </c>
      <c r="HQ265" s="148">
        <v>47</v>
      </c>
      <c r="HR265" s="148">
        <v>49</v>
      </c>
      <c r="HS265" s="148">
        <v>48</v>
      </c>
      <c r="HT265" s="148">
        <v>47</v>
      </c>
      <c r="HU265" s="148">
        <v>55</v>
      </c>
      <c r="HV265" s="148">
        <v>59</v>
      </c>
      <c r="HW265" s="148">
        <v>60</v>
      </c>
      <c r="HX265" s="148">
        <v>60</v>
      </c>
      <c r="HY265" s="148">
        <v>58</v>
      </c>
      <c r="HZ265" s="148">
        <v>61</v>
      </c>
      <c r="IA265" s="148">
        <v>61</v>
      </c>
      <c r="IB265" s="148">
        <v>64</v>
      </c>
      <c r="IC265" s="148">
        <v>65</v>
      </c>
      <c r="ID265" s="148">
        <v>66</v>
      </c>
      <c r="IE265" s="148">
        <v>65</v>
      </c>
      <c r="IF265" s="148">
        <v>64</v>
      </c>
      <c r="IG265" s="148">
        <v>60</v>
      </c>
      <c r="IH265" s="148">
        <v>57</v>
      </c>
      <c r="II265" s="148">
        <v>58</v>
      </c>
      <c r="IJ265" s="148">
        <v>59</v>
      </c>
      <c r="IK265" s="148">
        <v>62</v>
      </c>
      <c r="IL265" s="148">
        <v>57</v>
      </c>
      <c r="IM265" s="148">
        <v>58</v>
      </c>
      <c r="IN265" s="351">
        <f t="shared" si="269"/>
        <v>60.5</v>
      </c>
      <c r="IO265" s="148">
        <v>63</v>
      </c>
      <c r="IP265" s="148">
        <v>69</v>
      </c>
      <c r="IQ265" s="148">
        <v>66</v>
      </c>
      <c r="IR265" s="148">
        <v>65</v>
      </c>
      <c r="IS265" s="312">
        <v>62</v>
      </c>
      <c r="IT265" s="148">
        <v>59</v>
      </c>
      <c r="IU265" s="148">
        <v>59</v>
      </c>
      <c r="IV265" s="148">
        <v>59</v>
      </c>
      <c r="IW265" s="148">
        <v>59</v>
      </c>
      <c r="IX265" s="148">
        <v>63</v>
      </c>
      <c r="IY265" s="148">
        <v>68</v>
      </c>
      <c r="IZ265" s="148">
        <v>69</v>
      </c>
      <c r="JA265" s="148">
        <v>69</v>
      </c>
      <c r="JB265" s="148">
        <v>71</v>
      </c>
      <c r="JC265" s="355">
        <f t="shared" si="273"/>
        <v>71.5</v>
      </c>
      <c r="JD265" s="148">
        <v>72</v>
      </c>
      <c r="JE265" s="148">
        <v>74</v>
      </c>
      <c r="JF265" s="353">
        <f t="shared" si="274"/>
        <v>73.5</v>
      </c>
      <c r="JG265" s="148">
        <v>73</v>
      </c>
      <c r="JH265" s="148">
        <v>75</v>
      </c>
      <c r="JI265" s="148">
        <v>74</v>
      </c>
      <c r="JJ265" s="148">
        <v>74</v>
      </c>
      <c r="JK265" s="148">
        <v>78</v>
      </c>
      <c r="JL265" s="148">
        <v>80</v>
      </c>
      <c r="JM265" s="148">
        <v>77</v>
      </c>
      <c r="JN265" s="351">
        <f t="shared" si="275"/>
        <v>72</v>
      </c>
      <c r="JO265" s="148">
        <v>67</v>
      </c>
      <c r="JP265" s="148">
        <v>56</v>
      </c>
      <c r="JQ265" s="148">
        <v>58</v>
      </c>
      <c r="JR265" s="148">
        <v>58</v>
      </c>
      <c r="JS265" s="148">
        <v>60</v>
      </c>
      <c r="JT265" s="148">
        <v>60</v>
      </c>
      <c r="JU265" s="148">
        <v>56</v>
      </c>
      <c r="JV265" s="351">
        <f t="shared" si="276"/>
        <v>57</v>
      </c>
      <c r="JW265" s="148">
        <v>58</v>
      </c>
      <c r="JX265" s="148">
        <v>59</v>
      </c>
      <c r="JY265" s="148">
        <v>55</v>
      </c>
      <c r="JZ265" s="148">
        <v>57</v>
      </c>
      <c r="KA265" s="148">
        <v>58</v>
      </c>
      <c r="KB265" s="148">
        <v>54</v>
      </c>
      <c r="KC265" s="148">
        <v>52</v>
      </c>
      <c r="KD265" s="148">
        <v>59</v>
      </c>
      <c r="KE265" s="148">
        <v>59</v>
      </c>
      <c r="KF265" s="148">
        <v>62</v>
      </c>
      <c r="KG265" s="148">
        <v>64</v>
      </c>
      <c r="KH265" s="148">
        <v>62</v>
      </c>
      <c r="KI265" s="148">
        <v>60</v>
      </c>
      <c r="KJ265" s="148">
        <v>59</v>
      </c>
      <c r="KK265" s="148">
        <v>61</v>
      </c>
      <c r="KL265" s="148">
        <v>61</v>
      </c>
      <c r="KM265" s="148">
        <v>59</v>
      </c>
      <c r="KN265" s="148">
        <v>59</v>
      </c>
      <c r="KO265" s="148">
        <v>62</v>
      </c>
      <c r="KP265" s="148">
        <v>58</v>
      </c>
      <c r="KQ265" s="148">
        <v>56</v>
      </c>
      <c r="KR265" s="148">
        <v>57</v>
      </c>
      <c r="KS265" s="148">
        <v>56</v>
      </c>
      <c r="KT265" s="148">
        <v>55</v>
      </c>
      <c r="KU265" s="148">
        <v>54</v>
      </c>
      <c r="KV265" s="148">
        <v>58</v>
      </c>
      <c r="KW265" s="148">
        <v>58</v>
      </c>
      <c r="KX265" s="148">
        <v>60</v>
      </c>
      <c r="KY265" s="148">
        <v>59</v>
      </c>
      <c r="KZ265" s="148">
        <v>63</v>
      </c>
      <c r="LA265" s="148">
        <v>65</v>
      </c>
      <c r="LB265" s="148">
        <v>66</v>
      </c>
      <c r="LC265" s="148">
        <v>65</v>
      </c>
      <c r="LD265" s="148">
        <v>57</v>
      </c>
      <c r="LE265" s="148">
        <v>58</v>
      </c>
      <c r="LF265" s="148">
        <v>59</v>
      </c>
      <c r="LG265" s="148">
        <v>59</v>
      </c>
      <c r="LH265" s="148">
        <v>57</v>
      </c>
      <c r="LI265" s="148">
        <v>60</v>
      </c>
      <c r="LJ265" s="148">
        <v>56</v>
      </c>
      <c r="LK265" s="148">
        <v>59</v>
      </c>
      <c r="LL265" s="148">
        <v>59</v>
      </c>
      <c r="LM265" s="148">
        <v>57</v>
      </c>
      <c r="LN265" s="148">
        <v>58</v>
      </c>
      <c r="LO265" s="148">
        <v>58</v>
      </c>
      <c r="LP265" s="148">
        <v>57</v>
      </c>
      <c r="LQ265" s="148">
        <v>54</v>
      </c>
      <c r="LR265" s="148">
        <v>54</v>
      </c>
      <c r="LS265" s="148">
        <v>56</v>
      </c>
      <c r="LT265" s="148">
        <v>52</v>
      </c>
      <c r="LU265" s="148">
        <v>49</v>
      </c>
      <c r="LV265" s="148">
        <v>52</v>
      </c>
      <c r="LW265" s="148">
        <v>54</v>
      </c>
      <c r="LX265" s="148">
        <v>50</v>
      </c>
      <c r="LY265" s="148">
        <v>49</v>
      </c>
      <c r="LZ265" s="148">
        <v>48</v>
      </c>
      <c r="MA265" s="148">
        <v>49</v>
      </c>
      <c r="MB265" s="148">
        <v>51</v>
      </c>
      <c r="MC265" s="148">
        <v>55</v>
      </c>
      <c r="MD265" s="148">
        <v>53</v>
      </c>
      <c r="ME265" s="148">
        <v>54</v>
      </c>
      <c r="MF265" s="148">
        <v>55</v>
      </c>
      <c r="MG265" s="148">
        <v>56</v>
      </c>
      <c r="MH265" s="148">
        <v>59</v>
      </c>
      <c r="MI265" s="148">
        <v>58</v>
      </c>
      <c r="MJ265" s="148">
        <v>61</v>
      </c>
      <c r="MK265" s="148">
        <v>66</v>
      </c>
      <c r="ML265" s="148">
        <v>68</v>
      </c>
      <c r="MM265" s="148">
        <v>72</v>
      </c>
      <c r="MN265" s="148">
        <v>72</v>
      </c>
      <c r="MO265" s="148">
        <v>73</v>
      </c>
      <c r="MP265" s="148">
        <v>72</v>
      </c>
      <c r="MQ265" s="148">
        <v>65</v>
      </c>
      <c r="MR265" s="148">
        <v>65</v>
      </c>
      <c r="MS265" s="148">
        <v>64</v>
      </c>
      <c r="MT265" s="148">
        <v>66</v>
      </c>
      <c r="MU265" s="148">
        <v>62</v>
      </c>
      <c r="MV265" s="148">
        <v>61</v>
      </c>
      <c r="MW265" s="148">
        <v>63</v>
      </c>
      <c r="MX265" s="148">
        <v>62</v>
      </c>
      <c r="MY265" s="148">
        <v>60</v>
      </c>
      <c r="MZ265" s="148">
        <v>58</v>
      </c>
      <c r="NA265" s="148">
        <v>59</v>
      </c>
      <c r="NB265" s="148">
        <v>62</v>
      </c>
      <c r="NC265" s="148">
        <v>63</v>
      </c>
      <c r="ND265" s="148">
        <v>61</v>
      </c>
      <c r="NE265" s="148">
        <v>63</v>
      </c>
      <c r="NF265" s="148">
        <v>62</v>
      </c>
      <c r="NG265" s="148">
        <v>62</v>
      </c>
      <c r="NH265" s="148">
        <v>61</v>
      </c>
      <c r="NI265" s="148">
        <v>61</v>
      </c>
      <c r="NJ265" s="148">
        <v>61</v>
      </c>
      <c r="NK265" s="148">
        <v>61</v>
      </c>
      <c r="NL265" s="148">
        <v>67</v>
      </c>
      <c r="NM265" s="148">
        <v>59</v>
      </c>
      <c r="NN265" s="148">
        <v>59</v>
      </c>
      <c r="NO265" s="148">
        <v>59</v>
      </c>
      <c r="NP265" s="148">
        <v>59</v>
      </c>
      <c r="NQ265" s="148">
        <v>52</v>
      </c>
      <c r="NR265" s="148">
        <v>49</v>
      </c>
      <c r="NS265" s="148">
        <v>46</v>
      </c>
      <c r="NT265" s="148">
        <v>44</v>
      </c>
      <c r="NU265" s="148">
        <v>45</v>
      </c>
      <c r="NV265" s="148">
        <v>46</v>
      </c>
      <c r="NW265" s="148">
        <v>43</v>
      </c>
      <c r="NX265" s="148">
        <v>44</v>
      </c>
      <c r="NY265" s="148">
        <v>45</v>
      </c>
      <c r="NZ265" s="148">
        <v>42</v>
      </c>
      <c r="OA265" s="148">
        <v>43</v>
      </c>
      <c r="OB265" s="148">
        <v>42</v>
      </c>
      <c r="OC265" s="148">
        <v>41</v>
      </c>
      <c r="OD265" s="148">
        <v>38</v>
      </c>
      <c r="OE265" s="148">
        <v>38</v>
      </c>
      <c r="OF265" s="148">
        <v>39</v>
      </c>
      <c r="OG265" s="148">
        <v>43</v>
      </c>
      <c r="OH265" s="148">
        <v>44</v>
      </c>
      <c r="OI265" s="148">
        <v>44</v>
      </c>
      <c r="OJ265" s="148">
        <v>46</v>
      </c>
      <c r="OK265" s="148">
        <v>47</v>
      </c>
      <c r="OL265" s="148">
        <v>46</v>
      </c>
      <c r="OM265" s="148">
        <v>45</v>
      </c>
      <c r="ON265" s="148">
        <v>44</v>
      </c>
      <c r="OO265" s="148">
        <v>42</v>
      </c>
      <c r="OP265" s="312">
        <v>43</v>
      </c>
      <c r="OQ265" s="148">
        <v>41</v>
      </c>
      <c r="OR265" s="148">
        <v>40</v>
      </c>
      <c r="OS265" s="148">
        <v>40</v>
      </c>
      <c r="OT265" s="148">
        <v>41</v>
      </c>
      <c r="OU265" s="148">
        <v>35</v>
      </c>
      <c r="OV265" s="148">
        <v>32</v>
      </c>
      <c r="OW265" s="148">
        <v>32</v>
      </c>
      <c r="OX265" s="148">
        <v>32</v>
      </c>
      <c r="OY265" s="351">
        <f t="shared" si="270"/>
        <v>31.5</v>
      </c>
      <c r="OZ265" s="312">
        <v>31</v>
      </c>
      <c r="PA265" s="148">
        <v>35</v>
      </c>
      <c r="PB265" s="148">
        <v>40</v>
      </c>
      <c r="PC265" s="148">
        <v>44</v>
      </c>
      <c r="PD265" s="148">
        <v>44</v>
      </c>
      <c r="PE265" s="148">
        <v>39</v>
      </c>
      <c r="PF265" s="148">
        <v>45</v>
      </c>
      <c r="PG265" s="351">
        <f t="shared" si="271"/>
        <v>42.5</v>
      </c>
      <c r="PH265" s="148">
        <v>40</v>
      </c>
      <c r="PI265" s="148">
        <v>35</v>
      </c>
      <c r="PJ265" s="351">
        <f t="shared" si="272"/>
        <v>36</v>
      </c>
      <c r="PK265" s="148">
        <v>37</v>
      </c>
      <c r="PL265" s="148">
        <v>39</v>
      </c>
      <c r="PM265" s="312">
        <v>38</v>
      </c>
      <c r="PN265" s="148">
        <v>34</v>
      </c>
      <c r="PO265" s="312">
        <v>35</v>
      </c>
      <c r="PP265" s="148">
        <v>33</v>
      </c>
      <c r="PQ265" s="148">
        <v>28</v>
      </c>
      <c r="PR265" s="148">
        <v>29</v>
      </c>
      <c r="PS265" s="148">
        <v>30</v>
      </c>
      <c r="PT265" s="148">
        <v>31</v>
      </c>
      <c r="PU265" s="148">
        <v>33</v>
      </c>
      <c r="PV265" s="148">
        <v>30</v>
      </c>
      <c r="PW265" s="148">
        <v>30</v>
      </c>
      <c r="PX265" s="148">
        <v>32</v>
      </c>
      <c r="PY265" s="148">
        <v>31</v>
      </c>
      <c r="PZ265" s="148">
        <v>28</v>
      </c>
      <c r="QA265" s="148">
        <v>30</v>
      </c>
      <c r="QB265" s="148">
        <v>31</v>
      </c>
      <c r="QC265" s="148">
        <v>32</v>
      </c>
      <c r="QD265" s="148">
        <v>29</v>
      </c>
      <c r="QE265" s="148">
        <v>29</v>
      </c>
      <c r="QF265" s="148">
        <v>31</v>
      </c>
      <c r="QG265" s="148">
        <v>30</v>
      </c>
      <c r="QH265" s="148">
        <v>24</v>
      </c>
      <c r="QI265" s="148">
        <v>24</v>
      </c>
      <c r="QJ265" s="148">
        <v>24</v>
      </c>
      <c r="QK265" s="148">
        <v>25</v>
      </c>
      <c r="QL265" s="148">
        <v>25</v>
      </c>
      <c r="QM265" s="148">
        <v>28</v>
      </c>
      <c r="QN265" s="148">
        <v>27</v>
      </c>
      <c r="QO265" s="148">
        <v>27</v>
      </c>
      <c r="QP265" s="148">
        <v>29</v>
      </c>
      <c r="QQ265" s="148">
        <v>27</v>
      </c>
      <c r="QR265" s="148">
        <v>26</v>
      </c>
      <c r="QS265" s="148">
        <v>27</v>
      </c>
      <c r="QT265" s="148">
        <v>27</v>
      </c>
      <c r="QU265" s="148">
        <v>29</v>
      </c>
      <c r="QV265" s="148">
        <v>29</v>
      </c>
      <c r="QW265" s="148">
        <v>31</v>
      </c>
      <c r="QX265" s="148">
        <v>30</v>
      </c>
      <c r="QY265" s="148">
        <v>30</v>
      </c>
      <c r="QZ265" s="148">
        <v>28</v>
      </c>
      <c r="RA265" s="148">
        <v>27</v>
      </c>
      <c r="RB265" s="312">
        <v>27</v>
      </c>
      <c r="RC265" s="148">
        <v>27</v>
      </c>
      <c r="RD265" s="312">
        <v>24</v>
      </c>
      <c r="RE265" s="148">
        <v>25</v>
      </c>
      <c r="RF265" s="148">
        <v>25</v>
      </c>
      <c r="RG265" s="312">
        <v>24</v>
      </c>
      <c r="RH265" s="148">
        <v>25</v>
      </c>
      <c r="RI265" s="148">
        <v>20</v>
      </c>
      <c r="RJ265" s="148">
        <v>24</v>
      </c>
      <c r="RK265" s="148">
        <v>26</v>
      </c>
      <c r="RL265" s="148">
        <v>28</v>
      </c>
      <c r="RM265" s="312">
        <v>24</v>
      </c>
      <c r="RN265" s="148">
        <v>24</v>
      </c>
      <c r="RO265" s="312">
        <v>23</v>
      </c>
      <c r="RP265" s="148">
        <v>25</v>
      </c>
      <c r="RQ265" s="148">
        <v>23</v>
      </c>
      <c r="RR265" s="148">
        <v>24</v>
      </c>
      <c r="RS265" s="148">
        <v>28</v>
      </c>
      <c r="RT265" s="148">
        <v>27</v>
      </c>
      <c r="RU265" s="148">
        <v>28</v>
      </c>
      <c r="RV265" s="148">
        <v>27</v>
      </c>
      <c r="RW265" s="148">
        <v>30</v>
      </c>
      <c r="RX265" s="148">
        <v>30</v>
      </c>
      <c r="RY265" s="148">
        <v>30</v>
      </c>
      <c r="RZ265" s="148">
        <v>29</v>
      </c>
      <c r="SA265" s="148">
        <v>31</v>
      </c>
      <c r="SB265" s="148">
        <v>33</v>
      </c>
      <c r="SC265" s="148">
        <v>33</v>
      </c>
      <c r="SD265" s="148">
        <v>31</v>
      </c>
      <c r="SE265" s="148">
        <v>31</v>
      </c>
      <c r="SF265" s="148">
        <v>30</v>
      </c>
      <c r="SG265" s="148">
        <v>32</v>
      </c>
      <c r="SH265" s="148">
        <v>32</v>
      </c>
      <c r="SI265" s="148">
        <v>29</v>
      </c>
      <c r="SJ265" s="148">
        <v>30</v>
      </c>
      <c r="SK265" s="148">
        <v>33</v>
      </c>
      <c r="SL265" s="148">
        <v>36</v>
      </c>
      <c r="SM265" s="148">
        <v>34</v>
      </c>
      <c r="SN265" s="148">
        <v>32</v>
      </c>
      <c r="SO265" s="148">
        <v>34</v>
      </c>
      <c r="SP265" s="148">
        <v>35</v>
      </c>
      <c r="SQ265" s="148">
        <v>33</v>
      </c>
      <c r="SR265" s="148">
        <v>28</v>
      </c>
      <c r="SS265" s="148">
        <v>30</v>
      </c>
      <c r="ST265" s="148">
        <v>31</v>
      </c>
      <c r="SU265" s="148">
        <v>33</v>
      </c>
      <c r="SV265" s="148">
        <v>27</v>
      </c>
      <c r="SW265" s="148">
        <v>29</v>
      </c>
      <c r="SX265" s="148">
        <v>29</v>
      </c>
      <c r="SY265" s="148">
        <v>29</v>
      </c>
      <c r="SZ265" s="148">
        <v>28</v>
      </c>
      <c r="TA265" s="148">
        <v>33</v>
      </c>
      <c r="TB265" s="148">
        <v>31</v>
      </c>
      <c r="TC265" s="148">
        <v>32</v>
      </c>
      <c r="TD265" s="148">
        <v>28</v>
      </c>
      <c r="TE265" s="148">
        <v>31</v>
      </c>
      <c r="TF265" s="148">
        <v>32</v>
      </c>
      <c r="TG265" s="148">
        <v>30</v>
      </c>
      <c r="TH265" s="148">
        <v>28</v>
      </c>
      <c r="TI265" s="148">
        <v>26</v>
      </c>
      <c r="TJ265" s="148">
        <v>25</v>
      </c>
      <c r="TK265" s="148">
        <v>27</v>
      </c>
      <c r="TL265" s="148">
        <v>27</v>
      </c>
      <c r="TM265" s="148">
        <v>29</v>
      </c>
      <c r="TN265" s="148">
        <v>30</v>
      </c>
      <c r="TO265" s="148">
        <v>30</v>
      </c>
      <c r="TP265" s="148">
        <v>30</v>
      </c>
      <c r="TQ265" s="148">
        <v>28</v>
      </c>
      <c r="TR265" s="148">
        <v>28</v>
      </c>
      <c r="TS265" s="148">
        <v>29</v>
      </c>
      <c r="TT265" s="148">
        <v>30</v>
      </c>
      <c r="TU265" s="148">
        <v>32</v>
      </c>
      <c r="TV265" s="148">
        <v>27</v>
      </c>
      <c r="TW265" s="148">
        <v>28</v>
      </c>
      <c r="TX265" s="148">
        <v>28</v>
      </c>
      <c r="TY265" s="148">
        <v>30</v>
      </c>
      <c r="TZ265" s="148">
        <v>26</v>
      </c>
      <c r="UA265" s="148">
        <v>26</v>
      </c>
      <c r="UB265" s="148">
        <v>28</v>
      </c>
      <c r="UC265" s="148">
        <v>28</v>
      </c>
      <c r="UD265" s="148">
        <v>28</v>
      </c>
      <c r="UE265" s="148">
        <v>27</v>
      </c>
      <c r="UF265" s="148">
        <v>29</v>
      </c>
      <c r="UG265" s="148">
        <v>32</v>
      </c>
      <c r="UH265" s="148">
        <v>32</v>
      </c>
      <c r="UI265" s="148">
        <v>29</v>
      </c>
      <c r="UJ265" s="148">
        <v>30</v>
      </c>
      <c r="UK265" s="148">
        <v>31</v>
      </c>
      <c r="UL265" s="148">
        <v>31</v>
      </c>
      <c r="UM265" s="148">
        <v>25</v>
      </c>
      <c r="UN265" s="148">
        <v>27</v>
      </c>
      <c r="UO265" s="148">
        <v>29</v>
      </c>
      <c r="UP265" s="148">
        <v>29</v>
      </c>
      <c r="UQ265" s="148">
        <v>29</v>
      </c>
      <c r="UR265" s="148">
        <v>27</v>
      </c>
      <c r="US265" s="148">
        <v>29</v>
      </c>
      <c r="UT265" s="148">
        <v>33</v>
      </c>
      <c r="UU265" s="148">
        <v>36</v>
      </c>
      <c r="UV265" s="148">
        <v>34</v>
      </c>
      <c r="UW265" s="148">
        <v>33</v>
      </c>
      <c r="UX265" s="148">
        <v>34</v>
      </c>
      <c r="UY265" s="148">
        <v>36</v>
      </c>
      <c r="UZ265" s="148">
        <v>34</v>
      </c>
      <c r="VA265" s="148">
        <v>35</v>
      </c>
      <c r="VB265" s="148">
        <v>36</v>
      </c>
      <c r="VC265" s="148">
        <v>39</v>
      </c>
      <c r="VD265" s="148">
        <v>38</v>
      </c>
      <c r="VE265" s="148">
        <v>36</v>
      </c>
      <c r="VF265" s="148">
        <v>35</v>
      </c>
      <c r="VG265" s="148">
        <v>36</v>
      </c>
      <c r="VH265" s="148">
        <v>34</v>
      </c>
      <c r="VI265" s="148">
        <v>31</v>
      </c>
      <c r="VJ265" s="148">
        <v>35</v>
      </c>
      <c r="VK265" s="148">
        <v>35</v>
      </c>
      <c r="VL265" s="148">
        <v>36</v>
      </c>
      <c r="VM265" s="148">
        <v>33</v>
      </c>
      <c r="VN265" s="148">
        <v>31</v>
      </c>
      <c r="VO265" s="148">
        <v>31</v>
      </c>
      <c r="VP265" s="148">
        <v>33</v>
      </c>
      <c r="VQ265" s="148">
        <v>30</v>
      </c>
      <c r="VR265" s="148">
        <v>31</v>
      </c>
      <c r="VS265" s="148">
        <v>32</v>
      </c>
      <c r="VT265" s="148">
        <v>32</v>
      </c>
      <c r="VU265" s="148">
        <v>32</v>
      </c>
      <c r="VV265" s="148">
        <v>24</v>
      </c>
      <c r="VW265" s="148">
        <v>26</v>
      </c>
      <c r="VX265" s="148">
        <v>26</v>
      </c>
      <c r="VY265" s="148">
        <v>25</v>
      </c>
      <c r="VZ265" s="148">
        <v>24</v>
      </c>
      <c r="WA265" s="148">
        <v>24</v>
      </c>
      <c r="WB265" s="148">
        <v>23</v>
      </c>
      <c r="WC265" s="148">
        <v>23</v>
      </c>
      <c r="WD265" s="148">
        <v>23</v>
      </c>
      <c r="WE265" s="148">
        <v>22</v>
      </c>
      <c r="WF265" s="148">
        <v>22</v>
      </c>
      <c r="WG265" s="148">
        <v>22</v>
      </c>
      <c r="WH265" s="148">
        <v>22</v>
      </c>
      <c r="WI265" s="148">
        <v>21</v>
      </c>
      <c r="WJ265" s="148">
        <v>22</v>
      </c>
      <c r="WK265" s="148">
        <v>22</v>
      </c>
      <c r="WL265" s="148">
        <v>22</v>
      </c>
      <c r="WM265" s="148">
        <v>23</v>
      </c>
      <c r="WN265" s="148">
        <v>20</v>
      </c>
      <c r="WO265" s="148">
        <v>19</v>
      </c>
      <c r="WP265" s="148">
        <v>19</v>
      </c>
      <c r="WQ265" s="148">
        <v>20</v>
      </c>
      <c r="WR265" s="148">
        <v>20</v>
      </c>
      <c r="WS265" s="148">
        <v>20</v>
      </c>
      <c r="WT265" s="148">
        <v>21</v>
      </c>
      <c r="WU265" s="148">
        <v>21</v>
      </c>
      <c r="WV265" s="148">
        <v>21</v>
      </c>
      <c r="WW265" s="148">
        <v>21</v>
      </c>
      <c r="WX265" s="148">
        <v>20</v>
      </c>
      <c r="WY265" s="148">
        <v>19</v>
      </c>
      <c r="WZ265" s="148">
        <v>18</v>
      </c>
      <c r="XA265" s="148">
        <v>18</v>
      </c>
      <c r="XB265" s="148">
        <v>18</v>
      </c>
      <c r="XC265" s="148">
        <v>19</v>
      </c>
      <c r="XD265" s="148">
        <v>19</v>
      </c>
      <c r="XE265" s="148">
        <v>15</v>
      </c>
      <c r="XF265" s="148">
        <v>15</v>
      </c>
      <c r="XG265" s="148">
        <v>15</v>
      </c>
      <c r="XH265" s="148">
        <v>15</v>
      </c>
      <c r="XI265" s="148">
        <v>13</v>
      </c>
      <c r="XJ265" s="148">
        <v>11</v>
      </c>
      <c r="XK265" s="148">
        <v>11</v>
      </c>
    </row>
    <row r="266" spans="1:635" s="148" customFormat="1" x14ac:dyDescent="0.2">
      <c r="A266" s="327"/>
      <c r="B266" s="354">
        <v>17</v>
      </c>
      <c r="C266" s="399">
        <f t="shared" ca="1" si="268"/>
        <v>7</v>
      </c>
      <c r="D266" s="354"/>
      <c r="E266" s="354"/>
      <c r="F266" s="354"/>
      <c r="G266" s="148">
        <v>24</v>
      </c>
      <c r="H266" s="148">
        <v>26</v>
      </c>
      <c r="I266" s="355">
        <v>25</v>
      </c>
      <c r="J266" s="148">
        <v>24</v>
      </c>
      <c r="K266" s="148">
        <v>24</v>
      </c>
      <c r="L266" s="148">
        <v>25</v>
      </c>
      <c r="M266" s="148">
        <v>26</v>
      </c>
      <c r="N266" s="148">
        <v>29</v>
      </c>
      <c r="O266" s="148">
        <v>29</v>
      </c>
      <c r="P266" s="148">
        <v>28</v>
      </c>
      <c r="Q266" s="148">
        <v>28</v>
      </c>
      <c r="R266" s="148">
        <v>29</v>
      </c>
      <c r="S266" s="148">
        <v>31</v>
      </c>
      <c r="T266" s="148">
        <v>32</v>
      </c>
      <c r="U266" s="148">
        <v>32</v>
      </c>
      <c r="V266" s="148">
        <v>32</v>
      </c>
      <c r="W266" s="148">
        <v>31</v>
      </c>
      <c r="X266" s="148">
        <v>31</v>
      </c>
      <c r="Y266" s="148">
        <v>32</v>
      </c>
      <c r="Z266" s="148">
        <v>33</v>
      </c>
      <c r="AA266" s="148">
        <v>34</v>
      </c>
      <c r="AB266" s="148">
        <v>35</v>
      </c>
      <c r="AC266" s="148">
        <v>34</v>
      </c>
      <c r="AD266" s="148">
        <v>36</v>
      </c>
      <c r="AE266" s="148">
        <v>36</v>
      </c>
      <c r="AF266" s="148">
        <v>36</v>
      </c>
      <c r="AG266" s="148">
        <v>38</v>
      </c>
      <c r="AH266" s="148">
        <v>38</v>
      </c>
      <c r="AI266" s="148">
        <v>34</v>
      </c>
      <c r="AJ266" s="148">
        <v>31</v>
      </c>
      <c r="AK266" s="148">
        <v>31</v>
      </c>
      <c r="AL266" s="148">
        <v>32</v>
      </c>
      <c r="AM266" s="148">
        <v>33</v>
      </c>
      <c r="AN266" s="148">
        <v>33</v>
      </c>
      <c r="AO266" s="148">
        <v>37</v>
      </c>
      <c r="AP266" s="360">
        <v>37.5</v>
      </c>
      <c r="AQ266" s="148">
        <v>38</v>
      </c>
      <c r="AR266" s="148">
        <v>37</v>
      </c>
      <c r="AS266" s="148">
        <v>39</v>
      </c>
      <c r="AT266" s="148">
        <v>37</v>
      </c>
      <c r="AU266" s="148">
        <v>40</v>
      </c>
      <c r="AV266" s="148">
        <v>43</v>
      </c>
      <c r="AW266" s="148">
        <v>44</v>
      </c>
      <c r="AX266" s="148">
        <v>46</v>
      </c>
      <c r="AY266" s="148">
        <v>44</v>
      </c>
      <c r="AZ266" s="148">
        <v>45</v>
      </c>
      <c r="BA266" s="148">
        <v>45</v>
      </c>
      <c r="BB266" s="148">
        <v>45</v>
      </c>
      <c r="BC266" s="148">
        <v>49</v>
      </c>
      <c r="BD266" s="148">
        <v>49</v>
      </c>
      <c r="BE266" s="148">
        <v>51</v>
      </c>
      <c r="BF266" s="148">
        <v>54</v>
      </c>
      <c r="BG266" s="148">
        <v>52</v>
      </c>
      <c r="BH266" s="148">
        <v>50</v>
      </c>
      <c r="BI266" s="148">
        <v>51</v>
      </c>
      <c r="BJ266" s="148">
        <v>55</v>
      </c>
      <c r="BK266" s="148">
        <v>57</v>
      </c>
      <c r="BL266" s="148">
        <v>57</v>
      </c>
      <c r="BM266" s="148">
        <v>58</v>
      </c>
      <c r="BN266" s="148">
        <v>57</v>
      </c>
      <c r="BO266" s="148">
        <v>53</v>
      </c>
      <c r="BP266" s="148">
        <v>51</v>
      </c>
      <c r="BQ266" s="148">
        <v>36</v>
      </c>
      <c r="BR266" s="148">
        <v>0</v>
      </c>
      <c r="BS266" s="356">
        <v>0</v>
      </c>
      <c r="BT266" s="148">
        <v>1</v>
      </c>
      <c r="BU266" s="148">
        <v>2</v>
      </c>
      <c r="BV266" s="148">
        <v>3</v>
      </c>
      <c r="BW266" s="148">
        <v>7</v>
      </c>
      <c r="BX266" s="148">
        <v>12</v>
      </c>
      <c r="BY266" s="148">
        <v>12</v>
      </c>
      <c r="BZ266" s="148">
        <v>14</v>
      </c>
      <c r="CA266" s="312">
        <v>16</v>
      </c>
      <c r="CB266" s="148">
        <v>20</v>
      </c>
      <c r="CC266" s="312">
        <v>21</v>
      </c>
      <c r="CD266" s="312">
        <v>22</v>
      </c>
      <c r="CE266" s="312">
        <v>25</v>
      </c>
      <c r="CF266" s="312">
        <v>28</v>
      </c>
      <c r="CG266" s="148">
        <v>34</v>
      </c>
      <c r="CH266" s="148">
        <v>32</v>
      </c>
      <c r="CI266" s="312">
        <v>34</v>
      </c>
      <c r="CJ266" s="148">
        <v>36</v>
      </c>
      <c r="CK266" s="148">
        <v>38</v>
      </c>
      <c r="CL266" s="148">
        <v>40</v>
      </c>
      <c r="CM266" s="148">
        <v>41</v>
      </c>
      <c r="CN266" s="148">
        <v>42</v>
      </c>
      <c r="CO266" s="148">
        <v>48</v>
      </c>
      <c r="CP266" s="148">
        <v>51</v>
      </c>
      <c r="CQ266" s="148">
        <v>51</v>
      </c>
      <c r="CR266" s="148">
        <v>52</v>
      </c>
      <c r="CS266" s="148">
        <v>53</v>
      </c>
      <c r="CT266" s="148">
        <v>53</v>
      </c>
      <c r="CU266" s="148">
        <v>55</v>
      </c>
      <c r="CV266" s="148">
        <v>57</v>
      </c>
      <c r="CW266" s="148">
        <v>58</v>
      </c>
      <c r="CX266" s="148">
        <v>56</v>
      </c>
      <c r="CY266" s="148">
        <v>55</v>
      </c>
      <c r="CZ266" s="148">
        <v>57</v>
      </c>
      <c r="DA266" s="148">
        <v>62</v>
      </c>
      <c r="DB266" s="148">
        <v>61</v>
      </c>
      <c r="DC266" s="148">
        <v>63</v>
      </c>
      <c r="DD266" s="148">
        <v>64</v>
      </c>
      <c r="DE266" s="148">
        <v>65</v>
      </c>
      <c r="DF266" s="148">
        <v>65</v>
      </c>
      <c r="DG266" s="148">
        <v>65</v>
      </c>
      <c r="DH266" s="148">
        <v>56</v>
      </c>
      <c r="DI266" s="148">
        <v>57</v>
      </c>
      <c r="DJ266" s="148">
        <v>57</v>
      </c>
      <c r="DK266" s="148">
        <v>64</v>
      </c>
      <c r="DL266" s="148">
        <v>62</v>
      </c>
      <c r="DM266" s="148">
        <v>65</v>
      </c>
      <c r="DN266" s="148">
        <v>62</v>
      </c>
      <c r="DO266" s="148">
        <v>65</v>
      </c>
      <c r="DP266" s="148">
        <v>62</v>
      </c>
      <c r="DQ266" s="148">
        <v>60</v>
      </c>
      <c r="DR266" s="312">
        <v>62</v>
      </c>
      <c r="DS266" s="148">
        <v>63</v>
      </c>
      <c r="DT266" s="312">
        <v>62</v>
      </c>
      <c r="DU266" s="312">
        <v>59</v>
      </c>
      <c r="DV266" s="312">
        <v>58</v>
      </c>
      <c r="DW266" s="312">
        <v>57</v>
      </c>
      <c r="DX266" s="312">
        <v>61</v>
      </c>
      <c r="DY266" s="312">
        <v>62</v>
      </c>
      <c r="DZ266" s="312">
        <v>62</v>
      </c>
      <c r="EA266" s="312">
        <v>66</v>
      </c>
      <c r="EB266" s="312">
        <v>67</v>
      </c>
      <c r="EC266" s="312">
        <v>68</v>
      </c>
      <c r="ED266" s="312">
        <v>68</v>
      </c>
      <c r="EE266" s="312">
        <v>67</v>
      </c>
      <c r="EF266" s="312">
        <v>70</v>
      </c>
      <c r="EG266" s="312">
        <v>69</v>
      </c>
      <c r="EH266" s="312">
        <v>68</v>
      </c>
      <c r="EI266" s="312">
        <v>71</v>
      </c>
      <c r="EJ266" s="312">
        <v>69</v>
      </c>
      <c r="EK266" s="312">
        <v>71</v>
      </c>
      <c r="EL266" s="312">
        <v>70</v>
      </c>
      <c r="EM266" s="312">
        <v>69</v>
      </c>
      <c r="EN266" s="312">
        <v>68</v>
      </c>
      <c r="EO266" s="148">
        <v>70</v>
      </c>
      <c r="EP266" s="312">
        <v>67</v>
      </c>
      <c r="EQ266" s="431">
        <v>62</v>
      </c>
      <c r="ER266" s="312">
        <v>59</v>
      </c>
      <c r="ES266" s="312">
        <v>56</v>
      </c>
      <c r="ET266" s="312">
        <v>57</v>
      </c>
      <c r="EU266" s="431">
        <v>57</v>
      </c>
      <c r="EV266" s="312">
        <v>52</v>
      </c>
      <c r="EW266" s="312">
        <v>54</v>
      </c>
      <c r="EX266" s="312">
        <v>58</v>
      </c>
      <c r="EY266" s="312">
        <v>58</v>
      </c>
      <c r="EZ266" s="312">
        <v>60</v>
      </c>
      <c r="FA266" s="312">
        <v>63</v>
      </c>
      <c r="FB266" s="312">
        <v>65</v>
      </c>
      <c r="FC266" s="312">
        <v>66</v>
      </c>
      <c r="FD266" s="312">
        <v>69</v>
      </c>
      <c r="FE266" s="312">
        <v>73</v>
      </c>
      <c r="FF266" s="312">
        <v>71</v>
      </c>
      <c r="FG266" s="312">
        <v>72</v>
      </c>
      <c r="FH266" s="312">
        <v>71</v>
      </c>
      <c r="FI266" s="312">
        <v>71</v>
      </c>
      <c r="FJ266" s="312">
        <v>65</v>
      </c>
      <c r="FK266" s="148">
        <v>67</v>
      </c>
      <c r="FL266" s="312">
        <v>68</v>
      </c>
      <c r="FM266" s="312">
        <v>69</v>
      </c>
      <c r="FN266" s="148">
        <v>71</v>
      </c>
      <c r="FO266" s="148">
        <v>68</v>
      </c>
      <c r="FP266" s="148">
        <v>68</v>
      </c>
      <c r="FQ266" s="431">
        <v>68</v>
      </c>
      <c r="FR266" s="148">
        <v>67</v>
      </c>
      <c r="FS266" s="312">
        <v>65</v>
      </c>
      <c r="FT266" s="148">
        <v>68</v>
      </c>
      <c r="FU266" s="312">
        <v>66</v>
      </c>
      <c r="FV266" s="312">
        <v>65</v>
      </c>
      <c r="FW266" s="312">
        <v>65</v>
      </c>
      <c r="FX266" s="312">
        <v>64</v>
      </c>
      <c r="FY266" s="312">
        <v>66</v>
      </c>
      <c r="FZ266" s="312">
        <v>68</v>
      </c>
      <c r="GA266" s="312">
        <v>65</v>
      </c>
      <c r="GB266" s="312">
        <v>64</v>
      </c>
      <c r="GC266" s="312">
        <v>64</v>
      </c>
      <c r="GD266" s="312">
        <v>63</v>
      </c>
      <c r="GE266" s="312">
        <v>65</v>
      </c>
      <c r="GF266" s="312">
        <v>66</v>
      </c>
      <c r="GG266" s="312">
        <v>63</v>
      </c>
      <c r="GH266" s="312">
        <v>64</v>
      </c>
      <c r="GI266" s="312">
        <v>68</v>
      </c>
      <c r="GJ266" s="312">
        <v>66</v>
      </c>
      <c r="GK266" s="312">
        <v>68</v>
      </c>
      <c r="GL266" s="312">
        <v>65</v>
      </c>
      <c r="GM266" s="312">
        <v>65</v>
      </c>
      <c r="GN266" s="312">
        <v>64</v>
      </c>
      <c r="GO266" s="312">
        <v>68</v>
      </c>
      <c r="GP266" s="148">
        <v>66</v>
      </c>
      <c r="GQ266" s="312">
        <v>65</v>
      </c>
      <c r="GR266" s="431">
        <v>64</v>
      </c>
      <c r="GS266" s="312">
        <v>60</v>
      </c>
      <c r="GT266" s="312">
        <v>59</v>
      </c>
      <c r="GU266" s="312">
        <v>57</v>
      </c>
      <c r="GV266" s="148">
        <v>58</v>
      </c>
      <c r="GW266" s="148">
        <v>60</v>
      </c>
      <c r="GX266" s="148">
        <v>60</v>
      </c>
      <c r="GY266" s="148">
        <v>59</v>
      </c>
      <c r="GZ266" s="148">
        <v>61</v>
      </c>
      <c r="HA266" s="148">
        <v>61</v>
      </c>
      <c r="HB266" s="148">
        <v>61</v>
      </c>
      <c r="HC266" s="148">
        <v>68</v>
      </c>
      <c r="HD266" s="148">
        <v>67</v>
      </c>
      <c r="HE266" s="148">
        <v>68</v>
      </c>
      <c r="HF266" s="148">
        <v>69</v>
      </c>
      <c r="HG266" s="148">
        <v>71</v>
      </c>
      <c r="HH266" s="148">
        <v>68</v>
      </c>
      <c r="HI266" s="148">
        <v>70</v>
      </c>
      <c r="HJ266" s="148">
        <v>68</v>
      </c>
      <c r="HK266" s="148">
        <v>69</v>
      </c>
      <c r="HL266" s="148">
        <v>67</v>
      </c>
      <c r="HM266" s="148">
        <v>68</v>
      </c>
      <c r="HN266" s="148">
        <v>71</v>
      </c>
      <c r="HO266" s="148">
        <v>67</v>
      </c>
      <c r="HP266" s="148">
        <v>62</v>
      </c>
      <c r="HQ266" s="148">
        <v>65</v>
      </c>
      <c r="HR266" s="148">
        <v>64</v>
      </c>
      <c r="HS266" s="148">
        <v>66</v>
      </c>
      <c r="HT266" s="148">
        <v>68</v>
      </c>
      <c r="HU266" s="148">
        <v>62</v>
      </c>
      <c r="HV266" s="148">
        <v>65</v>
      </c>
      <c r="HW266" s="148">
        <v>67</v>
      </c>
      <c r="HX266" s="148">
        <v>66</v>
      </c>
      <c r="HY266" s="148">
        <v>63</v>
      </c>
      <c r="HZ266" s="148">
        <v>66</v>
      </c>
      <c r="IA266" s="148">
        <v>65</v>
      </c>
      <c r="IB266" s="148">
        <v>64</v>
      </c>
      <c r="IC266" s="148">
        <v>63</v>
      </c>
      <c r="ID266" s="148">
        <v>63</v>
      </c>
      <c r="IE266" s="148">
        <v>64</v>
      </c>
      <c r="IF266" s="148">
        <v>61</v>
      </c>
      <c r="IG266" s="148">
        <v>63</v>
      </c>
      <c r="IH266" s="148">
        <v>64</v>
      </c>
      <c r="II266" s="148">
        <v>61</v>
      </c>
      <c r="IJ266" s="148">
        <v>60</v>
      </c>
      <c r="IK266" s="148">
        <v>61</v>
      </c>
      <c r="IL266" s="148">
        <v>60</v>
      </c>
      <c r="IM266" s="148">
        <v>61</v>
      </c>
      <c r="IN266" s="351">
        <f t="shared" si="269"/>
        <v>64.5</v>
      </c>
      <c r="IO266" s="148">
        <v>68</v>
      </c>
      <c r="IP266" s="148">
        <v>72</v>
      </c>
      <c r="IQ266" s="148">
        <v>72</v>
      </c>
      <c r="IR266" s="148">
        <v>72</v>
      </c>
      <c r="IS266" s="312">
        <v>74</v>
      </c>
      <c r="IT266" s="148">
        <v>70</v>
      </c>
      <c r="IU266" s="148">
        <v>67</v>
      </c>
      <c r="IV266" s="148">
        <v>68</v>
      </c>
      <c r="IW266" s="148">
        <v>69</v>
      </c>
      <c r="IX266" s="148">
        <v>67</v>
      </c>
      <c r="IY266" s="148">
        <v>70</v>
      </c>
      <c r="IZ266" s="148">
        <v>70</v>
      </c>
      <c r="JA266" s="148">
        <v>70</v>
      </c>
      <c r="JB266" s="148">
        <v>70</v>
      </c>
      <c r="JC266" s="355">
        <f t="shared" si="273"/>
        <v>70.5</v>
      </c>
      <c r="JD266" s="148">
        <v>71</v>
      </c>
      <c r="JE266" s="148">
        <v>75</v>
      </c>
      <c r="JF266" s="353">
        <f t="shared" si="274"/>
        <v>75.5</v>
      </c>
      <c r="JG266" s="148">
        <v>76</v>
      </c>
      <c r="JH266" s="148">
        <v>75</v>
      </c>
      <c r="JI266" s="148">
        <v>76</v>
      </c>
      <c r="JJ266" s="148">
        <v>80</v>
      </c>
      <c r="JK266" s="148">
        <v>78</v>
      </c>
      <c r="JL266" s="148">
        <v>78</v>
      </c>
      <c r="JM266" s="148">
        <v>80</v>
      </c>
      <c r="JN266" s="351">
        <f t="shared" si="275"/>
        <v>81.5</v>
      </c>
      <c r="JO266" s="148">
        <v>83</v>
      </c>
      <c r="JP266" s="148">
        <v>83</v>
      </c>
      <c r="JQ266" s="148">
        <v>71</v>
      </c>
      <c r="JR266" s="148">
        <v>69</v>
      </c>
      <c r="JS266" s="148">
        <v>69</v>
      </c>
      <c r="JT266" s="148">
        <v>71</v>
      </c>
      <c r="JU266" s="148">
        <v>70</v>
      </c>
      <c r="JV266" s="351">
        <f t="shared" si="276"/>
        <v>70.5</v>
      </c>
      <c r="JW266" s="148">
        <v>71</v>
      </c>
      <c r="JX266" s="148">
        <v>66</v>
      </c>
      <c r="JY266" s="148">
        <v>60</v>
      </c>
      <c r="JZ266" s="148">
        <v>59</v>
      </c>
      <c r="KA266" s="148">
        <v>58</v>
      </c>
      <c r="KB266" s="148">
        <v>59</v>
      </c>
      <c r="KC266" s="148">
        <v>59</v>
      </c>
      <c r="KD266" s="148">
        <v>58</v>
      </c>
      <c r="KE266" s="148">
        <v>62</v>
      </c>
      <c r="KF266" s="148">
        <v>62</v>
      </c>
      <c r="KG266" s="148">
        <v>62</v>
      </c>
      <c r="KH266" s="148">
        <v>64</v>
      </c>
      <c r="KI266" s="148">
        <v>59</v>
      </c>
      <c r="KJ266" s="148">
        <v>60</v>
      </c>
      <c r="KK266" s="148">
        <v>60</v>
      </c>
      <c r="KL266" s="148">
        <v>60</v>
      </c>
      <c r="KM266" s="148">
        <v>52</v>
      </c>
      <c r="KN266" s="148">
        <v>56</v>
      </c>
      <c r="KO266" s="148">
        <v>62</v>
      </c>
      <c r="KP266" s="148">
        <v>58</v>
      </c>
      <c r="KQ266" s="148">
        <v>58</v>
      </c>
      <c r="KR266" s="148">
        <v>61</v>
      </c>
      <c r="KS266" s="148">
        <v>61</v>
      </c>
      <c r="KT266" s="148">
        <v>62</v>
      </c>
      <c r="KU266" s="148">
        <v>64</v>
      </c>
      <c r="KV266" s="148">
        <v>64</v>
      </c>
      <c r="KW266" s="148">
        <v>65</v>
      </c>
      <c r="KX266" s="148">
        <v>64</v>
      </c>
      <c r="KY266" s="148">
        <v>63</v>
      </c>
      <c r="KZ266" s="148">
        <v>69</v>
      </c>
      <c r="LA266" s="148">
        <v>70</v>
      </c>
      <c r="LB266" s="148">
        <v>71</v>
      </c>
      <c r="LC266" s="148">
        <v>72</v>
      </c>
      <c r="LD266" s="148">
        <v>75</v>
      </c>
      <c r="LE266" s="148">
        <v>75</v>
      </c>
      <c r="LF266" s="148">
        <v>76</v>
      </c>
      <c r="LG266" s="148">
        <v>75</v>
      </c>
      <c r="LH266" s="148">
        <v>75</v>
      </c>
      <c r="LI266" s="148">
        <v>74</v>
      </c>
      <c r="LJ266" s="148">
        <v>66</v>
      </c>
      <c r="LK266" s="148">
        <v>63</v>
      </c>
      <c r="LL266" s="148">
        <v>61</v>
      </c>
      <c r="LM266" s="148">
        <v>64</v>
      </c>
      <c r="LN266" s="148">
        <v>63</v>
      </c>
      <c r="LO266" s="148">
        <v>64</v>
      </c>
      <c r="LP266" s="148">
        <v>64</v>
      </c>
      <c r="LQ266" s="148">
        <v>61</v>
      </c>
      <c r="LR266" s="148">
        <v>59</v>
      </c>
      <c r="LS266" s="148">
        <v>60</v>
      </c>
      <c r="LT266" s="148">
        <v>62</v>
      </c>
      <c r="LU266" s="148">
        <v>62</v>
      </c>
      <c r="LV266" s="148">
        <v>61</v>
      </c>
      <c r="LW266" s="148">
        <v>61</v>
      </c>
      <c r="LX266" s="148">
        <v>58</v>
      </c>
      <c r="LY266" s="148">
        <v>57</v>
      </c>
      <c r="LZ266" s="148">
        <v>56</v>
      </c>
      <c r="MA266" s="148">
        <v>57</v>
      </c>
      <c r="MB266" s="148">
        <v>59</v>
      </c>
      <c r="MC266" s="148">
        <v>57</v>
      </c>
      <c r="MD266" s="148">
        <v>54</v>
      </c>
      <c r="ME266" s="148">
        <v>56</v>
      </c>
      <c r="MF266" s="148">
        <v>58</v>
      </c>
      <c r="MG266" s="148">
        <v>58</v>
      </c>
      <c r="MH266" s="148">
        <v>56</v>
      </c>
      <c r="MI266" s="148">
        <v>55</v>
      </c>
      <c r="MJ266" s="148">
        <v>54</v>
      </c>
      <c r="MK266" s="148">
        <v>57</v>
      </c>
      <c r="ML266" s="148">
        <v>61</v>
      </c>
      <c r="MM266" s="148">
        <v>60</v>
      </c>
      <c r="MN266" s="148">
        <v>61</v>
      </c>
      <c r="MO266" s="148">
        <v>56</v>
      </c>
      <c r="MP266" s="148">
        <v>52</v>
      </c>
      <c r="MQ266" s="148">
        <v>50</v>
      </c>
      <c r="MR266" s="148">
        <v>47</v>
      </c>
      <c r="MS266" s="148">
        <v>48</v>
      </c>
      <c r="MT266" s="148">
        <v>48</v>
      </c>
      <c r="MU266" s="148">
        <v>46</v>
      </c>
      <c r="MV266" s="148">
        <v>44</v>
      </c>
      <c r="MW266" s="148">
        <v>44</v>
      </c>
      <c r="MX266" s="148">
        <v>48</v>
      </c>
      <c r="MY266" s="148">
        <v>47</v>
      </c>
      <c r="MZ266" s="148">
        <v>47</v>
      </c>
      <c r="NA266" s="148">
        <v>50</v>
      </c>
      <c r="NB266" s="148">
        <v>49</v>
      </c>
      <c r="NC266" s="148">
        <v>50</v>
      </c>
      <c r="ND266" s="148">
        <v>49</v>
      </c>
      <c r="NE266" s="148">
        <v>49</v>
      </c>
      <c r="NF266" s="148">
        <v>49</v>
      </c>
      <c r="NG266" s="148">
        <v>49</v>
      </c>
      <c r="NH266" s="148">
        <v>48</v>
      </c>
      <c r="NI266" s="148">
        <v>42</v>
      </c>
      <c r="NJ266" s="148">
        <v>42</v>
      </c>
      <c r="NK266" s="148">
        <v>44</v>
      </c>
      <c r="NL266" s="148">
        <v>45</v>
      </c>
      <c r="NM266" s="148">
        <v>48</v>
      </c>
      <c r="NN266" s="148">
        <v>47</v>
      </c>
      <c r="NO266" s="148">
        <v>50</v>
      </c>
      <c r="NP266" s="148">
        <v>49</v>
      </c>
      <c r="NQ266" s="148">
        <v>48</v>
      </c>
      <c r="NR266" s="148">
        <v>48</v>
      </c>
      <c r="NS266" s="148">
        <v>46</v>
      </c>
      <c r="NT266" s="148">
        <v>45</v>
      </c>
      <c r="NU266" s="148">
        <v>42</v>
      </c>
      <c r="NV266" s="148">
        <v>41</v>
      </c>
      <c r="NW266" s="148">
        <v>41</v>
      </c>
      <c r="NX266" s="148">
        <v>39</v>
      </c>
      <c r="NY266" s="148">
        <v>39</v>
      </c>
      <c r="NZ266" s="148">
        <v>35</v>
      </c>
      <c r="OA266" s="148">
        <v>37</v>
      </c>
      <c r="OB266" s="148">
        <v>35</v>
      </c>
      <c r="OC266" s="148">
        <v>34</v>
      </c>
      <c r="OD266" s="148">
        <v>32</v>
      </c>
      <c r="OE266" s="148">
        <v>35</v>
      </c>
      <c r="OF266" s="148">
        <v>35</v>
      </c>
      <c r="OG266" s="148">
        <v>35</v>
      </c>
      <c r="OH266" s="148">
        <v>33</v>
      </c>
      <c r="OI266" s="148">
        <v>33</v>
      </c>
      <c r="OJ266" s="148">
        <v>34</v>
      </c>
      <c r="OK266" s="148">
        <v>32</v>
      </c>
      <c r="OL266" s="148">
        <v>35</v>
      </c>
      <c r="OM266" s="148">
        <v>37</v>
      </c>
      <c r="ON266" s="148">
        <v>34</v>
      </c>
      <c r="OO266" s="148">
        <v>34</v>
      </c>
      <c r="OP266" s="312">
        <v>35</v>
      </c>
      <c r="OQ266" s="148">
        <v>30</v>
      </c>
      <c r="OR266" s="148">
        <v>30</v>
      </c>
      <c r="OS266" s="148">
        <v>34</v>
      </c>
      <c r="OT266" s="148">
        <v>32</v>
      </c>
      <c r="OU266" s="148">
        <v>33</v>
      </c>
      <c r="OV266" s="148">
        <v>34</v>
      </c>
      <c r="OW266" s="148">
        <v>35</v>
      </c>
      <c r="OX266" s="148">
        <v>40</v>
      </c>
      <c r="OY266" s="351">
        <f t="shared" si="270"/>
        <v>41</v>
      </c>
      <c r="OZ266" s="312">
        <v>42</v>
      </c>
      <c r="PA266" s="148">
        <v>43</v>
      </c>
      <c r="PB266" s="148">
        <v>45</v>
      </c>
      <c r="PC266" s="148">
        <v>44</v>
      </c>
      <c r="PD266" s="148">
        <v>41</v>
      </c>
      <c r="PE266" s="148">
        <v>41</v>
      </c>
      <c r="PF266" s="148">
        <v>38</v>
      </c>
      <c r="PG266" s="351">
        <f t="shared" si="271"/>
        <v>39.5</v>
      </c>
      <c r="PH266" s="148">
        <v>41</v>
      </c>
      <c r="PI266" s="148">
        <v>36</v>
      </c>
      <c r="PJ266" s="351">
        <f t="shared" si="272"/>
        <v>37</v>
      </c>
      <c r="PK266" s="148">
        <v>38</v>
      </c>
      <c r="PL266" s="148">
        <v>39</v>
      </c>
      <c r="PM266" s="312">
        <v>38</v>
      </c>
      <c r="PN266" s="148">
        <v>42</v>
      </c>
      <c r="PO266" s="312">
        <v>42</v>
      </c>
      <c r="PP266" s="148">
        <v>42</v>
      </c>
      <c r="PQ266" s="148">
        <v>42</v>
      </c>
      <c r="PR266" s="148">
        <v>41</v>
      </c>
      <c r="PS266" s="148">
        <v>37</v>
      </c>
      <c r="PT266" s="148">
        <v>37</v>
      </c>
      <c r="PU266" s="148">
        <v>38</v>
      </c>
      <c r="PV266" s="148">
        <v>32</v>
      </c>
      <c r="PW266" s="148">
        <v>32</v>
      </c>
      <c r="PX266" s="148">
        <v>34</v>
      </c>
      <c r="PY266" s="148">
        <v>35</v>
      </c>
      <c r="PZ266" s="148">
        <v>33</v>
      </c>
      <c r="QA266" s="148">
        <v>38</v>
      </c>
      <c r="QB266" s="148">
        <v>34</v>
      </c>
      <c r="QC266" s="148">
        <v>31</v>
      </c>
      <c r="QD266" s="148">
        <v>33</v>
      </c>
      <c r="QE266" s="148">
        <v>32</v>
      </c>
      <c r="QF266" s="148">
        <v>32</v>
      </c>
      <c r="QG266" s="148">
        <v>32</v>
      </c>
      <c r="QH266" s="148">
        <v>31</v>
      </c>
      <c r="QI266" s="148">
        <v>32</v>
      </c>
      <c r="QJ266" s="148">
        <v>30</v>
      </c>
      <c r="QK266" s="148">
        <v>28</v>
      </c>
      <c r="QL266" s="148">
        <v>29</v>
      </c>
      <c r="QM266" s="148">
        <v>29</v>
      </c>
      <c r="QN266" s="148">
        <v>31</v>
      </c>
      <c r="QO266" s="148">
        <v>32</v>
      </c>
      <c r="QP266" s="148">
        <v>31</v>
      </c>
      <c r="QQ266" s="148">
        <v>32</v>
      </c>
      <c r="QR266" s="148">
        <v>32</v>
      </c>
      <c r="QS266" s="148">
        <v>33</v>
      </c>
      <c r="QT266" s="148">
        <v>34</v>
      </c>
      <c r="QU266" s="148">
        <v>33</v>
      </c>
      <c r="QV266" s="148">
        <v>34</v>
      </c>
      <c r="QW266" s="148">
        <v>35</v>
      </c>
      <c r="QX266" s="148">
        <v>35</v>
      </c>
      <c r="QY266" s="148">
        <v>36</v>
      </c>
      <c r="QZ266" s="148">
        <v>32</v>
      </c>
      <c r="RA266" s="148">
        <v>31</v>
      </c>
      <c r="RB266" s="312">
        <v>29</v>
      </c>
      <c r="RC266" s="148">
        <v>28</v>
      </c>
      <c r="RD266" s="312">
        <v>26</v>
      </c>
      <c r="RE266" s="148">
        <v>27</v>
      </c>
      <c r="RF266" s="148">
        <v>24</v>
      </c>
      <c r="RG266" s="312">
        <v>25</v>
      </c>
      <c r="RH266" s="148">
        <v>25</v>
      </c>
      <c r="RI266" s="148">
        <v>25</v>
      </c>
      <c r="RJ266" s="148">
        <v>24</v>
      </c>
      <c r="RK266" s="148">
        <v>27</v>
      </c>
      <c r="RL266" s="148">
        <v>28</v>
      </c>
      <c r="RM266" s="312">
        <v>30</v>
      </c>
      <c r="RN266" s="148">
        <v>33</v>
      </c>
      <c r="RO266" s="312">
        <v>34</v>
      </c>
      <c r="RP266" s="148">
        <v>33</v>
      </c>
      <c r="RQ266" s="148">
        <v>27</v>
      </c>
      <c r="RR266" s="148">
        <v>26</v>
      </c>
      <c r="RS266" s="148">
        <v>26</v>
      </c>
      <c r="RT266" s="148">
        <v>26</v>
      </c>
      <c r="RU266" s="148">
        <v>23</v>
      </c>
      <c r="RV266" s="148">
        <v>23</v>
      </c>
      <c r="RW266" s="148">
        <v>24</v>
      </c>
      <c r="RX266" s="148">
        <v>24</v>
      </c>
      <c r="RY266" s="148">
        <v>24</v>
      </c>
      <c r="RZ266" s="148">
        <v>23</v>
      </c>
      <c r="SA266" s="148">
        <v>25</v>
      </c>
      <c r="SB266" s="148">
        <v>27</v>
      </c>
      <c r="SC266" s="148">
        <v>27</v>
      </c>
      <c r="SD266" s="148">
        <v>27</v>
      </c>
      <c r="SE266" s="148">
        <v>26</v>
      </c>
      <c r="SF266" s="148">
        <v>27</v>
      </c>
      <c r="SG266" s="148">
        <v>27</v>
      </c>
      <c r="SH266" s="148">
        <v>26</v>
      </c>
      <c r="SI266" s="148">
        <v>25</v>
      </c>
      <c r="SJ266" s="148">
        <v>25</v>
      </c>
      <c r="SK266" s="148">
        <v>26</v>
      </c>
      <c r="SL266" s="148">
        <v>27</v>
      </c>
      <c r="SM266" s="148">
        <v>28</v>
      </c>
      <c r="SN266" s="148">
        <v>28</v>
      </c>
      <c r="SO266" s="148">
        <v>28</v>
      </c>
      <c r="SP266" s="148">
        <v>28</v>
      </c>
      <c r="SQ266" s="148">
        <v>28</v>
      </c>
      <c r="SR266" s="148">
        <v>29</v>
      </c>
      <c r="SS266" s="148">
        <v>29</v>
      </c>
      <c r="ST266" s="148">
        <v>33</v>
      </c>
      <c r="SU266" s="148">
        <v>35</v>
      </c>
      <c r="SV266" s="148">
        <v>35</v>
      </c>
      <c r="SW266" s="148">
        <v>35</v>
      </c>
      <c r="SX266" s="148">
        <v>33</v>
      </c>
      <c r="SY266" s="148">
        <v>30</v>
      </c>
      <c r="SZ266" s="148">
        <v>31</v>
      </c>
      <c r="TA266" s="148">
        <v>35</v>
      </c>
      <c r="TB266" s="148">
        <v>36</v>
      </c>
      <c r="TC266" s="148">
        <v>36</v>
      </c>
      <c r="TD266" s="148">
        <v>33</v>
      </c>
      <c r="TE266" s="148">
        <v>34</v>
      </c>
      <c r="TF266" s="148">
        <v>34</v>
      </c>
      <c r="TG266" s="148">
        <v>34</v>
      </c>
      <c r="TH266" s="148">
        <v>34</v>
      </c>
      <c r="TI266" s="148">
        <v>32</v>
      </c>
      <c r="TJ266" s="148">
        <v>33</v>
      </c>
      <c r="TK266" s="148">
        <v>32</v>
      </c>
      <c r="TL266" s="148">
        <v>33</v>
      </c>
      <c r="TM266" s="148">
        <v>32</v>
      </c>
      <c r="TN266" s="148">
        <v>32</v>
      </c>
      <c r="TO266" s="148">
        <v>33</v>
      </c>
      <c r="TP266" s="148">
        <v>31</v>
      </c>
      <c r="TQ266" s="148">
        <v>31</v>
      </c>
      <c r="TR266" s="148">
        <v>33</v>
      </c>
      <c r="TS266" s="148">
        <v>33</v>
      </c>
      <c r="TT266" s="148">
        <v>35</v>
      </c>
      <c r="TU266" s="148">
        <v>34</v>
      </c>
      <c r="TV266" s="148">
        <v>30</v>
      </c>
      <c r="TW266" s="148">
        <v>33</v>
      </c>
      <c r="TX266" s="148">
        <v>33</v>
      </c>
      <c r="TY266" s="148">
        <v>32</v>
      </c>
      <c r="TZ266" s="148">
        <v>32</v>
      </c>
      <c r="UA266" s="148">
        <v>32</v>
      </c>
      <c r="UB266" s="148">
        <v>29</v>
      </c>
      <c r="UC266" s="148">
        <v>28</v>
      </c>
      <c r="UD266" s="148">
        <v>24</v>
      </c>
      <c r="UE266" s="148">
        <v>26</v>
      </c>
      <c r="UF266" s="148">
        <v>27</v>
      </c>
      <c r="UG266" s="148">
        <v>27</v>
      </c>
      <c r="UH266" s="148">
        <v>28</v>
      </c>
      <c r="UI266" s="148">
        <v>25</v>
      </c>
      <c r="UJ266" s="148">
        <v>28</v>
      </c>
      <c r="UK266" s="148">
        <v>25</v>
      </c>
      <c r="UL266" s="148">
        <v>26</v>
      </c>
      <c r="UM266" s="148">
        <v>26</v>
      </c>
      <c r="UN266" s="148">
        <v>26</v>
      </c>
      <c r="UO266" s="148">
        <v>25</v>
      </c>
      <c r="UP266" s="148">
        <v>26</v>
      </c>
      <c r="UQ266" s="148">
        <v>26</v>
      </c>
      <c r="UR266" s="148">
        <v>24</v>
      </c>
      <c r="US266" s="148">
        <v>24</v>
      </c>
      <c r="UT266" s="148">
        <v>23</v>
      </c>
      <c r="UU266" s="148">
        <v>24</v>
      </c>
      <c r="UV266" s="148">
        <v>26</v>
      </c>
      <c r="UW266" s="148">
        <v>26</v>
      </c>
      <c r="UX266" s="148">
        <v>27</v>
      </c>
      <c r="UY266" s="148">
        <v>28</v>
      </c>
      <c r="UZ266" s="148">
        <v>28</v>
      </c>
      <c r="VA266" s="148">
        <v>27</v>
      </c>
      <c r="VB266" s="148">
        <v>27</v>
      </c>
      <c r="VC266" s="148">
        <v>28</v>
      </c>
      <c r="VD266" s="148">
        <v>28</v>
      </c>
      <c r="VE266" s="148">
        <v>25</v>
      </c>
      <c r="VF266" s="148">
        <v>28</v>
      </c>
      <c r="VG266" s="148">
        <v>26</v>
      </c>
      <c r="VH266" s="148">
        <v>25</v>
      </c>
      <c r="VI266" s="148">
        <v>25</v>
      </c>
      <c r="VJ266" s="148">
        <v>20</v>
      </c>
      <c r="VK266" s="148">
        <v>21</v>
      </c>
      <c r="VL266" s="148">
        <v>19</v>
      </c>
      <c r="VM266" s="148">
        <v>16</v>
      </c>
      <c r="VN266" s="148">
        <v>15</v>
      </c>
      <c r="VO266" s="148">
        <v>16</v>
      </c>
      <c r="VP266" s="148">
        <v>16</v>
      </c>
      <c r="VQ266" s="148">
        <v>21</v>
      </c>
      <c r="VR266" s="148">
        <v>17</v>
      </c>
      <c r="VS266" s="148">
        <v>21</v>
      </c>
      <c r="VT266" s="148">
        <v>22</v>
      </c>
      <c r="VU266" s="148">
        <v>23</v>
      </c>
      <c r="VV266" s="148">
        <v>17</v>
      </c>
      <c r="VW266" s="148">
        <v>18</v>
      </c>
      <c r="VX266" s="148">
        <v>19</v>
      </c>
      <c r="VY266" s="148">
        <v>19</v>
      </c>
      <c r="VZ266" s="148">
        <v>19</v>
      </c>
      <c r="WA266" s="148">
        <v>19</v>
      </c>
      <c r="WB266" s="148">
        <v>19</v>
      </c>
      <c r="WC266" s="148">
        <v>19</v>
      </c>
      <c r="WD266" s="148">
        <v>19</v>
      </c>
      <c r="WE266" s="148">
        <v>17</v>
      </c>
      <c r="WF266" s="148">
        <v>17</v>
      </c>
      <c r="WG266" s="148">
        <v>17</v>
      </c>
      <c r="WH266" s="148">
        <v>17</v>
      </c>
      <c r="WI266" s="148">
        <v>15</v>
      </c>
      <c r="WJ266" s="148">
        <v>15</v>
      </c>
      <c r="WK266" s="148">
        <v>12</v>
      </c>
      <c r="WL266" s="148">
        <v>12</v>
      </c>
      <c r="WM266" s="148">
        <v>13</v>
      </c>
      <c r="WN266" s="148">
        <v>13</v>
      </c>
      <c r="WO266" s="148">
        <v>14</v>
      </c>
      <c r="WP266" s="148">
        <v>13</v>
      </c>
      <c r="WQ266" s="148">
        <v>11</v>
      </c>
      <c r="WR266" s="148">
        <v>11</v>
      </c>
      <c r="WS266" s="148">
        <v>12</v>
      </c>
      <c r="WT266" s="148">
        <v>12</v>
      </c>
      <c r="WU266" s="148">
        <v>11</v>
      </c>
      <c r="WV266" s="148">
        <v>11</v>
      </c>
      <c r="WW266" s="148">
        <v>11</v>
      </c>
      <c r="WX266" s="148">
        <v>11</v>
      </c>
      <c r="WY266" s="148">
        <v>10</v>
      </c>
      <c r="WZ266" s="148">
        <v>10</v>
      </c>
      <c r="XA266" s="148">
        <v>9</v>
      </c>
      <c r="XB266" s="148">
        <v>9</v>
      </c>
      <c r="XC266" s="148">
        <v>9</v>
      </c>
      <c r="XD266" s="148">
        <v>9</v>
      </c>
      <c r="XE266" s="148">
        <v>10</v>
      </c>
      <c r="XF266" s="148">
        <v>8</v>
      </c>
      <c r="XG266" s="148">
        <v>7</v>
      </c>
      <c r="XH266" s="148">
        <v>7</v>
      </c>
      <c r="XI266" s="148">
        <v>7</v>
      </c>
      <c r="XJ266" s="148">
        <v>7</v>
      </c>
      <c r="XK266" s="148">
        <v>7</v>
      </c>
    </row>
    <row r="267" spans="1:635" s="148" customFormat="1" x14ac:dyDescent="0.2">
      <c r="A267" s="354"/>
      <c r="B267" s="354">
        <v>18</v>
      </c>
      <c r="C267" s="399">
        <f t="shared" ca="1" si="268"/>
        <v>3</v>
      </c>
      <c r="D267" s="354"/>
      <c r="E267" s="354"/>
      <c r="F267" s="354"/>
      <c r="G267" s="148">
        <v>8</v>
      </c>
      <c r="H267" s="148">
        <v>6</v>
      </c>
      <c r="I267" s="355">
        <v>6</v>
      </c>
      <c r="J267" s="148">
        <v>6</v>
      </c>
      <c r="K267" s="148">
        <v>9</v>
      </c>
      <c r="L267" s="148">
        <v>11</v>
      </c>
      <c r="M267" s="148">
        <v>14</v>
      </c>
      <c r="N267" s="148">
        <v>14</v>
      </c>
      <c r="O267" s="148">
        <v>12</v>
      </c>
      <c r="P267" s="148">
        <v>13</v>
      </c>
      <c r="Q267" s="148">
        <v>12</v>
      </c>
      <c r="R267" s="148">
        <v>13</v>
      </c>
      <c r="S267" s="148">
        <v>11</v>
      </c>
      <c r="T267" s="148">
        <v>11</v>
      </c>
      <c r="U267" s="148">
        <v>11</v>
      </c>
      <c r="V267" s="148">
        <v>11</v>
      </c>
      <c r="W267" s="148">
        <v>12</v>
      </c>
      <c r="X267" s="148">
        <v>12</v>
      </c>
      <c r="Y267" s="148">
        <v>13</v>
      </c>
      <c r="Z267" s="148">
        <v>13</v>
      </c>
      <c r="AA267" s="148">
        <v>14</v>
      </c>
      <c r="AB267" s="148">
        <v>14</v>
      </c>
      <c r="AC267" s="148">
        <v>13</v>
      </c>
      <c r="AD267" s="148">
        <v>13</v>
      </c>
      <c r="AE267" s="148">
        <v>13</v>
      </c>
      <c r="AF267" s="148">
        <v>13</v>
      </c>
      <c r="AG267" s="148">
        <v>14</v>
      </c>
      <c r="AH267" s="148">
        <v>14</v>
      </c>
      <c r="AI267" s="148">
        <v>14</v>
      </c>
      <c r="AJ267" s="148">
        <v>15</v>
      </c>
      <c r="AK267" s="148">
        <v>21</v>
      </c>
      <c r="AL267" s="148">
        <v>22</v>
      </c>
      <c r="AM267" s="148">
        <v>23</v>
      </c>
      <c r="AN267" s="148">
        <v>24</v>
      </c>
      <c r="AO267" s="148">
        <v>24</v>
      </c>
      <c r="AP267" s="360">
        <v>24.5</v>
      </c>
      <c r="AQ267" s="148">
        <v>25</v>
      </c>
      <c r="AR267" s="148">
        <v>25</v>
      </c>
      <c r="AS267" s="148">
        <v>26</v>
      </c>
      <c r="AT267" s="148">
        <v>26</v>
      </c>
      <c r="AU267" s="148">
        <v>29</v>
      </c>
      <c r="AV267" s="148">
        <v>27</v>
      </c>
      <c r="AW267" s="148">
        <v>25</v>
      </c>
      <c r="AX267" s="148">
        <v>25</v>
      </c>
      <c r="AY267" s="148">
        <v>25</v>
      </c>
      <c r="AZ267" s="148">
        <v>23</v>
      </c>
      <c r="BA267" s="148">
        <v>23</v>
      </c>
      <c r="BB267" s="148">
        <v>23</v>
      </c>
      <c r="BC267" s="148">
        <v>22</v>
      </c>
      <c r="BD267" s="148">
        <v>21</v>
      </c>
      <c r="BE267" s="148">
        <v>22</v>
      </c>
      <c r="BF267" s="148">
        <v>21</v>
      </c>
      <c r="BG267" s="148">
        <v>22</v>
      </c>
      <c r="BH267" s="148">
        <v>22</v>
      </c>
      <c r="BI267" s="148">
        <v>24</v>
      </c>
      <c r="BJ267" s="148">
        <v>24</v>
      </c>
      <c r="BK267" s="148">
        <v>22</v>
      </c>
      <c r="BL267" s="148">
        <v>22</v>
      </c>
      <c r="BM267" s="148">
        <v>23</v>
      </c>
      <c r="BN267" s="148">
        <v>24</v>
      </c>
      <c r="BO267" s="148">
        <v>24</v>
      </c>
      <c r="BP267" s="148">
        <v>20</v>
      </c>
      <c r="BQ267" s="148">
        <v>19</v>
      </c>
      <c r="BR267" s="148">
        <v>17</v>
      </c>
      <c r="BS267" s="356">
        <v>0</v>
      </c>
      <c r="BT267" s="148">
        <v>12</v>
      </c>
      <c r="BU267" s="148">
        <v>12</v>
      </c>
      <c r="BV267" s="148">
        <v>11</v>
      </c>
      <c r="BW267" s="148">
        <v>12</v>
      </c>
      <c r="BX267" s="148">
        <v>12</v>
      </c>
      <c r="BY267" s="148">
        <v>16</v>
      </c>
      <c r="BZ267" s="148">
        <v>16</v>
      </c>
      <c r="CA267" s="312">
        <v>16</v>
      </c>
      <c r="CB267" s="148">
        <v>17</v>
      </c>
      <c r="CC267" s="312">
        <v>16</v>
      </c>
      <c r="CD267" s="312">
        <v>18</v>
      </c>
      <c r="CE267" s="312">
        <v>20</v>
      </c>
      <c r="CF267" s="312">
        <v>23</v>
      </c>
      <c r="CG267" s="148">
        <v>23</v>
      </c>
      <c r="CH267" s="148">
        <v>25</v>
      </c>
      <c r="CI267" s="312">
        <v>25</v>
      </c>
      <c r="CJ267" s="148">
        <v>23</v>
      </c>
      <c r="CK267" s="148">
        <v>25</v>
      </c>
      <c r="CL267" s="148">
        <v>24</v>
      </c>
      <c r="CM267" s="148">
        <v>24</v>
      </c>
      <c r="CN267" s="148">
        <v>24</v>
      </c>
      <c r="CO267" s="148">
        <v>23</v>
      </c>
      <c r="CP267" s="148">
        <v>23</v>
      </c>
      <c r="CQ267" s="148">
        <v>24</v>
      </c>
      <c r="CR267" s="148">
        <v>25</v>
      </c>
      <c r="CS267" s="148">
        <v>23</v>
      </c>
      <c r="CT267" s="148">
        <v>26</v>
      </c>
      <c r="CU267" s="148">
        <v>25</v>
      </c>
      <c r="CV267" s="148">
        <v>24</v>
      </c>
      <c r="CW267" s="148">
        <v>24</v>
      </c>
      <c r="CX267" s="148">
        <v>25</v>
      </c>
      <c r="CY267" s="148">
        <v>26</v>
      </c>
      <c r="CZ267" s="148">
        <v>27</v>
      </c>
      <c r="DA267" s="148">
        <v>29</v>
      </c>
      <c r="DB267" s="148">
        <v>28</v>
      </c>
      <c r="DC267" s="148">
        <v>30</v>
      </c>
      <c r="DD267" s="148">
        <v>31</v>
      </c>
      <c r="DE267" s="148">
        <v>37</v>
      </c>
      <c r="DF267" s="148">
        <v>36.5</v>
      </c>
      <c r="DG267" s="148">
        <v>36</v>
      </c>
      <c r="DH267" s="148">
        <v>37</v>
      </c>
      <c r="DI267" s="148">
        <v>39</v>
      </c>
      <c r="DJ267" s="148">
        <v>39</v>
      </c>
      <c r="DK267" s="148">
        <v>40</v>
      </c>
      <c r="DL267" s="148">
        <v>42</v>
      </c>
      <c r="DM267" s="148">
        <v>40</v>
      </c>
      <c r="DN267" s="148">
        <v>40</v>
      </c>
      <c r="DO267" s="148">
        <v>39</v>
      </c>
      <c r="DP267" s="148">
        <v>39</v>
      </c>
      <c r="DQ267" s="148">
        <v>37</v>
      </c>
      <c r="DR267" s="312">
        <v>36</v>
      </c>
      <c r="DS267" s="148">
        <v>36</v>
      </c>
      <c r="DT267" s="312">
        <v>38</v>
      </c>
      <c r="DU267" s="312">
        <v>37</v>
      </c>
      <c r="DV267" s="312">
        <v>37</v>
      </c>
      <c r="DW267" s="312">
        <v>36</v>
      </c>
      <c r="DX267" s="312">
        <v>38</v>
      </c>
      <c r="DY267" s="312">
        <v>40</v>
      </c>
      <c r="DZ267" s="312">
        <v>40</v>
      </c>
      <c r="EA267" s="312">
        <v>43</v>
      </c>
      <c r="EB267" s="312">
        <v>44</v>
      </c>
      <c r="EC267" s="312">
        <v>46</v>
      </c>
      <c r="ED267" s="312">
        <v>46</v>
      </c>
      <c r="EE267" s="312">
        <v>44</v>
      </c>
      <c r="EF267" s="312">
        <v>46</v>
      </c>
      <c r="EG267" s="312">
        <v>46</v>
      </c>
      <c r="EH267" s="312">
        <v>48</v>
      </c>
      <c r="EI267" s="312">
        <v>48</v>
      </c>
      <c r="EJ267" s="312">
        <v>46</v>
      </c>
      <c r="EK267" s="312">
        <v>46</v>
      </c>
      <c r="EL267" s="312">
        <v>43</v>
      </c>
      <c r="EM267" s="312">
        <v>45</v>
      </c>
      <c r="EN267" s="312">
        <v>44</v>
      </c>
      <c r="EO267" s="148">
        <v>42</v>
      </c>
      <c r="EP267" s="312">
        <v>42</v>
      </c>
      <c r="EQ267" s="431">
        <v>42</v>
      </c>
      <c r="ER267" s="312">
        <v>40</v>
      </c>
      <c r="ES267" s="312">
        <v>39</v>
      </c>
      <c r="ET267" s="312">
        <v>38</v>
      </c>
      <c r="EU267" s="431">
        <v>41</v>
      </c>
      <c r="EV267" s="312">
        <v>41</v>
      </c>
      <c r="EW267" s="312">
        <v>39</v>
      </c>
      <c r="EX267" s="312">
        <v>39</v>
      </c>
      <c r="EY267" s="312">
        <v>37</v>
      </c>
      <c r="EZ267" s="312">
        <v>40</v>
      </c>
      <c r="FA267" s="312">
        <v>42</v>
      </c>
      <c r="FB267" s="312">
        <v>40</v>
      </c>
      <c r="FC267" s="312">
        <v>41</v>
      </c>
      <c r="FD267" s="312">
        <v>44</v>
      </c>
      <c r="FE267" s="312">
        <v>46</v>
      </c>
      <c r="FF267" s="312">
        <v>47</v>
      </c>
      <c r="FG267" s="312">
        <v>46</v>
      </c>
      <c r="FH267" s="312">
        <v>47</v>
      </c>
      <c r="FI267" s="312">
        <v>48</v>
      </c>
      <c r="FJ267" s="312">
        <v>48</v>
      </c>
      <c r="FK267" s="148">
        <v>47</v>
      </c>
      <c r="FL267" s="312">
        <v>43</v>
      </c>
      <c r="FM267" s="312">
        <v>39</v>
      </c>
      <c r="FN267" s="148">
        <v>38</v>
      </c>
      <c r="FO267" s="148">
        <v>36</v>
      </c>
      <c r="FP267" s="148">
        <v>36</v>
      </c>
      <c r="FQ267" s="431">
        <v>38</v>
      </c>
      <c r="FR267" s="148">
        <v>42</v>
      </c>
      <c r="FS267" s="312">
        <v>44</v>
      </c>
      <c r="FT267" s="148">
        <v>43</v>
      </c>
      <c r="FU267" s="312">
        <v>42</v>
      </c>
      <c r="FV267" s="312">
        <v>43</v>
      </c>
      <c r="FW267" s="312">
        <v>43</v>
      </c>
      <c r="FX267" s="312">
        <v>47</v>
      </c>
      <c r="FY267" s="312">
        <v>47</v>
      </c>
      <c r="FZ267" s="312">
        <v>46</v>
      </c>
      <c r="GA267" s="312">
        <v>49</v>
      </c>
      <c r="GB267" s="312">
        <v>49</v>
      </c>
      <c r="GC267" s="312">
        <v>49</v>
      </c>
      <c r="GD267" s="312">
        <v>48</v>
      </c>
      <c r="GE267" s="312">
        <v>48</v>
      </c>
      <c r="GF267" s="312">
        <v>53</v>
      </c>
      <c r="GG267" s="312">
        <v>56</v>
      </c>
      <c r="GH267" s="312">
        <v>61</v>
      </c>
      <c r="GI267" s="312">
        <v>61</v>
      </c>
      <c r="GJ267" s="312">
        <v>61</v>
      </c>
      <c r="GK267" s="312">
        <v>62</v>
      </c>
      <c r="GL267" s="312">
        <v>63</v>
      </c>
      <c r="GM267" s="312">
        <v>62</v>
      </c>
      <c r="GN267" s="312">
        <v>62</v>
      </c>
      <c r="GO267" s="312">
        <v>61</v>
      </c>
      <c r="GP267" s="148">
        <v>60</v>
      </c>
      <c r="GQ267" s="312">
        <v>57</v>
      </c>
      <c r="GR267" s="431">
        <v>57</v>
      </c>
      <c r="GS267" s="312">
        <v>57</v>
      </c>
      <c r="GT267" s="312">
        <v>57</v>
      </c>
      <c r="GU267" s="312">
        <v>58</v>
      </c>
      <c r="GV267" s="148">
        <v>59</v>
      </c>
      <c r="GW267" s="148">
        <v>58</v>
      </c>
      <c r="GX267" s="148">
        <v>60</v>
      </c>
      <c r="GY267" s="148">
        <v>57</v>
      </c>
      <c r="GZ267" s="148">
        <v>54</v>
      </c>
      <c r="HA267" s="148">
        <v>52</v>
      </c>
      <c r="HB267" s="148">
        <v>53</v>
      </c>
      <c r="HC267" s="148">
        <v>54</v>
      </c>
      <c r="HD267" s="148">
        <v>56</v>
      </c>
      <c r="HE267" s="148">
        <v>57</v>
      </c>
      <c r="HF267" s="148">
        <v>54</v>
      </c>
      <c r="HG267" s="148">
        <v>54</v>
      </c>
      <c r="HH267" s="148">
        <v>51</v>
      </c>
      <c r="HI267" s="148">
        <v>52</v>
      </c>
      <c r="HJ267" s="148">
        <v>52</v>
      </c>
      <c r="HK267" s="148">
        <v>53</v>
      </c>
      <c r="HL267" s="148">
        <v>51</v>
      </c>
      <c r="HM267" s="148">
        <v>51</v>
      </c>
      <c r="HN267" s="148">
        <v>52</v>
      </c>
      <c r="HO267" s="148">
        <v>53</v>
      </c>
      <c r="HP267" s="148">
        <v>50</v>
      </c>
      <c r="HQ267" s="148">
        <v>46</v>
      </c>
      <c r="HR267" s="148">
        <v>44</v>
      </c>
      <c r="HS267" s="148">
        <v>42</v>
      </c>
      <c r="HT267" s="148">
        <v>42</v>
      </c>
      <c r="HU267" s="148">
        <v>41</v>
      </c>
      <c r="HV267" s="148">
        <v>37</v>
      </c>
      <c r="HW267" s="148">
        <v>37</v>
      </c>
      <c r="HX267" s="148">
        <v>38</v>
      </c>
      <c r="HY267" s="148">
        <v>37</v>
      </c>
      <c r="HZ267" s="148">
        <v>35</v>
      </c>
      <c r="IA267" s="148">
        <v>36</v>
      </c>
      <c r="IB267" s="148">
        <v>37</v>
      </c>
      <c r="IC267" s="148">
        <v>38</v>
      </c>
      <c r="ID267" s="148">
        <v>40</v>
      </c>
      <c r="IE267" s="148">
        <v>39</v>
      </c>
      <c r="IF267" s="148">
        <v>44</v>
      </c>
      <c r="IG267" s="148">
        <v>45</v>
      </c>
      <c r="IH267" s="148">
        <v>46</v>
      </c>
      <c r="II267" s="148">
        <v>52</v>
      </c>
      <c r="IJ267" s="148">
        <v>55</v>
      </c>
      <c r="IK267" s="148">
        <v>57</v>
      </c>
      <c r="IL267" s="148">
        <v>55</v>
      </c>
      <c r="IM267" s="148">
        <v>56</v>
      </c>
      <c r="IN267" s="351">
        <f t="shared" si="269"/>
        <v>56.5</v>
      </c>
      <c r="IO267" s="148">
        <v>57</v>
      </c>
      <c r="IP267" s="148">
        <v>52</v>
      </c>
      <c r="IQ267" s="148">
        <v>51</v>
      </c>
      <c r="IR267" s="148">
        <v>51</v>
      </c>
      <c r="IS267" s="312">
        <v>56</v>
      </c>
      <c r="IT267" s="148">
        <v>51</v>
      </c>
      <c r="IU267" s="148">
        <v>48</v>
      </c>
      <c r="IV267" s="148">
        <v>54</v>
      </c>
      <c r="IW267" s="148">
        <v>55</v>
      </c>
      <c r="IX267" s="148">
        <v>55</v>
      </c>
      <c r="IY267" s="148">
        <v>57</v>
      </c>
      <c r="IZ267" s="148">
        <v>54</v>
      </c>
      <c r="JA267" s="148">
        <v>52</v>
      </c>
      <c r="JB267" s="148">
        <v>53</v>
      </c>
      <c r="JC267" s="355">
        <f t="shared" si="273"/>
        <v>52.5</v>
      </c>
      <c r="JD267" s="148">
        <v>52</v>
      </c>
      <c r="JE267" s="148">
        <v>50</v>
      </c>
      <c r="JF267" s="353">
        <f t="shared" si="274"/>
        <v>49.5</v>
      </c>
      <c r="JG267" s="148">
        <v>49</v>
      </c>
      <c r="JH267" s="148">
        <v>44</v>
      </c>
      <c r="JI267" s="148">
        <v>45</v>
      </c>
      <c r="JJ267" s="148">
        <v>42</v>
      </c>
      <c r="JK267" s="148">
        <v>40</v>
      </c>
      <c r="JL267" s="148">
        <v>41</v>
      </c>
      <c r="JM267" s="148">
        <v>42</v>
      </c>
      <c r="JN267" s="351">
        <f t="shared" si="275"/>
        <v>42</v>
      </c>
      <c r="JO267" s="148">
        <v>42</v>
      </c>
      <c r="JP267" s="148">
        <v>38</v>
      </c>
      <c r="JQ267" s="148">
        <v>36</v>
      </c>
      <c r="JR267" s="148">
        <v>40</v>
      </c>
      <c r="JS267" s="148">
        <v>38</v>
      </c>
      <c r="JT267" s="148">
        <v>38</v>
      </c>
      <c r="JU267" s="148">
        <v>39</v>
      </c>
      <c r="JV267" s="351">
        <f t="shared" si="276"/>
        <v>39</v>
      </c>
      <c r="JW267" s="148">
        <v>39</v>
      </c>
      <c r="JX267" s="148">
        <v>37</v>
      </c>
      <c r="JY267" s="148">
        <v>39</v>
      </c>
      <c r="JZ267" s="148">
        <v>38</v>
      </c>
      <c r="KA267" s="148">
        <v>34</v>
      </c>
      <c r="KB267" s="148">
        <v>34</v>
      </c>
      <c r="KC267" s="148">
        <v>35</v>
      </c>
      <c r="KD267" s="148">
        <v>33</v>
      </c>
      <c r="KE267" s="148">
        <v>33</v>
      </c>
      <c r="KF267" s="148">
        <v>32</v>
      </c>
      <c r="KG267" s="148">
        <v>32</v>
      </c>
      <c r="KH267" s="148">
        <v>31</v>
      </c>
      <c r="KI267" s="148">
        <v>28</v>
      </c>
      <c r="KJ267" s="148">
        <v>31</v>
      </c>
      <c r="KK267" s="148">
        <v>26</v>
      </c>
      <c r="KL267" s="148">
        <v>27</v>
      </c>
      <c r="KM267" s="148">
        <v>26</v>
      </c>
      <c r="KN267" s="148">
        <v>26</v>
      </c>
      <c r="KO267" s="148">
        <v>30</v>
      </c>
      <c r="KP267" s="148">
        <v>26</v>
      </c>
      <c r="KQ267" s="148">
        <v>26</v>
      </c>
      <c r="KR267" s="148">
        <v>30</v>
      </c>
      <c r="KS267" s="148">
        <v>30</v>
      </c>
      <c r="KT267" s="148">
        <v>32</v>
      </c>
      <c r="KU267" s="148">
        <v>35</v>
      </c>
      <c r="KV267" s="148">
        <v>35</v>
      </c>
      <c r="KW267" s="148">
        <v>36</v>
      </c>
      <c r="KX267" s="148">
        <v>37</v>
      </c>
      <c r="KY267" s="148">
        <v>37</v>
      </c>
      <c r="KZ267" s="148">
        <v>37</v>
      </c>
      <c r="LA267" s="148">
        <v>37</v>
      </c>
      <c r="LB267" s="148">
        <v>39</v>
      </c>
      <c r="LC267" s="148">
        <v>40</v>
      </c>
      <c r="LD267" s="148">
        <v>40</v>
      </c>
      <c r="LE267" s="148">
        <v>34</v>
      </c>
      <c r="LF267" s="148">
        <v>36</v>
      </c>
      <c r="LG267" s="148">
        <v>36</v>
      </c>
      <c r="LH267" s="148">
        <v>33</v>
      </c>
      <c r="LI267" s="148">
        <v>28</v>
      </c>
      <c r="LJ267" s="148">
        <v>27</v>
      </c>
      <c r="LK267" s="148">
        <v>29</v>
      </c>
      <c r="LL267" s="148">
        <v>30</v>
      </c>
      <c r="LM267" s="148">
        <v>32</v>
      </c>
      <c r="LN267" s="148">
        <v>35</v>
      </c>
      <c r="LO267" s="148">
        <v>33</v>
      </c>
      <c r="LP267" s="148">
        <v>34</v>
      </c>
      <c r="LQ267" s="148">
        <v>36</v>
      </c>
      <c r="LR267" s="148">
        <v>36</v>
      </c>
      <c r="LS267" s="148">
        <v>34</v>
      </c>
      <c r="LT267" s="148">
        <v>29</v>
      </c>
      <c r="LU267" s="148">
        <v>29</v>
      </c>
      <c r="LV267" s="148">
        <v>31</v>
      </c>
      <c r="LW267" s="148">
        <v>31</v>
      </c>
      <c r="LX267" s="148">
        <v>29</v>
      </c>
      <c r="LY267" s="148">
        <v>26</v>
      </c>
      <c r="LZ267" s="148">
        <v>27</v>
      </c>
      <c r="MA267" s="148">
        <v>27</v>
      </c>
      <c r="MB267" s="148">
        <v>24</v>
      </c>
      <c r="MC267" s="148">
        <v>24</v>
      </c>
      <c r="MD267" s="148">
        <v>25</v>
      </c>
      <c r="ME267" s="148">
        <v>25</v>
      </c>
      <c r="MF267" s="148">
        <v>25</v>
      </c>
      <c r="MG267" s="148">
        <v>26</v>
      </c>
      <c r="MH267" s="148">
        <v>26</v>
      </c>
      <c r="MI267" s="148">
        <v>28</v>
      </c>
      <c r="MJ267" s="148">
        <v>29</v>
      </c>
      <c r="MK267" s="148">
        <v>31</v>
      </c>
      <c r="ML267" s="148">
        <v>30</v>
      </c>
      <c r="MM267" s="148">
        <v>31</v>
      </c>
      <c r="MN267" s="148">
        <v>32</v>
      </c>
      <c r="MO267" s="148">
        <v>31</v>
      </c>
      <c r="MP267" s="148">
        <v>32</v>
      </c>
      <c r="MQ267" s="148">
        <v>31</v>
      </c>
      <c r="MR267" s="148">
        <v>33</v>
      </c>
      <c r="MS267" s="148">
        <v>30</v>
      </c>
      <c r="MT267" s="148">
        <v>32</v>
      </c>
      <c r="MU267" s="148">
        <v>31</v>
      </c>
      <c r="MV267" s="148">
        <v>34</v>
      </c>
      <c r="MW267" s="148">
        <v>35</v>
      </c>
      <c r="MX267" s="148">
        <v>31</v>
      </c>
      <c r="MY267" s="148">
        <v>28</v>
      </c>
      <c r="MZ267" s="148">
        <v>27</v>
      </c>
      <c r="NA267" s="148">
        <v>28</v>
      </c>
      <c r="NB267" s="148">
        <v>29</v>
      </c>
      <c r="NC267" s="148">
        <v>28</v>
      </c>
      <c r="ND267" s="148">
        <v>26</v>
      </c>
      <c r="NE267" s="148">
        <v>26</v>
      </c>
      <c r="NF267" s="148">
        <v>28</v>
      </c>
      <c r="NG267" s="148">
        <v>27</v>
      </c>
      <c r="NH267" s="148">
        <v>27</v>
      </c>
      <c r="NI267" s="148">
        <v>26</v>
      </c>
      <c r="NJ267" s="148">
        <v>28</v>
      </c>
      <c r="NK267" s="148">
        <v>31</v>
      </c>
      <c r="NL267" s="148">
        <v>30</v>
      </c>
      <c r="NM267" s="148">
        <v>30</v>
      </c>
      <c r="NN267" s="148">
        <v>29</v>
      </c>
      <c r="NO267" s="148">
        <v>30</v>
      </c>
      <c r="NP267" s="148">
        <v>30</v>
      </c>
      <c r="NQ267" s="148">
        <v>25</v>
      </c>
      <c r="NR267" s="148">
        <v>26</v>
      </c>
      <c r="NS267" s="148">
        <v>27</v>
      </c>
      <c r="NT267" s="148">
        <v>26</v>
      </c>
      <c r="NU267" s="148">
        <v>27</v>
      </c>
      <c r="NV267" s="148">
        <v>27</v>
      </c>
      <c r="NW267" s="148">
        <v>26</v>
      </c>
      <c r="NX267" s="148">
        <v>28</v>
      </c>
      <c r="NY267" s="148">
        <v>27</v>
      </c>
      <c r="NZ267" s="148">
        <v>26</v>
      </c>
      <c r="OA267" s="148">
        <v>27</v>
      </c>
      <c r="OB267" s="148">
        <v>26</v>
      </c>
      <c r="OC267" s="148">
        <v>28</v>
      </c>
      <c r="OD267" s="148">
        <v>27</v>
      </c>
      <c r="OE267" s="148">
        <v>30</v>
      </c>
      <c r="OF267" s="148">
        <v>29</v>
      </c>
      <c r="OG267" s="148">
        <v>30</v>
      </c>
      <c r="OH267" s="148">
        <v>32</v>
      </c>
      <c r="OI267" s="148">
        <v>32</v>
      </c>
      <c r="OJ267" s="148">
        <v>33</v>
      </c>
      <c r="OK267" s="148">
        <v>32</v>
      </c>
      <c r="OL267" s="148">
        <v>34</v>
      </c>
      <c r="OM267" s="148">
        <v>31</v>
      </c>
      <c r="ON267" s="148">
        <v>30</v>
      </c>
      <c r="OO267" s="148">
        <v>31</v>
      </c>
      <c r="OP267" s="312">
        <v>30</v>
      </c>
      <c r="OQ267" s="148">
        <v>30</v>
      </c>
      <c r="OR267" s="148">
        <v>28</v>
      </c>
      <c r="OS267" s="148">
        <v>27</v>
      </c>
      <c r="OT267" s="148">
        <v>24</v>
      </c>
      <c r="OU267" s="148">
        <v>21</v>
      </c>
      <c r="OV267" s="148">
        <v>18</v>
      </c>
      <c r="OW267" s="148">
        <v>20</v>
      </c>
      <c r="OX267" s="148">
        <v>22</v>
      </c>
      <c r="OY267" s="351">
        <f t="shared" si="270"/>
        <v>24</v>
      </c>
      <c r="OZ267" s="312">
        <v>26</v>
      </c>
      <c r="PA267" s="148">
        <v>25</v>
      </c>
      <c r="PB267" s="148">
        <v>30</v>
      </c>
      <c r="PC267" s="148">
        <v>29</v>
      </c>
      <c r="PD267" s="148">
        <v>31</v>
      </c>
      <c r="PE267" s="148">
        <v>30</v>
      </c>
      <c r="PF267" s="148">
        <v>30</v>
      </c>
      <c r="PG267" s="351">
        <f t="shared" si="271"/>
        <v>29.5</v>
      </c>
      <c r="PH267" s="148">
        <v>29</v>
      </c>
      <c r="PI267" s="148">
        <v>28</v>
      </c>
      <c r="PJ267" s="351">
        <f t="shared" si="272"/>
        <v>31</v>
      </c>
      <c r="PK267" s="148">
        <v>34</v>
      </c>
      <c r="PL267" s="148">
        <v>33</v>
      </c>
      <c r="PM267" s="312">
        <v>33</v>
      </c>
      <c r="PN267" s="148">
        <v>32</v>
      </c>
      <c r="PO267" s="312">
        <v>31</v>
      </c>
      <c r="PP267" s="148">
        <v>33</v>
      </c>
      <c r="PQ267" s="148">
        <v>34</v>
      </c>
      <c r="PR267" s="148">
        <v>33</v>
      </c>
      <c r="PS267" s="148">
        <v>31</v>
      </c>
      <c r="PT267" s="148">
        <v>31</v>
      </c>
      <c r="PU267" s="148">
        <v>31</v>
      </c>
      <c r="PV267" s="148">
        <v>33</v>
      </c>
      <c r="PW267" s="148">
        <v>34</v>
      </c>
      <c r="PX267" s="148">
        <v>33</v>
      </c>
      <c r="PY267" s="148">
        <v>30</v>
      </c>
      <c r="PZ267" s="148">
        <v>28</v>
      </c>
      <c r="QA267" s="148">
        <v>25</v>
      </c>
      <c r="QB267" s="148">
        <v>26</v>
      </c>
      <c r="QC267" s="148">
        <v>25</v>
      </c>
      <c r="QD267" s="148">
        <v>26</v>
      </c>
      <c r="QE267" s="148">
        <v>27</v>
      </c>
      <c r="QF267" s="148">
        <v>25</v>
      </c>
      <c r="QG267" s="148">
        <v>25</v>
      </c>
      <c r="QH267" s="148">
        <v>24</v>
      </c>
      <c r="QI267" s="148">
        <v>22</v>
      </c>
      <c r="QJ267" s="148">
        <v>23</v>
      </c>
      <c r="QK267" s="148">
        <v>24</v>
      </c>
      <c r="QL267" s="148">
        <v>21</v>
      </c>
      <c r="QM267" s="148">
        <v>19</v>
      </c>
      <c r="QN267" s="148">
        <v>17</v>
      </c>
      <c r="QO267" s="148">
        <v>18</v>
      </c>
      <c r="QP267" s="148">
        <v>23</v>
      </c>
      <c r="QQ267" s="148">
        <v>20</v>
      </c>
      <c r="QR267" s="148">
        <v>18</v>
      </c>
      <c r="QS267" s="148">
        <v>18</v>
      </c>
      <c r="QT267" s="148">
        <v>18</v>
      </c>
      <c r="QU267" s="148">
        <v>19</v>
      </c>
      <c r="QV267" s="148">
        <v>18</v>
      </c>
      <c r="QW267" s="148">
        <v>21</v>
      </c>
      <c r="QX267" s="148">
        <v>23</v>
      </c>
      <c r="QY267" s="148">
        <v>25</v>
      </c>
      <c r="QZ267" s="148">
        <v>24</v>
      </c>
      <c r="RA267" s="148">
        <v>25</v>
      </c>
      <c r="RB267" s="312">
        <v>25</v>
      </c>
      <c r="RC267" s="148">
        <v>26</v>
      </c>
      <c r="RD267" s="312">
        <v>23</v>
      </c>
      <c r="RE267" s="148">
        <v>24</v>
      </c>
      <c r="RF267" s="148">
        <v>23</v>
      </c>
      <c r="RG267" s="312">
        <v>23</v>
      </c>
      <c r="RH267" s="148">
        <v>23</v>
      </c>
      <c r="RI267" s="148">
        <v>22</v>
      </c>
      <c r="RJ267" s="148">
        <v>21</v>
      </c>
      <c r="RK267" s="148">
        <v>20</v>
      </c>
      <c r="RL267" s="148">
        <v>18</v>
      </c>
      <c r="RM267" s="312">
        <v>17</v>
      </c>
      <c r="RN267" s="148">
        <v>17</v>
      </c>
      <c r="RO267" s="312">
        <v>18</v>
      </c>
      <c r="RP267" s="148">
        <v>14</v>
      </c>
      <c r="RQ267" s="148">
        <v>15</v>
      </c>
      <c r="RR267" s="148">
        <v>20</v>
      </c>
      <c r="RS267" s="148">
        <v>20</v>
      </c>
      <c r="RT267" s="148">
        <v>19</v>
      </c>
      <c r="RU267" s="148">
        <v>19</v>
      </c>
      <c r="RV267" s="148">
        <v>20</v>
      </c>
      <c r="RW267" s="148">
        <v>21</v>
      </c>
      <c r="RX267" s="148">
        <v>22</v>
      </c>
      <c r="RY267" s="148">
        <v>20</v>
      </c>
      <c r="RZ267" s="148">
        <v>20</v>
      </c>
      <c r="SA267" s="148">
        <v>20</v>
      </c>
      <c r="SB267" s="148">
        <v>21</v>
      </c>
      <c r="SC267" s="148">
        <v>23</v>
      </c>
      <c r="SD267" s="148">
        <v>25</v>
      </c>
      <c r="SE267" s="148">
        <v>23</v>
      </c>
      <c r="SF267" s="148">
        <v>22</v>
      </c>
      <c r="SG267" s="148">
        <v>20</v>
      </c>
      <c r="SH267" s="148">
        <v>22</v>
      </c>
      <c r="SI267" s="148">
        <v>25</v>
      </c>
      <c r="SJ267" s="148">
        <v>26</v>
      </c>
      <c r="SK267" s="148">
        <v>29</v>
      </c>
      <c r="SL267" s="148">
        <v>29</v>
      </c>
      <c r="SM267" s="148">
        <v>28</v>
      </c>
      <c r="SN267" s="148">
        <v>30</v>
      </c>
      <c r="SO267" s="148">
        <v>29</v>
      </c>
      <c r="SP267" s="148">
        <v>25</v>
      </c>
      <c r="SQ267" s="148">
        <v>22</v>
      </c>
      <c r="SR267" s="148">
        <v>21</v>
      </c>
      <c r="SS267" s="148">
        <v>21</v>
      </c>
      <c r="ST267" s="148">
        <v>21</v>
      </c>
      <c r="SU267" s="148">
        <v>18</v>
      </c>
      <c r="SV267" s="148">
        <v>19</v>
      </c>
      <c r="SW267" s="148">
        <v>19</v>
      </c>
      <c r="SX267" s="148">
        <v>20</v>
      </c>
      <c r="SY267" s="148">
        <v>20</v>
      </c>
      <c r="SZ267" s="148">
        <v>19</v>
      </c>
      <c r="TA267" s="148">
        <v>18</v>
      </c>
      <c r="TB267" s="148">
        <v>18</v>
      </c>
      <c r="TC267" s="148">
        <v>20</v>
      </c>
      <c r="TD267" s="148">
        <v>22</v>
      </c>
      <c r="TE267" s="148">
        <v>22</v>
      </c>
      <c r="TF267" s="148">
        <v>21</v>
      </c>
      <c r="TG267" s="148">
        <v>22</v>
      </c>
      <c r="TH267" s="148">
        <v>22</v>
      </c>
      <c r="TI267" s="148">
        <v>20</v>
      </c>
      <c r="TJ267" s="148">
        <v>17</v>
      </c>
      <c r="TK267" s="148">
        <v>16</v>
      </c>
      <c r="TL267" s="148">
        <v>14</v>
      </c>
      <c r="TM267" s="148">
        <v>16</v>
      </c>
      <c r="TN267" s="148">
        <v>15</v>
      </c>
      <c r="TO267" s="148">
        <v>15</v>
      </c>
      <c r="TP267" s="148">
        <v>14</v>
      </c>
      <c r="TQ267" s="148">
        <v>12</v>
      </c>
      <c r="TR267" s="148">
        <v>8</v>
      </c>
      <c r="TS267" s="148">
        <v>8</v>
      </c>
      <c r="TT267" s="148">
        <v>8</v>
      </c>
      <c r="TU267" s="148">
        <v>8</v>
      </c>
      <c r="TV267" s="148">
        <v>8</v>
      </c>
      <c r="TW267" s="148">
        <v>8</v>
      </c>
      <c r="TX267" s="148">
        <v>8</v>
      </c>
      <c r="TY267" s="148">
        <v>10</v>
      </c>
      <c r="TZ267" s="148">
        <v>9</v>
      </c>
      <c r="UA267" s="148">
        <v>9</v>
      </c>
      <c r="UB267" s="148">
        <v>9</v>
      </c>
      <c r="UC267" s="148">
        <v>9</v>
      </c>
      <c r="UD267" s="148">
        <v>9</v>
      </c>
      <c r="UE267" s="148">
        <v>13</v>
      </c>
      <c r="UF267" s="148">
        <v>13</v>
      </c>
      <c r="UG267" s="148">
        <v>14</v>
      </c>
      <c r="UH267" s="148">
        <v>15</v>
      </c>
      <c r="UI267" s="148">
        <v>14</v>
      </c>
      <c r="UJ267" s="148">
        <v>14</v>
      </c>
      <c r="UK267" s="148">
        <v>13</v>
      </c>
      <c r="UL267" s="148">
        <v>12</v>
      </c>
      <c r="UM267" s="148">
        <v>10</v>
      </c>
      <c r="UN267" s="148">
        <v>13</v>
      </c>
      <c r="UO267" s="148">
        <v>14</v>
      </c>
      <c r="UP267" s="148">
        <v>14</v>
      </c>
      <c r="UQ267" s="148">
        <v>13</v>
      </c>
      <c r="UR267" s="148">
        <v>13</v>
      </c>
      <c r="US267" s="148">
        <v>13</v>
      </c>
      <c r="UT267" s="148">
        <v>13</v>
      </c>
      <c r="UU267" s="148">
        <v>13</v>
      </c>
      <c r="UV267" s="148">
        <v>13</v>
      </c>
      <c r="UW267" s="148">
        <v>12</v>
      </c>
      <c r="UX267" s="148">
        <v>12</v>
      </c>
      <c r="UY267" s="148">
        <v>12</v>
      </c>
      <c r="UZ267" s="148">
        <v>12</v>
      </c>
      <c r="VA267" s="148">
        <v>12</v>
      </c>
      <c r="VB267" s="148">
        <v>12</v>
      </c>
      <c r="VC267" s="148">
        <v>14</v>
      </c>
      <c r="VD267" s="148">
        <v>15</v>
      </c>
      <c r="VE267" s="148">
        <v>14</v>
      </c>
      <c r="VF267" s="148">
        <v>15</v>
      </c>
      <c r="VG267" s="148">
        <v>15</v>
      </c>
      <c r="VH267" s="148">
        <v>15</v>
      </c>
      <c r="VI267" s="148">
        <v>16</v>
      </c>
      <c r="VJ267" s="148">
        <v>16</v>
      </c>
      <c r="VK267" s="148">
        <v>17</v>
      </c>
      <c r="VL267" s="148">
        <v>18</v>
      </c>
      <c r="VM267" s="148">
        <v>15</v>
      </c>
      <c r="VN267" s="148">
        <v>15</v>
      </c>
      <c r="VO267" s="148">
        <v>15</v>
      </c>
      <c r="VP267" s="148">
        <v>12</v>
      </c>
      <c r="VQ267" s="148">
        <v>12</v>
      </c>
      <c r="VR267" s="148">
        <v>12</v>
      </c>
      <c r="VS267" s="148">
        <v>12</v>
      </c>
      <c r="VT267" s="148">
        <v>13</v>
      </c>
      <c r="VU267" s="148">
        <v>13</v>
      </c>
      <c r="VV267" s="148">
        <v>13</v>
      </c>
      <c r="VW267" s="148">
        <v>11</v>
      </c>
      <c r="VX267" s="148">
        <v>11</v>
      </c>
      <c r="VY267" s="148">
        <v>11</v>
      </c>
      <c r="VZ267" s="148">
        <v>10</v>
      </c>
      <c r="WA267" s="148">
        <v>11</v>
      </c>
      <c r="WB267" s="148">
        <v>11</v>
      </c>
      <c r="WC267" s="148">
        <v>12</v>
      </c>
      <c r="WD267" s="148">
        <v>10</v>
      </c>
      <c r="WE267" s="148">
        <v>10</v>
      </c>
      <c r="WF267" s="148">
        <v>10</v>
      </c>
      <c r="WG267" s="148">
        <v>9</v>
      </c>
      <c r="WH267" s="148">
        <v>9</v>
      </c>
      <c r="WI267" s="148">
        <v>9</v>
      </c>
      <c r="WJ267" s="148">
        <v>9</v>
      </c>
      <c r="WK267" s="148">
        <v>8</v>
      </c>
      <c r="WL267" s="148">
        <v>6</v>
      </c>
      <c r="WM267" s="148">
        <v>7</v>
      </c>
      <c r="WN267" s="148">
        <v>4</v>
      </c>
      <c r="WO267" s="148">
        <v>4</v>
      </c>
      <c r="WP267" s="148">
        <v>4</v>
      </c>
      <c r="WQ267" s="148">
        <v>4</v>
      </c>
      <c r="WR267" s="148">
        <v>4</v>
      </c>
      <c r="WS267" s="148">
        <v>4</v>
      </c>
      <c r="WT267" s="148">
        <v>4</v>
      </c>
      <c r="WU267" s="148">
        <v>4</v>
      </c>
      <c r="WV267" s="148">
        <v>4</v>
      </c>
      <c r="WW267" s="148">
        <v>4</v>
      </c>
      <c r="WX267" s="148">
        <v>4</v>
      </c>
      <c r="WY267" s="148">
        <v>4</v>
      </c>
      <c r="WZ267" s="148">
        <v>4</v>
      </c>
      <c r="XA267" s="148">
        <v>4</v>
      </c>
      <c r="XB267" s="148">
        <v>4</v>
      </c>
      <c r="XC267" s="148">
        <v>4</v>
      </c>
      <c r="XD267" s="148">
        <v>4</v>
      </c>
      <c r="XE267" s="148">
        <v>4</v>
      </c>
      <c r="XF267" s="148">
        <v>4</v>
      </c>
      <c r="XG267" s="148">
        <v>4</v>
      </c>
      <c r="XH267" s="148">
        <v>4</v>
      </c>
      <c r="XI267" s="148">
        <v>3</v>
      </c>
      <c r="XJ267" s="148">
        <v>3</v>
      </c>
      <c r="XK267" s="148">
        <v>3</v>
      </c>
    </row>
    <row r="268" spans="1:635" s="148" customFormat="1" x14ac:dyDescent="0.2">
      <c r="A268" s="327"/>
      <c r="B268" s="354">
        <v>19</v>
      </c>
      <c r="C268" s="399">
        <f t="shared" ca="1" si="268"/>
        <v>6</v>
      </c>
      <c r="D268" s="354"/>
      <c r="E268" s="354"/>
      <c r="F268" s="354"/>
      <c r="G268" s="148">
        <v>9</v>
      </c>
      <c r="H268" s="148">
        <v>7</v>
      </c>
      <c r="I268" s="355">
        <v>6.5</v>
      </c>
      <c r="J268" s="148">
        <v>6</v>
      </c>
      <c r="K268" s="148">
        <v>3</v>
      </c>
      <c r="L268" s="148">
        <v>3</v>
      </c>
      <c r="M268" s="148">
        <v>3</v>
      </c>
      <c r="N268" s="148">
        <v>4</v>
      </c>
      <c r="O268" s="148">
        <v>4</v>
      </c>
      <c r="P268" s="148">
        <v>4</v>
      </c>
      <c r="Q268" s="148">
        <v>4</v>
      </c>
      <c r="R268" s="148">
        <v>4</v>
      </c>
      <c r="S268" s="148">
        <v>4</v>
      </c>
      <c r="T268" s="148">
        <v>5</v>
      </c>
      <c r="U268" s="148">
        <v>5</v>
      </c>
      <c r="V268" s="148">
        <v>5</v>
      </c>
      <c r="W268" s="148">
        <v>5</v>
      </c>
      <c r="X268" s="148">
        <v>5</v>
      </c>
      <c r="Y268" s="148">
        <v>5</v>
      </c>
      <c r="Z268" s="148">
        <v>5</v>
      </c>
      <c r="AA268" s="148">
        <v>5</v>
      </c>
      <c r="AB268" s="148">
        <v>5</v>
      </c>
      <c r="AC268" s="148">
        <v>5</v>
      </c>
      <c r="AD268" s="148">
        <v>5</v>
      </c>
      <c r="AE268" s="148">
        <v>5</v>
      </c>
      <c r="AF268" s="148">
        <v>5</v>
      </c>
      <c r="AG268" s="148">
        <v>6</v>
      </c>
      <c r="AH268" s="148">
        <v>6</v>
      </c>
      <c r="AI268" s="148">
        <v>6</v>
      </c>
      <c r="AJ268" s="148">
        <v>5</v>
      </c>
      <c r="AK268" s="148">
        <v>4</v>
      </c>
      <c r="AL268" s="148">
        <v>3</v>
      </c>
      <c r="AM268" s="148">
        <v>3</v>
      </c>
      <c r="AN268" s="148">
        <v>3</v>
      </c>
      <c r="AO268" s="148">
        <v>2</v>
      </c>
      <c r="AP268" s="360">
        <v>2</v>
      </c>
      <c r="AQ268" s="148">
        <v>2</v>
      </c>
      <c r="AR268" s="148">
        <v>3</v>
      </c>
      <c r="AS268" s="148">
        <v>3</v>
      </c>
      <c r="AT268" s="148">
        <v>3</v>
      </c>
      <c r="AU268" s="148">
        <v>3</v>
      </c>
      <c r="AV268" s="148">
        <v>2</v>
      </c>
      <c r="AW268" s="148">
        <v>2</v>
      </c>
      <c r="AX268" s="148">
        <v>3</v>
      </c>
      <c r="AY268" s="148">
        <v>3</v>
      </c>
      <c r="AZ268" s="148">
        <v>2</v>
      </c>
      <c r="BA268" s="148">
        <v>2</v>
      </c>
      <c r="BB268" s="148">
        <v>2</v>
      </c>
      <c r="BC268" s="148">
        <v>3</v>
      </c>
      <c r="BD268" s="148">
        <v>3</v>
      </c>
      <c r="BE268" s="148">
        <v>3</v>
      </c>
      <c r="BF268" s="148">
        <v>3</v>
      </c>
      <c r="BG268" s="148">
        <v>3</v>
      </c>
      <c r="BH268" s="148">
        <v>3</v>
      </c>
      <c r="BI268" s="148">
        <v>3</v>
      </c>
      <c r="BJ268" s="148">
        <v>4</v>
      </c>
      <c r="BK268" s="148">
        <v>5</v>
      </c>
      <c r="BL268" s="148">
        <v>4</v>
      </c>
      <c r="BM268" s="148">
        <v>4</v>
      </c>
      <c r="BN268" s="148">
        <v>4</v>
      </c>
      <c r="BO268" s="148">
        <v>4</v>
      </c>
      <c r="BP268" s="148">
        <v>5</v>
      </c>
      <c r="BQ268" s="148">
        <v>5</v>
      </c>
      <c r="BR268" s="148">
        <v>5</v>
      </c>
      <c r="BS268" s="356">
        <v>0</v>
      </c>
      <c r="BT268" s="148">
        <v>5</v>
      </c>
      <c r="BU268" s="148">
        <v>5</v>
      </c>
      <c r="BV268" s="148">
        <v>5</v>
      </c>
      <c r="BW268" s="148">
        <v>5</v>
      </c>
      <c r="BX268" s="148">
        <v>5</v>
      </c>
      <c r="BY268" s="148">
        <v>3</v>
      </c>
      <c r="BZ268" s="148">
        <v>3</v>
      </c>
      <c r="CA268" s="312">
        <v>3</v>
      </c>
      <c r="CB268" s="148">
        <v>3</v>
      </c>
      <c r="CC268" s="312">
        <v>3</v>
      </c>
      <c r="CD268" s="312">
        <v>5</v>
      </c>
      <c r="CE268" s="312">
        <v>4</v>
      </c>
      <c r="CF268" s="312">
        <v>5</v>
      </c>
      <c r="CG268" s="148">
        <v>4</v>
      </c>
      <c r="CH268" s="148">
        <v>4</v>
      </c>
      <c r="CI268" s="312">
        <v>4</v>
      </c>
      <c r="CJ268" s="148">
        <v>3</v>
      </c>
      <c r="CK268" s="148">
        <v>3</v>
      </c>
      <c r="CL268" s="148">
        <v>3</v>
      </c>
      <c r="CM268" s="148">
        <v>2</v>
      </c>
      <c r="CN268" s="148">
        <v>2</v>
      </c>
      <c r="CO268" s="148">
        <v>2</v>
      </c>
      <c r="CP268" s="148">
        <v>2</v>
      </c>
      <c r="CQ268" s="148">
        <v>2</v>
      </c>
      <c r="CR268" s="148">
        <v>2</v>
      </c>
      <c r="CS268" s="148">
        <v>2</v>
      </c>
      <c r="CT268" s="148">
        <v>3</v>
      </c>
      <c r="CU268" s="148">
        <v>3</v>
      </c>
      <c r="CV268" s="148">
        <v>3</v>
      </c>
      <c r="CW268" s="148">
        <v>3</v>
      </c>
      <c r="CX268" s="148">
        <v>5</v>
      </c>
      <c r="CY268" s="148">
        <v>7</v>
      </c>
      <c r="CZ268" s="148">
        <v>7</v>
      </c>
      <c r="DA268" s="148">
        <v>7</v>
      </c>
      <c r="DB268" s="148">
        <v>8</v>
      </c>
      <c r="DC268" s="148">
        <v>6</v>
      </c>
      <c r="DD268" s="148">
        <v>5</v>
      </c>
      <c r="DE268" s="148">
        <v>4</v>
      </c>
      <c r="DF268" s="148">
        <v>4</v>
      </c>
      <c r="DG268" s="148">
        <v>4</v>
      </c>
      <c r="DH268" s="148">
        <v>4</v>
      </c>
      <c r="DI268" s="148">
        <v>3</v>
      </c>
      <c r="DJ268" s="148">
        <v>3</v>
      </c>
      <c r="DK268" s="148">
        <v>3</v>
      </c>
      <c r="DL268" s="148">
        <v>2</v>
      </c>
      <c r="DM268" s="148">
        <v>2</v>
      </c>
      <c r="DN268" s="148">
        <v>2</v>
      </c>
      <c r="DO268" s="148">
        <v>2</v>
      </c>
      <c r="DP268" s="148">
        <v>1</v>
      </c>
      <c r="DQ268" s="148">
        <v>1</v>
      </c>
      <c r="DR268" s="312">
        <v>1</v>
      </c>
      <c r="DS268" s="148">
        <v>1</v>
      </c>
      <c r="DT268" s="312">
        <v>1</v>
      </c>
      <c r="DU268" s="312">
        <v>1</v>
      </c>
      <c r="DV268" s="312">
        <v>1</v>
      </c>
      <c r="DW268" s="312">
        <v>1</v>
      </c>
      <c r="DX268" s="312">
        <v>1</v>
      </c>
      <c r="DY268" s="312">
        <v>1</v>
      </c>
      <c r="DZ268" s="312">
        <v>1</v>
      </c>
      <c r="EA268" s="312">
        <v>1</v>
      </c>
      <c r="EB268" s="312">
        <v>1</v>
      </c>
      <c r="EC268" s="312">
        <v>1</v>
      </c>
      <c r="ED268" s="312">
        <v>1</v>
      </c>
      <c r="EE268" s="312">
        <v>1</v>
      </c>
      <c r="EF268" s="312">
        <v>1</v>
      </c>
      <c r="EG268" s="312">
        <v>1</v>
      </c>
      <c r="EH268" s="312">
        <v>1</v>
      </c>
      <c r="EI268" s="312">
        <v>1</v>
      </c>
      <c r="EJ268" s="312">
        <v>1</v>
      </c>
      <c r="EK268" s="312">
        <v>1</v>
      </c>
      <c r="EL268" s="312">
        <v>1</v>
      </c>
      <c r="EM268" s="312">
        <v>1</v>
      </c>
      <c r="EN268" s="312">
        <v>1</v>
      </c>
      <c r="EO268" s="148">
        <v>1</v>
      </c>
      <c r="ER268" s="312"/>
      <c r="ES268" s="312"/>
      <c r="ET268" s="312"/>
      <c r="EU268" s="431"/>
      <c r="EV268" s="312"/>
      <c r="EW268" s="312"/>
      <c r="EX268" s="312"/>
      <c r="EY268" s="312">
        <v>1</v>
      </c>
      <c r="EZ268" s="312">
        <v>1</v>
      </c>
      <c r="FA268" s="312">
        <v>1</v>
      </c>
      <c r="FB268" s="312">
        <v>1</v>
      </c>
      <c r="FC268" s="312">
        <v>1</v>
      </c>
      <c r="FD268" s="312">
        <v>1</v>
      </c>
      <c r="FE268" s="312">
        <v>1</v>
      </c>
      <c r="FF268" s="312">
        <v>1</v>
      </c>
      <c r="FG268" s="312">
        <v>1</v>
      </c>
      <c r="FH268" s="312">
        <v>1</v>
      </c>
      <c r="FI268" s="312">
        <v>1</v>
      </c>
      <c r="FJ268" s="312">
        <v>1</v>
      </c>
      <c r="FK268" s="148">
        <v>1</v>
      </c>
      <c r="FL268" s="312">
        <v>1</v>
      </c>
      <c r="FM268" s="312"/>
      <c r="FN268" s="148">
        <v>0</v>
      </c>
      <c r="FQ268" s="431">
        <v>0</v>
      </c>
      <c r="FR268" s="148">
        <v>0</v>
      </c>
      <c r="FS268" s="312">
        <v>0</v>
      </c>
      <c r="FT268" s="148">
        <v>0</v>
      </c>
      <c r="FU268" s="312">
        <v>0</v>
      </c>
      <c r="FV268" s="312">
        <v>0</v>
      </c>
      <c r="FW268" s="312">
        <v>0</v>
      </c>
      <c r="FX268" s="312">
        <v>0</v>
      </c>
      <c r="FY268" s="312">
        <v>0</v>
      </c>
      <c r="FZ268" s="312">
        <v>0</v>
      </c>
      <c r="GA268" s="312">
        <v>0</v>
      </c>
      <c r="GB268" s="312">
        <v>0</v>
      </c>
      <c r="GC268" s="312">
        <v>0</v>
      </c>
      <c r="GD268" s="312">
        <v>0</v>
      </c>
      <c r="GE268" s="312">
        <v>0</v>
      </c>
      <c r="GF268" s="312">
        <v>0</v>
      </c>
      <c r="GG268" s="312">
        <v>0</v>
      </c>
      <c r="GH268" s="312">
        <v>0</v>
      </c>
      <c r="GI268" s="312">
        <v>0</v>
      </c>
      <c r="GJ268" s="312">
        <v>0</v>
      </c>
      <c r="GK268" s="312">
        <v>0</v>
      </c>
      <c r="GL268" s="312">
        <v>0</v>
      </c>
      <c r="GM268" s="312">
        <v>0</v>
      </c>
      <c r="GN268" s="312">
        <v>0</v>
      </c>
      <c r="GO268" s="312">
        <v>0</v>
      </c>
      <c r="GP268" s="148">
        <v>0</v>
      </c>
      <c r="GQ268" s="148">
        <v>0</v>
      </c>
      <c r="GR268" s="148">
        <v>1</v>
      </c>
      <c r="GS268" s="312">
        <v>1</v>
      </c>
      <c r="GT268" s="312">
        <v>1</v>
      </c>
      <c r="GU268" s="312">
        <v>1</v>
      </c>
      <c r="GV268" s="148">
        <v>1</v>
      </c>
      <c r="GW268" s="148">
        <v>1</v>
      </c>
      <c r="GX268" s="148">
        <v>1</v>
      </c>
      <c r="GY268" s="148">
        <v>1</v>
      </c>
      <c r="GZ268" s="148">
        <v>1</v>
      </c>
      <c r="HA268" s="148">
        <v>1</v>
      </c>
      <c r="HB268" s="148">
        <v>1</v>
      </c>
      <c r="HC268" s="148">
        <v>1</v>
      </c>
      <c r="HD268" s="148">
        <v>1</v>
      </c>
      <c r="HE268" s="148">
        <v>1</v>
      </c>
      <c r="HF268" s="148">
        <v>0</v>
      </c>
      <c r="HG268" s="148">
        <v>2</v>
      </c>
      <c r="HH268" s="148">
        <v>2</v>
      </c>
      <c r="HI268" s="148">
        <v>2</v>
      </c>
      <c r="HJ268" s="148">
        <v>1</v>
      </c>
      <c r="HK268" s="148">
        <v>1</v>
      </c>
      <c r="HL268" s="148">
        <v>1</v>
      </c>
      <c r="HM268" s="148">
        <v>1</v>
      </c>
      <c r="HN268" s="148">
        <v>1</v>
      </c>
      <c r="HO268" s="148">
        <v>1</v>
      </c>
      <c r="HP268" s="148">
        <v>0</v>
      </c>
      <c r="HQ268" s="148">
        <v>0</v>
      </c>
      <c r="HR268" s="148">
        <v>0</v>
      </c>
      <c r="HS268" s="148">
        <v>0</v>
      </c>
      <c r="HT268" s="148">
        <v>0</v>
      </c>
      <c r="HU268" s="148">
        <v>0</v>
      </c>
      <c r="HV268" s="148">
        <v>0</v>
      </c>
      <c r="HW268" s="148">
        <v>0</v>
      </c>
      <c r="HX268" s="148">
        <v>0</v>
      </c>
      <c r="HY268" s="148">
        <v>0</v>
      </c>
      <c r="HZ268" s="148">
        <v>0</v>
      </c>
      <c r="IA268" s="148">
        <v>0</v>
      </c>
      <c r="IB268" s="148">
        <v>0</v>
      </c>
      <c r="IC268" s="148">
        <v>1</v>
      </c>
      <c r="ID268" s="148">
        <v>1</v>
      </c>
      <c r="IE268" s="148">
        <v>1</v>
      </c>
      <c r="IF268" s="148">
        <v>1</v>
      </c>
      <c r="IG268" s="148">
        <v>2</v>
      </c>
      <c r="IH268" s="148">
        <v>2</v>
      </c>
      <c r="II268" s="148">
        <v>2</v>
      </c>
      <c r="IJ268" s="148">
        <v>3</v>
      </c>
      <c r="IK268" s="148">
        <v>3</v>
      </c>
      <c r="IL268" s="148">
        <v>3</v>
      </c>
      <c r="IM268" s="148">
        <v>2</v>
      </c>
      <c r="IN268" s="351">
        <f t="shared" si="269"/>
        <v>2</v>
      </c>
      <c r="IO268" s="148">
        <v>2</v>
      </c>
      <c r="IP268" s="148">
        <v>2</v>
      </c>
      <c r="IQ268" s="148">
        <v>2</v>
      </c>
      <c r="IR268" s="148">
        <v>2</v>
      </c>
      <c r="IS268" s="312">
        <v>3</v>
      </c>
      <c r="IT268" s="148">
        <v>3</v>
      </c>
      <c r="IU268" s="148">
        <v>5</v>
      </c>
      <c r="IV268" s="148">
        <v>5</v>
      </c>
      <c r="IW268" s="148">
        <v>5</v>
      </c>
      <c r="IX268" s="148">
        <v>5</v>
      </c>
      <c r="IY268" s="148">
        <v>6</v>
      </c>
      <c r="IZ268" s="148">
        <v>6</v>
      </c>
      <c r="JA268" s="148">
        <v>5</v>
      </c>
      <c r="JB268" s="148">
        <v>4</v>
      </c>
      <c r="JC268" s="355">
        <f t="shared" si="273"/>
        <v>4</v>
      </c>
      <c r="JD268" s="148">
        <v>4</v>
      </c>
      <c r="JE268" s="148">
        <v>3</v>
      </c>
      <c r="JF268" s="353">
        <f t="shared" si="274"/>
        <v>3</v>
      </c>
      <c r="JG268" s="148">
        <v>3</v>
      </c>
      <c r="JH268" s="148">
        <v>2</v>
      </c>
      <c r="JI268" s="148">
        <v>2</v>
      </c>
      <c r="JJ268" s="148">
        <v>4</v>
      </c>
      <c r="JK268" s="148">
        <v>3</v>
      </c>
      <c r="JL268" s="148">
        <v>3</v>
      </c>
      <c r="JM268" s="148">
        <v>5</v>
      </c>
      <c r="JN268" s="351">
        <f t="shared" si="275"/>
        <v>5.5</v>
      </c>
      <c r="JO268" s="148">
        <v>6</v>
      </c>
      <c r="JP268" s="148">
        <v>6</v>
      </c>
      <c r="JQ268" s="148">
        <v>5</v>
      </c>
      <c r="JR268" s="148">
        <v>4</v>
      </c>
      <c r="JS268" s="148">
        <v>4</v>
      </c>
      <c r="JT268" s="148">
        <v>4</v>
      </c>
      <c r="JU268" s="148">
        <v>5</v>
      </c>
      <c r="JV268" s="351">
        <f t="shared" si="276"/>
        <v>5.5</v>
      </c>
      <c r="JW268" s="148">
        <v>6</v>
      </c>
      <c r="JX268" s="148">
        <v>6</v>
      </c>
      <c r="JY268" s="148">
        <v>2</v>
      </c>
      <c r="JZ268" s="148">
        <v>2</v>
      </c>
      <c r="KA268" s="148">
        <v>2</v>
      </c>
      <c r="KB268" s="148">
        <v>2</v>
      </c>
      <c r="KC268" s="148">
        <v>2</v>
      </c>
      <c r="KD268" s="148">
        <v>2</v>
      </c>
      <c r="KE268" s="148">
        <v>2</v>
      </c>
      <c r="KF268" s="148">
        <v>3</v>
      </c>
      <c r="KG268" s="148">
        <v>3</v>
      </c>
      <c r="KH268" s="148">
        <v>2</v>
      </c>
      <c r="KI268" s="148">
        <v>2</v>
      </c>
      <c r="KJ268" s="148">
        <v>3</v>
      </c>
      <c r="KK268" s="148">
        <v>3</v>
      </c>
      <c r="KL268" s="148">
        <v>3</v>
      </c>
      <c r="KM268" s="148">
        <v>4</v>
      </c>
      <c r="KN268" s="148">
        <v>5</v>
      </c>
      <c r="KO268" s="148">
        <v>4</v>
      </c>
      <c r="KP268" s="148">
        <v>4</v>
      </c>
      <c r="KQ268" s="148">
        <v>4</v>
      </c>
      <c r="KR268" s="148">
        <v>3</v>
      </c>
      <c r="KS268" s="148">
        <v>3</v>
      </c>
      <c r="KT268" s="148">
        <v>3</v>
      </c>
      <c r="KU268" s="148">
        <v>3</v>
      </c>
      <c r="KV268" s="148">
        <v>4</v>
      </c>
      <c r="KW268" s="148">
        <v>4</v>
      </c>
      <c r="KX268" s="148">
        <v>4</v>
      </c>
      <c r="KY268" s="148">
        <v>4</v>
      </c>
      <c r="KZ268" s="148">
        <v>6</v>
      </c>
      <c r="LA268" s="148">
        <v>6</v>
      </c>
      <c r="LB268" s="148">
        <v>5</v>
      </c>
      <c r="LC268" s="148">
        <v>5</v>
      </c>
      <c r="LD268" s="148">
        <v>5</v>
      </c>
      <c r="LE268" s="148">
        <v>5</v>
      </c>
      <c r="LF268" s="148">
        <v>5</v>
      </c>
      <c r="LG268" s="148">
        <v>4</v>
      </c>
      <c r="LH268" s="148">
        <v>2</v>
      </c>
      <c r="LI268" s="148">
        <v>2</v>
      </c>
      <c r="LJ268" s="148">
        <v>3</v>
      </c>
      <c r="LK268" s="148">
        <v>3</v>
      </c>
      <c r="LL268" s="148">
        <v>3</v>
      </c>
      <c r="LM268" s="148">
        <v>4</v>
      </c>
      <c r="LN268" s="148">
        <v>4</v>
      </c>
      <c r="LO268" s="148">
        <v>4</v>
      </c>
      <c r="LP268" s="148">
        <v>5</v>
      </c>
      <c r="LQ268" s="148">
        <v>4</v>
      </c>
      <c r="LR268" s="148">
        <v>4</v>
      </c>
      <c r="LS268" s="148">
        <v>5</v>
      </c>
      <c r="LT268" s="148">
        <v>5</v>
      </c>
      <c r="LU268" s="148">
        <v>2</v>
      </c>
      <c r="LV268" s="148">
        <v>2</v>
      </c>
      <c r="LW268" s="148">
        <v>3</v>
      </c>
      <c r="LX268" s="148">
        <v>3</v>
      </c>
      <c r="LY268" s="148">
        <v>3</v>
      </c>
      <c r="LZ268" s="148">
        <v>3</v>
      </c>
      <c r="MA268" s="148">
        <v>3</v>
      </c>
      <c r="MB268" s="148">
        <v>3</v>
      </c>
      <c r="MC268" s="148">
        <v>3</v>
      </c>
      <c r="MD268" s="148">
        <v>3</v>
      </c>
      <c r="ME268" s="148">
        <v>4</v>
      </c>
      <c r="MF268" s="148">
        <v>4</v>
      </c>
      <c r="MG268" s="148">
        <v>4</v>
      </c>
      <c r="MH268" s="148">
        <v>4</v>
      </c>
      <c r="MI268" s="148">
        <v>4</v>
      </c>
      <c r="MJ268" s="148">
        <v>4</v>
      </c>
      <c r="MK268" s="148">
        <v>4</v>
      </c>
      <c r="ML268" s="148">
        <v>4</v>
      </c>
      <c r="MM268" s="148">
        <v>4</v>
      </c>
      <c r="MN268" s="148">
        <v>4</v>
      </c>
      <c r="MO268" s="148">
        <v>5</v>
      </c>
      <c r="MP268" s="148">
        <v>5</v>
      </c>
      <c r="MQ268" s="148">
        <v>5</v>
      </c>
      <c r="MR268" s="148">
        <v>5</v>
      </c>
      <c r="MS268" s="148">
        <v>5</v>
      </c>
      <c r="MT268" s="148">
        <v>5</v>
      </c>
      <c r="MU268" s="148">
        <v>6</v>
      </c>
      <c r="MV268" s="148">
        <v>6</v>
      </c>
      <c r="MW268" s="148">
        <v>6</v>
      </c>
      <c r="MX268" s="148">
        <v>7</v>
      </c>
      <c r="MY268" s="148">
        <v>7</v>
      </c>
      <c r="MZ268" s="148">
        <v>6</v>
      </c>
      <c r="NA268" s="148">
        <v>6</v>
      </c>
      <c r="NB268" s="148">
        <v>8</v>
      </c>
      <c r="NC268" s="148">
        <v>9</v>
      </c>
      <c r="ND268" s="148">
        <v>8</v>
      </c>
      <c r="NE268" s="148">
        <v>9</v>
      </c>
      <c r="NF268" s="148">
        <v>9</v>
      </c>
      <c r="NG268" s="148">
        <v>9</v>
      </c>
      <c r="NH268" s="148">
        <v>9</v>
      </c>
      <c r="NI268" s="148">
        <v>7</v>
      </c>
      <c r="NJ268" s="148">
        <v>7</v>
      </c>
      <c r="NK268" s="148">
        <v>8</v>
      </c>
      <c r="NL268" s="148">
        <v>7</v>
      </c>
      <c r="NM268" s="148">
        <v>6</v>
      </c>
      <c r="NN268" s="148">
        <v>3</v>
      </c>
      <c r="NO268" s="148">
        <v>4</v>
      </c>
      <c r="NP268" s="148">
        <v>5</v>
      </c>
      <c r="NQ268" s="148">
        <v>5</v>
      </c>
      <c r="NR268" s="148">
        <v>5</v>
      </c>
      <c r="NS268" s="148">
        <v>5</v>
      </c>
      <c r="NT268" s="148">
        <v>5</v>
      </c>
      <c r="NU268" s="148">
        <v>4</v>
      </c>
      <c r="NV268" s="148">
        <v>4</v>
      </c>
      <c r="NW268" s="148">
        <v>4</v>
      </c>
      <c r="NX268" s="148">
        <v>4</v>
      </c>
      <c r="NY268" s="148">
        <v>4</v>
      </c>
      <c r="NZ268" s="148">
        <v>3</v>
      </c>
      <c r="OA268" s="148">
        <v>4</v>
      </c>
      <c r="OB268" s="148">
        <v>6</v>
      </c>
      <c r="OC268" s="148">
        <v>5</v>
      </c>
      <c r="OD268" s="148">
        <v>5</v>
      </c>
      <c r="OE268" s="148">
        <v>5</v>
      </c>
      <c r="OF268" s="148">
        <v>6</v>
      </c>
      <c r="OG268" s="148">
        <v>7</v>
      </c>
      <c r="OH268" s="148">
        <v>7</v>
      </c>
      <c r="OI268" s="148">
        <v>7</v>
      </c>
      <c r="OJ268" s="148">
        <v>9</v>
      </c>
      <c r="OK268" s="148">
        <v>9</v>
      </c>
      <c r="OL268" s="148">
        <v>9</v>
      </c>
      <c r="OM268" s="148">
        <v>8</v>
      </c>
      <c r="ON268" s="148">
        <v>8</v>
      </c>
      <c r="OO268" s="148">
        <v>8</v>
      </c>
      <c r="OP268" s="312">
        <v>9</v>
      </c>
      <c r="OQ268" s="148">
        <v>10</v>
      </c>
      <c r="OR268" s="148">
        <v>8</v>
      </c>
      <c r="OS268" s="148">
        <v>7</v>
      </c>
      <c r="OT268" s="148">
        <v>7</v>
      </c>
      <c r="OU268" s="148">
        <v>5</v>
      </c>
      <c r="OV268" s="148">
        <v>5</v>
      </c>
      <c r="OW268" s="148">
        <v>5</v>
      </c>
      <c r="OX268" s="148">
        <v>5</v>
      </c>
      <c r="OY268" s="351">
        <f t="shared" si="270"/>
        <v>4.5</v>
      </c>
      <c r="OZ268" s="312">
        <v>4</v>
      </c>
      <c r="PA268" s="148">
        <v>4</v>
      </c>
      <c r="PB268" s="148">
        <v>4</v>
      </c>
      <c r="PC268" s="148">
        <v>4</v>
      </c>
      <c r="PD268" s="148">
        <v>4</v>
      </c>
      <c r="PE268" s="148">
        <v>4</v>
      </c>
      <c r="PF268" s="148">
        <v>4</v>
      </c>
      <c r="PG268" s="351">
        <f t="shared" si="271"/>
        <v>4</v>
      </c>
      <c r="PH268" s="148">
        <v>4</v>
      </c>
      <c r="PI268" s="148">
        <v>4</v>
      </c>
      <c r="PJ268" s="351">
        <f t="shared" si="272"/>
        <v>4</v>
      </c>
      <c r="PK268" s="148">
        <v>4</v>
      </c>
      <c r="PL268" s="148">
        <v>4</v>
      </c>
      <c r="PM268" s="312">
        <v>5</v>
      </c>
      <c r="PN268" s="148">
        <v>5</v>
      </c>
      <c r="PO268" s="312">
        <v>5</v>
      </c>
      <c r="PP268" s="148">
        <v>5</v>
      </c>
      <c r="PQ268" s="148">
        <v>6</v>
      </c>
      <c r="PR268" s="148">
        <v>5</v>
      </c>
      <c r="PS268" s="148">
        <v>5</v>
      </c>
      <c r="PT268" s="148">
        <v>6</v>
      </c>
      <c r="PU268" s="148">
        <v>7</v>
      </c>
      <c r="PV268" s="148">
        <v>8</v>
      </c>
      <c r="PW268" s="148">
        <v>8</v>
      </c>
      <c r="PX268" s="148">
        <v>6</v>
      </c>
      <c r="PY268" s="148">
        <v>6</v>
      </c>
      <c r="PZ268" s="148">
        <v>6</v>
      </c>
      <c r="QA268" s="148">
        <v>6</v>
      </c>
      <c r="QB268" s="148">
        <v>6</v>
      </c>
      <c r="QC268" s="148">
        <v>6</v>
      </c>
      <c r="QD268" s="148">
        <v>6</v>
      </c>
      <c r="QE268" s="148">
        <v>6</v>
      </c>
      <c r="QF268" s="148">
        <v>6</v>
      </c>
      <c r="QG268" s="148">
        <v>6</v>
      </c>
      <c r="QH268" s="148">
        <v>7</v>
      </c>
      <c r="QI268" s="148">
        <v>7</v>
      </c>
      <c r="QJ268" s="148">
        <v>7</v>
      </c>
      <c r="QK268" s="148">
        <v>7</v>
      </c>
      <c r="QL268" s="148">
        <v>7</v>
      </c>
      <c r="QM268" s="148">
        <v>5</v>
      </c>
      <c r="QN268" s="148">
        <v>7</v>
      </c>
      <c r="QO268" s="148">
        <v>7</v>
      </c>
      <c r="QP268" s="148">
        <v>7</v>
      </c>
      <c r="QQ268" s="148">
        <v>7</v>
      </c>
      <c r="QR268" s="148">
        <v>7</v>
      </c>
      <c r="QS268" s="148">
        <v>6</v>
      </c>
      <c r="QT268" s="148">
        <v>6</v>
      </c>
      <c r="QU268" s="148">
        <v>6</v>
      </c>
      <c r="QV268" s="148">
        <v>5</v>
      </c>
      <c r="QW268" s="148">
        <v>5</v>
      </c>
      <c r="QX268" s="148">
        <v>6</v>
      </c>
      <c r="QY268" s="148">
        <v>8</v>
      </c>
      <c r="QZ268" s="148">
        <v>8</v>
      </c>
      <c r="RA268" s="148">
        <v>8</v>
      </c>
      <c r="RB268" s="312">
        <v>8</v>
      </c>
      <c r="RC268" s="148">
        <v>8</v>
      </c>
      <c r="RD268" s="312">
        <v>8</v>
      </c>
      <c r="RE268" s="148">
        <v>7</v>
      </c>
      <c r="RF268" s="148">
        <v>7</v>
      </c>
      <c r="RG268" s="312">
        <v>6</v>
      </c>
      <c r="RH268" s="148">
        <v>7</v>
      </c>
      <c r="RI268" s="148">
        <v>5</v>
      </c>
      <c r="RJ268" s="148">
        <v>5</v>
      </c>
      <c r="RK268" s="148">
        <v>4</v>
      </c>
      <c r="RL268" s="148">
        <v>4</v>
      </c>
      <c r="RM268" s="312">
        <v>6</v>
      </c>
      <c r="RN268" s="148">
        <v>6</v>
      </c>
      <c r="RO268" s="312">
        <v>6</v>
      </c>
      <c r="RP268" s="148">
        <v>7</v>
      </c>
      <c r="RQ268" s="148">
        <v>7</v>
      </c>
      <c r="RR268" s="148">
        <v>8</v>
      </c>
      <c r="RS268" s="148">
        <v>6</v>
      </c>
      <c r="RT268" s="148">
        <v>7</v>
      </c>
      <c r="RU268" s="148">
        <v>7</v>
      </c>
      <c r="RV268" s="148">
        <v>8</v>
      </c>
      <c r="RW268" s="148">
        <v>7</v>
      </c>
      <c r="RX268" s="148">
        <v>7</v>
      </c>
      <c r="RY268" s="148">
        <v>7</v>
      </c>
      <c r="RZ268" s="148">
        <v>7</v>
      </c>
      <c r="SA268" s="148">
        <v>6</v>
      </c>
      <c r="SB268" s="148">
        <v>6</v>
      </c>
      <c r="SC268" s="148">
        <v>4</v>
      </c>
      <c r="SD268" s="148">
        <v>3</v>
      </c>
      <c r="SE268" s="148">
        <v>3</v>
      </c>
      <c r="SF268" s="148">
        <v>3</v>
      </c>
      <c r="SG268" s="148">
        <v>2</v>
      </c>
      <c r="SH268" s="148">
        <v>3</v>
      </c>
      <c r="SI268" s="148">
        <v>4</v>
      </c>
      <c r="SJ268" s="148">
        <v>5</v>
      </c>
      <c r="SK268" s="148">
        <v>9</v>
      </c>
      <c r="SL268" s="148">
        <v>10</v>
      </c>
      <c r="SM268" s="148">
        <v>9</v>
      </c>
      <c r="SN268" s="148">
        <v>9</v>
      </c>
      <c r="SO268" s="148">
        <v>9</v>
      </c>
      <c r="SP268" s="148">
        <v>9</v>
      </c>
      <c r="SQ268" s="148">
        <v>7</v>
      </c>
      <c r="SR268" s="148">
        <v>8</v>
      </c>
      <c r="SS268" s="148">
        <v>8</v>
      </c>
      <c r="ST268" s="148">
        <v>9</v>
      </c>
      <c r="SU268" s="148">
        <v>9</v>
      </c>
      <c r="SV268" s="148">
        <v>7</v>
      </c>
      <c r="SW268" s="148">
        <v>7</v>
      </c>
      <c r="SX268" s="148">
        <v>6</v>
      </c>
      <c r="SY268" s="148">
        <v>6</v>
      </c>
      <c r="SZ268" s="148">
        <v>7</v>
      </c>
      <c r="TA268" s="148">
        <v>7</v>
      </c>
      <c r="TB268" s="148">
        <v>8</v>
      </c>
      <c r="TC268" s="148">
        <v>8</v>
      </c>
      <c r="TD268" s="148">
        <v>9</v>
      </c>
      <c r="TE268" s="148">
        <v>8</v>
      </c>
      <c r="TF268" s="148">
        <v>9</v>
      </c>
      <c r="TG268" s="148">
        <v>9</v>
      </c>
      <c r="TH268" s="148">
        <v>9</v>
      </c>
      <c r="TI268" s="148">
        <v>7</v>
      </c>
      <c r="TJ268" s="148">
        <v>8</v>
      </c>
      <c r="TK268" s="148">
        <v>8</v>
      </c>
      <c r="TL268" s="148">
        <v>7</v>
      </c>
      <c r="TM268" s="148">
        <v>7</v>
      </c>
      <c r="TN268" s="148">
        <v>7</v>
      </c>
      <c r="TO268" s="148">
        <v>8</v>
      </c>
      <c r="TP268" s="148">
        <v>7</v>
      </c>
      <c r="TQ268" s="148">
        <v>7</v>
      </c>
      <c r="TR268" s="148">
        <v>8</v>
      </c>
      <c r="TS268" s="148">
        <v>7</v>
      </c>
      <c r="TT268" s="148">
        <v>9</v>
      </c>
      <c r="TU268" s="148">
        <v>10</v>
      </c>
      <c r="TV268" s="148">
        <v>9</v>
      </c>
      <c r="TW268" s="148">
        <v>8</v>
      </c>
      <c r="TX268" s="148">
        <v>9</v>
      </c>
      <c r="TY268" s="148">
        <v>10</v>
      </c>
      <c r="TZ268" s="148">
        <v>10</v>
      </c>
      <c r="UA268" s="148">
        <v>10</v>
      </c>
      <c r="UB268" s="148">
        <v>10</v>
      </c>
      <c r="UC268" s="148">
        <v>10</v>
      </c>
      <c r="UD268" s="148">
        <v>9</v>
      </c>
      <c r="UE268" s="148">
        <v>10</v>
      </c>
      <c r="UF268" s="148">
        <v>10</v>
      </c>
      <c r="UG268" s="148">
        <v>10</v>
      </c>
      <c r="UH268" s="148">
        <v>11</v>
      </c>
      <c r="UI268" s="148">
        <v>10</v>
      </c>
      <c r="UJ268" s="148">
        <v>10</v>
      </c>
      <c r="UK268" s="148">
        <v>10</v>
      </c>
      <c r="UL268" s="148">
        <v>9</v>
      </c>
      <c r="UM268" s="148">
        <v>8</v>
      </c>
      <c r="UN268" s="148">
        <v>10</v>
      </c>
      <c r="UO268" s="148">
        <v>11</v>
      </c>
      <c r="UP268" s="148">
        <v>11</v>
      </c>
      <c r="UQ268" s="148">
        <v>11</v>
      </c>
      <c r="UR268" s="148">
        <v>8</v>
      </c>
      <c r="US268" s="148">
        <v>7</v>
      </c>
      <c r="UT268" s="148">
        <v>7</v>
      </c>
      <c r="UU268" s="148">
        <v>8</v>
      </c>
      <c r="UV268" s="148">
        <v>10</v>
      </c>
      <c r="UW268" s="148">
        <v>10</v>
      </c>
      <c r="UX268" s="148">
        <v>11</v>
      </c>
      <c r="UY268" s="148">
        <v>12</v>
      </c>
      <c r="UZ268" s="148">
        <v>12</v>
      </c>
      <c r="VA268" s="148">
        <v>11</v>
      </c>
      <c r="VB268" s="148">
        <v>12</v>
      </c>
      <c r="VC268" s="148">
        <v>12</v>
      </c>
      <c r="VD268" s="148">
        <v>12</v>
      </c>
      <c r="VE268" s="148">
        <v>12</v>
      </c>
      <c r="VF268" s="148">
        <v>11</v>
      </c>
      <c r="VG268" s="148">
        <v>11</v>
      </c>
      <c r="VH268" s="148">
        <v>11</v>
      </c>
      <c r="VI268" s="148">
        <v>11</v>
      </c>
      <c r="VJ268" s="148">
        <v>11</v>
      </c>
      <c r="VK268" s="148">
        <v>12</v>
      </c>
      <c r="VL268" s="148">
        <v>13</v>
      </c>
      <c r="VM268" s="148">
        <v>15</v>
      </c>
      <c r="VN268" s="148">
        <v>13</v>
      </c>
      <c r="VO268" s="148">
        <v>14</v>
      </c>
      <c r="VP268" s="148">
        <v>15</v>
      </c>
      <c r="VQ268" s="148">
        <v>15</v>
      </c>
      <c r="VR268" s="148">
        <v>13</v>
      </c>
      <c r="VS268" s="148">
        <v>12</v>
      </c>
      <c r="VT268" s="148">
        <v>11</v>
      </c>
      <c r="VU268" s="148">
        <v>11</v>
      </c>
      <c r="VV268" s="148">
        <v>11</v>
      </c>
      <c r="VW268" s="148">
        <v>11</v>
      </c>
      <c r="VX268" s="148">
        <v>11</v>
      </c>
      <c r="VY268" s="148">
        <v>11</v>
      </c>
      <c r="VZ268" s="148">
        <v>11</v>
      </c>
      <c r="WA268" s="148">
        <v>11</v>
      </c>
      <c r="WB268" s="148">
        <v>11</v>
      </c>
      <c r="WC268" s="148">
        <v>11</v>
      </c>
      <c r="WD268" s="148">
        <v>11</v>
      </c>
      <c r="WE268" s="148">
        <v>11</v>
      </c>
      <c r="WF268" s="148">
        <v>11</v>
      </c>
      <c r="WG268" s="148">
        <v>11</v>
      </c>
      <c r="WH268" s="148">
        <v>11</v>
      </c>
      <c r="WI268" s="148">
        <v>11</v>
      </c>
      <c r="WJ268" s="148">
        <v>11</v>
      </c>
      <c r="WK268" s="148">
        <v>10</v>
      </c>
      <c r="WL268" s="148">
        <v>10</v>
      </c>
      <c r="WM268" s="148">
        <v>9</v>
      </c>
      <c r="WN268" s="148">
        <v>9</v>
      </c>
      <c r="WO268" s="148">
        <v>9</v>
      </c>
      <c r="WP268" s="148">
        <v>10</v>
      </c>
      <c r="WQ268" s="148">
        <v>9</v>
      </c>
      <c r="WR268" s="148">
        <v>9</v>
      </c>
      <c r="WS268" s="148">
        <v>9</v>
      </c>
      <c r="WT268" s="148">
        <v>9</v>
      </c>
      <c r="WU268" s="148">
        <v>9</v>
      </c>
      <c r="WV268" s="148">
        <v>8</v>
      </c>
      <c r="WW268" s="148">
        <v>8</v>
      </c>
      <c r="WX268" s="148">
        <v>8</v>
      </c>
      <c r="WY268" s="148">
        <v>8</v>
      </c>
      <c r="WZ268" s="148">
        <v>8</v>
      </c>
      <c r="XA268" s="148">
        <v>7</v>
      </c>
      <c r="XB268" s="148">
        <v>7</v>
      </c>
      <c r="XC268" s="148">
        <v>8</v>
      </c>
      <c r="XD268" s="148">
        <v>8</v>
      </c>
      <c r="XE268" s="148">
        <v>7</v>
      </c>
      <c r="XF268" s="148">
        <v>7</v>
      </c>
      <c r="XG268" s="148">
        <v>7</v>
      </c>
      <c r="XH268" s="148">
        <v>7</v>
      </c>
      <c r="XI268" s="148">
        <v>7</v>
      </c>
      <c r="XJ268" s="148">
        <v>6</v>
      </c>
      <c r="XK268" s="148">
        <v>6</v>
      </c>
    </row>
    <row r="269" spans="1:635" s="148" customFormat="1" x14ac:dyDescent="0.2">
      <c r="A269" s="354"/>
      <c r="B269" s="354">
        <v>20</v>
      </c>
      <c r="C269" s="399">
        <f t="shared" ca="1" si="268"/>
        <v>1</v>
      </c>
      <c r="D269" s="354"/>
      <c r="E269" s="354"/>
      <c r="F269" s="354"/>
      <c r="G269" s="148">
        <v>41</v>
      </c>
      <c r="H269" s="148">
        <v>42</v>
      </c>
      <c r="I269" s="355">
        <v>42</v>
      </c>
      <c r="J269" s="148">
        <v>42</v>
      </c>
      <c r="K269" s="148">
        <v>50</v>
      </c>
      <c r="L269" s="148">
        <v>52</v>
      </c>
      <c r="M269" s="148">
        <v>56</v>
      </c>
      <c r="N269" s="148">
        <v>53</v>
      </c>
      <c r="O269" s="148">
        <v>58</v>
      </c>
      <c r="P269" s="148">
        <v>57</v>
      </c>
      <c r="Q269" s="148">
        <v>57</v>
      </c>
      <c r="R269" s="148">
        <v>55</v>
      </c>
      <c r="S269" s="148">
        <v>55</v>
      </c>
      <c r="T269" s="148">
        <v>50</v>
      </c>
      <c r="U269" s="148">
        <v>57</v>
      </c>
      <c r="V269" s="148">
        <v>59</v>
      </c>
      <c r="W269" s="148">
        <v>61</v>
      </c>
      <c r="X269" s="148">
        <v>60</v>
      </c>
      <c r="Y269" s="148">
        <v>66</v>
      </c>
      <c r="Z269" s="148">
        <v>68</v>
      </c>
      <c r="AA269" s="148">
        <v>68</v>
      </c>
      <c r="AB269" s="148">
        <v>70</v>
      </c>
      <c r="AC269" s="148">
        <v>71</v>
      </c>
      <c r="AD269" s="148">
        <v>72</v>
      </c>
      <c r="AE269" s="148">
        <v>77</v>
      </c>
      <c r="AF269" s="148">
        <v>78</v>
      </c>
      <c r="AG269" s="148">
        <v>79</v>
      </c>
      <c r="AH269" s="148">
        <v>82</v>
      </c>
      <c r="AI269" s="148">
        <v>81</v>
      </c>
      <c r="AJ269" s="148">
        <v>80</v>
      </c>
      <c r="AK269" s="148">
        <v>82</v>
      </c>
      <c r="AL269" s="148">
        <v>80</v>
      </c>
      <c r="AM269" s="148">
        <v>81</v>
      </c>
      <c r="AN269" s="148">
        <v>81</v>
      </c>
      <c r="AO269" s="148">
        <v>84</v>
      </c>
      <c r="AP269" s="360">
        <v>82</v>
      </c>
      <c r="AQ269" s="148">
        <v>80</v>
      </c>
      <c r="AR269" s="148">
        <v>79</v>
      </c>
      <c r="AS269" s="148">
        <v>81</v>
      </c>
      <c r="AT269" s="148">
        <v>83</v>
      </c>
      <c r="AU269" s="148">
        <v>79</v>
      </c>
      <c r="AV269" s="148">
        <v>77</v>
      </c>
      <c r="AW269" s="148">
        <v>79</v>
      </c>
      <c r="AX269" s="148">
        <v>78</v>
      </c>
      <c r="AY269" s="148">
        <v>83</v>
      </c>
      <c r="AZ269" s="148">
        <v>83</v>
      </c>
      <c r="BA269" s="148">
        <v>79</v>
      </c>
      <c r="BB269" s="148">
        <v>81</v>
      </c>
      <c r="BC269" s="148">
        <v>84</v>
      </c>
      <c r="BD269" s="148">
        <v>87</v>
      </c>
      <c r="BE269" s="148">
        <v>93</v>
      </c>
      <c r="BF269" s="148">
        <v>96</v>
      </c>
      <c r="BG269" s="148">
        <v>95</v>
      </c>
      <c r="BH269" s="148">
        <v>98</v>
      </c>
      <c r="BI269" s="148">
        <v>98</v>
      </c>
      <c r="BJ269" s="148">
        <v>94</v>
      </c>
      <c r="BK269" s="148">
        <v>96</v>
      </c>
      <c r="BL269" s="148">
        <v>93</v>
      </c>
      <c r="BM269" s="148">
        <v>93</v>
      </c>
      <c r="BN269" s="148">
        <v>90</v>
      </c>
      <c r="BO269" s="148">
        <v>91</v>
      </c>
      <c r="BP269" s="148">
        <v>90</v>
      </c>
      <c r="BQ269" s="148">
        <v>77</v>
      </c>
      <c r="BR269" s="148">
        <v>81</v>
      </c>
      <c r="BS269" s="356">
        <v>0</v>
      </c>
      <c r="BT269" s="148">
        <v>65</v>
      </c>
      <c r="BU269" s="148">
        <v>70</v>
      </c>
      <c r="BV269" s="148">
        <v>72</v>
      </c>
      <c r="BW269" s="148">
        <v>71</v>
      </c>
      <c r="BX269" s="148">
        <v>72</v>
      </c>
      <c r="BY269" s="148">
        <v>70</v>
      </c>
      <c r="BZ269" s="148">
        <v>70</v>
      </c>
      <c r="CA269" s="312">
        <v>73</v>
      </c>
      <c r="CB269" s="148">
        <v>67</v>
      </c>
      <c r="CC269" s="312">
        <v>64</v>
      </c>
      <c r="CD269" s="312">
        <v>61</v>
      </c>
      <c r="CE269" s="312">
        <v>64</v>
      </c>
      <c r="CF269" s="312">
        <v>65</v>
      </c>
      <c r="CG269" s="148">
        <v>69</v>
      </c>
      <c r="CH269" s="148">
        <v>71</v>
      </c>
      <c r="CI269" s="312">
        <v>74</v>
      </c>
      <c r="CJ269" s="148">
        <v>79</v>
      </c>
      <c r="CK269" s="148">
        <v>82</v>
      </c>
      <c r="CL269" s="148">
        <v>80</v>
      </c>
      <c r="CM269" s="148">
        <v>76</v>
      </c>
      <c r="CN269" s="148">
        <v>77</v>
      </c>
      <c r="CO269" s="148">
        <v>79</v>
      </c>
      <c r="CP269" s="148">
        <v>75</v>
      </c>
      <c r="CQ269" s="148">
        <v>74</v>
      </c>
      <c r="CR269" s="148">
        <v>70</v>
      </c>
      <c r="CS269" s="148">
        <v>75</v>
      </c>
      <c r="CT269" s="148">
        <v>70</v>
      </c>
      <c r="CU269" s="148">
        <v>75</v>
      </c>
      <c r="CV269" s="148">
        <v>78</v>
      </c>
      <c r="CW269" s="148">
        <v>77</v>
      </c>
      <c r="CX269" s="148">
        <v>79</v>
      </c>
      <c r="CY269" s="148">
        <v>79</v>
      </c>
      <c r="CZ269" s="148">
        <v>79</v>
      </c>
      <c r="DA269" s="148">
        <v>79</v>
      </c>
      <c r="DB269" s="148">
        <v>80</v>
      </c>
      <c r="DC269" s="148">
        <v>80</v>
      </c>
      <c r="DD269" s="148">
        <v>76</v>
      </c>
      <c r="DE269" s="148">
        <v>79</v>
      </c>
      <c r="DF269" s="148">
        <v>82</v>
      </c>
      <c r="DG269" s="148">
        <v>85</v>
      </c>
      <c r="DH269" s="148">
        <v>86</v>
      </c>
      <c r="DI269" s="148">
        <v>85</v>
      </c>
      <c r="DJ269" s="148">
        <v>85</v>
      </c>
      <c r="DK269" s="148">
        <v>89</v>
      </c>
      <c r="DL269" s="148">
        <v>86</v>
      </c>
      <c r="DM269" s="148">
        <v>84</v>
      </c>
      <c r="DN269" s="148">
        <v>85</v>
      </c>
      <c r="DO269" s="148">
        <v>74</v>
      </c>
      <c r="DP269" s="148">
        <v>67</v>
      </c>
      <c r="DQ269" s="148">
        <v>67</v>
      </c>
      <c r="DR269" s="312">
        <v>61</v>
      </c>
      <c r="DS269" s="148">
        <v>63</v>
      </c>
      <c r="DT269" s="312">
        <v>63</v>
      </c>
      <c r="DU269" s="312">
        <v>63</v>
      </c>
      <c r="DV269" s="312">
        <v>66</v>
      </c>
      <c r="DW269" s="312">
        <v>65</v>
      </c>
      <c r="DX269" s="312">
        <v>67</v>
      </c>
      <c r="DY269" s="312">
        <v>73</v>
      </c>
      <c r="DZ269" s="312">
        <v>75</v>
      </c>
      <c r="EA269" s="312">
        <v>73</v>
      </c>
      <c r="EB269" s="312">
        <v>79</v>
      </c>
      <c r="EC269" s="312">
        <v>82</v>
      </c>
      <c r="ED269" s="312">
        <v>82</v>
      </c>
      <c r="EE269" s="312">
        <v>84</v>
      </c>
      <c r="EF269" s="312">
        <v>85</v>
      </c>
      <c r="EG269" s="312">
        <v>80</v>
      </c>
      <c r="EH269" s="312">
        <v>74</v>
      </c>
      <c r="EI269" s="312">
        <v>74</v>
      </c>
      <c r="EJ269" s="312">
        <v>74</v>
      </c>
      <c r="EK269" s="312">
        <v>77</v>
      </c>
      <c r="EL269" s="312">
        <v>75</v>
      </c>
      <c r="EM269" s="312">
        <v>79</v>
      </c>
      <c r="EN269" s="312">
        <v>81</v>
      </c>
      <c r="EO269" s="148">
        <v>83</v>
      </c>
      <c r="EP269" s="312">
        <v>82</v>
      </c>
      <c r="EQ269" s="312">
        <v>83</v>
      </c>
      <c r="ER269" s="312">
        <v>80</v>
      </c>
      <c r="ES269" s="312">
        <v>78</v>
      </c>
      <c r="ET269" s="312">
        <v>76</v>
      </c>
      <c r="EU269" s="431">
        <v>75</v>
      </c>
      <c r="EV269" s="312">
        <v>74</v>
      </c>
      <c r="EW269" s="312">
        <v>73</v>
      </c>
      <c r="EX269" s="312">
        <v>73</v>
      </c>
      <c r="EY269" s="312">
        <v>67</v>
      </c>
      <c r="EZ269" s="312">
        <v>68</v>
      </c>
      <c r="FA269" s="312">
        <v>69</v>
      </c>
      <c r="FB269" s="312">
        <v>66</v>
      </c>
      <c r="FC269" s="312">
        <v>62</v>
      </c>
      <c r="FD269" s="312">
        <v>65</v>
      </c>
      <c r="FE269" s="312">
        <v>56</v>
      </c>
      <c r="FF269" s="312">
        <v>61</v>
      </c>
      <c r="FG269" s="312">
        <v>61</v>
      </c>
      <c r="FH269" s="312">
        <v>61</v>
      </c>
      <c r="FI269" s="312">
        <v>60</v>
      </c>
      <c r="FJ269" s="312">
        <v>57</v>
      </c>
      <c r="FK269" s="148">
        <v>59</v>
      </c>
      <c r="FL269" s="312">
        <v>55</v>
      </c>
      <c r="FM269" s="312">
        <v>54</v>
      </c>
      <c r="FN269" s="148">
        <v>57</v>
      </c>
      <c r="FO269" s="148">
        <v>56</v>
      </c>
      <c r="FP269" s="148">
        <v>55</v>
      </c>
      <c r="FQ269" s="431">
        <v>54</v>
      </c>
      <c r="FR269" s="148">
        <v>57</v>
      </c>
      <c r="FS269" s="312">
        <v>59</v>
      </c>
      <c r="FT269" s="148">
        <v>57</v>
      </c>
      <c r="FU269" s="312">
        <v>57</v>
      </c>
      <c r="FV269" s="312">
        <v>58</v>
      </c>
      <c r="FW269" s="312">
        <v>58</v>
      </c>
      <c r="FX269" s="312">
        <v>56</v>
      </c>
      <c r="FY269" s="312">
        <v>58</v>
      </c>
      <c r="FZ269" s="312">
        <v>54</v>
      </c>
      <c r="GA269" s="312">
        <v>58</v>
      </c>
      <c r="GB269" s="312">
        <v>57</v>
      </c>
      <c r="GC269" s="312">
        <v>52</v>
      </c>
      <c r="GD269" s="312">
        <v>52</v>
      </c>
      <c r="GE269" s="312">
        <v>51</v>
      </c>
      <c r="GF269" s="312">
        <v>52</v>
      </c>
      <c r="GG269" s="312">
        <v>53</v>
      </c>
      <c r="GH269" s="312">
        <v>50</v>
      </c>
      <c r="GI269" s="312">
        <v>50</v>
      </c>
      <c r="GJ269" s="312">
        <v>53</v>
      </c>
      <c r="GK269" s="312">
        <v>54</v>
      </c>
      <c r="GL269" s="312">
        <v>56</v>
      </c>
      <c r="GM269" s="312">
        <v>57</v>
      </c>
      <c r="GN269" s="312">
        <v>59</v>
      </c>
      <c r="GO269" s="312">
        <v>57</v>
      </c>
      <c r="GP269" s="148">
        <v>58</v>
      </c>
      <c r="GQ269" s="312">
        <v>54</v>
      </c>
      <c r="GR269" s="312">
        <v>51</v>
      </c>
      <c r="GS269" s="312">
        <v>54</v>
      </c>
      <c r="GT269" s="312">
        <v>53</v>
      </c>
      <c r="GU269" s="312">
        <v>53</v>
      </c>
      <c r="GV269" s="148">
        <v>54</v>
      </c>
      <c r="GW269" s="148">
        <v>59</v>
      </c>
      <c r="GX269" s="148">
        <v>58</v>
      </c>
      <c r="GY269" s="148">
        <v>58</v>
      </c>
      <c r="GZ269" s="148">
        <v>62</v>
      </c>
      <c r="HA269" s="148">
        <v>62</v>
      </c>
      <c r="HB269" s="148">
        <v>61</v>
      </c>
      <c r="HC269" s="148">
        <v>63</v>
      </c>
      <c r="HD269" s="148">
        <v>60</v>
      </c>
      <c r="HE269" s="148">
        <v>63</v>
      </c>
      <c r="HF269" s="148">
        <v>67</v>
      </c>
      <c r="HG269" s="148">
        <v>74</v>
      </c>
      <c r="HH269" s="148">
        <v>73</v>
      </c>
      <c r="HI269" s="148">
        <v>71</v>
      </c>
      <c r="HJ269" s="148">
        <v>63</v>
      </c>
      <c r="HK269" s="148">
        <v>66</v>
      </c>
      <c r="HL269" s="148">
        <v>67</v>
      </c>
      <c r="HM269" s="148">
        <v>65</v>
      </c>
      <c r="HN269" s="148">
        <v>64</v>
      </c>
      <c r="HO269" s="148">
        <v>68</v>
      </c>
      <c r="HP269" s="148">
        <v>65</v>
      </c>
      <c r="HQ269" s="148">
        <v>62</v>
      </c>
      <c r="HR269" s="148">
        <v>65</v>
      </c>
      <c r="HS269" s="148">
        <v>66</v>
      </c>
      <c r="HT269" s="148">
        <v>64</v>
      </c>
      <c r="HU269" s="148">
        <v>63</v>
      </c>
      <c r="HV269" s="148">
        <v>63</v>
      </c>
      <c r="HW269" s="148">
        <v>65</v>
      </c>
      <c r="HX269" s="148">
        <v>63</v>
      </c>
      <c r="HY269" s="148">
        <v>62</v>
      </c>
      <c r="HZ269" s="148">
        <v>58</v>
      </c>
      <c r="IA269" s="148">
        <v>55</v>
      </c>
      <c r="IB269" s="148">
        <v>56</v>
      </c>
      <c r="IC269" s="148">
        <v>57</v>
      </c>
      <c r="ID269" s="148">
        <v>51</v>
      </c>
      <c r="IE269" s="148">
        <v>53</v>
      </c>
      <c r="IF269" s="148">
        <v>49</v>
      </c>
      <c r="IG269" s="148">
        <v>47</v>
      </c>
      <c r="IH269" s="148">
        <v>47</v>
      </c>
      <c r="II269" s="148">
        <v>45</v>
      </c>
      <c r="IJ269" s="148">
        <v>45</v>
      </c>
      <c r="IK269" s="148">
        <v>48</v>
      </c>
      <c r="IL269" s="148">
        <v>48</v>
      </c>
      <c r="IM269" s="148">
        <v>50</v>
      </c>
      <c r="IN269" s="351">
        <f t="shared" si="269"/>
        <v>50.5</v>
      </c>
      <c r="IO269" s="148">
        <v>51</v>
      </c>
      <c r="IP269" s="148">
        <v>51</v>
      </c>
      <c r="IQ269" s="148">
        <v>48</v>
      </c>
      <c r="IR269" s="148">
        <v>50</v>
      </c>
      <c r="IS269" s="312">
        <v>48</v>
      </c>
      <c r="IT269" s="148">
        <v>48</v>
      </c>
      <c r="IU269" s="148">
        <v>45</v>
      </c>
      <c r="IV269" s="148">
        <v>43</v>
      </c>
      <c r="IW269" s="148">
        <v>45</v>
      </c>
      <c r="IX269" s="148">
        <v>47</v>
      </c>
      <c r="IY269" s="148">
        <v>46</v>
      </c>
      <c r="IZ269" s="148">
        <v>48</v>
      </c>
      <c r="JA269" s="148">
        <v>49</v>
      </c>
      <c r="JB269" s="148">
        <v>51</v>
      </c>
      <c r="JC269" s="355">
        <f t="shared" si="273"/>
        <v>52.5</v>
      </c>
      <c r="JD269" s="148">
        <v>54</v>
      </c>
      <c r="JE269" s="148">
        <v>59</v>
      </c>
      <c r="JF269" s="353">
        <f t="shared" si="274"/>
        <v>59</v>
      </c>
      <c r="JG269" s="148">
        <v>59</v>
      </c>
      <c r="JH269" s="148">
        <v>59</v>
      </c>
      <c r="JI269" s="148">
        <v>58</v>
      </c>
      <c r="JJ269" s="148">
        <v>57</v>
      </c>
      <c r="JK269" s="148">
        <v>57</v>
      </c>
      <c r="JL269" s="148">
        <v>58</v>
      </c>
      <c r="JM269" s="148">
        <v>55</v>
      </c>
      <c r="JN269" s="351">
        <f t="shared" si="275"/>
        <v>55</v>
      </c>
      <c r="JO269" s="148">
        <v>55</v>
      </c>
      <c r="JP269" s="148">
        <v>53</v>
      </c>
      <c r="JQ269" s="148">
        <v>44</v>
      </c>
      <c r="JR269" s="148">
        <v>44</v>
      </c>
      <c r="JS269" s="148">
        <v>47</v>
      </c>
      <c r="JT269" s="148">
        <v>47</v>
      </c>
      <c r="JU269" s="148">
        <v>43</v>
      </c>
      <c r="JV269" s="351">
        <f t="shared" si="276"/>
        <v>44.5</v>
      </c>
      <c r="JW269" s="148">
        <v>46</v>
      </c>
      <c r="JX269" s="148">
        <v>44</v>
      </c>
      <c r="JY269" s="148">
        <v>42</v>
      </c>
      <c r="JZ269" s="148">
        <v>42</v>
      </c>
      <c r="KA269" s="148">
        <v>48</v>
      </c>
      <c r="KB269" s="148">
        <v>50</v>
      </c>
      <c r="KC269" s="148">
        <v>51</v>
      </c>
      <c r="KD269" s="148">
        <v>49</v>
      </c>
      <c r="KE269" s="148">
        <v>48</v>
      </c>
      <c r="KF269" s="148">
        <v>50</v>
      </c>
      <c r="KG269" s="148">
        <v>49</v>
      </c>
      <c r="KH269" s="148">
        <v>43</v>
      </c>
      <c r="KI269" s="148">
        <v>43</v>
      </c>
      <c r="KJ269" s="148">
        <v>42</v>
      </c>
      <c r="KK269" s="148">
        <v>40</v>
      </c>
      <c r="KL269" s="148">
        <v>40</v>
      </c>
      <c r="KM269" s="148">
        <v>40</v>
      </c>
      <c r="KN269" s="148">
        <v>40</v>
      </c>
      <c r="KO269" s="148">
        <v>42</v>
      </c>
      <c r="KP269" s="148">
        <v>41</v>
      </c>
      <c r="KQ269" s="148">
        <v>41</v>
      </c>
      <c r="KR269" s="148">
        <v>42</v>
      </c>
      <c r="KS269" s="148">
        <v>42</v>
      </c>
      <c r="KT269" s="148">
        <v>47</v>
      </c>
      <c r="KU269" s="148">
        <v>50</v>
      </c>
      <c r="KV269" s="148">
        <v>48</v>
      </c>
      <c r="KW269" s="148">
        <v>44</v>
      </c>
      <c r="KX269" s="148">
        <v>45</v>
      </c>
      <c r="KY269" s="148">
        <v>46</v>
      </c>
      <c r="KZ269" s="148">
        <v>48</v>
      </c>
      <c r="LA269" s="148">
        <v>51</v>
      </c>
      <c r="LB269" s="148">
        <v>52</v>
      </c>
      <c r="LC269" s="148">
        <v>53</v>
      </c>
      <c r="LD269" s="148">
        <v>52</v>
      </c>
      <c r="LE269" s="148">
        <v>58</v>
      </c>
      <c r="LF269" s="148">
        <v>55</v>
      </c>
      <c r="LG269" s="148">
        <v>52</v>
      </c>
      <c r="LH269" s="148">
        <v>50</v>
      </c>
      <c r="LI269" s="148">
        <v>54</v>
      </c>
      <c r="LJ269" s="148">
        <v>51</v>
      </c>
      <c r="LK269" s="148">
        <v>51</v>
      </c>
      <c r="LL269" s="148">
        <v>44</v>
      </c>
      <c r="LM269" s="148">
        <v>43</v>
      </c>
      <c r="LN269" s="148">
        <v>46</v>
      </c>
      <c r="LO269" s="148">
        <v>48</v>
      </c>
      <c r="LP269" s="148">
        <v>46</v>
      </c>
      <c r="LQ269" s="148">
        <v>47</v>
      </c>
      <c r="LR269" s="148">
        <v>50</v>
      </c>
      <c r="LS269" s="148">
        <v>50</v>
      </c>
      <c r="LT269" s="148">
        <v>46</v>
      </c>
      <c r="LU269" s="148">
        <v>43</v>
      </c>
      <c r="LV269" s="148">
        <v>43</v>
      </c>
      <c r="LW269" s="148">
        <v>41</v>
      </c>
      <c r="LX269" s="148">
        <v>40</v>
      </c>
      <c r="LY269" s="148">
        <v>44</v>
      </c>
      <c r="LZ269" s="148">
        <v>43</v>
      </c>
      <c r="MA269" s="148">
        <v>41</v>
      </c>
      <c r="MB269" s="148">
        <v>39</v>
      </c>
      <c r="MC269" s="148">
        <v>41</v>
      </c>
      <c r="MD269" s="148">
        <v>41</v>
      </c>
      <c r="ME269" s="148">
        <v>40</v>
      </c>
      <c r="MF269" s="148">
        <v>40</v>
      </c>
      <c r="MG269" s="148">
        <v>39</v>
      </c>
      <c r="MH269" s="148">
        <v>38</v>
      </c>
      <c r="MI269" s="148">
        <v>36</v>
      </c>
      <c r="MJ269" s="148">
        <v>37</v>
      </c>
      <c r="MK269" s="148">
        <v>36</v>
      </c>
      <c r="ML269" s="148">
        <v>35</v>
      </c>
      <c r="MM269" s="148">
        <v>36</v>
      </c>
      <c r="MN269" s="148">
        <v>36</v>
      </c>
      <c r="MO269" s="148">
        <v>35</v>
      </c>
      <c r="MP269" s="148">
        <v>37</v>
      </c>
      <c r="MQ269" s="148">
        <v>39</v>
      </c>
      <c r="MR269" s="148">
        <v>41</v>
      </c>
      <c r="MS269" s="148">
        <v>39</v>
      </c>
      <c r="MT269" s="148">
        <v>41</v>
      </c>
      <c r="MU269" s="148">
        <v>41</v>
      </c>
      <c r="MV269" s="148">
        <v>42</v>
      </c>
      <c r="MW269" s="148">
        <v>42</v>
      </c>
      <c r="MX269" s="148">
        <v>40</v>
      </c>
      <c r="MY269" s="148">
        <v>40</v>
      </c>
      <c r="MZ269" s="148">
        <v>45</v>
      </c>
      <c r="NA269" s="148">
        <v>45</v>
      </c>
      <c r="NB269" s="148">
        <v>43</v>
      </c>
      <c r="NC269" s="148">
        <v>40</v>
      </c>
      <c r="ND269" s="148">
        <v>41</v>
      </c>
      <c r="NE269" s="148">
        <v>38</v>
      </c>
      <c r="NF269" s="148">
        <v>38</v>
      </c>
      <c r="NG269" s="148">
        <v>37</v>
      </c>
      <c r="NH269" s="148">
        <v>37</v>
      </c>
      <c r="NI269" s="148">
        <v>41</v>
      </c>
      <c r="NJ269" s="148">
        <v>43</v>
      </c>
      <c r="NK269" s="148">
        <v>44</v>
      </c>
      <c r="NL269" s="148">
        <v>42</v>
      </c>
      <c r="NM269" s="148">
        <v>43</v>
      </c>
      <c r="NN269" s="148">
        <v>42</v>
      </c>
      <c r="NO269" s="148">
        <v>39</v>
      </c>
      <c r="NP269" s="148">
        <v>38</v>
      </c>
      <c r="NQ269" s="148">
        <v>40</v>
      </c>
      <c r="NR269" s="148">
        <v>40</v>
      </c>
      <c r="NS269" s="148">
        <v>41</v>
      </c>
      <c r="NT269" s="148">
        <v>41</v>
      </c>
      <c r="NU269" s="148">
        <v>40</v>
      </c>
      <c r="NV269" s="148">
        <v>37</v>
      </c>
      <c r="NW269" s="148">
        <v>35</v>
      </c>
      <c r="NX269" s="148">
        <v>35</v>
      </c>
      <c r="NY269" s="148">
        <v>30</v>
      </c>
      <c r="NZ269" s="148">
        <v>28</v>
      </c>
      <c r="OA269" s="148">
        <v>29</v>
      </c>
      <c r="OB269" s="148">
        <v>28</v>
      </c>
      <c r="OC269" s="148">
        <v>27</v>
      </c>
      <c r="OD269" s="148">
        <v>25</v>
      </c>
      <c r="OE269" s="148">
        <v>25</v>
      </c>
      <c r="OF269" s="148">
        <v>25</v>
      </c>
      <c r="OG269" s="148">
        <v>24</v>
      </c>
      <c r="OH269" s="148">
        <v>25</v>
      </c>
      <c r="OI269" s="148">
        <v>25</v>
      </c>
      <c r="OJ269" s="148">
        <v>27</v>
      </c>
      <c r="OK269" s="148">
        <v>27</v>
      </c>
      <c r="OL269" s="148">
        <v>32</v>
      </c>
      <c r="OM269" s="148">
        <v>31</v>
      </c>
      <c r="ON269" s="148">
        <v>30</v>
      </c>
      <c r="OO269" s="148">
        <v>33</v>
      </c>
      <c r="OP269" s="312">
        <v>35</v>
      </c>
      <c r="OQ269" s="148">
        <v>35</v>
      </c>
      <c r="OR269" s="148">
        <v>36</v>
      </c>
      <c r="OS269" s="148">
        <v>36</v>
      </c>
      <c r="OT269" s="148">
        <v>37</v>
      </c>
      <c r="OU269" s="148">
        <v>35</v>
      </c>
      <c r="OV269" s="148">
        <v>33</v>
      </c>
      <c r="OW269" s="148">
        <v>35</v>
      </c>
      <c r="OX269" s="148">
        <v>33</v>
      </c>
      <c r="OY269" s="351">
        <f t="shared" si="270"/>
        <v>33.5</v>
      </c>
      <c r="OZ269" s="312">
        <v>34</v>
      </c>
      <c r="PA269" s="148">
        <v>34</v>
      </c>
      <c r="PB269" s="148">
        <v>32</v>
      </c>
      <c r="PC269" s="148">
        <v>31</v>
      </c>
      <c r="PD269" s="148">
        <v>28</v>
      </c>
      <c r="PE269" s="148">
        <v>29</v>
      </c>
      <c r="PF269" s="148">
        <v>28</v>
      </c>
      <c r="PG269" s="351">
        <f t="shared" si="271"/>
        <v>28</v>
      </c>
      <c r="PH269" s="148">
        <v>28</v>
      </c>
      <c r="PI269" s="148">
        <v>28</v>
      </c>
      <c r="PJ269" s="351">
        <f t="shared" si="272"/>
        <v>25.5</v>
      </c>
      <c r="PK269" s="148">
        <v>23</v>
      </c>
      <c r="PL269" s="148">
        <v>26</v>
      </c>
      <c r="PM269" s="312">
        <v>21</v>
      </c>
      <c r="PN269" s="148">
        <v>22</v>
      </c>
      <c r="PO269" s="312">
        <v>23</v>
      </c>
      <c r="PP269" s="148">
        <v>24</v>
      </c>
      <c r="PQ269" s="148">
        <v>24</v>
      </c>
      <c r="PR269" s="148">
        <v>24</v>
      </c>
      <c r="PS269" s="148">
        <v>23</v>
      </c>
      <c r="PT269" s="148">
        <v>23</v>
      </c>
      <c r="PU269" s="148">
        <v>23</v>
      </c>
      <c r="PV269" s="148">
        <v>22</v>
      </c>
      <c r="PW269" s="148">
        <v>22</v>
      </c>
      <c r="PX269" s="148">
        <v>22</v>
      </c>
      <c r="PY269" s="148">
        <v>23</v>
      </c>
      <c r="PZ269" s="148">
        <v>23</v>
      </c>
      <c r="QA269" s="148">
        <v>22</v>
      </c>
      <c r="QB269" s="148">
        <v>24</v>
      </c>
      <c r="QC269" s="148">
        <v>23</v>
      </c>
      <c r="QD269" s="148">
        <v>20</v>
      </c>
      <c r="QE269" s="148">
        <v>19</v>
      </c>
      <c r="QF269" s="148">
        <v>19</v>
      </c>
      <c r="QG269" s="148">
        <v>19</v>
      </c>
      <c r="QH269" s="148">
        <v>21</v>
      </c>
      <c r="QI269" s="148">
        <v>19</v>
      </c>
      <c r="QJ269" s="148">
        <v>20</v>
      </c>
      <c r="QK269" s="148">
        <v>18</v>
      </c>
      <c r="QL269" s="148">
        <v>17</v>
      </c>
      <c r="QM269" s="148">
        <v>14</v>
      </c>
      <c r="QN269" s="148">
        <v>16</v>
      </c>
      <c r="QO269" s="148">
        <v>17</v>
      </c>
      <c r="QP269" s="148">
        <v>15</v>
      </c>
      <c r="QQ269" s="148">
        <v>15</v>
      </c>
      <c r="QR269" s="148">
        <v>14</v>
      </c>
      <c r="QS269" s="148">
        <v>14</v>
      </c>
      <c r="QT269" s="148">
        <v>14</v>
      </c>
      <c r="QU269" s="148">
        <v>14</v>
      </c>
      <c r="QV269" s="148">
        <v>14</v>
      </c>
      <c r="QW269" s="148">
        <v>15</v>
      </c>
      <c r="QX269" s="148">
        <v>14</v>
      </c>
      <c r="QY269" s="148">
        <v>14</v>
      </c>
      <c r="QZ269" s="148">
        <v>9</v>
      </c>
      <c r="RA269" s="148">
        <v>9</v>
      </c>
      <c r="RB269" s="312">
        <v>12</v>
      </c>
      <c r="RC269" s="148">
        <v>11</v>
      </c>
      <c r="RD269" s="312">
        <v>11</v>
      </c>
      <c r="RE269" s="148">
        <v>9</v>
      </c>
      <c r="RF269" s="148">
        <v>10</v>
      </c>
      <c r="RG269" s="312">
        <v>10</v>
      </c>
      <c r="RH269" s="148">
        <v>8</v>
      </c>
      <c r="RI269" s="148">
        <v>7</v>
      </c>
      <c r="RJ269" s="148">
        <v>6</v>
      </c>
      <c r="RK269" s="148">
        <v>9</v>
      </c>
      <c r="RL269" s="148">
        <v>9</v>
      </c>
      <c r="RM269" s="312">
        <v>10</v>
      </c>
      <c r="RN269" s="148">
        <v>11</v>
      </c>
      <c r="RO269" s="312">
        <v>9</v>
      </c>
      <c r="RP269" s="148">
        <v>10</v>
      </c>
      <c r="RQ269" s="148">
        <v>10</v>
      </c>
      <c r="RR269" s="148">
        <v>9</v>
      </c>
      <c r="RS269" s="148">
        <v>11</v>
      </c>
      <c r="RT269" s="148">
        <v>9</v>
      </c>
      <c r="RU269" s="148">
        <v>8</v>
      </c>
      <c r="RV269" s="148">
        <v>10</v>
      </c>
      <c r="RW269" s="148">
        <v>9</v>
      </c>
      <c r="RX269" s="148">
        <v>9</v>
      </c>
      <c r="RY269" s="148">
        <v>10</v>
      </c>
      <c r="RZ269" s="148">
        <v>10</v>
      </c>
      <c r="SA269" s="148">
        <v>12</v>
      </c>
      <c r="SB269" s="148">
        <v>12</v>
      </c>
      <c r="SC269" s="148">
        <v>13</v>
      </c>
      <c r="SD269" s="148">
        <v>13</v>
      </c>
      <c r="SE269" s="148">
        <v>12</v>
      </c>
      <c r="SF269" s="148">
        <v>14</v>
      </c>
      <c r="SG269" s="148">
        <v>14</v>
      </c>
      <c r="SH269" s="148">
        <v>13</v>
      </c>
      <c r="SI269" s="148">
        <v>13</v>
      </c>
      <c r="SJ269" s="148">
        <v>12</v>
      </c>
      <c r="SK269" s="148">
        <v>12</v>
      </c>
      <c r="SL269" s="148">
        <v>12</v>
      </c>
      <c r="SM269" s="148">
        <v>13</v>
      </c>
      <c r="SN269" s="148">
        <v>9</v>
      </c>
      <c r="SO269" s="148">
        <v>8</v>
      </c>
      <c r="SP269" s="148">
        <v>8</v>
      </c>
      <c r="SQ269" s="148">
        <v>9</v>
      </c>
      <c r="SR269" s="148">
        <v>8</v>
      </c>
      <c r="SS269" s="148">
        <v>8</v>
      </c>
      <c r="ST269" s="148">
        <v>7</v>
      </c>
      <c r="SU269" s="148">
        <v>7</v>
      </c>
      <c r="SV269" s="148">
        <v>7</v>
      </c>
      <c r="SW269" s="148">
        <v>9</v>
      </c>
      <c r="SX269" s="148">
        <v>8</v>
      </c>
      <c r="SY269" s="148">
        <v>8</v>
      </c>
      <c r="SZ269" s="148">
        <v>11</v>
      </c>
      <c r="TA269" s="148">
        <v>13</v>
      </c>
      <c r="TB269" s="148">
        <v>13</v>
      </c>
      <c r="TC269" s="148">
        <v>12</v>
      </c>
      <c r="TD269" s="148">
        <v>11</v>
      </c>
      <c r="TE269" s="148">
        <v>11</v>
      </c>
      <c r="TF269" s="148">
        <v>11</v>
      </c>
      <c r="TG269" s="148">
        <v>11</v>
      </c>
      <c r="TH269" s="148">
        <v>12</v>
      </c>
      <c r="TI269" s="148">
        <v>11</v>
      </c>
      <c r="TJ269" s="148">
        <v>11</v>
      </c>
      <c r="TK269" s="148">
        <v>13</v>
      </c>
      <c r="TL269" s="148">
        <v>11</v>
      </c>
      <c r="TM269" s="148">
        <v>9</v>
      </c>
      <c r="TN269" s="148">
        <v>9</v>
      </c>
      <c r="TO269" s="148">
        <v>10</v>
      </c>
      <c r="TP269" s="148">
        <v>11</v>
      </c>
      <c r="TQ269" s="148">
        <v>9</v>
      </c>
      <c r="TR269" s="148">
        <v>9</v>
      </c>
      <c r="TS269" s="148">
        <v>11</v>
      </c>
      <c r="TT269" s="148">
        <v>10</v>
      </c>
      <c r="TU269" s="148">
        <v>9</v>
      </c>
      <c r="TV269" s="148">
        <v>9</v>
      </c>
      <c r="TW269" s="148">
        <v>9</v>
      </c>
      <c r="TX269" s="148">
        <v>9</v>
      </c>
      <c r="TY269" s="148">
        <v>9</v>
      </c>
      <c r="TZ269" s="148">
        <v>8</v>
      </c>
      <c r="UA269" s="148">
        <v>7</v>
      </c>
      <c r="UB269" s="148">
        <v>7</v>
      </c>
      <c r="UC269" s="148">
        <v>7</v>
      </c>
      <c r="UD269" s="148">
        <v>8</v>
      </c>
      <c r="UE269" s="148">
        <v>9</v>
      </c>
      <c r="UF269" s="148">
        <v>9</v>
      </c>
      <c r="UG269" s="148">
        <v>9</v>
      </c>
      <c r="UH269" s="148">
        <v>9</v>
      </c>
      <c r="UI269" s="148">
        <v>9</v>
      </c>
      <c r="UJ269" s="148">
        <v>7</v>
      </c>
      <c r="UK269" s="148">
        <v>6</v>
      </c>
      <c r="UL269" s="148">
        <v>6</v>
      </c>
      <c r="UM269" s="148">
        <v>6</v>
      </c>
      <c r="UN269" s="148">
        <v>7</v>
      </c>
      <c r="UO269" s="148">
        <v>6</v>
      </c>
      <c r="UP269" s="148">
        <v>5</v>
      </c>
      <c r="UQ269" s="148">
        <v>5</v>
      </c>
      <c r="UR269" s="148">
        <v>5</v>
      </c>
      <c r="US269" s="148">
        <v>5</v>
      </c>
      <c r="UT269" s="148">
        <v>5</v>
      </c>
      <c r="UU269" s="148">
        <v>5</v>
      </c>
      <c r="UV269" s="148">
        <v>4</v>
      </c>
      <c r="UW269" s="148">
        <v>5</v>
      </c>
      <c r="UX269" s="148">
        <v>5</v>
      </c>
      <c r="UY269" s="148">
        <v>5</v>
      </c>
      <c r="UZ269" s="148">
        <v>4</v>
      </c>
      <c r="VA269" s="148">
        <v>4</v>
      </c>
      <c r="VB269" s="148">
        <v>4</v>
      </c>
      <c r="VC269" s="148">
        <v>4</v>
      </c>
      <c r="VD269" s="148">
        <v>4</v>
      </c>
      <c r="VE269" s="148">
        <v>5</v>
      </c>
      <c r="VF269" s="148">
        <v>5</v>
      </c>
      <c r="VG269" s="148">
        <v>5</v>
      </c>
      <c r="VH269" s="148">
        <v>5</v>
      </c>
      <c r="VI269" s="148">
        <v>4</v>
      </c>
      <c r="VJ269" s="148">
        <v>5</v>
      </c>
      <c r="VK269" s="148">
        <v>4</v>
      </c>
      <c r="VL269" s="148">
        <v>5</v>
      </c>
      <c r="VM269" s="148">
        <v>7</v>
      </c>
      <c r="VN269" s="148">
        <v>7</v>
      </c>
      <c r="VO269" s="148">
        <v>8</v>
      </c>
      <c r="VP269" s="148">
        <v>8</v>
      </c>
      <c r="VQ269" s="148">
        <v>8</v>
      </c>
      <c r="VR269" s="148">
        <v>8</v>
      </c>
      <c r="VS269" s="148">
        <v>8</v>
      </c>
      <c r="VT269" s="148">
        <v>8</v>
      </c>
      <c r="VU269" s="148">
        <v>9</v>
      </c>
      <c r="VV269" s="148">
        <v>8</v>
      </c>
      <c r="VW269" s="148">
        <v>7</v>
      </c>
      <c r="VX269" s="148">
        <v>5</v>
      </c>
      <c r="VY269" s="148">
        <v>3</v>
      </c>
      <c r="VZ269" s="148">
        <v>2</v>
      </c>
      <c r="WA269" s="148">
        <v>2</v>
      </c>
      <c r="WB269" s="148">
        <v>2</v>
      </c>
      <c r="WC269" s="148">
        <v>2</v>
      </c>
      <c r="WD269" s="148">
        <v>2</v>
      </c>
      <c r="WE269" s="148">
        <v>1</v>
      </c>
      <c r="WF269" s="148">
        <v>1</v>
      </c>
      <c r="WG269" s="148">
        <v>1</v>
      </c>
      <c r="WL269" s="148">
        <v>1</v>
      </c>
      <c r="WZ269" s="148">
        <v>3</v>
      </c>
      <c r="XA269" s="148">
        <v>2</v>
      </c>
      <c r="XB269" s="148">
        <v>2</v>
      </c>
      <c r="XC269" s="148">
        <v>2</v>
      </c>
      <c r="XD269" s="148">
        <v>2</v>
      </c>
      <c r="XE269" s="148">
        <v>2</v>
      </c>
      <c r="XF269" s="148">
        <v>2</v>
      </c>
      <c r="XG269" s="148">
        <v>2</v>
      </c>
      <c r="XH269" s="148">
        <v>2</v>
      </c>
      <c r="XI269" s="148">
        <v>2</v>
      </c>
      <c r="XJ269" s="148">
        <v>1</v>
      </c>
      <c r="XK269" s="148">
        <v>1</v>
      </c>
    </row>
    <row r="270" spans="1:635" s="148" customFormat="1" x14ac:dyDescent="0.2">
      <c r="A270" s="327"/>
      <c r="B270" s="354">
        <v>21</v>
      </c>
      <c r="C270" s="399">
        <f t="shared" ca="1" si="268"/>
        <v>0</v>
      </c>
      <c r="D270" s="354"/>
      <c r="E270" s="354"/>
      <c r="F270" s="354"/>
      <c r="G270" s="148">
        <v>63</v>
      </c>
      <c r="H270" s="148">
        <v>64</v>
      </c>
      <c r="I270" s="355">
        <v>65</v>
      </c>
      <c r="J270" s="148">
        <v>66</v>
      </c>
      <c r="K270" s="148">
        <v>61</v>
      </c>
      <c r="L270" s="148">
        <v>60</v>
      </c>
      <c r="M270" s="148">
        <v>56</v>
      </c>
      <c r="N270" s="148">
        <v>58</v>
      </c>
      <c r="O270" s="148">
        <v>52</v>
      </c>
      <c r="P270" s="148">
        <v>51</v>
      </c>
      <c r="Q270" s="148">
        <v>53</v>
      </c>
      <c r="R270" s="148">
        <v>50</v>
      </c>
      <c r="S270" s="148">
        <v>50</v>
      </c>
      <c r="T270" s="148">
        <v>47</v>
      </c>
      <c r="U270" s="148">
        <v>49</v>
      </c>
      <c r="V270" s="148">
        <v>48</v>
      </c>
      <c r="W270" s="148">
        <v>47</v>
      </c>
      <c r="X270" s="148">
        <v>46</v>
      </c>
      <c r="Y270" s="148">
        <v>42</v>
      </c>
      <c r="Z270" s="148">
        <v>41</v>
      </c>
      <c r="AA270" s="148">
        <v>41</v>
      </c>
      <c r="AB270" s="148">
        <v>43</v>
      </c>
      <c r="AC270" s="148">
        <v>45</v>
      </c>
      <c r="AD270" s="148">
        <v>46</v>
      </c>
      <c r="AE270" s="148">
        <v>48</v>
      </c>
      <c r="AF270" s="148">
        <v>47</v>
      </c>
      <c r="AG270" s="148">
        <v>48</v>
      </c>
      <c r="AH270" s="148">
        <v>45</v>
      </c>
      <c r="AI270" s="148">
        <v>48</v>
      </c>
      <c r="AJ270" s="148">
        <v>47</v>
      </c>
      <c r="AK270" s="148">
        <v>47</v>
      </c>
      <c r="AL270" s="148">
        <v>46</v>
      </c>
      <c r="AM270" s="148">
        <v>44</v>
      </c>
      <c r="AN270" s="148">
        <v>45</v>
      </c>
      <c r="AO270" s="148">
        <v>49</v>
      </c>
      <c r="AP270" s="360">
        <v>50</v>
      </c>
      <c r="AQ270" s="148">
        <v>51</v>
      </c>
      <c r="AR270" s="148">
        <v>52</v>
      </c>
      <c r="AS270" s="148">
        <v>52</v>
      </c>
      <c r="AT270" s="148">
        <v>54</v>
      </c>
      <c r="AU270" s="148">
        <v>56</v>
      </c>
      <c r="AV270" s="148">
        <v>59</v>
      </c>
      <c r="AW270" s="148">
        <v>61</v>
      </c>
      <c r="AX270" s="148">
        <v>62</v>
      </c>
      <c r="AY270" s="148">
        <v>62</v>
      </c>
      <c r="AZ270" s="148">
        <v>60</v>
      </c>
      <c r="BA270" s="148">
        <v>62</v>
      </c>
      <c r="BB270" s="148">
        <v>57</v>
      </c>
      <c r="BC270" s="148">
        <v>58</v>
      </c>
      <c r="BD270" s="148">
        <v>60</v>
      </c>
      <c r="BE270" s="148">
        <v>61</v>
      </c>
      <c r="BF270" s="148">
        <v>60</v>
      </c>
      <c r="BG270" s="148">
        <v>60</v>
      </c>
      <c r="BH270" s="148">
        <v>57</v>
      </c>
      <c r="BI270" s="148">
        <v>59</v>
      </c>
      <c r="BJ270" s="148">
        <v>54</v>
      </c>
      <c r="BK270" s="148">
        <v>53</v>
      </c>
      <c r="BL270" s="148">
        <v>53</v>
      </c>
      <c r="BM270" s="148">
        <v>56</v>
      </c>
      <c r="BN270" s="148">
        <v>57</v>
      </c>
      <c r="BO270" s="148">
        <v>59</v>
      </c>
      <c r="BP270" s="148">
        <v>59</v>
      </c>
      <c r="BQ270" s="148">
        <v>59</v>
      </c>
      <c r="BR270" s="148">
        <v>61</v>
      </c>
      <c r="BS270" s="356">
        <v>0</v>
      </c>
      <c r="BT270" s="148">
        <v>57</v>
      </c>
      <c r="BU270" s="148">
        <v>62</v>
      </c>
      <c r="BV270" s="148">
        <v>59</v>
      </c>
      <c r="BW270" s="148">
        <v>62</v>
      </c>
      <c r="BX270" s="148">
        <v>60</v>
      </c>
      <c r="BY270" s="148">
        <v>60</v>
      </c>
      <c r="BZ270" s="148">
        <v>61</v>
      </c>
      <c r="CA270" s="312">
        <v>63</v>
      </c>
      <c r="CB270" s="148">
        <v>61</v>
      </c>
      <c r="CC270" s="312">
        <v>62</v>
      </c>
      <c r="CD270" s="312">
        <v>62</v>
      </c>
      <c r="CE270" s="312">
        <v>64</v>
      </c>
      <c r="CF270" s="312">
        <v>60</v>
      </c>
      <c r="CG270" s="148">
        <v>67</v>
      </c>
      <c r="CH270" s="148">
        <v>68</v>
      </c>
      <c r="CI270" s="312">
        <v>71</v>
      </c>
      <c r="CJ270" s="148">
        <v>70</v>
      </c>
      <c r="CK270" s="148">
        <v>72</v>
      </c>
      <c r="CL270" s="148">
        <v>77</v>
      </c>
      <c r="CM270" s="148">
        <v>77</v>
      </c>
      <c r="CN270" s="148">
        <v>73</v>
      </c>
      <c r="CO270" s="148">
        <v>78</v>
      </c>
      <c r="CP270" s="148">
        <v>74</v>
      </c>
      <c r="CQ270" s="148">
        <v>76</v>
      </c>
      <c r="CR270" s="148">
        <v>81</v>
      </c>
      <c r="CS270" s="148">
        <v>85</v>
      </c>
      <c r="CT270" s="148">
        <v>84</v>
      </c>
      <c r="CU270" s="148">
        <v>87</v>
      </c>
      <c r="CV270" s="148">
        <v>90</v>
      </c>
      <c r="CW270" s="148">
        <v>90</v>
      </c>
      <c r="CX270" s="148">
        <v>93</v>
      </c>
      <c r="CY270" s="148">
        <v>88</v>
      </c>
      <c r="CZ270" s="148">
        <v>86</v>
      </c>
      <c r="DA270" s="148">
        <v>83</v>
      </c>
      <c r="DB270" s="148">
        <v>92</v>
      </c>
      <c r="DC270" s="148">
        <v>94</v>
      </c>
      <c r="DD270" s="148">
        <v>93</v>
      </c>
      <c r="DE270" s="148">
        <v>90</v>
      </c>
      <c r="DF270" s="148">
        <v>91</v>
      </c>
      <c r="DG270" s="148">
        <v>92</v>
      </c>
      <c r="DH270" s="148">
        <v>91</v>
      </c>
      <c r="DI270" s="148">
        <v>98</v>
      </c>
      <c r="DJ270" s="148">
        <v>100</v>
      </c>
      <c r="DK270" s="148">
        <v>99</v>
      </c>
      <c r="DL270" s="148">
        <v>96</v>
      </c>
      <c r="DM270" s="148">
        <v>99</v>
      </c>
      <c r="DN270" s="148">
        <v>101</v>
      </c>
      <c r="DO270" s="148">
        <v>101</v>
      </c>
      <c r="DP270" s="148">
        <v>100</v>
      </c>
      <c r="DQ270" s="148">
        <v>105</v>
      </c>
      <c r="DR270" s="312">
        <v>105</v>
      </c>
      <c r="DS270" s="148">
        <v>104</v>
      </c>
      <c r="DT270" s="312">
        <v>105</v>
      </c>
      <c r="DU270" s="312">
        <v>105</v>
      </c>
      <c r="DV270" s="312">
        <v>106</v>
      </c>
      <c r="DW270" s="312">
        <v>106</v>
      </c>
      <c r="DX270" s="312">
        <v>114</v>
      </c>
      <c r="DY270" s="312">
        <v>111</v>
      </c>
      <c r="DZ270" s="312">
        <v>109</v>
      </c>
      <c r="EA270" s="312">
        <v>111</v>
      </c>
      <c r="EB270" s="312">
        <v>101</v>
      </c>
      <c r="EC270" s="312">
        <v>97</v>
      </c>
      <c r="ED270" s="312">
        <v>97</v>
      </c>
      <c r="EE270" s="312">
        <v>91</v>
      </c>
      <c r="EF270" s="312">
        <v>89</v>
      </c>
      <c r="EG270" s="312">
        <v>92</v>
      </c>
      <c r="EH270" s="312">
        <v>92</v>
      </c>
      <c r="EI270" s="312">
        <v>92</v>
      </c>
      <c r="EJ270" s="312">
        <v>95</v>
      </c>
      <c r="EK270" s="312">
        <v>94</v>
      </c>
      <c r="EL270" s="312">
        <v>92</v>
      </c>
      <c r="EM270" s="312">
        <v>91</v>
      </c>
      <c r="EN270" s="312">
        <v>89</v>
      </c>
      <c r="EO270" s="148">
        <v>89</v>
      </c>
      <c r="EP270" s="312">
        <v>88</v>
      </c>
      <c r="EQ270" s="312">
        <v>87</v>
      </c>
      <c r="ER270" s="312">
        <v>88</v>
      </c>
      <c r="ES270" s="312">
        <v>92</v>
      </c>
      <c r="ET270" s="312">
        <v>89</v>
      </c>
      <c r="EU270" s="431">
        <v>88</v>
      </c>
      <c r="EV270" s="312">
        <v>87</v>
      </c>
      <c r="EW270" s="312">
        <v>86</v>
      </c>
      <c r="EX270" s="312">
        <v>87</v>
      </c>
      <c r="EY270" s="312">
        <v>84</v>
      </c>
      <c r="EZ270" s="312">
        <v>84</v>
      </c>
      <c r="FA270" s="312">
        <v>87</v>
      </c>
      <c r="FB270" s="312">
        <v>85</v>
      </c>
      <c r="FC270" s="312">
        <v>87</v>
      </c>
      <c r="FD270" s="312">
        <v>92</v>
      </c>
      <c r="FE270" s="312">
        <v>91</v>
      </c>
      <c r="FF270" s="312">
        <v>94</v>
      </c>
      <c r="FG270" s="312">
        <v>92</v>
      </c>
      <c r="FH270" s="312">
        <v>90</v>
      </c>
      <c r="FI270" s="312">
        <v>95</v>
      </c>
      <c r="FJ270" s="312">
        <v>90</v>
      </c>
      <c r="FK270" s="148">
        <v>92</v>
      </c>
      <c r="FL270" s="312">
        <v>96</v>
      </c>
      <c r="FM270" s="312">
        <v>99</v>
      </c>
      <c r="FN270" s="148">
        <v>98</v>
      </c>
      <c r="FO270" s="148">
        <v>97</v>
      </c>
      <c r="FP270" s="148">
        <v>93</v>
      </c>
      <c r="FQ270" s="431">
        <v>96</v>
      </c>
      <c r="FR270" s="148">
        <v>97</v>
      </c>
      <c r="FS270" s="312">
        <v>94</v>
      </c>
      <c r="FT270" s="148">
        <v>99</v>
      </c>
      <c r="FU270" s="312">
        <v>96</v>
      </c>
      <c r="FV270" s="312">
        <v>96</v>
      </c>
      <c r="FW270" s="312">
        <v>100</v>
      </c>
      <c r="FX270" s="312">
        <v>97</v>
      </c>
      <c r="FY270" s="312">
        <v>97</v>
      </c>
      <c r="FZ270" s="312">
        <v>91</v>
      </c>
      <c r="GA270" s="312">
        <v>85</v>
      </c>
      <c r="GB270" s="312">
        <v>84</v>
      </c>
      <c r="GC270" s="312">
        <v>75</v>
      </c>
      <c r="GD270" s="312">
        <v>67</v>
      </c>
      <c r="GE270" s="312">
        <v>63</v>
      </c>
      <c r="GF270" s="312">
        <v>66</v>
      </c>
      <c r="GG270" s="312">
        <v>65</v>
      </c>
      <c r="GH270" s="312">
        <v>65</v>
      </c>
      <c r="GI270" s="312">
        <v>68</v>
      </c>
      <c r="GJ270" s="312">
        <v>67</v>
      </c>
      <c r="GK270" s="312">
        <v>65</v>
      </c>
      <c r="GL270" s="312">
        <v>68</v>
      </c>
      <c r="GM270" s="312">
        <v>73</v>
      </c>
      <c r="GN270" s="312">
        <v>72</v>
      </c>
      <c r="GO270" s="312">
        <v>75</v>
      </c>
      <c r="GP270" s="148">
        <v>79</v>
      </c>
      <c r="GQ270" s="312">
        <v>78</v>
      </c>
      <c r="GR270" s="312">
        <v>81</v>
      </c>
      <c r="GS270" s="312">
        <v>82</v>
      </c>
      <c r="GT270" s="312">
        <v>87</v>
      </c>
      <c r="GU270" s="312">
        <v>79</v>
      </c>
      <c r="GV270" s="148">
        <v>80</v>
      </c>
      <c r="GW270" s="148">
        <v>84</v>
      </c>
      <c r="GX270" s="148">
        <v>84</v>
      </c>
      <c r="GY270" s="148">
        <v>91</v>
      </c>
      <c r="GZ270" s="148">
        <v>94</v>
      </c>
      <c r="HA270" s="148">
        <v>92</v>
      </c>
      <c r="HB270" s="148">
        <v>96</v>
      </c>
      <c r="HC270" s="148">
        <v>89</v>
      </c>
      <c r="HD270" s="148">
        <v>83</v>
      </c>
      <c r="HE270" s="148">
        <v>81</v>
      </c>
      <c r="HF270" s="148">
        <v>89</v>
      </c>
      <c r="HG270" s="148">
        <v>93</v>
      </c>
      <c r="HH270" s="148">
        <v>87</v>
      </c>
      <c r="HI270" s="148">
        <v>85</v>
      </c>
      <c r="HJ270" s="148">
        <v>82</v>
      </c>
      <c r="HK270" s="148">
        <v>83</v>
      </c>
      <c r="HL270" s="148">
        <v>78</v>
      </c>
      <c r="HM270" s="148">
        <v>77</v>
      </c>
      <c r="HN270" s="148">
        <v>80</v>
      </c>
      <c r="HO270" s="148">
        <v>81</v>
      </c>
      <c r="HP270" s="148">
        <v>79</v>
      </c>
      <c r="HQ270" s="148">
        <v>80</v>
      </c>
      <c r="HR270" s="148">
        <v>80</v>
      </c>
      <c r="HS270" s="148">
        <v>75</v>
      </c>
      <c r="HT270" s="148">
        <v>71</v>
      </c>
      <c r="HU270" s="148">
        <v>68</v>
      </c>
      <c r="HV270" s="148">
        <v>67</v>
      </c>
      <c r="HW270" s="148">
        <v>67</v>
      </c>
      <c r="HX270" s="148">
        <v>71</v>
      </c>
      <c r="HY270" s="148">
        <v>67</v>
      </c>
      <c r="HZ270" s="148">
        <v>64</v>
      </c>
      <c r="IA270" s="148">
        <v>68</v>
      </c>
      <c r="IB270" s="148">
        <v>66</v>
      </c>
      <c r="IC270" s="148">
        <v>62</v>
      </c>
      <c r="ID270" s="148">
        <v>58</v>
      </c>
      <c r="IE270" s="148">
        <v>59</v>
      </c>
      <c r="IF270" s="148">
        <v>69</v>
      </c>
      <c r="IG270" s="148">
        <v>62</v>
      </c>
      <c r="IH270" s="148">
        <v>60</v>
      </c>
      <c r="II270" s="148">
        <v>57</v>
      </c>
      <c r="IJ270" s="148">
        <v>62</v>
      </c>
      <c r="IK270" s="148">
        <v>61</v>
      </c>
      <c r="IL270" s="148">
        <v>57</v>
      </c>
      <c r="IM270" s="148">
        <v>56</v>
      </c>
      <c r="IN270" s="351">
        <f t="shared" si="269"/>
        <v>61.5</v>
      </c>
      <c r="IO270" s="148">
        <v>67</v>
      </c>
      <c r="IP270" s="148">
        <v>65</v>
      </c>
      <c r="IQ270" s="148">
        <v>68</v>
      </c>
      <c r="IR270" s="148">
        <v>75</v>
      </c>
      <c r="IS270" s="312">
        <v>74</v>
      </c>
      <c r="IT270" s="148">
        <v>72</v>
      </c>
      <c r="IU270" s="148">
        <v>61</v>
      </c>
      <c r="IV270" s="148">
        <v>65</v>
      </c>
      <c r="IW270" s="148">
        <v>62</v>
      </c>
      <c r="IX270" s="148">
        <v>63</v>
      </c>
      <c r="IY270" s="148">
        <v>55</v>
      </c>
      <c r="IZ270" s="148">
        <v>57</v>
      </c>
      <c r="JA270" s="148">
        <v>54</v>
      </c>
      <c r="JB270" s="148">
        <v>54</v>
      </c>
      <c r="JC270" s="355">
        <f t="shared" si="273"/>
        <v>51</v>
      </c>
      <c r="JD270" s="148">
        <v>48</v>
      </c>
      <c r="JE270" s="148">
        <v>61</v>
      </c>
      <c r="JF270" s="353">
        <f t="shared" si="274"/>
        <v>60</v>
      </c>
      <c r="JG270" s="148">
        <v>59</v>
      </c>
      <c r="JH270" s="148">
        <v>62</v>
      </c>
      <c r="JI270" s="148">
        <v>64</v>
      </c>
      <c r="JJ270" s="148">
        <v>65</v>
      </c>
      <c r="JK270" s="148">
        <v>66</v>
      </c>
      <c r="JL270" s="148">
        <v>68</v>
      </c>
      <c r="JM270" s="148">
        <v>71</v>
      </c>
      <c r="JN270" s="351">
        <f t="shared" si="275"/>
        <v>70.5</v>
      </c>
      <c r="JO270" s="148">
        <v>70</v>
      </c>
      <c r="JP270" s="148">
        <v>63</v>
      </c>
      <c r="JQ270" s="148">
        <v>58</v>
      </c>
      <c r="JR270" s="148">
        <v>62</v>
      </c>
      <c r="JS270" s="148">
        <v>62</v>
      </c>
      <c r="JT270" s="148">
        <v>63</v>
      </c>
      <c r="JU270" s="148">
        <v>61</v>
      </c>
      <c r="JV270" s="351">
        <f t="shared" si="276"/>
        <v>61.5</v>
      </c>
      <c r="JW270" s="148">
        <v>62</v>
      </c>
      <c r="JX270" s="148">
        <v>63</v>
      </c>
      <c r="JY270" s="148">
        <v>61</v>
      </c>
      <c r="JZ270" s="148">
        <v>59</v>
      </c>
      <c r="KA270" s="148">
        <v>59</v>
      </c>
      <c r="KB270" s="148">
        <v>60</v>
      </c>
      <c r="KC270" s="148">
        <v>59</v>
      </c>
      <c r="KD270" s="148">
        <v>57</v>
      </c>
      <c r="KE270" s="148">
        <v>56</v>
      </c>
      <c r="KF270" s="148">
        <v>56</v>
      </c>
      <c r="KG270" s="148">
        <v>59</v>
      </c>
      <c r="KH270" s="148">
        <v>56</v>
      </c>
      <c r="KI270" s="148">
        <v>56</v>
      </c>
      <c r="KJ270" s="148">
        <v>56</v>
      </c>
      <c r="KK270" s="148">
        <v>55</v>
      </c>
      <c r="KL270" s="148">
        <v>52</v>
      </c>
      <c r="KM270" s="148">
        <v>53</v>
      </c>
      <c r="KN270" s="148">
        <v>51</v>
      </c>
      <c r="KO270" s="148">
        <v>50</v>
      </c>
      <c r="KP270" s="148">
        <v>48</v>
      </c>
      <c r="KQ270" s="148">
        <v>48</v>
      </c>
      <c r="KR270" s="148">
        <v>49</v>
      </c>
      <c r="KS270" s="148">
        <v>51</v>
      </c>
      <c r="KT270" s="148">
        <v>54</v>
      </c>
      <c r="KU270" s="148">
        <v>51</v>
      </c>
      <c r="KV270" s="148">
        <v>55</v>
      </c>
      <c r="KW270" s="148">
        <v>57</v>
      </c>
      <c r="KX270" s="148">
        <v>61</v>
      </c>
      <c r="KY270" s="148">
        <v>56</v>
      </c>
      <c r="KZ270" s="148">
        <v>63</v>
      </c>
      <c r="LA270" s="148">
        <v>65</v>
      </c>
      <c r="LB270" s="148">
        <v>65</v>
      </c>
      <c r="LC270" s="148">
        <v>59</v>
      </c>
      <c r="LD270" s="148">
        <v>52</v>
      </c>
      <c r="LE270" s="148">
        <v>51</v>
      </c>
      <c r="LF270" s="148">
        <v>54</v>
      </c>
      <c r="LG270" s="148">
        <v>54</v>
      </c>
      <c r="LH270" s="148">
        <v>54</v>
      </c>
      <c r="LI270" s="148">
        <v>52</v>
      </c>
      <c r="LJ270" s="148">
        <v>48</v>
      </c>
      <c r="LK270" s="148">
        <v>49</v>
      </c>
      <c r="LL270" s="148">
        <v>53</v>
      </c>
      <c r="LM270" s="148">
        <v>53</v>
      </c>
      <c r="LN270" s="148">
        <v>50</v>
      </c>
      <c r="LO270" s="148">
        <v>48</v>
      </c>
      <c r="LP270" s="148">
        <v>46</v>
      </c>
      <c r="LQ270" s="148">
        <v>42</v>
      </c>
      <c r="LR270" s="148">
        <v>43</v>
      </c>
      <c r="LS270" s="148">
        <v>42</v>
      </c>
      <c r="LT270" s="148">
        <v>40</v>
      </c>
      <c r="LU270" s="148">
        <v>29</v>
      </c>
      <c r="LV270" s="148">
        <v>37</v>
      </c>
      <c r="LW270" s="148">
        <v>33</v>
      </c>
      <c r="LX270" s="148">
        <v>31</v>
      </c>
      <c r="LY270" s="148">
        <v>32</v>
      </c>
      <c r="LZ270" s="148">
        <v>33</v>
      </c>
      <c r="MA270" s="148">
        <v>34</v>
      </c>
      <c r="MB270" s="148">
        <v>37</v>
      </c>
      <c r="MC270" s="148">
        <v>36</v>
      </c>
      <c r="MD270" s="148">
        <v>34</v>
      </c>
      <c r="ME270" s="148">
        <v>31</v>
      </c>
      <c r="MF270" s="148">
        <v>29</v>
      </c>
      <c r="MG270" s="148">
        <v>25</v>
      </c>
      <c r="MH270" s="148">
        <v>27</v>
      </c>
      <c r="MI270" s="148">
        <v>28</v>
      </c>
      <c r="MJ270" s="148">
        <v>28</v>
      </c>
      <c r="MK270" s="148">
        <v>27</v>
      </c>
      <c r="ML270" s="148">
        <v>26</v>
      </c>
      <c r="MM270" s="148">
        <v>22</v>
      </c>
      <c r="MN270" s="148">
        <v>24</v>
      </c>
      <c r="MO270" s="148">
        <v>24</v>
      </c>
      <c r="MP270" s="148">
        <v>27</v>
      </c>
      <c r="MQ270" s="148">
        <v>27</v>
      </c>
      <c r="MR270" s="148">
        <v>29</v>
      </c>
      <c r="MS270" s="148">
        <v>28</v>
      </c>
      <c r="MT270" s="148">
        <v>27</v>
      </c>
      <c r="MU270" s="148">
        <v>27</v>
      </c>
      <c r="MV270" s="148">
        <v>28</v>
      </c>
      <c r="MW270" s="148">
        <v>25</v>
      </c>
      <c r="MX270" s="148">
        <v>27</v>
      </c>
      <c r="MY270" s="148">
        <v>27</v>
      </c>
      <c r="MZ270" s="148">
        <v>28</v>
      </c>
      <c r="NA270" s="148">
        <v>27</v>
      </c>
      <c r="NB270" s="148">
        <v>26</v>
      </c>
      <c r="NC270" s="148">
        <v>26</v>
      </c>
      <c r="ND270" s="148">
        <v>19</v>
      </c>
      <c r="NE270" s="148">
        <v>19</v>
      </c>
      <c r="NF270" s="148">
        <v>19</v>
      </c>
      <c r="NG270" s="148">
        <v>20</v>
      </c>
      <c r="NH270" s="148">
        <v>19</v>
      </c>
      <c r="NI270" s="148">
        <v>19</v>
      </c>
      <c r="NJ270" s="148">
        <v>19</v>
      </c>
      <c r="NK270" s="148">
        <v>17</v>
      </c>
      <c r="NL270" s="148">
        <v>19</v>
      </c>
      <c r="NM270" s="148">
        <v>21</v>
      </c>
      <c r="NN270" s="148">
        <v>21</v>
      </c>
      <c r="NO270" s="148">
        <v>24</v>
      </c>
      <c r="NP270" s="148">
        <v>24</v>
      </c>
      <c r="NQ270" s="148">
        <v>21</v>
      </c>
      <c r="NR270" s="148">
        <v>20</v>
      </c>
      <c r="NS270" s="148">
        <v>20</v>
      </c>
      <c r="NT270" s="148">
        <v>21</v>
      </c>
      <c r="NU270" s="148">
        <v>20</v>
      </c>
      <c r="NV270" s="148">
        <v>20</v>
      </c>
      <c r="NW270" s="148">
        <v>18</v>
      </c>
      <c r="NX270" s="148">
        <v>18</v>
      </c>
      <c r="NY270" s="148">
        <v>16</v>
      </c>
      <c r="NZ270" s="148">
        <v>15</v>
      </c>
      <c r="OA270" s="148">
        <v>16</v>
      </c>
      <c r="OB270" s="148">
        <v>16</v>
      </c>
      <c r="OC270" s="148">
        <v>16</v>
      </c>
      <c r="OD270" s="148">
        <v>16</v>
      </c>
      <c r="OE270" s="148">
        <v>19</v>
      </c>
      <c r="OF270" s="148">
        <v>19</v>
      </c>
      <c r="OG270" s="148">
        <v>19</v>
      </c>
      <c r="OH270" s="148">
        <v>19</v>
      </c>
      <c r="OI270" s="148">
        <v>19</v>
      </c>
      <c r="OJ270" s="148">
        <v>20</v>
      </c>
      <c r="OK270" s="148">
        <v>22</v>
      </c>
      <c r="OL270" s="148">
        <v>24</v>
      </c>
      <c r="OM270" s="148">
        <v>25</v>
      </c>
      <c r="ON270" s="148">
        <v>26</v>
      </c>
      <c r="OO270" s="148">
        <v>27</v>
      </c>
      <c r="OP270" s="312">
        <v>29</v>
      </c>
      <c r="OQ270" s="148">
        <v>30</v>
      </c>
      <c r="OR270" s="148">
        <v>27</v>
      </c>
      <c r="OS270" s="148">
        <v>28</v>
      </c>
      <c r="OT270" s="148">
        <v>30</v>
      </c>
      <c r="OU270" s="148">
        <v>31</v>
      </c>
      <c r="OV270" s="148">
        <v>30</v>
      </c>
      <c r="OW270" s="148">
        <v>26</v>
      </c>
      <c r="OX270" s="148">
        <v>27</v>
      </c>
      <c r="OY270" s="351">
        <f t="shared" si="270"/>
        <v>24</v>
      </c>
      <c r="OZ270" s="312">
        <v>21</v>
      </c>
      <c r="PA270" s="148">
        <v>21</v>
      </c>
      <c r="PB270" s="148">
        <v>22</v>
      </c>
      <c r="PC270" s="148">
        <v>22</v>
      </c>
      <c r="PD270" s="148">
        <v>22</v>
      </c>
      <c r="PE270" s="148">
        <v>21</v>
      </c>
      <c r="PF270" s="148">
        <v>21</v>
      </c>
      <c r="PG270" s="351">
        <f t="shared" si="271"/>
        <v>22</v>
      </c>
      <c r="PH270" s="148">
        <v>23</v>
      </c>
      <c r="PI270" s="148">
        <v>22</v>
      </c>
      <c r="PJ270" s="351">
        <f t="shared" si="272"/>
        <v>23</v>
      </c>
      <c r="PK270" s="148">
        <v>24</v>
      </c>
      <c r="PL270" s="148">
        <v>26</v>
      </c>
      <c r="PM270" s="312">
        <v>27</v>
      </c>
      <c r="PN270" s="148">
        <v>27</v>
      </c>
      <c r="PO270" s="312">
        <v>26</v>
      </c>
      <c r="PP270" s="148">
        <v>26</v>
      </c>
      <c r="PQ270" s="148">
        <v>19</v>
      </c>
      <c r="PR270" s="148">
        <v>19</v>
      </c>
      <c r="PS270" s="148">
        <v>17</v>
      </c>
      <c r="PT270" s="148">
        <v>20</v>
      </c>
      <c r="PU270" s="148">
        <v>20</v>
      </c>
      <c r="PV270" s="148">
        <v>17</v>
      </c>
      <c r="PW270" s="148">
        <v>17</v>
      </c>
      <c r="PX270" s="148">
        <v>18</v>
      </c>
      <c r="PY270" s="148">
        <v>17</v>
      </c>
      <c r="PZ270" s="148">
        <v>16</v>
      </c>
      <c r="QA270" s="148">
        <v>16</v>
      </c>
      <c r="QB270" s="148">
        <v>17</v>
      </c>
      <c r="QC270" s="148">
        <v>17</v>
      </c>
      <c r="QD270" s="148">
        <v>16</v>
      </c>
      <c r="QE270" s="148">
        <v>16</v>
      </c>
      <c r="QF270" s="148">
        <v>15</v>
      </c>
      <c r="QG270" s="148">
        <v>14</v>
      </c>
      <c r="QH270" s="148">
        <v>14</v>
      </c>
      <c r="QI270" s="148">
        <v>14</v>
      </c>
      <c r="QJ270" s="148">
        <v>12</v>
      </c>
      <c r="QK270" s="148">
        <v>12</v>
      </c>
      <c r="QL270" s="148">
        <v>15</v>
      </c>
      <c r="QM270" s="148">
        <v>14</v>
      </c>
      <c r="QN270" s="148">
        <v>16</v>
      </c>
      <c r="QO270" s="148">
        <v>17</v>
      </c>
      <c r="QP270" s="148">
        <v>19</v>
      </c>
      <c r="QQ270" s="148">
        <v>19</v>
      </c>
      <c r="QR270" s="148">
        <v>18</v>
      </c>
      <c r="QS270" s="148">
        <v>16</v>
      </c>
      <c r="QT270" s="148">
        <v>16</v>
      </c>
      <c r="QU270" s="148">
        <v>12</v>
      </c>
      <c r="QV270" s="148">
        <v>12</v>
      </c>
      <c r="QW270" s="148">
        <v>15</v>
      </c>
      <c r="QX270" s="148">
        <v>16</v>
      </c>
      <c r="QY270" s="148">
        <v>17</v>
      </c>
      <c r="QZ270" s="148">
        <v>14</v>
      </c>
      <c r="RA270" s="148">
        <v>14</v>
      </c>
      <c r="RB270" s="312">
        <v>15</v>
      </c>
      <c r="RC270" s="148">
        <v>16</v>
      </c>
      <c r="RD270" s="312">
        <v>17</v>
      </c>
      <c r="RE270" s="148">
        <v>17</v>
      </c>
      <c r="RF270" s="148">
        <v>16</v>
      </c>
      <c r="RG270" s="312">
        <v>15</v>
      </c>
      <c r="RH270" s="148">
        <v>14</v>
      </c>
      <c r="RI270" s="148">
        <v>11</v>
      </c>
      <c r="RJ270" s="148">
        <v>14</v>
      </c>
      <c r="RK270" s="148">
        <v>15</v>
      </c>
      <c r="RL270" s="148">
        <v>14</v>
      </c>
      <c r="RM270" s="312">
        <v>12</v>
      </c>
      <c r="RN270" s="148">
        <v>13</v>
      </c>
      <c r="RO270" s="312">
        <v>12</v>
      </c>
      <c r="RP270" s="148">
        <v>12</v>
      </c>
      <c r="RQ270" s="148">
        <v>11</v>
      </c>
      <c r="RR270" s="148">
        <v>13</v>
      </c>
      <c r="RS270" s="148">
        <v>12</v>
      </c>
      <c r="RT270" s="148">
        <v>11</v>
      </c>
      <c r="RU270" s="148">
        <v>10</v>
      </c>
      <c r="RV270" s="148">
        <v>11</v>
      </c>
      <c r="RW270" s="148">
        <v>11</v>
      </c>
      <c r="RX270" s="148">
        <v>11</v>
      </c>
      <c r="RY270" s="148">
        <v>13</v>
      </c>
      <c r="RZ270" s="148">
        <v>11</v>
      </c>
      <c r="SA270" s="148">
        <v>11</v>
      </c>
      <c r="SB270" s="148">
        <v>10</v>
      </c>
      <c r="SC270" s="148">
        <v>10</v>
      </c>
      <c r="SD270" s="148">
        <v>10</v>
      </c>
      <c r="SE270" s="148">
        <v>10</v>
      </c>
      <c r="SF270" s="148">
        <v>10</v>
      </c>
      <c r="SG270" s="148">
        <v>11</v>
      </c>
      <c r="SH270" s="148">
        <v>14</v>
      </c>
      <c r="SI270" s="148">
        <v>12</v>
      </c>
      <c r="SJ270" s="148">
        <v>12</v>
      </c>
      <c r="SK270" s="148">
        <v>12</v>
      </c>
      <c r="SL270" s="148">
        <v>11</v>
      </c>
      <c r="SM270" s="148">
        <v>13</v>
      </c>
      <c r="SN270" s="148">
        <v>14</v>
      </c>
      <c r="SO270" s="148">
        <v>14</v>
      </c>
      <c r="SP270" s="148">
        <v>14</v>
      </c>
      <c r="SQ270" s="148">
        <v>15</v>
      </c>
      <c r="SR270" s="148">
        <v>15</v>
      </c>
      <c r="SS270" s="148">
        <v>14</v>
      </c>
      <c r="ST270" s="148">
        <v>15</v>
      </c>
      <c r="SU270" s="148">
        <v>12</v>
      </c>
      <c r="SV270" s="148">
        <v>12</v>
      </c>
      <c r="SW270" s="148">
        <v>14</v>
      </c>
      <c r="SX270" s="148">
        <v>15</v>
      </c>
      <c r="SY270" s="148">
        <v>17</v>
      </c>
      <c r="SZ270" s="148">
        <v>17</v>
      </c>
      <c r="TA270" s="148">
        <v>17</v>
      </c>
      <c r="TB270" s="148">
        <v>15</v>
      </c>
      <c r="TC270" s="148">
        <v>16</v>
      </c>
      <c r="TD270" s="148">
        <v>20</v>
      </c>
      <c r="TE270" s="148">
        <v>21</v>
      </c>
      <c r="TF270" s="148">
        <v>19</v>
      </c>
      <c r="TG270" s="148">
        <v>21</v>
      </c>
      <c r="TH270" s="148">
        <v>21</v>
      </c>
      <c r="TI270" s="148">
        <v>22</v>
      </c>
      <c r="TJ270" s="148">
        <v>21</v>
      </c>
      <c r="TK270" s="148">
        <v>20</v>
      </c>
      <c r="TL270" s="148">
        <v>20</v>
      </c>
      <c r="TM270" s="148">
        <v>17</v>
      </c>
      <c r="TN270" s="148">
        <v>14</v>
      </c>
      <c r="TO270" s="148">
        <v>13</v>
      </c>
      <c r="TP270" s="148">
        <v>12</v>
      </c>
      <c r="TQ270" s="148">
        <v>12</v>
      </c>
      <c r="TR270" s="148">
        <v>11</v>
      </c>
      <c r="TS270" s="148">
        <v>11</v>
      </c>
      <c r="TT270" s="148">
        <v>13</v>
      </c>
      <c r="TU270" s="148">
        <v>13</v>
      </c>
      <c r="TV270" s="148">
        <v>10</v>
      </c>
      <c r="TW270" s="148">
        <v>12</v>
      </c>
      <c r="TX270" s="148">
        <v>13</v>
      </c>
      <c r="TY270" s="148">
        <v>14</v>
      </c>
      <c r="TZ270" s="148">
        <v>10</v>
      </c>
      <c r="UA270" s="148">
        <v>10</v>
      </c>
      <c r="UB270" s="148">
        <v>10</v>
      </c>
      <c r="UC270" s="148">
        <v>11</v>
      </c>
      <c r="UD270" s="148">
        <v>11</v>
      </c>
      <c r="UE270" s="148">
        <v>10</v>
      </c>
      <c r="UF270" s="148">
        <v>12</v>
      </c>
      <c r="UG270" s="148">
        <v>12</v>
      </c>
      <c r="UH270" s="148">
        <v>13</v>
      </c>
      <c r="UI270" s="148">
        <v>10</v>
      </c>
      <c r="UJ270" s="148">
        <v>8</v>
      </c>
      <c r="UK270" s="148">
        <v>7</v>
      </c>
      <c r="UL270" s="148">
        <v>8</v>
      </c>
      <c r="UM270" s="148">
        <v>10</v>
      </c>
      <c r="UN270" s="148">
        <v>10</v>
      </c>
      <c r="UO270" s="148">
        <v>9</v>
      </c>
      <c r="UP270" s="148">
        <v>9</v>
      </c>
      <c r="UQ270" s="148">
        <v>10</v>
      </c>
      <c r="UR270" s="148">
        <v>8</v>
      </c>
      <c r="US270" s="148">
        <v>7</v>
      </c>
      <c r="UT270" s="148">
        <v>8</v>
      </c>
      <c r="UU270" s="148">
        <v>9</v>
      </c>
      <c r="UV270" s="148">
        <v>9</v>
      </c>
      <c r="UW270" s="148">
        <v>9</v>
      </c>
      <c r="UX270" s="148">
        <v>9</v>
      </c>
      <c r="UY270" s="148">
        <v>11</v>
      </c>
      <c r="UZ270" s="148">
        <v>13</v>
      </c>
      <c r="VA270" s="148">
        <v>13</v>
      </c>
      <c r="VB270" s="148">
        <v>12</v>
      </c>
      <c r="VC270" s="148">
        <v>12</v>
      </c>
      <c r="VD270" s="148">
        <v>13</v>
      </c>
      <c r="VE270" s="148">
        <v>11</v>
      </c>
      <c r="VF270" s="148">
        <v>12</v>
      </c>
      <c r="VG270" s="148">
        <v>15</v>
      </c>
      <c r="VH270" s="148">
        <v>15</v>
      </c>
      <c r="VI270" s="148">
        <v>14</v>
      </c>
      <c r="VJ270" s="148">
        <v>13</v>
      </c>
      <c r="VK270" s="148">
        <v>11</v>
      </c>
      <c r="VL270" s="148">
        <v>13</v>
      </c>
      <c r="VM270" s="148">
        <v>11</v>
      </c>
      <c r="VN270" s="148">
        <v>9</v>
      </c>
      <c r="VO270" s="148">
        <v>9</v>
      </c>
      <c r="VP270" s="148">
        <v>8</v>
      </c>
      <c r="VQ270" s="148">
        <v>9</v>
      </c>
      <c r="VR270" s="148">
        <v>8</v>
      </c>
      <c r="VS270" s="148">
        <v>9</v>
      </c>
      <c r="VT270" s="148">
        <v>9</v>
      </c>
      <c r="VU270" s="148">
        <v>10</v>
      </c>
      <c r="VV270" s="148">
        <v>7</v>
      </c>
      <c r="VW270" s="148">
        <v>7</v>
      </c>
      <c r="VX270" s="148">
        <v>7</v>
      </c>
      <c r="VY270" s="148">
        <v>7</v>
      </c>
      <c r="VZ270" s="148">
        <v>6</v>
      </c>
      <c r="WA270" s="148">
        <v>6</v>
      </c>
      <c r="WB270" s="148">
        <v>6</v>
      </c>
      <c r="WC270" s="148">
        <v>5</v>
      </c>
      <c r="WD270" s="148">
        <v>5</v>
      </c>
      <c r="WE270" s="148">
        <v>4</v>
      </c>
      <c r="WF270" s="148">
        <v>4</v>
      </c>
      <c r="WG270" s="148">
        <v>4</v>
      </c>
      <c r="WH270" s="148">
        <v>4</v>
      </c>
      <c r="WI270" s="148">
        <v>3</v>
      </c>
      <c r="WJ270" s="148">
        <v>1</v>
      </c>
      <c r="WK270" s="148">
        <v>1</v>
      </c>
      <c r="WL270" s="148">
        <v>1</v>
      </c>
      <c r="WM270" s="148">
        <v>1</v>
      </c>
    </row>
    <row r="271" spans="1:635" s="148" customFormat="1" x14ac:dyDescent="0.2">
      <c r="A271" s="354"/>
      <c r="B271" s="354">
        <v>22</v>
      </c>
      <c r="C271" s="399">
        <f t="shared" ca="1" si="268"/>
        <v>4</v>
      </c>
      <c r="D271" s="354"/>
      <c r="E271" s="354"/>
      <c r="F271" s="354"/>
      <c r="G271" s="148">
        <v>37</v>
      </c>
      <c r="H271" s="148">
        <v>39</v>
      </c>
      <c r="I271" s="355">
        <v>36.5</v>
      </c>
      <c r="J271" s="148">
        <v>34</v>
      </c>
      <c r="K271" s="148">
        <v>36</v>
      </c>
      <c r="L271" s="148">
        <v>34</v>
      </c>
      <c r="M271" s="148">
        <v>34</v>
      </c>
      <c r="N271" s="148">
        <v>30</v>
      </c>
      <c r="O271" s="148">
        <v>30</v>
      </c>
      <c r="P271" s="148">
        <v>35</v>
      </c>
      <c r="Q271" s="148">
        <v>35</v>
      </c>
      <c r="R271" s="148">
        <v>34</v>
      </c>
      <c r="S271" s="148">
        <v>31</v>
      </c>
      <c r="T271" s="148">
        <v>29</v>
      </c>
      <c r="U271" s="148">
        <v>29</v>
      </c>
      <c r="V271" s="148">
        <v>29</v>
      </c>
      <c r="W271" s="148">
        <v>29</v>
      </c>
      <c r="X271" s="148">
        <v>26</v>
      </c>
      <c r="Y271" s="148">
        <v>29</v>
      </c>
      <c r="Z271" s="148">
        <v>31</v>
      </c>
      <c r="AA271" s="148">
        <v>32</v>
      </c>
      <c r="AB271" s="148">
        <v>33</v>
      </c>
      <c r="AC271" s="148">
        <v>33</v>
      </c>
      <c r="AD271" s="148">
        <v>29</v>
      </c>
      <c r="AE271" s="148">
        <v>27</v>
      </c>
      <c r="AF271" s="148">
        <v>28</v>
      </c>
      <c r="AG271" s="148">
        <v>21</v>
      </c>
      <c r="AH271" s="148">
        <v>19</v>
      </c>
      <c r="AI271" s="148">
        <v>15</v>
      </c>
      <c r="AJ271" s="148">
        <v>34</v>
      </c>
      <c r="AK271" s="148">
        <v>35</v>
      </c>
      <c r="AL271" s="148">
        <v>34</v>
      </c>
      <c r="AM271" s="148">
        <v>38</v>
      </c>
      <c r="AN271" s="148">
        <v>37</v>
      </c>
      <c r="AO271" s="148">
        <v>40</v>
      </c>
      <c r="AP271" s="360">
        <v>44.5</v>
      </c>
      <c r="AQ271" s="148">
        <v>49</v>
      </c>
      <c r="AR271" s="148">
        <v>50</v>
      </c>
      <c r="AS271" s="148">
        <v>47</v>
      </c>
      <c r="AT271" s="148">
        <v>42</v>
      </c>
      <c r="AU271" s="148">
        <v>44</v>
      </c>
      <c r="AV271" s="148">
        <v>50</v>
      </c>
      <c r="AW271" s="148">
        <v>54</v>
      </c>
      <c r="AX271" s="148">
        <v>62</v>
      </c>
      <c r="AY271" s="148">
        <v>62</v>
      </c>
      <c r="AZ271" s="148">
        <v>64</v>
      </c>
      <c r="BA271" s="148">
        <v>68</v>
      </c>
      <c r="BB271" s="148">
        <v>69</v>
      </c>
      <c r="BC271" s="148">
        <v>73</v>
      </c>
      <c r="BD271" s="148">
        <v>74</v>
      </c>
      <c r="BE271" s="148">
        <v>78</v>
      </c>
      <c r="BF271" s="148">
        <v>78</v>
      </c>
      <c r="BG271" s="148">
        <v>81</v>
      </c>
      <c r="BH271" s="148">
        <v>83</v>
      </c>
      <c r="BI271" s="148">
        <v>91</v>
      </c>
      <c r="BJ271" s="148">
        <v>91</v>
      </c>
      <c r="BK271" s="148">
        <v>90</v>
      </c>
      <c r="BL271" s="148">
        <v>87</v>
      </c>
      <c r="BM271" s="148">
        <v>86</v>
      </c>
      <c r="BN271" s="148">
        <v>85</v>
      </c>
      <c r="BO271" s="148">
        <v>86</v>
      </c>
      <c r="BP271" s="148">
        <v>82</v>
      </c>
      <c r="BQ271" s="148">
        <v>76</v>
      </c>
      <c r="BR271" s="148">
        <v>75</v>
      </c>
      <c r="BS271" s="356">
        <v>0</v>
      </c>
      <c r="BT271" s="148">
        <v>68</v>
      </c>
      <c r="BU271" s="148">
        <v>67</v>
      </c>
      <c r="BV271" s="148">
        <v>57</v>
      </c>
      <c r="BW271" s="148">
        <v>54</v>
      </c>
      <c r="BX271" s="148">
        <v>55</v>
      </c>
      <c r="BY271" s="148">
        <v>58</v>
      </c>
      <c r="BZ271" s="148">
        <v>63</v>
      </c>
      <c r="CA271" s="312">
        <v>67</v>
      </c>
      <c r="CB271" s="148">
        <v>67</v>
      </c>
      <c r="CC271" s="312">
        <v>67</v>
      </c>
      <c r="CD271" s="312">
        <v>75</v>
      </c>
      <c r="CE271" s="312">
        <v>76</v>
      </c>
      <c r="CF271" s="312">
        <v>76</v>
      </c>
      <c r="CG271" s="148">
        <v>71</v>
      </c>
      <c r="CH271" s="148">
        <v>71</v>
      </c>
      <c r="CI271" s="312">
        <v>71</v>
      </c>
      <c r="CJ271" s="148">
        <v>67</v>
      </c>
      <c r="CK271" s="148">
        <v>69</v>
      </c>
      <c r="CL271" s="148">
        <v>72</v>
      </c>
      <c r="CM271" s="148">
        <v>73</v>
      </c>
      <c r="CN271" s="148">
        <v>77</v>
      </c>
      <c r="CO271" s="148">
        <v>82</v>
      </c>
      <c r="CP271" s="148">
        <v>85</v>
      </c>
      <c r="CQ271" s="148">
        <v>87</v>
      </c>
      <c r="CR271" s="148">
        <v>87</v>
      </c>
      <c r="CS271" s="148">
        <v>83</v>
      </c>
      <c r="CT271" s="148">
        <v>83</v>
      </c>
      <c r="CU271" s="148">
        <v>78</v>
      </c>
      <c r="CV271" s="148">
        <v>80</v>
      </c>
      <c r="CW271" s="148">
        <v>77</v>
      </c>
      <c r="CX271" s="148">
        <v>99</v>
      </c>
      <c r="CY271" s="148">
        <v>95</v>
      </c>
      <c r="CZ271" s="148">
        <v>100</v>
      </c>
      <c r="DA271" s="148">
        <v>97</v>
      </c>
      <c r="DB271" s="148">
        <v>92</v>
      </c>
      <c r="DC271" s="148">
        <v>95</v>
      </c>
      <c r="DD271" s="148">
        <v>93</v>
      </c>
      <c r="DE271" s="148">
        <v>86</v>
      </c>
      <c r="DF271" s="148">
        <v>86</v>
      </c>
      <c r="DG271" s="148">
        <v>86</v>
      </c>
      <c r="DH271" s="148">
        <v>82</v>
      </c>
      <c r="DI271" s="148">
        <v>76</v>
      </c>
      <c r="DJ271" s="148">
        <v>77</v>
      </c>
      <c r="DK271" s="148">
        <v>76</v>
      </c>
      <c r="DL271" s="148">
        <v>77</v>
      </c>
      <c r="DM271" s="148">
        <v>74</v>
      </c>
      <c r="DN271" s="148">
        <v>82</v>
      </c>
      <c r="DO271" s="148">
        <v>84</v>
      </c>
      <c r="DP271" s="148">
        <v>86</v>
      </c>
      <c r="DQ271" s="148">
        <v>88</v>
      </c>
      <c r="DR271" s="312">
        <v>89</v>
      </c>
      <c r="DS271" s="148">
        <v>90</v>
      </c>
      <c r="DT271" s="312">
        <v>90</v>
      </c>
      <c r="DU271" s="312">
        <v>83</v>
      </c>
      <c r="DV271" s="312">
        <v>82</v>
      </c>
      <c r="DW271" s="312">
        <v>81</v>
      </c>
      <c r="DX271" s="312">
        <v>80</v>
      </c>
      <c r="DY271" s="312">
        <v>79</v>
      </c>
      <c r="DZ271" s="312">
        <v>80</v>
      </c>
      <c r="EA271" s="312">
        <v>79</v>
      </c>
      <c r="EB271" s="312">
        <v>83</v>
      </c>
      <c r="EC271" s="312">
        <v>87</v>
      </c>
      <c r="ED271" s="312">
        <v>86</v>
      </c>
      <c r="EE271" s="312">
        <v>96</v>
      </c>
      <c r="EF271" s="312">
        <v>102</v>
      </c>
      <c r="EG271" s="312">
        <v>102</v>
      </c>
      <c r="EH271" s="312">
        <v>100</v>
      </c>
      <c r="EI271" s="312">
        <v>98</v>
      </c>
      <c r="EJ271" s="312">
        <v>95</v>
      </c>
      <c r="EK271" s="312">
        <v>90</v>
      </c>
      <c r="EL271" s="312">
        <v>90</v>
      </c>
      <c r="EM271" s="312">
        <v>91</v>
      </c>
      <c r="EN271" s="312">
        <v>98</v>
      </c>
      <c r="EO271" s="148">
        <v>96</v>
      </c>
      <c r="EP271" s="312">
        <v>98</v>
      </c>
      <c r="EQ271" s="312">
        <v>102</v>
      </c>
      <c r="ER271" s="312">
        <v>105</v>
      </c>
      <c r="ES271" s="312">
        <v>97</v>
      </c>
      <c r="ET271" s="312">
        <v>89</v>
      </c>
      <c r="EU271" s="431">
        <v>93</v>
      </c>
      <c r="EV271" s="312">
        <v>94</v>
      </c>
      <c r="EW271" s="312">
        <v>93</v>
      </c>
      <c r="EX271" s="312">
        <v>100</v>
      </c>
      <c r="EY271" s="312">
        <v>98</v>
      </c>
      <c r="EZ271" s="312">
        <v>98</v>
      </c>
      <c r="FA271" s="312">
        <v>91</v>
      </c>
      <c r="FB271" s="312">
        <v>97</v>
      </c>
      <c r="FC271" s="312">
        <v>93</v>
      </c>
      <c r="FD271" s="312">
        <v>102</v>
      </c>
      <c r="FE271" s="312">
        <v>106</v>
      </c>
      <c r="FF271" s="312">
        <v>110</v>
      </c>
      <c r="FG271" s="312">
        <v>113</v>
      </c>
      <c r="FH271" s="312">
        <v>115</v>
      </c>
      <c r="FI271" s="312">
        <v>109</v>
      </c>
      <c r="FJ271" s="312">
        <v>107</v>
      </c>
      <c r="FK271" s="148">
        <v>102</v>
      </c>
      <c r="FL271" s="312">
        <v>109</v>
      </c>
      <c r="FM271" s="312">
        <v>109</v>
      </c>
      <c r="FN271" s="148">
        <v>112</v>
      </c>
      <c r="FO271" s="148">
        <v>112</v>
      </c>
      <c r="FP271" s="148">
        <v>104</v>
      </c>
      <c r="FQ271" s="431">
        <v>99</v>
      </c>
      <c r="FR271" s="148">
        <v>97</v>
      </c>
      <c r="FS271" s="312">
        <v>105</v>
      </c>
      <c r="FT271" s="148">
        <v>110</v>
      </c>
      <c r="FU271" s="312">
        <v>102</v>
      </c>
      <c r="FV271" s="312">
        <v>101</v>
      </c>
      <c r="FW271" s="312">
        <v>110</v>
      </c>
      <c r="FX271" s="312">
        <v>100</v>
      </c>
      <c r="FY271" s="312">
        <v>99</v>
      </c>
      <c r="FZ271" s="312">
        <v>105</v>
      </c>
      <c r="GA271" s="312">
        <v>113</v>
      </c>
      <c r="GB271" s="312">
        <v>110</v>
      </c>
      <c r="GC271" s="312">
        <v>103</v>
      </c>
      <c r="GD271" s="312">
        <v>102</v>
      </c>
      <c r="GE271" s="312">
        <v>100</v>
      </c>
      <c r="GF271" s="312">
        <v>107</v>
      </c>
      <c r="GG271" s="312">
        <v>107</v>
      </c>
      <c r="GH271" s="312">
        <v>98</v>
      </c>
      <c r="GI271" s="312">
        <v>99</v>
      </c>
      <c r="GJ271" s="312">
        <v>102</v>
      </c>
      <c r="GK271" s="312">
        <v>109</v>
      </c>
      <c r="GL271" s="312">
        <v>102</v>
      </c>
      <c r="GM271" s="312">
        <v>100</v>
      </c>
      <c r="GN271" s="312">
        <v>100</v>
      </c>
      <c r="GO271" s="312">
        <v>108</v>
      </c>
      <c r="GP271" s="148">
        <v>96</v>
      </c>
      <c r="GQ271" s="312">
        <v>89</v>
      </c>
      <c r="GR271" s="312">
        <v>91</v>
      </c>
      <c r="GS271" s="312">
        <v>104</v>
      </c>
      <c r="GT271" s="312">
        <v>105</v>
      </c>
      <c r="GU271" s="312">
        <v>90</v>
      </c>
      <c r="GV271" s="148">
        <v>92</v>
      </c>
      <c r="GW271" s="148">
        <v>87</v>
      </c>
      <c r="GX271" s="148">
        <v>91</v>
      </c>
      <c r="GY271" s="148">
        <v>80</v>
      </c>
      <c r="GZ271" s="148">
        <v>85</v>
      </c>
      <c r="HA271" s="148">
        <v>90</v>
      </c>
      <c r="HB271" s="148">
        <v>94</v>
      </c>
      <c r="HC271" s="148">
        <v>95</v>
      </c>
      <c r="HD271" s="148">
        <v>101</v>
      </c>
      <c r="HE271" s="148">
        <v>100</v>
      </c>
      <c r="HF271" s="148">
        <v>103</v>
      </c>
      <c r="HG271" s="148">
        <v>102</v>
      </c>
      <c r="HH271" s="148">
        <v>98</v>
      </c>
      <c r="HI271" s="148">
        <v>97</v>
      </c>
      <c r="HJ271" s="148">
        <v>92</v>
      </c>
      <c r="HK271" s="148">
        <v>99</v>
      </c>
      <c r="HL271" s="148">
        <v>97</v>
      </c>
      <c r="HM271" s="148">
        <v>99</v>
      </c>
      <c r="HN271" s="148">
        <v>101</v>
      </c>
      <c r="HO271" s="148">
        <v>95</v>
      </c>
      <c r="HP271" s="148">
        <v>93</v>
      </c>
      <c r="HQ271" s="148">
        <v>91</v>
      </c>
      <c r="HR271" s="148">
        <v>95</v>
      </c>
      <c r="HS271" s="148">
        <v>100</v>
      </c>
      <c r="HT271" s="148">
        <v>98</v>
      </c>
      <c r="HU271" s="148">
        <v>99</v>
      </c>
      <c r="HV271" s="148">
        <v>94</v>
      </c>
      <c r="HW271" s="148">
        <v>100</v>
      </c>
      <c r="HX271" s="148">
        <v>105</v>
      </c>
      <c r="HY271" s="148">
        <v>90</v>
      </c>
      <c r="HZ271" s="148">
        <v>93</v>
      </c>
      <c r="IA271" s="148">
        <v>91</v>
      </c>
      <c r="IB271" s="148">
        <v>90</v>
      </c>
      <c r="IC271" s="148">
        <v>87</v>
      </c>
      <c r="ID271" s="148">
        <v>87</v>
      </c>
      <c r="IE271" s="148">
        <v>88</v>
      </c>
      <c r="IF271" s="148">
        <v>94</v>
      </c>
      <c r="IG271" s="148">
        <v>99</v>
      </c>
      <c r="IH271" s="148">
        <v>92</v>
      </c>
      <c r="II271" s="148">
        <v>98</v>
      </c>
      <c r="IJ271" s="148">
        <v>91</v>
      </c>
      <c r="IK271" s="148">
        <v>97</v>
      </c>
      <c r="IL271" s="148">
        <v>93</v>
      </c>
      <c r="IM271" s="148">
        <v>83</v>
      </c>
      <c r="IN271" s="351">
        <f t="shared" si="269"/>
        <v>88</v>
      </c>
      <c r="IO271" s="148">
        <v>93</v>
      </c>
      <c r="IP271" s="148">
        <v>95</v>
      </c>
      <c r="IQ271" s="148">
        <v>93</v>
      </c>
      <c r="IR271" s="148">
        <v>93</v>
      </c>
      <c r="IS271" s="312">
        <v>95</v>
      </c>
      <c r="IT271" s="148">
        <v>92</v>
      </c>
      <c r="IU271" s="148">
        <v>93</v>
      </c>
      <c r="IV271" s="148">
        <v>91</v>
      </c>
      <c r="IW271" s="148">
        <v>89</v>
      </c>
      <c r="IX271" s="148">
        <v>94</v>
      </c>
      <c r="IY271" s="148">
        <v>92</v>
      </c>
      <c r="IZ271" s="148">
        <v>89</v>
      </c>
      <c r="JA271" s="148">
        <v>91</v>
      </c>
      <c r="JB271" s="148">
        <v>94</v>
      </c>
      <c r="JC271" s="355">
        <f t="shared" si="273"/>
        <v>100.5</v>
      </c>
      <c r="JD271" s="148">
        <v>107</v>
      </c>
      <c r="JE271" s="148">
        <v>116</v>
      </c>
      <c r="JF271" s="353">
        <f t="shared" si="274"/>
        <v>115.5</v>
      </c>
      <c r="JG271" s="148">
        <v>115</v>
      </c>
      <c r="JH271" s="148">
        <v>103</v>
      </c>
      <c r="JI271" s="148">
        <v>107</v>
      </c>
      <c r="JJ271" s="148">
        <v>100</v>
      </c>
      <c r="JK271" s="148">
        <v>108</v>
      </c>
      <c r="JL271" s="148">
        <v>108</v>
      </c>
      <c r="JM271" s="148">
        <v>107</v>
      </c>
      <c r="JN271" s="351">
        <f t="shared" si="275"/>
        <v>105.5</v>
      </c>
      <c r="JO271" s="148">
        <v>104</v>
      </c>
      <c r="JP271" s="148">
        <v>95</v>
      </c>
      <c r="JQ271" s="148">
        <v>90</v>
      </c>
      <c r="JR271" s="148">
        <v>94</v>
      </c>
      <c r="JS271" s="148">
        <v>92</v>
      </c>
      <c r="JT271" s="148">
        <v>96</v>
      </c>
      <c r="JU271" s="148">
        <v>93</v>
      </c>
      <c r="JV271" s="351">
        <f t="shared" si="276"/>
        <v>92</v>
      </c>
      <c r="JW271" s="148">
        <v>91</v>
      </c>
      <c r="JX271" s="148">
        <v>91</v>
      </c>
      <c r="JY271" s="148">
        <v>92</v>
      </c>
      <c r="JZ271" s="148">
        <v>89</v>
      </c>
      <c r="KA271" s="148">
        <v>89</v>
      </c>
      <c r="KB271" s="148">
        <v>88</v>
      </c>
      <c r="KC271" s="148">
        <v>88</v>
      </c>
      <c r="KD271" s="148">
        <v>80</v>
      </c>
      <c r="KE271" s="148">
        <v>79</v>
      </c>
      <c r="KF271" s="148">
        <v>84</v>
      </c>
      <c r="KG271" s="148">
        <v>78</v>
      </c>
      <c r="KH271" s="148">
        <v>83</v>
      </c>
      <c r="KI271" s="148">
        <v>88</v>
      </c>
      <c r="KJ271" s="148">
        <v>82</v>
      </c>
      <c r="KK271" s="148">
        <v>82</v>
      </c>
      <c r="KL271" s="148">
        <v>82</v>
      </c>
      <c r="KM271" s="148">
        <v>83</v>
      </c>
      <c r="KN271" s="148">
        <v>87</v>
      </c>
      <c r="KO271" s="148">
        <v>81</v>
      </c>
      <c r="KP271" s="148">
        <v>84</v>
      </c>
      <c r="KQ271" s="148">
        <v>87</v>
      </c>
      <c r="KR271" s="148">
        <v>86</v>
      </c>
      <c r="KS271" s="148">
        <v>81</v>
      </c>
      <c r="KT271" s="148">
        <v>81</v>
      </c>
      <c r="KU271" s="148">
        <v>79</v>
      </c>
      <c r="KV271" s="148">
        <v>101</v>
      </c>
      <c r="KW271" s="148">
        <v>103</v>
      </c>
      <c r="KX271" s="148">
        <v>106</v>
      </c>
      <c r="KY271" s="148">
        <v>110</v>
      </c>
      <c r="KZ271" s="148">
        <v>131</v>
      </c>
      <c r="LA271" s="148">
        <v>135</v>
      </c>
      <c r="LB271" s="148">
        <v>132</v>
      </c>
      <c r="LC271" s="148">
        <v>125</v>
      </c>
      <c r="LD271" s="148">
        <v>127</v>
      </c>
      <c r="LE271" s="148">
        <v>133</v>
      </c>
      <c r="LF271" s="148">
        <v>135</v>
      </c>
      <c r="LG271" s="148">
        <v>135</v>
      </c>
      <c r="LH271" s="148">
        <v>129</v>
      </c>
      <c r="LI271" s="148">
        <v>123</v>
      </c>
      <c r="LJ271" s="148">
        <v>94</v>
      </c>
      <c r="LK271" s="148">
        <v>96</v>
      </c>
      <c r="LL271" s="148">
        <v>97</v>
      </c>
      <c r="LM271" s="148">
        <v>96</v>
      </c>
      <c r="LN271" s="148">
        <v>97</v>
      </c>
      <c r="LO271" s="148">
        <v>103</v>
      </c>
      <c r="LP271" s="148">
        <v>106</v>
      </c>
      <c r="LQ271" s="148">
        <v>101</v>
      </c>
      <c r="LR271" s="148">
        <v>104</v>
      </c>
      <c r="LS271" s="148">
        <v>104</v>
      </c>
      <c r="LT271" s="148">
        <v>105</v>
      </c>
      <c r="LU271" s="148">
        <v>104</v>
      </c>
      <c r="LV271" s="148">
        <v>98</v>
      </c>
      <c r="LW271" s="148">
        <v>112</v>
      </c>
      <c r="LX271" s="148">
        <v>109</v>
      </c>
      <c r="LY271" s="148">
        <v>103</v>
      </c>
      <c r="LZ271" s="148">
        <v>102</v>
      </c>
      <c r="MA271" s="148">
        <v>100</v>
      </c>
      <c r="MB271" s="148">
        <v>95</v>
      </c>
      <c r="MC271" s="148">
        <v>99</v>
      </c>
      <c r="MD271" s="148">
        <v>94</v>
      </c>
      <c r="ME271" s="148">
        <v>98</v>
      </c>
      <c r="MF271" s="148">
        <v>93</v>
      </c>
      <c r="MG271" s="148">
        <v>95</v>
      </c>
      <c r="MH271" s="148">
        <v>94</v>
      </c>
      <c r="MI271" s="148">
        <v>97</v>
      </c>
      <c r="MJ271" s="148">
        <v>100</v>
      </c>
      <c r="MK271" s="148">
        <v>98</v>
      </c>
      <c r="ML271" s="148">
        <v>104</v>
      </c>
      <c r="MM271" s="148">
        <v>103</v>
      </c>
      <c r="MN271" s="148">
        <v>104</v>
      </c>
      <c r="MO271" s="148">
        <v>107</v>
      </c>
      <c r="MP271" s="148">
        <v>101</v>
      </c>
      <c r="MQ271" s="148">
        <v>94</v>
      </c>
      <c r="MR271" s="148">
        <v>95</v>
      </c>
      <c r="MS271" s="148">
        <v>96</v>
      </c>
      <c r="MT271" s="148">
        <v>90</v>
      </c>
      <c r="MU271" s="148">
        <v>83</v>
      </c>
      <c r="MV271" s="148">
        <v>88</v>
      </c>
      <c r="MW271" s="148">
        <v>80</v>
      </c>
      <c r="MX271" s="148">
        <v>84</v>
      </c>
      <c r="MY271" s="148">
        <v>88</v>
      </c>
      <c r="MZ271" s="148">
        <v>80</v>
      </c>
      <c r="NA271" s="148">
        <v>75</v>
      </c>
      <c r="NB271" s="148">
        <v>75</v>
      </c>
      <c r="NC271" s="148">
        <v>80</v>
      </c>
      <c r="ND271" s="148">
        <v>83</v>
      </c>
      <c r="NE271" s="148">
        <v>82</v>
      </c>
      <c r="NF271" s="148">
        <v>85</v>
      </c>
      <c r="NG271" s="148">
        <v>75</v>
      </c>
      <c r="NH271" s="148">
        <v>77</v>
      </c>
      <c r="NI271" s="148">
        <v>68</v>
      </c>
      <c r="NJ271" s="148">
        <v>69</v>
      </c>
      <c r="NK271" s="148">
        <v>68</v>
      </c>
      <c r="NL271" s="148">
        <v>69</v>
      </c>
      <c r="NM271" s="148">
        <v>72</v>
      </c>
      <c r="NN271" s="148">
        <v>74</v>
      </c>
      <c r="NO271" s="148">
        <v>69</v>
      </c>
      <c r="NP271" s="148">
        <v>72</v>
      </c>
      <c r="NQ271" s="148">
        <v>72</v>
      </c>
      <c r="NR271" s="148">
        <v>76</v>
      </c>
      <c r="NS271" s="148">
        <v>74</v>
      </c>
      <c r="NT271" s="148">
        <v>68</v>
      </c>
      <c r="NU271" s="148">
        <v>67</v>
      </c>
      <c r="NV271" s="148">
        <v>68</v>
      </c>
      <c r="NW271" s="148">
        <v>73</v>
      </c>
      <c r="NX271" s="148">
        <v>78</v>
      </c>
      <c r="NY271" s="148">
        <v>80</v>
      </c>
      <c r="NZ271" s="148">
        <v>81</v>
      </c>
      <c r="OA271" s="148">
        <v>80</v>
      </c>
      <c r="OB271" s="148">
        <v>89</v>
      </c>
      <c r="OC271" s="148">
        <v>89</v>
      </c>
      <c r="OD271" s="148">
        <v>95</v>
      </c>
      <c r="OE271" s="148">
        <v>96</v>
      </c>
      <c r="OF271" s="148">
        <v>89</v>
      </c>
      <c r="OG271" s="148">
        <v>89</v>
      </c>
      <c r="OH271" s="148">
        <v>88</v>
      </c>
      <c r="OI271" s="148">
        <v>88</v>
      </c>
      <c r="OJ271" s="148">
        <v>85</v>
      </c>
      <c r="OK271" s="148">
        <v>85</v>
      </c>
      <c r="OL271" s="148">
        <v>90</v>
      </c>
      <c r="OM271" s="148">
        <v>86</v>
      </c>
      <c r="ON271" s="148">
        <v>89</v>
      </c>
      <c r="OO271" s="148">
        <v>92</v>
      </c>
      <c r="OP271" s="312">
        <v>91</v>
      </c>
      <c r="OQ271" s="148">
        <v>79</v>
      </c>
      <c r="OR271" s="148">
        <v>77</v>
      </c>
      <c r="OS271" s="148">
        <v>80</v>
      </c>
      <c r="OT271" s="148">
        <v>77</v>
      </c>
      <c r="OU271" s="148">
        <v>78</v>
      </c>
      <c r="OV271" s="148">
        <v>80</v>
      </c>
      <c r="OW271" s="148">
        <v>82</v>
      </c>
      <c r="OX271" s="148">
        <v>83</v>
      </c>
      <c r="OY271" s="351">
        <f t="shared" si="270"/>
        <v>82.5</v>
      </c>
      <c r="OZ271" s="312">
        <v>82</v>
      </c>
      <c r="PA271" s="148">
        <v>83</v>
      </c>
      <c r="PB271" s="148">
        <v>79</v>
      </c>
      <c r="PC271" s="148">
        <v>77</v>
      </c>
      <c r="PD271" s="148">
        <v>77</v>
      </c>
      <c r="PE271" s="148">
        <v>73</v>
      </c>
      <c r="PF271" s="148">
        <v>76</v>
      </c>
      <c r="PG271" s="351">
        <f t="shared" si="271"/>
        <v>77</v>
      </c>
      <c r="PH271" s="148">
        <v>78</v>
      </c>
      <c r="PI271" s="148">
        <v>73</v>
      </c>
      <c r="PJ271" s="351">
        <f t="shared" si="272"/>
        <v>75.5</v>
      </c>
      <c r="PK271" s="148">
        <v>78</v>
      </c>
      <c r="PL271" s="148">
        <v>78</v>
      </c>
      <c r="PM271" s="312">
        <v>75</v>
      </c>
      <c r="PN271" s="148">
        <v>72</v>
      </c>
      <c r="PO271" s="312">
        <v>73</v>
      </c>
      <c r="PP271" s="148">
        <v>78</v>
      </c>
      <c r="PQ271" s="148">
        <v>75</v>
      </c>
      <c r="PR271" s="148">
        <v>74</v>
      </c>
      <c r="PS271" s="148">
        <v>72</v>
      </c>
      <c r="PT271" s="148">
        <v>67</v>
      </c>
      <c r="PU271" s="148">
        <v>66</v>
      </c>
      <c r="PV271" s="148">
        <v>65</v>
      </c>
      <c r="PW271" s="148">
        <v>65</v>
      </c>
      <c r="PX271" s="148">
        <v>62</v>
      </c>
      <c r="PY271" s="148">
        <v>64</v>
      </c>
      <c r="PZ271" s="148">
        <v>59</v>
      </c>
      <c r="QA271" s="148">
        <v>60</v>
      </c>
      <c r="QB271" s="148">
        <v>57</v>
      </c>
      <c r="QC271" s="148">
        <v>51</v>
      </c>
      <c r="QD271" s="148">
        <v>48</v>
      </c>
      <c r="QE271" s="148">
        <v>51</v>
      </c>
      <c r="QF271" s="148">
        <v>56</v>
      </c>
      <c r="QG271" s="148">
        <v>62</v>
      </c>
      <c r="QH271" s="148">
        <v>57</v>
      </c>
      <c r="QI271" s="148">
        <v>64</v>
      </c>
      <c r="QJ271" s="148">
        <v>64</v>
      </c>
      <c r="QK271" s="148">
        <v>64</v>
      </c>
      <c r="QL271" s="148">
        <v>63</v>
      </c>
      <c r="QM271" s="148">
        <v>62</v>
      </c>
      <c r="QN271" s="148">
        <v>62</v>
      </c>
      <c r="QO271" s="148">
        <v>58</v>
      </c>
      <c r="QP271" s="148">
        <v>56</v>
      </c>
      <c r="QQ271" s="148">
        <v>53</v>
      </c>
      <c r="QR271" s="148">
        <v>53</v>
      </c>
      <c r="QS271" s="148">
        <v>54</v>
      </c>
      <c r="QT271" s="148">
        <v>54</v>
      </c>
      <c r="QU271" s="148">
        <v>50</v>
      </c>
      <c r="QV271" s="148">
        <v>49</v>
      </c>
      <c r="QW271" s="148">
        <v>53</v>
      </c>
      <c r="QX271" s="148">
        <v>55</v>
      </c>
      <c r="QY271" s="148">
        <v>56</v>
      </c>
      <c r="QZ271" s="148">
        <v>54</v>
      </c>
      <c r="RA271" s="148">
        <v>49</v>
      </c>
      <c r="RB271" s="312">
        <v>44</v>
      </c>
      <c r="RC271" s="148">
        <v>43</v>
      </c>
      <c r="RD271" s="312">
        <v>38</v>
      </c>
      <c r="RE271" s="148">
        <v>37</v>
      </c>
      <c r="RF271" s="148">
        <v>40</v>
      </c>
      <c r="RG271" s="312">
        <v>38</v>
      </c>
      <c r="RH271" s="148">
        <v>40</v>
      </c>
      <c r="RI271" s="148">
        <v>41</v>
      </c>
      <c r="RJ271" s="148">
        <v>43</v>
      </c>
      <c r="RK271" s="148">
        <v>43</v>
      </c>
      <c r="RL271" s="148">
        <v>42</v>
      </c>
      <c r="RM271" s="312">
        <v>44</v>
      </c>
      <c r="RN271" s="148">
        <v>48</v>
      </c>
      <c r="RO271" s="312">
        <v>44</v>
      </c>
      <c r="RP271" s="148">
        <v>45</v>
      </c>
      <c r="RQ271" s="148">
        <v>48</v>
      </c>
      <c r="RR271" s="148">
        <v>44</v>
      </c>
      <c r="RS271" s="148">
        <v>50</v>
      </c>
      <c r="RT271" s="148">
        <v>53</v>
      </c>
      <c r="RU271" s="148">
        <v>55</v>
      </c>
      <c r="RV271" s="148">
        <v>56</v>
      </c>
      <c r="RW271" s="148">
        <v>53</v>
      </c>
      <c r="RX271" s="148">
        <v>50</v>
      </c>
      <c r="RY271" s="148">
        <v>49</v>
      </c>
      <c r="RZ271" s="148">
        <v>45</v>
      </c>
      <c r="SA271" s="148">
        <v>47</v>
      </c>
      <c r="SB271" s="148">
        <v>45</v>
      </c>
      <c r="SC271" s="148">
        <v>43</v>
      </c>
      <c r="SD271" s="148">
        <v>43</v>
      </c>
      <c r="SE271" s="148">
        <v>46</v>
      </c>
      <c r="SF271" s="148">
        <v>51</v>
      </c>
      <c r="SG271" s="148">
        <v>53</v>
      </c>
      <c r="SH271" s="148">
        <v>58</v>
      </c>
      <c r="SI271" s="148">
        <v>56</v>
      </c>
      <c r="SJ271" s="148">
        <v>55</v>
      </c>
      <c r="SK271" s="148">
        <v>59</v>
      </c>
      <c r="SL271" s="148">
        <v>58</v>
      </c>
      <c r="SM271" s="148">
        <v>58</v>
      </c>
      <c r="SN271" s="148">
        <v>58</v>
      </c>
      <c r="SO271" s="148">
        <v>54</v>
      </c>
      <c r="SP271" s="148">
        <v>55</v>
      </c>
      <c r="SQ271" s="148">
        <v>56</v>
      </c>
      <c r="SR271" s="148">
        <v>53</v>
      </c>
      <c r="SS271" s="148">
        <v>51</v>
      </c>
      <c r="ST271" s="148">
        <v>52</v>
      </c>
      <c r="SU271" s="148">
        <v>56</v>
      </c>
      <c r="SV271" s="148">
        <v>47</v>
      </c>
      <c r="SW271" s="148">
        <v>50</v>
      </c>
      <c r="SX271" s="148">
        <v>50</v>
      </c>
      <c r="SY271" s="148">
        <v>52</v>
      </c>
      <c r="SZ271" s="148">
        <v>47</v>
      </c>
      <c r="TA271" s="148">
        <v>44</v>
      </c>
      <c r="TB271" s="148">
        <v>48</v>
      </c>
      <c r="TC271" s="148">
        <v>50</v>
      </c>
      <c r="TD271" s="148">
        <v>51</v>
      </c>
      <c r="TE271" s="148">
        <v>48</v>
      </c>
      <c r="TF271" s="148">
        <v>42</v>
      </c>
      <c r="TG271" s="148">
        <v>41</v>
      </c>
      <c r="TH271" s="148">
        <v>41</v>
      </c>
      <c r="TI271" s="148">
        <v>38</v>
      </c>
      <c r="TJ271" s="148">
        <v>36</v>
      </c>
      <c r="TK271" s="148">
        <v>38</v>
      </c>
      <c r="TL271" s="148">
        <v>33</v>
      </c>
      <c r="TM271" s="148">
        <v>37</v>
      </c>
      <c r="TN271" s="148">
        <v>32</v>
      </c>
      <c r="TO271" s="148">
        <v>34</v>
      </c>
      <c r="TP271" s="148">
        <v>39</v>
      </c>
      <c r="TQ271" s="148">
        <v>38</v>
      </c>
      <c r="TR271" s="148">
        <v>36</v>
      </c>
      <c r="TS271" s="148">
        <v>37</v>
      </c>
      <c r="TT271" s="148">
        <v>36</v>
      </c>
      <c r="TU271" s="148">
        <v>39</v>
      </c>
      <c r="TV271" s="148">
        <v>38</v>
      </c>
      <c r="TW271" s="148">
        <v>43</v>
      </c>
      <c r="TX271" s="148">
        <v>44</v>
      </c>
      <c r="TY271" s="148">
        <v>42</v>
      </c>
      <c r="TZ271" s="148">
        <v>42</v>
      </c>
      <c r="UA271" s="148">
        <v>38</v>
      </c>
      <c r="UB271" s="148">
        <v>38</v>
      </c>
      <c r="UC271" s="148">
        <v>36</v>
      </c>
      <c r="UD271" s="148">
        <v>41</v>
      </c>
      <c r="UE271" s="148">
        <v>40</v>
      </c>
      <c r="UF271" s="148">
        <v>36</v>
      </c>
      <c r="UG271" s="148">
        <v>32</v>
      </c>
      <c r="UH271" s="148">
        <v>36</v>
      </c>
      <c r="UI271" s="148">
        <v>39</v>
      </c>
      <c r="UJ271" s="148">
        <v>43</v>
      </c>
      <c r="UK271" s="148">
        <v>43</v>
      </c>
      <c r="UL271" s="148">
        <v>44</v>
      </c>
      <c r="UM271" s="148">
        <v>33</v>
      </c>
      <c r="UN271" s="148">
        <v>35</v>
      </c>
      <c r="UO271" s="148">
        <v>39</v>
      </c>
      <c r="UP271" s="148">
        <v>40</v>
      </c>
      <c r="UQ271" s="148">
        <v>45</v>
      </c>
      <c r="UR271" s="148">
        <v>43</v>
      </c>
      <c r="US271" s="148">
        <v>38</v>
      </c>
      <c r="UT271" s="148">
        <v>37</v>
      </c>
      <c r="UU271" s="148">
        <v>40</v>
      </c>
      <c r="UV271" s="148">
        <v>36</v>
      </c>
      <c r="UW271" s="148">
        <v>38</v>
      </c>
      <c r="UX271" s="148">
        <v>36</v>
      </c>
      <c r="UY271" s="148">
        <v>35</v>
      </c>
      <c r="UZ271" s="148">
        <v>35</v>
      </c>
      <c r="VA271" s="148">
        <v>35</v>
      </c>
      <c r="VB271" s="148">
        <v>37</v>
      </c>
      <c r="VC271" s="148">
        <v>38</v>
      </c>
      <c r="VD271" s="148">
        <v>40</v>
      </c>
      <c r="VE271" s="148">
        <v>35</v>
      </c>
      <c r="VF271" s="148">
        <v>34</v>
      </c>
      <c r="VG271" s="148">
        <v>33</v>
      </c>
      <c r="VH271" s="148">
        <v>34</v>
      </c>
      <c r="VI271" s="148">
        <v>35</v>
      </c>
      <c r="VJ271" s="148">
        <v>31</v>
      </c>
      <c r="VK271" s="148">
        <v>33</v>
      </c>
      <c r="VL271" s="148">
        <v>33</v>
      </c>
      <c r="VM271" s="148">
        <v>31</v>
      </c>
      <c r="VN271" s="148">
        <v>34</v>
      </c>
      <c r="VO271" s="148">
        <v>35</v>
      </c>
      <c r="VP271" s="148">
        <v>39</v>
      </c>
      <c r="VQ271" s="148">
        <v>37</v>
      </c>
      <c r="VR271" s="148">
        <v>34</v>
      </c>
      <c r="VS271" s="148">
        <v>30</v>
      </c>
      <c r="VT271" s="148">
        <v>29</v>
      </c>
      <c r="VU271" s="148">
        <v>31</v>
      </c>
      <c r="VV271" s="148">
        <v>27</v>
      </c>
      <c r="VW271" s="148">
        <v>25</v>
      </c>
      <c r="VX271" s="148">
        <v>22</v>
      </c>
      <c r="VY271" s="148">
        <v>23</v>
      </c>
      <c r="VZ271" s="148">
        <v>21</v>
      </c>
      <c r="WA271" s="148">
        <v>21</v>
      </c>
      <c r="WB271" s="148">
        <v>21</v>
      </c>
      <c r="WC271" s="148">
        <v>19</v>
      </c>
      <c r="WD271" s="148">
        <v>18</v>
      </c>
      <c r="WE271" s="148">
        <v>17</v>
      </c>
      <c r="WF271" s="148">
        <v>16</v>
      </c>
      <c r="WG271" s="148">
        <v>13</v>
      </c>
      <c r="WH271" s="148">
        <v>13</v>
      </c>
      <c r="WI271" s="148">
        <v>13</v>
      </c>
      <c r="WJ271" s="148">
        <v>13</v>
      </c>
      <c r="WK271" s="148">
        <v>15</v>
      </c>
      <c r="WL271" s="148">
        <v>16</v>
      </c>
      <c r="WM271" s="148">
        <v>21</v>
      </c>
      <c r="WN271" s="148">
        <v>21</v>
      </c>
      <c r="WO271" s="148">
        <v>22</v>
      </c>
      <c r="WP271" s="148">
        <v>23</v>
      </c>
      <c r="WQ271" s="148">
        <v>22</v>
      </c>
      <c r="WR271" s="148">
        <v>21</v>
      </c>
      <c r="WS271" s="148">
        <v>22</v>
      </c>
      <c r="WT271" s="148">
        <v>18</v>
      </c>
      <c r="WU271" s="148">
        <v>15</v>
      </c>
      <c r="WV271" s="148">
        <v>15</v>
      </c>
      <c r="WW271" s="148">
        <v>14</v>
      </c>
      <c r="WX271" s="148">
        <v>14</v>
      </c>
      <c r="WY271" s="148">
        <v>13</v>
      </c>
      <c r="WZ271" s="148">
        <v>12</v>
      </c>
      <c r="XA271" s="148">
        <v>8</v>
      </c>
      <c r="XB271" s="148">
        <v>8</v>
      </c>
      <c r="XC271" s="148">
        <v>9</v>
      </c>
      <c r="XD271" s="148">
        <v>9</v>
      </c>
      <c r="XE271" s="148">
        <v>8</v>
      </c>
      <c r="XF271" s="148">
        <v>9</v>
      </c>
      <c r="XG271" s="148">
        <v>9</v>
      </c>
      <c r="XH271" s="148">
        <v>9</v>
      </c>
      <c r="XI271" s="148">
        <v>9</v>
      </c>
      <c r="XJ271" s="148">
        <v>4</v>
      </c>
      <c r="XK271" s="148">
        <v>4</v>
      </c>
    </row>
    <row r="272" spans="1:635" s="148" customFormat="1" x14ac:dyDescent="0.2">
      <c r="A272" s="327"/>
      <c r="B272" s="354">
        <v>23</v>
      </c>
      <c r="C272" s="399">
        <f t="shared" ca="1" si="268"/>
        <v>14</v>
      </c>
      <c r="D272" s="354"/>
      <c r="E272" s="354"/>
      <c r="F272" s="354"/>
      <c r="G272" s="148">
        <v>162</v>
      </c>
      <c r="H272" s="148">
        <v>170</v>
      </c>
      <c r="I272" s="355">
        <v>169.5</v>
      </c>
      <c r="J272" s="148">
        <v>169</v>
      </c>
      <c r="K272" s="148">
        <v>172</v>
      </c>
      <c r="L272" s="148">
        <v>158</v>
      </c>
      <c r="M272" s="148">
        <v>162</v>
      </c>
      <c r="N272" s="148">
        <v>166</v>
      </c>
      <c r="O272" s="148">
        <v>168</v>
      </c>
      <c r="P272" s="148">
        <v>167</v>
      </c>
      <c r="Q272" s="148">
        <v>170</v>
      </c>
      <c r="R272" s="148">
        <v>180</v>
      </c>
      <c r="S272" s="148">
        <v>183</v>
      </c>
      <c r="T272" s="148">
        <v>177</v>
      </c>
      <c r="U272" s="148">
        <v>181</v>
      </c>
      <c r="V272" s="148">
        <v>184</v>
      </c>
      <c r="W272" s="148">
        <v>188</v>
      </c>
      <c r="X272" s="148">
        <v>191</v>
      </c>
      <c r="Y272" s="148">
        <v>179</v>
      </c>
      <c r="Z272" s="148">
        <v>178</v>
      </c>
      <c r="AA272" s="148">
        <v>185</v>
      </c>
      <c r="AB272" s="148">
        <v>183</v>
      </c>
      <c r="AC272" s="148">
        <v>176</v>
      </c>
      <c r="AD272" s="148">
        <v>180</v>
      </c>
      <c r="AE272" s="148">
        <v>188</v>
      </c>
      <c r="AF272" s="148">
        <v>191</v>
      </c>
      <c r="AG272" s="148">
        <v>192</v>
      </c>
      <c r="AH272" s="148">
        <v>190</v>
      </c>
      <c r="AI272" s="148">
        <v>213</v>
      </c>
      <c r="AJ272" s="148">
        <v>219</v>
      </c>
      <c r="AK272" s="148">
        <v>227</v>
      </c>
      <c r="AL272" s="148">
        <v>227</v>
      </c>
      <c r="AM272" s="148">
        <v>236</v>
      </c>
      <c r="AN272" s="148">
        <v>238</v>
      </c>
      <c r="AO272" s="148">
        <v>234</v>
      </c>
      <c r="AP272" s="360">
        <v>237</v>
      </c>
      <c r="AQ272" s="148">
        <v>240</v>
      </c>
      <c r="AR272" s="148">
        <v>243</v>
      </c>
      <c r="AS272" s="148">
        <v>249</v>
      </c>
      <c r="AT272" s="148">
        <v>247</v>
      </c>
      <c r="AU272" s="148">
        <v>248</v>
      </c>
      <c r="AV272" s="148">
        <v>252</v>
      </c>
      <c r="AW272" s="148">
        <v>251</v>
      </c>
      <c r="AX272" s="148">
        <v>257</v>
      </c>
      <c r="AY272" s="148">
        <v>239</v>
      </c>
      <c r="AZ272" s="148">
        <v>243</v>
      </c>
      <c r="BA272" s="148">
        <v>245</v>
      </c>
      <c r="BB272" s="148">
        <v>255</v>
      </c>
      <c r="BC272" s="148">
        <v>250</v>
      </c>
      <c r="BD272" s="148">
        <v>254</v>
      </c>
      <c r="BE272" s="148">
        <v>262</v>
      </c>
      <c r="BF272" s="148">
        <v>261</v>
      </c>
      <c r="BG272" s="148">
        <v>267</v>
      </c>
      <c r="BH272" s="148">
        <v>252</v>
      </c>
      <c r="BI272" s="148">
        <v>257</v>
      </c>
      <c r="BJ272" s="148">
        <v>259</v>
      </c>
      <c r="BK272" s="148">
        <v>263</v>
      </c>
      <c r="BL272" s="148">
        <v>245</v>
      </c>
      <c r="BM272" s="148">
        <v>240</v>
      </c>
      <c r="BN272" s="148">
        <v>242</v>
      </c>
      <c r="BO272" s="148">
        <v>239</v>
      </c>
      <c r="BP272" s="148">
        <v>219</v>
      </c>
      <c r="BQ272" s="148">
        <v>219</v>
      </c>
      <c r="BR272" s="148">
        <v>230</v>
      </c>
      <c r="BS272" s="356">
        <v>0</v>
      </c>
      <c r="BT272" s="148">
        <v>200</v>
      </c>
      <c r="BU272" s="148">
        <v>216</v>
      </c>
      <c r="BV272" s="148">
        <v>228</v>
      </c>
      <c r="BW272" s="148">
        <v>249</v>
      </c>
      <c r="BX272" s="148">
        <v>262</v>
      </c>
      <c r="BY272" s="148">
        <v>265</v>
      </c>
      <c r="BZ272" s="148">
        <v>274</v>
      </c>
      <c r="CA272" s="312">
        <v>286</v>
      </c>
      <c r="CB272" s="148">
        <v>313</v>
      </c>
      <c r="CC272" s="312">
        <v>311</v>
      </c>
      <c r="CD272" s="312">
        <v>312</v>
      </c>
      <c r="CE272" s="312">
        <v>316</v>
      </c>
      <c r="CF272" s="312">
        <v>326</v>
      </c>
      <c r="CG272" s="148">
        <v>333</v>
      </c>
      <c r="CH272" s="148">
        <v>327</v>
      </c>
      <c r="CI272" s="312">
        <v>331</v>
      </c>
      <c r="CJ272" s="148">
        <v>338</v>
      </c>
      <c r="CK272" s="148">
        <v>355</v>
      </c>
      <c r="CL272" s="148">
        <v>356</v>
      </c>
      <c r="CM272" s="148">
        <v>348</v>
      </c>
      <c r="CN272" s="148">
        <v>362</v>
      </c>
      <c r="CO272" s="148">
        <v>374</v>
      </c>
      <c r="CP272" s="148">
        <v>369</v>
      </c>
      <c r="CQ272" s="148">
        <v>368</v>
      </c>
      <c r="CR272" s="148">
        <v>379</v>
      </c>
      <c r="CS272" s="148">
        <v>383</v>
      </c>
      <c r="CT272" s="148">
        <v>387</v>
      </c>
      <c r="CU272" s="148">
        <v>389</v>
      </c>
      <c r="CV272" s="148">
        <v>399</v>
      </c>
      <c r="CW272" s="148">
        <v>397</v>
      </c>
      <c r="CX272" s="148">
        <v>420</v>
      </c>
      <c r="CY272" s="148">
        <v>400</v>
      </c>
      <c r="CZ272" s="148">
        <v>399</v>
      </c>
      <c r="DA272" s="148">
        <v>404</v>
      </c>
      <c r="DB272" s="148">
        <v>411</v>
      </c>
      <c r="DC272" s="148">
        <v>403</v>
      </c>
      <c r="DD272" s="148">
        <v>398</v>
      </c>
      <c r="DE272" s="148">
        <v>400</v>
      </c>
      <c r="DF272" s="148">
        <v>392.5</v>
      </c>
      <c r="DG272" s="148">
        <v>385</v>
      </c>
      <c r="DH272" s="148">
        <v>359</v>
      </c>
      <c r="DI272" s="148">
        <v>352</v>
      </c>
      <c r="DJ272" s="148">
        <v>346</v>
      </c>
      <c r="DK272" s="148">
        <v>348</v>
      </c>
      <c r="DL272" s="148">
        <v>324</v>
      </c>
      <c r="DM272" s="148">
        <v>318</v>
      </c>
      <c r="DN272" s="148">
        <v>325</v>
      </c>
      <c r="DO272" s="148">
        <v>330</v>
      </c>
      <c r="DP272" s="148">
        <v>300</v>
      </c>
      <c r="DQ272" s="148">
        <v>301</v>
      </c>
      <c r="DR272" s="312">
        <v>297</v>
      </c>
      <c r="DS272" s="148">
        <v>309</v>
      </c>
      <c r="DT272" s="312">
        <v>309</v>
      </c>
      <c r="DU272" s="312">
        <v>304</v>
      </c>
      <c r="DV272" s="312">
        <v>309</v>
      </c>
      <c r="DW272" s="312">
        <v>317</v>
      </c>
      <c r="DX272" s="312">
        <v>320</v>
      </c>
      <c r="DY272" s="312">
        <v>308</v>
      </c>
      <c r="DZ272" s="312">
        <v>318</v>
      </c>
      <c r="EA272" s="312">
        <v>323</v>
      </c>
      <c r="EB272" s="312">
        <v>328</v>
      </c>
      <c r="EC272" s="312">
        <v>313</v>
      </c>
      <c r="ED272" s="312">
        <v>328</v>
      </c>
      <c r="EE272" s="312">
        <v>333</v>
      </c>
      <c r="EF272" s="312">
        <v>347</v>
      </c>
      <c r="EG272" s="312">
        <v>339</v>
      </c>
      <c r="EH272" s="312">
        <v>331</v>
      </c>
      <c r="EI272" s="312">
        <v>328</v>
      </c>
      <c r="EJ272" s="312">
        <v>329</v>
      </c>
      <c r="EK272" s="312">
        <v>343</v>
      </c>
      <c r="EL272" s="312">
        <v>311</v>
      </c>
      <c r="EM272" s="312">
        <v>314</v>
      </c>
      <c r="EN272" s="312">
        <v>317</v>
      </c>
      <c r="EO272" s="148">
        <v>327</v>
      </c>
      <c r="EP272" s="312">
        <v>311</v>
      </c>
      <c r="EQ272" s="312">
        <v>305</v>
      </c>
      <c r="ER272" s="312">
        <v>310</v>
      </c>
      <c r="ES272" s="312">
        <v>315</v>
      </c>
      <c r="ET272" s="312">
        <v>319</v>
      </c>
      <c r="EU272" s="431">
        <v>308</v>
      </c>
      <c r="EV272" s="312">
        <v>301</v>
      </c>
      <c r="EW272" s="312">
        <v>297</v>
      </c>
      <c r="EX272" s="312">
        <v>295</v>
      </c>
      <c r="EY272" s="312">
        <v>275</v>
      </c>
      <c r="EZ272" s="312">
        <v>279</v>
      </c>
      <c r="FA272" s="312">
        <v>282</v>
      </c>
      <c r="FB272" s="312">
        <v>282</v>
      </c>
      <c r="FC272" s="312">
        <v>261</v>
      </c>
      <c r="FD272" s="312">
        <v>270</v>
      </c>
      <c r="FE272" s="312">
        <v>273</v>
      </c>
      <c r="FF272" s="312">
        <v>276</v>
      </c>
      <c r="FG272" s="312">
        <v>277</v>
      </c>
      <c r="FH272" s="312">
        <v>273</v>
      </c>
      <c r="FI272" s="312">
        <v>281</v>
      </c>
      <c r="FJ272" s="312">
        <v>282</v>
      </c>
      <c r="FK272" s="148">
        <v>284</v>
      </c>
      <c r="FL272" s="312">
        <v>273</v>
      </c>
      <c r="FM272" s="312">
        <v>277</v>
      </c>
      <c r="FN272" s="148">
        <v>279</v>
      </c>
      <c r="FO272" s="148">
        <v>284</v>
      </c>
      <c r="FP272" s="148">
        <v>275</v>
      </c>
      <c r="FQ272" s="431">
        <v>272</v>
      </c>
      <c r="FR272" s="148">
        <v>271</v>
      </c>
      <c r="FS272" s="312">
        <v>277</v>
      </c>
      <c r="FT272" s="148">
        <v>276</v>
      </c>
      <c r="FU272" s="312">
        <v>259</v>
      </c>
      <c r="FV272" s="312">
        <v>262</v>
      </c>
      <c r="FW272" s="312">
        <v>273</v>
      </c>
      <c r="FX272" s="312">
        <v>271</v>
      </c>
      <c r="FY272" s="312">
        <v>271</v>
      </c>
      <c r="FZ272" s="312">
        <v>279</v>
      </c>
      <c r="GA272" s="312">
        <v>274</v>
      </c>
      <c r="GB272" s="312">
        <v>278</v>
      </c>
      <c r="GC272" s="312">
        <v>270</v>
      </c>
      <c r="GD272" s="312">
        <v>266</v>
      </c>
      <c r="GE272" s="312">
        <v>264</v>
      </c>
      <c r="GF272" s="312">
        <v>262</v>
      </c>
      <c r="GG272" s="312">
        <v>271</v>
      </c>
      <c r="GH272" s="312">
        <v>267</v>
      </c>
      <c r="GI272" s="312">
        <v>261</v>
      </c>
      <c r="GJ272" s="312">
        <v>265</v>
      </c>
      <c r="GK272" s="312">
        <v>272</v>
      </c>
      <c r="GL272" s="312">
        <v>263</v>
      </c>
      <c r="GM272" s="312">
        <v>262</v>
      </c>
      <c r="GN272" s="312">
        <v>256</v>
      </c>
      <c r="GO272" s="312">
        <v>272</v>
      </c>
      <c r="GP272" s="148">
        <v>279</v>
      </c>
      <c r="GQ272" s="312">
        <v>248</v>
      </c>
      <c r="GR272" s="312">
        <v>247</v>
      </c>
      <c r="GS272" s="312">
        <v>260</v>
      </c>
      <c r="GT272" s="312">
        <v>257</v>
      </c>
      <c r="GU272" s="312">
        <v>257</v>
      </c>
      <c r="GV272" s="148">
        <v>264</v>
      </c>
      <c r="GW272" s="148">
        <v>271</v>
      </c>
      <c r="GX272" s="148">
        <v>282</v>
      </c>
      <c r="GY272" s="148">
        <v>269</v>
      </c>
      <c r="GZ272" s="148">
        <v>278</v>
      </c>
      <c r="HA272" s="148">
        <v>276</v>
      </c>
      <c r="HB272" s="148">
        <v>279</v>
      </c>
      <c r="HC272" s="148">
        <v>276</v>
      </c>
      <c r="HD272" s="148">
        <v>279</v>
      </c>
      <c r="HE272" s="148">
        <v>285</v>
      </c>
      <c r="HF272" s="148">
        <v>292</v>
      </c>
      <c r="HG272" s="148">
        <v>295</v>
      </c>
      <c r="HH272" s="148">
        <v>285</v>
      </c>
      <c r="HI272" s="148">
        <v>284</v>
      </c>
      <c r="HJ272" s="148">
        <v>289</v>
      </c>
      <c r="HK272" s="148">
        <v>297</v>
      </c>
      <c r="HL272" s="148">
        <v>281</v>
      </c>
      <c r="HM272" s="148">
        <v>279</v>
      </c>
      <c r="HN272" s="148">
        <v>285</v>
      </c>
      <c r="HO272" s="148">
        <v>280</v>
      </c>
      <c r="HP272" s="148">
        <v>272</v>
      </c>
      <c r="HQ272" s="148">
        <v>267</v>
      </c>
      <c r="HR272" s="148">
        <v>266</v>
      </c>
      <c r="HS272" s="148">
        <v>269</v>
      </c>
      <c r="HT272" s="148">
        <v>247</v>
      </c>
      <c r="HU272" s="148">
        <v>232</v>
      </c>
      <c r="HV272" s="148">
        <v>237</v>
      </c>
      <c r="HW272" s="148">
        <v>238</v>
      </c>
      <c r="HX272" s="148">
        <v>254</v>
      </c>
      <c r="HY272" s="148">
        <v>247</v>
      </c>
      <c r="HZ272" s="148">
        <v>250</v>
      </c>
      <c r="IA272" s="148">
        <v>267</v>
      </c>
      <c r="IB272" s="148">
        <v>283</v>
      </c>
      <c r="IC272" s="148">
        <v>279</v>
      </c>
      <c r="ID272" s="148">
        <v>270</v>
      </c>
      <c r="IE272" s="148">
        <v>280</v>
      </c>
      <c r="IF272" s="148">
        <v>286</v>
      </c>
      <c r="IG272" s="148">
        <v>294</v>
      </c>
      <c r="IH272" s="148">
        <v>279</v>
      </c>
      <c r="II272" s="148">
        <v>280</v>
      </c>
      <c r="IJ272" s="148">
        <v>290</v>
      </c>
      <c r="IK272" s="148">
        <v>290</v>
      </c>
      <c r="IL272" s="148">
        <v>275</v>
      </c>
      <c r="IM272" s="148">
        <v>277</v>
      </c>
      <c r="IN272" s="351">
        <f t="shared" si="269"/>
        <v>275.5</v>
      </c>
      <c r="IO272" s="148">
        <v>274</v>
      </c>
      <c r="IP272" s="148">
        <v>274</v>
      </c>
      <c r="IQ272" s="148">
        <v>260</v>
      </c>
      <c r="IR272" s="148">
        <v>263</v>
      </c>
      <c r="IS272" s="312">
        <v>264</v>
      </c>
      <c r="IT272" s="148">
        <v>268</v>
      </c>
      <c r="IU272" s="148">
        <v>246</v>
      </c>
      <c r="IV272" s="148">
        <v>243</v>
      </c>
      <c r="IW272" s="148">
        <v>251</v>
      </c>
      <c r="IX272" s="148">
        <v>262</v>
      </c>
      <c r="IY272" s="148">
        <v>256</v>
      </c>
      <c r="IZ272" s="148">
        <v>255</v>
      </c>
      <c r="JA272" s="148">
        <v>259</v>
      </c>
      <c r="JB272" s="148">
        <v>265</v>
      </c>
      <c r="JC272" s="355">
        <f t="shared" si="273"/>
        <v>265.5</v>
      </c>
      <c r="JD272" s="148">
        <v>266</v>
      </c>
      <c r="JE272" s="148">
        <v>272</v>
      </c>
      <c r="JF272" s="353">
        <f t="shared" si="274"/>
        <v>271</v>
      </c>
      <c r="JG272" s="148">
        <v>270</v>
      </c>
      <c r="JH272" s="148">
        <v>265</v>
      </c>
      <c r="JI272" s="148">
        <v>260</v>
      </c>
      <c r="JJ272" s="148">
        <v>260</v>
      </c>
      <c r="JK272" s="148">
        <v>263</v>
      </c>
      <c r="JL272" s="148">
        <v>265</v>
      </c>
      <c r="JM272" s="148">
        <v>242</v>
      </c>
      <c r="JN272" s="351">
        <f t="shared" si="275"/>
        <v>240</v>
      </c>
      <c r="JO272" s="148">
        <v>238</v>
      </c>
      <c r="JP272" s="148">
        <v>242</v>
      </c>
      <c r="JQ272" s="148">
        <v>221</v>
      </c>
      <c r="JR272" s="148">
        <v>211</v>
      </c>
      <c r="JS272" s="148">
        <v>212</v>
      </c>
      <c r="JT272" s="148">
        <v>213</v>
      </c>
      <c r="JU272" s="148">
        <v>187</v>
      </c>
      <c r="JV272" s="351">
        <f t="shared" si="276"/>
        <v>188.5</v>
      </c>
      <c r="JW272" s="148">
        <v>190</v>
      </c>
      <c r="JX272" s="148">
        <v>193</v>
      </c>
      <c r="JY272" s="148">
        <v>182</v>
      </c>
      <c r="JZ272" s="148">
        <v>182</v>
      </c>
      <c r="KA272" s="148">
        <v>182</v>
      </c>
      <c r="KB272" s="148">
        <v>189</v>
      </c>
      <c r="KC272" s="148">
        <v>189</v>
      </c>
      <c r="KD272" s="148">
        <v>191</v>
      </c>
      <c r="KE272" s="148">
        <v>190</v>
      </c>
      <c r="KF272" s="148">
        <v>184</v>
      </c>
      <c r="KG272" s="148">
        <v>185</v>
      </c>
      <c r="KH272" s="148">
        <v>170</v>
      </c>
      <c r="KI272" s="148">
        <v>173</v>
      </c>
      <c r="KJ272" s="148">
        <v>176</v>
      </c>
      <c r="KK272" s="148">
        <v>182</v>
      </c>
      <c r="KL272" s="148">
        <v>188</v>
      </c>
      <c r="KM272" s="148">
        <v>193</v>
      </c>
      <c r="KN272" s="148">
        <v>196</v>
      </c>
      <c r="KO272" s="148">
        <v>197</v>
      </c>
      <c r="KP272" s="148">
        <v>196</v>
      </c>
      <c r="KQ272" s="148">
        <v>196</v>
      </c>
      <c r="KR272" s="148">
        <v>201</v>
      </c>
      <c r="KS272" s="148">
        <v>203</v>
      </c>
      <c r="KT272" s="148">
        <v>213</v>
      </c>
      <c r="KU272" s="148">
        <v>411</v>
      </c>
      <c r="KV272" s="148">
        <v>419</v>
      </c>
      <c r="KW272" s="148">
        <v>215</v>
      </c>
      <c r="KX272" s="148">
        <v>232</v>
      </c>
      <c r="KY272" s="148">
        <v>232</v>
      </c>
      <c r="KZ272" s="148">
        <v>219</v>
      </c>
      <c r="LA272" s="148">
        <v>222</v>
      </c>
      <c r="LB272" s="148">
        <v>220</v>
      </c>
      <c r="LC272" s="148">
        <v>213</v>
      </c>
      <c r="LD272" s="148">
        <v>208</v>
      </c>
      <c r="LE272" s="148">
        <v>208</v>
      </c>
      <c r="LF272" s="148">
        <v>218</v>
      </c>
      <c r="LG272" s="148">
        <v>220</v>
      </c>
      <c r="LH272" s="148">
        <v>190</v>
      </c>
      <c r="LI272" s="148">
        <v>192</v>
      </c>
      <c r="LJ272" s="148">
        <v>183</v>
      </c>
      <c r="LK272" s="148">
        <v>189</v>
      </c>
      <c r="LL272" s="148">
        <v>188</v>
      </c>
      <c r="LM272" s="148">
        <v>170</v>
      </c>
      <c r="LN272" s="148">
        <v>174</v>
      </c>
      <c r="LO272" s="148">
        <v>174</v>
      </c>
      <c r="LP272" s="148">
        <v>158</v>
      </c>
      <c r="LQ272" s="148">
        <v>144</v>
      </c>
      <c r="LR272" s="148">
        <v>140</v>
      </c>
      <c r="LS272" s="148">
        <v>136</v>
      </c>
      <c r="LT272" s="148">
        <v>132</v>
      </c>
      <c r="LU272" s="148">
        <v>125</v>
      </c>
      <c r="LV272" s="148">
        <v>122</v>
      </c>
      <c r="LW272" s="148">
        <v>128</v>
      </c>
      <c r="LX272" s="148">
        <v>131</v>
      </c>
      <c r="LY272" s="148">
        <v>138</v>
      </c>
      <c r="LZ272" s="148">
        <v>137</v>
      </c>
      <c r="MA272" s="148">
        <v>140</v>
      </c>
      <c r="MB272" s="148">
        <v>138</v>
      </c>
      <c r="MC272" s="148">
        <v>142</v>
      </c>
      <c r="MD272" s="148">
        <v>133</v>
      </c>
      <c r="ME272" s="148">
        <v>136</v>
      </c>
      <c r="MF272" s="148">
        <v>134</v>
      </c>
      <c r="MG272" s="148">
        <v>137</v>
      </c>
      <c r="MH272" s="148">
        <v>125</v>
      </c>
      <c r="MI272" s="148">
        <v>114</v>
      </c>
      <c r="MJ272" s="148">
        <v>116</v>
      </c>
      <c r="MK272" s="148">
        <v>119</v>
      </c>
      <c r="ML272" s="148">
        <v>120</v>
      </c>
      <c r="MM272" s="148">
        <v>118</v>
      </c>
      <c r="MN272" s="148">
        <v>123</v>
      </c>
      <c r="MO272" s="148">
        <v>129</v>
      </c>
      <c r="MP272" s="148">
        <v>133</v>
      </c>
      <c r="MQ272" s="148">
        <v>127</v>
      </c>
      <c r="MR272" s="148">
        <v>133</v>
      </c>
      <c r="MS272" s="148">
        <v>131</v>
      </c>
      <c r="MT272" s="148">
        <v>127</v>
      </c>
      <c r="MU272" s="148">
        <v>129</v>
      </c>
      <c r="MV272" s="148">
        <v>133</v>
      </c>
      <c r="MW272" s="148">
        <v>133</v>
      </c>
      <c r="MX272" s="148">
        <v>133</v>
      </c>
      <c r="MY272" s="148">
        <v>136</v>
      </c>
      <c r="MZ272" s="148">
        <v>130</v>
      </c>
      <c r="NA272" s="148">
        <v>127</v>
      </c>
      <c r="NB272" s="148">
        <v>131</v>
      </c>
      <c r="NC272" s="148">
        <v>133</v>
      </c>
      <c r="ND272" s="148">
        <v>126</v>
      </c>
      <c r="NE272" s="148">
        <v>128</v>
      </c>
      <c r="NF272" s="148">
        <v>130</v>
      </c>
      <c r="NG272" s="148">
        <v>131</v>
      </c>
      <c r="NH272" s="148">
        <v>131</v>
      </c>
      <c r="NI272" s="148">
        <v>124</v>
      </c>
      <c r="NJ272" s="148">
        <v>123</v>
      </c>
      <c r="NK272" s="148">
        <v>130</v>
      </c>
      <c r="NL272" s="148">
        <v>128</v>
      </c>
      <c r="NM272" s="148">
        <v>124</v>
      </c>
      <c r="NN272" s="148">
        <v>121</v>
      </c>
      <c r="NO272" s="148">
        <v>120</v>
      </c>
      <c r="NP272" s="148">
        <v>123</v>
      </c>
      <c r="NQ272" s="148">
        <v>121</v>
      </c>
      <c r="NR272" s="148">
        <v>119</v>
      </c>
      <c r="NS272" s="148">
        <v>120</v>
      </c>
      <c r="NT272" s="148">
        <v>124</v>
      </c>
      <c r="NU272" s="148">
        <v>120</v>
      </c>
      <c r="NV272" s="148">
        <v>117</v>
      </c>
      <c r="NW272" s="148">
        <v>111</v>
      </c>
      <c r="NX272" s="148">
        <v>118</v>
      </c>
      <c r="NY272" s="148">
        <v>116</v>
      </c>
      <c r="NZ272" s="148">
        <v>111</v>
      </c>
      <c r="OA272" s="148">
        <v>116</v>
      </c>
      <c r="OB272" s="148">
        <v>114</v>
      </c>
      <c r="OC272" s="148">
        <v>125</v>
      </c>
      <c r="OD272" s="148">
        <v>118</v>
      </c>
      <c r="OE272" s="148">
        <v>118</v>
      </c>
      <c r="OF272" s="148">
        <v>118</v>
      </c>
      <c r="OG272" s="148">
        <v>120</v>
      </c>
      <c r="OH272" s="148">
        <v>120</v>
      </c>
      <c r="OI272" s="148">
        <v>120</v>
      </c>
      <c r="OJ272" s="148">
        <v>115</v>
      </c>
      <c r="OK272" s="148">
        <v>116</v>
      </c>
      <c r="OL272" s="148">
        <v>122</v>
      </c>
      <c r="OM272" s="148">
        <v>113</v>
      </c>
      <c r="ON272" s="148">
        <v>111</v>
      </c>
      <c r="OO272" s="148">
        <v>115</v>
      </c>
      <c r="OP272" s="312">
        <v>113</v>
      </c>
      <c r="OQ272" s="148">
        <v>118</v>
      </c>
      <c r="OR272" s="148">
        <v>121</v>
      </c>
      <c r="OS272" s="148">
        <v>120</v>
      </c>
      <c r="OT272" s="148">
        <v>123</v>
      </c>
      <c r="OU272" s="148">
        <v>125</v>
      </c>
      <c r="OV272" s="148">
        <v>114</v>
      </c>
      <c r="OW272" s="148">
        <v>105</v>
      </c>
      <c r="OX272" s="148">
        <v>106</v>
      </c>
      <c r="OY272" s="351">
        <f t="shared" si="270"/>
        <v>99.5</v>
      </c>
      <c r="OZ272" s="312">
        <v>93</v>
      </c>
      <c r="PA272" s="148">
        <v>95</v>
      </c>
      <c r="PB272" s="148">
        <v>98</v>
      </c>
      <c r="PC272" s="148">
        <v>96</v>
      </c>
      <c r="PD272" s="148">
        <v>86</v>
      </c>
      <c r="PE272" s="148">
        <v>90</v>
      </c>
      <c r="PF272" s="148">
        <v>90</v>
      </c>
      <c r="PG272" s="351">
        <f t="shared" si="271"/>
        <v>89</v>
      </c>
      <c r="PH272" s="148">
        <v>88</v>
      </c>
      <c r="PI272" s="148">
        <v>80</v>
      </c>
      <c r="PJ272" s="351">
        <f t="shared" si="272"/>
        <v>83</v>
      </c>
      <c r="PK272" s="148">
        <v>86</v>
      </c>
      <c r="PL272" s="148">
        <v>89</v>
      </c>
      <c r="PM272" s="312">
        <v>75</v>
      </c>
      <c r="PN272" s="148">
        <v>72</v>
      </c>
      <c r="PO272" s="312">
        <v>77</v>
      </c>
      <c r="PP272" s="148">
        <v>76</v>
      </c>
      <c r="PQ272" s="148">
        <v>77</v>
      </c>
      <c r="PR272" s="148">
        <v>74</v>
      </c>
      <c r="PS272" s="148">
        <v>76</v>
      </c>
      <c r="PT272" s="148">
        <v>82</v>
      </c>
      <c r="PU272" s="148">
        <v>82</v>
      </c>
      <c r="PV272" s="148">
        <v>76</v>
      </c>
      <c r="PW272" s="148">
        <v>76</v>
      </c>
      <c r="PX272" s="148">
        <v>77</v>
      </c>
      <c r="PY272" s="148">
        <v>77</v>
      </c>
      <c r="PZ272" s="148">
        <v>69</v>
      </c>
      <c r="QA272" s="148">
        <v>74</v>
      </c>
      <c r="QB272" s="148">
        <v>73</v>
      </c>
      <c r="QC272" s="148">
        <v>73</v>
      </c>
      <c r="QD272" s="148">
        <v>68</v>
      </c>
      <c r="QE272" s="148">
        <v>62</v>
      </c>
      <c r="QF272" s="148">
        <v>66</v>
      </c>
      <c r="QG272" s="148">
        <v>67</v>
      </c>
      <c r="QH272" s="148">
        <v>65</v>
      </c>
      <c r="QI272" s="148">
        <v>67</v>
      </c>
      <c r="QJ272" s="148">
        <v>67</v>
      </c>
      <c r="QK272" s="148">
        <v>71</v>
      </c>
      <c r="QL272" s="148">
        <v>69</v>
      </c>
      <c r="QM272" s="148">
        <v>67</v>
      </c>
      <c r="QN272" s="148">
        <v>69</v>
      </c>
      <c r="QO272" s="148">
        <v>72</v>
      </c>
      <c r="QP272" s="148">
        <v>80</v>
      </c>
      <c r="QQ272" s="148">
        <v>79</v>
      </c>
      <c r="QR272" s="148">
        <v>79</v>
      </c>
      <c r="QS272" s="148">
        <v>75</v>
      </c>
      <c r="QT272" s="148">
        <v>72</v>
      </c>
      <c r="QU272" s="148">
        <v>70</v>
      </c>
      <c r="QV272" s="148">
        <v>68</v>
      </c>
      <c r="QW272" s="148">
        <v>69</v>
      </c>
      <c r="QX272" s="148">
        <v>71</v>
      </c>
      <c r="QY272" s="148">
        <v>72</v>
      </c>
      <c r="QZ272" s="148">
        <v>64</v>
      </c>
      <c r="RA272" s="148">
        <v>62</v>
      </c>
      <c r="RB272" s="312">
        <v>62</v>
      </c>
      <c r="RC272" s="148">
        <v>62</v>
      </c>
      <c r="RD272" s="312">
        <v>59</v>
      </c>
      <c r="RE272" s="148">
        <v>60</v>
      </c>
      <c r="RF272" s="148">
        <v>63</v>
      </c>
      <c r="RG272" s="312">
        <v>64</v>
      </c>
      <c r="RH272" s="148">
        <v>63</v>
      </c>
      <c r="RI272" s="148">
        <v>57</v>
      </c>
      <c r="RJ272" s="148">
        <v>57</v>
      </c>
      <c r="RK272" s="148">
        <v>60</v>
      </c>
      <c r="RL272" s="148">
        <v>60</v>
      </c>
      <c r="RM272" s="312">
        <v>61</v>
      </c>
      <c r="RN272" s="148">
        <v>63</v>
      </c>
      <c r="RO272" s="312">
        <v>68</v>
      </c>
      <c r="RP272" s="148">
        <v>71</v>
      </c>
      <c r="RQ272" s="148">
        <v>64</v>
      </c>
      <c r="RR272" s="148">
        <v>60</v>
      </c>
      <c r="RS272" s="148">
        <v>64</v>
      </c>
      <c r="RT272" s="148">
        <v>64</v>
      </c>
      <c r="RU272" s="148">
        <v>67</v>
      </c>
      <c r="RV272" s="148">
        <v>70</v>
      </c>
      <c r="RW272" s="148">
        <v>71</v>
      </c>
      <c r="RX272" s="148">
        <v>71</v>
      </c>
      <c r="RY272" s="148">
        <v>76</v>
      </c>
      <c r="RZ272" s="148">
        <v>73</v>
      </c>
      <c r="SA272" s="148">
        <v>74</v>
      </c>
      <c r="SB272" s="148">
        <v>74</v>
      </c>
      <c r="SC272" s="148">
        <v>78</v>
      </c>
      <c r="SD272" s="148">
        <v>78</v>
      </c>
      <c r="SE272" s="148">
        <v>78</v>
      </c>
      <c r="SF272" s="148">
        <v>80</v>
      </c>
      <c r="SG272" s="148">
        <v>81</v>
      </c>
      <c r="SH272" s="148">
        <v>85</v>
      </c>
      <c r="SI272" s="148">
        <v>77</v>
      </c>
      <c r="SJ272" s="148">
        <v>74</v>
      </c>
      <c r="SK272" s="148">
        <v>77</v>
      </c>
      <c r="SL272" s="148">
        <v>78</v>
      </c>
      <c r="SM272" s="148">
        <v>69</v>
      </c>
      <c r="SN272" s="148">
        <v>70</v>
      </c>
      <c r="SO272" s="148">
        <v>68</v>
      </c>
      <c r="SP272" s="148">
        <v>73</v>
      </c>
      <c r="SQ272" s="148">
        <v>80</v>
      </c>
      <c r="SR272" s="148">
        <v>73</v>
      </c>
      <c r="SS272" s="148">
        <v>73</v>
      </c>
      <c r="ST272" s="148">
        <v>79</v>
      </c>
      <c r="SU272" s="148">
        <v>74</v>
      </c>
      <c r="SV272" s="148">
        <v>66</v>
      </c>
      <c r="SW272" s="148">
        <v>67</v>
      </c>
      <c r="SX272" s="148">
        <v>68</v>
      </c>
      <c r="SY272" s="148">
        <v>70</v>
      </c>
      <c r="SZ272" s="148">
        <v>69</v>
      </c>
      <c r="TA272" s="148">
        <v>69</v>
      </c>
      <c r="TB272" s="148">
        <v>67</v>
      </c>
      <c r="TC272" s="148">
        <v>69</v>
      </c>
      <c r="TD272" s="148">
        <v>66</v>
      </c>
      <c r="TE272" s="148">
        <v>65</v>
      </c>
      <c r="TF272" s="148">
        <v>59</v>
      </c>
      <c r="TG272" s="148">
        <v>59</v>
      </c>
      <c r="TH272" s="148">
        <v>64</v>
      </c>
      <c r="TI272" s="148">
        <v>64</v>
      </c>
      <c r="TJ272" s="148">
        <v>66</v>
      </c>
      <c r="TK272" s="148">
        <v>70</v>
      </c>
      <c r="TL272" s="148">
        <v>73</v>
      </c>
      <c r="TM272" s="148">
        <v>72</v>
      </c>
      <c r="TN272" s="148">
        <v>72</v>
      </c>
      <c r="TO272" s="148">
        <v>68</v>
      </c>
      <c r="TP272" s="148">
        <v>71</v>
      </c>
      <c r="TQ272" s="148">
        <v>69</v>
      </c>
      <c r="TR272" s="148">
        <v>62</v>
      </c>
      <c r="TS272" s="148">
        <v>64</v>
      </c>
      <c r="TT272" s="148">
        <v>64</v>
      </c>
      <c r="TU272" s="148">
        <v>66</v>
      </c>
      <c r="TV272" s="148">
        <v>65</v>
      </c>
      <c r="TW272" s="148">
        <v>61</v>
      </c>
      <c r="TX272" s="148">
        <v>62</v>
      </c>
      <c r="TY272" s="148">
        <v>62</v>
      </c>
      <c r="TZ272" s="148">
        <v>53</v>
      </c>
      <c r="UA272" s="148">
        <v>60</v>
      </c>
      <c r="UB272" s="148">
        <v>57</v>
      </c>
      <c r="UC272" s="148">
        <v>61</v>
      </c>
      <c r="UD272" s="148">
        <v>69</v>
      </c>
      <c r="UE272" s="148">
        <v>61</v>
      </c>
      <c r="UF272" s="148">
        <v>62</v>
      </c>
      <c r="UG272" s="148">
        <v>66</v>
      </c>
      <c r="UH272" s="148">
        <v>75</v>
      </c>
      <c r="UI272" s="148">
        <v>71</v>
      </c>
      <c r="UJ272" s="148">
        <v>72</v>
      </c>
      <c r="UK272" s="148">
        <v>67</v>
      </c>
      <c r="UL272" s="148">
        <v>73</v>
      </c>
      <c r="UM272" s="148">
        <v>70</v>
      </c>
      <c r="UN272" s="148">
        <v>72</v>
      </c>
      <c r="UO272" s="148">
        <v>74</v>
      </c>
      <c r="UP272" s="148">
        <v>78</v>
      </c>
      <c r="UQ272" s="148">
        <v>88</v>
      </c>
      <c r="UR272" s="148">
        <v>85</v>
      </c>
      <c r="US272" s="148">
        <v>85</v>
      </c>
      <c r="UT272" s="148">
        <v>79</v>
      </c>
      <c r="UU272" s="148">
        <v>81</v>
      </c>
      <c r="UV272" s="148">
        <v>75</v>
      </c>
      <c r="UW272" s="148">
        <v>74</v>
      </c>
      <c r="UX272" s="148">
        <v>79</v>
      </c>
      <c r="UY272" s="148">
        <v>78</v>
      </c>
      <c r="UZ272" s="148">
        <v>80</v>
      </c>
      <c r="VA272" s="148">
        <v>83</v>
      </c>
      <c r="VB272" s="148">
        <v>82</v>
      </c>
      <c r="VC272" s="148">
        <v>85</v>
      </c>
      <c r="VD272" s="148">
        <v>81</v>
      </c>
      <c r="VE272" s="148">
        <v>69</v>
      </c>
      <c r="VF272" s="148">
        <v>70</v>
      </c>
      <c r="VG272" s="148">
        <v>69</v>
      </c>
      <c r="VH272" s="148">
        <v>65</v>
      </c>
      <c r="VI272" s="148">
        <v>56</v>
      </c>
      <c r="VJ272" s="148">
        <v>51</v>
      </c>
      <c r="VK272" s="148">
        <v>55</v>
      </c>
      <c r="VL272" s="148">
        <v>58</v>
      </c>
      <c r="VM272" s="148">
        <v>60</v>
      </c>
      <c r="VN272" s="148">
        <v>54</v>
      </c>
      <c r="VO272" s="148">
        <v>53</v>
      </c>
      <c r="VP272" s="148">
        <v>52</v>
      </c>
      <c r="VQ272" s="148">
        <v>59</v>
      </c>
      <c r="VR272" s="148">
        <v>54</v>
      </c>
      <c r="VS272" s="148">
        <v>52</v>
      </c>
      <c r="VT272" s="148">
        <v>55</v>
      </c>
      <c r="VU272" s="148">
        <v>56</v>
      </c>
      <c r="VV272" s="148">
        <v>55</v>
      </c>
      <c r="VW272" s="148">
        <v>53</v>
      </c>
      <c r="VX272" s="148">
        <v>51</v>
      </c>
      <c r="VY272" s="148">
        <v>48</v>
      </c>
      <c r="VZ272" s="148">
        <v>47</v>
      </c>
      <c r="WA272" s="148">
        <v>45</v>
      </c>
      <c r="WB272" s="148">
        <v>44</v>
      </c>
      <c r="WC272" s="148">
        <v>39</v>
      </c>
      <c r="WD272" s="148">
        <v>37</v>
      </c>
      <c r="WE272" s="148">
        <v>36</v>
      </c>
      <c r="WF272" s="148">
        <v>34</v>
      </c>
      <c r="WG272" s="148">
        <v>34</v>
      </c>
      <c r="WH272" s="148">
        <v>34</v>
      </c>
      <c r="WI272" s="148">
        <v>34</v>
      </c>
      <c r="WJ272" s="148">
        <v>33</v>
      </c>
      <c r="WK272" s="148">
        <v>34</v>
      </c>
      <c r="WL272" s="148">
        <v>34</v>
      </c>
      <c r="WM272" s="148">
        <v>33</v>
      </c>
      <c r="WN272" s="148">
        <v>28</v>
      </c>
      <c r="WO272" s="148">
        <v>27</v>
      </c>
      <c r="WP272" s="148">
        <v>27</v>
      </c>
      <c r="WQ272" s="148">
        <v>25</v>
      </c>
      <c r="WR272" s="148">
        <v>24</v>
      </c>
      <c r="WS272" s="148">
        <v>24</v>
      </c>
      <c r="WT272" s="148">
        <v>26</v>
      </c>
      <c r="WU272" s="148">
        <v>26</v>
      </c>
      <c r="WV272" s="148">
        <v>22</v>
      </c>
      <c r="WW272" s="148">
        <v>21</v>
      </c>
      <c r="WX272" s="148">
        <v>20</v>
      </c>
      <c r="WY272" s="148">
        <v>19</v>
      </c>
      <c r="WZ272" s="148">
        <v>18</v>
      </c>
      <c r="XA272" s="148">
        <v>16</v>
      </c>
      <c r="XB272" s="148">
        <v>16</v>
      </c>
      <c r="XC272" s="148">
        <v>16</v>
      </c>
      <c r="XD272" s="148">
        <v>16</v>
      </c>
      <c r="XE272" s="148">
        <v>15</v>
      </c>
      <c r="XF272" s="148">
        <v>15</v>
      </c>
      <c r="XG272" s="148">
        <v>15</v>
      </c>
      <c r="XH272" s="148">
        <v>15</v>
      </c>
      <c r="XI272" s="148">
        <v>14</v>
      </c>
      <c r="XJ272" s="148">
        <v>12</v>
      </c>
      <c r="XK272" s="148">
        <v>14</v>
      </c>
    </row>
    <row r="273" spans="1:635" s="148" customFormat="1" x14ac:dyDescent="0.2">
      <c r="A273" s="354"/>
      <c r="B273" s="354">
        <v>24</v>
      </c>
      <c r="C273" s="399">
        <f t="shared" ca="1" si="268"/>
        <v>6</v>
      </c>
      <c r="D273" s="354"/>
      <c r="E273" s="354"/>
      <c r="F273" s="354"/>
      <c r="G273" s="148">
        <v>23</v>
      </c>
      <c r="H273" s="148">
        <v>22</v>
      </c>
      <c r="I273" s="355">
        <v>22.5</v>
      </c>
      <c r="J273" s="148">
        <v>23</v>
      </c>
      <c r="K273" s="148">
        <v>23</v>
      </c>
      <c r="L273" s="148">
        <v>23</v>
      </c>
      <c r="M273" s="148">
        <v>23</v>
      </c>
      <c r="N273" s="148">
        <v>22</v>
      </c>
      <c r="O273" s="148">
        <v>23</v>
      </c>
      <c r="P273" s="148">
        <v>23</v>
      </c>
      <c r="Q273" s="148">
        <v>24</v>
      </c>
      <c r="R273" s="148">
        <v>26</v>
      </c>
      <c r="S273" s="148">
        <v>25</v>
      </c>
      <c r="T273" s="148">
        <v>26</v>
      </c>
      <c r="U273" s="148">
        <v>26</v>
      </c>
      <c r="V273" s="148">
        <v>26</v>
      </c>
      <c r="W273" s="148">
        <v>30</v>
      </c>
      <c r="X273" s="148">
        <v>31</v>
      </c>
      <c r="Y273" s="148">
        <v>32</v>
      </c>
      <c r="Z273" s="148">
        <v>35</v>
      </c>
      <c r="AA273" s="148">
        <v>36</v>
      </c>
      <c r="AB273" s="148">
        <v>37</v>
      </c>
      <c r="AC273" s="148">
        <v>39</v>
      </c>
      <c r="AD273" s="148">
        <v>39</v>
      </c>
      <c r="AE273" s="148">
        <v>41</v>
      </c>
      <c r="AF273" s="148">
        <v>41</v>
      </c>
      <c r="AG273" s="148">
        <v>39</v>
      </c>
      <c r="AH273" s="148">
        <v>42</v>
      </c>
      <c r="AI273" s="148">
        <v>44</v>
      </c>
      <c r="AJ273" s="148">
        <v>42</v>
      </c>
      <c r="AK273" s="148">
        <v>39</v>
      </c>
      <c r="AL273" s="148">
        <v>38</v>
      </c>
      <c r="AM273" s="148">
        <v>38</v>
      </c>
      <c r="AN273" s="148">
        <v>37</v>
      </c>
      <c r="AO273" s="148">
        <v>38</v>
      </c>
      <c r="AP273" s="360">
        <v>37</v>
      </c>
      <c r="AQ273" s="148">
        <v>36</v>
      </c>
      <c r="AR273" s="148">
        <v>35</v>
      </c>
      <c r="AS273" s="148">
        <v>30</v>
      </c>
      <c r="AT273" s="148">
        <v>31</v>
      </c>
      <c r="AU273" s="148">
        <v>33</v>
      </c>
      <c r="AV273" s="148">
        <v>33</v>
      </c>
      <c r="AW273" s="148">
        <v>32</v>
      </c>
      <c r="AX273" s="148">
        <v>34</v>
      </c>
      <c r="AY273" s="148">
        <v>35</v>
      </c>
      <c r="AZ273" s="148">
        <v>33</v>
      </c>
      <c r="BA273" s="148">
        <v>34</v>
      </c>
      <c r="BB273" s="148">
        <v>34</v>
      </c>
      <c r="BC273" s="148">
        <v>33</v>
      </c>
      <c r="BD273" s="148">
        <v>37</v>
      </c>
      <c r="BE273" s="148">
        <v>36</v>
      </c>
      <c r="BF273" s="148">
        <v>33</v>
      </c>
      <c r="BG273" s="148">
        <v>30</v>
      </c>
      <c r="BH273" s="148">
        <v>29</v>
      </c>
      <c r="BI273" s="148">
        <v>28</v>
      </c>
      <c r="BJ273" s="148">
        <v>28</v>
      </c>
      <c r="BK273" s="148">
        <v>29</v>
      </c>
      <c r="BL273" s="148">
        <v>26</v>
      </c>
      <c r="BM273" s="148">
        <v>27</v>
      </c>
      <c r="BN273" s="148">
        <v>26</v>
      </c>
      <c r="BO273" s="148">
        <v>27</v>
      </c>
      <c r="BP273" s="148">
        <v>32</v>
      </c>
      <c r="BQ273" s="148">
        <v>32</v>
      </c>
      <c r="BR273" s="148">
        <v>32</v>
      </c>
      <c r="BS273" s="356">
        <v>0</v>
      </c>
      <c r="BT273" s="148">
        <v>28</v>
      </c>
      <c r="BU273" s="148">
        <v>30</v>
      </c>
      <c r="BV273" s="148">
        <v>34</v>
      </c>
      <c r="BW273" s="148">
        <v>34</v>
      </c>
      <c r="BX273" s="148">
        <v>37</v>
      </c>
      <c r="BY273" s="148">
        <v>35</v>
      </c>
      <c r="BZ273" s="148">
        <v>34</v>
      </c>
      <c r="CA273" s="312">
        <v>36</v>
      </c>
      <c r="CB273" s="148">
        <v>37</v>
      </c>
      <c r="CC273" s="312">
        <v>37</v>
      </c>
      <c r="CD273" s="312">
        <v>38</v>
      </c>
      <c r="CE273" s="312">
        <v>34</v>
      </c>
      <c r="CF273" s="312">
        <v>35</v>
      </c>
      <c r="CG273" s="148">
        <v>35</v>
      </c>
      <c r="CH273" s="148">
        <v>36</v>
      </c>
      <c r="CI273" s="312">
        <v>36</v>
      </c>
      <c r="CJ273" s="148">
        <v>34</v>
      </c>
      <c r="CK273" s="148">
        <v>33</v>
      </c>
      <c r="CL273" s="148">
        <v>34</v>
      </c>
      <c r="CM273" s="148">
        <v>40</v>
      </c>
      <c r="CN273" s="148">
        <v>39</v>
      </c>
      <c r="CO273" s="148">
        <v>38</v>
      </c>
      <c r="CP273" s="148">
        <v>37</v>
      </c>
      <c r="CQ273" s="148">
        <v>38</v>
      </c>
      <c r="CR273" s="148">
        <v>38</v>
      </c>
      <c r="CS273" s="148">
        <v>38</v>
      </c>
      <c r="CT273" s="148">
        <v>36</v>
      </c>
      <c r="CU273" s="148">
        <v>36</v>
      </c>
      <c r="CV273" s="148">
        <v>38</v>
      </c>
      <c r="CW273" s="148">
        <v>37</v>
      </c>
      <c r="CX273" s="148">
        <v>38</v>
      </c>
      <c r="CY273" s="148">
        <v>75</v>
      </c>
      <c r="CZ273" s="148">
        <v>40</v>
      </c>
      <c r="DA273" s="148">
        <v>39</v>
      </c>
      <c r="DB273" s="148">
        <v>38</v>
      </c>
      <c r="DC273" s="148">
        <v>38</v>
      </c>
      <c r="DD273" s="148">
        <v>38</v>
      </c>
      <c r="DE273" s="148">
        <v>38</v>
      </c>
      <c r="DF273" s="148">
        <v>37</v>
      </c>
      <c r="DG273" s="148">
        <v>36</v>
      </c>
      <c r="DH273" s="148">
        <v>34</v>
      </c>
      <c r="DI273" s="148">
        <v>39</v>
      </c>
      <c r="DJ273" s="148">
        <v>38</v>
      </c>
      <c r="DK273" s="148">
        <v>38</v>
      </c>
      <c r="DL273" s="148">
        <v>38</v>
      </c>
      <c r="DM273" s="148">
        <v>36</v>
      </c>
      <c r="DN273" s="148">
        <v>35</v>
      </c>
      <c r="DO273" s="148">
        <v>35</v>
      </c>
      <c r="DP273" s="148">
        <v>34</v>
      </c>
      <c r="DQ273" s="148">
        <v>34</v>
      </c>
      <c r="DR273" s="312">
        <v>34</v>
      </c>
      <c r="DS273" s="148">
        <v>33</v>
      </c>
      <c r="DT273" s="312">
        <v>33</v>
      </c>
      <c r="DU273" s="312">
        <v>33</v>
      </c>
      <c r="DV273" s="312">
        <v>31</v>
      </c>
      <c r="DW273" s="312">
        <v>31</v>
      </c>
      <c r="DX273" s="312">
        <v>36</v>
      </c>
      <c r="DY273" s="312">
        <v>36</v>
      </c>
      <c r="DZ273" s="312">
        <v>36</v>
      </c>
      <c r="EA273" s="312">
        <v>36</v>
      </c>
      <c r="EB273" s="312">
        <v>36</v>
      </c>
      <c r="EC273" s="312">
        <v>35</v>
      </c>
      <c r="ED273" s="312">
        <v>37</v>
      </c>
      <c r="EE273" s="312">
        <v>37</v>
      </c>
      <c r="EF273" s="312">
        <v>38</v>
      </c>
      <c r="EG273" s="312">
        <v>37</v>
      </c>
      <c r="EH273" s="312">
        <v>34</v>
      </c>
      <c r="EI273" s="312">
        <v>33</v>
      </c>
      <c r="EJ273" s="312">
        <v>30</v>
      </c>
      <c r="EK273" s="312">
        <v>28</v>
      </c>
      <c r="EL273" s="312">
        <v>27</v>
      </c>
      <c r="EM273" s="312">
        <v>25</v>
      </c>
      <c r="EN273" s="312">
        <v>24</v>
      </c>
      <c r="EO273" s="148">
        <v>23</v>
      </c>
      <c r="EP273" s="312">
        <v>23</v>
      </c>
      <c r="EQ273" s="312">
        <v>23</v>
      </c>
      <c r="ER273" s="312">
        <v>23</v>
      </c>
      <c r="ES273" s="312">
        <v>23</v>
      </c>
      <c r="ET273" s="312">
        <v>25</v>
      </c>
      <c r="EU273" s="431">
        <v>24</v>
      </c>
      <c r="EV273" s="312">
        <v>25</v>
      </c>
      <c r="EW273" s="312">
        <v>23</v>
      </c>
      <c r="EX273" s="312">
        <v>23</v>
      </c>
      <c r="EY273" s="312">
        <v>24</v>
      </c>
      <c r="EZ273" s="312">
        <v>25</v>
      </c>
      <c r="FA273" s="312">
        <v>25</v>
      </c>
      <c r="FB273" s="312">
        <v>27</v>
      </c>
      <c r="FC273" s="312">
        <v>23</v>
      </c>
      <c r="FD273" s="312">
        <v>23</v>
      </c>
      <c r="FE273" s="312">
        <v>24</v>
      </c>
      <c r="FF273" s="312">
        <v>25</v>
      </c>
      <c r="FG273" s="312">
        <v>26</v>
      </c>
      <c r="FH273" s="312">
        <v>26</v>
      </c>
      <c r="FI273" s="312">
        <v>26</v>
      </c>
      <c r="FJ273" s="312">
        <v>26</v>
      </c>
      <c r="FK273" s="148">
        <v>25</v>
      </c>
      <c r="FL273" s="312">
        <v>26</v>
      </c>
      <c r="FM273" s="312">
        <v>26</v>
      </c>
      <c r="FN273" s="148">
        <v>27</v>
      </c>
      <c r="FO273" s="148">
        <v>28</v>
      </c>
      <c r="FP273" s="148">
        <v>26</v>
      </c>
      <c r="FQ273" s="431">
        <v>24</v>
      </c>
      <c r="FR273" s="148">
        <v>25</v>
      </c>
      <c r="FS273" s="312">
        <v>29</v>
      </c>
      <c r="FT273" s="148">
        <v>28</v>
      </c>
      <c r="FU273" s="312">
        <v>27</v>
      </c>
      <c r="FV273" s="312">
        <v>27</v>
      </c>
      <c r="FW273" s="312">
        <v>29</v>
      </c>
      <c r="FX273" s="312">
        <v>29</v>
      </c>
      <c r="FY273" s="312">
        <v>29</v>
      </c>
      <c r="FZ273" s="312">
        <v>27</v>
      </c>
      <c r="GA273" s="312">
        <v>30</v>
      </c>
      <c r="GB273" s="312">
        <v>30</v>
      </c>
      <c r="GC273" s="312">
        <v>28</v>
      </c>
      <c r="GD273" s="312">
        <v>31</v>
      </c>
      <c r="GE273" s="312">
        <v>32</v>
      </c>
      <c r="GF273" s="312">
        <v>35</v>
      </c>
      <c r="GG273" s="312">
        <v>36</v>
      </c>
      <c r="GH273" s="312">
        <v>37</v>
      </c>
      <c r="GI273" s="312">
        <v>39</v>
      </c>
      <c r="GJ273" s="312">
        <v>41</v>
      </c>
      <c r="GK273" s="312">
        <v>42</v>
      </c>
      <c r="GL273" s="312">
        <v>42</v>
      </c>
      <c r="GM273" s="312">
        <v>43</v>
      </c>
      <c r="GN273" s="312">
        <v>48</v>
      </c>
      <c r="GO273" s="312">
        <v>50</v>
      </c>
      <c r="GP273" s="148">
        <v>48</v>
      </c>
      <c r="GQ273" s="312">
        <v>48</v>
      </c>
      <c r="GR273" s="312">
        <v>49</v>
      </c>
      <c r="GS273" s="312">
        <v>47</v>
      </c>
      <c r="GT273" s="312">
        <v>47</v>
      </c>
      <c r="GU273" s="312">
        <v>48</v>
      </c>
      <c r="GV273" s="148">
        <v>47</v>
      </c>
      <c r="GW273" s="148">
        <v>49</v>
      </c>
      <c r="GX273" s="148">
        <v>49</v>
      </c>
      <c r="GY273" s="148">
        <v>49</v>
      </c>
      <c r="GZ273" s="148">
        <v>49</v>
      </c>
      <c r="HA273" s="148">
        <v>50</v>
      </c>
      <c r="HB273" s="148">
        <v>49</v>
      </c>
      <c r="HC273" s="148">
        <v>51</v>
      </c>
      <c r="HD273" s="148">
        <v>47</v>
      </c>
      <c r="HE273" s="148">
        <v>90</v>
      </c>
      <c r="HF273" s="148">
        <v>96</v>
      </c>
      <c r="HG273" s="148">
        <v>50</v>
      </c>
      <c r="HH273" s="148">
        <v>47</v>
      </c>
      <c r="HI273" s="148">
        <v>43</v>
      </c>
      <c r="HJ273" s="148">
        <v>47</v>
      </c>
      <c r="HK273" s="148">
        <v>51</v>
      </c>
      <c r="HL273" s="148">
        <v>47</v>
      </c>
      <c r="HM273" s="148">
        <v>97</v>
      </c>
      <c r="HN273" s="148">
        <v>47</v>
      </c>
      <c r="HO273" s="148">
        <v>47</v>
      </c>
      <c r="HP273" s="148">
        <v>47</v>
      </c>
      <c r="HQ273" s="148">
        <v>45</v>
      </c>
      <c r="HR273" s="148">
        <v>92</v>
      </c>
      <c r="HS273" s="148">
        <v>42</v>
      </c>
      <c r="HT273" s="148">
        <v>42</v>
      </c>
      <c r="HU273" s="148">
        <v>40</v>
      </c>
      <c r="HV273" s="148">
        <v>37</v>
      </c>
      <c r="HW273" s="148">
        <v>38</v>
      </c>
      <c r="HX273" s="148">
        <v>36</v>
      </c>
      <c r="HY273" s="148">
        <v>37</v>
      </c>
      <c r="HZ273" s="148">
        <v>40</v>
      </c>
      <c r="IA273" s="148">
        <v>38</v>
      </c>
      <c r="IB273" s="148">
        <v>42</v>
      </c>
      <c r="IC273" s="148">
        <v>41</v>
      </c>
      <c r="ID273" s="148">
        <v>41</v>
      </c>
      <c r="IE273" s="148">
        <v>40</v>
      </c>
      <c r="IF273" s="148">
        <v>41</v>
      </c>
      <c r="IG273" s="148">
        <v>42</v>
      </c>
      <c r="IH273" s="148">
        <v>41</v>
      </c>
      <c r="II273" s="148">
        <v>39</v>
      </c>
      <c r="IJ273" s="148">
        <v>41</v>
      </c>
      <c r="IK273" s="148">
        <v>40</v>
      </c>
      <c r="IL273" s="148">
        <v>42</v>
      </c>
      <c r="IM273" s="148">
        <v>39</v>
      </c>
      <c r="IN273" s="351">
        <f t="shared" si="269"/>
        <v>39.5</v>
      </c>
      <c r="IO273" s="148">
        <v>40</v>
      </c>
      <c r="IP273" s="148">
        <v>37</v>
      </c>
      <c r="IQ273" s="148">
        <v>36</v>
      </c>
      <c r="IR273" s="148">
        <v>36</v>
      </c>
      <c r="IS273" s="312">
        <v>38</v>
      </c>
      <c r="IT273" s="148">
        <v>41</v>
      </c>
      <c r="IU273" s="148">
        <v>40</v>
      </c>
      <c r="IV273" s="148">
        <v>42</v>
      </c>
      <c r="IW273" s="148">
        <v>43</v>
      </c>
      <c r="IX273" s="148">
        <v>42</v>
      </c>
      <c r="IY273" s="148">
        <v>84</v>
      </c>
      <c r="IZ273" s="148">
        <v>85</v>
      </c>
      <c r="JA273" s="148">
        <v>45</v>
      </c>
      <c r="JB273" s="148">
        <v>46</v>
      </c>
      <c r="JC273" s="355">
        <f t="shared" si="273"/>
        <v>69.5</v>
      </c>
      <c r="JD273" s="148">
        <v>93</v>
      </c>
      <c r="JE273" s="148">
        <v>47</v>
      </c>
      <c r="JF273" s="353">
        <f t="shared" si="274"/>
        <v>47.5</v>
      </c>
      <c r="JG273" s="148">
        <v>48</v>
      </c>
      <c r="JH273" s="148">
        <v>44</v>
      </c>
      <c r="JI273" s="148">
        <v>88</v>
      </c>
      <c r="JJ273" s="148">
        <v>43</v>
      </c>
      <c r="JK273" s="148">
        <v>42</v>
      </c>
      <c r="JL273" s="148">
        <v>85</v>
      </c>
      <c r="JM273" s="148">
        <v>42</v>
      </c>
      <c r="JN273" s="351">
        <f t="shared" si="275"/>
        <v>64.5</v>
      </c>
      <c r="JO273" s="148">
        <v>87</v>
      </c>
      <c r="JP273" s="148">
        <v>41</v>
      </c>
      <c r="JQ273" s="148">
        <v>40</v>
      </c>
      <c r="JR273" s="148">
        <v>81</v>
      </c>
      <c r="JS273" s="148">
        <v>44</v>
      </c>
      <c r="JT273" s="148">
        <v>44</v>
      </c>
      <c r="JU273" s="148">
        <v>41</v>
      </c>
      <c r="JV273" s="351">
        <f t="shared" si="276"/>
        <v>41.5</v>
      </c>
      <c r="JW273" s="148">
        <v>42</v>
      </c>
      <c r="JX273" s="148">
        <v>43</v>
      </c>
      <c r="JY273" s="148">
        <v>41</v>
      </c>
      <c r="JZ273" s="148">
        <v>41</v>
      </c>
      <c r="KA273" s="148">
        <v>41</v>
      </c>
      <c r="KB273" s="148">
        <v>42</v>
      </c>
      <c r="KC273" s="148">
        <v>42</v>
      </c>
      <c r="KD273" s="148">
        <v>85</v>
      </c>
      <c r="KE273" s="148">
        <v>44</v>
      </c>
      <c r="KF273" s="148">
        <v>46</v>
      </c>
      <c r="KG273" s="148">
        <v>43</v>
      </c>
      <c r="KH273" s="148">
        <v>84</v>
      </c>
      <c r="KI273" s="148">
        <v>41</v>
      </c>
      <c r="KJ273" s="148">
        <v>83</v>
      </c>
      <c r="KK273" s="148">
        <v>39</v>
      </c>
      <c r="KL273" s="148">
        <v>38</v>
      </c>
      <c r="KM273" s="148">
        <v>41</v>
      </c>
      <c r="KN273" s="148">
        <v>39</v>
      </c>
      <c r="KO273" s="148">
        <v>37</v>
      </c>
      <c r="KP273" s="148">
        <v>38</v>
      </c>
      <c r="KQ273" s="148">
        <v>37</v>
      </c>
      <c r="KR273" s="148">
        <v>36</v>
      </c>
      <c r="KS273" s="148">
        <v>36</v>
      </c>
      <c r="KT273" s="148">
        <v>74</v>
      </c>
      <c r="KU273" s="148">
        <v>109</v>
      </c>
      <c r="KV273" s="148">
        <v>149</v>
      </c>
      <c r="KW273" s="148">
        <v>36</v>
      </c>
      <c r="KX273" s="148">
        <v>36</v>
      </c>
      <c r="KY273" s="148">
        <v>37</v>
      </c>
      <c r="KZ273" s="148">
        <v>40</v>
      </c>
      <c r="LA273" s="148">
        <v>39</v>
      </c>
      <c r="LB273" s="148">
        <v>41</v>
      </c>
      <c r="LC273" s="148">
        <v>42</v>
      </c>
      <c r="LD273" s="148">
        <v>42</v>
      </c>
      <c r="LE273" s="148">
        <v>39</v>
      </c>
      <c r="LF273" s="148">
        <v>40</v>
      </c>
      <c r="LG273" s="148">
        <v>40</v>
      </c>
      <c r="LH273" s="148">
        <v>37</v>
      </c>
      <c r="LI273" s="148">
        <v>37</v>
      </c>
      <c r="LJ273" s="148">
        <v>36</v>
      </c>
      <c r="LK273" s="148">
        <v>36</v>
      </c>
      <c r="LL273" s="148">
        <v>37</v>
      </c>
      <c r="LM273" s="148">
        <v>38</v>
      </c>
      <c r="LN273" s="148">
        <v>40</v>
      </c>
      <c r="LO273" s="148">
        <v>41</v>
      </c>
      <c r="LP273" s="148">
        <v>45</v>
      </c>
      <c r="LQ273" s="148">
        <v>41</v>
      </c>
      <c r="LR273" s="148">
        <v>41</v>
      </c>
      <c r="LS273" s="148">
        <v>40</v>
      </c>
      <c r="LT273" s="148">
        <v>39</v>
      </c>
      <c r="LU273" s="148">
        <v>36</v>
      </c>
      <c r="LV273" s="148">
        <v>33</v>
      </c>
      <c r="LW273" s="148">
        <v>35</v>
      </c>
      <c r="LX273" s="148">
        <v>37</v>
      </c>
      <c r="LY273" s="148">
        <v>34</v>
      </c>
      <c r="LZ273" s="148">
        <v>33</v>
      </c>
      <c r="MA273" s="148">
        <v>35</v>
      </c>
      <c r="MB273" s="148">
        <v>34</v>
      </c>
      <c r="MC273" s="148">
        <v>33</v>
      </c>
      <c r="MD273" s="148">
        <v>30</v>
      </c>
      <c r="ME273" s="148">
        <v>30</v>
      </c>
      <c r="MF273" s="148">
        <v>31</v>
      </c>
      <c r="MG273" s="148">
        <v>31</v>
      </c>
      <c r="MH273" s="148">
        <v>28</v>
      </c>
      <c r="MI273" s="148">
        <v>25</v>
      </c>
      <c r="MJ273" s="148">
        <v>28</v>
      </c>
      <c r="MK273" s="148">
        <v>27</v>
      </c>
      <c r="ML273" s="148">
        <v>27</v>
      </c>
      <c r="MM273" s="148">
        <v>23</v>
      </c>
      <c r="MN273" s="148">
        <v>25</v>
      </c>
      <c r="MO273" s="148">
        <v>26</v>
      </c>
      <c r="MP273" s="148">
        <v>29</v>
      </c>
      <c r="MQ273" s="148">
        <v>28</v>
      </c>
      <c r="MR273" s="148">
        <v>30</v>
      </c>
      <c r="MS273" s="148">
        <v>32</v>
      </c>
      <c r="MT273" s="148">
        <v>31</v>
      </c>
      <c r="MU273" s="148">
        <v>30</v>
      </c>
      <c r="MV273" s="148">
        <v>31</v>
      </c>
      <c r="MW273" s="148">
        <v>32</v>
      </c>
      <c r="MX273" s="148">
        <v>32</v>
      </c>
      <c r="MY273" s="148">
        <v>31</v>
      </c>
      <c r="MZ273" s="148">
        <v>33</v>
      </c>
      <c r="NA273" s="148">
        <v>32</v>
      </c>
      <c r="NB273" s="148">
        <v>30</v>
      </c>
      <c r="NC273" s="148">
        <v>30</v>
      </c>
      <c r="ND273" s="148">
        <v>30</v>
      </c>
      <c r="NE273" s="148">
        <v>31</v>
      </c>
      <c r="NF273" s="148">
        <v>31</v>
      </c>
      <c r="NG273" s="148">
        <v>31</v>
      </c>
      <c r="NH273" s="148">
        <v>30</v>
      </c>
      <c r="NI273" s="148">
        <v>29</v>
      </c>
      <c r="NJ273" s="148">
        <v>28</v>
      </c>
      <c r="NK273" s="148">
        <v>29</v>
      </c>
      <c r="NL273" s="148">
        <v>27</v>
      </c>
      <c r="NM273" s="148">
        <v>26</v>
      </c>
      <c r="NN273" s="148">
        <v>27</v>
      </c>
      <c r="NO273" s="148">
        <v>25</v>
      </c>
      <c r="NP273" s="148">
        <v>25</v>
      </c>
      <c r="NQ273" s="148">
        <v>24</v>
      </c>
      <c r="NR273" s="148">
        <v>25</v>
      </c>
      <c r="NS273" s="148">
        <v>26</v>
      </c>
      <c r="NT273" s="148">
        <v>27</v>
      </c>
      <c r="NU273" s="148">
        <v>30</v>
      </c>
      <c r="NV273" s="148">
        <v>27</v>
      </c>
      <c r="NW273" s="148">
        <v>28</v>
      </c>
      <c r="NX273" s="148">
        <v>28</v>
      </c>
      <c r="NY273" s="148">
        <v>27</v>
      </c>
      <c r="NZ273" s="148">
        <v>28</v>
      </c>
      <c r="OA273" s="148">
        <v>25</v>
      </c>
      <c r="OB273" s="148">
        <v>22</v>
      </c>
      <c r="OC273" s="148">
        <v>22</v>
      </c>
      <c r="OD273" s="148">
        <v>24</v>
      </c>
      <c r="OE273" s="148">
        <v>23</v>
      </c>
      <c r="OF273" s="148">
        <v>25</v>
      </c>
      <c r="OG273" s="148">
        <v>25</v>
      </c>
      <c r="OH273" s="148">
        <v>24</v>
      </c>
      <c r="OI273" s="148">
        <v>24</v>
      </c>
      <c r="OJ273" s="148">
        <v>26</v>
      </c>
      <c r="OK273" s="148">
        <v>27</v>
      </c>
      <c r="OL273" s="148">
        <v>29</v>
      </c>
      <c r="OM273" s="148">
        <v>28</v>
      </c>
      <c r="ON273" s="148">
        <v>29</v>
      </c>
      <c r="OO273" s="148">
        <v>29</v>
      </c>
      <c r="OP273" s="312">
        <v>31</v>
      </c>
      <c r="OQ273" s="148">
        <v>30</v>
      </c>
      <c r="OR273" s="148">
        <v>32</v>
      </c>
      <c r="OS273" s="148">
        <v>33</v>
      </c>
      <c r="OT273" s="148">
        <v>32</v>
      </c>
      <c r="OU273" s="148">
        <v>33</v>
      </c>
      <c r="OV273" s="148">
        <v>28</v>
      </c>
      <c r="OW273" s="148">
        <v>25</v>
      </c>
      <c r="OX273" s="148">
        <v>26</v>
      </c>
      <c r="OY273" s="351">
        <f t="shared" si="270"/>
        <v>26.5</v>
      </c>
      <c r="OZ273" s="312">
        <v>27</v>
      </c>
      <c r="PA273" s="148">
        <v>29</v>
      </c>
      <c r="PB273" s="148">
        <v>28</v>
      </c>
      <c r="PC273" s="148">
        <v>27</v>
      </c>
      <c r="PD273" s="148">
        <v>24</v>
      </c>
      <c r="PE273" s="148">
        <v>20</v>
      </c>
      <c r="PF273" s="148">
        <v>21</v>
      </c>
      <c r="PG273" s="351">
        <f t="shared" si="271"/>
        <v>21</v>
      </c>
      <c r="PH273" s="148">
        <v>21</v>
      </c>
      <c r="PI273" s="148">
        <v>18</v>
      </c>
      <c r="PJ273" s="351">
        <f t="shared" si="272"/>
        <v>18</v>
      </c>
      <c r="PK273" s="148">
        <v>18</v>
      </c>
      <c r="PL273" s="148">
        <v>19</v>
      </c>
      <c r="PM273" s="312">
        <v>16</v>
      </c>
      <c r="PN273" s="148">
        <v>16</v>
      </c>
      <c r="PO273" s="312">
        <v>18</v>
      </c>
      <c r="PP273" s="148">
        <v>17</v>
      </c>
      <c r="PQ273" s="148">
        <v>14</v>
      </c>
      <c r="PR273" s="148">
        <v>17</v>
      </c>
      <c r="PS273" s="148">
        <v>19</v>
      </c>
      <c r="PT273" s="148">
        <v>21</v>
      </c>
      <c r="PU273" s="148">
        <v>21</v>
      </c>
      <c r="PV273" s="148">
        <v>19</v>
      </c>
      <c r="PW273" s="148">
        <v>18</v>
      </c>
      <c r="PX273" s="148">
        <v>15</v>
      </c>
      <c r="PY273" s="148">
        <v>17</v>
      </c>
      <c r="PZ273" s="148">
        <v>16</v>
      </c>
      <c r="QA273" s="148">
        <v>16</v>
      </c>
      <c r="QB273" s="148">
        <v>14</v>
      </c>
      <c r="QC273" s="148">
        <v>14</v>
      </c>
      <c r="QD273" s="148">
        <v>13</v>
      </c>
      <c r="QE273" s="148">
        <v>11</v>
      </c>
      <c r="QF273" s="148">
        <v>11</v>
      </c>
      <c r="QG273" s="148">
        <v>12</v>
      </c>
      <c r="QH273" s="148">
        <v>10</v>
      </c>
      <c r="QI273" s="148">
        <v>10</v>
      </c>
      <c r="QJ273" s="148">
        <v>9</v>
      </c>
      <c r="QK273" s="148">
        <v>10</v>
      </c>
      <c r="QL273" s="148">
        <v>12</v>
      </c>
      <c r="QM273" s="148">
        <v>12</v>
      </c>
      <c r="QN273" s="148">
        <v>11</v>
      </c>
      <c r="QO273" s="148">
        <v>13</v>
      </c>
      <c r="QP273" s="148">
        <v>15</v>
      </c>
      <c r="QQ273" s="148">
        <v>15</v>
      </c>
      <c r="QR273" s="148">
        <v>16</v>
      </c>
      <c r="QS273" s="148">
        <v>16</v>
      </c>
      <c r="QT273" s="148">
        <v>16</v>
      </c>
      <c r="QU273" s="148">
        <v>18</v>
      </c>
      <c r="QV273" s="148">
        <v>18</v>
      </c>
      <c r="QW273" s="148">
        <v>17</v>
      </c>
      <c r="QX273" s="148">
        <v>17</v>
      </c>
      <c r="QY273" s="148">
        <v>20</v>
      </c>
      <c r="QZ273" s="148">
        <v>19</v>
      </c>
      <c r="RA273" s="148">
        <v>18</v>
      </c>
      <c r="RB273" s="312">
        <v>18</v>
      </c>
      <c r="RC273" s="148">
        <v>19</v>
      </c>
      <c r="RD273" s="312">
        <v>15</v>
      </c>
      <c r="RE273" s="148">
        <v>15</v>
      </c>
      <c r="RF273" s="148">
        <v>16</v>
      </c>
      <c r="RG273" s="312">
        <v>17</v>
      </c>
      <c r="RH273" s="148">
        <v>17</v>
      </c>
      <c r="RI273" s="148">
        <v>14</v>
      </c>
      <c r="RJ273" s="148">
        <v>18</v>
      </c>
      <c r="RK273" s="148">
        <v>18</v>
      </c>
      <c r="RL273" s="148">
        <v>20</v>
      </c>
      <c r="RM273" s="312">
        <v>20</v>
      </c>
      <c r="RN273" s="148">
        <v>21</v>
      </c>
      <c r="RO273" s="312">
        <v>19</v>
      </c>
      <c r="RP273" s="148">
        <v>18</v>
      </c>
      <c r="RQ273" s="148">
        <v>17</v>
      </c>
      <c r="RR273" s="148">
        <v>19</v>
      </c>
      <c r="RS273" s="148">
        <v>21</v>
      </c>
      <c r="RT273" s="148">
        <v>21</v>
      </c>
      <c r="RU273" s="148">
        <v>19</v>
      </c>
      <c r="RV273" s="148">
        <v>15</v>
      </c>
      <c r="RW273" s="148">
        <v>15</v>
      </c>
      <c r="RX273" s="148">
        <v>15</v>
      </c>
      <c r="RY273" s="148">
        <v>15</v>
      </c>
      <c r="RZ273" s="148">
        <v>14</v>
      </c>
      <c r="SA273" s="148">
        <v>14</v>
      </c>
      <c r="SB273" s="148">
        <v>17</v>
      </c>
      <c r="SC273" s="148">
        <v>18</v>
      </c>
      <c r="SD273" s="148">
        <v>19</v>
      </c>
      <c r="SE273" s="148">
        <v>18</v>
      </c>
      <c r="SF273" s="148">
        <v>19</v>
      </c>
      <c r="SG273" s="148">
        <v>20</v>
      </c>
      <c r="SH273" s="148">
        <v>19</v>
      </c>
      <c r="SI273" s="148">
        <v>18</v>
      </c>
      <c r="SJ273" s="148">
        <v>17</v>
      </c>
      <c r="SK273" s="148">
        <v>17</v>
      </c>
      <c r="SL273" s="148">
        <v>18</v>
      </c>
      <c r="SM273" s="148">
        <v>19</v>
      </c>
      <c r="SN273" s="148">
        <v>19</v>
      </c>
      <c r="SO273" s="148">
        <v>19</v>
      </c>
      <c r="SP273" s="148">
        <v>20</v>
      </c>
      <c r="SQ273" s="148">
        <v>19</v>
      </c>
      <c r="SR273" s="148">
        <v>16</v>
      </c>
      <c r="SS273" s="148">
        <v>18</v>
      </c>
      <c r="ST273" s="148">
        <v>17</v>
      </c>
      <c r="SU273" s="148">
        <v>18</v>
      </c>
      <c r="SV273" s="148">
        <v>17</v>
      </c>
      <c r="SW273" s="148">
        <v>17</v>
      </c>
      <c r="SX273" s="148">
        <v>18</v>
      </c>
      <c r="SZ273" s="148">
        <v>19</v>
      </c>
      <c r="TA273" s="148">
        <v>19</v>
      </c>
      <c r="TB273" s="148">
        <v>22</v>
      </c>
      <c r="TC273" s="148">
        <v>22</v>
      </c>
      <c r="TD273" s="148">
        <v>21</v>
      </c>
      <c r="TE273" s="148">
        <v>24</v>
      </c>
      <c r="TF273" s="148">
        <v>23</v>
      </c>
      <c r="TG273" s="148">
        <v>20</v>
      </c>
      <c r="TH273" s="148">
        <v>20</v>
      </c>
      <c r="TI273" s="148">
        <v>16</v>
      </c>
      <c r="TJ273" s="148">
        <v>17</v>
      </c>
      <c r="TK273" s="148">
        <v>16</v>
      </c>
      <c r="TL273" s="148">
        <v>18</v>
      </c>
      <c r="TM273" s="148">
        <v>17</v>
      </c>
      <c r="TN273" s="148">
        <v>16</v>
      </c>
      <c r="TO273" s="148">
        <v>20</v>
      </c>
      <c r="TP273" s="148">
        <v>20</v>
      </c>
      <c r="TQ273" s="148">
        <v>17</v>
      </c>
      <c r="TR273" s="148">
        <v>16</v>
      </c>
      <c r="TS273" s="148">
        <v>12</v>
      </c>
      <c r="TT273" s="148">
        <v>12</v>
      </c>
      <c r="TU273" s="148">
        <v>0</v>
      </c>
      <c r="TV273" s="148">
        <v>0</v>
      </c>
      <c r="TW273" s="148">
        <v>14</v>
      </c>
      <c r="TX273" s="148">
        <v>13</v>
      </c>
      <c r="TY273" s="148">
        <v>13</v>
      </c>
      <c r="TZ273" s="148">
        <v>15</v>
      </c>
      <c r="UA273" s="148">
        <v>15</v>
      </c>
      <c r="UB273" s="148">
        <v>15</v>
      </c>
      <c r="UC273" s="148">
        <v>18</v>
      </c>
      <c r="UD273" s="148">
        <v>17</v>
      </c>
      <c r="UE273" s="148">
        <v>17</v>
      </c>
      <c r="UF273" s="148">
        <v>16</v>
      </c>
      <c r="UG273" s="148">
        <v>18</v>
      </c>
      <c r="UH273" s="148">
        <v>17</v>
      </c>
      <c r="UI273" s="148">
        <v>13</v>
      </c>
      <c r="UJ273" s="148">
        <v>12</v>
      </c>
      <c r="UK273" s="148">
        <v>12</v>
      </c>
      <c r="UL273" s="148">
        <v>12</v>
      </c>
      <c r="UM273" s="148">
        <v>11</v>
      </c>
      <c r="UN273" s="148">
        <v>10</v>
      </c>
      <c r="UO273" s="148">
        <v>11</v>
      </c>
      <c r="UP273" s="148">
        <v>11</v>
      </c>
      <c r="UQ273" s="148">
        <v>11</v>
      </c>
      <c r="UR273" s="148">
        <v>10</v>
      </c>
      <c r="US273" s="148">
        <v>10</v>
      </c>
      <c r="UT273" s="148">
        <v>10</v>
      </c>
      <c r="UU273" s="148">
        <v>11</v>
      </c>
      <c r="UV273" s="148">
        <v>11</v>
      </c>
      <c r="UW273" s="148">
        <v>10</v>
      </c>
      <c r="UX273" s="148">
        <v>10</v>
      </c>
      <c r="UY273" s="148">
        <v>12</v>
      </c>
      <c r="UZ273" s="148">
        <v>13</v>
      </c>
      <c r="VA273" s="148">
        <v>14</v>
      </c>
      <c r="VB273" s="148">
        <v>14</v>
      </c>
      <c r="VC273" s="148">
        <v>13</v>
      </c>
      <c r="VD273" s="148">
        <v>12</v>
      </c>
      <c r="VE273" s="148">
        <v>11</v>
      </c>
      <c r="VF273" s="148">
        <v>13</v>
      </c>
      <c r="VG273" s="148">
        <v>13</v>
      </c>
      <c r="VH273" s="148">
        <v>13</v>
      </c>
      <c r="VI273" s="148">
        <v>14</v>
      </c>
      <c r="VJ273" s="148">
        <v>12</v>
      </c>
      <c r="VK273" s="148">
        <v>12</v>
      </c>
      <c r="VL273" s="148">
        <v>12</v>
      </c>
      <c r="VM273" s="148">
        <v>12</v>
      </c>
      <c r="VN273" s="148">
        <v>14</v>
      </c>
      <c r="VO273" s="148">
        <v>15</v>
      </c>
      <c r="VP273" s="148">
        <v>16</v>
      </c>
      <c r="VQ273" s="148">
        <v>18</v>
      </c>
      <c r="VR273" s="148">
        <v>18</v>
      </c>
      <c r="VS273" s="148">
        <v>17</v>
      </c>
      <c r="VT273" s="148">
        <v>17</v>
      </c>
      <c r="VU273" s="148">
        <v>18</v>
      </c>
      <c r="VV273" s="148">
        <v>17</v>
      </c>
      <c r="VW273" s="148">
        <v>18</v>
      </c>
      <c r="VX273" s="148">
        <v>18</v>
      </c>
      <c r="VY273" s="148">
        <v>17</v>
      </c>
      <c r="VZ273" s="148">
        <v>16</v>
      </c>
      <c r="WA273" s="148">
        <v>16</v>
      </c>
      <c r="WB273" s="148">
        <v>14</v>
      </c>
      <c r="WC273" s="148">
        <v>14</v>
      </c>
      <c r="WD273" s="148">
        <v>14</v>
      </c>
      <c r="WE273" s="148">
        <v>13</v>
      </c>
      <c r="WF273" s="148">
        <v>12</v>
      </c>
      <c r="WG273" s="148">
        <v>12</v>
      </c>
      <c r="WH273" s="148">
        <v>12</v>
      </c>
      <c r="WI273" s="148">
        <v>12</v>
      </c>
      <c r="WJ273" s="148">
        <v>14</v>
      </c>
      <c r="WK273" s="148">
        <v>15</v>
      </c>
      <c r="WL273" s="148">
        <v>15</v>
      </c>
      <c r="WM273" s="148">
        <v>14</v>
      </c>
      <c r="WN273" s="148">
        <v>14</v>
      </c>
      <c r="WO273" s="148">
        <v>14</v>
      </c>
      <c r="WP273" s="148">
        <v>14</v>
      </c>
      <c r="WQ273" s="148">
        <v>14</v>
      </c>
      <c r="WR273" s="148">
        <v>14</v>
      </c>
      <c r="WS273" s="148">
        <v>12</v>
      </c>
      <c r="WT273" s="148">
        <v>11</v>
      </c>
      <c r="WU273" s="148">
        <v>11</v>
      </c>
      <c r="WV273" s="148">
        <v>11</v>
      </c>
      <c r="WW273" s="148">
        <v>11</v>
      </c>
      <c r="WX273" s="148">
        <v>11</v>
      </c>
      <c r="WY273" s="148">
        <v>11</v>
      </c>
      <c r="WZ273" s="148">
        <v>11</v>
      </c>
      <c r="XA273" s="148">
        <v>10</v>
      </c>
      <c r="XB273" s="148">
        <v>10</v>
      </c>
      <c r="XC273" s="148">
        <v>10</v>
      </c>
      <c r="XD273" s="148">
        <v>9</v>
      </c>
      <c r="XE273" s="148">
        <v>8</v>
      </c>
      <c r="XF273" s="148">
        <v>8</v>
      </c>
      <c r="XG273" s="148">
        <v>8</v>
      </c>
      <c r="XH273" s="148">
        <v>7</v>
      </c>
      <c r="XI273" s="148">
        <v>7</v>
      </c>
      <c r="XJ273" s="148">
        <v>6</v>
      </c>
      <c r="XK273" s="148">
        <v>6</v>
      </c>
    </row>
    <row r="274" spans="1:635" x14ac:dyDescent="0.2">
      <c r="A274" s="327"/>
      <c r="B274" s="403" t="s">
        <v>45</v>
      </c>
      <c r="C274" s="415">
        <f ca="1">SUM(C250:C273)</f>
        <v>147</v>
      </c>
      <c r="G274" s="407">
        <f t="shared" ref="G274:R274" si="277">SUM(G250:G273)</f>
        <v>956</v>
      </c>
      <c r="H274" s="407">
        <f t="shared" si="277"/>
        <v>962</v>
      </c>
      <c r="I274" s="407">
        <f t="shared" si="277"/>
        <v>961</v>
      </c>
      <c r="J274" s="407">
        <f t="shared" si="277"/>
        <v>960</v>
      </c>
      <c r="K274" s="407">
        <f t="shared" si="277"/>
        <v>978</v>
      </c>
      <c r="L274" s="407">
        <f t="shared" si="277"/>
        <v>971</v>
      </c>
      <c r="M274" s="407">
        <f t="shared" si="277"/>
        <v>987</v>
      </c>
      <c r="N274" s="407">
        <f t="shared" si="277"/>
        <v>987</v>
      </c>
      <c r="O274" s="407">
        <f t="shared" si="277"/>
        <v>970</v>
      </c>
      <c r="P274" s="407">
        <f t="shared" si="277"/>
        <v>985</v>
      </c>
      <c r="Q274" s="407">
        <f t="shared" si="277"/>
        <v>983</v>
      </c>
      <c r="R274" s="407">
        <f t="shared" si="277"/>
        <v>988</v>
      </c>
      <c r="S274" s="407">
        <f t="shared" ref="S274:CD274" si="278">SUM(S250:S273)</f>
        <v>997</v>
      </c>
      <c r="T274" s="407">
        <f t="shared" si="278"/>
        <v>981</v>
      </c>
      <c r="U274" s="407">
        <f t="shared" si="278"/>
        <v>998</v>
      </c>
      <c r="V274" s="407">
        <f t="shared" si="278"/>
        <v>1010</v>
      </c>
      <c r="W274" s="407">
        <f t="shared" si="278"/>
        <v>1018</v>
      </c>
      <c r="X274" s="407">
        <f t="shared" si="278"/>
        <v>1009</v>
      </c>
      <c r="Y274" s="407">
        <f t="shared" si="278"/>
        <v>1016</v>
      </c>
      <c r="Z274" s="407">
        <f t="shared" si="278"/>
        <v>1034</v>
      </c>
      <c r="AA274" s="407">
        <f t="shared" si="278"/>
        <v>1040</v>
      </c>
      <c r="AB274" s="407">
        <f t="shared" si="278"/>
        <v>1037</v>
      </c>
      <c r="AC274" s="407">
        <f t="shared" si="278"/>
        <v>1033</v>
      </c>
      <c r="AD274" s="407">
        <f t="shared" si="278"/>
        <v>1041</v>
      </c>
      <c r="AE274" s="407">
        <f t="shared" si="278"/>
        <v>1075</v>
      </c>
      <c r="AF274" s="407">
        <f t="shared" si="278"/>
        <v>1087</v>
      </c>
      <c r="AG274" s="407">
        <f t="shared" si="278"/>
        <v>1070</v>
      </c>
      <c r="AH274" s="407">
        <f t="shared" si="278"/>
        <v>1055</v>
      </c>
      <c r="AI274" s="407">
        <f t="shared" si="278"/>
        <v>1076</v>
      </c>
      <c r="AJ274" s="407">
        <f t="shared" si="278"/>
        <v>1096</v>
      </c>
      <c r="AK274" s="407">
        <f t="shared" si="278"/>
        <v>1107</v>
      </c>
      <c r="AL274" s="407">
        <f t="shared" si="278"/>
        <v>1104</v>
      </c>
      <c r="AM274" s="407">
        <f t="shared" si="278"/>
        <v>1119</v>
      </c>
      <c r="AN274" s="407">
        <f t="shared" si="278"/>
        <v>1122</v>
      </c>
      <c r="AO274" s="407">
        <f t="shared" si="278"/>
        <v>1142</v>
      </c>
      <c r="AP274" s="407">
        <f t="shared" si="278"/>
        <v>1146.5</v>
      </c>
      <c r="AQ274" s="407">
        <f t="shared" si="278"/>
        <v>1151</v>
      </c>
      <c r="AR274" s="407">
        <f t="shared" si="278"/>
        <v>1147</v>
      </c>
      <c r="AS274" s="407">
        <f t="shared" si="278"/>
        <v>1153</v>
      </c>
      <c r="AT274" s="407">
        <f t="shared" si="278"/>
        <v>1139</v>
      </c>
      <c r="AU274" s="407">
        <f t="shared" si="278"/>
        <v>1134</v>
      </c>
      <c r="AV274" s="407">
        <f t="shared" si="278"/>
        <v>1159</v>
      </c>
      <c r="AW274" s="409">
        <f t="shared" si="278"/>
        <v>1173</v>
      </c>
      <c r="AX274" s="409">
        <f t="shared" si="278"/>
        <v>1208</v>
      </c>
      <c r="AY274" s="409">
        <f t="shared" si="278"/>
        <v>1207</v>
      </c>
      <c r="AZ274" s="409">
        <f t="shared" si="278"/>
        <v>1208</v>
      </c>
      <c r="BA274" s="409">
        <f t="shared" si="278"/>
        <v>1211</v>
      </c>
      <c r="BB274" s="409">
        <f t="shared" si="278"/>
        <v>1222</v>
      </c>
      <c r="BC274" s="409">
        <f t="shared" si="278"/>
        <v>1213</v>
      </c>
      <c r="BD274" s="409">
        <f t="shared" si="278"/>
        <v>1251</v>
      </c>
      <c r="BE274" s="409">
        <f t="shared" si="278"/>
        <v>1282</v>
      </c>
      <c r="BF274" s="409">
        <f t="shared" si="278"/>
        <v>1285</v>
      </c>
      <c r="BG274" s="407">
        <f t="shared" si="278"/>
        <v>1278</v>
      </c>
      <c r="BH274" s="407">
        <f t="shared" si="278"/>
        <v>1252</v>
      </c>
      <c r="BI274" s="407">
        <f t="shared" si="278"/>
        <v>1255</v>
      </c>
      <c r="BJ274" s="407">
        <f t="shared" si="278"/>
        <v>1240</v>
      </c>
      <c r="BK274" s="407">
        <f t="shared" si="278"/>
        <v>1252</v>
      </c>
      <c r="BL274" s="407">
        <f t="shared" si="278"/>
        <v>1211</v>
      </c>
      <c r="BM274" s="407">
        <f t="shared" si="278"/>
        <v>1219</v>
      </c>
      <c r="BN274" s="407">
        <f t="shared" si="278"/>
        <v>1213</v>
      </c>
      <c r="BO274" s="407">
        <f t="shared" si="278"/>
        <v>1232</v>
      </c>
      <c r="BP274" s="407">
        <f t="shared" si="278"/>
        <v>1208</v>
      </c>
      <c r="BQ274" s="407">
        <f t="shared" si="278"/>
        <v>1180</v>
      </c>
      <c r="BR274" s="407">
        <f t="shared" si="278"/>
        <v>1165</v>
      </c>
      <c r="BS274" s="407">
        <f t="shared" si="278"/>
        <v>0</v>
      </c>
      <c r="BT274" s="407">
        <f t="shared" si="278"/>
        <v>1063</v>
      </c>
      <c r="BU274" s="407">
        <f t="shared" si="278"/>
        <v>1114</v>
      </c>
      <c r="BV274" s="407">
        <f t="shared" si="278"/>
        <v>1142</v>
      </c>
      <c r="BW274" s="407">
        <f t="shared" si="278"/>
        <v>1190</v>
      </c>
      <c r="BX274" s="407">
        <f t="shared" si="278"/>
        <v>1218</v>
      </c>
      <c r="BY274" s="407">
        <f t="shared" si="278"/>
        <v>1231</v>
      </c>
      <c r="BZ274" s="407">
        <f t="shared" si="278"/>
        <v>1262</v>
      </c>
      <c r="CA274" s="407">
        <f t="shared" si="278"/>
        <v>1289</v>
      </c>
      <c r="CB274" s="407">
        <f t="shared" si="278"/>
        <v>1305</v>
      </c>
      <c r="CC274" s="407">
        <f t="shared" si="278"/>
        <v>1285</v>
      </c>
      <c r="CD274" s="407">
        <f t="shared" si="278"/>
        <v>1305</v>
      </c>
      <c r="CE274" s="407">
        <f t="shared" ref="CE274:EP274" si="279">SUM(CE250:CE273)</f>
        <v>1323</v>
      </c>
      <c r="CF274" s="407">
        <f t="shared" si="279"/>
        <v>1351</v>
      </c>
      <c r="CG274" s="407">
        <f t="shared" si="279"/>
        <v>1359</v>
      </c>
      <c r="CH274" s="407">
        <f t="shared" si="279"/>
        <v>1362</v>
      </c>
      <c r="CI274" s="407">
        <f t="shared" si="279"/>
        <v>1379</v>
      </c>
      <c r="CJ274" s="407">
        <f t="shared" si="279"/>
        <v>1391</v>
      </c>
      <c r="CK274" s="407">
        <f t="shared" si="279"/>
        <v>1432</v>
      </c>
      <c r="CL274" s="407">
        <f t="shared" si="279"/>
        <v>1434</v>
      </c>
      <c r="CM274" s="407">
        <f t="shared" si="279"/>
        <v>1428</v>
      </c>
      <c r="CN274" s="407">
        <f t="shared" si="279"/>
        <v>1449</v>
      </c>
      <c r="CO274" s="407">
        <f t="shared" si="279"/>
        <v>1492</v>
      </c>
      <c r="CP274" s="407">
        <f t="shared" si="279"/>
        <v>1486</v>
      </c>
      <c r="CQ274" s="407">
        <f t="shared" si="279"/>
        <v>1481</v>
      </c>
      <c r="CR274" s="407">
        <f t="shared" si="279"/>
        <v>1516</v>
      </c>
      <c r="CS274" s="407">
        <f t="shared" si="279"/>
        <v>1539</v>
      </c>
      <c r="CT274" s="407">
        <f t="shared" si="279"/>
        <v>1525</v>
      </c>
      <c r="CU274" s="407">
        <f t="shared" si="279"/>
        <v>1533</v>
      </c>
      <c r="CV274" s="407">
        <f t="shared" si="279"/>
        <v>1584</v>
      </c>
      <c r="CW274" s="407">
        <f t="shared" si="279"/>
        <v>1566</v>
      </c>
      <c r="CX274" s="407">
        <f t="shared" si="279"/>
        <v>1652</v>
      </c>
      <c r="CY274" s="407">
        <f t="shared" si="279"/>
        <v>1656</v>
      </c>
      <c r="CZ274" s="407">
        <f t="shared" si="279"/>
        <v>1646</v>
      </c>
      <c r="DA274" s="407">
        <f t="shared" si="279"/>
        <v>1682</v>
      </c>
      <c r="DB274" s="407">
        <f t="shared" si="279"/>
        <v>1700</v>
      </c>
      <c r="DC274" s="407">
        <f t="shared" si="279"/>
        <v>1703</v>
      </c>
      <c r="DD274" s="407">
        <f t="shared" si="279"/>
        <v>1692</v>
      </c>
      <c r="DE274" s="407">
        <f t="shared" si="279"/>
        <v>1691</v>
      </c>
      <c r="DF274" s="407">
        <f t="shared" si="279"/>
        <v>1670</v>
      </c>
      <c r="DG274" s="407">
        <f t="shared" si="279"/>
        <v>1649</v>
      </c>
      <c r="DH274" s="407">
        <f t="shared" si="279"/>
        <v>1602</v>
      </c>
      <c r="DI274" s="407">
        <f t="shared" si="279"/>
        <v>1628</v>
      </c>
      <c r="DJ274" s="407">
        <f t="shared" si="279"/>
        <v>1624</v>
      </c>
      <c r="DK274" s="407">
        <f t="shared" si="279"/>
        <v>1644</v>
      </c>
      <c r="DL274" s="407">
        <f t="shared" si="279"/>
        <v>1599</v>
      </c>
      <c r="DM274" s="407">
        <f t="shared" si="279"/>
        <v>1607</v>
      </c>
      <c r="DN274" s="407">
        <f t="shared" si="279"/>
        <v>1626</v>
      </c>
      <c r="DO274" s="407">
        <f t="shared" si="279"/>
        <v>1627</v>
      </c>
      <c r="DP274" s="407">
        <f t="shared" si="279"/>
        <v>1570</v>
      </c>
      <c r="DQ274" s="407">
        <f t="shared" si="279"/>
        <v>1569</v>
      </c>
      <c r="DR274" s="407">
        <f t="shared" si="279"/>
        <v>1546</v>
      </c>
      <c r="DS274" s="407">
        <f t="shared" si="279"/>
        <v>1562</v>
      </c>
      <c r="DT274" s="407">
        <f t="shared" si="279"/>
        <v>1531</v>
      </c>
      <c r="DU274" s="407">
        <f t="shared" si="279"/>
        <v>1512</v>
      </c>
      <c r="DV274" s="407">
        <f t="shared" si="279"/>
        <v>1505</v>
      </c>
      <c r="DW274" s="407">
        <f t="shared" si="279"/>
        <v>1525</v>
      </c>
      <c r="DX274" s="407">
        <f t="shared" si="279"/>
        <v>1520</v>
      </c>
      <c r="DY274" s="407">
        <f t="shared" si="279"/>
        <v>1495</v>
      </c>
      <c r="DZ274" s="407">
        <f t="shared" si="279"/>
        <v>1504</v>
      </c>
      <c r="EA274" s="407">
        <f t="shared" si="279"/>
        <v>1496</v>
      </c>
      <c r="EB274" s="407">
        <f t="shared" si="279"/>
        <v>1486</v>
      </c>
      <c r="EC274" s="407">
        <f t="shared" si="279"/>
        <v>1480</v>
      </c>
      <c r="ED274" s="407">
        <f t="shared" si="279"/>
        <v>1468</v>
      </c>
      <c r="EE274" s="407">
        <f t="shared" si="279"/>
        <v>1482</v>
      </c>
      <c r="EF274" s="407">
        <f t="shared" si="279"/>
        <v>1509</v>
      </c>
      <c r="EG274" s="407">
        <f t="shared" si="279"/>
        <v>1482</v>
      </c>
      <c r="EH274" s="407">
        <f t="shared" si="279"/>
        <v>1457</v>
      </c>
      <c r="EI274" s="407">
        <f t="shared" si="279"/>
        <v>1462</v>
      </c>
      <c r="EJ274" s="407">
        <f t="shared" si="279"/>
        <v>1447</v>
      </c>
      <c r="EK274" s="407">
        <f t="shared" si="279"/>
        <v>1452</v>
      </c>
      <c r="EL274" s="407">
        <f t="shared" si="279"/>
        <v>1415</v>
      </c>
      <c r="EM274" s="407">
        <f t="shared" si="279"/>
        <v>1413</v>
      </c>
      <c r="EN274" s="407">
        <f t="shared" si="279"/>
        <v>1421</v>
      </c>
      <c r="EO274" s="407">
        <f t="shared" si="279"/>
        <v>1422</v>
      </c>
      <c r="EP274" s="407">
        <f t="shared" si="279"/>
        <v>1384</v>
      </c>
      <c r="EQ274" s="407">
        <f t="shared" ref="EQ274:EV274" si="280">SUM(EQ250:EQ273)</f>
        <v>1375</v>
      </c>
      <c r="ER274" s="407">
        <f t="shared" si="280"/>
        <v>1373</v>
      </c>
      <c r="ES274" s="407">
        <f t="shared" si="280"/>
        <v>1361</v>
      </c>
      <c r="ET274" s="407">
        <f t="shared" si="280"/>
        <v>1337</v>
      </c>
      <c r="EU274" s="407">
        <f t="shared" si="280"/>
        <v>1319</v>
      </c>
      <c r="EV274" s="407">
        <f t="shared" si="280"/>
        <v>1295</v>
      </c>
      <c r="EW274" s="439">
        <v>1283</v>
      </c>
      <c r="EX274" s="407">
        <f t="shared" ref="EX274:FC274" si="281">SUM(EX250:EX273)</f>
        <v>1297</v>
      </c>
      <c r="EY274" s="407">
        <f t="shared" si="281"/>
        <v>1265</v>
      </c>
      <c r="EZ274" s="407">
        <f t="shared" si="281"/>
        <v>1280</v>
      </c>
      <c r="FA274" s="407">
        <f t="shared" si="281"/>
        <v>1305</v>
      </c>
      <c r="FB274" s="407">
        <f t="shared" si="281"/>
        <v>1321</v>
      </c>
      <c r="FC274" s="407">
        <f t="shared" si="281"/>
        <v>1299</v>
      </c>
      <c r="FD274" s="407">
        <f t="shared" ref="FD274:FN274" si="282">SUM(FD250:FD273)</f>
        <v>1337</v>
      </c>
      <c r="FE274" s="409">
        <f t="shared" si="282"/>
        <v>1348</v>
      </c>
      <c r="FF274" s="407">
        <f t="shared" si="282"/>
        <v>1369</v>
      </c>
      <c r="FG274" s="407">
        <f t="shared" si="282"/>
        <v>1373</v>
      </c>
      <c r="FH274" s="407">
        <f t="shared" si="282"/>
        <v>1375</v>
      </c>
      <c r="FI274" s="407">
        <f t="shared" si="282"/>
        <v>1392</v>
      </c>
      <c r="FJ274" s="407">
        <f t="shared" si="282"/>
        <v>1383</v>
      </c>
      <c r="FK274" s="407">
        <f t="shared" si="282"/>
        <v>1389</v>
      </c>
      <c r="FL274" s="407">
        <f t="shared" si="282"/>
        <v>1380</v>
      </c>
      <c r="FM274" s="407">
        <f t="shared" si="282"/>
        <v>1380</v>
      </c>
      <c r="FN274" s="407">
        <f t="shared" si="282"/>
        <v>1395</v>
      </c>
      <c r="FO274" s="407">
        <f t="shared" ref="FO274:HZ274" si="283">SUM(FO250:FO273)</f>
        <v>1407</v>
      </c>
      <c r="FP274" s="407">
        <f t="shared" si="283"/>
        <v>1370</v>
      </c>
      <c r="FQ274" s="407">
        <f t="shared" si="283"/>
        <v>1382</v>
      </c>
      <c r="FR274" s="407">
        <f t="shared" si="283"/>
        <v>1387</v>
      </c>
      <c r="FS274" s="407">
        <f t="shared" si="283"/>
        <v>1409</v>
      </c>
      <c r="FT274" s="407">
        <f t="shared" si="283"/>
        <v>1424</v>
      </c>
      <c r="FU274" s="407">
        <f t="shared" si="283"/>
        <v>1381</v>
      </c>
      <c r="FV274" s="407">
        <f t="shared" si="283"/>
        <v>1379</v>
      </c>
      <c r="FW274" s="407">
        <f t="shared" si="283"/>
        <v>1401</v>
      </c>
      <c r="FX274" s="407">
        <f t="shared" si="283"/>
        <v>1371</v>
      </c>
      <c r="FY274" s="407">
        <f t="shared" si="283"/>
        <v>1382</v>
      </c>
      <c r="FZ274" s="407">
        <f t="shared" si="283"/>
        <v>1376</v>
      </c>
      <c r="GA274" s="407">
        <f t="shared" si="283"/>
        <v>1376</v>
      </c>
      <c r="GB274" s="407">
        <f t="shared" si="283"/>
        <v>1377</v>
      </c>
      <c r="GC274" s="407">
        <f t="shared" si="283"/>
        <v>1335</v>
      </c>
      <c r="GD274" s="407">
        <f t="shared" si="283"/>
        <v>1317</v>
      </c>
      <c r="GE274" s="407">
        <f t="shared" si="283"/>
        <v>1318</v>
      </c>
      <c r="GF274" s="407">
        <f t="shared" si="283"/>
        <v>1364</v>
      </c>
      <c r="GG274" s="407">
        <f t="shared" si="283"/>
        <v>1370</v>
      </c>
      <c r="GH274" s="407">
        <f t="shared" si="283"/>
        <v>1349</v>
      </c>
      <c r="GI274" s="407">
        <f t="shared" si="283"/>
        <v>1352</v>
      </c>
      <c r="GJ274" s="407">
        <f t="shared" si="283"/>
        <v>1362</v>
      </c>
      <c r="GK274" s="407">
        <f t="shared" si="283"/>
        <v>1387</v>
      </c>
      <c r="GL274" s="407">
        <f t="shared" si="283"/>
        <v>1354</v>
      </c>
      <c r="GM274" s="407">
        <f t="shared" si="283"/>
        <v>1379</v>
      </c>
      <c r="GN274" s="407">
        <f t="shared" si="283"/>
        <v>1387</v>
      </c>
      <c r="GO274" s="407">
        <f t="shared" si="283"/>
        <v>1409</v>
      </c>
      <c r="GP274" s="407">
        <f t="shared" si="283"/>
        <v>1389</v>
      </c>
      <c r="GQ274" s="407">
        <f t="shared" si="283"/>
        <v>1341</v>
      </c>
      <c r="GR274" s="407">
        <f t="shared" si="283"/>
        <v>1334</v>
      </c>
      <c r="GS274" s="407">
        <f t="shared" si="283"/>
        <v>1373</v>
      </c>
      <c r="GT274" s="407">
        <f t="shared" si="283"/>
        <v>1364</v>
      </c>
      <c r="GU274" s="407">
        <f t="shared" si="283"/>
        <v>1348</v>
      </c>
      <c r="GV274" s="407">
        <f t="shared" si="283"/>
        <v>1378</v>
      </c>
      <c r="GW274" s="407">
        <f t="shared" si="283"/>
        <v>1411</v>
      </c>
      <c r="GX274" s="407">
        <f t="shared" si="283"/>
        <v>1444</v>
      </c>
      <c r="GY274" s="407">
        <f t="shared" si="283"/>
        <v>1402</v>
      </c>
      <c r="GZ274" s="407">
        <f t="shared" si="283"/>
        <v>1446</v>
      </c>
      <c r="HA274" s="407">
        <f t="shared" si="283"/>
        <v>1449</v>
      </c>
      <c r="HB274" s="407">
        <f t="shared" si="283"/>
        <v>1469</v>
      </c>
      <c r="HC274" s="407">
        <f t="shared" si="283"/>
        <v>1460</v>
      </c>
      <c r="HD274" s="407">
        <f t="shared" si="283"/>
        <v>1479</v>
      </c>
      <c r="HE274" s="407">
        <f t="shared" si="283"/>
        <v>1530</v>
      </c>
      <c r="HF274" s="407">
        <f t="shared" si="283"/>
        <v>1569</v>
      </c>
      <c r="HG274" s="407">
        <f t="shared" si="283"/>
        <v>1536</v>
      </c>
      <c r="HH274" s="407">
        <f t="shared" si="283"/>
        <v>1491</v>
      </c>
      <c r="HI274" s="407">
        <f t="shared" si="283"/>
        <v>1468</v>
      </c>
      <c r="HJ274" s="407">
        <f t="shared" si="283"/>
        <v>1465</v>
      </c>
      <c r="HK274" s="407">
        <f t="shared" si="283"/>
        <v>1486</v>
      </c>
      <c r="HL274" s="407">
        <f t="shared" si="283"/>
        <v>1459</v>
      </c>
      <c r="HM274" s="407">
        <f t="shared" si="283"/>
        <v>1488</v>
      </c>
      <c r="HN274" s="407">
        <f t="shared" si="283"/>
        <v>1455</v>
      </c>
      <c r="HO274" s="407">
        <f t="shared" si="283"/>
        <v>1441</v>
      </c>
      <c r="HP274" s="407">
        <f t="shared" si="283"/>
        <v>1413</v>
      </c>
      <c r="HQ274" s="407">
        <f t="shared" si="283"/>
        <v>1395</v>
      </c>
      <c r="HR274" s="407">
        <f t="shared" si="283"/>
        <v>1448</v>
      </c>
      <c r="HS274" s="407">
        <f t="shared" si="283"/>
        <v>1402</v>
      </c>
      <c r="HT274" s="407">
        <f t="shared" si="283"/>
        <v>1361</v>
      </c>
      <c r="HU274" s="407">
        <f t="shared" si="283"/>
        <v>1338</v>
      </c>
      <c r="HV274" s="407">
        <f t="shared" si="283"/>
        <v>1331</v>
      </c>
      <c r="HW274" s="407">
        <f t="shared" si="283"/>
        <v>1354</v>
      </c>
      <c r="HX274" s="407">
        <f t="shared" si="283"/>
        <v>1388</v>
      </c>
      <c r="HY274" s="407">
        <f t="shared" si="283"/>
        <v>1337</v>
      </c>
      <c r="HZ274" s="407">
        <f t="shared" si="283"/>
        <v>1342</v>
      </c>
      <c r="IA274" s="407">
        <f t="shared" ref="IA274:KL274" si="284">SUM(IA250:IA273)</f>
        <v>1367</v>
      </c>
      <c r="IB274" s="407">
        <f t="shared" si="284"/>
        <v>1406</v>
      </c>
      <c r="IC274" s="407">
        <f t="shared" si="284"/>
        <v>1404</v>
      </c>
      <c r="ID274" s="407">
        <f t="shared" si="284"/>
        <v>1392</v>
      </c>
      <c r="IE274" s="407">
        <f t="shared" si="284"/>
        <v>1419</v>
      </c>
      <c r="IF274" s="407">
        <f t="shared" si="284"/>
        <v>1453</v>
      </c>
      <c r="IG274" s="407">
        <f t="shared" si="284"/>
        <v>1460</v>
      </c>
      <c r="IH274" s="407">
        <f t="shared" si="284"/>
        <v>1430</v>
      </c>
      <c r="II274" s="407">
        <f t="shared" si="284"/>
        <v>1413</v>
      </c>
      <c r="IJ274" s="407">
        <f t="shared" si="284"/>
        <v>1432</v>
      </c>
      <c r="IK274" s="407">
        <f t="shared" si="284"/>
        <v>1446</v>
      </c>
      <c r="IL274" s="407">
        <f t="shared" si="284"/>
        <v>1382</v>
      </c>
      <c r="IM274" s="407">
        <f t="shared" si="284"/>
        <v>1371</v>
      </c>
      <c r="IN274" s="410">
        <f t="shared" si="284"/>
        <v>1396</v>
      </c>
      <c r="IO274" s="407">
        <f t="shared" si="284"/>
        <v>1421</v>
      </c>
      <c r="IP274" s="407">
        <f t="shared" si="284"/>
        <v>1439</v>
      </c>
      <c r="IQ274" s="407">
        <f t="shared" si="284"/>
        <v>1398</v>
      </c>
      <c r="IR274" s="407">
        <f t="shared" si="284"/>
        <v>1403</v>
      </c>
      <c r="IS274" s="407">
        <f t="shared" si="284"/>
        <v>1410</v>
      </c>
      <c r="IT274" s="407">
        <f t="shared" si="284"/>
        <v>1387</v>
      </c>
      <c r="IU274" s="407">
        <f t="shared" si="284"/>
        <v>1341</v>
      </c>
      <c r="IV274" s="407">
        <f t="shared" si="284"/>
        <v>1347</v>
      </c>
      <c r="IW274" s="407">
        <f t="shared" si="284"/>
        <v>1359</v>
      </c>
      <c r="IX274" s="407">
        <f t="shared" si="284"/>
        <v>1381</v>
      </c>
      <c r="IY274" s="407">
        <f t="shared" si="284"/>
        <v>1399</v>
      </c>
      <c r="IZ274" s="407">
        <f t="shared" si="284"/>
        <v>1392</v>
      </c>
      <c r="JA274" s="407">
        <f t="shared" si="284"/>
        <v>1360</v>
      </c>
      <c r="JB274" s="407">
        <f t="shared" si="284"/>
        <v>1375</v>
      </c>
      <c r="JC274" s="410">
        <f t="shared" si="284"/>
        <v>1402.5</v>
      </c>
      <c r="JD274" s="407">
        <f t="shared" si="284"/>
        <v>1430</v>
      </c>
      <c r="JE274" s="407">
        <f t="shared" si="284"/>
        <v>1418</v>
      </c>
      <c r="JF274" s="411">
        <f t="shared" si="284"/>
        <v>1415.5</v>
      </c>
      <c r="JG274" s="407">
        <f t="shared" si="284"/>
        <v>1413</v>
      </c>
      <c r="JH274" s="407">
        <f t="shared" si="284"/>
        <v>1359</v>
      </c>
      <c r="JI274" s="407">
        <f t="shared" si="284"/>
        <v>1403</v>
      </c>
      <c r="JJ274" s="407">
        <f t="shared" si="284"/>
        <v>1353</v>
      </c>
      <c r="JK274" s="407">
        <f t="shared" si="284"/>
        <v>1376</v>
      </c>
      <c r="JL274" s="407">
        <f t="shared" si="284"/>
        <v>1423</v>
      </c>
      <c r="JM274" s="407">
        <f t="shared" si="284"/>
        <v>1345</v>
      </c>
      <c r="JN274" s="410">
        <f t="shared" si="284"/>
        <v>1360.5</v>
      </c>
      <c r="JO274" s="407">
        <f t="shared" si="284"/>
        <v>1376</v>
      </c>
      <c r="JP274" s="407">
        <f t="shared" si="284"/>
        <v>1314</v>
      </c>
      <c r="JQ274" s="407">
        <f t="shared" si="284"/>
        <v>1252</v>
      </c>
      <c r="JR274" s="407">
        <f t="shared" si="284"/>
        <v>1301</v>
      </c>
      <c r="JS274" s="407">
        <f t="shared" si="284"/>
        <v>1273</v>
      </c>
      <c r="JT274" s="407">
        <f t="shared" si="284"/>
        <v>1297</v>
      </c>
      <c r="JU274" s="407">
        <f t="shared" si="284"/>
        <v>1250</v>
      </c>
      <c r="JV274" s="410">
        <f t="shared" si="284"/>
        <v>1258.5</v>
      </c>
      <c r="JW274" s="407">
        <f t="shared" si="284"/>
        <v>1267</v>
      </c>
      <c r="JX274" s="407">
        <f t="shared" si="284"/>
        <v>1275</v>
      </c>
      <c r="JY274" s="407">
        <f t="shared" si="284"/>
        <v>1214</v>
      </c>
      <c r="JZ274" s="407">
        <f t="shared" si="284"/>
        <v>1215</v>
      </c>
      <c r="KA274" s="407">
        <f t="shared" si="284"/>
        <v>1216</v>
      </c>
      <c r="KB274" s="407">
        <f t="shared" si="284"/>
        <v>1231</v>
      </c>
      <c r="KC274" s="407">
        <f t="shared" si="284"/>
        <v>1232</v>
      </c>
      <c r="KD274" s="407">
        <f t="shared" si="284"/>
        <v>1233</v>
      </c>
      <c r="KE274" s="407">
        <f t="shared" si="284"/>
        <v>1189</v>
      </c>
      <c r="KF274" s="407">
        <f t="shared" si="284"/>
        <v>1211</v>
      </c>
      <c r="KG274" s="407">
        <f t="shared" si="284"/>
        <v>1217</v>
      </c>
      <c r="KH274" s="407">
        <f t="shared" si="284"/>
        <v>1213</v>
      </c>
      <c r="KI274" s="407">
        <f t="shared" si="284"/>
        <v>1191</v>
      </c>
      <c r="KJ274" s="407">
        <f t="shared" si="284"/>
        <v>1235</v>
      </c>
      <c r="KK274" s="407">
        <f t="shared" si="284"/>
        <v>1198</v>
      </c>
      <c r="KL274" s="407">
        <f t="shared" si="284"/>
        <v>1217</v>
      </c>
      <c r="KM274" s="407">
        <f t="shared" ref="KM274:MX274" si="285">SUM(KM250:KM273)</f>
        <v>1206</v>
      </c>
      <c r="KN274" s="407">
        <f t="shared" si="285"/>
        <v>1218</v>
      </c>
      <c r="KO274" s="407">
        <f t="shared" si="285"/>
        <v>1219</v>
      </c>
      <c r="KP274" s="407">
        <f t="shared" si="285"/>
        <v>1197</v>
      </c>
      <c r="KQ274" s="407">
        <f t="shared" si="285"/>
        <v>1194</v>
      </c>
      <c r="KR274" s="407">
        <f t="shared" si="285"/>
        <v>1218</v>
      </c>
      <c r="KS274" s="407">
        <f t="shared" si="285"/>
        <v>1218</v>
      </c>
      <c r="KT274" s="407">
        <f t="shared" si="285"/>
        <v>1302</v>
      </c>
      <c r="KU274" s="407">
        <f t="shared" si="285"/>
        <v>1512</v>
      </c>
      <c r="KV274" s="407">
        <f t="shared" si="285"/>
        <v>1618</v>
      </c>
      <c r="KW274" s="407">
        <f t="shared" si="285"/>
        <v>1312</v>
      </c>
      <c r="KX274" s="407">
        <f t="shared" si="285"/>
        <v>1356</v>
      </c>
      <c r="KY274" s="407">
        <f t="shared" si="285"/>
        <v>1342</v>
      </c>
      <c r="KZ274" s="407">
        <f t="shared" si="285"/>
        <v>1440</v>
      </c>
      <c r="LA274" s="407">
        <f t="shared" si="285"/>
        <v>1466</v>
      </c>
      <c r="LB274" s="407">
        <f t="shared" si="285"/>
        <v>1466</v>
      </c>
      <c r="LC274" s="407">
        <f t="shared" si="285"/>
        <v>1445</v>
      </c>
      <c r="LD274" s="407">
        <f t="shared" si="285"/>
        <v>1414</v>
      </c>
      <c r="LE274" s="407">
        <f t="shared" si="285"/>
        <v>1421</v>
      </c>
      <c r="LF274" s="407">
        <f t="shared" si="285"/>
        <v>1455</v>
      </c>
      <c r="LG274" s="407">
        <f t="shared" si="285"/>
        <v>1461</v>
      </c>
      <c r="LH274" s="407">
        <f t="shared" si="285"/>
        <v>1374</v>
      </c>
      <c r="LI274" s="407">
        <f t="shared" si="285"/>
        <v>1367</v>
      </c>
      <c r="LJ274" s="407">
        <f t="shared" si="285"/>
        <v>1253</v>
      </c>
      <c r="LK274" s="407">
        <f t="shared" si="285"/>
        <v>1282</v>
      </c>
      <c r="LL274" s="407">
        <f t="shared" si="285"/>
        <v>1281</v>
      </c>
      <c r="LM274" s="407">
        <f t="shared" si="285"/>
        <v>1233</v>
      </c>
      <c r="LN274" s="407">
        <f t="shared" si="285"/>
        <v>1245</v>
      </c>
      <c r="LO274" s="407">
        <f t="shared" si="285"/>
        <v>1246</v>
      </c>
      <c r="LP274" s="407">
        <f t="shared" si="285"/>
        <v>1232</v>
      </c>
      <c r="LQ274" s="407">
        <f t="shared" si="285"/>
        <v>1184</v>
      </c>
      <c r="LR274" s="407">
        <f t="shared" si="285"/>
        <v>1190</v>
      </c>
      <c r="LS274" s="407">
        <f t="shared" si="285"/>
        <v>1205</v>
      </c>
      <c r="LT274" s="407">
        <f t="shared" si="285"/>
        <v>1189</v>
      </c>
      <c r="LU274" s="407">
        <f t="shared" si="285"/>
        <v>1147</v>
      </c>
      <c r="LV274" s="407">
        <f t="shared" si="285"/>
        <v>1144</v>
      </c>
      <c r="LW274" s="407">
        <f t="shared" si="285"/>
        <v>1180</v>
      </c>
      <c r="LX274" s="407">
        <f t="shared" si="285"/>
        <v>1183</v>
      </c>
      <c r="LY274" s="407">
        <f t="shared" si="285"/>
        <v>1179</v>
      </c>
      <c r="LZ274" s="407">
        <f t="shared" si="285"/>
        <v>1179</v>
      </c>
      <c r="MA274" s="407">
        <f t="shared" si="285"/>
        <v>1197</v>
      </c>
      <c r="MB274" s="407">
        <f t="shared" si="285"/>
        <v>1202</v>
      </c>
      <c r="MC274" s="407">
        <f t="shared" si="285"/>
        <v>1208</v>
      </c>
      <c r="MD274" s="407">
        <f t="shared" si="285"/>
        <v>1168</v>
      </c>
      <c r="ME274" s="407">
        <f t="shared" si="285"/>
        <v>1185</v>
      </c>
      <c r="MF274" s="407">
        <f t="shared" si="285"/>
        <v>1183</v>
      </c>
      <c r="MG274" s="407">
        <f t="shared" si="285"/>
        <v>1193</v>
      </c>
      <c r="MH274" s="407">
        <f t="shared" si="285"/>
        <v>1158</v>
      </c>
      <c r="MI274" s="407">
        <f t="shared" si="285"/>
        <v>1144</v>
      </c>
      <c r="MJ274" s="407">
        <f t="shared" si="285"/>
        <v>1184</v>
      </c>
      <c r="MK274" s="407">
        <f t="shared" si="285"/>
        <v>1197</v>
      </c>
      <c r="ML274" s="407">
        <f t="shared" si="285"/>
        <v>1184</v>
      </c>
      <c r="MM274" s="407">
        <f t="shared" si="285"/>
        <v>1151</v>
      </c>
      <c r="MN274" s="407">
        <f t="shared" si="285"/>
        <v>1159</v>
      </c>
      <c r="MO274" s="407">
        <f t="shared" si="285"/>
        <v>1155</v>
      </c>
      <c r="MP274" s="407">
        <f t="shared" ref="MP274" si="286">SUM(MP250:MP273)</f>
        <v>1150</v>
      </c>
      <c r="MQ274" s="407">
        <f t="shared" si="285"/>
        <v>1113</v>
      </c>
      <c r="MR274" s="407">
        <f t="shared" si="285"/>
        <v>1129</v>
      </c>
      <c r="MS274" s="407">
        <f t="shared" si="285"/>
        <v>1116</v>
      </c>
      <c r="MT274" s="407">
        <f t="shared" si="285"/>
        <v>1120</v>
      </c>
      <c r="MU274" s="407">
        <f t="shared" si="285"/>
        <v>1087</v>
      </c>
      <c r="MV274" s="407">
        <f t="shared" si="285"/>
        <v>1093</v>
      </c>
      <c r="MW274" s="407">
        <f t="shared" si="285"/>
        <v>1103</v>
      </c>
      <c r="MX274" s="407">
        <f t="shared" si="285"/>
        <v>1123</v>
      </c>
      <c r="MY274" s="407">
        <f t="shared" ref="MY274:PJ274" si="287">SUM(MY250:MY273)</f>
        <v>1116</v>
      </c>
      <c r="MZ274" s="407">
        <f t="shared" si="287"/>
        <v>1092</v>
      </c>
      <c r="NA274" s="407">
        <f t="shared" si="287"/>
        <v>1093</v>
      </c>
      <c r="NB274" s="407">
        <f t="shared" si="287"/>
        <v>1107</v>
      </c>
      <c r="NC274" s="407">
        <f t="shared" si="287"/>
        <v>1118</v>
      </c>
      <c r="ND274" s="407">
        <f t="shared" si="287"/>
        <v>1076</v>
      </c>
      <c r="NE274" s="407">
        <f t="shared" si="287"/>
        <v>1077</v>
      </c>
      <c r="NF274" s="407">
        <f t="shared" si="287"/>
        <v>1094</v>
      </c>
      <c r="NG274" s="407">
        <f t="shared" si="287"/>
        <v>1084</v>
      </c>
      <c r="NH274" s="407">
        <f t="shared" si="287"/>
        <v>1065</v>
      </c>
      <c r="NI274" s="407">
        <f t="shared" si="287"/>
        <v>1022</v>
      </c>
      <c r="NJ274" s="407">
        <f t="shared" si="287"/>
        <v>1034</v>
      </c>
      <c r="NK274" s="407">
        <f t="shared" si="287"/>
        <v>1061</v>
      </c>
      <c r="NL274" s="407">
        <f t="shared" si="287"/>
        <v>1057</v>
      </c>
      <c r="NM274" s="407">
        <f t="shared" si="287"/>
        <v>1055</v>
      </c>
      <c r="NN274" s="407">
        <f t="shared" si="287"/>
        <v>1062</v>
      </c>
      <c r="NO274" s="407">
        <f t="shared" si="287"/>
        <v>1052</v>
      </c>
      <c r="NP274" s="407">
        <f t="shared" si="287"/>
        <v>1064</v>
      </c>
      <c r="NQ274" s="407">
        <f t="shared" si="287"/>
        <v>1024</v>
      </c>
      <c r="NR274" s="407">
        <f t="shared" si="287"/>
        <v>1011</v>
      </c>
      <c r="NS274" s="407">
        <f t="shared" si="287"/>
        <v>1008</v>
      </c>
      <c r="NT274" s="407">
        <f t="shared" si="287"/>
        <v>1005</v>
      </c>
      <c r="NU274" s="407">
        <f t="shared" si="287"/>
        <v>978</v>
      </c>
      <c r="NV274" s="407">
        <f t="shared" si="287"/>
        <v>956</v>
      </c>
      <c r="NW274" s="407">
        <f t="shared" si="287"/>
        <v>931</v>
      </c>
      <c r="NX274" s="407">
        <f t="shared" si="287"/>
        <v>943</v>
      </c>
      <c r="NY274" s="407">
        <f t="shared" si="287"/>
        <v>935</v>
      </c>
      <c r="NZ274" s="407">
        <f t="shared" si="287"/>
        <v>900</v>
      </c>
      <c r="OA274" s="407">
        <f t="shared" si="287"/>
        <v>917</v>
      </c>
      <c r="OB274" s="407">
        <f t="shared" si="287"/>
        <v>919</v>
      </c>
      <c r="OC274" s="407">
        <f t="shared" si="287"/>
        <v>936</v>
      </c>
      <c r="OD274" s="407">
        <f t="shared" si="287"/>
        <v>891</v>
      </c>
      <c r="OE274" s="407">
        <f t="shared" si="287"/>
        <v>914</v>
      </c>
      <c r="OF274" s="407">
        <f t="shared" si="287"/>
        <v>917</v>
      </c>
      <c r="OG274" s="407">
        <f t="shared" si="287"/>
        <v>925</v>
      </c>
      <c r="OH274" s="407">
        <f t="shared" si="287"/>
        <v>907</v>
      </c>
      <c r="OI274" s="407">
        <f t="shared" si="287"/>
        <v>907</v>
      </c>
      <c r="OJ274" s="407">
        <f t="shared" si="287"/>
        <v>917</v>
      </c>
      <c r="OK274" s="407">
        <f t="shared" si="287"/>
        <v>923</v>
      </c>
      <c r="OL274" s="407">
        <f t="shared" si="287"/>
        <v>954</v>
      </c>
      <c r="OM274" s="407">
        <f t="shared" si="287"/>
        <v>927</v>
      </c>
      <c r="ON274" s="407">
        <f t="shared" si="287"/>
        <v>921</v>
      </c>
      <c r="OO274" s="407">
        <f t="shared" si="287"/>
        <v>927</v>
      </c>
      <c r="OP274" s="407">
        <f t="shared" si="287"/>
        <v>933</v>
      </c>
      <c r="OQ274" s="407">
        <f t="shared" si="287"/>
        <v>914</v>
      </c>
      <c r="OR274" s="407">
        <f t="shared" si="287"/>
        <v>917</v>
      </c>
      <c r="OS274" s="407">
        <f t="shared" si="287"/>
        <v>920</v>
      </c>
      <c r="OT274" s="407">
        <f t="shared" si="287"/>
        <v>935</v>
      </c>
      <c r="OU274" s="407">
        <f t="shared" si="287"/>
        <v>913</v>
      </c>
      <c r="OV274" s="407">
        <f t="shared" si="287"/>
        <v>887</v>
      </c>
      <c r="OW274" s="407">
        <f t="shared" si="287"/>
        <v>874</v>
      </c>
      <c r="OX274" s="407">
        <f t="shared" si="287"/>
        <v>905</v>
      </c>
      <c r="OY274" s="407">
        <f t="shared" si="287"/>
        <v>894.5</v>
      </c>
      <c r="OZ274" s="407">
        <f t="shared" si="287"/>
        <v>884</v>
      </c>
      <c r="PA274" s="407">
        <f t="shared" si="287"/>
        <v>894</v>
      </c>
      <c r="PB274" s="407">
        <f t="shared" si="287"/>
        <v>921</v>
      </c>
      <c r="PC274" s="407">
        <f t="shared" si="287"/>
        <v>922</v>
      </c>
      <c r="PD274" s="407">
        <f t="shared" si="287"/>
        <v>882</v>
      </c>
      <c r="PE274" s="407">
        <f t="shared" si="287"/>
        <v>864</v>
      </c>
      <c r="PF274" s="407">
        <f t="shared" si="287"/>
        <v>872</v>
      </c>
      <c r="PG274" s="407">
        <f t="shared" si="287"/>
        <v>876</v>
      </c>
      <c r="PH274" s="407">
        <f t="shared" si="287"/>
        <v>880</v>
      </c>
      <c r="PI274" s="407">
        <f t="shared" si="287"/>
        <v>848</v>
      </c>
      <c r="PJ274" s="407">
        <f t="shared" si="287"/>
        <v>856.5</v>
      </c>
      <c r="PK274" s="407">
        <f t="shared" ref="PK274:RB274" si="288">SUM(PK250:PK273)</f>
        <v>865</v>
      </c>
      <c r="PL274" s="407">
        <f t="shared" si="288"/>
        <v>895</v>
      </c>
      <c r="PM274" s="407">
        <f t="shared" si="288"/>
        <v>844</v>
      </c>
      <c r="PN274" s="407">
        <f t="shared" si="288"/>
        <v>842</v>
      </c>
      <c r="PO274" s="407">
        <f t="shared" si="288"/>
        <v>855</v>
      </c>
      <c r="PP274" s="407">
        <f t="shared" si="288"/>
        <v>865</v>
      </c>
      <c r="PQ274" s="407">
        <f t="shared" si="288"/>
        <v>833</v>
      </c>
      <c r="PR274" s="407">
        <f t="shared" si="288"/>
        <v>819</v>
      </c>
      <c r="PS274" s="407">
        <f t="shared" si="288"/>
        <v>816</v>
      </c>
      <c r="PT274" s="407">
        <f t="shared" si="288"/>
        <v>841</v>
      </c>
      <c r="PU274" s="397">
        <f t="shared" si="288"/>
        <v>828</v>
      </c>
      <c r="PV274" s="397">
        <f t="shared" si="288"/>
        <v>798</v>
      </c>
      <c r="PW274" s="397">
        <f t="shared" si="288"/>
        <v>808</v>
      </c>
      <c r="PX274" s="397">
        <f t="shared" si="288"/>
        <v>805</v>
      </c>
      <c r="PY274" s="397">
        <f t="shared" si="288"/>
        <v>808</v>
      </c>
      <c r="PZ274" s="397">
        <f t="shared" si="288"/>
        <v>774</v>
      </c>
      <c r="QA274" s="397">
        <f t="shared" si="288"/>
        <v>785</v>
      </c>
      <c r="QB274" s="397">
        <f t="shared" si="288"/>
        <v>798</v>
      </c>
      <c r="QC274" s="397">
        <f t="shared" si="288"/>
        <v>800</v>
      </c>
      <c r="QD274" s="397">
        <f t="shared" si="288"/>
        <v>763</v>
      </c>
      <c r="QE274" s="397">
        <f t="shared" si="288"/>
        <v>756</v>
      </c>
      <c r="QF274" s="397">
        <f t="shared" si="288"/>
        <v>767</v>
      </c>
      <c r="QG274" s="397">
        <f t="shared" si="288"/>
        <v>784</v>
      </c>
      <c r="QH274" s="397">
        <f t="shared" si="288"/>
        <v>768</v>
      </c>
      <c r="QI274" s="397">
        <f t="shared" si="288"/>
        <v>755</v>
      </c>
      <c r="QJ274" s="397">
        <f t="shared" si="288"/>
        <v>753</v>
      </c>
      <c r="QK274" s="397">
        <f t="shared" si="288"/>
        <v>765</v>
      </c>
      <c r="QL274" s="397">
        <f t="shared" si="288"/>
        <v>766</v>
      </c>
      <c r="QM274" s="397">
        <f t="shared" si="288"/>
        <v>751</v>
      </c>
      <c r="QN274" s="397">
        <f t="shared" si="288"/>
        <v>759</v>
      </c>
      <c r="QO274" s="397">
        <f t="shared" si="288"/>
        <v>764</v>
      </c>
      <c r="QP274" s="397">
        <f t="shared" si="288"/>
        <v>791</v>
      </c>
      <c r="QQ274" s="397">
        <f t="shared" si="288"/>
        <v>757</v>
      </c>
      <c r="QR274" s="397">
        <f t="shared" si="288"/>
        <v>746</v>
      </c>
      <c r="QS274" s="397">
        <f t="shared" si="288"/>
        <v>738</v>
      </c>
      <c r="QT274" s="397">
        <f t="shared" si="288"/>
        <v>739</v>
      </c>
      <c r="QU274" s="397">
        <f t="shared" si="288"/>
        <v>731</v>
      </c>
      <c r="QV274" s="397">
        <f t="shared" si="288"/>
        <v>724</v>
      </c>
      <c r="QW274" s="397">
        <f t="shared" si="288"/>
        <v>748</v>
      </c>
      <c r="QX274" s="397">
        <f t="shared" si="288"/>
        <v>761</v>
      </c>
      <c r="QY274" s="397">
        <f t="shared" si="288"/>
        <v>788</v>
      </c>
      <c r="QZ274" s="397">
        <f t="shared" si="288"/>
        <v>751</v>
      </c>
      <c r="RA274" s="96">
        <v>730</v>
      </c>
      <c r="RB274" s="397">
        <f t="shared" si="288"/>
        <v>729</v>
      </c>
      <c r="RC274" s="96">
        <v>736</v>
      </c>
      <c r="RD274" s="397">
        <f t="shared" ref="RD274" si="289">SUM(RD250:RD273)</f>
        <v>690</v>
      </c>
      <c r="RE274" s="96">
        <v>687</v>
      </c>
      <c r="RF274" s="96">
        <v>687</v>
      </c>
      <c r="RG274" s="96">
        <f>SUM(RG250:RG273)</f>
        <v>692</v>
      </c>
      <c r="RH274" s="96">
        <f t="shared" ref="RH274:TS274" si="290">SUM(RH250:RH273)</f>
        <v>682</v>
      </c>
      <c r="RI274" s="96">
        <f t="shared" si="290"/>
        <v>630</v>
      </c>
      <c r="RJ274" s="96">
        <f t="shared" si="290"/>
        <v>638</v>
      </c>
      <c r="RK274" s="96">
        <f t="shared" si="290"/>
        <v>648</v>
      </c>
      <c r="RL274" s="96">
        <f t="shared" si="290"/>
        <v>656</v>
      </c>
      <c r="RM274" s="96">
        <f t="shared" si="290"/>
        <v>637</v>
      </c>
      <c r="RN274" s="96">
        <f t="shared" si="290"/>
        <v>654</v>
      </c>
      <c r="RO274" s="96">
        <f t="shared" si="290"/>
        <v>654</v>
      </c>
      <c r="RP274" s="96">
        <f t="shared" si="290"/>
        <v>659</v>
      </c>
      <c r="RQ274" s="96">
        <f t="shared" si="290"/>
        <v>630</v>
      </c>
      <c r="RR274" s="96">
        <f t="shared" si="290"/>
        <v>633</v>
      </c>
      <c r="RS274" s="96">
        <f t="shared" si="290"/>
        <v>660</v>
      </c>
      <c r="RT274" s="96">
        <f t="shared" si="290"/>
        <v>656</v>
      </c>
      <c r="RU274" s="96">
        <f t="shared" si="290"/>
        <v>661</v>
      </c>
      <c r="RV274" s="96">
        <f t="shared" si="290"/>
        <v>645</v>
      </c>
      <c r="RW274" s="96">
        <f t="shared" si="290"/>
        <v>641</v>
      </c>
      <c r="RX274" s="96">
        <f t="shared" si="290"/>
        <v>645</v>
      </c>
      <c r="RY274" s="96">
        <f t="shared" si="290"/>
        <v>640</v>
      </c>
      <c r="RZ274" s="96">
        <f t="shared" si="290"/>
        <v>607</v>
      </c>
      <c r="SA274" s="96">
        <f t="shared" si="290"/>
        <v>614</v>
      </c>
      <c r="SB274" s="96">
        <v>622</v>
      </c>
      <c r="SC274" s="96">
        <f t="shared" si="290"/>
        <v>637</v>
      </c>
      <c r="SD274" s="96">
        <f t="shared" si="290"/>
        <v>627</v>
      </c>
      <c r="SE274" s="96">
        <f t="shared" si="290"/>
        <v>630</v>
      </c>
      <c r="SF274" s="96">
        <f t="shared" si="290"/>
        <v>634</v>
      </c>
      <c r="SG274" s="96">
        <f t="shared" si="290"/>
        <v>635</v>
      </c>
      <c r="SH274" s="96">
        <f t="shared" si="290"/>
        <v>643</v>
      </c>
      <c r="SI274" s="96">
        <f t="shared" si="290"/>
        <v>629</v>
      </c>
      <c r="SJ274" s="96">
        <f t="shared" si="290"/>
        <v>627</v>
      </c>
      <c r="SK274" s="96">
        <f t="shared" si="290"/>
        <v>646</v>
      </c>
      <c r="SL274" s="96">
        <f t="shared" si="290"/>
        <v>652</v>
      </c>
      <c r="SM274" s="96">
        <f t="shared" si="290"/>
        <v>638</v>
      </c>
      <c r="SN274" s="96">
        <f t="shared" si="290"/>
        <v>633</v>
      </c>
      <c r="SO274" s="96">
        <f t="shared" si="290"/>
        <v>643</v>
      </c>
      <c r="SP274" s="96">
        <f t="shared" si="290"/>
        <v>654</v>
      </c>
      <c r="SQ274" s="96">
        <f t="shared" si="290"/>
        <v>664</v>
      </c>
      <c r="SR274" s="96">
        <f t="shared" si="290"/>
        <v>645</v>
      </c>
      <c r="SS274" s="96">
        <f t="shared" si="290"/>
        <v>643</v>
      </c>
      <c r="ST274" s="96">
        <f t="shared" si="290"/>
        <v>661</v>
      </c>
      <c r="SU274" s="96">
        <f t="shared" si="290"/>
        <v>657</v>
      </c>
      <c r="SV274" s="96">
        <f t="shared" si="290"/>
        <v>642</v>
      </c>
      <c r="SW274" s="96">
        <f t="shared" si="290"/>
        <v>649</v>
      </c>
      <c r="SX274" s="96">
        <f t="shared" si="290"/>
        <v>651</v>
      </c>
      <c r="SY274" s="96">
        <f t="shared" si="290"/>
        <v>641</v>
      </c>
      <c r="SZ274" s="96">
        <f t="shared" si="290"/>
        <v>645</v>
      </c>
      <c r="TA274" s="96">
        <f t="shared" si="290"/>
        <v>659</v>
      </c>
      <c r="TB274" s="96">
        <f t="shared" si="290"/>
        <v>662</v>
      </c>
      <c r="TC274" s="96">
        <f t="shared" si="290"/>
        <v>662</v>
      </c>
      <c r="TD274" s="96">
        <f t="shared" si="290"/>
        <v>645</v>
      </c>
      <c r="TE274" s="96">
        <f t="shared" si="290"/>
        <v>629</v>
      </c>
      <c r="TF274" s="96">
        <f t="shared" si="290"/>
        <v>611</v>
      </c>
      <c r="TG274" s="96">
        <f t="shared" si="290"/>
        <v>608</v>
      </c>
      <c r="TH274" s="96">
        <f t="shared" si="290"/>
        <v>612</v>
      </c>
      <c r="TI274" s="96">
        <f t="shared" si="290"/>
        <v>585</v>
      </c>
      <c r="TJ274" s="96">
        <f t="shared" si="290"/>
        <v>585</v>
      </c>
      <c r="TK274" s="96">
        <f t="shared" si="290"/>
        <v>593</v>
      </c>
      <c r="TL274" s="96">
        <f t="shared" si="290"/>
        <v>597</v>
      </c>
      <c r="TM274" s="96">
        <f t="shared" si="290"/>
        <v>583</v>
      </c>
      <c r="TN274" s="96">
        <f t="shared" si="290"/>
        <v>559</v>
      </c>
      <c r="TO274" s="96">
        <f t="shared" si="290"/>
        <v>565</v>
      </c>
      <c r="TP274" s="96">
        <f t="shared" si="290"/>
        <v>564</v>
      </c>
      <c r="TQ274" s="96">
        <f t="shared" si="290"/>
        <v>546</v>
      </c>
      <c r="TR274" s="96">
        <f t="shared" si="290"/>
        <v>520</v>
      </c>
      <c r="TS274" s="96">
        <f t="shared" si="290"/>
        <v>516</v>
      </c>
      <c r="TT274" s="96">
        <f t="shared" ref="TT274:VD274" si="291">SUM(TT250:TT273)</f>
        <v>523</v>
      </c>
      <c r="TU274" s="96">
        <f t="shared" si="291"/>
        <v>510</v>
      </c>
      <c r="TV274" s="96">
        <f t="shared" si="291"/>
        <v>494</v>
      </c>
      <c r="TW274" s="96">
        <f t="shared" si="291"/>
        <v>518</v>
      </c>
      <c r="TX274" s="96">
        <f t="shared" si="291"/>
        <v>530</v>
      </c>
      <c r="TY274" s="96">
        <f t="shared" si="291"/>
        <v>531</v>
      </c>
      <c r="TZ274" s="96">
        <f t="shared" si="291"/>
        <v>499</v>
      </c>
      <c r="UA274" s="96">
        <f t="shared" si="291"/>
        <v>497</v>
      </c>
      <c r="UB274" s="96">
        <f t="shared" si="291"/>
        <v>495</v>
      </c>
      <c r="UC274" s="96">
        <f t="shared" si="291"/>
        <v>498</v>
      </c>
      <c r="UD274" s="96">
        <f t="shared" si="291"/>
        <v>499</v>
      </c>
      <c r="UE274" s="96">
        <f t="shared" si="291"/>
        <v>496</v>
      </c>
      <c r="UF274" s="96">
        <f t="shared" si="291"/>
        <v>493</v>
      </c>
      <c r="UG274" s="96">
        <f t="shared" si="291"/>
        <v>509</v>
      </c>
      <c r="UH274" s="96">
        <f t="shared" si="291"/>
        <v>524</v>
      </c>
      <c r="UI274" s="96">
        <f t="shared" si="291"/>
        <v>495</v>
      </c>
      <c r="UJ274" s="96">
        <f t="shared" si="291"/>
        <v>498</v>
      </c>
      <c r="UK274" s="96">
        <f t="shared" si="291"/>
        <v>493</v>
      </c>
      <c r="UL274" s="96">
        <f t="shared" si="291"/>
        <v>506</v>
      </c>
      <c r="UM274" s="96">
        <f t="shared" si="291"/>
        <v>476</v>
      </c>
      <c r="UN274" s="96">
        <f t="shared" si="291"/>
        <v>492</v>
      </c>
      <c r="UO274" s="96">
        <f t="shared" si="291"/>
        <v>493</v>
      </c>
      <c r="UP274" s="96">
        <f t="shared" si="291"/>
        <v>503</v>
      </c>
      <c r="UQ274" s="96">
        <f t="shared" si="291"/>
        <v>521</v>
      </c>
      <c r="UR274" s="96">
        <f t="shared" si="291"/>
        <v>498</v>
      </c>
      <c r="US274" s="96">
        <f t="shared" si="291"/>
        <v>502</v>
      </c>
      <c r="UT274" s="96">
        <f t="shared" si="291"/>
        <v>496</v>
      </c>
      <c r="UU274" s="96">
        <f t="shared" si="291"/>
        <v>511</v>
      </c>
      <c r="UV274" s="96">
        <f t="shared" si="291"/>
        <v>499</v>
      </c>
      <c r="UW274" s="96">
        <f t="shared" si="291"/>
        <v>506</v>
      </c>
      <c r="UX274" s="96">
        <f t="shared" si="291"/>
        <v>511</v>
      </c>
      <c r="UY274" s="96">
        <f t="shared" si="291"/>
        <v>522</v>
      </c>
      <c r="UZ274" s="96">
        <f t="shared" si="291"/>
        <v>507</v>
      </c>
      <c r="VA274" s="96">
        <f t="shared" si="291"/>
        <v>512</v>
      </c>
      <c r="VB274" s="96">
        <f t="shared" si="291"/>
        <v>524</v>
      </c>
      <c r="VC274" s="96">
        <f t="shared" si="291"/>
        <v>540</v>
      </c>
      <c r="VD274" s="96">
        <f t="shared" si="291"/>
        <v>543</v>
      </c>
      <c r="VE274" s="96">
        <v>510</v>
      </c>
      <c r="VF274" s="96">
        <v>511</v>
      </c>
      <c r="VG274" s="96">
        <v>512</v>
      </c>
      <c r="VH274" s="96">
        <v>508</v>
      </c>
      <c r="VI274" s="96">
        <v>480</v>
      </c>
      <c r="VJ274" s="96">
        <v>462</v>
      </c>
      <c r="VK274" s="96">
        <v>457</v>
      </c>
      <c r="VL274" s="96">
        <v>470</v>
      </c>
      <c r="VM274" s="96">
        <v>476</v>
      </c>
      <c r="VN274" s="96">
        <v>463</v>
      </c>
      <c r="VO274" s="96">
        <v>471</v>
      </c>
      <c r="VP274" s="96">
        <v>479</v>
      </c>
      <c r="VQ274" s="96">
        <v>492</v>
      </c>
      <c r="VR274" s="96">
        <v>470</v>
      </c>
      <c r="VS274" s="96">
        <v>468</v>
      </c>
      <c r="VT274" s="96">
        <v>470</v>
      </c>
      <c r="VU274" s="96">
        <v>472</v>
      </c>
      <c r="VV274" s="96">
        <v>426</v>
      </c>
      <c r="VW274" s="96">
        <v>421</v>
      </c>
      <c r="VX274" s="96">
        <v>418</v>
      </c>
      <c r="VY274" s="148">
        <v>410</v>
      </c>
      <c r="VZ274" s="96">
        <v>396</v>
      </c>
      <c r="WA274" s="96">
        <v>390</v>
      </c>
      <c r="WB274" s="96">
        <v>381</v>
      </c>
      <c r="WC274" s="96">
        <v>367</v>
      </c>
      <c r="WD274" s="96">
        <v>355</v>
      </c>
      <c r="WE274" s="96">
        <v>343</v>
      </c>
      <c r="WF274" s="96">
        <v>339</v>
      </c>
      <c r="WG274" s="96">
        <v>337</v>
      </c>
      <c r="WH274" s="96">
        <v>338</v>
      </c>
      <c r="WI274" s="96">
        <v>330</v>
      </c>
      <c r="WJ274" s="96">
        <v>329</v>
      </c>
      <c r="WK274" s="96">
        <v>327</v>
      </c>
      <c r="WL274" s="96">
        <v>320</v>
      </c>
      <c r="WM274" s="96">
        <v>307</v>
      </c>
      <c r="WN274" s="96">
        <v>287</v>
      </c>
      <c r="WO274" s="96">
        <v>283</v>
      </c>
      <c r="WP274" s="96">
        <v>286</v>
      </c>
      <c r="WQ274" s="96">
        <v>275</v>
      </c>
      <c r="WR274" s="96">
        <v>272</v>
      </c>
      <c r="WS274" s="96">
        <v>273</v>
      </c>
      <c r="WT274" s="96">
        <v>265</v>
      </c>
      <c r="WU274" s="96">
        <v>255</v>
      </c>
      <c r="WV274" s="96">
        <v>236</v>
      </c>
      <c r="WW274" s="96">
        <v>237</v>
      </c>
      <c r="WX274" s="96">
        <v>232</v>
      </c>
      <c r="WY274" s="96">
        <v>224</v>
      </c>
      <c r="WZ274" s="96">
        <v>223</v>
      </c>
      <c r="XA274" s="96">
        <v>210</v>
      </c>
      <c r="XB274" s="96">
        <v>208</v>
      </c>
      <c r="XC274" s="96">
        <v>212</v>
      </c>
      <c r="XD274" s="96">
        <v>206</v>
      </c>
      <c r="XE274" s="96">
        <v>179</v>
      </c>
      <c r="XF274" s="96">
        <v>175</v>
      </c>
      <c r="XG274" s="96">
        <v>171</v>
      </c>
      <c r="XH274" s="96">
        <v>168</v>
      </c>
      <c r="XI274" s="96">
        <v>160</v>
      </c>
      <c r="XJ274" s="96">
        <v>144</v>
      </c>
      <c r="XK274" s="96">
        <v>147</v>
      </c>
    </row>
    <row r="275" spans="1:635" s="148" customFormat="1" x14ac:dyDescent="0.2">
      <c r="A275" s="166"/>
      <c r="B275" s="166"/>
      <c r="C275" s="96"/>
      <c r="D275" s="166"/>
      <c r="E275" s="166"/>
      <c r="F275" s="166"/>
      <c r="G275" s="412"/>
      <c r="H275" s="412"/>
      <c r="I275" s="412"/>
      <c r="J275" s="412"/>
      <c r="K275" s="412"/>
      <c r="L275" s="412"/>
      <c r="M275" s="412"/>
      <c r="N275" s="412"/>
      <c r="O275" s="412"/>
      <c r="P275" s="412"/>
      <c r="Q275" s="412"/>
      <c r="R275" s="412"/>
      <c r="S275" s="412"/>
      <c r="T275" s="412"/>
      <c r="U275" s="412"/>
      <c r="V275" s="412"/>
      <c r="W275" s="412"/>
      <c r="X275" s="412"/>
      <c r="Y275" s="412"/>
      <c r="Z275" s="412"/>
      <c r="AA275" s="412"/>
      <c r="AB275" s="412"/>
      <c r="AC275" s="412"/>
      <c r="AD275" s="412"/>
      <c r="AE275" s="412"/>
      <c r="AF275" s="412"/>
      <c r="AG275" s="412"/>
      <c r="AH275" s="412"/>
      <c r="AI275" s="412"/>
      <c r="AJ275" s="412"/>
      <c r="AK275" s="412"/>
      <c r="AL275" s="412"/>
      <c r="AM275" s="412"/>
      <c r="AN275" s="412"/>
      <c r="AO275" s="412"/>
      <c r="AP275" s="412"/>
      <c r="AQ275" s="412"/>
      <c r="AR275" s="412"/>
      <c r="AS275" s="412"/>
      <c r="AT275" s="412"/>
      <c r="AU275" s="412"/>
      <c r="AV275" s="412"/>
      <c r="AW275" s="412"/>
      <c r="AX275" s="412"/>
      <c r="AY275" s="412"/>
      <c r="AZ275" s="412"/>
      <c r="BA275" s="412"/>
      <c r="BB275" s="412"/>
      <c r="BC275" s="412"/>
      <c r="BD275" s="412"/>
      <c r="BE275" s="412"/>
      <c r="BF275" s="412"/>
      <c r="BG275" s="412"/>
      <c r="BH275" s="412"/>
      <c r="BI275" s="412"/>
      <c r="BJ275" s="412"/>
      <c r="BK275" s="412"/>
      <c r="BL275" s="412"/>
      <c r="BM275" s="412"/>
      <c r="BN275" s="412"/>
      <c r="BO275" s="412"/>
      <c r="BP275" s="412"/>
      <c r="BQ275" s="412"/>
      <c r="BR275" s="412"/>
      <c r="BS275" s="412"/>
      <c r="BT275" s="412"/>
      <c r="BU275" s="412"/>
      <c r="BV275" s="412"/>
      <c r="BW275" s="412"/>
      <c r="BX275" s="412"/>
      <c r="BY275" s="412"/>
      <c r="BZ275" s="412"/>
      <c r="CA275" s="412"/>
      <c r="CB275" s="412"/>
      <c r="CC275" s="412"/>
      <c r="CD275" s="412"/>
      <c r="CE275" s="412"/>
      <c r="CF275" s="412"/>
      <c r="CG275" s="412"/>
      <c r="CH275" s="412"/>
      <c r="CI275" s="412"/>
      <c r="CJ275" s="412"/>
      <c r="CK275" s="412"/>
      <c r="CL275" s="412"/>
      <c r="CM275" s="412"/>
      <c r="CN275" s="412"/>
      <c r="CO275" s="412"/>
      <c r="CP275" s="412"/>
      <c r="CQ275" s="412"/>
      <c r="CR275" s="412"/>
      <c r="CS275" s="412"/>
      <c r="CT275" s="412"/>
      <c r="CU275" s="412"/>
      <c r="CV275" s="413"/>
      <c r="CW275" s="413"/>
      <c r="CX275" s="413"/>
      <c r="CY275" s="413"/>
      <c r="CZ275" s="413"/>
      <c r="DA275" s="413"/>
      <c r="DB275" s="413"/>
      <c r="DC275" s="413"/>
      <c r="DD275" s="413"/>
      <c r="DE275" s="413"/>
      <c r="DF275" s="413"/>
      <c r="DG275" s="412"/>
      <c r="DH275" s="412"/>
      <c r="DI275" s="412"/>
      <c r="DJ275" s="412"/>
      <c r="DK275" s="412"/>
      <c r="DL275" s="412"/>
      <c r="DM275" s="412"/>
      <c r="DN275" s="412"/>
      <c r="DO275" s="412"/>
      <c r="DP275" s="412"/>
      <c r="DQ275" s="412"/>
      <c r="DR275" s="412"/>
      <c r="DS275" s="412"/>
      <c r="DT275" s="412"/>
      <c r="DU275" s="412"/>
      <c r="DV275" s="412"/>
      <c r="DW275" s="412"/>
      <c r="DX275" s="412"/>
      <c r="DY275" s="412"/>
      <c r="DZ275" s="412"/>
      <c r="EA275" s="412"/>
      <c r="EB275" s="412"/>
      <c r="EC275" s="412"/>
      <c r="ED275" s="412"/>
      <c r="EE275" s="412"/>
      <c r="EF275" s="412"/>
      <c r="EG275" s="412"/>
      <c r="EH275" s="412"/>
      <c r="EI275" s="412"/>
      <c r="EJ275" s="412"/>
      <c r="EK275" s="412"/>
      <c r="EL275" s="412"/>
      <c r="EM275" s="412"/>
      <c r="EN275" s="412"/>
      <c r="EO275" s="412"/>
      <c r="EP275" s="412"/>
      <c r="EQ275" s="412"/>
      <c r="ER275" s="412"/>
      <c r="ES275" s="412"/>
      <c r="ET275" s="412"/>
      <c r="EU275" s="412"/>
      <c r="EV275" s="412"/>
      <c r="EW275" s="412"/>
      <c r="EX275" s="412"/>
      <c r="EY275" s="412"/>
      <c r="EZ275" s="412"/>
      <c r="FA275" s="412"/>
      <c r="FB275" s="412"/>
      <c r="FC275" s="412"/>
      <c r="FD275" s="412"/>
      <c r="FE275" s="412"/>
      <c r="FF275" s="412"/>
      <c r="FI275" s="355"/>
      <c r="GJ275" s="359"/>
      <c r="GL275" s="359"/>
      <c r="GP275" s="360"/>
      <c r="GV275" s="412"/>
      <c r="GW275" s="412"/>
      <c r="GX275" s="412"/>
      <c r="GY275" s="412"/>
      <c r="GZ275" s="412"/>
      <c r="HA275" s="412"/>
      <c r="HB275" s="412"/>
      <c r="HC275" s="412"/>
      <c r="HD275" s="412"/>
      <c r="HE275" s="412"/>
      <c r="HF275" s="412"/>
      <c r="HG275" s="412"/>
      <c r="HJ275" s="355"/>
      <c r="IK275" s="359"/>
      <c r="IM275" s="359"/>
      <c r="IN275" s="355"/>
      <c r="IQ275" s="360"/>
      <c r="JC275" s="355"/>
      <c r="JF275" s="360"/>
      <c r="JN275" s="355"/>
      <c r="JV275" s="355"/>
    </row>
    <row r="276" spans="1:635" s="148" customFormat="1" x14ac:dyDescent="0.2">
      <c r="A276" s="327"/>
      <c r="B276" s="357" t="s">
        <v>550</v>
      </c>
      <c r="C276" s="96"/>
      <c r="D276" s="166"/>
      <c r="E276" s="166"/>
      <c r="F276" s="166"/>
      <c r="G276" s="412"/>
      <c r="H276" s="412"/>
      <c r="I276" s="412"/>
      <c r="J276" s="412"/>
      <c r="K276" s="412"/>
      <c r="L276" s="412"/>
      <c r="M276" s="412"/>
      <c r="N276" s="412"/>
      <c r="O276" s="412"/>
      <c r="P276" s="412"/>
      <c r="Q276" s="412"/>
      <c r="R276" s="412"/>
      <c r="S276" s="412"/>
      <c r="T276" s="412"/>
      <c r="U276" s="412"/>
      <c r="V276" s="412"/>
      <c r="W276" s="412"/>
      <c r="X276" s="412"/>
      <c r="Y276" s="412"/>
      <c r="Z276" s="412"/>
      <c r="AA276" s="412"/>
      <c r="AB276" s="412"/>
      <c r="AC276" s="412"/>
      <c r="AD276" s="412"/>
      <c r="AE276" s="412"/>
      <c r="AF276" s="412"/>
      <c r="AG276" s="412"/>
      <c r="AH276" s="412"/>
      <c r="AI276" s="412"/>
      <c r="AJ276" s="412"/>
      <c r="AK276" s="412"/>
      <c r="AL276" s="412"/>
      <c r="AM276" s="412"/>
      <c r="AN276" s="412"/>
      <c r="AO276" s="412"/>
      <c r="AP276" s="412"/>
      <c r="AQ276" s="412"/>
      <c r="AR276" s="412"/>
      <c r="AS276" s="412"/>
      <c r="AT276" s="412"/>
      <c r="AU276" s="412"/>
      <c r="AV276" s="412"/>
      <c r="AW276" s="412"/>
      <c r="AX276" s="412"/>
      <c r="AY276" s="412"/>
      <c r="AZ276" s="412"/>
      <c r="BA276" s="412"/>
      <c r="BB276" s="412"/>
      <c r="BC276" s="412"/>
      <c r="BD276" s="412"/>
      <c r="BE276" s="412"/>
      <c r="BF276" s="412"/>
      <c r="BG276" s="412"/>
      <c r="BH276" s="412"/>
      <c r="BI276" s="412"/>
      <c r="BJ276" s="412"/>
      <c r="BK276" s="412"/>
      <c r="BL276" s="412"/>
      <c r="BM276" s="412"/>
      <c r="BN276" s="412"/>
      <c r="BO276" s="412"/>
      <c r="BP276" s="412"/>
      <c r="BQ276" s="412"/>
      <c r="BR276" s="412"/>
      <c r="BS276" s="412"/>
      <c r="BT276" s="412"/>
      <c r="BU276" s="412"/>
      <c r="BV276" s="412"/>
      <c r="BW276" s="412"/>
      <c r="BX276" s="412"/>
      <c r="BY276" s="412"/>
      <c r="BZ276" s="412"/>
      <c r="CA276" s="412"/>
      <c r="CB276" s="412"/>
      <c r="CC276" s="412"/>
      <c r="CD276" s="412"/>
      <c r="CE276" s="412"/>
      <c r="CF276" s="412"/>
      <c r="CG276" s="412"/>
      <c r="CH276" s="412"/>
      <c r="CI276" s="412"/>
      <c r="CJ276" s="412"/>
      <c r="CK276" s="412"/>
      <c r="CL276" s="412"/>
      <c r="CM276" s="412"/>
      <c r="CN276" s="412"/>
      <c r="CO276" s="412"/>
      <c r="CP276" s="412"/>
      <c r="CQ276" s="412"/>
      <c r="CR276" s="412"/>
      <c r="CS276" s="412"/>
      <c r="CT276" s="412"/>
      <c r="CU276" s="412"/>
      <c r="CV276" s="413"/>
      <c r="CW276" s="413"/>
      <c r="CX276" s="413"/>
      <c r="CY276" s="413"/>
      <c r="CZ276" s="413"/>
      <c r="DA276" s="413"/>
      <c r="DB276" s="413"/>
      <c r="DC276" s="413"/>
      <c r="DD276" s="413"/>
      <c r="DE276" s="413"/>
      <c r="DF276" s="413"/>
      <c r="DG276" s="412"/>
      <c r="DH276" s="412"/>
      <c r="DI276" s="412"/>
      <c r="DJ276" s="412"/>
      <c r="DK276" s="412"/>
      <c r="DL276" s="412"/>
      <c r="DM276" s="412"/>
      <c r="DN276" s="412"/>
      <c r="DO276" s="412"/>
      <c r="DP276" s="412"/>
      <c r="DQ276" s="412"/>
      <c r="DR276" s="412"/>
      <c r="DS276" s="412"/>
      <c r="DT276" s="412"/>
      <c r="DU276" s="412"/>
      <c r="DV276" s="412"/>
      <c r="DW276" s="412"/>
      <c r="DX276" s="412"/>
      <c r="DY276" s="412"/>
      <c r="DZ276" s="412"/>
      <c r="EA276" s="412"/>
      <c r="EB276" s="412"/>
      <c r="EC276" s="412"/>
      <c r="ED276" s="412"/>
      <c r="EE276" s="412"/>
      <c r="EF276" s="412"/>
      <c r="EG276" s="412"/>
      <c r="EH276" s="412"/>
      <c r="EI276" s="412"/>
      <c r="EJ276" s="412"/>
      <c r="EK276" s="412"/>
      <c r="EL276" s="412"/>
      <c r="EM276" s="412"/>
      <c r="EN276" s="412"/>
      <c r="EO276" s="412"/>
      <c r="EP276" s="412"/>
      <c r="EQ276" s="412"/>
      <c r="ER276" s="412"/>
      <c r="ES276" s="412"/>
      <c r="ET276" s="412"/>
      <c r="EU276" s="412"/>
      <c r="EV276" s="412"/>
      <c r="EW276" s="412"/>
      <c r="EX276" s="412"/>
      <c r="EY276" s="412"/>
      <c r="EZ276" s="412"/>
      <c r="FA276" s="412"/>
      <c r="FB276" s="412"/>
      <c r="FC276" s="412"/>
      <c r="FD276" s="412"/>
      <c r="FE276" s="412"/>
      <c r="FF276" s="412"/>
      <c r="FI276" s="355"/>
      <c r="GJ276" s="359"/>
      <c r="GL276" s="359"/>
      <c r="GP276" s="360"/>
      <c r="GV276" s="412"/>
      <c r="GW276" s="412"/>
      <c r="GX276" s="412"/>
      <c r="GY276" s="412"/>
      <c r="GZ276" s="412"/>
      <c r="HA276" s="412"/>
      <c r="HB276" s="412"/>
      <c r="HC276" s="412"/>
      <c r="HD276" s="412"/>
      <c r="HE276" s="412"/>
      <c r="HF276" s="412"/>
      <c r="HG276" s="412"/>
      <c r="HJ276" s="355"/>
      <c r="IK276" s="359"/>
      <c r="IM276" s="359"/>
      <c r="IN276" s="355"/>
      <c r="IQ276" s="360"/>
      <c r="JC276" s="355"/>
      <c r="JF276" s="360"/>
      <c r="JN276" s="355"/>
      <c r="JV276" s="355"/>
    </row>
    <row r="277" spans="1:635" hidden="1" x14ac:dyDescent="0.2">
      <c r="B277" s="166">
        <v>1</v>
      </c>
      <c r="C277" s="394">
        <f t="shared" ref="C277:C300" ca="1" si="292">OFFSET($F$276,$B277,$E$4)</f>
        <v>0</v>
      </c>
      <c r="G277" s="96">
        <v>0</v>
      </c>
      <c r="H277" s="96">
        <v>0</v>
      </c>
      <c r="I277" s="351">
        <v>0</v>
      </c>
      <c r="J277" s="96">
        <v>0</v>
      </c>
      <c r="K277" s="96">
        <v>0</v>
      </c>
      <c r="L277" s="96">
        <v>0</v>
      </c>
      <c r="M277" s="96">
        <v>0</v>
      </c>
      <c r="N277" s="96">
        <v>0</v>
      </c>
      <c r="O277" s="96">
        <v>0</v>
      </c>
      <c r="P277" s="96">
        <v>0</v>
      </c>
      <c r="Q277" s="96">
        <v>0</v>
      </c>
      <c r="R277" s="96">
        <v>0</v>
      </c>
      <c r="S277" s="96">
        <v>0</v>
      </c>
      <c r="T277" s="96">
        <v>0</v>
      </c>
      <c r="U277" s="96">
        <v>0</v>
      </c>
      <c r="V277" s="96">
        <v>0</v>
      </c>
      <c r="W277" s="96">
        <v>0</v>
      </c>
      <c r="X277" s="96">
        <v>0</v>
      </c>
      <c r="Y277" s="96">
        <v>0</v>
      </c>
      <c r="Z277" s="96">
        <v>0</v>
      </c>
      <c r="AA277" s="96">
        <v>0</v>
      </c>
      <c r="AB277" s="96">
        <v>0</v>
      </c>
      <c r="AC277" s="96">
        <v>0</v>
      </c>
      <c r="AD277" s="96">
        <v>1</v>
      </c>
      <c r="AE277" s="96">
        <v>1</v>
      </c>
      <c r="AF277" s="96">
        <v>1</v>
      </c>
      <c r="AG277" s="96">
        <v>1</v>
      </c>
      <c r="AH277" s="96">
        <v>1</v>
      </c>
      <c r="AI277" s="96">
        <v>1</v>
      </c>
      <c r="AJ277" s="96">
        <v>1</v>
      </c>
      <c r="AK277" s="96">
        <v>1</v>
      </c>
      <c r="AL277" s="96">
        <v>1</v>
      </c>
      <c r="AM277" s="96">
        <v>1</v>
      </c>
      <c r="AN277" s="96">
        <v>1</v>
      </c>
      <c r="AO277" s="96">
        <v>1</v>
      </c>
      <c r="AP277" s="353">
        <v>1</v>
      </c>
      <c r="AQ277" s="96">
        <v>1</v>
      </c>
      <c r="AR277" s="96">
        <v>3</v>
      </c>
      <c r="AS277" s="96">
        <v>3</v>
      </c>
      <c r="AT277" s="96">
        <v>3</v>
      </c>
      <c r="AU277" s="96">
        <v>2</v>
      </c>
      <c r="AV277" s="96">
        <v>2</v>
      </c>
      <c r="AW277" s="148">
        <v>2</v>
      </c>
      <c r="AX277" s="148">
        <v>2</v>
      </c>
      <c r="AY277" s="148">
        <v>2</v>
      </c>
      <c r="AZ277" s="148">
        <v>2</v>
      </c>
      <c r="BA277" s="148">
        <v>1</v>
      </c>
      <c r="BB277" s="148">
        <v>1</v>
      </c>
      <c r="BC277" s="148">
        <v>2</v>
      </c>
      <c r="BD277" s="148">
        <v>2</v>
      </c>
      <c r="BE277" s="148">
        <v>2</v>
      </c>
      <c r="BF277" s="148">
        <v>2</v>
      </c>
      <c r="BG277" s="96">
        <v>2</v>
      </c>
      <c r="BH277" s="96">
        <v>2</v>
      </c>
      <c r="BI277" s="96">
        <v>2</v>
      </c>
      <c r="BJ277" s="96">
        <v>2</v>
      </c>
      <c r="BK277" s="96">
        <v>2</v>
      </c>
      <c r="BL277" s="96">
        <v>2</v>
      </c>
      <c r="BM277" s="96">
        <v>0</v>
      </c>
      <c r="BN277" s="96">
        <v>0</v>
      </c>
      <c r="BO277" s="96">
        <v>0</v>
      </c>
      <c r="BP277" s="96">
        <v>0</v>
      </c>
      <c r="BQ277" s="96">
        <v>0</v>
      </c>
      <c r="BR277" s="96">
        <v>0</v>
      </c>
      <c r="BS277" s="356">
        <v>0</v>
      </c>
      <c r="BT277" s="96">
        <v>0</v>
      </c>
      <c r="BU277" s="96">
        <v>0</v>
      </c>
      <c r="BV277" s="96">
        <v>0</v>
      </c>
      <c r="BW277" s="96">
        <v>0</v>
      </c>
      <c r="BX277" s="96">
        <v>0</v>
      </c>
      <c r="BY277" s="96">
        <v>0</v>
      </c>
      <c r="BZ277" s="96">
        <v>0</v>
      </c>
      <c r="CA277" s="96">
        <v>0</v>
      </c>
      <c r="CB277" s="430">
        <v>0</v>
      </c>
      <c r="CC277" s="431">
        <v>0</v>
      </c>
      <c r="CD277" s="431">
        <v>0</v>
      </c>
      <c r="CE277" s="431">
        <v>0</v>
      </c>
      <c r="CF277" s="431">
        <v>0</v>
      </c>
      <c r="CG277" s="96">
        <v>0</v>
      </c>
      <c r="CH277" s="96">
        <v>0</v>
      </c>
      <c r="CI277" s="96">
        <v>0</v>
      </c>
      <c r="CJ277" s="96">
        <v>0</v>
      </c>
      <c r="CK277" s="96">
        <v>0</v>
      </c>
      <c r="CL277" s="96">
        <v>0</v>
      </c>
      <c r="CM277" s="96">
        <v>0</v>
      </c>
      <c r="CN277" s="96">
        <v>0</v>
      </c>
      <c r="CO277" s="96">
        <v>0</v>
      </c>
      <c r="CP277" s="96">
        <v>0</v>
      </c>
      <c r="CQ277" s="96">
        <v>0</v>
      </c>
      <c r="CR277" s="96">
        <v>0</v>
      </c>
      <c r="CS277" s="96">
        <v>0</v>
      </c>
      <c r="CT277" s="96">
        <v>0</v>
      </c>
      <c r="CU277" s="96">
        <v>0</v>
      </c>
      <c r="CV277" s="96">
        <v>0</v>
      </c>
      <c r="CW277" s="96">
        <v>0</v>
      </c>
      <c r="CX277" s="96">
        <v>0</v>
      </c>
      <c r="CY277" s="96">
        <v>0</v>
      </c>
      <c r="CZ277" s="96">
        <v>0</v>
      </c>
      <c r="DA277" s="96">
        <v>0</v>
      </c>
      <c r="DB277" s="96">
        <v>0</v>
      </c>
      <c r="DC277" s="96">
        <v>0</v>
      </c>
      <c r="DD277" s="96">
        <v>0</v>
      </c>
      <c r="DE277" s="96">
        <v>0</v>
      </c>
      <c r="DF277" s="96">
        <v>0</v>
      </c>
      <c r="DG277" s="96">
        <v>0</v>
      </c>
      <c r="DH277" s="96">
        <v>0</v>
      </c>
      <c r="DI277" s="96">
        <v>0</v>
      </c>
      <c r="DJ277" s="96">
        <v>0</v>
      </c>
      <c r="DK277" s="96">
        <v>0</v>
      </c>
      <c r="DL277" s="96">
        <v>0</v>
      </c>
      <c r="DM277" s="96">
        <v>0</v>
      </c>
      <c r="DN277" s="96">
        <v>0</v>
      </c>
      <c r="DO277" s="96">
        <v>0</v>
      </c>
      <c r="DP277" s="96">
        <v>0</v>
      </c>
      <c r="DQ277" s="96">
        <v>0</v>
      </c>
      <c r="DR277" s="431">
        <v>0</v>
      </c>
      <c r="DS277" s="96">
        <v>0</v>
      </c>
      <c r="DT277" s="431"/>
      <c r="DU277" s="441"/>
      <c r="DV277" s="441"/>
      <c r="DW277" s="441"/>
      <c r="DX277" s="441"/>
      <c r="DZ277" s="430"/>
      <c r="EA277" s="430"/>
      <c r="EB277" s="430"/>
      <c r="EC277" s="431"/>
      <c r="ED277" s="431"/>
      <c r="EE277" s="431"/>
      <c r="EF277" s="431"/>
      <c r="EJ277" s="352"/>
      <c r="EL277" s="352"/>
      <c r="ER277" s="441"/>
      <c r="FA277" s="431"/>
      <c r="FB277" s="431"/>
      <c r="FC277" s="431"/>
      <c r="FD277" s="431"/>
      <c r="FE277" s="431"/>
      <c r="FF277" s="431"/>
      <c r="FG277" s="431"/>
      <c r="FH277" s="431"/>
      <c r="FI277" s="96">
        <v>0</v>
      </c>
      <c r="FJ277" s="96">
        <v>0</v>
      </c>
      <c r="FK277" s="96">
        <v>0</v>
      </c>
      <c r="FL277" s="96">
        <v>0</v>
      </c>
      <c r="FM277" s="96">
        <v>0</v>
      </c>
      <c r="FN277" s="96">
        <v>0</v>
      </c>
      <c r="FO277" s="96">
        <v>0</v>
      </c>
      <c r="FP277" s="96">
        <v>0</v>
      </c>
      <c r="FQ277" s="96">
        <v>0</v>
      </c>
      <c r="FR277" s="96">
        <v>0</v>
      </c>
      <c r="FS277" s="431">
        <v>0</v>
      </c>
      <c r="FT277" s="96">
        <v>0</v>
      </c>
      <c r="FU277" s="96">
        <v>0</v>
      </c>
      <c r="FV277" s="96">
        <v>0</v>
      </c>
      <c r="FW277" s="96">
        <v>0</v>
      </c>
      <c r="FX277" s="96">
        <v>0</v>
      </c>
      <c r="FY277" s="96">
        <v>0</v>
      </c>
      <c r="FZ277" s="96">
        <v>0</v>
      </c>
      <c r="GA277" s="96">
        <v>0</v>
      </c>
      <c r="GB277" s="96">
        <v>0</v>
      </c>
      <c r="GC277" s="96">
        <v>0</v>
      </c>
      <c r="GD277" s="96">
        <v>0</v>
      </c>
      <c r="GE277" s="96">
        <v>0</v>
      </c>
      <c r="GF277" s="96">
        <v>0</v>
      </c>
      <c r="GG277" s="96">
        <v>0</v>
      </c>
      <c r="GH277" s="96">
        <v>0</v>
      </c>
      <c r="GI277" s="96">
        <v>0</v>
      </c>
      <c r="GJ277" s="96">
        <v>0</v>
      </c>
      <c r="GK277" s="96">
        <v>0</v>
      </c>
      <c r="GL277" s="96">
        <v>0</v>
      </c>
      <c r="GM277" s="96">
        <v>0</v>
      </c>
      <c r="GN277" s="96">
        <v>0</v>
      </c>
      <c r="GO277" s="96">
        <v>0</v>
      </c>
      <c r="GP277" s="96">
        <v>0</v>
      </c>
      <c r="GQ277" s="96">
        <v>0</v>
      </c>
      <c r="GR277" s="96">
        <v>0</v>
      </c>
      <c r="GS277" s="96">
        <v>0</v>
      </c>
      <c r="GT277" s="96">
        <v>0</v>
      </c>
      <c r="GU277" s="96">
        <v>0</v>
      </c>
      <c r="GV277" s="96">
        <v>0</v>
      </c>
      <c r="GW277" s="96">
        <v>0</v>
      </c>
      <c r="GX277" s="96">
        <v>0</v>
      </c>
      <c r="GY277" s="96">
        <v>0</v>
      </c>
      <c r="GZ277" s="96">
        <v>0</v>
      </c>
      <c r="HA277" s="96">
        <v>0</v>
      </c>
      <c r="HB277" s="96">
        <v>0</v>
      </c>
      <c r="HC277" s="96">
        <v>0</v>
      </c>
      <c r="HD277" s="96">
        <v>0</v>
      </c>
      <c r="HE277" s="96">
        <v>0</v>
      </c>
      <c r="HF277" s="96">
        <v>0</v>
      </c>
      <c r="HG277" s="96">
        <v>0</v>
      </c>
      <c r="HH277" s="96">
        <v>0</v>
      </c>
      <c r="HI277" s="96">
        <v>0</v>
      </c>
      <c r="HJ277" s="96">
        <v>0</v>
      </c>
      <c r="HK277" s="96">
        <v>0</v>
      </c>
      <c r="HL277" s="96">
        <v>0</v>
      </c>
      <c r="HM277" s="96">
        <v>0</v>
      </c>
      <c r="HN277" s="96">
        <v>0</v>
      </c>
      <c r="HO277" s="96">
        <v>0</v>
      </c>
      <c r="HP277" s="96">
        <v>0</v>
      </c>
      <c r="HQ277" s="96">
        <v>0</v>
      </c>
      <c r="HR277" s="96">
        <v>0</v>
      </c>
      <c r="HS277" s="96">
        <v>0</v>
      </c>
      <c r="HT277" s="96">
        <v>0</v>
      </c>
      <c r="HU277" s="96">
        <v>0</v>
      </c>
      <c r="HV277" s="96">
        <v>0</v>
      </c>
      <c r="HW277" s="96">
        <v>0</v>
      </c>
      <c r="HX277" s="96">
        <v>0</v>
      </c>
      <c r="HY277" s="96">
        <v>0</v>
      </c>
      <c r="HZ277" s="96">
        <v>0</v>
      </c>
      <c r="IA277" s="96">
        <v>0</v>
      </c>
      <c r="IB277" s="96">
        <v>0</v>
      </c>
      <c r="IC277" s="96">
        <v>0</v>
      </c>
      <c r="ID277" s="96">
        <v>0</v>
      </c>
      <c r="IE277" s="96">
        <v>0</v>
      </c>
      <c r="IF277" s="96">
        <v>0</v>
      </c>
      <c r="IG277" s="96">
        <v>0</v>
      </c>
      <c r="IH277" s="96">
        <v>1</v>
      </c>
      <c r="II277" s="441">
        <v>1</v>
      </c>
      <c r="IJ277" s="96">
        <v>0</v>
      </c>
      <c r="IK277" s="96">
        <v>0</v>
      </c>
      <c r="IL277" s="96">
        <v>0</v>
      </c>
      <c r="IM277" s="96">
        <v>0</v>
      </c>
      <c r="IN277" s="351">
        <f t="shared" ref="IN277:IN300" si="293">(IM277+IO277)/2</f>
        <v>0</v>
      </c>
      <c r="IO277" s="96">
        <v>0</v>
      </c>
      <c r="IP277" s="96">
        <v>0</v>
      </c>
      <c r="IQ277" s="96">
        <v>0</v>
      </c>
      <c r="IR277" s="96">
        <v>0</v>
      </c>
      <c r="IS277" s="96">
        <v>0</v>
      </c>
      <c r="IT277" s="96">
        <v>0</v>
      </c>
      <c r="IU277" s="96">
        <v>0</v>
      </c>
      <c r="IV277" s="96">
        <v>0</v>
      </c>
      <c r="IW277" s="96">
        <v>0</v>
      </c>
      <c r="IX277" s="96">
        <v>0</v>
      </c>
      <c r="IY277" s="96">
        <v>0</v>
      </c>
      <c r="IZ277" s="96">
        <v>0</v>
      </c>
      <c r="JA277" s="96">
        <v>0</v>
      </c>
      <c r="JB277" s="96">
        <v>0</v>
      </c>
      <c r="JC277" s="351">
        <v>0</v>
      </c>
      <c r="JD277" s="96">
        <v>0</v>
      </c>
      <c r="JE277" s="96">
        <v>0</v>
      </c>
      <c r="JF277" s="353">
        <f>(JG277+JE277)/2</f>
        <v>0</v>
      </c>
      <c r="JG277" s="96">
        <v>0</v>
      </c>
      <c r="JH277" s="96">
        <v>0</v>
      </c>
      <c r="JI277" s="96">
        <v>0</v>
      </c>
      <c r="JJ277" s="96">
        <v>0</v>
      </c>
      <c r="JK277" s="96">
        <v>0</v>
      </c>
      <c r="JL277" s="96">
        <v>0</v>
      </c>
      <c r="JM277" s="96">
        <v>0</v>
      </c>
      <c r="JN277" s="351">
        <f>(JM277+JO277)/2</f>
        <v>0</v>
      </c>
      <c r="JO277" s="96">
        <v>0</v>
      </c>
      <c r="JP277" s="96">
        <v>0</v>
      </c>
      <c r="JQ277" s="96">
        <v>0</v>
      </c>
      <c r="JR277" s="96">
        <v>0</v>
      </c>
      <c r="JS277" s="96">
        <v>0</v>
      </c>
      <c r="JT277" s="96">
        <v>0</v>
      </c>
      <c r="JU277" s="96">
        <v>0</v>
      </c>
      <c r="JV277" s="351">
        <f>(JU277+JW277)/2</f>
        <v>0</v>
      </c>
      <c r="JW277" s="96">
        <v>0</v>
      </c>
      <c r="JX277" s="96">
        <v>0</v>
      </c>
      <c r="JY277" s="96">
        <v>0</v>
      </c>
      <c r="JZ277" s="96">
        <v>0</v>
      </c>
      <c r="KA277" s="96">
        <v>0</v>
      </c>
      <c r="KB277" s="96">
        <v>0</v>
      </c>
      <c r="KC277" s="96">
        <v>0</v>
      </c>
      <c r="KD277" s="96">
        <v>0</v>
      </c>
      <c r="KE277" s="96">
        <v>0</v>
      </c>
      <c r="KF277" s="96">
        <v>0</v>
      </c>
      <c r="KG277" s="96">
        <v>0</v>
      </c>
      <c r="KH277" s="96">
        <v>0</v>
      </c>
      <c r="KI277" s="96">
        <v>0</v>
      </c>
      <c r="KJ277" s="96">
        <v>0</v>
      </c>
      <c r="KK277" s="96">
        <v>0</v>
      </c>
      <c r="KL277" s="96">
        <v>0</v>
      </c>
      <c r="KM277" s="96">
        <v>0</v>
      </c>
      <c r="KN277" s="96">
        <v>0</v>
      </c>
      <c r="KO277" s="96">
        <v>0</v>
      </c>
      <c r="KP277" s="96">
        <v>0</v>
      </c>
      <c r="KQ277" s="96">
        <v>0</v>
      </c>
      <c r="KR277" s="96">
        <v>0</v>
      </c>
      <c r="KS277" s="96">
        <v>0</v>
      </c>
      <c r="KT277" s="96">
        <v>0</v>
      </c>
      <c r="KU277" s="96">
        <v>0</v>
      </c>
      <c r="KV277" s="96">
        <v>0</v>
      </c>
      <c r="KW277" s="96">
        <v>0</v>
      </c>
      <c r="KX277" s="96">
        <v>0</v>
      </c>
      <c r="KY277" s="96">
        <v>0</v>
      </c>
      <c r="KZ277" s="96">
        <v>0</v>
      </c>
      <c r="LA277" s="96">
        <v>0</v>
      </c>
      <c r="LB277" s="96">
        <v>0</v>
      </c>
      <c r="LC277" s="96">
        <v>0</v>
      </c>
      <c r="LD277" s="96">
        <v>0</v>
      </c>
      <c r="LE277" s="96">
        <v>0</v>
      </c>
      <c r="LF277" s="96">
        <v>0</v>
      </c>
      <c r="LG277" s="96">
        <v>0</v>
      </c>
      <c r="LH277" s="96">
        <v>0</v>
      </c>
      <c r="LI277" s="96">
        <v>0</v>
      </c>
      <c r="LJ277" s="96">
        <v>0</v>
      </c>
      <c r="LK277" s="96">
        <v>0</v>
      </c>
      <c r="LL277" s="96">
        <v>0</v>
      </c>
      <c r="LM277" s="96">
        <v>0</v>
      </c>
      <c r="LN277" s="96">
        <v>0</v>
      </c>
      <c r="LO277" s="96">
        <v>0</v>
      </c>
      <c r="LP277" s="96">
        <v>0</v>
      </c>
      <c r="LQ277" s="96">
        <v>0</v>
      </c>
      <c r="LR277" s="96">
        <v>0</v>
      </c>
      <c r="LS277" s="96">
        <v>0</v>
      </c>
      <c r="LT277" s="96">
        <v>0</v>
      </c>
      <c r="LU277" s="96">
        <v>0</v>
      </c>
      <c r="LV277" s="96">
        <v>0</v>
      </c>
      <c r="LW277" s="96">
        <v>0</v>
      </c>
      <c r="LX277" s="96">
        <v>0</v>
      </c>
      <c r="LY277" s="96">
        <v>0</v>
      </c>
      <c r="LZ277" s="96">
        <v>0</v>
      </c>
      <c r="MA277" s="96">
        <v>0</v>
      </c>
      <c r="MB277" s="96">
        <v>0</v>
      </c>
      <c r="MC277" s="96">
        <v>0</v>
      </c>
      <c r="MD277" s="96">
        <v>0</v>
      </c>
      <c r="ME277" s="96">
        <v>0</v>
      </c>
      <c r="MF277" s="96">
        <v>0</v>
      </c>
      <c r="MG277" s="96">
        <v>0</v>
      </c>
      <c r="MH277" s="96">
        <v>0</v>
      </c>
      <c r="MI277" s="96">
        <v>0</v>
      </c>
      <c r="MJ277" s="96">
        <v>0</v>
      </c>
      <c r="MK277" s="96">
        <v>0</v>
      </c>
      <c r="ML277" s="96">
        <v>0</v>
      </c>
      <c r="MM277" s="96">
        <v>0</v>
      </c>
      <c r="MN277" s="96">
        <v>0</v>
      </c>
      <c r="MO277" s="96">
        <v>0</v>
      </c>
      <c r="MP277" s="96">
        <v>0</v>
      </c>
      <c r="MQ277" s="96">
        <v>0</v>
      </c>
      <c r="MR277" s="96">
        <v>0</v>
      </c>
      <c r="MS277" s="96">
        <v>0</v>
      </c>
      <c r="MT277" s="96">
        <v>0</v>
      </c>
      <c r="MU277" s="96">
        <v>0</v>
      </c>
      <c r="MV277" s="96">
        <v>0</v>
      </c>
      <c r="MW277" s="96">
        <v>0</v>
      </c>
      <c r="MX277" s="96">
        <v>0</v>
      </c>
      <c r="MY277" s="96">
        <v>0</v>
      </c>
      <c r="MZ277" s="96">
        <v>0</v>
      </c>
      <c r="NA277" s="96">
        <v>0</v>
      </c>
      <c r="NB277" s="96">
        <v>0</v>
      </c>
      <c r="NC277" s="96">
        <v>0</v>
      </c>
      <c r="ND277" s="96">
        <v>0</v>
      </c>
      <c r="NE277" s="96">
        <v>0</v>
      </c>
      <c r="NF277" s="96">
        <v>0</v>
      </c>
      <c r="NG277" s="96">
        <v>0</v>
      </c>
      <c r="NH277" s="96">
        <v>0</v>
      </c>
      <c r="NI277" s="96">
        <v>0</v>
      </c>
      <c r="NJ277" s="96">
        <v>0</v>
      </c>
      <c r="NK277" s="96">
        <v>0</v>
      </c>
      <c r="NL277" s="96">
        <v>0</v>
      </c>
      <c r="NM277" s="96">
        <v>0</v>
      </c>
      <c r="NN277" s="96">
        <v>0</v>
      </c>
      <c r="NO277" s="96">
        <v>0</v>
      </c>
      <c r="NP277" s="96">
        <v>0</v>
      </c>
      <c r="NQ277" s="96">
        <v>0</v>
      </c>
      <c r="NR277" s="96">
        <v>0</v>
      </c>
      <c r="NS277" s="96">
        <v>0</v>
      </c>
      <c r="NT277" s="96">
        <v>0</v>
      </c>
      <c r="NU277" s="96">
        <v>0</v>
      </c>
      <c r="NV277" s="96">
        <v>0</v>
      </c>
      <c r="NW277" s="96">
        <v>0</v>
      </c>
      <c r="NX277" s="96">
        <v>0</v>
      </c>
      <c r="NY277" s="96">
        <v>0</v>
      </c>
      <c r="NZ277" s="96">
        <v>0</v>
      </c>
      <c r="OA277" s="96">
        <v>0</v>
      </c>
      <c r="OB277" s="96">
        <v>0</v>
      </c>
      <c r="OC277" s="96">
        <v>0</v>
      </c>
      <c r="OD277" s="96">
        <v>0</v>
      </c>
      <c r="OE277" s="96">
        <v>0</v>
      </c>
      <c r="OF277" s="96">
        <v>0</v>
      </c>
      <c r="OG277" s="96">
        <v>0</v>
      </c>
      <c r="OH277" s="96">
        <v>0</v>
      </c>
      <c r="OI277" s="96">
        <v>0</v>
      </c>
      <c r="OJ277" s="96">
        <v>0</v>
      </c>
      <c r="OK277" s="96">
        <v>0</v>
      </c>
      <c r="OL277" s="96">
        <v>0</v>
      </c>
      <c r="OM277" s="96">
        <v>0</v>
      </c>
      <c r="ON277" s="96">
        <v>0</v>
      </c>
      <c r="OO277" s="96">
        <v>0</v>
      </c>
      <c r="OP277" s="96">
        <v>0</v>
      </c>
      <c r="OQ277" s="96">
        <v>0</v>
      </c>
      <c r="OR277" s="96">
        <v>0</v>
      </c>
      <c r="OS277" s="96">
        <v>0</v>
      </c>
      <c r="OT277" s="96">
        <v>0</v>
      </c>
      <c r="OU277" s="96">
        <v>0</v>
      </c>
      <c r="OV277" s="96">
        <v>0</v>
      </c>
      <c r="OW277" s="96">
        <v>0</v>
      </c>
      <c r="OX277" s="96">
        <v>0</v>
      </c>
      <c r="OY277" s="96">
        <v>0</v>
      </c>
      <c r="OZ277" s="96">
        <v>0</v>
      </c>
      <c r="PA277" s="96">
        <v>0</v>
      </c>
      <c r="PB277" s="96">
        <v>0</v>
      </c>
      <c r="PK277" s="312"/>
      <c r="PM277" s="312"/>
      <c r="QA277" s="312"/>
      <c r="RE277" s="312"/>
      <c r="RG277" s="312"/>
      <c r="RH277" s="312"/>
    </row>
    <row r="278" spans="1:635" hidden="1" x14ac:dyDescent="0.2">
      <c r="A278" s="327"/>
      <c r="B278" s="166">
        <v>2</v>
      </c>
      <c r="C278" s="394">
        <f t="shared" ca="1" si="292"/>
        <v>0</v>
      </c>
      <c r="G278" s="96">
        <v>0</v>
      </c>
      <c r="H278" s="96">
        <v>0</v>
      </c>
      <c r="I278" s="351">
        <v>0</v>
      </c>
      <c r="J278" s="96">
        <v>0</v>
      </c>
      <c r="K278" s="96">
        <v>0</v>
      </c>
      <c r="L278" s="96">
        <v>0</v>
      </c>
      <c r="M278" s="96">
        <v>0</v>
      </c>
      <c r="N278" s="96">
        <v>0</v>
      </c>
      <c r="O278" s="96">
        <v>0</v>
      </c>
      <c r="P278" s="96">
        <v>0</v>
      </c>
      <c r="Q278" s="96">
        <v>0</v>
      </c>
      <c r="R278" s="96">
        <v>0</v>
      </c>
      <c r="S278" s="96">
        <v>0</v>
      </c>
      <c r="T278" s="96">
        <v>0</v>
      </c>
      <c r="U278" s="96">
        <v>0</v>
      </c>
      <c r="V278" s="96">
        <v>0</v>
      </c>
      <c r="W278" s="96">
        <v>0</v>
      </c>
      <c r="X278" s="96">
        <v>0</v>
      </c>
      <c r="Y278" s="96">
        <v>0</v>
      </c>
      <c r="Z278" s="96">
        <v>0</v>
      </c>
      <c r="AA278" s="96">
        <v>0</v>
      </c>
      <c r="AB278" s="96">
        <v>0</v>
      </c>
      <c r="AC278" s="96">
        <v>0</v>
      </c>
      <c r="AD278" s="96">
        <v>0</v>
      </c>
      <c r="AE278" s="96">
        <v>0</v>
      </c>
      <c r="AF278" s="96">
        <v>0</v>
      </c>
      <c r="AG278" s="96">
        <v>0</v>
      </c>
      <c r="AH278" s="96">
        <v>0</v>
      </c>
      <c r="AI278" s="96">
        <v>0</v>
      </c>
      <c r="AJ278" s="96">
        <v>0</v>
      </c>
      <c r="AK278" s="96">
        <v>0</v>
      </c>
      <c r="AL278" s="96">
        <v>0</v>
      </c>
      <c r="AM278" s="96">
        <v>0</v>
      </c>
      <c r="AN278" s="96">
        <v>0</v>
      </c>
      <c r="AO278" s="96">
        <v>0</v>
      </c>
      <c r="AP278" s="353">
        <v>0</v>
      </c>
      <c r="AQ278" s="96">
        <v>0</v>
      </c>
      <c r="AR278" s="96">
        <v>0</v>
      </c>
      <c r="AS278" s="96">
        <v>0</v>
      </c>
      <c r="AT278" s="96">
        <v>0</v>
      </c>
      <c r="AU278" s="96">
        <v>0</v>
      </c>
      <c r="AV278" s="96">
        <v>0</v>
      </c>
      <c r="AW278" s="148">
        <v>0</v>
      </c>
      <c r="AX278" s="148">
        <v>0</v>
      </c>
      <c r="AY278" s="148">
        <v>0</v>
      </c>
      <c r="AZ278" s="148">
        <v>0</v>
      </c>
      <c r="BA278" s="148">
        <v>0</v>
      </c>
      <c r="BB278" s="148">
        <v>0</v>
      </c>
      <c r="BC278" s="148">
        <v>0</v>
      </c>
      <c r="BD278" s="148">
        <v>0</v>
      </c>
      <c r="BE278" s="148">
        <v>0</v>
      </c>
      <c r="BF278" s="148">
        <v>0</v>
      </c>
      <c r="BG278" s="96">
        <v>0</v>
      </c>
      <c r="BH278" s="96">
        <v>0</v>
      </c>
      <c r="BI278" s="96">
        <v>0</v>
      </c>
      <c r="BJ278" s="96">
        <v>0</v>
      </c>
      <c r="BK278" s="96">
        <v>0</v>
      </c>
      <c r="BL278" s="96">
        <v>0</v>
      </c>
      <c r="BM278" s="96">
        <v>0</v>
      </c>
      <c r="BN278" s="96">
        <v>0</v>
      </c>
      <c r="BO278" s="96">
        <v>0</v>
      </c>
      <c r="BP278" s="96">
        <v>0</v>
      </c>
      <c r="BQ278" s="96">
        <v>0</v>
      </c>
      <c r="BR278" s="96">
        <v>0</v>
      </c>
      <c r="BS278" s="356">
        <v>0</v>
      </c>
      <c r="BT278" s="96">
        <v>0</v>
      </c>
      <c r="BU278" s="96">
        <v>0</v>
      </c>
      <c r="BV278" s="96">
        <v>0</v>
      </c>
      <c r="BW278" s="96">
        <v>0</v>
      </c>
      <c r="BX278" s="96">
        <v>0</v>
      </c>
      <c r="BY278" s="96">
        <v>0</v>
      </c>
      <c r="BZ278" s="96">
        <v>0</v>
      </c>
      <c r="CA278" s="96">
        <v>0</v>
      </c>
      <c r="CB278" s="96">
        <v>0</v>
      </c>
      <c r="CC278" s="312">
        <v>0</v>
      </c>
      <c r="CD278" s="312">
        <v>0</v>
      </c>
      <c r="CE278" s="312">
        <v>0</v>
      </c>
      <c r="CF278" s="312">
        <v>0</v>
      </c>
      <c r="CG278" s="96">
        <v>0</v>
      </c>
      <c r="CH278" s="96">
        <v>0</v>
      </c>
      <c r="CI278" s="96">
        <v>0</v>
      </c>
      <c r="CJ278" s="96">
        <v>0</v>
      </c>
      <c r="CK278" s="96">
        <v>0</v>
      </c>
      <c r="CL278" s="96">
        <v>0</v>
      </c>
      <c r="CM278" s="96">
        <v>0</v>
      </c>
      <c r="CN278" s="96">
        <v>0</v>
      </c>
      <c r="CO278" s="96">
        <v>0</v>
      </c>
      <c r="CP278" s="96">
        <v>0</v>
      </c>
      <c r="CQ278" s="96">
        <v>0</v>
      </c>
      <c r="CR278" s="96">
        <v>0</v>
      </c>
      <c r="CS278" s="96">
        <v>0</v>
      </c>
      <c r="CT278" s="96">
        <v>0</v>
      </c>
      <c r="CU278" s="96">
        <v>0</v>
      </c>
      <c r="CV278" s="96">
        <v>0</v>
      </c>
      <c r="CW278" s="96">
        <v>0</v>
      </c>
      <c r="CX278" s="96">
        <v>0</v>
      </c>
      <c r="CY278" s="96">
        <v>0</v>
      </c>
      <c r="CZ278" s="96">
        <v>0</v>
      </c>
      <c r="DA278" s="96">
        <v>0</v>
      </c>
      <c r="DB278" s="96">
        <v>0</v>
      </c>
      <c r="DC278" s="96">
        <v>0</v>
      </c>
      <c r="DD278" s="96">
        <v>0</v>
      </c>
      <c r="DE278" s="96">
        <v>0</v>
      </c>
      <c r="DF278" s="96">
        <v>0</v>
      </c>
      <c r="DG278" s="96">
        <v>0</v>
      </c>
      <c r="DH278" s="96">
        <v>0</v>
      </c>
      <c r="DI278" s="96">
        <v>0</v>
      </c>
      <c r="DJ278" s="96">
        <v>0</v>
      </c>
      <c r="DK278" s="96">
        <v>0</v>
      </c>
      <c r="DL278" s="96">
        <v>0</v>
      </c>
      <c r="DM278" s="96">
        <v>0</v>
      </c>
      <c r="DN278" s="96">
        <v>0</v>
      </c>
      <c r="DO278" s="96">
        <v>0</v>
      </c>
      <c r="DP278" s="96">
        <v>0</v>
      </c>
      <c r="DQ278" s="96">
        <v>0</v>
      </c>
      <c r="DR278" s="312">
        <v>0</v>
      </c>
      <c r="DS278" s="96">
        <v>0</v>
      </c>
      <c r="DT278" s="312"/>
      <c r="DU278" s="312"/>
      <c r="DV278" s="312"/>
      <c r="DW278" s="312"/>
      <c r="DX278" s="312"/>
      <c r="EC278" s="312"/>
      <c r="ED278" s="312"/>
      <c r="EE278" s="312"/>
      <c r="EF278" s="312"/>
      <c r="EJ278" s="352"/>
      <c r="EL278" s="352"/>
      <c r="ER278" s="312"/>
      <c r="FA278" s="312"/>
      <c r="FB278" s="312"/>
      <c r="FC278" s="312"/>
      <c r="FD278" s="312"/>
      <c r="FE278" s="312"/>
      <c r="FF278" s="312"/>
      <c r="FG278" s="312"/>
      <c r="FH278" s="312"/>
      <c r="FI278" s="96">
        <v>0</v>
      </c>
      <c r="FJ278" s="96">
        <v>0</v>
      </c>
      <c r="FK278" s="96">
        <v>0</v>
      </c>
      <c r="FL278" s="96">
        <v>0</v>
      </c>
      <c r="FM278" s="96">
        <v>0</v>
      </c>
      <c r="FN278" s="96">
        <v>0</v>
      </c>
      <c r="FO278" s="96">
        <v>0</v>
      </c>
      <c r="FP278" s="96">
        <v>0</v>
      </c>
      <c r="FQ278" s="96">
        <v>0</v>
      </c>
      <c r="FR278" s="96">
        <v>0</v>
      </c>
      <c r="FS278" s="312">
        <v>0</v>
      </c>
      <c r="FT278" s="96">
        <v>0</v>
      </c>
      <c r="FU278" s="96">
        <v>0</v>
      </c>
      <c r="FV278" s="96">
        <v>0</v>
      </c>
      <c r="FW278" s="96">
        <v>0</v>
      </c>
      <c r="FX278" s="96">
        <v>0</v>
      </c>
      <c r="FY278" s="96">
        <v>0</v>
      </c>
      <c r="FZ278" s="96">
        <v>0</v>
      </c>
      <c r="GA278" s="96">
        <v>0</v>
      </c>
      <c r="GB278" s="96">
        <v>0</v>
      </c>
      <c r="GC278" s="96">
        <v>0</v>
      </c>
      <c r="GD278" s="96">
        <v>0</v>
      </c>
      <c r="GE278" s="96">
        <v>0</v>
      </c>
      <c r="GF278" s="96">
        <v>0</v>
      </c>
      <c r="GG278" s="96">
        <v>0</v>
      </c>
      <c r="GH278" s="96">
        <v>0</v>
      </c>
      <c r="GI278" s="96">
        <v>0</v>
      </c>
      <c r="GJ278" s="96">
        <v>0</v>
      </c>
      <c r="GK278" s="96">
        <v>0</v>
      </c>
      <c r="GL278" s="96">
        <v>0</v>
      </c>
      <c r="GM278" s="96">
        <v>0</v>
      </c>
      <c r="GN278" s="96">
        <v>0</v>
      </c>
      <c r="GO278" s="96">
        <v>0</v>
      </c>
      <c r="GP278" s="96">
        <v>0</v>
      </c>
      <c r="GQ278" s="96">
        <v>0</v>
      </c>
      <c r="GR278" s="96">
        <v>0</v>
      </c>
      <c r="GS278" s="96">
        <v>0</v>
      </c>
      <c r="GT278" s="96">
        <v>0</v>
      </c>
      <c r="GU278" s="96">
        <v>0</v>
      </c>
      <c r="GV278" s="96">
        <v>0</v>
      </c>
      <c r="GW278" s="96">
        <v>0</v>
      </c>
      <c r="GX278" s="96">
        <v>0</v>
      </c>
      <c r="GY278" s="96">
        <v>0</v>
      </c>
      <c r="GZ278" s="96">
        <v>0</v>
      </c>
      <c r="HA278" s="96">
        <v>0</v>
      </c>
      <c r="HB278" s="96">
        <v>0</v>
      </c>
      <c r="HC278" s="96">
        <v>0</v>
      </c>
      <c r="HD278" s="96">
        <v>0</v>
      </c>
      <c r="HE278" s="96">
        <v>0</v>
      </c>
      <c r="HF278" s="96">
        <v>0</v>
      </c>
      <c r="HG278" s="96">
        <v>0</v>
      </c>
      <c r="HH278" s="96">
        <v>0</v>
      </c>
      <c r="HI278" s="96">
        <v>0</v>
      </c>
      <c r="HJ278" s="96">
        <v>0</v>
      </c>
      <c r="HK278" s="96">
        <v>0</v>
      </c>
      <c r="HL278" s="96">
        <v>0</v>
      </c>
      <c r="HM278" s="96">
        <v>0</v>
      </c>
      <c r="HN278" s="96">
        <v>0</v>
      </c>
      <c r="HO278" s="96">
        <v>0</v>
      </c>
      <c r="HP278" s="96">
        <v>0</v>
      </c>
      <c r="HQ278" s="96">
        <v>0</v>
      </c>
      <c r="HR278" s="96">
        <v>0</v>
      </c>
      <c r="HS278" s="96">
        <v>0</v>
      </c>
      <c r="HT278" s="96">
        <v>0</v>
      </c>
      <c r="HU278" s="96">
        <v>0</v>
      </c>
      <c r="HV278" s="96">
        <v>0</v>
      </c>
      <c r="HW278" s="96">
        <v>0</v>
      </c>
      <c r="HX278" s="96">
        <v>0</v>
      </c>
      <c r="HY278" s="96">
        <v>0</v>
      </c>
      <c r="HZ278" s="96">
        <v>0</v>
      </c>
      <c r="IA278" s="96">
        <v>0</v>
      </c>
      <c r="IB278" s="96">
        <v>0</v>
      </c>
      <c r="IC278" s="96">
        <v>0</v>
      </c>
      <c r="ID278" s="96">
        <v>0</v>
      </c>
      <c r="IE278" s="96">
        <v>0</v>
      </c>
      <c r="IF278" s="96">
        <v>0</v>
      </c>
      <c r="IG278" s="96">
        <v>0</v>
      </c>
      <c r="IH278" s="96">
        <v>0</v>
      </c>
      <c r="II278" s="312">
        <v>0</v>
      </c>
      <c r="IJ278" s="96">
        <v>0</v>
      </c>
      <c r="IK278" s="96">
        <v>0</v>
      </c>
      <c r="IL278" s="96">
        <v>0</v>
      </c>
      <c r="IM278" s="96">
        <v>0</v>
      </c>
      <c r="IN278" s="351">
        <f t="shared" si="293"/>
        <v>0</v>
      </c>
      <c r="IO278" s="96">
        <v>0</v>
      </c>
      <c r="IP278" s="96">
        <v>0</v>
      </c>
      <c r="IQ278" s="96">
        <v>0</v>
      </c>
      <c r="IR278" s="96">
        <v>0</v>
      </c>
      <c r="IS278" s="96">
        <v>0</v>
      </c>
      <c r="IT278" s="96">
        <v>0</v>
      </c>
      <c r="IU278" s="96">
        <v>0</v>
      </c>
      <c r="IV278" s="96">
        <v>0</v>
      </c>
      <c r="IW278" s="96">
        <v>0</v>
      </c>
      <c r="IX278" s="96">
        <v>0</v>
      </c>
      <c r="IY278" s="96">
        <v>0</v>
      </c>
      <c r="IZ278" s="96">
        <v>0</v>
      </c>
      <c r="JA278" s="96">
        <v>0</v>
      </c>
      <c r="JB278" s="96">
        <v>0</v>
      </c>
      <c r="JC278" s="351">
        <v>0</v>
      </c>
      <c r="JD278" s="96">
        <v>0</v>
      </c>
      <c r="JE278" s="96">
        <v>0</v>
      </c>
      <c r="JF278" s="353">
        <f t="shared" ref="JF278:JF300" si="294">(JG278+JE278)/2</f>
        <v>0</v>
      </c>
      <c r="JG278" s="96">
        <v>0</v>
      </c>
      <c r="JH278" s="96">
        <v>0</v>
      </c>
      <c r="JI278" s="96">
        <v>0</v>
      </c>
      <c r="JJ278" s="96">
        <v>0</v>
      </c>
      <c r="JK278" s="96">
        <v>0</v>
      </c>
      <c r="JL278" s="96">
        <v>0</v>
      </c>
      <c r="JM278" s="96">
        <v>0</v>
      </c>
      <c r="JN278" s="351">
        <f t="shared" ref="JN278:JN300" si="295">(JM278+JO278)/2</f>
        <v>0</v>
      </c>
      <c r="JO278" s="96">
        <v>0</v>
      </c>
      <c r="JP278" s="96">
        <v>0</v>
      </c>
      <c r="JQ278" s="96">
        <v>0</v>
      </c>
      <c r="JR278" s="96">
        <v>0</v>
      </c>
      <c r="JS278" s="96">
        <v>0</v>
      </c>
      <c r="JT278" s="96">
        <v>0</v>
      </c>
      <c r="JU278" s="96">
        <v>0</v>
      </c>
      <c r="JV278" s="351">
        <f t="shared" ref="JV278:JV300" si="296">(JU278+JW278)/2</f>
        <v>0</v>
      </c>
      <c r="JW278" s="96">
        <v>0</v>
      </c>
      <c r="JX278" s="96">
        <v>0</v>
      </c>
      <c r="JY278" s="96">
        <v>0</v>
      </c>
      <c r="JZ278" s="96">
        <v>0</v>
      </c>
      <c r="KA278" s="96">
        <v>0</v>
      </c>
      <c r="KB278" s="96">
        <v>0</v>
      </c>
      <c r="KC278" s="96">
        <v>0</v>
      </c>
      <c r="KD278" s="96">
        <v>0</v>
      </c>
      <c r="KE278" s="96">
        <v>0</v>
      </c>
      <c r="KF278" s="96">
        <v>0</v>
      </c>
      <c r="KG278" s="96">
        <v>0</v>
      </c>
      <c r="KH278" s="96">
        <v>0</v>
      </c>
      <c r="KI278" s="96">
        <v>0</v>
      </c>
      <c r="KJ278" s="96">
        <v>0</v>
      </c>
      <c r="KK278" s="96">
        <v>0</v>
      </c>
      <c r="KL278" s="96">
        <v>0</v>
      </c>
      <c r="KM278" s="96">
        <v>0</v>
      </c>
      <c r="KN278" s="96">
        <v>0</v>
      </c>
      <c r="KO278" s="96">
        <v>0</v>
      </c>
      <c r="KP278" s="96">
        <v>0</v>
      </c>
      <c r="KQ278" s="96">
        <v>0</v>
      </c>
      <c r="KR278" s="96">
        <v>0</v>
      </c>
      <c r="KS278" s="96">
        <v>0</v>
      </c>
      <c r="KT278" s="96">
        <v>0</v>
      </c>
      <c r="KU278" s="96">
        <v>0</v>
      </c>
      <c r="KV278" s="96">
        <v>0</v>
      </c>
      <c r="KW278" s="96">
        <v>0</v>
      </c>
      <c r="KX278" s="96">
        <v>0</v>
      </c>
      <c r="KY278" s="96">
        <v>0</v>
      </c>
      <c r="KZ278" s="96">
        <v>0</v>
      </c>
      <c r="LA278" s="96">
        <v>0</v>
      </c>
      <c r="LB278" s="96">
        <v>0</v>
      </c>
      <c r="LC278" s="96">
        <v>0</v>
      </c>
      <c r="LD278" s="96">
        <v>0</v>
      </c>
      <c r="LE278" s="96">
        <v>0</v>
      </c>
      <c r="LF278" s="96">
        <v>0</v>
      </c>
      <c r="LG278" s="96">
        <v>0</v>
      </c>
      <c r="LH278" s="96">
        <v>0</v>
      </c>
      <c r="LI278" s="96">
        <v>0</v>
      </c>
      <c r="LJ278" s="96">
        <v>0</v>
      </c>
      <c r="LK278" s="96">
        <v>0</v>
      </c>
      <c r="LL278" s="96">
        <v>0</v>
      </c>
      <c r="LM278" s="96">
        <v>0</v>
      </c>
      <c r="LN278" s="96">
        <v>0</v>
      </c>
      <c r="LO278" s="96">
        <v>0</v>
      </c>
      <c r="LP278" s="96">
        <v>0</v>
      </c>
      <c r="LQ278" s="96">
        <v>0</v>
      </c>
      <c r="LR278" s="96">
        <v>0</v>
      </c>
      <c r="LS278" s="96">
        <v>0</v>
      </c>
      <c r="LT278" s="96">
        <v>0</v>
      </c>
      <c r="LU278" s="96">
        <v>0</v>
      </c>
      <c r="LV278" s="96">
        <v>0</v>
      </c>
      <c r="LW278" s="96">
        <v>0</v>
      </c>
      <c r="LX278" s="96">
        <v>0</v>
      </c>
      <c r="LY278" s="96">
        <v>0</v>
      </c>
      <c r="LZ278" s="96">
        <v>0</v>
      </c>
      <c r="MA278" s="96">
        <v>0</v>
      </c>
      <c r="MB278" s="96">
        <v>0</v>
      </c>
      <c r="MC278" s="96">
        <v>0</v>
      </c>
      <c r="MD278" s="96">
        <v>0</v>
      </c>
      <c r="ME278" s="96">
        <v>0</v>
      </c>
      <c r="MF278" s="96">
        <v>0</v>
      </c>
      <c r="MG278" s="96">
        <v>0</v>
      </c>
      <c r="MH278" s="96">
        <v>0</v>
      </c>
      <c r="MI278" s="96">
        <v>0</v>
      </c>
      <c r="MJ278" s="96">
        <v>0</v>
      </c>
      <c r="MK278" s="96">
        <v>0</v>
      </c>
      <c r="ML278" s="96">
        <v>0</v>
      </c>
      <c r="MM278" s="96">
        <v>0</v>
      </c>
      <c r="MN278" s="96">
        <v>0</v>
      </c>
      <c r="MO278" s="96">
        <v>0</v>
      </c>
      <c r="MP278" s="96">
        <v>0</v>
      </c>
      <c r="MQ278" s="96">
        <v>0</v>
      </c>
      <c r="MR278" s="96">
        <v>0</v>
      </c>
      <c r="MS278" s="96">
        <v>0</v>
      </c>
      <c r="MT278" s="96">
        <v>0</v>
      </c>
      <c r="MU278" s="96">
        <v>0</v>
      </c>
      <c r="MV278" s="96">
        <v>0</v>
      </c>
      <c r="MW278" s="96">
        <v>0</v>
      </c>
      <c r="MX278" s="96">
        <v>0</v>
      </c>
      <c r="MY278" s="96">
        <v>0</v>
      </c>
      <c r="MZ278" s="96">
        <v>0</v>
      </c>
      <c r="NA278" s="96">
        <v>0</v>
      </c>
      <c r="NB278" s="96">
        <v>0</v>
      </c>
      <c r="NC278" s="96">
        <v>0</v>
      </c>
      <c r="ND278" s="96">
        <v>0</v>
      </c>
      <c r="NE278" s="96">
        <v>0</v>
      </c>
      <c r="NF278" s="96">
        <v>0</v>
      </c>
      <c r="NG278" s="96">
        <v>0</v>
      </c>
      <c r="NH278" s="96">
        <v>0</v>
      </c>
      <c r="NI278" s="96">
        <v>0</v>
      </c>
      <c r="NJ278" s="96">
        <v>0</v>
      </c>
      <c r="NK278" s="96">
        <v>0</v>
      </c>
      <c r="NL278" s="96">
        <v>0</v>
      </c>
      <c r="NM278" s="96">
        <v>0</v>
      </c>
      <c r="NN278" s="96">
        <v>0</v>
      </c>
      <c r="NO278" s="96">
        <v>0</v>
      </c>
      <c r="NP278" s="96">
        <v>0</v>
      </c>
      <c r="NQ278" s="96">
        <v>0</v>
      </c>
      <c r="NR278" s="96">
        <v>0</v>
      </c>
      <c r="NS278" s="96">
        <v>0</v>
      </c>
      <c r="NT278" s="96">
        <v>0</v>
      </c>
      <c r="NU278" s="96">
        <v>0</v>
      </c>
      <c r="NV278" s="96">
        <v>0</v>
      </c>
      <c r="NW278" s="96">
        <v>0</v>
      </c>
      <c r="NX278" s="96">
        <v>0</v>
      </c>
      <c r="NY278" s="96">
        <v>0</v>
      </c>
      <c r="NZ278" s="96">
        <v>0</v>
      </c>
      <c r="OA278" s="96">
        <v>0</v>
      </c>
      <c r="OB278" s="96">
        <v>0</v>
      </c>
      <c r="OC278" s="96">
        <v>0</v>
      </c>
      <c r="OD278" s="96">
        <v>0</v>
      </c>
      <c r="OE278" s="96">
        <v>0</v>
      </c>
      <c r="OF278" s="96">
        <v>0</v>
      </c>
      <c r="OG278" s="96">
        <v>0</v>
      </c>
      <c r="OH278" s="96">
        <v>0</v>
      </c>
      <c r="OI278" s="96">
        <v>0</v>
      </c>
      <c r="OJ278" s="96">
        <v>0</v>
      </c>
      <c r="OK278" s="96">
        <v>0</v>
      </c>
      <c r="OL278" s="96">
        <v>0</v>
      </c>
      <c r="OM278" s="96">
        <v>0</v>
      </c>
      <c r="ON278" s="96">
        <v>0</v>
      </c>
      <c r="OO278" s="96">
        <v>0</v>
      </c>
      <c r="OP278" s="96">
        <v>0</v>
      </c>
      <c r="OQ278" s="96">
        <v>0</v>
      </c>
      <c r="OR278" s="96">
        <v>0</v>
      </c>
      <c r="OS278" s="96">
        <v>0</v>
      </c>
      <c r="OT278" s="96">
        <v>0</v>
      </c>
      <c r="OU278" s="96">
        <v>0</v>
      </c>
      <c r="OV278" s="96">
        <v>0</v>
      </c>
      <c r="OW278" s="96">
        <v>0</v>
      </c>
      <c r="OX278" s="96">
        <v>0</v>
      </c>
      <c r="OY278" s="96">
        <v>0</v>
      </c>
      <c r="OZ278" s="96">
        <v>0</v>
      </c>
      <c r="PA278" s="96">
        <v>0</v>
      </c>
      <c r="PB278" s="96">
        <v>0</v>
      </c>
      <c r="PK278" s="312"/>
      <c r="PM278" s="312"/>
      <c r="QA278" s="312"/>
      <c r="RE278" s="312"/>
      <c r="RG278" s="312"/>
      <c r="RH278" s="312"/>
      <c r="VY278" s="148"/>
    </row>
    <row r="279" spans="1:635" hidden="1" x14ac:dyDescent="0.2">
      <c r="B279" s="166">
        <v>3</v>
      </c>
      <c r="C279" s="394">
        <f t="shared" ca="1" si="292"/>
        <v>0</v>
      </c>
      <c r="G279" s="96">
        <v>0</v>
      </c>
      <c r="H279" s="96">
        <v>0</v>
      </c>
      <c r="I279" s="351">
        <v>0</v>
      </c>
      <c r="J279" s="96">
        <v>0</v>
      </c>
      <c r="K279" s="96">
        <v>0</v>
      </c>
      <c r="L279" s="96">
        <v>0</v>
      </c>
      <c r="M279" s="96">
        <v>0</v>
      </c>
      <c r="N279" s="96">
        <v>0</v>
      </c>
      <c r="O279" s="96">
        <v>0</v>
      </c>
      <c r="P279" s="96">
        <v>0</v>
      </c>
      <c r="Q279" s="96">
        <v>0</v>
      </c>
      <c r="R279" s="96">
        <v>0</v>
      </c>
      <c r="S279" s="96">
        <v>0</v>
      </c>
      <c r="T279" s="96">
        <v>0</v>
      </c>
      <c r="U279" s="96">
        <v>0</v>
      </c>
      <c r="V279" s="96">
        <v>0</v>
      </c>
      <c r="W279" s="96">
        <v>0</v>
      </c>
      <c r="X279" s="96">
        <v>0</v>
      </c>
      <c r="Y279" s="96">
        <v>0</v>
      </c>
      <c r="Z279" s="96">
        <v>0</v>
      </c>
      <c r="AA279" s="96">
        <v>0</v>
      </c>
      <c r="AB279" s="96">
        <v>0</v>
      </c>
      <c r="AC279" s="96">
        <v>0</v>
      </c>
      <c r="AD279" s="96">
        <v>0</v>
      </c>
      <c r="AE279" s="96">
        <v>0</v>
      </c>
      <c r="AF279" s="96">
        <v>0</v>
      </c>
      <c r="AG279" s="96">
        <v>0</v>
      </c>
      <c r="AH279" s="96">
        <v>0</v>
      </c>
      <c r="AI279" s="96">
        <v>0</v>
      </c>
      <c r="AJ279" s="96">
        <v>0</v>
      </c>
      <c r="AK279" s="96">
        <v>0</v>
      </c>
      <c r="AL279" s="96">
        <v>0</v>
      </c>
      <c r="AM279" s="96">
        <v>0</v>
      </c>
      <c r="AN279" s="96">
        <v>0</v>
      </c>
      <c r="AO279" s="96">
        <v>0</v>
      </c>
      <c r="AP279" s="353">
        <v>0</v>
      </c>
      <c r="AQ279" s="96">
        <v>0</v>
      </c>
      <c r="AR279" s="96">
        <v>0</v>
      </c>
      <c r="AS279" s="96">
        <v>0</v>
      </c>
      <c r="AT279" s="96">
        <v>0</v>
      </c>
      <c r="AU279" s="96">
        <v>0</v>
      </c>
      <c r="AV279" s="96">
        <v>0</v>
      </c>
      <c r="AW279" s="148">
        <v>0</v>
      </c>
      <c r="AX279" s="148">
        <v>0</v>
      </c>
      <c r="AY279" s="148">
        <v>0</v>
      </c>
      <c r="AZ279" s="148">
        <v>0</v>
      </c>
      <c r="BA279" s="148">
        <v>0</v>
      </c>
      <c r="BB279" s="148">
        <v>0</v>
      </c>
      <c r="BC279" s="148">
        <v>0</v>
      </c>
      <c r="BD279" s="148">
        <v>0</v>
      </c>
      <c r="BE279" s="148">
        <v>0</v>
      </c>
      <c r="BF279" s="148">
        <v>0</v>
      </c>
      <c r="BG279" s="96">
        <v>0</v>
      </c>
      <c r="BH279" s="96">
        <v>0</v>
      </c>
      <c r="BI279" s="96">
        <v>0</v>
      </c>
      <c r="BJ279" s="96">
        <v>0</v>
      </c>
      <c r="BK279" s="96">
        <v>0</v>
      </c>
      <c r="BL279" s="96">
        <v>0</v>
      </c>
      <c r="BM279" s="96">
        <v>0</v>
      </c>
      <c r="BN279" s="96">
        <v>0</v>
      </c>
      <c r="BO279" s="96">
        <v>0</v>
      </c>
      <c r="BP279" s="96">
        <v>0</v>
      </c>
      <c r="BQ279" s="96">
        <v>0</v>
      </c>
      <c r="BR279" s="96">
        <v>0</v>
      </c>
      <c r="BS279" s="356">
        <v>0</v>
      </c>
      <c r="BT279" s="96">
        <v>0</v>
      </c>
      <c r="BU279" s="96">
        <v>0</v>
      </c>
      <c r="BV279" s="96">
        <v>0</v>
      </c>
      <c r="BW279" s="96">
        <v>0</v>
      </c>
      <c r="BX279" s="96">
        <v>0</v>
      </c>
      <c r="BY279" s="96">
        <v>0</v>
      </c>
      <c r="BZ279" s="96">
        <v>0</v>
      </c>
      <c r="CA279" s="96">
        <v>0</v>
      </c>
      <c r="CB279" s="96">
        <v>0</v>
      </c>
      <c r="CC279" s="312">
        <v>0</v>
      </c>
      <c r="CD279" s="312">
        <v>0</v>
      </c>
      <c r="CE279" s="312">
        <v>0</v>
      </c>
      <c r="CF279" s="312">
        <v>0</v>
      </c>
      <c r="CG279" s="96">
        <v>0</v>
      </c>
      <c r="CH279" s="96">
        <v>0</v>
      </c>
      <c r="CI279" s="96">
        <v>0</v>
      </c>
      <c r="CJ279" s="96">
        <v>0</v>
      </c>
      <c r="CK279" s="96">
        <v>0</v>
      </c>
      <c r="CL279" s="96">
        <v>0</v>
      </c>
      <c r="CM279" s="96">
        <v>0</v>
      </c>
      <c r="CN279" s="96">
        <v>0</v>
      </c>
      <c r="CO279" s="96">
        <v>0</v>
      </c>
      <c r="CP279" s="96">
        <v>0</v>
      </c>
      <c r="CQ279" s="96">
        <v>0</v>
      </c>
      <c r="CR279" s="96">
        <v>0</v>
      </c>
      <c r="CS279" s="96">
        <v>0</v>
      </c>
      <c r="CT279" s="96">
        <v>0</v>
      </c>
      <c r="CU279" s="96">
        <v>0</v>
      </c>
      <c r="CV279" s="96">
        <v>0</v>
      </c>
      <c r="CW279" s="96">
        <v>0</v>
      </c>
      <c r="CX279" s="96">
        <v>0</v>
      </c>
      <c r="CY279" s="96">
        <v>0</v>
      </c>
      <c r="CZ279" s="96">
        <v>0</v>
      </c>
      <c r="DA279" s="96">
        <v>0</v>
      </c>
      <c r="DB279" s="96">
        <v>0</v>
      </c>
      <c r="DC279" s="96">
        <v>0</v>
      </c>
      <c r="DD279" s="96">
        <v>0</v>
      </c>
      <c r="DE279" s="96">
        <v>0</v>
      </c>
      <c r="DF279" s="96">
        <v>0</v>
      </c>
      <c r="DG279" s="96">
        <v>0</v>
      </c>
      <c r="DH279" s="96">
        <v>0</v>
      </c>
      <c r="DI279" s="96">
        <v>0</v>
      </c>
      <c r="DJ279" s="96">
        <v>0</v>
      </c>
      <c r="DK279" s="96">
        <v>0</v>
      </c>
      <c r="DL279" s="96">
        <v>0</v>
      </c>
      <c r="DM279" s="96">
        <v>0</v>
      </c>
      <c r="DN279" s="96">
        <v>0</v>
      </c>
      <c r="DO279" s="96">
        <v>0</v>
      </c>
      <c r="DP279" s="96">
        <v>0</v>
      </c>
      <c r="DQ279" s="96">
        <v>0</v>
      </c>
      <c r="DR279" s="312">
        <v>0</v>
      </c>
      <c r="DS279" s="96">
        <v>0</v>
      </c>
      <c r="DT279" s="312"/>
      <c r="DU279" s="312"/>
      <c r="DV279" s="312"/>
      <c r="DW279" s="312"/>
      <c r="DX279" s="312"/>
      <c r="EC279" s="312"/>
      <c r="ED279" s="312"/>
      <c r="EE279" s="312"/>
      <c r="EF279" s="312"/>
      <c r="EJ279" s="352"/>
      <c r="EL279" s="352"/>
      <c r="ER279" s="312"/>
      <c r="FA279" s="312"/>
      <c r="FB279" s="312"/>
      <c r="FC279" s="312"/>
      <c r="FD279" s="312"/>
      <c r="FE279" s="312"/>
      <c r="FF279" s="312"/>
      <c r="FG279" s="312"/>
      <c r="FH279" s="312"/>
      <c r="FI279" s="96">
        <v>0</v>
      </c>
      <c r="FJ279" s="96">
        <v>0</v>
      </c>
      <c r="FK279" s="96">
        <v>0</v>
      </c>
      <c r="FL279" s="96">
        <v>0</v>
      </c>
      <c r="FM279" s="96">
        <v>0</v>
      </c>
      <c r="FN279" s="96">
        <v>0</v>
      </c>
      <c r="FO279" s="96">
        <v>0</v>
      </c>
      <c r="FP279" s="96">
        <v>0</v>
      </c>
      <c r="FQ279" s="96">
        <v>0</v>
      </c>
      <c r="FR279" s="96">
        <v>0</v>
      </c>
      <c r="FS279" s="312">
        <v>0</v>
      </c>
      <c r="FT279" s="96">
        <v>0</v>
      </c>
      <c r="FU279" s="96">
        <v>0</v>
      </c>
      <c r="FV279" s="96">
        <v>0</v>
      </c>
      <c r="FW279" s="96">
        <v>0</v>
      </c>
      <c r="FX279" s="96">
        <v>0</v>
      </c>
      <c r="FY279" s="96">
        <v>0</v>
      </c>
      <c r="FZ279" s="96">
        <v>0</v>
      </c>
      <c r="GA279" s="96">
        <v>0</v>
      </c>
      <c r="GB279" s="96">
        <v>0</v>
      </c>
      <c r="GC279" s="96">
        <v>0</v>
      </c>
      <c r="GD279" s="96">
        <v>0</v>
      </c>
      <c r="GE279" s="96">
        <v>0</v>
      </c>
      <c r="GF279" s="96">
        <v>0</v>
      </c>
      <c r="GG279" s="96">
        <v>0</v>
      </c>
      <c r="GH279" s="96">
        <v>0</v>
      </c>
      <c r="GI279" s="96">
        <v>0</v>
      </c>
      <c r="GJ279" s="96">
        <v>0</v>
      </c>
      <c r="GK279" s="96">
        <v>0</v>
      </c>
      <c r="GL279" s="96">
        <v>0</v>
      </c>
      <c r="GM279" s="96">
        <v>0</v>
      </c>
      <c r="GN279" s="96">
        <v>0</v>
      </c>
      <c r="GO279" s="96">
        <v>0</v>
      </c>
      <c r="GP279" s="96">
        <v>0</v>
      </c>
      <c r="GQ279" s="96">
        <v>0</v>
      </c>
      <c r="GR279" s="96">
        <v>0</v>
      </c>
      <c r="GS279" s="96">
        <v>0</v>
      </c>
      <c r="GT279" s="96">
        <v>0</v>
      </c>
      <c r="GU279" s="96">
        <v>0</v>
      </c>
      <c r="GV279" s="96">
        <v>0</v>
      </c>
      <c r="GW279" s="96">
        <v>0</v>
      </c>
      <c r="GX279" s="96">
        <v>0</v>
      </c>
      <c r="GY279" s="96">
        <v>0</v>
      </c>
      <c r="GZ279" s="96">
        <v>0</v>
      </c>
      <c r="HA279" s="96">
        <v>0</v>
      </c>
      <c r="HB279" s="96">
        <v>0</v>
      </c>
      <c r="HC279" s="96">
        <v>0</v>
      </c>
      <c r="HD279" s="96">
        <v>0</v>
      </c>
      <c r="HE279" s="96">
        <v>0</v>
      </c>
      <c r="HF279" s="96">
        <v>0</v>
      </c>
      <c r="HG279" s="96">
        <v>0</v>
      </c>
      <c r="HH279" s="96">
        <v>0</v>
      </c>
      <c r="HI279" s="96">
        <v>0</v>
      </c>
      <c r="HJ279" s="96">
        <v>0</v>
      </c>
      <c r="HK279" s="96">
        <v>0</v>
      </c>
      <c r="HL279" s="96">
        <v>0</v>
      </c>
      <c r="HM279" s="96">
        <v>0</v>
      </c>
      <c r="HN279" s="96">
        <v>0</v>
      </c>
      <c r="HO279" s="96">
        <v>0</v>
      </c>
      <c r="HP279" s="96">
        <v>0</v>
      </c>
      <c r="HQ279" s="96">
        <v>0</v>
      </c>
      <c r="HR279" s="96">
        <v>0</v>
      </c>
      <c r="HS279" s="96">
        <v>0</v>
      </c>
      <c r="HT279" s="96">
        <v>0</v>
      </c>
      <c r="HU279" s="96">
        <v>0</v>
      </c>
      <c r="HV279" s="96">
        <v>0</v>
      </c>
      <c r="HW279" s="96">
        <v>0</v>
      </c>
      <c r="HX279" s="96">
        <v>0</v>
      </c>
      <c r="HY279" s="96">
        <v>0</v>
      </c>
      <c r="HZ279" s="96">
        <v>0</v>
      </c>
      <c r="IA279" s="96">
        <v>0</v>
      </c>
      <c r="IB279" s="96">
        <v>0</v>
      </c>
      <c r="IC279" s="96">
        <v>0</v>
      </c>
      <c r="ID279" s="96">
        <v>0</v>
      </c>
      <c r="IE279" s="96">
        <v>0</v>
      </c>
      <c r="IF279" s="96">
        <v>0</v>
      </c>
      <c r="IG279" s="96">
        <v>0</v>
      </c>
      <c r="IH279" s="96">
        <v>0</v>
      </c>
      <c r="II279" s="312">
        <v>0</v>
      </c>
      <c r="IJ279" s="96">
        <v>0</v>
      </c>
      <c r="IK279" s="96">
        <v>0</v>
      </c>
      <c r="IL279" s="96">
        <v>0</v>
      </c>
      <c r="IM279" s="96">
        <v>0</v>
      </c>
      <c r="IN279" s="351">
        <f t="shared" si="293"/>
        <v>0</v>
      </c>
      <c r="IO279" s="96">
        <v>0</v>
      </c>
      <c r="IP279" s="96">
        <v>0</v>
      </c>
      <c r="IQ279" s="96">
        <v>0</v>
      </c>
      <c r="IR279" s="96">
        <v>0</v>
      </c>
      <c r="IS279" s="96">
        <v>0</v>
      </c>
      <c r="IT279" s="96">
        <v>0</v>
      </c>
      <c r="IU279" s="96">
        <v>0</v>
      </c>
      <c r="IV279" s="96">
        <v>0</v>
      </c>
      <c r="IW279" s="96">
        <v>0</v>
      </c>
      <c r="IX279" s="96">
        <v>0</v>
      </c>
      <c r="IY279" s="96">
        <v>0</v>
      </c>
      <c r="IZ279" s="96">
        <v>0</v>
      </c>
      <c r="JA279" s="96">
        <v>0</v>
      </c>
      <c r="JB279" s="96">
        <v>0</v>
      </c>
      <c r="JC279" s="351">
        <v>0</v>
      </c>
      <c r="JD279" s="96">
        <v>0</v>
      </c>
      <c r="JE279" s="96">
        <v>0</v>
      </c>
      <c r="JF279" s="353">
        <f t="shared" si="294"/>
        <v>0</v>
      </c>
      <c r="JG279" s="96">
        <v>0</v>
      </c>
      <c r="JH279" s="96">
        <v>0</v>
      </c>
      <c r="JI279" s="96">
        <v>0</v>
      </c>
      <c r="JJ279" s="96">
        <v>0</v>
      </c>
      <c r="JK279" s="96">
        <v>0</v>
      </c>
      <c r="JL279" s="96">
        <v>0</v>
      </c>
      <c r="JM279" s="96">
        <v>0</v>
      </c>
      <c r="JN279" s="351">
        <f t="shared" si="295"/>
        <v>0</v>
      </c>
      <c r="JO279" s="96">
        <v>0</v>
      </c>
      <c r="JP279" s="96">
        <v>0</v>
      </c>
      <c r="JQ279" s="96">
        <v>0</v>
      </c>
      <c r="JR279" s="96">
        <v>0</v>
      </c>
      <c r="JS279" s="96">
        <v>0</v>
      </c>
      <c r="JT279" s="96">
        <v>0</v>
      </c>
      <c r="JU279" s="96">
        <v>0</v>
      </c>
      <c r="JV279" s="351">
        <f t="shared" si="296"/>
        <v>0</v>
      </c>
      <c r="JW279" s="96">
        <v>0</v>
      </c>
      <c r="JX279" s="96">
        <v>0</v>
      </c>
      <c r="JY279" s="96">
        <v>0</v>
      </c>
      <c r="JZ279" s="96">
        <v>0</v>
      </c>
      <c r="KA279" s="96">
        <v>0</v>
      </c>
      <c r="KB279" s="96">
        <v>0</v>
      </c>
      <c r="KC279" s="96">
        <v>0</v>
      </c>
      <c r="KD279" s="96">
        <v>0</v>
      </c>
      <c r="KE279" s="96">
        <v>0</v>
      </c>
      <c r="KF279" s="96">
        <v>0</v>
      </c>
      <c r="KG279" s="96">
        <v>0</v>
      </c>
      <c r="KH279" s="96">
        <v>0</v>
      </c>
      <c r="KI279" s="96">
        <v>0</v>
      </c>
      <c r="KJ279" s="96">
        <v>0</v>
      </c>
      <c r="KK279" s="96">
        <v>0</v>
      </c>
      <c r="KL279" s="96">
        <v>0</v>
      </c>
      <c r="KM279" s="96">
        <v>0</v>
      </c>
      <c r="KN279" s="96">
        <v>0</v>
      </c>
      <c r="KO279" s="96">
        <v>0</v>
      </c>
      <c r="KP279" s="96">
        <v>0</v>
      </c>
      <c r="KQ279" s="96">
        <v>0</v>
      </c>
      <c r="KR279" s="96">
        <v>0</v>
      </c>
      <c r="KS279" s="96">
        <v>0</v>
      </c>
      <c r="KT279" s="96">
        <v>0</v>
      </c>
      <c r="KU279" s="96">
        <v>0</v>
      </c>
      <c r="KV279" s="96">
        <v>0</v>
      </c>
      <c r="KW279" s="96">
        <v>0</v>
      </c>
      <c r="KX279" s="96">
        <v>0</v>
      </c>
      <c r="KY279" s="96">
        <v>0</v>
      </c>
      <c r="KZ279" s="96">
        <v>0</v>
      </c>
      <c r="LA279" s="96">
        <v>0</v>
      </c>
      <c r="LB279" s="96">
        <v>0</v>
      </c>
      <c r="LC279" s="96">
        <v>0</v>
      </c>
      <c r="LD279" s="96">
        <v>0</v>
      </c>
      <c r="LE279" s="96">
        <v>0</v>
      </c>
      <c r="LF279" s="96">
        <v>0</v>
      </c>
      <c r="LG279" s="96">
        <v>0</v>
      </c>
      <c r="LH279" s="96">
        <v>0</v>
      </c>
      <c r="LI279" s="96">
        <v>0</v>
      </c>
      <c r="LJ279" s="96">
        <v>0</v>
      </c>
      <c r="LK279" s="96">
        <v>0</v>
      </c>
      <c r="LL279" s="96">
        <v>0</v>
      </c>
      <c r="LM279" s="96">
        <v>0</v>
      </c>
      <c r="LN279" s="96">
        <v>0</v>
      </c>
      <c r="LO279" s="96">
        <v>0</v>
      </c>
      <c r="LP279" s="96">
        <v>0</v>
      </c>
      <c r="LQ279" s="96">
        <v>0</v>
      </c>
      <c r="LR279" s="96">
        <v>0</v>
      </c>
      <c r="LS279" s="96">
        <v>0</v>
      </c>
      <c r="LT279" s="96">
        <v>0</v>
      </c>
      <c r="LU279" s="96">
        <v>0</v>
      </c>
      <c r="LV279" s="96">
        <v>0</v>
      </c>
      <c r="LW279" s="96">
        <v>0</v>
      </c>
      <c r="LX279" s="96">
        <v>0</v>
      </c>
      <c r="LY279" s="96">
        <v>0</v>
      </c>
      <c r="LZ279" s="96">
        <v>0</v>
      </c>
      <c r="MA279" s="96">
        <v>0</v>
      </c>
      <c r="MB279" s="96">
        <v>0</v>
      </c>
      <c r="MC279" s="96">
        <v>0</v>
      </c>
      <c r="MD279" s="96">
        <v>0</v>
      </c>
      <c r="ME279" s="96">
        <v>0</v>
      </c>
      <c r="MF279" s="96">
        <v>0</v>
      </c>
      <c r="MG279" s="96">
        <v>0</v>
      </c>
      <c r="MH279" s="96">
        <v>0</v>
      </c>
      <c r="MI279" s="96">
        <v>0</v>
      </c>
      <c r="MJ279" s="96">
        <v>0</v>
      </c>
      <c r="MK279" s="96">
        <v>0</v>
      </c>
      <c r="ML279" s="96">
        <v>0</v>
      </c>
      <c r="MM279" s="96">
        <v>0</v>
      </c>
      <c r="MN279" s="96">
        <v>0</v>
      </c>
      <c r="MO279" s="96">
        <v>0</v>
      </c>
      <c r="MP279" s="96">
        <v>0</v>
      </c>
      <c r="MQ279" s="96">
        <v>0</v>
      </c>
      <c r="MR279" s="96">
        <v>0</v>
      </c>
      <c r="MS279" s="96">
        <v>0</v>
      </c>
      <c r="MT279" s="96">
        <v>0</v>
      </c>
      <c r="MU279" s="96">
        <v>0</v>
      </c>
      <c r="MV279" s="96">
        <v>0</v>
      </c>
      <c r="MW279" s="96">
        <v>0</v>
      </c>
      <c r="MX279" s="96">
        <v>0</v>
      </c>
      <c r="MY279" s="96">
        <v>0</v>
      </c>
      <c r="MZ279" s="96">
        <v>0</v>
      </c>
      <c r="NA279" s="96">
        <v>0</v>
      </c>
      <c r="NB279" s="96">
        <v>0</v>
      </c>
      <c r="NC279" s="96">
        <v>0</v>
      </c>
      <c r="ND279" s="96">
        <v>0</v>
      </c>
      <c r="NE279" s="96">
        <v>0</v>
      </c>
      <c r="NF279" s="96">
        <v>0</v>
      </c>
      <c r="NG279" s="96">
        <v>0</v>
      </c>
      <c r="NH279" s="96">
        <v>0</v>
      </c>
      <c r="NI279" s="96">
        <v>0</v>
      </c>
      <c r="NJ279" s="96">
        <v>0</v>
      </c>
      <c r="NK279" s="96">
        <v>0</v>
      </c>
      <c r="NL279" s="96">
        <v>0</v>
      </c>
      <c r="NM279" s="96">
        <v>0</v>
      </c>
      <c r="NN279" s="96">
        <v>0</v>
      </c>
      <c r="NO279" s="96">
        <v>0</v>
      </c>
      <c r="NP279" s="96">
        <v>0</v>
      </c>
      <c r="NQ279" s="96">
        <v>0</v>
      </c>
      <c r="NR279" s="96">
        <v>0</v>
      </c>
      <c r="NS279" s="96">
        <v>0</v>
      </c>
      <c r="NT279" s="96">
        <v>0</v>
      </c>
      <c r="NU279" s="96">
        <v>0</v>
      </c>
      <c r="NV279" s="96">
        <v>0</v>
      </c>
      <c r="NW279" s="96">
        <v>0</v>
      </c>
      <c r="NX279" s="96">
        <v>0</v>
      </c>
      <c r="NY279" s="96">
        <v>0</v>
      </c>
      <c r="NZ279" s="96">
        <v>0</v>
      </c>
      <c r="OA279" s="96">
        <v>0</v>
      </c>
      <c r="OB279" s="96">
        <v>0</v>
      </c>
      <c r="OC279" s="96">
        <v>0</v>
      </c>
      <c r="OD279" s="96">
        <v>0</v>
      </c>
      <c r="OE279" s="96">
        <v>0</v>
      </c>
      <c r="OF279" s="96">
        <v>0</v>
      </c>
      <c r="OG279" s="96">
        <v>0</v>
      </c>
      <c r="OH279" s="96">
        <v>0</v>
      </c>
      <c r="OI279" s="96">
        <v>0</v>
      </c>
      <c r="OJ279" s="96">
        <v>0</v>
      </c>
      <c r="OK279" s="96">
        <v>0</v>
      </c>
      <c r="OL279" s="96">
        <v>0</v>
      </c>
      <c r="OM279" s="96">
        <v>0</v>
      </c>
      <c r="ON279" s="96">
        <v>0</v>
      </c>
      <c r="OO279" s="96">
        <v>0</v>
      </c>
      <c r="OP279" s="96">
        <v>0</v>
      </c>
      <c r="OQ279" s="96">
        <v>0</v>
      </c>
      <c r="OR279" s="96">
        <v>0</v>
      </c>
      <c r="OS279" s="96">
        <v>0</v>
      </c>
      <c r="OT279" s="96">
        <v>0</v>
      </c>
      <c r="OU279" s="96">
        <v>0</v>
      </c>
      <c r="OV279" s="96">
        <v>0</v>
      </c>
      <c r="OW279" s="96">
        <v>0</v>
      </c>
      <c r="OX279" s="96">
        <v>0</v>
      </c>
      <c r="OY279" s="96">
        <v>0</v>
      </c>
      <c r="OZ279" s="96">
        <v>0</v>
      </c>
      <c r="PA279" s="96">
        <v>0</v>
      </c>
      <c r="PB279" s="96">
        <v>0</v>
      </c>
      <c r="PK279" s="312"/>
      <c r="PM279" s="312"/>
      <c r="QA279" s="312"/>
      <c r="RE279" s="312"/>
      <c r="RG279" s="312"/>
      <c r="RH279" s="312"/>
      <c r="VY279" s="148"/>
    </row>
    <row r="280" spans="1:635" hidden="1" x14ac:dyDescent="0.2">
      <c r="A280" s="327"/>
      <c r="B280" s="166">
        <v>4</v>
      </c>
      <c r="C280" s="394">
        <f t="shared" ca="1" si="292"/>
        <v>0</v>
      </c>
      <c r="G280" s="96">
        <v>0</v>
      </c>
      <c r="H280" s="96">
        <v>0</v>
      </c>
      <c r="I280" s="351">
        <v>0</v>
      </c>
      <c r="J280" s="96">
        <v>0</v>
      </c>
      <c r="K280" s="96">
        <v>0</v>
      </c>
      <c r="L280" s="96">
        <v>0</v>
      </c>
      <c r="M280" s="96">
        <v>0</v>
      </c>
      <c r="N280" s="96">
        <v>0</v>
      </c>
      <c r="O280" s="96">
        <v>0</v>
      </c>
      <c r="P280" s="96">
        <v>0</v>
      </c>
      <c r="Q280" s="96">
        <v>0</v>
      </c>
      <c r="R280" s="96">
        <v>0</v>
      </c>
      <c r="S280" s="96">
        <v>0</v>
      </c>
      <c r="T280" s="96">
        <v>0</v>
      </c>
      <c r="U280" s="96">
        <v>0</v>
      </c>
      <c r="V280" s="96">
        <v>0</v>
      </c>
      <c r="W280" s="96">
        <v>0</v>
      </c>
      <c r="X280" s="96">
        <v>0</v>
      </c>
      <c r="Y280" s="96">
        <v>0</v>
      </c>
      <c r="Z280" s="96">
        <v>0</v>
      </c>
      <c r="AA280" s="96">
        <v>0</v>
      </c>
      <c r="AB280" s="96">
        <v>0</v>
      </c>
      <c r="AC280" s="96">
        <v>1</v>
      </c>
      <c r="AD280" s="96">
        <v>1</v>
      </c>
      <c r="AE280" s="96">
        <v>1</v>
      </c>
      <c r="AF280" s="96">
        <v>1</v>
      </c>
      <c r="AG280" s="96">
        <v>1</v>
      </c>
      <c r="AH280" s="96">
        <v>1</v>
      </c>
      <c r="AI280" s="96">
        <v>1</v>
      </c>
      <c r="AJ280" s="96">
        <v>1</v>
      </c>
      <c r="AK280" s="96">
        <v>1</v>
      </c>
      <c r="AL280" s="96">
        <v>1</v>
      </c>
      <c r="AM280" s="96">
        <v>1</v>
      </c>
      <c r="AN280" s="96">
        <v>1</v>
      </c>
      <c r="AO280" s="96">
        <v>1</v>
      </c>
      <c r="AP280" s="353">
        <v>1</v>
      </c>
      <c r="AQ280" s="96">
        <v>1</v>
      </c>
      <c r="AR280" s="96">
        <v>1</v>
      </c>
      <c r="AS280" s="96">
        <v>1</v>
      </c>
      <c r="AT280" s="96">
        <v>0</v>
      </c>
      <c r="AU280" s="96">
        <v>0</v>
      </c>
      <c r="AV280" s="96">
        <v>0</v>
      </c>
      <c r="AW280" s="148">
        <v>0</v>
      </c>
      <c r="AX280" s="148">
        <v>0</v>
      </c>
      <c r="AY280" s="148">
        <v>0</v>
      </c>
      <c r="AZ280" s="148">
        <v>0</v>
      </c>
      <c r="BA280" s="148">
        <v>0</v>
      </c>
      <c r="BB280" s="148">
        <v>0</v>
      </c>
      <c r="BC280" s="148">
        <v>0</v>
      </c>
      <c r="BD280" s="148">
        <v>0</v>
      </c>
      <c r="BE280" s="148">
        <v>0</v>
      </c>
      <c r="BF280" s="148">
        <v>0</v>
      </c>
      <c r="BG280" s="96">
        <v>0</v>
      </c>
      <c r="BH280" s="96">
        <v>0</v>
      </c>
      <c r="BI280" s="96">
        <v>0</v>
      </c>
      <c r="BJ280" s="96">
        <v>0</v>
      </c>
      <c r="BK280" s="96">
        <v>0</v>
      </c>
      <c r="BL280" s="96">
        <v>0</v>
      </c>
      <c r="BM280" s="96">
        <v>0</v>
      </c>
      <c r="BN280" s="96">
        <v>0</v>
      </c>
      <c r="BO280" s="96">
        <v>0</v>
      </c>
      <c r="BP280" s="96">
        <v>0</v>
      </c>
      <c r="BQ280" s="96">
        <v>0</v>
      </c>
      <c r="BR280" s="96">
        <v>0</v>
      </c>
      <c r="BS280" s="356">
        <v>0</v>
      </c>
      <c r="BT280" s="96">
        <v>0</v>
      </c>
      <c r="BU280" s="96">
        <v>0</v>
      </c>
      <c r="BV280" s="96">
        <v>0</v>
      </c>
      <c r="BW280" s="96">
        <v>0</v>
      </c>
      <c r="BX280" s="96">
        <v>0</v>
      </c>
      <c r="BY280" s="96">
        <v>0</v>
      </c>
      <c r="BZ280" s="96">
        <v>0</v>
      </c>
      <c r="CA280" s="96">
        <v>0</v>
      </c>
      <c r="CB280" s="96">
        <v>0</v>
      </c>
      <c r="CC280" s="312">
        <v>0</v>
      </c>
      <c r="CD280" s="312">
        <v>0</v>
      </c>
      <c r="CE280" s="312">
        <v>0</v>
      </c>
      <c r="CF280" s="312">
        <v>0</v>
      </c>
      <c r="CG280" s="96">
        <v>0</v>
      </c>
      <c r="CH280" s="96">
        <v>0</v>
      </c>
      <c r="CI280" s="96">
        <v>0</v>
      </c>
      <c r="CJ280" s="96">
        <v>0</v>
      </c>
      <c r="CK280" s="96">
        <v>0</v>
      </c>
      <c r="CL280" s="96">
        <v>0</v>
      </c>
      <c r="CM280" s="96">
        <v>0</v>
      </c>
      <c r="CN280" s="96">
        <v>0</v>
      </c>
      <c r="CO280" s="96">
        <v>0</v>
      </c>
      <c r="CP280" s="96">
        <v>0</v>
      </c>
      <c r="CQ280" s="96">
        <v>0</v>
      </c>
      <c r="CR280" s="96">
        <v>0</v>
      </c>
      <c r="CS280" s="96">
        <v>0</v>
      </c>
      <c r="CT280" s="96">
        <v>0</v>
      </c>
      <c r="CU280" s="96">
        <v>0</v>
      </c>
      <c r="CV280" s="96">
        <v>0</v>
      </c>
      <c r="CW280" s="96">
        <v>0</v>
      </c>
      <c r="CX280" s="96">
        <v>0</v>
      </c>
      <c r="CY280" s="96">
        <v>0</v>
      </c>
      <c r="CZ280" s="96">
        <v>0</v>
      </c>
      <c r="DA280" s="96">
        <v>0</v>
      </c>
      <c r="DB280" s="96">
        <v>0</v>
      </c>
      <c r="DC280" s="96">
        <v>0</v>
      </c>
      <c r="DD280" s="96">
        <v>0</v>
      </c>
      <c r="DE280" s="96">
        <v>0</v>
      </c>
      <c r="DF280" s="96">
        <v>0</v>
      </c>
      <c r="DG280" s="96">
        <v>0</v>
      </c>
      <c r="DH280" s="96">
        <v>0</v>
      </c>
      <c r="DI280" s="96">
        <v>0</v>
      </c>
      <c r="DJ280" s="96">
        <v>0</v>
      </c>
      <c r="DK280" s="96">
        <v>0</v>
      </c>
      <c r="DL280" s="96">
        <v>0</v>
      </c>
      <c r="DM280" s="96">
        <v>0</v>
      </c>
      <c r="DN280" s="96">
        <v>0</v>
      </c>
      <c r="DO280" s="96">
        <v>0</v>
      </c>
      <c r="DP280" s="96">
        <v>0</v>
      </c>
      <c r="DQ280" s="96">
        <v>0</v>
      </c>
      <c r="DR280" s="312">
        <v>0</v>
      </c>
      <c r="DS280" s="96">
        <v>0</v>
      </c>
      <c r="DT280" s="312"/>
      <c r="DU280" s="312"/>
      <c r="DV280" s="312"/>
      <c r="DW280" s="312"/>
      <c r="DX280" s="312"/>
      <c r="EC280" s="312"/>
      <c r="ED280" s="312"/>
      <c r="EE280" s="312"/>
      <c r="EF280" s="312"/>
      <c r="EJ280" s="352"/>
      <c r="EL280" s="352"/>
      <c r="ER280" s="312"/>
      <c r="FA280" s="312"/>
      <c r="FB280" s="312"/>
      <c r="FC280" s="312"/>
      <c r="FD280" s="312"/>
      <c r="FE280" s="312"/>
      <c r="FF280" s="312"/>
      <c r="FG280" s="312"/>
      <c r="FH280" s="312"/>
      <c r="FI280" s="96">
        <v>0</v>
      </c>
      <c r="FJ280" s="96">
        <v>0</v>
      </c>
      <c r="FK280" s="96">
        <v>0</v>
      </c>
      <c r="FL280" s="96">
        <v>0</v>
      </c>
      <c r="FM280" s="96">
        <v>0</v>
      </c>
      <c r="FN280" s="96">
        <v>0</v>
      </c>
      <c r="FO280" s="96">
        <v>0</v>
      </c>
      <c r="FP280" s="96">
        <v>0</v>
      </c>
      <c r="FQ280" s="96">
        <v>0</v>
      </c>
      <c r="FR280" s="96">
        <v>0</v>
      </c>
      <c r="FS280" s="312">
        <v>0</v>
      </c>
      <c r="FT280" s="96">
        <v>0</v>
      </c>
      <c r="FU280" s="96">
        <v>0</v>
      </c>
      <c r="FV280" s="96">
        <v>0</v>
      </c>
      <c r="FW280" s="96">
        <v>0</v>
      </c>
      <c r="FX280" s="96">
        <v>0</v>
      </c>
      <c r="FY280" s="96">
        <v>0</v>
      </c>
      <c r="FZ280" s="96">
        <v>0</v>
      </c>
      <c r="GA280" s="96">
        <v>0</v>
      </c>
      <c r="GB280" s="96">
        <v>0</v>
      </c>
      <c r="GC280" s="96">
        <v>0</v>
      </c>
      <c r="GD280" s="96">
        <v>0</v>
      </c>
      <c r="GE280" s="96">
        <v>0</v>
      </c>
      <c r="GF280" s="96">
        <v>0</v>
      </c>
      <c r="GG280" s="96">
        <v>0</v>
      </c>
      <c r="GH280" s="96">
        <v>0</v>
      </c>
      <c r="GI280" s="96">
        <v>0</v>
      </c>
      <c r="GJ280" s="96">
        <v>0</v>
      </c>
      <c r="GK280" s="96">
        <v>0</v>
      </c>
      <c r="GL280" s="96">
        <v>0</v>
      </c>
      <c r="GM280" s="96">
        <v>0</v>
      </c>
      <c r="GN280" s="96">
        <v>0</v>
      </c>
      <c r="GO280" s="96">
        <v>0</v>
      </c>
      <c r="GP280" s="96">
        <v>0</v>
      </c>
      <c r="GQ280" s="96">
        <v>0</v>
      </c>
      <c r="GR280" s="96">
        <v>0</v>
      </c>
      <c r="GS280" s="96">
        <v>0</v>
      </c>
      <c r="GT280" s="96">
        <v>0</v>
      </c>
      <c r="GU280" s="96">
        <v>0</v>
      </c>
      <c r="GV280" s="96">
        <v>0</v>
      </c>
      <c r="GW280" s="96">
        <v>0</v>
      </c>
      <c r="GX280" s="96">
        <v>0</v>
      </c>
      <c r="GY280" s="96">
        <v>0</v>
      </c>
      <c r="GZ280" s="96">
        <v>0</v>
      </c>
      <c r="HA280" s="96">
        <v>0</v>
      </c>
      <c r="HB280" s="96">
        <v>0</v>
      </c>
      <c r="HC280" s="96">
        <v>0</v>
      </c>
      <c r="HD280" s="96">
        <v>0</v>
      </c>
      <c r="HE280" s="96">
        <v>0</v>
      </c>
      <c r="HF280" s="96">
        <v>0</v>
      </c>
      <c r="HG280" s="96">
        <v>0</v>
      </c>
      <c r="HH280" s="96">
        <v>0</v>
      </c>
      <c r="HI280" s="96">
        <v>0</v>
      </c>
      <c r="HJ280" s="96">
        <v>0</v>
      </c>
      <c r="HK280" s="96">
        <v>0</v>
      </c>
      <c r="HL280" s="96">
        <v>0</v>
      </c>
      <c r="HM280" s="96">
        <v>0</v>
      </c>
      <c r="HN280" s="96">
        <v>0</v>
      </c>
      <c r="HO280" s="96">
        <v>0</v>
      </c>
      <c r="HP280" s="96">
        <v>0</v>
      </c>
      <c r="HQ280" s="96">
        <v>0</v>
      </c>
      <c r="HR280" s="96">
        <v>0</v>
      </c>
      <c r="HS280" s="96">
        <v>0</v>
      </c>
      <c r="HT280" s="96">
        <v>0</v>
      </c>
      <c r="HU280" s="96">
        <v>0</v>
      </c>
      <c r="HV280" s="96">
        <v>0</v>
      </c>
      <c r="HW280" s="96">
        <v>0</v>
      </c>
      <c r="HX280" s="96">
        <v>0</v>
      </c>
      <c r="HY280" s="96">
        <v>0</v>
      </c>
      <c r="HZ280" s="96">
        <v>0</v>
      </c>
      <c r="IA280" s="96">
        <v>0</v>
      </c>
      <c r="IB280" s="96">
        <v>0</v>
      </c>
      <c r="IC280" s="96">
        <v>0</v>
      </c>
      <c r="ID280" s="96">
        <v>0</v>
      </c>
      <c r="IE280" s="96">
        <v>0</v>
      </c>
      <c r="IF280" s="96">
        <v>0</v>
      </c>
      <c r="IG280" s="96">
        <v>0</v>
      </c>
      <c r="IH280" s="96">
        <v>0</v>
      </c>
      <c r="II280" s="312">
        <v>0</v>
      </c>
      <c r="IJ280" s="96">
        <v>0</v>
      </c>
      <c r="IK280" s="96">
        <v>0</v>
      </c>
      <c r="IL280" s="96">
        <v>0</v>
      </c>
      <c r="IM280" s="96">
        <v>0</v>
      </c>
      <c r="IN280" s="351">
        <f t="shared" si="293"/>
        <v>0</v>
      </c>
      <c r="IO280" s="96">
        <v>0</v>
      </c>
      <c r="IP280" s="96">
        <v>0</v>
      </c>
      <c r="IQ280" s="96">
        <v>0</v>
      </c>
      <c r="IR280" s="96">
        <v>0</v>
      </c>
      <c r="IS280" s="96">
        <v>0</v>
      </c>
      <c r="IT280" s="96">
        <v>0</v>
      </c>
      <c r="IU280" s="96">
        <v>0</v>
      </c>
      <c r="IV280" s="96">
        <v>0</v>
      </c>
      <c r="IW280" s="96">
        <v>0</v>
      </c>
      <c r="IX280" s="96">
        <v>0</v>
      </c>
      <c r="IY280" s="96">
        <v>0</v>
      </c>
      <c r="IZ280" s="96">
        <v>0</v>
      </c>
      <c r="JA280" s="96">
        <v>0</v>
      </c>
      <c r="JB280" s="96">
        <v>0</v>
      </c>
      <c r="JC280" s="351">
        <v>0</v>
      </c>
      <c r="JD280" s="96">
        <v>0</v>
      </c>
      <c r="JE280" s="96">
        <v>0</v>
      </c>
      <c r="JF280" s="353">
        <f t="shared" si="294"/>
        <v>0</v>
      </c>
      <c r="JG280" s="96">
        <v>0</v>
      </c>
      <c r="JH280" s="96">
        <v>0</v>
      </c>
      <c r="JI280" s="96">
        <v>0</v>
      </c>
      <c r="JJ280" s="96">
        <v>0</v>
      </c>
      <c r="JK280" s="96">
        <v>0</v>
      </c>
      <c r="JL280" s="96">
        <v>0</v>
      </c>
      <c r="JM280" s="96">
        <v>0</v>
      </c>
      <c r="JN280" s="351">
        <f t="shared" si="295"/>
        <v>0</v>
      </c>
      <c r="JO280" s="96">
        <v>0</v>
      </c>
      <c r="JP280" s="96">
        <v>0</v>
      </c>
      <c r="JQ280" s="96">
        <v>0</v>
      </c>
      <c r="JR280" s="96">
        <v>0</v>
      </c>
      <c r="JS280" s="96">
        <v>0</v>
      </c>
      <c r="JT280" s="96">
        <v>0</v>
      </c>
      <c r="JU280" s="96">
        <v>0</v>
      </c>
      <c r="JV280" s="351">
        <f t="shared" si="296"/>
        <v>0</v>
      </c>
      <c r="JW280" s="96">
        <v>0</v>
      </c>
      <c r="JX280" s="96">
        <v>0</v>
      </c>
      <c r="JY280" s="96">
        <v>0</v>
      </c>
      <c r="JZ280" s="96">
        <v>0</v>
      </c>
      <c r="KA280" s="96">
        <v>0</v>
      </c>
      <c r="KB280" s="96">
        <v>0</v>
      </c>
      <c r="KC280" s="96">
        <v>0</v>
      </c>
      <c r="KD280" s="96">
        <v>0</v>
      </c>
      <c r="KE280" s="96">
        <v>0</v>
      </c>
      <c r="KF280" s="96">
        <v>0</v>
      </c>
      <c r="KG280" s="96">
        <v>0</v>
      </c>
      <c r="KH280" s="96">
        <v>0</v>
      </c>
      <c r="KI280" s="96">
        <v>0</v>
      </c>
      <c r="KJ280" s="96">
        <v>0</v>
      </c>
      <c r="KK280" s="96">
        <v>0</v>
      </c>
      <c r="KL280" s="96">
        <v>0</v>
      </c>
      <c r="KM280" s="96">
        <v>0</v>
      </c>
      <c r="KN280" s="96">
        <v>0</v>
      </c>
      <c r="KO280" s="96">
        <v>0</v>
      </c>
      <c r="KP280" s="96">
        <v>0</v>
      </c>
      <c r="KQ280" s="96">
        <v>0</v>
      </c>
      <c r="KR280" s="96">
        <v>0</v>
      </c>
      <c r="KS280" s="96">
        <v>0</v>
      </c>
      <c r="KT280" s="96">
        <v>0</v>
      </c>
      <c r="KU280" s="96">
        <v>0</v>
      </c>
      <c r="KV280" s="96">
        <v>0</v>
      </c>
      <c r="KW280" s="96">
        <v>0</v>
      </c>
      <c r="KX280" s="96">
        <v>0</v>
      </c>
      <c r="KY280" s="96">
        <v>0</v>
      </c>
      <c r="KZ280" s="96">
        <v>0</v>
      </c>
      <c r="LA280" s="96">
        <v>0</v>
      </c>
      <c r="LB280" s="96">
        <v>0</v>
      </c>
      <c r="LC280" s="96">
        <v>0</v>
      </c>
      <c r="LD280" s="96">
        <v>0</v>
      </c>
      <c r="LE280" s="96">
        <v>0</v>
      </c>
      <c r="LF280" s="96">
        <v>0</v>
      </c>
      <c r="LG280" s="96">
        <v>0</v>
      </c>
      <c r="LH280" s="96">
        <v>0</v>
      </c>
      <c r="LI280" s="96">
        <v>0</v>
      </c>
      <c r="LJ280" s="96">
        <v>0</v>
      </c>
      <c r="LK280" s="96">
        <v>0</v>
      </c>
      <c r="LL280" s="96">
        <v>0</v>
      </c>
      <c r="LM280" s="96">
        <v>0</v>
      </c>
      <c r="LN280" s="96">
        <v>0</v>
      </c>
      <c r="LO280" s="96">
        <v>0</v>
      </c>
      <c r="LP280" s="96">
        <v>0</v>
      </c>
      <c r="LQ280" s="96">
        <v>0</v>
      </c>
      <c r="LR280" s="96">
        <v>0</v>
      </c>
      <c r="LS280" s="96">
        <v>0</v>
      </c>
      <c r="LT280" s="96">
        <v>0</v>
      </c>
      <c r="LU280" s="96">
        <v>0</v>
      </c>
      <c r="LV280" s="96">
        <v>0</v>
      </c>
      <c r="LW280" s="96">
        <v>0</v>
      </c>
      <c r="LX280" s="96">
        <v>0</v>
      </c>
      <c r="LY280" s="96">
        <v>0</v>
      </c>
      <c r="LZ280" s="96">
        <v>0</v>
      </c>
      <c r="MA280" s="96">
        <v>0</v>
      </c>
      <c r="MB280" s="96">
        <v>0</v>
      </c>
      <c r="MC280" s="96">
        <v>0</v>
      </c>
      <c r="MD280" s="96">
        <v>0</v>
      </c>
      <c r="ME280" s="96">
        <v>0</v>
      </c>
      <c r="MF280" s="96">
        <v>0</v>
      </c>
      <c r="MG280" s="96">
        <v>0</v>
      </c>
      <c r="MH280" s="96">
        <v>0</v>
      </c>
      <c r="MI280" s="96">
        <v>0</v>
      </c>
      <c r="MJ280" s="96">
        <v>0</v>
      </c>
      <c r="MK280" s="96">
        <v>0</v>
      </c>
      <c r="ML280" s="96">
        <v>0</v>
      </c>
      <c r="MM280" s="96">
        <v>0</v>
      </c>
      <c r="MN280" s="96">
        <v>0</v>
      </c>
      <c r="MO280" s="96">
        <v>0</v>
      </c>
      <c r="MP280" s="96">
        <v>0</v>
      </c>
      <c r="MQ280" s="96">
        <v>0</v>
      </c>
      <c r="MR280" s="96">
        <v>0</v>
      </c>
      <c r="MS280" s="96">
        <v>0</v>
      </c>
      <c r="MT280" s="96">
        <v>0</v>
      </c>
      <c r="MU280" s="96">
        <v>0</v>
      </c>
      <c r="MV280" s="96">
        <v>0</v>
      </c>
      <c r="MW280" s="96">
        <v>0</v>
      </c>
      <c r="MX280" s="96">
        <v>0</v>
      </c>
      <c r="MY280" s="96">
        <v>0</v>
      </c>
      <c r="MZ280" s="96">
        <v>0</v>
      </c>
      <c r="NA280" s="96">
        <v>0</v>
      </c>
      <c r="NB280" s="96">
        <v>0</v>
      </c>
      <c r="NC280" s="96">
        <v>0</v>
      </c>
      <c r="ND280" s="96">
        <v>0</v>
      </c>
      <c r="NE280" s="96">
        <v>0</v>
      </c>
      <c r="NF280" s="96">
        <v>0</v>
      </c>
      <c r="NG280" s="96">
        <v>0</v>
      </c>
      <c r="NH280" s="96">
        <v>0</v>
      </c>
      <c r="NI280" s="96">
        <v>0</v>
      </c>
      <c r="NJ280" s="96">
        <v>0</v>
      </c>
      <c r="NK280" s="96">
        <v>0</v>
      </c>
      <c r="NL280" s="96">
        <v>0</v>
      </c>
      <c r="NM280" s="96">
        <v>0</v>
      </c>
      <c r="NN280" s="96">
        <v>0</v>
      </c>
      <c r="NO280" s="96">
        <v>0</v>
      </c>
      <c r="NP280" s="96">
        <v>0</v>
      </c>
      <c r="NQ280" s="96">
        <v>0</v>
      </c>
      <c r="NR280" s="96">
        <v>0</v>
      </c>
      <c r="NS280" s="96">
        <v>0</v>
      </c>
      <c r="NT280" s="96">
        <v>0</v>
      </c>
      <c r="NU280" s="96">
        <v>0</v>
      </c>
      <c r="NV280" s="96">
        <v>0</v>
      </c>
      <c r="NW280" s="96">
        <v>0</v>
      </c>
      <c r="NX280" s="96">
        <v>0</v>
      </c>
      <c r="NY280" s="96">
        <v>0</v>
      </c>
      <c r="NZ280" s="96">
        <v>0</v>
      </c>
      <c r="OA280" s="96">
        <v>0</v>
      </c>
      <c r="OB280" s="96">
        <v>0</v>
      </c>
      <c r="OC280" s="96">
        <v>0</v>
      </c>
      <c r="OD280" s="96">
        <v>0</v>
      </c>
      <c r="OE280" s="96">
        <v>0</v>
      </c>
      <c r="OF280" s="96">
        <v>0</v>
      </c>
      <c r="OG280" s="96">
        <v>0</v>
      </c>
      <c r="OH280" s="96">
        <v>0</v>
      </c>
      <c r="OI280" s="96">
        <v>0</v>
      </c>
      <c r="OJ280" s="96">
        <v>0</v>
      </c>
      <c r="OK280" s="96">
        <v>0</v>
      </c>
      <c r="OL280" s="96">
        <v>0</v>
      </c>
      <c r="OM280" s="96">
        <v>0</v>
      </c>
      <c r="ON280" s="96">
        <v>0</v>
      </c>
      <c r="OO280" s="96">
        <v>0</v>
      </c>
      <c r="OP280" s="96">
        <v>0</v>
      </c>
      <c r="OQ280" s="96">
        <v>0</v>
      </c>
      <c r="OR280" s="96">
        <v>0</v>
      </c>
      <c r="OS280" s="96">
        <v>0</v>
      </c>
      <c r="OT280" s="96">
        <v>0</v>
      </c>
      <c r="OU280" s="96">
        <v>0</v>
      </c>
      <c r="OV280" s="96">
        <v>0</v>
      </c>
      <c r="OW280" s="96">
        <v>0</v>
      </c>
      <c r="OX280" s="96">
        <v>0</v>
      </c>
      <c r="OY280" s="96">
        <v>0</v>
      </c>
      <c r="OZ280" s="96">
        <v>0</v>
      </c>
      <c r="PA280" s="96">
        <v>0</v>
      </c>
      <c r="PB280" s="96">
        <v>0</v>
      </c>
      <c r="PK280" s="312"/>
      <c r="PM280" s="312"/>
      <c r="QA280" s="312"/>
      <c r="RE280" s="312"/>
      <c r="RG280" s="312"/>
      <c r="RH280" s="312"/>
    </row>
    <row r="281" spans="1:635" s="148" customFormat="1" hidden="1" x14ac:dyDescent="0.2">
      <c r="A281" s="354"/>
      <c r="B281" s="354">
        <v>5</v>
      </c>
      <c r="C281" s="399">
        <f t="shared" ca="1" si="292"/>
        <v>0</v>
      </c>
      <c r="D281" s="354"/>
      <c r="E281" s="354"/>
      <c r="F281" s="354"/>
      <c r="G281" s="148">
        <v>0</v>
      </c>
      <c r="H281" s="148">
        <v>0</v>
      </c>
      <c r="I281" s="355">
        <v>0</v>
      </c>
      <c r="J281" s="148">
        <v>0</v>
      </c>
      <c r="K281" s="148">
        <v>0</v>
      </c>
      <c r="L281" s="148">
        <v>0</v>
      </c>
      <c r="M281" s="148">
        <v>0</v>
      </c>
      <c r="N281" s="148">
        <v>0</v>
      </c>
      <c r="O281" s="148">
        <v>0</v>
      </c>
      <c r="P281" s="148">
        <v>0</v>
      </c>
      <c r="Q281" s="148">
        <v>0</v>
      </c>
      <c r="R281" s="148">
        <v>0</v>
      </c>
      <c r="S281" s="148">
        <v>0</v>
      </c>
      <c r="T281" s="148">
        <v>0</v>
      </c>
      <c r="U281" s="148">
        <v>0</v>
      </c>
      <c r="V281" s="148">
        <v>0</v>
      </c>
      <c r="W281" s="148">
        <v>0</v>
      </c>
      <c r="X281" s="148">
        <v>0</v>
      </c>
      <c r="Y281" s="148">
        <v>0</v>
      </c>
      <c r="Z281" s="148">
        <v>0</v>
      </c>
      <c r="AA281" s="148">
        <v>0</v>
      </c>
      <c r="AB281" s="148">
        <v>0</v>
      </c>
      <c r="AC281" s="148">
        <v>0</v>
      </c>
      <c r="AD281" s="148">
        <v>0</v>
      </c>
      <c r="AE281" s="148">
        <v>0</v>
      </c>
      <c r="AF281" s="148">
        <v>0</v>
      </c>
      <c r="AG281" s="148">
        <v>0</v>
      </c>
      <c r="AH281" s="148">
        <v>0</v>
      </c>
      <c r="AI281" s="148">
        <v>0</v>
      </c>
      <c r="AJ281" s="148">
        <v>0</v>
      </c>
      <c r="AK281" s="148">
        <v>0</v>
      </c>
      <c r="AL281" s="148">
        <v>0</v>
      </c>
      <c r="AM281" s="148">
        <v>0</v>
      </c>
      <c r="AN281" s="148">
        <v>0</v>
      </c>
      <c r="AO281" s="148">
        <v>0</v>
      </c>
      <c r="AP281" s="360">
        <v>0</v>
      </c>
      <c r="AQ281" s="148">
        <v>0</v>
      </c>
      <c r="AR281" s="148">
        <v>0</v>
      </c>
      <c r="AS281" s="148">
        <v>0</v>
      </c>
      <c r="AT281" s="148">
        <v>0</v>
      </c>
      <c r="AU281" s="148">
        <v>0</v>
      </c>
      <c r="AV281" s="148">
        <v>0</v>
      </c>
      <c r="AW281" s="148">
        <v>0</v>
      </c>
      <c r="AX281" s="148">
        <v>0</v>
      </c>
      <c r="AY281" s="148">
        <v>0</v>
      </c>
      <c r="AZ281" s="148">
        <v>0</v>
      </c>
      <c r="BA281" s="148">
        <v>0</v>
      </c>
      <c r="BB281" s="148">
        <v>0</v>
      </c>
      <c r="BC281" s="148">
        <v>0</v>
      </c>
      <c r="BD281" s="148">
        <v>0</v>
      </c>
      <c r="BE281" s="148">
        <v>0</v>
      </c>
      <c r="BF281" s="148">
        <v>0</v>
      </c>
      <c r="BG281" s="148">
        <v>0</v>
      </c>
      <c r="BH281" s="148">
        <v>0</v>
      </c>
      <c r="BI281" s="148">
        <v>0</v>
      </c>
      <c r="BJ281" s="148">
        <v>0</v>
      </c>
      <c r="BK281" s="148">
        <v>0</v>
      </c>
      <c r="BL281" s="148">
        <v>0</v>
      </c>
      <c r="BM281" s="148">
        <v>0</v>
      </c>
      <c r="BN281" s="148">
        <v>0</v>
      </c>
      <c r="BO281" s="148">
        <v>0</v>
      </c>
      <c r="BP281" s="148">
        <v>0</v>
      </c>
      <c r="BQ281" s="148">
        <v>0</v>
      </c>
      <c r="BR281" s="148">
        <v>0</v>
      </c>
      <c r="BS281" s="356">
        <v>0</v>
      </c>
      <c r="BT281" s="148">
        <v>0</v>
      </c>
      <c r="BU281" s="148">
        <v>0</v>
      </c>
      <c r="BV281" s="148">
        <v>0</v>
      </c>
      <c r="BW281" s="148">
        <v>0</v>
      </c>
      <c r="BX281" s="148">
        <v>0</v>
      </c>
      <c r="BY281" s="148">
        <v>0</v>
      </c>
      <c r="BZ281" s="148">
        <v>0</v>
      </c>
      <c r="CA281" s="148">
        <v>0</v>
      </c>
      <c r="CB281" s="148">
        <v>0</v>
      </c>
      <c r="CC281" s="312">
        <v>0</v>
      </c>
      <c r="CD281" s="312">
        <v>0</v>
      </c>
      <c r="CE281" s="312">
        <v>0</v>
      </c>
      <c r="CF281" s="312">
        <v>0</v>
      </c>
      <c r="CG281" s="148">
        <v>0</v>
      </c>
      <c r="CH281" s="148">
        <v>0</v>
      </c>
      <c r="CI281" s="148">
        <v>0</v>
      </c>
      <c r="CJ281" s="148">
        <v>0</v>
      </c>
      <c r="CK281" s="148">
        <v>0</v>
      </c>
      <c r="CL281" s="148">
        <v>0</v>
      </c>
      <c r="CM281" s="148">
        <v>0</v>
      </c>
      <c r="CN281" s="148">
        <v>0</v>
      </c>
      <c r="CO281" s="148">
        <v>0</v>
      </c>
      <c r="CP281" s="148">
        <v>0</v>
      </c>
      <c r="CQ281" s="148">
        <v>0</v>
      </c>
      <c r="CR281" s="148">
        <v>0</v>
      </c>
      <c r="CS281" s="148">
        <v>0</v>
      </c>
      <c r="CT281" s="148">
        <v>0</v>
      </c>
      <c r="CU281" s="148">
        <v>0</v>
      </c>
      <c r="CV281" s="148">
        <v>0</v>
      </c>
      <c r="CW281" s="148">
        <v>0</v>
      </c>
      <c r="CX281" s="148">
        <v>0</v>
      </c>
      <c r="CY281" s="148">
        <v>0</v>
      </c>
      <c r="CZ281" s="148">
        <v>0</v>
      </c>
      <c r="DA281" s="148">
        <v>0</v>
      </c>
      <c r="DB281" s="148">
        <v>0</v>
      </c>
      <c r="DC281" s="148">
        <v>0</v>
      </c>
      <c r="DD281" s="148">
        <v>0</v>
      </c>
      <c r="DE281" s="148">
        <v>0</v>
      </c>
      <c r="DF281" s="148">
        <v>0</v>
      </c>
      <c r="DG281" s="148">
        <v>0</v>
      </c>
      <c r="DH281" s="148">
        <v>0</v>
      </c>
      <c r="DI281" s="148">
        <v>0</v>
      </c>
      <c r="DJ281" s="148">
        <v>0</v>
      </c>
      <c r="DK281" s="148">
        <v>0</v>
      </c>
      <c r="DL281" s="148">
        <v>0</v>
      </c>
      <c r="DM281" s="148">
        <v>0</v>
      </c>
      <c r="DN281" s="148">
        <v>0</v>
      </c>
      <c r="DO281" s="148">
        <v>0</v>
      </c>
      <c r="DP281" s="148">
        <v>0</v>
      </c>
      <c r="DQ281" s="148">
        <v>0</v>
      </c>
      <c r="DR281" s="312">
        <v>0</v>
      </c>
      <c r="DS281" s="148">
        <v>0</v>
      </c>
      <c r="DT281" s="312"/>
      <c r="DU281" s="312"/>
      <c r="DV281" s="312"/>
      <c r="DW281" s="312"/>
      <c r="DX281" s="312"/>
      <c r="EC281" s="312"/>
      <c r="ED281" s="312"/>
      <c r="EE281" s="312"/>
      <c r="EF281" s="312"/>
      <c r="EJ281" s="359"/>
      <c r="EL281" s="359"/>
      <c r="ER281" s="312"/>
      <c r="FA281" s="312"/>
      <c r="FB281" s="312"/>
      <c r="FC281" s="312"/>
      <c r="FD281" s="312"/>
      <c r="FE281" s="312"/>
      <c r="FF281" s="312"/>
      <c r="FG281" s="312"/>
      <c r="FH281" s="312"/>
      <c r="FI281" s="148">
        <v>0</v>
      </c>
      <c r="FJ281" s="148">
        <v>0</v>
      </c>
      <c r="FK281" s="148">
        <v>0</v>
      </c>
      <c r="FL281" s="148">
        <v>0</v>
      </c>
      <c r="FM281" s="148">
        <v>0</v>
      </c>
      <c r="FN281" s="148">
        <v>0</v>
      </c>
      <c r="FO281" s="148">
        <v>0</v>
      </c>
      <c r="FP281" s="148">
        <v>0</v>
      </c>
      <c r="FQ281" s="148">
        <v>0</v>
      </c>
      <c r="FR281" s="148">
        <v>0</v>
      </c>
      <c r="FS281" s="312">
        <v>0</v>
      </c>
      <c r="FT281" s="148">
        <v>0</v>
      </c>
      <c r="FU281" s="148">
        <v>0</v>
      </c>
      <c r="FV281" s="148">
        <v>0</v>
      </c>
      <c r="FW281" s="148">
        <v>0</v>
      </c>
      <c r="FX281" s="148">
        <v>0</v>
      </c>
      <c r="FY281" s="148">
        <v>0</v>
      </c>
      <c r="FZ281" s="148">
        <v>0</v>
      </c>
      <c r="GA281" s="148">
        <v>0</v>
      </c>
      <c r="GB281" s="148">
        <v>0</v>
      </c>
      <c r="GC281" s="148">
        <v>0</v>
      </c>
      <c r="GD281" s="148">
        <v>0</v>
      </c>
      <c r="GE281" s="148">
        <v>0</v>
      </c>
      <c r="GF281" s="148">
        <v>0</v>
      </c>
      <c r="GG281" s="148">
        <v>0</v>
      </c>
      <c r="GH281" s="148">
        <v>0</v>
      </c>
      <c r="GI281" s="148">
        <v>0</v>
      </c>
      <c r="GJ281" s="148">
        <v>0</v>
      </c>
      <c r="GK281" s="148">
        <v>0</v>
      </c>
      <c r="GL281" s="148">
        <v>0</v>
      </c>
      <c r="GM281" s="148">
        <v>0</v>
      </c>
      <c r="GN281" s="148">
        <v>0</v>
      </c>
      <c r="GO281" s="148">
        <v>0</v>
      </c>
      <c r="GP281" s="148">
        <v>0</v>
      </c>
      <c r="GQ281" s="148">
        <v>0</v>
      </c>
      <c r="GR281" s="148">
        <v>0</v>
      </c>
      <c r="GS281" s="148">
        <v>0</v>
      </c>
      <c r="GT281" s="148">
        <v>0</v>
      </c>
      <c r="GU281" s="148">
        <v>0</v>
      </c>
      <c r="GV281" s="148">
        <v>0</v>
      </c>
      <c r="GW281" s="148">
        <v>0</v>
      </c>
      <c r="GX281" s="148">
        <v>0</v>
      </c>
      <c r="GY281" s="148">
        <v>0</v>
      </c>
      <c r="GZ281" s="148">
        <v>0</v>
      </c>
      <c r="HA281" s="148">
        <v>0</v>
      </c>
      <c r="HB281" s="148">
        <v>0</v>
      </c>
      <c r="HC281" s="148">
        <v>0</v>
      </c>
      <c r="HD281" s="148">
        <v>0</v>
      </c>
      <c r="HE281" s="148">
        <v>0</v>
      </c>
      <c r="HF281" s="148">
        <v>0</v>
      </c>
      <c r="HG281" s="148">
        <v>0</v>
      </c>
      <c r="HH281" s="148">
        <v>0</v>
      </c>
      <c r="HI281" s="148">
        <v>0</v>
      </c>
      <c r="HJ281" s="148">
        <v>0</v>
      </c>
      <c r="HK281" s="148">
        <v>0</v>
      </c>
      <c r="HL281" s="148">
        <v>0</v>
      </c>
      <c r="HM281" s="148">
        <v>0</v>
      </c>
      <c r="HN281" s="148">
        <v>0</v>
      </c>
      <c r="HO281" s="148">
        <v>0</v>
      </c>
      <c r="HP281" s="148">
        <v>0</v>
      </c>
      <c r="HQ281" s="148">
        <v>0</v>
      </c>
      <c r="HR281" s="148">
        <v>0</v>
      </c>
      <c r="HS281" s="148">
        <v>0</v>
      </c>
      <c r="HT281" s="148">
        <v>0</v>
      </c>
      <c r="HU281" s="148">
        <v>0</v>
      </c>
      <c r="HV281" s="148">
        <v>0</v>
      </c>
      <c r="HW281" s="148">
        <v>0</v>
      </c>
      <c r="HX281" s="148">
        <v>0</v>
      </c>
      <c r="HY281" s="148">
        <v>0</v>
      </c>
      <c r="HZ281" s="148">
        <v>0</v>
      </c>
      <c r="IA281" s="148">
        <v>0</v>
      </c>
      <c r="IB281" s="148">
        <v>0</v>
      </c>
      <c r="IC281" s="148">
        <v>0</v>
      </c>
      <c r="ID281" s="148">
        <v>0</v>
      </c>
      <c r="IE281" s="148">
        <v>0</v>
      </c>
      <c r="IF281" s="148">
        <v>0</v>
      </c>
      <c r="IG281" s="148">
        <v>0</v>
      </c>
      <c r="IH281" s="148">
        <v>0</v>
      </c>
      <c r="II281" s="312">
        <v>0</v>
      </c>
      <c r="IJ281" s="148">
        <v>0</v>
      </c>
      <c r="IK281" s="148">
        <v>0</v>
      </c>
      <c r="IL281" s="148">
        <v>0</v>
      </c>
      <c r="IM281" s="148">
        <v>0</v>
      </c>
      <c r="IN281" s="351">
        <f t="shared" si="293"/>
        <v>0</v>
      </c>
      <c r="IO281" s="148">
        <v>0</v>
      </c>
      <c r="IP281" s="148">
        <v>0</v>
      </c>
      <c r="IQ281" s="148">
        <v>0</v>
      </c>
      <c r="IR281" s="148">
        <v>0</v>
      </c>
      <c r="IS281" s="148">
        <v>0</v>
      </c>
      <c r="IT281" s="148">
        <v>0</v>
      </c>
      <c r="IU281" s="148">
        <v>0</v>
      </c>
      <c r="IV281" s="148">
        <v>0</v>
      </c>
      <c r="IW281" s="148">
        <v>0</v>
      </c>
      <c r="IX281" s="148">
        <v>0</v>
      </c>
      <c r="IY281" s="148">
        <v>0</v>
      </c>
      <c r="IZ281" s="148">
        <v>0</v>
      </c>
      <c r="JA281" s="148">
        <v>0</v>
      </c>
      <c r="JB281" s="148">
        <v>0</v>
      </c>
      <c r="JC281" s="355">
        <v>0</v>
      </c>
      <c r="JD281" s="148">
        <v>0</v>
      </c>
      <c r="JE281" s="148">
        <v>0</v>
      </c>
      <c r="JF281" s="353">
        <f t="shared" si="294"/>
        <v>0</v>
      </c>
      <c r="JG281" s="148">
        <v>0</v>
      </c>
      <c r="JH281" s="148">
        <v>0</v>
      </c>
      <c r="JI281" s="148">
        <v>0</v>
      </c>
      <c r="JJ281" s="148">
        <v>0</v>
      </c>
      <c r="JK281" s="148">
        <v>0</v>
      </c>
      <c r="JL281" s="148">
        <v>0</v>
      </c>
      <c r="JM281" s="148">
        <v>0</v>
      </c>
      <c r="JN281" s="351">
        <f t="shared" si="295"/>
        <v>0</v>
      </c>
      <c r="JO281" s="148">
        <v>0</v>
      </c>
      <c r="JP281" s="148">
        <v>0</v>
      </c>
      <c r="JQ281" s="148">
        <v>0</v>
      </c>
      <c r="JR281" s="148">
        <v>0</v>
      </c>
      <c r="JS281" s="148">
        <v>0</v>
      </c>
      <c r="JT281" s="148">
        <v>0</v>
      </c>
      <c r="JU281" s="148">
        <v>0</v>
      </c>
      <c r="JV281" s="351">
        <f t="shared" si="296"/>
        <v>0</v>
      </c>
      <c r="JW281" s="148">
        <v>0</v>
      </c>
      <c r="JX281" s="148">
        <v>0</v>
      </c>
      <c r="JY281" s="148">
        <v>0</v>
      </c>
      <c r="JZ281" s="148">
        <v>0</v>
      </c>
      <c r="KA281" s="148">
        <v>0</v>
      </c>
      <c r="KB281" s="148">
        <v>0</v>
      </c>
      <c r="KC281" s="148">
        <v>0</v>
      </c>
      <c r="KD281" s="148">
        <v>0</v>
      </c>
      <c r="KE281" s="148">
        <v>0</v>
      </c>
      <c r="KF281" s="148">
        <v>0</v>
      </c>
      <c r="KG281" s="148">
        <v>0</v>
      </c>
      <c r="KH281" s="148">
        <v>0</v>
      </c>
      <c r="KI281" s="148">
        <v>0</v>
      </c>
      <c r="KJ281" s="148">
        <v>0</v>
      </c>
      <c r="KK281" s="148">
        <v>0</v>
      </c>
      <c r="KL281" s="148">
        <v>0</v>
      </c>
      <c r="KM281" s="148">
        <v>0</v>
      </c>
      <c r="KN281" s="148">
        <v>0</v>
      </c>
      <c r="KO281" s="148">
        <v>0</v>
      </c>
      <c r="KP281" s="148">
        <v>0</v>
      </c>
      <c r="KQ281" s="148">
        <v>0</v>
      </c>
      <c r="KR281" s="148">
        <v>0</v>
      </c>
      <c r="KS281" s="148">
        <v>0</v>
      </c>
      <c r="KT281" s="148">
        <v>0</v>
      </c>
      <c r="KU281" s="148">
        <v>0</v>
      </c>
      <c r="KV281" s="148">
        <v>0</v>
      </c>
      <c r="KW281" s="148">
        <v>0</v>
      </c>
      <c r="KX281" s="148">
        <v>0</v>
      </c>
      <c r="KY281" s="148">
        <v>0</v>
      </c>
      <c r="KZ281" s="96">
        <v>0</v>
      </c>
      <c r="LA281" s="96">
        <v>0</v>
      </c>
      <c r="LB281" s="96">
        <v>0</v>
      </c>
      <c r="LC281" s="96">
        <v>0</v>
      </c>
      <c r="LD281" s="96">
        <v>0</v>
      </c>
      <c r="LE281" s="96">
        <v>0</v>
      </c>
      <c r="LF281" s="96">
        <v>0</v>
      </c>
      <c r="LG281" s="96">
        <v>0</v>
      </c>
      <c r="LH281" s="96">
        <v>0</v>
      </c>
      <c r="LI281" s="96">
        <v>0</v>
      </c>
      <c r="LJ281" s="148">
        <v>0</v>
      </c>
      <c r="LK281" s="148">
        <v>0</v>
      </c>
      <c r="LL281" s="148">
        <v>0</v>
      </c>
      <c r="LM281" s="148">
        <v>0</v>
      </c>
      <c r="LN281" s="148">
        <v>0</v>
      </c>
      <c r="LO281" s="148">
        <v>0</v>
      </c>
      <c r="LP281" s="96">
        <v>0</v>
      </c>
      <c r="LQ281" s="148">
        <v>0</v>
      </c>
      <c r="LR281" s="148">
        <v>0</v>
      </c>
      <c r="LS281" s="148">
        <v>0</v>
      </c>
      <c r="LT281" s="148">
        <v>0</v>
      </c>
      <c r="LU281" s="148">
        <v>0</v>
      </c>
      <c r="LV281" s="148">
        <v>0</v>
      </c>
      <c r="LW281" s="148">
        <v>0</v>
      </c>
      <c r="LX281" s="148">
        <v>0</v>
      </c>
      <c r="LY281" s="148">
        <v>0</v>
      </c>
      <c r="LZ281" s="148">
        <v>0</v>
      </c>
      <c r="MA281" s="148">
        <v>0</v>
      </c>
      <c r="MB281" s="148">
        <v>0</v>
      </c>
      <c r="MC281" s="148">
        <v>0</v>
      </c>
      <c r="MD281" s="148">
        <v>0</v>
      </c>
      <c r="ME281" s="148">
        <v>0</v>
      </c>
      <c r="MF281" s="148">
        <v>0</v>
      </c>
      <c r="MG281" s="148">
        <v>0</v>
      </c>
      <c r="MH281" s="148">
        <v>0</v>
      </c>
      <c r="MI281" s="148">
        <v>0</v>
      </c>
      <c r="MJ281" s="148">
        <v>0</v>
      </c>
      <c r="MK281" s="148">
        <v>0</v>
      </c>
      <c r="ML281" s="148">
        <v>0</v>
      </c>
      <c r="MM281" s="148">
        <v>0</v>
      </c>
      <c r="MN281" s="148">
        <v>0</v>
      </c>
      <c r="MO281" s="148">
        <v>0</v>
      </c>
      <c r="MP281" s="148">
        <v>0</v>
      </c>
      <c r="MQ281" s="148">
        <v>0</v>
      </c>
      <c r="MR281" s="148">
        <v>0</v>
      </c>
      <c r="MS281" s="148">
        <v>0</v>
      </c>
      <c r="MT281" s="148">
        <v>0</v>
      </c>
      <c r="MU281" s="148">
        <v>0</v>
      </c>
      <c r="MV281" s="148">
        <v>0</v>
      </c>
      <c r="MW281" s="148">
        <v>0</v>
      </c>
      <c r="MX281" s="148">
        <v>0</v>
      </c>
      <c r="MY281" s="148">
        <v>0</v>
      </c>
      <c r="MZ281" s="148">
        <v>0</v>
      </c>
      <c r="NA281" s="148">
        <v>0</v>
      </c>
      <c r="NB281" s="148">
        <v>0</v>
      </c>
      <c r="NC281" s="148">
        <v>0</v>
      </c>
      <c r="ND281" s="148">
        <v>0</v>
      </c>
      <c r="NE281" s="148">
        <v>0</v>
      </c>
      <c r="NF281" s="148">
        <v>0</v>
      </c>
      <c r="NG281" s="148">
        <v>0</v>
      </c>
      <c r="NH281" s="148">
        <v>0</v>
      </c>
      <c r="NI281" s="148">
        <v>0</v>
      </c>
      <c r="NJ281" s="148">
        <v>0</v>
      </c>
      <c r="NK281" s="148">
        <v>0</v>
      </c>
      <c r="NL281" s="148">
        <v>0</v>
      </c>
      <c r="NM281" s="148">
        <v>0</v>
      </c>
      <c r="NN281" s="148">
        <v>0</v>
      </c>
      <c r="NO281" s="148">
        <v>0</v>
      </c>
      <c r="NP281" s="148">
        <v>0</v>
      </c>
      <c r="NQ281" s="148">
        <v>0</v>
      </c>
      <c r="NR281" s="148">
        <v>0</v>
      </c>
      <c r="NS281" s="148">
        <v>0</v>
      </c>
      <c r="NT281" s="148">
        <v>0</v>
      </c>
      <c r="NU281" s="148">
        <v>0</v>
      </c>
      <c r="NV281" s="148">
        <v>0</v>
      </c>
      <c r="NW281" s="148">
        <v>0</v>
      </c>
      <c r="NX281" s="148">
        <v>0</v>
      </c>
      <c r="NY281" s="148">
        <v>0</v>
      </c>
      <c r="NZ281" s="148">
        <v>0</v>
      </c>
      <c r="OA281" s="148">
        <v>0</v>
      </c>
      <c r="OB281" s="148">
        <v>0</v>
      </c>
      <c r="OC281" s="148">
        <v>0</v>
      </c>
      <c r="OD281" s="148">
        <v>0</v>
      </c>
      <c r="OE281" s="148">
        <v>0</v>
      </c>
      <c r="OF281" s="148">
        <v>0</v>
      </c>
      <c r="OG281" s="148">
        <v>0</v>
      </c>
      <c r="OH281" s="148">
        <v>0</v>
      </c>
      <c r="OI281" s="148">
        <v>0</v>
      </c>
      <c r="OJ281" s="148">
        <v>0</v>
      </c>
      <c r="OK281" s="148">
        <v>0</v>
      </c>
      <c r="OL281" s="148">
        <v>0</v>
      </c>
      <c r="OM281" s="148">
        <v>0</v>
      </c>
      <c r="ON281" s="148">
        <v>0</v>
      </c>
      <c r="OO281" s="148">
        <v>0</v>
      </c>
      <c r="OP281" s="148">
        <v>0</v>
      </c>
      <c r="OQ281" s="96">
        <v>0</v>
      </c>
      <c r="OR281" s="96">
        <v>0</v>
      </c>
      <c r="OS281" s="96">
        <v>0</v>
      </c>
      <c r="OT281" s="96">
        <v>0</v>
      </c>
      <c r="OU281" s="96">
        <v>0</v>
      </c>
      <c r="OV281" s="96">
        <v>0</v>
      </c>
      <c r="OW281" s="96">
        <v>0</v>
      </c>
      <c r="OX281" s="96">
        <v>0</v>
      </c>
      <c r="OY281" s="96">
        <v>0</v>
      </c>
      <c r="OZ281" s="96">
        <v>0</v>
      </c>
      <c r="PA281" s="96">
        <v>0</v>
      </c>
      <c r="PB281" s="148">
        <v>0</v>
      </c>
      <c r="PK281" s="312"/>
      <c r="PM281" s="312"/>
      <c r="QA281" s="312"/>
      <c r="RE281" s="312"/>
      <c r="RG281" s="312"/>
      <c r="RH281" s="312"/>
      <c r="VY281" s="96"/>
    </row>
    <row r="282" spans="1:635" s="148" customFormat="1" hidden="1" x14ac:dyDescent="0.2">
      <c r="A282" s="327"/>
      <c r="B282" s="354">
        <v>6</v>
      </c>
      <c r="C282" s="399">
        <f t="shared" ca="1" si="292"/>
        <v>0</v>
      </c>
      <c r="D282" s="354"/>
      <c r="E282" s="354"/>
      <c r="F282" s="354"/>
      <c r="G282" s="148">
        <v>1</v>
      </c>
      <c r="H282" s="148">
        <v>1</v>
      </c>
      <c r="I282" s="355">
        <v>1</v>
      </c>
      <c r="J282" s="148">
        <v>1</v>
      </c>
      <c r="K282" s="148">
        <v>1</v>
      </c>
      <c r="L282" s="148">
        <v>1</v>
      </c>
      <c r="M282" s="148">
        <v>1</v>
      </c>
      <c r="N282" s="148">
        <v>1</v>
      </c>
      <c r="O282" s="148">
        <v>1</v>
      </c>
      <c r="P282" s="148">
        <v>1</v>
      </c>
      <c r="Q282" s="148">
        <v>1</v>
      </c>
      <c r="R282" s="148">
        <v>1</v>
      </c>
      <c r="S282" s="148">
        <v>0</v>
      </c>
      <c r="T282" s="148">
        <v>0</v>
      </c>
      <c r="U282" s="148">
        <v>0</v>
      </c>
      <c r="V282" s="148">
        <v>0</v>
      </c>
      <c r="W282" s="148">
        <v>0</v>
      </c>
      <c r="X282" s="148">
        <v>0</v>
      </c>
      <c r="Y282" s="148">
        <v>0</v>
      </c>
      <c r="Z282" s="148">
        <v>0</v>
      </c>
      <c r="AA282" s="148">
        <v>0</v>
      </c>
      <c r="AB282" s="148">
        <v>0</v>
      </c>
      <c r="AC282" s="148">
        <v>0</v>
      </c>
      <c r="AD282" s="148">
        <v>0</v>
      </c>
      <c r="AE282" s="148">
        <v>0</v>
      </c>
      <c r="AF282" s="148">
        <v>0</v>
      </c>
      <c r="AG282" s="148">
        <v>0</v>
      </c>
      <c r="AH282" s="148">
        <v>0</v>
      </c>
      <c r="AI282" s="148">
        <v>0</v>
      </c>
      <c r="AJ282" s="148">
        <v>0</v>
      </c>
      <c r="AK282" s="148">
        <v>0</v>
      </c>
      <c r="AL282" s="148">
        <v>0</v>
      </c>
      <c r="AM282" s="148">
        <v>0</v>
      </c>
      <c r="AN282" s="148">
        <v>0</v>
      </c>
      <c r="AO282" s="148">
        <v>0</v>
      </c>
      <c r="AP282" s="360">
        <v>0</v>
      </c>
      <c r="AQ282" s="148">
        <v>0</v>
      </c>
      <c r="AR282" s="148">
        <v>0</v>
      </c>
      <c r="AS282" s="148">
        <v>0</v>
      </c>
      <c r="AT282" s="148">
        <v>0</v>
      </c>
      <c r="AU282" s="148">
        <v>0</v>
      </c>
      <c r="AV282" s="148">
        <v>0</v>
      </c>
      <c r="AW282" s="148">
        <v>0</v>
      </c>
      <c r="AX282" s="148">
        <v>0</v>
      </c>
      <c r="AY282" s="148">
        <v>0</v>
      </c>
      <c r="AZ282" s="148">
        <v>0</v>
      </c>
      <c r="BA282" s="148">
        <v>0</v>
      </c>
      <c r="BB282" s="148">
        <v>0</v>
      </c>
      <c r="BC282" s="148">
        <v>0</v>
      </c>
      <c r="BD282" s="148">
        <v>0</v>
      </c>
      <c r="BE282" s="148">
        <v>0</v>
      </c>
      <c r="BF282" s="148">
        <v>0</v>
      </c>
      <c r="BG282" s="148">
        <v>0</v>
      </c>
      <c r="BH282" s="148">
        <v>0</v>
      </c>
      <c r="BI282" s="148">
        <v>0</v>
      </c>
      <c r="BJ282" s="148">
        <v>0</v>
      </c>
      <c r="BK282" s="148">
        <v>0</v>
      </c>
      <c r="BL282" s="148">
        <v>0</v>
      </c>
      <c r="BM282" s="148">
        <v>0</v>
      </c>
      <c r="BN282" s="148">
        <v>0</v>
      </c>
      <c r="BO282" s="148">
        <v>0</v>
      </c>
      <c r="BP282" s="148">
        <v>0</v>
      </c>
      <c r="BQ282" s="148">
        <v>0</v>
      </c>
      <c r="BR282" s="148">
        <v>0</v>
      </c>
      <c r="BS282" s="356">
        <v>0</v>
      </c>
      <c r="BT282" s="148">
        <v>0</v>
      </c>
      <c r="BU282" s="148">
        <v>0</v>
      </c>
      <c r="BV282" s="148">
        <v>0</v>
      </c>
      <c r="BW282" s="148">
        <v>0</v>
      </c>
      <c r="BX282" s="148">
        <v>0</v>
      </c>
      <c r="BY282" s="96">
        <v>0</v>
      </c>
      <c r="BZ282" s="148">
        <v>0</v>
      </c>
      <c r="CA282" s="148">
        <v>0</v>
      </c>
      <c r="CB282" s="148">
        <v>0</v>
      </c>
      <c r="CC282" s="312">
        <v>0</v>
      </c>
      <c r="CD282" s="312">
        <v>0</v>
      </c>
      <c r="CE282" s="312">
        <v>0</v>
      </c>
      <c r="CF282" s="312">
        <v>0</v>
      </c>
      <c r="CG282" s="148">
        <v>0</v>
      </c>
      <c r="CH282" s="148">
        <v>0</v>
      </c>
      <c r="CI282" s="148">
        <v>0</v>
      </c>
      <c r="CJ282" s="148">
        <v>0</v>
      </c>
      <c r="CK282" s="148">
        <v>0</v>
      </c>
      <c r="CL282" s="148">
        <v>0</v>
      </c>
      <c r="CM282" s="148">
        <v>0</v>
      </c>
      <c r="CN282" s="148">
        <v>0</v>
      </c>
      <c r="CO282" s="148">
        <v>0</v>
      </c>
      <c r="CP282" s="148">
        <v>0</v>
      </c>
      <c r="CQ282" s="148">
        <v>0</v>
      </c>
      <c r="CR282" s="148">
        <v>0</v>
      </c>
      <c r="CS282" s="148">
        <v>0</v>
      </c>
      <c r="CT282" s="148">
        <v>0</v>
      </c>
      <c r="CU282" s="148">
        <v>0</v>
      </c>
      <c r="CV282" s="148">
        <v>0</v>
      </c>
      <c r="CW282" s="148">
        <v>0</v>
      </c>
      <c r="CX282" s="148">
        <v>0</v>
      </c>
      <c r="CY282" s="148">
        <v>0</v>
      </c>
      <c r="CZ282" s="148">
        <v>0</v>
      </c>
      <c r="DA282" s="148">
        <v>0</v>
      </c>
      <c r="DB282" s="148">
        <v>0</v>
      </c>
      <c r="DC282" s="148">
        <v>0</v>
      </c>
      <c r="DD282" s="148">
        <v>0</v>
      </c>
      <c r="DE282" s="148">
        <v>0</v>
      </c>
      <c r="DF282" s="148">
        <v>0</v>
      </c>
      <c r="DG282" s="148">
        <v>0</v>
      </c>
      <c r="DH282" s="148">
        <v>0</v>
      </c>
      <c r="DI282" s="148">
        <v>0</v>
      </c>
      <c r="DJ282" s="148">
        <v>0</v>
      </c>
      <c r="DK282" s="148">
        <v>0</v>
      </c>
      <c r="DL282" s="148">
        <v>0</v>
      </c>
      <c r="DM282" s="148">
        <v>0</v>
      </c>
      <c r="DN282" s="148">
        <v>0</v>
      </c>
      <c r="DO282" s="148">
        <v>0</v>
      </c>
      <c r="DP282" s="148">
        <v>0</v>
      </c>
      <c r="DQ282" s="148">
        <v>0</v>
      </c>
      <c r="DR282" s="312">
        <v>0</v>
      </c>
      <c r="DS282" s="148">
        <v>0</v>
      </c>
      <c r="DT282" s="312"/>
      <c r="DU282" s="312"/>
      <c r="DV282" s="312"/>
      <c r="DW282" s="312"/>
      <c r="DX282" s="312"/>
      <c r="DY282" s="96"/>
      <c r="EC282" s="312"/>
      <c r="ED282" s="312"/>
      <c r="EE282" s="312"/>
      <c r="EF282" s="312"/>
      <c r="EJ282" s="359"/>
      <c r="EL282" s="359"/>
      <c r="ER282" s="312"/>
      <c r="FA282" s="312"/>
      <c r="FB282" s="312"/>
      <c r="FC282" s="312"/>
      <c r="FD282" s="312"/>
      <c r="FE282" s="312"/>
      <c r="FF282" s="312"/>
      <c r="FG282" s="312"/>
      <c r="FH282" s="312"/>
      <c r="FI282" s="148">
        <v>0</v>
      </c>
      <c r="FJ282" s="148">
        <v>0</v>
      </c>
      <c r="FK282" s="148">
        <v>0</v>
      </c>
      <c r="FL282" s="148">
        <v>0</v>
      </c>
      <c r="FM282" s="148">
        <v>0</v>
      </c>
      <c r="FN282" s="148">
        <v>0</v>
      </c>
      <c r="FO282" s="148">
        <v>0</v>
      </c>
      <c r="FP282" s="148">
        <v>0</v>
      </c>
      <c r="FQ282" s="148">
        <v>0</v>
      </c>
      <c r="FR282" s="148">
        <v>0</v>
      </c>
      <c r="FS282" s="312">
        <v>0</v>
      </c>
      <c r="FT282" s="148">
        <v>0</v>
      </c>
      <c r="FU282" s="148">
        <v>0</v>
      </c>
      <c r="FV282" s="148">
        <v>0</v>
      </c>
      <c r="FW282" s="148">
        <v>0</v>
      </c>
      <c r="FX282" s="148">
        <v>0</v>
      </c>
      <c r="FY282" s="148">
        <v>0</v>
      </c>
      <c r="FZ282" s="148">
        <v>0</v>
      </c>
      <c r="GA282" s="148">
        <v>0</v>
      </c>
      <c r="GB282" s="148">
        <v>0</v>
      </c>
      <c r="GC282" s="148">
        <v>0</v>
      </c>
      <c r="GD282" s="148">
        <v>0</v>
      </c>
      <c r="GE282" s="148">
        <v>0</v>
      </c>
      <c r="GF282" s="148">
        <v>0</v>
      </c>
      <c r="GG282" s="148">
        <v>0</v>
      </c>
      <c r="GH282" s="148">
        <v>0</v>
      </c>
      <c r="GI282" s="148">
        <v>0</v>
      </c>
      <c r="GJ282" s="148">
        <v>0</v>
      </c>
      <c r="GK282" s="148">
        <v>0</v>
      </c>
      <c r="GL282" s="148">
        <v>0</v>
      </c>
      <c r="GM282" s="148">
        <v>0</v>
      </c>
      <c r="GN282" s="148">
        <v>0</v>
      </c>
      <c r="GO282" s="148">
        <v>0</v>
      </c>
      <c r="GP282" s="148">
        <v>0</v>
      </c>
      <c r="GQ282" s="148">
        <v>0</v>
      </c>
      <c r="GR282" s="148">
        <v>0</v>
      </c>
      <c r="GS282" s="148">
        <v>0</v>
      </c>
      <c r="GT282" s="148">
        <v>0</v>
      </c>
      <c r="GU282" s="148">
        <v>0</v>
      </c>
      <c r="GV282" s="148">
        <v>0</v>
      </c>
      <c r="GW282" s="148">
        <v>0</v>
      </c>
      <c r="GX282" s="148">
        <v>0</v>
      </c>
      <c r="GY282" s="148">
        <v>0</v>
      </c>
      <c r="GZ282" s="148">
        <v>0</v>
      </c>
      <c r="HA282" s="148">
        <v>0</v>
      </c>
      <c r="HB282" s="148">
        <v>0</v>
      </c>
      <c r="HC282" s="148">
        <v>0</v>
      </c>
      <c r="HD282" s="148">
        <v>0</v>
      </c>
      <c r="HE282" s="148">
        <v>0</v>
      </c>
      <c r="HF282" s="148">
        <v>0</v>
      </c>
      <c r="HG282" s="148">
        <v>0</v>
      </c>
      <c r="HH282" s="148">
        <v>0</v>
      </c>
      <c r="HI282" s="148">
        <v>0</v>
      </c>
      <c r="HJ282" s="148">
        <v>0</v>
      </c>
      <c r="HK282" s="148">
        <v>0</v>
      </c>
      <c r="HL282" s="148">
        <v>0</v>
      </c>
      <c r="HM282" s="148">
        <v>0</v>
      </c>
      <c r="HN282" s="148">
        <v>0</v>
      </c>
      <c r="HO282" s="148">
        <v>0</v>
      </c>
      <c r="HP282" s="148">
        <v>0</v>
      </c>
      <c r="HQ282" s="148">
        <v>0</v>
      </c>
      <c r="HR282" s="148">
        <v>0</v>
      </c>
      <c r="HS282" s="148">
        <v>0</v>
      </c>
      <c r="HT282" s="148">
        <v>0</v>
      </c>
      <c r="HU282" s="148">
        <v>0</v>
      </c>
      <c r="HV282" s="148">
        <v>0</v>
      </c>
      <c r="HW282" s="148">
        <v>0</v>
      </c>
      <c r="HX282" s="148">
        <v>0</v>
      </c>
      <c r="HY282" s="148">
        <v>0</v>
      </c>
      <c r="HZ282" s="148">
        <v>0</v>
      </c>
      <c r="IA282" s="148">
        <v>0</v>
      </c>
      <c r="IB282" s="148">
        <v>0</v>
      </c>
      <c r="IC282" s="148">
        <v>0</v>
      </c>
      <c r="ID282" s="148">
        <v>0</v>
      </c>
      <c r="IE282" s="148">
        <v>0</v>
      </c>
      <c r="IF282" s="148">
        <v>0</v>
      </c>
      <c r="IG282" s="148">
        <v>0</v>
      </c>
      <c r="IH282" s="148">
        <v>0</v>
      </c>
      <c r="II282" s="312">
        <v>0</v>
      </c>
      <c r="IJ282" s="148">
        <v>0</v>
      </c>
      <c r="IK282" s="148">
        <v>0</v>
      </c>
      <c r="IL282" s="148">
        <v>0</v>
      </c>
      <c r="IM282" s="148">
        <v>0</v>
      </c>
      <c r="IN282" s="351">
        <f t="shared" si="293"/>
        <v>0</v>
      </c>
      <c r="IO282" s="148">
        <v>0</v>
      </c>
      <c r="IP282" s="148">
        <v>0</v>
      </c>
      <c r="IQ282" s="148">
        <v>0</v>
      </c>
      <c r="IR282" s="148">
        <v>0</v>
      </c>
      <c r="IS282" s="148">
        <v>0</v>
      </c>
      <c r="IT282" s="148">
        <v>0</v>
      </c>
      <c r="IU282" s="148">
        <v>0</v>
      </c>
      <c r="IV282" s="148">
        <v>0</v>
      </c>
      <c r="IW282" s="148">
        <v>0</v>
      </c>
      <c r="IX282" s="148">
        <v>0</v>
      </c>
      <c r="IY282" s="148">
        <v>0</v>
      </c>
      <c r="IZ282" s="148">
        <v>0</v>
      </c>
      <c r="JA282" s="148">
        <v>0</v>
      </c>
      <c r="JB282" s="148">
        <v>0</v>
      </c>
      <c r="JC282" s="355">
        <v>0</v>
      </c>
      <c r="JD282" s="148">
        <v>0</v>
      </c>
      <c r="JE282" s="148">
        <v>0</v>
      </c>
      <c r="JF282" s="353">
        <f t="shared" si="294"/>
        <v>0</v>
      </c>
      <c r="JG282" s="148">
        <v>0</v>
      </c>
      <c r="JH282" s="148">
        <v>0</v>
      </c>
      <c r="JI282" s="148">
        <v>0</v>
      </c>
      <c r="JJ282" s="148">
        <v>0</v>
      </c>
      <c r="JK282" s="148">
        <v>0</v>
      </c>
      <c r="JL282" s="148">
        <v>0</v>
      </c>
      <c r="JM282" s="148">
        <v>0</v>
      </c>
      <c r="JN282" s="351">
        <f t="shared" si="295"/>
        <v>0</v>
      </c>
      <c r="JO282" s="148">
        <v>0</v>
      </c>
      <c r="JP282" s="148">
        <v>0</v>
      </c>
      <c r="JQ282" s="148">
        <v>0</v>
      </c>
      <c r="JR282" s="148">
        <v>0</v>
      </c>
      <c r="JS282" s="148">
        <v>0</v>
      </c>
      <c r="JT282" s="148">
        <v>0</v>
      </c>
      <c r="JU282" s="148">
        <v>0</v>
      </c>
      <c r="JV282" s="351">
        <f t="shared" si="296"/>
        <v>0</v>
      </c>
      <c r="JW282" s="148">
        <v>0</v>
      </c>
      <c r="JX282" s="148">
        <v>0</v>
      </c>
      <c r="JY282" s="148">
        <v>0</v>
      </c>
      <c r="JZ282" s="148">
        <v>0</v>
      </c>
      <c r="KA282" s="148">
        <v>0</v>
      </c>
      <c r="KB282" s="148">
        <v>0</v>
      </c>
      <c r="KC282" s="148">
        <v>0</v>
      </c>
      <c r="KD282" s="148">
        <v>0</v>
      </c>
      <c r="KE282" s="148">
        <v>0</v>
      </c>
      <c r="KF282" s="148">
        <v>0</v>
      </c>
      <c r="KG282" s="148">
        <v>0</v>
      </c>
      <c r="KH282" s="148">
        <v>0</v>
      </c>
      <c r="KI282" s="148">
        <v>0</v>
      </c>
      <c r="KJ282" s="148">
        <v>0</v>
      </c>
      <c r="KK282" s="148">
        <v>0</v>
      </c>
      <c r="KL282" s="148">
        <v>0</v>
      </c>
      <c r="KM282" s="148">
        <v>0</v>
      </c>
      <c r="KN282" s="148">
        <v>0</v>
      </c>
      <c r="KO282" s="148">
        <v>0</v>
      </c>
      <c r="KP282" s="148">
        <v>0</v>
      </c>
      <c r="KQ282" s="148">
        <v>0</v>
      </c>
      <c r="KR282" s="148">
        <v>0</v>
      </c>
      <c r="KS282" s="148">
        <v>0</v>
      </c>
      <c r="KT282" s="148">
        <v>0</v>
      </c>
      <c r="KU282" s="148">
        <v>0</v>
      </c>
      <c r="KV282" s="148">
        <v>0</v>
      </c>
      <c r="KW282" s="148">
        <v>0</v>
      </c>
      <c r="KX282" s="148">
        <v>0</v>
      </c>
      <c r="KY282" s="148">
        <v>0</v>
      </c>
      <c r="KZ282" s="96">
        <v>0</v>
      </c>
      <c r="LA282" s="96">
        <v>0</v>
      </c>
      <c r="LB282" s="96">
        <v>0</v>
      </c>
      <c r="LC282" s="96">
        <v>0</v>
      </c>
      <c r="LD282" s="96">
        <v>0</v>
      </c>
      <c r="LE282" s="96">
        <v>0</v>
      </c>
      <c r="LF282" s="96">
        <v>0</v>
      </c>
      <c r="LG282" s="96">
        <v>0</v>
      </c>
      <c r="LH282" s="96">
        <v>0</v>
      </c>
      <c r="LI282" s="96">
        <v>0</v>
      </c>
      <c r="LJ282" s="148">
        <v>0</v>
      </c>
      <c r="LK282" s="148">
        <v>0</v>
      </c>
      <c r="LL282" s="148">
        <v>0</v>
      </c>
      <c r="LM282" s="148">
        <v>0</v>
      </c>
      <c r="LN282" s="148">
        <v>0</v>
      </c>
      <c r="LO282" s="148">
        <v>0</v>
      </c>
      <c r="LP282" s="96">
        <v>0</v>
      </c>
      <c r="LQ282" s="148">
        <v>0</v>
      </c>
      <c r="LR282" s="148">
        <v>0</v>
      </c>
      <c r="LS282" s="148">
        <v>0</v>
      </c>
      <c r="LT282" s="148">
        <v>0</v>
      </c>
      <c r="LU282" s="148">
        <v>0</v>
      </c>
      <c r="LV282" s="148">
        <v>0</v>
      </c>
      <c r="LW282" s="148">
        <v>0</v>
      </c>
      <c r="LX282" s="148">
        <v>0</v>
      </c>
      <c r="LY282" s="148">
        <v>0</v>
      </c>
      <c r="LZ282" s="148">
        <v>0</v>
      </c>
      <c r="MA282" s="148">
        <v>0</v>
      </c>
      <c r="MB282" s="148">
        <v>0</v>
      </c>
      <c r="MC282" s="148">
        <v>0</v>
      </c>
      <c r="MD282" s="148">
        <v>0</v>
      </c>
      <c r="ME282" s="148">
        <v>0</v>
      </c>
      <c r="MF282" s="148">
        <v>0</v>
      </c>
      <c r="MG282" s="148">
        <v>0</v>
      </c>
      <c r="MH282" s="148">
        <v>0</v>
      </c>
      <c r="MI282" s="148">
        <v>0</v>
      </c>
      <c r="MJ282" s="148">
        <v>0</v>
      </c>
      <c r="MK282" s="148">
        <v>0</v>
      </c>
      <c r="ML282" s="148">
        <v>0</v>
      </c>
      <c r="MM282" s="148">
        <v>0</v>
      </c>
      <c r="MN282" s="148">
        <v>0</v>
      </c>
      <c r="MO282" s="148">
        <v>0</v>
      </c>
      <c r="MP282" s="148">
        <v>0</v>
      </c>
      <c r="MQ282" s="148">
        <v>0</v>
      </c>
      <c r="MR282" s="148">
        <v>0</v>
      </c>
      <c r="MS282" s="148">
        <v>0</v>
      </c>
      <c r="MT282" s="148">
        <v>0</v>
      </c>
      <c r="MU282" s="148">
        <v>0</v>
      </c>
      <c r="MV282" s="148">
        <v>0</v>
      </c>
      <c r="MW282" s="148">
        <v>0</v>
      </c>
      <c r="MX282" s="148">
        <v>0</v>
      </c>
      <c r="MY282" s="148">
        <v>0</v>
      </c>
      <c r="MZ282" s="148">
        <v>0</v>
      </c>
      <c r="NA282" s="148">
        <v>0</v>
      </c>
      <c r="NB282" s="148">
        <v>0</v>
      </c>
      <c r="NC282" s="148">
        <v>0</v>
      </c>
      <c r="ND282" s="148">
        <v>0</v>
      </c>
      <c r="NE282" s="148">
        <v>0</v>
      </c>
      <c r="NF282" s="148">
        <v>0</v>
      </c>
      <c r="NG282" s="148">
        <v>0</v>
      </c>
      <c r="NH282" s="148">
        <v>0</v>
      </c>
      <c r="NI282" s="148">
        <v>0</v>
      </c>
      <c r="NJ282" s="148">
        <v>0</v>
      </c>
      <c r="NK282" s="148">
        <v>0</v>
      </c>
      <c r="NL282" s="148">
        <v>0</v>
      </c>
      <c r="NM282" s="148">
        <v>0</v>
      </c>
      <c r="NN282" s="148">
        <v>0</v>
      </c>
      <c r="NO282" s="148">
        <v>0</v>
      </c>
      <c r="NP282" s="148">
        <v>0</v>
      </c>
      <c r="NQ282" s="148">
        <v>0</v>
      </c>
      <c r="NR282" s="148">
        <v>0</v>
      </c>
      <c r="NS282" s="148">
        <v>0</v>
      </c>
      <c r="NT282" s="148">
        <v>0</v>
      </c>
      <c r="NU282" s="148">
        <v>0</v>
      </c>
      <c r="NV282" s="148">
        <v>0</v>
      </c>
      <c r="NW282" s="148">
        <v>0</v>
      </c>
      <c r="NX282" s="148">
        <v>0</v>
      </c>
      <c r="NY282" s="148">
        <v>0</v>
      </c>
      <c r="NZ282" s="148">
        <v>0</v>
      </c>
      <c r="OA282" s="148">
        <v>0</v>
      </c>
      <c r="OB282" s="148">
        <v>0</v>
      </c>
      <c r="OC282" s="148">
        <v>0</v>
      </c>
      <c r="OD282" s="148">
        <v>0</v>
      </c>
      <c r="OE282" s="148">
        <v>0</v>
      </c>
      <c r="OF282" s="148">
        <v>0</v>
      </c>
      <c r="OG282" s="148">
        <v>0</v>
      </c>
      <c r="OH282" s="148">
        <v>0</v>
      </c>
      <c r="OI282" s="148">
        <v>0</v>
      </c>
      <c r="OJ282" s="148">
        <v>0</v>
      </c>
      <c r="OK282" s="148">
        <v>0</v>
      </c>
      <c r="OL282" s="148">
        <v>0</v>
      </c>
      <c r="OM282" s="148">
        <v>0</v>
      </c>
      <c r="ON282" s="148">
        <v>0</v>
      </c>
      <c r="OO282" s="148">
        <v>0</v>
      </c>
      <c r="OP282" s="148">
        <v>0</v>
      </c>
      <c r="OQ282" s="96">
        <v>0</v>
      </c>
      <c r="OR282" s="96">
        <v>0</v>
      </c>
      <c r="OS282" s="96">
        <v>0</v>
      </c>
      <c r="OT282" s="96">
        <v>0</v>
      </c>
      <c r="OU282" s="96">
        <v>0</v>
      </c>
      <c r="OV282" s="96">
        <v>0</v>
      </c>
      <c r="OW282" s="96">
        <v>0</v>
      </c>
      <c r="OX282" s="96">
        <v>0</v>
      </c>
      <c r="OY282" s="96">
        <v>0</v>
      </c>
      <c r="OZ282" s="96">
        <v>0</v>
      </c>
      <c r="PA282" s="96">
        <v>0</v>
      </c>
      <c r="PB282" s="148">
        <v>0</v>
      </c>
      <c r="PK282" s="312"/>
      <c r="PM282" s="312"/>
      <c r="QA282" s="312"/>
      <c r="RE282" s="312"/>
      <c r="RG282" s="312"/>
      <c r="RH282" s="312"/>
      <c r="VY282" s="96"/>
    </row>
    <row r="283" spans="1:635" s="148" customFormat="1" hidden="1" x14ac:dyDescent="0.2">
      <c r="A283" s="354"/>
      <c r="B283" s="354">
        <v>7</v>
      </c>
      <c r="C283" s="399">
        <f t="shared" ca="1" si="292"/>
        <v>0</v>
      </c>
      <c r="D283" s="354"/>
      <c r="E283" s="354"/>
      <c r="F283" s="354"/>
      <c r="G283" s="148">
        <v>0</v>
      </c>
      <c r="H283" s="148">
        <v>0</v>
      </c>
      <c r="I283" s="355">
        <v>0</v>
      </c>
      <c r="J283" s="148">
        <v>0</v>
      </c>
      <c r="K283" s="148">
        <v>0</v>
      </c>
      <c r="L283" s="148">
        <v>0</v>
      </c>
      <c r="M283" s="148">
        <v>0</v>
      </c>
      <c r="N283" s="148">
        <v>0</v>
      </c>
      <c r="O283" s="148">
        <v>0</v>
      </c>
      <c r="P283" s="148">
        <v>0</v>
      </c>
      <c r="Q283" s="148">
        <v>0</v>
      </c>
      <c r="R283" s="148">
        <v>0</v>
      </c>
      <c r="S283" s="148">
        <v>0</v>
      </c>
      <c r="T283" s="148">
        <v>0</v>
      </c>
      <c r="U283" s="148">
        <v>0</v>
      </c>
      <c r="V283" s="148">
        <v>0</v>
      </c>
      <c r="W283" s="148">
        <v>0</v>
      </c>
      <c r="X283" s="148">
        <v>0</v>
      </c>
      <c r="Y283" s="148">
        <v>0</v>
      </c>
      <c r="Z283" s="148">
        <v>0</v>
      </c>
      <c r="AA283" s="148">
        <v>0</v>
      </c>
      <c r="AB283" s="148">
        <v>0</v>
      </c>
      <c r="AC283" s="148">
        <v>0</v>
      </c>
      <c r="AD283" s="148">
        <v>0</v>
      </c>
      <c r="AE283" s="148">
        <v>0</v>
      </c>
      <c r="AF283" s="148">
        <v>0</v>
      </c>
      <c r="AG283" s="148">
        <v>0</v>
      </c>
      <c r="AH283" s="148">
        <v>0</v>
      </c>
      <c r="AI283" s="148">
        <v>0</v>
      </c>
      <c r="AJ283" s="148">
        <v>0</v>
      </c>
      <c r="AK283" s="148">
        <v>0</v>
      </c>
      <c r="AL283" s="148">
        <v>0</v>
      </c>
      <c r="AM283" s="148">
        <v>0</v>
      </c>
      <c r="AN283" s="148">
        <v>0</v>
      </c>
      <c r="AO283" s="148">
        <v>0</v>
      </c>
      <c r="AP283" s="360">
        <v>0</v>
      </c>
      <c r="AQ283" s="148">
        <v>0</v>
      </c>
      <c r="AR283" s="148">
        <v>0</v>
      </c>
      <c r="AS283" s="148">
        <v>0</v>
      </c>
      <c r="AT283" s="148">
        <v>0</v>
      </c>
      <c r="AU283" s="148">
        <v>0</v>
      </c>
      <c r="AV283" s="148">
        <v>0</v>
      </c>
      <c r="AW283" s="148">
        <v>0</v>
      </c>
      <c r="AX283" s="148">
        <v>0</v>
      </c>
      <c r="AY283" s="148">
        <v>0</v>
      </c>
      <c r="AZ283" s="148">
        <v>0</v>
      </c>
      <c r="BA283" s="148">
        <v>0</v>
      </c>
      <c r="BB283" s="148">
        <v>0</v>
      </c>
      <c r="BC283" s="148">
        <v>0</v>
      </c>
      <c r="BD283" s="148">
        <v>0</v>
      </c>
      <c r="BE283" s="148">
        <v>0</v>
      </c>
      <c r="BF283" s="148">
        <v>0</v>
      </c>
      <c r="BG283" s="148">
        <v>0</v>
      </c>
      <c r="BH283" s="148">
        <v>0</v>
      </c>
      <c r="BI283" s="148">
        <v>0</v>
      </c>
      <c r="BJ283" s="148">
        <v>0</v>
      </c>
      <c r="BK283" s="148">
        <v>0</v>
      </c>
      <c r="BL283" s="148">
        <v>0</v>
      </c>
      <c r="BM283" s="148">
        <v>0</v>
      </c>
      <c r="BN283" s="148">
        <v>0</v>
      </c>
      <c r="BO283" s="148">
        <v>0</v>
      </c>
      <c r="BP283" s="148">
        <v>0</v>
      </c>
      <c r="BQ283" s="148">
        <v>0</v>
      </c>
      <c r="BR283" s="148">
        <v>0</v>
      </c>
      <c r="BS283" s="356">
        <v>0</v>
      </c>
      <c r="BT283" s="148">
        <v>0</v>
      </c>
      <c r="BU283" s="148">
        <v>0</v>
      </c>
      <c r="BV283" s="148">
        <v>0</v>
      </c>
      <c r="BW283" s="148">
        <v>0</v>
      </c>
      <c r="BX283" s="148">
        <v>0</v>
      </c>
      <c r="BY283" s="96">
        <v>0</v>
      </c>
      <c r="BZ283" s="148">
        <v>0</v>
      </c>
      <c r="CA283" s="148">
        <v>0</v>
      </c>
      <c r="CB283" s="148">
        <v>0</v>
      </c>
      <c r="CC283" s="312">
        <v>0</v>
      </c>
      <c r="CD283" s="312">
        <v>0</v>
      </c>
      <c r="CE283" s="312">
        <v>0</v>
      </c>
      <c r="CF283" s="312">
        <v>0</v>
      </c>
      <c r="CG283" s="148">
        <v>0</v>
      </c>
      <c r="CH283" s="148">
        <v>0</v>
      </c>
      <c r="CI283" s="148">
        <v>0</v>
      </c>
      <c r="CJ283" s="148">
        <v>0</v>
      </c>
      <c r="CK283" s="148">
        <v>0</v>
      </c>
      <c r="CL283" s="148">
        <v>0</v>
      </c>
      <c r="CM283" s="148">
        <v>0</v>
      </c>
      <c r="CN283" s="148">
        <v>0</v>
      </c>
      <c r="CO283" s="148">
        <v>0</v>
      </c>
      <c r="CP283" s="148">
        <v>0</v>
      </c>
      <c r="CQ283" s="148">
        <v>0</v>
      </c>
      <c r="CR283" s="148">
        <v>0</v>
      </c>
      <c r="CS283" s="148">
        <v>0</v>
      </c>
      <c r="CT283" s="148">
        <v>0</v>
      </c>
      <c r="CU283" s="148">
        <v>0</v>
      </c>
      <c r="CV283" s="148">
        <v>0</v>
      </c>
      <c r="CW283" s="148">
        <v>0</v>
      </c>
      <c r="CX283" s="148">
        <v>0</v>
      </c>
      <c r="CY283" s="148">
        <v>0</v>
      </c>
      <c r="CZ283" s="148">
        <v>0</v>
      </c>
      <c r="DA283" s="148">
        <v>0</v>
      </c>
      <c r="DB283" s="148">
        <v>0</v>
      </c>
      <c r="DC283" s="148">
        <v>0</v>
      </c>
      <c r="DD283" s="148">
        <v>0</v>
      </c>
      <c r="DE283" s="148">
        <v>0</v>
      </c>
      <c r="DF283" s="148">
        <v>0</v>
      </c>
      <c r="DG283" s="148">
        <v>0</v>
      </c>
      <c r="DH283" s="148">
        <v>0</v>
      </c>
      <c r="DI283" s="148">
        <v>0</v>
      </c>
      <c r="DJ283" s="148">
        <v>0</v>
      </c>
      <c r="DK283" s="148">
        <v>0</v>
      </c>
      <c r="DL283" s="148">
        <v>0</v>
      </c>
      <c r="DM283" s="148">
        <v>0</v>
      </c>
      <c r="DN283" s="148">
        <v>0</v>
      </c>
      <c r="DO283" s="148">
        <v>0</v>
      </c>
      <c r="DP283" s="148">
        <v>0</v>
      </c>
      <c r="DQ283" s="148">
        <v>0</v>
      </c>
      <c r="DR283" s="312">
        <v>0</v>
      </c>
      <c r="DS283" s="148">
        <v>0</v>
      </c>
      <c r="DT283" s="312"/>
      <c r="DU283" s="312"/>
      <c r="DV283" s="312"/>
      <c r="DW283" s="312"/>
      <c r="DX283" s="312"/>
      <c r="DY283" s="96"/>
      <c r="EC283" s="312"/>
      <c r="ED283" s="312"/>
      <c r="EE283" s="312"/>
      <c r="EF283" s="312"/>
      <c r="EJ283" s="359"/>
      <c r="EL283" s="359"/>
      <c r="ER283" s="312"/>
      <c r="FA283" s="312"/>
      <c r="FB283" s="312"/>
      <c r="FC283" s="312"/>
      <c r="FD283" s="312"/>
      <c r="FE283" s="312"/>
      <c r="FF283" s="312"/>
      <c r="FG283" s="312"/>
      <c r="FH283" s="312"/>
      <c r="FI283" s="148">
        <v>0</v>
      </c>
      <c r="FJ283" s="148">
        <v>0</v>
      </c>
      <c r="FK283" s="148">
        <v>0</v>
      </c>
      <c r="FL283" s="148">
        <v>0</v>
      </c>
      <c r="FM283" s="148">
        <v>0</v>
      </c>
      <c r="FN283" s="148">
        <v>0</v>
      </c>
      <c r="FO283" s="148">
        <v>0</v>
      </c>
      <c r="FP283" s="148">
        <v>0</v>
      </c>
      <c r="FQ283" s="148">
        <v>0</v>
      </c>
      <c r="FR283" s="148">
        <v>0</v>
      </c>
      <c r="FS283" s="312">
        <v>0</v>
      </c>
      <c r="FT283" s="148">
        <v>0</v>
      </c>
      <c r="FU283" s="148">
        <v>0</v>
      </c>
      <c r="FV283" s="148">
        <v>0</v>
      </c>
      <c r="FW283" s="148">
        <v>0</v>
      </c>
      <c r="FX283" s="148">
        <v>0</v>
      </c>
      <c r="FY283" s="148">
        <v>0</v>
      </c>
      <c r="FZ283" s="148">
        <v>0</v>
      </c>
      <c r="GA283" s="148">
        <v>0</v>
      </c>
      <c r="GB283" s="148">
        <v>0</v>
      </c>
      <c r="GC283" s="148">
        <v>0</v>
      </c>
      <c r="GD283" s="148">
        <v>0</v>
      </c>
      <c r="GE283" s="148">
        <v>0</v>
      </c>
      <c r="GF283" s="148">
        <v>0</v>
      </c>
      <c r="GG283" s="148">
        <v>0</v>
      </c>
      <c r="GH283" s="148">
        <v>0</v>
      </c>
      <c r="GI283" s="148">
        <v>0</v>
      </c>
      <c r="GJ283" s="148">
        <v>0</v>
      </c>
      <c r="GK283" s="148">
        <v>0</v>
      </c>
      <c r="GL283" s="148">
        <v>0</v>
      </c>
      <c r="GM283" s="148">
        <v>0</v>
      </c>
      <c r="GN283" s="148">
        <v>0</v>
      </c>
      <c r="GO283" s="148">
        <v>0</v>
      </c>
      <c r="GP283" s="148">
        <v>0</v>
      </c>
      <c r="GQ283" s="148">
        <v>0</v>
      </c>
      <c r="GR283" s="148">
        <v>0</v>
      </c>
      <c r="GS283" s="148">
        <v>0</v>
      </c>
      <c r="GT283" s="148">
        <v>0</v>
      </c>
      <c r="GU283" s="148">
        <v>0</v>
      </c>
      <c r="GV283" s="148">
        <v>0</v>
      </c>
      <c r="GW283" s="148">
        <v>0</v>
      </c>
      <c r="GX283" s="148">
        <v>0</v>
      </c>
      <c r="GY283" s="148">
        <v>0</v>
      </c>
      <c r="GZ283" s="148">
        <v>0</v>
      </c>
      <c r="HA283" s="148">
        <v>0</v>
      </c>
      <c r="HB283" s="148">
        <v>0</v>
      </c>
      <c r="HC283" s="148">
        <v>0</v>
      </c>
      <c r="HD283" s="148">
        <v>0</v>
      </c>
      <c r="HE283" s="148">
        <v>0</v>
      </c>
      <c r="HF283" s="148">
        <v>0</v>
      </c>
      <c r="HG283" s="148">
        <v>0</v>
      </c>
      <c r="HH283" s="148">
        <v>0</v>
      </c>
      <c r="HI283" s="148">
        <v>0</v>
      </c>
      <c r="HJ283" s="148">
        <v>0</v>
      </c>
      <c r="HK283" s="148">
        <v>0</v>
      </c>
      <c r="HL283" s="148">
        <v>0</v>
      </c>
      <c r="HM283" s="148">
        <v>0</v>
      </c>
      <c r="HN283" s="148">
        <v>0</v>
      </c>
      <c r="HO283" s="148">
        <v>0</v>
      </c>
      <c r="HP283" s="148">
        <v>0</v>
      </c>
      <c r="HQ283" s="148">
        <v>0</v>
      </c>
      <c r="HR283" s="148">
        <v>0</v>
      </c>
      <c r="HS283" s="148">
        <v>0</v>
      </c>
      <c r="HT283" s="148">
        <v>0</v>
      </c>
      <c r="HU283" s="148">
        <v>0</v>
      </c>
      <c r="HV283" s="148">
        <v>0</v>
      </c>
      <c r="HW283" s="148">
        <v>0</v>
      </c>
      <c r="HX283" s="148">
        <v>0</v>
      </c>
      <c r="HY283" s="148">
        <v>0</v>
      </c>
      <c r="HZ283" s="148">
        <v>0</v>
      </c>
      <c r="IA283" s="148">
        <v>0</v>
      </c>
      <c r="IB283" s="148">
        <v>0</v>
      </c>
      <c r="IC283" s="148">
        <v>0</v>
      </c>
      <c r="ID283" s="148">
        <v>0</v>
      </c>
      <c r="IE283" s="148">
        <v>0</v>
      </c>
      <c r="IF283" s="148">
        <v>0</v>
      </c>
      <c r="IG283" s="148">
        <v>0</v>
      </c>
      <c r="IH283" s="148">
        <v>0</v>
      </c>
      <c r="II283" s="312">
        <v>0</v>
      </c>
      <c r="IJ283" s="148">
        <v>0</v>
      </c>
      <c r="IK283" s="148">
        <v>0</v>
      </c>
      <c r="IL283" s="148">
        <v>0</v>
      </c>
      <c r="IM283" s="148">
        <v>0</v>
      </c>
      <c r="IN283" s="351">
        <f t="shared" si="293"/>
        <v>0</v>
      </c>
      <c r="IO283" s="148">
        <v>0</v>
      </c>
      <c r="IP283" s="148">
        <v>0</v>
      </c>
      <c r="IQ283" s="148">
        <v>0</v>
      </c>
      <c r="IR283" s="148">
        <v>0</v>
      </c>
      <c r="IS283" s="148">
        <v>0</v>
      </c>
      <c r="IT283" s="148">
        <v>0</v>
      </c>
      <c r="IU283" s="148">
        <v>0</v>
      </c>
      <c r="IV283" s="148">
        <v>0</v>
      </c>
      <c r="IW283" s="148">
        <v>0</v>
      </c>
      <c r="IX283" s="148">
        <v>0</v>
      </c>
      <c r="IY283" s="148">
        <v>0</v>
      </c>
      <c r="IZ283" s="148">
        <v>0</v>
      </c>
      <c r="JA283" s="148">
        <v>0</v>
      </c>
      <c r="JB283" s="148">
        <v>0</v>
      </c>
      <c r="JC283" s="355">
        <v>0</v>
      </c>
      <c r="JD283" s="148">
        <v>0</v>
      </c>
      <c r="JE283" s="148">
        <v>0</v>
      </c>
      <c r="JF283" s="353">
        <f t="shared" si="294"/>
        <v>0</v>
      </c>
      <c r="JG283" s="148">
        <v>0</v>
      </c>
      <c r="JH283" s="148">
        <v>0</v>
      </c>
      <c r="JI283" s="148">
        <v>0</v>
      </c>
      <c r="JJ283" s="148">
        <v>0</v>
      </c>
      <c r="JK283" s="148">
        <v>0</v>
      </c>
      <c r="JL283" s="148">
        <v>0</v>
      </c>
      <c r="JM283" s="148">
        <v>0</v>
      </c>
      <c r="JN283" s="351">
        <f t="shared" si="295"/>
        <v>0</v>
      </c>
      <c r="JO283" s="148">
        <v>0</v>
      </c>
      <c r="JP283" s="148">
        <v>0</v>
      </c>
      <c r="JQ283" s="148">
        <v>0</v>
      </c>
      <c r="JR283" s="148">
        <v>0</v>
      </c>
      <c r="JS283" s="148">
        <v>0</v>
      </c>
      <c r="JT283" s="148">
        <v>0</v>
      </c>
      <c r="JU283" s="148">
        <v>0</v>
      </c>
      <c r="JV283" s="351">
        <f t="shared" si="296"/>
        <v>0</v>
      </c>
      <c r="JW283" s="148">
        <v>0</v>
      </c>
      <c r="JX283" s="148">
        <v>0</v>
      </c>
      <c r="JY283" s="148">
        <v>0</v>
      </c>
      <c r="JZ283" s="148">
        <v>0</v>
      </c>
      <c r="KA283" s="148">
        <v>0</v>
      </c>
      <c r="KB283" s="148">
        <v>0</v>
      </c>
      <c r="KC283" s="148">
        <v>0</v>
      </c>
      <c r="KD283" s="148">
        <v>0</v>
      </c>
      <c r="KE283" s="148">
        <v>0</v>
      </c>
      <c r="KF283" s="148">
        <v>0</v>
      </c>
      <c r="KG283" s="148">
        <v>0</v>
      </c>
      <c r="KH283" s="148">
        <v>0</v>
      </c>
      <c r="KI283" s="148">
        <v>0</v>
      </c>
      <c r="KJ283" s="148">
        <v>0</v>
      </c>
      <c r="KK283" s="148">
        <v>0</v>
      </c>
      <c r="KL283" s="148">
        <v>0</v>
      </c>
      <c r="KM283" s="148">
        <v>0</v>
      </c>
      <c r="KN283" s="148">
        <v>0</v>
      </c>
      <c r="KO283" s="148">
        <v>0</v>
      </c>
      <c r="KP283" s="148">
        <v>0</v>
      </c>
      <c r="KQ283" s="148">
        <v>0</v>
      </c>
      <c r="KR283" s="148">
        <v>0</v>
      </c>
      <c r="KS283" s="148">
        <v>0</v>
      </c>
      <c r="KT283" s="148">
        <v>0</v>
      </c>
      <c r="KU283" s="148">
        <v>0</v>
      </c>
      <c r="KV283" s="148">
        <v>0</v>
      </c>
      <c r="KW283" s="148">
        <v>0</v>
      </c>
      <c r="KX283" s="148">
        <v>0</v>
      </c>
      <c r="KY283" s="148">
        <v>0</v>
      </c>
      <c r="KZ283" s="96">
        <v>0</v>
      </c>
      <c r="LA283" s="96">
        <v>0</v>
      </c>
      <c r="LB283" s="96">
        <v>0</v>
      </c>
      <c r="LC283" s="96">
        <v>0</v>
      </c>
      <c r="LD283" s="96">
        <v>0</v>
      </c>
      <c r="LE283" s="96">
        <v>0</v>
      </c>
      <c r="LF283" s="96">
        <v>0</v>
      </c>
      <c r="LG283" s="96">
        <v>0</v>
      </c>
      <c r="LH283" s="96">
        <v>0</v>
      </c>
      <c r="LI283" s="96">
        <v>0</v>
      </c>
      <c r="LJ283" s="148">
        <v>0</v>
      </c>
      <c r="LK283" s="148">
        <v>0</v>
      </c>
      <c r="LL283" s="148">
        <v>0</v>
      </c>
      <c r="LM283" s="148">
        <v>0</v>
      </c>
      <c r="LN283" s="148">
        <v>0</v>
      </c>
      <c r="LO283" s="148">
        <v>0</v>
      </c>
      <c r="LP283" s="96">
        <v>0</v>
      </c>
      <c r="LQ283" s="148">
        <v>0</v>
      </c>
      <c r="LR283" s="148">
        <v>0</v>
      </c>
      <c r="LS283" s="148">
        <v>0</v>
      </c>
      <c r="LT283" s="148">
        <v>0</v>
      </c>
      <c r="LU283" s="148">
        <v>0</v>
      </c>
      <c r="LV283" s="148">
        <v>0</v>
      </c>
      <c r="LW283" s="148">
        <v>0</v>
      </c>
      <c r="LX283" s="148">
        <v>0</v>
      </c>
      <c r="LY283" s="148">
        <v>0</v>
      </c>
      <c r="LZ283" s="148">
        <v>0</v>
      </c>
      <c r="MA283" s="148">
        <v>0</v>
      </c>
      <c r="MB283" s="148">
        <v>0</v>
      </c>
      <c r="MC283" s="148">
        <v>0</v>
      </c>
      <c r="MD283" s="148">
        <v>0</v>
      </c>
      <c r="ME283" s="148">
        <v>0</v>
      </c>
      <c r="MF283" s="148">
        <v>0</v>
      </c>
      <c r="MG283" s="148">
        <v>0</v>
      </c>
      <c r="MH283" s="148">
        <v>0</v>
      </c>
      <c r="MI283" s="148">
        <v>0</v>
      </c>
      <c r="MJ283" s="148">
        <v>0</v>
      </c>
      <c r="MK283" s="148">
        <v>0</v>
      </c>
      <c r="ML283" s="148">
        <v>0</v>
      </c>
      <c r="MM283" s="148">
        <v>0</v>
      </c>
      <c r="MN283" s="148">
        <v>0</v>
      </c>
      <c r="MO283" s="148">
        <v>0</v>
      </c>
      <c r="MP283" s="148">
        <v>0</v>
      </c>
      <c r="MQ283" s="148">
        <v>0</v>
      </c>
      <c r="MR283" s="148">
        <v>0</v>
      </c>
      <c r="MS283" s="148">
        <v>0</v>
      </c>
      <c r="MT283" s="148">
        <v>0</v>
      </c>
      <c r="MU283" s="148">
        <v>0</v>
      </c>
      <c r="MV283" s="148">
        <v>0</v>
      </c>
      <c r="MW283" s="148">
        <v>0</v>
      </c>
      <c r="MX283" s="148">
        <v>0</v>
      </c>
      <c r="MY283" s="148">
        <v>0</v>
      </c>
      <c r="MZ283" s="148">
        <v>0</v>
      </c>
      <c r="NA283" s="148">
        <v>0</v>
      </c>
      <c r="NB283" s="148">
        <v>0</v>
      </c>
      <c r="NC283" s="148">
        <v>0</v>
      </c>
      <c r="ND283" s="148">
        <v>0</v>
      </c>
      <c r="NE283" s="148">
        <v>0</v>
      </c>
      <c r="NF283" s="148">
        <v>0</v>
      </c>
      <c r="NG283" s="148">
        <v>0</v>
      </c>
      <c r="NH283" s="148">
        <v>0</v>
      </c>
      <c r="NI283" s="148">
        <v>0</v>
      </c>
      <c r="NJ283" s="148">
        <v>0</v>
      </c>
      <c r="NK283" s="148">
        <v>0</v>
      </c>
      <c r="NL283" s="148">
        <v>0</v>
      </c>
      <c r="NM283" s="148">
        <v>0</v>
      </c>
      <c r="NN283" s="148">
        <v>0</v>
      </c>
      <c r="NO283" s="148">
        <v>0</v>
      </c>
      <c r="NP283" s="148">
        <v>0</v>
      </c>
      <c r="NQ283" s="148">
        <v>0</v>
      </c>
      <c r="NR283" s="148">
        <v>0</v>
      </c>
      <c r="NS283" s="148">
        <v>0</v>
      </c>
      <c r="NT283" s="148">
        <v>0</v>
      </c>
      <c r="NU283" s="148">
        <v>0</v>
      </c>
      <c r="NV283" s="148">
        <v>0</v>
      </c>
      <c r="NW283" s="148">
        <v>0</v>
      </c>
      <c r="NX283" s="148">
        <v>0</v>
      </c>
      <c r="NY283" s="148">
        <v>0</v>
      </c>
      <c r="NZ283" s="148">
        <v>0</v>
      </c>
      <c r="OA283" s="148">
        <v>0</v>
      </c>
      <c r="OB283" s="148">
        <v>0</v>
      </c>
      <c r="OC283" s="148">
        <v>0</v>
      </c>
      <c r="OD283" s="148">
        <v>0</v>
      </c>
      <c r="OE283" s="148">
        <v>0</v>
      </c>
      <c r="OF283" s="148">
        <v>0</v>
      </c>
      <c r="OG283" s="148">
        <v>0</v>
      </c>
      <c r="OH283" s="148">
        <v>0</v>
      </c>
      <c r="OI283" s="148">
        <v>0</v>
      </c>
      <c r="OJ283" s="148">
        <v>0</v>
      </c>
      <c r="OK283" s="148">
        <v>0</v>
      </c>
      <c r="OL283" s="148">
        <v>0</v>
      </c>
      <c r="OM283" s="148">
        <v>0</v>
      </c>
      <c r="ON283" s="148">
        <v>0</v>
      </c>
      <c r="OO283" s="148">
        <v>0</v>
      </c>
      <c r="OP283" s="148">
        <v>0</v>
      </c>
      <c r="OQ283" s="96">
        <v>0</v>
      </c>
      <c r="OR283" s="96">
        <v>0</v>
      </c>
      <c r="OS283" s="96">
        <v>0</v>
      </c>
      <c r="OT283" s="96">
        <v>0</v>
      </c>
      <c r="OU283" s="96">
        <v>0</v>
      </c>
      <c r="OV283" s="96">
        <v>0</v>
      </c>
      <c r="OW283" s="96">
        <v>0</v>
      </c>
      <c r="OX283" s="96">
        <v>0</v>
      </c>
      <c r="OY283" s="96">
        <v>0</v>
      </c>
      <c r="OZ283" s="96">
        <v>0</v>
      </c>
      <c r="PA283" s="96">
        <v>0</v>
      </c>
      <c r="PB283" s="148">
        <v>0</v>
      </c>
      <c r="PK283" s="312"/>
      <c r="PM283" s="312"/>
      <c r="QA283" s="312"/>
      <c r="RE283" s="312"/>
      <c r="RG283" s="312"/>
      <c r="RH283" s="312"/>
      <c r="VY283" s="96"/>
    </row>
    <row r="284" spans="1:635" s="148" customFormat="1" hidden="1" x14ac:dyDescent="0.2">
      <c r="A284" s="327"/>
      <c r="B284" s="354">
        <v>8</v>
      </c>
      <c r="C284" s="399">
        <f t="shared" ca="1" si="292"/>
        <v>0</v>
      </c>
      <c r="D284" s="354"/>
      <c r="E284" s="354"/>
      <c r="F284" s="354"/>
      <c r="G284" s="148">
        <v>0</v>
      </c>
      <c r="H284" s="148">
        <v>0</v>
      </c>
      <c r="I284" s="355">
        <v>0</v>
      </c>
      <c r="J284" s="148">
        <v>0</v>
      </c>
      <c r="K284" s="148">
        <v>0</v>
      </c>
      <c r="L284" s="148">
        <v>0</v>
      </c>
      <c r="M284" s="148">
        <v>0</v>
      </c>
      <c r="N284" s="148">
        <v>0</v>
      </c>
      <c r="O284" s="148">
        <v>0</v>
      </c>
      <c r="P284" s="148">
        <v>0</v>
      </c>
      <c r="Q284" s="148">
        <v>0</v>
      </c>
      <c r="R284" s="148">
        <v>0</v>
      </c>
      <c r="S284" s="148">
        <v>0</v>
      </c>
      <c r="T284" s="148">
        <v>0</v>
      </c>
      <c r="U284" s="148">
        <v>0</v>
      </c>
      <c r="V284" s="148">
        <v>0</v>
      </c>
      <c r="W284" s="148">
        <v>0</v>
      </c>
      <c r="X284" s="148">
        <v>0</v>
      </c>
      <c r="Y284" s="148">
        <v>0</v>
      </c>
      <c r="Z284" s="148">
        <v>0</v>
      </c>
      <c r="AA284" s="148">
        <v>0</v>
      </c>
      <c r="AB284" s="148">
        <v>0</v>
      </c>
      <c r="AC284" s="148">
        <v>1</v>
      </c>
      <c r="AD284" s="148">
        <v>1</v>
      </c>
      <c r="AE284" s="148">
        <v>1</v>
      </c>
      <c r="AF284" s="148">
        <v>1</v>
      </c>
      <c r="AG284" s="148">
        <v>1</v>
      </c>
      <c r="AH284" s="148">
        <v>0</v>
      </c>
      <c r="AI284" s="148">
        <v>0</v>
      </c>
      <c r="AJ284" s="148">
        <v>0</v>
      </c>
      <c r="AK284" s="148">
        <v>0</v>
      </c>
      <c r="AL284" s="148">
        <v>0</v>
      </c>
      <c r="AM284" s="148">
        <v>0</v>
      </c>
      <c r="AN284" s="148">
        <v>0</v>
      </c>
      <c r="AO284" s="148">
        <v>0</v>
      </c>
      <c r="AP284" s="360">
        <v>0</v>
      </c>
      <c r="AQ284" s="148">
        <v>0</v>
      </c>
      <c r="AR284" s="148">
        <v>0</v>
      </c>
      <c r="AS284" s="148">
        <v>0</v>
      </c>
      <c r="AT284" s="148">
        <v>0</v>
      </c>
      <c r="AU284" s="148">
        <v>0</v>
      </c>
      <c r="AV284" s="148">
        <v>0</v>
      </c>
      <c r="AW284" s="148">
        <v>0</v>
      </c>
      <c r="AX284" s="148">
        <v>0</v>
      </c>
      <c r="AY284" s="148">
        <v>0</v>
      </c>
      <c r="AZ284" s="148">
        <v>0</v>
      </c>
      <c r="BA284" s="148">
        <v>0</v>
      </c>
      <c r="BB284" s="148">
        <v>0</v>
      </c>
      <c r="BC284" s="148">
        <v>0</v>
      </c>
      <c r="BD284" s="148">
        <v>0</v>
      </c>
      <c r="BE284" s="148">
        <v>0</v>
      </c>
      <c r="BF284" s="148">
        <v>0</v>
      </c>
      <c r="BG284" s="148">
        <v>0</v>
      </c>
      <c r="BH284" s="148">
        <v>1</v>
      </c>
      <c r="BI284" s="148">
        <v>1</v>
      </c>
      <c r="BJ284" s="148">
        <v>1</v>
      </c>
      <c r="BK284" s="148">
        <v>1</v>
      </c>
      <c r="BL284" s="148">
        <v>1</v>
      </c>
      <c r="BM284" s="148">
        <v>1</v>
      </c>
      <c r="BN284" s="148">
        <v>0</v>
      </c>
      <c r="BO284" s="148">
        <v>0</v>
      </c>
      <c r="BP284" s="148">
        <v>0</v>
      </c>
      <c r="BQ284" s="148">
        <v>0</v>
      </c>
      <c r="BR284" s="148">
        <v>0</v>
      </c>
      <c r="BS284" s="356">
        <v>0</v>
      </c>
      <c r="BT284" s="148">
        <v>0</v>
      </c>
      <c r="BU284" s="148">
        <v>0</v>
      </c>
      <c r="BV284" s="148">
        <v>0</v>
      </c>
      <c r="BW284" s="148">
        <v>0</v>
      </c>
      <c r="BX284" s="148">
        <v>0</v>
      </c>
      <c r="BY284" s="96">
        <v>0</v>
      </c>
      <c r="BZ284" s="148">
        <v>0</v>
      </c>
      <c r="CA284" s="148">
        <v>0</v>
      </c>
      <c r="CB284" s="148">
        <v>0</v>
      </c>
      <c r="CC284" s="312">
        <v>0</v>
      </c>
      <c r="CD284" s="312">
        <v>0</v>
      </c>
      <c r="CE284" s="312">
        <v>0</v>
      </c>
      <c r="CF284" s="312">
        <v>0</v>
      </c>
      <c r="CG284" s="148">
        <v>0</v>
      </c>
      <c r="CH284" s="148">
        <v>0</v>
      </c>
      <c r="CI284" s="148">
        <v>0</v>
      </c>
      <c r="CJ284" s="148">
        <v>0</v>
      </c>
      <c r="CK284" s="148">
        <v>0</v>
      </c>
      <c r="CL284" s="148">
        <v>0</v>
      </c>
      <c r="CM284" s="148">
        <v>0</v>
      </c>
      <c r="CN284" s="148">
        <v>0</v>
      </c>
      <c r="CO284" s="148">
        <v>0</v>
      </c>
      <c r="CP284" s="148">
        <v>0</v>
      </c>
      <c r="CQ284" s="148">
        <v>0</v>
      </c>
      <c r="CR284" s="148">
        <v>0</v>
      </c>
      <c r="CS284" s="148">
        <v>0</v>
      </c>
      <c r="CT284" s="148">
        <v>0</v>
      </c>
      <c r="CU284" s="148">
        <v>0</v>
      </c>
      <c r="CV284" s="148">
        <v>0</v>
      </c>
      <c r="CW284" s="148">
        <v>0</v>
      </c>
      <c r="CX284" s="148">
        <v>0</v>
      </c>
      <c r="CY284" s="148">
        <v>0</v>
      </c>
      <c r="CZ284" s="148">
        <v>0</v>
      </c>
      <c r="DA284" s="148">
        <v>0</v>
      </c>
      <c r="DB284" s="148">
        <v>0</v>
      </c>
      <c r="DC284" s="148">
        <v>0</v>
      </c>
      <c r="DD284" s="148">
        <v>0</v>
      </c>
      <c r="DE284" s="148">
        <v>0</v>
      </c>
      <c r="DF284" s="148">
        <v>0</v>
      </c>
      <c r="DG284" s="148">
        <v>0</v>
      </c>
      <c r="DH284" s="148">
        <v>0</v>
      </c>
      <c r="DI284" s="148">
        <v>0</v>
      </c>
      <c r="DJ284" s="148">
        <v>0</v>
      </c>
      <c r="DK284" s="148">
        <v>0</v>
      </c>
      <c r="DL284" s="148">
        <v>0</v>
      </c>
      <c r="DM284" s="148">
        <v>0</v>
      </c>
      <c r="DN284" s="148">
        <v>0</v>
      </c>
      <c r="DO284" s="148">
        <v>0</v>
      </c>
      <c r="DP284" s="148">
        <v>0</v>
      </c>
      <c r="DQ284" s="148">
        <v>0</v>
      </c>
      <c r="DR284" s="312">
        <v>0</v>
      </c>
      <c r="DS284" s="148">
        <v>0</v>
      </c>
      <c r="DT284" s="312"/>
      <c r="DU284" s="312"/>
      <c r="DV284" s="312"/>
      <c r="DW284" s="312"/>
      <c r="DX284" s="312"/>
      <c r="DY284" s="96"/>
      <c r="EC284" s="312"/>
      <c r="ED284" s="312"/>
      <c r="EE284" s="312"/>
      <c r="EF284" s="312"/>
      <c r="EJ284" s="359"/>
      <c r="EL284" s="359"/>
      <c r="ER284" s="312"/>
      <c r="FA284" s="312"/>
      <c r="FB284" s="312"/>
      <c r="FC284" s="312"/>
      <c r="FD284" s="312"/>
      <c r="FE284" s="312"/>
      <c r="FF284" s="312"/>
      <c r="FG284" s="312"/>
      <c r="FH284" s="312"/>
      <c r="FI284" s="148">
        <v>0</v>
      </c>
      <c r="FJ284" s="148">
        <v>0</v>
      </c>
      <c r="FK284" s="148">
        <v>0</v>
      </c>
      <c r="FL284" s="148">
        <v>0</v>
      </c>
      <c r="FM284" s="148">
        <v>0</v>
      </c>
      <c r="FN284" s="148">
        <v>0</v>
      </c>
      <c r="FO284" s="148">
        <v>0</v>
      </c>
      <c r="FP284" s="148">
        <v>0</v>
      </c>
      <c r="FQ284" s="148">
        <v>0</v>
      </c>
      <c r="FR284" s="148">
        <v>0</v>
      </c>
      <c r="FS284" s="312">
        <v>0</v>
      </c>
      <c r="FT284" s="148">
        <v>0</v>
      </c>
      <c r="FU284" s="148">
        <v>0</v>
      </c>
      <c r="FV284" s="148">
        <v>0</v>
      </c>
      <c r="FW284" s="148">
        <v>0</v>
      </c>
      <c r="FX284" s="148">
        <v>0</v>
      </c>
      <c r="FY284" s="148">
        <v>0</v>
      </c>
      <c r="FZ284" s="148">
        <v>0</v>
      </c>
      <c r="GA284" s="148">
        <v>0</v>
      </c>
      <c r="GB284" s="148">
        <v>0</v>
      </c>
      <c r="GC284" s="148">
        <v>0</v>
      </c>
      <c r="GD284" s="148">
        <v>0</v>
      </c>
      <c r="GE284" s="148">
        <v>0</v>
      </c>
      <c r="GF284" s="148">
        <v>0</v>
      </c>
      <c r="GG284" s="148">
        <v>0</v>
      </c>
      <c r="GH284" s="148">
        <v>0</v>
      </c>
      <c r="GI284" s="148">
        <v>1</v>
      </c>
      <c r="GJ284" s="148">
        <v>1</v>
      </c>
      <c r="GK284" s="148">
        <v>1</v>
      </c>
      <c r="GL284" s="148">
        <v>1</v>
      </c>
      <c r="GM284" s="148">
        <v>1</v>
      </c>
      <c r="GN284" s="148">
        <v>1</v>
      </c>
      <c r="GO284" s="148">
        <v>1</v>
      </c>
      <c r="GP284" s="148">
        <v>1</v>
      </c>
      <c r="GQ284" s="148">
        <v>1</v>
      </c>
      <c r="GR284" s="148">
        <v>0</v>
      </c>
      <c r="GS284" s="148">
        <v>0</v>
      </c>
      <c r="GT284" s="148">
        <v>0</v>
      </c>
      <c r="GU284" s="148">
        <v>0</v>
      </c>
      <c r="GV284" s="148">
        <v>0</v>
      </c>
      <c r="GW284" s="148">
        <v>0</v>
      </c>
      <c r="GX284" s="148">
        <v>0</v>
      </c>
      <c r="GY284" s="148">
        <v>0</v>
      </c>
      <c r="GZ284" s="148">
        <v>0</v>
      </c>
      <c r="HA284" s="148">
        <v>0</v>
      </c>
      <c r="HB284" s="148">
        <v>0</v>
      </c>
      <c r="HC284" s="148">
        <v>0</v>
      </c>
      <c r="HD284" s="148">
        <v>0</v>
      </c>
      <c r="HE284" s="148">
        <v>0</v>
      </c>
      <c r="HF284" s="148">
        <v>0</v>
      </c>
      <c r="HG284" s="148">
        <v>0</v>
      </c>
      <c r="HH284" s="148">
        <v>0</v>
      </c>
      <c r="HI284" s="148">
        <v>0</v>
      </c>
      <c r="HJ284" s="148">
        <v>0</v>
      </c>
      <c r="HK284" s="148">
        <v>0</v>
      </c>
      <c r="HL284" s="148">
        <v>0</v>
      </c>
      <c r="HM284" s="148">
        <v>0</v>
      </c>
      <c r="HN284" s="148">
        <v>0</v>
      </c>
      <c r="HO284" s="148">
        <v>0</v>
      </c>
      <c r="HP284" s="148">
        <v>0</v>
      </c>
      <c r="HQ284" s="148">
        <v>0</v>
      </c>
      <c r="HR284" s="148">
        <v>0</v>
      </c>
      <c r="HS284" s="148">
        <v>0</v>
      </c>
      <c r="HT284" s="148">
        <v>0</v>
      </c>
      <c r="HU284" s="148">
        <v>0</v>
      </c>
      <c r="HV284" s="148">
        <v>0</v>
      </c>
      <c r="HW284" s="148">
        <v>0</v>
      </c>
      <c r="HX284" s="148">
        <v>0</v>
      </c>
      <c r="HY284" s="148">
        <v>0</v>
      </c>
      <c r="HZ284" s="148">
        <v>0</v>
      </c>
      <c r="IA284" s="148">
        <v>0</v>
      </c>
      <c r="IB284" s="148">
        <v>0</v>
      </c>
      <c r="IC284" s="148">
        <v>0</v>
      </c>
      <c r="ID284" s="148">
        <v>0</v>
      </c>
      <c r="IE284" s="148">
        <v>0</v>
      </c>
      <c r="IF284" s="148">
        <v>0</v>
      </c>
      <c r="IG284" s="148">
        <v>0</v>
      </c>
      <c r="IH284" s="148">
        <v>0</v>
      </c>
      <c r="II284" s="312">
        <v>0</v>
      </c>
      <c r="IJ284" s="148">
        <v>0</v>
      </c>
      <c r="IK284" s="148">
        <v>0</v>
      </c>
      <c r="IL284" s="148">
        <v>0</v>
      </c>
      <c r="IM284" s="148">
        <v>0</v>
      </c>
      <c r="IN284" s="351">
        <f t="shared" si="293"/>
        <v>0</v>
      </c>
      <c r="IO284" s="148">
        <v>0</v>
      </c>
      <c r="IP284" s="148">
        <v>0</v>
      </c>
      <c r="IQ284" s="148">
        <v>0</v>
      </c>
      <c r="IR284" s="148">
        <v>0</v>
      </c>
      <c r="IS284" s="148">
        <v>0</v>
      </c>
      <c r="IT284" s="148">
        <v>0</v>
      </c>
      <c r="IU284" s="148">
        <v>0</v>
      </c>
      <c r="IV284" s="148">
        <v>0</v>
      </c>
      <c r="IW284" s="148">
        <v>0</v>
      </c>
      <c r="IX284" s="148">
        <v>0</v>
      </c>
      <c r="IY284" s="148">
        <v>0</v>
      </c>
      <c r="IZ284" s="148">
        <v>0</v>
      </c>
      <c r="JA284" s="148">
        <v>0</v>
      </c>
      <c r="JB284" s="148">
        <v>0</v>
      </c>
      <c r="JC284" s="355">
        <v>0</v>
      </c>
      <c r="JD284" s="148">
        <v>0</v>
      </c>
      <c r="JE284" s="148">
        <v>0</v>
      </c>
      <c r="JF284" s="353">
        <f t="shared" si="294"/>
        <v>0</v>
      </c>
      <c r="JG284" s="148">
        <v>0</v>
      </c>
      <c r="JH284" s="148">
        <v>0</v>
      </c>
      <c r="JI284" s="148">
        <v>0</v>
      </c>
      <c r="JJ284" s="148">
        <v>0</v>
      </c>
      <c r="JK284" s="148">
        <v>0</v>
      </c>
      <c r="JL284" s="148">
        <v>0</v>
      </c>
      <c r="JM284" s="148">
        <v>0</v>
      </c>
      <c r="JN284" s="351">
        <f t="shared" si="295"/>
        <v>0</v>
      </c>
      <c r="JO284" s="148">
        <v>0</v>
      </c>
      <c r="JP284" s="148">
        <v>0</v>
      </c>
      <c r="JQ284" s="148">
        <v>0</v>
      </c>
      <c r="JR284" s="148">
        <v>0</v>
      </c>
      <c r="JS284" s="148">
        <v>0</v>
      </c>
      <c r="JT284" s="148">
        <v>0</v>
      </c>
      <c r="JU284" s="148">
        <v>0</v>
      </c>
      <c r="JV284" s="351">
        <f t="shared" si="296"/>
        <v>0</v>
      </c>
      <c r="JW284" s="148">
        <v>0</v>
      </c>
      <c r="JX284" s="148">
        <v>0</v>
      </c>
      <c r="JY284" s="148">
        <v>0</v>
      </c>
      <c r="JZ284" s="148">
        <v>0</v>
      </c>
      <c r="KA284" s="148">
        <v>0</v>
      </c>
      <c r="KB284" s="148">
        <v>0</v>
      </c>
      <c r="KC284" s="148">
        <v>0</v>
      </c>
      <c r="KD284" s="148">
        <v>0</v>
      </c>
      <c r="KE284" s="148">
        <v>0</v>
      </c>
      <c r="KF284" s="148">
        <v>0</v>
      </c>
      <c r="KG284" s="148">
        <v>0</v>
      </c>
      <c r="KH284" s="148">
        <v>0</v>
      </c>
      <c r="KI284" s="148">
        <v>0</v>
      </c>
      <c r="KJ284" s="148">
        <v>0</v>
      </c>
      <c r="KK284" s="148">
        <v>0</v>
      </c>
      <c r="KL284" s="148">
        <v>0</v>
      </c>
      <c r="KM284" s="148">
        <v>0</v>
      </c>
      <c r="KN284" s="148">
        <v>0</v>
      </c>
      <c r="KO284" s="148">
        <v>0</v>
      </c>
      <c r="KP284" s="148">
        <v>0</v>
      </c>
      <c r="KQ284" s="148">
        <v>0</v>
      </c>
      <c r="KR284" s="148">
        <v>0</v>
      </c>
      <c r="KS284" s="148">
        <v>0</v>
      </c>
      <c r="KT284" s="148">
        <v>0</v>
      </c>
      <c r="KU284" s="148">
        <v>0</v>
      </c>
      <c r="KV284" s="148">
        <v>0</v>
      </c>
      <c r="KW284" s="148">
        <v>0</v>
      </c>
      <c r="KX284" s="148">
        <v>0</v>
      </c>
      <c r="KY284" s="148">
        <v>0</v>
      </c>
      <c r="KZ284" s="96">
        <v>0</v>
      </c>
      <c r="LA284" s="96">
        <v>0</v>
      </c>
      <c r="LB284" s="96">
        <v>0</v>
      </c>
      <c r="LC284" s="96">
        <v>0</v>
      </c>
      <c r="LD284" s="96">
        <v>0</v>
      </c>
      <c r="LE284" s="96">
        <v>1</v>
      </c>
      <c r="LF284" s="96">
        <v>0</v>
      </c>
      <c r="LG284" s="96">
        <v>0</v>
      </c>
      <c r="LH284" s="96">
        <v>0</v>
      </c>
      <c r="LI284" s="96">
        <v>0</v>
      </c>
      <c r="LJ284" s="148">
        <v>0</v>
      </c>
      <c r="LK284" s="148">
        <v>0</v>
      </c>
      <c r="LL284" s="148">
        <v>0</v>
      </c>
      <c r="LM284" s="148">
        <v>0</v>
      </c>
      <c r="LN284" s="148">
        <v>0</v>
      </c>
      <c r="LO284" s="148">
        <v>0</v>
      </c>
      <c r="LP284" s="96">
        <v>0</v>
      </c>
      <c r="LQ284" s="148">
        <v>0</v>
      </c>
      <c r="LR284" s="148">
        <v>0</v>
      </c>
      <c r="LS284" s="148">
        <v>0</v>
      </c>
      <c r="LT284" s="148">
        <v>0</v>
      </c>
      <c r="LU284" s="148">
        <v>0</v>
      </c>
      <c r="LV284" s="148">
        <v>0</v>
      </c>
      <c r="LW284" s="148">
        <v>0</v>
      </c>
      <c r="LX284" s="148">
        <v>0</v>
      </c>
      <c r="LY284" s="148">
        <v>0</v>
      </c>
      <c r="LZ284" s="148">
        <v>0</v>
      </c>
      <c r="MA284" s="148">
        <v>0</v>
      </c>
      <c r="MB284" s="148">
        <v>0</v>
      </c>
      <c r="MC284" s="148">
        <v>0</v>
      </c>
      <c r="MD284" s="148">
        <v>0</v>
      </c>
      <c r="ME284" s="148">
        <v>0</v>
      </c>
      <c r="MF284" s="148">
        <v>0</v>
      </c>
      <c r="MG284" s="148">
        <v>0</v>
      </c>
      <c r="MH284" s="148">
        <v>0</v>
      </c>
      <c r="MI284" s="148">
        <v>0</v>
      </c>
      <c r="MJ284" s="148">
        <v>0</v>
      </c>
      <c r="MK284" s="148">
        <v>0</v>
      </c>
      <c r="ML284" s="148">
        <v>0</v>
      </c>
      <c r="MM284" s="148">
        <v>0</v>
      </c>
      <c r="MN284" s="148">
        <v>0</v>
      </c>
      <c r="MO284" s="148">
        <v>0</v>
      </c>
      <c r="MP284" s="148">
        <v>0</v>
      </c>
      <c r="MQ284" s="148">
        <v>0</v>
      </c>
      <c r="MR284" s="148">
        <v>0</v>
      </c>
      <c r="MS284" s="148">
        <v>0</v>
      </c>
      <c r="MT284" s="148">
        <v>0</v>
      </c>
      <c r="MU284" s="148">
        <v>0</v>
      </c>
      <c r="MV284" s="148">
        <v>0</v>
      </c>
      <c r="MW284" s="148">
        <v>0</v>
      </c>
      <c r="MX284" s="148">
        <v>0</v>
      </c>
      <c r="MY284" s="148">
        <v>0</v>
      </c>
      <c r="MZ284" s="148">
        <v>0</v>
      </c>
      <c r="NA284" s="148">
        <v>0</v>
      </c>
      <c r="NB284" s="148">
        <v>0</v>
      </c>
      <c r="NC284" s="148">
        <v>0</v>
      </c>
      <c r="ND284" s="148">
        <v>0</v>
      </c>
      <c r="NE284" s="148">
        <v>0</v>
      </c>
      <c r="NF284" s="148">
        <v>0</v>
      </c>
      <c r="NG284" s="148">
        <v>0</v>
      </c>
      <c r="NH284" s="148">
        <v>0</v>
      </c>
      <c r="NI284" s="148">
        <v>0</v>
      </c>
      <c r="NJ284" s="148">
        <v>0</v>
      </c>
      <c r="NK284" s="148">
        <v>0</v>
      </c>
      <c r="NL284" s="148">
        <v>0</v>
      </c>
      <c r="NM284" s="148">
        <v>0</v>
      </c>
      <c r="NN284" s="148">
        <v>0</v>
      </c>
      <c r="NO284" s="148">
        <v>0</v>
      </c>
      <c r="NP284" s="148">
        <v>0</v>
      </c>
      <c r="NQ284" s="148">
        <v>0</v>
      </c>
      <c r="NR284" s="148">
        <v>0</v>
      </c>
      <c r="NS284" s="148">
        <v>0</v>
      </c>
      <c r="NT284" s="148">
        <v>0</v>
      </c>
      <c r="NU284" s="148">
        <v>0</v>
      </c>
      <c r="NV284" s="148">
        <v>0</v>
      </c>
      <c r="NW284" s="148">
        <v>0</v>
      </c>
      <c r="NX284" s="148">
        <v>0</v>
      </c>
      <c r="NY284" s="148">
        <v>0</v>
      </c>
      <c r="NZ284" s="148">
        <v>0</v>
      </c>
      <c r="OA284" s="148">
        <v>0</v>
      </c>
      <c r="OB284" s="148">
        <v>0</v>
      </c>
      <c r="OC284" s="148">
        <v>0</v>
      </c>
      <c r="OD284" s="148">
        <v>0</v>
      </c>
      <c r="OE284" s="148">
        <v>0</v>
      </c>
      <c r="OF284" s="148">
        <v>0</v>
      </c>
      <c r="OG284" s="148">
        <v>0</v>
      </c>
      <c r="OH284" s="148">
        <v>0</v>
      </c>
      <c r="OI284" s="148">
        <v>0</v>
      </c>
      <c r="OJ284" s="148">
        <v>0</v>
      </c>
      <c r="OK284" s="148">
        <v>0</v>
      </c>
      <c r="OL284" s="148">
        <v>0</v>
      </c>
      <c r="OM284" s="148">
        <v>0</v>
      </c>
      <c r="ON284" s="148">
        <v>0</v>
      </c>
      <c r="OO284" s="148">
        <v>0</v>
      </c>
      <c r="OP284" s="148">
        <v>0</v>
      </c>
      <c r="OQ284" s="96">
        <v>0</v>
      </c>
      <c r="OR284" s="96">
        <v>0</v>
      </c>
      <c r="OS284" s="96">
        <v>0</v>
      </c>
      <c r="OT284" s="96">
        <v>0</v>
      </c>
      <c r="OU284" s="96">
        <v>0</v>
      </c>
      <c r="OV284" s="96">
        <v>0</v>
      </c>
      <c r="OW284" s="96">
        <v>0</v>
      </c>
      <c r="OX284" s="96">
        <v>0</v>
      </c>
      <c r="OY284" s="96">
        <v>0</v>
      </c>
      <c r="OZ284" s="96">
        <v>0</v>
      </c>
      <c r="PA284" s="96">
        <v>0</v>
      </c>
      <c r="PB284" s="148">
        <v>0</v>
      </c>
      <c r="PK284" s="312"/>
      <c r="PM284" s="312"/>
      <c r="QA284" s="312"/>
      <c r="RE284" s="312">
        <v>1</v>
      </c>
      <c r="RF284" s="148">
        <v>1</v>
      </c>
      <c r="RG284" s="312">
        <v>1</v>
      </c>
      <c r="RH284" s="312">
        <v>1</v>
      </c>
      <c r="RI284" s="148">
        <v>1</v>
      </c>
      <c r="RJ284" s="148">
        <v>1</v>
      </c>
      <c r="RK284" s="148">
        <v>1</v>
      </c>
    </row>
    <row r="285" spans="1:635" s="148" customFormat="1" hidden="1" x14ac:dyDescent="0.2">
      <c r="A285" s="354"/>
      <c r="B285" s="354">
        <v>9</v>
      </c>
      <c r="C285" s="399">
        <f t="shared" ca="1" si="292"/>
        <v>0</v>
      </c>
      <c r="D285" s="354"/>
      <c r="E285" s="354"/>
      <c r="F285" s="354"/>
      <c r="G285" s="148">
        <v>0</v>
      </c>
      <c r="H285" s="148">
        <v>0</v>
      </c>
      <c r="I285" s="355">
        <v>0</v>
      </c>
      <c r="J285" s="148">
        <v>0</v>
      </c>
      <c r="K285" s="148">
        <v>0</v>
      </c>
      <c r="L285" s="148">
        <v>0</v>
      </c>
      <c r="M285" s="148">
        <v>0</v>
      </c>
      <c r="N285" s="148">
        <v>0</v>
      </c>
      <c r="O285" s="148">
        <v>0</v>
      </c>
      <c r="P285" s="148">
        <v>0</v>
      </c>
      <c r="Q285" s="148">
        <v>0</v>
      </c>
      <c r="R285" s="148">
        <v>0</v>
      </c>
      <c r="S285" s="148">
        <v>0</v>
      </c>
      <c r="T285" s="148">
        <v>0</v>
      </c>
      <c r="U285" s="148">
        <v>0</v>
      </c>
      <c r="V285" s="148">
        <v>0</v>
      </c>
      <c r="W285" s="148">
        <v>0</v>
      </c>
      <c r="X285" s="148">
        <v>0</v>
      </c>
      <c r="Y285" s="148">
        <v>0</v>
      </c>
      <c r="Z285" s="148">
        <v>0</v>
      </c>
      <c r="AA285" s="148">
        <v>0</v>
      </c>
      <c r="AB285" s="148">
        <v>0</v>
      </c>
      <c r="AC285" s="148">
        <v>0</v>
      </c>
      <c r="AD285" s="148">
        <v>0</v>
      </c>
      <c r="AE285" s="148">
        <v>0</v>
      </c>
      <c r="AF285" s="148">
        <v>0</v>
      </c>
      <c r="AG285" s="148">
        <v>0</v>
      </c>
      <c r="AH285" s="148">
        <v>0</v>
      </c>
      <c r="AI285" s="148">
        <v>0</v>
      </c>
      <c r="AJ285" s="148">
        <v>0</v>
      </c>
      <c r="AK285" s="148">
        <v>0</v>
      </c>
      <c r="AL285" s="148">
        <v>0</v>
      </c>
      <c r="AM285" s="148">
        <v>0</v>
      </c>
      <c r="AN285" s="148">
        <v>0</v>
      </c>
      <c r="AO285" s="148">
        <v>0</v>
      </c>
      <c r="AP285" s="360">
        <v>0</v>
      </c>
      <c r="AQ285" s="148">
        <v>0</v>
      </c>
      <c r="AR285" s="148">
        <v>0</v>
      </c>
      <c r="AS285" s="148">
        <v>0</v>
      </c>
      <c r="AT285" s="148">
        <v>0</v>
      </c>
      <c r="AU285" s="148">
        <v>0</v>
      </c>
      <c r="AV285" s="148">
        <v>0</v>
      </c>
      <c r="AW285" s="148">
        <v>0</v>
      </c>
      <c r="AX285" s="148">
        <v>0</v>
      </c>
      <c r="AY285" s="148">
        <v>0</v>
      </c>
      <c r="AZ285" s="148">
        <v>0</v>
      </c>
      <c r="BA285" s="148">
        <v>0</v>
      </c>
      <c r="BB285" s="148">
        <v>0</v>
      </c>
      <c r="BC285" s="148">
        <v>0</v>
      </c>
      <c r="BD285" s="148">
        <v>0</v>
      </c>
      <c r="BE285" s="148">
        <v>0</v>
      </c>
      <c r="BF285" s="148">
        <v>0</v>
      </c>
      <c r="BG285" s="148">
        <v>0</v>
      </c>
      <c r="BH285" s="148">
        <v>0</v>
      </c>
      <c r="BI285" s="148">
        <v>0</v>
      </c>
      <c r="BJ285" s="148">
        <v>0</v>
      </c>
      <c r="BK285" s="148">
        <v>0</v>
      </c>
      <c r="BL285" s="148">
        <v>0</v>
      </c>
      <c r="BM285" s="148">
        <v>0</v>
      </c>
      <c r="BN285" s="148">
        <v>0</v>
      </c>
      <c r="BO285" s="148">
        <v>0</v>
      </c>
      <c r="BP285" s="148">
        <v>0</v>
      </c>
      <c r="BQ285" s="148">
        <v>0</v>
      </c>
      <c r="BR285" s="148">
        <v>0</v>
      </c>
      <c r="BS285" s="356">
        <v>0</v>
      </c>
      <c r="BT285" s="148">
        <v>0</v>
      </c>
      <c r="BU285" s="148">
        <v>0</v>
      </c>
      <c r="BV285" s="148">
        <v>0</v>
      </c>
      <c r="BW285" s="148">
        <v>0</v>
      </c>
      <c r="BX285" s="148">
        <v>0</v>
      </c>
      <c r="BY285" s="96">
        <v>0</v>
      </c>
      <c r="BZ285" s="148">
        <v>0</v>
      </c>
      <c r="CA285" s="148">
        <v>0</v>
      </c>
      <c r="CB285" s="148">
        <v>0</v>
      </c>
      <c r="CC285" s="312">
        <v>0</v>
      </c>
      <c r="CD285" s="312">
        <v>0</v>
      </c>
      <c r="CE285" s="312">
        <v>0</v>
      </c>
      <c r="CF285" s="312">
        <v>0</v>
      </c>
      <c r="CG285" s="148">
        <v>0</v>
      </c>
      <c r="CH285" s="148">
        <v>0</v>
      </c>
      <c r="CI285" s="148">
        <v>0</v>
      </c>
      <c r="CJ285" s="148">
        <v>0</v>
      </c>
      <c r="CK285" s="148">
        <v>0</v>
      </c>
      <c r="CL285" s="148">
        <v>0</v>
      </c>
      <c r="CM285" s="148">
        <v>0</v>
      </c>
      <c r="CN285" s="148">
        <v>0</v>
      </c>
      <c r="CO285" s="148">
        <v>0</v>
      </c>
      <c r="CP285" s="148">
        <v>0</v>
      </c>
      <c r="CQ285" s="148">
        <v>0</v>
      </c>
      <c r="CR285" s="148">
        <v>0</v>
      </c>
      <c r="CS285" s="148">
        <v>0</v>
      </c>
      <c r="CT285" s="148">
        <v>0</v>
      </c>
      <c r="CU285" s="148">
        <v>0</v>
      </c>
      <c r="CV285" s="148">
        <v>0</v>
      </c>
      <c r="CW285" s="148">
        <v>0</v>
      </c>
      <c r="CX285" s="148">
        <v>0</v>
      </c>
      <c r="CY285" s="148">
        <v>0</v>
      </c>
      <c r="CZ285" s="148">
        <v>0</v>
      </c>
      <c r="DA285" s="148">
        <v>0</v>
      </c>
      <c r="DB285" s="148">
        <v>0</v>
      </c>
      <c r="DC285" s="148">
        <v>0</v>
      </c>
      <c r="DD285" s="148">
        <v>0</v>
      </c>
      <c r="DE285" s="148">
        <v>0</v>
      </c>
      <c r="DF285" s="148">
        <v>0</v>
      </c>
      <c r="DG285" s="148">
        <v>0</v>
      </c>
      <c r="DH285" s="148">
        <v>0</v>
      </c>
      <c r="DI285" s="148">
        <v>0</v>
      </c>
      <c r="DJ285" s="148">
        <v>0</v>
      </c>
      <c r="DK285" s="148">
        <v>0</v>
      </c>
      <c r="DL285" s="148">
        <v>0</v>
      </c>
      <c r="DM285" s="148">
        <v>0</v>
      </c>
      <c r="DN285" s="148">
        <v>0</v>
      </c>
      <c r="DO285" s="148">
        <v>0</v>
      </c>
      <c r="DP285" s="148">
        <v>0</v>
      </c>
      <c r="DQ285" s="148">
        <v>0</v>
      </c>
      <c r="DR285" s="312">
        <v>0</v>
      </c>
      <c r="DS285" s="148">
        <v>0</v>
      </c>
      <c r="DT285" s="312"/>
      <c r="DU285" s="312"/>
      <c r="DV285" s="312"/>
      <c r="DW285" s="312"/>
      <c r="DX285" s="312"/>
      <c r="DY285" s="96"/>
      <c r="EC285" s="312"/>
      <c r="ED285" s="312"/>
      <c r="EE285" s="312"/>
      <c r="EF285" s="312"/>
      <c r="EJ285" s="359"/>
      <c r="EL285" s="359"/>
      <c r="ER285" s="312"/>
      <c r="FA285" s="312"/>
      <c r="FB285" s="312"/>
      <c r="FC285" s="312"/>
      <c r="FD285" s="312"/>
      <c r="FE285" s="312"/>
      <c r="FF285" s="312"/>
      <c r="FG285" s="312"/>
      <c r="FH285" s="312"/>
      <c r="FI285" s="148">
        <v>0</v>
      </c>
      <c r="FJ285" s="148">
        <v>0</v>
      </c>
      <c r="FK285" s="148">
        <v>0</v>
      </c>
      <c r="FL285" s="148">
        <v>0</v>
      </c>
      <c r="FM285" s="148">
        <v>0</v>
      </c>
      <c r="FN285" s="148">
        <v>0</v>
      </c>
      <c r="FO285" s="148">
        <v>0</v>
      </c>
      <c r="FP285" s="148">
        <v>0</v>
      </c>
      <c r="FQ285" s="148">
        <v>0</v>
      </c>
      <c r="FR285" s="148">
        <v>0</v>
      </c>
      <c r="FS285" s="312">
        <v>0</v>
      </c>
      <c r="FT285" s="148">
        <v>0</v>
      </c>
      <c r="FU285" s="148">
        <v>0</v>
      </c>
      <c r="FV285" s="148">
        <v>0</v>
      </c>
      <c r="FW285" s="148">
        <v>0</v>
      </c>
      <c r="FX285" s="148">
        <v>0</v>
      </c>
      <c r="FY285" s="148">
        <v>0</v>
      </c>
      <c r="FZ285" s="148">
        <v>0</v>
      </c>
      <c r="GA285" s="148">
        <v>0</v>
      </c>
      <c r="GB285" s="148">
        <v>0</v>
      </c>
      <c r="GC285" s="148">
        <v>0</v>
      </c>
      <c r="GD285" s="148">
        <v>0</v>
      </c>
      <c r="GE285" s="148">
        <v>0</v>
      </c>
      <c r="GF285" s="148">
        <v>0</v>
      </c>
      <c r="GG285" s="148">
        <v>0</v>
      </c>
      <c r="GH285" s="148">
        <v>0</v>
      </c>
      <c r="GI285" s="148">
        <v>0</v>
      </c>
      <c r="GJ285" s="148">
        <v>0</v>
      </c>
      <c r="GK285" s="148">
        <v>0</v>
      </c>
      <c r="GL285" s="148">
        <v>0</v>
      </c>
      <c r="GM285" s="148">
        <v>0</v>
      </c>
      <c r="GN285" s="148">
        <v>0</v>
      </c>
      <c r="GO285" s="148">
        <v>0</v>
      </c>
      <c r="GP285" s="148">
        <v>0</v>
      </c>
      <c r="GQ285" s="148">
        <v>0</v>
      </c>
      <c r="GR285" s="148">
        <v>0</v>
      </c>
      <c r="GS285" s="148">
        <v>0</v>
      </c>
      <c r="GT285" s="148">
        <v>0</v>
      </c>
      <c r="GU285" s="148">
        <v>0</v>
      </c>
      <c r="GV285" s="148">
        <v>0</v>
      </c>
      <c r="GW285" s="148">
        <v>0</v>
      </c>
      <c r="GX285" s="148">
        <v>0</v>
      </c>
      <c r="GY285" s="148">
        <v>0</v>
      </c>
      <c r="GZ285" s="148">
        <v>0</v>
      </c>
      <c r="HA285" s="148">
        <v>0</v>
      </c>
      <c r="HB285" s="148">
        <v>0</v>
      </c>
      <c r="HC285" s="148">
        <v>0</v>
      </c>
      <c r="HD285" s="148">
        <v>0</v>
      </c>
      <c r="HE285" s="148">
        <v>0</v>
      </c>
      <c r="HF285" s="148">
        <v>0</v>
      </c>
      <c r="HG285" s="148">
        <v>0</v>
      </c>
      <c r="HH285" s="148">
        <v>0</v>
      </c>
      <c r="HI285" s="148">
        <v>0</v>
      </c>
      <c r="HJ285" s="148">
        <v>0</v>
      </c>
      <c r="HK285" s="148">
        <v>0</v>
      </c>
      <c r="HL285" s="148">
        <v>0</v>
      </c>
      <c r="HM285" s="148">
        <v>0</v>
      </c>
      <c r="HN285" s="148">
        <v>0</v>
      </c>
      <c r="HO285" s="148">
        <v>0</v>
      </c>
      <c r="HP285" s="148">
        <v>0</v>
      </c>
      <c r="HQ285" s="148">
        <v>0</v>
      </c>
      <c r="HR285" s="148">
        <v>0</v>
      </c>
      <c r="HS285" s="148">
        <v>0</v>
      </c>
      <c r="HT285" s="148">
        <v>0</v>
      </c>
      <c r="HU285" s="148">
        <v>0</v>
      </c>
      <c r="HV285" s="148">
        <v>0</v>
      </c>
      <c r="HW285" s="148">
        <v>0</v>
      </c>
      <c r="HX285" s="148">
        <v>0</v>
      </c>
      <c r="HY285" s="148">
        <v>0</v>
      </c>
      <c r="HZ285" s="148">
        <v>0</v>
      </c>
      <c r="IA285" s="148">
        <v>0</v>
      </c>
      <c r="IB285" s="148">
        <v>0</v>
      </c>
      <c r="IC285" s="148">
        <v>0</v>
      </c>
      <c r="ID285" s="148">
        <v>0</v>
      </c>
      <c r="IE285" s="148">
        <v>0</v>
      </c>
      <c r="IF285" s="148">
        <v>0</v>
      </c>
      <c r="IG285" s="148">
        <v>0</v>
      </c>
      <c r="IH285" s="148">
        <v>0</v>
      </c>
      <c r="II285" s="312">
        <v>0</v>
      </c>
      <c r="IJ285" s="148">
        <v>0</v>
      </c>
      <c r="IK285" s="148">
        <v>0</v>
      </c>
      <c r="IL285" s="148">
        <v>0</v>
      </c>
      <c r="IM285" s="148">
        <v>0</v>
      </c>
      <c r="IN285" s="351">
        <f t="shared" si="293"/>
        <v>0</v>
      </c>
      <c r="IO285" s="148">
        <v>0</v>
      </c>
      <c r="IP285" s="148">
        <v>0</v>
      </c>
      <c r="IQ285" s="148">
        <v>0</v>
      </c>
      <c r="IR285" s="148">
        <v>0</v>
      </c>
      <c r="IS285" s="148">
        <v>0</v>
      </c>
      <c r="IT285" s="148">
        <v>0</v>
      </c>
      <c r="IU285" s="148">
        <v>0</v>
      </c>
      <c r="IV285" s="148">
        <v>0</v>
      </c>
      <c r="IW285" s="148">
        <v>0</v>
      </c>
      <c r="IX285" s="148">
        <v>0</v>
      </c>
      <c r="IY285" s="148">
        <v>0</v>
      </c>
      <c r="IZ285" s="148">
        <v>0</v>
      </c>
      <c r="JA285" s="148">
        <v>0</v>
      </c>
      <c r="JB285" s="148">
        <v>0</v>
      </c>
      <c r="JC285" s="355">
        <v>0</v>
      </c>
      <c r="JD285" s="148">
        <v>0</v>
      </c>
      <c r="JE285" s="148">
        <v>0</v>
      </c>
      <c r="JF285" s="353">
        <f t="shared" si="294"/>
        <v>0</v>
      </c>
      <c r="JG285" s="148">
        <v>0</v>
      </c>
      <c r="JH285" s="148">
        <v>0</v>
      </c>
      <c r="JI285" s="148">
        <v>0</v>
      </c>
      <c r="JJ285" s="148">
        <v>0</v>
      </c>
      <c r="JK285" s="148">
        <v>0</v>
      </c>
      <c r="JL285" s="148">
        <v>0</v>
      </c>
      <c r="JM285" s="148">
        <v>0</v>
      </c>
      <c r="JN285" s="351">
        <f t="shared" si="295"/>
        <v>0</v>
      </c>
      <c r="JO285" s="148">
        <v>0</v>
      </c>
      <c r="JP285" s="148">
        <v>0</v>
      </c>
      <c r="JQ285" s="148">
        <v>0</v>
      </c>
      <c r="JR285" s="148">
        <v>0</v>
      </c>
      <c r="JS285" s="148">
        <v>0</v>
      </c>
      <c r="JT285" s="148">
        <v>0</v>
      </c>
      <c r="JU285" s="148">
        <v>0</v>
      </c>
      <c r="JV285" s="351">
        <f t="shared" si="296"/>
        <v>0</v>
      </c>
      <c r="JW285" s="148">
        <v>0</v>
      </c>
      <c r="JX285" s="148">
        <v>0</v>
      </c>
      <c r="JY285" s="148">
        <v>0</v>
      </c>
      <c r="JZ285" s="148">
        <v>0</v>
      </c>
      <c r="KA285" s="148">
        <v>0</v>
      </c>
      <c r="KB285" s="148">
        <v>0</v>
      </c>
      <c r="KC285" s="148">
        <v>0</v>
      </c>
      <c r="KD285" s="148">
        <v>0</v>
      </c>
      <c r="KE285" s="148">
        <v>0</v>
      </c>
      <c r="KF285" s="148">
        <v>0</v>
      </c>
      <c r="KG285" s="148">
        <v>0</v>
      </c>
      <c r="KH285" s="148">
        <v>0</v>
      </c>
      <c r="KI285" s="148">
        <v>0</v>
      </c>
      <c r="KJ285" s="148">
        <v>0</v>
      </c>
      <c r="KK285" s="148">
        <v>0</v>
      </c>
      <c r="KL285" s="148">
        <v>0</v>
      </c>
      <c r="KM285" s="148">
        <v>0</v>
      </c>
      <c r="KN285" s="148">
        <v>0</v>
      </c>
      <c r="KO285" s="148">
        <v>0</v>
      </c>
      <c r="KP285" s="148">
        <v>0</v>
      </c>
      <c r="KQ285" s="148">
        <v>0</v>
      </c>
      <c r="KR285" s="148">
        <v>0</v>
      </c>
      <c r="KS285" s="148">
        <v>0</v>
      </c>
      <c r="KT285" s="148">
        <v>0</v>
      </c>
      <c r="KU285" s="148">
        <v>0</v>
      </c>
      <c r="KV285" s="148">
        <v>0</v>
      </c>
      <c r="KW285" s="148">
        <v>0</v>
      </c>
      <c r="KX285" s="148">
        <v>0</v>
      </c>
      <c r="KY285" s="148">
        <v>0</v>
      </c>
      <c r="KZ285" s="96">
        <v>0</v>
      </c>
      <c r="LA285" s="96">
        <v>0</v>
      </c>
      <c r="LB285" s="96">
        <v>0</v>
      </c>
      <c r="LC285" s="96">
        <v>0</v>
      </c>
      <c r="LD285" s="96">
        <v>0</v>
      </c>
      <c r="LE285" s="96">
        <v>0</v>
      </c>
      <c r="LF285" s="96">
        <v>0</v>
      </c>
      <c r="LG285" s="96">
        <v>0</v>
      </c>
      <c r="LH285" s="96">
        <v>0</v>
      </c>
      <c r="LI285" s="96">
        <v>0</v>
      </c>
      <c r="LJ285" s="148">
        <v>0</v>
      </c>
      <c r="LK285" s="148">
        <v>0</v>
      </c>
      <c r="LL285" s="148">
        <v>0</v>
      </c>
      <c r="LM285" s="148">
        <v>0</v>
      </c>
      <c r="LN285" s="148">
        <v>0</v>
      </c>
      <c r="LO285" s="148">
        <v>0</v>
      </c>
      <c r="LP285" s="96">
        <v>0</v>
      </c>
      <c r="LQ285" s="148">
        <v>0</v>
      </c>
      <c r="LR285" s="148">
        <v>0</v>
      </c>
      <c r="LS285" s="148">
        <v>0</v>
      </c>
      <c r="LT285" s="148">
        <v>0</v>
      </c>
      <c r="LU285" s="148">
        <v>0</v>
      </c>
      <c r="LV285" s="148">
        <v>0</v>
      </c>
      <c r="LW285" s="148">
        <v>0</v>
      </c>
      <c r="LX285" s="148">
        <v>0</v>
      </c>
      <c r="LY285" s="148">
        <v>0</v>
      </c>
      <c r="LZ285" s="148">
        <v>0</v>
      </c>
      <c r="MA285" s="148">
        <v>0</v>
      </c>
      <c r="MB285" s="148">
        <v>0</v>
      </c>
      <c r="MC285" s="148">
        <v>0</v>
      </c>
      <c r="MD285" s="148">
        <v>0</v>
      </c>
      <c r="ME285" s="148">
        <v>0</v>
      </c>
      <c r="MF285" s="148">
        <v>0</v>
      </c>
      <c r="MG285" s="148">
        <v>0</v>
      </c>
      <c r="MH285" s="148">
        <v>0</v>
      </c>
      <c r="MI285" s="148">
        <v>0</v>
      </c>
      <c r="MJ285" s="148">
        <v>0</v>
      </c>
      <c r="MK285" s="148">
        <v>0</v>
      </c>
      <c r="ML285" s="148">
        <v>0</v>
      </c>
      <c r="MM285" s="148">
        <v>0</v>
      </c>
      <c r="MN285" s="148">
        <v>0</v>
      </c>
      <c r="MO285" s="148">
        <v>0</v>
      </c>
      <c r="MP285" s="148">
        <v>0</v>
      </c>
      <c r="MQ285" s="148">
        <v>0</v>
      </c>
      <c r="MR285" s="148">
        <v>0</v>
      </c>
      <c r="MS285" s="148">
        <v>0</v>
      </c>
      <c r="MT285" s="148">
        <v>0</v>
      </c>
      <c r="MU285" s="148">
        <v>0</v>
      </c>
      <c r="MV285" s="148">
        <v>0</v>
      </c>
      <c r="MW285" s="148">
        <v>0</v>
      </c>
      <c r="MX285" s="148">
        <v>0</v>
      </c>
      <c r="MY285" s="148">
        <v>0</v>
      </c>
      <c r="MZ285" s="148">
        <v>0</v>
      </c>
      <c r="NA285" s="148">
        <v>0</v>
      </c>
      <c r="NB285" s="148">
        <v>0</v>
      </c>
      <c r="NC285" s="148">
        <v>0</v>
      </c>
      <c r="ND285" s="148">
        <v>0</v>
      </c>
      <c r="NE285" s="148">
        <v>0</v>
      </c>
      <c r="NF285" s="148">
        <v>0</v>
      </c>
      <c r="NG285" s="148">
        <v>0</v>
      </c>
      <c r="NH285" s="148">
        <v>0</v>
      </c>
      <c r="NI285" s="148">
        <v>0</v>
      </c>
      <c r="NJ285" s="148">
        <v>0</v>
      </c>
      <c r="NK285" s="148">
        <v>0</v>
      </c>
      <c r="NL285" s="148">
        <v>0</v>
      </c>
      <c r="NM285" s="148">
        <v>0</v>
      </c>
      <c r="NN285" s="148">
        <v>0</v>
      </c>
      <c r="NO285" s="148">
        <v>0</v>
      </c>
      <c r="NP285" s="148">
        <v>0</v>
      </c>
      <c r="NQ285" s="148">
        <v>0</v>
      </c>
      <c r="NR285" s="148">
        <v>0</v>
      </c>
      <c r="NS285" s="148">
        <v>0</v>
      </c>
      <c r="NT285" s="148">
        <v>0</v>
      </c>
      <c r="NU285" s="148">
        <v>0</v>
      </c>
      <c r="NV285" s="148">
        <v>0</v>
      </c>
      <c r="NW285" s="148">
        <v>0</v>
      </c>
      <c r="NX285" s="148">
        <v>0</v>
      </c>
      <c r="NY285" s="148">
        <v>0</v>
      </c>
      <c r="NZ285" s="148">
        <v>0</v>
      </c>
      <c r="OA285" s="148">
        <v>0</v>
      </c>
      <c r="OB285" s="148">
        <v>0</v>
      </c>
      <c r="OC285" s="148">
        <v>0</v>
      </c>
      <c r="OD285" s="148">
        <v>0</v>
      </c>
      <c r="OE285" s="148">
        <v>0</v>
      </c>
      <c r="OF285" s="148">
        <v>0</v>
      </c>
      <c r="OG285" s="148">
        <v>0</v>
      </c>
      <c r="OH285" s="148">
        <v>0</v>
      </c>
      <c r="OI285" s="148">
        <v>0</v>
      </c>
      <c r="OJ285" s="148">
        <v>0</v>
      </c>
      <c r="OK285" s="148">
        <v>0</v>
      </c>
      <c r="OL285" s="148">
        <v>0</v>
      </c>
      <c r="OM285" s="148">
        <v>0</v>
      </c>
      <c r="ON285" s="148">
        <v>0</v>
      </c>
      <c r="OO285" s="148">
        <v>0</v>
      </c>
      <c r="OP285" s="148">
        <v>0</v>
      </c>
      <c r="OQ285" s="96">
        <v>0</v>
      </c>
      <c r="OR285" s="96">
        <v>0</v>
      </c>
      <c r="OS285" s="96">
        <v>0</v>
      </c>
      <c r="OT285" s="96">
        <v>0</v>
      </c>
      <c r="OU285" s="96">
        <v>0</v>
      </c>
      <c r="OV285" s="96">
        <v>0</v>
      </c>
      <c r="OW285" s="96">
        <v>0</v>
      </c>
      <c r="OX285" s="96">
        <v>0</v>
      </c>
      <c r="OY285" s="96">
        <v>0</v>
      </c>
      <c r="OZ285" s="96">
        <v>0</v>
      </c>
      <c r="PA285" s="96">
        <v>0</v>
      </c>
      <c r="PB285" s="148">
        <v>0</v>
      </c>
      <c r="PK285" s="312"/>
      <c r="PM285" s="312"/>
      <c r="QA285" s="312"/>
      <c r="RE285" s="312"/>
      <c r="RG285" s="312"/>
      <c r="RH285" s="312"/>
    </row>
    <row r="286" spans="1:635" s="148" customFormat="1" hidden="1" x14ac:dyDescent="0.2">
      <c r="A286" s="327"/>
      <c r="B286" s="354">
        <v>10</v>
      </c>
      <c r="C286" s="399">
        <f t="shared" ca="1" si="292"/>
        <v>0</v>
      </c>
      <c r="D286" s="354"/>
      <c r="E286" s="354"/>
      <c r="F286" s="354"/>
      <c r="G286" s="148">
        <v>0</v>
      </c>
      <c r="H286" s="148">
        <v>0</v>
      </c>
      <c r="I286" s="355">
        <v>0</v>
      </c>
      <c r="J286" s="148">
        <v>0</v>
      </c>
      <c r="K286" s="148">
        <v>0</v>
      </c>
      <c r="L286" s="148">
        <v>0</v>
      </c>
      <c r="M286" s="148">
        <v>0</v>
      </c>
      <c r="N286" s="148">
        <v>0</v>
      </c>
      <c r="O286" s="148">
        <v>0</v>
      </c>
      <c r="P286" s="148">
        <v>0</v>
      </c>
      <c r="Q286" s="148">
        <v>0</v>
      </c>
      <c r="R286" s="148">
        <v>0</v>
      </c>
      <c r="S286" s="148">
        <v>0</v>
      </c>
      <c r="T286" s="148">
        <v>0</v>
      </c>
      <c r="U286" s="148">
        <v>0</v>
      </c>
      <c r="V286" s="148">
        <v>0</v>
      </c>
      <c r="W286" s="148">
        <v>0</v>
      </c>
      <c r="X286" s="148">
        <v>0</v>
      </c>
      <c r="Y286" s="148">
        <v>0</v>
      </c>
      <c r="Z286" s="148">
        <v>0</v>
      </c>
      <c r="AA286" s="148">
        <v>0</v>
      </c>
      <c r="AB286" s="148">
        <v>0</v>
      </c>
      <c r="AC286" s="148">
        <v>0</v>
      </c>
      <c r="AD286" s="148">
        <v>0</v>
      </c>
      <c r="AE286" s="148">
        <v>0</v>
      </c>
      <c r="AF286" s="148">
        <v>0</v>
      </c>
      <c r="AG286" s="148">
        <v>0</v>
      </c>
      <c r="AH286" s="148">
        <v>0</v>
      </c>
      <c r="AI286" s="148">
        <v>0</v>
      </c>
      <c r="AJ286" s="148">
        <v>0</v>
      </c>
      <c r="AK286" s="148">
        <v>0</v>
      </c>
      <c r="AL286" s="148">
        <v>0</v>
      </c>
      <c r="AM286" s="148">
        <v>0</v>
      </c>
      <c r="AN286" s="148">
        <v>0</v>
      </c>
      <c r="AO286" s="148">
        <v>0</v>
      </c>
      <c r="AP286" s="360">
        <v>0</v>
      </c>
      <c r="AQ286" s="148">
        <v>0</v>
      </c>
      <c r="AR286" s="148">
        <v>0</v>
      </c>
      <c r="AS286" s="148">
        <v>0</v>
      </c>
      <c r="AT286" s="148">
        <v>0</v>
      </c>
      <c r="AU286" s="148">
        <v>0</v>
      </c>
      <c r="AV286" s="148">
        <v>0</v>
      </c>
      <c r="AW286" s="148">
        <v>0</v>
      </c>
      <c r="AX286" s="148">
        <v>0</v>
      </c>
      <c r="AY286" s="148">
        <v>0</v>
      </c>
      <c r="AZ286" s="148">
        <v>0</v>
      </c>
      <c r="BA286" s="148">
        <v>0</v>
      </c>
      <c r="BB286" s="148">
        <v>0</v>
      </c>
      <c r="BC286" s="148">
        <v>0</v>
      </c>
      <c r="BD286" s="148">
        <v>0</v>
      </c>
      <c r="BE286" s="148">
        <v>0</v>
      </c>
      <c r="BF286" s="148">
        <v>0</v>
      </c>
      <c r="BG286" s="148">
        <v>0</v>
      </c>
      <c r="BH286" s="148">
        <v>0</v>
      </c>
      <c r="BI286" s="148">
        <v>0</v>
      </c>
      <c r="BJ286" s="148">
        <v>0</v>
      </c>
      <c r="BK286" s="148">
        <v>0</v>
      </c>
      <c r="BL286" s="148">
        <v>0</v>
      </c>
      <c r="BM286" s="148">
        <v>0</v>
      </c>
      <c r="BN286" s="148">
        <v>0</v>
      </c>
      <c r="BO286" s="148">
        <v>0</v>
      </c>
      <c r="BP286" s="148">
        <v>0</v>
      </c>
      <c r="BQ286" s="148">
        <v>0</v>
      </c>
      <c r="BR286" s="148">
        <v>0</v>
      </c>
      <c r="BS286" s="356">
        <v>0</v>
      </c>
      <c r="BT286" s="148">
        <v>0</v>
      </c>
      <c r="BU286" s="148">
        <v>0</v>
      </c>
      <c r="BV286" s="148">
        <v>0</v>
      </c>
      <c r="BW286" s="148">
        <v>0</v>
      </c>
      <c r="BX286" s="148">
        <v>0</v>
      </c>
      <c r="BY286" s="148">
        <v>0</v>
      </c>
      <c r="BZ286" s="148">
        <v>0</v>
      </c>
      <c r="CA286" s="148">
        <v>0</v>
      </c>
      <c r="CB286" s="148">
        <v>0</v>
      </c>
      <c r="CC286" s="312">
        <v>0</v>
      </c>
      <c r="CD286" s="312">
        <v>0</v>
      </c>
      <c r="CE286" s="312">
        <v>0</v>
      </c>
      <c r="CF286" s="312">
        <v>0</v>
      </c>
      <c r="CG286" s="148">
        <v>0</v>
      </c>
      <c r="CH286" s="148">
        <v>0</v>
      </c>
      <c r="CI286" s="148">
        <v>0</v>
      </c>
      <c r="CJ286" s="148">
        <v>0</v>
      </c>
      <c r="CK286" s="148">
        <v>0</v>
      </c>
      <c r="CL286" s="148">
        <v>0</v>
      </c>
      <c r="CM286" s="148">
        <v>0</v>
      </c>
      <c r="CN286" s="148">
        <v>0</v>
      </c>
      <c r="CO286" s="148">
        <v>0</v>
      </c>
      <c r="CP286" s="148">
        <v>0</v>
      </c>
      <c r="CQ286" s="148">
        <v>0</v>
      </c>
      <c r="CR286" s="148">
        <v>0</v>
      </c>
      <c r="CS286" s="148">
        <v>0</v>
      </c>
      <c r="CT286" s="148">
        <v>0</v>
      </c>
      <c r="CU286" s="148">
        <v>0</v>
      </c>
      <c r="CV286" s="148">
        <v>0</v>
      </c>
      <c r="CW286" s="148">
        <v>0</v>
      </c>
      <c r="CX286" s="148">
        <v>0</v>
      </c>
      <c r="CY286" s="148">
        <v>0</v>
      </c>
      <c r="CZ286" s="148">
        <v>0</v>
      </c>
      <c r="DA286" s="148">
        <v>0</v>
      </c>
      <c r="DB286" s="148">
        <v>0</v>
      </c>
      <c r="DC286" s="148">
        <v>0</v>
      </c>
      <c r="DD286" s="148">
        <v>0</v>
      </c>
      <c r="DE286" s="148">
        <v>0</v>
      </c>
      <c r="DF286" s="148">
        <v>0</v>
      </c>
      <c r="DG286" s="148">
        <v>0</v>
      </c>
      <c r="DH286" s="148">
        <v>0</v>
      </c>
      <c r="DI286" s="148">
        <v>0</v>
      </c>
      <c r="DJ286" s="148">
        <v>0</v>
      </c>
      <c r="DK286" s="148">
        <v>0</v>
      </c>
      <c r="DL286" s="148">
        <v>0</v>
      </c>
      <c r="DM286" s="148">
        <v>0</v>
      </c>
      <c r="DN286" s="148">
        <v>0</v>
      </c>
      <c r="DO286" s="148">
        <v>0</v>
      </c>
      <c r="DP286" s="148">
        <v>0</v>
      </c>
      <c r="DQ286" s="148">
        <v>0</v>
      </c>
      <c r="DR286" s="312">
        <v>0</v>
      </c>
      <c r="DS286" s="148">
        <v>0</v>
      </c>
      <c r="DT286" s="312"/>
      <c r="DU286" s="312"/>
      <c r="DV286" s="312"/>
      <c r="DW286" s="312"/>
      <c r="DX286" s="312"/>
      <c r="EC286" s="312"/>
      <c r="ED286" s="312"/>
      <c r="EE286" s="312"/>
      <c r="EF286" s="312"/>
      <c r="EJ286" s="359"/>
      <c r="EL286" s="359"/>
      <c r="ER286" s="312"/>
      <c r="FA286" s="312"/>
      <c r="FB286" s="312"/>
      <c r="FC286" s="312"/>
      <c r="FD286" s="312"/>
      <c r="FE286" s="312"/>
      <c r="FF286" s="312"/>
      <c r="FG286" s="312"/>
      <c r="FH286" s="312"/>
      <c r="FI286" s="148">
        <v>0</v>
      </c>
      <c r="FJ286" s="148">
        <v>0</v>
      </c>
      <c r="FK286" s="148">
        <v>0</v>
      </c>
      <c r="FL286" s="148">
        <v>0</v>
      </c>
      <c r="FM286" s="148">
        <v>0</v>
      </c>
      <c r="FN286" s="148">
        <v>0</v>
      </c>
      <c r="FO286" s="148">
        <v>0</v>
      </c>
      <c r="FP286" s="148">
        <v>0</v>
      </c>
      <c r="FQ286" s="148">
        <v>0</v>
      </c>
      <c r="FR286" s="148">
        <v>0</v>
      </c>
      <c r="FS286" s="312">
        <v>0</v>
      </c>
      <c r="FT286" s="148">
        <v>0</v>
      </c>
      <c r="FU286" s="148">
        <v>0</v>
      </c>
      <c r="FV286" s="148">
        <v>0</v>
      </c>
      <c r="FW286" s="148">
        <v>0</v>
      </c>
      <c r="FX286" s="148">
        <v>0</v>
      </c>
      <c r="FY286" s="148">
        <v>0</v>
      </c>
      <c r="FZ286" s="148">
        <v>0</v>
      </c>
      <c r="GA286" s="148">
        <v>0</v>
      </c>
      <c r="GB286" s="148">
        <v>0</v>
      </c>
      <c r="GC286" s="148">
        <v>0</v>
      </c>
      <c r="GD286" s="148">
        <v>0</v>
      </c>
      <c r="GE286" s="148">
        <v>0</v>
      </c>
      <c r="GF286" s="148">
        <v>0</v>
      </c>
      <c r="GG286" s="148">
        <v>0</v>
      </c>
      <c r="GH286" s="148">
        <v>0</v>
      </c>
      <c r="GI286" s="148">
        <v>0</v>
      </c>
      <c r="GJ286" s="148">
        <v>0</v>
      </c>
      <c r="GK286" s="148">
        <v>0</v>
      </c>
      <c r="GL286" s="148">
        <v>0</v>
      </c>
      <c r="GM286" s="148">
        <v>0</v>
      </c>
      <c r="GN286" s="148">
        <v>0</v>
      </c>
      <c r="GO286" s="148">
        <v>0</v>
      </c>
      <c r="GP286" s="148">
        <v>0</v>
      </c>
      <c r="GQ286" s="148">
        <v>0</v>
      </c>
      <c r="GR286" s="148">
        <v>0</v>
      </c>
      <c r="GS286" s="148">
        <v>0</v>
      </c>
      <c r="GT286" s="148">
        <v>0</v>
      </c>
      <c r="GU286" s="148">
        <v>0</v>
      </c>
      <c r="GV286" s="148">
        <v>0</v>
      </c>
      <c r="GW286" s="148">
        <v>0</v>
      </c>
      <c r="GX286" s="148">
        <v>0</v>
      </c>
      <c r="GY286" s="148">
        <v>0</v>
      </c>
      <c r="GZ286" s="148">
        <v>0</v>
      </c>
      <c r="HA286" s="148">
        <v>0</v>
      </c>
      <c r="HB286" s="148">
        <v>0</v>
      </c>
      <c r="HC286" s="148">
        <v>0</v>
      </c>
      <c r="HD286" s="148">
        <v>0</v>
      </c>
      <c r="HE286" s="148">
        <v>0</v>
      </c>
      <c r="HF286" s="148">
        <v>0</v>
      </c>
      <c r="HG286" s="148">
        <v>0</v>
      </c>
      <c r="HH286" s="148">
        <v>0</v>
      </c>
      <c r="HI286" s="148">
        <v>0</v>
      </c>
      <c r="HJ286" s="148">
        <v>0</v>
      </c>
      <c r="HK286" s="148">
        <v>0</v>
      </c>
      <c r="HL286" s="148">
        <v>0</v>
      </c>
      <c r="HM286" s="148">
        <v>0</v>
      </c>
      <c r="HN286" s="148">
        <v>0</v>
      </c>
      <c r="HO286" s="148">
        <v>0</v>
      </c>
      <c r="HP286" s="148">
        <v>0</v>
      </c>
      <c r="HQ286" s="148">
        <v>0</v>
      </c>
      <c r="HR286" s="148">
        <v>0</v>
      </c>
      <c r="HS286" s="148">
        <v>0</v>
      </c>
      <c r="HT286" s="148">
        <v>0</v>
      </c>
      <c r="HU286" s="148">
        <v>0</v>
      </c>
      <c r="HV286" s="148">
        <v>0</v>
      </c>
      <c r="HW286" s="148">
        <v>0</v>
      </c>
      <c r="HX286" s="148">
        <v>0</v>
      </c>
      <c r="HY286" s="148">
        <v>0</v>
      </c>
      <c r="HZ286" s="148">
        <v>0</v>
      </c>
      <c r="IA286" s="148">
        <v>0</v>
      </c>
      <c r="IB286" s="148">
        <v>0</v>
      </c>
      <c r="IC286" s="148">
        <v>0</v>
      </c>
      <c r="ID286" s="148">
        <v>0</v>
      </c>
      <c r="IE286" s="148">
        <v>0</v>
      </c>
      <c r="IF286" s="148">
        <v>0</v>
      </c>
      <c r="IG286" s="148">
        <v>0</v>
      </c>
      <c r="IH286" s="148">
        <v>0</v>
      </c>
      <c r="II286" s="312">
        <v>0</v>
      </c>
      <c r="IJ286" s="148">
        <v>0</v>
      </c>
      <c r="IK286" s="148">
        <v>0</v>
      </c>
      <c r="IL286" s="148">
        <v>0</v>
      </c>
      <c r="IM286" s="148">
        <v>0</v>
      </c>
      <c r="IN286" s="351">
        <f t="shared" si="293"/>
        <v>0</v>
      </c>
      <c r="IO286" s="148">
        <v>0</v>
      </c>
      <c r="IP286" s="148">
        <v>0</v>
      </c>
      <c r="IQ286" s="148">
        <v>0</v>
      </c>
      <c r="IR286" s="148">
        <v>0</v>
      </c>
      <c r="IS286" s="148">
        <v>0</v>
      </c>
      <c r="IT286" s="148">
        <v>0</v>
      </c>
      <c r="IU286" s="148">
        <v>0</v>
      </c>
      <c r="IV286" s="148">
        <v>0</v>
      </c>
      <c r="IW286" s="148">
        <v>0</v>
      </c>
      <c r="IX286" s="148">
        <v>0</v>
      </c>
      <c r="IY286" s="148">
        <v>0</v>
      </c>
      <c r="IZ286" s="148">
        <v>0</v>
      </c>
      <c r="JA286" s="148">
        <v>0</v>
      </c>
      <c r="JB286" s="148">
        <v>0</v>
      </c>
      <c r="JC286" s="355">
        <v>0</v>
      </c>
      <c r="JD286" s="148">
        <v>0</v>
      </c>
      <c r="JE286" s="148">
        <v>0</v>
      </c>
      <c r="JF286" s="353">
        <f t="shared" si="294"/>
        <v>0</v>
      </c>
      <c r="JG286" s="148">
        <v>0</v>
      </c>
      <c r="JH286" s="148">
        <v>0</v>
      </c>
      <c r="JI286" s="148">
        <v>0</v>
      </c>
      <c r="JJ286" s="148">
        <v>0</v>
      </c>
      <c r="JK286" s="148">
        <v>0</v>
      </c>
      <c r="JL286" s="148">
        <v>0</v>
      </c>
      <c r="JM286" s="148">
        <v>0</v>
      </c>
      <c r="JN286" s="351">
        <f t="shared" si="295"/>
        <v>0</v>
      </c>
      <c r="JO286" s="148">
        <v>0</v>
      </c>
      <c r="JP286" s="148">
        <v>0</v>
      </c>
      <c r="JQ286" s="148">
        <v>0</v>
      </c>
      <c r="JR286" s="148">
        <v>0</v>
      </c>
      <c r="JS286" s="148">
        <v>0</v>
      </c>
      <c r="JT286" s="148">
        <v>0</v>
      </c>
      <c r="JU286" s="148">
        <v>0</v>
      </c>
      <c r="JV286" s="351">
        <f t="shared" si="296"/>
        <v>0</v>
      </c>
      <c r="JW286" s="148">
        <v>0</v>
      </c>
      <c r="JX286" s="148">
        <v>0</v>
      </c>
      <c r="JY286" s="148">
        <v>0</v>
      </c>
      <c r="JZ286" s="148">
        <v>0</v>
      </c>
      <c r="KA286" s="148">
        <v>0</v>
      </c>
      <c r="KB286" s="148">
        <v>0</v>
      </c>
      <c r="KC286" s="148">
        <v>0</v>
      </c>
      <c r="KD286" s="148">
        <v>0</v>
      </c>
      <c r="KE286" s="148">
        <v>0</v>
      </c>
      <c r="KF286" s="148">
        <v>0</v>
      </c>
      <c r="KG286" s="148">
        <v>0</v>
      </c>
      <c r="KH286" s="148">
        <v>0</v>
      </c>
      <c r="KI286" s="148">
        <v>0</v>
      </c>
      <c r="KJ286" s="148">
        <v>0</v>
      </c>
      <c r="KK286" s="148">
        <v>0</v>
      </c>
      <c r="KL286" s="148">
        <v>0</v>
      </c>
      <c r="KM286" s="148">
        <v>0</v>
      </c>
      <c r="KN286" s="148">
        <v>0</v>
      </c>
      <c r="KO286" s="148">
        <v>0</v>
      </c>
      <c r="KP286" s="148">
        <v>0</v>
      </c>
      <c r="KQ286" s="148">
        <v>0</v>
      </c>
      <c r="KR286" s="148">
        <v>0</v>
      </c>
      <c r="KS286" s="148">
        <v>0</v>
      </c>
      <c r="KT286" s="148">
        <v>0</v>
      </c>
      <c r="KU286" s="148">
        <v>0</v>
      </c>
      <c r="KV286" s="148">
        <v>0</v>
      </c>
      <c r="KW286" s="148">
        <v>0</v>
      </c>
      <c r="KX286" s="148">
        <v>0</v>
      </c>
      <c r="KY286" s="148">
        <v>0</v>
      </c>
      <c r="KZ286" s="96">
        <v>0</v>
      </c>
      <c r="LA286" s="96">
        <v>0</v>
      </c>
      <c r="LB286" s="96">
        <v>0</v>
      </c>
      <c r="LC286" s="96">
        <v>0</v>
      </c>
      <c r="LD286" s="96">
        <v>0</v>
      </c>
      <c r="LE286" s="96">
        <v>0</v>
      </c>
      <c r="LF286" s="96">
        <v>0</v>
      </c>
      <c r="LG286" s="96">
        <v>0</v>
      </c>
      <c r="LH286" s="96">
        <v>0</v>
      </c>
      <c r="LI286" s="96">
        <v>0</v>
      </c>
      <c r="LJ286" s="148">
        <v>0</v>
      </c>
      <c r="LK286" s="148">
        <v>0</v>
      </c>
      <c r="LL286" s="148">
        <v>0</v>
      </c>
      <c r="LM286" s="148">
        <v>0</v>
      </c>
      <c r="LN286" s="148">
        <v>0</v>
      </c>
      <c r="LO286" s="148">
        <v>0</v>
      </c>
      <c r="LP286" s="96">
        <v>0</v>
      </c>
      <c r="LQ286" s="148">
        <v>0</v>
      </c>
      <c r="LR286" s="148">
        <v>0</v>
      </c>
      <c r="LS286" s="148">
        <v>0</v>
      </c>
      <c r="LT286" s="148">
        <v>0</v>
      </c>
      <c r="LU286" s="148">
        <v>0</v>
      </c>
      <c r="LV286" s="148">
        <v>0</v>
      </c>
      <c r="LW286" s="148">
        <v>0</v>
      </c>
      <c r="LX286" s="148">
        <v>0</v>
      </c>
      <c r="LY286" s="148">
        <v>0</v>
      </c>
      <c r="LZ286" s="148">
        <v>0</v>
      </c>
      <c r="MA286" s="148">
        <v>0</v>
      </c>
      <c r="MB286" s="148">
        <v>0</v>
      </c>
      <c r="MC286" s="148">
        <v>0</v>
      </c>
      <c r="MD286" s="148">
        <v>0</v>
      </c>
      <c r="ME286" s="148">
        <v>0</v>
      </c>
      <c r="MF286" s="148">
        <v>0</v>
      </c>
      <c r="MG286" s="148">
        <v>0</v>
      </c>
      <c r="MH286" s="148">
        <v>0</v>
      </c>
      <c r="MI286" s="148">
        <v>0</v>
      </c>
      <c r="MJ286" s="148">
        <v>0</v>
      </c>
      <c r="MK286" s="148">
        <v>0</v>
      </c>
      <c r="ML286" s="148">
        <v>0</v>
      </c>
      <c r="MM286" s="148">
        <v>0</v>
      </c>
      <c r="MN286" s="148">
        <v>0</v>
      </c>
      <c r="MO286" s="148">
        <v>0</v>
      </c>
      <c r="MP286" s="148">
        <v>0</v>
      </c>
      <c r="MQ286" s="148">
        <v>0</v>
      </c>
      <c r="MR286" s="148">
        <v>0</v>
      </c>
      <c r="MS286" s="148">
        <v>0</v>
      </c>
      <c r="MT286" s="148">
        <v>0</v>
      </c>
      <c r="MU286" s="148">
        <v>0</v>
      </c>
      <c r="MV286" s="148">
        <v>0</v>
      </c>
      <c r="MW286" s="148">
        <v>0</v>
      </c>
      <c r="MX286" s="148">
        <v>0</v>
      </c>
      <c r="MY286" s="148">
        <v>0</v>
      </c>
      <c r="MZ286" s="148">
        <v>0</v>
      </c>
      <c r="NA286" s="148">
        <v>0</v>
      </c>
      <c r="NB286" s="148">
        <v>0</v>
      </c>
      <c r="NC286" s="148">
        <v>0</v>
      </c>
      <c r="ND286" s="148">
        <v>0</v>
      </c>
      <c r="NE286" s="148">
        <v>0</v>
      </c>
      <c r="NF286" s="148">
        <v>0</v>
      </c>
      <c r="NG286" s="148">
        <v>0</v>
      </c>
      <c r="NH286" s="148">
        <v>0</v>
      </c>
      <c r="NI286" s="148">
        <v>0</v>
      </c>
      <c r="NJ286" s="148">
        <v>0</v>
      </c>
      <c r="NK286" s="148">
        <v>0</v>
      </c>
      <c r="NL286" s="148">
        <v>0</v>
      </c>
      <c r="NM286" s="148">
        <v>0</v>
      </c>
      <c r="NN286" s="148">
        <v>0</v>
      </c>
      <c r="NO286" s="148">
        <v>0</v>
      </c>
      <c r="NP286" s="148">
        <v>0</v>
      </c>
      <c r="NQ286" s="148">
        <v>0</v>
      </c>
      <c r="NR286" s="148">
        <v>0</v>
      </c>
      <c r="NS286" s="148">
        <v>0</v>
      </c>
      <c r="NT286" s="148">
        <v>0</v>
      </c>
      <c r="NU286" s="148">
        <v>0</v>
      </c>
      <c r="NV286" s="148">
        <v>0</v>
      </c>
      <c r="NW286" s="148">
        <v>0</v>
      </c>
      <c r="NX286" s="148">
        <v>0</v>
      </c>
      <c r="NY286" s="148">
        <v>0</v>
      </c>
      <c r="NZ286" s="148">
        <v>0</v>
      </c>
      <c r="OA286" s="148">
        <v>0</v>
      </c>
      <c r="OB286" s="148">
        <v>0</v>
      </c>
      <c r="OC286" s="148">
        <v>0</v>
      </c>
      <c r="OD286" s="148">
        <v>0</v>
      </c>
      <c r="OE286" s="148">
        <v>0</v>
      </c>
      <c r="OF286" s="148">
        <v>0</v>
      </c>
      <c r="OG286" s="148">
        <v>0</v>
      </c>
      <c r="OH286" s="148">
        <v>0</v>
      </c>
      <c r="OI286" s="148">
        <v>0</v>
      </c>
      <c r="OJ286" s="148">
        <v>0</v>
      </c>
      <c r="OK286" s="148">
        <v>0</v>
      </c>
      <c r="OL286" s="148">
        <v>0</v>
      </c>
      <c r="OM286" s="148">
        <v>0</v>
      </c>
      <c r="ON286" s="148">
        <v>0</v>
      </c>
      <c r="OO286" s="148">
        <v>0</v>
      </c>
      <c r="OP286" s="148">
        <v>0</v>
      </c>
      <c r="OQ286" s="96">
        <v>0</v>
      </c>
      <c r="OR286" s="96">
        <v>0</v>
      </c>
      <c r="OS286" s="96">
        <v>0</v>
      </c>
      <c r="OT286" s="96">
        <v>0</v>
      </c>
      <c r="OU286" s="96">
        <v>0</v>
      </c>
      <c r="OV286" s="96">
        <v>0</v>
      </c>
      <c r="OW286" s="96">
        <v>0</v>
      </c>
      <c r="OX286" s="96">
        <v>0</v>
      </c>
      <c r="OY286" s="96">
        <v>0</v>
      </c>
      <c r="OZ286" s="96">
        <v>0</v>
      </c>
      <c r="PA286" s="96">
        <v>0</v>
      </c>
      <c r="PB286" s="148">
        <v>0</v>
      </c>
      <c r="PK286" s="312"/>
      <c r="PM286" s="312"/>
      <c r="QA286" s="312"/>
      <c r="RE286" s="312"/>
      <c r="RG286" s="312"/>
      <c r="RH286" s="312"/>
    </row>
    <row r="287" spans="1:635" s="148" customFormat="1" hidden="1" x14ac:dyDescent="0.2">
      <c r="A287" s="354"/>
      <c r="B287" s="354">
        <v>11</v>
      </c>
      <c r="C287" s="399">
        <f t="shared" ca="1" si="292"/>
        <v>0</v>
      </c>
      <c r="D287" s="354"/>
      <c r="E287" s="354"/>
      <c r="F287" s="354"/>
      <c r="G287" s="148">
        <v>1</v>
      </c>
      <c r="H287" s="148">
        <v>1</v>
      </c>
      <c r="I287" s="355">
        <v>1</v>
      </c>
      <c r="J287" s="148">
        <v>1</v>
      </c>
      <c r="K287" s="148">
        <v>0</v>
      </c>
      <c r="L287" s="148">
        <v>0</v>
      </c>
      <c r="M287" s="148">
        <v>0</v>
      </c>
      <c r="N287" s="148">
        <v>0</v>
      </c>
      <c r="O287" s="148">
        <v>0</v>
      </c>
      <c r="P287" s="148">
        <v>0</v>
      </c>
      <c r="Q287" s="148">
        <v>0</v>
      </c>
      <c r="R287" s="148">
        <v>0</v>
      </c>
      <c r="S287" s="148">
        <v>0</v>
      </c>
      <c r="T287" s="148">
        <v>0</v>
      </c>
      <c r="U287" s="148">
        <v>0</v>
      </c>
      <c r="V287" s="148">
        <v>0</v>
      </c>
      <c r="W287" s="148">
        <v>0</v>
      </c>
      <c r="X287" s="148">
        <v>0</v>
      </c>
      <c r="Y287" s="148">
        <v>0</v>
      </c>
      <c r="Z287" s="148">
        <v>0</v>
      </c>
      <c r="AA287" s="148">
        <v>0</v>
      </c>
      <c r="AB287" s="148">
        <v>0</v>
      </c>
      <c r="AC287" s="148">
        <v>0</v>
      </c>
      <c r="AD287" s="148">
        <v>0</v>
      </c>
      <c r="AE287" s="148">
        <v>0</v>
      </c>
      <c r="AF287" s="148">
        <v>0</v>
      </c>
      <c r="AG287" s="148">
        <v>0</v>
      </c>
      <c r="AH287" s="148">
        <v>0</v>
      </c>
      <c r="AI287" s="148">
        <v>0</v>
      </c>
      <c r="AJ287" s="148">
        <v>0</v>
      </c>
      <c r="AK287" s="148">
        <v>0</v>
      </c>
      <c r="AL287" s="148">
        <v>0</v>
      </c>
      <c r="AM287" s="148">
        <v>0</v>
      </c>
      <c r="AN287" s="148">
        <v>0</v>
      </c>
      <c r="AO287" s="148">
        <v>0</v>
      </c>
      <c r="AP287" s="360">
        <v>0</v>
      </c>
      <c r="AQ287" s="148">
        <v>0</v>
      </c>
      <c r="AR287" s="148">
        <v>0</v>
      </c>
      <c r="AS287" s="148">
        <v>0</v>
      </c>
      <c r="AT287" s="148">
        <v>0</v>
      </c>
      <c r="AU287" s="148">
        <v>0</v>
      </c>
      <c r="AV287" s="148">
        <v>0</v>
      </c>
      <c r="AW287" s="148">
        <v>0</v>
      </c>
      <c r="AX287" s="148">
        <v>0</v>
      </c>
      <c r="AY287" s="148">
        <v>0</v>
      </c>
      <c r="AZ287" s="148">
        <v>0</v>
      </c>
      <c r="BA287" s="148">
        <v>0</v>
      </c>
      <c r="BB287" s="148">
        <v>0</v>
      </c>
      <c r="BC287" s="148">
        <v>0</v>
      </c>
      <c r="BD287" s="148">
        <v>0</v>
      </c>
      <c r="BE287" s="148">
        <v>0</v>
      </c>
      <c r="BF287" s="148">
        <v>0</v>
      </c>
      <c r="BG287" s="148">
        <v>0</v>
      </c>
      <c r="BH287" s="148">
        <v>0</v>
      </c>
      <c r="BI287" s="148">
        <v>0</v>
      </c>
      <c r="BJ287" s="148">
        <v>0</v>
      </c>
      <c r="BK287" s="148">
        <v>0</v>
      </c>
      <c r="BL287" s="148">
        <v>0</v>
      </c>
      <c r="BM287" s="148">
        <v>0</v>
      </c>
      <c r="BN287" s="148">
        <v>0</v>
      </c>
      <c r="BO287" s="148">
        <v>0</v>
      </c>
      <c r="BP287" s="148">
        <v>0</v>
      </c>
      <c r="BQ287" s="148">
        <v>0</v>
      </c>
      <c r="BR287" s="148">
        <v>0</v>
      </c>
      <c r="BS287" s="356">
        <v>0</v>
      </c>
      <c r="BT287" s="148">
        <v>0</v>
      </c>
      <c r="BU287" s="148">
        <v>0</v>
      </c>
      <c r="BV287" s="148">
        <v>0</v>
      </c>
      <c r="BW287" s="148">
        <v>0</v>
      </c>
      <c r="BX287" s="148">
        <v>0</v>
      </c>
      <c r="BY287" s="96">
        <v>0</v>
      </c>
      <c r="BZ287" s="148">
        <v>0</v>
      </c>
      <c r="CA287" s="148">
        <v>0</v>
      </c>
      <c r="CB287" s="148">
        <v>0</v>
      </c>
      <c r="CC287" s="312">
        <v>0</v>
      </c>
      <c r="CD287" s="312">
        <v>0</v>
      </c>
      <c r="CE287" s="312">
        <v>0</v>
      </c>
      <c r="CF287" s="312">
        <v>0</v>
      </c>
      <c r="CG287" s="148">
        <v>0</v>
      </c>
      <c r="CH287" s="148">
        <v>0</v>
      </c>
      <c r="CI287" s="148">
        <v>0</v>
      </c>
      <c r="CJ287" s="148">
        <v>0</v>
      </c>
      <c r="CK287" s="148">
        <v>0</v>
      </c>
      <c r="CL287" s="148">
        <v>0</v>
      </c>
      <c r="CM287" s="148">
        <v>0</v>
      </c>
      <c r="CN287" s="148">
        <v>0</v>
      </c>
      <c r="CO287" s="148">
        <v>0</v>
      </c>
      <c r="CP287" s="148">
        <v>0</v>
      </c>
      <c r="CQ287" s="148">
        <v>0</v>
      </c>
      <c r="CR287" s="148">
        <v>0</v>
      </c>
      <c r="CS287" s="148">
        <v>0</v>
      </c>
      <c r="CT287" s="148">
        <v>0</v>
      </c>
      <c r="CU287" s="148">
        <v>0</v>
      </c>
      <c r="CV287" s="148">
        <v>0</v>
      </c>
      <c r="CW287" s="148">
        <v>0</v>
      </c>
      <c r="CX287" s="148">
        <v>0</v>
      </c>
      <c r="CY287" s="148">
        <v>0</v>
      </c>
      <c r="CZ287" s="148">
        <v>0</v>
      </c>
      <c r="DA287" s="148">
        <v>0</v>
      </c>
      <c r="DB287" s="148">
        <v>0</v>
      </c>
      <c r="DC287" s="148">
        <v>0</v>
      </c>
      <c r="DD287" s="148">
        <v>0</v>
      </c>
      <c r="DE287" s="148">
        <v>0</v>
      </c>
      <c r="DF287" s="148">
        <v>0</v>
      </c>
      <c r="DG287" s="148">
        <v>0</v>
      </c>
      <c r="DH287" s="148">
        <v>0</v>
      </c>
      <c r="DI287" s="148">
        <v>0</v>
      </c>
      <c r="DJ287" s="148">
        <v>0</v>
      </c>
      <c r="DK287" s="148">
        <v>0</v>
      </c>
      <c r="DL287" s="148">
        <v>0</v>
      </c>
      <c r="DM287" s="148">
        <v>0</v>
      </c>
      <c r="DN287" s="148">
        <v>0</v>
      </c>
      <c r="DO287" s="148">
        <v>0</v>
      </c>
      <c r="DP287" s="148">
        <v>0</v>
      </c>
      <c r="DQ287" s="148">
        <v>0</v>
      </c>
      <c r="DR287" s="312">
        <v>0</v>
      </c>
      <c r="DS287" s="148">
        <v>0</v>
      </c>
      <c r="DT287" s="312"/>
      <c r="DU287" s="312"/>
      <c r="DV287" s="312"/>
      <c r="DW287" s="312"/>
      <c r="DX287" s="312"/>
      <c r="DY287" s="96"/>
      <c r="EC287" s="312"/>
      <c r="ED287" s="312"/>
      <c r="EE287" s="312"/>
      <c r="EF287" s="312"/>
      <c r="EJ287" s="359"/>
      <c r="EL287" s="359"/>
      <c r="ER287" s="312"/>
      <c r="FA287" s="312"/>
      <c r="FB287" s="312"/>
      <c r="FC287" s="312"/>
      <c r="FD287" s="312"/>
      <c r="FE287" s="312"/>
      <c r="FF287" s="312"/>
      <c r="FG287" s="312"/>
      <c r="FH287" s="312"/>
      <c r="FI287" s="148">
        <v>0</v>
      </c>
      <c r="FJ287" s="148">
        <v>0</v>
      </c>
      <c r="FK287" s="148">
        <v>0</v>
      </c>
      <c r="FL287" s="148">
        <v>0</v>
      </c>
      <c r="FM287" s="148">
        <v>0</v>
      </c>
      <c r="FN287" s="148">
        <v>0</v>
      </c>
      <c r="FO287" s="148">
        <v>0</v>
      </c>
      <c r="FP287" s="148">
        <v>0</v>
      </c>
      <c r="FQ287" s="148">
        <v>0</v>
      </c>
      <c r="FR287" s="148">
        <v>0</v>
      </c>
      <c r="FS287" s="312">
        <v>0</v>
      </c>
      <c r="FT287" s="148">
        <v>0</v>
      </c>
      <c r="FU287" s="148">
        <v>0</v>
      </c>
      <c r="FV287" s="148">
        <v>0</v>
      </c>
      <c r="FW287" s="148">
        <v>0</v>
      </c>
      <c r="FX287" s="148">
        <v>0</v>
      </c>
      <c r="FY287" s="148">
        <v>0</v>
      </c>
      <c r="FZ287" s="148">
        <v>0</v>
      </c>
      <c r="GA287" s="148">
        <v>0</v>
      </c>
      <c r="GB287" s="148">
        <v>0</v>
      </c>
      <c r="GC287" s="148">
        <v>0</v>
      </c>
      <c r="GD287" s="148">
        <v>0</v>
      </c>
      <c r="GE287" s="148">
        <v>0</v>
      </c>
      <c r="GF287" s="148">
        <v>0</v>
      </c>
      <c r="GG287" s="148">
        <v>0</v>
      </c>
      <c r="GH287" s="148">
        <v>0</v>
      </c>
      <c r="GI287" s="148">
        <v>0</v>
      </c>
      <c r="GJ287" s="148">
        <v>0</v>
      </c>
      <c r="GK287" s="148">
        <v>0</v>
      </c>
      <c r="GL287" s="148">
        <v>0</v>
      </c>
      <c r="GM287" s="148">
        <v>0</v>
      </c>
      <c r="GN287" s="148">
        <v>0</v>
      </c>
      <c r="GO287" s="148">
        <v>0</v>
      </c>
      <c r="GP287" s="148">
        <v>0</v>
      </c>
      <c r="GQ287" s="148">
        <v>0</v>
      </c>
      <c r="GR287" s="148">
        <v>0</v>
      </c>
      <c r="GS287" s="148">
        <v>0</v>
      </c>
      <c r="GT287" s="148">
        <v>0</v>
      </c>
      <c r="GU287" s="148">
        <v>0</v>
      </c>
      <c r="GV287" s="148">
        <v>0</v>
      </c>
      <c r="GW287" s="148">
        <v>0</v>
      </c>
      <c r="GX287" s="148">
        <v>0</v>
      </c>
      <c r="GY287" s="148">
        <v>0</v>
      </c>
      <c r="GZ287" s="148">
        <v>0</v>
      </c>
      <c r="HA287" s="148">
        <v>0</v>
      </c>
      <c r="HB287" s="148">
        <v>0</v>
      </c>
      <c r="HC287" s="148">
        <v>0</v>
      </c>
      <c r="HD287" s="148">
        <v>0</v>
      </c>
      <c r="HE287" s="148">
        <v>0</v>
      </c>
      <c r="HF287" s="148">
        <v>0</v>
      </c>
      <c r="HG287" s="148">
        <v>0</v>
      </c>
      <c r="HH287" s="148">
        <v>0</v>
      </c>
      <c r="HI287" s="148">
        <v>0</v>
      </c>
      <c r="HJ287" s="148">
        <v>0</v>
      </c>
      <c r="HK287" s="148">
        <v>0</v>
      </c>
      <c r="HL287" s="148">
        <v>0</v>
      </c>
      <c r="HM287" s="148">
        <v>0</v>
      </c>
      <c r="HN287" s="148">
        <v>0</v>
      </c>
      <c r="HO287" s="148">
        <v>0</v>
      </c>
      <c r="HP287" s="148">
        <v>0</v>
      </c>
      <c r="HQ287" s="148">
        <v>0</v>
      </c>
      <c r="HR287" s="148">
        <v>0</v>
      </c>
      <c r="HS287" s="148">
        <v>0</v>
      </c>
      <c r="HT287" s="148">
        <v>0</v>
      </c>
      <c r="HU287" s="148">
        <v>0</v>
      </c>
      <c r="HV287" s="148">
        <v>0</v>
      </c>
      <c r="HW287" s="148">
        <v>0</v>
      </c>
      <c r="HX287" s="148">
        <v>0</v>
      </c>
      <c r="HY287" s="148">
        <v>0</v>
      </c>
      <c r="HZ287" s="148">
        <v>0</v>
      </c>
      <c r="IA287" s="148">
        <v>0</v>
      </c>
      <c r="IB287" s="148">
        <v>0</v>
      </c>
      <c r="IC287" s="148">
        <v>0</v>
      </c>
      <c r="ID287" s="148">
        <v>0</v>
      </c>
      <c r="IE287" s="148">
        <v>0</v>
      </c>
      <c r="IF287" s="148">
        <v>0</v>
      </c>
      <c r="IG287" s="148">
        <v>0</v>
      </c>
      <c r="IH287" s="148">
        <v>0</v>
      </c>
      <c r="II287" s="312">
        <v>0</v>
      </c>
      <c r="IJ287" s="148">
        <v>0</v>
      </c>
      <c r="IK287" s="148">
        <v>0</v>
      </c>
      <c r="IL287" s="148">
        <v>0</v>
      </c>
      <c r="IM287" s="148">
        <v>0</v>
      </c>
      <c r="IN287" s="351">
        <f t="shared" si="293"/>
        <v>0</v>
      </c>
      <c r="IO287" s="148">
        <v>0</v>
      </c>
      <c r="IP287" s="148">
        <v>0</v>
      </c>
      <c r="IQ287" s="148">
        <v>0</v>
      </c>
      <c r="IR287" s="148">
        <v>0</v>
      </c>
      <c r="IS287" s="148">
        <v>0</v>
      </c>
      <c r="IT287" s="148">
        <v>0</v>
      </c>
      <c r="IU287" s="148">
        <v>0</v>
      </c>
      <c r="IV287" s="148">
        <v>0</v>
      </c>
      <c r="IW287" s="148">
        <v>0</v>
      </c>
      <c r="IX287" s="148">
        <v>0</v>
      </c>
      <c r="IY287" s="148">
        <v>0</v>
      </c>
      <c r="IZ287" s="148">
        <v>0</v>
      </c>
      <c r="JA287" s="148">
        <v>0</v>
      </c>
      <c r="JB287" s="148">
        <v>0</v>
      </c>
      <c r="JC287" s="355">
        <v>0</v>
      </c>
      <c r="JD287" s="148">
        <v>0</v>
      </c>
      <c r="JE287" s="148">
        <v>0</v>
      </c>
      <c r="JF287" s="353">
        <f t="shared" si="294"/>
        <v>0</v>
      </c>
      <c r="JG287" s="148">
        <v>0</v>
      </c>
      <c r="JH287" s="148">
        <v>0</v>
      </c>
      <c r="JI287" s="148">
        <v>0</v>
      </c>
      <c r="JJ287" s="148">
        <v>0</v>
      </c>
      <c r="JK287" s="148">
        <v>0</v>
      </c>
      <c r="JL287" s="148">
        <v>0</v>
      </c>
      <c r="JM287" s="148">
        <v>0</v>
      </c>
      <c r="JN287" s="351">
        <f t="shared" si="295"/>
        <v>0</v>
      </c>
      <c r="JO287" s="148">
        <v>0</v>
      </c>
      <c r="JP287" s="148">
        <v>0</v>
      </c>
      <c r="JQ287" s="148">
        <v>0</v>
      </c>
      <c r="JR287" s="148">
        <v>0</v>
      </c>
      <c r="JS287" s="148">
        <v>0</v>
      </c>
      <c r="JT287" s="148">
        <v>0</v>
      </c>
      <c r="JU287" s="148">
        <v>0</v>
      </c>
      <c r="JV287" s="351">
        <f t="shared" si="296"/>
        <v>0</v>
      </c>
      <c r="JW287" s="148">
        <v>0</v>
      </c>
      <c r="JX287" s="148">
        <v>0</v>
      </c>
      <c r="JY287" s="148">
        <v>0</v>
      </c>
      <c r="JZ287" s="148">
        <v>0</v>
      </c>
      <c r="KA287" s="148">
        <v>0</v>
      </c>
      <c r="KB287" s="148">
        <v>0</v>
      </c>
      <c r="KC287" s="148">
        <v>0</v>
      </c>
      <c r="KD287" s="148">
        <v>0</v>
      </c>
      <c r="KE287" s="148">
        <v>0</v>
      </c>
      <c r="KF287" s="148">
        <v>0</v>
      </c>
      <c r="KG287" s="148">
        <v>0</v>
      </c>
      <c r="KH287" s="148">
        <v>0</v>
      </c>
      <c r="KI287" s="148">
        <v>0</v>
      </c>
      <c r="KJ287" s="148">
        <v>0</v>
      </c>
      <c r="KK287" s="148">
        <v>0</v>
      </c>
      <c r="KL287" s="148">
        <v>0</v>
      </c>
      <c r="KM287" s="148">
        <v>0</v>
      </c>
      <c r="KN287" s="148">
        <v>0</v>
      </c>
      <c r="KO287" s="148">
        <v>0</v>
      </c>
      <c r="KP287" s="148">
        <v>0</v>
      </c>
      <c r="KQ287" s="148">
        <v>0</v>
      </c>
      <c r="KR287" s="148">
        <v>0</v>
      </c>
      <c r="KS287" s="148">
        <v>0</v>
      </c>
      <c r="KT287" s="148">
        <v>0</v>
      </c>
      <c r="KU287" s="148">
        <v>0</v>
      </c>
      <c r="KV287" s="148">
        <v>0</v>
      </c>
      <c r="KW287" s="148">
        <v>0</v>
      </c>
      <c r="KX287" s="148">
        <v>0</v>
      </c>
      <c r="KY287" s="148">
        <v>0</v>
      </c>
      <c r="KZ287" s="96">
        <v>0</v>
      </c>
      <c r="LA287" s="96">
        <v>0</v>
      </c>
      <c r="LB287" s="96">
        <v>0</v>
      </c>
      <c r="LC287" s="96">
        <v>0</v>
      </c>
      <c r="LD287" s="96">
        <v>0</v>
      </c>
      <c r="LE287" s="96">
        <v>0</v>
      </c>
      <c r="LF287" s="96">
        <v>0</v>
      </c>
      <c r="LG287" s="96">
        <v>0</v>
      </c>
      <c r="LH287" s="96">
        <v>0</v>
      </c>
      <c r="LI287" s="96">
        <v>0</v>
      </c>
      <c r="LJ287" s="148">
        <v>0</v>
      </c>
      <c r="LK287" s="148">
        <v>0</v>
      </c>
      <c r="LL287" s="148">
        <v>0</v>
      </c>
      <c r="LM287" s="148">
        <v>0</v>
      </c>
      <c r="LN287" s="148">
        <v>0</v>
      </c>
      <c r="LO287" s="148">
        <v>0</v>
      </c>
      <c r="LP287" s="96">
        <v>0</v>
      </c>
      <c r="LQ287" s="148">
        <v>0</v>
      </c>
      <c r="LR287" s="148">
        <v>0</v>
      </c>
      <c r="LS287" s="148">
        <v>0</v>
      </c>
      <c r="LT287" s="148">
        <v>0</v>
      </c>
      <c r="LU287" s="148">
        <v>0</v>
      </c>
      <c r="LV287" s="148">
        <v>0</v>
      </c>
      <c r="LW287" s="148">
        <v>0</v>
      </c>
      <c r="LX287" s="148">
        <v>0</v>
      </c>
      <c r="LY287" s="148">
        <v>0</v>
      </c>
      <c r="LZ287" s="148">
        <v>0</v>
      </c>
      <c r="MA287" s="148">
        <v>0</v>
      </c>
      <c r="MB287" s="148">
        <v>0</v>
      </c>
      <c r="MC287" s="148">
        <v>0</v>
      </c>
      <c r="MD287" s="148">
        <v>0</v>
      </c>
      <c r="ME287" s="148">
        <v>0</v>
      </c>
      <c r="MF287" s="148">
        <v>0</v>
      </c>
      <c r="MG287" s="148">
        <v>0</v>
      </c>
      <c r="MH287" s="148">
        <v>0</v>
      </c>
      <c r="MI287" s="148">
        <v>0</v>
      </c>
      <c r="MJ287" s="148">
        <v>0</v>
      </c>
      <c r="MK287" s="148">
        <v>0</v>
      </c>
      <c r="ML287" s="148">
        <v>0</v>
      </c>
      <c r="MM287" s="148">
        <v>0</v>
      </c>
      <c r="MN287" s="148">
        <v>0</v>
      </c>
      <c r="MO287" s="148">
        <v>0</v>
      </c>
      <c r="MP287" s="148">
        <v>0</v>
      </c>
      <c r="MQ287" s="148">
        <v>0</v>
      </c>
      <c r="MR287" s="148">
        <v>0</v>
      </c>
      <c r="MS287" s="148">
        <v>0</v>
      </c>
      <c r="MT287" s="148">
        <v>0</v>
      </c>
      <c r="MU287" s="148">
        <v>0</v>
      </c>
      <c r="MV287" s="148">
        <v>0</v>
      </c>
      <c r="MW287" s="148">
        <v>0</v>
      </c>
      <c r="MX287" s="148">
        <v>0</v>
      </c>
      <c r="MY287" s="148">
        <v>0</v>
      </c>
      <c r="MZ287" s="148">
        <v>0</v>
      </c>
      <c r="NA287" s="148">
        <v>0</v>
      </c>
      <c r="NB287" s="148">
        <v>0</v>
      </c>
      <c r="NC287" s="148">
        <v>0</v>
      </c>
      <c r="ND287" s="148">
        <v>0</v>
      </c>
      <c r="NE287" s="148">
        <v>0</v>
      </c>
      <c r="NF287" s="148">
        <v>0</v>
      </c>
      <c r="NG287" s="148">
        <v>0</v>
      </c>
      <c r="NH287" s="148">
        <v>0</v>
      </c>
      <c r="NI287" s="148">
        <v>0</v>
      </c>
      <c r="NJ287" s="148">
        <v>0</v>
      </c>
      <c r="NK287" s="148">
        <v>0</v>
      </c>
      <c r="NL287" s="148">
        <v>0</v>
      </c>
      <c r="NM287" s="148">
        <v>0</v>
      </c>
      <c r="NN287" s="148">
        <v>0</v>
      </c>
      <c r="NO287" s="148">
        <v>0</v>
      </c>
      <c r="NP287" s="148">
        <v>0</v>
      </c>
      <c r="NQ287" s="148">
        <v>0</v>
      </c>
      <c r="NR287" s="148">
        <v>0</v>
      </c>
      <c r="NS287" s="148">
        <v>0</v>
      </c>
      <c r="NT287" s="148">
        <v>0</v>
      </c>
      <c r="NU287" s="148">
        <v>0</v>
      </c>
      <c r="NV287" s="148">
        <v>0</v>
      </c>
      <c r="NW287" s="148">
        <v>0</v>
      </c>
      <c r="NX287" s="148">
        <v>0</v>
      </c>
      <c r="NY287" s="148">
        <v>0</v>
      </c>
      <c r="NZ287" s="148">
        <v>0</v>
      </c>
      <c r="OA287" s="148">
        <v>0</v>
      </c>
      <c r="OB287" s="148">
        <v>0</v>
      </c>
      <c r="OC287" s="148">
        <v>0</v>
      </c>
      <c r="OD287" s="148">
        <v>0</v>
      </c>
      <c r="OE287" s="148">
        <v>0</v>
      </c>
      <c r="OF287" s="148">
        <v>0</v>
      </c>
      <c r="OG287" s="148">
        <v>0</v>
      </c>
      <c r="OH287" s="148">
        <v>0</v>
      </c>
      <c r="OI287" s="148">
        <v>0</v>
      </c>
      <c r="OJ287" s="148">
        <v>0</v>
      </c>
      <c r="OK287" s="148">
        <v>0</v>
      </c>
      <c r="OL287" s="148">
        <v>0</v>
      </c>
      <c r="OM287" s="148">
        <v>0</v>
      </c>
      <c r="ON287" s="148">
        <v>0</v>
      </c>
      <c r="OO287" s="148">
        <v>0</v>
      </c>
      <c r="OP287" s="148">
        <v>0</v>
      </c>
      <c r="OQ287" s="96">
        <v>0</v>
      </c>
      <c r="OR287" s="96">
        <v>0</v>
      </c>
      <c r="OS287" s="96">
        <v>0</v>
      </c>
      <c r="OT287" s="96">
        <v>0</v>
      </c>
      <c r="OU287" s="96">
        <v>0</v>
      </c>
      <c r="OV287" s="96">
        <v>0</v>
      </c>
      <c r="OW287" s="96">
        <v>0</v>
      </c>
      <c r="OX287" s="96">
        <v>0</v>
      </c>
      <c r="OY287" s="96">
        <v>0</v>
      </c>
      <c r="OZ287" s="96">
        <v>0</v>
      </c>
      <c r="PA287" s="96">
        <v>0</v>
      </c>
      <c r="PB287" s="148">
        <v>0</v>
      </c>
      <c r="PK287" s="312"/>
      <c r="PM287" s="312"/>
      <c r="PX287" s="148">
        <v>1</v>
      </c>
      <c r="PY287" s="148">
        <v>1</v>
      </c>
      <c r="PZ287" s="148">
        <v>1</v>
      </c>
      <c r="QA287" s="312">
        <v>1</v>
      </c>
      <c r="QB287" s="148">
        <v>1</v>
      </c>
      <c r="QC287" s="148">
        <v>1</v>
      </c>
      <c r="RE287" s="312"/>
      <c r="RG287" s="312"/>
      <c r="RH287" s="312"/>
    </row>
    <row r="288" spans="1:635" s="148" customFormat="1" hidden="1" x14ac:dyDescent="0.2">
      <c r="A288" s="327"/>
      <c r="B288" s="354">
        <v>12</v>
      </c>
      <c r="C288" s="399">
        <f t="shared" ca="1" si="292"/>
        <v>0</v>
      </c>
      <c r="D288" s="354"/>
      <c r="E288" s="354"/>
      <c r="F288" s="354"/>
      <c r="G288" s="148">
        <v>0</v>
      </c>
      <c r="H288" s="148">
        <v>0</v>
      </c>
      <c r="I288" s="355">
        <v>0</v>
      </c>
      <c r="J288" s="148">
        <v>0</v>
      </c>
      <c r="K288" s="148">
        <v>1</v>
      </c>
      <c r="L288" s="148">
        <v>1</v>
      </c>
      <c r="M288" s="148">
        <v>1</v>
      </c>
      <c r="N288" s="148">
        <v>0</v>
      </c>
      <c r="O288" s="148">
        <v>0</v>
      </c>
      <c r="P288" s="148">
        <v>0</v>
      </c>
      <c r="Q288" s="148">
        <v>0</v>
      </c>
      <c r="R288" s="148">
        <v>0</v>
      </c>
      <c r="S288" s="148">
        <v>0</v>
      </c>
      <c r="T288" s="148">
        <v>0</v>
      </c>
      <c r="U288" s="148">
        <v>0</v>
      </c>
      <c r="V288" s="148">
        <v>0</v>
      </c>
      <c r="W288" s="148">
        <v>0</v>
      </c>
      <c r="X288" s="148">
        <v>0</v>
      </c>
      <c r="Y288" s="148">
        <v>0</v>
      </c>
      <c r="Z288" s="148">
        <v>0</v>
      </c>
      <c r="AA288" s="148">
        <v>0</v>
      </c>
      <c r="AB288" s="148">
        <v>0</v>
      </c>
      <c r="AC288" s="148">
        <v>0</v>
      </c>
      <c r="AD288" s="148">
        <v>0</v>
      </c>
      <c r="AE288" s="148">
        <v>0</v>
      </c>
      <c r="AF288" s="148">
        <v>0</v>
      </c>
      <c r="AG288" s="148">
        <v>0</v>
      </c>
      <c r="AH288" s="148">
        <v>0</v>
      </c>
      <c r="AI288" s="148">
        <v>0</v>
      </c>
      <c r="AJ288" s="148">
        <v>0</v>
      </c>
      <c r="AK288" s="148">
        <v>0</v>
      </c>
      <c r="AL288" s="148">
        <v>0</v>
      </c>
      <c r="AM288" s="148">
        <v>0</v>
      </c>
      <c r="AN288" s="148">
        <v>1</v>
      </c>
      <c r="AO288" s="148">
        <v>1</v>
      </c>
      <c r="AP288" s="360">
        <v>1</v>
      </c>
      <c r="AQ288" s="148">
        <v>1</v>
      </c>
      <c r="AR288" s="148">
        <v>1</v>
      </c>
      <c r="AS288" s="148">
        <v>1</v>
      </c>
      <c r="AT288" s="148">
        <v>1</v>
      </c>
      <c r="AU288" s="148">
        <v>1</v>
      </c>
      <c r="AV288" s="148">
        <v>1</v>
      </c>
      <c r="AW288" s="148">
        <v>1</v>
      </c>
      <c r="AX288" s="148">
        <v>0</v>
      </c>
      <c r="AY288" s="148">
        <v>0</v>
      </c>
      <c r="AZ288" s="148">
        <v>0</v>
      </c>
      <c r="BA288" s="148">
        <v>1</v>
      </c>
      <c r="BB288" s="148">
        <v>1</v>
      </c>
      <c r="BC288" s="148">
        <v>1</v>
      </c>
      <c r="BD288" s="148">
        <v>1</v>
      </c>
      <c r="BE288" s="148">
        <v>0</v>
      </c>
      <c r="BF288" s="148">
        <v>0</v>
      </c>
      <c r="BG288" s="148">
        <v>0</v>
      </c>
      <c r="BH288" s="148">
        <v>0</v>
      </c>
      <c r="BI288" s="148">
        <v>0</v>
      </c>
      <c r="BJ288" s="148">
        <v>0</v>
      </c>
      <c r="BK288" s="148">
        <v>0</v>
      </c>
      <c r="BL288" s="148">
        <v>0</v>
      </c>
      <c r="BM288" s="148">
        <v>0</v>
      </c>
      <c r="BN288" s="148">
        <v>0</v>
      </c>
      <c r="BO288" s="148">
        <v>1</v>
      </c>
      <c r="BP288" s="148">
        <v>1</v>
      </c>
      <c r="BQ288" s="148">
        <v>1</v>
      </c>
      <c r="BR288" s="148">
        <v>1</v>
      </c>
      <c r="BS288" s="356">
        <v>0</v>
      </c>
      <c r="BT288" s="148">
        <v>1</v>
      </c>
      <c r="BU288" s="148">
        <v>1</v>
      </c>
      <c r="BV288" s="148">
        <v>1</v>
      </c>
      <c r="BW288" s="148">
        <v>1</v>
      </c>
      <c r="BX288" s="148">
        <v>1</v>
      </c>
      <c r="BY288" s="96">
        <v>0</v>
      </c>
      <c r="BZ288" s="148">
        <v>0</v>
      </c>
      <c r="CA288" s="148">
        <v>0</v>
      </c>
      <c r="CB288" s="148">
        <v>0</v>
      </c>
      <c r="CC288" s="312">
        <v>0</v>
      </c>
      <c r="CD288" s="312">
        <v>0</v>
      </c>
      <c r="CE288" s="312">
        <v>0</v>
      </c>
      <c r="CF288" s="312">
        <v>0</v>
      </c>
      <c r="CG288" s="148">
        <v>0</v>
      </c>
      <c r="CH288" s="148">
        <v>0</v>
      </c>
      <c r="CI288" s="148">
        <v>0</v>
      </c>
      <c r="CJ288" s="148">
        <v>0</v>
      </c>
      <c r="CK288" s="148">
        <v>0</v>
      </c>
      <c r="CL288" s="148">
        <v>0</v>
      </c>
      <c r="CM288" s="148">
        <v>0</v>
      </c>
      <c r="CN288" s="148">
        <v>0</v>
      </c>
      <c r="CO288" s="148">
        <v>0</v>
      </c>
      <c r="CP288" s="148">
        <v>0</v>
      </c>
      <c r="CQ288" s="148">
        <v>0</v>
      </c>
      <c r="CR288" s="148">
        <v>0</v>
      </c>
      <c r="CS288" s="148">
        <v>0</v>
      </c>
      <c r="CT288" s="148">
        <v>0</v>
      </c>
      <c r="CU288" s="148">
        <v>0</v>
      </c>
      <c r="CV288" s="148">
        <v>0</v>
      </c>
      <c r="CW288" s="148">
        <v>0</v>
      </c>
      <c r="CX288" s="148">
        <v>0</v>
      </c>
      <c r="CY288" s="148">
        <v>0</v>
      </c>
      <c r="CZ288" s="148">
        <v>0</v>
      </c>
      <c r="DA288" s="148">
        <v>0</v>
      </c>
      <c r="DB288" s="148">
        <v>0</v>
      </c>
      <c r="DC288" s="148">
        <v>0</v>
      </c>
      <c r="DD288" s="148">
        <v>0</v>
      </c>
      <c r="DE288" s="148">
        <v>0</v>
      </c>
      <c r="DF288" s="148">
        <v>0</v>
      </c>
      <c r="DG288" s="148">
        <v>0</v>
      </c>
      <c r="DH288" s="148">
        <v>0</v>
      </c>
      <c r="DI288" s="148">
        <v>0</v>
      </c>
      <c r="DJ288" s="148">
        <v>0</v>
      </c>
      <c r="DK288" s="148">
        <v>0</v>
      </c>
      <c r="DL288" s="148">
        <v>0</v>
      </c>
      <c r="DM288" s="148">
        <v>0</v>
      </c>
      <c r="DN288" s="148">
        <v>0</v>
      </c>
      <c r="DO288" s="148">
        <v>1</v>
      </c>
      <c r="DP288" s="148">
        <v>1</v>
      </c>
      <c r="DQ288" s="148">
        <v>1</v>
      </c>
      <c r="DR288" s="312">
        <v>1</v>
      </c>
      <c r="DS288" s="148">
        <v>1</v>
      </c>
      <c r="DT288" s="312">
        <v>1</v>
      </c>
      <c r="DU288" s="312">
        <v>1</v>
      </c>
      <c r="DV288" s="312">
        <v>1</v>
      </c>
      <c r="DW288" s="312">
        <v>1</v>
      </c>
      <c r="DX288" s="312">
        <v>1</v>
      </c>
      <c r="DY288" s="96"/>
      <c r="EC288" s="312"/>
      <c r="ED288" s="312"/>
      <c r="EE288" s="312"/>
      <c r="EF288" s="312"/>
      <c r="EJ288" s="359"/>
      <c r="EL288" s="359"/>
      <c r="ER288" s="312"/>
      <c r="FA288" s="312"/>
      <c r="FB288" s="312"/>
      <c r="FC288" s="312"/>
      <c r="FD288" s="312"/>
      <c r="FE288" s="312"/>
      <c r="FF288" s="312"/>
      <c r="FG288" s="312"/>
      <c r="FH288" s="312"/>
      <c r="FI288" s="148">
        <v>0</v>
      </c>
      <c r="FJ288" s="148">
        <v>0</v>
      </c>
      <c r="FK288" s="148">
        <v>0</v>
      </c>
      <c r="FL288" s="148">
        <v>0</v>
      </c>
      <c r="FM288" s="148">
        <v>0</v>
      </c>
      <c r="FN288" s="148">
        <v>0</v>
      </c>
      <c r="FO288" s="148">
        <v>0</v>
      </c>
      <c r="FP288" s="148">
        <v>0</v>
      </c>
      <c r="FQ288" s="148">
        <v>0</v>
      </c>
      <c r="FR288" s="148">
        <v>0</v>
      </c>
      <c r="FS288" s="312">
        <v>0</v>
      </c>
      <c r="FT288" s="148">
        <v>0</v>
      </c>
      <c r="FU288" s="148">
        <v>0</v>
      </c>
      <c r="FV288" s="148">
        <v>0</v>
      </c>
      <c r="FW288" s="148">
        <v>0</v>
      </c>
      <c r="FX288" s="148">
        <v>0</v>
      </c>
      <c r="FY288" s="148">
        <v>0</v>
      </c>
      <c r="FZ288" s="148">
        <v>0</v>
      </c>
      <c r="GA288" s="148">
        <v>0</v>
      </c>
      <c r="GB288" s="148">
        <v>0</v>
      </c>
      <c r="GC288" s="148">
        <v>0</v>
      </c>
      <c r="GD288" s="148">
        <v>0</v>
      </c>
      <c r="GE288" s="148">
        <v>0</v>
      </c>
      <c r="GF288" s="148">
        <v>0</v>
      </c>
      <c r="GG288" s="148">
        <v>0</v>
      </c>
      <c r="GH288" s="148">
        <v>0</v>
      </c>
      <c r="GI288" s="148">
        <v>0</v>
      </c>
      <c r="GJ288" s="148">
        <v>0</v>
      </c>
      <c r="GK288" s="148">
        <v>0</v>
      </c>
      <c r="GL288" s="148">
        <v>0</v>
      </c>
      <c r="GM288" s="148">
        <v>0</v>
      </c>
      <c r="GN288" s="148">
        <v>0</v>
      </c>
      <c r="GO288" s="148">
        <v>0</v>
      </c>
      <c r="GP288" s="148">
        <v>0</v>
      </c>
      <c r="GQ288" s="148">
        <v>0</v>
      </c>
      <c r="GR288" s="148">
        <v>0</v>
      </c>
      <c r="GS288" s="148">
        <v>0</v>
      </c>
      <c r="GT288" s="148">
        <v>0</v>
      </c>
      <c r="GU288" s="148">
        <v>0</v>
      </c>
      <c r="GV288" s="148">
        <v>0</v>
      </c>
      <c r="GW288" s="148">
        <v>0</v>
      </c>
      <c r="GX288" s="148">
        <v>0</v>
      </c>
      <c r="GY288" s="148">
        <v>0</v>
      </c>
      <c r="GZ288" s="148">
        <v>0</v>
      </c>
      <c r="HA288" s="148">
        <v>0</v>
      </c>
      <c r="HB288" s="148">
        <v>0</v>
      </c>
      <c r="HC288" s="148">
        <v>0</v>
      </c>
      <c r="HD288" s="148">
        <v>0</v>
      </c>
      <c r="HE288" s="148">
        <v>0</v>
      </c>
      <c r="HF288" s="148">
        <v>0</v>
      </c>
      <c r="HG288" s="148">
        <v>0</v>
      </c>
      <c r="HH288" s="148">
        <v>0</v>
      </c>
      <c r="HI288" s="148">
        <v>0</v>
      </c>
      <c r="HJ288" s="148">
        <v>0</v>
      </c>
      <c r="HK288" s="148">
        <v>0</v>
      </c>
      <c r="HL288" s="148">
        <v>0</v>
      </c>
      <c r="HM288" s="148">
        <v>0</v>
      </c>
      <c r="HN288" s="148">
        <v>0</v>
      </c>
      <c r="HO288" s="148">
        <v>0</v>
      </c>
      <c r="HP288" s="148">
        <v>0</v>
      </c>
      <c r="HQ288" s="148">
        <v>0</v>
      </c>
      <c r="HR288" s="148">
        <v>0</v>
      </c>
      <c r="HS288" s="148">
        <v>0</v>
      </c>
      <c r="HT288" s="148">
        <v>0</v>
      </c>
      <c r="HU288" s="148">
        <v>0</v>
      </c>
      <c r="HV288" s="148">
        <v>0</v>
      </c>
      <c r="HW288" s="148">
        <v>0</v>
      </c>
      <c r="HX288" s="148">
        <v>0</v>
      </c>
      <c r="HY288" s="148">
        <v>1</v>
      </c>
      <c r="HZ288" s="148">
        <v>1</v>
      </c>
      <c r="IA288" s="148">
        <v>1</v>
      </c>
      <c r="IB288" s="148">
        <v>1</v>
      </c>
      <c r="IC288" s="148">
        <v>1</v>
      </c>
      <c r="ID288" s="148">
        <v>1</v>
      </c>
      <c r="IE288" s="148">
        <v>1</v>
      </c>
      <c r="IF288" s="148">
        <v>1</v>
      </c>
      <c r="IG288" s="148">
        <v>1</v>
      </c>
      <c r="IH288" s="148">
        <v>1</v>
      </c>
      <c r="II288" s="312">
        <v>1</v>
      </c>
      <c r="IJ288" s="148">
        <v>1</v>
      </c>
      <c r="IK288" s="148">
        <v>1</v>
      </c>
      <c r="IL288" s="148">
        <v>1</v>
      </c>
      <c r="IM288" s="148">
        <v>1</v>
      </c>
      <c r="IN288" s="351">
        <f t="shared" si="293"/>
        <v>0.5</v>
      </c>
      <c r="IO288" s="148">
        <v>0</v>
      </c>
      <c r="IP288" s="148">
        <v>0</v>
      </c>
      <c r="IQ288" s="148">
        <v>0</v>
      </c>
      <c r="IR288" s="148">
        <v>0</v>
      </c>
      <c r="IS288" s="148">
        <v>0</v>
      </c>
      <c r="IT288" s="148">
        <v>0</v>
      </c>
      <c r="IU288" s="148">
        <v>0</v>
      </c>
      <c r="IV288" s="148">
        <v>0</v>
      </c>
      <c r="IW288" s="148">
        <v>0</v>
      </c>
      <c r="IX288" s="148">
        <v>0</v>
      </c>
      <c r="IY288" s="148">
        <v>0</v>
      </c>
      <c r="IZ288" s="148">
        <v>0</v>
      </c>
      <c r="JA288" s="148">
        <v>0</v>
      </c>
      <c r="JB288" s="148">
        <v>0</v>
      </c>
      <c r="JC288" s="355">
        <v>0</v>
      </c>
      <c r="JD288" s="148">
        <v>0</v>
      </c>
      <c r="JE288" s="148">
        <v>0</v>
      </c>
      <c r="JF288" s="353">
        <f t="shared" si="294"/>
        <v>0</v>
      </c>
      <c r="JG288" s="148">
        <v>0</v>
      </c>
      <c r="JH288" s="148">
        <v>0</v>
      </c>
      <c r="JI288" s="148">
        <v>0</v>
      </c>
      <c r="JJ288" s="148">
        <v>0</v>
      </c>
      <c r="JK288" s="148">
        <v>0</v>
      </c>
      <c r="JL288" s="148">
        <v>0</v>
      </c>
      <c r="JM288" s="148">
        <v>0</v>
      </c>
      <c r="JN288" s="351">
        <f t="shared" si="295"/>
        <v>0</v>
      </c>
      <c r="JO288" s="148">
        <v>0</v>
      </c>
      <c r="JP288" s="148">
        <v>0</v>
      </c>
      <c r="JQ288" s="148">
        <v>0</v>
      </c>
      <c r="JR288" s="148">
        <v>0</v>
      </c>
      <c r="JS288" s="148">
        <v>0</v>
      </c>
      <c r="JT288" s="148">
        <v>0</v>
      </c>
      <c r="JU288" s="148">
        <v>0</v>
      </c>
      <c r="JV288" s="351">
        <f t="shared" si="296"/>
        <v>0</v>
      </c>
      <c r="JW288" s="148">
        <v>0</v>
      </c>
      <c r="JX288" s="148">
        <v>0</v>
      </c>
      <c r="JY288" s="148">
        <v>0</v>
      </c>
      <c r="JZ288" s="148">
        <v>0</v>
      </c>
      <c r="KA288" s="148">
        <v>0</v>
      </c>
      <c r="KB288" s="148">
        <v>0</v>
      </c>
      <c r="KC288" s="148">
        <v>0</v>
      </c>
      <c r="KD288" s="148">
        <v>0</v>
      </c>
      <c r="KE288" s="148">
        <v>0</v>
      </c>
      <c r="KF288" s="148">
        <v>0</v>
      </c>
      <c r="KG288" s="148">
        <v>0</v>
      </c>
      <c r="KH288" s="148">
        <v>0</v>
      </c>
      <c r="KI288" s="148">
        <v>0</v>
      </c>
      <c r="KJ288" s="148">
        <v>0</v>
      </c>
      <c r="KK288" s="148">
        <v>0</v>
      </c>
      <c r="KL288" s="148">
        <v>0</v>
      </c>
      <c r="KM288" s="148">
        <v>0</v>
      </c>
      <c r="KN288" s="148">
        <v>1</v>
      </c>
      <c r="KO288" s="148">
        <v>1</v>
      </c>
      <c r="KP288" s="148">
        <v>1</v>
      </c>
      <c r="KQ288" s="148">
        <v>1</v>
      </c>
      <c r="KR288" s="148">
        <v>0</v>
      </c>
      <c r="KS288" s="148">
        <v>0</v>
      </c>
      <c r="KT288" s="148">
        <v>0</v>
      </c>
      <c r="KU288" s="148">
        <v>0</v>
      </c>
      <c r="KV288" s="148">
        <v>0</v>
      </c>
      <c r="KW288" s="148">
        <v>0</v>
      </c>
      <c r="KX288" s="148">
        <v>0</v>
      </c>
      <c r="KY288" s="148">
        <v>0</v>
      </c>
      <c r="KZ288" s="96">
        <v>0</v>
      </c>
      <c r="LA288" s="96">
        <v>0</v>
      </c>
      <c r="LB288" s="96">
        <v>0</v>
      </c>
      <c r="LC288" s="96">
        <v>0</v>
      </c>
      <c r="LD288" s="96">
        <v>0</v>
      </c>
      <c r="LE288" s="96">
        <v>0</v>
      </c>
      <c r="LF288" s="96">
        <v>0</v>
      </c>
      <c r="LG288" s="96">
        <v>0</v>
      </c>
      <c r="LH288" s="96">
        <v>0</v>
      </c>
      <c r="LI288" s="96">
        <v>0</v>
      </c>
      <c r="LJ288" s="148">
        <v>0</v>
      </c>
      <c r="LK288" s="148">
        <v>0</v>
      </c>
      <c r="LL288" s="148">
        <v>0</v>
      </c>
      <c r="LM288" s="148">
        <v>0</v>
      </c>
      <c r="LN288" s="148">
        <v>0</v>
      </c>
      <c r="LO288" s="148">
        <v>0</v>
      </c>
      <c r="LP288" s="96">
        <v>0</v>
      </c>
      <c r="LQ288" s="148">
        <v>0</v>
      </c>
      <c r="LR288" s="148">
        <v>0</v>
      </c>
      <c r="LS288" s="148">
        <v>0</v>
      </c>
      <c r="LT288" s="148">
        <v>0</v>
      </c>
      <c r="LU288" s="148">
        <v>0</v>
      </c>
      <c r="LV288" s="148">
        <v>0</v>
      </c>
      <c r="LW288" s="148">
        <v>0</v>
      </c>
      <c r="LX288" s="148">
        <v>0</v>
      </c>
      <c r="LY288" s="148">
        <v>0</v>
      </c>
      <c r="LZ288" s="148">
        <v>0</v>
      </c>
      <c r="MA288" s="148">
        <v>0</v>
      </c>
      <c r="MB288" s="148">
        <v>0</v>
      </c>
      <c r="MC288" s="148">
        <v>0</v>
      </c>
      <c r="MD288" s="148">
        <v>0</v>
      </c>
      <c r="ME288" s="148">
        <v>0</v>
      </c>
      <c r="MF288" s="148">
        <v>0</v>
      </c>
      <c r="MG288" s="148">
        <v>0</v>
      </c>
      <c r="MH288" s="148">
        <v>0</v>
      </c>
      <c r="MI288" s="148">
        <v>0</v>
      </c>
      <c r="MJ288" s="148">
        <v>0</v>
      </c>
      <c r="MK288" s="148">
        <v>0</v>
      </c>
      <c r="ML288" s="148">
        <v>0</v>
      </c>
      <c r="MM288" s="148">
        <v>0</v>
      </c>
      <c r="MN288" s="148">
        <v>1</v>
      </c>
      <c r="MO288" s="148">
        <v>1</v>
      </c>
      <c r="MP288" s="148">
        <v>1</v>
      </c>
      <c r="MQ288" s="148">
        <v>0</v>
      </c>
      <c r="MR288" s="148">
        <v>0</v>
      </c>
      <c r="MS288" s="148">
        <v>0</v>
      </c>
      <c r="MT288" s="148">
        <v>0</v>
      </c>
      <c r="MU288" s="148">
        <v>0</v>
      </c>
      <c r="MV288" s="148">
        <v>0</v>
      </c>
      <c r="MW288" s="148">
        <v>0</v>
      </c>
      <c r="MX288" s="148">
        <v>0</v>
      </c>
      <c r="MY288" s="148">
        <v>0</v>
      </c>
      <c r="MZ288" s="148">
        <v>0</v>
      </c>
      <c r="NA288" s="148">
        <v>0</v>
      </c>
      <c r="NB288" s="148">
        <v>1</v>
      </c>
      <c r="NC288" s="148">
        <v>1</v>
      </c>
      <c r="ND288" s="148">
        <v>1</v>
      </c>
      <c r="NE288" s="148">
        <v>1</v>
      </c>
      <c r="NF288" s="148">
        <v>1</v>
      </c>
      <c r="NG288" s="148">
        <v>1</v>
      </c>
      <c r="NH288" s="148">
        <v>1</v>
      </c>
      <c r="NI288" s="148">
        <v>1</v>
      </c>
      <c r="NJ288" s="148">
        <v>1</v>
      </c>
      <c r="NK288" s="148">
        <v>1</v>
      </c>
      <c r="NL288" s="148">
        <v>1</v>
      </c>
      <c r="NM288" s="148">
        <v>1</v>
      </c>
      <c r="NN288" s="148">
        <v>1</v>
      </c>
      <c r="NO288" s="148">
        <v>1</v>
      </c>
      <c r="NP288" s="148">
        <v>1</v>
      </c>
      <c r="NQ288" s="148">
        <v>0</v>
      </c>
      <c r="NR288" s="148">
        <v>0</v>
      </c>
      <c r="NS288" s="148">
        <v>0</v>
      </c>
      <c r="NT288" s="148">
        <v>0</v>
      </c>
      <c r="NU288" s="148">
        <v>0</v>
      </c>
      <c r="NV288" s="148">
        <v>0</v>
      </c>
      <c r="NW288" s="148">
        <v>0</v>
      </c>
      <c r="NX288" s="148">
        <v>0</v>
      </c>
      <c r="NY288" s="148">
        <v>0</v>
      </c>
      <c r="NZ288" s="148">
        <v>0</v>
      </c>
      <c r="OA288" s="148">
        <v>0</v>
      </c>
      <c r="OB288" s="148">
        <v>0</v>
      </c>
      <c r="OC288" s="148">
        <v>0</v>
      </c>
      <c r="OD288" s="148">
        <v>1</v>
      </c>
      <c r="OE288" s="148">
        <v>1</v>
      </c>
      <c r="OF288" s="148">
        <v>1</v>
      </c>
      <c r="OG288" s="148">
        <v>1</v>
      </c>
      <c r="OH288" s="148">
        <v>1</v>
      </c>
      <c r="OI288" s="148">
        <v>1</v>
      </c>
      <c r="OJ288" s="148">
        <v>1</v>
      </c>
      <c r="OK288" s="148">
        <v>1</v>
      </c>
      <c r="OL288" s="148">
        <v>1</v>
      </c>
      <c r="OM288" s="148">
        <v>1</v>
      </c>
      <c r="ON288" s="148">
        <v>1</v>
      </c>
      <c r="OO288" s="148">
        <v>1</v>
      </c>
      <c r="OP288" s="148">
        <v>1</v>
      </c>
      <c r="OQ288" s="96">
        <v>0</v>
      </c>
      <c r="OR288" s="96">
        <v>0</v>
      </c>
      <c r="OS288" s="96">
        <v>0</v>
      </c>
      <c r="OT288" s="96">
        <v>0</v>
      </c>
      <c r="OU288" s="96">
        <v>0</v>
      </c>
      <c r="OV288" s="96">
        <v>0</v>
      </c>
      <c r="OW288" s="96">
        <v>0</v>
      </c>
      <c r="OX288" s="96">
        <v>0</v>
      </c>
      <c r="OY288" s="96">
        <v>0</v>
      </c>
      <c r="OZ288" s="96">
        <v>0</v>
      </c>
      <c r="PA288" s="96">
        <v>0</v>
      </c>
      <c r="PB288" s="148">
        <v>0</v>
      </c>
      <c r="PK288" s="312"/>
      <c r="PL288" s="148">
        <v>1</v>
      </c>
      <c r="PM288" s="312">
        <v>1</v>
      </c>
      <c r="PN288" s="148">
        <v>1</v>
      </c>
      <c r="PO288" s="148">
        <v>1</v>
      </c>
      <c r="PP288" s="148">
        <v>1</v>
      </c>
      <c r="PQ288" s="148">
        <v>1</v>
      </c>
      <c r="PR288" s="148">
        <v>1</v>
      </c>
      <c r="QA288" s="312"/>
      <c r="RE288" s="312"/>
      <c r="RG288" s="312"/>
      <c r="RH288" s="312">
        <v>1</v>
      </c>
      <c r="RI288" s="148">
        <v>1</v>
      </c>
    </row>
    <row r="289" spans="1:597" s="148" customFormat="1" hidden="1" x14ac:dyDescent="0.2">
      <c r="A289" s="354"/>
      <c r="B289" s="354">
        <v>13</v>
      </c>
      <c r="C289" s="399">
        <f t="shared" ca="1" si="292"/>
        <v>0</v>
      </c>
      <c r="D289" s="354"/>
      <c r="E289" s="354"/>
      <c r="F289" s="354"/>
      <c r="G289" s="148">
        <v>0</v>
      </c>
      <c r="H289" s="148">
        <v>0</v>
      </c>
      <c r="I289" s="355">
        <v>0</v>
      </c>
      <c r="J289" s="148">
        <v>0</v>
      </c>
      <c r="K289" s="148">
        <v>0</v>
      </c>
      <c r="L289" s="148">
        <v>0</v>
      </c>
      <c r="M289" s="148">
        <v>0</v>
      </c>
      <c r="N289" s="148">
        <v>0</v>
      </c>
      <c r="O289" s="148">
        <v>0</v>
      </c>
      <c r="P289" s="148">
        <v>0</v>
      </c>
      <c r="Q289" s="148">
        <v>0</v>
      </c>
      <c r="R289" s="148">
        <v>0</v>
      </c>
      <c r="S289" s="148">
        <v>0</v>
      </c>
      <c r="T289" s="148">
        <v>0</v>
      </c>
      <c r="U289" s="148">
        <v>0</v>
      </c>
      <c r="V289" s="148">
        <v>0</v>
      </c>
      <c r="W289" s="148">
        <v>0</v>
      </c>
      <c r="X289" s="148">
        <v>0</v>
      </c>
      <c r="Y289" s="148">
        <v>0</v>
      </c>
      <c r="Z289" s="148">
        <v>1</v>
      </c>
      <c r="AA289" s="148">
        <v>1</v>
      </c>
      <c r="AB289" s="148">
        <v>1</v>
      </c>
      <c r="AC289" s="148">
        <v>1</v>
      </c>
      <c r="AD289" s="148">
        <v>1</v>
      </c>
      <c r="AE289" s="148">
        <v>1</v>
      </c>
      <c r="AF289" s="148">
        <v>1</v>
      </c>
      <c r="AG289" s="148">
        <v>1</v>
      </c>
      <c r="AH289" s="148">
        <v>1</v>
      </c>
      <c r="AI289" s="148">
        <v>1</v>
      </c>
      <c r="AJ289" s="148">
        <v>1</v>
      </c>
      <c r="AK289" s="148">
        <v>0</v>
      </c>
      <c r="AL289" s="148">
        <v>0</v>
      </c>
      <c r="AM289" s="148">
        <v>0</v>
      </c>
      <c r="AN289" s="148">
        <v>0</v>
      </c>
      <c r="AO289" s="148">
        <v>0</v>
      </c>
      <c r="AP289" s="360">
        <v>0</v>
      </c>
      <c r="AQ289" s="148">
        <v>0</v>
      </c>
      <c r="AR289" s="148">
        <v>0</v>
      </c>
      <c r="AS289" s="148">
        <v>0</v>
      </c>
      <c r="AT289" s="148">
        <v>0</v>
      </c>
      <c r="AU289" s="148">
        <v>0</v>
      </c>
      <c r="AV289" s="148">
        <v>0</v>
      </c>
      <c r="AW289" s="148">
        <v>0</v>
      </c>
      <c r="AX289" s="148">
        <v>1</v>
      </c>
      <c r="AY289" s="148">
        <v>1</v>
      </c>
      <c r="AZ289" s="148">
        <v>2</v>
      </c>
      <c r="BA289" s="148">
        <v>2</v>
      </c>
      <c r="BB289" s="148">
        <v>2</v>
      </c>
      <c r="BC289" s="148">
        <v>2</v>
      </c>
      <c r="BD289" s="148">
        <v>1</v>
      </c>
      <c r="BE289" s="148">
        <v>1</v>
      </c>
      <c r="BF289" s="148">
        <v>1</v>
      </c>
      <c r="BG289" s="148">
        <v>1</v>
      </c>
      <c r="BH289" s="148">
        <v>1</v>
      </c>
      <c r="BI289" s="148">
        <v>1</v>
      </c>
      <c r="BJ289" s="148">
        <v>1</v>
      </c>
      <c r="BK289" s="148">
        <v>1</v>
      </c>
      <c r="BL289" s="148">
        <v>0</v>
      </c>
      <c r="BM289" s="148">
        <v>0</v>
      </c>
      <c r="BN289" s="148">
        <v>0</v>
      </c>
      <c r="BO289" s="148">
        <v>0</v>
      </c>
      <c r="BP289" s="148">
        <v>0</v>
      </c>
      <c r="BQ289" s="148">
        <v>0</v>
      </c>
      <c r="BR289" s="148">
        <v>0</v>
      </c>
      <c r="BS289" s="356">
        <v>0</v>
      </c>
      <c r="BT289" s="148">
        <v>0</v>
      </c>
      <c r="BU289" s="148">
        <v>0</v>
      </c>
      <c r="BV289" s="148">
        <v>0</v>
      </c>
      <c r="BW289" s="148">
        <v>0</v>
      </c>
      <c r="BX289" s="148">
        <v>0</v>
      </c>
      <c r="BY289" s="96">
        <v>0</v>
      </c>
      <c r="BZ289" s="148">
        <v>0</v>
      </c>
      <c r="CA289" s="148">
        <v>0</v>
      </c>
      <c r="CB289" s="148">
        <v>0</v>
      </c>
      <c r="CC289" s="312">
        <v>0</v>
      </c>
      <c r="CD289" s="312">
        <v>0</v>
      </c>
      <c r="CE289" s="312">
        <v>0</v>
      </c>
      <c r="CF289" s="312">
        <v>0</v>
      </c>
      <c r="CG289" s="148">
        <v>0</v>
      </c>
      <c r="CH289" s="148">
        <v>0</v>
      </c>
      <c r="CI289" s="148">
        <v>0</v>
      </c>
      <c r="CJ289" s="148">
        <v>0</v>
      </c>
      <c r="CK289" s="148">
        <v>0</v>
      </c>
      <c r="CL289" s="148">
        <v>0</v>
      </c>
      <c r="CM289" s="148">
        <v>0</v>
      </c>
      <c r="CN289" s="148">
        <v>0</v>
      </c>
      <c r="CO289" s="148">
        <v>0</v>
      </c>
      <c r="CP289" s="148">
        <v>0</v>
      </c>
      <c r="CQ289" s="148">
        <v>0</v>
      </c>
      <c r="CR289" s="148">
        <v>0</v>
      </c>
      <c r="CS289" s="148">
        <v>0</v>
      </c>
      <c r="CT289" s="148">
        <v>0</v>
      </c>
      <c r="CU289" s="148">
        <v>0</v>
      </c>
      <c r="CV289" s="148">
        <v>0</v>
      </c>
      <c r="CW289" s="148">
        <v>0</v>
      </c>
      <c r="CX289" s="148">
        <v>0</v>
      </c>
      <c r="CY289" s="148">
        <v>0</v>
      </c>
      <c r="CZ289" s="148">
        <v>0</v>
      </c>
      <c r="DA289" s="148">
        <v>0</v>
      </c>
      <c r="DB289" s="148">
        <v>0</v>
      </c>
      <c r="DC289" s="148">
        <v>0</v>
      </c>
      <c r="DD289" s="148">
        <v>0</v>
      </c>
      <c r="DE289" s="148">
        <v>0</v>
      </c>
      <c r="DF289" s="148">
        <v>0</v>
      </c>
      <c r="DG289" s="148">
        <v>0</v>
      </c>
      <c r="DH289" s="148">
        <v>0</v>
      </c>
      <c r="DI289" s="148">
        <v>0</v>
      </c>
      <c r="DJ289" s="148">
        <v>0</v>
      </c>
      <c r="DK289" s="148">
        <v>0</v>
      </c>
      <c r="DL289" s="148">
        <v>0</v>
      </c>
      <c r="DM289" s="148">
        <v>0</v>
      </c>
      <c r="DN289" s="148">
        <v>0</v>
      </c>
      <c r="DO289" s="148">
        <v>0</v>
      </c>
      <c r="DP289" s="148">
        <v>0</v>
      </c>
      <c r="DQ289" s="148">
        <v>0</v>
      </c>
      <c r="DR289" s="312">
        <v>0</v>
      </c>
      <c r="DS289" s="148">
        <v>0</v>
      </c>
      <c r="DT289" s="312"/>
      <c r="DU289" s="312"/>
      <c r="DV289" s="312"/>
      <c r="DW289" s="312"/>
      <c r="DX289" s="312"/>
      <c r="DY289" s="96"/>
      <c r="EC289" s="312"/>
      <c r="ED289" s="312"/>
      <c r="EE289" s="312"/>
      <c r="EF289" s="312"/>
      <c r="EJ289" s="359"/>
      <c r="EL289" s="359"/>
      <c r="ER289" s="312"/>
      <c r="FA289" s="312"/>
      <c r="FB289" s="312"/>
      <c r="FC289" s="312"/>
      <c r="FD289" s="312"/>
      <c r="FE289" s="312"/>
      <c r="FF289" s="312"/>
      <c r="FG289" s="312"/>
      <c r="FH289" s="312"/>
      <c r="FI289" s="148">
        <v>0</v>
      </c>
      <c r="FJ289" s="148">
        <v>0</v>
      </c>
      <c r="FK289" s="148">
        <v>0</v>
      </c>
      <c r="FL289" s="148">
        <v>0</v>
      </c>
      <c r="FM289" s="148">
        <v>0</v>
      </c>
      <c r="FN289" s="148">
        <v>0</v>
      </c>
      <c r="FO289" s="148">
        <v>0</v>
      </c>
      <c r="FP289" s="148">
        <v>0</v>
      </c>
      <c r="FQ289" s="148">
        <v>0</v>
      </c>
      <c r="FR289" s="148">
        <v>1</v>
      </c>
      <c r="FS289" s="312">
        <v>1</v>
      </c>
      <c r="FT289" s="148">
        <v>0</v>
      </c>
      <c r="FU289" s="148">
        <v>0</v>
      </c>
      <c r="FV289" s="148">
        <v>0</v>
      </c>
      <c r="FW289" s="148">
        <v>0</v>
      </c>
      <c r="FX289" s="148">
        <v>0</v>
      </c>
      <c r="FY289" s="148">
        <v>0</v>
      </c>
      <c r="FZ289" s="148">
        <v>0</v>
      </c>
      <c r="GA289" s="148">
        <v>0</v>
      </c>
      <c r="GB289" s="148">
        <v>0</v>
      </c>
      <c r="GC289" s="148">
        <v>0</v>
      </c>
      <c r="GD289" s="148">
        <v>0</v>
      </c>
      <c r="GE289" s="148">
        <v>0</v>
      </c>
      <c r="GF289" s="148">
        <v>0</v>
      </c>
      <c r="GG289" s="148">
        <v>0</v>
      </c>
      <c r="GH289" s="148">
        <v>0</v>
      </c>
      <c r="GI289" s="148">
        <v>0</v>
      </c>
      <c r="GJ289" s="148">
        <v>0</v>
      </c>
      <c r="GK289" s="148">
        <v>0</v>
      </c>
      <c r="GL289" s="148">
        <v>0</v>
      </c>
      <c r="GM289" s="148">
        <v>0</v>
      </c>
      <c r="GN289" s="148">
        <v>0</v>
      </c>
      <c r="GO289" s="148">
        <v>0</v>
      </c>
      <c r="GP289" s="148">
        <v>0</v>
      </c>
      <c r="GQ289" s="148">
        <v>0</v>
      </c>
      <c r="GR289" s="148">
        <v>0</v>
      </c>
      <c r="GS289" s="148">
        <v>0</v>
      </c>
      <c r="GT289" s="148">
        <v>0</v>
      </c>
      <c r="GU289" s="148">
        <v>0</v>
      </c>
      <c r="GV289" s="148">
        <v>0</v>
      </c>
      <c r="GW289" s="148">
        <v>0</v>
      </c>
      <c r="GX289" s="148">
        <v>0</v>
      </c>
      <c r="GY289" s="148">
        <v>0</v>
      </c>
      <c r="GZ289" s="148">
        <v>0</v>
      </c>
      <c r="HA289" s="148">
        <v>0</v>
      </c>
      <c r="HB289" s="148">
        <v>0</v>
      </c>
      <c r="HC289" s="148">
        <v>0</v>
      </c>
      <c r="HD289" s="148">
        <v>0</v>
      </c>
      <c r="HE289" s="148">
        <v>0</v>
      </c>
      <c r="HF289" s="148">
        <v>0</v>
      </c>
      <c r="HG289" s="148">
        <v>0</v>
      </c>
      <c r="HH289" s="148">
        <v>0</v>
      </c>
      <c r="HI289" s="148">
        <v>0</v>
      </c>
      <c r="HJ289" s="148">
        <v>0</v>
      </c>
      <c r="HK289" s="148">
        <v>0</v>
      </c>
      <c r="HL289" s="148">
        <v>0</v>
      </c>
      <c r="HM289" s="148">
        <v>0</v>
      </c>
      <c r="HN289" s="148">
        <v>0</v>
      </c>
      <c r="HO289" s="148">
        <v>0</v>
      </c>
      <c r="HP289" s="148">
        <v>0</v>
      </c>
      <c r="HQ289" s="148">
        <v>0</v>
      </c>
      <c r="HR289" s="148">
        <v>0</v>
      </c>
      <c r="HS289" s="148">
        <v>0</v>
      </c>
      <c r="HT289" s="148">
        <v>0</v>
      </c>
      <c r="HU289" s="148">
        <v>0</v>
      </c>
      <c r="HV289" s="148">
        <v>0</v>
      </c>
      <c r="HW289" s="148">
        <v>0</v>
      </c>
      <c r="HX289" s="148">
        <v>0</v>
      </c>
      <c r="HY289" s="148">
        <v>0</v>
      </c>
      <c r="HZ289" s="148">
        <v>0</v>
      </c>
      <c r="IA289" s="148">
        <v>0</v>
      </c>
      <c r="IB289" s="148">
        <v>0</v>
      </c>
      <c r="IC289" s="148">
        <v>0</v>
      </c>
      <c r="ID289" s="148">
        <v>0</v>
      </c>
      <c r="IE289" s="148">
        <v>0</v>
      </c>
      <c r="IF289" s="148">
        <v>0</v>
      </c>
      <c r="IG289" s="148">
        <v>0</v>
      </c>
      <c r="IH289" s="148">
        <v>0</v>
      </c>
      <c r="II289" s="312">
        <v>0</v>
      </c>
      <c r="IJ289" s="148">
        <v>0</v>
      </c>
      <c r="IK289" s="148">
        <v>0</v>
      </c>
      <c r="IL289" s="148">
        <v>0</v>
      </c>
      <c r="IM289" s="148">
        <v>0</v>
      </c>
      <c r="IN289" s="351">
        <f t="shared" si="293"/>
        <v>0</v>
      </c>
      <c r="IO289" s="148">
        <v>0</v>
      </c>
      <c r="IP289" s="148">
        <v>0</v>
      </c>
      <c r="IQ289" s="148">
        <v>0</v>
      </c>
      <c r="IR289" s="148">
        <v>0</v>
      </c>
      <c r="IS289" s="148">
        <v>0</v>
      </c>
      <c r="IT289" s="148">
        <v>0</v>
      </c>
      <c r="IU289" s="148">
        <v>0</v>
      </c>
      <c r="IV289" s="148">
        <v>0</v>
      </c>
      <c r="IW289" s="148">
        <v>0</v>
      </c>
      <c r="IX289" s="148">
        <v>0</v>
      </c>
      <c r="IY289" s="148">
        <v>0</v>
      </c>
      <c r="IZ289" s="148">
        <v>0</v>
      </c>
      <c r="JA289" s="148">
        <v>0</v>
      </c>
      <c r="JB289" s="148">
        <v>0</v>
      </c>
      <c r="JC289" s="355">
        <v>0</v>
      </c>
      <c r="JD289" s="148">
        <v>0</v>
      </c>
      <c r="JE289" s="148">
        <v>0</v>
      </c>
      <c r="JF289" s="353">
        <f t="shared" si="294"/>
        <v>0</v>
      </c>
      <c r="JG289" s="148">
        <v>0</v>
      </c>
      <c r="JH289" s="148">
        <v>0</v>
      </c>
      <c r="JI289" s="148">
        <v>0</v>
      </c>
      <c r="JJ289" s="148">
        <v>0</v>
      </c>
      <c r="JK289" s="148">
        <v>0</v>
      </c>
      <c r="JL289" s="148">
        <v>0</v>
      </c>
      <c r="JM289" s="148">
        <v>0</v>
      </c>
      <c r="JN289" s="351">
        <f t="shared" si="295"/>
        <v>0</v>
      </c>
      <c r="JO289" s="148">
        <v>0</v>
      </c>
      <c r="JP289" s="148">
        <v>0</v>
      </c>
      <c r="JQ289" s="148">
        <v>0</v>
      </c>
      <c r="JR289" s="148">
        <v>0</v>
      </c>
      <c r="JS289" s="148">
        <v>0</v>
      </c>
      <c r="JT289" s="148">
        <v>0</v>
      </c>
      <c r="JU289" s="148">
        <v>0</v>
      </c>
      <c r="JV289" s="351">
        <f t="shared" si="296"/>
        <v>0</v>
      </c>
      <c r="JW289" s="148">
        <v>0</v>
      </c>
      <c r="JX289" s="148">
        <v>0</v>
      </c>
      <c r="JY289" s="148">
        <v>0</v>
      </c>
      <c r="JZ289" s="148">
        <v>0</v>
      </c>
      <c r="KA289" s="148">
        <v>0</v>
      </c>
      <c r="KB289" s="148">
        <v>0</v>
      </c>
      <c r="KC289" s="148">
        <v>0</v>
      </c>
      <c r="KD289" s="148">
        <v>0</v>
      </c>
      <c r="KE289" s="148">
        <v>0</v>
      </c>
      <c r="KF289" s="148">
        <v>0</v>
      </c>
      <c r="KG289" s="148">
        <v>0</v>
      </c>
      <c r="KH289" s="148">
        <v>0</v>
      </c>
      <c r="KI289" s="148">
        <v>0</v>
      </c>
      <c r="KJ289" s="148">
        <v>0</v>
      </c>
      <c r="KK289" s="148">
        <v>0</v>
      </c>
      <c r="KL289" s="148">
        <v>0</v>
      </c>
      <c r="KM289" s="148">
        <v>0</v>
      </c>
      <c r="KN289" s="148">
        <v>0</v>
      </c>
      <c r="KO289" s="148">
        <v>0</v>
      </c>
      <c r="KP289" s="148">
        <v>0</v>
      </c>
      <c r="KQ289" s="148">
        <v>0</v>
      </c>
      <c r="KR289" s="148">
        <v>0</v>
      </c>
      <c r="KS289" s="148">
        <v>0</v>
      </c>
      <c r="KT289" s="148">
        <v>0</v>
      </c>
      <c r="KU289" s="148">
        <v>0</v>
      </c>
      <c r="KV289" s="148">
        <v>0</v>
      </c>
      <c r="KW289" s="148">
        <v>0</v>
      </c>
      <c r="KX289" s="148">
        <v>0</v>
      </c>
      <c r="KY289" s="148">
        <v>0</v>
      </c>
      <c r="KZ289" s="96">
        <v>0</v>
      </c>
      <c r="LA289" s="96">
        <v>0</v>
      </c>
      <c r="LB289" s="96">
        <v>0</v>
      </c>
      <c r="LC289" s="96">
        <v>0</v>
      </c>
      <c r="LD289" s="96">
        <v>0</v>
      </c>
      <c r="LE289" s="96">
        <v>0</v>
      </c>
      <c r="LF289" s="96">
        <v>0</v>
      </c>
      <c r="LG289" s="96">
        <v>0</v>
      </c>
      <c r="LH289" s="96">
        <v>0</v>
      </c>
      <c r="LI289" s="96">
        <v>0</v>
      </c>
      <c r="LJ289" s="148">
        <v>0</v>
      </c>
      <c r="LK289" s="148">
        <v>0</v>
      </c>
      <c r="LL289" s="148">
        <v>0</v>
      </c>
      <c r="LM289" s="148">
        <v>0</v>
      </c>
      <c r="LN289" s="148">
        <v>0</v>
      </c>
      <c r="LO289" s="148">
        <v>0</v>
      </c>
      <c r="LP289" s="96">
        <v>0</v>
      </c>
      <c r="LQ289" s="148">
        <v>0</v>
      </c>
      <c r="LR289" s="148">
        <v>0</v>
      </c>
      <c r="LS289" s="148">
        <v>0</v>
      </c>
      <c r="LT289" s="148">
        <v>0</v>
      </c>
      <c r="LU289" s="148">
        <v>0</v>
      </c>
      <c r="LV289" s="148">
        <v>0</v>
      </c>
      <c r="LW289" s="148">
        <v>0</v>
      </c>
      <c r="LX289" s="148">
        <v>0</v>
      </c>
      <c r="LY289" s="148">
        <v>0</v>
      </c>
      <c r="LZ289" s="148">
        <v>0</v>
      </c>
      <c r="MA289" s="148">
        <v>0</v>
      </c>
      <c r="MB289" s="148">
        <v>0</v>
      </c>
      <c r="MC289" s="148">
        <v>0</v>
      </c>
      <c r="MD289" s="148">
        <v>0</v>
      </c>
      <c r="ME289" s="148">
        <v>0</v>
      </c>
      <c r="MF289" s="148">
        <v>0</v>
      </c>
      <c r="MG289" s="148">
        <v>0</v>
      </c>
      <c r="MH289" s="148">
        <v>0</v>
      </c>
      <c r="MI289" s="148">
        <v>0</v>
      </c>
      <c r="MJ289" s="148">
        <v>0</v>
      </c>
      <c r="MK289" s="148">
        <v>0</v>
      </c>
      <c r="ML289" s="148">
        <v>0</v>
      </c>
      <c r="MM289" s="148">
        <v>0</v>
      </c>
      <c r="MN289" s="148">
        <v>0</v>
      </c>
      <c r="MO289" s="148">
        <v>0</v>
      </c>
      <c r="MP289" s="148">
        <v>0</v>
      </c>
      <c r="MQ289" s="148">
        <v>0</v>
      </c>
      <c r="MR289" s="148">
        <v>0</v>
      </c>
      <c r="MS289" s="148">
        <v>0</v>
      </c>
      <c r="MT289" s="148">
        <v>0</v>
      </c>
      <c r="MU289" s="148">
        <v>0</v>
      </c>
      <c r="MV289" s="148">
        <v>0</v>
      </c>
      <c r="MW289" s="148">
        <v>0</v>
      </c>
      <c r="MX289" s="148">
        <v>0</v>
      </c>
      <c r="MY289" s="148">
        <v>0</v>
      </c>
      <c r="MZ289" s="148">
        <v>0</v>
      </c>
      <c r="NA289" s="148">
        <v>0</v>
      </c>
      <c r="NB289" s="148">
        <v>0</v>
      </c>
      <c r="NC289" s="148">
        <v>0</v>
      </c>
      <c r="ND289" s="148">
        <v>0</v>
      </c>
      <c r="NE289" s="148">
        <v>0</v>
      </c>
      <c r="NF289" s="148">
        <v>0</v>
      </c>
      <c r="NG289" s="148">
        <v>0</v>
      </c>
      <c r="NH289" s="148">
        <v>0</v>
      </c>
      <c r="NI289" s="148">
        <v>0</v>
      </c>
      <c r="NJ289" s="148">
        <v>0</v>
      </c>
      <c r="NK289" s="148">
        <v>0</v>
      </c>
      <c r="NL289" s="148">
        <v>0</v>
      </c>
      <c r="NM289" s="148">
        <v>0</v>
      </c>
      <c r="NN289" s="148">
        <v>0</v>
      </c>
      <c r="NO289" s="148">
        <v>0</v>
      </c>
      <c r="NP289" s="148">
        <v>0</v>
      </c>
      <c r="NQ289" s="148">
        <v>0</v>
      </c>
      <c r="NR289" s="148">
        <v>0</v>
      </c>
      <c r="NS289" s="148">
        <v>0</v>
      </c>
      <c r="NT289" s="148">
        <v>0</v>
      </c>
      <c r="NU289" s="148">
        <v>0</v>
      </c>
      <c r="NV289" s="148">
        <v>0</v>
      </c>
      <c r="NW289" s="148">
        <v>0</v>
      </c>
      <c r="NX289" s="148">
        <v>0</v>
      </c>
      <c r="NY289" s="148">
        <v>0</v>
      </c>
      <c r="NZ289" s="148">
        <v>0</v>
      </c>
      <c r="OA289" s="148">
        <v>0</v>
      </c>
      <c r="OB289" s="148">
        <v>0</v>
      </c>
      <c r="OC289" s="148">
        <v>0</v>
      </c>
      <c r="OD289" s="148">
        <v>0</v>
      </c>
      <c r="OE289" s="148">
        <v>0</v>
      </c>
      <c r="OF289" s="148">
        <v>0</v>
      </c>
      <c r="OG289" s="148">
        <v>0</v>
      </c>
      <c r="OH289" s="148">
        <v>0</v>
      </c>
      <c r="OI289" s="148">
        <v>0</v>
      </c>
      <c r="OJ289" s="148">
        <v>0</v>
      </c>
      <c r="OK289" s="148">
        <v>0</v>
      </c>
      <c r="OL289" s="148">
        <v>0</v>
      </c>
      <c r="OM289" s="148">
        <v>0</v>
      </c>
      <c r="ON289" s="148">
        <v>0</v>
      </c>
      <c r="OO289" s="148">
        <v>0</v>
      </c>
      <c r="OP289" s="148">
        <v>0</v>
      </c>
      <c r="OQ289" s="96">
        <v>0</v>
      </c>
      <c r="OR289" s="96">
        <v>0</v>
      </c>
      <c r="OS289" s="96">
        <v>0</v>
      </c>
      <c r="OT289" s="96">
        <v>0</v>
      </c>
      <c r="OU289" s="96">
        <v>0</v>
      </c>
      <c r="OV289" s="96">
        <v>0</v>
      </c>
      <c r="OW289" s="96">
        <v>0</v>
      </c>
      <c r="OX289" s="96">
        <v>0</v>
      </c>
      <c r="OY289" s="96">
        <v>0</v>
      </c>
      <c r="OZ289" s="96">
        <v>0</v>
      </c>
      <c r="PA289" s="96">
        <v>0</v>
      </c>
      <c r="PB289" s="148">
        <v>0</v>
      </c>
      <c r="PK289" s="312">
        <v>1</v>
      </c>
      <c r="PL289" s="148">
        <v>1</v>
      </c>
      <c r="PM289" s="312">
        <v>1</v>
      </c>
      <c r="PN289" s="148">
        <v>1</v>
      </c>
      <c r="PO289" s="148">
        <v>1</v>
      </c>
      <c r="PP289" s="148">
        <v>1</v>
      </c>
      <c r="QA289" s="312"/>
      <c r="RE289" s="312"/>
      <c r="RG289" s="312"/>
      <c r="RH289" s="312"/>
    </row>
    <row r="290" spans="1:597" s="148" customFormat="1" hidden="1" x14ac:dyDescent="0.2">
      <c r="A290" s="327"/>
      <c r="B290" s="354">
        <v>14</v>
      </c>
      <c r="C290" s="399">
        <f t="shared" ca="1" si="292"/>
        <v>0</v>
      </c>
      <c r="D290" s="354"/>
      <c r="E290" s="354"/>
      <c r="F290" s="354"/>
      <c r="G290" s="148">
        <v>0</v>
      </c>
      <c r="H290" s="148">
        <v>0</v>
      </c>
      <c r="I290" s="355">
        <v>0</v>
      </c>
      <c r="J290" s="148">
        <v>0</v>
      </c>
      <c r="K290" s="148">
        <v>0</v>
      </c>
      <c r="L290" s="148">
        <v>0</v>
      </c>
      <c r="M290" s="148">
        <v>0</v>
      </c>
      <c r="N290" s="148">
        <v>0</v>
      </c>
      <c r="O290" s="148">
        <v>0</v>
      </c>
      <c r="P290" s="148">
        <v>0</v>
      </c>
      <c r="Q290" s="148">
        <v>0</v>
      </c>
      <c r="R290" s="148">
        <v>0</v>
      </c>
      <c r="S290" s="148">
        <v>0</v>
      </c>
      <c r="T290" s="148">
        <v>0</v>
      </c>
      <c r="U290" s="148">
        <v>0</v>
      </c>
      <c r="V290" s="148">
        <v>0</v>
      </c>
      <c r="W290" s="148">
        <v>0</v>
      </c>
      <c r="X290" s="148">
        <v>0</v>
      </c>
      <c r="Y290" s="148">
        <v>0</v>
      </c>
      <c r="Z290" s="148">
        <v>0</v>
      </c>
      <c r="AA290" s="148">
        <v>0</v>
      </c>
      <c r="AB290" s="148">
        <v>0</v>
      </c>
      <c r="AC290" s="148">
        <v>0</v>
      </c>
      <c r="AD290" s="148">
        <v>0</v>
      </c>
      <c r="AE290" s="148">
        <v>0</v>
      </c>
      <c r="AF290" s="148">
        <v>0</v>
      </c>
      <c r="AG290" s="148">
        <v>0</v>
      </c>
      <c r="AH290" s="148">
        <v>0</v>
      </c>
      <c r="AI290" s="148">
        <v>0</v>
      </c>
      <c r="AJ290" s="148">
        <v>0</v>
      </c>
      <c r="AK290" s="148">
        <v>0</v>
      </c>
      <c r="AL290" s="148">
        <v>0</v>
      </c>
      <c r="AM290" s="148">
        <v>0</v>
      </c>
      <c r="AN290" s="148">
        <v>0</v>
      </c>
      <c r="AO290" s="148">
        <v>0</v>
      </c>
      <c r="AP290" s="360">
        <v>0</v>
      </c>
      <c r="AQ290" s="148">
        <v>0</v>
      </c>
      <c r="AR290" s="148">
        <v>0</v>
      </c>
      <c r="AS290" s="148">
        <v>0</v>
      </c>
      <c r="AT290" s="148">
        <v>0</v>
      </c>
      <c r="AU290" s="148">
        <v>0</v>
      </c>
      <c r="AV290" s="148">
        <v>0</v>
      </c>
      <c r="AW290" s="148">
        <v>0</v>
      </c>
      <c r="AX290" s="148">
        <v>0</v>
      </c>
      <c r="AY290" s="148">
        <v>0</v>
      </c>
      <c r="AZ290" s="148">
        <v>0</v>
      </c>
      <c r="BA290" s="148">
        <v>0</v>
      </c>
      <c r="BB290" s="148">
        <v>0</v>
      </c>
      <c r="BC290" s="148">
        <v>0</v>
      </c>
      <c r="BD290" s="148">
        <v>0</v>
      </c>
      <c r="BE290" s="148">
        <v>0</v>
      </c>
      <c r="BF290" s="148">
        <v>0</v>
      </c>
      <c r="BG290" s="148">
        <v>0</v>
      </c>
      <c r="BH290" s="148">
        <v>0</v>
      </c>
      <c r="BI290" s="148">
        <v>0</v>
      </c>
      <c r="BJ290" s="148">
        <v>0</v>
      </c>
      <c r="BK290" s="148">
        <v>0</v>
      </c>
      <c r="BL290" s="148">
        <v>0</v>
      </c>
      <c r="BM290" s="148">
        <v>0</v>
      </c>
      <c r="BN290" s="148">
        <v>0</v>
      </c>
      <c r="BO290" s="148">
        <v>0</v>
      </c>
      <c r="BP290" s="148">
        <v>0</v>
      </c>
      <c r="BQ290" s="148">
        <v>0</v>
      </c>
      <c r="BR290" s="148">
        <v>0</v>
      </c>
      <c r="BS290" s="356">
        <v>0</v>
      </c>
      <c r="BT290" s="148">
        <v>0</v>
      </c>
      <c r="BU290" s="148">
        <v>0</v>
      </c>
      <c r="BV290" s="148">
        <v>0</v>
      </c>
      <c r="BW290" s="148">
        <v>0</v>
      </c>
      <c r="BX290" s="148">
        <v>0</v>
      </c>
      <c r="BY290" s="96">
        <v>0</v>
      </c>
      <c r="BZ290" s="148">
        <v>0</v>
      </c>
      <c r="CA290" s="148">
        <v>0</v>
      </c>
      <c r="CB290" s="148">
        <v>0</v>
      </c>
      <c r="CC290" s="312">
        <v>0</v>
      </c>
      <c r="CD290" s="312">
        <v>0</v>
      </c>
      <c r="CE290" s="312">
        <v>0</v>
      </c>
      <c r="CF290" s="312">
        <v>0</v>
      </c>
      <c r="CG290" s="148">
        <v>0</v>
      </c>
      <c r="CH290" s="148">
        <v>0</v>
      </c>
      <c r="CI290" s="148">
        <v>0</v>
      </c>
      <c r="CJ290" s="148">
        <v>0</v>
      </c>
      <c r="CK290" s="148">
        <v>0</v>
      </c>
      <c r="CL290" s="148">
        <v>0</v>
      </c>
      <c r="CM290" s="148">
        <v>0</v>
      </c>
      <c r="CN290" s="148">
        <v>0</v>
      </c>
      <c r="CO290" s="148">
        <v>0</v>
      </c>
      <c r="CP290" s="148">
        <v>0</v>
      </c>
      <c r="CQ290" s="148">
        <v>0</v>
      </c>
      <c r="CR290" s="148">
        <v>0</v>
      </c>
      <c r="CS290" s="148">
        <v>0</v>
      </c>
      <c r="CT290" s="148">
        <v>0</v>
      </c>
      <c r="CU290" s="148">
        <v>0</v>
      </c>
      <c r="CV290" s="148">
        <v>0</v>
      </c>
      <c r="CW290" s="148">
        <v>0</v>
      </c>
      <c r="CX290" s="148">
        <v>0</v>
      </c>
      <c r="CY290" s="148">
        <v>0</v>
      </c>
      <c r="CZ290" s="148">
        <v>0</v>
      </c>
      <c r="DA290" s="148">
        <v>0</v>
      </c>
      <c r="DB290" s="148">
        <v>0</v>
      </c>
      <c r="DC290" s="148">
        <v>0</v>
      </c>
      <c r="DD290" s="148">
        <v>0</v>
      </c>
      <c r="DE290" s="148">
        <v>0</v>
      </c>
      <c r="DF290" s="148">
        <v>0</v>
      </c>
      <c r="DG290" s="148">
        <v>0</v>
      </c>
      <c r="DH290" s="148">
        <v>0</v>
      </c>
      <c r="DI290" s="148">
        <v>0</v>
      </c>
      <c r="DJ290" s="148">
        <v>0</v>
      </c>
      <c r="DK290" s="148">
        <v>0</v>
      </c>
      <c r="DL290" s="148">
        <v>0</v>
      </c>
      <c r="DM290" s="148">
        <v>0</v>
      </c>
      <c r="DN290" s="148">
        <v>0</v>
      </c>
      <c r="DO290" s="148">
        <v>0</v>
      </c>
      <c r="DP290" s="148">
        <v>0</v>
      </c>
      <c r="DQ290" s="148">
        <v>0</v>
      </c>
      <c r="DR290" s="312">
        <v>0</v>
      </c>
      <c r="DS290" s="148">
        <v>0</v>
      </c>
      <c r="DT290" s="312"/>
      <c r="DU290" s="312"/>
      <c r="DV290" s="312"/>
      <c r="DW290" s="312"/>
      <c r="DX290" s="312"/>
      <c r="DY290" s="96"/>
      <c r="EC290" s="312"/>
      <c r="ED290" s="312"/>
      <c r="EE290" s="312"/>
      <c r="EF290" s="312"/>
      <c r="EJ290" s="359"/>
      <c r="EL290" s="359"/>
      <c r="ER290" s="312"/>
      <c r="FA290" s="312"/>
      <c r="FB290" s="312"/>
      <c r="FC290" s="312"/>
      <c r="FD290" s="312"/>
      <c r="FE290" s="312"/>
      <c r="FF290" s="312"/>
      <c r="FG290" s="312"/>
      <c r="FH290" s="312"/>
      <c r="FI290" s="148">
        <v>0</v>
      </c>
      <c r="FJ290" s="148">
        <v>0</v>
      </c>
      <c r="FK290" s="148">
        <v>0</v>
      </c>
      <c r="FL290" s="148">
        <v>0</v>
      </c>
      <c r="FM290" s="148">
        <v>0</v>
      </c>
      <c r="FN290" s="148">
        <v>0</v>
      </c>
      <c r="FO290" s="148">
        <v>0</v>
      </c>
      <c r="FP290" s="148">
        <v>0</v>
      </c>
      <c r="FQ290" s="148">
        <v>0</v>
      </c>
      <c r="FR290" s="148">
        <v>0</v>
      </c>
      <c r="FS290" s="312">
        <v>0</v>
      </c>
      <c r="FT290" s="148">
        <v>0</v>
      </c>
      <c r="FU290" s="148">
        <v>0</v>
      </c>
      <c r="FV290" s="148">
        <v>0</v>
      </c>
      <c r="FW290" s="148">
        <v>0</v>
      </c>
      <c r="FX290" s="148">
        <v>0</v>
      </c>
      <c r="FY290" s="148">
        <v>0</v>
      </c>
      <c r="FZ290" s="148">
        <v>0</v>
      </c>
      <c r="GA290" s="148">
        <v>0</v>
      </c>
      <c r="GB290" s="148">
        <v>0</v>
      </c>
      <c r="GC290" s="148">
        <v>0</v>
      </c>
      <c r="GD290" s="148">
        <v>0</v>
      </c>
      <c r="GE290" s="148">
        <v>0</v>
      </c>
      <c r="GF290" s="148">
        <v>0</v>
      </c>
      <c r="GG290" s="148">
        <v>0</v>
      </c>
      <c r="GH290" s="148">
        <v>0</v>
      </c>
      <c r="GI290" s="148">
        <v>0</v>
      </c>
      <c r="GJ290" s="148">
        <v>0</v>
      </c>
      <c r="GK290" s="148">
        <v>0</v>
      </c>
      <c r="GL290" s="148">
        <v>0</v>
      </c>
      <c r="GM290" s="148">
        <v>0</v>
      </c>
      <c r="GN290" s="148">
        <v>0</v>
      </c>
      <c r="GO290" s="148">
        <v>0</v>
      </c>
      <c r="GP290" s="148">
        <v>0</v>
      </c>
      <c r="GQ290" s="148">
        <v>0</v>
      </c>
      <c r="GR290" s="148">
        <v>0</v>
      </c>
      <c r="GS290" s="148">
        <v>0</v>
      </c>
      <c r="GT290" s="148">
        <v>0</v>
      </c>
      <c r="GU290" s="148">
        <v>0</v>
      </c>
      <c r="GV290" s="148">
        <v>0</v>
      </c>
      <c r="GW290" s="148">
        <v>0</v>
      </c>
      <c r="GX290" s="148">
        <v>0</v>
      </c>
      <c r="GY290" s="148">
        <v>0</v>
      </c>
      <c r="GZ290" s="148">
        <v>0</v>
      </c>
      <c r="HA290" s="148">
        <v>0</v>
      </c>
      <c r="HB290" s="148">
        <v>0</v>
      </c>
      <c r="HC290" s="148">
        <v>0</v>
      </c>
      <c r="HD290" s="148">
        <v>0</v>
      </c>
      <c r="HE290" s="148">
        <v>0</v>
      </c>
      <c r="HF290" s="148">
        <v>0</v>
      </c>
      <c r="HG290" s="148">
        <v>0</v>
      </c>
      <c r="HH290" s="148">
        <v>0</v>
      </c>
      <c r="HI290" s="148">
        <v>0</v>
      </c>
      <c r="HJ290" s="148">
        <v>0</v>
      </c>
      <c r="HK290" s="148">
        <v>0</v>
      </c>
      <c r="HL290" s="148">
        <v>0</v>
      </c>
      <c r="HM290" s="148">
        <v>0</v>
      </c>
      <c r="HN290" s="148">
        <v>0</v>
      </c>
      <c r="HO290" s="148">
        <v>0</v>
      </c>
      <c r="HP290" s="148">
        <v>0</v>
      </c>
      <c r="HQ290" s="148">
        <v>0</v>
      </c>
      <c r="HR290" s="148">
        <v>0</v>
      </c>
      <c r="HS290" s="148">
        <v>0</v>
      </c>
      <c r="HT290" s="148">
        <v>0</v>
      </c>
      <c r="HU290" s="148">
        <v>0</v>
      </c>
      <c r="HV290" s="148">
        <v>0</v>
      </c>
      <c r="HW290" s="148">
        <v>0</v>
      </c>
      <c r="HX290" s="148">
        <v>0</v>
      </c>
      <c r="HY290" s="148">
        <v>0</v>
      </c>
      <c r="HZ290" s="148">
        <v>0</v>
      </c>
      <c r="IA290" s="148">
        <v>0</v>
      </c>
      <c r="IB290" s="148">
        <v>0</v>
      </c>
      <c r="IC290" s="148">
        <v>0</v>
      </c>
      <c r="ID290" s="148">
        <v>0</v>
      </c>
      <c r="IE290" s="148">
        <v>0</v>
      </c>
      <c r="IF290" s="148">
        <v>0</v>
      </c>
      <c r="IG290" s="148">
        <v>0</v>
      </c>
      <c r="IH290" s="148">
        <v>0</v>
      </c>
      <c r="II290" s="312">
        <v>0</v>
      </c>
      <c r="IJ290" s="148">
        <v>0</v>
      </c>
      <c r="IK290" s="148">
        <v>0</v>
      </c>
      <c r="IL290" s="148">
        <v>0</v>
      </c>
      <c r="IM290" s="148">
        <v>0</v>
      </c>
      <c r="IN290" s="351">
        <f t="shared" si="293"/>
        <v>0</v>
      </c>
      <c r="IO290" s="148">
        <v>0</v>
      </c>
      <c r="IP290" s="148">
        <v>0</v>
      </c>
      <c r="IQ290" s="148">
        <v>0</v>
      </c>
      <c r="IR290" s="148">
        <v>0</v>
      </c>
      <c r="IS290" s="148">
        <v>0</v>
      </c>
      <c r="IT290" s="148">
        <v>0</v>
      </c>
      <c r="IU290" s="148">
        <v>0</v>
      </c>
      <c r="IV290" s="148">
        <v>0</v>
      </c>
      <c r="IW290" s="148">
        <v>0</v>
      </c>
      <c r="IX290" s="148">
        <v>0</v>
      </c>
      <c r="IY290" s="148">
        <v>0</v>
      </c>
      <c r="IZ290" s="148">
        <v>0</v>
      </c>
      <c r="JA290" s="148">
        <v>0</v>
      </c>
      <c r="JB290" s="148">
        <v>0</v>
      </c>
      <c r="JC290" s="355">
        <v>0</v>
      </c>
      <c r="JD290" s="148">
        <v>0</v>
      </c>
      <c r="JE290" s="148">
        <v>0</v>
      </c>
      <c r="JF290" s="353">
        <f t="shared" si="294"/>
        <v>0</v>
      </c>
      <c r="JG290" s="148">
        <v>0</v>
      </c>
      <c r="JH290" s="148">
        <v>0</v>
      </c>
      <c r="JI290" s="148">
        <v>0</v>
      </c>
      <c r="JJ290" s="148">
        <v>0</v>
      </c>
      <c r="JK290" s="148">
        <v>0</v>
      </c>
      <c r="JL290" s="148">
        <v>0</v>
      </c>
      <c r="JM290" s="148">
        <v>0</v>
      </c>
      <c r="JN290" s="351">
        <f t="shared" si="295"/>
        <v>0</v>
      </c>
      <c r="JO290" s="148">
        <v>0</v>
      </c>
      <c r="JP290" s="148">
        <v>0</v>
      </c>
      <c r="JQ290" s="148">
        <v>0</v>
      </c>
      <c r="JR290" s="148">
        <v>0</v>
      </c>
      <c r="JS290" s="148">
        <v>0</v>
      </c>
      <c r="JT290" s="148">
        <v>0</v>
      </c>
      <c r="JU290" s="148">
        <v>0</v>
      </c>
      <c r="JV290" s="351">
        <f t="shared" si="296"/>
        <v>0</v>
      </c>
      <c r="JW290" s="148">
        <v>0</v>
      </c>
      <c r="JX290" s="148">
        <v>0</v>
      </c>
      <c r="JY290" s="148">
        <v>0</v>
      </c>
      <c r="JZ290" s="148">
        <v>0</v>
      </c>
      <c r="KA290" s="148">
        <v>0</v>
      </c>
      <c r="KB290" s="148">
        <v>0</v>
      </c>
      <c r="KC290" s="148">
        <v>0</v>
      </c>
      <c r="KD290" s="148">
        <v>0</v>
      </c>
      <c r="KE290" s="148">
        <v>0</v>
      </c>
      <c r="KF290" s="148">
        <v>0</v>
      </c>
      <c r="KG290" s="148">
        <v>0</v>
      </c>
      <c r="KH290" s="148">
        <v>0</v>
      </c>
      <c r="KI290" s="148">
        <v>0</v>
      </c>
      <c r="KJ290" s="148">
        <v>0</v>
      </c>
      <c r="KK290" s="148">
        <v>0</v>
      </c>
      <c r="KL290" s="148">
        <v>0</v>
      </c>
      <c r="KM290" s="148">
        <v>0</v>
      </c>
      <c r="KN290" s="148">
        <v>0</v>
      </c>
      <c r="KO290" s="148">
        <v>0</v>
      </c>
      <c r="KP290" s="148">
        <v>0</v>
      </c>
      <c r="KQ290" s="148">
        <v>0</v>
      </c>
      <c r="KR290" s="148">
        <v>0</v>
      </c>
      <c r="KS290" s="148">
        <v>0</v>
      </c>
      <c r="KT290" s="148">
        <v>0</v>
      </c>
      <c r="KU290" s="148">
        <v>0</v>
      </c>
      <c r="KV290" s="148">
        <v>0</v>
      </c>
      <c r="KW290" s="148">
        <v>0</v>
      </c>
      <c r="KX290" s="148">
        <v>0</v>
      </c>
      <c r="KY290" s="148">
        <v>0</v>
      </c>
      <c r="KZ290" s="96">
        <v>0</v>
      </c>
      <c r="LA290" s="96">
        <v>0</v>
      </c>
      <c r="LB290" s="96">
        <v>0</v>
      </c>
      <c r="LC290" s="96">
        <v>0</v>
      </c>
      <c r="LD290" s="96">
        <v>0</v>
      </c>
      <c r="LE290" s="96">
        <v>0</v>
      </c>
      <c r="LF290" s="96">
        <v>0</v>
      </c>
      <c r="LG290" s="96">
        <v>0</v>
      </c>
      <c r="LH290" s="96">
        <v>0</v>
      </c>
      <c r="LI290" s="96">
        <v>0</v>
      </c>
      <c r="LJ290" s="148">
        <v>0</v>
      </c>
      <c r="LK290" s="148">
        <v>0</v>
      </c>
      <c r="LL290" s="148">
        <v>0</v>
      </c>
      <c r="LM290" s="148">
        <v>0</v>
      </c>
      <c r="LN290" s="148">
        <v>0</v>
      </c>
      <c r="LO290" s="148">
        <v>0</v>
      </c>
      <c r="LP290" s="96">
        <v>0</v>
      </c>
      <c r="LQ290" s="148">
        <v>0</v>
      </c>
      <c r="LR290" s="148">
        <v>0</v>
      </c>
      <c r="LS290" s="148">
        <v>0</v>
      </c>
      <c r="LT290" s="148">
        <v>0</v>
      </c>
      <c r="LU290" s="148">
        <v>0</v>
      </c>
      <c r="LV290" s="148">
        <v>0</v>
      </c>
      <c r="LW290" s="148">
        <v>0</v>
      </c>
      <c r="LX290" s="148">
        <v>0</v>
      </c>
      <c r="LY290" s="148">
        <v>0</v>
      </c>
      <c r="LZ290" s="148">
        <v>0</v>
      </c>
      <c r="MA290" s="148">
        <v>0</v>
      </c>
      <c r="MB290" s="148">
        <v>0</v>
      </c>
      <c r="MC290" s="148">
        <v>0</v>
      </c>
      <c r="MD290" s="148">
        <v>0</v>
      </c>
      <c r="ME290" s="148">
        <v>0</v>
      </c>
      <c r="MF290" s="148">
        <v>0</v>
      </c>
      <c r="MG290" s="148">
        <v>0</v>
      </c>
      <c r="MH290" s="148">
        <v>0</v>
      </c>
      <c r="MI290" s="148">
        <v>0</v>
      </c>
      <c r="MJ290" s="148">
        <v>0</v>
      </c>
      <c r="MK290" s="148">
        <v>0</v>
      </c>
      <c r="ML290" s="148">
        <v>0</v>
      </c>
      <c r="MM290" s="148">
        <v>0</v>
      </c>
      <c r="MN290" s="148">
        <v>0</v>
      </c>
      <c r="MO290" s="148">
        <v>0</v>
      </c>
      <c r="MP290" s="148">
        <v>0</v>
      </c>
      <c r="MQ290" s="148">
        <v>0</v>
      </c>
      <c r="MR290" s="148">
        <v>0</v>
      </c>
      <c r="MS290" s="148">
        <v>0</v>
      </c>
      <c r="MT290" s="148">
        <v>0</v>
      </c>
      <c r="MU290" s="148">
        <v>0</v>
      </c>
      <c r="MV290" s="148">
        <v>0</v>
      </c>
      <c r="MW290" s="148">
        <v>0</v>
      </c>
      <c r="MX290" s="148">
        <v>0</v>
      </c>
      <c r="MY290" s="148">
        <v>0</v>
      </c>
      <c r="MZ290" s="148">
        <v>0</v>
      </c>
      <c r="NA290" s="148">
        <v>0</v>
      </c>
      <c r="NB290" s="148">
        <v>0</v>
      </c>
      <c r="NC290" s="148">
        <v>0</v>
      </c>
      <c r="ND290" s="148">
        <v>0</v>
      </c>
      <c r="NE290" s="148">
        <v>0</v>
      </c>
      <c r="NF290" s="148">
        <v>0</v>
      </c>
      <c r="NG290" s="148">
        <v>0</v>
      </c>
      <c r="NH290" s="148">
        <v>0</v>
      </c>
      <c r="NI290" s="148">
        <v>0</v>
      </c>
      <c r="NJ290" s="148">
        <v>0</v>
      </c>
      <c r="NK290" s="148">
        <v>0</v>
      </c>
      <c r="NL290" s="148">
        <v>0</v>
      </c>
      <c r="NM290" s="148">
        <v>0</v>
      </c>
      <c r="NN290" s="148">
        <v>0</v>
      </c>
      <c r="NO290" s="148">
        <v>0</v>
      </c>
      <c r="NP290" s="148">
        <v>0</v>
      </c>
      <c r="NQ290" s="148">
        <v>0</v>
      </c>
      <c r="NR290" s="148">
        <v>0</v>
      </c>
      <c r="NS290" s="148">
        <v>0</v>
      </c>
      <c r="NT290" s="148">
        <v>0</v>
      </c>
      <c r="NU290" s="148">
        <v>0</v>
      </c>
      <c r="NV290" s="148">
        <v>0</v>
      </c>
      <c r="NW290" s="148">
        <v>0</v>
      </c>
      <c r="NX290" s="148">
        <v>0</v>
      </c>
      <c r="NY290" s="148">
        <v>0</v>
      </c>
      <c r="NZ290" s="148">
        <v>0</v>
      </c>
      <c r="OA290" s="148">
        <v>0</v>
      </c>
      <c r="OB290" s="148">
        <v>0</v>
      </c>
      <c r="OC290" s="148">
        <v>0</v>
      </c>
      <c r="OD290" s="148">
        <v>0</v>
      </c>
      <c r="OE290" s="148">
        <v>0</v>
      </c>
      <c r="OF290" s="148">
        <v>0</v>
      </c>
      <c r="OG290" s="148">
        <v>0</v>
      </c>
      <c r="OH290" s="148">
        <v>0</v>
      </c>
      <c r="OI290" s="148">
        <v>0</v>
      </c>
      <c r="OJ290" s="148">
        <v>0</v>
      </c>
      <c r="OK290" s="148">
        <v>0</v>
      </c>
      <c r="OL290" s="148">
        <v>0</v>
      </c>
      <c r="OM290" s="148">
        <v>0</v>
      </c>
      <c r="ON290" s="148">
        <v>0</v>
      </c>
      <c r="OO290" s="148">
        <v>0</v>
      </c>
      <c r="OP290" s="148">
        <v>0</v>
      </c>
      <c r="OQ290" s="96">
        <v>0</v>
      </c>
      <c r="OR290" s="96">
        <v>0</v>
      </c>
      <c r="OS290" s="96">
        <v>0</v>
      </c>
      <c r="OT290" s="96">
        <v>0</v>
      </c>
      <c r="OU290" s="96">
        <v>0</v>
      </c>
      <c r="OV290" s="96">
        <v>0</v>
      </c>
      <c r="OW290" s="96">
        <v>0</v>
      </c>
      <c r="OX290" s="96">
        <v>0</v>
      </c>
      <c r="OY290" s="96">
        <v>0</v>
      </c>
      <c r="OZ290" s="96">
        <v>0</v>
      </c>
      <c r="PA290" s="96">
        <v>0</v>
      </c>
      <c r="PB290" s="148">
        <v>0</v>
      </c>
      <c r="PK290" s="312"/>
      <c r="PM290" s="312"/>
      <c r="QA290" s="312"/>
      <c r="RE290" s="312"/>
      <c r="RG290" s="312"/>
      <c r="RH290" s="312"/>
    </row>
    <row r="291" spans="1:597" s="148" customFormat="1" hidden="1" x14ac:dyDescent="0.2">
      <c r="A291" s="354"/>
      <c r="B291" s="354">
        <v>15</v>
      </c>
      <c r="C291" s="399">
        <f t="shared" ca="1" si="292"/>
        <v>0</v>
      </c>
      <c r="D291" s="354"/>
      <c r="E291" s="354"/>
      <c r="F291" s="354"/>
      <c r="G291" s="148">
        <v>1</v>
      </c>
      <c r="H291" s="148">
        <v>0</v>
      </c>
      <c r="I291" s="355">
        <v>0</v>
      </c>
      <c r="J291" s="148">
        <v>0</v>
      </c>
      <c r="K291" s="148">
        <v>0</v>
      </c>
      <c r="L291" s="148">
        <v>0</v>
      </c>
      <c r="M291" s="148">
        <v>0</v>
      </c>
      <c r="N291" s="148">
        <v>0</v>
      </c>
      <c r="O291" s="148">
        <v>0</v>
      </c>
      <c r="P291" s="148">
        <v>0</v>
      </c>
      <c r="Q291" s="148">
        <v>0</v>
      </c>
      <c r="R291" s="148">
        <v>0</v>
      </c>
      <c r="S291" s="148">
        <v>0</v>
      </c>
      <c r="T291" s="148">
        <v>0</v>
      </c>
      <c r="U291" s="148">
        <v>0</v>
      </c>
      <c r="V291" s="148">
        <v>0</v>
      </c>
      <c r="W291" s="148">
        <v>0</v>
      </c>
      <c r="X291" s="148">
        <v>0</v>
      </c>
      <c r="Y291" s="148">
        <v>0</v>
      </c>
      <c r="Z291" s="148">
        <v>0</v>
      </c>
      <c r="AA291" s="148">
        <v>0</v>
      </c>
      <c r="AB291" s="148">
        <v>0</v>
      </c>
      <c r="AC291" s="148">
        <v>0</v>
      </c>
      <c r="AD291" s="148">
        <v>0</v>
      </c>
      <c r="AE291" s="148">
        <v>0</v>
      </c>
      <c r="AF291" s="148">
        <v>0</v>
      </c>
      <c r="AG291" s="148">
        <v>0</v>
      </c>
      <c r="AH291" s="148">
        <v>0</v>
      </c>
      <c r="AI291" s="148">
        <v>0</v>
      </c>
      <c r="AJ291" s="148">
        <v>0</v>
      </c>
      <c r="AK291" s="148">
        <v>0</v>
      </c>
      <c r="AL291" s="148">
        <v>0</v>
      </c>
      <c r="AM291" s="148">
        <v>0</v>
      </c>
      <c r="AN291" s="148">
        <v>0</v>
      </c>
      <c r="AO291" s="148">
        <v>0</v>
      </c>
      <c r="AP291" s="360">
        <v>0</v>
      </c>
      <c r="AQ291" s="148">
        <v>0</v>
      </c>
      <c r="AR291" s="148">
        <v>0</v>
      </c>
      <c r="AS291" s="148">
        <v>0</v>
      </c>
      <c r="AT291" s="148">
        <v>0</v>
      </c>
      <c r="AU291" s="148">
        <v>0</v>
      </c>
      <c r="AV291" s="148">
        <v>0</v>
      </c>
      <c r="AW291" s="148">
        <v>0</v>
      </c>
      <c r="AX291" s="148">
        <v>0</v>
      </c>
      <c r="AY291" s="148">
        <v>0</v>
      </c>
      <c r="AZ291" s="148">
        <v>0</v>
      </c>
      <c r="BA291" s="148">
        <v>0</v>
      </c>
      <c r="BB291" s="148">
        <v>0</v>
      </c>
      <c r="BC291" s="148">
        <v>0</v>
      </c>
      <c r="BD291" s="148">
        <v>0</v>
      </c>
      <c r="BE291" s="148">
        <v>0</v>
      </c>
      <c r="BF291" s="148">
        <v>0</v>
      </c>
      <c r="BG291" s="148">
        <v>0</v>
      </c>
      <c r="BH291" s="148">
        <v>0</v>
      </c>
      <c r="BI291" s="148">
        <v>0</v>
      </c>
      <c r="BJ291" s="148">
        <v>0</v>
      </c>
      <c r="BK291" s="148">
        <v>0</v>
      </c>
      <c r="BL291" s="148">
        <v>0</v>
      </c>
      <c r="BM291" s="148">
        <v>0</v>
      </c>
      <c r="BN291" s="148">
        <v>0</v>
      </c>
      <c r="BO291" s="148">
        <v>0</v>
      </c>
      <c r="BP291" s="148">
        <v>0</v>
      </c>
      <c r="BQ291" s="148">
        <v>0</v>
      </c>
      <c r="BR291" s="148">
        <v>0</v>
      </c>
      <c r="BS291" s="356">
        <v>0</v>
      </c>
      <c r="BT291" s="148">
        <v>0</v>
      </c>
      <c r="BU291" s="148">
        <v>0</v>
      </c>
      <c r="BV291" s="148">
        <v>0</v>
      </c>
      <c r="BW291" s="148">
        <v>0</v>
      </c>
      <c r="BX291" s="148">
        <v>0</v>
      </c>
      <c r="BY291" s="148">
        <v>0</v>
      </c>
      <c r="BZ291" s="148">
        <v>0</v>
      </c>
      <c r="CA291" s="148">
        <v>0</v>
      </c>
      <c r="CB291" s="148">
        <v>0</v>
      </c>
      <c r="CC291" s="312">
        <v>0</v>
      </c>
      <c r="CD291" s="312">
        <v>0</v>
      </c>
      <c r="CE291" s="312">
        <v>0</v>
      </c>
      <c r="CF291" s="312">
        <v>0</v>
      </c>
      <c r="CG291" s="148">
        <v>0</v>
      </c>
      <c r="CH291" s="148">
        <v>0</v>
      </c>
      <c r="CI291" s="148">
        <v>0</v>
      </c>
      <c r="CJ291" s="148">
        <v>0</v>
      </c>
      <c r="CK291" s="148">
        <v>0</v>
      </c>
      <c r="CL291" s="148">
        <v>0</v>
      </c>
      <c r="CM291" s="148">
        <v>0</v>
      </c>
      <c r="CN291" s="148">
        <v>0</v>
      </c>
      <c r="CO291" s="148">
        <v>0</v>
      </c>
      <c r="CP291" s="148">
        <v>0</v>
      </c>
      <c r="CQ291" s="148">
        <v>0</v>
      </c>
      <c r="CR291" s="148">
        <v>0</v>
      </c>
      <c r="CS291" s="148">
        <v>0</v>
      </c>
      <c r="CT291" s="148">
        <v>0</v>
      </c>
      <c r="CU291" s="148">
        <v>0</v>
      </c>
      <c r="CV291" s="148">
        <v>0</v>
      </c>
      <c r="CW291" s="148">
        <v>0</v>
      </c>
      <c r="CX291" s="148">
        <v>0</v>
      </c>
      <c r="CY291" s="148">
        <v>0</v>
      </c>
      <c r="CZ291" s="148">
        <v>0</v>
      </c>
      <c r="DA291" s="148">
        <v>0</v>
      </c>
      <c r="DB291" s="148">
        <v>0</v>
      </c>
      <c r="DC291" s="148">
        <v>0</v>
      </c>
      <c r="DD291" s="148">
        <v>0</v>
      </c>
      <c r="DE291" s="148">
        <v>0</v>
      </c>
      <c r="DF291" s="148">
        <v>0</v>
      </c>
      <c r="DG291" s="148">
        <v>0</v>
      </c>
      <c r="DH291" s="148">
        <v>0</v>
      </c>
      <c r="DI291" s="148">
        <v>0</v>
      </c>
      <c r="DJ291" s="148">
        <v>0</v>
      </c>
      <c r="DK291" s="148">
        <v>0</v>
      </c>
      <c r="DL291" s="148">
        <v>0</v>
      </c>
      <c r="DM291" s="148">
        <v>0</v>
      </c>
      <c r="DN291" s="148">
        <v>0</v>
      </c>
      <c r="DO291" s="148">
        <v>0</v>
      </c>
      <c r="DP291" s="148">
        <v>0</v>
      </c>
      <c r="DQ291" s="148">
        <v>0</v>
      </c>
      <c r="DR291" s="312">
        <v>0</v>
      </c>
      <c r="DS291" s="148">
        <v>0</v>
      </c>
      <c r="DT291" s="312"/>
      <c r="DU291" s="312"/>
      <c r="DV291" s="312"/>
      <c r="DW291" s="312"/>
      <c r="DX291" s="312"/>
      <c r="EC291" s="312"/>
      <c r="ED291" s="312"/>
      <c r="EE291" s="312"/>
      <c r="EF291" s="312"/>
      <c r="EJ291" s="359"/>
      <c r="EL291" s="359"/>
      <c r="ER291" s="312"/>
      <c r="FA291" s="312"/>
      <c r="FB291" s="312"/>
      <c r="FC291" s="312"/>
      <c r="FD291" s="312"/>
      <c r="FE291" s="312"/>
      <c r="FF291" s="312"/>
      <c r="FG291" s="312"/>
      <c r="FH291" s="312"/>
      <c r="FI291" s="148">
        <v>0</v>
      </c>
      <c r="FJ291" s="148">
        <v>0</v>
      </c>
      <c r="FK291" s="148">
        <v>0</v>
      </c>
      <c r="FL291" s="148">
        <v>0</v>
      </c>
      <c r="FM291" s="148">
        <v>0</v>
      </c>
      <c r="FN291" s="148">
        <v>0</v>
      </c>
      <c r="FO291" s="148">
        <v>0</v>
      </c>
      <c r="FP291" s="148">
        <v>0</v>
      </c>
      <c r="FQ291" s="148">
        <v>0</v>
      </c>
      <c r="FR291" s="148">
        <v>0</v>
      </c>
      <c r="FS291" s="312">
        <v>0</v>
      </c>
      <c r="FT291" s="148">
        <v>0</v>
      </c>
      <c r="FU291" s="148">
        <v>0</v>
      </c>
      <c r="FV291" s="148">
        <v>0</v>
      </c>
      <c r="FW291" s="148">
        <v>0</v>
      </c>
      <c r="FX291" s="148">
        <v>0</v>
      </c>
      <c r="FY291" s="148">
        <v>0</v>
      </c>
      <c r="FZ291" s="148">
        <v>0</v>
      </c>
      <c r="GA291" s="148">
        <v>0</v>
      </c>
      <c r="GB291" s="148">
        <v>0</v>
      </c>
      <c r="GC291" s="148">
        <v>0</v>
      </c>
      <c r="GD291" s="148">
        <v>0</v>
      </c>
      <c r="GE291" s="148">
        <v>0</v>
      </c>
      <c r="GF291" s="148">
        <v>0</v>
      </c>
      <c r="GG291" s="148">
        <v>0</v>
      </c>
      <c r="GH291" s="148">
        <v>0</v>
      </c>
      <c r="GI291" s="148">
        <v>0</v>
      </c>
      <c r="GJ291" s="148">
        <v>0</v>
      </c>
      <c r="GK291" s="148">
        <v>0</v>
      </c>
      <c r="GL291" s="148">
        <v>0</v>
      </c>
      <c r="GM291" s="148">
        <v>0</v>
      </c>
      <c r="GN291" s="148">
        <v>0</v>
      </c>
      <c r="GO291" s="148">
        <v>0</v>
      </c>
      <c r="GP291" s="148">
        <v>0</v>
      </c>
      <c r="GQ291" s="148">
        <v>0</v>
      </c>
      <c r="GR291" s="148">
        <v>0</v>
      </c>
      <c r="GS291" s="148">
        <v>0</v>
      </c>
      <c r="GT291" s="148">
        <v>0</v>
      </c>
      <c r="GU291" s="148">
        <v>0</v>
      </c>
      <c r="GV291" s="148">
        <v>0</v>
      </c>
      <c r="GW291" s="148">
        <v>0</v>
      </c>
      <c r="GX291" s="148">
        <v>0</v>
      </c>
      <c r="GY291" s="148">
        <v>0</v>
      </c>
      <c r="GZ291" s="148">
        <v>0</v>
      </c>
      <c r="HA291" s="148">
        <v>0</v>
      </c>
      <c r="HB291" s="148">
        <v>0</v>
      </c>
      <c r="HC291" s="148">
        <v>0</v>
      </c>
      <c r="HD291" s="148">
        <v>0</v>
      </c>
      <c r="HE291" s="148">
        <v>0</v>
      </c>
      <c r="HF291" s="148">
        <v>0</v>
      </c>
      <c r="HG291" s="148">
        <v>0</v>
      </c>
      <c r="HH291" s="148">
        <v>0</v>
      </c>
      <c r="HI291" s="148">
        <v>0</v>
      </c>
      <c r="HJ291" s="148">
        <v>0</v>
      </c>
      <c r="HK291" s="148">
        <v>0</v>
      </c>
      <c r="HL291" s="148">
        <v>0</v>
      </c>
      <c r="HM291" s="148">
        <v>0</v>
      </c>
      <c r="HN291" s="148">
        <v>0</v>
      </c>
      <c r="HO291" s="148">
        <v>0</v>
      </c>
      <c r="HP291" s="148">
        <v>0</v>
      </c>
      <c r="HQ291" s="148">
        <v>0</v>
      </c>
      <c r="HR291" s="148">
        <v>0</v>
      </c>
      <c r="HS291" s="148">
        <v>0</v>
      </c>
      <c r="HT291" s="148">
        <v>0</v>
      </c>
      <c r="HU291" s="148">
        <v>0</v>
      </c>
      <c r="HV291" s="148">
        <v>0</v>
      </c>
      <c r="HW291" s="148">
        <v>0</v>
      </c>
      <c r="HX291" s="148">
        <v>0</v>
      </c>
      <c r="HY291" s="148">
        <v>0</v>
      </c>
      <c r="HZ291" s="148">
        <v>0</v>
      </c>
      <c r="IA291" s="148">
        <v>0</v>
      </c>
      <c r="IB291" s="148">
        <v>0</v>
      </c>
      <c r="IC291" s="148">
        <v>0</v>
      </c>
      <c r="ID291" s="148">
        <v>0</v>
      </c>
      <c r="IE291" s="148">
        <v>0</v>
      </c>
      <c r="IF291" s="148">
        <v>0</v>
      </c>
      <c r="IG291" s="148">
        <v>0</v>
      </c>
      <c r="IH291" s="148">
        <v>0</v>
      </c>
      <c r="II291" s="312">
        <v>0</v>
      </c>
      <c r="IJ291" s="148">
        <v>0</v>
      </c>
      <c r="IK291" s="148">
        <v>0</v>
      </c>
      <c r="IL291" s="148">
        <v>0</v>
      </c>
      <c r="IM291" s="148">
        <v>0</v>
      </c>
      <c r="IN291" s="351">
        <f t="shared" si="293"/>
        <v>0</v>
      </c>
      <c r="IO291" s="148">
        <v>0</v>
      </c>
      <c r="IP291" s="148">
        <v>0</v>
      </c>
      <c r="IQ291" s="148">
        <v>0</v>
      </c>
      <c r="IR291" s="148">
        <v>0</v>
      </c>
      <c r="IS291" s="148">
        <v>0</v>
      </c>
      <c r="IT291" s="148">
        <v>0</v>
      </c>
      <c r="IU291" s="148">
        <v>0</v>
      </c>
      <c r="IV291" s="148">
        <v>0</v>
      </c>
      <c r="IW291" s="148">
        <v>0</v>
      </c>
      <c r="IX291" s="148">
        <v>0</v>
      </c>
      <c r="IY291" s="148">
        <v>0</v>
      </c>
      <c r="IZ291" s="148">
        <v>0</v>
      </c>
      <c r="JA291" s="148">
        <v>0</v>
      </c>
      <c r="JB291" s="148">
        <v>0</v>
      </c>
      <c r="JC291" s="355">
        <v>0</v>
      </c>
      <c r="JD291" s="148">
        <v>0</v>
      </c>
      <c r="JE291" s="148">
        <v>0</v>
      </c>
      <c r="JF291" s="353">
        <f t="shared" si="294"/>
        <v>0</v>
      </c>
      <c r="JG291" s="148">
        <v>0</v>
      </c>
      <c r="JH291" s="148">
        <v>0</v>
      </c>
      <c r="JI291" s="148">
        <v>0</v>
      </c>
      <c r="JJ291" s="148">
        <v>0</v>
      </c>
      <c r="JK291" s="148">
        <v>0</v>
      </c>
      <c r="JL291" s="148">
        <v>0</v>
      </c>
      <c r="JM291" s="148">
        <v>0</v>
      </c>
      <c r="JN291" s="351">
        <f t="shared" si="295"/>
        <v>0</v>
      </c>
      <c r="JO291" s="148">
        <v>0</v>
      </c>
      <c r="JP291" s="148">
        <v>0</v>
      </c>
      <c r="JQ291" s="148">
        <v>0</v>
      </c>
      <c r="JR291" s="148">
        <v>0</v>
      </c>
      <c r="JS291" s="148">
        <v>0</v>
      </c>
      <c r="JT291" s="148">
        <v>0</v>
      </c>
      <c r="JU291" s="148">
        <v>0</v>
      </c>
      <c r="JV291" s="351">
        <f t="shared" si="296"/>
        <v>0</v>
      </c>
      <c r="JW291" s="148">
        <v>0</v>
      </c>
      <c r="JX291" s="148">
        <v>0</v>
      </c>
      <c r="JY291" s="148">
        <v>0</v>
      </c>
      <c r="JZ291" s="148">
        <v>0</v>
      </c>
      <c r="KA291" s="148">
        <v>0</v>
      </c>
      <c r="KB291" s="148">
        <v>0</v>
      </c>
      <c r="KC291" s="148">
        <v>0</v>
      </c>
      <c r="KD291" s="148">
        <v>0</v>
      </c>
      <c r="KE291" s="148">
        <v>0</v>
      </c>
      <c r="KF291" s="148">
        <v>0</v>
      </c>
      <c r="KG291" s="148">
        <v>0</v>
      </c>
      <c r="KH291" s="148">
        <v>0</v>
      </c>
      <c r="KI291" s="148">
        <v>0</v>
      </c>
      <c r="KJ291" s="148">
        <v>0</v>
      </c>
      <c r="KK291" s="148">
        <v>0</v>
      </c>
      <c r="KL291" s="148">
        <v>0</v>
      </c>
      <c r="KM291" s="148">
        <v>0</v>
      </c>
      <c r="KN291" s="148">
        <v>0</v>
      </c>
      <c r="KO291" s="148">
        <v>0</v>
      </c>
      <c r="KP291" s="148">
        <v>0</v>
      </c>
      <c r="KQ291" s="148">
        <v>0</v>
      </c>
      <c r="KR291" s="148">
        <v>0</v>
      </c>
      <c r="KS291" s="148">
        <v>0</v>
      </c>
      <c r="KT291" s="148">
        <v>0</v>
      </c>
      <c r="KU291" s="148">
        <v>0</v>
      </c>
      <c r="KV291" s="148">
        <v>0</v>
      </c>
      <c r="KW291" s="148">
        <v>0</v>
      </c>
      <c r="KX291" s="148">
        <v>0</v>
      </c>
      <c r="KY291" s="148">
        <v>0</v>
      </c>
      <c r="KZ291" s="96">
        <v>0</v>
      </c>
      <c r="LA291" s="96">
        <v>0</v>
      </c>
      <c r="LB291" s="96">
        <v>0</v>
      </c>
      <c r="LC291" s="96">
        <v>0</v>
      </c>
      <c r="LD291" s="96">
        <v>0</v>
      </c>
      <c r="LE291" s="96">
        <v>0</v>
      </c>
      <c r="LF291" s="96">
        <v>0</v>
      </c>
      <c r="LG291" s="96">
        <v>0</v>
      </c>
      <c r="LH291" s="96">
        <v>0</v>
      </c>
      <c r="LI291" s="96">
        <v>0</v>
      </c>
      <c r="LJ291" s="148">
        <v>0</v>
      </c>
      <c r="LK291" s="148">
        <v>0</v>
      </c>
      <c r="LL291" s="148">
        <v>0</v>
      </c>
      <c r="LM291" s="148">
        <v>0</v>
      </c>
      <c r="LN291" s="148">
        <v>0</v>
      </c>
      <c r="LO291" s="148">
        <v>0</v>
      </c>
      <c r="LP291" s="96">
        <v>0</v>
      </c>
      <c r="LQ291" s="148">
        <v>0</v>
      </c>
      <c r="LR291" s="148">
        <v>0</v>
      </c>
      <c r="LS291" s="148">
        <v>0</v>
      </c>
      <c r="LT291" s="148">
        <v>0</v>
      </c>
      <c r="LU291" s="148">
        <v>0</v>
      </c>
      <c r="LV291" s="148">
        <v>0</v>
      </c>
      <c r="LW291" s="148">
        <v>0</v>
      </c>
      <c r="LX291" s="148">
        <v>0</v>
      </c>
      <c r="LY291" s="148">
        <v>0</v>
      </c>
      <c r="LZ291" s="148">
        <v>0</v>
      </c>
      <c r="MA291" s="148">
        <v>0</v>
      </c>
      <c r="MB291" s="148">
        <v>0</v>
      </c>
      <c r="MC291" s="148">
        <v>0</v>
      </c>
      <c r="MD291" s="148">
        <v>0</v>
      </c>
      <c r="ME291" s="148">
        <v>0</v>
      </c>
      <c r="MF291" s="148">
        <v>0</v>
      </c>
      <c r="MG291" s="148">
        <v>0</v>
      </c>
      <c r="MH291" s="148">
        <v>0</v>
      </c>
      <c r="MI291" s="148">
        <v>0</v>
      </c>
      <c r="MJ291" s="148">
        <v>0</v>
      </c>
      <c r="MK291" s="148">
        <v>0</v>
      </c>
      <c r="ML291" s="148">
        <v>0</v>
      </c>
      <c r="MM291" s="148">
        <v>0</v>
      </c>
      <c r="MN291" s="148">
        <v>0</v>
      </c>
      <c r="MO291" s="148">
        <v>0</v>
      </c>
      <c r="MP291" s="148">
        <v>0</v>
      </c>
      <c r="MQ291" s="148">
        <v>0</v>
      </c>
      <c r="MR291" s="148">
        <v>0</v>
      </c>
      <c r="MS291" s="148">
        <v>0</v>
      </c>
      <c r="MT291" s="148">
        <v>0</v>
      </c>
      <c r="MU291" s="148">
        <v>0</v>
      </c>
      <c r="MV291" s="148">
        <v>0</v>
      </c>
      <c r="MW291" s="148">
        <v>0</v>
      </c>
      <c r="MX291" s="148">
        <v>0</v>
      </c>
      <c r="MY291" s="148">
        <v>0</v>
      </c>
      <c r="MZ291" s="148">
        <v>0</v>
      </c>
      <c r="NA291" s="148">
        <v>0</v>
      </c>
      <c r="NB291" s="148">
        <v>0</v>
      </c>
      <c r="NC291" s="148">
        <v>0</v>
      </c>
      <c r="ND291" s="148">
        <v>0</v>
      </c>
      <c r="NE291" s="148">
        <v>0</v>
      </c>
      <c r="NF291" s="148">
        <v>0</v>
      </c>
      <c r="NG291" s="148">
        <v>0</v>
      </c>
      <c r="NH291" s="148">
        <v>0</v>
      </c>
      <c r="NI291" s="148">
        <v>0</v>
      </c>
      <c r="NJ291" s="148">
        <v>0</v>
      </c>
      <c r="NK291" s="148">
        <v>0</v>
      </c>
      <c r="NL291" s="148">
        <v>0</v>
      </c>
      <c r="NM291" s="148">
        <v>0</v>
      </c>
      <c r="NN291" s="148">
        <v>0</v>
      </c>
      <c r="NO291" s="148">
        <v>0</v>
      </c>
      <c r="NP291" s="148">
        <v>0</v>
      </c>
      <c r="NQ291" s="148">
        <v>0</v>
      </c>
      <c r="NR291" s="148">
        <v>0</v>
      </c>
      <c r="NS291" s="148">
        <v>0</v>
      </c>
      <c r="NT291" s="148">
        <v>0</v>
      </c>
      <c r="NU291" s="148">
        <v>0</v>
      </c>
      <c r="NV291" s="148">
        <v>0</v>
      </c>
      <c r="NW291" s="148">
        <v>0</v>
      </c>
      <c r="NX291" s="148">
        <v>0</v>
      </c>
      <c r="NY291" s="148">
        <v>0</v>
      </c>
      <c r="NZ291" s="148">
        <v>0</v>
      </c>
      <c r="OA291" s="148">
        <v>0</v>
      </c>
      <c r="OB291" s="148">
        <v>0</v>
      </c>
      <c r="OC291" s="148">
        <v>0</v>
      </c>
      <c r="OD291" s="148">
        <v>0</v>
      </c>
      <c r="OE291" s="148">
        <v>0</v>
      </c>
      <c r="OF291" s="148">
        <v>0</v>
      </c>
      <c r="OG291" s="148">
        <v>0</v>
      </c>
      <c r="OH291" s="148">
        <v>0</v>
      </c>
      <c r="OI291" s="148">
        <v>0</v>
      </c>
      <c r="OJ291" s="148">
        <v>0</v>
      </c>
      <c r="OK291" s="148">
        <v>0</v>
      </c>
      <c r="OL291" s="148">
        <v>0</v>
      </c>
      <c r="OM291" s="148">
        <v>0</v>
      </c>
      <c r="ON291" s="148">
        <v>0</v>
      </c>
      <c r="OO291" s="148">
        <v>0</v>
      </c>
      <c r="OP291" s="148">
        <v>0</v>
      </c>
      <c r="OQ291" s="96">
        <v>0</v>
      </c>
      <c r="OR291" s="96">
        <v>0</v>
      </c>
      <c r="OS291" s="96">
        <v>0</v>
      </c>
      <c r="OT291" s="96">
        <v>0</v>
      </c>
      <c r="OU291" s="96">
        <v>0</v>
      </c>
      <c r="OV291" s="96">
        <v>0</v>
      </c>
      <c r="OW291" s="96">
        <v>0</v>
      </c>
      <c r="OX291" s="96">
        <v>0</v>
      </c>
      <c r="OY291" s="96">
        <v>0</v>
      </c>
      <c r="OZ291" s="96">
        <v>0</v>
      </c>
      <c r="PA291" s="96">
        <v>0</v>
      </c>
      <c r="PB291" s="148">
        <v>0</v>
      </c>
      <c r="PK291" s="312"/>
      <c r="PM291" s="312"/>
      <c r="QA291" s="312"/>
      <c r="RE291" s="312"/>
      <c r="RG291" s="312"/>
      <c r="RH291" s="312"/>
    </row>
    <row r="292" spans="1:597" s="148" customFormat="1" hidden="1" x14ac:dyDescent="0.2">
      <c r="A292" s="327"/>
      <c r="B292" s="354">
        <v>16</v>
      </c>
      <c r="C292" s="399">
        <f t="shared" ca="1" si="292"/>
        <v>0</v>
      </c>
      <c r="D292" s="354"/>
      <c r="E292" s="354"/>
      <c r="F292" s="354"/>
      <c r="G292" s="148">
        <v>0</v>
      </c>
      <c r="H292" s="148">
        <v>0</v>
      </c>
      <c r="I292" s="355">
        <v>0</v>
      </c>
      <c r="J292" s="148">
        <v>0</v>
      </c>
      <c r="K292" s="148">
        <v>0</v>
      </c>
      <c r="L292" s="148">
        <v>0</v>
      </c>
      <c r="M292" s="148">
        <v>0</v>
      </c>
      <c r="N292" s="148">
        <v>0</v>
      </c>
      <c r="O292" s="148">
        <v>0</v>
      </c>
      <c r="P292" s="148">
        <v>0</v>
      </c>
      <c r="Q292" s="148">
        <v>0</v>
      </c>
      <c r="R292" s="148">
        <v>0</v>
      </c>
      <c r="S292" s="148">
        <v>0</v>
      </c>
      <c r="T292" s="148">
        <v>0</v>
      </c>
      <c r="U292" s="148">
        <v>0</v>
      </c>
      <c r="V292" s="148">
        <v>0</v>
      </c>
      <c r="W292" s="148">
        <v>0</v>
      </c>
      <c r="X292" s="148">
        <v>0</v>
      </c>
      <c r="Y292" s="148">
        <v>0</v>
      </c>
      <c r="Z292" s="148">
        <v>0</v>
      </c>
      <c r="AA292" s="148">
        <v>0</v>
      </c>
      <c r="AB292" s="148">
        <v>0</v>
      </c>
      <c r="AC292" s="148">
        <v>0</v>
      </c>
      <c r="AD292" s="148">
        <v>0</v>
      </c>
      <c r="AE292" s="148">
        <v>0</v>
      </c>
      <c r="AF292" s="148">
        <v>0</v>
      </c>
      <c r="AG292" s="148">
        <v>0</v>
      </c>
      <c r="AH292" s="148">
        <v>0</v>
      </c>
      <c r="AI292" s="148">
        <v>0</v>
      </c>
      <c r="AJ292" s="148">
        <v>0</v>
      </c>
      <c r="AK292" s="148">
        <v>0</v>
      </c>
      <c r="AL292" s="148">
        <v>0</v>
      </c>
      <c r="AM292" s="148">
        <v>0</v>
      </c>
      <c r="AN292" s="148">
        <v>0</v>
      </c>
      <c r="AO292" s="148">
        <v>0</v>
      </c>
      <c r="AP292" s="360">
        <v>0</v>
      </c>
      <c r="AQ292" s="148">
        <v>0</v>
      </c>
      <c r="AR292" s="148">
        <v>0</v>
      </c>
      <c r="AS292" s="148">
        <v>0</v>
      </c>
      <c r="AT292" s="148">
        <v>0</v>
      </c>
      <c r="AU292" s="148">
        <v>0</v>
      </c>
      <c r="AV292" s="148">
        <v>0</v>
      </c>
      <c r="AW292" s="148">
        <v>0</v>
      </c>
      <c r="AX292" s="148">
        <v>0</v>
      </c>
      <c r="AY292" s="148">
        <v>0</v>
      </c>
      <c r="AZ292" s="148">
        <v>0</v>
      </c>
      <c r="BA292" s="148">
        <v>0</v>
      </c>
      <c r="BB292" s="148">
        <v>0</v>
      </c>
      <c r="BC292" s="148">
        <v>0</v>
      </c>
      <c r="BD292" s="148">
        <v>0</v>
      </c>
      <c r="BE292" s="148">
        <v>0</v>
      </c>
      <c r="BF292" s="148">
        <v>0</v>
      </c>
      <c r="BG292" s="148">
        <v>0</v>
      </c>
      <c r="BH292" s="148">
        <v>0</v>
      </c>
      <c r="BI292" s="148">
        <v>0</v>
      </c>
      <c r="BJ292" s="148">
        <v>0</v>
      </c>
      <c r="BK292" s="148">
        <v>0</v>
      </c>
      <c r="BL292" s="148">
        <v>0</v>
      </c>
      <c r="BM292" s="148">
        <v>0</v>
      </c>
      <c r="BN292" s="148">
        <v>0</v>
      </c>
      <c r="BO292" s="148">
        <v>0</v>
      </c>
      <c r="BP292" s="148">
        <v>0</v>
      </c>
      <c r="BQ292" s="148">
        <v>0</v>
      </c>
      <c r="BR292" s="148">
        <v>0</v>
      </c>
      <c r="BS292" s="356">
        <v>0</v>
      </c>
      <c r="BT292" s="148">
        <v>0</v>
      </c>
      <c r="BU292" s="148">
        <v>0</v>
      </c>
      <c r="BV292" s="148">
        <v>0</v>
      </c>
      <c r="BW292" s="148">
        <v>0</v>
      </c>
      <c r="BX292" s="148">
        <v>0</v>
      </c>
      <c r="BY292" s="96">
        <v>0</v>
      </c>
      <c r="BZ292" s="148">
        <v>0</v>
      </c>
      <c r="CA292" s="148">
        <v>0</v>
      </c>
      <c r="CB292" s="148">
        <v>0</v>
      </c>
      <c r="CC292" s="312">
        <v>0</v>
      </c>
      <c r="CD292" s="312">
        <v>0</v>
      </c>
      <c r="CE292" s="312">
        <v>0</v>
      </c>
      <c r="CF292" s="312">
        <v>0</v>
      </c>
      <c r="CG292" s="148">
        <v>0</v>
      </c>
      <c r="CH292" s="148">
        <v>0</v>
      </c>
      <c r="CI292" s="148">
        <v>0</v>
      </c>
      <c r="CJ292" s="148">
        <v>0</v>
      </c>
      <c r="CK292" s="148">
        <v>0</v>
      </c>
      <c r="CL292" s="148">
        <v>0</v>
      </c>
      <c r="CM292" s="148">
        <v>0</v>
      </c>
      <c r="CN292" s="148">
        <v>0</v>
      </c>
      <c r="CO292" s="148">
        <v>0</v>
      </c>
      <c r="CP292" s="148">
        <v>0</v>
      </c>
      <c r="CQ292" s="148">
        <v>0</v>
      </c>
      <c r="CR292" s="148">
        <v>0</v>
      </c>
      <c r="CS292" s="148">
        <v>0</v>
      </c>
      <c r="CT292" s="148">
        <v>0</v>
      </c>
      <c r="CU292" s="148">
        <v>0</v>
      </c>
      <c r="CV292" s="148">
        <v>0</v>
      </c>
      <c r="CW292" s="148">
        <v>0</v>
      </c>
      <c r="CX292" s="148">
        <v>0</v>
      </c>
      <c r="CY292" s="148">
        <v>0</v>
      </c>
      <c r="CZ292" s="148">
        <v>0</v>
      </c>
      <c r="DA292" s="148">
        <v>0</v>
      </c>
      <c r="DB292" s="148">
        <v>0</v>
      </c>
      <c r="DC292" s="148">
        <v>0</v>
      </c>
      <c r="DD292" s="148">
        <v>0</v>
      </c>
      <c r="DE292" s="148">
        <v>0</v>
      </c>
      <c r="DF292" s="148">
        <v>0</v>
      </c>
      <c r="DG292" s="148">
        <v>0</v>
      </c>
      <c r="DH292" s="148">
        <v>0</v>
      </c>
      <c r="DI292" s="148">
        <v>0</v>
      </c>
      <c r="DJ292" s="148">
        <v>0</v>
      </c>
      <c r="DK292" s="148">
        <v>0</v>
      </c>
      <c r="DL292" s="148">
        <v>0</v>
      </c>
      <c r="DM292" s="148">
        <v>0</v>
      </c>
      <c r="DN292" s="148">
        <v>0</v>
      </c>
      <c r="DO292" s="148">
        <v>0</v>
      </c>
      <c r="DP292" s="148">
        <v>0</v>
      </c>
      <c r="DQ292" s="148">
        <v>0</v>
      </c>
      <c r="DR292" s="312">
        <v>0</v>
      </c>
      <c r="DS292" s="148">
        <v>0</v>
      </c>
      <c r="DT292" s="312"/>
      <c r="DU292" s="312"/>
      <c r="DV292" s="312"/>
      <c r="DW292" s="312"/>
      <c r="DX292" s="312"/>
      <c r="DY292" s="96"/>
      <c r="EC292" s="312"/>
      <c r="ED292" s="312"/>
      <c r="EE292" s="312"/>
      <c r="EF292" s="312"/>
      <c r="EJ292" s="359"/>
      <c r="EL292" s="359"/>
      <c r="ER292" s="312"/>
      <c r="FA292" s="312"/>
      <c r="FB292" s="312"/>
      <c r="FC292" s="312"/>
      <c r="FD292" s="312"/>
      <c r="FE292" s="312"/>
      <c r="FF292" s="312"/>
      <c r="FG292" s="312"/>
      <c r="FH292" s="312"/>
      <c r="FI292" s="148">
        <v>0</v>
      </c>
      <c r="FJ292" s="148">
        <v>0</v>
      </c>
      <c r="FK292" s="148">
        <v>0</v>
      </c>
      <c r="FL292" s="148">
        <v>0</v>
      </c>
      <c r="FM292" s="148">
        <v>0</v>
      </c>
      <c r="FN292" s="148">
        <v>0</v>
      </c>
      <c r="FO292" s="148">
        <v>0</v>
      </c>
      <c r="FP292" s="148">
        <v>0</v>
      </c>
      <c r="FQ292" s="148">
        <v>0</v>
      </c>
      <c r="FR292" s="148">
        <v>0</v>
      </c>
      <c r="FS292" s="312">
        <v>0</v>
      </c>
      <c r="FT292" s="148">
        <v>0</v>
      </c>
      <c r="FU292" s="148">
        <v>0</v>
      </c>
      <c r="FV292" s="148">
        <v>0</v>
      </c>
      <c r="FW292" s="148">
        <v>0</v>
      </c>
      <c r="FX292" s="148">
        <v>0</v>
      </c>
      <c r="FY292" s="148">
        <v>0</v>
      </c>
      <c r="FZ292" s="148">
        <v>0</v>
      </c>
      <c r="GA292" s="148">
        <v>0</v>
      </c>
      <c r="GB292" s="148">
        <v>0</v>
      </c>
      <c r="GC292" s="148">
        <v>0</v>
      </c>
      <c r="GD292" s="148">
        <v>0</v>
      </c>
      <c r="GE292" s="148">
        <v>0</v>
      </c>
      <c r="GF292" s="148">
        <v>0</v>
      </c>
      <c r="GG292" s="148">
        <v>0</v>
      </c>
      <c r="GH292" s="148">
        <v>0</v>
      </c>
      <c r="GI292" s="148">
        <v>0</v>
      </c>
      <c r="GJ292" s="148">
        <v>0</v>
      </c>
      <c r="GK292" s="148">
        <v>0</v>
      </c>
      <c r="GL292" s="148">
        <v>0</v>
      </c>
      <c r="GM292" s="148">
        <v>0</v>
      </c>
      <c r="GN292" s="148">
        <v>0</v>
      </c>
      <c r="GO292" s="148">
        <v>0</v>
      </c>
      <c r="GP292" s="148">
        <v>0</v>
      </c>
      <c r="GQ292" s="148">
        <v>0</v>
      </c>
      <c r="GR292" s="148">
        <v>0</v>
      </c>
      <c r="GS292" s="148">
        <v>0</v>
      </c>
      <c r="GT292" s="148">
        <v>0</v>
      </c>
      <c r="GU292" s="148">
        <v>0</v>
      </c>
      <c r="GV292" s="148">
        <v>0</v>
      </c>
      <c r="GW292" s="148">
        <v>0</v>
      </c>
      <c r="GX292" s="148">
        <v>0</v>
      </c>
      <c r="GY292" s="148">
        <v>0</v>
      </c>
      <c r="GZ292" s="148">
        <v>0</v>
      </c>
      <c r="HA292" s="148">
        <v>0</v>
      </c>
      <c r="HB292" s="148">
        <v>0</v>
      </c>
      <c r="HC292" s="148">
        <v>0</v>
      </c>
      <c r="HD292" s="148">
        <v>0</v>
      </c>
      <c r="HE292" s="148">
        <v>0</v>
      </c>
      <c r="HF292" s="148">
        <v>0</v>
      </c>
      <c r="HG292" s="148">
        <v>0</v>
      </c>
      <c r="HH292" s="148">
        <v>0</v>
      </c>
      <c r="HI292" s="148">
        <v>0</v>
      </c>
      <c r="HJ292" s="148">
        <v>0</v>
      </c>
      <c r="HK292" s="148">
        <v>0</v>
      </c>
      <c r="HL292" s="148">
        <v>0</v>
      </c>
      <c r="HM292" s="148">
        <v>0</v>
      </c>
      <c r="HN292" s="148">
        <v>0</v>
      </c>
      <c r="HO292" s="148">
        <v>0</v>
      </c>
      <c r="HP292" s="148">
        <v>0</v>
      </c>
      <c r="HQ292" s="148">
        <v>0</v>
      </c>
      <c r="HR292" s="148">
        <v>0</v>
      </c>
      <c r="HS292" s="148">
        <v>0</v>
      </c>
      <c r="HT292" s="148">
        <v>0</v>
      </c>
      <c r="HU292" s="148">
        <v>0</v>
      </c>
      <c r="HV292" s="148">
        <v>0</v>
      </c>
      <c r="HW292" s="148">
        <v>0</v>
      </c>
      <c r="HX292" s="148">
        <v>0</v>
      </c>
      <c r="HY292" s="148">
        <v>0</v>
      </c>
      <c r="HZ292" s="148">
        <v>0</v>
      </c>
      <c r="IA292" s="148">
        <v>0</v>
      </c>
      <c r="IB292" s="148">
        <v>0</v>
      </c>
      <c r="IC292" s="148">
        <v>0</v>
      </c>
      <c r="ID292" s="148">
        <v>0</v>
      </c>
      <c r="IE292" s="148">
        <v>0</v>
      </c>
      <c r="IF292" s="148">
        <v>0</v>
      </c>
      <c r="IG292" s="148">
        <v>0</v>
      </c>
      <c r="IH292" s="148">
        <v>0</v>
      </c>
      <c r="II292" s="312">
        <v>0</v>
      </c>
      <c r="IJ292" s="148">
        <v>0</v>
      </c>
      <c r="IK292" s="148">
        <v>0</v>
      </c>
      <c r="IL292" s="148">
        <v>0</v>
      </c>
      <c r="IM292" s="148">
        <v>0</v>
      </c>
      <c r="IN292" s="351">
        <f t="shared" si="293"/>
        <v>0</v>
      </c>
      <c r="IO292" s="148">
        <v>0</v>
      </c>
      <c r="IP292" s="148">
        <v>0</v>
      </c>
      <c r="IQ292" s="148">
        <v>0</v>
      </c>
      <c r="IR292" s="148">
        <v>0</v>
      </c>
      <c r="IS292" s="148">
        <v>0</v>
      </c>
      <c r="IT292" s="148">
        <v>0</v>
      </c>
      <c r="IU292" s="148">
        <v>0</v>
      </c>
      <c r="IV292" s="148">
        <v>0</v>
      </c>
      <c r="IW292" s="148">
        <v>0</v>
      </c>
      <c r="IX292" s="148">
        <v>0</v>
      </c>
      <c r="IY292" s="148">
        <v>0</v>
      </c>
      <c r="IZ292" s="148">
        <v>0</v>
      </c>
      <c r="JA292" s="148">
        <v>0</v>
      </c>
      <c r="JB292" s="148">
        <v>0</v>
      </c>
      <c r="JC292" s="355">
        <v>0</v>
      </c>
      <c r="JD292" s="148">
        <v>0</v>
      </c>
      <c r="JE292" s="148">
        <v>0</v>
      </c>
      <c r="JF292" s="353">
        <f t="shared" si="294"/>
        <v>0</v>
      </c>
      <c r="JG292" s="148">
        <v>0</v>
      </c>
      <c r="JH292" s="148">
        <v>0</v>
      </c>
      <c r="JI292" s="148">
        <v>0</v>
      </c>
      <c r="JJ292" s="148">
        <v>0</v>
      </c>
      <c r="JK292" s="148">
        <v>0</v>
      </c>
      <c r="JL292" s="148">
        <v>0</v>
      </c>
      <c r="JM292" s="148">
        <v>0</v>
      </c>
      <c r="JN292" s="351">
        <f t="shared" si="295"/>
        <v>0</v>
      </c>
      <c r="JO292" s="148">
        <v>0</v>
      </c>
      <c r="JP292" s="148">
        <v>0</v>
      </c>
      <c r="JQ292" s="148">
        <v>0</v>
      </c>
      <c r="JR292" s="148">
        <v>0</v>
      </c>
      <c r="JS292" s="148">
        <v>0</v>
      </c>
      <c r="JT292" s="148">
        <v>0</v>
      </c>
      <c r="JU292" s="148">
        <v>0</v>
      </c>
      <c r="JV292" s="351">
        <f t="shared" si="296"/>
        <v>0</v>
      </c>
      <c r="JW292" s="148">
        <v>0</v>
      </c>
      <c r="JX292" s="148">
        <v>0</v>
      </c>
      <c r="JY292" s="148">
        <v>0</v>
      </c>
      <c r="JZ292" s="148">
        <v>0</v>
      </c>
      <c r="KA292" s="148">
        <v>0</v>
      </c>
      <c r="KB292" s="148">
        <v>0</v>
      </c>
      <c r="KC292" s="148">
        <v>0</v>
      </c>
      <c r="KD292" s="148">
        <v>0</v>
      </c>
      <c r="KE292" s="148">
        <v>0</v>
      </c>
      <c r="KF292" s="148">
        <v>0</v>
      </c>
      <c r="KG292" s="148">
        <v>0</v>
      </c>
      <c r="KH292" s="148">
        <v>0</v>
      </c>
      <c r="KI292" s="148">
        <v>0</v>
      </c>
      <c r="KJ292" s="148">
        <v>0</v>
      </c>
      <c r="KK292" s="148">
        <v>0</v>
      </c>
      <c r="KL292" s="148">
        <v>0</v>
      </c>
      <c r="KM292" s="148">
        <v>0</v>
      </c>
      <c r="KN292" s="148">
        <v>0</v>
      </c>
      <c r="KO292" s="148">
        <v>0</v>
      </c>
      <c r="KP292" s="148">
        <v>0</v>
      </c>
      <c r="KQ292" s="148">
        <v>0</v>
      </c>
      <c r="KR292" s="148">
        <v>0</v>
      </c>
      <c r="KS292" s="148">
        <v>0</v>
      </c>
      <c r="KT292" s="148">
        <v>0</v>
      </c>
      <c r="KU292" s="148">
        <v>0</v>
      </c>
      <c r="KV292" s="148">
        <v>0</v>
      </c>
      <c r="KW292" s="148">
        <v>0</v>
      </c>
      <c r="KX292" s="148">
        <v>0</v>
      </c>
      <c r="KY292" s="148">
        <v>0</v>
      </c>
      <c r="KZ292" s="96">
        <v>0</v>
      </c>
      <c r="LA292" s="96">
        <v>0</v>
      </c>
      <c r="LB292" s="96">
        <v>0</v>
      </c>
      <c r="LC292" s="96">
        <v>0</v>
      </c>
      <c r="LD292" s="96">
        <v>0</v>
      </c>
      <c r="LE292" s="96">
        <v>0</v>
      </c>
      <c r="LF292" s="96">
        <v>0</v>
      </c>
      <c r="LG292" s="96">
        <v>0</v>
      </c>
      <c r="LH292" s="96">
        <v>0</v>
      </c>
      <c r="LI292" s="96">
        <v>0</v>
      </c>
      <c r="LJ292" s="148">
        <v>0</v>
      </c>
      <c r="LK292" s="148">
        <v>0</v>
      </c>
      <c r="LL292" s="148">
        <v>0</v>
      </c>
      <c r="LM292" s="148">
        <v>0</v>
      </c>
      <c r="LN292" s="148">
        <v>0</v>
      </c>
      <c r="LO292" s="148">
        <v>0</v>
      </c>
      <c r="LP292" s="96">
        <v>0</v>
      </c>
      <c r="LQ292" s="148">
        <v>0</v>
      </c>
      <c r="LR292" s="148">
        <v>0</v>
      </c>
      <c r="LS292" s="148">
        <v>0</v>
      </c>
      <c r="LT292" s="148">
        <v>0</v>
      </c>
      <c r="LU292" s="148">
        <v>0</v>
      </c>
      <c r="LV292" s="148">
        <v>0</v>
      </c>
      <c r="LW292" s="148">
        <v>0</v>
      </c>
      <c r="LX292" s="148">
        <v>0</v>
      </c>
      <c r="LY292" s="148">
        <v>0</v>
      </c>
      <c r="LZ292" s="148">
        <v>0</v>
      </c>
      <c r="MA292" s="148">
        <v>0</v>
      </c>
      <c r="MB292" s="148">
        <v>0</v>
      </c>
      <c r="MC292" s="148">
        <v>0</v>
      </c>
      <c r="MD292" s="148">
        <v>0</v>
      </c>
      <c r="ME292" s="148">
        <v>0</v>
      </c>
      <c r="MF292" s="148">
        <v>0</v>
      </c>
      <c r="MG292" s="148">
        <v>0</v>
      </c>
      <c r="MH292" s="148">
        <v>0</v>
      </c>
      <c r="MI292" s="148">
        <v>0</v>
      </c>
      <c r="MJ292" s="148">
        <v>0</v>
      </c>
      <c r="MK292" s="148">
        <v>0</v>
      </c>
      <c r="ML292" s="148">
        <v>0</v>
      </c>
      <c r="MM292" s="148">
        <v>0</v>
      </c>
      <c r="MN292" s="148">
        <v>0</v>
      </c>
      <c r="MO292" s="148">
        <v>0</v>
      </c>
      <c r="MP292" s="148">
        <v>0</v>
      </c>
      <c r="MQ292" s="148">
        <v>0</v>
      </c>
      <c r="MR292" s="148">
        <v>0</v>
      </c>
      <c r="MS292" s="148">
        <v>0</v>
      </c>
      <c r="MT292" s="148">
        <v>0</v>
      </c>
      <c r="MU292" s="148">
        <v>0</v>
      </c>
      <c r="MV292" s="148">
        <v>0</v>
      </c>
      <c r="MW292" s="148">
        <v>0</v>
      </c>
      <c r="MX292" s="148">
        <v>0</v>
      </c>
      <c r="MY292" s="148">
        <v>0</v>
      </c>
      <c r="MZ292" s="148">
        <v>0</v>
      </c>
      <c r="NA292" s="148">
        <v>0</v>
      </c>
      <c r="NB292" s="148">
        <v>0</v>
      </c>
      <c r="NC292" s="148">
        <v>0</v>
      </c>
      <c r="ND292" s="148">
        <v>0</v>
      </c>
      <c r="NE292" s="148">
        <v>0</v>
      </c>
      <c r="NF292" s="148">
        <v>0</v>
      </c>
      <c r="NG292" s="148">
        <v>0</v>
      </c>
      <c r="NH292" s="148">
        <v>0</v>
      </c>
      <c r="NI292" s="148">
        <v>0</v>
      </c>
      <c r="NJ292" s="148">
        <v>0</v>
      </c>
      <c r="NK292" s="148">
        <v>0</v>
      </c>
      <c r="NL292" s="148">
        <v>0</v>
      </c>
      <c r="NM292" s="148">
        <v>0</v>
      </c>
      <c r="NN292" s="148">
        <v>0</v>
      </c>
      <c r="NO292" s="148">
        <v>0</v>
      </c>
      <c r="NP292" s="148">
        <v>0</v>
      </c>
      <c r="NQ292" s="148">
        <v>0</v>
      </c>
      <c r="NR292" s="148">
        <v>0</v>
      </c>
      <c r="NS292" s="148">
        <v>0</v>
      </c>
      <c r="NT292" s="148">
        <v>0</v>
      </c>
      <c r="NU292" s="148">
        <v>0</v>
      </c>
      <c r="NV292" s="148">
        <v>0</v>
      </c>
      <c r="NW292" s="148">
        <v>0</v>
      </c>
      <c r="NX292" s="148">
        <v>0</v>
      </c>
      <c r="NY292" s="148">
        <v>0</v>
      </c>
      <c r="NZ292" s="148">
        <v>0</v>
      </c>
      <c r="OA292" s="148">
        <v>0</v>
      </c>
      <c r="OB292" s="148">
        <v>0</v>
      </c>
      <c r="OC292" s="148">
        <v>0</v>
      </c>
      <c r="OD292" s="148">
        <v>0</v>
      </c>
      <c r="OE292" s="148">
        <v>0</v>
      </c>
      <c r="OF292" s="148">
        <v>0</v>
      </c>
      <c r="OG292" s="148">
        <v>0</v>
      </c>
      <c r="OH292" s="148">
        <v>0</v>
      </c>
      <c r="OI292" s="148">
        <v>0</v>
      </c>
      <c r="OJ292" s="148">
        <v>0</v>
      </c>
      <c r="OK292" s="148">
        <v>0</v>
      </c>
      <c r="OL292" s="148">
        <v>0</v>
      </c>
      <c r="OM292" s="148">
        <v>0</v>
      </c>
      <c r="ON292" s="148">
        <v>0</v>
      </c>
      <c r="OO292" s="148">
        <v>0</v>
      </c>
      <c r="OP292" s="148">
        <v>0</v>
      </c>
      <c r="OQ292" s="96">
        <v>0</v>
      </c>
      <c r="OR292" s="96">
        <v>0</v>
      </c>
      <c r="OS292" s="96">
        <v>0</v>
      </c>
      <c r="OT292" s="96">
        <v>0</v>
      </c>
      <c r="OU292" s="96">
        <v>0</v>
      </c>
      <c r="OV292" s="96">
        <v>0</v>
      </c>
      <c r="OW292" s="96">
        <v>0</v>
      </c>
      <c r="OX292" s="96">
        <v>0</v>
      </c>
      <c r="OY292" s="96">
        <v>0</v>
      </c>
      <c r="OZ292" s="96">
        <v>0</v>
      </c>
      <c r="PA292" s="96">
        <v>0</v>
      </c>
      <c r="PB292" s="148">
        <v>0</v>
      </c>
      <c r="PK292" s="312"/>
      <c r="PM292" s="312"/>
      <c r="QA292" s="312"/>
      <c r="RE292" s="312"/>
      <c r="RG292" s="312"/>
      <c r="RH292" s="312"/>
      <c r="RZ292" s="148">
        <v>1</v>
      </c>
    </row>
    <row r="293" spans="1:597" s="148" customFormat="1" hidden="1" x14ac:dyDescent="0.2">
      <c r="A293" s="354"/>
      <c r="B293" s="354">
        <v>17</v>
      </c>
      <c r="C293" s="399">
        <f t="shared" ca="1" si="292"/>
        <v>0</v>
      </c>
      <c r="D293" s="354"/>
      <c r="E293" s="354"/>
      <c r="F293" s="354"/>
      <c r="G293" s="148">
        <v>0</v>
      </c>
      <c r="H293" s="148">
        <v>0</v>
      </c>
      <c r="I293" s="355">
        <v>0</v>
      </c>
      <c r="J293" s="148">
        <v>0</v>
      </c>
      <c r="K293" s="148">
        <v>0</v>
      </c>
      <c r="L293" s="148">
        <v>0</v>
      </c>
      <c r="M293" s="148">
        <v>0</v>
      </c>
      <c r="N293" s="148">
        <v>0</v>
      </c>
      <c r="O293" s="148">
        <v>0</v>
      </c>
      <c r="P293" s="148">
        <v>0</v>
      </c>
      <c r="Q293" s="148">
        <v>0</v>
      </c>
      <c r="R293" s="148">
        <v>0</v>
      </c>
      <c r="S293" s="148">
        <v>0</v>
      </c>
      <c r="T293" s="148">
        <v>0</v>
      </c>
      <c r="U293" s="148">
        <v>0</v>
      </c>
      <c r="V293" s="148">
        <v>0</v>
      </c>
      <c r="W293" s="148">
        <v>0</v>
      </c>
      <c r="X293" s="148">
        <v>0</v>
      </c>
      <c r="Y293" s="148">
        <v>0</v>
      </c>
      <c r="Z293" s="148">
        <v>0</v>
      </c>
      <c r="AA293" s="148">
        <v>0</v>
      </c>
      <c r="AB293" s="148">
        <v>0</v>
      </c>
      <c r="AC293" s="148">
        <v>0</v>
      </c>
      <c r="AD293" s="148">
        <v>0</v>
      </c>
      <c r="AE293" s="148">
        <v>0</v>
      </c>
      <c r="AF293" s="148">
        <v>0</v>
      </c>
      <c r="AG293" s="148">
        <v>0</v>
      </c>
      <c r="AH293" s="148">
        <v>0</v>
      </c>
      <c r="AI293" s="148">
        <v>0</v>
      </c>
      <c r="AJ293" s="148">
        <v>0</v>
      </c>
      <c r="AK293" s="148">
        <v>0</v>
      </c>
      <c r="AL293" s="148">
        <v>0</v>
      </c>
      <c r="AM293" s="148">
        <v>0</v>
      </c>
      <c r="AN293" s="148">
        <v>0</v>
      </c>
      <c r="AO293" s="148">
        <v>0</v>
      </c>
      <c r="AP293" s="360">
        <v>0</v>
      </c>
      <c r="AQ293" s="148">
        <v>0</v>
      </c>
      <c r="AR293" s="148">
        <v>0</v>
      </c>
      <c r="AS293" s="148">
        <v>0</v>
      </c>
      <c r="AT293" s="148">
        <v>0</v>
      </c>
      <c r="AU293" s="148">
        <v>0</v>
      </c>
      <c r="AV293" s="148">
        <v>0</v>
      </c>
      <c r="AW293" s="148">
        <v>0</v>
      </c>
      <c r="AX293" s="148">
        <v>0</v>
      </c>
      <c r="AY293" s="148">
        <v>0</v>
      </c>
      <c r="AZ293" s="148">
        <v>0</v>
      </c>
      <c r="BA293" s="148">
        <v>0</v>
      </c>
      <c r="BB293" s="148">
        <v>0</v>
      </c>
      <c r="BC293" s="148">
        <v>1</v>
      </c>
      <c r="BD293" s="148">
        <v>1</v>
      </c>
      <c r="BE293" s="148">
        <v>1</v>
      </c>
      <c r="BF293" s="148">
        <v>1</v>
      </c>
      <c r="BG293" s="148">
        <v>1</v>
      </c>
      <c r="BH293" s="148">
        <v>1</v>
      </c>
      <c r="BI293" s="148">
        <v>0</v>
      </c>
      <c r="BJ293" s="148">
        <v>0</v>
      </c>
      <c r="BK293" s="148">
        <v>0</v>
      </c>
      <c r="BL293" s="148">
        <v>0</v>
      </c>
      <c r="BM293" s="148">
        <v>0</v>
      </c>
      <c r="BN293" s="148">
        <v>0</v>
      </c>
      <c r="BO293" s="148">
        <v>0</v>
      </c>
      <c r="BP293" s="148">
        <v>0</v>
      </c>
      <c r="BQ293" s="148">
        <v>0</v>
      </c>
      <c r="BR293" s="148">
        <v>0</v>
      </c>
      <c r="BS293" s="356">
        <v>0</v>
      </c>
      <c r="BT293" s="148">
        <v>0</v>
      </c>
      <c r="BU293" s="148">
        <v>0</v>
      </c>
      <c r="BV293" s="148">
        <v>0</v>
      </c>
      <c r="BW293" s="148">
        <v>0</v>
      </c>
      <c r="BX293" s="148">
        <v>0</v>
      </c>
      <c r="BY293" s="96">
        <v>0</v>
      </c>
      <c r="BZ293" s="148">
        <v>0</v>
      </c>
      <c r="CA293" s="148">
        <v>0</v>
      </c>
      <c r="CB293" s="148">
        <v>0</v>
      </c>
      <c r="CC293" s="312">
        <v>0</v>
      </c>
      <c r="CD293" s="312">
        <v>0</v>
      </c>
      <c r="CE293" s="312">
        <v>0</v>
      </c>
      <c r="CF293" s="312">
        <v>0</v>
      </c>
      <c r="CG293" s="148">
        <v>0</v>
      </c>
      <c r="CH293" s="148">
        <v>0</v>
      </c>
      <c r="CI293" s="148">
        <v>0</v>
      </c>
      <c r="CJ293" s="148">
        <v>0</v>
      </c>
      <c r="CK293" s="148">
        <v>0</v>
      </c>
      <c r="CL293" s="148">
        <v>0</v>
      </c>
      <c r="CM293" s="148">
        <v>0</v>
      </c>
      <c r="CN293" s="148">
        <v>0</v>
      </c>
      <c r="CO293" s="148">
        <v>0</v>
      </c>
      <c r="CP293" s="148">
        <v>0</v>
      </c>
      <c r="CQ293" s="148">
        <v>0</v>
      </c>
      <c r="CR293" s="148">
        <v>0</v>
      </c>
      <c r="CS293" s="148">
        <v>0</v>
      </c>
      <c r="CT293" s="148">
        <v>0</v>
      </c>
      <c r="CU293" s="148">
        <v>0</v>
      </c>
      <c r="CV293" s="148">
        <v>0</v>
      </c>
      <c r="CW293" s="148">
        <v>0</v>
      </c>
      <c r="CX293" s="148">
        <v>0</v>
      </c>
      <c r="CY293" s="148">
        <v>0</v>
      </c>
      <c r="CZ293" s="148">
        <v>0</v>
      </c>
      <c r="DA293" s="148">
        <v>0</v>
      </c>
      <c r="DB293" s="148">
        <v>0</v>
      </c>
      <c r="DC293" s="148">
        <v>0</v>
      </c>
      <c r="DD293" s="148">
        <v>0</v>
      </c>
      <c r="DE293" s="148">
        <v>0</v>
      </c>
      <c r="DF293" s="148">
        <v>0</v>
      </c>
      <c r="DG293" s="148">
        <v>0</v>
      </c>
      <c r="DH293" s="148">
        <v>0</v>
      </c>
      <c r="DI293" s="148">
        <v>0</v>
      </c>
      <c r="DJ293" s="148">
        <v>0</v>
      </c>
      <c r="DK293" s="148">
        <v>0</v>
      </c>
      <c r="DL293" s="148">
        <v>0</v>
      </c>
      <c r="DM293" s="148">
        <v>0</v>
      </c>
      <c r="DN293" s="148">
        <v>0</v>
      </c>
      <c r="DO293" s="148">
        <v>0</v>
      </c>
      <c r="DP293" s="148">
        <v>0</v>
      </c>
      <c r="DQ293" s="148">
        <v>0</v>
      </c>
      <c r="DR293" s="312">
        <v>0</v>
      </c>
      <c r="DS293" s="148">
        <v>0</v>
      </c>
      <c r="DT293" s="312"/>
      <c r="DU293" s="312"/>
      <c r="DV293" s="312"/>
      <c r="DW293" s="312"/>
      <c r="DX293" s="312"/>
      <c r="DY293" s="96"/>
      <c r="EC293" s="312"/>
      <c r="ED293" s="312"/>
      <c r="EE293" s="312"/>
      <c r="EF293" s="312"/>
      <c r="EJ293" s="359"/>
      <c r="EL293" s="359"/>
      <c r="ER293" s="312"/>
      <c r="FA293" s="312"/>
      <c r="FB293" s="312"/>
      <c r="FC293" s="312"/>
      <c r="FD293" s="312"/>
      <c r="FE293" s="312"/>
      <c r="FF293" s="312"/>
      <c r="FG293" s="312"/>
      <c r="FH293" s="312"/>
      <c r="FI293" s="148">
        <v>0</v>
      </c>
      <c r="FJ293" s="148">
        <v>0</v>
      </c>
      <c r="FK293" s="148">
        <v>0</v>
      </c>
      <c r="FL293" s="148">
        <v>0</v>
      </c>
      <c r="FM293" s="148">
        <v>0</v>
      </c>
      <c r="FN293" s="148">
        <v>0</v>
      </c>
      <c r="FO293" s="148">
        <v>0</v>
      </c>
      <c r="FP293" s="148">
        <v>0</v>
      </c>
      <c r="FQ293" s="148">
        <v>0</v>
      </c>
      <c r="FR293" s="148">
        <v>0</v>
      </c>
      <c r="FS293" s="312">
        <v>0</v>
      </c>
      <c r="FT293" s="148">
        <v>0</v>
      </c>
      <c r="FU293" s="148">
        <v>0</v>
      </c>
      <c r="FV293" s="148">
        <v>0</v>
      </c>
      <c r="FW293" s="148">
        <v>0</v>
      </c>
      <c r="FX293" s="148">
        <v>0</v>
      </c>
      <c r="FY293" s="148">
        <v>0</v>
      </c>
      <c r="FZ293" s="148">
        <v>0</v>
      </c>
      <c r="GA293" s="148">
        <v>0</v>
      </c>
      <c r="GB293" s="148">
        <v>0</v>
      </c>
      <c r="GC293" s="148">
        <v>0</v>
      </c>
      <c r="GD293" s="148">
        <v>0</v>
      </c>
      <c r="GE293" s="148">
        <v>0</v>
      </c>
      <c r="GF293" s="148">
        <v>0</v>
      </c>
      <c r="GG293" s="148">
        <v>0</v>
      </c>
      <c r="GH293" s="148">
        <v>0</v>
      </c>
      <c r="GI293" s="148">
        <v>0</v>
      </c>
      <c r="GJ293" s="148">
        <v>0</v>
      </c>
      <c r="GK293" s="148">
        <v>0</v>
      </c>
      <c r="GL293" s="148">
        <v>0</v>
      </c>
      <c r="GM293" s="148">
        <v>0</v>
      </c>
      <c r="GN293" s="148">
        <v>0</v>
      </c>
      <c r="GO293" s="148">
        <v>0</v>
      </c>
      <c r="GP293" s="148">
        <v>0</v>
      </c>
      <c r="GQ293" s="148">
        <v>0</v>
      </c>
      <c r="GR293" s="148">
        <v>0</v>
      </c>
      <c r="GS293" s="148">
        <v>0</v>
      </c>
      <c r="GT293" s="148">
        <v>0</v>
      </c>
      <c r="GU293" s="148">
        <v>0</v>
      </c>
      <c r="GV293" s="148">
        <v>0</v>
      </c>
      <c r="GW293" s="148">
        <v>0</v>
      </c>
      <c r="GX293" s="148">
        <v>0</v>
      </c>
      <c r="GY293" s="148">
        <v>0</v>
      </c>
      <c r="GZ293" s="148">
        <v>0</v>
      </c>
      <c r="HA293" s="148">
        <v>0</v>
      </c>
      <c r="HB293" s="148">
        <v>0</v>
      </c>
      <c r="HC293" s="148">
        <v>0</v>
      </c>
      <c r="HD293" s="148">
        <v>0</v>
      </c>
      <c r="HE293" s="148">
        <v>0</v>
      </c>
      <c r="HF293" s="148">
        <v>0</v>
      </c>
      <c r="HG293" s="148">
        <v>0</v>
      </c>
      <c r="HH293" s="148">
        <v>0</v>
      </c>
      <c r="HI293" s="148">
        <v>0</v>
      </c>
      <c r="HJ293" s="148">
        <v>0</v>
      </c>
      <c r="HK293" s="148">
        <v>0</v>
      </c>
      <c r="HL293" s="148">
        <v>0</v>
      </c>
      <c r="HM293" s="148">
        <v>0</v>
      </c>
      <c r="HN293" s="148">
        <v>0</v>
      </c>
      <c r="HO293" s="148">
        <v>0</v>
      </c>
      <c r="HP293" s="148">
        <v>0</v>
      </c>
      <c r="HQ293" s="148">
        <v>0</v>
      </c>
      <c r="HR293" s="148">
        <v>0</v>
      </c>
      <c r="HS293" s="148">
        <v>0</v>
      </c>
      <c r="HT293" s="148">
        <v>0</v>
      </c>
      <c r="HU293" s="148">
        <v>0</v>
      </c>
      <c r="HV293" s="148">
        <v>0</v>
      </c>
      <c r="HW293" s="148">
        <v>0</v>
      </c>
      <c r="HX293" s="148">
        <v>0</v>
      </c>
      <c r="HY293" s="148">
        <v>0</v>
      </c>
      <c r="HZ293" s="148">
        <v>0</v>
      </c>
      <c r="IA293" s="148">
        <v>0</v>
      </c>
      <c r="IB293" s="148">
        <v>0</v>
      </c>
      <c r="IC293" s="148">
        <v>0</v>
      </c>
      <c r="ID293" s="148">
        <v>0</v>
      </c>
      <c r="IE293" s="148">
        <v>0</v>
      </c>
      <c r="IF293" s="148">
        <v>0</v>
      </c>
      <c r="IG293" s="148">
        <v>0</v>
      </c>
      <c r="IH293" s="148">
        <v>0</v>
      </c>
      <c r="II293" s="312">
        <v>0</v>
      </c>
      <c r="IJ293" s="148">
        <v>0</v>
      </c>
      <c r="IK293" s="148">
        <v>0</v>
      </c>
      <c r="IL293" s="148">
        <v>0</v>
      </c>
      <c r="IM293" s="148">
        <v>0</v>
      </c>
      <c r="IN293" s="351">
        <f t="shared" si="293"/>
        <v>0</v>
      </c>
      <c r="IO293" s="148">
        <v>0</v>
      </c>
      <c r="IP293" s="148">
        <v>0</v>
      </c>
      <c r="IQ293" s="148">
        <v>0</v>
      </c>
      <c r="IR293" s="148">
        <v>0</v>
      </c>
      <c r="IS293" s="148">
        <v>0</v>
      </c>
      <c r="IT293" s="148">
        <v>0</v>
      </c>
      <c r="IU293" s="148">
        <v>0</v>
      </c>
      <c r="IV293" s="148">
        <v>0</v>
      </c>
      <c r="IW293" s="148">
        <v>0</v>
      </c>
      <c r="IX293" s="148">
        <v>0</v>
      </c>
      <c r="IY293" s="148">
        <v>0</v>
      </c>
      <c r="IZ293" s="148">
        <v>0</v>
      </c>
      <c r="JA293" s="148">
        <v>0</v>
      </c>
      <c r="JB293" s="148">
        <v>0</v>
      </c>
      <c r="JC293" s="355">
        <v>0</v>
      </c>
      <c r="JD293" s="148">
        <v>0</v>
      </c>
      <c r="JE293" s="148">
        <v>0</v>
      </c>
      <c r="JF293" s="353">
        <f t="shared" si="294"/>
        <v>0</v>
      </c>
      <c r="JG293" s="148">
        <v>0</v>
      </c>
      <c r="JH293" s="148">
        <v>0</v>
      </c>
      <c r="JI293" s="148">
        <v>0</v>
      </c>
      <c r="JJ293" s="148">
        <v>0</v>
      </c>
      <c r="JK293" s="148">
        <v>0</v>
      </c>
      <c r="JL293" s="148">
        <v>0</v>
      </c>
      <c r="JM293" s="148">
        <v>0</v>
      </c>
      <c r="JN293" s="351">
        <f t="shared" si="295"/>
        <v>0</v>
      </c>
      <c r="JO293" s="148">
        <v>0</v>
      </c>
      <c r="JP293" s="148">
        <v>0</v>
      </c>
      <c r="JQ293" s="148">
        <v>0</v>
      </c>
      <c r="JR293" s="148">
        <v>0</v>
      </c>
      <c r="JS293" s="148">
        <v>0</v>
      </c>
      <c r="JT293" s="148">
        <v>0</v>
      </c>
      <c r="JU293" s="148">
        <v>0</v>
      </c>
      <c r="JV293" s="351">
        <f t="shared" si="296"/>
        <v>0</v>
      </c>
      <c r="JW293" s="148">
        <v>0</v>
      </c>
      <c r="JX293" s="148">
        <v>0</v>
      </c>
      <c r="JY293" s="148">
        <v>0</v>
      </c>
      <c r="JZ293" s="148">
        <v>0</v>
      </c>
      <c r="KA293" s="148">
        <v>0</v>
      </c>
      <c r="KB293" s="148">
        <v>0</v>
      </c>
      <c r="KC293" s="148">
        <v>0</v>
      </c>
      <c r="KD293" s="148">
        <v>0</v>
      </c>
      <c r="KE293" s="148">
        <v>0</v>
      </c>
      <c r="KF293" s="148">
        <v>0</v>
      </c>
      <c r="KG293" s="148">
        <v>0</v>
      </c>
      <c r="KH293" s="148">
        <v>0</v>
      </c>
      <c r="KI293" s="148">
        <v>0</v>
      </c>
      <c r="KJ293" s="148">
        <v>0</v>
      </c>
      <c r="KK293" s="148">
        <v>0</v>
      </c>
      <c r="KL293" s="148">
        <v>0</v>
      </c>
      <c r="KM293" s="148">
        <v>0</v>
      </c>
      <c r="KN293" s="148">
        <v>0</v>
      </c>
      <c r="KO293" s="148">
        <v>0</v>
      </c>
      <c r="KP293" s="148">
        <v>0</v>
      </c>
      <c r="KQ293" s="148">
        <v>0</v>
      </c>
      <c r="KR293" s="148">
        <v>0</v>
      </c>
      <c r="KS293" s="148">
        <v>0</v>
      </c>
      <c r="KT293" s="148">
        <v>0</v>
      </c>
      <c r="KU293" s="148">
        <v>0</v>
      </c>
      <c r="KV293" s="148">
        <v>0</v>
      </c>
      <c r="KW293" s="148">
        <v>0</v>
      </c>
      <c r="KX293" s="148">
        <v>0</v>
      </c>
      <c r="KY293" s="148">
        <v>0</v>
      </c>
      <c r="KZ293" s="96">
        <v>0</v>
      </c>
      <c r="LA293" s="96">
        <v>0</v>
      </c>
      <c r="LB293" s="96">
        <v>1</v>
      </c>
      <c r="LC293" s="96">
        <v>1</v>
      </c>
      <c r="LD293" s="96">
        <v>1</v>
      </c>
      <c r="LE293" s="96">
        <v>1</v>
      </c>
      <c r="LF293" s="96">
        <v>0</v>
      </c>
      <c r="LG293" s="96">
        <v>0</v>
      </c>
      <c r="LH293" s="96">
        <v>0</v>
      </c>
      <c r="LI293" s="96">
        <v>0</v>
      </c>
      <c r="LJ293" s="148">
        <v>1</v>
      </c>
      <c r="LK293" s="148">
        <v>1</v>
      </c>
      <c r="LL293" s="148">
        <v>1</v>
      </c>
      <c r="LM293" s="148">
        <v>0</v>
      </c>
      <c r="LN293" s="148">
        <v>0</v>
      </c>
      <c r="LO293" s="148">
        <v>0</v>
      </c>
      <c r="LP293" s="96">
        <v>0</v>
      </c>
      <c r="LQ293" s="148">
        <v>0</v>
      </c>
      <c r="LR293" s="148">
        <v>0</v>
      </c>
      <c r="LS293" s="148">
        <v>0</v>
      </c>
      <c r="LT293" s="148">
        <v>0</v>
      </c>
      <c r="LU293" s="148">
        <v>0</v>
      </c>
      <c r="LV293" s="148">
        <v>0</v>
      </c>
      <c r="LW293" s="148">
        <v>0</v>
      </c>
      <c r="LX293" s="148">
        <v>0</v>
      </c>
      <c r="LY293" s="148">
        <v>0</v>
      </c>
      <c r="LZ293" s="148">
        <v>0</v>
      </c>
      <c r="MA293" s="148">
        <v>0</v>
      </c>
      <c r="MB293" s="148">
        <v>0</v>
      </c>
      <c r="MC293" s="148">
        <v>0</v>
      </c>
      <c r="MD293" s="148">
        <v>0</v>
      </c>
      <c r="ME293" s="148">
        <v>0</v>
      </c>
      <c r="MF293" s="148">
        <v>0</v>
      </c>
      <c r="MG293" s="148">
        <v>0</v>
      </c>
      <c r="MH293" s="148">
        <v>0</v>
      </c>
      <c r="MI293" s="148">
        <v>0</v>
      </c>
      <c r="MJ293" s="148">
        <v>0</v>
      </c>
      <c r="MK293" s="148">
        <v>0</v>
      </c>
      <c r="ML293" s="148">
        <v>0</v>
      </c>
      <c r="MM293" s="148">
        <v>0</v>
      </c>
      <c r="MN293" s="148">
        <v>0</v>
      </c>
      <c r="MO293" s="148">
        <v>0</v>
      </c>
      <c r="MP293" s="148">
        <v>0</v>
      </c>
      <c r="MQ293" s="148">
        <v>0</v>
      </c>
      <c r="MR293" s="148">
        <v>0</v>
      </c>
      <c r="MS293" s="148">
        <v>0</v>
      </c>
      <c r="MT293" s="148">
        <v>0</v>
      </c>
      <c r="MU293" s="148">
        <v>0</v>
      </c>
      <c r="MV293" s="148">
        <v>0</v>
      </c>
      <c r="MW293" s="148">
        <v>0</v>
      </c>
      <c r="MX293" s="148">
        <v>0</v>
      </c>
      <c r="MY293" s="148">
        <v>0</v>
      </c>
      <c r="MZ293" s="148">
        <v>0</v>
      </c>
      <c r="NA293" s="148">
        <v>0</v>
      </c>
      <c r="NB293" s="148">
        <v>0</v>
      </c>
      <c r="NC293" s="148">
        <v>0</v>
      </c>
      <c r="ND293" s="148">
        <v>0</v>
      </c>
      <c r="NE293" s="148">
        <v>0</v>
      </c>
      <c r="NF293" s="148">
        <v>0</v>
      </c>
      <c r="NG293" s="148">
        <v>0</v>
      </c>
      <c r="NH293" s="148">
        <v>0</v>
      </c>
      <c r="NI293" s="148">
        <v>0</v>
      </c>
      <c r="NJ293" s="148">
        <v>0</v>
      </c>
      <c r="NK293" s="148">
        <v>0</v>
      </c>
      <c r="NL293" s="148">
        <v>0</v>
      </c>
      <c r="NM293" s="148">
        <v>0</v>
      </c>
      <c r="NN293" s="148">
        <v>0</v>
      </c>
      <c r="NO293" s="148">
        <v>0</v>
      </c>
      <c r="NP293" s="148">
        <v>0</v>
      </c>
      <c r="NQ293" s="148">
        <v>0</v>
      </c>
      <c r="NR293" s="148">
        <v>0</v>
      </c>
      <c r="NS293" s="148">
        <v>0</v>
      </c>
      <c r="NT293" s="148">
        <v>0</v>
      </c>
      <c r="NU293" s="148">
        <v>0</v>
      </c>
      <c r="NV293" s="148">
        <v>0</v>
      </c>
      <c r="NW293" s="148">
        <v>0</v>
      </c>
      <c r="NX293" s="148">
        <v>0</v>
      </c>
      <c r="NY293" s="148">
        <v>0</v>
      </c>
      <c r="NZ293" s="148">
        <v>0</v>
      </c>
      <c r="OA293" s="148">
        <v>0</v>
      </c>
      <c r="OB293" s="148">
        <v>0</v>
      </c>
      <c r="OC293" s="148">
        <v>0</v>
      </c>
      <c r="OD293" s="148">
        <v>0</v>
      </c>
      <c r="OE293" s="148">
        <v>0</v>
      </c>
      <c r="OF293" s="148">
        <v>0</v>
      </c>
      <c r="OG293" s="148">
        <v>0</v>
      </c>
      <c r="OH293" s="148">
        <v>0</v>
      </c>
      <c r="OI293" s="148">
        <v>0</v>
      </c>
      <c r="OJ293" s="148">
        <v>0</v>
      </c>
      <c r="OK293" s="148">
        <v>0</v>
      </c>
      <c r="OL293" s="148">
        <v>0</v>
      </c>
      <c r="OM293" s="148">
        <v>0</v>
      </c>
      <c r="ON293" s="148">
        <v>0</v>
      </c>
      <c r="OO293" s="148">
        <v>0</v>
      </c>
      <c r="OP293" s="148">
        <v>0</v>
      </c>
      <c r="OQ293" s="96">
        <v>0</v>
      </c>
      <c r="OR293" s="96">
        <v>0</v>
      </c>
      <c r="OS293" s="96">
        <v>0</v>
      </c>
      <c r="OT293" s="96">
        <v>0</v>
      </c>
      <c r="OU293" s="96">
        <v>0</v>
      </c>
      <c r="OV293" s="96">
        <v>0</v>
      </c>
      <c r="OW293" s="96">
        <v>0</v>
      </c>
      <c r="OX293" s="96">
        <v>0</v>
      </c>
      <c r="OY293" s="96">
        <v>0</v>
      </c>
      <c r="OZ293" s="96">
        <v>0</v>
      </c>
      <c r="PA293" s="96">
        <v>0</v>
      </c>
      <c r="PB293" s="148">
        <v>0</v>
      </c>
      <c r="PK293" s="312"/>
      <c r="PM293" s="312"/>
      <c r="QA293" s="312"/>
      <c r="RE293" s="312"/>
      <c r="RG293" s="312"/>
      <c r="RH293" s="312"/>
    </row>
    <row r="294" spans="1:597" s="148" customFormat="1" hidden="1" x14ac:dyDescent="0.2">
      <c r="A294" s="327"/>
      <c r="B294" s="354">
        <v>18</v>
      </c>
      <c r="C294" s="399">
        <f t="shared" ca="1" si="292"/>
        <v>0</v>
      </c>
      <c r="D294" s="354"/>
      <c r="E294" s="354"/>
      <c r="F294" s="354"/>
      <c r="G294" s="148">
        <v>0</v>
      </c>
      <c r="H294" s="148">
        <v>0</v>
      </c>
      <c r="I294" s="355">
        <v>0</v>
      </c>
      <c r="J294" s="148">
        <v>0</v>
      </c>
      <c r="K294" s="148">
        <v>0</v>
      </c>
      <c r="L294" s="148">
        <v>0</v>
      </c>
      <c r="M294" s="148">
        <v>0</v>
      </c>
      <c r="N294" s="148">
        <v>0</v>
      </c>
      <c r="O294" s="148">
        <v>0</v>
      </c>
      <c r="P294" s="148">
        <v>0</v>
      </c>
      <c r="Q294" s="148">
        <v>0</v>
      </c>
      <c r="R294" s="148">
        <v>0</v>
      </c>
      <c r="S294" s="148">
        <v>0</v>
      </c>
      <c r="T294" s="148">
        <v>0</v>
      </c>
      <c r="U294" s="148">
        <v>0</v>
      </c>
      <c r="V294" s="148">
        <v>0</v>
      </c>
      <c r="W294" s="148">
        <v>0</v>
      </c>
      <c r="X294" s="148">
        <v>0</v>
      </c>
      <c r="Y294" s="148">
        <v>0</v>
      </c>
      <c r="Z294" s="148">
        <v>0</v>
      </c>
      <c r="AA294" s="148">
        <v>0</v>
      </c>
      <c r="AB294" s="148">
        <v>0</v>
      </c>
      <c r="AC294" s="148">
        <v>0</v>
      </c>
      <c r="AD294" s="148">
        <v>0</v>
      </c>
      <c r="AE294" s="148">
        <v>0</v>
      </c>
      <c r="AF294" s="148">
        <v>0</v>
      </c>
      <c r="AG294" s="148">
        <v>0</v>
      </c>
      <c r="AH294" s="148">
        <v>0</v>
      </c>
      <c r="AI294" s="148">
        <v>0</v>
      </c>
      <c r="AJ294" s="148">
        <v>0</v>
      </c>
      <c r="AK294" s="148">
        <v>0</v>
      </c>
      <c r="AL294" s="148">
        <v>0</v>
      </c>
      <c r="AM294" s="148">
        <v>0</v>
      </c>
      <c r="AN294" s="148">
        <v>0</v>
      </c>
      <c r="AO294" s="148">
        <v>0</v>
      </c>
      <c r="AP294" s="360">
        <v>0</v>
      </c>
      <c r="AQ294" s="148">
        <v>0</v>
      </c>
      <c r="AR294" s="148">
        <v>0</v>
      </c>
      <c r="AS294" s="148">
        <v>0</v>
      </c>
      <c r="AT294" s="148">
        <v>0</v>
      </c>
      <c r="AU294" s="148">
        <v>0</v>
      </c>
      <c r="AV294" s="148">
        <v>0</v>
      </c>
      <c r="AW294" s="148">
        <v>0</v>
      </c>
      <c r="AX294" s="148">
        <v>0</v>
      </c>
      <c r="AY294" s="148">
        <v>0</v>
      </c>
      <c r="AZ294" s="148">
        <v>0</v>
      </c>
      <c r="BA294" s="148">
        <v>0</v>
      </c>
      <c r="BB294" s="148">
        <v>0</v>
      </c>
      <c r="BC294" s="148">
        <v>0</v>
      </c>
      <c r="BD294" s="148">
        <v>0</v>
      </c>
      <c r="BE294" s="148">
        <v>0</v>
      </c>
      <c r="BF294" s="148">
        <v>0</v>
      </c>
      <c r="BG294" s="148">
        <v>0</v>
      </c>
      <c r="BH294" s="148">
        <v>0</v>
      </c>
      <c r="BI294" s="148">
        <v>0</v>
      </c>
      <c r="BJ294" s="148">
        <v>0</v>
      </c>
      <c r="BK294" s="148">
        <v>0</v>
      </c>
      <c r="BL294" s="148">
        <v>0</v>
      </c>
      <c r="BM294" s="148">
        <v>0</v>
      </c>
      <c r="BN294" s="148">
        <v>0</v>
      </c>
      <c r="BO294" s="148">
        <v>0</v>
      </c>
      <c r="BP294" s="148">
        <v>0</v>
      </c>
      <c r="BQ294" s="148">
        <v>0</v>
      </c>
      <c r="BR294" s="148">
        <v>0</v>
      </c>
      <c r="BS294" s="356">
        <v>0</v>
      </c>
      <c r="BT294" s="148">
        <v>0</v>
      </c>
      <c r="BU294" s="148">
        <v>0</v>
      </c>
      <c r="BV294" s="148">
        <v>0</v>
      </c>
      <c r="BW294" s="148">
        <v>0</v>
      </c>
      <c r="BX294" s="148">
        <v>0</v>
      </c>
      <c r="BY294" s="96">
        <v>0</v>
      </c>
      <c r="BZ294" s="148">
        <v>0</v>
      </c>
      <c r="CA294" s="148">
        <v>0</v>
      </c>
      <c r="CB294" s="148">
        <v>0</v>
      </c>
      <c r="CC294" s="312">
        <v>0</v>
      </c>
      <c r="CD294" s="312">
        <v>0</v>
      </c>
      <c r="CE294" s="312">
        <v>0</v>
      </c>
      <c r="CF294" s="312">
        <v>0</v>
      </c>
      <c r="CG294" s="148">
        <v>0</v>
      </c>
      <c r="CH294" s="148">
        <v>0</v>
      </c>
      <c r="CI294" s="148">
        <v>0</v>
      </c>
      <c r="CJ294" s="148">
        <v>0</v>
      </c>
      <c r="CK294" s="148">
        <v>0</v>
      </c>
      <c r="CL294" s="148">
        <v>0</v>
      </c>
      <c r="CM294" s="148">
        <v>0</v>
      </c>
      <c r="CN294" s="148">
        <v>0</v>
      </c>
      <c r="CO294" s="148">
        <v>0</v>
      </c>
      <c r="CP294" s="148">
        <v>0</v>
      </c>
      <c r="CQ294" s="148">
        <v>0</v>
      </c>
      <c r="CR294" s="148">
        <v>0</v>
      </c>
      <c r="CS294" s="148">
        <v>0</v>
      </c>
      <c r="CT294" s="148">
        <v>0</v>
      </c>
      <c r="CU294" s="148">
        <v>0</v>
      </c>
      <c r="CV294" s="148">
        <v>0</v>
      </c>
      <c r="CW294" s="148">
        <v>0</v>
      </c>
      <c r="CX294" s="148">
        <v>0</v>
      </c>
      <c r="CY294" s="148">
        <v>0</v>
      </c>
      <c r="CZ294" s="148">
        <v>0</v>
      </c>
      <c r="DA294" s="148">
        <v>0</v>
      </c>
      <c r="DB294" s="148">
        <v>0</v>
      </c>
      <c r="DC294" s="148">
        <v>0</v>
      </c>
      <c r="DD294" s="148">
        <v>0</v>
      </c>
      <c r="DE294" s="148">
        <v>0</v>
      </c>
      <c r="DF294" s="148">
        <v>0</v>
      </c>
      <c r="DG294" s="148">
        <v>0</v>
      </c>
      <c r="DH294" s="148">
        <v>0</v>
      </c>
      <c r="DI294" s="148">
        <v>0</v>
      </c>
      <c r="DJ294" s="148">
        <v>0</v>
      </c>
      <c r="DK294" s="148">
        <v>0</v>
      </c>
      <c r="DL294" s="148">
        <v>0</v>
      </c>
      <c r="DM294" s="148">
        <v>0</v>
      </c>
      <c r="DN294" s="148">
        <v>0</v>
      </c>
      <c r="DO294" s="148">
        <v>0</v>
      </c>
      <c r="DP294" s="148">
        <v>0</v>
      </c>
      <c r="DQ294" s="148">
        <v>0</v>
      </c>
      <c r="DR294" s="312">
        <v>0</v>
      </c>
      <c r="DS294" s="148">
        <v>0</v>
      </c>
      <c r="DT294" s="312"/>
      <c r="DU294" s="312"/>
      <c r="DV294" s="312"/>
      <c r="DW294" s="312"/>
      <c r="DX294" s="312"/>
      <c r="DY294" s="96"/>
      <c r="EC294" s="312">
        <v>1</v>
      </c>
      <c r="ED294" s="312"/>
      <c r="EE294" s="312"/>
      <c r="EF294" s="312"/>
      <c r="EJ294" s="359"/>
      <c r="EL294" s="359"/>
      <c r="ER294" s="312"/>
      <c r="FA294" s="312"/>
      <c r="FB294" s="312"/>
      <c r="FC294" s="312"/>
      <c r="FD294" s="312"/>
      <c r="FE294" s="312"/>
      <c r="FF294" s="312"/>
      <c r="FG294" s="312"/>
      <c r="FH294" s="312"/>
      <c r="FI294" s="148">
        <v>0</v>
      </c>
      <c r="FJ294" s="148">
        <v>0</v>
      </c>
      <c r="FK294" s="148">
        <v>0</v>
      </c>
      <c r="FL294" s="148">
        <v>0</v>
      </c>
      <c r="FM294" s="148">
        <v>0</v>
      </c>
      <c r="FN294" s="148">
        <v>0</v>
      </c>
      <c r="FO294" s="148">
        <v>0</v>
      </c>
      <c r="FP294" s="148">
        <v>0</v>
      </c>
      <c r="FQ294" s="148">
        <v>0</v>
      </c>
      <c r="FR294" s="148">
        <v>0</v>
      </c>
      <c r="FS294" s="312">
        <v>0</v>
      </c>
      <c r="FT294" s="148">
        <v>0</v>
      </c>
      <c r="FU294" s="148">
        <v>0</v>
      </c>
      <c r="FV294" s="148">
        <v>0</v>
      </c>
      <c r="FW294" s="148">
        <v>0</v>
      </c>
      <c r="FX294" s="148">
        <v>0</v>
      </c>
      <c r="FY294" s="148">
        <v>0</v>
      </c>
      <c r="FZ294" s="148">
        <v>0</v>
      </c>
      <c r="GA294" s="148">
        <v>0</v>
      </c>
      <c r="GB294" s="148">
        <v>0</v>
      </c>
      <c r="GC294" s="148">
        <v>0</v>
      </c>
      <c r="GD294" s="148">
        <v>0</v>
      </c>
      <c r="GE294" s="148">
        <v>0</v>
      </c>
      <c r="GF294" s="148">
        <v>0</v>
      </c>
      <c r="GG294" s="148">
        <v>0</v>
      </c>
      <c r="GH294" s="148">
        <v>0</v>
      </c>
      <c r="GI294" s="148">
        <v>0</v>
      </c>
      <c r="GJ294" s="148">
        <v>0</v>
      </c>
      <c r="GK294" s="148">
        <v>0</v>
      </c>
      <c r="GL294" s="148">
        <v>0</v>
      </c>
      <c r="GM294" s="148">
        <v>0</v>
      </c>
      <c r="GN294" s="148">
        <v>0</v>
      </c>
      <c r="GO294" s="148">
        <v>0</v>
      </c>
      <c r="GP294" s="148">
        <v>0</v>
      </c>
      <c r="GQ294" s="148">
        <v>0</v>
      </c>
      <c r="GR294" s="148">
        <v>0</v>
      </c>
      <c r="GS294" s="148">
        <v>0</v>
      </c>
      <c r="GT294" s="148">
        <v>0</v>
      </c>
      <c r="GU294" s="148">
        <v>0</v>
      </c>
      <c r="GV294" s="148">
        <v>0</v>
      </c>
      <c r="GW294" s="148">
        <v>0</v>
      </c>
      <c r="GX294" s="148">
        <v>0</v>
      </c>
      <c r="GY294" s="148">
        <v>0</v>
      </c>
      <c r="GZ294" s="148">
        <v>0</v>
      </c>
      <c r="HA294" s="148">
        <v>0</v>
      </c>
      <c r="HB294" s="148">
        <v>0</v>
      </c>
      <c r="HC294" s="148">
        <v>0</v>
      </c>
      <c r="HD294" s="148">
        <v>0</v>
      </c>
      <c r="HE294" s="148">
        <v>0</v>
      </c>
      <c r="HF294" s="148">
        <v>0</v>
      </c>
      <c r="HG294" s="148">
        <v>0</v>
      </c>
      <c r="HH294" s="148">
        <v>0</v>
      </c>
      <c r="HI294" s="148">
        <v>0</v>
      </c>
      <c r="HJ294" s="148">
        <v>0</v>
      </c>
      <c r="HK294" s="148">
        <v>0</v>
      </c>
      <c r="HL294" s="148">
        <v>0</v>
      </c>
      <c r="HM294" s="148">
        <v>0</v>
      </c>
      <c r="HN294" s="148">
        <v>0</v>
      </c>
      <c r="HO294" s="148">
        <v>0</v>
      </c>
      <c r="HP294" s="148">
        <v>0</v>
      </c>
      <c r="HQ294" s="148">
        <v>0</v>
      </c>
      <c r="HR294" s="148">
        <v>0</v>
      </c>
      <c r="HS294" s="148">
        <v>0</v>
      </c>
      <c r="HT294" s="148">
        <v>0</v>
      </c>
      <c r="HU294" s="148">
        <v>0</v>
      </c>
      <c r="HV294" s="148">
        <v>0</v>
      </c>
      <c r="HW294" s="148">
        <v>0</v>
      </c>
      <c r="HX294" s="148">
        <v>0</v>
      </c>
      <c r="HY294" s="148">
        <v>0</v>
      </c>
      <c r="HZ294" s="148">
        <v>0</v>
      </c>
      <c r="IA294" s="148">
        <v>0</v>
      </c>
      <c r="IB294" s="148">
        <v>0</v>
      </c>
      <c r="IC294" s="148">
        <v>0</v>
      </c>
      <c r="ID294" s="148">
        <v>0</v>
      </c>
      <c r="IE294" s="148">
        <v>0</v>
      </c>
      <c r="IF294" s="148">
        <v>0</v>
      </c>
      <c r="IG294" s="148">
        <v>0</v>
      </c>
      <c r="IH294" s="148">
        <v>0</v>
      </c>
      <c r="II294" s="312">
        <v>0</v>
      </c>
      <c r="IJ294" s="148">
        <v>0</v>
      </c>
      <c r="IK294" s="148">
        <v>0</v>
      </c>
      <c r="IL294" s="148">
        <v>0</v>
      </c>
      <c r="IM294" s="148">
        <v>0</v>
      </c>
      <c r="IN294" s="351">
        <f t="shared" si="293"/>
        <v>0</v>
      </c>
      <c r="IO294" s="148">
        <v>0</v>
      </c>
      <c r="IP294" s="148">
        <v>0</v>
      </c>
      <c r="IQ294" s="148">
        <v>0</v>
      </c>
      <c r="IR294" s="148">
        <v>0</v>
      </c>
      <c r="IS294" s="148">
        <v>0</v>
      </c>
      <c r="IT294" s="148">
        <v>0</v>
      </c>
      <c r="IU294" s="148">
        <v>0</v>
      </c>
      <c r="IV294" s="148">
        <v>0</v>
      </c>
      <c r="IW294" s="148">
        <v>0</v>
      </c>
      <c r="IX294" s="148">
        <v>0</v>
      </c>
      <c r="IY294" s="148">
        <v>0</v>
      </c>
      <c r="IZ294" s="148">
        <v>0</v>
      </c>
      <c r="JA294" s="148">
        <v>0</v>
      </c>
      <c r="JB294" s="148">
        <v>0</v>
      </c>
      <c r="JC294" s="355">
        <v>0</v>
      </c>
      <c r="JD294" s="148">
        <v>0</v>
      </c>
      <c r="JE294" s="148">
        <v>0</v>
      </c>
      <c r="JF294" s="353">
        <f t="shared" si="294"/>
        <v>0</v>
      </c>
      <c r="JG294" s="148">
        <v>0</v>
      </c>
      <c r="JH294" s="148">
        <v>0</v>
      </c>
      <c r="JI294" s="148">
        <v>0</v>
      </c>
      <c r="JJ294" s="148">
        <v>0</v>
      </c>
      <c r="JK294" s="148">
        <v>0</v>
      </c>
      <c r="JL294" s="148">
        <v>0</v>
      </c>
      <c r="JM294" s="148">
        <v>0</v>
      </c>
      <c r="JN294" s="351">
        <f t="shared" si="295"/>
        <v>0</v>
      </c>
      <c r="JO294" s="148">
        <v>0</v>
      </c>
      <c r="JP294" s="148">
        <v>0</v>
      </c>
      <c r="JQ294" s="148">
        <v>0</v>
      </c>
      <c r="JR294" s="148">
        <v>0</v>
      </c>
      <c r="JS294" s="148">
        <v>0</v>
      </c>
      <c r="JT294" s="148">
        <v>0</v>
      </c>
      <c r="JU294" s="148">
        <v>0</v>
      </c>
      <c r="JV294" s="351">
        <f t="shared" si="296"/>
        <v>0</v>
      </c>
      <c r="JW294" s="148">
        <v>0</v>
      </c>
      <c r="JX294" s="148">
        <v>0</v>
      </c>
      <c r="JY294" s="148">
        <v>0</v>
      </c>
      <c r="JZ294" s="148">
        <v>0</v>
      </c>
      <c r="KA294" s="148">
        <v>0</v>
      </c>
      <c r="KB294" s="148">
        <v>0</v>
      </c>
      <c r="KC294" s="148">
        <v>0</v>
      </c>
      <c r="KD294" s="148">
        <v>0</v>
      </c>
      <c r="KE294" s="148">
        <v>0</v>
      </c>
      <c r="KF294" s="148">
        <v>0</v>
      </c>
      <c r="KG294" s="148">
        <v>0</v>
      </c>
      <c r="KH294" s="148">
        <v>0</v>
      </c>
      <c r="KI294" s="148">
        <v>0</v>
      </c>
      <c r="KJ294" s="148">
        <v>0</v>
      </c>
      <c r="KK294" s="148">
        <v>0</v>
      </c>
      <c r="KL294" s="148">
        <v>0</v>
      </c>
      <c r="KM294" s="148">
        <v>0</v>
      </c>
      <c r="KN294" s="148">
        <v>0</v>
      </c>
      <c r="KO294" s="148">
        <v>0</v>
      </c>
      <c r="KP294" s="148">
        <v>0</v>
      </c>
      <c r="KQ294" s="148">
        <v>0</v>
      </c>
      <c r="KR294" s="148">
        <v>0</v>
      </c>
      <c r="KS294" s="148">
        <v>0</v>
      </c>
      <c r="KT294" s="148">
        <v>0</v>
      </c>
      <c r="KU294" s="148">
        <v>0</v>
      </c>
      <c r="KV294" s="148">
        <v>0</v>
      </c>
      <c r="KW294" s="148">
        <v>0</v>
      </c>
      <c r="KX294" s="148">
        <v>0</v>
      </c>
      <c r="KY294" s="148">
        <v>0</v>
      </c>
      <c r="KZ294" s="96">
        <v>0</v>
      </c>
      <c r="LA294" s="96">
        <v>0</v>
      </c>
      <c r="LB294" s="96">
        <v>0</v>
      </c>
      <c r="LC294" s="96">
        <v>0</v>
      </c>
      <c r="LD294" s="96">
        <v>0</v>
      </c>
      <c r="LE294" s="96">
        <v>0</v>
      </c>
      <c r="LF294" s="96">
        <v>0</v>
      </c>
      <c r="LG294" s="96">
        <v>0</v>
      </c>
      <c r="LH294" s="96">
        <v>0</v>
      </c>
      <c r="LI294" s="96">
        <v>0</v>
      </c>
      <c r="LJ294" s="148">
        <v>0</v>
      </c>
      <c r="LK294" s="148">
        <v>0</v>
      </c>
      <c r="LL294" s="148">
        <v>0</v>
      </c>
      <c r="LM294" s="148">
        <v>0</v>
      </c>
      <c r="LN294" s="148">
        <v>0</v>
      </c>
      <c r="LO294" s="148">
        <v>0</v>
      </c>
      <c r="LP294" s="96">
        <v>0</v>
      </c>
      <c r="LQ294" s="148">
        <v>0</v>
      </c>
      <c r="LR294" s="148">
        <v>0</v>
      </c>
      <c r="LS294" s="148">
        <v>0</v>
      </c>
      <c r="LT294" s="148">
        <v>0</v>
      </c>
      <c r="LU294" s="148">
        <v>0</v>
      </c>
      <c r="LV294" s="148">
        <v>0</v>
      </c>
      <c r="LW294" s="148">
        <v>0</v>
      </c>
      <c r="LX294" s="148">
        <v>0</v>
      </c>
      <c r="LY294" s="148">
        <v>0</v>
      </c>
      <c r="LZ294" s="148">
        <v>0</v>
      </c>
      <c r="MA294" s="148">
        <v>0</v>
      </c>
      <c r="MB294" s="148">
        <v>0</v>
      </c>
      <c r="MC294" s="148">
        <v>0</v>
      </c>
      <c r="MD294" s="148">
        <v>0</v>
      </c>
      <c r="ME294" s="148">
        <v>0</v>
      </c>
      <c r="MF294" s="148">
        <v>0</v>
      </c>
      <c r="MG294" s="148">
        <v>0</v>
      </c>
      <c r="MH294" s="148">
        <v>0</v>
      </c>
      <c r="MI294" s="148">
        <v>0</v>
      </c>
      <c r="MJ294" s="148">
        <v>0</v>
      </c>
      <c r="MK294" s="148">
        <v>0</v>
      </c>
      <c r="ML294" s="148">
        <v>0</v>
      </c>
      <c r="MM294" s="148">
        <v>0</v>
      </c>
      <c r="MN294" s="148">
        <v>0</v>
      </c>
      <c r="MO294" s="148">
        <v>0</v>
      </c>
      <c r="MP294" s="148">
        <v>0</v>
      </c>
      <c r="MQ294" s="148">
        <v>0</v>
      </c>
      <c r="MR294" s="148">
        <v>0</v>
      </c>
      <c r="MS294" s="148">
        <v>0</v>
      </c>
      <c r="MT294" s="148">
        <v>0</v>
      </c>
      <c r="MU294" s="148">
        <v>0</v>
      </c>
      <c r="MV294" s="148">
        <v>0</v>
      </c>
      <c r="MW294" s="148">
        <v>0</v>
      </c>
      <c r="MX294" s="148">
        <v>0</v>
      </c>
      <c r="MY294" s="148">
        <v>0</v>
      </c>
      <c r="MZ294" s="148">
        <v>0</v>
      </c>
      <c r="NA294" s="148">
        <v>0</v>
      </c>
      <c r="NB294" s="148">
        <v>0</v>
      </c>
      <c r="NC294" s="148">
        <v>0</v>
      </c>
      <c r="ND294" s="148">
        <v>0</v>
      </c>
      <c r="NE294" s="148">
        <v>0</v>
      </c>
      <c r="NF294" s="148">
        <v>0</v>
      </c>
      <c r="NG294" s="148">
        <v>0</v>
      </c>
      <c r="NH294" s="148">
        <v>0</v>
      </c>
      <c r="NI294" s="148">
        <v>0</v>
      </c>
      <c r="NJ294" s="148">
        <v>0</v>
      </c>
      <c r="NK294" s="148">
        <v>0</v>
      </c>
      <c r="NL294" s="148">
        <v>0</v>
      </c>
      <c r="NM294" s="148">
        <v>0</v>
      </c>
      <c r="NN294" s="148">
        <v>0</v>
      </c>
      <c r="NO294" s="148">
        <v>0</v>
      </c>
      <c r="NP294" s="148">
        <v>0</v>
      </c>
      <c r="NQ294" s="148">
        <v>0</v>
      </c>
      <c r="NR294" s="148">
        <v>0</v>
      </c>
      <c r="NS294" s="148">
        <v>0</v>
      </c>
      <c r="NT294" s="148">
        <v>0</v>
      </c>
      <c r="NU294" s="148">
        <v>0</v>
      </c>
      <c r="NV294" s="148">
        <v>0</v>
      </c>
      <c r="NW294" s="148">
        <v>0</v>
      </c>
      <c r="NX294" s="148">
        <v>0</v>
      </c>
      <c r="NY294" s="148">
        <v>0</v>
      </c>
      <c r="NZ294" s="148">
        <v>0</v>
      </c>
      <c r="OA294" s="148">
        <v>0</v>
      </c>
      <c r="OB294" s="148">
        <v>0</v>
      </c>
      <c r="OC294" s="148">
        <v>0</v>
      </c>
      <c r="OD294" s="148">
        <v>0</v>
      </c>
      <c r="OE294" s="148">
        <v>0</v>
      </c>
      <c r="OF294" s="148">
        <v>0</v>
      </c>
      <c r="OG294" s="148">
        <v>0</v>
      </c>
      <c r="OH294" s="148">
        <v>0</v>
      </c>
      <c r="OI294" s="148">
        <v>0</v>
      </c>
      <c r="OJ294" s="148">
        <v>0</v>
      </c>
      <c r="OK294" s="148">
        <v>0</v>
      </c>
      <c r="OL294" s="148">
        <v>0</v>
      </c>
      <c r="OM294" s="148">
        <v>0</v>
      </c>
      <c r="ON294" s="148">
        <v>0</v>
      </c>
      <c r="OO294" s="148">
        <v>0</v>
      </c>
      <c r="OP294" s="148">
        <v>0</v>
      </c>
      <c r="OQ294" s="96">
        <v>0</v>
      </c>
      <c r="OR294" s="96">
        <v>0</v>
      </c>
      <c r="OS294" s="96">
        <v>0</v>
      </c>
      <c r="OT294" s="96">
        <v>0</v>
      </c>
      <c r="OU294" s="96">
        <v>0</v>
      </c>
      <c r="OV294" s="96">
        <v>0</v>
      </c>
      <c r="OW294" s="96">
        <v>0</v>
      </c>
      <c r="OX294" s="96">
        <v>0</v>
      </c>
      <c r="OY294" s="96">
        <v>0</v>
      </c>
      <c r="OZ294" s="96">
        <v>0</v>
      </c>
      <c r="PA294" s="96">
        <v>0</v>
      </c>
      <c r="PB294" s="148">
        <v>0</v>
      </c>
      <c r="PK294" s="312"/>
      <c r="PM294" s="312"/>
      <c r="QA294" s="312"/>
      <c r="RE294" s="312"/>
      <c r="RG294" s="312"/>
      <c r="RH294" s="312"/>
    </row>
    <row r="295" spans="1:597" s="148" customFormat="1" hidden="1" x14ac:dyDescent="0.2">
      <c r="A295" s="354"/>
      <c r="B295" s="354">
        <v>19</v>
      </c>
      <c r="C295" s="399">
        <f t="shared" ca="1" si="292"/>
        <v>0</v>
      </c>
      <c r="D295" s="354"/>
      <c r="E295" s="354"/>
      <c r="F295" s="354"/>
      <c r="G295" s="148">
        <v>0</v>
      </c>
      <c r="H295" s="148">
        <v>0</v>
      </c>
      <c r="I295" s="355">
        <v>0</v>
      </c>
      <c r="J295" s="148">
        <v>0</v>
      </c>
      <c r="K295" s="148">
        <v>0</v>
      </c>
      <c r="L295" s="148">
        <v>0</v>
      </c>
      <c r="M295" s="148">
        <v>0</v>
      </c>
      <c r="N295" s="148">
        <v>0</v>
      </c>
      <c r="O295" s="148">
        <v>0</v>
      </c>
      <c r="P295" s="148">
        <v>0</v>
      </c>
      <c r="Q295" s="148">
        <v>0</v>
      </c>
      <c r="R295" s="148">
        <v>0</v>
      </c>
      <c r="S295" s="148">
        <v>0</v>
      </c>
      <c r="T295" s="148">
        <v>0</v>
      </c>
      <c r="U295" s="148">
        <v>0</v>
      </c>
      <c r="V295" s="148">
        <v>0</v>
      </c>
      <c r="W295" s="148">
        <v>0</v>
      </c>
      <c r="X295" s="148">
        <v>0</v>
      </c>
      <c r="Y295" s="148">
        <v>0</v>
      </c>
      <c r="Z295" s="148">
        <v>0</v>
      </c>
      <c r="AA295" s="148">
        <v>0</v>
      </c>
      <c r="AB295" s="148">
        <v>0</v>
      </c>
      <c r="AC295" s="148">
        <v>0</v>
      </c>
      <c r="AD295" s="148">
        <v>0</v>
      </c>
      <c r="AE295" s="148">
        <v>0</v>
      </c>
      <c r="AF295" s="148">
        <v>0</v>
      </c>
      <c r="AG295" s="148">
        <v>0</v>
      </c>
      <c r="AH295" s="148">
        <v>0</v>
      </c>
      <c r="AI295" s="148">
        <v>0</v>
      </c>
      <c r="AJ295" s="148">
        <v>0</v>
      </c>
      <c r="AK295" s="148">
        <v>0</v>
      </c>
      <c r="AL295" s="148">
        <v>0</v>
      </c>
      <c r="AM295" s="148">
        <v>0</v>
      </c>
      <c r="AN295" s="148">
        <v>0</v>
      </c>
      <c r="AO295" s="148">
        <v>0</v>
      </c>
      <c r="AP295" s="360">
        <v>0</v>
      </c>
      <c r="AQ295" s="148">
        <v>0</v>
      </c>
      <c r="AR295" s="148">
        <v>0</v>
      </c>
      <c r="AS295" s="148">
        <v>0</v>
      </c>
      <c r="AT295" s="148">
        <v>0</v>
      </c>
      <c r="AU295" s="148">
        <v>0</v>
      </c>
      <c r="AV295" s="148">
        <v>0</v>
      </c>
      <c r="AW295" s="148">
        <v>0</v>
      </c>
      <c r="AX295" s="148">
        <v>0</v>
      </c>
      <c r="AY295" s="148">
        <v>0</v>
      </c>
      <c r="AZ295" s="148">
        <v>0</v>
      </c>
      <c r="BA295" s="148">
        <v>0</v>
      </c>
      <c r="BB295" s="148">
        <v>0</v>
      </c>
      <c r="BC295" s="148">
        <v>0</v>
      </c>
      <c r="BD295" s="148">
        <v>0</v>
      </c>
      <c r="BE295" s="148">
        <v>0</v>
      </c>
      <c r="BF295" s="148">
        <v>0</v>
      </c>
      <c r="BG295" s="148">
        <v>0</v>
      </c>
      <c r="BH295" s="148">
        <v>0</v>
      </c>
      <c r="BI295" s="148">
        <v>0</v>
      </c>
      <c r="BJ295" s="148">
        <v>0</v>
      </c>
      <c r="BK295" s="148">
        <v>0</v>
      </c>
      <c r="BL295" s="148">
        <v>0</v>
      </c>
      <c r="BM295" s="148">
        <v>0</v>
      </c>
      <c r="BN295" s="148">
        <v>0</v>
      </c>
      <c r="BO295" s="148">
        <v>0</v>
      </c>
      <c r="BP295" s="148">
        <v>0</v>
      </c>
      <c r="BQ295" s="148">
        <v>0</v>
      </c>
      <c r="BR295" s="148">
        <v>0</v>
      </c>
      <c r="BS295" s="356">
        <v>0</v>
      </c>
      <c r="BT295" s="148">
        <v>0</v>
      </c>
      <c r="BU295" s="148">
        <v>0</v>
      </c>
      <c r="BV295" s="148">
        <v>0</v>
      </c>
      <c r="BW295" s="148">
        <v>0</v>
      </c>
      <c r="BX295" s="148">
        <v>0</v>
      </c>
      <c r="BY295" s="96">
        <v>0</v>
      </c>
      <c r="BZ295" s="148">
        <v>0</v>
      </c>
      <c r="CA295" s="148">
        <v>0</v>
      </c>
      <c r="CB295" s="148">
        <v>0</v>
      </c>
      <c r="CC295" s="312">
        <v>0</v>
      </c>
      <c r="CD295" s="312">
        <v>0</v>
      </c>
      <c r="CE295" s="312">
        <v>0</v>
      </c>
      <c r="CF295" s="312">
        <v>0</v>
      </c>
      <c r="CG295" s="148">
        <v>0</v>
      </c>
      <c r="CH295" s="148">
        <v>0</v>
      </c>
      <c r="CI295" s="148">
        <v>0</v>
      </c>
      <c r="CJ295" s="148">
        <v>0</v>
      </c>
      <c r="CK295" s="148">
        <v>0</v>
      </c>
      <c r="CL295" s="148">
        <v>0</v>
      </c>
      <c r="CM295" s="148">
        <v>0</v>
      </c>
      <c r="CN295" s="148">
        <v>0</v>
      </c>
      <c r="CO295" s="148">
        <v>0</v>
      </c>
      <c r="CP295" s="148">
        <v>0</v>
      </c>
      <c r="CQ295" s="148">
        <v>0</v>
      </c>
      <c r="CR295" s="148">
        <v>0</v>
      </c>
      <c r="CS295" s="148">
        <v>0</v>
      </c>
      <c r="CT295" s="148">
        <v>0</v>
      </c>
      <c r="CU295" s="148">
        <v>0</v>
      </c>
      <c r="CV295" s="148">
        <v>0</v>
      </c>
      <c r="CW295" s="148">
        <v>0</v>
      </c>
      <c r="CX295" s="148">
        <v>0</v>
      </c>
      <c r="CY295" s="148">
        <v>0</v>
      </c>
      <c r="CZ295" s="148">
        <v>0</v>
      </c>
      <c r="DA295" s="148">
        <v>0</v>
      </c>
      <c r="DB295" s="148">
        <v>0</v>
      </c>
      <c r="DC295" s="148">
        <v>0</v>
      </c>
      <c r="DD295" s="148">
        <v>0</v>
      </c>
      <c r="DE295" s="148">
        <v>0</v>
      </c>
      <c r="DF295" s="148">
        <v>0</v>
      </c>
      <c r="DG295" s="148">
        <v>0</v>
      </c>
      <c r="DH295" s="148">
        <v>0</v>
      </c>
      <c r="DI295" s="148">
        <v>0</v>
      </c>
      <c r="DJ295" s="148">
        <v>0</v>
      </c>
      <c r="DK295" s="148">
        <v>0</v>
      </c>
      <c r="DL295" s="148">
        <v>0</v>
      </c>
      <c r="DM295" s="148">
        <v>0</v>
      </c>
      <c r="DN295" s="148">
        <v>0</v>
      </c>
      <c r="DO295" s="148">
        <v>0</v>
      </c>
      <c r="DP295" s="148">
        <v>0</v>
      </c>
      <c r="DQ295" s="148">
        <v>0</v>
      </c>
      <c r="DR295" s="312">
        <v>0</v>
      </c>
      <c r="DS295" s="148">
        <v>0</v>
      </c>
      <c r="DT295" s="312"/>
      <c r="DU295" s="312"/>
      <c r="DV295" s="312"/>
      <c r="DW295" s="312"/>
      <c r="DX295" s="312"/>
      <c r="DY295" s="96"/>
      <c r="EC295" s="312"/>
      <c r="ED295" s="312"/>
      <c r="EE295" s="312"/>
      <c r="EF295" s="312"/>
      <c r="EJ295" s="359"/>
      <c r="EL295" s="359"/>
      <c r="ER295" s="312"/>
      <c r="FA295" s="312"/>
      <c r="FB295" s="312"/>
      <c r="FC295" s="312"/>
      <c r="FD295" s="312"/>
      <c r="FE295" s="312"/>
      <c r="FF295" s="312"/>
      <c r="FG295" s="312"/>
      <c r="FH295" s="312"/>
      <c r="FI295" s="148">
        <v>0</v>
      </c>
      <c r="FJ295" s="148">
        <v>0</v>
      </c>
      <c r="FK295" s="148">
        <v>0</v>
      </c>
      <c r="FL295" s="148">
        <v>0</v>
      </c>
      <c r="FM295" s="148">
        <v>0</v>
      </c>
      <c r="FN295" s="148">
        <v>0</v>
      </c>
      <c r="FO295" s="148">
        <v>0</v>
      </c>
      <c r="FP295" s="148">
        <v>0</v>
      </c>
      <c r="FQ295" s="148">
        <v>0</v>
      </c>
      <c r="FR295" s="148">
        <v>0</v>
      </c>
      <c r="FS295" s="312">
        <v>0</v>
      </c>
      <c r="FT295" s="148">
        <v>0</v>
      </c>
      <c r="FU295" s="148">
        <v>0</v>
      </c>
      <c r="FV295" s="148">
        <v>0</v>
      </c>
      <c r="FW295" s="148">
        <v>0</v>
      </c>
      <c r="FX295" s="148">
        <v>0</v>
      </c>
      <c r="FY295" s="148">
        <v>0</v>
      </c>
      <c r="FZ295" s="148">
        <v>0</v>
      </c>
      <c r="GA295" s="148">
        <v>0</v>
      </c>
      <c r="GB295" s="148">
        <v>0</v>
      </c>
      <c r="GC295" s="148">
        <v>0</v>
      </c>
      <c r="GD295" s="148">
        <v>0</v>
      </c>
      <c r="GE295" s="148">
        <v>0</v>
      </c>
      <c r="GF295" s="148">
        <v>0</v>
      </c>
      <c r="GG295" s="148">
        <v>0</v>
      </c>
      <c r="GH295" s="148">
        <v>0</v>
      </c>
      <c r="GI295" s="148">
        <v>0</v>
      </c>
      <c r="GJ295" s="148">
        <v>0</v>
      </c>
      <c r="GK295" s="148">
        <v>0</v>
      </c>
      <c r="GL295" s="148">
        <v>0</v>
      </c>
      <c r="GM295" s="148">
        <v>0</v>
      </c>
      <c r="GN295" s="148">
        <v>0</v>
      </c>
      <c r="GO295" s="148">
        <v>0</v>
      </c>
      <c r="GP295" s="148">
        <v>0</v>
      </c>
      <c r="GQ295" s="148">
        <v>0</v>
      </c>
      <c r="GR295" s="148">
        <v>0</v>
      </c>
      <c r="GS295" s="148">
        <v>0</v>
      </c>
      <c r="GT295" s="148">
        <v>0</v>
      </c>
      <c r="GU295" s="148">
        <v>0</v>
      </c>
      <c r="GV295" s="148">
        <v>0</v>
      </c>
      <c r="GW295" s="148">
        <v>0</v>
      </c>
      <c r="GX295" s="148">
        <v>0</v>
      </c>
      <c r="GY295" s="148">
        <v>0</v>
      </c>
      <c r="GZ295" s="148">
        <v>0</v>
      </c>
      <c r="HA295" s="148">
        <v>0</v>
      </c>
      <c r="HB295" s="148">
        <v>0</v>
      </c>
      <c r="HC295" s="148">
        <v>0</v>
      </c>
      <c r="HD295" s="148">
        <v>0</v>
      </c>
      <c r="HE295" s="148">
        <v>0</v>
      </c>
      <c r="HF295" s="148">
        <v>0</v>
      </c>
      <c r="HG295" s="148">
        <v>0</v>
      </c>
      <c r="HH295" s="148">
        <v>0</v>
      </c>
      <c r="HI295" s="148">
        <v>0</v>
      </c>
      <c r="HJ295" s="148">
        <v>0</v>
      </c>
      <c r="HK295" s="148">
        <v>0</v>
      </c>
      <c r="HL295" s="148">
        <v>0</v>
      </c>
      <c r="HM295" s="148">
        <v>0</v>
      </c>
      <c r="HN295" s="148">
        <v>0</v>
      </c>
      <c r="HO295" s="148">
        <v>0</v>
      </c>
      <c r="HP295" s="148">
        <v>0</v>
      </c>
      <c r="HQ295" s="148">
        <v>0</v>
      </c>
      <c r="HR295" s="148">
        <v>0</v>
      </c>
      <c r="HS295" s="148">
        <v>0</v>
      </c>
      <c r="HT295" s="148">
        <v>0</v>
      </c>
      <c r="HU295" s="148">
        <v>0</v>
      </c>
      <c r="HV295" s="148">
        <v>0</v>
      </c>
      <c r="HW295" s="148">
        <v>0</v>
      </c>
      <c r="HX295" s="148">
        <v>0</v>
      </c>
      <c r="HY295" s="148">
        <v>0</v>
      </c>
      <c r="HZ295" s="148">
        <v>0</v>
      </c>
      <c r="IA295" s="148">
        <v>0</v>
      </c>
      <c r="IB295" s="148">
        <v>0</v>
      </c>
      <c r="IC295" s="148">
        <v>0</v>
      </c>
      <c r="ID295" s="148">
        <v>0</v>
      </c>
      <c r="IE295" s="148">
        <v>0</v>
      </c>
      <c r="IF295" s="148">
        <v>0</v>
      </c>
      <c r="IG295" s="148">
        <v>0</v>
      </c>
      <c r="IH295" s="148">
        <v>0</v>
      </c>
      <c r="II295" s="312">
        <v>0</v>
      </c>
      <c r="IJ295" s="148">
        <v>0</v>
      </c>
      <c r="IK295" s="148">
        <v>0</v>
      </c>
      <c r="IL295" s="148">
        <v>0</v>
      </c>
      <c r="IM295" s="148">
        <v>0</v>
      </c>
      <c r="IN295" s="351">
        <f t="shared" si="293"/>
        <v>0</v>
      </c>
      <c r="IO295" s="148">
        <v>0</v>
      </c>
      <c r="IP295" s="148">
        <v>0</v>
      </c>
      <c r="IQ295" s="148">
        <v>0</v>
      </c>
      <c r="IR295" s="148">
        <v>0</v>
      </c>
      <c r="IS295" s="148">
        <v>0</v>
      </c>
      <c r="IT295" s="148">
        <v>0</v>
      </c>
      <c r="IU295" s="148">
        <v>0</v>
      </c>
      <c r="IV295" s="148">
        <v>0</v>
      </c>
      <c r="IW295" s="148">
        <v>0</v>
      </c>
      <c r="IX295" s="148">
        <v>0</v>
      </c>
      <c r="IY295" s="148">
        <v>0</v>
      </c>
      <c r="IZ295" s="148">
        <v>0</v>
      </c>
      <c r="JA295" s="148">
        <v>0</v>
      </c>
      <c r="JB295" s="148">
        <v>0</v>
      </c>
      <c r="JC295" s="355">
        <v>0</v>
      </c>
      <c r="JD295" s="148">
        <v>0</v>
      </c>
      <c r="JE295" s="148">
        <v>0</v>
      </c>
      <c r="JF295" s="353">
        <f t="shared" si="294"/>
        <v>0</v>
      </c>
      <c r="JG295" s="148">
        <v>0</v>
      </c>
      <c r="JH295" s="148">
        <v>0</v>
      </c>
      <c r="JI295" s="148">
        <v>0</v>
      </c>
      <c r="JJ295" s="148">
        <v>0</v>
      </c>
      <c r="JK295" s="148">
        <v>0</v>
      </c>
      <c r="JL295" s="148">
        <v>0</v>
      </c>
      <c r="JM295" s="148">
        <v>0</v>
      </c>
      <c r="JN295" s="351">
        <f t="shared" si="295"/>
        <v>0</v>
      </c>
      <c r="JO295" s="148">
        <v>0</v>
      </c>
      <c r="JP295" s="148">
        <v>0</v>
      </c>
      <c r="JQ295" s="148">
        <v>0</v>
      </c>
      <c r="JR295" s="148">
        <v>0</v>
      </c>
      <c r="JS295" s="148">
        <v>0</v>
      </c>
      <c r="JT295" s="148">
        <v>0</v>
      </c>
      <c r="JU295" s="148">
        <v>0</v>
      </c>
      <c r="JV295" s="351">
        <f t="shared" si="296"/>
        <v>0.5</v>
      </c>
      <c r="JW295" s="148">
        <v>1</v>
      </c>
      <c r="JX295" s="148">
        <v>1</v>
      </c>
      <c r="JY295" s="148">
        <v>1</v>
      </c>
      <c r="JZ295" s="148">
        <v>1</v>
      </c>
      <c r="KA295" s="148">
        <v>1</v>
      </c>
      <c r="KB295" s="148">
        <v>1</v>
      </c>
      <c r="KC295" s="148">
        <v>1</v>
      </c>
      <c r="KD295" s="148">
        <v>1</v>
      </c>
      <c r="KE295" s="148">
        <v>1</v>
      </c>
      <c r="KF295" s="148">
        <v>1</v>
      </c>
      <c r="KG295" s="148">
        <v>1</v>
      </c>
      <c r="KH295" s="148">
        <v>1</v>
      </c>
      <c r="KI295" s="148">
        <v>1</v>
      </c>
      <c r="KJ295" s="148">
        <v>1</v>
      </c>
      <c r="KK295" s="148">
        <v>1</v>
      </c>
      <c r="KL295" s="148">
        <v>1</v>
      </c>
      <c r="KM295" s="148">
        <v>1</v>
      </c>
      <c r="KN295" s="148">
        <v>1</v>
      </c>
      <c r="KO295" s="148">
        <v>1</v>
      </c>
      <c r="KP295" s="148">
        <v>1</v>
      </c>
      <c r="KQ295" s="148">
        <v>1</v>
      </c>
      <c r="KR295" s="148">
        <v>1</v>
      </c>
      <c r="KS295" s="148">
        <v>1</v>
      </c>
      <c r="KT295" s="148">
        <v>1</v>
      </c>
      <c r="KU295" s="148">
        <v>1</v>
      </c>
      <c r="KV295" s="148">
        <v>1</v>
      </c>
      <c r="KW295" s="148">
        <v>1</v>
      </c>
      <c r="KX295" s="148">
        <v>1</v>
      </c>
      <c r="KY295" s="148">
        <v>1</v>
      </c>
      <c r="KZ295" s="96">
        <v>1</v>
      </c>
      <c r="LA295" s="96">
        <v>1</v>
      </c>
      <c r="LB295" s="96">
        <v>1</v>
      </c>
      <c r="LC295" s="96">
        <v>0</v>
      </c>
      <c r="LD295" s="96">
        <v>0</v>
      </c>
      <c r="LE295" s="96">
        <v>0</v>
      </c>
      <c r="LF295" s="96">
        <v>0</v>
      </c>
      <c r="LG295" s="96">
        <v>0</v>
      </c>
      <c r="LH295" s="96">
        <v>0</v>
      </c>
      <c r="LI295" s="96">
        <v>0</v>
      </c>
      <c r="LJ295" s="148">
        <v>0</v>
      </c>
      <c r="LK295" s="148">
        <v>0</v>
      </c>
      <c r="LL295" s="148">
        <v>0</v>
      </c>
      <c r="LM295" s="148">
        <v>0</v>
      </c>
      <c r="LN295" s="148">
        <v>1</v>
      </c>
      <c r="LO295" s="148">
        <v>1</v>
      </c>
      <c r="LP295" s="96">
        <v>0</v>
      </c>
      <c r="LQ295" s="148">
        <v>0</v>
      </c>
      <c r="LR295" s="148">
        <v>0</v>
      </c>
      <c r="LS295" s="148">
        <v>0</v>
      </c>
      <c r="LT295" s="148">
        <v>0</v>
      </c>
      <c r="LU295" s="148">
        <v>0</v>
      </c>
      <c r="LV295" s="148">
        <v>0</v>
      </c>
      <c r="LW295" s="148">
        <v>0</v>
      </c>
      <c r="LX295" s="148">
        <v>0</v>
      </c>
      <c r="LY295" s="148">
        <v>0</v>
      </c>
      <c r="LZ295" s="148">
        <v>0</v>
      </c>
      <c r="MA295" s="148">
        <v>0</v>
      </c>
      <c r="MB295" s="148">
        <v>0</v>
      </c>
      <c r="MC295" s="148">
        <v>0</v>
      </c>
      <c r="MD295" s="148">
        <v>0</v>
      </c>
      <c r="ME295" s="148">
        <v>0</v>
      </c>
      <c r="MF295" s="148">
        <v>0</v>
      </c>
      <c r="MG295" s="148">
        <v>0</v>
      </c>
      <c r="MH295" s="148">
        <v>0</v>
      </c>
      <c r="MI295" s="148">
        <v>0</v>
      </c>
      <c r="MJ295" s="148">
        <v>0</v>
      </c>
      <c r="MK295" s="148">
        <v>0</v>
      </c>
      <c r="ML295" s="148">
        <v>0</v>
      </c>
      <c r="MM295" s="148">
        <v>0</v>
      </c>
      <c r="MN295" s="148">
        <v>0</v>
      </c>
      <c r="MO295" s="148">
        <v>0</v>
      </c>
      <c r="MP295" s="148">
        <v>0</v>
      </c>
      <c r="MQ295" s="148">
        <v>0</v>
      </c>
      <c r="MR295" s="148">
        <v>0</v>
      </c>
      <c r="MS295" s="148">
        <v>0</v>
      </c>
      <c r="MT295" s="148">
        <v>0</v>
      </c>
      <c r="MU295" s="148">
        <v>0</v>
      </c>
      <c r="MV295" s="148">
        <v>0</v>
      </c>
      <c r="MW295" s="148">
        <v>0</v>
      </c>
      <c r="MX295" s="148">
        <v>0</v>
      </c>
      <c r="MY295" s="148">
        <v>0</v>
      </c>
      <c r="MZ295" s="148">
        <v>0</v>
      </c>
      <c r="NA295" s="148">
        <v>0</v>
      </c>
      <c r="NB295" s="148">
        <v>0</v>
      </c>
      <c r="NC295" s="148">
        <v>0</v>
      </c>
      <c r="ND295" s="148">
        <v>0</v>
      </c>
      <c r="NE295" s="148">
        <v>0</v>
      </c>
      <c r="NF295" s="148">
        <v>0</v>
      </c>
      <c r="NG295" s="148">
        <v>0</v>
      </c>
      <c r="NH295" s="148">
        <v>0</v>
      </c>
      <c r="NI295" s="148">
        <v>0</v>
      </c>
      <c r="NJ295" s="148">
        <v>0</v>
      </c>
      <c r="NK295" s="148">
        <v>0</v>
      </c>
      <c r="NL295" s="148">
        <v>0</v>
      </c>
      <c r="NM295" s="148">
        <v>0</v>
      </c>
      <c r="NN295" s="148">
        <v>0</v>
      </c>
      <c r="NO295" s="148">
        <v>0</v>
      </c>
      <c r="NP295" s="148">
        <v>0</v>
      </c>
      <c r="NQ295" s="148">
        <v>0</v>
      </c>
      <c r="NR295" s="148">
        <v>0</v>
      </c>
      <c r="NS295" s="148">
        <v>0</v>
      </c>
      <c r="NT295" s="148">
        <v>0</v>
      </c>
      <c r="NU295" s="148">
        <v>0</v>
      </c>
      <c r="NV295" s="148">
        <v>0</v>
      </c>
      <c r="NW295" s="148">
        <v>0</v>
      </c>
      <c r="NX295" s="148">
        <v>0</v>
      </c>
      <c r="NY295" s="148">
        <v>0</v>
      </c>
      <c r="NZ295" s="148">
        <v>0</v>
      </c>
      <c r="OA295" s="148">
        <v>0</v>
      </c>
      <c r="OB295" s="148">
        <v>0</v>
      </c>
      <c r="OC295" s="148">
        <v>0</v>
      </c>
      <c r="OD295" s="148">
        <v>0</v>
      </c>
      <c r="OE295" s="148">
        <v>0</v>
      </c>
      <c r="OF295" s="148">
        <v>0</v>
      </c>
      <c r="OG295" s="148">
        <v>0</v>
      </c>
      <c r="OH295" s="148">
        <v>0</v>
      </c>
      <c r="OI295" s="148">
        <v>0</v>
      </c>
      <c r="OJ295" s="148">
        <v>0</v>
      </c>
      <c r="OK295" s="148">
        <v>0</v>
      </c>
      <c r="OL295" s="148">
        <v>0</v>
      </c>
      <c r="OM295" s="148">
        <v>0</v>
      </c>
      <c r="ON295" s="148">
        <v>0</v>
      </c>
      <c r="OO295" s="148">
        <v>0</v>
      </c>
      <c r="OP295" s="148">
        <v>0</v>
      </c>
      <c r="OQ295" s="96">
        <v>0</v>
      </c>
      <c r="OR295" s="96">
        <v>0</v>
      </c>
      <c r="OS295" s="96">
        <v>0</v>
      </c>
      <c r="OT295" s="96">
        <v>0</v>
      </c>
      <c r="OU295" s="96">
        <v>0</v>
      </c>
      <c r="OV295" s="96">
        <v>0</v>
      </c>
      <c r="OW295" s="96">
        <v>0</v>
      </c>
      <c r="OX295" s="96">
        <v>0</v>
      </c>
      <c r="OY295" s="96">
        <v>0</v>
      </c>
      <c r="OZ295" s="96">
        <v>0</v>
      </c>
      <c r="PA295" s="96">
        <v>0</v>
      </c>
      <c r="PB295" s="148">
        <v>0</v>
      </c>
      <c r="PK295" s="312"/>
      <c r="PM295" s="312"/>
      <c r="QA295" s="312"/>
      <c r="RE295" s="312"/>
      <c r="RG295" s="312"/>
      <c r="RH295" s="312"/>
    </row>
    <row r="296" spans="1:597" s="148" customFormat="1" hidden="1" x14ac:dyDescent="0.2">
      <c r="A296" s="327"/>
      <c r="B296" s="354">
        <v>20</v>
      </c>
      <c r="C296" s="399">
        <f t="shared" ca="1" si="292"/>
        <v>0</v>
      </c>
      <c r="D296" s="354"/>
      <c r="E296" s="354"/>
      <c r="F296" s="354"/>
      <c r="G296" s="148">
        <v>0</v>
      </c>
      <c r="H296" s="148">
        <v>0</v>
      </c>
      <c r="I296" s="355">
        <v>0</v>
      </c>
      <c r="J296" s="148">
        <v>0</v>
      </c>
      <c r="K296" s="148">
        <v>0</v>
      </c>
      <c r="L296" s="148">
        <v>0</v>
      </c>
      <c r="M296" s="148">
        <v>0</v>
      </c>
      <c r="N296" s="148">
        <v>0</v>
      </c>
      <c r="O296" s="148">
        <v>0</v>
      </c>
      <c r="P296" s="148">
        <v>0</v>
      </c>
      <c r="Q296" s="148">
        <v>0</v>
      </c>
      <c r="R296" s="148">
        <v>0</v>
      </c>
      <c r="S296" s="148">
        <v>1</v>
      </c>
      <c r="T296" s="148">
        <v>0</v>
      </c>
      <c r="U296" s="148">
        <v>0</v>
      </c>
      <c r="V296" s="148">
        <v>0</v>
      </c>
      <c r="W296" s="148">
        <v>0</v>
      </c>
      <c r="X296" s="148">
        <v>0</v>
      </c>
      <c r="Y296" s="148">
        <v>0</v>
      </c>
      <c r="Z296" s="148">
        <v>0</v>
      </c>
      <c r="AA296" s="148">
        <v>0</v>
      </c>
      <c r="AB296" s="148">
        <v>0</v>
      </c>
      <c r="AC296" s="148">
        <v>0</v>
      </c>
      <c r="AD296" s="148">
        <v>0</v>
      </c>
      <c r="AE296" s="148">
        <v>0</v>
      </c>
      <c r="AF296" s="148">
        <v>0</v>
      </c>
      <c r="AG296" s="148">
        <v>0</v>
      </c>
      <c r="AH296" s="148">
        <v>0</v>
      </c>
      <c r="AI296" s="148">
        <v>0</v>
      </c>
      <c r="AJ296" s="148">
        <v>0</v>
      </c>
      <c r="AK296" s="148">
        <v>0</v>
      </c>
      <c r="AL296" s="148">
        <v>0</v>
      </c>
      <c r="AM296" s="148">
        <v>0</v>
      </c>
      <c r="AN296" s="148">
        <v>0</v>
      </c>
      <c r="AO296" s="148">
        <v>0</v>
      </c>
      <c r="AP296" s="360">
        <v>0</v>
      </c>
      <c r="AQ296" s="148">
        <v>0</v>
      </c>
      <c r="AR296" s="148">
        <v>0</v>
      </c>
      <c r="AS296" s="148">
        <v>0</v>
      </c>
      <c r="AT296" s="148">
        <v>0</v>
      </c>
      <c r="AU296" s="148">
        <v>0</v>
      </c>
      <c r="AV296" s="148">
        <v>0</v>
      </c>
      <c r="AW296" s="148">
        <v>1</v>
      </c>
      <c r="AX296" s="148">
        <v>1</v>
      </c>
      <c r="AY296" s="148">
        <v>1</v>
      </c>
      <c r="AZ296" s="148">
        <v>1</v>
      </c>
      <c r="BA296" s="148">
        <v>1</v>
      </c>
      <c r="BB296" s="148">
        <v>1</v>
      </c>
      <c r="BC296" s="148">
        <v>1</v>
      </c>
      <c r="BD296" s="148">
        <v>1</v>
      </c>
      <c r="BE296" s="148">
        <v>1</v>
      </c>
      <c r="BF296" s="148">
        <v>1</v>
      </c>
      <c r="BG296" s="148">
        <v>1</v>
      </c>
      <c r="BH296" s="148">
        <v>1</v>
      </c>
      <c r="BI296" s="148">
        <v>1</v>
      </c>
      <c r="BJ296" s="148">
        <v>1</v>
      </c>
      <c r="BK296" s="148">
        <v>1</v>
      </c>
      <c r="BL296" s="148">
        <v>1</v>
      </c>
      <c r="BM296" s="148">
        <v>1</v>
      </c>
      <c r="BN296" s="148">
        <v>0</v>
      </c>
      <c r="BO296" s="148">
        <v>0</v>
      </c>
      <c r="BP296" s="148">
        <v>0</v>
      </c>
      <c r="BQ296" s="148">
        <v>0</v>
      </c>
      <c r="BR296" s="148">
        <v>0</v>
      </c>
      <c r="BS296" s="356">
        <v>0</v>
      </c>
      <c r="BT296" s="148">
        <v>0</v>
      </c>
      <c r="BU296" s="148">
        <v>0</v>
      </c>
      <c r="BV296" s="148">
        <v>0</v>
      </c>
      <c r="BW296" s="148">
        <v>0</v>
      </c>
      <c r="BX296" s="148">
        <v>0</v>
      </c>
      <c r="BY296" s="148">
        <v>0</v>
      </c>
      <c r="BZ296" s="148">
        <v>0</v>
      </c>
      <c r="CA296" s="148">
        <v>0</v>
      </c>
      <c r="CB296" s="148">
        <v>0</v>
      </c>
      <c r="CC296" s="312">
        <v>0</v>
      </c>
      <c r="CD296" s="312">
        <v>0</v>
      </c>
      <c r="CE296" s="312">
        <v>0</v>
      </c>
      <c r="CF296" s="312">
        <v>0</v>
      </c>
      <c r="CG296" s="148">
        <v>0</v>
      </c>
      <c r="CH296" s="148">
        <v>0</v>
      </c>
      <c r="CI296" s="148">
        <v>0</v>
      </c>
      <c r="CJ296" s="148">
        <v>0</v>
      </c>
      <c r="CK296" s="148">
        <v>0</v>
      </c>
      <c r="CL296" s="148">
        <v>0</v>
      </c>
      <c r="CM296" s="148">
        <v>0</v>
      </c>
      <c r="CN296" s="148">
        <v>0</v>
      </c>
      <c r="CO296" s="148">
        <v>0</v>
      </c>
      <c r="CP296" s="148">
        <v>0</v>
      </c>
      <c r="CQ296" s="148">
        <v>0</v>
      </c>
      <c r="CR296" s="148">
        <v>0</v>
      </c>
      <c r="CS296" s="148">
        <v>0</v>
      </c>
      <c r="CT296" s="148">
        <v>0</v>
      </c>
      <c r="CU296" s="148">
        <v>0</v>
      </c>
      <c r="CV296" s="148">
        <v>0</v>
      </c>
      <c r="CW296" s="148">
        <v>0</v>
      </c>
      <c r="CX296" s="148">
        <v>0</v>
      </c>
      <c r="CY296" s="148">
        <v>0</v>
      </c>
      <c r="CZ296" s="148">
        <v>0</v>
      </c>
      <c r="DA296" s="148">
        <v>0</v>
      </c>
      <c r="DB296" s="148">
        <v>0</v>
      </c>
      <c r="DC296" s="148">
        <v>0</v>
      </c>
      <c r="DD296" s="148">
        <v>0</v>
      </c>
      <c r="DE296" s="148">
        <v>0</v>
      </c>
      <c r="DF296" s="148">
        <v>0</v>
      </c>
      <c r="DG296" s="148">
        <v>0</v>
      </c>
      <c r="DH296" s="148">
        <v>0</v>
      </c>
      <c r="DI296" s="148">
        <v>0</v>
      </c>
      <c r="DJ296" s="148">
        <v>0</v>
      </c>
      <c r="DK296" s="148">
        <v>0</v>
      </c>
      <c r="DL296" s="148">
        <v>0</v>
      </c>
      <c r="DM296" s="148">
        <v>0</v>
      </c>
      <c r="DN296" s="148">
        <v>0</v>
      </c>
      <c r="DO296" s="148">
        <v>0</v>
      </c>
      <c r="DP296" s="148">
        <v>0</v>
      </c>
      <c r="DQ296" s="148">
        <v>0</v>
      </c>
      <c r="DR296" s="312">
        <v>0</v>
      </c>
      <c r="DS296" s="148">
        <v>0</v>
      </c>
      <c r="DT296" s="312"/>
      <c r="DU296" s="312"/>
      <c r="DV296" s="312"/>
      <c r="DW296" s="312"/>
      <c r="DX296" s="312"/>
      <c r="EC296" s="312"/>
      <c r="ED296" s="312"/>
      <c r="EE296" s="312"/>
      <c r="EF296" s="312"/>
      <c r="EJ296" s="359"/>
      <c r="EL296" s="359"/>
      <c r="EQ296" s="312"/>
      <c r="ER296" s="312"/>
      <c r="FA296" s="312"/>
      <c r="FB296" s="312"/>
      <c r="FC296" s="312"/>
      <c r="FD296" s="312"/>
      <c r="FE296" s="312"/>
      <c r="FF296" s="312"/>
      <c r="FG296" s="312"/>
      <c r="FH296" s="312"/>
      <c r="FI296" s="148">
        <v>0</v>
      </c>
      <c r="FJ296" s="148">
        <v>0</v>
      </c>
      <c r="FK296" s="148">
        <v>0</v>
      </c>
      <c r="FL296" s="148">
        <v>0</v>
      </c>
      <c r="FM296" s="148">
        <v>0</v>
      </c>
      <c r="FN296" s="148">
        <v>0</v>
      </c>
      <c r="FO296" s="148">
        <v>0</v>
      </c>
      <c r="FP296" s="148">
        <v>0</v>
      </c>
      <c r="FQ296" s="148">
        <v>0</v>
      </c>
      <c r="FR296" s="148">
        <v>0</v>
      </c>
      <c r="FS296" s="312">
        <v>0</v>
      </c>
      <c r="FT296" s="148">
        <v>0</v>
      </c>
      <c r="FU296" s="148">
        <v>0</v>
      </c>
      <c r="FV296" s="148">
        <v>0</v>
      </c>
      <c r="FW296" s="148">
        <v>0</v>
      </c>
      <c r="FX296" s="148">
        <v>0</v>
      </c>
      <c r="FY296" s="148">
        <v>0</v>
      </c>
      <c r="FZ296" s="148">
        <v>0</v>
      </c>
      <c r="GA296" s="148">
        <v>0</v>
      </c>
      <c r="GB296" s="148">
        <v>0</v>
      </c>
      <c r="GC296" s="148">
        <v>0</v>
      </c>
      <c r="GD296" s="148">
        <v>0</v>
      </c>
      <c r="GE296" s="148">
        <v>0</v>
      </c>
      <c r="GF296" s="148">
        <v>0</v>
      </c>
      <c r="GG296" s="148">
        <v>0</v>
      </c>
      <c r="GH296" s="148">
        <v>0</v>
      </c>
      <c r="GI296" s="148">
        <v>0</v>
      </c>
      <c r="GJ296" s="148">
        <v>0</v>
      </c>
      <c r="GK296" s="148">
        <v>0</v>
      </c>
      <c r="GL296" s="148">
        <v>0</v>
      </c>
      <c r="GM296" s="148">
        <v>0</v>
      </c>
      <c r="GN296" s="148">
        <v>0</v>
      </c>
      <c r="GO296" s="148">
        <v>0</v>
      </c>
      <c r="GP296" s="148">
        <v>0</v>
      </c>
      <c r="GQ296" s="148">
        <v>0</v>
      </c>
      <c r="GR296" s="148">
        <v>0</v>
      </c>
      <c r="GS296" s="148">
        <v>0</v>
      </c>
      <c r="GT296" s="148">
        <v>0</v>
      </c>
      <c r="GU296" s="148">
        <v>0</v>
      </c>
      <c r="GV296" s="148">
        <v>0</v>
      </c>
      <c r="GW296" s="148">
        <v>0</v>
      </c>
      <c r="GX296" s="148">
        <v>0</v>
      </c>
      <c r="GY296" s="148">
        <v>0</v>
      </c>
      <c r="GZ296" s="148">
        <v>0</v>
      </c>
      <c r="HA296" s="148">
        <v>0</v>
      </c>
      <c r="HB296" s="148">
        <v>0</v>
      </c>
      <c r="HC296" s="148">
        <v>0</v>
      </c>
      <c r="HD296" s="148">
        <v>0</v>
      </c>
      <c r="HE296" s="148">
        <v>0</v>
      </c>
      <c r="HF296" s="148">
        <v>0</v>
      </c>
      <c r="HG296" s="148">
        <v>0</v>
      </c>
      <c r="HH296" s="148">
        <v>0</v>
      </c>
      <c r="HI296" s="148">
        <v>0</v>
      </c>
      <c r="HJ296" s="148">
        <v>0</v>
      </c>
      <c r="HK296" s="148">
        <v>0</v>
      </c>
      <c r="HL296" s="148">
        <v>0</v>
      </c>
      <c r="HM296" s="148">
        <v>0</v>
      </c>
      <c r="HN296" s="148">
        <v>0</v>
      </c>
      <c r="HO296" s="148">
        <v>0</v>
      </c>
      <c r="HP296" s="148">
        <v>0</v>
      </c>
      <c r="HQ296" s="148">
        <v>0</v>
      </c>
      <c r="HR296" s="148">
        <v>0</v>
      </c>
      <c r="HS296" s="148">
        <v>0</v>
      </c>
      <c r="HT296" s="148">
        <v>0</v>
      </c>
      <c r="HU296" s="148">
        <v>0</v>
      </c>
      <c r="HV296" s="148">
        <v>0</v>
      </c>
      <c r="HW296" s="148">
        <v>0</v>
      </c>
      <c r="HX296" s="148">
        <v>0</v>
      </c>
      <c r="HY296" s="148">
        <v>0</v>
      </c>
      <c r="HZ296" s="148">
        <v>0</v>
      </c>
      <c r="IA296" s="148">
        <v>0</v>
      </c>
      <c r="IB296" s="148">
        <v>0</v>
      </c>
      <c r="IC296" s="148">
        <v>0</v>
      </c>
      <c r="ID296" s="148">
        <v>0</v>
      </c>
      <c r="IE296" s="148">
        <v>0</v>
      </c>
      <c r="IF296" s="148">
        <v>0</v>
      </c>
      <c r="IG296" s="148">
        <v>0</v>
      </c>
      <c r="IH296" s="148">
        <v>0</v>
      </c>
      <c r="II296" s="312">
        <v>0</v>
      </c>
      <c r="IJ296" s="148">
        <v>0</v>
      </c>
      <c r="IK296" s="148">
        <v>0</v>
      </c>
      <c r="IL296" s="148">
        <v>0</v>
      </c>
      <c r="IM296" s="148">
        <v>0</v>
      </c>
      <c r="IN296" s="351">
        <f t="shared" si="293"/>
        <v>0</v>
      </c>
      <c r="IO296" s="148">
        <v>0</v>
      </c>
      <c r="IP296" s="148">
        <v>0</v>
      </c>
      <c r="IQ296" s="148">
        <v>0</v>
      </c>
      <c r="IR296" s="148">
        <v>0</v>
      </c>
      <c r="IS296" s="148">
        <v>0</v>
      </c>
      <c r="IT296" s="148">
        <v>0</v>
      </c>
      <c r="IU296" s="148">
        <v>0</v>
      </c>
      <c r="IV296" s="148">
        <v>0</v>
      </c>
      <c r="IW296" s="148">
        <v>0</v>
      </c>
      <c r="IX296" s="148">
        <v>0</v>
      </c>
      <c r="IY296" s="148">
        <v>0</v>
      </c>
      <c r="IZ296" s="148">
        <v>0</v>
      </c>
      <c r="JA296" s="148">
        <v>0</v>
      </c>
      <c r="JB296" s="148">
        <v>0</v>
      </c>
      <c r="JC296" s="355">
        <v>0</v>
      </c>
      <c r="JD296" s="148">
        <v>0</v>
      </c>
      <c r="JE296" s="148">
        <v>0</v>
      </c>
      <c r="JF296" s="353">
        <f t="shared" si="294"/>
        <v>0</v>
      </c>
      <c r="JG296" s="148">
        <v>0</v>
      </c>
      <c r="JH296" s="148">
        <v>0</v>
      </c>
      <c r="JI296" s="148">
        <v>0</v>
      </c>
      <c r="JJ296" s="148">
        <v>0</v>
      </c>
      <c r="JK296" s="148">
        <v>0</v>
      </c>
      <c r="JL296" s="148">
        <v>0</v>
      </c>
      <c r="JM296" s="148">
        <v>0</v>
      </c>
      <c r="JN296" s="351">
        <f t="shared" si="295"/>
        <v>0</v>
      </c>
      <c r="JO296" s="148">
        <v>0</v>
      </c>
      <c r="JP296" s="148">
        <v>0</v>
      </c>
      <c r="JQ296" s="148">
        <v>0</v>
      </c>
      <c r="JR296" s="148">
        <v>0</v>
      </c>
      <c r="JS296" s="148">
        <v>0</v>
      </c>
      <c r="JT296" s="148">
        <v>0</v>
      </c>
      <c r="JU296" s="148">
        <v>0</v>
      </c>
      <c r="JV296" s="351">
        <f t="shared" si="296"/>
        <v>0</v>
      </c>
      <c r="JW296" s="148">
        <v>0</v>
      </c>
      <c r="JX296" s="148">
        <v>0</v>
      </c>
      <c r="JY296" s="148">
        <v>0</v>
      </c>
      <c r="JZ296" s="148">
        <v>0</v>
      </c>
      <c r="KA296" s="148">
        <v>0</v>
      </c>
      <c r="KB296" s="148">
        <v>0</v>
      </c>
      <c r="KC296" s="148">
        <v>0</v>
      </c>
      <c r="KD296" s="148">
        <v>0</v>
      </c>
      <c r="KE296" s="148">
        <v>0</v>
      </c>
      <c r="KF296" s="148">
        <v>0</v>
      </c>
      <c r="KG296" s="148">
        <v>0</v>
      </c>
      <c r="KH296" s="148">
        <v>0</v>
      </c>
      <c r="KI296" s="148">
        <v>0</v>
      </c>
      <c r="KJ296" s="148">
        <v>0</v>
      </c>
      <c r="KK296" s="148">
        <v>0</v>
      </c>
      <c r="KL296" s="148">
        <v>0</v>
      </c>
      <c r="KM296" s="148">
        <v>0</v>
      </c>
      <c r="KN296" s="148">
        <v>0</v>
      </c>
      <c r="KO296" s="148">
        <v>0</v>
      </c>
      <c r="KP296" s="148">
        <v>0</v>
      </c>
      <c r="KQ296" s="148">
        <v>0</v>
      </c>
      <c r="KR296" s="148">
        <v>0</v>
      </c>
      <c r="KS296" s="148">
        <v>0</v>
      </c>
      <c r="KT296" s="148">
        <v>0</v>
      </c>
      <c r="KU296" s="148">
        <v>0</v>
      </c>
      <c r="KV296" s="148">
        <v>0</v>
      </c>
      <c r="KW296" s="148">
        <v>0</v>
      </c>
      <c r="KX296" s="148">
        <v>0</v>
      </c>
      <c r="KY296" s="148">
        <v>0</v>
      </c>
      <c r="KZ296" s="96">
        <v>0</v>
      </c>
      <c r="LA296" s="96">
        <v>0</v>
      </c>
      <c r="LB296" s="96">
        <v>0</v>
      </c>
      <c r="LC296" s="96">
        <v>0</v>
      </c>
      <c r="LD296" s="96">
        <v>0</v>
      </c>
      <c r="LE296" s="96">
        <v>0</v>
      </c>
      <c r="LF296" s="96">
        <v>0</v>
      </c>
      <c r="LG296" s="96">
        <v>0</v>
      </c>
      <c r="LH296" s="96">
        <v>0</v>
      </c>
      <c r="LI296" s="96">
        <v>1</v>
      </c>
      <c r="LJ296" s="148">
        <v>0</v>
      </c>
      <c r="LK296" s="148">
        <v>0</v>
      </c>
      <c r="LL296" s="148">
        <v>0</v>
      </c>
      <c r="LM296" s="148">
        <v>0</v>
      </c>
      <c r="LN296" s="148">
        <v>0</v>
      </c>
      <c r="LO296" s="148">
        <v>0</v>
      </c>
      <c r="LP296" s="96">
        <v>0</v>
      </c>
      <c r="LQ296" s="148">
        <v>0</v>
      </c>
      <c r="LR296" s="148">
        <v>0</v>
      </c>
      <c r="LS296" s="148">
        <v>0</v>
      </c>
      <c r="LT296" s="148">
        <v>0</v>
      </c>
      <c r="LU296" s="148">
        <v>0</v>
      </c>
      <c r="LV296" s="148">
        <v>0</v>
      </c>
      <c r="LW296" s="148">
        <v>0</v>
      </c>
      <c r="LX296" s="148">
        <v>0</v>
      </c>
      <c r="LY296" s="148">
        <v>0</v>
      </c>
      <c r="LZ296" s="148">
        <v>0</v>
      </c>
      <c r="MA296" s="148">
        <v>0</v>
      </c>
      <c r="MB296" s="148">
        <v>0</v>
      </c>
      <c r="MC296" s="148">
        <v>0</v>
      </c>
      <c r="MD296" s="148">
        <v>0</v>
      </c>
      <c r="ME296" s="148">
        <v>0</v>
      </c>
      <c r="MF296" s="148">
        <v>0</v>
      </c>
      <c r="MG296" s="148">
        <v>0</v>
      </c>
      <c r="MH296" s="148">
        <v>0</v>
      </c>
      <c r="MI296" s="148">
        <v>0</v>
      </c>
      <c r="MJ296" s="148">
        <v>0</v>
      </c>
      <c r="MK296" s="148">
        <v>0</v>
      </c>
      <c r="ML296" s="148">
        <v>0</v>
      </c>
      <c r="MM296" s="148">
        <v>0</v>
      </c>
      <c r="MN296" s="148">
        <v>0</v>
      </c>
      <c r="MO296" s="148">
        <v>0</v>
      </c>
      <c r="MP296" s="148">
        <v>0</v>
      </c>
      <c r="MQ296" s="148">
        <v>0</v>
      </c>
      <c r="MR296" s="148">
        <v>0</v>
      </c>
      <c r="MS296" s="148">
        <v>0</v>
      </c>
      <c r="MT296" s="148">
        <v>0</v>
      </c>
      <c r="MU296" s="148">
        <v>0</v>
      </c>
      <c r="MV296" s="148">
        <v>0</v>
      </c>
      <c r="MW296" s="148">
        <v>0</v>
      </c>
      <c r="MX296" s="148">
        <v>0</v>
      </c>
      <c r="MY296" s="148">
        <v>0</v>
      </c>
      <c r="MZ296" s="148">
        <v>0</v>
      </c>
      <c r="NA296" s="148">
        <v>0</v>
      </c>
      <c r="NB296" s="148">
        <v>0</v>
      </c>
      <c r="NC296" s="148">
        <v>0</v>
      </c>
      <c r="ND296" s="148">
        <v>0</v>
      </c>
      <c r="NE296" s="148">
        <v>0</v>
      </c>
      <c r="NF296" s="148">
        <v>0</v>
      </c>
      <c r="NG296" s="148">
        <v>0</v>
      </c>
      <c r="NH296" s="148">
        <v>0</v>
      </c>
      <c r="NI296" s="148">
        <v>0</v>
      </c>
      <c r="NJ296" s="148">
        <v>0</v>
      </c>
      <c r="NK296" s="148">
        <v>0</v>
      </c>
      <c r="NL296" s="148">
        <v>0</v>
      </c>
      <c r="NM296" s="148">
        <v>0</v>
      </c>
      <c r="NN296" s="148">
        <v>0</v>
      </c>
      <c r="NO296" s="148">
        <v>0</v>
      </c>
      <c r="NP296" s="148">
        <v>0</v>
      </c>
      <c r="NQ296" s="148">
        <v>0</v>
      </c>
      <c r="NR296" s="148">
        <v>0</v>
      </c>
      <c r="NS296" s="148">
        <v>0</v>
      </c>
      <c r="NT296" s="148">
        <v>0</v>
      </c>
      <c r="NU296" s="148">
        <v>0</v>
      </c>
      <c r="NV296" s="148">
        <v>0</v>
      </c>
      <c r="NW296" s="148">
        <v>0</v>
      </c>
      <c r="NX296" s="148">
        <v>0</v>
      </c>
      <c r="NY296" s="148">
        <v>0</v>
      </c>
      <c r="NZ296" s="148">
        <v>0</v>
      </c>
      <c r="OA296" s="148">
        <v>0</v>
      </c>
      <c r="OB296" s="148">
        <v>0</v>
      </c>
      <c r="OC296" s="148">
        <v>0</v>
      </c>
      <c r="OD296" s="148">
        <v>0</v>
      </c>
      <c r="OE296" s="148">
        <v>0</v>
      </c>
      <c r="OF296" s="148">
        <v>0</v>
      </c>
      <c r="OG296" s="148">
        <v>0</v>
      </c>
      <c r="OH296" s="148">
        <v>0</v>
      </c>
      <c r="OI296" s="148">
        <v>0</v>
      </c>
      <c r="OJ296" s="148">
        <v>0</v>
      </c>
      <c r="OK296" s="148">
        <v>0</v>
      </c>
      <c r="OL296" s="148">
        <v>0</v>
      </c>
      <c r="OM296" s="148">
        <v>0</v>
      </c>
      <c r="ON296" s="148">
        <v>0</v>
      </c>
      <c r="OO296" s="148">
        <v>0</v>
      </c>
      <c r="OP296" s="148">
        <v>0</v>
      </c>
      <c r="OQ296" s="96">
        <v>0</v>
      </c>
      <c r="OR296" s="96">
        <v>0</v>
      </c>
      <c r="OS296" s="96">
        <v>0</v>
      </c>
      <c r="OT296" s="96">
        <v>0</v>
      </c>
      <c r="OU296" s="96">
        <v>0</v>
      </c>
      <c r="OV296" s="96">
        <v>0</v>
      </c>
      <c r="OW296" s="96">
        <v>0</v>
      </c>
      <c r="OX296" s="96">
        <v>0</v>
      </c>
      <c r="OY296" s="96">
        <v>0</v>
      </c>
      <c r="OZ296" s="96">
        <v>0</v>
      </c>
      <c r="PA296" s="96">
        <v>0</v>
      </c>
      <c r="PB296" s="148">
        <v>0</v>
      </c>
      <c r="PK296" s="312"/>
      <c r="PM296" s="312"/>
      <c r="QA296" s="312"/>
      <c r="RE296" s="312"/>
      <c r="RG296" s="312"/>
      <c r="RH296" s="312"/>
    </row>
    <row r="297" spans="1:597" s="148" customFormat="1" hidden="1" x14ac:dyDescent="0.2">
      <c r="A297" s="354"/>
      <c r="B297" s="354">
        <v>21</v>
      </c>
      <c r="C297" s="399">
        <f t="shared" ca="1" si="292"/>
        <v>0</v>
      </c>
      <c r="D297" s="354"/>
      <c r="E297" s="354"/>
      <c r="F297" s="354"/>
      <c r="G297" s="148">
        <v>1</v>
      </c>
      <c r="H297" s="148">
        <v>1</v>
      </c>
      <c r="I297" s="355">
        <v>1</v>
      </c>
      <c r="J297" s="148">
        <v>1</v>
      </c>
      <c r="K297" s="148">
        <v>1</v>
      </c>
      <c r="L297" s="148">
        <v>1</v>
      </c>
      <c r="M297" s="148">
        <v>1</v>
      </c>
      <c r="N297" s="148">
        <v>1</v>
      </c>
      <c r="O297" s="148">
        <v>1</v>
      </c>
      <c r="P297" s="148">
        <v>1</v>
      </c>
      <c r="Q297" s="148">
        <v>1</v>
      </c>
      <c r="R297" s="148">
        <v>1</v>
      </c>
      <c r="S297" s="148">
        <v>1</v>
      </c>
      <c r="T297" s="148">
        <v>1</v>
      </c>
      <c r="U297" s="148">
        <v>1</v>
      </c>
      <c r="V297" s="148">
        <v>1</v>
      </c>
      <c r="W297" s="148">
        <v>1</v>
      </c>
      <c r="X297" s="148">
        <v>1</v>
      </c>
      <c r="Y297" s="148">
        <v>1</v>
      </c>
      <c r="Z297" s="148">
        <v>1</v>
      </c>
      <c r="AA297" s="148">
        <v>1</v>
      </c>
      <c r="AB297" s="148">
        <v>1</v>
      </c>
      <c r="AC297" s="148">
        <v>1</v>
      </c>
      <c r="AD297" s="148">
        <v>1</v>
      </c>
      <c r="AE297" s="148">
        <v>1</v>
      </c>
      <c r="AF297" s="148">
        <v>1</v>
      </c>
      <c r="AG297" s="148">
        <v>1</v>
      </c>
      <c r="AH297" s="148">
        <v>2</v>
      </c>
      <c r="AI297" s="148">
        <v>2</v>
      </c>
      <c r="AJ297" s="148">
        <v>2</v>
      </c>
      <c r="AK297" s="148">
        <v>3</v>
      </c>
      <c r="AL297" s="148">
        <v>3</v>
      </c>
      <c r="AM297" s="148">
        <v>3</v>
      </c>
      <c r="AN297" s="148">
        <v>3</v>
      </c>
      <c r="AO297" s="148">
        <v>4</v>
      </c>
      <c r="AP297" s="360">
        <v>3.5</v>
      </c>
      <c r="AQ297" s="148">
        <v>3</v>
      </c>
      <c r="AR297" s="148">
        <v>3</v>
      </c>
      <c r="AS297" s="148">
        <v>4</v>
      </c>
      <c r="AT297" s="148">
        <v>4</v>
      </c>
      <c r="AU297" s="148">
        <v>4</v>
      </c>
      <c r="AV297" s="148">
        <v>4</v>
      </c>
      <c r="AW297" s="148">
        <v>3</v>
      </c>
      <c r="AX297" s="148">
        <v>3</v>
      </c>
      <c r="AY297" s="148">
        <v>3</v>
      </c>
      <c r="AZ297" s="148">
        <v>3</v>
      </c>
      <c r="BA297" s="148">
        <v>3</v>
      </c>
      <c r="BB297" s="148">
        <v>3</v>
      </c>
      <c r="BC297" s="148">
        <v>3</v>
      </c>
      <c r="BD297" s="148">
        <v>2</v>
      </c>
      <c r="BE297" s="148">
        <v>2</v>
      </c>
      <c r="BF297" s="148">
        <v>1</v>
      </c>
      <c r="BG297" s="148">
        <v>1</v>
      </c>
      <c r="BH297" s="148">
        <v>2</v>
      </c>
      <c r="BI297" s="148">
        <v>3</v>
      </c>
      <c r="BJ297" s="148">
        <v>2</v>
      </c>
      <c r="BK297" s="148">
        <v>2</v>
      </c>
      <c r="BL297" s="148">
        <v>2</v>
      </c>
      <c r="BM297" s="148">
        <v>3</v>
      </c>
      <c r="BN297" s="148">
        <v>3</v>
      </c>
      <c r="BO297" s="148">
        <v>3</v>
      </c>
      <c r="BP297" s="148">
        <v>3</v>
      </c>
      <c r="BQ297" s="148">
        <v>3</v>
      </c>
      <c r="BR297" s="148">
        <v>3</v>
      </c>
      <c r="BS297" s="356">
        <v>0</v>
      </c>
      <c r="BT297" s="148">
        <v>0</v>
      </c>
      <c r="BU297" s="148">
        <v>0</v>
      </c>
      <c r="BV297" s="148">
        <v>0</v>
      </c>
      <c r="BW297" s="148">
        <v>0</v>
      </c>
      <c r="BX297" s="148">
        <v>0</v>
      </c>
      <c r="BY297" s="96">
        <v>0</v>
      </c>
      <c r="BZ297" s="148">
        <v>0</v>
      </c>
      <c r="CA297" s="148">
        <v>0</v>
      </c>
      <c r="CB297" s="148">
        <v>0</v>
      </c>
      <c r="CC297" s="312">
        <v>0</v>
      </c>
      <c r="CD297" s="312">
        <v>0</v>
      </c>
      <c r="CE297" s="312">
        <v>0</v>
      </c>
      <c r="CF297" s="312">
        <v>0</v>
      </c>
      <c r="CG297" s="148">
        <v>0</v>
      </c>
      <c r="CH297" s="148">
        <v>0</v>
      </c>
      <c r="CI297" s="148">
        <v>0</v>
      </c>
      <c r="CJ297" s="148">
        <v>0</v>
      </c>
      <c r="CK297" s="148">
        <v>0</v>
      </c>
      <c r="CL297" s="148">
        <v>0</v>
      </c>
      <c r="CM297" s="148">
        <v>0</v>
      </c>
      <c r="CN297" s="148">
        <v>0</v>
      </c>
      <c r="CO297" s="148">
        <v>0</v>
      </c>
      <c r="CP297" s="148">
        <v>0</v>
      </c>
      <c r="CQ297" s="148">
        <v>0</v>
      </c>
      <c r="CR297" s="148">
        <v>0</v>
      </c>
      <c r="CS297" s="148">
        <v>0</v>
      </c>
      <c r="CT297" s="148">
        <v>0</v>
      </c>
      <c r="CU297" s="148">
        <v>0</v>
      </c>
      <c r="CV297" s="148">
        <v>0</v>
      </c>
      <c r="CW297" s="148">
        <v>0</v>
      </c>
      <c r="CX297" s="148">
        <v>0</v>
      </c>
      <c r="CY297" s="148">
        <v>0</v>
      </c>
      <c r="CZ297" s="148">
        <v>0</v>
      </c>
      <c r="DA297" s="148">
        <v>0</v>
      </c>
      <c r="DB297" s="148">
        <v>0</v>
      </c>
      <c r="DC297" s="148">
        <v>0</v>
      </c>
      <c r="DD297" s="148">
        <v>0</v>
      </c>
      <c r="DE297" s="148">
        <v>0</v>
      </c>
      <c r="DF297" s="148">
        <v>0</v>
      </c>
      <c r="DG297" s="148">
        <v>0</v>
      </c>
      <c r="DH297" s="148">
        <v>0</v>
      </c>
      <c r="DI297" s="148">
        <v>0</v>
      </c>
      <c r="DJ297" s="148">
        <v>0</v>
      </c>
      <c r="DK297" s="148">
        <v>0</v>
      </c>
      <c r="DL297" s="148">
        <v>0</v>
      </c>
      <c r="DM297" s="148">
        <v>0</v>
      </c>
      <c r="DN297" s="148">
        <v>0</v>
      </c>
      <c r="DO297" s="148">
        <v>0</v>
      </c>
      <c r="DP297" s="148">
        <v>0</v>
      </c>
      <c r="DQ297" s="148">
        <v>0</v>
      </c>
      <c r="DR297" s="312">
        <v>0</v>
      </c>
      <c r="DS297" s="148">
        <v>0</v>
      </c>
      <c r="DT297" s="312"/>
      <c r="DU297" s="312"/>
      <c r="DV297" s="312"/>
      <c r="DW297" s="312"/>
      <c r="DX297" s="312"/>
      <c r="DY297" s="96"/>
      <c r="EC297" s="312"/>
      <c r="ED297" s="312"/>
      <c r="EE297" s="312"/>
      <c r="EF297" s="312"/>
      <c r="EJ297" s="359"/>
      <c r="EL297" s="359"/>
      <c r="EQ297" s="312"/>
      <c r="ER297" s="312"/>
      <c r="FA297" s="312">
        <v>1</v>
      </c>
      <c r="FB297" s="312">
        <v>1</v>
      </c>
      <c r="FC297" s="312">
        <v>1</v>
      </c>
      <c r="FD297" s="312">
        <v>1</v>
      </c>
      <c r="FE297" s="312">
        <v>1</v>
      </c>
      <c r="FF297" s="312">
        <v>1</v>
      </c>
      <c r="FG297" s="312">
        <v>1</v>
      </c>
      <c r="FH297" s="312"/>
      <c r="FI297" s="148">
        <v>0</v>
      </c>
      <c r="FJ297" s="148">
        <v>0</v>
      </c>
      <c r="FK297" s="148">
        <v>0</v>
      </c>
      <c r="FL297" s="148">
        <v>0</v>
      </c>
      <c r="FM297" s="148">
        <v>0</v>
      </c>
      <c r="FN297" s="148">
        <v>0</v>
      </c>
      <c r="FO297" s="148">
        <v>0</v>
      </c>
      <c r="FP297" s="148">
        <v>0</v>
      </c>
      <c r="FQ297" s="148">
        <v>0</v>
      </c>
      <c r="FR297" s="148">
        <v>0</v>
      </c>
      <c r="FS297" s="312">
        <v>0</v>
      </c>
      <c r="FT297" s="148">
        <v>0</v>
      </c>
      <c r="FU297" s="148">
        <v>0</v>
      </c>
      <c r="FV297" s="148">
        <v>0</v>
      </c>
      <c r="FW297" s="148">
        <v>0</v>
      </c>
      <c r="FX297" s="148">
        <v>0</v>
      </c>
      <c r="FY297" s="148">
        <v>0</v>
      </c>
      <c r="FZ297" s="148">
        <v>0</v>
      </c>
      <c r="GA297" s="148">
        <v>0</v>
      </c>
      <c r="GB297" s="148">
        <v>0</v>
      </c>
      <c r="GC297" s="148">
        <v>0</v>
      </c>
      <c r="GD297" s="148">
        <v>0</v>
      </c>
      <c r="GE297" s="148">
        <v>0</v>
      </c>
      <c r="GF297" s="148">
        <v>0</v>
      </c>
      <c r="GG297" s="148">
        <v>0</v>
      </c>
      <c r="GH297" s="148">
        <v>0</v>
      </c>
      <c r="GI297" s="148">
        <v>0</v>
      </c>
      <c r="GJ297" s="148">
        <v>0</v>
      </c>
      <c r="GK297" s="148">
        <v>0</v>
      </c>
      <c r="GL297" s="148">
        <v>0</v>
      </c>
      <c r="GM297" s="148">
        <v>0</v>
      </c>
      <c r="GN297" s="148">
        <v>0</v>
      </c>
      <c r="GO297" s="148">
        <v>0</v>
      </c>
      <c r="GP297" s="148">
        <v>0</v>
      </c>
      <c r="GQ297" s="148">
        <v>0</v>
      </c>
      <c r="GR297" s="148">
        <v>0</v>
      </c>
      <c r="GS297" s="148">
        <v>0</v>
      </c>
      <c r="GT297" s="148">
        <v>0</v>
      </c>
      <c r="GU297" s="148">
        <v>0</v>
      </c>
      <c r="GV297" s="148">
        <v>0</v>
      </c>
      <c r="GW297" s="148">
        <v>0</v>
      </c>
      <c r="GX297" s="148">
        <v>0</v>
      </c>
      <c r="GY297" s="148">
        <v>0</v>
      </c>
      <c r="GZ297" s="148">
        <v>0</v>
      </c>
      <c r="HA297" s="148">
        <v>0</v>
      </c>
      <c r="HB297" s="148">
        <v>0</v>
      </c>
      <c r="HC297" s="148">
        <v>0</v>
      </c>
      <c r="HD297" s="148">
        <v>0</v>
      </c>
      <c r="HE297" s="148">
        <v>0</v>
      </c>
      <c r="HF297" s="148">
        <v>0</v>
      </c>
      <c r="HG297" s="148">
        <v>0</v>
      </c>
      <c r="HH297" s="148">
        <v>0</v>
      </c>
      <c r="HI297" s="148">
        <v>0</v>
      </c>
      <c r="HJ297" s="148">
        <v>0</v>
      </c>
      <c r="HK297" s="148">
        <v>0</v>
      </c>
      <c r="HL297" s="148">
        <v>0</v>
      </c>
      <c r="HM297" s="148">
        <v>0</v>
      </c>
      <c r="HN297" s="148">
        <v>0</v>
      </c>
      <c r="HO297" s="148">
        <v>0</v>
      </c>
      <c r="HP297" s="148">
        <v>0</v>
      </c>
      <c r="HQ297" s="148">
        <v>0</v>
      </c>
      <c r="HR297" s="148">
        <v>0</v>
      </c>
      <c r="HS297" s="148">
        <v>0</v>
      </c>
      <c r="HT297" s="148">
        <v>0</v>
      </c>
      <c r="HU297" s="148">
        <v>0</v>
      </c>
      <c r="HV297" s="148">
        <v>0</v>
      </c>
      <c r="HW297" s="148">
        <v>0</v>
      </c>
      <c r="HX297" s="148">
        <v>0</v>
      </c>
      <c r="HY297" s="148">
        <v>0</v>
      </c>
      <c r="HZ297" s="148">
        <v>0</v>
      </c>
      <c r="IA297" s="148">
        <v>0</v>
      </c>
      <c r="IB297" s="148">
        <v>0</v>
      </c>
      <c r="IC297" s="148">
        <v>0</v>
      </c>
      <c r="ID297" s="148">
        <v>0</v>
      </c>
      <c r="IE297" s="148">
        <v>0</v>
      </c>
      <c r="IF297" s="148">
        <v>0</v>
      </c>
      <c r="IG297" s="148">
        <v>0</v>
      </c>
      <c r="IH297" s="148">
        <v>0</v>
      </c>
      <c r="II297" s="312">
        <v>0</v>
      </c>
      <c r="IJ297" s="148">
        <v>0</v>
      </c>
      <c r="IK297" s="148">
        <v>0</v>
      </c>
      <c r="IL297" s="148">
        <v>0</v>
      </c>
      <c r="IM297" s="148">
        <v>0</v>
      </c>
      <c r="IN297" s="351">
        <f t="shared" si="293"/>
        <v>0</v>
      </c>
      <c r="IO297" s="148">
        <v>0</v>
      </c>
      <c r="IP297" s="148">
        <v>0</v>
      </c>
      <c r="IQ297" s="148">
        <v>0</v>
      </c>
      <c r="IR297" s="148">
        <v>0</v>
      </c>
      <c r="IS297" s="148">
        <v>0</v>
      </c>
      <c r="IT297" s="148">
        <v>0</v>
      </c>
      <c r="IU297" s="148">
        <v>0</v>
      </c>
      <c r="IV297" s="148">
        <v>0</v>
      </c>
      <c r="IW297" s="148">
        <v>0</v>
      </c>
      <c r="IX297" s="148">
        <v>0</v>
      </c>
      <c r="IY297" s="148">
        <v>0</v>
      </c>
      <c r="IZ297" s="148">
        <v>0</v>
      </c>
      <c r="JA297" s="148">
        <v>0</v>
      </c>
      <c r="JB297" s="148">
        <v>0</v>
      </c>
      <c r="JC297" s="355">
        <v>0</v>
      </c>
      <c r="JD297" s="148">
        <v>0</v>
      </c>
      <c r="JE297" s="148">
        <v>0</v>
      </c>
      <c r="JF297" s="353">
        <f t="shared" si="294"/>
        <v>0</v>
      </c>
      <c r="JG297" s="148">
        <v>0</v>
      </c>
      <c r="JH297" s="148">
        <v>0</v>
      </c>
      <c r="JI297" s="148">
        <v>0</v>
      </c>
      <c r="JJ297" s="148">
        <v>0</v>
      </c>
      <c r="JK297" s="148">
        <v>0</v>
      </c>
      <c r="JL297" s="148">
        <v>0</v>
      </c>
      <c r="JM297" s="148">
        <v>0</v>
      </c>
      <c r="JN297" s="351">
        <f t="shared" si="295"/>
        <v>0</v>
      </c>
      <c r="JO297" s="148">
        <v>0</v>
      </c>
      <c r="JP297" s="148">
        <v>0</v>
      </c>
      <c r="JQ297" s="148">
        <v>0</v>
      </c>
      <c r="JR297" s="148">
        <v>0</v>
      </c>
      <c r="JS297" s="148">
        <v>0</v>
      </c>
      <c r="JT297" s="148">
        <v>0</v>
      </c>
      <c r="JU297" s="148">
        <v>0</v>
      </c>
      <c r="JV297" s="351">
        <f t="shared" si="296"/>
        <v>0</v>
      </c>
      <c r="JW297" s="148">
        <v>0</v>
      </c>
      <c r="JX297" s="148">
        <v>0</v>
      </c>
      <c r="JY297" s="148">
        <v>0</v>
      </c>
      <c r="JZ297" s="148">
        <v>0</v>
      </c>
      <c r="KA297" s="148">
        <v>0</v>
      </c>
      <c r="KB297" s="148">
        <v>0</v>
      </c>
      <c r="KC297" s="148">
        <v>0</v>
      </c>
      <c r="KD297" s="148">
        <v>0</v>
      </c>
      <c r="KE297" s="148">
        <v>0</v>
      </c>
      <c r="KF297" s="148">
        <v>0</v>
      </c>
      <c r="KG297" s="148">
        <v>0</v>
      </c>
      <c r="KH297" s="148">
        <v>0</v>
      </c>
      <c r="KI297" s="148">
        <v>0</v>
      </c>
      <c r="KJ297" s="148">
        <v>0</v>
      </c>
      <c r="KK297" s="148">
        <v>0</v>
      </c>
      <c r="KL297" s="148">
        <v>0</v>
      </c>
      <c r="KM297" s="148">
        <v>0</v>
      </c>
      <c r="KN297" s="148">
        <v>0</v>
      </c>
      <c r="KO297" s="148">
        <v>0</v>
      </c>
      <c r="KP297" s="148">
        <v>0</v>
      </c>
      <c r="KQ297" s="148">
        <v>0</v>
      </c>
      <c r="KR297" s="148">
        <v>0</v>
      </c>
      <c r="KS297" s="148">
        <v>0</v>
      </c>
      <c r="KT297" s="148">
        <v>0</v>
      </c>
      <c r="KU297" s="148">
        <v>0</v>
      </c>
      <c r="KV297" s="148">
        <v>0</v>
      </c>
      <c r="KW297" s="148">
        <v>0</v>
      </c>
      <c r="KX297" s="148">
        <v>0</v>
      </c>
      <c r="KY297" s="148">
        <v>0</v>
      </c>
      <c r="KZ297" s="96">
        <v>0</v>
      </c>
      <c r="LA297" s="96">
        <v>0</v>
      </c>
      <c r="LB297" s="96">
        <v>0</v>
      </c>
      <c r="LC297" s="96">
        <v>0</v>
      </c>
      <c r="LD297" s="96">
        <v>0</v>
      </c>
      <c r="LE297" s="96">
        <v>0</v>
      </c>
      <c r="LF297" s="96">
        <v>0</v>
      </c>
      <c r="LG297" s="96">
        <v>0</v>
      </c>
      <c r="LH297" s="96">
        <v>0</v>
      </c>
      <c r="LI297" s="96">
        <v>0</v>
      </c>
      <c r="LJ297" s="148">
        <v>0</v>
      </c>
      <c r="LK297" s="148">
        <v>0</v>
      </c>
      <c r="LL297" s="148">
        <v>0</v>
      </c>
      <c r="LM297" s="148">
        <v>1</v>
      </c>
      <c r="LN297" s="148">
        <v>1</v>
      </c>
      <c r="LO297" s="148">
        <v>0</v>
      </c>
      <c r="LP297" s="96">
        <v>0</v>
      </c>
      <c r="LQ297" s="148">
        <v>0</v>
      </c>
      <c r="LR297" s="148">
        <v>0</v>
      </c>
      <c r="LS297" s="148">
        <v>0</v>
      </c>
      <c r="LT297" s="148">
        <v>0</v>
      </c>
      <c r="LU297" s="148">
        <v>0</v>
      </c>
      <c r="LV297" s="148">
        <v>0</v>
      </c>
      <c r="LW297" s="148">
        <v>0</v>
      </c>
      <c r="LX297" s="148">
        <v>0</v>
      </c>
      <c r="LY297" s="148">
        <v>0</v>
      </c>
      <c r="LZ297" s="148">
        <v>0</v>
      </c>
      <c r="MA297" s="148">
        <v>0</v>
      </c>
      <c r="MB297" s="148">
        <v>0</v>
      </c>
      <c r="MC297" s="148">
        <v>0</v>
      </c>
      <c r="MD297" s="148">
        <v>0</v>
      </c>
      <c r="ME297" s="148">
        <v>0</v>
      </c>
      <c r="MF297" s="148">
        <v>0</v>
      </c>
      <c r="MG297" s="148">
        <v>0</v>
      </c>
      <c r="MH297" s="148">
        <v>0</v>
      </c>
      <c r="MI297" s="148">
        <v>0</v>
      </c>
      <c r="MJ297" s="148">
        <v>0</v>
      </c>
      <c r="MK297" s="148">
        <v>0</v>
      </c>
      <c r="ML297" s="148">
        <v>0</v>
      </c>
      <c r="MM297" s="148">
        <v>0</v>
      </c>
      <c r="MN297" s="148">
        <v>0</v>
      </c>
      <c r="MO297" s="148">
        <v>0</v>
      </c>
      <c r="MP297" s="148">
        <v>0</v>
      </c>
      <c r="MQ297" s="148">
        <v>0</v>
      </c>
      <c r="MR297" s="148">
        <v>0</v>
      </c>
      <c r="MS297" s="148">
        <v>0</v>
      </c>
      <c r="MT297" s="148">
        <v>0</v>
      </c>
      <c r="MU297" s="148">
        <v>0</v>
      </c>
      <c r="MV297" s="148">
        <v>0</v>
      </c>
      <c r="MW297" s="148">
        <v>0</v>
      </c>
      <c r="MX297" s="148">
        <v>0</v>
      </c>
      <c r="MY297" s="148">
        <v>0</v>
      </c>
      <c r="MZ297" s="148">
        <v>0</v>
      </c>
      <c r="NA297" s="148">
        <v>0</v>
      </c>
      <c r="NB297" s="148">
        <v>0</v>
      </c>
      <c r="NC297" s="148">
        <v>0</v>
      </c>
      <c r="ND297" s="148">
        <v>0</v>
      </c>
      <c r="NE297" s="148">
        <v>0</v>
      </c>
      <c r="NF297" s="148">
        <v>0</v>
      </c>
      <c r="NG297" s="148">
        <v>0</v>
      </c>
      <c r="NH297" s="148">
        <v>0</v>
      </c>
      <c r="NI297" s="148">
        <v>0</v>
      </c>
      <c r="NJ297" s="148">
        <v>0</v>
      </c>
      <c r="NK297" s="148">
        <v>0</v>
      </c>
      <c r="NL297" s="148">
        <v>0</v>
      </c>
      <c r="NM297" s="148">
        <v>0</v>
      </c>
      <c r="NN297" s="148">
        <v>0</v>
      </c>
      <c r="NO297" s="148">
        <v>0</v>
      </c>
      <c r="NP297" s="148">
        <v>0</v>
      </c>
      <c r="NQ297" s="148">
        <v>0</v>
      </c>
      <c r="NR297" s="148">
        <v>0</v>
      </c>
      <c r="NS297" s="148">
        <v>0</v>
      </c>
      <c r="NT297" s="148">
        <v>0</v>
      </c>
      <c r="NU297" s="148">
        <v>0</v>
      </c>
      <c r="NV297" s="148">
        <v>0</v>
      </c>
      <c r="NW297" s="148">
        <v>0</v>
      </c>
      <c r="NX297" s="148">
        <v>0</v>
      </c>
      <c r="NY297" s="148">
        <v>0</v>
      </c>
      <c r="NZ297" s="148">
        <v>0</v>
      </c>
      <c r="OA297" s="148">
        <v>0</v>
      </c>
      <c r="OB297" s="148">
        <v>0</v>
      </c>
      <c r="OC297" s="148">
        <v>0</v>
      </c>
      <c r="OD297" s="148">
        <v>0</v>
      </c>
      <c r="OE297" s="148">
        <v>0</v>
      </c>
      <c r="OF297" s="148">
        <v>0</v>
      </c>
      <c r="OG297" s="148">
        <v>0</v>
      </c>
      <c r="OH297" s="148">
        <v>0</v>
      </c>
      <c r="OI297" s="148">
        <v>0</v>
      </c>
      <c r="OJ297" s="148">
        <v>0</v>
      </c>
      <c r="OK297" s="148">
        <v>0</v>
      </c>
      <c r="OL297" s="148">
        <v>0</v>
      </c>
      <c r="OM297" s="148">
        <v>0</v>
      </c>
      <c r="ON297" s="148">
        <v>0</v>
      </c>
      <c r="OO297" s="148">
        <v>0</v>
      </c>
      <c r="OP297" s="148">
        <v>0</v>
      </c>
      <c r="OQ297" s="96">
        <v>0</v>
      </c>
      <c r="OR297" s="96">
        <v>0</v>
      </c>
      <c r="OS297" s="96">
        <v>0</v>
      </c>
      <c r="OT297" s="96">
        <v>0</v>
      </c>
      <c r="OU297" s="96">
        <v>0</v>
      </c>
      <c r="OV297" s="96">
        <v>0</v>
      </c>
      <c r="OW297" s="96">
        <v>0</v>
      </c>
      <c r="OX297" s="96">
        <v>0</v>
      </c>
      <c r="OY297" s="96">
        <v>0</v>
      </c>
      <c r="OZ297" s="96">
        <v>0</v>
      </c>
      <c r="PA297" s="96">
        <v>0</v>
      </c>
      <c r="PB297" s="148">
        <v>0</v>
      </c>
      <c r="PK297" s="312"/>
      <c r="PM297" s="312"/>
      <c r="QA297" s="312"/>
      <c r="RE297" s="312"/>
      <c r="RG297" s="312"/>
      <c r="RH297" s="312"/>
    </row>
    <row r="298" spans="1:597" s="148" customFormat="1" hidden="1" x14ac:dyDescent="0.2">
      <c r="A298" s="327"/>
      <c r="B298" s="354">
        <v>22</v>
      </c>
      <c r="C298" s="399">
        <f t="shared" ca="1" si="292"/>
        <v>0</v>
      </c>
      <c r="D298" s="354"/>
      <c r="E298" s="354"/>
      <c r="F298" s="354"/>
      <c r="G298" s="148">
        <v>0</v>
      </c>
      <c r="H298" s="148">
        <v>0</v>
      </c>
      <c r="I298" s="355">
        <v>0</v>
      </c>
      <c r="J298" s="148">
        <v>0</v>
      </c>
      <c r="K298" s="148">
        <v>0</v>
      </c>
      <c r="L298" s="148">
        <v>0</v>
      </c>
      <c r="M298" s="148">
        <v>0</v>
      </c>
      <c r="N298" s="148">
        <v>0</v>
      </c>
      <c r="O298" s="148">
        <v>0</v>
      </c>
      <c r="P298" s="148">
        <v>0</v>
      </c>
      <c r="Q298" s="148">
        <v>0</v>
      </c>
      <c r="R298" s="148">
        <v>0</v>
      </c>
      <c r="S298" s="148">
        <v>0</v>
      </c>
      <c r="T298" s="148">
        <v>0</v>
      </c>
      <c r="U298" s="148">
        <v>0</v>
      </c>
      <c r="V298" s="148">
        <v>0</v>
      </c>
      <c r="W298" s="148">
        <v>0</v>
      </c>
      <c r="X298" s="148">
        <v>0</v>
      </c>
      <c r="Y298" s="148">
        <v>0</v>
      </c>
      <c r="Z298" s="148">
        <v>0</v>
      </c>
      <c r="AA298" s="148">
        <v>0</v>
      </c>
      <c r="AB298" s="148">
        <v>0</v>
      </c>
      <c r="AC298" s="148">
        <v>0</v>
      </c>
      <c r="AD298" s="148">
        <v>0</v>
      </c>
      <c r="AE298" s="148">
        <v>1</v>
      </c>
      <c r="AF298" s="148">
        <v>0</v>
      </c>
      <c r="AG298" s="148">
        <v>0</v>
      </c>
      <c r="AH298" s="148">
        <v>0</v>
      </c>
      <c r="AI298" s="148">
        <v>0</v>
      </c>
      <c r="AJ298" s="148">
        <v>0</v>
      </c>
      <c r="AK298" s="148">
        <v>0</v>
      </c>
      <c r="AL298" s="148">
        <v>0</v>
      </c>
      <c r="AM298" s="148">
        <v>0</v>
      </c>
      <c r="AN298" s="148">
        <v>0</v>
      </c>
      <c r="AO298" s="148">
        <v>0</v>
      </c>
      <c r="AP298" s="360">
        <v>0</v>
      </c>
      <c r="AQ298" s="148">
        <v>0</v>
      </c>
      <c r="AR298" s="148">
        <v>0</v>
      </c>
      <c r="AS298" s="148">
        <v>0</v>
      </c>
      <c r="AT298" s="148">
        <v>0</v>
      </c>
      <c r="AU298" s="148">
        <v>0</v>
      </c>
      <c r="AV298" s="148">
        <v>0</v>
      </c>
      <c r="AW298" s="148">
        <v>0</v>
      </c>
      <c r="AX298" s="148">
        <v>0</v>
      </c>
      <c r="AY298" s="148">
        <v>0</v>
      </c>
      <c r="AZ298" s="148">
        <v>0</v>
      </c>
      <c r="BA298" s="148">
        <v>0</v>
      </c>
      <c r="BB298" s="148">
        <v>0</v>
      </c>
      <c r="BC298" s="148">
        <v>0</v>
      </c>
      <c r="BD298" s="148">
        <v>0</v>
      </c>
      <c r="BE298" s="148">
        <v>0</v>
      </c>
      <c r="BF298" s="148">
        <v>0</v>
      </c>
      <c r="BG298" s="148">
        <v>0</v>
      </c>
      <c r="BH298" s="148">
        <v>0</v>
      </c>
      <c r="BI298" s="148">
        <v>0</v>
      </c>
      <c r="BJ298" s="148">
        <v>0</v>
      </c>
      <c r="BK298" s="148">
        <v>0</v>
      </c>
      <c r="BL298" s="148">
        <v>0</v>
      </c>
      <c r="BM298" s="148">
        <v>0</v>
      </c>
      <c r="BN298" s="148">
        <v>0</v>
      </c>
      <c r="BO298" s="148">
        <v>0</v>
      </c>
      <c r="BP298" s="148">
        <v>0</v>
      </c>
      <c r="BQ298" s="148">
        <v>0</v>
      </c>
      <c r="BR298" s="148">
        <v>0</v>
      </c>
      <c r="BS298" s="356">
        <v>0</v>
      </c>
      <c r="BT298" s="148">
        <v>0</v>
      </c>
      <c r="BU298" s="148">
        <v>1</v>
      </c>
      <c r="BV298" s="148">
        <v>0</v>
      </c>
      <c r="BW298" s="148">
        <v>0</v>
      </c>
      <c r="BX298" s="148">
        <v>0</v>
      </c>
      <c r="BY298" s="96">
        <v>0</v>
      </c>
      <c r="BZ298" s="148">
        <v>0</v>
      </c>
      <c r="CA298" s="148">
        <v>0</v>
      </c>
      <c r="CB298" s="148">
        <v>0</v>
      </c>
      <c r="CC298" s="312">
        <v>0</v>
      </c>
      <c r="CD298" s="312">
        <v>0</v>
      </c>
      <c r="CE298" s="312">
        <v>0</v>
      </c>
      <c r="CF298" s="312">
        <v>0</v>
      </c>
      <c r="CG298" s="148">
        <v>0</v>
      </c>
      <c r="CH298" s="148">
        <v>0</v>
      </c>
      <c r="CI298" s="148">
        <v>0</v>
      </c>
      <c r="CJ298" s="148">
        <v>0</v>
      </c>
      <c r="CK298" s="148">
        <v>0</v>
      </c>
      <c r="CL298" s="148">
        <v>0</v>
      </c>
      <c r="CM298" s="148">
        <v>0</v>
      </c>
      <c r="CN298" s="148">
        <v>0</v>
      </c>
      <c r="CO298" s="148">
        <v>0</v>
      </c>
      <c r="CP298" s="148">
        <v>0</v>
      </c>
      <c r="CQ298" s="148">
        <v>0</v>
      </c>
      <c r="CR298" s="148">
        <v>0</v>
      </c>
      <c r="CS298" s="148">
        <v>0</v>
      </c>
      <c r="CT298" s="148">
        <v>0</v>
      </c>
      <c r="CU298" s="148">
        <v>0</v>
      </c>
      <c r="CV298" s="148">
        <v>0</v>
      </c>
      <c r="CW298" s="148">
        <v>0</v>
      </c>
      <c r="CX298" s="148">
        <v>0</v>
      </c>
      <c r="CY298" s="148">
        <v>0</v>
      </c>
      <c r="CZ298" s="148">
        <v>0</v>
      </c>
      <c r="DA298" s="148">
        <v>0</v>
      </c>
      <c r="DB298" s="148">
        <v>0</v>
      </c>
      <c r="DC298" s="148">
        <v>0</v>
      </c>
      <c r="DD298" s="148">
        <v>0</v>
      </c>
      <c r="DE298" s="148">
        <v>0</v>
      </c>
      <c r="DF298" s="148">
        <v>0</v>
      </c>
      <c r="DG298" s="148">
        <v>1</v>
      </c>
      <c r="DH298" s="148">
        <v>1</v>
      </c>
      <c r="DI298" s="148">
        <v>0</v>
      </c>
      <c r="DJ298" s="148">
        <v>0</v>
      </c>
      <c r="DK298" s="148">
        <v>0</v>
      </c>
      <c r="DL298" s="148">
        <v>0</v>
      </c>
      <c r="DM298" s="148">
        <v>1</v>
      </c>
      <c r="DN298" s="148">
        <v>1</v>
      </c>
      <c r="DO298" s="148">
        <v>1</v>
      </c>
      <c r="DP298" s="148">
        <v>0</v>
      </c>
      <c r="DQ298" s="148">
        <v>0</v>
      </c>
      <c r="DR298" s="312">
        <v>0</v>
      </c>
      <c r="DS298" s="148">
        <v>0</v>
      </c>
      <c r="DT298" s="312"/>
      <c r="DU298" s="312"/>
      <c r="DV298" s="312"/>
      <c r="DW298" s="312"/>
      <c r="DX298" s="312"/>
      <c r="DY298" s="96"/>
      <c r="EC298" s="312"/>
      <c r="ED298" s="312"/>
      <c r="EE298" s="312"/>
      <c r="EF298" s="312"/>
      <c r="EJ298" s="359"/>
      <c r="EL298" s="359"/>
      <c r="EQ298" s="312"/>
      <c r="ER298" s="312"/>
      <c r="FA298" s="312"/>
      <c r="FB298" s="312"/>
      <c r="FC298" s="312"/>
      <c r="FD298" s="312"/>
      <c r="FE298" s="312"/>
      <c r="FF298" s="312"/>
      <c r="FG298" s="312"/>
      <c r="FH298" s="312"/>
      <c r="FI298" s="148">
        <v>0</v>
      </c>
      <c r="FJ298" s="148">
        <v>0</v>
      </c>
      <c r="FK298" s="148">
        <v>0</v>
      </c>
      <c r="FL298" s="148">
        <v>0</v>
      </c>
      <c r="FM298" s="148">
        <v>0</v>
      </c>
      <c r="FN298" s="148">
        <v>0</v>
      </c>
      <c r="FO298" s="148">
        <v>0</v>
      </c>
      <c r="FP298" s="148">
        <v>0</v>
      </c>
      <c r="FQ298" s="148">
        <v>0</v>
      </c>
      <c r="FR298" s="148">
        <v>0</v>
      </c>
      <c r="FS298" s="312">
        <v>0</v>
      </c>
      <c r="FT298" s="148">
        <v>0</v>
      </c>
      <c r="FU298" s="148">
        <v>0</v>
      </c>
      <c r="FV298" s="148">
        <v>0</v>
      </c>
      <c r="FW298" s="148">
        <v>0</v>
      </c>
      <c r="FX298" s="148">
        <v>0</v>
      </c>
      <c r="FY298" s="148">
        <v>0</v>
      </c>
      <c r="FZ298" s="148">
        <v>0</v>
      </c>
      <c r="GA298" s="148">
        <v>0</v>
      </c>
      <c r="GB298" s="148">
        <v>0</v>
      </c>
      <c r="GC298" s="148">
        <v>0</v>
      </c>
      <c r="GD298" s="148">
        <v>0</v>
      </c>
      <c r="GE298" s="148">
        <v>0</v>
      </c>
      <c r="GF298" s="148">
        <v>0</v>
      </c>
      <c r="GG298" s="148">
        <v>0</v>
      </c>
      <c r="GH298" s="148">
        <v>0</v>
      </c>
      <c r="GI298" s="148">
        <v>0</v>
      </c>
      <c r="GJ298" s="148">
        <v>0</v>
      </c>
      <c r="GK298" s="148">
        <v>0</v>
      </c>
      <c r="GL298" s="148">
        <v>0</v>
      </c>
      <c r="GM298" s="148">
        <v>0</v>
      </c>
      <c r="GN298" s="148">
        <v>0</v>
      </c>
      <c r="GO298" s="148">
        <v>0</v>
      </c>
      <c r="GP298" s="148">
        <v>0</v>
      </c>
      <c r="GQ298" s="148">
        <v>0</v>
      </c>
      <c r="GR298" s="148">
        <v>0</v>
      </c>
      <c r="GS298" s="148">
        <v>0</v>
      </c>
      <c r="GT298" s="148">
        <v>0</v>
      </c>
      <c r="GU298" s="148">
        <v>0</v>
      </c>
      <c r="GV298" s="148">
        <v>0</v>
      </c>
      <c r="GW298" s="148">
        <v>0</v>
      </c>
      <c r="GX298" s="148">
        <v>0</v>
      </c>
      <c r="GY298" s="148">
        <v>0</v>
      </c>
      <c r="GZ298" s="148">
        <v>0</v>
      </c>
      <c r="HA298" s="148">
        <v>0</v>
      </c>
      <c r="HB298" s="148">
        <v>0</v>
      </c>
      <c r="HC298" s="148">
        <v>0</v>
      </c>
      <c r="HD298" s="148">
        <v>0</v>
      </c>
      <c r="HE298" s="148">
        <v>0</v>
      </c>
      <c r="HF298" s="148">
        <v>0</v>
      </c>
      <c r="HG298" s="148">
        <v>0</v>
      </c>
      <c r="HH298" s="148">
        <v>0</v>
      </c>
      <c r="HI298" s="148">
        <v>1</v>
      </c>
      <c r="HJ298" s="148">
        <v>0</v>
      </c>
      <c r="HK298" s="148">
        <v>0</v>
      </c>
      <c r="HL298" s="148">
        <v>0</v>
      </c>
      <c r="HM298" s="148">
        <v>0</v>
      </c>
      <c r="HN298" s="148">
        <v>0</v>
      </c>
      <c r="HO298" s="148">
        <v>0</v>
      </c>
      <c r="HP298" s="148">
        <v>0</v>
      </c>
      <c r="HQ298" s="148">
        <v>0</v>
      </c>
      <c r="HR298" s="148">
        <v>0</v>
      </c>
      <c r="HS298" s="148">
        <v>0</v>
      </c>
      <c r="HT298" s="148">
        <v>0</v>
      </c>
      <c r="HU298" s="148">
        <v>0</v>
      </c>
      <c r="HV298" s="148">
        <v>0</v>
      </c>
      <c r="HW298" s="148">
        <v>0</v>
      </c>
      <c r="HX298" s="148">
        <v>0</v>
      </c>
      <c r="HY298" s="148">
        <v>0</v>
      </c>
      <c r="HZ298" s="148">
        <v>0</v>
      </c>
      <c r="IA298" s="148">
        <v>0</v>
      </c>
      <c r="IB298" s="148">
        <v>0</v>
      </c>
      <c r="IC298" s="148">
        <v>0</v>
      </c>
      <c r="ID298" s="148">
        <v>0</v>
      </c>
      <c r="IE298" s="148">
        <v>0</v>
      </c>
      <c r="IF298" s="148">
        <v>0</v>
      </c>
      <c r="IG298" s="148">
        <v>0</v>
      </c>
      <c r="IH298" s="148">
        <v>0</v>
      </c>
      <c r="II298" s="312">
        <v>0</v>
      </c>
      <c r="IJ298" s="148">
        <v>0</v>
      </c>
      <c r="IK298" s="148">
        <v>0</v>
      </c>
      <c r="IL298" s="148">
        <v>0</v>
      </c>
      <c r="IM298" s="148">
        <v>0</v>
      </c>
      <c r="IN298" s="351">
        <f t="shared" si="293"/>
        <v>0</v>
      </c>
      <c r="IO298" s="148">
        <v>0</v>
      </c>
      <c r="IP298" s="148">
        <v>0</v>
      </c>
      <c r="IQ298" s="148">
        <v>0</v>
      </c>
      <c r="IR298" s="148">
        <v>0</v>
      </c>
      <c r="IS298" s="148">
        <v>0</v>
      </c>
      <c r="IT298" s="148">
        <v>0</v>
      </c>
      <c r="IU298" s="148">
        <v>0</v>
      </c>
      <c r="IV298" s="148">
        <v>0</v>
      </c>
      <c r="IW298" s="148">
        <v>0</v>
      </c>
      <c r="IX298" s="148">
        <v>0</v>
      </c>
      <c r="IY298" s="148">
        <v>0</v>
      </c>
      <c r="IZ298" s="148">
        <v>0</v>
      </c>
      <c r="JA298" s="148">
        <v>0</v>
      </c>
      <c r="JB298" s="148">
        <v>0</v>
      </c>
      <c r="JC298" s="355">
        <v>0</v>
      </c>
      <c r="JD298" s="148">
        <v>0</v>
      </c>
      <c r="JE298" s="148">
        <v>1</v>
      </c>
      <c r="JF298" s="353">
        <f t="shared" si="294"/>
        <v>1</v>
      </c>
      <c r="JG298" s="148">
        <v>1</v>
      </c>
      <c r="JH298" s="148">
        <v>1</v>
      </c>
      <c r="JI298" s="148">
        <v>1</v>
      </c>
      <c r="JJ298" s="148">
        <v>1</v>
      </c>
      <c r="JK298" s="148">
        <v>1</v>
      </c>
      <c r="JL298" s="148">
        <v>1</v>
      </c>
      <c r="JM298" s="148">
        <v>1</v>
      </c>
      <c r="JN298" s="351">
        <f t="shared" si="295"/>
        <v>1</v>
      </c>
      <c r="JO298" s="148">
        <v>1</v>
      </c>
      <c r="JP298" s="148">
        <v>0</v>
      </c>
      <c r="JQ298" s="148">
        <v>0</v>
      </c>
      <c r="JR298" s="148">
        <v>0</v>
      </c>
      <c r="JS298" s="148">
        <v>0</v>
      </c>
      <c r="JT298" s="148">
        <v>0</v>
      </c>
      <c r="JU298" s="148">
        <v>0</v>
      </c>
      <c r="JV298" s="351">
        <f t="shared" si="296"/>
        <v>0</v>
      </c>
      <c r="JW298" s="148">
        <v>0</v>
      </c>
      <c r="JX298" s="148">
        <v>0</v>
      </c>
      <c r="JY298" s="148">
        <v>0</v>
      </c>
      <c r="JZ298" s="148">
        <v>0</v>
      </c>
      <c r="KA298" s="148">
        <v>0</v>
      </c>
      <c r="KB298" s="148">
        <v>0</v>
      </c>
      <c r="KC298" s="148">
        <v>0</v>
      </c>
      <c r="KD298" s="148">
        <v>0</v>
      </c>
      <c r="KE298" s="148">
        <v>0</v>
      </c>
      <c r="KF298" s="148">
        <v>0</v>
      </c>
      <c r="KG298" s="148">
        <v>0</v>
      </c>
      <c r="KH298" s="148">
        <v>0</v>
      </c>
      <c r="KI298" s="148">
        <v>0</v>
      </c>
      <c r="KJ298" s="148">
        <v>0</v>
      </c>
      <c r="KK298" s="148">
        <v>0</v>
      </c>
      <c r="KL298" s="148">
        <v>0</v>
      </c>
      <c r="KM298" s="148">
        <v>0</v>
      </c>
      <c r="KN298" s="148">
        <v>0</v>
      </c>
      <c r="KO298" s="148">
        <v>0</v>
      </c>
      <c r="KP298" s="148">
        <v>0</v>
      </c>
      <c r="KQ298" s="148">
        <v>0</v>
      </c>
      <c r="KR298" s="148">
        <v>0</v>
      </c>
      <c r="KS298" s="148">
        <v>0</v>
      </c>
      <c r="KT298" s="148">
        <v>0</v>
      </c>
      <c r="KU298" s="148">
        <v>0</v>
      </c>
      <c r="KV298" s="148">
        <v>0</v>
      </c>
      <c r="KW298" s="148">
        <v>0</v>
      </c>
      <c r="KX298" s="148">
        <v>0</v>
      </c>
      <c r="KY298" s="148">
        <v>0</v>
      </c>
      <c r="KZ298" s="96">
        <v>0</v>
      </c>
      <c r="LA298" s="96">
        <v>0</v>
      </c>
      <c r="LB298" s="96">
        <v>0</v>
      </c>
      <c r="LC298" s="96">
        <v>0</v>
      </c>
      <c r="LD298" s="96">
        <v>0</v>
      </c>
      <c r="LE298" s="96">
        <v>0</v>
      </c>
      <c r="LF298" s="96">
        <v>0</v>
      </c>
      <c r="LG298" s="96">
        <v>0</v>
      </c>
      <c r="LH298" s="96">
        <v>0</v>
      </c>
      <c r="LI298" s="96">
        <v>0</v>
      </c>
      <c r="LJ298" s="148">
        <v>0</v>
      </c>
      <c r="LK298" s="148">
        <v>0</v>
      </c>
      <c r="LL298" s="148">
        <v>0</v>
      </c>
      <c r="LM298" s="148">
        <v>0</v>
      </c>
      <c r="LN298" s="148">
        <v>0</v>
      </c>
      <c r="LO298" s="148">
        <v>0</v>
      </c>
      <c r="LP298" s="96">
        <v>0</v>
      </c>
      <c r="LQ298" s="148">
        <v>0</v>
      </c>
      <c r="LR298" s="148">
        <v>0</v>
      </c>
      <c r="LS298" s="148">
        <v>0</v>
      </c>
      <c r="LT298" s="148">
        <v>0</v>
      </c>
      <c r="LU298" s="148">
        <v>0</v>
      </c>
      <c r="LV298" s="148">
        <v>0</v>
      </c>
      <c r="LW298" s="148">
        <v>0</v>
      </c>
      <c r="LX298" s="148">
        <v>0</v>
      </c>
      <c r="LY298" s="148">
        <v>0</v>
      </c>
      <c r="LZ298" s="148">
        <v>0</v>
      </c>
      <c r="MA298" s="148">
        <v>0</v>
      </c>
      <c r="MB298" s="148">
        <v>0</v>
      </c>
      <c r="MC298" s="148">
        <v>0</v>
      </c>
      <c r="MD298" s="148">
        <v>0</v>
      </c>
      <c r="ME298" s="148">
        <v>0</v>
      </c>
      <c r="MF298" s="148">
        <v>0</v>
      </c>
      <c r="MG298" s="148">
        <v>0</v>
      </c>
      <c r="MH298" s="148">
        <v>0</v>
      </c>
      <c r="MI298" s="148">
        <v>0</v>
      </c>
      <c r="MJ298" s="148">
        <v>0</v>
      </c>
      <c r="MK298" s="148">
        <v>0</v>
      </c>
      <c r="ML298" s="148">
        <v>0</v>
      </c>
      <c r="MM298" s="148">
        <v>0</v>
      </c>
      <c r="MN298" s="148">
        <v>0</v>
      </c>
      <c r="MO298" s="148">
        <v>0</v>
      </c>
      <c r="MP298" s="148">
        <v>0</v>
      </c>
      <c r="MQ298" s="148">
        <v>0</v>
      </c>
      <c r="MR298" s="148">
        <v>0</v>
      </c>
      <c r="MS298" s="148">
        <v>0</v>
      </c>
      <c r="MT298" s="148">
        <v>0</v>
      </c>
      <c r="MU298" s="148">
        <v>0</v>
      </c>
      <c r="MV298" s="148">
        <v>0</v>
      </c>
      <c r="MW298" s="148">
        <v>1</v>
      </c>
      <c r="MX298" s="148">
        <v>1</v>
      </c>
      <c r="MY298" s="148">
        <v>1</v>
      </c>
      <c r="MZ298" s="148">
        <v>1</v>
      </c>
      <c r="NA298" s="148">
        <v>1</v>
      </c>
      <c r="NB298" s="148">
        <v>1</v>
      </c>
      <c r="NC298" s="148">
        <v>1</v>
      </c>
      <c r="ND298" s="148">
        <v>1</v>
      </c>
      <c r="NE298" s="148">
        <v>1</v>
      </c>
      <c r="NF298" s="148">
        <v>1</v>
      </c>
      <c r="NG298" s="148">
        <v>1</v>
      </c>
      <c r="NH298" s="148">
        <v>1</v>
      </c>
      <c r="NI298" s="148">
        <v>1</v>
      </c>
      <c r="NJ298" s="148">
        <v>0</v>
      </c>
      <c r="NK298" s="148">
        <v>0</v>
      </c>
      <c r="NL298" s="148">
        <v>0</v>
      </c>
      <c r="NM298" s="148">
        <v>0</v>
      </c>
      <c r="NN298" s="148">
        <v>0</v>
      </c>
      <c r="NO298" s="148">
        <v>0</v>
      </c>
      <c r="NP298" s="148">
        <v>0</v>
      </c>
      <c r="NQ298" s="148">
        <v>0</v>
      </c>
      <c r="NR298" s="148">
        <v>0</v>
      </c>
      <c r="NS298" s="148">
        <v>0</v>
      </c>
      <c r="NT298" s="148">
        <v>0</v>
      </c>
      <c r="NU298" s="148">
        <v>0</v>
      </c>
      <c r="NV298" s="148">
        <v>0</v>
      </c>
      <c r="NW298" s="148">
        <v>0</v>
      </c>
      <c r="NX298" s="148">
        <v>0</v>
      </c>
      <c r="NY298" s="148">
        <v>0</v>
      </c>
      <c r="NZ298" s="148">
        <v>0</v>
      </c>
      <c r="OA298" s="148">
        <v>0</v>
      </c>
      <c r="OB298" s="148">
        <v>0</v>
      </c>
      <c r="OC298" s="148">
        <v>0</v>
      </c>
      <c r="OD298" s="148">
        <v>0</v>
      </c>
      <c r="OE298" s="148">
        <v>0</v>
      </c>
      <c r="OF298" s="148">
        <v>0</v>
      </c>
      <c r="OG298" s="148">
        <v>0</v>
      </c>
      <c r="OH298" s="148">
        <v>0</v>
      </c>
      <c r="OI298" s="148">
        <v>0</v>
      </c>
      <c r="OJ298" s="148">
        <v>0</v>
      </c>
      <c r="OK298" s="148">
        <v>0</v>
      </c>
      <c r="OL298" s="148">
        <v>0</v>
      </c>
      <c r="OM298" s="148">
        <v>0</v>
      </c>
      <c r="ON298" s="148">
        <v>0</v>
      </c>
      <c r="OO298" s="148">
        <v>0</v>
      </c>
      <c r="OP298" s="148">
        <v>0</v>
      </c>
      <c r="OQ298" s="96">
        <v>0</v>
      </c>
      <c r="OR298" s="96">
        <v>0</v>
      </c>
      <c r="OS298" s="96">
        <v>0</v>
      </c>
      <c r="OT298" s="96">
        <v>0</v>
      </c>
      <c r="OU298" s="96">
        <v>0</v>
      </c>
      <c r="OV298" s="96">
        <v>0</v>
      </c>
      <c r="OW298" s="96">
        <v>0</v>
      </c>
      <c r="OX298" s="96">
        <v>0</v>
      </c>
      <c r="OY298" s="96">
        <v>0</v>
      </c>
      <c r="OZ298" s="96">
        <v>0</v>
      </c>
      <c r="PA298" s="96">
        <v>0</v>
      </c>
      <c r="PB298" s="148">
        <v>0</v>
      </c>
      <c r="PK298" s="312"/>
      <c r="PM298" s="312"/>
      <c r="QA298" s="312"/>
      <c r="RE298" s="312"/>
      <c r="RG298" s="312"/>
      <c r="RH298" s="312"/>
    </row>
    <row r="299" spans="1:597" s="148" customFormat="1" hidden="1" x14ac:dyDescent="0.2">
      <c r="A299" s="354"/>
      <c r="B299" s="354">
        <v>23</v>
      </c>
      <c r="C299" s="399">
        <f t="shared" ca="1" si="292"/>
        <v>0</v>
      </c>
      <c r="D299" s="354"/>
      <c r="E299" s="354"/>
      <c r="F299" s="354"/>
      <c r="G299" s="148">
        <v>1</v>
      </c>
      <c r="H299" s="148">
        <v>1</v>
      </c>
      <c r="I299" s="355">
        <v>1</v>
      </c>
      <c r="J299" s="148">
        <v>1</v>
      </c>
      <c r="K299" s="148">
        <v>1</v>
      </c>
      <c r="L299" s="148">
        <v>1</v>
      </c>
      <c r="M299" s="148">
        <v>0</v>
      </c>
      <c r="N299" s="148">
        <v>0</v>
      </c>
      <c r="O299" s="148">
        <v>0</v>
      </c>
      <c r="P299" s="148">
        <v>0</v>
      </c>
      <c r="Q299" s="148">
        <v>1</v>
      </c>
      <c r="R299" s="148">
        <v>0</v>
      </c>
      <c r="S299" s="148">
        <v>0</v>
      </c>
      <c r="T299" s="148">
        <v>0</v>
      </c>
      <c r="U299" s="148">
        <v>0</v>
      </c>
      <c r="V299" s="148">
        <v>0</v>
      </c>
      <c r="W299" s="148">
        <v>1</v>
      </c>
      <c r="X299" s="148">
        <v>1</v>
      </c>
      <c r="Y299" s="148">
        <v>1</v>
      </c>
      <c r="Z299" s="148">
        <v>1</v>
      </c>
      <c r="AA299" s="148">
        <v>1</v>
      </c>
      <c r="AB299" s="148">
        <v>1</v>
      </c>
      <c r="AC299" s="148">
        <v>0</v>
      </c>
      <c r="AD299" s="148">
        <v>0</v>
      </c>
      <c r="AE299" s="148">
        <v>0</v>
      </c>
      <c r="AF299" s="148">
        <v>0</v>
      </c>
      <c r="AG299" s="148">
        <v>0</v>
      </c>
      <c r="AH299" s="148">
        <v>0</v>
      </c>
      <c r="AI299" s="148">
        <v>0</v>
      </c>
      <c r="AJ299" s="148">
        <v>0</v>
      </c>
      <c r="AK299" s="148">
        <v>0</v>
      </c>
      <c r="AL299" s="148">
        <v>0</v>
      </c>
      <c r="AM299" s="148">
        <v>0</v>
      </c>
      <c r="AN299" s="148">
        <v>0</v>
      </c>
      <c r="AO299" s="148">
        <v>0</v>
      </c>
      <c r="AP299" s="360">
        <v>0</v>
      </c>
      <c r="AQ299" s="148">
        <v>0</v>
      </c>
      <c r="AR299" s="148">
        <v>0</v>
      </c>
      <c r="AS299" s="148">
        <v>0</v>
      </c>
      <c r="AT299" s="148">
        <v>0</v>
      </c>
      <c r="AU299" s="148">
        <v>0</v>
      </c>
      <c r="AV299" s="148">
        <v>0</v>
      </c>
      <c r="AW299" s="148">
        <v>0</v>
      </c>
      <c r="AX299" s="148">
        <v>1</v>
      </c>
      <c r="AY299" s="148">
        <v>1</v>
      </c>
      <c r="AZ299" s="148">
        <v>1</v>
      </c>
      <c r="BA299" s="148">
        <v>1</v>
      </c>
      <c r="BB299" s="148">
        <v>1</v>
      </c>
      <c r="BC299" s="148">
        <v>1</v>
      </c>
      <c r="BD299" s="148">
        <v>1</v>
      </c>
      <c r="BE299" s="148">
        <v>1</v>
      </c>
      <c r="BF299" s="148">
        <v>1</v>
      </c>
      <c r="BG299" s="148">
        <v>1</v>
      </c>
      <c r="BH299" s="148">
        <v>0</v>
      </c>
      <c r="BI299" s="148">
        <v>0</v>
      </c>
      <c r="BJ299" s="148">
        <v>0</v>
      </c>
      <c r="BK299" s="148">
        <v>0</v>
      </c>
      <c r="BL299" s="148">
        <v>0</v>
      </c>
      <c r="BM299" s="148">
        <v>0</v>
      </c>
      <c r="BN299" s="148">
        <v>0</v>
      </c>
      <c r="BO299" s="148">
        <v>0</v>
      </c>
      <c r="BP299" s="148">
        <v>0</v>
      </c>
      <c r="BQ299" s="148">
        <v>0</v>
      </c>
      <c r="BR299" s="148">
        <v>0</v>
      </c>
      <c r="BS299" s="356">
        <v>0</v>
      </c>
      <c r="BT299" s="148">
        <v>0</v>
      </c>
      <c r="BU299" s="148">
        <v>0</v>
      </c>
      <c r="BV299" s="148">
        <v>0</v>
      </c>
      <c r="BW299" s="148">
        <v>0</v>
      </c>
      <c r="BX299" s="148">
        <v>0</v>
      </c>
      <c r="BY299" s="96">
        <v>0</v>
      </c>
      <c r="BZ299" s="148">
        <v>0</v>
      </c>
      <c r="CA299" s="312">
        <v>1</v>
      </c>
      <c r="CB299" s="148">
        <v>1</v>
      </c>
      <c r="CC299" s="312">
        <v>1</v>
      </c>
      <c r="CD299" s="312">
        <v>1</v>
      </c>
      <c r="CE299" s="312">
        <v>1</v>
      </c>
      <c r="CF299" s="312">
        <v>1</v>
      </c>
      <c r="CG299" s="148">
        <v>1</v>
      </c>
      <c r="CH299" s="148">
        <v>1</v>
      </c>
      <c r="CI299" s="148">
        <v>0</v>
      </c>
      <c r="CJ299" s="148">
        <v>0</v>
      </c>
      <c r="CK299" s="148">
        <v>0</v>
      </c>
      <c r="CL299" s="148">
        <v>0</v>
      </c>
      <c r="CM299" s="148">
        <v>0</v>
      </c>
      <c r="CN299" s="148">
        <v>0</v>
      </c>
      <c r="CO299" s="148">
        <v>0</v>
      </c>
      <c r="CP299" s="148">
        <v>0</v>
      </c>
      <c r="CQ299" s="148">
        <v>0</v>
      </c>
      <c r="CR299" s="148">
        <v>0</v>
      </c>
      <c r="CS299" s="148">
        <v>0</v>
      </c>
      <c r="CT299" s="148">
        <v>0</v>
      </c>
      <c r="CU299" s="148">
        <v>0</v>
      </c>
      <c r="CV299" s="148">
        <v>0</v>
      </c>
      <c r="CW299" s="148">
        <v>0</v>
      </c>
      <c r="CX299" s="148">
        <v>0</v>
      </c>
      <c r="CY299" s="148">
        <v>0</v>
      </c>
      <c r="CZ299" s="148">
        <v>0</v>
      </c>
      <c r="DA299" s="148">
        <v>0</v>
      </c>
      <c r="DB299" s="148">
        <v>0</v>
      </c>
      <c r="DC299" s="148">
        <v>0</v>
      </c>
      <c r="DD299" s="148">
        <v>0</v>
      </c>
      <c r="DE299" s="148">
        <v>0</v>
      </c>
      <c r="DF299" s="148">
        <v>0</v>
      </c>
      <c r="DG299" s="148">
        <v>0</v>
      </c>
      <c r="DH299" s="148">
        <v>0</v>
      </c>
      <c r="DI299" s="148">
        <v>0</v>
      </c>
      <c r="DJ299" s="148">
        <v>0</v>
      </c>
      <c r="DK299" s="148">
        <v>0</v>
      </c>
      <c r="DL299" s="148">
        <v>0</v>
      </c>
      <c r="DM299" s="148">
        <v>0</v>
      </c>
      <c r="DN299" s="148">
        <v>0</v>
      </c>
      <c r="DO299" s="148">
        <v>0</v>
      </c>
      <c r="DP299" s="148">
        <v>0</v>
      </c>
      <c r="DQ299" s="148">
        <v>0</v>
      </c>
      <c r="DR299" s="312">
        <v>0</v>
      </c>
      <c r="DS299" s="148">
        <v>0</v>
      </c>
      <c r="DT299" s="312"/>
      <c r="DU299" s="312"/>
      <c r="DV299" s="312"/>
      <c r="DW299" s="312"/>
      <c r="DX299" s="312"/>
      <c r="DY299" s="96"/>
      <c r="EA299" s="312"/>
      <c r="EC299" s="312"/>
      <c r="ED299" s="312"/>
      <c r="EE299" s="312"/>
      <c r="EF299" s="312"/>
      <c r="EJ299" s="359"/>
      <c r="EL299" s="359"/>
      <c r="EQ299" s="312">
        <v>1</v>
      </c>
      <c r="ER299" s="312">
        <v>1</v>
      </c>
      <c r="FA299" s="312"/>
      <c r="FB299" s="312"/>
      <c r="FC299" s="312"/>
      <c r="FD299" s="312">
        <v>1</v>
      </c>
      <c r="FE299" s="312">
        <v>1</v>
      </c>
      <c r="FF299" s="312">
        <v>1</v>
      </c>
      <c r="FG299" s="312">
        <v>1</v>
      </c>
      <c r="FH299" s="312">
        <v>1</v>
      </c>
      <c r="FI299" s="148">
        <v>0</v>
      </c>
      <c r="FJ299" s="148">
        <v>0</v>
      </c>
      <c r="FK299" s="148">
        <v>0</v>
      </c>
      <c r="FL299" s="148">
        <v>0</v>
      </c>
      <c r="FM299" s="148">
        <v>0</v>
      </c>
      <c r="FN299" s="148">
        <v>0</v>
      </c>
      <c r="FO299" s="148">
        <v>0</v>
      </c>
      <c r="FP299" s="148">
        <v>0</v>
      </c>
      <c r="FQ299" s="148">
        <v>0</v>
      </c>
      <c r="FR299" s="148">
        <v>0</v>
      </c>
      <c r="FS299" s="312">
        <v>0</v>
      </c>
      <c r="FT299" s="148">
        <v>0</v>
      </c>
      <c r="FU299" s="148">
        <v>0</v>
      </c>
      <c r="FV299" s="148">
        <v>0</v>
      </c>
      <c r="FW299" s="148">
        <v>0</v>
      </c>
      <c r="FX299" s="148">
        <v>0</v>
      </c>
      <c r="FY299" s="148">
        <v>0</v>
      </c>
      <c r="FZ299" s="148">
        <v>0</v>
      </c>
      <c r="GA299" s="148">
        <v>0</v>
      </c>
      <c r="GB299" s="148">
        <v>0</v>
      </c>
      <c r="GC299" s="148">
        <v>0</v>
      </c>
      <c r="GD299" s="148">
        <v>0</v>
      </c>
      <c r="GE299" s="148">
        <v>0</v>
      </c>
      <c r="GF299" s="148">
        <v>0</v>
      </c>
      <c r="GG299" s="148">
        <v>0</v>
      </c>
      <c r="GH299" s="148">
        <v>0</v>
      </c>
      <c r="GI299" s="148">
        <v>0</v>
      </c>
      <c r="GJ299" s="148">
        <v>0</v>
      </c>
      <c r="GK299" s="148">
        <v>0</v>
      </c>
      <c r="GL299" s="148">
        <v>0</v>
      </c>
      <c r="GM299" s="148">
        <v>0</v>
      </c>
      <c r="GN299" s="148">
        <v>0</v>
      </c>
      <c r="GO299" s="148">
        <v>0</v>
      </c>
      <c r="GP299" s="148">
        <v>0</v>
      </c>
      <c r="GQ299" s="148">
        <v>0</v>
      </c>
      <c r="GR299" s="148">
        <v>0</v>
      </c>
      <c r="GS299" s="148">
        <v>0</v>
      </c>
      <c r="GT299" s="148">
        <v>0</v>
      </c>
      <c r="GU299" s="148">
        <v>0</v>
      </c>
      <c r="GV299" s="148">
        <v>0</v>
      </c>
      <c r="GW299" s="148">
        <v>0</v>
      </c>
      <c r="GX299" s="148">
        <v>0</v>
      </c>
      <c r="GY299" s="148">
        <v>0</v>
      </c>
      <c r="GZ299" s="148">
        <v>0</v>
      </c>
      <c r="HA299" s="148">
        <v>0</v>
      </c>
      <c r="HB299" s="148">
        <v>0</v>
      </c>
      <c r="HC299" s="148">
        <v>0</v>
      </c>
      <c r="HD299" s="148">
        <v>0</v>
      </c>
      <c r="HE299" s="148">
        <v>0</v>
      </c>
      <c r="HF299" s="148">
        <v>0</v>
      </c>
      <c r="HG299" s="148">
        <v>0</v>
      </c>
      <c r="HH299" s="148">
        <v>0</v>
      </c>
      <c r="HI299" s="148">
        <v>0</v>
      </c>
      <c r="HJ299" s="148">
        <v>0</v>
      </c>
      <c r="HK299" s="148">
        <v>0</v>
      </c>
      <c r="HL299" s="148">
        <v>0</v>
      </c>
      <c r="HM299" s="148">
        <v>0</v>
      </c>
      <c r="HN299" s="148">
        <v>0</v>
      </c>
      <c r="HO299" s="148">
        <v>0</v>
      </c>
      <c r="HP299" s="148">
        <v>0</v>
      </c>
      <c r="HQ299" s="148">
        <v>0</v>
      </c>
      <c r="HR299" s="148">
        <v>1</v>
      </c>
      <c r="HS299" s="148">
        <v>1</v>
      </c>
      <c r="HT299" s="148">
        <v>1</v>
      </c>
      <c r="HU299" s="148">
        <v>1</v>
      </c>
      <c r="HV299" s="148">
        <v>1</v>
      </c>
      <c r="HW299" s="148">
        <v>1</v>
      </c>
      <c r="HX299" s="148">
        <v>1</v>
      </c>
      <c r="HY299" s="148">
        <v>1</v>
      </c>
      <c r="HZ299" s="148">
        <v>1</v>
      </c>
      <c r="IA299" s="148">
        <v>1</v>
      </c>
      <c r="IB299" s="148">
        <v>1</v>
      </c>
      <c r="IC299" s="148">
        <v>1</v>
      </c>
      <c r="ID299" s="148">
        <v>1</v>
      </c>
      <c r="IE299" s="148">
        <v>1</v>
      </c>
      <c r="IF299" s="148">
        <v>1</v>
      </c>
      <c r="IG299" s="148">
        <v>1</v>
      </c>
      <c r="IH299" s="148">
        <v>0</v>
      </c>
      <c r="II299" s="312">
        <v>0</v>
      </c>
      <c r="IJ299" s="148">
        <v>0</v>
      </c>
      <c r="IK299" s="148">
        <v>0</v>
      </c>
      <c r="IL299" s="148">
        <v>0</v>
      </c>
      <c r="IM299" s="148">
        <v>0</v>
      </c>
      <c r="IN299" s="351">
        <f t="shared" si="293"/>
        <v>0</v>
      </c>
      <c r="IO299" s="148">
        <v>0</v>
      </c>
      <c r="IP299" s="148">
        <v>0</v>
      </c>
      <c r="IQ299" s="148">
        <v>0</v>
      </c>
      <c r="IR299" s="148">
        <v>0</v>
      </c>
      <c r="IS299" s="148">
        <v>0</v>
      </c>
      <c r="IT299" s="148">
        <v>0</v>
      </c>
      <c r="IU299" s="148">
        <v>0</v>
      </c>
      <c r="IV299" s="148">
        <v>0</v>
      </c>
      <c r="IW299" s="148">
        <v>0</v>
      </c>
      <c r="IX299" s="148">
        <v>0</v>
      </c>
      <c r="IY299" s="148">
        <v>0</v>
      </c>
      <c r="IZ299" s="148">
        <v>0</v>
      </c>
      <c r="JA299" s="148">
        <v>0</v>
      </c>
      <c r="JB299" s="148">
        <v>0</v>
      </c>
      <c r="JC299" s="355">
        <v>0</v>
      </c>
      <c r="JD299" s="148">
        <v>0</v>
      </c>
      <c r="JE299" s="148">
        <v>0</v>
      </c>
      <c r="JF299" s="353">
        <f t="shared" si="294"/>
        <v>0</v>
      </c>
      <c r="JG299" s="148">
        <v>0</v>
      </c>
      <c r="JH299" s="148">
        <v>0</v>
      </c>
      <c r="JI299" s="148">
        <v>0</v>
      </c>
      <c r="JJ299" s="148">
        <v>0</v>
      </c>
      <c r="JK299" s="148">
        <v>0</v>
      </c>
      <c r="JL299" s="148">
        <v>0</v>
      </c>
      <c r="JM299" s="148">
        <v>0</v>
      </c>
      <c r="JN299" s="351">
        <f t="shared" si="295"/>
        <v>0</v>
      </c>
      <c r="JO299" s="148">
        <v>0</v>
      </c>
      <c r="JP299" s="148">
        <v>0</v>
      </c>
      <c r="JQ299" s="148">
        <v>0</v>
      </c>
      <c r="JR299" s="148">
        <v>0</v>
      </c>
      <c r="JS299" s="148">
        <v>0</v>
      </c>
      <c r="JT299" s="148">
        <v>0</v>
      </c>
      <c r="JU299" s="148">
        <v>0</v>
      </c>
      <c r="JV299" s="351">
        <f t="shared" si="296"/>
        <v>0</v>
      </c>
      <c r="JW299" s="148">
        <v>0</v>
      </c>
      <c r="JX299" s="148">
        <v>0</v>
      </c>
      <c r="JY299" s="148">
        <v>0</v>
      </c>
      <c r="JZ299" s="148">
        <v>0</v>
      </c>
      <c r="KA299" s="148">
        <v>0</v>
      </c>
      <c r="KB299" s="148">
        <v>0</v>
      </c>
      <c r="KC299" s="148">
        <v>0</v>
      </c>
      <c r="KD299" s="148">
        <v>0</v>
      </c>
      <c r="KE299" s="148">
        <v>0</v>
      </c>
      <c r="KF299" s="148">
        <v>0</v>
      </c>
      <c r="KG299" s="148">
        <v>0</v>
      </c>
      <c r="KH299" s="148">
        <v>0</v>
      </c>
      <c r="KI299" s="148">
        <v>0</v>
      </c>
      <c r="KJ299" s="148">
        <v>0</v>
      </c>
      <c r="KK299" s="148">
        <v>0</v>
      </c>
      <c r="KL299" s="148">
        <v>0</v>
      </c>
      <c r="KM299" s="148">
        <v>0</v>
      </c>
      <c r="KN299" s="148">
        <v>0</v>
      </c>
      <c r="KO299" s="148">
        <v>0</v>
      </c>
      <c r="KP299" s="148">
        <v>0</v>
      </c>
      <c r="KQ299" s="148">
        <v>0</v>
      </c>
      <c r="KR299" s="148">
        <v>0</v>
      </c>
      <c r="KS299" s="148">
        <v>0</v>
      </c>
      <c r="KT299" s="148">
        <v>0</v>
      </c>
      <c r="KU299" s="148">
        <v>0</v>
      </c>
      <c r="KV299" s="148">
        <v>0</v>
      </c>
      <c r="KW299" s="148">
        <v>0</v>
      </c>
      <c r="KX299" s="148">
        <v>0</v>
      </c>
      <c r="KY299" s="148">
        <v>0</v>
      </c>
      <c r="KZ299" s="96">
        <v>0</v>
      </c>
      <c r="LA299" s="96">
        <v>0</v>
      </c>
      <c r="LB299" s="96">
        <v>0</v>
      </c>
      <c r="LC299" s="96">
        <v>0</v>
      </c>
      <c r="LD299" s="96">
        <v>0</v>
      </c>
      <c r="LE299" s="96">
        <v>0</v>
      </c>
      <c r="LF299" s="96">
        <v>0</v>
      </c>
      <c r="LG299" s="96">
        <v>0</v>
      </c>
      <c r="LH299" s="96">
        <v>0</v>
      </c>
      <c r="LI299" s="96">
        <v>0</v>
      </c>
      <c r="LJ299" s="148">
        <v>0</v>
      </c>
      <c r="LK299" s="148">
        <v>0</v>
      </c>
      <c r="LL299" s="148">
        <v>0</v>
      </c>
      <c r="LM299" s="148">
        <v>0</v>
      </c>
      <c r="LN299" s="148">
        <v>0</v>
      </c>
      <c r="LO299" s="148">
        <v>0</v>
      </c>
      <c r="LP299" s="96">
        <v>0</v>
      </c>
      <c r="LQ299" s="148">
        <v>0</v>
      </c>
      <c r="LR299" s="148">
        <v>0</v>
      </c>
      <c r="LS299" s="148">
        <v>0</v>
      </c>
      <c r="LT299" s="148">
        <v>0</v>
      </c>
      <c r="LU299" s="148">
        <v>0</v>
      </c>
      <c r="LV299" s="148">
        <v>0</v>
      </c>
      <c r="LW299" s="148">
        <v>0</v>
      </c>
      <c r="LX299" s="148">
        <v>0</v>
      </c>
      <c r="LY299" s="148">
        <v>0</v>
      </c>
      <c r="LZ299" s="148">
        <v>0</v>
      </c>
      <c r="MA299" s="148">
        <v>0</v>
      </c>
      <c r="MB299" s="148">
        <v>0</v>
      </c>
      <c r="MC299" s="148">
        <v>0</v>
      </c>
      <c r="MD299" s="148">
        <v>0</v>
      </c>
      <c r="ME299" s="148">
        <v>0</v>
      </c>
      <c r="MF299" s="148">
        <v>0</v>
      </c>
      <c r="MG299" s="148">
        <v>0</v>
      </c>
      <c r="MH299" s="148">
        <v>0</v>
      </c>
      <c r="MI299" s="148">
        <v>0</v>
      </c>
      <c r="MJ299" s="148">
        <v>1</v>
      </c>
      <c r="MK299" s="148">
        <v>1</v>
      </c>
      <c r="ML299" s="148">
        <v>1</v>
      </c>
      <c r="MM299" s="148">
        <v>1</v>
      </c>
      <c r="MN299" s="148">
        <v>1</v>
      </c>
      <c r="MO299" s="148">
        <v>1</v>
      </c>
      <c r="MP299" s="148">
        <v>1</v>
      </c>
      <c r="MQ299" s="148">
        <v>1</v>
      </c>
      <c r="MR299" s="148">
        <v>1</v>
      </c>
      <c r="MS299" s="148">
        <v>1</v>
      </c>
      <c r="MT299" s="148">
        <v>1</v>
      </c>
      <c r="MU299" s="148">
        <v>1</v>
      </c>
      <c r="MV299" s="148">
        <v>1</v>
      </c>
      <c r="MW299" s="148">
        <v>1</v>
      </c>
      <c r="MX299" s="148">
        <v>1</v>
      </c>
      <c r="MY299" s="148">
        <v>1</v>
      </c>
      <c r="MZ299" s="148">
        <v>1</v>
      </c>
      <c r="NA299" s="148">
        <v>1</v>
      </c>
      <c r="NB299" s="148">
        <v>1</v>
      </c>
      <c r="NC299" s="148">
        <v>1</v>
      </c>
      <c r="ND299" s="148">
        <v>1</v>
      </c>
      <c r="NE299" s="148">
        <v>1</v>
      </c>
      <c r="NF299" s="148">
        <v>1</v>
      </c>
      <c r="NG299" s="148">
        <v>1</v>
      </c>
      <c r="NH299" s="148">
        <v>1</v>
      </c>
      <c r="NI299" s="148">
        <v>0</v>
      </c>
      <c r="NJ299" s="148">
        <v>0</v>
      </c>
      <c r="NK299" s="148">
        <v>0</v>
      </c>
      <c r="NL299" s="148">
        <v>0</v>
      </c>
      <c r="NM299" s="148">
        <v>0</v>
      </c>
      <c r="NN299" s="148">
        <v>0</v>
      </c>
      <c r="NO299" s="148">
        <v>0</v>
      </c>
      <c r="NP299" s="148">
        <v>0</v>
      </c>
      <c r="NQ299" s="148">
        <v>0</v>
      </c>
      <c r="NR299" s="148">
        <v>0</v>
      </c>
      <c r="NS299" s="148">
        <v>0</v>
      </c>
      <c r="NT299" s="148">
        <v>0</v>
      </c>
      <c r="NU299" s="148">
        <v>0</v>
      </c>
      <c r="NV299" s="148">
        <v>0</v>
      </c>
      <c r="NW299" s="148">
        <v>0</v>
      </c>
      <c r="NX299" s="148">
        <v>0</v>
      </c>
      <c r="NY299" s="148">
        <v>0</v>
      </c>
      <c r="NZ299" s="148">
        <v>0</v>
      </c>
      <c r="OA299" s="148">
        <v>0</v>
      </c>
      <c r="OB299" s="148">
        <v>0</v>
      </c>
      <c r="OC299" s="148">
        <v>0</v>
      </c>
      <c r="OD299" s="148">
        <v>0</v>
      </c>
      <c r="OE299" s="148">
        <v>0</v>
      </c>
      <c r="OF299" s="148">
        <v>0</v>
      </c>
      <c r="OG299" s="148">
        <v>0</v>
      </c>
      <c r="OH299" s="148">
        <v>0</v>
      </c>
      <c r="OI299" s="148">
        <v>0</v>
      </c>
      <c r="OJ299" s="148">
        <v>0</v>
      </c>
      <c r="OK299" s="148">
        <v>0</v>
      </c>
      <c r="OL299" s="148">
        <v>0</v>
      </c>
      <c r="OM299" s="148">
        <v>0</v>
      </c>
      <c r="ON299" s="148">
        <v>0</v>
      </c>
      <c r="OO299" s="148">
        <v>0</v>
      </c>
      <c r="OP299" s="148">
        <v>0</v>
      </c>
      <c r="OQ299" s="96">
        <v>0</v>
      </c>
      <c r="OR299" s="96">
        <v>0</v>
      </c>
      <c r="OS299" s="96">
        <v>0</v>
      </c>
      <c r="OT299" s="96">
        <v>0</v>
      </c>
      <c r="OU299" s="96">
        <v>0</v>
      </c>
      <c r="OV299" s="96">
        <v>0</v>
      </c>
      <c r="OW299" s="96">
        <v>0</v>
      </c>
      <c r="OX299" s="96">
        <v>0</v>
      </c>
      <c r="OY299" s="96">
        <v>0</v>
      </c>
      <c r="OZ299" s="96">
        <v>0</v>
      </c>
      <c r="PA299" s="96">
        <v>0</v>
      </c>
      <c r="PB299" s="148">
        <v>0</v>
      </c>
      <c r="PK299" s="312"/>
      <c r="PM299" s="312"/>
      <c r="QA299" s="312"/>
      <c r="RE299" s="312"/>
      <c r="RG299" s="312"/>
      <c r="RH299" s="312"/>
    </row>
    <row r="300" spans="1:597" s="148" customFormat="1" hidden="1" x14ac:dyDescent="0.2">
      <c r="A300" s="327"/>
      <c r="B300" s="354">
        <v>24</v>
      </c>
      <c r="C300" s="399">
        <f t="shared" ca="1" si="292"/>
        <v>0</v>
      </c>
      <c r="D300" s="354"/>
      <c r="E300" s="354"/>
      <c r="F300" s="354"/>
      <c r="G300" s="148">
        <v>0</v>
      </c>
      <c r="H300" s="148">
        <v>0</v>
      </c>
      <c r="I300" s="355">
        <v>0</v>
      </c>
      <c r="J300" s="148">
        <v>0</v>
      </c>
      <c r="K300" s="148">
        <v>0</v>
      </c>
      <c r="L300" s="148">
        <v>0</v>
      </c>
      <c r="M300" s="148">
        <v>0</v>
      </c>
      <c r="N300" s="148">
        <v>0</v>
      </c>
      <c r="O300" s="148">
        <v>0</v>
      </c>
      <c r="P300" s="148">
        <v>0</v>
      </c>
      <c r="Q300" s="148">
        <v>0</v>
      </c>
      <c r="R300" s="148">
        <v>0</v>
      </c>
      <c r="S300" s="148">
        <v>0</v>
      </c>
      <c r="T300" s="148">
        <v>1</v>
      </c>
      <c r="U300" s="148">
        <v>1</v>
      </c>
      <c r="V300" s="148">
        <v>0</v>
      </c>
      <c r="W300" s="148">
        <v>0</v>
      </c>
      <c r="X300" s="148">
        <v>0</v>
      </c>
      <c r="Y300" s="148">
        <v>0</v>
      </c>
      <c r="Z300" s="148">
        <v>0</v>
      </c>
      <c r="AA300" s="148">
        <v>0</v>
      </c>
      <c r="AB300" s="148">
        <v>0</v>
      </c>
      <c r="AC300" s="148">
        <v>0</v>
      </c>
      <c r="AD300" s="148">
        <v>0</v>
      </c>
      <c r="AE300" s="148">
        <v>0</v>
      </c>
      <c r="AF300" s="148">
        <v>0</v>
      </c>
      <c r="AG300" s="148">
        <v>0</v>
      </c>
      <c r="AH300" s="148">
        <v>0</v>
      </c>
      <c r="AI300" s="148">
        <v>0</v>
      </c>
      <c r="AJ300" s="148">
        <v>0</v>
      </c>
      <c r="AK300" s="148">
        <v>0</v>
      </c>
      <c r="AL300" s="148">
        <v>0</v>
      </c>
      <c r="AM300" s="148">
        <v>0</v>
      </c>
      <c r="AN300" s="148">
        <v>0</v>
      </c>
      <c r="AO300" s="148">
        <v>0</v>
      </c>
      <c r="AP300" s="360">
        <v>0</v>
      </c>
      <c r="AQ300" s="148">
        <v>0</v>
      </c>
      <c r="AR300" s="148">
        <v>0</v>
      </c>
      <c r="AS300" s="148">
        <v>0</v>
      </c>
      <c r="AT300" s="148">
        <v>0</v>
      </c>
      <c r="AU300" s="148">
        <v>0</v>
      </c>
      <c r="AV300" s="148">
        <v>0</v>
      </c>
      <c r="AW300" s="148">
        <v>0</v>
      </c>
      <c r="AX300" s="148">
        <v>0</v>
      </c>
      <c r="AY300" s="148">
        <v>0</v>
      </c>
      <c r="AZ300" s="148">
        <v>0</v>
      </c>
      <c r="BA300" s="148">
        <v>0</v>
      </c>
      <c r="BB300" s="148">
        <v>0</v>
      </c>
      <c r="BC300" s="148">
        <v>0</v>
      </c>
      <c r="BD300" s="148">
        <v>0</v>
      </c>
      <c r="BE300" s="148">
        <v>0</v>
      </c>
      <c r="BF300" s="148">
        <v>0</v>
      </c>
      <c r="BG300" s="148">
        <v>0</v>
      </c>
      <c r="BH300" s="148">
        <v>0</v>
      </c>
      <c r="BI300" s="148">
        <v>0</v>
      </c>
      <c r="BJ300" s="148">
        <v>0</v>
      </c>
      <c r="BK300" s="148">
        <v>0</v>
      </c>
      <c r="BL300" s="148">
        <v>0</v>
      </c>
      <c r="BM300" s="148">
        <v>0</v>
      </c>
      <c r="BN300" s="148">
        <v>0</v>
      </c>
      <c r="BO300" s="148">
        <v>0</v>
      </c>
      <c r="BP300" s="148">
        <v>0</v>
      </c>
      <c r="BQ300" s="148">
        <v>0</v>
      </c>
      <c r="BR300" s="148">
        <v>1</v>
      </c>
      <c r="BS300" s="356">
        <v>0</v>
      </c>
      <c r="BT300" s="148">
        <v>0</v>
      </c>
      <c r="BU300" s="148">
        <v>0</v>
      </c>
      <c r="BV300" s="148">
        <v>0</v>
      </c>
      <c r="BW300" s="148">
        <v>0</v>
      </c>
      <c r="BX300" s="148">
        <v>0</v>
      </c>
      <c r="BY300" s="96">
        <v>0</v>
      </c>
      <c r="BZ300" s="148">
        <v>0</v>
      </c>
      <c r="CA300" s="148">
        <v>0</v>
      </c>
      <c r="CB300" s="148">
        <v>0</v>
      </c>
      <c r="CC300" s="312">
        <v>1</v>
      </c>
      <c r="CD300" s="312">
        <v>0</v>
      </c>
      <c r="CE300" s="312">
        <v>0</v>
      </c>
      <c r="CF300" s="312">
        <v>0</v>
      </c>
      <c r="CG300" s="148">
        <v>0</v>
      </c>
      <c r="CH300" s="148">
        <v>0</v>
      </c>
      <c r="CI300" s="148">
        <v>0</v>
      </c>
      <c r="CJ300" s="148">
        <v>0</v>
      </c>
      <c r="CK300" s="148">
        <v>0</v>
      </c>
      <c r="CL300" s="148">
        <v>0</v>
      </c>
      <c r="CM300" s="148">
        <v>0</v>
      </c>
      <c r="CN300" s="148">
        <v>0</v>
      </c>
      <c r="CO300" s="148">
        <v>0</v>
      </c>
      <c r="CP300" s="148">
        <v>0</v>
      </c>
      <c r="CQ300" s="148">
        <v>0</v>
      </c>
      <c r="CR300" s="148">
        <v>0</v>
      </c>
      <c r="CS300" s="148">
        <v>0</v>
      </c>
      <c r="CT300" s="148">
        <v>0</v>
      </c>
      <c r="CU300" s="148">
        <v>0</v>
      </c>
      <c r="CV300" s="148">
        <v>0</v>
      </c>
      <c r="CW300" s="148">
        <v>0</v>
      </c>
      <c r="CX300" s="148">
        <v>0</v>
      </c>
      <c r="CY300" s="148">
        <v>0</v>
      </c>
      <c r="CZ300" s="148">
        <v>0</v>
      </c>
      <c r="DA300" s="148">
        <v>0</v>
      </c>
      <c r="DB300" s="148">
        <v>0</v>
      </c>
      <c r="DC300" s="148">
        <v>0</v>
      </c>
      <c r="DD300" s="148">
        <v>0</v>
      </c>
      <c r="DE300" s="148">
        <v>0</v>
      </c>
      <c r="DF300" s="148">
        <v>0</v>
      </c>
      <c r="DG300" s="148">
        <v>0</v>
      </c>
      <c r="DH300" s="148">
        <v>0</v>
      </c>
      <c r="DI300" s="148">
        <v>0</v>
      </c>
      <c r="DJ300" s="148">
        <v>0</v>
      </c>
      <c r="DK300" s="148">
        <v>0</v>
      </c>
      <c r="DL300" s="148">
        <v>0</v>
      </c>
      <c r="DM300" s="148">
        <v>0</v>
      </c>
      <c r="DN300" s="148">
        <v>0</v>
      </c>
      <c r="DO300" s="148">
        <v>0</v>
      </c>
      <c r="DP300" s="148">
        <v>0</v>
      </c>
      <c r="DQ300" s="148">
        <v>0</v>
      </c>
      <c r="DR300" s="312">
        <v>0</v>
      </c>
      <c r="DS300" s="148">
        <v>0</v>
      </c>
      <c r="DT300" s="312"/>
      <c r="DU300" s="312"/>
      <c r="DV300" s="312"/>
      <c r="DW300" s="312"/>
      <c r="DX300" s="312"/>
      <c r="DY300" s="96"/>
      <c r="EC300" s="312"/>
      <c r="ED300" s="312"/>
      <c r="EE300" s="312"/>
      <c r="EF300" s="312"/>
      <c r="EJ300" s="359"/>
      <c r="EL300" s="359"/>
      <c r="EQ300" s="312"/>
      <c r="ER300" s="312"/>
      <c r="FA300" s="312"/>
      <c r="FB300" s="312"/>
      <c r="FC300" s="312"/>
      <c r="FD300" s="312"/>
      <c r="FE300" s="312"/>
      <c r="FF300" s="312"/>
      <c r="FG300" s="312"/>
      <c r="FH300" s="312"/>
      <c r="FI300" s="148">
        <v>0</v>
      </c>
      <c r="FJ300" s="148">
        <v>0</v>
      </c>
      <c r="FK300" s="148">
        <v>0</v>
      </c>
      <c r="FL300" s="148">
        <v>0</v>
      </c>
      <c r="FM300" s="148">
        <v>0</v>
      </c>
      <c r="FN300" s="148">
        <v>0</v>
      </c>
      <c r="FO300" s="148">
        <v>0</v>
      </c>
      <c r="FP300" s="148">
        <v>0</v>
      </c>
      <c r="FQ300" s="148">
        <v>0</v>
      </c>
      <c r="FR300" s="148">
        <v>0</v>
      </c>
      <c r="FS300" s="312">
        <v>0</v>
      </c>
      <c r="FT300" s="148">
        <v>0</v>
      </c>
      <c r="FU300" s="148">
        <v>0</v>
      </c>
      <c r="FV300" s="148">
        <v>0</v>
      </c>
      <c r="FW300" s="148">
        <v>0</v>
      </c>
      <c r="FX300" s="148">
        <v>0</v>
      </c>
      <c r="FY300" s="148">
        <v>0</v>
      </c>
      <c r="FZ300" s="148">
        <v>0</v>
      </c>
      <c r="GA300" s="148">
        <v>0</v>
      </c>
      <c r="GB300" s="148">
        <v>0</v>
      </c>
      <c r="GC300" s="148">
        <v>0</v>
      </c>
      <c r="GD300" s="148">
        <v>0</v>
      </c>
      <c r="GE300" s="148">
        <v>0</v>
      </c>
      <c r="GF300" s="148">
        <v>0</v>
      </c>
      <c r="GG300" s="148">
        <v>0</v>
      </c>
      <c r="GH300" s="148">
        <v>0</v>
      </c>
      <c r="GI300" s="148">
        <v>0</v>
      </c>
      <c r="GJ300" s="148">
        <v>0</v>
      </c>
      <c r="GK300" s="148">
        <v>0</v>
      </c>
      <c r="GL300" s="148">
        <v>0</v>
      </c>
      <c r="GM300" s="148">
        <v>0</v>
      </c>
      <c r="GN300" s="148">
        <v>0</v>
      </c>
      <c r="GO300" s="148">
        <v>0</v>
      </c>
      <c r="GP300" s="148">
        <v>0</v>
      </c>
      <c r="GQ300" s="148">
        <v>0</v>
      </c>
      <c r="GR300" s="148">
        <v>0</v>
      </c>
      <c r="GS300" s="148">
        <v>0</v>
      </c>
      <c r="GT300" s="148">
        <v>0</v>
      </c>
      <c r="GU300" s="148">
        <v>0</v>
      </c>
      <c r="GV300" s="148">
        <v>0</v>
      </c>
      <c r="GW300" s="148">
        <v>0</v>
      </c>
      <c r="GX300" s="148">
        <v>0</v>
      </c>
      <c r="GY300" s="148">
        <v>0</v>
      </c>
      <c r="GZ300" s="148">
        <v>0</v>
      </c>
      <c r="HA300" s="148">
        <v>0</v>
      </c>
      <c r="HB300" s="148">
        <v>0</v>
      </c>
      <c r="HC300" s="148">
        <v>0</v>
      </c>
      <c r="HD300" s="148">
        <v>0</v>
      </c>
      <c r="HE300" s="148">
        <v>0</v>
      </c>
      <c r="HF300" s="148">
        <v>0</v>
      </c>
      <c r="HG300" s="148">
        <v>0</v>
      </c>
      <c r="HH300" s="148">
        <v>0</v>
      </c>
      <c r="HI300" s="148">
        <v>0</v>
      </c>
      <c r="HJ300" s="148">
        <v>0</v>
      </c>
      <c r="HK300" s="148">
        <v>0</v>
      </c>
      <c r="HL300" s="148">
        <v>0</v>
      </c>
      <c r="HM300" s="148">
        <v>0</v>
      </c>
      <c r="HN300" s="148">
        <v>0</v>
      </c>
      <c r="HO300" s="148">
        <v>0</v>
      </c>
      <c r="HP300" s="148">
        <v>0</v>
      </c>
      <c r="HQ300" s="148">
        <v>0</v>
      </c>
      <c r="HR300" s="148">
        <v>0</v>
      </c>
      <c r="HS300" s="148">
        <v>0</v>
      </c>
      <c r="HT300" s="148">
        <v>0</v>
      </c>
      <c r="HU300" s="148">
        <v>0</v>
      </c>
      <c r="HV300" s="148">
        <v>0</v>
      </c>
      <c r="HW300" s="148">
        <v>0</v>
      </c>
      <c r="HX300" s="148">
        <v>0</v>
      </c>
      <c r="HY300" s="148">
        <v>0</v>
      </c>
      <c r="HZ300" s="148">
        <v>0</v>
      </c>
      <c r="IA300" s="148">
        <v>0</v>
      </c>
      <c r="IB300" s="148">
        <v>0</v>
      </c>
      <c r="IC300" s="148">
        <v>0</v>
      </c>
      <c r="ID300" s="148">
        <v>0</v>
      </c>
      <c r="IE300" s="148">
        <v>0</v>
      </c>
      <c r="IF300" s="148">
        <v>0</v>
      </c>
      <c r="IG300" s="148">
        <v>0</v>
      </c>
      <c r="IH300" s="148">
        <v>0</v>
      </c>
      <c r="II300" s="312">
        <v>0</v>
      </c>
      <c r="IJ300" s="148">
        <v>0</v>
      </c>
      <c r="IK300" s="148">
        <v>0</v>
      </c>
      <c r="IL300" s="148">
        <v>0</v>
      </c>
      <c r="IM300" s="148">
        <v>0</v>
      </c>
      <c r="IN300" s="351">
        <f t="shared" si="293"/>
        <v>0</v>
      </c>
      <c r="IO300" s="148">
        <v>0</v>
      </c>
      <c r="IP300" s="148">
        <v>0</v>
      </c>
      <c r="IQ300" s="148">
        <v>0</v>
      </c>
      <c r="IR300" s="148">
        <v>0</v>
      </c>
      <c r="IS300" s="148">
        <v>0</v>
      </c>
      <c r="IT300" s="148">
        <v>0</v>
      </c>
      <c r="IU300" s="148">
        <v>0</v>
      </c>
      <c r="IV300" s="148">
        <v>0</v>
      </c>
      <c r="IW300" s="148">
        <v>0</v>
      </c>
      <c r="IX300" s="148">
        <v>0</v>
      </c>
      <c r="IY300" s="148">
        <v>0</v>
      </c>
      <c r="IZ300" s="148">
        <v>0</v>
      </c>
      <c r="JA300" s="148">
        <v>0</v>
      </c>
      <c r="JB300" s="148">
        <v>0</v>
      </c>
      <c r="JC300" s="355">
        <v>0</v>
      </c>
      <c r="JD300" s="148">
        <v>0</v>
      </c>
      <c r="JE300" s="148">
        <v>0</v>
      </c>
      <c r="JF300" s="353">
        <f t="shared" si="294"/>
        <v>0</v>
      </c>
      <c r="JG300" s="148">
        <v>0</v>
      </c>
      <c r="JH300" s="148">
        <v>0</v>
      </c>
      <c r="JI300" s="148">
        <v>0</v>
      </c>
      <c r="JJ300" s="148">
        <v>0</v>
      </c>
      <c r="JK300" s="148">
        <v>0</v>
      </c>
      <c r="JL300" s="148">
        <v>0</v>
      </c>
      <c r="JM300" s="148">
        <v>0</v>
      </c>
      <c r="JN300" s="351">
        <f t="shared" si="295"/>
        <v>0</v>
      </c>
      <c r="JO300" s="148">
        <v>0</v>
      </c>
      <c r="JP300" s="148">
        <v>0</v>
      </c>
      <c r="JQ300" s="148">
        <v>0</v>
      </c>
      <c r="JR300" s="148">
        <v>0</v>
      </c>
      <c r="JS300" s="148">
        <v>0</v>
      </c>
      <c r="JT300" s="148">
        <v>0</v>
      </c>
      <c r="JU300" s="148">
        <v>0</v>
      </c>
      <c r="JV300" s="351">
        <f t="shared" si="296"/>
        <v>0</v>
      </c>
      <c r="JW300" s="148">
        <v>0</v>
      </c>
      <c r="JX300" s="148">
        <v>0</v>
      </c>
      <c r="JY300" s="148">
        <v>0</v>
      </c>
      <c r="JZ300" s="148">
        <v>0</v>
      </c>
      <c r="KA300" s="148">
        <v>0</v>
      </c>
      <c r="KB300" s="148">
        <v>0</v>
      </c>
      <c r="KC300" s="148">
        <v>0</v>
      </c>
      <c r="KD300" s="148">
        <v>0</v>
      </c>
      <c r="KE300" s="148">
        <v>0</v>
      </c>
      <c r="KF300" s="148">
        <v>0</v>
      </c>
      <c r="KG300" s="148">
        <v>0</v>
      </c>
      <c r="KH300" s="148">
        <v>0</v>
      </c>
      <c r="KI300" s="148">
        <v>0</v>
      </c>
      <c r="KJ300" s="148">
        <v>0</v>
      </c>
      <c r="KK300" s="148">
        <v>0</v>
      </c>
      <c r="KL300" s="148">
        <v>0</v>
      </c>
      <c r="KM300" s="148">
        <v>0</v>
      </c>
      <c r="KN300" s="148">
        <v>0</v>
      </c>
      <c r="KO300" s="148">
        <v>0</v>
      </c>
      <c r="KP300" s="148">
        <v>0</v>
      </c>
      <c r="KQ300" s="148">
        <v>0</v>
      </c>
      <c r="KR300" s="148">
        <v>0</v>
      </c>
      <c r="KS300" s="148">
        <v>0</v>
      </c>
      <c r="KT300" s="148">
        <v>0</v>
      </c>
      <c r="KU300" s="148">
        <v>0</v>
      </c>
      <c r="KV300" s="148">
        <v>0</v>
      </c>
      <c r="KW300" s="148">
        <v>0</v>
      </c>
      <c r="KX300" s="148">
        <v>0</v>
      </c>
      <c r="KY300" s="148">
        <v>0</v>
      </c>
      <c r="KZ300" s="96">
        <v>0</v>
      </c>
      <c r="LA300" s="96">
        <v>0</v>
      </c>
      <c r="LB300" s="96">
        <v>0</v>
      </c>
      <c r="LC300" s="96">
        <v>0</v>
      </c>
      <c r="LD300" s="96">
        <v>0</v>
      </c>
      <c r="LE300" s="96">
        <v>0</v>
      </c>
      <c r="LF300" s="96">
        <v>0</v>
      </c>
      <c r="LG300" s="96">
        <v>0</v>
      </c>
      <c r="LH300" s="96">
        <v>0</v>
      </c>
      <c r="LI300" s="96">
        <v>0</v>
      </c>
      <c r="LJ300" s="148">
        <v>0</v>
      </c>
      <c r="LK300" s="148">
        <v>0</v>
      </c>
      <c r="LL300" s="148">
        <v>0</v>
      </c>
      <c r="LM300" s="148">
        <v>0</v>
      </c>
      <c r="LN300" s="148">
        <v>0</v>
      </c>
      <c r="LO300" s="148">
        <v>0</v>
      </c>
      <c r="LP300" s="96">
        <v>0</v>
      </c>
      <c r="LQ300" s="148">
        <v>0</v>
      </c>
      <c r="LR300" s="148">
        <v>0</v>
      </c>
      <c r="LS300" s="148">
        <v>0</v>
      </c>
      <c r="LT300" s="148">
        <v>0</v>
      </c>
      <c r="LU300" s="148">
        <v>0</v>
      </c>
      <c r="LV300" s="148">
        <v>0</v>
      </c>
      <c r="LW300" s="148">
        <v>0</v>
      </c>
      <c r="LX300" s="148">
        <v>0</v>
      </c>
      <c r="LY300" s="148">
        <v>0</v>
      </c>
      <c r="LZ300" s="148">
        <v>0</v>
      </c>
      <c r="MA300" s="148">
        <v>0</v>
      </c>
      <c r="MB300" s="148">
        <v>0</v>
      </c>
      <c r="MC300" s="148">
        <v>0</v>
      </c>
      <c r="MD300" s="148">
        <v>0</v>
      </c>
      <c r="ME300" s="148">
        <v>0</v>
      </c>
      <c r="MF300" s="148">
        <v>0</v>
      </c>
      <c r="MG300" s="148">
        <v>0</v>
      </c>
      <c r="MH300" s="148">
        <v>0</v>
      </c>
      <c r="MI300" s="148">
        <v>0</v>
      </c>
      <c r="MJ300" s="148">
        <v>0</v>
      </c>
      <c r="MK300" s="148">
        <v>0</v>
      </c>
      <c r="ML300" s="148">
        <v>0</v>
      </c>
      <c r="MM300" s="148">
        <v>0</v>
      </c>
      <c r="MN300" s="148">
        <v>0</v>
      </c>
      <c r="MO300" s="148">
        <v>0</v>
      </c>
      <c r="MP300" s="148">
        <v>0</v>
      </c>
      <c r="MQ300" s="148">
        <v>0</v>
      </c>
      <c r="MR300" s="148">
        <v>0</v>
      </c>
      <c r="MS300" s="148">
        <v>0</v>
      </c>
      <c r="MT300" s="148">
        <v>0</v>
      </c>
      <c r="MU300" s="148">
        <v>0</v>
      </c>
      <c r="MV300" s="148">
        <v>0</v>
      </c>
      <c r="MW300" s="148">
        <v>0</v>
      </c>
      <c r="MX300" s="148">
        <v>0</v>
      </c>
      <c r="MY300" s="148">
        <v>0</v>
      </c>
      <c r="MZ300" s="148">
        <v>0</v>
      </c>
      <c r="NA300" s="148">
        <v>0</v>
      </c>
      <c r="NB300" s="148">
        <v>0</v>
      </c>
      <c r="NC300" s="148">
        <v>0</v>
      </c>
      <c r="ND300" s="148">
        <v>0</v>
      </c>
      <c r="NE300" s="148">
        <v>0</v>
      </c>
      <c r="NF300" s="148">
        <v>0</v>
      </c>
      <c r="NG300" s="148">
        <v>0</v>
      </c>
      <c r="NH300" s="148">
        <v>0</v>
      </c>
      <c r="NI300" s="148">
        <v>0</v>
      </c>
      <c r="NJ300" s="148">
        <v>0</v>
      </c>
      <c r="NK300" s="148">
        <v>0</v>
      </c>
      <c r="NL300" s="148">
        <v>0</v>
      </c>
      <c r="NM300" s="148">
        <v>0</v>
      </c>
      <c r="NN300" s="148">
        <v>0</v>
      </c>
      <c r="NO300" s="148">
        <v>0</v>
      </c>
      <c r="NP300" s="148">
        <v>0</v>
      </c>
      <c r="NQ300" s="148">
        <v>0</v>
      </c>
      <c r="NR300" s="148">
        <v>0</v>
      </c>
      <c r="NS300" s="148">
        <v>0</v>
      </c>
      <c r="NT300" s="148">
        <v>0</v>
      </c>
      <c r="NU300" s="148">
        <v>0</v>
      </c>
      <c r="NV300" s="148">
        <v>0</v>
      </c>
      <c r="NW300" s="148">
        <v>0</v>
      </c>
      <c r="NX300" s="148">
        <v>0</v>
      </c>
      <c r="NY300" s="148">
        <v>0</v>
      </c>
      <c r="NZ300" s="148">
        <v>0</v>
      </c>
      <c r="OA300" s="148">
        <v>0</v>
      </c>
      <c r="OB300" s="148">
        <v>0</v>
      </c>
      <c r="OC300" s="148">
        <v>0</v>
      </c>
      <c r="OD300" s="148">
        <v>0</v>
      </c>
      <c r="OE300" s="148">
        <v>0</v>
      </c>
      <c r="OF300" s="148">
        <v>0</v>
      </c>
      <c r="OG300" s="148">
        <v>0</v>
      </c>
      <c r="OH300" s="148">
        <v>0</v>
      </c>
      <c r="OI300" s="148">
        <v>0</v>
      </c>
      <c r="OJ300" s="148">
        <v>0</v>
      </c>
      <c r="OK300" s="148">
        <v>0</v>
      </c>
      <c r="OL300" s="148">
        <v>0</v>
      </c>
      <c r="OM300" s="148">
        <v>0</v>
      </c>
      <c r="ON300" s="148">
        <v>0</v>
      </c>
      <c r="OO300" s="148">
        <v>0</v>
      </c>
      <c r="OP300" s="148">
        <v>0</v>
      </c>
      <c r="OQ300" s="96">
        <v>0</v>
      </c>
      <c r="OR300" s="96">
        <v>0</v>
      </c>
      <c r="OS300" s="96">
        <v>0</v>
      </c>
      <c r="OT300" s="96">
        <v>0</v>
      </c>
      <c r="OU300" s="96">
        <v>0</v>
      </c>
      <c r="OV300" s="96">
        <v>0</v>
      </c>
      <c r="OW300" s="96">
        <v>0</v>
      </c>
      <c r="OX300" s="96">
        <v>0</v>
      </c>
      <c r="OY300" s="96">
        <v>0</v>
      </c>
      <c r="OZ300" s="96">
        <v>0</v>
      </c>
      <c r="PA300" s="96">
        <v>0</v>
      </c>
      <c r="PB300" s="148">
        <v>0</v>
      </c>
      <c r="PK300" s="312"/>
      <c r="PM300" s="312"/>
      <c r="QA300" s="312"/>
      <c r="RE300" s="312"/>
      <c r="RG300" s="312"/>
      <c r="RH300" s="312"/>
    </row>
    <row r="301" spans="1:597" hidden="1" x14ac:dyDescent="0.2">
      <c r="B301" s="403" t="s">
        <v>45</v>
      </c>
      <c r="C301" s="415">
        <f ca="1">SUM(C277:C300)</f>
        <v>0</v>
      </c>
      <c r="G301" s="407">
        <f t="shared" ref="G301:R301" si="297">SUM(G277:G300)</f>
        <v>5</v>
      </c>
      <c r="H301" s="407">
        <f t="shared" si="297"/>
        <v>4</v>
      </c>
      <c r="I301" s="407">
        <f t="shared" si="297"/>
        <v>4</v>
      </c>
      <c r="J301" s="407">
        <f t="shared" si="297"/>
        <v>4</v>
      </c>
      <c r="K301" s="407">
        <f t="shared" si="297"/>
        <v>4</v>
      </c>
      <c r="L301" s="407">
        <f t="shared" si="297"/>
        <v>4</v>
      </c>
      <c r="M301" s="407">
        <f t="shared" si="297"/>
        <v>3</v>
      </c>
      <c r="N301" s="407">
        <f t="shared" si="297"/>
        <v>2</v>
      </c>
      <c r="O301" s="407">
        <f t="shared" si="297"/>
        <v>2</v>
      </c>
      <c r="P301" s="407">
        <f t="shared" si="297"/>
        <v>2</v>
      </c>
      <c r="Q301" s="407">
        <f t="shared" si="297"/>
        <v>3</v>
      </c>
      <c r="R301" s="407">
        <f t="shared" si="297"/>
        <v>2</v>
      </c>
      <c r="S301" s="407">
        <f t="shared" ref="S301:CD301" si="298">SUM(S277:S300)</f>
        <v>2</v>
      </c>
      <c r="T301" s="407">
        <f t="shared" si="298"/>
        <v>2</v>
      </c>
      <c r="U301" s="407">
        <f t="shared" si="298"/>
        <v>2</v>
      </c>
      <c r="V301" s="407">
        <f t="shared" si="298"/>
        <v>1</v>
      </c>
      <c r="W301" s="407">
        <f t="shared" si="298"/>
        <v>2</v>
      </c>
      <c r="X301" s="407">
        <f t="shared" si="298"/>
        <v>2</v>
      </c>
      <c r="Y301" s="407">
        <f t="shared" si="298"/>
        <v>2</v>
      </c>
      <c r="Z301" s="407">
        <f t="shared" si="298"/>
        <v>3</v>
      </c>
      <c r="AA301" s="407">
        <f t="shared" si="298"/>
        <v>3</v>
      </c>
      <c r="AB301" s="407">
        <f t="shared" si="298"/>
        <v>3</v>
      </c>
      <c r="AC301" s="407">
        <f t="shared" si="298"/>
        <v>4</v>
      </c>
      <c r="AD301" s="407">
        <f t="shared" si="298"/>
        <v>5</v>
      </c>
      <c r="AE301" s="407">
        <f t="shared" si="298"/>
        <v>6</v>
      </c>
      <c r="AF301" s="407">
        <f t="shared" si="298"/>
        <v>5</v>
      </c>
      <c r="AG301" s="407">
        <f t="shared" si="298"/>
        <v>5</v>
      </c>
      <c r="AH301" s="407">
        <f t="shared" si="298"/>
        <v>5</v>
      </c>
      <c r="AI301" s="407">
        <f t="shared" si="298"/>
        <v>5</v>
      </c>
      <c r="AJ301" s="407">
        <f t="shared" si="298"/>
        <v>5</v>
      </c>
      <c r="AK301" s="407">
        <f t="shared" si="298"/>
        <v>5</v>
      </c>
      <c r="AL301" s="407">
        <f t="shared" si="298"/>
        <v>5</v>
      </c>
      <c r="AM301" s="407">
        <f t="shared" si="298"/>
        <v>5</v>
      </c>
      <c r="AN301" s="407">
        <f t="shared" si="298"/>
        <v>6</v>
      </c>
      <c r="AO301" s="407">
        <f t="shared" si="298"/>
        <v>7</v>
      </c>
      <c r="AP301" s="407">
        <f t="shared" si="298"/>
        <v>6.5</v>
      </c>
      <c r="AQ301" s="407">
        <f t="shared" si="298"/>
        <v>6</v>
      </c>
      <c r="AR301" s="407">
        <f t="shared" si="298"/>
        <v>8</v>
      </c>
      <c r="AS301" s="407">
        <f t="shared" si="298"/>
        <v>9</v>
      </c>
      <c r="AT301" s="407">
        <f t="shared" si="298"/>
        <v>8</v>
      </c>
      <c r="AU301" s="407">
        <f t="shared" si="298"/>
        <v>7</v>
      </c>
      <c r="AV301" s="407">
        <f t="shared" si="298"/>
        <v>7</v>
      </c>
      <c r="AW301" s="409">
        <f t="shared" si="298"/>
        <v>7</v>
      </c>
      <c r="AX301" s="409">
        <f t="shared" si="298"/>
        <v>8</v>
      </c>
      <c r="AY301" s="409">
        <f t="shared" si="298"/>
        <v>8</v>
      </c>
      <c r="AZ301" s="409">
        <f t="shared" si="298"/>
        <v>9</v>
      </c>
      <c r="BA301" s="409">
        <f t="shared" si="298"/>
        <v>9</v>
      </c>
      <c r="BB301" s="409">
        <f t="shared" si="298"/>
        <v>9</v>
      </c>
      <c r="BC301" s="409">
        <f t="shared" si="298"/>
        <v>11</v>
      </c>
      <c r="BD301" s="409">
        <f t="shared" si="298"/>
        <v>9</v>
      </c>
      <c r="BE301" s="409">
        <f t="shared" si="298"/>
        <v>8</v>
      </c>
      <c r="BF301" s="409">
        <f t="shared" si="298"/>
        <v>7</v>
      </c>
      <c r="BG301" s="407">
        <f t="shared" si="298"/>
        <v>7</v>
      </c>
      <c r="BH301" s="407">
        <f t="shared" si="298"/>
        <v>8</v>
      </c>
      <c r="BI301" s="407">
        <f t="shared" si="298"/>
        <v>8</v>
      </c>
      <c r="BJ301" s="407">
        <f t="shared" si="298"/>
        <v>7</v>
      </c>
      <c r="BK301" s="407">
        <f t="shared" si="298"/>
        <v>7</v>
      </c>
      <c r="BL301" s="407">
        <f t="shared" si="298"/>
        <v>6</v>
      </c>
      <c r="BM301" s="407">
        <f t="shared" si="298"/>
        <v>5</v>
      </c>
      <c r="BN301" s="407">
        <f t="shared" si="298"/>
        <v>3</v>
      </c>
      <c r="BO301" s="407">
        <f t="shared" si="298"/>
        <v>4</v>
      </c>
      <c r="BP301" s="407">
        <f t="shared" si="298"/>
        <v>4</v>
      </c>
      <c r="BQ301" s="407">
        <f t="shared" si="298"/>
        <v>4</v>
      </c>
      <c r="BR301" s="407">
        <f t="shared" si="298"/>
        <v>5</v>
      </c>
      <c r="BS301" s="407">
        <f t="shared" si="298"/>
        <v>0</v>
      </c>
      <c r="BT301" s="407">
        <f t="shared" si="298"/>
        <v>1</v>
      </c>
      <c r="BU301" s="407">
        <f t="shared" si="298"/>
        <v>2</v>
      </c>
      <c r="BV301" s="407">
        <f t="shared" si="298"/>
        <v>1</v>
      </c>
      <c r="BW301" s="407">
        <f t="shared" si="298"/>
        <v>1</v>
      </c>
      <c r="BX301" s="407">
        <f t="shared" si="298"/>
        <v>1</v>
      </c>
      <c r="BY301" s="407">
        <f t="shared" si="298"/>
        <v>0</v>
      </c>
      <c r="BZ301" s="407">
        <f t="shared" si="298"/>
        <v>0</v>
      </c>
      <c r="CA301" s="407">
        <f t="shared" si="298"/>
        <v>1</v>
      </c>
      <c r="CB301" s="407">
        <f t="shared" si="298"/>
        <v>1</v>
      </c>
      <c r="CC301" s="407">
        <f t="shared" si="298"/>
        <v>2</v>
      </c>
      <c r="CD301" s="407">
        <f t="shared" si="298"/>
        <v>1</v>
      </c>
      <c r="CE301" s="407">
        <f t="shared" ref="CE301:EE301" si="299">SUM(CE277:CE300)</f>
        <v>1</v>
      </c>
      <c r="CF301" s="407">
        <f t="shared" si="299"/>
        <v>1</v>
      </c>
      <c r="CG301" s="407">
        <f t="shared" si="299"/>
        <v>1</v>
      </c>
      <c r="CH301" s="407">
        <f t="shared" si="299"/>
        <v>1</v>
      </c>
      <c r="CI301" s="407">
        <f t="shared" si="299"/>
        <v>0</v>
      </c>
      <c r="CJ301" s="407">
        <f t="shared" si="299"/>
        <v>0</v>
      </c>
      <c r="CK301" s="407">
        <f t="shared" si="299"/>
        <v>0</v>
      </c>
      <c r="CL301" s="407">
        <f t="shared" si="299"/>
        <v>0</v>
      </c>
      <c r="CM301" s="407">
        <f t="shared" si="299"/>
        <v>0</v>
      </c>
      <c r="CN301" s="407">
        <f t="shared" si="299"/>
        <v>0</v>
      </c>
      <c r="CO301" s="407">
        <f t="shared" si="299"/>
        <v>0</v>
      </c>
      <c r="CP301" s="407">
        <f t="shared" si="299"/>
        <v>0</v>
      </c>
      <c r="CQ301" s="407">
        <f t="shared" si="299"/>
        <v>0</v>
      </c>
      <c r="CR301" s="407">
        <f t="shared" si="299"/>
        <v>0</v>
      </c>
      <c r="CS301" s="407">
        <f t="shared" si="299"/>
        <v>0</v>
      </c>
      <c r="CT301" s="407">
        <f t="shared" si="299"/>
        <v>0</v>
      </c>
      <c r="CU301" s="407">
        <f t="shared" si="299"/>
        <v>0</v>
      </c>
      <c r="CV301" s="407">
        <f t="shared" si="299"/>
        <v>0</v>
      </c>
      <c r="CW301" s="407">
        <f t="shared" si="299"/>
        <v>0</v>
      </c>
      <c r="CX301" s="407">
        <f t="shared" si="299"/>
        <v>0</v>
      </c>
      <c r="CY301" s="407">
        <f t="shared" si="299"/>
        <v>0</v>
      </c>
      <c r="CZ301" s="407">
        <f t="shared" si="299"/>
        <v>0</v>
      </c>
      <c r="DA301" s="407">
        <f t="shared" si="299"/>
        <v>0</v>
      </c>
      <c r="DB301" s="407">
        <f t="shared" si="299"/>
        <v>0</v>
      </c>
      <c r="DC301" s="407">
        <f t="shared" si="299"/>
        <v>0</v>
      </c>
      <c r="DD301" s="407">
        <f t="shared" si="299"/>
        <v>0</v>
      </c>
      <c r="DE301" s="407">
        <f t="shared" si="299"/>
        <v>0</v>
      </c>
      <c r="DF301" s="407">
        <f t="shared" si="299"/>
        <v>0</v>
      </c>
      <c r="DG301" s="407">
        <f t="shared" si="299"/>
        <v>1</v>
      </c>
      <c r="DH301" s="407">
        <f t="shared" si="299"/>
        <v>1</v>
      </c>
      <c r="DI301" s="407">
        <f t="shared" si="299"/>
        <v>0</v>
      </c>
      <c r="DJ301" s="407">
        <f t="shared" si="299"/>
        <v>0</v>
      </c>
      <c r="DK301" s="407">
        <f t="shared" si="299"/>
        <v>0</v>
      </c>
      <c r="DL301" s="407">
        <f t="shared" si="299"/>
        <v>0</v>
      </c>
      <c r="DM301" s="407">
        <f t="shared" si="299"/>
        <v>1</v>
      </c>
      <c r="DN301" s="407">
        <f t="shared" si="299"/>
        <v>1</v>
      </c>
      <c r="DO301" s="407">
        <f t="shared" si="299"/>
        <v>2</v>
      </c>
      <c r="DP301" s="407">
        <f t="shared" si="299"/>
        <v>1</v>
      </c>
      <c r="DQ301" s="407">
        <f t="shared" si="299"/>
        <v>1</v>
      </c>
      <c r="DR301" s="407">
        <f t="shared" si="299"/>
        <v>1</v>
      </c>
      <c r="DS301" s="407">
        <f t="shared" si="299"/>
        <v>1</v>
      </c>
      <c r="DT301" s="407">
        <f t="shared" si="299"/>
        <v>1</v>
      </c>
      <c r="DU301" s="407">
        <f t="shared" si="299"/>
        <v>1</v>
      </c>
      <c r="DV301" s="407">
        <f t="shared" si="299"/>
        <v>1</v>
      </c>
      <c r="DW301" s="407">
        <f t="shared" si="299"/>
        <v>1</v>
      </c>
      <c r="DX301" s="407">
        <f t="shared" si="299"/>
        <v>1</v>
      </c>
      <c r="DY301" s="407">
        <f t="shared" si="299"/>
        <v>0</v>
      </c>
      <c r="DZ301" s="407">
        <f t="shared" si="299"/>
        <v>0</v>
      </c>
      <c r="EA301" s="407">
        <f t="shared" si="299"/>
        <v>0</v>
      </c>
      <c r="EB301" s="407">
        <f t="shared" si="299"/>
        <v>0</v>
      </c>
      <c r="EC301" s="407">
        <f t="shared" si="299"/>
        <v>1</v>
      </c>
      <c r="ED301" s="407">
        <f t="shared" si="299"/>
        <v>0</v>
      </c>
      <c r="EE301" s="407">
        <f t="shared" si="299"/>
        <v>0</v>
      </c>
      <c r="EF301" s="407">
        <v>0</v>
      </c>
      <c r="EG301" s="407">
        <v>0</v>
      </c>
      <c r="EH301" s="407">
        <v>0</v>
      </c>
      <c r="EI301" s="407">
        <v>0</v>
      </c>
      <c r="EJ301" s="407">
        <v>0</v>
      </c>
      <c r="EK301" s="407">
        <v>0</v>
      </c>
      <c r="EL301" s="407">
        <v>0</v>
      </c>
      <c r="EM301" s="407">
        <v>0</v>
      </c>
      <c r="EN301" s="407">
        <v>0</v>
      </c>
      <c r="EO301" s="407">
        <v>0</v>
      </c>
      <c r="EP301" s="407">
        <v>0</v>
      </c>
      <c r="EQ301" s="407">
        <v>1</v>
      </c>
      <c r="ER301" s="407">
        <v>1</v>
      </c>
      <c r="ES301" s="407">
        <v>0</v>
      </c>
      <c r="ET301" s="407">
        <v>0</v>
      </c>
      <c r="EU301" s="407">
        <v>0</v>
      </c>
      <c r="EV301" s="407">
        <v>0</v>
      </c>
      <c r="EW301" s="407">
        <v>0</v>
      </c>
      <c r="EX301" s="407">
        <v>0</v>
      </c>
      <c r="EY301" s="407">
        <v>0</v>
      </c>
      <c r="EZ301" s="407">
        <v>0</v>
      </c>
      <c r="FA301" s="407">
        <f t="shared" ref="FA301:FF301" si="300">SUM(FA277:FA300)</f>
        <v>1</v>
      </c>
      <c r="FB301" s="407">
        <f t="shared" si="300"/>
        <v>1</v>
      </c>
      <c r="FC301" s="407">
        <f t="shared" si="300"/>
        <v>1</v>
      </c>
      <c r="FD301" s="407">
        <f t="shared" si="300"/>
        <v>2</v>
      </c>
      <c r="FE301" s="409">
        <f t="shared" si="300"/>
        <v>2</v>
      </c>
      <c r="FF301" s="407">
        <f t="shared" si="300"/>
        <v>2</v>
      </c>
      <c r="FG301" s="407">
        <f t="shared" ref="FG301:FN301" si="301">SUM(FG277:FG300)</f>
        <v>2</v>
      </c>
      <c r="FH301" s="407">
        <f t="shared" si="301"/>
        <v>1</v>
      </c>
      <c r="FI301" s="407">
        <f t="shared" si="301"/>
        <v>0</v>
      </c>
      <c r="FJ301" s="407">
        <f t="shared" si="301"/>
        <v>0</v>
      </c>
      <c r="FK301" s="407">
        <f t="shared" si="301"/>
        <v>0</v>
      </c>
      <c r="FL301" s="407">
        <f t="shared" si="301"/>
        <v>0</v>
      </c>
      <c r="FM301" s="407">
        <f t="shared" si="301"/>
        <v>0</v>
      </c>
      <c r="FN301" s="407">
        <f t="shared" si="301"/>
        <v>0</v>
      </c>
      <c r="FO301" s="407">
        <f t="shared" ref="FO301:GT301" si="302">SUM(FO277:FO300)</f>
        <v>0</v>
      </c>
      <c r="FP301" s="407">
        <f>SUM(FP277:FP300)</f>
        <v>0</v>
      </c>
      <c r="FQ301" s="407">
        <f>SUM(FQ277:FQ300)</f>
        <v>0</v>
      </c>
      <c r="FR301" s="407">
        <f>SUM(FR277:FR300)</f>
        <v>1</v>
      </c>
      <c r="FS301" s="407">
        <f>SUM(FS277:FS300)</f>
        <v>1</v>
      </c>
      <c r="FT301" s="407">
        <f t="shared" si="302"/>
        <v>0</v>
      </c>
      <c r="FU301" s="407">
        <f t="shared" si="302"/>
        <v>0</v>
      </c>
      <c r="FV301" s="407">
        <f t="shared" si="302"/>
        <v>0</v>
      </c>
      <c r="FW301" s="407">
        <f t="shared" si="302"/>
        <v>0</v>
      </c>
      <c r="FX301" s="407">
        <f t="shared" si="302"/>
        <v>0</v>
      </c>
      <c r="FY301" s="407">
        <f t="shared" si="302"/>
        <v>0</v>
      </c>
      <c r="FZ301" s="407">
        <f t="shared" si="302"/>
        <v>0</v>
      </c>
      <c r="GA301" s="407">
        <f t="shared" si="302"/>
        <v>0</v>
      </c>
      <c r="GB301" s="407">
        <f t="shared" si="302"/>
        <v>0</v>
      </c>
      <c r="GC301" s="407">
        <f t="shared" si="302"/>
        <v>0</v>
      </c>
      <c r="GD301" s="407">
        <f t="shared" si="302"/>
        <v>0</v>
      </c>
      <c r="GE301" s="407">
        <f t="shared" si="302"/>
        <v>0</v>
      </c>
      <c r="GF301" s="407">
        <f t="shared" si="302"/>
        <v>0</v>
      </c>
      <c r="GG301" s="407">
        <f t="shared" si="302"/>
        <v>0</v>
      </c>
      <c r="GH301" s="407">
        <f t="shared" si="302"/>
        <v>0</v>
      </c>
      <c r="GI301" s="407">
        <f t="shared" si="302"/>
        <v>1</v>
      </c>
      <c r="GJ301" s="407">
        <f t="shared" si="302"/>
        <v>1</v>
      </c>
      <c r="GK301" s="407">
        <f t="shared" si="302"/>
        <v>1</v>
      </c>
      <c r="GL301" s="407">
        <f t="shared" si="302"/>
        <v>1</v>
      </c>
      <c r="GM301" s="407">
        <f t="shared" si="302"/>
        <v>1</v>
      </c>
      <c r="GN301" s="407">
        <f t="shared" si="302"/>
        <v>1</v>
      </c>
      <c r="GO301" s="407">
        <f t="shared" si="302"/>
        <v>1</v>
      </c>
      <c r="GP301" s="407">
        <f t="shared" si="302"/>
        <v>1</v>
      </c>
      <c r="GQ301" s="407">
        <f t="shared" si="302"/>
        <v>1</v>
      </c>
      <c r="GR301" s="407">
        <f t="shared" si="302"/>
        <v>0</v>
      </c>
      <c r="GS301" s="407">
        <f t="shared" si="302"/>
        <v>0</v>
      </c>
      <c r="GT301" s="407">
        <f t="shared" si="302"/>
        <v>0</v>
      </c>
      <c r="GU301" s="407">
        <f t="shared" ref="GU301:HZ301" si="303">SUM(GU277:GU300)</f>
        <v>0</v>
      </c>
      <c r="GV301" s="407">
        <f t="shared" si="303"/>
        <v>0</v>
      </c>
      <c r="GW301" s="407">
        <f>SUM(GW277:GW300)</f>
        <v>0</v>
      </c>
      <c r="GX301" s="407">
        <f>SUM(GX277:GX300)</f>
        <v>0</v>
      </c>
      <c r="GY301" s="407">
        <f t="shared" si="303"/>
        <v>0</v>
      </c>
      <c r="GZ301" s="407">
        <f t="shared" si="303"/>
        <v>0</v>
      </c>
      <c r="HA301" s="407">
        <f t="shared" si="303"/>
        <v>0</v>
      </c>
      <c r="HB301" s="407">
        <f t="shared" si="303"/>
        <v>0</v>
      </c>
      <c r="HC301" s="407">
        <f t="shared" si="303"/>
        <v>0</v>
      </c>
      <c r="HD301" s="407">
        <f t="shared" si="303"/>
        <v>0</v>
      </c>
      <c r="HE301" s="407">
        <f t="shared" si="303"/>
        <v>0</v>
      </c>
      <c r="HF301" s="407">
        <f t="shared" si="303"/>
        <v>0</v>
      </c>
      <c r="HG301" s="407">
        <f t="shared" si="303"/>
        <v>0</v>
      </c>
      <c r="HH301" s="407">
        <f t="shared" si="303"/>
        <v>0</v>
      </c>
      <c r="HI301" s="407">
        <f t="shared" si="303"/>
        <v>1</v>
      </c>
      <c r="HJ301" s="407">
        <f t="shared" si="303"/>
        <v>0</v>
      </c>
      <c r="HK301" s="407">
        <f t="shared" si="303"/>
        <v>0</v>
      </c>
      <c r="HL301" s="407">
        <f t="shared" si="303"/>
        <v>0</v>
      </c>
      <c r="HM301" s="407">
        <f t="shared" si="303"/>
        <v>0</v>
      </c>
      <c r="HN301" s="407">
        <f t="shared" si="303"/>
        <v>0</v>
      </c>
      <c r="HO301" s="407">
        <f t="shared" si="303"/>
        <v>0</v>
      </c>
      <c r="HP301" s="407">
        <f t="shared" si="303"/>
        <v>0</v>
      </c>
      <c r="HQ301" s="407">
        <f t="shared" si="303"/>
        <v>0</v>
      </c>
      <c r="HR301" s="407">
        <f t="shared" si="303"/>
        <v>1</v>
      </c>
      <c r="HS301" s="407">
        <f t="shared" si="303"/>
        <v>1</v>
      </c>
      <c r="HT301" s="407">
        <f t="shared" si="303"/>
        <v>1</v>
      </c>
      <c r="HU301" s="407">
        <f t="shared" si="303"/>
        <v>1</v>
      </c>
      <c r="HV301" s="407">
        <f t="shared" si="303"/>
        <v>1</v>
      </c>
      <c r="HW301" s="407">
        <f t="shared" si="303"/>
        <v>1</v>
      </c>
      <c r="HX301" s="407">
        <f t="shared" si="303"/>
        <v>1</v>
      </c>
      <c r="HY301" s="407">
        <f t="shared" si="303"/>
        <v>2</v>
      </c>
      <c r="HZ301" s="407">
        <f t="shared" si="303"/>
        <v>2</v>
      </c>
      <c r="IA301" s="407">
        <f t="shared" ref="IA301:KL301" si="304">SUM(IA277:IA300)</f>
        <v>2</v>
      </c>
      <c r="IB301" s="407">
        <f t="shared" si="304"/>
        <v>2</v>
      </c>
      <c r="IC301" s="407">
        <f t="shared" si="304"/>
        <v>2</v>
      </c>
      <c r="ID301" s="407">
        <f t="shared" si="304"/>
        <v>2</v>
      </c>
      <c r="IE301" s="407">
        <f t="shared" si="304"/>
        <v>2</v>
      </c>
      <c r="IF301" s="407">
        <f t="shared" si="304"/>
        <v>2</v>
      </c>
      <c r="IG301" s="407">
        <f t="shared" si="304"/>
        <v>2</v>
      </c>
      <c r="IH301" s="407">
        <f t="shared" si="304"/>
        <v>2</v>
      </c>
      <c r="II301" s="407">
        <f t="shared" si="304"/>
        <v>2</v>
      </c>
      <c r="IJ301" s="407">
        <f t="shared" si="304"/>
        <v>1</v>
      </c>
      <c r="IK301" s="407">
        <f t="shared" si="304"/>
        <v>1</v>
      </c>
      <c r="IL301" s="407">
        <f t="shared" si="304"/>
        <v>1</v>
      </c>
      <c r="IM301" s="407">
        <f t="shared" si="304"/>
        <v>1</v>
      </c>
      <c r="IN301" s="410">
        <f t="shared" si="304"/>
        <v>0.5</v>
      </c>
      <c r="IO301" s="407">
        <f t="shared" si="304"/>
        <v>0</v>
      </c>
      <c r="IP301" s="407">
        <f t="shared" si="304"/>
        <v>0</v>
      </c>
      <c r="IQ301" s="407">
        <f t="shared" si="304"/>
        <v>0</v>
      </c>
      <c r="IR301" s="407">
        <f t="shared" si="304"/>
        <v>0</v>
      </c>
      <c r="IS301" s="407">
        <f t="shared" si="304"/>
        <v>0</v>
      </c>
      <c r="IT301" s="407">
        <f t="shared" si="304"/>
        <v>0</v>
      </c>
      <c r="IU301" s="407">
        <f t="shared" si="304"/>
        <v>0</v>
      </c>
      <c r="IV301" s="407">
        <f t="shared" si="304"/>
        <v>0</v>
      </c>
      <c r="IW301" s="407">
        <f t="shared" si="304"/>
        <v>0</v>
      </c>
      <c r="IX301" s="407">
        <f t="shared" si="304"/>
        <v>0</v>
      </c>
      <c r="IY301" s="407">
        <f t="shared" si="304"/>
        <v>0</v>
      </c>
      <c r="IZ301" s="407">
        <f t="shared" si="304"/>
        <v>0</v>
      </c>
      <c r="JA301" s="407">
        <f t="shared" si="304"/>
        <v>0</v>
      </c>
      <c r="JB301" s="407">
        <f t="shared" si="304"/>
        <v>0</v>
      </c>
      <c r="JC301" s="410">
        <f t="shared" si="304"/>
        <v>0</v>
      </c>
      <c r="JD301" s="407">
        <f t="shared" si="304"/>
        <v>0</v>
      </c>
      <c r="JE301" s="407">
        <f t="shared" si="304"/>
        <v>1</v>
      </c>
      <c r="JF301" s="411">
        <f t="shared" si="304"/>
        <v>1</v>
      </c>
      <c r="JG301" s="407">
        <f t="shared" si="304"/>
        <v>1</v>
      </c>
      <c r="JH301" s="407">
        <f t="shared" si="304"/>
        <v>1</v>
      </c>
      <c r="JI301" s="407">
        <f t="shared" si="304"/>
        <v>1</v>
      </c>
      <c r="JJ301" s="407">
        <f t="shared" si="304"/>
        <v>1</v>
      </c>
      <c r="JK301" s="407">
        <f t="shared" si="304"/>
        <v>1</v>
      </c>
      <c r="JL301" s="407">
        <f t="shared" si="304"/>
        <v>1</v>
      </c>
      <c r="JM301" s="407">
        <f t="shared" si="304"/>
        <v>1</v>
      </c>
      <c r="JN301" s="410">
        <f t="shared" si="304"/>
        <v>1</v>
      </c>
      <c r="JO301" s="407">
        <f t="shared" si="304"/>
        <v>1</v>
      </c>
      <c r="JP301" s="407">
        <f t="shared" si="304"/>
        <v>0</v>
      </c>
      <c r="JQ301" s="407">
        <f t="shared" si="304"/>
        <v>0</v>
      </c>
      <c r="JR301" s="407">
        <f t="shared" si="304"/>
        <v>0</v>
      </c>
      <c r="JS301" s="407">
        <f t="shared" si="304"/>
        <v>0</v>
      </c>
      <c r="JT301" s="407">
        <f t="shared" si="304"/>
        <v>0</v>
      </c>
      <c r="JU301" s="407">
        <f t="shared" si="304"/>
        <v>0</v>
      </c>
      <c r="JV301" s="410">
        <f t="shared" si="304"/>
        <v>0.5</v>
      </c>
      <c r="JW301" s="407">
        <f t="shared" si="304"/>
        <v>1</v>
      </c>
      <c r="JX301" s="407">
        <f t="shared" si="304"/>
        <v>1</v>
      </c>
      <c r="JY301" s="407">
        <f t="shared" si="304"/>
        <v>1</v>
      </c>
      <c r="JZ301" s="407">
        <f t="shared" si="304"/>
        <v>1</v>
      </c>
      <c r="KA301" s="407">
        <f t="shared" si="304"/>
        <v>1</v>
      </c>
      <c r="KB301" s="407">
        <f t="shared" si="304"/>
        <v>1</v>
      </c>
      <c r="KC301" s="407">
        <f t="shared" si="304"/>
        <v>1</v>
      </c>
      <c r="KD301" s="407">
        <f t="shared" si="304"/>
        <v>1</v>
      </c>
      <c r="KE301" s="407">
        <f t="shared" si="304"/>
        <v>1</v>
      </c>
      <c r="KF301" s="407">
        <f t="shared" si="304"/>
        <v>1</v>
      </c>
      <c r="KG301" s="407">
        <f t="shared" si="304"/>
        <v>1</v>
      </c>
      <c r="KH301" s="407">
        <f t="shared" si="304"/>
        <v>1</v>
      </c>
      <c r="KI301" s="407">
        <f t="shared" si="304"/>
        <v>1</v>
      </c>
      <c r="KJ301" s="407">
        <f t="shared" si="304"/>
        <v>1</v>
      </c>
      <c r="KK301" s="407">
        <f t="shared" si="304"/>
        <v>1</v>
      </c>
      <c r="KL301" s="407">
        <f t="shared" si="304"/>
        <v>1</v>
      </c>
      <c r="KM301" s="407">
        <f t="shared" ref="KM301:MX301" si="305">SUM(KM277:KM300)</f>
        <v>1</v>
      </c>
      <c r="KN301" s="407">
        <f t="shared" si="305"/>
        <v>2</v>
      </c>
      <c r="KO301" s="407">
        <f t="shared" si="305"/>
        <v>2</v>
      </c>
      <c r="KP301" s="407">
        <f t="shared" si="305"/>
        <v>2</v>
      </c>
      <c r="KQ301" s="407">
        <f t="shared" si="305"/>
        <v>2</v>
      </c>
      <c r="KR301" s="407">
        <f t="shared" si="305"/>
        <v>1</v>
      </c>
      <c r="KS301" s="407">
        <f t="shared" si="305"/>
        <v>1</v>
      </c>
      <c r="KT301" s="407">
        <f t="shared" si="305"/>
        <v>1</v>
      </c>
      <c r="KU301" s="407">
        <f t="shared" si="305"/>
        <v>1</v>
      </c>
      <c r="KV301" s="407">
        <f t="shared" si="305"/>
        <v>1</v>
      </c>
      <c r="KW301" s="407">
        <f t="shared" si="305"/>
        <v>1</v>
      </c>
      <c r="KX301" s="407">
        <f t="shared" si="305"/>
        <v>1</v>
      </c>
      <c r="KY301" s="407">
        <f t="shared" si="305"/>
        <v>1</v>
      </c>
      <c r="KZ301" s="407">
        <f t="shared" si="305"/>
        <v>1</v>
      </c>
      <c r="LA301" s="407">
        <f t="shared" si="305"/>
        <v>1</v>
      </c>
      <c r="LB301" s="407">
        <f t="shared" si="305"/>
        <v>2</v>
      </c>
      <c r="LC301" s="407">
        <f t="shared" si="305"/>
        <v>1</v>
      </c>
      <c r="LD301" s="407">
        <f t="shared" si="305"/>
        <v>1</v>
      </c>
      <c r="LE301" s="407">
        <f t="shared" si="305"/>
        <v>2</v>
      </c>
      <c r="LF301" s="407">
        <f t="shared" si="305"/>
        <v>0</v>
      </c>
      <c r="LG301" s="407">
        <f t="shared" si="305"/>
        <v>0</v>
      </c>
      <c r="LH301" s="407">
        <f t="shared" si="305"/>
        <v>0</v>
      </c>
      <c r="LI301" s="407">
        <f t="shared" si="305"/>
        <v>1</v>
      </c>
      <c r="LJ301" s="407">
        <f t="shared" si="305"/>
        <v>1</v>
      </c>
      <c r="LK301" s="407">
        <f t="shared" si="305"/>
        <v>1</v>
      </c>
      <c r="LL301" s="407">
        <f t="shared" si="305"/>
        <v>1</v>
      </c>
      <c r="LM301" s="407">
        <f t="shared" si="305"/>
        <v>1</v>
      </c>
      <c r="LN301" s="407">
        <f t="shared" si="305"/>
        <v>2</v>
      </c>
      <c r="LO301" s="407">
        <f t="shared" si="305"/>
        <v>1</v>
      </c>
      <c r="LP301" s="407">
        <f t="shared" si="305"/>
        <v>0</v>
      </c>
      <c r="LQ301" s="407">
        <f t="shared" si="305"/>
        <v>0</v>
      </c>
      <c r="LR301" s="407">
        <f t="shared" si="305"/>
        <v>0</v>
      </c>
      <c r="LS301" s="407">
        <f t="shared" si="305"/>
        <v>0</v>
      </c>
      <c r="LT301" s="407">
        <f t="shared" si="305"/>
        <v>0</v>
      </c>
      <c r="LU301" s="407">
        <f t="shared" si="305"/>
        <v>0</v>
      </c>
      <c r="LV301" s="407">
        <f t="shared" si="305"/>
        <v>0</v>
      </c>
      <c r="LW301" s="407">
        <f t="shared" si="305"/>
        <v>0</v>
      </c>
      <c r="LX301" s="407">
        <f t="shared" si="305"/>
        <v>0</v>
      </c>
      <c r="LY301" s="407">
        <f t="shared" si="305"/>
        <v>0</v>
      </c>
      <c r="LZ301" s="407">
        <f t="shared" si="305"/>
        <v>0</v>
      </c>
      <c r="MA301" s="407">
        <f t="shared" si="305"/>
        <v>0</v>
      </c>
      <c r="MB301" s="407">
        <f t="shared" si="305"/>
        <v>0</v>
      </c>
      <c r="MC301" s="407">
        <f t="shared" si="305"/>
        <v>0</v>
      </c>
      <c r="MD301" s="407">
        <f t="shared" si="305"/>
        <v>0</v>
      </c>
      <c r="ME301" s="407">
        <f t="shared" si="305"/>
        <v>0</v>
      </c>
      <c r="MF301" s="407">
        <f t="shared" si="305"/>
        <v>0</v>
      </c>
      <c r="MG301" s="407">
        <f t="shared" si="305"/>
        <v>0</v>
      </c>
      <c r="MH301" s="407">
        <f t="shared" si="305"/>
        <v>0</v>
      </c>
      <c r="MI301" s="407">
        <f t="shared" si="305"/>
        <v>0</v>
      </c>
      <c r="MJ301" s="407">
        <f t="shared" si="305"/>
        <v>1</v>
      </c>
      <c r="MK301" s="407">
        <f t="shared" si="305"/>
        <v>1</v>
      </c>
      <c r="ML301" s="407">
        <f t="shared" si="305"/>
        <v>1</v>
      </c>
      <c r="MM301" s="407">
        <f t="shared" si="305"/>
        <v>1</v>
      </c>
      <c r="MN301" s="407">
        <f t="shared" si="305"/>
        <v>2</v>
      </c>
      <c r="MO301" s="407">
        <f t="shared" si="305"/>
        <v>2</v>
      </c>
      <c r="MP301" s="407">
        <f t="shared" ref="MP301" si="306">SUM(MP277:MP300)</f>
        <v>2</v>
      </c>
      <c r="MQ301" s="407">
        <f t="shared" si="305"/>
        <v>1</v>
      </c>
      <c r="MR301" s="407">
        <f t="shared" si="305"/>
        <v>1</v>
      </c>
      <c r="MS301" s="407">
        <f t="shared" si="305"/>
        <v>1</v>
      </c>
      <c r="MT301" s="407">
        <f t="shared" si="305"/>
        <v>1</v>
      </c>
      <c r="MU301" s="407">
        <f t="shared" si="305"/>
        <v>1</v>
      </c>
      <c r="MV301" s="407">
        <f t="shared" si="305"/>
        <v>1</v>
      </c>
      <c r="MW301" s="407">
        <f t="shared" si="305"/>
        <v>2</v>
      </c>
      <c r="MX301" s="407">
        <f t="shared" si="305"/>
        <v>2</v>
      </c>
      <c r="MY301" s="407">
        <f t="shared" ref="MY301:PJ301" si="307">SUM(MY277:MY300)</f>
        <v>2</v>
      </c>
      <c r="MZ301" s="407">
        <f t="shared" si="307"/>
        <v>2</v>
      </c>
      <c r="NA301" s="407">
        <f t="shared" si="307"/>
        <v>2</v>
      </c>
      <c r="NB301" s="407">
        <f t="shared" si="307"/>
        <v>3</v>
      </c>
      <c r="NC301" s="407">
        <f t="shared" si="307"/>
        <v>3</v>
      </c>
      <c r="ND301" s="407">
        <f t="shared" si="307"/>
        <v>3</v>
      </c>
      <c r="NE301" s="407">
        <f t="shared" si="307"/>
        <v>3</v>
      </c>
      <c r="NF301" s="407">
        <f t="shared" si="307"/>
        <v>3</v>
      </c>
      <c r="NG301" s="407">
        <f t="shared" si="307"/>
        <v>3</v>
      </c>
      <c r="NH301" s="407">
        <f t="shared" si="307"/>
        <v>3</v>
      </c>
      <c r="NI301" s="407">
        <f t="shared" si="307"/>
        <v>2</v>
      </c>
      <c r="NJ301" s="407">
        <f t="shared" si="307"/>
        <v>1</v>
      </c>
      <c r="NK301" s="407">
        <f t="shared" si="307"/>
        <v>1</v>
      </c>
      <c r="NL301" s="407">
        <f t="shared" si="307"/>
        <v>1</v>
      </c>
      <c r="NM301" s="407">
        <f t="shared" si="307"/>
        <v>1</v>
      </c>
      <c r="NN301" s="407">
        <f t="shared" si="307"/>
        <v>1</v>
      </c>
      <c r="NO301" s="407">
        <f t="shared" si="307"/>
        <v>1</v>
      </c>
      <c r="NP301" s="407">
        <f t="shared" si="307"/>
        <v>1</v>
      </c>
      <c r="NQ301" s="407">
        <f t="shared" si="307"/>
        <v>0</v>
      </c>
      <c r="NR301" s="407">
        <f t="shared" si="307"/>
        <v>0</v>
      </c>
      <c r="NS301" s="407">
        <f t="shared" si="307"/>
        <v>0</v>
      </c>
      <c r="NT301" s="407">
        <f t="shared" si="307"/>
        <v>0</v>
      </c>
      <c r="NU301" s="407">
        <f t="shared" si="307"/>
        <v>0</v>
      </c>
      <c r="NV301" s="407">
        <f t="shared" si="307"/>
        <v>0</v>
      </c>
      <c r="NW301" s="407">
        <f t="shared" si="307"/>
        <v>0</v>
      </c>
      <c r="NX301" s="407">
        <f t="shared" si="307"/>
        <v>0</v>
      </c>
      <c r="NY301" s="407">
        <f t="shared" si="307"/>
        <v>0</v>
      </c>
      <c r="NZ301" s="407">
        <f t="shared" si="307"/>
        <v>0</v>
      </c>
      <c r="OA301" s="407">
        <f t="shared" si="307"/>
        <v>0</v>
      </c>
      <c r="OB301" s="407">
        <f t="shared" si="307"/>
        <v>0</v>
      </c>
      <c r="OC301" s="407">
        <f t="shared" si="307"/>
        <v>0</v>
      </c>
      <c r="OD301" s="407">
        <f t="shared" si="307"/>
        <v>1</v>
      </c>
      <c r="OE301" s="407">
        <f t="shared" si="307"/>
        <v>1</v>
      </c>
      <c r="OF301" s="407">
        <f t="shared" si="307"/>
        <v>1</v>
      </c>
      <c r="OG301" s="407">
        <f t="shared" si="307"/>
        <v>1</v>
      </c>
      <c r="OH301" s="407">
        <f t="shared" si="307"/>
        <v>1</v>
      </c>
      <c r="OI301" s="407">
        <f t="shared" si="307"/>
        <v>1</v>
      </c>
      <c r="OJ301" s="407">
        <f t="shared" si="307"/>
        <v>1</v>
      </c>
      <c r="OK301" s="407">
        <f t="shared" si="307"/>
        <v>1</v>
      </c>
      <c r="OL301" s="407">
        <f t="shared" si="307"/>
        <v>1</v>
      </c>
      <c r="OM301" s="407">
        <f t="shared" si="307"/>
        <v>1</v>
      </c>
      <c r="ON301" s="407">
        <f t="shared" si="307"/>
        <v>1</v>
      </c>
      <c r="OO301" s="407">
        <f t="shared" si="307"/>
        <v>1</v>
      </c>
      <c r="OP301" s="407">
        <f t="shared" si="307"/>
        <v>1</v>
      </c>
      <c r="OQ301" s="407">
        <f t="shared" si="307"/>
        <v>0</v>
      </c>
      <c r="OR301" s="407">
        <f t="shared" si="307"/>
        <v>0</v>
      </c>
      <c r="OS301" s="407">
        <f t="shared" si="307"/>
        <v>0</v>
      </c>
      <c r="OT301" s="407">
        <f t="shared" si="307"/>
        <v>0</v>
      </c>
      <c r="OU301" s="407">
        <f t="shared" si="307"/>
        <v>0</v>
      </c>
      <c r="OV301" s="407">
        <f t="shared" si="307"/>
        <v>0</v>
      </c>
      <c r="OW301" s="407">
        <f t="shared" si="307"/>
        <v>0</v>
      </c>
      <c r="OX301" s="407">
        <f t="shared" si="307"/>
        <v>0</v>
      </c>
      <c r="OY301" s="407">
        <f t="shared" si="307"/>
        <v>0</v>
      </c>
      <c r="OZ301" s="407">
        <f t="shared" si="307"/>
        <v>0</v>
      </c>
      <c r="PA301" s="407">
        <f t="shared" si="307"/>
        <v>0</v>
      </c>
      <c r="PB301" s="407">
        <f t="shared" si="307"/>
        <v>0</v>
      </c>
      <c r="PC301" s="407">
        <f t="shared" si="307"/>
        <v>0</v>
      </c>
      <c r="PD301" s="407">
        <f t="shared" si="307"/>
        <v>0</v>
      </c>
      <c r="PE301" s="407">
        <f t="shared" si="307"/>
        <v>0</v>
      </c>
      <c r="PF301" s="407">
        <f t="shared" si="307"/>
        <v>0</v>
      </c>
      <c r="PG301" s="407">
        <f t="shared" si="307"/>
        <v>0</v>
      </c>
      <c r="PH301" s="407">
        <f t="shared" si="307"/>
        <v>0</v>
      </c>
      <c r="PI301" s="407">
        <f t="shared" si="307"/>
        <v>0</v>
      </c>
      <c r="PJ301" s="407">
        <f t="shared" si="307"/>
        <v>0</v>
      </c>
      <c r="PK301" s="407">
        <f t="shared" ref="PK301:PT301" si="308">SUM(PK277:PK300)</f>
        <v>1</v>
      </c>
      <c r="PL301" s="407">
        <f t="shared" si="308"/>
        <v>2</v>
      </c>
      <c r="PM301" s="407">
        <f t="shared" si="308"/>
        <v>2</v>
      </c>
      <c r="PN301" s="407">
        <f t="shared" si="308"/>
        <v>2</v>
      </c>
      <c r="PO301" s="407">
        <f t="shared" si="308"/>
        <v>2</v>
      </c>
      <c r="PP301" s="407">
        <f t="shared" si="308"/>
        <v>2</v>
      </c>
      <c r="PQ301" s="407">
        <f t="shared" si="308"/>
        <v>1</v>
      </c>
      <c r="PR301" s="407">
        <f t="shared" si="308"/>
        <v>1</v>
      </c>
      <c r="PS301" s="407">
        <f t="shared" si="308"/>
        <v>0</v>
      </c>
      <c r="PT301" s="407">
        <f t="shared" si="308"/>
        <v>0</v>
      </c>
      <c r="PX301" s="96">
        <f>SUM(PX276:PX300)</f>
        <v>1</v>
      </c>
      <c r="PY301" s="96">
        <f>SUM(PY277:PY300)</f>
        <v>1</v>
      </c>
      <c r="PZ301" s="96">
        <f>SUM(PZ277:PZ300)</f>
        <v>1</v>
      </c>
      <c r="QA301" s="96">
        <f>SUM(QA277:QA300)</f>
        <v>1</v>
      </c>
      <c r="QB301" s="96">
        <f>SUM(QB277:QB300)</f>
        <v>1</v>
      </c>
      <c r="QC301" s="96">
        <f>SUM(QC277:QC300)</f>
        <v>1</v>
      </c>
      <c r="QI301" s="96">
        <v>0</v>
      </c>
      <c r="QJ301" s="96">
        <v>0</v>
      </c>
      <c r="QK301" s="96">
        <v>0</v>
      </c>
      <c r="QL301" s="96">
        <v>0</v>
      </c>
      <c r="QM301" s="96">
        <v>0</v>
      </c>
      <c r="QN301" s="96">
        <v>0</v>
      </c>
      <c r="QO301" s="96">
        <v>0</v>
      </c>
      <c r="QP301" s="96">
        <v>0</v>
      </c>
      <c r="QQ301" s="96">
        <v>0</v>
      </c>
      <c r="QR301" s="96">
        <v>0</v>
      </c>
      <c r="QS301" s="96">
        <v>0</v>
      </c>
      <c r="QT301" s="96">
        <v>0</v>
      </c>
      <c r="QU301" s="96">
        <v>0</v>
      </c>
      <c r="QV301" s="96">
        <v>0</v>
      </c>
      <c r="RD301" s="96">
        <v>0</v>
      </c>
      <c r="RE301" s="442">
        <v>1</v>
      </c>
      <c r="RF301" s="96">
        <v>1</v>
      </c>
      <c r="RG301" s="443">
        <v>1</v>
      </c>
      <c r="RH301" s="96">
        <f>SUM(RH277:RH300)</f>
        <v>2</v>
      </c>
      <c r="RI301" s="96">
        <f t="shared" ref="RI301:TT301" si="309">SUM(RI277:RI300)</f>
        <v>2</v>
      </c>
      <c r="RJ301" s="96">
        <f t="shared" si="309"/>
        <v>1</v>
      </c>
      <c r="RK301" s="96">
        <f t="shared" si="309"/>
        <v>1</v>
      </c>
      <c r="RL301" s="96">
        <f t="shared" si="309"/>
        <v>0</v>
      </c>
      <c r="RM301" s="96">
        <f t="shared" si="309"/>
        <v>0</v>
      </c>
      <c r="RN301" s="96">
        <f t="shared" si="309"/>
        <v>0</v>
      </c>
      <c r="RO301" s="96">
        <f t="shared" si="309"/>
        <v>0</v>
      </c>
      <c r="RP301" s="96">
        <f t="shared" si="309"/>
        <v>0</v>
      </c>
      <c r="RQ301" s="96">
        <f t="shared" si="309"/>
        <v>0</v>
      </c>
      <c r="RR301" s="96">
        <f t="shared" si="309"/>
        <v>0</v>
      </c>
      <c r="RS301" s="96">
        <f t="shared" si="309"/>
        <v>0</v>
      </c>
      <c r="RT301" s="96">
        <f t="shared" si="309"/>
        <v>0</v>
      </c>
      <c r="RU301" s="96">
        <f t="shared" si="309"/>
        <v>0</v>
      </c>
      <c r="RV301" s="96">
        <f t="shared" si="309"/>
        <v>0</v>
      </c>
      <c r="RW301" s="96">
        <f t="shared" si="309"/>
        <v>0</v>
      </c>
      <c r="RX301" s="96">
        <f t="shared" si="309"/>
        <v>0</v>
      </c>
      <c r="RY301" s="96">
        <f t="shared" si="309"/>
        <v>0</v>
      </c>
      <c r="RZ301" s="96">
        <f t="shared" si="309"/>
        <v>1</v>
      </c>
      <c r="SA301" s="96">
        <f t="shared" si="309"/>
        <v>0</v>
      </c>
      <c r="SB301" s="96">
        <f t="shared" si="309"/>
        <v>0</v>
      </c>
      <c r="SC301" s="96">
        <f t="shared" si="309"/>
        <v>0</v>
      </c>
      <c r="SD301" s="96">
        <f t="shared" si="309"/>
        <v>0</v>
      </c>
      <c r="SE301" s="96">
        <f t="shared" si="309"/>
        <v>0</v>
      </c>
      <c r="SF301" s="96">
        <f t="shared" si="309"/>
        <v>0</v>
      </c>
      <c r="SG301" s="96">
        <f t="shared" si="309"/>
        <v>0</v>
      </c>
      <c r="SH301" s="96">
        <f t="shared" si="309"/>
        <v>0</v>
      </c>
      <c r="SI301" s="96">
        <f t="shared" si="309"/>
        <v>0</v>
      </c>
      <c r="SJ301" s="96">
        <f t="shared" si="309"/>
        <v>0</v>
      </c>
      <c r="SK301" s="96">
        <f t="shared" si="309"/>
        <v>0</v>
      </c>
      <c r="SL301" s="96">
        <f t="shared" si="309"/>
        <v>0</v>
      </c>
      <c r="SM301" s="96">
        <f t="shared" si="309"/>
        <v>0</v>
      </c>
      <c r="SN301" s="96">
        <f t="shared" si="309"/>
        <v>0</v>
      </c>
      <c r="SO301" s="96">
        <f t="shared" si="309"/>
        <v>0</v>
      </c>
      <c r="SP301" s="96">
        <f t="shared" si="309"/>
        <v>0</v>
      </c>
      <c r="SQ301" s="96">
        <f t="shared" si="309"/>
        <v>0</v>
      </c>
      <c r="SR301" s="96">
        <f t="shared" si="309"/>
        <v>0</v>
      </c>
      <c r="SS301" s="96">
        <f t="shared" si="309"/>
        <v>0</v>
      </c>
      <c r="ST301" s="96">
        <f t="shared" si="309"/>
        <v>0</v>
      </c>
      <c r="SU301" s="96">
        <f t="shared" si="309"/>
        <v>0</v>
      </c>
      <c r="SV301" s="96">
        <f t="shared" si="309"/>
        <v>0</v>
      </c>
      <c r="SW301" s="96">
        <f t="shared" si="309"/>
        <v>0</v>
      </c>
      <c r="SX301" s="96">
        <f t="shared" si="309"/>
        <v>0</v>
      </c>
      <c r="SY301" s="96">
        <f t="shared" si="309"/>
        <v>0</v>
      </c>
      <c r="SZ301" s="96">
        <f t="shared" si="309"/>
        <v>0</v>
      </c>
      <c r="TA301" s="96">
        <f t="shared" si="309"/>
        <v>0</v>
      </c>
      <c r="TB301" s="96">
        <f t="shared" si="309"/>
        <v>0</v>
      </c>
      <c r="TC301" s="96">
        <f t="shared" si="309"/>
        <v>0</v>
      </c>
      <c r="TD301" s="96">
        <f t="shared" si="309"/>
        <v>0</v>
      </c>
      <c r="TE301" s="96">
        <f t="shared" si="309"/>
        <v>0</v>
      </c>
      <c r="TF301" s="96">
        <f t="shared" si="309"/>
        <v>0</v>
      </c>
      <c r="TG301" s="96">
        <f t="shared" si="309"/>
        <v>0</v>
      </c>
      <c r="TH301" s="96">
        <f t="shared" si="309"/>
        <v>0</v>
      </c>
      <c r="TI301" s="96">
        <f t="shared" si="309"/>
        <v>0</v>
      </c>
      <c r="TJ301" s="96">
        <f t="shared" si="309"/>
        <v>0</v>
      </c>
      <c r="TK301" s="96">
        <f t="shared" si="309"/>
        <v>0</v>
      </c>
      <c r="TL301" s="96">
        <f t="shared" si="309"/>
        <v>0</v>
      </c>
      <c r="TM301" s="96">
        <f t="shared" si="309"/>
        <v>0</v>
      </c>
      <c r="TN301" s="96">
        <f t="shared" si="309"/>
        <v>0</v>
      </c>
      <c r="TO301" s="96">
        <f t="shared" si="309"/>
        <v>0</v>
      </c>
      <c r="TP301" s="96">
        <f t="shared" si="309"/>
        <v>0</v>
      </c>
      <c r="TQ301" s="96">
        <f t="shared" si="309"/>
        <v>0</v>
      </c>
      <c r="TR301" s="96">
        <f t="shared" si="309"/>
        <v>0</v>
      </c>
      <c r="TS301" s="96">
        <f t="shared" si="309"/>
        <v>0</v>
      </c>
      <c r="TT301" s="96">
        <f t="shared" si="309"/>
        <v>0</v>
      </c>
      <c r="TU301" s="96">
        <f t="shared" ref="TU301:VD301" si="310">SUM(TU277:TU300)</f>
        <v>0</v>
      </c>
      <c r="TV301" s="96">
        <f t="shared" si="310"/>
        <v>0</v>
      </c>
      <c r="TW301" s="96">
        <f t="shared" si="310"/>
        <v>0</v>
      </c>
      <c r="TX301" s="96">
        <f t="shared" si="310"/>
        <v>0</v>
      </c>
      <c r="TY301" s="96">
        <f t="shared" si="310"/>
        <v>0</v>
      </c>
      <c r="TZ301" s="96">
        <f t="shared" si="310"/>
        <v>0</v>
      </c>
      <c r="UA301" s="96">
        <f t="shared" si="310"/>
        <v>0</v>
      </c>
      <c r="UB301" s="96">
        <f t="shared" si="310"/>
        <v>0</v>
      </c>
      <c r="UC301" s="96">
        <f t="shared" si="310"/>
        <v>0</v>
      </c>
      <c r="UD301" s="96">
        <f t="shared" si="310"/>
        <v>0</v>
      </c>
      <c r="UE301" s="96">
        <f t="shared" si="310"/>
        <v>0</v>
      </c>
      <c r="UF301" s="96">
        <f t="shared" si="310"/>
        <v>0</v>
      </c>
      <c r="UG301" s="96">
        <f t="shared" si="310"/>
        <v>0</v>
      </c>
      <c r="UH301" s="96">
        <f t="shared" si="310"/>
        <v>0</v>
      </c>
      <c r="UI301" s="96">
        <f t="shared" si="310"/>
        <v>0</v>
      </c>
      <c r="UJ301" s="96">
        <f t="shared" si="310"/>
        <v>0</v>
      </c>
      <c r="UK301" s="96">
        <f t="shared" si="310"/>
        <v>0</v>
      </c>
      <c r="UL301" s="96">
        <f t="shared" si="310"/>
        <v>0</v>
      </c>
      <c r="UM301" s="96">
        <f t="shared" si="310"/>
        <v>0</v>
      </c>
      <c r="UN301" s="96">
        <f t="shared" si="310"/>
        <v>0</v>
      </c>
      <c r="UO301" s="96">
        <f t="shared" si="310"/>
        <v>0</v>
      </c>
      <c r="UP301" s="96">
        <f t="shared" si="310"/>
        <v>0</v>
      </c>
      <c r="UQ301" s="96">
        <f t="shared" si="310"/>
        <v>0</v>
      </c>
      <c r="UR301" s="96">
        <f t="shared" si="310"/>
        <v>0</v>
      </c>
      <c r="US301" s="96">
        <f t="shared" si="310"/>
        <v>0</v>
      </c>
      <c r="UT301" s="96">
        <f t="shared" si="310"/>
        <v>0</v>
      </c>
      <c r="UU301" s="96">
        <f t="shared" si="310"/>
        <v>0</v>
      </c>
      <c r="UV301" s="96">
        <f t="shared" si="310"/>
        <v>0</v>
      </c>
      <c r="UW301" s="96">
        <f t="shared" si="310"/>
        <v>0</v>
      </c>
      <c r="UX301" s="96">
        <f t="shared" si="310"/>
        <v>0</v>
      </c>
      <c r="UY301" s="96">
        <f t="shared" si="310"/>
        <v>0</v>
      </c>
      <c r="UZ301" s="96">
        <f t="shared" si="310"/>
        <v>0</v>
      </c>
      <c r="VA301" s="96">
        <f t="shared" si="310"/>
        <v>0</v>
      </c>
      <c r="VB301" s="96">
        <f t="shared" si="310"/>
        <v>0</v>
      </c>
      <c r="VC301" s="96">
        <f t="shared" si="310"/>
        <v>0</v>
      </c>
      <c r="VD301" s="96">
        <f t="shared" si="310"/>
        <v>0</v>
      </c>
      <c r="VY301" s="148"/>
    </row>
    <row r="302" spans="1:597" s="148" customFormat="1" x14ac:dyDescent="0.2">
      <c r="A302" s="327"/>
      <c r="B302" s="166"/>
      <c r="C302" s="96"/>
      <c r="D302" s="166"/>
      <c r="E302" s="166"/>
      <c r="F302" s="166"/>
      <c r="G302" s="412"/>
      <c r="H302" s="412"/>
      <c r="I302" s="412"/>
      <c r="J302" s="412"/>
      <c r="K302" s="412"/>
      <c r="L302" s="412"/>
      <c r="M302" s="412"/>
      <c r="N302" s="412"/>
      <c r="O302" s="412"/>
      <c r="P302" s="412"/>
      <c r="Q302" s="412"/>
      <c r="R302" s="412"/>
      <c r="S302" s="412"/>
      <c r="T302" s="412"/>
      <c r="U302" s="412"/>
      <c r="V302" s="412"/>
      <c r="W302" s="412"/>
      <c r="X302" s="412"/>
      <c r="Y302" s="412"/>
      <c r="Z302" s="412"/>
      <c r="AA302" s="412"/>
      <c r="AB302" s="412"/>
      <c r="AC302" s="412"/>
      <c r="AD302" s="412"/>
      <c r="AE302" s="412"/>
      <c r="AF302" s="412"/>
      <c r="AG302" s="412"/>
      <c r="AH302" s="412"/>
      <c r="AI302" s="412"/>
      <c r="AJ302" s="412"/>
      <c r="AK302" s="412"/>
      <c r="AL302" s="412"/>
      <c r="AM302" s="412"/>
      <c r="AN302" s="412"/>
      <c r="AO302" s="412"/>
      <c r="AP302" s="412"/>
      <c r="AQ302" s="412"/>
      <c r="AR302" s="412"/>
      <c r="AS302" s="412"/>
      <c r="AT302" s="412"/>
      <c r="AU302" s="412"/>
      <c r="AV302" s="412"/>
      <c r="AW302" s="412"/>
      <c r="AX302" s="412"/>
      <c r="AY302" s="412"/>
      <c r="AZ302" s="412"/>
      <c r="BA302" s="412"/>
      <c r="BB302" s="412"/>
      <c r="BC302" s="412"/>
      <c r="BD302" s="412"/>
      <c r="BE302" s="412"/>
      <c r="BF302" s="412"/>
      <c r="BG302" s="412"/>
      <c r="BH302" s="412"/>
      <c r="BI302" s="412"/>
      <c r="BJ302" s="412"/>
      <c r="BK302" s="412"/>
      <c r="BL302" s="412"/>
      <c r="BM302" s="412"/>
      <c r="BN302" s="412"/>
      <c r="BO302" s="412"/>
      <c r="BP302" s="412"/>
      <c r="BQ302" s="412"/>
      <c r="BR302" s="412"/>
      <c r="BS302" s="412"/>
      <c r="BT302" s="412"/>
      <c r="BU302" s="412"/>
      <c r="BV302" s="412"/>
      <c r="BW302" s="412"/>
      <c r="BX302" s="412"/>
      <c r="BY302" s="412"/>
      <c r="BZ302" s="412"/>
      <c r="CA302" s="412"/>
      <c r="CB302" s="412"/>
      <c r="CC302" s="412"/>
      <c r="CD302" s="412"/>
      <c r="CE302" s="412"/>
      <c r="CF302" s="412"/>
      <c r="CG302" s="412"/>
      <c r="CH302" s="412"/>
      <c r="CI302" s="412"/>
      <c r="CJ302" s="412"/>
      <c r="CK302" s="412"/>
      <c r="CL302" s="412"/>
      <c r="CM302" s="412"/>
      <c r="CN302" s="412"/>
      <c r="CO302" s="412"/>
      <c r="CP302" s="412"/>
      <c r="CQ302" s="412"/>
      <c r="CR302" s="412"/>
      <c r="CS302" s="412"/>
      <c r="CT302" s="412"/>
      <c r="CU302" s="412"/>
      <c r="CV302" s="413"/>
      <c r="CW302" s="413"/>
      <c r="CX302" s="413"/>
      <c r="CY302" s="413"/>
      <c r="CZ302" s="413"/>
      <c r="DA302" s="413"/>
      <c r="DB302" s="413"/>
      <c r="DC302" s="413"/>
      <c r="DD302" s="413"/>
      <c r="DE302" s="413"/>
      <c r="DF302" s="413"/>
      <c r="DG302" s="412"/>
      <c r="DH302" s="412"/>
      <c r="DI302" s="412"/>
      <c r="DJ302" s="412"/>
      <c r="DK302" s="412"/>
      <c r="DL302" s="412"/>
      <c r="DM302" s="412"/>
      <c r="DN302" s="412"/>
      <c r="DO302" s="412"/>
      <c r="DP302" s="412"/>
      <c r="DQ302" s="412"/>
      <c r="DR302" s="412"/>
      <c r="DS302" s="412"/>
      <c r="DT302" s="412"/>
      <c r="DU302" s="412"/>
      <c r="DV302" s="412"/>
      <c r="DW302" s="412"/>
      <c r="DX302" s="412"/>
      <c r="DY302" s="412"/>
      <c r="DZ302" s="412"/>
      <c r="EA302" s="412"/>
      <c r="EB302" s="412"/>
      <c r="EC302" s="412"/>
      <c r="ED302" s="412"/>
      <c r="EE302" s="412"/>
      <c r="EF302" s="412"/>
      <c r="EG302" s="412"/>
      <c r="EH302" s="412"/>
      <c r="EI302" s="412"/>
      <c r="EJ302" s="412"/>
      <c r="EK302" s="412"/>
      <c r="EL302" s="412"/>
      <c r="EM302" s="412"/>
      <c r="EN302" s="412"/>
      <c r="EO302" s="412"/>
      <c r="EP302" s="412"/>
      <c r="EQ302" s="412"/>
      <c r="ER302" s="412"/>
      <c r="ES302" s="412"/>
      <c r="ET302" s="412"/>
      <c r="EU302" s="412"/>
      <c r="EV302" s="412"/>
      <c r="EW302" s="412"/>
      <c r="EX302" s="412"/>
      <c r="EY302" s="412"/>
      <c r="EZ302" s="412"/>
      <c r="FA302" s="412"/>
      <c r="FB302" s="412"/>
      <c r="FC302" s="412"/>
      <c r="FD302" s="412"/>
      <c r="FE302" s="412"/>
      <c r="FF302" s="412"/>
      <c r="FI302" s="355"/>
      <c r="GJ302" s="359"/>
      <c r="GL302" s="359"/>
      <c r="GP302" s="360"/>
      <c r="GV302" s="412"/>
      <c r="GW302" s="412"/>
      <c r="GX302" s="412"/>
      <c r="GY302" s="412"/>
      <c r="GZ302" s="412"/>
      <c r="HA302" s="412"/>
      <c r="HB302" s="412"/>
      <c r="HC302" s="412"/>
      <c r="HD302" s="412"/>
      <c r="HE302" s="412"/>
      <c r="HF302" s="412"/>
      <c r="HG302" s="412"/>
      <c r="HJ302" s="355"/>
      <c r="IK302" s="359"/>
      <c r="IM302" s="359"/>
      <c r="IN302" s="355"/>
      <c r="IQ302" s="360"/>
      <c r="JC302" s="355"/>
      <c r="JF302" s="360"/>
      <c r="JN302" s="355"/>
      <c r="JV302" s="355"/>
    </row>
    <row r="303" spans="1:597" s="148" customFormat="1" x14ac:dyDescent="0.2">
      <c r="A303" s="166"/>
      <c r="B303" s="357" t="s">
        <v>551</v>
      </c>
      <c r="C303" s="96"/>
      <c r="D303" s="166"/>
      <c r="E303" s="166"/>
      <c r="F303" s="166"/>
      <c r="G303" s="412"/>
      <c r="H303" s="412"/>
      <c r="I303" s="412"/>
      <c r="J303" s="412"/>
      <c r="K303" s="412"/>
      <c r="L303" s="412"/>
      <c r="M303" s="412"/>
      <c r="N303" s="412"/>
      <c r="O303" s="412"/>
      <c r="P303" s="412"/>
      <c r="Q303" s="412"/>
      <c r="R303" s="412"/>
      <c r="S303" s="412"/>
      <c r="T303" s="412"/>
      <c r="U303" s="412"/>
      <c r="V303" s="412"/>
      <c r="W303" s="412"/>
      <c r="X303" s="412"/>
      <c r="Y303" s="412"/>
      <c r="Z303" s="412"/>
      <c r="AA303" s="412"/>
      <c r="AB303" s="412"/>
      <c r="AC303" s="412"/>
      <c r="AD303" s="412"/>
      <c r="AE303" s="412"/>
      <c r="AF303" s="412"/>
      <c r="AG303" s="412"/>
      <c r="AH303" s="412"/>
      <c r="AI303" s="412"/>
      <c r="AJ303" s="412"/>
      <c r="AK303" s="412"/>
      <c r="AL303" s="412"/>
      <c r="AM303" s="412"/>
      <c r="AN303" s="412"/>
      <c r="AO303" s="412"/>
      <c r="AP303" s="412"/>
      <c r="AQ303" s="412"/>
      <c r="AR303" s="412"/>
      <c r="AS303" s="412"/>
      <c r="AT303" s="412"/>
      <c r="AU303" s="412"/>
      <c r="AV303" s="412"/>
      <c r="AW303" s="412"/>
      <c r="AX303" s="412"/>
      <c r="AY303" s="412"/>
      <c r="AZ303" s="412"/>
      <c r="BA303" s="412"/>
      <c r="BB303" s="412"/>
      <c r="BC303" s="412"/>
      <c r="BD303" s="412"/>
      <c r="BE303" s="412"/>
      <c r="BF303" s="412"/>
      <c r="BG303" s="412"/>
      <c r="BH303" s="412"/>
      <c r="BI303" s="412"/>
      <c r="BJ303" s="412"/>
      <c r="BK303" s="412"/>
      <c r="BL303" s="412"/>
      <c r="BM303" s="412"/>
      <c r="BN303" s="412"/>
      <c r="BO303" s="412"/>
      <c r="BP303" s="412"/>
      <c r="BQ303" s="412"/>
      <c r="BR303" s="412"/>
      <c r="BS303" s="412"/>
      <c r="BT303" s="412"/>
      <c r="BU303" s="412"/>
      <c r="BV303" s="412"/>
      <c r="BW303" s="412"/>
      <c r="BX303" s="412"/>
      <c r="BY303" s="412"/>
      <c r="BZ303" s="412"/>
      <c r="CA303" s="412"/>
      <c r="CB303" s="412"/>
      <c r="CC303" s="412"/>
      <c r="CD303" s="412"/>
      <c r="CE303" s="412"/>
      <c r="CF303" s="412"/>
      <c r="CG303" s="412"/>
      <c r="CH303" s="412"/>
      <c r="CI303" s="412"/>
      <c r="CJ303" s="412"/>
      <c r="CK303" s="412"/>
      <c r="CL303" s="412"/>
      <c r="CM303" s="412"/>
      <c r="CN303" s="412"/>
      <c r="CO303" s="412"/>
      <c r="CP303" s="412"/>
      <c r="CQ303" s="412"/>
      <c r="CR303" s="412"/>
      <c r="CS303" s="412"/>
      <c r="CT303" s="412"/>
      <c r="CU303" s="412"/>
      <c r="CV303" s="413"/>
      <c r="CW303" s="413"/>
      <c r="CX303" s="413"/>
      <c r="CY303" s="413"/>
      <c r="CZ303" s="413"/>
      <c r="DA303" s="413"/>
      <c r="DB303" s="413"/>
      <c r="DC303" s="413"/>
      <c r="DD303" s="413"/>
      <c r="DE303" s="413"/>
      <c r="DF303" s="413"/>
      <c r="DG303" s="412"/>
      <c r="DH303" s="412"/>
      <c r="DI303" s="412"/>
      <c r="DJ303" s="412"/>
      <c r="DK303" s="412"/>
      <c r="DL303" s="412"/>
      <c r="DM303" s="412"/>
      <c r="DN303" s="412"/>
      <c r="DO303" s="412"/>
      <c r="DP303" s="412"/>
      <c r="DQ303" s="412"/>
      <c r="DR303" s="412"/>
      <c r="DS303" s="412"/>
      <c r="DT303" s="412"/>
      <c r="DU303" s="412"/>
      <c r="DV303" s="412"/>
      <c r="DW303" s="412"/>
      <c r="DX303" s="412"/>
      <c r="DY303" s="412"/>
      <c r="DZ303" s="412"/>
      <c r="EA303" s="412"/>
      <c r="EB303" s="412"/>
      <c r="EC303" s="412"/>
      <c r="ED303" s="412"/>
      <c r="EE303" s="412"/>
      <c r="EF303" s="412"/>
      <c r="EG303" s="412"/>
      <c r="EH303" s="412"/>
      <c r="EI303" s="412"/>
      <c r="EJ303" s="412"/>
      <c r="EK303" s="412"/>
      <c r="EL303" s="412"/>
      <c r="EM303" s="412"/>
      <c r="EN303" s="412"/>
      <c r="EO303" s="412"/>
      <c r="EP303" s="412"/>
      <c r="EQ303" s="412"/>
      <c r="ER303" s="412"/>
      <c r="ES303" s="412"/>
      <c r="ET303" s="412"/>
      <c r="EU303" s="412"/>
      <c r="EV303" s="412"/>
      <c r="EW303" s="412"/>
      <c r="EX303" s="412"/>
      <c r="EY303" s="412"/>
      <c r="EZ303" s="412"/>
      <c r="FA303" s="412"/>
      <c r="FB303" s="412"/>
      <c r="FC303" s="412"/>
      <c r="FD303" s="412"/>
      <c r="FE303" s="412"/>
      <c r="FF303" s="412"/>
      <c r="FI303" s="355"/>
      <c r="GJ303" s="359"/>
      <c r="GL303" s="359"/>
      <c r="GP303" s="360"/>
      <c r="GV303" s="412"/>
      <c r="GW303" s="412"/>
      <c r="GX303" s="412"/>
      <c r="GY303" s="412"/>
      <c r="GZ303" s="412"/>
      <c r="HA303" s="412"/>
      <c r="HB303" s="412"/>
      <c r="HC303" s="412"/>
      <c r="HD303" s="412"/>
      <c r="HE303" s="412"/>
      <c r="HF303" s="412"/>
      <c r="HG303" s="412"/>
      <c r="HJ303" s="355"/>
      <c r="IK303" s="359"/>
      <c r="IM303" s="359"/>
      <c r="IN303" s="355"/>
      <c r="IQ303" s="360"/>
      <c r="JC303" s="355"/>
      <c r="JF303" s="360"/>
      <c r="JN303" s="355"/>
      <c r="JV303" s="355"/>
      <c r="KZ303" s="334"/>
      <c r="LA303" s="334"/>
      <c r="LB303" s="334"/>
      <c r="LC303" s="334"/>
      <c r="LD303" s="334"/>
      <c r="LE303" s="334"/>
      <c r="LF303" s="334"/>
      <c r="LG303" s="334"/>
      <c r="LH303" s="334"/>
      <c r="LI303" s="334"/>
    </row>
    <row r="304" spans="1:597" hidden="1" x14ac:dyDescent="0.2">
      <c r="A304" s="327"/>
      <c r="B304" s="166">
        <v>1</v>
      </c>
      <c r="C304" s="394">
        <f t="shared" ref="C304:C327" ca="1" si="311">OFFSET($F$303,$B304,$E$4)</f>
        <v>0</v>
      </c>
      <c r="G304" s="96">
        <v>3</v>
      </c>
      <c r="H304" s="96">
        <v>3</v>
      </c>
      <c r="I304" s="351">
        <v>2.5</v>
      </c>
      <c r="J304" s="96">
        <v>2</v>
      </c>
      <c r="K304" s="96">
        <v>2</v>
      </c>
      <c r="L304" s="96">
        <v>2</v>
      </c>
      <c r="M304" s="96">
        <v>2</v>
      </c>
      <c r="N304" s="96">
        <v>2</v>
      </c>
      <c r="O304" s="96">
        <v>2</v>
      </c>
      <c r="P304" s="96">
        <v>2</v>
      </c>
      <c r="Q304" s="96">
        <v>2</v>
      </c>
      <c r="R304" s="96">
        <v>2</v>
      </c>
      <c r="S304" s="96">
        <v>2</v>
      </c>
      <c r="T304" s="96">
        <v>2</v>
      </c>
      <c r="U304" s="96">
        <v>3</v>
      </c>
      <c r="V304" s="96">
        <v>3</v>
      </c>
      <c r="W304" s="96">
        <v>3</v>
      </c>
      <c r="X304" s="96">
        <v>4</v>
      </c>
      <c r="Y304" s="96">
        <v>5</v>
      </c>
      <c r="Z304" s="96">
        <v>5</v>
      </c>
      <c r="AA304" s="96">
        <v>5</v>
      </c>
      <c r="AB304" s="96">
        <v>5</v>
      </c>
      <c r="AC304" s="96">
        <v>5</v>
      </c>
      <c r="AD304" s="96">
        <v>5</v>
      </c>
      <c r="AE304" s="96">
        <v>5</v>
      </c>
      <c r="AF304" s="96">
        <v>5</v>
      </c>
      <c r="AG304" s="96">
        <v>5</v>
      </c>
      <c r="AH304" s="96">
        <v>5</v>
      </c>
      <c r="AI304" s="96">
        <v>4</v>
      </c>
      <c r="AJ304" s="96">
        <v>4</v>
      </c>
      <c r="AK304" s="96">
        <v>4</v>
      </c>
      <c r="AL304" s="96">
        <v>4</v>
      </c>
      <c r="AM304" s="96">
        <v>4</v>
      </c>
      <c r="AN304" s="96">
        <v>4</v>
      </c>
      <c r="AO304" s="96">
        <v>3</v>
      </c>
      <c r="AP304" s="353">
        <v>2.5</v>
      </c>
      <c r="AQ304" s="96">
        <v>2</v>
      </c>
      <c r="AR304" s="96">
        <v>3</v>
      </c>
      <c r="AS304" s="96">
        <v>3</v>
      </c>
      <c r="AT304" s="96">
        <v>3</v>
      </c>
      <c r="AU304" s="96">
        <v>2</v>
      </c>
      <c r="AV304" s="96">
        <v>2</v>
      </c>
      <c r="AW304" s="148">
        <v>2</v>
      </c>
      <c r="AX304" s="148">
        <v>2</v>
      </c>
      <c r="AY304" s="148">
        <v>2</v>
      </c>
      <c r="AZ304" s="148">
        <v>2</v>
      </c>
      <c r="BA304" s="148">
        <v>2</v>
      </c>
      <c r="BB304" s="148">
        <v>2</v>
      </c>
      <c r="BC304" s="148">
        <v>2</v>
      </c>
      <c r="BD304" s="148">
        <v>2</v>
      </c>
      <c r="BE304" s="148">
        <v>2</v>
      </c>
      <c r="BF304" s="148">
        <v>2</v>
      </c>
      <c r="BG304" s="96">
        <v>2</v>
      </c>
      <c r="BH304" s="96">
        <v>2</v>
      </c>
      <c r="BI304" s="96">
        <v>2</v>
      </c>
      <c r="BJ304" s="96">
        <v>2</v>
      </c>
      <c r="BK304" s="96">
        <v>2</v>
      </c>
      <c r="BL304" s="96">
        <v>1</v>
      </c>
      <c r="BM304" s="96">
        <v>1</v>
      </c>
      <c r="BN304" s="96">
        <v>1</v>
      </c>
      <c r="BO304" s="96">
        <v>1</v>
      </c>
      <c r="BP304" s="96">
        <v>1</v>
      </c>
      <c r="BQ304" s="96">
        <v>1</v>
      </c>
      <c r="BR304" s="96">
        <v>1</v>
      </c>
      <c r="BS304" s="356">
        <v>0</v>
      </c>
      <c r="BT304" s="96">
        <v>2</v>
      </c>
      <c r="BU304" s="96">
        <v>2</v>
      </c>
      <c r="BV304" s="96">
        <v>1</v>
      </c>
      <c r="BW304" s="96">
        <v>1</v>
      </c>
      <c r="BX304" s="96">
        <v>1</v>
      </c>
      <c r="BY304" s="96">
        <v>1</v>
      </c>
      <c r="BZ304" s="96">
        <v>1</v>
      </c>
      <c r="CA304" s="431">
        <v>1</v>
      </c>
      <c r="CB304" s="430">
        <v>1</v>
      </c>
      <c r="CC304" s="431">
        <v>1</v>
      </c>
      <c r="CD304" s="431">
        <v>1</v>
      </c>
      <c r="CE304" s="431">
        <v>0</v>
      </c>
      <c r="CF304" s="431">
        <v>0</v>
      </c>
      <c r="CG304" s="430">
        <v>0</v>
      </c>
      <c r="CH304" s="430">
        <v>0</v>
      </c>
      <c r="CI304" s="431">
        <v>0</v>
      </c>
      <c r="CJ304" s="96">
        <v>0</v>
      </c>
      <c r="CK304" s="96">
        <v>0</v>
      </c>
      <c r="CL304" s="96">
        <v>0</v>
      </c>
      <c r="CM304" s="96">
        <v>0</v>
      </c>
      <c r="CN304" s="96">
        <v>0</v>
      </c>
      <c r="CO304" s="96">
        <v>0</v>
      </c>
      <c r="CP304" s="96">
        <v>0</v>
      </c>
      <c r="CQ304" s="96">
        <v>0</v>
      </c>
      <c r="CR304" s="96">
        <v>0</v>
      </c>
      <c r="CS304" s="96">
        <v>0</v>
      </c>
      <c r="CT304" s="96">
        <v>0</v>
      </c>
      <c r="CU304" s="96">
        <v>0</v>
      </c>
      <c r="CV304" s="96">
        <v>0</v>
      </c>
      <c r="CW304" s="96">
        <v>0</v>
      </c>
      <c r="CX304" s="96">
        <v>0</v>
      </c>
      <c r="CY304" s="96">
        <v>0</v>
      </c>
      <c r="CZ304" s="96">
        <v>0</v>
      </c>
      <c r="DA304" s="96">
        <v>0</v>
      </c>
      <c r="DB304" s="96">
        <v>0</v>
      </c>
      <c r="DC304" s="96">
        <v>0</v>
      </c>
      <c r="DD304" s="96">
        <v>0</v>
      </c>
      <c r="DE304" s="96">
        <v>0</v>
      </c>
      <c r="DF304" s="96">
        <v>0</v>
      </c>
      <c r="DG304" s="96">
        <v>0</v>
      </c>
      <c r="DH304" s="96">
        <v>0</v>
      </c>
      <c r="DI304" s="96">
        <v>1</v>
      </c>
      <c r="DJ304" s="96">
        <v>1</v>
      </c>
      <c r="DK304" s="96">
        <v>1</v>
      </c>
      <c r="DL304" s="96">
        <v>1</v>
      </c>
      <c r="DM304" s="96">
        <v>0</v>
      </c>
      <c r="DN304" s="96">
        <v>0</v>
      </c>
      <c r="DO304" s="96">
        <v>0</v>
      </c>
      <c r="DP304" s="96">
        <v>0</v>
      </c>
      <c r="DQ304" s="96">
        <v>0</v>
      </c>
      <c r="DR304" s="431">
        <v>0</v>
      </c>
      <c r="DS304" s="96">
        <v>1</v>
      </c>
      <c r="DT304" s="431">
        <v>1</v>
      </c>
      <c r="DU304" s="441">
        <v>1</v>
      </c>
      <c r="DV304" s="441">
        <v>1</v>
      </c>
      <c r="DW304" s="441">
        <v>1</v>
      </c>
      <c r="DX304" s="431">
        <v>1</v>
      </c>
      <c r="DY304" s="441"/>
      <c r="DZ304" s="441"/>
      <c r="EA304" s="441"/>
      <c r="EB304" s="441"/>
      <c r="EC304" s="431"/>
      <c r="ED304" s="431"/>
      <c r="EE304" s="431">
        <v>1</v>
      </c>
      <c r="EF304" s="431">
        <v>1</v>
      </c>
      <c r="EG304" s="431">
        <v>1</v>
      </c>
      <c r="EH304" s="431">
        <v>2</v>
      </c>
      <c r="EI304" s="431">
        <v>2</v>
      </c>
      <c r="EJ304" s="431">
        <v>2</v>
      </c>
      <c r="EK304" s="431">
        <v>1</v>
      </c>
      <c r="EL304" s="431">
        <v>1</v>
      </c>
      <c r="EM304" s="431">
        <v>1</v>
      </c>
      <c r="EN304" s="431">
        <v>1</v>
      </c>
      <c r="EO304" s="96">
        <v>2</v>
      </c>
      <c r="EP304" s="431">
        <v>2</v>
      </c>
      <c r="EQ304" s="431">
        <v>2</v>
      </c>
      <c r="ER304" s="431">
        <v>2</v>
      </c>
      <c r="ES304" s="431">
        <v>2</v>
      </c>
      <c r="ET304" s="431">
        <v>2</v>
      </c>
      <c r="EU304" s="431">
        <v>2</v>
      </c>
      <c r="EV304" s="431">
        <v>2</v>
      </c>
      <c r="EW304" s="431">
        <v>2</v>
      </c>
      <c r="EX304" s="431">
        <v>1</v>
      </c>
      <c r="EY304" s="431">
        <v>1</v>
      </c>
      <c r="EZ304" s="431">
        <v>1</v>
      </c>
      <c r="FA304" s="431">
        <v>1</v>
      </c>
      <c r="FB304" s="431">
        <v>1</v>
      </c>
      <c r="FC304" s="431">
        <v>1</v>
      </c>
      <c r="FD304" s="431">
        <v>1</v>
      </c>
      <c r="FE304" s="431">
        <v>1</v>
      </c>
      <c r="FF304" s="431"/>
      <c r="FG304" s="431"/>
      <c r="FH304" s="431"/>
      <c r="FI304" s="431"/>
      <c r="FJ304" s="431"/>
      <c r="FL304" s="431"/>
      <c r="FM304" s="431"/>
      <c r="FN304" s="96">
        <v>0</v>
      </c>
      <c r="FQ304" s="431">
        <v>0</v>
      </c>
      <c r="FR304" s="96">
        <v>0</v>
      </c>
      <c r="FS304" s="431">
        <v>0</v>
      </c>
      <c r="FT304" s="96">
        <v>0</v>
      </c>
      <c r="FU304" s="431">
        <v>0</v>
      </c>
      <c r="FV304" s="441">
        <v>0</v>
      </c>
      <c r="FW304" s="441">
        <v>0</v>
      </c>
      <c r="FX304" s="441">
        <v>0</v>
      </c>
      <c r="FY304" s="431">
        <v>0</v>
      </c>
      <c r="FZ304" s="441">
        <v>0</v>
      </c>
      <c r="GA304" s="441">
        <v>0</v>
      </c>
      <c r="GB304" s="441">
        <v>0</v>
      </c>
      <c r="GC304" s="441">
        <v>0</v>
      </c>
      <c r="GD304" s="431">
        <v>0</v>
      </c>
      <c r="GE304" s="431">
        <v>0</v>
      </c>
      <c r="GF304" s="431">
        <v>0</v>
      </c>
      <c r="GG304" s="431">
        <v>0</v>
      </c>
      <c r="GH304" s="431">
        <v>0</v>
      </c>
      <c r="GI304" s="431">
        <v>0</v>
      </c>
      <c r="GJ304" s="431">
        <v>0</v>
      </c>
      <c r="GK304" s="431">
        <v>0</v>
      </c>
      <c r="GL304" s="431">
        <v>0</v>
      </c>
      <c r="GM304" s="431">
        <v>0</v>
      </c>
      <c r="GN304" s="431">
        <v>0</v>
      </c>
      <c r="GO304" s="431">
        <v>0</v>
      </c>
      <c r="GP304" s="96">
        <v>0</v>
      </c>
      <c r="GQ304" s="431">
        <v>0</v>
      </c>
      <c r="GR304" s="431">
        <v>1</v>
      </c>
      <c r="GS304" s="431">
        <v>1</v>
      </c>
      <c r="GT304" s="431">
        <v>0</v>
      </c>
      <c r="GU304" s="431">
        <v>0</v>
      </c>
      <c r="GV304" s="96">
        <v>0</v>
      </c>
      <c r="GW304" s="96">
        <v>0</v>
      </c>
      <c r="GX304" s="96">
        <v>1</v>
      </c>
      <c r="GY304" s="96">
        <v>0</v>
      </c>
      <c r="GZ304" s="96">
        <v>0</v>
      </c>
      <c r="HA304" s="96">
        <v>0</v>
      </c>
      <c r="HB304" s="96">
        <v>0</v>
      </c>
      <c r="HC304" s="96">
        <v>0</v>
      </c>
      <c r="HD304" s="96">
        <v>0</v>
      </c>
      <c r="HE304" s="96">
        <v>0</v>
      </c>
      <c r="HF304" s="441">
        <v>0</v>
      </c>
      <c r="HG304" s="96">
        <v>0</v>
      </c>
      <c r="HH304" s="96">
        <v>0</v>
      </c>
      <c r="HI304" s="96">
        <v>0</v>
      </c>
      <c r="HJ304" s="96">
        <v>0</v>
      </c>
      <c r="HK304" s="96">
        <v>1</v>
      </c>
      <c r="HL304" s="96">
        <v>2</v>
      </c>
      <c r="HM304" s="96">
        <v>2</v>
      </c>
      <c r="HN304" s="96">
        <v>3</v>
      </c>
      <c r="HO304" s="96">
        <v>3</v>
      </c>
      <c r="HP304" s="96">
        <v>3</v>
      </c>
      <c r="HQ304" s="96">
        <v>4</v>
      </c>
      <c r="HR304" s="96">
        <v>4</v>
      </c>
      <c r="HS304" s="96">
        <v>4</v>
      </c>
      <c r="HT304" s="96">
        <v>4</v>
      </c>
      <c r="HU304" s="96">
        <v>4</v>
      </c>
      <c r="HV304" s="96">
        <v>3</v>
      </c>
      <c r="HW304" s="96">
        <v>3</v>
      </c>
      <c r="HX304" s="96">
        <v>2</v>
      </c>
      <c r="HY304" s="96">
        <v>1</v>
      </c>
      <c r="HZ304" s="96">
        <v>1</v>
      </c>
      <c r="IA304" s="96">
        <v>1</v>
      </c>
      <c r="IB304" s="96">
        <v>1</v>
      </c>
      <c r="IC304" s="96">
        <v>1</v>
      </c>
      <c r="ID304" s="96">
        <v>1</v>
      </c>
      <c r="IE304" s="96">
        <v>1</v>
      </c>
      <c r="IF304" s="96">
        <v>1</v>
      </c>
      <c r="IG304" s="96">
        <v>1</v>
      </c>
      <c r="IH304" s="96">
        <v>0</v>
      </c>
      <c r="II304" s="96">
        <v>0</v>
      </c>
      <c r="IJ304" s="96">
        <v>0</v>
      </c>
      <c r="IK304" s="96">
        <v>0</v>
      </c>
      <c r="IL304" s="96">
        <v>0</v>
      </c>
      <c r="IM304" s="96">
        <v>0</v>
      </c>
      <c r="IN304" s="351">
        <f t="shared" ref="IN304:IN327" si="312">(IM304+IO304)/2</f>
        <v>0</v>
      </c>
      <c r="IO304" s="96">
        <v>0</v>
      </c>
      <c r="IP304" s="96">
        <v>0</v>
      </c>
      <c r="IQ304" s="96">
        <v>0</v>
      </c>
      <c r="IR304" s="96">
        <v>0</v>
      </c>
      <c r="IS304" s="96">
        <v>0</v>
      </c>
      <c r="IT304" s="96">
        <v>0</v>
      </c>
      <c r="IU304" s="96">
        <v>0</v>
      </c>
      <c r="IV304" s="96">
        <v>0</v>
      </c>
      <c r="IW304" s="96">
        <v>0</v>
      </c>
      <c r="IX304" s="96">
        <v>0</v>
      </c>
      <c r="IY304" s="96">
        <v>0</v>
      </c>
      <c r="IZ304" s="96">
        <v>0</v>
      </c>
      <c r="JA304" s="96">
        <v>0</v>
      </c>
      <c r="JB304" s="96">
        <v>0</v>
      </c>
      <c r="JC304" s="355">
        <f>(JB304+JD304)/2</f>
        <v>0</v>
      </c>
      <c r="JD304" s="96">
        <v>0</v>
      </c>
      <c r="JE304" s="96">
        <v>0</v>
      </c>
      <c r="JF304" s="353">
        <f>(JG304+JE304)/2</f>
        <v>0</v>
      </c>
      <c r="JG304" s="96">
        <v>0</v>
      </c>
      <c r="JH304" s="96">
        <v>0</v>
      </c>
      <c r="JI304" s="96">
        <v>0</v>
      </c>
      <c r="JJ304" s="96">
        <v>0</v>
      </c>
      <c r="JK304" s="96">
        <v>0</v>
      </c>
      <c r="JL304" s="96">
        <v>0</v>
      </c>
      <c r="JM304" s="96">
        <v>0</v>
      </c>
      <c r="JN304" s="351">
        <f>(JM304+JO304)/2</f>
        <v>0</v>
      </c>
      <c r="JO304" s="96">
        <v>0</v>
      </c>
      <c r="JP304" s="96">
        <v>0</v>
      </c>
      <c r="JQ304" s="96">
        <v>0</v>
      </c>
      <c r="JR304" s="96">
        <v>0</v>
      </c>
      <c r="JS304" s="96">
        <v>0</v>
      </c>
      <c r="JT304" s="96">
        <v>0</v>
      </c>
      <c r="JU304" s="96">
        <v>0</v>
      </c>
      <c r="JV304" s="351">
        <f>(JU304+JW304)/2</f>
        <v>0</v>
      </c>
      <c r="JW304" s="96">
        <v>0</v>
      </c>
      <c r="JX304" s="96">
        <v>0</v>
      </c>
      <c r="JY304" s="96">
        <v>0</v>
      </c>
      <c r="JZ304" s="96">
        <v>0</v>
      </c>
      <c r="KA304" s="96">
        <v>0</v>
      </c>
      <c r="KB304" s="96">
        <v>1</v>
      </c>
      <c r="KC304" s="96">
        <v>1</v>
      </c>
      <c r="KD304" s="96">
        <v>2</v>
      </c>
      <c r="KE304" s="96">
        <v>2</v>
      </c>
      <c r="KF304" s="96">
        <v>2</v>
      </c>
      <c r="KG304" s="96">
        <v>1</v>
      </c>
      <c r="KH304" s="96">
        <v>1</v>
      </c>
      <c r="KI304" s="96">
        <v>1</v>
      </c>
      <c r="KJ304" s="96">
        <v>1</v>
      </c>
      <c r="KK304" s="96">
        <v>0</v>
      </c>
      <c r="KL304" s="96">
        <v>0</v>
      </c>
      <c r="KM304" s="96">
        <v>0</v>
      </c>
      <c r="KN304" s="96">
        <v>0</v>
      </c>
      <c r="KO304" s="96">
        <v>0</v>
      </c>
      <c r="KP304" s="96">
        <v>0</v>
      </c>
      <c r="KQ304" s="96">
        <v>0</v>
      </c>
      <c r="KR304" s="96">
        <v>0</v>
      </c>
      <c r="KS304" s="96">
        <v>0</v>
      </c>
      <c r="KT304" s="96">
        <v>0</v>
      </c>
      <c r="KU304" s="96">
        <v>0</v>
      </c>
      <c r="KV304" s="96">
        <v>0</v>
      </c>
      <c r="KW304" s="96">
        <v>0</v>
      </c>
      <c r="KX304" s="96">
        <v>0</v>
      </c>
      <c r="KY304" s="96">
        <v>0</v>
      </c>
      <c r="KZ304" s="96">
        <v>0</v>
      </c>
      <c r="LA304" s="96">
        <v>0</v>
      </c>
      <c r="LB304" s="96">
        <v>1</v>
      </c>
      <c r="LC304" s="96">
        <v>1</v>
      </c>
      <c r="LD304" s="96">
        <v>1</v>
      </c>
      <c r="LE304" s="96">
        <v>1</v>
      </c>
      <c r="LF304" s="96">
        <v>1</v>
      </c>
      <c r="LG304" s="96">
        <v>1</v>
      </c>
      <c r="LH304" s="96">
        <v>1</v>
      </c>
      <c r="LI304" s="96">
        <v>1</v>
      </c>
      <c r="LJ304" s="96">
        <v>1</v>
      </c>
      <c r="LK304" s="96">
        <v>1</v>
      </c>
      <c r="LL304" s="96">
        <v>1</v>
      </c>
      <c r="LM304" s="96">
        <v>1</v>
      </c>
      <c r="LN304" s="96">
        <v>1</v>
      </c>
      <c r="LO304" s="96">
        <v>1</v>
      </c>
      <c r="LP304" s="96">
        <v>1</v>
      </c>
      <c r="LQ304" s="96">
        <v>1</v>
      </c>
      <c r="LR304" s="96">
        <v>1</v>
      </c>
      <c r="LS304" s="96">
        <v>1</v>
      </c>
      <c r="LT304" s="96">
        <v>1</v>
      </c>
      <c r="LU304" s="96">
        <v>1</v>
      </c>
      <c r="LV304" s="96">
        <v>1</v>
      </c>
      <c r="LW304" s="96">
        <v>1</v>
      </c>
      <c r="LX304" s="96">
        <v>1</v>
      </c>
      <c r="LY304" s="96">
        <v>1</v>
      </c>
      <c r="LZ304" s="96">
        <v>1</v>
      </c>
      <c r="MA304" s="96">
        <v>1</v>
      </c>
      <c r="MB304" s="96">
        <v>1</v>
      </c>
      <c r="MC304" s="312">
        <v>1</v>
      </c>
      <c r="MD304" s="96">
        <v>1</v>
      </c>
      <c r="ME304" s="96">
        <v>1</v>
      </c>
      <c r="MF304" s="96">
        <v>1</v>
      </c>
      <c r="MG304" s="96">
        <v>1</v>
      </c>
      <c r="MH304" s="96">
        <v>1</v>
      </c>
      <c r="MI304" s="96">
        <v>1</v>
      </c>
      <c r="MJ304" s="96">
        <v>1</v>
      </c>
      <c r="MK304" s="96">
        <v>1</v>
      </c>
      <c r="ML304" s="96">
        <v>1</v>
      </c>
      <c r="MM304" s="96">
        <v>1</v>
      </c>
      <c r="MN304" s="96">
        <v>1</v>
      </c>
      <c r="MO304" s="96">
        <v>1</v>
      </c>
      <c r="MP304" s="96">
        <v>1</v>
      </c>
      <c r="MQ304" s="96">
        <v>1</v>
      </c>
      <c r="MR304" s="96">
        <v>1</v>
      </c>
      <c r="MS304" s="96">
        <v>1</v>
      </c>
      <c r="MT304" s="96">
        <v>1</v>
      </c>
      <c r="MU304" s="96">
        <v>0</v>
      </c>
      <c r="MV304" s="96">
        <v>0</v>
      </c>
      <c r="MW304" s="96">
        <v>0</v>
      </c>
      <c r="MX304" s="96">
        <v>0</v>
      </c>
      <c r="MY304" s="96">
        <v>0</v>
      </c>
      <c r="MZ304" s="96">
        <v>0</v>
      </c>
      <c r="NA304" s="96">
        <v>0</v>
      </c>
      <c r="NB304" s="96">
        <v>0</v>
      </c>
      <c r="NC304" s="96">
        <v>0</v>
      </c>
      <c r="ND304" s="96">
        <v>0</v>
      </c>
      <c r="NE304" s="96">
        <v>0</v>
      </c>
      <c r="NF304" s="96">
        <v>0</v>
      </c>
      <c r="NG304" s="96">
        <v>0</v>
      </c>
      <c r="NH304" s="96">
        <v>0</v>
      </c>
      <c r="NI304" s="96">
        <v>0</v>
      </c>
      <c r="NJ304" s="96">
        <v>0</v>
      </c>
      <c r="NK304" s="96">
        <v>0</v>
      </c>
      <c r="NL304" s="96">
        <v>1</v>
      </c>
      <c r="NM304" s="96">
        <v>1</v>
      </c>
      <c r="NN304" s="96">
        <v>2</v>
      </c>
      <c r="NO304" s="96">
        <v>2</v>
      </c>
      <c r="NP304" s="96">
        <v>2</v>
      </c>
      <c r="NQ304" s="96">
        <v>2</v>
      </c>
      <c r="NR304" s="96">
        <v>2</v>
      </c>
      <c r="NS304" s="96">
        <v>2</v>
      </c>
      <c r="NT304" s="96">
        <v>2</v>
      </c>
      <c r="NU304" s="96">
        <v>3</v>
      </c>
      <c r="NV304" s="96">
        <v>3</v>
      </c>
      <c r="NW304" s="96">
        <v>3</v>
      </c>
      <c r="NX304" s="96">
        <v>3</v>
      </c>
      <c r="NY304" s="96">
        <v>1</v>
      </c>
      <c r="NZ304" s="96">
        <v>2</v>
      </c>
      <c r="OA304" s="96">
        <v>2</v>
      </c>
      <c r="OB304" s="96">
        <v>1</v>
      </c>
      <c r="OC304" s="96">
        <v>1</v>
      </c>
      <c r="OD304" s="96">
        <v>1</v>
      </c>
      <c r="OE304" s="96">
        <v>1</v>
      </c>
      <c r="OF304" s="96">
        <v>1</v>
      </c>
      <c r="OG304" s="96">
        <v>2</v>
      </c>
      <c r="OH304" s="96">
        <v>2</v>
      </c>
      <c r="OI304" s="96">
        <v>2</v>
      </c>
      <c r="OJ304" s="96">
        <v>2</v>
      </c>
      <c r="OK304" s="96">
        <v>2</v>
      </c>
      <c r="OL304" s="96">
        <v>2</v>
      </c>
      <c r="OM304" s="96">
        <v>2</v>
      </c>
      <c r="ON304" s="96">
        <v>2</v>
      </c>
      <c r="OO304" s="96">
        <v>3</v>
      </c>
      <c r="OP304" s="96">
        <v>3</v>
      </c>
      <c r="OQ304" s="96">
        <v>3</v>
      </c>
      <c r="OR304" s="312">
        <v>3</v>
      </c>
      <c r="OS304" s="96">
        <v>3</v>
      </c>
      <c r="OT304" s="96">
        <v>3</v>
      </c>
      <c r="OU304" s="96">
        <v>3</v>
      </c>
      <c r="OV304" s="312">
        <v>3</v>
      </c>
      <c r="OW304" s="96">
        <v>3</v>
      </c>
      <c r="OX304" s="312">
        <v>3</v>
      </c>
      <c r="OY304" s="351">
        <f t="shared" ref="OY304" si="313">SUM(OX304+OZ304)/2</f>
        <v>2</v>
      </c>
      <c r="OZ304" s="96">
        <v>1</v>
      </c>
      <c r="PA304" s="96">
        <v>1</v>
      </c>
      <c r="PB304" s="96">
        <v>2</v>
      </c>
      <c r="PC304" s="96">
        <v>2</v>
      </c>
      <c r="PD304" s="96">
        <v>2</v>
      </c>
      <c r="PE304" s="96">
        <v>2</v>
      </c>
      <c r="PF304" s="96">
        <v>2</v>
      </c>
      <c r="PG304" s="312">
        <v>2</v>
      </c>
      <c r="PH304" s="96">
        <v>2</v>
      </c>
      <c r="PI304" s="148">
        <v>2</v>
      </c>
      <c r="PJ304" s="351">
        <f t="shared" ref="PJ304:PJ327" si="314">SUM(PI304+PK304)/2</f>
        <v>2</v>
      </c>
      <c r="PK304" s="312">
        <v>2</v>
      </c>
      <c r="PL304" s="96">
        <v>1</v>
      </c>
      <c r="PM304" s="312">
        <v>1</v>
      </c>
      <c r="PN304" s="96">
        <v>1</v>
      </c>
      <c r="PO304" s="312">
        <v>1</v>
      </c>
      <c r="PP304" s="96">
        <v>1</v>
      </c>
      <c r="PQ304" s="96">
        <v>1</v>
      </c>
      <c r="PR304" s="96">
        <v>1</v>
      </c>
      <c r="PS304" s="96">
        <v>1</v>
      </c>
      <c r="PT304" s="96">
        <v>1</v>
      </c>
      <c r="PU304" s="96">
        <v>1</v>
      </c>
      <c r="PV304" s="312">
        <v>2</v>
      </c>
      <c r="PW304" s="96">
        <v>2</v>
      </c>
      <c r="PX304" s="96">
        <v>2</v>
      </c>
      <c r="PY304" s="96">
        <v>2</v>
      </c>
      <c r="PZ304" s="96">
        <v>2</v>
      </c>
      <c r="QA304" s="96">
        <v>2</v>
      </c>
      <c r="QB304" s="96">
        <v>1</v>
      </c>
      <c r="QC304" s="96">
        <v>1</v>
      </c>
      <c r="QD304" s="96">
        <v>1</v>
      </c>
      <c r="QE304" s="96">
        <v>1</v>
      </c>
      <c r="QF304" s="96">
        <v>1</v>
      </c>
      <c r="QG304" s="96">
        <v>1</v>
      </c>
      <c r="QH304" s="96">
        <v>1</v>
      </c>
      <c r="QI304" s="96">
        <v>1</v>
      </c>
      <c r="QJ304" s="96">
        <v>1</v>
      </c>
      <c r="QK304" s="96">
        <v>1</v>
      </c>
      <c r="QL304" s="96">
        <v>1</v>
      </c>
      <c r="QM304" s="96">
        <v>1</v>
      </c>
      <c r="QN304" s="96">
        <v>1</v>
      </c>
      <c r="QO304" s="96">
        <v>1</v>
      </c>
      <c r="QP304" s="96">
        <v>1</v>
      </c>
      <c r="QQ304" s="96">
        <v>1</v>
      </c>
      <c r="QR304" s="96">
        <v>2</v>
      </c>
      <c r="QS304" s="96">
        <v>1</v>
      </c>
      <c r="QT304" s="96">
        <v>1</v>
      </c>
      <c r="QU304" s="96">
        <v>1</v>
      </c>
      <c r="QV304" s="96">
        <v>2</v>
      </c>
      <c r="QW304" s="96">
        <v>2</v>
      </c>
      <c r="QX304" s="96">
        <v>2</v>
      </c>
      <c r="QY304" s="96">
        <v>2</v>
      </c>
      <c r="QZ304" s="96">
        <v>1</v>
      </c>
      <c r="RA304" s="96">
        <v>1</v>
      </c>
      <c r="RB304" s="312">
        <v>1</v>
      </c>
      <c r="RC304" s="96">
        <v>1</v>
      </c>
      <c r="RD304" s="312">
        <v>1</v>
      </c>
      <c r="RE304" s="434">
        <v>1</v>
      </c>
      <c r="RG304" s="312"/>
      <c r="RH304" s="312"/>
      <c r="RI304" s="312"/>
      <c r="RL304" s="312"/>
      <c r="RM304" s="312"/>
      <c r="RN304" s="312"/>
      <c r="RO304" s="312"/>
      <c r="SX304" s="312"/>
      <c r="TI304" s="312"/>
      <c r="TN304" s="312"/>
      <c r="UE304" s="312"/>
      <c r="UF304" s="312"/>
      <c r="UR304" s="96">
        <v>1</v>
      </c>
      <c r="US304" s="96">
        <v>1</v>
      </c>
      <c r="UT304" s="96">
        <v>1</v>
      </c>
      <c r="UU304" s="96">
        <v>1</v>
      </c>
      <c r="UV304" s="96">
        <v>1</v>
      </c>
      <c r="UW304" s="96">
        <v>1</v>
      </c>
      <c r="UX304" s="96">
        <v>1</v>
      </c>
      <c r="UY304" s="96">
        <v>1</v>
      </c>
      <c r="UZ304" s="96">
        <v>1</v>
      </c>
      <c r="VA304" s="96">
        <v>1</v>
      </c>
      <c r="VB304" s="96">
        <v>1</v>
      </c>
      <c r="VC304" s="96">
        <v>1</v>
      </c>
      <c r="VD304" s="96">
        <v>1</v>
      </c>
      <c r="VE304" s="96">
        <v>1</v>
      </c>
      <c r="VF304" s="96">
        <v>1</v>
      </c>
      <c r="VG304" s="96">
        <v>1</v>
      </c>
      <c r="VH304" s="96">
        <v>1</v>
      </c>
      <c r="VI304" s="96">
        <v>1</v>
      </c>
      <c r="VJ304" s="96">
        <v>1</v>
      </c>
      <c r="VN304" s="96">
        <v>1</v>
      </c>
      <c r="VO304" s="96">
        <v>1</v>
      </c>
      <c r="VP304" s="96">
        <v>1</v>
      </c>
      <c r="VQ304" s="96">
        <v>1</v>
      </c>
      <c r="VR304" s="96">
        <v>1</v>
      </c>
      <c r="VS304" s="96">
        <v>1</v>
      </c>
      <c r="VT304" s="96">
        <v>1</v>
      </c>
      <c r="VU304" s="96">
        <v>1</v>
      </c>
      <c r="VV304" s="96">
        <v>1</v>
      </c>
    </row>
    <row r="305" spans="1:597" hidden="1" x14ac:dyDescent="0.2">
      <c r="B305" s="166">
        <v>2</v>
      </c>
      <c r="C305" s="394">
        <f t="shared" ca="1" si="311"/>
        <v>0</v>
      </c>
      <c r="G305" s="96">
        <v>1</v>
      </c>
      <c r="H305" s="96">
        <v>1</v>
      </c>
      <c r="I305" s="351">
        <v>1</v>
      </c>
      <c r="J305" s="96">
        <v>1</v>
      </c>
      <c r="K305" s="96">
        <v>1</v>
      </c>
      <c r="L305" s="96">
        <v>1</v>
      </c>
      <c r="M305" s="96">
        <v>1</v>
      </c>
      <c r="N305" s="96">
        <v>1</v>
      </c>
      <c r="O305" s="96">
        <v>1</v>
      </c>
      <c r="P305" s="96">
        <v>0</v>
      </c>
      <c r="Q305" s="96">
        <v>0</v>
      </c>
      <c r="R305" s="96">
        <v>0</v>
      </c>
      <c r="S305" s="96">
        <v>0</v>
      </c>
      <c r="T305" s="96">
        <v>0</v>
      </c>
      <c r="U305" s="96">
        <v>1</v>
      </c>
      <c r="V305" s="96">
        <v>1</v>
      </c>
      <c r="W305" s="96">
        <v>1</v>
      </c>
      <c r="X305" s="96">
        <v>1</v>
      </c>
      <c r="Y305" s="96">
        <v>1</v>
      </c>
      <c r="Z305" s="96">
        <v>1</v>
      </c>
      <c r="AA305" s="96">
        <v>0</v>
      </c>
      <c r="AB305" s="96">
        <v>0</v>
      </c>
      <c r="AC305" s="96">
        <v>0</v>
      </c>
      <c r="AD305" s="96">
        <v>0</v>
      </c>
      <c r="AE305" s="96">
        <v>0</v>
      </c>
      <c r="AF305" s="96">
        <v>0</v>
      </c>
      <c r="AG305" s="96">
        <v>0</v>
      </c>
      <c r="AH305" s="96">
        <v>0</v>
      </c>
      <c r="AI305" s="96">
        <v>0</v>
      </c>
      <c r="AJ305" s="96">
        <v>0</v>
      </c>
      <c r="AK305" s="96">
        <v>0</v>
      </c>
      <c r="AL305" s="96">
        <v>0</v>
      </c>
      <c r="AM305" s="96">
        <v>0</v>
      </c>
      <c r="AN305" s="96">
        <v>0</v>
      </c>
      <c r="AO305" s="96">
        <v>0</v>
      </c>
      <c r="AP305" s="353">
        <v>0</v>
      </c>
      <c r="AQ305" s="96">
        <v>0</v>
      </c>
      <c r="AR305" s="96">
        <v>0</v>
      </c>
      <c r="AS305" s="96">
        <v>0</v>
      </c>
      <c r="AT305" s="96">
        <v>0</v>
      </c>
      <c r="AU305" s="96">
        <v>0</v>
      </c>
      <c r="AV305" s="96">
        <v>0</v>
      </c>
      <c r="AW305" s="148">
        <v>0</v>
      </c>
      <c r="AX305" s="148">
        <v>0</v>
      </c>
      <c r="AY305" s="148">
        <v>0</v>
      </c>
      <c r="AZ305" s="148">
        <v>0</v>
      </c>
      <c r="BA305" s="148">
        <v>0</v>
      </c>
      <c r="BB305" s="148">
        <v>0</v>
      </c>
      <c r="BC305" s="148">
        <v>0</v>
      </c>
      <c r="BD305" s="148">
        <v>0</v>
      </c>
      <c r="BE305" s="148">
        <v>0</v>
      </c>
      <c r="BF305" s="148">
        <v>0</v>
      </c>
      <c r="BG305" s="96">
        <v>0</v>
      </c>
      <c r="BH305" s="96">
        <v>0</v>
      </c>
      <c r="BI305" s="96">
        <v>0</v>
      </c>
      <c r="BJ305" s="96">
        <v>0</v>
      </c>
      <c r="BK305" s="96">
        <v>0</v>
      </c>
      <c r="BL305" s="96">
        <v>0</v>
      </c>
      <c r="BM305" s="96">
        <v>0</v>
      </c>
      <c r="BN305" s="96">
        <v>0</v>
      </c>
      <c r="BO305" s="96">
        <v>0</v>
      </c>
      <c r="BP305" s="96">
        <v>0</v>
      </c>
      <c r="BQ305" s="96">
        <v>0</v>
      </c>
      <c r="BR305" s="96">
        <v>0</v>
      </c>
      <c r="BS305" s="356">
        <v>0</v>
      </c>
      <c r="BT305" s="96">
        <v>0</v>
      </c>
      <c r="BU305" s="96">
        <v>0</v>
      </c>
      <c r="BV305" s="96">
        <v>0</v>
      </c>
      <c r="BW305" s="96">
        <v>0</v>
      </c>
      <c r="BX305" s="96">
        <v>0</v>
      </c>
      <c r="BY305" s="96">
        <v>0</v>
      </c>
      <c r="BZ305" s="96">
        <v>0</v>
      </c>
      <c r="CA305" s="312">
        <v>0</v>
      </c>
      <c r="CB305" s="96">
        <v>0</v>
      </c>
      <c r="CC305" s="312">
        <v>0</v>
      </c>
      <c r="CD305" s="312">
        <v>0</v>
      </c>
      <c r="CE305" s="312">
        <v>0</v>
      </c>
      <c r="CF305" s="312">
        <v>0</v>
      </c>
      <c r="CG305" s="96">
        <v>0</v>
      </c>
      <c r="CH305" s="96">
        <v>0</v>
      </c>
      <c r="CI305" s="312">
        <v>0</v>
      </c>
      <c r="CJ305" s="96">
        <v>0</v>
      </c>
      <c r="CK305" s="96">
        <v>0</v>
      </c>
      <c r="CL305" s="96">
        <v>0</v>
      </c>
      <c r="CM305" s="96">
        <v>0</v>
      </c>
      <c r="CN305" s="96">
        <v>0</v>
      </c>
      <c r="CO305" s="96">
        <v>0</v>
      </c>
      <c r="CP305" s="96">
        <v>0</v>
      </c>
      <c r="CQ305" s="96">
        <v>0</v>
      </c>
      <c r="CR305" s="96">
        <v>0</v>
      </c>
      <c r="CS305" s="96">
        <v>0</v>
      </c>
      <c r="CT305" s="96">
        <v>0</v>
      </c>
      <c r="CU305" s="96">
        <v>0</v>
      </c>
      <c r="CV305" s="96">
        <v>0</v>
      </c>
      <c r="CW305" s="96">
        <v>0</v>
      </c>
      <c r="CX305" s="96">
        <v>0</v>
      </c>
      <c r="CY305" s="96">
        <v>0</v>
      </c>
      <c r="CZ305" s="96">
        <v>0</v>
      </c>
      <c r="DA305" s="96">
        <v>0</v>
      </c>
      <c r="DB305" s="96">
        <v>0</v>
      </c>
      <c r="DC305" s="96">
        <v>0</v>
      </c>
      <c r="DD305" s="96">
        <v>0</v>
      </c>
      <c r="DE305" s="96">
        <v>0</v>
      </c>
      <c r="DF305" s="96">
        <v>0</v>
      </c>
      <c r="DG305" s="96">
        <v>0</v>
      </c>
      <c r="DH305" s="96">
        <v>0</v>
      </c>
      <c r="DI305" s="96">
        <v>0</v>
      </c>
      <c r="DJ305" s="96">
        <v>0</v>
      </c>
      <c r="DK305" s="96">
        <v>0</v>
      </c>
      <c r="DL305" s="96">
        <v>0</v>
      </c>
      <c r="DM305" s="96">
        <v>0</v>
      </c>
      <c r="DN305" s="96">
        <v>0</v>
      </c>
      <c r="DO305" s="96">
        <v>0</v>
      </c>
      <c r="DP305" s="96">
        <v>0</v>
      </c>
      <c r="DQ305" s="96">
        <v>0</v>
      </c>
      <c r="DR305" s="312">
        <v>0</v>
      </c>
      <c r="DS305" s="96">
        <v>0</v>
      </c>
      <c r="DT305" s="312"/>
      <c r="DU305" s="312"/>
      <c r="DV305" s="312"/>
      <c r="DW305" s="312"/>
      <c r="DX305" s="312"/>
      <c r="DY305" s="312"/>
      <c r="DZ305" s="312"/>
      <c r="EA305" s="312"/>
      <c r="EB305" s="312"/>
      <c r="EC305" s="312"/>
      <c r="ED305" s="312"/>
      <c r="EE305" s="312"/>
      <c r="EF305" s="312"/>
      <c r="EG305" s="312"/>
      <c r="EH305" s="312"/>
      <c r="EI305" s="312"/>
      <c r="EJ305" s="312"/>
      <c r="EK305" s="312"/>
      <c r="EL305" s="312"/>
      <c r="EM305" s="312"/>
      <c r="EN305" s="312"/>
      <c r="EP305" s="312"/>
      <c r="EQ305" s="312"/>
      <c r="ER305" s="312"/>
      <c r="ES305" s="312"/>
      <c r="ET305" s="312"/>
      <c r="EU305" s="431"/>
      <c r="EV305" s="312"/>
      <c r="EW305" s="312"/>
      <c r="EX305" s="312"/>
      <c r="EY305" s="312"/>
      <c r="EZ305" s="312"/>
      <c r="FA305" s="312"/>
      <c r="FB305" s="312"/>
      <c r="FC305" s="312"/>
      <c r="FD305" s="312"/>
      <c r="FE305" s="312"/>
      <c r="FF305" s="312"/>
      <c r="FG305" s="312"/>
      <c r="FH305" s="312"/>
      <c r="FI305" s="312"/>
      <c r="FJ305" s="312"/>
      <c r="FL305" s="312"/>
      <c r="FM305" s="312"/>
      <c r="FN305" s="96">
        <v>0</v>
      </c>
      <c r="FQ305" s="312">
        <v>0</v>
      </c>
      <c r="FR305" s="96">
        <v>0</v>
      </c>
      <c r="FS305" s="312">
        <v>0</v>
      </c>
      <c r="FT305" s="96">
        <v>0</v>
      </c>
      <c r="FU305" s="312">
        <v>0</v>
      </c>
      <c r="FV305" s="312">
        <v>0</v>
      </c>
      <c r="FW305" s="312">
        <v>0</v>
      </c>
      <c r="FX305" s="312">
        <v>0</v>
      </c>
      <c r="FY305" s="312">
        <v>0</v>
      </c>
      <c r="FZ305" s="312">
        <v>0</v>
      </c>
      <c r="GA305" s="312">
        <v>0</v>
      </c>
      <c r="GB305" s="312">
        <v>0</v>
      </c>
      <c r="GC305" s="312">
        <v>0</v>
      </c>
      <c r="GD305" s="312">
        <v>0</v>
      </c>
      <c r="GE305" s="312">
        <v>0</v>
      </c>
      <c r="GF305" s="312">
        <v>0</v>
      </c>
      <c r="GG305" s="312">
        <v>0</v>
      </c>
      <c r="GH305" s="312">
        <v>0</v>
      </c>
      <c r="GI305" s="312">
        <v>0</v>
      </c>
      <c r="GJ305" s="312">
        <v>0</v>
      </c>
      <c r="GK305" s="312">
        <v>0</v>
      </c>
      <c r="GL305" s="312">
        <v>0</v>
      </c>
      <c r="GM305" s="312">
        <v>0</v>
      </c>
      <c r="GN305" s="312">
        <v>0</v>
      </c>
      <c r="GO305" s="312">
        <v>0</v>
      </c>
      <c r="GP305" s="96">
        <v>0</v>
      </c>
      <c r="GQ305" s="312">
        <v>0</v>
      </c>
      <c r="GR305" s="312">
        <v>0</v>
      </c>
      <c r="GS305" s="312">
        <v>0</v>
      </c>
      <c r="GT305" s="312">
        <v>0</v>
      </c>
      <c r="GU305" s="312">
        <v>0</v>
      </c>
      <c r="GV305" s="96">
        <v>0</v>
      </c>
      <c r="GW305" s="96">
        <v>0</v>
      </c>
      <c r="GX305" s="96">
        <v>0</v>
      </c>
      <c r="GY305" s="96">
        <v>0</v>
      </c>
      <c r="GZ305" s="96">
        <v>0</v>
      </c>
      <c r="HA305" s="96">
        <v>0</v>
      </c>
      <c r="HB305" s="96">
        <v>0</v>
      </c>
      <c r="HC305" s="96">
        <v>0</v>
      </c>
      <c r="HD305" s="96">
        <v>0</v>
      </c>
      <c r="HE305" s="96">
        <v>0</v>
      </c>
      <c r="HF305" s="312">
        <v>0</v>
      </c>
      <c r="HG305" s="96">
        <v>0</v>
      </c>
      <c r="HH305" s="96">
        <v>0</v>
      </c>
      <c r="HI305" s="96">
        <v>0</v>
      </c>
      <c r="HJ305" s="96">
        <v>0</v>
      </c>
      <c r="HK305" s="96">
        <v>0</v>
      </c>
      <c r="HL305" s="96">
        <v>0</v>
      </c>
      <c r="HM305" s="96">
        <v>0</v>
      </c>
      <c r="HN305" s="96">
        <v>0</v>
      </c>
      <c r="HO305" s="96">
        <v>0</v>
      </c>
      <c r="HP305" s="96">
        <v>0</v>
      </c>
      <c r="HQ305" s="96">
        <v>0</v>
      </c>
      <c r="HR305" s="96">
        <v>0</v>
      </c>
      <c r="HS305" s="96">
        <v>0</v>
      </c>
      <c r="HT305" s="96">
        <v>0</v>
      </c>
      <c r="HU305" s="96">
        <v>0</v>
      </c>
      <c r="HV305" s="96">
        <v>0</v>
      </c>
      <c r="HW305" s="96">
        <v>0</v>
      </c>
      <c r="HX305" s="96">
        <v>0</v>
      </c>
      <c r="HY305" s="96">
        <v>0</v>
      </c>
      <c r="HZ305" s="96">
        <v>0</v>
      </c>
      <c r="IA305" s="96">
        <v>0</v>
      </c>
      <c r="IB305" s="96">
        <v>0</v>
      </c>
      <c r="IC305" s="96">
        <v>0</v>
      </c>
      <c r="ID305" s="96">
        <v>0</v>
      </c>
      <c r="IE305" s="96">
        <v>0</v>
      </c>
      <c r="IF305" s="96">
        <v>0</v>
      </c>
      <c r="IG305" s="96">
        <v>0</v>
      </c>
      <c r="IH305" s="96">
        <v>0</v>
      </c>
      <c r="II305" s="96">
        <v>0</v>
      </c>
      <c r="IJ305" s="96">
        <v>0</v>
      </c>
      <c r="IK305" s="96">
        <v>0</v>
      </c>
      <c r="IL305" s="96">
        <v>0</v>
      </c>
      <c r="IM305" s="96">
        <v>0</v>
      </c>
      <c r="IN305" s="351">
        <f t="shared" si="312"/>
        <v>0</v>
      </c>
      <c r="IO305" s="96">
        <v>0</v>
      </c>
      <c r="IP305" s="96">
        <v>0</v>
      </c>
      <c r="IQ305" s="96">
        <v>0</v>
      </c>
      <c r="IR305" s="96">
        <v>0</v>
      </c>
      <c r="IS305" s="96">
        <v>0</v>
      </c>
      <c r="IT305" s="96">
        <v>0</v>
      </c>
      <c r="IU305" s="96">
        <v>0</v>
      </c>
      <c r="IV305" s="96">
        <v>0</v>
      </c>
      <c r="IW305" s="96">
        <v>0</v>
      </c>
      <c r="IX305" s="96">
        <v>0</v>
      </c>
      <c r="IY305" s="96">
        <v>0</v>
      </c>
      <c r="IZ305" s="96">
        <v>0</v>
      </c>
      <c r="JA305" s="96">
        <v>0</v>
      </c>
      <c r="JB305" s="96">
        <v>0</v>
      </c>
      <c r="JC305" s="355">
        <f t="shared" ref="JC305:JC327" si="315">(JB305+JD305)/2</f>
        <v>0</v>
      </c>
      <c r="JD305" s="96">
        <v>0</v>
      </c>
      <c r="JE305" s="96">
        <v>0</v>
      </c>
      <c r="JF305" s="353">
        <f t="shared" ref="JF305:JF327" si="316">(JG305+JE305)/2</f>
        <v>0</v>
      </c>
      <c r="JG305" s="96">
        <v>0</v>
      </c>
      <c r="JH305" s="96">
        <v>0</v>
      </c>
      <c r="JI305" s="96">
        <v>0</v>
      </c>
      <c r="JJ305" s="96">
        <v>0</v>
      </c>
      <c r="JK305" s="96">
        <v>0</v>
      </c>
      <c r="JL305" s="96">
        <v>0</v>
      </c>
      <c r="JM305" s="96">
        <v>0</v>
      </c>
      <c r="JN305" s="351">
        <f t="shared" ref="JN305:JN327" si="317">(JM305+JO305)/2</f>
        <v>0</v>
      </c>
      <c r="JO305" s="96">
        <v>0</v>
      </c>
      <c r="JP305" s="96">
        <v>0</v>
      </c>
      <c r="JQ305" s="96">
        <v>0</v>
      </c>
      <c r="JR305" s="96">
        <v>0</v>
      </c>
      <c r="JS305" s="96">
        <v>0</v>
      </c>
      <c r="JT305" s="96">
        <v>0</v>
      </c>
      <c r="JU305" s="96">
        <v>0</v>
      </c>
      <c r="JV305" s="351">
        <f t="shared" ref="JV305:JV327" si="318">(JU305+JW305)/2</f>
        <v>0</v>
      </c>
      <c r="JW305" s="96">
        <v>0</v>
      </c>
      <c r="JX305" s="96">
        <v>0</v>
      </c>
      <c r="JY305" s="96">
        <v>0</v>
      </c>
      <c r="JZ305" s="96">
        <v>0</v>
      </c>
      <c r="KA305" s="96">
        <v>0</v>
      </c>
      <c r="KB305" s="96">
        <v>0</v>
      </c>
      <c r="KC305" s="96">
        <v>0</v>
      </c>
      <c r="KD305" s="96">
        <v>0</v>
      </c>
      <c r="KE305" s="96">
        <v>0</v>
      </c>
      <c r="KF305" s="96">
        <v>0</v>
      </c>
      <c r="KG305" s="96">
        <v>0</v>
      </c>
      <c r="KH305" s="96">
        <v>0</v>
      </c>
      <c r="KI305" s="96">
        <v>0</v>
      </c>
      <c r="KJ305" s="96">
        <v>0</v>
      </c>
      <c r="KK305" s="96">
        <v>0</v>
      </c>
      <c r="KL305" s="96">
        <v>0</v>
      </c>
      <c r="KM305" s="96">
        <v>0</v>
      </c>
      <c r="KN305" s="96">
        <v>0</v>
      </c>
      <c r="KO305" s="96">
        <v>0</v>
      </c>
      <c r="KP305" s="96">
        <v>0</v>
      </c>
      <c r="KQ305" s="96">
        <v>0</v>
      </c>
      <c r="KR305" s="96">
        <v>0</v>
      </c>
      <c r="KS305" s="96">
        <v>0</v>
      </c>
      <c r="KT305" s="96">
        <v>0</v>
      </c>
      <c r="KU305" s="96">
        <v>0</v>
      </c>
      <c r="KV305" s="96">
        <v>0</v>
      </c>
      <c r="KW305" s="96">
        <v>0</v>
      </c>
      <c r="KX305" s="96">
        <v>0</v>
      </c>
      <c r="KY305" s="96">
        <v>0</v>
      </c>
      <c r="KZ305" s="96">
        <v>0</v>
      </c>
      <c r="LA305" s="96">
        <v>0</v>
      </c>
      <c r="LB305" s="96">
        <v>0</v>
      </c>
      <c r="LC305" s="96">
        <v>0</v>
      </c>
      <c r="LD305" s="96">
        <v>1</v>
      </c>
      <c r="LE305" s="96">
        <v>1</v>
      </c>
      <c r="LF305" s="96">
        <v>1</v>
      </c>
      <c r="LG305" s="96">
        <v>1</v>
      </c>
      <c r="LH305" s="96">
        <v>0</v>
      </c>
      <c r="LI305" s="96">
        <v>0</v>
      </c>
      <c r="LJ305" s="96">
        <v>0</v>
      </c>
      <c r="LK305" s="96">
        <v>0</v>
      </c>
      <c r="LL305" s="96">
        <v>0</v>
      </c>
      <c r="LM305" s="96">
        <v>0</v>
      </c>
      <c r="LN305" s="96">
        <v>0</v>
      </c>
      <c r="LO305" s="96">
        <v>0</v>
      </c>
      <c r="LP305" s="96">
        <v>0</v>
      </c>
      <c r="LQ305" s="96">
        <v>0</v>
      </c>
      <c r="LR305" s="96">
        <v>0</v>
      </c>
      <c r="LS305" s="96">
        <v>0</v>
      </c>
      <c r="LT305" s="96">
        <v>0</v>
      </c>
      <c r="LU305" s="96">
        <v>0</v>
      </c>
      <c r="LV305" s="96">
        <v>0</v>
      </c>
      <c r="LW305" s="96">
        <v>0</v>
      </c>
      <c r="LX305" s="96">
        <v>0</v>
      </c>
      <c r="LY305" s="96">
        <v>0</v>
      </c>
      <c r="LZ305" s="96">
        <v>0</v>
      </c>
      <c r="MA305" s="96">
        <v>0</v>
      </c>
      <c r="MB305" s="96">
        <v>0</v>
      </c>
      <c r="MC305" s="312">
        <v>0</v>
      </c>
      <c r="MD305" s="96">
        <v>0</v>
      </c>
      <c r="ME305" s="96">
        <v>0</v>
      </c>
      <c r="MF305" s="96">
        <v>0</v>
      </c>
      <c r="MG305" s="96">
        <v>0</v>
      </c>
      <c r="MH305" s="96">
        <v>0</v>
      </c>
      <c r="MI305" s="96">
        <v>0</v>
      </c>
      <c r="MJ305" s="96">
        <v>0</v>
      </c>
      <c r="MK305" s="96">
        <v>0</v>
      </c>
      <c r="ML305" s="96">
        <v>0</v>
      </c>
      <c r="MM305" s="96">
        <v>0</v>
      </c>
      <c r="MN305" s="96">
        <v>0</v>
      </c>
      <c r="MO305" s="96">
        <v>0</v>
      </c>
      <c r="MP305" s="96">
        <v>0</v>
      </c>
      <c r="MQ305" s="96">
        <v>0</v>
      </c>
      <c r="MR305" s="96">
        <v>0</v>
      </c>
      <c r="MS305" s="96">
        <v>0</v>
      </c>
      <c r="MT305" s="96">
        <v>0</v>
      </c>
      <c r="MU305" s="96">
        <v>0</v>
      </c>
      <c r="MV305" s="96">
        <v>0</v>
      </c>
      <c r="MW305" s="96">
        <v>0</v>
      </c>
      <c r="MX305" s="96">
        <v>0</v>
      </c>
      <c r="MY305" s="96">
        <v>0</v>
      </c>
      <c r="MZ305" s="96">
        <v>0</v>
      </c>
      <c r="NA305" s="96">
        <v>0</v>
      </c>
      <c r="NB305" s="96">
        <v>0</v>
      </c>
      <c r="NC305" s="96">
        <v>0</v>
      </c>
      <c r="ND305" s="96">
        <v>0</v>
      </c>
      <c r="NE305" s="96">
        <v>0</v>
      </c>
      <c r="NF305" s="96">
        <v>0</v>
      </c>
      <c r="NG305" s="96">
        <v>0</v>
      </c>
      <c r="NH305" s="96">
        <v>0</v>
      </c>
      <c r="NI305" s="96">
        <v>0</v>
      </c>
      <c r="NJ305" s="96">
        <v>0</v>
      </c>
      <c r="NK305" s="96">
        <v>0</v>
      </c>
      <c r="NL305" s="96">
        <v>0</v>
      </c>
      <c r="NM305" s="96">
        <v>0</v>
      </c>
      <c r="NN305" s="96">
        <v>0</v>
      </c>
      <c r="NO305" s="96">
        <v>0</v>
      </c>
      <c r="NP305" s="96">
        <v>0</v>
      </c>
      <c r="NQ305" s="96">
        <v>0</v>
      </c>
      <c r="NR305" s="96">
        <v>0</v>
      </c>
      <c r="NS305" s="96">
        <v>0</v>
      </c>
      <c r="NT305" s="96">
        <v>0</v>
      </c>
      <c r="NU305" s="96">
        <v>0</v>
      </c>
      <c r="NV305" s="96">
        <v>0</v>
      </c>
      <c r="NW305" s="96">
        <v>0</v>
      </c>
      <c r="NX305" s="96">
        <v>0</v>
      </c>
      <c r="NY305" s="96">
        <v>0</v>
      </c>
      <c r="NZ305" s="96">
        <v>0</v>
      </c>
      <c r="OA305" s="96">
        <v>0</v>
      </c>
      <c r="OB305" s="96">
        <v>0</v>
      </c>
      <c r="OC305" s="96">
        <v>0</v>
      </c>
      <c r="OD305" s="96">
        <v>0</v>
      </c>
      <c r="OE305" s="96">
        <v>0</v>
      </c>
      <c r="OF305" s="96">
        <v>0</v>
      </c>
      <c r="OG305" s="96">
        <v>0</v>
      </c>
      <c r="OH305" s="96">
        <v>0</v>
      </c>
      <c r="OI305" s="96">
        <v>0</v>
      </c>
      <c r="OJ305" s="96">
        <v>0</v>
      </c>
      <c r="OK305" s="96">
        <v>0</v>
      </c>
      <c r="OL305" s="96">
        <v>0</v>
      </c>
      <c r="OM305" s="96">
        <v>0</v>
      </c>
      <c r="ON305" s="96">
        <v>0</v>
      </c>
      <c r="OO305" s="96">
        <v>0</v>
      </c>
      <c r="OP305" s="96">
        <v>0</v>
      </c>
      <c r="OQ305" s="96">
        <v>0</v>
      </c>
      <c r="OR305" s="312">
        <v>0</v>
      </c>
      <c r="OS305" s="312">
        <v>0</v>
      </c>
      <c r="OT305" s="312">
        <v>0</v>
      </c>
      <c r="OU305" s="312">
        <v>0</v>
      </c>
      <c r="OV305" s="312">
        <v>0</v>
      </c>
      <c r="OW305" s="312">
        <v>0</v>
      </c>
      <c r="OX305" s="312"/>
      <c r="PG305" s="312"/>
      <c r="PJ305" s="351">
        <f t="shared" si="314"/>
        <v>0</v>
      </c>
      <c r="PK305" s="312"/>
      <c r="PM305" s="312"/>
      <c r="PO305" s="312"/>
      <c r="PV305" s="312"/>
      <c r="RB305" s="312"/>
      <c r="RD305" s="312"/>
      <c r="RE305" s="434"/>
      <c r="RG305" s="312"/>
      <c r="RH305" s="312"/>
      <c r="RI305" s="312"/>
      <c r="RL305" s="312"/>
      <c r="RM305" s="312"/>
      <c r="RN305" s="312"/>
      <c r="RO305" s="312"/>
      <c r="SX305" s="312"/>
      <c r="TI305" s="312"/>
      <c r="TN305" s="312"/>
      <c r="UE305" s="312"/>
      <c r="UF305" s="312"/>
      <c r="VY305" s="148"/>
    </row>
    <row r="306" spans="1:597" hidden="1" x14ac:dyDescent="0.2">
      <c r="A306" s="327"/>
      <c r="B306" s="166">
        <v>3</v>
      </c>
      <c r="C306" s="394">
        <f t="shared" ca="1" si="311"/>
        <v>0</v>
      </c>
      <c r="G306" s="96">
        <v>0</v>
      </c>
      <c r="H306" s="96">
        <v>0</v>
      </c>
      <c r="I306" s="351">
        <v>0</v>
      </c>
      <c r="J306" s="96">
        <v>0</v>
      </c>
      <c r="K306" s="96">
        <v>0</v>
      </c>
      <c r="L306" s="96">
        <v>0</v>
      </c>
      <c r="M306" s="96">
        <v>0</v>
      </c>
      <c r="N306" s="96">
        <v>0</v>
      </c>
      <c r="O306" s="96">
        <v>0</v>
      </c>
      <c r="P306" s="96">
        <v>0</v>
      </c>
      <c r="Q306" s="96">
        <v>0</v>
      </c>
      <c r="R306" s="96">
        <v>0</v>
      </c>
      <c r="S306" s="96">
        <v>0</v>
      </c>
      <c r="T306" s="96">
        <v>0</v>
      </c>
      <c r="U306" s="96">
        <v>0</v>
      </c>
      <c r="V306" s="96">
        <v>0</v>
      </c>
      <c r="W306" s="96">
        <v>0</v>
      </c>
      <c r="X306" s="96">
        <v>0</v>
      </c>
      <c r="Y306" s="96">
        <v>0</v>
      </c>
      <c r="Z306" s="96">
        <v>0</v>
      </c>
      <c r="AA306" s="96">
        <v>0</v>
      </c>
      <c r="AB306" s="96">
        <v>0</v>
      </c>
      <c r="AC306" s="96">
        <v>0</v>
      </c>
      <c r="AD306" s="96">
        <v>0</v>
      </c>
      <c r="AE306" s="96">
        <v>0</v>
      </c>
      <c r="AF306" s="96">
        <v>0</v>
      </c>
      <c r="AG306" s="96">
        <v>0</v>
      </c>
      <c r="AH306" s="96">
        <v>0</v>
      </c>
      <c r="AI306" s="96">
        <v>0</v>
      </c>
      <c r="AJ306" s="96">
        <v>0</v>
      </c>
      <c r="AK306" s="96">
        <v>0</v>
      </c>
      <c r="AL306" s="96">
        <v>0</v>
      </c>
      <c r="AM306" s="96">
        <v>0</v>
      </c>
      <c r="AN306" s="96">
        <v>0</v>
      </c>
      <c r="AO306" s="96">
        <v>0</v>
      </c>
      <c r="AP306" s="353">
        <v>0</v>
      </c>
      <c r="AQ306" s="96">
        <v>0</v>
      </c>
      <c r="AR306" s="96">
        <v>1</v>
      </c>
      <c r="AS306" s="96">
        <v>1</v>
      </c>
      <c r="AT306" s="96">
        <v>0</v>
      </c>
      <c r="AU306" s="96">
        <v>0</v>
      </c>
      <c r="AV306" s="96">
        <v>0</v>
      </c>
      <c r="AW306" s="148">
        <v>0</v>
      </c>
      <c r="AX306" s="148">
        <v>0</v>
      </c>
      <c r="AY306" s="148">
        <v>0</v>
      </c>
      <c r="AZ306" s="148">
        <v>0</v>
      </c>
      <c r="BA306" s="148">
        <v>0</v>
      </c>
      <c r="BB306" s="148">
        <v>0</v>
      </c>
      <c r="BC306" s="148">
        <v>0</v>
      </c>
      <c r="BD306" s="148">
        <v>0</v>
      </c>
      <c r="BE306" s="148">
        <v>0</v>
      </c>
      <c r="BF306" s="148">
        <v>0</v>
      </c>
      <c r="BG306" s="96">
        <v>0</v>
      </c>
      <c r="BH306" s="96">
        <v>0</v>
      </c>
      <c r="BI306" s="96">
        <v>0</v>
      </c>
      <c r="BJ306" s="96">
        <v>0</v>
      </c>
      <c r="BK306" s="96">
        <v>0</v>
      </c>
      <c r="BL306" s="96">
        <v>0</v>
      </c>
      <c r="BM306" s="96">
        <v>0</v>
      </c>
      <c r="BN306" s="96">
        <v>0</v>
      </c>
      <c r="BO306" s="96">
        <v>0</v>
      </c>
      <c r="BP306" s="96">
        <v>0</v>
      </c>
      <c r="BQ306" s="96">
        <v>0</v>
      </c>
      <c r="BR306" s="96">
        <v>0</v>
      </c>
      <c r="BS306" s="356">
        <v>0</v>
      </c>
      <c r="BT306" s="96">
        <v>0</v>
      </c>
      <c r="BU306" s="96">
        <v>0</v>
      </c>
      <c r="BV306" s="96">
        <v>0</v>
      </c>
      <c r="BW306" s="96">
        <v>0</v>
      </c>
      <c r="BX306" s="96">
        <v>0</v>
      </c>
      <c r="BY306" s="96">
        <v>0</v>
      </c>
      <c r="BZ306" s="96">
        <v>0</v>
      </c>
      <c r="CA306" s="96">
        <v>0</v>
      </c>
      <c r="CB306" s="96">
        <v>0</v>
      </c>
      <c r="CC306" s="312">
        <v>0</v>
      </c>
      <c r="CD306" s="312">
        <v>0</v>
      </c>
      <c r="CE306" s="312">
        <v>0</v>
      </c>
      <c r="CF306" s="312">
        <v>0</v>
      </c>
      <c r="CG306" s="96">
        <v>0</v>
      </c>
      <c r="CH306" s="96">
        <v>0</v>
      </c>
      <c r="CI306" s="312">
        <v>0</v>
      </c>
      <c r="CJ306" s="96">
        <v>0</v>
      </c>
      <c r="CK306" s="96">
        <v>1</v>
      </c>
      <c r="CL306" s="96">
        <v>1</v>
      </c>
      <c r="CM306" s="96">
        <v>1</v>
      </c>
      <c r="CN306" s="96">
        <v>1</v>
      </c>
      <c r="CO306" s="96">
        <v>1</v>
      </c>
      <c r="CP306" s="96">
        <v>1</v>
      </c>
      <c r="CQ306" s="96">
        <v>1</v>
      </c>
      <c r="CR306" s="96">
        <v>1</v>
      </c>
      <c r="CS306" s="96">
        <v>1</v>
      </c>
      <c r="CT306" s="96">
        <v>1</v>
      </c>
      <c r="CU306" s="96">
        <v>1</v>
      </c>
      <c r="CV306" s="96">
        <v>1</v>
      </c>
      <c r="CW306" s="96">
        <v>1</v>
      </c>
      <c r="CX306" s="96">
        <v>2</v>
      </c>
      <c r="CY306" s="96">
        <v>2</v>
      </c>
      <c r="CZ306" s="96">
        <v>2</v>
      </c>
      <c r="DA306" s="96">
        <v>2</v>
      </c>
      <c r="DB306" s="96">
        <v>2</v>
      </c>
      <c r="DC306" s="96">
        <v>2</v>
      </c>
      <c r="DD306" s="96">
        <v>2</v>
      </c>
      <c r="DE306" s="96">
        <v>2</v>
      </c>
      <c r="DF306" s="96">
        <v>2</v>
      </c>
      <c r="DG306" s="96">
        <v>2</v>
      </c>
      <c r="DH306" s="96">
        <v>1</v>
      </c>
      <c r="DI306" s="96">
        <v>1</v>
      </c>
      <c r="DJ306" s="96">
        <v>1</v>
      </c>
      <c r="DK306" s="96">
        <v>1</v>
      </c>
      <c r="DL306" s="96">
        <v>1</v>
      </c>
      <c r="DM306" s="96">
        <v>1</v>
      </c>
      <c r="DN306" s="96">
        <v>1</v>
      </c>
      <c r="DO306" s="96">
        <v>1</v>
      </c>
      <c r="DP306" s="96">
        <v>0</v>
      </c>
      <c r="DQ306" s="96">
        <v>0</v>
      </c>
      <c r="DR306" s="312">
        <v>0</v>
      </c>
      <c r="DS306" s="96">
        <v>0</v>
      </c>
      <c r="DT306" s="312"/>
      <c r="DU306" s="312"/>
      <c r="DV306" s="312"/>
      <c r="DW306" s="312"/>
      <c r="DX306" s="312"/>
      <c r="DY306" s="312"/>
      <c r="DZ306" s="312"/>
      <c r="EA306" s="312"/>
      <c r="EB306" s="312"/>
      <c r="EC306" s="312"/>
      <c r="ED306" s="312"/>
      <c r="EE306" s="312"/>
      <c r="EF306" s="312"/>
      <c r="EG306" s="312">
        <v>1</v>
      </c>
      <c r="EH306" s="312">
        <v>1</v>
      </c>
      <c r="EI306" s="312">
        <v>1</v>
      </c>
      <c r="EJ306" s="312">
        <v>1</v>
      </c>
      <c r="EK306" s="312">
        <v>1</v>
      </c>
      <c r="EL306" s="312">
        <v>1</v>
      </c>
      <c r="EM306" s="312"/>
      <c r="EN306" s="312"/>
      <c r="EP306" s="312"/>
      <c r="EQ306" s="312"/>
      <c r="ER306" s="312"/>
      <c r="ES306" s="312"/>
      <c r="ET306" s="312"/>
      <c r="EU306" s="431"/>
      <c r="EV306" s="312"/>
      <c r="EW306" s="312"/>
      <c r="EX306" s="312"/>
      <c r="EY306" s="312"/>
      <c r="EZ306" s="312"/>
      <c r="FA306" s="312"/>
      <c r="FB306" s="312"/>
      <c r="FC306" s="312"/>
      <c r="FD306" s="312"/>
      <c r="FE306" s="312"/>
      <c r="FF306" s="312"/>
      <c r="FG306" s="312"/>
      <c r="FH306" s="312"/>
      <c r="FI306" s="312"/>
      <c r="FJ306" s="312"/>
      <c r="FL306" s="312"/>
      <c r="FM306" s="312"/>
      <c r="FN306" s="96">
        <v>0</v>
      </c>
      <c r="FQ306" s="312">
        <v>0</v>
      </c>
      <c r="FR306" s="96">
        <v>0</v>
      </c>
      <c r="FS306" s="312">
        <v>0</v>
      </c>
      <c r="FT306" s="96">
        <v>0</v>
      </c>
      <c r="FU306" s="312">
        <v>0</v>
      </c>
      <c r="FV306" s="312">
        <v>0</v>
      </c>
      <c r="FW306" s="312">
        <v>0</v>
      </c>
      <c r="FX306" s="312">
        <v>0</v>
      </c>
      <c r="FY306" s="312">
        <v>0</v>
      </c>
      <c r="FZ306" s="312">
        <v>0</v>
      </c>
      <c r="GA306" s="312">
        <v>0</v>
      </c>
      <c r="GB306" s="312">
        <v>0</v>
      </c>
      <c r="GC306" s="312">
        <v>0</v>
      </c>
      <c r="GD306" s="312">
        <v>0</v>
      </c>
      <c r="GE306" s="312">
        <v>0</v>
      </c>
      <c r="GF306" s="312">
        <v>0</v>
      </c>
      <c r="GG306" s="312">
        <v>0</v>
      </c>
      <c r="GH306" s="312">
        <v>0</v>
      </c>
      <c r="GI306" s="312">
        <v>0</v>
      </c>
      <c r="GJ306" s="312">
        <v>0</v>
      </c>
      <c r="GK306" s="312">
        <v>0</v>
      </c>
      <c r="GL306" s="312">
        <v>0</v>
      </c>
      <c r="GM306" s="312">
        <v>0</v>
      </c>
      <c r="GN306" s="312">
        <v>0</v>
      </c>
      <c r="GO306" s="312">
        <v>0</v>
      </c>
      <c r="GP306" s="96">
        <v>0</v>
      </c>
      <c r="GQ306" s="312">
        <v>0</v>
      </c>
      <c r="GR306" s="312">
        <v>0</v>
      </c>
      <c r="GS306" s="312">
        <v>0</v>
      </c>
      <c r="GT306" s="312">
        <v>0</v>
      </c>
      <c r="GU306" s="312">
        <v>0</v>
      </c>
      <c r="GV306" s="96">
        <v>0</v>
      </c>
      <c r="GW306" s="96">
        <v>0</v>
      </c>
      <c r="GX306" s="96">
        <v>0</v>
      </c>
      <c r="GY306" s="96">
        <v>0</v>
      </c>
      <c r="GZ306" s="96">
        <v>0</v>
      </c>
      <c r="HA306" s="96">
        <v>0</v>
      </c>
      <c r="HB306" s="96">
        <v>0</v>
      </c>
      <c r="HC306" s="96">
        <v>0</v>
      </c>
      <c r="HD306" s="96">
        <v>0</v>
      </c>
      <c r="HE306" s="96">
        <v>0</v>
      </c>
      <c r="HF306" s="312">
        <v>0</v>
      </c>
      <c r="HG306" s="96">
        <v>0</v>
      </c>
      <c r="HH306" s="96">
        <v>0</v>
      </c>
      <c r="HI306" s="96">
        <v>0</v>
      </c>
      <c r="HJ306" s="96">
        <v>0</v>
      </c>
      <c r="HK306" s="96">
        <v>0</v>
      </c>
      <c r="HL306" s="96">
        <v>0</v>
      </c>
      <c r="HM306" s="96">
        <v>0</v>
      </c>
      <c r="HN306" s="96">
        <v>0</v>
      </c>
      <c r="HO306" s="96">
        <v>0</v>
      </c>
      <c r="HP306" s="96">
        <v>0</v>
      </c>
      <c r="HQ306" s="96">
        <v>0</v>
      </c>
      <c r="HR306" s="96">
        <v>0</v>
      </c>
      <c r="HS306" s="96">
        <v>0</v>
      </c>
      <c r="HT306" s="96">
        <v>0</v>
      </c>
      <c r="HU306" s="96">
        <v>0</v>
      </c>
      <c r="HV306" s="96">
        <v>0</v>
      </c>
      <c r="HW306" s="96">
        <v>0</v>
      </c>
      <c r="HX306" s="96">
        <v>0</v>
      </c>
      <c r="HY306" s="96">
        <v>0</v>
      </c>
      <c r="HZ306" s="96">
        <v>0</v>
      </c>
      <c r="IA306" s="96">
        <v>0</v>
      </c>
      <c r="IB306" s="96">
        <v>0</v>
      </c>
      <c r="IC306" s="96">
        <v>0</v>
      </c>
      <c r="ID306" s="96">
        <v>0</v>
      </c>
      <c r="IE306" s="96">
        <v>0</v>
      </c>
      <c r="IF306" s="96">
        <v>0</v>
      </c>
      <c r="IG306" s="96">
        <v>0</v>
      </c>
      <c r="IH306" s="96">
        <v>0</v>
      </c>
      <c r="II306" s="96">
        <v>0</v>
      </c>
      <c r="IJ306" s="96">
        <v>0</v>
      </c>
      <c r="IK306" s="96">
        <v>0</v>
      </c>
      <c r="IL306" s="96">
        <v>0</v>
      </c>
      <c r="IM306" s="96">
        <v>0</v>
      </c>
      <c r="IN306" s="351">
        <f t="shared" si="312"/>
        <v>0</v>
      </c>
      <c r="IO306" s="96">
        <v>0</v>
      </c>
      <c r="IP306" s="96">
        <v>0</v>
      </c>
      <c r="IQ306" s="96">
        <v>0</v>
      </c>
      <c r="IR306" s="96">
        <v>0</v>
      </c>
      <c r="IS306" s="96">
        <v>0</v>
      </c>
      <c r="IT306" s="96">
        <v>0</v>
      </c>
      <c r="IU306" s="96">
        <v>0</v>
      </c>
      <c r="IV306" s="96">
        <v>0</v>
      </c>
      <c r="IW306" s="96">
        <v>0</v>
      </c>
      <c r="IX306" s="96">
        <v>0</v>
      </c>
      <c r="IY306" s="96">
        <v>0</v>
      </c>
      <c r="IZ306" s="96">
        <v>0</v>
      </c>
      <c r="JA306" s="96">
        <v>0</v>
      </c>
      <c r="JB306" s="96">
        <v>0</v>
      </c>
      <c r="JC306" s="355">
        <f t="shared" si="315"/>
        <v>0</v>
      </c>
      <c r="JD306" s="96">
        <v>0</v>
      </c>
      <c r="JE306" s="96">
        <v>0</v>
      </c>
      <c r="JF306" s="353">
        <f t="shared" si="316"/>
        <v>0</v>
      </c>
      <c r="JG306" s="96">
        <v>0</v>
      </c>
      <c r="JH306" s="96">
        <v>0</v>
      </c>
      <c r="JI306" s="96">
        <v>0</v>
      </c>
      <c r="JJ306" s="96">
        <v>0</v>
      </c>
      <c r="JK306" s="96">
        <v>0</v>
      </c>
      <c r="JL306" s="96">
        <v>0</v>
      </c>
      <c r="JM306" s="96">
        <v>0</v>
      </c>
      <c r="JN306" s="351">
        <f t="shared" si="317"/>
        <v>0</v>
      </c>
      <c r="JO306" s="96">
        <v>0</v>
      </c>
      <c r="JP306" s="96">
        <v>0</v>
      </c>
      <c r="JQ306" s="96">
        <v>0</v>
      </c>
      <c r="JR306" s="96">
        <v>0</v>
      </c>
      <c r="JS306" s="96">
        <v>0</v>
      </c>
      <c r="JT306" s="96">
        <v>0</v>
      </c>
      <c r="JU306" s="96">
        <v>0</v>
      </c>
      <c r="JV306" s="351">
        <f t="shared" si="318"/>
        <v>0</v>
      </c>
      <c r="JW306" s="96">
        <v>0</v>
      </c>
      <c r="JX306" s="96">
        <v>0</v>
      </c>
      <c r="JY306" s="96">
        <v>0</v>
      </c>
      <c r="JZ306" s="96">
        <v>0</v>
      </c>
      <c r="KA306" s="96">
        <v>0</v>
      </c>
      <c r="KB306" s="96">
        <v>0</v>
      </c>
      <c r="KC306" s="96">
        <v>0</v>
      </c>
      <c r="KD306" s="96">
        <v>0</v>
      </c>
      <c r="KE306" s="96">
        <v>0</v>
      </c>
      <c r="KF306" s="96">
        <v>0</v>
      </c>
      <c r="KG306" s="96">
        <v>0</v>
      </c>
      <c r="KH306" s="96">
        <v>0</v>
      </c>
      <c r="KI306" s="96">
        <v>0</v>
      </c>
      <c r="KJ306" s="96">
        <v>0</v>
      </c>
      <c r="KK306" s="96">
        <v>0</v>
      </c>
      <c r="KL306" s="96">
        <v>0</v>
      </c>
      <c r="KM306" s="96">
        <v>0</v>
      </c>
      <c r="KN306" s="96">
        <v>0</v>
      </c>
      <c r="KO306" s="96">
        <v>0</v>
      </c>
      <c r="KP306" s="96">
        <v>0</v>
      </c>
      <c r="KQ306" s="96">
        <v>0</v>
      </c>
      <c r="KR306" s="96">
        <v>0</v>
      </c>
      <c r="KS306" s="96">
        <v>0</v>
      </c>
      <c r="KT306" s="96">
        <v>0</v>
      </c>
      <c r="KU306" s="96">
        <v>0</v>
      </c>
      <c r="KV306" s="96">
        <v>0</v>
      </c>
      <c r="KW306" s="96">
        <v>0</v>
      </c>
      <c r="KX306" s="96">
        <v>0</v>
      </c>
      <c r="KY306" s="96">
        <v>0</v>
      </c>
      <c r="KZ306" s="96">
        <v>0</v>
      </c>
      <c r="LA306" s="96">
        <v>0</v>
      </c>
      <c r="LB306" s="96">
        <v>0</v>
      </c>
      <c r="LC306" s="96">
        <v>0</v>
      </c>
      <c r="LD306" s="96">
        <v>0</v>
      </c>
      <c r="LE306" s="96">
        <v>0</v>
      </c>
      <c r="LF306" s="96">
        <v>0</v>
      </c>
      <c r="LG306" s="96">
        <v>0</v>
      </c>
      <c r="LH306" s="96">
        <v>0</v>
      </c>
      <c r="LI306" s="96">
        <v>0</v>
      </c>
      <c r="LJ306" s="96">
        <v>0</v>
      </c>
      <c r="LK306" s="96">
        <v>0</v>
      </c>
      <c r="LL306" s="96">
        <v>0</v>
      </c>
      <c r="LM306" s="96">
        <v>0</v>
      </c>
      <c r="LN306" s="96">
        <v>0</v>
      </c>
      <c r="LO306" s="96">
        <v>0</v>
      </c>
      <c r="LP306" s="96">
        <v>0</v>
      </c>
      <c r="LQ306" s="96">
        <v>0</v>
      </c>
      <c r="LR306" s="96">
        <v>0</v>
      </c>
      <c r="LS306" s="96">
        <v>0</v>
      </c>
      <c r="LT306" s="96">
        <v>0</v>
      </c>
      <c r="LU306" s="96">
        <v>0</v>
      </c>
      <c r="LV306" s="96">
        <v>0</v>
      </c>
      <c r="LW306" s="96">
        <v>0</v>
      </c>
      <c r="LX306" s="96">
        <v>0</v>
      </c>
      <c r="LY306" s="96">
        <v>0</v>
      </c>
      <c r="LZ306" s="96">
        <v>0</v>
      </c>
      <c r="MA306" s="96">
        <v>0</v>
      </c>
      <c r="MB306" s="96">
        <v>0</v>
      </c>
      <c r="MC306" s="312">
        <v>0</v>
      </c>
      <c r="MD306" s="96">
        <v>0</v>
      </c>
      <c r="ME306" s="96">
        <v>0</v>
      </c>
      <c r="MF306" s="96">
        <v>0</v>
      </c>
      <c r="MG306" s="96">
        <v>0</v>
      </c>
      <c r="MH306" s="96">
        <v>0</v>
      </c>
      <c r="MI306" s="96">
        <v>0</v>
      </c>
      <c r="MJ306" s="96">
        <v>0</v>
      </c>
      <c r="MK306" s="96">
        <v>0</v>
      </c>
      <c r="ML306" s="96">
        <v>0</v>
      </c>
      <c r="MM306" s="96">
        <v>0</v>
      </c>
      <c r="MN306" s="96">
        <v>0</v>
      </c>
      <c r="MO306" s="96">
        <v>0</v>
      </c>
      <c r="MP306" s="96">
        <v>0</v>
      </c>
      <c r="MQ306" s="96">
        <v>0</v>
      </c>
      <c r="MR306" s="96">
        <v>0</v>
      </c>
      <c r="MS306" s="96">
        <v>0</v>
      </c>
      <c r="MT306" s="96">
        <v>0</v>
      </c>
      <c r="MU306" s="96">
        <v>0</v>
      </c>
      <c r="MV306" s="96">
        <v>0</v>
      </c>
      <c r="MW306" s="96">
        <v>0</v>
      </c>
      <c r="MX306" s="96">
        <v>0</v>
      </c>
      <c r="MY306" s="96">
        <v>0</v>
      </c>
      <c r="MZ306" s="96">
        <v>0</v>
      </c>
      <c r="NA306" s="96">
        <v>0</v>
      </c>
      <c r="NB306" s="96">
        <v>0</v>
      </c>
      <c r="NC306" s="96">
        <v>0</v>
      </c>
      <c r="ND306" s="96">
        <v>0</v>
      </c>
      <c r="NE306" s="96">
        <v>0</v>
      </c>
      <c r="NF306" s="96">
        <v>0</v>
      </c>
      <c r="NG306" s="96">
        <v>0</v>
      </c>
      <c r="NH306" s="96">
        <v>0</v>
      </c>
      <c r="NI306" s="96">
        <v>1</v>
      </c>
      <c r="NJ306" s="96">
        <v>1</v>
      </c>
      <c r="NK306" s="96">
        <v>1</v>
      </c>
      <c r="NL306" s="96">
        <v>1</v>
      </c>
      <c r="NM306" s="96">
        <v>1</v>
      </c>
      <c r="NN306" s="96">
        <v>1</v>
      </c>
      <c r="NO306" s="96">
        <v>1</v>
      </c>
      <c r="NP306" s="96">
        <v>1</v>
      </c>
      <c r="NQ306" s="96">
        <v>1</v>
      </c>
      <c r="NR306" s="96">
        <v>1</v>
      </c>
      <c r="NS306" s="96">
        <v>1</v>
      </c>
      <c r="NT306" s="96">
        <v>1</v>
      </c>
      <c r="NU306" s="96">
        <v>1</v>
      </c>
      <c r="NV306" s="96">
        <v>0</v>
      </c>
      <c r="NW306" s="96">
        <v>0</v>
      </c>
      <c r="NX306" s="96">
        <v>0</v>
      </c>
      <c r="NY306" s="96">
        <v>0</v>
      </c>
      <c r="NZ306" s="96">
        <v>0</v>
      </c>
      <c r="OA306" s="96">
        <v>0</v>
      </c>
      <c r="OB306" s="96">
        <v>0</v>
      </c>
      <c r="OC306" s="96">
        <v>0</v>
      </c>
      <c r="OD306" s="96">
        <v>0</v>
      </c>
      <c r="OE306" s="96">
        <v>0</v>
      </c>
      <c r="OF306" s="96">
        <v>0</v>
      </c>
      <c r="OG306" s="96">
        <v>0</v>
      </c>
      <c r="OH306" s="96">
        <v>0</v>
      </c>
      <c r="OI306" s="96">
        <v>0</v>
      </c>
      <c r="OJ306" s="96">
        <v>0</v>
      </c>
      <c r="OK306" s="96">
        <v>0</v>
      </c>
      <c r="OL306" s="96">
        <v>0</v>
      </c>
      <c r="OM306" s="96">
        <v>0</v>
      </c>
      <c r="ON306" s="96">
        <v>0</v>
      </c>
      <c r="OO306" s="96">
        <v>0</v>
      </c>
      <c r="OP306" s="96">
        <v>0</v>
      </c>
      <c r="OQ306" s="96">
        <v>0</v>
      </c>
      <c r="OR306" s="312">
        <v>0</v>
      </c>
      <c r="OS306" s="312">
        <v>0</v>
      </c>
      <c r="OT306" s="312">
        <v>0</v>
      </c>
      <c r="OU306" s="312">
        <v>0</v>
      </c>
      <c r="OV306" s="312">
        <v>0</v>
      </c>
      <c r="OW306" s="312">
        <v>0</v>
      </c>
      <c r="OX306" s="312"/>
      <c r="PG306" s="312"/>
      <c r="PJ306" s="351">
        <f t="shared" si="314"/>
        <v>0</v>
      </c>
      <c r="PK306" s="312"/>
      <c r="PM306" s="312"/>
      <c r="PO306" s="312"/>
      <c r="PV306" s="312"/>
      <c r="RB306" s="312"/>
      <c r="RD306" s="312"/>
      <c r="RE306" s="434"/>
      <c r="RG306" s="312"/>
      <c r="RH306" s="312"/>
      <c r="RI306" s="312"/>
      <c r="RL306" s="312"/>
      <c r="RM306" s="312"/>
      <c r="RN306" s="312"/>
      <c r="RO306" s="312"/>
      <c r="SX306" s="312"/>
      <c r="TI306" s="312"/>
      <c r="TN306" s="312"/>
      <c r="UE306" s="312"/>
      <c r="UF306" s="312"/>
      <c r="VY306" s="148"/>
    </row>
    <row r="307" spans="1:597" hidden="1" x14ac:dyDescent="0.2">
      <c r="B307" s="166">
        <v>4</v>
      </c>
      <c r="C307" s="394">
        <f t="shared" ca="1" si="311"/>
        <v>0</v>
      </c>
      <c r="G307" s="96">
        <v>0</v>
      </c>
      <c r="H307" s="96">
        <v>0</v>
      </c>
      <c r="I307" s="351">
        <v>0</v>
      </c>
      <c r="J307" s="96">
        <v>0</v>
      </c>
      <c r="K307" s="96">
        <v>0</v>
      </c>
      <c r="L307" s="96">
        <v>0</v>
      </c>
      <c r="M307" s="96">
        <v>0</v>
      </c>
      <c r="N307" s="96">
        <v>0</v>
      </c>
      <c r="O307" s="96">
        <v>0</v>
      </c>
      <c r="P307" s="96">
        <v>0</v>
      </c>
      <c r="Q307" s="96">
        <v>0</v>
      </c>
      <c r="R307" s="96">
        <v>0</v>
      </c>
      <c r="S307" s="96">
        <v>0</v>
      </c>
      <c r="T307" s="96">
        <v>0</v>
      </c>
      <c r="U307" s="96">
        <v>0</v>
      </c>
      <c r="V307" s="96">
        <v>0</v>
      </c>
      <c r="W307" s="96">
        <v>0</v>
      </c>
      <c r="X307" s="96">
        <v>0</v>
      </c>
      <c r="Y307" s="96">
        <v>0</v>
      </c>
      <c r="Z307" s="96">
        <v>0</v>
      </c>
      <c r="AA307" s="96">
        <v>0</v>
      </c>
      <c r="AB307" s="96">
        <v>0</v>
      </c>
      <c r="AC307" s="96">
        <v>0</v>
      </c>
      <c r="AD307" s="96">
        <v>0</v>
      </c>
      <c r="AE307" s="96">
        <v>0</v>
      </c>
      <c r="AF307" s="96">
        <v>0</v>
      </c>
      <c r="AG307" s="96">
        <v>0</v>
      </c>
      <c r="AH307" s="96">
        <v>0</v>
      </c>
      <c r="AI307" s="96">
        <v>0</v>
      </c>
      <c r="AJ307" s="96">
        <v>0</v>
      </c>
      <c r="AK307" s="96">
        <v>0</v>
      </c>
      <c r="AL307" s="96">
        <v>0</v>
      </c>
      <c r="AM307" s="96">
        <v>0</v>
      </c>
      <c r="AN307" s="96">
        <v>0</v>
      </c>
      <c r="AO307" s="96">
        <v>0</v>
      </c>
      <c r="AP307" s="353">
        <v>0</v>
      </c>
      <c r="AQ307" s="96">
        <v>0</v>
      </c>
      <c r="AR307" s="96">
        <v>0</v>
      </c>
      <c r="AS307" s="96">
        <v>0</v>
      </c>
      <c r="AT307" s="96">
        <v>0</v>
      </c>
      <c r="AU307" s="96">
        <v>0</v>
      </c>
      <c r="AV307" s="96">
        <v>0</v>
      </c>
      <c r="AW307" s="148">
        <v>0</v>
      </c>
      <c r="AX307" s="148">
        <v>0</v>
      </c>
      <c r="AY307" s="148">
        <v>0</v>
      </c>
      <c r="AZ307" s="148">
        <v>0</v>
      </c>
      <c r="BA307" s="148">
        <v>0</v>
      </c>
      <c r="BB307" s="148">
        <v>0</v>
      </c>
      <c r="BC307" s="148">
        <v>0</v>
      </c>
      <c r="BD307" s="148">
        <v>0</v>
      </c>
      <c r="BE307" s="148">
        <v>0</v>
      </c>
      <c r="BF307" s="148">
        <v>0</v>
      </c>
      <c r="BG307" s="96">
        <v>0</v>
      </c>
      <c r="BH307" s="96">
        <v>0</v>
      </c>
      <c r="BI307" s="96">
        <v>0</v>
      </c>
      <c r="BJ307" s="96">
        <v>0</v>
      </c>
      <c r="BK307" s="96">
        <v>0</v>
      </c>
      <c r="BL307" s="96">
        <v>0</v>
      </c>
      <c r="BM307" s="96">
        <v>0</v>
      </c>
      <c r="BN307" s="96">
        <v>0</v>
      </c>
      <c r="BO307" s="96">
        <v>0</v>
      </c>
      <c r="BP307" s="96">
        <v>0</v>
      </c>
      <c r="BQ307" s="96">
        <v>0</v>
      </c>
      <c r="BR307" s="96">
        <v>0</v>
      </c>
      <c r="BS307" s="356">
        <v>0</v>
      </c>
      <c r="BT307" s="96">
        <v>0</v>
      </c>
      <c r="BU307" s="96">
        <v>0</v>
      </c>
      <c r="BV307" s="96">
        <v>0</v>
      </c>
      <c r="BW307" s="96">
        <v>0</v>
      </c>
      <c r="BX307" s="96">
        <v>0</v>
      </c>
      <c r="BY307" s="96">
        <v>0</v>
      </c>
      <c r="BZ307" s="96">
        <v>0</v>
      </c>
      <c r="CA307" s="96">
        <v>0</v>
      </c>
      <c r="CB307" s="96">
        <v>1</v>
      </c>
      <c r="CC307" s="312">
        <v>1</v>
      </c>
      <c r="CD307" s="312">
        <v>0</v>
      </c>
      <c r="CE307" s="312">
        <v>0</v>
      </c>
      <c r="CF307" s="312">
        <v>0</v>
      </c>
      <c r="CG307" s="96">
        <v>0</v>
      </c>
      <c r="CH307" s="96">
        <v>0</v>
      </c>
      <c r="CI307" s="312">
        <v>0</v>
      </c>
      <c r="CJ307" s="96">
        <v>0</v>
      </c>
      <c r="CK307" s="96">
        <v>0</v>
      </c>
      <c r="CL307" s="96">
        <v>0</v>
      </c>
      <c r="CM307" s="96">
        <v>0</v>
      </c>
      <c r="CN307" s="96">
        <v>0</v>
      </c>
      <c r="CO307" s="96">
        <v>0</v>
      </c>
      <c r="CP307" s="96">
        <v>0</v>
      </c>
      <c r="CQ307" s="96">
        <v>0</v>
      </c>
      <c r="CR307" s="96">
        <v>0</v>
      </c>
      <c r="CS307" s="96">
        <v>0</v>
      </c>
      <c r="CT307" s="96">
        <v>0</v>
      </c>
      <c r="CU307" s="96">
        <v>0</v>
      </c>
      <c r="CV307" s="96">
        <v>0</v>
      </c>
      <c r="CW307" s="96">
        <v>0</v>
      </c>
      <c r="CX307" s="96">
        <v>0</v>
      </c>
      <c r="CY307" s="96">
        <v>0</v>
      </c>
      <c r="CZ307" s="96">
        <v>0</v>
      </c>
      <c r="DA307" s="96">
        <v>0</v>
      </c>
      <c r="DB307" s="96">
        <v>0</v>
      </c>
      <c r="DC307" s="96">
        <v>0</v>
      </c>
      <c r="DD307" s="96">
        <v>0</v>
      </c>
      <c r="DE307" s="96">
        <v>0</v>
      </c>
      <c r="DF307" s="96">
        <v>0</v>
      </c>
      <c r="DG307" s="96">
        <v>0</v>
      </c>
      <c r="DH307" s="96">
        <v>0</v>
      </c>
      <c r="DI307" s="96">
        <v>0</v>
      </c>
      <c r="DJ307" s="96">
        <v>0</v>
      </c>
      <c r="DK307" s="96">
        <v>0</v>
      </c>
      <c r="DL307" s="96">
        <v>0</v>
      </c>
      <c r="DM307" s="96">
        <v>0</v>
      </c>
      <c r="DN307" s="96">
        <v>0</v>
      </c>
      <c r="DO307" s="96">
        <v>0</v>
      </c>
      <c r="DP307" s="96">
        <v>0</v>
      </c>
      <c r="DQ307" s="96">
        <v>0</v>
      </c>
      <c r="DR307" s="312">
        <v>0</v>
      </c>
      <c r="DS307" s="96">
        <v>0</v>
      </c>
      <c r="DT307" s="312"/>
      <c r="DU307" s="312"/>
      <c r="DV307" s="312"/>
      <c r="DW307" s="312"/>
      <c r="DX307" s="312"/>
      <c r="DY307" s="312"/>
      <c r="DZ307" s="312"/>
      <c r="EA307" s="312"/>
      <c r="EB307" s="312"/>
      <c r="EC307" s="312"/>
      <c r="ED307" s="312"/>
      <c r="EE307" s="312"/>
      <c r="EF307" s="312"/>
      <c r="EG307" s="312"/>
      <c r="EH307" s="312"/>
      <c r="EI307" s="312"/>
      <c r="EJ307" s="312"/>
      <c r="EK307" s="312"/>
      <c r="EL307" s="312"/>
      <c r="EM307" s="312"/>
      <c r="EN307" s="312"/>
      <c r="EP307" s="312"/>
      <c r="EQ307" s="312"/>
      <c r="ER307" s="312"/>
      <c r="ES307" s="312"/>
      <c r="ET307" s="312"/>
      <c r="EU307" s="431"/>
      <c r="EV307" s="312"/>
      <c r="EW307" s="312"/>
      <c r="EX307" s="312"/>
      <c r="EY307" s="312"/>
      <c r="EZ307" s="312"/>
      <c r="FA307" s="312"/>
      <c r="FB307" s="312"/>
      <c r="FC307" s="312"/>
      <c r="FD307" s="312"/>
      <c r="FE307" s="312"/>
      <c r="FF307" s="312"/>
      <c r="FG307" s="312"/>
      <c r="FH307" s="312"/>
      <c r="FI307" s="312"/>
      <c r="FJ307" s="312"/>
      <c r="FL307" s="312"/>
      <c r="FM307" s="312"/>
      <c r="FN307" s="96">
        <v>0</v>
      </c>
      <c r="FQ307" s="312">
        <v>0</v>
      </c>
      <c r="FR307" s="96">
        <v>0</v>
      </c>
      <c r="FS307" s="312">
        <v>0</v>
      </c>
      <c r="FT307" s="96">
        <v>0</v>
      </c>
      <c r="FU307" s="312">
        <v>0</v>
      </c>
      <c r="FV307" s="312">
        <v>0</v>
      </c>
      <c r="FW307" s="312">
        <v>0</v>
      </c>
      <c r="FX307" s="312">
        <v>0</v>
      </c>
      <c r="FY307" s="312">
        <v>0</v>
      </c>
      <c r="FZ307" s="312">
        <v>0</v>
      </c>
      <c r="GA307" s="312">
        <v>0</v>
      </c>
      <c r="GB307" s="312">
        <v>0</v>
      </c>
      <c r="GC307" s="312">
        <v>0</v>
      </c>
      <c r="GD307" s="312">
        <v>0</v>
      </c>
      <c r="GE307" s="312">
        <v>0</v>
      </c>
      <c r="GF307" s="312">
        <v>0</v>
      </c>
      <c r="GG307" s="312">
        <v>0</v>
      </c>
      <c r="GH307" s="312">
        <v>0</v>
      </c>
      <c r="GI307" s="312">
        <v>0</v>
      </c>
      <c r="GJ307" s="312">
        <v>0</v>
      </c>
      <c r="GK307" s="312">
        <v>0</v>
      </c>
      <c r="GL307" s="312">
        <v>0</v>
      </c>
      <c r="GM307" s="312">
        <v>0</v>
      </c>
      <c r="GN307" s="312">
        <v>0</v>
      </c>
      <c r="GO307" s="312">
        <v>0</v>
      </c>
      <c r="GP307" s="96">
        <v>0</v>
      </c>
      <c r="GQ307" s="312">
        <v>0</v>
      </c>
      <c r="GR307" s="312">
        <v>0</v>
      </c>
      <c r="GS307" s="312">
        <v>0</v>
      </c>
      <c r="GT307" s="312">
        <v>0</v>
      </c>
      <c r="GU307" s="312">
        <v>0</v>
      </c>
      <c r="GV307" s="96">
        <v>0</v>
      </c>
      <c r="GW307" s="96">
        <v>0</v>
      </c>
      <c r="GX307" s="96">
        <v>0</v>
      </c>
      <c r="GY307" s="96">
        <v>0</v>
      </c>
      <c r="GZ307" s="96">
        <v>0</v>
      </c>
      <c r="HA307" s="96">
        <v>0</v>
      </c>
      <c r="HB307" s="96">
        <v>0</v>
      </c>
      <c r="HC307" s="96">
        <v>0</v>
      </c>
      <c r="HD307" s="96">
        <v>0</v>
      </c>
      <c r="HE307" s="96">
        <v>0</v>
      </c>
      <c r="HF307" s="312">
        <v>0</v>
      </c>
      <c r="HG307" s="96">
        <v>0</v>
      </c>
      <c r="HH307" s="96">
        <v>0</v>
      </c>
      <c r="HI307" s="96">
        <v>0</v>
      </c>
      <c r="HJ307" s="96">
        <v>0</v>
      </c>
      <c r="HK307" s="96">
        <v>0</v>
      </c>
      <c r="HL307" s="96">
        <v>0</v>
      </c>
      <c r="HM307" s="96">
        <v>0</v>
      </c>
      <c r="HN307" s="96">
        <v>0</v>
      </c>
      <c r="HO307" s="96">
        <v>0</v>
      </c>
      <c r="HP307" s="96">
        <v>0</v>
      </c>
      <c r="HQ307" s="96">
        <v>0</v>
      </c>
      <c r="HR307" s="96">
        <v>0</v>
      </c>
      <c r="HS307" s="96">
        <v>0</v>
      </c>
      <c r="HT307" s="96">
        <v>0</v>
      </c>
      <c r="HU307" s="96">
        <v>0</v>
      </c>
      <c r="HV307" s="96">
        <v>0</v>
      </c>
      <c r="HW307" s="96">
        <v>0</v>
      </c>
      <c r="HX307" s="96">
        <v>0</v>
      </c>
      <c r="HY307" s="96">
        <v>0</v>
      </c>
      <c r="HZ307" s="96">
        <v>0</v>
      </c>
      <c r="IA307" s="96">
        <v>0</v>
      </c>
      <c r="IB307" s="96">
        <v>0</v>
      </c>
      <c r="IC307" s="96">
        <v>0</v>
      </c>
      <c r="ID307" s="96">
        <v>0</v>
      </c>
      <c r="IE307" s="96">
        <v>0</v>
      </c>
      <c r="IF307" s="96">
        <v>0</v>
      </c>
      <c r="IG307" s="96">
        <v>0</v>
      </c>
      <c r="IH307" s="96">
        <v>0</v>
      </c>
      <c r="II307" s="96">
        <v>0</v>
      </c>
      <c r="IJ307" s="96">
        <v>0</v>
      </c>
      <c r="IK307" s="96">
        <v>0</v>
      </c>
      <c r="IL307" s="96">
        <v>0</v>
      </c>
      <c r="IM307" s="96">
        <v>0</v>
      </c>
      <c r="IN307" s="351">
        <f t="shared" si="312"/>
        <v>0</v>
      </c>
      <c r="IO307" s="96">
        <v>0</v>
      </c>
      <c r="IP307" s="96">
        <v>0</v>
      </c>
      <c r="IQ307" s="96">
        <v>0</v>
      </c>
      <c r="IR307" s="96">
        <v>0</v>
      </c>
      <c r="IS307" s="96">
        <v>0</v>
      </c>
      <c r="IT307" s="96">
        <v>0</v>
      </c>
      <c r="IU307" s="96">
        <v>0</v>
      </c>
      <c r="IV307" s="96">
        <v>0</v>
      </c>
      <c r="IW307" s="96">
        <v>0</v>
      </c>
      <c r="IX307" s="96">
        <v>0</v>
      </c>
      <c r="IY307" s="96">
        <v>0</v>
      </c>
      <c r="IZ307" s="96">
        <v>0</v>
      </c>
      <c r="JA307" s="96">
        <v>0</v>
      </c>
      <c r="JB307" s="96">
        <v>0</v>
      </c>
      <c r="JC307" s="355">
        <f t="shared" si="315"/>
        <v>0</v>
      </c>
      <c r="JD307" s="96">
        <v>0</v>
      </c>
      <c r="JE307" s="96">
        <v>0</v>
      </c>
      <c r="JF307" s="353">
        <f t="shared" si="316"/>
        <v>0</v>
      </c>
      <c r="JG307" s="96">
        <v>0</v>
      </c>
      <c r="JH307" s="96">
        <v>0</v>
      </c>
      <c r="JI307" s="96">
        <v>0</v>
      </c>
      <c r="JJ307" s="96">
        <v>0</v>
      </c>
      <c r="JK307" s="96">
        <v>0</v>
      </c>
      <c r="JL307" s="96">
        <v>0</v>
      </c>
      <c r="JM307" s="96">
        <v>0</v>
      </c>
      <c r="JN307" s="351">
        <f t="shared" si="317"/>
        <v>0</v>
      </c>
      <c r="JO307" s="96">
        <v>0</v>
      </c>
      <c r="JP307" s="96">
        <v>0</v>
      </c>
      <c r="JQ307" s="96">
        <v>0</v>
      </c>
      <c r="JR307" s="96">
        <v>0</v>
      </c>
      <c r="JS307" s="96">
        <v>0</v>
      </c>
      <c r="JT307" s="96">
        <v>0</v>
      </c>
      <c r="JU307" s="96">
        <v>0</v>
      </c>
      <c r="JV307" s="351">
        <f t="shared" si="318"/>
        <v>0</v>
      </c>
      <c r="JW307" s="96">
        <v>0</v>
      </c>
      <c r="JX307" s="96">
        <v>0</v>
      </c>
      <c r="JY307" s="96">
        <v>0</v>
      </c>
      <c r="JZ307" s="96">
        <v>0</v>
      </c>
      <c r="KA307" s="96">
        <v>0</v>
      </c>
      <c r="KB307" s="96">
        <v>0</v>
      </c>
      <c r="KC307" s="96">
        <v>0</v>
      </c>
      <c r="KD307" s="96">
        <v>0</v>
      </c>
      <c r="KE307" s="96">
        <v>0</v>
      </c>
      <c r="KF307" s="96">
        <v>0</v>
      </c>
      <c r="KG307" s="96">
        <v>0</v>
      </c>
      <c r="KH307" s="96">
        <v>0</v>
      </c>
      <c r="KI307" s="96">
        <v>0</v>
      </c>
      <c r="KJ307" s="96">
        <v>0</v>
      </c>
      <c r="KK307" s="96">
        <v>0</v>
      </c>
      <c r="KL307" s="96">
        <v>0</v>
      </c>
      <c r="KM307" s="96">
        <v>0</v>
      </c>
      <c r="KN307" s="96">
        <v>0</v>
      </c>
      <c r="KO307" s="96">
        <v>0</v>
      </c>
      <c r="KP307" s="96">
        <v>0</v>
      </c>
      <c r="KQ307" s="96">
        <v>0</v>
      </c>
      <c r="KR307" s="96">
        <v>0</v>
      </c>
      <c r="KS307" s="96">
        <v>0</v>
      </c>
      <c r="KT307" s="96">
        <v>0</v>
      </c>
      <c r="KU307" s="96">
        <v>0</v>
      </c>
      <c r="KV307" s="96">
        <v>0</v>
      </c>
      <c r="KW307" s="96">
        <v>0</v>
      </c>
      <c r="KX307" s="96">
        <v>0</v>
      </c>
      <c r="KY307" s="96">
        <v>0</v>
      </c>
      <c r="KZ307" s="312">
        <v>0</v>
      </c>
      <c r="LA307" s="312">
        <v>0</v>
      </c>
      <c r="LB307" s="312">
        <v>0</v>
      </c>
      <c r="LC307" s="312">
        <v>0</v>
      </c>
      <c r="LD307" s="312">
        <v>0</v>
      </c>
      <c r="LE307" s="312">
        <v>0</v>
      </c>
      <c r="LF307" s="312">
        <v>0</v>
      </c>
      <c r="LG307" s="312">
        <v>0</v>
      </c>
      <c r="LH307" s="312">
        <v>0</v>
      </c>
      <c r="LI307" s="312">
        <v>0</v>
      </c>
      <c r="LJ307" s="96">
        <v>0</v>
      </c>
      <c r="LK307" s="96">
        <v>0</v>
      </c>
      <c r="LL307" s="96">
        <v>0</v>
      </c>
      <c r="LM307" s="96">
        <v>0</v>
      </c>
      <c r="LN307" s="96">
        <v>0</v>
      </c>
      <c r="LO307" s="96">
        <v>0</v>
      </c>
      <c r="LP307" s="96">
        <v>0</v>
      </c>
      <c r="LQ307" s="96">
        <v>0</v>
      </c>
      <c r="LR307" s="96">
        <v>0</v>
      </c>
      <c r="LS307" s="96">
        <v>0</v>
      </c>
      <c r="LT307" s="96">
        <v>0</v>
      </c>
      <c r="LU307" s="96">
        <v>0</v>
      </c>
      <c r="LV307" s="96">
        <v>0</v>
      </c>
      <c r="LW307" s="96">
        <v>0</v>
      </c>
      <c r="LX307" s="96">
        <v>0</v>
      </c>
      <c r="LY307" s="96">
        <v>0</v>
      </c>
      <c r="LZ307" s="96">
        <v>0</v>
      </c>
      <c r="MA307" s="96">
        <v>0</v>
      </c>
      <c r="MB307" s="96">
        <v>0</v>
      </c>
      <c r="MC307" s="312">
        <v>0</v>
      </c>
      <c r="MD307" s="96">
        <v>0</v>
      </c>
      <c r="ME307" s="96">
        <v>0</v>
      </c>
      <c r="MF307" s="96">
        <v>0</v>
      </c>
      <c r="MG307" s="96">
        <v>0</v>
      </c>
      <c r="MH307" s="96">
        <v>0</v>
      </c>
      <c r="MI307" s="96">
        <v>0</v>
      </c>
      <c r="MJ307" s="96">
        <v>0</v>
      </c>
      <c r="MK307" s="96">
        <v>0</v>
      </c>
      <c r="ML307" s="96">
        <v>0</v>
      </c>
      <c r="MM307" s="96">
        <v>0</v>
      </c>
      <c r="MN307" s="96">
        <v>0</v>
      </c>
      <c r="MO307" s="96">
        <v>0</v>
      </c>
      <c r="MP307" s="96">
        <v>0</v>
      </c>
      <c r="MQ307" s="96">
        <v>0</v>
      </c>
      <c r="MR307" s="96">
        <v>0</v>
      </c>
      <c r="MS307" s="96">
        <v>0</v>
      </c>
      <c r="MT307" s="96">
        <v>0</v>
      </c>
      <c r="MU307" s="96">
        <v>0</v>
      </c>
      <c r="MV307" s="96">
        <v>0</v>
      </c>
      <c r="MW307" s="96">
        <v>0</v>
      </c>
      <c r="MX307" s="96">
        <v>0</v>
      </c>
      <c r="MY307" s="96">
        <v>0</v>
      </c>
      <c r="MZ307" s="96">
        <v>0</v>
      </c>
      <c r="NA307" s="96">
        <v>0</v>
      </c>
      <c r="NB307" s="96">
        <v>0</v>
      </c>
      <c r="NC307" s="96">
        <v>0</v>
      </c>
      <c r="ND307" s="96">
        <v>0</v>
      </c>
      <c r="NE307" s="96">
        <v>0</v>
      </c>
      <c r="NF307" s="96">
        <v>0</v>
      </c>
      <c r="NG307" s="96">
        <v>0</v>
      </c>
      <c r="NH307" s="96">
        <v>0</v>
      </c>
      <c r="NI307" s="96">
        <v>0</v>
      </c>
      <c r="NJ307" s="96">
        <v>0</v>
      </c>
      <c r="NK307" s="96">
        <v>0</v>
      </c>
      <c r="NL307" s="96">
        <v>0</v>
      </c>
      <c r="NM307" s="96">
        <v>0</v>
      </c>
      <c r="NN307" s="96">
        <v>0</v>
      </c>
      <c r="NO307" s="96">
        <v>0</v>
      </c>
      <c r="NP307" s="96">
        <v>0</v>
      </c>
      <c r="NQ307" s="96">
        <v>0</v>
      </c>
      <c r="NR307" s="96">
        <v>0</v>
      </c>
      <c r="NS307" s="96">
        <v>0</v>
      </c>
      <c r="NT307" s="96">
        <v>0</v>
      </c>
      <c r="NU307" s="96">
        <v>0</v>
      </c>
      <c r="NV307" s="96">
        <v>0</v>
      </c>
      <c r="NW307" s="96">
        <v>0</v>
      </c>
      <c r="NX307" s="96">
        <v>0</v>
      </c>
      <c r="NY307" s="96">
        <v>0</v>
      </c>
      <c r="NZ307" s="96">
        <v>0</v>
      </c>
      <c r="OA307" s="96">
        <v>0</v>
      </c>
      <c r="OB307" s="96">
        <v>0</v>
      </c>
      <c r="OC307" s="96">
        <v>0</v>
      </c>
      <c r="OD307" s="96">
        <v>0</v>
      </c>
      <c r="OE307" s="96">
        <v>0</v>
      </c>
      <c r="OF307" s="96">
        <v>0</v>
      </c>
      <c r="OG307" s="96">
        <v>0</v>
      </c>
      <c r="OH307" s="96">
        <v>0</v>
      </c>
      <c r="OI307" s="96">
        <v>0</v>
      </c>
      <c r="OJ307" s="96">
        <v>0</v>
      </c>
      <c r="OK307" s="96">
        <v>0</v>
      </c>
      <c r="OL307" s="96">
        <v>0</v>
      </c>
      <c r="OM307" s="96">
        <v>0</v>
      </c>
      <c r="ON307" s="96">
        <v>0</v>
      </c>
      <c r="OO307" s="96">
        <v>0</v>
      </c>
      <c r="OP307" s="96">
        <v>0</v>
      </c>
      <c r="OQ307" s="96">
        <v>0</v>
      </c>
      <c r="OR307" s="312">
        <v>0</v>
      </c>
      <c r="OS307" s="312">
        <v>0</v>
      </c>
      <c r="OT307" s="312">
        <v>0</v>
      </c>
      <c r="OU307" s="312">
        <v>0</v>
      </c>
      <c r="OV307" s="312">
        <v>0</v>
      </c>
      <c r="OW307" s="312">
        <v>0</v>
      </c>
      <c r="OX307" s="312"/>
      <c r="PG307" s="312"/>
      <c r="PJ307" s="351">
        <f t="shared" si="314"/>
        <v>0</v>
      </c>
      <c r="PK307" s="312"/>
      <c r="PM307" s="312"/>
      <c r="PO307" s="312"/>
      <c r="PV307" s="312"/>
      <c r="RB307" s="312"/>
      <c r="RD307" s="312"/>
      <c r="RE307" s="434"/>
      <c r="RG307" s="312"/>
      <c r="RH307" s="312"/>
      <c r="RI307" s="312"/>
      <c r="RL307" s="312"/>
      <c r="RM307" s="312"/>
      <c r="RN307" s="312"/>
      <c r="RO307" s="312"/>
      <c r="SX307" s="312"/>
      <c r="TI307" s="312"/>
      <c r="TN307" s="312"/>
      <c r="UE307" s="312"/>
      <c r="UF307" s="312"/>
    </row>
    <row r="308" spans="1:597" s="148" customFormat="1" hidden="1" x14ac:dyDescent="0.2">
      <c r="A308" s="327"/>
      <c r="B308" s="354">
        <v>5</v>
      </c>
      <c r="C308" s="399">
        <f t="shared" ca="1" si="311"/>
        <v>0</v>
      </c>
      <c r="D308" s="354"/>
      <c r="E308" s="354"/>
      <c r="F308" s="354"/>
      <c r="G308" s="148">
        <v>0</v>
      </c>
      <c r="H308" s="148">
        <v>0</v>
      </c>
      <c r="I308" s="355">
        <v>0</v>
      </c>
      <c r="J308" s="148">
        <v>0</v>
      </c>
      <c r="K308" s="148">
        <v>0</v>
      </c>
      <c r="L308" s="148">
        <v>0</v>
      </c>
      <c r="M308" s="148">
        <v>0</v>
      </c>
      <c r="N308" s="148">
        <v>0</v>
      </c>
      <c r="O308" s="148">
        <v>0</v>
      </c>
      <c r="P308" s="148">
        <v>0</v>
      </c>
      <c r="Q308" s="148">
        <v>0</v>
      </c>
      <c r="R308" s="148">
        <v>0</v>
      </c>
      <c r="S308" s="148">
        <v>0</v>
      </c>
      <c r="T308" s="148">
        <v>0</v>
      </c>
      <c r="U308" s="148">
        <v>0</v>
      </c>
      <c r="V308" s="148">
        <v>0</v>
      </c>
      <c r="W308" s="148">
        <v>0</v>
      </c>
      <c r="X308" s="148">
        <v>0</v>
      </c>
      <c r="Y308" s="148">
        <v>0</v>
      </c>
      <c r="Z308" s="148">
        <v>0</v>
      </c>
      <c r="AA308" s="148">
        <v>0</v>
      </c>
      <c r="AB308" s="148">
        <v>0</v>
      </c>
      <c r="AC308" s="148">
        <v>0</v>
      </c>
      <c r="AD308" s="148">
        <v>0</v>
      </c>
      <c r="AE308" s="148">
        <v>0</v>
      </c>
      <c r="AF308" s="148">
        <v>0</v>
      </c>
      <c r="AG308" s="148">
        <v>0</v>
      </c>
      <c r="AH308" s="148">
        <v>0</v>
      </c>
      <c r="AI308" s="148">
        <v>0</v>
      </c>
      <c r="AJ308" s="148">
        <v>0</v>
      </c>
      <c r="AK308" s="148">
        <v>0</v>
      </c>
      <c r="AL308" s="148">
        <v>0</v>
      </c>
      <c r="AM308" s="148">
        <v>0</v>
      </c>
      <c r="AN308" s="148">
        <v>0</v>
      </c>
      <c r="AO308" s="148">
        <v>0</v>
      </c>
      <c r="AP308" s="360">
        <v>0</v>
      </c>
      <c r="AQ308" s="148">
        <v>0</v>
      </c>
      <c r="AR308" s="148">
        <v>0</v>
      </c>
      <c r="AS308" s="148">
        <v>0</v>
      </c>
      <c r="AT308" s="148">
        <v>0</v>
      </c>
      <c r="AU308" s="148">
        <v>0</v>
      </c>
      <c r="AV308" s="148">
        <v>0</v>
      </c>
      <c r="AW308" s="148">
        <v>0</v>
      </c>
      <c r="AX308" s="148">
        <v>0</v>
      </c>
      <c r="AY308" s="148">
        <v>0</v>
      </c>
      <c r="AZ308" s="148">
        <v>0</v>
      </c>
      <c r="BA308" s="148">
        <v>0</v>
      </c>
      <c r="BB308" s="148">
        <v>0</v>
      </c>
      <c r="BC308" s="148">
        <v>0</v>
      </c>
      <c r="BD308" s="148">
        <v>0</v>
      </c>
      <c r="BE308" s="148">
        <v>0</v>
      </c>
      <c r="BF308" s="148">
        <v>0</v>
      </c>
      <c r="BG308" s="148">
        <v>0</v>
      </c>
      <c r="BH308" s="148">
        <v>0</v>
      </c>
      <c r="BI308" s="148">
        <v>0</v>
      </c>
      <c r="BJ308" s="148">
        <v>0</v>
      </c>
      <c r="BK308" s="148">
        <v>0</v>
      </c>
      <c r="BL308" s="148">
        <v>0</v>
      </c>
      <c r="BM308" s="148">
        <v>0</v>
      </c>
      <c r="BN308" s="148">
        <v>0</v>
      </c>
      <c r="BO308" s="148">
        <v>0</v>
      </c>
      <c r="BP308" s="148">
        <v>0</v>
      </c>
      <c r="BQ308" s="148">
        <v>0</v>
      </c>
      <c r="BR308" s="148">
        <v>0</v>
      </c>
      <c r="BS308" s="356">
        <v>0</v>
      </c>
      <c r="BT308" s="148">
        <v>0</v>
      </c>
      <c r="BU308" s="148">
        <v>0</v>
      </c>
      <c r="BV308" s="148">
        <v>0</v>
      </c>
      <c r="BW308" s="148">
        <v>0</v>
      </c>
      <c r="BX308" s="148">
        <v>0</v>
      </c>
      <c r="BY308" s="148">
        <v>0</v>
      </c>
      <c r="BZ308" s="148">
        <v>0</v>
      </c>
      <c r="CA308" s="148">
        <v>0</v>
      </c>
      <c r="CB308" s="148">
        <v>0</v>
      </c>
      <c r="CC308" s="312">
        <v>0</v>
      </c>
      <c r="CD308" s="312">
        <v>0</v>
      </c>
      <c r="CE308" s="312">
        <v>0</v>
      </c>
      <c r="CF308" s="312">
        <v>0</v>
      </c>
      <c r="CG308" s="148">
        <v>0</v>
      </c>
      <c r="CH308" s="148">
        <v>0</v>
      </c>
      <c r="CI308" s="312">
        <v>0</v>
      </c>
      <c r="CJ308" s="148">
        <v>0</v>
      </c>
      <c r="CK308" s="148">
        <v>0</v>
      </c>
      <c r="CL308" s="148">
        <v>0</v>
      </c>
      <c r="CM308" s="148">
        <v>0</v>
      </c>
      <c r="CN308" s="148">
        <v>0</v>
      </c>
      <c r="CO308" s="148">
        <v>0</v>
      </c>
      <c r="CP308" s="148">
        <v>0</v>
      </c>
      <c r="CQ308" s="148">
        <v>0</v>
      </c>
      <c r="CR308" s="148">
        <v>0</v>
      </c>
      <c r="CS308" s="148">
        <v>0</v>
      </c>
      <c r="CT308" s="148">
        <v>0</v>
      </c>
      <c r="CU308" s="148">
        <v>0</v>
      </c>
      <c r="CV308" s="148">
        <v>0</v>
      </c>
      <c r="CW308" s="148">
        <v>0</v>
      </c>
      <c r="CX308" s="148">
        <v>0</v>
      </c>
      <c r="CY308" s="148">
        <v>0</v>
      </c>
      <c r="CZ308" s="148">
        <v>0</v>
      </c>
      <c r="DA308" s="148">
        <v>0</v>
      </c>
      <c r="DB308" s="148">
        <v>0</v>
      </c>
      <c r="DC308" s="148">
        <v>0</v>
      </c>
      <c r="DD308" s="148">
        <v>0</v>
      </c>
      <c r="DE308" s="148">
        <v>0</v>
      </c>
      <c r="DF308" s="148">
        <v>0</v>
      </c>
      <c r="DG308" s="148">
        <v>0</v>
      </c>
      <c r="DH308" s="148">
        <v>0</v>
      </c>
      <c r="DI308" s="148">
        <v>0</v>
      </c>
      <c r="DJ308" s="148">
        <v>0</v>
      </c>
      <c r="DK308" s="148">
        <v>0</v>
      </c>
      <c r="DL308" s="148">
        <v>0</v>
      </c>
      <c r="DM308" s="148">
        <v>0</v>
      </c>
      <c r="DN308" s="148">
        <v>0</v>
      </c>
      <c r="DO308" s="148">
        <v>0</v>
      </c>
      <c r="DP308" s="148">
        <v>0</v>
      </c>
      <c r="DQ308" s="148">
        <v>0</v>
      </c>
      <c r="DR308" s="312">
        <v>0</v>
      </c>
      <c r="DS308" s="148">
        <v>0</v>
      </c>
      <c r="DT308" s="312"/>
      <c r="DU308" s="312"/>
      <c r="DV308" s="312"/>
      <c r="DW308" s="312"/>
      <c r="DX308" s="312"/>
      <c r="DY308" s="312"/>
      <c r="DZ308" s="312"/>
      <c r="EA308" s="312"/>
      <c r="EB308" s="312"/>
      <c r="EC308" s="312"/>
      <c r="ED308" s="312"/>
      <c r="EE308" s="312"/>
      <c r="EF308" s="312"/>
      <c r="EG308" s="312"/>
      <c r="EH308" s="312"/>
      <c r="EI308" s="312">
        <v>1</v>
      </c>
      <c r="EJ308" s="312">
        <v>1</v>
      </c>
      <c r="EK308" s="312"/>
      <c r="EL308" s="312"/>
      <c r="EM308" s="312"/>
      <c r="EN308" s="312"/>
      <c r="EP308" s="312"/>
      <c r="EQ308" s="312"/>
      <c r="ER308" s="312"/>
      <c r="ES308" s="312"/>
      <c r="ET308" s="312"/>
      <c r="EU308" s="431"/>
      <c r="EV308" s="312"/>
      <c r="EW308" s="312"/>
      <c r="EX308" s="312"/>
      <c r="EY308" s="312"/>
      <c r="EZ308" s="312"/>
      <c r="FA308" s="312"/>
      <c r="FB308" s="312"/>
      <c r="FC308" s="312"/>
      <c r="FD308" s="312"/>
      <c r="FE308" s="312"/>
      <c r="FF308" s="312"/>
      <c r="FG308" s="312"/>
      <c r="FH308" s="312"/>
      <c r="FI308" s="312"/>
      <c r="FJ308" s="312"/>
      <c r="FL308" s="312"/>
      <c r="FM308" s="312"/>
      <c r="FN308" s="148">
        <v>0</v>
      </c>
      <c r="FP308" s="148">
        <v>1</v>
      </c>
      <c r="FQ308" s="312">
        <v>1</v>
      </c>
      <c r="FR308" s="148">
        <v>1</v>
      </c>
      <c r="FS308" s="312">
        <v>1</v>
      </c>
      <c r="FT308" s="148">
        <v>1</v>
      </c>
      <c r="FU308" s="312">
        <v>1</v>
      </c>
      <c r="FV308" s="312">
        <v>1</v>
      </c>
      <c r="FW308" s="312">
        <v>1</v>
      </c>
      <c r="FX308" s="312">
        <v>1</v>
      </c>
      <c r="FY308" s="312">
        <v>1</v>
      </c>
      <c r="FZ308" s="312">
        <v>1</v>
      </c>
      <c r="GA308" s="312">
        <v>1</v>
      </c>
      <c r="GB308" s="312">
        <v>1</v>
      </c>
      <c r="GC308" s="312">
        <v>1</v>
      </c>
      <c r="GD308" s="312">
        <v>1</v>
      </c>
      <c r="GE308" s="312">
        <v>1</v>
      </c>
      <c r="GF308" s="312">
        <v>1</v>
      </c>
      <c r="GG308" s="312">
        <v>2</v>
      </c>
      <c r="GH308" s="312">
        <v>2</v>
      </c>
      <c r="GI308" s="312">
        <v>2</v>
      </c>
      <c r="GJ308" s="312">
        <v>2</v>
      </c>
      <c r="GK308" s="312">
        <v>2</v>
      </c>
      <c r="GL308" s="312">
        <v>2</v>
      </c>
      <c r="GM308" s="312">
        <v>2</v>
      </c>
      <c r="GN308" s="312">
        <v>2</v>
      </c>
      <c r="GO308" s="312">
        <v>2</v>
      </c>
      <c r="GP308" s="148">
        <v>2</v>
      </c>
      <c r="GQ308" s="312">
        <v>3</v>
      </c>
      <c r="GR308" s="312">
        <v>3</v>
      </c>
      <c r="GS308" s="312">
        <v>3</v>
      </c>
      <c r="GT308" s="312">
        <v>3</v>
      </c>
      <c r="GU308" s="312">
        <v>3</v>
      </c>
      <c r="GV308" s="148">
        <v>2</v>
      </c>
      <c r="GW308" s="148">
        <v>2</v>
      </c>
      <c r="GX308" s="148">
        <v>2</v>
      </c>
      <c r="GY308" s="148">
        <v>2</v>
      </c>
      <c r="GZ308" s="148">
        <v>2</v>
      </c>
      <c r="HA308" s="148">
        <v>2</v>
      </c>
      <c r="HB308" s="148">
        <v>2</v>
      </c>
      <c r="HC308" s="148">
        <v>2</v>
      </c>
      <c r="HD308" s="148">
        <v>2</v>
      </c>
      <c r="HE308" s="148">
        <v>2</v>
      </c>
      <c r="HF308" s="312">
        <v>2</v>
      </c>
      <c r="HG308" s="148">
        <v>2</v>
      </c>
      <c r="HH308" s="148">
        <v>2</v>
      </c>
      <c r="HI308" s="148">
        <v>2</v>
      </c>
      <c r="HJ308" s="148">
        <v>2</v>
      </c>
      <c r="HK308" s="148">
        <v>2</v>
      </c>
      <c r="HL308" s="148">
        <v>2</v>
      </c>
      <c r="HM308" s="148">
        <v>2</v>
      </c>
      <c r="HN308" s="148">
        <v>2</v>
      </c>
      <c r="HO308" s="148">
        <v>2</v>
      </c>
      <c r="HP308" s="148">
        <v>2</v>
      </c>
      <c r="HQ308" s="148">
        <v>2</v>
      </c>
      <c r="HR308" s="148">
        <v>2</v>
      </c>
      <c r="HS308" s="148">
        <v>2</v>
      </c>
      <c r="HT308" s="148">
        <v>2</v>
      </c>
      <c r="HU308" s="148">
        <v>2</v>
      </c>
      <c r="HV308" s="148">
        <v>2</v>
      </c>
      <c r="HW308" s="148">
        <v>2</v>
      </c>
      <c r="HX308" s="148">
        <v>2</v>
      </c>
      <c r="HY308" s="148">
        <v>2</v>
      </c>
      <c r="HZ308" s="148">
        <v>2</v>
      </c>
      <c r="IA308" s="148">
        <v>2</v>
      </c>
      <c r="IB308" s="148">
        <v>2</v>
      </c>
      <c r="IC308" s="148">
        <v>2</v>
      </c>
      <c r="ID308" s="148">
        <v>2</v>
      </c>
      <c r="IE308" s="148">
        <v>2</v>
      </c>
      <c r="IF308" s="148">
        <v>2</v>
      </c>
      <c r="IG308" s="148">
        <v>2</v>
      </c>
      <c r="IH308" s="148">
        <v>1</v>
      </c>
      <c r="II308" s="148">
        <v>1</v>
      </c>
      <c r="IJ308" s="148">
        <v>1</v>
      </c>
      <c r="IK308" s="148">
        <v>1</v>
      </c>
      <c r="IL308" s="148">
        <v>1</v>
      </c>
      <c r="IM308" s="148">
        <v>1</v>
      </c>
      <c r="IN308" s="351">
        <f t="shared" si="312"/>
        <v>1</v>
      </c>
      <c r="IO308" s="148">
        <v>1</v>
      </c>
      <c r="IP308" s="148">
        <v>1</v>
      </c>
      <c r="IQ308" s="148">
        <v>1</v>
      </c>
      <c r="IR308" s="148">
        <v>1</v>
      </c>
      <c r="IS308" s="148">
        <v>1</v>
      </c>
      <c r="IT308" s="148">
        <v>1</v>
      </c>
      <c r="IU308" s="148">
        <v>1</v>
      </c>
      <c r="IV308" s="148">
        <v>1</v>
      </c>
      <c r="IW308" s="148">
        <v>1</v>
      </c>
      <c r="IX308" s="148">
        <v>1</v>
      </c>
      <c r="IY308" s="148">
        <v>1</v>
      </c>
      <c r="IZ308" s="148">
        <v>1</v>
      </c>
      <c r="JA308" s="148">
        <v>1</v>
      </c>
      <c r="JB308" s="148">
        <v>1</v>
      </c>
      <c r="JC308" s="355">
        <f t="shared" si="315"/>
        <v>1</v>
      </c>
      <c r="JD308" s="148">
        <v>1</v>
      </c>
      <c r="JE308" s="148">
        <v>1</v>
      </c>
      <c r="JF308" s="353">
        <f t="shared" si="316"/>
        <v>1</v>
      </c>
      <c r="JG308" s="148">
        <v>1</v>
      </c>
      <c r="JH308" s="148">
        <v>1</v>
      </c>
      <c r="JI308" s="148">
        <v>1</v>
      </c>
      <c r="JJ308" s="148">
        <v>1</v>
      </c>
      <c r="JK308" s="148">
        <v>1</v>
      </c>
      <c r="JL308" s="148">
        <v>2</v>
      </c>
      <c r="JM308" s="148">
        <v>2</v>
      </c>
      <c r="JN308" s="351">
        <f t="shared" si="317"/>
        <v>2</v>
      </c>
      <c r="JO308" s="148">
        <v>2</v>
      </c>
      <c r="JP308" s="148">
        <v>2</v>
      </c>
      <c r="JQ308" s="148">
        <v>2</v>
      </c>
      <c r="JR308" s="148">
        <v>2</v>
      </c>
      <c r="JS308" s="148">
        <v>2</v>
      </c>
      <c r="JT308" s="148">
        <v>2</v>
      </c>
      <c r="JU308" s="148">
        <v>2</v>
      </c>
      <c r="JV308" s="351">
        <f t="shared" si="318"/>
        <v>2</v>
      </c>
      <c r="JW308" s="148">
        <v>2</v>
      </c>
      <c r="JX308" s="148">
        <v>2</v>
      </c>
      <c r="JY308" s="148">
        <v>2</v>
      </c>
      <c r="JZ308" s="148">
        <v>2</v>
      </c>
      <c r="KA308" s="148">
        <v>2</v>
      </c>
      <c r="KB308" s="148">
        <v>2</v>
      </c>
      <c r="KC308" s="148">
        <v>2</v>
      </c>
      <c r="KD308" s="148">
        <v>2</v>
      </c>
      <c r="KE308" s="148">
        <v>2</v>
      </c>
      <c r="KF308" s="148">
        <v>2</v>
      </c>
      <c r="KG308" s="148">
        <v>2</v>
      </c>
      <c r="KH308" s="148">
        <v>2</v>
      </c>
      <c r="KI308" s="148">
        <v>2</v>
      </c>
      <c r="KJ308" s="148">
        <v>2</v>
      </c>
      <c r="KK308" s="148">
        <v>2</v>
      </c>
      <c r="KL308" s="148">
        <v>2</v>
      </c>
      <c r="KM308" s="148">
        <v>1</v>
      </c>
      <c r="KN308" s="148">
        <v>1</v>
      </c>
      <c r="KO308" s="148">
        <v>1</v>
      </c>
      <c r="KP308" s="148">
        <v>1</v>
      </c>
      <c r="KQ308" s="148">
        <v>1</v>
      </c>
      <c r="KR308" s="148">
        <v>1</v>
      </c>
      <c r="KS308" s="148">
        <v>1</v>
      </c>
      <c r="KT308" s="148">
        <v>1</v>
      </c>
      <c r="KU308" s="148">
        <v>1</v>
      </c>
      <c r="KV308" s="148">
        <v>1</v>
      </c>
      <c r="KW308" s="148">
        <v>1</v>
      </c>
      <c r="KX308" s="148">
        <v>1</v>
      </c>
      <c r="KY308" s="148">
        <v>1</v>
      </c>
      <c r="KZ308" s="148">
        <v>1</v>
      </c>
      <c r="LA308" s="148">
        <v>1</v>
      </c>
      <c r="LB308" s="148">
        <v>1</v>
      </c>
      <c r="LC308" s="148">
        <v>1</v>
      </c>
      <c r="LD308" s="148">
        <v>1</v>
      </c>
      <c r="LE308" s="148">
        <v>1</v>
      </c>
      <c r="LF308" s="148">
        <v>1</v>
      </c>
      <c r="LG308" s="148">
        <v>1</v>
      </c>
      <c r="LH308" s="148">
        <v>1</v>
      </c>
      <c r="LI308" s="148">
        <v>1</v>
      </c>
      <c r="LJ308" s="148">
        <v>1</v>
      </c>
      <c r="LK308" s="148">
        <v>1</v>
      </c>
      <c r="LL308" s="148">
        <v>0</v>
      </c>
      <c r="LM308" s="148">
        <v>0</v>
      </c>
      <c r="LN308" s="148">
        <v>0</v>
      </c>
      <c r="LO308" s="148">
        <v>0</v>
      </c>
      <c r="LP308" s="148">
        <v>0</v>
      </c>
      <c r="LQ308" s="148">
        <v>0</v>
      </c>
      <c r="LR308" s="148">
        <v>0</v>
      </c>
      <c r="LS308" s="148">
        <v>0</v>
      </c>
      <c r="LT308" s="148">
        <v>0</v>
      </c>
      <c r="LU308" s="148">
        <v>0</v>
      </c>
      <c r="LV308" s="148">
        <v>0</v>
      </c>
      <c r="LW308" s="148">
        <v>0</v>
      </c>
      <c r="LX308" s="148">
        <v>0</v>
      </c>
      <c r="LY308" s="148">
        <v>0</v>
      </c>
      <c r="LZ308" s="148">
        <v>1</v>
      </c>
      <c r="MA308" s="148">
        <v>1</v>
      </c>
      <c r="MB308" s="148">
        <v>1</v>
      </c>
      <c r="MC308" s="312">
        <v>1</v>
      </c>
      <c r="MD308" s="148">
        <v>1</v>
      </c>
      <c r="ME308" s="148">
        <v>1</v>
      </c>
      <c r="MF308" s="148">
        <v>1</v>
      </c>
      <c r="MG308" s="148">
        <v>1</v>
      </c>
      <c r="MH308" s="148">
        <v>1</v>
      </c>
      <c r="MI308" s="148">
        <v>1</v>
      </c>
      <c r="MJ308" s="148">
        <v>1</v>
      </c>
      <c r="MK308" s="148">
        <v>1</v>
      </c>
      <c r="ML308" s="148">
        <v>1</v>
      </c>
      <c r="MM308" s="148">
        <v>1</v>
      </c>
      <c r="MN308" s="148">
        <v>1</v>
      </c>
      <c r="MO308" s="148">
        <v>1</v>
      </c>
      <c r="MP308" s="148">
        <v>1</v>
      </c>
      <c r="MQ308" s="148">
        <v>1</v>
      </c>
      <c r="MR308" s="148">
        <v>1</v>
      </c>
      <c r="MS308" s="148">
        <v>1</v>
      </c>
      <c r="MT308" s="148">
        <v>1</v>
      </c>
      <c r="MU308" s="148">
        <v>1</v>
      </c>
      <c r="MV308" s="148">
        <v>1</v>
      </c>
      <c r="MW308" s="148">
        <v>1</v>
      </c>
      <c r="MX308" s="148">
        <v>1</v>
      </c>
      <c r="MY308" s="148">
        <v>1</v>
      </c>
      <c r="MZ308" s="148">
        <v>1</v>
      </c>
      <c r="NA308" s="148">
        <v>1</v>
      </c>
      <c r="NB308" s="148">
        <v>0</v>
      </c>
      <c r="NC308" s="148">
        <v>0</v>
      </c>
      <c r="ND308" s="148">
        <v>0</v>
      </c>
      <c r="NE308" s="148">
        <v>0</v>
      </c>
      <c r="NF308" s="148">
        <v>0</v>
      </c>
      <c r="NG308" s="148">
        <v>0</v>
      </c>
      <c r="NH308" s="148">
        <v>0</v>
      </c>
      <c r="NI308" s="148">
        <v>0</v>
      </c>
      <c r="NJ308" s="148">
        <v>0</v>
      </c>
      <c r="NK308" s="148">
        <v>0</v>
      </c>
      <c r="NL308" s="148">
        <v>0</v>
      </c>
      <c r="NM308" s="148">
        <v>0</v>
      </c>
      <c r="NN308" s="148">
        <v>0</v>
      </c>
      <c r="NO308" s="148">
        <v>0</v>
      </c>
      <c r="NP308" s="148">
        <v>0</v>
      </c>
      <c r="NQ308" s="148">
        <v>0</v>
      </c>
      <c r="NR308" s="148">
        <v>0</v>
      </c>
      <c r="NS308" s="148">
        <v>0</v>
      </c>
      <c r="NT308" s="148">
        <v>0</v>
      </c>
      <c r="NU308" s="148">
        <v>0</v>
      </c>
      <c r="NV308" s="148">
        <v>0</v>
      </c>
      <c r="NW308" s="148">
        <v>0</v>
      </c>
      <c r="NX308" s="148">
        <v>0</v>
      </c>
      <c r="NY308" s="148">
        <v>0</v>
      </c>
      <c r="NZ308" s="148">
        <v>0</v>
      </c>
      <c r="OA308" s="148">
        <v>0</v>
      </c>
      <c r="OB308" s="148">
        <v>0</v>
      </c>
      <c r="OC308" s="148">
        <v>0</v>
      </c>
      <c r="OD308" s="148">
        <v>0</v>
      </c>
      <c r="OE308" s="148">
        <v>0</v>
      </c>
      <c r="OF308" s="148">
        <v>0</v>
      </c>
      <c r="OG308" s="148">
        <v>0</v>
      </c>
      <c r="OH308" s="148">
        <v>0</v>
      </c>
      <c r="OI308" s="148">
        <v>0</v>
      </c>
      <c r="OJ308" s="148">
        <v>0</v>
      </c>
      <c r="OK308" s="148">
        <v>0</v>
      </c>
      <c r="OL308" s="148">
        <v>0</v>
      </c>
      <c r="OM308" s="148">
        <v>0</v>
      </c>
      <c r="ON308" s="148">
        <v>0</v>
      </c>
      <c r="OO308" s="148">
        <v>0</v>
      </c>
      <c r="OP308" s="148">
        <v>0</v>
      </c>
      <c r="OQ308" s="148">
        <v>0</v>
      </c>
      <c r="OR308" s="312">
        <v>0</v>
      </c>
      <c r="OS308" s="312">
        <v>0</v>
      </c>
      <c r="OT308" s="312">
        <v>0</v>
      </c>
      <c r="OU308" s="434">
        <v>0</v>
      </c>
      <c r="OV308" s="434">
        <v>0</v>
      </c>
      <c r="OW308" s="434">
        <v>0</v>
      </c>
      <c r="OX308" s="312"/>
      <c r="PG308" s="312"/>
      <c r="PI308" s="96"/>
      <c r="PJ308" s="351">
        <f t="shared" si="314"/>
        <v>0</v>
      </c>
      <c r="PK308" s="312"/>
      <c r="PM308" s="312"/>
      <c r="PO308" s="312"/>
      <c r="PV308" s="312"/>
      <c r="RB308" s="312"/>
      <c r="RD308" s="312"/>
      <c r="RE308" s="434"/>
      <c r="RG308" s="312"/>
      <c r="RH308" s="312"/>
      <c r="RI308" s="312"/>
      <c r="RL308" s="312"/>
      <c r="RM308" s="312"/>
      <c r="RN308" s="312"/>
      <c r="RO308" s="312"/>
      <c r="SX308" s="312"/>
      <c r="TI308" s="312"/>
      <c r="TN308" s="312"/>
      <c r="UE308" s="312"/>
      <c r="UF308" s="312"/>
      <c r="VY308" s="96"/>
    </row>
    <row r="309" spans="1:597" s="148" customFormat="1" hidden="1" x14ac:dyDescent="0.2">
      <c r="A309" s="354"/>
      <c r="B309" s="354">
        <v>6</v>
      </c>
      <c r="C309" s="399">
        <f t="shared" ca="1" si="311"/>
        <v>0</v>
      </c>
      <c r="D309" s="354"/>
      <c r="E309" s="354"/>
      <c r="F309" s="354"/>
      <c r="G309" s="148">
        <v>1</v>
      </c>
      <c r="H309" s="148">
        <v>1</v>
      </c>
      <c r="I309" s="355">
        <v>1</v>
      </c>
      <c r="J309" s="148">
        <v>1</v>
      </c>
      <c r="K309" s="148">
        <v>1</v>
      </c>
      <c r="L309" s="148">
        <v>1</v>
      </c>
      <c r="M309" s="148">
        <v>1</v>
      </c>
      <c r="N309" s="148">
        <v>1</v>
      </c>
      <c r="O309" s="148">
        <v>1</v>
      </c>
      <c r="P309" s="148">
        <v>1</v>
      </c>
      <c r="Q309" s="148">
        <v>1</v>
      </c>
      <c r="R309" s="148">
        <v>1</v>
      </c>
      <c r="S309" s="148">
        <v>2</v>
      </c>
      <c r="T309" s="148">
        <v>2</v>
      </c>
      <c r="U309" s="148">
        <v>2</v>
      </c>
      <c r="V309" s="148">
        <v>2</v>
      </c>
      <c r="W309" s="148">
        <v>2</v>
      </c>
      <c r="X309" s="148">
        <v>2</v>
      </c>
      <c r="Y309" s="148">
        <v>1</v>
      </c>
      <c r="Z309" s="148">
        <v>1</v>
      </c>
      <c r="AA309" s="148">
        <v>1</v>
      </c>
      <c r="AB309" s="148">
        <v>1</v>
      </c>
      <c r="AC309" s="148">
        <v>1</v>
      </c>
      <c r="AD309" s="148">
        <v>1</v>
      </c>
      <c r="AE309" s="148">
        <v>1</v>
      </c>
      <c r="AF309" s="148">
        <v>1</v>
      </c>
      <c r="AG309" s="148">
        <v>1</v>
      </c>
      <c r="AH309" s="148">
        <v>1</v>
      </c>
      <c r="AI309" s="148">
        <v>1</v>
      </c>
      <c r="AJ309" s="148">
        <v>1</v>
      </c>
      <c r="AK309" s="148">
        <v>1</v>
      </c>
      <c r="AL309" s="148">
        <v>1</v>
      </c>
      <c r="AM309" s="148">
        <v>1</v>
      </c>
      <c r="AN309" s="148">
        <v>1</v>
      </c>
      <c r="AO309" s="148">
        <v>1</v>
      </c>
      <c r="AP309" s="360">
        <v>1</v>
      </c>
      <c r="AQ309" s="148">
        <v>1</v>
      </c>
      <c r="AR309" s="148">
        <v>1</v>
      </c>
      <c r="AS309" s="148">
        <v>1</v>
      </c>
      <c r="AT309" s="148">
        <v>1</v>
      </c>
      <c r="AU309" s="148">
        <v>1</v>
      </c>
      <c r="AV309" s="148">
        <v>1</v>
      </c>
      <c r="AW309" s="148">
        <v>1</v>
      </c>
      <c r="AX309" s="148">
        <v>1</v>
      </c>
      <c r="AY309" s="148">
        <v>1</v>
      </c>
      <c r="AZ309" s="148">
        <v>1</v>
      </c>
      <c r="BA309" s="148">
        <v>1</v>
      </c>
      <c r="BB309" s="148">
        <v>1</v>
      </c>
      <c r="BC309" s="148">
        <v>1</v>
      </c>
      <c r="BD309" s="148">
        <v>2</v>
      </c>
      <c r="BE309" s="148">
        <v>2</v>
      </c>
      <c r="BF309" s="148">
        <v>2</v>
      </c>
      <c r="BG309" s="148">
        <v>2</v>
      </c>
      <c r="BH309" s="148">
        <v>2</v>
      </c>
      <c r="BI309" s="148">
        <v>1</v>
      </c>
      <c r="BJ309" s="148">
        <v>1</v>
      </c>
      <c r="BK309" s="148">
        <v>1</v>
      </c>
      <c r="BL309" s="148">
        <v>1</v>
      </c>
      <c r="BM309" s="148">
        <v>1</v>
      </c>
      <c r="BN309" s="148">
        <v>2</v>
      </c>
      <c r="BO309" s="148">
        <v>2</v>
      </c>
      <c r="BP309" s="148">
        <v>2</v>
      </c>
      <c r="BQ309" s="148">
        <v>2</v>
      </c>
      <c r="BR309" s="148">
        <v>2</v>
      </c>
      <c r="BS309" s="356">
        <v>0</v>
      </c>
      <c r="BT309" s="148">
        <v>2</v>
      </c>
      <c r="BU309" s="148">
        <v>2</v>
      </c>
      <c r="BV309" s="148">
        <v>2</v>
      </c>
      <c r="BW309" s="148">
        <v>2</v>
      </c>
      <c r="BX309" s="148">
        <v>2</v>
      </c>
      <c r="BY309" s="148">
        <v>3</v>
      </c>
      <c r="BZ309" s="148">
        <v>3</v>
      </c>
      <c r="CA309" s="312">
        <v>3</v>
      </c>
      <c r="CB309" s="148">
        <v>3</v>
      </c>
      <c r="CC309" s="312">
        <v>3</v>
      </c>
      <c r="CD309" s="312">
        <v>3</v>
      </c>
      <c r="CE309" s="312">
        <v>3</v>
      </c>
      <c r="CF309" s="312">
        <v>3</v>
      </c>
      <c r="CG309" s="148">
        <v>3</v>
      </c>
      <c r="CH309" s="148">
        <v>3</v>
      </c>
      <c r="CI309" s="312">
        <v>3</v>
      </c>
      <c r="CJ309" s="148">
        <v>2</v>
      </c>
      <c r="CK309" s="148">
        <v>2</v>
      </c>
      <c r="CL309" s="148">
        <v>2</v>
      </c>
      <c r="CM309" s="148">
        <v>2</v>
      </c>
      <c r="CN309" s="148">
        <v>2</v>
      </c>
      <c r="CO309" s="148">
        <v>2</v>
      </c>
      <c r="CP309" s="148">
        <v>2</v>
      </c>
      <c r="CQ309" s="148">
        <v>2</v>
      </c>
      <c r="CR309" s="148">
        <v>2</v>
      </c>
      <c r="CS309" s="148">
        <v>2</v>
      </c>
      <c r="CT309" s="148">
        <v>2</v>
      </c>
      <c r="CU309" s="148">
        <v>2</v>
      </c>
      <c r="CV309" s="148">
        <v>2</v>
      </c>
      <c r="CW309" s="148">
        <v>2</v>
      </c>
      <c r="CX309" s="148">
        <v>2</v>
      </c>
      <c r="CY309" s="148">
        <v>2</v>
      </c>
      <c r="CZ309" s="148">
        <v>2</v>
      </c>
      <c r="DA309" s="148">
        <v>2</v>
      </c>
      <c r="DB309" s="148">
        <v>2</v>
      </c>
      <c r="DC309" s="148">
        <v>2</v>
      </c>
      <c r="DD309" s="148">
        <v>2</v>
      </c>
      <c r="DE309" s="148">
        <v>2</v>
      </c>
      <c r="DF309" s="148">
        <v>2.5</v>
      </c>
      <c r="DG309" s="148">
        <v>3</v>
      </c>
      <c r="DH309" s="148">
        <v>3</v>
      </c>
      <c r="DI309" s="148">
        <v>2</v>
      </c>
      <c r="DJ309" s="148">
        <v>2</v>
      </c>
      <c r="DK309" s="148">
        <v>2</v>
      </c>
      <c r="DL309" s="148">
        <v>2</v>
      </c>
      <c r="DM309" s="148">
        <v>2</v>
      </c>
      <c r="DN309" s="148">
        <v>2</v>
      </c>
      <c r="DO309" s="148">
        <v>2</v>
      </c>
      <c r="DP309" s="148">
        <v>2</v>
      </c>
      <c r="DQ309" s="148">
        <v>3</v>
      </c>
      <c r="DR309" s="312">
        <v>3</v>
      </c>
      <c r="DS309" s="148">
        <v>3</v>
      </c>
      <c r="DT309" s="312">
        <v>3</v>
      </c>
      <c r="DU309" s="312">
        <v>3</v>
      </c>
      <c r="DV309" s="312">
        <v>3</v>
      </c>
      <c r="DW309" s="312">
        <v>3</v>
      </c>
      <c r="DX309" s="312">
        <v>3</v>
      </c>
      <c r="DY309" s="312">
        <v>2</v>
      </c>
      <c r="DZ309" s="312">
        <v>2</v>
      </c>
      <c r="EA309" s="312">
        <v>2</v>
      </c>
      <c r="EB309" s="312">
        <v>1</v>
      </c>
      <c r="EC309" s="312">
        <v>1</v>
      </c>
      <c r="ED309" s="312">
        <v>1</v>
      </c>
      <c r="EE309" s="312">
        <v>1</v>
      </c>
      <c r="EF309" s="312">
        <v>1</v>
      </c>
      <c r="EG309" s="312">
        <v>1</v>
      </c>
      <c r="EH309" s="312">
        <v>1</v>
      </c>
      <c r="EI309" s="312">
        <v>1</v>
      </c>
      <c r="EJ309" s="312">
        <v>1</v>
      </c>
      <c r="EK309" s="312">
        <v>1</v>
      </c>
      <c r="EL309" s="312"/>
      <c r="EM309" s="312"/>
      <c r="EN309" s="312"/>
      <c r="EP309" s="312"/>
      <c r="EQ309" s="312"/>
      <c r="ER309" s="312"/>
      <c r="ES309" s="312"/>
      <c r="ET309" s="312"/>
      <c r="EU309" s="431"/>
      <c r="EV309" s="312"/>
      <c r="EW309" s="312"/>
      <c r="EX309" s="312"/>
      <c r="EY309" s="312"/>
      <c r="EZ309" s="312"/>
      <c r="FA309" s="312"/>
      <c r="FB309" s="312"/>
      <c r="FC309" s="312"/>
      <c r="FD309" s="312"/>
      <c r="FE309" s="312"/>
      <c r="FF309" s="312"/>
      <c r="FG309" s="312"/>
      <c r="FH309" s="312"/>
      <c r="FI309" s="312"/>
      <c r="FJ309" s="312"/>
      <c r="FL309" s="312"/>
      <c r="FM309" s="312"/>
      <c r="FN309" s="148">
        <v>0</v>
      </c>
      <c r="FQ309" s="312">
        <v>0</v>
      </c>
      <c r="FR309" s="148">
        <v>0</v>
      </c>
      <c r="FS309" s="312">
        <v>0</v>
      </c>
      <c r="FT309" s="148">
        <v>1</v>
      </c>
      <c r="FU309" s="312">
        <v>1</v>
      </c>
      <c r="FV309" s="312">
        <v>1</v>
      </c>
      <c r="FW309" s="312">
        <v>2</v>
      </c>
      <c r="FX309" s="312">
        <v>2</v>
      </c>
      <c r="FY309" s="312">
        <v>2</v>
      </c>
      <c r="FZ309" s="312">
        <v>2</v>
      </c>
      <c r="GA309" s="312">
        <v>2</v>
      </c>
      <c r="GB309" s="312">
        <v>2</v>
      </c>
      <c r="GC309" s="312">
        <v>2</v>
      </c>
      <c r="GD309" s="312">
        <v>2</v>
      </c>
      <c r="GE309" s="312">
        <v>2</v>
      </c>
      <c r="GF309" s="312">
        <v>2</v>
      </c>
      <c r="GG309" s="312">
        <v>2</v>
      </c>
      <c r="GH309" s="312">
        <v>2</v>
      </c>
      <c r="GI309" s="312">
        <v>2</v>
      </c>
      <c r="GJ309" s="312">
        <v>2</v>
      </c>
      <c r="GK309" s="312">
        <v>1</v>
      </c>
      <c r="GL309" s="312">
        <v>1</v>
      </c>
      <c r="GM309" s="312">
        <v>1</v>
      </c>
      <c r="GN309" s="312">
        <v>1</v>
      </c>
      <c r="GO309" s="312">
        <v>1</v>
      </c>
      <c r="GP309" s="148">
        <v>1</v>
      </c>
      <c r="GQ309" s="312">
        <v>1</v>
      </c>
      <c r="GR309" s="312">
        <v>0</v>
      </c>
      <c r="GS309" s="312">
        <v>0</v>
      </c>
      <c r="GT309" s="312">
        <v>0</v>
      </c>
      <c r="GU309" s="312">
        <v>0</v>
      </c>
      <c r="GV309" s="148">
        <v>0</v>
      </c>
      <c r="GW309" s="148">
        <v>0</v>
      </c>
      <c r="GX309" s="148">
        <v>0</v>
      </c>
      <c r="GY309" s="148">
        <v>0</v>
      </c>
      <c r="GZ309" s="148">
        <v>0</v>
      </c>
      <c r="HA309" s="148">
        <v>0</v>
      </c>
      <c r="HB309" s="148">
        <v>0</v>
      </c>
      <c r="HC309" s="148">
        <v>0</v>
      </c>
      <c r="HD309" s="148">
        <v>0</v>
      </c>
      <c r="HE309" s="148">
        <v>0</v>
      </c>
      <c r="HF309" s="312">
        <v>1</v>
      </c>
      <c r="HG309" s="148">
        <v>1</v>
      </c>
      <c r="HH309" s="148">
        <v>1</v>
      </c>
      <c r="HI309" s="148">
        <v>1</v>
      </c>
      <c r="HJ309" s="148">
        <v>1</v>
      </c>
      <c r="HK309" s="148">
        <v>1</v>
      </c>
      <c r="HL309" s="148">
        <v>1</v>
      </c>
      <c r="HM309" s="148">
        <v>1</v>
      </c>
      <c r="HN309" s="148">
        <v>1</v>
      </c>
      <c r="HO309" s="148">
        <v>1</v>
      </c>
      <c r="HP309" s="148">
        <v>1</v>
      </c>
      <c r="HQ309" s="148">
        <v>1</v>
      </c>
      <c r="HR309" s="148">
        <v>1</v>
      </c>
      <c r="HS309" s="148">
        <v>1</v>
      </c>
      <c r="HT309" s="148">
        <v>1</v>
      </c>
      <c r="HU309" s="148">
        <v>1</v>
      </c>
      <c r="HV309" s="148">
        <v>1</v>
      </c>
      <c r="HW309" s="148">
        <v>1</v>
      </c>
      <c r="HX309" s="148">
        <v>1</v>
      </c>
      <c r="HY309" s="148">
        <v>1</v>
      </c>
      <c r="HZ309" s="148">
        <v>1</v>
      </c>
      <c r="IA309" s="148">
        <v>1</v>
      </c>
      <c r="IB309" s="148">
        <v>1</v>
      </c>
      <c r="IC309" s="148">
        <v>1</v>
      </c>
      <c r="ID309" s="148">
        <v>1</v>
      </c>
      <c r="IE309" s="148">
        <v>1</v>
      </c>
      <c r="IF309" s="148">
        <v>1</v>
      </c>
      <c r="IG309" s="148">
        <v>1</v>
      </c>
      <c r="IH309" s="148">
        <v>1</v>
      </c>
      <c r="II309" s="148">
        <v>1</v>
      </c>
      <c r="IJ309" s="148">
        <v>1</v>
      </c>
      <c r="IK309" s="148">
        <v>1</v>
      </c>
      <c r="IL309" s="148">
        <v>1</v>
      </c>
      <c r="IM309" s="148">
        <v>1</v>
      </c>
      <c r="IN309" s="351">
        <f t="shared" si="312"/>
        <v>1</v>
      </c>
      <c r="IO309" s="148">
        <v>1</v>
      </c>
      <c r="IP309" s="148">
        <v>1</v>
      </c>
      <c r="IQ309" s="148">
        <v>1</v>
      </c>
      <c r="IR309" s="148">
        <v>1</v>
      </c>
      <c r="IS309" s="148">
        <v>1</v>
      </c>
      <c r="IT309" s="148">
        <v>2</v>
      </c>
      <c r="IU309" s="148">
        <v>2</v>
      </c>
      <c r="IV309" s="148">
        <v>2</v>
      </c>
      <c r="IW309" s="148">
        <v>2</v>
      </c>
      <c r="IX309" s="148">
        <v>2</v>
      </c>
      <c r="IY309" s="148">
        <v>2</v>
      </c>
      <c r="IZ309" s="148">
        <v>2</v>
      </c>
      <c r="JA309" s="148">
        <v>2</v>
      </c>
      <c r="JB309" s="148">
        <v>2</v>
      </c>
      <c r="JC309" s="355">
        <f t="shared" si="315"/>
        <v>2</v>
      </c>
      <c r="JD309" s="148">
        <v>2</v>
      </c>
      <c r="JE309" s="148">
        <v>2</v>
      </c>
      <c r="JF309" s="353">
        <f t="shared" si="316"/>
        <v>2</v>
      </c>
      <c r="JG309" s="148">
        <v>2</v>
      </c>
      <c r="JH309" s="148">
        <v>2</v>
      </c>
      <c r="JI309" s="148">
        <v>2</v>
      </c>
      <c r="JJ309" s="148">
        <v>2</v>
      </c>
      <c r="JK309" s="148">
        <v>2</v>
      </c>
      <c r="JL309" s="148">
        <v>2</v>
      </c>
      <c r="JM309" s="148">
        <v>2</v>
      </c>
      <c r="JN309" s="351">
        <f t="shared" si="317"/>
        <v>2</v>
      </c>
      <c r="JO309" s="148">
        <v>2</v>
      </c>
      <c r="JP309" s="148">
        <v>2</v>
      </c>
      <c r="JQ309" s="148">
        <v>2</v>
      </c>
      <c r="JR309" s="148">
        <v>2</v>
      </c>
      <c r="JS309" s="148">
        <v>2</v>
      </c>
      <c r="JT309" s="148">
        <v>2</v>
      </c>
      <c r="JU309" s="148">
        <v>2</v>
      </c>
      <c r="JV309" s="351">
        <f t="shared" si="318"/>
        <v>2</v>
      </c>
      <c r="JW309" s="148">
        <v>2</v>
      </c>
      <c r="JX309" s="148">
        <v>2</v>
      </c>
      <c r="JY309" s="148">
        <v>2</v>
      </c>
      <c r="JZ309" s="148">
        <v>2</v>
      </c>
      <c r="KA309" s="148">
        <v>2</v>
      </c>
      <c r="KB309" s="148">
        <v>2</v>
      </c>
      <c r="KC309" s="148">
        <v>2</v>
      </c>
      <c r="KD309" s="148">
        <v>1</v>
      </c>
      <c r="KE309" s="148">
        <v>1</v>
      </c>
      <c r="KF309" s="148">
        <v>1</v>
      </c>
      <c r="KG309" s="148">
        <v>1</v>
      </c>
      <c r="KH309" s="148">
        <v>1</v>
      </c>
      <c r="KI309" s="148">
        <v>1</v>
      </c>
      <c r="KJ309" s="148">
        <v>1</v>
      </c>
      <c r="KK309" s="148">
        <v>1</v>
      </c>
      <c r="KL309" s="148">
        <v>1</v>
      </c>
      <c r="KM309" s="148">
        <v>1</v>
      </c>
      <c r="KN309" s="148">
        <v>1</v>
      </c>
      <c r="KO309" s="148">
        <v>1</v>
      </c>
      <c r="KP309" s="148">
        <v>1</v>
      </c>
      <c r="KQ309" s="148">
        <v>1</v>
      </c>
      <c r="KR309" s="148">
        <v>1</v>
      </c>
      <c r="KS309" s="148">
        <v>1</v>
      </c>
      <c r="KT309" s="148">
        <v>1</v>
      </c>
      <c r="KU309" s="148">
        <v>1</v>
      </c>
      <c r="KV309" s="148">
        <v>1</v>
      </c>
      <c r="KW309" s="148">
        <v>1</v>
      </c>
      <c r="KX309" s="148">
        <v>1</v>
      </c>
      <c r="KY309" s="148">
        <v>1</v>
      </c>
      <c r="KZ309" s="148">
        <v>1</v>
      </c>
      <c r="LA309" s="148">
        <v>1</v>
      </c>
      <c r="LB309" s="148">
        <v>1</v>
      </c>
      <c r="LC309" s="148">
        <v>1</v>
      </c>
      <c r="LD309" s="148">
        <v>0</v>
      </c>
      <c r="LE309" s="148">
        <v>0</v>
      </c>
      <c r="LF309" s="148">
        <v>0</v>
      </c>
      <c r="LG309" s="148">
        <v>0</v>
      </c>
      <c r="LH309" s="148">
        <v>0</v>
      </c>
      <c r="LI309" s="148">
        <v>0</v>
      </c>
      <c r="LJ309" s="148">
        <v>0</v>
      </c>
      <c r="LK309" s="148">
        <v>0</v>
      </c>
      <c r="LL309" s="148">
        <v>0</v>
      </c>
      <c r="LM309" s="148">
        <v>0</v>
      </c>
      <c r="LN309" s="148">
        <v>0</v>
      </c>
      <c r="LO309" s="148">
        <v>0</v>
      </c>
      <c r="LP309" s="148">
        <v>0</v>
      </c>
      <c r="LQ309" s="148">
        <v>0</v>
      </c>
      <c r="LR309" s="148">
        <v>0</v>
      </c>
      <c r="LS309" s="148">
        <v>0</v>
      </c>
      <c r="LT309" s="148">
        <v>0</v>
      </c>
      <c r="LU309" s="148">
        <v>0</v>
      </c>
      <c r="LV309" s="148">
        <v>0</v>
      </c>
      <c r="LW309" s="148">
        <v>0</v>
      </c>
      <c r="LX309" s="148">
        <v>0</v>
      </c>
      <c r="LY309" s="148">
        <v>0</v>
      </c>
      <c r="LZ309" s="148">
        <v>0</v>
      </c>
      <c r="MA309" s="148">
        <v>0</v>
      </c>
      <c r="MB309" s="148">
        <v>0</v>
      </c>
      <c r="MC309" s="312">
        <v>0</v>
      </c>
      <c r="MD309" s="148">
        <v>0</v>
      </c>
      <c r="ME309" s="148">
        <v>0</v>
      </c>
      <c r="MF309" s="148">
        <v>0</v>
      </c>
      <c r="MG309" s="148">
        <v>0</v>
      </c>
      <c r="MH309" s="148">
        <v>0</v>
      </c>
      <c r="MI309" s="148">
        <v>0</v>
      </c>
      <c r="MJ309" s="148">
        <v>0</v>
      </c>
      <c r="MK309" s="148">
        <v>0</v>
      </c>
      <c r="ML309" s="148">
        <v>0</v>
      </c>
      <c r="MM309" s="148">
        <v>0</v>
      </c>
      <c r="MN309" s="148">
        <v>0</v>
      </c>
      <c r="MO309" s="148">
        <v>0</v>
      </c>
      <c r="MP309" s="148">
        <v>0</v>
      </c>
      <c r="MQ309" s="148">
        <v>0</v>
      </c>
      <c r="MR309" s="148">
        <v>0</v>
      </c>
      <c r="MS309" s="148">
        <v>0</v>
      </c>
      <c r="MT309" s="148">
        <v>0</v>
      </c>
      <c r="MU309" s="148">
        <v>0</v>
      </c>
      <c r="MV309" s="148">
        <v>0</v>
      </c>
      <c r="MW309" s="148">
        <v>0</v>
      </c>
      <c r="MX309" s="148">
        <v>0</v>
      </c>
      <c r="MY309" s="148">
        <v>0</v>
      </c>
      <c r="MZ309" s="148">
        <v>0</v>
      </c>
      <c r="NA309" s="148">
        <v>0</v>
      </c>
      <c r="NB309" s="148">
        <v>0</v>
      </c>
      <c r="NC309" s="148">
        <v>0</v>
      </c>
      <c r="ND309" s="148">
        <v>0</v>
      </c>
      <c r="NE309" s="148">
        <v>0</v>
      </c>
      <c r="NF309" s="148">
        <v>0</v>
      </c>
      <c r="NG309" s="148">
        <v>0</v>
      </c>
      <c r="NH309" s="148">
        <v>0</v>
      </c>
      <c r="NI309" s="148">
        <v>0</v>
      </c>
      <c r="NJ309" s="148">
        <v>0</v>
      </c>
      <c r="NK309" s="148">
        <v>0</v>
      </c>
      <c r="NL309" s="148">
        <v>0</v>
      </c>
      <c r="NM309" s="148">
        <v>0</v>
      </c>
      <c r="NN309" s="148">
        <v>0</v>
      </c>
      <c r="NO309" s="148">
        <v>0</v>
      </c>
      <c r="NP309" s="148">
        <v>0</v>
      </c>
      <c r="NQ309" s="148">
        <v>0</v>
      </c>
      <c r="NR309" s="148">
        <v>0</v>
      </c>
      <c r="NS309" s="148">
        <v>0</v>
      </c>
      <c r="NT309" s="148">
        <v>0</v>
      </c>
      <c r="NU309" s="148">
        <v>0</v>
      </c>
      <c r="NV309" s="148">
        <v>0</v>
      </c>
      <c r="NW309" s="148">
        <v>0</v>
      </c>
      <c r="NX309" s="148">
        <v>0</v>
      </c>
      <c r="NY309" s="148">
        <v>0</v>
      </c>
      <c r="NZ309" s="148">
        <v>0</v>
      </c>
      <c r="OA309" s="148">
        <v>0</v>
      </c>
      <c r="OB309" s="148">
        <v>0</v>
      </c>
      <c r="OC309" s="148">
        <v>0</v>
      </c>
      <c r="OD309" s="148">
        <v>0</v>
      </c>
      <c r="OE309" s="148">
        <v>0</v>
      </c>
      <c r="OF309" s="148">
        <v>0</v>
      </c>
      <c r="OG309" s="148">
        <v>0</v>
      </c>
      <c r="OH309" s="148">
        <v>0</v>
      </c>
      <c r="OI309" s="148">
        <v>0</v>
      </c>
      <c r="OJ309" s="148">
        <v>0</v>
      </c>
      <c r="OK309" s="148">
        <v>0</v>
      </c>
      <c r="OL309" s="148">
        <v>0</v>
      </c>
      <c r="OM309" s="148">
        <v>0</v>
      </c>
      <c r="ON309" s="148">
        <v>0</v>
      </c>
      <c r="OO309" s="148">
        <v>0</v>
      </c>
      <c r="OP309" s="148">
        <v>0</v>
      </c>
      <c r="OQ309" s="148">
        <v>0</v>
      </c>
      <c r="OR309" s="312">
        <v>0</v>
      </c>
      <c r="OS309" s="312">
        <v>0</v>
      </c>
      <c r="OT309" s="312">
        <v>0</v>
      </c>
      <c r="OU309" s="434">
        <v>0</v>
      </c>
      <c r="OV309" s="434">
        <v>0</v>
      </c>
      <c r="OW309" s="434">
        <v>0</v>
      </c>
      <c r="OX309" s="312"/>
      <c r="PG309" s="312"/>
      <c r="PJ309" s="351">
        <f t="shared" si="314"/>
        <v>0</v>
      </c>
      <c r="PK309" s="312"/>
      <c r="PM309" s="312"/>
      <c r="PO309" s="312"/>
      <c r="PV309" s="312"/>
      <c r="RB309" s="312"/>
      <c r="RD309" s="312"/>
      <c r="RE309" s="434"/>
      <c r="RG309" s="312"/>
      <c r="RH309" s="312"/>
      <c r="RI309" s="312"/>
      <c r="RL309" s="312"/>
      <c r="RM309" s="312"/>
      <c r="RN309" s="312"/>
      <c r="RO309" s="312"/>
      <c r="SX309" s="312"/>
      <c r="TI309" s="312"/>
      <c r="TN309" s="312"/>
      <c r="UE309" s="312"/>
      <c r="UF309" s="312"/>
      <c r="VY309" s="96"/>
    </row>
    <row r="310" spans="1:597" s="148" customFormat="1" hidden="1" x14ac:dyDescent="0.2">
      <c r="A310" s="327"/>
      <c r="B310" s="354">
        <v>7</v>
      </c>
      <c r="C310" s="399">
        <f t="shared" ca="1" si="311"/>
        <v>0</v>
      </c>
      <c r="D310" s="354"/>
      <c r="E310" s="354"/>
      <c r="F310" s="354"/>
      <c r="G310" s="148">
        <v>0</v>
      </c>
      <c r="H310" s="148">
        <v>0</v>
      </c>
      <c r="I310" s="355">
        <v>0</v>
      </c>
      <c r="J310" s="148">
        <v>0</v>
      </c>
      <c r="K310" s="148">
        <v>0</v>
      </c>
      <c r="L310" s="148">
        <v>0</v>
      </c>
      <c r="M310" s="148">
        <v>0</v>
      </c>
      <c r="N310" s="148">
        <v>0</v>
      </c>
      <c r="O310" s="148">
        <v>0</v>
      </c>
      <c r="P310" s="148">
        <v>0</v>
      </c>
      <c r="Q310" s="148">
        <v>0</v>
      </c>
      <c r="R310" s="148">
        <v>0</v>
      </c>
      <c r="S310" s="148">
        <v>0</v>
      </c>
      <c r="T310" s="148">
        <v>0</v>
      </c>
      <c r="U310" s="148">
        <v>0</v>
      </c>
      <c r="V310" s="148">
        <v>0</v>
      </c>
      <c r="W310" s="148">
        <v>0</v>
      </c>
      <c r="X310" s="148">
        <v>0</v>
      </c>
      <c r="Y310" s="148">
        <v>0</v>
      </c>
      <c r="Z310" s="148">
        <v>0</v>
      </c>
      <c r="AA310" s="148">
        <v>0</v>
      </c>
      <c r="AB310" s="148">
        <v>0</v>
      </c>
      <c r="AC310" s="148">
        <v>0</v>
      </c>
      <c r="AD310" s="148">
        <v>0</v>
      </c>
      <c r="AE310" s="148">
        <v>0</v>
      </c>
      <c r="AF310" s="148">
        <v>0</v>
      </c>
      <c r="AG310" s="148">
        <v>0</v>
      </c>
      <c r="AH310" s="148">
        <v>0</v>
      </c>
      <c r="AI310" s="148">
        <v>0</v>
      </c>
      <c r="AJ310" s="148">
        <v>0</v>
      </c>
      <c r="AK310" s="148">
        <v>0</v>
      </c>
      <c r="AL310" s="148">
        <v>0</v>
      </c>
      <c r="AM310" s="148">
        <v>0</v>
      </c>
      <c r="AN310" s="148">
        <v>0</v>
      </c>
      <c r="AO310" s="148">
        <v>0</v>
      </c>
      <c r="AP310" s="360">
        <v>0</v>
      </c>
      <c r="AQ310" s="148">
        <v>0</v>
      </c>
      <c r="AR310" s="148">
        <v>0</v>
      </c>
      <c r="AS310" s="148">
        <v>0</v>
      </c>
      <c r="AT310" s="148">
        <v>0</v>
      </c>
      <c r="AU310" s="148">
        <v>0</v>
      </c>
      <c r="AV310" s="148">
        <v>0</v>
      </c>
      <c r="AW310" s="148">
        <v>0</v>
      </c>
      <c r="AX310" s="148">
        <v>0</v>
      </c>
      <c r="AY310" s="148">
        <v>0</v>
      </c>
      <c r="AZ310" s="148">
        <v>0</v>
      </c>
      <c r="BA310" s="148">
        <v>0</v>
      </c>
      <c r="BB310" s="148">
        <v>0</v>
      </c>
      <c r="BC310" s="148">
        <v>0</v>
      </c>
      <c r="BD310" s="148">
        <v>0</v>
      </c>
      <c r="BE310" s="148">
        <v>0</v>
      </c>
      <c r="BF310" s="148">
        <v>0</v>
      </c>
      <c r="BG310" s="148">
        <v>0</v>
      </c>
      <c r="BH310" s="148">
        <v>0</v>
      </c>
      <c r="BI310" s="148">
        <v>0</v>
      </c>
      <c r="BJ310" s="148">
        <v>0</v>
      </c>
      <c r="BK310" s="148">
        <v>0</v>
      </c>
      <c r="BL310" s="148">
        <v>0</v>
      </c>
      <c r="BM310" s="148">
        <v>0</v>
      </c>
      <c r="BN310" s="148">
        <v>0</v>
      </c>
      <c r="BO310" s="148">
        <v>0</v>
      </c>
      <c r="BP310" s="148">
        <v>0</v>
      </c>
      <c r="BQ310" s="148">
        <v>0</v>
      </c>
      <c r="BR310" s="148">
        <v>0</v>
      </c>
      <c r="BS310" s="356">
        <v>0</v>
      </c>
      <c r="BT310" s="148">
        <v>0</v>
      </c>
      <c r="BU310" s="148">
        <v>1</v>
      </c>
      <c r="BV310" s="148">
        <v>1</v>
      </c>
      <c r="BW310" s="148">
        <v>1</v>
      </c>
      <c r="BX310" s="148">
        <v>1</v>
      </c>
      <c r="BY310" s="148">
        <v>1</v>
      </c>
      <c r="BZ310" s="148">
        <v>1</v>
      </c>
      <c r="CA310" s="312">
        <v>1</v>
      </c>
      <c r="CB310" s="148">
        <v>1</v>
      </c>
      <c r="CC310" s="312">
        <v>1</v>
      </c>
      <c r="CD310" s="312">
        <v>1</v>
      </c>
      <c r="CE310" s="312">
        <v>0</v>
      </c>
      <c r="CF310" s="312">
        <v>0</v>
      </c>
      <c r="CG310" s="148">
        <v>0</v>
      </c>
      <c r="CH310" s="148">
        <v>0</v>
      </c>
      <c r="CI310" s="312">
        <v>0</v>
      </c>
      <c r="CJ310" s="148">
        <v>0</v>
      </c>
      <c r="CK310" s="148">
        <v>0</v>
      </c>
      <c r="CL310" s="148">
        <v>0</v>
      </c>
      <c r="CM310" s="148">
        <v>0</v>
      </c>
      <c r="CN310" s="148">
        <v>0</v>
      </c>
      <c r="CO310" s="148">
        <v>0</v>
      </c>
      <c r="CP310" s="148">
        <v>0</v>
      </c>
      <c r="CQ310" s="148">
        <v>0</v>
      </c>
      <c r="CR310" s="148">
        <v>0</v>
      </c>
      <c r="CS310" s="148">
        <v>0</v>
      </c>
      <c r="CT310" s="148">
        <v>0</v>
      </c>
      <c r="CU310" s="148">
        <v>0</v>
      </c>
      <c r="CV310" s="148">
        <v>0</v>
      </c>
      <c r="CW310" s="148">
        <v>0</v>
      </c>
      <c r="CX310" s="148">
        <v>0</v>
      </c>
      <c r="CY310" s="148">
        <v>0</v>
      </c>
      <c r="CZ310" s="148">
        <v>0</v>
      </c>
      <c r="DA310" s="148">
        <v>0</v>
      </c>
      <c r="DB310" s="148">
        <v>0</v>
      </c>
      <c r="DC310" s="148">
        <v>0</v>
      </c>
      <c r="DD310" s="148">
        <v>0</v>
      </c>
      <c r="DE310" s="148">
        <v>0</v>
      </c>
      <c r="DF310" s="148">
        <v>0</v>
      </c>
      <c r="DG310" s="148">
        <v>0</v>
      </c>
      <c r="DH310" s="148">
        <v>0</v>
      </c>
      <c r="DI310" s="148">
        <v>0</v>
      </c>
      <c r="DJ310" s="148">
        <v>0</v>
      </c>
      <c r="DK310" s="148">
        <v>0</v>
      </c>
      <c r="DL310" s="148">
        <v>0</v>
      </c>
      <c r="DM310" s="148">
        <v>0</v>
      </c>
      <c r="DN310" s="148">
        <v>0</v>
      </c>
      <c r="DO310" s="148">
        <v>0</v>
      </c>
      <c r="DP310" s="148">
        <v>0</v>
      </c>
      <c r="DQ310" s="148">
        <v>0</v>
      </c>
      <c r="DR310" s="312">
        <v>0</v>
      </c>
      <c r="DS310" s="148">
        <v>0</v>
      </c>
      <c r="DT310" s="312"/>
      <c r="DU310" s="312"/>
      <c r="DV310" s="312"/>
      <c r="DW310" s="312"/>
      <c r="DX310" s="312"/>
      <c r="DY310" s="312"/>
      <c r="DZ310" s="312"/>
      <c r="EA310" s="312"/>
      <c r="EB310" s="312"/>
      <c r="EC310" s="312"/>
      <c r="ED310" s="312"/>
      <c r="EE310" s="312"/>
      <c r="EF310" s="312"/>
      <c r="EG310" s="312"/>
      <c r="EH310" s="312"/>
      <c r="EI310" s="312"/>
      <c r="EJ310" s="312"/>
      <c r="EK310" s="312"/>
      <c r="EL310" s="312"/>
      <c r="EM310" s="312"/>
      <c r="EN310" s="312"/>
      <c r="EP310" s="312"/>
      <c r="EQ310" s="312"/>
      <c r="ER310" s="312"/>
      <c r="ES310" s="312"/>
      <c r="ET310" s="312"/>
      <c r="EU310" s="431"/>
      <c r="EV310" s="312"/>
      <c r="EW310" s="312"/>
      <c r="EX310" s="312"/>
      <c r="EY310" s="312"/>
      <c r="EZ310" s="312"/>
      <c r="FA310" s="312"/>
      <c r="FB310" s="312"/>
      <c r="FC310" s="312"/>
      <c r="FD310" s="312"/>
      <c r="FE310" s="312"/>
      <c r="FF310" s="312"/>
      <c r="FG310" s="312"/>
      <c r="FH310" s="312"/>
      <c r="FI310" s="312"/>
      <c r="FJ310" s="312"/>
      <c r="FL310" s="312"/>
      <c r="FM310" s="312"/>
      <c r="FN310" s="148">
        <v>0</v>
      </c>
      <c r="FQ310" s="312">
        <v>0</v>
      </c>
      <c r="FR310" s="148">
        <v>0</v>
      </c>
      <c r="FS310" s="312">
        <v>0</v>
      </c>
      <c r="FT310" s="148">
        <v>0</v>
      </c>
      <c r="FU310" s="312">
        <v>0</v>
      </c>
      <c r="FV310" s="312">
        <v>0</v>
      </c>
      <c r="FW310" s="312">
        <v>0</v>
      </c>
      <c r="FX310" s="312">
        <v>0</v>
      </c>
      <c r="FY310" s="312">
        <v>0</v>
      </c>
      <c r="FZ310" s="312">
        <v>0</v>
      </c>
      <c r="GA310" s="312">
        <v>0</v>
      </c>
      <c r="GB310" s="312">
        <v>0</v>
      </c>
      <c r="GC310" s="312">
        <v>0</v>
      </c>
      <c r="GD310" s="312">
        <v>0</v>
      </c>
      <c r="GE310" s="312">
        <v>0</v>
      </c>
      <c r="GF310" s="312">
        <v>0</v>
      </c>
      <c r="GG310" s="312">
        <v>0</v>
      </c>
      <c r="GH310" s="312">
        <v>0</v>
      </c>
      <c r="GI310" s="312">
        <v>0</v>
      </c>
      <c r="GJ310" s="312">
        <v>0</v>
      </c>
      <c r="GK310" s="312">
        <v>0</v>
      </c>
      <c r="GL310" s="312">
        <v>0</v>
      </c>
      <c r="GM310" s="312">
        <v>0</v>
      </c>
      <c r="GN310" s="312">
        <v>0</v>
      </c>
      <c r="GO310" s="312">
        <v>0</v>
      </c>
      <c r="GP310" s="148">
        <v>0</v>
      </c>
      <c r="GQ310" s="312">
        <v>0</v>
      </c>
      <c r="GR310" s="312">
        <v>0</v>
      </c>
      <c r="GS310" s="312">
        <v>0</v>
      </c>
      <c r="GT310" s="312">
        <v>0</v>
      </c>
      <c r="GU310" s="312">
        <v>0</v>
      </c>
      <c r="GV310" s="148">
        <v>0</v>
      </c>
      <c r="GW310" s="148">
        <v>0</v>
      </c>
      <c r="GX310" s="148">
        <v>0</v>
      </c>
      <c r="GY310" s="148">
        <v>0</v>
      </c>
      <c r="GZ310" s="148">
        <v>0</v>
      </c>
      <c r="HA310" s="148">
        <v>0</v>
      </c>
      <c r="HB310" s="148">
        <v>0</v>
      </c>
      <c r="HC310" s="148">
        <v>0</v>
      </c>
      <c r="HD310" s="148">
        <v>0</v>
      </c>
      <c r="HE310" s="148">
        <v>0</v>
      </c>
      <c r="HF310" s="312">
        <v>0</v>
      </c>
      <c r="HG310" s="148">
        <v>0</v>
      </c>
      <c r="HH310" s="148">
        <v>0</v>
      </c>
      <c r="HI310" s="148">
        <v>0</v>
      </c>
      <c r="HJ310" s="148">
        <v>0</v>
      </c>
      <c r="HK310" s="148">
        <v>0</v>
      </c>
      <c r="HL310" s="148">
        <v>0</v>
      </c>
      <c r="HM310" s="148">
        <v>0</v>
      </c>
      <c r="HN310" s="148">
        <v>0</v>
      </c>
      <c r="HO310" s="148">
        <v>0</v>
      </c>
      <c r="HP310" s="148">
        <v>0</v>
      </c>
      <c r="HQ310" s="148">
        <v>0</v>
      </c>
      <c r="HR310" s="148">
        <v>0</v>
      </c>
      <c r="HS310" s="148">
        <v>0</v>
      </c>
      <c r="HT310" s="148">
        <v>0</v>
      </c>
      <c r="HU310" s="148">
        <v>0</v>
      </c>
      <c r="HV310" s="148">
        <v>0</v>
      </c>
      <c r="HW310" s="148">
        <v>0</v>
      </c>
      <c r="HX310" s="148">
        <v>0</v>
      </c>
      <c r="HY310" s="148">
        <v>0</v>
      </c>
      <c r="HZ310" s="148">
        <v>0</v>
      </c>
      <c r="IA310" s="148">
        <v>0</v>
      </c>
      <c r="IB310" s="148">
        <v>0</v>
      </c>
      <c r="IC310" s="148">
        <v>0</v>
      </c>
      <c r="ID310" s="148">
        <v>0</v>
      </c>
      <c r="IE310" s="148">
        <v>0</v>
      </c>
      <c r="IF310" s="148">
        <v>0</v>
      </c>
      <c r="IG310" s="148">
        <v>0</v>
      </c>
      <c r="IH310" s="148">
        <v>0</v>
      </c>
      <c r="II310" s="148">
        <v>0</v>
      </c>
      <c r="IJ310" s="148">
        <v>0</v>
      </c>
      <c r="IK310" s="148">
        <v>0</v>
      </c>
      <c r="IL310" s="148">
        <v>0</v>
      </c>
      <c r="IM310" s="148">
        <v>0</v>
      </c>
      <c r="IN310" s="351">
        <f t="shared" si="312"/>
        <v>0</v>
      </c>
      <c r="IO310" s="148">
        <v>0</v>
      </c>
      <c r="IP310" s="148">
        <v>0</v>
      </c>
      <c r="IQ310" s="148">
        <v>0</v>
      </c>
      <c r="IR310" s="148">
        <v>0</v>
      </c>
      <c r="IS310" s="148">
        <v>0</v>
      </c>
      <c r="IT310" s="148">
        <v>0</v>
      </c>
      <c r="IU310" s="148">
        <v>0</v>
      </c>
      <c r="IV310" s="148">
        <v>0</v>
      </c>
      <c r="IW310" s="148">
        <v>0</v>
      </c>
      <c r="IX310" s="148">
        <v>0</v>
      </c>
      <c r="IY310" s="148">
        <v>0</v>
      </c>
      <c r="IZ310" s="148">
        <v>0</v>
      </c>
      <c r="JA310" s="148">
        <v>0</v>
      </c>
      <c r="JB310" s="148">
        <v>0</v>
      </c>
      <c r="JC310" s="355">
        <f t="shared" si="315"/>
        <v>0</v>
      </c>
      <c r="JD310" s="148">
        <v>0</v>
      </c>
      <c r="JE310" s="148">
        <v>0</v>
      </c>
      <c r="JF310" s="353">
        <f t="shared" si="316"/>
        <v>0</v>
      </c>
      <c r="JG310" s="148">
        <v>0</v>
      </c>
      <c r="JH310" s="148">
        <v>0</v>
      </c>
      <c r="JI310" s="148">
        <v>0</v>
      </c>
      <c r="JJ310" s="148">
        <v>0</v>
      </c>
      <c r="JK310" s="148">
        <v>0</v>
      </c>
      <c r="JL310" s="148">
        <v>0</v>
      </c>
      <c r="JM310" s="148">
        <v>0</v>
      </c>
      <c r="JN310" s="351">
        <f t="shared" si="317"/>
        <v>0</v>
      </c>
      <c r="JO310" s="148">
        <v>0</v>
      </c>
      <c r="JP310" s="148">
        <v>0</v>
      </c>
      <c r="JQ310" s="148">
        <v>0</v>
      </c>
      <c r="JR310" s="148">
        <v>0</v>
      </c>
      <c r="JS310" s="148">
        <v>0</v>
      </c>
      <c r="JT310" s="148">
        <v>0</v>
      </c>
      <c r="JU310" s="148">
        <v>0</v>
      </c>
      <c r="JV310" s="351">
        <f t="shared" si="318"/>
        <v>0</v>
      </c>
      <c r="JW310" s="148">
        <v>0</v>
      </c>
      <c r="JX310" s="148">
        <v>0</v>
      </c>
      <c r="JY310" s="148">
        <v>0</v>
      </c>
      <c r="JZ310" s="148">
        <v>0</v>
      </c>
      <c r="KA310" s="148">
        <v>0</v>
      </c>
      <c r="KB310" s="148">
        <v>0</v>
      </c>
      <c r="KC310" s="148">
        <v>0</v>
      </c>
      <c r="KD310" s="148">
        <v>0</v>
      </c>
      <c r="KE310" s="148">
        <v>0</v>
      </c>
      <c r="KF310" s="148">
        <v>0</v>
      </c>
      <c r="KG310" s="148">
        <v>0</v>
      </c>
      <c r="KH310" s="148">
        <v>0</v>
      </c>
      <c r="KI310" s="148">
        <v>0</v>
      </c>
      <c r="KJ310" s="148">
        <v>0</v>
      </c>
      <c r="KK310" s="148">
        <v>0</v>
      </c>
      <c r="KL310" s="148">
        <v>0</v>
      </c>
      <c r="KM310" s="148">
        <v>0</v>
      </c>
      <c r="KN310" s="148">
        <v>0</v>
      </c>
      <c r="KO310" s="148">
        <v>0</v>
      </c>
      <c r="KP310" s="148">
        <v>0</v>
      </c>
      <c r="KQ310" s="148">
        <v>0</v>
      </c>
      <c r="KR310" s="148">
        <v>0</v>
      </c>
      <c r="KS310" s="148">
        <v>0</v>
      </c>
      <c r="KT310" s="148">
        <v>0</v>
      </c>
      <c r="KU310" s="148">
        <v>0</v>
      </c>
      <c r="KV310" s="148">
        <v>0</v>
      </c>
      <c r="KW310" s="148">
        <v>0</v>
      </c>
      <c r="KX310" s="148">
        <v>0</v>
      </c>
      <c r="KY310" s="148">
        <v>0</v>
      </c>
      <c r="KZ310" s="434">
        <v>0</v>
      </c>
      <c r="LA310" s="434">
        <v>0</v>
      </c>
      <c r="LB310" s="434">
        <v>0</v>
      </c>
      <c r="LC310" s="434">
        <v>0</v>
      </c>
      <c r="LD310" s="434">
        <v>0</v>
      </c>
      <c r="LE310" s="434">
        <v>0</v>
      </c>
      <c r="LF310" s="434">
        <v>0</v>
      </c>
      <c r="LG310" s="434">
        <v>0</v>
      </c>
      <c r="LH310" s="434">
        <v>0</v>
      </c>
      <c r="LI310" s="434">
        <v>0</v>
      </c>
      <c r="LJ310" s="148">
        <v>0</v>
      </c>
      <c r="LK310" s="148">
        <v>0</v>
      </c>
      <c r="LL310" s="148">
        <v>0</v>
      </c>
      <c r="LM310" s="148">
        <v>0</v>
      </c>
      <c r="LN310" s="148">
        <v>0</v>
      </c>
      <c r="LO310" s="148">
        <v>0</v>
      </c>
      <c r="LP310" s="148">
        <v>0</v>
      </c>
      <c r="LQ310" s="148">
        <v>0</v>
      </c>
      <c r="LR310" s="148">
        <v>0</v>
      </c>
      <c r="LS310" s="148">
        <v>0</v>
      </c>
      <c r="LT310" s="148">
        <v>0</v>
      </c>
      <c r="LU310" s="148">
        <v>0</v>
      </c>
      <c r="LV310" s="148">
        <v>0</v>
      </c>
      <c r="LW310" s="148">
        <v>0</v>
      </c>
      <c r="LX310" s="148">
        <v>0</v>
      </c>
      <c r="LY310" s="148">
        <v>0</v>
      </c>
      <c r="LZ310" s="148">
        <v>0</v>
      </c>
      <c r="MA310" s="148">
        <v>0</v>
      </c>
      <c r="MB310" s="148">
        <v>0</v>
      </c>
      <c r="MC310" s="312">
        <v>0</v>
      </c>
      <c r="MD310" s="148">
        <v>0</v>
      </c>
      <c r="ME310" s="148">
        <v>0</v>
      </c>
      <c r="MF310" s="148">
        <v>0</v>
      </c>
      <c r="MG310" s="148">
        <v>0</v>
      </c>
      <c r="MH310" s="148">
        <v>0</v>
      </c>
      <c r="MI310" s="148">
        <v>0</v>
      </c>
      <c r="MJ310" s="148">
        <v>0</v>
      </c>
      <c r="MK310" s="148">
        <v>0</v>
      </c>
      <c r="ML310" s="148">
        <v>0</v>
      </c>
      <c r="MM310" s="148">
        <v>0</v>
      </c>
      <c r="MN310" s="148">
        <v>0</v>
      </c>
      <c r="MO310" s="148">
        <v>0</v>
      </c>
      <c r="MP310" s="148">
        <v>0</v>
      </c>
      <c r="MQ310" s="148">
        <v>0</v>
      </c>
      <c r="MR310" s="148">
        <v>0</v>
      </c>
      <c r="MS310" s="148">
        <v>0</v>
      </c>
      <c r="MT310" s="148">
        <v>0</v>
      </c>
      <c r="MU310" s="148">
        <v>0</v>
      </c>
      <c r="MV310" s="148">
        <v>0</v>
      </c>
      <c r="MW310" s="148">
        <v>0</v>
      </c>
      <c r="MX310" s="148">
        <v>0</v>
      </c>
      <c r="MY310" s="148">
        <v>0</v>
      </c>
      <c r="MZ310" s="148">
        <v>0</v>
      </c>
      <c r="NA310" s="148">
        <v>0</v>
      </c>
      <c r="NB310" s="148">
        <v>0</v>
      </c>
      <c r="NC310" s="148">
        <v>0</v>
      </c>
      <c r="ND310" s="148">
        <v>0</v>
      </c>
      <c r="NE310" s="148">
        <v>0</v>
      </c>
      <c r="NF310" s="148">
        <v>0</v>
      </c>
      <c r="NG310" s="148">
        <v>0</v>
      </c>
      <c r="NH310" s="148">
        <v>0</v>
      </c>
      <c r="NI310" s="148">
        <v>0</v>
      </c>
      <c r="NJ310" s="148">
        <v>0</v>
      </c>
      <c r="NK310" s="148">
        <v>0</v>
      </c>
      <c r="NL310" s="148">
        <v>0</v>
      </c>
      <c r="NM310" s="148">
        <v>0</v>
      </c>
      <c r="NN310" s="148">
        <v>0</v>
      </c>
      <c r="NO310" s="148">
        <v>0</v>
      </c>
      <c r="NP310" s="148">
        <v>0</v>
      </c>
      <c r="NQ310" s="148">
        <v>0</v>
      </c>
      <c r="NR310" s="148">
        <v>0</v>
      </c>
      <c r="NS310" s="148">
        <v>0</v>
      </c>
      <c r="NT310" s="148">
        <v>0</v>
      </c>
      <c r="NU310" s="148">
        <v>0</v>
      </c>
      <c r="NV310" s="148">
        <v>0</v>
      </c>
      <c r="NW310" s="148">
        <v>0</v>
      </c>
      <c r="NX310" s="148">
        <v>0</v>
      </c>
      <c r="NY310" s="148">
        <v>0</v>
      </c>
      <c r="NZ310" s="148">
        <v>0</v>
      </c>
      <c r="OA310" s="148">
        <v>0</v>
      </c>
      <c r="OB310" s="148">
        <v>0</v>
      </c>
      <c r="OC310" s="148">
        <v>0</v>
      </c>
      <c r="OD310" s="148">
        <v>0</v>
      </c>
      <c r="OE310" s="148">
        <v>0</v>
      </c>
      <c r="OF310" s="148">
        <v>0</v>
      </c>
      <c r="OG310" s="148">
        <v>0</v>
      </c>
      <c r="OH310" s="148">
        <v>0</v>
      </c>
      <c r="OI310" s="148">
        <v>0</v>
      </c>
      <c r="OJ310" s="148">
        <v>0</v>
      </c>
      <c r="OK310" s="148">
        <v>0</v>
      </c>
      <c r="OL310" s="148">
        <v>0</v>
      </c>
      <c r="OM310" s="148">
        <v>0</v>
      </c>
      <c r="ON310" s="148">
        <v>0</v>
      </c>
      <c r="OO310" s="148">
        <v>0</v>
      </c>
      <c r="OP310" s="148">
        <v>0</v>
      </c>
      <c r="OQ310" s="148">
        <v>0</v>
      </c>
      <c r="OR310" s="312">
        <v>0</v>
      </c>
      <c r="OS310" s="312">
        <v>0</v>
      </c>
      <c r="OT310" s="312">
        <v>0</v>
      </c>
      <c r="OU310" s="434">
        <v>0</v>
      </c>
      <c r="OV310" s="434">
        <v>0</v>
      </c>
      <c r="OW310" s="434">
        <v>0</v>
      </c>
      <c r="OX310" s="312"/>
      <c r="PG310" s="312"/>
      <c r="PJ310" s="351">
        <f t="shared" si="314"/>
        <v>0</v>
      </c>
      <c r="PK310" s="312"/>
      <c r="PM310" s="312"/>
      <c r="PO310" s="312"/>
      <c r="PV310" s="312"/>
      <c r="RB310" s="312"/>
      <c r="RD310" s="312"/>
      <c r="RE310" s="434"/>
      <c r="RG310" s="312"/>
      <c r="RH310" s="312"/>
      <c r="RI310" s="312"/>
      <c r="RL310" s="312"/>
      <c r="RM310" s="312"/>
      <c r="RN310" s="312"/>
      <c r="RO310" s="312"/>
      <c r="SX310" s="312"/>
      <c r="TI310" s="312"/>
      <c r="TN310" s="312"/>
      <c r="UE310" s="312"/>
      <c r="UF310" s="312"/>
      <c r="VY310" s="96"/>
    </row>
    <row r="311" spans="1:597" s="148" customFormat="1" hidden="1" x14ac:dyDescent="0.2">
      <c r="A311" s="354"/>
      <c r="B311" s="354">
        <v>8</v>
      </c>
      <c r="C311" s="399">
        <f t="shared" ca="1" si="311"/>
        <v>0</v>
      </c>
      <c r="D311" s="354"/>
      <c r="E311" s="354"/>
      <c r="F311" s="354"/>
      <c r="G311" s="148">
        <v>3</v>
      </c>
      <c r="H311" s="148">
        <v>3</v>
      </c>
      <c r="I311" s="355">
        <v>3</v>
      </c>
      <c r="J311" s="148">
        <v>3</v>
      </c>
      <c r="K311" s="148">
        <v>3</v>
      </c>
      <c r="L311" s="148">
        <v>3</v>
      </c>
      <c r="M311" s="148">
        <v>3</v>
      </c>
      <c r="N311" s="148">
        <v>3</v>
      </c>
      <c r="O311" s="148">
        <v>3</v>
      </c>
      <c r="P311" s="148">
        <v>3</v>
      </c>
      <c r="Q311" s="148">
        <v>3</v>
      </c>
      <c r="R311" s="148">
        <v>3</v>
      </c>
      <c r="S311" s="148">
        <v>3</v>
      </c>
      <c r="T311" s="148">
        <v>3</v>
      </c>
      <c r="U311" s="148">
        <v>3</v>
      </c>
      <c r="V311" s="148">
        <v>3</v>
      </c>
      <c r="W311" s="148">
        <v>3</v>
      </c>
      <c r="X311" s="148">
        <v>3</v>
      </c>
      <c r="Y311" s="148">
        <v>3</v>
      </c>
      <c r="Z311" s="148">
        <v>3</v>
      </c>
      <c r="AA311" s="148">
        <v>3</v>
      </c>
      <c r="AB311" s="148">
        <v>3</v>
      </c>
      <c r="AC311" s="148">
        <v>3</v>
      </c>
      <c r="AD311" s="148">
        <v>3</v>
      </c>
      <c r="AE311" s="148">
        <v>3</v>
      </c>
      <c r="AF311" s="148">
        <v>3</v>
      </c>
      <c r="AG311" s="148">
        <v>4</v>
      </c>
      <c r="AH311" s="148">
        <v>3</v>
      </c>
      <c r="AI311" s="148">
        <v>2</v>
      </c>
      <c r="AJ311" s="148">
        <v>3</v>
      </c>
      <c r="AK311" s="148">
        <v>4</v>
      </c>
      <c r="AL311" s="148">
        <v>4</v>
      </c>
      <c r="AM311" s="148">
        <v>4</v>
      </c>
      <c r="AN311" s="148">
        <v>2</v>
      </c>
      <c r="AO311" s="148">
        <v>2</v>
      </c>
      <c r="AP311" s="360">
        <v>1.5</v>
      </c>
      <c r="AQ311" s="148">
        <v>1</v>
      </c>
      <c r="AR311" s="148">
        <v>1</v>
      </c>
      <c r="AS311" s="148">
        <v>1</v>
      </c>
      <c r="AT311" s="148">
        <v>1</v>
      </c>
      <c r="AU311" s="148">
        <v>1</v>
      </c>
      <c r="AV311" s="148">
        <v>1</v>
      </c>
      <c r="AW311" s="148">
        <v>1</v>
      </c>
      <c r="AX311" s="148">
        <v>1</v>
      </c>
      <c r="AY311" s="148">
        <v>1</v>
      </c>
      <c r="AZ311" s="148">
        <v>1</v>
      </c>
      <c r="BA311" s="148">
        <v>1</v>
      </c>
      <c r="BB311" s="148">
        <v>1</v>
      </c>
      <c r="BC311" s="148">
        <v>1</v>
      </c>
      <c r="BD311" s="148">
        <v>1</v>
      </c>
      <c r="BE311" s="148">
        <v>2</v>
      </c>
      <c r="BF311" s="148">
        <v>2</v>
      </c>
      <c r="BG311" s="148">
        <v>2</v>
      </c>
      <c r="BH311" s="148">
        <v>1</v>
      </c>
      <c r="BI311" s="148">
        <v>1</v>
      </c>
      <c r="BJ311" s="148">
        <v>2</v>
      </c>
      <c r="BK311" s="148">
        <v>2</v>
      </c>
      <c r="BL311" s="148">
        <v>2</v>
      </c>
      <c r="BM311" s="148">
        <v>2</v>
      </c>
      <c r="BN311" s="148">
        <v>2</v>
      </c>
      <c r="BO311" s="148">
        <v>2</v>
      </c>
      <c r="BP311" s="148">
        <v>2</v>
      </c>
      <c r="BQ311" s="148">
        <v>2</v>
      </c>
      <c r="BR311" s="148">
        <v>2</v>
      </c>
      <c r="BS311" s="356">
        <v>0</v>
      </c>
      <c r="BT311" s="148">
        <v>3</v>
      </c>
      <c r="BU311" s="148">
        <v>2</v>
      </c>
      <c r="BV311" s="148">
        <v>2</v>
      </c>
      <c r="BW311" s="148">
        <v>1</v>
      </c>
      <c r="BX311" s="148">
        <v>2</v>
      </c>
      <c r="BY311" s="148">
        <v>2</v>
      </c>
      <c r="BZ311" s="148">
        <v>2</v>
      </c>
      <c r="CA311" s="312">
        <v>2</v>
      </c>
      <c r="CB311" s="148">
        <v>3</v>
      </c>
      <c r="CC311" s="312">
        <v>4</v>
      </c>
      <c r="CD311" s="312">
        <v>4</v>
      </c>
      <c r="CE311" s="312">
        <v>4</v>
      </c>
      <c r="CF311" s="312">
        <v>5</v>
      </c>
      <c r="CG311" s="148">
        <v>5</v>
      </c>
      <c r="CH311" s="148">
        <v>4</v>
      </c>
      <c r="CI311" s="312">
        <v>3</v>
      </c>
      <c r="CJ311" s="148">
        <v>3</v>
      </c>
      <c r="CK311" s="148">
        <v>3</v>
      </c>
      <c r="CL311" s="148">
        <v>3</v>
      </c>
      <c r="CM311" s="148">
        <v>3</v>
      </c>
      <c r="CN311" s="148">
        <v>3</v>
      </c>
      <c r="CO311" s="148">
        <v>3</v>
      </c>
      <c r="CP311" s="148">
        <v>3</v>
      </c>
      <c r="CQ311" s="148">
        <v>3</v>
      </c>
      <c r="CR311" s="148">
        <v>4</v>
      </c>
      <c r="CS311" s="148">
        <v>4</v>
      </c>
      <c r="CT311" s="148">
        <v>3</v>
      </c>
      <c r="CU311" s="148">
        <v>3</v>
      </c>
      <c r="CV311" s="148">
        <v>3</v>
      </c>
      <c r="CW311" s="148">
        <v>3</v>
      </c>
      <c r="CX311" s="148">
        <v>3</v>
      </c>
      <c r="CY311" s="148">
        <v>3</v>
      </c>
      <c r="CZ311" s="148">
        <v>3</v>
      </c>
      <c r="DA311" s="148">
        <v>4</v>
      </c>
      <c r="DB311" s="148">
        <v>4</v>
      </c>
      <c r="DC311" s="148">
        <v>4</v>
      </c>
      <c r="DD311" s="148">
        <v>4</v>
      </c>
      <c r="DE311" s="148">
        <v>4</v>
      </c>
      <c r="DF311" s="148">
        <v>3.5</v>
      </c>
      <c r="DG311" s="148">
        <v>3</v>
      </c>
      <c r="DH311" s="148">
        <v>3</v>
      </c>
      <c r="DI311" s="148">
        <v>3</v>
      </c>
      <c r="DJ311" s="148">
        <v>3</v>
      </c>
      <c r="DK311" s="148">
        <v>3</v>
      </c>
      <c r="DL311" s="148">
        <v>3</v>
      </c>
      <c r="DM311" s="148">
        <v>3</v>
      </c>
      <c r="DN311" s="148">
        <v>3</v>
      </c>
      <c r="DO311" s="148">
        <v>4</v>
      </c>
      <c r="DP311" s="148">
        <v>5</v>
      </c>
      <c r="DQ311" s="148">
        <v>5</v>
      </c>
      <c r="DR311" s="312">
        <v>5</v>
      </c>
      <c r="DS311" s="148">
        <v>6</v>
      </c>
      <c r="DT311" s="312">
        <v>6</v>
      </c>
      <c r="DU311" s="312">
        <v>4</v>
      </c>
      <c r="DV311" s="312">
        <v>4</v>
      </c>
      <c r="DW311" s="312">
        <v>4</v>
      </c>
      <c r="DX311" s="312">
        <v>4</v>
      </c>
      <c r="DY311" s="312">
        <v>5</v>
      </c>
      <c r="DZ311" s="312">
        <v>5</v>
      </c>
      <c r="EA311" s="312">
        <v>5</v>
      </c>
      <c r="EB311" s="312">
        <v>5</v>
      </c>
      <c r="EC311" s="312">
        <v>5</v>
      </c>
      <c r="ED311" s="312">
        <v>5</v>
      </c>
      <c r="EE311" s="312">
        <v>5</v>
      </c>
      <c r="EF311" s="312">
        <v>5</v>
      </c>
      <c r="EG311" s="312">
        <v>4</v>
      </c>
      <c r="EH311" s="312">
        <v>3</v>
      </c>
      <c r="EI311" s="312">
        <v>3</v>
      </c>
      <c r="EJ311" s="312">
        <v>5</v>
      </c>
      <c r="EK311" s="312">
        <v>5</v>
      </c>
      <c r="EL311" s="312">
        <v>6</v>
      </c>
      <c r="EM311" s="312">
        <v>6</v>
      </c>
      <c r="EN311" s="312">
        <v>5</v>
      </c>
      <c r="EO311" s="148">
        <v>6</v>
      </c>
      <c r="EP311" s="312">
        <v>4</v>
      </c>
      <c r="EQ311" s="312">
        <v>4</v>
      </c>
      <c r="ER311" s="312">
        <v>4</v>
      </c>
      <c r="ES311" s="312">
        <v>4</v>
      </c>
      <c r="ET311" s="312">
        <v>4</v>
      </c>
      <c r="EU311" s="431">
        <v>4</v>
      </c>
      <c r="EV311" s="312">
        <v>4</v>
      </c>
      <c r="EW311" s="312">
        <v>4</v>
      </c>
      <c r="EX311" s="312">
        <v>4</v>
      </c>
      <c r="EY311" s="312">
        <v>3</v>
      </c>
      <c r="EZ311" s="312">
        <v>3</v>
      </c>
      <c r="FA311" s="312">
        <v>3</v>
      </c>
      <c r="FB311" s="312">
        <v>3</v>
      </c>
      <c r="FC311" s="312">
        <v>3</v>
      </c>
      <c r="FD311" s="312">
        <v>3</v>
      </c>
      <c r="FE311" s="312">
        <v>3</v>
      </c>
      <c r="FF311" s="312">
        <v>3</v>
      </c>
      <c r="FG311" s="312">
        <v>3</v>
      </c>
      <c r="FH311" s="312">
        <v>2</v>
      </c>
      <c r="FI311" s="312">
        <v>3</v>
      </c>
      <c r="FJ311" s="312">
        <v>3</v>
      </c>
      <c r="FK311" s="148">
        <v>3</v>
      </c>
      <c r="FL311" s="312">
        <v>2</v>
      </c>
      <c r="FM311" s="312"/>
      <c r="FN311" s="148">
        <v>0</v>
      </c>
      <c r="FQ311" s="312">
        <v>1</v>
      </c>
      <c r="FR311" s="148">
        <v>1</v>
      </c>
      <c r="FS311" s="312">
        <v>1</v>
      </c>
      <c r="FT311" s="148">
        <v>0</v>
      </c>
      <c r="FU311" s="312">
        <v>0</v>
      </c>
      <c r="FV311" s="312">
        <v>0</v>
      </c>
      <c r="FW311" s="312">
        <v>0</v>
      </c>
      <c r="FX311" s="312">
        <v>0</v>
      </c>
      <c r="FY311" s="312">
        <v>0</v>
      </c>
      <c r="FZ311" s="312">
        <v>0</v>
      </c>
      <c r="GA311" s="312">
        <v>0</v>
      </c>
      <c r="GB311" s="312">
        <v>0</v>
      </c>
      <c r="GC311" s="312">
        <v>0</v>
      </c>
      <c r="GD311" s="312">
        <v>0</v>
      </c>
      <c r="GE311" s="312">
        <v>0</v>
      </c>
      <c r="GF311" s="312">
        <v>0</v>
      </c>
      <c r="GG311" s="312">
        <v>0</v>
      </c>
      <c r="GH311" s="312">
        <v>0</v>
      </c>
      <c r="GI311" s="312">
        <v>0</v>
      </c>
      <c r="GJ311" s="312">
        <v>0</v>
      </c>
      <c r="GK311" s="312">
        <v>0</v>
      </c>
      <c r="GL311" s="312">
        <v>0</v>
      </c>
      <c r="GM311" s="312">
        <v>0</v>
      </c>
      <c r="GN311" s="312">
        <v>0</v>
      </c>
      <c r="GO311" s="312">
        <v>0</v>
      </c>
      <c r="GP311" s="148">
        <v>0</v>
      </c>
      <c r="GQ311" s="312">
        <v>0</v>
      </c>
      <c r="GR311" s="312">
        <v>0</v>
      </c>
      <c r="GS311" s="312">
        <v>0</v>
      </c>
      <c r="GT311" s="312">
        <v>0</v>
      </c>
      <c r="GU311" s="312">
        <v>0</v>
      </c>
      <c r="GV311" s="148">
        <v>0</v>
      </c>
      <c r="GW311" s="148">
        <v>0</v>
      </c>
      <c r="GX311" s="148">
        <v>0</v>
      </c>
      <c r="GY311" s="148">
        <v>0</v>
      </c>
      <c r="GZ311" s="148">
        <v>0</v>
      </c>
      <c r="HA311" s="148">
        <v>0</v>
      </c>
      <c r="HB311" s="148">
        <v>0</v>
      </c>
      <c r="HC311" s="148">
        <v>0</v>
      </c>
      <c r="HD311" s="148">
        <v>0</v>
      </c>
      <c r="HE311" s="148">
        <v>0</v>
      </c>
      <c r="HF311" s="312">
        <v>0</v>
      </c>
      <c r="HG311" s="148">
        <v>0</v>
      </c>
      <c r="HH311" s="148">
        <v>0</v>
      </c>
      <c r="HI311" s="148">
        <v>0</v>
      </c>
      <c r="HJ311" s="148">
        <v>0</v>
      </c>
      <c r="HK311" s="148">
        <v>0</v>
      </c>
      <c r="HL311" s="148">
        <v>0</v>
      </c>
      <c r="HM311" s="148">
        <v>1</v>
      </c>
      <c r="HN311" s="148">
        <v>1</v>
      </c>
      <c r="HO311" s="148">
        <v>1</v>
      </c>
      <c r="HP311" s="148">
        <v>1</v>
      </c>
      <c r="HQ311" s="148">
        <v>2</v>
      </c>
      <c r="HR311" s="148">
        <v>2</v>
      </c>
      <c r="HS311" s="148">
        <v>2</v>
      </c>
      <c r="HT311" s="148">
        <v>2</v>
      </c>
      <c r="HU311" s="148">
        <v>1</v>
      </c>
      <c r="HV311" s="148">
        <v>1</v>
      </c>
      <c r="HW311" s="148">
        <v>1</v>
      </c>
      <c r="HX311" s="148">
        <v>1</v>
      </c>
      <c r="HY311" s="148">
        <v>1</v>
      </c>
      <c r="HZ311" s="148">
        <v>1</v>
      </c>
      <c r="IA311" s="148">
        <v>1</v>
      </c>
      <c r="IB311" s="148">
        <v>1</v>
      </c>
      <c r="IC311" s="148">
        <v>1</v>
      </c>
      <c r="ID311" s="148">
        <v>1</v>
      </c>
      <c r="IE311" s="148">
        <v>0</v>
      </c>
      <c r="IF311" s="148">
        <v>0</v>
      </c>
      <c r="IG311" s="148">
        <v>0</v>
      </c>
      <c r="IH311" s="148">
        <v>0</v>
      </c>
      <c r="II311" s="148">
        <v>0</v>
      </c>
      <c r="IJ311" s="148">
        <v>0</v>
      </c>
      <c r="IK311" s="148">
        <v>1</v>
      </c>
      <c r="IL311" s="148">
        <v>1</v>
      </c>
      <c r="IM311" s="148">
        <v>1</v>
      </c>
      <c r="IN311" s="351">
        <f t="shared" si="312"/>
        <v>1</v>
      </c>
      <c r="IO311" s="148">
        <v>1</v>
      </c>
      <c r="IP311" s="148">
        <v>2</v>
      </c>
      <c r="IQ311" s="148">
        <v>2</v>
      </c>
      <c r="IR311" s="148">
        <v>2</v>
      </c>
      <c r="IS311" s="148">
        <v>2</v>
      </c>
      <c r="IT311" s="148">
        <v>2</v>
      </c>
      <c r="IU311" s="148">
        <v>2</v>
      </c>
      <c r="IV311" s="148">
        <v>3</v>
      </c>
      <c r="IW311" s="148">
        <v>3</v>
      </c>
      <c r="IX311" s="148">
        <v>3</v>
      </c>
      <c r="IY311" s="148">
        <v>3</v>
      </c>
      <c r="IZ311" s="148">
        <v>3</v>
      </c>
      <c r="JA311" s="148">
        <v>2</v>
      </c>
      <c r="JB311" s="148">
        <v>2</v>
      </c>
      <c r="JC311" s="355">
        <f t="shared" si="315"/>
        <v>2</v>
      </c>
      <c r="JD311" s="148">
        <v>2</v>
      </c>
      <c r="JE311" s="148">
        <v>2</v>
      </c>
      <c r="JF311" s="353">
        <f t="shared" si="316"/>
        <v>2</v>
      </c>
      <c r="JG311" s="148">
        <v>2</v>
      </c>
      <c r="JH311" s="148">
        <v>2</v>
      </c>
      <c r="JI311" s="148">
        <v>2</v>
      </c>
      <c r="JJ311" s="148">
        <v>2</v>
      </c>
      <c r="JK311" s="148">
        <v>2</v>
      </c>
      <c r="JL311" s="148">
        <v>2</v>
      </c>
      <c r="JM311" s="148">
        <v>2</v>
      </c>
      <c r="JN311" s="351">
        <f t="shared" si="317"/>
        <v>2</v>
      </c>
      <c r="JO311" s="148">
        <v>2</v>
      </c>
      <c r="JP311" s="148">
        <v>2</v>
      </c>
      <c r="JQ311" s="148">
        <v>2</v>
      </c>
      <c r="JR311" s="148">
        <v>3</v>
      </c>
      <c r="JS311" s="148">
        <v>4</v>
      </c>
      <c r="JT311" s="148">
        <v>4</v>
      </c>
      <c r="JU311" s="148">
        <v>3</v>
      </c>
      <c r="JV311" s="351">
        <f t="shared" si="318"/>
        <v>3</v>
      </c>
      <c r="JW311" s="148">
        <v>3</v>
      </c>
      <c r="JX311" s="148">
        <v>3</v>
      </c>
      <c r="JY311" s="148">
        <v>3</v>
      </c>
      <c r="JZ311" s="148">
        <v>3</v>
      </c>
      <c r="KA311" s="148">
        <v>2</v>
      </c>
      <c r="KB311" s="148">
        <v>1</v>
      </c>
      <c r="KC311" s="148">
        <v>1</v>
      </c>
      <c r="KD311" s="148">
        <v>1</v>
      </c>
      <c r="KE311" s="148">
        <v>1</v>
      </c>
      <c r="KF311" s="148">
        <v>0</v>
      </c>
      <c r="KG311" s="148">
        <v>0</v>
      </c>
      <c r="KH311" s="148">
        <v>0</v>
      </c>
      <c r="KI311" s="148">
        <v>1</v>
      </c>
      <c r="KJ311" s="148">
        <v>1</v>
      </c>
      <c r="KK311" s="148">
        <v>1</v>
      </c>
      <c r="KL311" s="148">
        <v>1</v>
      </c>
      <c r="KM311" s="148">
        <v>1</v>
      </c>
      <c r="KN311" s="148">
        <v>1</v>
      </c>
      <c r="KO311" s="148">
        <v>1</v>
      </c>
      <c r="KP311" s="148">
        <v>3</v>
      </c>
      <c r="KQ311" s="148">
        <v>3</v>
      </c>
      <c r="KR311" s="148">
        <v>3</v>
      </c>
      <c r="KS311" s="148">
        <v>3</v>
      </c>
      <c r="KT311" s="148">
        <v>3</v>
      </c>
      <c r="KU311" s="148">
        <v>3</v>
      </c>
      <c r="KV311" s="148">
        <v>3</v>
      </c>
      <c r="KW311" s="148">
        <v>3</v>
      </c>
      <c r="KX311" s="148">
        <v>3</v>
      </c>
      <c r="KY311" s="148">
        <v>3</v>
      </c>
      <c r="KZ311" s="148">
        <v>2</v>
      </c>
      <c r="LA311" s="148">
        <v>2</v>
      </c>
      <c r="LB311" s="148">
        <v>2</v>
      </c>
      <c r="LC311" s="148">
        <v>2</v>
      </c>
      <c r="LD311" s="148">
        <v>2</v>
      </c>
      <c r="LE311" s="148">
        <v>2</v>
      </c>
      <c r="LF311" s="148">
        <v>3</v>
      </c>
      <c r="LG311" s="148">
        <v>3</v>
      </c>
      <c r="LH311" s="148">
        <v>3</v>
      </c>
      <c r="LI311" s="148">
        <v>3</v>
      </c>
      <c r="LJ311" s="148">
        <v>3</v>
      </c>
      <c r="LK311" s="148">
        <v>3</v>
      </c>
      <c r="LL311" s="148">
        <v>2</v>
      </c>
      <c r="LM311" s="148">
        <v>2</v>
      </c>
      <c r="LN311" s="148">
        <v>2</v>
      </c>
      <c r="LO311" s="148">
        <v>2</v>
      </c>
      <c r="LP311" s="148">
        <v>1</v>
      </c>
      <c r="LQ311" s="148">
        <v>1</v>
      </c>
      <c r="LR311" s="148">
        <v>1</v>
      </c>
      <c r="LS311" s="148">
        <v>1</v>
      </c>
      <c r="LT311" s="148">
        <v>1</v>
      </c>
      <c r="LU311" s="148">
        <v>1</v>
      </c>
      <c r="LV311" s="148">
        <v>1</v>
      </c>
      <c r="LW311" s="148">
        <v>1</v>
      </c>
      <c r="LX311" s="148">
        <v>1</v>
      </c>
      <c r="LY311" s="148">
        <v>1</v>
      </c>
      <c r="LZ311" s="148">
        <v>1</v>
      </c>
      <c r="MA311" s="148">
        <v>2</v>
      </c>
      <c r="MB311" s="148">
        <v>2</v>
      </c>
      <c r="MC311" s="312">
        <v>2</v>
      </c>
      <c r="MD311" s="148">
        <v>2</v>
      </c>
      <c r="ME311" s="148">
        <v>2</v>
      </c>
      <c r="MF311" s="148">
        <v>2</v>
      </c>
      <c r="MG311" s="148">
        <v>2</v>
      </c>
      <c r="MH311" s="148">
        <v>2</v>
      </c>
      <c r="MI311" s="148">
        <v>2</v>
      </c>
      <c r="MJ311" s="148">
        <v>2</v>
      </c>
      <c r="MK311" s="148">
        <v>2</v>
      </c>
      <c r="ML311" s="148">
        <v>2</v>
      </c>
      <c r="MM311" s="148">
        <v>2</v>
      </c>
      <c r="MN311" s="148">
        <v>2</v>
      </c>
      <c r="MO311" s="148">
        <v>3</v>
      </c>
      <c r="MP311" s="148">
        <v>3</v>
      </c>
      <c r="MQ311" s="148">
        <v>3</v>
      </c>
      <c r="MR311" s="148">
        <v>3</v>
      </c>
      <c r="MS311" s="148">
        <v>3</v>
      </c>
      <c r="MT311" s="148">
        <v>3</v>
      </c>
      <c r="MU311" s="148">
        <v>3</v>
      </c>
      <c r="MV311" s="148">
        <v>3</v>
      </c>
      <c r="MW311" s="148">
        <v>3</v>
      </c>
      <c r="MX311" s="148">
        <v>3</v>
      </c>
      <c r="MY311" s="148">
        <v>3</v>
      </c>
      <c r="MZ311" s="148">
        <v>3</v>
      </c>
      <c r="NA311" s="148">
        <v>3</v>
      </c>
      <c r="NB311" s="148">
        <v>3</v>
      </c>
      <c r="NC311" s="148">
        <v>3</v>
      </c>
      <c r="ND311" s="148">
        <v>3</v>
      </c>
      <c r="NE311" s="148">
        <v>3</v>
      </c>
      <c r="NF311" s="148">
        <v>3</v>
      </c>
      <c r="NG311" s="148">
        <v>3</v>
      </c>
      <c r="NH311" s="148">
        <v>3</v>
      </c>
      <c r="NI311" s="148">
        <v>2</v>
      </c>
      <c r="NJ311" s="148">
        <v>2</v>
      </c>
      <c r="NK311" s="148">
        <v>4</v>
      </c>
      <c r="NL311" s="148">
        <v>4</v>
      </c>
      <c r="NM311" s="148">
        <v>4</v>
      </c>
      <c r="NN311" s="148">
        <v>4</v>
      </c>
      <c r="NO311" s="148">
        <v>4</v>
      </c>
      <c r="NP311" s="148">
        <v>4</v>
      </c>
      <c r="NQ311" s="148">
        <v>3</v>
      </c>
      <c r="NR311" s="148">
        <v>3</v>
      </c>
      <c r="NS311" s="148">
        <v>3</v>
      </c>
      <c r="NT311" s="148">
        <v>2</v>
      </c>
      <c r="NU311" s="148">
        <v>2</v>
      </c>
      <c r="NV311" s="148">
        <v>2</v>
      </c>
      <c r="NW311" s="148">
        <v>2</v>
      </c>
      <c r="NX311" s="148">
        <v>3</v>
      </c>
      <c r="NY311" s="148">
        <v>3</v>
      </c>
      <c r="NZ311" s="148">
        <v>3</v>
      </c>
      <c r="OA311" s="148">
        <v>3</v>
      </c>
      <c r="OB311" s="148">
        <v>3</v>
      </c>
      <c r="OC311" s="148">
        <v>3</v>
      </c>
      <c r="OD311" s="148">
        <v>3</v>
      </c>
      <c r="OE311" s="148">
        <v>3</v>
      </c>
      <c r="OF311" s="148">
        <v>3</v>
      </c>
      <c r="OG311" s="148">
        <v>4</v>
      </c>
      <c r="OH311" s="148">
        <v>4</v>
      </c>
      <c r="OI311" s="148">
        <v>4</v>
      </c>
      <c r="OJ311" s="148">
        <v>4</v>
      </c>
      <c r="OK311" s="148">
        <v>4</v>
      </c>
      <c r="OL311" s="148">
        <v>4</v>
      </c>
      <c r="OM311" s="148">
        <v>3</v>
      </c>
      <c r="ON311" s="148">
        <v>2</v>
      </c>
      <c r="OO311" s="148">
        <v>1</v>
      </c>
      <c r="OP311" s="148">
        <v>1</v>
      </c>
      <c r="OQ311" s="148">
        <v>1</v>
      </c>
      <c r="OR311" s="312">
        <v>1</v>
      </c>
      <c r="OS311" s="148">
        <v>1</v>
      </c>
      <c r="OT311" s="148">
        <v>1</v>
      </c>
      <c r="OU311" s="148">
        <v>1</v>
      </c>
      <c r="OV311" s="312">
        <v>2</v>
      </c>
      <c r="OW311" s="148">
        <v>2</v>
      </c>
      <c r="OX311" s="312">
        <v>2</v>
      </c>
      <c r="OY311" s="351">
        <f t="shared" ref="OY311" si="319">SUM(OX311+OZ311)/2</f>
        <v>2</v>
      </c>
      <c r="OZ311" s="148">
        <v>2</v>
      </c>
      <c r="PA311" s="148">
        <v>2</v>
      </c>
      <c r="PB311" s="148">
        <v>2</v>
      </c>
      <c r="PC311" s="148">
        <v>2</v>
      </c>
      <c r="PD311" s="148">
        <v>2</v>
      </c>
      <c r="PE311" s="148">
        <v>2</v>
      </c>
      <c r="PF311" s="148">
        <v>2</v>
      </c>
      <c r="PG311" s="312">
        <v>2</v>
      </c>
      <c r="PH311" s="148">
        <v>2</v>
      </c>
      <c r="PI311" s="148">
        <v>1</v>
      </c>
      <c r="PJ311" s="351">
        <f t="shared" si="314"/>
        <v>1</v>
      </c>
      <c r="PK311" s="312">
        <v>1</v>
      </c>
      <c r="PL311" s="148">
        <v>1</v>
      </c>
      <c r="PM311" s="312">
        <v>1</v>
      </c>
      <c r="PN311" s="148">
        <v>1</v>
      </c>
      <c r="PO311" s="312">
        <v>2</v>
      </c>
      <c r="PP311" s="148">
        <v>2</v>
      </c>
      <c r="PQ311" s="148">
        <v>2</v>
      </c>
      <c r="PR311" s="148">
        <v>2</v>
      </c>
      <c r="PS311" s="148">
        <v>2</v>
      </c>
      <c r="PT311" s="148">
        <v>1</v>
      </c>
      <c r="PV311" s="312">
        <v>1</v>
      </c>
      <c r="PW311" s="148">
        <v>1</v>
      </c>
      <c r="PX311" s="148">
        <v>1</v>
      </c>
      <c r="PY311" s="148">
        <v>1</v>
      </c>
      <c r="PZ311" s="148">
        <v>1</v>
      </c>
      <c r="QA311" s="148">
        <v>1</v>
      </c>
      <c r="QB311" s="148">
        <v>2</v>
      </c>
      <c r="QC311" s="148">
        <v>1</v>
      </c>
      <c r="QD311" s="148">
        <v>1</v>
      </c>
      <c r="QE311" s="148">
        <v>1</v>
      </c>
      <c r="QF311" s="148">
        <v>1</v>
      </c>
      <c r="QG311" s="148">
        <v>1</v>
      </c>
      <c r="QH311" s="148">
        <v>1</v>
      </c>
      <c r="QI311" s="148">
        <v>1</v>
      </c>
      <c r="QJ311" s="148">
        <v>1</v>
      </c>
      <c r="QK311" s="148">
        <v>1</v>
      </c>
      <c r="QL311" s="148">
        <v>2</v>
      </c>
      <c r="QQ311" s="148">
        <v>1</v>
      </c>
      <c r="QR311" s="148">
        <v>1</v>
      </c>
      <c r="QS311" s="148">
        <v>1</v>
      </c>
      <c r="QT311" s="148">
        <v>1</v>
      </c>
      <c r="QU311" s="148">
        <v>1</v>
      </c>
      <c r="QV311" s="148">
        <v>1</v>
      </c>
      <c r="QW311" s="148">
        <v>1</v>
      </c>
      <c r="QX311" s="148">
        <v>1</v>
      </c>
      <c r="QY311" s="148">
        <v>1</v>
      </c>
      <c r="QZ311" s="148">
        <v>1</v>
      </c>
      <c r="RA311" s="148">
        <v>1</v>
      </c>
      <c r="RB311" s="312">
        <v>1</v>
      </c>
      <c r="RC311" s="148">
        <v>1</v>
      </c>
      <c r="RD311" s="312"/>
      <c r="RE311" s="434"/>
      <c r="RG311" s="312"/>
      <c r="RH311" s="312"/>
      <c r="RI311" s="312"/>
      <c r="RL311" s="312"/>
      <c r="RM311" s="312"/>
      <c r="RN311" s="312"/>
      <c r="RO311" s="312">
        <v>1</v>
      </c>
      <c r="RP311" s="148">
        <v>2</v>
      </c>
      <c r="RQ311" s="148">
        <v>2</v>
      </c>
      <c r="RR311" s="148">
        <v>2</v>
      </c>
      <c r="RS311" s="148">
        <v>1</v>
      </c>
      <c r="RT311" s="148">
        <v>1</v>
      </c>
      <c r="RU311" s="148">
        <v>1</v>
      </c>
      <c r="RV311" s="148">
        <v>1</v>
      </c>
      <c r="RW311" s="148">
        <v>1</v>
      </c>
      <c r="RX311" s="148">
        <v>1</v>
      </c>
      <c r="RY311" s="148">
        <v>1</v>
      </c>
      <c r="RZ311" s="148">
        <v>1</v>
      </c>
      <c r="SA311" s="148">
        <v>1</v>
      </c>
      <c r="SB311" s="148">
        <v>1</v>
      </c>
      <c r="SC311" s="148">
        <v>1</v>
      </c>
      <c r="SD311" s="148">
        <v>1</v>
      </c>
      <c r="SE311" s="148">
        <v>1</v>
      </c>
      <c r="SF311" s="148">
        <v>1</v>
      </c>
      <c r="SG311" s="148">
        <v>1</v>
      </c>
      <c r="SH311" s="148">
        <v>1</v>
      </c>
      <c r="SI311" s="148">
        <v>1</v>
      </c>
      <c r="SJ311" s="148">
        <v>1</v>
      </c>
      <c r="SK311" s="148">
        <v>1</v>
      </c>
      <c r="SL311" s="148">
        <v>1</v>
      </c>
      <c r="SM311" s="148">
        <v>1</v>
      </c>
      <c r="SN311" s="148">
        <v>1</v>
      </c>
      <c r="SO311" s="148">
        <v>1</v>
      </c>
      <c r="SP311" s="148">
        <v>1</v>
      </c>
      <c r="SQ311" s="148">
        <v>1</v>
      </c>
      <c r="SR311" s="148">
        <v>1</v>
      </c>
      <c r="SS311" s="148">
        <v>1</v>
      </c>
      <c r="ST311" s="148">
        <v>1</v>
      </c>
      <c r="SU311" s="148">
        <v>1</v>
      </c>
      <c r="SV311" s="148">
        <v>1</v>
      </c>
      <c r="SW311" s="148">
        <v>1</v>
      </c>
      <c r="SX311" s="312">
        <v>1</v>
      </c>
      <c r="SY311" s="148">
        <v>1</v>
      </c>
      <c r="SZ311" s="148">
        <v>1</v>
      </c>
      <c r="TA311" s="148">
        <v>1</v>
      </c>
      <c r="TB311" s="148">
        <v>1</v>
      </c>
      <c r="TC311" s="148">
        <v>1</v>
      </c>
      <c r="TD311" s="148">
        <v>1</v>
      </c>
      <c r="TE311" s="148">
        <v>1</v>
      </c>
      <c r="TF311" s="148">
        <v>1</v>
      </c>
      <c r="TG311" s="148">
        <v>1</v>
      </c>
      <c r="TH311" s="148">
        <v>1</v>
      </c>
      <c r="TI311" s="312">
        <v>1</v>
      </c>
      <c r="TJ311" s="148">
        <v>1</v>
      </c>
      <c r="TK311" s="148">
        <v>1</v>
      </c>
      <c r="TL311" s="148">
        <v>1</v>
      </c>
      <c r="TM311" s="148">
        <v>2</v>
      </c>
      <c r="TN311" s="312">
        <v>2</v>
      </c>
      <c r="TO311" s="148">
        <v>2</v>
      </c>
      <c r="TP311" s="148">
        <v>2</v>
      </c>
      <c r="TQ311" s="148">
        <v>2</v>
      </c>
      <c r="TR311" s="148">
        <v>2</v>
      </c>
      <c r="TS311" s="148">
        <v>2</v>
      </c>
      <c r="TT311" s="148">
        <v>2</v>
      </c>
      <c r="TU311" s="148">
        <v>2</v>
      </c>
      <c r="TV311" s="148">
        <v>1</v>
      </c>
      <c r="TW311" s="148">
        <v>1</v>
      </c>
      <c r="TX311" s="148">
        <v>1</v>
      </c>
      <c r="TY311" s="148">
        <v>1</v>
      </c>
      <c r="TZ311" s="148">
        <v>1</v>
      </c>
      <c r="UA311" s="148">
        <v>1</v>
      </c>
      <c r="UE311" s="312"/>
      <c r="UF311" s="312"/>
    </row>
    <row r="312" spans="1:597" s="148" customFormat="1" hidden="1" x14ac:dyDescent="0.2">
      <c r="A312" s="327"/>
      <c r="B312" s="354">
        <v>9</v>
      </c>
      <c r="C312" s="399">
        <f t="shared" ca="1" si="311"/>
        <v>0</v>
      </c>
      <c r="D312" s="354"/>
      <c r="E312" s="354"/>
      <c r="F312" s="354"/>
      <c r="G312" s="148">
        <v>1</v>
      </c>
      <c r="H312" s="148">
        <v>1</v>
      </c>
      <c r="I312" s="355">
        <v>1</v>
      </c>
      <c r="J312" s="148">
        <v>1</v>
      </c>
      <c r="K312" s="148">
        <v>1</v>
      </c>
      <c r="L312" s="148">
        <v>1</v>
      </c>
      <c r="M312" s="148">
        <v>1</v>
      </c>
      <c r="N312" s="148">
        <v>1</v>
      </c>
      <c r="O312" s="148">
        <v>1</v>
      </c>
      <c r="P312" s="148">
        <v>1</v>
      </c>
      <c r="Q312" s="148">
        <v>1</v>
      </c>
      <c r="R312" s="148">
        <v>1</v>
      </c>
      <c r="S312" s="148">
        <v>1</v>
      </c>
      <c r="T312" s="148">
        <v>0</v>
      </c>
      <c r="U312" s="148">
        <v>0</v>
      </c>
      <c r="V312" s="148">
        <v>0</v>
      </c>
      <c r="W312" s="148">
        <v>1</v>
      </c>
      <c r="X312" s="148">
        <v>1</v>
      </c>
      <c r="Y312" s="148">
        <v>1</v>
      </c>
      <c r="Z312" s="148">
        <v>1</v>
      </c>
      <c r="AA312" s="148">
        <v>1</v>
      </c>
      <c r="AB312" s="148">
        <v>1</v>
      </c>
      <c r="AC312" s="148">
        <v>0</v>
      </c>
      <c r="AD312" s="148">
        <v>0</v>
      </c>
      <c r="AE312" s="148">
        <v>0</v>
      </c>
      <c r="AF312" s="148">
        <v>0</v>
      </c>
      <c r="AG312" s="148">
        <v>0</v>
      </c>
      <c r="AH312" s="148">
        <v>0</v>
      </c>
      <c r="AI312" s="148">
        <v>0</v>
      </c>
      <c r="AJ312" s="148">
        <v>0</v>
      </c>
      <c r="AK312" s="148">
        <v>0</v>
      </c>
      <c r="AL312" s="148">
        <v>0</v>
      </c>
      <c r="AM312" s="148">
        <v>0</v>
      </c>
      <c r="AN312" s="148">
        <v>0</v>
      </c>
      <c r="AO312" s="148">
        <v>0</v>
      </c>
      <c r="AP312" s="360">
        <v>0</v>
      </c>
      <c r="AQ312" s="148">
        <v>0</v>
      </c>
      <c r="AR312" s="148">
        <v>0</v>
      </c>
      <c r="AS312" s="148">
        <v>0</v>
      </c>
      <c r="AT312" s="148">
        <v>0</v>
      </c>
      <c r="AU312" s="148">
        <v>0</v>
      </c>
      <c r="AV312" s="148">
        <v>0</v>
      </c>
      <c r="AW312" s="148">
        <v>0</v>
      </c>
      <c r="AX312" s="148">
        <v>0</v>
      </c>
      <c r="AY312" s="148">
        <v>0</v>
      </c>
      <c r="AZ312" s="148">
        <v>0</v>
      </c>
      <c r="BA312" s="148">
        <v>0</v>
      </c>
      <c r="BB312" s="148">
        <v>0</v>
      </c>
      <c r="BC312" s="148">
        <v>0</v>
      </c>
      <c r="BD312" s="148">
        <v>0</v>
      </c>
      <c r="BE312" s="148">
        <v>0</v>
      </c>
      <c r="BF312" s="148">
        <v>0</v>
      </c>
      <c r="BG312" s="148">
        <v>0</v>
      </c>
      <c r="BH312" s="148">
        <v>0</v>
      </c>
      <c r="BI312" s="148">
        <v>0</v>
      </c>
      <c r="BJ312" s="148">
        <v>0</v>
      </c>
      <c r="BK312" s="148">
        <v>0</v>
      </c>
      <c r="BL312" s="148">
        <v>0</v>
      </c>
      <c r="BM312" s="148">
        <v>0</v>
      </c>
      <c r="BN312" s="148">
        <v>1</v>
      </c>
      <c r="BO312" s="148">
        <v>1</v>
      </c>
      <c r="BP312" s="148">
        <v>2</v>
      </c>
      <c r="BQ312" s="148">
        <v>2</v>
      </c>
      <c r="BR312" s="148">
        <v>2</v>
      </c>
      <c r="BS312" s="356">
        <v>0</v>
      </c>
      <c r="BT312" s="148">
        <v>2</v>
      </c>
      <c r="BU312" s="148">
        <v>2</v>
      </c>
      <c r="BV312" s="148">
        <v>2</v>
      </c>
      <c r="BW312" s="148">
        <v>3</v>
      </c>
      <c r="BX312" s="148">
        <v>3</v>
      </c>
      <c r="BY312" s="148">
        <v>2</v>
      </c>
      <c r="BZ312" s="148">
        <v>2</v>
      </c>
      <c r="CA312" s="312">
        <v>3</v>
      </c>
      <c r="CB312" s="148">
        <v>3</v>
      </c>
      <c r="CC312" s="312">
        <v>2</v>
      </c>
      <c r="CD312" s="312">
        <v>1</v>
      </c>
      <c r="CE312" s="312">
        <v>1</v>
      </c>
      <c r="CF312" s="312">
        <v>1</v>
      </c>
      <c r="CG312" s="148">
        <v>1</v>
      </c>
      <c r="CH312" s="148">
        <v>1</v>
      </c>
      <c r="CI312" s="312">
        <v>1</v>
      </c>
      <c r="CJ312" s="148">
        <v>1</v>
      </c>
      <c r="CK312" s="148">
        <v>1</v>
      </c>
      <c r="CL312" s="148">
        <v>1</v>
      </c>
      <c r="CM312" s="148">
        <v>2</v>
      </c>
      <c r="CN312" s="148">
        <v>2</v>
      </c>
      <c r="CO312" s="148">
        <v>2</v>
      </c>
      <c r="CP312" s="148">
        <v>2</v>
      </c>
      <c r="CQ312" s="148">
        <v>2</v>
      </c>
      <c r="CR312" s="148">
        <v>2</v>
      </c>
      <c r="CS312" s="148">
        <v>2</v>
      </c>
      <c r="CT312" s="148">
        <v>2</v>
      </c>
      <c r="CU312" s="148">
        <v>0</v>
      </c>
      <c r="CV312" s="148">
        <v>0</v>
      </c>
      <c r="CW312" s="148">
        <v>0</v>
      </c>
      <c r="CX312" s="148">
        <v>0</v>
      </c>
      <c r="CY312" s="148">
        <v>0</v>
      </c>
      <c r="CZ312" s="148">
        <v>0</v>
      </c>
      <c r="DA312" s="148">
        <v>0</v>
      </c>
      <c r="DB312" s="148">
        <v>0</v>
      </c>
      <c r="DC312" s="148">
        <v>0</v>
      </c>
      <c r="DD312" s="148">
        <v>0</v>
      </c>
      <c r="DE312" s="148">
        <v>0</v>
      </c>
      <c r="DF312" s="148">
        <v>0</v>
      </c>
      <c r="DG312" s="148">
        <v>0</v>
      </c>
      <c r="DH312" s="148">
        <v>1</v>
      </c>
      <c r="DI312" s="148">
        <v>1</v>
      </c>
      <c r="DJ312" s="148">
        <v>1</v>
      </c>
      <c r="DK312" s="148">
        <v>1</v>
      </c>
      <c r="DL312" s="148">
        <v>1</v>
      </c>
      <c r="DM312" s="148">
        <v>1</v>
      </c>
      <c r="DN312" s="148">
        <v>1</v>
      </c>
      <c r="DO312" s="148">
        <v>1</v>
      </c>
      <c r="DP312" s="148">
        <v>1</v>
      </c>
      <c r="DQ312" s="148">
        <v>1</v>
      </c>
      <c r="DR312" s="312">
        <v>1</v>
      </c>
      <c r="DS312" s="148">
        <v>1</v>
      </c>
      <c r="DT312" s="312">
        <v>1</v>
      </c>
      <c r="DU312" s="312">
        <v>1</v>
      </c>
      <c r="DV312" s="312">
        <v>1</v>
      </c>
      <c r="DW312" s="312">
        <v>1</v>
      </c>
      <c r="DX312" s="312">
        <v>1</v>
      </c>
      <c r="DY312" s="312"/>
      <c r="DZ312" s="312"/>
      <c r="EA312" s="312"/>
      <c r="EB312" s="312"/>
      <c r="EC312" s="312"/>
      <c r="ED312" s="312"/>
      <c r="EE312" s="312"/>
      <c r="EF312" s="312"/>
      <c r="EG312" s="312"/>
      <c r="EH312" s="312"/>
      <c r="EI312" s="312"/>
      <c r="EJ312" s="312"/>
      <c r="EK312" s="312"/>
      <c r="EL312" s="312"/>
      <c r="EM312" s="312"/>
      <c r="EN312" s="312"/>
      <c r="EP312" s="312"/>
      <c r="EQ312" s="312"/>
      <c r="ER312" s="312"/>
      <c r="ES312" s="312"/>
      <c r="ET312" s="312"/>
      <c r="EU312" s="431"/>
      <c r="EV312" s="312"/>
      <c r="EW312" s="312"/>
      <c r="EX312" s="312"/>
      <c r="EY312" s="312">
        <v>1</v>
      </c>
      <c r="EZ312" s="312">
        <v>1</v>
      </c>
      <c r="FA312" s="312">
        <v>1</v>
      </c>
      <c r="FB312" s="312">
        <v>1</v>
      </c>
      <c r="FC312" s="312">
        <v>1</v>
      </c>
      <c r="FD312" s="312">
        <v>1</v>
      </c>
      <c r="FE312" s="312"/>
      <c r="FF312" s="312"/>
      <c r="FG312" s="312"/>
      <c r="FH312" s="312"/>
      <c r="FI312" s="312"/>
      <c r="FJ312" s="312"/>
      <c r="FL312" s="312"/>
      <c r="FM312" s="312"/>
      <c r="FN312" s="148">
        <v>0</v>
      </c>
      <c r="FO312" s="148">
        <v>1</v>
      </c>
      <c r="FP312" s="148">
        <v>1</v>
      </c>
      <c r="FQ312" s="312">
        <v>1</v>
      </c>
      <c r="FR312" s="148">
        <v>1</v>
      </c>
      <c r="FS312" s="312">
        <v>0</v>
      </c>
      <c r="FT312" s="148">
        <v>0</v>
      </c>
      <c r="FU312" s="312">
        <v>0</v>
      </c>
      <c r="FV312" s="312">
        <v>0</v>
      </c>
      <c r="FW312" s="312">
        <v>0</v>
      </c>
      <c r="FX312" s="312">
        <v>0</v>
      </c>
      <c r="FY312" s="312">
        <v>0</v>
      </c>
      <c r="FZ312" s="312">
        <v>0</v>
      </c>
      <c r="GA312" s="312">
        <v>0</v>
      </c>
      <c r="GB312" s="312">
        <v>1</v>
      </c>
      <c r="GC312" s="312">
        <v>1</v>
      </c>
      <c r="GD312" s="312">
        <v>1</v>
      </c>
      <c r="GE312" s="312">
        <v>1</v>
      </c>
      <c r="GF312" s="312">
        <v>2</v>
      </c>
      <c r="GG312" s="312">
        <v>2</v>
      </c>
      <c r="GH312" s="312">
        <v>2</v>
      </c>
      <c r="GI312" s="312">
        <v>2</v>
      </c>
      <c r="GJ312" s="312">
        <v>2</v>
      </c>
      <c r="GK312" s="312">
        <v>2</v>
      </c>
      <c r="GL312" s="312">
        <v>1</v>
      </c>
      <c r="GM312" s="312">
        <v>1</v>
      </c>
      <c r="GN312" s="312">
        <v>1</v>
      </c>
      <c r="GO312" s="312">
        <v>1</v>
      </c>
      <c r="GP312" s="148">
        <v>1</v>
      </c>
      <c r="GQ312" s="312">
        <v>1</v>
      </c>
      <c r="GR312" s="312">
        <v>1</v>
      </c>
      <c r="GS312" s="312">
        <v>1</v>
      </c>
      <c r="GT312" s="312">
        <v>1</v>
      </c>
      <c r="GU312" s="312">
        <v>1</v>
      </c>
      <c r="GV312" s="148">
        <v>1</v>
      </c>
      <c r="GW312" s="148">
        <v>1</v>
      </c>
      <c r="GX312" s="148">
        <v>1</v>
      </c>
      <c r="GY312" s="148">
        <v>1</v>
      </c>
      <c r="GZ312" s="148">
        <v>1</v>
      </c>
      <c r="HA312" s="148">
        <v>1</v>
      </c>
      <c r="HB312" s="148">
        <v>1</v>
      </c>
      <c r="HC312" s="148">
        <v>1</v>
      </c>
      <c r="HD312" s="148">
        <v>1</v>
      </c>
      <c r="HE312" s="148">
        <v>1</v>
      </c>
      <c r="HF312" s="312">
        <v>1</v>
      </c>
      <c r="HG312" s="148">
        <v>1</v>
      </c>
      <c r="HH312" s="148">
        <v>1</v>
      </c>
      <c r="HI312" s="148">
        <v>1</v>
      </c>
      <c r="HJ312" s="148">
        <v>1</v>
      </c>
      <c r="HK312" s="148">
        <v>1</v>
      </c>
      <c r="HL312" s="148">
        <v>1</v>
      </c>
      <c r="HM312" s="148">
        <v>1</v>
      </c>
      <c r="HN312" s="148">
        <v>1</v>
      </c>
      <c r="HO312" s="148">
        <v>1</v>
      </c>
      <c r="HP312" s="148">
        <v>1</v>
      </c>
      <c r="HQ312" s="148">
        <v>1</v>
      </c>
      <c r="HR312" s="148">
        <v>1</v>
      </c>
      <c r="HS312" s="148">
        <v>1</v>
      </c>
      <c r="HT312" s="148">
        <v>1</v>
      </c>
      <c r="HU312" s="148">
        <v>1</v>
      </c>
      <c r="HV312" s="148">
        <v>1</v>
      </c>
      <c r="HW312" s="148">
        <v>1</v>
      </c>
      <c r="HX312" s="148">
        <v>1</v>
      </c>
      <c r="HY312" s="148">
        <v>1</v>
      </c>
      <c r="HZ312" s="148">
        <v>1</v>
      </c>
      <c r="IA312" s="148">
        <v>0</v>
      </c>
      <c r="IB312" s="148">
        <v>0</v>
      </c>
      <c r="IC312" s="148">
        <v>0</v>
      </c>
      <c r="ID312" s="148">
        <v>0</v>
      </c>
      <c r="IE312" s="148">
        <v>0</v>
      </c>
      <c r="IF312" s="148">
        <v>0</v>
      </c>
      <c r="IG312" s="148">
        <v>0</v>
      </c>
      <c r="IH312" s="148">
        <v>0</v>
      </c>
      <c r="II312" s="148">
        <v>0</v>
      </c>
      <c r="IJ312" s="148">
        <v>0</v>
      </c>
      <c r="IK312" s="148">
        <v>0</v>
      </c>
      <c r="IL312" s="148">
        <v>0</v>
      </c>
      <c r="IM312" s="148">
        <v>0</v>
      </c>
      <c r="IN312" s="351">
        <f t="shared" si="312"/>
        <v>0</v>
      </c>
      <c r="IO312" s="148">
        <v>0</v>
      </c>
      <c r="IP312" s="148">
        <v>0</v>
      </c>
      <c r="IQ312" s="148">
        <v>0</v>
      </c>
      <c r="IR312" s="148">
        <v>0</v>
      </c>
      <c r="IS312" s="148">
        <v>0</v>
      </c>
      <c r="IT312" s="148">
        <v>0</v>
      </c>
      <c r="IU312" s="148">
        <v>0</v>
      </c>
      <c r="IV312" s="148">
        <v>0</v>
      </c>
      <c r="IW312" s="148">
        <v>0</v>
      </c>
      <c r="IX312" s="148">
        <v>0</v>
      </c>
      <c r="IY312" s="148">
        <v>0</v>
      </c>
      <c r="IZ312" s="148">
        <v>0</v>
      </c>
      <c r="JA312" s="148">
        <v>0</v>
      </c>
      <c r="JB312" s="148">
        <v>0</v>
      </c>
      <c r="JC312" s="355">
        <f t="shared" si="315"/>
        <v>0</v>
      </c>
      <c r="JD312" s="148">
        <v>0</v>
      </c>
      <c r="JE312" s="148">
        <v>0</v>
      </c>
      <c r="JF312" s="353">
        <f t="shared" si="316"/>
        <v>0</v>
      </c>
      <c r="JG312" s="148">
        <v>0</v>
      </c>
      <c r="JH312" s="148">
        <v>0</v>
      </c>
      <c r="JI312" s="148">
        <v>0</v>
      </c>
      <c r="JJ312" s="148">
        <v>0</v>
      </c>
      <c r="JK312" s="148">
        <v>0</v>
      </c>
      <c r="JL312" s="148">
        <v>0</v>
      </c>
      <c r="JM312" s="148">
        <v>0</v>
      </c>
      <c r="JN312" s="351">
        <f t="shared" si="317"/>
        <v>0</v>
      </c>
      <c r="JO312" s="148">
        <v>0</v>
      </c>
      <c r="JP312" s="148">
        <v>0</v>
      </c>
      <c r="JQ312" s="148">
        <v>0</v>
      </c>
      <c r="JR312" s="148">
        <v>0</v>
      </c>
      <c r="JS312" s="148">
        <v>0</v>
      </c>
      <c r="JT312" s="148">
        <v>0</v>
      </c>
      <c r="JU312" s="148">
        <v>0</v>
      </c>
      <c r="JV312" s="351">
        <f t="shared" si="318"/>
        <v>0</v>
      </c>
      <c r="JW312" s="148">
        <v>0</v>
      </c>
      <c r="JX312" s="148">
        <v>0</v>
      </c>
      <c r="JY312" s="148">
        <v>0</v>
      </c>
      <c r="JZ312" s="148">
        <v>0</v>
      </c>
      <c r="KA312" s="148">
        <v>0</v>
      </c>
      <c r="KB312" s="148">
        <v>0</v>
      </c>
      <c r="KC312" s="148">
        <v>0</v>
      </c>
      <c r="KD312" s="148">
        <v>0</v>
      </c>
      <c r="KE312" s="148">
        <v>0</v>
      </c>
      <c r="KF312" s="148">
        <v>0</v>
      </c>
      <c r="KG312" s="148">
        <v>0</v>
      </c>
      <c r="KH312" s="148">
        <v>0</v>
      </c>
      <c r="KI312" s="148">
        <v>0</v>
      </c>
      <c r="KJ312" s="148">
        <v>0</v>
      </c>
      <c r="KK312" s="148">
        <v>0</v>
      </c>
      <c r="KL312" s="148">
        <v>0</v>
      </c>
      <c r="KM312" s="148">
        <v>0</v>
      </c>
      <c r="KN312" s="148">
        <v>0</v>
      </c>
      <c r="KO312" s="148">
        <v>0</v>
      </c>
      <c r="KP312" s="148">
        <v>0</v>
      </c>
      <c r="KQ312" s="148">
        <v>0</v>
      </c>
      <c r="KR312" s="148">
        <v>0</v>
      </c>
      <c r="KS312" s="148">
        <v>0</v>
      </c>
      <c r="KT312" s="148">
        <v>0</v>
      </c>
      <c r="KU312" s="148">
        <v>0</v>
      </c>
      <c r="KV312" s="148">
        <v>0</v>
      </c>
      <c r="KW312" s="148">
        <v>0</v>
      </c>
      <c r="KX312" s="148">
        <v>0</v>
      </c>
      <c r="KY312" s="148">
        <v>0</v>
      </c>
      <c r="KZ312" s="434">
        <v>0</v>
      </c>
      <c r="LA312" s="434">
        <v>0</v>
      </c>
      <c r="LB312" s="434">
        <v>0</v>
      </c>
      <c r="LC312" s="434">
        <v>0</v>
      </c>
      <c r="LD312" s="434">
        <v>0</v>
      </c>
      <c r="LE312" s="434">
        <v>0</v>
      </c>
      <c r="LF312" s="434">
        <v>0</v>
      </c>
      <c r="LG312" s="434">
        <v>0</v>
      </c>
      <c r="LH312" s="434">
        <v>0</v>
      </c>
      <c r="LI312" s="434">
        <v>0</v>
      </c>
      <c r="LJ312" s="148">
        <v>0</v>
      </c>
      <c r="LK312" s="148">
        <v>0</v>
      </c>
      <c r="LL312" s="148">
        <v>0</v>
      </c>
      <c r="LM312" s="148">
        <v>0</v>
      </c>
      <c r="LN312" s="148">
        <v>0</v>
      </c>
      <c r="LO312" s="148">
        <v>0</v>
      </c>
      <c r="LP312" s="148">
        <v>0</v>
      </c>
      <c r="LQ312" s="148">
        <v>0</v>
      </c>
      <c r="LR312" s="148">
        <v>0</v>
      </c>
      <c r="LS312" s="148">
        <v>0</v>
      </c>
      <c r="LT312" s="148">
        <v>0</v>
      </c>
      <c r="LU312" s="148">
        <v>0</v>
      </c>
      <c r="LV312" s="148">
        <v>0</v>
      </c>
      <c r="LW312" s="148">
        <v>0</v>
      </c>
      <c r="LX312" s="148">
        <v>0</v>
      </c>
      <c r="LY312" s="148">
        <v>0</v>
      </c>
      <c r="LZ312" s="148">
        <v>0</v>
      </c>
      <c r="MA312" s="148">
        <v>0</v>
      </c>
      <c r="MB312" s="148">
        <v>0</v>
      </c>
      <c r="MC312" s="312">
        <v>0</v>
      </c>
      <c r="MD312" s="148">
        <v>0</v>
      </c>
      <c r="ME312" s="148">
        <v>0</v>
      </c>
      <c r="MF312" s="148">
        <v>0</v>
      </c>
      <c r="MG312" s="148">
        <v>0</v>
      </c>
      <c r="MH312" s="148">
        <v>0</v>
      </c>
      <c r="MI312" s="148">
        <v>0</v>
      </c>
      <c r="MJ312" s="148">
        <v>0</v>
      </c>
      <c r="MK312" s="148">
        <v>0</v>
      </c>
      <c r="ML312" s="148">
        <v>0</v>
      </c>
      <c r="MM312" s="148">
        <v>0</v>
      </c>
      <c r="MN312" s="148">
        <v>0</v>
      </c>
      <c r="MO312" s="148">
        <v>0</v>
      </c>
      <c r="MP312" s="148">
        <v>0</v>
      </c>
      <c r="MQ312" s="148">
        <v>0</v>
      </c>
      <c r="MR312" s="148">
        <v>0</v>
      </c>
      <c r="MS312" s="148">
        <v>0</v>
      </c>
      <c r="MT312" s="148">
        <v>0</v>
      </c>
      <c r="MU312" s="148">
        <v>0</v>
      </c>
      <c r="MV312" s="148">
        <v>0</v>
      </c>
      <c r="MW312" s="148">
        <v>0</v>
      </c>
      <c r="MX312" s="148">
        <v>0</v>
      </c>
      <c r="MY312" s="148">
        <v>0</v>
      </c>
      <c r="MZ312" s="148">
        <v>0</v>
      </c>
      <c r="NA312" s="148">
        <v>0</v>
      </c>
      <c r="NB312" s="148">
        <v>0</v>
      </c>
      <c r="NC312" s="148">
        <v>0</v>
      </c>
      <c r="ND312" s="148">
        <v>0</v>
      </c>
      <c r="NE312" s="148">
        <v>0</v>
      </c>
      <c r="NF312" s="148">
        <v>0</v>
      </c>
      <c r="NG312" s="148">
        <v>0</v>
      </c>
      <c r="NH312" s="148">
        <v>0</v>
      </c>
      <c r="NI312" s="148">
        <v>0</v>
      </c>
      <c r="NJ312" s="148">
        <v>0</v>
      </c>
      <c r="NK312" s="148">
        <v>0</v>
      </c>
      <c r="NL312" s="148">
        <v>0</v>
      </c>
      <c r="NM312" s="148">
        <v>0</v>
      </c>
      <c r="NN312" s="148">
        <v>0</v>
      </c>
      <c r="NO312" s="148">
        <v>0</v>
      </c>
      <c r="NP312" s="148">
        <v>0</v>
      </c>
      <c r="NQ312" s="148">
        <v>0</v>
      </c>
      <c r="NR312" s="148">
        <v>0</v>
      </c>
      <c r="NS312" s="148">
        <v>0</v>
      </c>
      <c r="NT312" s="148">
        <v>0</v>
      </c>
      <c r="NU312" s="148">
        <v>0</v>
      </c>
      <c r="NV312" s="148">
        <v>0</v>
      </c>
      <c r="NW312" s="148">
        <v>0</v>
      </c>
      <c r="NX312" s="148">
        <v>0</v>
      </c>
      <c r="NY312" s="148">
        <v>0</v>
      </c>
      <c r="NZ312" s="148">
        <v>0</v>
      </c>
      <c r="OA312" s="148">
        <v>0</v>
      </c>
      <c r="OB312" s="148">
        <v>0</v>
      </c>
      <c r="OC312" s="148">
        <v>0</v>
      </c>
      <c r="OD312" s="148">
        <v>0</v>
      </c>
      <c r="OE312" s="148">
        <v>0</v>
      </c>
      <c r="OF312" s="148">
        <v>0</v>
      </c>
      <c r="OG312" s="148">
        <v>0</v>
      </c>
      <c r="OH312" s="148">
        <v>0</v>
      </c>
      <c r="OI312" s="148">
        <v>0</v>
      </c>
      <c r="OJ312" s="148">
        <v>0</v>
      </c>
      <c r="OK312" s="148">
        <v>0</v>
      </c>
      <c r="OL312" s="148">
        <v>0</v>
      </c>
      <c r="OM312" s="148">
        <v>0</v>
      </c>
      <c r="ON312" s="148">
        <v>0</v>
      </c>
      <c r="OO312" s="148">
        <v>0</v>
      </c>
      <c r="OP312" s="148">
        <v>0</v>
      </c>
      <c r="OQ312" s="148">
        <v>0</v>
      </c>
      <c r="OR312" s="312">
        <v>0</v>
      </c>
      <c r="OS312" s="312">
        <v>0</v>
      </c>
      <c r="OT312" s="434">
        <v>0</v>
      </c>
      <c r="OU312" s="434">
        <v>0</v>
      </c>
      <c r="OV312" s="434">
        <v>0</v>
      </c>
      <c r="OW312" s="434">
        <v>0</v>
      </c>
      <c r="OX312" s="312"/>
      <c r="PG312" s="312"/>
      <c r="PJ312" s="351">
        <f t="shared" si="314"/>
        <v>0</v>
      </c>
      <c r="PK312" s="312"/>
      <c r="PM312" s="312"/>
      <c r="PO312" s="312"/>
      <c r="PV312" s="312"/>
      <c r="RB312" s="312"/>
      <c r="RD312" s="312"/>
      <c r="RE312" s="434"/>
      <c r="RG312" s="312"/>
      <c r="RH312" s="312"/>
      <c r="RI312" s="312"/>
      <c r="RL312" s="312"/>
      <c r="RM312" s="312"/>
      <c r="RN312" s="312"/>
      <c r="RO312" s="312"/>
      <c r="SX312" s="312"/>
      <c r="TI312" s="312"/>
      <c r="TN312" s="312"/>
      <c r="UE312" s="312"/>
      <c r="UF312" s="312"/>
    </row>
    <row r="313" spans="1:597" s="148" customFormat="1" hidden="1" x14ac:dyDescent="0.2">
      <c r="A313" s="354"/>
      <c r="B313" s="354">
        <v>10</v>
      </c>
      <c r="C313" s="399">
        <f t="shared" ca="1" si="311"/>
        <v>0</v>
      </c>
      <c r="D313" s="354"/>
      <c r="E313" s="354"/>
      <c r="F313" s="354"/>
      <c r="G313" s="148">
        <v>0</v>
      </c>
      <c r="H313" s="148">
        <v>0</v>
      </c>
      <c r="I313" s="355">
        <v>0</v>
      </c>
      <c r="J313" s="148">
        <v>0</v>
      </c>
      <c r="K313" s="148">
        <v>0</v>
      </c>
      <c r="L313" s="148">
        <v>0</v>
      </c>
      <c r="M313" s="148">
        <v>0</v>
      </c>
      <c r="N313" s="148">
        <v>0</v>
      </c>
      <c r="O313" s="148">
        <v>0</v>
      </c>
      <c r="P313" s="148">
        <v>0</v>
      </c>
      <c r="Q313" s="148">
        <v>0</v>
      </c>
      <c r="R313" s="148">
        <v>0</v>
      </c>
      <c r="S313" s="148">
        <v>0</v>
      </c>
      <c r="T313" s="148">
        <v>0</v>
      </c>
      <c r="U313" s="148">
        <v>0</v>
      </c>
      <c r="V313" s="148">
        <v>0</v>
      </c>
      <c r="W313" s="148">
        <v>0</v>
      </c>
      <c r="X313" s="148">
        <v>0</v>
      </c>
      <c r="Y313" s="148">
        <v>0</v>
      </c>
      <c r="Z313" s="148">
        <v>0</v>
      </c>
      <c r="AA313" s="148">
        <v>0</v>
      </c>
      <c r="AB313" s="148">
        <v>0</v>
      </c>
      <c r="AC313" s="148">
        <v>0</v>
      </c>
      <c r="AD313" s="148">
        <v>0</v>
      </c>
      <c r="AE313" s="148">
        <v>0</v>
      </c>
      <c r="AF313" s="148">
        <v>0</v>
      </c>
      <c r="AG313" s="148">
        <v>0</v>
      </c>
      <c r="AH313" s="148">
        <v>0</v>
      </c>
      <c r="AI313" s="148">
        <v>0</v>
      </c>
      <c r="AJ313" s="148">
        <v>0</v>
      </c>
      <c r="AK313" s="148">
        <v>0</v>
      </c>
      <c r="AL313" s="148">
        <v>0</v>
      </c>
      <c r="AM313" s="148">
        <v>0</v>
      </c>
      <c r="AN313" s="148">
        <v>1</v>
      </c>
      <c r="AO313" s="148">
        <v>1</v>
      </c>
      <c r="AP313" s="360">
        <v>1</v>
      </c>
      <c r="AQ313" s="148">
        <v>1</v>
      </c>
      <c r="AR313" s="148">
        <v>1</v>
      </c>
      <c r="AS313" s="148">
        <v>1</v>
      </c>
      <c r="AT313" s="148">
        <v>1</v>
      </c>
      <c r="AU313" s="148">
        <v>1</v>
      </c>
      <c r="AV313" s="148">
        <v>1</v>
      </c>
      <c r="AW313" s="148">
        <v>0</v>
      </c>
      <c r="AX313" s="148">
        <v>0</v>
      </c>
      <c r="AY313" s="148">
        <v>1</v>
      </c>
      <c r="AZ313" s="148">
        <v>1</v>
      </c>
      <c r="BA313" s="148">
        <v>1</v>
      </c>
      <c r="BB313" s="148">
        <v>1</v>
      </c>
      <c r="BC313" s="148">
        <v>1</v>
      </c>
      <c r="BD313" s="148">
        <v>1</v>
      </c>
      <c r="BE313" s="148">
        <v>1</v>
      </c>
      <c r="BF313" s="148">
        <v>1</v>
      </c>
      <c r="BG313" s="148">
        <v>1</v>
      </c>
      <c r="BH313" s="148">
        <v>1</v>
      </c>
      <c r="BI313" s="148">
        <v>1</v>
      </c>
      <c r="BJ313" s="148">
        <v>1</v>
      </c>
      <c r="BK313" s="148">
        <v>1</v>
      </c>
      <c r="BL313" s="148">
        <v>1</v>
      </c>
      <c r="BM313" s="148">
        <v>1</v>
      </c>
      <c r="BN313" s="148">
        <v>1</v>
      </c>
      <c r="BO313" s="148">
        <v>0</v>
      </c>
      <c r="BP313" s="148">
        <v>0</v>
      </c>
      <c r="BQ313" s="148">
        <v>0</v>
      </c>
      <c r="BR313" s="148">
        <v>0</v>
      </c>
      <c r="BS313" s="356">
        <v>0</v>
      </c>
      <c r="BT313" s="148">
        <v>0</v>
      </c>
      <c r="BU313" s="148">
        <v>0</v>
      </c>
      <c r="BV313" s="148">
        <v>0</v>
      </c>
      <c r="BW313" s="148">
        <v>0</v>
      </c>
      <c r="BX313" s="148">
        <v>0</v>
      </c>
      <c r="BY313" s="148">
        <v>0</v>
      </c>
      <c r="BZ313" s="148">
        <v>0</v>
      </c>
      <c r="CA313" s="148">
        <v>0</v>
      </c>
      <c r="CB313" s="148">
        <v>0</v>
      </c>
      <c r="CC313" s="312">
        <v>0</v>
      </c>
      <c r="CD313" s="312">
        <v>0</v>
      </c>
      <c r="CE313" s="312">
        <v>0</v>
      </c>
      <c r="CF313" s="312">
        <v>0</v>
      </c>
      <c r="CG313" s="148">
        <v>1</v>
      </c>
      <c r="CH313" s="148">
        <v>1</v>
      </c>
      <c r="CI313" s="312">
        <v>1</v>
      </c>
      <c r="CJ313" s="148">
        <v>1</v>
      </c>
      <c r="CK313" s="148">
        <v>1</v>
      </c>
      <c r="CL313" s="148">
        <v>1</v>
      </c>
      <c r="CM313" s="148">
        <v>1</v>
      </c>
      <c r="CN313" s="148">
        <v>1</v>
      </c>
      <c r="CO313" s="148">
        <v>0</v>
      </c>
      <c r="CP313" s="148">
        <v>0</v>
      </c>
      <c r="CQ313" s="148">
        <v>0</v>
      </c>
      <c r="CR313" s="148">
        <v>0</v>
      </c>
      <c r="CS313" s="148">
        <v>0</v>
      </c>
      <c r="CT313" s="148">
        <v>0</v>
      </c>
      <c r="CU313" s="148">
        <v>0</v>
      </c>
      <c r="CV313" s="148">
        <v>0</v>
      </c>
      <c r="CW313" s="148">
        <v>0</v>
      </c>
      <c r="CX313" s="148">
        <v>0</v>
      </c>
      <c r="CY313" s="148">
        <v>0</v>
      </c>
      <c r="CZ313" s="148">
        <v>0</v>
      </c>
      <c r="DA313" s="148">
        <v>0</v>
      </c>
      <c r="DB313" s="148">
        <v>0</v>
      </c>
      <c r="DC313" s="148">
        <v>0</v>
      </c>
      <c r="DD313" s="148">
        <v>0</v>
      </c>
      <c r="DE313" s="148">
        <v>0</v>
      </c>
      <c r="DF313" s="148">
        <v>0</v>
      </c>
      <c r="DG313" s="148">
        <v>0</v>
      </c>
      <c r="DH313" s="148">
        <v>0</v>
      </c>
      <c r="DI313" s="148">
        <v>0</v>
      </c>
      <c r="DJ313" s="148">
        <v>0</v>
      </c>
      <c r="DK313" s="148">
        <v>0</v>
      </c>
      <c r="DL313" s="148">
        <v>0</v>
      </c>
      <c r="DM313" s="148">
        <v>0</v>
      </c>
      <c r="DN313" s="148">
        <v>0</v>
      </c>
      <c r="DO313" s="148">
        <v>0</v>
      </c>
      <c r="DP313" s="148">
        <v>0</v>
      </c>
      <c r="DQ313" s="148">
        <v>0</v>
      </c>
      <c r="DR313" s="312">
        <v>0</v>
      </c>
      <c r="DS313" s="148">
        <v>0</v>
      </c>
      <c r="DT313" s="312"/>
      <c r="DU313" s="312"/>
      <c r="DV313" s="312"/>
      <c r="DW313" s="312"/>
      <c r="DX313" s="312"/>
      <c r="DY313" s="312"/>
      <c r="DZ313" s="312"/>
      <c r="EA313" s="312"/>
      <c r="EB313" s="312"/>
      <c r="EC313" s="312"/>
      <c r="ED313" s="312"/>
      <c r="EE313" s="312"/>
      <c r="EF313" s="312"/>
      <c r="EG313" s="312"/>
      <c r="EH313" s="312"/>
      <c r="EI313" s="312"/>
      <c r="EJ313" s="312"/>
      <c r="EK313" s="312"/>
      <c r="EL313" s="312"/>
      <c r="EM313" s="312"/>
      <c r="EN313" s="312"/>
      <c r="EP313" s="312"/>
      <c r="EQ313" s="312"/>
      <c r="ER313" s="312"/>
      <c r="ES313" s="312"/>
      <c r="ET313" s="312"/>
      <c r="EU313" s="431"/>
      <c r="EV313" s="312"/>
      <c r="EW313" s="312"/>
      <c r="EX313" s="312"/>
      <c r="EY313" s="312"/>
      <c r="EZ313" s="312"/>
      <c r="FA313" s="312"/>
      <c r="FB313" s="312"/>
      <c r="FC313" s="312"/>
      <c r="FD313" s="312"/>
      <c r="FE313" s="312"/>
      <c r="FF313" s="312"/>
      <c r="FG313" s="312"/>
      <c r="FH313" s="312"/>
      <c r="FI313" s="312"/>
      <c r="FJ313" s="312"/>
      <c r="FL313" s="312"/>
      <c r="FM313" s="312"/>
      <c r="FN313" s="148">
        <v>0</v>
      </c>
      <c r="FQ313" s="312">
        <v>0</v>
      </c>
      <c r="FR313" s="148">
        <v>0</v>
      </c>
      <c r="FS313" s="312">
        <v>0</v>
      </c>
      <c r="FT313" s="148">
        <v>0</v>
      </c>
      <c r="FU313" s="312">
        <v>0</v>
      </c>
      <c r="FV313" s="312">
        <v>0</v>
      </c>
      <c r="FW313" s="312">
        <v>0</v>
      </c>
      <c r="FX313" s="312">
        <v>0</v>
      </c>
      <c r="FY313" s="312">
        <v>0</v>
      </c>
      <c r="FZ313" s="312">
        <v>0</v>
      </c>
      <c r="GA313" s="312">
        <v>0</v>
      </c>
      <c r="GB313" s="312">
        <v>0</v>
      </c>
      <c r="GC313" s="312">
        <v>0</v>
      </c>
      <c r="GD313" s="312">
        <v>0</v>
      </c>
      <c r="GE313" s="312">
        <v>0</v>
      </c>
      <c r="GF313" s="312">
        <v>0</v>
      </c>
      <c r="GG313" s="312">
        <v>0</v>
      </c>
      <c r="GH313" s="312">
        <v>0</v>
      </c>
      <c r="GI313" s="312">
        <v>0</v>
      </c>
      <c r="GJ313" s="312">
        <v>0</v>
      </c>
      <c r="GK313" s="312">
        <v>0</v>
      </c>
      <c r="GL313" s="312">
        <v>0</v>
      </c>
      <c r="GM313" s="312">
        <v>0</v>
      </c>
      <c r="GN313" s="312">
        <v>0</v>
      </c>
      <c r="GO313" s="312">
        <v>0</v>
      </c>
      <c r="GP313" s="148">
        <v>0</v>
      </c>
      <c r="GQ313" s="312">
        <v>0</v>
      </c>
      <c r="GR313" s="312">
        <v>0</v>
      </c>
      <c r="GS313" s="312">
        <v>0</v>
      </c>
      <c r="GT313" s="312">
        <v>0</v>
      </c>
      <c r="GU313" s="312">
        <v>0</v>
      </c>
      <c r="GV313" s="148">
        <v>0</v>
      </c>
      <c r="GW313" s="148">
        <v>0</v>
      </c>
      <c r="GX313" s="148">
        <v>0</v>
      </c>
      <c r="GY313" s="148">
        <v>0</v>
      </c>
      <c r="GZ313" s="148">
        <v>0</v>
      </c>
      <c r="HA313" s="148">
        <v>0</v>
      </c>
      <c r="HB313" s="148">
        <v>0</v>
      </c>
      <c r="HC313" s="148">
        <v>0</v>
      </c>
      <c r="HD313" s="148">
        <v>0</v>
      </c>
      <c r="HE313" s="148">
        <v>0</v>
      </c>
      <c r="HF313" s="312">
        <v>0</v>
      </c>
      <c r="HG313" s="148">
        <v>0</v>
      </c>
      <c r="HH313" s="148">
        <v>0</v>
      </c>
      <c r="HI313" s="148">
        <v>0</v>
      </c>
      <c r="HJ313" s="148">
        <v>0</v>
      </c>
      <c r="HK313" s="148">
        <v>0</v>
      </c>
      <c r="HL313" s="148">
        <v>0</v>
      </c>
      <c r="HM313" s="148">
        <v>0</v>
      </c>
      <c r="HN313" s="148">
        <v>0</v>
      </c>
      <c r="HO313" s="148">
        <v>0</v>
      </c>
      <c r="HP313" s="148">
        <v>0</v>
      </c>
      <c r="HQ313" s="148">
        <v>0</v>
      </c>
      <c r="HR313" s="148">
        <v>0</v>
      </c>
      <c r="HS313" s="148">
        <v>0</v>
      </c>
      <c r="HT313" s="148">
        <v>0</v>
      </c>
      <c r="HU313" s="148">
        <v>0</v>
      </c>
      <c r="HV313" s="148">
        <v>0</v>
      </c>
      <c r="HW313" s="148">
        <v>0</v>
      </c>
      <c r="HX313" s="148">
        <v>0</v>
      </c>
      <c r="HY313" s="148">
        <v>0</v>
      </c>
      <c r="HZ313" s="148">
        <v>0</v>
      </c>
      <c r="IA313" s="148">
        <v>0</v>
      </c>
      <c r="IB313" s="148">
        <v>0</v>
      </c>
      <c r="IC313" s="148">
        <v>0</v>
      </c>
      <c r="ID313" s="148">
        <v>0</v>
      </c>
      <c r="IE313" s="148">
        <v>0</v>
      </c>
      <c r="IF313" s="148">
        <v>0</v>
      </c>
      <c r="IG313" s="148">
        <v>0</v>
      </c>
      <c r="IH313" s="148">
        <v>0</v>
      </c>
      <c r="II313" s="148">
        <v>0</v>
      </c>
      <c r="IJ313" s="148">
        <v>0</v>
      </c>
      <c r="IK313" s="148">
        <v>0</v>
      </c>
      <c r="IL313" s="148">
        <v>0</v>
      </c>
      <c r="IM313" s="148">
        <v>0</v>
      </c>
      <c r="IN313" s="351">
        <f t="shared" si="312"/>
        <v>0</v>
      </c>
      <c r="IO313" s="148">
        <v>0</v>
      </c>
      <c r="IP313" s="148">
        <v>0</v>
      </c>
      <c r="IQ313" s="148">
        <v>0</v>
      </c>
      <c r="IR313" s="148">
        <v>0</v>
      </c>
      <c r="IS313" s="148">
        <v>0</v>
      </c>
      <c r="IT313" s="148">
        <v>0</v>
      </c>
      <c r="IU313" s="148">
        <v>0</v>
      </c>
      <c r="IV313" s="148">
        <v>0</v>
      </c>
      <c r="IW313" s="148">
        <v>0</v>
      </c>
      <c r="IX313" s="148">
        <v>0</v>
      </c>
      <c r="IY313" s="148">
        <v>0</v>
      </c>
      <c r="IZ313" s="148">
        <v>0</v>
      </c>
      <c r="JA313" s="148">
        <v>0</v>
      </c>
      <c r="JB313" s="148">
        <v>0</v>
      </c>
      <c r="JC313" s="355">
        <f t="shared" si="315"/>
        <v>0</v>
      </c>
      <c r="JD313" s="148">
        <v>0</v>
      </c>
      <c r="JE313" s="148">
        <v>0</v>
      </c>
      <c r="JF313" s="353">
        <f t="shared" si="316"/>
        <v>0</v>
      </c>
      <c r="JG313" s="148">
        <v>0</v>
      </c>
      <c r="JH313" s="148">
        <v>0</v>
      </c>
      <c r="JI313" s="148">
        <v>0</v>
      </c>
      <c r="JJ313" s="148">
        <v>0</v>
      </c>
      <c r="JK313" s="148">
        <v>0</v>
      </c>
      <c r="JL313" s="148">
        <v>0</v>
      </c>
      <c r="JM313" s="148">
        <v>0</v>
      </c>
      <c r="JN313" s="351">
        <f t="shared" si="317"/>
        <v>0</v>
      </c>
      <c r="JO313" s="148">
        <v>0</v>
      </c>
      <c r="JP313" s="148">
        <v>0</v>
      </c>
      <c r="JQ313" s="148">
        <v>0</v>
      </c>
      <c r="JR313" s="148">
        <v>0</v>
      </c>
      <c r="JS313" s="148">
        <v>0</v>
      </c>
      <c r="JT313" s="148">
        <v>0</v>
      </c>
      <c r="JU313" s="148">
        <v>0</v>
      </c>
      <c r="JV313" s="351">
        <f t="shared" si="318"/>
        <v>0</v>
      </c>
      <c r="JW313" s="148">
        <v>0</v>
      </c>
      <c r="JX313" s="148">
        <v>0</v>
      </c>
      <c r="JY313" s="148">
        <v>0</v>
      </c>
      <c r="JZ313" s="148">
        <v>0</v>
      </c>
      <c r="KA313" s="148">
        <v>0</v>
      </c>
      <c r="KB313" s="148">
        <v>0</v>
      </c>
      <c r="KC313" s="148">
        <v>0</v>
      </c>
      <c r="KD313" s="148">
        <v>0</v>
      </c>
      <c r="KE313" s="148">
        <v>0</v>
      </c>
      <c r="KF313" s="148">
        <v>0</v>
      </c>
      <c r="KG313" s="148">
        <v>0</v>
      </c>
      <c r="KH313" s="148">
        <v>0</v>
      </c>
      <c r="KI313" s="148">
        <v>0</v>
      </c>
      <c r="KJ313" s="148">
        <v>0</v>
      </c>
      <c r="KK313" s="148">
        <v>0</v>
      </c>
      <c r="KL313" s="148">
        <v>0</v>
      </c>
      <c r="KM313" s="148">
        <v>0</v>
      </c>
      <c r="KN313" s="148">
        <v>0</v>
      </c>
      <c r="KO313" s="148">
        <v>0</v>
      </c>
      <c r="KP313" s="148">
        <v>0</v>
      </c>
      <c r="KQ313" s="148">
        <v>0</v>
      </c>
      <c r="KR313" s="148">
        <v>0</v>
      </c>
      <c r="KS313" s="148">
        <v>0</v>
      </c>
      <c r="KT313" s="148">
        <v>0</v>
      </c>
      <c r="KU313" s="148">
        <v>0</v>
      </c>
      <c r="KV313" s="148">
        <v>0</v>
      </c>
      <c r="KW313" s="148">
        <v>0</v>
      </c>
      <c r="KX313" s="148">
        <v>0</v>
      </c>
      <c r="KY313" s="148">
        <v>0</v>
      </c>
      <c r="KZ313" s="434">
        <v>0</v>
      </c>
      <c r="LA313" s="434">
        <v>0</v>
      </c>
      <c r="LB313" s="434">
        <v>0</v>
      </c>
      <c r="LC313" s="434">
        <v>0</v>
      </c>
      <c r="LD313" s="434">
        <v>0</v>
      </c>
      <c r="LE313" s="434">
        <v>0</v>
      </c>
      <c r="LF313" s="434">
        <v>0</v>
      </c>
      <c r="LG313" s="434">
        <v>0</v>
      </c>
      <c r="LH313" s="434">
        <v>0</v>
      </c>
      <c r="LI313" s="434">
        <v>0</v>
      </c>
      <c r="LJ313" s="148">
        <v>0</v>
      </c>
      <c r="LK313" s="148">
        <v>0</v>
      </c>
      <c r="LL313" s="148">
        <v>0</v>
      </c>
      <c r="LM313" s="148">
        <v>0</v>
      </c>
      <c r="LN313" s="148">
        <v>0</v>
      </c>
      <c r="LO313" s="148">
        <v>0</v>
      </c>
      <c r="LP313" s="148">
        <v>0</v>
      </c>
      <c r="LQ313" s="148">
        <v>0</v>
      </c>
      <c r="LR313" s="148">
        <v>0</v>
      </c>
      <c r="LS313" s="148">
        <v>0</v>
      </c>
      <c r="LT313" s="148">
        <v>0</v>
      </c>
      <c r="LU313" s="148">
        <v>0</v>
      </c>
      <c r="LV313" s="148">
        <v>0</v>
      </c>
      <c r="LW313" s="148">
        <v>0</v>
      </c>
      <c r="LX313" s="148">
        <v>0</v>
      </c>
      <c r="LY313" s="148">
        <v>0</v>
      </c>
      <c r="LZ313" s="148">
        <v>0</v>
      </c>
      <c r="MA313" s="148">
        <v>0</v>
      </c>
      <c r="MB313" s="148">
        <v>0</v>
      </c>
      <c r="MC313" s="312">
        <v>0</v>
      </c>
      <c r="MD313" s="148">
        <v>0</v>
      </c>
      <c r="ME313" s="148">
        <v>0</v>
      </c>
      <c r="MF313" s="148">
        <v>0</v>
      </c>
      <c r="MG313" s="148">
        <v>0</v>
      </c>
      <c r="MH313" s="148">
        <v>0</v>
      </c>
      <c r="MI313" s="148">
        <v>0</v>
      </c>
      <c r="MJ313" s="148">
        <v>0</v>
      </c>
      <c r="MK313" s="148">
        <v>0</v>
      </c>
      <c r="ML313" s="148">
        <v>0</v>
      </c>
      <c r="MM313" s="148">
        <v>0</v>
      </c>
      <c r="MN313" s="148">
        <v>0</v>
      </c>
      <c r="MO313" s="148">
        <v>0</v>
      </c>
      <c r="MP313" s="148">
        <v>0</v>
      </c>
      <c r="MQ313" s="148">
        <v>0</v>
      </c>
      <c r="MR313" s="148">
        <v>0</v>
      </c>
      <c r="MS313" s="148">
        <v>0</v>
      </c>
      <c r="MT313" s="148">
        <v>0</v>
      </c>
      <c r="MU313" s="148">
        <v>0</v>
      </c>
      <c r="MV313" s="148">
        <v>0</v>
      </c>
      <c r="MW313" s="148">
        <v>0</v>
      </c>
      <c r="MX313" s="148">
        <v>0</v>
      </c>
      <c r="MY313" s="148">
        <v>0</v>
      </c>
      <c r="MZ313" s="148">
        <v>0</v>
      </c>
      <c r="NA313" s="148">
        <v>0</v>
      </c>
      <c r="NB313" s="148">
        <v>0</v>
      </c>
      <c r="NC313" s="148">
        <v>0</v>
      </c>
      <c r="ND313" s="148">
        <v>0</v>
      </c>
      <c r="NE313" s="148">
        <v>0</v>
      </c>
      <c r="NF313" s="148">
        <v>0</v>
      </c>
      <c r="NG313" s="148">
        <v>0</v>
      </c>
      <c r="NH313" s="148">
        <v>0</v>
      </c>
      <c r="NI313" s="148">
        <v>0</v>
      </c>
      <c r="NJ313" s="148">
        <v>0</v>
      </c>
      <c r="NK313" s="148">
        <v>0</v>
      </c>
      <c r="NL313" s="148">
        <v>0</v>
      </c>
      <c r="NM313" s="148">
        <v>0</v>
      </c>
      <c r="NN313" s="148">
        <v>0</v>
      </c>
      <c r="NO313" s="148">
        <v>0</v>
      </c>
      <c r="NP313" s="148">
        <v>1</v>
      </c>
      <c r="NQ313" s="148">
        <v>1</v>
      </c>
      <c r="NR313" s="148">
        <v>1</v>
      </c>
      <c r="NS313" s="148">
        <v>1</v>
      </c>
      <c r="NT313" s="148">
        <v>1</v>
      </c>
      <c r="NU313" s="148">
        <v>1</v>
      </c>
      <c r="NV313" s="148">
        <v>1</v>
      </c>
      <c r="NW313" s="148">
        <v>1</v>
      </c>
      <c r="NX313" s="148">
        <v>1</v>
      </c>
      <c r="NY313" s="148">
        <v>1</v>
      </c>
      <c r="NZ313" s="148">
        <v>1</v>
      </c>
      <c r="OA313" s="148">
        <v>1</v>
      </c>
      <c r="OB313" s="148">
        <v>1</v>
      </c>
      <c r="OC313" s="148">
        <v>1</v>
      </c>
      <c r="OD313" s="148">
        <v>1</v>
      </c>
      <c r="OE313" s="148">
        <v>1</v>
      </c>
      <c r="OF313" s="148">
        <v>1</v>
      </c>
      <c r="OG313" s="148">
        <v>1</v>
      </c>
      <c r="OH313" s="148">
        <v>1</v>
      </c>
      <c r="OI313" s="148">
        <v>1</v>
      </c>
      <c r="OJ313" s="148">
        <v>2</v>
      </c>
      <c r="OK313" s="148">
        <v>2</v>
      </c>
      <c r="OL313" s="148">
        <v>2</v>
      </c>
      <c r="OM313" s="148">
        <v>2</v>
      </c>
      <c r="ON313" s="148">
        <v>2</v>
      </c>
      <c r="OO313" s="148">
        <v>3</v>
      </c>
      <c r="OP313" s="148">
        <v>3</v>
      </c>
      <c r="OQ313" s="148">
        <v>3</v>
      </c>
      <c r="OR313" s="312">
        <v>2</v>
      </c>
      <c r="OS313" s="148">
        <v>2</v>
      </c>
      <c r="OT313" s="148">
        <v>2</v>
      </c>
      <c r="OU313" s="148">
        <v>2</v>
      </c>
      <c r="OV313" s="312">
        <v>1</v>
      </c>
      <c r="OW313" s="148">
        <v>1</v>
      </c>
      <c r="OX313" s="312"/>
      <c r="PG313" s="312"/>
      <c r="PJ313" s="351">
        <f t="shared" si="314"/>
        <v>0</v>
      </c>
      <c r="PK313" s="312"/>
      <c r="PM313" s="312"/>
      <c r="PO313" s="312"/>
      <c r="PV313" s="312"/>
      <c r="RB313" s="312"/>
      <c r="RD313" s="312"/>
      <c r="RE313" s="434"/>
      <c r="RG313" s="312"/>
      <c r="RH313" s="312"/>
      <c r="RI313" s="312"/>
      <c r="RL313" s="312"/>
      <c r="RM313" s="312"/>
      <c r="RN313" s="312"/>
      <c r="RO313" s="312"/>
      <c r="SX313" s="312"/>
      <c r="TI313" s="312"/>
      <c r="TN313" s="312"/>
      <c r="UE313" s="312"/>
      <c r="UF313" s="312"/>
    </row>
    <row r="314" spans="1:597" s="148" customFormat="1" hidden="1" x14ac:dyDescent="0.2">
      <c r="A314" s="327"/>
      <c r="B314" s="354">
        <v>11</v>
      </c>
      <c r="C314" s="399">
        <f t="shared" ca="1" si="311"/>
        <v>0</v>
      </c>
      <c r="D314" s="354"/>
      <c r="E314" s="354"/>
      <c r="F314" s="354"/>
      <c r="G314" s="148">
        <v>1</v>
      </c>
      <c r="H314" s="148">
        <v>1</v>
      </c>
      <c r="I314" s="355">
        <v>1</v>
      </c>
      <c r="J314" s="148">
        <v>1</v>
      </c>
      <c r="K314" s="148">
        <v>1</v>
      </c>
      <c r="L314" s="148">
        <v>1</v>
      </c>
      <c r="M314" s="148">
        <v>1</v>
      </c>
      <c r="N314" s="148">
        <v>1</v>
      </c>
      <c r="O314" s="148">
        <v>2</v>
      </c>
      <c r="P314" s="148">
        <v>2</v>
      </c>
      <c r="Q314" s="148">
        <v>2</v>
      </c>
      <c r="R314" s="148">
        <v>2</v>
      </c>
      <c r="S314" s="148">
        <v>2</v>
      </c>
      <c r="T314" s="148">
        <v>1</v>
      </c>
      <c r="U314" s="148">
        <v>1</v>
      </c>
      <c r="V314" s="148">
        <v>1</v>
      </c>
      <c r="W314" s="148">
        <v>1</v>
      </c>
      <c r="X314" s="148">
        <v>1</v>
      </c>
      <c r="Y314" s="148">
        <v>1</v>
      </c>
      <c r="Z314" s="148">
        <v>1</v>
      </c>
      <c r="AA314" s="148">
        <v>1</v>
      </c>
      <c r="AB314" s="148">
        <v>1</v>
      </c>
      <c r="AC314" s="148">
        <v>1</v>
      </c>
      <c r="AD314" s="148">
        <v>1</v>
      </c>
      <c r="AE314" s="148">
        <v>0</v>
      </c>
      <c r="AF314" s="148">
        <v>0</v>
      </c>
      <c r="AG314" s="148">
        <v>0</v>
      </c>
      <c r="AH314" s="148">
        <v>0</v>
      </c>
      <c r="AI314" s="148">
        <v>0</v>
      </c>
      <c r="AJ314" s="148">
        <v>0</v>
      </c>
      <c r="AK314" s="148">
        <v>0</v>
      </c>
      <c r="AL314" s="148">
        <v>0</v>
      </c>
      <c r="AM314" s="148">
        <v>0</v>
      </c>
      <c r="AN314" s="148">
        <v>0</v>
      </c>
      <c r="AO314" s="148">
        <v>0</v>
      </c>
      <c r="AP314" s="360">
        <v>0</v>
      </c>
      <c r="AQ314" s="148">
        <v>0</v>
      </c>
      <c r="AR314" s="148">
        <v>0</v>
      </c>
      <c r="AS314" s="148">
        <v>0</v>
      </c>
      <c r="AT314" s="148">
        <v>0</v>
      </c>
      <c r="AU314" s="148">
        <v>0</v>
      </c>
      <c r="AV314" s="148">
        <v>0</v>
      </c>
      <c r="AW314" s="148">
        <v>0</v>
      </c>
      <c r="AX314" s="148">
        <v>0</v>
      </c>
      <c r="AY314" s="148">
        <v>0</v>
      </c>
      <c r="AZ314" s="148">
        <v>0</v>
      </c>
      <c r="BA314" s="148">
        <v>0</v>
      </c>
      <c r="BB314" s="148">
        <v>0</v>
      </c>
      <c r="BC314" s="148">
        <v>0</v>
      </c>
      <c r="BD314" s="148">
        <v>0</v>
      </c>
      <c r="BE314" s="148">
        <v>0</v>
      </c>
      <c r="BF314" s="148">
        <v>0</v>
      </c>
      <c r="BG314" s="148">
        <v>0</v>
      </c>
      <c r="BH314" s="148">
        <v>0</v>
      </c>
      <c r="BI314" s="148">
        <v>0</v>
      </c>
      <c r="BJ314" s="148">
        <v>0</v>
      </c>
      <c r="BK314" s="148">
        <v>0</v>
      </c>
      <c r="BL314" s="148">
        <v>0</v>
      </c>
      <c r="BM314" s="148">
        <v>0</v>
      </c>
      <c r="BN314" s="148">
        <v>0</v>
      </c>
      <c r="BO314" s="148">
        <v>0</v>
      </c>
      <c r="BP314" s="148">
        <v>0</v>
      </c>
      <c r="BQ314" s="148">
        <v>0</v>
      </c>
      <c r="BR314" s="148">
        <v>0</v>
      </c>
      <c r="BS314" s="356">
        <v>0</v>
      </c>
      <c r="BT314" s="148">
        <v>0</v>
      </c>
      <c r="BU314" s="148">
        <v>0</v>
      </c>
      <c r="BV314" s="148">
        <v>0</v>
      </c>
      <c r="BW314" s="148">
        <v>0</v>
      </c>
      <c r="BX314" s="148">
        <v>0</v>
      </c>
      <c r="BY314" s="148">
        <v>0</v>
      </c>
      <c r="BZ314" s="148">
        <v>0</v>
      </c>
      <c r="CA314" s="148">
        <v>0</v>
      </c>
      <c r="CB314" s="148">
        <v>0</v>
      </c>
      <c r="CC314" s="312">
        <v>0</v>
      </c>
      <c r="CD314" s="312">
        <v>0</v>
      </c>
      <c r="CE314" s="312">
        <v>0</v>
      </c>
      <c r="CF314" s="312">
        <v>0</v>
      </c>
      <c r="CG314" s="148">
        <v>0</v>
      </c>
      <c r="CH314" s="148">
        <v>0</v>
      </c>
      <c r="CI314" s="312">
        <v>0</v>
      </c>
      <c r="CJ314" s="148">
        <v>1</v>
      </c>
      <c r="CK314" s="148">
        <v>1</v>
      </c>
      <c r="CL314" s="148">
        <v>1</v>
      </c>
      <c r="CM314" s="148">
        <v>1</v>
      </c>
      <c r="CN314" s="148">
        <v>1</v>
      </c>
      <c r="CO314" s="148">
        <v>1</v>
      </c>
      <c r="CP314" s="148">
        <v>1</v>
      </c>
      <c r="CQ314" s="148">
        <v>1</v>
      </c>
      <c r="CR314" s="148">
        <v>1</v>
      </c>
      <c r="CS314" s="148">
        <v>1</v>
      </c>
      <c r="CT314" s="148">
        <v>1</v>
      </c>
      <c r="CU314" s="148">
        <v>1</v>
      </c>
      <c r="CV314" s="148">
        <v>1</v>
      </c>
      <c r="CW314" s="148">
        <v>1</v>
      </c>
      <c r="CX314" s="148">
        <v>2</v>
      </c>
      <c r="CY314" s="148">
        <v>2</v>
      </c>
      <c r="CZ314" s="148">
        <v>2</v>
      </c>
      <c r="DA314" s="148">
        <v>2</v>
      </c>
      <c r="DB314" s="148">
        <v>2</v>
      </c>
      <c r="DC314" s="148">
        <v>2</v>
      </c>
      <c r="DD314" s="148">
        <v>2</v>
      </c>
      <c r="DE314" s="148">
        <v>2</v>
      </c>
      <c r="DF314" s="148">
        <v>1.5</v>
      </c>
      <c r="DG314" s="148">
        <v>1</v>
      </c>
      <c r="DH314" s="148">
        <v>1</v>
      </c>
      <c r="DI314" s="148">
        <v>4</v>
      </c>
      <c r="DJ314" s="148">
        <v>3</v>
      </c>
      <c r="DK314" s="148">
        <v>3</v>
      </c>
      <c r="DL314" s="148">
        <v>3</v>
      </c>
      <c r="DM314" s="148">
        <v>3</v>
      </c>
      <c r="DN314" s="148">
        <v>2</v>
      </c>
      <c r="DO314" s="148">
        <v>2</v>
      </c>
      <c r="DP314" s="148">
        <v>1</v>
      </c>
      <c r="DQ314" s="148">
        <v>1</v>
      </c>
      <c r="DR314" s="312">
        <v>1</v>
      </c>
      <c r="DS314" s="148">
        <v>1</v>
      </c>
      <c r="DT314" s="312">
        <v>2</v>
      </c>
      <c r="DU314" s="312">
        <v>2</v>
      </c>
      <c r="DV314" s="312">
        <v>2</v>
      </c>
      <c r="DW314" s="312">
        <v>2</v>
      </c>
      <c r="DX314" s="312">
        <v>2</v>
      </c>
      <c r="DY314" s="312">
        <v>3</v>
      </c>
      <c r="DZ314" s="312">
        <v>5</v>
      </c>
      <c r="EA314" s="312">
        <v>5</v>
      </c>
      <c r="EB314" s="312">
        <v>5</v>
      </c>
      <c r="EC314" s="312">
        <v>4</v>
      </c>
      <c r="ED314" s="312">
        <v>5</v>
      </c>
      <c r="EE314" s="312">
        <v>5</v>
      </c>
      <c r="EF314" s="312">
        <v>5</v>
      </c>
      <c r="EG314" s="312">
        <v>4</v>
      </c>
      <c r="EH314" s="312">
        <v>4</v>
      </c>
      <c r="EI314" s="312">
        <v>4</v>
      </c>
      <c r="EJ314" s="312">
        <v>4</v>
      </c>
      <c r="EK314" s="312">
        <v>4</v>
      </c>
      <c r="EL314" s="312">
        <v>4</v>
      </c>
      <c r="EM314" s="312">
        <v>4</v>
      </c>
      <c r="EN314" s="312">
        <v>4</v>
      </c>
      <c r="EO314" s="148">
        <v>4</v>
      </c>
      <c r="EP314" s="312">
        <v>1</v>
      </c>
      <c r="EQ314" s="312">
        <v>1</v>
      </c>
      <c r="ER314" s="312">
        <v>1</v>
      </c>
      <c r="ES314" s="312">
        <v>1</v>
      </c>
      <c r="ET314" s="312"/>
      <c r="EU314" s="431"/>
      <c r="EV314" s="312"/>
      <c r="EW314" s="312"/>
      <c r="EX314" s="312"/>
      <c r="EY314" s="312"/>
      <c r="EZ314" s="312"/>
      <c r="FA314" s="312"/>
      <c r="FB314" s="312"/>
      <c r="FC314" s="312"/>
      <c r="FD314" s="312"/>
      <c r="FE314" s="312"/>
      <c r="FF314" s="312"/>
      <c r="FG314" s="312">
        <v>1</v>
      </c>
      <c r="FH314" s="312"/>
      <c r="FI314" s="312"/>
      <c r="FJ314" s="312"/>
      <c r="FL314" s="312"/>
      <c r="FM314" s="312"/>
      <c r="FN314" s="148">
        <v>0</v>
      </c>
      <c r="FQ314" s="312">
        <v>0</v>
      </c>
      <c r="FR314" s="148">
        <v>0</v>
      </c>
      <c r="FS314" s="312">
        <v>0</v>
      </c>
      <c r="FT314" s="148">
        <v>0</v>
      </c>
      <c r="FU314" s="312">
        <v>0</v>
      </c>
      <c r="FV314" s="312">
        <v>0</v>
      </c>
      <c r="FW314" s="312">
        <v>0</v>
      </c>
      <c r="FX314" s="312">
        <v>0</v>
      </c>
      <c r="FY314" s="312">
        <v>0</v>
      </c>
      <c r="FZ314" s="312">
        <v>0</v>
      </c>
      <c r="GA314" s="312">
        <v>0</v>
      </c>
      <c r="GB314" s="312">
        <v>0</v>
      </c>
      <c r="GC314" s="312">
        <v>0</v>
      </c>
      <c r="GD314" s="312">
        <v>0</v>
      </c>
      <c r="GE314" s="312">
        <v>0</v>
      </c>
      <c r="GF314" s="312">
        <v>0</v>
      </c>
      <c r="GG314" s="312">
        <v>0</v>
      </c>
      <c r="GH314" s="312">
        <v>0</v>
      </c>
      <c r="GI314" s="312">
        <v>0</v>
      </c>
      <c r="GJ314" s="312">
        <v>0</v>
      </c>
      <c r="GK314" s="312">
        <v>0</v>
      </c>
      <c r="GL314" s="312">
        <v>0</v>
      </c>
      <c r="GM314" s="312">
        <v>0</v>
      </c>
      <c r="GN314" s="312">
        <v>0</v>
      </c>
      <c r="GO314" s="312">
        <v>0</v>
      </c>
      <c r="GP314" s="148">
        <v>1</v>
      </c>
      <c r="GQ314" s="312">
        <v>1</v>
      </c>
      <c r="GR314" s="312">
        <v>1</v>
      </c>
      <c r="GS314" s="312">
        <v>1</v>
      </c>
      <c r="GT314" s="312">
        <v>1</v>
      </c>
      <c r="GU314" s="312">
        <v>1</v>
      </c>
      <c r="GV314" s="148">
        <v>1</v>
      </c>
      <c r="GW314" s="148">
        <v>1</v>
      </c>
      <c r="GX314" s="148">
        <v>1</v>
      </c>
      <c r="GY314" s="148">
        <v>1</v>
      </c>
      <c r="GZ314" s="148">
        <v>1</v>
      </c>
      <c r="HA314" s="148">
        <v>1</v>
      </c>
      <c r="HB314" s="148">
        <v>1</v>
      </c>
      <c r="HC314" s="148">
        <v>1</v>
      </c>
      <c r="HD314" s="148">
        <v>1</v>
      </c>
      <c r="HE314" s="148">
        <v>1</v>
      </c>
      <c r="HF314" s="312">
        <v>1</v>
      </c>
      <c r="HG314" s="148">
        <v>1</v>
      </c>
      <c r="HH314" s="148">
        <v>1</v>
      </c>
      <c r="HI314" s="148">
        <v>1</v>
      </c>
      <c r="HJ314" s="148">
        <v>1</v>
      </c>
      <c r="HK314" s="148">
        <v>1</v>
      </c>
      <c r="HL314" s="148">
        <v>1</v>
      </c>
      <c r="HM314" s="148">
        <v>1</v>
      </c>
      <c r="HN314" s="148">
        <v>1</v>
      </c>
      <c r="HO314" s="148">
        <v>1</v>
      </c>
      <c r="HP314" s="148">
        <v>1</v>
      </c>
      <c r="HQ314" s="148">
        <v>1</v>
      </c>
      <c r="HR314" s="148">
        <v>2</v>
      </c>
      <c r="HS314" s="148">
        <v>2</v>
      </c>
      <c r="HT314" s="148">
        <v>2</v>
      </c>
      <c r="HU314" s="148">
        <v>2</v>
      </c>
      <c r="HV314" s="148">
        <v>2</v>
      </c>
      <c r="HW314" s="148">
        <v>2</v>
      </c>
      <c r="HX314" s="148">
        <v>2</v>
      </c>
      <c r="HY314" s="148">
        <v>1</v>
      </c>
      <c r="HZ314" s="148">
        <v>2</v>
      </c>
      <c r="IA314" s="148">
        <v>2</v>
      </c>
      <c r="IB314" s="148">
        <v>1</v>
      </c>
      <c r="IC314" s="148">
        <v>1</v>
      </c>
      <c r="ID314" s="148">
        <v>1</v>
      </c>
      <c r="IE314" s="148">
        <v>1</v>
      </c>
      <c r="IF314" s="148">
        <v>1</v>
      </c>
      <c r="IG314" s="148">
        <v>1</v>
      </c>
      <c r="IH314" s="148">
        <v>1</v>
      </c>
      <c r="II314" s="148">
        <v>1</v>
      </c>
      <c r="IJ314" s="148">
        <v>1</v>
      </c>
      <c r="IK314" s="148">
        <v>1</v>
      </c>
      <c r="IL314" s="148">
        <v>1</v>
      </c>
      <c r="IM314" s="148">
        <v>1</v>
      </c>
      <c r="IN314" s="351">
        <f t="shared" si="312"/>
        <v>1</v>
      </c>
      <c r="IO314" s="148">
        <v>1</v>
      </c>
      <c r="IP314" s="148">
        <v>1</v>
      </c>
      <c r="IQ314" s="148">
        <v>1</v>
      </c>
      <c r="IR314" s="148">
        <v>1</v>
      </c>
      <c r="IS314" s="148">
        <v>1</v>
      </c>
      <c r="IT314" s="148">
        <v>1</v>
      </c>
      <c r="IU314" s="148">
        <v>1</v>
      </c>
      <c r="IV314" s="148">
        <v>1</v>
      </c>
      <c r="IW314" s="148">
        <v>1</v>
      </c>
      <c r="IX314" s="148">
        <v>0</v>
      </c>
      <c r="IY314" s="148">
        <v>0</v>
      </c>
      <c r="IZ314" s="148">
        <v>0</v>
      </c>
      <c r="JA314" s="148">
        <v>0</v>
      </c>
      <c r="JB314" s="148">
        <v>0</v>
      </c>
      <c r="JC314" s="355">
        <f t="shared" si="315"/>
        <v>0</v>
      </c>
      <c r="JD314" s="148">
        <v>0</v>
      </c>
      <c r="JE314" s="148">
        <v>0</v>
      </c>
      <c r="JF314" s="353">
        <f t="shared" si="316"/>
        <v>0</v>
      </c>
      <c r="JG314" s="148">
        <v>0</v>
      </c>
      <c r="JH314" s="148">
        <v>0</v>
      </c>
      <c r="JI314" s="148">
        <v>0</v>
      </c>
      <c r="JJ314" s="148">
        <v>0</v>
      </c>
      <c r="JK314" s="148">
        <v>0</v>
      </c>
      <c r="JL314" s="148">
        <v>0</v>
      </c>
      <c r="JM314" s="148">
        <v>0</v>
      </c>
      <c r="JN314" s="351">
        <f t="shared" si="317"/>
        <v>0</v>
      </c>
      <c r="JO314" s="148">
        <v>0</v>
      </c>
      <c r="JP314" s="148">
        <v>0</v>
      </c>
      <c r="JQ314" s="148">
        <v>0</v>
      </c>
      <c r="JR314" s="148">
        <v>0</v>
      </c>
      <c r="JS314" s="148">
        <v>0</v>
      </c>
      <c r="JT314" s="148">
        <v>0</v>
      </c>
      <c r="JU314" s="148">
        <v>0</v>
      </c>
      <c r="JV314" s="351">
        <f t="shared" si="318"/>
        <v>0</v>
      </c>
      <c r="JW314" s="148">
        <v>0</v>
      </c>
      <c r="JX314" s="148">
        <v>0</v>
      </c>
      <c r="JY314" s="148">
        <v>0</v>
      </c>
      <c r="JZ314" s="148">
        <v>0</v>
      </c>
      <c r="KA314" s="148">
        <v>0</v>
      </c>
      <c r="KB314" s="148">
        <v>0</v>
      </c>
      <c r="KC314" s="148">
        <v>0</v>
      </c>
      <c r="KD314" s="148">
        <v>0</v>
      </c>
      <c r="KE314" s="148">
        <v>0</v>
      </c>
      <c r="KF314" s="148">
        <v>0</v>
      </c>
      <c r="KG314" s="148">
        <v>0</v>
      </c>
      <c r="KH314" s="148">
        <v>0</v>
      </c>
      <c r="KI314" s="148">
        <v>0</v>
      </c>
      <c r="KJ314" s="148">
        <v>0</v>
      </c>
      <c r="KK314" s="148">
        <v>0</v>
      </c>
      <c r="KL314" s="148">
        <v>0</v>
      </c>
      <c r="KM314" s="148">
        <v>1</v>
      </c>
      <c r="KN314" s="148">
        <v>1</v>
      </c>
      <c r="KO314" s="148">
        <v>1</v>
      </c>
      <c r="KP314" s="148">
        <v>1</v>
      </c>
      <c r="KQ314" s="148">
        <v>1</v>
      </c>
      <c r="KR314" s="148">
        <v>1</v>
      </c>
      <c r="KS314" s="148">
        <v>1</v>
      </c>
      <c r="KT314" s="148">
        <v>1</v>
      </c>
      <c r="KU314" s="148">
        <v>1</v>
      </c>
      <c r="KV314" s="148">
        <v>1</v>
      </c>
      <c r="KW314" s="148">
        <v>1</v>
      </c>
      <c r="KX314" s="148">
        <v>1</v>
      </c>
      <c r="KY314" s="148">
        <v>1</v>
      </c>
      <c r="KZ314" s="148">
        <v>1</v>
      </c>
      <c r="LA314" s="148">
        <v>1</v>
      </c>
      <c r="LB314" s="148">
        <v>1</v>
      </c>
      <c r="LC314" s="148">
        <v>1</v>
      </c>
      <c r="LD314" s="148">
        <v>1</v>
      </c>
      <c r="LE314" s="148">
        <v>1</v>
      </c>
      <c r="LF314" s="148">
        <v>1</v>
      </c>
      <c r="LG314" s="148">
        <v>1</v>
      </c>
      <c r="LH314" s="148">
        <v>1</v>
      </c>
      <c r="LI314" s="148">
        <v>1</v>
      </c>
      <c r="LJ314" s="148">
        <v>0</v>
      </c>
      <c r="LK314" s="148">
        <v>0</v>
      </c>
      <c r="LL314" s="148">
        <v>0</v>
      </c>
      <c r="LM314" s="148">
        <v>0</v>
      </c>
      <c r="LN314" s="148">
        <v>0</v>
      </c>
      <c r="LO314" s="148">
        <v>0</v>
      </c>
      <c r="LP314" s="148">
        <v>0</v>
      </c>
      <c r="LQ314" s="148">
        <v>0</v>
      </c>
      <c r="LR314" s="148">
        <v>0</v>
      </c>
      <c r="LS314" s="148">
        <v>0</v>
      </c>
      <c r="LT314" s="148">
        <v>0</v>
      </c>
      <c r="LU314" s="148">
        <v>0</v>
      </c>
      <c r="LV314" s="148">
        <v>0</v>
      </c>
      <c r="LW314" s="148">
        <v>0</v>
      </c>
      <c r="LX314" s="148">
        <v>0</v>
      </c>
      <c r="LY314" s="148">
        <v>0</v>
      </c>
      <c r="LZ314" s="148">
        <v>0</v>
      </c>
      <c r="MA314" s="148">
        <v>0</v>
      </c>
      <c r="MB314" s="148">
        <v>0</v>
      </c>
      <c r="MC314" s="312">
        <v>0</v>
      </c>
      <c r="MD314" s="148">
        <v>0</v>
      </c>
      <c r="ME314" s="148">
        <v>0</v>
      </c>
      <c r="MF314" s="148">
        <v>0</v>
      </c>
      <c r="MG314" s="148">
        <v>0</v>
      </c>
      <c r="MH314" s="148">
        <v>0</v>
      </c>
      <c r="MI314" s="148">
        <v>0</v>
      </c>
      <c r="MJ314" s="148">
        <v>0</v>
      </c>
      <c r="MK314" s="148">
        <v>0</v>
      </c>
      <c r="ML314" s="148">
        <v>0</v>
      </c>
      <c r="MM314" s="148">
        <v>0</v>
      </c>
      <c r="MN314" s="148">
        <v>0</v>
      </c>
      <c r="MO314" s="148">
        <v>0</v>
      </c>
      <c r="MP314" s="148">
        <v>0</v>
      </c>
      <c r="MQ314" s="148">
        <v>0</v>
      </c>
      <c r="MR314" s="148">
        <v>0</v>
      </c>
      <c r="MS314" s="148">
        <v>0</v>
      </c>
      <c r="MT314" s="148">
        <v>0</v>
      </c>
      <c r="MU314" s="148">
        <v>0</v>
      </c>
      <c r="MV314" s="148">
        <v>0</v>
      </c>
      <c r="MW314" s="148">
        <v>0</v>
      </c>
      <c r="MX314" s="148">
        <v>0</v>
      </c>
      <c r="MY314" s="148">
        <v>0</v>
      </c>
      <c r="MZ314" s="148">
        <v>0</v>
      </c>
      <c r="NA314" s="148">
        <v>0</v>
      </c>
      <c r="NB314" s="148">
        <v>0</v>
      </c>
      <c r="NC314" s="148">
        <v>0</v>
      </c>
      <c r="ND314" s="148">
        <v>0</v>
      </c>
      <c r="NE314" s="148">
        <v>0</v>
      </c>
      <c r="NF314" s="148">
        <v>0</v>
      </c>
      <c r="NG314" s="148">
        <v>0</v>
      </c>
      <c r="NH314" s="148">
        <v>0</v>
      </c>
      <c r="NI314" s="148">
        <v>0</v>
      </c>
      <c r="NJ314" s="148">
        <v>0</v>
      </c>
      <c r="NK314" s="148">
        <v>0</v>
      </c>
      <c r="NL314" s="148">
        <v>0</v>
      </c>
      <c r="NM314" s="148">
        <v>0</v>
      </c>
      <c r="NN314" s="148">
        <v>0</v>
      </c>
      <c r="NO314" s="148">
        <v>0</v>
      </c>
      <c r="NP314" s="148">
        <v>0</v>
      </c>
      <c r="NQ314" s="148">
        <v>0</v>
      </c>
      <c r="NR314" s="148">
        <v>0</v>
      </c>
      <c r="NS314" s="148">
        <v>0</v>
      </c>
      <c r="NT314" s="148">
        <v>0</v>
      </c>
      <c r="NU314" s="148">
        <v>0</v>
      </c>
      <c r="NV314" s="148">
        <v>0</v>
      </c>
      <c r="NW314" s="148">
        <v>0</v>
      </c>
      <c r="NX314" s="148">
        <v>0</v>
      </c>
      <c r="NY314" s="148">
        <v>0</v>
      </c>
      <c r="NZ314" s="148">
        <v>0</v>
      </c>
      <c r="OA314" s="148">
        <v>0</v>
      </c>
      <c r="OB314" s="148">
        <v>0</v>
      </c>
      <c r="OC314" s="148">
        <v>0</v>
      </c>
      <c r="OD314" s="148">
        <v>0</v>
      </c>
      <c r="OE314" s="148">
        <v>0</v>
      </c>
      <c r="OF314" s="148">
        <v>0</v>
      </c>
      <c r="OG314" s="148">
        <v>0</v>
      </c>
      <c r="OH314" s="148">
        <v>0</v>
      </c>
      <c r="OI314" s="148">
        <v>0</v>
      </c>
      <c r="OJ314" s="148">
        <v>0</v>
      </c>
      <c r="OK314" s="148">
        <v>0</v>
      </c>
      <c r="OL314" s="148">
        <v>0</v>
      </c>
      <c r="OM314" s="148">
        <v>0</v>
      </c>
      <c r="ON314" s="148">
        <v>0</v>
      </c>
      <c r="OO314" s="148">
        <v>0</v>
      </c>
      <c r="OP314" s="148">
        <v>0</v>
      </c>
      <c r="OQ314" s="148">
        <v>0</v>
      </c>
      <c r="OR314" s="312">
        <v>0</v>
      </c>
      <c r="OS314" s="312">
        <v>0</v>
      </c>
      <c r="OT314" s="434">
        <v>0</v>
      </c>
      <c r="OU314" s="434">
        <v>0</v>
      </c>
      <c r="OV314" s="434">
        <v>0</v>
      </c>
      <c r="OW314" s="434">
        <v>0</v>
      </c>
      <c r="OX314" s="312"/>
      <c r="PG314" s="312"/>
      <c r="PJ314" s="351">
        <f t="shared" si="314"/>
        <v>0</v>
      </c>
      <c r="PK314" s="312"/>
      <c r="PM314" s="312"/>
      <c r="PO314" s="312"/>
      <c r="PV314" s="312"/>
      <c r="QW314" s="148">
        <v>1</v>
      </c>
      <c r="QX314" s="148">
        <v>1</v>
      </c>
      <c r="QY314" s="148">
        <v>1</v>
      </c>
      <c r="QZ314" s="148">
        <v>1</v>
      </c>
      <c r="RA314" s="148">
        <v>1</v>
      </c>
      <c r="RB314" s="312">
        <v>1</v>
      </c>
      <c r="RC314" s="148">
        <v>1</v>
      </c>
      <c r="RD314" s="312">
        <v>1</v>
      </c>
      <c r="RE314" s="434">
        <v>1</v>
      </c>
      <c r="RF314" s="148">
        <v>1</v>
      </c>
      <c r="RG314" s="312">
        <v>1</v>
      </c>
      <c r="RH314" s="312">
        <v>1</v>
      </c>
      <c r="RI314" s="312">
        <v>1</v>
      </c>
      <c r="RJ314" s="148">
        <v>1</v>
      </c>
      <c r="RK314" s="148">
        <v>1</v>
      </c>
      <c r="RL314" s="312">
        <v>1</v>
      </c>
      <c r="RM314" s="312">
        <v>1</v>
      </c>
      <c r="RN314" s="312">
        <v>1</v>
      </c>
      <c r="RO314" s="312">
        <v>1</v>
      </c>
      <c r="RP314" s="148">
        <v>1</v>
      </c>
      <c r="RQ314" s="148">
        <v>1</v>
      </c>
      <c r="RR314" s="148">
        <v>1</v>
      </c>
      <c r="RS314" s="148">
        <v>1</v>
      </c>
      <c r="RT314" s="148">
        <v>1</v>
      </c>
      <c r="RU314" s="148">
        <v>1</v>
      </c>
      <c r="RV314" s="148">
        <v>1</v>
      </c>
      <c r="RW314" s="148">
        <v>1</v>
      </c>
      <c r="RX314" s="148">
        <v>1</v>
      </c>
      <c r="RY314" s="148">
        <v>1</v>
      </c>
      <c r="RZ314" s="148">
        <v>1</v>
      </c>
      <c r="SA314" s="148">
        <v>1</v>
      </c>
      <c r="SB314" s="148">
        <v>1</v>
      </c>
      <c r="SC314" s="148">
        <v>1</v>
      </c>
      <c r="SD314" s="148">
        <v>1</v>
      </c>
      <c r="SE314" s="148">
        <v>1</v>
      </c>
      <c r="SF314" s="148">
        <v>1</v>
      </c>
      <c r="SG314" s="148">
        <v>1</v>
      </c>
      <c r="SH314" s="148">
        <v>1</v>
      </c>
      <c r="SI314" s="148">
        <v>1</v>
      </c>
      <c r="SJ314" s="148">
        <v>1</v>
      </c>
      <c r="SK314" s="148">
        <v>1</v>
      </c>
      <c r="SL314" s="148">
        <v>1</v>
      </c>
      <c r="SM314" s="148">
        <v>1</v>
      </c>
      <c r="SN314" s="148">
        <v>1</v>
      </c>
      <c r="SO314" s="148">
        <v>1</v>
      </c>
      <c r="SP314" s="148">
        <v>1</v>
      </c>
      <c r="SQ314" s="148">
        <v>1</v>
      </c>
      <c r="SR314" s="148">
        <v>1</v>
      </c>
      <c r="SS314" s="148">
        <v>1</v>
      </c>
      <c r="ST314" s="148">
        <v>1</v>
      </c>
      <c r="SU314" s="148">
        <v>1</v>
      </c>
      <c r="SV314" s="148">
        <v>1</v>
      </c>
      <c r="SW314" s="148">
        <v>1</v>
      </c>
      <c r="SX314" s="312">
        <v>1</v>
      </c>
      <c r="SY314" s="148">
        <v>1</v>
      </c>
      <c r="SZ314" s="148">
        <v>1</v>
      </c>
      <c r="TA314" s="148">
        <v>1</v>
      </c>
      <c r="TB314" s="148">
        <v>1</v>
      </c>
      <c r="TC314" s="148">
        <v>1</v>
      </c>
      <c r="TD314" s="148">
        <v>1</v>
      </c>
      <c r="TE314" s="148">
        <v>1</v>
      </c>
      <c r="TF314" s="148">
        <v>1</v>
      </c>
      <c r="TG314" s="148">
        <v>1</v>
      </c>
      <c r="TH314" s="148">
        <v>1</v>
      </c>
      <c r="TI314" s="312">
        <v>1</v>
      </c>
      <c r="TJ314" s="148">
        <v>1</v>
      </c>
      <c r="TK314" s="148">
        <v>1</v>
      </c>
      <c r="TL314" s="148">
        <v>1</v>
      </c>
      <c r="TM314" s="148">
        <v>1</v>
      </c>
      <c r="TN314" s="312">
        <v>1</v>
      </c>
      <c r="TO314" s="148">
        <v>1</v>
      </c>
      <c r="TP314" s="148">
        <v>1</v>
      </c>
      <c r="TQ314" s="148">
        <v>1</v>
      </c>
      <c r="TR314" s="148">
        <v>1</v>
      </c>
      <c r="TS314" s="148">
        <v>1</v>
      </c>
      <c r="TT314" s="148">
        <v>1</v>
      </c>
      <c r="TU314" s="148">
        <v>1</v>
      </c>
      <c r="TV314" s="148">
        <v>1</v>
      </c>
      <c r="TW314" s="148">
        <v>1</v>
      </c>
      <c r="TX314" s="148">
        <v>1</v>
      </c>
      <c r="TY314" s="148">
        <v>1</v>
      </c>
      <c r="TZ314" s="148">
        <v>1</v>
      </c>
      <c r="UA314" s="148">
        <v>1</v>
      </c>
      <c r="UB314" s="148">
        <v>1</v>
      </c>
      <c r="UC314" s="148">
        <v>1</v>
      </c>
      <c r="UD314" s="148">
        <v>1</v>
      </c>
      <c r="UE314" s="312">
        <v>1</v>
      </c>
      <c r="UF314" s="312">
        <v>1</v>
      </c>
      <c r="UG314" s="434">
        <v>1</v>
      </c>
      <c r="UH314" s="434">
        <v>1</v>
      </c>
      <c r="UI314" s="434">
        <v>1</v>
      </c>
      <c r="UJ314" s="434">
        <v>1</v>
      </c>
      <c r="UK314" s="434">
        <v>1</v>
      </c>
      <c r="UL314" s="434">
        <v>1</v>
      </c>
      <c r="UM314" s="434">
        <v>1</v>
      </c>
    </row>
    <row r="315" spans="1:597" s="148" customFormat="1" hidden="1" x14ac:dyDescent="0.2">
      <c r="A315" s="354"/>
      <c r="B315" s="354">
        <v>12</v>
      </c>
      <c r="C315" s="399">
        <f t="shared" ca="1" si="311"/>
        <v>0</v>
      </c>
      <c r="D315" s="354"/>
      <c r="E315" s="354"/>
      <c r="F315" s="354"/>
      <c r="G315" s="148">
        <v>1</v>
      </c>
      <c r="H315" s="148">
        <v>1</v>
      </c>
      <c r="I315" s="355">
        <v>1</v>
      </c>
      <c r="J315" s="148">
        <v>1</v>
      </c>
      <c r="K315" s="148">
        <v>1</v>
      </c>
      <c r="L315" s="148">
        <v>1</v>
      </c>
      <c r="M315" s="148">
        <v>1</v>
      </c>
      <c r="N315" s="148">
        <v>1</v>
      </c>
      <c r="O315" s="148">
        <v>1</v>
      </c>
      <c r="P315" s="148">
        <v>0</v>
      </c>
      <c r="Q315" s="148">
        <v>0</v>
      </c>
      <c r="R315" s="148">
        <v>0</v>
      </c>
      <c r="S315" s="148">
        <v>0</v>
      </c>
      <c r="T315" s="148">
        <v>0</v>
      </c>
      <c r="U315" s="148">
        <v>0</v>
      </c>
      <c r="V315" s="148">
        <v>0</v>
      </c>
      <c r="W315" s="148">
        <v>0</v>
      </c>
      <c r="X315" s="148">
        <v>0</v>
      </c>
      <c r="Y315" s="148">
        <v>0</v>
      </c>
      <c r="Z315" s="148">
        <v>0</v>
      </c>
      <c r="AA315" s="148">
        <v>0</v>
      </c>
      <c r="AB315" s="148">
        <v>0</v>
      </c>
      <c r="AC315" s="148">
        <v>0</v>
      </c>
      <c r="AD315" s="148">
        <v>0</v>
      </c>
      <c r="AE315" s="148">
        <v>0</v>
      </c>
      <c r="AF315" s="148">
        <v>1</v>
      </c>
      <c r="AG315" s="148">
        <v>1</v>
      </c>
      <c r="AH315" s="148">
        <v>1</v>
      </c>
      <c r="AI315" s="148">
        <v>1</v>
      </c>
      <c r="AJ315" s="148">
        <v>1</v>
      </c>
      <c r="AK315" s="148">
        <v>2</v>
      </c>
      <c r="AL315" s="148">
        <v>2</v>
      </c>
      <c r="AM315" s="148">
        <v>2</v>
      </c>
      <c r="AN315" s="148">
        <v>2</v>
      </c>
      <c r="AO315" s="148">
        <v>1</v>
      </c>
      <c r="AP315" s="360">
        <v>1</v>
      </c>
      <c r="AQ315" s="148">
        <v>1</v>
      </c>
      <c r="AR315" s="148">
        <v>1</v>
      </c>
      <c r="AS315" s="148">
        <v>1</v>
      </c>
      <c r="AT315" s="148">
        <v>1</v>
      </c>
      <c r="AU315" s="148">
        <v>2</v>
      </c>
      <c r="AV315" s="148">
        <v>2</v>
      </c>
      <c r="AW315" s="148">
        <v>2</v>
      </c>
      <c r="AX315" s="148">
        <v>2</v>
      </c>
      <c r="AY315" s="148">
        <v>2</v>
      </c>
      <c r="AZ315" s="148">
        <v>2</v>
      </c>
      <c r="BA315" s="148">
        <v>2</v>
      </c>
      <c r="BB315" s="148">
        <v>2</v>
      </c>
      <c r="BC315" s="148">
        <v>2</v>
      </c>
      <c r="BD315" s="148">
        <v>2</v>
      </c>
      <c r="BE315" s="148">
        <v>1</v>
      </c>
      <c r="BF315" s="148">
        <v>1</v>
      </c>
      <c r="BG315" s="148">
        <v>1</v>
      </c>
      <c r="BH315" s="148">
        <v>1</v>
      </c>
      <c r="BI315" s="148">
        <v>1</v>
      </c>
      <c r="BJ315" s="148">
        <v>0</v>
      </c>
      <c r="BK315" s="148">
        <v>0</v>
      </c>
      <c r="BL315" s="148">
        <v>0</v>
      </c>
      <c r="BM315" s="148">
        <v>0</v>
      </c>
      <c r="BN315" s="148">
        <v>0</v>
      </c>
      <c r="BO315" s="148">
        <v>0</v>
      </c>
      <c r="BP315" s="148">
        <v>1</v>
      </c>
      <c r="BQ315" s="148">
        <v>1</v>
      </c>
      <c r="BR315" s="148">
        <v>1</v>
      </c>
      <c r="BS315" s="356">
        <v>0</v>
      </c>
      <c r="BT315" s="148">
        <v>2</v>
      </c>
      <c r="BU315" s="148">
        <v>2</v>
      </c>
      <c r="BV315" s="148">
        <v>2</v>
      </c>
      <c r="BW315" s="148">
        <v>3</v>
      </c>
      <c r="BX315" s="148">
        <v>3</v>
      </c>
      <c r="BY315" s="148">
        <v>2</v>
      </c>
      <c r="BZ315" s="148">
        <v>2</v>
      </c>
      <c r="CA315" s="312">
        <v>2</v>
      </c>
      <c r="CB315" s="148">
        <v>2</v>
      </c>
      <c r="CC315" s="312">
        <v>2</v>
      </c>
      <c r="CD315" s="312">
        <v>2</v>
      </c>
      <c r="CE315" s="312">
        <v>2</v>
      </c>
      <c r="CF315" s="312">
        <v>2</v>
      </c>
      <c r="CG315" s="148">
        <v>2</v>
      </c>
      <c r="CH315" s="148">
        <v>2</v>
      </c>
      <c r="CI315" s="312">
        <v>2</v>
      </c>
      <c r="CJ315" s="148">
        <v>1</v>
      </c>
      <c r="CK315" s="148">
        <v>1</v>
      </c>
      <c r="CL315" s="148">
        <v>1</v>
      </c>
      <c r="CM315" s="148">
        <v>1</v>
      </c>
      <c r="CN315" s="148">
        <v>1</v>
      </c>
      <c r="CO315" s="148">
        <v>1</v>
      </c>
      <c r="CP315" s="148">
        <v>1</v>
      </c>
      <c r="CQ315" s="148">
        <v>1</v>
      </c>
      <c r="CR315" s="148">
        <v>1</v>
      </c>
      <c r="CS315" s="148">
        <v>1</v>
      </c>
      <c r="CT315" s="148">
        <v>1</v>
      </c>
      <c r="CU315" s="148">
        <v>1</v>
      </c>
      <c r="CV315" s="148">
        <v>1</v>
      </c>
      <c r="CW315" s="148">
        <v>1</v>
      </c>
      <c r="CX315" s="148">
        <v>1</v>
      </c>
      <c r="CY315" s="148">
        <v>2</v>
      </c>
      <c r="CZ315" s="148">
        <v>3</v>
      </c>
      <c r="DA315" s="148">
        <v>4</v>
      </c>
      <c r="DB315" s="148">
        <v>4</v>
      </c>
      <c r="DC315" s="148">
        <v>4</v>
      </c>
      <c r="DD315" s="148">
        <v>3</v>
      </c>
      <c r="DE315" s="148">
        <v>3</v>
      </c>
      <c r="DF315" s="148">
        <v>3</v>
      </c>
      <c r="DG315" s="148">
        <v>3</v>
      </c>
      <c r="DH315" s="148">
        <v>3</v>
      </c>
      <c r="DI315" s="148">
        <v>3</v>
      </c>
      <c r="DJ315" s="148">
        <v>3</v>
      </c>
      <c r="DK315" s="148">
        <v>3</v>
      </c>
      <c r="DL315" s="148">
        <v>3</v>
      </c>
      <c r="DM315" s="148">
        <v>3</v>
      </c>
      <c r="DN315" s="148">
        <v>3</v>
      </c>
      <c r="DO315" s="148">
        <v>3</v>
      </c>
      <c r="DP315" s="148">
        <v>3</v>
      </c>
      <c r="DQ315" s="148">
        <v>3</v>
      </c>
      <c r="DR315" s="312">
        <v>3</v>
      </c>
      <c r="DS315" s="148">
        <v>3</v>
      </c>
      <c r="DT315" s="312">
        <v>2</v>
      </c>
      <c r="DU315" s="312"/>
      <c r="DV315" s="312"/>
      <c r="DW315" s="312"/>
      <c r="DX315" s="312"/>
      <c r="DY315" s="312"/>
      <c r="DZ315" s="312"/>
      <c r="EA315" s="312"/>
      <c r="EB315" s="312"/>
      <c r="EC315" s="312"/>
      <c r="ED315" s="312"/>
      <c r="EE315" s="312"/>
      <c r="EF315" s="312"/>
      <c r="EG315" s="312"/>
      <c r="EH315" s="312"/>
      <c r="EI315" s="312"/>
      <c r="EJ315" s="312"/>
      <c r="EK315" s="312"/>
      <c r="EL315" s="312"/>
      <c r="EM315" s="312"/>
      <c r="EN315" s="312"/>
      <c r="EP315" s="312"/>
      <c r="EQ315" s="312"/>
      <c r="ER315" s="312"/>
      <c r="ES315" s="312"/>
      <c r="ET315" s="312"/>
      <c r="EU315" s="431"/>
      <c r="EV315" s="312"/>
      <c r="EW315" s="312"/>
      <c r="EX315" s="312"/>
      <c r="EY315" s="312"/>
      <c r="EZ315" s="312"/>
      <c r="FA315" s="312"/>
      <c r="FB315" s="312"/>
      <c r="FC315" s="312"/>
      <c r="FD315" s="312"/>
      <c r="FE315" s="312"/>
      <c r="FF315" s="312"/>
      <c r="FG315" s="312"/>
      <c r="FH315" s="312"/>
      <c r="FI315" s="312"/>
      <c r="FJ315" s="312"/>
      <c r="FL315" s="312"/>
      <c r="FM315" s="312"/>
      <c r="FN315" s="148">
        <v>0</v>
      </c>
      <c r="FQ315" s="312">
        <v>0</v>
      </c>
      <c r="FR315" s="148">
        <v>0</v>
      </c>
      <c r="FS315" s="312">
        <v>0</v>
      </c>
      <c r="FT315" s="148">
        <v>0</v>
      </c>
      <c r="FU315" s="312">
        <v>0</v>
      </c>
      <c r="FV315" s="312">
        <v>0</v>
      </c>
      <c r="FW315" s="312">
        <v>0</v>
      </c>
      <c r="FX315" s="312">
        <v>0</v>
      </c>
      <c r="FY315" s="312">
        <v>0</v>
      </c>
      <c r="FZ315" s="312">
        <v>0</v>
      </c>
      <c r="GA315" s="312">
        <v>0</v>
      </c>
      <c r="GB315" s="312">
        <v>0</v>
      </c>
      <c r="GC315" s="312">
        <v>0</v>
      </c>
      <c r="GD315" s="312">
        <v>0</v>
      </c>
      <c r="GE315" s="312">
        <v>0</v>
      </c>
      <c r="GF315" s="312">
        <v>0</v>
      </c>
      <c r="GG315" s="312">
        <v>0</v>
      </c>
      <c r="GH315" s="312">
        <v>0</v>
      </c>
      <c r="GI315" s="312">
        <v>0</v>
      </c>
      <c r="GJ315" s="312">
        <v>0</v>
      </c>
      <c r="GK315" s="312">
        <v>0</v>
      </c>
      <c r="GL315" s="312">
        <v>0</v>
      </c>
      <c r="GM315" s="312">
        <v>1</v>
      </c>
      <c r="GN315" s="312">
        <v>2</v>
      </c>
      <c r="GO315" s="312">
        <v>4</v>
      </c>
      <c r="GP315" s="148">
        <v>4</v>
      </c>
      <c r="GQ315" s="312">
        <v>4</v>
      </c>
      <c r="GR315" s="312">
        <v>3</v>
      </c>
      <c r="GS315" s="312">
        <v>3</v>
      </c>
      <c r="GT315" s="312">
        <v>3</v>
      </c>
      <c r="GU315" s="312">
        <v>3</v>
      </c>
      <c r="GV315" s="148">
        <v>4</v>
      </c>
      <c r="GW315" s="148">
        <v>4</v>
      </c>
      <c r="GX315" s="148">
        <v>4</v>
      </c>
      <c r="GY315" s="148">
        <v>4</v>
      </c>
      <c r="GZ315" s="148">
        <v>3</v>
      </c>
      <c r="HA315" s="148">
        <v>3</v>
      </c>
      <c r="HB315" s="148">
        <v>3</v>
      </c>
      <c r="HC315" s="148">
        <v>2</v>
      </c>
      <c r="HD315" s="148">
        <v>3</v>
      </c>
      <c r="HE315" s="148">
        <v>3</v>
      </c>
      <c r="HF315" s="312">
        <v>3</v>
      </c>
      <c r="HG315" s="148">
        <v>3</v>
      </c>
      <c r="HH315" s="148">
        <v>3</v>
      </c>
      <c r="HI315" s="148">
        <v>2</v>
      </c>
      <c r="HJ315" s="148">
        <v>2</v>
      </c>
      <c r="HK315" s="148">
        <v>2</v>
      </c>
      <c r="HL315" s="148">
        <v>3</v>
      </c>
      <c r="HM315" s="148">
        <v>6</v>
      </c>
      <c r="HN315" s="148">
        <v>6</v>
      </c>
      <c r="HO315" s="148">
        <v>6</v>
      </c>
      <c r="HP315" s="148">
        <v>5</v>
      </c>
      <c r="HQ315" s="148">
        <v>5</v>
      </c>
      <c r="HR315" s="148">
        <v>5</v>
      </c>
      <c r="HS315" s="148">
        <v>5</v>
      </c>
      <c r="HT315" s="148">
        <v>5</v>
      </c>
      <c r="HU315" s="148">
        <v>5</v>
      </c>
      <c r="HV315" s="148">
        <v>5</v>
      </c>
      <c r="HW315" s="148">
        <v>4</v>
      </c>
      <c r="HX315" s="148">
        <v>3</v>
      </c>
      <c r="HY315" s="148">
        <v>3</v>
      </c>
      <c r="HZ315" s="148">
        <v>3</v>
      </c>
      <c r="IA315" s="148">
        <v>3</v>
      </c>
      <c r="IB315" s="148">
        <v>3</v>
      </c>
      <c r="IC315" s="148">
        <v>3</v>
      </c>
      <c r="ID315" s="148">
        <v>3</v>
      </c>
      <c r="IE315" s="148">
        <v>3</v>
      </c>
      <c r="IF315" s="148">
        <v>3</v>
      </c>
      <c r="IG315" s="148">
        <v>3</v>
      </c>
      <c r="IH315" s="148">
        <v>3</v>
      </c>
      <c r="II315" s="148">
        <v>3</v>
      </c>
      <c r="IJ315" s="148">
        <v>3</v>
      </c>
      <c r="IK315" s="148">
        <v>3</v>
      </c>
      <c r="IL315" s="148">
        <v>2</v>
      </c>
      <c r="IM315" s="148">
        <v>2</v>
      </c>
      <c r="IN315" s="351">
        <f t="shared" si="312"/>
        <v>2</v>
      </c>
      <c r="IO315" s="148">
        <v>2</v>
      </c>
      <c r="IP315" s="148">
        <v>2</v>
      </c>
      <c r="IQ315" s="148">
        <v>2</v>
      </c>
      <c r="IR315" s="148">
        <v>2</v>
      </c>
      <c r="IS315" s="148">
        <v>2</v>
      </c>
      <c r="IT315" s="148">
        <v>1</v>
      </c>
      <c r="IU315" s="148">
        <v>1</v>
      </c>
      <c r="IV315" s="148">
        <v>1</v>
      </c>
      <c r="IW315" s="148">
        <v>1</v>
      </c>
      <c r="IX315" s="148">
        <v>1</v>
      </c>
      <c r="IY315" s="148">
        <v>1</v>
      </c>
      <c r="IZ315" s="148">
        <v>0</v>
      </c>
      <c r="JA315" s="148">
        <v>0</v>
      </c>
      <c r="JB315" s="148">
        <v>0</v>
      </c>
      <c r="JC315" s="355">
        <f t="shared" si="315"/>
        <v>0</v>
      </c>
      <c r="JD315" s="148">
        <v>0</v>
      </c>
      <c r="JE315" s="148">
        <v>0</v>
      </c>
      <c r="JF315" s="353">
        <f t="shared" si="316"/>
        <v>0</v>
      </c>
      <c r="JG315" s="148">
        <v>0</v>
      </c>
      <c r="JH315" s="148">
        <v>0</v>
      </c>
      <c r="JI315" s="148">
        <v>0</v>
      </c>
      <c r="JJ315" s="148">
        <v>0</v>
      </c>
      <c r="JK315" s="148">
        <v>0</v>
      </c>
      <c r="JL315" s="148">
        <v>0</v>
      </c>
      <c r="JM315" s="148">
        <v>0</v>
      </c>
      <c r="JN315" s="351">
        <f t="shared" si="317"/>
        <v>0</v>
      </c>
      <c r="JO315" s="148">
        <v>0</v>
      </c>
      <c r="JP315" s="148">
        <v>0</v>
      </c>
      <c r="JQ315" s="148">
        <v>0</v>
      </c>
      <c r="JR315" s="148">
        <v>0</v>
      </c>
      <c r="JS315" s="148">
        <v>0</v>
      </c>
      <c r="JT315" s="148">
        <v>0</v>
      </c>
      <c r="JU315" s="148">
        <v>0</v>
      </c>
      <c r="JV315" s="351">
        <f t="shared" si="318"/>
        <v>0</v>
      </c>
      <c r="JW315" s="148">
        <v>0</v>
      </c>
      <c r="JX315" s="148">
        <v>0</v>
      </c>
      <c r="JY315" s="148">
        <v>0</v>
      </c>
      <c r="JZ315" s="148">
        <v>0</v>
      </c>
      <c r="KA315" s="148">
        <v>0</v>
      </c>
      <c r="KB315" s="148">
        <v>0</v>
      </c>
      <c r="KC315" s="148">
        <v>0</v>
      </c>
      <c r="KD315" s="148">
        <v>0</v>
      </c>
      <c r="KE315" s="148">
        <v>0</v>
      </c>
      <c r="KF315" s="148">
        <v>0</v>
      </c>
      <c r="KG315" s="148">
        <v>0</v>
      </c>
      <c r="KH315" s="148">
        <v>0</v>
      </c>
      <c r="KI315" s="148">
        <v>0</v>
      </c>
      <c r="KJ315" s="148">
        <v>0</v>
      </c>
      <c r="KK315" s="148">
        <v>0</v>
      </c>
      <c r="KL315" s="148">
        <v>0</v>
      </c>
      <c r="KM315" s="148">
        <v>0</v>
      </c>
      <c r="KN315" s="148">
        <v>0</v>
      </c>
      <c r="KO315" s="148">
        <v>0</v>
      </c>
      <c r="KP315" s="148">
        <v>0</v>
      </c>
      <c r="KQ315" s="148">
        <v>0</v>
      </c>
      <c r="KR315" s="148">
        <v>1</v>
      </c>
      <c r="KS315" s="148">
        <v>1</v>
      </c>
      <c r="KT315" s="148">
        <v>0</v>
      </c>
      <c r="KU315" s="148">
        <v>0</v>
      </c>
      <c r="KV315" s="148">
        <v>0</v>
      </c>
      <c r="KW315" s="148">
        <v>0</v>
      </c>
      <c r="KX315" s="148">
        <v>0</v>
      </c>
      <c r="KY315" s="148">
        <v>0</v>
      </c>
      <c r="KZ315" s="148">
        <v>0</v>
      </c>
      <c r="LA315" s="148">
        <v>0</v>
      </c>
      <c r="LB315" s="148">
        <v>0</v>
      </c>
      <c r="LC315" s="148">
        <v>0</v>
      </c>
      <c r="LD315" s="148">
        <v>0</v>
      </c>
      <c r="LE315" s="148">
        <v>0</v>
      </c>
      <c r="LF315" s="148">
        <v>0</v>
      </c>
      <c r="LG315" s="148">
        <v>0</v>
      </c>
      <c r="LH315" s="148">
        <v>0</v>
      </c>
      <c r="LI315" s="148">
        <v>0</v>
      </c>
      <c r="LJ315" s="148">
        <v>0</v>
      </c>
      <c r="LK315" s="148">
        <v>0</v>
      </c>
      <c r="LL315" s="148">
        <v>0</v>
      </c>
      <c r="LM315" s="148">
        <v>0</v>
      </c>
      <c r="LN315" s="148">
        <v>0</v>
      </c>
      <c r="LO315" s="148">
        <v>0</v>
      </c>
      <c r="LP315" s="148">
        <v>0</v>
      </c>
      <c r="LQ315" s="148">
        <v>0</v>
      </c>
      <c r="LR315" s="148">
        <v>0</v>
      </c>
      <c r="LS315" s="148">
        <v>0</v>
      </c>
      <c r="LT315" s="148">
        <v>0</v>
      </c>
      <c r="LU315" s="148">
        <v>0</v>
      </c>
      <c r="LV315" s="148">
        <v>0</v>
      </c>
      <c r="LW315" s="148">
        <v>0</v>
      </c>
      <c r="LX315" s="148">
        <v>0</v>
      </c>
      <c r="LY315" s="148">
        <v>0</v>
      </c>
      <c r="LZ315" s="148">
        <v>0</v>
      </c>
      <c r="MA315" s="148">
        <v>0</v>
      </c>
      <c r="MB315" s="148">
        <v>0</v>
      </c>
      <c r="MC315" s="312">
        <v>0</v>
      </c>
      <c r="MD315" s="148">
        <v>0</v>
      </c>
      <c r="ME315" s="148">
        <v>0</v>
      </c>
      <c r="MF315" s="148">
        <v>0</v>
      </c>
      <c r="MG315" s="148">
        <v>0</v>
      </c>
      <c r="MH315" s="148">
        <v>0</v>
      </c>
      <c r="MI315" s="148">
        <v>0</v>
      </c>
      <c r="MJ315" s="148">
        <v>0</v>
      </c>
      <c r="MK315" s="148">
        <v>0</v>
      </c>
      <c r="ML315" s="148">
        <v>0</v>
      </c>
      <c r="MM315" s="148">
        <v>0</v>
      </c>
      <c r="MN315" s="148">
        <v>0</v>
      </c>
      <c r="MO315" s="148">
        <v>0</v>
      </c>
      <c r="MP315" s="148">
        <v>0</v>
      </c>
      <c r="MQ315" s="148">
        <v>0</v>
      </c>
      <c r="MR315" s="148">
        <v>0</v>
      </c>
      <c r="MS315" s="148">
        <v>0</v>
      </c>
      <c r="MT315" s="148">
        <v>0</v>
      </c>
      <c r="MU315" s="148">
        <v>0</v>
      </c>
      <c r="MV315" s="148">
        <v>0</v>
      </c>
      <c r="MW315" s="148">
        <v>0</v>
      </c>
      <c r="MX315" s="148">
        <v>0</v>
      </c>
      <c r="MY315" s="148">
        <v>0</v>
      </c>
      <c r="MZ315" s="148">
        <v>0</v>
      </c>
      <c r="NA315" s="148">
        <v>0</v>
      </c>
      <c r="NB315" s="148">
        <v>0</v>
      </c>
      <c r="NC315" s="148">
        <v>0</v>
      </c>
      <c r="ND315" s="148">
        <v>0</v>
      </c>
      <c r="NE315" s="148">
        <v>0</v>
      </c>
      <c r="NF315" s="148">
        <v>0</v>
      </c>
      <c r="NG315" s="148">
        <v>0</v>
      </c>
      <c r="NH315" s="148">
        <v>0</v>
      </c>
      <c r="NI315" s="148">
        <v>0</v>
      </c>
      <c r="NJ315" s="148">
        <v>0</v>
      </c>
      <c r="NK315" s="148">
        <v>0</v>
      </c>
      <c r="NL315" s="148">
        <v>0</v>
      </c>
      <c r="NM315" s="148">
        <v>0</v>
      </c>
      <c r="NN315" s="148">
        <v>0</v>
      </c>
      <c r="NO315" s="148">
        <v>0</v>
      </c>
      <c r="NP315" s="148">
        <v>0</v>
      </c>
      <c r="NQ315" s="148">
        <v>0</v>
      </c>
      <c r="NR315" s="148">
        <v>0</v>
      </c>
      <c r="NS315" s="148">
        <v>0</v>
      </c>
      <c r="NT315" s="148">
        <v>0</v>
      </c>
      <c r="NU315" s="148">
        <v>0</v>
      </c>
      <c r="NV315" s="148">
        <v>0</v>
      </c>
      <c r="NW315" s="148">
        <v>0</v>
      </c>
      <c r="NX315" s="148">
        <v>0</v>
      </c>
      <c r="NY315" s="148">
        <v>0</v>
      </c>
      <c r="NZ315" s="148">
        <v>0</v>
      </c>
      <c r="OA315" s="148">
        <v>0</v>
      </c>
      <c r="OB315" s="148">
        <v>0</v>
      </c>
      <c r="OC315" s="148">
        <v>0</v>
      </c>
      <c r="OD315" s="148">
        <v>0</v>
      </c>
      <c r="OE315" s="148">
        <v>0</v>
      </c>
      <c r="OF315" s="148">
        <v>0</v>
      </c>
      <c r="OG315" s="148">
        <v>0</v>
      </c>
      <c r="OH315" s="148">
        <v>0</v>
      </c>
      <c r="OI315" s="148">
        <v>0</v>
      </c>
      <c r="OJ315" s="148">
        <v>0</v>
      </c>
      <c r="OK315" s="148">
        <v>0</v>
      </c>
      <c r="OL315" s="148">
        <v>0</v>
      </c>
      <c r="OM315" s="148">
        <v>0</v>
      </c>
      <c r="ON315" s="148">
        <v>0</v>
      </c>
      <c r="OO315" s="148">
        <v>0</v>
      </c>
      <c r="OP315" s="148">
        <v>0</v>
      </c>
      <c r="OQ315" s="148">
        <v>0</v>
      </c>
      <c r="OR315" s="312">
        <v>0</v>
      </c>
      <c r="OS315" s="312">
        <v>0</v>
      </c>
      <c r="OT315" s="434">
        <v>0</v>
      </c>
      <c r="OU315" s="434">
        <v>0</v>
      </c>
      <c r="OV315" s="434">
        <v>0</v>
      </c>
      <c r="OW315" s="434">
        <v>0</v>
      </c>
      <c r="OX315" s="312"/>
      <c r="PG315" s="312"/>
      <c r="PJ315" s="351">
        <f t="shared" si="314"/>
        <v>0</v>
      </c>
      <c r="PK315" s="312"/>
      <c r="PM315" s="312"/>
      <c r="PO315" s="312"/>
      <c r="PV315" s="312"/>
      <c r="RB315" s="312"/>
      <c r="RD315" s="312"/>
      <c r="RE315" s="434"/>
      <c r="RG315" s="312"/>
      <c r="RH315" s="312"/>
      <c r="RI315" s="312"/>
      <c r="RL315" s="312"/>
      <c r="RM315" s="312"/>
      <c r="RN315" s="312"/>
      <c r="RO315" s="312"/>
      <c r="SX315" s="312"/>
      <c r="TI315" s="312"/>
      <c r="TN315" s="312"/>
      <c r="UE315" s="312"/>
      <c r="UF315" s="312"/>
    </row>
    <row r="316" spans="1:597" s="148" customFormat="1" hidden="1" x14ac:dyDescent="0.2">
      <c r="A316" s="327"/>
      <c r="B316" s="354">
        <v>13</v>
      </c>
      <c r="C316" s="399">
        <f t="shared" ca="1" si="311"/>
        <v>0</v>
      </c>
      <c r="D316" s="354"/>
      <c r="E316" s="354"/>
      <c r="F316" s="354"/>
      <c r="G316" s="148">
        <v>0</v>
      </c>
      <c r="H316" s="148">
        <v>0</v>
      </c>
      <c r="I316" s="355">
        <v>0</v>
      </c>
      <c r="J316" s="148">
        <v>0</v>
      </c>
      <c r="K316" s="148">
        <v>0</v>
      </c>
      <c r="L316" s="148">
        <v>0</v>
      </c>
      <c r="M316" s="148">
        <v>0</v>
      </c>
      <c r="N316" s="148">
        <v>0</v>
      </c>
      <c r="O316" s="148">
        <v>0</v>
      </c>
      <c r="P316" s="148">
        <v>0</v>
      </c>
      <c r="Q316" s="148">
        <v>0</v>
      </c>
      <c r="R316" s="148">
        <v>1</v>
      </c>
      <c r="S316" s="148">
        <v>1</v>
      </c>
      <c r="T316" s="148">
        <v>1</v>
      </c>
      <c r="U316" s="148">
        <v>1</v>
      </c>
      <c r="V316" s="148">
        <v>0</v>
      </c>
      <c r="W316" s="148">
        <v>0</v>
      </c>
      <c r="X316" s="148">
        <v>0</v>
      </c>
      <c r="Y316" s="148">
        <v>0</v>
      </c>
      <c r="Z316" s="148">
        <v>0</v>
      </c>
      <c r="AA316" s="148">
        <v>0</v>
      </c>
      <c r="AB316" s="148">
        <v>0</v>
      </c>
      <c r="AC316" s="148">
        <v>0</v>
      </c>
      <c r="AD316" s="148">
        <v>0</v>
      </c>
      <c r="AE316" s="148">
        <v>0</v>
      </c>
      <c r="AF316" s="148">
        <v>0</v>
      </c>
      <c r="AG316" s="148">
        <v>0</v>
      </c>
      <c r="AH316" s="148">
        <v>0</v>
      </c>
      <c r="AI316" s="148">
        <v>1</v>
      </c>
      <c r="AJ316" s="148">
        <v>1</v>
      </c>
      <c r="AK316" s="148">
        <v>1</v>
      </c>
      <c r="AL316" s="148">
        <v>1</v>
      </c>
      <c r="AM316" s="148">
        <v>1</v>
      </c>
      <c r="AN316" s="148">
        <v>2</v>
      </c>
      <c r="AO316" s="148">
        <v>1</v>
      </c>
      <c r="AP316" s="360">
        <v>1</v>
      </c>
      <c r="AQ316" s="148">
        <v>1</v>
      </c>
      <c r="AR316" s="148">
        <v>1</v>
      </c>
      <c r="AS316" s="148">
        <v>1</v>
      </c>
      <c r="AT316" s="148">
        <v>1</v>
      </c>
      <c r="AU316" s="148">
        <v>1</v>
      </c>
      <c r="AV316" s="148">
        <v>1</v>
      </c>
      <c r="AW316" s="148">
        <v>1</v>
      </c>
      <c r="AX316" s="148">
        <v>1</v>
      </c>
      <c r="AY316" s="148">
        <v>1</v>
      </c>
      <c r="AZ316" s="148">
        <v>1</v>
      </c>
      <c r="BA316" s="148">
        <v>0</v>
      </c>
      <c r="BB316" s="148">
        <v>0</v>
      </c>
      <c r="BC316" s="148">
        <v>0</v>
      </c>
      <c r="BD316" s="148">
        <v>0</v>
      </c>
      <c r="BE316" s="148">
        <v>0</v>
      </c>
      <c r="BF316" s="148">
        <v>0</v>
      </c>
      <c r="BG316" s="148">
        <v>0</v>
      </c>
      <c r="BH316" s="148">
        <v>0</v>
      </c>
      <c r="BI316" s="148">
        <v>0</v>
      </c>
      <c r="BJ316" s="148">
        <v>0</v>
      </c>
      <c r="BK316" s="148">
        <v>0</v>
      </c>
      <c r="BL316" s="148">
        <v>0</v>
      </c>
      <c r="BM316" s="148">
        <v>0</v>
      </c>
      <c r="BN316" s="148">
        <v>0</v>
      </c>
      <c r="BO316" s="148">
        <v>0</v>
      </c>
      <c r="BP316" s="148">
        <v>0</v>
      </c>
      <c r="BQ316" s="148">
        <v>0</v>
      </c>
      <c r="BR316" s="148">
        <v>0</v>
      </c>
      <c r="BS316" s="356">
        <v>0</v>
      </c>
      <c r="BT316" s="148">
        <v>0</v>
      </c>
      <c r="BU316" s="148">
        <v>0</v>
      </c>
      <c r="BV316" s="148">
        <v>0</v>
      </c>
      <c r="BW316" s="148">
        <v>0</v>
      </c>
      <c r="BX316" s="148">
        <v>0</v>
      </c>
      <c r="BY316" s="148">
        <v>0</v>
      </c>
      <c r="BZ316" s="148">
        <v>0</v>
      </c>
      <c r="CA316" s="148">
        <v>0</v>
      </c>
      <c r="CB316" s="148">
        <v>0</v>
      </c>
      <c r="CC316" s="312">
        <v>0</v>
      </c>
      <c r="CD316" s="312">
        <v>0</v>
      </c>
      <c r="CE316" s="312">
        <v>0</v>
      </c>
      <c r="CF316" s="312">
        <v>0</v>
      </c>
      <c r="CG316" s="148">
        <v>0</v>
      </c>
      <c r="CH316" s="148">
        <v>0</v>
      </c>
      <c r="CI316" s="312">
        <v>0</v>
      </c>
      <c r="CJ316" s="148">
        <v>0</v>
      </c>
      <c r="CK316" s="148">
        <v>0</v>
      </c>
      <c r="CL316" s="148">
        <v>0</v>
      </c>
      <c r="CM316" s="148">
        <v>1</v>
      </c>
      <c r="CN316" s="148">
        <v>1</v>
      </c>
      <c r="CO316" s="148">
        <v>1</v>
      </c>
      <c r="CP316" s="148">
        <v>1</v>
      </c>
      <c r="CQ316" s="148">
        <v>1</v>
      </c>
      <c r="CR316" s="148">
        <v>1</v>
      </c>
      <c r="CS316" s="148">
        <v>1</v>
      </c>
      <c r="CT316" s="148">
        <v>1</v>
      </c>
      <c r="CU316" s="148">
        <v>1</v>
      </c>
      <c r="CV316" s="148">
        <v>2</v>
      </c>
      <c r="CW316" s="148">
        <v>2</v>
      </c>
      <c r="CX316" s="148">
        <v>2</v>
      </c>
      <c r="CY316" s="148">
        <v>2</v>
      </c>
      <c r="CZ316" s="148">
        <v>2</v>
      </c>
      <c r="DA316" s="148">
        <v>2</v>
      </c>
      <c r="DB316" s="148">
        <v>2</v>
      </c>
      <c r="DC316" s="148">
        <v>2</v>
      </c>
      <c r="DD316" s="148">
        <v>2</v>
      </c>
      <c r="DE316" s="148">
        <v>2</v>
      </c>
      <c r="DF316" s="148">
        <v>2</v>
      </c>
      <c r="DG316" s="148">
        <v>2</v>
      </c>
      <c r="DH316" s="148">
        <v>2</v>
      </c>
      <c r="DI316" s="148">
        <v>2</v>
      </c>
      <c r="DJ316" s="148">
        <v>2</v>
      </c>
      <c r="DK316" s="148">
        <v>2</v>
      </c>
      <c r="DL316" s="148">
        <v>3</v>
      </c>
      <c r="DM316" s="148">
        <v>3</v>
      </c>
      <c r="DN316" s="148">
        <v>3</v>
      </c>
      <c r="DO316" s="148">
        <v>3</v>
      </c>
      <c r="DP316" s="148">
        <v>4</v>
      </c>
      <c r="DQ316" s="148">
        <v>4</v>
      </c>
      <c r="DR316" s="312">
        <v>4</v>
      </c>
      <c r="DS316" s="148">
        <v>3</v>
      </c>
      <c r="DT316" s="312">
        <v>3</v>
      </c>
      <c r="DU316" s="312">
        <v>3</v>
      </c>
      <c r="DV316" s="312">
        <v>3</v>
      </c>
      <c r="DW316" s="312">
        <v>3</v>
      </c>
      <c r="DX316" s="312">
        <v>3</v>
      </c>
      <c r="DY316" s="312">
        <v>3</v>
      </c>
      <c r="DZ316" s="312">
        <v>4</v>
      </c>
      <c r="EA316" s="312">
        <v>4</v>
      </c>
      <c r="EB316" s="312">
        <v>4</v>
      </c>
      <c r="EC316" s="312">
        <v>4</v>
      </c>
      <c r="ED316" s="312">
        <v>4</v>
      </c>
      <c r="EE316" s="312">
        <v>4</v>
      </c>
      <c r="EF316" s="312">
        <v>5</v>
      </c>
      <c r="EG316" s="312">
        <v>5</v>
      </c>
      <c r="EH316" s="312">
        <v>4</v>
      </c>
      <c r="EI316" s="312">
        <v>4</v>
      </c>
      <c r="EJ316" s="312">
        <v>4</v>
      </c>
      <c r="EK316" s="312">
        <v>4</v>
      </c>
      <c r="EL316" s="312">
        <v>4</v>
      </c>
      <c r="EM316" s="312">
        <v>3</v>
      </c>
      <c r="EN316" s="312">
        <v>3</v>
      </c>
      <c r="EO316" s="148">
        <v>3</v>
      </c>
      <c r="EP316" s="312">
        <v>3</v>
      </c>
      <c r="EQ316" s="312">
        <v>3</v>
      </c>
      <c r="ER316" s="312">
        <v>3</v>
      </c>
      <c r="ES316" s="312">
        <v>3</v>
      </c>
      <c r="ET316" s="312">
        <v>3</v>
      </c>
      <c r="EU316" s="431">
        <v>3</v>
      </c>
      <c r="EV316" s="312">
        <v>3</v>
      </c>
      <c r="EW316" s="312">
        <v>3</v>
      </c>
      <c r="EX316" s="312">
        <v>3</v>
      </c>
      <c r="EY316" s="312">
        <v>3</v>
      </c>
      <c r="EZ316" s="312">
        <v>3</v>
      </c>
      <c r="FA316" s="312">
        <v>3</v>
      </c>
      <c r="FB316" s="312">
        <v>3</v>
      </c>
      <c r="FC316" s="312">
        <v>3</v>
      </c>
      <c r="FD316" s="312">
        <v>3</v>
      </c>
      <c r="FE316" s="312">
        <v>3</v>
      </c>
      <c r="FF316" s="312">
        <v>3</v>
      </c>
      <c r="FG316" s="312">
        <v>3</v>
      </c>
      <c r="FH316" s="312">
        <v>3</v>
      </c>
      <c r="FI316" s="312">
        <v>3</v>
      </c>
      <c r="FJ316" s="312">
        <v>2</v>
      </c>
      <c r="FK316" s="148">
        <v>2</v>
      </c>
      <c r="FL316" s="312">
        <v>2</v>
      </c>
      <c r="FM316" s="312">
        <v>2</v>
      </c>
      <c r="FN316" s="148">
        <v>2</v>
      </c>
      <c r="FO316" s="148">
        <v>2</v>
      </c>
      <c r="FP316" s="148">
        <v>2</v>
      </c>
      <c r="FQ316" s="312">
        <v>2</v>
      </c>
      <c r="FR316" s="148">
        <v>2</v>
      </c>
      <c r="FS316" s="312">
        <v>2</v>
      </c>
      <c r="FT316" s="148">
        <v>2</v>
      </c>
      <c r="FU316" s="312">
        <v>2</v>
      </c>
      <c r="FV316" s="312">
        <v>1</v>
      </c>
      <c r="FW316" s="312">
        <v>1</v>
      </c>
      <c r="FX316" s="312">
        <v>1</v>
      </c>
      <c r="FY316" s="312">
        <v>1</v>
      </c>
      <c r="FZ316" s="312">
        <v>1</v>
      </c>
      <c r="GA316" s="312">
        <v>1</v>
      </c>
      <c r="GB316" s="312">
        <v>1</v>
      </c>
      <c r="GC316" s="312">
        <v>1</v>
      </c>
      <c r="GD316" s="312">
        <v>1</v>
      </c>
      <c r="GE316" s="312">
        <v>1</v>
      </c>
      <c r="GF316" s="312">
        <v>1</v>
      </c>
      <c r="GG316" s="312">
        <v>1</v>
      </c>
      <c r="GH316" s="312">
        <v>1</v>
      </c>
      <c r="GI316" s="312">
        <v>1</v>
      </c>
      <c r="GJ316" s="312">
        <v>1</v>
      </c>
      <c r="GK316" s="312">
        <v>1</v>
      </c>
      <c r="GL316" s="312">
        <v>1</v>
      </c>
      <c r="GM316" s="312">
        <v>1</v>
      </c>
      <c r="GN316" s="312">
        <v>1</v>
      </c>
      <c r="GO316" s="312">
        <v>1</v>
      </c>
      <c r="GP316" s="148">
        <v>1</v>
      </c>
      <c r="GQ316" s="312">
        <v>1</v>
      </c>
      <c r="GR316" s="312">
        <v>1</v>
      </c>
      <c r="GS316" s="312">
        <v>1</v>
      </c>
      <c r="GT316" s="312">
        <v>1</v>
      </c>
      <c r="GU316" s="312">
        <v>1</v>
      </c>
      <c r="GV316" s="148">
        <v>1</v>
      </c>
      <c r="GW316" s="148">
        <v>1</v>
      </c>
      <c r="GX316" s="148">
        <v>0</v>
      </c>
      <c r="GY316" s="148">
        <v>1</v>
      </c>
      <c r="GZ316" s="148">
        <v>1</v>
      </c>
      <c r="HA316" s="148">
        <v>1</v>
      </c>
      <c r="HB316" s="148">
        <v>1</v>
      </c>
      <c r="HC316" s="148">
        <v>1</v>
      </c>
      <c r="HD316" s="148">
        <v>1</v>
      </c>
      <c r="HE316" s="148">
        <v>0</v>
      </c>
      <c r="HF316" s="312">
        <v>0</v>
      </c>
      <c r="HG316" s="148">
        <v>0</v>
      </c>
      <c r="HH316" s="148">
        <v>0</v>
      </c>
      <c r="HI316" s="148">
        <v>0</v>
      </c>
      <c r="HJ316" s="148">
        <v>0</v>
      </c>
      <c r="HK316" s="148">
        <v>0</v>
      </c>
      <c r="HL316" s="148">
        <v>0</v>
      </c>
      <c r="HM316" s="148">
        <v>0</v>
      </c>
      <c r="HN316" s="148">
        <v>0</v>
      </c>
      <c r="HO316" s="148">
        <v>0</v>
      </c>
      <c r="HP316" s="148">
        <v>0</v>
      </c>
      <c r="HQ316" s="148">
        <v>0</v>
      </c>
      <c r="HR316" s="148">
        <v>0</v>
      </c>
      <c r="HS316" s="148">
        <v>1</v>
      </c>
      <c r="HT316" s="148">
        <v>1</v>
      </c>
      <c r="HU316" s="148">
        <v>1</v>
      </c>
      <c r="HV316" s="148">
        <v>1</v>
      </c>
      <c r="HW316" s="148">
        <v>1</v>
      </c>
      <c r="HX316" s="148">
        <v>2</v>
      </c>
      <c r="HY316" s="148">
        <v>1</v>
      </c>
      <c r="HZ316" s="148">
        <v>1</v>
      </c>
      <c r="IA316" s="148">
        <v>1</v>
      </c>
      <c r="IB316" s="148">
        <v>1</v>
      </c>
      <c r="IC316" s="148">
        <v>1</v>
      </c>
      <c r="ID316" s="148">
        <v>1</v>
      </c>
      <c r="IE316" s="148">
        <v>1</v>
      </c>
      <c r="IF316" s="148">
        <v>2</v>
      </c>
      <c r="IG316" s="148">
        <v>2</v>
      </c>
      <c r="IH316" s="148">
        <v>2</v>
      </c>
      <c r="II316" s="148">
        <v>1</v>
      </c>
      <c r="IJ316" s="148">
        <v>1</v>
      </c>
      <c r="IK316" s="148">
        <v>1</v>
      </c>
      <c r="IL316" s="148">
        <v>1</v>
      </c>
      <c r="IM316" s="148">
        <v>2</v>
      </c>
      <c r="IN316" s="351">
        <f t="shared" si="312"/>
        <v>2</v>
      </c>
      <c r="IO316" s="148">
        <v>2</v>
      </c>
      <c r="IP316" s="148">
        <v>2</v>
      </c>
      <c r="IQ316" s="148">
        <v>2</v>
      </c>
      <c r="IR316" s="148">
        <v>2</v>
      </c>
      <c r="IS316" s="148">
        <v>2</v>
      </c>
      <c r="IT316" s="148">
        <v>1</v>
      </c>
      <c r="IU316" s="148">
        <v>1</v>
      </c>
      <c r="IV316" s="148">
        <v>1</v>
      </c>
      <c r="IW316" s="148">
        <v>1</v>
      </c>
      <c r="IX316" s="148">
        <v>1</v>
      </c>
      <c r="IY316" s="148">
        <v>1</v>
      </c>
      <c r="IZ316" s="148">
        <v>1</v>
      </c>
      <c r="JA316" s="148">
        <v>1</v>
      </c>
      <c r="JB316" s="148">
        <v>1</v>
      </c>
      <c r="JC316" s="355">
        <f t="shared" si="315"/>
        <v>1</v>
      </c>
      <c r="JD316" s="148">
        <v>1</v>
      </c>
      <c r="JE316" s="148">
        <v>1</v>
      </c>
      <c r="JF316" s="353">
        <f t="shared" si="316"/>
        <v>1</v>
      </c>
      <c r="JG316" s="148">
        <v>1</v>
      </c>
      <c r="JH316" s="148">
        <v>1</v>
      </c>
      <c r="JI316" s="148">
        <v>1</v>
      </c>
      <c r="JJ316" s="148">
        <v>1</v>
      </c>
      <c r="JK316" s="148">
        <v>1</v>
      </c>
      <c r="JL316" s="148">
        <v>1</v>
      </c>
      <c r="JM316" s="148">
        <v>0</v>
      </c>
      <c r="JN316" s="351">
        <f t="shared" si="317"/>
        <v>0</v>
      </c>
      <c r="JO316" s="148">
        <v>0</v>
      </c>
      <c r="JP316" s="148">
        <v>0</v>
      </c>
      <c r="JQ316" s="148">
        <v>0</v>
      </c>
      <c r="JR316" s="148">
        <v>0</v>
      </c>
      <c r="JS316" s="148">
        <v>0</v>
      </c>
      <c r="JT316" s="148">
        <v>0</v>
      </c>
      <c r="JU316" s="148">
        <v>0</v>
      </c>
      <c r="JV316" s="351">
        <f t="shared" si="318"/>
        <v>0</v>
      </c>
      <c r="JW316" s="148">
        <v>0</v>
      </c>
      <c r="JX316" s="148">
        <v>0</v>
      </c>
      <c r="JY316" s="148">
        <v>0</v>
      </c>
      <c r="JZ316" s="148">
        <v>0</v>
      </c>
      <c r="KA316" s="148">
        <v>0</v>
      </c>
      <c r="KB316" s="148">
        <v>0</v>
      </c>
      <c r="KC316" s="148">
        <v>0</v>
      </c>
      <c r="KD316" s="148">
        <v>0</v>
      </c>
      <c r="KE316" s="148">
        <v>0</v>
      </c>
      <c r="KF316" s="148">
        <v>0</v>
      </c>
      <c r="KG316" s="148">
        <v>0</v>
      </c>
      <c r="KH316" s="148">
        <v>0</v>
      </c>
      <c r="KI316" s="148">
        <v>0</v>
      </c>
      <c r="KJ316" s="148">
        <v>0</v>
      </c>
      <c r="KK316" s="148">
        <v>0</v>
      </c>
      <c r="KL316" s="148">
        <v>0</v>
      </c>
      <c r="KM316" s="148">
        <v>0</v>
      </c>
      <c r="KN316" s="148">
        <v>0</v>
      </c>
      <c r="KO316" s="148">
        <v>0</v>
      </c>
      <c r="KP316" s="148">
        <v>0</v>
      </c>
      <c r="KQ316" s="148">
        <v>0</v>
      </c>
      <c r="KR316" s="148">
        <v>0</v>
      </c>
      <c r="KS316" s="148">
        <v>0</v>
      </c>
      <c r="KT316" s="148">
        <v>0</v>
      </c>
      <c r="KU316" s="148">
        <v>0</v>
      </c>
      <c r="KV316" s="148">
        <v>0</v>
      </c>
      <c r="KW316" s="148">
        <v>0</v>
      </c>
      <c r="KX316" s="148">
        <v>0</v>
      </c>
      <c r="KY316" s="148">
        <v>0</v>
      </c>
      <c r="KZ316" s="148">
        <v>0</v>
      </c>
      <c r="LA316" s="148">
        <v>0</v>
      </c>
      <c r="LB316" s="148">
        <v>0</v>
      </c>
      <c r="LC316" s="148">
        <v>0</v>
      </c>
      <c r="LD316" s="148">
        <v>0</v>
      </c>
      <c r="LE316" s="148">
        <v>0</v>
      </c>
      <c r="LF316" s="148">
        <v>0</v>
      </c>
      <c r="LG316" s="148">
        <v>0</v>
      </c>
      <c r="LH316" s="148">
        <v>0</v>
      </c>
      <c r="LI316" s="148">
        <v>0</v>
      </c>
      <c r="LJ316" s="148">
        <v>0</v>
      </c>
      <c r="LK316" s="148">
        <v>0</v>
      </c>
      <c r="LL316" s="148">
        <v>0</v>
      </c>
      <c r="LM316" s="148">
        <v>0</v>
      </c>
      <c r="LN316" s="148">
        <v>0</v>
      </c>
      <c r="LO316" s="148">
        <v>0</v>
      </c>
      <c r="LP316" s="148">
        <v>0</v>
      </c>
      <c r="LQ316" s="148">
        <v>0</v>
      </c>
      <c r="LR316" s="148">
        <v>0</v>
      </c>
      <c r="LS316" s="148">
        <v>0</v>
      </c>
      <c r="LT316" s="148">
        <v>0</v>
      </c>
      <c r="LU316" s="148">
        <v>0</v>
      </c>
      <c r="LV316" s="148">
        <v>0</v>
      </c>
      <c r="LW316" s="148">
        <v>0</v>
      </c>
      <c r="LX316" s="148">
        <v>0</v>
      </c>
      <c r="LY316" s="148">
        <v>0</v>
      </c>
      <c r="LZ316" s="148">
        <v>0</v>
      </c>
      <c r="MA316" s="148">
        <v>0</v>
      </c>
      <c r="MB316" s="148">
        <v>0</v>
      </c>
      <c r="MC316" s="312">
        <v>0</v>
      </c>
      <c r="MD316" s="148">
        <v>0</v>
      </c>
      <c r="ME316" s="148">
        <v>0</v>
      </c>
      <c r="MF316" s="148">
        <v>0</v>
      </c>
      <c r="MG316" s="148">
        <v>0</v>
      </c>
      <c r="MH316" s="148">
        <v>0</v>
      </c>
      <c r="MI316" s="148">
        <v>0</v>
      </c>
      <c r="MJ316" s="148">
        <v>0</v>
      </c>
      <c r="MK316" s="148">
        <v>0</v>
      </c>
      <c r="ML316" s="148">
        <v>0</v>
      </c>
      <c r="MM316" s="148">
        <v>0</v>
      </c>
      <c r="MN316" s="148">
        <v>0</v>
      </c>
      <c r="MO316" s="148">
        <v>0</v>
      </c>
      <c r="MP316" s="148">
        <v>0</v>
      </c>
      <c r="MQ316" s="148">
        <v>0</v>
      </c>
      <c r="MR316" s="148">
        <v>0</v>
      </c>
      <c r="MS316" s="148">
        <v>0</v>
      </c>
      <c r="MT316" s="148">
        <v>0</v>
      </c>
      <c r="MU316" s="148">
        <v>0</v>
      </c>
      <c r="MV316" s="148">
        <v>0</v>
      </c>
      <c r="MW316" s="148">
        <v>0</v>
      </c>
      <c r="MX316" s="148">
        <v>0</v>
      </c>
      <c r="MY316" s="148">
        <v>0</v>
      </c>
      <c r="MZ316" s="148">
        <v>1</v>
      </c>
      <c r="NA316" s="148">
        <v>1</v>
      </c>
      <c r="NB316" s="148">
        <v>1</v>
      </c>
      <c r="NC316" s="148">
        <v>1</v>
      </c>
      <c r="ND316" s="148">
        <v>1</v>
      </c>
      <c r="NE316" s="148">
        <v>1</v>
      </c>
      <c r="NF316" s="148">
        <v>1</v>
      </c>
      <c r="NG316" s="148">
        <v>1</v>
      </c>
      <c r="NH316" s="148">
        <v>1</v>
      </c>
      <c r="NI316" s="148">
        <v>1</v>
      </c>
      <c r="NJ316" s="148">
        <v>1</v>
      </c>
      <c r="NK316" s="148">
        <v>1</v>
      </c>
      <c r="NL316" s="148">
        <v>1</v>
      </c>
      <c r="NM316" s="148">
        <v>1</v>
      </c>
      <c r="NN316" s="148">
        <v>1</v>
      </c>
      <c r="NO316" s="148">
        <v>1</v>
      </c>
      <c r="NP316" s="148">
        <v>1</v>
      </c>
      <c r="NQ316" s="148">
        <v>1</v>
      </c>
      <c r="NR316" s="148">
        <v>0</v>
      </c>
      <c r="NS316" s="148">
        <v>0</v>
      </c>
      <c r="NT316" s="148">
        <v>0</v>
      </c>
      <c r="NU316" s="148">
        <v>0</v>
      </c>
      <c r="NV316" s="148">
        <v>0</v>
      </c>
      <c r="NW316" s="148">
        <v>0</v>
      </c>
      <c r="NX316" s="148">
        <v>0</v>
      </c>
      <c r="NY316" s="148">
        <v>0</v>
      </c>
      <c r="NZ316" s="148">
        <v>0</v>
      </c>
      <c r="OA316" s="148">
        <v>0</v>
      </c>
      <c r="OB316" s="148">
        <v>0</v>
      </c>
      <c r="OC316" s="148">
        <v>0</v>
      </c>
      <c r="OD316" s="148">
        <v>0</v>
      </c>
      <c r="OE316" s="148">
        <v>0</v>
      </c>
      <c r="OF316" s="148">
        <v>0</v>
      </c>
      <c r="OG316" s="148">
        <v>0</v>
      </c>
      <c r="OH316" s="148">
        <v>0</v>
      </c>
      <c r="OI316" s="148">
        <v>0</v>
      </c>
      <c r="OJ316" s="148">
        <v>0</v>
      </c>
      <c r="OK316" s="148">
        <v>0</v>
      </c>
      <c r="OL316" s="148">
        <v>0</v>
      </c>
      <c r="OM316" s="148">
        <v>0</v>
      </c>
      <c r="ON316" s="148">
        <v>0</v>
      </c>
      <c r="OO316" s="148">
        <v>0</v>
      </c>
      <c r="OP316" s="148">
        <v>0</v>
      </c>
      <c r="OQ316" s="148">
        <v>0</v>
      </c>
      <c r="OR316" s="312">
        <v>0</v>
      </c>
      <c r="OS316" s="312">
        <v>0</v>
      </c>
      <c r="OT316" s="434">
        <v>0</v>
      </c>
      <c r="OU316" s="434">
        <v>0</v>
      </c>
      <c r="OV316" s="434">
        <v>0</v>
      </c>
      <c r="OW316" s="434">
        <v>0</v>
      </c>
      <c r="OX316" s="312"/>
      <c r="PG316" s="312"/>
      <c r="PJ316" s="351">
        <f t="shared" si="314"/>
        <v>0</v>
      </c>
      <c r="PK316" s="312"/>
      <c r="PM316" s="312"/>
      <c r="PO316" s="312"/>
      <c r="PV316" s="312"/>
      <c r="RB316" s="312"/>
      <c r="RD316" s="312"/>
      <c r="RE316" s="434"/>
      <c r="RG316" s="312"/>
      <c r="RH316" s="312"/>
      <c r="RI316" s="312"/>
      <c r="RL316" s="312"/>
      <c r="RM316" s="312"/>
      <c r="RN316" s="312"/>
      <c r="RO316" s="312"/>
      <c r="SX316" s="312"/>
      <c r="TI316" s="312"/>
      <c r="TN316" s="312"/>
      <c r="UE316" s="312"/>
      <c r="UF316" s="312"/>
      <c r="VQ316" s="148">
        <v>1</v>
      </c>
      <c r="VR316" s="148">
        <v>1</v>
      </c>
      <c r="VS316" s="148">
        <v>1</v>
      </c>
      <c r="VT316" s="148">
        <v>1</v>
      </c>
      <c r="VU316" s="148">
        <v>1</v>
      </c>
    </row>
    <row r="317" spans="1:597" s="148" customFormat="1" hidden="1" x14ac:dyDescent="0.2">
      <c r="A317" s="354"/>
      <c r="B317" s="354">
        <v>14</v>
      </c>
      <c r="C317" s="399">
        <f t="shared" ca="1" si="311"/>
        <v>0</v>
      </c>
      <c r="D317" s="354"/>
      <c r="E317" s="354"/>
      <c r="F317" s="354"/>
      <c r="G317" s="148">
        <v>1</v>
      </c>
      <c r="H317" s="148">
        <v>1</v>
      </c>
      <c r="I317" s="355">
        <v>1</v>
      </c>
      <c r="J317" s="148">
        <v>1</v>
      </c>
      <c r="K317" s="148">
        <v>1</v>
      </c>
      <c r="L317" s="148">
        <v>1</v>
      </c>
      <c r="M317" s="148">
        <v>1</v>
      </c>
      <c r="N317" s="148">
        <v>1</v>
      </c>
      <c r="O317" s="148">
        <v>1</v>
      </c>
      <c r="P317" s="148">
        <v>1</v>
      </c>
      <c r="Q317" s="148">
        <v>1</v>
      </c>
      <c r="R317" s="148">
        <v>1</v>
      </c>
      <c r="S317" s="148">
        <v>0</v>
      </c>
      <c r="T317" s="148">
        <v>0</v>
      </c>
      <c r="U317" s="148">
        <v>0</v>
      </c>
      <c r="V317" s="148">
        <v>0</v>
      </c>
      <c r="W317" s="148">
        <v>0</v>
      </c>
      <c r="X317" s="148">
        <v>0</v>
      </c>
      <c r="Y317" s="148">
        <v>0</v>
      </c>
      <c r="Z317" s="148">
        <v>0</v>
      </c>
      <c r="AA317" s="148">
        <v>0</v>
      </c>
      <c r="AB317" s="148">
        <v>0</v>
      </c>
      <c r="AC317" s="148">
        <v>0</v>
      </c>
      <c r="AD317" s="148">
        <v>0</v>
      </c>
      <c r="AE317" s="148">
        <v>0</v>
      </c>
      <c r="AF317" s="148">
        <v>0</v>
      </c>
      <c r="AG317" s="148">
        <v>0</v>
      </c>
      <c r="AH317" s="148">
        <v>0</v>
      </c>
      <c r="AI317" s="148">
        <v>0</v>
      </c>
      <c r="AJ317" s="148">
        <v>0</v>
      </c>
      <c r="AK317" s="148">
        <v>0</v>
      </c>
      <c r="AL317" s="148">
        <v>0</v>
      </c>
      <c r="AM317" s="148">
        <v>0</v>
      </c>
      <c r="AN317" s="148">
        <v>0</v>
      </c>
      <c r="AO317" s="148">
        <v>0</v>
      </c>
      <c r="AP317" s="360">
        <v>0</v>
      </c>
      <c r="AQ317" s="148">
        <v>0</v>
      </c>
      <c r="AR317" s="148">
        <v>0</v>
      </c>
      <c r="AS317" s="148">
        <v>0</v>
      </c>
      <c r="AT317" s="148">
        <v>0</v>
      </c>
      <c r="AU317" s="148">
        <v>0</v>
      </c>
      <c r="AV317" s="148">
        <v>0</v>
      </c>
      <c r="AW317" s="148">
        <v>0</v>
      </c>
      <c r="AX317" s="148">
        <v>0</v>
      </c>
      <c r="AY317" s="148">
        <v>0</v>
      </c>
      <c r="AZ317" s="148">
        <v>0</v>
      </c>
      <c r="BA317" s="148">
        <v>0</v>
      </c>
      <c r="BB317" s="148">
        <v>0</v>
      </c>
      <c r="BC317" s="148">
        <v>0</v>
      </c>
      <c r="BD317" s="148">
        <v>0</v>
      </c>
      <c r="BE317" s="148">
        <v>0</v>
      </c>
      <c r="BF317" s="148">
        <v>0</v>
      </c>
      <c r="BG317" s="148">
        <v>0</v>
      </c>
      <c r="BH317" s="148">
        <v>0</v>
      </c>
      <c r="BI317" s="148">
        <v>0</v>
      </c>
      <c r="BJ317" s="148">
        <v>0</v>
      </c>
      <c r="BK317" s="148">
        <v>0</v>
      </c>
      <c r="BL317" s="148">
        <v>0</v>
      </c>
      <c r="BM317" s="148">
        <v>0</v>
      </c>
      <c r="BN317" s="148">
        <v>0</v>
      </c>
      <c r="BO317" s="148">
        <v>0</v>
      </c>
      <c r="BP317" s="148">
        <v>0</v>
      </c>
      <c r="BQ317" s="148">
        <v>0</v>
      </c>
      <c r="BR317" s="148">
        <v>0</v>
      </c>
      <c r="BS317" s="356">
        <v>0</v>
      </c>
      <c r="BT317" s="148">
        <v>0</v>
      </c>
      <c r="BU317" s="148">
        <v>0</v>
      </c>
      <c r="BV317" s="148">
        <v>0</v>
      </c>
      <c r="BW317" s="148">
        <v>0</v>
      </c>
      <c r="BX317" s="148">
        <v>0</v>
      </c>
      <c r="BY317" s="148">
        <v>0</v>
      </c>
      <c r="BZ317" s="148">
        <v>0</v>
      </c>
      <c r="CA317" s="148">
        <v>0</v>
      </c>
      <c r="CB317" s="148">
        <v>0</v>
      </c>
      <c r="CC317" s="312">
        <v>0</v>
      </c>
      <c r="CD317" s="312">
        <v>0</v>
      </c>
      <c r="CE317" s="312">
        <v>0</v>
      </c>
      <c r="CF317" s="312">
        <v>0</v>
      </c>
      <c r="CG317" s="148">
        <v>0</v>
      </c>
      <c r="CH317" s="148">
        <v>0</v>
      </c>
      <c r="CI317" s="312">
        <v>0</v>
      </c>
      <c r="CJ317" s="148">
        <v>0</v>
      </c>
      <c r="CK317" s="148">
        <v>0</v>
      </c>
      <c r="CL317" s="148">
        <v>0</v>
      </c>
      <c r="CM317" s="148">
        <v>0</v>
      </c>
      <c r="CN317" s="148">
        <v>0</v>
      </c>
      <c r="CO317" s="148">
        <v>0</v>
      </c>
      <c r="CP317" s="148">
        <v>1</v>
      </c>
      <c r="CQ317" s="148">
        <v>1</v>
      </c>
      <c r="CR317" s="148">
        <v>1</v>
      </c>
      <c r="CS317" s="148">
        <v>1</v>
      </c>
      <c r="CT317" s="148">
        <v>1</v>
      </c>
      <c r="CU317" s="148">
        <v>1</v>
      </c>
      <c r="CV317" s="148">
        <v>1</v>
      </c>
      <c r="CW317" s="148">
        <v>1</v>
      </c>
      <c r="CX317" s="148">
        <v>1</v>
      </c>
      <c r="CY317" s="148">
        <v>1</v>
      </c>
      <c r="CZ317" s="148">
        <v>1</v>
      </c>
      <c r="DA317" s="148">
        <v>1</v>
      </c>
      <c r="DB317" s="148">
        <v>1</v>
      </c>
      <c r="DC317" s="148">
        <v>1</v>
      </c>
      <c r="DD317" s="148">
        <v>1</v>
      </c>
      <c r="DE317" s="148">
        <v>1</v>
      </c>
      <c r="DF317" s="148">
        <v>1</v>
      </c>
      <c r="DG317" s="148">
        <v>1</v>
      </c>
      <c r="DH317" s="148">
        <v>1</v>
      </c>
      <c r="DI317" s="148">
        <v>1</v>
      </c>
      <c r="DJ317" s="148">
        <v>1</v>
      </c>
      <c r="DK317" s="148">
        <v>0</v>
      </c>
      <c r="DL317" s="148">
        <v>0</v>
      </c>
      <c r="DM317" s="148">
        <v>0</v>
      </c>
      <c r="DN317" s="148">
        <v>0</v>
      </c>
      <c r="DO317" s="148">
        <v>0</v>
      </c>
      <c r="DP317" s="148">
        <v>0</v>
      </c>
      <c r="DQ317" s="148">
        <v>0</v>
      </c>
      <c r="DR317" s="312">
        <v>0</v>
      </c>
      <c r="DS317" s="148">
        <v>0</v>
      </c>
      <c r="DT317" s="312"/>
      <c r="DU317" s="312"/>
      <c r="DV317" s="312"/>
      <c r="DW317" s="312"/>
      <c r="DX317" s="312"/>
      <c r="DY317" s="312"/>
      <c r="DZ317" s="312"/>
      <c r="EA317" s="312"/>
      <c r="EB317" s="312"/>
      <c r="EC317" s="312"/>
      <c r="ED317" s="312"/>
      <c r="EE317" s="312"/>
      <c r="EF317" s="312">
        <v>2</v>
      </c>
      <c r="EG317" s="312">
        <v>2</v>
      </c>
      <c r="EH317" s="312">
        <v>2</v>
      </c>
      <c r="EI317" s="312">
        <v>2</v>
      </c>
      <c r="EJ317" s="312">
        <v>2</v>
      </c>
      <c r="EK317" s="312">
        <v>1</v>
      </c>
      <c r="EL317" s="312"/>
      <c r="EM317" s="312"/>
      <c r="EN317" s="312"/>
      <c r="EP317" s="312"/>
      <c r="EQ317" s="312"/>
      <c r="ER317" s="312"/>
      <c r="ES317" s="312"/>
      <c r="ET317" s="312"/>
      <c r="EU317" s="431"/>
      <c r="EV317" s="312"/>
      <c r="EW317" s="312"/>
      <c r="EX317" s="312"/>
      <c r="EY317" s="312"/>
      <c r="EZ317" s="312"/>
      <c r="FA317" s="312"/>
      <c r="FB317" s="312"/>
      <c r="FC317" s="312"/>
      <c r="FD317" s="312"/>
      <c r="FE317" s="312"/>
      <c r="FF317" s="312"/>
      <c r="FG317" s="312"/>
      <c r="FH317" s="312"/>
      <c r="FI317" s="312"/>
      <c r="FJ317" s="312"/>
      <c r="FL317" s="312"/>
      <c r="FM317" s="312"/>
      <c r="FN317" s="148">
        <v>0</v>
      </c>
      <c r="FQ317" s="312">
        <v>0</v>
      </c>
      <c r="FR317" s="148">
        <v>0</v>
      </c>
      <c r="FS317" s="312">
        <v>0</v>
      </c>
      <c r="FT317" s="148">
        <v>0</v>
      </c>
      <c r="FU317" s="312">
        <v>0</v>
      </c>
      <c r="FV317" s="312">
        <v>0</v>
      </c>
      <c r="FW317" s="312">
        <v>0</v>
      </c>
      <c r="FX317" s="312">
        <v>0</v>
      </c>
      <c r="FY317" s="312">
        <v>0</v>
      </c>
      <c r="FZ317" s="312">
        <v>0</v>
      </c>
      <c r="GA317" s="312">
        <v>0</v>
      </c>
      <c r="GB317" s="312">
        <v>0</v>
      </c>
      <c r="GC317" s="312">
        <v>0</v>
      </c>
      <c r="GD317" s="312">
        <v>0</v>
      </c>
      <c r="GE317" s="312">
        <v>0</v>
      </c>
      <c r="GF317" s="312">
        <v>0</v>
      </c>
      <c r="GG317" s="312">
        <v>0</v>
      </c>
      <c r="GH317" s="312">
        <v>0</v>
      </c>
      <c r="GI317" s="312">
        <v>0</v>
      </c>
      <c r="GJ317" s="312">
        <v>0</v>
      </c>
      <c r="GK317" s="312">
        <v>0</v>
      </c>
      <c r="GL317" s="312">
        <v>0</v>
      </c>
      <c r="GM317" s="312">
        <v>0</v>
      </c>
      <c r="GN317" s="312">
        <v>0</v>
      </c>
      <c r="GO317" s="312">
        <v>0</v>
      </c>
      <c r="GP317" s="148">
        <v>0</v>
      </c>
      <c r="GQ317" s="312">
        <v>0</v>
      </c>
      <c r="GR317" s="312">
        <v>0</v>
      </c>
      <c r="GS317" s="312">
        <v>0</v>
      </c>
      <c r="GT317" s="312">
        <v>0</v>
      </c>
      <c r="GU317" s="312">
        <v>0</v>
      </c>
      <c r="GV317" s="148">
        <v>0</v>
      </c>
      <c r="GW317" s="148">
        <v>0</v>
      </c>
      <c r="GX317" s="148">
        <v>0</v>
      </c>
      <c r="GY317" s="148">
        <v>0</v>
      </c>
      <c r="GZ317" s="148">
        <v>0</v>
      </c>
      <c r="HA317" s="148">
        <v>0</v>
      </c>
      <c r="HB317" s="148">
        <v>0</v>
      </c>
      <c r="HC317" s="148">
        <v>0</v>
      </c>
      <c r="HD317" s="148">
        <v>0</v>
      </c>
      <c r="HE317" s="148">
        <v>0</v>
      </c>
      <c r="HF317" s="312">
        <v>0</v>
      </c>
      <c r="HG317" s="148">
        <v>0</v>
      </c>
      <c r="HH317" s="148">
        <v>0</v>
      </c>
      <c r="HI317" s="148">
        <v>0</v>
      </c>
      <c r="HJ317" s="148">
        <v>0</v>
      </c>
      <c r="HK317" s="148">
        <v>0</v>
      </c>
      <c r="HL317" s="148">
        <v>0</v>
      </c>
      <c r="HM317" s="148">
        <v>0</v>
      </c>
      <c r="HN317" s="148">
        <v>0</v>
      </c>
      <c r="HO317" s="148">
        <v>0</v>
      </c>
      <c r="HP317" s="148">
        <v>0</v>
      </c>
      <c r="HQ317" s="148">
        <v>0</v>
      </c>
      <c r="HR317" s="148">
        <v>0</v>
      </c>
      <c r="HS317" s="148">
        <v>0</v>
      </c>
      <c r="HT317" s="148">
        <v>0</v>
      </c>
      <c r="HU317" s="148">
        <v>0</v>
      </c>
      <c r="HV317" s="148">
        <v>0</v>
      </c>
      <c r="HW317" s="148">
        <v>0</v>
      </c>
      <c r="HX317" s="148">
        <v>0</v>
      </c>
      <c r="HY317" s="148">
        <v>0</v>
      </c>
      <c r="HZ317" s="148">
        <v>0</v>
      </c>
      <c r="IA317" s="148">
        <v>0</v>
      </c>
      <c r="IB317" s="148">
        <v>0</v>
      </c>
      <c r="IC317" s="148">
        <v>0</v>
      </c>
      <c r="ID317" s="148">
        <v>0</v>
      </c>
      <c r="IE317" s="148">
        <v>0</v>
      </c>
      <c r="IF317" s="148">
        <v>0</v>
      </c>
      <c r="IG317" s="148">
        <v>0</v>
      </c>
      <c r="IH317" s="148">
        <v>0</v>
      </c>
      <c r="II317" s="148">
        <v>0</v>
      </c>
      <c r="IJ317" s="148">
        <v>0</v>
      </c>
      <c r="IK317" s="148">
        <v>0</v>
      </c>
      <c r="IL317" s="148">
        <v>0</v>
      </c>
      <c r="IM317" s="148">
        <v>0</v>
      </c>
      <c r="IN317" s="351">
        <f t="shared" si="312"/>
        <v>0</v>
      </c>
      <c r="IO317" s="148">
        <v>0</v>
      </c>
      <c r="IP317" s="148">
        <v>0</v>
      </c>
      <c r="IQ317" s="148">
        <v>0</v>
      </c>
      <c r="IR317" s="148">
        <v>0</v>
      </c>
      <c r="IS317" s="148">
        <v>0</v>
      </c>
      <c r="IT317" s="148">
        <v>0</v>
      </c>
      <c r="IU317" s="148">
        <v>0</v>
      </c>
      <c r="IV317" s="148">
        <v>0</v>
      </c>
      <c r="IW317" s="148">
        <v>0</v>
      </c>
      <c r="IX317" s="148">
        <v>0</v>
      </c>
      <c r="IY317" s="148">
        <v>0</v>
      </c>
      <c r="IZ317" s="148">
        <v>0</v>
      </c>
      <c r="JA317" s="148">
        <v>0</v>
      </c>
      <c r="JB317" s="148">
        <v>0</v>
      </c>
      <c r="JC317" s="355">
        <f t="shared" si="315"/>
        <v>0</v>
      </c>
      <c r="JD317" s="148">
        <v>0</v>
      </c>
      <c r="JE317" s="148">
        <v>0</v>
      </c>
      <c r="JF317" s="353">
        <f t="shared" si="316"/>
        <v>0</v>
      </c>
      <c r="JG317" s="148">
        <v>0</v>
      </c>
      <c r="JH317" s="148">
        <v>0</v>
      </c>
      <c r="JI317" s="148">
        <v>0</v>
      </c>
      <c r="JJ317" s="148">
        <v>0</v>
      </c>
      <c r="JK317" s="148">
        <v>0</v>
      </c>
      <c r="JL317" s="148">
        <v>0</v>
      </c>
      <c r="JM317" s="148">
        <v>0</v>
      </c>
      <c r="JN317" s="351">
        <f t="shared" si="317"/>
        <v>0</v>
      </c>
      <c r="JO317" s="148">
        <v>0</v>
      </c>
      <c r="JP317" s="148">
        <v>0</v>
      </c>
      <c r="JQ317" s="148">
        <v>0</v>
      </c>
      <c r="JR317" s="148">
        <v>0</v>
      </c>
      <c r="JS317" s="148">
        <v>0</v>
      </c>
      <c r="JT317" s="148">
        <v>0</v>
      </c>
      <c r="JU317" s="148">
        <v>0</v>
      </c>
      <c r="JV317" s="351">
        <f t="shared" si="318"/>
        <v>0</v>
      </c>
      <c r="JW317" s="148">
        <v>0</v>
      </c>
      <c r="JX317" s="148">
        <v>0</v>
      </c>
      <c r="JY317" s="148">
        <v>0</v>
      </c>
      <c r="JZ317" s="148">
        <v>0</v>
      </c>
      <c r="KA317" s="148">
        <v>0</v>
      </c>
      <c r="KB317" s="148">
        <v>0</v>
      </c>
      <c r="KC317" s="148">
        <v>0</v>
      </c>
      <c r="KD317" s="148">
        <v>0</v>
      </c>
      <c r="KE317" s="148">
        <v>0</v>
      </c>
      <c r="KF317" s="148">
        <v>0</v>
      </c>
      <c r="KG317" s="148">
        <v>0</v>
      </c>
      <c r="KH317" s="148">
        <v>0</v>
      </c>
      <c r="KI317" s="148">
        <v>0</v>
      </c>
      <c r="KJ317" s="148">
        <v>0</v>
      </c>
      <c r="KK317" s="148">
        <v>0</v>
      </c>
      <c r="KL317" s="148">
        <v>0</v>
      </c>
      <c r="KM317" s="148">
        <v>0</v>
      </c>
      <c r="KN317" s="148">
        <v>0</v>
      </c>
      <c r="KO317" s="148">
        <v>0</v>
      </c>
      <c r="KP317" s="148">
        <v>0</v>
      </c>
      <c r="KQ317" s="148">
        <v>0</v>
      </c>
      <c r="KR317" s="148">
        <v>0</v>
      </c>
      <c r="KS317" s="148">
        <v>0</v>
      </c>
      <c r="KT317" s="148">
        <v>0</v>
      </c>
      <c r="KU317" s="148">
        <v>0</v>
      </c>
      <c r="KV317" s="148">
        <v>0</v>
      </c>
      <c r="KW317" s="148">
        <v>0</v>
      </c>
      <c r="KX317" s="148">
        <v>0</v>
      </c>
      <c r="KY317" s="148">
        <v>0</v>
      </c>
      <c r="KZ317" s="148">
        <v>0</v>
      </c>
      <c r="LA317" s="148">
        <v>0</v>
      </c>
      <c r="LB317" s="148">
        <v>0</v>
      </c>
      <c r="LC317" s="148">
        <v>0</v>
      </c>
      <c r="LD317" s="148">
        <v>0</v>
      </c>
      <c r="LE317" s="148">
        <v>0</v>
      </c>
      <c r="LF317" s="148">
        <v>0</v>
      </c>
      <c r="LG317" s="148">
        <v>0</v>
      </c>
      <c r="LH317" s="148">
        <v>0</v>
      </c>
      <c r="LI317" s="148">
        <v>0</v>
      </c>
      <c r="LJ317" s="148">
        <v>0</v>
      </c>
      <c r="LK317" s="148">
        <v>0</v>
      </c>
      <c r="LL317" s="148">
        <v>0</v>
      </c>
      <c r="LM317" s="148">
        <v>0</v>
      </c>
      <c r="LN317" s="148">
        <v>0</v>
      </c>
      <c r="LO317" s="148">
        <v>0</v>
      </c>
      <c r="LP317" s="148">
        <v>0</v>
      </c>
      <c r="LQ317" s="148">
        <v>0</v>
      </c>
      <c r="LR317" s="148">
        <v>0</v>
      </c>
      <c r="LS317" s="148">
        <v>0</v>
      </c>
      <c r="LT317" s="148">
        <v>0</v>
      </c>
      <c r="LU317" s="148">
        <v>0</v>
      </c>
      <c r="LV317" s="148">
        <v>0</v>
      </c>
      <c r="LW317" s="148">
        <v>0</v>
      </c>
      <c r="LX317" s="148">
        <v>0</v>
      </c>
      <c r="LY317" s="148">
        <v>0</v>
      </c>
      <c r="LZ317" s="148">
        <v>0</v>
      </c>
      <c r="MA317" s="148">
        <v>0</v>
      </c>
      <c r="MB317" s="148">
        <v>0</v>
      </c>
      <c r="MC317" s="312">
        <v>0</v>
      </c>
      <c r="MD317" s="148">
        <v>0</v>
      </c>
      <c r="ME317" s="148">
        <v>0</v>
      </c>
      <c r="MF317" s="148">
        <v>0</v>
      </c>
      <c r="MG317" s="148">
        <v>0</v>
      </c>
      <c r="MH317" s="148">
        <v>0</v>
      </c>
      <c r="MI317" s="148">
        <v>0</v>
      </c>
      <c r="MJ317" s="148">
        <v>0</v>
      </c>
      <c r="MK317" s="148">
        <v>0</v>
      </c>
      <c r="ML317" s="148">
        <v>0</v>
      </c>
      <c r="MM317" s="148">
        <v>0</v>
      </c>
      <c r="MN317" s="148">
        <v>0</v>
      </c>
      <c r="MO317" s="148">
        <v>0</v>
      </c>
      <c r="MP317" s="148">
        <v>0</v>
      </c>
      <c r="MQ317" s="148">
        <v>0</v>
      </c>
      <c r="MR317" s="148">
        <v>0</v>
      </c>
      <c r="MS317" s="148">
        <v>0</v>
      </c>
      <c r="MT317" s="148">
        <v>0</v>
      </c>
      <c r="MU317" s="148">
        <v>0</v>
      </c>
      <c r="MV317" s="148">
        <v>0</v>
      </c>
      <c r="MW317" s="148">
        <v>0</v>
      </c>
      <c r="MX317" s="148">
        <v>0</v>
      </c>
      <c r="MY317" s="148">
        <v>0</v>
      </c>
      <c r="MZ317" s="148">
        <v>0</v>
      </c>
      <c r="NA317" s="148">
        <v>0</v>
      </c>
      <c r="NB317" s="148">
        <v>0</v>
      </c>
      <c r="NC317" s="148">
        <v>0</v>
      </c>
      <c r="ND317" s="148">
        <v>0</v>
      </c>
      <c r="NE317" s="148">
        <v>0</v>
      </c>
      <c r="NF317" s="148">
        <v>0</v>
      </c>
      <c r="NG317" s="148">
        <v>0</v>
      </c>
      <c r="NH317" s="148">
        <v>0</v>
      </c>
      <c r="NI317" s="148">
        <v>0</v>
      </c>
      <c r="NJ317" s="148">
        <v>0</v>
      </c>
      <c r="NK317" s="148">
        <v>0</v>
      </c>
      <c r="NL317" s="148">
        <v>0</v>
      </c>
      <c r="NM317" s="148">
        <v>0</v>
      </c>
      <c r="NN317" s="148">
        <v>0</v>
      </c>
      <c r="NO317" s="148">
        <v>0</v>
      </c>
      <c r="NP317" s="148">
        <v>0</v>
      </c>
      <c r="NQ317" s="148">
        <v>0</v>
      </c>
      <c r="NR317" s="148">
        <v>0</v>
      </c>
      <c r="NS317" s="148">
        <v>0</v>
      </c>
      <c r="NT317" s="148">
        <v>0</v>
      </c>
      <c r="NU317" s="148">
        <v>0</v>
      </c>
      <c r="NV317" s="148">
        <v>0</v>
      </c>
      <c r="NW317" s="148">
        <v>0</v>
      </c>
      <c r="NX317" s="148">
        <v>0</v>
      </c>
      <c r="NY317" s="148">
        <v>0</v>
      </c>
      <c r="NZ317" s="148">
        <v>0</v>
      </c>
      <c r="OA317" s="148">
        <v>0</v>
      </c>
      <c r="OB317" s="148">
        <v>0</v>
      </c>
      <c r="OC317" s="148">
        <v>0</v>
      </c>
      <c r="OD317" s="148">
        <v>0</v>
      </c>
      <c r="OE317" s="148">
        <v>0</v>
      </c>
      <c r="OF317" s="148">
        <v>0</v>
      </c>
      <c r="OG317" s="148">
        <v>0</v>
      </c>
      <c r="OH317" s="148">
        <v>0</v>
      </c>
      <c r="OI317" s="148">
        <v>0</v>
      </c>
      <c r="OJ317" s="148">
        <v>0</v>
      </c>
      <c r="OK317" s="148">
        <v>0</v>
      </c>
      <c r="OL317" s="148">
        <v>0</v>
      </c>
      <c r="OM317" s="148">
        <v>0</v>
      </c>
      <c r="ON317" s="148">
        <v>0</v>
      </c>
      <c r="OO317" s="148">
        <v>0</v>
      </c>
      <c r="OP317" s="148">
        <v>0</v>
      </c>
      <c r="OQ317" s="148">
        <v>0</v>
      </c>
      <c r="OR317" s="312">
        <v>0</v>
      </c>
      <c r="OS317" s="312">
        <v>0</v>
      </c>
      <c r="OT317" s="434">
        <v>0</v>
      </c>
      <c r="OU317" s="434">
        <v>0</v>
      </c>
      <c r="OV317" s="434">
        <v>0</v>
      </c>
      <c r="OW317" s="434">
        <v>0</v>
      </c>
      <c r="OX317" s="312"/>
      <c r="PG317" s="312"/>
      <c r="PJ317" s="351">
        <f t="shared" si="314"/>
        <v>0</v>
      </c>
      <c r="PK317" s="312"/>
      <c r="PM317" s="312"/>
      <c r="PO317" s="312"/>
      <c r="PV317" s="312"/>
      <c r="RB317" s="312"/>
      <c r="RD317" s="312"/>
      <c r="RE317" s="434"/>
      <c r="RG317" s="312"/>
      <c r="RH317" s="312"/>
      <c r="RI317" s="312"/>
      <c r="RL317" s="312"/>
      <c r="RM317" s="312"/>
      <c r="RN317" s="312"/>
      <c r="RO317" s="312"/>
      <c r="SX317" s="312"/>
      <c r="TI317" s="312"/>
      <c r="TN317" s="312"/>
      <c r="UE317" s="312"/>
      <c r="UF317" s="312"/>
    </row>
    <row r="318" spans="1:597" s="148" customFormat="1" hidden="1" x14ac:dyDescent="0.2">
      <c r="A318" s="327"/>
      <c r="B318" s="354">
        <v>15</v>
      </c>
      <c r="C318" s="399">
        <f t="shared" ca="1" si="311"/>
        <v>0</v>
      </c>
      <c r="D318" s="354"/>
      <c r="E318" s="354"/>
      <c r="F318" s="354"/>
      <c r="G318" s="148">
        <v>1</v>
      </c>
      <c r="H318" s="148">
        <v>1</v>
      </c>
      <c r="I318" s="355">
        <v>1</v>
      </c>
      <c r="J318" s="148">
        <v>1</v>
      </c>
      <c r="K318" s="148">
        <v>1</v>
      </c>
      <c r="L318" s="148">
        <v>1</v>
      </c>
      <c r="M318" s="148">
        <v>1</v>
      </c>
      <c r="N318" s="148">
        <v>1</v>
      </c>
      <c r="O318" s="148">
        <v>1</v>
      </c>
      <c r="P318" s="148">
        <v>1</v>
      </c>
      <c r="Q318" s="148">
        <v>1</v>
      </c>
      <c r="R318" s="148">
        <v>1</v>
      </c>
      <c r="S318" s="148">
        <v>2</v>
      </c>
      <c r="T318" s="148">
        <v>2</v>
      </c>
      <c r="U318" s="148">
        <v>2</v>
      </c>
      <c r="V318" s="148">
        <v>2</v>
      </c>
      <c r="W318" s="148">
        <v>2</v>
      </c>
      <c r="X318" s="148">
        <v>2</v>
      </c>
      <c r="Y318" s="148">
        <v>2</v>
      </c>
      <c r="Z318" s="148">
        <v>2</v>
      </c>
      <c r="AA318" s="148">
        <v>2</v>
      </c>
      <c r="AB318" s="148">
        <v>2</v>
      </c>
      <c r="AC318" s="148">
        <v>2</v>
      </c>
      <c r="AD318" s="148">
        <v>2</v>
      </c>
      <c r="AE318" s="148">
        <v>2</v>
      </c>
      <c r="AF318" s="148">
        <v>2</v>
      </c>
      <c r="AG318" s="148">
        <v>1</v>
      </c>
      <c r="AH318" s="148">
        <v>1</v>
      </c>
      <c r="AI318" s="148">
        <v>1</v>
      </c>
      <c r="AJ318" s="148">
        <v>1</v>
      </c>
      <c r="AK318" s="148">
        <v>1</v>
      </c>
      <c r="AL318" s="148">
        <v>0</v>
      </c>
      <c r="AM318" s="148">
        <v>0</v>
      </c>
      <c r="AN318" s="148">
        <v>0</v>
      </c>
      <c r="AO318" s="148">
        <v>0</v>
      </c>
      <c r="AP318" s="360">
        <v>0</v>
      </c>
      <c r="AQ318" s="148">
        <v>0</v>
      </c>
      <c r="AR318" s="148">
        <v>0</v>
      </c>
      <c r="AS318" s="148">
        <v>0</v>
      </c>
      <c r="AT318" s="148">
        <v>0</v>
      </c>
      <c r="AU318" s="148">
        <v>0</v>
      </c>
      <c r="AV318" s="148">
        <v>0</v>
      </c>
      <c r="AW318" s="148">
        <v>0</v>
      </c>
      <c r="AX318" s="148">
        <v>0</v>
      </c>
      <c r="AY318" s="148">
        <v>0</v>
      </c>
      <c r="AZ318" s="148">
        <v>0</v>
      </c>
      <c r="BA318" s="148">
        <v>0</v>
      </c>
      <c r="BB318" s="148">
        <v>0</v>
      </c>
      <c r="BC318" s="148">
        <v>0</v>
      </c>
      <c r="BD318" s="148">
        <v>0</v>
      </c>
      <c r="BE318" s="148">
        <v>0</v>
      </c>
      <c r="BF318" s="148">
        <v>0</v>
      </c>
      <c r="BG318" s="148">
        <v>0</v>
      </c>
      <c r="BH318" s="148">
        <v>0</v>
      </c>
      <c r="BI318" s="148">
        <v>0</v>
      </c>
      <c r="BJ318" s="148">
        <v>0</v>
      </c>
      <c r="BK318" s="148">
        <v>0</v>
      </c>
      <c r="BL318" s="148">
        <v>0</v>
      </c>
      <c r="BM318" s="148">
        <v>0</v>
      </c>
      <c r="BN318" s="148">
        <v>0</v>
      </c>
      <c r="BO318" s="148">
        <v>0</v>
      </c>
      <c r="BP318" s="148">
        <v>0</v>
      </c>
      <c r="BQ318" s="148">
        <v>0</v>
      </c>
      <c r="BR318" s="148">
        <v>0</v>
      </c>
      <c r="BS318" s="356">
        <v>0</v>
      </c>
      <c r="BT318" s="148">
        <v>1</v>
      </c>
      <c r="BU318" s="148">
        <v>1</v>
      </c>
      <c r="BV318" s="148">
        <v>1</v>
      </c>
      <c r="BW318" s="148">
        <v>1</v>
      </c>
      <c r="BX318" s="148">
        <v>1</v>
      </c>
      <c r="BY318" s="148">
        <v>1</v>
      </c>
      <c r="BZ318" s="148">
        <v>1</v>
      </c>
      <c r="CA318" s="312">
        <v>1</v>
      </c>
      <c r="CB318" s="148">
        <v>0</v>
      </c>
      <c r="CC318" s="312">
        <v>0</v>
      </c>
      <c r="CD318" s="312">
        <v>0</v>
      </c>
      <c r="CE318" s="312">
        <v>0</v>
      </c>
      <c r="CF318" s="312">
        <v>0</v>
      </c>
      <c r="CG318" s="148">
        <v>0</v>
      </c>
      <c r="CH318" s="148">
        <v>0</v>
      </c>
      <c r="CI318" s="312">
        <v>0</v>
      </c>
      <c r="CJ318" s="148">
        <v>0</v>
      </c>
      <c r="CK318" s="148">
        <v>0</v>
      </c>
      <c r="CL318" s="148">
        <v>0</v>
      </c>
      <c r="CM318" s="148">
        <v>0</v>
      </c>
      <c r="CN318" s="148">
        <v>0</v>
      </c>
      <c r="CO318" s="148">
        <v>0</v>
      </c>
      <c r="CP318" s="148">
        <v>0</v>
      </c>
      <c r="CQ318" s="148">
        <v>0</v>
      </c>
      <c r="CR318" s="148">
        <v>0</v>
      </c>
      <c r="CS318" s="148">
        <v>0</v>
      </c>
      <c r="CT318" s="148">
        <v>0</v>
      </c>
      <c r="CU318" s="148">
        <v>0</v>
      </c>
      <c r="CV318" s="148">
        <v>0</v>
      </c>
      <c r="CW318" s="148">
        <v>0</v>
      </c>
      <c r="CX318" s="148">
        <v>0</v>
      </c>
      <c r="CY318" s="148">
        <v>0</v>
      </c>
      <c r="CZ318" s="148">
        <v>0</v>
      </c>
      <c r="DA318" s="148">
        <v>0</v>
      </c>
      <c r="DB318" s="148">
        <v>0</v>
      </c>
      <c r="DC318" s="148">
        <v>0</v>
      </c>
      <c r="DD318" s="148">
        <v>0</v>
      </c>
      <c r="DE318" s="148">
        <v>0</v>
      </c>
      <c r="DF318" s="148">
        <v>0</v>
      </c>
      <c r="DG318" s="148">
        <v>0</v>
      </c>
      <c r="DH318" s="148">
        <v>0</v>
      </c>
      <c r="DI318" s="148">
        <v>0</v>
      </c>
      <c r="DJ318" s="148">
        <v>0</v>
      </c>
      <c r="DK318" s="148">
        <v>0</v>
      </c>
      <c r="DL318" s="148">
        <v>0</v>
      </c>
      <c r="DM318" s="148">
        <v>0</v>
      </c>
      <c r="DN318" s="148">
        <v>0</v>
      </c>
      <c r="DO318" s="148">
        <v>0</v>
      </c>
      <c r="DP318" s="148">
        <v>0</v>
      </c>
      <c r="DQ318" s="148">
        <v>0</v>
      </c>
      <c r="DR318" s="312">
        <v>0</v>
      </c>
      <c r="DS318" s="148">
        <v>0</v>
      </c>
      <c r="DT318" s="312"/>
      <c r="DU318" s="312"/>
      <c r="DV318" s="312"/>
      <c r="DW318" s="312"/>
      <c r="DX318" s="312"/>
      <c r="DY318" s="312"/>
      <c r="DZ318" s="312"/>
      <c r="EA318" s="312"/>
      <c r="EB318" s="312"/>
      <c r="EC318" s="312"/>
      <c r="ED318" s="312"/>
      <c r="EE318" s="312"/>
      <c r="EF318" s="312"/>
      <c r="EG318" s="312"/>
      <c r="EH318" s="312"/>
      <c r="EI318" s="312"/>
      <c r="EJ318" s="312"/>
      <c r="EK318" s="312"/>
      <c r="EL318" s="312"/>
      <c r="EM318" s="312"/>
      <c r="EN318" s="312"/>
      <c r="EP318" s="312"/>
      <c r="EQ318" s="312"/>
      <c r="ER318" s="312"/>
      <c r="ES318" s="312"/>
      <c r="ET318" s="312"/>
      <c r="EU318" s="431"/>
      <c r="EV318" s="312"/>
      <c r="EW318" s="312"/>
      <c r="EX318" s="312"/>
      <c r="EY318" s="312"/>
      <c r="EZ318" s="312"/>
      <c r="FA318" s="312"/>
      <c r="FB318" s="312"/>
      <c r="FC318" s="312"/>
      <c r="FD318" s="312"/>
      <c r="FE318" s="312"/>
      <c r="FF318" s="312"/>
      <c r="FG318" s="312"/>
      <c r="FH318" s="312"/>
      <c r="FI318" s="312"/>
      <c r="FJ318" s="312"/>
      <c r="FL318" s="312"/>
      <c r="FM318" s="312"/>
      <c r="FN318" s="148">
        <v>0</v>
      </c>
      <c r="FQ318" s="312">
        <v>0</v>
      </c>
      <c r="FR318" s="148">
        <v>0</v>
      </c>
      <c r="FS318" s="312">
        <v>0</v>
      </c>
      <c r="FT318" s="148">
        <v>0</v>
      </c>
      <c r="FU318" s="312">
        <v>0</v>
      </c>
      <c r="FV318" s="312">
        <v>0</v>
      </c>
      <c r="FW318" s="312">
        <v>0</v>
      </c>
      <c r="FX318" s="312">
        <v>0</v>
      </c>
      <c r="FY318" s="312">
        <v>0</v>
      </c>
      <c r="FZ318" s="312">
        <v>0</v>
      </c>
      <c r="GA318" s="312">
        <v>0</v>
      </c>
      <c r="GB318" s="312">
        <v>0</v>
      </c>
      <c r="GC318" s="312">
        <v>0</v>
      </c>
      <c r="GD318" s="312">
        <v>0</v>
      </c>
      <c r="GE318" s="312">
        <v>0</v>
      </c>
      <c r="GF318" s="312">
        <v>1</v>
      </c>
      <c r="GG318" s="312">
        <v>1</v>
      </c>
      <c r="GH318" s="312">
        <v>1</v>
      </c>
      <c r="GI318" s="312">
        <v>1</v>
      </c>
      <c r="GJ318" s="312">
        <v>1</v>
      </c>
      <c r="GK318" s="312">
        <v>1</v>
      </c>
      <c r="GL318" s="312">
        <v>1</v>
      </c>
      <c r="GM318" s="312">
        <v>1</v>
      </c>
      <c r="GN318" s="312">
        <v>1</v>
      </c>
      <c r="GO318" s="312">
        <v>1</v>
      </c>
      <c r="GP318" s="148">
        <v>1</v>
      </c>
      <c r="GQ318" s="312">
        <v>0</v>
      </c>
      <c r="GR318" s="312">
        <v>0</v>
      </c>
      <c r="GS318" s="312">
        <v>0</v>
      </c>
      <c r="GT318" s="312">
        <v>0</v>
      </c>
      <c r="GU318" s="312">
        <v>0</v>
      </c>
      <c r="GV318" s="148">
        <v>0</v>
      </c>
      <c r="GW318" s="148">
        <v>0</v>
      </c>
      <c r="GX318" s="148">
        <v>0</v>
      </c>
      <c r="GY318" s="148">
        <v>0</v>
      </c>
      <c r="GZ318" s="148">
        <v>0</v>
      </c>
      <c r="HA318" s="148">
        <v>0</v>
      </c>
      <c r="HB318" s="148">
        <v>0</v>
      </c>
      <c r="HC318" s="148">
        <v>0</v>
      </c>
      <c r="HD318" s="148">
        <v>0</v>
      </c>
      <c r="HE318" s="148">
        <v>0</v>
      </c>
      <c r="HF318" s="312">
        <v>0</v>
      </c>
      <c r="HG318" s="148">
        <v>0</v>
      </c>
      <c r="HH318" s="148">
        <v>0</v>
      </c>
      <c r="HI318" s="148">
        <v>0</v>
      </c>
      <c r="HJ318" s="148">
        <v>0</v>
      </c>
      <c r="HK318" s="148">
        <v>0</v>
      </c>
      <c r="HL318" s="148">
        <v>0</v>
      </c>
      <c r="HM318" s="148">
        <v>0</v>
      </c>
      <c r="HN318" s="148">
        <v>0</v>
      </c>
      <c r="HO318" s="148">
        <v>0</v>
      </c>
      <c r="HP318" s="148">
        <v>0</v>
      </c>
      <c r="HQ318" s="148">
        <v>0</v>
      </c>
      <c r="HR318" s="148">
        <v>0</v>
      </c>
      <c r="HS318" s="148">
        <v>0</v>
      </c>
      <c r="HT318" s="148">
        <v>0</v>
      </c>
      <c r="HU318" s="148">
        <v>0</v>
      </c>
      <c r="HV318" s="148">
        <v>0</v>
      </c>
      <c r="HW318" s="148">
        <v>0</v>
      </c>
      <c r="HX318" s="148">
        <v>0</v>
      </c>
      <c r="HY318" s="148">
        <v>0</v>
      </c>
      <c r="HZ318" s="148">
        <v>0</v>
      </c>
      <c r="IA318" s="148">
        <v>0</v>
      </c>
      <c r="IB318" s="148">
        <v>0</v>
      </c>
      <c r="IC318" s="148">
        <v>0</v>
      </c>
      <c r="ID318" s="148">
        <v>0</v>
      </c>
      <c r="IE318" s="148">
        <v>0</v>
      </c>
      <c r="IF318" s="148">
        <v>0</v>
      </c>
      <c r="IG318" s="148">
        <v>0</v>
      </c>
      <c r="IH318" s="148">
        <v>0</v>
      </c>
      <c r="II318" s="148">
        <v>0</v>
      </c>
      <c r="IJ318" s="148">
        <v>0</v>
      </c>
      <c r="IK318" s="148">
        <v>0</v>
      </c>
      <c r="IL318" s="148">
        <v>0</v>
      </c>
      <c r="IM318" s="148">
        <v>0</v>
      </c>
      <c r="IN318" s="351">
        <f t="shared" si="312"/>
        <v>0</v>
      </c>
      <c r="IO318" s="148">
        <v>0</v>
      </c>
      <c r="IP318" s="148">
        <v>0</v>
      </c>
      <c r="IQ318" s="148">
        <v>0</v>
      </c>
      <c r="IR318" s="148">
        <v>0</v>
      </c>
      <c r="IS318" s="148">
        <v>0</v>
      </c>
      <c r="IT318" s="148">
        <v>0</v>
      </c>
      <c r="IU318" s="148">
        <v>0</v>
      </c>
      <c r="IV318" s="148">
        <v>0</v>
      </c>
      <c r="IW318" s="148">
        <v>0</v>
      </c>
      <c r="IX318" s="148">
        <v>0</v>
      </c>
      <c r="IY318" s="148">
        <v>0</v>
      </c>
      <c r="IZ318" s="148">
        <v>0</v>
      </c>
      <c r="JA318" s="148">
        <v>0</v>
      </c>
      <c r="JB318" s="148">
        <v>0</v>
      </c>
      <c r="JC318" s="355">
        <f t="shared" si="315"/>
        <v>0</v>
      </c>
      <c r="JD318" s="148">
        <v>0</v>
      </c>
      <c r="JE318" s="148">
        <v>0</v>
      </c>
      <c r="JF318" s="353">
        <f t="shared" si="316"/>
        <v>0</v>
      </c>
      <c r="JG318" s="148">
        <v>0</v>
      </c>
      <c r="JH318" s="148">
        <v>0</v>
      </c>
      <c r="JI318" s="148">
        <v>0</v>
      </c>
      <c r="JJ318" s="148">
        <v>0</v>
      </c>
      <c r="JK318" s="148">
        <v>0</v>
      </c>
      <c r="JL318" s="148">
        <v>0</v>
      </c>
      <c r="JM318" s="148">
        <v>0</v>
      </c>
      <c r="JN318" s="351">
        <f t="shared" si="317"/>
        <v>0</v>
      </c>
      <c r="JO318" s="148">
        <v>0</v>
      </c>
      <c r="JP318" s="148">
        <v>0</v>
      </c>
      <c r="JQ318" s="148">
        <v>0</v>
      </c>
      <c r="JR318" s="148">
        <v>0</v>
      </c>
      <c r="JS318" s="148">
        <v>0</v>
      </c>
      <c r="JT318" s="148">
        <v>0</v>
      </c>
      <c r="JU318" s="148">
        <v>1</v>
      </c>
      <c r="JV318" s="351">
        <f t="shared" si="318"/>
        <v>1</v>
      </c>
      <c r="JW318" s="148">
        <v>1</v>
      </c>
      <c r="JX318" s="148">
        <v>1</v>
      </c>
      <c r="JY318" s="148">
        <v>1</v>
      </c>
      <c r="JZ318" s="148">
        <v>1</v>
      </c>
      <c r="KA318" s="148">
        <v>1</v>
      </c>
      <c r="KB318" s="148">
        <v>1</v>
      </c>
      <c r="KC318" s="148">
        <v>1</v>
      </c>
      <c r="KD318" s="148">
        <v>1</v>
      </c>
      <c r="KE318" s="148">
        <v>1</v>
      </c>
      <c r="KF318" s="148">
        <v>1</v>
      </c>
      <c r="KG318" s="148">
        <v>1</v>
      </c>
      <c r="KH318" s="148">
        <v>1</v>
      </c>
      <c r="KI318" s="148">
        <v>1</v>
      </c>
      <c r="KJ318" s="148">
        <v>1</v>
      </c>
      <c r="KK318" s="148">
        <v>1</v>
      </c>
      <c r="KL318" s="148">
        <v>1</v>
      </c>
      <c r="KM318" s="148">
        <v>1</v>
      </c>
      <c r="KN318" s="148">
        <v>1</v>
      </c>
      <c r="KO318" s="148">
        <v>1</v>
      </c>
      <c r="KP318" s="148">
        <v>1</v>
      </c>
      <c r="KQ318" s="148">
        <v>1</v>
      </c>
      <c r="KR318" s="148">
        <v>1</v>
      </c>
      <c r="KS318" s="148">
        <v>1</v>
      </c>
      <c r="KT318" s="148">
        <v>1</v>
      </c>
      <c r="KU318" s="148">
        <v>1</v>
      </c>
      <c r="KV318" s="148">
        <v>1</v>
      </c>
      <c r="KW318" s="148">
        <v>1</v>
      </c>
      <c r="KX318" s="148">
        <v>1</v>
      </c>
      <c r="KY318" s="148">
        <v>2</v>
      </c>
      <c r="KZ318" s="148">
        <v>2</v>
      </c>
      <c r="LA318" s="148">
        <v>2</v>
      </c>
      <c r="LB318" s="148">
        <v>2</v>
      </c>
      <c r="LC318" s="148">
        <v>2</v>
      </c>
      <c r="LD318" s="148">
        <v>2</v>
      </c>
      <c r="LE318" s="148">
        <v>2</v>
      </c>
      <c r="LF318" s="148">
        <v>2</v>
      </c>
      <c r="LG318" s="148">
        <v>2</v>
      </c>
      <c r="LH318" s="148">
        <v>2</v>
      </c>
      <c r="LI318" s="148">
        <v>2</v>
      </c>
      <c r="LJ318" s="148">
        <v>2</v>
      </c>
      <c r="LK318" s="148">
        <v>2</v>
      </c>
      <c r="LL318" s="148">
        <v>2</v>
      </c>
      <c r="LM318" s="148">
        <v>2</v>
      </c>
      <c r="LN318" s="148">
        <v>2</v>
      </c>
      <c r="LO318" s="148">
        <v>2</v>
      </c>
      <c r="LP318" s="148">
        <v>2</v>
      </c>
      <c r="LQ318" s="148">
        <v>2</v>
      </c>
      <c r="LR318" s="148">
        <v>2</v>
      </c>
      <c r="LS318" s="148">
        <v>2</v>
      </c>
      <c r="LT318" s="148">
        <v>2</v>
      </c>
      <c r="LU318" s="148">
        <v>2</v>
      </c>
      <c r="LV318" s="148">
        <v>2</v>
      </c>
      <c r="LW318" s="148">
        <v>2</v>
      </c>
      <c r="LX318" s="148">
        <v>2</v>
      </c>
      <c r="LY318" s="148">
        <v>2</v>
      </c>
      <c r="LZ318" s="148">
        <v>2</v>
      </c>
      <c r="MA318" s="148">
        <v>2</v>
      </c>
      <c r="MB318" s="148">
        <v>2</v>
      </c>
      <c r="MC318" s="312">
        <v>2</v>
      </c>
      <c r="MD318" s="148">
        <v>0</v>
      </c>
      <c r="ME318" s="148">
        <v>0</v>
      </c>
      <c r="MF318" s="148">
        <v>0</v>
      </c>
      <c r="MG318" s="148">
        <v>0</v>
      </c>
      <c r="MH318" s="148">
        <v>0</v>
      </c>
      <c r="MI318" s="148">
        <v>0</v>
      </c>
      <c r="MJ318" s="148">
        <v>0</v>
      </c>
      <c r="MK318" s="148">
        <v>0</v>
      </c>
      <c r="ML318" s="148">
        <v>0</v>
      </c>
      <c r="MM318" s="148">
        <v>0</v>
      </c>
      <c r="MN318" s="148">
        <v>0</v>
      </c>
      <c r="MO318" s="148">
        <v>0</v>
      </c>
      <c r="MP318" s="148">
        <v>0</v>
      </c>
      <c r="MQ318" s="148">
        <v>0</v>
      </c>
      <c r="MR318" s="148">
        <v>0</v>
      </c>
      <c r="MS318" s="148">
        <v>0</v>
      </c>
      <c r="MT318" s="148">
        <v>0</v>
      </c>
      <c r="MU318" s="148">
        <v>0</v>
      </c>
      <c r="MV318" s="148">
        <v>0</v>
      </c>
      <c r="MW318" s="148">
        <v>0</v>
      </c>
      <c r="MX318" s="148">
        <v>0</v>
      </c>
      <c r="MY318" s="148">
        <v>0</v>
      </c>
      <c r="MZ318" s="148">
        <v>0</v>
      </c>
      <c r="NA318" s="148">
        <v>0</v>
      </c>
      <c r="NB318" s="148">
        <v>0</v>
      </c>
      <c r="NC318" s="148">
        <v>0</v>
      </c>
      <c r="ND318" s="148">
        <v>0</v>
      </c>
      <c r="NE318" s="148">
        <v>0</v>
      </c>
      <c r="NF318" s="148">
        <v>0</v>
      </c>
      <c r="NG318" s="148">
        <v>0</v>
      </c>
      <c r="NH318" s="148">
        <v>0</v>
      </c>
      <c r="NI318" s="148">
        <v>0</v>
      </c>
      <c r="NJ318" s="148">
        <v>0</v>
      </c>
      <c r="NK318" s="148">
        <v>0</v>
      </c>
      <c r="NL318" s="148">
        <v>0</v>
      </c>
      <c r="NM318" s="148">
        <v>0</v>
      </c>
      <c r="NN318" s="148">
        <v>0</v>
      </c>
      <c r="NO318" s="148">
        <v>0</v>
      </c>
      <c r="NP318" s="148">
        <v>0</v>
      </c>
      <c r="NQ318" s="148">
        <v>0</v>
      </c>
      <c r="NR318" s="148">
        <v>0</v>
      </c>
      <c r="NS318" s="148">
        <v>0</v>
      </c>
      <c r="NT318" s="148">
        <v>0</v>
      </c>
      <c r="NU318" s="148">
        <v>0</v>
      </c>
      <c r="NV318" s="148">
        <v>0</v>
      </c>
      <c r="NW318" s="148">
        <v>0</v>
      </c>
      <c r="NX318" s="148">
        <v>0</v>
      </c>
      <c r="NY318" s="148">
        <v>0</v>
      </c>
      <c r="NZ318" s="148">
        <v>0</v>
      </c>
      <c r="OA318" s="148">
        <v>0</v>
      </c>
      <c r="OB318" s="148">
        <v>0</v>
      </c>
      <c r="OC318" s="148">
        <v>0</v>
      </c>
      <c r="OD318" s="148">
        <v>0</v>
      </c>
      <c r="OE318" s="148">
        <v>0</v>
      </c>
      <c r="OF318" s="148">
        <v>0</v>
      </c>
      <c r="OG318" s="148">
        <v>0</v>
      </c>
      <c r="OH318" s="148">
        <v>0</v>
      </c>
      <c r="OI318" s="148">
        <v>0</v>
      </c>
      <c r="OJ318" s="148">
        <v>0</v>
      </c>
      <c r="OK318" s="148">
        <v>0</v>
      </c>
      <c r="OL318" s="148">
        <v>0</v>
      </c>
      <c r="OM318" s="148">
        <v>0</v>
      </c>
      <c r="ON318" s="148">
        <v>0</v>
      </c>
      <c r="OO318" s="148">
        <v>0</v>
      </c>
      <c r="OP318" s="148">
        <v>0</v>
      </c>
      <c r="OQ318" s="148">
        <v>1</v>
      </c>
      <c r="OR318" s="312">
        <v>1</v>
      </c>
      <c r="OS318" s="148">
        <v>1</v>
      </c>
      <c r="OT318" s="148">
        <v>1</v>
      </c>
      <c r="OU318" s="148">
        <v>1</v>
      </c>
      <c r="OV318" s="312">
        <v>1</v>
      </c>
      <c r="OW318" s="148">
        <v>1</v>
      </c>
      <c r="OX318" s="312"/>
      <c r="PG318" s="312"/>
      <c r="PJ318" s="351">
        <f t="shared" si="314"/>
        <v>0</v>
      </c>
      <c r="PK318" s="312"/>
      <c r="PM318" s="312"/>
      <c r="PO318" s="312"/>
      <c r="PV318" s="312"/>
      <c r="RB318" s="312"/>
      <c r="RD318" s="312"/>
      <c r="RE318" s="434"/>
      <c r="RG318" s="312"/>
      <c r="RH318" s="312"/>
      <c r="RI318" s="312"/>
      <c r="RL318" s="312"/>
      <c r="RM318" s="312"/>
      <c r="RN318" s="312"/>
      <c r="RO318" s="312"/>
      <c r="SX318" s="312"/>
      <c r="TI318" s="312"/>
      <c r="TN318" s="312"/>
      <c r="UE318" s="312"/>
      <c r="UF318" s="312"/>
    </row>
    <row r="319" spans="1:597" s="148" customFormat="1" hidden="1" x14ac:dyDescent="0.2">
      <c r="A319" s="354"/>
      <c r="B319" s="354">
        <v>16</v>
      </c>
      <c r="C319" s="399">
        <f t="shared" ca="1" si="311"/>
        <v>0</v>
      </c>
      <c r="D319" s="354"/>
      <c r="E319" s="354"/>
      <c r="F319" s="354"/>
      <c r="G319" s="148">
        <v>0</v>
      </c>
      <c r="H319" s="148">
        <v>0</v>
      </c>
      <c r="I319" s="355">
        <v>0</v>
      </c>
      <c r="J319" s="148">
        <v>0</v>
      </c>
      <c r="K319" s="148">
        <v>0</v>
      </c>
      <c r="L319" s="148">
        <v>0</v>
      </c>
      <c r="M319" s="148">
        <v>0</v>
      </c>
      <c r="N319" s="148">
        <v>0</v>
      </c>
      <c r="O319" s="148">
        <v>0</v>
      </c>
      <c r="P319" s="148">
        <v>0</v>
      </c>
      <c r="Q319" s="148">
        <v>0</v>
      </c>
      <c r="R319" s="148">
        <v>0</v>
      </c>
      <c r="S319" s="148">
        <v>0</v>
      </c>
      <c r="T319" s="148">
        <v>0</v>
      </c>
      <c r="U319" s="148">
        <v>0</v>
      </c>
      <c r="V319" s="148">
        <v>0</v>
      </c>
      <c r="W319" s="148">
        <v>0</v>
      </c>
      <c r="X319" s="148">
        <v>0</v>
      </c>
      <c r="Y319" s="148">
        <v>0</v>
      </c>
      <c r="Z319" s="148">
        <v>0</v>
      </c>
      <c r="AA319" s="148">
        <v>0</v>
      </c>
      <c r="AB319" s="148">
        <v>0</v>
      </c>
      <c r="AC319" s="148">
        <v>0</v>
      </c>
      <c r="AD319" s="148">
        <v>0</v>
      </c>
      <c r="AE319" s="148">
        <v>0</v>
      </c>
      <c r="AF319" s="148">
        <v>0</v>
      </c>
      <c r="AG319" s="148">
        <v>0</v>
      </c>
      <c r="AH319" s="148">
        <v>0</v>
      </c>
      <c r="AI319" s="148">
        <v>0</v>
      </c>
      <c r="AJ319" s="148">
        <v>0</v>
      </c>
      <c r="AK319" s="148">
        <v>0</v>
      </c>
      <c r="AL319" s="148">
        <v>0</v>
      </c>
      <c r="AM319" s="148">
        <v>0</v>
      </c>
      <c r="AN319" s="148">
        <v>0</v>
      </c>
      <c r="AO319" s="148">
        <v>0</v>
      </c>
      <c r="AP319" s="360">
        <v>0</v>
      </c>
      <c r="AQ319" s="148">
        <v>0</v>
      </c>
      <c r="AR319" s="148">
        <v>0</v>
      </c>
      <c r="AS319" s="148">
        <v>0</v>
      </c>
      <c r="AT319" s="148">
        <v>0</v>
      </c>
      <c r="AU319" s="148">
        <v>0</v>
      </c>
      <c r="AV319" s="148">
        <v>0</v>
      </c>
      <c r="AW319" s="148">
        <v>0</v>
      </c>
      <c r="AX319" s="148">
        <v>0</v>
      </c>
      <c r="AY319" s="148">
        <v>0</v>
      </c>
      <c r="AZ319" s="148">
        <v>0</v>
      </c>
      <c r="BA319" s="148">
        <v>0</v>
      </c>
      <c r="BB319" s="148">
        <v>0</v>
      </c>
      <c r="BC319" s="148">
        <v>0</v>
      </c>
      <c r="BD319" s="148">
        <v>0</v>
      </c>
      <c r="BE319" s="148">
        <v>0</v>
      </c>
      <c r="BF319" s="148">
        <v>0</v>
      </c>
      <c r="BG319" s="148">
        <v>0</v>
      </c>
      <c r="BH319" s="148">
        <v>0</v>
      </c>
      <c r="BI319" s="148">
        <v>0</v>
      </c>
      <c r="BJ319" s="148">
        <v>0</v>
      </c>
      <c r="BK319" s="148">
        <v>0</v>
      </c>
      <c r="BL319" s="148">
        <v>0</v>
      </c>
      <c r="BM319" s="148">
        <v>0</v>
      </c>
      <c r="BN319" s="148">
        <v>0</v>
      </c>
      <c r="BO319" s="148">
        <v>0</v>
      </c>
      <c r="BP319" s="148">
        <v>0</v>
      </c>
      <c r="BQ319" s="148">
        <v>0</v>
      </c>
      <c r="BR319" s="148">
        <v>0</v>
      </c>
      <c r="BS319" s="356">
        <v>0</v>
      </c>
      <c r="BT319" s="148">
        <v>0</v>
      </c>
      <c r="BU319" s="148">
        <v>0</v>
      </c>
      <c r="BV319" s="148">
        <v>0</v>
      </c>
      <c r="BW319" s="148">
        <v>0</v>
      </c>
      <c r="BX319" s="148">
        <v>0</v>
      </c>
      <c r="BY319" s="148">
        <v>0</v>
      </c>
      <c r="BZ319" s="148">
        <v>0</v>
      </c>
      <c r="CA319" s="148">
        <v>0</v>
      </c>
      <c r="CB319" s="148">
        <v>0</v>
      </c>
      <c r="CC319" s="312">
        <v>0</v>
      </c>
      <c r="CD319" s="312">
        <v>0</v>
      </c>
      <c r="CE319" s="312">
        <v>0</v>
      </c>
      <c r="CF319" s="312">
        <v>0</v>
      </c>
      <c r="CG319" s="148">
        <v>0</v>
      </c>
      <c r="CH319" s="148">
        <v>0</v>
      </c>
      <c r="CI319" s="312">
        <v>0</v>
      </c>
      <c r="CJ319" s="148">
        <v>0</v>
      </c>
      <c r="CK319" s="148">
        <v>0</v>
      </c>
      <c r="CL319" s="148">
        <v>0</v>
      </c>
      <c r="CM319" s="148">
        <v>0</v>
      </c>
      <c r="CN319" s="148">
        <v>0</v>
      </c>
      <c r="CO319" s="148">
        <v>0</v>
      </c>
      <c r="CP319" s="148">
        <v>0</v>
      </c>
      <c r="CQ319" s="148">
        <v>0</v>
      </c>
      <c r="CR319" s="148">
        <v>0</v>
      </c>
      <c r="CS319" s="148">
        <v>1</v>
      </c>
      <c r="CT319" s="148">
        <v>1</v>
      </c>
      <c r="CU319" s="148">
        <v>1</v>
      </c>
      <c r="CV319" s="148">
        <v>1</v>
      </c>
      <c r="CW319" s="148">
        <v>1</v>
      </c>
      <c r="CX319" s="148">
        <v>1</v>
      </c>
      <c r="CY319" s="148">
        <v>1</v>
      </c>
      <c r="CZ319" s="148">
        <v>1</v>
      </c>
      <c r="DA319" s="148">
        <v>1</v>
      </c>
      <c r="DB319" s="148">
        <v>2</v>
      </c>
      <c r="DC319" s="148">
        <v>2</v>
      </c>
      <c r="DD319" s="148">
        <v>2</v>
      </c>
      <c r="DE319" s="148">
        <v>2</v>
      </c>
      <c r="DF319" s="148">
        <v>2</v>
      </c>
      <c r="DG319" s="148">
        <v>2</v>
      </c>
      <c r="DH319" s="148">
        <v>1</v>
      </c>
      <c r="DI319" s="148">
        <v>1</v>
      </c>
      <c r="DJ319" s="148">
        <v>1</v>
      </c>
      <c r="DK319" s="148">
        <v>1</v>
      </c>
      <c r="DL319" s="148">
        <v>1</v>
      </c>
      <c r="DM319" s="148">
        <v>1</v>
      </c>
      <c r="DN319" s="148">
        <v>1</v>
      </c>
      <c r="DO319" s="148">
        <v>1</v>
      </c>
      <c r="DP319" s="148">
        <v>1</v>
      </c>
      <c r="DQ319" s="148">
        <v>1</v>
      </c>
      <c r="DR319" s="312">
        <v>0</v>
      </c>
      <c r="DS319" s="148">
        <v>0</v>
      </c>
      <c r="DT319" s="312"/>
      <c r="DU319" s="312"/>
      <c r="DV319" s="312"/>
      <c r="DW319" s="312"/>
      <c r="DX319" s="312"/>
      <c r="DY319" s="312"/>
      <c r="DZ319" s="312"/>
      <c r="EA319" s="312"/>
      <c r="EB319" s="312"/>
      <c r="EC319" s="312"/>
      <c r="ED319" s="312"/>
      <c r="EE319" s="312"/>
      <c r="EF319" s="312"/>
      <c r="EG319" s="312"/>
      <c r="EH319" s="312"/>
      <c r="EI319" s="312"/>
      <c r="EJ319" s="312"/>
      <c r="EK319" s="312"/>
      <c r="EL319" s="312"/>
      <c r="EM319" s="312"/>
      <c r="EN319" s="312"/>
      <c r="EP319" s="312"/>
      <c r="EQ319" s="312"/>
      <c r="ER319" s="312"/>
      <c r="ES319" s="312"/>
      <c r="ET319" s="312"/>
      <c r="EU319" s="431"/>
      <c r="EV319" s="312"/>
      <c r="EW319" s="312"/>
      <c r="EX319" s="312"/>
      <c r="EY319" s="312"/>
      <c r="EZ319" s="312"/>
      <c r="FA319" s="312"/>
      <c r="FB319" s="312"/>
      <c r="FC319" s="312"/>
      <c r="FD319" s="312"/>
      <c r="FE319" s="312"/>
      <c r="FF319" s="312"/>
      <c r="FG319" s="312"/>
      <c r="FH319" s="312"/>
      <c r="FI319" s="312"/>
      <c r="FJ319" s="312"/>
      <c r="FL319" s="312"/>
      <c r="FM319" s="312"/>
      <c r="FN319" s="148">
        <v>0</v>
      </c>
      <c r="FQ319" s="312">
        <v>0</v>
      </c>
      <c r="FR319" s="148">
        <v>0</v>
      </c>
      <c r="FS319" s="312">
        <v>0</v>
      </c>
      <c r="FT319" s="148">
        <v>0</v>
      </c>
      <c r="FU319" s="312">
        <v>0</v>
      </c>
      <c r="FV319" s="312">
        <v>0</v>
      </c>
      <c r="FW319" s="312">
        <v>0</v>
      </c>
      <c r="FX319" s="312">
        <v>0</v>
      </c>
      <c r="FY319" s="312">
        <v>0</v>
      </c>
      <c r="FZ319" s="312">
        <v>0</v>
      </c>
      <c r="GA319" s="312">
        <v>0</v>
      </c>
      <c r="GB319" s="312">
        <v>0</v>
      </c>
      <c r="GC319" s="312">
        <v>0</v>
      </c>
      <c r="GD319" s="312">
        <v>0</v>
      </c>
      <c r="GE319" s="312">
        <v>0</v>
      </c>
      <c r="GF319" s="312">
        <v>0</v>
      </c>
      <c r="GG319" s="312">
        <v>0</v>
      </c>
      <c r="GH319" s="312">
        <v>0</v>
      </c>
      <c r="GI319" s="312">
        <v>0</v>
      </c>
      <c r="GJ319" s="312">
        <v>0</v>
      </c>
      <c r="GK319" s="312">
        <v>0</v>
      </c>
      <c r="GL319" s="312">
        <v>0</v>
      </c>
      <c r="GM319" s="312">
        <v>0</v>
      </c>
      <c r="GN319" s="312">
        <v>0</v>
      </c>
      <c r="GO319" s="312">
        <v>0</v>
      </c>
      <c r="GP319" s="148">
        <v>0</v>
      </c>
      <c r="GQ319" s="312">
        <v>0</v>
      </c>
      <c r="GR319" s="312">
        <v>0</v>
      </c>
      <c r="GS319" s="312">
        <v>0</v>
      </c>
      <c r="GT319" s="312">
        <v>0</v>
      </c>
      <c r="GU319" s="312">
        <v>0</v>
      </c>
      <c r="GV319" s="148">
        <v>0</v>
      </c>
      <c r="GW319" s="148">
        <v>0</v>
      </c>
      <c r="GX319" s="148">
        <v>0</v>
      </c>
      <c r="GY319" s="148">
        <v>0</v>
      </c>
      <c r="GZ319" s="148">
        <v>0</v>
      </c>
      <c r="HA319" s="148">
        <v>0</v>
      </c>
      <c r="HB319" s="148">
        <v>0</v>
      </c>
      <c r="HC319" s="148">
        <v>0</v>
      </c>
      <c r="HD319" s="148">
        <v>0</v>
      </c>
      <c r="HE319" s="148">
        <v>0</v>
      </c>
      <c r="HF319" s="312">
        <v>0</v>
      </c>
      <c r="HG319" s="148">
        <v>0</v>
      </c>
      <c r="HH319" s="148">
        <v>0</v>
      </c>
      <c r="HI319" s="148">
        <v>0</v>
      </c>
      <c r="HJ319" s="148">
        <v>0</v>
      </c>
      <c r="HK319" s="148">
        <v>0</v>
      </c>
      <c r="HL319" s="148">
        <v>0</v>
      </c>
      <c r="HM319" s="148">
        <v>0</v>
      </c>
      <c r="HN319" s="148">
        <v>0</v>
      </c>
      <c r="HO319" s="148">
        <v>0</v>
      </c>
      <c r="HP319" s="148">
        <v>0</v>
      </c>
      <c r="HQ319" s="148">
        <v>0</v>
      </c>
      <c r="HR319" s="148">
        <v>0</v>
      </c>
      <c r="HS319" s="148">
        <v>0</v>
      </c>
      <c r="HT319" s="148">
        <v>0</v>
      </c>
      <c r="HU319" s="148">
        <v>0</v>
      </c>
      <c r="HV319" s="148">
        <v>0</v>
      </c>
      <c r="HW319" s="148">
        <v>0</v>
      </c>
      <c r="HX319" s="148">
        <v>0</v>
      </c>
      <c r="HY319" s="148">
        <v>0</v>
      </c>
      <c r="HZ319" s="148">
        <v>0</v>
      </c>
      <c r="IA319" s="148">
        <v>0</v>
      </c>
      <c r="IB319" s="148">
        <v>0</v>
      </c>
      <c r="IC319" s="148">
        <v>0</v>
      </c>
      <c r="ID319" s="148">
        <v>0</v>
      </c>
      <c r="IE319" s="148">
        <v>0</v>
      </c>
      <c r="IF319" s="148">
        <v>0</v>
      </c>
      <c r="IG319" s="148">
        <v>0</v>
      </c>
      <c r="IH319" s="148">
        <v>0</v>
      </c>
      <c r="II319" s="148">
        <v>0</v>
      </c>
      <c r="IJ319" s="148">
        <v>0</v>
      </c>
      <c r="IK319" s="148">
        <v>0</v>
      </c>
      <c r="IL319" s="148">
        <v>0</v>
      </c>
      <c r="IM319" s="148">
        <v>0</v>
      </c>
      <c r="IN319" s="351">
        <f t="shared" si="312"/>
        <v>0</v>
      </c>
      <c r="IO319" s="148">
        <v>0</v>
      </c>
      <c r="IP319" s="148">
        <v>0</v>
      </c>
      <c r="IQ319" s="148">
        <v>0</v>
      </c>
      <c r="IR319" s="148">
        <v>0</v>
      </c>
      <c r="IS319" s="148">
        <v>0</v>
      </c>
      <c r="IT319" s="148">
        <v>0</v>
      </c>
      <c r="IU319" s="148">
        <v>0</v>
      </c>
      <c r="IV319" s="148">
        <v>0</v>
      </c>
      <c r="IW319" s="148">
        <v>0</v>
      </c>
      <c r="IX319" s="148">
        <v>0</v>
      </c>
      <c r="IY319" s="148">
        <v>0</v>
      </c>
      <c r="IZ319" s="148">
        <v>0</v>
      </c>
      <c r="JA319" s="148">
        <v>0</v>
      </c>
      <c r="JB319" s="148">
        <v>0</v>
      </c>
      <c r="JC319" s="355">
        <f t="shared" si="315"/>
        <v>0</v>
      </c>
      <c r="JD319" s="148">
        <v>0</v>
      </c>
      <c r="JE319" s="148">
        <v>0</v>
      </c>
      <c r="JF319" s="353">
        <f t="shared" si="316"/>
        <v>0</v>
      </c>
      <c r="JG319" s="148">
        <v>0</v>
      </c>
      <c r="JH319" s="148">
        <v>0</v>
      </c>
      <c r="JI319" s="148">
        <v>0</v>
      </c>
      <c r="JJ319" s="148">
        <v>0</v>
      </c>
      <c r="JK319" s="148">
        <v>0</v>
      </c>
      <c r="JL319" s="148">
        <v>0</v>
      </c>
      <c r="JM319" s="148">
        <v>0</v>
      </c>
      <c r="JN319" s="351">
        <f t="shared" si="317"/>
        <v>0</v>
      </c>
      <c r="JO319" s="148">
        <v>0</v>
      </c>
      <c r="JP319" s="148">
        <v>0</v>
      </c>
      <c r="JQ319" s="148">
        <v>0</v>
      </c>
      <c r="JR319" s="148">
        <v>0</v>
      </c>
      <c r="JS319" s="148">
        <v>0</v>
      </c>
      <c r="JT319" s="148">
        <v>0</v>
      </c>
      <c r="JU319" s="148">
        <v>0</v>
      </c>
      <c r="JV319" s="351">
        <f t="shared" si="318"/>
        <v>0</v>
      </c>
      <c r="JW319" s="148">
        <v>0</v>
      </c>
      <c r="JX319" s="148">
        <v>0</v>
      </c>
      <c r="JY319" s="148">
        <v>0</v>
      </c>
      <c r="JZ319" s="148">
        <v>0</v>
      </c>
      <c r="KA319" s="148">
        <v>0</v>
      </c>
      <c r="KB319" s="148">
        <v>0</v>
      </c>
      <c r="KC319" s="148">
        <v>0</v>
      </c>
      <c r="KD319" s="148">
        <v>0</v>
      </c>
      <c r="KE319" s="148">
        <v>0</v>
      </c>
      <c r="KF319" s="148">
        <v>0</v>
      </c>
      <c r="KG319" s="148">
        <v>0</v>
      </c>
      <c r="KH319" s="148">
        <v>0</v>
      </c>
      <c r="KI319" s="148">
        <v>0</v>
      </c>
      <c r="KJ319" s="148">
        <v>0</v>
      </c>
      <c r="KK319" s="148">
        <v>0</v>
      </c>
      <c r="KL319" s="148">
        <v>0</v>
      </c>
      <c r="KM319" s="148">
        <v>0</v>
      </c>
      <c r="KN319" s="148">
        <v>0</v>
      </c>
      <c r="KO319" s="148">
        <v>0</v>
      </c>
      <c r="KP319" s="148">
        <v>0</v>
      </c>
      <c r="KQ319" s="148">
        <v>0</v>
      </c>
      <c r="KR319" s="148">
        <v>0</v>
      </c>
      <c r="KS319" s="148">
        <v>0</v>
      </c>
      <c r="KT319" s="148">
        <v>0</v>
      </c>
      <c r="KU319" s="148">
        <v>0</v>
      </c>
      <c r="KV319" s="148">
        <v>0</v>
      </c>
      <c r="KW319" s="148">
        <v>0</v>
      </c>
      <c r="KX319" s="148">
        <v>0</v>
      </c>
      <c r="KY319" s="148">
        <v>0</v>
      </c>
      <c r="KZ319" s="434">
        <v>0</v>
      </c>
      <c r="LA319" s="434">
        <v>0</v>
      </c>
      <c r="LB319" s="434">
        <v>0</v>
      </c>
      <c r="LC319" s="434">
        <v>0</v>
      </c>
      <c r="LD319" s="434">
        <v>0</v>
      </c>
      <c r="LE319" s="434">
        <v>0</v>
      </c>
      <c r="LF319" s="434">
        <v>0</v>
      </c>
      <c r="LG319" s="434">
        <v>0</v>
      </c>
      <c r="LH319" s="434">
        <v>0</v>
      </c>
      <c r="LI319" s="434">
        <v>0</v>
      </c>
      <c r="LJ319" s="148">
        <v>0</v>
      </c>
      <c r="LK319" s="148">
        <v>0</v>
      </c>
      <c r="LL319" s="148">
        <v>0</v>
      </c>
      <c r="LM319" s="148">
        <v>0</v>
      </c>
      <c r="LN319" s="148">
        <v>0</v>
      </c>
      <c r="LO319" s="148">
        <v>0</v>
      </c>
      <c r="LP319" s="148">
        <v>0</v>
      </c>
      <c r="LQ319" s="148">
        <v>0</v>
      </c>
      <c r="LR319" s="148">
        <v>0</v>
      </c>
      <c r="LS319" s="148">
        <v>0</v>
      </c>
      <c r="LT319" s="148">
        <v>0</v>
      </c>
      <c r="LU319" s="148">
        <v>0</v>
      </c>
      <c r="LV319" s="148">
        <v>0</v>
      </c>
      <c r="LW319" s="148">
        <v>0</v>
      </c>
      <c r="LX319" s="148">
        <v>0</v>
      </c>
      <c r="LY319" s="148">
        <v>0</v>
      </c>
      <c r="LZ319" s="148">
        <v>0</v>
      </c>
      <c r="MA319" s="148">
        <v>0</v>
      </c>
      <c r="MB319" s="148">
        <v>0</v>
      </c>
      <c r="MC319" s="312">
        <v>0</v>
      </c>
      <c r="MD319" s="148">
        <v>0</v>
      </c>
      <c r="ME319" s="148">
        <v>0</v>
      </c>
      <c r="MF319" s="148">
        <v>0</v>
      </c>
      <c r="MG319" s="148">
        <v>0</v>
      </c>
      <c r="MH319" s="148">
        <v>0</v>
      </c>
      <c r="MI319" s="148">
        <v>0</v>
      </c>
      <c r="MJ319" s="148">
        <v>0</v>
      </c>
      <c r="MK319" s="148">
        <v>0</v>
      </c>
      <c r="ML319" s="148">
        <v>0</v>
      </c>
      <c r="MM319" s="148">
        <v>0</v>
      </c>
      <c r="MN319" s="148">
        <v>0</v>
      </c>
      <c r="MO319" s="148">
        <v>0</v>
      </c>
      <c r="MP319" s="148">
        <v>0</v>
      </c>
      <c r="MQ319" s="148">
        <v>0</v>
      </c>
      <c r="MR319" s="148">
        <v>0</v>
      </c>
      <c r="MS319" s="148">
        <v>0</v>
      </c>
      <c r="MT319" s="148">
        <v>0</v>
      </c>
      <c r="MU319" s="148">
        <v>0</v>
      </c>
      <c r="MV319" s="148">
        <v>0</v>
      </c>
      <c r="MW319" s="148">
        <v>0</v>
      </c>
      <c r="MX319" s="148">
        <v>0</v>
      </c>
      <c r="MY319" s="148">
        <v>0</v>
      </c>
      <c r="MZ319" s="148">
        <v>0</v>
      </c>
      <c r="NA319" s="148">
        <v>0</v>
      </c>
      <c r="NB319" s="148">
        <v>0</v>
      </c>
      <c r="NC319" s="148">
        <v>0</v>
      </c>
      <c r="ND319" s="148">
        <v>0</v>
      </c>
      <c r="NE319" s="148">
        <v>0</v>
      </c>
      <c r="NF319" s="148">
        <v>0</v>
      </c>
      <c r="NG319" s="148">
        <v>0</v>
      </c>
      <c r="NH319" s="148">
        <v>0</v>
      </c>
      <c r="NI319" s="148">
        <v>0</v>
      </c>
      <c r="NJ319" s="148">
        <v>0</v>
      </c>
      <c r="NK319" s="148">
        <v>0</v>
      </c>
      <c r="NL319" s="148">
        <v>0</v>
      </c>
      <c r="NM319" s="148">
        <v>0</v>
      </c>
      <c r="NN319" s="148">
        <v>0</v>
      </c>
      <c r="NO319" s="148">
        <v>0</v>
      </c>
      <c r="NP319" s="148">
        <v>0</v>
      </c>
      <c r="NQ319" s="148">
        <v>0</v>
      </c>
      <c r="NR319" s="148">
        <v>0</v>
      </c>
      <c r="NS319" s="148">
        <v>0</v>
      </c>
      <c r="NT319" s="148">
        <v>0</v>
      </c>
      <c r="NU319" s="148">
        <v>0</v>
      </c>
      <c r="NV319" s="148">
        <v>0</v>
      </c>
      <c r="NW319" s="148">
        <v>0</v>
      </c>
      <c r="NX319" s="148">
        <v>0</v>
      </c>
      <c r="NY319" s="148">
        <v>0</v>
      </c>
      <c r="NZ319" s="148">
        <v>0</v>
      </c>
      <c r="OA319" s="148">
        <v>0</v>
      </c>
      <c r="OB319" s="148">
        <v>0</v>
      </c>
      <c r="OC319" s="148">
        <v>0</v>
      </c>
      <c r="OD319" s="148">
        <v>0</v>
      </c>
      <c r="OE319" s="148">
        <v>0</v>
      </c>
      <c r="OF319" s="148">
        <v>0</v>
      </c>
      <c r="OG319" s="148">
        <v>0</v>
      </c>
      <c r="OH319" s="148">
        <v>0</v>
      </c>
      <c r="OI319" s="148">
        <v>0</v>
      </c>
      <c r="OJ319" s="148">
        <v>0</v>
      </c>
      <c r="OK319" s="148">
        <v>0</v>
      </c>
      <c r="OL319" s="148">
        <v>0</v>
      </c>
      <c r="OM319" s="148">
        <v>0</v>
      </c>
      <c r="ON319" s="148">
        <v>0</v>
      </c>
      <c r="OO319" s="148">
        <v>0</v>
      </c>
      <c r="OP319" s="148">
        <v>0</v>
      </c>
      <c r="OQ319" s="148">
        <v>0</v>
      </c>
      <c r="OR319" s="312">
        <v>0</v>
      </c>
      <c r="OS319" s="312">
        <v>0</v>
      </c>
      <c r="OT319" s="434">
        <v>0</v>
      </c>
      <c r="OU319" s="434">
        <v>0</v>
      </c>
      <c r="OV319" s="434">
        <v>0</v>
      </c>
      <c r="OW319" s="434">
        <v>0</v>
      </c>
      <c r="OX319" s="312"/>
      <c r="PG319" s="312"/>
      <c r="PJ319" s="351">
        <f t="shared" si="314"/>
        <v>0</v>
      </c>
      <c r="PK319" s="312"/>
      <c r="PM319" s="312"/>
      <c r="PO319" s="312"/>
      <c r="PV319" s="312"/>
      <c r="RB319" s="312"/>
      <c r="RD319" s="312"/>
      <c r="RE319" s="434"/>
      <c r="RG319" s="312"/>
      <c r="RH319" s="312"/>
      <c r="RI319" s="312"/>
      <c r="RL319" s="312"/>
      <c r="RM319" s="312"/>
      <c r="RN319" s="312"/>
      <c r="RO319" s="312"/>
      <c r="SX319" s="312"/>
      <c r="TI319" s="312"/>
      <c r="TN319" s="312"/>
      <c r="UE319" s="312"/>
      <c r="UF319" s="312"/>
    </row>
    <row r="320" spans="1:597" s="148" customFormat="1" hidden="1" x14ac:dyDescent="0.2">
      <c r="A320" s="327"/>
      <c r="B320" s="354">
        <v>17</v>
      </c>
      <c r="C320" s="399">
        <f t="shared" ca="1" si="311"/>
        <v>0</v>
      </c>
      <c r="D320" s="354"/>
      <c r="E320" s="354"/>
      <c r="F320" s="354"/>
      <c r="G320" s="148">
        <v>0</v>
      </c>
      <c r="H320" s="148">
        <v>0</v>
      </c>
      <c r="I320" s="355">
        <v>0</v>
      </c>
      <c r="J320" s="148">
        <v>0</v>
      </c>
      <c r="K320" s="148">
        <v>0</v>
      </c>
      <c r="L320" s="148">
        <v>0</v>
      </c>
      <c r="M320" s="148">
        <v>0</v>
      </c>
      <c r="N320" s="148">
        <v>0</v>
      </c>
      <c r="O320" s="148">
        <v>0</v>
      </c>
      <c r="P320" s="148">
        <v>0</v>
      </c>
      <c r="Q320" s="148">
        <v>0</v>
      </c>
      <c r="R320" s="148">
        <v>0</v>
      </c>
      <c r="S320" s="148">
        <v>0</v>
      </c>
      <c r="T320" s="148">
        <v>0</v>
      </c>
      <c r="U320" s="148">
        <v>0</v>
      </c>
      <c r="V320" s="148">
        <v>0</v>
      </c>
      <c r="W320" s="148">
        <v>0</v>
      </c>
      <c r="X320" s="148">
        <v>0</v>
      </c>
      <c r="Y320" s="148">
        <v>0</v>
      </c>
      <c r="Z320" s="148">
        <v>0</v>
      </c>
      <c r="AA320" s="148">
        <v>0</v>
      </c>
      <c r="AB320" s="148">
        <v>0</v>
      </c>
      <c r="AC320" s="148">
        <v>0</v>
      </c>
      <c r="AD320" s="148">
        <v>0</v>
      </c>
      <c r="AE320" s="148">
        <v>0</v>
      </c>
      <c r="AF320" s="148">
        <v>0</v>
      </c>
      <c r="AG320" s="148">
        <v>0</v>
      </c>
      <c r="AH320" s="148">
        <v>0</v>
      </c>
      <c r="AI320" s="148">
        <v>0</v>
      </c>
      <c r="AJ320" s="148">
        <v>0</v>
      </c>
      <c r="AK320" s="148">
        <v>0</v>
      </c>
      <c r="AL320" s="148">
        <v>0</v>
      </c>
      <c r="AM320" s="148">
        <v>0</v>
      </c>
      <c r="AN320" s="148">
        <v>0</v>
      </c>
      <c r="AO320" s="148">
        <v>0</v>
      </c>
      <c r="AP320" s="360">
        <v>0</v>
      </c>
      <c r="AQ320" s="148">
        <v>0</v>
      </c>
      <c r="AR320" s="148">
        <v>0</v>
      </c>
      <c r="AS320" s="148">
        <v>0</v>
      </c>
      <c r="AT320" s="148">
        <v>0</v>
      </c>
      <c r="AU320" s="148">
        <v>0</v>
      </c>
      <c r="AV320" s="148">
        <v>0</v>
      </c>
      <c r="AW320" s="148">
        <v>0</v>
      </c>
      <c r="AX320" s="148">
        <v>0</v>
      </c>
      <c r="AY320" s="148">
        <v>0</v>
      </c>
      <c r="AZ320" s="148">
        <v>1</v>
      </c>
      <c r="BA320" s="148">
        <v>2</v>
      </c>
      <c r="BB320" s="148">
        <v>2</v>
      </c>
      <c r="BC320" s="148">
        <v>2</v>
      </c>
      <c r="BD320" s="148">
        <v>2</v>
      </c>
      <c r="BE320" s="148">
        <v>2</v>
      </c>
      <c r="BF320" s="148">
        <v>2</v>
      </c>
      <c r="BG320" s="148">
        <v>2</v>
      </c>
      <c r="BH320" s="148">
        <v>1</v>
      </c>
      <c r="BI320" s="148">
        <v>1</v>
      </c>
      <c r="BJ320" s="148">
        <v>1</v>
      </c>
      <c r="BK320" s="148">
        <v>1</v>
      </c>
      <c r="BL320" s="148">
        <v>1</v>
      </c>
      <c r="BM320" s="148">
        <v>1</v>
      </c>
      <c r="BN320" s="148">
        <v>1</v>
      </c>
      <c r="BO320" s="148">
        <v>1</v>
      </c>
      <c r="BP320" s="148">
        <v>2</v>
      </c>
      <c r="BQ320" s="148">
        <v>2</v>
      </c>
      <c r="BR320" s="148">
        <v>0</v>
      </c>
      <c r="BS320" s="356">
        <v>0</v>
      </c>
      <c r="BT320" s="148">
        <v>0</v>
      </c>
      <c r="BU320" s="148">
        <v>0</v>
      </c>
      <c r="BV320" s="148">
        <v>0</v>
      </c>
      <c r="BW320" s="148">
        <v>0</v>
      </c>
      <c r="BX320" s="148">
        <v>0</v>
      </c>
      <c r="BY320" s="148">
        <v>0</v>
      </c>
      <c r="BZ320" s="148">
        <v>0</v>
      </c>
      <c r="CA320" s="148">
        <v>0</v>
      </c>
      <c r="CB320" s="148">
        <v>0</v>
      </c>
      <c r="CC320" s="312">
        <v>0</v>
      </c>
      <c r="CD320" s="312">
        <v>0</v>
      </c>
      <c r="CE320" s="312">
        <v>0</v>
      </c>
      <c r="CF320" s="312">
        <v>0</v>
      </c>
      <c r="CG320" s="148">
        <v>0</v>
      </c>
      <c r="CH320" s="148">
        <v>0</v>
      </c>
      <c r="CI320" s="312">
        <v>0</v>
      </c>
      <c r="CJ320" s="148">
        <v>0</v>
      </c>
      <c r="CK320" s="148">
        <v>0</v>
      </c>
      <c r="CL320" s="148">
        <v>0</v>
      </c>
      <c r="CM320" s="148">
        <v>0</v>
      </c>
      <c r="CN320" s="148">
        <v>0</v>
      </c>
      <c r="CO320" s="148">
        <v>0</v>
      </c>
      <c r="CP320" s="148">
        <v>0</v>
      </c>
      <c r="CQ320" s="148">
        <v>0</v>
      </c>
      <c r="CR320" s="148">
        <v>0</v>
      </c>
      <c r="CS320" s="148">
        <v>0</v>
      </c>
      <c r="CT320" s="148">
        <v>0</v>
      </c>
      <c r="CU320" s="148">
        <v>0</v>
      </c>
      <c r="CV320" s="148">
        <v>0</v>
      </c>
      <c r="CW320" s="148">
        <v>0</v>
      </c>
      <c r="CX320" s="148">
        <v>0</v>
      </c>
      <c r="CY320" s="148">
        <v>0</v>
      </c>
      <c r="CZ320" s="148">
        <v>0</v>
      </c>
      <c r="DA320" s="148">
        <v>0</v>
      </c>
      <c r="DB320" s="148">
        <v>0</v>
      </c>
      <c r="DC320" s="148">
        <v>0</v>
      </c>
      <c r="DD320" s="148">
        <v>0</v>
      </c>
      <c r="DE320" s="148">
        <v>0</v>
      </c>
      <c r="DF320" s="148">
        <v>0</v>
      </c>
      <c r="DG320" s="148">
        <v>0</v>
      </c>
      <c r="DH320" s="148">
        <v>0</v>
      </c>
      <c r="DI320" s="148">
        <v>0</v>
      </c>
      <c r="DJ320" s="148">
        <v>0</v>
      </c>
      <c r="DK320" s="148">
        <v>0</v>
      </c>
      <c r="DL320" s="148">
        <v>0</v>
      </c>
      <c r="DM320" s="148">
        <v>0</v>
      </c>
      <c r="DN320" s="148">
        <v>0</v>
      </c>
      <c r="DO320" s="148">
        <v>0</v>
      </c>
      <c r="DP320" s="148">
        <v>0</v>
      </c>
      <c r="DQ320" s="148">
        <v>0</v>
      </c>
      <c r="DR320" s="312">
        <v>0</v>
      </c>
      <c r="DS320" s="148">
        <v>0</v>
      </c>
      <c r="DT320" s="312"/>
      <c r="DU320" s="312"/>
      <c r="DV320" s="312"/>
      <c r="DW320" s="312"/>
      <c r="DX320" s="312"/>
      <c r="DY320" s="312"/>
      <c r="DZ320" s="312"/>
      <c r="EA320" s="312"/>
      <c r="EB320" s="312"/>
      <c r="EC320" s="312"/>
      <c r="ED320" s="312"/>
      <c r="EE320" s="312"/>
      <c r="EF320" s="312">
        <v>1</v>
      </c>
      <c r="EG320" s="312">
        <v>1</v>
      </c>
      <c r="EH320" s="312">
        <v>1</v>
      </c>
      <c r="EI320" s="312">
        <v>1</v>
      </c>
      <c r="EJ320" s="312">
        <v>1</v>
      </c>
      <c r="EK320" s="312">
        <v>1</v>
      </c>
      <c r="EL320" s="312">
        <v>1</v>
      </c>
      <c r="EM320" s="312">
        <v>1</v>
      </c>
      <c r="EN320" s="312">
        <v>1</v>
      </c>
      <c r="EO320" s="148">
        <v>1</v>
      </c>
      <c r="EP320" s="312">
        <v>1</v>
      </c>
      <c r="EQ320" s="312">
        <v>1</v>
      </c>
      <c r="ER320" s="312">
        <v>1</v>
      </c>
      <c r="ES320" s="312">
        <v>1</v>
      </c>
      <c r="ET320" s="312">
        <v>1</v>
      </c>
      <c r="EU320" s="431">
        <v>1</v>
      </c>
      <c r="EV320" s="312">
        <v>1</v>
      </c>
      <c r="EW320" s="312">
        <v>1</v>
      </c>
      <c r="EX320" s="312">
        <v>1</v>
      </c>
      <c r="EY320" s="312">
        <v>1</v>
      </c>
      <c r="EZ320" s="312">
        <v>1</v>
      </c>
      <c r="FA320" s="312"/>
      <c r="FB320" s="312"/>
      <c r="FC320" s="312"/>
      <c r="FD320" s="312"/>
      <c r="FE320" s="312"/>
      <c r="FF320" s="312"/>
      <c r="FG320" s="312"/>
      <c r="FH320" s="312"/>
      <c r="FI320" s="312"/>
      <c r="FJ320" s="312"/>
      <c r="FL320" s="312"/>
      <c r="FM320" s="312"/>
      <c r="FN320" s="148">
        <v>0</v>
      </c>
      <c r="FQ320" s="312">
        <v>0</v>
      </c>
      <c r="FR320" s="148">
        <v>0</v>
      </c>
      <c r="FS320" s="312">
        <v>0</v>
      </c>
      <c r="FT320" s="148">
        <v>0</v>
      </c>
      <c r="FU320" s="312">
        <v>0</v>
      </c>
      <c r="FV320" s="312">
        <v>0</v>
      </c>
      <c r="FW320" s="312">
        <v>0</v>
      </c>
      <c r="FX320" s="312">
        <v>0</v>
      </c>
      <c r="FY320" s="312">
        <v>0</v>
      </c>
      <c r="FZ320" s="312">
        <v>0</v>
      </c>
      <c r="GA320" s="312">
        <v>0</v>
      </c>
      <c r="GB320" s="312">
        <v>0</v>
      </c>
      <c r="GC320" s="312">
        <v>0</v>
      </c>
      <c r="GD320" s="312">
        <v>0</v>
      </c>
      <c r="GE320" s="312">
        <v>0</v>
      </c>
      <c r="GF320" s="312">
        <v>0</v>
      </c>
      <c r="GG320" s="312">
        <v>0</v>
      </c>
      <c r="GH320" s="312">
        <v>0</v>
      </c>
      <c r="GI320" s="312">
        <v>0</v>
      </c>
      <c r="GJ320" s="312">
        <v>0</v>
      </c>
      <c r="GK320" s="312">
        <v>0</v>
      </c>
      <c r="GL320" s="312">
        <v>0</v>
      </c>
      <c r="GM320" s="312">
        <v>0</v>
      </c>
      <c r="GN320" s="312">
        <v>0</v>
      </c>
      <c r="GO320" s="312">
        <v>0</v>
      </c>
      <c r="GP320" s="148">
        <v>0</v>
      </c>
      <c r="GQ320" s="312">
        <v>0</v>
      </c>
      <c r="GR320" s="312">
        <v>0</v>
      </c>
      <c r="GS320" s="312">
        <v>0</v>
      </c>
      <c r="GT320" s="312">
        <v>0</v>
      </c>
      <c r="GU320" s="312">
        <v>0</v>
      </c>
      <c r="GV320" s="148">
        <v>0</v>
      </c>
      <c r="GW320" s="148">
        <v>0</v>
      </c>
      <c r="GX320" s="148">
        <v>0</v>
      </c>
      <c r="GY320" s="148">
        <v>0</v>
      </c>
      <c r="GZ320" s="148">
        <v>0</v>
      </c>
      <c r="HA320" s="148">
        <v>0</v>
      </c>
      <c r="HB320" s="148">
        <v>0</v>
      </c>
      <c r="HC320" s="148">
        <v>0</v>
      </c>
      <c r="HD320" s="148">
        <v>0</v>
      </c>
      <c r="HE320" s="148">
        <v>0</v>
      </c>
      <c r="HF320" s="312">
        <v>0</v>
      </c>
      <c r="HG320" s="148">
        <v>0</v>
      </c>
      <c r="HH320" s="148">
        <v>0</v>
      </c>
      <c r="HI320" s="148">
        <v>0</v>
      </c>
      <c r="HJ320" s="148">
        <v>0</v>
      </c>
      <c r="HK320" s="148">
        <v>0</v>
      </c>
      <c r="HL320" s="148">
        <v>0</v>
      </c>
      <c r="HM320" s="148">
        <v>0</v>
      </c>
      <c r="HN320" s="148">
        <v>0</v>
      </c>
      <c r="HO320" s="148">
        <v>0</v>
      </c>
      <c r="HP320" s="148">
        <v>0</v>
      </c>
      <c r="HQ320" s="148">
        <v>0</v>
      </c>
      <c r="HR320" s="148">
        <v>0</v>
      </c>
      <c r="HS320" s="148">
        <v>0</v>
      </c>
      <c r="HT320" s="148">
        <v>0</v>
      </c>
      <c r="HU320" s="148">
        <v>0</v>
      </c>
      <c r="HV320" s="148">
        <v>0</v>
      </c>
      <c r="HW320" s="148">
        <v>0</v>
      </c>
      <c r="HX320" s="148">
        <v>0</v>
      </c>
      <c r="HY320" s="148">
        <v>0</v>
      </c>
      <c r="HZ320" s="148">
        <v>0</v>
      </c>
      <c r="IA320" s="148">
        <v>0</v>
      </c>
      <c r="IB320" s="148">
        <v>0</v>
      </c>
      <c r="IC320" s="148">
        <v>0</v>
      </c>
      <c r="ID320" s="148">
        <v>0</v>
      </c>
      <c r="IE320" s="148">
        <v>0</v>
      </c>
      <c r="IF320" s="148">
        <v>0</v>
      </c>
      <c r="IG320" s="148">
        <v>0</v>
      </c>
      <c r="IH320" s="148">
        <v>0</v>
      </c>
      <c r="II320" s="148">
        <v>0</v>
      </c>
      <c r="IJ320" s="148">
        <v>0</v>
      </c>
      <c r="IK320" s="148">
        <v>0</v>
      </c>
      <c r="IL320" s="148">
        <v>0</v>
      </c>
      <c r="IM320" s="148">
        <v>0</v>
      </c>
      <c r="IN320" s="351">
        <f t="shared" si="312"/>
        <v>0</v>
      </c>
      <c r="IO320" s="148">
        <v>0</v>
      </c>
      <c r="IP320" s="148">
        <v>0</v>
      </c>
      <c r="IQ320" s="148">
        <v>0</v>
      </c>
      <c r="IR320" s="148">
        <v>0</v>
      </c>
      <c r="IS320" s="148">
        <v>0</v>
      </c>
      <c r="IT320" s="148">
        <v>0</v>
      </c>
      <c r="IU320" s="148">
        <v>0</v>
      </c>
      <c r="IV320" s="148">
        <v>0</v>
      </c>
      <c r="IW320" s="148">
        <v>0</v>
      </c>
      <c r="IX320" s="148">
        <v>0</v>
      </c>
      <c r="IY320" s="148">
        <v>0</v>
      </c>
      <c r="IZ320" s="148">
        <v>0</v>
      </c>
      <c r="JA320" s="148">
        <v>0</v>
      </c>
      <c r="JB320" s="148">
        <v>0</v>
      </c>
      <c r="JC320" s="355">
        <f t="shared" si="315"/>
        <v>0</v>
      </c>
      <c r="JD320" s="148">
        <v>0</v>
      </c>
      <c r="JE320" s="148">
        <v>0</v>
      </c>
      <c r="JF320" s="353">
        <f t="shared" si="316"/>
        <v>0</v>
      </c>
      <c r="JG320" s="148">
        <v>0</v>
      </c>
      <c r="JH320" s="148">
        <v>0</v>
      </c>
      <c r="JI320" s="148">
        <v>0</v>
      </c>
      <c r="JJ320" s="148">
        <v>0</v>
      </c>
      <c r="JK320" s="148">
        <v>0</v>
      </c>
      <c r="JL320" s="148">
        <v>0</v>
      </c>
      <c r="JM320" s="148">
        <v>0</v>
      </c>
      <c r="JN320" s="351">
        <f t="shared" si="317"/>
        <v>0</v>
      </c>
      <c r="JO320" s="148">
        <v>0</v>
      </c>
      <c r="JP320" s="148">
        <v>0</v>
      </c>
      <c r="JQ320" s="148">
        <v>0</v>
      </c>
      <c r="JR320" s="148">
        <v>0</v>
      </c>
      <c r="JS320" s="148">
        <v>0</v>
      </c>
      <c r="JT320" s="148">
        <v>0</v>
      </c>
      <c r="JU320" s="148">
        <v>0</v>
      </c>
      <c r="JV320" s="351">
        <f t="shared" si="318"/>
        <v>0</v>
      </c>
      <c r="JW320" s="148">
        <v>0</v>
      </c>
      <c r="JX320" s="148">
        <v>0</v>
      </c>
      <c r="JY320" s="148">
        <v>0</v>
      </c>
      <c r="JZ320" s="148">
        <v>0</v>
      </c>
      <c r="KA320" s="148">
        <v>0</v>
      </c>
      <c r="KB320" s="148">
        <v>0</v>
      </c>
      <c r="KC320" s="148">
        <v>0</v>
      </c>
      <c r="KD320" s="148">
        <v>0</v>
      </c>
      <c r="KE320" s="148">
        <v>0</v>
      </c>
      <c r="KF320" s="148">
        <v>0</v>
      </c>
      <c r="KG320" s="148">
        <v>0</v>
      </c>
      <c r="KH320" s="148">
        <v>0</v>
      </c>
      <c r="KI320" s="148">
        <v>0</v>
      </c>
      <c r="KJ320" s="148">
        <v>0</v>
      </c>
      <c r="KK320" s="148">
        <v>0</v>
      </c>
      <c r="KL320" s="148">
        <v>0</v>
      </c>
      <c r="KM320" s="148">
        <v>0</v>
      </c>
      <c r="KN320" s="148">
        <v>0</v>
      </c>
      <c r="KO320" s="148">
        <v>0</v>
      </c>
      <c r="KP320" s="148">
        <v>0</v>
      </c>
      <c r="KQ320" s="148">
        <v>0</v>
      </c>
      <c r="KR320" s="148">
        <v>0</v>
      </c>
      <c r="KS320" s="148">
        <v>0</v>
      </c>
      <c r="KT320" s="148">
        <v>0</v>
      </c>
      <c r="KU320" s="148">
        <v>1</v>
      </c>
      <c r="KV320" s="148">
        <v>1</v>
      </c>
      <c r="KW320" s="148">
        <v>1</v>
      </c>
      <c r="KX320" s="148">
        <v>1</v>
      </c>
      <c r="KY320" s="148">
        <v>1</v>
      </c>
      <c r="KZ320" s="148">
        <v>1</v>
      </c>
      <c r="LA320" s="148">
        <v>1</v>
      </c>
      <c r="LB320" s="148">
        <v>1</v>
      </c>
      <c r="LC320" s="148">
        <v>1</v>
      </c>
      <c r="LD320" s="148">
        <v>1</v>
      </c>
      <c r="LE320" s="148">
        <v>1</v>
      </c>
      <c r="LF320" s="148">
        <v>1</v>
      </c>
      <c r="LG320" s="148">
        <v>1</v>
      </c>
      <c r="LH320" s="148">
        <v>0</v>
      </c>
      <c r="LI320" s="148">
        <v>0</v>
      </c>
      <c r="LJ320" s="148">
        <v>0</v>
      </c>
      <c r="LK320" s="148">
        <v>0</v>
      </c>
      <c r="LL320" s="148">
        <v>0</v>
      </c>
      <c r="LM320" s="148">
        <v>0</v>
      </c>
      <c r="LN320" s="148">
        <v>0</v>
      </c>
      <c r="LO320" s="148">
        <v>0</v>
      </c>
      <c r="LP320" s="148">
        <v>0</v>
      </c>
      <c r="LQ320" s="148">
        <v>0</v>
      </c>
      <c r="LR320" s="148">
        <v>0</v>
      </c>
      <c r="LS320" s="148">
        <v>0</v>
      </c>
      <c r="LT320" s="148">
        <v>0</v>
      </c>
      <c r="LU320" s="148">
        <v>0</v>
      </c>
      <c r="LV320" s="148">
        <v>0</v>
      </c>
      <c r="LW320" s="148">
        <v>0</v>
      </c>
      <c r="LX320" s="148">
        <v>0</v>
      </c>
      <c r="LY320" s="148">
        <v>0</v>
      </c>
      <c r="LZ320" s="148">
        <v>0</v>
      </c>
      <c r="MA320" s="148">
        <v>0</v>
      </c>
      <c r="MB320" s="148">
        <v>0</v>
      </c>
      <c r="MC320" s="312">
        <v>0</v>
      </c>
      <c r="MD320" s="148">
        <v>0</v>
      </c>
      <c r="ME320" s="148">
        <v>0</v>
      </c>
      <c r="MF320" s="148">
        <v>0</v>
      </c>
      <c r="MG320" s="148">
        <v>0</v>
      </c>
      <c r="MH320" s="148">
        <v>0</v>
      </c>
      <c r="MI320" s="148">
        <v>0</v>
      </c>
      <c r="MJ320" s="148">
        <v>0</v>
      </c>
      <c r="MK320" s="148">
        <v>0</v>
      </c>
      <c r="ML320" s="148">
        <v>0</v>
      </c>
      <c r="MM320" s="148">
        <v>0</v>
      </c>
      <c r="MN320" s="148">
        <v>0</v>
      </c>
      <c r="MO320" s="148">
        <v>0</v>
      </c>
      <c r="MP320" s="148">
        <v>0</v>
      </c>
      <c r="MQ320" s="148">
        <v>0</v>
      </c>
      <c r="MR320" s="148">
        <v>0</v>
      </c>
      <c r="MS320" s="148">
        <v>0</v>
      </c>
      <c r="MT320" s="148">
        <v>0</v>
      </c>
      <c r="MU320" s="148">
        <v>0</v>
      </c>
      <c r="MV320" s="148">
        <v>0</v>
      </c>
      <c r="MW320" s="148">
        <v>0</v>
      </c>
      <c r="MX320" s="148">
        <v>0</v>
      </c>
      <c r="MY320" s="148">
        <v>0</v>
      </c>
      <c r="MZ320" s="148">
        <v>0</v>
      </c>
      <c r="NA320" s="148">
        <v>0</v>
      </c>
      <c r="NB320" s="148">
        <v>0</v>
      </c>
      <c r="NC320" s="148">
        <v>0</v>
      </c>
      <c r="ND320" s="148">
        <v>0</v>
      </c>
      <c r="NE320" s="148">
        <v>0</v>
      </c>
      <c r="NF320" s="148">
        <v>0</v>
      </c>
      <c r="NG320" s="148">
        <v>0</v>
      </c>
      <c r="NH320" s="148">
        <v>0</v>
      </c>
      <c r="NI320" s="148">
        <v>0</v>
      </c>
      <c r="NJ320" s="148">
        <v>0</v>
      </c>
      <c r="NK320" s="148">
        <v>0</v>
      </c>
      <c r="NL320" s="148">
        <v>0</v>
      </c>
      <c r="NM320" s="148">
        <v>0</v>
      </c>
      <c r="NN320" s="148">
        <v>0</v>
      </c>
      <c r="NO320" s="148">
        <v>0</v>
      </c>
      <c r="NP320" s="148">
        <v>0</v>
      </c>
      <c r="NQ320" s="148">
        <v>0</v>
      </c>
      <c r="NR320" s="148">
        <v>0</v>
      </c>
      <c r="NS320" s="148">
        <v>0</v>
      </c>
      <c r="NT320" s="148">
        <v>0</v>
      </c>
      <c r="NU320" s="148">
        <v>0</v>
      </c>
      <c r="NV320" s="148">
        <v>0</v>
      </c>
      <c r="NW320" s="148">
        <v>0</v>
      </c>
      <c r="NX320" s="148">
        <v>0</v>
      </c>
      <c r="NY320" s="148">
        <v>0</v>
      </c>
      <c r="NZ320" s="148">
        <v>0</v>
      </c>
      <c r="OA320" s="148">
        <v>0</v>
      </c>
      <c r="OB320" s="148">
        <v>0</v>
      </c>
      <c r="OC320" s="148">
        <v>0</v>
      </c>
      <c r="OD320" s="148">
        <v>0</v>
      </c>
      <c r="OE320" s="148">
        <v>0</v>
      </c>
      <c r="OF320" s="148">
        <v>0</v>
      </c>
      <c r="OG320" s="148">
        <v>0</v>
      </c>
      <c r="OH320" s="148">
        <v>0</v>
      </c>
      <c r="OI320" s="148">
        <v>0</v>
      </c>
      <c r="OJ320" s="148">
        <v>0</v>
      </c>
      <c r="OK320" s="148">
        <v>0</v>
      </c>
      <c r="OL320" s="148">
        <v>0</v>
      </c>
      <c r="OM320" s="148">
        <v>0</v>
      </c>
      <c r="ON320" s="148">
        <v>0</v>
      </c>
      <c r="OO320" s="148">
        <v>0</v>
      </c>
      <c r="OP320" s="148">
        <v>0</v>
      </c>
      <c r="OQ320" s="148">
        <v>0</v>
      </c>
      <c r="OR320" s="312">
        <v>0</v>
      </c>
      <c r="OS320" s="312">
        <v>0</v>
      </c>
      <c r="OT320" s="434">
        <v>0</v>
      </c>
      <c r="OU320" s="434">
        <v>0</v>
      </c>
      <c r="OV320" s="434">
        <v>0</v>
      </c>
      <c r="OW320" s="434">
        <v>0</v>
      </c>
      <c r="OX320" s="312"/>
      <c r="PG320" s="312"/>
      <c r="PJ320" s="351">
        <f t="shared" si="314"/>
        <v>0</v>
      </c>
      <c r="PK320" s="312"/>
      <c r="PM320" s="312"/>
      <c r="PO320" s="312"/>
      <c r="PV320" s="312"/>
      <c r="RB320" s="312"/>
      <c r="RD320" s="312"/>
      <c r="RE320" s="434"/>
      <c r="RG320" s="312"/>
      <c r="RH320" s="312"/>
      <c r="RI320" s="312"/>
      <c r="RL320" s="312"/>
      <c r="RM320" s="312"/>
      <c r="RN320" s="312"/>
      <c r="RO320" s="312"/>
      <c r="SX320" s="312"/>
      <c r="TI320" s="312"/>
      <c r="TN320" s="312"/>
      <c r="UE320" s="312"/>
      <c r="UF320" s="312"/>
    </row>
    <row r="321" spans="1:597" s="148" customFormat="1" hidden="1" x14ac:dyDescent="0.2">
      <c r="A321" s="354"/>
      <c r="B321" s="354">
        <v>18</v>
      </c>
      <c r="C321" s="399">
        <f t="shared" ca="1" si="311"/>
        <v>0</v>
      </c>
      <c r="D321" s="354"/>
      <c r="E321" s="354"/>
      <c r="F321" s="354"/>
      <c r="G321" s="148">
        <v>1</v>
      </c>
      <c r="H321" s="148">
        <v>1</v>
      </c>
      <c r="I321" s="355">
        <v>1</v>
      </c>
      <c r="J321" s="148">
        <v>1</v>
      </c>
      <c r="K321" s="148">
        <v>1</v>
      </c>
      <c r="L321" s="148">
        <v>1</v>
      </c>
      <c r="M321" s="148">
        <v>1</v>
      </c>
      <c r="N321" s="148">
        <v>1</v>
      </c>
      <c r="O321" s="148">
        <v>2</v>
      </c>
      <c r="P321" s="148">
        <v>2</v>
      </c>
      <c r="Q321" s="148">
        <v>2</v>
      </c>
      <c r="R321" s="148">
        <v>2</v>
      </c>
      <c r="S321" s="148">
        <v>2</v>
      </c>
      <c r="T321" s="148">
        <v>1</v>
      </c>
      <c r="U321" s="148">
        <v>1</v>
      </c>
      <c r="V321" s="148">
        <v>1</v>
      </c>
      <c r="W321" s="148">
        <v>1</v>
      </c>
      <c r="X321" s="148">
        <v>1</v>
      </c>
      <c r="Y321" s="148">
        <v>0</v>
      </c>
      <c r="Z321" s="148">
        <v>0</v>
      </c>
      <c r="AA321" s="148">
        <v>0</v>
      </c>
      <c r="AB321" s="148">
        <v>0</v>
      </c>
      <c r="AC321" s="148">
        <v>0</v>
      </c>
      <c r="AD321" s="148">
        <v>0</v>
      </c>
      <c r="AE321" s="148">
        <v>0</v>
      </c>
      <c r="AF321" s="148">
        <v>0</v>
      </c>
      <c r="AG321" s="148">
        <v>0</v>
      </c>
      <c r="AH321" s="148">
        <v>0</v>
      </c>
      <c r="AI321" s="148">
        <v>0</v>
      </c>
      <c r="AJ321" s="148">
        <v>0</v>
      </c>
      <c r="AK321" s="148">
        <v>0</v>
      </c>
      <c r="AL321" s="148">
        <v>0</v>
      </c>
      <c r="AM321" s="148">
        <v>0</v>
      </c>
      <c r="AN321" s="148">
        <v>0</v>
      </c>
      <c r="AO321" s="148">
        <v>1</v>
      </c>
      <c r="AP321" s="360">
        <v>1</v>
      </c>
      <c r="AQ321" s="148">
        <v>1</v>
      </c>
      <c r="AR321" s="148">
        <v>1</v>
      </c>
      <c r="AS321" s="148">
        <v>1</v>
      </c>
      <c r="AT321" s="148">
        <v>1</v>
      </c>
      <c r="AU321" s="148">
        <v>2</v>
      </c>
      <c r="AV321" s="148">
        <v>2</v>
      </c>
      <c r="AW321" s="148">
        <v>1</v>
      </c>
      <c r="AX321" s="148">
        <v>1</v>
      </c>
      <c r="AY321" s="148">
        <v>1</v>
      </c>
      <c r="AZ321" s="148">
        <v>1</v>
      </c>
      <c r="BA321" s="148">
        <v>1</v>
      </c>
      <c r="BB321" s="148">
        <v>1</v>
      </c>
      <c r="BC321" s="148">
        <v>1</v>
      </c>
      <c r="BD321" s="148">
        <v>2</v>
      </c>
      <c r="BE321" s="148">
        <v>2</v>
      </c>
      <c r="BF321" s="148">
        <v>2</v>
      </c>
      <c r="BG321" s="148">
        <v>2</v>
      </c>
      <c r="BH321" s="148">
        <v>2</v>
      </c>
      <c r="BI321" s="148">
        <v>2</v>
      </c>
      <c r="BJ321" s="148">
        <v>2</v>
      </c>
      <c r="BK321" s="148">
        <v>2</v>
      </c>
      <c r="BL321" s="148">
        <v>1</v>
      </c>
      <c r="BM321" s="148">
        <v>1</v>
      </c>
      <c r="BN321" s="148">
        <v>1</v>
      </c>
      <c r="BO321" s="148">
        <v>1</v>
      </c>
      <c r="BP321" s="148">
        <v>1</v>
      </c>
      <c r="BQ321" s="148">
        <v>1</v>
      </c>
      <c r="BR321" s="148">
        <v>1</v>
      </c>
      <c r="BS321" s="356">
        <v>0</v>
      </c>
      <c r="BT321" s="148">
        <v>1</v>
      </c>
      <c r="BU321" s="148">
        <v>1</v>
      </c>
      <c r="BV321" s="148">
        <v>1</v>
      </c>
      <c r="BW321" s="148">
        <v>1</v>
      </c>
      <c r="BX321" s="148">
        <v>1</v>
      </c>
      <c r="BY321" s="148">
        <v>0</v>
      </c>
      <c r="BZ321" s="148">
        <v>0</v>
      </c>
      <c r="CA321" s="148">
        <v>0</v>
      </c>
      <c r="CB321" s="148">
        <v>0</v>
      </c>
      <c r="CC321" s="312">
        <v>0</v>
      </c>
      <c r="CD321" s="312">
        <v>0</v>
      </c>
      <c r="CE321" s="312">
        <v>0</v>
      </c>
      <c r="CF321" s="312">
        <v>0</v>
      </c>
      <c r="CG321" s="148">
        <v>0</v>
      </c>
      <c r="CH321" s="148">
        <v>0</v>
      </c>
      <c r="CI321" s="312">
        <v>0</v>
      </c>
      <c r="CJ321" s="148">
        <v>0</v>
      </c>
      <c r="CK321" s="148">
        <v>0</v>
      </c>
      <c r="CL321" s="148">
        <v>0</v>
      </c>
      <c r="CM321" s="148">
        <v>0</v>
      </c>
      <c r="CN321" s="148">
        <v>0</v>
      </c>
      <c r="CO321" s="148">
        <v>0</v>
      </c>
      <c r="CP321" s="148">
        <v>0</v>
      </c>
      <c r="CQ321" s="148">
        <v>0</v>
      </c>
      <c r="CR321" s="148">
        <v>0</v>
      </c>
      <c r="CS321" s="148">
        <v>0</v>
      </c>
      <c r="CT321" s="148">
        <v>0</v>
      </c>
      <c r="CU321" s="148">
        <v>0</v>
      </c>
      <c r="CV321" s="148">
        <v>0</v>
      </c>
      <c r="CW321" s="148">
        <v>0</v>
      </c>
      <c r="CX321" s="148">
        <v>0</v>
      </c>
      <c r="CY321" s="148">
        <v>0</v>
      </c>
      <c r="CZ321" s="148">
        <v>0</v>
      </c>
      <c r="DA321" s="148">
        <v>0</v>
      </c>
      <c r="DB321" s="148">
        <v>0</v>
      </c>
      <c r="DC321" s="148">
        <v>0</v>
      </c>
      <c r="DD321" s="148">
        <v>0</v>
      </c>
      <c r="DE321" s="148">
        <v>0</v>
      </c>
      <c r="DF321" s="148">
        <v>0</v>
      </c>
      <c r="DG321" s="148">
        <v>0</v>
      </c>
      <c r="DH321" s="148">
        <v>0</v>
      </c>
      <c r="DI321" s="148">
        <v>0</v>
      </c>
      <c r="DJ321" s="148">
        <v>0</v>
      </c>
      <c r="DK321" s="148">
        <v>0</v>
      </c>
      <c r="DL321" s="148">
        <v>0</v>
      </c>
      <c r="DM321" s="148">
        <v>0</v>
      </c>
      <c r="DN321" s="148">
        <v>0</v>
      </c>
      <c r="DO321" s="148">
        <v>0</v>
      </c>
      <c r="DP321" s="148">
        <v>0</v>
      </c>
      <c r="DQ321" s="148">
        <v>0</v>
      </c>
      <c r="DR321" s="312">
        <v>0</v>
      </c>
      <c r="DS321" s="148">
        <v>0</v>
      </c>
      <c r="DT321" s="312"/>
      <c r="DU321" s="312"/>
      <c r="DV321" s="312"/>
      <c r="DW321" s="312"/>
      <c r="DX321" s="312"/>
      <c r="DY321" s="312"/>
      <c r="DZ321" s="312"/>
      <c r="EA321" s="312"/>
      <c r="EB321" s="312"/>
      <c r="EC321" s="312"/>
      <c r="ED321" s="312"/>
      <c r="EE321" s="312"/>
      <c r="EF321" s="312"/>
      <c r="EG321" s="312"/>
      <c r="EH321" s="312"/>
      <c r="EI321" s="312"/>
      <c r="EJ321" s="312"/>
      <c r="EK321" s="312"/>
      <c r="EL321" s="312"/>
      <c r="EM321" s="312"/>
      <c r="EN321" s="312"/>
      <c r="EP321" s="312"/>
      <c r="EQ321" s="312"/>
      <c r="ER321" s="312"/>
      <c r="ES321" s="312"/>
      <c r="ET321" s="312"/>
      <c r="EU321" s="431"/>
      <c r="EV321" s="312"/>
      <c r="EW321" s="312"/>
      <c r="EX321" s="312"/>
      <c r="EY321" s="312"/>
      <c r="EZ321" s="312"/>
      <c r="FA321" s="312"/>
      <c r="FB321" s="312"/>
      <c r="FC321" s="312"/>
      <c r="FD321" s="312"/>
      <c r="FE321" s="312"/>
      <c r="FF321" s="312"/>
      <c r="FG321" s="312"/>
      <c r="FH321" s="312"/>
      <c r="FI321" s="312"/>
      <c r="FJ321" s="312"/>
      <c r="FL321" s="312"/>
      <c r="FM321" s="312"/>
      <c r="FN321" s="148">
        <v>0</v>
      </c>
      <c r="FQ321" s="312">
        <v>0</v>
      </c>
      <c r="FR321" s="148">
        <v>0</v>
      </c>
      <c r="FS321" s="312">
        <v>0</v>
      </c>
      <c r="FT321" s="148">
        <v>0</v>
      </c>
      <c r="FU321" s="312">
        <v>0</v>
      </c>
      <c r="FV321" s="312">
        <v>0</v>
      </c>
      <c r="FW321" s="312">
        <v>0</v>
      </c>
      <c r="FX321" s="312">
        <v>0</v>
      </c>
      <c r="FY321" s="312">
        <v>0</v>
      </c>
      <c r="FZ321" s="312">
        <v>0</v>
      </c>
      <c r="GA321" s="312">
        <v>0</v>
      </c>
      <c r="GB321" s="312">
        <v>0</v>
      </c>
      <c r="GC321" s="312">
        <v>0</v>
      </c>
      <c r="GD321" s="312">
        <v>0</v>
      </c>
      <c r="GE321" s="312">
        <v>0</v>
      </c>
      <c r="GF321" s="312">
        <v>0</v>
      </c>
      <c r="GG321" s="312">
        <v>0</v>
      </c>
      <c r="GH321" s="312">
        <v>0</v>
      </c>
      <c r="GI321" s="312">
        <v>0</v>
      </c>
      <c r="GJ321" s="312">
        <v>0</v>
      </c>
      <c r="GK321" s="312">
        <v>0</v>
      </c>
      <c r="GL321" s="312">
        <v>0</v>
      </c>
      <c r="GM321" s="312">
        <v>0</v>
      </c>
      <c r="GN321" s="312">
        <v>0</v>
      </c>
      <c r="GO321" s="312">
        <v>0</v>
      </c>
      <c r="GP321" s="148">
        <v>0</v>
      </c>
      <c r="GQ321" s="312">
        <v>0</v>
      </c>
      <c r="GR321" s="312">
        <v>0</v>
      </c>
      <c r="GS321" s="312">
        <v>0</v>
      </c>
      <c r="GT321" s="312">
        <v>0</v>
      </c>
      <c r="GU321" s="312">
        <v>0</v>
      </c>
      <c r="GV321" s="148">
        <v>0</v>
      </c>
      <c r="GW321" s="148">
        <v>0</v>
      </c>
      <c r="GX321" s="148">
        <v>0</v>
      </c>
      <c r="GY321" s="148">
        <v>0</v>
      </c>
      <c r="GZ321" s="148">
        <v>0</v>
      </c>
      <c r="HA321" s="148">
        <v>0</v>
      </c>
      <c r="HB321" s="148">
        <v>0</v>
      </c>
      <c r="HC321" s="148">
        <v>0</v>
      </c>
      <c r="HD321" s="148">
        <v>0</v>
      </c>
      <c r="HE321" s="148">
        <v>0</v>
      </c>
      <c r="HF321" s="312">
        <v>0</v>
      </c>
      <c r="HG321" s="148">
        <v>0</v>
      </c>
      <c r="HH321" s="148">
        <v>0</v>
      </c>
      <c r="HI321" s="148">
        <v>0</v>
      </c>
      <c r="HJ321" s="148">
        <v>0</v>
      </c>
      <c r="HK321" s="148">
        <v>0</v>
      </c>
      <c r="HL321" s="148">
        <v>0</v>
      </c>
      <c r="HM321" s="148">
        <v>0</v>
      </c>
      <c r="HN321" s="148">
        <v>0</v>
      </c>
      <c r="HO321" s="148">
        <v>0</v>
      </c>
      <c r="HP321" s="148">
        <v>0</v>
      </c>
      <c r="HQ321" s="148">
        <v>0</v>
      </c>
      <c r="HR321" s="148">
        <v>0</v>
      </c>
      <c r="HS321" s="148">
        <v>0</v>
      </c>
      <c r="HT321" s="148">
        <v>0</v>
      </c>
      <c r="HU321" s="148">
        <v>0</v>
      </c>
      <c r="HV321" s="148">
        <v>0</v>
      </c>
      <c r="HW321" s="148">
        <v>0</v>
      </c>
      <c r="HX321" s="148">
        <v>0</v>
      </c>
      <c r="HY321" s="148">
        <v>0</v>
      </c>
      <c r="HZ321" s="148">
        <v>0</v>
      </c>
      <c r="IA321" s="148">
        <v>0</v>
      </c>
      <c r="IB321" s="148">
        <v>0</v>
      </c>
      <c r="IC321" s="148">
        <v>0</v>
      </c>
      <c r="ID321" s="148">
        <v>0</v>
      </c>
      <c r="IE321" s="148">
        <v>0</v>
      </c>
      <c r="IF321" s="148">
        <v>0</v>
      </c>
      <c r="IG321" s="148">
        <v>0</v>
      </c>
      <c r="IH321" s="148">
        <v>0</v>
      </c>
      <c r="II321" s="148">
        <v>0</v>
      </c>
      <c r="IJ321" s="148">
        <v>0</v>
      </c>
      <c r="IK321" s="148">
        <v>0</v>
      </c>
      <c r="IL321" s="148">
        <v>0</v>
      </c>
      <c r="IM321" s="148">
        <v>0</v>
      </c>
      <c r="IN321" s="351">
        <f t="shared" si="312"/>
        <v>0</v>
      </c>
      <c r="IO321" s="148">
        <v>0</v>
      </c>
      <c r="IP321" s="148">
        <v>0</v>
      </c>
      <c r="IQ321" s="148">
        <v>0</v>
      </c>
      <c r="IR321" s="148">
        <v>0</v>
      </c>
      <c r="IS321" s="148">
        <v>0</v>
      </c>
      <c r="IT321" s="148">
        <v>0</v>
      </c>
      <c r="IU321" s="148">
        <v>0</v>
      </c>
      <c r="IV321" s="148">
        <v>0</v>
      </c>
      <c r="IW321" s="148">
        <v>0</v>
      </c>
      <c r="IX321" s="148">
        <v>0</v>
      </c>
      <c r="IY321" s="148">
        <v>0</v>
      </c>
      <c r="IZ321" s="148">
        <v>0</v>
      </c>
      <c r="JA321" s="148">
        <v>0</v>
      </c>
      <c r="JB321" s="148">
        <v>0</v>
      </c>
      <c r="JC321" s="355">
        <f t="shared" si="315"/>
        <v>0</v>
      </c>
      <c r="JD321" s="148">
        <v>0</v>
      </c>
      <c r="JE321" s="148">
        <v>0</v>
      </c>
      <c r="JF321" s="353">
        <f t="shared" si="316"/>
        <v>0</v>
      </c>
      <c r="JG321" s="148">
        <v>0</v>
      </c>
      <c r="JH321" s="148">
        <v>0</v>
      </c>
      <c r="JI321" s="148">
        <v>0</v>
      </c>
      <c r="JJ321" s="148">
        <v>0</v>
      </c>
      <c r="JK321" s="148">
        <v>0</v>
      </c>
      <c r="JL321" s="148">
        <v>0</v>
      </c>
      <c r="JM321" s="148">
        <v>0</v>
      </c>
      <c r="JN321" s="351">
        <f t="shared" si="317"/>
        <v>0</v>
      </c>
      <c r="JO321" s="148">
        <v>0</v>
      </c>
      <c r="JP321" s="148">
        <v>0</v>
      </c>
      <c r="JQ321" s="148">
        <v>0</v>
      </c>
      <c r="JR321" s="148">
        <v>0</v>
      </c>
      <c r="JS321" s="148">
        <v>0</v>
      </c>
      <c r="JT321" s="148">
        <v>0</v>
      </c>
      <c r="JU321" s="148">
        <v>0</v>
      </c>
      <c r="JV321" s="351">
        <f t="shared" si="318"/>
        <v>0</v>
      </c>
      <c r="JW321" s="148">
        <v>0</v>
      </c>
      <c r="JX321" s="148">
        <v>0</v>
      </c>
      <c r="JY321" s="148">
        <v>0</v>
      </c>
      <c r="JZ321" s="148">
        <v>0</v>
      </c>
      <c r="KA321" s="148">
        <v>0</v>
      </c>
      <c r="KB321" s="148">
        <v>0</v>
      </c>
      <c r="KC321" s="148">
        <v>0</v>
      </c>
      <c r="KD321" s="148">
        <v>0</v>
      </c>
      <c r="KE321" s="148">
        <v>0</v>
      </c>
      <c r="KF321" s="148">
        <v>0</v>
      </c>
      <c r="KG321" s="148">
        <v>0</v>
      </c>
      <c r="KH321" s="148">
        <v>0</v>
      </c>
      <c r="KI321" s="148">
        <v>0</v>
      </c>
      <c r="KJ321" s="148">
        <v>0</v>
      </c>
      <c r="KK321" s="148">
        <v>0</v>
      </c>
      <c r="KL321" s="148">
        <v>0</v>
      </c>
      <c r="KM321" s="148">
        <v>0</v>
      </c>
      <c r="KN321" s="148">
        <v>0</v>
      </c>
      <c r="KO321" s="148">
        <v>0</v>
      </c>
      <c r="KP321" s="148">
        <v>0</v>
      </c>
      <c r="KQ321" s="148">
        <v>0</v>
      </c>
      <c r="KR321" s="148">
        <v>0</v>
      </c>
      <c r="KS321" s="148">
        <v>0</v>
      </c>
      <c r="KT321" s="148">
        <v>0</v>
      </c>
      <c r="KU321" s="148">
        <v>0</v>
      </c>
      <c r="KV321" s="148">
        <v>0</v>
      </c>
      <c r="KW321" s="148">
        <v>0</v>
      </c>
      <c r="KX321" s="148">
        <v>0</v>
      </c>
      <c r="KY321" s="148">
        <v>0</v>
      </c>
      <c r="KZ321" s="434">
        <v>0</v>
      </c>
      <c r="LA321" s="434">
        <v>0</v>
      </c>
      <c r="LB321" s="434">
        <v>0</v>
      </c>
      <c r="LC321" s="434">
        <v>0</v>
      </c>
      <c r="LD321" s="434">
        <v>0</v>
      </c>
      <c r="LE321" s="434">
        <v>0</v>
      </c>
      <c r="LF321" s="434">
        <v>0</v>
      </c>
      <c r="LG321" s="434">
        <v>0</v>
      </c>
      <c r="LH321" s="434">
        <v>0</v>
      </c>
      <c r="LI321" s="434">
        <v>0</v>
      </c>
      <c r="LJ321" s="148">
        <v>0</v>
      </c>
      <c r="LK321" s="148">
        <v>0</v>
      </c>
      <c r="LL321" s="148">
        <v>0</v>
      </c>
      <c r="LM321" s="148">
        <v>0</v>
      </c>
      <c r="LN321" s="148">
        <v>0</v>
      </c>
      <c r="LO321" s="148">
        <v>0</v>
      </c>
      <c r="LP321" s="148">
        <v>0</v>
      </c>
      <c r="LQ321" s="148">
        <v>0</v>
      </c>
      <c r="LR321" s="148">
        <v>1</v>
      </c>
      <c r="LS321" s="148">
        <v>1</v>
      </c>
      <c r="LT321" s="148">
        <v>1</v>
      </c>
      <c r="LU321" s="148">
        <v>1</v>
      </c>
      <c r="LV321" s="148">
        <v>1</v>
      </c>
      <c r="LW321" s="148">
        <v>1</v>
      </c>
      <c r="LX321" s="148">
        <v>1</v>
      </c>
      <c r="LY321" s="148">
        <v>1</v>
      </c>
      <c r="LZ321" s="148">
        <v>1</v>
      </c>
      <c r="MA321" s="148">
        <v>1</v>
      </c>
      <c r="MB321" s="148">
        <v>1</v>
      </c>
      <c r="MC321" s="312">
        <v>1</v>
      </c>
      <c r="MD321" s="148">
        <v>1</v>
      </c>
      <c r="ME321" s="148">
        <v>1</v>
      </c>
      <c r="MF321" s="148">
        <v>1</v>
      </c>
      <c r="MG321" s="148">
        <v>1</v>
      </c>
      <c r="MH321" s="148">
        <v>1</v>
      </c>
      <c r="MI321" s="148">
        <v>1</v>
      </c>
      <c r="MJ321" s="148">
        <v>1</v>
      </c>
      <c r="MK321" s="148">
        <v>1</v>
      </c>
      <c r="ML321" s="148">
        <v>1</v>
      </c>
      <c r="MM321" s="148">
        <v>1</v>
      </c>
      <c r="MN321" s="148">
        <v>0</v>
      </c>
      <c r="MO321" s="148">
        <v>0</v>
      </c>
      <c r="MP321" s="148">
        <v>0</v>
      </c>
      <c r="MQ321" s="148">
        <v>0</v>
      </c>
      <c r="MR321" s="148">
        <v>0</v>
      </c>
      <c r="MS321" s="148">
        <v>0</v>
      </c>
      <c r="MT321" s="148">
        <v>0</v>
      </c>
      <c r="MU321" s="148">
        <v>0</v>
      </c>
      <c r="MV321" s="148">
        <v>0</v>
      </c>
      <c r="MW321" s="148">
        <v>0</v>
      </c>
      <c r="MX321" s="148">
        <v>0</v>
      </c>
      <c r="MY321" s="148">
        <v>0</v>
      </c>
      <c r="MZ321" s="148">
        <v>0</v>
      </c>
      <c r="NA321" s="148">
        <v>0</v>
      </c>
      <c r="NB321" s="148">
        <v>0</v>
      </c>
      <c r="NC321" s="148">
        <v>0</v>
      </c>
      <c r="ND321" s="148">
        <v>0</v>
      </c>
      <c r="NE321" s="148">
        <v>0</v>
      </c>
      <c r="NF321" s="148">
        <v>0</v>
      </c>
      <c r="NG321" s="148">
        <v>0</v>
      </c>
      <c r="NH321" s="148">
        <v>0</v>
      </c>
      <c r="NI321" s="148">
        <v>0</v>
      </c>
      <c r="NJ321" s="148">
        <v>0</v>
      </c>
      <c r="NK321" s="148">
        <v>0</v>
      </c>
      <c r="NL321" s="148">
        <v>0</v>
      </c>
      <c r="NM321" s="148">
        <v>0</v>
      </c>
      <c r="NN321" s="148">
        <v>0</v>
      </c>
      <c r="NO321" s="148">
        <v>0</v>
      </c>
      <c r="NP321" s="148">
        <v>0</v>
      </c>
      <c r="NQ321" s="148">
        <v>0</v>
      </c>
      <c r="NR321" s="148">
        <v>0</v>
      </c>
      <c r="NS321" s="148">
        <v>0</v>
      </c>
      <c r="NT321" s="148">
        <v>0</v>
      </c>
      <c r="NU321" s="148">
        <v>0</v>
      </c>
      <c r="NV321" s="148">
        <v>0</v>
      </c>
      <c r="NW321" s="148">
        <v>0</v>
      </c>
      <c r="NX321" s="148">
        <v>0</v>
      </c>
      <c r="NY321" s="148">
        <v>0</v>
      </c>
      <c r="NZ321" s="148">
        <v>0</v>
      </c>
      <c r="OA321" s="148">
        <v>0</v>
      </c>
      <c r="OB321" s="148">
        <v>0</v>
      </c>
      <c r="OC321" s="148">
        <v>0</v>
      </c>
      <c r="OD321" s="148">
        <v>0</v>
      </c>
      <c r="OE321" s="148">
        <v>0</v>
      </c>
      <c r="OF321" s="148">
        <v>0</v>
      </c>
      <c r="OG321" s="148">
        <v>0</v>
      </c>
      <c r="OH321" s="148">
        <v>0</v>
      </c>
      <c r="OI321" s="148">
        <v>0</v>
      </c>
      <c r="OJ321" s="148">
        <v>0</v>
      </c>
      <c r="OK321" s="148">
        <v>0</v>
      </c>
      <c r="OL321" s="148">
        <v>0</v>
      </c>
      <c r="OM321" s="148">
        <v>0</v>
      </c>
      <c r="ON321" s="148">
        <v>0</v>
      </c>
      <c r="OO321" s="148">
        <v>0</v>
      </c>
      <c r="OP321" s="148">
        <v>0</v>
      </c>
      <c r="OQ321" s="148">
        <v>0</v>
      </c>
      <c r="OR321" s="312">
        <v>0</v>
      </c>
      <c r="OS321" s="312">
        <v>0</v>
      </c>
      <c r="OT321" s="434">
        <v>0</v>
      </c>
      <c r="OU321" s="434">
        <v>0</v>
      </c>
      <c r="OV321" s="434">
        <v>0</v>
      </c>
      <c r="OW321" s="434">
        <v>0</v>
      </c>
      <c r="OX321" s="312"/>
      <c r="PG321" s="312"/>
      <c r="PJ321" s="351">
        <f t="shared" si="314"/>
        <v>0</v>
      </c>
      <c r="PK321" s="312"/>
      <c r="PM321" s="312"/>
      <c r="PO321" s="312"/>
      <c r="PV321" s="312">
        <v>1</v>
      </c>
      <c r="PW321" s="148">
        <v>1</v>
      </c>
      <c r="PX321" s="148">
        <v>1</v>
      </c>
      <c r="PY321" s="148">
        <v>1</v>
      </c>
      <c r="PZ321" s="148">
        <v>1</v>
      </c>
      <c r="QA321" s="148">
        <v>1</v>
      </c>
      <c r="QB321" s="148">
        <v>1</v>
      </c>
      <c r="QC321" s="148">
        <v>1</v>
      </c>
      <c r="QD321" s="148">
        <v>1</v>
      </c>
      <c r="QE321" s="148">
        <v>1</v>
      </c>
      <c r="QF321" s="148">
        <v>1</v>
      </c>
      <c r="QG321" s="148">
        <v>1</v>
      </c>
      <c r="QH321" s="148">
        <v>1</v>
      </c>
      <c r="QI321" s="148">
        <v>1</v>
      </c>
      <c r="QJ321" s="148">
        <v>1</v>
      </c>
      <c r="QK321" s="148">
        <v>1</v>
      </c>
      <c r="QL321" s="148">
        <v>1</v>
      </c>
      <c r="QM321" s="148">
        <v>1</v>
      </c>
      <c r="QN321" s="148">
        <v>1</v>
      </c>
      <c r="QO321" s="148">
        <v>1</v>
      </c>
      <c r="QP321" s="148">
        <v>1</v>
      </c>
      <c r="QQ321" s="148">
        <v>1</v>
      </c>
      <c r="QR321" s="148">
        <v>1</v>
      </c>
      <c r="QS321" s="148">
        <v>1</v>
      </c>
      <c r="QT321" s="148">
        <v>1</v>
      </c>
      <c r="QU321" s="148">
        <v>1</v>
      </c>
      <c r="QV321" s="148">
        <v>1</v>
      </c>
      <c r="QW321" s="148">
        <v>1</v>
      </c>
      <c r="QX321" s="148">
        <v>1</v>
      </c>
      <c r="QY321" s="148">
        <v>1</v>
      </c>
      <c r="QZ321" s="148">
        <v>1</v>
      </c>
      <c r="RA321" s="148">
        <v>1</v>
      </c>
      <c r="RB321" s="312">
        <v>1</v>
      </c>
      <c r="RC321" s="148">
        <v>1</v>
      </c>
      <c r="RD321" s="312"/>
      <c r="RE321" s="434"/>
      <c r="RF321" s="148">
        <v>1</v>
      </c>
      <c r="RG321" s="312">
        <v>1</v>
      </c>
      <c r="RH321" s="312">
        <v>1</v>
      </c>
      <c r="RI321" s="312">
        <v>1</v>
      </c>
      <c r="RJ321" s="148">
        <v>1</v>
      </c>
      <c r="RK321" s="148">
        <v>1</v>
      </c>
      <c r="RL321" s="312">
        <v>1</v>
      </c>
      <c r="RM321" s="312">
        <v>2</v>
      </c>
      <c r="RN321" s="312">
        <v>2</v>
      </c>
      <c r="RO321" s="312">
        <v>2</v>
      </c>
      <c r="RP321" s="148">
        <v>1</v>
      </c>
      <c r="RQ321" s="148">
        <v>1</v>
      </c>
      <c r="RR321" s="148">
        <v>1</v>
      </c>
      <c r="RS321" s="148">
        <v>1</v>
      </c>
      <c r="RT321" s="148">
        <v>1</v>
      </c>
      <c r="RU321" s="148">
        <v>1</v>
      </c>
      <c r="RV321" s="148">
        <v>1</v>
      </c>
      <c r="RW321" s="148">
        <v>1</v>
      </c>
      <c r="SX321" s="312"/>
      <c r="TI321" s="312"/>
      <c r="TN321" s="312"/>
      <c r="UE321" s="312"/>
      <c r="UF321" s="312"/>
    </row>
    <row r="322" spans="1:597" s="148" customFormat="1" hidden="1" x14ac:dyDescent="0.2">
      <c r="A322" s="327"/>
      <c r="B322" s="354">
        <v>19</v>
      </c>
      <c r="C322" s="399">
        <f t="shared" ca="1" si="311"/>
        <v>0</v>
      </c>
      <c r="D322" s="354"/>
      <c r="E322" s="354"/>
      <c r="F322" s="354"/>
      <c r="G322" s="148">
        <v>0</v>
      </c>
      <c r="H322" s="148">
        <v>0</v>
      </c>
      <c r="I322" s="355">
        <v>0</v>
      </c>
      <c r="J322" s="148">
        <v>0</v>
      </c>
      <c r="K322" s="148">
        <v>0</v>
      </c>
      <c r="L322" s="148">
        <v>0</v>
      </c>
      <c r="M322" s="148">
        <v>0</v>
      </c>
      <c r="N322" s="148">
        <v>0</v>
      </c>
      <c r="O322" s="148">
        <v>0</v>
      </c>
      <c r="P322" s="148">
        <v>0</v>
      </c>
      <c r="Q322" s="148">
        <v>0</v>
      </c>
      <c r="R322" s="148">
        <v>0</v>
      </c>
      <c r="S322" s="148">
        <v>0</v>
      </c>
      <c r="T322" s="148">
        <v>0</v>
      </c>
      <c r="U322" s="148">
        <v>0</v>
      </c>
      <c r="V322" s="148">
        <v>0</v>
      </c>
      <c r="W322" s="148">
        <v>0</v>
      </c>
      <c r="X322" s="148">
        <v>0</v>
      </c>
      <c r="Y322" s="148">
        <v>0</v>
      </c>
      <c r="Z322" s="148">
        <v>0</v>
      </c>
      <c r="AA322" s="148">
        <v>0</v>
      </c>
      <c r="AB322" s="148">
        <v>0</v>
      </c>
      <c r="AC322" s="148">
        <v>0</v>
      </c>
      <c r="AD322" s="148">
        <v>0</v>
      </c>
      <c r="AE322" s="148">
        <v>0</v>
      </c>
      <c r="AF322" s="148">
        <v>0</v>
      </c>
      <c r="AG322" s="148">
        <v>0</v>
      </c>
      <c r="AH322" s="148">
        <v>0</v>
      </c>
      <c r="AI322" s="148">
        <v>0</v>
      </c>
      <c r="AJ322" s="148">
        <v>0</v>
      </c>
      <c r="AK322" s="148">
        <v>0</v>
      </c>
      <c r="AL322" s="148">
        <v>0</v>
      </c>
      <c r="AM322" s="148">
        <v>0</v>
      </c>
      <c r="AN322" s="148">
        <v>0</v>
      </c>
      <c r="AO322" s="148">
        <v>0</v>
      </c>
      <c r="AP322" s="360">
        <v>0</v>
      </c>
      <c r="AQ322" s="148">
        <v>0</v>
      </c>
      <c r="AR322" s="148">
        <v>0</v>
      </c>
      <c r="AS322" s="148">
        <v>0</v>
      </c>
      <c r="AT322" s="148">
        <v>0</v>
      </c>
      <c r="AU322" s="148">
        <v>0</v>
      </c>
      <c r="AV322" s="148">
        <v>0</v>
      </c>
      <c r="AW322" s="148">
        <v>0</v>
      </c>
      <c r="AX322" s="148">
        <v>0</v>
      </c>
      <c r="AY322" s="148">
        <v>0</v>
      </c>
      <c r="AZ322" s="148">
        <v>0</v>
      </c>
      <c r="BA322" s="148">
        <v>0</v>
      </c>
      <c r="BB322" s="148">
        <v>0</v>
      </c>
      <c r="BC322" s="148">
        <v>0</v>
      </c>
      <c r="BD322" s="148">
        <v>0</v>
      </c>
      <c r="BE322" s="148">
        <v>0</v>
      </c>
      <c r="BF322" s="148">
        <v>0</v>
      </c>
      <c r="BG322" s="148">
        <v>0</v>
      </c>
      <c r="BH322" s="148">
        <v>0</v>
      </c>
      <c r="BI322" s="148">
        <v>0</v>
      </c>
      <c r="BJ322" s="148">
        <v>0</v>
      </c>
      <c r="BK322" s="148">
        <v>0</v>
      </c>
      <c r="BL322" s="148">
        <v>0</v>
      </c>
      <c r="BM322" s="148">
        <v>0</v>
      </c>
      <c r="BN322" s="148">
        <v>0</v>
      </c>
      <c r="BO322" s="148">
        <v>0</v>
      </c>
      <c r="BP322" s="148">
        <v>0</v>
      </c>
      <c r="BQ322" s="148">
        <v>0</v>
      </c>
      <c r="BR322" s="148">
        <v>0</v>
      </c>
      <c r="BS322" s="356">
        <v>0</v>
      </c>
      <c r="BT322" s="148">
        <v>0</v>
      </c>
      <c r="BU322" s="148">
        <v>0</v>
      </c>
      <c r="BV322" s="148">
        <v>0</v>
      </c>
      <c r="BW322" s="148">
        <v>0</v>
      </c>
      <c r="BX322" s="148">
        <v>0</v>
      </c>
      <c r="BY322" s="148">
        <v>0</v>
      </c>
      <c r="BZ322" s="148">
        <v>0</v>
      </c>
      <c r="CA322" s="148">
        <v>0</v>
      </c>
      <c r="CB322" s="148">
        <v>0</v>
      </c>
      <c r="CC322" s="312">
        <v>0</v>
      </c>
      <c r="CD322" s="312">
        <v>0</v>
      </c>
      <c r="CE322" s="312">
        <v>0</v>
      </c>
      <c r="CF322" s="312">
        <v>0</v>
      </c>
      <c r="CG322" s="148">
        <v>0</v>
      </c>
      <c r="CH322" s="148">
        <v>0</v>
      </c>
      <c r="CI322" s="312">
        <v>0</v>
      </c>
      <c r="CJ322" s="148">
        <v>0</v>
      </c>
      <c r="CK322" s="148">
        <v>0</v>
      </c>
      <c r="CL322" s="148">
        <v>0</v>
      </c>
      <c r="CM322" s="148">
        <v>1</v>
      </c>
      <c r="CN322" s="148">
        <v>1</v>
      </c>
      <c r="CO322" s="148">
        <v>1</v>
      </c>
      <c r="CP322" s="148">
        <v>1</v>
      </c>
      <c r="CQ322" s="148">
        <v>1</v>
      </c>
      <c r="CR322" s="148">
        <v>1</v>
      </c>
      <c r="CS322" s="148">
        <v>1</v>
      </c>
      <c r="CT322" s="148">
        <v>1</v>
      </c>
      <c r="CU322" s="148">
        <v>1</v>
      </c>
      <c r="CV322" s="148">
        <v>1</v>
      </c>
      <c r="CW322" s="148">
        <v>1</v>
      </c>
      <c r="CX322" s="148">
        <v>1</v>
      </c>
      <c r="CY322" s="148">
        <v>1</v>
      </c>
      <c r="CZ322" s="148">
        <v>1</v>
      </c>
      <c r="DA322" s="148">
        <v>1</v>
      </c>
      <c r="DB322" s="148">
        <v>1</v>
      </c>
      <c r="DC322" s="148">
        <v>1</v>
      </c>
      <c r="DD322" s="148">
        <v>0</v>
      </c>
      <c r="DE322" s="148">
        <v>0</v>
      </c>
      <c r="DF322" s="148">
        <v>0</v>
      </c>
      <c r="DG322" s="148">
        <v>0</v>
      </c>
      <c r="DH322" s="148">
        <v>0</v>
      </c>
      <c r="DI322" s="148">
        <v>0</v>
      </c>
      <c r="DJ322" s="148">
        <v>0</v>
      </c>
      <c r="DK322" s="148">
        <v>0</v>
      </c>
      <c r="DL322" s="148">
        <v>0</v>
      </c>
      <c r="DM322" s="148">
        <v>0</v>
      </c>
      <c r="DN322" s="148">
        <v>0</v>
      </c>
      <c r="DO322" s="148">
        <v>1</v>
      </c>
      <c r="DP322" s="148">
        <v>1</v>
      </c>
      <c r="DQ322" s="148">
        <v>1</v>
      </c>
      <c r="DR322" s="312">
        <v>0</v>
      </c>
      <c r="DS322" s="148">
        <v>0</v>
      </c>
      <c r="DT322" s="312"/>
      <c r="DU322" s="312"/>
      <c r="DV322" s="312"/>
      <c r="DW322" s="312"/>
      <c r="DX322" s="312"/>
      <c r="DY322" s="312"/>
      <c r="DZ322" s="312"/>
      <c r="EA322" s="312"/>
      <c r="EB322" s="312"/>
      <c r="EC322" s="312"/>
      <c r="ED322" s="312"/>
      <c r="EE322" s="312"/>
      <c r="EF322" s="312"/>
      <c r="EG322" s="312"/>
      <c r="EH322" s="312"/>
      <c r="EI322" s="312"/>
      <c r="EJ322" s="312"/>
      <c r="EK322" s="312"/>
      <c r="EL322" s="312"/>
      <c r="EM322" s="312"/>
      <c r="EN322" s="312"/>
      <c r="EQ322" s="312"/>
      <c r="ER322" s="312"/>
      <c r="ES322" s="312"/>
      <c r="ET322" s="312"/>
      <c r="EU322" s="431"/>
      <c r="EV322" s="312"/>
      <c r="EW322" s="312"/>
      <c r="EX322" s="312"/>
      <c r="EY322" s="312"/>
      <c r="EZ322" s="312"/>
      <c r="FA322" s="312"/>
      <c r="FB322" s="312"/>
      <c r="FC322" s="312"/>
      <c r="FD322" s="312"/>
      <c r="FE322" s="312"/>
      <c r="FF322" s="312"/>
      <c r="FG322" s="312"/>
      <c r="FH322" s="312"/>
      <c r="FI322" s="312"/>
      <c r="FJ322" s="312"/>
      <c r="FL322" s="312"/>
      <c r="FM322" s="312"/>
      <c r="FN322" s="148">
        <v>0</v>
      </c>
      <c r="FQ322" s="312">
        <v>0</v>
      </c>
      <c r="FR322" s="148">
        <v>0</v>
      </c>
      <c r="FS322" s="312">
        <v>0</v>
      </c>
      <c r="FT322" s="148">
        <v>0</v>
      </c>
      <c r="FU322" s="312">
        <v>0</v>
      </c>
      <c r="FV322" s="312">
        <v>0</v>
      </c>
      <c r="FW322" s="312">
        <v>0</v>
      </c>
      <c r="FX322" s="312">
        <v>0</v>
      </c>
      <c r="FY322" s="312">
        <v>0</v>
      </c>
      <c r="FZ322" s="312">
        <v>0</v>
      </c>
      <c r="GA322" s="312">
        <v>0</v>
      </c>
      <c r="GB322" s="312">
        <v>0</v>
      </c>
      <c r="GC322" s="312">
        <v>0</v>
      </c>
      <c r="GD322" s="312">
        <v>0</v>
      </c>
      <c r="GE322" s="312">
        <v>0</v>
      </c>
      <c r="GF322" s="312">
        <v>0</v>
      </c>
      <c r="GG322" s="312">
        <v>0</v>
      </c>
      <c r="GH322" s="312">
        <v>0</v>
      </c>
      <c r="GI322" s="312">
        <v>0</v>
      </c>
      <c r="GJ322" s="312">
        <v>0</v>
      </c>
      <c r="GK322" s="312">
        <v>0</v>
      </c>
      <c r="GL322" s="312">
        <v>0</v>
      </c>
      <c r="GM322" s="312">
        <v>0</v>
      </c>
      <c r="GN322" s="312">
        <v>0</v>
      </c>
      <c r="GO322" s="312">
        <v>0</v>
      </c>
      <c r="GP322" s="148">
        <v>0</v>
      </c>
      <c r="GQ322" s="148">
        <v>0</v>
      </c>
      <c r="GR322" s="312">
        <v>0</v>
      </c>
      <c r="GS322" s="312">
        <v>0</v>
      </c>
      <c r="GT322" s="312">
        <v>0</v>
      </c>
      <c r="GU322" s="312">
        <v>0</v>
      </c>
      <c r="GV322" s="148">
        <v>0</v>
      </c>
      <c r="GW322" s="148">
        <v>0</v>
      </c>
      <c r="GX322" s="148">
        <v>0</v>
      </c>
      <c r="GY322" s="148">
        <v>0</v>
      </c>
      <c r="GZ322" s="148">
        <v>0</v>
      </c>
      <c r="HA322" s="148">
        <v>0</v>
      </c>
      <c r="HB322" s="148">
        <v>0</v>
      </c>
      <c r="HC322" s="148">
        <v>0</v>
      </c>
      <c r="HD322" s="148">
        <v>0</v>
      </c>
      <c r="HE322" s="148">
        <v>0</v>
      </c>
      <c r="HF322" s="312">
        <v>0</v>
      </c>
      <c r="HG322" s="148">
        <v>0</v>
      </c>
      <c r="HH322" s="148">
        <v>0</v>
      </c>
      <c r="HI322" s="148">
        <v>0</v>
      </c>
      <c r="HJ322" s="148">
        <v>0</v>
      </c>
      <c r="HK322" s="148">
        <v>0</v>
      </c>
      <c r="HL322" s="148">
        <v>0</v>
      </c>
      <c r="HM322" s="148">
        <v>0</v>
      </c>
      <c r="HN322" s="148">
        <v>0</v>
      </c>
      <c r="HO322" s="148">
        <v>0</v>
      </c>
      <c r="HP322" s="148">
        <v>0</v>
      </c>
      <c r="HQ322" s="148">
        <v>0</v>
      </c>
      <c r="HR322" s="148">
        <v>0</v>
      </c>
      <c r="HS322" s="148">
        <v>0</v>
      </c>
      <c r="HT322" s="148">
        <v>0</v>
      </c>
      <c r="HU322" s="148">
        <v>0</v>
      </c>
      <c r="HV322" s="148">
        <v>0</v>
      </c>
      <c r="HW322" s="148">
        <v>0</v>
      </c>
      <c r="HX322" s="148">
        <v>0</v>
      </c>
      <c r="HY322" s="148">
        <v>0</v>
      </c>
      <c r="HZ322" s="148">
        <v>0</v>
      </c>
      <c r="IA322" s="148">
        <v>0</v>
      </c>
      <c r="IB322" s="148">
        <v>0</v>
      </c>
      <c r="IC322" s="148">
        <v>0</v>
      </c>
      <c r="ID322" s="148">
        <v>0</v>
      </c>
      <c r="IE322" s="148">
        <v>0</v>
      </c>
      <c r="IF322" s="148">
        <v>0</v>
      </c>
      <c r="IG322" s="148">
        <v>0</v>
      </c>
      <c r="IH322" s="148">
        <v>0</v>
      </c>
      <c r="II322" s="148">
        <v>0</v>
      </c>
      <c r="IJ322" s="148">
        <v>0</v>
      </c>
      <c r="IK322" s="148">
        <v>0</v>
      </c>
      <c r="IL322" s="148">
        <v>0</v>
      </c>
      <c r="IM322" s="148">
        <v>0</v>
      </c>
      <c r="IN322" s="351">
        <f t="shared" si="312"/>
        <v>0</v>
      </c>
      <c r="IO322" s="148">
        <v>0</v>
      </c>
      <c r="IP322" s="148">
        <v>0</v>
      </c>
      <c r="IQ322" s="148">
        <v>0</v>
      </c>
      <c r="IR322" s="148">
        <v>0</v>
      </c>
      <c r="IS322" s="148">
        <v>0</v>
      </c>
      <c r="IT322" s="148">
        <v>0</v>
      </c>
      <c r="IU322" s="148">
        <v>0</v>
      </c>
      <c r="IV322" s="148">
        <v>0</v>
      </c>
      <c r="IW322" s="148">
        <v>0</v>
      </c>
      <c r="IX322" s="148">
        <v>0</v>
      </c>
      <c r="IY322" s="148">
        <v>0</v>
      </c>
      <c r="IZ322" s="148">
        <v>0</v>
      </c>
      <c r="JA322" s="148">
        <v>0</v>
      </c>
      <c r="JB322" s="148">
        <v>0</v>
      </c>
      <c r="JC322" s="355">
        <f t="shared" si="315"/>
        <v>0</v>
      </c>
      <c r="JD322" s="148">
        <v>0</v>
      </c>
      <c r="JE322" s="148">
        <v>0</v>
      </c>
      <c r="JF322" s="353">
        <f t="shared" si="316"/>
        <v>0</v>
      </c>
      <c r="JG322" s="148">
        <v>0</v>
      </c>
      <c r="JH322" s="148">
        <v>0</v>
      </c>
      <c r="JI322" s="148">
        <v>0</v>
      </c>
      <c r="JJ322" s="148">
        <v>0</v>
      </c>
      <c r="JK322" s="148">
        <v>0</v>
      </c>
      <c r="JL322" s="148">
        <v>0</v>
      </c>
      <c r="JM322" s="148">
        <v>0</v>
      </c>
      <c r="JN322" s="351">
        <f t="shared" si="317"/>
        <v>0</v>
      </c>
      <c r="JO322" s="148">
        <v>0</v>
      </c>
      <c r="JP322" s="148">
        <v>0</v>
      </c>
      <c r="JQ322" s="148">
        <v>0</v>
      </c>
      <c r="JR322" s="148">
        <v>0</v>
      </c>
      <c r="JS322" s="148">
        <v>0</v>
      </c>
      <c r="JT322" s="148">
        <v>0</v>
      </c>
      <c r="JU322" s="148">
        <v>0</v>
      </c>
      <c r="JV322" s="351">
        <f t="shared" si="318"/>
        <v>0</v>
      </c>
      <c r="JW322" s="148">
        <v>0</v>
      </c>
      <c r="JX322" s="148">
        <v>0</v>
      </c>
      <c r="JY322" s="148">
        <v>0</v>
      </c>
      <c r="JZ322" s="148">
        <v>0</v>
      </c>
      <c r="KA322" s="148">
        <v>0</v>
      </c>
      <c r="KB322" s="148">
        <v>0</v>
      </c>
      <c r="KC322" s="148">
        <v>0</v>
      </c>
      <c r="KD322" s="148">
        <v>0</v>
      </c>
      <c r="KE322" s="148">
        <v>0</v>
      </c>
      <c r="KF322" s="148">
        <v>0</v>
      </c>
      <c r="KG322" s="148">
        <v>0</v>
      </c>
      <c r="KH322" s="148">
        <v>0</v>
      </c>
      <c r="KI322" s="148">
        <v>0</v>
      </c>
      <c r="KJ322" s="148">
        <v>0</v>
      </c>
      <c r="KK322" s="148">
        <v>0</v>
      </c>
      <c r="KL322" s="148">
        <v>0</v>
      </c>
      <c r="KM322" s="148">
        <v>0</v>
      </c>
      <c r="KN322" s="148">
        <v>0</v>
      </c>
      <c r="KO322" s="148">
        <v>0</v>
      </c>
      <c r="KP322" s="148">
        <v>0</v>
      </c>
      <c r="KQ322" s="148">
        <v>0</v>
      </c>
      <c r="KR322" s="148">
        <v>0</v>
      </c>
      <c r="KS322" s="148">
        <v>0</v>
      </c>
      <c r="KT322" s="148">
        <v>0</v>
      </c>
      <c r="KU322" s="148">
        <v>0</v>
      </c>
      <c r="KV322" s="148">
        <v>0</v>
      </c>
      <c r="KW322" s="148">
        <v>0</v>
      </c>
      <c r="KX322" s="148">
        <v>0</v>
      </c>
      <c r="KY322" s="148">
        <v>0</v>
      </c>
      <c r="KZ322" s="434">
        <v>0</v>
      </c>
      <c r="LA322" s="434">
        <v>0</v>
      </c>
      <c r="LB322" s="434">
        <v>0</v>
      </c>
      <c r="LC322" s="434">
        <v>0</v>
      </c>
      <c r="LD322" s="434">
        <v>0</v>
      </c>
      <c r="LE322" s="434">
        <v>0</v>
      </c>
      <c r="LF322" s="434">
        <v>0</v>
      </c>
      <c r="LG322" s="434">
        <v>0</v>
      </c>
      <c r="LH322" s="434">
        <v>0</v>
      </c>
      <c r="LI322" s="434">
        <v>0</v>
      </c>
      <c r="LJ322" s="148">
        <v>0</v>
      </c>
      <c r="LK322" s="148">
        <v>0</v>
      </c>
      <c r="LL322" s="148">
        <v>0</v>
      </c>
      <c r="LM322" s="148">
        <v>0</v>
      </c>
      <c r="LN322" s="148">
        <v>0</v>
      </c>
      <c r="LO322" s="148">
        <v>0</v>
      </c>
      <c r="LP322" s="148">
        <v>0</v>
      </c>
      <c r="LQ322" s="148">
        <v>0</v>
      </c>
      <c r="LR322" s="148">
        <v>0</v>
      </c>
      <c r="LS322" s="148">
        <v>0</v>
      </c>
      <c r="LT322" s="148">
        <v>0</v>
      </c>
      <c r="LU322" s="148">
        <v>0</v>
      </c>
      <c r="LV322" s="148">
        <v>0</v>
      </c>
      <c r="LW322" s="148">
        <v>0</v>
      </c>
      <c r="LX322" s="148">
        <v>0</v>
      </c>
      <c r="LY322" s="148">
        <v>0</v>
      </c>
      <c r="LZ322" s="148">
        <v>0</v>
      </c>
      <c r="MA322" s="148">
        <v>0</v>
      </c>
      <c r="MB322" s="148">
        <v>0</v>
      </c>
      <c r="MC322" s="312">
        <v>0</v>
      </c>
      <c r="MD322" s="148">
        <v>0</v>
      </c>
      <c r="ME322" s="148">
        <v>0</v>
      </c>
      <c r="MF322" s="148">
        <v>0</v>
      </c>
      <c r="MG322" s="148">
        <v>0</v>
      </c>
      <c r="MH322" s="148">
        <v>0</v>
      </c>
      <c r="MI322" s="148">
        <v>0</v>
      </c>
      <c r="MJ322" s="148">
        <v>0</v>
      </c>
      <c r="MK322" s="148">
        <v>0</v>
      </c>
      <c r="ML322" s="148">
        <v>0</v>
      </c>
      <c r="MM322" s="148">
        <v>0</v>
      </c>
      <c r="MN322" s="148">
        <v>0</v>
      </c>
      <c r="MO322" s="148">
        <v>0</v>
      </c>
      <c r="MP322" s="148">
        <v>0</v>
      </c>
      <c r="MQ322" s="148">
        <v>0</v>
      </c>
      <c r="MR322" s="148">
        <v>0</v>
      </c>
      <c r="MS322" s="148">
        <v>0</v>
      </c>
      <c r="MT322" s="148">
        <v>0</v>
      </c>
      <c r="MU322" s="148">
        <v>0</v>
      </c>
      <c r="MV322" s="148">
        <v>0</v>
      </c>
      <c r="MW322" s="148">
        <v>0</v>
      </c>
      <c r="MX322" s="148">
        <v>0</v>
      </c>
      <c r="MY322" s="148">
        <v>0</v>
      </c>
      <c r="MZ322" s="148">
        <v>0</v>
      </c>
      <c r="NA322" s="148">
        <v>0</v>
      </c>
      <c r="NB322" s="148">
        <v>0</v>
      </c>
      <c r="NC322" s="148">
        <v>0</v>
      </c>
      <c r="ND322" s="148">
        <v>0</v>
      </c>
      <c r="NE322" s="148">
        <v>0</v>
      </c>
      <c r="NF322" s="148">
        <v>0</v>
      </c>
      <c r="NG322" s="148">
        <v>0</v>
      </c>
      <c r="NH322" s="148">
        <v>0</v>
      </c>
      <c r="NI322" s="148">
        <v>0</v>
      </c>
      <c r="NJ322" s="148">
        <v>0</v>
      </c>
      <c r="NK322" s="148">
        <v>0</v>
      </c>
      <c r="NL322" s="148">
        <v>0</v>
      </c>
      <c r="NM322" s="148">
        <v>0</v>
      </c>
      <c r="NN322" s="148">
        <v>0</v>
      </c>
      <c r="NO322" s="148">
        <v>0</v>
      </c>
      <c r="NP322" s="148">
        <v>0</v>
      </c>
      <c r="NQ322" s="148">
        <v>0</v>
      </c>
      <c r="NR322" s="148">
        <v>0</v>
      </c>
      <c r="NS322" s="148">
        <v>0</v>
      </c>
      <c r="NT322" s="148">
        <v>0</v>
      </c>
      <c r="NU322" s="148">
        <v>0</v>
      </c>
      <c r="NV322" s="148">
        <v>0</v>
      </c>
      <c r="NW322" s="148">
        <v>0</v>
      </c>
      <c r="NX322" s="148">
        <v>0</v>
      </c>
      <c r="NY322" s="148">
        <v>0</v>
      </c>
      <c r="NZ322" s="148">
        <v>0</v>
      </c>
      <c r="OA322" s="148">
        <v>0</v>
      </c>
      <c r="OB322" s="148">
        <v>0</v>
      </c>
      <c r="OC322" s="148">
        <v>0</v>
      </c>
      <c r="OD322" s="148">
        <v>0</v>
      </c>
      <c r="OE322" s="148">
        <v>0</v>
      </c>
      <c r="OF322" s="148">
        <v>0</v>
      </c>
      <c r="OG322" s="148">
        <v>0</v>
      </c>
      <c r="OH322" s="148">
        <v>0</v>
      </c>
      <c r="OI322" s="148">
        <v>0</v>
      </c>
      <c r="OJ322" s="148">
        <v>0</v>
      </c>
      <c r="OK322" s="148">
        <v>0</v>
      </c>
      <c r="OL322" s="148">
        <v>0</v>
      </c>
      <c r="OM322" s="148">
        <v>0</v>
      </c>
      <c r="ON322" s="148">
        <v>0</v>
      </c>
      <c r="OO322" s="148">
        <v>0</v>
      </c>
      <c r="OP322" s="148">
        <v>0</v>
      </c>
      <c r="OQ322" s="148">
        <v>0</v>
      </c>
      <c r="OR322" s="312">
        <v>0</v>
      </c>
      <c r="OS322" s="312">
        <v>0</v>
      </c>
      <c r="OT322" s="434">
        <v>0</v>
      </c>
      <c r="OU322" s="434">
        <v>0</v>
      </c>
      <c r="OV322" s="434">
        <v>0</v>
      </c>
      <c r="OW322" s="434">
        <v>0</v>
      </c>
      <c r="OX322" s="312"/>
      <c r="PG322" s="312"/>
      <c r="PJ322" s="351">
        <f t="shared" si="314"/>
        <v>0</v>
      </c>
      <c r="PK322" s="312"/>
      <c r="PM322" s="312"/>
      <c r="PO322" s="312"/>
      <c r="PV322" s="312"/>
      <c r="RB322" s="312"/>
      <c r="RD322" s="312"/>
      <c r="RE322" s="434"/>
      <c r="RG322" s="312"/>
      <c r="RH322" s="312"/>
      <c r="RI322" s="312"/>
      <c r="RL322" s="312"/>
      <c r="RM322" s="312"/>
      <c r="RN322" s="312"/>
      <c r="RO322" s="312"/>
      <c r="SX322" s="312"/>
      <c r="TI322" s="312"/>
      <c r="TN322" s="312"/>
      <c r="UE322" s="312"/>
      <c r="UF322" s="312"/>
    </row>
    <row r="323" spans="1:597" s="148" customFormat="1" hidden="1" x14ac:dyDescent="0.2">
      <c r="A323" s="354"/>
      <c r="B323" s="354">
        <v>20</v>
      </c>
      <c r="C323" s="399">
        <f t="shared" ca="1" si="311"/>
        <v>0</v>
      </c>
      <c r="D323" s="354"/>
      <c r="E323" s="354"/>
      <c r="F323" s="354"/>
      <c r="G323" s="148">
        <v>0</v>
      </c>
      <c r="H323" s="148">
        <v>0</v>
      </c>
      <c r="I323" s="355">
        <v>0</v>
      </c>
      <c r="J323" s="148">
        <v>0</v>
      </c>
      <c r="K323" s="148">
        <v>0</v>
      </c>
      <c r="L323" s="148">
        <v>0</v>
      </c>
      <c r="M323" s="148">
        <v>0</v>
      </c>
      <c r="N323" s="148">
        <v>0</v>
      </c>
      <c r="O323" s="148">
        <v>0</v>
      </c>
      <c r="P323" s="148">
        <v>0</v>
      </c>
      <c r="Q323" s="148">
        <v>0</v>
      </c>
      <c r="R323" s="148">
        <v>0</v>
      </c>
      <c r="S323" s="148">
        <v>0</v>
      </c>
      <c r="T323" s="148">
        <v>0</v>
      </c>
      <c r="U323" s="148">
        <v>0</v>
      </c>
      <c r="V323" s="148">
        <v>0</v>
      </c>
      <c r="W323" s="148">
        <v>0</v>
      </c>
      <c r="X323" s="148">
        <v>0</v>
      </c>
      <c r="Y323" s="148">
        <v>0</v>
      </c>
      <c r="Z323" s="148">
        <v>0</v>
      </c>
      <c r="AA323" s="148">
        <v>0</v>
      </c>
      <c r="AB323" s="148">
        <v>0</v>
      </c>
      <c r="AC323" s="148">
        <v>0</v>
      </c>
      <c r="AD323" s="148">
        <v>0</v>
      </c>
      <c r="AE323" s="148">
        <v>0</v>
      </c>
      <c r="AF323" s="148">
        <v>0</v>
      </c>
      <c r="AG323" s="148">
        <v>0</v>
      </c>
      <c r="AH323" s="148">
        <v>0</v>
      </c>
      <c r="AI323" s="148">
        <v>0</v>
      </c>
      <c r="AJ323" s="148">
        <v>0</v>
      </c>
      <c r="AK323" s="148">
        <v>1</v>
      </c>
      <c r="AL323" s="148">
        <v>1</v>
      </c>
      <c r="AM323" s="148">
        <v>1</v>
      </c>
      <c r="AN323" s="148">
        <v>0</v>
      </c>
      <c r="AO323" s="148">
        <v>0</v>
      </c>
      <c r="AP323" s="360">
        <v>0</v>
      </c>
      <c r="AQ323" s="148">
        <v>0</v>
      </c>
      <c r="AR323" s="148">
        <v>0</v>
      </c>
      <c r="AS323" s="148">
        <v>0</v>
      </c>
      <c r="AT323" s="148">
        <v>0</v>
      </c>
      <c r="AU323" s="148">
        <v>0</v>
      </c>
      <c r="AV323" s="148">
        <v>0</v>
      </c>
      <c r="AW323" s="148">
        <v>0</v>
      </c>
      <c r="AX323" s="148">
        <v>0</v>
      </c>
      <c r="AY323" s="148">
        <v>0</v>
      </c>
      <c r="AZ323" s="148">
        <v>0</v>
      </c>
      <c r="BA323" s="148">
        <v>1</v>
      </c>
      <c r="BB323" s="148">
        <v>1</v>
      </c>
      <c r="BC323" s="148">
        <v>1</v>
      </c>
      <c r="BD323" s="148">
        <v>1</v>
      </c>
      <c r="BE323" s="148">
        <v>1</v>
      </c>
      <c r="BF323" s="148">
        <v>1</v>
      </c>
      <c r="BG323" s="148">
        <v>1</v>
      </c>
      <c r="BH323" s="148">
        <v>1</v>
      </c>
      <c r="BI323" s="148">
        <v>1</v>
      </c>
      <c r="BJ323" s="148">
        <v>1</v>
      </c>
      <c r="BK323" s="148">
        <v>1</v>
      </c>
      <c r="BL323" s="148">
        <v>1</v>
      </c>
      <c r="BM323" s="148">
        <v>1</v>
      </c>
      <c r="BN323" s="148">
        <v>0</v>
      </c>
      <c r="BO323" s="148">
        <v>0</v>
      </c>
      <c r="BP323" s="148">
        <v>0</v>
      </c>
      <c r="BQ323" s="148">
        <v>0</v>
      </c>
      <c r="BR323" s="148">
        <v>1</v>
      </c>
      <c r="BS323" s="356">
        <v>0</v>
      </c>
      <c r="BT323" s="148">
        <v>0</v>
      </c>
      <c r="BU323" s="148">
        <v>0</v>
      </c>
      <c r="BV323" s="148">
        <v>0</v>
      </c>
      <c r="BW323" s="148">
        <v>0</v>
      </c>
      <c r="BX323" s="148">
        <v>0</v>
      </c>
      <c r="BY323" s="148">
        <v>0</v>
      </c>
      <c r="BZ323" s="148">
        <v>0</v>
      </c>
      <c r="CA323" s="148">
        <v>0</v>
      </c>
      <c r="CB323" s="148">
        <v>0</v>
      </c>
      <c r="CC323" s="312">
        <v>0</v>
      </c>
      <c r="CD323" s="312">
        <v>0</v>
      </c>
      <c r="CE323" s="312">
        <v>0</v>
      </c>
      <c r="CF323" s="312">
        <v>0</v>
      </c>
      <c r="CG323" s="148">
        <v>0</v>
      </c>
      <c r="CH323" s="148">
        <v>0</v>
      </c>
      <c r="CI323" s="312">
        <v>0</v>
      </c>
      <c r="CJ323" s="148">
        <v>0</v>
      </c>
      <c r="CK323" s="148">
        <v>0</v>
      </c>
      <c r="CL323" s="148">
        <v>0</v>
      </c>
      <c r="CM323" s="148">
        <v>0</v>
      </c>
      <c r="CN323" s="148">
        <v>0</v>
      </c>
      <c r="CO323" s="148">
        <v>0</v>
      </c>
      <c r="CP323" s="148">
        <v>0</v>
      </c>
      <c r="CQ323" s="148">
        <v>0</v>
      </c>
      <c r="CR323" s="148">
        <v>0</v>
      </c>
      <c r="CS323" s="148">
        <v>0</v>
      </c>
      <c r="CT323" s="148">
        <v>0</v>
      </c>
      <c r="CU323" s="148">
        <v>0</v>
      </c>
      <c r="CV323" s="148">
        <v>0</v>
      </c>
      <c r="CW323" s="148">
        <v>0</v>
      </c>
      <c r="CX323" s="148">
        <v>0</v>
      </c>
      <c r="CY323" s="148">
        <v>0</v>
      </c>
      <c r="CZ323" s="148">
        <v>0</v>
      </c>
      <c r="DA323" s="148">
        <v>0</v>
      </c>
      <c r="DB323" s="148">
        <v>0</v>
      </c>
      <c r="DC323" s="148">
        <v>0</v>
      </c>
      <c r="DD323" s="148">
        <v>0</v>
      </c>
      <c r="DE323" s="148">
        <v>0</v>
      </c>
      <c r="DF323" s="148">
        <v>0</v>
      </c>
      <c r="DG323" s="148">
        <v>0</v>
      </c>
      <c r="DH323" s="148">
        <v>0</v>
      </c>
      <c r="DI323" s="148">
        <v>0</v>
      </c>
      <c r="DJ323" s="148">
        <v>0</v>
      </c>
      <c r="DK323" s="148">
        <v>0</v>
      </c>
      <c r="DL323" s="148">
        <v>0</v>
      </c>
      <c r="DM323" s="148">
        <v>0</v>
      </c>
      <c r="DN323" s="148">
        <v>0</v>
      </c>
      <c r="DO323" s="148">
        <v>0</v>
      </c>
      <c r="DP323" s="148">
        <v>0</v>
      </c>
      <c r="DQ323" s="148">
        <v>0</v>
      </c>
      <c r="DR323" s="312">
        <v>0</v>
      </c>
      <c r="DS323" s="148">
        <v>0</v>
      </c>
      <c r="DT323" s="312"/>
      <c r="DU323" s="312"/>
      <c r="DV323" s="312"/>
      <c r="DW323" s="312"/>
      <c r="DX323" s="312"/>
      <c r="DY323" s="312"/>
      <c r="DZ323" s="312"/>
      <c r="EA323" s="312"/>
      <c r="EB323" s="312"/>
      <c r="EC323" s="312"/>
      <c r="ED323" s="312"/>
      <c r="EE323" s="312"/>
      <c r="EF323" s="312"/>
      <c r="EG323" s="312"/>
      <c r="EH323" s="312"/>
      <c r="EI323" s="312"/>
      <c r="EJ323" s="312"/>
      <c r="EK323" s="312"/>
      <c r="EL323" s="312"/>
      <c r="EM323" s="312"/>
      <c r="EN323" s="312"/>
      <c r="EP323" s="312"/>
      <c r="EQ323" s="312"/>
      <c r="ER323" s="312"/>
      <c r="ES323" s="312"/>
      <c r="ET323" s="312"/>
      <c r="EU323" s="431"/>
      <c r="EV323" s="312"/>
      <c r="EW323" s="312"/>
      <c r="EX323" s="312"/>
      <c r="EY323" s="312"/>
      <c r="EZ323" s="312"/>
      <c r="FA323" s="312"/>
      <c r="FB323" s="312">
        <v>1</v>
      </c>
      <c r="FC323" s="312">
        <v>1</v>
      </c>
      <c r="FD323" s="312">
        <v>1</v>
      </c>
      <c r="FE323" s="312">
        <v>1</v>
      </c>
      <c r="FF323" s="312">
        <v>1</v>
      </c>
      <c r="FG323" s="312">
        <v>1</v>
      </c>
      <c r="FH323" s="312">
        <v>1</v>
      </c>
      <c r="FI323" s="312">
        <v>1</v>
      </c>
      <c r="FJ323" s="312">
        <v>1</v>
      </c>
      <c r="FL323" s="312"/>
      <c r="FM323" s="312"/>
      <c r="FN323" s="148">
        <v>0</v>
      </c>
      <c r="FQ323" s="312">
        <v>0</v>
      </c>
      <c r="FR323" s="148">
        <v>0</v>
      </c>
      <c r="FS323" s="312">
        <v>0</v>
      </c>
      <c r="FT323" s="148">
        <v>0</v>
      </c>
      <c r="FU323" s="312">
        <v>0</v>
      </c>
      <c r="FV323" s="312">
        <v>0</v>
      </c>
      <c r="FW323" s="312">
        <v>0</v>
      </c>
      <c r="FX323" s="312">
        <v>0</v>
      </c>
      <c r="FY323" s="312">
        <v>0</v>
      </c>
      <c r="FZ323" s="312">
        <v>0</v>
      </c>
      <c r="GA323" s="312">
        <v>0</v>
      </c>
      <c r="GB323" s="312">
        <v>0</v>
      </c>
      <c r="GC323" s="312">
        <v>0</v>
      </c>
      <c r="GD323" s="312">
        <v>0</v>
      </c>
      <c r="GE323" s="312">
        <v>0</v>
      </c>
      <c r="GF323" s="312">
        <v>0</v>
      </c>
      <c r="GG323" s="312">
        <v>0</v>
      </c>
      <c r="GH323" s="312">
        <v>0</v>
      </c>
      <c r="GI323" s="312">
        <v>0</v>
      </c>
      <c r="GJ323" s="312">
        <v>0</v>
      </c>
      <c r="GK323" s="312">
        <v>0</v>
      </c>
      <c r="GL323" s="312">
        <v>0</v>
      </c>
      <c r="GM323" s="312">
        <v>0</v>
      </c>
      <c r="GN323" s="312">
        <v>0</v>
      </c>
      <c r="GO323" s="312">
        <v>0</v>
      </c>
      <c r="GP323" s="148">
        <v>0</v>
      </c>
      <c r="GQ323" s="312">
        <v>0</v>
      </c>
      <c r="GR323" s="312">
        <v>0</v>
      </c>
      <c r="GS323" s="312">
        <v>0</v>
      </c>
      <c r="GT323" s="312">
        <v>0</v>
      </c>
      <c r="GU323" s="312">
        <v>0</v>
      </c>
      <c r="GV323" s="148">
        <v>0</v>
      </c>
      <c r="GW323" s="148">
        <v>0</v>
      </c>
      <c r="GX323" s="148">
        <v>0</v>
      </c>
      <c r="GY323" s="148">
        <v>0</v>
      </c>
      <c r="GZ323" s="148">
        <v>0</v>
      </c>
      <c r="HA323" s="148">
        <v>0</v>
      </c>
      <c r="HB323" s="148">
        <v>0</v>
      </c>
      <c r="HC323" s="148">
        <v>0</v>
      </c>
      <c r="HD323" s="148">
        <v>0</v>
      </c>
      <c r="HE323" s="148">
        <v>0</v>
      </c>
      <c r="HF323" s="312">
        <v>0</v>
      </c>
      <c r="HG323" s="148">
        <v>0</v>
      </c>
      <c r="HH323" s="148">
        <v>0</v>
      </c>
      <c r="HI323" s="148">
        <v>0</v>
      </c>
      <c r="HJ323" s="148">
        <v>0</v>
      </c>
      <c r="HK323" s="148">
        <v>0</v>
      </c>
      <c r="HL323" s="148">
        <v>0</v>
      </c>
      <c r="HM323" s="148">
        <v>0</v>
      </c>
      <c r="HN323" s="148">
        <v>0</v>
      </c>
      <c r="HO323" s="148">
        <v>0</v>
      </c>
      <c r="HP323" s="148">
        <v>0</v>
      </c>
      <c r="HQ323" s="148">
        <v>0</v>
      </c>
      <c r="HR323" s="148">
        <v>0</v>
      </c>
      <c r="HS323" s="148">
        <v>0</v>
      </c>
      <c r="HT323" s="148">
        <v>0</v>
      </c>
      <c r="HU323" s="148">
        <v>0</v>
      </c>
      <c r="HV323" s="148">
        <v>0</v>
      </c>
      <c r="HW323" s="148">
        <v>0</v>
      </c>
      <c r="HX323" s="148">
        <v>0</v>
      </c>
      <c r="HY323" s="148">
        <v>0</v>
      </c>
      <c r="HZ323" s="148">
        <v>0</v>
      </c>
      <c r="IA323" s="148">
        <v>0</v>
      </c>
      <c r="IB323" s="148">
        <v>0</v>
      </c>
      <c r="IC323" s="148">
        <v>1</v>
      </c>
      <c r="ID323" s="148">
        <v>1</v>
      </c>
      <c r="IE323" s="148">
        <v>1</v>
      </c>
      <c r="IF323" s="148">
        <v>1</v>
      </c>
      <c r="IG323" s="148">
        <v>1</v>
      </c>
      <c r="IH323" s="148">
        <v>1</v>
      </c>
      <c r="II323" s="148">
        <v>1</v>
      </c>
      <c r="IJ323" s="148">
        <v>1</v>
      </c>
      <c r="IK323" s="148">
        <v>1</v>
      </c>
      <c r="IL323" s="148">
        <v>0</v>
      </c>
      <c r="IM323" s="148">
        <v>0</v>
      </c>
      <c r="IN323" s="351">
        <f t="shared" si="312"/>
        <v>0</v>
      </c>
      <c r="IO323" s="148">
        <v>0</v>
      </c>
      <c r="IP323" s="148">
        <v>0</v>
      </c>
      <c r="IQ323" s="148">
        <v>0</v>
      </c>
      <c r="IR323" s="148">
        <v>0</v>
      </c>
      <c r="IS323" s="148">
        <v>0</v>
      </c>
      <c r="IT323" s="148">
        <v>0</v>
      </c>
      <c r="IU323" s="148">
        <v>0</v>
      </c>
      <c r="IV323" s="148">
        <v>0</v>
      </c>
      <c r="IW323" s="148">
        <v>0</v>
      </c>
      <c r="IX323" s="148">
        <v>0</v>
      </c>
      <c r="IY323" s="148">
        <v>0</v>
      </c>
      <c r="IZ323" s="148">
        <v>0</v>
      </c>
      <c r="JA323" s="148">
        <v>0</v>
      </c>
      <c r="JB323" s="148">
        <v>0</v>
      </c>
      <c r="JC323" s="355">
        <f t="shared" si="315"/>
        <v>0</v>
      </c>
      <c r="JD323" s="148">
        <v>0</v>
      </c>
      <c r="JE323" s="148">
        <v>0</v>
      </c>
      <c r="JF323" s="353">
        <f t="shared" si="316"/>
        <v>0</v>
      </c>
      <c r="JG323" s="148">
        <v>0</v>
      </c>
      <c r="JH323" s="148">
        <v>0</v>
      </c>
      <c r="JI323" s="148">
        <v>0</v>
      </c>
      <c r="JJ323" s="148">
        <v>0</v>
      </c>
      <c r="JK323" s="148">
        <v>0</v>
      </c>
      <c r="JL323" s="148">
        <v>0</v>
      </c>
      <c r="JM323" s="148">
        <v>0</v>
      </c>
      <c r="JN323" s="351">
        <f t="shared" si="317"/>
        <v>0</v>
      </c>
      <c r="JO323" s="148">
        <v>0</v>
      </c>
      <c r="JP323" s="148">
        <v>0</v>
      </c>
      <c r="JQ323" s="148">
        <v>0</v>
      </c>
      <c r="JR323" s="148">
        <v>0</v>
      </c>
      <c r="JS323" s="148">
        <v>0</v>
      </c>
      <c r="JT323" s="148">
        <v>0</v>
      </c>
      <c r="JU323" s="148">
        <v>0</v>
      </c>
      <c r="JV323" s="351">
        <f t="shared" si="318"/>
        <v>0</v>
      </c>
      <c r="JW323" s="148">
        <v>0</v>
      </c>
      <c r="JX323" s="148">
        <v>0</v>
      </c>
      <c r="JY323" s="148">
        <v>0</v>
      </c>
      <c r="JZ323" s="148">
        <v>0</v>
      </c>
      <c r="KA323" s="148">
        <v>0</v>
      </c>
      <c r="KB323" s="148">
        <v>0</v>
      </c>
      <c r="KC323" s="148">
        <v>0</v>
      </c>
      <c r="KD323" s="148">
        <v>0</v>
      </c>
      <c r="KE323" s="148">
        <v>0</v>
      </c>
      <c r="KF323" s="148">
        <v>0</v>
      </c>
      <c r="KG323" s="148">
        <v>0</v>
      </c>
      <c r="KH323" s="148">
        <v>0</v>
      </c>
      <c r="KI323" s="148">
        <v>0</v>
      </c>
      <c r="KJ323" s="148">
        <v>0</v>
      </c>
      <c r="KK323" s="148">
        <v>0</v>
      </c>
      <c r="KL323" s="148">
        <v>0</v>
      </c>
      <c r="KM323" s="148">
        <v>0</v>
      </c>
      <c r="KN323" s="148">
        <v>0</v>
      </c>
      <c r="KO323" s="148">
        <v>0</v>
      </c>
      <c r="KP323" s="148">
        <v>0</v>
      </c>
      <c r="KQ323" s="148">
        <v>0</v>
      </c>
      <c r="KR323" s="148">
        <v>0</v>
      </c>
      <c r="KS323" s="148">
        <v>0</v>
      </c>
      <c r="KT323" s="148">
        <v>0</v>
      </c>
      <c r="KU323" s="148">
        <v>0</v>
      </c>
      <c r="KV323" s="148">
        <v>0</v>
      </c>
      <c r="KW323" s="148">
        <v>0</v>
      </c>
      <c r="KX323" s="148">
        <v>0</v>
      </c>
      <c r="KY323" s="148">
        <v>0</v>
      </c>
      <c r="KZ323" s="434">
        <v>0</v>
      </c>
      <c r="LA323" s="434">
        <v>0</v>
      </c>
      <c r="LB323" s="434">
        <v>0</v>
      </c>
      <c r="LC323" s="434">
        <v>0</v>
      </c>
      <c r="LD323" s="434">
        <v>0</v>
      </c>
      <c r="LE323" s="434">
        <v>0</v>
      </c>
      <c r="LF323" s="434">
        <v>0</v>
      </c>
      <c r="LG323" s="434">
        <v>0</v>
      </c>
      <c r="LH323" s="434">
        <v>0</v>
      </c>
      <c r="LI323" s="434">
        <v>0</v>
      </c>
      <c r="LJ323" s="148">
        <v>0</v>
      </c>
      <c r="LK323" s="148">
        <v>0</v>
      </c>
      <c r="LL323" s="148">
        <v>0</v>
      </c>
      <c r="LM323" s="148">
        <v>0</v>
      </c>
      <c r="LN323" s="148">
        <v>0</v>
      </c>
      <c r="LO323" s="148">
        <v>0</v>
      </c>
      <c r="LP323" s="148">
        <v>0</v>
      </c>
      <c r="LQ323" s="148">
        <v>0</v>
      </c>
      <c r="LR323" s="148">
        <v>0</v>
      </c>
      <c r="LS323" s="148">
        <v>0</v>
      </c>
      <c r="LT323" s="148">
        <v>0</v>
      </c>
      <c r="LU323" s="148">
        <v>0</v>
      </c>
      <c r="LV323" s="148">
        <v>0</v>
      </c>
      <c r="LW323" s="148">
        <v>0</v>
      </c>
      <c r="LX323" s="148">
        <v>0</v>
      </c>
      <c r="LY323" s="148">
        <v>0</v>
      </c>
      <c r="LZ323" s="148">
        <v>0</v>
      </c>
      <c r="MA323" s="148">
        <v>0</v>
      </c>
      <c r="MB323" s="148">
        <v>0</v>
      </c>
      <c r="MC323" s="312">
        <v>0</v>
      </c>
      <c r="MD323" s="148">
        <v>0</v>
      </c>
      <c r="ME323" s="148">
        <v>0</v>
      </c>
      <c r="MF323" s="148">
        <v>0</v>
      </c>
      <c r="MG323" s="148">
        <v>0</v>
      </c>
      <c r="MH323" s="148">
        <v>0</v>
      </c>
      <c r="MI323" s="148">
        <v>0</v>
      </c>
      <c r="MJ323" s="148">
        <v>0</v>
      </c>
      <c r="MK323" s="148">
        <v>0</v>
      </c>
      <c r="ML323" s="148">
        <v>0</v>
      </c>
      <c r="MM323" s="148">
        <v>0</v>
      </c>
      <c r="MN323" s="148">
        <v>0</v>
      </c>
      <c r="MO323" s="148">
        <v>0</v>
      </c>
      <c r="MP323" s="148">
        <v>0</v>
      </c>
      <c r="MQ323" s="148">
        <v>0</v>
      </c>
      <c r="MR323" s="148">
        <v>0</v>
      </c>
      <c r="MS323" s="148">
        <v>0</v>
      </c>
      <c r="MT323" s="148">
        <v>0</v>
      </c>
      <c r="MU323" s="148">
        <v>0</v>
      </c>
      <c r="MV323" s="148">
        <v>0</v>
      </c>
      <c r="MW323" s="148">
        <v>0</v>
      </c>
      <c r="MX323" s="148">
        <v>0</v>
      </c>
      <c r="MY323" s="148">
        <v>0</v>
      </c>
      <c r="MZ323" s="148">
        <v>0</v>
      </c>
      <c r="NA323" s="148">
        <v>0</v>
      </c>
      <c r="NB323" s="148">
        <v>0</v>
      </c>
      <c r="NC323" s="148">
        <v>0</v>
      </c>
      <c r="ND323" s="148">
        <v>0</v>
      </c>
      <c r="NE323" s="148">
        <v>0</v>
      </c>
      <c r="NF323" s="148">
        <v>0</v>
      </c>
      <c r="NG323" s="148">
        <v>0</v>
      </c>
      <c r="NH323" s="148">
        <v>0</v>
      </c>
      <c r="NI323" s="148">
        <v>0</v>
      </c>
      <c r="NJ323" s="148">
        <v>0</v>
      </c>
      <c r="NK323" s="148">
        <v>0</v>
      </c>
      <c r="NL323" s="148">
        <v>0</v>
      </c>
      <c r="NM323" s="148">
        <v>0</v>
      </c>
      <c r="NN323" s="148">
        <v>0</v>
      </c>
      <c r="NO323" s="148">
        <v>0</v>
      </c>
      <c r="NP323" s="148">
        <v>0</v>
      </c>
      <c r="NQ323" s="148">
        <v>0</v>
      </c>
      <c r="NR323" s="148">
        <v>0</v>
      </c>
      <c r="NS323" s="148">
        <v>0</v>
      </c>
      <c r="NT323" s="148">
        <v>0</v>
      </c>
      <c r="NU323" s="148">
        <v>0</v>
      </c>
      <c r="NV323" s="148">
        <v>0</v>
      </c>
      <c r="NW323" s="148">
        <v>0</v>
      </c>
      <c r="NX323" s="148">
        <v>0</v>
      </c>
      <c r="NY323" s="148">
        <v>0</v>
      </c>
      <c r="NZ323" s="148">
        <v>0</v>
      </c>
      <c r="OA323" s="148">
        <v>0</v>
      </c>
      <c r="OB323" s="148">
        <v>0</v>
      </c>
      <c r="OC323" s="148">
        <v>0</v>
      </c>
      <c r="OD323" s="148">
        <v>0</v>
      </c>
      <c r="OE323" s="148">
        <v>0</v>
      </c>
      <c r="OF323" s="148">
        <v>0</v>
      </c>
      <c r="OG323" s="148">
        <v>0</v>
      </c>
      <c r="OH323" s="148">
        <v>0</v>
      </c>
      <c r="OI323" s="148">
        <v>0</v>
      </c>
      <c r="OJ323" s="148">
        <v>0</v>
      </c>
      <c r="OK323" s="148">
        <v>0</v>
      </c>
      <c r="OL323" s="148">
        <v>0</v>
      </c>
      <c r="OM323" s="148">
        <v>0</v>
      </c>
      <c r="ON323" s="148">
        <v>0</v>
      </c>
      <c r="OO323" s="148">
        <v>0</v>
      </c>
      <c r="OP323" s="148">
        <v>0</v>
      </c>
      <c r="OQ323" s="148">
        <v>0</v>
      </c>
      <c r="OR323" s="312">
        <v>0</v>
      </c>
      <c r="OS323" s="312">
        <v>0</v>
      </c>
      <c r="OT323" s="434">
        <v>0</v>
      </c>
      <c r="OU323" s="434">
        <v>0</v>
      </c>
      <c r="OV323" s="434">
        <v>0</v>
      </c>
      <c r="OW323" s="434">
        <v>0</v>
      </c>
      <c r="OX323" s="312"/>
      <c r="PG323" s="312"/>
      <c r="PJ323" s="351">
        <f t="shared" si="314"/>
        <v>0</v>
      </c>
      <c r="PK323" s="312"/>
      <c r="PM323" s="312"/>
      <c r="PO323" s="312"/>
      <c r="PV323" s="312"/>
      <c r="RB323" s="312"/>
      <c r="RD323" s="312"/>
      <c r="RE323" s="434"/>
      <c r="RG323" s="312"/>
      <c r="RH323" s="312"/>
      <c r="RI323" s="312"/>
      <c r="RL323" s="312"/>
      <c r="RM323" s="312"/>
      <c r="RN323" s="312"/>
      <c r="RO323" s="312"/>
      <c r="SX323" s="312"/>
      <c r="TI323" s="312"/>
      <c r="TN323" s="312"/>
      <c r="UE323" s="312"/>
      <c r="UF323" s="312"/>
    </row>
    <row r="324" spans="1:597" s="148" customFormat="1" hidden="1" x14ac:dyDescent="0.2">
      <c r="A324" s="327"/>
      <c r="B324" s="354">
        <v>21</v>
      </c>
      <c r="C324" s="399">
        <f t="shared" ca="1" si="311"/>
        <v>0</v>
      </c>
      <c r="D324" s="354"/>
      <c r="E324" s="354"/>
      <c r="F324" s="354"/>
      <c r="G324" s="148">
        <v>7</v>
      </c>
      <c r="H324" s="148">
        <v>7</v>
      </c>
      <c r="I324" s="355">
        <v>8</v>
      </c>
      <c r="J324" s="148">
        <v>9</v>
      </c>
      <c r="K324" s="148">
        <v>9</v>
      </c>
      <c r="L324" s="148">
        <v>9</v>
      </c>
      <c r="M324" s="148">
        <v>10</v>
      </c>
      <c r="N324" s="148">
        <v>9</v>
      </c>
      <c r="O324" s="148">
        <v>8</v>
      </c>
      <c r="P324" s="148">
        <v>8</v>
      </c>
      <c r="Q324" s="148">
        <v>7</v>
      </c>
      <c r="R324" s="148">
        <v>7</v>
      </c>
      <c r="S324" s="148">
        <v>6</v>
      </c>
      <c r="T324" s="148">
        <v>6</v>
      </c>
      <c r="U324" s="148">
        <v>7</v>
      </c>
      <c r="V324" s="148">
        <v>6</v>
      </c>
      <c r="W324" s="148">
        <v>5</v>
      </c>
      <c r="X324" s="148">
        <v>5</v>
      </c>
      <c r="Y324" s="148">
        <v>5</v>
      </c>
      <c r="Z324" s="148">
        <v>5</v>
      </c>
      <c r="AA324" s="148">
        <v>6</v>
      </c>
      <c r="AB324" s="148">
        <v>6</v>
      </c>
      <c r="AC324" s="148">
        <v>6</v>
      </c>
      <c r="AD324" s="148">
        <v>6</v>
      </c>
      <c r="AE324" s="148">
        <v>6</v>
      </c>
      <c r="AF324" s="148">
        <v>4</v>
      </c>
      <c r="AG324" s="148">
        <v>4</v>
      </c>
      <c r="AH324" s="148">
        <v>4</v>
      </c>
      <c r="AI324" s="148">
        <v>3</v>
      </c>
      <c r="AJ324" s="148">
        <v>3</v>
      </c>
      <c r="AK324" s="148">
        <v>1</v>
      </c>
      <c r="AL324" s="148">
        <v>1</v>
      </c>
      <c r="AM324" s="148">
        <v>1</v>
      </c>
      <c r="AN324" s="148">
        <v>2</v>
      </c>
      <c r="AO324" s="148">
        <v>3</v>
      </c>
      <c r="AP324" s="360">
        <v>3</v>
      </c>
      <c r="AQ324" s="148">
        <v>3</v>
      </c>
      <c r="AR324" s="148">
        <v>3</v>
      </c>
      <c r="AS324" s="148">
        <v>4</v>
      </c>
      <c r="AT324" s="148">
        <v>4</v>
      </c>
      <c r="AU324" s="148">
        <v>5</v>
      </c>
      <c r="AV324" s="148">
        <v>5</v>
      </c>
      <c r="AW324" s="148">
        <v>4</v>
      </c>
      <c r="AX324" s="148">
        <v>4</v>
      </c>
      <c r="AY324" s="148">
        <v>4</v>
      </c>
      <c r="AZ324" s="148">
        <v>4</v>
      </c>
      <c r="BA324" s="148">
        <v>4</v>
      </c>
      <c r="BB324" s="148">
        <v>4</v>
      </c>
      <c r="BC324" s="148">
        <v>4</v>
      </c>
      <c r="BD324" s="148">
        <v>4</v>
      </c>
      <c r="BE324" s="148">
        <v>4</v>
      </c>
      <c r="BF324" s="148">
        <v>4</v>
      </c>
      <c r="BG324" s="148">
        <v>4</v>
      </c>
      <c r="BH324" s="148">
        <v>3</v>
      </c>
      <c r="BI324" s="148">
        <v>3</v>
      </c>
      <c r="BJ324" s="148">
        <v>2</v>
      </c>
      <c r="BK324" s="148">
        <v>2</v>
      </c>
      <c r="BL324" s="148">
        <v>2</v>
      </c>
      <c r="BM324" s="148">
        <v>2</v>
      </c>
      <c r="BN324" s="148">
        <v>2</v>
      </c>
      <c r="BO324" s="148">
        <v>2</v>
      </c>
      <c r="BP324" s="148">
        <v>2</v>
      </c>
      <c r="BQ324" s="148">
        <v>2</v>
      </c>
      <c r="BR324" s="148">
        <v>2</v>
      </c>
      <c r="BS324" s="356">
        <v>0</v>
      </c>
      <c r="BT324" s="148">
        <v>1</v>
      </c>
      <c r="BU324" s="148">
        <v>1</v>
      </c>
      <c r="BV324" s="148">
        <v>1</v>
      </c>
      <c r="BW324" s="148">
        <v>1</v>
      </c>
      <c r="BX324" s="148">
        <v>1</v>
      </c>
      <c r="BY324" s="148">
        <v>1</v>
      </c>
      <c r="BZ324" s="148">
        <v>3</v>
      </c>
      <c r="CA324" s="312">
        <v>4</v>
      </c>
      <c r="CB324" s="148">
        <v>2</v>
      </c>
      <c r="CC324" s="312">
        <v>2</v>
      </c>
      <c r="CD324" s="312">
        <v>2</v>
      </c>
      <c r="CE324" s="312">
        <v>2</v>
      </c>
      <c r="CF324" s="312">
        <v>2</v>
      </c>
      <c r="CG324" s="148">
        <v>4</v>
      </c>
      <c r="CH324" s="148">
        <v>4</v>
      </c>
      <c r="CI324" s="312">
        <v>4</v>
      </c>
      <c r="CJ324" s="148">
        <v>5</v>
      </c>
      <c r="CK324" s="148">
        <v>5</v>
      </c>
      <c r="CL324" s="148">
        <v>3</v>
      </c>
      <c r="CM324" s="148">
        <v>3</v>
      </c>
      <c r="CN324" s="148">
        <v>4</v>
      </c>
      <c r="CO324" s="148">
        <v>3</v>
      </c>
      <c r="CP324" s="148">
        <v>3</v>
      </c>
      <c r="CQ324" s="148">
        <v>3</v>
      </c>
      <c r="CR324" s="148">
        <v>3</v>
      </c>
      <c r="CS324" s="148">
        <v>4</v>
      </c>
      <c r="CT324" s="148">
        <v>5</v>
      </c>
      <c r="CU324" s="148">
        <v>5</v>
      </c>
      <c r="CV324" s="148">
        <v>5</v>
      </c>
      <c r="CW324" s="148">
        <v>5</v>
      </c>
      <c r="CX324" s="148">
        <v>6</v>
      </c>
      <c r="CY324" s="148">
        <v>6</v>
      </c>
      <c r="CZ324" s="148">
        <v>8</v>
      </c>
      <c r="DA324" s="148">
        <v>8</v>
      </c>
      <c r="DB324" s="148">
        <v>8</v>
      </c>
      <c r="DC324" s="148">
        <v>7</v>
      </c>
      <c r="DD324" s="148">
        <v>7</v>
      </c>
      <c r="DE324" s="148">
        <v>8</v>
      </c>
      <c r="DF324" s="148">
        <v>7.5</v>
      </c>
      <c r="DG324" s="148">
        <v>7</v>
      </c>
      <c r="DH324" s="148">
        <v>6</v>
      </c>
      <c r="DI324" s="148">
        <v>5</v>
      </c>
      <c r="DJ324" s="148">
        <v>5</v>
      </c>
      <c r="DK324" s="148">
        <v>4</v>
      </c>
      <c r="DL324" s="148">
        <v>4</v>
      </c>
      <c r="DM324" s="148">
        <v>5</v>
      </c>
      <c r="DN324" s="148">
        <v>5</v>
      </c>
      <c r="DO324" s="148">
        <v>5</v>
      </c>
      <c r="DP324" s="148">
        <v>4</v>
      </c>
      <c r="DQ324" s="148">
        <v>5</v>
      </c>
      <c r="DR324" s="312">
        <v>5</v>
      </c>
      <c r="DS324" s="148">
        <v>4</v>
      </c>
      <c r="DT324" s="312">
        <v>3</v>
      </c>
      <c r="DU324" s="312">
        <v>2</v>
      </c>
      <c r="DV324" s="312">
        <v>2</v>
      </c>
      <c r="DW324" s="312">
        <v>2</v>
      </c>
      <c r="DX324" s="312">
        <v>2</v>
      </c>
      <c r="DY324" s="312">
        <v>2</v>
      </c>
      <c r="DZ324" s="312">
        <v>1</v>
      </c>
      <c r="EA324" s="312">
        <v>1</v>
      </c>
      <c r="EB324" s="312">
        <v>1</v>
      </c>
      <c r="EC324" s="312">
        <v>1</v>
      </c>
      <c r="ED324" s="312">
        <v>1</v>
      </c>
      <c r="EE324" s="312">
        <v>1</v>
      </c>
      <c r="EF324" s="312">
        <v>1</v>
      </c>
      <c r="EG324" s="312">
        <v>1</v>
      </c>
      <c r="EH324" s="312">
        <v>1</v>
      </c>
      <c r="EI324" s="312">
        <v>1</v>
      </c>
      <c r="EJ324" s="312">
        <v>2</v>
      </c>
      <c r="EK324" s="312">
        <v>2</v>
      </c>
      <c r="EL324" s="312">
        <v>2</v>
      </c>
      <c r="EM324" s="312">
        <v>2</v>
      </c>
      <c r="EN324" s="312">
        <v>2</v>
      </c>
      <c r="EO324" s="148">
        <v>1</v>
      </c>
      <c r="EP324" s="312">
        <v>1</v>
      </c>
      <c r="EQ324" s="312"/>
      <c r="ER324" s="312">
        <v>1</v>
      </c>
      <c r="ES324" s="312">
        <v>1</v>
      </c>
      <c r="ET324" s="312"/>
      <c r="EU324" s="431"/>
      <c r="EV324" s="312"/>
      <c r="EW324" s="312"/>
      <c r="EX324" s="312"/>
      <c r="EY324" s="312">
        <v>1</v>
      </c>
      <c r="EZ324" s="312">
        <v>1</v>
      </c>
      <c r="FA324" s="312">
        <v>1</v>
      </c>
      <c r="FB324" s="312">
        <v>1</v>
      </c>
      <c r="FC324" s="312">
        <v>1</v>
      </c>
      <c r="FD324" s="312">
        <v>1</v>
      </c>
      <c r="FE324" s="312">
        <v>1</v>
      </c>
      <c r="FF324" s="312">
        <v>1</v>
      </c>
      <c r="FG324" s="312">
        <v>2</v>
      </c>
      <c r="FH324" s="312">
        <v>2</v>
      </c>
      <c r="FI324" s="312">
        <v>2</v>
      </c>
      <c r="FJ324" s="312">
        <v>2</v>
      </c>
      <c r="FK324" s="148">
        <v>1</v>
      </c>
      <c r="FL324" s="312">
        <v>2</v>
      </c>
      <c r="FM324" s="312">
        <v>2</v>
      </c>
      <c r="FN324" s="148">
        <v>2</v>
      </c>
      <c r="FO324" s="148">
        <v>3</v>
      </c>
      <c r="FP324" s="148">
        <v>4</v>
      </c>
      <c r="FQ324" s="312">
        <v>3</v>
      </c>
      <c r="FR324" s="148">
        <v>3</v>
      </c>
      <c r="FS324" s="312">
        <v>4</v>
      </c>
      <c r="FT324" s="148">
        <v>4</v>
      </c>
      <c r="FU324" s="312">
        <v>4</v>
      </c>
      <c r="FV324" s="312">
        <v>5</v>
      </c>
      <c r="FW324" s="312">
        <v>5</v>
      </c>
      <c r="FX324" s="312">
        <v>5</v>
      </c>
      <c r="FY324" s="312">
        <v>5</v>
      </c>
      <c r="FZ324" s="312">
        <v>4</v>
      </c>
      <c r="GA324" s="312">
        <v>5</v>
      </c>
      <c r="GB324" s="312">
        <v>5</v>
      </c>
      <c r="GC324" s="312">
        <v>5</v>
      </c>
      <c r="GD324" s="312">
        <v>5</v>
      </c>
      <c r="GE324" s="312">
        <v>4</v>
      </c>
      <c r="GF324" s="312">
        <v>6</v>
      </c>
      <c r="GG324" s="312">
        <v>6</v>
      </c>
      <c r="GH324" s="312">
        <v>5</v>
      </c>
      <c r="GI324" s="312">
        <v>6</v>
      </c>
      <c r="GJ324" s="312">
        <v>6</v>
      </c>
      <c r="GK324" s="312">
        <v>6</v>
      </c>
      <c r="GL324" s="312">
        <v>7</v>
      </c>
      <c r="GM324" s="312">
        <v>7</v>
      </c>
      <c r="GN324" s="312">
        <v>7</v>
      </c>
      <c r="GO324" s="312">
        <v>9</v>
      </c>
      <c r="GP324" s="148">
        <v>9</v>
      </c>
      <c r="GQ324" s="312">
        <v>7</v>
      </c>
      <c r="GR324" s="312">
        <v>7</v>
      </c>
      <c r="GS324" s="312">
        <v>6</v>
      </c>
      <c r="GT324" s="312">
        <v>8</v>
      </c>
      <c r="GU324" s="312">
        <v>8</v>
      </c>
      <c r="GV324" s="148">
        <v>7</v>
      </c>
      <c r="GW324" s="148">
        <v>6</v>
      </c>
      <c r="GX324" s="148">
        <v>6</v>
      </c>
      <c r="GY324" s="148">
        <v>6</v>
      </c>
      <c r="GZ324" s="148">
        <v>5</v>
      </c>
      <c r="HA324" s="148">
        <v>5</v>
      </c>
      <c r="HB324" s="148">
        <v>6</v>
      </c>
      <c r="HC324" s="148">
        <v>5</v>
      </c>
      <c r="HD324" s="148">
        <v>5</v>
      </c>
      <c r="HE324" s="148">
        <v>5</v>
      </c>
      <c r="HF324" s="312">
        <v>4</v>
      </c>
      <c r="HG324" s="148">
        <v>4</v>
      </c>
      <c r="HH324" s="148">
        <v>4</v>
      </c>
      <c r="HI324" s="148">
        <v>4</v>
      </c>
      <c r="HJ324" s="148">
        <v>4</v>
      </c>
      <c r="HK324" s="148">
        <v>4</v>
      </c>
      <c r="HL324" s="148">
        <v>4</v>
      </c>
      <c r="HM324" s="148">
        <v>4</v>
      </c>
      <c r="HN324" s="148">
        <v>3</v>
      </c>
      <c r="HO324" s="148">
        <v>3</v>
      </c>
      <c r="HP324" s="148">
        <v>2</v>
      </c>
      <c r="HQ324" s="148">
        <v>2</v>
      </c>
      <c r="HR324" s="148">
        <v>2</v>
      </c>
      <c r="HS324" s="148">
        <v>0</v>
      </c>
      <c r="HT324" s="148">
        <v>1</v>
      </c>
      <c r="HU324" s="148">
        <v>1</v>
      </c>
      <c r="HV324" s="148">
        <v>1</v>
      </c>
      <c r="HW324" s="148">
        <v>1</v>
      </c>
      <c r="HX324" s="148">
        <v>2</v>
      </c>
      <c r="HY324" s="148">
        <v>2</v>
      </c>
      <c r="HZ324" s="148">
        <v>2</v>
      </c>
      <c r="IA324" s="148">
        <v>2</v>
      </c>
      <c r="IB324" s="148">
        <v>2</v>
      </c>
      <c r="IC324" s="148">
        <v>2</v>
      </c>
      <c r="ID324" s="148">
        <v>2</v>
      </c>
      <c r="IE324" s="148">
        <v>2</v>
      </c>
      <c r="IF324" s="148">
        <v>3</v>
      </c>
      <c r="IG324" s="148">
        <v>3</v>
      </c>
      <c r="IH324" s="148">
        <v>3</v>
      </c>
      <c r="II324" s="148">
        <v>3</v>
      </c>
      <c r="IJ324" s="148">
        <v>4</v>
      </c>
      <c r="IK324" s="148">
        <v>5</v>
      </c>
      <c r="IL324" s="148">
        <v>4</v>
      </c>
      <c r="IM324" s="148">
        <v>4</v>
      </c>
      <c r="IN324" s="351">
        <f t="shared" si="312"/>
        <v>4</v>
      </c>
      <c r="IO324" s="148">
        <v>4</v>
      </c>
      <c r="IP324" s="148">
        <v>4</v>
      </c>
      <c r="IQ324" s="148">
        <v>4</v>
      </c>
      <c r="IR324" s="148">
        <v>4</v>
      </c>
      <c r="IS324" s="148">
        <v>4</v>
      </c>
      <c r="IT324" s="148">
        <v>4</v>
      </c>
      <c r="IU324" s="148">
        <v>4</v>
      </c>
      <c r="IV324" s="148">
        <v>2</v>
      </c>
      <c r="IW324" s="148">
        <v>2</v>
      </c>
      <c r="IX324" s="148">
        <v>2</v>
      </c>
      <c r="IY324" s="148">
        <v>3</v>
      </c>
      <c r="IZ324" s="148">
        <v>3</v>
      </c>
      <c r="JA324" s="148">
        <v>3</v>
      </c>
      <c r="JB324" s="148">
        <v>3</v>
      </c>
      <c r="JC324" s="355">
        <f t="shared" si="315"/>
        <v>2.5</v>
      </c>
      <c r="JD324" s="148">
        <v>2</v>
      </c>
      <c r="JE324" s="148">
        <v>2</v>
      </c>
      <c r="JF324" s="353">
        <f t="shared" si="316"/>
        <v>2.5</v>
      </c>
      <c r="JG324" s="148">
        <v>3</v>
      </c>
      <c r="JH324" s="148">
        <v>3</v>
      </c>
      <c r="JI324" s="148">
        <v>3</v>
      </c>
      <c r="JJ324" s="148">
        <v>3</v>
      </c>
      <c r="JK324" s="148">
        <v>3</v>
      </c>
      <c r="JL324" s="148">
        <v>3</v>
      </c>
      <c r="JM324" s="148">
        <v>3</v>
      </c>
      <c r="JN324" s="351">
        <f t="shared" si="317"/>
        <v>3</v>
      </c>
      <c r="JO324" s="148">
        <v>3</v>
      </c>
      <c r="JP324" s="148">
        <v>3</v>
      </c>
      <c r="JQ324" s="148">
        <v>2</v>
      </c>
      <c r="JR324" s="148">
        <v>2</v>
      </c>
      <c r="JS324" s="148">
        <v>2</v>
      </c>
      <c r="JT324" s="148">
        <v>2</v>
      </c>
      <c r="JU324" s="148">
        <v>2</v>
      </c>
      <c r="JV324" s="351">
        <f t="shared" si="318"/>
        <v>2</v>
      </c>
      <c r="JW324" s="148">
        <v>2</v>
      </c>
      <c r="JX324" s="148">
        <v>2</v>
      </c>
      <c r="JY324" s="148">
        <v>0</v>
      </c>
      <c r="JZ324" s="148">
        <v>0</v>
      </c>
      <c r="KA324" s="148">
        <v>0</v>
      </c>
      <c r="KB324" s="148">
        <v>0</v>
      </c>
      <c r="KC324" s="148">
        <v>0</v>
      </c>
      <c r="KD324" s="148">
        <v>0</v>
      </c>
      <c r="KE324" s="148">
        <v>0</v>
      </c>
      <c r="KF324" s="148">
        <v>0</v>
      </c>
      <c r="KG324" s="148">
        <v>0</v>
      </c>
      <c r="KH324" s="148">
        <v>0</v>
      </c>
      <c r="KI324" s="148">
        <v>0</v>
      </c>
      <c r="KJ324" s="148">
        <v>0</v>
      </c>
      <c r="KK324" s="148">
        <v>0</v>
      </c>
      <c r="KL324" s="148">
        <v>0</v>
      </c>
      <c r="KM324" s="148">
        <v>0</v>
      </c>
      <c r="KN324" s="148">
        <v>0</v>
      </c>
      <c r="KO324" s="148">
        <v>0</v>
      </c>
      <c r="KP324" s="148">
        <v>0</v>
      </c>
      <c r="KQ324" s="148">
        <v>0</v>
      </c>
      <c r="KR324" s="148">
        <v>0</v>
      </c>
      <c r="KS324" s="148">
        <v>0</v>
      </c>
      <c r="KT324" s="148">
        <v>0</v>
      </c>
      <c r="KU324" s="148">
        <v>1</v>
      </c>
      <c r="KV324" s="148">
        <v>2</v>
      </c>
      <c r="KW324" s="148">
        <v>2</v>
      </c>
      <c r="KX324" s="148">
        <v>2</v>
      </c>
      <c r="KY324" s="148">
        <v>1</v>
      </c>
      <c r="KZ324" s="148">
        <v>0</v>
      </c>
      <c r="LA324" s="148">
        <v>0</v>
      </c>
      <c r="LB324" s="148">
        <v>0</v>
      </c>
      <c r="LC324" s="148">
        <v>0</v>
      </c>
      <c r="LD324" s="148">
        <v>0</v>
      </c>
      <c r="LE324" s="148">
        <v>0</v>
      </c>
      <c r="LF324" s="148">
        <v>0</v>
      </c>
      <c r="LG324" s="148">
        <v>0</v>
      </c>
      <c r="LH324" s="148">
        <v>0</v>
      </c>
      <c r="LI324" s="148">
        <v>0</v>
      </c>
      <c r="LJ324" s="148">
        <v>0</v>
      </c>
      <c r="LK324" s="148">
        <v>0</v>
      </c>
      <c r="LL324" s="148">
        <v>0</v>
      </c>
      <c r="LM324" s="148">
        <v>0</v>
      </c>
      <c r="LN324" s="148">
        <v>0</v>
      </c>
      <c r="LO324" s="148">
        <v>0</v>
      </c>
      <c r="LP324" s="148">
        <v>0</v>
      </c>
      <c r="LQ324" s="148">
        <v>1</v>
      </c>
      <c r="LR324" s="148">
        <v>1</v>
      </c>
      <c r="LS324" s="148">
        <v>1</v>
      </c>
      <c r="LT324" s="148">
        <v>1</v>
      </c>
      <c r="LU324" s="148">
        <v>1</v>
      </c>
      <c r="LV324" s="148">
        <v>0</v>
      </c>
      <c r="LW324" s="148">
        <v>0</v>
      </c>
      <c r="LX324" s="148">
        <v>0</v>
      </c>
      <c r="LY324" s="148">
        <v>0</v>
      </c>
      <c r="LZ324" s="148">
        <v>0</v>
      </c>
      <c r="MA324" s="148">
        <v>1</v>
      </c>
      <c r="MB324" s="148">
        <v>1</v>
      </c>
      <c r="MC324" s="312">
        <v>1</v>
      </c>
      <c r="MD324" s="148">
        <v>1</v>
      </c>
      <c r="ME324" s="148">
        <v>1</v>
      </c>
      <c r="MF324" s="148">
        <v>0</v>
      </c>
      <c r="MG324" s="148">
        <v>0</v>
      </c>
      <c r="MH324" s="148">
        <v>0</v>
      </c>
      <c r="MI324" s="148">
        <v>0</v>
      </c>
      <c r="MJ324" s="148">
        <v>0</v>
      </c>
      <c r="MK324" s="148">
        <v>0</v>
      </c>
      <c r="ML324" s="148">
        <v>0</v>
      </c>
      <c r="MM324" s="148">
        <v>0</v>
      </c>
      <c r="MN324" s="148">
        <v>0</v>
      </c>
      <c r="MO324" s="148">
        <v>0</v>
      </c>
      <c r="MP324" s="148">
        <v>0</v>
      </c>
      <c r="MQ324" s="148">
        <v>0</v>
      </c>
      <c r="MR324" s="148">
        <v>0</v>
      </c>
      <c r="MS324" s="148">
        <v>0</v>
      </c>
      <c r="MT324" s="148">
        <v>0</v>
      </c>
      <c r="MU324" s="148">
        <v>0</v>
      </c>
      <c r="MV324" s="148">
        <v>0</v>
      </c>
      <c r="MW324" s="148">
        <v>0</v>
      </c>
      <c r="MX324" s="148">
        <v>0</v>
      </c>
      <c r="MY324" s="148">
        <v>0</v>
      </c>
      <c r="MZ324" s="148">
        <v>0</v>
      </c>
      <c r="NA324" s="148">
        <v>0</v>
      </c>
      <c r="NB324" s="148">
        <v>0</v>
      </c>
      <c r="NC324" s="148">
        <v>0</v>
      </c>
      <c r="ND324" s="148">
        <v>0</v>
      </c>
      <c r="NE324" s="148">
        <v>0</v>
      </c>
      <c r="NF324" s="148">
        <v>0</v>
      </c>
      <c r="NG324" s="148">
        <v>0</v>
      </c>
      <c r="NH324" s="148">
        <v>0</v>
      </c>
      <c r="NI324" s="148">
        <v>0</v>
      </c>
      <c r="NJ324" s="148">
        <v>0</v>
      </c>
      <c r="NK324" s="148">
        <v>0</v>
      </c>
      <c r="NL324" s="148">
        <v>0</v>
      </c>
      <c r="NM324" s="148">
        <v>0</v>
      </c>
      <c r="NN324" s="148">
        <v>0</v>
      </c>
      <c r="NO324" s="148">
        <v>0</v>
      </c>
      <c r="NP324" s="148">
        <v>0</v>
      </c>
      <c r="NQ324" s="148">
        <v>0</v>
      </c>
      <c r="NR324" s="148">
        <v>0</v>
      </c>
      <c r="NS324" s="148">
        <v>0</v>
      </c>
      <c r="NT324" s="148">
        <v>0</v>
      </c>
      <c r="NU324" s="148">
        <v>0</v>
      </c>
      <c r="NV324" s="148">
        <v>0</v>
      </c>
      <c r="NW324" s="148">
        <v>0</v>
      </c>
      <c r="NX324" s="148">
        <v>0</v>
      </c>
      <c r="NY324" s="148">
        <v>0</v>
      </c>
      <c r="NZ324" s="148">
        <v>0</v>
      </c>
      <c r="OA324" s="148">
        <v>0</v>
      </c>
      <c r="OB324" s="148">
        <v>0</v>
      </c>
      <c r="OC324" s="148">
        <v>0</v>
      </c>
      <c r="OD324" s="148">
        <v>0</v>
      </c>
      <c r="OE324" s="148">
        <v>0</v>
      </c>
      <c r="OF324" s="148">
        <v>0</v>
      </c>
      <c r="OG324" s="148">
        <v>0</v>
      </c>
      <c r="OH324" s="148">
        <v>0</v>
      </c>
      <c r="OI324" s="148">
        <v>0</v>
      </c>
      <c r="OJ324" s="148">
        <v>0</v>
      </c>
      <c r="OK324" s="148">
        <v>0</v>
      </c>
      <c r="OL324" s="148">
        <v>0</v>
      </c>
      <c r="OM324" s="148">
        <v>0</v>
      </c>
      <c r="ON324" s="148">
        <v>0</v>
      </c>
      <c r="OO324" s="148">
        <v>0</v>
      </c>
      <c r="OP324" s="148">
        <v>0</v>
      </c>
      <c r="OQ324" s="148">
        <v>0</v>
      </c>
      <c r="OR324" s="312">
        <v>0</v>
      </c>
      <c r="OS324" s="312">
        <v>0</v>
      </c>
      <c r="OT324" s="434">
        <v>0</v>
      </c>
      <c r="OU324" s="434">
        <v>0</v>
      </c>
      <c r="OV324" s="434">
        <v>0</v>
      </c>
      <c r="OW324" s="434">
        <v>0</v>
      </c>
      <c r="OX324" s="312"/>
      <c r="PD324" s="148">
        <v>1</v>
      </c>
      <c r="PE324" s="148">
        <v>1</v>
      </c>
      <c r="PF324" s="148">
        <v>1</v>
      </c>
      <c r="PG324" s="312">
        <v>1</v>
      </c>
      <c r="PH324" s="148">
        <v>1</v>
      </c>
      <c r="PI324" s="148">
        <v>1</v>
      </c>
      <c r="PJ324" s="351">
        <f t="shared" si="314"/>
        <v>1</v>
      </c>
      <c r="PK324" s="312">
        <v>1</v>
      </c>
      <c r="PL324" s="148">
        <v>1</v>
      </c>
      <c r="PM324" s="312"/>
      <c r="PO324" s="312"/>
      <c r="PV324" s="312"/>
      <c r="RB324" s="312"/>
      <c r="RD324" s="312"/>
      <c r="RE324" s="434"/>
      <c r="RG324" s="312"/>
      <c r="RH324" s="312"/>
      <c r="RI324" s="312"/>
      <c r="RL324" s="312"/>
      <c r="RM324" s="312"/>
      <c r="RN324" s="312"/>
      <c r="RO324" s="312">
        <v>1</v>
      </c>
      <c r="RP324" s="148">
        <v>1</v>
      </c>
      <c r="RQ324" s="148">
        <v>1</v>
      </c>
      <c r="RR324" s="148">
        <v>1</v>
      </c>
      <c r="RS324" s="148">
        <v>1</v>
      </c>
      <c r="RT324" s="148">
        <v>1</v>
      </c>
      <c r="RU324" s="148">
        <v>1</v>
      </c>
      <c r="RV324" s="148">
        <v>1</v>
      </c>
      <c r="RW324" s="148">
        <v>1</v>
      </c>
      <c r="SX324" s="312"/>
      <c r="TI324" s="312"/>
      <c r="TN324" s="312"/>
      <c r="UE324" s="312"/>
      <c r="UF324" s="312"/>
    </row>
    <row r="325" spans="1:597" s="148" customFormat="1" hidden="1" x14ac:dyDescent="0.2">
      <c r="A325" s="354"/>
      <c r="B325" s="354">
        <v>22</v>
      </c>
      <c r="C325" s="399">
        <f t="shared" ca="1" si="311"/>
        <v>0</v>
      </c>
      <c r="D325" s="354"/>
      <c r="E325" s="354"/>
      <c r="F325" s="354"/>
      <c r="G325" s="148">
        <v>8</v>
      </c>
      <c r="H325" s="148">
        <v>8</v>
      </c>
      <c r="I325" s="355">
        <v>8.5</v>
      </c>
      <c r="J325" s="148">
        <v>9</v>
      </c>
      <c r="K325" s="148">
        <v>9</v>
      </c>
      <c r="L325" s="148">
        <v>9</v>
      </c>
      <c r="M325" s="148">
        <v>9</v>
      </c>
      <c r="N325" s="148">
        <v>8</v>
      </c>
      <c r="O325" s="148">
        <v>7</v>
      </c>
      <c r="P325" s="148">
        <v>7</v>
      </c>
      <c r="Q325" s="148">
        <v>8</v>
      </c>
      <c r="R325" s="148">
        <v>8</v>
      </c>
      <c r="S325" s="148">
        <v>8</v>
      </c>
      <c r="T325" s="148">
        <v>8</v>
      </c>
      <c r="U325" s="148">
        <v>6</v>
      </c>
      <c r="V325" s="148">
        <v>7</v>
      </c>
      <c r="W325" s="148">
        <v>8</v>
      </c>
      <c r="X325" s="148">
        <v>9</v>
      </c>
      <c r="Y325" s="148">
        <v>9</v>
      </c>
      <c r="Z325" s="148">
        <v>9</v>
      </c>
      <c r="AA325" s="148">
        <v>8</v>
      </c>
      <c r="AB325" s="148">
        <v>8</v>
      </c>
      <c r="AC325" s="148">
        <v>7</v>
      </c>
      <c r="AD325" s="148">
        <v>7</v>
      </c>
      <c r="AE325" s="148">
        <v>5</v>
      </c>
      <c r="AF325" s="148">
        <v>5</v>
      </c>
      <c r="AG325" s="148">
        <v>4</v>
      </c>
      <c r="AH325" s="148">
        <v>4</v>
      </c>
      <c r="AI325" s="148">
        <v>4</v>
      </c>
      <c r="AJ325" s="148">
        <v>4</v>
      </c>
      <c r="AK325" s="148">
        <v>9</v>
      </c>
      <c r="AL325" s="148">
        <v>9</v>
      </c>
      <c r="AM325" s="148">
        <v>8</v>
      </c>
      <c r="AN325" s="148">
        <v>7</v>
      </c>
      <c r="AO325" s="148">
        <v>8</v>
      </c>
      <c r="AP325" s="360">
        <v>8.5</v>
      </c>
      <c r="AQ325" s="148">
        <v>9</v>
      </c>
      <c r="AR325" s="148">
        <v>9</v>
      </c>
      <c r="AS325" s="148">
        <v>8</v>
      </c>
      <c r="AT325" s="148">
        <v>10</v>
      </c>
      <c r="AU325" s="148">
        <v>10</v>
      </c>
      <c r="AV325" s="148">
        <v>10</v>
      </c>
      <c r="AW325" s="148">
        <v>10</v>
      </c>
      <c r="AX325" s="148">
        <v>11</v>
      </c>
      <c r="AY325" s="148">
        <v>10</v>
      </c>
      <c r="AZ325" s="148">
        <v>9</v>
      </c>
      <c r="BA325" s="148">
        <v>9</v>
      </c>
      <c r="BB325" s="148">
        <v>9</v>
      </c>
      <c r="BC325" s="148">
        <v>9</v>
      </c>
      <c r="BD325" s="148">
        <v>8</v>
      </c>
      <c r="BE325" s="148">
        <v>6</v>
      </c>
      <c r="BF325" s="148">
        <v>5</v>
      </c>
      <c r="BG325" s="148">
        <v>5</v>
      </c>
      <c r="BH325" s="148">
        <v>6</v>
      </c>
      <c r="BI325" s="148">
        <v>5</v>
      </c>
      <c r="BJ325" s="148">
        <v>4</v>
      </c>
      <c r="BK325" s="148">
        <v>4</v>
      </c>
      <c r="BL325" s="148">
        <v>5</v>
      </c>
      <c r="BM325" s="148">
        <v>5</v>
      </c>
      <c r="BN325" s="148">
        <v>5</v>
      </c>
      <c r="BO325" s="148">
        <v>5</v>
      </c>
      <c r="BP325" s="148">
        <v>5</v>
      </c>
      <c r="BQ325" s="148">
        <v>4</v>
      </c>
      <c r="BR325" s="148">
        <v>4</v>
      </c>
      <c r="BS325" s="356">
        <v>0</v>
      </c>
      <c r="BT325" s="148">
        <v>4</v>
      </c>
      <c r="BU325" s="148">
        <v>3</v>
      </c>
      <c r="BV325" s="148">
        <v>3</v>
      </c>
      <c r="BW325" s="148">
        <v>3</v>
      </c>
      <c r="BX325" s="148">
        <v>3</v>
      </c>
      <c r="BY325" s="148">
        <v>3</v>
      </c>
      <c r="BZ325" s="148">
        <v>4</v>
      </c>
      <c r="CA325" s="312">
        <v>4</v>
      </c>
      <c r="CB325" s="148">
        <v>4</v>
      </c>
      <c r="CC325" s="312">
        <v>5</v>
      </c>
      <c r="CD325" s="312">
        <v>6</v>
      </c>
      <c r="CE325" s="312">
        <v>6</v>
      </c>
      <c r="CF325" s="312">
        <v>7</v>
      </c>
      <c r="CG325" s="148">
        <v>8</v>
      </c>
      <c r="CH325" s="148">
        <v>7</v>
      </c>
      <c r="CI325" s="312">
        <v>7</v>
      </c>
      <c r="CJ325" s="148">
        <v>6</v>
      </c>
      <c r="CK325" s="148">
        <v>6</v>
      </c>
      <c r="CL325" s="148">
        <v>4</v>
      </c>
      <c r="CM325" s="148">
        <v>2</v>
      </c>
      <c r="CN325" s="148">
        <v>2</v>
      </c>
      <c r="CO325" s="148">
        <v>3</v>
      </c>
      <c r="CP325" s="148">
        <v>2</v>
      </c>
      <c r="CQ325" s="148">
        <v>1</v>
      </c>
      <c r="CR325" s="148">
        <v>2</v>
      </c>
      <c r="CS325" s="148">
        <v>2</v>
      </c>
      <c r="CT325" s="148">
        <v>1</v>
      </c>
      <c r="CU325" s="148">
        <v>3</v>
      </c>
      <c r="CV325" s="148">
        <v>3</v>
      </c>
      <c r="CW325" s="148">
        <v>3</v>
      </c>
      <c r="CX325" s="148">
        <v>3</v>
      </c>
      <c r="CY325" s="148">
        <v>4</v>
      </c>
      <c r="CZ325" s="148">
        <v>4</v>
      </c>
      <c r="DA325" s="148">
        <v>3</v>
      </c>
      <c r="DB325" s="148">
        <v>3</v>
      </c>
      <c r="DC325" s="148">
        <v>3</v>
      </c>
      <c r="DD325" s="148">
        <v>2</v>
      </c>
      <c r="DE325" s="148">
        <v>2</v>
      </c>
      <c r="DF325" s="148">
        <v>2</v>
      </c>
      <c r="DG325" s="148">
        <v>2</v>
      </c>
      <c r="DH325" s="148">
        <v>1</v>
      </c>
      <c r="DI325" s="148">
        <v>0</v>
      </c>
      <c r="DJ325" s="148">
        <v>0</v>
      </c>
      <c r="DK325" s="148">
        <v>1</v>
      </c>
      <c r="DL325" s="148">
        <v>1</v>
      </c>
      <c r="DM325" s="148">
        <v>1</v>
      </c>
      <c r="DN325" s="148">
        <v>1</v>
      </c>
      <c r="DO325" s="148">
        <v>0</v>
      </c>
      <c r="DP325" s="148">
        <v>0</v>
      </c>
      <c r="DQ325" s="148">
        <v>3</v>
      </c>
      <c r="DR325" s="312">
        <v>3</v>
      </c>
      <c r="DS325" s="148">
        <v>2</v>
      </c>
      <c r="DT325" s="312">
        <v>1</v>
      </c>
      <c r="DU325" s="312">
        <v>1</v>
      </c>
      <c r="DV325" s="312">
        <v>1</v>
      </c>
      <c r="DW325" s="312">
        <v>1</v>
      </c>
      <c r="DX325" s="312">
        <v>1</v>
      </c>
      <c r="DY325" s="312">
        <v>1</v>
      </c>
      <c r="DZ325" s="312">
        <v>1</v>
      </c>
      <c r="EA325" s="312">
        <v>1</v>
      </c>
      <c r="EB325" s="312"/>
      <c r="EC325" s="312"/>
      <c r="ED325" s="312"/>
      <c r="EE325" s="312"/>
      <c r="EF325" s="312"/>
      <c r="EG325" s="312"/>
      <c r="EH325" s="312"/>
      <c r="EI325" s="312"/>
      <c r="EJ325" s="312"/>
      <c r="EK325" s="312"/>
      <c r="EL325" s="312"/>
      <c r="EM325" s="312"/>
      <c r="EN325" s="312"/>
      <c r="EP325" s="312"/>
      <c r="EQ325" s="312"/>
      <c r="ER325" s="312"/>
      <c r="ES325" s="312"/>
      <c r="ET325" s="312"/>
      <c r="EU325" s="431"/>
      <c r="EV325" s="312"/>
      <c r="EW325" s="312"/>
      <c r="EX325" s="312"/>
      <c r="EY325" s="312"/>
      <c r="EZ325" s="312"/>
      <c r="FA325" s="312"/>
      <c r="FB325" s="312"/>
      <c r="FC325" s="312"/>
      <c r="FD325" s="312"/>
      <c r="FE325" s="312"/>
      <c r="FF325" s="312"/>
      <c r="FG325" s="312"/>
      <c r="FH325" s="312"/>
      <c r="FI325" s="312"/>
      <c r="FJ325" s="312"/>
      <c r="FL325" s="312"/>
      <c r="FM325" s="312"/>
      <c r="FN325" s="148">
        <v>0</v>
      </c>
      <c r="FQ325" s="312">
        <v>0</v>
      </c>
      <c r="FR325" s="148">
        <v>0</v>
      </c>
      <c r="FS325" s="312">
        <v>0</v>
      </c>
      <c r="FT325" s="148">
        <v>0</v>
      </c>
      <c r="FU325" s="312">
        <v>0</v>
      </c>
      <c r="FV325" s="312">
        <v>0</v>
      </c>
      <c r="FW325" s="312">
        <v>0</v>
      </c>
      <c r="FX325" s="312">
        <v>0</v>
      </c>
      <c r="FY325" s="312">
        <v>0</v>
      </c>
      <c r="FZ325" s="312">
        <v>0</v>
      </c>
      <c r="GA325" s="312">
        <v>0</v>
      </c>
      <c r="GB325" s="312">
        <v>0</v>
      </c>
      <c r="GC325" s="312">
        <v>0</v>
      </c>
      <c r="GD325" s="312">
        <v>0</v>
      </c>
      <c r="GE325" s="312">
        <v>0</v>
      </c>
      <c r="GF325" s="312">
        <v>0</v>
      </c>
      <c r="GG325" s="312">
        <v>0</v>
      </c>
      <c r="GH325" s="312">
        <v>0</v>
      </c>
      <c r="GI325" s="312">
        <v>0</v>
      </c>
      <c r="GJ325" s="312">
        <v>0</v>
      </c>
      <c r="GK325" s="312">
        <v>0</v>
      </c>
      <c r="GL325" s="312">
        <v>0</v>
      </c>
      <c r="GM325" s="312">
        <v>0</v>
      </c>
      <c r="GN325" s="312">
        <v>0</v>
      </c>
      <c r="GO325" s="312">
        <v>0</v>
      </c>
      <c r="GP325" s="148">
        <v>0</v>
      </c>
      <c r="GQ325" s="312">
        <v>0</v>
      </c>
      <c r="GR325" s="312">
        <v>0</v>
      </c>
      <c r="GS325" s="312">
        <v>0</v>
      </c>
      <c r="GT325" s="312">
        <v>0</v>
      </c>
      <c r="GU325" s="312">
        <v>0</v>
      </c>
      <c r="GV325" s="148">
        <v>1</v>
      </c>
      <c r="GW325" s="148">
        <v>1</v>
      </c>
      <c r="GX325" s="148">
        <v>1</v>
      </c>
      <c r="GY325" s="148">
        <v>1</v>
      </c>
      <c r="GZ325" s="148">
        <v>1</v>
      </c>
      <c r="HA325" s="148">
        <v>1</v>
      </c>
      <c r="HB325" s="148">
        <v>1</v>
      </c>
      <c r="HC325" s="148">
        <v>1</v>
      </c>
      <c r="HD325" s="148">
        <v>1</v>
      </c>
      <c r="HE325" s="148">
        <v>1</v>
      </c>
      <c r="HF325" s="312">
        <v>1</v>
      </c>
      <c r="HG325" s="148">
        <v>1</v>
      </c>
      <c r="HH325" s="148">
        <v>1</v>
      </c>
      <c r="HI325" s="148">
        <v>1</v>
      </c>
      <c r="HJ325" s="148">
        <v>1</v>
      </c>
      <c r="HK325" s="148">
        <v>0</v>
      </c>
      <c r="HL325" s="148">
        <v>0</v>
      </c>
      <c r="HM325" s="148">
        <v>0</v>
      </c>
      <c r="HN325" s="148">
        <v>0</v>
      </c>
      <c r="HO325" s="148">
        <v>0</v>
      </c>
      <c r="HP325" s="148">
        <v>0</v>
      </c>
      <c r="HQ325" s="148">
        <v>0</v>
      </c>
      <c r="HR325" s="148">
        <v>0</v>
      </c>
      <c r="HS325" s="148">
        <v>0</v>
      </c>
      <c r="HT325" s="148">
        <v>0</v>
      </c>
      <c r="HU325" s="148">
        <v>0</v>
      </c>
      <c r="HV325" s="148">
        <v>0</v>
      </c>
      <c r="HW325" s="148">
        <v>0</v>
      </c>
      <c r="HX325" s="148">
        <v>0</v>
      </c>
      <c r="HY325" s="148">
        <v>0</v>
      </c>
      <c r="HZ325" s="148">
        <v>0</v>
      </c>
      <c r="IA325" s="148">
        <v>0</v>
      </c>
      <c r="IB325" s="148">
        <v>0</v>
      </c>
      <c r="IC325" s="148">
        <v>0</v>
      </c>
      <c r="ID325" s="148">
        <v>0</v>
      </c>
      <c r="IE325" s="148">
        <v>0</v>
      </c>
      <c r="IF325" s="148">
        <v>0</v>
      </c>
      <c r="IG325" s="148">
        <v>0</v>
      </c>
      <c r="IH325" s="148">
        <v>0</v>
      </c>
      <c r="II325" s="148">
        <v>0</v>
      </c>
      <c r="IJ325" s="148">
        <v>0</v>
      </c>
      <c r="IK325" s="148">
        <v>0</v>
      </c>
      <c r="IL325" s="148">
        <v>0</v>
      </c>
      <c r="IM325" s="148">
        <v>0</v>
      </c>
      <c r="IN325" s="351">
        <f t="shared" si="312"/>
        <v>0</v>
      </c>
      <c r="IO325" s="148">
        <v>0</v>
      </c>
      <c r="IP325" s="148">
        <v>0</v>
      </c>
      <c r="IQ325" s="148">
        <v>0</v>
      </c>
      <c r="IR325" s="148">
        <v>0</v>
      </c>
      <c r="IS325" s="148">
        <v>0</v>
      </c>
      <c r="IT325" s="148">
        <v>0</v>
      </c>
      <c r="IU325" s="148">
        <v>0</v>
      </c>
      <c r="IV325" s="148">
        <v>0</v>
      </c>
      <c r="IW325" s="148">
        <v>0</v>
      </c>
      <c r="IX325" s="148">
        <v>0</v>
      </c>
      <c r="IY325" s="148">
        <v>0</v>
      </c>
      <c r="IZ325" s="148">
        <v>0</v>
      </c>
      <c r="JA325" s="148">
        <v>0</v>
      </c>
      <c r="JB325" s="148">
        <v>0</v>
      </c>
      <c r="JC325" s="355">
        <f t="shared" si="315"/>
        <v>0</v>
      </c>
      <c r="JD325" s="148">
        <v>0</v>
      </c>
      <c r="JE325" s="148">
        <v>0</v>
      </c>
      <c r="JF325" s="353">
        <f t="shared" si="316"/>
        <v>0</v>
      </c>
      <c r="JG325" s="148">
        <v>0</v>
      </c>
      <c r="JH325" s="148">
        <v>0</v>
      </c>
      <c r="JI325" s="148">
        <v>0</v>
      </c>
      <c r="JJ325" s="148">
        <v>0</v>
      </c>
      <c r="JK325" s="148">
        <v>0</v>
      </c>
      <c r="JL325" s="148">
        <v>0</v>
      </c>
      <c r="JM325" s="148">
        <v>0</v>
      </c>
      <c r="JN325" s="351">
        <f t="shared" si="317"/>
        <v>0</v>
      </c>
      <c r="JO325" s="148">
        <v>0</v>
      </c>
      <c r="JP325" s="148">
        <v>0</v>
      </c>
      <c r="JQ325" s="148">
        <v>0</v>
      </c>
      <c r="JR325" s="148">
        <v>0</v>
      </c>
      <c r="JS325" s="148">
        <v>0</v>
      </c>
      <c r="JT325" s="148">
        <v>0</v>
      </c>
      <c r="JU325" s="148">
        <v>0</v>
      </c>
      <c r="JV325" s="351">
        <f t="shared" si="318"/>
        <v>0</v>
      </c>
      <c r="JW325" s="148">
        <v>0</v>
      </c>
      <c r="JX325" s="148">
        <v>0</v>
      </c>
      <c r="JY325" s="148">
        <v>0</v>
      </c>
      <c r="JZ325" s="148">
        <v>0</v>
      </c>
      <c r="KA325" s="148">
        <v>0</v>
      </c>
      <c r="KB325" s="148">
        <v>0</v>
      </c>
      <c r="KC325" s="148">
        <v>0</v>
      </c>
      <c r="KD325" s="148">
        <v>0</v>
      </c>
      <c r="KE325" s="148">
        <v>0</v>
      </c>
      <c r="KF325" s="148">
        <v>0</v>
      </c>
      <c r="KG325" s="148">
        <v>0</v>
      </c>
      <c r="KH325" s="148">
        <v>0</v>
      </c>
      <c r="KI325" s="148">
        <v>0</v>
      </c>
      <c r="KJ325" s="148">
        <v>0</v>
      </c>
      <c r="KK325" s="148">
        <v>0</v>
      </c>
      <c r="KL325" s="148">
        <v>0</v>
      </c>
      <c r="KM325" s="148">
        <v>0</v>
      </c>
      <c r="KN325" s="148">
        <v>0</v>
      </c>
      <c r="KO325" s="148">
        <v>0</v>
      </c>
      <c r="KP325" s="148">
        <v>0</v>
      </c>
      <c r="KQ325" s="148">
        <v>0</v>
      </c>
      <c r="KR325" s="148">
        <v>0</v>
      </c>
      <c r="KS325" s="148">
        <v>0</v>
      </c>
      <c r="KT325" s="148">
        <v>0</v>
      </c>
      <c r="KU325" s="148">
        <v>0</v>
      </c>
      <c r="KV325" s="148">
        <v>0</v>
      </c>
      <c r="KW325" s="148">
        <v>0</v>
      </c>
      <c r="KX325" s="148">
        <v>0</v>
      </c>
      <c r="KY325" s="148">
        <v>0</v>
      </c>
      <c r="KZ325" s="148">
        <v>0</v>
      </c>
      <c r="LA325" s="148">
        <v>0</v>
      </c>
      <c r="LB325" s="148">
        <v>0</v>
      </c>
      <c r="LC325" s="148">
        <v>0</v>
      </c>
      <c r="LD325" s="148">
        <v>0</v>
      </c>
      <c r="LE325" s="148">
        <v>0</v>
      </c>
      <c r="LF325" s="148">
        <v>0</v>
      </c>
      <c r="LG325" s="148">
        <v>0</v>
      </c>
      <c r="LH325" s="148">
        <v>0</v>
      </c>
      <c r="LI325" s="148">
        <v>0</v>
      </c>
      <c r="LJ325" s="148">
        <v>0</v>
      </c>
      <c r="LK325" s="148">
        <v>0</v>
      </c>
      <c r="LL325" s="148">
        <v>0</v>
      </c>
      <c r="LM325" s="148">
        <v>0</v>
      </c>
      <c r="LN325" s="148">
        <v>0</v>
      </c>
      <c r="LO325" s="148">
        <v>0</v>
      </c>
      <c r="LP325" s="148">
        <v>0</v>
      </c>
      <c r="LQ325" s="148">
        <v>0</v>
      </c>
      <c r="LR325" s="148">
        <v>0</v>
      </c>
      <c r="LS325" s="148">
        <v>0</v>
      </c>
      <c r="LT325" s="148">
        <v>0</v>
      </c>
      <c r="LU325" s="148">
        <v>0</v>
      </c>
      <c r="LV325" s="148">
        <v>0</v>
      </c>
      <c r="LW325" s="148">
        <v>0</v>
      </c>
      <c r="LX325" s="148">
        <v>0</v>
      </c>
      <c r="LY325" s="148">
        <v>0</v>
      </c>
      <c r="LZ325" s="148">
        <v>0</v>
      </c>
      <c r="MA325" s="148">
        <v>0</v>
      </c>
      <c r="MB325" s="148">
        <v>0</v>
      </c>
      <c r="MC325" s="312">
        <v>0</v>
      </c>
      <c r="MD325" s="148">
        <v>0</v>
      </c>
      <c r="ME325" s="148">
        <v>0</v>
      </c>
      <c r="MF325" s="148">
        <v>0</v>
      </c>
      <c r="MG325" s="148">
        <v>0</v>
      </c>
      <c r="MH325" s="148">
        <v>0</v>
      </c>
      <c r="MI325" s="148">
        <v>0</v>
      </c>
      <c r="MJ325" s="148">
        <v>0</v>
      </c>
      <c r="MK325" s="148">
        <v>0</v>
      </c>
      <c r="ML325" s="148">
        <v>0</v>
      </c>
      <c r="MM325" s="148">
        <v>0</v>
      </c>
      <c r="MN325" s="148">
        <v>0</v>
      </c>
      <c r="MO325" s="148">
        <v>0</v>
      </c>
      <c r="MP325" s="148">
        <v>0</v>
      </c>
      <c r="MQ325" s="148">
        <v>0</v>
      </c>
      <c r="MR325" s="148">
        <v>0</v>
      </c>
      <c r="MS325" s="148">
        <v>0</v>
      </c>
      <c r="MT325" s="148">
        <v>0</v>
      </c>
      <c r="MU325" s="148">
        <v>0</v>
      </c>
      <c r="MV325" s="148">
        <v>0</v>
      </c>
      <c r="MW325" s="148">
        <v>0</v>
      </c>
      <c r="MX325" s="148">
        <v>0</v>
      </c>
      <c r="MY325" s="148">
        <v>0</v>
      </c>
      <c r="MZ325" s="148">
        <v>0</v>
      </c>
      <c r="NA325" s="148">
        <v>0</v>
      </c>
      <c r="NB325" s="148">
        <v>0</v>
      </c>
      <c r="NC325" s="148">
        <v>0</v>
      </c>
      <c r="ND325" s="148">
        <v>0</v>
      </c>
      <c r="NE325" s="148">
        <v>0</v>
      </c>
      <c r="NF325" s="148">
        <v>0</v>
      </c>
      <c r="NG325" s="148">
        <v>0</v>
      </c>
      <c r="NH325" s="148">
        <v>0</v>
      </c>
      <c r="NI325" s="148">
        <v>0</v>
      </c>
      <c r="NJ325" s="148">
        <v>0</v>
      </c>
      <c r="NK325" s="148">
        <v>0</v>
      </c>
      <c r="NL325" s="148">
        <v>0</v>
      </c>
      <c r="NM325" s="148">
        <v>0</v>
      </c>
      <c r="NN325" s="148">
        <v>0</v>
      </c>
      <c r="NO325" s="148">
        <v>0</v>
      </c>
      <c r="NP325" s="148">
        <v>0</v>
      </c>
      <c r="NQ325" s="148">
        <v>0</v>
      </c>
      <c r="NR325" s="148">
        <v>0</v>
      </c>
      <c r="NS325" s="148">
        <v>0</v>
      </c>
      <c r="NT325" s="148">
        <v>0</v>
      </c>
      <c r="NU325" s="148">
        <v>0</v>
      </c>
      <c r="NV325" s="148">
        <v>0</v>
      </c>
      <c r="NW325" s="148">
        <v>0</v>
      </c>
      <c r="NX325" s="148">
        <v>0</v>
      </c>
      <c r="NY325" s="148">
        <v>0</v>
      </c>
      <c r="NZ325" s="148">
        <v>0</v>
      </c>
      <c r="OA325" s="148">
        <v>0</v>
      </c>
      <c r="OB325" s="148">
        <v>0</v>
      </c>
      <c r="OC325" s="148">
        <v>0</v>
      </c>
      <c r="OD325" s="148">
        <v>0</v>
      </c>
      <c r="OE325" s="148">
        <v>0</v>
      </c>
      <c r="OF325" s="148">
        <v>0</v>
      </c>
      <c r="OG325" s="148">
        <v>0</v>
      </c>
      <c r="OH325" s="148">
        <v>0</v>
      </c>
      <c r="OI325" s="148">
        <v>0</v>
      </c>
      <c r="OJ325" s="148">
        <v>0</v>
      </c>
      <c r="OK325" s="148">
        <v>0</v>
      </c>
      <c r="OL325" s="148">
        <v>0</v>
      </c>
      <c r="OM325" s="148">
        <v>0</v>
      </c>
      <c r="ON325" s="148">
        <v>0</v>
      </c>
      <c r="OO325" s="148">
        <v>0</v>
      </c>
      <c r="OP325" s="148">
        <v>0</v>
      </c>
      <c r="OQ325" s="148">
        <v>0</v>
      </c>
      <c r="OR325" s="312">
        <v>0</v>
      </c>
      <c r="OS325" s="312">
        <v>0</v>
      </c>
      <c r="OT325" s="434">
        <v>0</v>
      </c>
      <c r="OU325" s="434">
        <v>0</v>
      </c>
      <c r="OV325" s="434">
        <v>0</v>
      </c>
      <c r="OW325" s="434">
        <v>0</v>
      </c>
      <c r="OX325" s="312">
        <v>1</v>
      </c>
      <c r="OY325" s="351">
        <f t="shared" ref="OY325" si="320">SUM(OX325+OZ325)/2</f>
        <v>1</v>
      </c>
      <c r="OZ325" s="148">
        <v>1</v>
      </c>
      <c r="PA325" s="148">
        <v>1</v>
      </c>
      <c r="PB325" s="148">
        <v>1</v>
      </c>
      <c r="PC325" s="148">
        <v>1</v>
      </c>
      <c r="PG325" s="312"/>
      <c r="PJ325" s="351">
        <f t="shared" si="314"/>
        <v>0</v>
      </c>
      <c r="PK325" s="312"/>
      <c r="PM325" s="312"/>
      <c r="PO325" s="312"/>
      <c r="PV325" s="312"/>
      <c r="RB325" s="312"/>
      <c r="RD325" s="312"/>
      <c r="RE325" s="434"/>
      <c r="RG325" s="312"/>
      <c r="RH325" s="312"/>
      <c r="RI325" s="312"/>
      <c r="RL325" s="312"/>
      <c r="RM325" s="312"/>
      <c r="RN325" s="312"/>
      <c r="RO325" s="312"/>
      <c r="SJ325" s="148">
        <v>1</v>
      </c>
      <c r="SK325" s="148">
        <v>1</v>
      </c>
      <c r="SL325" s="148">
        <v>1</v>
      </c>
      <c r="SM325" s="148">
        <v>1</v>
      </c>
      <c r="SN325" s="148">
        <v>1</v>
      </c>
      <c r="SO325" s="148">
        <v>1</v>
      </c>
      <c r="SP325" s="148">
        <v>1</v>
      </c>
      <c r="SQ325" s="148">
        <v>1</v>
      </c>
      <c r="SX325" s="312"/>
      <c r="TI325" s="312"/>
      <c r="TN325" s="312"/>
      <c r="UE325" s="312"/>
      <c r="UF325" s="312"/>
      <c r="UY325" s="148">
        <v>1</v>
      </c>
    </row>
    <row r="326" spans="1:597" s="148" customFormat="1" hidden="1" x14ac:dyDescent="0.2">
      <c r="A326" s="327"/>
      <c r="B326" s="354">
        <v>23</v>
      </c>
      <c r="C326" s="399">
        <f t="shared" ca="1" si="311"/>
        <v>0</v>
      </c>
      <c r="D326" s="354"/>
      <c r="E326" s="354"/>
      <c r="F326" s="354"/>
      <c r="G326" s="148">
        <v>2</v>
      </c>
      <c r="H326" s="148">
        <v>1</v>
      </c>
      <c r="I326" s="355">
        <v>1</v>
      </c>
      <c r="J326" s="148">
        <v>1</v>
      </c>
      <c r="K326" s="148">
        <v>0</v>
      </c>
      <c r="L326" s="148">
        <v>0</v>
      </c>
      <c r="M326" s="148">
        <v>1</v>
      </c>
      <c r="N326" s="148">
        <v>1</v>
      </c>
      <c r="O326" s="148">
        <v>1</v>
      </c>
      <c r="P326" s="148">
        <v>1</v>
      </c>
      <c r="Q326" s="148">
        <v>2</v>
      </c>
      <c r="R326" s="148">
        <v>2</v>
      </c>
      <c r="S326" s="148">
        <v>2</v>
      </c>
      <c r="T326" s="148">
        <v>2</v>
      </c>
      <c r="U326" s="148">
        <v>2</v>
      </c>
      <c r="V326" s="148">
        <v>2</v>
      </c>
      <c r="W326" s="148">
        <v>2</v>
      </c>
      <c r="X326" s="148">
        <v>1</v>
      </c>
      <c r="Y326" s="148">
        <v>1</v>
      </c>
      <c r="Z326" s="148">
        <v>1</v>
      </c>
      <c r="AA326" s="148">
        <v>1</v>
      </c>
      <c r="AB326" s="148">
        <v>1</v>
      </c>
      <c r="AC326" s="148">
        <v>1</v>
      </c>
      <c r="AD326" s="148">
        <v>1</v>
      </c>
      <c r="AE326" s="148">
        <v>1</v>
      </c>
      <c r="AF326" s="148">
        <v>1</v>
      </c>
      <c r="AG326" s="148">
        <v>1</v>
      </c>
      <c r="AH326" s="148">
        <v>1</v>
      </c>
      <c r="AI326" s="148">
        <v>1</v>
      </c>
      <c r="AJ326" s="148">
        <v>1</v>
      </c>
      <c r="AK326" s="148">
        <v>1</v>
      </c>
      <c r="AL326" s="148">
        <v>1</v>
      </c>
      <c r="AM326" s="148">
        <v>1</v>
      </c>
      <c r="AN326" s="148">
        <v>1</v>
      </c>
      <c r="AO326" s="148">
        <v>2</v>
      </c>
      <c r="AP326" s="360">
        <v>2.5</v>
      </c>
      <c r="AQ326" s="148">
        <v>3</v>
      </c>
      <c r="AR326" s="148">
        <v>3</v>
      </c>
      <c r="AS326" s="148">
        <v>3</v>
      </c>
      <c r="AT326" s="148">
        <v>3</v>
      </c>
      <c r="AU326" s="148">
        <v>2</v>
      </c>
      <c r="AV326" s="148">
        <v>2</v>
      </c>
      <c r="AW326" s="148">
        <v>2</v>
      </c>
      <c r="AX326" s="148">
        <v>2</v>
      </c>
      <c r="AY326" s="148">
        <v>2</v>
      </c>
      <c r="AZ326" s="148">
        <v>2</v>
      </c>
      <c r="BA326" s="148">
        <v>2</v>
      </c>
      <c r="BB326" s="148">
        <v>2</v>
      </c>
      <c r="BC326" s="148">
        <v>2</v>
      </c>
      <c r="BD326" s="148">
        <v>2</v>
      </c>
      <c r="BE326" s="148">
        <v>2</v>
      </c>
      <c r="BF326" s="148">
        <v>2</v>
      </c>
      <c r="BG326" s="148">
        <v>2</v>
      </c>
      <c r="BH326" s="148">
        <v>2</v>
      </c>
      <c r="BI326" s="148">
        <v>2</v>
      </c>
      <c r="BJ326" s="148">
        <v>2</v>
      </c>
      <c r="BK326" s="148">
        <v>2</v>
      </c>
      <c r="BL326" s="148">
        <v>2</v>
      </c>
      <c r="BM326" s="148">
        <v>2</v>
      </c>
      <c r="BN326" s="148">
        <v>2</v>
      </c>
      <c r="BO326" s="148">
        <v>2</v>
      </c>
      <c r="BP326" s="148">
        <v>2</v>
      </c>
      <c r="BQ326" s="148">
        <v>1</v>
      </c>
      <c r="BR326" s="148">
        <v>1</v>
      </c>
      <c r="BS326" s="356">
        <v>0</v>
      </c>
      <c r="BT326" s="148">
        <v>1</v>
      </c>
      <c r="BU326" s="148">
        <v>2</v>
      </c>
      <c r="BV326" s="148">
        <v>3</v>
      </c>
      <c r="BW326" s="148">
        <v>3</v>
      </c>
      <c r="BX326" s="148">
        <v>3</v>
      </c>
      <c r="BY326" s="148">
        <v>4</v>
      </c>
      <c r="BZ326" s="148">
        <v>4</v>
      </c>
      <c r="CA326" s="312">
        <v>4</v>
      </c>
      <c r="CB326" s="148">
        <v>4</v>
      </c>
      <c r="CC326" s="312">
        <v>5</v>
      </c>
      <c r="CD326" s="312">
        <v>5</v>
      </c>
      <c r="CE326" s="312">
        <v>5</v>
      </c>
      <c r="CF326" s="312">
        <v>5</v>
      </c>
      <c r="CG326" s="148">
        <v>4</v>
      </c>
      <c r="CH326" s="148">
        <v>3</v>
      </c>
      <c r="CI326" s="312">
        <v>4</v>
      </c>
      <c r="CJ326" s="148">
        <v>4</v>
      </c>
      <c r="CK326" s="148">
        <v>4</v>
      </c>
      <c r="CL326" s="148">
        <v>3</v>
      </c>
      <c r="CM326" s="148">
        <v>3</v>
      </c>
      <c r="CN326" s="148">
        <v>3</v>
      </c>
      <c r="CO326" s="148">
        <v>3</v>
      </c>
      <c r="CP326" s="148">
        <v>3</v>
      </c>
      <c r="CQ326" s="148">
        <v>3</v>
      </c>
      <c r="CR326" s="148">
        <v>3</v>
      </c>
      <c r="CS326" s="148">
        <v>3</v>
      </c>
      <c r="CT326" s="148">
        <v>3</v>
      </c>
      <c r="CU326" s="148">
        <v>3</v>
      </c>
      <c r="CV326" s="148">
        <v>3</v>
      </c>
      <c r="CW326" s="148">
        <v>3</v>
      </c>
      <c r="CX326" s="148">
        <v>3</v>
      </c>
      <c r="CY326" s="148">
        <v>3</v>
      </c>
      <c r="CZ326" s="148">
        <v>3</v>
      </c>
      <c r="DA326" s="148">
        <v>3</v>
      </c>
      <c r="DB326" s="148">
        <v>3</v>
      </c>
      <c r="DC326" s="148">
        <v>3</v>
      </c>
      <c r="DD326" s="148">
        <v>3</v>
      </c>
      <c r="DE326" s="148">
        <v>3</v>
      </c>
      <c r="DF326" s="148">
        <v>3</v>
      </c>
      <c r="DG326" s="148">
        <v>3</v>
      </c>
      <c r="DH326" s="148">
        <v>3</v>
      </c>
      <c r="DI326" s="148">
        <v>3</v>
      </c>
      <c r="DJ326" s="148">
        <v>3</v>
      </c>
      <c r="DK326" s="148">
        <v>3</v>
      </c>
      <c r="DL326" s="148">
        <v>2</v>
      </c>
      <c r="DM326" s="148">
        <v>2</v>
      </c>
      <c r="DN326" s="148">
        <v>3</v>
      </c>
      <c r="DO326" s="148">
        <v>3</v>
      </c>
      <c r="DP326" s="148">
        <v>3</v>
      </c>
      <c r="DQ326" s="148">
        <v>3</v>
      </c>
      <c r="DR326" s="312">
        <v>3</v>
      </c>
      <c r="DS326" s="148">
        <v>3</v>
      </c>
      <c r="DT326" s="312">
        <v>2</v>
      </c>
      <c r="DU326" s="312">
        <v>2</v>
      </c>
      <c r="DV326" s="312">
        <v>2</v>
      </c>
      <c r="DW326" s="312">
        <v>2</v>
      </c>
      <c r="DX326" s="312">
        <v>2</v>
      </c>
      <c r="DY326" s="312">
        <v>2</v>
      </c>
      <c r="DZ326" s="312">
        <v>2</v>
      </c>
      <c r="EA326" s="312">
        <v>2</v>
      </c>
      <c r="EB326" s="312">
        <v>2</v>
      </c>
      <c r="EC326" s="312">
        <v>1</v>
      </c>
      <c r="ED326" s="312">
        <v>1</v>
      </c>
      <c r="EE326" s="312">
        <v>1</v>
      </c>
      <c r="EF326" s="312">
        <v>1</v>
      </c>
      <c r="EG326" s="312">
        <v>1</v>
      </c>
      <c r="EH326" s="312">
        <v>2</v>
      </c>
      <c r="EI326" s="312">
        <v>2</v>
      </c>
      <c r="EJ326" s="312">
        <v>2</v>
      </c>
      <c r="EK326" s="312">
        <v>2</v>
      </c>
      <c r="EL326" s="312">
        <v>1</v>
      </c>
      <c r="EM326" s="312">
        <v>1</v>
      </c>
      <c r="EN326" s="312">
        <v>1</v>
      </c>
      <c r="EO326" s="148">
        <v>1</v>
      </c>
      <c r="EP326" s="312"/>
      <c r="EQ326" s="312"/>
      <c r="ER326" s="312"/>
      <c r="ES326" s="312"/>
      <c r="ET326" s="312"/>
      <c r="EU326" s="431"/>
      <c r="EV326" s="312"/>
      <c r="EW326" s="312">
        <v>1</v>
      </c>
      <c r="EX326" s="312">
        <v>1</v>
      </c>
      <c r="EY326" s="312">
        <v>2</v>
      </c>
      <c r="EZ326" s="312">
        <v>2</v>
      </c>
      <c r="FA326" s="312">
        <v>2</v>
      </c>
      <c r="FB326" s="312">
        <v>2</v>
      </c>
      <c r="FC326" s="312">
        <v>2</v>
      </c>
      <c r="FD326" s="312">
        <v>2</v>
      </c>
      <c r="FE326" s="312">
        <v>2</v>
      </c>
      <c r="FF326" s="312">
        <v>1</v>
      </c>
      <c r="FG326" s="312">
        <v>1</v>
      </c>
      <c r="FH326" s="312">
        <v>1</v>
      </c>
      <c r="FI326" s="312">
        <v>1</v>
      </c>
      <c r="FJ326" s="312">
        <v>1</v>
      </c>
      <c r="FK326" s="148">
        <v>1</v>
      </c>
      <c r="FL326" s="312">
        <v>1</v>
      </c>
      <c r="FM326" s="312">
        <v>1</v>
      </c>
      <c r="FN326" s="148">
        <v>1</v>
      </c>
      <c r="FO326" s="148">
        <v>1</v>
      </c>
      <c r="FQ326" s="312">
        <v>0</v>
      </c>
      <c r="FR326" s="148">
        <v>0</v>
      </c>
      <c r="FS326" s="312">
        <v>0</v>
      </c>
      <c r="FT326" s="148">
        <v>1</v>
      </c>
      <c r="FU326" s="312">
        <v>1</v>
      </c>
      <c r="FV326" s="312">
        <v>1</v>
      </c>
      <c r="FW326" s="312">
        <v>1</v>
      </c>
      <c r="FX326" s="312">
        <v>0</v>
      </c>
      <c r="FY326" s="312">
        <v>0</v>
      </c>
      <c r="FZ326" s="312">
        <v>0</v>
      </c>
      <c r="GA326" s="312">
        <v>0</v>
      </c>
      <c r="GB326" s="312">
        <v>0</v>
      </c>
      <c r="GC326" s="312">
        <v>0</v>
      </c>
      <c r="GD326" s="312">
        <v>0</v>
      </c>
      <c r="GE326" s="312">
        <v>0</v>
      </c>
      <c r="GF326" s="312">
        <v>0</v>
      </c>
      <c r="GG326" s="312">
        <v>0</v>
      </c>
      <c r="GH326" s="312">
        <v>0</v>
      </c>
      <c r="GI326" s="312">
        <v>0</v>
      </c>
      <c r="GJ326" s="312">
        <v>0</v>
      </c>
      <c r="GK326" s="312">
        <v>0</v>
      </c>
      <c r="GL326" s="312">
        <v>0</v>
      </c>
      <c r="GM326" s="312">
        <v>0</v>
      </c>
      <c r="GN326" s="312">
        <v>0</v>
      </c>
      <c r="GO326" s="312">
        <v>0</v>
      </c>
      <c r="GP326" s="148">
        <v>0</v>
      </c>
      <c r="GQ326" s="312">
        <v>0</v>
      </c>
      <c r="GR326" s="312">
        <v>0</v>
      </c>
      <c r="GS326" s="312">
        <v>0</v>
      </c>
      <c r="GT326" s="312">
        <v>0</v>
      </c>
      <c r="GU326" s="312">
        <v>0</v>
      </c>
      <c r="GV326" s="148">
        <v>0</v>
      </c>
      <c r="GW326" s="148">
        <v>0</v>
      </c>
      <c r="GX326" s="148">
        <v>0</v>
      </c>
      <c r="GY326" s="148">
        <v>0</v>
      </c>
      <c r="GZ326" s="148">
        <v>0</v>
      </c>
      <c r="HA326" s="148">
        <v>0</v>
      </c>
      <c r="HB326" s="148">
        <v>0</v>
      </c>
      <c r="HC326" s="148">
        <v>0</v>
      </c>
      <c r="HD326" s="148">
        <v>0</v>
      </c>
      <c r="HE326" s="148">
        <v>0</v>
      </c>
      <c r="HF326" s="312">
        <v>1</v>
      </c>
      <c r="HG326" s="148">
        <v>1</v>
      </c>
      <c r="HH326" s="148">
        <v>1</v>
      </c>
      <c r="HI326" s="148">
        <v>1</v>
      </c>
      <c r="HJ326" s="148">
        <v>1</v>
      </c>
      <c r="HK326" s="148">
        <v>3</v>
      </c>
      <c r="HL326" s="148">
        <v>3</v>
      </c>
      <c r="HM326" s="148">
        <v>3</v>
      </c>
      <c r="HN326" s="148">
        <v>3</v>
      </c>
      <c r="HO326" s="148">
        <v>3</v>
      </c>
      <c r="HP326" s="148">
        <v>3</v>
      </c>
      <c r="HQ326" s="148">
        <v>3</v>
      </c>
      <c r="HR326" s="148">
        <v>3</v>
      </c>
      <c r="HS326" s="148">
        <v>2</v>
      </c>
      <c r="HT326" s="148">
        <v>1</v>
      </c>
      <c r="HU326" s="148">
        <v>1</v>
      </c>
      <c r="HV326" s="148">
        <v>1</v>
      </c>
      <c r="HW326" s="148">
        <v>1</v>
      </c>
      <c r="HX326" s="148">
        <v>1</v>
      </c>
      <c r="HY326" s="148">
        <v>1</v>
      </c>
      <c r="HZ326" s="148">
        <v>1</v>
      </c>
      <c r="IA326" s="148">
        <v>1</v>
      </c>
      <c r="IB326" s="148">
        <v>1</v>
      </c>
      <c r="IC326" s="148">
        <v>1</v>
      </c>
      <c r="ID326" s="148">
        <v>0</v>
      </c>
      <c r="IE326" s="148">
        <v>0</v>
      </c>
      <c r="IF326" s="148">
        <v>0</v>
      </c>
      <c r="IG326" s="148">
        <v>0</v>
      </c>
      <c r="IH326" s="148">
        <v>0</v>
      </c>
      <c r="II326" s="148">
        <v>0</v>
      </c>
      <c r="IJ326" s="148">
        <v>0</v>
      </c>
      <c r="IK326" s="148">
        <v>0</v>
      </c>
      <c r="IL326" s="148">
        <v>0</v>
      </c>
      <c r="IM326" s="148">
        <v>0</v>
      </c>
      <c r="IN326" s="351">
        <f t="shared" si="312"/>
        <v>0</v>
      </c>
      <c r="IO326" s="148">
        <v>0</v>
      </c>
      <c r="IP326" s="148">
        <v>0</v>
      </c>
      <c r="IQ326" s="148">
        <v>0</v>
      </c>
      <c r="IR326" s="148">
        <v>0</v>
      </c>
      <c r="IS326" s="148">
        <v>0</v>
      </c>
      <c r="IT326" s="148">
        <v>0</v>
      </c>
      <c r="IU326" s="148">
        <v>0</v>
      </c>
      <c r="IV326" s="148">
        <v>0</v>
      </c>
      <c r="IW326" s="148">
        <v>0</v>
      </c>
      <c r="IX326" s="148">
        <v>0</v>
      </c>
      <c r="IY326" s="148">
        <v>0</v>
      </c>
      <c r="IZ326" s="148">
        <v>0</v>
      </c>
      <c r="JA326" s="148">
        <v>0</v>
      </c>
      <c r="JB326" s="148">
        <v>0</v>
      </c>
      <c r="JC326" s="355">
        <f t="shared" si="315"/>
        <v>0</v>
      </c>
      <c r="JD326" s="148">
        <v>0</v>
      </c>
      <c r="JE326" s="148">
        <v>0</v>
      </c>
      <c r="JF326" s="353">
        <f t="shared" si="316"/>
        <v>0</v>
      </c>
      <c r="JG326" s="148">
        <v>0</v>
      </c>
      <c r="JH326" s="148">
        <v>0</v>
      </c>
      <c r="JI326" s="148">
        <v>0</v>
      </c>
      <c r="JJ326" s="148">
        <v>0</v>
      </c>
      <c r="JK326" s="148">
        <v>0</v>
      </c>
      <c r="JL326" s="148">
        <v>0</v>
      </c>
      <c r="JM326" s="148">
        <v>0</v>
      </c>
      <c r="JN326" s="351">
        <f t="shared" si="317"/>
        <v>0</v>
      </c>
      <c r="JO326" s="148">
        <v>0</v>
      </c>
      <c r="JP326" s="148">
        <v>0</v>
      </c>
      <c r="JQ326" s="148">
        <v>0</v>
      </c>
      <c r="JR326" s="148">
        <v>0</v>
      </c>
      <c r="JS326" s="148">
        <v>0</v>
      </c>
      <c r="JT326" s="148">
        <v>0</v>
      </c>
      <c r="JU326" s="148">
        <v>0</v>
      </c>
      <c r="JV326" s="351">
        <f t="shared" si="318"/>
        <v>0</v>
      </c>
      <c r="JW326" s="148">
        <v>0</v>
      </c>
      <c r="JX326" s="148">
        <v>0</v>
      </c>
      <c r="JY326" s="148">
        <v>0</v>
      </c>
      <c r="JZ326" s="148">
        <v>0</v>
      </c>
      <c r="KA326" s="148">
        <v>0</v>
      </c>
      <c r="KB326" s="148">
        <v>0</v>
      </c>
      <c r="KC326" s="148">
        <v>0</v>
      </c>
      <c r="KD326" s="148">
        <v>0</v>
      </c>
      <c r="KE326" s="148">
        <v>0</v>
      </c>
      <c r="KF326" s="148">
        <v>0</v>
      </c>
      <c r="KG326" s="148">
        <v>0</v>
      </c>
      <c r="KH326" s="148">
        <v>0</v>
      </c>
      <c r="KI326" s="148">
        <v>0</v>
      </c>
      <c r="KJ326" s="148">
        <v>0</v>
      </c>
      <c r="KK326" s="148">
        <v>0</v>
      </c>
      <c r="KL326" s="148">
        <v>0</v>
      </c>
      <c r="KM326" s="148">
        <v>0</v>
      </c>
      <c r="KN326" s="148">
        <v>0</v>
      </c>
      <c r="KO326" s="148">
        <v>0</v>
      </c>
      <c r="KP326" s="148">
        <v>0</v>
      </c>
      <c r="KQ326" s="148">
        <v>0</v>
      </c>
      <c r="KR326" s="148">
        <v>0</v>
      </c>
      <c r="KS326" s="148">
        <v>0</v>
      </c>
      <c r="KT326" s="148">
        <v>0</v>
      </c>
      <c r="KU326" s="148">
        <v>0</v>
      </c>
      <c r="KV326" s="148">
        <v>0</v>
      </c>
      <c r="KW326" s="148">
        <v>0</v>
      </c>
      <c r="KX326" s="148">
        <v>0</v>
      </c>
      <c r="KY326" s="148">
        <v>1</v>
      </c>
      <c r="KZ326" s="148">
        <v>1</v>
      </c>
      <c r="LA326" s="148">
        <v>0</v>
      </c>
      <c r="LB326" s="148">
        <v>0</v>
      </c>
      <c r="LC326" s="148">
        <v>0</v>
      </c>
      <c r="LD326" s="148">
        <v>0</v>
      </c>
      <c r="LE326" s="148">
        <v>0</v>
      </c>
      <c r="LF326" s="148">
        <v>0</v>
      </c>
      <c r="LG326" s="148">
        <v>0</v>
      </c>
      <c r="LH326" s="148">
        <v>0</v>
      </c>
      <c r="LI326" s="148">
        <v>0</v>
      </c>
      <c r="LJ326" s="148">
        <v>0</v>
      </c>
      <c r="LK326" s="148">
        <v>0</v>
      </c>
      <c r="LL326" s="148">
        <v>0</v>
      </c>
      <c r="LM326" s="148">
        <v>0</v>
      </c>
      <c r="LN326" s="148">
        <v>0</v>
      </c>
      <c r="LO326" s="148">
        <v>0</v>
      </c>
      <c r="LP326" s="148">
        <v>0</v>
      </c>
      <c r="LQ326" s="148">
        <v>0</v>
      </c>
      <c r="LR326" s="148">
        <v>0</v>
      </c>
      <c r="LS326" s="148">
        <v>0</v>
      </c>
      <c r="LT326" s="148">
        <v>0</v>
      </c>
      <c r="LU326" s="148">
        <v>0</v>
      </c>
      <c r="LV326" s="148">
        <v>0</v>
      </c>
      <c r="LW326" s="148">
        <v>0</v>
      </c>
      <c r="LX326" s="148">
        <v>0</v>
      </c>
      <c r="LY326" s="148">
        <v>0</v>
      </c>
      <c r="LZ326" s="148">
        <v>0</v>
      </c>
      <c r="MA326" s="148">
        <v>0</v>
      </c>
      <c r="MB326" s="148">
        <v>0</v>
      </c>
      <c r="MC326" s="312">
        <v>0</v>
      </c>
      <c r="MD326" s="148">
        <v>0</v>
      </c>
      <c r="ME326" s="148">
        <v>0</v>
      </c>
      <c r="MF326" s="148">
        <v>0</v>
      </c>
      <c r="MG326" s="148">
        <v>0</v>
      </c>
      <c r="MH326" s="148">
        <v>0</v>
      </c>
      <c r="MI326" s="148">
        <v>1</v>
      </c>
      <c r="MJ326" s="148">
        <v>1</v>
      </c>
      <c r="MK326" s="148">
        <v>1</v>
      </c>
      <c r="ML326" s="148">
        <v>1</v>
      </c>
      <c r="MM326" s="148">
        <v>1</v>
      </c>
      <c r="MN326" s="148">
        <v>1</v>
      </c>
      <c r="MO326" s="148">
        <v>1</v>
      </c>
      <c r="MP326" s="148">
        <v>1</v>
      </c>
      <c r="MQ326" s="148">
        <v>1</v>
      </c>
      <c r="MR326" s="148">
        <v>1</v>
      </c>
      <c r="MS326" s="148">
        <v>1</v>
      </c>
      <c r="MT326" s="148">
        <v>1</v>
      </c>
      <c r="MU326" s="148">
        <v>1</v>
      </c>
      <c r="MV326" s="148">
        <v>1</v>
      </c>
      <c r="MW326" s="148">
        <v>1</v>
      </c>
      <c r="MX326" s="148">
        <v>1</v>
      </c>
      <c r="MY326" s="148">
        <v>1</v>
      </c>
      <c r="MZ326" s="148">
        <v>1</v>
      </c>
      <c r="NA326" s="148">
        <v>1</v>
      </c>
      <c r="NB326" s="148">
        <v>1</v>
      </c>
      <c r="NC326" s="148">
        <v>1</v>
      </c>
      <c r="ND326" s="148">
        <v>1</v>
      </c>
      <c r="NE326" s="148">
        <v>0</v>
      </c>
      <c r="NF326" s="148">
        <v>0</v>
      </c>
      <c r="NG326" s="148">
        <v>0</v>
      </c>
      <c r="NH326" s="148">
        <v>0</v>
      </c>
      <c r="NI326" s="148">
        <v>0</v>
      </c>
      <c r="NJ326" s="148">
        <v>0</v>
      </c>
      <c r="NK326" s="148">
        <v>0</v>
      </c>
      <c r="NL326" s="148">
        <v>0</v>
      </c>
      <c r="NM326" s="148">
        <v>0</v>
      </c>
      <c r="NN326" s="148">
        <v>0</v>
      </c>
      <c r="NO326" s="148">
        <v>0</v>
      </c>
      <c r="NP326" s="148">
        <v>0</v>
      </c>
      <c r="NQ326" s="148">
        <v>0</v>
      </c>
      <c r="NR326" s="148">
        <v>0</v>
      </c>
      <c r="NS326" s="148">
        <v>0</v>
      </c>
      <c r="NT326" s="148">
        <v>0</v>
      </c>
      <c r="NU326" s="148">
        <v>0</v>
      </c>
      <c r="NV326" s="148">
        <v>0</v>
      </c>
      <c r="NW326" s="148">
        <v>0</v>
      </c>
      <c r="NX326" s="148">
        <v>0</v>
      </c>
      <c r="NY326" s="148">
        <v>0</v>
      </c>
      <c r="NZ326" s="148">
        <v>0</v>
      </c>
      <c r="OA326" s="148">
        <v>0</v>
      </c>
      <c r="OB326" s="148">
        <v>0</v>
      </c>
      <c r="OC326" s="148">
        <v>0</v>
      </c>
      <c r="OD326" s="148">
        <v>0</v>
      </c>
      <c r="OE326" s="148">
        <v>0</v>
      </c>
      <c r="OF326" s="148">
        <v>0</v>
      </c>
      <c r="OG326" s="148">
        <v>0</v>
      </c>
      <c r="OH326" s="148">
        <v>0</v>
      </c>
      <c r="OI326" s="148">
        <v>0</v>
      </c>
      <c r="OJ326" s="148">
        <v>0</v>
      </c>
      <c r="OK326" s="148">
        <v>0</v>
      </c>
      <c r="OL326" s="148">
        <v>0</v>
      </c>
      <c r="OM326" s="148">
        <v>0</v>
      </c>
      <c r="ON326" s="148">
        <v>0</v>
      </c>
      <c r="OO326" s="148">
        <v>0</v>
      </c>
      <c r="OP326" s="148">
        <v>0</v>
      </c>
      <c r="OQ326" s="148">
        <v>0</v>
      </c>
      <c r="OR326" s="312">
        <v>0</v>
      </c>
      <c r="OS326" s="312">
        <v>0</v>
      </c>
      <c r="OT326" s="434">
        <v>0</v>
      </c>
      <c r="OU326" s="434">
        <v>0</v>
      </c>
      <c r="OV326" s="434">
        <v>0</v>
      </c>
      <c r="OW326" s="434">
        <v>0</v>
      </c>
      <c r="OX326" s="312"/>
      <c r="PG326" s="312"/>
      <c r="PJ326" s="351">
        <f t="shared" si="314"/>
        <v>0</v>
      </c>
      <c r="PK326" s="312"/>
      <c r="PM326" s="312"/>
      <c r="PO326" s="312"/>
      <c r="PV326" s="312"/>
      <c r="RB326" s="312"/>
      <c r="RD326" s="312"/>
      <c r="RE326" s="434"/>
      <c r="RG326" s="312"/>
      <c r="RH326" s="312"/>
      <c r="RI326" s="312"/>
      <c r="RL326" s="312"/>
      <c r="RM326" s="312"/>
      <c r="RN326" s="312"/>
      <c r="RO326" s="312"/>
      <c r="SX326" s="312"/>
      <c r="TI326" s="312"/>
      <c r="TN326" s="312"/>
      <c r="TP326" s="148">
        <v>1</v>
      </c>
      <c r="TQ326" s="148">
        <v>1</v>
      </c>
      <c r="TR326" s="148">
        <v>1</v>
      </c>
      <c r="TS326" s="148">
        <v>1</v>
      </c>
      <c r="TT326" s="148">
        <v>1</v>
      </c>
      <c r="TU326" s="148">
        <v>1</v>
      </c>
      <c r="TW326" s="148">
        <v>1</v>
      </c>
      <c r="UE326" s="312"/>
      <c r="UF326" s="312"/>
      <c r="VD326" s="148">
        <v>1</v>
      </c>
      <c r="VE326" s="148">
        <v>1</v>
      </c>
      <c r="VF326" s="148">
        <v>1</v>
      </c>
      <c r="VG326" s="148">
        <v>1</v>
      </c>
    </row>
    <row r="327" spans="1:597" s="148" customFormat="1" hidden="1" x14ac:dyDescent="0.2">
      <c r="A327" s="354"/>
      <c r="B327" s="354">
        <v>24</v>
      </c>
      <c r="C327" s="399">
        <f t="shared" ca="1" si="311"/>
        <v>0</v>
      </c>
      <c r="D327" s="354"/>
      <c r="E327" s="354"/>
      <c r="F327" s="354"/>
      <c r="G327" s="148">
        <v>0</v>
      </c>
      <c r="H327" s="148">
        <v>0</v>
      </c>
      <c r="I327" s="355">
        <v>0</v>
      </c>
      <c r="J327" s="148">
        <v>0</v>
      </c>
      <c r="K327" s="148">
        <v>0</v>
      </c>
      <c r="L327" s="148">
        <v>1</v>
      </c>
      <c r="M327" s="148">
        <v>1</v>
      </c>
      <c r="N327" s="148">
        <v>1</v>
      </c>
      <c r="O327" s="148">
        <v>1</v>
      </c>
      <c r="P327" s="148">
        <v>1</v>
      </c>
      <c r="Q327" s="148">
        <v>1</v>
      </c>
      <c r="R327" s="148">
        <v>1</v>
      </c>
      <c r="S327" s="148">
        <v>1</v>
      </c>
      <c r="T327" s="148">
        <v>1</v>
      </c>
      <c r="U327" s="148">
        <v>1</v>
      </c>
      <c r="V327" s="148">
        <v>1</v>
      </c>
      <c r="W327" s="148">
        <v>1</v>
      </c>
      <c r="X327" s="148">
        <v>1</v>
      </c>
      <c r="Y327" s="148">
        <v>1</v>
      </c>
      <c r="Z327" s="148">
        <v>0</v>
      </c>
      <c r="AA327" s="148">
        <v>0</v>
      </c>
      <c r="AB327" s="148">
        <v>0</v>
      </c>
      <c r="AC327" s="148">
        <v>0</v>
      </c>
      <c r="AD327" s="148">
        <v>0</v>
      </c>
      <c r="AE327" s="148">
        <v>0</v>
      </c>
      <c r="AF327" s="148">
        <v>1</v>
      </c>
      <c r="AG327" s="148">
        <v>1</v>
      </c>
      <c r="AH327" s="148">
        <v>1</v>
      </c>
      <c r="AI327" s="148">
        <v>0</v>
      </c>
      <c r="AJ327" s="148">
        <v>0</v>
      </c>
      <c r="AK327" s="148">
        <v>0</v>
      </c>
      <c r="AL327" s="148">
        <v>0</v>
      </c>
      <c r="AM327" s="148">
        <v>0</v>
      </c>
      <c r="AN327" s="148">
        <v>0</v>
      </c>
      <c r="AO327" s="148">
        <v>1</v>
      </c>
      <c r="AP327" s="360">
        <v>1</v>
      </c>
      <c r="AQ327" s="148">
        <v>1</v>
      </c>
      <c r="AR327" s="148">
        <v>1</v>
      </c>
      <c r="AS327" s="148">
        <v>0</v>
      </c>
      <c r="AT327" s="148">
        <v>0</v>
      </c>
      <c r="AU327" s="148">
        <v>0</v>
      </c>
      <c r="AV327" s="148">
        <v>0</v>
      </c>
      <c r="AW327" s="148">
        <v>0</v>
      </c>
      <c r="AX327" s="148">
        <v>0</v>
      </c>
      <c r="AY327" s="148">
        <v>0</v>
      </c>
      <c r="AZ327" s="148">
        <v>0</v>
      </c>
      <c r="BA327" s="148">
        <v>0</v>
      </c>
      <c r="BB327" s="148">
        <v>0</v>
      </c>
      <c r="BC327" s="148">
        <v>0</v>
      </c>
      <c r="BD327" s="148">
        <v>0</v>
      </c>
      <c r="BE327" s="148">
        <v>0</v>
      </c>
      <c r="BF327" s="148">
        <v>0</v>
      </c>
      <c r="BG327" s="148">
        <v>0</v>
      </c>
      <c r="BH327" s="148">
        <v>0</v>
      </c>
      <c r="BI327" s="148">
        <v>0</v>
      </c>
      <c r="BJ327" s="148">
        <v>0</v>
      </c>
      <c r="BK327" s="148">
        <v>0</v>
      </c>
      <c r="BL327" s="148">
        <v>0</v>
      </c>
      <c r="BM327" s="148">
        <v>0</v>
      </c>
      <c r="BN327" s="148">
        <v>0</v>
      </c>
      <c r="BO327" s="148">
        <v>0</v>
      </c>
      <c r="BP327" s="148">
        <v>0</v>
      </c>
      <c r="BQ327" s="148">
        <v>0</v>
      </c>
      <c r="BR327" s="148">
        <v>0</v>
      </c>
      <c r="BS327" s="356">
        <v>0</v>
      </c>
      <c r="BT327" s="148">
        <v>0</v>
      </c>
      <c r="BU327" s="148">
        <v>0</v>
      </c>
      <c r="BV327" s="148">
        <v>0</v>
      </c>
      <c r="BW327" s="148">
        <v>0</v>
      </c>
      <c r="BX327" s="148">
        <v>0</v>
      </c>
      <c r="BY327" s="148">
        <v>0</v>
      </c>
      <c r="BZ327" s="148">
        <v>0</v>
      </c>
      <c r="CA327" s="148">
        <v>0</v>
      </c>
      <c r="CB327" s="148">
        <v>0</v>
      </c>
      <c r="CC327" s="312">
        <v>0</v>
      </c>
      <c r="CD327" s="312">
        <v>0</v>
      </c>
      <c r="CE327" s="312">
        <v>0</v>
      </c>
      <c r="CF327" s="312">
        <v>0</v>
      </c>
      <c r="CG327" s="148">
        <v>0</v>
      </c>
      <c r="CH327" s="148">
        <v>0</v>
      </c>
      <c r="CI327" s="148">
        <v>0</v>
      </c>
      <c r="CJ327" s="148">
        <v>0</v>
      </c>
      <c r="CK327" s="148">
        <v>0</v>
      </c>
      <c r="CL327" s="148">
        <v>0</v>
      </c>
      <c r="CM327" s="148">
        <v>0</v>
      </c>
      <c r="CN327" s="148">
        <v>0</v>
      </c>
      <c r="CO327" s="148">
        <v>0</v>
      </c>
      <c r="CP327" s="148">
        <v>0</v>
      </c>
      <c r="CQ327" s="148">
        <v>1</v>
      </c>
      <c r="CR327" s="148">
        <v>1</v>
      </c>
      <c r="CS327" s="148">
        <v>1</v>
      </c>
      <c r="CT327" s="148">
        <v>1</v>
      </c>
      <c r="CU327" s="148">
        <v>1</v>
      </c>
      <c r="CV327" s="148">
        <v>1</v>
      </c>
      <c r="CW327" s="148">
        <v>1</v>
      </c>
      <c r="CX327" s="148">
        <v>1</v>
      </c>
      <c r="CY327" s="148">
        <v>1</v>
      </c>
      <c r="CZ327" s="148">
        <v>0</v>
      </c>
      <c r="DA327" s="148">
        <v>0</v>
      </c>
      <c r="DB327" s="148">
        <v>0</v>
      </c>
      <c r="DC327" s="148">
        <v>0</v>
      </c>
      <c r="DD327" s="148">
        <v>0</v>
      </c>
      <c r="DE327" s="148">
        <v>0</v>
      </c>
      <c r="DF327" s="148">
        <v>0</v>
      </c>
      <c r="DG327" s="148">
        <v>0</v>
      </c>
      <c r="DH327" s="148">
        <v>0</v>
      </c>
      <c r="DI327" s="148">
        <v>0</v>
      </c>
      <c r="DJ327" s="148">
        <v>0</v>
      </c>
      <c r="DK327" s="148">
        <v>0</v>
      </c>
      <c r="DL327" s="148">
        <v>1</v>
      </c>
      <c r="DM327" s="148">
        <v>1</v>
      </c>
      <c r="DN327" s="148">
        <v>1</v>
      </c>
      <c r="DO327" s="148">
        <v>1</v>
      </c>
      <c r="DP327" s="148">
        <v>1</v>
      </c>
      <c r="DQ327" s="148">
        <v>1</v>
      </c>
      <c r="DR327" s="312">
        <v>1</v>
      </c>
      <c r="DS327" s="148">
        <v>1</v>
      </c>
      <c r="DT327" s="312"/>
      <c r="DU327" s="312"/>
      <c r="DV327" s="312"/>
      <c r="DW327" s="312"/>
      <c r="DX327" s="312"/>
      <c r="DY327" s="312"/>
      <c r="DZ327" s="312"/>
      <c r="EA327" s="312"/>
      <c r="EB327" s="312"/>
      <c r="EC327" s="312"/>
      <c r="ED327" s="312"/>
      <c r="EE327" s="312"/>
      <c r="EF327" s="312"/>
      <c r="EG327" s="312"/>
      <c r="EH327" s="312"/>
      <c r="EI327" s="312"/>
      <c r="EJ327" s="312"/>
      <c r="EK327" s="312"/>
      <c r="EL327" s="312">
        <v>1</v>
      </c>
      <c r="EM327" s="312">
        <v>1</v>
      </c>
      <c r="EN327" s="312">
        <v>1</v>
      </c>
      <c r="EO327" s="148">
        <v>1</v>
      </c>
      <c r="EP327" s="312">
        <v>1</v>
      </c>
      <c r="EQ327" s="312"/>
      <c r="ER327" s="312">
        <v>1</v>
      </c>
      <c r="ES327" s="312">
        <v>1</v>
      </c>
      <c r="ET327" s="312">
        <v>1</v>
      </c>
      <c r="EU327" s="431">
        <v>1</v>
      </c>
      <c r="EV327" s="312">
        <v>1</v>
      </c>
      <c r="EW327" s="312">
        <v>1</v>
      </c>
      <c r="EX327" s="312">
        <v>1</v>
      </c>
      <c r="EY327" s="312">
        <v>1</v>
      </c>
      <c r="EZ327" s="312">
        <v>1</v>
      </c>
      <c r="FA327" s="312">
        <v>1</v>
      </c>
      <c r="FB327" s="312">
        <v>1</v>
      </c>
      <c r="FC327" s="312">
        <v>1</v>
      </c>
      <c r="FD327" s="312">
        <v>1</v>
      </c>
      <c r="FE327" s="312">
        <v>2</v>
      </c>
      <c r="FF327" s="312">
        <v>2</v>
      </c>
      <c r="FG327" s="312">
        <v>2</v>
      </c>
      <c r="FH327" s="312">
        <v>2</v>
      </c>
      <c r="FI327" s="312">
        <v>2</v>
      </c>
      <c r="FJ327" s="312">
        <v>2</v>
      </c>
      <c r="FK327" s="148">
        <v>2</v>
      </c>
      <c r="FL327" s="312">
        <v>2</v>
      </c>
      <c r="FM327" s="312">
        <v>2</v>
      </c>
      <c r="FN327" s="148">
        <v>2</v>
      </c>
      <c r="FO327" s="148">
        <v>2</v>
      </c>
      <c r="FP327" s="148">
        <v>2</v>
      </c>
      <c r="FQ327" s="312">
        <v>2</v>
      </c>
      <c r="FR327" s="148">
        <v>2</v>
      </c>
      <c r="FS327" s="312">
        <v>2</v>
      </c>
      <c r="FT327" s="148">
        <v>2</v>
      </c>
      <c r="FU327" s="312">
        <v>1</v>
      </c>
      <c r="FV327" s="312">
        <v>1</v>
      </c>
      <c r="FW327" s="312">
        <v>1</v>
      </c>
      <c r="FX327" s="312">
        <v>1</v>
      </c>
      <c r="FY327" s="312">
        <v>1</v>
      </c>
      <c r="FZ327" s="312">
        <v>1</v>
      </c>
      <c r="GA327" s="312">
        <v>1</v>
      </c>
      <c r="GB327" s="312">
        <v>1</v>
      </c>
      <c r="GC327" s="312">
        <v>1</v>
      </c>
      <c r="GD327" s="312">
        <v>1</v>
      </c>
      <c r="GE327" s="312">
        <v>1</v>
      </c>
      <c r="GF327" s="312">
        <v>1</v>
      </c>
      <c r="GG327" s="312">
        <v>1</v>
      </c>
      <c r="GH327" s="312">
        <v>1</v>
      </c>
      <c r="GI327" s="312">
        <v>1</v>
      </c>
      <c r="GJ327" s="312">
        <v>1</v>
      </c>
      <c r="GK327" s="312">
        <v>1</v>
      </c>
      <c r="GL327" s="312">
        <v>1</v>
      </c>
      <c r="GM327" s="312">
        <v>1</v>
      </c>
      <c r="GN327" s="312">
        <v>1</v>
      </c>
      <c r="GO327" s="312">
        <v>1</v>
      </c>
      <c r="GP327" s="148">
        <v>1</v>
      </c>
      <c r="GQ327" s="312">
        <v>2</v>
      </c>
      <c r="GR327" s="312">
        <v>1</v>
      </c>
      <c r="GS327" s="312">
        <v>1</v>
      </c>
      <c r="GT327" s="312">
        <v>1</v>
      </c>
      <c r="GU327" s="312">
        <v>1</v>
      </c>
      <c r="GV327" s="148">
        <v>1</v>
      </c>
      <c r="GW327" s="148">
        <v>1</v>
      </c>
      <c r="GX327" s="148">
        <v>2</v>
      </c>
      <c r="GY327" s="148">
        <v>1</v>
      </c>
      <c r="GZ327" s="148">
        <v>1</v>
      </c>
      <c r="HA327" s="148">
        <v>1</v>
      </c>
      <c r="HB327" s="148">
        <v>1</v>
      </c>
      <c r="HC327" s="148">
        <v>1</v>
      </c>
      <c r="HD327" s="148">
        <v>1</v>
      </c>
      <c r="HE327" s="148">
        <v>2</v>
      </c>
      <c r="HF327" s="312">
        <v>2</v>
      </c>
      <c r="HG327" s="148">
        <v>1</v>
      </c>
      <c r="HH327" s="148">
        <v>1</v>
      </c>
      <c r="HI327" s="148">
        <v>1</v>
      </c>
      <c r="HJ327" s="148">
        <v>1</v>
      </c>
      <c r="HK327" s="148">
        <v>1</v>
      </c>
      <c r="HL327" s="148">
        <v>1</v>
      </c>
      <c r="HM327" s="148">
        <v>2</v>
      </c>
      <c r="HN327" s="148">
        <v>1</v>
      </c>
      <c r="HO327" s="148">
        <v>1</v>
      </c>
      <c r="HP327" s="148">
        <v>1</v>
      </c>
      <c r="HQ327" s="148">
        <v>1</v>
      </c>
      <c r="HR327" s="148">
        <v>2</v>
      </c>
      <c r="HS327" s="148">
        <v>1</v>
      </c>
      <c r="HT327" s="148">
        <v>1</v>
      </c>
      <c r="HU327" s="148">
        <v>1</v>
      </c>
      <c r="HV327" s="148">
        <v>1</v>
      </c>
      <c r="HW327" s="148">
        <v>1</v>
      </c>
      <c r="HX327" s="148">
        <v>1</v>
      </c>
      <c r="HY327" s="148">
        <v>1</v>
      </c>
      <c r="HZ327" s="148">
        <v>1</v>
      </c>
      <c r="IA327" s="148">
        <v>1</v>
      </c>
      <c r="IB327" s="148">
        <v>2</v>
      </c>
      <c r="IC327" s="148">
        <v>2</v>
      </c>
      <c r="ID327" s="148">
        <v>2</v>
      </c>
      <c r="IE327" s="148">
        <v>2</v>
      </c>
      <c r="IF327" s="148">
        <v>2</v>
      </c>
      <c r="IG327" s="148">
        <v>2</v>
      </c>
      <c r="IH327" s="148">
        <v>2</v>
      </c>
      <c r="II327" s="148">
        <v>1</v>
      </c>
      <c r="IJ327" s="148">
        <v>2</v>
      </c>
      <c r="IK327" s="148">
        <v>1</v>
      </c>
      <c r="IL327" s="148">
        <v>1</v>
      </c>
      <c r="IM327" s="148">
        <v>0</v>
      </c>
      <c r="IN327" s="351">
        <f t="shared" si="312"/>
        <v>0</v>
      </c>
      <c r="IO327" s="148">
        <v>0</v>
      </c>
      <c r="IP327" s="148">
        <v>0</v>
      </c>
      <c r="IQ327" s="148">
        <v>0</v>
      </c>
      <c r="IR327" s="148">
        <v>0</v>
      </c>
      <c r="IS327" s="148">
        <v>0</v>
      </c>
      <c r="IT327" s="148">
        <v>0</v>
      </c>
      <c r="IU327" s="148">
        <v>0</v>
      </c>
      <c r="IV327" s="148">
        <v>0</v>
      </c>
      <c r="IW327" s="148">
        <v>0</v>
      </c>
      <c r="IX327" s="148">
        <v>0</v>
      </c>
      <c r="IY327" s="148">
        <v>0</v>
      </c>
      <c r="IZ327" s="148">
        <v>0</v>
      </c>
      <c r="JA327" s="148">
        <v>0</v>
      </c>
      <c r="JB327" s="148">
        <v>0</v>
      </c>
      <c r="JC327" s="355">
        <f t="shared" si="315"/>
        <v>0</v>
      </c>
      <c r="JD327" s="148">
        <v>0</v>
      </c>
      <c r="JE327" s="148">
        <v>0</v>
      </c>
      <c r="JF327" s="353">
        <f t="shared" si="316"/>
        <v>0</v>
      </c>
      <c r="JG327" s="148">
        <v>0</v>
      </c>
      <c r="JH327" s="148">
        <v>0</v>
      </c>
      <c r="JI327" s="148">
        <v>0</v>
      </c>
      <c r="JJ327" s="148">
        <v>0</v>
      </c>
      <c r="JK327" s="148">
        <v>0</v>
      </c>
      <c r="JL327" s="148">
        <v>0</v>
      </c>
      <c r="JM327" s="148">
        <v>0</v>
      </c>
      <c r="JN327" s="351">
        <f t="shared" si="317"/>
        <v>0</v>
      </c>
      <c r="JO327" s="148">
        <v>0</v>
      </c>
      <c r="JP327" s="148">
        <v>0</v>
      </c>
      <c r="JQ327" s="148">
        <v>0</v>
      </c>
      <c r="JR327" s="148">
        <v>0</v>
      </c>
      <c r="JS327" s="148">
        <v>0</v>
      </c>
      <c r="JT327" s="148">
        <v>0</v>
      </c>
      <c r="JU327" s="148">
        <v>0</v>
      </c>
      <c r="JV327" s="351">
        <f t="shared" si="318"/>
        <v>0</v>
      </c>
      <c r="JW327" s="148">
        <v>0</v>
      </c>
      <c r="JX327" s="148">
        <v>0</v>
      </c>
      <c r="JY327" s="148">
        <v>0</v>
      </c>
      <c r="JZ327" s="148">
        <v>0</v>
      </c>
      <c r="KA327" s="148">
        <v>0</v>
      </c>
      <c r="KB327" s="148">
        <v>0</v>
      </c>
      <c r="KC327" s="148">
        <v>0</v>
      </c>
      <c r="KD327" s="148">
        <v>0</v>
      </c>
      <c r="KE327" s="148">
        <v>0</v>
      </c>
      <c r="KF327" s="148">
        <v>0</v>
      </c>
      <c r="KG327" s="148">
        <v>0</v>
      </c>
      <c r="KH327" s="148">
        <v>0</v>
      </c>
      <c r="KI327" s="148">
        <v>0</v>
      </c>
      <c r="KJ327" s="148">
        <v>0</v>
      </c>
      <c r="KK327" s="148">
        <v>0</v>
      </c>
      <c r="KL327" s="148">
        <v>0</v>
      </c>
      <c r="KM327" s="148">
        <v>0</v>
      </c>
      <c r="KN327" s="148">
        <v>0</v>
      </c>
      <c r="KO327" s="148">
        <v>0</v>
      </c>
      <c r="KP327" s="148">
        <v>0</v>
      </c>
      <c r="KQ327" s="148">
        <v>0</v>
      </c>
      <c r="KR327" s="148">
        <v>0</v>
      </c>
      <c r="KS327" s="148">
        <v>0</v>
      </c>
      <c r="KT327" s="148">
        <v>0</v>
      </c>
      <c r="KU327" s="148">
        <v>0</v>
      </c>
      <c r="KV327" s="148">
        <v>0</v>
      </c>
      <c r="KW327" s="148">
        <v>0</v>
      </c>
      <c r="KX327" s="148">
        <v>0</v>
      </c>
      <c r="KY327" s="148">
        <v>0</v>
      </c>
      <c r="KZ327" s="434">
        <v>0</v>
      </c>
      <c r="LA327" s="434">
        <v>0</v>
      </c>
      <c r="LB327" s="434">
        <v>0</v>
      </c>
      <c r="LC327" s="434">
        <v>0</v>
      </c>
      <c r="LD327" s="434">
        <v>0</v>
      </c>
      <c r="LE327" s="434">
        <v>0</v>
      </c>
      <c r="LF327" s="434">
        <v>0</v>
      </c>
      <c r="LG327" s="434">
        <v>0</v>
      </c>
      <c r="LH327" s="434">
        <v>0</v>
      </c>
      <c r="LI327" s="434">
        <v>0</v>
      </c>
      <c r="LJ327" s="148">
        <v>0</v>
      </c>
      <c r="LK327" s="148">
        <v>0</v>
      </c>
      <c r="LL327" s="148">
        <v>0</v>
      </c>
      <c r="LM327" s="148">
        <v>0</v>
      </c>
      <c r="LN327" s="148">
        <v>0</v>
      </c>
      <c r="LO327" s="148">
        <v>0</v>
      </c>
      <c r="LP327" s="148">
        <v>0</v>
      </c>
      <c r="LQ327" s="148">
        <v>0</v>
      </c>
      <c r="LR327" s="148">
        <v>0</v>
      </c>
      <c r="LS327" s="148">
        <v>0</v>
      </c>
      <c r="LT327" s="148">
        <v>0</v>
      </c>
      <c r="LU327" s="148">
        <v>0</v>
      </c>
      <c r="LV327" s="148">
        <v>0</v>
      </c>
      <c r="LW327" s="148">
        <v>0</v>
      </c>
      <c r="LX327" s="148">
        <v>0</v>
      </c>
      <c r="LY327" s="148">
        <v>0</v>
      </c>
      <c r="LZ327" s="148">
        <v>0</v>
      </c>
      <c r="MA327" s="148">
        <v>0</v>
      </c>
      <c r="MB327" s="148">
        <v>0</v>
      </c>
      <c r="MC327" s="312">
        <v>0</v>
      </c>
      <c r="MD327" s="148">
        <v>0</v>
      </c>
      <c r="ME327" s="148">
        <v>0</v>
      </c>
      <c r="MF327" s="148">
        <v>0</v>
      </c>
      <c r="MG327" s="148">
        <v>0</v>
      </c>
      <c r="MH327" s="148">
        <v>0</v>
      </c>
      <c r="MI327" s="148">
        <v>0</v>
      </c>
      <c r="MJ327" s="148">
        <v>0</v>
      </c>
      <c r="MK327" s="148">
        <v>0</v>
      </c>
      <c r="ML327" s="148">
        <v>0</v>
      </c>
      <c r="MM327" s="148">
        <v>0</v>
      </c>
      <c r="MN327" s="148">
        <v>0</v>
      </c>
      <c r="MO327" s="148">
        <v>0</v>
      </c>
      <c r="MP327" s="148">
        <v>0</v>
      </c>
      <c r="MQ327" s="148">
        <v>0</v>
      </c>
      <c r="MR327" s="148">
        <v>0</v>
      </c>
      <c r="MS327" s="148">
        <v>0</v>
      </c>
      <c r="MT327" s="148">
        <v>0</v>
      </c>
      <c r="MU327" s="148">
        <v>0</v>
      </c>
      <c r="MV327" s="148">
        <v>0</v>
      </c>
      <c r="MW327" s="148">
        <v>0</v>
      </c>
      <c r="MX327" s="148">
        <v>0</v>
      </c>
      <c r="MY327" s="148">
        <v>0</v>
      </c>
      <c r="MZ327" s="148">
        <v>0</v>
      </c>
      <c r="NA327" s="148">
        <v>0</v>
      </c>
      <c r="NB327" s="148">
        <v>0</v>
      </c>
      <c r="NC327" s="148">
        <v>0</v>
      </c>
      <c r="ND327" s="148">
        <v>0</v>
      </c>
      <c r="NE327" s="148">
        <v>0</v>
      </c>
      <c r="NF327" s="148">
        <v>0</v>
      </c>
      <c r="NG327" s="148">
        <v>0</v>
      </c>
      <c r="NH327" s="148">
        <v>0</v>
      </c>
      <c r="NI327" s="148">
        <v>0</v>
      </c>
      <c r="NJ327" s="148">
        <v>0</v>
      </c>
      <c r="NK327" s="148">
        <v>0</v>
      </c>
      <c r="NL327" s="148">
        <v>0</v>
      </c>
      <c r="NM327" s="148">
        <v>0</v>
      </c>
      <c r="NN327" s="148">
        <v>0</v>
      </c>
      <c r="NO327" s="148">
        <v>0</v>
      </c>
      <c r="NP327" s="148">
        <v>0</v>
      </c>
      <c r="NQ327" s="148">
        <v>0</v>
      </c>
      <c r="NR327" s="148">
        <v>0</v>
      </c>
      <c r="NS327" s="148">
        <v>0</v>
      </c>
      <c r="NT327" s="148">
        <v>0</v>
      </c>
      <c r="NU327" s="148">
        <v>0</v>
      </c>
      <c r="NV327" s="148">
        <v>0</v>
      </c>
      <c r="NW327" s="148">
        <v>0</v>
      </c>
      <c r="NX327" s="148">
        <v>0</v>
      </c>
      <c r="NY327" s="148">
        <v>0</v>
      </c>
      <c r="NZ327" s="148">
        <v>0</v>
      </c>
      <c r="OA327" s="148">
        <v>0</v>
      </c>
      <c r="OB327" s="148">
        <v>0</v>
      </c>
      <c r="OC327" s="148">
        <v>0</v>
      </c>
      <c r="OD327" s="148">
        <v>0</v>
      </c>
      <c r="OE327" s="148">
        <v>0</v>
      </c>
      <c r="OF327" s="148">
        <v>0</v>
      </c>
      <c r="OG327" s="148">
        <v>0</v>
      </c>
      <c r="OH327" s="148">
        <v>0</v>
      </c>
      <c r="OI327" s="148">
        <v>0</v>
      </c>
      <c r="OJ327" s="148">
        <v>0</v>
      </c>
      <c r="OK327" s="148">
        <v>0</v>
      </c>
      <c r="OL327" s="148">
        <v>0</v>
      </c>
      <c r="OM327" s="148">
        <v>0</v>
      </c>
      <c r="ON327" s="148">
        <v>0</v>
      </c>
      <c r="OO327" s="148">
        <v>0</v>
      </c>
      <c r="OP327" s="148">
        <v>0</v>
      </c>
      <c r="OQ327" s="148">
        <v>0</v>
      </c>
      <c r="OR327" s="312">
        <v>0</v>
      </c>
      <c r="OS327" s="312">
        <v>0</v>
      </c>
      <c r="OT327" s="434">
        <v>0</v>
      </c>
      <c r="OU327" s="434">
        <v>0</v>
      </c>
      <c r="OV327" s="434">
        <v>0</v>
      </c>
      <c r="OW327" s="434">
        <v>0</v>
      </c>
      <c r="OX327" s="312"/>
      <c r="PG327" s="312"/>
      <c r="PJ327" s="351">
        <f t="shared" si="314"/>
        <v>0</v>
      </c>
      <c r="PK327" s="312"/>
      <c r="PM327" s="312"/>
      <c r="PO327" s="312"/>
      <c r="PV327" s="312"/>
      <c r="RB327" s="312"/>
      <c r="RD327" s="312"/>
      <c r="RE327" s="434"/>
      <c r="RG327" s="312"/>
      <c r="RH327" s="312"/>
      <c r="RI327" s="312"/>
      <c r="RL327" s="312"/>
      <c r="RM327" s="312"/>
      <c r="RN327" s="312"/>
      <c r="RO327" s="312"/>
      <c r="SX327" s="312"/>
      <c r="TI327" s="312"/>
      <c r="TN327" s="312"/>
      <c r="UE327" s="312"/>
      <c r="UF327" s="312"/>
    </row>
    <row r="328" spans="1:597" hidden="1" x14ac:dyDescent="0.2">
      <c r="A328" s="327"/>
      <c r="B328" s="403" t="s">
        <v>45</v>
      </c>
      <c r="C328" s="415">
        <f ca="1">SUM(C304:C327)</f>
        <v>0</v>
      </c>
      <c r="G328" s="407">
        <f t="shared" ref="G328:R328" si="321">SUM(G304:G327)</f>
        <v>31</v>
      </c>
      <c r="H328" s="407">
        <f t="shared" si="321"/>
        <v>30</v>
      </c>
      <c r="I328" s="407">
        <f t="shared" si="321"/>
        <v>31</v>
      </c>
      <c r="J328" s="407">
        <f t="shared" si="321"/>
        <v>32</v>
      </c>
      <c r="K328" s="407">
        <f t="shared" si="321"/>
        <v>31</v>
      </c>
      <c r="L328" s="407">
        <f t="shared" si="321"/>
        <v>32</v>
      </c>
      <c r="M328" s="407">
        <f t="shared" si="321"/>
        <v>34</v>
      </c>
      <c r="N328" s="407">
        <f t="shared" si="321"/>
        <v>32</v>
      </c>
      <c r="O328" s="407">
        <f t="shared" si="321"/>
        <v>32</v>
      </c>
      <c r="P328" s="407">
        <f t="shared" si="321"/>
        <v>30</v>
      </c>
      <c r="Q328" s="407">
        <f t="shared" si="321"/>
        <v>31</v>
      </c>
      <c r="R328" s="407">
        <f t="shared" si="321"/>
        <v>32</v>
      </c>
      <c r="S328" s="407">
        <f t="shared" ref="S328:CD328" si="322">SUM(S304:S327)</f>
        <v>32</v>
      </c>
      <c r="T328" s="407">
        <f t="shared" si="322"/>
        <v>29</v>
      </c>
      <c r="U328" s="407">
        <f t="shared" si="322"/>
        <v>30</v>
      </c>
      <c r="V328" s="407">
        <f t="shared" si="322"/>
        <v>29</v>
      </c>
      <c r="W328" s="407">
        <f t="shared" si="322"/>
        <v>30</v>
      </c>
      <c r="X328" s="407">
        <f t="shared" si="322"/>
        <v>31</v>
      </c>
      <c r="Y328" s="407">
        <f t="shared" si="322"/>
        <v>30</v>
      </c>
      <c r="Z328" s="407">
        <f t="shared" si="322"/>
        <v>29</v>
      </c>
      <c r="AA328" s="407">
        <f t="shared" si="322"/>
        <v>28</v>
      </c>
      <c r="AB328" s="407">
        <f t="shared" si="322"/>
        <v>28</v>
      </c>
      <c r="AC328" s="407">
        <f t="shared" si="322"/>
        <v>26</v>
      </c>
      <c r="AD328" s="407">
        <f t="shared" si="322"/>
        <v>26</v>
      </c>
      <c r="AE328" s="407">
        <f t="shared" si="322"/>
        <v>23</v>
      </c>
      <c r="AF328" s="407">
        <f t="shared" si="322"/>
        <v>23</v>
      </c>
      <c r="AG328" s="407">
        <f t="shared" si="322"/>
        <v>22</v>
      </c>
      <c r="AH328" s="407">
        <f t="shared" si="322"/>
        <v>21</v>
      </c>
      <c r="AI328" s="407">
        <f t="shared" si="322"/>
        <v>18</v>
      </c>
      <c r="AJ328" s="407">
        <f t="shared" si="322"/>
        <v>19</v>
      </c>
      <c r="AK328" s="407">
        <f t="shared" si="322"/>
        <v>25</v>
      </c>
      <c r="AL328" s="407">
        <f t="shared" si="322"/>
        <v>24</v>
      </c>
      <c r="AM328" s="407">
        <f t="shared" si="322"/>
        <v>23</v>
      </c>
      <c r="AN328" s="407">
        <f t="shared" si="322"/>
        <v>22</v>
      </c>
      <c r="AO328" s="407">
        <f t="shared" si="322"/>
        <v>24</v>
      </c>
      <c r="AP328" s="407">
        <f t="shared" si="322"/>
        <v>24</v>
      </c>
      <c r="AQ328" s="407">
        <f t="shared" si="322"/>
        <v>24</v>
      </c>
      <c r="AR328" s="407">
        <f t="shared" si="322"/>
        <v>26</v>
      </c>
      <c r="AS328" s="407">
        <f t="shared" si="322"/>
        <v>25</v>
      </c>
      <c r="AT328" s="407">
        <f t="shared" si="322"/>
        <v>26</v>
      </c>
      <c r="AU328" s="407">
        <f t="shared" si="322"/>
        <v>27</v>
      </c>
      <c r="AV328" s="407">
        <f t="shared" si="322"/>
        <v>27</v>
      </c>
      <c r="AW328" s="409">
        <f t="shared" si="322"/>
        <v>24</v>
      </c>
      <c r="AX328" s="409">
        <f t="shared" si="322"/>
        <v>25</v>
      </c>
      <c r="AY328" s="409">
        <f t="shared" si="322"/>
        <v>25</v>
      </c>
      <c r="AZ328" s="409">
        <f t="shared" si="322"/>
        <v>25</v>
      </c>
      <c r="BA328" s="409">
        <f t="shared" si="322"/>
        <v>26</v>
      </c>
      <c r="BB328" s="409">
        <f t="shared" si="322"/>
        <v>26</v>
      </c>
      <c r="BC328" s="409">
        <f t="shared" si="322"/>
        <v>26</v>
      </c>
      <c r="BD328" s="409">
        <f t="shared" si="322"/>
        <v>27</v>
      </c>
      <c r="BE328" s="409">
        <f t="shared" si="322"/>
        <v>25</v>
      </c>
      <c r="BF328" s="409">
        <f t="shared" si="322"/>
        <v>24</v>
      </c>
      <c r="BG328" s="407">
        <f t="shared" si="322"/>
        <v>24</v>
      </c>
      <c r="BH328" s="407">
        <f t="shared" si="322"/>
        <v>22</v>
      </c>
      <c r="BI328" s="407">
        <f t="shared" si="322"/>
        <v>20</v>
      </c>
      <c r="BJ328" s="407">
        <f t="shared" si="322"/>
        <v>18</v>
      </c>
      <c r="BK328" s="407">
        <f t="shared" si="322"/>
        <v>18</v>
      </c>
      <c r="BL328" s="407">
        <f t="shared" si="322"/>
        <v>17</v>
      </c>
      <c r="BM328" s="407">
        <f t="shared" si="322"/>
        <v>17</v>
      </c>
      <c r="BN328" s="407">
        <f t="shared" si="322"/>
        <v>18</v>
      </c>
      <c r="BO328" s="407">
        <f t="shared" si="322"/>
        <v>17</v>
      </c>
      <c r="BP328" s="407">
        <f t="shared" si="322"/>
        <v>20</v>
      </c>
      <c r="BQ328" s="407">
        <f t="shared" si="322"/>
        <v>18</v>
      </c>
      <c r="BR328" s="407">
        <f t="shared" si="322"/>
        <v>17</v>
      </c>
      <c r="BS328" s="407">
        <f t="shared" si="322"/>
        <v>0</v>
      </c>
      <c r="BT328" s="407">
        <f t="shared" si="322"/>
        <v>19</v>
      </c>
      <c r="BU328" s="407">
        <f t="shared" si="322"/>
        <v>19</v>
      </c>
      <c r="BV328" s="407">
        <f t="shared" si="322"/>
        <v>19</v>
      </c>
      <c r="BW328" s="407">
        <f t="shared" si="322"/>
        <v>20</v>
      </c>
      <c r="BX328" s="407">
        <f t="shared" si="322"/>
        <v>21</v>
      </c>
      <c r="BY328" s="407">
        <f t="shared" si="322"/>
        <v>20</v>
      </c>
      <c r="BZ328" s="407">
        <f t="shared" si="322"/>
        <v>23</v>
      </c>
      <c r="CA328" s="407">
        <f t="shared" si="322"/>
        <v>25</v>
      </c>
      <c r="CB328" s="407">
        <f t="shared" si="322"/>
        <v>24</v>
      </c>
      <c r="CC328" s="407">
        <f t="shared" si="322"/>
        <v>26</v>
      </c>
      <c r="CD328" s="407">
        <f t="shared" si="322"/>
        <v>25</v>
      </c>
      <c r="CE328" s="407">
        <f t="shared" ref="CE328:DQ328" si="323">SUM(CE304:CE327)</f>
        <v>23</v>
      </c>
      <c r="CF328" s="407">
        <f t="shared" si="323"/>
        <v>25</v>
      </c>
      <c r="CG328" s="407">
        <f t="shared" si="323"/>
        <v>28</v>
      </c>
      <c r="CH328" s="407">
        <f t="shared" si="323"/>
        <v>25</v>
      </c>
      <c r="CI328" s="407">
        <f t="shared" si="323"/>
        <v>25</v>
      </c>
      <c r="CJ328" s="407">
        <f t="shared" si="323"/>
        <v>24</v>
      </c>
      <c r="CK328" s="407">
        <f t="shared" si="323"/>
        <v>25</v>
      </c>
      <c r="CL328" s="407">
        <f t="shared" si="323"/>
        <v>20</v>
      </c>
      <c r="CM328" s="407">
        <f t="shared" si="323"/>
        <v>21</v>
      </c>
      <c r="CN328" s="407">
        <f t="shared" si="323"/>
        <v>22</v>
      </c>
      <c r="CO328" s="407">
        <f t="shared" si="323"/>
        <v>21</v>
      </c>
      <c r="CP328" s="407">
        <f t="shared" si="323"/>
        <v>21</v>
      </c>
      <c r="CQ328" s="407">
        <f t="shared" si="323"/>
        <v>21</v>
      </c>
      <c r="CR328" s="407">
        <f t="shared" si="323"/>
        <v>23</v>
      </c>
      <c r="CS328" s="407">
        <f t="shared" si="323"/>
        <v>25</v>
      </c>
      <c r="CT328" s="407">
        <f t="shared" si="323"/>
        <v>24</v>
      </c>
      <c r="CU328" s="407">
        <f t="shared" si="323"/>
        <v>24</v>
      </c>
      <c r="CV328" s="407">
        <f t="shared" si="323"/>
        <v>25</v>
      </c>
      <c r="CW328" s="407">
        <f t="shared" si="323"/>
        <v>25</v>
      </c>
      <c r="CX328" s="407">
        <f t="shared" si="323"/>
        <v>28</v>
      </c>
      <c r="CY328" s="407">
        <f t="shared" si="323"/>
        <v>30</v>
      </c>
      <c r="CZ328" s="407">
        <f t="shared" si="323"/>
        <v>32</v>
      </c>
      <c r="DA328" s="407">
        <f t="shared" si="323"/>
        <v>33</v>
      </c>
      <c r="DB328" s="407">
        <f t="shared" si="323"/>
        <v>34</v>
      </c>
      <c r="DC328" s="407">
        <f t="shared" si="323"/>
        <v>33</v>
      </c>
      <c r="DD328" s="407">
        <f t="shared" si="323"/>
        <v>30</v>
      </c>
      <c r="DE328" s="407">
        <f t="shared" si="323"/>
        <v>31</v>
      </c>
      <c r="DF328" s="407">
        <f t="shared" si="323"/>
        <v>30</v>
      </c>
      <c r="DG328" s="407">
        <f t="shared" si="323"/>
        <v>29</v>
      </c>
      <c r="DH328" s="407">
        <f t="shared" si="323"/>
        <v>26</v>
      </c>
      <c r="DI328" s="407">
        <f t="shared" si="323"/>
        <v>27</v>
      </c>
      <c r="DJ328" s="407">
        <f t="shared" si="323"/>
        <v>26</v>
      </c>
      <c r="DK328" s="407">
        <f t="shared" si="323"/>
        <v>25</v>
      </c>
      <c r="DL328" s="407">
        <f t="shared" si="323"/>
        <v>26</v>
      </c>
      <c r="DM328" s="407">
        <f t="shared" si="323"/>
        <v>26</v>
      </c>
      <c r="DN328" s="407">
        <f t="shared" si="323"/>
        <v>26</v>
      </c>
      <c r="DO328" s="407">
        <f t="shared" si="323"/>
        <v>27</v>
      </c>
      <c r="DP328" s="407">
        <f t="shared" si="323"/>
        <v>26</v>
      </c>
      <c r="DQ328" s="407">
        <f t="shared" si="323"/>
        <v>31</v>
      </c>
      <c r="DR328" s="407">
        <f>SUM(DR304:DR327)</f>
        <v>29</v>
      </c>
      <c r="DS328" s="407">
        <f t="shared" ref="DS328:EI328" si="324">SUM(DS304:DS327)</f>
        <v>28</v>
      </c>
      <c r="DT328" s="407">
        <f t="shared" si="324"/>
        <v>24</v>
      </c>
      <c r="DU328" s="407">
        <f t="shared" si="324"/>
        <v>19</v>
      </c>
      <c r="DV328" s="407">
        <f t="shared" si="324"/>
        <v>19</v>
      </c>
      <c r="DW328" s="407">
        <f t="shared" si="324"/>
        <v>19</v>
      </c>
      <c r="DX328" s="407">
        <f t="shared" si="324"/>
        <v>19</v>
      </c>
      <c r="DY328" s="407">
        <f t="shared" si="324"/>
        <v>18</v>
      </c>
      <c r="DZ328" s="407">
        <f t="shared" si="324"/>
        <v>20</v>
      </c>
      <c r="EA328" s="407">
        <f t="shared" si="324"/>
        <v>20</v>
      </c>
      <c r="EB328" s="407">
        <f t="shared" si="324"/>
        <v>18</v>
      </c>
      <c r="EC328" s="407">
        <f t="shared" si="324"/>
        <v>16</v>
      </c>
      <c r="ED328" s="407">
        <f t="shared" si="324"/>
        <v>17</v>
      </c>
      <c r="EE328" s="407">
        <f t="shared" si="324"/>
        <v>18</v>
      </c>
      <c r="EF328" s="407">
        <f t="shared" si="324"/>
        <v>22</v>
      </c>
      <c r="EG328" s="407">
        <f t="shared" si="324"/>
        <v>21</v>
      </c>
      <c r="EH328" s="407">
        <f t="shared" si="324"/>
        <v>21</v>
      </c>
      <c r="EI328" s="407">
        <f t="shared" si="324"/>
        <v>22</v>
      </c>
      <c r="EJ328" s="407">
        <f t="shared" ref="EJ328:EU328" si="325">SUM(EJ304:EJ327)</f>
        <v>25</v>
      </c>
      <c r="EK328" s="407">
        <f t="shared" si="325"/>
        <v>22</v>
      </c>
      <c r="EL328" s="407">
        <f t="shared" si="325"/>
        <v>21</v>
      </c>
      <c r="EM328" s="407">
        <f t="shared" si="325"/>
        <v>19</v>
      </c>
      <c r="EN328" s="407">
        <f t="shared" si="325"/>
        <v>18</v>
      </c>
      <c r="EO328" s="407">
        <f t="shared" si="325"/>
        <v>19</v>
      </c>
      <c r="EP328" s="407">
        <f t="shared" si="325"/>
        <v>13</v>
      </c>
      <c r="EQ328" s="407">
        <f t="shared" si="325"/>
        <v>11</v>
      </c>
      <c r="ER328" s="407">
        <f t="shared" si="325"/>
        <v>13</v>
      </c>
      <c r="ES328" s="407">
        <f t="shared" si="325"/>
        <v>13</v>
      </c>
      <c r="ET328" s="407">
        <f t="shared" si="325"/>
        <v>11</v>
      </c>
      <c r="EU328" s="407">
        <f t="shared" si="325"/>
        <v>11</v>
      </c>
      <c r="EV328" s="407">
        <f>SUM(EV304:EV327)</f>
        <v>11</v>
      </c>
      <c r="EW328" s="407">
        <f>SUM(EW304:EW327)</f>
        <v>12</v>
      </c>
      <c r="EX328" s="407">
        <f>SUM(EX304:EX327)</f>
        <v>11</v>
      </c>
      <c r="EY328" s="441">
        <f>SUM(EY304:EY327)</f>
        <v>13</v>
      </c>
      <c r="EZ328" s="441">
        <f>SUM(EZ304:EZ327)</f>
        <v>13</v>
      </c>
      <c r="FA328" s="407">
        <f>SUM(HA277:HA327)</f>
        <v>15</v>
      </c>
      <c r="FB328" s="441">
        <f t="shared" ref="FB328:FH328" si="326">SUM(FB304:FB327)</f>
        <v>13</v>
      </c>
      <c r="FC328" s="407">
        <f t="shared" si="326"/>
        <v>13</v>
      </c>
      <c r="FD328" s="407">
        <f t="shared" si="326"/>
        <v>13</v>
      </c>
      <c r="FE328" s="444">
        <f t="shared" si="326"/>
        <v>13</v>
      </c>
      <c r="FF328" s="407">
        <f t="shared" si="326"/>
        <v>11</v>
      </c>
      <c r="FG328" s="407">
        <f t="shared" si="326"/>
        <v>13</v>
      </c>
      <c r="FH328" s="407">
        <f t="shared" si="326"/>
        <v>11</v>
      </c>
      <c r="FI328" s="439">
        <v>12</v>
      </c>
      <c r="FJ328" s="407">
        <f t="shared" ref="FJ328:HU328" si="327">SUM(FJ304:FJ327)</f>
        <v>11</v>
      </c>
      <c r="FK328" s="407">
        <f t="shared" si="327"/>
        <v>9</v>
      </c>
      <c r="FL328" s="407">
        <f t="shared" si="327"/>
        <v>9</v>
      </c>
      <c r="FM328" s="407">
        <f t="shared" si="327"/>
        <v>7</v>
      </c>
      <c r="FN328" s="407">
        <f t="shared" si="327"/>
        <v>7</v>
      </c>
      <c r="FO328" s="407">
        <f t="shared" si="327"/>
        <v>9</v>
      </c>
      <c r="FP328" s="407">
        <f t="shared" si="327"/>
        <v>10</v>
      </c>
      <c r="FQ328" s="407">
        <f t="shared" si="327"/>
        <v>10</v>
      </c>
      <c r="FR328" s="407">
        <f t="shared" si="327"/>
        <v>10</v>
      </c>
      <c r="FS328" s="407">
        <f t="shared" si="327"/>
        <v>10</v>
      </c>
      <c r="FT328" s="407">
        <f t="shared" si="327"/>
        <v>11</v>
      </c>
      <c r="FU328" s="407">
        <f t="shared" si="327"/>
        <v>10</v>
      </c>
      <c r="FV328" s="407">
        <f t="shared" si="327"/>
        <v>10</v>
      </c>
      <c r="FW328" s="407">
        <f t="shared" si="327"/>
        <v>11</v>
      </c>
      <c r="FX328" s="407">
        <f t="shared" si="327"/>
        <v>10</v>
      </c>
      <c r="FY328" s="407">
        <f t="shared" si="327"/>
        <v>10</v>
      </c>
      <c r="FZ328" s="407">
        <f t="shared" si="327"/>
        <v>9</v>
      </c>
      <c r="GA328" s="407">
        <f t="shared" si="327"/>
        <v>10</v>
      </c>
      <c r="GB328" s="407">
        <f t="shared" si="327"/>
        <v>11</v>
      </c>
      <c r="GC328" s="407">
        <f t="shared" si="327"/>
        <v>11</v>
      </c>
      <c r="GD328" s="407">
        <f t="shared" si="327"/>
        <v>11</v>
      </c>
      <c r="GE328" s="407">
        <f t="shared" si="327"/>
        <v>10</v>
      </c>
      <c r="GF328" s="407">
        <f t="shared" si="327"/>
        <v>14</v>
      </c>
      <c r="GG328" s="407">
        <f t="shared" si="327"/>
        <v>15</v>
      </c>
      <c r="GH328" s="407">
        <f t="shared" si="327"/>
        <v>14</v>
      </c>
      <c r="GI328" s="407">
        <f t="shared" si="327"/>
        <v>15</v>
      </c>
      <c r="GJ328" s="407">
        <f t="shared" si="327"/>
        <v>15</v>
      </c>
      <c r="GK328" s="407">
        <f t="shared" si="327"/>
        <v>14</v>
      </c>
      <c r="GL328" s="407">
        <f t="shared" si="327"/>
        <v>14</v>
      </c>
      <c r="GM328" s="407">
        <f t="shared" si="327"/>
        <v>15</v>
      </c>
      <c r="GN328" s="407">
        <f t="shared" si="327"/>
        <v>16</v>
      </c>
      <c r="GO328" s="407">
        <f t="shared" si="327"/>
        <v>20</v>
      </c>
      <c r="GP328" s="407">
        <f t="shared" si="327"/>
        <v>21</v>
      </c>
      <c r="GQ328" s="407">
        <f t="shared" si="327"/>
        <v>20</v>
      </c>
      <c r="GR328" s="407">
        <f t="shared" si="327"/>
        <v>18</v>
      </c>
      <c r="GS328" s="407">
        <f t="shared" si="327"/>
        <v>17</v>
      </c>
      <c r="GT328" s="407">
        <f t="shared" si="327"/>
        <v>18</v>
      </c>
      <c r="GU328" s="407">
        <f t="shared" si="327"/>
        <v>18</v>
      </c>
      <c r="GV328" s="407">
        <f t="shared" si="327"/>
        <v>18</v>
      </c>
      <c r="GW328" s="407">
        <f t="shared" si="327"/>
        <v>17</v>
      </c>
      <c r="GX328" s="407">
        <f t="shared" si="327"/>
        <v>18</v>
      </c>
      <c r="GY328" s="407">
        <f t="shared" si="327"/>
        <v>17</v>
      </c>
      <c r="GZ328" s="407">
        <f t="shared" si="327"/>
        <v>15</v>
      </c>
      <c r="HA328" s="407">
        <f t="shared" si="327"/>
        <v>15</v>
      </c>
      <c r="HB328" s="407">
        <f t="shared" si="327"/>
        <v>16</v>
      </c>
      <c r="HC328" s="407">
        <f t="shared" si="327"/>
        <v>14</v>
      </c>
      <c r="HD328" s="407">
        <f t="shared" si="327"/>
        <v>15</v>
      </c>
      <c r="HE328" s="407">
        <f t="shared" si="327"/>
        <v>15</v>
      </c>
      <c r="HF328" s="407">
        <f t="shared" si="327"/>
        <v>16</v>
      </c>
      <c r="HG328" s="407">
        <f t="shared" si="327"/>
        <v>15</v>
      </c>
      <c r="HH328" s="407">
        <f t="shared" si="327"/>
        <v>15</v>
      </c>
      <c r="HI328" s="407">
        <f t="shared" si="327"/>
        <v>14</v>
      </c>
      <c r="HJ328" s="407">
        <f t="shared" si="327"/>
        <v>14</v>
      </c>
      <c r="HK328" s="407">
        <f t="shared" si="327"/>
        <v>16</v>
      </c>
      <c r="HL328" s="407">
        <f t="shared" si="327"/>
        <v>18</v>
      </c>
      <c r="HM328" s="407">
        <f t="shared" si="327"/>
        <v>23</v>
      </c>
      <c r="HN328" s="407">
        <f t="shared" si="327"/>
        <v>22</v>
      </c>
      <c r="HO328" s="407">
        <f t="shared" si="327"/>
        <v>22</v>
      </c>
      <c r="HP328" s="407">
        <f t="shared" si="327"/>
        <v>20</v>
      </c>
      <c r="HQ328" s="407">
        <f t="shared" si="327"/>
        <v>22</v>
      </c>
      <c r="HR328" s="407">
        <f t="shared" si="327"/>
        <v>24</v>
      </c>
      <c r="HS328" s="407">
        <f t="shared" si="327"/>
        <v>21</v>
      </c>
      <c r="HT328" s="407">
        <f t="shared" si="327"/>
        <v>21</v>
      </c>
      <c r="HU328" s="407">
        <f t="shared" si="327"/>
        <v>20</v>
      </c>
      <c r="HV328" s="407">
        <f t="shared" ref="HV328:KG328" si="328">SUM(HV304:HV327)</f>
        <v>19</v>
      </c>
      <c r="HW328" s="407">
        <f t="shared" si="328"/>
        <v>18</v>
      </c>
      <c r="HX328" s="407">
        <f t="shared" si="328"/>
        <v>18</v>
      </c>
      <c r="HY328" s="407">
        <f t="shared" si="328"/>
        <v>15</v>
      </c>
      <c r="HZ328" s="407">
        <f t="shared" si="328"/>
        <v>16</v>
      </c>
      <c r="IA328" s="407">
        <f t="shared" si="328"/>
        <v>15</v>
      </c>
      <c r="IB328" s="407">
        <f t="shared" si="328"/>
        <v>15</v>
      </c>
      <c r="IC328" s="407">
        <f t="shared" si="328"/>
        <v>16</v>
      </c>
      <c r="ID328" s="407">
        <f t="shared" si="328"/>
        <v>15</v>
      </c>
      <c r="IE328" s="407">
        <f t="shared" si="328"/>
        <v>14</v>
      </c>
      <c r="IF328" s="407">
        <f t="shared" si="328"/>
        <v>16</v>
      </c>
      <c r="IG328" s="407">
        <f t="shared" si="328"/>
        <v>16</v>
      </c>
      <c r="IH328" s="407">
        <f t="shared" si="328"/>
        <v>14</v>
      </c>
      <c r="II328" s="407">
        <f t="shared" si="328"/>
        <v>12</v>
      </c>
      <c r="IJ328" s="407">
        <f t="shared" si="328"/>
        <v>14</v>
      </c>
      <c r="IK328" s="407">
        <f t="shared" si="328"/>
        <v>15</v>
      </c>
      <c r="IL328" s="407">
        <f t="shared" si="328"/>
        <v>12</v>
      </c>
      <c r="IM328" s="407">
        <f t="shared" si="328"/>
        <v>12</v>
      </c>
      <c r="IN328" s="410">
        <f t="shared" si="328"/>
        <v>12</v>
      </c>
      <c r="IO328" s="407">
        <f t="shared" si="328"/>
        <v>12</v>
      </c>
      <c r="IP328" s="407">
        <f t="shared" si="328"/>
        <v>13</v>
      </c>
      <c r="IQ328" s="407">
        <f t="shared" si="328"/>
        <v>13</v>
      </c>
      <c r="IR328" s="407">
        <f t="shared" si="328"/>
        <v>13</v>
      </c>
      <c r="IS328" s="407">
        <f t="shared" si="328"/>
        <v>13</v>
      </c>
      <c r="IT328" s="407">
        <f t="shared" si="328"/>
        <v>12</v>
      </c>
      <c r="IU328" s="407">
        <f t="shared" si="328"/>
        <v>12</v>
      </c>
      <c r="IV328" s="407">
        <f t="shared" si="328"/>
        <v>11</v>
      </c>
      <c r="IW328" s="407">
        <f t="shared" si="328"/>
        <v>11</v>
      </c>
      <c r="IX328" s="407">
        <f t="shared" si="328"/>
        <v>10</v>
      </c>
      <c r="IY328" s="407">
        <f t="shared" si="328"/>
        <v>11</v>
      </c>
      <c r="IZ328" s="407">
        <f t="shared" si="328"/>
        <v>10</v>
      </c>
      <c r="JA328" s="407">
        <f t="shared" si="328"/>
        <v>9</v>
      </c>
      <c r="JB328" s="407">
        <f t="shared" si="328"/>
        <v>9</v>
      </c>
      <c r="JC328" s="410">
        <f t="shared" si="328"/>
        <v>8.5</v>
      </c>
      <c r="JD328" s="407">
        <f t="shared" si="328"/>
        <v>8</v>
      </c>
      <c r="JE328" s="407">
        <f t="shared" si="328"/>
        <v>8</v>
      </c>
      <c r="JF328" s="411">
        <f t="shared" si="328"/>
        <v>8.5</v>
      </c>
      <c r="JG328" s="407">
        <f t="shared" si="328"/>
        <v>9</v>
      </c>
      <c r="JH328" s="407">
        <f t="shared" si="328"/>
        <v>9</v>
      </c>
      <c r="JI328" s="407">
        <f t="shared" si="328"/>
        <v>9</v>
      </c>
      <c r="JJ328" s="407">
        <f t="shared" si="328"/>
        <v>9</v>
      </c>
      <c r="JK328" s="407">
        <f t="shared" si="328"/>
        <v>9</v>
      </c>
      <c r="JL328" s="407">
        <f t="shared" si="328"/>
        <v>10</v>
      </c>
      <c r="JM328" s="407">
        <f t="shared" si="328"/>
        <v>9</v>
      </c>
      <c r="JN328" s="410">
        <f t="shared" si="328"/>
        <v>9</v>
      </c>
      <c r="JO328" s="407">
        <f t="shared" si="328"/>
        <v>9</v>
      </c>
      <c r="JP328" s="407">
        <f t="shared" si="328"/>
        <v>9</v>
      </c>
      <c r="JQ328" s="407">
        <f t="shared" si="328"/>
        <v>8</v>
      </c>
      <c r="JR328" s="407">
        <f t="shared" si="328"/>
        <v>9</v>
      </c>
      <c r="JS328" s="407">
        <f t="shared" si="328"/>
        <v>10</v>
      </c>
      <c r="JT328" s="407">
        <f t="shared" si="328"/>
        <v>10</v>
      </c>
      <c r="JU328" s="407">
        <f t="shared" si="328"/>
        <v>10</v>
      </c>
      <c r="JV328" s="410">
        <f t="shared" si="328"/>
        <v>10</v>
      </c>
      <c r="JW328" s="407">
        <f t="shared" si="328"/>
        <v>10</v>
      </c>
      <c r="JX328" s="407">
        <f t="shared" si="328"/>
        <v>10</v>
      </c>
      <c r="JY328" s="407">
        <f t="shared" si="328"/>
        <v>8</v>
      </c>
      <c r="JZ328" s="407">
        <f t="shared" si="328"/>
        <v>8</v>
      </c>
      <c r="KA328" s="407">
        <f t="shared" si="328"/>
        <v>7</v>
      </c>
      <c r="KB328" s="407">
        <f t="shared" si="328"/>
        <v>7</v>
      </c>
      <c r="KC328" s="407">
        <f t="shared" si="328"/>
        <v>7</v>
      </c>
      <c r="KD328" s="407">
        <f t="shared" si="328"/>
        <v>7</v>
      </c>
      <c r="KE328" s="407">
        <f t="shared" si="328"/>
        <v>7</v>
      </c>
      <c r="KF328" s="407">
        <f t="shared" si="328"/>
        <v>6</v>
      </c>
      <c r="KG328" s="407">
        <f t="shared" si="328"/>
        <v>5</v>
      </c>
      <c r="KH328" s="407">
        <f t="shared" ref="KH328:MS328" si="329">SUM(KH304:KH327)</f>
        <v>5</v>
      </c>
      <c r="KI328" s="407">
        <f t="shared" si="329"/>
        <v>6</v>
      </c>
      <c r="KJ328" s="407">
        <f t="shared" si="329"/>
        <v>6</v>
      </c>
      <c r="KK328" s="407">
        <f t="shared" si="329"/>
        <v>5</v>
      </c>
      <c r="KL328" s="407">
        <f t="shared" si="329"/>
        <v>5</v>
      </c>
      <c r="KM328" s="407">
        <f t="shared" si="329"/>
        <v>5</v>
      </c>
      <c r="KN328" s="407">
        <f t="shared" si="329"/>
        <v>5</v>
      </c>
      <c r="KO328" s="407">
        <f t="shared" si="329"/>
        <v>5</v>
      </c>
      <c r="KP328" s="407">
        <f t="shared" si="329"/>
        <v>7</v>
      </c>
      <c r="KQ328" s="407">
        <f t="shared" si="329"/>
        <v>7</v>
      </c>
      <c r="KR328" s="407">
        <f t="shared" si="329"/>
        <v>8</v>
      </c>
      <c r="KS328" s="407">
        <f t="shared" si="329"/>
        <v>8</v>
      </c>
      <c r="KT328" s="407">
        <f t="shared" si="329"/>
        <v>7</v>
      </c>
      <c r="KU328" s="407">
        <f t="shared" si="329"/>
        <v>9</v>
      </c>
      <c r="KV328" s="407">
        <f t="shared" si="329"/>
        <v>10</v>
      </c>
      <c r="KW328" s="407">
        <f t="shared" si="329"/>
        <v>10</v>
      </c>
      <c r="KX328" s="407">
        <f t="shared" si="329"/>
        <v>10</v>
      </c>
      <c r="KY328" s="407">
        <f t="shared" si="329"/>
        <v>11</v>
      </c>
      <c r="KZ328" s="407">
        <f t="shared" si="329"/>
        <v>9</v>
      </c>
      <c r="LA328" s="407">
        <f t="shared" si="329"/>
        <v>8</v>
      </c>
      <c r="LB328" s="407">
        <f t="shared" si="329"/>
        <v>9</v>
      </c>
      <c r="LC328" s="407">
        <f t="shared" si="329"/>
        <v>9</v>
      </c>
      <c r="LD328" s="407">
        <f t="shared" si="329"/>
        <v>9</v>
      </c>
      <c r="LE328" s="407">
        <f t="shared" si="329"/>
        <v>9</v>
      </c>
      <c r="LF328" s="407">
        <f t="shared" si="329"/>
        <v>10</v>
      </c>
      <c r="LG328" s="407">
        <f t="shared" si="329"/>
        <v>10</v>
      </c>
      <c r="LH328" s="407">
        <f t="shared" si="329"/>
        <v>8</v>
      </c>
      <c r="LI328" s="407">
        <f t="shared" si="329"/>
        <v>8</v>
      </c>
      <c r="LJ328" s="407">
        <f t="shared" si="329"/>
        <v>7</v>
      </c>
      <c r="LK328" s="407">
        <f t="shared" si="329"/>
        <v>7</v>
      </c>
      <c r="LL328" s="407">
        <f t="shared" si="329"/>
        <v>5</v>
      </c>
      <c r="LM328" s="407">
        <f t="shared" si="329"/>
        <v>5</v>
      </c>
      <c r="LN328" s="407">
        <f t="shared" si="329"/>
        <v>5</v>
      </c>
      <c r="LO328" s="407">
        <f t="shared" si="329"/>
        <v>5</v>
      </c>
      <c r="LP328" s="407">
        <f t="shared" si="329"/>
        <v>4</v>
      </c>
      <c r="LQ328" s="407">
        <f t="shared" si="329"/>
        <v>5</v>
      </c>
      <c r="LR328" s="407">
        <f t="shared" si="329"/>
        <v>6</v>
      </c>
      <c r="LS328" s="407">
        <f t="shared" si="329"/>
        <v>6</v>
      </c>
      <c r="LT328" s="407">
        <f t="shared" si="329"/>
        <v>6</v>
      </c>
      <c r="LU328" s="407">
        <f t="shared" si="329"/>
        <v>6</v>
      </c>
      <c r="LV328" s="407">
        <f t="shared" si="329"/>
        <v>5</v>
      </c>
      <c r="LW328" s="407">
        <f t="shared" si="329"/>
        <v>5</v>
      </c>
      <c r="LX328" s="407">
        <f t="shared" si="329"/>
        <v>5</v>
      </c>
      <c r="LY328" s="407">
        <f t="shared" si="329"/>
        <v>5</v>
      </c>
      <c r="LZ328" s="407">
        <f t="shared" si="329"/>
        <v>6</v>
      </c>
      <c r="MA328" s="407">
        <f t="shared" si="329"/>
        <v>8</v>
      </c>
      <c r="MB328" s="407">
        <f t="shared" si="329"/>
        <v>8</v>
      </c>
      <c r="MC328" s="407">
        <f t="shared" si="329"/>
        <v>8</v>
      </c>
      <c r="MD328" s="407">
        <f t="shared" si="329"/>
        <v>6</v>
      </c>
      <c r="ME328" s="407">
        <f t="shared" si="329"/>
        <v>6</v>
      </c>
      <c r="MF328" s="407">
        <f t="shared" si="329"/>
        <v>5</v>
      </c>
      <c r="MG328" s="407">
        <f t="shared" si="329"/>
        <v>5</v>
      </c>
      <c r="MH328" s="407">
        <f t="shared" si="329"/>
        <v>5</v>
      </c>
      <c r="MI328" s="407">
        <f t="shared" si="329"/>
        <v>6</v>
      </c>
      <c r="MJ328" s="407">
        <f t="shared" si="329"/>
        <v>6</v>
      </c>
      <c r="MK328" s="407">
        <f t="shared" si="329"/>
        <v>6</v>
      </c>
      <c r="ML328" s="407">
        <f t="shared" si="329"/>
        <v>6</v>
      </c>
      <c r="MM328" s="407">
        <f t="shared" si="329"/>
        <v>6</v>
      </c>
      <c r="MN328" s="407">
        <f t="shared" si="329"/>
        <v>5</v>
      </c>
      <c r="MO328" s="407">
        <f t="shared" si="329"/>
        <v>6</v>
      </c>
      <c r="MP328" s="407">
        <f t="shared" ref="MP328" si="330">SUM(MP304:MP327)</f>
        <v>6</v>
      </c>
      <c r="MQ328" s="407">
        <f t="shared" si="329"/>
        <v>6</v>
      </c>
      <c r="MR328" s="407">
        <f t="shared" si="329"/>
        <v>6</v>
      </c>
      <c r="MS328" s="407">
        <f t="shared" si="329"/>
        <v>6</v>
      </c>
      <c r="MT328" s="407">
        <f t="shared" ref="MT328:PE328" si="331">SUM(MT304:MT327)</f>
        <v>6</v>
      </c>
      <c r="MU328" s="407">
        <f t="shared" si="331"/>
        <v>5</v>
      </c>
      <c r="MV328" s="407">
        <f t="shared" si="331"/>
        <v>5</v>
      </c>
      <c r="MW328" s="407">
        <f t="shared" si="331"/>
        <v>5</v>
      </c>
      <c r="MX328" s="407">
        <f t="shared" si="331"/>
        <v>5</v>
      </c>
      <c r="MY328" s="407">
        <f t="shared" si="331"/>
        <v>5</v>
      </c>
      <c r="MZ328" s="407">
        <f t="shared" si="331"/>
        <v>6</v>
      </c>
      <c r="NA328" s="407">
        <f t="shared" si="331"/>
        <v>6</v>
      </c>
      <c r="NB328" s="407">
        <f t="shared" si="331"/>
        <v>5</v>
      </c>
      <c r="NC328" s="407">
        <f t="shared" si="331"/>
        <v>5</v>
      </c>
      <c r="ND328" s="407">
        <f t="shared" si="331"/>
        <v>5</v>
      </c>
      <c r="NE328" s="407">
        <f t="shared" si="331"/>
        <v>4</v>
      </c>
      <c r="NF328" s="407">
        <f t="shared" si="331"/>
        <v>4</v>
      </c>
      <c r="NG328" s="407">
        <f t="shared" si="331"/>
        <v>4</v>
      </c>
      <c r="NH328" s="407">
        <f t="shared" si="331"/>
        <v>4</v>
      </c>
      <c r="NI328" s="407">
        <f t="shared" si="331"/>
        <v>4</v>
      </c>
      <c r="NJ328" s="407">
        <f t="shared" si="331"/>
        <v>4</v>
      </c>
      <c r="NK328" s="407">
        <f t="shared" si="331"/>
        <v>6</v>
      </c>
      <c r="NL328" s="407">
        <f t="shared" si="331"/>
        <v>7</v>
      </c>
      <c r="NM328" s="407">
        <f t="shared" si="331"/>
        <v>7</v>
      </c>
      <c r="NN328" s="407">
        <f t="shared" si="331"/>
        <v>8</v>
      </c>
      <c r="NO328" s="407">
        <f t="shared" si="331"/>
        <v>8</v>
      </c>
      <c r="NP328" s="407">
        <f t="shared" si="331"/>
        <v>9</v>
      </c>
      <c r="NQ328" s="407">
        <f t="shared" si="331"/>
        <v>8</v>
      </c>
      <c r="NR328" s="407">
        <f t="shared" si="331"/>
        <v>7</v>
      </c>
      <c r="NS328" s="407">
        <f t="shared" si="331"/>
        <v>7</v>
      </c>
      <c r="NT328" s="407">
        <f t="shared" si="331"/>
        <v>6</v>
      </c>
      <c r="NU328" s="407">
        <f t="shared" si="331"/>
        <v>7</v>
      </c>
      <c r="NV328" s="407">
        <f t="shared" si="331"/>
        <v>6</v>
      </c>
      <c r="NW328" s="407">
        <f t="shared" si="331"/>
        <v>6</v>
      </c>
      <c r="NX328" s="407">
        <f t="shared" si="331"/>
        <v>7</v>
      </c>
      <c r="NY328" s="407">
        <f t="shared" si="331"/>
        <v>5</v>
      </c>
      <c r="NZ328" s="407">
        <f t="shared" si="331"/>
        <v>6</v>
      </c>
      <c r="OA328" s="407">
        <f t="shared" si="331"/>
        <v>6</v>
      </c>
      <c r="OB328" s="407">
        <f t="shared" si="331"/>
        <v>5</v>
      </c>
      <c r="OC328" s="407">
        <f t="shared" si="331"/>
        <v>5</v>
      </c>
      <c r="OD328" s="407">
        <f t="shared" si="331"/>
        <v>5</v>
      </c>
      <c r="OE328" s="407">
        <f t="shared" si="331"/>
        <v>5</v>
      </c>
      <c r="OF328" s="407">
        <f t="shared" si="331"/>
        <v>5</v>
      </c>
      <c r="OG328" s="407">
        <f t="shared" si="331"/>
        <v>7</v>
      </c>
      <c r="OH328" s="407">
        <f t="shared" si="331"/>
        <v>7</v>
      </c>
      <c r="OI328" s="407">
        <f t="shared" si="331"/>
        <v>7</v>
      </c>
      <c r="OJ328" s="407">
        <f t="shared" si="331"/>
        <v>8</v>
      </c>
      <c r="OK328" s="407">
        <f t="shared" si="331"/>
        <v>8</v>
      </c>
      <c r="OL328" s="407">
        <f t="shared" si="331"/>
        <v>8</v>
      </c>
      <c r="OM328" s="407">
        <f t="shared" si="331"/>
        <v>7</v>
      </c>
      <c r="ON328" s="407">
        <f t="shared" si="331"/>
        <v>6</v>
      </c>
      <c r="OO328" s="407">
        <f t="shared" si="331"/>
        <v>7</v>
      </c>
      <c r="OP328" s="407">
        <f t="shared" si="331"/>
        <v>7</v>
      </c>
      <c r="OQ328" s="407">
        <f t="shared" si="331"/>
        <v>8</v>
      </c>
      <c r="OR328" s="407">
        <f t="shared" si="331"/>
        <v>7</v>
      </c>
      <c r="OS328" s="407">
        <f t="shared" si="331"/>
        <v>7</v>
      </c>
      <c r="OT328" s="407">
        <f t="shared" si="331"/>
        <v>7</v>
      </c>
      <c r="OU328" s="407">
        <f t="shared" si="331"/>
        <v>7</v>
      </c>
      <c r="OV328" s="407">
        <f t="shared" si="331"/>
        <v>7</v>
      </c>
      <c r="OW328" s="407">
        <f t="shared" si="331"/>
        <v>7</v>
      </c>
      <c r="OX328" s="407">
        <f t="shared" si="331"/>
        <v>6</v>
      </c>
      <c r="OY328" s="407">
        <f t="shared" si="331"/>
        <v>5</v>
      </c>
      <c r="OZ328" s="407">
        <f t="shared" si="331"/>
        <v>4</v>
      </c>
      <c r="PA328" s="407">
        <f t="shared" si="331"/>
        <v>4</v>
      </c>
      <c r="PB328" s="407">
        <f t="shared" si="331"/>
        <v>5</v>
      </c>
      <c r="PC328" s="407">
        <f t="shared" si="331"/>
        <v>5</v>
      </c>
      <c r="PD328" s="407">
        <f t="shared" si="331"/>
        <v>5</v>
      </c>
      <c r="PE328" s="407">
        <f t="shared" si="331"/>
        <v>5</v>
      </c>
      <c r="PF328" s="407">
        <f t="shared" ref="PF328:QA328" si="332">SUM(PF304:PF327)</f>
        <v>5</v>
      </c>
      <c r="PG328" s="407">
        <f t="shared" si="332"/>
        <v>5</v>
      </c>
      <c r="PH328" s="407">
        <f t="shared" si="332"/>
        <v>5</v>
      </c>
      <c r="PI328" s="407">
        <f>SUM(PI305:PI327)</f>
        <v>2</v>
      </c>
      <c r="PJ328" s="407">
        <f t="shared" si="332"/>
        <v>4</v>
      </c>
      <c r="PK328" s="407">
        <f t="shared" si="332"/>
        <v>4</v>
      </c>
      <c r="PL328" s="407">
        <f t="shared" si="332"/>
        <v>3</v>
      </c>
      <c r="PM328" s="407">
        <f t="shared" si="332"/>
        <v>2</v>
      </c>
      <c r="PN328" s="407">
        <f t="shared" si="332"/>
        <v>2</v>
      </c>
      <c r="PO328" s="407">
        <f t="shared" si="332"/>
        <v>3</v>
      </c>
      <c r="PP328" s="407">
        <f t="shared" si="332"/>
        <v>3</v>
      </c>
      <c r="PQ328" s="407">
        <f t="shared" si="332"/>
        <v>3</v>
      </c>
      <c r="PR328" s="407">
        <f t="shared" si="332"/>
        <v>3</v>
      </c>
      <c r="PS328" s="407">
        <f t="shared" si="332"/>
        <v>3</v>
      </c>
      <c r="PT328" s="407">
        <f t="shared" si="332"/>
        <v>2</v>
      </c>
      <c r="PU328" s="397">
        <f t="shared" si="332"/>
        <v>1</v>
      </c>
      <c r="PV328" s="397">
        <f t="shared" si="332"/>
        <v>4</v>
      </c>
      <c r="PW328" s="397">
        <f t="shared" si="332"/>
        <v>4</v>
      </c>
      <c r="PX328" s="397">
        <f t="shared" si="332"/>
        <v>4</v>
      </c>
      <c r="PY328" s="397">
        <f t="shared" si="332"/>
        <v>4</v>
      </c>
      <c r="PZ328" s="397">
        <f t="shared" si="332"/>
        <v>4</v>
      </c>
      <c r="QA328" s="397">
        <f t="shared" si="332"/>
        <v>4</v>
      </c>
      <c r="QB328" s="397">
        <f>SUM(QB304:QB327)</f>
        <v>4</v>
      </c>
      <c r="QC328" s="397">
        <f>SUM(QC304:QC327)</f>
        <v>3</v>
      </c>
      <c r="QD328" s="397">
        <f>SUM(QD304:QD327)</f>
        <v>3</v>
      </c>
      <c r="QE328" s="397">
        <f>SUM(QE303:QE327)</f>
        <v>3</v>
      </c>
      <c r="QF328" s="397">
        <f>SUM(QF304:QF327)</f>
        <v>3</v>
      </c>
      <c r="QG328" s="397">
        <f>SUM(QG304:QG327)</f>
        <v>3</v>
      </c>
      <c r="QH328" s="397">
        <f>SUM(QH303:QH327)</f>
        <v>3</v>
      </c>
      <c r="QI328" s="96">
        <v>3</v>
      </c>
      <c r="QJ328" s="96">
        <v>3</v>
      </c>
      <c r="QK328" s="96">
        <v>3</v>
      </c>
      <c r="QL328" s="96">
        <v>4</v>
      </c>
      <c r="QM328" s="96">
        <v>2</v>
      </c>
      <c r="QN328" s="96">
        <v>2</v>
      </c>
      <c r="QO328" s="96">
        <f t="shared" ref="QO328:QX328" si="333">SUM(QO304:QO327)</f>
        <v>2</v>
      </c>
      <c r="QP328" s="96">
        <f t="shared" si="333"/>
        <v>2</v>
      </c>
      <c r="QQ328" s="96">
        <f t="shared" si="333"/>
        <v>3</v>
      </c>
      <c r="QR328" s="96">
        <f t="shared" si="333"/>
        <v>4</v>
      </c>
      <c r="QS328" s="96">
        <f t="shared" si="333"/>
        <v>3</v>
      </c>
      <c r="QT328" s="96">
        <f t="shared" si="333"/>
        <v>3</v>
      </c>
      <c r="QU328" s="96">
        <f t="shared" si="333"/>
        <v>3</v>
      </c>
      <c r="QV328" s="96">
        <f t="shared" si="333"/>
        <v>4</v>
      </c>
      <c r="QW328" s="96">
        <f t="shared" si="333"/>
        <v>5</v>
      </c>
      <c r="QX328" s="96">
        <f t="shared" si="333"/>
        <v>5</v>
      </c>
      <c r="QY328" s="96">
        <f>SUM(QY304:QY327)</f>
        <v>5</v>
      </c>
      <c r="QZ328" s="96">
        <f>SUM(QZ304:QZ327)</f>
        <v>4</v>
      </c>
      <c r="RA328" s="96">
        <f t="shared" ref="RA328:RB328" si="334">SUM(RA304:RA327)</f>
        <v>4</v>
      </c>
      <c r="RB328" s="96">
        <f t="shared" si="334"/>
        <v>4</v>
      </c>
      <c r="RC328" s="96">
        <v>4</v>
      </c>
      <c r="RD328" s="96">
        <f>SUM(RD304:RD327)</f>
        <v>2</v>
      </c>
      <c r="RE328" s="442">
        <v>2</v>
      </c>
      <c r="RF328" s="96">
        <v>2</v>
      </c>
      <c r="RG328" s="96">
        <f>SUM(RG304:RG327)</f>
        <v>2</v>
      </c>
      <c r="RH328" s="96">
        <f>SUM(RH304:RH327)</f>
        <v>2</v>
      </c>
      <c r="RI328" s="96">
        <f t="shared" ref="RI328:TT328" si="335">SUM(RI304:RI327)</f>
        <v>2</v>
      </c>
      <c r="RJ328" s="96">
        <f t="shared" si="335"/>
        <v>2</v>
      </c>
      <c r="RK328" s="96">
        <f t="shared" si="335"/>
        <v>2</v>
      </c>
      <c r="RL328" s="96">
        <f t="shared" si="335"/>
        <v>2</v>
      </c>
      <c r="RM328" s="96">
        <f t="shared" si="335"/>
        <v>3</v>
      </c>
      <c r="RN328" s="96">
        <f t="shared" si="335"/>
        <v>3</v>
      </c>
      <c r="RO328" s="96">
        <f t="shared" si="335"/>
        <v>5</v>
      </c>
      <c r="RP328" s="96">
        <f t="shared" si="335"/>
        <v>5</v>
      </c>
      <c r="RQ328" s="96">
        <f t="shared" si="335"/>
        <v>5</v>
      </c>
      <c r="RR328" s="96">
        <f t="shared" si="335"/>
        <v>5</v>
      </c>
      <c r="RS328" s="96">
        <f t="shared" si="335"/>
        <v>4</v>
      </c>
      <c r="RT328" s="96">
        <f t="shared" si="335"/>
        <v>4</v>
      </c>
      <c r="RU328" s="96">
        <f t="shared" si="335"/>
        <v>4</v>
      </c>
      <c r="RV328" s="96">
        <f t="shared" si="335"/>
        <v>4</v>
      </c>
      <c r="RW328" s="96">
        <f t="shared" si="335"/>
        <v>4</v>
      </c>
      <c r="RX328" s="96">
        <f t="shared" si="335"/>
        <v>2</v>
      </c>
      <c r="RY328" s="96">
        <f t="shared" si="335"/>
        <v>2</v>
      </c>
      <c r="RZ328" s="96">
        <f t="shared" si="335"/>
        <v>2</v>
      </c>
      <c r="SA328" s="96">
        <f t="shared" si="335"/>
        <v>2</v>
      </c>
      <c r="SB328" s="96">
        <v>2</v>
      </c>
      <c r="SC328" s="96">
        <f t="shared" si="335"/>
        <v>2</v>
      </c>
      <c r="SD328" s="96">
        <f t="shared" si="335"/>
        <v>2</v>
      </c>
      <c r="SE328" s="96">
        <f t="shared" si="335"/>
        <v>2</v>
      </c>
      <c r="SF328" s="96">
        <f t="shared" si="335"/>
        <v>2</v>
      </c>
      <c r="SG328" s="96">
        <f t="shared" si="335"/>
        <v>2</v>
      </c>
      <c r="SH328" s="96">
        <f t="shared" si="335"/>
        <v>2</v>
      </c>
      <c r="SI328" s="96">
        <f t="shared" si="335"/>
        <v>2</v>
      </c>
      <c r="SJ328" s="96">
        <f t="shared" si="335"/>
        <v>3</v>
      </c>
      <c r="SK328" s="96">
        <f t="shared" si="335"/>
        <v>3</v>
      </c>
      <c r="SL328" s="96">
        <f t="shared" si="335"/>
        <v>3</v>
      </c>
      <c r="SM328" s="96">
        <f t="shared" si="335"/>
        <v>3</v>
      </c>
      <c r="SN328" s="96">
        <f t="shared" si="335"/>
        <v>3</v>
      </c>
      <c r="SO328" s="96">
        <f t="shared" si="335"/>
        <v>3</v>
      </c>
      <c r="SP328" s="96">
        <f t="shared" si="335"/>
        <v>3</v>
      </c>
      <c r="SQ328" s="96">
        <f t="shared" si="335"/>
        <v>3</v>
      </c>
      <c r="SR328" s="96">
        <f t="shared" si="335"/>
        <v>2</v>
      </c>
      <c r="SS328" s="96">
        <f t="shared" si="335"/>
        <v>2</v>
      </c>
      <c r="ST328" s="96">
        <f t="shared" si="335"/>
        <v>2</v>
      </c>
      <c r="SU328" s="96">
        <f t="shared" si="335"/>
        <v>2</v>
      </c>
      <c r="SV328" s="96">
        <f t="shared" si="335"/>
        <v>2</v>
      </c>
      <c r="SW328" s="96">
        <f t="shared" si="335"/>
        <v>2</v>
      </c>
      <c r="SX328" s="96">
        <f t="shared" si="335"/>
        <v>2</v>
      </c>
      <c r="SY328" s="96">
        <f t="shared" si="335"/>
        <v>2</v>
      </c>
      <c r="SZ328" s="96">
        <f t="shared" si="335"/>
        <v>2</v>
      </c>
      <c r="TA328" s="96">
        <f t="shared" si="335"/>
        <v>2</v>
      </c>
      <c r="TB328" s="96">
        <f t="shared" si="335"/>
        <v>2</v>
      </c>
      <c r="TC328" s="96">
        <f t="shared" si="335"/>
        <v>2</v>
      </c>
      <c r="TD328" s="96">
        <f t="shared" si="335"/>
        <v>2</v>
      </c>
      <c r="TE328" s="96">
        <f t="shared" si="335"/>
        <v>2</v>
      </c>
      <c r="TF328" s="96">
        <f t="shared" si="335"/>
        <v>2</v>
      </c>
      <c r="TG328" s="96">
        <f t="shared" si="335"/>
        <v>2</v>
      </c>
      <c r="TH328" s="96">
        <f t="shared" si="335"/>
        <v>2</v>
      </c>
      <c r="TI328" s="96">
        <f t="shared" si="335"/>
        <v>2</v>
      </c>
      <c r="TJ328" s="96">
        <f t="shared" si="335"/>
        <v>2</v>
      </c>
      <c r="TK328" s="96">
        <f t="shared" si="335"/>
        <v>2</v>
      </c>
      <c r="TL328" s="96">
        <f t="shared" si="335"/>
        <v>2</v>
      </c>
      <c r="TM328" s="96">
        <f t="shared" si="335"/>
        <v>3</v>
      </c>
      <c r="TN328" s="96">
        <f t="shared" si="335"/>
        <v>3</v>
      </c>
      <c r="TO328" s="96">
        <f t="shared" si="335"/>
        <v>3</v>
      </c>
      <c r="TP328" s="96">
        <f t="shared" si="335"/>
        <v>4</v>
      </c>
      <c r="TQ328" s="96">
        <f t="shared" si="335"/>
        <v>4</v>
      </c>
      <c r="TR328" s="96">
        <f t="shared" si="335"/>
        <v>4</v>
      </c>
      <c r="TS328" s="96">
        <f t="shared" si="335"/>
        <v>4</v>
      </c>
      <c r="TT328" s="96">
        <f t="shared" si="335"/>
        <v>4</v>
      </c>
      <c r="TU328" s="96">
        <f t="shared" ref="TU328:VD328" si="336">SUM(TU304:TU327)</f>
        <v>4</v>
      </c>
      <c r="TV328" s="96">
        <f t="shared" si="336"/>
        <v>2</v>
      </c>
      <c r="TW328" s="96">
        <f t="shared" si="336"/>
        <v>3</v>
      </c>
      <c r="TX328" s="96">
        <f t="shared" si="336"/>
        <v>2</v>
      </c>
      <c r="TY328" s="96">
        <f t="shared" si="336"/>
        <v>2</v>
      </c>
      <c r="TZ328" s="96">
        <f t="shared" si="336"/>
        <v>2</v>
      </c>
      <c r="UA328" s="96">
        <f t="shared" si="336"/>
        <v>2</v>
      </c>
      <c r="UB328" s="96">
        <f t="shared" si="336"/>
        <v>1</v>
      </c>
      <c r="UC328" s="96">
        <f t="shared" si="336"/>
        <v>1</v>
      </c>
      <c r="UD328" s="96">
        <f t="shared" si="336"/>
        <v>1</v>
      </c>
      <c r="UE328" s="96">
        <f t="shared" si="336"/>
        <v>1</v>
      </c>
      <c r="UF328" s="96">
        <f t="shared" si="336"/>
        <v>1</v>
      </c>
      <c r="UG328" s="96">
        <f t="shared" si="336"/>
        <v>1</v>
      </c>
      <c r="UH328" s="96">
        <f t="shared" si="336"/>
        <v>1</v>
      </c>
      <c r="UI328" s="96">
        <f t="shared" si="336"/>
        <v>1</v>
      </c>
      <c r="UJ328" s="96">
        <f t="shared" si="336"/>
        <v>1</v>
      </c>
      <c r="UK328" s="96">
        <f t="shared" si="336"/>
        <v>1</v>
      </c>
      <c r="UL328" s="96">
        <f t="shared" si="336"/>
        <v>1</v>
      </c>
      <c r="UM328" s="96">
        <f t="shared" si="336"/>
        <v>1</v>
      </c>
      <c r="UN328" s="96">
        <f t="shared" si="336"/>
        <v>0</v>
      </c>
      <c r="UO328" s="96">
        <f t="shared" si="336"/>
        <v>0</v>
      </c>
      <c r="UP328" s="96">
        <f t="shared" si="336"/>
        <v>0</v>
      </c>
      <c r="UQ328" s="96">
        <f t="shared" si="336"/>
        <v>0</v>
      </c>
      <c r="UR328" s="96">
        <f t="shared" si="336"/>
        <v>1</v>
      </c>
      <c r="US328" s="96">
        <f t="shared" si="336"/>
        <v>1</v>
      </c>
      <c r="UT328" s="96">
        <f t="shared" si="336"/>
        <v>1</v>
      </c>
      <c r="UU328" s="96">
        <f t="shared" si="336"/>
        <v>1</v>
      </c>
      <c r="UV328" s="96">
        <f t="shared" si="336"/>
        <v>1</v>
      </c>
      <c r="UW328" s="96">
        <f t="shared" si="336"/>
        <v>1</v>
      </c>
      <c r="UX328" s="96">
        <f t="shared" si="336"/>
        <v>1</v>
      </c>
      <c r="UY328" s="96">
        <f t="shared" si="336"/>
        <v>2</v>
      </c>
      <c r="UZ328" s="96">
        <f t="shared" si="336"/>
        <v>1</v>
      </c>
      <c r="VA328" s="96">
        <f t="shared" si="336"/>
        <v>1</v>
      </c>
      <c r="VB328" s="96">
        <f t="shared" si="336"/>
        <v>1</v>
      </c>
      <c r="VC328" s="96">
        <f t="shared" si="336"/>
        <v>1</v>
      </c>
      <c r="VD328" s="96">
        <f t="shared" si="336"/>
        <v>2</v>
      </c>
      <c r="VE328" s="96">
        <v>2</v>
      </c>
      <c r="VF328" s="96">
        <v>2</v>
      </c>
      <c r="VG328" s="96">
        <v>2</v>
      </c>
      <c r="VH328" s="96">
        <v>1</v>
      </c>
      <c r="VI328" s="96">
        <v>1</v>
      </c>
      <c r="VJ328" s="96">
        <v>1</v>
      </c>
      <c r="VN328" s="96">
        <v>1</v>
      </c>
      <c r="VO328" s="96">
        <v>1</v>
      </c>
      <c r="VP328" s="96">
        <v>1</v>
      </c>
      <c r="VQ328" s="96">
        <v>2</v>
      </c>
      <c r="VR328" s="96">
        <v>2</v>
      </c>
      <c r="VS328" s="96">
        <v>2</v>
      </c>
      <c r="VT328" s="96">
        <v>2</v>
      </c>
      <c r="VU328" s="96">
        <v>2</v>
      </c>
      <c r="VV328" s="96">
        <v>1</v>
      </c>
      <c r="VY328" s="148"/>
    </row>
    <row r="329" spans="1:597" s="148" customFormat="1" x14ac:dyDescent="0.2">
      <c r="A329" s="166"/>
      <c r="B329" s="166"/>
      <c r="C329" s="166"/>
      <c r="D329" s="166"/>
      <c r="E329" s="166"/>
      <c r="F329" s="166"/>
      <c r="G329" s="412"/>
      <c r="H329" s="412"/>
      <c r="I329" s="412"/>
      <c r="J329" s="412"/>
      <c r="K329" s="412"/>
      <c r="L329" s="412"/>
      <c r="M329" s="412"/>
      <c r="N329" s="412"/>
      <c r="O329" s="412"/>
      <c r="P329" s="412"/>
      <c r="Q329" s="412"/>
      <c r="R329" s="412"/>
      <c r="S329" s="412"/>
      <c r="T329" s="412"/>
      <c r="U329" s="412"/>
      <c r="V329" s="412"/>
      <c r="W329" s="412"/>
      <c r="X329" s="412"/>
      <c r="Y329" s="412"/>
      <c r="Z329" s="412"/>
      <c r="AA329" s="412"/>
      <c r="AB329" s="412"/>
      <c r="AC329" s="412"/>
      <c r="AD329" s="412"/>
      <c r="AE329" s="412"/>
      <c r="AF329" s="412"/>
      <c r="AG329" s="412"/>
      <c r="AH329" s="412"/>
      <c r="AI329" s="412"/>
      <c r="AJ329" s="412"/>
      <c r="AK329" s="412"/>
      <c r="AL329" s="412"/>
      <c r="AM329" s="412"/>
      <c r="AN329" s="412"/>
      <c r="AO329" s="412"/>
      <c r="AP329" s="412"/>
      <c r="AQ329" s="412"/>
      <c r="AR329" s="412"/>
      <c r="AS329" s="412"/>
      <c r="AT329" s="412"/>
      <c r="AU329" s="412"/>
      <c r="AV329" s="412"/>
      <c r="AW329" s="412"/>
      <c r="AX329" s="412"/>
      <c r="AY329" s="412"/>
      <c r="AZ329" s="412"/>
      <c r="BA329" s="412"/>
      <c r="BB329" s="412"/>
      <c r="BC329" s="412"/>
      <c r="BD329" s="412"/>
      <c r="BE329" s="412"/>
      <c r="BF329" s="412"/>
      <c r="BG329" s="412"/>
      <c r="BH329" s="412"/>
      <c r="BI329" s="412"/>
      <c r="BJ329" s="412"/>
      <c r="BK329" s="412"/>
      <c r="BL329" s="412"/>
      <c r="BM329" s="412"/>
      <c r="BN329" s="412"/>
      <c r="BO329" s="412"/>
      <c r="BP329" s="412"/>
      <c r="BQ329" s="412"/>
      <c r="BR329" s="412"/>
      <c r="BS329" s="412"/>
      <c r="BT329" s="412"/>
      <c r="BU329" s="412"/>
      <c r="BV329" s="412"/>
      <c r="BW329" s="412"/>
      <c r="BX329" s="412"/>
      <c r="BY329" s="412"/>
      <c r="BZ329" s="412"/>
      <c r="CA329" s="412"/>
      <c r="CB329" s="412"/>
      <c r="CC329" s="412"/>
      <c r="CD329" s="412"/>
      <c r="CE329" s="412"/>
      <c r="CF329" s="412"/>
      <c r="CG329" s="412"/>
      <c r="CH329" s="412"/>
      <c r="CI329" s="412"/>
      <c r="CJ329" s="412"/>
      <c r="CK329" s="412"/>
      <c r="CL329" s="412"/>
      <c r="CM329" s="412"/>
      <c r="CN329" s="412"/>
      <c r="CO329" s="412"/>
      <c r="CP329" s="412"/>
      <c r="CQ329" s="412"/>
      <c r="CR329" s="412"/>
      <c r="CS329" s="412"/>
      <c r="CT329" s="412"/>
      <c r="CU329" s="412"/>
      <c r="CV329" s="413"/>
      <c r="CW329" s="413"/>
      <c r="CX329" s="413"/>
      <c r="CY329" s="413"/>
      <c r="CZ329" s="413"/>
      <c r="DA329" s="413"/>
      <c r="DB329" s="413"/>
      <c r="DC329" s="413"/>
      <c r="DD329" s="413"/>
      <c r="DE329" s="413"/>
      <c r="DF329" s="413"/>
      <c r="DG329" s="412"/>
      <c r="DH329" s="412"/>
      <c r="DI329" s="412"/>
      <c r="DJ329" s="412"/>
      <c r="DK329" s="412"/>
      <c r="DL329" s="412"/>
      <c r="DM329" s="412"/>
      <c r="DN329" s="412"/>
      <c r="DO329" s="412"/>
      <c r="DP329" s="412"/>
      <c r="DQ329" s="412"/>
      <c r="DR329" s="412"/>
      <c r="DS329" s="412"/>
      <c r="DT329" s="412"/>
      <c r="DU329" s="412"/>
      <c r="DV329" s="412"/>
      <c r="DW329" s="412"/>
      <c r="DX329" s="412"/>
      <c r="DY329" s="412"/>
      <c r="DZ329" s="412"/>
      <c r="EA329" s="412"/>
      <c r="EB329" s="412"/>
      <c r="EC329" s="412"/>
      <c r="ED329" s="412"/>
      <c r="EE329" s="412"/>
      <c r="EF329" s="412"/>
      <c r="EG329" s="412"/>
      <c r="EH329" s="412"/>
      <c r="EI329" s="412"/>
      <c r="EJ329" s="412"/>
      <c r="EK329" s="412"/>
      <c r="EL329" s="412"/>
      <c r="EM329" s="412"/>
      <c r="EN329" s="412"/>
      <c r="EO329" s="412"/>
      <c r="EP329" s="412"/>
      <c r="EQ329" s="412"/>
      <c r="ER329" s="412"/>
      <c r="ES329" s="412"/>
      <c r="ET329" s="412"/>
      <c r="EU329" s="412"/>
      <c r="EV329" s="412"/>
      <c r="EW329" s="412"/>
      <c r="EX329" s="412"/>
      <c r="EY329" s="412"/>
      <c r="EZ329" s="412"/>
      <c r="FA329" s="412"/>
      <c r="FB329" s="412"/>
      <c r="FC329" s="412"/>
      <c r="FD329" s="412"/>
      <c r="FE329" s="412"/>
      <c r="FF329" s="412"/>
      <c r="FI329" s="355"/>
      <c r="FX329" s="113"/>
      <c r="FY329" s="113"/>
      <c r="FZ329" s="113"/>
      <c r="GA329" s="113"/>
      <c r="GB329" s="113"/>
      <c r="GC329" s="113"/>
      <c r="GD329" s="113"/>
      <c r="GE329" s="113"/>
      <c r="GF329" s="113"/>
      <c r="GG329" s="113"/>
      <c r="GH329" s="113"/>
      <c r="GI329" s="113"/>
      <c r="GJ329" s="445"/>
      <c r="GK329" s="113"/>
      <c r="GL329" s="445"/>
      <c r="GM329" s="113"/>
      <c r="GN329" s="113"/>
      <c r="GP329" s="446"/>
      <c r="GQ329" s="113"/>
      <c r="GR329" s="113"/>
      <c r="GS329" s="113"/>
      <c r="GT329" s="113"/>
      <c r="GU329" s="113"/>
      <c r="GV329" s="397"/>
      <c r="GW329" s="397"/>
      <c r="GX329" s="397"/>
      <c r="GY329" s="397"/>
      <c r="GZ329" s="397"/>
      <c r="HA329" s="397"/>
      <c r="HB329" s="397"/>
      <c r="HC329" s="397"/>
      <c r="HD329" s="397"/>
      <c r="HE329" s="397"/>
      <c r="HF329" s="397"/>
      <c r="HG329" s="397"/>
      <c r="HH329" s="113"/>
      <c r="HI329" s="113"/>
      <c r="HJ329" s="447"/>
      <c r="HL329" s="113"/>
      <c r="HM329" s="113"/>
      <c r="HY329" s="113"/>
      <c r="HZ329" s="113"/>
      <c r="IA329" s="113"/>
      <c r="IB329" s="113"/>
      <c r="IC329" s="113"/>
      <c r="ID329" s="113"/>
      <c r="IE329" s="113"/>
      <c r="IF329" s="113"/>
      <c r="IG329" s="113"/>
      <c r="IH329" s="113"/>
      <c r="II329" s="113"/>
      <c r="IJ329" s="113"/>
      <c r="IK329" s="445"/>
      <c r="IL329" s="113"/>
      <c r="IM329" s="445"/>
      <c r="IN329" s="447"/>
      <c r="IO329" s="113"/>
      <c r="IQ329" s="446"/>
      <c r="IR329" s="113"/>
      <c r="IS329" s="113"/>
      <c r="IT329" s="113"/>
      <c r="IU329" s="113"/>
      <c r="JC329" s="355"/>
      <c r="JF329" s="360"/>
      <c r="JN329" s="355"/>
      <c r="JV329" s="355"/>
    </row>
    <row r="330" spans="1:597" s="148" customFormat="1" hidden="1" x14ac:dyDescent="0.2">
      <c r="A330" s="327"/>
      <c r="B330" s="357" t="s">
        <v>552</v>
      </c>
      <c r="C330" s="96"/>
      <c r="D330" s="166"/>
      <c r="E330" s="166"/>
      <c r="F330" s="166"/>
      <c r="G330" s="412"/>
      <c r="H330" s="412"/>
      <c r="I330" s="412"/>
      <c r="J330" s="412"/>
      <c r="K330" s="412"/>
      <c r="L330" s="412"/>
      <c r="M330" s="412"/>
      <c r="N330" s="412"/>
      <c r="O330" s="412"/>
      <c r="P330" s="412"/>
      <c r="Q330" s="412"/>
      <c r="R330" s="412"/>
      <c r="S330" s="412"/>
      <c r="T330" s="412"/>
      <c r="U330" s="412"/>
      <c r="V330" s="412"/>
      <c r="W330" s="412"/>
      <c r="X330" s="412"/>
      <c r="Y330" s="412"/>
      <c r="Z330" s="412"/>
      <c r="AA330" s="412"/>
      <c r="AB330" s="412"/>
      <c r="AC330" s="412"/>
      <c r="AD330" s="412"/>
      <c r="AE330" s="412"/>
      <c r="AF330" s="412"/>
      <c r="AG330" s="412"/>
      <c r="AH330" s="412"/>
      <c r="AI330" s="412"/>
      <c r="AJ330" s="412"/>
      <c r="AK330" s="412"/>
      <c r="AL330" s="412"/>
      <c r="AM330" s="412"/>
      <c r="AN330" s="412"/>
      <c r="AO330" s="412"/>
      <c r="AP330" s="412"/>
      <c r="AQ330" s="412"/>
      <c r="AR330" s="412"/>
      <c r="AS330" s="412"/>
      <c r="AT330" s="412"/>
      <c r="AU330" s="412"/>
      <c r="AV330" s="412"/>
      <c r="AW330" s="412"/>
      <c r="AX330" s="412"/>
      <c r="AY330" s="412"/>
      <c r="AZ330" s="412"/>
      <c r="BA330" s="412"/>
      <c r="BB330" s="412"/>
      <c r="BC330" s="412"/>
      <c r="BD330" s="412"/>
      <c r="BE330" s="412"/>
      <c r="BF330" s="412"/>
      <c r="BG330" s="412"/>
      <c r="BH330" s="412"/>
      <c r="BI330" s="412"/>
      <c r="BJ330" s="412"/>
      <c r="BK330" s="412"/>
      <c r="BL330" s="412"/>
      <c r="BM330" s="412"/>
      <c r="BN330" s="412"/>
      <c r="BO330" s="412"/>
      <c r="BP330" s="412"/>
      <c r="BQ330" s="412"/>
      <c r="BR330" s="412"/>
      <c r="BS330" s="412"/>
      <c r="BT330" s="412"/>
      <c r="BU330" s="412"/>
      <c r="BV330" s="412"/>
      <c r="BW330" s="412"/>
      <c r="BX330" s="412"/>
      <c r="BY330" s="412"/>
      <c r="BZ330" s="412"/>
      <c r="CA330" s="412"/>
      <c r="CB330" s="412"/>
      <c r="CC330" s="412"/>
      <c r="CD330" s="412"/>
      <c r="CE330" s="412"/>
      <c r="CF330" s="412"/>
      <c r="CG330" s="412"/>
      <c r="CH330" s="412"/>
      <c r="CI330" s="412"/>
      <c r="CJ330" s="412"/>
      <c r="CK330" s="412"/>
      <c r="CL330" s="412"/>
      <c r="CM330" s="412"/>
      <c r="CN330" s="412"/>
      <c r="CO330" s="412"/>
      <c r="CP330" s="412"/>
      <c r="CQ330" s="412"/>
      <c r="CR330" s="412"/>
      <c r="CS330" s="412"/>
      <c r="CT330" s="412"/>
      <c r="CU330" s="412"/>
      <c r="CV330" s="413"/>
      <c r="CW330" s="413"/>
      <c r="CX330" s="413"/>
      <c r="CY330" s="413"/>
      <c r="CZ330" s="413"/>
      <c r="DA330" s="413"/>
      <c r="DB330" s="413"/>
      <c r="DC330" s="413"/>
      <c r="DD330" s="413"/>
      <c r="DE330" s="413"/>
      <c r="DF330" s="413"/>
      <c r="DG330" s="412"/>
      <c r="DH330" s="412"/>
      <c r="DI330" s="412"/>
      <c r="DJ330" s="412"/>
      <c r="DK330" s="412"/>
      <c r="DL330" s="412"/>
      <c r="DM330" s="412"/>
      <c r="DN330" s="412"/>
      <c r="DO330" s="412"/>
      <c r="DP330" s="412"/>
      <c r="DQ330" s="412"/>
      <c r="DR330" s="412"/>
      <c r="DS330" s="412"/>
      <c r="DT330" s="412"/>
      <c r="DU330" s="412"/>
      <c r="DV330" s="412"/>
      <c r="DW330" s="412"/>
      <c r="DX330" s="412"/>
      <c r="DY330" s="412"/>
      <c r="DZ330" s="412"/>
      <c r="EA330" s="412"/>
      <c r="EB330" s="412"/>
      <c r="EC330" s="412"/>
      <c r="ED330" s="412"/>
      <c r="EE330" s="412"/>
      <c r="EF330" s="412"/>
      <c r="EG330" s="412"/>
      <c r="EH330" s="412"/>
      <c r="EI330" s="412"/>
      <c r="EJ330" s="412"/>
      <c r="EK330" s="412"/>
      <c r="EL330" s="412"/>
      <c r="EM330" s="412"/>
      <c r="EN330" s="412"/>
      <c r="EO330" s="412"/>
      <c r="EP330" s="412"/>
      <c r="EQ330" s="412"/>
      <c r="ER330" s="412"/>
      <c r="ES330" s="412"/>
      <c r="ET330" s="412"/>
      <c r="EU330" s="412"/>
      <c r="EV330" s="412"/>
      <c r="EW330" s="412"/>
      <c r="EX330" s="412"/>
      <c r="EY330" s="412"/>
      <c r="EZ330" s="412"/>
      <c r="FA330" s="412"/>
      <c r="FB330" s="412"/>
      <c r="FC330" s="412"/>
      <c r="FD330" s="412"/>
      <c r="FE330" s="412"/>
      <c r="FF330" s="412"/>
      <c r="FI330" s="355"/>
      <c r="GJ330" s="359"/>
      <c r="GL330" s="359"/>
      <c r="GP330" s="360"/>
      <c r="GV330" s="412"/>
      <c r="GW330" s="412"/>
      <c r="GX330" s="412"/>
      <c r="GY330" s="412"/>
      <c r="GZ330" s="412"/>
      <c r="HA330" s="412"/>
      <c r="HB330" s="412"/>
      <c r="HC330" s="412"/>
      <c r="HD330" s="412"/>
      <c r="HE330" s="412"/>
      <c r="HF330" s="412"/>
      <c r="HG330" s="412"/>
      <c r="HJ330" s="355"/>
      <c r="IK330" s="359"/>
      <c r="IM330" s="359"/>
      <c r="IN330" s="355"/>
      <c r="IQ330" s="360"/>
      <c r="JC330" s="355"/>
      <c r="JF330" s="360"/>
      <c r="JN330" s="355"/>
      <c r="JV330" s="355"/>
    </row>
    <row r="331" spans="1:597" hidden="1" x14ac:dyDescent="0.2">
      <c r="B331" s="166">
        <v>1</v>
      </c>
      <c r="C331" s="394">
        <f t="shared" ref="C331:C354" ca="1" si="337">OFFSET($F$330,$B331,$E$4)</f>
        <v>0</v>
      </c>
      <c r="G331" s="96">
        <v>11</v>
      </c>
      <c r="H331" s="96">
        <v>11</v>
      </c>
      <c r="I331" s="351">
        <v>11</v>
      </c>
      <c r="J331" s="96">
        <v>11</v>
      </c>
      <c r="K331" s="96">
        <v>11</v>
      </c>
      <c r="L331" s="96">
        <v>7</v>
      </c>
      <c r="M331" s="96">
        <v>7</v>
      </c>
      <c r="N331" s="96">
        <v>6</v>
      </c>
      <c r="O331" s="96">
        <v>4</v>
      </c>
      <c r="P331" s="96">
        <v>4</v>
      </c>
      <c r="Q331" s="96">
        <v>4</v>
      </c>
      <c r="R331" s="96">
        <v>3</v>
      </c>
      <c r="S331" s="96">
        <v>2</v>
      </c>
      <c r="T331" s="96">
        <v>2</v>
      </c>
      <c r="U331" s="96">
        <v>3</v>
      </c>
      <c r="V331" s="96">
        <v>3</v>
      </c>
      <c r="W331" s="96">
        <v>3</v>
      </c>
      <c r="X331" s="96">
        <v>2</v>
      </c>
      <c r="Y331" s="96">
        <v>3</v>
      </c>
      <c r="Z331" s="96">
        <v>3</v>
      </c>
      <c r="AA331" s="96">
        <v>3</v>
      </c>
      <c r="AB331" s="96">
        <v>3</v>
      </c>
      <c r="AC331" s="96">
        <v>4</v>
      </c>
      <c r="AD331" s="96">
        <v>6</v>
      </c>
      <c r="AE331" s="96">
        <v>7</v>
      </c>
      <c r="AF331" s="96">
        <v>5</v>
      </c>
      <c r="AG331" s="96">
        <v>5</v>
      </c>
      <c r="AH331" s="96">
        <v>6</v>
      </c>
      <c r="AI331" s="96">
        <v>7</v>
      </c>
      <c r="AJ331" s="96">
        <v>8</v>
      </c>
      <c r="AK331" s="96">
        <v>8</v>
      </c>
      <c r="AL331" s="96">
        <v>8</v>
      </c>
      <c r="AM331" s="96">
        <v>10</v>
      </c>
      <c r="AN331" s="96">
        <v>9</v>
      </c>
      <c r="AO331" s="96">
        <v>8</v>
      </c>
      <c r="AP331" s="353">
        <v>9</v>
      </c>
      <c r="AQ331" s="96">
        <v>10</v>
      </c>
      <c r="AR331" s="96">
        <v>9</v>
      </c>
      <c r="AS331" s="96">
        <v>9</v>
      </c>
      <c r="AT331" s="96">
        <v>9</v>
      </c>
      <c r="AU331" s="96">
        <v>10</v>
      </c>
      <c r="AV331" s="96">
        <v>11</v>
      </c>
      <c r="AW331" s="148">
        <v>11</v>
      </c>
      <c r="AX331" s="148">
        <v>12</v>
      </c>
      <c r="AY331" s="148">
        <v>12</v>
      </c>
      <c r="AZ331" s="148">
        <v>11</v>
      </c>
      <c r="BA331" s="148">
        <v>11</v>
      </c>
      <c r="BB331" s="148">
        <v>11</v>
      </c>
      <c r="BC331" s="148">
        <v>12</v>
      </c>
      <c r="BD331" s="148">
        <v>11</v>
      </c>
      <c r="BE331" s="148">
        <v>9</v>
      </c>
      <c r="BF331" s="148">
        <v>10</v>
      </c>
      <c r="BG331" s="96">
        <v>7</v>
      </c>
      <c r="BH331" s="96">
        <v>6</v>
      </c>
      <c r="BI331" s="96">
        <v>6</v>
      </c>
      <c r="BJ331" s="96">
        <v>6</v>
      </c>
      <c r="BK331" s="96">
        <v>6</v>
      </c>
      <c r="BL331" s="96">
        <v>5</v>
      </c>
      <c r="BM331" s="96">
        <v>3</v>
      </c>
      <c r="BN331" s="96">
        <v>4</v>
      </c>
      <c r="BO331" s="96">
        <v>5</v>
      </c>
      <c r="BP331" s="96">
        <v>4</v>
      </c>
      <c r="BQ331" s="96">
        <v>4</v>
      </c>
      <c r="BR331" s="96">
        <v>4</v>
      </c>
      <c r="BS331" s="356">
        <v>0</v>
      </c>
      <c r="BT331" s="96">
        <v>0</v>
      </c>
      <c r="BU331" s="96">
        <v>0</v>
      </c>
      <c r="BV331" s="96">
        <v>0</v>
      </c>
      <c r="BW331" s="96">
        <v>0</v>
      </c>
      <c r="BX331" s="96">
        <v>0</v>
      </c>
      <c r="BY331" s="96">
        <v>0</v>
      </c>
      <c r="BZ331" s="96">
        <v>0</v>
      </c>
      <c r="CA331" s="96">
        <v>0</v>
      </c>
      <c r="CB331" s="430">
        <v>0</v>
      </c>
      <c r="CC331" s="431">
        <v>0</v>
      </c>
      <c r="CD331" s="431">
        <v>0</v>
      </c>
      <c r="CE331" s="431">
        <v>0</v>
      </c>
      <c r="CF331" s="431">
        <v>0</v>
      </c>
      <c r="CG331" s="430">
        <v>0</v>
      </c>
      <c r="CH331" s="430">
        <v>0</v>
      </c>
      <c r="CI331" s="431">
        <v>0</v>
      </c>
      <c r="CJ331" s="430">
        <v>1</v>
      </c>
      <c r="CK331" s="96">
        <v>0</v>
      </c>
      <c r="CL331" s="96">
        <v>0</v>
      </c>
      <c r="CM331" s="96">
        <v>0</v>
      </c>
      <c r="CN331" s="96">
        <v>1</v>
      </c>
      <c r="CO331" s="96">
        <v>2</v>
      </c>
      <c r="CP331" s="96">
        <v>3</v>
      </c>
      <c r="CQ331" s="96">
        <v>3</v>
      </c>
      <c r="CR331" s="96">
        <v>2</v>
      </c>
      <c r="CS331" s="96">
        <v>2</v>
      </c>
      <c r="CT331" s="96">
        <v>1</v>
      </c>
      <c r="CU331" s="96">
        <v>1</v>
      </c>
      <c r="CV331" s="96">
        <v>0</v>
      </c>
      <c r="CW331" s="96">
        <v>0</v>
      </c>
      <c r="CX331" s="96">
        <v>0</v>
      </c>
      <c r="CY331" s="96">
        <v>0</v>
      </c>
      <c r="CZ331" s="96">
        <v>0</v>
      </c>
      <c r="DA331" s="96">
        <v>0</v>
      </c>
      <c r="DB331" s="96">
        <v>1</v>
      </c>
      <c r="DC331" s="96">
        <v>1</v>
      </c>
      <c r="DD331" s="96">
        <v>0</v>
      </c>
      <c r="DE331" s="96">
        <v>0</v>
      </c>
      <c r="DF331" s="96">
        <v>0</v>
      </c>
      <c r="DG331" s="96">
        <v>0</v>
      </c>
      <c r="DH331" s="96">
        <v>0</v>
      </c>
      <c r="DI331" s="96">
        <v>1</v>
      </c>
      <c r="DJ331" s="96">
        <v>1</v>
      </c>
      <c r="DK331" s="96">
        <v>1</v>
      </c>
      <c r="DL331" s="96">
        <v>1</v>
      </c>
      <c r="DM331" s="96">
        <v>1</v>
      </c>
      <c r="DN331" s="96">
        <v>1</v>
      </c>
      <c r="DO331" s="96">
        <v>1</v>
      </c>
      <c r="DP331" s="96">
        <v>2</v>
      </c>
      <c r="DQ331" s="96">
        <v>2</v>
      </c>
      <c r="DR331" s="431">
        <v>2</v>
      </c>
      <c r="DS331" s="96">
        <v>1</v>
      </c>
      <c r="DT331" s="441">
        <v>1</v>
      </c>
      <c r="DU331" s="441">
        <v>1</v>
      </c>
      <c r="DV331" s="441">
        <v>1</v>
      </c>
      <c r="DW331" s="441">
        <v>1</v>
      </c>
      <c r="DX331" s="431"/>
      <c r="DY331" s="441"/>
      <c r="DZ331" s="431"/>
      <c r="EA331" s="441"/>
      <c r="EB331" s="441"/>
      <c r="EC331" s="431"/>
      <c r="ED331" s="431"/>
      <c r="EE331" s="441"/>
      <c r="EF331" s="431"/>
      <c r="EG331" s="441"/>
      <c r="EH331" s="431"/>
      <c r="EI331" s="431"/>
      <c r="EJ331" s="431"/>
      <c r="EK331" s="431"/>
      <c r="EL331" s="431"/>
      <c r="EM331" s="431"/>
      <c r="EN331" s="431"/>
      <c r="EP331" s="431"/>
      <c r="EQ331" s="431"/>
      <c r="ER331" s="431"/>
      <c r="ES331" s="431"/>
      <c r="ET331" s="431"/>
      <c r="EU331" s="431"/>
      <c r="EV331" s="431"/>
      <c r="EW331" s="431"/>
      <c r="EX331" s="431"/>
      <c r="EY331" s="431"/>
      <c r="EZ331" s="431"/>
      <c r="FA331" s="431"/>
      <c r="FB331" s="431"/>
      <c r="FC331" s="431"/>
      <c r="FD331" s="431"/>
      <c r="FE331" s="431"/>
      <c r="FF331" s="431"/>
      <c r="FG331" s="431"/>
      <c r="FH331" s="431"/>
      <c r="FI331" s="431"/>
      <c r="FJ331" s="431"/>
      <c r="FL331" s="431"/>
      <c r="FM331" s="431"/>
      <c r="FN331" s="96">
        <v>0</v>
      </c>
      <c r="FO331" s="96">
        <v>1</v>
      </c>
      <c r="FP331" s="96">
        <v>1</v>
      </c>
      <c r="FQ331" s="431">
        <v>1</v>
      </c>
      <c r="FR331" s="96">
        <v>1</v>
      </c>
      <c r="FS331" s="431">
        <v>1</v>
      </c>
      <c r="FT331" s="96">
        <v>0</v>
      </c>
      <c r="FU331" s="441">
        <v>0</v>
      </c>
      <c r="FV331" s="441">
        <v>0</v>
      </c>
      <c r="FW331" s="441">
        <v>0</v>
      </c>
      <c r="FX331" s="441">
        <v>0</v>
      </c>
      <c r="FY331" s="431">
        <v>0</v>
      </c>
      <c r="FZ331" s="441">
        <v>0</v>
      </c>
      <c r="GA331" s="431">
        <v>0</v>
      </c>
      <c r="GB331" s="441">
        <v>0</v>
      </c>
      <c r="GC331" s="441">
        <v>0</v>
      </c>
      <c r="GD331" s="431">
        <v>0</v>
      </c>
      <c r="GE331" s="431">
        <v>0</v>
      </c>
      <c r="GF331" s="441">
        <v>0</v>
      </c>
      <c r="GG331" s="431">
        <v>0</v>
      </c>
      <c r="GH331" s="441">
        <v>0</v>
      </c>
      <c r="GI331" s="431">
        <v>0</v>
      </c>
      <c r="GJ331" s="431">
        <v>0</v>
      </c>
      <c r="GK331" s="431">
        <v>0</v>
      </c>
      <c r="GL331" s="431">
        <v>0</v>
      </c>
      <c r="GM331" s="431">
        <v>0</v>
      </c>
      <c r="GN331" s="431">
        <v>0</v>
      </c>
      <c r="GO331" s="431">
        <v>0</v>
      </c>
      <c r="GP331" s="96">
        <v>0</v>
      </c>
      <c r="GQ331" s="431">
        <v>0</v>
      </c>
      <c r="GR331" s="431">
        <v>0</v>
      </c>
      <c r="GS331" s="431">
        <v>0</v>
      </c>
      <c r="GT331" s="431">
        <v>0</v>
      </c>
      <c r="GU331" s="431">
        <v>0</v>
      </c>
      <c r="GV331" s="96">
        <v>0</v>
      </c>
      <c r="GW331" s="96">
        <v>0</v>
      </c>
      <c r="GX331" s="96">
        <v>0</v>
      </c>
      <c r="GY331" s="96">
        <v>0</v>
      </c>
      <c r="GZ331" s="96">
        <v>0</v>
      </c>
      <c r="HA331" s="96">
        <v>0</v>
      </c>
      <c r="HB331" s="96">
        <v>0</v>
      </c>
      <c r="HC331" s="96">
        <v>0</v>
      </c>
      <c r="HD331" s="96">
        <v>0</v>
      </c>
      <c r="HE331" s="96">
        <v>0</v>
      </c>
      <c r="HF331" s="96">
        <v>0</v>
      </c>
      <c r="HG331" s="96">
        <v>0</v>
      </c>
      <c r="HH331" s="96">
        <v>0</v>
      </c>
      <c r="HI331" s="96">
        <v>0</v>
      </c>
      <c r="HJ331" s="96">
        <v>0</v>
      </c>
      <c r="HK331" s="96">
        <v>0</v>
      </c>
      <c r="HL331" s="96">
        <v>0</v>
      </c>
      <c r="HM331" s="96">
        <v>0</v>
      </c>
      <c r="HN331" s="96">
        <v>0</v>
      </c>
      <c r="HO331" s="96">
        <v>0</v>
      </c>
      <c r="HP331" s="96">
        <v>0</v>
      </c>
      <c r="HQ331" s="96">
        <v>0</v>
      </c>
      <c r="HR331" s="96">
        <v>0</v>
      </c>
      <c r="HS331" s="96">
        <v>0</v>
      </c>
      <c r="HT331" s="96">
        <v>0</v>
      </c>
      <c r="HU331" s="96">
        <v>0</v>
      </c>
      <c r="HV331" s="96">
        <v>0</v>
      </c>
      <c r="HW331" s="96">
        <v>0</v>
      </c>
      <c r="HX331" s="96">
        <v>0</v>
      </c>
      <c r="HY331" s="96">
        <v>0</v>
      </c>
      <c r="HZ331" s="96">
        <v>0</v>
      </c>
      <c r="IA331" s="96">
        <v>0</v>
      </c>
      <c r="IB331" s="96">
        <v>0</v>
      </c>
      <c r="IC331" s="96">
        <v>0</v>
      </c>
      <c r="ID331" s="96">
        <v>0</v>
      </c>
      <c r="IE331" s="96">
        <v>0</v>
      </c>
      <c r="IF331" s="96">
        <v>0</v>
      </c>
      <c r="IG331" s="96">
        <v>0</v>
      </c>
      <c r="IH331" s="96">
        <v>0</v>
      </c>
      <c r="II331" s="96">
        <v>0</v>
      </c>
      <c r="IJ331" s="96">
        <v>0</v>
      </c>
      <c r="IK331" s="96">
        <v>0</v>
      </c>
      <c r="IL331" s="96">
        <v>0</v>
      </c>
      <c r="IM331" s="96">
        <v>0</v>
      </c>
      <c r="IN331" s="351">
        <f t="shared" ref="IN331:IN354" si="338">(IM331+IO331)/2</f>
        <v>0</v>
      </c>
      <c r="IO331" s="96">
        <v>0</v>
      </c>
      <c r="IP331" s="96">
        <v>0</v>
      </c>
      <c r="IQ331" s="96">
        <v>0</v>
      </c>
      <c r="IR331" s="96">
        <v>0</v>
      </c>
      <c r="IS331" s="96">
        <v>0</v>
      </c>
      <c r="IT331" s="96">
        <v>0</v>
      </c>
      <c r="IU331" s="96">
        <v>0</v>
      </c>
      <c r="IV331" s="96">
        <v>0</v>
      </c>
      <c r="IW331" s="96">
        <v>0</v>
      </c>
      <c r="IX331" s="96">
        <v>0</v>
      </c>
      <c r="IY331" s="96">
        <v>0</v>
      </c>
      <c r="IZ331" s="96">
        <v>0</v>
      </c>
      <c r="JA331" s="96">
        <v>0</v>
      </c>
      <c r="JB331" s="96">
        <v>0</v>
      </c>
      <c r="JC331" s="355">
        <f>(JB331+JD331)/2</f>
        <v>0</v>
      </c>
      <c r="JD331" s="96">
        <v>0</v>
      </c>
      <c r="JE331" s="96">
        <v>0</v>
      </c>
      <c r="JF331" s="353">
        <f>(JG331+JE331)/2</f>
        <v>0</v>
      </c>
      <c r="JG331" s="96">
        <v>0</v>
      </c>
      <c r="JH331" s="96">
        <v>0</v>
      </c>
      <c r="JI331" s="96">
        <v>0</v>
      </c>
      <c r="JJ331" s="96">
        <v>0</v>
      </c>
      <c r="JK331" s="96">
        <v>0</v>
      </c>
      <c r="JL331" s="96">
        <v>0</v>
      </c>
      <c r="JM331" s="96">
        <v>0</v>
      </c>
      <c r="JN331" s="351">
        <f>(JM331+JO331)/2</f>
        <v>0</v>
      </c>
      <c r="JO331" s="96">
        <v>0</v>
      </c>
      <c r="JP331" s="96">
        <v>0</v>
      </c>
      <c r="JQ331" s="96">
        <v>0</v>
      </c>
      <c r="JR331" s="96">
        <v>0</v>
      </c>
      <c r="JS331" s="96">
        <v>0</v>
      </c>
      <c r="JT331" s="96">
        <v>0</v>
      </c>
      <c r="JU331" s="96">
        <v>0</v>
      </c>
      <c r="JV331" s="351">
        <f>(JU331+JW331)/2</f>
        <v>0</v>
      </c>
      <c r="JW331" s="96">
        <v>0</v>
      </c>
      <c r="JX331" s="96">
        <v>0</v>
      </c>
      <c r="JY331" s="96">
        <v>0</v>
      </c>
      <c r="JZ331" s="96">
        <v>0</v>
      </c>
      <c r="KA331" s="96">
        <v>0</v>
      </c>
      <c r="KB331" s="96">
        <v>0</v>
      </c>
      <c r="KC331" s="96">
        <v>0</v>
      </c>
      <c r="KD331" s="96">
        <v>0</v>
      </c>
      <c r="KE331" s="96">
        <v>0</v>
      </c>
      <c r="KF331" s="96">
        <v>0</v>
      </c>
      <c r="KG331" s="96">
        <v>0</v>
      </c>
      <c r="KH331" s="96">
        <v>0</v>
      </c>
      <c r="KI331" s="96">
        <v>0</v>
      </c>
      <c r="KJ331" s="96">
        <v>0</v>
      </c>
      <c r="KK331" s="96">
        <v>0</v>
      </c>
      <c r="KL331" s="96">
        <v>0</v>
      </c>
      <c r="KM331" s="96">
        <v>0</v>
      </c>
      <c r="KN331" s="96">
        <v>0</v>
      </c>
      <c r="KO331" s="96">
        <v>0</v>
      </c>
      <c r="KP331" s="96">
        <v>0</v>
      </c>
      <c r="KQ331" s="96">
        <v>0</v>
      </c>
      <c r="KR331" s="96">
        <v>0</v>
      </c>
      <c r="KS331" s="96">
        <v>0</v>
      </c>
      <c r="KT331" s="96">
        <v>0</v>
      </c>
      <c r="KU331" s="96">
        <v>0</v>
      </c>
      <c r="KV331" s="96">
        <v>0</v>
      </c>
      <c r="KW331" s="96">
        <v>0</v>
      </c>
      <c r="KX331" s="96">
        <v>0</v>
      </c>
      <c r="KY331" s="96">
        <v>0</v>
      </c>
      <c r="KZ331" s="312">
        <v>0</v>
      </c>
      <c r="LA331" s="312">
        <v>0</v>
      </c>
      <c r="LB331" s="312">
        <v>0</v>
      </c>
      <c r="LC331" s="312">
        <v>0</v>
      </c>
      <c r="LD331" s="312">
        <v>0</v>
      </c>
      <c r="LE331" s="312">
        <v>0</v>
      </c>
      <c r="LF331" s="312">
        <v>0</v>
      </c>
      <c r="LG331" s="312">
        <v>0</v>
      </c>
      <c r="LH331" s="312">
        <v>0</v>
      </c>
      <c r="LI331" s="312">
        <v>0</v>
      </c>
      <c r="LJ331" s="96">
        <v>0</v>
      </c>
      <c r="LK331" s="96">
        <v>0</v>
      </c>
      <c r="LL331" s="96">
        <v>0</v>
      </c>
      <c r="LM331" s="96">
        <v>0</v>
      </c>
      <c r="LN331" s="96">
        <v>0</v>
      </c>
      <c r="LO331" s="96">
        <v>0</v>
      </c>
      <c r="LP331" s="96">
        <v>0</v>
      </c>
      <c r="LQ331" s="96">
        <v>0</v>
      </c>
      <c r="LR331" s="96">
        <v>0</v>
      </c>
      <c r="LS331" s="96">
        <v>0</v>
      </c>
      <c r="LT331" s="96">
        <v>0</v>
      </c>
      <c r="LU331" s="96">
        <v>0</v>
      </c>
      <c r="LV331" s="96">
        <v>0</v>
      </c>
      <c r="LW331" s="96">
        <v>0</v>
      </c>
      <c r="LX331" s="96">
        <v>0</v>
      </c>
      <c r="LY331" s="96">
        <v>0</v>
      </c>
      <c r="LZ331" s="96">
        <v>0</v>
      </c>
      <c r="MA331" s="96">
        <v>0</v>
      </c>
      <c r="MB331" s="96">
        <v>0</v>
      </c>
      <c r="MC331" s="96">
        <v>0</v>
      </c>
      <c r="MD331" s="96">
        <v>0</v>
      </c>
      <c r="ME331" s="96">
        <v>0</v>
      </c>
      <c r="MF331" s="96">
        <v>0</v>
      </c>
      <c r="MG331" s="96">
        <v>0</v>
      </c>
      <c r="MH331" s="96">
        <v>0</v>
      </c>
      <c r="MI331" s="96">
        <v>0</v>
      </c>
      <c r="MJ331" s="96">
        <v>0</v>
      </c>
      <c r="MK331" s="96">
        <v>0</v>
      </c>
      <c r="ML331" s="96">
        <v>0</v>
      </c>
      <c r="MM331" s="96">
        <v>0</v>
      </c>
      <c r="MN331" s="96">
        <v>0</v>
      </c>
      <c r="MO331" s="96">
        <v>0</v>
      </c>
      <c r="MP331" s="96">
        <v>0</v>
      </c>
      <c r="MQ331" s="96">
        <v>0</v>
      </c>
      <c r="MR331" s="96">
        <v>0</v>
      </c>
      <c r="MS331" s="96">
        <v>0</v>
      </c>
      <c r="MT331" s="96">
        <v>0</v>
      </c>
      <c r="MU331" s="96">
        <v>0</v>
      </c>
      <c r="MV331" s="96">
        <v>0</v>
      </c>
      <c r="MW331" s="96">
        <v>0</v>
      </c>
      <c r="MX331" s="96">
        <v>0</v>
      </c>
      <c r="MY331" s="96">
        <v>0</v>
      </c>
      <c r="MZ331" s="96">
        <v>0</v>
      </c>
      <c r="NA331" s="96">
        <v>0</v>
      </c>
      <c r="NB331" s="96">
        <v>0</v>
      </c>
      <c r="NC331" s="96">
        <v>0</v>
      </c>
      <c r="ND331" s="96">
        <v>0</v>
      </c>
      <c r="NE331" s="96">
        <v>0</v>
      </c>
      <c r="NF331" s="96">
        <v>0</v>
      </c>
      <c r="NG331" s="96">
        <v>0</v>
      </c>
      <c r="NH331" s="96">
        <v>0</v>
      </c>
      <c r="NI331" s="96">
        <v>0</v>
      </c>
      <c r="NJ331" s="96">
        <v>0</v>
      </c>
      <c r="NK331" s="96">
        <v>0</v>
      </c>
      <c r="NL331" s="96">
        <v>0</v>
      </c>
      <c r="NM331" s="96">
        <v>0</v>
      </c>
      <c r="NN331" s="96">
        <v>0</v>
      </c>
      <c r="NO331" s="96">
        <v>0</v>
      </c>
      <c r="NP331" s="96">
        <v>0</v>
      </c>
      <c r="NQ331" s="96">
        <v>0</v>
      </c>
      <c r="NR331" s="96">
        <v>0</v>
      </c>
      <c r="NS331" s="96">
        <v>0</v>
      </c>
      <c r="NT331" s="96">
        <v>0</v>
      </c>
      <c r="NU331" s="96">
        <v>0</v>
      </c>
      <c r="NV331" s="96">
        <v>0</v>
      </c>
      <c r="NW331" s="96">
        <v>0</v>
      </c>
      <c r="NX331" s="96">
        <v>0</v>
      </c>
      <c r="NY331" s="96">
        <v>0</v>
      </c>
      <c r="NZ331" s="96">
        <v>0</v>
      </c>
      <c r="OA331" s="96">
        <v>0</v>
      </c>
      <c r="OB331" s="96">
        <v>0</v>
      </c>
      <c r="OC331" s="96">
        <v>0</v>
      </c>
      <c r="OD331" s="96">
        <v>0</v>
      </c>
      <c r="OE331" s="96">
        <v>0</v>
      </c>
      <c r="OF331" s="96">
        <v>0</v>
      </c>
      <c r="OG331" s="96">
        <v>0</v>
      </c>
      <c r="OH331" s="96">
        <v>0</v>
      </c>
      <c r="OI331" s="96">
        <v>0</v>
      </c>
      <c r="OJ331" s="96">
        <v>0</v>
      </c>
      <c r="OK331" s="96">
        <v>0</v>
      </c>
      <c r="OL331" s="96">
        <v>0</v>
      </c>
      <c r="OM331" s="96">
        <v>0</v>
      </c>
      <c r="ON331" s="96">
        <v>0</v>
      </c>
      <c r="OO331" s="96">
        <v>0</v>
      </c>
      <c r="OP331" s="96">
        <v>0</v>
      </c>
      <c r="OQ331" s="96">
        <v>0</v>
      </c>
      <c r="OR331" s="96">
        <v>0</v>
      </c>
      <c r="OS331" s="96">
        <v>0</v>
      </c>
      <c r="OT331" s="96">
        <v>0</v>
      </c>
      <c r="OU331" s="96">
        <v>0</v>
      </c>
      <c r="OV331" s="96">
        <v>0</v>
      </c>
      <c r="OW331" s="96">
        <v>0</v>
      </c>
      <c r="OX331" s="96">
        <v>0</v>
      </c>
      <c r="OY331" s="96">
        <v>0</v>
      </c>
      <c r="OZ331" s="96">
        <v>0</v>
      </c>
      <c r="PJ331" s="351">
        <f t="shared" ref="PJ331:PJ353" si="339">SUM(PI331+PK331)/2</f>
        <v>0</v>
      </c>
      <c r="PL331" s="96">
        <v>1</v>
      </c>
      <c r="PM331" s="312">
        <v>1</v>
      </c>
      <c r="PN331" s="96">
        <v>2</v>
      </c>
      <c r="PO331" s="312">
        <v>1</v>
      </c>
      <c r="PP331" s="96">
        <v>1</v>
      </c>
      <c r="PQ331" s="96">
        <v>1</v>
      </c>
      <c r="PR331" s="96">
        <v>1</v>
      </c>
      <c r="PS331" s="96">
        <v>1</v>
      </c>
      <c r="PT331" s="96">
        <v>1</v>
      </c>
      <c r="PU331" s="96">
        <v>1</v>
      </c>
      <c r="PV331" s="312">
        <v>1</v>
      </c>
      <c r="QA331" s="312"/>
      <c r="RB331" s="312"/>
      <c r="RD331" s="312"/>
      <c r="RH331" s="312"/>
      <c r="RI331" s="312"/>
      <c r="RM331" s="312"/>
      <c r="RN331" s="312"/>
      <c r="RO331" s="312"/>
      <c r="RW331" s="312"/>
      <c r="VC331" s="96">
        <v>1</v>
      </c>
      <c r="VD331" s="96">
        <v>1</v>
      </c>
      <c r="VE331" s="96">
        <v>1</v>
      </c>
    </row>
    <row r="332" spans="1:597" hidden="1" x14ac:dyDescent="0.2">
      <c r="A332" s="327"/>
      <c r="B332" s="166">
        <v>2</v>
      </c>
      <c r="C332" s="394">
        <f t="shared" ca="1" si="337"/>
        <v>0</v>
      </c>
      <c r="G332" s="96">
        <v>1</v>
      </c>
      <c r="H332" s="96">
        <v>1</v>
      </c>
      <c r="I332" s="351">
        <v>1.5</v>
      </c>
      <c r="J332" s="96">
        <v>2</v>
      </c>
      <c r="K332" s="96">
        <v>2</v>
      </c>
      <c r="L332" s="96">
        <v>2</v>
      </c>
      <c r="M332" s="96">
        <v>3</v>
      </c>
      <c r="N332" s="96">
        <v>2</v>
      </c>
      <c r="O332" s="96">
        <v>2</v>
      </c>
      <c r="P332" s="96">
        <v>2</v>
      </c>
      <c r="Q332" s="96">
        <v>1</v>
      </c>
      <c r="R332" s="96">
        <v>1</v>
      </c>
      <c r="S332" s="96">
        <v>1</v>
      </c>
      <c r="T332" s="96">
        <v>2</v>
      </c>
      <c r="U332" s="96">
        <v>0</v>
      </c>
      <c r="V332" s="96">
        <v>0</v>
      </c>
      <c r="W332" s="96">
        <v>0</v>
      </c>
      <c r="X332" s="96">
        <v>0</v>
      </c>
      <c r="Y332" s="96">
        <v>0</v>
      </c>
      <c r="Z332" s="96">
        <v>0</v>
      </c>
      <c r="AA332" s="96">
        <v>0</v>
      </c>
      <c r="AB332" s="96">
        <v>1</v>
      </c>
      <c r="AC332" s="96">
        <v>2</v>
      </c>
      <c r="AD332" s="96">
        <v>3</v>
      </c>
      <c r="AE332" s="96">
        <v>3</v>
      </c>
      <c r="AF332" s="96">
        <v>3</v>
      </c>
      <c r="AG332" s="96">
        <v>2</v>
      </c>
      <c r="AH332" s="96">
        <v>2</v>
      </c>
      <c r="AI332" s="96">
        <v>1</v>
      </c>
      <c r="AJ332" s="96">
        <v>1</v>
      </c>
      <c r="AK332" s="96">
        <v>1</v>
      </c>
      <c r="AL332" s="96">
        <v>2</v>
      </c>
      <c r="AM332" s="96">
        <v>2</v>
      </c>
      <c r="AN332" s="96">
        <v>1</v>
      </c>
      <c r="AO332" s="96">
        <v>1</v>
      </c>
      <c r="AP332" s="353">
        <v>0.5</v>
      </c>
      <c r="AQ332" s="96">
        <v>0</v>
      </c>
      <c r="AR332" s="96">
        <v>0</v>
      </c>
      <c r="AS332" s="96">
        <v>0</v>
      </c>
      <c r="AT332" s="96">
        <v>1</v>
      </c>
      <c r="AU332" s="96">
        <v>1</v>
      </c>
      <c r="AV332" s="96">
        <v>1</v>
      </c>
      <c r="AW332" s="148">
        <v>1</v>
      </c>
      <c r="AX332" s="148">
        <v>1</v>
      </c>
      <c r="AY332" s="148">
        <v>1</v>
      </c>
      <c r="AZ332" s="148">
        <v>1</v>
      </c>
      <c r="BA332" s="148">
        <v>2</v>
      </c>
      <c r="BB332" s="148">
        <v>2</v>
      </c>
      <c r="BC332" s="148">
        <v>3</v>
      </c>
      <c r="BD332" s="148">
        <v>3</v>
      </c>
      <c r="BE332" s="148">
        <v>3</v>
      </c>
      <c r="BF332" s="148">
        <v>3</v>
      </c>
      <c r="BG332" s="96">
        <v>3</v>
      </c>
      <c r="BH332" s="96">
        <v>2</v>
      </c>
      <c r="BI332" s="96">
        <v>2</v>
      </c>
      <c r="BJ332" s="96">
        <v>2</v>
      </c>
      <c r="BK332" s="96">
        <v>1</v>
      </c>
      <c r="BL332" s="96">
        <v>0</v>
      </c>
      <c r="BM332" s="96">
        <v>0</v>
      </c>
      <c r="BN332" s="96">
        <v>0</v>
      </c>
      <c r="BO332" s="96">
        <v>0</v>
      </c>
      <c r="BP332" s="96">
        <v>1</v>
      </c>
      <c r="BQ332" s="96">
        <v>1</v>
      </c>
      <c r="BR332" s="96">
        <v>1</v>
      </c>
      <c r="BS332" s="356">
        <v>0</v>
      </c>
      <c r="BT332" s="96">
        <v>0</v>
      </c>
      <c r="BU332" s="96">
        <v>0</v>
      </c>
      <c r="BV332" s="96">
        <v>0</v>
      </c>
      <c r="BW332" s="96">
        <v>0</v>
      </c>
      <c r="BX332" s="96">
        <v>0</v>
      </c>
      <c r="BY332" s="96">
        <v>0</v>
      </c>
      <c r="BZ332" s="96">
        <v>0</v>
      </c>
      <c r="CA332" s="96">
        <v>0</v>
      </c>
      <c r="CB332" s="96">
        <v>0</v>
      </c>
      <c r="CC332" s="312">
        <v>0</v>
      </c>
      <c r="CD332" s="312">
        <v>0</v>
      </c>
      <c r="CE332" s="312">
        <v>0</v>
      </c>
      <c r="CF332" s="312">
        <v>0</v>
      </c>
      <c r="CG332" s="96">
        <v>0</v>
      </c>
      <c r="CH332" s="96">
        <v>0</v>
      </c>
      <c r="CI332" s="312">
        <v>0</v>
      </c>
      <c r="CJ332" s="96">
        <v>0</v>
      </c>
      <c r="CK332" s="96">
        <v>0</v>
      </c>
      <c r="CL332" s="96">
        <v>0</v>
      </c>
      <c r="CM332" s="96">
        <v>0</v>
      </c>
      <c r="CN332" s="96">
        <v>0</v>
      </c>
      <c r="CO332" s="96">
        <v>0</v>
      </c>
      <c r="CP332" s="96">
        <v>0</v>
      </c>
      <c r="CQ332" s="96">
        <v>0</v>
      </c>
      <c r="CR332" s="96">
        <v>0</v>
      </c>
      <c r="CS332" s="96">
        <v>0</v>
      </c>
      <c r="CT332" s="96">
        <v>0</v>
      </c>
      <c r="CU332" s="96">
        <v>0</v>
      </c>
      <c r="CV332" s="96">
        <v>0</v>
      </c>
      <c r="CW332" s="96">
        <v>0</v>
      </c>
      <c r="CX332" s="96">
        <v>0</v>
      </c>
      <c r="CY332" s="96">
        <v>0</v>
      </c>
      <c r="CZ332" s="96">
        <v>0</v>
      </c>
      <c r="DA332" s="96">
        <v>0</v>
      </c>
      <c r="DB332" s="96">
        <v>0</v>
      </c>
      <c r="DC332" s="96">
        <v>0</v>
      </c>
      <c r="DD332" s="96">
        <v>0</v>
      </c>
      <c r="DE332" s="96">
        <v>0</v>
      </c>
      <c r="DF332" s="96">
        <v>0</v>
      </c>
      <c r="DG332" s="96">
        <v>0</v>
      </c>
      <c r="DH332" s="96">
        <v>0</v>
      </c>
      <c r="DI332" s="96">
        <v>0</v>
      </c>
      <c r="DJ332" s="96">
        <v>0</v>
      </c>
      <c r="DK332" s="96">
        <v>0</v>
      </c>
      <c r="DL332" s="96">
        <v>0</v>
      </c>
      <c r="DM332" s="96">
        <v>0</v>
      </c>
      <c r="DN332" s="96">
        <v>0</v>
      </c>
      <c r="DO332" s="96">
        <v>0</v>
      </c>
      <c r="DP332" s="96">
        <v>0</v>
      </c>
      <c r="DQ332" s="96">
        <v>0</v>
      </c>
      <c r="DR332" s="312">
        <v>0</v>
      </c>
      <c r="DS332" s="96">
        <v>0</v>
      </c>
      <c r="DT332" s="312"/>
      <c r="DU332" s="312"/>
      <c r="DV332" s="312"/>
      <c r="DW332" s="312"/>
      <c r="DX332" s="312"/>
      <c r="DY332" s="312"/>
      <c r="DZ332" s="312"/>
      <c r="EA332" s="312"/>
      <c r="EB332" s="312"/>
      <c r="EC332" s="312"/>
      <c r="ED332" s="312"/>
      <c r="EE332" s="312"/>
      <c r="EF332" s="312"/>
      <c r="EG332" s="312"/>
      <c r="EH332" s="312"/>
      <c r="EI332" s="312"/>
      <c r="EJ332" s="312"/>
      <c r="EK332" s="312"/>
      <c r="EL332" s="312"/>
      <c r="EM332" s="312"/>
      <c r="EN332" s="312"/>
      <c r="EP332" s="312"/>
      <c r="EQ332" s="312"/>
      <c r="ER332" s="312"/>
      <c r="ES332" s="312"/>
      <c r="ET332" s="312"/>
      <c r="EU332" s="312"/>
      <c r="EV332" s="312"/>
      <c r="EW332" s="312"/>
      <c r="EX332" s="312"/>
      <c r="EY332" s="312"/>
      <c r="EZ332" s="312"/>
      <c r="FA332" s="312"/>
      <c r="FB332" s="312"/>
      <c r="FC332" s="312"/>
      <c r="FD332" s="312"/>
      <c r="FE332" s="312"/>
      <c r="FF332" s="312"/>
      <c r="FG332" s="312"/>
      <c r="FH332" s="312"/>
      <c r="FI332" s="312"/>
      <c r="FJ332" s="312"/>
      <c r="FL332" s="312"/>
      <c r="FM332" s="312"/>
      <c r="FN332" s="96">
        <v>0</v>
      </c>
      <c r="FQ332" s="312">
        <v>0</v>
      </c>
      <c r="FR332" s="96">
        <v>0</v>
      </c>
      <c r="FS332" s="312">
        <v>0</v>
      </c>
      <c r="FT332" s="96">
        <v>0</v>
      </c>
      <c r="FU332" s="312">
        <v>0</v>
      </c>
      <c r="FV332" s="312">
        <v>0</v>
      </c>
      <c r="FW332" s="312">
        <v>0</v>
      </c>
      <c r="FX332" s="312">
        <v>0</v>
      </c>
      <c r="FY332" s="312">
        <v>0</v>
      </c>
      <c r="FZ332" s="312">
        <v>0</v>
      </c>
      <c r="GA332" s="312">
        <v>0</v>
      </c>
      <c r="GB332" s="312">
        <v>0</v>
      </c>
      <c r="GC332" s="312">
        <v>0</v>
      </c>
      <c r="GD332" s="312">
        <v>0</v>
      </c>
      <c r="GE332" s="312">
        <v>0</v>
      </c>
      <c r="GF332" s="312">
        <v>0</v>
      </c>
      <c r="GG332" s="312">
        <v>0</v>
      </c>
      <c r="GH332" s="312">
        <v>0</v>
      </c>
      <c r="GI332" s="312">
        <v>0</v>
      </c>
      <c r="GJ332" s="312">
        <v>0</v>
      </c>
      <c r="GK332" s="312">
        <v>0</v>
      </c>
      <c r="GL332" s="312">
        <v>0</v>
      </c>
      <c r="GM332" s="312">
        <v>0</v>
      </c>
      <c r="GN332" s="312">
        <v>0</v>
      </c>
      <c r="GO332" s="312">
        <v>0</v>
      </c>
      <c r="GP332" s="96">
        <v>0</v>
      </c>
      <c r="GQ332" s="312">
        <v>0</v>
      </c>
      <c r="GR332" s="312">
        <v>0</v>
      </c>
      <c r="GS332" s="312">
        <v>0</v>
      </c>
      <c r="GT332" s="312">
        <v>0</v>
      </c>
      <c r="GU332" s="312">
        <v>0</v>
      </c>
      <c r="GV332" s="96">
        <v>0</v>
      </c>
      <c r="GW332" s="96">
        <v>0</v>
      </c>
      <c r="GX332" s="96">
        <v>0</v>
      </c>
      <c r="GY332" s="96">
        <v>0</v>
      </c>
      <c r="GZ332" s="96">
        <v>0</v>
      </c>
      <c r="HA332" s="96">
        <v>0</v>
      </c>
      <c r="HB332" s="96">
        <v>0</v>
      </c>
      <c r="HC332" s="96">
        <v>0</v>
      </c>
      <c r="HD332" s="96">
        <v>0</v>
      </c>
      <c r="HE332" s="96">
        <v>0</v>
      </c>
      <c r="HF332" s="96">
        <v>0</v>
      </c>
      <c r="HG332" s="96">
        <v>0</v>
      </c>
      <c r="HH332" s="96">
        <v>0</v>
      </c>
      <c r="HI332" s="96">
        <v>0</v>
      </c>
      <c r="HJ332" s="96">
        <v>0</v>
      </c>
      <c r="HK332" s="96">
        <v>0</v>
      </c>
      <c r="HL332" s="96">
        <v>0</v>
      </c>
      <c r="HM332" s="96">
        <v>0</v>
      </c>
      <c r="HN332" s="96">
        <v>0</v>
      </c>
      <c r="HO332" s="96">
        <v>0</v>
      </c>
      <c r="HP332" s="96">
        <v>0</v>
      </c>
      <c r="HQ332" s="96">
        <v>0</v>
      </c>
      <c r="HR332" s="96">
        <v>0</v>
      </c>
      <c r="HS332" s="96">
        <v>0</v>
      </c>
      <c r="HT332" s="96">
        <v>0</v>
      </c>
      <c r="HU332" s="96">
        <v>0</v>
      </c>
      <c r="HV332" s="96">
        <v>0</v>
      </c>
      <c r="HW332" s="96">
        <v>0</v>
      </c>
      <c r="HX332" s="96">
        <v>0</v>
      </c>
      <c r="HY332" s="96">
        <v>0</v>
      </c>
      <c r="HZ332" s="96">
        <v>0</v>
      </c>
      <c r="IA332" s="96">
        <v>0</v>
      </c>
      <c r="IB332" s="96">
        <v>0</v>
      </c>
      <c r="IC332" s="96">
        <v>0</v>
      </c>
      <c r="ID332" s="96">
        <v>0</v>
      </c>
      <c r="IE332" s="96">
        <v>0</v>
      </c>
      <c r="IF332" s="96">
        <v>0</v>
      </c>
      <c r="IG332" s="96">
        <v>0</v>
      </c>
      <c r="IH332" s="96">
        <v>0</v>
      </c>
      <c r="II332" s="96">
        <v>0</v>
      </c>
      <c r="IJ332" s="96">
        <v>0</v>
      </c>
      <c r="IK332" s="96">
        <v>0</v>
      </c>
      <c r="IL332" s="96">
        <v>0</v>
      </c>
      <c r="IM332" s="96">
        <v>0</v>
      </c>
      <c r="IN332" s="351">
        <f t="shared" si="338"/>
        <v>0</v>
      </c>
      <c r="IO332" s="96">
        <v>0</v>
      </c>
      <c r="IP332" s="96">
        <v>0</v>
      </c>
      <c r="IQ332" s="96">
        <v>0</v>
      </c>
      <c r="IR332" s="96">
        <v>0</v>
      </c>
      <c r="IS332" s="96">
        <v>0</v>
      </c>
      <c r="IT332" s="96">
        <v>0</v>
      </c>
      <c r="IU332" s="96">
        <v>0</v>
      </c>
      <c r="IV332" s="96">
        <v>0</v>
      </c>
      <c r="IW332" s="96">
        <v>0</v>
      </c>
      <c r="IX332" s="96">
        <v>0</v>
      </c>
      <c r="IY332" s="96">
        <v>0</v>
      </c>
      <c r="IZ332" s="96">
        <v>0</v>
      </c>
      <c r="JA332" s="96">
        <v>0</v>
      </c>
      <c r="JB332" s="96">
        <v>0</v>
      </c>
      <c r="JC332" s="355">
        <f t="shared" ref="JC332:JC354" si="340">(JB332+JD332)/2</f>
        <v>0</v>
      </c>
      <c r="JD332" s="96">
        <v>0</v>
      </c>
      <c r="JE332" s="96">
        <v>0</v>
      </c>
      <c r="JF332" s="353">
        <f t="shared" ref="JF332:JF354" si="341">(JG332+JE332)/2</f>
        <v>0</v>
      </c>
      <c r="JG332" s="96">
        <v>0</v>
      </c>
      <c r="JH332" s="96">
        <v>0</v>
      </c>
      <c r="JI332" s="96">
        <v>0</v>
      </c>
      <c r="JJ332" s="96">
        <v>0</v>
      </c>
      <c r="JK332" s="96">
        <v>0</v>
      </c>
      <c r="JL332" s="96">
        <v>0</v>
      </c>
      <c r="JM332" s="96">
        <v>0</v>
      </c>
      <c r="JN332" s="351">
        <f t="shared" ref="JN332:JN354" si="342">(JM332+JO332)/2</f>
        <v>0</v>
      </c>
      <c r="JO332" s="96">
        <v>0</v>
      </c>
      <c r="JP332" s="96">
        <v>0</v>
      </c>
      <c r="JQ332" s="96">
        <v>0</v>
      </c>
      <c r="JR332" s="96">
        <v>0</v>
      </c>
      <c r="JS332" s="96">
        <v>0</v>
      </c>
      <c r="JT332" s="96">
        <v>0</v>
      </c>
      <c r="JU332" s="96">
        <v>0</v>
      </c>
      <c r="JV332" s="351">
        <f t="shared" ref="JV332:JV354" si="343">(JU332+JW332)/2</f>
        <v>0</v>
      </c>
      <c r="JW332" s="96">
        <v>0</v>
      </c>
      <c r="JX332" s="96">
        <v>0</v>
      </c>
      <c r="JY332" s="96">
        <v>0</v>
      </c>
      <c r="JZ332" s="96">
        <v>0</v>
      </c>
      <c r="KA332" s="96">
        <v>0</v>
      </c>
      <c r="KB332" s="96">
        <v>0</v>
      </c>
      <c r="KC332" s="96">
        <v>0</v>
      </c>
      <c r="KD332" s="96">
        <v>0</v>
      </c>
      <c r="KE332" s="96">
        <v>0</v>
      </c>
      <c r="KF332" s="96">
        <v>0</v>
      </c>
      <c r="KG332" s="96">
        <v>0</v>
      </c>
      <c r="KH332" s="96">
        <v>0</v>
      </c>
      <c r="KI332" s="96">
        <v>0</v>
      </c>
      <c r="KJ332" s="96">
        <v>0</v>
      </c>
      <c r="KK332" s="96">
        <v>0</v>
      </c>
      <c r="KL332" s="96">
        <v>0</v>
      </c>
      <c r="KM332" s="96">
        <v>0</v>
      </c>
      <c r="KN332" s="96">
        <v>0</v>
      </c>
      <c r="KO332" s="96">
        <v>0</v>
      </c>
      <c r="KP332" s="96">
        <v>0</v>
      </c>
      <c r="KQ332" s="96">
        <v>0</v>
      </c>
      <c r="KR332" s="96">
        <v>0</v>
      </c>
      <c r="KS332" s="96">
        <v>0</v>
      </c>
      <c r="KT332" s="96">
        <v>0</v>
      </c>
      <c r="KU332" s="96">
        <v>0</v>
      </c>
      <c r="KV332" s="96">
        <v>0</v>
      </c>
      <c r="KW332" s="96">
        <v>0</v>
      </c>
      <c r="KX332" s="96">
        <v>0</v>
      </c>
      <c r="KY332" s="96">
        <v>0</v>
      </c>
      <c r="KZ332" s="312">
        <v>0</v>
      </c>
      <c r="LA332" s="312">
        <v>0</v>
      </c>
      <c r="LB332" s="312">
        <v>0</v>
      </c>
      <c r="LC332" s="312">
        <v>0</v>
      </c>
      <c r="LD332" s="312">
        <v>0</v>
      </c>
      <c r="LE332" s="312">
        <v>0</v>
      </c>
      <c r="LF332" s="312">
        <v>0</v>
      </c>
      <c r="LG332" s="312">
        <v>0</v>
      </c>
      <c r="LH332" s="312">
        <v>0</v>
      </c>
      <c r="LI332" s="312">
        <v>0</v>
      </c>
      <c r="LJ332" s="96">
        <v>0</v>
      </c>
      <c r="LK332" s="96">
        <v>0</v>
      </c>
      <c r="LL332" s="96">
        <v>0</v>
      </c>
      <c r="LM332" s="96">
        <v>0</v>
      </c>
      <c r="LN332" s="96">
        <v>0</v>
      </c>
      <c r="LO332" s="96">
        <v>0</v>
      </c>
      <c r="LP332" s="96">
        <v>0</v>
      </c>
      <c r="LQ332" s="96">
        <v>0</v>
      </c>
      <c r="LR332" s="96">
        <v>0</v>
      </c>
      <c r="LS332" s="96">
        <v>0</v>
      </c>
      <c r="LT332" s="96">
        <v>0</v>
      </c>
      <c r="LU332" s="96">
        <v>0</v>
      </c>
      <c r="LV332" s="96">
        <v>0</v>
      </c>
      <c r="LW332" s="96">
        <v>0</v>
      </c>
      <c r="LX332" s="96">
        <v>0</v>
      </c>
      <c r="LY332" s="96">
        <v>0</v>
      </c>
      <c r="LZ332" s="96">
        <v>0</v>
      </c>
      <c r="MA332" s="96">
        <v>0</v>
      </c>
      <c r="MB332" s="96">
        <v>0</v>
      </c>
      <c r="MC332" s="96">
        <v>0</v>
      </c>
      <c r="MD332" s="96">
        <v>0</v>
      </c>
      <c r="ME332" s="96">
        <v>0</v>
      </c>
      <c r="MF332" s="96">
        <v>0</v>
      </c>
      <c r="MG332" s="96">
        <v>0</v>
      </c>
      <c r="MH332" s="96">
        <v>0</v>
      </c>
      <c r="MI332" s="96">
        <v>0</v>
      </c>
      <c r="MJ332" s="96">
        <v>0</v>
      </c>
      <c r="MK332" s="96">
        <v>0</v>
      </c>
      <c r="ML332" s="96">
        <v>0</v>
      </c>
      <c r="MM332" s="96">
        <v>0</v>
      </c>
      <c r="MN332" s="96">
        <v>0</v>
      </c>
      <c r="MO332" s="96">
        <v>0</v>
      </c>
      <c r="MP332" s="96">
        <v>0</v>
      </c>
      <c r="MQ332" s="96">
        <v>0</v>
      </c>
      <c r="MR332" s="96">
        <v>0</v>
      </c>
      <c r="MS332" s="96">
        <v>0</v>
      </c>
      <c r="MT332" s="96">
        <v>0</v>
      </c>
      <c r="MU332" s="96">
        <v>0</v>
      </c>
      <c r="MV332" s="96">
        <v>0</v>
      </c>
      <c r="MW332" s="96">
        <v>0</v>
      </c>
      <c r="MX332" s="96">
        <v>0</v>
      </c>
      <c r="MY332" s="96">
        <v>0</v>
      </c>
      <c r="MZ332" s="96">
        <v>0</v>
      </c>
      <c r="NA332" s="96">
        <v>0</v>
      </c>
      <c r="NB332" s="96">
        <v>0</v>
      </c>
      <c r="NC332" s="96">
        <v>0</v>
      </c>
      <c r="ND332" s="96">
        <v>0</v>
      </c>
      <c r="NE332" s="96">
        <v>0</v>
      </c>
      <c r="NF332" s="96">
        <v>0</v>
      </c>
      <c r="NG332" s="96">
        <v>0</v>
      </c>
      <c r="NH332" s="96">
        <v>0</v>
      </c>
      <c r="NI332" s="96">
        <v>0</v>
      </c>
      <c r="NJ332" s="96">
        <v>0</v>
      </c>
      <c r="NK332" s="96">
        <v>0</v>
      </c>
      <c r="NL332" s="96">
        <v>0</v>
      </c>
      <c r="NM332" s="96">
        <v>0</v>
      </c>
      <c r="NN332" s="96">
        <v>0</v>
      </c>
      <c r="NO332" s="96">
        <v>0</v>
      </c>
      <c r="NP332" s="96">
        <v>0</v>
      </c>
      <c r="NQ332" s="96">
        <v>0</v>
      </c>
      <c r="NR332" s="96">
        <v>0</v>
      </c>
      <c r="NS332" s="96">
        <v>0</v>
      </c>
      <c r="NT332" s="96">
        <v>0</v>
      </c>
      <c r="NU332" s="96">
        <v>0</v>
      </c>
      <c r="NV332" s="96">
        <v>0</v>
      </c>
      <c r="NW332" s="96">
        <v>0</v>
      </c>
      <c r="NX332" s="96">
        <v>0</v>
      </c>
      <c r="NY332" s="96">
        <v>0</v>
      </c>
      <c r="NZ332" s="96">
        <v>0</v>
      </c>
      <c r="OA332" s="96">
        <v>0</v>
      </c>
      <c r="OB332" s="96">
        <v>0</v>
      </c>
      <c r="OC332" s="96">
        <v>0</v>
      </c>
      <c r="OD332" s="96">
        <v>0</v>
      </c>
      <c r="OE332" s="96">
        <v>0</v>
      </c>
      <c r="OF332" s="96">
        <v>0</v>
      </c>
      <c r="OG332" s="96">
        <v>0</v>
      </c>
      <c r="OH332" s="96">
        <v>0</v>
      </c>
      <c r="OI332" s="96">
        <v>0</v>
      </c>
      <c r="OJ332" s="96">
        <v>0</v>
      </c>
      <c r="OK332" s="96">
        <v>0</v>
      </c>
      <c r="OL332" s="96">
        <v>0</v>
      </c>
      <c r="OM332" s="96">
        <v>0</v>
      </c>
      <c r="ON332" s="96">
        <v>0</v>
      </c>
      <c r="OO332" s="96">
        <v>0</v>
      </c>
      <c r="OP332" s="96">
        <v>0</v>
      </c>
      <c r="OQ332" s="96">
        <v>0</v>
      </c>
      <c r="OR332" s="96">
        <v>0</v>
      </c>
      <c r="OS332" s="96">
        <v>0</v>
      </c>
      <c r="OT332" s="96">
        <v>0</v>
      </c>
      <c r="OU332" s="96">
        <v>0</v>
      </c>
      <c r="OV332" s="96">
        <v>0</v>
      </c>
      <c r="OW332" s="96">
        <v>0</v>
      </c>
      <c r="OX332" s="96">
        <v>0</v>
      </c>
      <c r="OY332" s="96">
        <v>0</v>
      </c>
      <c r="OZ332" s="96">
        <v>0</v>
      </c>
      <c r="PJ332" s="351">
        <f t="shared" si="339"/>
        <v>0</v>
      </c>
      <c r="PM332" s="312"/>
      <c r="PO332" s="312"/>
      <c r="PV332" s="312"/>
      <c r="QA332" s="312"/>
      <c r="RB332" s="312"/>
      <c r="RD332" s="312"/>
      <c r="RH332" s="312"/>
      <c r="RI332" s="312"/>
      <c r="RM332" s="312"/>
      <c r="RN332" s="312"/>
      <c r="RO332" s="312"/>
      <c r="RW332" s="312"/>
      <c r="VY332" s="148"/>
    </row>
    <row r="333" spans="1:597" hidden="1" x14ac:dyDescent="0.2">
      <c r="B333" s="166">
        <v>3</v>
      </c>
      <c r="C333" s="394">
        <f t="shared" ca="1" si="337"/>
        <v>0</v>
      </c>
      <c r="G333" s="96">
        <v>1</v>
      </c>
      <c r="H333" s="96">
        <v>1</v>
      </c>
      <c r="I333" s="351">
        <v>1</v>
      </c>
      <c r="J333" s="96">
        <v>1</v>
      </c>
      <c r="K333" s="96">
        <v>1</v>
      </c>
      <c r="L333" s="96">
        <v>1</v>
      </c>
      <c r="M333" s="96">
        <v>0</v>
      </c>
      <c r="N333" s="96">
        <v>0</v>
      </c>
      <c r="O333" s="96">
        <v>0</v>
      </c>
      <c r="P333" s="96">
        <v>0</v>
      </c>
      <c r="Q333" s="96">
        <v>0</v>
      </c>
      <c r="R333" s="96">
        <v>0</v>
      </c>
      <c r="S333" s="96">
        <v>0</v>
      </c>
      <c r="T333" s="96">
        <v>0</v>
      </c>
      <c r="U333" s="96">
        <v>0</v>
      </c>
      <c r="V333" s="96">
        <v>0</v>
      </c>
      <c r="W333" s="96">
        <v>0</v>
      </c>
      <c r="X333" s="96">
        <v>0</v>
      </c>
      <c r="Y333" s="96">
        <v>0</v>
      </c>
      <c r="Z333" s="96">
        <v>0</v>
      </c>
      <c r="AA333" s="96">
        <v>0</v>
      </c>
      <c r="AB333" s="96">
        <v>0</v>
      </c>
      <c r="AC333" s="96">
        <v>0</v>
      </c>
      <c r="AD333" s="96">
        <v>0</v>
      </c>
      <c r="AE333" s="96">
        <v>0</v>
      </c>
      <c r="AF333" s="96">
        <v>0</v>
      </c>
      <c r="AG333" s="96">
        <v>0</v>
      </c>
      <c r="AH333" s="96">
        <v>0</v>
      </c>
      <c r="AI333" s="96">
        <v>0</v>
      </c>
      <c r="AJ333" s="96">
        <v>0</v>
      </c>
      <c r="AK333" s="96">
        <v>0</v>
      </c>
      <c r="AL333" s="96">
        <v>0</v>
      </c>
      <c r="AM333" s="96">
        <v>0</v>
      </c>
      <c r="AN333" s="96">
        <v>0</v>
      </c>
      <c r="AO333" s="96">
        <v>0</v>
      </c>
      <c r="AP333" s="353">
        <v>0</v>
      </c>
      <c r="AQ333" s="96">
        <v>0</v>
      </c>
      <c r="AR333" s="96">
        <v>0</v>
      </c>
      <c r="AS333" s="96">
        <v>0</v>
      </c>
      <c r="AT333" s="96">
        <v>0</v>
      </c>
      <c r="AU333" s="96">
        <v>0</v>
      </c>
      <c r="AV333" s="96">
        <v>0</v>
      </c>
      <c r="AW333" s="148">
        <v>0</v>
      </c>
      <c r="AX333" s="148">
        <v>0</v>
      </c>
      <c r="AY333" s="148">
        <v>0</v>
      </c>
      <c r="AZ333" s="148">
        <v>0</v>
      </c>
      <c r="BA333" s="148">
        <v>0</v>
      </c>
      <c r="BB333" s="148">
        <v>0</v>
      </c>
      <c r="BC333" s="148">
        <v>0</v>
      </c>
      <c r="BD333" s="148">
        <v>0</v>
      </c>
      <c r="BE333" s="148">
        <v>0</v>
      </c>
      <c r="BF333" s="148">
        <v>0</v>
      </c>
      <c r="BG333" s="96">
        <v>0</v>
      </c>
      <c r="BH333" s="96">
        <v>0</v>
      </c>
      <c r="BI333" s="96">
        <v>0</v>
      </c>
      <c r="BJ333" s="96">
        <v>0</v>
      </c>
      <c r="BK333" s="96">
        <v>0</v>
      </c>
      <c r="BL333" s="96">
        <v>0</v>
      </c>
      <c r="BM333" s="96">
        <v>0</v>
      </c>
      <c r="BN333" s="96">
        <v>0</v>
      </c>
      <c r="BO333" s="96">
        <v>0</v>
      </c>
      <c r="BP333" s="96">
        <v>1</v>
      </c>
      <c r="BQ333" s="96">
        <v>1</v>
      </c>
      <c r="BR333" s="96">
        <v>1</v>
      </c>
      <c r="BS333" s="356">
        <v>0</v>
      </c>
      <c r="BT333" s="96">
        <v>0</v>
      </c>
      <c r="BU333" s="96">
        <v>0</v>
      </c>
      <c r="BV333" s="96">
        <v>0</v>
      </c>
      <c r="BW333" s="96">
        <v>0</v>
      </c>
      <c r="BX333" s="96">
        <v>0</v>
      </c>
      <c r="BY333" s="96">
        <v>0</v>
      </c>
      <c r="BZ333" s="96">
        <v>0</v>
      </c>
      <c r="CA333" s="96">
        <v>0</v>
      </c>
      <c r="CB333" s="96">
        <v>0</v>
      </c>
      <c r="CC333" s="312">
        <v>0</v>
      </c>
      <c r="CD333" s="312">
        <v>0</v>
      </c>
      <c r="CE333" s="312">
        <v>0</v>
      </c>
      <c r="CF333" s="312">
        <v>0</v>
      </c>
      <c r="CG333" s="96">
        <v>0</v>
      </c>
      <c r="CH333" s="96">
        <v>0</v>
      </c>
      <c r="CI333" s="312">
        <v>0</v>
      </c>
      <c r="CJ333" s="96">
        <v>0</v>
      </c>
      <c r="CK333" s="96">
        <v>0</v>
      </c>
      <c r="CL333" s="96">
        <v>0</v>
      </c>
      <c r="CM333" s="96">
        <v>0</v>
      </c>
      <c r="CN333" s="96">
        <v>0</v>
      </c>
      <c r="CO333" s="96">
        <v>0</v>
      </c>
      <c r="CP333" s="96">
        <v>0</v>
      </c>
      <c r="CQ333" s="96">
        <v>0</v>
      </c>
      <c r="CR333" s="96">
        <v>0</v>
      </c>
      <c r="CS333" s="96">
        <v>0</v>
      </c>
      <c r="CT333" s="96">
        <v>0</v>
      </c>
      <c r="CU333" s="96">
        <v>0</v>
      </c>
      <c r="CV333" s="96">
        <v>0</v>
      </c>
      <c r="CW333" s="96">
        <v>0</v>
      </c>
      <c r="CX333" s="96">
        <v>0</v>
      </c>
      <c r="CY333" s="96">
        <v>0</v>
      </c>
      <c r="CZ333" s="96">
        <v>0</v>
      </c>
      <c r="DA333" s="96">
        <v>0</v>
      </c>
      <c r="DB333" s="96">
        <v>0</v>
      </c>
      <c r="DC333" s="96">
        <v>0</v>
      </c>
      <c r="DD333" s="96">
        <v>0</v>
      </c>
      <c r="DE333" s="96">
        <v>0</v>
      </c>
      <c r="DF333" s="96">
        <v>0</v>
      </c>
      <c r="DG333" s="96">
        <v>0</v>
      </c>
      <c r="DH333" s="96">
        <v>0</v>
      </c>
      <c r="DI333" s="96">
        <v>0</v>
      </c>
      <c r="DJ333" s="96">
        <v>0</v>
      </c>
      <c r="DK333" s="96">
        <v>0</v>
      </c>
      <c r="DL333" s="96">
        <v>0</v>
      </c>
      <c r="DM333" s="96">
        <v>0</v>
      </c>
      <c r="DN333" s="96">
        <v>0</v>
      </c>
      <c r="DO333" s="96">
        <v>0</v>
      </c>
      <c r="DP333" s="96">
        <v>0</v>
      </c>
      <c r="DQ333" s="96">
        <v>0</v>
      </c>
      <c r="DR333" s="312">
        <v>0</v>
      </c>
      <c r="DS333" s="96">
        <v>0</v>
      </c>
      <c r="DT333" s="312"/>
      <c r="DU333" s="312"/>
      <c r="DV333" s="312"/>
      <c r="DW333" s="312"/>
      <c r="DX333" s="312"/>
      <c r="DY333" s="312"/>
      <c r="DZ333" s="312"/>
      <c r="EA333" s="312"/>
      <c r="EB333" s="312"/>
      <c r="EC333" s="312"/>
      <c r="ED333" s="312"/>
      <c r="EE333" s="312"/>
      <c r="EF333" s="312"/>
      <c r="EG333" s="312"/>
      <c r="EH333" s="312"/>
      <c r="EI333" s="312"/>
      <c r="EJ333" s="312"/>
      <c r="EK333" s="312"/>
      <c r="EL333" s="312"/>
      <c r="EM333" s="312"/>
      <c r="EN333" s="312"/>
      <c r="EP333" s="312"/>
      <c r="EQ333" s="312"/>
      <c r="ER333" s="312"/>
      <c r="ES333" s="312"/>
      <c r="ET333" s="312"/>
      <c r="EU333" s="312"/>
      <c r="EV333" s="312"/>
      <c r="EW333" s="312"/>
      <c r="EX333" s="312"/>
      <c r="EY333" s="312"/>
      <c r="EZ333" s="312"/>
      <c r="FA333" s="312"/>
      <c r="FB333" s="312"/>
      <c r="FC333" s="312"/>
      <c r="FD333" s="312"/>
      <c r="FE333" s="312"/>
      <c r="FF333" s="312"/>
      <c r="FG333" s="312"/>
      <c r="FH333" s="312"/>
      <c r="FI333" s="312"/>
      <c r="FJ333" s="312"/>
      <c r="FL333" s="312"/>
      <c r="FM333" s="312"/>
      <c r="FN333" s="96">
        <v>0</v>
      </c>
      <c r="FQ333" s="312">
        <v>0</v>
      </c>
      <c r="FR333" s="96">
        <v>0</v>
      </c>
      <c r="FS333" s="312">
        <v>0</v>
      </c>
      <c r="FT333" s="96">
        <v>0</v>
      </c>
      <c r="FU333" s="312">
        <v>0</v>
      </c>
      <c r="FV333" s="312">
        <v>0</v>
      </c>
      <c r="FW333" s="312">
        <v>0</v>
      </c>
      <c r="FX333" s="312">
        <v>0</v>
      </c>
      <c r="FY333" s="312">
        <v>0</v>
      </c>
      <c r="FZ333" s="312">
        <v>0</v>
      </c>
      <c r="GA333" s="312">
        <v>0</v>
      </c>
      <c r="GB333" s="312">
        <v>0</v>
      </c>
      <c r="GC333" s="312">
        <v>0</v>
      </c>
      <c r="GD333" s="312">
        <v>0</v>
      </c>
      <c r="GE333" s="312">
        <v>0</v>
      </c>
      <c r="GF333" s="312">
        <v>0</v>
      </c>
      <c r="GG333" s="312">
        <v>0</v>
      </c>
      <c r="GH333" s="312">
        <v>0</v>
      </c>
      <c r="GI333" s="312">
        <v>0</v>
      </c>
      <c r="GJ333" s="312">
        <v>0</v>
      </c>
      <c r="GK333" s="312">
        <v>0</v>
      </c>
      <c r="GL333" s="312">
        <v>0</v>
      </c>
      <c r="GM333" s="312">
        <v>0</v>
      </c>
      <c r="GN333" s="312">
        <v>0</v>
      </c>
      <c r="GO333" s="312">
        <v>0</v>
      </c>
      <c r="GP333" s="96">
        <v>0</v>
      </c>
      <c r="GQ333" s="312">
        <v>0</v>
      </c>
      <c r="GR333" s="312">
        <v>0</v>
      </c>
      <c r="GS333" s="312">
        <v>0</v>
      </c>
      <c r="GT333" s="312">
        <v>0</v>
      </c>
      <c r="GU333" s="312">
        <v>0</v>
      </c>
      <c r="GV333" s="96">
        <v>0</v>
      </c>
      <c r="GW333" s="96">
        <v>0</v>
      </c>
      <c r="GX333" s="96">
        <v>0</v>
      </c>
      <c r="GY333" s="96">
        <v>0</v>
      </c>
      <c r="GZ333" s="96">
        <v>0</v>
      </c>
      <c r="HA333" s="96">
        <v>0</v>
      </c>
      <c r="HB333" s="96">
        <v>0</v>
      </c>
      <c r="HC333" s="96">
        <v>0</v>
      </c>
      <c r="HD333" s="96">
        <v>0</v>
      </c>
      <c r="HE333" s="96">
        <v>0</v>
      </c>
      <c r="HF333" s="96">
        <v>0</v>
      </c>
      <c r="HG333" s="96">
        <v>0</v>
      </c>
      <c r="HH333" s="96">
        <v>0</v>
      </c>
      <c r="HI333" s="96">
        <v>0</v>
      </c>
      <c r="HJ333" s="96">
        <v>0</v>
      </c>
      <c r="HK333" s="96">
        <v>0</v>
      </c>
      <c r="HL333" s="96">
        <v>0</v>
      </c>
      <c r="HM333" s="96">
        <v>0</v>
      </c>
      <c r="HN333" s="96">
        <v>0</v>
      </c>
      <c r="HO333" s="96">
        <v>0</v>
      </c>
      <c r="HP333" s="96">
        <v>0</v>
      </c>
      <c r="HQ333" s="96">
        <v>0</v>
      </c>
      <c r="HR333" s="96">
        <v>0</v>
      </c>
      <c r="HS333" s="96">
        <v>0</v>
      </c>
      <c r="HT333" s="96">
        <v>0</v>
      </c>
      <c r="HU333" s="96">
        <v>0</v>
      </c>
      <c r="HV333" s="96">
        <v>0</v>
      </c>
      <c r="HW333" s="96">
        <v>0</v>
      </c>
      <c r="HX333" s="96">
        <v>0</v>
      </c>
      <c r="HY333" s="96">
        <v>0</v>
      </c>
      <c r="HZ333" s="96">
        <v>0</v>
      </c>
      <c r="IA333" s="96">
        <v>0</v>
      </c>
      <c r="IB333" s="96">
        <v>0</v>
      </c>
      <c r="IC333" s="96">
        <v>0</v>
      </c>
      <c r="ID333" s="96">
        <v>0</v>
      </c>
      <c r="IE333" s="96">
        <v>0</v>
      </c>
      <c r="IF333" s="96">
        <v>0</v>
      </c>
      <c r="IG333" s="96">
        <v>0</v>
      </c>
      <c r="IH333" s="96">
        <v>0</v>
      </c>
      <c r="II333" s="96">
        <v>0</v>
      </c>
      <c r="IJ333" s="96">
        <v>0</v>
      </c>
      <c r="IK333" s="96">
        <v>0</v>
      </c>
      <c r="IL333" s="96">
        <v>0</v>
      </c>
      <c r="IM333" s="96">
        <v>0</v>
      </c>
      <c r="IN333" s="351">
        <f t="shared" si="338"/>
        <v>0</v>
      </c>
      <c r="IO333" s="96">
        <v>0</v>
      </c>
      <c r="IP333" s="96">
        <v>0</v>
      </c>
      <c r="IQ333" s="96">
        <v>0</v>
      </c>
      <c r="IR333" s="96">
        <v>0</v>
      </c>
      <c r="IS333" s="96">
        <v>0</v>
      </c>
      <c r="IT333" s="96">
        <v>0</v>
      </c>
      <c r="IU333" s="96">
        <v>0</v>
      </c>
      <c r="IV333" s="96">
        <v>0</v>
      </c>
      <c r="IW333" s="96">
        <v>0</v>
      </c>
      <c r="IX333" s="96">
        <v>0</v>
      </c>
      <c r="IY333" s="96">
        <v>0</v>
      </c>
      <c r="IZ333" s="96">
        <v>0</v>
      </c>
      <c r="JA333" s="96">
        <v>0</v>
      </c>
      <c r="JB333" s="96">
        <v>0</v>
      </c>
      <c r="JC333" s="355">
        <f t="shared" si="340"/>
        <v>0</v>
      </c>
      <c r="JD333" s="96">
        <v>0</v>
      </c>
      <c r="JE333" s="96">
        <v>0</v>
      </c>
      <c r="JF333" s="353">
        <f t="shared" si="341"/>
        <v>0</v>
      </c>
      <c r="JG333" s="96">
        <v>0</v>
      </c>
      <c r="JH333" s="96">
        <v>0</v>
      </c>
      <c r="JI333" s="96">
        <v>0</v>
      </c>
      <c r="JJ333" s="96">
        <v>0</v>
      </c>
      <c r="JK333" s="96">
        <v>0</v>
      </c>
      <c r="JL333" s="96">
        <v>0</v>
      </c>
      <c r="JM333" s="96">
        <v>0</v>
      </c>
      <c r="JN333" s="351">
        <f t="shared" si="342"/>
        <v>0</v>
      </c>
      <c r="JO333" s="96">
        <v>0</v>
      </c>
      <c r="JP333" s="96">
        <v>0</v>
      </c>
      <c r="JQ333" s="96">
        <v>0</v>
      </c>
      <c r="JR333" s="96">
        <v>0</v>
      </c>
      <c r="JS333" s="96">
        <v>0</v>
      </c>
      <c r="JT333" s="96">
        <v>0</v>
      </c>
      <c r="JU333" s="96">
        <v>0</v>
      </c>
      <c r="JV333" s="351">
        <f t="shared" si="343"/>
        <v>0</v>
      </c>
      <c r="JW333" s="96">
        <v>0</v>
      </c>
      <c r="JX333" s="96">
        <v>0</v>
      </c>
      <c r="JY333" s="96">
        <v>0</v>
      </c>
      <c r="JZ333" s="96">
        <v>0</v>
      </c>
      <c r="KA333" s="96">
        <v>0</v>
      </c>
      <c r="KB333" s="96">
        <v>0</v>
      </c>
      <c r="KC333" s="96">
        <v>0</v>
      </c>
      <c r="KD333" s="96">
        <v>0</v>
      </c>
      <c r="KE333" s="96">
        <v>0</v>
      </c>
      <c r="KF333" s="96">
        <v>0</v>
      </c>
      <c r="KG333" s="96">
        <v>0</v>
      </c>
      <c r="KH333" s="96">
        <v>0</v>
      </c>
      <c r="KI333" s="96">
        <v>0</v>
      </c>
      <c r="KJ333" s="96">
        <v>0</v>
      </c>
      <c r="KK333" s="96">
        <v>0</v>
      </c>
      <c r="KL333" s="96">
        <v>0</v>
      </c>
      <c r="KM333" s="96">
        <v>0</v>
      </c>
      <c r="KN333" s="96">
        <v>0</v>
      </c>
      <c r="KO333" s="96">
        <v>0</v>
      </c>
      <c r="KP333" s="96">
        <v>0</v>
      </c>
      <c r="KQ333" s="96">
        <v>0</v>
      </c>
      <c r="KR333" s="96">
        <v>0</v>
      </c>
      <c r="KS333" s="96">
        <v>0</v>
      </c>
      <c r="KT333" s="96">
        <v>0</v>
      </c>
      <c r="KU333" s="96">
        <v>0</v>
      </c>
      <c r="KV333" s="96">
        <v>0</v>
      </c>
      <c r="KW333" s="96">
        <v>0</v>
      </c>
      <c r="KX333" s="96">
        <v>0</v>
      </c>
      <c r="KY333" s="96">
        <v>0</v>
      </c>
      <c r="KZ333" s="312">
        <v>0</v>
      </c>
      <c r="LA333" s="312">
        <v>0</v>
      </c>
      <c r="LB333" s="312">
        <v>0</v>
      </c>
      <c r="LC333" s="312">
        <v>0</v>
      </c>
      <c r="LD333" s="312">
        <v>0</v>
      </c>
      <c r="LE333" s="312">
        <v>0</v>
      </c>
      <c r="LF333" s="312">
        <v>0</v>
      </c>
      <c r="LG333" s="312">
        <v>0</v>
      </c>
      <c r="LH333" s="312">
        <v>0</v>
      </c>
      <c r="LI333" s="312">
        <v>0</v>
      </c>
      <c r="LJ333" s="96">
        <v>0</v>
      </c>
      <c r="LK333" s="96">
        <v>0</v>
      </c>
      <c r="LL333" s="96">
        <v>0</v>
      </c>
      <c r="LM333" s="96">
        <v>0</v>
      </c>
      <c r="LN333" s="96">
        <v>0</v>
      </c>
      <c r="LO333" s="96">
        <v>0</v>
      </c>
      <c r="LP333" s="96">
        <v>0</v>
      </c>
      <c r="LQ333" s="96">
        <v>0</v>
      </c>
      <c r="LR333" s="96">
        <v>0</v>
      </c>
      <c r="LS333" s="96">
        <v>0</v>
      </c>
      <c r="LT333" s="96">
        <v>0</v>
      </c>
      <c r="LU333" s="96">
        <v>0</v>
      </c>
      <c r="LV333" s="96">
        <v>0</v>
      </c>
      <c r="LW333" s="96">
        <v>0</v>
      </c>
      <c r="LX333" s="96">
        <v>0</v>
      </c>
      <c r="LY333" s="96">
        <v>0</v>
      </c>
      <c r="LZ333" s="96">
        <v>0</v>
      </c>
      <c r="MA333" s="96">
        <v>0</v>
      </c>
      <c r="MB333" s="96">
        <v>0</v>
      </c>
      <c r="MC333" s="96">
        <v>0</v>
      </c>
      <c r="MD333" s="96">
        <v>0</v>
      </c>
      <c r="ME333" s="96">
        <v>0</v>
      </c>
      <c r="MF333" s="96">
        <v>0</v>
      </c>
      <c r="MG333" s="96">
        <v>0</v>
      </c>
      <c r="MH333" s="96">
        <v>0</v>
      </c>
      <c r="MI333" s="96">
        <v>0</v>
      </c>
      <c r="MJ333" s="96">
        <v>0</v>
      </c>
      <c r="MK333" s="96">
        <v>0</v>
      </c>
      <c r="ML333" s="96">
        <v>0</v>
      </c>
      <c r="MM333" s="96">
        <v>0</v>
      </c>
      <c r="MN333" s="96">
        <v>0</v>
      </c>
      <c r="MO333" s="96">
        <v>0</v>
      </c>
      <c r="MP333" s="96">
        <v>0</v>
      </c>
      <c r="MQ333" s="96">
        <v>0</v>
      </c>
      <c r="MR333" s="96">
        <v>0</v>
      </c>
      <c r="MS333" s="96">
        <v>0</v>
      </c>
      <c r="MT333" s="96">
        <v>0</v>
      </c>
      <c r="MU333" s="96">
        <v>0</v>
      </c>
      <c r="MV333" s="96">
        <v>0</v>
      </c>
      <c r="MW333" s="96">
        <v>0</v>
      </c>
      <c r="MX333" s="96">
        <v>0</v>
      </c>
      <c r="MY333" s="96">
        <v>0</v>
      </c>
      <c r="MZ333" s="96">
        <v>0</v>
      </c>
      <c r="NA333" s="96">
        <v>0</v>
      </c>
      <c r="NB333" s="96">
        <v>0</v>
      </c>
      <c r="NC333" s="96">
        <v>0</v>
      </c>
      <c r="ND333" s="96">
        <v>0</v>
      </c>
      <c r="NE333" s="96">
        <v>0</v>
      </c>
      <c r="NF333" s="96">
        <v>0</v>
      </c>
      <c r="NG333" s="96">
        <v>0</v>
      </c>
      <c r="NH333" s="96">
        <v>0</v>
      </c>
      <c r="NI333" s="96">
        <v>0</v>
      </c>
      <c r="NJ333" s="96">
        <v>0</v>
      </c>
      <c r="NK333" s="96">
        <v>0</v>
      </c>
      <c r="NL333" s="96">
        <v>0</v>
      </c>
      <c r="NM333" s="96">
        <v>0</v>
      </c>
      <c r="NN333" s="96">
        <v>0</v>
      </c>
      <c r="NO333" s="96">
        <v>0</v>
      </c>
      <c r="NP333" s="96">
        <v>0</v>
      </c>
      <c r="NQ333" s="96">
        <v>0</v>
      </c>
      <c r="NR333" s="96">
        <v>0</v>
      </c>
      <c r="NS333" s="96">
        <v>0</v>
      </c>
      <c r="NT333" s="96">
        <v>0</v>
      </c>
      <c r="NU333" s="96">
        <v>0</v>
      </c>
      <c r="NV333" s="96">
        <v>0</v>
      </c>
      <c r="NW333" s="96">
        <v>0</v>
      </c>
      <c r="NX333" s="96">
        <v>0</v>
      </c>
      <c r="NY333" s="96">
        <v>0</v>
      </c>
      <c r="NZ333" s="96">
        <v>0</v>
      </c>
      <c r="OA333" s="96">
        <v>0</v>
      </c>
      <c r="OB333" s="96">
        <v>0</v>
      </c>
      <c r="OC333" s="96">
        <v>0</v>
      </c>
      <c r="OD333" s="96">
        <v>0</v>
      </c>
      <c r="OE333" s="96">
        <v>0</v>
      </c>
      <c r="OF333" s="96">
        <v>0</v>
      </c>
      <c r="OG333" s="96">
        <v>0</v>
      </c>
      <c r="OH333" s="96">
        <v>0</v>
      </c>
      <c r="OI333" s="96">
        <v>0</v>
      </c>
      <c r="OJ333" s="96">
        <v>0</v>
      </c>
      <c r="OK333" s="96">
        <v>0</v>
      </c>
      <c r="OL333" s="96">
        <v>0</v>
      </c>
      <c r="OM333" s="96">
        <v>0</v>
      </c>
      <c r="ON333" s="96">
        <v>0</v>
      </c>
      <c r="OO333" s="96">
        <v>0</v>
      </c>
      <c r="OP333" s="96">
        <v>0</v>
      </c>
      <c r="OQ333" s="96">
        <v>0</v>
      </c>
      <c r="OR333" s="96">
        <v>0</v>
      </c>
      <c r="OS333" s="96">
        <v>0</v>
      </c>
      <c r="OT333" s="96">
        <v>0</v>
      </c>
      <c r="OU333" s="96">
        <v>0</v>
      </c>
      <c r="OV333" s="96">
        <v>0</v>
      </c>
      <c r="OW333" s="96">
        <v>0</v>
      </c>
      <c r="OX333" s="96">
        <v>0</v>
      </c>
      <c r="OY333" s="96">
        <v>0</v>
      </c>
      <c r="OZ333" s="96">
        <v>0</v>
      </c>
      <c r="PJ333" s="351">
        <f t="shared" si="339"/>
        <v>0</v>
      </c>
      <c r="PM333" s="312"/>
      <c r="PO333" s="312"/>
      <c r="PV333" s="312"/>
      <c r="QA333" s="312"/>
      <c r="RB333" s="312"/>
      <c r="RD333" s="312"/>
      <c r="RH333" s="312"/>
      <c r="RI333" s="312"/>
      <c r="RM333" s="312"/>
      <c r="RN333" s="312"/>
      <c r="RO333" s="312"/>
      <c r="RW333" s="312"/>
      <c r="VY333" s="148"/>
    </row>
    <row r="334" spans="1:597" hidden="1" x14ac:dyDescent="0.2">
      <c r="A334" s="327"/>
      <c r="B334" s="166">
        <v>4</v>
      </c>
      <c r="C334" s="394">
        <f t="shared" ca="1" si="337"/>
        <v>0</v>
      </c>
      <c r="G334" s="96">
        <v>1</v>
      </c>
      <c r="H334" s="96">
        <v>1</v>
      </c>
      <c r="I334" s="351">
        <v>1</v>
      </c>
      <c r="J334" s="96">
        <v>1</v>
      </c>
      <c r="K334" s="96">
        <v>1</v>
      </c>
      <c r="L334" s="96">
        <v>0</v>
      </c>
      <c r="M334" s="96">
        <v>0</v>
      </c>
      <c r="N334" s="96">
        <v>1</v>
      </c>
      <c r="O334" s="96">
        <v>1</v>
      </c>
      <c r="P334" s="96">
        <v>1</v>
      </c>
      <c r="Q334" s="96">
        <v>1</v>
      </c>
      <c r="R334" s="96">
        <v>1</v>
      </c>
      <c r="S334" s="96">
        <v>1</v>
      </c>
      <c r="T334" s="96">
        <v>0</v>
      </c>
      <c r="U334" s="96">
        <v>0</v>
      </c>
      <c r="V334" s="96">
        <v>1</v>
      </c>
      <c r="W334" s="96">
        <v>1</v>
      </c>
      <c r="X334" s="96">
        <v>1</v>
      </c>
      <c r="Y334" s="96">
        <v>0</v>
      </c>
      <c r="Z334" s="96">
        <v>0</v>
      </c>
      <c r="AA334" s="96">
        <v>0</v>
      </c>
      <c r="AB334" s="96">
        <v>0</v>
      </c>
      <c r="AC334" s="96">
        <v>0</v>
      </c>
      <c r="AD334" s="96">
        <v>0</v>
      </c>
      <c r="AE334" s="96">
        <v>0</v>
      </c>
      <c r="AF334" s="96">
        <v>0</v>
      </c>
      <c r="AG334" s="96">
        <v>1</v>
      </c>
      <c r="AH334" s="96">
        <v>2</v>
      </c>
      <c r="AI334" s="96">
        <v>2</v>
      </c>
      <c r="AJ334" s="96">
        <v>3</v>
      </c>
      <c r="AK334" s="96">
        <v>2</v>
      </c>
      <c r="AL334" s="96">
        <v>2</v>
      </c>
      <c r="AM334" s="96">
        <v>3</v>
      </c>
      <c r="AN334" s="96">
        <v>4</v>
      </c>
      <c r="AO334" s="96">
        <v>4</v>
      </c>
      <c r="AP334" s="353">
        <v>3.5</v>
      </c>
      <c r="AQ334" s="96">
        <v>3</v>
      </c>
      <c r="AR334" s="96">
        <v>2</v>
      </c>
      <c r="AS334" s="96">
        <v>3</v>
      </c>
      <c r="AT334" s="96">
        <v>3</v>
      </c>
      <c r="AU334" s="96">
        <v>2</v>
      </c>
      <c r="AV334" s="96">
        <v>2</v>
      </c>
      <c r="AW334" s="148">
        <v>4</v>
      </c>
      <c r="AX334" s="148">
        <v>4</v>
      </c>
      <c r="AY334" s="148">
        <v>6</v>
      </c>
      <c r="AZ334" s="148">
        <v>6</v>
      </c>
      <c r="BA334" s="148">
        <v>6</v>
      </c>
      <c r="BB334" s="148">
        <v>6</v>
      </c>
      <c r="BC334" s="148">
        <v>6</v>
      </c>
      <c r="BD334" s="148">
        <v>5</v>
      </c>
      <c r="BE334" s="148">
        <v>6</v>
      </c>
      <c r="BF334" s="148">
        <v>5</v>
      </c>
      <c r="BG334" s="96">
        <v>5</v>
      </c>
      <c r="BH334" s="96">
        <v>4</v>
      </c>
      <c r="BI334" s="96">
        <v>2</v>
      </c>
      <c r="BJ334" s="96">
        <v>2</v>
      </c>
      <c r="BK334" s="96">
        <v>2</v>
      </c>
      <c r="BL334" s="96">
        <v>3</v>
      </c>
      <c r="BM334" s="96">
        <v>3</v>
      </c>
      <c r="BN334" s="96">
        <v>3</v>
      </c>
      <c r="BO334" s="96">
        <v>3</v>
      </c>
      <c r="BP334" s="96">
        <v>2</v>
      </c>
      <c r="BQ334" s="96">
        <v>2</v>
      </c>
      <c r="BR334" s="96">
        <v>3</v>
      </c>
      <c r="BS334" s="356">
        <v>0</v>
      </c>
      <c r="BT334" s="96">
        <v>0</v>
      </c>
      <c r="BU334" s="96">
        <v>0</v>
      </c>
      <c r="BV334" s="96">
        <v>0</v>
      </c>
      <c r="BW334" s="96">
        <v>0</v>
      </c>
      <c r="BX334" s="96">
        <v>0</v>
      </c>
      <c r="BY334" s="96">
        <v>0</v>
      </c>
      <c r="BZ334" s="96">
        <v>0</v>
      </c>
      <c r="CA334" s="96">
        <v>0</v>
      </c>
      <c r="CB334" s="96">
        <v>0</v>
      </c>
      <c r="CC334" s="312">
        <v>0</v>
      </c>
      <c r="CD334" s="312">
        <v>0</v>
      </c>
      <c r="CE334" s="312">
        <v>0</v>
      </c>
      <c r="CF334" s="312">
        <v>1</v>
      </c>
      <c r="CG334" s="96">
        <v>0</v>
      </c>
      <c r="CH334" s="96">
        <v>0</v>
      </c>
      <c r="CI334" s="312">
        <v>0</v>
      </c>
      <c r="CJ334" s="96">
        <v>0</v>
      </c>
      <c r="CK334" s="96">
        <v>1</v>
      </c>
      <c r="CL334" s="96">
        <v>1</v>
      </c>
      <c r="CM334" s="96">
        <v>1</v>
      </c>
      <c r="CN334" s="96">
        <v>0</v>
      </c>
      <c r="CO334" s="96">
        <v>0</v>
      </c>
      <c r="CP334" s="96">
        <v>0</v>
      </c>
      <c r="CQ334" s="96">
        <v>0</v>
      </c>
      <c r="CR334" s="96">
        <v>0</v>
      </c>
      <c r="CS334" s="96">
        <v>0</v>
      </c>
      <c r="CT334" s="96">
        <v>0</v>
      </c>
      <c r="CU334" s="96">
        <v>0</v>
      </c>
      <c r="CV334" s="96">
        <v>0</v>
      </c>
      <c r="CW334" s="96">
        <v>0</v>
      </c>
      <c r="CX334" s="96">
        <v>0</v>
      </c>
      <c r="CY334" s="96">
        <v>0</v>
      </c>
      <c r="CZ334" s="96">
        <v>0</v>
      </c>
      <c r="DA334" s="96">
        <v>0</v>
      </c>
      <c r="DB334" s="96">
        <v>0</v>
      </c>
      <c r="DC334" s="96">
        <v>0</v>
      </c>
      <c r="DD334" s="96">
        <v>0</v>
      </c>
      <c r="DE334" s="96">
        <v>0</v>
      </c>
      <c r="DF334" s="96">
        <v>0</v>
      </c>
      <c r="DG334" s="96">
        <v>0</v>
      </c>
      <c r="DH334" s="96">
        <v>0</v>
      </c>
      <c r="DI334" s="96">
        <v>0</v>
      </c>
      <c r="DJ334" s="96">
        <v>0</v>
      </c>
      <c r="DK334" s="96">
        <v>0</v>
      </c>
      <c r="DL334" s="96">
        <v>0</v>
      </c>
      <c r="DM334" s="96">
        <v>0</v>
      </c>
      <c r="DN334" s="96">
        <v>0</v>
      </c>
      <c r="DO334" s="96">
        <v>0</v>
      </c>
      <c r="DP334" s="96">
        <v>0</v>
      </c>
      <c r="DQ334" s="96">
        <v>0</v>
      </c>
      <c r="DR334" s="312">
        <v>0</v>
      </c>
      <c r="DS334" s="96">
        <v>0</v>
      </c>
      <c r="DT334" s="312"/>
      <c r="DU334" s="312"/>
      <c r="DV334" s="312"/>
      <c r="DW334" s="312">
        <v>1</v>
      </c>
      <c r="DX334" s="312">
        <v>1</v>
      </c>
      <c r="DY334" s="312">
        <v>1</v>
      </c>
      <c r="DZ334" s="312">
        <v>1</v>
      </c>
      <c r="EA334" s="312">
        <v>1</v>
      </c>
      <c r="EB334" s="312">
        <v>1</v>
      </c>
      <c r="EC334" s="312">
        <v>1</v>
      </c>
      <c r="ED334" s="312">
        <v>1</v>
      </c>
      <c r="EE334" s="312">
        <v>1</v>
      </c>
      <c r="EF334" s="312">
        <v>1</v>
      </c>
      <c r="EG334" s="312"/>
      <c r="EH334" s="312"/>
      <c r="EI334" s="312"/>
      <c r="EJ334" s="312"/>
      <c r="EK334" s="312"/>
      <c r="EL334" s="312"/>
      <c r="EM334" s="312"/>
      <c r="EN334" s="312"/>
      <c r="EP334" s="312"/>
      <c r="EQ334" s="312"/>
      <c r="ER334" s="312">
        <v>1</v>
      </c>
      <c r="ES334" s="312">
        <v>1</v>
      </c>
      <c r="ET334" s="312">
        <v>1</v>
      </c>
      <c r="EU334" s="312"/>
      <c r="EV334" s="312"/>
      <c r="EW334" s="312"/>
      <c r="EX334" s="312"/>
      <c r="EY334" s="312"/>
      <c r="EZ334" s="312"/>
      <c r="FA334" s="312"/>
      <c r="FB334" s="312"/>
      <c r="FC334" s="312"/>
      <c r="FD334" s="312"/>
      <c r="FE334" s="312"/>
      <c r="FF334" s="312"/>
      <c r="FG334" s="312"/>
      <c r="FH334" s="312"/>
      <c r="FI334" s="312"/>
      <c r="FJ334" s="312"/>
      <c r="FL334" s="312"/>
      <c r="FM334" s="312"/>
      <c r="FN334" s="96">
        <v>0</v>
      </c>
      <c r="FQ334" s="312">
        <v>0</v>
      </c>
      <c r="FR334" s="96">
        <v>0</v>
      </c>
      <c r="FS334" s="312">
        <v>0</v>
      </c>
      <c r="FT334" s="96">
        <v>0</v>
      </c>
      <c r="FU334" s="312">
        <v>0</v>
      </c>
      <c r="FV334" s="312">
        <v>0</v>
      </c>
      <c r="FW334" s="312">
        <v>0</v>
      </c>
      <c r="FX334" s="312">
        <v>0</v>
      </c>
      <c r="FY334" s="312">
        <v>0</v>
      </c>
      <c r="FZ334" s="312">
        <v>0</v>
      </c>
      <c r="GA334" s="312">
        <v>0</v>
      </c>
      <c r="GB334" s="312">
        <v>0</v>
      </c>
      <c r="GC334" s="312">
        <v>0</v>
      </c>
      <c r="GD334" s="312">
        <v>0</v>
      </c>
      <c r="GE334" s="312">
        <v>0</v>
      </c>
      <c r="GF334" s="312">
        <v>0</v>
      </c>
      <c r="GG334" s="312">
        <v>0</v>
      </c>
      <c r="GH334" s="312">
        <v>0</v>
      </c>
      <c r="GI334" s="312">
        <v>0</v>
      </c>
      <c r="GJ334" s="312">
        <v>0</v>
      </c>
      <c r="GK334" s="312">
        <v>0</v>
      </c>
      <c r="GL334" s="312">
        <v>0</v>
      </c>
      <c r="GM334" s="312">
        <v>0</v>
      </c>
      <c r="GN334" s="312">
        <v>0</v>
      </c>
      <c r="GO334" s="312">
        <v>0</v>
      </c>
      <c r="GP334" s="96">
        <v>0</v>
      </c>
      <c r="GQ334" s="312">
        <v>0</v>
      </c>
      <c r="GR334" s="312">
        <v>0</v>
      </c>
      <c r="GS334" s="312">
        <v>0</v>
      </c>
      <c r="GT334" s="312">
        <v>0</v>
      </c>
      <c r="GU334" s="312">
        <v>0</v>
      </c>
      <c r="GV334" s="96">
        <v>0</v>
      </c>
      <c r="GW334" s="96">
        <v>0</v>
      </c>
      <c r="GX334" s="96">
        <v>0</v>
      </c>
      <c r="GY334" s="96">
        <v>0</v>
      </c>
      <c r="GZ334" s="96">
        <v>0</v>
      </c>
      <c r="HA334" s="96">
        <v>0</v>
      </c>
      <c r="HB334" s="96">
        <v>0</v>
      </c>
      <c r="HC334" s="96">
        <v>0</v>
      </c>
      <c r="HD334" s="96">
        <v>0</v>
      </c>
      <c r="HE334" s="96">
        <v>0</v>
      </c>
      <c r="HF334" s="96">
        <v>0</v>
      </c>
      <c r="HG334" s="96">
        <v>0</v>
      </c>
      <c r="HH334" s="96">
        <v>0</v>
      </c>
      <c r="HI334" s="96">
        <v>0</v>
      </c>
      <c r="HJ334" s="96">
        <v>0</v>
      </c>
      <c r="HK334" s="96">
        <v>0</v>
      </c>
      <c r="HL334" s="96">
        <v>0</v>
      </c>
      <c r="HM334" s="96">
        <v>0</v>
      </c>
      <c r="HN334" s="96">
        <v>0</v>
      </c>
      <c r="HO334" s="96">
        <v>0</v>
      </c>
      <c r="HP334" s="96">
        <v>0</v>
      </c>
      <c r="HQ334" s="96">
        <v>0</v>
      </c>
      <c r="HR334" s="96">
        <v>0</v>
      </c>
      <c r="HS334" s="96">
        <v>0</v>
      </c>
      <c r="HT334" s="96">
        <v>0</v>
      </c>
      <c r="HU334" s="96">
        <v>0</v>
      </c>
      <c r="HV334" s="96">
        <v>0</v>
      </c>
      <c r="HW334" s="96">
        <v>0</v>
      </c>
      <c r="HX334" s="96">
        <v>0</v>
      </c>
      <c r="HY334" s="96">
        <v>1</v>
      </c>
      <c r="HZ334" s="96">
        <v>2</v>
      </c>
      <c r="IA334" s="96">
        <v>2</v>
      </c>
      <c r="IB334" s="96">
        <v>2</v>
      </c>
      <c r="IC334" s="96">
        <v>2</v>
      </c>
      <c r="ID334" s="96">
        <v>1</v>
      </c>
      <c r="IE334" s="96">
        <v>1</v>
      </c>
      <c r="IF334" s="96">
        <v>1</v>
      </c>
      <c r="IG334" s="96">
        <v>1</v>
      </c>
      <c r="IH334" s="96">
        <v>1</v>
      </c>
      <c r="II334" s="96">
        <v>1</v>
      </c>
      <c r="IJ334" s="96">
        <v>1</v>
      </c>
      <c r="IK334" s="96">
        <v>1</v>
      </c>
      <c r="IL334" s="96">
        <v>1</v>
      </c>
      <c r="IM334" s="96">
        <v>1</v>
      </c>
      <c r="IN334" s="351">
        <f t="shared" si="338"/>
        <v>1</v>
      </c>
      <c r="IO334" s="96">
        <v>1</v>
      </c>
      <c r="IP334" s="96">
        <v>1</v>
      </c>
      <c r="IQ334" s="96">
        <v>1</v>
      </c>
      <c r="IR334" s="96">
        <v>0</v>
      </c>
      <c r="IS334" s="96">
        <v>0</v>
      </c>
      <c r="IT334" s="96">
        <v>0</v>
      </c>
      <c r="IU334" s="96">
        <v>0</v>
      </c>
      <c r="IV334" s="96">
        <v>0</v>
      </c>
      <c r="IW334" s="96">
        <v>0</v>
      </c>
      <c r="IX334" s="96">
        <v>0</v>
      </c>
      <c r="IY334" s="96">
        <v>0</v>
      </c>
      <c r="IZ334" s="96">
        <v>0</v>
      </c>
      <c r="JA334" s="96">
        <v>0</v>
      </c>
      <c r="JB334" s="96">
        <v>0</v>
      </c>
      <c r="JC334" s="355">
        <f t="shared" si="340"/>
        <v>0</v>
      </c>
      <c r="JD334" s="96">
        <v>0</v>
      </c>
      <c r="JE334" s="96">
        <v>0</v>
      </c>
      <c r="JF334" s="353">
        <f t="shared" si="341"/>
        <v>0</v>
      </c>
      <c r="JG334" s="96">
        <v>0</v>
      </c>
      <c r="JH334" s="96">
        <v>0</v>
      </c>
      <c r="JI334" s="96">
        <v>0</v>
      </c>
      <c r="JJ334" s="96">
        <v>0</v>
      </c>
      <c r="JK334" s="96">
        <v>0</v>
      </c>
      <c r="JL334" s="96">
        <v>0</v>
      </c>
      <c r="JM334" s="96">
        <v>0</v>
      </c>
      <c r="JN334" s="351">
        <f t="shared" si="342"/>
        <v>0</v>
      </c>
      <c r="JO334" s="96">
        <v>0</v>
      </c>
      <c r="JP334" s="96">
        <v>0</v>
      </c>
      <c r="JQ334" s="96">
        <v>0</v>
      </c>
      <c r="JR334" s="96">
        <v>0</v>
      </c>
      <c r="JS334" s="96">
        <v>1</v>
      </c>
      <c r="JT334" s="96">
        <v>0</v>
      </c>
      <c r="JU334" s="96">
        <v>0</v>
      </c>
      <c r="JV334" s="351">
        <f t="shared" si="343"/>
        <v>0</v>
      </c>
      <c r="JW334" s="96">
        <v>0</v>
      </c>
      <c r="JX334" s="96">
        <v>0</v>
      </c>
      <c r="JY334" s="96">
        <v>0</v>
      </c>
      <c r="JZ334" s="96">
        <v>0</v>
      </c>
      <c r="KA334" s="96">
        <v>0</v>
      </c>
      <c r="KB334" s="96">
        <v>0</v>
      </c>
      <c r="KC334" s="96">
        <v>0</v>
      </c>
      <c r="KD334" s="96">
        <v>0</v>
      </c>
      <c r="KE334" s="96">
        <v>0</v>
      </c>
      <c r="KF334" s="96">
        <v>1</v>
      </c>
      <c r="KG334" s="96">
        <v>0</v>
      </c>
      <c r="KH334" s="96">
        <v>0</v>
      </c>
      <c r="KI334" s="96">
        <v>0</v>
      </c>
      <c r="KJ334" s="96">
        <v>0</v>
      </c>
      <c r="KK334" s="96">
        <v>2</v>
      </c>
      <c r="KL334" s="96">
        <v>1</v>
      </c>
      <c r="KM334" s="96">
        <v>1</v>
      </c>
      <c r="KN334" s="96">
        <v>1</v>
      </c>
      <c r="KO334" s="96">
        <v>1</v>
      </c>
      <c r="KP334" s="96">
        <v>1</v>
      </c>
      <c r="KQ334" s="96">
        <v>1</v>
      </c>
      <c r="KR334" s="96">
        <v>1</v>
      </c>
      <c r="KS334" s="96">
        <v>1</v>
      </c>
      <c r="KT334" s="96">
        <v>1</v>
      </c>
      <c r="KU334" s="96">
        <v>1</v>
      </c>
      <c r="KV334" s="96">
        <v>1</v>
      </c>
      <c r="KW334" s="96">
        <v>1</v>
      </c>
      <c r="KX334" s="96">
        <v>1</v>
      </c>
      <c r="KY334" s="96">
        <v>1</v>
      </c>
      <c r="KZ334" s="96">
        <v>0</v>
      </c>
      <c r="LA334" s="96">
        <v>0</v>
      </c>
      <c r="LB334" s="96">
        <v>0</v>
      </c>
      <c r="LC334" s="96">
        <v>0</v>
      </c>
      <c r="LD334" s="96">
        <v>0</v>
      </c>
      <c r="LE334" s="96">
        <v>0</v>
      </c>
      <c r="LF334" s="96">
        <v>1</v>
      </c>
      <c r="LG334" s="96">
        <v>1</v>
      </c>
      <c r="LH334" s="96">
        <v>1</v>
      </c>
      <c r="LI334" s="96">
        <v>0</v>
      </c>
      <c r="LJ334" s="96">
        <v>0</v>
      </c>
      <c r="LK334" s="96">
        <v>0</v>
      </c>
      <c r="LL334" s="96">
        <v>0</v>
      </c>
      <c r="LM334" s="96">
        <v>0</v>
      </c>
      <c r="LN334" s="96">
        <v>0</v>
      </c>
      <c r="LO334" s="96">
        <v>0</v>
      </c>
      <c r="LP334" s="96">
        <v>0</v>
      </c>
      <c r="LQ334" s="96">
        <v>0</v>
      </c>
      <c r="LR334" s="96">
        <v>0</v>
      </c>
      <c r="LS334" s="96">
        <v>0</v>
      </c>
      <c r="LT334" s="96">
        <v>1</v>
      </c>
      <c r="LU334" s="96">
        <v>1</v>
      </c>
      <c r="LV334" s="96">
        <v>2</v>
      </c>
      <c r="LW334" s="96">
        <v>1</v>
      </c>
      <c r="LX334" s="96">
        <v>1</v>
      </c>
      <c r="LY334" s="96">
        <v>0</v>
      </c>
      <c r="LZ334" s="96">
        <v>0</v>
      </c>
      <c r="MA334" s="96">
        <v>1</v>
      </c>
      <c r="MB334" s="96">
        <v>1</v>
      </c>
      <c r="MC334" s="96">
        <v>1</v>
      </c>
      <c r="MD334" s="96">
        <v>2</v>
      </c>
      <c r="ME334" s="96">
        <v>1</v>
      </c>
      <c r="MF334" s="96">
        <v>1</v>
      </c>
      <c r="MG334" s="96">
        <v>1</v>
      </c>
      <c r="MH334" s="96">
        <v>0</v>
      </c>
      <c r="MI334" s="96">
        <v>0</v>
      </c>
      <c r="MJ334" s="96">
        <v>0</v>
      </c>
      <c r="MK334" s="96">
        <v>0</v>
      </c>
      <c r="ML334" s="96">
        <v>0</v>
      </c>
      <c r="MM334" s="96">
        <v>0</v>
      </c>
      <c r="MN334" s="96">
        <v>0</v>
      </c>
      <c r="MO334" s="96">
        <v>0</v>
      </c>
      <c r="MP334" s="96">
        <v>0</v>
      </c>
      <c r="MQ334" s="96">
        <v>0</v>
      </c>
      <c r="MR334" s="96">
        <v>0</v>
      </c>
      <c r="MS334" s="96">
        <v>0</v>
      </c>
      <c r="MT334" s="96">
        <v>0</v>
      </c>
      <c r="MU334" s="96">
        <v>1</v>
      </c>
      <c r="MV334" s="96">
        <v>1</v>
      </c>
      <c r="MW334" s="96">
        <v>1</v>
      </c>
      <c r="MX334" s="96">
        <v>1</v>
      </c>
      <c r="MY334" s="96">
        <v>1</v>
      </c>
      <c r="MZ334" s="96">
        <v>1</v>
      </c>
      <c r="NA334" s="96">
        <v>1</v>
      </c>
      <c r="NB334" s="96">
        <v>1</v>
      </c>
      <c r="NC334" s="96">
        <v>1</v>
      </c>
      <c r="ND334" s="96">
        <v>0</v>
      </c>
      <c r="NE334" s="96">
        <v>0</v>
      </c>
      <c r="NF334" s="96">
        <v>0</v>
      </c>
      <c r="NG334" s="96">
        <v>0</v>
      </c>
      <c r="NH334" s="96">
        <v>0</v>
      </c>
      <c r="NI334" s="96">
        <v>1</v>
      </c>
      <c r="NJ334" s="96">
        <v>1</v>
      </c>
      <c r="NK334" s="96">
        <v>0</v>
      </c>
      <c r="NL334" s="96">
        <v>1</v>
      </c>
      <c r="NM334" s="96">
        <v>0</v>
      </c>
      <c r="NN334" s="96">
        <v>2</v>
      </c>
      <c r="NO334" s="96">
        <v>1</v>
      </c>
      <c r="NP334" s="96">
        <v>1</v>
      </c>
      <c r="NQ334" s="96">
        <v>1</v>
      </c>
      <c r="NR334" s="96">
        <v>1</v>
      </c>
      <c r="NS334" s="96">
        <v>1</v>
      </c>
      <c r="NT334" s="96">
        <v>1</v>
      </c>
      <c r="NU334" s="96">
        <v>1</v>
      </c>
      <c r="NV334" s="96">
        <v>1</v>
      </c>
      <c r="NW334" s="96">
        <v>1</v>
      </c>
      <c r="NX334" s="96">
        <v>1</v>
      </c>
      <c r="NY334" s="96">
        <v>0</v>
      </c>
      <c r="NZ334" s="96">
        <v>0</v>
      </c>
      <c r="OA334" s="96">
        <v>1</v>
      </c>
      <c r="OB334" s="96">
        <v>1</v>
      </c>
      <c r="OC334" s="96">
        <v>1</v>
      </c>
      <c r="OD334" s="96">
        <v>1</v>
      </c>
      <c r="OE334" s="96">
        <v>0</v>
      </c>
      <c r="OF334" s="96">
        <v>0</v>
      </c>
      <c r="OG334" s="96">
        <v>1</v>
      </c>
      <c r="OH334" s="96">
        <v>1</v>
      </c>
      <c r="OI334" s="96">
        <v>1</v>
      </c>
      <c r="OJ334" s="96">
        <v>1</v>
      </c>
      <c r="OK334" s="96">
        <v>1</v>
      </c>
      <c r="OL334" s="96">
        <v>1</v>
      </c>
      <c r="OM334" s="96">
        <v>1</v>
      </c>
      <c r="ON334" s="96">
        <v>2</v>
      </c>
      <c r="OO334" s="96">
        <v>2</v>
      </c>
      <c r="OP334" s="96">
        <v>0</v>
      </c>
      <c r="OQ334" s="96">
        <v>0</v>
      </c>
      <c r="OR334" s="96">
        <v>0</v>
      </c>
      <c r="OS334" s="96">
        <v>0</v>
      </c>
      <c r="OT334" s="96">
        <v>0</v>
      </c>
      <c r="OU334" s="96">
        <v>0</v>
      </c>
      <c r="OV334" s="96">
        <v>0</v>
      </c>
      <c r="OW334" s="96">
        <v>0</v>
      </c>
      <c r="OX334" s="96">
        <v>0</v>
      </c>
      <c r="OY334" s="96">
        <v>0</v>
      </c>
      <c r="OZ334" s="96">
        <v>0</v>
      </c>
      <c r="PJ334" s="351">
        <f t="shared" si="339"/>
        <v>0</v>
      </c>
      <c r="PM334" s="312"/>
      <c r="PO334" s="312"/>
      <c r="PV334" s="312"/>
      <c r="QA334" s="312"/>
      <c r="RB334" s="312"/>
      <c r="RD334" s="312"/>
      <c r="RH334" s="312"/>
      <c r="RI334" s="312"/>
      <c r="RM334" s="312"/>
      <c r="RN334" s="312"/>
      <c r="RO334" s="312"/>
      <c r="RW334" s="312"/>
    </row>
    <row r="335" spans="1:597" s="148" customFormat="1" hidden="1" x14ac:dyDescent="0.2">
      <c r="A335" s="354"/>
      <c r="B335" s="354">
        <v>5</v>
      </c>
      <c r="C335" s="399">
        <f t="shared" ca="1" si="337"/>
        <v>0</v>
      </c>
      <c r="D335" s="354"/>
      <c r="E335" s="354"/>
      <c r="F335" s="354"/>
      <c r="G335" s="148">
        <v>3</v>
      </c>
      <c r="H335" s="148">
        <v>4</v>
      </c>
      <c r="I335" s="355">
        <v>3.5</v>
      </c>
      <c r="J335" s="148">
        <v>3</v>
      </c>
      <c r="K335" s="148">
        <v>2</v>
      </c>
      <c r="L335" s="148">
        <v>1</v>
      </c>
      <c r="M335" s="148">
        <v>1</v>
      </c>
      <c r="N335" s="148">
        <v>1</v>
      </c>
      <c r="O335" s="148">
        <v>1</v>
      </c>
      <c r="P335" s="148">
        <v>2</v>
      </c>
      <c r="Q335" s="148">
        <v>2</v>
      </c>
      <c r="R335" s="148">
        <v>4</v>
      </c>
      <c r="S335" s="148">
        <v>4</v>
      </c>
      <c r="T335" s="148">
        <v>4</v>
      </c>
      <c r="U335" s="148">
        <v>4</v>
      </c>
      <c r="V335" s="148">
        <v>4</v>
      </c>
      <c r="W335" s="148">
        <v>3</v>
      </c>
      <c r="X335" s="148">
        <v>3</v>
      </c>
      <c r="Y335" s="148">
        <v>3</v>
      </c>
      <c r="Z335" s="148">
        <v>3</v>
      </c>
      <c r="AA335" s="148">
        <v>4</v>
      </c>
      <c r="AB335" s="148">
        <v>4</v>
      </c>
      <c r="AC335" s="148">
        <v>2</v>
      </c>
      <c r="AD335" s="148">
        <v>4</v>
      </c>
      <c r="AE335" s="148">
        <v>4</v>
      </c>
      <c r="AF335" s="148">
        <v>4</v>
      </c>
      <c r="AG335" s="148">
        <v>3</v>
      </c>
      <c r="AH335" s="148">
        <v>2</v>
      </c>
      <c r="AI335" s="148">
        <v>1</v>
      </c>
      <c r="AJ335" s="148">
        <v>1</v>
      </c>
      <c r="AK335" s="148">
        <v>1</v>
      </c>
      <c r="AL335" s="148">
        <v>1</v>
      </c>
      <c r="AM335" s="148">
        <v>3</v>
      </c>
      <c r="AN335" s="148">
        <v>3</v>
      </c>
      <c r="AO335" s="148">
        <v>4</v>
      </c>
      <c r="AP335" s="360">
        <v>4.5</v>
      </c>
      <c r="AQ335" s="148">
        <v>5</v>
      </c>
      <c r="AR335" s="148">
        <v>5</v>
      </c>
      <c r="AS335" s="148">
        <v>7</v>
      </c>
      <c r="AT335" s="148">
        <v>7</v>
      </c>
      <c r="AU335" s="148">
        <v>7</v>
      </c>
      <c r="AV335" s="148">
        <v>8</v>
      </c>
      <c r="AW335" s="148">
        <v>8</v>
      </c>
      <c r="AX335" s="148">
        <v>8</v>
      </c>
      <c r="AY335" s="148">
        <v>7</v>
      </c>
      <c r="AZ335" s="148">
        <v>7</v>
      </c>
      <c r="BA335" s="148">
        <v>6</v>
      </c>
      <c r="BB335" s="148">
        <v>6</v>
      </c>
      <c r="BC335" s="148">
        <v>5</v>
      </c>
      <c r="BD335" s="148">
        <v>4</v>
      </c>
      <c r="BE335" s="148">
        <v>4</v>
      </c>
      <c r="BF335" s="148">
        <v>5</v>
      </c>
      <c r="BG335" s="148">
        <v>5</v>
      </c>
      <c r="BH335" s="148">
        <v>4</v>
      </c>
      <c r="BI335" s="148">
        <v>3</v>
      </c>
      <c r="BJ335" s="148">
        <v>2</v>
      </c>
      <c r="BK335" s="148">
        <v>2</v>
      </c>
      <c r="BL335" s="148">
        <v>3</v>
      </c>
      <c r="BM335" s="148">
        <v>4</v>
      </c>
      <c r="BN335" s="148">
        <v>5</v>
      </c>
      <c r="BO335" s="148">
        <v>5</v>
      </c>
      <c r="BP335" s="148">
        <v>3</v>
      </c>
      <c r="BQ335" s="148">
        <v>3</v>
      </c>
      <c r="BR335" s="148">
        <v>3</v>
      </c>
      <c r="BS335" s="356">
        <v>0</v>
      </c>
      <c r="BT335" s="148">
        <v>0</v>
      </c>
      <c r="BU335" s="148">
        <v>0</v>
      </c>
      <c r="BV335" s="148">
        <v>0</v>
      </c>
      <c r="BW335" s="148">
        <v>0</v>
      </c>
      <c r="BX335" s="148">
        <v>0</v>
      </c>
      <c r="BY335" s="148">
        <v>0</v>
      </c>
      <c r="BZ335" s="148">
        <v>0</v>
      </c>
      <c r="CA335" s="148">
        <v>0</v>
      </c>
      <c r="CB335" s="148">
        <v>0</v>
      </c>
      <c r="CC335" s="312">
        <v>0</v>
      </c>
      <c r="CD335" s="312">
        <v>0</v>
      </c>
      <c r="CE335" s="312">
        <v>0</v>
      </c>
      <c r="CF335" s="312">
        <v>0</v>
      </c>
      <c r="CG335" s="148">
        <v>0</v>
      </c>
      <c r="CH335" s="148">
        <v>0</v>
      </c>
      <c r="CI335" s="312">
        <v>0</v>
      </c>
      <c r="CJ335" s="148">
        <v>0</v>
      </c>
      <c r="CK335" s="148">
        <v>0</v>
      </c>
      <c r="CL335" s="148">
        <v>0</v>
      </c>
      <c r="CM335" s="148">
        <v>0</v>
      </c>
      <c r="CN335" s="148">
        <v>0</v>
      </c>
      <c r="CO335" s="148">
        <v>0</v>
      </c>
      <c r="CP335" s="148">
        <v>0</v>
      </c>
      <c r="CQ335" s="148">
        <v>0</v>
      </c>
      <c r="CR335" s="148">
        <v>0</v>
      </c>
      <c r="CS335" s="148">
        <v>0</v>
      </c>
      <c r="CT335" s="148">
        <v>0</v>
      </c>
      <c r="CU335" s="148">
        <v>0</v>
      </c>
      <c r="CV335" s="148">
        <v>0</v>
      </c>
      <c r="CW335" s="148">
        <v>0</v>
      </c>
      <c r="CX335" s="148">
        <v>0</v>
      </c>
      <c r="CY335" s="148">
        <v>0</v>
      </c>
      <c r="CZ335" s="148">
        <v>0</v>
      </c>
      <c r="DA335" s="148">
        <v>0</v>
      </c>
      <c r="DB335" s="148">
        <v>0</v>
      </c>
      <c r="DC335" s="148">
        <v>0</v>
      </c>
      <c r="DD335" s="148">
        <v>0</v>
      </c>
      <c r="DE335" s="148">
        <v>0</v>
      </c>
      <c r="DF335" s="148">
        <v>0</v>
      </c>
      <c r="DG335" s="148">
        <v>0</v>
      </c>
      <c r="DH335" s="148">
        <v>0</v>
      </c>
      <c r="DI335" s="148">
        <v>0</v>
      </c>
      <c r="DJ335" s="148">
        <v>0</v>
      </c>
      <c r="DK335" s="148">
        <v>1</v>
      </c>
      <c r="DL335" s="148">
        <v>1</v>
      </c>
      <c r="DM335" s="148">
        <v>1</v>
      </c>
      <c r="DN335" s="148">
        <v>1</v>
      </c>
      <c r="DO335" s="148">
        <v>1</v>
      </c>
      <c r="DP335" s="148">
        <v>0</v>
      </c>
      <c r="DQ335" s="148">
        <v>0</v>
      </c>
      <c r="DR335" s="312">
        <v>0</v>
      </c>
      <c r="DS335" s="148">
        <v>1</v>
      </c>
      <c r="DT335" s="312">
        <v>1</v>
      </c>
      <c r="DU335" s="312">
        <v>1</v>
      </c>
      <c r="DV335" s="312">
        <v>1</v>
      </c>
      <c r="DW335" s="312">
        <v>1</v>
      </c>
      <c r="DX335" s="312">
        <v>1</v>
      </c>
      <c r="DY335" s="312">
        <v>1</v>
      </c>
      <c r="DZ335" s="312"/>
      <c r="EA335" s="312"/>
      <c r="EB335" s="312"/>
      <c r="EC335" s="312"/>
      <c r="ED335" s="312"/>
      <c r="EE335" s="312"/>
      <c r="EF335" s="312"/>
      <c r="EG335" s="312"/>
      <c r="EH335" s="312"/>
      <c r="EI335" s="312"/>
      <c r="EJ335" s="312"/>
      <c r="EK335" s="312"/>
      <c r="EL335" s="312"/>
      <c r="EM335" s="312"/>
      <c r="EN335" s="312"/>
      <c r="EP335" s="312"/>
      <c r="EQ335" s="312"/>
      <c r="ER335" s="312"/>
      <c r="ES335" s="312"/>
      <c r="ET335" s="312"/>
      <c r="EU335" s="312"/>
      <c r="EV335" s="312"/>
      <c r="EW335" s="312"/>
      <c r="EX335" s="312"/>
      <c r="EY335" s="312"/>
      <c r="EZ335" s="312"/>
      <c r="FA335" s="312"/>
      <c r="FB335" s="312"/>
      <c r="FC335" s="312"/>
      <c r="FD335" s="312"/>
      <c r="FE335" s="312"/>
      <c r="FF335" s="312"/>
      <c r="FG335" s="312"/>
      <c r="FH335" s="312"/>
      <c r="FI335" s="312"/>
      <c r="FJ335" s="312"/>
      <c r="FL335" s="312"/>
      <c r="FM335" s="312"/>
      <c r="FN335" s="148">
        <v>0</v>
      </c>
      <c r="FQ335" s="312">
        <v>0</v>
      </c>
      <c r="FR335" s="148">
        <v>0</v>
      </c>
      <c r="FS335" s="312">
        <v>0</v>
      </c>
      <c r="FT335" s="148">
        <v>0</v>
      </c>
      <c r="FU335" s="312">
        <v>0</v>
      </c>
      <c r="FV335" s="312">
        <v>0</v>
      </c>
      <c r="FW335" s="312">
        <v>0</v>
      </c>
      <c r="FX335" s="312">
        <v>0</v>
      </c>
      <c r="FY335" s="312">
        <v>0</v>
      </c>
      <c r="FZ335" s="312">
        <v>0</v>
      </c>
      <c r="GA335" s="312">
        <v>0</v>
      </c>
      <c r="GB335" s="312">
        <v>0</v>
      </c>
      <c r="GC335" s="312">
        <v>0</v>
      </c>
      <c r="GD335" s="312">
        <v>0</v>
      </c>
      <c r="GE335" s="312">
        <v>0</v>
      </c>
      <c r="GF335" s="312">
        <v>0</v>
      </c>
      <c r="GG335" s="312">
        <v>0</v>
      </c>
      <c r="GH335" s="312">
        <v>0</v>
      </c>
      <c r="GI335" s="312">
        <v>0</v>
      </c>
      <c r="GJ335" s="312">
        <v>0</v>
      </c>
      <c r="GK335" s="312">
        <v>0</v>
      </c>
      <c r="GL335" s="312">
        <v>0</v>
      </c>
      <c r="GM335" s="312">
        <v>1</v>
      </c>
      <c r="GN335" s="312">
        <v>1</v>
      </c>
      <c r="GO335" s="312">
        <v>1</v>
      </c>
      <c r="GP335" s="148">
        <v>1</v>
      </c>
      <c r="GQ335" s="312">
        <v>1</v>
      </c>
      <c r="GR335" s="312">
        <v>1</v>
      </c>
      <c r="GS335" s="312">
        <v>1</v>
      </c>
      <c r="GT335" s="312">
        <v>1</v>
      </c>
      <c r="GU335" s="312">
        <v>1</v>
      </c>
      <c r="GV335" s="148">
        <v>1</v>
      </c>
      <c r="GW335" s="148">
        <v>1</v>
      </c>
      <c r="GX335" s="148">
        <v>1</v>
      </c>
      <c r="GY335" s="148">
        <v>1</v>
      </c>
      <c r="GZ335" s="148">
        <v>2</v>
      </c>
      <c r="HA335" s="148">
        <v>1</v>
      </c>
      <c r="HB335" s="148">
        <v>1</v>
      </c>
      <c r="HC335" s="148">
        <v>1</v>
      </c>
      <c r="HD335" s="148">
        <v>1</v>
      </c>
      <c r="HE335" s="148">
        <v>1</v>
      </c>
      <c r="HF335" s="148">
        <v>1</v>
      </c>
      <c r="HG335" s="148">
        <v>1</v>
      </c>
      <c r="HH335" s="148">
        <v>1</v>
      </c>
      <c r="HI335" s="148">
        <v>1</v>
      </c>
      <c r="HJ335" s="148">
        <v>1</v>
      </c>
      <c r="HK335" s="148">
        <v>1</v>
      </c>
      <c r="HL335" s="148">
        <v>1</v>
      </c>
      <c r="HM335" s="148">
        <v>0</v>
      </c>
      <c r="HN335" s="148">
        <v>0</v>
      </c>
      <c r="HO335" s="148">
        <v>0</v>
      </c>
      <c r="HP335" s="148">
        <v>0</v>
      </c>
      <c r="HQ335" s="148">
        <v>0</v>
      </c>
      <c r="HR335" s="148">
        <v>0</v>
      </c>
      <c r="HS335" s="148">
        <v>0</v>
      </c>
      <c r="HT335" s="148">
        <v>0</v>
      </c>
      <c r="HU335" s="148">
        <v>1</v>
      </c>
      <c r="HV335" s="148">
        <v>1</v>
      </c>
      <c r="HW335" s="148">
        <v>1</v>
      </c>
      <c r="HX335" s="148">
        <v>1</v>
      </c>
      <c r="HY335" s="148">
        <v>1</v>
      </c>
      <c r="HZ335" s="148">
        <v>1</v>
      </c>
      <c r="IA335" s="148">
        <v>1</v>
      </c>
      <c r="IB335" s="148">
        <v>0</v>
      </c>
      <c r="IC335" s="148">
        <v>0</v>
      </c>
      <c r="ID335" s="148">
        <v>0</v>
      </c>
      <c r="IE335" s="148">
        <v>0</v>
      </c>
      <c r="IF335" s="148">
        <v>0</v>
      </c>
      <c r="IG335" s="148">
        <v>0</v>
      </c>
      <c r="IH335" s="148">
        <v>0</v>
      </c>
      <c r="II335" s="148">
        <v>0</v>
      </c>
      <c r="IJ335" s="148">
        <v>0</v>
      </c>
      <c r="IK335" s="148">
        <v>0</v>
      </c>
      <c r="IL335" s="148">
        <v>0</v>
      </c>
      <c r="IM335" s="148">
        <v>0</v>
      </c>
      <c r="IN335" s="351">
        <f t="shared" si="338"/>
        <v>0</v>
      </c>
      <c r="IO335" s="148">
        <v>0</v>
      </c>
      <c r="IP335" s="148">
        <v>0</v>
      </c>
      <c r="IQ335" s="148">
        <v>0</v>
      </c>
      <c r="IR335" s="148">
        <v>0</v>
      </c>
      <c r="IS335" s="148">
        <v>0</v>
      </c>
      <c r="IT335" s="148">
        <v>0</v>
      </c>
      <c r="IU335" s="148">
        <v>0</v>
      </c>
      <c r="IV335" s="148">
        <v>0</v>
      </c>
      <c r="IW335" s="148">
        <v>0</v>
      </c>
      <c r="IX335" s="148">
        <v>0</v>
      </c>
      <c r="IY335" s="148">
        <v>0</v>
      </c>
      <c r="IZ335" s="148">
        <v>0</v>
      </c>
      <c r="JA335" s="148">
        <v>0</v>
      </c>
      <c r="JB335" s="148">
        <v>0</v>
      </c>
      <c r="JC335" s="355">
        <f t="shared" si="340"/>
        <v>0</v>
      </c>
      <c r="JD335" s="148">
        <v>0</v>
      </c>
      <c r="JE335" s="148">
        <v>0</v>
      </c>
      <c r="JF335" s="353">
        <f t="shared" si="341"/>
        <v>0</v>
      </c>
      <c r="JG335" s="148">
        <v>0</v>
      </c>
      <c r="JH335" s="148">
        <v>0</v>
      </c>
      <c r="JI335" s="148">
        <v>0</v>
      </c>
      <c r="JJ335" s="148">
        <v>0</v>
      </c>
      <c r="JK335" s="148">
        <v>0</v>
      </c>
      <c r="JL335" s="148">
        <v>0</v>
      </c>
      <c r="JM335" s="148">
        <v>0</v>
      </c>
      <c r="JN335" s="351">
        <f t="shared" si="342"/>
        <v>0</v>
      </c>
      <c r="JO335" s="148">
        <v>0</v>
      </c>
      <c r="JP335" s="148">
        <v>0</v>
      </c>
      <c r="JQ335" s="148">
        <v>0</v>
      </c>
      <c r="JR335" s="148">
        <v>0</v>
      </c>
      <c r="JS335" s="148">
        <v>0</v>
      </c>
      <c r="JT335" s="148">
        <v>0</v>
      </c>
      <c r="JU335" s="148">
        <v>0</v>
      </c>
      <c r="JV335" s="351">
        <f t="shared" si="343"/>
        <v>0</v>
      </c>
      <c r="JW335" s="148">
        <v>0</v>
      </c>
      <c r="JX335" s="148">
        <v>0</v>
      </c>
      <c r="JY335" s="148">
        <v>0</v>
      </c>
      <c r="JZ335" s="148">
        <v>0</v>
      </c>
      <c r="KA335" s="148">
        <v>0</v>
      </c>
      <c r="KB335" s="148">
        <v>0</v>
      </c>
      <c r="KC335" s="96">
        <v>0</v>
      </c>
      <c r="KD335" s="148">
        <v>0</v>
      </c>
      <c r="KE335" s="148">
        <v>0</v>
      </c>
      <c r="KF335" s="148">
        <v>0</v>
      </c>
      <c r="KG335" s="148">
        <v>0</v>
      </c>
      <c r="KH335" s="148">
        <v>0</v>
      </c>
      <c r="KI335" s="148">
        <v>0</v>
      </c>
      <c r="KJ335" s="148">
        <v>0</v>
      </c>
      <c r="KK335" s="148">
        <v>0</v>
      </c>
      <c r="KL335" s="148">
        <v>0</v>
      </c>
      <c r="KM335" s="148">
        <v>0</v>
      </c>
      <c r="KN335" s="148">
        <v>0</v>
      </c>
      <c r="KO335" s="148">
        <v>1</v>
      </c>
      <c r="KP335" s="148">
        <v>1</v>
      </c>
      <c r="KQ335" s="148">
        <v>1</v>
      </c>
      <c r="KR335" s="148">
        <v>1</v>
      </c>
      <c r="KS335" s="148">
        <v>1</v>
      </c>
      <c r="KT335" s="148">
        <v>1</v>
      </c>
      <c r="KU335" s="148">
        <v>0</v>
      </c>
      <c r="KV335" s="148">
        <v>0</v>
      </c>
      <c r="KW335" s="148">
        <v>0</v>
      </c>
      <c r="KX335" s="148">
        <v>0</v>
      </c>
      <c r="KY335" s="148">
        <v>0</v>
      </c>
      <c r="KZ335" s="148">
        <v>0</v>
      </c>
      <c r="LA335" s="148">
        <v>0</v>
      </c>
      <c r="LB335" s="148">
        <v>0</v>
      </c>
      <c r="LC335" s="148">
        <v>0</v>
      </c>
      <c r="LD335" s="148">
        <v>0</v>
      </c>
      <c r="LE335" s="148">
        <v>0</v>
      </c>
      <c r="LF335" s="148">
        <v>0</v>
      </c>
      <c r="LG335" s="148">
        <v>0</v>
      </c>
      <c r="LH335" s="148">
        <v>0</v>
      </c>
      <c r="LI335" s="148">
        <v>0</v>
      </c>
      <c r="LJ335" s="148">
        <v>0</v>
      </c>
      <c r="LK335" s="148">
        <v>0</v>
      </c>
      <c r="LL335" s="148">
        <v>0</v>
      </c>
      <c r="LM335" s="148">
        <v>0</v>
      </c>
      <c r="LN335" s="96">
        <v>0</v>
      </c>
      <c r="LO335" s="96">
        <v>0</v>
      </c>
      <c r="LP335" s="96">
        <v>0</v>
      </c>
      <c r="LQ335" s="148">
        <v>0</v>
      </c>
      <c r="LR335" s="148">
        <v>0</v>
      </c>
      <c r="LS335" s="148">
        <v>0</v>
      </c>
      <c r="LT335" s="148">
        <v>0</v>
      </c>
      <c r="LU335" s="148">
        <v>1</v>
      </c>
      <c r="LV335" s="148">
        <v>1</v>
      </c>
      <c r="LW335" s="148">
        <v>1</v>
      </c>
      <c r="LX335" s="148">
        <v>1</v>
      </c>
      <c r="LY335" s="148">
        <v>1</v>
      </c>
      <c r="LZ335" s="148">
        <v>1</v>
      </c>
      <c r="MA335" s="148">
        <v>1</v>
      </c>
      <c r="MB335" s="148">
        <v>1</v>
      </c>
      <c r="MC335" s="148">
        <v>1</v>
      </c>
      <c r="MD335" s="148">
        <v>1</v>
      </c>
      <c r="ME335" s="148">
        <v>1</v>
      </c>
      <c r="MF335" s="148">
        <v>1</v>
      </c>
      <c r="MG335" s="148">
        <v>1</v>
      </c>
      <c r="MH335" s="148">
        <v>1</v>
      </c>
      <c r="MI335" s="148">
        <v>1</v>
      </c>
      <c r="MJ335" s="148">
        <v>1</v>
      </c>
      <c r="MK335" s="148">
        <v>1</v>
      </c>
      <c r="ML335" s="148">
        <v>1</v>
      </c>
      <c r="MM335" s="148">
        <v>1</v>
      </c>
      <c r="MN335" s="148">
        <v>1</v>
      </c>
      <c r="MO335" s="148">
        <v>0</v>
      </c>
      <c r="MP335" s="148">
        <v>0</v>
      </c>
      <c r="MQ335" s="148">
        <v>0</v>
      </c>
      <c r="MR335" s="148">
        <v>0</v>
      </c>
      <c r="MS335" s="148">
        <v>0</v>
      </c>
      <c r="MT335" s="148">
        <v>0</v>
      </c>
      <c r="MU335" s="148">
        <v>0</v>
      </c>
      <c r="MV335" s="148">
        <v>0</v>
      </c>
      <c r="MW335" s="148">
        <v>0</v>
      </c>
      <c r="MX335" s="148">
        <v>0</v>
      </c>
      <c r="MY335" s="148">
        <v>0</v>
      </c>
      <c r="MZ335" s="148">
        <v>0</v>
      </c>
      <c r="NA335" s="148">
        <v>0</v>
      </c>
      <c r="NB335" s="148">
        <v>0</v>
      </c>
      <c r="NC335" s="148">
        <v>0</v>
      </c>
      <c r="ND335" s="148">
        <v>0</v>
      </c>
      <c r="NE335" s="148">
        <v>0</v>
      </c>
      <c r="NF335" s="148">
        <v>0</v>
      </c>
      <c r="NG335" s="148">
        <v>0</v>
      </c>
      <c r="NH335" s="148">
        <v>1</v>
      </c>
      <c r="NI335" s="148">
        <v>1</v>
      </c>
      <c r="NJ335" s="148">
        <v>1</v>
      </c>
      <c r="NK335" s="148">
        <v>1</v>
      </c>
      <c r="NL335" s="148">
        <v>1</v>
      </c>
      <c r="NM335" s="148">
        <v>1</v>
      </c>
      <c r="NN335" s="148">
        <v>1</v>
      </c>
      <c r="NO335" s="148">
        <v>1</v>
      </c>
      <c r="NP335" s="148">
        <v>1</v>
      </c>
      <c r="NQ335" s="148">
        <v>1</v>
      </c>
      <c r="NR335" s="148">
        <v>1</v>
      </c>
      <c r="NS335" s="148">
        <v>1</v>
      </c>
      <c r="NT335" s="148">
        <v>1</v>
      </c>
      <c r="NU335" s="148">
        <v>1</v>
      </c>
      <c r="NV335" s="148">
        <v>1</v>
      </c>
      <c r="NW335" s="148">
        <v>1</v>
      </c>
      <c r="NX335" s="148">
        <v>1</v>
      </c>
      <c r="NY335" s="148">
        <v>1</v>
      </c>
      <c r="NZ335" s="148">
        <v>1</v>
      </c>
      <c r="OA335" s="148">
        <v>1</v>
      </c>
      <c r="OB335" s="148">
        <v>0</v>
      </c>
      <c r="OC335" s="148">
        <v>0</v>
      </c>
      <c r="OD335" s="148">
        <v>0</v>
      </c>
      <c r="OE335" s="148">
        <v>0</v>
      </c>
      <c r="OF335" s="148">
        <v>0</v>
      </c>
      <c r="OG335" s="148">
        <v>0</v>
      </c>
      <c r="OH335" s="148">
        <v>0</v>
      </c>
      <c r="OI335" s="148">
        <v>0</v>
      </c>
      <c r="OJ335" s="148">
        <v>0</v>
      </c>
      <c r="OK335" s="148">
        <v>0</v>
      </c>
      <c r="OL335" s="148">
        <v>0</v>
      </c>
      <c r="OM335" s="148">
        <v>0</v>
      </c>
      <c r="ON335" s="148">
        <v>0</v>
      </c>
      <c r="OO335" s="148">
        <v>0</v>
      </c>
      <c r="OP335" s="148">
        <v>0</v>
      </c>
      <c r="OQ335" s="148">
        <v>0</v>
      </c>
      <c r="OR335" s="96">
        <v>0</v>
      </c>
      <c r="OS335" s="96">
        <v>0</v>
      </c>
      <c r="OT335" s="96">
        <v>0</v>
      </c>
      <c r="OU335" s="96">
        <v>0</v>
      </c>
      <c r="OV335" s="96">
        <v>0</v>
      </c>
      <c r="OW335" s="96">
        <v>0</v>
      </c>
      <c r="OX335" s="96">
        <v>0</v>
      </c>
      <c r="OY335" s="96">
        <v>0</v>
      </c>
      <c r="OZ335" s="96">
        <v>0</v>
      </c>
      <c r="PJ335" s="351">
        <f t="shared" si="339"/>
        <v>0.5</v>
      </c>
      <c r="PK335" s="148">
        <v>1</v>
      </c>
      <c r="PM335" s="312"/>
      <c r="PO335" s="312"/>
      <c r="PV335" s="312"/>
      <c r="PY335" s="148">
        <v>1</v>
      </c>
      <c r="PZ335" s="148">
        <v>1</v>
      </c>
      <c r="QA335" s="312">
        <v>1</v>
      </c>
      <c r="QB335" s="148">
        <v>1</v>
      </c>
      <c r="QC335" s="148">
        <v>1</v>
      </c>
      <c r="QD335" s="148">
        <v>1</v>
      </c>
      <c r="QE335" s="148">
        <v>1</v>
      </c>
      <c r="QF335" s="148">
        <v>1</v>
      </c>
      <c r="QG335" s="148">
        <v>1</v>
      </c>
      <c r="QJ335" s="148">
        <v>1</v>
      </c>
      <c r="QK335" s="148">
        <v>1</v>
      </c>
      <c r="QL335" s="148">
        <v>1</v>
      </c>
      <c r="QM335" s="148">
        <v>1</v>
      </c>
      <c r="QN335" s="148">
        <v>1</v>
      </c>
      <c r="QO335" s="148">
        <v>2</v>
      </c>
      <c r="QP335" s="148">
        <v>2</v>
      </c>
      <c r="QQ335" s="148">
        <v>1</v>
      </c>
      <c r="QR335" s="148">
        <v>1</v>
      </c>
      <c r="QS335" s="148">
        <v>1</v>
      </c>
      <c r="QT335" s="148">
        <v>1</v>
      </c>
      <c r="QU335" s="148">
        <v>1</v>
      </c>
      <c r="QV335" s="148">
        <v>1</v>
      </c>
      <c r="QW335" s="148">
        <v>1</v>
      </c>
      <c r="QX335" s="148">
        <v>1</v>
      </c>
      <c r="QY335" s="148">
        <v>1</v>
      </c>
      <c r="QZ335" s="148">
        <v>1</v>
      </c>
      <c r="RA335" s="148">
        <v>1</v>
      </c>
      <c r="RB335" s="312">
        <v>1</v>
      </c>
      <c r="RC335" s="148">
        <v>1</v>
      </c>
      <c r="RD335" s="312"/>
      <c r="RH335" s="312"/>
      <c r="RI335" s="312"/>
      <c r="RM335" s="312"/>
      <c r="RN335" s="312"/>
      <c r="RO335" s="312"/>
      <c r="RW335" s="312"/>
      <c r="SD335" s="148">
        <v>1</v>
      </c>
      <c r="SF335" s="148">
        <v>1</v>
      </c>
      <c r="VY335" s="96"/>
    </row>
    <row r="336" spans="1:597" s="148" customFormat="1" hidden="1" x14ac:dyDescent="0.2">
      <c r="A336" s="327"/>
      <c r="B336" s="354">
        <v>6</v>
      </c>
      <c r="C336" s="399">
        <f t="shared" ca="1" si="337"/>
        <v>0</v>
      </c>
      <c r="D336" s="354"/>
      <c r="E336" s="354"/>
      <c r="F336" s="354"/>
      <c r="G336" s="148">
        <v>4</v>
      </c>
      <c r="H336" s="148">
        <v>3</v>
      </c>
      <c r="I336" s="355">
        <v>3</v>
      </c>
      <c r="J336" s="148">
        <v>3</v>
      </c>
      <c r="K336" s="148">
        <v>3</v>
      </c>
      <c r="L336" s="148">
        <v>3</v>
      </c>
      <c r="M336" s="148">
        <v>3</v>
      </c>
      <c r="N336" s="148">
        <v>3</v>
      </c>
      <c r="O336" s="148">
        <v>3</v>
      </c>
      <c r="P336" s="148">
        <v>3</v>
      </c>
      <c r="Q336" s="148">
        <v>1</v>
      </c>
      <c r="R336" s="148">
        <v>1</v>
      </c>
      <c r="S336" s="148">
        <v>2</v>
      </c>
      <c r="T336" s="148">
        <v>2</v>
      </c>
      <c r="U336" s="148">
        <v>2</v>
      </c>
      <c r="V336" s="148">
        <v>2</v>
      </c>
      <c r="W336" s="148">
        <v>2</v>
      </c>
      <c r="X336" s="148">
        <v>2</v>
      </c>
      <c r="Y336" s="148">
        <v>0</v>
      </c>
      <c r="Z336" s="148">
        <v>0</v>
      </c>
      <c r="AA336" s="148">
        <v>0</v>
      </c>
      <c r="AB336" s="148">
        <v>0</v>
      </c>
      <c r="AC336" s="148">
        <v>0</v>
      </c>
      <c r="AD336" s="148">
        <v>0</v>
      </c>
      <c r="AE336" s="148">
        <v>0</v>
      </c>
      <c r="AF336" s="148">
        <v>0</v>
      </c>
      <c r="AG336" s="148">
        <v>0</v>
      </c>
      <c r="AH336" s="148">
        <v>0</v>
      </c>
      <c r="AI336" s="148">
        <v>0</v>
      </c>
      <c r="AJ336" s="148">
        <v>0</v>
      </c>
      <c r="AK336" s="148">
        <v>0</v>
      </c>
      <c r="AL336" s="148">
        <v>0</v>
      </c>
      <c r="AM336" s="148">
        <v>0</v>
      </c>
      <c r="AN336" s="148">
        <v>0</v>
      </c>
      <c r="AO336" s="148">
        <v>0</v>
      </c>
      <c r="AP336" s="360">
        <v>0</v>
      </c>
      <c r="AQ336" s="148">
        <v>0</v>
      </c>
      <c r="AR336" s="148">
        <v>0</v>
      </c>
      <c r="AS336" s="148">
        <v>0</v>
      </c>
      <c r="AT336" s="148">
        <v>0</v>
      </c>
      <c r="AU336" s="148">
        <v>0</v>
      </c>
      <c r="AV336" s="148">
        <v>0</v>
      </c>
      <c r="AW336" s="148">
        <v>0</v>
      </c>
      <c r="AX336" s="148">
        <v>0</v>
      </c>
      <c r="AY336" s="148">
        <v>0</v>
      </c>
      <c r="AZ336" s="148">
        <v>0</v>
      </c>
      <c r="BA336" s="148">
        <v>0</v>
      </c>
      <c r="BB336" s="148">
        <v>0</v>
      </c>
      <c r="BC336" s="148">
        <v>0</v>
      </c>
      <c r="BD336" s="148">
        <v>0</v>
      </c>
      <c r="BE336" s="148">
        <v>0</v>
      </c>
      <c r="BF336" s="148">
        <v>0</v>
      </c>
      <c r="BG336" s="148">
        <v>0</v>
      </c>
      <c r="BH336" s="148">
        <v>0</v>
      </c>
      <c r="BI336" s="148">
        <v>0</v>
      </c>
      <c r="BJ336" s="148">
        <v>0</v>
      </c>
      <c r="BK336" s="148">
        <v>0</v>
      </c>
      <c r="BL336" s="148">
        <v>0</v>
      </c>
      <c r="BM336" s="148">
        <v>0</v>
      </c>
      <c r="BN336" s="148">
        <v>0</v>
      </c>
      <c r="BO336" s="148">
        <v>0</v>
      </c>
      <c r="BP336" s="148">
        <v>0</v>
      </c>
      <c r="BQ336" s="148">
        <v>0</v>
      </c>
      <c r="BR336" s="148">
        <v>0</v>
      </c>
      <c r="BS336" s="356">
        <v>0</v>
      </c>
      <c r="BT336" s="148">
        <v>0</v>
      </c>
      <c r="BU336" s="148">
        <v>0</v>
      </c>
      <c r="BV336" s="148">
        <v>0</v>
      </c>
      <c r="BW336" s="148">
        <v>0</v>
      </c>
      <c r="BX336" s="148">
        <v>0</v>
      </c>
      <c r="BY336" s="148">
        <v>0</v>
      </c>
      <c r="BZ336" s="148">
        <v>0</v>
      </c>
      <c r="CA336" s="148">
        <v>0</v>
      </c>
      <c r="CB336" s="148">
        <v>0</v>
      </c>
      <c r="CC336" s="312">
        <v>0</v>
      </c>
      <c r="CD336" s="312">
        <v>0</v>
      </c>
      <c r="CE336" s="312">
        <v>0</v>
      </c>
      <c r="CF336" s="312">
        <v>0</v>
      </c>
      <c r="CG336" s="148">
        <v>0</v>
      </c>
      <c r="CH336" s="148">
        <v>0</v>
      </c>
      <c r="CI336" s="312">
        <v>1</v>
      </c>
      <c r="CJ336" s="148">
        <v>1</v>
      </c>
      <c r="CK336" s="148">
        <v>1</v>
      </c>
      <c r="CL336" s="148">
        <v>1</v>
      </c>
      <c r="CM336" s="148">
        <v>1</v>
      </c>
      <c r="CN336" s="148">
        <v>1</v>
      </c>
      <c r="CO336" s="148">
        <v>1</v>
      </c>
      <c r="CP336" s="148">
        <v>1</v>
      </c>
      <c r="CQ336" s="148">
        <v>1</v>
      </c>
      <c r="CR336" s="148">
        <v>1</v>
      </c>
      <c r="CS336" s="148">
        <v>1</v>
      </c>
      <c r="CT336" s="148">
        <v>1</v>
      </c>
      <c r="CU336" s="148">
        <v>1</v>
      </c>
      <c r="CV336" s="148">
        <v>0</v>
      </c>
      <c r="CW336" s="148">
        <v>0</v>
      </c>
      <c r="CX336" s="148">
        <v>0</v>
      </c>
      <c r="CY336" s="148">
        <v>0</v>
      </c>
      <c r="CZ336" s="148">
        <v>1</v>
      </c>
      <c r="DA336" s="148">
        <v>1</v>
      </c>
      <c r="DB336" s="148">
        <v>1</v>
      </c>
      <c r="DC336" s="148">
        <v>1</v>
      </c>
      <c r="DD336" s="148">
        <v>1</v>
      </c>
      <c r="DE336" s="148">
        <v>1</v>
      </c>
      <c r="DF336" s="148">
        <v>1</v>
      </c>
      <c r="DG336" s="148">
        <v>1</v>
      </c>
      <c r="DH336" s="148">
        <v>1</v>
      </c>
      <c r="DI336" s="148">
        <v>1</v>
      </c>
      <c r="DJ336" s="148">
        <v>1</v>
      </c>
      <c r="DK336" s="148">
        <v>1</v>
      </c>
      <c r="DL336" s="148">
        <v>1</v>
      </c>
      <c r="DM336" s="148">
        <v>1</v>
      </c>
      <c r="DN336" s="148">
        <v>1</v>
      </c>
      <c r="DO336" s="148">
        <v>1</v>
      </c>
      <c r="DP336" s="148">
        <v>0</v>
      </c>
      <c r="DQ336" s="148">
        <v>0</v>
      </c>
      <c r="DR336" s="312">
        <v>0</v>
      </c>
      <c r="DS336" s="148">
        <v>0</v>
      </c>
      <c r="DT336" s="312"/>
      <c r="DU336" s="312"/>
      <c r="DV336" s="312"/>
      <c r="DW336" s="312"/>
      <c r="DX336" s="312"/>
      <c r="DY336" s="312"/>
      <c r="DZ336" s="312"/>
      <c r="EA336" s="312"/>
      <c r="EB336" s="312"/>
      <c r="EC336" s="312"/>
      <c r="ED336" s="312"/>
      <c r="EE336" s="312"/>
      <c r="EF336" s="312"/>
      <c r="EG336" s="312"/>
      <c r="EH336" s="312"/>
      <c r="EI336" s="312"/>
      <c r="EJ336" s="312"/>
      <c r="EK336" s="312"/>
      <c r="EL336" s="312"/>
      <c r="EM336" s="312"/>
      <c r="EN336" s="312"/>
      <c r="EP336" s="312"/>
      <c r="EQ336" s="312"/>
      <c r="ER336" s="312"/>
      <c r="ES336" s="312"/>
      <c r="ET336" s="312"/>
      <c r="EU336" s="312"/>
      <c r="EV336" s="312"/>
      <c r="EW336" s="312"/>
      <c r="EX336" s="312"/>
      <c r="EY336" s="312"/>
      <c r="EZ336" s="312"/>
      <c r="FA336" s="312"/>
      <c r="FB336" s="312"/>
      <c r="FC336" s="312"/>
      <c r="FD336" s="312"/>
      <c r="FE336" s="312"/>
      <c r="FF336" s="312"/>
      <c r="FG336" s="312"/>
      <c r="FH336" s="312"/>
      <c r="FI336" s="312"/>
      <c r="FJ336" s="312"/>
      <c r="FL336" s="312"/>
      <c r="FM336" s="312"/>
      <c r="FN336" s="148">
        <v>0</v>
      </c>
      <c r="FQ336" s="312">
        <v>0</v>
      </c>
      <c r="FR336" s="148">
        <v>0</v>
      </c>
      <c r="FS336" s="312">
        <v>0</v>
      </c>
      <c r="FT336" s="148">
        <v>0</v>
      </c>
      <c r="FU336" s="312">
        <v>0</v>
      </c>
      <c r="FV336" s="312">
        <v>0</v>
      </c>
      <c r="FW336" s="312">
        <v>0</v>
      </c>
      <c r="FX336" s="312">
        <v>0</v>
      </c>
      <c r="FY336" s="312">
        <v>0</v>
      </c>
      <c r="FZ336" s="312">
        <v>0</v>
      </c>
      <c r="GA336" s="312">
        <v>0</v>
      </c>
      <c r="GB336" s="312">
        <v>0</v>
      </c>
      <c r="GC336" s="312">
        <v>0</v>
      </c>
      <c r="GD336" s="312">
        <v>0</v>
      </c>
      <c r="GE336" s="312">
        <v>0</v>
      </c>
      <c r="GF336" s="312">
        <v>0</v>
      </c>
      <c r="GG336" s="312">
        <v>0</v>
      </c>
      <c r="GH336" s="312">
        <v>0</v>
      </c>
      <c r="GI336" s="312">
        <v>0</v>
      </c>
      <c r="GJ336" s="312">
        <v>0</v>
      </c>
      <c r="GK336" s="312">
        <v>0</v>
      </c>
      <c r="GL336" s="312">
        <v>0</v>
      </c>
      <c r="GM336" s="312">
        <v>0</v>
      </c>
      <c r="GN336" s="312">
        <v>0</v>
      </c>
      <c r="GO336" s="312">
        <v>0</v>
      </c>
      <c r="GP336" s="148">
        <v>0</v>
      </c>
      <c r="GQ336" s="312">
        <v>0</v>
      </c>
      <c r="GR336" s="312">
        <v>0</v>
      </c>
      <c r="GS336" s="312">
        <v>0</v>
      </c>
      <c r="GT336" s="312">
        <v>0</v>
      </c>
      <c r="GU336" s="312">
        <v>0</v>
      </c>
      <c r="GV336" s="148">
        <v>0</v>
      </c>
      <c r="GW336" s="148">
        <v>0</v>
      </c>
      <c r="GX336" s="148">
        <v>0</v>
      </c>
      <c r="GY336" s="148">
        <v>0</v>
      </c>
      <c r="GZ336" s="148">
        <v>1</v>
      </c>
      <c r="HA336" s="148">
        <v>1</v>
      </c>
      <c r="HB336" s="148">
        <v>1</v>
      </c>
      <c r="HC336" s="148">
        <v>1</v>
      </c>
      <c r="HD336" s="148">
        <v>1</v>
      </c>
      <c r="HE336" s="148">
        <v>1</v>
      </c>
      <c r="HF336" s="148">
        <v>1</v>
      </c>
      <c r="HG336" s="148">
        <v>1</v>
      </c>
      <c r="HH336" s="148">
        <v>1</v>
      </c>
      <c r="HI336" s="148">
        <v>1</v>
      </c>
      <c r="HJ336" s="148">
        <v>1</v>
      </c>
      <c r="HK336" s="148">
        <v>1</v>
      </c>
      <c r="HL336" s="148">
        <v>1</v>
      </c>
      <c r="HM336" s="148">
        <v>1</v>
      </c>
      <c r="HN336" s="148">
        <v>1</v>
      </c>
      <c r="HO336" s="148">
        <v>1</v>
      </c>
      <c r="HP336" s="148">
        <v>1</v>
      </c>
      <c r="HQ336" s="148">
        <v>1</v>
      </c>
      <c r="HR336" s="148">
        <v>1</v>
      </c>
      <c r="HS336" s="148">
        <v>1</v>
      </c>
      <c r="HT336" s="148">
        <v>1</v>
      </c>
      <c r="HU336" s="148">
        <v>1</v>
      </c>
      <c r="HV336" s="148">
        <v>1</v>
      </c>
      <c r="HW336" s="148">
        <v>1</v>
      </c>
      <c r="HX336" s="148">
        <v>1</v>
      </c>
      <c r="HY336" s="148">
        <v>1</v>
      </c>
      <c r="HZ336" s="148">
        <v>1</v>
      </c>
      <c r="IA336" s="148">
        <v>1</v>
      </c>
      <c r="IB336" s="148">
        <v>1</v>
      </c>
      <c r="IC336" s="148">
        <v>1</v>
      </c>
      <c r="ID336" s="148">
        <v>1</v>
      </c>
      <c r="IE336" s="148">
        <v>1</v>
      </c>
      <c r="IF336" s="148">
        <v>1</v>
      </c>
      <c r="IG336" s="148">
        <v>1</v>
      </c>
      <c r="IH336" s="148">
        <v>1</v>
      </c>
      <c r="II336" s="148">
        <v>1</v>
      </c>
      <c r="IJ336" s="148">
        <v>1</v>
      </c>
      <c r="IK336" s="148">
        <v>1</v>
      </c>
      <c r="IL336" s="148">
        <v>1</v>
      </c>
      <c r="IM336" s="148">
        <v>1</v>
      </c>
      <c r="IN336" s="351">
        <f t="shared" si="338"/>
        <v>1</v>
      </c>
      <c r="IO336" s="148">
        <v>1</v>
      </c>
      <c r="IP336" s="148">
        <v>1</v>
      </c>
      <c r="IQ336" s="148">
        <v>1</v>
      </c>
      <c r="IR336" s="148">
        <v>1</v>
      </c>
      <c r="IS336" s="148">
        <v>1</v>
      </c>
      <c r="IT336" s="148">
        <v>1</v>
      </c>
      <c r="IU336" s="148">
        <v>1</v>
      </c>
      <c r="IV336" s="148">
        <v>1</v>
      </c>
      <c r="IW336" s="148">
        <v>1</v>
      </c>
      <c r="IX336" s="148">
        <v>1</v>
      </c>
      <c r="IY336" s="148">
        <v>1</v>
      </c>
      <c r="IZ336" s="148">
        <v>1</v>
      </c>
      <c r="JA336" s="148">
        <v>1</v>
      </c>
      <c r="JB336" s="148">
        <v>1</v>
      </c>
      <c r="JC336" s="355">
        <f t="shared" si="340"/>
        <v>1</v>
      </c>
      <c r="JD336" s="148">
        <v>1</v>
      </c>
      <c r="JE336" s="148">
        <v>1</v>
      </c>
      <c r="JF336" s="353">
        <f t="shared" si="341"/>
        <v>1</v>
      </c>
      <c r="JG336" s="148">
        <v>1</v>
      </c>
      <c r="JH336" s="148">
        <v>1</v>
      </c>
      <c r="JI336" s="148">
        <v>1</v>
      </c>
      <c r="JJ336" s="148">
        <v>1</v>
      </c>
      <c r="JK336" s="148">
        <v>1</v>
      </c>
      <c r="JL336" s="148">
        <v>1</v>
      </c>
      <c r="JM336" s="148">
        <v>1</v>
      </c>
      <c r="JN336" s="351">
        <f t="shared" si="342"/>
        <v>1</v>
      </c>
      <c r="JO336" s="148">
        <v>1</v>
      </c>
      <c r="JP336" s="148">
        <v>1</v>
      </c>
      <c r="JQ336" s="148">
        <v>1</v>
      </c>
      <c r="JR336" s="148">
        <v>1</v>
      </c>
      <c r="JS336" s="148">
        <v>1</v>
      </c>
      <c r="JT336" s="148">
        <v>1</v>
      </c>
      <c r="JU336" s="148">
        <v>1</v>
      </c>
      <c r="JV336" s="351">
        <f t="shared" si="343"/>
        <v>1</v>
      </c>
      <c r="JW336" s="148">
        <v>1</v>
      </c>
      <c r="JX336" s="148">
        <v>1</v>
      </c>
      <c r="JY336" s="148">
        <v>1</v>
      </c>
      <c r="JZ336" s="148">
        <v>1</v>
      </c>
      <c r="KA336" s="148">
        <v>1</v>
      </c>
      <c r="KB336" s="148">
        <v>1</v>
      </c>
      <c r="KC336" s="96">
        <v>0</v>
      </c>
      <c r="KD336" s="148">
        <v>0</v>
      </c>
      <c r="KE336" s="148">
        <v>0</v>
      </c>
      <c r="KF336" s="148">
        <v>0</v>
      </c>
      <c r="KG336" s="148">
        <v>0</v>
      </c>
      <c r="KH336" s="148">
        <v>0</v>
      </c>
      <c r="KI336" s="148">
        <v>0</v>
      </c>
      <c r="KJ336" s="148">
        <v>0</v>
      </c>
      <c r="KK336" s="148">
        <v>0</v>
      </c>
      <c r="KL336" s="148">
        <v>0</v>
      </c>
      <c r="KM336" s="148">
        <v>0</v>
      </c>
      <c r="KN336" s="148">
        <v>0</v>
      </c>
      <c r="KO336" s="148">
        <v>0</v>
      </c>
      <c r="KP336" s="148">
        <v>0</v>
      </c>
      <c r="KQ336" s="148">
        <v>0</v>
      </c>
      <c r="KR336" s="148">
        <v>0</v>
      </c>
      <c r="KS336" s="148">
        <v>0</v>
      </c>
      <c r="KT336" s="148">
        <v>0</v>
      </c>
      <c r="KU336" s="148">
        <v>0</v>
      </c>
      <c r="KV336" s="148">
        <v>0</v>
      </c>
      <c r="KW336" s="148">
        <v>0</v>
      </c>
      <c r="KX336" s="148">
        <v>0</v>
      </c>
      <c r="KY336" s="148">
        <v>0</v>
      </c>
      <c r="KZ336" s="312">
        <v>0</v>
      </c>
      <c r="LA336" s="312">
        <v>0</v>
      </c>
      <c r="LB336" s="312">
        <v>0</v>
      </c>
      <c r="LC336" s="312">
        <v>0</v>
      </c>
      <c r="LD336" s="312">
        <v>0</v>
      </c>
      <c r="LE336" s="312">
        <v>0</v>
      </c>
      <c r="LF336" s="312">
        <v>0</v>
      </c>
      <c r="LG336" s="312">
        <v>0</v>
      </c>
      <c r="LH336" s="312">
        <v>0</v>
      </c>
      <c r="LI336" s="312">
        <v>0</v>
      </c>
      <c r="LJ336" s="148">
        <v>0</v>
      </c>
      <c r="LK336" s="148">
        <v>0</v>
      </c>
      <c r="LL336" s="148">
        <v>0</v>
      </c>
      <c r="LM336" s="148">
        <v>0</v>
      </c>
      <c r="LN336" s="96">
        <v>0</v>
      </c>
      <c r="LO336" s="96">
        <v>0</v>
      </c>
      <c r="LP336" s="96">
        <v>0</v>
      </c>
      <c r="LQ336" s="148">
        <v>0</v>
      </c>
      <c r="LR336" s="148">
        <v>0</v>
      </c>
      <c r="LS336" s="148">
        <v>0</v>
      </c>
      <c r="LT336" s="148">
        <v>0</v>
      </c>
      <c r="LU336" s="148">
        <v>0</v>
      </c>
      <c r="LV336" s="148">
        <v>0</v>
      </c>
      <c r="LW336" s="148">
        <v>0</v>
      </c>
      <c r="LX336" s="148">
        <v>0</v>
      </c>
      <c r="LY336" s="148">
        <v>0</v>
      </c>
      <c r="LZ336" s="148">
        <v>0</v>
      </c>
      <c r="MA336" s="148">
        <v>0</v>
      </c>
      <c r="MB336" s="148">
        <v>0</v>
      </c>
      <c r="MC336" s="148">
        <v>0</v>
      </c>
      <c r="MD336" s="148">
        <v>0</v>
      </c>
      <c r="ME336" s="148">
        <v>0</v>
      </c>
      <c r="MF336" s="148">
        <v>0</v>
      </c>
      <c r="MG336" s="148">
        <v>0</v>
      </c>
      <c r="MH336" s="148">
        <v>0</v>
      </c>
      <c r="MI336" s="148">
        <v>0</v>
      </c>
      <c r="MJ336" s="148">
        <v>0</v>
      </c>
      <c r="MK336" s="148">
        <v>0</v>
      </c>
      <c r="ML336" s="148">
        <v>0</v>
      </c>
      <c r="MM336" s="148">
        <v>0</v>
      </c>
      <c r="MN336" s="148">
        <v>0</v>
      </c>
      <c r="MO336" s="148">
        <v>0</v>
      </c>
      <c r="MP336" s="148">
        <v>0</v>
      </c>
      <c r="MQ336" s="148">
        <v>0</v>
      </c>
      <c r="MR336" s="148">
        <v>0</v>
      </c>
      <c r="MS336" s="148">
        <v>0</v>
      </c>
      <c r="MT336" s="148">
        <v>0</v>
      </c>
      <c r="MU336" s="148">
        <v>0</v>
      </c>
      <c r="MV336" s="148">
        <v>0</v>
      </c>
      <c r="MW336" s="148">
        <v>0</v>
      </c>
      <c r="MX336" s="148">
        <v>0</v>
      </c>
      <c r="MY336" s="148">
        <v>0</v>
      </c>
      <c r="MZ336" s="148">
        <v>0</v>
      </c>
      <c r="NA336" s="148">
        <v>0</v>
      </c>
      <c r="NB336" s="148">
        <v>0</v>
      </c>
      <c r="NC336" s="148">
        <v>0</v>
      </c>
      <c r="ND336" s="148">
        <v>0</v>
      </c>
      <c r="NE336" s="148">
        <v>0</v>
      </c>
      <c r="NF336" s="148">
        <v>0</v>
      </c>
      <c r="NG336" s="148">
        <v>0</v>
      </c>
      <c r="NH336" s="148">
        <v>0</v>
      </c>
      <c r="NI336" s="148">
        <v>0</v>
      </c>
      <c r="NJ336" s="148">
        <v>0</v>
      </c>
      <c r="NK336" s="148">
        <v>0</v>
      </c>
      <c r="NL336" s="148">
        <v>0</v>
      </c>
      <c r="NM336" s="148">
        <v>0</v>
      </c>
      <c r="NN336" s="148">
        <v>0</v>
      </c>
      <c r="NO336" s="148">
        <v>0</v>
      </c>
      <c r="NP336" s="148">
        <v>0</v>
      </c>
      <c r="NQ336" s="148">
        <v>0</v>
      </c>
      <c r="NR336" s="148">
        <v>0</v>
      </c>
      <c r="NS336" s="148">
        <v>0</v>
      </c>
      <c r="NT336" s="148">
        <v>0</v>
      </c>
      <c r="NU336" s="148">
        <v>0</v>
      </c>
      <c r="NV336" s="148">
        <v>0</v>
      </c>
      <c r="NW336" s="148">
        <v>0</v>
      </c>
      <c r="NX336" s="148">
        <v>0</v>
      </c>
      <c r="NY336" s="148">
        <v>0</v>
      </c>
      <c r="NZ336" s="148">
        <v>0</v>
      </c>
      <c r="OA336" s="148">
        <v>0</v>
      </c>
      <c r="OB336" s="148">
        <v>0</v>
      </c>
      <c r="OC336" s="148">
        <v>0</v>
      </c>
      <c r="OD336" s="148">
        <v>0</v>
      </c>
      <c r="OE336" s="148">
        <v>0</v>
      </c>
      <c r="OF336" s="148">
        <v>0</v>
      </c>
      <c r="OG336" s="148">
        <v>0</v>
      </c>
      <c r="OH336" s="148">
        <v>0</v>
      </c>
      <c r="OI336" s="148">
        <v>0</v>
      </c>
      <c r="OJ336" s="148">
        <v>0</v>
      </c>
      <c r="OK336" s="148">
        <v>0</v>
      </c>
      <c r="OL336" s="148">
        <v>0</v>
      </c>
      <c r="OM336" s="148">
        <v>0</v>
      </c>
      <c r="ON336" s="148">
        <v>0</v>
      </c>
      <c r="OO336" s="148">
        <v>0</v>
      </c>
      <c r="OP336" s="148">
        <v>0</v>
      </c>
      <c r="OQ336" s="148">
        <v>0</v>
      </c>
      <c r="OR336" s="96">
        <v>0</v>
      </c>
      <c r="OS336" s="96">
        <v>0</v>
      </c>
      <c r="OT336" s="96">
        <v>0</v>
      </c>
      <c r="OU336" s="96">
        <v>0</v>
      </c>
      <c r="OV336" s="96">
        <v>0</v>
      </c>
      <c r="OW336" s="96">
        <v>0</v>
      </c>
      <c r="OX336" s="96">
        <v>0</v>
      </c>
      <c r="OY336" s="96">
        <v>0</v>
      </c>
      <c r="OZ336" s="96">
        <v>0</v>
      </c>
      <c r="PJ336" s="351">
        <f t="shared" si="339"/>
        <v>0</v>
      </c>
      <c r="PM336" s="312"/>
      <c r="PO336" s="312"/>
      <c r="PV336" s="312"/>
      <c r="QA336" s="312"/>
      <c r="RB336" s="312"/>
      <c r="RD336" s="312"/>
      <c r="RH336" s="312"/>
      <c r="RI336" s="312"/>
      <c r="RM336" s="312"/>
      <c r="RN336" s="312"/>
      <c r="RO336" s="312"/>
      <c r="RW336" s="312"/>
      <c r="VY336" s="96"/>
    </row>
    <row r="337" spans="1:610" s="148" customFormat="1" hidden="1" x14ac:dyDescent="0.2">
      <c r="A337" s="354"/>
      <c r="B337" s="354">
        <v>7</v>
      </c>
      <c r="C337" s="399">
        <f t="shared" ca="1" si="337"/>
        <v>0</v>
      </c>
      <c r="D337" s="354"/>
      <c r="E337" s="354"/>
      <c r="F337" s="354"/>
      <c r="G337" s="148">
        <v>0</v>
      </c>
      <c r="H337" s="148">
        <v>0</v>
      </c>
      <c r="I337" s="355">
        <v>0</v>
      </c>
      <c r="J337" s="148">
        <v>0</v>
      </c>
      <c r="K337" s="148">
        <v>0</v>
      </c>
      <c r="L337" s="148">
        <v>0</v>
      </c>
      <c r="M337" s="148">
        <v>0</v>
      </c>
      <c r="N337" s="148">
        <v>0</v>
      </c>
      <c r="O337" s="148">
        <v>0</v>
      </c>
      <c r="P337" s="148">
        <v>0</v>
      </c>
      <c r="Q337" s="148">
        <v>0</v>
      </c>
      <c r="R337" s="148">
        <v>0</v>
      </c>
      <c r="S337" s="148">
        <v>0</v>
      </c>
      <c r="T337" s="148">
        <v>0</v>
      </c>
      <c r="U337" s="148">
        <v>0</v>
      </c>
      <c r="V337" s="148">
        <v>0</v>
      </c>
      <c r="W337" s="148">
        <v>0</v>
      </c>
      <c r="X337" s="148">
        <v>0</v>
      </c>
      <c r="Y337" s="148">
        <v>0</v>
      </c>
      <c r="Z337" s="148">
        <v>0</v>
      </c>
      <c r="AA337" s="148">
        <v>0</v>
      </c>
      <c r="AB337" s="148">
        <v>0</v>
      </c>
      <c r="AC337" s="148">
        <v>0</v>
      </c>
      <c r="AD337" s="148">
        <v>0</v>
      </c>
      <c r="AE337" s="148">
        <v>0</v>
      </c>
      <c r="AF337" s="148">
        <v>0</v>
      </c>
      <c r="AG337" s="148">
        <v>0</v>
      </c>
      <c r="AH337" s="148">
        <v>0</v>
      </c>
      <c r="AI337" s="148">
        <v>0</v>
      </c>
      <c r="AJ337" s="148">
        <v>0</v>
      </c>
      <c r="AK337" s="148">
        <v>0</v>
      </c>
      <c r="AL337" s="148">
        <v>0</v>
      </c>
      <c r="AM337" s="148">
        <v>0</v>
      </c>
      <c r="AN337" s="148">
        <v>0</v>
      </c>
      <c r="AO337" s="148">
        <v>0</v>
      </c>
      <c r="AP337" s="360">
        <v>0</v>
      </c>
      <c r="AQ337" s="148">
        <v>0</v>
      </c>
      <c r="AR337" s="148">
        <v>0</v>
      </c>
      <c r="AS337" s="148">
        <v>0</v>
      </c>
      <c r="AT337" s="148">
        <v>0</v>
      </c>
      <c r="AU337" s="148">
        <v>0</v>
      </c>
      <c r="AV337" s="148">
        <v>0</v>
      </c>
      <c r="AW337" s="148">
        <v>0</v>
      </c>
      <c r="AX337" s="148">
        <v>0</v>
      </c>
      <c r="AY337" s="148">
        <v>0</v>
      </c>
      <c r="AZ337" s="148">
        <v>0</v>
      </c>
      <c r="BA337" s="148">
        <v>0</v>
      </c>
      <c r="BB337" s="148">
        <v>0</v>
      </c>
      <c r="BC337" s="148">
        <v>0</v>
      </c>
      <c r="BD337" s="148">
        <v>0</v>
      </c>
      <c r="BE337" s="148">
        <v>0</v>
      </c>
      <c r="BF337" s="148">
        <v>0</v>
      </c>
      <c r="BG337" s="148">
        <v>0</v>
      </c>
      <c r="BH337" s="148">
        <v>0</v>
      </c>
      <c r="BI337" s="148">
        <v>0</v>
      </c>
      <c r="BJ337" s="148">
        <v>0</v>
      </c>
      <c r="BK337" s="148">
        <v>0</v>
      </c>
      <c r="BL337" s="148">
        <v>0</v>
      </c>
      <c r="BM337" s="148">
        <v>0</v>
      </c>
      <c r="BN337" s="148">
        <v>0</v>
      </c>
      <c r="BO337" s="148">
        <v>0</v>
      </c>
      <c r="BP337" s="148">
        <v>0</v>
      </c>
      <c r="BQ337" s="148">
        <v>0</v>
      </c>
      <c r="BR337" s="148">
        <v>0</v>
      </c>
      <c r="BS337" s="356">
        <v>0</v>
      </c>
      <c r="BT337" s="148">
        <v>0</v>
      </c>
      <c r="BU337" s="148">
        <v>0</v>
      </c>
      <c r="BV337" s="148">
        <v>0</v>
      </c>
      <c r="BW337" s="148">
        <v>0</v>
      </c>
      <c r="BX337" s="148">
        <v>0</v>
      </c>
      <c r="BY337" s="148">
        <v>0</v>
      </c>
      <c r="BZ337" s="148">
        <v>0</v>
      </c>
      <c r="CA337" s="148">
        <v>0</v>
      </c>
      <c r="CB337" s="148">
        <v>0</v>
      </c>
      <c r="CC337" s="312">
        <v>0</v>
      </c>
      <c r="CD337" s="312">
        <v>0</v>
      </c>
      <c r="CE337" s="312">
        <v>0</v>
      </c>
      <c r="CF337" s="312">
        <v>0</v>
      </c>
      <c r="CG337" s="148">
        <v>0</v>
      </c>
      <c r="CH337" s="148">
        <v>0</v>
      </c>
      <c r="CI337" s="312">
        <v>0</v>
      </c>
      <c r="CJ337" s="148">
        <v>0</v>
      </c>
      <c r="CK337" s="148">
        <v>0</v>
      </c>
      <c r="CL337" s="148">
        <v>0</v>
      </c>
      <c r="CM337" s="148">
        <v>0</v>
      </c>
      <c r="CN337" s="148">
        <v>0</v>
      </c>
      <c r="CO337" s="148">
        <v>0</v>
      </c>
      <c r="CP337" s="148">
        <v>0</v>
      </c>
      <c r="CQ337" s="148">
        <v>0</v>
      </c>
      <c r="CR337" s="148">
        <v>0</v>
      </c>
      <c r="CS337" s="148">
        <v>0</v>
      </c>
      <c r="CT337" s="148">
        <v>0</v>
      </c>
      <c r="CU337" s="148">
        <v>0</v>
      </c>
      <c r="CV337" s="148">
        <v>0</v>
      </c>
      <c r="CW337" s="148">
        <v>0</v>
      </c>
      <c r="CX337" s="148">
        <v>0</v>
      </c>
      <c r="CY337" s="148">
        <v>0</v>
      </c>
      <c r="CZ337" s="148">
        <v>0</v>
      </c>
      <c r="DA337" s="148">
        <v>0</v>
      </c>
      <c r="DB337" s="148">
        <v>0</v>
      </c>
      <c r="DC337" s="148">
        <v>0</v>
      </c>
      <c r="DD337" s="148">
        <v>0</v>
      </c>
      <c r="DE337" s="148">
        <v>0</v>
      </c>
      <c r="DF337" s="148">
        <v>0</v>
      </c>
      <c r="DG337" s="148">
        <v>0</v>
      </c>
      <c r="DH337" s="148">
        <v>0</v>
      </c>
      <c r="DI337" s="148">
        <v>0</v>
      </c>
      <c r="DJ337" s="148">
        <v>0</v>
      </c>
      <c r="DK337" s="148">
        <v>0</v>
      </c>
      <c r="DL337" s="148">
        <v>0</v>
      </c>
      <c r="DM337" s="148">
        <v>0</v>
      </c>
      <c r="DN337" s="148">
        <v>0</v>
      </c>
      <c r="DO337" s="148">
        <v>0</v>
      </c>
      <c r="DP337" s="148">
        <v>0</v>
      </c>
      <c r="DQ337" s="148">
        <v>0</v>
      </c>
      <c r="DR337" s="312">
        <v>0</v>
      </c>
      <c r="DS337" s="148">
        <v>0</v>
      </c>
      <c r="DT337" s="312"/>
      <c r="DU337" s="312"/>
      <c r="DV337" s="312"/>
      <c r="DW337" s="312"/>
      <c r="DX337" s="312"/>
      <c r="DY337" s="312"/>
      <c r="DZ337" s="312"/>
      <c r="EA337" s="312"/>
      <c r="EB337" s="312"/>
      <c r="EC337" s="312"/>
      <c r="ED337" s="312"/>
      <c r="EE337" s="312"/>
      <c r="EF337" s="312"/>
      <c r="EG337" s="312"/>
      <c r="EH337" s="312"/>
      <c r="EI337" s="312"/>
      <c r="EJ337" s="312"/>
      <c r="EK337" s="312"/>
      <c r="EL337" s="312"/>
      <c r="EM337" s="312"/>
      <c r="EN337" s="312"/>
      <c r="EP337" s="312"/>
      <c r="EQ337" s="312"/>
      <c r="ER337" s="312"/>
      <c r="ES337" s="312"/>
      <c r="ET337" s="312"/>
      <c r="EU337" s="312"/>
      <c r="EV337" s="312"/>
      <c r="EW337" s="312"/>
      <c r="EX337" s="312"/>
      <c r="EY337" s="312"/>
      <c r="EZ337" s="312"/>
      <c r="FA337" s="312"/>
      <c r="FB337" s="312"/>
      <c r="FC337" s="312"/>
      <c r="FD337" s="312"/>
      <c r="FE337" s="312"/>
      <c r="FF337" s="312"/>
      <c r="FG337" s="312"/>
      <c r="FH337" s="312"/>
      <c r="FI337" s="312"/>
      <c r="FJ337" s="312"/>
      <c r="FL337" s="312"/>
      <c r="FM337" s="312"/>
      <c r="FN337" s="148">
        <v>0</v>
      </c>
      <c r="FQ337" s="312">
        <v>0</v>
      </c>
      <c r="FR337" s="148">
        <v>0</v>
      </c>
      <c r="FS337" s="312">
        <v>0</v>
      </c>
      <c r="FT337" s="148">
        <v>0</v>
      </c>
      <c r="FU337" s="312">
        <v>0</v>
      </c>
      <c r="FV337" s="312">
        <v>0</v>
      </c>
      <c r="FW337" s="312">
        <v>0</v>
      </c>
      <c r="FX337" s="312">
        <v>0</v>
      </c>
      <c r="FY337" s="312">
        <v>0</v>
      </c>
      <c r="FZ337" s="312">
        <v>0</v>
      </c>
      <c r="GA337" s="312">
        <v>0</v>
      </c>
      <c r="GB337" s="312">
        <v>0</v>
      </c>
      <c r="GC337" s="312">
        <v>0</v>
      </c>
      <c r="GD337" s="312">
        <v>0</v>
      </c>
      <c r="GE337" s="312">
        <v>0</v>
      </c>
      <c r="GF337" s="312">
        <v>0</v>
      </c>
      <c r="GG337" s="312">
        <v>0</v>
      </c>
      <c r="GH337" s="312">
        <v>0</v>
      </c>
      <c r="GI337" s="312">
        <v>0</v>
      </c>
      <c r="GJ337" s="312">
        <v>0</v>
      </c>
      <c r="GK337" s="312">
        <v>0</v>
      </c>
      <c r="GL337" s="312">
        <v>0</v>
      </c>
      <c r="GM337" s="312">
        <v>0</v>
      </c>
      <c r="GN337" s="312">
        <v>0</v>
      </c>
      <c r="GO337" s="312">
        <v>0</v>
      </c>
      <c r="GP337" s="148">
        <v>0</v>
      </c>
      <c r="GQ337" s="312">
        <v>0</v>
      </c>
      <c r="GR337" s="312">
        <v>0</v>
      </c>
      <c r="GS337" s="312">
        <v>0</v>
      </c>
      <c r="GT337" s="312">
        <v>0</v>
      </c>
      <c r="GU337" s="312">
        <v>0</v>
      </c>
      <c r="GV337" s="148">
        <v>0</v>
      </c>
      <c r="GW337" s="148">
        <v>0</v>
      </c>
      <c r="GX337" s="148">
        <v>0</v>
      </c>
      <c r="GY337" s="148">
        <v>0</v>
      </c>
      <c r="GZ337" s="148">
        <v>0</v>
      </c>
      <c r="HA337" s="148">
        <v>0</v>
      </c>
      <c r="HB337" s="148">
        <v>0</v>
      </c>
      <c r="HC337" s="148">
        <v>0</v>
      </c>
      <c r="HD337" s="148">
        <v>0</v>
      </c>
      <c r="HE337" s="148">
        <v>0</v>
      </c>
      <c r="HF337" s="148">
        <v>0</v>
      </c>
      <c r="HG337" s="148">
        <v>0</v>
      </c>
      <c r="HH337" s="148">
        <v>0</v>
      </c>
      <c r="HI337" s="148">
        <v>0</v>
      </c>
      <c r="HJ337" s="148">
        <v>0</v>
      </c>
      <c r="HK337" s="148">
        <v>0</v>
      </c>
      <c r="HL337" s="148">
        <v>0</v>
      </c>
      <c r="HM337" s="148">
        <v>0</v>
      </c>
      <c r="HN337" s="148">
        <v>0</v>
      </c>
      <c r="HO337" s="148">
        <v>0</v>
      </c>
      <c r="HP337" s="148">
        <v>0</v>
      </c>
      <c r="HQ337" s="148">
        <v>0</v>
      </c>
      <c r="HR337" s="148">
        <v>0</v>
      </c>
      <c r="HS337" s="148">
        <v>0</v>
      </c>
      <c r="HT337" s="148">
        <v>0</v>
      </c>
      <c r="HU337" s="148">
        <v>0</v>
      </c>
      <c r="HV337" s="148">
        <v>0</v>
      </c>
      <c r="HW337" s="148">
        <v>0</v>
      </c>
      <c r="HX337" s="148">
        <v>0</v>
      </c>
      <c r="HY337" s="148">
        <v>0</v>
      </c>
      <c r="HZ337" s="148">
        <v>0</v>
      </c>
      <c r="IA337" s="148">
        <v>0</v>
      </c>
      <c r="IB337" s="148">
        <v>0</v>
      </c>
      <c r="IC337" s="148">
        <v>0</v>
      </c>
      <c r="ID337" s="148">
        <v>0</v>
      </c>
      <c r="IE337" s="148">
        <v>0</v>
      </c>
      <c r="IF337" s="148">
        <v>0</v>
      </c>
      <c r="IG337" s="148">
        <v>0</v>
      </c>
      <c r="IH337" s="148">
        <v>0</v>
      </c>
      <c r="II337" s="148">
        <v>0</v>
      </c>
      <c r="IJ337" s="148">
        <v>0</v>
      </c>
      <c r="IK337" s="148">
        <v>0</v>
      </c>
      <c r="IL337" s="148">
        <v>0</v>
      </c>
      <c r="IM337" s="148">
        <v>0</v>
      </c>
      <c r="IN337" s="351">
        <f t="shared" si="338"/>
        <v>0</v>
      </c>
      <c r="IO337" s="148">
        <v>0</v>
      </c>
      <c r="IP337" s="148">
        <v>0</v>
      </c>
      <c r="IQ337" s="148">
        <v>0</v>
      </c>
      <c r="IR337" s="148">
        <v>0</v>
      </c>
      <c r="IS337" s="148">
        <v>0</v>
      </c>
      <c r="IT337" s="148">
        <v>0</v>
      </c>
      <c r="IU337" s="148">
        <v>0</v>
      </c>
      <c r="IV337" s="148">
        <v>0</v>
      </c>
      <c r="IW337" s="148">
        <v>0</v>
      </c>
      <c r="IX337" s="148">
        <v>0</v>
      </c>
      <c r="IY337" s="148">
        <v>0</v>
      </c>
      <c r="IZ337" s="148">
        <v>0</v>
      </c>
      <c r="JA337" s="148">
        <v>0</v>
      </c>
      <c r="JB337" s="148">
        <v>0</v>
      </c>
      <c r="JC337" s="355">
        <f t="shared" si="340"/>
        <v>0</v>
      </c>
      <c r="JD337" s="148">
        <v>0</v>
      </c>
      <c r="JE337" s="148">
        <v>0</v>
      </c>
      <c r="JF337" s="353">
        <f t="shared" si="341"/>
        <v>0</v>
      </c>
      <c r="JG337" s="148">
        <v>0</v>
      </c>
      <c r="JH337" s="148">
        <v>0</v>
      </c>
      <c r="JI337" s="148">
        <v>0</v>
      </c>
      <c r="JJ337" s="148">
        <v>0</v>
      </c>
      <c r="JK337" s="148">
        <v>0</v>
      </c>
      <c r="JL337" s="148">
        <v>0</v>
      </c>
      <c r="JM337" s="148">
        <v>0</v>
      </c>
      <c r="JN337" s="351">
        <f t="shared" si="342"/>
        <v>0</v>
      </c>
      <c r="JO337" s="148">
        <v>0</v>
      </c>
      <c r="JP337" s="148">
        <v>0</v>
      </c>
      <c r="JQ337" s="148">
        <v>0</v>
      </c>
      <c r="JR337" s="148">
        <v>0</v>
      </c>
      <c r="JS337" s="148">
        <v>0</v>
      </c>
      <c r="JT337" s="148">
        <v>0</v>
      </c>
      <c r="JU337" s="148">
        <v>0</v>
      </c>
      <c r="JV337" s="351">
        <f t="shared" si="343"/>
        <v>0</v>
      </c>
      <c r="JW337" s="148">
        <v>0</v>
      </c>
      <c r="JX337" s="148">
        <v>0</v>
      </c>
      <c r="JY337" s="148">
        <v>0</v>
      </c>
      <c r="JZ337" s="148">
        <v>0</v>
      </c>
      <c r="KA337" s="148">
        <v>0</v>
      </c>
      <c r="KB337" s="148">
        <v>0</v>
      </c>
      <c r="KC337" s="96">
        <v>0</v>
      </c>
      <c r="KD337" s="148">
        <v>0</v>
      </c>
      <c r="KE337" s="148">
        <v>0</v>
      </c>
      <c r="KF337" s="148">
        <v>0</v>
      </c>
      <c r="KG337" s="148">
        <v>0</v>
      </c>
      <c r="KH337" s="148">
        <v>0</v>
      </c>
      <c r="KI337" s="148">
        <v>0</v>
      </c>
      <c r="KJ337" s="148">
        <v>0</v>
      </c>
      <c r="KK337" s="148">
        <v>0</v>
      </c>
      <c r="KL337" s="148">
        <v>0</v>
      </c>
      <c r="KM337" s="148">
        <v>0</v>
      </c>
      <c r="KN337" s="148">
        <v>0</v>
      </c>
      <c r="KO337" s="148">
        <v>0</v>
      </c>
      <c r="KP337" s="148">
        <v>0</v>
      </c>
      <c r="KQ337" s="148">
        <v>0</v>
      </c>
      <c r="KR337" s="148">
        <v>0</v>
      </c>
      <c r="KS337" s="148">
        <v>0</v>
      </c>
      <c r="KT337" s="148">
        <v>0</v>
      </c>
      <c r="KU337" s="148">
        <v>0</v>
      </c>
      <c r="KV337" s="148">
        <v>0</v>
      </c>
      <c r="KW337" s="148">
        <v>0</v>
      </c>
      <c r="KX337" s="148">
        <v>0</v>
      </c>
      <c r="KY337" s="148">
        <v>0</v>
      </c>
      <c r="KZ337" s="312">
        <v>0</v>
      </c>
      <c r="LA337" s="312">
        <v>0</v>
      </c>
      <c r="LB337" s="312">
        <v>0</v>
      </c>
      <c r="LC337" s="312">
        <v>0</v>
      </c>
      <c r="LD337" s="312">
        <v>0</v>
      </c>
      <c r="LE337" s="312">
        <v>0</v>
      </c>
      <c r="LF337" s="312">
        <v>0</v>
      </c>
      <c r="LG337" s="312">
        <v>0</v>
      </c>
      <c r="LH337" s="312">
        <v>0</v>
      </c>
      <c r="LI337" s="312">
        <v>0</v>
      </c>
      <c r="LJ337" s="148">
        <v>0</v>
      </c>
      <c r="LK337" s="148">
        <v>0</v>
      </c>
      <c r="LL337" s="148">
        <v>0</v>
      </c>
      <c r="LM337" s="148">
        <v>0</v>
      </c>
      <c r="LN337" s="96">
        <v>0</v>
      </c>
      <c r="LO337" s="96">
        <v>0</v>
      </c>
      <c r="LP337" s="96">
        <v>0</v>
      </c>
      <c r="LQ337" s="148">
        <v>0</v>
      </c>
      <c r="LR337" s="148">
        <v>0</v>
      </c>
      <c r="LS337" s="148">
        <v>0</v>
      </c>
      <c r="LT337" s="148">
        <v>0</v>
      </c>
      <c r="LU337" s="148">
        <v>0</v>
      </c>
      <c r="LV337" s="148">
        <v>0</v>
      </c>
      <c r="LW337" s="148">
        <v>0</v>
      </c>
      <c r="LX337" s="148">
        <v>0</v>
      </c>
      <c r="LY337" s="148">
        <v>0</v>
      </c>
      <c r="LZ337" s="148">
        <v>0</v>
      </c>
      <c r="MA337" s="148">
        <v>0</v>
      </c>
      <c r="MB337" s="148">
        <v>0</v>
      </c>
      <c r="MC337" s="148">
        <v>0</v>
      </c>
      <c r="MD337" s="148">
        <v>0</v>
      </c>
      <c r="ME337" s="148">
        <v>0</v>
      </c>
      <c r="MF337" s="148">
        <v>0</v>
      </c>
      <c r="MG337" s="148">
        <v>0</v>
      </c>
      <c r="MH337" s="148">
        <v>0</v>
      </c>
      <c r="MI337" s="148">
        <v>0</v>
      </c>
      <c r="MJ337" s="148">
        <v>0</v>
      </c>
      <c r="MK337" s="148">
        <v>0</v>
      </c>
      <c r="ML337" s="148">
        <v>0</v>
      </c>
      <c r="MM337" s="148">
        <v>0</v>
      </c>
      <c r="MN337" s="148">
        <v>0</v>
      </c>
      <c r="MO337" s="148">
        <v>0</v>
      </c>
      <c r="MP337" s="148">
        <v>0</v>
      </c>
      <c r="MQ337" s="148">
        <v>0</v>
      </c>
      <c r="MR337" s="148">
        <v>0</v>
      </c>
      <c r="MS337" s="148">
        <v>0</v>
      </c>
      <c r="MT337" s="148">
        <v>0</v>
      </c>
      <c r="MU337" s="148">
        <v>0</v>
      </c>
      <c r="MV337" s="148">
        <v>0</v>
      </c>
      <c r="MW337" s="148">
        <v>0</v>
      </c>
      <c r="MX337" s="148">
        <v>0</v>
      </c>
      <c r="MY337" s="148">
        <v>0</v>
      </c>
      <c r="MZ337" s="148">
        <v>0</v>
      </c>
      <c r="NA337" s="148">
        <v>0</v>
      </c>
      <c r="NB337" s="148">
        <v>0</v>
      </c>
      <c r="NC337" s="148">
        <v>0</v>
      </c>
      <c r="ND337" s="148">
        <v>0</v>
      </c>
      <c r="NE337" s="148">
        <v>0</v>
      </c>
      <c r="NF337" s="148">
        <v>0</v>
      </c>
      <c r="NG337" s="148">
        <v>0</v>
      </c>
      <c r="NH337" s="148">
        <v>0</v>
      </c>
      <c r="NI337" s="148">
        <v>0</v>
      </c>
      <c r="NJ337" s="148">
        <v>0</v>
      </c>
      <c r="NK337" s="148">
        <v>0</v>
      </c>
      <c r="NL337" s="148">
        <v>0</v>
      </c>
      <c r="NM337" s="148">
        <v>0</v>
      </c>
      <c r="NN337" s="148">
        <v>0</v>
      </c>
      <c r="NO337" s="148">
        <v>0</v>
      </c>
      <c r="NP337" s="148">
        <v>0</v>
      </c>
      <c r="NQ337" s="148">
        <v>0</v>
      </c>
      <c r="NR337" s="148">
        <v>0</v>
      </c>
      <c r="NS337" s="148">
        <v>0</v>
      </c>
      <c r="NT337" s="148">
        <v>0</v>
      </c>
      <c r="NU337" s="148">
        <v>0</v>
      </c>
      <c r="NV337" s="148">
        <v>0</v>
      </c>
      <c r="NW337" s="148">
        <v>0</v>
      </c>
      <c r="NX337" s="148">
        <v>0</v>
      </c>
      <c r="NY337" s="148">
        <v>0</v>
      </c>
      <c r="NZ337" s="148">
        <v>0</v>
      </c>
      <c r="OA337" s="148">
        <v>0</v>
      </c>
      <c r="OB337" s="148">
        <v>0</v>
      </c>
      <c r="OC337" s="148">
        <v>0</v>
      </c>
      <c r="OD337" s="148">
        <v>0</v>
      </c>
      <c r="OE337" s="148">
        <v>0</v>
      </c>
      <c r="OF337" s="148">
        <v>0</v>
      </c>
      <c r="OG337" s="148">
        <v>0</v>
      </c>
      <c r="OH337" s="148">
        <v>0</v>
      </c>
      <c r="OI337" s="148">
        <v>0</v>
      </c>
      <c r="OJ337" s="148">
        <v>0</v>
      </c>
      <c r="OK337" s="148">
        <v>0</v>
      </c>
      <c r="OL337" s="148">
        <v>0</v>
      </c>
      <c r="OM337" s="148">
        <v>0</v>
      </c>
      <c r="ON337" s="148">
        <v>0</v>
      </c>
      <c r="OO337" s="148">
        <v>0</v>
      </c>
      <c r="OP337" s="148">
        <v>0</v>
      </c>
      <c r="OQ337" s="148">
        <v>0</v>
      </c>
      <c r="OR337" s="96">
        <v>0</v>
      </c>
      <c r="OS337" s="96">
        <v>0</v>
      </c>
      <c r="OT337" s="96">
        <v>0</v>
      </c>
      <c r="OU337" s="96">
        <v>0</v>
      </c>
      <c r="OV337" s="96">
        <v>0</v>
      </c>
      <c r="OW337" s="96">
        <v>0</v>
      </c>
      <c r="OX337" s="96">
        <v>0</v>
      </c>
      <c r="OY337" s="96">
        <v>0</v>
      </c>
      <c r="OZ337" s="96">
        <v>0</v>
      </c>
      <c r="PJ337" s="351">
        <f t="shared" si="339"/>
        <v>0</v>
      </c>
      <c r="PM337" s="312"/>
      <c r="PO337" s="312"/>
      <c r="PV337" s="312"/>
      <c r="QA337" s="312"/>
      <c r="RB337" s="312"/>
      <c r="RD337" s="312"/>
      <c r="RH337" s="312"/>
      <c r="RI337" s="312"/>
      <c r="RM337" s="312"/>
      <c r="RN337" s="312"/>
      <c r="RO337" s="312"/>
      <c r="RW337" s="312"/>
      <c r="VY337" s="96"/>
    </row>
    <row r="338" spans="1:610" s="148" customFormat="1" hidden="1" x14ac:dyDescent="0.2">
      <c r="A338" s="327"/>
      <c r="B338" s="354">
        <v>8</v>
      </c>
      <c r="C338" s="399">
        <f t="shared" ca="1" si="337"/>
        <v>0</v>
      </c>
      <c r="D338" s="354"/>
      <c r="E338" s="354"/>
      <c r="F338" s="354"/>
      <c r="G338" s="148">
        <v>13</v>
      </c>
      <c r="H338" s="148">
        <v>11</v>
      </c>
      <c r="I338" s="355">
        <v>11</v>
      </c>
      <c r="J338" s="148">
        <v>11</v>
      </c>
      <c r="K338" s="148">
        <v>12</v>
      </c>
      <c r="L338" s="148">
        <v>13</v>
      </c>
      <c r="M338" s="148">
        <v>15</v>
      </c>
      <c r="N338" s="148">
        <v>16</v>
      </c>
      <c r="O338" s="148">
        <v>15</v>
      </c>
      <c r="P338" s="148">
        <v>15</v>
      </c>
      <c r="Q338" s="148">
        <v>14</v>
      </c>
      <c r="R338" s="148">
        <v>12</v>
      </c>
      <c r="S338" s="148">
        <v>12</v>
      </c>
      <c r="T338" s="148">
        <v>11</v>
      </c>
      <c r="U338" s="148">
        <v>7</v>
      </c>
      <c r="V338" s="148">
        <v>7</v>
      </c>
      <c r="W338" s="148">
        <v>5</v>
      </c>
      <c r="X338" s="148">
        <v>7</v>
      </c>
      <c r="Y338" s="148">
        <v>10</v>
      </c>
      <c r="Z338" s="148">
        <v>9</v>
      </c>
      <c r="AA338" s="148">
        <v>11</v>
      </c>
      <c r="AB338" s="148">
        <v>11</v>
      </c>
      <c r="AC338" s="148">
        <v>10</v>
      </c>
      <c r="AD338" s="148">
        <v>9</v>
      </c>
      <c r="AE338" s="148">
        <v>10</v>
      </c>
      <c r="AF338" s="148">
        <v>13</v>
      </c>
      <c r="AG338" s="148">
        <v>19</v>
      </c>
      <c r="AH338" s="148">
        <v>19</v>
      </c>
      <c r="AI338" s="148">
        <v>19</v>
      </c>
      <c r="AJ338" s="148">
        <v>20</v>
      </c>
      <c r="AK338" s="148">
        <v>22</v>
      </c>
      <c r="AL338" s="148">
        <v>21</v>
      </c>
      <c r="AM338" s="148">
        <v>18</v>
      </c>
      <c r="AN338" s="148">
        <v>15</v>
      </c>
      <c r="AO338" s="148">
        <v>13</v>
      </c>
      <c r="AP338" s="360">
        <v>13</v>
      </c>
      <c r="AQ338" s="148">
        <v>13</v>
      </c>
      <c r="AR338" s="148">
        <v>12</v>
      </c>
      <c r="AS338" s="148">
        <v>10</v>
      </c>
      <c r="AT338" s="148">
        <v>6</v>
      </c>
      <c r="AU338" s="148">
        <v>8</v>
      </c>
      <c r="AV338" s="148">
        <v>8</v>
      </c>
      <c r="AW338" s="148">
        <v>9</v>
      </c>
      <c r="AX338" s="148">
        <v>7</v>
      </c>
      <c r="AY338" s="148">
        <v>5</v>
      </c>
      <c r="AZ338" s="148">
        <v>6</v>
      </c>
      <c r="BA338" s="148">
        <v>4</v>
      </c>
      <c r="BB338" s="148">
        <v>3</v>
      </c>
      <c r="BC338" s="148">
        <v>3</v>
      </c>
      <c r="BD338" s="148">
        <v>3</v>
      </c>
      <c r="BE338" s="148">
        <v>4</v>
      </c>
      <c r="BF338" s="148">
        <v>5</v>
      </c>
      <c r="BG338" s="148">
        <v>5</v>
      </c>
      <c r="BH338" s="148">
        <v>5</v>
      </c>
      <c r="BI338" s="148">
        <v>6</v>
      </c>
      <c r="BJ338" s="148">
        <v>5</v>
      </c>
      <c r="BK338" s="148">
        <v>4</v>
      </c>
      <c r="BL338" s="148">
        <v>5</v>
      </c>
      <c r="BM338" s="148">
        <v>6</v>
      </c>
      <c r="BN338" s="148">
        <v>8</v>
      </c>
      <c r="BO338" s="148">
        <v>7</v>
      </c>
      <c r="BP338" s="148">
        <v>7</v>
      </c>
      <c r="BQ338" s="148">
        <v>7</v>
      </c>
      <c r="BR338" s="148">
        <v>7</v>
      </c>
      <c r="BS338" s="356">
        <v>0</v>
      </c>
      <c r="BT338" s="148">
        <v>0</v>
      </c>
      <c r="BU338" s="148">
        <v>0</v>
      </c>
      <c r="BV338" s="148">
        <v>0</v>
      </c>
      <c r="BW338" s="148">
        <v>0</v>
      </c>
      <c r="BX338" s="148">
        <v>0</v>
      </c>
      <c r="BY338" s="148">
        <v>0</v>
      </c>
      <c r="BZ338" s="148">
        <v>0</v>
      </c>
      <c r="CA338" s="148">
        <v>0</v>
      </c>
      <c r="CB338" s="148">
        <v>0</v>
      </c>
      <c r="CC338" s="312">
        <v>0</v>
      </c>
      <c r="CD338" s="312">
        <v>0</v>
      </c>
      <c r="CE338" s="312">
        <v>0</v>
      </c>
      <c r="CF338" s="312">
        <v>0</v>
      </c>
      <c r="CG338" s="148">
        <v>0</v>
      </c>
      <c r="CH338" s="148">
        <v>0</v>
      </c>
      <c r="CI338" s="312">
        <v>0</v>
      </c>
      <c r="CJ338" s="148">
        <v>0</v>
      </c>
      <c r="CK338" s="148">
        <v>0</v>
      </c>
      <c r="CL338" s="148">
        <v>0</v>
      </c>
      <c r="CM338" s="148">
        <v>0</v>
      </c>
      <c r="CN338" s="148">
        <v>0</v>
      </c>
      <c r="CO338" s="148">
        <v>0</v>
      </c>
      <c r="CP338" s="148">
        <v>0</v>
      </c>
      <c r="CQ338" s="148">
        <v>0</v>
      </c>
      <c r="CR338" s="148">
        <v>0</v>
      </c>
      <c r="CS338" s="148">
        <v>0</v>
      </c>
      <c r="CT338" s="148">
        <v>0</v>
      </c>
      <c r="CU338" s="148">
        <v>0</v>
      </c>
      <c r="CV338" s="148">
        <v>0</v>
      </c>
      <c r="CW338" s="148">
        <v>0</v>
      </c>
      <c r="CX338" s="148">
        <v>0</v>
      </c>
      <c r="CY338" s="148">
        <v>0</v>
      </c>
      <c r="CZ338" s="148">
        <v>0</v>
      </c>
      <c r="DA338" s="148">
        <v>0</v>
      </c>
      <c r="DB338" s="148">
        <v>0</v>
      </c>
      <c r="DC338" s="148">
        <v>0</v>
      </c>
      <c r="DD338" s="148">
        <v>0</v>
      </c>
      <c r="DE338" s="148">
        <v>0</v>
      </c>
      <c r="DF338" s="148">
        <v>0</v>
      </c>
      <c r="DG338" s="148">
        <v>0</v>
      </c>
      <c r="DH338" s="148">
        <v>0</v>
      </c>
      <c r="DI338" s="148">
        <v>1</v>
      </c>
      <c r="DJ338" s="148">
        <v>1</v>
      </c>
      <c r="DK338" s="148">
        <v>1</v>
      </c>
      <c r="DL338" s="148">
        <v>1</v>
      </c>
      <c r="DM338" s="148">
        <v>1</v>
      </c>
      <c r="DN338" s="148">
        <v>1</v>
      </c>
      <c r="DO338" s="148">
        <v>2</v>
      </c>
      <c r="DP338" s="148">
        <v>2</v>
      </c>
      <c r="DQ338" s="148">
        <v>2</v>
      </c>
      <c r="DR338" s="312">
        <v>2</v>
      </c>
      <c r="DS338" s="148">
        <v>2</v>
      </c>
      <c r="DT338" s="312">
        <v>2</v>
      </c>
      <c r="DU338" s="312">
        <v>2</v>
      </c>
      <c r="DV338" s="312">
        <v>2</v>
      </c>
      <c r="DW338" s="312">
        <v>2</v>
      </c>
      <c r="DX338" s="312">
        <v>1</v>
      </c>
      <c r="DY338" s="312">
        <v>1</v>
      </c>
      <c r="DZ338" s="312">
        <v>1</v>
      </c>
      <c r="EA338" s="312">
        <v>1</v>
      </c>
      <c r="EB338" s="312">
        <v>1</v>
      </c>
      <c r="EC338" s="312">
        <v>1</v>
      </c>
      <c r="ED338" s="312">
        <v>1</v>
      </c>
      <c r="EE338" s="312">
        <v>1</v>
      </c>
      <c r="EF338" s="312">
        <v>1</v>
      </c>
      <c r="EG338" s="312">
        <v>2</v>
      </c>
      <c r="EH338" s="312">
        <v>1</v>
      </c>
      <c r="EI338" s="312">
        <v>1</v>
      </c>
      <c r="EJ338" s="312">
        <v>1</v>
      </c>
      <c r="EK338" s="312">
        <v>1</v>
      </c>
      <c r="EL338" s="312">
        <v>1</v>
      </c>
      <c r="EM338" s="312">
        <v>1</v>
      </c>
      <c r="EN338" s="312">
        <v>1</v>
      </c>
      <c r="EO338" s="148">
        <v>1</v>
      </c>
      <c r="EP338" s="312">
        <v>1</v>
      </c>
      <c r="EQ338" s="312">
        <v>2</v>
      </c>
      <c r="ER338" s="312">
        <v>2</v>
      </c>
      <c r="ES338" s="312">
        <v>2</v>
      </c>
      <c r="ET338" s="312">
        <v>2</v>
      </c>
      <c r="EU338" s="312">
        <v>2</v>
      </c>
      <c r="EV338" s="312">
        <v>2</v>
      </c>
      <c r="EW338" s="312">
        <v>2</v>
      </c>
      <c r="EX338" s="312">
        <v>2</v>
      </c>
      <c r="EY338" s="312">
        <v>2</v>
      </c>
      <c r="EZ338" s="312">
        <v>2</v>
      </c>
      <c r="FA338" s="312">
        <v>2</v>
      </c>
      <c r="FB338" s="312">
        <v>1</v>
      </c>
      <c r="FC338" s="312">
        <v>1</v>
      </c>
      <c r="FD338" s="312">
        <v>1</v>
      </c>
      <c r="FE338" s="312">
        <v>1</v>
      </c>
      <c r="FF338" s="312">
        <v>1</v>
      </c>
      <c r="FG338" s="312">
        <v>1</v>
      </c>
      <c r="FH338" s="312">
        <v>1</v>
      </c>
      <c r="FI338" s="312">
        <v>1</v>
      </c>
      <c r="FJ338" s="312">
        <v>1</v>
      </c>
      <c r="FK338" s="148">
        <v>1</v>
      </c>
      <c r="FL338" s="312">
        <v>1</v>
      </c>
      <c r="FM338" s="312"/>
      <c r="FN338" s="148">
        <v>0</v>
      </c>
      <c r="FQ338" s="312">
        <v>0</v>
      </c>
      <c r="FR338" s="148">
        <v>0</v>
      </c>
      <c r="FS338" s="312">
        <v>0</v>
      </c>
      <c r="FT338" s="148">
        <v>0</v>
      </c>
      <c r="FU338" s="312">
        <v>0</v>
      </c>
      <c r="FV338" s="312">
        <v>0</v>
      </c>
      <c r="FW338" s="312">
        <v>0</v>
      </c>
      <c r="FX338" s="312">
        <v>0</v>
      </c>
      <c r="FY338" s="312">
        <v>0</v>
      </c>
      <c r="FZ338" s="312">
        <v>0</v>
      </c>
      <c r="GA338" s="312">
        <v>0</v>
      </c>
      <c r="GB338" s="312">
        <v>0</v>
      </c>
      <c r="GC338" s="312">
        <v>0</v>
      </c>
      <c r="GD338" s="312">
        <v>0</v>
      </c>
      <c r="GE338" s="312">
        <v>0</v>
      </c>
      <c r="GF338" s="312">
        <v>0</v>
      </c>
      <c r="GG338" s="312">
        <v>0</v>
      </c>
      <c r="GH338" s="312">
        <v>0</v>
      </c>
      <c r="GI338" s="312">
        <v>0</v>
      </c>
      <c r="GJ338" s="312">
        <v>0</v>
      </c>
      <c r="GK338" s="312">
        <v>0</v>
      </c>
      <c r="GL338" s="312">
        <v>0</v>
      </c>
      <c r="GM338" s="312">
        <v>0</v>
      </c>
      <c r="GN338" s="312">
        <v>0</v>
      </c>
      <c r="GO338" s="312">
        <v>0</v>
      </c>
      <c r="GP338" s="148">
        <v>0</v>
      </c>
      <c r="GQ338" s="312">
        <v>0</v>
      </c>
      <c r="GR338" s="312">
        <v>0</v>
      </c>
      <c r="GS338" s="312">
        <v>0</v>
      </c>
      <c r="GT338" s="312">
        <v>0</v>
      </c>
      <c r="GU338" s="312">
        <v>1</v>
      </c>
      <c r="GV338" s="148">
        <v>1</v>
      </c>
      <c r="GW338" s="148">
        <v>1</v>
      </c>
      <c r="GX338" s="148">
        <v>1</v>
      </c>
      <c r="GY338" s="148">
        <v>2</v>
      </c>
      <c r="GZ338" s="148">
        <v>2</v>
      </c>
      <c r="HA338" s="148">
        <v>2</v>
      </c>
      <c r="HB338" s="148">
        <v>2</v>
      </c>
      <c r="HC338" s="148">
        <v>2</v>
      </c>
      <c r="HD338" s="148">
        <v>2</v>
      </c>
      <c r="HE338" s="148">
        <v>1</v>
      </c>
      <c r="HF338" s="148">
        <v>2</v>
      </c>
      <c r="HG338" s="148">
        <v>2</v>
      </c>
      <c r="HH338" s="148">
        <v>3</v>
      </c>
      <c r="HI338" s="148">
        <v>3</v>
      </c>
      <c r="HJ338" s="148">
        <v>3</v>
      </c>
      <c r="HK338" s="148">
        <v>3</v>
      </c>
      <c r="HL338" s="148">
        <v>4</v>
      </c>
      <c r="HM338" s="148">
        <v>4</v>
      </c>
      <c r="HN338" s="148">
        <v>4</v>
      </c>
      <c r="HO338" s="148">
        <v>3</v>
      </c>
      <c r="HP338" s="148">
        <v>2</v>
      </c>
      <c r="HQ338" s="148">
        <v>2</v>
      </c>
      <c r="HR338" s="148">
        <v>2</v>
      </c>
      <c r="HS338" s="148">
        <v>2</v>
      </c>
      <c r="HT338" s="148">
        <v>2</v>
      </c>
      <c r="HU338" s="148">
        <v>2</v>
      </c>
      <c r="HV338" s="148">
        <v>2</v>
      </c>
      <c r="HW338" s="148">
        <v>2</v>
      </c>
      <c r="HX338" s="148">
        <v>2</v>
      </c>
      <c r="HY338" s="148">
        <v>2</v>
      </c>
      <c r="HZ338" s="148">
        <v>2</v>
      </c>
      <c r="IA338" s="148">
        <v>2</v>
      </c>
      <c r="IB338" s="148">
        <v>2</v>
      </c>
      <c r="IC338" s="148">
        <v>2</v>
      </c>
      <c r="ID338" s="148">
        <v>1</v>
      </c>
      <c r="IE338" s="148">
        <v>1</v>
      </c>
      <c r="IF338" s="148">
        <v>1</v>
      </c>
      <c r="IG338" s="148">
        <v>0</v>
      </c>
      <c r="IH338" s="148">
        <v>0</v>
      </c>
      <c r="II338" s="148">
        <v>0</v>
      </c>
      <c r="IJ338" s="148">
        <v>0</v>
      </c>
      <c r="IK338" s="148">
        <v>0</v>
      </c>
      <c r="IL338" s="148">
        <v>0</v>
      </c>
      <c r="IM338" s="148">
        <v>0</v>
      </c>
      <c r="IN338" s="351">
        <f t="shared" si="338"/>
        <v>0</v>
      </c>
      <c r="IO338" s="148">
        <v>0</v>
      </c>
      <c r="IP338" s="148">
        <v>0</v>
      </c>
      <c r="IQ338" s="148">
        <v>0</v>
      </c>
      <c r="IR338" s="148">
        <v>0</v>
      </c>
      <c r="IS338" s="148">
        <v>0</v>
      </c>
      <c r="IT338" s="148">
        <v>0</v>
      </c>
      <c r="IU338" s="148">
        <v>0</v>
      </c>
      <c r="IV338" s="148">
        <v>0</v>
      </c>
      <c r="IW338" s="148">
        <v>0</v>
      </c>
      <c r="IX338" s="148">
        <v>0</v>
      </c>
      <c r="IY338" s="148">
        <v>0</v>
      </c>
      <c r="IZ338" s="148">
        <v>0</v>
      </c>
      <c r="JA338" s="148">
        <v>0</v>
      </c>
      <c r="JB338" s="148">
        <v>0</v>
      </c>
      <c r="JC338" s="355">
        <f t="shared" si="340"/>
        <v>0</v>
      </c>
      <c r="JD338" s="148">
        <v>0</v>
      </c>
      <c r="JE338" s="148">
        <v>0</v>
      </c>
      <c r="JF338" s="353">
        <f t="shared" si="341"/>
        <v>0</v>
      </c>
      <c r="JG338" s="148">
        <v>0</v>
      </c>
      <c r="JH338" s="148">
        <v>0</v>
      </c>
      <c r="JI338" s="148">
        <v>0</v>
      </c>
      <c r="JJ338" s="148">
        <v>0</v>
      </c>
      <c r="JK338" s="148">
        <v>0</v>
      </c>
      <c r="JL338" s="148">
        <v>0</v>
      </c>
      <c r="JM338" s="148">
        <v>0</v>
      </c>
      <c r="JN338" s="351">
        <f t="shared" si="342"/>
        <v>0</v>
      </c>
      <c r="JO338" s="148">
        <v>0</v>
      </c>
      <c r="JP338" s="148">
        <v>0</v>
      </c>
      <c r="JQ338" s="148">
        <v>0</v>
      </c>
      <c r="JR338" s="148">
        <v>0</v>
      </c>
      <c r="JS338" s="148">
        <v>0</v>
      </c>
      <c r="JT338" s="148">
        <v>0</v>
      </c>
      <c r="JU338" s="148">
        <v>0</v>
      </c>
      <c r="JV338" s="351">
        <f t="shared" si="343"/>
        <v>0</v>
      </c>
      <c r="JW338" s="148">
        <v>0</v>
      </c>
      <c r="JX338" s="148">
        <v>0</v>
      </c>
      <c r="JY338" s="148">
        <v>0</v>
      </c>
      <c r="JZ338" s="148">
        <v>0</v>
      </c>
      <c r="KA338" s="148">
        <v>0</v>
      </c>
      <c r="KB338" s="148">
        <v>0</v>
      </c>
      <c r="KC338" s="96">
        <v>0</v>
      </c>
      <c r="KD338" s="148">
        <v>0</v>
      </c>
      <c r="KE338" s="148">
        <v>0</v>
      </c>
      <c r="KF338" s="148">
        <v>0</v>
      </c>
      <c r="KG338" s="148">
        <v>0</v>
      </c>
      <c r="KH338" s="148">
        <v>0</v>
      </c>
      <c r="KI338" s="148">
        <v>0</v>
      </c>
      <c r="KJ338" s="148">
        <v>0</v>
      </c>
      <c r="KK338" s="148">
        <v>0</v>
      </c>
      <c r="KL338" s="148">
        <v>0</v>
      </c>
      <c r="KM338" s="148">
        <v>0</v>
      </c>
      <c r="KN338" s="148">
        <v>0</v>
      </c>
      <c r="KO338" s="148">
        <v>0</v>
      </c>
      <c r="KP338" s="148">
        <v>0</v>
      </c>
      <c r="KQ338" s="148">
        <v>0</v>
      </c>
      <c r="KR338" s="148">
        <v>0</v>
      </c>
      <c r="KS338" s="148">
        <v>0</v>
      </c>
      <c r="KT338" s="148">
        <v>0</v>
      </c>
      <c r="KU338" s="148">
        <v>0</v>
      </c>
      <c r="KV338" s="148">
        <v>1</v>
      </c>
      <c r="KW338" s="148">
        <v>1</v>
      </c>
      <c r="KX338" s="148">
        <v>1</v>
      </c>
      <c r="KY338" s="148">
        <v>1</v>
      </c>
      <c r="KZ338" s="148">
        <v>1</v>
      </c>
      <c r="LA338" s="148">
        <v>1</v>
      </c>
      <c r="LB338" s="148">
        <v>1</v>
      </c>
      <c r="LC338" s="148">
        <v>1</v>
      </c>
      <c r="LD338" s="148">
        <v>1</v>
      </c>
      <c r="LE338" s="148">
        <v>1</v>
      </c>
      <c r="LF338" s="148">
        <v>1</v>
      </c>
      <c r="LG338" s="148">
        <v>1</v>
      </c>
      <c r="LH338" s="148">
        <v>0</v>
      </c>
      <c r="LI338" s="148">
        <v>0</v>
      </c>
      <c r="LJ338" s="148">
        <v>0</v>
      </c>
      <c r="LK338" s="148">
        <v>0</v>
      </c>
      <c r="LL338" s="148">
        <v>0</v>
      </c>
      <c r="LM338" s="148">
        <v>0</v>
      </c>
      <c r="LN338" s="96">
        <v>0</v>
      </c>
      <c r="LO338" s="96">
        <v>0</v>
      </c>
      <c r="LP338" s="96">
        <v>0</v>
      </c>
      <c r="LQ338" s="148">
        <v>0</v>
      </c>
      <c r="LR338" s="148">
        <v>0</v>
      </c>
      <c r="LS338" s="148">
        <v>1</v>
      </c>
      <c r="LT338" s="148">
        <v>1</v>
      </c>
      <c r="LU338" s="148">
        <v>1</v>
      </c>
      <c r="LV338" s="148">
        <v>1</v>
      </c>
      <c r="LW338" s="148">
        <v>1</v>
      </c>
      <c r="LX338" s="148">
        <v>1</v>
      </c>
      <c r="LY338" s="148">
        <v>1</v>
      </c>
      <c r="LZ338" s="148">
        <v>1</v>
      </c>
      <c r="MA338" s="148">
        <v>1</v>
      </c>
      <c r="MB338" s="148">
        <v>3</v>
      </c>
      <c r="MC338" s="148">
        <v>3</v>
      </c>
      <c r="MD338" s="148">
        <v>3</v>
      </c>
      <c r="ME338" s="148">
        <v>1</v>
      </c>
      <c r="MF338" s="148">
        <v>1</v>
      </c>
      <c r="MG338" s="148">
        <v>1</v>
      </c>
      <c r="MH338" s="148">
        <v>1</v>
      </c>
      <c r="MI338" s="148">
        <v>2</v>
      </c>
      <c r="MJ338" s="148">
        <v>2</v>
      </c>
      <c r="MK338" s="148">
        <v>2</v>
      </c>
      <c r="ML338" s="148">
        <v>2</v>
      </c>
      <c r="MM338" s="148">
        <v>1</v>
      </c>
      <c r="MN338" s="148">
        <v>1</v>
      </c>
      <c r="MO338" s="148">
        <v>1</v>
      </c>
      <c r="MP338" s="148">
        <v>1</v>
      </c>
      <c r="MQ338" s="148">
        <v>1</v>
      </c>
      <c r="MR338" s="148">
        <v>1</v>
      </c>
      <c r="MS338" s="148">
        <v>1</v>
      </c>
      <c r="MT338" s="148">
        <v>1</v>
      </c>
      <c r="MU338" s="148">
        <v>1</v>
      </c>
      <c r="MV338" s="148">
        <v>1</v>
      </c>
      <c r="MW338" s="148">
        <v>0</v>
      </c>
      <c r="MX338" s="148">
        <v>0</v>
      </c>
      <c r="MY338" s="148">
        <v>0</v>
      </c>
      <c r="MZ338" s="148">
        <v>0</v>
      </c>
      <c r="NA338" s="148">
        <v>0</v>
      </c>
      <c r="NB338" s="148">
        <v>1</v>
      </c>
      <c r="NC338" s="148">
        <v>1</v>
      </c>
      <c r="ND338" s="148">
        <v>0</v>
      </c>
      <c r="NE338" s="148">
        <v>0</v>
      </c>
      <c r="NF338" s="148">
        <v>0</v>
      </c>
      <c r="NG338" s="148">
        <v>0</v>
      </c>
      <c r="NH338" s="148">
        <v>0</v>
      </c>
      <c r="NI338" s="148">
        <v>0</v>
      </c>
      <c r="NJ338" s="148">
        <v>0</v>
      </c>
      <c r="NK338" s="148">
        <v>0</v>
      </c>
      <c r="NL338" s="148">
        <v>0</v>
      </c>
      <c r="NM338" s="148">
        <v>0</v>
      </c>
      <c r="NN338" s="148">
        <v>0</v>
      </c>
      <c r="NO338" s="148">
        <v>0</v>
      </c>
      <c r="NP338" s="148">
        <v>0</v>
      </c>
      <c r="NQ338" s="148">
        <v>0</v>
      </c>
      <c r="NR338" s="148">
        <v>0</v>
      </c>
      <c r="NS338" s="148">
        <v>0</v>
      </c>
      <c r="NT338" s="148">
        <v>0</v>
      </c>
      <c r="NU338" s="148">
        <v>1</v>
      </c>
      <c r="NV338" s="148">
        <v>0</v>
      </c>
      <c r="NW338" s="148">
        <v>0</v>
      </c>
      <c r="NX338" s="148">
        <v>0</v>
      </c>
      <c r="NY338" s="148">
        <v>0</v>
      </c>
      <c r="NZ338" s="148">
        <v>0</v>
      </c>
      <c r="OA338" s="148">
        <v>0</v>
      </c>
      <c r="OB338" s="148">
        <v>0</v>
      </c>
      <c r="OC338" s="148">
        <v>0</v>
      </c>
      <c r="OD338" s="148">
        <v>0</v>
      </c>
      <c r="OE338" s="148">
        <v>0</v>
      </c>
      <c r="OF338" s="148">
        <v>0</v>
      </c>
      <c r="OG338" s="148">
        <v>0</v>
      </c>
      <c r="OH338" s="148">
        <v>0</v>
      </c>
      <c r="OI338" s="148">
        <v>0</v>
      </c>
      <c r="OJ338" s="148">
        <v>0</v>
      </c>
      <c r="OK338" s="148">
        <v>0</v>
      </c>
      <c r="OL338" s="148">
        <v>0</v>
      </c>
      <c r="OM338" s="148">
        <v>0</v>
      </c>
      <c r="ON338" s="148">
        <v>0</v>
      </c>
      <c r="OO338" s="148">
        <v>0</v>
      </c>
      <c r="OP338" s="148">
        <v>0</v>
      </c>
      <c r="OQ338" s="148">
        <v>0</v>
      </c>
      <c r="OR338" s="96">
        <v>0</v>
      </c>
      <c r="OS338" s="96">
        <v>0</v>
      </c>
      <c r="OT338" s="96">
        <v>0</v>
      </c>
      <c r="OU338" s="96">
        <v>0</v>
      </c>
      <c r="OV338" s="96">
        <v>0</v>
      </c>
      <c r="OW338" s="96">
        <v>0</v>
      </c>
      <c r="OX338" s="96">
        <v>0</v>
      </c>
      <c r="OY338" s="96">
        <v>0</v>
      </c>
      <c r="OZ338" s="96">
        <v>0</v>
      </c>
      <c r="PJ338" s="351">
        <f t="shared" si="339"/>
        <v>0</v>
      </c>
      <c r="PM338" s="312"/>
      <c r="PO338" s="312">
        <v>1</v>
      </c>
      <c r="PP338" s="148">
        <v>1</v>
      </c>
      <c r="PV338" s="312"/>
      <c r="QA338" s="312"/>
      <c r="RB338" s="312"/>
      <c r="RD338" s="312"/>
      <c r="RH338" s="312"/>
      <c r="RI338" s="312"/>
      <c r="RM338" s="312"/>
      <c r="RN338" s="312"/>
      <c r="RO338" s="312"/>
      <c r="RW338" s="312">
        <v>1</v>
      </c>
      <c r="RX338" s="148">
        <v>1</v>
      </c>
      <c r="RY338" s="148">
        <v>1</v>
      </c>
      <c r="RZ338" s="148">
        <v>1</v>
      </c>
      <c r="SA338" s="148">
        <v>1</v>
      </c>
      <c r="SB338" s="148">
        <v>1</v>
      </c>
      <c r="SC338" s="148">
        <v>1</v>
      </c>
      <c r="SD338" s="148">
        <v>1</v>
      </c>
      <c r="SE338" s="148">
        <v>1</v>
      </c>
      <c r="SF338" s="148">
        <v>1</v>
      </c>
      <c r="SG338" s="148">
        <v>1</v>
      </c>
      <c r="SH338" s="148">
        <v>1</v>
      </c>
      <c r="SI338" s="148">
        <v>1</v>
      </c>
      <c r="SJ338" s="148">
        <v>1</v>
      </c>
      <c r="SK338" s="148">
        <v>1</v>
      </c>
      <c r="SL338" s="148">
        <v>1</v>
      </c>
      <c r="SM338" s="148">
        <v>1</v>
      </c>
      <c r="SN338" s="148">
        <v>1</v>
      </c>
      <c r="TA338" s="148">
        <v>1</v>
      </c>
      <c r="TB338" s="148">
        <v>1</v>
      </c>
      <c r="TC338" s="148">
        <v>1</v>
      </c>
      <c r="TD338" s="148">
        <v>1</v>
      </c>
      <c r="TE338" s="148">
        <v>1</v>
      </c>
      <c r="TF338" s="148">
        <v>1</v>
      </c>
      <c r="TG338" s="148">
        <v>1</v>
      </c>
      <c r="TH338" s="148">
        <v>1</v>
      </c>
      <c r="TI338" s="148">
        <v>1</v>
      </c>
      <c r="VO338" s="148">
        <v>1</v>
      </c>
      <c r="VP338" s="148">
        <v>1</v>
      </c>
      <c r="VQ338" s="148">
        <v>1</v>
      </c>
      <c r="VR338" s="148">
        <v>1</v>
      </c>
      <c r="VS338" s="148">
        <v>1</v>
      </c>
      <c r="VT338" s="148">
        <v>1</v>
      </c>
      <c r="VU338" s="148">
        <v>1</v>
      </c>
      <c r="VV338" s="148">
        <v>1</v>
      </c>
      <c r="VW338" s="148">
        <v>1</v>
      </c>
      <c r="VX338" s="148">
        <v>1</v>
      </c>
      <c r="VY338" s="148">
        <v>1</v>
      </c>
      <c r="VZ338" s="148">
        <v>1</v>
      </c>
    </row>
    <row r="339" spans="1:610" s="148" customFormat="1" hidden="1" x14ac:dyDescent="0.2">
      <c r="A339" s="354"/>
      <c r="B339" s="354">
        <v>9</v>
      </c>
      <c r="C339" s="399">
        <f t="shared" ca="1" si="337"/>
        <v>0</v>
      </c>
      <c r="D339" s="354"/>
      <c r="E339" s="354"/>
      <c r="F339" s="354"/>
      <c r="G339" s="148">
        <v>0</v>
      </c>
      <c r="H339" s="148">
        <v>0</v>
      </c>
      <c r="I339" s="355">
        <v>0.5</v>
      </c>
      <c r="J339" s="148">
        <v>1</v>
      </c>
      <c r="K339" s="148">
        <v>1</v>
      </c>
      <c r="L339" s="148">
        <v>1</v>
      </c>
      <c r="M339" s="148">
        <v>1</v>
      </c>
      <c r="N339" s="148">
        <v>1</v>
      </c>
      <c r="O339" s="148">
        <v>1</v>
      </c>
      <c r="P339" s="148">
        <v>1</v>
      </c>
      <c r="Q339" s="148">
        <v>1</v>
      </c>
      <c r="R339" s="148">
        <v>1</v>
      </c>
      <c r="S339" s="148">
        <v>0</v>
      </c>
      <c r="T339" s="148">
        <v>0</v>
      </c>
      <c r="U339" s="148">
        <v>0</v>
      </c>
      <c r="V339" s="148">
        <v>0</v>
      </c>
      <c r="W339" s="148">
        <v>1</v>
      </c>
      <c r="X339" s="148">
        <v>1</v>
      </c>
      <c r="Y339" s="148">
        <v>1</v>
      </c>
      <c r="Z339" s="148">
        <v>2</v>
      </c>
      <c r="AA339" s="148">
        <v>2</v>
      </c>
      <c r="AB339" s="148">
        <v>3</v>
      </c>
      <c r="AC339" s="148">
        <v>4</v>
      </c>
      <c r="AD339" s="148">
        <v>5</v>
      </c>
      <c r="AE339" s="148">
        <v>4</v>
      </c>
      <c r="AF339" s="148">
        <v>4</v>
      </c>
      <c r="AG339" s="148">
        <v>4</v>
      </c>
      <c r="AH339" s="148">
        <v>5</v>
      </c>
      <c r="AI339" s="148">
        <v>5</v>
      </c>
      <c r="AJ339" s="148">
        <v>5</v>
      </c>
      <c r="AK339" s="148">
        <v>4</v>
      </c>
      <c r="AL339" s="148">
        <v>4</v>
      </c>
      <c r="AM339" s="148">
        <v>4</v>
      </c>
      <c r="AN339" s="148">
        <v>4</v>
      </c>
      <c r="AO339" s="148">
        <v>4</v>
      </c>
      <c r="AP339" s="360">
        <v>4</v>
      </c>
      <c r="AQ339" s="148">
        <v>4</v>
      </c>
      <c r="AR339" s="148">
        <v>2</v>
      </c>
      <c r="AS339" s="148">
        <v>2</v>
      </c>
      <c r="AT339" s="148">
        <v>1</v>
      </c>
      <c r="AU339" s="148">
        <v>1</v>
      </c>
      <c r="AV339" s="148">
        <v>1</v>
      </c>
      <c r="AW339" s="148">
        <v>1</v>
      </c>
      <c r="AX339" s="148">
        <v>1</v>
      </c>
      <c r="AY339" s="148">
        <v>1</v>
      </c>
      <c r="AZ339" s="148">
        <v>0</v>
      </c>
      <c r="BA339" s="148">
        <v>0</v>
      </c>
      <c r="BB339" s="148">
        <v>1</v>
      </c>
      <c r="BC339" s="148">
        <v>2</v>
      </c>
      <c r="BD339" s="148">
        <v>3</v>
      </c>
      <c r="BE339" s="148">
        <v>3</v>
      </c>
      <c r="BF339" s="148">
        <v>3</v>
      </c>
      <c r="BG339" s="148">
        <v>2</v>
      </c>
      <c r="BH339" s="148">
        <v>1</v>
      </c>
      <c r="BI339" s="148">
        <v>2</v>
      </c>
      <c r="BJ339" s="148">
        <v>2</v>
      </c>
      <c r="BK339" s="148">
        <v>2</v>
      </c>
      <c r="BL339" s="148">
        <v>2</v>
      </c>
      <c r="BM339" s="148">
        <v>2</v>
      </c>
      <c r="BN339" s="148">
        <v>1</v>
      </c>
      <c r="BO339" s="148">
        <v>1</v>
      </c>
      <c r="BP339" s="148">
        <v>1</v>
      </c>
      <c r="BQ339" s="148">
        <v>1</v>
      </c>
      <c r="BR339" s="148">
        <v>2</v>
      </c>
      <c r="BS339" s="356">
        <v>0</v>
      </c>
      <c r="BT339" s="148">
        <v>0</v>
      </c>
      <c r="BU339" s="148">
        <v>0</v>
      </c>
      <c r="BV339" s="148">
        <v>0</v>
      </c>
      <c r="BW339" s="148">
        <v>0</v>
      </c>
      <c r="BX339" s="148">
        <v>0</v>
      </c>
      <c r="BY339" s="148">
        <v>0</v>
      </c>
      <c r="BZ339" s="148">
        <v>0</v>
      </c>
      <c r="CA339" s="148">
        <v>1</v>
      </c>
      <c r="CB339" s="148">
        <v>1</v>
      </c>
      <c r="CC339" s="312">
        <v>1</v>
      </c>
      <c r="CD339" s="312">
        <v>0</v>
      </c>
      <c r="CE339" s="312">
        <v>0</v>
      </c>
      <c r="CF339" s="312">
        <v>0</v>
      </c>
      <c r="CG339" s="148">
        <v>0</v>
      </c>
      <c r="CH339" s="148">
        <v>0</v>
      </c>
      <c r="CI339" s="312">
        <v>0</v>
      </c>
      <c r="CJ339" s="148">
        <v>0</v>
      </c>
      <c r="CK339" s="148">
        <v>0</v>
      </c>
      <c r="CL339" s="148">
        <v>0</v>
      </c>
      <c r="CM339" s="148">
        <v>0</v>
      </c>
      <c r="CN339" s="148">
        <v>0</v>
      </c>
      <c r="CO339" s="148">
        <v>0</v>
      </c>
      <c r="CP339" s="148">
        <v>0</v>
      </c>
      <c r="CQ339" s="148">
        <v>0</v>
      </c>
      <c r="CR339" s="148">
        <v>0</v>
      </c>
      <c r="CS339" s="148">
        <v>0</v>
      </c>
      <c r="CT339" s="148">
        <v>0</v>
      </c>
      <c r="CU339" s="148">
        <v>0</v>
      </c>
      <c r="CV339" s="148">
        <v>0</v>
      </c>
      <c r="CW339" s="148">
        <v>0</v>
      </c>
      <c r="CX339" s="148">
        <v>0</v>
      </c>
      <c r="CY339" s="148">
        <v>0</v>
      </c>
      <c r="CZ339" s="148">
        <v>0</v>
      </c>
      <c r="DA339" s="148">
        <v>0</v>
      </c>
      <c r="DB339" s="148">
        <v>0</v>
      </c>
      <c r="DC339" s="148">
        <v>1</v>
      </c>
      <c r="DD339" s="148">
        <v>1</v>
      </c>
      <c r="DE339" s="148">
        <v>1</v>
      </c>
      <c r="DF339" s="148">
        <v>0.5</v>
      </c>
      <c r="DG339" s="148">
        <v>0</v>
      </c>
      <c r="DH339" s="148">
        <v>0</v>
      </c>
      <c r="DI339" s="148">
        <v>0</v>
      </c>
      <c r="DJ339" s="148">
        <v>0</v>
      </c>
      <c r="DK339" s="148">
        <v>0</v>
      </c>
      <c r="DL339" s="148">
        <v>0</v>
      </c>
      <c r="DM339" s="148">
        <v>0</v>
      </c>
      <c r="DN339" s="148">
        <v>0</v>
      </c>
      <c r="DO339" s="148">
        <v>1</v>
      </c>
      <c r="DP339" s="148">
        <v>0</v>
      </c>
      <c r="DQ339" s="148">
        <v>0</v>
      </c>
      <c r="DR339" s="312">
        <v>0</v>
      </c>
      <c r="DS339" s="148">
        <v>0</v>
      </c>
      <c r="DT339" s="312"/>
      <c r="DU339" s="312"/>
      <c r="DV339" s="312"/>
      <c r="DW339" s="312"/>
      <c r="DX339" s="312"/>
      <c r="DY339" s="312"/>
      <c r="DZ339" s="312"/>
      <c r="EA339" s="312"/>
      <c r="EB339" s="312"/>
      <c r="EC339" s="312"/>
      <c r="ED339" s="312"/>
      <c r="EE339" s="312"/>
      <c r="EF339" s="312"/>
      <c r="EG339" s="312"/>
      <c r="EH339" s="312"/>
      <c r="EI339" s="312"/>
      <c r="EJ339" s="312"/>
      <c r="EK339" s="312"/>
      <c r="EL339" s="312"/>
      <c r="EM339" s="312"/>
      <c r="EN339" s="312"/>
      <c r="EP339" s="312"/>
      <c r="EQ339" s="312"/>
      <c r="ER339" s="312"/>
      <c r="ES339" s="312"/>
      <c r="ET339" s="312"/>
      <c r="EU339" s="312"/>
      <c r="EV339" s="312"/>
      <c r="EW339" s="312"/>
      <c r="EX339" s="312"/>
      <c r="EY339" s="312"/>
      <c r="EZ339" s="312"/>
      <c r="FA339" s="312"/>
      <c r="FB339" s="312"/>
      <c r="FC339" s="312"/>
      <c r="FD339" s="312"/>
      <c r="FE339" s="312"/>
      <c r="FF339" s="312"/>
      <c r="FG339" s="312"/>
      <c r="FH339" s="312"/>
      <c r="FI339" s="312"/>
      <c r="FJ339" s="312"/>
      <c r="FL339" s="312"/>
      <c r="FM339" s="312"/>
      <c r="FN339" s="148">
        <v>0</v>
      </c>
      <c r="FQ339" s="312">
        <v>0</v>
      </c>
      <c r="FR339" s="148">
        <v>0</v>
      </c>
      <c r="FS339" s="312">
        <v>0</v>
      </c>
      <c r="FT339" s="148">
        <v>0</v>
      </c>
      <c r="FU339" s="312">
        <v>0</v>
      </c>
      <c r="FV339" s="312">
        <v>0</v>
      </c>
      <c r="FW339" s="312">
        <v>0</v>
      </c>
      <c r="FX339" s="312">
        <v>0</v>
      </c>
      <c r="FY339" s="312">
        <v>0</v>
      </c>
      <c r="FZ339" s="312">
        <v>0</v>
      </c>
      <c r="GA339" s="312">
        <v>0</v>
      </c>
      <c r="GB339" s="312">
        <v>0</v>
      </c>
      <c r="GC339" s="312">
        <v>0</v>
      </c>
      <c r="GD339" s="312">
        <v>0</v>
      </c>
      <c r="GE339" s="312">
        <v>0</v>
      </c>
      <c r="GF339" s="312">
        <v>0</v>
      </c>
      <c r="GG339" s="312">
        <v>0</v>
      </c>
      <c r="GH339" s="312">
        <v>0</v>
      </c>
      <c r="GI339" s="312">
        <v>0</v>
      </c>
      <c r="GJ339" s="312">
        <v>0</v>
      </c>
      <c r="GK339" s="312">
        <v>0</v>
      </c>
      <c r="GL339" s="312">
        <v>0</v>
      </c>
      <c r="GM339" s="312">
        <v>0</v>
      </c>
      <c r="GN339" s="312">
        <v>0</v>
      </c>
      <c r="GO339" s="312">
        <v>0</v>
      </c>
      <c r="GP339" s="148">
        <v>0</v>
      </c>
      <c r="GQ339" s="312">
        <v>0</v>
      </c>
      <c r="GR339" s="312">
        <v>0</v>
      </c>
      <c r="GS339" s="312">
        <v>0</v>
      </c>
      <c r="GT339" s="312">
        <v>0</v>
      </c>
      <c r="GU339" s="312">
        <v>0</v>
      </c>
      <c r="GV339" s="148">
        <v>0</v>
      </c>
      <c r="GW339" s="148">
        <v>0</v>
      </c>
      <c r="GX339" s="148">
        <v>0</v>
      </c>
      <c r="GY339" s="148">
        <v>0</v>
      </c>
      <c r="GZ339" s="148">
        <v>0</v>
      </c>
      <c r="HA339" s="148">
        <v>0</v>
      </c>
      <c r="HB339" s="148">
        <v>0</v>
      </c>
      <c r="HC339" s="148">
        <v>0</v>
      </c>
      <c r="HD339" s="148">
        <v>0</v>
      </c>
      <c r="HE339" s="148">
        <v>0</v>
      </c>
      <c r="HF339" s="148">
        <v>0</v>
      </c>
      <c r="HG339" s="148">
        <v>0</v>
      </c>
      <c r="HH339" s="148">
        <v>0</v>
      </c>
      <c r="HI339" s="148">
        <v>0</v>
      </c>
      <c r="HJ339" s="148">
        <v>0</v>
      </c>
      <c r="HK339" s="148">
        <v>0</v>
      </c>
      <c r="HL339" s="148">
        <v>0</v>
      </c>
      <c r="HM339" s="148">
        <v>0</v>
      </c>
      <c r="HN339" s="148">
        <v>0</v>
      </c>
      <c r="HO339" s="148">
        <v>0</v>
      </c>
      <c r="HP339" s="148">
        <v>0</v>
      </c>
      <c r="HQ339" s="148">
        <v>0</v>
      </c>
      <c r="HR339" s="148">
        <v>0</v>
      </c>
      <c r="HS339" s="148">
        <v>0</v>
      </c>
      <c r="HT339" s="148">
        <v>0</v>
      </c>
      <c r="HU339" s="148">
        <v>0</v>
      </c>
      <c r="HV339" s="148">
        <v>0</v>
      </c>
      <c r="HW339" s="148">
        <v>0</v>
      </c>
      <c r="HX339" s="148">
        <v>0</v>
      </c>
      <c r="HY339" s="148">
        <v>0</v>
      </c>
      <c r="HZ339" s="148">
        <v>0</v>
      </c>
      <c r="IA339" s="148">
        <v>0</v>
      </c>
      <c r="IB339" s="148">
        <v>0</v>
      </c>
      <c r="IC339" s="148">
        <v>0</v>
      </c>
      <c r="ID339" s="148">
        <v>0</v>
      </c>
      <c r="IE339" s="148">
        <v>0</v>
      </c>
      <c r="IF339" s="148">
        <v>0</v>
      </c>
      <c r="IG339" s="148">
        <v>0</v>
      </c>
      <c r="IH339" s="148">
        <v>0</v>
      </c>
      <c r="II339" s="148">
        <v>0</v>
      </c>
      <c r="IJ339" s="148">
        <v>0</v>
      </c>
      <c r="IK339" s="148">
        <v>0</v>
      </c>
      <c r="IL339" s="148">
        <v>0</v>
      </c>
      <c r="IM339" s="148">
        <v>0</v>
      </c>
      <c r="IN339" s="351">
        <f t="shared" si="338"/>
        <v>0</v>
      </c>
      <c r="IO339" s="148">
        <v>0</v>
      </c>
      <c r="IP339" s="148">
        <v>0</v>
      </c>
      <c r="IQ339" s="148">
        <v>0</v>
      </c>
      <c r="IR339" s="148">
        <v>0</v>
      </c>
      <c r="IS339" s="148">
        <v>0</v>
      </c>
      <c r="IT339" s="148">
        <v>0</v>
      </c>
      <c r="IU339" s="148">
        <v>0</v>
      </c>
      <c r="IV339" s="148">
        <v>0</v>
      </c>
      <c r="IW339" s="148">
        <v>0</v>
      </c>
      <c r="IX339" s="148">
        <v>0</v>
      </c>
      <c r="IY339" s="148">
        <v>0</v>
      </c>
      <c r="IZ339" s="148">
        <v>0</v>
      </c>
      <c r="JA339" s="148">
        <v>0</v>
      </c>
      <c r="JB339" s="148">
        <v>0</v>
      </c>
      <c r="JC339" s="355">
        <f t="shared" si="340"/>
        <v>0</v>
      </c>
      <c r="JD339" s="148">
        <v>0</v>
      </c>
      <c r="JE339" s="148">
        <v>0</v>
      </c>
      <c r="JF339" s="353">
        <f t="shared" si="341"/>
        <v>0</v>
      </c>
      <c r="JG339" s="148">
        <v>0</v>
      </c>
      <c r="JH339" s="148">
        <v>0</v>
      </c>
      <c r="JI339" s="148">
        <v>0</v>
      </c>
      <c r="JJ339" s="148">
        <v>0</v>
      </c>
      <c r="JK339" s="148">
        <v>0</v>
      </c>
      <c r="JL339" s="148">
        <v>0</v>
      </c>
      <c r="JM339" s="148">
        <v>0</v>
      </c>
      <c r="JN339" s="351">
        <f t="shared" si="342"/>
        <v>0</v>
      </c>
      <c r="JO339" s="148">
        <v>0</v>
      </c>
      <c r="JP339" s="148">
        <v>0</v>
      </c>
      <c r="JQ339" s="148">
        <v>0</v>
      </c>
      <c r="JR339" s="148">
        <v>0</v>
      </c>
      <c r="JS339" s="148">
        <v>0</v>
      </c>
      <c r="JT339" s="148">
        <v>0</v>
      </c>
      <c r="JU339" s="148">
        <v>0</v>
      </c>
      <c r="JV339" s="351">
        <f t="shared" si="343"/>
        <v>0</v>
      </c>
      <c r="JW339" s="148">
        <v>0</v>
      </c>
      <c r="JX339" s="148">
        <v>0</v>
      </c>
      <c r="JY339" s="148">
        <v>0</v>
      </c>
      <c r="JZ339" s="148">
        <v>0</v>
      </c>
      <c r="KA339" s="148">
        <v>0</v>
      </c>
      <c r="KB339" s="148">
        <v>0</v>
      </c>
      <c r="KC339" s="96">
        <v>0</v>
      </c>
      <c r="KD339" s="148">
        <v>0</v>
      </c>
      <c r="KE339" s="148">
        <v>0</v>
      </c>
      <c r="KF339" s="148">
        <v>0</v>
      </c>
      <c r="KG339" s="148">
        <v>0</v>
      </c>
      <c r="KH339" s="148">
        <v>0</v>
      </c>
      <c r="KI339" s="148">
        <v>0</v>
      </c>
      <c r="KJ339" s="148">
        <v>0</v>
      </c>
      <c r="KK339" s="148">
        <v>0</v>
      </c>
      <c r="KL339" s="148">
        <v>0</v>
      </c>
      <c r="KM339" s="148">
        <v>0</v>
      </c>
      <c r="KN339" s="148">
        <v>0</v>
      </c>
      <c r="KO339" s="148">
        <v>0</v>
      </c>
      <c r="KP339" s="148">
        <v>0</v>
      </c>
      <c r="KQ339" s="148">
        <v>0</v>
      </c>
      <c r="KR339" s="148">
        <v>0</v>
      </c>
      <c r="KS339" s="148">
        <v>0</v>
      </c>
      <c r="KT339" s="148">
        <v>0</v>
      </c>
      <c r="KU339" s="148">
        <v>0</v>
      </c>
      <c r="KV339" s="148">
        <v>0</v>
      </c>
      <c r="KW339" s="148">
        <v>0</v>
      </c>
      <c r="KX339" s="148">
        <v>0</v>
      </c>
      <c r="KY339" s="148">
        <v>0</v>
      </c>
      <c r="KZ339" s="434">
        <v>0</v>
      </c>
      <c r="LA339" s="434">
        <v>0</v>
      </c>
      <c r="LB339" s="434">
        <v>0</v>
      </c>
      <c r="LC339" s="434">
        <v>0</v>
      </c>
      <c r="LD339" s="434">
        <v>0</v>
      </c>
      <c r="LE339" s="434">
        <v>0</v>
      </c>
      <c r="LF339" s="434">
        <v>0</v>
      </c>
      <c r="LG339" s="434">
        <v>0</v>
      </c>
      <c r="LH339" s="434">
        <v>0</v>
      </c>
      <c r="LI339" s="434">
        <v>0</v>
      </c>
      <c r="LJ339" s="148">
        <v>0</v>
      </c>
      <c r="LK339" s="148">
        <v>0</v>
      </c>
      <c r="LL339" s="148">
        <v>0</v>
      </c>
      <c r="LM339" s="148">
        <v>0</v>
      </c>
      <c r="LN339" s="96">
        <v>0</v>
      </c>
      <c r="LO339" s="96">
        <v>0</v>
      </c>
      <c r="LP339" s="96">
        <v>0</v>
      </c>
      <c r="LQ339" s="148">
        <v>0</v>
      </c>
      <c r="LR339" s="148">
        <v>0</v>
      </c>
      <c r="LS339" s="148">
        <v>0</v>
      </c>
      <c r="LT339" s="148">
        <v>0</v>
      </c>
      <c r="LU339" s="148">
        <v>0</v>
      </c>
      <c r="LV339" s="148">
        <v>0</v>
      </c>
      <c r="LW339" s="148">
        <v>0</v>
      </c>
      <c r="LX339" s="148">
        <v>0</v>
      </c>
      <c r="LY339" s="148">
        <v>0</v>
      </c>
      <c r="LZ339" s="148">
        <v>0</v>
      </c>
      <c r="MA339" s="148">
        <v>0</v>
      </c>
      <c r="MB339" s="148">
        <v>0</v>
      </c>
      <c r="MC339" s="148">
        <v>0</v>
      </c>
      <c r="MD339" s="148">
        <v>0</v>
      </c>
      <c r="ME339" s="148">
        <v>0</v>
      </c>
      <c r="MF339" s="148">
        <v>0</v>
      </c>
      <c r="MG339" s="148">
        <v>0</v>
      </c>
      <c r="MH339" s="148">
        <v>0</v>
      </c>
      <c r="MI339" s="148">
        <v>0</v>
      </c>
      <c r="MJ339" s="148">
        <v>0</v>
      </c>
      <c r="MK339" s="148">
        <v>0</v>
      </c>
      <c r="ML339" s="148">
        <v>0</v>
      </c>
      <c r="MM339" s="148">
        <v>0</v>
      </c>
      <c r="MN339" s="148">
        <v>0</v>
      </c>
      <c r="MO339" s="148">
        <v>0</v>
      </c>
      <c r="MP339" s="148">
        <v>0</v>
      </c>
      <c r="MQ339" s="148">
        <v>0</v>
      </c>
      <c r="MR339" s="148">
        <v>0</v>
      </c>
      <c r="MS339" s="148">
        <v>0</v>
      </c>
      <c r="MT339" s="148">
        <v>0</v>
      </c>
      <c r="MU339" s="148">
        <v>0</v>
      </c>
      <c r="MV339" s="148">
        <v>0</v>
      </c>
      <c r="MW339" s="148">
        <v>0</v>
      </c>
      <c r="MX339" s="148">
        <v>0</v>
      </c>
      <c r="MY339" s="148">
        <v>0</v>
      </c>
      <c r="MZ339" s="148">
        <v>0</v>
      </c>
      <c r="NA339" s="148">
        <v>0</v>
      </c>
      <c r="NB339" s="148">
        <v>0</v>
      </c>
      <c r="NC339" s="148">
        <v>0</v>
      </c>
      <c r="ND339" s="148">
        <v>0</v>
      </c>
      <c r="NE339" s="148">
        <v>0</v>
      </c>
      <c r="NF339" s="148">
        <v>0</v>
      </c>
      <c r="NG339" s="148">
        <v>0</v>
      </c>
      <c r="NH339" s="148">
        <v>0</v>
      </c>
      <c r="NI339" s="148">
        <v>0</v>
      </c>
      <c r="NJ339" s="148">
        <v>0</v>
      </c>
      <c r="NK339" s="148">
        <v>0</v>
      </c>
      <c r="NL339" s="148">
        <v>0</v>
      </c>
      <c r="NM339" s="148">
        <v>0</v>
      </c>
      <c r="NN339" s="148">
        <v>0</v>
      </c>
      <c r="NO339" s="148">
        <v>0</v>
      </c>
      <c r="NP339" s="148">
        <v>0</v>
      </c>
      <c r="NQ339" s="148">
        <v>0</v>
      </c>
      <c r="NR339" s="148">
        <v>0</v>
      </c>
      <c r="NS339" s="148">
        <v>0</v>
      </c>
      <c r="NT339" s="148">
        <v>0</v>
      </c>
      <c r="NU339" s="148">
        <v>0</v>
      </c>
      <c r="NV339" s="148">
        <v>0</v>
      </c>
      <c r="NW339" s="148">
        <v>0</v>
      </c>
      <c r="NX339" s="148">
        <v>0</v>
      </c>
      <c r="NY339" s="148">
        <v>0</v>
      </c>
      <c r="NZ339" s="148">
        <v>0</v>
      </c>
      <c r="OA339" s="148">
        <v>0</v>
      </c>
      <c r="OB339" s="148">
        <v>0</v>
      </c>
      <c r="OC339" s="148">
        <v>0</v>
      </c>
      <c r="OD339" s="148">
        <v>0</v>
      </c>
      <c r="OE339" s="148">
        <v>0</v>
      </c>
      <c r="OF339" s="148">
        <v>0</v>
      </c>
      <c r="OG339" s="148">
        <v>0</v>
      </c>
      <c r="OH339" s="148">
        <v>0</v>
      </c>
      <c r="OI339" s="148">
        <v>0</v>
      </c>
      <c r="OJ339" s="148">
        <v>0</v>
      </c>
      <c r="OK339" s="148">
        <v>0</v>
      </c>
      <c r="OL339" s="148">
        <v>0</v>
      </c>
      <c r="OM339" s="148">
        <v>0</v>
      </c>
      <c r="ON339" s="148">
        <v>0</v>
      </c>
      <c r="OO339" s="148">
        <v>0</v>
      </c>
      <c r="OP339" s="148">
        <v>0</v>
      </c>
      <c r="OQ339" s="148">
        <v>0</v>
      </c>
      <c r="OR339" s="96">
        <v>0</v>
      </c>
      <c r="OS339" s="96">
        <v>0</v>
      </c>
      <c r="OT339" s="96">
        <v>0</v>
      </c>
      <c r="OU339" s="96">
        <v>0</v>
      </c>
      <c r="OV339" s="96">
        <v>0</v>
      </c>
      <c r="OW339" s="96">
        <v>0</v>
      </c>
      <c r="OX339" s="96">
        <v>0</v>
      </c>
      <c r="OY339" s="96">
        <v>0</v>
      </c>
      <c r="OZ339" s="96">
        <v>0</v>
      </c>
      <c r="PJ339" s="351">
        <f t="shared" si="339"/>
        <v>0</v>
      </c>
      <c r="PM339" s="312"/>
      <c r="PO339" s="312"/>
      <c r="PV339" s="312"/>
      <c r="QA339" s="312"/>
      <c r="RB339" s="312"/>
      <c r="RD339" s="312"/>
      <c r="RH339" s="312"/>
      <c r="RI339" s="312"/>
      <c r="RM339" s="312"/>
      <c r="RN339" s="312"/>
      <c r="RO339" s="312"/>
      <c r="RW339" s="312"/>
    </row>
    <row r="340" spans="1:610" s="148" customFormat="1" hidden="1" x14ac:dyDescent="0.2">
      <c r="A340" s="327"/>
      <c r="B340" s="354">
        <v>10</v>
      </c>
      <c r="C340" s="399">
        <f t="shared" ca="1" si="337"/>
        <v>0</v>
      </c>
      <c r="D340" s="354"/>
      <c r="E340" s="354"/>
      <c r="F340" s="354"/>
      <c r="G340" s="148">
        <v>1</v>
      </c>
      <c r="H340" s="148">
        <v>1</v>
      </c>
      <c r="I340" s="355">
        <v>0.5</v>
      </c>
      <c r="J340" s="148">
        <v>0</v>
      </c>
      <c r="K340" s="148">
        <v>0</v>
      </c>
      <c r="L340" s="148">
        <v>1</v>
      </c>
      <c r="M340" s="148">
        <v>0</v>
      </c>
      <c r="N340" s="148">
        <v>0</v>
      </c>
      <c r="O340" s="148">
        <v>0</v>
      </c>
      <c r="P340" s="148">
        <v>0</v>
      </c>
      <c r="Q340" s="148">
        <v>0</v>
      </c>
      <c r="R340" s="148">
        <v>0</v>
      </c>
      <c r="S340" s="148">
        <v>0</v>
      </c>
      <c r="T340" s="148">
        <v>0</v>
      </c>
      <c r="U340" s="148">
        <v>0</v>
      </c>
      <c r="V340" s="148">
        <v>0</v>
      </c>
      <c r="W340" s="148">
        <v>0</v>
      </c>
      <c r="X340" s="148">
        <v>0</v>
      </c>
      <c r="Y340" s="148">
        <v>0</v>
      </c>
      <c r="Z340" s="148">
        <v>0</v>
      </c>
      <c r="AA340" s="148">
        <v>0</v>
      </c>
      <c r="AB340" s="148">
        <v>0</v>
      </c>
      <c r="AC340" s="148">
        <v>0</v>
      </c>
      <c r="AD340" s="148">
        <v>0</v>
      </c>
      <c r="AE340" s="148">
        <v>0</v>
      </c>
      <c r="AF340" s="148">
        <v>0</v>
      </c>
      <c r="AG340" s="148">
        <v>0</v>
      </c>
      <c r="AH340" s="148">
        <v>1</v>
      </c>
      <c r="AI340" s="148">
        <v>1</v>
      </c>
      <c r="AJ340" s="148">
        <v>1</v>
      </c>
      <c r="AK340" s="148">
        <v>2</v>
      </c>
      <c r="AL340" s="148">
        <v>2</v>
      </c>
      <c r="AM340" s="148">
        <v>3</v>
      </c>
      <c r="AN340" s="148">
        <v>2</v>
      </c>
      <c r="AO340" s="148">
        <v>2</v>
      </c>
      <c r="AP340" s="360">
        <v>2.5</v>
      </c>
      <c r="AQ340" s="148">
        <v>3</v>
      </c>
      <c r="AR340" s="148">
        <v>3</v>
      </c>
      <c r="AS340" s="148">
        <v>4</v>
      </c>
      <c r="AT340" s="148">
        <v>4</v>
      </c>
      <c r="AU340" s="148">
        <v>3</v>
      </c>
      <c r="AV340" s="148">
        <v>3</v>
      </c>
      <c r="AW340" s="148">
        <v>2</v>
      </c>
      <c r="AX340" s="148">
        <v>2</v>
      </c>
      <c r="AY340" s="148">
        <v>2</v>
      </c>
      <c r="AZ340" s="148">
        <v>3</v>
      </c>
      <c r="BA340" s="148">
        <v>3</v>
      </c>
      <c r="BB340" s="148">
        <v>2</v>
      </c>
      <c r="BC340" s="148">
        <v>3</v>
      </c>
      <c r="BD340" s="148">
        <v>3</v>
      </c>
      <c r="BE340" s="148">
        <v>4</v>
      </c>
      <c r="BF340" s="148">
        <v>4</v>
      </c>
      <c r="BG340" s="148">
        <v>3</v>
      </c>
      <c r="BH340" s="148">
        <v>2</v>
      </c>
      <c r="BI340" s="148">
        <v>2</v>
      </c>
      <c r="BJ340" s="148">
        <v>1</v>
      </c>
      <c r="BK340" s="148">
        <v>1</v>
      </c>
      <c r="BL340" s="148">
        <v>1</v>
      </c>
      <c r="BM340" s="148">
        <v>2</v>
      </c>
      <c r="BN340" s="148">
        <v>3</v>
      </c>
      <c r="BO340" s="148">
        <v>1</v>
      </c>
      <c r="BP340" s="148">
        <v>1</v>
      </c>
      <c r="BQ340" s="148">
        <v>1</v>
      </c>
      <c r="BR340" s="148">
        <v>0</v>
      </c>
      <c r="BS340" s="356">
        <v>0</v>
      </c>
      <c r="BT340" s="148">
        <v>0</v>
      </c>
      <c r="BU340" s="148">
        <v>0</v>
      </c>
      <c r="BV340" s="148">
        <v>0</v>
      </c>
      <c r="BW340" s="148">
        <v>0</v>
      </c>
      <c r="BX340" s="148">
        <v>0</v>
      </c>
      <c r="BY340" s="148">
        <v>0</v>
      </c>
      <c r="BZ340" s="148">
        <v>0</v>
      </c>
      <c r="CA340" s="148">
        <v>0</v>
      </c>
      <c r="CB340" s="148">
        <v>0</v>
      </c>
      <c r="CC340" s="312">
        <v>0</v>
      </c>
      <c r="CD340" s="312">
        <v>0</v>
      </c>
      <c r="CE340" s="312">
        <v>0</v>
      </c>
      <c r="CF340" s="312">
        <v>0</v>
      </c>
      <c r="CG340" s="148">
        <v>0</v>
      </c>
      <c r="CH340" s="148">
        <v>0</v>
      </c>
      <c r="CI340" s="312">
        <v>0</v>
      </c>
      <c r="CJ340" s="148">
        <v>0</v>
      </c>
      <c r="CK340" s="148">
        <v>0</v>
      </c>
      <c r="CL340" s="148">
        <v>0</v>
      </c>
      <c r="CM340" s="148">
        <v>0</v>
      </c>
      <c r="CN340" s="148">
        <v>0</v>
      </c>
      <c r="CO340" s="148">
        <v>0</v>
      </c>
      <c r="CP340" s="148">
        <v>1</v>
      </c>
      <c r="CQ340" s="148">
        <v>1</v>
      </c>
      <c r="CR340" s="148">
        <v>1</v>
      </c>
      <c r="CS340" s="148">
        <v>1</v>
      </c>
      <c r="CT340" s="148">
        <v>1</v>
      </c>
      <c r="CU340" s="148">
        <v>1</v>
      </c>
      <c r="CV340" s="148">
        <v>0</v>
      </c>
      <c r="CW340" s="148">
        <v>1</v>
      </c>
      <c r="CX340" s="148">
        <v>0</v>
      </c>
      <c r="CY340" s="148">
        <v>0</v>
      </c>
      <c r="CZ340" s="148">
        <v>0</v>
      </c>
      <c r="DA340" s="148">
        <v>0</v>
      </c>
      <c r="DB340" s="148">
        <v>0</v>
      </c>
      <c r="DC340" s="148">
        <v>0</v>
      </c>
      <c r="DD340" s="148">
        <v>0</v>
      </c>
      <c r="DE340" s="148">
        <v>0</v>
      </c>
      <c r="DF340" s="148">
        <v>0</v>
      </c>
      <c r="DG340" s="148">
        <v>0</v>
      </c>
      <c r="DH340" s="148">
        <v>0</v>
      </c>
      <c r="DI340" s="148">
        <v>0</v>
      </c>
      <c r="DJ340" s="148">
        <v>0</v>
      </c>
      <c r="DK340" s="148">
        <v>0</v>
      </c>
      <c r="DL340" s="148">
        <v>0</v>
      </c>
      <c r="DM340" s="148">
        <v>0</v>
      </c>
      <c r="DN340" s="148">
        <v>0</v>
      </c>
      <c r="DO340" s="148">
        <v>0</v>
      </c>
      <c r="DP340" s="148">
        <v>0</v>
      </c>
      <c r="DQ340" s="148">
        <v>0</v>
      </c>
      <c r="DR340" s="312">
        <v>1</v>
      </c>
      <c r="DS340" s="148">
        <v>1</v>
      </c>
      <c r="DT340" s="312">
        <v>1</v>
      </c>
      <c r="DU340" s="312"/>
      <c r="DV340" s="312"/>
      <c r="DW340" s="312"/>
      <c r="DX340" s="312"/>
      <c r="DY340" s="312"/>
      <c r="DZ340" s="312"/>
      <c r="EA340" s="312"/>
      <c r="EB340" s="312"/>
      <c r="EC340" s="312"/>
      <c r="ED340" s="312"/>
      <c r="EE340" s="312"/>
      <c r="EF340" s="312"/>
      <c r="EG340" s="312"/>
      <c r="EH340" s="312"/>
      <c r="EI340" s="312"/>
      <c r="EJ340" s="312"/>
      <c r="EK340" s="312"/>
      <c r="EL340" s="312"/>
      <c r="EM340" s="312"/>
      <c r="EN340" s="312"/>
      <c r="EP340" s="312"/>
      <c r="EQ340" s="312"/>
      <c r="ER340" s="312"/>
      <c r="ES340" s="312"/>
      <c r="ET340" s="312"/>
      <c r="EU340" s="312"/>
      <c r="EV340" s="312"/>
      <c r="EW340" s="312"/>
      <c r="EX340" s="312"/>
      <c r="EY340" s="312"/>
      <c r="EZ340" s="312"/>
      <c r="FA340" s="312"/>
      <c r="FB340" s="312"/>
      <c r="FC340" s="312"/>
      <c r="FD340" s="312"/>
      <c r="FE340" s="312"/>
      <c r="FF340" s="312"/>
      <c r="FG340" s="312"/>
      <c r="FH340" s="312"/>
      <c r="FI340" s="312"/>
      <c r="FJ340" s="312"/>
      <c r="FL340" s="312"/>
      <c r="FM340" s="312"/>
      <c r="FN340" s="148">
        <v>0</v>
      </c>
      <c r="FQ340" s="312">
        <v>0</v>
      </c>
      <c r="FR340" s="148">
        <v>0</v>
      </c>
      <c r="FS340" s="312">
        <v>0</v>
      </c>
      <c r="FT340" s="148">
        <v>0</v>
      </c>
      <c r="FU340" s="312">
        <v>0</v>
      </c>
      <c r="FV340" s="312">
        <v>0</v>
      </c>
      <c r="FW340" s="312">
        <v>0</v>
      </c>
      <c r="FX340" s="312">
        <v>0</v>
      </c>
      <c r="FY340" s="312">
        <v>0</v>
      </c>
      <c r="FZ340" s="312">
        <v>0</v>
      </c>
      <c r="GA340" s="312">
        <v>0</v>
      </c>
      <c r="GB340" s="312">
        <v>0</v>
      </c>
      <c r="GC340" s="312">
        <v>0</v>
      </c>
      <c r="GD340" s="312">
        <v>0</v>
      </c>
      <c r="GE340" s="312">
        <v>0</v>
      </c>
      <c r="GF340" s="312">
        <v>0</v>
      </c>
      <c r="GG340" s="312">
        <v>0</v>
      </c>
      <c r="GH340" s="312">
        <v>0</v>
      </c>
      <c r="GI340" s="312">
        <v>0</v>
      </c>
      <c r="GJ340" s="312">
        <v>0</v>
      </c>
      <c r="GK340" s="312">
        <v>0</v>
      </c>
      <c r="GL340" s="312">
        <v>0</v>
      </c>
      <c r="GM340" s="312">
        <v>0</v>
      </c>
      <c r="GN340" s="312">
        <v>0</v>
      </c>
      <c r="GO340" s="312">
        <v>0</v>
      </c>
      <c r="GP340" s="148">
        <v>0</v>
      </c>
      <c r="GQ340" s="312">
        <v>0</v>
      </c>
      <c r="GR340" s="312">
        <v>0</v>
      </c>
      <c r="GS340" s="312">
        <v>0</v>
      </c>
      <c r="GT340" s="312">
        <v>0</v>
      </c>
      <c r="GU340" s="312">
        <v>0</v>
      </c>
      <c r="GV340" s="148">
        <v>0</v>
      </c>
      <c r="GW340" s="148">
        <v>0</v>
      </c>
      <c r="GX340" s="148">
        <v>0</v>
      </c>
      <c r="GY340" s="148">
        <v>0</v>
      </c>
      <c r="GZ340" s="148">
        <v>0</v>
      </c>
      <c r="HA340" s="148">
        <v>0</v>
      </c>
      <c r="HB340" s="148">
        <v>0</v>
      </c>
      <c r="HC340" s="148">
        <v>0</v>
      </c>
      <c r="HD340" s="148">
        <v>0</v>
      </c>
      <c r="HE340" s="148">
        <v>0</v>
      </c>
      <c r="HF340" s="148">
        <v>0</v>
      </c>
      <c r="HG340" s="148">
        <v>0</v>
      </c>
      <c r="HH340" s="148">
        <v>0</v>
      </c>
      <c r="HI340" s="148">
        <v>0</v>
      </c>
      <c r="HJ340" s="148">
        <v>0</v>
      </c>
      <c r="HK340" s="148">
        <v>0</v>
      </c>
      <c r="HL340" s="148">
        <v>0</v>
      </c>
      <c r="HM340" s="148">
        <v>0</v>
      </c>
      <c r="HN340" s="148">
        <v>0</v>
      </c>
      <c r="HO340" s="148">
        <v>0</v>
      </c>
      <c r="HP340" s="148">
        <v>0</v>
      </c>
      <c r="HQ340" s="148">
        <v>0</v>
      </c>
      <c r="HR340" s="148">
        <v>0</v>
      </c>
      <c r="HS340" s="148">
        <v>0</v>
      </c>
      <c r="HT340" s="148">
        <v>1</v>
      </c>
      <c r="HU340" s="148">
        <v>1</v>
      </c>
      <c r="HV340" s="148">
        <v>1</v>
      </c>
      <c r="HW340" s="148">
        <v>1</v>
      </c>
      <c r="HX340" s="148">
        <v>1</v>
      </c>
      <c r="HY340" s="148">
        <v>1</v>
      </c>
      <c r="HZ340" s="148">
        <v>1</v>
      </c>
      <c r="IA340" s="148">
        <v>1</v>
      </c>
      <c r="IB340" s="148">
        <v>1</v>
      </c>
      <c r="IC340" s="148">
        <v>1</v>
      </c>
      <c r="ID340" s="148">
        <v>1</v>
      </c>
      <c r="IE340" s="148">
        <v>1</v>
      </c>
      <c r="IF340" s="148">
        <v>1</v>
      </c>
      <c r="IG340" s="148">
        <v>1</v>
      </c>
      <c r="IH340" s="148">
        <v>0</v>
      </c>
      <c r="II340" s="148">
        <v>1</v>
      </c>
      <c r="IJ340" s="148">
        <v>1</v>
      </c>
      <c r="IK340" s="148">
        <v>1</v>
      </c>
      <c r="IL340" s="148">
        <v>1</v>
      </c>
      <c r="IM340" s="148">
        <v>1</v>
      </c>
      <c r="IN340" s="351">
        <f t="shared" si="338"/>
        <v>1</v>
      </c>
      <c r="IO340" s="148">
        <v>1</v>
      </c>
      <c r="IP340" s="148">
        <v>1</v>
      </c>
      <c r="IQ340" s="148">
        <v>1</v>
      </c>
      <c r="IR340" s="148">
        <v>1</v>
      </c>
      <c r="IS340" s="148">
        <v>1</v>
      </c>
      <c r="IT340" s="148">
        <v>1</v>
      </c>
      <c r="IU340" s="148">
        <v>1</v>
      </c>
      <c r="IV340" s="148">
        <v>1</v>
      </c>
      <c r="IW340" s="148">
        <v>1</v>
      </c>
      <c r="IX340" s="148">
        <v>1</v>
      </c>
      <c r="IY340" s="148">
        <v>1</v>
      </c>
      <c r="IZ340" s="148">
        <v>1</v>
      </c>
      <c r="JA340" s="148">
        <v>1</v>
      </c>
      <c r="JB340" s="148">
        <v>1</v>
      </c>
      <c r="JC340" s="355">
        <f t="shared" si="340"/>
        <v>0.5</v>
      </c>
      <c r="JD340" s="148">
        <v>0</v>
      </c>
      <c r="JE340" s="148">
        <v>0</v>
      </c>
      <c r="JF340" s="353">
        <f t="shared" si="341"/>
        <v>0</v>
      </c>
      <c r="JG340" s="148">
        <v>0</v>
      </c>
      <c r="JH340" s="148">
        <v>0</v>
      </c>
      <c r="JI340" s="148">
        <v>0</v>
      </c>
      <c r="JJ340" s="148">
        <v>0</v>
      </c>
      <c r="JK340" s="148">
        <v>0</v>
      </c>
      <c r="JL340" s="148">
        <v>0</v>
      </c>
      <c r="JM340" s="148">
        <v>0</v>
      </c>
      <c r="JN340" s="351">
        <f t="shared" si="342"/>
        <v>0</v>
      </c>
      <c r="JO340" s="148">
        <v>0</v>
      </c>
      <c r="JP340" s="148">
        <v>0</v>
      </c>
      <c r="JQ340" s="148">
        <v>0</v>
      </c>
      <c r="JR340" s="148">
        <v>0</v>
      </c>
      <c r="JS340" s="148">
        <v>0</v>
      </c>
      <c r="JT340" s="148">
        <v>0</v>
      </c>
      <c r="JU340" s="148">
        <v>0</v>
      </c>
      <c r="JV340" s="351">
        <f t="shared" si="343"/>
        <v>0</v>
      </c>
      <c r="JW340" s="148">
        <v>0</v>
      </c>
      <c r="JX340" s="148">
        <v>0</v>
      </c>
      <c r="JY340" s="148">
        <v>0</v>
      </c>
      <c r="JZ340" s="148">
        <v>0</v>
      </c>
      <c r="KA340" s="148">
        <v>0</v>
      </c>
      <c r="KB340" s="148">
        <v>0</v>
      </c>
      <c r="KC340" s="96">
        <v>0</v>
      </c>
      <c r="KD340" s="148">
        <v>0</v>
      </c>
      <c r="KE340" s="148">
        <v>0</v>
      </c>
      <c r="KF340" s="148">
        <v>0</v>
      </c>
      <c r="KG340" s="148">
        <v>0</v>
      </c>
      <c r="KH340" s="148">
        <v>0</v>
      </c>
      <c r="KI340" s="148">
        <v>0</v>
      </c>
      <c r="KJ340" s="148">
        <v>0</v>
      </c>
      <c r="KK340" s="148">
        <v>0</v>
      </c>
      <c r="KL340" s="148">
        <v>0</v>
      </c>
      <c r="KM340" s="148">
        <v>0</v>
      </c>
      <c r="KN340" s="148">
        <v>0</v>
      </c>
      <c r="KO340" s="148">
        <v>0</v>
      </c>
      <c r="KP340" s="148">
        <v>0</v>
      </c>
      <c r="KQ340" s="148">
        <v>0</v>
      </c>
      <c r="KR340" s="148">
        <v>0</v>
      </c>
      <c r="KS340" s="148">
        <v>0</v>
      </c>
      <c r="KT340" s="148">
        <v>0</v>
      </c>
      <c r="KU340" s="148">
        <v>0</v>
      </c>
      <c r="KV340" s="148">
        <v>0</v>
      </c>
      <c r="KW340" s="148">
        <v>0</v>
      </c>
      <c r="KX340" s="148">
        <v>0</v>
      </c>
      <c r="KY340" s="148">
        <v>0</v>
      </c>
      <c r="KZ340" s="434">
        <v>0</v>
      </c>
      <c r="LA340" s="434">
        <v>0</v>
      </c>
      <c r="LB340" s="434">
        <v>0</v>
      </c>
      <c r="LC340" s="434">
        <v>0</v>
      </c>
      <c r="LD340" s="434">
        <v>0</v>
      </c>
      <c r="LE340" s="434">
        <v>0</v>
      </c>
      <c r="LF340" s="434">
        <v>0</v>
      </c>
      <c r="LG340" s="434">
        <v>0</v>
      </c>
      <c r="LH340" s="434">
        <v>0</v>
      </c>
      <c r="LI340" s="434">
        <v>0</v>
      </c>
      <c r="LJ340" s="148">
        <v>0</v>
      </c>
      <c r="LK340" s="148">
        <v>0</v>
      </c>
      <c r="LL340" s="148">
        <v>0</v>
      </c>
      <c r="LM340" s="148">
        <v>0</v>
      </c>
      <c r="LN340" s="96">
        <v>0</v>
      </c>
      <c r="LO340" s="96">
        <v>0</v>
      </c>
      <c r="LP340" s="96">
        <v>0</v>
      </c>
      <c r="LQ340" s="148">
        <v>0</v>
      </c>
      <c r="LR340" s="148">
        <v>0</v>
      </c>
      <c r="LS340" s="148">
        <v>0</v>
      </c>
      <c r="LT340" s="148">
        <v>0</v>
      </c>
      <c r="LU340" s="148">
        <v>0</v>
      </c>
      <c r="LV340" s="148">
        <v>0</v>
      </c>
      <c r="LW340" s="148">
        <v>0</v>
      </c>
      <c r="LX340" s="148">
        <v>0</v>
      </c>
      <c r="LY340" s="148">
        <v>0</v>
      </c>
      <c r="LZ340" s="148">
        <v>0</v>
      </c>
      <c r="MA340" s="148">
        <v>0</v>
      </c>
      <c r="MB340" s="148">
        <v>0</v>
      </c>
      <c r="MC340" s="148">
        <v>0</v>
      </c>
      <c r="MD340" s="148">
        <v>0</v>
      </c>
      <c r="ME340" s="148">
        <v>0</v>
      </c>
      <c r="MF340" s="148">
        <v>0</v>
      </c>
      <c r="MG340" s="148">
        <v>0</v>
      </c>
      <c r="MH340" s="148">
        <v>0</v>
      </c>
      <c r="MI340" s="148">
        <v>0</v>
      </c>
      <c r="MJ340" s="148">
        <v>0</v>
      </c>
      <c r="MK340" s="148">
        <v>0</v>
      </c>
      <c r="ML340" s="148">
        <v>0</v>
      </c>
      <c r="MM340" s="148">
        <v>0</v>
      </c>
      <c r="MN340" s="148">
        <v>0</v>
      </c>
      <c r="MO340" s="148">
        <v>0</v>
      </c>
      <c r="MP340" s="148">
        <v>0</v>
      </c>
      <c r="MQ340" s="148">
        <v>0</v>
      </c>
      <c r="MR340" s="148">
        <v>0</v>
      </c>
      <c r="MS340" s="148">
        <v>0</v>
      </c>
      <c r="MT340" s="148">
        <v>0</v>
      </c>
      <c r="MU340" s="148">
        <v>0</v>
      </c>
      <c r="MV340" s="148">
        <v>0</v>
      </c>
      <c r="MW340" s="148">
        <v>0</v>
      </c>
      <c r="MX340" s="148">
        <v>0</v>
      </c>
      <c r="MY340" s="148">
        <v>0</v>
      </c>
      <c r="MZ340" s="148">
        <v>0</v>
      </c>
      <c r="NA340" s="148">
        <v>0</v>
      </c>
      <c r="NB340" s="148">
        <v>0</v>
      </c>
      <c r="NC340" s="148">
        <v>0</v>
      </c>
      <c r="ND340" s="148">
        <v>0</v>
      </c>
      <c r="NE340" s="148">
        <v>0</v>
      </c>
      <c r="NF340" s="148">
        <v>0</v>
      </c>
      <c r="NG340" s="148">
        <v>0</v>
      </c>
      <c r="NH340" s="148">
        <v>0</v>
      </c>
      <c r="NI340" s="148">
        <v>0</v>
      </c>
      <c r="NJ340" s="148">
        <v>0</v>
      </c>
      <c r="NK340" s="148">
        <v>0</v>
      </c>
      <c r="NL340" s="148">
        <v>0</v>
      </c>
      <c r="NM340" s="148">
        <v>0</v>
      </c>
      <c r="NN340" s="148">
        <v>0</v>
      </c>
      <c r="NO340" s="148">
        <v>0</v>
      </c>
      <c r="NP340" s="148">
        <v>0</v>
      </c>
      <c r="NQ340" s="148">
        <v>0</v>
      </c>
      <c r="NR340" s="148">
        <v>0</v>
      </c>
      <c r="NS340" s="148">
        <v>0</v>
      </c>
      <c r="NT340" s="148">
        <v>0</v>
      </c>
      <c r="NU340" s="148">
        <v>0</v>
      </c>
      <c r="NV340" s="148">
        <v>0</v>
      </c>
      <c r="NW340" s="148">
        <v>0</v>
      </c>
      <c r="NX340" s="148">
        <v>0</v>
      </c>
      <c r="NY340" s="148">
        <v>0</v>
      </c>
      <c r="NZ340" s="148">
        <v>0</v>
      </c>
      <c r="OA340" s="148">
        <v>0</v>
      </c>
      <c r="OB340" s="148">
        <v>0</v>
      </c>
      <c r="OC340" s="148">
        <v>0</v>
      </c>
      <c r="OD340" s="148">
        <v>0</v>
      </c>
      <c r="OE340" s="148">
        <v>0</v>
      </c>
      <c r="OF340" s="148">
        <v>0</v>
      </c>
      <c r="OG340" s="148">
        <v>0</v>
      </c>
      <c r="OH340" s="148">
        <v>0</v>
      </c>
      <c r="OI340" s="148">
        <v>0</v>
      </c>
      <c r="OJ340" s="148">
        <v>0</v>
      </c>
      <c r="OK340" s="148">
        <v>0</v>
      </c>
      <c r="OL340" s="148">
        <v>0</v>
      </c>
      <c r="OM340" s="148">
        <v>0</v>
      </c>
      <c r="ON340" s="148">
        <v>2</v>
      </c>
      <c r="OO340" s="148">
        <v>2</v>
      </c>
      <c r="OP340" s="148">
        <v>2</v>
      </c>
      <c r="OQ340" s="148">
        <v>0</v>
      </c>
      <c r="OR340" s="96">
        <v>0</v>
      </c>
      <c r="OS340" s="96">
        <v>0</v>
      </c>
      <c r="OT340" s="148">
        <v>1</v>
      </c>
      <c r="OU340" s="148">
        <v>1</v>
      </c>
      <c r="OV340" s="148">
        <v>1</v>
      </c>
      <c r="OW340" s="148">
        <v>1</v>
      </c>
      <c r="OX340" s="148">
        <v>1</v>
      </c>
      <c r="OY340" s="148">
        <v>1</v>
      </c>
      <c r="OZ340" s="96">
        <v>0</v>
      </c>
      <c r="PJ340" s="351">
        <f t="shared" si="339"/>
        <v>0</v>
      </c>
      <c r="PM340" s="312"/>
      <c r="PO340" s="312"/>
      <c r="PV340" s="312"/>
      <c r="QA340" s="312"/>
      <c r="RB340" s="312"/>
      <c r="RD340" s="312"/>
      <c r="RH340" s="312"/>
      <c r="RI340" s="312"/>
      <c r="RM340" s="312"/>
      <c r="RN340" s="312"/>
      <c r="RO340" s="312"/>
      <c r="RW340" s="312"/>
    </row>
    <row r="341" spans="1:610" s="148" customFormat="1" hidden="1" x14ac:dyDescent="0.2">
      <c r="A341" s="354"/>
      <c r="B341" s="354">
        <v>11</v>
      </c>
      <c r="C341" s="399">
        <f t="shared" ca="1" si="337"/>
        <v>0</v>
      </c>
      <c r="D341" s="354"/>
      <c r="E341" s="354"/>
      <c r="F341" s="354"/>
      <c r="G341" s="148">
        <v>7</v>
      </c>
      <c r="H341" s="148">
        <v>7</v>
      </c>
      <c r="I341" s="355">
        <v>6.5</v>
      </c>
      <c r="J341" s="148">
        <v>6</v>
      </c>
      <c r="K341" s="148">
        <v>6</v>
      </c>
      <c r="L341" s="148">
        <v>7</v>
      </c>
      <c r="M341" s="148">
        <v>6</v>
      </c>
      <c r="N341" s="148">
        <v>7</v>
      </c>
      <c r="O341" s="148">
        <v>6</v>
      </c>
      <c r="P341" s="148">
        <v>5</v>
      </c>
      <c r="Q341" s="148">
        <v>5</v>
      </c>
      <c r="R341" s="148">
        <v>5</v>
      </c>
      <c r="S341" s="148">
        <v>4</v>
      </c>
      <c r="T341" s="148">
        <v>3</v>
      </c>
      <c r="U341" s="148">
        <v>3</v>
      </c>
      <c r="V341" s="148">
        <v>1</v>
      </c>
      <c r="W341" s="148">
        <v>0</v>
      </c>
      <c r="X341" s="148">
        <v>0</v>
      </c>
      <c r="Y341" s="148">
        <v>0</v>
      </c>
      <c r="Z341" s="148">
        <v>0</v>
      </c>
      <c r="AA341" s="148">
        <v>0</v>
      </c>
      <c r="AB341" s="148">
        <v>1</v>
      </c>
      <c r="AC341" s="148">
        <v>2</v>
      </c>
      <c r="AD341" s="148">
        <v>0</v>
      </c>
      <c r="AE341" s="148">
        <v>0</v>
      </c>
      <c r="AF341" s="148">
        <v>1</v>
      </c>
      <c r="AG341" s="148">
        <v>3</v>
      </c>
      <c r="AH341" s="148">
        <v>3</v>
      </c>
      <c r="AI341" s="148">
        <v>2</v>
      </c>
      <c r="AJ341" s="148">
        <v>4</v>
      </c>
      <c r="AK341" s="148">
        <v>3</v>
      </c>
      <c r="AL341" s="148">
        <v>3</v>
      </c>
      <c r="AM341" s="148">
        <v>4</v>
      </c>
      <c r="AN341" s="148">
        <v>4</v>
      </c>
      <c r="AO341" s="148">
        <v>4</v>
      </c>
      <c r="AP341" s="360">
        <v>4</v>
      </c>
      <c r="AQ341" s="148">
        <v>4</v>
      </c>
      <c r="AR341" s="148">
        <v>4</v>
      </c>
      <c r="AS341" s="148">
        <v>5</v>
      </c>
      <c r="AT341" s="148">
        <v>4</v>
      </c>
      <c r="AU341" s="148">
        <v>6</v>
      </c>
      <c r="AV341" s="148">
        <v>5</v>
      </c>
      <c r="AW341" s="148">
        <v>6</v>
      </c>
      <c r="AX341" s="148">
        <v>6</v>
      </c>
      <c r="AY341" s="148">
        <v>5</v>
      </c>
      <c r="AZ341" s="148">
        <v>5</v>
      </c>
      <c r="BA341" s="148">
        <v>5</v>
      </c>
      <c r="BB341" s="148">
        <v>5</v>
      </c>
      <c r="BC341" s="148">
        <v>6</v>
      </c>
      <c r="BD341" s="148">
        <v>5</v>
      </c>
      <c r="BE341" s="148">
        <v>4</v>
      </c>
      <c r="BF341" s="148">
        <v>5</v>
      </c>
      <c r="BG341" s="148">
        <v>4</v>
      </c>
      <c r="BH341" s="148">
        <v>4</v>
      </c>
      <c r="BI341" s="148">
        <v>4</v>
      </c>
      <c r="BJ341" s="148">
        <v>4</v>
      </c>
      <c r="BK341" s="148">
        <v>4</v>
      </c>
      <c r="BL341" s="148">
        <v>3</v>
      </c>
      <c r="BM341" s="148">
        <v>2</v>
      </c>
      <c r="BN341" s="148">
        <v>3</v>
      </c>
      <c r="BO341" s="148">
        <v>3</v>
      </c>
      <c r="BP341" s="148">
        <v>2</v>
      </c>
      <c r="BQ341" s="148">
        <v>3</v>
      </c>
      <c r="BR341" s="148">
        <v>3</v>
      </c>
      <c r="BS341" s="356">
        <v>0</v>
      </c>
      <c r="BT341" s="148">
        <v>0</v>
      </c>
      <c r="BU341" s="148">
        <v>0</v>
      </c>
      <c r="BV341" s="148">
        <v>0</v>
      </c>
      <c r="BW341" s="148">
        <v>0</v>
      </c>
      <c r="BX341" s="148">
        <v>0</v>
      </c>
      <c r="BY341" s="148">
        <v>0</v>
      </c>
      <c r="BZ341" s="148">
        <v>0</v>
      </c>
      <c r="CA341" s="148">
        <v>0</v>
      </c>
      <c r="CB341" s="148">
        <v>0</v>
      </c>
      <c r="CC341" s="312">
        <v>0</v>
      </c>
      <c r="CD341" s="312">
        <v>0</v>
      </c>
      <c r="CE341" s="312">
        <v>0</v>
      </c>
      <c r="CF341" s="312">
        <v>0</v>
      </c>
      <c r="CG341" s="148">
        <v>0</v>
      </c>
      <c r="CH341" s="148">
        <v>0</v>
      </c>
      <c r="CI341" s="312">
        <v>0</v>
      </c>
      <c r="CJ341" s="148">
        <v>0</v>
      </c>
      <c r="CK341" s="148">
        <v>0</v>
      </c>
      <c r="CL341" s="148">
        <v>0</v>
      </c>
      <c r="CM341" s="148">
        <v>0</v>
      </c>
      <c r="CN341" s="148">
        <v>0</v>
      </c>
      <c r="CO341" s="148">
        <v>0</v>
      </c>
      <c r="CP341" s="148">
        <v>0</v>
      </c>
      <c r="CQ341" s="148">
        <v>0</v>
      </c>
      <c r="CR341" s="148">
        <v>0</v>
      </c>
      <c r="CS341" s="148">
        <v>0</v>
      </c>
      <c r="CT341" s="148">
        <v>0</v>
      </c>
      <c r="CU341" s="148">
        <v>0</v>
      </c>
      <c r="CV341" s="148">
        <v>0</v>
      </c>
      <c r="CW341" s="148">
        <v>0</v>
      </c>
      <c r="CX341" s="148">
        <v>0</v>
      </c>
      <c r="CY341" s="148">
        <v>0</v>
      </c>
      <c r="CZ341" s="148">
        <v>0</v>
      </c>
      <c r="DA341" s="148">
        <v>0</v>
      </c>
      <c r="DB341" s="148">
        <v>0</v>
      </c>
      <c r="DC341" s="148">
        <v>0</v>
      </c>
      <c r="DD341" s="148">
        <v>0</v>
      </c>
      <c r="DE341" s="148">
        <v>0</v>
      </c>
      <c r="DF341" s="148">
        <v>0</v>
      </c>
      <c r="DG341" s="148">
        <v>0</v>
      </c>
      <c r="DH341" s="148">
        <v>0</v>
      </c>
      <c r="DI341" s="148">
        <v>0</v>
      </c>
      <c r="DJ341" s="148">
        <v>0</v>
      </c>
      <c r="DK341" s="148">
        <v>0</v>
      </c>
      <c r="DL341" s="148">
        <v>0</v>
      </c>
      <c r="DM341" s="148">
        <v>0</v>
      </c>
      <c r="DN341" s="148">
        <v>0</v>
      </c>
      <c r="DO341" s="148">
        <v>0</v>
      </c>
      <c r="DP341" s="148">
        <v>0</v>
      </c>
      <c r="DQ341" s="148">
        <v>0</v>
      </c>
      <c r="DR341" s="312">
        <v>0</v>
      </c>
      <c r="DS341" s="148">
        <v>0</v>
      </c>
      <c r="DT341" s="312"/>
      <c r="DU341" s="312"/>
      <c r="DV341" s="312"/>
      <c r="DW341" s="312"/>
      <c r="DX341" s="312"/>
      <c r="DY341" s="312"/>
      <c r="DZ341" s="312"/>
      <c r="EA341" s="312"/>
      <c r="EB341" s="312"/>
      <c r="EC341" s="312"/>
      <c r="ED341" s="312"/>
      <c r="EE341" s="312"/>
      <c r="EF341" s="312"/>
      <c r="EG341" s="312"/>
      <c r="EH341" s="312"/>
      <c r="EI341" s="312"/>
      <c r="EJ341" s="312"/>
      <c r="EK341" s="312"/>
      <c r="EL341" s="312"/>
      <c r="EM341" s="312"/>
      <c r="EN341" s="312"/>
      <c r="EP341" s="312"/>
      <c r="EQ341" s="312"/>
      <c r="ER341" s="312"/>
      <c r="ES341" s="312"/>
      <c r="ET341" s="312"/>
      <c r="EU341" s="312"/>
      <c r="EV341" s="312"/>
      <c r="EW341" s="312"/>
      <c r="EX341" s="312"/>
      <c r="EY341" s="312"/>
      <c r="EZ341" s="312"/>
      <c r="FA341" s="312"/>
      <c r="FB341" s="312"/>
      <c r="FC341" s="312"/>
      <c r="FD341" s="312"/>
      <c r="FE341" s="312"/>
      <c r="FF341" s="312"/>
      <c r="FG341" s="312"/>
      <c r="FH341" s="312"/>
      <c r="FI341" s="312"/>
      <c r="FJ341" s="312"/>
      <c r="FL341" s="312"/>
      <c r="FM341" s="312"/>
      <c r="FN341" s="148">
        <v>0</v>
      </c>
      <c r="FQ341" s="312">
        <v>0</v>
      </c>
      <c r="FR341" s="148">
        <v>0</v>
      </c>
      <c r="FS341" s="312">
        <v>0</v>
      </c>
      <c r="FT341" s="148">
        <v>0</v>
      </c>
      <c r="FU341" s="312">
        <v>0</v>
      </c>
      <c r="FV341" s="312">
        <v>0</v>
      </c>
      <c r="FW341" s="312">
        <v>0</v>
      </c>
      <c r="FX341" s="312">
        <v>0</v>
      </c>
      <c r="FY341" s="312">
        <v>0</v>
      </c>
      <c r="FZ341" s="312">
        <v>0</v>
      </c>
      <c r="GA341" s="312">
        <v>0</v>
      </c>
      <c r="GB341" s="312">
        <v>0</v>
      </c>
      <c r="GC341" s="312">
        <v>0</v>
      </c>
      <c r="GD341" s="312">
        <v>0</v>
      </c>
      <c r="GE341" s="312">
        <v>0</v>
      </c>
      <c r="GF341" s="312">
        <v>0</v>
      </c>
      <c r="GG341" s="312">
        <v>0</v>
      </c>
      <c r="GH341" s="312">
        <v>0</v>
      </c>
      <c r="GI341" s="312">
        <v>0</v>
      </c>
      <c r="GJ341" s="312">
        <v>0</v>
      </c>
      <c r="GK341" s="312">
        <v>0</v>
      </c>
      <c r="GL341" s="312">
        <v>0</v>
      </c>
      <c r="GM341" s="312">
        <v>0</v>
      </c>
      <c r="GN341" s="312">
        <v>0</v>
      </c>
      <c r="GO341" s="312">
        <v>0</v>
      </c>
      <c r="GP341" s="148">
        <v>0</v>
      </c>
      <c r="GQ341" s="312">
        <v>0</v>
      </c>
      <c r="GR341" s="312">
        <v>0</v>
      </c>
      <c r="GS341" s="312">
        <v>0</v>
      </c>
      <c r="GT341" s="312">
        <v>0</v>
      </c>
      <c r="GU341" s="312">
        <v>0</v>
      </c>
      <c r="GV341" s="148">
        <v>0</v>
      </c>
      <c r="GW341" s="148">
        <v>0</v>
      </c>
      <c r="GX341" s="148">
        <v>0</v>
      </c>
      <c r="GY341" s="148">
        <v>0</v>
      </c>
      <c r="GZ341" s="148">
        <v>0</v>
      </c>
      <c r="HA341" s="148">
        <v>0</v>
      </c>
      <c r="HB341" s="148">
        <v>0</v>
      </c>
      <c r="HC341" s="148">
        <v>0</v>
      </c>
      <c r="HD341" s="148">
        <v>0</v>
      </c>
      <c r="HE341" s="148">
        <v>0</v>
      </c>
      <c r="HF341" s="148">
        <v>0</v>
      </c>
      <c r="HG341" s="148">
        <v>0</v>
      </c>
      <c r="HH341" s="148">
        <v>0</v>
      </c>
      <c r="HI341" s="148">
        <v>0</v>
      </c>
      <c r="HJ341" s="148">
        <v>0</v>
      </c>
      <c r="HK341" s="148">
        <v>0</v>
      </c>
      <c r="HL341" s="148">
        <v>0</v>
      </c>
      <c r="HM341" s="148">
        <v>0</v>
      </c>
      <c r="HN341" s="148">
        <v>0</v>
      </c>
      <c r="HO341" s="148">
        <v>0</v>
      </c>
      <c r="HP341" s="148">
        <v>0</v>
      </c>
      <c r="HQ341" s="148">
        <v>0</v>
      </c>
      <c r="HR341" s="148">
        <v>0</v>
      </c>
      <c r="HS341" s="148">
        <v>0</v>
      </c>
      <c r="HT341" s="148">
        <v>0</v>
      </c>
      <c r="HU341" s="148">
        <v>0</v>
      </c>
      <c r="HV341" s="148">
        <v>0</v>
      </c>
      <c r="HW341" s="148">
        <v>0</v>
      </c>
      <c r="HX341" s="148">
        <v>0</v>
      </c>
      <c r="HY341" s="148">
        <v>0</v>
      </c>
      <c r="HZ341" s="148">
        <v>0</v>
      </c>
      <c r="IA341" s="148">
        <v>0</v>
      </c>
      <c r="IB341" s="148">
        <v>0</v>
      </c>
      <c r="IC341" s="148">
        <v>0</v>
      </c>
      <c r="ID341" s="148">
        <v>0</v>
      </c>
      <c r="IE341" s="148">
        <v>0</v>
      </c>
      <c r="IF341" s="148">
        <v>0</v>
      </c>
      <c r="IG341" s="148">
        <v>0</v>
      </c>
      <c r="IH341" s="148">
        <v>0</v>
      </c>
      <c r="II341" s="148">
        <v>0</v>
      </c>
      <c r="IJ341" s="148">
        <v>0</v>
      </c>
      <c r="IK341" s="148">
        <v>0</v>
      </c>
      <c r="IL341" s="148">
        <v>0</v>
      </c>
      <c r="IM341" s="148">
        <v>0</v>
      </c>
      <c r="IN341" s="351">
        <f t="shared" si="338"/>
        <v>0</v>
      </c>
      <c r="IO341" s="148">
        <v>0</v>
      </c>
      <c r="IP341" s="148">
        <v>0</v>
      </c>
      <c r="IQ341" s="148">
        <v>0</v>
      </c>
      <c r="IR341" s="148">
        <v>0</v>
      </c>
      <c r="IS341" s="148">
        <v>0</v>
      </c>
      <c r="IT341" s="148">
        <v>0</v>
      </c>
      <c r="IU341" s="148">
        <v>0</v>
      </c>
      <c r="IV341" s="148">
        <v>0</v>
      </c>
      <c r="IW341" s="148">
        <v>0</v>
      </c>
      <c r="IX341" s="148">
        <v>0</v>
      </c>
      <c r="IY341" s="148">
        <v>0</v>
      </c>
      <c r="IZ341" s="148">
        <v>0</v>
      </c>
      <c r="JA341" s="148">
        <v>0</v>
      </c>
      <c r="JB341" s="148">
        <v>0</v>
      </c>
      <c r="JC341" s="355">
        <f t="shared" si="340"/>
        <v>0</v>
      </c>
      <c r="JD341" s="148">
        <v>0</v>
      </c>
      <c r="JE341" s="148">
        <v>0</v>
      </c>
      <c r="JF341" s="353">
        <f t="shared" si="341"/>
        <v>0</v>
      </c>
      <c r="JG341" s="148">
        <v>0</v>
      </c>
      <c r="JH341" s="148">
        <v>0</v>
      </c>
      <c r="JI341" s="148">
        <v>0</v>
      </c>
      <c r="JJ341" s="148">
        <v>0</v>
      </c>
      <c r="JK341" s="148">
        <v>0</v>
      </c>
      <c r="JL341" s="148">
        <v>0</v>
      </c>
      <c r="JM341" s="148">
        <v>0</v>
      </c>
      <c r="JN341" s="351">
        <f t="shared" si="342"/>
        <v>0</v>
      </c>
      <c r="JO341" s="148">
        <v>0</v>
      </c>
      <c r="JP341" s="148">
        <v>0</v>
      </c>
      <c r="JQ341" s="148">
        <v>0</v>
      </c>
      <c r="JR341" s="148">
        <v>0</v>
      </c>
      <c r="JS341" s="148">
        <v>0</v>
      </c>
      <c r="JT341" s="148">
        <v>0</v>
      </c>
      <c r="JU341" s="148">
        <v>0</v>
      </c>
      <c r="JV341" s="351">
        <f t="shared" si="343"/>
        <v>0</v>
      </c>
      <c r="JW341" s="148">
        <v>0</v>
      </c>
      <c r="JX341" s="148">
        <v>0</v>
      </c>
      <c r="JY341" s="148">
        <v>0</v>
      </c>
      <c r="JZ341" s="148">
        <v>0</v>
      </c>
      <c r="KA341" s="148">
        <v>0</v>
      </c>
      <c r="KB341" s="148">
        <v>0</v>
      </c>
      <c r="KC341" s="96">
        <v>0</v>
      </c>
      <c r="KD341" s="148">
        <v>0</v>
      </c>
      <c r="KE341" s="148">
        <v>0</v>
      </c>
      <c r="KF341" s="148">
        <v>0</v>
      </c>
      <c r="KG341" s="148">
        <v>0</v>
      </c>
      <c r="KH341" s="148">
        <v>0</v>
      </c>
      <c r="KI341" s="148">
        <v>0</v>
      </c>
      <c r="KJ341" s="148">
        <v>0</v>
      </c>
      <c r="KK341" s="148">
        <v>0</v>
      </c>
      <c r="KL341" s="148">
        <v>0</v>
      </c>
      <c r="KM341" s="148">
        <v>0</v>
      </c>
      <c r="KN341" s="148">
        <v>0</v>
      </c>
      <c r="KO341" s="148">
        <v>0</v>
      </c>
      <c r="KP341" s="148">
        <v>0</v>
      </c>
      <c r="KQ341" s="148">
        <v>0</v>
      </c>
      <c r="KR341" s="148">
        <v>0</v>
      </c>
      <c r="KS341" s="148">
        <v>0</v>
      </c>
      <c r="KT341" s="148">
        <v>0</v>
      </c>
      <c r="KU341" s="148">
        <v>0</v>
      </c>
      <c r="KV341" s="148">
        <v>0</v>
      </c>
      <c r="KW341" s="148">
        <v>0</v>
      </c>
      <c r="KX341" s="148">
        <v>0</v>
      </c>
      <c r="KY341" s="148">
        <v>0</v>
      </c>
      <c r="KZ341" s="434">
        <v>0</v>
      </c>
      <c r="LA341" s="434">
        <v>0</v>
      </c>
      <c r="LB341" s="434">
        <v>0</v>
      </c>
      <c r="LC341" s="434">
        <v>0</v>
      </c>
      <c r="LD341" s="434">
        <v>0</v>
      </c>
      <c r="LE341" s="434">
        <v>0</v>
      </c>
      <c r="LF341" s="434">
        <v>0</v>
      </c>
      <c r="LG341" s="434">
        <v>0</v>
      </c>
      <c r="LH341" s="434">
        <v>0</v>
      </c>
      <c r="LI341" s="434">
        <v>0</v>
      </c>
      <c r="LJ341" s="148">
        <v>0</v>
      </c>
      <c r="LK341" s="148">
        <v>0</v>
      </c>
      <c r="LL341" s="148">
        <v>0</v>
      </c>
      <c r="LM341" s="148">
        <v>0</v>
      </c>
      <c r="LN341" s="96">
        <v>0</v>
      </c>
      <c r="LO341" s="96">
        <v>0</v>
      </c>
      <c r="LP341" s="96">
        <v>0</v>
      </c>
      <c r="LQ341" s="148">
        <v>0</v>
      </c>
      <c r="LR341" s="148">
        <v>0</v>
      </c>
      <c r="LS341" s="148">
        <v>0</v>
      </c>
      <c r="LT341" s="148">
        <v>0</v>
      </c>
      <c r="LU341" s="148">
        <v>0</v>
      </c>
      <c r="LV341" s="148">
        <v>0</v>
      </c>
      <c r="LW341" s="148">
        <v>0</v>
      </c>
      <c r="LX341" s="148">
        <v>0</v>
      </c>
      <c r="LY341" s="148">
        <v>0</v>
      </c>
      <c r="LZ341" s="148">
        <v>0</v>
      </c>
      <c r="MA341" s="148">
        <v>0</v>
      </c>
      <c r="MB341" s="148">
        <v>0</v>
      </c>
      <c r="MC341" s="148">
        <v>0</v>
      </c>
      <c r="MD341" s="148">
        <v>0</v>
      </c>
      <c r="ME341" s="148">
        <v>0</v>
      </c>
      <c r="MF341" s="148">
        <v>0</v>
      </c>
      <c r="MG341" s="148">
        <v>0</v>
      </c>
      <c r="MH341" s="148">
        <v>0</v>
      </c>
      <c r="MI341" s="148">
        <v>0</v>
      </c>
      <c r="MJ341" s="148">
        <v>0</v>
      </c>
      <c r="MK341" s="148">
        <v>0</v>
      </c>
      <c r="ML341" s="148">
        <v>0</v>
      </c>
      <c r="MM341" s="148">
        <v>0</v>
      </c>
      <c r="MN341" s="148">
        <v>0</v>
      </c>
      <c r="MO341" s="148">
        <v>0</v>
      </c>
      <c r="MP341" s="148">
        <v>0</v>
      </c>
      <c r="MQ341" s="148">
        <v>0</v>
      </c>
      <c r="MR341" s="148">
        <v>0</v>
      </c>
      <c r="MS341" s="148">
        <v>0</v>
      </c>
      <c r="MT341" s="148">
        <v>0</v>
      </c>
      <c r="MU341" s="148">
        <v>0</v>
      </c>
      <c r="MV341" s="148">
        <v>0</v>
      </c>
      <c r="MW341" s="148">
        <v>0</v>
      </c>
      <c r="MX341" s="148">
        <v>0</v>
      </c>
      <c r="MY341" s="148">
        <v>0</v>
      </c>
      <c r="MZ341" s="148">
        <v>0</v>
      </c>
      <c r="NA341" s="148">
        <v>0</v>
      </c>
      <c r="NB341" s="148">
        <v>0</v>
      </c>
      <c r="NC341" s="148">
        <v>0</v>
      </c>
      <c r="ND341" s="148">
        <v>0</v>
      </c>
      <c r="NE341" s="148">
        <v>0</v>
      </c>
      <c r="NF341" s="148">
        <v>0</v>
      </c>
      <c r="NG341" s="148">
        <v>0</v>
      </c>
      <c r="NH341" s="148">
        <v>0</v>
      </c>
      <c r="NI341" s="148">
        <v>0</v>
      </c>
      <c r="NJ341" s="148">
        <v>0</v>
      </c>
      <c r="NK341" s="148">
        <v>0</v>
      </c>
      <c r="NL341" s="148">
        <v>0</v>
      </c>
      <c r="NM341" s="148">
        <v>0</v>
      </c>
      <c r="NN341" s="148">
        <v>0</v>
      </c>
      <c r="NO341" s="148">
        <v>0</v>
      </c>
      <c r="NP341" s="148">
        <v>0</v>
      </c>
      <c r="NQ341" s="148">
        <v>0</v>
      </c>
      <c r="NR341" s="148">
        <v>0</v>
      </c>
      <c r="NS341" s="148">
        <v>0</v>
      </c>
      <c r="NT341" s="148">
        <v>0</v>
      </c>
      <c r="NU341" s="148">
        <v>0</v>
      </c>
      <c r="NV341" s="148">
        <v>0</v>
      </c>
      <c r="NW341" s="148">
        <v>0</v>
      </c>
      <c r="NX341" s="148">
        <v>0</v>
      </c>
      <c r="NY341" s="148">
        <v>0</v>
      </c>
      <c r="NZ341" s="148">
        <v>0</v>
      </c>
      <c r="OA341" s="148">
        <v>0</v>
      </c>
      <c r="OB341" s="148">
        <v>0</v>
      </c>
      <c r="OC341" s="148">
        <v>0</v>
      </c>
      <c r="OD341" s="148">
        <v>0</v>
      </c>
      <c r="OE341" s="148">
        <v>0</v>
      </c>
      <c r="OF341" s="148">
        <v>0</v>
      </c>
      <c r="OG341" s="148">
        <v>0</v>
      </c>
      <c r="OH341" s="148">
        <v>0</v>
      </c>
      <c r="OI341" s="148">
        <v>0</v>
      </c>
      <c r="OJ341" s="148">
        <v>0</v>
      </c>
      <c r="OK341" s="148">
        <v>0</v>
      </c>
      <c r="OL341" s="148">
        <v>0</v>
      </c>
      <c r="OM341" s="148">
        <v>0</v>
      </c>
      <c r="ON341" s="148">
        <v>0</v>
      </c>
      <c r="OO341" s="148">
        <v>0</v>
      </c>
      <c r="OP341" s="148">
        <v>0</v>
      </c>
      <c r="OQ341" s="148">
        <v>0</v>
      </c>
      <c r="OR341" s="96">
        <v>0</v>
      </c>
      <c r="OS341" s="96">
        <v>0</v>
      </c>
      <c r="OT341" s="96">
        <v>0</v>
      </c>
      <c r="OU341" s="96">
        <v>0</v>
      </c>
      <c r="OV341" s="96">
        <v>0</v>
      </c>
      <c r="OW341" s="96">
        <v>0</v>
      </c>
      <c r="OX341" s="96">
        <v>0</v>
      </c>
      <c r="OY341" s="96">
        <v>0</v>
      </c>
      <c r="OZ341" s="96">
        <v>0</v>
      </c>
      <c r="PJ341" s="351">
        <f t="shared" si="339"/>
        <v>0</v>
      </c>
      <c r="PM341" s="312"/>
      <c r="PO341" s="312"/>
      <c r="PV341" s="312"/>
      <c r="QA341" s="312"/>
      <c r="RB341" s="312"/>
      <c r="RD341" s="312"/>
      <c r="RH341" s="312"/>
      <c r="RI341" s="312"/>
      <c r="RM341" s="312"/>
      <c r="RN341" s="312"/>
      <c r="RO341" s="312"/>
      <c r="RW341" s="312"/>
    </row>
    <row r="342" spans="1:610" s="148" customFormat="1" hidden="1" x14ac:dyDescent="0.2">
      <c r="A342" s="327"/>
      <c r="B342" s="354">
        <v>12</v>
      </c>
      <c r="C342" s="399">
        <f t="shared" ca="1" si="337"/>
        <v>0</v>
      </c>
      <c r="D342" s="354"/>
      <c r="E342" s="354"/>
      <c r="F342" s="354"/>
      <c r="G342" s="148">
        <v>9</v>
      </c>
      <c r="H342" s="148">
        <v>8</v>
      </c>
      <c r="I342" s="355">
        <v>10</v>
      </c>
      <c r="J342" s="148">
        <v>12</v>
      </c>
      <c r="K342" s="148">
        <v>3</v>
      </c>
      <c r="L342" s="148">
        <v>2</v>
      </c>
      <c r="M342" s="148">
        <v>2</v>
      </c>
      <c r="N342" s="148">
        <v>1</v>
      </c>
      <c r="O342" s="148">
        <v>3</v>
      </c>
      <c r="P342" s="148">
        <v>2</v>
      </c>
      <c r="Q342" s="148">
        <v>2</v>
      </c>
      <c r="R342" s="148">
        <v>2</v>
      </c>
      <c r="S342" s="148">
        <v>2</v>
      </c>
      <c r="T342" s="148">
        <v>2</v>
      </c>
      <c r="U342" s="148">
        <v>3</v>
      </c>
      <c r="V342" s="148">
        <v>3</v>
      </c>
      <c r="W342" s="148">
        <v>3</v>
      </c>
      <c r="X342" s="148">
        <v>3</v>
      </c>
      <c r="Y342" s="148">
        <v>4</v>
      </c>
      <c r="Z342" s="148">
        <v>3</v>
      </c>
      <c r="AA342" s="148">
        <v>2</v>
      </c>
      <c r="AB342" s="148">
        <v>2</v>
      </c>
      <c r="AC342" s="148">
        <v>5</v>
      </c>
      <c r="AD342" s="148">
        <v>5</v>
      </c>
      <c r="AE342" s="148">
        <v>7</v>
      </c>
      <c r="AF342" s="148">
        <v>7</v>
      </c>
      <c r="AG342" s="148">
        <v>5</v>
      </c>
      <c r="AH342" s="148">
        <v>5</v>
      </c>
      <c r="AI342" s="148">
        <v>4</v>
      </c>
      <c r="AJ342" s="148">
        <v>5</v>
      </c>
      <c r="AK342" s="148">
        <v>8</v>
      </c>
      <c r="AL342" s="148">
        <v>8</v>
      </c>
      <c r="AM342" s="148">
        <v>8</v>
      </c>
      <c r="AN342" s="148">
        <v>7</v>
      </c>
      <c r="AO342" s="148">
        <v>5</v>
      </c>
      <c r="AP342" s="360">
        <v>5</v>
      </c>
      <c r="AQ342" s="148">
        <v>5</v>
      </c>
      <c r="AR342" s="148">
        <v>4</v>
      </c>
      <c r="AS342" s="148">
        <v>4</v>
      </c>
      <c r="AT342" s="148">
        <v>3</v>
      </c>
      <c r="AU342" s="148">
        <v>2</v>
      </c>
      <c r="AV342" s="148">
        <v>2</v>
      </c>
      <c r="AW342" s="148">
        <v>1</v>
      </c>
      <c r="AX342" s="148">
        <v>1</v>
      </c>
      <c r="AY342" s="148">
        <v>0</v>
      </c>
      <c r="AZ342" s="148">
        <v>0</v>
      </c>
      <c r="BA342" s="148">
        <v>0</v>
      </c>
      <c r="BB342" s="148">
        <v>0</v>
      </c>
      <c r="BC342" s="148">
        <v>0</v>
      </c>
      <c r="BD342" s="148">
        <v>0</v>
      </c>
      <c r="BE342" s="148">
        <v>0</v>
      </c>
      <c r="BF342" s="148">
        <v>0</v>
      </c>
      <c r="BG342" s="148">
        <v>0</v>
      </c>
      <c r="BH342" s="148">
        <v>0</v>
      </c>
      <c r="BI342" s="148">
        <v>0</v>
      </c>
      <c r="BJ342" s="148">
        <v>0</v>
      </c>
      <c r="BK342" s="148">
        <v>0</v>
      </c>
      <c r="BL342" s="148">
        <v>0</v>
      </c>
      <c r="BM342" s="148">
        <v>0</v>
      </c>
      <c r="BN342" s="148">
        <v>0</v>
      </c>
      <c r="BO342" s="148">
        <v>0</v>
      </c>
      <c r="BP342" s="148">
        <v>0</v>
      </c>
      <c r="BQ342" s="148">
        <v>0</v>
      </c>
      <c r="BR342" s="148">
        <v>1</v>
      </c>
      <c r="BS342" s="356">
        <v>0</v>
      </c>
      <c r="BT342" s="148">
        <v>0</v>
      </c>
      <c r="BU342" s="148">
        <v>0</v>
      </c>
      <c r="BV342" s="148">
        <v>1</v>
      </c>
      <c r="BW342" s="148">
        <v>1</v>
      </c>
      <c r="BX342" s="148">
        <v>1</v>
      </c>
      <c r="BY342" s="148">
        <v>1</v>
      </c>
      <c r="BZ342" s="148">
        <v>0</v>
      </c>
      <c r="CA342" s="148">
        <v>0</v>
      </c>
      <c r="CB342" s="148">
        <v>0</v>
      </c>
      <c r="CC342" s="312">
        <v>0</v>
      </c>
      <c r="CD342" s="312">
        <v>0</v>
      </c>
      <c r="CE342" s="312">
        <v>0</v>
      </c>
      <c r="CF342" s="312">
        <v>0</v>
      </c>
      <c r="CG342" s="148">
        <v>0</v>
      </c>
      <c r="CH342" s="148">
        <v>0</v>
      </c>
      <c r="CI342" s="312">
        <v>0</v>
      </c>
      <c r="CJ342" s="148">
        <v>0</v>
      </c>
      <c r="CK342" s="148">
        <v>0</v>
      </c>
      <c r="CL342" s="148">
        <v>0</v>
      </c>
      <c r="CM342" s="148">
        <v>0</v>
      </c>
      <c r="CN342" s="148">
        <v>0</v>
      </c>
      <c r="CO342" s="148">
        <v>0</v>
      </c>
      <c r="CP342" s="148">
        <v>0</v>
      </c>
      <c r="CQ342" s="148">
        <v>0</v>
      </c>
      <c r="CR342" s="148">
        <v>0</v>
      </c>
      <c r="CS342" s="148">
        <v>0</v>
      </c>
      <c r="CT342" s="148">
        <v>0</v>
      </c>
      <c r="CU342" s="148">
        <v>0</v>
      </c>
      <c r="CV342" s="148">
        <v>0</v>
      </c>
      <c r="CW342" s="148">
        <v>0</v>
      </c>
      <c r="CX342" s="148">
        <v>0</v>
      </c>
      <c r="CY342" s="148">
        <v>0</v>
      </c>
      <c r="CZ342" s="148">
        <v>0</v>
      </c>
      <c r="DA342" s="148">
        <v>0</v>
      </c>
      <c r="DB342" s="148">
        <v>1</v>
      </c>
      <c r="DC342" s="148">
        <v>1</v>
      </c>
      <c r="DD342" s="148">
        <v>1</v>
      </c>
      <c r="DE342" s="148">
        <v>1</v>
      </c>
      <c r="DF342" s="148">
        <v>1</v>
      </c>
      <c r="DG342" s="148">
        <v>1</v>
      </c>
      <c r="DH342" s="148">
        <v>1</v>
      </c>
      <c r="DI342" s="148">
        <v>1</v>
      </c>
      <c r="DJ342" s="148">
        <v>1</v>
      </c>
      <c r="DK342" s="148">
        <v>1</v>
      </c>
      <c r="DL342" s="148">
        <v>0</v>
      </c>
      <c r="DM342" s="148">
        <v>0</v>
      </c>
      <c r="DN342" s="148">
        <v>0</v>
      </c>
      <c r="DO342" s="148">
        <v>0</v>
      </c>
      <c r="DP342" s="148">
        <v>0</v>
      </c>
      <c r="DQ342" s="148">
        <v>0</v>
      </c>
      <c r="DR342" s="312">
        <v>0</v>
      </c>
      <c r="DS342" s="148">
        <v>1</v>
      </c>
      <c r="DT342" s="312">
        <v>1</v>
      </c>
      <c r="DU342" s="312"/>
      <c r="DV342" s="312"/>
      <c r="DW342" s="312"/>
      <c r="DX342" s="312"/>
      <c r="DY342" s="312"/>
      <c r="DZ342" s="312"/>
      <c r="EA342" s="312"/>
      <c r="EB342" s="312"/>
      <c r="EC342" s="312"/>
      <c r="ED342" s="312"/>
      <c r="EE342" s="312"/>
      <c r="EF342" s="312"/>
      <c r="EG342" s="312"/>
      <c r="EH342" s="312"/>
      <c r="EI342" s="312"/>
      <c r="EJ342" s="312"/>
      <c r="EK342" s="312">
        <v>1</v>
      </c>
      <c r="EL342" s="312"/>
      <c r="EM342" s="312"/>
      <c r="EN342" s="312"/>
      <c r="EP342" s="312"/>
      <c r="EQ342" s="312"/>
      <c r="ER342" s="312"/>
      <c r="ES342" s="312"/>
      <c r="ET342" s="312"/>
      <c r="EU342" s="312"/>
      <c r="EV342" s="312"/>
      <c r="EW342" s="312"/>
      <c r="EX342" s="312"/>
      <c r="EY342" s="312"/>
      <c r="EZ342" s="312"/>
      <c r="FA342" s="312"/>
      <c r="FB342" s="312"/>
      <c r="FC342" s="312"/>
      <c r="FD342" s="312"/>
      <c r="FE342" s="312"/>
      <c r="FF342" s="312"/>
      <c r="FG342" s="312"/>
      <c r="FH342" s="312"/>
      <c r="FI342" s="312"/>
      <c r="FJ342" s="312"/>
      <c r="FL342" s="312"/>
      <c r="FM342" s="312"/>
      <c r="FN342" s="148">
        <v>0</v>
      </c>
      <c r="FQ342" s="312">
        <v>0</v>
      </c>
      <c r="FR342" s="148">
        <v>0</v>
      </c>
      <c r="FS342" s="312">
        <v>0</v>
      </c>
      <c r="FT342" s="148">
        <v>0</v>
      </c>
      <c r="FU342" s="312">
        <v>0</v>
      </c>
      <c r="FV342" s="312">
        <v>0</v>
      </c>
      <c r="FW342" s="312">
        <v>0</v>
      </c>
      <c r="FX342" s="312">
        <v>0</v>
      </c>
      <c r="FY342" s="312">
        <v>0</v>
      </c>
      <c r="FZ342" s="312">
        <v>0</v>
      </c>
      <c r="GA342" s="312">
        <v>0</v>
      </c>
      <c r="GB342" s="312">
        <v>0</v>
      </c>
      <c r="GC342" s="312">
        <v>0</v>
      </c>
      <c r="GD342" s="312">
        <v>0</v>
      </c>
      <c r="GE342" s="312">
        <v>0</v>
      </c>
      <c r="GF342" s="312">
        <v>0</v>
      </c>
      <c r="GG342" s="312">
        <v>0</v>
      </c>
      <c r="GH342" s="312">
        <v>0</v>
      </c>
      <c r="GI342" s="312">
        <v>0</v>
      </c>
      <c r="GJ342" s="312">
        <v>0</v>
      </c>
      <c r="GK342" s="312">
        <v>0</v>
      </c>
      <c r="GL342" s="312">
        <v>0</v>
      </c>
      <c r="GM342" s="312">
        <v>0</v>
      </c>
      <c r="GN342" s="312">
        <v>0</v>
      </c>
      <c r="GO342" s="312">
        <v>0</v>
      </c>
      <c r="GP342" s="148">
        <v>0</v>
      </c>
      <c r="GQ342" s="312">
        <v>0</v>
      </c>
      <c r="GR342" s="312">
        <v>0</v>
      </c>
      <c r="GS342" s="312">
        <v>0</v>
      </c>
      <c r="GT342" s="312">
        <v>0</v>
      </c>
      <c r="GU342" s="312">
        <v>0</v>
      </c>
      <c r="GV342" s="148">
        <v>0</v>
      </c>
      <c r="GW342" s="148">
        <v>0</v>
      </c>
      <c r="GX342" s="148">
        <v>0</v>
      </c>
      <c r="GY342" s="148">
        <v>0</v>
      </c>
      <c r="GZ342" s="148">
        <v>0</v>
      </c>
      <c r="HA342" s="148">
        <v>0</v>
      </c>
      <c r="HB342" s="148">
        <v>0</v>
      </c>
      <c r="HC342" s="148">
        <v>0</v>
      </c>
      <c r="HD342" s="148">
        <v>0</v>
      </c>
      <c r="HE342" s="148">
        <v>0</v>
      </c>
      <c r="HF342" s="148">
        <v>0</v>
      </c>
      <c r="HG342" s="148">
        <v>0</v>
      </c>
      <c r="HH342" s="148">
        <v>0</v>
      </c>
      <c r="HI342" s="148">
        <v>0</v>
      </c>
      <c r="HJ342" s="148">
        <v>0</v>
      </c>
      <c r="HK342" s="148">
        <v>0</v>
      </c>
      <c r="HL342" s="148">
        <v>0</v>
      </c>
      <c r="HM342" s="148">
        <v>0</v>
      </c>
      <c r="HN342" s="148">
        <v>0</v>
      </c>
      <c r="HO342" s="148">
        <v>0</v>
      </c>
      <c r="HP342" s="148">
        <v>0</v>
      </c>
      <c r="HQ342" s="148">
        <v>0</v>
      </c>
      <c r="HR342" s="148">
        <v>0</v>
      </c>
      <c r="HS342" s="148">
        <v>0</v>
      </c>
      <c r="HT342" s="148">
        <v>0</v>
      </c>
      <c r="HU342" s="148">
        <v>0</v>
      </c>
      <c r="HV342" s="148">
        <v>0</v>
      </c>
      <c r="HW342" s="148">
        <v>0</v>
      </c>
      <c r="HX342" s="148">
        <v>0</v>
      </c>
      <c r="HY342" s="148">
        <v>0</v>
      </c>
      <c r="HZ342" s="148">
        <v>0</v>
      </c>
      <c r="IA342" s="148">
        <v>0</v>
      </c>
      <c r="IB342" s="148">
        <v>0</v>
      </c>
      <c r="IC342" s="148">
        <v>0</v>
      </c>
      <c r="ID342" s="148">
        <v>0</v>
      </c>
      <c r="IE342" s="148">
        <v>0</v>
      </c>
      <c r="IF342" s="148">
        <v>0</v>
      </c>
      <c r="IG342" s="148">
        <v>0</v>
      </c>
      <c r="IH342" s="148">
        <v>0</v>
      </c>
      <c r="II342" s="148">
        <v>0</v>
      </c>
      <c r="IJ342" s="148">
        <v>0</v>
      </c>
      <c r="IK342" s="148">
        <v>0</v>
      </c>
      <c r="IL342" s="148">
        <v>0</v>
      </c>
      <c r="IM342" s="148">
        <v>0</v>
      </c>
      <c r="IN342" s="351">
        <f t="shared" si="338"/>
        <v>0</v>
      </c>
      <c r="IO342" s="148">
        <v>0</v>
      </c>
      <c r="IP342" s="148">
        <v>0</v>
      </c>
      <c r="IQ342" s="148">
        <v>0</v>
      </c>
      <c r="IR342" s="148">
        <v>1</v>
      </c>
      <c r="IS342" s="148">
        <v>0</v>
      </c>
      <c r="IT342" s="148">
        <v>0</v>
      </c>
      <c r="IU342" s="148">
        <v>0</v>
      </c>
      <c r="IV342" s="148">
        <v>0</v>
      </c>
      <c r="IW342" s="148">
        <v>0</v>
      </c>
      <c r="IX342" s="148">
        <v>0</v>
      </c>
      <c r="IY342" s="148">
        <v>0</v>
      </c>
      <c r="IZ342" s="148">
        <v>0</v>
      </c>
      <c r="JA342" s="148">
        <v>0</v>
      </c>
      <c r="JB342" s="148">
        <v>0</v>
      </c>
      <c r="JC342" s="355">
        <f t="shared" si="340"/>
        <v>0</v>
      </c>
      <c r="JD342" s="148">
        <v>0</v>
      </c>
      <c r="JE342" s="148">
        <v>0</v>
      </c>
      <c r="JF342" s="353">
        <f t="shared" si="341"/>
        <v>0</v>
      </c>
      <c r="JG342" s="148">
        <v>0</v>
      </c>
      <c r="JH342" s="148">
        <v>0</v>
      </c>
      <c r="JI342" s="148">
        <v>0</v>
      </c>
      <c r="JJ342" s="148">
        <v>0</v>
      </c>
      <c r="JK342" s="148">
        <v>0</v>
      </c>
      <c r="JL342" s="148">
        <v>0</v>
      </c>
      <c r="JM342" s="148">
        <v>0</v>
      </c>
      <c r="JN342" s="351">
        <f t="shared" si="342"/>
        <v>0</v>
      </c>
      <c r="JO342" s="148">
        <v>0</v>
      </c>
      <c r="JP342" s="148">
        <v>0</v>
      </c>
      <c r="JQ342" s="148">
        <v>0</v>
      </c>
      <c r="JR342" s="148">
        <v>0</v>
      </c>
      <c r="JS342" s="148">
        <v>0</v>
      </c>
      <c r="JT342" s="148">
        <v>0</v>
      </c>
      <c r="JU342" s="148">
        <v>0</v>
      </c>
      <c r="JV342" s="351">
        <f t="shared" si="343"/>
        <v>0</v>
      </c>
      <c r="JW342" s="148">
        <v>0</v>
      </c>
      <c r="JX342" s="148">
        <v>0</v>
      </c>
      <c r="JY342" s="148">
        <v>0</v>
      </c>
      <c r="JZ342" s="148">
        <v>0</v>
      </c>
      <c r="KA342" s="148">
        <v>0</v>
      </c>
      <c r="KB342" s="148">
        <v>0</v>
      </c>
      <c r="KC342" s="96">
        <v>0</v>
      </c>
      <c r="KD342" s="148">
        <v>0</v>
      </c>
      <c r="KE342" s="148">
        <v>0</v>
      </c>
      <c r="KF342" s="148">
        <v>0</v>
      </c>
      <c r="KG342" s="148">
        <v>0</v>
      </c>
      <c r="KH342" s="148">
        <v>0</v>
      </c>
      <c r="KI342" s="148">
        <v>0</v>
      </c>
      <c r="KJ342" s="148">
        <v>0</v>
      </c>
      <c r="KK342" s="148">
        <v>0</v>
      </c>
      <c r="KL342" s="148">
        <v>0</v>
      </c>
      <c r="KM342" s="148">
        <v>0</v>
      </c>
      <c r="KN342" s="148">
        <v>0</v>
      </c>
      <c r="KO342" s="148">
        <v>0</v>
      </c>
      <c r="KP342" s="148">
        <v>0</v>
      </c>
      <c r="KQ342" s="148">
        <v>0</v>
      </c>
      <c r="KR342" s="148">
        <v>0</v>
      </c>
      <c r="KS342" s="148">
        <v>0</v>
      </c>
      <c r="KT342" s="148">
        <v>0</v>
      </c>
      <c r="KU342" s="148">
        <v>0</v>
      </c>
      <c r="KV342" s="148">
        <v>0</v>
      </c>
      <c r="KW342" s="148">
        <v>0</v>
      </c>
      <c r="KX342" s="148">
        <v>0</v>
      </c>
      <c r="KY342" s="148">
        <v>0</v>
      </c>
      <c r="KZ342" s="434">
        <v>0</v>
      </c>
      <c r="LA342" s="434">
        <v>0</v>
      </c>
      <c r="LB342" s="434">
        <v>0</v>
      </c>
      <c r="LC342" s="434">
        <v>0</v>
      </c>
      <c r="LD342" s="434">
        <v>0</v>
      </c>
      <c r="LE342" s="434">
        <v>0</v>
      </c>
      <c r="LF342" s="434">
        <v>0</v>
      </c>
      <c r="LG342" s="434">
        <v>0</v>
      </c>
      <c r="LH342" s="434">
        <v>0</v>
      </c>
      <c r="LI342" s="434">
        <v>0</v>
      </c>
      <c r="LJ342" s="148">
        <v>0</v>
      </c>
      <c r="LK342" s="148">
        <v>0</v>
      </c>
      <c r="LL342" s="148">
        <v>0</v>
      </c>
      <c r="LM342" s="148">
        <v>0</v>
      </c>
      <c r="LN342" s="96">
        <v>0</v>
      </c>
      <c r="LO342" s="96">
        <v>0</v>
      </c>
      <c r="LP342" s="96">
        <v>0</v>
      </c>
      <c r="LQ342" s="148">
        <v>0</v>
      </c>
      <c r="LR342" s="148">
        <v>0</v>
      </c>
      <c r="LS342" s="148">
        <v>0</v>
      </c>
      <c r="LT342" s="148">
        <v>0</v>
      </c>
      <c r="LU342" s="148">
        <v>0</v>
      </c>
      <c r="LV342" s="148">
        <v>0</v>
      </c>
      <c r="LW342" s="148">
        <v>0</v>
      </c>
      <c r="LX342" s="148">
        <v>0</v>
      </c>
      <c r="LY342" s="148">
        <v>0</v>
      </c>
      <c r="LZ342" s="148">
        <v>0</v>
      </c>
      <c r="MA342" s="148">
        <v>0</v>
      </c>
      <c r="MB342" s="148">
        <v>0</v>
      </c>
      <c r="MC342" s="148">
        <v>0</v>
      </c>
      <c r="MD342" s="148">
        <v>0</v>
      </c>
      <c r="ME342" s="148">
        <v>0</v>
      </c>
      <c r="MF342" s="148">
        <v>0</v>
      </c>
      <c r="MG342" s="148">
        <v>0</v>
      </c>
      <c r="MH342" s="148">
        <v>0</v>
      </c>
      <c r="MI342" s="148">
        <v>0</v>
      </c>
      <c r="MJ342" s="148">
        <v>0</v>
      </c>
      <c r="MK342" s="148">
        <v>0</v>
      </c>
      <c r="ML342" s="148">
        <v>0</v>
      </c>
      <c r="MM342" s="148">
        <v>0</v>
      </c>
      <c r="MN342" s="148">
        <v>0</v>
      </c>
      <c r="MO342" s="148">
        <v>0</v>
      </c>
      <c r="MP342" s="148">
        <v>0</v>
      </c>
      <c r="MQ342" s="148">
        <v>0</v>
      </c>
      <c r="MR342" s="148">
        <v>0</v>
      </c>
      <c r="MS342" s="148">
        <v>0</v>
      </c>
      <c r="MT342" s="148">
        <v>0</v>
      </c>
      <c r="MU342" s="148">
        <v>1</v>
      </c>
      <c r="MV342" s="148">
        <v>1</v>
      </c>
      <c r="MW342" s="148">
        <v>0</v>
      </c>
      <c r="MX342" s="148">
        <v>0</v>
      </c>
      <c r="MY342" s="148">
        <v>0</v>
      </c>
      <c r="MZ342" s="148">
        <v>0</v>
      </c>
      <c r="NA342" s="148">
        <v>0</v>
      </c>
      <c r="NB342" s="148">
        <v>0</v>
      </c>
      <c r="NC342" s="148">
        <v>0</v>
      </c>
      <c r="ND342" s="148">
        <v>0</v>
      </c>
      <c r="NE342" s="148">
        <v>0</v>
      </c>
      <c r="NF342" s="148">
        <v>0</v>
      </c>
      <c r="NG342" s="148">
        <v>0</v>
      </c>
      <c r="NH342" s="148">
        <v>0</v>
      </c>
      <c r="NI342" s="148">
        <v>0</v>
      </c>
      <c r="NJ342" s="148">
        <v>0</v>
      </c>
      <c r="NK342" s="148">
        <v>0</v>
      </c>
      <c r="NL342" s="148">
        <v>0</v>
      </c>
      <c r="NM342" s="148">
        <v>0</v>
      </c>
      <c r="NN342" s="148">
        <v>0</v>
      </c>
      <c r="NO342" s="148">
        <v>0</v>
      </c>
      <c r="NP342" s="148">
        <v>0</v>
      </c>
      <c r="NQ342" s="148">
        <v>0</v>
      </c>
      <c r="NR342" s="148">
        <v>0</v>
      </c>
      <c r="NS342" s="148">
        <v>0</v>
      </c>
      <c r="NT342" s="148">
        <v>0</v>
      </c>
      <c r="NU342" s="148">
        <v>0</v>
      </c>
      <c r="NV342" s="148">
        <v>0</v>
      </c>
      <c r="NW342" s="148">
        <v>0</v>
      </c>
      <c r="NX342" s="148">
        <v>0</v>
      </c>
      <c r="NY342" s="148">
        <v>0</v>
      </c>
      <c r="NZ342" s="148">
        <v>0</v>
      </c>
      <c r="OA342" s="148">
        <v>0</v>
      </c>
      <c r="OB342" s="148">
        <v>0</v>
      </c>
      <c r="OC342" s="148">
        <v>0</v>
      </c>
      <c r="OD342" s="148">
        <v>0</v>
      </c>
      <c r="OE342" s="148">
        <v>0</v>
      </c>
      <c r="OF342" s="148">
        <v>0</v>
      </c>
      <c r="OG342" s="148">
        <v>0</v>
      </c>
      <c r="OH342" s="148">
        <v>0</v>
      </c>
      <c r="OI342" s="148">
        <v>0</v>
      </c>
      <c r="OJ342" s="148">
        <v>0</v>
      </c>
      <c r="OK342" s="148">
        <v>0</v>
      </c>
      <c r="OL342" s="148">
        <v>0</v>
      </c>
      <c r="OM342" s="148">
        <v>0</v>
      </c>
      <c r="ON342" s="148">
        <v>0</v>
      </c>
      <c r="OO342" s="148">
        <v>0</v>
      </c>
      <c r="OP342" s="148">
        <v>0</v>
      </c>
      <c r="OQ342" s="148">
        <v>0</v>
      </c>
      <c r="OR342" s="96">
        <v>0</v>
      </c>
      <c r="OS342" s="96">
        <v>0</v>
      </c>
      <c r="OT342" s="96">
        <v>0</v>
      </c>
      <c r="OU342" s="96">
        <v>0</v>
      </c>
      <c r="OV342" s="96">
        <v>0</v>
      </c>
      <c r="OW342" s="96">
        <v>0</v>
      </c>
      <c r="OX342" s="96">
        <v>0</v>
      </c>
      <c r="OY342" s="96">
        <v>0</v>
      </c>
      <c r="OZ342" s="148">
        <v>1</v>
      </c>
      <c r="PA342" s="148">
        <v>1</v>
      </c>
      <c r="PH342" s="148">
        <v>1</v>
      </c>
      <c r="PI342" s="148">
        <v>1</v>
      </c>
      <c r="PJ342" s="351">
        <f t="shared" si="339"/>
        <v>1</v>
      </c>
      <c r="PK342" s="148">
        <v>1</v>
      </c>
      <c r="PL342" s="148">
        <v>1</v>
      </c>
      <c r="PM342" s="312">
        <v>1</v>
      </c>
      <c r="PN342" s="148">
        <v>1</v>
      </c>
      <c r="PO342" s="312">
        <v>1</v>
      </c>
      <c r="PP342" s="148">
        <v>1</v>
      </c>
      <c r="PS342" s="148">
        <v>1</v>
      </c>
      <c r="PT342" s="148">
        <v>1</v>
      </c>
      <c r="PU342" s="148">
        <v>1</v>
      </c>
      <c r="PV342" s="312"/>
      <c r="QA342" s="312"/>
      <c r="RB342" s="312"/>
      <c r="RD342" s="312"/>
      <c r="RH342" s="312"/>
      <c r="RI342" s="312"/>
      <c r="RM342" s="312"/>
      <c r="RN342" s="312"/>
      <c r="RO342" s="312"/>
      <c r="RW342" s="312"/>
      <c r="SE342" s="148">
        <v>1</v>
      </c>
      <c r="SF342" s="148">
        <v>1</v>
      </c>
    </row>
    <row r="343" spans="1:610" s="148" customFormat="1" hidden="1" x14ac:dyDescent="0.2">
      <c r="A343" s="354"/>
      <c r="B343" s="354">
        <v>13</v>
      </c>
      <c r="C343" s="399">
        <f t="shared" ca="1" si="337"/>
        <v>0</v>
      </c>
      <c r="D343" s="354"/>
      <c r="E343" s="354"/>
      <c r="F343" s="354"/>
      <c r="G343" s="148">
        <v>0</v>
      </c>
      <c r="H343" s="148">
        <v>1</v>
      </c>
      <c r="I343" s="355">
        <v>0.5</v>
      </c>
      <c r="J343" s="148">
        <v>0</v>
      </c>
      <c r="K343" s="148">
        <v>0</v>
      </c>
      <c r="L343" s="148">
        <v>2</v>
      </c>
      <c r="M343" s="148">
        <v>2</v>
      </c>
      <c r="N343" s="148">
        <v>2</v>
      </c>
      <c r="O343" s="148">
        <v>1</v>
      </c>
      <c r="P343" s="148">
        <v>1</v>
      </c>
      <c r="Q343" s="148">
        <v>3</v>
      </c>
      <c r="R343" s="148">
        <v>3</v>
      </c>
      <c r="S343" s="148">
        <v>3</v>
      </c>
      <c r="T343" s="148">
        <v>3</v>
      </c>
      <c r="U343" s="148">
        <v>2</v>
      </c>
      <c r="V343" s="148">
        <v>2</v>
      </c>
      <c r="W343" s="148">
        <v>2</v>
      </c>
      <c r="X343" s="148">
        <v>2</v>
      </c>
      <c r="Y343" s="148">
        <v>2</v>
      </c>
      <c r="Z343" s="148">
        <v>2</v>
      </c>
      <c r="AA343" s="148">
        <v>3</v>
      </c>
      <c r="AB343" s="148">
        <v>3</v>
      </c>
      <c r="AC343" s="148">
        <v>3</v>
      </c>
      <c r="AD343" s="148">
        <v>3</v>
      </c>
      <c r="AE343" s="148">
        <v>3</v>
      </c>
      <c r="AF343" s="148">
        <v>3</v>
      </c>
      <c r="AG343" s="148">
        <v>4</v>
      </c>
      <c r="AH343" s="148">
        <v>5</v>
      </c>
      <c r="AI343" s="148">
        <v>5</v>
      </c>
      <c r="AJ343" s="148">
        <v>4</v>
      </c>
      <c r="AK343" s="148">
        <v>2</v>
      </c>
      <c r="AL343" s="148">
        <v>3</v>
      </c>
      <c r="AM343" s="148">
        <v>3</v>
      </c>
      <c r="AN343" s="148">
        <v>3</v>
      </c>
      <c r="AO343" s="148">
        <v>3</v>
      </c>
      <c r="AP343" s="360">
        <v>2.5</v>
      </c>
      <c r="AQ343" s="148">
        <v>2</v>
      </c>
      <c r="AR343" s="148">
        <v>3</v>
      </c>
      <c r="AS343" s="148">
        <v>4</v>
      </c>
      <c r="AT343" s="148">
        <v>4</v>
      </c>
      <c r="AU343" s="148">
        <v>4</v>
      </c>
      <c r="AV343" s="148">
        <v>4</v>
      </c>
      <c r="AW343" s="148">
        <v>6</v>
      </c>
      <c r="AX343" s="148">
        <v>6</v>
      </c>
      <c r="AY343" s="148">
        <v>5</v>
      </c>
      <c r="AZ343" s="148">
        <v>5</v>
      </c>
      <c r="BA343" s="148">
        <v>4</v>
      </c>
      <c r="BB343" s="148">
        <v>4</v>
      </c>
      <c r="BC343" s="148">
        <v>2</v>
      </c>
      <c r="BD343" s="148">
        <v>1</v>
      </c>
      <c r="BE343" s="148">
        <v>2</v>
      </c>
      <c r="BF343" s="148">
        <v>3</v>
      </c>
      <c r="BG343" s="148">
        <v>3</v>
      </c>
      <c r="BH343" s="148">
        <v>3</v>
      </c>
      <c r="BI343" s="148">
        <v>3</v>
      </c>
      <c r="BJ343" s="148">
        <v>3</v>
      </c>
      <c r="BK343" s="148">
        <v>1</v>
      </c>
      <c r="BL343" s="148">
        <v>1</v>
      </c>
      <c r="BM343" s="148">
        <v>1</v>
      </c>
      <c r="BN343" s="148">
        <v>1</v>
      </c>
      <c r="BO343" s="148">
        <v>1</v>
      </c>
      <c r="BP343" s="148">
        <v>1</v>
      </c>
      <c r="BQ343" s="148">
        <v>0</v>
      </c>
      <c r="BR343" s="148">
        <v>0</v>
      </c>
      <c r="BS343" s="356">
        <v>0</v>
      </c>
      <c r="BT343" s="148">
        <v>0</v>
      </c>
      <c r="BU343" s="148">
        <v>0</v>
      </c>
      <c r="BV343" s="148">
        <v>0</v>
      </c>
      <c r="BW343" s="148">
        <v>0</v>
      </c>
      <c r="BX343" s="148">
        <v>0</v>
      </c>
      <c r="BY343" s="148">
        <v>0</v>
      </c>
      <c r="BZ343" s="148">
        <v>0</v>
      </c>
      <c r="CA343" s="148">
        <v>0</v>
      </c>
      <c r="CB343" s="148">
        <v>0</v>
      </c>
      <c r="CC343" s="312">
        <v>0</v>
      </c>
      <c r="CD343" s="312">
        <v>0</v>
      </c>
      <c r="CE343" s="312">
        <v>0</v>
      </c>
      <c r="CF343" s="312">
        <v>1</v>
      </c>
      <c r="CG343" s="148">
        <v>1</v>
      </c>
      <c r="CH343" s="148">
        <v>0</v>
      </c>
      <c r="CI343" s="312">
        <v>0</v>
      </c>
      <c r="CJ343" s="148">
        <v>0</v>
      </c>
      <c r="CK343" s="148">
        <v>0</v>
      </c>
      <c r="CL343" s="148">
        <v>0</v>
      </c>
      <c r="CM343" s="148">
        <v>0</v>
      </c>
      <c r="CN343" s="148">
        <v>0</v>
      </c>
      <c r="CO343" s="148">
        <v>0</v>
      </c>
      <c r="CP343" s="148">
        <v>0</v>
      </c>
      <c r="CQ343" s="148">
        <v>0</v>
      </c>
      <c r="CR343" s="148">
        <v>0</v>
      </c>
      <c r="CS343" s="148">
        <v>0</v>
      </c>
      <c r="CT343" s="148">
        <v>0</v>
      </c>
      <c r="CU343" s="148">
        <v>0</v>
      </c>
      <c r="CV343" s="148">
        <v>0</v>
      </c>
      <c r="CW343" s="148">
        <v>0</v>
      </c>
      <c r="CX343" s="148">
        <v>0</v>
      </c>
      <c r="CY343" s="148">
        <v>0</v>
      </c>
      <c r="CZ343" s="148">
        <v>0</v>
      </c>
      <c r="DA343" s="148">
        <v>0</v>
      </c>
      <c r="DB343" s="148">
        <v>0</v>
      </c>
      <c r="DC343" s="148">
        <v>0</v>
      </c>
      <c r="DD343" s="148">
        <v>0</v>
      </c>
      <c r="DE343" s="148">
        <v>0</v>
      </c>
      <c r="DF343" s="148">
        <v>0</v>
      </c>
      <c r="DG343" s="148">
        <v>0</v>
      </c>
      <c r="DH343" s="148">
        <v>0</v>
      </c>
      <c r="DI343" s="148">
        <v>0</v>
      </c>
      <c r="DJ343" s="148">
        <v>0</v>
      </c>
      <c r="DK343" s="148">
        <v>0</v>
      </c>
      <c r="DL343" s="148">
        <v>0</v>
      </c>
      <c r="DM343" s="148">
        <v>0</v>
      </c>
      <c r="DN343" s="148">
        <v>0</v>
      </c>
      <c r="DO343" s="148">
        <v>0</v>
      </c>
      <c r="DP343" s="148">
        <v>0</v>
      </c>
      <c r="DQ343" s="148">
        <v>0</v>
      </c>
      <c r="DR343" s="312">
        <v>0</v>
      </c>
      <c r="DS343" s="148">
        <v>0</v>
      </c>
      <c r="DT343" s="312"/>
      <c r="DU343" s="312"/>
      <c r="DV343" s="312"/>
      <c r="DW343" s="312"/>
      <c r="DX343" s="312"/>
      <c r="DY343" s="312"/>
      <c r="DZ343" s="312"/>
      <c r="EA343" s="312"/>
      <c r="EB343" s="312"/>
      <c r="EC343" s="312"/>
      <c r="ED343" s="312"/>
      <c r="EE343" s="312"/>
      <c r="EF343" s="312">
        <v>1</v>
      </c>
      <c r="EG343" s="312">
        <v>1</v>
      </c>
      <c r="EH343" s="312">
        <v>1</v>
      </c>
      <c r="EI343" s="312">
        <v>1</v>
      </c>
      <c r="EJ343" s="312">
        <v>1</v>
      </c>
      <c r="EK343" s="312">
        <v>1</v>
      </c>
      <c r="EL343" s="312">
        <v>1</v>
      </c>
      <c r="EM343" s="312">
        <v>1</v>
      </c>
      <c r="EN343" s="312">
        <v>1</v>
      </c>
      <c r="EO343" s="148">
        <v>1</v>
      </c>
      <c r="EP343" s="312"/>
      <c r="EQ343" s="312"/>
      <c r="ER343" s="312"/>
      <c r="ES343" s="312"/>
      <c r="ET343" s="312"/>
      <c r="EU343" s="312"/>
      <c r="EV343" s="312"/>
      <c r="EW343" s="312"/>
      <c r="EX343" s="312"/>
      <c r="EY343" s="312"/>
      <c r="EZ343" s="312"/>
      <c r="FA343" s="312"/>
      <c r="FB343" s="312"/>
      <c r="FC343" s="312"/>
      <c r="FD343" s="312"/>
      <c r="FE343" s="312"/>
      <c r="FF343" s="312"/>
      <c r="FG343" s="312"/>
      <c r="FH343" s="312"/>
      <c r="FI343" s="312"/>
      <c r="FJ343" s="312"/>
      <c r="FL343" s="312"/>
      <c r="FM343" s="312"/>
      <c r="FN343" s="148">
        <v>0</v>
      </c>
      <c r="FQ343" s="312">
        <v>0</v>
      </c>
      <c r="FR343" s="148">
        <v>0</v>
      </c>
      <c r="FS343" s="312">
        <v>0</v>
      </c>
      <c r="FT343" s="148">
        <v>0</v>
      </c>
      <c r="FU343" s="312">
        <v>0</v>
      </c>
      <c r="FV343" s="312">
        <v>0</v>
      </c>
      <c r="FW343" s="312">
        <v>0</v>
      </c>
      <c r="FX343" s="312">
        <v>0</v>
      </c>
      <c r="FY343" s="312">
        <v>0</v>
      </c>
      <c r="FZ343" s="312">
        <v>0</v>
      </c>
      <c r="GA343" s="312">
        <v>0</v>
      </c>
      <c r="GB343" s="312">
        <v>0</v>
      </c>
      <c r="GC343" s="312">
        <v>0</v>
      </c>
      <c r="GD343" s="312">
        <v>0</v>
      </c>
      <c r="GE343" s="312">
        <v>0</v>
      </c>
      <c r="GF343" s="312">
        <v>1</v>
      </c>
      <c r="GG343" s="312">
        <v>0</v>
      </c>
      <c r="GH343" s="312">
        <v>0</v>
      </c>
      <c r="GI343" s="312">
        <v>0</v>
      </c>
      <c r="GJ343" s="312">
        <v>0</v>
      </c>
      <c r="GK343" s="312">
        <v>0</v>
      </c>
      <c r="GL343" s="312">
        <v>0</v>
      </c>
      <c r="GM343" s="312">
        <v>0</v>
      </c>
      <c r="GN343" s="312">
        <v>0</v>
      </c>
      <c r="GO343" s="312">
        <v>0</v>
      </c>
      <c r="GP343" s="148">
        <v>0</v>
      </c>
      <c r="GQ343" s="312">
        <v>0</v>
      </c>
      <c r="GR343" s="312">
        <v>0</v>
      </c>
      <c r="GS343" s="312">
        <v>0</v>
      </c>
      <c r="GT343" s="312">
        <v>0</v>
      </c>
      <c r="GU343" s="312">
        <v>0</v>
      </c>
      <c r="GV343" s="148">
        <v>0</v>
      </c>
      <c r="GW343" s="148">
        <v>0</v>
      </c>
      <c r="GX343" s="148">
        <v>0</v>
      </c>
      <c r="GY343" s="148">
        <v>0</v>
      </c>
      <c r="GZ343" s="148">
        <v>0</v>
      </c>
      <c r="HA343" s="148">
        <v>0</v>
      </c>
      <c r="HB343" s="148">
        <v>0</v>
      </c>
      <c r="HC343" s="148">
        <v>0</v>
      </c>
      <c r="HD343" s="148">
        <v>0</v>
      </c>
      <c r="HE343" s="148">
        <v>0</v>
      </c>
      <c r="HF343" s="148">
        <v>0</v>
      </c>
      <c r="HG343" s="148">
        <v>0</v>
      </c>
      <c r="HH343" s="148">
        <v>0</v>
      </c>
      <c r="HI343" s="148">
        <v>0</v>
      </c>
      <c r="HJ343" s="148">
        <v>0</v>
      </c>
      <c r="HK343" s="148">
        <v>0</v>
      </c>
      <c r="HL343" s="148">
        <v>0</v>
      </c>
      <c r="HM343" s="148">
        <v>0</v>
      </c>
      <c r="HN343" s="148">
        <v>0</v>
      </c>
      <c r="HO343" s="148">
        <v>0</v>
      </c>
      <c r="HP343" s="148">
        <v>0</v>
      </c>
      <c r="HQ343" s="148">
        <v>0</v>
      </c>
      <c r="HR343" s="148">
        <v>0</v>
      </c>
      <c r="HS343" s="148">
        <v>0</v>
      </c>
      <c r="HT343" s="148">
        <v>0</v>
      </c>
      <c r="HU343" s="148">
        <v>0</v>
      </c>
      <c r="HV343" s="148">
        <v>0</v>
      </c>
      <c r="HW343" s="148">
        <v>0</v>
      </c>
      <c r="HX343" s="148">
        <v>0</v>
      </c>
      <c r="HY343" s="148">
        <v>0</v>
      </c>
      <c r="HZ343" s="148">
        <v>0</v>
      </c>
      <c r="IA343" s="148">
        <v>0</v>
      </c>
      <c r="IB343" s="148">
        <v>0</v>
      </c>
      <c r="IC343" s="148">
        <v>0</v>
      </c>
      <c r="ID343" s="148">
        <v>0</v>
      </c>
      <c r="IE343" s="148">
        <v>0</v>
      </c>
      <c r="IF343" s="148">
        <v>0</v>
      </c>
      <c r="IG343" s="148">
        <v>0</v>
      </c>
      <c r="IH343" s="148">
        <v>0</v>
      </c>
      <c r="II343" s="148">
        <v>0</v>
      </c>
      <c r="IJ343" s="148">
        <v>0</v>
      </c>
      <c r="IK343" s="148">
        <v>0</v>
      </c>
      <c r="IL343" s="148">
        <v>0</v>
      </c>
      <c r="IM343" s="148">
        <v>0</v>
      </c>
      <c r="IN343" s="351">
        <f t="shared" si="338"/>
        <v>0</v>
      </c>
      <c r="IO343" s="148">
        <v>0</v>
      </c>
      <c r="IP343" s="148">
        <v>0</v>
      </c>
      <c r="IQ343" s="148">
        <v>0</v>
      </c>
      <c r="IR343" s="148">
        <v>0</v>
      </c>
      <c r="IS343" s="148">
        <v>0</v>
      </c>
      <c r="IT343" s="148">
        <v>0</v>
      </c>
      <c r="IU343" s="148">
        <v>0</v>
      </c>
      <c r="IV343" s="148">
        <v>0</v>
      </c>
      <c r="IW343" s="148">
        <v>0</v>
      </c>
      <c r="IX343" s="148">
        <v>0</v>
      </c>
      <c r="IY343" s="148">
        <v>0</v>
      </c>
      <c r="IZ343" s="148">
        <v>0</v>
      </c>
      <c r="JA343" s="148">
        <v>0</v>
      </c>
      <c r="JB343" s="148">
        <v>0</v>
      </c>
      <c r="JC343" s="355">
        <f t="shared" si="340"/>
        <v>0</v>
      </c>
      <c r="JD343" s="148">
        <v>0</v>
      </c>
      <c r="JE343" s="148">
        <v>0</v>
      </c>
      <c r="JF343" s="353">
        <f t="shared" si="341"/>
        <v>0</v>
      </c>
      <c r="JG343" s="148">
        <v>0</v>
      </c>
      <c r="JH343" s="148">
        <v>0</v>
      </c>
      <c r="JI343" s="148">
        <v>0</v>
      </c>
      <c r="JJ343" s="148">
        <v>0</v>
      </c>
      <c r="JK343" s="148">
        <v>0</v>
      </c>
      <c r="JL343" s="148">
        <v>0</v>
      </c>
      <c r="JM343" s="148">
        <v>0</v>
      </c>
      <c r="JN343" s="351">
        <f t="shared" si="342"/>
        <v>0</v>
      </c>
      <c r="JO343" s="148">
        <v>0</v>
      </c>
      <c r="JP343" s="148">
        <v>0</v>
      </c>
      <c r="JQ343" s="148">
        <v>0</v>
      </c>
      <c r="JR343" s="148">
        <v>0</v>
      </c>
      <c r="JS343" s="148">
        <v>0</v>
      </c>
      <c r="JT343" s="148">
        <v>0</v>
      </c>
      <c r="JU343" s="148">
        <v>0</v>
      </c>
      <c r="JV343" s="351">
        <f t="shared" si="343"/>
        <v>0</v>
      </c>
      <c r="JW343" s="148">
        <v>0</v>
      </c>
      <c r="JX343" s="148">
        <v>0</v>
      </c>
      <c r="JY343" s="148">
        <v>0</v>
      </c>
      <c r="JZ343" s="148">
        <v>0</v>
      </c>
      <c r="KA343" s="148">
        <v>0</v>
      </c>
      <c r="KB343" s="148">
        <v>0</v>
      </c>
      <c r="KC343" s="96">
        <v>0</v>
      </c>
      <c r="KD343" s="148">
        <v>0</v>
      </c>
      <c r="KE343" s="148">
        <v>0</v>
      </c>
      <c r="KF343" s="148">
        <v>0</v>
      </c>
      <c r="KG343" s="148">
        <v>0</v>
      </c>
      <c r="KH343" s="148">
        <v>0</v>
      </c>
      <c r="KI343" s="148">
        <v>0</v>
      </c>
      <c r="KJ343" s="148">
        <v>0</v>
      </c>
      <c r="KK343" s="148">
        <v>0</v>
      </c>
      <c r="KL343" s="148">
        <v>0</v>
      </c>
      <c r="KM343" s="148">
        <v>0</v>
      </c>
      <c r="KN343" s="148">
        <v>0</v>
      </c>
      <c r="KO343" s="148">
        <v>0</v>
      </c>
      <c r="KP343" s="148">
        <v>0</v>
      </c>
      <c r="KQ343" s="148">
        <v>0</v>
      </c>
      <c r="KR343" s="148">
        <v>0</v>
      </c>
      <c r="KS343" s="148">
        <v>0</v>
      </c>
      <c r="KT343" s="148">
        <v>0</v>
      </c>
      <c r="KU343" s="148">
        <v>0</v>
      </c>
      <c r="KV343" s="148">
        <v>0</v>
      </c>
      <c r="KW343" s="148">
        <v>0</v>
      </c>
      <c r="KX343" s="148">
        <v>0</v>
      </c>
      <c r="KY343" s="148">
        <v>0</v>
      </c>
      <c r="KZ343" s="434">
        <v>0</v>
      </c>
      <c r="LA343" s="434">
        <v>0</v>
      </c>
      <c r="LB343" s="434">
        <v>0</v>
      </c>
      <c r="LC343" s="434">
        <v>0</v>
      </c>
      <c r="LD343" s="434">
        <v>0</v>
      </c>
      <c r="LE343" s="434">
        <v>0</v>
      </c>
      <c r="LF343" s="434">
        <v>0</v>
      </c>
      <c r="LG343" s="434">
        <v>0</v>
      </c>
      <c r="LH343" s="434">
        <v>0</v>
      </c>
      <c r="LI343" s="434">
        <v>0</v>
      </c>
      <c r="LJ343" s="148">
        <v>0</v>
      </c>
      <c r="LK343" s="148">
        <v>0</v>
      </c>
      <c r="LL343" s="148">
        <v>0</v>
      </c>
      <c r="LM343" s="148">
        <v>0</v>
      </c>
      <c r="LN343" s="96">
        <v>0</v>
      </c>
      <c r="LO343" s="96">
        <v>0</v>
      </c>
      <c r="LP343" s="96">
        <v>0</v>
      </c>
      <c r="LQ343" s="148">
        <v>0</v>
      </c>
      <c r="LR343" s="148">
        <v>0</v>
      </c>
      <c r="LS343" s="148">
        <v>0</v>
      </c>
      <c r="LT343" s="148">
        <v>0</v>
      </c>
      <c r="LU343" s="148">
        <v>0</v>
      </c>
      <c r="LV343" s="148">
        <v>0</v>
      </c>
      <c r="LW343" s="148">
        <v>0</v>
      </c>
      <c r="LX343" s="148">
        <v>0</v>
      </c>
      <c r="LY343" s="148">
        <v>0</v>
      </c>
      <c r="LZ343" s="148">
        <v>0</v>
      </c>
      <c r="MA343" s="148">
        <v>0</v>
      </c>
      <c r="MB343" s="148">
        <v>0</v>
      </c>
      <c r="MC343" s="148">
        <v>0</v>
      </c>
      <c r="MD343" s="148">
        <v>0</v>
      </c>
      <c r="ME343" s="148">
        <v>0</v>
      </c>
      <c r="MF343" s="148">
        <v>0</v>
      </c>
      <c r="MG343" s="148">
        <v>0</v>
      </c>
      <c r="MH343" s="148">
        <v>0</v>
      </c>
      <c r="MI343" s="148">
        <v>0</v>
      </c>
      <c r="MJ343" s="148">
        <v>0</v>
      </c>
      <c r="MK343" s="148">
        <v>0</v>
      </c>
      <c r="ML343" s="148">
        <v>0</v>
      </c>
      <c r="MM343" s="148">
        <v>0</v>
      </c>
      <c r="MN343" s="148">
        <v>0</v>
      </c>
      <c r="MO343" s="148">
        <v>0</v>
      </c>
      <c r="MP343" s="148">
        <v>0</v>
      </c>
      <c r="MQ343" s="148">
        <v>0</v>
      </c>
      <c r="MR343" s="148">
        <v>0</v>
      </c>
      <c r="MS343" s="148">
        <v>0</v>
      </c>
      <c r="MT343" s="148">
        <v>0</v>
      </c>
      <c r="MU343" s="148">
        <v>0</v>
      </c>
      <c r="MV343" s="148">
        <v>0</v>
      </c>
      <c r="MW343" s="148">
        <v>0</v>
      </c>
      <c r="MX343" s="148">
        <v>0</v>
      </c>
      <c r="MY343" s="148">
        <v>0</v>
      </c>
      <c r="MZ343" s="148">
        <v>0</v>
      </c>
      <c r="NA343" s="148">
        <v>0</v>
      </c>
      <c r="NB343" s="148">
        <v>0</v>
      </c>
      <c r="NC343" s="148">
        <v>0</v>
      </c>
      <c r="ND343" s="148">
        <v>0</v>
      </c>
      <c r="NE343" s="148">
        <v>0</v>
      </c>
      <c r="NF343" s="148">
        <v>0</v>
      </c>
      <c r="NG343" s="148">
        <v>0</v>
      </c>
      <c r="NH343" s="148">
        <v>0</v>
      </c>
      <c r="NI343" s="148">
        <v>0</v>
      </c>
      <c r="NJ343" s="148">
        <v>0</v>
      </c>
      <c r="NK343" s="148">
        <v>0</v>
      </c>
      <c r="NL343" s="148">
        <v>0</v>
      </c>
      <c r="NM343" s="148">
        <v>0</v>
      </c>
      <c r="NN343" s="148">
        <v>0</v>
      </c>
      <c r="NO343" s="148">
        <v>0</v>
      </c>
      <c r="NP343" s="148">
        <v>0</v>
      </c>
      <c r="NQ343" s="148">
        <v>0</v>
      </c>
      <c r="NR343" s="148">
        <v>0</v>
      </c>
      <c r="NS343" s="148">
        <v>0</v>
      </c>
      <c r="NT343" s="148">
        <v>0</v>
      </c>
      <c r="NU343" s="148">
        <v>0</v>
      </c>
      <c r="NV343" s="148">
        <v>0</v>
      </c>
      <c r="NW343" s="148">
        <v>0</v>
      </c>
      <c r="NX343" s="148">
        <v>0</v>
      </c>
      <c r="NY343" s="148">
        <v>0</v>
      </c>
      <c r="NZ343" s="148">
        <v>0</v>
      </c>
      <c r="OA343" s="148">
        <v>0</v>
      </c>
      <c r="OB343" s="148">
        <v>0</v>
      </c>
      <c r="OC343" s="148">
        <v>0</v>
      </c>
      <c r="OD343" s="148">
        <v>0</v>
      </c>
      <c r="OE343" s="148">
        <v>0</v>
      </c>
      <c r="OF343" s="148">
        <v>0</v>
      </c>
      <c r="OG343" s="148">
        <v>0</v>
      </c>
      <c r="OH343" s="148">
        <v>0</v>
      </c>
      <c r="OI343" s="148">
        <v>0</v>
      </c>
      <c r="OJ343" s="148">
        <v>0</v>
      </c>
      <c r="OK343" s="148">
        <v>0</v>
      </c>
      <c r="OL343" s="148">
        <v>0</v>
      </c>
      <c r="OM343" s="148">
        <v>0</v>
      </c>
      <c r="ON343" s="148">
        <v>0</v>
      </c>
      <c r="OO343" s="148">
        <v>0</v>
      </c>
      <c r="OP343" s="148">
        <v>0</v>
      </c>
      <c r="OQ343" s="148">
        <v>0</v>
      </c>
      <c r="OR343" s="96">
        <v>0</v>
      </c>
      <c r="OS343" s="96">
        <v>0</v>
      </c>
      <c r="OT343" s="96">
        <v>0</v>
      </c>
      <c r="OU343" s="96">
        <v>0</v>
      </c>
      <c r="OV343" s="96">
        <v>0</v>
      </c>
      <c r="OW343" s="96">
        <v>0</v>
      </c>
      <c r="OX343" s="96">
        <v>0</v>
      </c>
      <c r="OY343" s="96">
        <v>0</v>
      </c>
      <c r="OZ343" s="96">
        <v>0</v>
      </c>
      <c r="PJ343" s="351">
        <f t="shared" si="339"/>
        <v>0</v>
      </c>
      <c r="PM343" s="312"/>
      <c r="PO343" s="312"/>
      <c r="PV343" s="312"/>
      <c r="QA343" s="312"/>
      <c r="RB343" s="312"/>
      <c r="RD343" s="312"/>
      <c r="RH343" s="312"/>
      <c r="RI343" s="312"/>
      <c r="RM343" s="312"/>
      <c r="RN343" s="312"/>
      <c r="RO343" s="312"/>
      <c r="RW343" s="312"/>
    </row>
    <row r="344" spans="1:610" s="148" customFormat="1" hidden="1" x14ac:dyDescent="0.2">
      <c r="A344" s="327"/>
      <c r="B344" s="354">
        <v>14</v>
      </c>
      <c r="C344" s="399">
        <f t="shared" ca="1" si="337"/>
        <v>0</v>
      </c>
      <c r="D344" s="354"/>
      <c r="E344" s="354"/>
      <c r="F344" s="354"/>
      <c r="G344" s="148">
        <v>0</v>
      </c>
      <c r="H344" s="148">
        <v>0</v>
      </c>
      <c r="I344" s="355">
        <v>0</v>
      </c>
      <c r="J344" s="148">
        <v>0</v>
      </c>
      <c r="K344" s="148">
        <v>0</v>
      </c>
      <c r="L344" s="148">
        <v>0</v>
      </c>
      <c r="M344" s="148">
        <v>0</v>
      </c>
      <c r="N344" s="148">
        <v>0</v>
      </c>
      <c r="O344" s="148">
        <v>0</v>
      </c>
      <c r="P344" s="148">
        <v>0</v>
      </c>
      <c r="Q344" s="148">
        <v>0</v>
      </c>
      <c r="R344" s="148">
        <v>0</v>
      </c>
      <c r="S344" s="148">
        <v>0</v>
      </c>
      <c r="T344" s="148">
        <v>0</v>
      </c>
      <c r="U344" s="148">
        <v>0</v>
      </c>
      <c r="V344" s="148">
        <v>0</v>
      </c>
      <c r="W344" s="148">
        <v>0</v>
      </c>
      <c r="X344" s="148">
        <v>0</v>
      </c>
      <c r="Y344" s="148">
        <v>0</v>
      </c>
      <c r="Z344" s="148">
        <v>0</v>
      </c>
      <c r="AA344" s="148">
        <v>0</v>
      </c>
      <c r="AB344" s="148">
        <v>0</v>
      </c>
      <c r="AC344" s="148">
        <v>0</v>
      </c>
      <c r="AD344" s="148">
        <v>0</v>
      </c>
      <c r="AE344" s="148">
        <v>0</v>
      </c>
      <c r="AF344" s="148">
        <v>0</v>
      </c>
      <c r="AG344" s="148">
        <v>0</v>
      </c>
      <c r="AH344" s="148">
        <v>0</v>
      </c>
      <c r="AI344" s="148">
        <v>0</v>
      </c>
      <c r="AJ344" s="148">
        <v>0</v>
      </c>
      <c r="AK344" s="148">
        <v>0</v>
      </c>
      <c r="AL344" s="148">
        <v>0</v>
      </c>
      <c r="AM344" s="148">
        <v>0</v>
      </c>
      <c r="AN344" s="148">
        <v>0</v>
      </c>
      <c r="AO344" s="148">
        <v>0</v>
      </c>
      <c r="AP344" s="360">
        <v>0</v>
      </c>
      <c r="AQ344" s="148">
        <v>0</v>
      </c>
      <c r="AR344" s="148">
        <v>0</v>
      </c>
      <c r="AS344" s="148">
        <v>0</v>
      </c>
      <c r="AT344" s="148">
        <v>0</v>
      </c>
      <c r="AU344" s="148">
        <v>0</v>
      </c>
      <c r="AV344" s="148">
        <v>0</v>
      </c>
      <c r="AW344" s="148">
        <v>0</v>
      </c>
      <c r="AX344" s="148">
        <v>0</v>
      </c>
      <c r="AY344" s="148">
        <v>0</v>
      </c>
      <c r="AZ344" s="148">
        <v>0</v>
      </c>
      <c r="BA344" s="148">
        <v>0</v>
      </c>
      <c r="BB344" s="148">
        <v>0</v>
      </c>
      <c r="BC344" s="148">
        <v>0</v>
      </c>
      <c r="BD344" s="148">
        <v>0</v>
      </c>
      <c r="BE344" s="148">
        <v>0</v>
      </c>
      <c r="BF344" s="148">
        <v>0</v>
      </c>
      <c r="BG344" s="148">
        <v>0</v>
      </c>
      <c r="BH344" s="148">
        <v>1</v>
      </c>
      <c r="BI344" s="148">
        <v>1</v>
      </c>
      <c r="BJ344" s="148">
        <v>0</v>
      </c>
      <c r="BK344" s="148">
        <v>0</v>
      </c>
      <c r="BL344" s="148">
        <v>0</v>
      </c>
      <c r="BM344" s="148">
        <v>0</v>
      </c>
      <c r="BN344" s="148">
        <v>0</v>
      </c>
      <c r="BO344" s="148">
        <v>0</v>
      </c>
      <c r="BP344" s="148">
        <v>0</v>
      </c>
      <c r="BQ344" s="148">
        <v>0</v>
      </c>
      <c r="BR344" s="148">
        <v>0</v>
      </c>
      <c r="BS344" s="356">
        <v>0</v>
      </c>
      <c r="BT344" s="148">
        <v>0</v>
      </c>
      <c r="BU344" s="148">
        <v>0</v>
      </c>
      <c r="BV344" s="148">
        <v>0</v>
      </c>
      <c r="BW344" s="148">
        <v>0</v>
      </c>
      <c r="BX344" s="148">
        <v>0</v>
      </c>
      <c r="BY344" s="148">
        <v>0</v>
      </c>
      <c r="BZ344" s="148">
        <v>0</v>
      </c>
      <c r="CA344" s="148">
        <v>0</v>
      </c>
      <c r="CB344" s="148">
        <v>0</v>
      </c>
      <c r="CC344" s="312">
        <v>0</v>
      </c>
      <c r="CD344" s="312">
        <v>0</v>
      </c>
      <c r="CE344" s="312">
        <v>0</v>
      </c>
      <c r="CF344" s="312">
        <v>0</v>
      </c>
      <c r="CG344" s="148">
        <v>0</v>
      </c>
      <c r="CH344" s="148">
        <v>0</v>
      </c>
      <c r="CI344" s="312">
        <v>0</v>
      </c>
      <c r="CJ344" s="148">
        <v>0</v>
      </c>
      <c r="CK344" s="148">
        <v>0</v>
      </c>
      <c r="CL344" s="148">
        <v>0</v>
      </c>
      <c r="CM344" s="148">
        <v>0</v>
      </c>
      <c r="CN344" s="148">
        <v>0</v>
      </c>
      <c r="CO344" s="148">
        <v>0</v>
      </c>
      <c r="CP344" s="148">
        <v>0</v>
      </c>
      <c r="CQ344" s="148">
        <v>0</v>
      </c>
      <c r="CR344" s="148">
        <v>0</v>
      </c>
      <c r="CS344" s="148">
        <v>0</v>
      </c>
      <c r="CT344" s="148">
        <v>0</v>
      </c>
      <c r="CU344" s="148">
        <v>0</v>
      </c>
      <c r="CV344" s="148">
        <v>0</v>
      </c>
      <c r="CW344" s="148">
        <v>0</v>
      </c>
      <c r="CX344" s="148">
        <v>0</v>
      </c>
      <c r="CY344" s="148">
        <v>0</v>
      </c>
      <c r="CZ344" s="148">
        <v>0</v>
      </c>
      <c r="DA344" s="148">
        <v>0</v>
      </c>
      <c r="DB344" s="148">
        <v>0</v>
      </c>
      <c r="DC344" s="148">
        <v>0</v>
      </c>
      <c r="DD344" s="148">
        <v>0</v>
      </c>
      <c r="DE344" s="148">
        <v>0</v>
      </c>
      <c r="DF344" s="148">
        <v>0</v>
      </c>
      <c r="DG344" s="148">
        <v>0</v>
      </c>
      <c r="DH344" s="148">
        <v>0</v>
      </c>
      <c r="DI344" s="148">
        <v>0</v>
      </c>
      <c r="DJ344" s="148">
        <v>0</v>
      </c>
      <c r="DK344" s="148">
        <v>0</v>
      </c>
      <c r="DL344" s="148">
        <v>0</v>
      </c>
      <c r="DM344" s="148">
        <v>0</v>
      </c>
      <c r="DN344" s="148">
        <v>0</v>
      </c>
      <c r="DO344" s="148">
        <v>0</v>
      </c>
      <c r="DP344" s="148">
        <v>0</v>
      </c>
      <c r="DQ344" s="148">
        <v>0</v>
      </c>
      <c r="DR344" s="312">
        <v>0</v>
      </c>
      <c r="DS344" s="148">
        <v>0</v>
      </c>
      <c r="DT344" s="312"/>
      <c r="DU344" s="312"/>
      <c r="DV344" s="312"/>
      <c r="DW344" s="312"/>
      <c r="DX344" s="312"/>
      <c r="DY344" s="312"/>
      <c r="DZ344" s="312"/>
      <c r="EA344" s="312"/>
      <c r="EB344" s="312"/>
      <c r="EC344" s="312"/>
      <c r="ED344" s="312"/>
      <c r="EE344" s="312"/>
      <c r="EF344" s="312"/>
      <c r="EG344" s="312"/>
      <c r="EH344" s="312"/>
      <c r="EI344" s="312"/>
      <c r="EJ344" s="312"/>
      <c r="EK344" s="312"/>
      <c r="EL344" s="312"/>
      <c r="EM344" s="312"/>
      <c r="EN344" s="312"/>
      <c r="EP344" s="312"/>
      <c r="EQ344" s="312"/>
      <c r="ER344" s="312"/>
      <c r="ES344" s="312"/>
      <c r="ET344" s="312"/>
      <c r="EU344" s="312"/>
      <c r="EV344" s="312"/>
      <c r="EW344" s="312"/>
      <c r="EX344" s="312"/>
      <c r="EY344" s="312"/>
      <c r="EZ344" s="312"/>
      <c r="FA344" s="312"/>
      <c r="FB344" s="312"/>
      <c r="FC344" s="312"/>
      <c r="FD344" s="312"/>
      <c r="FE344" s="312"/>
      <c r="FF344" s="312"/>
      <c r="FG344" s="312"/>
      <c r="FH344" s="312"/>
      <c r="FI344" s="312"/>
      <c r="FJ344" s="312"/>
      <c r="FL344" s="312"/>
      <c r="FM344" s="312"/>
      <c r="FN344" s="148">
        <v>0</v>
      </c>
      <c r="FQ344" s="312">
        <v>0</v>
      </c>
      <c r="FR344" s="148">
        <v>0</v>
      </c>
      <c r="FS344" s="312">
        <v>0</v>
      </c>
      <c r="FT344" s="148">
        <v>0</v>
      </c>
      <c r="FU344" s="312">
        <v>0</v>
      </c>
      <c r="FV344" s="312">
        <v>0</v>
      </c>
      <c r="FW344" s="312">
        <v>0</v>
      </c>
      <c r="FX344" s="312">
        <v>0</v>
      </c>
      <c r="FY344" s="312">
        <v>0</v>
      </c>
      <c r="FZ344" s="312">
        <v>0</v>
      </c>
      <c r="GA344" s="312">
        <v>0</v>
      </c>
      <c r="GB344" s="312">
        <v>0</v>
      </c>
      <c r="GC344" s="312">
        <v>0</v>
      </c>
      <c r="GD344" s="312">
        <v>0</v>
      </c>
      <c r="GE344" s="312">
        <v>0</v>
      </c>
      <c r="GF344" s="312">
        <v>0</v>
      </c>
      <c r="GG344" s="312">
        <v>0</v>
      </c>
      <c r="GH344" s="312">
        <v>0</v>
      </c>
      <c r="GI344" s="312">
        <v>0</v>
      </c>
      <c r="GJ344" s="312">
        <v>0</v>
      </c>
      <c r="GK344" s="312">
        <v>0</v>
      </c>
      <c r="GL344" s="312">
        <v>0</v>
      </c>
      <c r="GM344" s="312">
        <v>0</v>
      </c>
      <c r="GN344" s="312">
        <v>0</v>
      </c>
      <c r="GO344" s="312">
        <v>0</v>
      </c>
      <c r="GP344" s="148">
        <v>0</v>
      </c>
      <c r="GQ344" s="312">
        <v>0</v>
      </c>
      <c r="GR344" s="312">
        <v>0</v>
      </c>
      <c r="GS344" s="312">
        <v>0</v>
      </c>
      <c r="GT344" s="312">
        <v>0</v>
      </c>
      <c r="GU344" s="312">
        <v>0</v>
      </c>
      <c r="GV344" s="148">
        <v>0</v>
      </c>
      <c r="GW344" s="148">
        <v>0</v>
      </c>
      <c r="GX344" s="148">
        <v>0</v>
      </c>
      <c r="GY344" s="148">
        <v>0</v>
      </c>
      <c r="GZ344" s="148">
        <v>0</v>
      </c>
      <c r="HA344" s="148">
        <v>0</v>
      </c>
      <c r="HB344" s="148">
        <v>0</v>
      </c>
      <c r="HC344" s="148">
        <v>0</v>
      </c>
      <c r="HD344" s="148">
        <v>0</v>
      </c>
      <c r="HE344" s="148">
        <v>0</v>
      </c>
      <c r="HF344" s="148">
        <v>0</v>
      </c>
      <c r="HG344" s="148">
        <v>0</v>
      </c>
      <c r="HH344" s="148">
        <v>0</v>
      </c>
      <c r="HI344" s="148">
        <v>0</v>
      </c>
      <c r="HJ344" s="148">
        <v>0</v>
      </c>
      <c r="HK344" s="148">
        <v>0</v>
      </c>
      <c r="HL344" s="148">
        <v>0</v>
      </c>
      <c r="HM344" s="148">
        <v>0</v>
      </c>
      <c r="HN344" s="148">
        <v>0</v>
      </c>
      <c r="HO344" s="148">
        <v>0</v>
      </c>
      <c r="HP344" s="148">
        <v>0</v>
      </c>
      <c r="HQ344" s="148">
        <v>0</v>
      </c>
      <c r="HR344" s="148">
        <v>0</v>
      </c>
      <c r="HS344" s="148">
        <v>0</v>
      </c>
      <c r="HT344" s="148">
        <v>0</v>
      </c>
      <c r="HU344" s="148">
        <v>0</v>
      </c>
      <c r="HV344" s="148">
        <v>0</v>
      </c>
      <c r="HW344" s="148">
        <v>0</v>
      </c>
      <c r="HX344" s="148">
        <v>0</v>
      </c>
      <c r="HY344" s="148">
        <v>0</v>
      </c>
      <c r="HZ344" s="148">
        <v>0</v>
      </c>
      <c r="IA344" s="148">
        <v>0</v>
      </c>
      <c r="IB344" s="148">
        <v>0</v>
      </c>
      <c r="IC344" s="148">
        <v>0</v>
      </c>
      <c r="ID344" s="148">
        <v>0</v>
      </c>
      <c r="IE344" s="148">
        <v>0</v>
      </c>
      <c r="IF344" s="148">
        <v>0</v>
      </c>
      <c r="IG344" s="148">
        <v>0</v>
      </c>
      <c r="IH344" s="148">
        <v>0</v>
      </c>
      <c r="II344" s="148">
        <v>0</v>
      </c>
      <c r="IJ344" s="148">
        <v>0</v>
      </c>
      <c r="IK344" s="148">
        <v>0</v>
      </c>
      <c r="IL344" s="148">
        <v>0</v>
      </c>
      <c r="IM344" s="148">
        <v>0</v>
      </c>
      <c r="IN344" s="351">
        <f t="shared" si="338"/>
        <v>0</v>
      </c>
      <c r="IO344" s="148">
        <v>0</v>
      </c>
      <c r="IP344" s="148">
        <v>0</v>
      </c>
      <c r="IQ344" s="148">
        <v>0</v>
      </c>
      <c r="IR344" s="148">
        <v>0</v>
      </c>
      <c r="IS344" s="148">
        <v>0</v>
      </c>
      <c r="IT344" s="148">
        <v>0</v>
      </c>
      <c r="IU344" s="148">
        <v>0</v>
      </c>
      <c r="IV344" s="148">
        <v>0</v>
      </c>
      <c r="IW344" s="148">
        <v>0</v>
      </c>
      <c r="IX344" s="148">
        <v>0</v>
      </c>
      <c r="IY344" s="148">
        <v>0</v>
      </c>
      <c r="IZ344" s="148">
        <v>0</v>
      </c>
      <c r="JA344" s="148">
        <v>0</v>
      </c>
      <c r="JB344" s="148">
        <v>0</v>
      </c>
      <c r="JC344" s="355">
        <f t="shared" si="340"/>
        <v>0</v>
      </c>
      <c r="JD344" s="148">
        <v>0</v>
      </c>
      <c r="JE344" s="148">
        <v>0</v>
      </c>
      <c r="JF344" s="353">
        <f t="shared" si="341"/>
        <v>0</v>
      </c>
      <c r="JG344" s="148">
        <v>0</v>
      </c>
      <c r="JH344" s="148">
        <v>0</v>
      </c>
      <c r="JI344" s="148">
        <v>0</v>
      </c>
      <c r="JJ344" s="148">
        <v>0</v>
      </c>
      <c r="JK344" s="148">
        <v>0</v>
      </c>
      <c r="JL344" s="148">
        <v>0</v>
      </c>
      <c r="JM344" s="148">
        <v>0</v>
      </c>
      <c r="JN344" s="351">
        <f t="shared" si="342"/>
        <v>0</v>
      </c>
      <c r="JO344" s="148">
        <v>0</v>
      </c>
      <c r="JP344" s="148">
        <v>0</v>
      </c>
      <c r="JQ344" s="148">
        <v>0</v>
      </c>
      <c r="JR344" s="148">
        <v>0</v>
      </c>
      <c r="JS344" s="148">
        <v>0</v>
      </c>
      <c r="JT344" s="148">
        <v>0</v>
      </c>
      <c r="JU344" s="148">
        <v>0</v>
      </c>
      <c r="JV344" s="351">
        <f t="shared" si="343"/>
        <v>0</v>
      </c>
      <c r="JW344" s="148">
        <v>0</v>
      </c>
      <c r="JX344" s="148">
        <v>0</v>
      </c>
      <c r="JY344" s="148">
        <v>0</v>
      </c>
      <c r="JZ344" s="148">
        <v>0</v>
      </c>
      <c r="KA344" s="148">
        <v>0</v>
      </c>
      <c r="KB344" s="148">
        <v>0</v>
      </c>
      <c r="KC344" s="96">
        <v>0</v>
      </c>
      <c r="KD344" s="148">
        <v>0</v>
      </c>
      <c r="KE344" s="148">
        <v>0</v>
      </c>
      <c r="KF344" s="148">
        <v>0</v>
      </c>
      <c r="KG344" s="148">
        <v>0</v>
      </c>
      <c r="KH344" s="148">
        <v>0</v>
      </c>
      <c r="KI344" s="148">
        <v>0</v>
      </c>
      <c r="KJ344" s="148">
        <v>0</v>
      </c>
      <c r="KK344" s="148">
        <v>0</v>
      </c>
      <c r="KL344" s="148">
        <v>0</v>
      </c>
      <c r="KM344" s="148">
        <v>0</v>
      </c>
      <c r="KN344" s="148">
        <v>0</v>
      </c>
      <c r="KO344" s="148">
        <v>0</v>
      </c>
      <c r="KP344" s="148">
        <v>0</v>
      </c>
      <c r="KQ344" s="148">
        <v>0</v>
      </c>
      <c r="KR344" s="148">
        <v>0</v>
      </c>
      <c r="KS344" s="148">
        <v>0</v>
      </c>
      <c r="KT344" s="148">
        <v>0</v>
      </c>
      <c r="KU344" s="148">
        <v>0</v>
      </c>
      <c r="KV344" s="148">
        <v>0</v>
      </c>
      <c r="KW344" s="148">
        <v>0</v>
      </c>
      <c r="KX344" s="148">
        <v>0</v>
      </c>
      <c r="KY344" s="148">
        <v>0</v>
      </c>
      <c r="KZ344" s="434">
        <v>0</v>
      </c>
      <c r="LA344" s="434">
        <v>0</v>
      </c>
      <c r="LB344" s="434">
        <v>0</v>
      </c>
      <c r="LC344" s="434">
        <v>0</v>
      </c>
      <c r="LD344" s="434">
        <v>0</v>
      </c>
      <c r="LE344" s="434">
        <v>0</v>
      </c>
      <c r="LF344" s="434">
        <v>0</v>
      </c>
      <c r="LG344" s="434">
        <v>0</v>
      </c>
      <c r="LH344" s="434">
        <v>0</v>
      </c>
      <c r="LI344" s="434">
        <v>0</v>
      </c>
      <c r="LJ344" s="148">
        <v>0</v>
      </c>
      <c r="LK344" s="148">
        <v>0</v>
      </c>
      <c r="LL344" s="148">
        <v>0</v>
      </c>
      <c r="LM344" s="148">
        <v>0</v>
      </c>
      <c r="LN344" s="96">
        <v>0</v>
      </c>
      <c r="LO344" s="96">
        <v>0</v>
      </c>
      <c r="LP344" s="96">
        <v>0</v>
      </c>
      <c r="LQ344" s="148">
        <v>0</v>
      </c>
      <c r="LR344" s="148">
        <v>0</v>
      </c>
      <c r="LS344" s="148">
        <v>0</v>
      </c>
      <c r="LT344" s="148">
        <v>0</v>
      </c>
      <c r="LU344" s="148">
        <v>0</v>
      </c>
      <c r="LV344" s="148">
        <v>0</v>
      </c>
      <c r="LW344" s="148">
        <v>0</v>
      </c>
      <c r="LX344" s="148">
        <v>0</v>
      </c>
      <c r="LY344" s="148">
        <v>0</v>
      </c>
      <c r="LZ344" s="148">
        <v>0</v>
      </c>
      <c r="MA344" s="148">
        <v>0</v>
      </c>
      <c r="MB344" s="148">
        <v>0</v>
      </c>
      <c r="MC344" s="148">
        <v>0</v>
      </c>
      <c r="MD344" s="148">
        <v>0</v>
      </c>
      <c r="ME344" s="148">
        <v>0</v>
      </c>
      <c r="MF344" s="148">
        <v>0</v>
      </c>
      <c r="MG344" s="148">
        <v>0</v>
      </c>
      <c r="MH344" s="148">
        <v>0</v>
      </c>
      <c r="MI344" s="148">
        <v>0</v>
      </c>
      <c r="MJ344" s="148">
        <v>0</v>
      </c>
      <c r="MK344" s="148">
        <v>0</v>
      </c>
      <c r="ML344" s="148">
        <v>0</v>
      </c>
      <c r="MM344" s="148">
        <v>0</v>
      </c>
      <c r="MN344" s="148">
        <v>0</v>
      </c>
      <c r="MO344" s="148">
        <v>0</v>
      </c>
      <c r="MP344" s="148">
        <v>0</v>
      </c>
      <c r="MQ344" s="148">
        <v>0</v>
      </c>
      <c r="MR344" s="148">
        <v>0</v>
      </c>
      <c r="MS344" s="148">
        <v>0</v>
      </c>
      <c r="MT344" s="148">
        <v>0</v>
      </c>
      <c r="MU344" s="148">
        <v>0</v>
      </c>
      <c r="MV344" s="148">
        <v>0</v>
      </c>
      <c r="MW344" s="148">
        <v>0</v>
      </c>
      <c r="MX344" s="148">
        <v>0</v>
      </c>
      <c r="MY344" s="148">
        <v>0</v>
      </c>
      <c r="MZ344" s="148">
        <v>0</v>
      </c>
      <c r="NA344" s="148">
        <v>0</v>
      </c>
      <c r="NB344" s="148">
        <v>0</v>
      </c>
      <c r="NC344" s="148">
        <v>0</v>
      </c>
      <c r="ND344" s="148">
        <v>0</v>
      </c>
      <c r="NE344" s="148">
        <v>0</v>
      </c>
      <c r="NF344" s="148">
        <v>0</v>
      </c>
      <c r="NG344" s="148">
        <v>0</v>
      </c>
      <c r="NH344" s="148">
        <v>0</v>
      </c>
      <c r="NI344" s="148">
        <v>0</v>
      </c>
      <c r="NJ344" s="148">
        <v>0</v>
      </c>
      <c r="NK344" s="148">
        <v>0</v>
      </c>
      <c r="NL344" s="148">
        <v>0</v>
      </c>
      <c r="NM344" s="148">
        <v>0</v>
      </c>
      <c r="NN344" s="148">
        <v>0</v>
      </c>
      <c r="NO344" s="148">
        <v>0</v>
      </c>
      <c r="NP344" s="148">
        <v>0</v>
      </c>
      <c r="NQ344" s="148">
        <v>0</v>
      </c>
      <c r="NR344" s="148">
        <v>0</v>
      </c>
      <c r="NS344" s="148">
        <v>0</v>
      </c>
      <c r="NT344" s="148">
        <v>0</v>
      </c>
      <c r="NU344" s="148">
        <v>0</v>
      </c>
      <c r="NV344" s="148">
        <v>0</v>
      </c>
      <c r="NW344" s="148">
        <v>0</v>
      </c>
      <c r="NX344" s="148">
        <v>0</v>
      </c>
      <c r="NY344" s="148">
        <v>0</v>
      </c>
      <c r="NZ344" s="148">
        <v>0</v>
      </c>
      <c r="OA344" s="148">
        <v>0</v>
      </c>
      <c r="OB344" s="148">
        <v>0</v>
      </c>
      <c r="OC344" s="148">
        <v>0</v>
      </c>
      <c r="OD344" s="148">
        <v>0</v>
      </c>
      <c r="OE344" s="148">
        <v>0</v>
      </c>
      <c r="OF344" s="148">
        <v>0</v>
      </c>
      <c r="OG344" s="148">
        <v>0</v>
      </c>
      <c r="OH344" s="148">
        <v>0</v>
      </c>
      <c r="OI344" s="148">
        <v>0</v>
      </c>
      <c r="OJ344" s="148">
        <v>0</v>
      </c>
      <c r="OK344" s="148">
        <v>0</v>
      </c>
      <c r="OL344" s="148">
        <v>0</v>
      </c>
      <c r="OM344" s="148">
        <v>0</v>
      </c>
      <c r="ON344" s="148">
        <v>0</v>
      </c>
      <c r="OO344" s="148">
        <v>0</v>
      </c>
      <c r="OP344" s="148">
        <v>0</v>
      </c>
      <c r="OQ344" s="148">
        <v>0</v>
      </c>
      <c r="OR344" s="96">
        <v>0</v>
      </c>
      <c r="OS344" s="96">
        <v>0</v>
      </c>
      <c r="OT344" s="96">
        <v>0</v>
      </c>
      <c r="OU344" s="96">
        <v>0</v>
      </c>
      <c r="OV344" s="96">
        <v>0</v>
      </c>
      <c r="OW344" s="96">
        <v>0</v>
      </c>
      <c r="OX344" s="96">
        <v>0</v>
      </c>
      <c r="OY344" s="96">
        <v>0</v>
      </c>
      <c r="OZ344" s="96">
        <v>0</v>
      </c>
      <c r="PJ344" s="351">
        <f t="shared" si="339"/>
        <v>0</v>
      </c>
      <c r="PM344" s="312"/>
      <c r="PO344" s="312"/>
      <c r="PV344" s="312"/>
      <c r="QA344" s="312"/>
      <c r="RB344" s="312"/>
      <c r="RD344" s="312"/>
      <c r="RH344" s="312"/>
      <c r="RI344" s="312"/>
      <c r="RM344" s="312"/>
      <c r="RN344" s="312"/>
      <c r="RO344" s="312"/>
      <c r="RW344" s="312"/>
    </row>
    <row r="345" spans="1:610" s="148" customFormat="1" hidden="1" x14ac:dyDescent="0.2">
      <c r="A345" s="354"/>
      <c r="B345" s="354">
        <v>15</v>
      </c>
      <c r="C345" s="399">
        <f t="shared" ca="1" si="337"/>
        <v>0</v>
      </c>
      <c r="D345" s="354"/>
      <c r="E345" s="354"/>
      <c r="F345" s="354"/>
      <c r="G345" s="148">
        <v>4</v>
      </c>
      <c r="H345" s="148">
        <v>5</v>
      </c>
      <c r="I345" s="355">
        <v>5.5</v>
      </c>
      <c r="J345" s="148">
        <v>6</v>
      </c>
      <c r="K345" s="148">
        <v>6</v>
      </c>
      <c r="L345" s="148">
        <v>4</v>
      </c>
      <c r="M345" s="148">
        <v>4</v>
      </c>
      <c r="N345" s="148">
        <v>4</v>
      </c>
      <c r="O345" s="148">
        <v>4</v>
      </c>
      <c r="P345" s="148">
        <v>4</v>
      </c>
      <c r="Q345" s="148">
        <v>3</v>
      </c>
      <c r="R345" s="148">
        <v>3</v>
      </c>
      <c r="S345" s="148">
        <v>3</v>
      </c>
      <c r="T345" s="148">
        <v>3</v>
      </c>
      <c r="U345" s="148">
        <v>3</v>
      </c>
      <c r="V345" s="148">
        <v>3</v>
      </c>
      <c r="W345" s="148">
        <v>2</v>
      </c>
      <c r="X345" s="148">
        <v>2</v>
      </c>
      <c r="Y345" s="148">
        <v>2</v>
      </c>
      <c r="Z345" s="148">
        <v>2</v>
      </c>
      <c r="AA345" s="148">
        <v>2</v>
      </c>
      <c r="AB345" s="148">
        <v>2</v>
      </c>
      <c r="AC345" s="148">
        <v>2</v>
      </c>
      <c r="AD345" s="148">
        <v>2</v>
      </c>
      <c r="AE345" s="148">
        <v>1</v>
      </c>
      <c r="AF345" s="148">
        <v>0</v>
      </c>
      <c r="AG345" s="148">
        <v>0</v>
      </c>
      <c r="AH345" s="148">
        <v>1</v>
      </c>
      <c r="AI345" s="148">
        <v>2</v>
      </c>
      <c r="AJ345" s="148">
        <v>2</v>
      </c>
      <c r="AK345" s="148">
        <v>2</v>
      </c>
      <c r="AL345" s="148">
        <v>2</v>
      </c>
      <c r="AM345" s="148">
        <v>2</v>
      </c>
      <c r="AN345" s="148">
        <v>1</v>
      </c>
      <c r="AO345" s="148">
        <v>1</v>
      </c>
      <c r="AP345" s="360">
        <v>1.5</v>
      </c>
      <c r="AQ345" s="148">
        <v>2</v>
      </c>
      <c r="AR345" s="148">
        <v>2</v>
      </c>
      <c r="AS345" s="148">
        <v>2</v>
      </c>
      <c r="AT345" s="148">
        <v>2</v>
      </c>
      <c r="AU345" s="148">
        <v>2</v>
      </c>
      <c r="AV345" s="148">
        <v>2</v>
      </c>
      <c r="AW345" s="148">
        <v>2</v>
      </c>
      <c r="AX345" s="148">
        <v>2</v>
      </c>
      <c r="AY345" s="148">
        <v>1</v>
      </c>
      <c r="AZ345" s="148">
        <v>2</v>
      </c>
      <c r="BA345" s="148">
        <v>1</v>
      </c>
      <c r="BB345" s="148">
        <v>2</v>
      </c>
      <c r="BC345" s="148">
        <v>2</v>
      </c>
      <c r="BD345" s="148">
        <v>1</v>
      </c>
      <c r="BE345" s="148">
        <v>2</v>
      </c>
      <c r="BF345" s="148">
        <v>2</v>
      </c>
      <c r="BG345" s="148">
        <v>2</v>
      </c>
      <c r="BH345" s="148">
        <v>3</v>
      </c>
      <c r="BI345" s="148">
        <v>3</v>
      </c>
      <c r="BJ345" s="148">
        <v>4</v>
      </c>
      <c r="BK345" s="148">
        <v>5</v>
      </c>
      <c r="BL345" s="148">
        <v>4</v>
      </c>
      <c r="BM345" s="148">
        <v>4</v>
      </c>
      <c r="BN345" s="148">
        <v>1</v>
      </c>
      <c r="BO345" s="148">
        <v>2</v>
      </c>
      <c r="BP345" s="148">
        <v>3</v>
      </c>
      <c r="BQ345" s="148">
        <v>3</v>
      </c>
      <c r="BR345" s="148">
        <v>3</v>
      </c>
      <c r="BS345" s="356">
        <v>0</v>
      </c>
      <c r="BT345" s="148">
        <v>0</v>
      </c>
      <c r="BU345" s="148">
        <v>0</v>
      </c>
      <c r="BV345" s="148">
        <v>0</v>
      </c>
      <c r="BW345" s="148">
        <v>0</v>
      </c>
      <c r="BX345" s="148">
        <v>0</v>
      </c>
      <c r="BY345" s="148">
        <v>0</v>
      </c>
      <c r="BZ345" s="148">
        <v>0</v>
      </c>
      <c r="CA345" s="148">
        <v>0</v>
      </c>
      <c r="CB345" s="148">
        <v>0</v>
      </c>
      <c r="CC345" s="312">
        <v>0</v>
      </c>
      <c r="CD345" s="312">
        <v>0</v>
      </c>
      <c r="CE345" s="312">
        <v>0</v>
      </c>
      <c r="CF345" s="312">
        <v>0</v>
      </c>
      <c r="CG345" s="148">
        <v>0</v>
      </c>
      <c r="CH345" s="148">
        <v>1</v>
      </c>
      <c r="CI345" s="312">
        <v>1</v>
      </c>
      <c r="CJ345" s="148">
        <v>1</v>
      </c>
      <c r="CK345" s="148">
        <v>1</v>
      </c>
      <c r="CL345" s="148">
        <v>0</v>
      </c>
      <c r="CM345" s="148">
        <v>0</v>
      </c>
      <c r="CN345" s="148">
        <v>0</v>
      </c>
      <c r="CO345" s="148">
        <v>0</v>
      </c>
      <c r="CP345" s="148">
        <v>0</v>
      </c>
      <c r="CQ345" s="148">
        <v>0</v>
      </c>
      <c r="CR345" s="148">
        <v>0</v>
      </c>
      <c r="CS345" s="148">
        <v>0</v>
      </c>
      <c r="CT345" s="148">
        <v>0</v>
      </c>
      <c r="CU345" s="148">
        <v>0</v>
      </c>
      <c r="CV345" s="148">
        <v>0</v>
      </c>
      <c r="CW345" s="148">
        <v>0</v>
      </c>
      <c r="CX345" s="148">
        <v>0</v>
      </c>
      <c r="CY345" s="148">
        <v>0</v>
      </c>
      <c r="CZ345" s="148">
        <v>0</v>
      </c>
      <c r="DA345" s="148">
        <v>0</v>
      </c>
      <c r="DB345" s="148">
        <v>0</v>
      </c>
      <c r="DC345" s="148">
        <v>0</v>
      </c>
      <c r="DD345" s="148">
        <v>0</v>
      </c>
      <c r="DE345" s="148">
        <v>0</v>
      </c>
      <c r="DF345" s="148">
        <v>0</v>
      </c>
      <c r="DG345" s="148">
        <v>0</v>
      </c>
      <c r="DH345" s="148">
        <v>0</v>
      </c>
      <c r="DI345" s="148">
        <v>0</v>
      </c>
      <c r="DJ345" s="148">
        <v>0</v>
      </c>
      <c r="DK345" s="148">
        <v>0</v>
      </c>
      <c r="DL345" s="148">
        <v>0</v>
      </c>
      <c r="DM345" s="148">
        <v>0</v>
      </c>
      <c r="DN345" s="148">
        <v>0</v>
      </c>
      <c r="DO345" s="148">
        <v>0</v>
      </c>
      <c r="DP345" s="148">
        <v>0</v>
      </c>
      <c r="DQ345" s="148">
        <v>0</v>
      </c>
      <c r="DR345" s="312">
        <v>0</v>
      </c>
      <c r="DS345" s="148">
        <v>0</v>
      </c>
      <c r="DT345" s="312"/>
      <c r="DU345" s="312"/>
      <c r="DV345" s="312"/>
      <c r="DW345" s="312"/>
      <c r="DX345" s="312"/>
      <c r="DY345" s="312"/>
      <c r="DZ345" s="312"/>
      <c r="EA345" s="312"/>
      <c r="EB345" s="312"/>
      <c r="EC345" s="312"/>
      <c r="ED345" s="312"/>
      <c r="EE345" s="312"/>
      <c r="EF345" s="312"/>
      <c r="EG345" s="312"/>
      <c r="EH345" s="312"/>
      <c r="EI345" s="312"/>
      <c r="EJ345" s="312"/>
      <c r="EK345" s="312"/>
      <c r="EL345" s="312"/>
      <c r="EM345" s="312"/>
      <c r="EN345" s="312"/>
      <c r="EP345" s="312"/>
      <c r="EQ345" s="312"/>
      <c r="ER345" s="312"/>
      <c r="ES345" s="312"/>
      <c r="ET345" s="312"/>
      <c r="EU345" s="312"/>
      <c r="EV345" s="312"/>
      <c r="EW345" s="312"/>
      <c r="EX345" s="312"/>
      <c r="EY345" s="312"/>
      <c r="EZ345" s="312"/>
      <c r="FA345" s="312"/>
      <c r="FB345" s="312"/>
      <c r="FC345" s="312"/>
      <c r="FD345" s="312"/>
      <c r="FE345" s="312"/>
      <c r="FF345" s="312"/>
      <c r="FG345" s="312"/>
      <c r="FH345" s="312"/>
      <c r="FI345" s="312"/>
      <c r="FJ345" s="312"/>
      <c r="FL345" s="312"/>
      <c r="FM345" s="312"/>
      <c r="FN345" s="148">
        <v>0</v>
      </c>
      <c r="FQ345" s="312">
        <v>0</v>
      </c>
      <c r="FR345" s="148">
        <v>0</v>
      </c>
      <c r="FS345" s="312">
        <v>0</v>
      </c>
      <c r="FT345" s="148">
        <v>0</v>
      </c>
      <c r="FU345" s="312">
        <v>0</v>
      </c>
      <c r="FV345" s="312">
        <v>0</v>
      </c>
      <c r="FW345" s="312">
        <v>0</v>
      </c>
      <c r="FX345" s="312">
        <v>0</v>
      </c>
      <c r="FY345" s="312">
        <v>0</v>
      </c>
      <c r="FZ345" s="312">
        <v>0</v>
      </c>
      <c r="GA345" s="312">
        <v>0</v>
      </c>
      <c r="GB345" s="312">
        <v>0</v>
      </c>
      <c r="GC345" s="312">
        <v>0</v>
      </c>
      <c r="GD345" s="312">
        <v>0</v>
      </c>
      <c r="GE345" s="312">
        <v>0</v>
      </c>
      <c r="GF345" s="312">
        <v>0</v>
      </c>
      <c r="GG345" s="312">
        <v>0</v>
      </c>
      <c r="GH345" s="312">
        <v>0</v>
      </c>
      <c r="GI345" s="312">
        <v>0</v>
      </c>
      <c r="GJ345" s="312">
        <v>0</v>
      </c>
      <c r="GK345" s="312">
        <v>0</v>
      </c>
      <c r="GL345" s="312">
        <v>0</v>
      </c>
      <c r="GM345" s="312">
        <v>0</v>
      </c>
      <c r="GN345" s="312">
        <v>0</v>
      </c>
      <c r="GO345" s="312">
        <v>0</v>
      </c>
      <c r="GP345" s="148">
        <v>0</v>
      </c>
      <c r="GQ345" s="312">
        <v>0</v>
      </c>
      <c r="GR345" s="312">
        <v>0</v>
      </c>
      <c r="GS345" s="312">
        <v>0</v>
      </c>
      <c r="GT345" s="312">
        <v>0</v>
      </c>
      <c r="GU345" s="312">
        <v>0</v>
      </c>
      <c r="GV345" s="148">
        <v>0</v>
      </c>
      <c r="GW345" s="148">
        <v>0</v>
      </c>
      <c r="GX345" s="148">
        <v>0</v>
      </c>
      <c r="GY345" s="148">
        <v>0</v>
      </c>
      <c r="GZ345" s="148">
        <v>0</v>
      </c>
      <c r="HA345" s="148">
        <v>0</v>
      </c>
      <c r="HB345" s="148">
        <v>0</v>
      </c>
      <c r="HC345" s="148">
        <v>0</v>
      </c>
      <c r="HD345" s="148">
        <v>0</v>
      </c>
      <c r="HE345" s="148">
        <v>0</v>
      </c>
      <c r="HF345" s="148">
        <v>0</v>
      </c>
      <c r="HG345" s="148">
        <v>0</v>
      </c>
      <c r="HH345" s="148">
        <v>0</v>
      </c>
      <c r="HI345" s="148">
        <v>0</v>
      </c>
      <c r="HJ345" s="148">
        <v>0</v>
      </c>
      <c r="HK345" s="148">
        <v>0</v>
      </c>
      <c r="HL345" s="148">
        <v>0</v>
      </c>
      <c r="HM345" s="148">
        <v>0</v>
      </c>
      <c r="HN345" s="148">
        <v>0</v>
      </c>
      <c r="HO345" s="148">
        <v>0</v>
      </c>
      <c r="HP345" s="148">
        <v>0</v>
      </c>
      <c r="HQ345" s="148">
        <v>0</v>
      </c>
      <c r="HR345" s="148">
        <v>0</v>
      </c>
      <c r="HS345" s="148">
        <v>0</v>
      </c>
      <c r="HT345" s="148">
        <v>0</v>
      </c>
      <c r="HU345" s="148">
        <v>0</v>
      </c>
      <c r="HV345" s="148">
        <v>0</v>
      </c>
      <c r="HW345" s="148">
        <v>0</v>
      </c>
      <c r="HX345" s="148">
        <v>0</v>
      </c>
      <c r="HY345" s="148">
        <v>0</v>
      </c>
      <c r="HZ345" s="148">
        <v>0</v>
      </c>
      <c r="IA345" s="148">
        <v>0</v>
      </c>
      <c r="IB345" s="148">
        <v>0</v>
      </c>
      <c r="IC345" s="148">
        <v>0</v>
      </c>
      <c r="ID345" s="148">
        <v>0</v>
      </c>
      <c r="IE345" s="148">
        <v>0</v>
      </c>
      <c r="IF345" s="148">
        <v>0</v>
      </c>
      <c r="IG345" s="148">
        <v>0</v>
      </c>
      <c r="IH345" s="148">
        <v>0</v>
      </c>
      <c r="II345" s="148">
        <v>0</v>
      </c>
      <c r="IJ345" s="148">
        <v>0</v>
      </c>
      <c r="IK345" s="148">
        <v>0</v>
      </c>
      <c r="IL345" s="148">
        <v>0</v>
      </c>
      <c r="IM345" s="148">
        <v>0</v>
      </c>
      <c r="IN345" s="351">
        <f t="shared" si="338"/>
        <v>0</v>
      </c>
      <c r="IO345" s="148">
        <v>0</v>
      </c>
      <c r="IP345" s="148">
        <v>0</v>
      </c>
      <c r="IQ345" s="148">
        <v>1</v>
      </c>
      <c r="IR345" s="148">
        <v>1</v>
      </c>
      <c r="IS345" s="148">
        <v>1</v>
      </c>
      <c r="IT345" s="148">
        <v>1</v>
      </c>
      <c r="IU345" s="148">
        <v>1</v>
      </c>
      <c r="IV345" s="148">
        <v>1</v>
      </c>
      <c r="IW345" s="148">
        <v>1</v>
      </c>
      <c r="IX345" s="148">
        <v>1</v>
      </c>
      <c r="IY345" s="148">
        <v>1</v>
      </c>
      <c r="IZ345" s="148">
        <v>1</v>
      </c>
      <c r="JA345" s="148">
        <v>1</v>
      </c>
      <c r="JB345" s="148">
        <v>1</v>
      </c>
      <c r="JC345" s="355">
        <f t="shared" si="340"/>
        <v>1</v>
      </c>
      <c r="JD345" s="148">
        <v>1</v>
      </c>
      <c r="JE345" s="148">
        <v>1</v>
      </c>
      <c r="JF345" s="353">
        <f t="shared" si="341"/>
        <v>1</v>
      </c>
      <c r="JG345" s="148">
        <v>1</v>
      </c>
      <c r="JH345" s="148">
        <v>1</v>
      </c>
      <c r="JI345" s="148">
        <v>1</v>
      </c>
      <c r="JJ345" s="148">
        <v>1</v>
      </c>
      <c r="JK345" s="148">
        <v>1</v>
      </c>
      <c r="JL345" s="148">
        <v>1</v>
      </c>
      <c r="JM345" s="148">
        <v>1</v>
      </c>
      <c r="JN345" s="351">
        <f t="shared" si="342"/>
        <v>1</v>
      </c>
      <c r="JO345" s="148">
        <v>1</v>
      </c>
      <c r="JP345" s="148">
        <v>1</v>
      </c>
      <c r="JQ345" s="148">
        <v>1</v>
      </c>
      <c r="JR345" s="148">
        <v>1</v>
      </c>
      <c r="JS345" s="148">
        <v>1</v>
      </c>
      <c r="JT345" s="148">
        <v>1</v>
      </c>
      <c r="JU345" s="148">
        <v>1</v>
      </c>
      <c r="JV345" s="351">
        <f t="shared" si="343"/>
        <v>0.5</v>
      </c>
      <c r="JW345" s="148">
        <v>0</v>
      </c>
      <c r="JX345" s="148">
        <v>0</v>
      </c>
      <c r="JY345" s="148">
        <v>0</v>
      </c>
      <c r="JZ345" s="148">
        <v>0</v>
      </c>
      <c r="KA345" s="148">
        <v>0</v>
      </c>
      <c r="KB345" s="148">
        <v>0</v>
      </c>
      <c r="KC345" s="96">
        <v>0</v>
      </c>
      <c r="KD345" s="148">
        <v>0</v>
      </c>
      <c r="KE345" s="148">
        <v>0</v>
      </c>
      <c r="KF345" s="148">
        <v>0</v>
      </c>
      <c r="KG345" s="148">
        <v>0</v>
      </c>
      <c r="KH345" s="148">
        <v>0</v>
      </c>
      <c r="KI345" s="148">
        <v>0</v>
      </c>
      <c r="KJ345" s="148">
        <v>0</v>
      </c>
      <c r="KK345" s="148">
        <v>0</v>
      </c>
      <c r="KL345" s="148">
        <v>0</v>
      </c>
      <c r="KM345" s="148">
        <v>0</v>
      </c>
      <c r="KN345" s="148">
        <v>0</v>
      </c>
      <c r="KO345" s="148">
        <v>0</v>
      </c>
      <c r="KP345" s="148">
        <v>0</v>
      </c>
      <c r="KQ345" s="148">
        <v>0</v>
      </c>
      <c r="KR345" s="148">
        <v>0</v>
      </c>
      <c r="KS345" s="148">
        <v>0</v>
      </c>
      <c r="KT345" s="148">
        <v>0</v>
      </c>
      <c r="KU345" s="148">
        <v>0</v>
      </c>
      <c r="KV345" s="148">
        <v>0</v>
      </c>
      <c r="KW345" s="148">
        <v>0</v>
      </c>
      <c r="KX345" s="148">
        <v>0</v>
      </c>
      <c r="KY345" s="148">
        <v>0</v>
      </c>
      <c r="KZ345" s="434">
        <v>0</v>
      </c>
      <c r="LA345" s="434">
        <v>0</v>
      </c>
      <c r="LB345" s="434">
        <v>0</v>
      </c>
      <c r="LC345" s="434">
        <v>0</v>
      </c>
      <c r="LD345" s="434">
        <v>0</v>
      </c>
      <c r="LE345" s="434">
        <v>0</v>
      </c>
      <c r="LF345" s="434">
        <v>0</v>
      </c>
      <c r="LG345" s="434">
        <v>0</v>
      </c>
      <c r="LH345" s="434">
        <v>0</v>
      </c>
      <c r="LI345" s="434">
        <v>0</v>
      </c>
      <c r="LJ345" s="148">
        <v>0</v>
      </c>
      <c r="LK345" s="148">
        <v>0</v>
      </c>
      <c r="LL345" s="148">
        <v>0</v>
      </c>
      <c r="LM345" s="148">
        <v>0</v>
      </c>
      <c r="LN345" s="96">
        <v>0</v>
      </c>
      <c r="LO345" s="96">
        <v>0</v>
      </c>
      <c r="LP345" s="96">
        <v>0</v>
      </c>
      <c r="LQ345" s="148">
        <v>0</v>
      </c>
      <c r="LR345" s="148">
        <v>0</v>
      </c>
      <c r="LS345" s="148">
        <v>0</v>
      </c>
      <c r="LT345" s="148">
        <v>0</v>
      </c>
      <c r="LU345" s="148">
        <v>0</v>
      </c>
      <c r="LV345" s="148">
        <v>0</v>
      </c>
      <c r="LW345" s="148">
        <v>0</v>
      </c>
      <c r="LX345" s="148">
        <v>0</v>
      </c>
      <c r="LY345" s="148">
        <v>0</v>
      </c>
      <c r="LZ345" s="148">
        <v>0</v>
      </c>
      <c r="MA345" s="148">
        <v>0</v>
      </c>
      <c r="MB345" s="148">
        <v>0</v>
      </c>
      <c r="MC345" s="148">
        <v>0</v>
      </c>
      <c r="MD345" s="148">
        <v>0</v>
      </c>
      <c r="ME345" s="148">
        <v>0</v>
      </c>
      <c r="MF345" s="148">
        <v>0</v>
      </c>
      <c r="MG345" s="148">
        <v>0</v>
      </c>
      <c r="MH345" s="148">
        <v>0</v>
      </c>
      <c r="MI345" s="148">
        <v>0</v>
      </c>
      <c r="MJ345" s="148">
        <v>0</v>
      </c>
      <c r="MK345" s="148">
        <v>0</v>
      </c>
      <c r="ML345" s="148">
        <v>0</v>
      </c>
      <c r="MM345" s="148">
        <v>0</v>
      </c>
      <c r="MN345" s="148">
        <v>1</v>
      </c>
      <c r="MO345" s="148">
        <v>1</v>
      </c>
      <c r="MP345" s="148">
        <v>1</v>
      </c>
      <c r="MQ345" s="148">
        <v>1</v>
      </c>
      <c r="MR345" s="148">
        <v>1</v>
      </c>
      <c r="MS345" s="148">
        <v>1</v>
      </c>
      <c r="MT345" s="148">
        <v>1</v>
      </c>
      <c r="MU345" s="148">
        <v>1</v>
      </c>
      <c r="MV345" s="148">
        <v>1</v>
      </c>
      <c r="MW345" s="148">
        <v>1</v>
      </c>
      <c r="MX345" s="148">
        <v>1</v>
      </c>
      <c r="MY345" s="148">
        <v>1</v>
      </c>
      <c r="MZ345" s="148">
        <v>1</v>
      </c>
      <c r="NA345" s="148">
        <v>1</v>
      </c>
      <c r="NB345" s="148">
        <v>1</v>
      </c>
      <c r="NC345" s="148">
        <v>1</v>
      </c>
      <c r="ND345" s="148">
        <v>1</v>
      </c>
      <c r="NE345" s="148">
        <v>1</v>
      </c>
      <c r="NF345" s="148">
        <v>1</v>
      </c>
      <c r="NG345" s="148">
        <v>1</v>
      </c>
      <c r="NH345" s="148">
        <v>1</v>
      </c>
      <c r="NI345" s="148">
        <v>0</v>
      </c>
      <c r="NJ345" s="148">
        <v>0</v>
      </c>
      <c r="NK345" s="148">
        <v>0</v>
      </c>
      <c r="NL345" s="148">
        <v>0</v>
      </c>
      <c r="NM345" s="148">
        <v>0</v>
      </c>
      <c r="NN345" s="148">
        <v>0</v>
      </c>
      <c r="NO345" s="148">
        <v>0</v>
      </c>
      <c r="NP345" s="148">
        <v>0</v>
      </c>
      <c r="NQ345" s="148">
        <v>0</v>
      </c>
      <c r="NR345" s="148">
        <v>0</v>
      </c>
      <c r="NS345" s="148">
        <v>0</v>
      </c>
      <c r="NT345" s="148">
        <v>0</v>
      </c>
      <c r="NU345" s="148">
        <v>0</v>
      </c>
      <c r="NV345" s="148">
        <v>0</v>
      </c>
      <c r="NW345" s="148">
        <v>0</v>
      </c>
      <c r="NX345" s="148">
        <v>0</v>
      </c>
      <c r="NY345" s="148">
        <v>0</v>
      </c>
      <c r="NZ345" s="148">
        <v>0</v>
      </c>
      <c r="OA345" s="148">
        <v>0</v>
      </c>
      <c r="OB345" s="148">
        <v>0</v>
      </c>
      <c r="OC345" s="148">
        <v>0</v>
      </c>
      <c r="OD345" s="148">
        <v>0</v>
      </c>
      <c r="OE345" s="148">
        <v>0</v>
      </c>
      <c r="OF345" s="148">
        <v>0</v>
      </c>
      <c r="OG345" s="148">
        <v>0</v>
      </c>
      <c r="OH345" s="148">
        <v>0</v>
      </c>
      <c r="OI345" s="148">
        <v>0</v>
      </c>
      <c r="OJ345" s="148">
        <v>0</v>
      </c>
      <c r="OK345" s="148">
        <v>0</v>
      </c>
      <c r="OL345" s="148">
        <v>0</v>
      </c>
      <c r="OM345" s="148">
        <v>0</v>
      </c>
      <c r="ON345" s="148">
        <v>0</v>
      </c>
      <c r="OO345" s="148">
        <v>0</v>
      </c>
      <c r="OP345" s="148">
        <v>0</v>
      </c>
      <c r="OQ345" s="148">
        <v>0</v>
      </c>
      <c r="OR345" s="96">
        <v>0</v>
      </c>
      <c r="OS345" s="96">
        <v>0</v>
      </c>
      <c r="OT345" s="96">
        <v>0</v>
      </c>
      <c r="OU345" s="96">
        <v>0</v>
      </c>
      <c r="OV345" s="96">
        <v>0</v>
      </c>
      <c r="OW345" s="96">
        <v>0</v>
      </c>
      <c r="OX345" s="96">
        <v>0</v>
      </c>
      <c r="OY345" s="96">
        <v>0</v>
      </c>
      <c r="OZ345" s="96">
        <v>0</v>
      </c>
      <c r="PJ345" s="351">
        <f t="shared" si="339"/>
        <v>0</v>
      </c>
      <c r="PM345" s="312"/>
      <c r="PO345" s="312"/>
      <c r="PV345" s="312"/>
      <c r="QA345" s="312"/>
      <c r="RB345" s="312">
        <v>1</v>
      </c>
      <c r="RC345" s="148">
        <v>1</v>
      </c>
      <c r="RD345" s="312">
        <v>1</v>
      </c>
      <c r="RE345" s="148">
        <v>1</v>
      </c>
      <c r="RF345" s="148">
        <v>1</v>
      </c>
      <c r="RH345" s="312"/>
      <c r="RI345" s="312"/>
      <c r="RM345" s="312"/>
      <c r="RN345" s="312"/>
      <c r="RO345" s="312"/>
      <c r="RW345" s="312"/>
    </row>
    <row r="346" spans="1:610" s="148" customFormat="1" hidden="1" x14ac:dyDescent="0.2">
      <c r="A346" s="327"/>
      <c r="B346" s="354">
        <v>16</v>
      </c>
      <c r="C346" s="399">
        <f t="shared" ca="1" si="337"/>
        <v>0</v>
      </c>
      <c r="D346" s="354"/>
      <c r="E346" s="354"/>
      <c r="F346" s="354"/>
      <c r="G346" s="148">
        <v>0</v>
      </c>
      <c r="H346" s="148">
        <v>0</v>
      </c>
      <c r="I346" s="355">
        <v>0</v>
      </c>
      <c r="J346" s="148">
        <v>0</v>
      </c>
      <c r="K346" s="148">
        <v>0</v>
      </c>
      <c r="L346" s="148">
        <v>0</v>
      </c>
      <c r="M346" s="148">
        <v>0</v>
      </c>
      <c r="N346" s="148">
        <v>0</v>
      </c>
      <c r="O346" s="148">
        <v>0</v>
      </c>
      <c r="P346" s="148">
        <v>0</v>
      </c>
      <c r="Q346" s="148">
        <v>0</v>
      </c>
      <c r="R346" s="148">
        <v>0</v>
      </c>
      <c r="S346" s="148">
        <v>0</v>
      </c>
      <c r="T346" s="148">
        <v>0</v>
      </c>
      <c r="U346" s="148">
        <v>0</v>
      </c>
      <c r="V346" s="148">
        <v>0</v>
      </c>
      <c r="W346" s="148">
        <v>0</v>
      </c>
      <c r="X346" s="148">
        <v>0</v>
      </c>
      <c r="Y346" s="148">
        <v>0</v>
      </c>
      <c r="Z346" s="148">
        <v>0</v>
      </c>
      <c r="AA346" s="148">
        <v>0</v>
      </c>
      <c r="AB346" s="148">
        <v>0</v>
      </c>
      <c r="AC346" s="148">
        <v>0</v>
      </c>
      <c r="AD346" s="148">
        <v>0</v>
      </c>
      <c r="AE346" s="148">
        <v>0</v>
      </c>
      <c r="AF346" s="148">
        <v>0</v>
      </c>
      <c r="AG346" s="148">
        <v>0</v>
      </c>
      <c r="AH346" s="148">
        <v>0</v>
      </c>
      <c r="AI346" s="148">
        <v>0</v>
      </c>
      <c r="AJ346" s="148">
        <v>1</v>
      </c>
      <c r="AK346" s="148">
        <v>3</v>
      </c>
      <c r="AL346" s="148">
        <v>3</v>
      </c>
      <c r="AM346" s="148">
        <v>4</v>
      </c>
      <c r="AN346" s="148">
        <v>4</v>
      </c>
      <c r="AO346" s="148">
        <v>3</v>
      </c>
      <c r="AP346" s="360">
        <v>2</v>
      </c>
      <c r="AQ346" s="148">
        <v>1</v>
      </c>
      <c r="AR346" s="148">
        <v>1</v>
      </c>
      <c r="AS346" s="148">
        <v>1</v>
      </c>
      <c r="AT346" s="148">
        <v>1</v>
      </c>
      <c r="AU346" s="148">
        <v>1</v>
      </c>
      <c r="AV346" s="148">
        <v>0</v>
      </c>
      <c r="AW346" s="148">
        <v>0</v>
      </c>
      <c r="AX346" s="148">
        <v>1</v>
      </c>
      <c r="AY346" s="148">
        <v>1</v>
      </c>
      <c r="AZ346" s="148">
        <v>1</v>
      </c>
      <c r="BA346" s="148">
        <v>1</v>
      </c>
      <c r="BB346" s="148">
        <v>1</v>
      </c>
      <c r="BC346" s="148">
        <v>0</v>
      </c>
      <c r="BD346" s="148">
        <v>0</v>
      </c>
      <c r="BE346" s="148">
        <v>0</v>
      </c>
      <c r="BF346" s="148">
        <v>0</v>
      </c>
      <c r="BG346" s="148">
        <v>0</v>
      </c>
      <c r="BH346" s="148">
        <v>0</v>
      </c>
      <c r="BI346" s="148">
        <v>1</v>
      </c>
      <c r="BJ346" s="148">
        <v>1</v>
      </c>
      <c r="BK346" s="148">
        <v>1</v>
      </c>
      <c r="BL346" s="148">
        <v>0</v>
      </c>
      <c r="BM346" s="148">
        <v>0</v>
      </c>
      <c r="BN346" s="148">
        <v>0</v>
      </c>
      <c r="BO346" s="148">
        <v>0</v>
      </c>
      <c r="BP346" s="148">
        <v>0</v>
      </c>
      <c r="BQ346" s="148">
        <v>0</v>
      </c>
      <c r="BR346" s="148">
        <v>0</v>
      </c>
      <c r="BS346" s="356">
        <v>0</v>
      </c>
      <c r="BT346" s="148">
        <v>0</v>
      </c>
      <c r="BU346" s="148">
        <v>0</v>
      </c>
      <c r="BV346" s="148">
        <v>0</v>
      </c>
      <c r="BW346" s="148">
        <v>0</v>
      </c>
      <c r="BX346" s="148">
        <v>0</v>
      </c>
      <c r="BY346" s="148">
        <v>0</v>
      </c>
      <c r="BZ346" s="148">
        <v>0</v>
      </c>
      <c r="CA346" s="148">
        <v>0</v>
      </c>
      <c r="CB346" s="148">
        <v>0</v>
      </c>
      <c r="CC346" s="312">
        <v>0</v>
      </c>
      <c r="CD346" s="312">
        <v>0</v>
      </c>
      <c r="CE346" s="312">
        <v>0</v>
      </c>
      <c r="CF346" s="312">
        <v>0</v>
      </c>
      <c r="CG346" s="148">
        <v>0</v>
      </c>
      <c r="CH346" s="148">
        <v>0</v>
      </c>
      <c r="CI346" s="312">
        <v>0</v>
      </c>
      <c r="CJ346" s="148">
        <v>0</v>
      </c>
      <c r="CK346" s="148">
        <v>0</v>
      </c>
      <c r="CL346" s="148">
        <v>0</v>
      </c>
      <c r="CM346" s="148">
        <v>0</v>
      </c>
      <c r="CN346" s="148">
        <v>0</v>
      </c>
      <c r="CO346" s="148">
        <v>0</v>
      </c>
      <c r="CP346" s="148">
        <v>0</v>
      </c>
      <c r="CQ346" s="148">
        <v>0</v>
      </c>
      <c r="CR346" s="148">
        <v>0</v>
      </c>
      <c r="CS346" s="148">
        <v>0</v>
      </c>
      <c r="CT346" s="148">
        <v>0</v>
      </c>
      <c r="CU346" s="148">
        <v>0</v>
      </c>
      <c r="CV346" s="148">
        <v>0</v>
      </c>
      <c r="CW346" s="148">
        <v>0</v>
      </c>
      <c r="CX346" s="148">
        <v>0</v>
      </c>
      <c r="CY346" s="148">
        <v>0</v>
      </c>
      <c r="CZ346" s="148">
        <v>0</v>
      </c>
      <c r="DA346" s="148">
        <v>0</v>
      </c>
      <c r="DB346" s="148">
        <v>0</v>
      </c>
      <c r="DC346" s="148">
        <v>0</v>
      </c>
      <c r="DD346" s="148">
        <v>0</v>
      </c>
      <c r="DE346" s="148">
        <v>0</v>
      </c>
      <c r="DF346" s="148">
        <v>0</v>
      </c>
      <c r="DG346" s="148">
        <v>0</v>
      </c>
      <c r="DH346" s="148">
        <v>0</v>
      </c>
      <c r="DI346" s="148">
        <v>0</v>
      </c>
      <c r="DJ346" s="148">
        <v>0</v>
      </c>
      <c r="DK346" s="148">
        <v>0</v>
      </c>
      <c r="DL346" s="148">
        <v>0</v>
      </c>
      <c r="DM346" s="148">
        <v>0</v>
      </c>
      <c r="DN346" s="148">
        <v>0</v>
      </c>
      <c r="DO346" s="148">
        <v>0</v>
      </c>
      <c r="DP346" s="148">
        <v>0</v>
      </c>
      <c r="DQ346" s="148">
        <v>0</v>
      </c>
      <c r="DR346" s="312">
        <v>0</v>
      </c>
      <c r="DS346" s="148">
        <v>0</v>
      </c>
      <c r="DT346" s="312"/>
      <c r="DU346" s="312"/>
      <c r="DV346" s="312"/>
      <c r="DW346" s="312"/>
      <c r="DX346" s="312"/>
      <c r="DY346" s="312"/>
      <c r="DZ346" s="312"/>
      <c r="EA346" s="312"/>
      <c r="EB346" s="312"/>
      <c r="EC346" s="312"/>
      <c r="ED346" s="312"/>
      <c r="EE346" s="312"/>
      <c r="EF346" s="312"/>
      <c r="EG346" s="312"/>
      <c r="EH346" s="312"/>
      <c r="EI346" s="312"/>
      <c r="EJ346" s="312"/>
      <c r="EK346" s="312"/>
      <c r="EL346" s="312"/>
      <c r="EM346" s="312"/>
      <c r="EN346" s="312">
        <v>1</v>
      </c>
      <c r="EO346" s="148">
        <v>1</v>
      </c>
      <c r="EP346" s="312">
        <v>1</v>
      </c>
      <c r="EQ346" s="312"/>
      <c r="ER346" s="312"/>
      <c r="ES346" s="312"/>
      <c r="ET346" s="312"/>
      <c r="EU346" s="312"/>
      <c r="EV346" s="312"/>
      <c r="EW346" s="312"/>
      <c r="EX346" s="312"/>
      <c r="EY346" s="312"/>
      <c r="EZ346" s="312"/>
      <c r="FA346" s="312"/>
      <c r="FB346" s="312"/>
      <c r="FC346" s="312"/>
      <c r="FD346" s="312"/>
      <c r="FE346" s="312"/>
      <c r="FF346" s="312"/>
      <c r="FG346" s="312"/>
      <c r="FH346" s="312"/>
      <c r="FI346" s="312"/>
      <c r="FJ346" s="312"/>
      <c r="FL346" s="312"/>
      <c r="FM346" s="312"/>
      <c r="FN346" s="148">
        <v>0</v>
      </c>
      <c r="FQ346" s="312">
        <v>0</v>
      </c>
      <c r="FR346" s="148">
        <v>0</v>
      </c>
      <c r="FS346" s="312">
        <v>0</v>
      </c>
      <c r="FT346" s="148">
        <v>0</v>
      </c>
      <c r="FU346" s="312">
        <v>0</v>
      </c>
      <c r="FV346" s="312">
        <v>0</v>
      </c>
      <c r="FW346" s="312">
        <v>0</v>
      </c>
      <c r="FX346" s="312">
        <v>0</v>
      </c>
      <c r="FY346" s="312">
        <v>0</v>
      </c>
      <c r="FZ346" s="312">
        <v>0</v>
      </c>
      <c r="GA346" s="312">
        <v>0</v>
      </c>
      <c r="GB346" s="312">
        <v>0</v>
      </c>
      <c r="GC346" s="312">
        <v>0</v>
      </c>
      <c r="GD346" s="312">
        <v>0</v>
      </c>
      <c r="GE346" s="312">
        <v>0</v>
      </c>
      <c r="GF346" s="312">
        <v>0</v>
      </c>
      <c r="GG346" s="312">
        <v>0</v>
      </c>
      <c r="GH346" s="312">
        <v>0</v>
      </c>
      <c r="GI346" s="312">
        <v>0</v>
      </c>
      <c r="GJ346" s="312">
        <v>0</v>
      </c>
      <c r="GK346" s="312">
        <v>0</v>
      </c>
      <c r="GL346" s="312">
        <v>0</v>
      </c>
      <c r="GM346" s="312">
        <v>0</v>
      </c>
      <c r="GN346" s="312">
        <v>0</v>
      </c>
      <c r="GO346" s="312">
        <v>0</v>
      </c>
      <c r="GP346" s="148">
        <v>0</v>
      </c>
      <c r="GQ346" s="312">
        <v>0</v>
      </c>
      <c r="GR346" s="312">
        <v>0</v>
      </c>
      <c r="GS346" s="312">
        <v>0</v>
      </c>
      <c r="GT346" s="312">
        <v>0</v>
      </c>
      <c r="GU346" s="312">
        <v>0</v>
      </c>
      <c r="GV346" s="148">
        <v>0</v>
      </c>
      <c r="GW346" s="148">
        <v>0</v>
      </c>
      <c r="GX346" s="148">
        <v>0</v>
      </c>
      <c r="GY346" s="148">
        <v>0</v>
      </c>
      <c r="GZ346" s="148">
        <v>0</v>
      </c>
      <c r="HA346" s="148">
        <v>0</v>
      </c>
      <c r="HB346" s="148">
        <v>0</v>
      </c>
      <c r="HC346" s="148">
        <v>0</v>
      </c>
      <c r="HD346" s="148">
        <v>0</v>
      </c>
      <c r="HE346" s="148">
        <v>0</v>
      </c>
      <c r="HF346" s="148">
        <v>0</v>
      </c>
      <c r="HG346" s="148">
        <v>0</v>
      </c>
      <c r="HH346" s="148">
        <v>0</v>
      </c>
      <c r="HI346" s="148">
        <v>0</v>
      </c>
      <c r="HJ346" s="148">
        <v>0</v>
      </c>
      <c r="HK346" s="148">
        <v>0</v>
      </c>
      <c r="HL346" s="148">
        <v>0</v>
      </c>
      <c r="HM346" s="148">
        <v>0</v>
      </c>
      <c r="HN346" s="148">
        <v>0</v>
      </c>
      <c r="HO346" s="148">
        <v>0</v>
      </c>
      <c r="HP346" s="148">
        <v>0</v>
      </c>
      <c r="HQ346" s="148">
        <v>0</v>
      </c>
      <c r="HR346" s="148">
        <v>0</v>
      </c>
      <c r="HS346" s="148">
        <v>0</v>
      </c>
      <c r="HT346" s="148">
        <v>0</v>
      </c>
      <c r="HU346" s="148">
        <v>0</v>
      </c>
      <c r="HV346" s="148">
        <v>0</v>
      </c>
      <c r="HW346" s="148">
        <v>0</v>
      </c>
      <c r="HX346" s="148">
        <v>0</v>
      </c>
      <c r="HY346" s="148">
        <v>0</v>
      </c>
      <c r="HZ346" s="148">
        <v>0</v>
      </c>
      <c r="IA346" s="148">
        <v>0</v>
      </c>
      <c r="IB346" s="148">
        <v>0</v>
      </c>
      <c r="IC346" s="148">
        <v>0</v>
      </c>
      <c r="ID346" s="148">
        <v>0</v>
      </c>
      <c r="IE346" s="148">
        <v>0</v>
      </c>
      <c r="IF346" s="148">
        <v>0</v>
      </c>
      <c r="IG346" s="148">
        <v>0</v>
      </c>
      <c r="IH346" s="148">
        <v>0</v>
      </c>
      <c r="II346" s="148">
        <v>0</v>
      </c>
      <c r="IJ346" s="148">
        <v>0</v>
      </c>
      <c r="IK346" s="148">
        <v>0</v>
      </c>
      <c r="IL346" s="148">
        <v>0</v>
      </c>
      <c r="IM346" s="148">
        <v>0</v>
      </c>
      <c r="IN346" s="351">
        <f t="shared" si="338"/>
        <v>0</v>
      </c>
      <c r="IO346" s="148">
        <v>0</v>
      </c>
      <c r="IP346" s="148">
        <v>0</v>
      </c>
      <c r="IQ346" s="148">
        <v>0</v>
      </c>
      <c r="IR346" s="148">
        <v>0</v>
      </c>
      <c r="IS346" s="148">
        <v>0</v>
      </c>
      <c r="IT346" s="148">
        <v>0</v>
      </c>
      <c r="IU346" s="148">
        <v>0</v>
      </c>
      <c r="IV346" s="148">
        <v>0</v>
      </c>
      <c r="IW346" s="148">
        <v>0</v>
      </c>
      <c r="IX346" s="148">
        <v>0</v>
      </c>
      <c r="IY346" s="148">
        <v>0</v>
      </c>
      <c r="IZ346" s="148">
        <v>0</v>
      </c>
      <c r="JA346" s="148">
        <v>0</v>
      </c>
      <c r="JB346" s="148">
        <v>0</v>
      </c>
      <c r="JC346" s="355">
        <f t="shared" si="340"/>
        <v>0</v>
      </c>
      <c r="JD346" s="148">
        <v>0</v>
      </c>
      <c r="JE346" s="148">
        <v>1</v>
      </c>
      <c r="JF346" s="353">
        <f t="shared" si="341"/>
        <v>1</v>
      </c>
      <c r="JG346" s="148">
        <v>1</v>
      </c>
      <c r="JH346" s="148">
        <v>1</v>
      </c>
      <c r="JI346" s="148">
        <v>0</v>
      </c>
      <c r="JJ346" s="148">
        <v>0</v>
      </c>
      <c r="JK346" s="148">
        <v>0</v>
      </c>
      <c r="JL346" s="148">
        <v>0</v>
      </c>
      <c r="JM346" s="148">
        <v>0</v>
      </c>
      <c r="JN346" s="351">
        <f t="shared" si="342"/>
        <v>0</v>
      </c>
      <c r="JO346" s="148">
        <v>0</v>
      </c>
      <c r="JP346" s="148">
        <v>0</v>
      </c>
      <c r="JQ346" s="148">
        <v>0</v>
      </c>
      <c r="JR346" s="148">
        <v>0</v>
      </c>
      <c r="JS346" s="148">
        <v>1</v>
      </c>
      <c r="JT346" s="148">
        <v>1</v>
      </c>
      <c r="JU346" s="148">
        <v>0</v>
      </c>
      <c r="JV346" s="351">
        <f t="shared" si="343"/>
        <v>0</v>
      </c>
      <c r="JW346" s="148">
        <v>0</v>
      </c>
      <c r="JX346" s="148">
        <v>0</v>
      </c>
      <c r="JY346" s="148">
        <v>0</v>
      </c>
      <c r="JZ346" s="148">
        <v>0</v>
      </c>
      <c r="KA346" s="148">
        <v>0</v>
      </c>
      <c r="KB346" s="148">
        <v>0</v>
      </c>
      <c r="KC346" s="96">
        <v>0</v>
      </c>
      <c r="KD346" s="148">
        <v>0</v>
      </c>
      <c r="KE346" s="148">
        <v>0</v>
      </c>
      <c r="KF346" s="148">
        <v>0</v>
      </c>
      <c r="KG346" s="148">
        <v>0</v>
      </c>
      <c r="KH346" s="148">
        <v>0</v>
      </c>
      <c r="KI346" s="148">
        <v>0</v>
      </c>
      <c r="KJ346" s="148">
        <v>0</v>
      </c>
      <c r="KK346" s="148">
        <v>0</v>
      </c>
      <c r="KL346" s="148">
        <v>0</v>
      </c>
      <c r="KM346" s="148">
        <v>0</v>
      </c>
      <c r="KN346" s="148">
        <v>0</v>
      </c>
      <c r="KO346" s="148">
        <v>0</v>
      </c>
      <c r="KP346" s="148">
        <v>0</v>
      </c>
      <c r="KQ346" s="148">
        <v>0</v>
      </c>
      <c r="KR346" s="148">
        <v>0</v>
      </c>
      <c r="KS346" s="148">
        <v>0</v>
      </c>
      <c r="KT346" s="148">
        <v>0</v>
      </c>
      <c r="KU346" s="148">
        <v>0</v>
      </c>
      <c r="KV346" s="148">
        <v>0</v>
      </c>
      <c r="KW346" s="148">
        <v>0</v>
      </c>
      <c r="KX346" s="148">
        <v>0</v>
      </c>
      <c r="KY346" s="148">
        <v>0</v>
      </c>
      <c r="KZ346" s="148">
        <v>1</v>
      </c>
      <c r="LA346" s="148">
        <v>0</v>
      </c>
      <c r="LB346" s="148">
        <v>0</v>
      </c>
      <c r="LC346" s="148">
        <v>0</v>
      </c>
      <c r="LD346" s="148">
        <v>1</v>
      </c>
      <c r="LE346" s="148">
        <v>0</v>
      </c>
      <c r="LF346" s="148">
        <v>0</v>
      </c>
      <c r="LG346" s="148">
        <v>0</v>
      </c>
      <c r="LH346" s="148">
        <v>0</v>
      </c>
      <c r="LI346" s="148">
        <v>0</v>
      </c>
      <c r="LJ346" s="148">
        <v>0</v>
      </c>
      <c r="LK346" s="148">
        <v>0</v>
      </c>
      <c r="LL346" s="148">
        <v>0</v>
      </c>
      <c r="LM346" s="148">
        <v>0</v>
      </c>
      <c r="LN346" s="96">
        <v>0</v>
      </c>
      <c r="LO346" s="96">
        <v>0</v>
      </c>
      <c r="LP346" s="96">
        <v>0</v>
      </c>
      <c r="LQ346" s="148">
        <v>0</v>
      </c>
      <c r="LR346" s="148">
        <v>0</v>
      </c>
      <c r="LS346" s="148">
        <v>0</v>
      </c>
      <c r="LT346" s="148">
        <v>0</v>
      </c>
      <c r="LU346" s="148">
        <v>0</v>
      </c>
      <c r="LV346" s="148">
        <v>0</v>
      </c>
      <c r="LW346" s="148">
        <v>0</v>
      </c>
      <c r="LX346" s="148">
        <v>0</v>
      </c>
      <c r="LY346" s="148">
        <v>0</v>
      </c>
      <c r="LZ346" s="148">
        <v>0</v>
      </c>
      <c r="MA346" s="148">
        <v>0</v>
      </c>
      <c r="MB346" s="148">
        <v>0</v>
      </c>
      <c r="MC346" s="148">
        <v>0</v>
      </c>
      <c r="MD346" s="148">
        <v>0</v>
      </c>
      <c r="ME346" s="148">
        <v>0</v>
      </c>
      <c r="MF346" s="148">
        <v>0</v>
      </c>
      <c r="MG346" s="148">
        <v>0</v>
      </c>
      <c r="MH346" s="148">
        <v>0</v>
      </c>
      <c r="MI346" s="148">
        <v>0</v>
      </c>
      <c r="MJ346" s="148">
        <v>0</v>
      </c>
      <c r="MK346" s="148">
        <v>0</v>
      </c>
      <c r="ML346" s="148">
        <v>0</v>
      </c>
      <c r="MM346" s="148">
        <v>0</v>
      </c>
      <c r="MN346" s="148">
        <v>0</v>
      </c>
      <c r="MO346" s="148">
        <v>0</v>
      </c>
      <c r="MP346" s="148">
        <v>0</v>
      </c>
      <c r="MQ346" s="148">
        <v>0</v>
      </c>
      <c r="MR346" s="148">
        <v>0</v>
      </c>
      <c r="MS346" s="148">
        <v>0</v>
      </c>
      <c r="MT346" s="148">
        <v>0</v>
      </c>
      <c r="MU346" s="148">
        <v>0</v>
      </c>
      <c r="MV346" s="148">
        <v>0</v>
      </c>
      <c r="MW346" s="148">
        <v>0</v>
      </c>
      <c r="MX346" s="148">
        <v>0</v>
      </c>
      <c r="MY346" s="148">
        <v>0</v>
      </c>
      <c r="MZ346" s="148">
        <v>0</v>
      </c>
      <c r="NA346" s="148">
        <v>0</v>
      </c>
      <c r="NB346" s="148">
        <v>0</v>
      </c>
      <c r="NC346" s="148">
        <v>0</v>
      </c>
      <c r="ND346" s="148">
        <v>0</v>
      </c>
      <c r="NE346" s="148">
        <v>0</v>
      </c>
      <c r="NF346" s="148">
        <v>0</v>
      </c>
      <c r="NG346" s="148">
        <v>0</v>
      </c>
      <c r="NH346" s="148">
        <v>0</v>
      </c>
      <c r="NI346" s="148">
        <v>0</v>
      </c>
      <c r="NJ346" s="148">
        <v>0</v>
      </c>
      <c r="NK346" s="148">
        <v>0</v>
      </c>
      <c r="NL346" s="148">
        <v>0</v>
      </c>
      <c r="NM346" s="148">
        <v>0</v>
      </c>
      <c r="NN346" s="148">
        <v>0</v>
      </c>
      <c r="NO346" s="148">
        <v>0</v>
      </c>
      <c r="NP346" s="148">
        <v>0</v>
      </c>
      <c r="NQ346" s="148">
        <v>0</v>
      </c>
      <c r="NR346" s="148">
        <v>0</v>
      </c>
      <c r="NS346" s="148">
        <v>0</v>
      </c>
      <c r="NT346" s="148">
        <v>0</v>
      </c>
      <c r="NU346" s="148">
        <v>0</v>
      </c>
      <c r="NV346" s="148">
        <v>0</v>
      </c>
      <c r="NW346" s="148">
        <v>0</v>
      </c>
      <c r="NX346" s="148">
        <v>0</v>
      </c>
      <c r="NY346" s="148">
        <v>0</v>
      </c>
      <c r="NZ346" s="148">
        <v>0</v>
      </c>
      <c r="OA346" s="148">
        <v>0</v>
      </c>
      <c r="OB346" s="148">
        <v>0</v>
      </c>
      <c r="OC346" s="148">
        <v>0</v>
      </c>
      <c r="OD346" s="148">
        <v>0</v>
      </c>
      <c r="OE346" s="148">
        <v>0</v>
      </c>
      <c r="OF346" s="148">
        <v>0</v>
      </c>
      <c r="OG346" s="148">
        <v>0</v>
      </c>
      <c r="OH346" s="148">
        <v>0</v>
      </c>
      <c r="OI346" s="148">
        <v>0</v>
      </c>
      <c r="OJ346" s="148">
        <v>0</v>
      </c>
      <c r="OK346" s="148">
        <v>0</v>
      </c>
      <c r="OL346" s="148">
        <v>0</v>
      </c>
      <c r="OM346" s="148">
        <v>0</v>
      </c>
      <c r="ON346" s="148">
        <v>0</v>
      </c>
      <c r="OO346" s="148">
        <v>0</v>
      </c>
      <c r="OP346" s="148">
        <v>0</v>
      </c>
      <c r="OQ346" s="148">
        <v>0</v>
      </c>
      <c r="OR346" s="96">
        <v>0</v>
      </c>
      <c r="OS346" s="96">
        <v>0</v>
      </c>
      <c r="OT346" s="96">
        <v>0</v>
      </c>
      <c r="OU346" s="96">
        <v>0</v>
      </c>
      <c r="OV346" s="96">
        <v>0</v>
      </c>
      <c r="OW346" s="96">
        <v>0</v>
      </c>
      <c r="OX346" s="96">
        <v>0</v>
      </c>
      <c r="OY346" s="96">
        <v>0</v>
      </c>
      <c r="OZ346" s="96">
        <v>0</v>
      </c>
      <c r="PJ346" s="351">
        <f t="shared" si="339"/>
        <v>0</v>
      </c>
      <c r="PM346" s="312"/>
      <c r="PO346" s="312"/>
      <c r="PV346" s="312"/>
      <c r="QA346" s="312"/>
      <c r="RB346" s="312"/>
      <c r="RD346" s="312"/>
      <c r="RH346" s="312"/>
      <c r="RI346" s="312"/>
      <c r="RM346" s="312"/>
      <c r="RN346" s="312"/>
      <c r="RO346" s="312"/>
      <c r="RW346" s="312"/>
    </row>
    <row r="347" spans="1:610" s="148" customFormat="1" hidden="1" x14ac:dyDescent="0.2">
      <c r="A347" s="354"/>
      <c r="B347" s="354">
        <v>17</v>
      </c>
      <c r="C347" s="399">
        <f t="shared" ca="1" si="337"/>
        <v>0</v>
      </c>
      <c r="D347" s="354"/>
      <c r="E347" s="354"/>
      <c r="F347" s="354"/>
      <c r="G347" s="148">
        <v>0</v>
      </c>
      <c r="H347" s="148">
        <v>0</v>
      </c>
      <c r="I347" s="355">
        <v>0</v>
      </c>
      <c r="J347" s="148">
        <v>0</v>
      </c>
      <c r="K347" s="148">
        <v>0</v>
      </c>
      <c r="L347" s="148">
        <v>0</v>
      </c>
      <c r="M347" s="148">
        <v>0</v>
      </c>
      <c r="N347" s="148">
        <v>0</v>
      </c>
      <c r="O347" s="148">
        <v>0</v>
      </c>
      <c r="P347" s="148">
        <v>0</v>
      </c>
      <c r="Q347" s="148">
        <v>0</v>
      </c>
      <c r="R347" s="148">
        <v>0</v>
      </c>
      <c r="S347" s="148">
        <v>0</v>
      </c>
      <c r="T347" s="148">
        <v>0</v>
      </c>
      <c r="U347" s="148">
        <v>0</v>
      </c>
      <c r="V347" s="148">
        <v>0</v>
      </c>
      <c r="W347" s="148">
        <v>0</v>
      </c>
      <c r="X347" s="148">
        <v>0</v>
      </c>
      <c r="Y347" s="148">
        <v>0</v>
      </c>
      <c r="Z347" s="148">
        <v>0</v>
      </c>
      <c r="AA347" s="148">
        <v>0</v>
      </c>
      <c r="AB347" s="148">
        <v>0</v>
      </c>
      <c r="AC347" s="148">
        <v>0</v>
      </c>
      <c r="AD347" s="148">
        <v>0</v>
      </c>
      <c r="AE347" s="148">
        <v>0</v>
      </c>
      <c r="AF347" s="148">
        <v>0</v>
      </c>
      <c r="AG347" s="148">
        <v>0</v>
      </c>
      <c r="AH347" s="148">
        <v>0</v>
      </c>
      <c r="AI347" s="148">
        <v>0</v>
      </c>
      <c r="AJ347" s="148">
        <v>0</v>
      </c>
      <c r="AK347" s="148">
        <v>0</v>
      </c>
      <c r="AL347" s="148">
        <v>0</v>
      </c>
      <c r="AM347" s="148">
        <v>0</v>
      </c>
      <c r="AN347" s="148">
        <v>0</v>
      </c>
      <c r="AO347" s="148">
        <v>1</v>
      </c>
      <c r="AP347" s="360">
        <v>1</v>
      </c>
      <c r="AQ347" s="148">
        <v>1</v>
      </c>
      <c r="AR347" s="148">
        <v>1</v>
      </c>
      <c r="AS347" s="148">
        <v>2</v>
      </c>
      <c r="AT347" s="148">
        <v>2</v>
      </c>
      <c r="AU347" s="148">
        <v>2</v>
      </c>
      <c r="AV347" s="148">
        <v>2</v>
      </c>
      <c r="AW347" s="148">
        <v>2</v>
      </c>
      <c r="AX347" s="148">
        <v>2</v>
      </c>
      <c r="AY347" s="148">
        <v>2</v>
      </c>
      <c r="AZ347" s="148">
        <v>2</v>
      </c>
      <c r="BA347" s="148">
        <v>2</v>
      </c>
      <c r="BB347" s="148">
        <v>3</v>
      </c>
      <c r="BC347" s="148">
        <v>3</v>
      </c>
      <c r="BD347" s="148">
        <v>3</v>
      </c>
      <c r="BE347" s="148">
        <v>4</v>
      </c>
      <c r="BF347" s="148">
        <v>4</v>
      </c>
      <c r="BG347" s="148">
        <v>2</v>
      </c>
      <c r="BH347" s="148">
        <v>1</v>
      </c>
      <c r="BI347" s="148">
        <v>0</v>
      </c>
      <c r="BJ347" s="148">
        <v>2</v>
      </c>
      <c r="BK347" s="148">
        <v>4</v>
      </c>
      <c r="BL347" s="148">
        <v>4</v>
      </c>
      <c r="BM347" s="148">
        <v>4</v>
      </c>
      <c r="BN347" s="148">
        <v>3</v>
      </c>
      <c r="BO347" s="148">
        <v>3</v>
      </c>
      <c r="BP347" s="148">
        <v>2</v>
      </c>
      <c r="BQ347" s="148">
        <v>1</v>
      </c>
      <c r="BR347" s="148">
        <v>0</v>
      </c>
      <c r="BS347" s="356">
        <v>0</v>
      </c>
      <c r="BT347" s="148">
        <v>0</v>
      </c>
      <c r="BU347" s="148">
        <v>0</v>
      </c>
      <c r="BV347" s="148">
        <v>0</v>
      </c>
      <c r="BW347" s="148">
        <v>0</v>
      </c>
      <c r="BX347" s="148">
        <v>0</v>
      </c>
      <c r="BY347" s="148">
        <v>0</v>
      </c>
      <c r="BZ347" s="148">
        <v>0</v>
      </c>
      <c r="CA347" s="148">
        <v>0</v>
      </c>
      <c r="CB347" s="148">
        <v>0</v>
      </c>
      <c r="CC347" s="312">
        <v>0</v>
      </c>
      <c r="CD347" s="312">
        <v>0</v>
      </c>
      <c r="CE347" s="312">
        <v>0</v>
      </c>
      <c r="CF347" s="312">
        <v>0</v>
      </c>
      <c r="CG347" s="148">
        <v>0</v>
      </c>
      <c r="CH347" s="148">
        <v>0</v>
      </c>
      <c r="CI347" s="312">
        <v>0</v>
      </c>
      <c r="CJ347" s="148">
        <v>0</v>
      </c>
      <c r="CK347" s="148">
        <v>0</v>
      </c>
      <c r="CL347" s="148">
        <v>0</v>
      </c>
      <c r="CM347" s="148">
        <v>0</v>
      </c>
      <c r="CN347" s="148">
        <v>0</v>
      </c>
      <c r="CO347" s="148">
        <v>0</v>
      </c>
      <c r="CP347" s="148">
        <v>0</v>
      </c>
      <c r="CQ347" s="148">
        <v>0</v>
      </c>
      <c r="CR347" s="148">
        <v>0</v>
      </c>
      <c r="CS347" s="148">
        <v>0</v>
      </c>
      <c r="CT347" s="148">
        <v>0</v>
      </c>
      <c r="CU347" s="148">
        <v>0</v>
      </c>
      <c r="CV347" s="148">
        <v>0</v>
      </c>
      <c r="CW347" s="148">
        <v>0</v>
      </c>
      <c r="CX347" s="148">
        <v>0</v>
      </c>
      <c r="CY347" s="148">
        <v>0</v>
      </c>
      <c r="CZ347" s="148">
        <v>0</v>
      </c>
      <c r="DA347" s="148">
        <v>0</v>
      </c>
      <c r="DB347" s="148">
        <v>0</v>
      </c>
      <c r="DC347" s="148">
        <v>0</v>
      </c>
      <c r="DD347" s="148">
        <v>0</v>
      </c>
      <c r="DE347" s="148">
        <v>0</v>
      </c>
      <c r="DF347" s="148">
        <v>0</v>
      </c>
      <c r="DG347" s="148">
        <v>0</v>
      </c>
      <c r="DH347" s="148">
        <v>0</v>
      </c>
      <c r="DI347" s="148">
        <v>0</v>
      </c>
      <c r="DJ347" s="148">
        <v>0</v>
      </c>
      <c r="DK347" s="148">
        <v>0</v>
      </c>
      <c r="DL347" s="148">
        <v>0</v>
      </c>
      <c r="DM347" s="148">
        <v>0</v>
      </c>
      <c r="DN347" s="148">
        <v>0</v>
      </c>
      <c r="DO347" s="148">
        <v>0</v>
      </c>
      <c r="DP347" s="148">
        <v>0</v>
      </c>
      <c r="DQ347" s="148">
        <v>0</v>
      </c>
      <c r="DR347" s="312">
        <v>0</v>
      </c>
      <c r="DS347" s="148">
        <v>0</v>
      </c>
      <c r="DT347" s="312"/>
      <c r="DU347" s="312"/>
      <c r="DV347" s="312"/>
      <c r="DW347" s="312"/>
      <c r="DX347" s="312"/>
      <c r="DY347" s="312"/>
      <c r="DZ347" s="312"/>
      <c r="EA347" s="312"/>
      <c r="EB347" s="312"/>
      <c r="EC347" s="312"/>
      <c r="ED347" s="312"/>
      <c r="EE347" s="312"/>
      <c r="EF347" s="312"/>
      <c r="EG347" s="312"/>
      <c r="EH347" s="312"/>
      <c r="EI347" s="312"/>
      <c r="EJ347" s="312"/>
      <c r="EK347" s="312"/>
      <c r="EL347" s="312"/>
      <c r="EM347" s="312"/>
      <c r="EN347" s="312"/>
      <c r="EP347" s="312"/>
      <c r="EQ347" s="312"/>
      <c r="ER347" s="312"/>
      <c r="ES347" s="312"/>
      <c r="ET347" s="312"/>
      <c r="EU347" s="312"/>
      <c r="EV347" s="312"/>
      <c r="EW347" s="312"/>
      <c r="EX347" s="312"/>
      <c r="EY347" s="312"/>
      <c r="EZ347" s="312"/>
      <c r="FA347" s="312"/>
      <c r="FB347" s="312"/>
      <c r="FC347" s="312"/>
      <c r="FD347" s="312"/>
      <c r="FE347" s="312"/>
      <c r="FF347" s="312"/>
      <c r="FG347" s="312"/>
      <c r="FH347" s="312"/>
      <c r="FI347" s="312"/>
      <c r="FJ347" s="312"/>
      <c r="FL347" s="312"/>
      <c r="FM347" s="312"/>
      <c r="FN347" s="148">
        <v>0</v>
      </c>
      <c r="FQ347" s="312">
        <v>0</v>
      </c>
      <c r="FR347" s="148">
        <v>0</v>
      </c>
      <c r="FS347" s="312">
        <v>0</v>
      </c>
      <c r="FT347" s="148">
        <v>0</v>
      </c>
      <c r="FU347" s="312">
        <v>0</v>
      </c>
      <c r="FV347" s="312">
        <v>0</v>
      </c>
      <c r="FW347" s="312">
        <v>0</v>
      </c>
      <c r="FX347" s="312">
        <v>0</v>
      </c>
      <c r="FY347" s="312">
        <v>0</v>
      </c>
      <c r="FZ347" s="312">
        <v>0</v>
      </c>
      <c r="GA347" s="312">
        <v>0</v>
      </c>
      <c r="GB347" s="312">
        <v>0</v>
      </c>
      <c r="GC347" s="312">
        <v>0</v>
      </c>
      <c r="GD347" s="312">
        <v>0</v>
      </c>
      <c r="GE347" s="312">
        <v>0</v>
      </c>
      <c r="GF347" s="312">
        <v>0</v>
      </c>
      <c r="GG347" s="312">
        <v>0</v>
      </c>
      <c r="GH347" s="312">
        <v>0</v>
      </c>
      <c r="GI347" s="312">
        <v>0</v>
      </c>
      <c r="GJ347" s="312">
        <v>0</v>
      </c>
      <c r="GK347" s="312">
        <v>0</v>
      </c>
      <c r="GL347" s="312">
        <v>0</v>
      </c>
      <c r="GM347" s="312">
        <v>0</v>
      </c>
      <c r="GN347" s="312">
        <v>0</v>
      </c>
      <c r="GO347" s="312">
        <v>0</v>
      </c>
      <c r="GP347" s="148">
        <v>0</v>
      </c>
      <c r="GQ347" s="312">
        <v>0</v>
      </c>
      <c r="GR347" s="312">
        <v>0</v>
      </c>
      <c r="GS347" s="312">
        <v>0</v>
      </c>
      <c r="GT347" s="312">
        <v>0</v>
      </c>
      <c r="GU347" s="312">
        <v>0</v>
      </c>
      <c r="GV347" s="148">
        <v>0</v>
      </c>
      <c r="GW347" s="148">
        <v>0</v>
      </c>
      <c r="GX347" s="148">
        <v>0</v>
      </c>
      <c r="GY347" s="148">
        <v>0</v>
      </c>
      <c r="GZ347" s="148">
        <v>0</v>
      </c>
      <c r="HA347" s="148">
        <v>0</v>
      </c>
      <c r="HB347" s="148">
        <v>0</v>
      </c>
      <c r="HC347" s="148">
        <v>0</v>
      </c>
      <c r="HD347" s="148">
        <v>0</v>
      </c>
      <c r="HE347" s="148">
        <v>0</v>
      </c>
      <c r="HF347" s="148">
        <v>0</v>
      </c>
      <c r="HG347" s="148">
        <v>0</v>
      </c>
      <c r="HH347" s="148">
        <v>0</v>
      </c>
      <c r="HI347" s="148">
        <v>0</v>
      </c>
      <c r="HJ347" s="148">
        <v>0</v>
      </c>
      <c r="HK347" s="148">
        <v>0</v>
      </c>
      <c r="HL347" s="148">
        <v>0</v>
      </c>
      <c r="HM347" s="148">
        <v>0</v>
      </c>
      <c r="HN347" s="148">
        <v>0</v>
      </c>
      <c r="HO347" s="148">
        <v>0</v>
      </c>
      <c r="HP347" s="148">
        <v>0</v>
      </c>
      <c r="HQ347" s="148">
        <v>0</v>
      </c>
      <c r="HR347" s="148">
        <v>0</v>
      </c>
      <c r="HS347" s="148">
        <v>0</v>
      </c>
      <c r="HT347" s="148">
        <v>0</v>
      </c>
      <c r="HU347" s="148">
        <v>0</v>
      </c>
      <c r="HV347" s="148">
        <v>0</v>
      </c>
      <c r="HW347" s="148">
        <v>0</v>
      </c>
      <c r="HX347" s="148">
        <v>0</v>
      </c>
      <c r="HY347" s="148">
        <v>0</v>
      </c>
      <c r="HZ347" s="148">
        <v>0</v>
      </c>
      <c r="IA347" s="148">
        <v>0</v>
      </c>
      <c r="IB347" s="148">
        <v>0</v>
      </c>
      <c r="IC347" s="148">
        <v>0</v>
      </c>
      <c r="ID347" s="148">
        <v>0</v>
      </c>
      <c r="IE347" s="148">
        <v>0</v>
      </c>
      <c r="IF347" s="148">
        <v>0</v>
      </c>
      <c r="IG347" s="148">
        <v>0</v>
      </c>
      <c r="IH347" s="148">
        <v>0</v>
      </c>
      <c r="II347" s="148">
        <v>0</v>
      </c>
      <c r="IJ347" s="148">
        <v>0</v>
      </c>
      <c r="IK347" s="148">
        <v>0</v>
      </c>
      <c r="IL347" s="148">
        <v>0</v>
      </c>
      <c r="IM347" s="148">
        <v>0</v>
      </c>
      <c r="IN347" s="351">
        <f t="shared" si="338"/>
        <v>0</v>
      </c>
      <c r="IO347" s="148">
        <v>0</v>
      </c>
      <c r="IP347" s="148">
        <v>0</v>
      </c>
      <c r="IQ347" s="148">
        <v>0</v>
      </c>
      <c r="IR347" s="148">
        <v>0</v>
      </c>
      <c r="IS347" s="148">
        <v>0</v>
      </c>
      <c r="IT347" s="148">
        <v>0</v>
      </c>
      <c r="IU347" s="148">
        <v>0</v>
      </c>
      <c r="IV347" s="148">
        <v>0</v>
      </c>
      <c r="IW347" s="148">
        <v>0</v>
      </c>
      <c r="IX347" s="148">
        <v>0</v>
      </c>
      <c r="IY347" s="148">
        <v>0</v>
      </c>
      <c r="IZ347" s="148">
        <v>0</v>
      </c>
      <c r="JA347" s="148">
        <v>0</v>
      </c>
      <c r="JB347" s="148">
        <v>0</v>
      </c>
      <c r="JC347" s="355">
        <f t="shared" si="340"/>
        <v>0</v>
      </c>
      <c r="JD347" s="148">
        <v>0</v>
      </c>
      <c r="JE347" s="148">
        <v>0</v>
      </c>
      <c r="JF347" s="353">
        <f t="shared" si="341"/>
        <v>0</v>
      </c>
      <c r="JG347" s="148">
        <v>0</v>
      </c>
      <c r="JH347" s="148">
        <v>0</v>
      </c>
      <c r="JI347" s="148">
        <v>0</v>
      </c>
      <c r="JJ347" s="148">
        <v>0</v>
      </c>
      <c r="JK347" s="148">
        <v>0</v>
      </c>
      <c r="JL347" s="148">
        <v>0</v>
      </c>
      <c r="JM347" s="148">
        <v>0</v>
      </c>
      <c r="JN347" s="351">
        <f t="shared" si="342"/>
        <v>0</v>
      </c>
      <c r="JO347" s="148">
        <v>0</v>
      </c>
      <c r="JP347" s="148">
        <v>0</v>
      </c>
      <c r="JQ347" s="148">
        <v>0</v>
      </c>
      <c r="JR347" s="148">
        <v>0</v>
      </c>
      <c r="JS347" s="148">
        <v>0</v>
      </c>
      <c r="JT347" s="148">
        <v>0</v>
      </c>
      <c r="JU347" s="148">
        <v>0</v>
      </c>
      <c r="JV347" s="351">
        <f t="shared" si="343"/>
        <v>0</v>
      </c>
      <c r="JW347" s="148">
        <v>0</v>
      </c>
      <c r="JX347" s="148">
        <v>0</v>
      </c>
      <c r="JY347" s="148">
        <v>0</v>
      </c>
      <c r="JZ347" s="148">
        <v>0</v>
      </c>
      <c r="KA347" s="148">
        <v>0</v>
      </c>
      <c r="KB347" s="148">
        <v>0</v>
      </c>
      <c r="KC347" s="96">
        <v>0</v>
      </c>
      <c r="KD347" s="148">
        <v>0</v>
      </c>
      <c r="KE347" s="148">
        <v>0</v>
      </c>
      <c r="KF347" s="148">
        <v>0</v>
      </c>
      <c r="KG347" s="148">
        <v>0</v>
      </c>
      <c r="KH347" s="148">
        <v>0</v>
      </c>
      <c r="KI347" s="148">
        <v>0</v>
      </c>
      <c r="KJ347" s="148">
        <v>0</v>
      </c>
      <c r="KK347" s="148">
        <v>0</v>
      </c>
      <c r="KL347" s="148">
        <v>0</v>
      </c>
      <c r="KM347" s="148">
        <v>0</v>
      </c>
      <c r="KN347" s="148">
        <v>0</v>
      </c>
      <c r="KO347" s="148">
        <v>0</v>
      </c>
      <c r="KP347" s="148">
        <v>0</v>
      </c>
      <c r="KQ347" s="148">
        <v>0</v>
      </c>
      <c r="KR347" s="148">
        <v>0</v>
      </c>
      <c r="KS347" s="148">
        <v>0</v>
      </c>
      <c r="KT347" s="148">
        <v>0</v>
      </c>
      <c r="KU347" s="148">
        <v>0</v>
      </c>
      <c r="KV347" s="148">
        <v>0</v>
      </c>
      <c r="KW347" s="148">
        <v>0</v>
      </c>
      <c r="KX347" s="148">
        <v>0</v>
      </c>
      <c r="KY347" s="148">
        <v>0</v>
      </c>
      <c r="KZ347" s="434">
        <v>0</v>
      </c>
      <c r="LA347" s="434">
        <v>0</v>
      </c>
      <c r="LB347" s="434">
        <v>0</v>
      </c>
      <c r="LC347" s="434">
        <v>0</v>
      </c>
      <c r="LD347" s="434">
        <v>0</v>
      </c>
      <c r="LE347" s="434">
        <v>0</v>
      </c>
      <c r="LF347" s="434">
        <v>0</v>
      </c>
      <c r="LG347" s="434">
        <v>0</v>
      </c>
      <c r="LH347" s="434">
        <v>0</v>
      </c>
      <c r="LI347" s="434">
        <v>0</v>
      </c>
      <c r="LJ347" s="148">
        <v>0</v>
      </c>
      <c r="LK347" s="148">
        <v>0</v>
      </c>
      <c r="LL347" s="148">
        <v>0</v>
      </c>
      <c r="LM347" s="148">
        <v>0</v>
      </c>
      <c r="LN347" s="96">
        <v>0</v>
      </c>
      <c r="LO347" s="96">
        <v>0</v>
      </c>
      <c r="LP347" s="96">
        <v>0</v>
      </c>
      <c r="LQ347" s="148">
        <v>0</v>
      </c>
      <c r="LR347" s="148">
        <v>0</v>
      </c>
      <c r="LS347" s="148">
        <v>0</v>
      </c>
      <c r="LT347" s="148">
        <v>0</v>
      </c>
      <c r="LU347" s="148">
        <v>0</v>
      </c>
      <c r="LV347" s="148">
        <v>0</v>
      </c>
      <c r="LW347" s="148">
        <v>0</v>
      </c>
      <c r="LX347" s="148">
        <v>0</v>
      </c>
      <c r="LY347" s="148">
        <v>0</v>
      </c>
      <c r="LZ347" s="148">
        <v>0</v>
      </c>
      <c r="MA347" s="148">
        <v>0</v>
      </c>
      <c r="MB347" s="148">
        <v>0</v>
      </c>
      <c r="MC347" s="148">
        <v>0</v>
      </c>
      <c r="MD347" s="148">
        <v>0</v>
      </c>
      <c r="ME347" s="148">
        <v>0</v>
      </c>
      <c r="MF347" s="148">
        <v>0</v>
      </c>
      <c r="MG347" s="148">
        <v>0</v>
      </c>
      <c r="MH347" s="148">
        <v>0</v>
      </c>
      <c r="MI347" s="148">
        <v>0</v>
      </c>
      <c r="MJ347" s="148">
        <v>0</v>
      </c>
      <c r="MK347" s="148">
        <v>0</v>
      </c>
      <c r="ML347" s="148">
        <v>0</v>
      </c>
      <c r="MM347" s="148">
        <v>0</v>
      </c>
      <c r="MN347" s="148">
        <v>0</v>
      </c>
      <c r="MO347" s="148">
        <v>0</v>
      </c>
      <c r="MP347" s="148">
        <v>0</v>
      </c>
      <c r="MQ347" s="148">
        <v>0</v>
      </c>
      <c r="MR347" s="148">
        <v>0</v>
      </c>
      <c r="MS347" s="148">
        <v>0</v>
      </c>
      <c r="MT347" s="148">
        <v>0</v>
      </c>
      <c r="MU347" s="148">
        <v>0</v>
      </c>
      <c r="MV347" s="148">
        <v>0</v>
      </c>
      <c r="MW347" s="148">
        <v>0</v>
      </c>
      <c r="MX347" s="148">
        <v>0</v>
      </c>
      <c r="MY347" s="148">
        <v>0</v>
      </c>
      <c r="MZ347" s="148">
        <v>0</v>
      </c>
      <c r="NA347" s="148">
        <v>0</v>
      </c>
      <c r="NB347" s="148">
        <v>0</v>
      </c>
      <c r="NC347" s="148">
        <v>0</v>
      </c>
      <c r="ND347" s="148">
        <v>0</v>
      </c>
      <c r="NE347" s="148">
        <v>0</v>
      </c>
      <c r="NF347" s="148">
        <v>0</v>
      </c>
      <c r="NG347" s="148">
        <v>0</v>
      </c>
      <c r="NH347" s="148">
        <v>0</v>
      </c>
      <c r="NI347" s="148">
        <v>0</v>
      </c>
      <c r="NJ347" s="148">
        <v>0</v>
      </c>
      <c r="NK347" s="148">
        <v>0</v>
      </c>
      <c r="NL347" s="148">
        <v>0</v>
      </c>
      <c r="NM347" s="148">
        <v>0</v>
      </c>
      <c r="NN347" s="148">
        <v>0</v>
      </c>
      <c r="NO347" s="148">
        <v>0</v>
      </c>
      <c r="NP347" s="148">
        <v>0</v>
      </c>
      <c r="NQ347" s="148">
        <v>0</v>
      </c>
      <c r="NR347" s="148">
        <v>0</v>
      </c>
      <c r="NS347" s="148">
        <v>0</v>
      </c>
      <c r="NT347" s="148">
        <v>0</v>
      </c>
      <c r="NU347" s="148">
        <v>0</v>
      </c>
      <c r="NV347" s="148">
        <v>0</v>
      </c>
      <c r="NW347" s="148">
        <v>0</v>
      </c>
      <c r="NX347" s="148">
        <v>0</v>
      </c>
      <c r="NY347" s="148">
        <v>0</v>
      </c>
      <c r="NZ347" s="148">
        <v>0</v>
      </c>
      <c r="OA347" s="148">
        <v>0</v>
      </c>
      <c r="OB347" s="148">
        <v>0</v>
      </c>
      <c r="OC347" s="148">
        <v>0</v>
      </c>
      <c r="OD347" s="148">
        <v>0</v>
      </c>
      <c r="OE347" s="148">
        <v>0</v>
      </c>
      <c r="OF347" s="148">
        <v>0</v>
      </c>
      <c r="OG347" s="148">
        <v>0</v>
      </c>
      <c r="OH347" s="148">
        <v>0</v>
      </c>
      <c r="OI347" s="148">
        <v>0</v>
      </c>
      <c r="OJ347" s="148">
        <v>0</v>
      </c>
      <c r="OK347" s="148">
        <v>0</v>
      </c>
      <c r="OL347" s="148">
        <v>0</v>
      </c>
      <c r="OM347" s="148">
        <v>0</v>
      </c>
      <c r="ON347" s="148">
        <v>0</v>
      </c>
      <c r="OO347" s="148">
        <v>0</v>
      </c>
      <c r="OP347" s="148">
        <v>0</v>
      </c>
      <c r="OQ347" s="148">
        <v>0</v>
      </c>
      <c r="OR347" s="96">
        <v>0</v>
      </c>
      <c r="OS347" s="96">
        <v>0</v>
      </c>
      <c r="OT347" s="96">
        <v>0</v>
      </c>
      <c r="OU347" s="96">
        <v>0</v>
      </c>
      <c r="OV347" s="96">
        <v>0</v>
      </c>
      <c r="OW347" s="96">
        <v>0</v>
      </c>
      <c r="OX347" s="96">
        <v>0</v>
      </c>
      <c r="OY347" s="96">
        <v>0</v>
      </c>
      <c r="OZ347" s="96">
        <v>0</v>
      </c>
      <c r="PJ347" s="351">
        <f t="shared" si="339"/>
        <v>0</v>
      </c>
      <c r="PM347" s="312"/>
      <c r="PO347" s="312"/>
      <c r="PV347" s="312"/>
      <c r="QA347" s="312"/>
      <c r="RB347" s="312"/>
      <c r="RD347" s="312"/>
      <c r="RH347" s="312"/>
      <c r="RI347" s="312"/>
      <c r="RM347" s="312"/>
      <c r="RN347" s="312"/>
      <c r="RO347" s="312"/>
      <c r="RW347" s="312"/>
    </row>
    <row r="348" spans="1:610" s="148" customFormat="1" hidden="1" x14ac:dyDescent="0.2">
      <c r="A348" s="327"/>
      <c r="B348" s="354">
        <v>18</v>
      </c>
      <c r="C348" s="399">
        <f t="shared" ca="1" si="337"/>
        <v>0</v>
      </c>
      <c r="D348" s="354"/>
      <c r="E348" s="354"/>
      <c r="F348" s="354"/>
      <c r="G348" s="148">
        <v>1</v>
      </c>
      <c r="H348" s="148">
        <v>2</v>
      </c>
      <c r="I348" s="355">
        <v>2.5</v>
      </c>
      <c r="J348" s="148">
        <v>3</v>
      </c>
      <c r="K348" s="148">
        <v>3</v>
      </c>
      <c r="L348" s="148">
        <v>2</v>
      </c>
      <c r="M348" s="148">
        <v>2</v>
      </c>
      <c r="N348" s="148">
        <v>2</v>
      </c>
      <c r="O348" s="148">
        <v>1</v>
      </c>
      <c r="P348" s="148">
        <v>1</v>
      </c>
      <c r="Q348" s="148">
        <v>0</v>
      </c>
      <c r="R348" s="148">
        <v>0</v>
      </c>
      <c r="S348" s="148">
        <v>0</v>
      </c>
      <c r="T348" s="148">
        <v>0</v>
      </c>
      <c r="U348" s="148">
        <v>0</v>
      </c>
      <c r="V348" s="148">
        <v>1</v>
      </c>
      <c r="W348" s="148">
        <v>1</v>
      </c>
      <c r="X348" s="148">
        <v>1</v>
      </c>
      <c r="Y348" s="148">
        <v>2</v>
      </c>
      <c r="Z348" s="148">
        <v>2</v>
      </c>
      <c r="AA348" s="148">
        <v>2</v>
      </c>
      <c r="AB348" s="148">
        <v>2</v>
      </c>
      <c r="AC348" s="148">
        <v>1</v>
      </c>
      <c r="AD348" s="148">
        <v>1</v>
      </c>
      <c r="AE348" s="148">
        <v>1</v>
      </c>
      <c r="AF348" s="148">
        <v>1</v>
      </c>
      <c r="AG348" s="148">
        <v>2</v>
      </c>
      <c r="AH348" s="148">
        <v>2</v>
      </c>
      <c r="AI348" s="148">
        <v>2</v>
      </c>
      <c r="AJ348" s="148">
        <v>3</v>
      </c>
      <c r="AK348" s="148">
        <v>3</v>
      </c>
      <c r="AL348" s="148">
        <v>3</v>
      </c>
      <c r="AM348" s="148">
        <v>3</v>
      </c>
      <c r="AN348" s="148">
        <v>4</v>
      </c>
      <c r="AO348" s="148">
        <v>6</v>
      </c>
      <c r="AP348" s="360">
        <v>6</v>
      </c>
      <c r="AQ348" s="148">
        <v>6</v>
      </c>
      <c r="AR348" s="148">
        <v>7</v>
      </c>
      <c r="AS348" s="148">
        <v>7</v>
      </c>
      <c r="AT348" s="148">
        <v>7</v>
      </c>
      <c r="AU348" s="148">
        <v>7</v>
      </c>
      <c r="AV348" s="148">
        <v>6</v>
      </c>
      <c r="AW348" s="148">
        <v>6</v>
      </c>
      <c r="AX348" s="148">
        <v>4</v>
      </c>
      <c r="AY348" s="148">
        <v>4</v>
      </c>
      <c r="AZ348" s="148">
        <v>4</v>
      </c>
      <c r="BA348" s="148">
        <v>4</v>
      </c>
      <c r="BB348" s="148">
        <v>4</v>
      </c>
      <c r="BC348" s="148">
        <v>5</v>
      </c>
      <c r="BD348" s="148">
        <v>5</v>
      </c>
      <c r="BE348" s="148">
        <v>4</v>
      </c>
      <c r="BF348" s="148">
        <v>4</v>
      </c>
      <c r="BG348" s="148">
        <v>4</v>
      </c>
      <c r="BH348" s="148">
        <v>4</v>
      </c>
      <c r="BI348" s="148">
        <v>4</v>
      </c>
      <c r="BJ348" s="148">
        <v>2</v>
      </c>
      <c r="BK348" s="148">
        <v>2</v>
      </c>
      <c r="BL348" s="148">
        <v>2</v>
      </c>
      <c r="BM348" s="148">
        <v>2</v>
      </c>
      <c r="BN348" s="148">
        <v>2</v>
      </c>
      <c r="BO348" s="148">
        <v>2</v>
      </c>
      <c r="BP348" s="148">
        <v>3</v>
      </c>
      <c r="BQ348" s="148">
        <v>3</v>
      </c>
      <c r="BR348" s="148">
        <v>2</v>
      </c>
      <c r="BS348" s="356">
        <v>0</v>
      </c>
      <c r="BT348" s="148">
        <v>0</v>
      </c>
      <c r="BU348" s="148">
        <v>0</v>
      </c>
      <c r="BV348" s="148">
        <v>0</v>
      </c>
      <c r="BW348" s="148">
        <v>0</v>
      </c>
      <c r="BX348" s="148">
        <v>0</v>
      </c>
      <c r="BY348" s="148">
        <v>0</v>
      </c>
      <c r="BZ348" s="148">
        <v>0</v>
      </c>
      <c r="CA348" s="148">
        <v>0</v>
      </c>
      <c r="CB348" s="148">
        <v>0</v>
      </c>
      <c r="CC348" s="312">
        <v>0</v>
      </c>
      <c r="CD348" s="312">
        <v>0</v>
      </c>
      <c r="CE348" s="312">
        <v>0</v>
      </c>
      <c r="CF348" s="312">
        <v>0</v>
      </c>
      <c r="CG348" s="148">
        <v>0</v>
      </c>
      <c r="CH348" s="148">
        <v>0</v>
      </c>
      <c r="CI348" s="312">
        <v>0</v>
      </c>
      <c r="CJ348" s="148">
        <v>0</v>
      </c>
      <c r="CK348" s="148">
        <v>0</v>
      </c>
      <c r="CL348" s="148">
        <v>0</v>
      </c>
      <c r="CM348" s="148">
        <v>0</v>
      </c>
      <c r="CN348" s="148">
        <v>0</v>
      </c>
      <c r="CO348" s="148">
        <v>0</v>
      </c>
      <c r="CP348" s="148">
        <v>0</v>
      </c>
      <c r="CQ348" s="148">
        <v>0</v>
      </c>
      <c r="CR348" s="148">
        <v>0</v>
      </c>
      <c r="CS348" s="148">
        <v>0</v>
      </c>
      <c r="CT348" s="148">
        <v>0</v>
      </c>
      <c r="CU348" s="148">
        <v>0</v>
      </c>
      <c r="CV348" s="148">
        <v>0</v>
      </c>
      <c r="CW348" s="148">
        <v>0</v>
      </c>
      <c r="CX348" s="148">
        <v>0</v>
      </c>
      <c r="CY348" s="148">
        <v>0</v>
      </c>
      <c r="CZ348" s="148">
        <v>0</v>
      </c>
      <c r="DA348" s="148">
        <v>0</v>
      </c>
      <c r="DB348" s="148">
        <v>0</v>
      </c>
      <c r="DC348" s="148">
        <v>0</v>
      </c>
      <c r="DD348" s="148">
        <v>0</v>
      </c>
      <c r="DE348" s="148">
        <v>0</v>
      </c>
      <c r="DF348" s="148">
        <v>0</v>
      </c>
      <c r="DG348" s="148">
        <v>0</v>
      </c>
      <c r="DH348" s="148">
        <v>0</v>
      </c>
      <c r="DI348" s="148">
        <v>0</v>
      </c>
      <c r="DJ348" s="148">
        <v>0</v>
      </c>
      <c r="DK348" s="148">
        <v>0</v>
      </c>
      <c r="DL348" s="148">
        <v>0</v>
      </c>
      <c r="DM348" s="148">
        <v>0</v>
      </c>
      <c r="DN348" s="148">
        <v>0</v>
      </c>
      <c r="DO348" s="148">
        <v>0</v>
      </c>
      <c r="DP348" s="148">
        <v>0</v>
      </c>
      <c r="DQ348" s="148">
        <v>0</v>
      </c>
      <c r="DR348" s="312">
        <v>0</v>
      </c>
      <c r="DS348" s="148">
        <v>0</v>
      </c>
      <c r="DT348" s="312"/>
      <c r="DU348" s="312"/>
      <c r="DV348" s="312"/>
      <c r="DW348" s="312"/>
      <c r="DX348" s="312"/>
      <c r="DY348" s="312"/>
      <c r="DZ348" s="312"/>
      <c r="EA348" s="312"/>
      <c r="EB348" s="312"/>
      <c r="EC348" s="312"/>
      <c r="ED348" s="312"/>
      <c r="EE348" s="312"/>
      <c r="EF348" s="312"/>
      <c r="EG348" s="312"/>
      <c r="EH348" s="312"/>
      <c r="EI348" s="312"/>
      <c r="EJ348" s="312"/>
      <c r="EK348" s="312"/>
      <c r="EL348" s="312"/>
      <c r="EM348" s="312"/>
      <c r="EN348" s="312"/>
      <c r="EP348" s="312"/>
      <c r="EQ348" s="312"/>
      <c r="ER348" s="312"/>
      <c r="ES348" s="312"/>
      <c r="ET348" s="312"/>
      <c r="EU348" s="312"/>
      <c r="EV348" s="312"/>
      <c r="EW348" s="312"/>
      <c r="EX348" s="312"/>
      <c r="EY348" s="312"/>
      <c r="EZ348" s="312"/>
      <c r="FA348" s="312"/>
      <c r="FB348" s="312"/>
      <c r="FC348" s="312"/>
      <c r="FD348" s="312"/>
      <c r="FE348" s="312"/>
      <c r="FF348" s="312"/>
      <c r="FG348" s="312"/>
      <c r="FH348" s="312"/>
      <c r="FI348" s="312"/>
      <c r="FJ348" s="312"/>
      <c r="FL348" s="312"/>
      <c r="FM348" s="312"/>
      <c r="FN348" s="148">
        <v>0</v>
      </c>
      <c r="FQ348" s="312">
        <v>0</v>
      </c>
      <c r="FR348" s="148">
        <v>0</v>
      </c>
      <c r="FS348" s="312">
        <v>0</v>
      </c>
      <c r="FT348" s="148">
        <v>0</v>
      </c>
      <c r="FU348" s="312">
        <v>0</v>
      </c>
      <c r="FV348" s="312">
        <v>0</v>
      </c>
      <c r="FW348" s="312">
        <v>0</v>
      </c>
      <c r="FX348" s="312">
        <v>0</v>
      </c>
      <c r="FY348" s="312">
        <v>0</v>
      </c>
      <c r="FZ348" s="312">
        <v>0</v>
      </c>
      <c r="GA348" s="312">
        <v>0</v>
      </c>
      <c r="GB348" s="312">
        <v>0</v>
      </c>
      <c r="GC348" s="312">
        <v>0</v>
      </c>
      <c r="GD348" s="312">
        <v>0</v>
      </c>
      <c r="GE348" s="312">
        <v>0</v>
      </c>
      <c r="GF348" s="312">
        <v>0</v>
      </c>
      <c r="GG348" s="312">
        <v>0</v>
      </c>
      <c r="GH348" s="312">
        <v>0</v>
      </c>
      <c r="GI348" s="312">
        <v>0</v>
      </c>
      <c r="GJ348" s="312">
        <v>0</v>
      </c>
      <c r="GK348" s="312">
        <v>0</v>
      </c>
      <c r="GL348" s="312">
        <v>0</v>
      </c>
      <c r="GM348" s="312">
        <v>0</v>
      </c>
      <c r="GN348" s="312">
        <v>0</v>
      </c>
      <c r="GO348" s="312">
        <v>0</v>
      </c>
      <c r="GP348" s="148">
        <v>0</v>
      </c>
      <c r="GQ348" s="312">
        <v>0</v>
      </c>
      <c r="GR348" s="312">
        <v>0</v>
      </c>
      <c r="GS348" s="312">
        <v>0</v>
      </c>
      <c r="GT348" s="312">
        <v>0</v>
      </c>
      <c r="GU348" s="312">
        <v>0</v>
      </c>
      <c r="GV348" s="148">
        <v>0</v>
      </c>
      <c r="GW348" s="148">
        <v>1</v>
      </c>
      <c r="GX348" s="148">
        <v>0</v>
      </c>
      <c r="GY348" s="148">
        <v>0</v>
      </c>
      <c r="GZ348" s="148">
        <v>0</v>
      </c>
      <c r="HA348" s="148">
        <v>0</v>
      </c>
      <c r="HB348" s="148">
        <v>0</v>
      </c>
      <c r="HC348" s="148">
        <v>0</v>
      </c>
      <c r="HD348" s="148">
        <v>0</v>
      </c>
      <c r="HE348" s="148">
        <v>0</v>
      </c>
      <c r="HF348" s="148">
        <v>0</v>
      </c>
      <c r="HG348" s="148">
        <v>0</v>
      </c>
      <c r="HH348" s="148">
        <v>0</v>
      </c>
      <c r="HI348" s="148">
        <v>0</v>
      </c>
      <c r="HJ348" s="148">
        <v>0</v>
      </c>
      <c r="HK348" s="148">
        <v>0</v>
      </c>
      <c r="HL348" s="148">
        <v>0</v>
      </c>
      <c r="HM348" s="148">
        <v>0</v>
      </c>
      <c r="HN348" s="148">
        <v>0</v>
      </c>
      <c r="HO348" s="148">
        <v>0</v>
      </c>
      <c r="HP348" s="148">
        <v>0</v>
      </c>
      <c r="HQ348" s="148">
        <v>0</v>
      </c>
      <c r="HR348" s="148">
        <v>0</v>
      </c>
      <c r="HS348" s="148">
        <v>0</v>
      </c>
      <c r="HT348" s="148">
        <v>0</v>
      </c>
      <c r="HU348" s="148">
        <v>0</v>
      </c>
      <c r="HV348" s="148">
        <v>0</v>
      </c>
      <c r="HW348" s="148">
        <v>0</v>
      </c>
      <c r="HX348" s="148">
        <v>0</v>
      </c>
      <c r="HY348" s="148">
        <v>0</v>
      </c>
      <c r="HZ348" s="148">
        <v>0</v>
      </c>
      <c r="IA348" s="148">
        <v>0</v>
      </c>
      <c r="IB348" s="148">
        <v>0</v>
      </c>
      <c r="IC348" s="148">
        <v>0</v>
      </c>
      <c r="ID348" s="148">
        <v>0</v>
      </c>
      <c r="IE348" s="148">
        <v>0</v>
      </c>
      <c r="IF348" s="148">
        <v>0</v>
      </c>
      <c r="IG348" s="148">
        <v>0</v>
      </c>
      <c r="IH348" s="148">
        <v>0</v>
      </c>
      <c r="II348" s="148">
        <v>0</v>
      </c>
      <c r="IJ348" s="148">
        <v>0</v>
      </c>
      <c r="IK348" s="148">
        <v>0</v>
      </c>
      <c r="IL348" s="148">
        <v>0</v>
      </c>
      <c r="IM348" s="148">
        <v>0</v>
      </c>
      <c r="IN348" s="351">
        <f t="shared" si="338"/>
        <v>0</v>
      </c>
      <c r="IO348" s="148">
        <v>0</v>
      </c>
      <c r="IP348" s="148">
        <v>0</v>
      </c>
      <c r="IQ348" s="148">
        <v>0</v>
      </c>
      <c r="IR348" s="148">
        <v>0</v>
      </c>
      <c r="IS348" s="148">
        <v>0</v>
      </c>
      <c r="IT348" s="148">
        <v>0</v>
      </c>
      <c r="IU348" s="148">
        <v>0</v>
      </c>
      <c r="IV348" s="148">
        <v>0</v>
      </c>
      <c r="IW348" s="148">
        <v>0</v>
      </c>
      <c r="IX348" s="148">
        <v>0</v>
      </c>
      <c r="IY348" s="148">
        <v>0</v>
      </c>
      <c r="IZ348" s="148">
        <v>0</v>
      </c>
      <c r="JA348" s="148">
        <v>0</v>
      </c>
      <c r="JB348" s="148">
        <v>0</v>
      </c>
      <c r="JC348" s="355">
        <f t="shared" si="340"/>
        <v>0</v>
      </c>
      <c r="JD348" s="148">
        <v>0</v>
      </c>
      <c r="JE348" s="148">
        <v>0</v>
      </c>
      <c r="JF348" s="353">
        <f t="shared" si="341"/>
        <v>0</v>
      </c>
      <c r="JG348" s="148">
        <v>0</v>
      </c>
      <c r="JH348" s="148">
        <v>0</v>
      </c>
      <c r="JI348" s="148">
        <v>0</v>
      </c>
      <c r="JJ348" s="148">
        <v>0</v>
      </c>
      <c r="JK348" s="148">
        <v>0</v>
      </c>
      <c r="JL348" s="148">
        <v>0</v>
      </c>
      <c r="JM348" s="148">
        <v>0</v>
      </c>
      <c r="JN348" s="351">
        <f t="shared" si="342"/>
        <v>0</v>
      </c>
      <c r="JO348" s="148">
        <v>0</v>
      </c>
      <c r="JP348" s="148">
        <v>0</v>
      </c>
      <c r="JQ348" s="148">
        <v>0</v>
      </c>
      <c r="JR348" s="148">
        <v>0</v>
      </c>
      <c r="JS348" s="148">
        <v>0</v>
      </c>
      <c r="JT348" s="148">
        <v>0</v>
      </c>
      <c r="JU348" s="148">
        <v>0</v>
      </c>
      <c r="JV348" s="351">
        <f t="shared" si="343"/>
        <v>0</v>
      </c>
      <c r="JW348" s="148">
        <v>0</v>
      </c>
      <c r="JX348" s="148">
        <v>0</v>
      </c>
      <c r="JY348" s="148">
        <v>0</v>
      </c>
      <c r="JZ348" s="148">
        <v>0</v>
      </c>
      <c r="KA348" s="148">
        <v>0</v>
      </c>
      <c r="KB348" s="148">
        <v>0</v>
      </c>
      <c r="KC348" s="96">
        <v>0</v>
      </c>
      <c r="KD348" s="148">
        <v>0</v>
      </c>
      <c r="KE348" s="148">
        <v>0</v>
      </c>
      <c r="KF348" s="148">
        <v>0</v>
      </c>
      <c r="KG348" s="148">
        <v>0</v>
      </c>
      <c r="KH348" s="148">
        <v>0</v>
      </c>
      <c r="KI348" s="148">
        <v>0</v>
      </c>
      <c r="KJ348" s="148">
        <v>0</v>
      </c>
      <c r="KK348" s="148">
        <v>0</v>
      </c>
      <c r="KL348" s="148">
        <v>0</v>
      </c>
      <c r="KM348" s="148">
        <v>0</v>
      </c>
      <c r="KN348" s="148">
        <v>0</v>
      </c>
      <c r="KO348" s="148">
        <v>0</v>
      </c>
      <c r="KP348" s="148">
        <v>0</v>
      </c>
      <c r="KQ348" s="148">
        <v>0</v>
      </c>
      <c r="KR348" s="148">
        <v>0</v>
      </c>
      <c r="KS348" s="148">
        <v>0</v>
      </c>
      <c r="KT348" s="148">
        <v>0</v>
      </c>
      <c r="KU348" s="148">
        <v>0</v>
      </c>
      <c r="KV348" s="148">
        <v>0</v>
      </c>
      <c r="KW348" s="148">
        <v>0</v>
      </c>
      <c r="KX348" s="148">
        <v>0</v>
      </c>
      <c r="KY348" s="148">
        <v>0</v>
      </c>
      <c r="KZ348" s="434">
        <v>0</v>
      </c>
      <c r="LA348" s="434">
        <v>0</v>
      </c>
      <c r="LB348" s="434">
        <v>0</v>
      </c>
      <c r="LC348" s="434">
        <v>0</v>
      </c>
      <c r="LD348" s="434">
        <v>0</v>
      </c>
      <c r="LE348" s="434">
        <v>0</v>
      </c>
      <c r="LF348" s="434">
        <v>0</v>
      </c>
      <c r="LG348" s="434">
        <v>0</v>
      </c>
      <c r="LH348" s="434">
        <v>0</v>
      </c>
      <c r="LI348" s="434">
        <v>0</v>
      </c>
      <c r="LJ348" s="148">
        <v>0</v>
      </c>
      <c r="LK348" s="148">
        <v>0</v>
      </c>
      <c r="LL348" s="148">
        <v>0</v>
      </c>
      <c r="LM348" s="148">
        <v>0</v>
      </c>
      <c r="LN348" s="96">
        <v>0</v>
      </c>
      <c r="LO348" s="96">
        <v>0</v>
      </c>
      <c r="LP348" s="96">
        <v>0</v>
      </c>
      <c r="LQ348" s="148">
        <v>0</v>
      </c>
      <c r="LR348" s="148">
        <v>0</v>
      </c>
      <c r="LS348" s="148">
        <v>0</v>
      </c>
      <c r="LT348" s="148">
        <v>0</v>
      </c>
      <c r="LU348" s="148">
        <v>0</v>
      </c>
      <c r="LV348" s="148">
        <v>0</v>
      </c>
      <c r="LW348" s="148">
        <v>0</v>
      </c>
      <c r="LX348" s="148">
        <v>0</v>
      </c>
      <c r="LY348" s="148">
        <v>0</v>
      </c>
      <c r="LZ348" s="148">
        <v>0</v>
      </c>
      <c r="MA348" s="148">
        <v>0</v>
      </c>
      <c r="MB348" s="148">
        <v>0</v>
      </c>
      <c r="MC348" s="148">
        <v>0</v>
      </c>
      <c r="MD348" s="148">
        <v>0</v>
      </c>
      <c r="ME348" s="148">
        <v>0</v>
      </c>
      <c r="MF348" s="148">
        <v>0</v>
      </c>
      <c r="MG348" s="148">
        <v>0</v>
      </c>
      <c r="MH348" s="148">
        <v>0</v>
      </c>
      <c r="MI348" s="148">
        <v>0</v>
      </c>
      <c r="MJ348" s="148">
        <v>0</v>
      </c>
      <c r="MK348" s="148">
        <v>0</v>
      </c>
      <c r="ML348" s="148">
        <v>1</v>
      </c>
      <c r="MM348" s="148">
        <v>1</v>
      </c>
      <c r="MN348" s="148">
        <v>1</v>
      </c>
      <c r="MO348" s="148">
        <v>1</v>
      </c>
      <c r="MP348" s="148">
        <v>1</v>
      </c>
      <c r="MQ348" s="148">
        <v>1</v>
      </c>
      <c r="MR348" s="148">
        <v>1</v>
      </c>
      <c r="MS348" s="148">
        <v>0</v>
      </c>
      <c r="MT348" s="148">
        <v>0</v>
      </c>
      <c r="MU348" s="148">
        <v>0</v>
      </c>
      <c r="MV348" s="148">
        <v>0</v>
      </c>
      <c r="MW348" s="148">
        <v>0</v>
      </c>
      <c r="MX348" s="148">
        <v>0</v>
      </c>
      <c r="MY348" s="148">
        <v>0</v>
      </c>
      <c r="MZ348" s="148">
        <v>0</v>
      </c>
      <c r="NA348" s="148">
        <v>0</v>
      </c>
      <c r="NB348" s="148">
        <v>0</v>
      </c>
      <c r="NC348" s="148">
        <v>0</v>
      </c>
      <c r="ND348" s="148">
        <v>0</v>
      </c>
      <c r="NE348" s="148">
        <v>0</v>
      </c>
      <c r="NF348" s="148">
        <v>0</v>
      </c>
      <c r="NG348" s="148">
        <v>0</v>
      </c>
      <c r="NH348" s="148">
        <v>0</v>
      </c>
      <c r="NI348" s="148">
        <v>0</v>
      </c>
      <c r="NJ348" s="148">
        <v>0</v>
      </c>
      <c r="NK348" s="148">
        <v>0</v>
      </c>
      <c r="NL348" s="148">
        <v>0</v>
      </c>
      <c r="NM348" s="148">
        <v>0</v>
      </c>
      <c r="NN348" s="148">
        <v>0</v>
      </c>
      <c r="NO348" s="148">
        <v>0</v>
      </c>
      <c r="NP348" s="148">
        <v>0</v>
      </c>
      <c r="NQ348" s="148">
        <v>0</v>
      </c>
      <c r="NR348" s="148">
        <v>0</v>
      </c>
      <c r="NS348" s="148">
        <v>0</v>
      </c>
      <c r="NT348" s="148">
        <v>0</v>
      </c>
      <c r="NU348" s="148">
        <v>0</v>
      </c>
      <c r="NV348" s="148">
        <v>0</v>
      </c>
      <c r="NW348" s="148">
        <v>0</v>
      </c>
      <c r="NX348" s="148">
        <v>0</v>
      </c>
      <c r="NY348" s="148">
        <v>1</v>
      </c>
      <c r="NZ348" s="148">
        <v>0</v>
      </c>
      <c r="OA348" s="148">
        <v>0</v>
      </c>
      <c r="OB348" s="148">
        <v>0</v>
      </c>
      <c r="OC348" s="148">
        <v>0</v>
      </c>
      <c r="OD348" s="148">
        <v>0</v>
      </c>
      <c r="OE348" s="148">
        <v>0</v>
      </c>
      <c r="OF348" s="148">
        <v>0</v>
      </c>
      <c r="OG348" s="148">
        <v>0</v>
      </c>
      <c r="OH348" s="148">
        <v>0</v>
      </c>
      <c r="OI348" s="148">
        <v>0</v>
      </c>
      <c r="OJ348" s="148">
        <v>0</v>
      </c>
      <c r="OK348" s="148">
        <v>0</v>
      </c>
      <c r="OL348" s="148">
        <v>0</v>
      </c>
      <c r="OM348" s="148">
        <v>0</v>
      </c>
      <c r="ON348" s="148">
        <v>0</v>
      </c>
      <c r="OO348" s="148">
        <v>0</v>
      </c>
      <c r="OP348" s="148">
        <v>0</v>
      </c>
      <c r="OQ348" s="148">
        <v>0</v>
      </c>
      <c r="OR348" s="96">
        <v>0</v>
      </c>
      <c r="OS348" s="96">
        <v>0</v>
      </c>
      <c r="OT348" s="96">
        <v>0</v>
      </c>
      <c r="OU348" s="96">
        <v>0</v>
      </c>
      <c r="OV348" s="96">
        <v>0</v>
      </c>
      <c r="OW348" s="96">
        <v>0</v>
      </c>
      <c r="OX348" s="96">
        <v>0</v>
      </c>
      <c r="OY348" s="96">
        <v>0</v>
      </c>
      <c r="OZ348" s="96">
        <v>0</v>
      </c>
      <c r="PH348" s="148">
        <v>1</v>
      </c>
      <c r="PJ348" s="351">
        <f t="shared" si="339"/>
        <v>0</v>
      </c>
      <c r="PM348" s="312"/>
      <c r="PO348" s="312"/>
      <c r="PV348" s="312"/>
      <c r="QA348" s="312"/>
      <c r="RB348" s="312"/>
      <c r="RD348" s="312"/>
      <c r="RH348" s="312"/>
      <c r="RI348" s="312"/>
      <c r="RM348" s="312"/>
      <c r="RN348" s="312"/>
      <c r="RO348" s="312"/>
      <c r="RW348" s="312"/>
    </row>
    <row r="349" spans="1:610" s="148" customFormat="1" hidden="1" x14ac:dyDescent="0.2">
      <c r="A349" s="354"/>
      <c r="B349" s="354">
        <v>19</v>
      </c>
      <c r="C349" s="399">
        <f t="shared" ca="1" si="337"/>
        <v>0</v>
      </c>
      <c r="D349" s="354"/>
      <c r="E349" s="354"/>
      <c r="F349" s="354"/>
      <c r="G349" s="148">
        <v>0</v>
      </c>
      <c r="H349" s="148">
        <v>0</v>
      </c>
      <c r="I349" s="355">
        <v>0</v>
      </c>
      <c r="J349" s="148">
        <v>0</v>
      </c>
      <c r="K349" s="148">
        <v>0</v>
      </c>
      <c r="L349" s="148">
        <v>0</v>
      </c>
      <c r="M349" s="148">
        <v>0</v>
      </c>
      <c r="N349" s="148">
        <v>0</v>
      </c>
      <c r="O349" s="148">
        <v>0</v>
      </c>
      <c r="P349" s="148">
        <v>0</v>
      </c>
      <c r="Q349" s="148">
        <v>0</v>
      </c>
      <c r="R349" s="148">
        <v>0</v>
      </c>
      <c r="S349" s="148">
        <v>0</v>
      </c>
      <c r="T349" s="148">
        <v>0</v>
      </c>
      <c r="U349" s="148">
        <v>0</v>
      </c>
      <c r="V349" s="148">
        <v>1</v>
      </c>
      <c r="W349" s="148">
        <v>1</v>
      </c>
      <c r="X349" s="148">
        <v>1</v>
      </c>
      <c r="Y349" s="148">
        <v>0</v>
      </c>
      <c r="Z349" s="148">
        <v>0</v>
      </c>
      <c r="AA349" s="148">
        <v>0</v>
      </c>
      <c r="AB349" s="148">
        <v>0</v>
      </c>
      <c r="AC349" s="148">
        <v>0</v>
      </c>
      <c r="AD349" s="148">
        <v>0</v>
      </c>
      <c r="AE349" s="148">
        <v>0</v>
      </c>
      <c r="AF349" s="148">
        <v>0</v>
      </c>
      <c r="AG349" s="148">
        <v>0</v>
      </c>
      <c r="AH349" s="148">
        <v>0</v>
      </c>
      <c r="AI349" s="148">
        <v>0</v>
      </c>
      <c r="AJ349" s="148">
        <v>1</v>
      </c>
      <c r="AK349" s="148">
        <v>2</v>
      </c>
      <c r="AL349" s="148">
        <v>2</v>
      </c>
      <c r="AM349" s="148">
        <v>2</v>
      </c>
      <c r="AN349" s="148">
        <v>2</v>
      </c>
      <c r="AO349" s="148">
        <v>1</v>
      </c>
      <c r="AP349" s="360">
        <v>1</v>
      </c>
      <c r="AQ349" s="148">
        <v>1</v>
      </c>
      <c r="AR349" s="148">
        <v>1</v>
      </c>
      <c r="AS349" s="148">
        <v>1</v>
      </c>
      <c r="AT349" s="148">
        <v>1</v>
      </c>
      <c r="AU349" s="148">
        <v>0</v>
      </c>
      <c r="AV349" s="148">
        <v>0</v>
      </c>
      <c r="AW349" s="148">
        <v>0</v>
      </c>
      <c r="AX349" s="148">
        <v>0</v>
      </c>
      <c r="AY349" s="148">
        <v>0</v>
      </c>
      <c r="AZ349" s="148">
        <v>0</v>
      </c>
      <c r="BA349" s="148">
        <v>0</v>
      </c>
      <c r="BB349" s="148">
        <v>0</v>
      </c>
      <c r="BC349" s="148">
        <v>0</v>
      </c>
      <c r="BD349" s="148">
        <v>0</v>
      </c>
      <c r="BE349" s="148">
        <v>0</v>
      </c>
      <c r="BF349" s="148">
        <v>0</v>
      </c>
      <c r="BG349" s="148">
        <v>0</v>
      </c>
      <c r="BH349" s="148">
        <v>0</v>
      </c>
      <c r="BI349" s="148">
        <v>0</v>
      </c>
      <c r="BJ349" s="148">
        <v>0</v>
      </c>
      <c r="BK349" s="148">
        <v>0</v>
      </c>
      <c r="BL349" s="148">
        <v>0</v>
      </c>
      <c r="BM349" s="148">
        <v>0</v>
      </c>
      <c r="BN349" s="148">
        <v>0</v>
      </c>
      <c r="BO349" s="148">
        <v>0</v>
      </c>
      <c r="BP349" s="148">
        <v>0</v>
      </c>
      <c r="BQ349" s="148">
        <v>0</v>
      </c>
      <c r="BR349" s="148">
        <v>0</v>
      </c>
      <c r="BS349" s="356">
        <v>0</v>
      </c>
      <c r="BT349" s="148">
        <v>0</v>
      </c>
      <c r="BU349" s="148">
        <v>0</v>
      </c>
      <c r="BV349" s="148">
        <v>0</v>
      </c>
      <c r="BW349" s="148">
        <v>0</v>
      </c>
      <c r="BX349" s="148">
        <v>0</v>
      </c>
      <c r="BY349" s="148">
        <v>0</v>
      </c>
      <c r="BZ349" s="148">
        <v>0</v>
      </c>
      <c r="CA349" s="148">
        <v>0</v>
      </c>
      <c r="CB349" s="148">
        <v>0</v>
      </c>
      <c r="CC349" s="312">
        <v>0</v>
      </c>
      <c r="CD349" s="312">
        <v>0</v>
      </c>
      <c r="CE349" s="312">
        <v>0</v>
      </c>
      <c r="CF349" s="312">
        <v>0</v>
      </c>
      <c r="CG349" s="148">
        <v>0</v>
      </c>
      <c r="CH349" s="148">
        <v>0</v>
      </c>
      <c r="CI349" s="312">
        <v>0</v>
      </c>
      <c r="CJ349" s="148">
        <v>0</v>
      </c>
      <c r="CK349" s="148">
        <v>0</v>
      </c>
      <c r="CL349" s="148">
        <v>0</v>
      </c>
      <c r="CM349" s="148">
        <v>0</v>
      </c>
      <c r="CN349" s="148">
        <v>0</v>
      </c>
      <c r="CO349" s="148">
        <v>0</v>
      </c>
      <c r="CP349" s="148">
        <v>0</v>
      </c>
      <c r="CQ349" s="148">
        <v>0</v>
      </c>
      <c r="CR349" s="148">
        <v>0</v>
      </c>
      <c r="CS349" s="148">
        <v>0</v>
      </c>
      <c r="CT349" s="148">
        <v>0</v>
      </c>
      <c r="CU349" s="148">
        <v>0</v>
      </c>
      <c r="CV349" s="148">
        <v>0</v>
      </c>
      <c r="CW349" s="148">
        <v>0</v>
      </c>
      <c r="CX349" s="148">
        <v>0</v>
      </c>
      <c r="CY349" s="148">
        <v>0</v>
      </c>
      <c r="CZ349" s="148">
        <v>0</v>
      </c>
      <c r="DA349" s="148">
        <v>0</v>
      </c>
      <c r="DB349" s="148">
        <v>0</v>
      </c>
      <c r="DC349" s="148">
        <v>0</v>
      </c>
      <c r="DD349" s="148">
        <v>0</v>
      </c>
      <c r="DE349" s="148">
        <v>0</v>
      </c>
      <c r="DF349" s="148">
        <v>0</v>
      </c>
      <c r="DG349" s="148">
        <v>0</v>
      </c>
      <c r="DH349" s="148">
        <v>0</v>
      </c>
      <c r="DI349" s="148">
        <v>0</v>
      </c>
      <c r="DJ349" s="148">
        <v>0</v>
      </c>
      <c r="DK349" s="148">
        <v>0</v>
      </c>
      <c r="DL349" s="148">
        <v>0</v>
      </c>
      <c r="DM349" s="148">
        <v>0</v>
      </c>
      <c r="DN349" s="148">
        <v>0</v>
      </c>
      <c r="DO349" s="148">
        <v>0</v>
      </c>
      <c r="DP349" s="148">
        <v>0</v>
      </c>
      <c r="DQ349" s="148">
        <v>0</v>
      </c>
      <c r="DR349" s="312">
        <v>0</v>
      </c>
      <c r="DS349" s="148">
        <v>0</v>
      </c>
      <c r="DT349" s="312"/>
      <c r="DU349" s="312"/>
      <c r="DV349" s="312"/>
      <c r="DW349" s="312"/>
      <c r="DX349" s="312"/>
      <c r="DY349" s="312"/>
      <c r="DZ349" s="312"/>
      <c r="EA349" s="312"/>
      <c r="EB349" s="312"/>
      <c r="EC349" s="312"/>
      <c r="ED349" s="312"/>
      <c r="EE349" s="312"/>
      <c r="EF349" s="312"/>
      <c r="EG349" s="312"/>
      <c r="EH349" s="312"/>
      <c r="EI349" s="312"/>
      <c r="EJ349" s="312"/>
      <c r="EK349" s="312"/>
      <c r="EL349" s="312"/>
      <c r="EM349" s="312"/>
      <c r="EN349" s="312"/>
      <c r="ER349" s="312"/>
      <c r="ES349" s="312"/>
      <c r="ET349" s="312"/>
      <c r="EU349" s="312"/>
      <c r="EV349" s="312"/>
      <c r="EW349" s="312"/>
      <c r="EX349" s="312"/>
      <c r="EY349" s="312"/>
      <c r="EZ349" s="312"/>
      <c r="FA349" s="312"/>
      <c r="FB349" s="312"/>
      <c r="FC349" s="312"/>
      <c r="FD349" s="312"/>
      <c r="FE349" s="312"/>
      <c r="FF349" s="312"/>
      <c r="FG349" s="312"/>
      <c r="FH349" s="312"/>
      <c r="FI349" s="312"/>
      <c r="FJ349" s="312"/>
      <c r="FL349" s="312"/>
      <c r="FM349" s="312"/>
      <c r="FN349" s="148">
        <v>0</v>
      </c>
      <c r="FQ349" s="312">
        <v>0</v>
      </c>
      <c r="FR349" s="148">
        <v>0</v>
      </c>
      <c r="FS349" s="312">
        <v>0</v>
      </c>
      <c r="FT349" s="148">
        <v>0</v>
      </c>
      <c r="FU349" s="312">
        <v>0</v>
      </c>
      <c r="FV349" s="312">
        <v>0</v>
      </c>
      <c r="FW349" s="312">
        <v>0</v>
      </c>
      <c r="FX349" s="312">
        <v>0</v>
      </c>
      <c r="FY349" s="312">
        <v>0</v>
      </c>
      <c r="FZ349" s="312">
        <v>0</v>
      </c>
      <c r="GA349" s="312">
        <v>0</v>
      </c>
      <c r="GB349" s="312">
        <v>0</v>
      </c>
      <c r="GC349" s="312">
        <v>0</v>
      </c>
      <c r="GD349" s="312">
        <v>0</v>
      </c>
      <c r="GE349" s="312">
        <v>0</v>
      </c>
      <c r="GF349" s="312">
        <v>0</v>
      </c>
      <c r="GG349" s="312">
        <v>0</v>
      </c>
      <c r="GH349" s="312">
        <v>0</v>
      </c>
      <c r="GI349" s="312">
        <v>0</v>
      </c>
      <c r="GJ349" s="312">
        <v>0</v>
      </c>
      <c r="GK349" s="312">
        <v>0</v>
      </c>
      <c r="GL349" s="312">
        <v>0</v>
      </c>
      <c r="GM349" s="312">
        <v>0</v>
      </c>
      <c r="GN349" s="312">
        <v>0</v>
      </c>
      <c r="GO349" s="312">
        <v>0</v>
      </c>
      <c r="GP349" s="148">
        <v>0</v>
      </c>
      <c r="GQ349" s="148">
        <v>0</v>
      </c>
      <c r="GR349" s="148">
        <v>0</v>
      </c>
      <c r="GS349" s="312">
        <v>0</v>
      </c>
      <c r="GT349" s="312">
        <v>0</v>
      </c>
      <c r="GU349" s="312">
        <v>0</v>
      </c>
      <c r="GV349" s="148">
        <v>0</v>
      </c>
      <c r="GW349" s="148">
        <v>0</v>
      </c>
      <c r="GX349" s="148">
        <v>0</v>
      </c>
      <c r="GY349" s="148">
        <v>0</v>
      </c>
      <c r="GZ349" s="148">
        <v>0</v>
      </c>
      <c r="HA349" s="148">
        <v>0</v>
      </c>
      <c r="HB349" s="148">
        <v>0</v>
      </c>
      <c r="HC349" s="148">
        <v>0</v>
      </c>
      <c r="HD349" s="148">
        <v>0</v>
      </c>
      <c r="HE349" s="148">
        <v>0</v>
      </c>
      <c r="HF349" s="148">
        <v>0</v>
      </c>
      <c r="HG349" s="148">
        <v>0</v>
      </c>
      <c r="HH349" s="148">
        <v>0</v>
      </c>
      <c r="HI349" s="148">
        <v>0</v>
      </c>
      <c r="HJ349" s="148">
        <v>0</v>
      </c>
      <c r="HK349" s="148">
        <v>0</v>
      </c>
      <c r="HL349" s="148">
        <v>0</v>
      </c>
      <c r="HM349" s="148">
        <v>0</v>
      </c>
      <c r="HN349" s="148">
        <v>0</v>
      </c>
      <c r="HO349" s="148">
        <v>0</v>
      </c>
      <c r="HP349" s="148">
        <v>0</v>
      </c>
      <c r="HQ349" s="148">
        <v>0</v>
      </c>
      <c r="HR349" s="148">
        <v>0</v>
      </c>
      <c r="HS349" s="148">
        <v>0</v>
      </c>
      <c r="HT349" s="148">
        <v>0</v>
      </c>
      <c r="HU349" s="148">
        <v>0</v>
      </c>
      <c r="HV349" s="148">
        <v>0</v>
      </c>
      <c r="HW349" s="148">
        <v>0</v>
      </c>
      <c r="HX349" s="148">
        <v>0</v>
      </c>
      <c r="HY349" s="148">
        <v>0</v>
      </c>
      <c r="HZ349" s="148">
        <v>0</v>
      </c>
      <c r="IA349" s="148">
        <v>0</v>
      </c>
      <c r="IB349" s="148">
        <v>0</v>
      </c>
      <c r="IC349" s="148">
        <v>0</v>
      </c>
      <c r="ID349" s="148">
        <v>0</v>
      </c>
      <c r="IE349" s="148">
        <v>0</v>
      </c>
      <c r="IF349" s="148">
        <v>0</v>
      </c>
      <c r="IG349" s="148">
        <v>0</v>
      </c>
      <c r="IH349" s="148">
        <v>0</v>
      </c>
      <c r="II349" s="148">
        <v>0</v>
      </c>
      <c r="IJ349" s="148">
        <v>0</v>
      </c>
      <c r="IK349" s="148">
        <v>0</v>
      </c>
      <c r="IL349" s="148">
        <v>0</v>
      </c>
      <c r="IM349" s="148">
        <v>0</v>
      </c>
      <c r="IN349" s="351">
        <f t="shared" si="338"/>
        <v>0</v>
      </c>
      <c r="IO349" s="148">
        <v>0</v>
      </c>
      <c r="IP349" s="148">
        <v>0</v>
      </c>
      <c r="IQ349" s="148">
        <v>0</v>
      </c>
      <c r="IR349" s="148">
        <v>0</v>
      </c>
      <c r="IS349" s="148">
        <v>0</v>
      </c>
      <c r="IT349" s="148">
        <v>0</v>
      </c>
      <c r="IU349" s="148">
        <v>0</v>
      </c>
      <c r="IV349" s="148">
        <v>0</v>
      </c>
      <c r="IW349" s="148">
        <v>0</v>
      </c>
      <c r="IX349" s="148">
        <v>0</v>
      </c>
      <c r="IY349" s="148">
        <v>0</v>
      </c>
      <c r="IZ349" s="148">
        <v>0</v>
      </c>
      <c r="JA349" s="148">
        <v>0</v>
      </c>
      <c r="JB349" s="148">
        <v>0</v>
      </c>
      <c r="JC349" s="355">
        <f t="shared" si="340"/>
        <v>0</v>
      </c>
      <c r="JD349" s="148">
        <v>0</v>
      </c>
      <c r="JE349" s="148">
        <v>0</v>
      </c>
      <c r="JF349" s="353">
        <f t="shared" si="341"/>
        <v>0</v>
      </c>
      <c r="JG349" s="148">
        <v>0</v>
      </c>
      <c r="JH349" s="148">
        <v>0</v>
      </c>
      <c r="JI349" s="148">
        <v>0</v>
      </c>
      <c r="JJ349" s="148">
        <v>0</v>
      </c>
      <c r="JK349" s="148">
        <v>0</v>
      </c>
      <c r="JL349" s="148">
        <v>0</v>
      </c>
      <c r="JM349" s="148">
        <v>0</v>
      </c>
      <c r="JN349" s="351">
        <f t="shared" si="342"/>
        <v>0</v>
      </c>
      <c r="JO349" s="148">
        <v>0</v>
      </c>
      <c r="JP349" s="148">
        <v>0</v>
      </c>
      <c r="JQ349" s="148">
        <v>0</v>
      </c>
      <c r="JR349" s="148">
        <v>0</v>
      </c>
      <c r="JS349" s="148">
        <v>0</v>
      </c>
      <c r="JT349" s="148">
        <v>0</v>
      </c>
      <c r="JU349" s="148">
        <v>0</v>
      </c>
      <c r="JV349" s="351">
        <f t="shared" si="343"/>
        <v>0</v>
      </c>
      <c r="JW349" s="148">
        <v>0</v>
      </c>
      <c r="JX349" s="148">
        <v>0</v>
      </c>
      <c r="JY349" s="148">
        <v>0</v>
      </c>
      <c r="JZ349" s="148">
        <v>0</v>
      </c>
      <c r="KA349" s="148">
        <v>0</v>
      </c>
      <c r="KB349" s="148">
        <v>0</v>
      </c>
      <c r="KC349" s="96">
        <v>0</v>
      </c>
      <c r="KD349" s="148">
        <v>0</v>
      </c>
      <c r="KE349" s="148">
        <v>0</v>
      </c>
      <c r="KF349" s="148">
        <v>0</v>
      </c>
      <c r="KG349" s="148">
        <v>0</v>
      </c>
      <c r="KH349" s="148">
        <v>0</v>
      </c>
      <c r="KI349" s="148">
        <v>0</v>
      </c>
      <c r="KJ349" s="148">
        <v>0</v>
      </c>
      <c r="KK349" s="148">
        <v>0</v>
      </c>
      <c r="KL349" s="148">
        <v>0</v>
      </c>
      <c r="KM349" s="148">
        <v>0</v>
      </c>
      <c r="KN349" s="148">
        <v>0</v>
      </c>
      <c r="KO349" s="148">
        <v>0</v>
      </c>
      <c r="KP349" s="148">
        <v>0</v>
      </c>
      <c r="KQ349" s="148">
        <v>0</v>
      </c>
      <c r="KR349" s="148">
        <v>0</v>
      </c>
      <c r="KS349" s="148">
        <v>0</v>
      </c>
      <c r="KT349" s="148">
        <v>0</v>
      </c>
      <c r="KU349" s="148">
        <v>0</v>
      </c>
      <c r="KV349" s="148">
        <v>0</v>
      </c>
      <c r="KW349" s="148">
        <v>0</v>
      </c>
      <c r="KX349" s="148">
        <v>0</v>
      </c>
      <c r="KY349" s="148">
        <v>0</v>
      </c>
      <c r="KZ349" s="434">
        <v>0</v>
      </c>
      <c r="LA349" s="434">
        <v>0</v>
      </c>
      <c r="LB349" s="434">
        <v>0</v>
      </c>
      <c r="LC349" s="434">
        <v>0</v>
      </c>
      <c r="LD349" s="434">
        <v>0</v>
      </c>
      <c r="LE349" s="434">
        <v>0</v>
      </c>
      <c r="LF349" s="434">
        <v>0</v>
      </c>
      <c r="LG349" s="434">
        <v>0</v>
      </c>
      <c r="LH349" s="434">
        <v>0</v>
      </c>
      <c r="LI349" s="434">
        <v>0</v>
      </c>
      <c r="LJ349" s="148">
        <v>0</v>
      </c>
      <c r="LK349" s="148">
        <v>0</v>
      </c>
      <c r="LL349" s="148">
        <v>0</v>
      </c>
      <c r="LM349" s="148">
        <v>0</v>
      </c>
      <c r="LN349" s="96">
        <v>0</v>
      </c>
      <c r="LO349" s="96">
        <v>0</v>
      </c>
      <c r="LP349" s="96">
        <v>0</v>
      </c>
      <c r="LQ349" s="148">
        <v>0</v>
      </c>
      <c r="LR349" s="148">
        <v>0</v>
      </c>
      <c r="LS349" s="148">
        <v>0</v>
      </c>
      <c r="LT349" s="148">
        <v>0</v>
      </c>
      <c r="LU349" s="148">
        <v>0</v>
      </c>
      <c r="LV349" s="148">
        <v>0</v>
      </c>
      <c r="LW349" s="148">
        <v>0</v>
      </c>
      <c r="LX349" s="148">
        <v>0</v>
      </c>
      <c r="LY349" s="148">
        <v>0</v>
      </c>
      <c r="LZ349" s="148">
        <v>0</v>
      </c>
      <c r="MA349" s="148">
        <v>0</v>
      </c>
      <c r="MB349" s="148">
        <v>0</v>
      </c>
      <c r="MC349" s="148">
        <v>0</v>
      </c>
      <c r="MD349" s="148">
        <v>0</v>
      </c>
      <c r="ME349" s="148">
        <v>0</v>
      </c>
      <c r="MF349" s="148">
        <v>0</v>
      </c>
      <c r="MG349" s="148">
        <v>0</v>
      </c>
      <c r="MH349" s="148">
        <v>0</v>
      </c>
      <c r="MI349" s="148">
        <v>0</v>
      </c>
      <c r="MJ349" s="148">
        <v>0</v>
      </c>
      <c r="MK349" s="148">
        <v>0</v>
      </c>
      <c r="ML349" s="148">
        <v>0</v>
      </c>
      <c r="MM349" s="148">
        <v>0</v>
      </c>
      <c r="MN349" s="148">
        <v>0</v>
      </c>
      <c r="MO349" s="148">
        <v>0</v>
      </c>
      <c r="MP349" s="148">
        <v>0</v>
      </c>
      <c r="MQ349" s="148">
        <v>0</v>
      </c>
      <c r="MR349" s="148">
        <v>0</v>
      </c>
      <c r="MS349" s="148">
        <v>0</v>
      </c>
      <c r="MT349" s="148">
        <v>0</v>
      </c>
      <c r="MU349" s="148">
        <v>0</v>
      </c>
      <c r="MV349" s="148">
        <v>0</v>
      </c>
      <c r="MW349" s="148">
        <v>0</v>
      </c>
      <c r="MX349" s="148">
        <v>0</v>
      </c>
      <c r="MY349" s="148">
        <v>0</v>
      </c>
      <c r="MZ349" s="148">
        <v>0</v>
      </c>
      <c r="NA349" s="148">
        <v>0</v>
      </c>
      <c r="NB349" s="148">
        <v>0</v>
      </c>
      <c r="NC349" s="148">
        <v>0</v>
      </c>
      <c r="ND349" s="148">
        <v>0</v>
      </c>
      <c r="NE349" s="148">
        <v>0</v>
      </c>
      <c r="NF349" s="148">
        <v>0</v>
      </c>
      <c r="NG349" s="148">
        <v>0</v>
      </c>
      <c r="NH349" s="148">
        <v>0</v>
      </c>
      <c r="NI349" s="148">
        <v>0</v>
      </c>
      <c r="NJ349" s="148">
        <v>0</v>
      </c>
      <c r="NK349" s="148">
        <v>0</v>
      </c>
      <c r="NL349" s="148">
        <v>0</v>
      </c>
      <c r="NM349" s="148">
        <v>0</v>
      </c>
      <c r="NN349" s="148">
        <v>0</v>
      </c>
      <c r="NO349" s="148">
        <v>0</v>
      </c>
      <c r="NP349" s="148">
        <v>0</v>
      </c>
      <c r="NQ349" s="148">
        <v>0</v>
      </c>
      <c r="NR349" s="148">
        <v>0</v>
      </c>
      <c r="NS349" s="148">
        <v>0</v>
      </c>
      <c r="NT349" s="148">
        <v>0</v>
      </c>
      <c r="NU349" s="148">
        <v>0</v>
      </c>
      <c r="NV349" s="148">
        <v>0</v>
      </c>
      <c r="NW349" s="148">
        <v>0</v>
      </c>
      <c r="NX349" s="148">
        <v>0</v>
      </c>
      <c r="NY349" s="148">
        <v>0</v>
      </c>
      <c r="NZ349" s="148">
        <v>0</v>
      </c>
      <c r="OA349" s="148">
        <v>0</v>
      </c>
      <c r="OB349" s="148">
        <v>0</v>
      </c>
      <c r="OC349" s="148">
        <v>0</v>
      </c>
      <c r="OD349" s="148">
        <v>0</v>
      </c>
      <c r="OE349" s="148">
        <v>0</v>
      </c>
      <c r="OF349" s="148">
        <v>0</v>
      </c>
      <c r="OG349" s="148">
        <v>0</v>
      </c>
      <c r="OH349" s="148">
        <v>0</v>
      </c>
      <c r="OI349" s="148">
        <v>0</v>
      </c>
      <c r="OJ349" s="148">
        <v>0</v>
      </c>
      <c r="OK349" s="148">
        <v>0</v>
      </c>
      <c r="OL349" s="148">
        <v>0</v>
      </c>
      <c r="OM349" s="148">
        <v>0</v>
      </c>
      <c r="ON349" s="148">
        <v>0</v>
      </c>
      <c r="OO349" s="148">
        <v>0</v>
      </c>
      <c r="OP349" s="148">
        <v>0</v>
      </c>
      <c r="OQ349" s="148">
        <v>0</v>
      </c>
      <c r="OR349" s="96">
        <v>0</v>
      </c>
      <c r="OS349" s="96">
        <v>0</v>
      </c>
      <c r="OT349" s="96">
        <v>0</v>
      </c>
      <c r="OU349" s="96">
        <v>0</v>
      </c>
      <c r="OV349" s="96">
        <v>0</v>
      </c>
      <c r="OW349" s="96">
        <v>0</v>
      </c>
      <c r="OX349" s="96">
        <v>0</v>
      </c>
      <c r="OY349" s="96">
        <v>0</v>
      </c>
      <c r="OZ349" s="96">
        <v>0</v>
      </c>
      <c r="PJ349" s="351">
        <f t="shared" si="339"/>
        <v>0</v>
      </c>
      <c r="PM349" s="312"/>
      <c r="PO349" s="312"/>
      <c r="PV349" s="312"/>
      <c r="QA349" s="312"/>
      <c r="RB349" s="312"/>
      <c r="RD349" s="312"/>
      <c r="RH349" s="312"/>
      <c r="RI349" s="312"/>
      <c r="RM349" s="312"/>
      <c r="RN349" s="312"/>
      <c r="RO349" s="312"/>
      <c r="RW349" s="312"/>
      <c r="SO349" s="148">
        <v>1</v>
      </c>
      <c r="SP349" s="148">
        <v>1</v>
      </c>
      <c r="WJ349" s="148">
        <v>1</v>
      </c>
      <c r="WK349" s="148">
        <v>1</v>
      </c>
      <c r="WL349" s="148">
        <v>1</v>
      </c>
    </row>
    <row r="350" spans="1:610" s="148" customFormat="1" hidden="1" x14ac:dyDescent="0.2">
      <c r="A350" s="327"/>
      <c r="B350" s="354">
        <v>20</v>
      </c>
      <c r="C350" s="399">
        <f t="shared" ca="1" si="337"/>
        <v>0</v>
      </c>
      <c r="D350" s="354"/>
      <c r="E350" s="354"/>
      <c r="F350" s="354"/>
      <c r="G350" s="148">
        <v>4</v>
      </c>
      <c r="H350" s="148">
        <v>4</v>
      </c>
      <c r="I350" s="355">
        <v>3.5</v>
      </c>
      <c r="J350" s="148">
        <v>3</v>
      </c>
      <c r="K350" s="148">
        <v>2</v>
      </c>
      <c r="L350" s="148">
        <v>1</v>
      </c>
      <c r="M350" s="148">
        <v>2</v>
      </c>
      <c r="N350" s="148">
        <v>4</v>
      </c>
      <c r="O350" s="148">
        <v>5</v>
      </c>
      <c r="P350" s="148">
        <v>7</v>
      </c>
      <c r="Q350" s="148">
        <v>7</v>
      </c>
      <c r="R350" s="148">
        <v>9</v>
      </c>
      <c r="S350" s="148">
        <v>8</v>
      </c>
      <c r="T350" s="148">
        <v>7</v>
      </c>
      <c r="U350" s="148">
        <v>4</v>
      </c>
      <c r="V350" s="148">
        <v>2</v>
      </c>
      <c r="W350" s="148">
        <v>3</v>
      </c>
      <c r="X350" s="148">
        <v>3</v>
      </c>
      <c r="Y350" s="148">
        <v>1</v>
      </c>
      <c r="Z350" s="148">
        <v>1</v>
      </c>
      <c r="AA350" s="148">
        <v>1</v>
      </c>
      <c r="AB350" s="148">
        <v>1</v>
      </c>
      <c r="AC350" s="148">
        <v>1</v>
      </c>
      <c r="AD350" s="148">
        <v>1</v>
      </c>
      <c r="AE350" s="148">
        <v>1</v>
      </c>
      <c r="AF350" s="148">
        <v>1</v>
      </c>
      <c r="AG350" s="148">
        <v>2</v>
      </c>
      <c r="AH350" s="148">
        <v>2</v>
      </c>
      <c r="AI350" s="148">
        <v>1</v>
      </c>
      <c r="AJ350" s="148">
        <v>1</v>
      </c>
      <c r="AK350" s="148">
        <v>1</v>
      </c>
      <c r="AL350" s="148">
        <v>1</v>
      </c>
      <c r="AM350" s="148">
        <v>1</v>
      </c>
      <c r="AN350" s="148">
        <v>1</v>
      </c>
      <c r="AO350" s="148">
        <v>1</v>
      </c>
      <c r="AP350" s="360">
        <v>0.5</v>
      </c>
      <c r="AQ350" s="148">
        <v>0</v>
      </c>
      <c r="AR350" s="148">
        <v>0</v>
      </c>
      <c r="AS350" s="148">
        <v>0</v>
      </c>
      <c r="AT350" s="148">
        <v>0</v>
      </c>
      <c r="AU350" s="148">
        <v>0</v>
      </c>
      <c r="AV350" s="148">
        <v>0</v>
      </c>
      <c r="AW350" s="148">
        <v>0</v>
      </c>
      <c r="AX350" s="148">
        <v>0</v>
      </c>
      <c r="AY350" s="148">
        <v>0</v>
      </c>
      <c r="AZ350" s="148">
        <v>0</v>
      </c>
      <c r="BA350" s="148">
        <v>1</v>
      </c>
      <c r="BB350" s="148">
        <v>1</v>
      </c>
      <c r="BC350" s="148">
        <v>1</v>
      </c>
      <c r="BD350" s="148">
        <v>1</v>
      </c>
      <c r="BE350" s="148">
        <v>1</v>
      </c>
      <c r="BF350" s="148">
        <v>0</v>
      </c>
      <c r="BG350" s="148">
        <v>1</v>
      </c>
      <c r="BH350" s="148">
        <v>1</v>
      </c>
      <c r="BI350" s="148">
        <v>1</v>
      </c>
      <c r="BJ350" s="148">
        <v>1</v>
      </c>
      <c r="BK350" s="148">
        <v>1</v>
      </c>
      <c r="BL350" s="148">
        <v>1</v>
      </c>
      <c r="BM350" s="148">
        <v>1</v>
      </c>
      <c r="BN350" s="148">
        <v>1</v>
      </c>
      <c r="BO350" s="148">
        <v>1</v>
      </c>
      <c r="BP350" s="148">
        <v>0</v>
      </c>
      <c r="BQ350" s="148">
        <v>0</v>
      </c>
      <c r="BR350" s="148">
        <v>0</v>
      </c>
      <c r="BS350" s="356">
        <v>0</v>
      </c>
      <c r="BT350" s="148">
        <v>0</v>
      </c>
      <c r="BU350" s="148">
        <v>0</v>
      </c>
      <c r="BV350" s="148">
        <v>0</v>
      </c>
      <c r="BW350" s="148">
        <v>0</v>
      </c>
      <c r="BX350" s="148">
        <v>0</v>
      </c>
      <c r="BY350" s="148">
        <v>0</v>
      </c>
      <c r="BZ350" s="148">
        <v>0</v>
      </c>
      <c r="CA350" s="148">
        <v>0</v>
      </c>
      <c r="CB350" s="148">
        <v>0</v>
      </c>
      <c r="CC350" s="312">
        <v>0</v>
      </c>
      <c r="CD350" s="312">
        <v>0</v>
      </c>
      <c r="CE350" s="312">
        <v>0</v>
      </c>
      <c r="CF350" s="312">
        <v>0</v>
      </c>
      <c r="CG350" s="148">
        <v>0</v>
      </c>
      <c r="CH350" s="148">
        <v>0</v>
      </c>
      <c r="CI350" s="312">
        <v>0</v>
      </c>
      <c r="CJ350" s="148">
        <v>0</v>
      </c>
      <c r="CK350" s="148">
        <v>0</v>
      </c>
      <c r="CL350" s="148">
        <v>0</v>
      </c>
      <c r="CM350" s="148">
        <v>1</v>
      </c>
      <c r="CN350" s="148">
        <v>0</v>
      </c>
      <c r="CO350" s="148">
        <v>0</v>
      </c>
      <c r="CP350" s="148">
        <v>0</v>
      </c>
      <c r="CQ350" s="148">
        <v>0</v>
      </c>
      <c r="CR350" s="148">
        <v>0</v>
      </c>
      <c r="CS350" s="148">
        <v>0</v>
      </c>
      <c r="CT350" s="148">
        <v>0</v>
      </c>
      <c r="CU350" s="148">
        <v>0</v>
      </c>
      <c r="CV350" s="148">
        <v>0</v>
      </c>
      <c r="CW350" s="148">
        <v>0</v>
      </c>
      <c r="CX350" s="148">
        <v>0</v>
      </c>
      <c r="CY350" s="148">
        <v>0</v>
      </c>
      <c r="CZ350" s="148">
        <v>0</v>
      </c>
      <c r="DA350" s="148">
        <v>0</v>
      </c>
      <c r="DB350" s="148">
        <v>1</v>
      </c>
      <c r="DC350" s="148">
        <v>1</v>
      </c>
      <c r="DD350" s="148">
        <v>0</v>
      </c>
      <c r="DE350" s="148">
        <v>0</v>
      </c>
      <c r="DF350" s="148">
        <v>0</v>
      </c>
      <c r="DG350" s="148">
        <v>0</v>
      </c>
      <c r="DH350" s="148">
        <v>0</v>
      </c>
      <c r="DI350" s="148">
        <v>0</v>
      </c>
      <c r="DJ350" s="148">
        <v>0</v>
      </c>
      <c r="DK350" s="148">
        <v>0</v>
      </c>
      <c r="DL350" s="148">
        <v>0</v>
      </c>
      <c r="DM350" s="148">
        <v>0</v>
      </c>
      <c r="DN350" s="148">
        <v>0</v>
      </c>
      <c r="DO350" s="148">
        <v>0</v>
      </c>
      <c r="DP350" s="148">
        <v>0</v>
      </c>
      <c r="DQ350" s="148">
        <v>0</v>
      </c>
      <c r="DR350" s="312">
        <v>0</v>
      </c>
      <c r="DS350" s="148">
        <v>0</v>
      </c>
      <c r="DT350" s="312"/>
      <c r="DU350" s="312"/>
      <c r="DV350" s="312"/>
      <c r="DW350" s="312"/>
      <c r="DX350" s="312"/>
      <c r="DY350" s="312"/>
      <c r="DZ350" s="312"/>
      <c r="EA350" s="312"/>
      <c r="EB350" s="312"/>
      <c r="EC350" s="312"/>
      <c r="ED350" s="312"/>
      <c r="EE350" s="312"/>
      <c r="EF350" s="312"/>
      <c r="EG350" s="312"/>
      <c r="EH350" s="312"/>
      <c r="EI350" s="312"/>
      <c r="EJ350" s="312"/>
      <c r="EK350" s="312"/>
      <c r="EL350" s="312">
        <v>1</v>
      </c>
      <c r="EM350" s="312">
        <v>1</v>
      </c>
      <c r="EN350" s="312">
        <v>1</v>
      </c>
      <c r="EO350" s="148">
        <v>1</v>
      </c>
      <c r="EP350" s="312">
        <v>1</v>
      </c>
      <c r="EQ350" s="312">
        <v>1</v>
      </c>
      <c r="ER350" s="312">
        <v>1</v>
      </c>
      <c r="ES350" s="312">
        <v>1</v>
      </c>
      <c r="ET350" s="312">
        <v>1</v>
      </c>
      <c r="EU350" s="312"/>
      <c r="EV350" s="312"/>
      <c r="EW350" s="312"/>
      <c r="EX350" s="312"/>
      <c r="EY350" s="312"/>
      <c r="EZ350" s="312"/>
      <c r="FA350" s="312"/>
      <c r="FB350" s="312"/>
      <c r="FC350" s="312"/>
      <c r="FD350" s="312"/>
      <c r="FE350" s="312"/>
      <c r="FF350" s="312"/>
      <c r="FG350" s="312"/>
      <c r="FH350" s="312"/>
      <c r="FI350" s="312"/>
      <c r="FJ350" s="312"/>
      <c r="FL350" s="312"/>
      <c r="FM350" s="312"/>
      <c r="FN350" s="148">
        <v>0</v>
      </c>
      <c r="FQ350" s="312">
        <v>0</v>
      </c>
      <c r="FR350" s="148">
        <v>0</v>
      </c>
      <c r="FS350" s="312">
        <v>0</v>
      </c>
      <c r="FT350" s="148">
        <v>0</v>
      </c>
      <c r="FU350" s="312">
        <v>0</v>
      </c>
      <c r="FV350" s="312">
        <v>0</v>
      </c>
      <c r="FW350" s="312">
        <v>0</v>
      </c>
      <c r="FX350" s="312">
        <v>0</v>
      </c>
      <c r="FY350" s="312">
        <v>0</v>
      </c>
      <c r="FZ350" s="312">
        <v>0</v>
      </c>
      <c r="GA350" s="312">
        <v>0</v>
      </c>
      <c r="GB350" s="312">
        <v>0</v>
      </c>
      <c r="GC350" s="312">
        <v>0</v>
      </c>
      <c r="GD350" s="312">
        <v>0</v>
      </c>
      <c r="GE350" s="312">
        <v>0</v>
      </c>
      <c r="GF350" s="312">
        <v>0</v>
      </c>
      <c r="GG350" s="312">
        <v>0</v>
      </c>
      <c r="GH350" s="312">
        <v>0</v>
      </c>
      <c r="GI350" s="312">
        <v>1</v>
      </c>
      <c r="GJ350" s="312">
        <v>1</v>
      </c>
      <c r="GK350" s="312">
        <v>1</v>
      </c>
      <c r="GL350" s="312">
        <v>0</v>
      </c>
      <c r="GM350" s="312">
        <v>1</v>
      </c>
      <c r="GN350" s="312">
        <v>1</v>
      </c>
      <c r="GO350" s="312">
        <v>0</v>
      </c>
      <c r="GP350" s="148">
        <v>0</v>
      </c>
      <c r="GQ350" s="312">
        <v>0</v>
      </c>
      <c r="GR350" s="312">
        <v>0</v>
      </c>
      <c r="GS350" s="312">
        <v>0</v>
      </c>
      <c r="GT350" s="312">
        <v>0</v>
      </c>
      <c r="GU350" s="312">
        <v>0</v>
      </c>
      <c r="GV350" s="148">
        <v>1</v>
      </c>
      <c r="GW350" s="148">
        <v>0</v>
      </c>
      <c r="GX350" s="148">
        <v>0</v>
      </c>
      <c r="GY350" s="148">
        <v>0</v>
      </c>
      <c r="GZ350" s="148">
        <v>0</v>
      </c>
      <c r="HA350" s="148">
        <v>0</v>
      </c>
      <c r="HB350" s="148">
        <v>0</v>
      </c>
      <c r="HC350" s="148">
        <v>0</v>
      </c>
      <c r="HD350" s="148">
        <v>0</v>
      </c>
      <c r="HE350" s="148">
        <v>0</v>
      </c>
      <c r="HF350" s="148">
        <v>0</v>
      </c>
      <c r="HG350" s="148">
        <v>0</v>
      </c>
      <c r="HH350" s="148">
        <v>0</v>
      </c>
      <c r="HI350" s="148">
        <v>0</v>
      </c>
      <c r="HJ350" s="148">
        <v>0</v>
      </c>
      <c r="HK350" s="148">
        <v>0</v>
      </c>
      <c r="HL350" s="148">
        <v>0</v>
      </c>
      <c r="HM350" s="148">
        <v>0</v>
      </c>
      <c r="HN350" s="148">
        <v>0</v>
      </c>
      <c r="HO350" s="148">
        <v>0</v>
      </c>
      <c r="HP350" s="148">
        <v>0</v>
      </c>
      <c r="HQ350" s="148">
        <v>0</v>
      </c>
      <c r="HR350" s="148">
        <v>0</v>
      </c>
      <c r="HS350" s="148">
        <v>0</v>
      </c>
      <c r="HT350" s="148">
        <v>0</v>
      </c>
      <c r="HU350" s="148">
        <v>0</v>
      </c>
      <c r="HV350" s="148">
        <v>0</v>
      </c>
      <c r="HW350" s="148">
        <v>0</v>
      </c>
      <c r="HX350" s="148">
        <v>0</v>
      </c>
      <c r="HY350" s="148">
        <v>0</v>
      </c>
      <c r="HZ350" s="148">
        <v>0</v>
      </c>
      <c r="IA350" s="148">
        <v>0</v>
      </c>
      <c r="IB350" s="148">
        <v>0</v>
      </c>
      <c r="IC350" s="148">
        <v>0</v>
      </c>
      <c r="ID350" s="148">
        <v>0</v>
      </c>
      <c r="IE350" s="148">
        <v>0</v>
      </c>
      <c r="IF350" s="148">
        <v>0</v>
      </c>
      <c r="IG350" s="148">
        <v>0</v>
      </c>
      <c r="IH350" s="148">
        <v>0</v>
      </c>
      <c r="II350" s="148">
        <v>0</v>
      </c>
      <c r="IJ350" s="148">
        <v>0</v>
      </c>
      <c r="IK350" s="148">
        <v>0</v>
      </c>
      <c r="IL350" s="148">
        <v>0</v>
      </c>
      <c r="IM350" s="148">
        <v>0</v>
      </c>
      <c r="IN350" s="351">
        <f t="shared" si="338"/>
        <v>0</v>
      </c>
      <c r="IO350" s="148">
        <v>0</v>
      </c>
      <c r="IP350" s="148">
        <v>0</v>
      </c>
      <c r="IQ350" s="148">
        <v>0</v>
      </c>
      <c r="IR350" s="148">
        <v>0</v>
      </c>
      <c r="IS350" s="148">
        <v>0</v>
      </c>
      <c r="IT350" s="148">
        <v>0</v>
      </c>
      <c r="IU350" s="148">
        <v>0</v>
      </c>
      <c r="IV350" s="148">
        <v>0</v>
      </c>
      <c r="IW350" s="148">
        <v>0</v>
      </c>
      <c r="IX350" s="148">
        <v>0</v>
      </c>
      <c r="IY350" s="148">
        <v>0</v>
      </c>
      <c r="IZ350" s="148">
        <v>0</v>
      </c>
      <c r="JA350" s="148">
        <v>0</v>
      </c>
      <c r="JB350" s="148">
        <v>0</v>
      </c>
      <c r="JC350" s="355">
        <f t="shared" si="340"/>
        <v>0</v>
      </c>
      <c r="JD350" s="148">
        <v>0</v>
      </c>
      <c r="JE350" s="148">
        <v>0</v>
      </c>
      <c r="JF350" s="353">
        <f t="shared" si="341"/>
        <v>0</v>
      </c>
      <c r="JG350" s="148">
        <v>0</v>
      </c>
      <c r="JH350" s="148">
        <v>0</v>
      </c>
      <c r="JI350" s="148">
        <v>0</v>
      </c>
      <c r="JJ350" s="148">
        <v>0</v>
      </c>
      <c r="JK350" s="148">
        <v>0</v>
      </c>
      <c r="JL350" s="148">
        <v>0</v>
      </c>
      <c r="JM350" s="148">
        <v>0</v>
      </c>
      <c r="JN350" s="351">
        <f t="shared" si="342"/>
        <v>0</v>
      </c>
      <c r="JO350" s="148">
        <v>0</v>
      </c>
      <c r="JP350" s="148">
        <v>0</v>
      </c>
      <c r="JQ350" s="148">
        <v>0</v>
      </c>
      <c r="JR350" s="148">
        <v>0</v>
      </c>
      <c r="JS350" s="148">
        <v>0</v>
      </c>
      <c r="JT350" s="148">
        <v>0</v>
      </c>
      <c r="JU350" s="148">
        <v>0</v>
      </c>
      <c r="JV350" s="351">
        <f t="shared" si="343"/>
        <v>0</v>
      </c>
      <c r="JW350" s="148">
        <v>0</v>
      </c>
      <c r="JX350" s="148">
        <v>0</v>
      </c>
      <c r="JY350" s="148">
        <v>0</v>
      </c>
      <c r="JZ350" s="148">
        <v>0</v>
      </c>
      <c r="KA350" s="148">
        <v>0</v>
      </c>
      <c r="KB350" s="148">
        <v>0</v>
      </c>
      <c r="KC350" s="96">
        <v>0</v>
      </c>
      <c r="KD350" s="148">
        <v>0</v>
      </c>
      <c r="KE350" s="148">
        <v>0</v>
      </c>
      <c r="KF350" s="148">
        <v>0</v>
      </c>
      <c r="KG350" s="148">
        <v>0</v>
      </c>
      <c r="KH350" s="148">
        <v>0</v>
      </c>
      <c r="KI350" s="148">
        <v>0</v>
      </c>
      <c r="KJ350" s="148">
        <v>0</v>
      </c>
      <c r="KK350" s="148">
        <v>0</v>
      </c>
      <c r="KL350" s="148">
        <v>0</v>
      </c>
      <c r="KM350" s="148">
        <v>0</v>
      </c>
      <c r="KN350" s="148">
        <v>0</v>
      </c>
      <c r="KO350" s="148">
        <v>0</v>
      </c>
      <c r="KP350" s="148">
        <v>0</v>
      </c>
      <c r="KQ350" s="148">
        <v>0</v>
      </c>
      <c r="KR350" s="148">
        <v>0</v>
      </c>
      <c r="KS350" s="148">
        <v>0</v>
      </c>
      <c r="KT350" s="148">
        <v>0</v>
      </c>
      <c r="KU350" s="148">
        <v>0</v>
      </c>
      <c r="KV350" s="148">
        <v>0</v>
      </c>
      <c r="KW350" s="148">
        <v>0</v>
      </c>
      <c r="KX350" s="148">
        <v>0</v>
      </c>
      <c r="KY350" s="148">
        <v>0</v>
      </c>
      <c r="KZ350" s="434">
        <v>0</v>
      </c>
      <c r="LA350" s="434">
        <v>0</v>
      </c>
      <c r="LB350" s="434">
        <v>0</v>
      </c>
      <c r="LC350" s="434">
        <v>0</v>
      </c>
      <c r="LD350" s="434">
        <v>0</v>
      </c>
      <c r="LE350" s="434">
        <v>0</v>
      </c>
      <c r="LF350" s="434">
        <v>0</v>
      </c>
      <c r="LG350" s="434">
        <v>0</v>
      </c>
      <c r="LH350" s="434">
        <v>0</v>
      </c>
      <c r="LI350" s="434">
        <v>0</v>
      </c>
      <c r="LJ350" s="148">
        <v>0</v>
      </c>
      <c r="LK350" s="148">
        <v>0</v>
      </c>
      <c r="LL350" s="148">
        <v>0</v>
      </c>
      <c r="LM350" s="148">
        <v>0</v>
      </c>
      <c r="LN350" s="96">
        <v>0</v>
      </c>
      <c r="LO350" s="96">
        <v>0</v>
      </c>
      <c r="LP350" s="96">
        <v>0</v>
      </c>
      <c r="LQ350" s="148">
        <v>0</v>
      </c>
      <c r="LR350" s="148">
        <v>0</v>
      </c>
      <c r="LS350" s="148">
        <v>0</v>
      </c>
      <c r="LT350" s="148">
        <v>0</v>
      </c>
      <c r="LU350" s="148">
        <v>0</v>
      </c>
      <c r="LV350" s="148">
        <v>0</v>
      </c>
      <c r="LW350" s="148">
        <v>0</v>
      </c>
      <c r="LX350" s="148">
        <v>0</v>
      </c>
      <c r="LY350" s="148">
        <v>0</v>
      </c>
      <c r="LZ350" s="148">
        <v>0</v>
      </c>
      <c r="MA350" s="148">
        <v>0</v>
      </c>
      <c r="MB350" s="148">
        <v>0</v>
      </c>
      <c r="MC350" s="148">
        <v>0</v>
      </c>
      <c r="MD350" s="148">
        <v>0</v>
      </c>
      <c r="ME350" s="148">
        <v>0</v>
      </c>
      <c r="MF350" s="148">
        <v>0</v>
      </c>
      <c r="MG350" s="148">
        <v>0</v>
      </c>
      <c r="MH350" s="148">
        <v>0</v>
      </c>
      <c r="MI350" s="148">
        <v>0</v>
      </c>
      <c r="MJ350" s="148">
        <v>0</v>
      </c>
      <c r="MK350" s="148">
        <v>0</v>
      </c>
      <c r="ML350" s="148">
        <v>0</v>
      </c>
      <c r="MM350" s="148">
        <v>0</v>
      </c>
      <c r="MN350" s="148">
        <v>0</v>
      </c>
      <c r="MO350" s="148">
        <v>0</v>
      </c>
      <c r="MP350" s="148">
        <v>0</v>
      </c>
      <c r="MQ350" s="148">
        <v>0</v>
      </c>
      <c r="MR350" s="148">
        <v>0</v>
      </c>
      <c r="MS350" s="148">
        <v>0</v>
      </c>
      <c r="MT350" s="148">
        <v>0</v>
      </c>
      <c r="MU350" s="148">
        <v>0</v>
      </c>
      <c r="MV350" s="148">
        <v>0</v>
      </c>
      <c r="MW350" s="148">
        <v>0</v>
      </c>
      <c r="MX350" s="148">
        <v>0</v>
      </c>
      <c r="MY350" s="148">
        <v>0</v>
      </c>
      <c r="MZ350" s="148">
        <v>0</v>
      </c>
      <c r="NA350" s="148">
        <v>0</v>
      </c>
      <c r="NB350" s="148">
        <v>0</v>
      </c>
      <c r="NC350" s="148">
        <v>0</v>
      </c>
      <c r="ND350" s="148">
        <v>0</v>
      </c>
      <c r="NE350" s="148">
        <v>0</v>
      </c>
      <c r="NF350" s="148">
        <v>0</v>
      </c>
      <c r="NG350" s="148">
        <v>0</v>
      </c>
      <c r="NH350" s="148">
        <v>0</v>
      </c>
      <c r="NI350" s="148">
        <v>0</v>
      </c>
      <c r="NJ350" s="148">
        <v>0</v>
      </c>
      <c r="NK350" s="148">
        <v>0</v>
      </c>
      <c r="NL350" s="148">
        <v>0</v>
      </c>
      <c r="NM350" s="148">
        <v>0</v>
      </c>
      <c r="NN350" s="148">
        <v>0</v>
      </c>
      <c r="NO350" s="148">
        <v>0</v>
      </c>
      <c r="NP350" s="148">
        <v>0</v>
      </c>
      <c r="NQ350" s="148">
        <v>0</v>
      </c>
      <c r="NR350" s="148">
        <v>0</v>
      </c>
      <c r="NS350" s="148">
        <v>0</v>
      </c>
      <c r="NT350" s="148">
        <v>0</v>
      </c>
      <c r="NU350" s="148">
        <v>0</v>
      </c>
      <c r="NV350" s="148">
        <v>0</v>
      </c>
      <c r="NW350" s="148">
        <v>0</v>
      </c>
      <c r="NX350" s="148">
        <v>0</v>
      </c>
      <c r="NY350" s="148">
        <v>0</v>
      </c>
      <c r="NZ350" s="148">
        <v>0</v>
      </c>
      <c r="OA350" s="148">
        <v>0</v>
      </c>
      <c r="OB350" s="148">
        <v>0</v>
      </c>
      <c r="OC350" s="148">
        <v>0</v>
      </c>
      <c r="OD350" s="148">
        <v>0</v>
      </c>
      <c r="OE350" s="148">
        <v>0</v>
      </c>
      <c r="OF350" s="148">
        <v>0</v>
      </c>
      <c r="OG350" s="148">
        <v>0</v>
      </c>
      <c r="OH350" s="148">
        <v>0</v>
      </c>
      <c r="OI350" s="148">
        <v>0</v>
      </c>
      <c r="OJ350" s="148">
        <v>0</v>
      </c>
      <c r="OK350" s="148">
        <v>0</v>
      </c>
      <c r="OL350" s="148">
        <v>0</v>
      </c>
      <c r="OM350" s="148">
        <v>0</v>
      </c>
      <c r="ON350" s="148">
        <v>0</v>
      </c>
      <c r="OO350" s="148">
        <v>0</v>
      </c>
      <c r="OP350" s="148">
        <v>0</v>
      </c>
      <c r="OQ350" s="148">
        <v>0</v>
      </c>
      <c r="OR350" s="96">
        <v>0</v>
      </c>
      <c r="OS350" s="96">
        <v>0</v>
      </c>
      <c r="OT350" s="96">
        <v>0</v>
      </c>
      <c r="OU350" s="96">
        <v>0</v>
      </c>
      <c r="OV350" s="96">
        <v>0</v>
      </c>
      <c r="OW350" s="96">
        <v>0</v>
      </c>
      <c r="OX350" s="96">
        <v>0</v>
      </c>
      <c r="OY350" s="96">
        <v>0</v>
      </c>
      <c r="OZ350" s="96">
        <v>0</v>
      </c>
      <c r="PJ350" s="351">
        <f t="shared" si="339"/>
        <v>0</v>
      </c>
      <c r="PM350" s="312"/>
      <c r="PO350" s="312"/>
      <c r="PV350" s="312"/>
      <c r="QA350" s="312"/>
      <c r="RB350" s="312"/>
      <c r="RD350" s="312"/>
      <c r="RH350" s="312"/>
      <c r="RI350" s="312"/>
      <c r="RM350" s="312"/>
      <c r="RN350" s="312"/>
      <c r="RO350" s="312"/>
      <c r="RW350" s="312"/>
    </row>
    <row r="351" spans="1:610" s="148" customFormat="1" hidden="1" x14ac:dyDescent="0.2">
      <c r="A351" s="354"/>
      <c r="B351" s="354">
        <v>21</v>
      </c>
      <c r="C351" s="399">
        <f t="shared" ca="1" si="337"/>
        <v>0</v>
      </c>
      <c r="D351" s="354"/>
      <c r="E351" s="354"/>
      <c r="F351" s="354"/>
      <c r="G351" s="148">
        <v>2</v>
      </c>
      <c r="H351" s="148">
        <v>3</v>
      </c>
      <c r="I351" s="355">
        <v>2.5</v>
      </c>
      <c r="J351" s="148">
        <v>2</v>
      </c>
      <c r="K351" s="148">
        <v>2</v>
      </c>
      <c r="L351" s="148">
        <v>1</v>
      </c>
      <c r="M351" s="148">
        <v>2</v>
      </c>
      <c r="N351" s="148">
        <v>2</v>
      </c>
      <c r="O351" s="148">
        <v>1</v>
      </c>
      <c r="P351" s="148">
        <v>1</v>
      </c>
      <c r="Q351" s="148">
        <v>1</v>
      </c>
      <c r="R351" s="148">
        <v>1</v>
      </c>
      <c r="S351" s="148">
        <v>1</v>
      </c>
      <c r="T351" s="148">
        <v>1</v>
      </c>
      <c r="U351" s="148">
        <v>0</v>
      </c>
      <c r="V351" s="148">
        <v>0</v>
      </c>
      <c r="W351" s="148">
        <v>0</v>
      </c>
      <c r="X351" s="148">
        <v>1</v>
      </c>
      <c r="Y351" s="148">
        <v>1</v>
      </c>
      <c r="Z351" s="148">
        <v>1</v>
      </c>
      <c r="AA351" s="148">
        <v>1</v>
      </c>
      <c r="AB351" s="148">
        <v>2</v>
      </c>
      <c r="AC351" s="148">
        <v>2</v>
      </c>
      <c r="AD351" s="148">
        <v>2</v>
      </c>
      <c r="AE351" s="148">
        <v>3</v>
      </c>
      <c r="AF351" s="148">
        <v>3</v>
      </c>
      <c r="AG351" s="148">
        <v>3</v>
      </c>
      <c r="AH351" s="148">
        <v>3</v>
      </c>
      <c r="AI351" s="148">
        <v>2</v>
      </c>
      <c r="AJ351" s="148">
        <v>3</v>
      </c>
      <c r="AK351" s="148">
        <v>1</v>
      </c>
      <c r="AL351" s="148">
        <v>1</v>
      </c>
      <c r="AM351" s="148">
        <v>1</v>
      </c>
      <c r="AN351" s="148">
        <v>2</v>
      </c>
      <c r="AO351" s="148">
        <v>2</v>
      </c>
      <c r="AP351" s="360">
        <v>1.5</v>
      </c>
      <c r="AQ351" s="148">
        <v>1</v>
      </c>
      <c r="AR351" s="148">
        <v>1</v>
      </c>
      <c r="AS351" s="148">
        <v>2</v>
      </c>
      <c r="AT351" s="148">
        <v>2</v>
      </c>
      <c r="AU351" s="148">
        <v>3</v>
      </c>
      <c r="AV351" s="148">
        <v>3</v>
      </c>
      <c r="AW351" s="148">
        <v>3</v>
      </c>
      <c r="AX351" s="148">
        <v>1</v>
      </c>
      <c r="AY351" s="148">
        <v>0</v>
      </c>
      <c r="AZ351" s="148">
        <v>0</v>
      </c>
      <c r="BA351" s="148">
        <v>0</v>
      </c>
      <c r="BB351" s="148">
        <v>0</v>
      </c>
      <c r="BC351" s="148">
        <v>0</v>
      </c>
      <c r="BD351" s="148">
        <v>0</v>
      </c>
      <c r="BE351" s="148">
        <v>0</v>
      </c>
      <c r="BF351" s="148">
        <v>0</v>
      </c>
      <c r="BG351" s="148">
        <v>0</v>
      </c>
      <c r="BH351" s="148">
        <v>0</v>
      </c>
      <c r="BI351" s="148">
        <v>0</v>
      </c>
      <c r="BJ351" s="148">
        <v>0</v>
      </c>
      <c r="BK351" s="148">
        <v>0</v>
      </c>
      <c r="BL351" s="148">
        <v>0</v>
      </c>
      <c r="BM351" s="148">
        <v>0</v>
      </c>
      <c r="BN351" s="148">
        <v>0</v>
      </c>
      <c r="BO351" s="148">
        <v>0</v>
      </c>
      <c r="BP351" s="148">
        <v>0</v>
      </c>
      <c r="BQ351" s="148">
        <v>0</v>
      </c>
      <c r="BR351" s="148">
        <v>0</v>
      </c>
      <c r="BS351" s="356">
        <v>0</v>
      </c>
      <c r="BT351" s="148">
        <v>0</v>
      </c>
      <c r="BU351" s="148">
        <v>0</v>
      </c>
      <c r="BV351" s="148">
        <v>0</v>
      </c>
      <c r="BW351" s="148">
        <v>0</v>
      </c>
      <c r="BX351" s="148">
        <v>0</v>
      </c>
      <c r="BY351" s="148">
        <v>0</v>
      </c>
      <c r="BZ351" s="148">
        <v>0</v>
      </c>
      <c r="CA351" s="148">
        <v>0</v>
      </c>
      <c r="CB351" s="148">
        <v>0</v>
      </c>
      <c r="CC351" s="312">
        <v>0</v>
      </c>
      <c r="CD351" s="312">
        <v>0</v>
      </c>
      <c r="CE351" s="312">
        <v>1</v>
      </c>
      <c r="CF351" s="312">
        <v>1</v>
      </c>
      <c r="CG351" s="148">
        <v>0</v>
      </c>
      <c r="CH351" s="148">
        <v>0</v>
      </c>
      <c r="CI351" s="312">
        <v>0</v>
      </c>
      <c r="CJ351" s="148">
        <v>0</v>
      </c>
      <c r="CK351" s="148">
        <v>0</v>
      </c>
      <c r="CL351" s="148">
        <v>0</v>
      </c>
      <c r="CM351" s="148">
        <v>0</v>
      </c>
      <c r="CN351" s="148">
        <v>0</v>
      </c>
      <c r="CO351" s="148">
        <v>0</v>
      </c>
      <c r="CP351" s="148">
        <v>0</v>
      </c>
      <c r="CQ351" s="148">
        <v>0</v>
      </c>
      <c r="CR351" s="148">
        <v>0</v>
      </c>
      <c r="CS351" s="148">
        <v>0</v>
      </c>
      <c r="CT351" s="148">
        <v>0</v>
      </c>
      <c r="CU351" s="148">
        <v>0</v>
      </c>
      <c r="CV351" s="148">
        <v>0</v>
      </c>
      <c r="CW351" s="148">
        <v>0</v>
      </c>
      <c r="CX351" s="148">
        <v>0</v>
      </c>
      <c r="CY351" s="148">
        <v>0</v>
      </c>
      <c r="CZ351" s="148">
        <v>0</v>
      </c>
      <c r="DA351" s="148">
        <v>0</v>
      </c>
      <c r="DB351" s="148">
        <v>0</v>
      </c>
      <c r="DC351" s="148">
        <v>0</v>
      </c>
      <c r="DD351" s="148">
        <v>0</v>
      </c>
      <c r="DE351" s="148">
        <v>0</v>
      </c>
      <c r="DF351" s="148">
        <v>0.5</v>
      </c>
      <c r="DG351" s="148">
        <v>1</v>
      </c>
      <c r="DH351" s="148">
        <v>1</v>
      </c>
      <c r="DI351" s="148">
        <v>0</v>
      </c>
      <c r="DJ351" s="148">
        <v>0</v>
      </c>
      <c r="DK351" s="148">
        <v>1</v>
      </c>
      <c r="DL351" s="148">
        <v>1</v>
      </c>
      <c r="DM351" s="148">
        <v>1</v>
      </c>
      <c r="DN351" s="148">
        <v>0</v>
      </c>
      <c r="DO351" s="148">
        <v>0</v>
      </c>
      <c r="DP351" s="148">
        <v>0</v>
      </c>
      <c r="DQ351" s="148">
        <v>0</v>
      </c>
      <c r="DR351" s="312">
        <v>0</v>
      </c>
      <c r="DS351" s="148">
        <v>0</v>
      </c>
      <c r="DT351" s="312"/>
      <c r="DU351" s="312"/>
      <c r="DV351" s="312"/>
      <c r="DW351" s="312"/>
      <c r="DX351" s="312"/>
      <c r="DY351" s="312"/>
      <c r="DZ351" s="312"/>
      <c r="EA351" s="312"/>
      <c r="EB351" s="312"/>
      <c r="EC351" s="312"/>
      <c r="ED351" s="312"/>
      <c r="EE351" s="312"/>
      <c r="EF351" s="312"/>
      <c r="EG351" s="312"/>
      <c r="EH351" s="312"/>
      <c r="EI351" s="312"/>
      <c r="EJ351" s="312"/>
      <c r="EK351" s="312"/>
      <c r="EL351" s="312"/>
      <c r="EM351" s="312"/>
      <c r="EN351" s="312"/>
      <c r="EP351" s="312"/>
      <c r="EQ351" s="312"/>
      <c r="ER351" s="312"/>
      <c r="ES351" s="312"/>
      <c r="ET351" s="312"/>
      <c r="EU351" s="312"/>
      <c r="EV351" s="312"/>
      <c r="EW351" s="312"/>
      <c r="EX351" s="312"/>
      <c r="EY351" s="312"/>
      <c r="EZ351" s="312"/>
      <c r="FA351" s="312"/>
      <c r="FB351" s="312"/>
      <c r="FC351" s="312"/>
      <c r="FD351" s="312">
        <v>1</v>
      </c>
      <c r="FE351" s="312">
        <v>1</v>
      </c>
      <c r="FF351" s="312">
        <v>1</v>
      </c>
      <c r="FG351" s="312">
        <v>1</v>
      </c>
      <c r="FH351" s="312">
        <v>1</v>
      </c>
      <c r="FI351" s="312">
        <v>1</v>
      </c>
      <c r="FJ351" s="312">
        <v>1</v>
      </c>
      <c r="FL351" s="312"/>
      <c r="FM351" s="312"/>
      <c r="FN351" s="148">
        <v>0</v>
      </c>
      <c r="FQ351" s="312">
        <v>0</v>
      </c>
      <c r="FR351" s="148">
        <v>0</v>
      </c>
      <c r="FS351" s="312">
        <v>0</v>
      </c>
      <c r="FT351" s="148">
        <v>0</v>
      </c>
      <c r="FU351" s="312">
        <v>0</v>
      </c>
      <c r="FV351" s="312">
        <v>0</v>
      </c>
      <c r="FW351" s="312">
        <v>0</v>
      </c>
      <c r="FX351" s="312">
        <v>0</v>
      </c>
      <c r="FY351" s="312">
        <v>0</v>
      </c>
      <c r="FZ351" s="312">
        <v>0</v>
      </c>
      <c r="GA351" s="312">
        <v>0</v>
      </c>
      <c r="GB351" s="312">
        <v>0</v>
      </c>
      <c r="GC351" s="312">
        <v>0</v>
      </c>
      <c r="GD351" s="312">
        <v>0</v>
      </c>
      <c r="GE351" s="312">
        <v>0</v>
      </c>
      <c r="GF351" s="312">
        <v>0</v>
      </c>
      <c r="GG351" s="312">
        <v>0</v>
      </c>
      <c r="GH351" s="312">
        <v>0</v>
      </c>
      <c r="GI351" s="312">
        <v>0</v>
      </c>
      <c r="GJ351" s="312">
        <v>0</v>
      </c>
      <c r="GK351" s="312">
        <v>0</v>
      </c>
      <c r="GL351" s="312">
        <v>0</v>
      </c>
      <c r="GM351" s="312">
        <v>0</v>
      </c>
      <c r="GN351" s="312">
        <v>0</v>
      </c>
      <c r="GO351" s="312">
        <v>0</v>
      </c>
      <c r="GP351" s="148">
        <v>0</v>
      </c>
      <c r="GQ351" s="312">
        <v>0</v>
      </c>
      <c r="GR351" s="312">
        <v>0</v>
      </c>
      <c r="GS351" s="312">
        <v>0</v>
      </c>
      <c r="GT351" s="312">
        <v>0</v>
      </c>
      <c r="GU351" s="312">
        <v>0</v>
      </c>
      <c r="GV351" s="148">
        <v>0</v>
      </c>
      <c r="GW351" s="148">
        <v>0</v>
      </c>
      <c r="GX351" s="148">
        <v>0</v>
      </c>
      <c r="GY351" s="148">
        <v>0</v>
      </c>
      <c r="GZ351" s="148">
        <v>0</v>
      </c>
      <c r="HA351" s="148">
        <v>0</v>
      </c>
      <c r="HB351" s="148">
        <v>0</v>
      </c>
      <c r="HC351" s="148">
        <v>0</v>
      </c>
      <c r="HD351" s="148">
        <v>0</v>
      </c>
      <c r="HE351" s="148">
        <v>0</v>
      </c>
      <c r="HF351" s="148">
        <v>0</v>
      </c>
      <c r="HG351" s="148">
        <v>0</v>
      </c>
      <c r="HH351" s="148">
        <v>0</v>
      </c>
      <c r="HI351" s="148">
        <v>0</v>
      </c>
      <c r="HJ351" s="148">
        <v>0</v>
      </c>
      <c r="HK351" s="148">
        <v>1</v>
      </c>
      <c r="HL351" s="148">
        <v>0</v>
      </c>
      <c r="HM351" s="148">
        <v>0</v>
      </c>
      <c r="HN351" s="148">
        <v>0</v>
      </c>
      <c r="HO351" s="148">
        <v>0</v>
      </c>
      <c r="HP351" s="148">
        <v>0</v>
      </c>
      <c r="HQ351" s="148">
        <v>1</v>
      </c>
      <c r="HR351" s="148">
        <v>1</v>
      </c>
      <c r="HS351" s="148">
        <v>1</v>
      </c>
      <c r="HT351" s="148">
        <v>2</v>
      </c>
      <c r="HU351" s="148">
        <v>3</v>
      </c>
      <c r="HV351" s="148">
        <v>2</v>
      </c>
      <c r="HW351" s="148">
        <v>1</v>
      </c>
      <c r="HX351" s="148">
        <v>1</v>
      </c>
      <c r="HY351" s="148">
        <v>1</v>
      </c>
      <c r="HZ351" s="148">
        <v>0</v>
      </c>
      <c r="IA351" s="148">
        <v>0</v>
      </c>
      <c r="IB351" s="148">
        <v>1</v>
      </c>
      <c r="IC351" s="148">
        <v>1</v>
      </c>
      <c r="ID351" s="148">
        <v>0</v>
      </c>
      <c r="IE351" s="148">
        <v>0</v>
      </c>
      <c r="IF351" s="148">
        <v>0</v>
      </c>
      <c r="IG351" s="148">
        <v>0</v>
      </c>
      <c r="IH351" s="148">
        <v>0</v>
      </c>
      <c r="II351" s="148">
        <v>0</v>
      </c>
      <c r="IJ351" s="148">
        <v>0</v>
      </c>
      <c r="IK351" s="148">
        <v>0</v>
      </c>
      <c r="IL351" s="148">
        <v>0</v>
      </c>
      <c r="IM351" s="148">
        <v>0</v>
      </c>
      <c r="IN351" s="351">
        <f t="shared" si="338"/>
        <v>0</v>
      </c>
      <c r="IO351" s="148">
        <v>0</v>
      </c>
      <c r="IP351" s="148">
        <v>0</v>
      </c>
      <c r="IQ351" s="148">
        <v>0</v>
      </c>
      <c r="IR351" s="148">
        <v>0</v>
      </c>
      <c r="IS351" s="148">
        <v>0</v>
      </c>
      <c r="IT351" s="148">
        <v>0</v>
      </c>
      <c r="IU351" s="148">
        <v>0</v>
      </c>
      <c r="IV351" s="148">
        <v>0</v>
      </c>
      <c r="IW351" s="148">
        <v>0</v>
      </c>
      <c r="IX351" s="148">
        <v>0</v>
      </c>
      <c r="IY351" s="148">
        <v>0</v>
      </c>
      <c r="IZ351" s="148">
        <v>0</v>
      </c>
      <c r="JA351" s="148">
        <v>0</v>
      </c>
      <c r="JB351" s="148">
        <v>0</v>
      </c>
      <c r="JC351" s="355">
        <f t="shared" si="340"/>
        <v>0</v>
      </c>
      <c r="JD351" s="148">
        <v>0</v>
      </c>
      <c r="JE351" s="148">
        <v>0</v>
      </c>
      <c r="JF351" s="353">
        <f t="shared" si="341"/>
        <v>0</v>
      </c>
      <c r="JG351" s="148">
        <v>0</v>
      </c>
      <c r="JH351" s="148">
        <v>0</v>
      </c>
      <c r="JI351" s="148">
        <v>0</v>
      </c>
      <c r="JJ351" s="148">
        <v>0</v>
      </c>
      <c r="JK351" s="148">
        <v>0</v>
      </c>
      <c r="JL351" s="148">
        <v>0</v>
      </c>
      <c r="JM351" s="148">
        <v>0</v>
      </c>
      <c r="JN351" s="351">
        <f t="shared" si="342"/>
        <v>0</v>
      </c>
      <c r="JO351" s="148">
        <v>0</v>
      </c>
      <c r="JP351" s="148">
        <v>0</v>
      </c>
      <c r="JQ351" s="148">
        <v>1</v>
      </c>
      <c r="JR351" s="148">
        <v>1</v>
      </c>
      <c r="JS351" s="148">
        <v>1</v>
      </c>
      <c r="JT351" s="148">
        <v>1</v>
      </c>
      <c r="JU351" s="148">
        <v>1</v>
      </c>
      <c r="JV351" s="351">
        <f t="shared" si="343"/>
        <v>1</v>
      </c>
      <c r="JW351" s="148">
        <v>1</v>
      </c>
      <c r="JX351" s="148">
        <v>1</v>
      </c>
      <c r="JY351" s="148">
        <v>2</v>
      </c>
      <c r="JZ351" s="148">
        <v>2</v>
      </c>
      <c r="KA351" s="148">
        <v>1</v>
      </c>
      <c r="KB351" s="148">
        <v>0</v>
      </c>
      <c r="KC351" s="96">
        <v>0</v>
      </c>
      <c r="KD351" s="148">
        <v>0</v>
      </c>
      <c r="KE351" s="148">
        <v>0</v>
      </c>
      <c r="KF351" s="148">
        <v>1</v>
      </c>
      <c r="KG351" s="148">
        <v>1</v>
      </c>
      <c r="KH351" s="148">
        <v>1</v>
      </c>
      <c r="KI351" s="148">
        <v>1</v>
      </c>
      <c r="KJ351" s="148">
        <v>1</v>
      </c>
      <c r="KK351" s="148">
        <v>2</v>
      </c>
      <c r="KL351" s="148">
        <v>2</v>
      </c>
      <c r="KM351" s="148">
        <v>2</v>
      </c>
      <c r="KN351" s="148">
        <v>1</v>
      </c>
      <c r="KO351" s="148">
        <v>2</v>
      </c>
      <c r="KP351" s="148">
        <v>1</v>
      </c>
      <c r="KQ351" s="148">
        <v>1</v>
      </c>
      <c r="KR351" s="148">
        <v>1</v>
      </c>
      <c r="KS351" s="148">
        <v>1</v>
      </c>
      <c r="KT351" s="148">
        <v>1</v>
      </c>
      <c r="KU351" s="148">
        <v>0</v>
      </c>
      <c r="KV351" s="148">
        <v>0</v>
      </c>
      <c r="KW351" s="148">
        <v>0</v>
      </c>
      <c r="KX351" s="148">
        <v>0</v>
      </c>
      <c r="KY351" s="148">
        <v>1</v>
      </c>
      <c r="KZ351" s="148">
        <v>0</v>
      </c>
      <c r="LA351" s="148">
        <v>0</v>
      </c>
      <c r="LB351" s="148">
        <v>0</v>
      </c>
      <c r="LC351" s="148">
        <v>1</v>
      </c>
      <c r="LD351" s="148">
        <v>0</v>
      </c>
      <c r="LE351" s="148">
        <v>0</v>
      </c>
      <c r="LF351" s="148">
        <v>0</v>
      </c>
      <c r="LG351" s="148">
        <v>0</v>
      </c>
      <c r="LH351" s="148">
        <v>0</v>
      </c>
      <c r="LI351" s="148">
        <v>0</v>
      </c>
      <c r="LJ351" s="148">
        <v>0</v>
      </c>
      <c r="LK351" s="148">
        <v>0</v>
      </c>
      <c r="LL351" s="148">
        <v>0</v>
      </c>
      <c r="LM351" s="148">
        <v>0</v>
      </c>
      <c r="LN351" s="96">
        <v>0</v>
      </c>
      <c r="LO351" s="96">
        <v>0</v>
      </c>
      <c r="LP351" s="96">
        <v>0</v>
      </c>
      <c r="LQ351" s="148">
        <v>0</v>
      </c>
      <c r="LR351" s="148">
        <v>0</v>
      </c>
      <c r="LS351" s="148">
        <v>0</v>
      </c>
      <c r="LT351" s="148">
        <v>0</v>
      </c>
      <c r="LU351" s="148">
        <v>0</v>
      </c>
      <c r="LV351" s="148">
        <v>0</v>
      </c>
      <c r="LW351" s="148">
        <v>0</v>
      </c>
      <c r="LX351" s="148">
        <v>0</v>
      </c>
      <c r="LY351" s="148">
        <v>0</v>
      </c>
      <c r="LZ351" s="148">
        <v>0</v>
      </c>
      <c r="MA351" s="148">
        <v>0</v>
      </c>
      <c r="MB351" s="148">
        <v>0</v>
      </c>
      <c r="MC351" s="148">
        <v>0</v>
      </c>
      <c r="MD351" s="148">
        <v>0</v>
      </c>
      <c r="ME351" s="148">
        <v>0</v>
      </c>
      <c r="MF351" s="148">
        <v>0</v>
      </c>
      <c r="MG351" s="148">
        <v>0</v>
      </c>
      <c r="MH351" s="148">
        <v>0</v>
      </c>
      <c r="MI351" s="148">
        <v>0</v>
      </c>
      <c r="MJ351" s="148">
        <v>0</v>
      </c>
      <c r="MK351" s="148">
        <v>0</v>
      </c>
      <c r="ML351" s="148">
        <v>0</v>
      </c>
      <c r="MM351" s="148">
        <v>0</v>
      </c>
      <c r="MN351" s="148">
        <v>0</v>
      </c>
      <c r="MO351" s="148">
        <v>0</v>
      </c>
      <c r="MP351" s="148">
        <v>0</v>
      </c>
      <c r="MQ351" s="148">
        <v>0</v>
      </c>
      <c r="MR351" s="148">
        <v>0</v>
      </c>
      <c r="MS351" s="148">
        <v>0</v>
      </c>
      <c r="MT351" s="148">
        <v>0</v>
      </c>
      <c r="MU351" s="148">
        <v>0</v>
      </c>
      <c r="MV351" s="148">
        <v>0</v>
      </c>
      <c r="MW351" s="148">
        <v>0</v>
      </c>
      <c r="MX351" s="148">
        <v>0</v>
      </c>
      <c r="MY351" s="148">
        <v>0</v>
      </c>
      <c r="MZ351" s="148">
        <v>0</v>
      </c>
      <c r="NA351" s="148">
        <v>0</v>
      </c>
      <c r="NB351" s="148">
        <v>0</v>
      </c>
      <c r="NC351" s="148">
        <v>0</v>
      </c>
      <c r="ND351" s="148">
        <v>0</v>
      </c>
      <c r="NE351" s="148">
        <v>0</v>
      </c>
      <c r="NF351" s="148">
        <v>0</v>
      </c>
      <c r="NG351" s="148">
        <v>0</v>
      </c>
      <c r="NH351" s="148">
        <v>0</v>
      </c>
      <c r="NI351" s="148">
        <v>0</v>
      </c>
      <c r="NJ351" s="148">
        <v>0</v>
      </c>
      <c r="NK351" s="148">
        <v>0</v>
      </c>
      <c r="NL351" s="148">
        <v>0</v>
      </c>
      <c r="NM351" s="148">
        <v>0</v>
      </c>
      <c r="NN351" s="148">
        <v>0</v>
      </c>
      <c r="NO351" s="148">
        <v>0</v>
      </c>
      <c r="NP351" s="148">
        <v>0</v>
      </c>
      <c r="NQ351" s="148">
        <v>0</v>
      </c>
      <c r="NR351" s="148">
        <v>0</v>
      </c>
      <c r="NS351" s="148">
        <v>0</v>
      </c>
      <c r="NT351" s="148">
        <v>0</v>
      </c>
      <c r="NU351" s="148">
        <v>0</v>
      </c>
      <c r="NV351" s="148">
        <v>0</v>
      </c>
      <c r="NW351" s="148">
        <v>0</v>
      </c>
      <c r="NX351" s="148">
        <v>0</v>
      </c>
      <c r="NY351" s="148">
        <v>0</v>
      </c>
      <c r="NZ351" s="148">
        <v>0</v>
      </c>
      <c r="OA351" s="148">
        <v>0</v>
      </c>
      <c r="OB351" s="148">
        <v>0</v>
      </c>
      <c r="OC351" s="148">
        <v>0</v>
      </c>
      <c r="OD351" s="148">
        <v>0</v>
      </c>
      <c r="OE351" s="148">
        <v>0</v>
      </c>
      <c r="OF351" s="148">
        <v>0</v>
      </c>
      <c r="OG351" s="148">
        <v>0</v>
      </c>
      <c r="OH351" s="148">
        <v>0</v>
      </c>
      <c r="OI351" s="148">
        <v>0</v>
      </c>
      <c r="OJ351" s="148">
        <v>0</v>
      </c>
      <c r="OK351" s="148">
        <v>0</v>
      </c>
      <c r="OL351" s="148">
        <v>0</v>
      </c>
      <c r="OM351" s="148">
        <v>0</v>
      </c>
      <c r="ON351" s="148">
        <v>0</v>
      </c>
      <c r="OO351" s="148">
        <v>0</v>
      </c>
      <c r="OP351" s="148">
        <v>0</v>
      </c>
      <c r="OQ351" s="148">
        <v>0</v>
      </c>
      <c r="OR351" s="96">
        <v>0</v>
      </c>
      <c r="OS351" s="96">
        <v>0</v>
      </c>
      <c r="OT351" s="96">
        <v>0</v>
      </c>
      <c r="OU351" s="96">
        <v>0</v>
      </c>
      <c r="OV351" s="148">
        <v>0</v>
      </c>
      <c r="OW351" s="148">
        <v>0</v>
      </c>
      <c r="OX351" s="148">
        <v>0</v>
      </c>
      <c r="OY351" s="148">
        <v>0</v>
      </c>
      <c r="OZ351" s="96">
        <v>0</v>
      </c>
      <c r="PJ351" s="351">
        <f t="shared" si="339"/>
        <v>0</v>
      </c>
      <c r="PM351" s="312"/>
      <c r="PO351" s="312"/>
      <c r="PV351" s="312"/>
      <c r="QA351" s="312"/>
      <c r="RB351" s="312"/>
      <c r="RD351" s="312"/>
      <c r="RH351" s="312"/>
      <c r="RI351" s="312"/>
      <c r="RM351" s="312"/>
      <c r="RN351" s="312"/>
      <c r="RO351" s="312"/>
      <c r="RW351" s="312"/>
    </row>
    <row r="352" spans="1:610" s="148" customFormat="1" hidden="1" x14ac:dyDescent="0.2">
      <c r="A352" s="327"/>
      <c r="B352" s="354">
        <v>22</v>
      </c>
      <c r="C352" s="399">
        <f t="shared" ca="1" si="337"/>
        <v>0</v>
      </c>
      <c r="D352" s="354"/>
      <c r="E352" s="354"/>
      <c r="F352" s="354"/>
      <c r="G352" s="148">
        <v>20</v>
      </c>
      <c r="H352" s="148">
        <v>20</v>
      </c>
      <c r="I352" s="355">
        <v>16.5</v>
      </c>
      <c r="J352" s="148">
        <v>13</v>
      </c>
      <c r="K352" s="148">
        <v>15</v>
      </c>
      <c r="L352" s="148">
        <v>13</v>
      </c>
      <c r="M352" s="148">
        <v>8</v>
      </c>
      <c r="N352" s="148">
        <v>8</v>
      </c>
      <c r="O352" s="148">
        <v>7</v>
      </c>
      <c r="P352" s="148">
        <v>8</v>
      </c>
      <c r="Q352" s="148">
        <v>8</v>
      </c>
      <c r="R352" s="148">
        <v>7</v>
      </c>
      <c r="S352" s="148">
        <v>9</v>
      </c>
      <c r="T352" s="148">
        <v>8</v>
      </c>
      <c r="U352" s="148">
        <v>6</v>
      </c>
      <c r="V352" s="148">
        <v>6</v>
      </c>
      <c r="W352" s="148">
        <v>7</v>
      </c>
      <c r="X352" s="148">
        <v>9</v>
      </c>
      <c r="Y352" s="148">
        <v>10</v>
      </c>
      <c r="Z352" s="148">
        <v>10</v>
      </c>
      <c r="AA352" s="148">
        <v>11</v>
      </c>
      <c r="AB352" s="148">
        <v>10</v>
      </c>
      <c r="AC352" s="148">
        <v>11</v>
      </c>
      <c r="AD352" s="148">
        <v>9</v>
      </c>
      <c r="AE352" s="148">
        <v>9</v>
      </c>
      <c r="AF352" s="148">
        <v>5</v>
      </c>
      <c r="AG352" s="148">
        <v>5</v>
      </c>
      <c r="AH352" s="148">
        <v>6</v>
      </c>
      <c r="AI352" s="148">
        <v>7</v>
      </c>
      <c r="AJ352" s="148">
        <v>14</v>
      </c>
      <c r="AK352" s="148">
        <v>16</v>
      </c>
      <c r="AL352" s="148">
        <v>16</v>
      </c>
      <c r="AM352" s="148">
        <v>14</v>
      </c>
      <c r="AN352" s="148">
        <v>18</v>
      </c>
      <c r="AO352" s="148">
        <v>19</v>
      </c>
      <c r="AP352" s="360">
        <v>21</v>
      </c>
      <c r="AQ352" s="148">
        <v>23</v>
      </c>
      <c r="AR352" s="148">
        <v>23</v>
      </c>
      <c r="AS352" s="148">
        <v>26</v>
      </c>
      <c r="AT352" s="148">
        <v>28</v>
      </c>
      <c r="AU352" s="148">
        <v>26</v>
      </c>
      <c r="AV352" s="148">
        <v>27</v>
      </c>
      <c r="AW352" s="148">
        <v>29</v>
      </c>
      <c r="AX352" s="148">
        <v>26</v>
      </c>
      <c r="AY352" s="148">
        <v>24</v>
      </c>
      <c r="AZ352" s="148">
        <v>18</v>
      </c>
      <c r="BA352" s="148">
        <v>15</v>
      </c>
      <c r="BB352" s="148">
        <v>14</v>
      </c>
      <c r="BC352" s="148">
        <v>15</v>
      </c>
      <c r="BD352" s="148">
        <v>13</v>
      </c>
      <c r="BE352" s="148">
        <v>12</v>
      </c>
      <c r="BF352" s="148">
        <v>9</v>
      </c>
      <c r="BG352" s="148">
        <v>7</v>
      </c>
      <c r="BH352" s="148">
        <v>6</v>
      </c>
      <c r="BI352" s="148">
        <v>7</v>
      </c>
      <c r="BJ352" s="148">
        <v>6</v>
      </c>
      <c r="BK352" s="148">
        <v>6</v>
      </c>
      <c r="BL352" s="148">
        <v>6</v>
      </c>
      <c r="BM352" s="148">
        <v>4</v>
      </c>
      <c r="BN352" s="148">
        <v>3</v>
      </c>
      <c r="BO352" s="148">
        <v>4</v>
      </c>
      <c r="BP352" s="148">
        <v>4</v>
      </c>
      <c r="BQ352" s="148">
        <v>4</v>
      </c>
      <c r="BR352" s="148">
        <v>2</v>
      </c>
      <c r="BS352" s="356">
        <v>0</v>
      </c>
      <c r="BT352" s="148">
        <v>1</v>
      </c>
      <c r="BU352" s="148">
        <v>0</v>
      </c>
      <c r="BV352" s="148">
        <v>0</v>
      </c>
      <c r="BW352" s="148">
        <v>0</v>
      </c>
      <c r="BX352" s="148">
        <v>0</v>
      </c>
      <c r="BY352" s="148">
        <v>0</v>
      </c>
      <c r="BZ352" s="148">
        <v>0</v>
      </c>
      <c r="CA352" s="148">
        <v>0</v>
      </c>
      <c r="CB352" s="148">
        <v>0</v>
      </c>
      <c r="CC352" s="312">
        <v>0</v>
      </c>
      <c r="CD352" s="312">
        <v>0</v>
      </c>
      <c r="CE352" s="312">
        <v>0</v>
      </c>
      <c r="CF352" s="312">
        <v>0</v>
      </c>
      <c r="CG352" s="148">
        <v>0</v>
      </c>
      <c r="CH352" s="148">
        <v>0</v>
      </c>
      <c r="CI352" s="312">
        <v>0</v>
      </c>
      <c r="CJ352" s="148">
        <v>0</v>
      </c>
      <c r="CK352" s="148">
        <v>0</v>
      </c>
      <c r="CL352" s="148">
        <v>0</v>
      </c>
      <c r="CM352" s="148">
        <v>0</v>
      </c>
      <c r="CN352" s="148">
        <v>1</v>
      </c>
      <c r="CO352" s="148">
        <v>0</v>
      </c>
      <c r="CP352" s="148">
        <v>0</v>
      </c>
      <c r="CQ352" s="148">
        <v>0</v>
      </c>
      <c r="CR352" s="148">
        <v>0</v>
      </c>
      <c r="CS352" s="148">
        <v>0</v>
      </c>
      <c r="CT352" s="148">
        <v>0</v>
      </c>
      <c r="CU352" s="148">
        <v>0</v>
      </c>
      <c r="CV352" s="148">
        <v>0</v>
      </c>
      <c r="CW352" s="148">
        <v>0</v>
      </c>
      <c r="CX352" s="148">
        <v>0</v>
      </c>
      <c r="CY352" s="148">
        <v>0</v>
      </c>
      <c r="CZ352" s="148">
        <v>0</v>
      </c>
      <c r="DA352" s="148">
        <v>0</v>
      </c>
      <c r="DB352" s="148">
        <v>0</v>
      </c>
      <c r="DC352" s="148">
        <v>0</v>
      </c>
      <c r="DD352" s="148">
        <v>0</v>
      </c>
      <c r="DE352" s="148">
        <v>0</v>
      </c>
      <c r="DF352" s="148">
        <v>0</v>
      </c>
      <c r="DG352" s="148">
        <v>0</v>
      </c>
      <c r="DH352" s="148">
        <v>2</v>
      </c>
      <c r="DI352" s="148">
        <v>0</v>
      </c>
      <c r="DJ352" s="148">
        <v>0</v>
      </c>
      <c r="DK352" s="148">
        <v>0</v>
      </c>
      <c r="DL352" s="148">
        <v>0</v>
      </c>
      <c r="DM352" s="148">
        <v>0</v>
      </c>
      <c r="DN352" s="148">
        <v>0</v>
      </c>
      <c r="DO352" s="148">
        <v>0</v>
      </c>
      <c r="DP352" s="148">
        <v>0</v>
      </c>
      <c r="DQ352" s="148">
        <v>0</v>
      </c>
      <c r="DR352" s="312">
        <v>0</v>
      </c>
      <c r="DS352" s="148">
        <v>0</v>
      </c>
      <c r="DT352" s="312"/>
      <c r="DU352" s="312"/>
      <c r="DV352" s="312"/>
      <c r="DW352" s="312"/>
      <c r="DX352" s="312"/>
      <c r="DY352" s="312"/>
      <c r="DZ352" s="312"/>
      <c r="EA352" s="312"/>
      <c r="EB352" s="312"/>
      <c r="EC352" s="312"/>
      <c r="ED352" s="312"/>
      <c r="EE352" s="312"/>
      <c r="EF352" s="312"/>
      <c r="EG352" s="312"/>
      <c r="EH352" s="312"/>
      <c r="EI352" s="312"/>
      <c r="EJ352" s="312"/>
      <c r="EK352" s="312"/>
      <c r="EL352" s="312"/>
      <c r="EM352" s="312"/>
      <c r="EN352" s="312"/>
      <c r="EP352" s="312"/>
      <c r="EQ352" s="312"/>
      <c r="ER352" s="312"/>
      <c r="ES352" s="312"/>
      <c r="ET352" s="312"/>
      <c r="EU352" s="312"/>
      <c r="EV352" s="312"/>
      <c r="EW352" s="312"/>
      <c r="EX352" s="312"/>
      <c r="EY352" s="312"/>
      <c r="EZ352" s="312"/>
      <c r="FA352" s="312"/>
      <c r="FB352" s="312"/>
      <c r="FC352" s="312"/>
      <c r="FD352" s="312"/>
      <c r="FE352" s="312"/>
      <c r="FF352" s="312"/>
      <c r="FG352" s="312"/>
      <c r="FH352" s="312"/>
      <c r="FI352" s="312"/>
      <c r="FJ352" s="312"/>
      <c r="FK352" s="148">
        <v>1</v>
      </c>
      <c r="FL352" s="312"/>
      <c r="FM352" s="312"/>
      <c r="FN352" s="148">
        <v>1</v>
      </c>
      <c r="FO352" s="148">
        <v>1</v>
      </c>
      <c r="FQ352" s="312">
        <v>0</v>
      </c>
      <c r="FR352" s="148">
        <v>0</v>
      </c>
      <c r="FS352" s="312">
        <v>0</v>
      </c>
      <c r="FT352" s="148">
        <v>1</v>
      </c>
      <c r="FU352" s="312">
        <v>1</v>
      </c>
      <c r="FV352" s="312">
        <v>1</v>
      </c>
      <c r="FW352" s="312">
        <v>1</v>
      </c>
      <c r="FX352" s="312">
        <v>1</v>
      </c>
      <c r="FY352" s="312">
        <v>0</v>
      </c>
      <c r="FZ352" s="312">
        <v>0</v>
      </c>
      <c r="GA352" s="312">
        <v>0</v>
      </c>
      <c r="GB352" s="312">
        <v>0</v>
      </c>
      <c r="GC352" s="312">
        <v>0</v>
      </c>
      <c r="GD352" s="312">
        <v>0</v>
      </c>
      <c r="GE352" s="312">
        <v>0</v>
      </c>
      <c r="GF352" s="312">
        <v>0</v>
      </c>
      <c r="GG352" s="312">
        <v>0</v>
      </c>
      <c r="GH352" s="312">
        <v>0</v>
      </c>
      <c r="GI352" s="312">
        <v>0</v>
      </c>
      <c r="GJ352" s="312">
        <v>0</v>
      </c>
      <c r="GK352" s="312">
        <v>0</v>
      </c>
      <c r="GL352" s="312">
        <v>0</v>
      </c>
      <c r="GM352" s="312">
        <v>0</v>
      </c>
      <c r="GN352" s="312">
        <v>0</v>
      </c>
      <c r="GO352" s="312">
        <v>2</v>
      </c>
      <c r="GP352" s="148">
        <v>2</v>
      </c>
      <c r="GQ352" s="312">
        <v>1</v>
      </c>
      <c r="GR352" s="312">
        <v>1</v>
      </c>
      <c r="GS352" s="312">
        <v>1</v>
      </c>
      <c r="GT352" s="312">
        <v>1</v>
      </c>
      <c r="GU352" s="312">
        <v>0</v>
      </c>
      <c r="GV352" s="148">
        <v>0</v>
      </c>
      <c r="GW352" s="148">
        <v>0</v>
      </c>
      <c r="GX352" s="148">
        <v>1</v>
      </c>
      <c r="GY352" s="148">
        <v>1</v>
      </c>
      <c r="GZ352" s="148">
        <v>1</v>
      </c>
      <c r="HA352" s="148">
        <v>0</v>
      </c>
      <c r="HB352" s="148">
        <v>0</v>
      </c>
      <c r="HC352" s="148">
        <v>0</v>
      </c>
      <c r="HD352" s="148">
        <v>0</v>
      </c>
      <c r="HE352" s="148">
        <v>0</v>
      </c>
      <c r="HF352" s="148">
        <v>0</v>
      </c>
      <c r="HG352" s="148">
        <v>0</v>
      </c>
      <c r="HH352" s="148">
        <v>0</v>
      </c>
      <c r="HI352" s="148">
        <v>0</v>
      </c>
      <c r="HJ352" s="148">
        <v>0</v>
      </c>
      <c r="HK352" s="148">
        <v>0</v>
      </c>
      <c r="HL352" s="148">
        <v>0</v>
      </c>
      <c r="HM352" s="148">
        <v>0</v>
      </c>
      <c r="HN352" s="148">
        <v>0</v>
      </c>
      <c r="HO352" s="148">
        <v>0</v>
      </c>
      <c r="HP352" s="148">
        <v>0</v>
      </c>
      <c r="HQ352" s="148">
        <v>0</v>
      </c>
      <c r="HR352" s="148">
        <v>0</v>
      </c>
      <c r="HS352" s="148">
        <v>0</v>
      </c>
      <c r="HT352" s="148">
        <v>0</v>
      </c>
      <c r="HU352" s="148">
        <v>0</v>
      </c>
      <c r="HV352" s="148">
        <v>0</v>
      </c>
      <c r="HW352" s="148">
        <v>0</v>
      </c>
      <c r="HX352" s="148">
        <v>0</v>
      </c>
      <c r="HY352" s="148">
        <v>0</v>
      </c>
      <c r="HZ352" s="148">
        <v>0</v>
      </c>
      <c r="IA352" s="148">
        <v>0</v>
      </c>
      <c r="IB352" s="148">
        <v>0</v>
      </c>
      <c r="IC352" s="148">
        <v>0</v>
      </c>
      <c r="ID352" s="148">
        <v>0</v>
      </c>
      <c r="IE352" s="148">
        <v>0</v>
      </c>
      <c r="IF352" s="148">
        <v>0</v>
      </c>
      <c r="IG352" s="148">
        <v>0</v>
      </c>
      <c r="IH352" s="148">
        <v>0</v>
      </c>
      <c r="II352" s="148">
        <v>0</v>
      </c>
      <c r="IJ352" s="148">
        <v>0</v>
      </c>
      <c r="IK352" s="148">
        <v>0</v>
      </c>
      <c r="IL352" s="148">
        <v>0</v>
      </c>
      <c r="IM352" s="148">
        <v>0</v>
      </c>
      <c r="IN352" s="351">
        <f t="shared" si="338"/>
        <v>0</v>
      </c>
      <c r="IO352" s="148">
        <v>0</v>
      </c>
      <c r="IP352" s="148">
        <v>0</v>
      </c>
      <c r="IQ352" s="148">
        <v>0</v>
      </c>
      <c r="IR352" s="148">
        <v>0</v>
      </c>
      <c r="IS352" s="148">
        <v>0</v>
      </c>
      <c r="IT352" s="148">
        <v>0</v>
      </c>
      <c r="IU352" s="148">
        <v>0</v>
      </c>
      <c r="IV352" s="148">
        <v>0</v>
      </c>
      <c r="IW352" s="148">
        <v>0</v>
      </c>
      <c r="IX352" s="148">
        <v>0</v>
      </c>
      <c r="IY352" s="148">
        <v>0</v>
      </c>
      <c r="IZ352" s="148">
        <v>0</v>
      </c>
      <c r="JA352" s="148">
        <v>0</v>
      </c>
      <c r="JB352" s="148">
        <v>0</v>
      </c>
      <c r="JC352" s="355">
        <f t="shared" si="340"/>
        <v>0</v>
      </c>
      <c r="JD352" s="148">
        <v>0</v>
      </c>
      <c r="JE352" s="148">
        <v>0</v>
      </c>
      <c r="JF352" s="353">
        <f t="shared" si="341"/>
        <v>0</v>
      </c>
      <c r="JG352" s="148">
        <v>0</v>
      </c>
      <c r="JH352" s="148">
        <v>0</v>
      </c>
      <c r="JI352" s="148">
        <v>0</v>
      </c>
      <c r="JJ352" s="148">
        <v>0</v>
      </c>
      <c r="JK352" s="148">
        <v>0</v>
      </c>
      <c r="JL352" s="148">
        <v>0</v>
      </c>
      <c r="JM352" s="148">
        <v>0</v>
      </c>
      <c r="JN352" s="351">
        <f t="shared" si="342"/>
        <v>0</v>
      </c>
      <c r="JO352" s="148">
        <v>0</v>
      </c>
      <c r="JP352" s="148">
        <v>0</v>
      </c>
      <c r="JQ352" s="148">
        <v>0</v>
      </c>
      <c r="JR352" s="148">
        <v>0</v>
      </c>
      <c r="JS352" s="148">
        <v>0</v>
      </c>
      <c r="JT352" s="148">
        <v>0</v>
      </c>
      <c r="JU352" s="148">
        <v>0</v>
      </c>
      <c r="JV352" s="351">
        <f t="shared" si="343"/>
        <v>0</v>
      </c>
      <c r="JW352" s="148">
        <v>0</v>
      </c>
      <c r="JX352" s="148">
        <v>0</v>
      </c>
      <c r="JY352" s="148">
        <v>0</v>
      </c>
      <c r="JZ352" s="148">
        <v>0</v>
      </c>
      <c r="KA352" s="148">
        <v>0</v>
      </c>
      <c r="KB352" s="148">
        <v>0</v>
      </c>
      <c r="KC352" s="96">
        <v>0</v>
      </c>
      <c r="KD352" s="148">
        <v>0</v>
      </c>
      <c r="KE352" s="148">
        <v>0</v>
      </c>
      <c r="KF352" s="148">
        <v>0</v>
      </c>
      <c r="KG352" s="148">
        <v>0</v>
      </c>
      <c r="KH352" s="148">
        <v>0</v>
      </c>
      <c r="KI352" s="148">
        <v>0</v>
      </c>
      <c r="KJ352" s="148">
        <v>0</v>
      </c>
      <c r="KK352" s="148">
        <v>0</v>
      </c>
      <c r="KL352" s="148">
        <v>0</v>
      </c>
      <c r="KM352" s="148">
        <v>0</v>
      </c>
      <c r="KN352" s="148">
        <v>0</v>
      </c>
      <c r="KO352" s="148">
        <v>0</v>
      </c>
      <c r="KP352" s="148">
        <v>0</v>
      </c>
      <c r="KQ352" s="148">
        <v>0</v>
      </c>
      <c r="KR352" s="148">
        <v>0</v>
      </c>
      <c r="KS352" s="148">
        <v>0</v>
      </c>
      <c r="KT352" s="148">
        <v>0</v>
      </c>
      <c r="KU352" s="148">
        <v>0</v>
      </c>
      <c r="KV352" s="148">
        <v>0</v>
      </c>
      <c r="KW352" s="148">
        <v>0</v>
      </c>
      <c r="KX352" s="148">
        <v>0</v>
      </c>
      <c r="KY352" s="148">
        <v>0</v>
      </c>
      <c r="KZ352" s="434">
        <v>0</v>
      </c>
      <c r="LA352" s="434">
        <v>0</v>
      </c>
      <c r="LB352" s="434">
        <v>0</v>
      </c>
      <c r="LC352" s="434">
        <v>0</v>
      </c>
      <c r="LD352" s="434">
        <v>0</v>
      </c>
      <c r="LE352" s="434">
        <v>0</v>
      </c>
      <c r="LF352" s="434">
        <v>0</v>
      </c>
      <c r="LG352" s="434">
        <v>0</v>
      </c>
      <c r="LH352" s="434">
        <v>0</v>
      </c>
      <c r="LI352" s="434">
        <v>0</v>
      </c>
      <c r="LJ352" s="148">
        <v>0</v>
      </c>
      <c r="LK352" s="148">
        <v>0</v>
      </c>
      <c r="LL352" s="148">
        <v>0</v>
      </c>
      <c r="LM352" s="148">
        <v>0</v>
      </c>
      <c r="LN352" s="96">
        <v>0</v>
      </c>
      <c r="LO352" s="96">
        <v>0</v>
      </c>
      <c r="LP352" s="96">
        <v>0</v>
      </c>
      <c r="LQ352" s="148">
        <v>0</v>
      </c>
      <c r="LR352" s="148">
        <v>0</v>
      </c>
      <c r="LS352" s="148">
        <v>0</v>
      </c>
      <c r="LT352" s="148">
        <v>0</v>
      </c>
      <c r="LU352" s="148">
        <v>0</v>
      </c>
      <c r="LV352" s="148">
        <v>0</v>
      </c>
      <c r="LW352" s="148">
        <v>0</v>
      </c>
      <c r="LX352" s="148">
        <v>0</v>
      </c>
      <c r="LY352" s="148">
        <v>0</v>
      </c>
      <c r="LZ352" s="148">
        <v>0</v>
      </c>
      <c r="MA352" s="148">
        <v>0</v>
      </c>
      <c r="MB352" s="148">
        <v>0</v>
      </c>
      <c r="MC352" s="148">
        <v>0</v>
      </c>
      <c r="MD352" s="148">
        <v>0</v>
      </c>
      <c r="ME352" s="148">
        <v>0</v>
      </c>
      <c r="MF352" s="148">
        <v>0</v>
      </c>
      <c r="MG352" s="148">
        <v>0</v>
      </c>
      <c r="MH352" s="148">
        <v>0</v>
      </c>
      <c r="MI352" s="148">
        <v>0</v>
      </c>
      <c r="MJ352" s="148">
        <v>0</v>
      </c>
      <c r="MK352" s="148">
        <v>0</v>
      </c>
      <c r="ML352" s="148">
        <v>0</v>
      </c>
      <c r="MM352" s="148">
        <v>0</v>
      </c>
      <c r="MN352" s="148">
        <v>0</v>
      </c>
      <c r="MO352" s="148">
        <v>0</v>
      </c>
      <c r="MP352" s="148">
        <v>0</v>
      </c>
      <c r="MQ352" s="148">
        <v>0</v>
      </c>
      <c r="MR352" s="148">
        <v>0</v>
      </c>
      <c r="MS352" s="148">
        <v>0</v>
      </c>
      <c r="MT352" s="148">
        <v>0</v>
      </c>
      <c r="MU352" s="148">
        <v>0</v>
      </c>
      <c r="MV352" s="148">
        <v>0</v>
      </c>
      <c r="MW352" s="148">
        <v>0</v>
      </c>
      <c r="MX352" s="148">
        <v>0</v>
      </c>
      <c r="MY352" s="148">
        <v>0</v>
      </c>
      <c r="MZ352" s="148">
        <v>0</v>
      </c>
      <c r="NA352" s="148">
        <v>0</v>
      </c>
      <c r="NB352" s="148">
        <v>0</v>
      </c>
      <c r="NC352" s="148">
        <v>0</v>
      </c>
      <c r="ND352" s="148">
        <v>0</v>
      </c>
      <c r="NE352" s="148">
        <v>0</v>
      </c>
      <c r="NF352" s="148">
        <v>0</v>
      </c>
      <c r="NG352" s="148">
        <v>0</v>
      </c>
      <c r="NH352" s="148">
        <v>0</v>
      </c>
      <c r="NI352" s="148">
        <v>0</v>
      </c>
      <c r="NJ352" s="148">
        <v>0</v>
      </c>
      <c r="NK352" s="148">
        <v>0</v>
      </c>
      <c r="NL352" s="148">
        <v>0</v>
      </c>
      <c r="NM352" s="148">
        <v>0</v>
      </c>
      <c r="NN352" s="148">
        <v>0</v>
      </c>
      <c r="NO352" s="148">
        <v>1</v>
      </c>
      <c r="NP352" s="148">
        <v>0</v>
      </c>
      <c r="NQ352" s="148">
        <v>0</v>
      </c>
      <c r="NR352" s="148">
        <v>1</v>
      </c>
      <c r="NS352" s="148">
        <v>1</v>
      </c>
      <c r="NT352" s="148">
        <v>1</v>
      </c>
      <c r="NU352" s="148">
        <v>0</v>
      </c>
      <c r="NV352" s="148">
        <v>0</v>
      </c>
      <c r="NW352" s="148">
        <v>0</v>
      </c>
      <c r="NX352" s="148">
        <v>0</v>
      </c>
      <c r="NY352" s="148">
        <v>0</v>
      </c>
      <c r="NZ352" s="148">
        <v>0</v>
      </c>
      <c r="OA352" s="148">
        <v>0</v>
      </c>
      <c r="OB352" s="148">
        <v>0</v>
      </c>
      <c r="OC352" s="148">
        <v>0</v>
      </c>
      <c r="OD352" s="148">
        <v>0</v>
      </c>
      <c r="OE352" s="148">
        <v>0</v>
      </c>
      <c r="OF352" s="148">
        <v>0</v>
      </c>
      <c r="OG352" s="148">
        <v>0</v>
      </c>
      <c r="OH352" s="148">
        <v>0</v>
      </c>
      <c r="OI352" s="148">
        <v>0</v>
      </c>
      <c r="OJ352" s="148">
        <v>0</v>
      </c>
      <c r="OK352" s="148">
        <v>0</v>
      </c>
      <c r="OL352" s="148">
        <v>0</v>
      </c>
      <c r="OM352" s="148">
        <v>0</v>
      </c>
      <c r="ON352" s="148">
        <v>0</v>
      </c>
      <c r="OO352" s="148">
        <v>0</v>
      </c>
      <c r="OP352" s="148">
        <v>0</v>
      </c>
      <c r="OQ352" s="148">
        <v>0</v>
      </c>
      <c r="OR352" s="96">
        <v>0</v>
      </c>
      <c r="OS352" s="96">
        <v>0</v>
      </c>
      <c r="OT352" s="96">
        <v>0</v>
      </c>
      <c r="OU352" s="96">
        <v>0</v>
      </c>
      <c r="OV352" s="148">
        <v>0</v>
      </c>
      <c r="OW352" s="148">
        <v>0</v>
      </c>
      <c r="OX352" s="148">
        <v>0</v>
      </c>
      <c r="OY352" s="148">
        <v>0</v>
      </c>
      <c r="OZ352" s="96">
        <v>0</v>
      </c>
      <c r="PJ352" s="351">
        <f t="shared" si="339"/>
        <v>0</v>
      </c>
      <c r="PM352" s="312"/>
      <c r="PO352" s="312"/>
      <c r="PV352" s="312"/>
      <c r="QA352" s="312"/>
      <c r="QL352" s="148">
        <v>1</v>
      </c>
      <c r="QM352" s="148">
        <v>1</v>
      </c>
      <c r="QN352" s="148">
        <v>1</v>
      </c>
      <c r="QO352" s="148">
        <v>1</v>
      </c>
      <c r="QP352" s="148">
        <v>1</v>
      </c>
      <c r="QQ352" s="148">
        <v>1</v>
      </c>
      <c r="QR352" s="148">
        <v>1</v>
      </c>
      <c r="QS352" s="148">
        <v>1</v>
      </c>
      <c r="QT352" s="148">
        <v>1</v>
      </c>
      <c r="QU352" s="148">
        <v>1</v>
      </c>
      <c r="RB352" s="312"/>
      <c r="RD352" s="312"/>
      <c r="RH352" s="312"/>
      <c r="RI352" s="312"/>
      <c r="RM352" s="312"/>
      <c r="RN352" s="312"/>
      <c r="RO352" s="312"/>
      <c r="RW352" s="312"/>
      <c r="SM352" s="148">
        <v>1</v>
      </c>
      <c r="SN352" s="148">
        <v>1</v>
      </c>
    </row>
    <row r="353" spans="1:621" s="148" customFormat="1" hidden="1" x14ac:dyDescent="0.2">
      <c r="A353" s="354"/>
      <c r="B353" s="354">
        <v>23</v>
      </c>
      <c r="C353" s="399">
        <f t="shared" ca="1" si="337"/>
        <v>0</v>
      </c>
      <c r="D353" s="354"/>
      <c r="E353" s="354"/>
      <c r="F353" s="354"/>
      <c r="G353" s="148">
        <v>15</v>
      </c>
      <c r="H353" s="148">
        <v>16</v>
      </c>
      <c r="I353" s="355">
        <v>13.5</v>
      </c>
      <c r="J353" s="148">
        <v>11</v>
      </c>
      <c r="K353" s="148">
        <v>12</v>
      </c>
      <c r="L353" s="148">
        <v>11</v>
      </c>
      <c r="M353" s="148">
        <v>13</v>
      </c>
      <c r="N353" s="148">
        <v>11</v>
      </c>
      <c r="O353" s="148">
        <v>15</v>
      </c>
      <c r="P353" s="148">
        <v>15</v>
      </c>
      <c r="Q353" s="148">
        <v>12</v>
      </c>
      <c r="R353" s="148">
        <v>12</v>
      </c>
      <c r="S353" s="148">
        <v>12</v>
      </c>
      <c r="T353" s="148">
        <v>13</v>
      </c>
      <c r="U353" s="148">
        <v>13</v>
      </c>
      <c r="V353" s="148">
        <v>14</v>
      </c>
      <c r="W353" s="148">
        <v>15</v>
      </c>
      <c r="X353" s="148">
        <v>16</v>
      </c>
      <c r="Y353" s="148">
        <v>16</v>
      </c>
      <c r="Z353" s="148">
        <v>14</v>
      </c>
      <c r="AA353" s="148">
        <v>14</v>
      </c>
      <c r="AB353" s="148">
        <v>16</v>
      </c>
      <c r="AC353" s="148">
        <v>13</v>
      </c>
      <c r="AD353" s="148">
        <v>14</v>
      </c>
      <c r="AE353" s="148">
        <v>17</v>
      </c>
      <c r="AF353" s="148">
        <v>16</v>
      </c>
      <c r="AG353" s="148">
        <v>13</v>
      </c>
      <c r="AH353" s="148">
        <v>15</v>
      </c>
      <c r="AI353" s="148">
        <v>10</v>
      </c>
      <c r="AJ353" s="148">
        <v>14</v>
      </c>
      <c r="AK353" s="148">
        <v>14</v>
      </c>
      <c r="AL353" s="148">
        <v>16</v>
      </c>
      <c r="AM353" s="148">
        <v>21</v>
      </c>
      <c r="AN353" s="148">
        <v>18</v>
      </c>
      <c r="AO353" s="148">
        <v>18</v>
      </c>
      <c r="AP353" s="360">
        <v>16.5</v>
      </c>
      <c r="AQ353" s="148">
        <v>15</v>
      </c>
      <c r="AR353" s="148">
        <v>13</v>
      </c>
      <c r="AS353" s="148">
        <v>11</v>
      </c>
      <c r="AT353" s="148">
        <v>9</v>
      </c>
      <c r="AU353" s="148">
        <v>12</v>
      </c>
      <c r="AV353" s="148">
        <v>10</v>
      </c>
      <c r="AW353" s="148">
        <v>11</v>
      </c>
      <c r="AX353" s="148">
        <v>13</v>
      </c>
      <c r="AY353" s="148">
        <v>11</v>
      </c>
      <c r="AZ353" s="148">
        <v>12</v>
      </c>
      <c r="BA353" s="148">
        <v>12</v>
      </c>
      <c r="BB353" s="148">
        <v>11</v>
      </c>
      <c r="BC353" s="148">
        <v>9</v>
      </c>
      <c r="BD353" s="148">
        <v>7</v>
      </c>
      <c r="BE353" s="148">
        <v>8</v>
      </c>
      <c r="BF353" s="148">
        <v>8</v>
      </c>
      <c r="BG353" s="148">
        <v>7</v>
      </c>
      <c r="BH353" s="148">
        <v>9</v>
      </c>
      <c r="BI353" s="148">
        <v>9</v>
      </c>
      <c r="BJ353" s="148">
        <v>11</v>
      </c>
      <c r="BK353" s="148">
        <v>9</v>
      </c>
      <c r="BL353" s="148">
        <v>7</v>
      </c>
      <c r="BM353" s="148">
        <v>6</v>
      </c>
      <c r="BN353" s="148">
        <v>6</v>
      </c>
      <c r="BO353" s="148">
        <v>8</v>
      </c>
      <c r="BP353" s="148">
        <v>6</v>
      </c>
      <c r="BQ353" s="148">
        <v>7</v>
      </c>
      <c r="BR353" s="148">
        <v>8</v>
      </c>
      <c r="BS353" s="356">
        <v>0</v>
      </c>
      <c r="BT353" s="148">
        <v>1</v>
      </c>
      <c r="BU353" s="148">
        <v>1</v>
      </c>
      <c r="BV353" s="148">
        <v>1</v>
      </c>
      <c r="BW353" s="148">
        <v>1</v>
      </c>
      <c r="BX353" s="148">
        <v>2</v>
      </c>
      <c r="BY353" s="148">
        <v>3</v>
      </c>
      <c r="BZ353" s="148">
        <v>2</v>
      </c>
      <c r="CA353" s="148">
        <v>2</v>
      </c>
      <c r="CB353" s="148">
        <v>3</v>
      </c>
      <c r="CC353" s="312">
        <v>2</v>
      </c>
      <c r="CD353" s="312">
        <v>2</v>
      </c>
      <c r="CE353" s="312">
        <v>5</v>
      </c>
      <c r="CF353" s="312">
        <v>7</v>
      </c>
      <c r="CG353" s="148">
        <v>8</v>
      </c>
      <c r="CH353" s="148">
        <v>8</v>
      </c>
      <c r="CI353" s="312">
        <v>9</v>
      </c>
      <c r="CJ353" s="148">
        <v>8</v>
      </c>
      <c r="CK353" s="148">
        <v>7</v>
      </c>
      <c r="CL353" s="148">
        <v>6</v>
      </c>
      <c r="CM353" s="148">
        <v>5</v>
      </c>
      <c r="CN353" s="148">
        <v>11</v>
      </c>
      <c r="CO353" s="148">
        <v>11</v>
      </c>
      <c r="CP353" s="148">
        <v>10</v>
      </c>
      <c r="CQ353" s="148">
        <v>11</v>
      </c>
      <c r="CR353" s="148">
        <v>11</v>
      </c>
      <c r="CS353" s="148">
        <v>9</v>
      </c>
      <c r="CT353" s="148">
        <v>9</v>
      </c>
      <c r="CU353" s="148">
        <v>8</v>
      </c>
      <c r="CV353" s="148">
        <v>7</v>
      </c>
      <c r="CW353" s="148">
        <v>8</v>
      </c>
      <c r="CX353" s="148">
        <v>9</v>
      </c>
      <c r="CY353" s="148">
        <v>7</v>
      </c>
      <c r="CZ353" s="148">
        <v>7</v>
      </c>
      <c r="DA353" s="148">
        <v>7</v>
      </c>
      <c r="DB353" s="148">
        <v>3</v>
      </c>
      <c r="DC353" s="148">
        <v>3</v>
      </c>
      <c r="DD353" s="148">
        <v>3</v>
      </c>
      <c r="DE353" s="148">
        <v>7</v>
      </c>
      <c r="DF353" s="148">
        <v>6.5</v>
      </c>
      <c r="DG353" s="148">
        <v>6</v>
      </c>
      <c r="DH353" s="148">
        <v>6</v>
      </c>
      <c r="DI353" s="148">
        <v>5</v>
      </c>
      <c r="DJ353" s="148">
        <v>4</v>
      </c>
      <c r="DK353" s="148">
        <v>5</v>
      </c>
      <c r="DL353" s="148">
        <v>5</v>
      </c>
      <c r="DM353" s="148">
        <v>3</v>
      </c>
      <c r="DN353" s="148">
        <v>3</v>
      </c>
      <c r="DO353" s="148">
        <v>3</v>
      </c>
      <c r="DP353" s="148">
        <v>4</v>
      </c>
      <c r="DQ353" s="148">
        <v>4</v>
      </c>
      <c r="DR353" s="312">
        <v>6</v>
      </c>
      <c r="DS353" s="148">
        <v>8</v>
      </c>
      <c r="DT353" s="312">
        <v>6</v>
      </c>
      <c r="DU353" s="312">
        <v>7</v>
      </c>
      <c r="DV353" s="312">
        <v>6</v>
      </c>
      <c r="DW353" s="312">
        <v>6</v>
      </c>
      <c r="DX353" s="312">
        <v>6</v>
      </c>
      <c r="DY353" s="312">
        <v>4</v>
      </c>
      <c r="DZ353" s="312">
        <v>4</v>
      </c>
      <c r="EA353" s="312">
        <v>4</v>
      </c>
      <c r="EB353" s="312">
        <v>4</v>
      </c>
      <c r="EC353" s="312">
        <v>6</v>
      </c>
      <c r="ED353" s="312">
        <v>5</v>
      </c>
      <c r="EE353" s="312">
        <v>5</v>
      </c>
      <c r="EF353" s="312">
        <v>5</v>
      </c>
      <c r="EG353" s="312">
        <v>5</v>
      </c>
      <c r="EH353" s="312">
        <v>6</v>
      </c>
      <c r="EI353" s="312">
        <v>6</v>
      </c>
      <c r="EJ353" s="312">
        <v>6</v>
      </c>
      <c r="EK353" s="312">
        <v>6</v>
      </c>
      <c r="EL353" s="312">
        <v>3</v>
      </c>
      <c r="EM353" s="312">
        <v>2</v>
      </c>
      <c r="EN353" s="312">
        <v>2</v>
      </c>
      <c r="EO353" s="148">
        <v>2</v>
      </c>
      <c r="EP353" s="312">
        <v>2</v>
      </c>
      <c r="EQ353" s="312">
        <v>3</v>
      </c>
      <c r="ER353" s="312">
        <v>3</v>
      </c>
      <c r="ES353" s="312">
        <v>2</v>
      </c>
      <c r="ET353" s="312">
        <v>2</v>
      </c>
      <c r="EU353" s="312">
        <v>1</v>
      </c>
      <c r="EV353" s="312">
        <v>1</v>
      </c>
      <c r="EW353" s="312">
        <v>2</v>
      </c>
      <c r="EX353" s="312">
        <v>2</v>
      </c>
      <c r="EY353" s="312">
        <v>1</v>
      </c>
      <c r="EZ353" s="312">
        <v>1</v>
      </c>
      <c r="FA353" s="312">
        <v>2</v>
      </c>
      <c r="FB353" s="312">
        <v>2</v>
      </c>
      <c r="FC353" s="312">
        <v>2</v>
      </c>
      <c r="FD353" s="312">
        <v>1</v>
      </c>
      <c r="FE353" s="312">
        <v>2</v>
      </c>
      <c r="FF353" s="312">
        <v>2</v>
      </c>
      <c r="FG353" s="312">
        <v>2</v>
      </c>
      <c r="FH353" s="312">
        <v>1</v>
      </c>
      <c r="FI353" s="312">
        <v>1</v>
      </c>
      <c r="FJ353" s="312">
        <v>1</v>
      </c>
      <c r="FK353" s="148">
        <v>1</v>
      </c>
      <c r="FL353" s="312"/>
      <c r="FM353" s="312"/>
      <c r="FN353" s="148">
        <v>1</v>
      </c>
      <c r="FP353" s="148">
        <v>1</v>
      </c>
      <c r="FQ353" s="312">
        <v>2</v>
      </c>
      <c r="FR353" s="148">
        <v>4</v>
      </c>
      <c r="FS353" s="312">
        <v>4</v>
      </c>
      <c r="FT353" s="148">
        <v>3</v>
      </c>
      <c r="FU353" s="312">
        <v>3</v>
      </c>
      <c r="FV353" s="312">
        <v>3</v>
      </c>
      <c r="FW353" s="312">
        <v>2</v>
      </c>
      <c r="FX353" s="312">
        <v>1</v>
      </c>
      <c r="FY353" s="312">
        <v>1</v>
      </c>
      <c r="FZ353" s="312">
        <v>2</v>
      </c>
      <c r="GA353" s="312">
        <v>3</v>
      </c>
      <c r="GB353" s="312">
        <v>1</v>
      </c>
      <c r="GC353" s="312">
        <v>1</v>
      </c>
      <c r="GD353" s="312">
        <v>0</v>
      </c>
      <c r="GE353" s="312">
        <v>0</v>
      </c>
      <c r="GF353" s="312">
        <v>0</v>
      </c>
      <c r="GG353" s="312">
        <v>1</v>
      </c>
      <c r="GH353" s="312">
        <v>0</v>
      </c>
      <c r="GI353" s="312">
        <v>0</v>
      </c>
      <c r="GJ353" s="312">
        <v>1</v>
      </c>
      <c r="GK353" s="312">
        <v>1</v>
      </c>
      <c r="GL353" s="312">
        <v>1</v>
      </c>
      <c r="GM353" s="312">
        <v>1</v>
      </c>
      <c r="GN353" s="312">
        <v>1</v>
      </c>
      <c r="GO353" s="312">
        <v>3</v>
      </c>
      <c r="GP353" s="148">
        <v>3</v>
      </c>
      <c r="GQ353" s="312">
        <v>3</v>
      </c>
      <c r="GR353" s="312">
        <v>2</v>
      </c>
      <c r="GS353" s="312">
        <v>2</v>
      </c>
      <c r="GT353" s="312">
        <v>1</v>
      </c>
      <c r="GU353" s="312">
        <v>1</v>
      </c>
      <c r="GV353" s="148">
        <v>1</v>
      </c>
      <c r="GW353" s="148">
        <v>3</v>
      </c>
      <c r="GX353" s="148">
        <v>3</v>
      </c>
      <c r="GY353" s="148">
        <v>3</v>
      </c>
      <c r="GZ353" s="148">
        <v>2</v>
      </c>
      <c r="HA353" s="148">
        <v>3</v>
      </c>
      <c r="HB353" s="148">
        <v>2</v>
      </c>
      <c r="HC353" s="148">
        <v>2</v>
      </c>
      <c r="HD353" s="148">
        <v>4</v>
      </c>
      <c r="HE353" s="148">
        <v>4</v>
      </c>
      <c r="HF353" s="148">
        <v>3</v>
      </c>
      <c r="HG353" s="148">
        <v>3</v>
      </c>
      <c r="HH353" s="148">
        <v>1</v>
      </c>
      <c r="HI353" s="148">
        <v>1</v>
      </c>
      <c r="HJ353" s="148">
        <v>1</v>
      </c>
      <c r="HK353" s="148">
        <v>1</v>
      </c>
      <c r="HL353" s="148">
        <v>1</v>
      </c>
      <c r="HM353" s="148">
        <v>1</v>
      </c>
      <c r="HN353" s="148">
        <v>2</v>
      </c>
      <c r="HO353" s="148">
        <v>2</v>
      </c>
      <c r="HP353" s="148">
        <v>3</v>
      </c>
      <c r="HQ353" s="148">
        <v>3</v>
      </c>
      <c r="HR353" s="148">
        <v>4</v>
      </c>
      <c r="HS353" s="148">
        <v>4</v>
      </c>
      <c r="HT353" s="148">
        <v>3</v>
      </c>
      <c r="HU353" s="148">
        <v>2</v>
      </c>
      <c r="HV353" s="148">
        <v>2</v>
      </c>
      <c r="HW353" s="148">
        <v>0</v>
      </c>
      <c r="HX353" s="148">
        <v>0</v>
      </c>
      <c r="HY353" s="148">
        <v>1</v>
      </c>
      <c r="HZ353" s="148">
        <v>1</v>
      </c>
      <c r="IA353" s="148">
        <v>1</v>
      </c>
      <c r="IB353" s="148">
        <v>1</v>
      </c>
      <c r="IC353" s="148">
        <v>2</v>
      </c>
      <c r="ID353" s="148">
        <v>0</v>
      </c>
      <c r="IE353" s="148">
        <v>0</v>
      </c>
      <c r="IF353" s="148">
        <v>0</v>
      </c>
      <c r="IG353" s="148">
        <v>0</v>
      </c>
      <c r="IH353" s="148">
        <v>1</v>
      </c>
      <c r="II353" s="148">
        <v>2</v>
      </c>
      <c r="IJ353" s="148">
        <v>1</v>
      </c>
      <c r="IK353" s="148">
        <v>1</v>
      </c>
      <c r="IL353" s="148">
        <v>1</v>
      </c>
      <c r="IM353" s="148">
        <v>1</v>
      </c>
      <c r="IN353" s="351">
        <f t="shared" si="338"/>
        <v>1</v>
      </c>
      <c r="IO353" s="148">
        <v>1</v>
      </c>
      <c r="IP353" s="148">
        <v>0</v>
      </c>
      <c r="IQ353" s="148">
        <v>0</v>
      </c>
      <c r="IR353" s="148">
        <v>0</v>
      </c>
      <c r="IS353" s="148">
        <v>0</v>
      </c>
      <c r="IT353" s="148">
        <v>0</v>
      </c>
      <c r="IU353" s="148">
        <v>0</v>
      </c>
      <c r="IV353" s="148">
        <v>1</v>
      </c>
      <c r="IW353" s="148">
        <v>0</v>
      </c>
      <c r="IX353" s="148">
        <v>0</v>
      </c>
      <c r="IY353" s="148">
        <v>0</v>
      </c>
      <c r="IZ353" s="148">
        <v>0</v>
      </c>
      <c r="JA353" s="148">
        <v>0</v>
      </c>
      <c r="JB353" s="148">
        <v>1</v>
      </c>
      <c r="JC353" s="355">
        <f t="shared" si="340"/>
        <v>1</v>
      </c>
      <c r="JD353" s="148">
        <v>1</v>
      </c>
      <c r="JE353" s="148">
        <v>2</v>
      </c>
      <c r="JF353" s="353">
        <f t="shared" si="341"/>
        <v>2.5</v>
      </c>
      <c r="JG353" s="148">
        <v>3</v>
      </c>
      <c r="JH353" s="148">
        <v>0</v>
      </c>
      <c r="JI353" s="148">
        <v>0</v>
      </c>
      <c r="JJ353" s="148">
        <v>0</v>
      </c>
      <c r="JK353" s="148">
        <v>0</v>
      </c>
      <c r="JL353" s="148">
        <v>0</v>
      </c>
      <c r="JM353" s="148">
        <v>1</v>
      </c>
      <c r="JN353" s="351">
        <f t="shared" si="342"/>
        <v>1</v>
      </c>
      <c r="JO353" s="148">
        <v>1</v>
      </c>
      <c r="JP353" s="148">
        <v>1</v>
      </c>
      <c r="JQ353" s="148">
        <v>1</v>
      </c>
      <c r="JR353" s="148">
        <v>1</v>
      </c>
      <c r="JS353" s="148">
        <v>1</v>
      </c>
      <c r="JT353" s="148">
        <v>0</v>
      </c>
      <c r="JU353" s="148">
        <v>1</v>
      </c>
      <c r="JV353" s="351">
        <f t="shared" si="343"/>
        <v>0.5</v>
      </c>
      <c r="JW353" s="148">
        <v>0</v>
      </c>
      <c r="JX353" s="148">
        <v>0</v>
      </c>
      <c r="JY353" s="148">
        <v>0</v>
      </c>
      <c r="JZ353" s="148">
        <v>0</v>
      </c>
      <c r="KA353" s="148">
        <v>0</v>
      </c>
      <c r="KB353" s="148">
        <v>1</v>
      </c>
      <c r="KC353" s="96">
        <v>0</v>
      </c>
      <c r="KD353" s="148">
        <v>0</v>
      </c>
      <c r="KE353" s="148">
        <v>0</v>
      </c>
      <c r="KF353" s="148">
        <v>0</v>
      </c>
      <c r="KG353" s="148">
        <v>0</v>
      </c>
      <c r="KH353" s="148">
        <v>0</v>
      </c>
      <c r="KI353" s="148">
        <v>0</v>
      </c>
      <c r="KJ353" s="148">
        <v>0</v>
      </c>
      <c r="KK353" s="148">
        <v>0</v>
      </c>
      <c r="KL353" s="148">
        <v>0</v>
      </c>
      <c r="KM353" s="148">
        <v>0</v>
      </c>
      <c r="KN353" s="148">
        <v>1</v>
      </c>
      <c r="KO353" s="148">
        <v>2</v>
      </c>
      <c r="KP353" s="148">
        <v>2</v>
      </c>
      <c r="KQ353" s="148">
        <v>2</v>
      </c>
      <c r="KR353" s="148">
        <v>2</v>
      </c>
      <c r="KS353" s="148">
        <v>2</v>
      </c>
      <c r="KT353" s="148">
        <v>1</v>
      </c>
      <c r="KU353" s="148">
        <v>0</v>
      </c>
      <c r="KV353" s="148">
        <v>1</v>
      </c>
      <c r="KW353" s="148">
        <v>2</v>
      </c>
      <c r="KX353" s="148">
        <v>3</v>
      </c>
      <c r="KY353" s="148">
        <v>2</v>
      </c>
      <c r="KZ353" s="148">
        <v>2</v>
      </c>
      <c r="LA353" s="148">
        <v>2</v>
      </c>
      <c r="LB353" s="148">
        <v>2</v>
      </c>
      <c r="LC353" s="148">
        <v>2</v>
      </c>
      <c r="LD353" s="148">
        <v>1</v>
      </c>
      <c r="LE353" s="148">
        <v>2</v>
      </c>
      <c r="LF353" s="148">
        <v>2</v>
      </c>
      <c r="LG353" s="148">
        <v>2</v>
      </c>
      <c r="LH353" s="148">
        <v>1</v>
      </c>
      <c r="LI353" s="148">
        <v>1</v>
      </c>
      <c r="LJ353" s="148">
        <v>1</v>
      </c>
      <c r="LK353" s="148">
        <v>1</v>
      </c>
      <c r="LL353" s="148">
        <v>1</v>
      </c>
      <c r="LM353" s="148">
        <v>1</v>
      </c>
      <c r="LN353" s="96">
        <v>0</v>
      </c>
      <c r="LO353" s="96">
        <v>0</v>
      </c>
      <c r="LP353" s="96">
        <v>0</v>
      </c>
      <c r="LQ353" s="148">
        <v>0</v>
      </c>
      <c r="LR353" s="148">
        <v>0</v>
      </c>
      <c r="LS353" s="148">
        <v>0</v>
      </c>
      <c r="LT353" s="148">
        <v>0</v>
      </c>
      <c r="LU353" s="148">
        <v>0</v>
      </c>
      <c r="LV353" s="148">
        <v>0</v>
      </c>
      <c r="LW353" s="148">
        <v>0</v>
      </c>
      <c r="LX353" s="148">
        <v>0</v>
      </c>
      <c r="LY353" s="148">
        <v>0</v>
      </c>
      <c r="LZ353" s="148">
        <v>0</v>
      </c>
      <c r="MA353" s="148">
        <v>0</v>
      </c>
      <c r="MB353" s="148">
        <v>0</v>
      </c>
      <c r="MC353" s="148">
        <v>0</v>
      </c>
      <c r="MD353" s="148">
        <v>0</v>
      </c>
      <c r="ME353" s="148">
        <v>0</v>
      </c>
      <c r="MF353" s="148">
        <v>0</v>
      </c>
      <c r="MG353" s="148">
        <v>1</v>
      </c>
      <c r="MH353" s="148">
        <v>0</v>
      </c>
      <c r="MI353" s="148">
        <v>0</v>
      </c>
      <c r="MJ353" s="148">
        <v>0</v>
      </c>
      <c r="MK353" s="148">
        <v>0</v>
      </c>
      <c r="ML353" s="148">
        <v>0</v>
      </c>
      <c r="MM353" s="148">
        <v>0</v>
      </c>
      <c r="MN353" s="148">
        <v>0</v>
      </c>
      <c r="MO353" s="148">
        <v>0</v>
      </c>
      <c r="MP353" s="148">
        <v>0</v>
      </c>
      <c r="MQ353" s="148">
        <v>0</v>
      </c>
      <c r="MR353" s="148">
        <v>0</v>
      </c>
      <c r="MS353" s="148">
        <v>0</v>
      </c>
      <c r="MT353" s="148">
        <v>0</v>
      </c>
      <c r="MU353" s="148">
        <v>0</v>
      </c>
      <c r="MV353" s="148">
        <v>0</v>
      </c>
      <c r="MW353" s="148">
        <v>0</v>
      </c>
      <c r="MX353" s="148">
        <v>1</v>
      </c>
      <c r="MY353" s="148">
        <v>1</v>
      </c>
      <c r="MZ353" s="148">
        <v>1</v>
      </c>
      <c r="NA353" s="148">
        <v>1</v>
      </c>
      <c r="NB353" s="148">
        <v>1</v>
      </c>
      <c r="NC353" s="148">
        <v>1</v>
      </c>
      <c r="ND353" s="148">
        <v>1</v>
      </c>
      <c r="NE353" s="148">
        <v>1</v>
      </c>
      <c r="NF353" s="148">
        <v>1</v>
      </c>
      <c r="NG353" s="148">
        <v>1</v>
      </c>
      <c r="NH353" s="148">
        <v>1</v>
      </c>
      <c r="NI353" s="148">
        <v>1</v>
      </c>
      <c r="NJ353" s="148">
        <v>1</v>
      </c>
      <c r="NK353" s="148">
        <v>1</v>
      </c>
      <c r="NL353" s="148">
        <v>1</v>
      </c>
      <c r="NM353" s="148">
        <v>0</v>
      </c>
      <c r="NN353" s="148">
        <v>0</v>
      </c>
      <c r="NO353" s="148">
        <v>0</v>
      </c>
      <c r="NP353" s="148">
        <v>1</v>
      </c>
      <c r="NQ353" s="148">
        <v>1</v>
      </c>
      <c r="NR353" s="148">
        <v>1</v>
      </c>
      <c r="NS353" s="148">
        <v>1</v>
      </c>
      <c r="NT353" s="148">
        <v>1</v>
      </c>
      <c r="NU353" s="148">
        <v>0</v>
      </c>
      <c r="NV353" s="148">
        <v>0</v>
      </c>
      <c r="NW353" s="148">
        <v>0</v>
      </c>
      <c r="NX353" s="148">
        <v>0</v>
      </c>
      <c r="NY353" s="148">
        <v>0</v>
      </c>
      <c r="NZ353" s="148">
        <v>0</v>
      </c>
      <c r="OA353" s="148">
        <v>0</v>
      </c>
      <c r="OB353" s="148">
        <v>0</v>
      </c>
      <c r="OC353" s="148">
        <v>0</v>
      </c>
      <c r="OD353" s="148">
        <v>0</v>
      </c>
      <c r="OE353" s="148">
        <v>0</v>
      </c>
      <c r="OF353" s="148">
        <v>0</v>
      </c>
      <c r="OG353" s="148">
        <v>0</v>
      </c>
      <c r="OH353" s="148">
        <v>0</v>
      </c>
      <c r="OI353" s="148">
        <v>0</v>
      </c>
      <c r="OJ353" s="148">
        <v>0</v>
      </c>
      <c r="OK353" s="148">
        <v>0</v>
      </c>
      <c r="OL353" s="148">
        <v>0</v>
      </c>
      <c r="OM353" s="148">
        <v>0</v>
      </c>
      <c r="ON353" s="148">
        <v>0</v>
      </c>
      <c r="OO353" s="148">
        <v>0</v>
      </c>
      <c r="OP353" s="148">
        <v>0</v>
      </c>
      <c r="OQ353" s="148">
        <v>0</v>
      </c>
      <c r="OR353" s="96">
        <v>0</v>
      </c>
      <c r="OS353" s="96">
        <v>0</v>
      </c>
      <c r="OT353" s="96">
        <v>0</v>
      </c>
      <c r="OU353" s="96">
        <v>0</v>
      </c>
      <c r="OV353" s="148">
        <v>0</v>
      </c>
      <c r="OW353" s="148">
        <v>0</v>
      </c>
      <c r="OX353" s="148">
        <v>0</v>
      </c>
      <c r="OY353" s="148">
        <v>0</v>
      </c>
      <c r="OZ353" s="96">
        <v>0</v>
      </c>
      <c r="PB353" s="148">
        <v>1</v>
      </c>
      <c r="PC353" s="148">
        <v>1</v>
      </c>
      <c r="PD353" s="148">
        <v>1</v>
      </c>
      <c r="PE353" s="148">
        <v>1</v>
      </c>
      <c r="PJ353" s="351">
        <f t="shared" si="339"/>
        <v>0</v>
      </c>
      <c r="PM353" s="312"/>
      <c r="PO353" s="312"/>
      <c r="PV353" s="312"/>
      <c r="QA353" s="312"/>
      <c r="QV353" s="148">
        <v>2</v>
      </c>
      <c r="RB353" s="312"/>
      <c r="RD353" s="312"/>
      <c r="RH353" s="312"/>
      <c r="RI353" s="312"/>
      <c r="RM353" s="312">
        <v>1</v>
      </c>
      <c r="RN353" s="312">
        <v>1</v>
      </c>
      <c r="RO353" s="312">
        <v>1</v>
      </c>
      <c r="RP353" s="148">
        <v>1</v>
      </c>
      <c r="RW353" s="312"/>
      <c r="TO353" s="148">
        <v>1</v>
      </c>
    </row>
    <row r="354" spans="1:621" s="148" customFormat="1" hidden="1" x14ac:dyDescent="0.2">
      <c r="A354" s="327"/>
      <c r="B354" s="354">
        <v>24</v>
      </c>
      <c r="C354" s="399">
        <f t="shared" ca="1" si="337"/>
        <v>0</v>
      </c>
      <c r="D354" s="354"/>
      <c r="E354" s="354"/>
      <c r="F354" s="354"/>
      <c r="G354" s="148">
        <v>3</v>
      </c>
      <c r="H354" s="148">
        <v>0</v>
      </c>
      <c r="I354" s="355">
        <v>0</v>
      </c>
      <c r="J354" s="148">
        <v>0</v>
      </c>
      <c r="K354" s="148">
        <v>1</v>
      </c>
      <c r="L354" s="148">
        <v>0</v>
      </c>
      <c r="M354" s="148">
        <v>1</v>
      </c>
      <c r="N354" s="148">
        <v>1</v>
      </c>
      <c r="O354" s="148">
        <v>1</v>
      </c>
      <c r="P354" s="148">
        <v>1</v>
      </c>
      <c r="Q354" s="148">
        <v>0</v>
      </c>
      <c r="R354" s="148">
        <v>0</v>
      </c>
      <c r="S354" s="148">
        <v>0</v>
      </c>
      <c r="T354" s="148">
        <v>0</v>
      </c>
      <c r="U354" s="148">
        <v>0</v>
      </c>
      <c r="V354" s="148">
        <v>0</v>
      </c>
      <c r="W354" s="148">
        <v>0</v>
      </c>
      <c r="X354" s="148">
        <v>0</v>
      </c>
      <c r="Y354" s="148">
        <v>0</v>
      </c>
      <c r="Z354" s="148">
        <v>0</v>
      </c>
      <c r="AA354" s="148">
        <v>0</v>
      </c>
      <c r="AB354" s="148">
        <v>1</v>
      </c>
      <c r="AC354" s="148">
        <v>1</v>
      </c>
      <c r="AD354" s="148">
        <v>1</v>
      </c>
      <c r="AE354" s="148">
        <v>1</v>
      </c>
      <c r="AF354" s="148">
        <v>2</v>
      </c>
      <c r="AG354" s="148">
        <v>2</v>
      </c>
      <c r="AH354" s="148">
        <v>1</v>
      </c>
      <c r="AI354" s="148">
        <v>0</v>
      </c>
      <c r="AJ354" s="148">
        <v>0</v>
      </c>
      <c r="AK354" s="148">
        <v>1</v>
      </c>
      <c r="AL354" s="148">
        <v>1</v>
      </c>
      <c r="AM354" s="148">
        <v>2</v>
      </c>
      <c r="AN354" s="148">
        <v>2</v>
      </c>
      <c r="AO354" s="148">
        <v>2</v>
      </c>
      <c r="AP354" s="360">
        <v>2.5</v>
      </c>
      <c r="AQ354" s="148">
        <v>3</v>
      </c>
      <c r="AR354" s="148">
        <v>4</v>
      </c>
      <c r="AS354" s="148">
        <v>4</v>
      </c>
      <c r="AT354" s="148">
        <v>3</v>
      </c>
      <c r="AU354" s="148">
        <v>3</v>
      </c>
      <c r="AV354" s="148">
        <v>3</v>
      </c>
      <c r="AW354" s="148">
        <v>3</v>
      </c>
      <c r="AX354" s="148">
        <v>2</v>
      </c>
      <c r="AY354" s="148">
        <v>4</v>
      </c>
      <c r="AZ354" s="148">
        <v>3</v>
      </c>
      <c r="BA354" s="148">
        <v>3</v>
      </c>
      <c r="BB354" s="148">
        <v>3</v>
      </c>
      <c r="BC354" s="148">
        <v>3</v>
      </c>
      <c r="BD354" s="148">
        <v>3</v>
      </c>
      <c r="BE354" s="148">
        <v>3</v>
      </c>
      <c r="BF354" s="148">
        <v>3</v>
      </c>
      <c r="BG354" s="148">
        <v>3</v>
      </c>
      <c r="BH354" s="148">
        <v>4</v>
      </c>
      <c r="BI354" s="148">
        <v>5</v>
      </c>
      <c r="BJ354" s="148">
        <v>4</v>
      </c>
      <c r="BK354" s="148">
        <v>3</v>
      </c>
      <c r="BL354" s="148">
        <v>5</v>
      </c>
      <c r="BM354" s="148">
        <v>5</v>
      </c>
      <c r="BN354" s="148">
        <v>4</v>
      </c>
      <c r="BO354" s="148">
        <v>5</v>
      </c>
      <c r="BP354" s="148">
        <v>2</v>
      </c>
      <c r="BQ354" s="148">
        <v>2</v>
      </c>
      <c r="BR354" s="148">
        <v>3</v>
      </c>
      <c r="BS354" s="356">
        <v>0</v>
      </c>
      <c r="BT354" s="148">
        <v>0</v>
      </c>
      <c r="BU354" s="148">
        <v>0</v>
      </c>
      <c r="BV354" s="148">
        <v>2</v>
      </c>
      <c r="BW354" s="148">
        <v>2</v>
      </c>
      <c r="BX354" s="148">
        <v>2</v>
      </c>
      <c r="BY354" s="148">
        <v>2</v>
      </c>
      <c r="BZ354" s="148">
        <v>2</v>
      </c>
      <c r="CA354" s="148">
        <v>1</v>
      </c>
      <c r="CB354" s="148">
        <v>1</v>
      </c>
      <c r="CC354" s="312">
        <v>1</v>
      </c>
      <c r="CD354" s="312">
        <v>1</v>
      </c>
      <c r="CE354" s="312">
        <v>0</v>
      </c>
      <c r="CF354" s="312">
        <v>0</v>
      </c>
      <c r="CG354" s="148">
        <v>0</v>
      </c>
      <c r="CH354" s="148">
        <v>0</v>
      </c>
      <c r="CI354" s="312">
        <v>0</v>
      </c>
      <c r="CJ354" s="148">
        <v>0</v>
      </c>
      <c r="CK354" s="148">
        <v>0</v>
      </c>
      <c r="CL354" s="148">
        <v>0</v>
      </c>
      <c r="CM354" s="148">
        <v>0</v>
      </c>
      <c r="CN354" s="148">
        <v>0</v>
      </c>
      <c r="CO354" s="148">
        <v>0</v>
      </c>
      <c r="CP354" s="148">
        <v>0</v>
      </c>
      <c r="CQ354" s="148">
        <v>0</v>
      </c>
      <c r="CR354" s="148">
        <v>0</v>
      </c>
      <c r="CS354" s="148">
        <v>0</v>
      </c>
      <c r="CT354" s="148">
        <v>0</v>
      </c>
      <c r="CU354" s="148">
        <v>0</v>
      </c>
      <c r="CV354" s="148">
        <v>0</v>
      </c>
      <c r="CW354" s="148">
        <v>0</v>
      </c>
      <c r="CX354" s="148">
        <v>0</v>
      </c>
      <c r="CY354" s="148">
        <v>1</v>
      </c>
      <c r="CZ354" s="148">
        <v>1</v>
      </c>
      <c r="DA354" s="148">
        <v>1</v>
      </c>
      <c r="DB354" s="148">
        <v>1</v>
      </c>
      <c r="DC354" s="148">
        <v>0</v>
      </c>
      <c r="DD354" s="148">
        <v>0</v>
      </c>
      <c r="DE354" s="148">
        <v>0</v>
      </c>
      <c r="DF354" s="148">
        <v>0</v>
      </c>
      <c r="DG354" s="148">
        <v>0</v>
      </c>
      <c r="DH354" s="148">
        <v>0</v>
      </c>
      <c r="DI354" s="148">
        <v>0</v>
      </c>
      <c r="DJ354" s="148">
        <v>0</v>
      </c>
      <c r="DK354" s="148">
        <v>0</v>
      </c>
      <c r="DL354" s="148">
        <v>0</v>
      </c>
      <c r="DM354" s="148">
        <v>0</v>
      </c>
      <c r="DN354" s="148">
        <v>0</v>
      </c>
      <c r="DO354" s="148">
        <v>0</v>
      </c>
      <c r="DP354" s="148">
        <v>0</v>
      </c>
      <c r="DQ354" s="148">
        <v>0</v>
      </c>
      <c r="DR354" s="312">
        <v>0</v>
      </c>
      <c r="DS354" s="148">
        <v>0</v>
      </c>
      <c r="DT354" s="312"/>
      <c r="DU354" s="312"/>
      <c r="DV354" s="312"/>
      <c r="DW354" s="312"/>
      <c r="DX354" s="312"/>
      <c r="DY354" s="312"/>
      <c r="DZ354" s="312"/>
      <c r="EA354" s="312"/>
      <c r="EB354" s="312"/>
      <c r="EC354" s="312"/>
      <c r="ED354" s="312"/>
      <c r="EE354" s="312"/>
      <c r="EF354" s="312"/>
      <c r="EG354" s="312"/>
      <c r="EH354" s="312"/>
      <c r="EI354" s="312"/>
      <c r="EJ354" s="312"/>
      <c r="EK354" s="312"/>
      <c r="EL354" s="312"/>
      <c r="EM354" s="312"/>
      <c r="EN354" s="312"/>
      <c r="EP354" s="312"/>
      <c r="EQ354" s="312"/>
      <c r="ER354" s="312"/>
      <c r="ES354" s="312"/>
      <c r="ET354" s="312"/>
      <c r="EU354" s="312"/>
      <c r="EV354" s="312"/>
      <c r="EW354" s="312"/>
      <c r="EX354" s="312"/>
      <c r="EY354" s="312"/>
      <c r="EZ354" s="312"/>
      <c r="FA354" s="312"/>
      <c r="FB354" s="312"/>
      <c r="FC354" s="312"/>
      <c r="FD354" s="312"/>
      <c r="FE354" s="312"/>
      <c r="FF354" s="312"/>
      <c r="FG354" s="312"/>
      <c r="FH354" s="312"/>
      <c r="FI354" s="312"/>
      <c r="FJ354" s="312"/>
      <c r="FL354" s="312"/>
      <c r="FM354" s="312"/>
      <c r="FN354" s="148">
        <v>0</v>
      </c>
      <c r="FQ354" s="312">
        <v>0</v>
      </c>
      <c r="FR354" s="148">
        <v>0</v>
      </c>
      <c r="FS354" s="312">
        <v>0</v>
      </c>
      <c r="FT354" s="148">
        <v>0</v>
      </c>
      <c r="FU354" s="312">
        <v>0</v>
      </c>
      <c r="FV354" s="312">
        <v>0</v>
      </c>
      <c r="FW354" s="312">
        <v>0</v>
      </c>
      <c r="FX354" s="312">
        <v>0</v>
      </c>
      <c r="FY354" s="312">
        <v>0</v>
      </c>
      <c r="FZ354" s="312">
        <v>0</v>
      </c>
      <c r="GA354" s="312">
        <v>0</v>
      </c>
      <c r="GB354" s="312">
        <v>0</v>
      </c>
      <c r="GC354" s="312">
        <v>0</v>
      </c>
      <c r="GD354" s="312">
        <v>0</v>
      </c>
      <c r="GE354" s="312">
        <v>0</v>
      </c>
      <c r="GF354" s="312">
        <v>0</v>
      </c>
      <c r="GG354" s="312">
        <v>0</v>
      </c>
      <c r="GH354" s="312">
        <v>0</v>
      </c>
      <c r="GI354" s="312">
        <v>0</v>
      </c>
      <c r="GJ354" s="312">
        <v>0</v>
      </c>
      <c r="GK354" s="312">
        <v>0</v>
      </c>
      <c r="GL354" s="312">
        <v>0</v>
      </c>
      <c r="GM354" s="312">
        <v>0</v>
      </c>
      <c r="GN354" s="312">
        <v>0</v>
      </c>
      <c r="GO354" s="312">
        <v>0</v>
      </c>
      <c r="GP354" s="148">
        <v>0</v>
      </c>
      <c r="GQ354" s="312">
        <v>0</v>
      </c>
      <c r="GR354" s="312">
        <v>0</v>
      </c>
      <c r="GS354" s="312">
        <v>0</v>
      </c>
      <c r="GT354" s="312">
        <v>0</v>
      </c>
      <c r="GU354" s="312">
        <v>0</v>
      </c>
      <c r="GV354" s="148">
        <v>0</v>
      </c>
      <c r="GW354" s="148">
        <v>0</v>
      </c>
      <c r="GX354" s="148">
        <v>0</v>
      </c>
      <c r="GY354" s="148">
        <v>0</v>
      </c>
      <c r="GZ354" s="148">
        <v>0</v>
      </c>
      <c r="HA354" s="148">
        <v>0</v>
      </c>
      <c r="HB354" s="148">
        <v>0</v>
      </c>
      <c r="HC354" s="148">
        <v>0</v>
      </c>
      <c r="HD354" s="148">
        <v>0</v>
      </c>
      <c r="HE354" s="148">
        <v>0</v>
      </c>
      <c r="HF354" s="148">
        <v>0</v>
      </c>
      <c r="HG354" s="148">
        <v>0</v>
      </c>
      <c r="HH354" s="148">
        <v>0</v>
      </c>
      <c r="HI354" s="148">
        <v>0</v>
      </c>
      <c r="HJ354" s="148">
        <v>0</v>
      </c>
      <c r="HK354" s="148">
        <v>0</v>
      </c>
      <c r="HL354" s="148">
        <v>0</v>
      </c>
      <c r="HM354" s="148">
        <v>0</v>
      </c>
      <c r="HN354" s="148">
        <v>0</v>
      </c>
      <c r="HO354" s="148">
        <v>0</v>
      </c>
      <c r="HP354" s="148">
        <v>0</v>
      </c>
      <c r="HQ354" s="148">
        <v>0</v>
      </c>
      <c r="HR354" s="148">
        <v>0</v>
      </c>
      <c r="HS354" s="148">
        <v>0</v>
      </c>
      <c r="HT354" s="148">
        <v>0</v>
      </c>
      <c r="HU354" s="148">
        <v>0</v>
      </c>
      <c r="HV354" s="148">
        <v>0</v>
      </c>
      <c r="HW354" s="148">
        <v>0</v>
      </c>
      <c r="HX354" s="148">
        <v>0</v>
      </c>
      <c r="HY354" s="148">
        <v>0</v>
      </c>
      <c r="HZ354" s="148">
        <v>0</v>
      </c>
      <c r="IA354" s="148">
        <v>0</v>
      </c>
      <c r="IB354" s="148">
        <v>0</v>
      </c>
      <c r="IC354" s="148">
        <v>0</v>
      </c>
      <c r="ID354" s="148">
        <v>0</v>
      </c>
      <c r="IE354" s="148">
        <v>0</v>
      </c>
      <c r="IF354" s="148">
        <v>0</v>
      </c>
      <c r="IG354" s="148">
        <v>0</v>
      </c>
      <c r="IH354" s="148">
        <v>0</v>
      </c>
      <c r="II354" s="148">
        <v>0</v>
      </c>
      <c r="IJ354" s="148">
        <v>0</v>
      </c>
      <c r="IK354" s="148">
        <v>0</v>
      </c>
      <c r="IL354" s="148">
        <v>0</v>
      </c>
      <c r="IM354" s="148">
        <v>0</v>
      </c>
      <c r="IN354" s="351">
        <f t="shared" si="338"/>
        <v>0</v>
      </c>
      <c r="IO354" s="148">
        <v>0</v>
      </c>
      <c r="IP354" s="148">
        <v>0</v>
      </c>
      <c r="IQ354" s="148">
        <v>0</v>
      </c>
      <c r="IR354" s="148">
        <v>0</v>
      </c>
      <c r="IS354" s="148">
        <v>0</v>
      </c>
      <c r="IT354" s="148">
        <v>0</v>
      </c>
      <c r="IU354" s="148">
        <v>0</v>
      </c>
      <c r="IV354" s="148">
        <v>0</v>
      </c>
      <c r="IW354" s="148">
        <v>0</v>
      </c>
      <c r="IX354" s="148">
        <v>0</v>
      </c>
      <c r="IY354" s="148">
        <v>0</v>
      </c>
      <c r="IZ354" s="148">
        <v>0</v>
      </c>
      <c r="JA354" s="148">
        <v>0</v>
      </c>
      <c r="JB354" s="148">
        <v>0</v>
      </c>
      <c r="JC354" s="355">
        <f t="shared" si="340"/>
        <v>0</v>
      </c>
      <c r="JD354" s="148">
        <v>0</v>
      </c>
      <c r="JE354" s="148">
        <v>0</v>
      </c>
      <c r="JF354" s="353">
        <f t="shared" si="341"/>
        <v>0</v>
      </c>
      <c r="JG354" s="148">
        <v>0</v>
      </c>
      <c r="JH354" s="148">
        <v>0</v>
      </c>
      <c r="JI354" s="148">
        <v>0</v>
      </c>
      <c r="JJ354" s="148">
        <v>0</v>
      </c>
      <c r="JK354" s="148">
        <v>0</v>
      </c>
      <c r="JL354" s="148">
        <v>0</v>
      </c>
      <c r="JM354" s="148">
        <v>0</v>
      </c>
      <c r="JN354" s="351">
        <f t="shared" si="342"/>
        <v>0</v>
      </c>
      <c r="JO354" s="148">
        <v>0</v>
      </c>
      <c r="JP354" s="148">
        <v>0</v>
      </c>
      <c r="JQ354" s="148">
        <v>0</v>
      </c>
      <c r="JR354" s="148">
        <v>0</v>
      </c>
      <c r="JS354" s="148">
        <v>0</v>
      </c>
      <c r="JT354" s="148">
        <v>0</v>
      </c>
      <c r="JU354" s="148">
        <v>0</v>
      </c>
      <c r="JV354" s="351">
        <f t="shared" si="343"/>
        <v>0</v>
      </c>
      <c r="JW354" s="148">
        <v>0</v>
      </c>
      <c r="JX354" s="148">
        <v>0</v>
      </c>
      <c r="JY354" s="148">
        <v>0</v>
      </c>
      <c r="JZ354" s="148">
        <v>0</v>
      </c>
      <c r="KA354" s="148">
        <v>0</v>
      </c>
      <c r="KB354" s="148">
        <v>0</v>
      </c>
      <c r="KC354" s="96">
        <v>0</v>
      </c>
      <c r="KD354" s="148">
        <v>0</v>
      </c>
      <c r="KE354" s="148">
        <v>0</v>
      </c>
      <c r="KF354" s="148">
        <v>0</v>
      </c>
      <c r="KG354" s="148">
        <v>0</v>
      </c>
      <c r="KH354" s="148">
        <v>0</v>
      </c>
      <c r="KI354" s="148">
        <v>0</v>
      </c>
      <c r="KJ354" s="148">
        <v>0</v>
      </c>
      <c r="KK354" s="148">
        <v>0</v>
      </c>
      <c r="KL354" s="148">
        <v>0</v>
      </c>
      <c r="KM354" s="148">
        <v>0</v>
      </c>
      <c r="KN354" s="148">
        <v>0</v>
      </c>
      <c r="KO354" s="148">
        <v>0</v>
      </c>
      <c r="KP354" s="148">
        <v>0</v>
      </c>
      <c r="KQ354" s="148">
        <v>0</v>
      </c>
      <c r="KR354" s="148">
        <v>0</v>
      </c>
      <c r="KS354" s="148">
        <v>0</v>
      </c>
      <c r="KT354" s="148">
        <v>0</v>
      </c>
      <c r="KU354" s="148">
        <v>0</v>
      </c>
      <c r="KV354" s="148">
        <v>0</v>
      </c>
      <c r="KW354" s="148">
        <v>0</v>
      </c>
      <c r="KX354" s="148">
        <v>0</v>
      </c>
      <c r="KY354" s="148">
        <v>0</v>
      </c>
      <c r="KZ354" s="434">
        <v>0</v>
      </c>
      <c r="LA354" s="434">
        <v>0</v>
      </c>
      <c r="LB354" s="434">
        <v>0</v>
      </c>
      <c r="LC354" s="434">
        <v>0</v>
      </c>
      <c r="LD354" s="434">
        <v>0</v>
      </c>
      <c r="LE354" s="434">
        <v>0</v>
      </c>
      <c r="LF354" s="434">
        <v>0</v>
      </c>
      <c r="LG354" s="434">
        <v>0</v>
      </c>
      <c r="LH354" s="434">
        <v>0</v>
      </c>
      <c r="LI354" s="434">
        <v>0</v>
      </c>
      <c r="LJ354" s="148">
        <v>0</v>
      </c>
      <c r="LK354" s="148">
        <v>0</v>
      </c>
      <c r="LL354" s="148">
        <v>0</v>
      </c>
      <c r="LM354" s="148">
        <v>0</v>
      </c>
      <c r="LN354" s="96">
        <v>0</v>
      </c>
      <c r="LO354" s="96">
        <v>0</v>
      </c>
      <c r="LP354" s="96">
        <v>0</v>
      </c>
      <c r="LQ354" s="148">
        <v>0</v>
      </c>
      <c r="LR354" s="148">
        <v>0</v>
      </c>
      <c r="LS354" s="148">
        <v>0</v>
      </c>
      <c r="LT354" s="148">
        <v>0</v>
      </c>
      <c r="LU354" s="148">
        <v>0</v>
      </c>
      <c r="LV354" s="148">
        <v>0</v>
      </c>
      <c r="LW354" s="148">
        <v>0</v>
      </c>
      <c r="LX354" s="148">
        <v>0</v>
      </c>
      <c r="LY354" s="148">
        <v>0</v>
      </c>
      <c r="LZ354" s="148">
        <v>0</v>
      </c>
      <c r="MA354" s="148">
        <v>0</v>
      </c>
      <c r="MB354" s="148">
        <v>0</v>
      </c>
      <c r="MC354" s="148">
        <v>0</v>
      </c>
      <c r="MD354" s="148">
        <v>0</v>
      </c>
      <c r="ME354" s="148">
        <v>0</v>
      </c>
      <c r="MF354" s="148">
        <v>0</v>
      </c>
      <c r="MG354" s="148">
        <v>0</v>
      </c>
      <c r="MH354" s="148">
        <v>0</v>
      </c>
      <c r="MI354" s="148">
        <v>0</v>
      </c>
      <c r="MJ354" s="148">
        <v>0</v>
      </c>
      <c r="MK354" s="148">
        <v>0</v>
      </c>
      <c r="ML354" s="148">
        <v>0</v>
      </c>
      <c r="MM354" s="148">
        <v>0</v>
      </c>
      <c r="MN354" s="148">
        <v>0</v>
      </c>
      <c r="MO354" s="148">
        <v>0</v>
      </c>
      <c r="MP354" s="148">
        <v>0</v>
      </c>
      <c r="MQ354" s="148">
        <v>0</v>
      </c>
      <c r="MR354" s="148">
        <v>0</v>
      </c>
      <c r="MS354" s="148">
        <v>0</v>
      </c>
      <c r="MT354" s="148">
        <v>0</v>
      </c>
      <c r="MU354" s="148">
        <v>0</v>
      </c>
      <c r="MV354" s="148">
        <v>0</v>
      </c>
      <c r="MW354" s="148">
        <v>0</v>
      </c>
      <c r="MX354" s="148">
        <v>0</v>
      </c>
      <c r="MY354" s="148">
        <v>0</v>
      </c>
      <c r="MZ354" s="148">
        <v>0</v>
      </c>
      <c r="NA354" s="148">
        <v>0</v>
      </c>
      <c r="NB354" s="148">
        <v>0</v>
      </c>
      <c r="NC354" s="148">
        <v>0</v>
      </c>
      <c r="ND354" s="148">
        <v>0</v>
      </c>
      <c r="NE354" s="148">
        <v>0</v>
      </c>
      <c r="NF354" s="148">
        <v>0</v>
      </c>
      <c r="NG354" s="148">
        <v>0</v>
      </c>
      <c r="NH354" s="148">
        <v>0</v>
      </c>
      <c r="NI354" s="148">
        <v>0</v>
      </c>
      <c r="NJ354" s="148">
        <v>0</v>
      </c>
      <c r="NK354" s="148">
        <v>0</v>
      </c>
      <c r="NL354" s="148">
        <v>0</v>
      </c>
      <c r="NM354" s="148">
        <v>0</v>
      </c>
      <c r="NN354" s="148">
        <v>0</v>
      </c>
      <c r="NO354" s="148">
        <v>0</v>
      </c>
      <c r="NP354" s="148">
        <v>0</v>
      </c>
      <c r="NQ354" s="148">
        <v>0</v>
      </c>
      <c r="NR354" s="148">
        <v>0</v>
      </c>
      <c r="NS354" s="148">
        <v>0</v>
      </c>
      <c r="NT354" s="148">
        <v>0</v>
      </c>
      <c r="NU354" s="148">
        <v>0</v>
      </c>
      <c r="NV354" s="148">
        <v>0</v>
      </c>
      <c r="NW354" s="148">
        <v>0</v>
      </c>
      <c r="NX354" s="148">
        <v>0</v>
      </c>
      <c r="NY354" s="148">
        <v>0</v>
      </c>
      <c r="NZ354" s="148">
        <v>0</v>
      </c>
      <c r="OA354" s="148">
        <v>0</v>
      </c>
      <c r="OB354" s="148">
        <v>0</v>
      </c>
      <c r="OC354" s="148">
        <v>0</v>
      </c>
      <c r="OD354" s="148">
        <v>0</v>
      </c>
      <c r="OE354" s="148">
        <v>0</v>
      </c>
      <c r="OF354" s="148">
        <v>0</v>
      </c>
      <c r="OG354" s="148">
        <v>0</v>
      </c>
      <c r="OH354" s="148">
        <v>0</v>
      </c>
      <c r="OI354" s="148">
        <v>0</v>
      </c>
      <c r="OJ354" s="148">
        <v>0</v>
      </c>
      <c r="OK354" s="148">
        <v>1</v>
      </c>
      <c r="OL354" s="148">
        <v>0</v>
      </c>
      <c r="OM354" s="148">
        <v>0</v>
      </c>
      <c r="ON354" s="148">
        <v>0</v>
      </c>
      <c r="OO354" s="148">
        <v>0</v>
      </c>
      <c r="OP354" s="148">
        <v>0</v>
      </c>
      <c r="OQ354" s="148">
        <v>1</v>
      </c>
      <c r="OR354" s="96">
        <v>0</v>
      </c>
      <c r="OS354" s="96">
        <v>0</v>
      </c>
      <c r="OT354" s="96">
        <v>0</v>
      </c>
      <c r="OU354" s="96">
        <v>0</v>
      </c>
      <c r="OV354" s="148">
        <v>0</v>
      </c>
      <c r="OW354" s="148">
        <v>0</v>
      </c>
      <c r="OX354" s="148">
        <v>0</v>
      </c>
      <c r="OY354" s="148">
        <v>0</v>
      </c>
      <c r="OZ354" s="96">
        <v>0</v>
      </c>
      <c r="PJ354" s="351">
        <v>1</v>
      </c>
      <c r="PK354" s="148">
        <v>1</v>
      </c>
      <c r="PL354" s="148">
        <v>1</v>
      </c>
      <c r="PM354" s="312"/>
      <c r="PO354" s="312"/>
      <c r="PV354" s="312"/>
      <c r="QA354" s="312"/>
      <c r="QF354" s="148">
        <v>1</v>
      </c>
      <c r="QG354" s="148">
        <v>1</v>
      </c>
      <c r="QH354" s="148">
        <v>1</v>
      </c>
      <c r="QI354" s="148">
        <v>1</v>
      </c>
      <c r="RB354" s="312"/>
      <c r="RD354" s="312"/>
      <c r="RH354" s="312">
        <v>1</v>
      </c>
      <c r="RI354" s="312">
        <v>1</v>
      </c>
      <c r="RJ354" s="148">
        <v>1</v>
      </c>
      <c r="RM354" s="312"/>
      <c r="RN354" s="312"/>
      <c r="RO354" s="312"/>
      <c r="RW354" s="312"/>
    </row>
    <row r="355" spans="1:621" hidden="1" x14ac:dyDescent="0.2">
      <c r="B355" s="403" t="s">
        <v>45</v>
      </c>
      <c r="C355" s="415">
        <f ca="1">SUM(C331:C354)</f>
        <v>0</v>
      </c>
      <c r="G355" s="407">
        <f t="shared" ref="G355:R355" si="344">SUM(G331:G354)</f>
        <v>100</v>
      </c>
      <c r="H355" s="407">
        <f t="shared" si="344"/>
        <v>99</v>
      </c>
      <c r="I355" s="407">
        <f t="shared" si="344"/>
        <v>94</v>
      </c>
      <c r="J355" s="407">
        <f t="shared" si="344"/>
        <v>89</v>
      </c>
      <c r="K355" s="407">
        <f t="shared" si="344"/>
        <v>83</v>
      </c>
      <c r="L355" s="407">
        <f t="shared" si="344"/>
        <v>72</v>
      </c>
      <c r="M355" s="407">
        <f t="shared" si="344"/>
        <v>72</v>
      </c>
      <c r="N355" s="407">
        <f t="shared" si="344"/>
        <v>72</v>
      </c>
      <c r="O355" s="407">
        <f t="shared" si="344"/>
        <v>71</v>
      </c>
      <c r="P355" s="407">
        <f t="shared" si="344"/>
        <v>73</v>
      </c>
      <c r="Q355" s="407">
        <f t="shared" si="344"/>
        <v>65</v>
      </c>
      <c r="R355" s="407">
        <f t="shared" si="344"/>
        <v>65</v>
      </c>
      <c r="S355" s="407">
        <f t="shared" ref="S355:CD355" si="345">SUM(S331:S354)</f>
        <v>64</v>
      </c>
      <c r="T355" s="407">
        <f t="shared" si="345"/>
        <v>61</v>
      </c>
      <c r="U355" s="407">
        <f t="shared" si="345"/>
        <v>50</v>
      </c>
      <c r="V355" s="407">
        <f t="shared" si="345"/>
        <v>50</v>
      </c>
      <c r="W355" s="407">
        <f t="shared" si="345"/>
        <v>49</v>
      </c>
      <c r="X355" s="407">
        <f t="shared" si="345"/>
        <v>54</v>
      </c>
      <c r="Y355" s="407">
        <f t="shared" si="345"/>
        <v>55</v>
      </c>
      <c r="Z355" s="407">
        <f t="shared" si="345"/>
        <v>52</v>
      </c>
      <c r="AA355" s="407">
        <f t="shared" si="345"/>
        <v>56</v>
      </c>
      <c r="AB355" s="407">
        <f t="shared" si="345"/>
        <v>62</v>
      </c>
      <c r="AC355" s="407">
        <f t="shared" si="345"/>
        <v>63</v>
      </c>
      <c r="AD355" s="407">
        <f t="shared" si="345"/>
        <v>65</v>
      </c>
      <c r="AE355" s="407">
        <f t="shared" si="345"/>
        <v>71</v>
      </c>
      <c r="AF355" s="407">
        <f t="shared" si="345"/>
        <v>68</v>
      </c>
      <c r="AG355" s="407">
        <f t="shared" si="345"/>
        <v>73</v>
      </c>
      <c r="AH355" s="407">
        <f t="shared" si="345"/>
        <v>80</v>
      </c>
      <c r="AI355" s="407">
        <f t="shared" si="345"/>
        <v>71</v>
      </c>
      <c r="AJ355" s="407">
        <f t="shared" si="345"/>
        <v>91</v>
      </c>
      <c r="AK355" s="407">
        <f t="shared" si="345"/>
        <v>96</v>
      </c>
      <c r="AL355" s="407">
        <f t="shared" si="345"/>
        <v>99</v>
      </c>
      <c r="AM355" s="407">
        <f t="shared" si="345"/>
        <v>108</v>
      </c>
      <c r="AN355" s="407">
        <f t="shared" si="345"/>
        <v>104</v>
      </c>
      <c r="AO355" s="407">
        <f t="shared" si="345"/>
        <v>102</v>
      </c>
      <c r="AP355" s="407">
        <f t="shared" si="345"/>
        <v>102</v>
      </c>
      <c r="AQ355" s="407">
        <f t="shared" si="345"/>
        <v>102</v>
      </c>
      <c r="AR355" s="407">
        <f t="shared" si="345"/>
        <v>97</v>
      </c>
      <c r="AS355" s="407">
        <f t="shared" si="345"/>
        <v>104</v>
      </c>
      <c r="AT355" s="407">
        <f t="shared" si="345"/>
        <v>97</v>
      </c>
      <c r="AU355" s="407">
        <f t="shared" si="345"/>
        <v>100</v>
      </c>
      <c r="AV355" s="407">
        <f t="shared" si="345"/>
        <v>98</v>
      </c>
      <c r="AW355" s="409">
        <f t="shared" si="345"/>
        <v>105</v>
      </c>
      <c r="AX355" s="409">
        <f t="shared" si="345"/>
        <v>99</v>
      </c>
      <c r="AY355" s="409">
        <f t="shared" si="345"/>
        <v>91</v>
      </c>
      <c r="AZ355" s="409">
        <f t="shared" si="345"/>
        <v>86</v>
      </c>
      <c r="BA355" s="409">
        <f t="shared" si="345"/>
        <v>80</v>
      </c>
      <c r="BB355" s="409">
        <f t="shared" si="345"/>
        <v>79</v>
      </c>
      <c r="BC355" s="409">
        <f t="shared" si="345"/>
        <v>80</v>
      </c>
      <c r="BD355" s="409">
        <f t="shared" si="345"/>
        <v>71</v>
      </c>
      <c r="BE355" s="409">
        <f t="shared" si="345"/>
        <v>73</v>
      </c>
      <c r="BF355" s="409">
        <f t="shared" si="345"/>
        <v>73</v>
      </c>
      <c r="BG355" s="407">
        <f t="shared" si="345"/>
        <v>63</v>
      </c>
      <c r="BH355" s="407">
        <f t="shared" si="345"/>
        <v>60</v>
      </c>
      <c r="BI355" s="407">
        <f t="shared" si="345"/>
        <v>61</v>
      </c>
      <c r="BJ355" s="407">
        <f t="shared" si="345"/>
        <v>58</v>
      </c>
      <c r="BK355" s="407">
        <f t="shared" si="345"/>
        <v>54</v>
      </c>
      <c r="BL355" s="407">
        <f t="shared" si="345"/>
        <v>52</v>
      </c>
      <c r="BM355" s="407">
        <f t="shared" si="345"/>
        <v>49</v>
      </c>
      <c r="BN355" s="407">
        <f t="shared" si="345"/>
        <v>48</v>
      </c>
      <c r="BO355" s="407">
        <f t="shared" si="345"/>
        <v>51</v>
      </c>
      <c r="BP355" s="407">
        <f t="shared" si="345"/>
        <v>43</v>
      </c>
      <c r="BQ355" s="407">
        <f t="shared" si="345"/>
        <v>43</v>
      </c>
      <c r="BR355" s="407">
        <f t="shared" si="345"/>
        <v>43</v>
      </c>
      <c r="BS355" s="407">
        <f t="shared" si="345"/>
        <v>0</v>
      </c>
      <c r="BT355" s="407">
        <f t="shared" si="345"/>
        <v>2</v>
      </c>
      <c r="BU355" s="407">
        <f t="shared" si="345"/>
        <v>1</v>
      </c>
      <c r="BV355" s="407">
        <f t="shared" si="345"/>
        <v>4</v>
      </c>
      <c r="BW355" s="407">
        <f t="shared" si="345"/>
        <v>4</v>
      </c>
      <c r="BX355" s="407">
        <f t="shared" si="345"/>
        <v>5</v>
      </c>
      <c r="BY355" s="407">
        <f t="shared" si="345"/>
        <v>6</v>
      </c>
      <c r="BZ355" s="407">
        <f t="shared" si="345"/>
        <v>4</v>
      </c>
      <c r="CA355" s="407">
        <f t="shared" si="345"/>
        <v>4</v>
      </c>
      <c r="CB355" s="407">
        <f t="shared" si="345"/>
        <v>5</v>
      </c>
      <c r="CC355" s="407">
        <f t="shared" si="345"/>
        <v>4</v>
      </c>
      <c r="CD355" s="407">
        <f t="shared" si="345"/>
        <v>3</v>
      </c>
      <c r="CE355" s="407">
        <f t="shared" ref="CE355:DQ355" si="346">SUM(CE331:CE354)</f>
        <v>6</v>
      </c>
      <c r="CF355" s="407">
        <f t="shared" si="346"/>
        <v>10</v>
      </c>
      <c r="CG355" s="407">
        <f t="shared" si="346"/>
        <v>9</v>
      </c>
      <c r="CH355" s="407">
        <f t="shared" si="346"/>
        <v>9</v>
      </c>
      <c r="CI355" s="407">
        <f t="shared" si="346"/>
        <v>11</v>
      </c>
      <c r="CJ355" s="407">
        <f t="shared" si="346"/>
        <v>11</v>
      </c>
      <c r="CK355" s="407">
        <f t="shared" si="346"/>
        <v>10</v>
      </c>
      <c r="CL355" s="407">
        <f t="shared" si="346"/>
        <v>8</v>
      </c>
      <c r="CM355" s="407">
        <f t="shared" si="346"/>
        <v>8</v>
      </c>
      <c r="CN355" s="407">
        <f t="shared" si="346"/>
        <v>14</v>
      </c>
      <c r="CO355" s="407">
        <f t="shared" si="346"/>
        <v>14</v>
      </c>
      <c r="CP355" s="407">
        <f t="shared" si="346"/>
        <v>15</v>
      </c>
      <c r="CQ355" s="407">
        <f t="shared" si="346"/>
        <v>16</v>
      </c>
      <c r="CR355" s="407">
        <f t="shared" si="346"/>
        <v>15</v>
      </c>
      <c r="CS355" s="407">
        <f t="shared" si="346"/>
        <v>13</v>
      </c>
      <c r="CT355" s="407">
        <f t="shared" si="346"/>
        <v>12</v>
      </c>
      <c r="CU355" s="407">
        <f t="shared" si="346"/>
        <v>11</v>
      </c>
      <c r="CV355" s="407">
        <f t="shared" si="346"/>
        <v>7</v>
      </c>
      <c r="CW355" s="407">
        <f t="shared" si="346"/>
        <v>9</v>
      </c>
      <c r="CX355" s="407">
        <f t="shared" si="346"/>
        <v>9</v>
      </c>
      <c r="CY355" s="407">
        <f t="shared" si="346"/>
        <v>8</v>
      </c>
      <c r="CZ355" s="407">
        <f t="shared" si="346"/>
        <v>9</v>
      </c>
      <c r="DA355" s="407">
        <f t="shared" si="346"/>
        <v>9</v>
      </c>
      <c r="DB355" s="407">
        <f t="shared" si="346"/>
        <v>8</v>
      </c>
      <c r="DC355" s="407">
        <f t="shared" si="346"/>
        <v>8</v>
      </c>
      <c r="DD355" s="407">
        <f t="shared" si="346"/>
        <v>6</v>
      </c>
      <c r="DE355" s="407">
        <f t="shared" si="346"/>
        <v>10</v>
      </c>
      <c r="DF355" s="407">
        <f t="shared" si="346"/>
        <v>9.5</v>
      </c>
      <c r="DG355" s="407">
        <f t="shared" si="346"/>
        <v>9</v>
      </c>
      <c r="DH355" s="407">
        <f t="shared" si="346"/>
        <v>11</v>
      </c>
      <c r="DI355" s="407">
        <f t="shared" si="346"/>
        <v>9</v>
      </c>
      <c r="DJ355" s="407">
        <f t="shared" si="346"/>
        <v>8</v>
      </c>
      <c r="DK355" s="407">
        <f t="shared" si="346"/>
        <v>11</v>
      </c>
      <c r="DL355" s="407">
        <f t="shared" si="346"/>
        <v>10</v>
      </c>
      <c r="DM355" s="407">
        <f t="shared" si="346"/>
        <v>8</v>
      </c>
      <c r="DN355" s="407">
        <f t="shared" si="346"/>
        <v>7</v>
      </c>
      <c r="DO355" s="407">
        <f t="shared" si="346"/>
        <v>9</v>
      </c>
      <c r="DP355" s="407">
        <f t="shared" si="346"/>
        <v>8</v>
      </c>
      <c r="DQ355" s="407">
        <f t="shared" si="346"/>
        <v>8</v>
      </c>
      <c r="DR355" s="407">
        <f>SUM(DR331:DR354)</f>
        <v>11</v>
      </c>
      <c r="DS355" s="407">
        <f>SUM(DS331:DS354)</f>
        <v>14</v>
      </c>
      <c r="DT355" s="407">
        <f t="shared" ref="DT355:EO355" si="347">SUM(DT331:DT354)</f>
        <v>12</v>
      </c>
      <c r="DU355" s="407">
        <f t="shared" si="347"/>
        <v>11</v>
      </c>
      <c r="DV355" s="407">
        <f t="shared" si="347"/>
        <v>10</v>
      </c>
      <c r="DW355" s="407">
        <f t="shared" si="347"/>
        <v>11</v>
      </c>
      <c r="DX355" s="407">
        <f t="shared" si="347"/>
        <v>9</v>
      </c>
      <c r="DY355" s="407">
        <f t="shared" si="347"/>
        <v>7</v>
      </c>
      <c r="DZ355" s="407">
        <f t="shared" si="347"/>
        <v>6</v>
      </c>
      <c r="EA355" s="407">
        <f t="shared" si="347"/>
        <v>6</v>
      </c>
      <c r="EB355" s="407">
        <f t="shared" si="347"/>
        <v>6</v>
      </c>
      <c r="EC355" s="407">
        <f t="shared" si="347"/>
        <v>8</v>
      </c>
      <c r="ED355" s="407">
        <f t="shared" si="347"/>
        <v>7</v>
      </c>
      <c r="EE355" s="407">
        <f t="shared" si="347"/>
        <v>7</v>
      </c>
      <c r="EF355" s="407">
        <f t="shared" si="347"/>
        <v>8</v>
      </c>
      <c r="EG355" s="407">
        <f t="shared" si="347"/>
        <v>8</v>
      </c>
      <c r="EH355" s="407">
        <f t="shared" si="347"/>
        <v>8</v>
      </c>
      <c r="EI355" s="407">
        <f t="shared" si="347"/>
        <v>8</v>
      </c>
      <c r="EJ355" s="407">
        <f t="shared" si="347"/>
        <v>8</v>
      </c>
      <c r="EK355" s="407">
        <f t="shared" si="347"/>
        <v>9</v>
      </c>
      <c r="EL355" s="407">
        <f t="shared" si="347"/>
        <v>6</v>
      </c>
      <c r="EM355" s="407">
        <f t="shared" si="347"/>
        <v>5</v>
      </c>
      <c r="EN355" s="407">
        <f t="shared" si="347"/>
        <v>6</v>
      </c>
      <c r="EO355" s="407">
        <f t="shared" si="347"/>
        <v>6</v>
      </c>
      <c r="EP355" s="407">
        <f t="shared" ref="EP355:EW355" si="348">SUM(EP331:EP354)</f>
        <v>5</v>
      </c>
      <c r="EQ355" s="407">
        <f t="shared" si="348"/>
        <v>6</v>
      </c>
      <c r="ER355" s="407">
        <f t="shared" si="348"/>
        <v>7</v>
      </c>
      <c r="ES355" s="407">
        <f t="shared" si="348"/>
        <v>6</v>
      </c>
      <c r="ET355" s="407">
        <f t="shared" si="348"/>
        <v>6</v>
      </c>
      <c r="EU355" s="407">
        <f t="shared" si="348"/>
        <v>3</v>
      </c>
      <c r="EV355" s="407">
        <f t="shared" si="348"/>
        <v>3</v>
      </c>
      <c r="EW355" s="407">
        <f t="shared" si="348"/>
        <v>4</v>
      </c>
      <c r="EX355" s="407">
        <f t="shared" ref="EX355:FC355" si="349">SUM(EX331:EX354)</f>
        <v>4</v>
      </c>
      <c r="EY355" s="441">
        <f t="shared" si="349"/>
        <v>3</v>
      </c>
      <c r="EZ355" s="407">
        <f t="shared" si="349"/>
        <v>3</v>
      </c>
      <c r="FA355" s="407">
        <f t="shared" si="349"/>
        <v>4</v>
      </c>
      <c r="FB355" s="441">
        <f t="shared" si="349"/>
        <v>3</v>
      </c>
      <c r="FC355" s="407">
        <f t="shared" si="349"/>
        <v>3</v>
      </c>
      <c r="FD355" s="407">
        <f t="shared" ref="FD355:FM355" si="350">SUM(FD331:FD354)</f>
        <v>3</v>
      </c>
      <c r="FE355" s="444">
        <f t="shared" si="350"/>
        <v>4</v>
      </c>
      <c r="FF355" s="407">
        <f t="shared" si="350"/>
        <v>4</v>
      </c>
      <c r="FG355" s="407">
        <f t="shared" si="350"/>
        <v>4</v>
      </c>
      <c r="FH355" s="407">
        <f t="shared" si="350"/>
        <v>3</v>
      </c>
      <c r="FI355" s="407">
        <f t="shared" si="350"/>
        <v>3</v>
      </c>
      <c r="FJ355" s="407">
        <f t="shared" si="350"/>
        <v>3</v>
      </c>
      <c r="FK355" s="407">
        <f t="shared" si="350"/>
        <v>3</v>
      </c>
      <c r="FL355" s="407">
        <f t="shared" si="350"/>
        <v>1</v>
      </c>
      <c r="FM355" s="407">
        <f t="shared" si="350"/>
        <v>0</v>
      </c>
      <c r="FN355" s="407">
        <f t="shared" ref="FN355:HY355" si="351">SUM(FN331:FN354)</f>
        <v>2</v>
      </c>
      <c r="FO355" s="407">
        <f t="shared" si="351"/>
        <v>2</v>
      </c>
      <c r="FP355" s="407">
        <f t="shared" si="351"/>
        <v>2</v>
      </c>
      <c r="FQ355" s="407">
        <f t="shared" si="351"/>
        <v>3</v>
      </c>
      <c r="FR355" s="407">
        <f t="shared" si="351"/>
        <v>5</v>
      </c>
      <c r="FS355" s="407">
        <f t="shared" si="351"/>
        <v>5</v>
      </c>
      <c r="FT355" s="407">
        <f t="shared" si="351"/>
        <v>4</v>
      </c>
      <c r="FU355" s="407">
        <f t="shared" si="351"/>
        <v>4</v>
      </c>
      <c r="FV355" s="407">
        <f t="shared" si="351"/>
        <v>4</v>
      </c>
      <c r="FW355" s="407">
        <f t="shared" si="351"/>
        <v>3</v>
      </c>
      <c r="FX355" s="407">
        <f t="shared" si="351"/>
        <v>2</v>
      </c>
      <c r="FY355" s="407">
        <f t="shared" si="351"/>
        <v>1</v>
      </c>
      <c r="FZ355" s="407">
        <f t="shared" si="351"/>
        <v>2</v>
      </c>
      <c r="GA355" s="407">
        <f t="shared" si="351"/>
        <v>3</v>
      </c>
      <c r="GB355" s="407">
        <f t="shared" si="351"/>
        <v>1</v>
      </c>
      <c r="GC355" s="407">
        <f t="shared" si="351"/>
        <v>1</v>
      </c>
      <c r="GD355" s="407">
        <f t="shared" si="351"/>
        <v>0</v>
      </c>
      <c r="GE355" s="407">
        <f t="shared" si="351"/>
        <v>0</v>
      </c>
      <c r="GF355" s="407">
        <f t="shared" si="351"/>
        <v>1</v>
      </c>
      <c r="GG355" s="407">
        <f t="shared" si="351"/>
        <v>1</v>
      </c>
      <c r="GH355" s="407">
        <f t="shared" si="351"/>
        <v>0</v>
      </c>
      <c r="GI355" s="407">
        <f t="shared" si="351"/>
        <v>1</v>
      </c>
      <c r="GJ355" s="407">
        <f t="shared" si="351"/>
        <v>2</v>
      </c>
      <c r="GK355" s="407">
        <f t="shared" si="351"/>
        <v>2</v>
      </c>
      <c r="GL355" s="407">
        <f t="shared" si="351"/>
        <v>1</v>
      </c>
      <c r="GM355" s="407">
        <f t="shared" si="351"/>
        <v>3</v>
      </c>
      <c r="GN355" s="407">
        <f t="shared" si="351"/>
        <v>3</v>
      </c>
      <c r="GO355" s="407">
        <f t="shared" si="351"/>
        <v>6</v>
      </c>
      <c r="GP355" s="407">
        <f t="shared" si="351"/>
        <v>6</v>
      </c>
      <c r="GQ355" s="407">
        <f t="shared" si="351"/>
        <v>5</v>
      </c>
      <c r="GR355" s="407">
        <f t="shared" si="351"/>
        <v>4</v>
      </c>
      <c r="GS355" s="407">
        <f t="shared" si="351"/>
        <v>4</v>
      </c>
      <c r="GT355" s="407">
        <f t="shared" si="351"/>
        <v>3</v>
      </c>
      <c r="GU355" s="407">
        <f t="shared" si="351"/>
        <v>3</v>
      </c>
      <c r="GV355" s="407">
        <f t="shared" si="351"/>
        <v>4</v>
      </c>
      <c r="GW355" s="407">
        <f t="shared" si="351"/>
        <v>6</v>
      </c>
      <c r="GX355" s="407">
        <f t="shared" si="351"/>
        <v>6</v>
      </c>
      <c r="GY355" s="407">
        <f t="shared" si="351"/>
        <v>7</v>
      </c>
      <c r="GZ355" s="407">
        <f t="shared" si="351"/>
        <v>8</v>
      </c>
      <c r="HA355" s="407">
        <f t="shared" si="351"/>
        <v>7</v>
      </c>
      <c r="HB355" s="407">
        <f t="shared" si="351"/>
        <v>6</v>
      </c>
      <c r="HC355" s="407">
        <f t="shared" si="351"/>
        <v>6</v>
      </c>
      <c r="HD355" s="407">
        <f t="shared" si="351"/>
        <v>8</v>
      </c>
      <c r="HE355" s="407">
        <f t="shared" si="351"/>
        <v>7</v>
      </c>
      <c r="HF355" s="407">
        <f t="shared" si="351"/>
        <v>7</v>
      </c>
      <c r="HG355" s="407">
        <f t="shared" si="351"/>
        <v>7</v>
      </c>
      <c r="HH355" s="407">
        <f t="shared" si="351"/>
        <v>6</v>
      </c>
      <c r="HI355" s="407">
        <f t="shared" si="351"/>
        <v>6</v>
      </c>
      <c r="HJ355" s="407">
        <f t="shared" si="351"/>
        <v>6</v>
      </c>
      <c r="HK355" s="407">
        <f t="shared" si="351"/>
        <v>7</v>
      </c>
      <c r="HL355" s="407">
        <f t="shared" si="351"/>
        <v>7</v>
      </c>
      <c r="HM355" s="407">
        <f t="shared" si="351"/>
        <v>6</v>
      </c>
      <c r="HN355" s="407">
        <f t="shared" si="351"/>
        <v>7</v>
      </c>
      <c r="HO355" s="407">
        <f t="shared" si="351"/>
        <v>6</v>
      </c>
      <c r="HP355" s="407">
        <f t="shared" si="351"/>
        <v>6</v>
      </c>
      <c r="HQ355" s="407">
        <f t="shared" si="351"/>
        <v>7</v>
      </c>
      <c r="HR355" s="407">
        <f t="shared" si="351"/>
        <v>8</v>
      </c>
      <c r="HS355" s="407">
        <f t="shared" si="351"/>
        <v>8</v>
      </c>
      <c r="HT355" s="407">
        <f t="shared" si="351"/>
        <v>9</v>
      </c>
      <c r="HU355" s="407">
        <f t="shared" si="351"/>
        <v>10</v>
      </c>
      <c r="HV355" s="407">
        <f t="shared" si="351"/>
        <v>9</v>
      </c>
      <c r="HW355" s="407">
        <f t="shared" si="351"/>
        <v>6</v>
      </c>
      <c r="HX355" s="407">
        <f t="shared" si="351"/>
        <v>6</v>
      </c>
      <c r="HY355" s="407">
        <f t="shared" si="351"/>
        <v>8</v>
      </c>
      <c r="HZ355" s="407">
        <f t="shared" ref="HZ355:KK355" si="352">SUM(HZ331:HZ354)</f>
        <v>8</v>
      </c>
      <c r="IA355" s="407">
        <f t="shared" si="352"/>
        <v>8</v>
      </c>
      <c r="IB355" s="407">
        <f t="shared" si="352"/>
        <v>8</v>
      </c>
      <c r="IC355" s="407">
        <f t="shared" si="352"/>
        <v>9</v>
      </c>
      <c r="ID355" s="407">
        <f t="shared" si="352"/>
        <v>4</v>
      </c>
      <c r="IE355" s="407">
        <f t="shared" si="352"/>
        <v>4</v>
      </c>
      <c r="IF355" s="407">
        <f t="shared" si="352"/>
        <v>4</v>
      </c>
      <c r="IG355" s="407">
        <f t="shared" si="352"/>
        <v>3</v>
      </c>
      <c r="IH355" s="407">
        <f t="shared" si="352"/>
        <v>3</v>
      </c>
      <c r="II355" s="407">
        <f t="shared" si="352"/>
        <v>5</v>
      </c>
      <c r="IJ355" s="407">
        <f t="shared" si="352"/>
        <v>4</v>
      </c>
      <c r="IK355" s="407">
        <f t="shared" si="352"/>
        <v>4</v>
      </c>
      <c r="IL355" s="407">
        <f t="shared" si="352"/>
        <v>4</v>
      </c>
      <c r="IM355" s="407">
        <f t="shared" si="352"/>
        <v>4</v>
      </c>
      <c r="IN355" s="410">
        <f t="shared" si="352"/>
        <v>4</v>
      </c>
      <c r="IO355" s="407">
        <f t="shared" si="352"/>
        <v>4</v>
      </c>
      <c r="IP355" s="407">
        <f t="shared" si="352"/>
        <v>3</v>
      </c>
      <c r="IQ355" s="407">
        <f t="shared" si="352"/>
        <v>4</v>
      </c>
      <c r="IR355" s="407">
        <f t="shared" si="352"/>
        <v>4</v>
      </c>
      <c r="IS355" s="407">
        <f t="shared" si="352"/>
        <v>3</v>
      </c>
      <c r="IT355" s="407">
        <f t="shared" si="352"/>
        <v>3</v>
      </c>
      <c r="IU355" s="407">
        <f t="shared" si="352"/>
        <v>3</v>
      </c>
      <c r="IV355" s="407">
        <f t="shared" si="352"/>
        <v>4</v>
      </c>
      <c r="IW355" s="407">
        <f t="shared" si="352"/>
        <v>3</v>
      </c>
      <c r="IX355" s="407">
        <f t="shared" si="352"/>
        <v>3</v>
      </c>
      <c r="IY355" s="407">
        <f t="shared" si="352"/>
        <v>3</v>
      </c>
      <c r="IZ355" s="407">
        <f t="shared" si="352"/>
        <v>3</v>
      </c>
      <c r="JA355" s="407">
        <f t="shared" si="352"/>
        <v>3</v>
      </c>
      <c r="JB355" s="407">
        <f t="shared" si="352"/>
        <v>4</v>
      </c>
      <c r="JC355" s="410">
        <f t="shared" si="352"/>
        <v>3.5</v>
      </c>
      <c r="JD355" s="407">
        <f t="shared" si="352"/>
        <v>3</v>
      </c>
      <c r="JE355" s="407">
        <f t="shared" si="352"/>
        <v>5</v>
      </c>
      <c r="JF355" s="411">
        <f t="shared" si="352"/>
        <v>5.5</v>
      </c>
      <c r="JG355" s="407">
        <f t="shared" si="352"/>
        <v>6</v>
      </c>
      <c r="JH355" s="407">
        <f t="shared" si="352"/>
        <v>3</v>
      </c>
      <c r="JI355" s="407">
        <f t="shared" si="352"/>
        <v>2</v>
      </c>
      <c r="JJ355" s="407">
        <f t="shared" si="352"/>
        <v>2</v>
      </c>
      <c r="JK355" s="407">
        <f t="shared" si="352"/>
        <v>2</v>
      </c>
      <c r="JL355" s="407">
        <f t="shared" si="352"/>
        <v>2</v>
      </c>
      <c r="JM355" s="407">
        <f t="shared" si="352"/>
        <v>3</v>
      </c>
      <c r="JN355" s="410">
        <f t="shared" si="352"/>
        <v>3</v>
      </c>
      <c r="JO355" s="407">
        <f t="shared" si="352"/>
        <v>3</v>
      </c>
      <c r="JP355" s="407">
        <f t="shared" si="352"/>
        <v>3</v>
      </c>
      <c r="JQ355" s="407">
        <f t="shared" si="352"/>
        <v>4</v>
      </c>
      <c r="JR355" s="407">
        <f t="shared" si="352"/>
        <v>4</v>
      </c>
      <c r="JS355" s="407">
        <f t="shared" si="352"/>
        <v>6</v>
      </c>
      <c r="JT355" s="407">
        <f t="shared" si="352"/>
        <v>4</v>
      </c>
      <c r="JU355" s="407">
        <f t="shared" si="352"/>
        <v>4</v>
      </c>
      <c r="JV355" s="410">
        <f t="shared" si="352"/>
        <v>3</v>
      </c>
      <c r="JW355" s="407">
        <f t="shared" si="352"/>
        <v>2</v>
      </c>
      <c r="JX355" s="407">
        <f t="shared" si="352"/>
        <v>2</v>
      </c>
      <c r="JY355" s="407">
        <f t="shared" si="352"/>
        <v>3</v>
      </c>
      <c r="JZ355" s="407">
        <f t="shared" si="352"/>
        <v>3</v>
      </c>
      <c r="KA355" s="407">
        <f t="shared" si="352"/>
        <v>2</v>
      </c>
      <c r="KB355" s="407">
        <f t="shared" si="352"/>
        <v>2</v>
      </c>
      <c r="KC355" s="407">
        <f t="shared" si="352"/>
        <v>0</v>
      </c>
      <c r="KD355" s="407">
        <f t="shared" si="352"/>
        <v>0</v>
      </c>
      <c r="KE355" s="407">
        <f t="shared" si="352"/>
        <v>0</v>
      </c>
      <c r="KF355" s="407">
        <f t="shared" si="352"/>
        <v>2</v>
      </c>
      <c r="KG355" s="407">
        <f t="shared" si="352"/>
        <v>1</v>
      </c>
      <c r="KH355" s="407">
        <f t="shared" si="352"/>
        <v>1</v>
      </c>
      <c r="KI355" s="407">
        <f t="shared" si="352"/>
        <v>1</v>
      </c>
      <c r="KJ355" s="407">
        <f t="shared" si="352"/>
        <v>1</v>
      </c>
      <c r="KK355" s="407">
        <f t="shared" si="352"/>
        <v>4</v>
      </c>
      <c r="KL355" s="407">
        <f t="shared" ref="KL355:MW355" si="353">SUM(KL331:KL354)</f>
        <v>3</v>
      </c>
      <c r="KM355" s="407">
        <f t="shared" si="353"/>
        <v>3</v>
      </c>
      <c r="KN355" s="407">
        <f t="shared" si="353"/>
        <v>3</v>
      </c>
      <c r="KO355" s="407">
        <f t="shared" si="353"/>
        <v>6</v>
      </c>
      <c r="KP355" s="407">
        <f t="shared" si="353"/>
        <v>5</v>
      </c>
      <c r="KQ355" s="407">
        <f t="shared" si="353"/>
        <v>5</v>
      </c>
      <c r="KR355" s="407">
        <f t="shared" si="353"/>
        <v>5</v>
      </c>
      <c r="KS355" s="407">
        <f t="shared" si="353"/>
        <v>5</v>
      </c>
      <c r="KT355" s="407">
        <f t="shared" si="353"/>
        <v>4</v>
      </c>
      <c r="KU355" s="407">
        <f t="shared" si="353"/>
        <v>1</v>
      </c>
      <c r="KV355" s="407">
        <f t="shared" si="353"/>
        <v>3</v>
      </c>
      <c r="KW355" s="407">
        <f t="shared" si="353"/>
        <v>4</v>
      </c>
      <c r="KX355" s="407">
        <f t="shared" si="353"/>
        <v>5</v>
      </c>
      <c r="KY355" s="407">
        <f t="shared" si="353"/>
        <v>5</v>
      </c>
      <c r="KZ355" s="407">
        <f t="shared" si="353"/>
        <v>4</v>
      </c>
      <c r="LA355" s="407">
        <f t="shared" si="353"/>
        <v>3</v>
      </c>
      <c r="LB355" s="407">
        <f t="shared" si="353"/>
        <v>3</v>
      </c>
      <c r="LC355" s="407">
        <f t="shared" si="353"/>
        <v>4</v>
      </c>
      <c r="LD355" s="407">
        <f t="shared" si="353"/>
        <v>3</v>
      </c>
      <c r="LE355" s="407">
        <f t="shared" si="353"/>
        <v>3</v>
      </c>
      <c r="LF355" s="407">
        <f t="shared" si="353"/>
        <v>4</v>
      </c>
      <c r="LG355" s="407">
        <f t="shared" si="353"/>
        <v>4</v>
      </c>
      <c r="LH355" s="407">
        <f t="shared" si="353"/>
        <v>2</v>
      </c>
      <c r="LI355" s="407">
        <f t="shared" si="353"/>
        <v>1</v>
      </c>
      <c r="LJ355" s="407">
        <f t="shared" si="353"/>
        <v>1</v>
      </c>
      <c r="LK355" s="407">
        <f t="shared" si="353"/>
        <v>1</v>
      </c>
      <c r="LL355" s="407">
        <f t="shared" si="353"/>
        <v>1</v>
      </c>
      <c r="LM355" s="407">
        <f t="shared" si="353"/>
        <v>1</v>
      </c>
      <c r="LN355" s="407">
        <f t="shared" si="353"/>
        <v>0</v>
      </c>
      <c r="LO355" s="407">
        <f t="shared" si="353"/>
        <v>0</v>
      </c>
      <c r="LP355" s="407">
        <f t="shared" si="353"/>
        <v>0</v>
      </c>
      <c r="LQ355" s="407">
        <f t="shared" si="353"/>
        <v>0</v>
      </c>
      <c r="LR355" s="407">
        <f t="shared" si="353"/>
        <v>0</v>
      </c>
      <c r="LS355" s="407">
        <f t="shared" si="353"/>
        <v>1</v>
      </c>
      <c r="LT355" s="407">
        <f t="shared" si="353"/>
        <v>2</v>
      </c>
      <c r="LU355" s="407">
        <f t="shared" si="353"/>
        <v>3</v>
      </c>
      <c r="LV355" s="407">
        <f t="shared" si="353"/>
        <v>4</v>
      </c>
      <c r="LW355" s="407">
        <f t="shared" si="353"/>
        <v>3</v>
      </c>
      <c r="LX355" s="407">
        <f t="shared" si="353"/>
        <v>3</v>
      </c>
      <c r="LY355" s="407">
        <f t="shared" si="353"/>
        <v>2</v>
      </c>
      <c r="LZ355" s="407">
        <f t="shared" si="353"/>
        <v>2</v>
      </c>
      <c r="MA355" s="407">
        <f t="shared" si="353"/>
        <v>3</v>
      </c>
      <c r="MB355" s="407">
        <f t="shared" si="353"/>
        <v>5</v>
      </c>
      <c r="MC355" s="407">
        <f t="shared" si="353"/>
        <v>5</v>
      </c>
      <c r="MD355" s="407">
        <f t="shared" si="353"/>
        <v>6</v>
      </c>
      <c r="ME355" s="407">
        <f t="shared" si="353"/>
        <v>3</v>
      </c>
      <c r="MF355" s="407">
        <f t="shared" si="353"/>
        <v>3</v>
      </c>
      <c r="MG355" s="407">
        <f t="shared" si="353"/>
        <v>4</v>
      </c>
      <c r="MH355" s="407">
        <f t="shared" si="353"/>
        <v>2</v>
      </c>
      <c r="MI355" s="407">
        <f t="shared" si="353"/>
        <v>3</v>
      </c>
      <c r="MJ355" s="407">
        <f t="shared" si="353"/>
        <v>3</v>
      </c>
      <c r="MK355" s="407">
        <f t="shared" si="353"/>
        <v>3</v>
      </c>
      <c r="ML355" s="407">
        <f t="shared" si="353"/>
        <v>4</v>
      </c>
      <c r="MM355" s="407">
        <f t="shared" si="353"/>
        <v>3</v>
      </c>
      <c r="MN355" s="407">
        <f t="shared" si="353"/>
        <v>4</v>
      </c>
      <c r="MO355" s="407">
        <f t="shared" si="353"/>
        <v>3</v>
      </c>
      <c r="MP355" s="407">
        <f t="shared" ref="MP355" si="354">SUM(MP331:MP354)</f>
        <v>3</v>
      </c>
      <c r="MQ355" s="407">
        <f t="shared" si="353"/>
        <v>3</v>
      </c>
      <c r="MR355" s="407">
        <f t="shared" si="353"/>
        <v>3</v>
      </c>
      <c r="MS355" s="407">
        <f t="shared" si="353"/>
        <v>2</v>
      </c>
      <c r="MT355" s="407">
        <f t="shared" si="353"/>
        <v>2</v>
      </c>
      <c r="MU355" s="407">
        <f t="shared" si="353"/>
        <v>4</v>
      </c>
      <c r="MV355" s="407">
        <f t="shared" si="353"/>
        <v>4</v>
      </c>
      <c r="MW355" s="407">
        <f t="shared" si="353"/>
        <v>2</v>
      </c>
      <c r="MX355" s="407">
        <f t="shared" ref="MX355:PI355" si="355">SUM(MX331:MX354)</f>
        <v>3</v>
      </c>
      <c r="MY355" s="407">
        <f t="shared" si="355"/>
        <v>3</v>
      </c>
      <c r="MZ355" s="407">
        <f t="shared" si="355"/>
        <v>3</v>
      </c>
      <c r="NA355" s="407">
        <f t="shared" si="355"/>
        <v>3</v>
      </c>
      <c r="NB355" s="407">
        <f t="shared" si="355"/>
        <v>4</v>
      </c>
      <c r="NC355" s="407">
        <f t="shared" si="355"/>
        <v>4</v>
      </c>
      <c r="ND355" s="407">
        <f t="shared" si="355"/>
        <v>2</v>
      </c>
      <c r="NE355" s="407">
        <f t="shared" si="355"/>
        <v>2</v>
      </c>
      <c r="NF355" s="407">
        <f t="shared" si="355"/>
        <v>2</v>
      </c>
      <c r="NG355" s="407">
        <f t="shared" si="355"/>
        <v>2</v>
      </c>
      <c r="NH355" s="407">
        <f t="shared" si="355"/>
        <v>3</v>
      </c>
      <c r="NI355" s="407">
        <f t="shared" si="355"/>
        <v>3</v>
      </c>
      <c r="NJ355" s="407">
        <f t="shared" si="355"/>
        <v>3</v>
      </c>
      <c r="NK355" s="407">
        <f t="shared" si="355"/>
        <v>2</v>
      </c>
      <c r="NL355" s="407">
        <f t="shared" si="355"/>
        <v>3</v>
      </c>
      <c r="NM355" s="407">
        <f t="shared" si="355"/>
        <v>1</v>
      </c>
      <c r="NN355" s="407">
        <f t="shared" si="355"/>
        <v>3</v>
      </c>
      <c r="NO355" s="407">
        <f t="shared" si="355"/>
        <v>3</v>
      </c>
      <c r="NP355" s="407">
        <f t="shared" si="355"/>
        <v>3</v>
      </c>
      <c r="NQ355" s="407">
        <f t="shared" si="355"/>
        <v>3</v>
      </c>
      <c r="NR355" s="407">
        <f t="shared" si="355"/>
        <v>4</v>
      </c>
      <c r="NS355" s="407">
        <f t="shared" si="355"/>
        <v>4</v>
      </c>
      <c r="NT355" s="407">
        <f t="shared" si="355"/>
        <v>4</v>
      </c>
      <c r="NU355" s="407">
        <f t="shared" si="355"/>
        <v>3</v>
      </c>
      <c r="NV355" s="407">
        <f t="shared" si="355"/>
        <v>2</v>
      </c>
      <c r="NW355" s="407">
        <f t="shared" si="355"/>
        <v>2</v>
      </c>
      <c r="NX355" s="407">
        <f t="shared" si="355"/>
        <v>2</v>
      </c>
      <c r="NY355" s="407">
        <f t="shared" si="355"/>
        <v>2</v>
      </c>
      <c r="NZ355" s="407">
        <f t="shared" si="355"/>
        <v>1</v>
      </c>
      <c r="OA355" s="407">
        <f t="shared" si="355"/>
        <v>2</v>
      </c>
      <c r="OB355" s="407">
        <f t="shared" si="355"/>
        <v>1</v>
      </c>
      <c r="OC355" s="407">
        <f t="shared" si="355"/>
        <v>1</v>
      </c>
      <c r="OD355" s="407">
        <f t="shared" si="355"/>
        <v>1</v>
      </c>
      <c r="OE355" s="407">
        <f t="shared" si="355"/>
        <v>0</v>
      </c>
      <c r="OF355" s="407">
        <f t="shared" si="355"/>
        <v>0</v>
      </c>
      <c r="OG355" s="407">
        <f t="shared" si="355"/>
        <v>1</v>
      </c>
      <c r="OH355" s="407">
        <f t="shared" si="355"/>
        <v>1</v>
      </c>
      <c r="OI355" s="407">
        <f t="shared" si="355"/>
        <v>1</v>
      </c>
      <c r="OJ355" s="407">
        <f t="shared" si="355"/>
        <v>1</v>
      </c>
      <c r="OK355" s="407">
        <f t="shared" si="355"/>
        <v>2</v>
      </c>
      <c r="OL355" s="407">
        <f t="shared" si="355"/>
        <v>1</v>
      </c>
      <c r="OM355" s="407">
        <f t="shared" si="355"/>
        <v>1</v>
      </c>
      <c r="ON355" s="407">
        <f t="shared" si="355"/>
        <v>4</v>
      </c>
      <c r="OO355" s="407">
        <f t="shared" si="355"/>
        <v>4</v>
      </c>
      <c r="OP355" s="407">
        <f t="shared" si="355"/>
        <v>2</v>
      </c>
      <c r="OQ355" s="407">
        <f t="shared" si="355"/>
        <v>1</v>
      </c>
      <c r="OR355" s="407">
        <f t="shared" si="355"/>
        <v>0</v>
      </c>
      <c r="OS355" s="407">
        <f t="shared" si="355"/>
        <v>0</v>
      </c>
      <c r="OT355" s="407">
        <f t="shared" si="355"/>
        <v>1</v>
      </c>
      <c r="OU355" s="407">
        <f t="shared" si="355"/>
        <v>1</v>
      </c>
      <c r="OV355" s="407">
        <f t="shared" si="355"/>
        <v>1</v>
      </c>
      <c r="OW355" s="407">
        <f t="shared" si="355"/>
        <v>1</v>
      </c>
      <c r="OX355" s="407">
        <f t="shared" si="355"/>
        <v>1</v>
      </c>
      <c r="OY355" s="407">
        <f t="shared" si="355"/>
        <v>1</v>
      </c>
      <c r="OZ355" s="407">
        <f t="shared" si="355"/>
        <v>1</v>
      </c>
      <c r="PA355" s="407">
        <f t="shared" si="355"/>
        <v>1</v>
      </c>
      <c r="PB355" s="407">
        <f t="shared" si="355"/>
        <v>1</v>
      </c>
      <c r="PC355" s="407">
        <f t="shared" si="355"/>
        <v>1</v>
      </c>
      <c r="PD355" s="407">
        <f t="shared" si="355"/>
        <v>1</v>
      </c>
      <c r="PE355" s="407">
        <f t="shared" si="355"/>
        <v>1</v>
      </c>
      <c r="PF355" s="407">
        <f t="shared" si="355"/>
        <v>0</v>
      </c>
      <c r="PG355" s="407">
        <f t="shared" si="355"/>
        <v>0</v>
      </c>
      <c r="PH355" s="407">
        <f t="shared" si="355"/>
        <v>2</v>
      </c>
      <c r="PI355" s="407">
        <f t="shared" si="355"/>
        <v>1</v>
      </c>
      <c r="PJ355" s="407">
        <f t="shared" ref="PJ355:PT355" si="356">SUM(PJ331:PJ354)</f>
        <v>2.5</v>
      </c>
      <c r="PK355" s="407">
        <f t="shared" si="356"/>
        <v>3</v>
      </c>
      <c r="PL355" s="407">
        <f t="shared" si="356"/>
        <v>3</v>
      </c>
      <c r="PM355" s="407">
        <f t="shared" si="356"/>
        <v>2</v>
      </c>
      <c r="PN355" s="407">
        <f t="shared" si="356"/>
        <v>3</v>
      </c>
      <c r="PO355" s="407">
        <f t="shared" si="356"/>
        <v>3</v>
      </c>
      <c r="PP355" s="407">
        <f t="shared" si="356"/>
        <v>3</v>
      </c>
      <c r="PQ355" s="407">
        <f t="shared" si="356"/>
        <v>1</v>
      </c>
      <c r="PR355" s="407">
        <f t="shared" si="356"/>
        <v>1</v>
      </c>
      <c r="PS355" s="407">
        <f t="shared" si="356"/>
        <v>2</v>
      </c>
      <c r="PT355" s="407">
        <f t="shared" si="356"/>
        <v>2</v>
      </c>
      <c r="PU355" s="397">
        <f>SUM(PU331:PU354)</f>
        <v>2</v>
      </c>
      <c r="PV355" s="397">
        <f>SUM(PV331:PV354)</f>
        <v>1</v>
      </c>
      <c r="PY355" s="96">
        <f t="shared" ref="PY355:QD355" si="357">SUM(PY331:PY354)</f>
        <v>1</v>
      </c>
      <c r="PZ355" s="96">
        <f t="shared" si="357"/>
        <v>1</v>
      </c>
      <c r="QA355" s="96">
        <f t="shared" si="357"/>
        <v>1</v>
      </c>
      <c r="QB355" s="96">
        <f t="shared" si="357"/>
        <v>1</v>
      </c>
      <c r="QC355" s="96">
        <f t="shared" si="357"/>
        <v>1</v>
      </c>
      <c r="QD355" s="96">
        <f t="shared" si="357"/>
        <v>1</v>
      </c>
      <c r="QE355" s="96">
        <f>SUM(QE331:QE354)</f>
        <v>1</v>
      </c>
      <c r="QF355" s="96">
        <f>SUM(QF331:QF354)</f>
        <v>2</v>
      </c>
      <c r="QG355" s="96">
        <f>SUM(QG331:QG354)</f>
        <v>2</v>
      </c>
      <c r="QH355" s="96">
        <v>1</v>
      </c>
      <c r="QI355" s="96">
        <v>1</v>
      </c>
      <c r="QJ355" s="96">
        <v>1</v>
      </c>
      <c r="QK355" s="96">
        <v>1</v>
      </c>
      <c r="QL355" s="96">
        <v>2</v>
      </c>
      <c r="QM355" s="96">
        <v>2</v>
      </c>
      <c r="QN355" s="96">
        <v>2</v>
      </c>
      <c r="QO355" s="96">
        <f t="shared" ref="QO355:QX355" si="358">SUM(QO331:QO354)</f>
        <v>3</v>
      </c>
      <c r="QP355" s="96">
        <f t="shared" si="358"/>
        <v>3</v>
      </c>
      <c r="QQ355" s="96">
        <f t="shared" si="358"/>
        <v>2</v>
      </c>
      <c r="QR355" s="96">
        <f t="shared" si="358"/>
        <v>2</v>
      </c>
      <c r="QS355" s="96">
        <f t="shared" si="358"/>
        <v>2</v>
      </c>
      <c r="QT355" s="96">
        <f t="shared" si="358"/>
        <v>2</v>
      </c>
      <c r="QU355" s="96">
        <f t="shared" si="358"/>
        <v>2</v>
      </c>
      <c r="QV355" s="96">
        <f t="shared" si="358"/>
        <v>3</v>
      </c>
      <c r="QW355" s="96">
        <f t="shared" si="358"/>
        <v>1</v>
      </c>
      <c r="QX355" s="96">
        <f t="shared" si="358"/>
        <v>1</v>
      </c>
      <c r="QY355" s="96">
        <f>SUM(QY331:QY354)</f>
        <v>1</v>
      </c>
      <c r="QZ355" s="96">
        <v>1</v>
      </c>
      <c r="RA355" s="96">
        <v>1</v>
      </c>
      <c r="RB355" s="96">
        <f>SUM(RB332:RB354)</f>
        <v>2</v>
      </c>
      <c r="RC355" s="96">
        <v>2</v>
      </c>
      <c r="RD355" s="96">
        <f>SUM(RD331:RD354)</f>
        <v>1</v>
      </c>
      <c r="RE355" s="96">
        <v>1</v>
      </c>
      <c r="RF355" s="96">
        <v>1</v>
      </c>
      <c r="RG355" s="96">
        <v>0</v>
      </c>
      <c r="RH355" s="96">
        <f>SUM(RH331:RH354)</f>
        <v>1</v>
      </c>
      <c r="RI355" s="96">
        <f t="shared" ref="RI355:TT355" si="359">SUM(RI331:RI354)</f>
        <v>1</v>
      </c>
      <c r="RJ355" s="96">
        <f t="shared" si="359"/>
        <v>1</v>
      </c>
      <c r="RK355" s="96">
        <f t="shared" si="359"/>
        <v>0</v>
      </c>
      <c r="RL355" s="96">
        <f t="shared" si="359"/>
        <v>0</v>
      </c>
      <c r="RM355" s="96">
        <f t="shared" si="359"/>
        <v>1</v>
      </c>
      <c r="RN355" s="96">
        <f t="shared" si="359"/>
        <v>1</v>
      </c>
      <c r="RO355" s="96">
        <f t="shared" si="359"/>
        <v>1</v>
      </c>
      <c r="RP355" s="96">
        <f t="shared" si="359"/>
        <v>1</v>
      </c>
      <c r="RQ355" s="96">
        <f t="shared" si="359"/>
        <v>0</v>
      </c>
      <c r="RR355" s="96">
        <f t="shared" si="359"/>
        <v>0</v>
      </c>
      <c r="RS355" s="96">
        <f t="shared" si="359"/>
        <v>0</v>
      </c>
      <c r="RT355" s="96">
        <f t="shared" si="359"/>
        <v>0</v>
      </c>
      <c r="RU355" s="96">
        <f t="shared" si="359"/>
        <v>0</v>
      </c>
      <c r="RV355" s="96">
        <f t="shared" si="359"/>
        <v>0</v>
      </c>
      <c r="RW355" s="96">
        <f t="shared" si="359"/>
        <v>1</v>
      </c>
      <c r="RX355" s="96">
        <f t="shared" si="359"/>
        <v>1</v>
      </c>
      <c r="RY355" s="96">
        <f t="shared" si="359"/>
        <v>1</v>
      </c>
      <c r="RZ355" s="96">
        <f t="shared" si="359"/>
        <v>1</v>
      </c>
      <c r="SA355" s="96">
        <f t="shared" si="359"/>
        <v>1</v>
      </c>
      <c r="SB355" s="96">
        <v>1</v>
      </c>
      <c r="SC355" s="96">
        <f t="shared" si="359"/>
        <v>1</v>
      </c>
      <c r="SD355" s="96">
        <f t="shared" si="359"/>
        <v>2</v>
      </c>
      <c r="SE355" s="96">
        <f t="shared" si="359"/>
        <v>2</v>
      </c>
      <c r="SF355" s="96">
        <f t="shared" si="359"/>
        <v>3</v>
      </c>
      <c r="SG355" s="96">
        <f t="shared" si="359"/>
        <v>1</v>
      </c>
      <c r="SH355" s="96">
        <f t="shared" si="359"/>
        <v>1</v>
      </c>
      <c r="SI355" s="96">
        <f t="shared" si="359"/>
        <v>1</v>
      </c>
      <c r="SJ355" s="96">
        <f t="shared" si="359"/>
        <v>1</v>
      </c>
      <c r="SK355" s="96">
        <f t="shared" si="359"/>
        <v>1</v>
      </c>
      <c r="SL355" s="96">
        <f t="shared" si="359"/>
        <v>1</v>
      </c>
      <c r="SM355" s="96">
        <f t="shared" si="359"/>
        <v>2</v>
      </c>
      <c r="SN355" s="96">
        <f t="shared" si="359"/>
        <v>2</v>
      </c>
      <c r="SO355" s="96">
        <f t="shared" si="359"/>
        <v>1</v>
      </c>
      <c r="SP355" s="96">
        <f t="shared" si="359"/>
        <v>1</v>
      </c>
      <c r="SQ355" s="96">
        <f t="shared" si="359"/>
        <v>0</v>
      </c>
      <c r="SR355" s="96">
        <f t="shared" si="359"/>
        <v>0</v>
      </c>
      <c r="SS355" s="96">
        <f t="shared" si="359"/>
        <v>0</v>
      </c>
      <c r="ST355" s="96">
        <f t="shared" si="359"/>
        <v>0</v>
      </c>
      <c r="SU355" s="96">
        <f t="shared" si="359"/>
        <v>0</v>
      </c>
      <c r="SV355" s="96">
        <f t="shared" si="359"/>
        <v>0</v>
      </c>
      <c r="SW355" s="96">
        <f t="shared" si="359"/>
        <v>0</v>
      </c>
      <c r="SX355" s="96">
        <f t="shared" si="359"/>
        <v>0</v>
      </c>
      <c r="SY355" s="96">
        <f t="shared" si="359"/>
        <v>0</v>
      </c>
      <c r="SZ355" s="96">
        <f t="shared" si="359"/>
        <v>0</v>
      </c>
      <c r="TA355" s="96">
        <f t="shared" si="359"/>
        <v>1</v>
      </c>
      <c r="TB355" s="96">
        <f t="shared" si="359"/>
        <v>1</v>
      </c>
      <c r="TC355" s="96">
        <f t="shared" si="359"/>
        <v>1</v>
      </c>
      <c r="TD355" s="96">
        <f t="shared" si="359"/>
        <v>1</v>
      </c>
      <c r="TE355" s="96">
        <f t="shared" si="359"/>
        <v>1</v>
      </c>
      <c r="TF355" s="96">
        <f t="shared" si="359"/>
        <v>1</v>
      </c>
      <c r="TG355" s="96">
        <f t="shared" si="359"/>
        <v>1</v>
      </c>
      <c r="TH355" s="96">
        <f t="shared" si="359"/>
        <v>1</v>
      </c>
      <c r="TI355" s="96">
        <f t="shared" si="359"/>
        <v>1</v>
      </c>
      <c r="TJ355" s="96">
        <f t="shared" si="359"/>
        <v>0</v>
      </c>
      <c r="TK355" s="96">
        <f t="shared" si="359"/>
        <v>0</v>
      </c>
      <c r="TL355" s="96">
        <f t="shared" si="359"/>
        <v>0</v>
      </c>
      <c r="TM355" s="96">
        <f t="shared" si="359"/>
        <v>0</v>
      </c>
      <c r="TN355" s="96">
        <f t="shared" si="359"/>
        <v>0</v>
      </c>
      <c r="TO355" s="96">
        <f t="shared" si="359"/>
        <v>1</v>
      </c>
      <c r="TP355" s="96">
        <f t="shared" si="359"/>
        <v>0</v>
      </c>
      <c r="TQ355" s="96">
        <f t="shared" si="359"/>
        <v>0</v>
      </c>
      <c r="TR355" s="96">
        <f t="shared" si="359"/>
        <v>0</v>
      </c>
      <c r="TS355" s="96">
        <f t="shared" si="359"/>
        <v>0</v>
      </c>
      <c r="TT355" s="96">
        <f t="shared" si="359"/>
        <v>0</v>
      </c>
      <c r="TU355" s="96">
        <f t="shared" ref="TU355:VE355" si="360">SUM(TU331:TU354)</f>
        <v>0</v>
      </c>
      <c r="TV355" s="96">
        <f t="shared" si="360"/>
        <v>0</v>
      </c>
      <c r="TW355" s="96">
        <f t="shared" si="360"/>
        <v>0</v>
      </c>
      <c r="TX355" s="96">
        <f t="shared" si="360"/>
        <v>0</v>
      </c>
      <c r="TY355" s="96">
        <f t="shared" si="360"/>
        <v>0</v>
      </c>
      <c r="TZ355" s="96">
        <f t="shared" si="360"/>
        <v>0</v>
      </c>
      <c r="UA355" s="96">
        <f t="shared" si="360"/>
        <v>0</v>
      </c>
      <c r="UB355" s="96">
        <f t="shared" si="360"/>
        <v>0</v>
      </c>
      <c r="UC355" s="96">
        <f t="shared" si="360"/>
        <v>0</v>
      </c>
      <c r="UD355" s="96">
        <f t="shared" si="360"/>
        <v>0</v>
      </c>
      <c r="UE355" s="96">
        <f t="shared" si="360"/>
        <v>0</v>
      </c>
      <c r="UF355" s="96">
        <f t="shared" si="360"/>
        <v>0</v>
      </c>
      <c r="UG355" s="96">
        <f t="shared" si="360"/>
        <v>0</v>
      </c>
      <c r="UH355" s="96">
        <f t="shared" si="360"/>
        <v>0</v>
      </c>
      <c r="UI355" s="96">
        <f t="shared" si="360"/>
        <v>0</v>
      </c>
      <c r="UJ355" s="96">
        <f t="shared" si="360"/>
        <v>0</v>
      </c>
      <c r="UK355" s="96">
        <f t="shared" si="360"/>
        <v>0</v>
      </c>
      <c r="UL355" s="96">
        <f t="shared" si="360"/>
        <v>0</v>
      </c>
      <c r="UM355" s="96">
        <f t="shared" si="360"/>
        <v>0</v>
      </c>
      <c r="UN355" s="96">
        <f t="shared" si="360"/>
        <v>0</v>
      </c>
      <c r="UO355" s="96">
        <f t="shared" si="360"/>
        <v>0</v>
      </c>
      <c r="UP355" s="96">
        <f t="shared" si="360"/>
        <v>0</v>
      </c>
      <c r="UQ355" s="96">
        <f t="shared" si="360"/>
        <v>0</v>
      </c>
      <c r="UR355" s="96">
        <f t="shared" si="360"/>
        <v>0</v>
      </c>
      <c r="US355" s="96">
        <f t="shared" si="360"/>
        <v>0</v>
      </c>
      <c r="UT355" s="96">
        <f t="shared" si="360"/>
        <v>0</v>
      </c>
      <c r="UU355" s="96">
        <f t="shared" si="360"/>
        <v>0</v>
      </c>
      <c r="UV355" s="96">
        <f t="shared" si="360"/>
        <v>0</v>
      </c>
      <c r="UW355" s="96">
        <f t="shared" si="360"/>
        <v>0</v>
      </c>
      <c r="UX355" s="96">
        <f t="shared" si="360"/>
        <v>0</v>
      </c>
      <c r="UY355" s="96">
        <f t="shared" si="360"/>
        <v>0</v>
      </c>
      <c r="UZ355" s="96">
        <f t="shared" si="360"/>
        <v>0</v>
      </c>
      <c r="VA355" s="96">
        <f t="shared" si="360"/>
        <v>0</v>
      </c>
      <c r="VB355" s="96">
        <f t="shared" si="360"/>
        <v>0</v>
      </c>
      <c r="VC355" s="96">
        <f t="shared" si="360"/>
        <v>1</v>
      </c>
      <c r="VD355" s="96">
        <f t="shared" si="360"/>
        <v>1</v>
      </c>
      <c r="VE355" s="96">
        <f t="shared" si="360"/>
        <v>1</v>
      </c>
      <c r="VO355" s="96">
        <v>1</v>
      </c>
      <c r="VP355" s="96">
        <v>1</v>
      </c>
      <c r="VQ355" s="96">
        <v>1</v>
      </c>
      <c r="VR355" s="96">
        <v>1</v>
      </c>
      <c r="VS355" s="96">
        <v>1</v>
      </c>
      <c r="VT355" s="96">
        <v>1</v>
      </c>
      <c r="VU355" s="96">
        <v>1</v>
      </c>
      <c r="VV355" s="96">
        <v>1</v>
      </c>
      <c r="VW355" s="96">
        <v>1</v>
      </c>
      <c r="VX355" s="96">
        <v>1</v>
      </c>
      <c r="VY355" s="148">
        <v>1</v>
      </c>
      <c r="VZ355" s="96">
        <v>1</v>
      </c>
      <c r="WJ355" s="96">
        <v>1</v>
      </c>
      <c r="WK355" s="96">
        <v>1</v>
      </c>
      <c r="WL355" s="96">
        <v>1</v>
      </c>
    </row>
    <row r="356" spans="1:621" s="148" customFormat="1" hidden="1" x14ac:dyDescent="0.2">
      <c r="A356" s="327"/>
      <c r="B356" s="166"/>
      <c r="C356" s="96"/>
      <c r="D356" s="166"/>
      <c r="E356" s="166"/>
      <c r="F356" s="166"/>
      <c r="G356" s="412"/>
      <c r="H356" s="412"/>
      <c r="I356" s="412"/>
      <c r="J356" s="412"/>
      <c r="K356" s="412"/>
      <c r="L356" s="412"/>
      <c r="M356" s="412"/>
      <c r="N356" s="412"/>
      <c r="O356" s="412"/>
      <c r="P356" s="412"/>
      <c r="Q356" s="412"/>
      <c r="R356" s="412"/>
      <c r="S356" s="412"/>
      <c r="T356" s="412"/>
      <c r="U356" s="412"/>
      <c r="V356" s="412"/>
      <c r="W356" s="412"/>
      <c r="X356" s="412"/>
      <c r="Y356" s="412"/>
      <c r="Z356" s="412"/>
      <c r="AA356" s="412"/>
      <c r="AB356" s="412"/>
      <c r="AC356" s="412"/>
      <c r="AD356" s="412"/>
      <c r="AE356" s="412"/>
      <c r="AF356" s="412"/>
      <c r="AG356" s="412"/>
      <c r="AH356" s="412"/>
      <c r="AI356" s="412"/>
      <c r="AJ356" s="412"/>
      <c r="AK356" s="412"/>
      <c r="AL356" s="412"/>
      <c r="AM356" s="412"/>
      <c r="AN356" s="412"/>
      <c r="AO356" s="412"/>
      <c r="AP356" s="412"/>
      <c r="AQ356" s="412"/>
      <c r="AR356" s="412"/>
      <c r="AS356" s="412"/>
      <c r="AT356" s="412"/>
      <c r="AU356" s="412"/>
      <c r="AV356" s="412"/>
      <c r="AW356" s="412"/>
      <c r="AX356" s="412"/>
      <c r="AY356" s="412"/>
      <c r="AZ356" s="412"/>
      <c r="BA356" s="412"/>
      <c r="BB356" s="412"/>
      <c r="BC356" s="412"/>
      <c r="BD356" s="412"/>
      <c r="BE356" s="412"/>
      <c r="BF356" s="412"/>
      <c r="BG356" s="412"/>
      <c r="BH356" s="412"/>
      <c r="BI356" s="412"/>
      <c r="BJ356" s="412"/>
      <c r="BK356" s="412"/>
      <c r="BL356" s="412"/>
      <c r="BM356" s="412"/>
      <c r="BN356" s="412"/>
      <c r="BO356" s="412"/>
      <c r="BP356" s="412"/>
      <c r="BQ356" s="412"/>
      <c r="BR356" s="412"/>
      <c r="BS356" s="412"/>
      <c r="BT356" s="412"/>
      <c r="BU356" s="412"/>
      <c r="BV356" s="412"/>
      <c r="BW356" s="412"/>
      <c r="BX356" s="412"/>
      <c r="BY356" s="412"/>
      <c r="BZ356" s="412"/>
      <c r="CA356" s="412"/>
      <c r="CB356" s="412"/>
      <c r="CC356" s="412"/>
      <c r="CD356" s="412"/>
      <c r="CE356" s="412"/>
      <c r="CF356" s="412"/>
      <c r="CG356" s="412"/>
      <c r="CH356" s="412"/>
      <c r="CI356" s="412"/>
      <c r="CJ356" s="412"/>
      <c r="CK356" s="412"/>
      <c r="CL356" s="412"/>
      <c r="CM356" s="412"/>
      <c r="CN356" s="412"/>
      <c r="CO356" s="412"/>
      <c r="CP356" s="412"/>
      <c r="CQ356" s="412"/>
      <c r="CR356" s="412"/>
      <c r="CS356" s="412"/>
      <c r="CT356" s="412"/>
      <c r="CU356" s="412"/>
      <c r="CV356" s="413"/>
      <c r="CW356" s="413"/>
      <c r="CX356" s="413"/>
      <c r="CY356" s="413"/>
      <c r="CZ356" s="413"/>
      <c r="DA356" s="413"/>
      <c r="DB356" s="413"/>
      <c r="DC356" s="413"/>
      <c r="DD356" s="413"/>
      <c r="DE356" s="413"/>
      <c r="DF356" s="413"/>
      <c r="DG356" s="412"/>
      <c r="DH356" s="412"/>
      <c r="DI356" s="412"/>
      <c r="DJ356" s="412"/>
      <c r="DK356" s="412"/>
      <c r="DL356" s="412"/>
      <c r="DM356" s="412"/>
      <c r="DN356" s="412"/>
      <c r="DO356" s="412"/>
      <c r="DP356" s="412"/>
      <c r="DQ356" s="412"/>
      <c r="DR356" s="412"/>
      <c r="DS356" s="412"/>
      <c r="DT356" s="412"/>
      <c r="DU356" s="412"/>
      <c r="DV356" s="412"/>
      <c r="DW356" s="412"/>
      <c r="DX356" s="412"/>
      <c r="DY356" s="412"/>
      <c r="DZ356" s="412"/>
      <c r="EA356" s="412"/>
      <c r="EB356" s="412"/>
      <c r="EC356" s="412"/>
      <c r="ED356" s="412"/>
      <c r="EE356" s="412"/>
      <c r="EF356" s="412"/>
      <c r="EG356" s="412"/>
      <c r="EH356" s="412"/>
      <c r="EI356" s="412"/>
      <c r="EJ356" s="412"/>
      <c r="EK356" s="412"/>
      <c r="EL356" s="412"/>
      <c r="EM356" s="412"/>
      <c r="EN356" s="412"/>
      <c r="EO356" s="412"/>
      <c r="EP356" s="412"/>
      <c r="EQ356" s="412"/>
      <c r="ER356" s="412"/>
      <c r="ES356" s="412"/>
      <c r="ET356" s="412"/>
      <c r="EU356" s="412"/>
      <c r="EV356" s="412"/>
      <c r="EW356" s="412"/>
      <c r="EX356" s="412"/>
      <c r="EY356" s="412"/>
      <c r="EZ356" s="412"/>
      <c r="FA356" s="412"/>
      <c r="FB356" s="412"/>
      <c r="FC356" s="412"/>
      <c r="FD356" s="412"/>
      <c r="FE356" s="412"/>
      <c r="FF356" s="412"/>
      <c r="FI356" s="355"/>
      <c r="FX356" s="113"/>
      <c r="FY356" s="113"/>
      <c r="FZ356" s="113"/>
      <c r="GA356" s="113"/>
      <c r="GB356" s="113"/>
      <c r="GC356" s="113"/>
      <c r="GD356" s="113"/>
      <c r="GE356" s="113"/>
      <c r="GF356" s="113"/>
      <c r="GG356" s="113"/>
      <c r="GH356" s="113"/>
      <c r="GI356" s="113"/>
      <c r="GJ356" s="445"/>
      <c r="GK356" s="113"/>
      <c r="GL356" s="445"/>
      <c r="GM356" s="113"/>
      <c r="GN356" s="113"/>
      <c r="GP356" s="446"/>
      <c r="GQ356" s="113"/>
      <c r="GR356" s="113"/>
      <c r="GS356" s="113"/>
      <c r="GT356" s="113"/>
      <c r="GU356" s="113"/>
      <c r="GV356" s="397"/>
      <c r="GW356" s="397"/>
      <c r="GX356" s="397"/>
      <c r="GY356" s="397"/>
      <c r="GZ356" s="397"/>
      <c r="HA356" s="397"/>
      <c r="HB356" s="397"/>
      <c r="HC356" s="397"/>
      <c r="HD356" s="397"/>
      <c r="HE356" s="397"/>
      <c r="HF356" s="397"/>
      <c r="HG356" s="397"/>
      <c r="HH356" s="113"/>
      <c r="HI356" s="113"/>
      <c r="HJ356" s="447"/>
      <c r="HL356" s="113"/>
      <c r="HM356" s="113"/>
      <c r="HY356" s="113"/>
      <c r="HZ356" s="113"/>
      <c r="IA356" s="113"/>
      <c r="IB356" s="113"/>
      <c r="IC356" s="113"/>
      <c r="ID356" s="113"/>
      <c r="IE356" s="113"/>
      <c r="IF356" s="113"/>
      <c r="IG356" s="113"/>
      <c r="IH356" s="113"/>
      <c r="II356" s="113"/>
      <c r="IJ356" s="113"/>
      <c r="IK356" s="445"/>
      <c r="IL356" s="113"/>
      <c r="IM356" s="445"/>
      <c r="IN356" s="447"/>
      <c r="IO356" s="113"/>
      <c r="IQ356" s="446"/>
      <c r="IR356" s="113"/>
      <c r="IS356" s="113"/>
      <c r="IT356" s="113"/>
      <c r="IU356" s="113"/>
      <c r="JC356" s="355"/>
      <c r="JF356" s="360"/>
      <c r="JN356" s="355"/>
      <c r="JV356" s="355"/>
    </row>
    <row r="357" spans="1:621" s="148" customFormat="1" x14ac:dyDescent="0.2">
      <c r="A357" s="166"/>
      <c r="B357" s="357" t="s">
        <v>114</v>
      </c>
      <c r="C357" s="96"/>
      <c r="D357" s="166"/>
      <c r="E357" s="166"/>
      <c r="F357" s="166"/>
      <c r="G357" s="412"/>
      <c r="H357" s="412"/>
      <c r="I357" s="412"/>
      <c r="J357" s="412"/>
      <c r="K357" s="412"/>
      <c r="L357" s="412"/>
      <c r="M357" s="412"/>
      <c r="N357" s="412"/>
      <c r="O357" s="412"/>
      <c r="P357" s="412"/>
      <c r="Q357" s="412"/>
      <c r="R357" s="412"/>
      <c r="S357" s="412"/>
      <c r="T357" s="412"/>
      <c r="U357" s="412"/>
      <c r="V357" s="412"/>
      <c r="W357" s="412"/>
      <c r="X357" s="412"/>
      <c r="Y357" s="412"/>
      <c r="Z357" s="412"/>
      <c r="AA357" s="412"/>
      <c r="AB357" s="412"/>
      <c r="AC357" s="412"/>
      <c r="AD357" s="412"/>
      <c r="AE357" s="412"/>
      <c r="AF357" s="412"/>
      <c r="AG357" s="412"/>
      <c r="AH357" s="412"/>
      <c r="AI357" s="412"/>
      <c r="AJ357" s="412"/>
      <c r="AK357" s="412"/>
      <c r="AL357" s="412"/>
      <c r="AM357" s="412"/>
      <c r="AN357" s="412"/>
      <c r="AO357" s="412"/>
      <c r="AP357" s="412"/>
      <c r="AQ357" s="412"/>
      <c r="AR357" s="412"/>
      <c r="AS357" s="412"/>
      <c r="AT357" s="412"/>
      <c r="AU357" s="412"/>
      <c r="AV357" s="412"/>
      <c r="AW357" s="412"/>
      <c r="AX357" s="412"/>
      <c r="AY357" s="412"/>
      <c r="AZ357" s="412"/>
      <c r="BA357" s="412"/>
      <c r="BB357" s="412"/>
      <c r="BC357" s="412"/>
      <c r="BD357" s="412"/>
      <c r="BE357" s="412"/>
      <c r="BF357" s="412"/>
      <c r="BG357" s="412"/>
      <c r="BH357" s="412"/>
      <c r="BI357" s="412"/>
      <c r="BJ357" s="412"/>
      <c r="BK357" s="412"/>
      <c r="BL357" s="412"/>
      <c r="BM357" s="412"/>
      <c r="BN357" s="412"/>
      <c r="BO357" s="412"/>
      <c r="BP357" s="412"/>
      <c r="BQ357" s="412"/>
      <c r="BR357" s="412"/>
      <c r="BS357" s="412"/>
      <c r="BT357" s="412"/>
      <c r="BU357" s="412"/>
      <c r="BV357" s="412"/>
      <c r="BW357" s="412"/>
      <c r="BX357" s="412"/>
      <c r="BY357" s="412"/>
      <c r="BZ357" s="412"/>
      <c r="CA357" s="412"/>
      <c r="CB357" s="412"/>
      <c r="CC357" s="412"/>
      <c r="CD357" s="412"/>
      <c r="CE357" s="412"/>
      <c r="CF357" s="412"/>
      <c r="CG357" s="412"/>
      <c r="CH357" s="412"/>
      <c r="CI357" s="412"/>
      <c r="CJ357" s="412"/>
      <c r="CK357" s="412"/>
      <c r="CL357" s="412"/>
      <c r="CM357" s="412"/>
      <c r="CN357" s="412"/>
      <c r="CO357" s="412"/>
      <c r="CP357" s="412"/>
      <c r="CQ357" s="412"/>
      <c r="CR357" s="412"/>
      <c r="CS357" s="412"/>
      <c r="CT357" s="412"/>
      <c r="CU357" s="412"/>
      <c r="CV357" s="413"/>
      <c r="CW357" s="413"/>
      <c r="CX357" s="413"/>
      <c r="CY357" s="413"/>
      <c r="CZ357" s="413"/>
      <c r="DA357" s="413"/>
      <c r="DB357" s="413"/>
      <c r="DC357" s="413"/>
      <c r="DD357" s="413"/>
      <c r="DE357" s="413"/>
      <c r="DF357" s="413"/>
      <c r="DG357" s="412"/>
      <c r="DH357" s="412"/>
      <c r="DI357" s="412"/>
      <c r="DJ357" s="412"/>
      <c r="DK357" s="412"/>
      <c r="DL357" s="412"/>
      <c r="DM357" s="412"/>
      <c r="DN357" s="412"/>
      <c r="DO357" s="412"/>
      <c r="DP357" s="412"/>
      <c r="DQ357" s="412"/>
      <c r="DR357" s="412"/>
      <c r="DS357" s="412"/>
      <c r="DT357" s="412"/>
      <c r="DU357" s="412"/>
      <c r="DV357" s="412"/>
      <c r="DW357" s="412"/>
      <c r="DX357" s="412"/>
      <c r="DY357" s="412"/>
      <c r="DZ357" s="412"/>
      <c r="EA357" s="412"/>
      <c r="EB357" s="412"/>
      <c r="EC357" s="412"/>
      <c r="ED357" s="412"/>
      <c r="EE357" s="412"/>
      <c r="EF357" s="412"/>
      <c r="EG357" s="412"/>
      <c r="EH357" s="412"/>
      <c r="EI357" s="412"/>
      <c r="EJ357" s="412"/>
      <c r="EK357" s="412"/>
      <c r="EL357" s="412"/>
      <c r="EM357" s="412"/>
      <c r="EN357" s="412"/>
      <c r="EO357" s="412"/>
      <c r="EP357" s="412"/>
      <c r="EQ357" s="412"/>
      <c r="ER357" s="412"/>
      <c r="ES357" s="412"/>
      <c r="ET357" s="412"/>
      <c r="EU357" s="412"/>
      <c r="EV357" s="412"/>
      <c r="EW357" s="412"/>
      <c r="EX357" s="412"/>
      <c r="EY357" s="412"/>
      <c r="EZ357" s="412"/>
      <c r="FA357" s="412"/>
      <c r="FB357" s="412"/>
      <c r="FC357" s="412"/>
      <c r="FD357" s="412"/>
      <c r="FE357" s="412"/>
      <c r="FF357" s="412"/>
      <c r="FI357" s="355"/>
      <c r="GJ357" s="359"/>
      <c r="GL357" s="359"/>
      <c r="GP357" s="360"/>
      <c r="GV357" s="412"/>
      <c r="GW357" s="412"/>
      <c r="GX357" s="412"/>
      <c r="GY357" s="412"/>
      <c r="GZ357" s="412"/>
      <c r="HA357" s="412"/>
      <c r="HB357" s="412"/>
      <c r="HC357" s="412"/>
      <c r="HD357" s="412"/>
      <c r="HE357" s="412"/>
      <c r="HF357" s="412"/>
      <c r="HG357" s="412"/>
      <c r="HJ357" s="355"/>
      <c r="IK357" s="359"/>
      <c r="IM357" s="359"/>
      <c r="IN357" s="355"/>
      <c r="IQ357" s="360"/>
      <c r="JC357" s="355"/>
      <c r="JF357" s="360"/>
      <c r="JN357" s="355"/>
      <c r="JV357" s="355"/>
      <c r="KZ357" s="334"/>
      <c r="LA357" s="334"/>
      <c r="LB357" s="334"/>
      <c r="LC357" s="334"/>
      <c r="LD357" s="334"/>
      <c r="LE357" s="334"/>
      <c r="LF357" s="334"/>
      <c r="LG357" s="334"/>
      <c r="LH357" s="334"/>
      <c r="LI357" s="334"/>
    </row>
    <row r="358" spans="1:621" x14ac:dyDescent="0.2">
      <c r="A358" s="327"/>
      <c r="B358" s="166">
        <v>1</v>
      </c>
      <c r="C358" s="394">
        <f t="shared" ref="C358:C381" ca="1" si="361">OFFSET($F$357,$B358,$E$4)</f>
        <v>0</v>
      </c>
      <c r="G358" s="96">
        <v>2</v>
      </c>
      <c r="H358" s="96">
        <v>1</v>
      </c>
      <c r="I358" s="351">
        <v>1.5</v>
      </c>
      <c r="J358" s="96">
        <v>2</v>
      </c>
      <c r="K358" s="96">
        <v>3</v>
      </c>
      <c r="L358" s="96">
        <v>3</v>
      </c>
      <c r="M358" s="96">
        <v>3</v>
      </c>
      <c r="N358" s="96">
        <v>3</v>
      </c>
      <c r="O358" s="96">
        <v>4</v>
      </c>
      <c r="P358" s="96">
        <v>4</v>
      </c>
      <c r="Q358" s="96">
        <v>4</v>
      </c>
      <c r="R358" s="96">
        <v>4</v>
      </c>
      <c r="S358" s="96">
        <v>4</v>
      </c>
      <c r="T358" s="96">
        <v>3</v>
      </c>
      <c r="U358" s="96">
        <v>4</v>
      </c>
      <c r="V358" s="96">
        <v>6</v>
      </c>
      <c r="W358" s="96">
        <v>5</v>
      </c>
      <c r="X358" s="96">
        <v>3</v>
      </c>
      <c r="Y358" s="96">
        <v>3</v>
      </c>
      <c r="Z358" s="96">
        <v>2</v>
      </c>
      <c r="AA358" s="96">
        <v>4</v>
      </c>
      <c r="AB358" s="96">
        <v>6</v>
      </c>
      <c r="AC358" s="96">
        <v>5</v>
      </c>
      <c r="AD358" s="96">
        <v>5</v>
      </c>
      <c r="AE358" s="96">
        <v>4</v>
      </c>
      <c r="AF358" s="96">
        <v>3</v>
      </c>
      <c r="AG358" s="96">
        <v>3</v>
      </c>
      <c r="AH358" s="96">
        <v>3</v>
      </c>
      <c r="AI358" s="96">
        <v>1</v>
      </c>
      <c r="AJ358" s="96">
        <v>1</v>
      </c>
      <c r="AK358" s="96">
        <v>2</v>
      </c>
      <c r="AL358" s="96">
        <v>2</v>
      </c>
      <c r="AM358" s="96">
        <v>1</v>
      </c>
      <c r="AN358" s="96">
        <v>0</v>
      </c>
      <c r="AO358" s="96">
        <v>0</v>
      </c>
      <c r="AP358" s="353">
        <v>0.5</v>
      </c>
      <c r="AQ358" s="96">
        <v>1</v>
      </c>
      <c r="AR358" s="96">
        <v>3</v>
      </c>
      <c r="AS358" s="96">
        <v>3</v>
      </c>
      <c r="AT358" s="96">
        <v>1</v>
      </c>
      <c r="AU358" s="96">
        <v>1</v>
      </c>
      <c r="AV358" s="96">
        <v>2</v>
      </c>
      <c r="AW358" s="148">
        <v>2</v>
      </c>
      <c r="AX358" s="148">
        <v>1</v>
      </c>
      <c r="AY358" s="148">
        <v>0</v>
      </c>
      <c r="AZ358" s="148">
        <v>0</v>
      </c>
      <c r="BA358" s="148">
        <v>0</v>
      </c>
      <c r="BB358" s="148">
        <v>0</v>
      </c>
      <c r="BC358" s="148">
        <v>0</v>
      </c>
      <c r="BD358" s="148">
        <v>0</v>
      </c>
      <c r="BE358" s="148">
        <v>0</v>
      </c>
      <c r="BF358" s="148">
        <v>0</v>
      </c>
      <c r="BG358" s="96">
        <v>1</v>
      </c>
      <c r="BH358" s="96">
        <v>0</v>
      </c>
      <c r="BI358" s="96">
        <v>1</v>
      </c>
      <c r="BJ358" s="96">
        <v>0</v>
      </c>
      <c r="BK358" s="96">
        <v>0</v>
      </c>
      <c r="BL358" s="96">
        <v>0</v>
      </c>
      <c r="BM358" s="96">
        <v>0</v>
      </c>
      <c r="BN358" s="96">
        <v>0</v>
      </c>
      <c r="BO358" s="96">
        <v>0</v>
      </c>
      <c r="BP358" s="96">
        <v>0</v>
      </c>
      <c r="BQ358" s="96">
        <v>1</v>
      </c>
      <c r="BR358" s="96">
        <v>1</v>
      </c>
      <c r="BS358" s="355">
        <v>1</v>
      </c>
      <c r="BT358" s="96">
        <v>2</v>
      </c>
      <c r="BU358" s="96">
        <v>2</v>
      </c>
      <c r="BV358" s="96">
        <v>2</v>
      </c>
      <c r="BW358" s="96">
        <v>2</v>
      </c>
      <c r="BX358" s="96">
        <v>1</v>
      </c>
      <c r="BY358" s="96">
        <v>0</v>
      </c>
      <c r="BZ358" s="96">
        <v>0</v>
      </c>
      <c r="CA358" s="96">
        <v>0</v>
      </c>
      <c r="CB358" s="96">
        <v>0</v>
      </c>
      <c r="CC358" s="431">
        <v>0</v>
      </c>
      <c r="CD358" s="431">
        <v>0</v>
      </c>
      <c r="CE358" s="431">
        <v>0</v>
      </c>
      <c r="CF358" s="431">
        <v>0</v>
      </c>
      <c r="CG358" s="430">
        <v>0</v>
      </c>
      <c r="CH358" s="430">
        <v>0</v>
      </c>
      <c r="CI358" s="431">
        <v>0</v>
      </c>
      <c r="CJ358" s="96">
        <v>0</v>
      </c>
      <c r="CK358" s="96">
        <v>0</v>
      </c>
      <c r="CL358" s="96">
        <v>0</v>
      </c>
      <c r="CM358" s="96">
        <v>0</v>
      </c>
      <c r="CN358" s="96">
        <v>0</v>
      </c>
      <c r="CO358" s="96">
        <v>0</v>
      </c>
      <c r="CP358" s="96">
        <v>1</v>
      </c>
      <c r="CQ358" s="96">
        <v>1</v>
      </c>
      <c r="CR358" s="96">
        <v>0</v>
      </c>
      <c r="CS358" s="96">
        <v>0</v>
      </c>
      <c r="CT358" s="96">
        <v>0</v>
      </c>
      <c r="CU358" s="96">
        <v>0</v>
      </c>
      <c r="CV358" s="96">
        <v>0</v>
      </c>
      <c r="CW358" s="96">
        <v>0</v>
      </c>
      <c r="CX358" s="96">
        <v>0</v>
      </c>
      <c r="CY358" s="96">
        <v>0</v>
      </c>
      <c r="CZ358" s="96">
        <v>0</v>
      </c>
      <c r="DA358" s="96">
        <v>0</v>
      </c>
      <c r="DB358" s="96">
        <v>0</v>
      </c>
      <c r="DC358" s="96">
        <v>0</v>
      </c>
      <c r="DD358" s="96">
        <v>0</v>
      </c>
      <c r="DE358" s="96">
        <v>0</v>
      </c>
      <c r="DF358" s="96">
        <v>0</v>
      </c>
      <c r="DG358" s="96">
        <v>0</v>
      </c>
      <c r="DH358" s="96">
        <v>0</v>
      </c>
      <c r="DI358" s="96">
        <v>0</v>
      </c>
      <c r="DJ358" s="96">
        <v>0</v>
      </c>
      <c r="DK358" s="96">
        <v>0</v>
      </c>
      <c r="DL358" s="96">
        <v>0</v>
      </c>
      <c r="DM358" s="96">
        <v>0</v>
      </c>
      <c r="DN358" s="96">
        <v>0</v>
      </c>
      <c r="DO358" s="96">
        <v>0</v>
      </c>
      <c r="DP358" s="96">
        <v>0</v>
      </c>
      <c r="DQ358" s="96">
        <v>0</v>
      </c>
      <c r="DR358" s="431">
        <v>0</v>
      </c>
      <c r="DS358" s="96">
        <v>0</v>
      </c>
      <c r="DT358" s="441">
        <v>1</v>
      </c>
      <c r="DU358" s="441">
        <v>1</v>
      </c>
      <c r="DV358" s="441">
        <v>1</v>
      </c>
      <c r="DW358" s="441"/>
      <c r="DX358" s="431"/>
      <c r="DY358" s="441"/>
      <c r="DZ358" s="431"/>
      <c r="EA358" s="441"/>
      <c r="EB358" s="431"/>
      <c r="EC358" s="431"/>
      <c r="ED358" s="431"/>
      <c r="EE358" s="441"/>
      <c r="EF358" s="431"/>
      <c r="EG358" s="431"/>
      <c r="EH358" s="431"/>
      <c r="EI358" s="431"/>
      <c r="EJ358" s="431"/>
      <c r="EK358" s="431"/>
      <c r="EL358" s="431"/>
      <c r="EM358" s="431"/>
      <c r="EN358" s="431"/>
      <c r="EP358" s="431"/>
      <c r="EQ358" s="431"/>
      <c r="ER358" s="431"/>
      <c r="ES358" s="431"/>
      <c r="ET358" s="431"/>
      <c r="EU358" s="431"/>
      <c r="EV358" s="431"/>
      <c r="EW358" s="431"/>
      <c r="EX358" s="431"/>
      <c r="EY358" s="431"/>
      <c r="EZ358" s="431"/>
      <c r="FA358" s="431"/>
      <c r="FB358" s="431"/>
      <c r="FC358" s="431"/>
      <c r="FD358" s="431"/>
      <c r="FE358" s="431"/>
      <c r="FF358" s="431"/>
      <c r="FG358" s="431"/>
      <c r="FH358" s="431"/>
      <c r="FI358" s="431"/>
      <c r="FJ358" s="431"/>
      <c r="FK358" s="96">
        <v>1</v>
      </c>
      <c r="FL358" s="431">
        <v>1</v>
      </c>
      <c r="FM358" s="431">
        <v>1</v>
      </c>
      <c r="FN358" s="96">
        <v>1</v>
      </c>
      <c r="FQ358" s="431">
        <v>0</v>
      </c>
      <c r="FR358" s="96">
        <v>0</v>
      </c>
      <c r="FS358" s="431">
        <v>0</v>
      </c>
      <c r="FT358" s="96">
        <v>1</v>
      </c>
      <c r="FU358" s="441">
        <v>1</v>
      </c>
      <c r="FV358" s="441">
        <v>0</v>
      </c>
      <c r="FW358" s="441">
        <v>0</v>
      </c>
      <c r="FX358" s="441">
        <v>0</v>
      </c>
      <c r="FY358" s="431">
        <v>0</v>
      </c>
      <c r="FZ358" s="441">
        <v>0</v>
      </c>
      <c r="GA358" s="431">
        <v>0</v>
      </c>
      <c r="GB358" s="441">
        <v>0</v>
      </c>
      <c r="GC358" s="431">
        <v>0</v>
      </c>
      <c r="GD358" s="431">
        <v>0</v>
      </c>
      <c r="GE358" s="431">
        <v>0</v>
      </c>
      <c r="GF358" s="441">
        <v>0</v>
      </c>
      <c r="GG358" s="431">
        <v>0</v>
      </c>
      <c r="GH358" s="431">
        <v>0</v>
      </c>
      <c r="GI358" s="431">
        <v>0</v>
      </c>
      <c r="GJ358" s="431">
        <v>0</v>
      </c>
      <c r="GK358" s="431">
        <v>0</v>
      </c>
      <c r="GL358" s="431">
        <v>0</v>
      </c>
      <c r="GM358" s="431">
        <v>0</v>
      </c>
      <c r="GN358" s="431">
        <v>1</v>
      </c>
      <c r="GO358" s="431">
        <v>0</v>
      </c>
      <c r="GP358" s="96">
        <v>0</v>
      </c>
      <c r="GQ358" s="431">
        <v>0</v>
      </c>
      <c r="GR358" s="431">
        <v>0</v>
      </c>
      <c r="GS358" s="431">
        <v>0</v>
      </c>
      <c r="GT358" s="431">
        <v>0</v>
      </c>
      <c r="GU358" s="431">
        <v>0</v>
      </c>
      <c r="GV358" s="96">
        <v>0</v>
      </c>
      <c r="GW358" s="96">
        <v>0</v>
      </c>
      <c r="GX358" s="96">
        <v>1</v>
      </c>
      <c r="GY358" s="96">
        <v>1</v>
      </c>
      <c r="GZ358" s="96">
        <v>1</v>
      </c>
      <c r="HA358" s="96">
        <v>1</v>
      </c>
      <c r="HB358" s="96">
        <v>2</v>
      </c>
      <c r="HC358" s="96">
        <v>1</v>
      </c>
      <c r="HD358" s="96">
        <v>2</v>
      </c>
      <c r="HE358" s="96">
        <v>1</v>
      </c>
      <c r="HF358" s="96">
        <v>0</v>
      </c>
      <c r="HG358" s="96">
        <v>1</v>
      </c>
      <c r="HH358" s="96">
        <v>1</v>
      </c>
      <c r="HI358" s="96">
        <v>1</v>
      </c>
      <c r="HJ358" s="96">
        <v>1</v>
      </c>
      <c r="HK358" s="96">
        <v>1</v>
      </c>
      <c r="HL358" s="96">
        <v>1</v>
      </c>
      <c r="HM358" s="96">
        <v>1</v>
      </c>
      <c r="HN358" s="96">
        <v>0</v>
      </c>
      <c r="HO358" s="96">
        <v>0</v>
      </c>
      <c r="HP358" s="96">
        <v>0</v>
      </c>
      <c r="HQ358" s="96">
        <v>0</v>
      </c>
      <c r="HR358" s="96">
        <v>0</v>
      </c>
      <c r="HS358" s="96">
        <v>0</v>
      </c>
      <c r="HT358" s="96">
        <v>0</v>
      </c>
      <c r="HU358" s="96">
        <v>0</v>
      </c>
      <c r="HV358" s="96">
        <v>0</v>
      </c>
      <c r="HW358" s="96">
        <v>0</v>
      </c>
      <c r="HX358" s="96">
        <v>0</v>
      </c>
      <c r="HY358" s="96">
        <v>0</v>
      </c>
      <c r="HZ358" s="96">
        <v>0</v>
      </c>
      <c r="IA358" s="96">
        <v>0</v>
      </c>
      <c r="IB358" s="96">
        <v>0</v>
      </c>
      <c r="IC358" s="96">
        <v>0</v>
      </c>
      <c r="ID358" s="96">
        <v>0</v>
      </c>
      <c r="IE358" s="96">
        <v>0</v>
      </c>
      <c r="IF358" s="96">
        <v>0</v>
      </c>
      <c r="IG358" s="96">
        <v>0</v>
      </c>
      <c r="IH358" s="96">
        <v>0</v>
      </c>
      <c r="II358" s="96">
        <v>0</v>
      </c>
      <c r="IJ358" s="96">
        <v>0</v>
      </c>
      <c r="IK358" s="96">
        <v>0</v>
      </c>
      <c r="IL358" s="96">
        <v>0</v>
      </c>
      <c r="IM358" s="96">
        <v>0</v>
      </c>
      <c r="IN358" s="351">
        <f t="shared" ref="IN358:IN381" si="362">(IM358+IO358)/2</f>
        <v>0</v>
      </c>
      <c r="IO358" s="96">
        <v>0</v>
      </c>
      <c r="IP358" s="96">
        <v>0</v>
      </c>
      <c r="IQ358" s="96">
        <v>0</v>
      </c>
      <c r="IR358" s="96">
        <v>0</v>
      </c>
      <c r="IS358" s="96">
        <v>1</v>
      </c>
      <c r="IT358" s="96">
        <v>1</v>
      </c>
      <c r="IU358" s="96">
        <v>0</v>
      </c>
      <c r="IV358" s="96">
        <v>0</v>
      </c>
      <c r="IW358" s="96">
        <v>0</v>
      </c>
      <c r="IX358" s="96">
        <v>1</v>
      </c>
      <c r="IY358" s="96">
        <v>0</v>
      </c>
      <c r="IZ358" s="96">
        <v>0</v>
      </c>
      <c r="JA358" s="96">
        <v>0</v>
      </c>
      <c r="JB358" s="96">
        <v>0</v>
      </c>
      <c r="JC358" s="355">
        <f>(JB358+JD358)/2</f>
        <v>0</v>
      </c>
      <c r="JD358" s="96">
        <v>0</v>
      </c>
      <c r="JE358" s="96">
        <v>0</v>
      </c>
      <c r="JF358" s="353">
        <f>(JG358+JE358)/2</f>
        <v>0</v>
      </c>
      <c r="JG358" s="96">
        <v>0</v>
      </c>
      <c r="JH358" s="96">
        <v>0</v>
      </c>
      <c r="JI358" s="96">
        <v>0</v>
      </c>
      <c r="JJ358" s="96">
        <v>0</v>
      </c>
      <c r="JK358" s="96">
        <v>0</v>
      </c>
      <c r="JL358" s="96">
        <v>0</v>
      </c>
      <c r="JM358" s="96">
        <v>0</v>
      </c>
      <c r="JN358" s="351">
        <f>(JM358+JO358)/2</f>
        <v>0</v>
      </c>
      <c r="JO358" s="96">
        <v>0</v>
      </c>
      <c r="JP358" s="96">
        <v>0</v>
      </c>
      <c r="JQ358" s="96">
        <v>0</v>
      </c>
      <c r="JR358" s="96">
        <v>0</v>
      </c>
      <c r="JS358" s="96">
        <v>0</v>
      </c>
      <c r="JT358" s="96">
        <v>0</v>
      </c>
      <c r="JU358" s="96">
        <v>0</v>
      </c>
      <c r="JV358" s="351">
        <f>(JU358+JW358)/2</f>
        <v>0</v>
      </c>
      <c r="JW358" s="96">
        <v>0</v>
      </c>
      <c r="JX358" s="96">
        <v>0</v>
      </c>
      <c r="JY358" s="96">
        <v>0</v>
      </c>
      <c r="JZ358" s="96">
        <v>0</v>
      </c>
      <c r="KA358" s="96">
        <v>0</v>
      </c>
      <c r="KB358" s="96">
        <v>2</v>
      </c>
      <c r="KC358" s="96">
        <v>2</v>
      </c>
      <c r="KD358" s="96">
        <v>1</v>
      </c>
      <c r="KE358" s="96">
        <v>1</v>
      </c>
      <c r="KF358" s="96">
        <v>1</v>
      </c>
      <c r="KG358" s="96">
        <v>1</v>
      </c>
      <c r="KH358" s="96">
        <v>1</v>
      </c>
      <c r="KI358" s="96">
        <v>0</v>
      </c>
      <c r="KJ358" s="96">
        <v>0</v>
      </c>
      <c r="KK358" s="96">
        <v>0</v>
      </c>
      <c r="KL358" s="96">
        <v>0</v>
      </c>
      <c r="KM358" s="96">
        <v>0</v>
      </c>
      <c r="KN358" s="96">
        <v>0</v>
      </c>
      <c r="KO358" s="96">
        <v>0</v>
      </c>
      <c r="KP358" s="96">
        <v>0</v>
      </c>
      <c r="KQ358" s="96">
        <v>0</v>
      </c>
      <c r="KR358" s="96">
        <v>0</v>
      </c>
      <c r="KS358" s="96">
        <v>0</v>
      </c>
      <c r="KT358" s="96">
        <v>0</v>
      </c>
      <c r="KU358" s="96">
        <v>0</v>
      </c>
      <c r="KV358" s="96">
        <v>0</v>
      </c>
      <c r="KW358" s="96">
        <v>0</v>
      </c>
      <c r="KX358" s="96">
        <v>0</v>
      </c>
      <c r="KY358" s="96">
        <v>0</v>
      </c>
      <c r="KZ358" s="96">
        <v>0</v>
      </c>
      <c r="LA358" s="96">
        <v>0</v>
      </c>
      <c r="LB358" s="96">
        <v>0</v>
      </c>
      <c r="LC358" s="96">
        <v>0</v>
      </c>
      <c r="LD358" s="96">
        <v>0</v>
      </c>
      <c r="LE358" s="96">
        <v>0</v>
      </c>
      <c r="LF358" s="96">
        <v>0</v>
      </c>
      <c r="LG358" s="96">
        <v>0</v>
      </c>
      <c r="LH358" s="96">
        <v>0</v>
      </c>
      <c r="LI358" s="96">
        <v>0</v>
      </c>
      <c r="LJ358" s="96">
        <v>0</v>
      </c>
      <c r="LK358" s="96">
        <v>0</v>
      </c>
      <c r="LL358" s="96">
        <v>0</v>
      </c>
      <c r="LM358" s="312">
        <v>0</v>
      </c>
      <c r="LN358" s="96">
        <v>0</v>
      </c>
      <c r="LO358" s="96">
        <v>0</v>
      </c>
      <c r="LP358" s="96">
        <v>0</v>
      </c>
      <c r="LQ358" s="96">
        <v>0</v>
      </c>
      <c r="LR358" s="96">
        <v>0</v>
      </c>
      <c r="LS358" s="96">
        <v>0</v>
      </c>
      <c r="LT358" s="96">
        <v>0</v>
      </c>
      <c r="LU358" s="96">
        <v>0</v>
      </c>
      <c r="LV358" s="96">
        <v>0</v>
      </c>
      <c r="LW358" s="96">
        <v>0</v>
      </c>
      <c r="LX358" s="96">
        <v>0</v>
      </c>
      <c r="LY358" s="96">
        <v>0</v>
      </c>
      <c r="LZ358" s="96">
        <v>0</v>
      </c>
      <c r="MA358" s="96">
        <v>0</v>
      </c>
      <c r="MB358" s="96">
        <v>0</v>
      </c>
      <c r="MC358" s="96">
        <v>0</v>
      </c>
      <c r="MD358" s="96">
        <v>0</v>
      </c>
      <c r="ME358" s="96">
        <v>0</v>
      </c>
      <c r="MF358" s="96">
        <v>0</v>
      </c>
      <c r="MG358" s="96">
        <v>0</v>
      </c>
      <c r="MH358" s="96">
        <v>0</v>
      </c>
      <c r="MI358" s="96">
        <v>0</v>
      </c>
      <c r="MJ358" s="96">
        <v>0</v>
      </c>
      <c r="MK358" s="96">
        <v>0</v>
      </c>
      <c r="ML358" s="96">
        <v>0</v>
      </c>
      <c r="MM358" s="96">
        <v>0</v>
      </c>
      <c r="MN358" s="96">
        <v>0</v>
      </c>
      <c r="MO358" s="96">
        <v>0</v>
      </c>
      <c r="MP358" s="96">
        <v>0</v>
      </c>
      <c r="MQ358" s="96">
        <v>0</v>
      </c>
      <c r="MR358" s="96">
        <v>0</v>
      </c>
      <c r="MS358" s="96">
        <v>0</v>
      </c>
      <c r="MT358" s="96">
        <v>0</v>
      </c>
      <c r="MU358" s="96">
        <v>0</v>
      </c>
      <c r="MV358" s="96">
        <v>0</v>
      </c>
      <c r="MW358" s="96">
        <v>0</v>
      </c>
      <c r="MX358" s="96">
        <v>0</v>
      </c>
      <c r="MY358" s="96">
        <v>0</v>
      </c>
      <c r="MZ358" s="96">
        <v>0</v>
      </c>
      <c r="NA358" s="96">
        <v>0</v>
      </c>
      <c r="NB358" s="96">
        <v>0</v>
      </c>
      <c r="NC358" s="96">
        <v>0</v>
      </c>
      <c r="ND358" s="96">
        <v>0</v>
      </c>
      <c r="NE358" s="96">
        <v>0</v>
      </c>
      <c r="NF358" s="96">
        <v>0</v>
      </c>
      <c r="NG358" s="96">
        <v>0</v>
      </c>
      <c r="NH358" s="96">
        <v>0</v>
      </c>
      <c r="NI358" s="96">
        <v>0</v>
      </c>
      <c r="NJ358" s="96">
        <v>0</v>
      </c>
      <c r="NK358" s="96">
        <v>0</v>
      </c>
      <c r="NL358" s="96">
        <v>0</v>
      </c>
      <c r="NM358" s="96">
        <v>0</v>
      </c>
      <c r="NN358" s="96">
        <v>0</v>
      </c>
      <c r="NO358" s="96">
        <v>0</v>
      </c>
      <c r="NP358" s="96">
        <v>0</v>
      </c>
      <c r="NQ358" s="96">
        <v>0</v>
      </c>
      <c r="NR358" s="96">
        <v>0</v>
      </c>
      <c r="NS358" s="96">
        <v>0</v>
      </c>
      <c r="NT358" s="96">
        <v>0</v>
      </c>
      <c r="NU358" s="96">
        <v>0</v>
      </c>
      <c r="NV358" s="96">
        <v>0</v>
      </c>
      <c r="NW358" s="96">
        <v>0</v>
      </c>
      <c r="NX358" s="96">
        <v>0</v>
      </c>
      <c r="NY358" s="96">
        <v>0</v>
      </c>
      <c r="NZ358" s="96">
        <v>0</v>
      </c>
      <c r="OA358" s="96">
        <v>0</v>
      </c>
      <c r="OB358" s="96">
        <v>0</v>
      </c>
      <c r="OC358" s="96">
        <v>0</v>
      </c>
      <c r="OD358" s="96">
        <v>0</v>
      </c>
      <c r="OE358" s="96">
        <v>0</v>
      </c>
      <c r="OF358" s="96">
        <v>0</v>
      </c>
      <c r="OG358" s="96">
        <v>0</v>
      </c>
      <c r="OH358" s="96">
        <v>0</v>
      </c>
      <c r="OI358" s="96">
        <v>0</v>
      </c>
      <c r="OJ358" s="96">
        <v>0</v>
      </c>
      <c r="OK358" s="96">
        <v>0</v>
      </c>
      <c r="OL358" s="96">
        <v>0</v>
      </c>
      <c r="OM358" s="96">
        <v>0</v>
      </c>
      <c r="ON358" s="96">
        <v>0</v>
      </c>
      <c r="OO358" s="96">
        <v>0</v>
      </c>
      <c r="OP358" s="96">
        <v>0</v>
      </c>
      <c r="OQ358" s="96">
        <v>0</v>
      </c>
      <c r="OR358" s="96">
        <v>1</v>
      </c>
      <c r="OS358" s="96">
        <v>1</v>
      </c>
      <c r="OT358" s="96">
        <v>1</v>
      </c>
      <c r="OU358" s="96">
        <v>1</v>
      </c>
      <c r="OV358" s="312">
        <v>0</v>
      </c>
      <c r="OW358" s="312">
        <v>0</v>
      </c>
      <c r="OX358" s="312"/>
      <c r="OY358" s="312"/>
      <c r="OZ358" s="312"/>
      <c r="PC358" s="312"/>
      <c r="PJ358" s="351">
        <f t="shared" ref="PJ358:PJ381" si="363">SUM(PI358+PK358)/2</f>
        <v>0</v>
      </c>
      <c r="PM358" s="312"/>
      <c r="PV358" s="312"/>
      <c r="QU358" s="312"/>
      <c r="RB358" s="312"/>
      <c r="RD358" s="312"/>
      <c r="RG358" s="312"/>
      <c r="RH358" s="312"/>
      <c r="RI358" s="312"/>
      <c r="RL358" s="312"/>
      <c r="RM358" s="312"/>
      <c r="RN358" s="312"/>
      <c r="RO358" s="312"/>
      <c r="SI358" s="96">
        <v>1</v>
      </c>
      <c r="SJ358" s="96">
        <v>1</v>
      </c>
      <c r="TC358" s="96">
        <v>1</v>
      </c>
      <c r="TD358" s="96">
        <v>1</v>
      </c>
      <c r="TE358" s="96">
        <v>1</v>
      </c>
      <c r="TF358" s="96">
        <v>1</v>
      </c>
      <c r="TG358" s="96">
        <v>1</v>
      </c>
      <c r="TH358" s="96">
        <v>1</v>
      </c>
      <c r="TI358" s="312">
        <v>1</v>
      </c>
      <c r="TJ358" s="96">
        <v>1</v>
      </c>
      <c r="TK358" s="96">
        <v>1</v>
      </c>
      <c r="TL358" s="96">
        <v>1</v>
      </c>
      <c r="TM358" s="96">
        <v>1</v>
      </c>
      <c r="UE358" s="96">
        <v>1</v>
      </c>
      <c r="UF358" s="312">
        <v>1</v>
      </c>
      <c r="UG358" s="96">
        <v>1</v>
      </c>
      <c r="UH358" s="96">
        <v>1</v>
      </c>
      <c r="UI358" s="96">
        <v>1</v>
      </c>
      <c r="UJ358" s="96">
        <v>1</v>
      </c>
      <c r="UK358" s="96">
        <v>1</v>
      </c>
      <c r="UL358" s="96">
        <v>1</v>
      </c>
      <c r="UM358" s="96">
        <v>8</v>
      </c>
      <c r="UN358" s="96">
        <v>1</v>
      </c>
      <c r="UO358" s="96">
        <v>1</v>
      </c>
      <c r="VE358" s="96">
        <v>1</v>
      </c>
      <c r="VF358" s="96">
        <v>1</v>
      </c>
      <c r="VG358" s="96">
        <v>1</v>
      </c>
      <c r="VH358" s="96">
        <v>1</v>
      </c>
      <c r="VI358" s="96">
        <v>1</v>
      </c>
      <c r="VK358" s="96">
        <v>1</v>
      </c>
      <c r="VL358" s="96">
        <v>1</v>
      </c>
      <c r="VM358" s="96">
        <v>1</v>
      </c>
      <c r="VN358" s="96">
        <v>1</v>
      </c>
      <c r="VO358" s="96">
        <v>1</v>
      </c>
      <c r="VT358" s="96">
        <v>1</v>
      </c>
      <c r="VU358" s="96">
        <v>1</v>
      </c>
      <c r="VV358" s="96">
        <v>1</v>
      </c>
      <c r="WS358" s="96">
        <v>1</v>
      </c>
      <c r="WT358" s="96">
        <v>1</v>
      </c>
      <c r="WU358" s="96">
        <v>1</v>
      </c>
      <c r="WV358" s="96">
        <v>1</v>
      </c>
      <c r="WW358" s="96">
        <v>1</v>
      </c>
    </row>
    <row r="359" spans="1:621" x14ac:dyDescent="0.2">
      <c r="B359" s="166">
        <v>2</v>
      </c>
      <c r="C359" s="394">
        <f t="shared" ca="1" si="361"/>
        <v>0</v>
      </c>
      <c r="G359" s="96">
        <v>11</v>
      </c>
      <c r="H359" s="96">
        <v>7</v>
      </c>
      <c r="I359" s="351">
        <v>6</v>
      </c>
      <c r="J359" s="96">
        <v>5</v>
      </c>
      <c r="K359" s="96">
        <v>8</v>
      </c>
      <c r="L359" s="96">
        <v>8</v>
      </c>
      <c r="M359" s="96">
        <v>5</v>
      </c>
      <c r="N359" s="96">
        <v>5</v>
      </c>
      <c r="O359" s="96">
        <v>5</v>
      </c>
      <c r="P359" s="96">
        <v>4</v>
      </c>
      <c r="Q359" s="96">
        <v>5</v>
      </c>
      <c r="R359" s="96">
        <v>5</v>
      </c>
      <c r="S359" s="96">
        <v>6</v>
      </c>
      <c r="T359" s="96">
        <v>12</v>
      </c>
      <c r="U359" s="96">
        <v>6</v>
      </c>
      <c r="V359" s="96">
        <v>6</v>
      </c>
      <c r="W359" s="96">
        <v>7</v>
      </c>
      <c r="X359" s="96">
        <v>5</v>
      </c>
      <c r="Y359" s="96">
        <v>8</v>
      </c>
      <c r="Z359" s="96">
        <v>10</v>
      </c>
      <c r="AA359" s="96">
        <v>10</v>
      </c>
      <c r="AB359" s="96">
        <v>12</v>
      </c>
      <c r="AC359" s="96">
        <v>13</v>
      </c>
      <c r="AD359" s="96">
        <v>13</v>
      </c>
      <c r="AE359" s="96">
        <v>15</v>
      </c>
      <c r="AF359" s="96">
        <v>16</v>
      </c>
      <c r="AG359" s="96">
        <v>10</v>
      </c>
      <c r="AH359" s="96">
        <v>14</v>
      </c>
      <c r="AI359" s="96">
        <v>15</v>
      </c>
      <c r="AJ359" s="96">
        <v>15</v>
      </c>
      <c r="AK359" s="96">
        <v>11</v>
      </c>
      <c r="AL359" s="96">
        <v>14</v>
      </c>
      <c r="AM359" s="96">
        <v>15</v>
      </c>
      <c r="AN359" s="96">
        <v>14</v>
      </c>
      <c r="AO359" s="96">
        <v>13</v>
      </c>
      <c r="AP359" s="353">
        <v>8.5</v>
      </c>
      <c r="AQ359" s="96">
        <v>4</v>
      </c>
      <c r="AR359" s="96">
        <v>4</v>
      </c>
      <c r="AS359" s="96">
        <v>6</v>
      </c>
      <c r="AT359" s="96">
        <v>8</v>
      </c>
      <c r="AU359" s="96">
        <v>9</v>
      </c>
      <c r="AV359" s="96">
        <v>8</v>
      </c>
      <c r="AW359" s="148">
        <v>7</v>
      </c>
      <c r="AX359" s="148">
        <v>4</v>
      </c>
      <c r="AY359" s="148">
        <v>7</v>
      </c>
      <c r="AZ359" s="148">
        <v>7</v>
      </c>
      <c r="BA359" s="148">
        <v>8</v>
      </c>
      <c r="BB359" s="148">
        <v>9</v>
      </c>
      <c r="BC359" s="148">
        <v>6</v>
      </c>
      <c r="BD359" s="148">
        <v>4</v>
      </c>
      <c r="BE359" s="148">
        <v>4</v>
      </c>
      <c r="BF359" s="148">
        <v>5</v>
      </c>
      <c r="BG359" s="96">
        <v>5</v>
      </c>
      <c r="BH359" s="96">
        <v>5</v>
      </c>
      <c r="BI359" s="96">
        <v>5</v>
      </c>
      <c r="BJ359" s="96">
        <v>4</v>
      </c>
      <c r="BK359" s="96">
        <v>3</v>
      </c>
      <c r="BL359" s="96">
        <v>1</v>
      </c>
      <c r="BM359" s="96">
        <v>2</v>
      </c>
      <c r="BN359" s="96">
        <v>3</v>
      </c>
      <c r="BO359" s="96">
        <v>3</v>
      </c>
      <c r="BP359" s="96">
        <v>4</v>
      </c>
      <c r="BQ359" s="96">
        <v>3</v>
      </c>
      <c r="BR359" s="96">
        <v>2</v>
      </c>
      <c r="BS359" s="355">
        <v>2.5</v>
      </c>
      <c r="BT359" s="96">
        <v>4</v>
      </c>
      <c r="BU359" s="96">
        <v>3</v>
      </c>
      <c r="BV359" s="96">
        <v>5</v>
      </c>
      <c r="BW359" s="96">
        <v>5</v>
      </c>
      <c r="BX359" s="96">
        <v>3</v>
      </c>
      <c r="BY359" s="96">
        <v>2</v>
      </c>
      <c r="BZ359" s="96">
        <v>4</v>
      </c>
      <c r="CA359" s="96">
        <v>4</v>
      </c>
      <c r="CB359" s="96">
        <v>2</v>
      </c>
      <c r="CC359" s="431">
        <v>2</v>
      </c>
      <c r="CD359" s="431">
        <v>2</v>
      </c>
      <c r="CE359" s="431">
        <v>1</v>
      </c>
      <c r="CF359" s="431">
        <v>1</v>
      </c>
      <c r="CG359" s="430">
        <v>2</v>
      </c>
      <c r="CH359" s="430">
        <v>2</v>
      </c>
      <c r="CI359" s="431">
        <v>1</v>
      </c>
      <c r="CJ359" s="96">
        <v>1</v>
      </c>
      <c r="CK359" s="96">
        <v>1</v>
      </c>
      <c r="CL359" s="96">
        <v>1</v>
      </c>
      <c r="CM359" s="96">
        <v>2</v>
      </c>
      <c r="CN359" s="96">
        <v>1</v>
      </c>
      <c r="CO359" s="96">
        <v>1</v>
      </c>
      <c r="CP359" s="96">
        <v>1</v>
      </c>
      <c r="CQ359" s="96">
        <v>1</v>
      </c>
      <c r="CR359" s="96">
        <v>0</v>
      </c>
      <c r="CS359" s="96">
        <v>1</v>
      </c>
      <c r="CT359" s="96">
        <v>2</v>
      </c>
      <c r="CU359" s="96">
        <v>3</v>
      </c>
      <c r="CV359" s="96">
        <v>3</v>
      </c>
      <c r="CW359" s="96">
        <v>2</v>
      </c>
      <c r="CX359" s="96">
        <v>2</v>
      </c>
      <c r="CY359" s="96">
        <v>2</v>
      </c>
      <c r="CZ359" s="96">
        <v>0</v>
      </c>
      <c r="DA359" s="96">
        <v>0</v>
      </c>
      <c r="DB359" s="96">
        <v>0</v>
      </c>
      <c r="DC359" s="96">
        <v>0</v>
      </c>
      <c r="DD359" s="96">
        <v>3</v>
      </c>
      <c r="DE359" s="96">
        <v>4</v>
      </c>
      <c r="DF359" s="96">
        <v>5.5</v>
      </c>
      <c r="DG359" s="96">
        <v>7</v>
      </c>
      <c r="DH359" s="96">
        <v>7</v>
      </c>
      <c r="DI359" s="96">
        <v>3</v>
      </c>
      <c r="DJ359" s="96">
        <v>3</v>
      </c>
      <c r="DK359" s="96">
        <v>2</v>
      </c>
      <c r="DL359" s="96">
        <v>1</v>
      </c>
      <c r="DM359" s="96">
        <v>1</v>
      </c>
      <c r="DN359" s="96">
        <v>0</v>
      </c>
      <c r="DO359" s="96">
        <v>2</v>
      </c>
      <c r="DP359" s="96">
        <v>2</v>
      </c>
      <c r="DQ359" s="96">
        <v>3</v>
      </c>
      <c r="DR359" s="312">
        <v>1</v>
      </c>
      <c r="DS359" s="96">
        <v>1</v>
      </c>
      <c r="DT359" s="312">
        <v>1</v>
      </c>
      <c r="DU359" s="312">
        <v>2</v>
      </c>
      <c r="DV359" s="312">
        <v>2</v>
      </c>
      <c r="DW359" s="312">
        <v>3</v>
      </c>
      <c r="DX359" s="312">
        <v>2</v>
      </c>
      <c r="DY359" s="312">
        <v>2</v>
      </c>
      <c r="DZ359" s="312">
        <v>3</v>
      </c>
      <c r="EA359" s="312">
        <v>3</v>
      </c>
      <c r="EB359" s="312">
        <v>3</v>
      </c>
      <c r="EC359" s="312">
        <v>3</v>
      </c>
      <c r="ED359" s="312">
        <v>2</v>
      </c>
      <c r="EE359" s="312"/>
      <c r="EF359" s="312">
        <v>1</v>
      </c>
      <c r="EG359" s="312">
        <v>1</v>
      </c>
      <c r="EH359" s="312"/>
      <c r="EI359" s="312">
        <v>1</v>
      </c>
      <c r="EJ359" s="312">
        <v>1</v>
      </c>
      <c r="EK359" s="312">
        <v>2</v>
      </c>
      <c r="EL359" s="312">
        <v>3</v>
      </c>
      <c r="EM359" s="312">
        <v>2</v>
      </c>
      <c r="EN359" s="312">
        <v>2</v>
      </c>
      <c r="EP359" s="312"/>
      <c r="EQ359" s="312"/>
      <c r="ER359" s="312">
        <v>1</v>
      </c>
      <c r="ES359" s="312">
        <v>3</v>
      </c>
      <c r="ET359" s="312">
        <v>1</v>
      </c>
      <c r="EU359" s="312">
        <v>1</v>
      </c>
      <c r="EV359" s="312"/>
      <c r="EW359" s="312"/>
      <c r="EX359" s="312">
        <v>2</v>
      </c>
      <c r="EY359" s="312">
        <v>2</v>
      </c>
      <c r="EZ359" s="312">
        <v>2</v>
      </c>
      <c r="FA359" s="312">
        <v>3</v>
      </c>
      <c r="FB359" s="312">
        <v>3</v>
      </c>
      <c r="FC359" s="312">
        <v>2</v>
      </c>
      <c r="FD359" s="312">
        <v>2</v>
      </c>
      <c r="FE359" s="312">
        <v>2</v>
      </c>
      <c r="FF359" s="312">
        <v>3</v>
      </c>
      <c r="FG359" s="312">
        <v>4</v>
      </c>
      <c r="FH359" s="312">
        <v>4</v>
      </c>
      <c r="FI359" s="312">
        <v>4</v>
      </c>
      <c r="FJ359" s="312">
        <v>4</v>
      </c>
      <c r="FK359" s="96">
        <v>3</v>
      </c>
      <c r="FL359" s="312">
        <v>3</v>
      </c>
      <c r="FM359" s="312">
        <v>4</v>
      </c>
      <c r="FN359" s="96">
        <v>3</v>
      </c>
      <c r="FO359" s="96">
        <v>1</v>
      </c>
      <c r="FP359" s="96">
        <v>1</v>
      </c>
      <c r="FQ359" s="312">
        <v>1</v>
      </c>
      <c r="FR359" s="96">
        <v>1</v>
      </c>
      <c r="FS359" s="312">
        <v>1</v>
      </c>
      <c r="FT359" s="96">
        <v>3</v>
      </c>
      <c r="FU359" s="312">
        <v>2</v>
      </c>
      <c r="FV359" s="312">
        <v>3</v>
      </c>
      <c r="FW359" s="312">
        <v>4</v>
      </c>
      <c r="FX359" s="312">
        <v>4</v>
      </c>
      <c r="FY359" s="312">
        <v>4</v>
      </c>
      <c r="FZ359" s="312">
        <v>5</v>
      </c>
      <c r="GA359" s="312">
        <v>3</v>
      </c>
      <c r="GB359" s="312">
        <v>3</v>
      </c>
      <c r="GC359" s="312">
        <v>2</v>
      </c>
      <c r="GD359" s="312">
        <v>1</v>
      </c>
      <c r="GE359" s="312">
        <v>1</v>
      </c>
      <c r="GF359" s="312">
        <v>1</v>
      </c>
      <c r="GG359" s="312">
        <v>1</v>
      </c>
      <c r="GH359" s="312">
        <v>1</v>
      </c>
      <c r="GI359" s="312">
        <v>0</v>
      </c>
      <c r="GJ359" s="312">
        <v>2</v>
      </c>
      <c r="GK359" s="312">
        <v>3</v>
      </c>
      <c r="GL359" s="312">
        <v>3</v>
      </c>
      <c r="GM359" s="312">
        <v>4</v>
      </c>
      <c r="GN359" s="312">
        <v>4</v>
      </c>
      <c r="GO359" s="312">
        <v>3</v>
      </c>
      <c r="GP359" s="96">
        <v>1</v>
      </c>
      <c r="GQ359" s="312">
        <v>2</v>
      </c>
      <c r="GR359" s="312">
        <v>1</v>
      </c>
      <c r="GS359" s="312">
        <v>0</v>
      </c>
      <c r="GT359" s="312">
        <v>1</v>
      </c>
      <c r="GU359" s="312">
        <v>3</v>
      </c>
      <c r="GV359" s="96">
        <v>4</v>
      </c>
      <c r="GW359" s="96">
        <v>2</v>
      </c>
      <c r="GX359" s="96">
        <v>2</v>
      </c>
      <c r="GY359" s="96">
        <v>3</v>
      </c>
      <c r="GZ359" s="96">
        <v>6</v>
      </c>
      <c r="HA359" s="96">
        <v>6</v>
      </c>
      <c r="HB359" s="96">
        <v>2</v>
      </c>
      <c r="HC359" s="96">
        <v>3</v>
      </c>
      <c r="HD359" s="96">
        <v>3</v>
      </c>
      <c r="HE359" s="96">
        <v>1</v>
      </c>
      <c r="HF359" s="96">
        <v>0</v>
      </c>
      <c r="HG359" s="96">
        <v>0</v>
      </c>
      <c r="HH359" s="96">
        <v>0</v>
      </c>
      <c r="HI359" s="96">
        <v>0</v>
      </c>
      <c r="HJ359" s="96">
        <v>0</v>
      </c>
      <c r="HK359" s="96">
        <v>0</v>
      </c>
      <c r="HL359" s="96">
        <v>0</v>
      </c>
      <c r="HM359" s="96">
        <v>1</v>
      </c>
      <c r="HN359" s="96">
        <v>1</v>
      </c>
      <c r="HO359" s="96">
        <v>1</v>
      </c>
      <c r="HP359" s="96">
        <v>1</v>
      </c>
      <c r="HQ359" s="96">
        <v>0</v>
      </c>
      <c r="HR359" s="96">
        <v>0</v>
      </c>
      <c r="HS359" s="96">
        <v>1</v>
      </c>
      <c r="HT359" s="96">
        <v>2</v>
      </c>
      <c r="HU359" s="96">
        <v>2</v>
      </c>
      <c r="HV359" s="96">
        <v>1</v>
      </c>
      <c r="HW359" s="96">
        <v>2</v>
      </c>
      <c r="HX359" s="96">
        <v>1</v>
      </c>
      <c r="HY359" s="96">
        <v>1</v>
      </c>
      <c r="HZ359" s="96">
        <v>1</v>
      </c>
      <c r="IA359" s="96">
        <v>1</v>
      </c>
      <c r="IB359" s="96">
        <v>0</v>
      </c>
      <c r="IC359" s="96">
        <v>0</v>
      </c>
      <c r="ID359" s="96">
        <v>0</v>
      </c>
      <c r="IE359" s="96">
        <v>0</v>
      </c>
      <c r="IF359" s="96">
        <v>0</v>
      </c>
      <c r="IG359" s="96">
        <v>1</v>
      </c>
      <c r="IH359" s="96">
        <v>1</v>
      </c>
      <c r="II359" s="96">
        <v>0</v>
      </c>
      <c r="IJ359" s="96">
        <v>1</v>
      </c>
      <c r="IK359" s="96">
        <v>1</v>
      </c>
      <c r="IL359" s="96">
        <v>1</v>
      </c>
      <c r="IM359" s="96">
        <v>1</v>
      </c>
      <c r="IN359" s="351">
        <f t="shared" si="362"/>
        <v>0.5</v>
      </c>
      <c r="IO359" s="96">
        <v>0</v>
      </c>
      <c r="IP359" s="96">
        <v>0</v>
      </c>
      <c r="IQ359" s="96">
        <v>0</v>
      </c>
      <c r="IR359" s="96">
        <v>0</v>
      </c>
      <c r="IS359" s="96">
        <v>0</v>
      </c>
      <c r="IT359" s="96">
        <v>2</v>
      </c>
      <c r="IU359" s="96">
        <v>3</v>
      </c>
      <c r="IV359" s="96">
        <v>2</v>
      </c>
      <c r="IW359" s="96">
        <v>1</v>
      </c>
      <c r="IX359" s="96">
        <v>1</v>
      </c>
      <c r="IY359" s="96">
        <v>1</v>
      </c>
      <c r="IZ359" s="96">
        <v>0</v>
      </c>
      <c r="JA359" s="96">
        <v>1</v>
      </c>
      <c r="JB359" s="96">
        <v>2</v>
      </c>
      <c r="JC359" s="355">
        <f t="shared" ref="JC359:JC381" si="364">(JB359+JD359)/2</f>
        <v>2.5</v>
      </c>
      <c r="JD359" s="96">
        <v>3</v>
      </c>
      <c r="JE359" s="96">
        <v>4</v>
      </c>
      <c r="JF359" s="353">
        <f t="shared" ref="JF359:JF381" si="365">(JG359+JE359)/2</f>
        <v>4</v>
      </c>
      <c r="JG359" s="96">
        <v>4</v>
      </c>
      <c r="JH359" s="96">
        <v>2</v>
      </c>
      <c r="JI359" s="96">
        <v>3</v>
      </c>
      <c r="JJ359" s="96">
        <v>3</v>
      </c>
      <c r="JK359" s="96">
        <v>3</v>
      </c>
      <c r="JL359" s="96">
        <v>2</v>
      </c>
      <c r="JM359" s="96">
        <v>1</v>
      </c>
      <c r="JN359" s="351">
        <f t="shared" ref="JN359:JN381" si="366">(JM359+JO359)/2</f>
        <v>1</v>
      </c>
      <c r="JO359" s="96">
        <v>1</v>
      </c>
      <c r="JP359" s="96">
        <v>2</v>
      </c>
      <c r="JQ359" s="96">
        <v>2</v>
      </c>
      <c r="JR359" s="96">
        <v>0</v>
      </c>
      <c r="JS359" s="96">
        <v>0</v>
      </c>
      <c r="JT359" s="96">
        <v>1</v>
      </c>
      <c r="JU359" s="96">
        <v>1</v>
      </c>
      <c r="JV359" s="351">
        <f t="shared" ref="JV359:JV381" si="367">(JU359+JW359)/2</f>
        <v>1.5</v>
      </c>
      <c r="JW359" s="96">
        <v>2</v>
      </c>
      <c r="JX359" s="96">
        <v>4</v>
      </c>
      <c r="JY359" s="96">
        <v>3</v>
      </c>
      <c r="JZ359" s="96">
        <v>3</v>
      </c>
      <c r="KA359" s="96">
        <v>2</v>
      </c>
      <c r="KB359" s="96">
        <v>3</v>
      </c>
      <c r="KC359" s="96">
        <v>4</v>
      </c>
      <c r="KD359" s="96">
        <v>5</v>
      </c>
      <c r="KE359" s="96">
        <v>5</v>
      </c>
      <c r="KF359" s="96">
        <v>4</v>
      </c>
      <c r="KG359" s="96">
        <v>4</v>
      </c>
      <c r="KH359" s="96">
        <v>2</v>
      </c>
      <c r="KI359" s="96">
        <v>1</v>
      </c>
      <c r="KJ359" s="96">
        <v>2</v>
      </c>
      <c r="KK359" s="96">
        <v>2</v>
      </c>
      <c r="KL359" s="96">
        <v>3</v>
      </c>
      <c r="KM359" s="96">
        <v>3</v>
      </c>
      <c r="KN359" s="96">
        <v>4</v>
      </c>
      <c r="KO359" s="96">
        <v>4</v>
      </c>
      <c r="KP359" s="96">
        <v>3</v>
      </c>
      <c r="KQ359" s="96">
        <v>3</v>
      </c>
      <c r="KR359" s="96">
        <v>3</v>
      </c>
      <c r="KS359" s="96">
        <v>3</v>
      </c>
      <c r="KT359" s="96">
        <v>4</v>
      </c>
      <c r="KU359" s="96">
        <v>4</v>
      </c>
      <c r="KV359" s="96">
        <v>5</v>
      </c>
      <c r="KW359" s="96">
        <v>5</v>
      </c>
      <c r="KX359" s="96">
        <v>2</v>
      </c>
      <c r="KY359" s="96">
        <v>3</v>
      </c>
      <c r="KZ359" s="96">
        <v>6</v>
      </c>
      <c r="LA359" s="96">
        <v>6</v>
      </c>
      <c r="LB359" s="96">
        <v>6</v>
      </c>
      <c r="LC359" s="96">
        <v>7</v>
      </c>
      <c r="LD359" s="96">
        <v>11</v>
      </c>
      <c r="LE359" s="96">
        <v>13</v>
      </c>
      <c r="LF359" s="96">
        <v>9</v>
      </c>
      <c r="LG359" s="96">
        <v>7</v>
      </c>
      <c r="LH359" s="96">
        <v>5</v>
      </c>
      <c r="LI359" s="96">
        <v>4</v>
      </c>
      <c r="LJ359" s="96">
        <v>7</v>
      </c>
      <c r="LK359" s="96">
        <v>8</v>
      </c>
      <c r="LL359" s="96">
        <v>5</v>
      </c>
      <c r="LM359" s="312">
        <v>6</v>
      </c>
      <c r="LN359" s="96">
        <v>4</v>
      </c>
      <c r="LO359" s="96">
        <v>6</v>
      </c>
      <c r="LP359" s="96">
        <v>7</v>
      </c>
      <c r="LQ359" s="96">
        <v>2</v>
      </c>
      <c r="LR359" s="96">
        <v>6</v>
      </c>
      <c r="LS359" s="96">
        <v>6</v>
      </c>
      <c r="LT359" s="96">
        <v>7</v>
      </c>
      <c r="LU359" s="96">
        <v>4</v>
      </c>
      <c r="LV359" s="96">
        <v>3</v>
      </c>
      <c r="LW359" s="96">
        <v>2</v>
      </c>
      <c r="LX359" s="96">
        <v>3</v>
      </c>
      <c r="LY359" s="96">
        <v>6</v>
      </c>
      <c r="LZ359" s="96">
        <v>6</v>
      </c>
      <c r="MA359" s="96">
        <v>10</v>
      </c>
      <c r="MB359" s="96">
        <v>8</v>
      </c>
      <c r="MC359" s="96">
        <v>6</v>
      </c>
      <c r="MD359" s="96">
        <v>5</v>
      </c>
      <c r="ME359" s="96">
        <v>5</v>
      </c>
      <c r="MF359" s="96">
        <v>5</v>
      </c>
      <c r="MG359" s="96">
        <v>6</v>
      </c>
      <c r="MH359" s="96">
        <v>6</v>
      </c>
      <c r="MI359" s="96">
        <v>5</v>
      </c>
      <c r="MJ359" s="96">
        <v>6</v>
      </c>
      <c r="MK359" s="96">
        <v>6</v>
      </c>
      <c r="ML359" s="96">
        <v>7</v>
      </c>
      <c r="MM359" s="96">
        <v>6</v>
      </c>
      <c r="MN359" s="96">
        <v>6</v>
      </c>
      <c r="MO359" s="96">
        <v>7</v>
      </c>
      <c r="MP359" s="96">
        <v>3</v>
      </c>
      <c r="MQ359" s="96">
        <v>6</v>
      </c>
      <c r="MR359" s="96">
        <v>4</v>
      </c>
      <c r="MS359" s="96">
        <v>6</v>
      </c>
      <c r="MT359" s="96">
        <v>8</v>
      </c>
      <c r="MU359" s="96">
        <v>7</v>
      </c>
      <c r="MV359" s="96">
        <v>6</v>
      </c>
      <c r="MW359" s="96">
        <v>6</v>
      </c>
      <c r="MX359" s="96">
        <v>8</v>
      </c>
      <c r="MY359" s="96">
        <v>8</v>
      </c>
      <c r="MZ359" s="96">
        <v>8</v>
      </c>
      <c r="NA359" s="96">
        <v>9</v>
      </c>
      <c r="NB359" s="96">
        <v>8</v>
      </c>
      <c r="NC359" s="96">
        <v>8</v>
      </c>
      <c r="ND359" s="96">
        <v>8</v>
      </c>
      <c r="NE359" s="96">
        <v>8</v>
      </c>
      <c r="NF359" s="96">
        <v>6</v>
      </c>
      <c r="NG359" s="96">
        <v>5</v>
      </c>
      <c r="NH359" s="96">
        <v>9</v>
      </c>
      <c r="NI359" s="96">
        <v>7</v>
      </c>
      <c r="NJ359" s="96">
        <v>4</v>
      </c>
      <c r="NK359" s="96">
        <v>6</v>
      </c>
      <c r="NL359" s="96">
        <v>6</v>
      </c>
      <c r="NM359" s="96">
        <v>6</v>
      </c>
      <c r="NN359" s="96">
        <v>6</v>
      </c>
      <c r="NO359" s="96">
        <v>8</v>
      </c>
      <c r="NP359" s="96">
        <v>8</v>
      </c>
      <c r="NQ359" s="96">
        <v>7</v>
      </c>
      <c r="NR359" s="96">
        <v>6</v>
      </c>
      <c r="NS359" s="96">
        <v>4</v>
      </c>
      <c r="NT359" s="96">
        <v>4</v>
      </c>
      <c r="NU359" s="96">
        <v>3</v>
      </c>
      <c r="NV359" s="96">
        <v>7</v>
      </c>
      <c r="NW359" s="96">
        <v>7</v>
      </c>
      <c r="NX359" s="96">
        <v>5</v>
      </c>
      <c r="NY359" s="96">
        <v>5</v>
      </c>
      <c r="NZ359" s="96">
        <v>6</v>
      </c>
      <c r="OA359" s="96">
        <v>5</v>
      </c>
      <c r="OB359" s="96">
        <v>6</v>
      </c>
      <c r="OC359" s="96">
        <v>9</v>
      </c>
      <c r="OD359" s="96">
        <v>8</v>
      </c>
      <c r="OE359" s="96">
        <v>8</v>
      </c>
      <c r="OF359" s="96">
        <v>8</v>
      </c>
      <c r="OG359" s="96">
        <v>9</v>
      </c>
      <c r="OH359" s="96">
        <v>7</v>
      </c>
      <c r="OI359" s="96">
        <v>7</v>
      </c>
      <c r="OJ359" s="96">
        <v>9</v>
      </c>
      <c r="OK359" s="96">
        <v>9</v>
      </c>
      <c r="OL359" s="96">
        <v>8</v>
      </c>
      <c r="OM359" s="96">
        <v>7</v>
      </c>
      <c r="ON359" s="96">
        <v>9</v>
      </c>
      <c r="OO359" s="96">
        <v>10</v>
      </c>
      <c r="OP359" s="96">
        <v>11</v>
      </c>
      <c r="OQ359" s="96">
        <v>12</v>
      </c>
      <c r="OR359" s="96">
        <v>10</v>
      </c>
      <c r="OS359" s="96">
        <v>10</v>
      </c>
      <c r="OT359" s="96">
        <v>11</v>
      </c>
      <c r="OU359" s="96">
        <v>11</v>
      </c>
      <c r="OV359" s="312">
        <v>10</v>
      </c>
      <c r="OW359" s="96">
        <v>10</v>
      </c>
      <c r="OX359" s="312">
        <v>11</v>
      </c>
      <c r="OY359" s="312">
        <v>11</v>
      </c>
      <c r="OZ359" s="312">
        <v>11</v>
      </c>
      <c r="PA359" s="96">
        <v>13</v>
      </c>
      <c r="PB359" s="96">
        <v>14</v>
      </c>
      <c r="PC359" s="312">
        <v>16</v>
      </c>
      <c r="PD359" s="96">
        <v>17</v>
      </c>
      <c r="PE359" s="96">
        <v>17</v>
      </c>
      <c r="PF359" s="96">
        <v>15</v>
      </c>
      <c r="PG359" s="351">
        <f t="shared" ref="PG359:PG381" si="368">SUM(PF359+PH359)/2</f>
        <v>16</v>
      </c>
      <c r="PH359" s="96">
        <v>17</v>
      </c>
      <c r="PI359" s="96">
        <v>15</v>
      </c>
      <c r="PJ359" s="351">
        <f t="shared" si="363"/>
        <v>15.5</v>
      </c>
      <c r="PK359" s="96">
        <v>16</v>
      </c>
      <c r="PL359" s="96">
        <v>18</v>
      </c>
      <c r="PM359" s="312">
        <v>15</v>
      </c>
      <c r="PN359" s="96">
        <v>15</v>
      </c>
      <c r="PO359" s="96">
        <v>15</v>
      </c>
      <c r="PP359" s="96">
        <v>15</v>
      </c>
      <c r="PQ359" s="96">
        <v>13</v>
      </c>
      <c r="PR359" s="96">
        <v>13</v>
      </c>
      <c r="PS359" s="96">
        <v>11</v>
      </c>
      <c r="PT359" s="96">
        <v>13</v>
      </c>
      <c r="PU359" s="96">
        <v>14</v>
      </c>
      <c r="PV359" s="312">
        <v>13</v>
      </c>
      <c r="PW359" s="96">
        <v>14</v>
      </c>
      <c r="PX359" s="96">
        <v>16</v>
      </c>
      <c r="PY359" s="96">
        <v>18</v>
      </c>
      <c r="PZ359" s="96">
        <v>13</v>
      </c>
      <c r="QA359" s="96">
        <v>11</v>
      </c>
      <c r="QB359" s="96">
        <v>10</v>
      </c>
      <c r="QC359" s="96">
        <v>10</v>
      </c>
      <c r="QD359" s="96">
        <v>12</v>
      </c>
      <c r="QE359" s="96">
        <v>13</v>
      </c>
      <c r="QF359" s="96">
        <v>12</v>
      </c>
      <c r="QG359" s="96">
        <v>10</v>
      </c>
      <c r="QH359" s="96">
        <v>11</v>
      </c>
      <c r="QI359" s="96">
        <v>7</v>
      </c>
      <c r="QJ359" s="96">
        <v>8</v>
      </c>
      <c r="QK359" s="96">
        <v>10</v>
      </c>
      <c r="QL359" s="96">
        <v>9</v>
      </c>
      <c r="QM359" s="96">
        <v>8</v>
      </c>
      <c r="QN359" s="96">
        <v>8</v>
      </c>
      <c r="QO359" s="96">
        <v>9</v>
      </c>
      <c r="QP359" s="96">
        <v>10</v>
      </c>
      <c r="QQ359" s="96">
        <v>16</v>
      </c>
      <c r="QR359" s="96">
        <v>14</v>
      </c>
      <c r="QS359" s="96">
        <v>9</v>
      </c>
      <c r="QT359" s="96">
        <v>7</v>
      </c>
      <c r="QU359" s="312">
        <v>6</v>
      </c>
      <c r="QV359" s="96">
        <v>7</v>
      </c>
      <c r="QW359" s="96">
        <v>4</v>
      </c>
      <c r="QX359" s="96">
        <v>5</v>
      </c>
      <c r="QY359" s="96">
        <v>7</v>
      </c>
      <c r="QZ359" s="96">
        <v>7</v>
      </c>
      <c r="RA359" s="96">
        <v>9</v>
      </c>
      <c r="RB359" s="312">
        <v>8</v>
      </c>
      <c r="RC359" s="96">
        <v>9</v>
      </c>
      <c r="RD359" s="312">
        <v>6</v>
      </c>
      <c r="RE359" s="96">
        <v>4</v>
      </c>
      <c r="RF359" s="96">
        <v>6</v>
      </c>
      <c r="RG359" s="312">
        <v>5</v>
      </c>
      <c r="RH359" s="312">
        <v>5</v>
      </c>
      <c r="RI359" s="312">
        <v>6</v>
      </c>
      <c r="RJ359" s="96">
        <v>7</v>
      </c>
      <c r="RK359" s="96">
        <v>7</v>
      </c>
      <c r="RL359" s="312">
        <v>10</v>
      </c>
      <c r="RM359" s="312">
        <v>9</v>
      </c>
      <c r="RN359" s="312">
        <v>10</v>
      </c>
      <c r="RO359" s="312">
        <v>12</v>
      </c>
      <c r="RP359" s="96">
        <v>13</v>
      </c>
      <c r="RQ359" s="96">
        <v>11</v>
      </c>
      <c r="RR359" s="96">
        <v>13</v>
      </c>
      <c r="RS359" s="96">
        <v>12</v>
      </c>
      <c r="RT359" s="96">
        <v>13</v>
      </c>
      <c r="RU359" s="96">
        <v>16</v>
      </c>
      <c r="RV359" s="96">
        <v>14</v>
      </c>
      <c r="RW359" s="96">
        <v>16</v>
      </c>
      <c r="RX359" s="96">
        <v>15</v>
      </c>
      <c r="RY359" s="96">
        <v>14</v>
      </c>
      <c r="RZ359" s="96">
        <v>9</v>
      </c>
      <c r="SA359" s="96">
        <v>9</v>
      </c>
      <c r="SB359" s="96">
        <v>9</v>
      </c>
      <c r="SC359" s="96">
        <v>9</v>
      </c>
      <c r="SD359" s="96">
        <v>10</v>
      </c>
      <c r="SE359" s="96">
        <v>9</v>
      </c>
      <c r="SF359" s="96">
        <v>9</v>
      </c>
      <c r="SG359" s="96">
        <v>10</v>
      </c>
      <c r="SH359" s="96">
        <v>7</v>
      </c>
      <c r="SI359" s="96">
        <v>6</v>
      </c>
      <c r="SJ359" s="96">
        <v>9</v>
      </c>
      <c r="SK359" s="96">
        <v>10</v>
      </c>
      <c r="SL359" s="96">
        <v>8</v>
      </c>
      <c r="SM359" s="96">
        <v>8</v>
      </c>
      <c r="SN359" s="96">
        <v>6</v>
      </c>
      <c r="SO359" s="96">
        <v>6</v>
      </c>
      <c r="SP359" s="96">
        <v>7</v>
      </c>
      <c r="SQ359" s="96">
        <v>8</v>
      </c>
      <c r="SR359" s="96">
        <v>5</v>
      </c>
      <c r="SS359" s="96">
        <v>7</v>
      </c>
      <c r="ST359" s="96">
        <v>7</v>
      </c>
      <c r="SU359" s="96">
        <v>8</v>
      </c>
      <c r="SV359" s="96">
        <v>9</v>
      </c>
      <c r="SW359" s="96">
        <v>9</v>
      </c>
      <c r="SX359" s="96">
        <v>9</v>
      </c>
      <c r="SY359" s="96">
        <v>10</v>
      </c>
      <c r="SZ359" s="96">
        <v>13</v>
      </c>
      <c r="TA359" s="96">
        <v>13</v>
      </c>
      <c r="TB359" s="96">
        <v>13</v>
      </c>
      <c r="TC359" s="96">
        <v>12</v>
      </c>
      <c r="TD359" s="96">
        <v>11</v>
      </c>
      <c r="TE359" s="96">
        <v>9</v>
      </c>
      <c r="TF359" s="96">
        <v>9</v>
      </c>
      <c r="TG359" s="96">
        <v>9</v>
      </c>
      <c r="TH359" s="96">
        <v>7</v>
      </c>
      <c r="TI359" s="312">
        <v>8</v>
      </c>
      <c r="TJ359" s="96">
        <v>9</v>
      </c>
      <c r="TK359" s="96">
        <v>13</v>
      </c>
      <c r="TL359" s="96">
        <v>14</v>
      </c>
      <c r="TM359" s="96">
        <v>11</v>
      </c>
      <c r="TN359" s="96">
        <v>8</v>
      </c>
      <c r="TO359" s="96">
        <v>6</v>
      </c>
      <c r="TP359" s="96">
        <v>7</v>
      </c>
      <c r="TQ359" s="96">
        <v>7</v>
      </c>
      <c r="TR359" s="96">
        <v>6</v>
      </c>
      <c r="TS359" s="96">
        <v>4</v>
      </c>
      <c r="TT359" s="96">
        <v>4</v>
      </c>
      <c r="TU359" s="96">
        <v>4</v>
      </c>
      <c r="TV359" s="96">
        <v>4</v>
      </c>
      <c r="TW359" s="96">
        <v>5</v>
      </c>
      <c r="TX359" s="96">
        <v>7</v>
      </c>
      <c r="TY359" s="96">
        <v>7</v>
      </c>
      <c r="TZ359" s="96">
        <v>7</v>
      </c>
      <c r="UA359" s="96">
        <v>6</v>
      </c>
      <c r="UB359" s="96">
        <v>7</v>
      </c>
      <c r="UC359" s="96">
        <v>8</v>
      </c>
      <c r="UD359" s="96">
        <v>6</v>
      </c>
      <c r="UE359" s="96">
        <v>7</v>
      </c>
      <c r="UF359" s="312">
        <v>6</v>
      </c>
      <c r="UG359" s="96">
        <v>7</v>
      </c>
      <c r="UH359" s="96">
        <v>6</v>
      </c>
      <c r="UI359" s="96">
        <v>3</v>
      </c>
      <c r="UJ359" s="96">
        <v>3</v>
      </c>
      <c r="UK359" s="96">
        <v>4</v>
      </c>
      <c r="UL359" s="96">
        <v>4</v>
      </c>
      <c r="UN359" s="96">
        <v>3</v>
      </c>
      <c r="UO359" s="96">
        <v>3</v>
      </c>
      <c r="UP359" s="96">
        <v>4</v>
      </c>
      <c r="UQ359" s="96">
        <v>5</v>
      </c>
      <c r="UR359" s="96">
        <v>4</v>
      </c>
      <c r="US359" s="96">
        <v>4</v>
      </c>
      <c r="UT359" s="96">
        <v>4</v>
      </c>
      <c r="UU359" s="96">
        <v>4</v>
      </c>
      <c r="UV359" s="96">
        <v>3</v>
      </c>
      <c r="UW359" s="96">
        <v>4</v>
      </c>
      <c r="UX359" s="96">
        <v>4</v>
      </c>
      <c r="UY359" s="96">
        <v>4</v>
      </c>
      <c r="UZ359" s="96">
        <v>5</v>
      </c>
      <c r="VA359" s="96">
        <v>7</v>
      </c>
      <c r="VB359" s="96">
        <v>7</v>
      </c>
      <c r="VC359" s="96">
        <v>7</v>
      </c>
      <c r="VD359" s="96">
        <v>6</v>
      </c>
      <c r="VE359" s="96">
        <v>5</v>
      </c>
      <c r="VF359" s="96">
        <v>5</v>
      </c>
      <c r="VG359" s="96">
        <v>6</v>
      </c>
      <c r="VH359" s="96">
        <v>7</v>
      </c>
      <c r="VI359" s="96">
        <v>6</v>
      </c>
      <c r="VJ359" s="96">
        <v>7</v>
      </c>
      <c r="VK359" s="96">
        <v>8</v>
      </c>
      <c r="VL359" s="96">
        <v>8</v>
      </c>
      <c r="VM359" s="96">
        <v>8</v>
      </c>
      <c r="VN359" s="96">
        <v>7</v>
      </c>
      <c r="VO359" s="96">
        <v>8</v>
      </c>
      <c r="VP359" s="96">
        <v>8</v>
      </c>
      <c r="VQ359" s="96">
        <v>9</v>
      </c>
      <c r="VR359" s="96">
        <v>7</v>
      </c>
      <c r="VS359" s="96">
        <v>6</v>
      </c>
      <c r="VT359" s="96">
        <v>7</v>
      </c>
      <c r="VU359" s="96">
        <v>8</v>
      </c>
      <c r="VV359" s="96">
        <v>1</v>
      </c>
      <c r="VW359" s="96">
        <v>1</v>
      </c>
      <c r="VY359" s="148"/>
      <c r="WL359" s="96">
        <v>1</v>
      </c>
      <c r="WM359" s="96">
        <v>1</v>
      </c>
      <c r="WN359" s="96">
        <v>1</v>
      </c>
      <c r="WO359" s="96">
        <v>1</v>
      </c>
    </row>
    <row r="360" spans="1:621" x14ac:dyDescent="0.2">
      <c r="A360" s="327"/>
      <c r="B360" s="166">
        <v>3</v>
      </c>
      <c r="C360" s="394">
        <f t="shared" ca="1" si="361"/>
        <v>0</v>
      </c>
      <c r="G360" s="96">
        <v>0</v>
      </c>
      <c r="H360" s="96">
        <v>0</v>
      </c>
      <c r="I360" s="351">
        <v>0</v>
      </c>
      <c r="J360" s="96">
        <v>0</v>
      </c>
      <c r="K360" s="96">
        <v>0</v>
      </c>
      <c r="L360" s="96">
        <v>0</v>
      </c>
      <c r="M360" s="96">
        <v>0</v>
      </c>
      <c r="N360" s="96">
        <v>1</v>
      </c>
      <c r="O360" s="96">
        <v>0</v>
      </c>
      <c r="P360" s="96">
        <v>0</v>
      </c>
      <c r="Q360" s="96">
        <v>1</v>
      </c>
      <c r="R360" s="96">
        <v>0</v>
      </c>
      <c r="S360" s="96">
        <v>1</v>
      </c>
      <c r="T360" s="96">
        <v>1</v>
      </c>
      <c r="U360" s="96">
        <v>1</v>
      </c>
      <c r="V360" s="96">
        <v>0</v>
      </c>
      <c r="W360" s="96">
        <v>0</v>
      </c>
      <c r="X360" s="96">
        <v>0</v>
      </c>
      <c r="Y360" s="96">
        <v>0</v>
      </c>
      <c r="Z360" s="96">
        <v>0</v>
      </c>
      <c r="AA360" s="96">
        <v>0</v>
      </c>
      <c r="AB360" s="96">
        <v>0</v>
      </c>
      <c r="AC360" s="96">
        <v>0</v>
      </c>
      <c r="AD360" s="96">
        <v>0</v>
      </c>
      <c r="AE360" s="96">
        <v>0</v>
      </c>
      <c r="AF360" s="96">
        <v>0</v>
      </c>
      <c r="AG360" s="96">
        <v>0</v>
      </c>
      <c r="AH360" s="96">
        <v>0</v>
      </c>
      <c r="AI360" s="96">
        <v>0</v>
      </c>
      <c r="AJ360" s="96">
        <v>0</v>
      </c>
      <c r="AK360" s="96">
        <v>0</v>
      </c>
      <c r="AL360" s="96">
        <v>0</v>
      </c>
      <c r="AM360" s="96">
        <v>0</v>
      </c>
      <c r="AN360" s="96">
        <v>0</v>
      </c>
      <c r="AO360" s="96">
        <v>0</v>
      </c>
      <c r="AP360" s="353">
        <v>0</v>
      </c>
      <c r="AQ360" s="96">
        <v>0</v>
      </c>
      <c r="AR360" s="96">
        <v>0</v>
      </c>
      <c r="AS360" s="96">
        <v>0</v>
      </c>
      <c r="AT360" s="96">
        <v>0</v>
      </c>
      <c r="AU360" s="96">
        <v>0</v>
      </c>
      <c r="AV360" s="96">
        <v>0</v>
      </c>
      <c r="AW360" s="148">
        <v>0</v>
      </c>
      <c r="AX360" s="148">
        <v>0</v>
      </c>
      <c r="AY360" s="148">
        <v>0</v>
      </c>
      <c r="AZ360" s="148">
        <v>0</v>
      </c>
      <c r="BA360" s="148">
        <v>0</v>
      </c>
      <c r="BB360" s="148">
        <v>0</v>
      </c>
      <c r="BC360" s="148">
        <v>0</v>
      </c>
      <c r="BD360" s="148">
        <v>0</v>
      </c>
      <c r="BE360" s="148">
        <v>0</v>
      </c>
      <c r="BF360" s="148">
        <v>2</v>
      </c>
      <c r="BG360" s="96">
        <v>2</v>
      </c>
      <c r="BH360" s="96">
        <v>0</v>
      </c>
      <c r="BI360" s="96">
        <v>0</v>
      </c>
      <c r="BJ360" s="96">
        <v>0</v>
      </c>
      <c r="BK360" s="96">
        <v>0</v>
      </c>
      <c r="BL360" s="96">
        <v>0</v>
      </c>
      <c r="BM360" s="96">
        <v>0</v>
      </c>
      <c r="BN360" s="96">
        <v>0</v>
      </c>
      <c r="BO360" s="96">
        <v>0</v>
      </c>
      <c r="BP360" s="96">
        <v>0</v>
      </c>
      <c r="BQ360" s="96">
        <v>0</v>
      </c>
      <c r="BR360" s="96">
        <v>0</v>
      </c>
      <c r="BS360" s="355">
        <v>0</v>
      </c>
      <c r="BT360" s="96">
        <v>0</v>
      </c>
      <c r="BU360" s="96">
        <v>0</v>
      </c>
      <c r="BV360" s="96">
        <v>0</v>
      </c>
      <c r="BW360" s="96">
        <v>0</v>
      </c>
      <c r="BX360" s="96">
        <v>0</v>
      </c>
      <c r="BY360" s="96">
        <v>0</v>
      </c>
      <c r="BZ360" s="96">
        <v>0</v>
      </c>
      <c r="CA360" s="96">
        <v>0</v>
      </c>
      <c r="CB360" s="96">
        <v>0</v>
      </c>
      <c r="CC360" s="312">
        <v>0</v>
      </c>
      <c r="CD360" s="312">
        <v>0</v>
      </c>
      <c r="CE360" s="312">
        <v>1</v>
      </c>
      <c r="CF360" s="312">
        <v>0</v>
      </c>
      <c r="CG360" s="96">
        <v>0</v>
      </c>
      <c r="CH360" s="96">
        <v>0</v>
      </c>
      <c r="CI360" s="312">
        <v>0</v>
      </c>
      <c r="CJ360" s="96">
        <v>0</v>
      </c>
      <c r="CK360" s="96">
        <v>0</v>
      </c>
      <c r="CL360" s="96">
        <v>0</v>
      </c>
      <c r="CM360" s="96">
        <v>0</v>
      </c>
      <c r="CN360" s="96">
        <v>0</v>
      </c>
      <c r="CO360" s="96">
        <v>0</v>
      </c>
      <c r="CP360" s="96">
        <v>0</v>
      </c>
      <c r="CQ360" s="96">
        <v>0</v>
      </c>
      <c r="CR360" s="96">
        <v>0</v>
      </c>
      <c r="CS360" s="96">
        <v>0</v>
      </c>
      <c r="CT360" s="96">
        <v>0</v>
      </c>
      <c r="CU360" s="96">
        <v>0</v>
      </c>
      <c r="CV360" s="96">
        <v>0</v>
      </c>
      <c r="CW360" s="96">
        <v>0</v>
      </c>
      <c r="CX360" s="96">
        <v>0</v>
      </c>
      <c r="CY360" s="96">
        <v>0</v>
      </c>
      <c r="CZ360" s="96">
        <v>0</v>
      </c>
      <c r="DA360" s="96">
        <v>0</v>
      </c>
      <c r="DB360" s="96">
        <v>0</v>
      </c>
      <c r="DC360" s="96">
        <v>0</v>
      </c>
      <c r="DD360" s="96">
        <v>0</v>
      </c>
      <c r="DE360" s="96">
        <v>0</v>
      </c>
      <c r="DF360" s="96">
        <v>0</v>
      </c>
      <c r="DG360" s="96">
        <v>0</v>
      </c>
      <c r="DH360" s="96">
        <v>0</v>
      </c>
      <c r="DI360" s="96">
        <v>0</v>
      </c>
      <c r="DJ360" s="96">
        <v>0</v>
      </c>
      <c r="DK360" s="96">
        <v>0</v>
      </c>
      <c r="DL360" s="96">
        <v>0</v>
      </c>
      <c r="DM360" s="96">
        <v>0</v>
      </c>
      <c r="DN360" s="96">
        <v>0</v>
      </c>
      <c r="DO360" s="96">
        <v>0</v>
      </c>
      <c r="DP360" s="96">
        <v>0</v>
      </c>
      <c r="DQ360" s="96">
        <v>0</v>
      </c>
      <c r="DR360" s="312">
        <v>0</v>
      </c>
      <c r="DS360" s="96">
        <v>0</v>
      </c>
      <c r="DT360" s="312"/>
      <c r="DU360" s="312"/>
      <c r="DV360" s="312"/>
      <c r="DW360" s="312"/>
      <c r="DX360" s="312"/>
      <c r="DY360" s="312"/>
      <c r="DZ360" s="312"/>
      <c r="EA360" s="312"/>
      <c r="EB360" s="312"/>
      <c r="EC360" s="312"/>
      <c r="ED360" s="312"/>
      <c r="EE360" s="312"/>
      <c r="EF360" s="312"/>
      <c r="EG360" s="312"/>
      <c r="EH360" s="312"/>
      <c r="EI360" s="312"/>
      <c r="EJ360" s="312"/>
      <c r="EK360" s="312"/>
      <c r="EL360" s="312"/>
      <c r="EM360" s="312"/>
      <c r="EN360" s="312"/>
      <c r="EP360" s="312"/>
      <c r="EQ360" s="312"/>
      <c r="ER360" s="312"/>
      <c r="ES360" s="312"/>
      <c r="ET360" s="312"/>
      <c r="EU360" s="312"/>
      <c r="EV360" s="312"/>
      <c r="EW360" s="312"/>
      <c r="EX360" s="312"/>
      <c r="EY360" s="312"/>
      <c r="EZ360" s="312"/>
      <c r="FA360" s="312"/>
      <c r="FB360" s="312"/>
      <c r="FC360" s="312"/>
      <c r="FD360" s="312"/>
      <c r="FE360" s="312"/>
      <c r="FF360" s="312"/>
      <c r="FG360" s="312"/>
      <c r="FH360" s="312"/>
      <c r="FI360" s="312"/>
      <c r="FJ360" s="312"/>
      <c r="FL360" s="312"/>
      <c r="FM360" s="312"/>
      <c r="FN360" s="96">
        <v>0</v>
      </c>
      <c r="FQ360" s="312">
        <v>0</v>
      </c>
      <c r="FR360" s="96">
        <v>0</v>
      </c>
      <c r="FS360" s="312">
        <v>0</v>
      </c>
      <c r="FT360" s="96">
        <v>0</v>
      </c>
      <c r="FU360" s="312">
        <v>0</v>
      </c>
      <c r="FV360" s="312">
        <v>0</v>
      </c>
      <c r="FW360" s="312">
        <v>0</v>
      </c>
      <c r="FX360" s="312">
        <v>0</v>
      </c>
      <c r="FY360" s="312">
        <v>0</v>
      </c>
      <c r="FZ360" s="312">
        <v>0</v>
      </c>
      <c r="GA360" s="312">
        <v>0</v>
      </c>
      <c r="GB360" s="312">
        <v>0</v>
      </c>
      <c r="GC360" s="312">
        <v>0</v>
      </c>
      <c r="GD360" s="312">
        <v>0</v>
      </c>
      <c r="GE360" s="312">
        <v>0</v>
      </c>
      <c r="GF360" s="312">
        <v>0</v>
      </c>
      <c r="GG360" s="312">
        <v>0</v>
      </c>
      <c r="GH360" s="312">
        <v>0</v>
      </c>
      <c r="GI360" s="312">
        <v>0</v>
      </c>
      <c r="GJ360" s="312">
        <v>0</v>
      </c>
      <c r="GK360" s="312">
        <v>1</v>
      </c>
      <c r="GL360" s="312">
        <v>1</v>
      </c>
      <c r="GM360" s="312">
        <v>1</v>
      </c>
      <c r="GN360" s="312">
        <v>1</v>
      </c>
      <c r="GO360" s="312">
        <v>0</v>
      </c>
      <c r="GP360" s="96">
        <v>0</v>
      </c>
      <c r="GQ360" s="312">
        <v>0</v>
      </c>
      <c r="GR360" s="312">
        <v>0</v>
      </c>
      <c r="GS360" s="312">
        <v>0</v>
      </c>
      <c r="GT360" s="312">
        <v>0</v>
      </c>
      <c r="GU360" s="312">
        <v>0</v>
      </c>
      <c r="GV360" s="96">
        <v>0</v>
      </c>
      <c r="GW360" s="96">
        <v>0</v>
      </c>
      <c r="GX360" s="96">
        <v>1</v>
      </c>
      <c r="GY360" s="96">
        <v>0</v>
      </c>
      <c r="GZ360" s="96">
        <v>0</v>
      </c>
      <c r="HA360" s="96">
        <v>0</v>
      </c>
      <c r="HB360" s="96">
        <v>0</v>
      </c>
      <c r="HC360" s="96">
        <v>1</v>
      </c>
      <c r="HD360" s="96">
        <v>1</v>
      </c>
      <c r="HE360" s="96">
        <v>0</v>
      </c>
      <c r="HF360" s="96">
        <v>1</v>
      </c>
      <c r="HG360" s="96">
        <v>1</v>
      </c>
      <c r="HH360" s="96">
        <v>1</v>
      </c>
      <c r="HI360" s="96">
        <v>1</v>
      </c>
      <c r="HJ360" s="96">
        <v>1</v>
      </c>
      <c r="HK360" s="96">
        <v>0</v>
      </c>
      <c r="HL360" s="96">
        <v>0</v>
      </c>
      <c r="HM360" s="96">
        <v>0</v>
      </c>
      <c r="HN360" s="96">
        <v>0</v>
      </c>
      <c r="HO360" s="96">
        <v>0</v>
      </c>
      <c r="HP360" s="96">
        <v>0</v>
      </c>
      <c r="HQ360" s="96">
        <v>0</v>
      </c>
      <c r="HR360" s="96">
        <v>0</v>
      </c>
      <c r="HS360" s="96">
        <v>0</v>
      </c>
      <c r="HT360" s="96">
        <v>0</v>
      </c>
      <c r="HU360" s="96">
        <v>0</v>
      </c>
      <c r="HV360" s="96">
        <v>0</v>
      </c>
      <c r="HW360" s="96">
        <v>0</v>
      </c>
      <c r="HX360" s="96">
        <v>0</v>
      </c>
      <c r="HY360" s="96">
        <v>0</v>
      </c>
      <c r="HZ360" s="96">
        <v>0</v>
      </c>
      <c r="IA360" s="96">
        <v>0</v>
      </c>
      <c r="IB360" s="96">
        <v>0</v>
      </c>
      <c r="IC360" s="96">
        <v>0</v>
      </c>
      <c r="ID360" s="96">
        <v>0</v>
      </c>
      <c r="IE360" s="96">
        <v>0</v>
      </c>
      <c r="IF360" s="96">
        <v>0</v>
      </c>
      <c r="IG360" s="96">
        <v>0</v>
      </c>
      <c r="IH360" s="96">
        <v>0</v>
      </c>
      <c r="II360" s="96">
        <v>0</v>
      </c>
      <c r="IJ360" s="96">
        <v>0</v>
      </c>
      <c r="IK360" s="96">
        <v>0</v>
      </c>
      <c r="IL360" s="96">
        <v>0</v>
      </c>
      <c r="IM360" s="96">
        <v>0</v>
      </c>
      <c r="IN360" s="351">
        <f t="shared" si="362"/>
        <v>0</v>
      </c>
      <c r="IO360" s="96">
        <v>0</v>
      </c>
      <c r="IP360" s="96">
        <v>0</v>
      </c>
      <c r="IQ360" s="96">
        <v>0</v>
      </c>
      <c r="IR360" s="96">
        <v>0</v>
      </c>
      <c r="IS360" s="96">
        <v>0</v>
      </c>
      <c r="IT360" s="96">
        <v>0</v>
      </c>
      <c r="IU360" s="96">
        <v>0</v>
      </c>
      <c r="IV360" s="96">
        <v>0</v>
      </c>
      <c r="IW360" s="96">
        <v>0</v>
      </c>
      <c r="IX360" s="96">
        <v>0</v>
      </c>
      <c r="IY360" s="96">
        <v>0</v>
      </c>
      <c r="IZ360" s="96">
        <v>0</v>
      </c>
      <c r="JA360" s="96">
        <v>0</v>
      </c>
      <c r="JB360" s="96">
        <v>0</v>
      </c>
      <c r="JC360" s="355">
        <f t="shared" si="364"/>
        <v>0</v>
      </c>
      <c r="JD360" s="96">
        <v>0</v>
      </c>
      <c r="JE360" s="96">
        <v>0</v>
      </c>
      <c r="JF360" s="353">
        <f t="shared" si="365"/>
        <v>0</v>
      </c>
      <c r="JG360" s="96">
        <v>0</v>
      </c>
      <c r="JH360" s="96">
        <v>0</v>
      </c>
      <c r="JI360" s="96">
        <v>0</v>
      </c>
      <c r="JJ360" s="96">
        <v>0</v>
      </c>
      <c r="JK360" s="96">
        <v>0</v>
      </c>
      <c r="JL360" s="96">
        <v>0</v>
      </c>
      <c r="JM360" s="96">
        <v>0</v>
      </c>
      <c r="JN360" s="351">
        <f t="shared" si="366"/>
        <v>0</v>
      </c>
      <c r="JO360" s="96">
        <v>0</v>
      </c>
      <c r="JP360" s="96">
        <v>0</v>
      </c>
      <c r="JQ360" s="96">
        <v>0</v>
      </c>
      <c r="JR360" s="96">
        <v>0</v>
      </c>
      <c r="JS360" s="96">
        <v>0</v>
      </c>
      <c r="JT360" s="96">
        <v>0</v>
      </c>
      <c r="JU360" s="96">
        <v>0</v>
      </c>
      <c r="JV360" s="351">
        <f t="shared" si="367"/>
        <v>0</v>
      </c>
      <c r="JW360" s="96">
        <v>0</v>
      </c>
      <c r="JX360" s="96">
        <v>0</v>
      </c>
      <c r="JY360" s="96">
        <v>0</v>
      </c>
      <c r="JZ360" s="96">
        <v>0</v>
      </c>
      <c r="KA360" s="96">
        <v>0</v>
      </c>
      <c r="KB360" s="96">
        <v>0</v>
      </c>
      <c r="KC360" s="96">
        <v>0</v>
      </c>
      <c r="KD360" s="96">
        <v>0</v>
      </c>
      <c r="KE360" s="96">
        <v>0</v>
      </c>
      <c r="KF360" s="96">
        <v>0</v>
      </c>
      <c r="KG360" s="96">
        <v>0</v>
      </c>
      <c r="KH360" s="96">
        <v>0</v>
      </c>
      <c r="KI360" s="96">
        <v>0</v>
      </c>
      <c r="KJ360" s="96">
        <v>0</v>
      </c>
      <c r="KK360" s="96">
        <v>0</v>
      </c>
      <c r="KL360" s="96">
        <v>0</v>
      </c>
      <c r="KM360" s="96">
        <v>0</v>
      </c>
      <c r="KN360" s="96">
        <v>0</v>
      </c>
      <c r="KO360" s="96">
        <v>0</v>
      </c>
      <c r="KP360" s="96">
        <v>0</v>
      </c>
      <c r="KQ360" s="96">
        <v>0</v>
      </c>
      <c r="KR360" s="96">
        <v>0</v>
      </c>
      <c r="KS360" s="96">
        <v>0</v>
      </c>
      <c r="KT360" s="96">
        <v>0</v>
      </c>
      <c r="KU360" s="96">
        <v>0</v>
      </c>
      <c r="KV360" s="96">
        <v>0</v>
      </c>
      <c r="KW360" s="96">
        <v>0</v>
      </c>
      <c r="KX360" s="96">
        <v>0</v>
      </c>
      <c r="KY360" s="96">
        <v>0</v>
      </c>
      <c r="KZ360" s="96">
        <v>3</v>
      </c>
      <c r="LA360" s="96">
        <v>3</v>
      </c>
      <c r="LB360" s="96">
        <v>8</v>
      </c>
      <c r="LC360" s="96">
        <v>5</v>
      </c>
      <c r="LD360" s="96">
        <v>3</v>
      </c>
      <c r="LE360" s="96">
        <v>3</v>
      </c>
      <c r="LF360" s="96">
        <v>8</v>
      </c>
      <c r="LG360" s="96">
        <v>9</v>
      </c>
      <c r="LH360" s="96">
        <v>9</v>
      </c>
      <c r="LI360" s="96">
        <v>1</v>
      </c>
      <c r="LJ360" s="96">
        <v>1</v>
      </c>
      <c r="LK360" s="96">
        <v>1</v>
      </c>
      <c r="LL360" s="96">
        <v>1</v>
      </c>
      <c r="LM360" s="312">
        <v>2</v>
      </c>
      <c r="LN360" s="96">
        <v>2</v>
      </c>
      <c r="LO360" s="96">
        <v>2</v>
      </c>
      <c r="LP360" s="96">
        <v>2</v>
      </c>
      <c r="LQ360" s="96">
        <v>0</v>
      </c>
      <c r="LR360" s="96">
        <v>0</v>
      </c>
      <c r="LS360" s="96">
        <v>0</v>
      </c>
      <c r="LT360" s="96">
        <v>1</v>
      </c>
      <c r="LU360" s="96">
        <v>1</v>
      </c>
      <c r="LV360" s="96">
        <v>0</v>
      </c>
      <c r="LW360" s="96">
        <v>1</v>
      </c>
      <c r="LX360" s="96">
        <v>1</v>
      </c>
      <c r="LY360" s="96">
        <v>0</v>
      </c>
      <c r="LZ360" s="96">
        <v>0</v>
      </c>
      <c r="MA360" s="96">
        <v>0</v>
      </c>
      <c r="MB360" s="96">
        <v>0</v>
      </c>
      <c r="MC360" s="96">
        <v>0</v>
      </c>
      <c r="MD360" s="96">
        <v>2</v>
      </c>
      <c r="ME360" s="96">
        <v>1</v>
      </c>
      <c r="MF360" s="96">
        <v>2</v>
      </c>
      <c r="MG360" s="96">
        <v>1</v>
      </c>
      <c r="MH360" s="96">
        <v>1</v>
      </c>
      <c r="MI360" s="96">
        <v>1</v>
      </c>
      <c r="MJ360" s="96">
        <v>1</v>
      </c>
      <c r="MK360" s="96">
        <v>1</v>
      </c>
      <c r="ML360" s="96">
        <v>1</v>
      </c>
      <c r="MM360" s="96">
        <v>1</v>
      </c>
      <c r="MN360" s="96">
        <v>0</v>
      </c>
      <c r="MO360" s="96">
        <v>0</v>
      </c>
      <c r="MP360" s="96">
        <v>0</v>
      </c>
      <c r="MQ360" s="96">
        <v>0</v>
      </c>
      <c r="MR360" s="96">
        <v>0</v>
      </c>
      <c r="MS360" s="96">
        <v>2</v>
      </c>
      <c r="MT360" s="96">
        <v>1</v>
      </c>
      <c r="MU360" s="96">
        <v>1</v>
      </c>
      <c r="MV360" s="96">
        <v>0</v>
      </c>
      <c r="MW360" s="96">
        <v>0</v>
      </c>
      <c r="MX360" s="96">
        <v>0</v>
      </c>
      <c r="MY360" s="96">
        <v>0</v>
      </c>
      <c r="MZ360" s="96">
        <v>0</v>
      </c>
      <c r="NA360" s="96">
        <v>0</v>
      </c>
      <c r="NB360" s="96">
        <v>1</v>
      </c>
      <c r="NC360" s="96">
        <v>1</v>
      </c>
      <c r="ND360" s="96">
        <v>0</v>
      </c>
      <c r="NE360" s="96">
        <v>0</v>
      </c>
      <c r="NF360" s="96">
        <v>0</v>
      </c>
      <c r="NG360" s="96">
        <v>1</v>
      </c>
      <c r="NH360" s="96">
        <v>3</v>
      </c>
      <c r="NI360" s="96">
        <v>2</v>
      </c>
      <c r="NJ360" s="96">
        <v>1</v>
      </c>
      <c r="NK360" s="96">
        <v>1</v>
      </c>
      <c r="NL360" s="96">
        <v>1</v>
      </c>
      <c r="NM360" s="96">
        <v>1</v>
      </c>
      <c r="NN360" s="96">
        <v>1</v>
      </c>
      <c r="NO360" s="96">
        <v>1</v>
      </c>
      <c r="NP360" s="96">
        <v>1</v>
      </c>
      <c r="NQ360" s="96">
        <v>1</v>
      </c>
      <c r="NR360" s="96">
        <v>1</v>
      </c>
      <c r="NS360" s="96">
        <v>1</v>
      </c>
      <c r="NT360" s="96">
        <v>1</v>
      </c>
      <c r="NU360" s="96">
        <v>1</v>
      </c>
      <c r="NV360" s="96">
        <v>1</v>
      </c>
      <c r="NW360" s="96">
        <v>1</v>
      </c>
      <c r="NX360" s="96">
        <v>0</v>
      </c>
      <c r="NY360" s="96">
        <v>0</v>
      </c>
      <c r="NZ360" s="96">
        <v>0</v>
      </c>
      <c r="OA360" s="96">
        <v>0</v>
      </c>
      <c r="OB360" s="96">
        <v>0</v>
      </c>
      <c r="OC360" s="96">
        <v>0</v>
      </c>
      <c r="OD360" s="96">
        <v>1</v>
      </c>
      <c r="OE360" s="96">
        <v>1</v>
      </c>
      <c r="OF360" s="96">
        <v>1</v>
      </c>
      <c r="OG360" s="96">
        <v>1</v>
      </c>
      <c r="OH360" s="96">
        <v>1</v>
      </c>
      <c r="OI360" s="96">
        <v>1</v>
      </c>
      <c r="OJ360" s="96">
        <v>1</v>
      </c>
      <c r="OK360" s="96">
        <v>2</v>
      </c>
      <c r="OL360" s="96">
        <v>2</v>
      </c>
      <c r="OM360" s="96">
        <v>1</v>
      </c>
      <c r="ON360" s="96">
        <v>1</v>
      </c>
      <c r="OO360" s="96">
        <v>0</v>
      </c>
      <c r="OP360" s="96">
        <v>0</v>
      </c>
      <c r="OQ360" s="96">
        <v>0</v>
      </c>
      <c r="OR360" s="96">
        <v>0</v>
      </c>
      <c r="OS360" s="96">
        <v>0</v>
      </c>
      <c r="OT360" s="96">
        <v>0</v>
      </c>
      <c r="OU360" s="96">
        <v>0</v>
      </c>
      <c r="OV360" s="312">
        <v>0</v>
      </c>
      <c r="OW360" s="312">
        <v>0</v>
      </c>
      <c r="OX360" s="312"/>
      <c r="OY360" s="312"/>
      <c r="OZ360" s="312"/>
      <c r="PC360" s="312"/>
      <c r="PG360" s="351">
        <f t="shared" si="368"/>
        <v>0</v>
      </c>
      <c r="PJ360" s="351">
        <f t="shared" si="363"/>
        <v>0</v>
      </c>
      <c r="PM360" s="312"/>
      <c r="PV360" s="312"/>
      <c r="QE360" s="96">
        <v>1</v>
      </c>
      <c r="QL360" s="96">
        <v>1</v>
      </c>
      <c r="QM360" s="96">
        <v>1</v>
      </c>
      <c r="QN360" s="96">
        <v>1</v>
      </c>
      <c r="QO360" s="96">
        <v>1</v>
      </c>
      <c r="QP360" s="96">
        <v>1</v>
      </c>
      <c r="QU360" s="312"/>
      <c r="RB360" s="312"/>
      <c r="RD360" s="312"/>
      <c r="RG360" s="312"/>
      <c r="RH360" s="312"/>
      <c r="RI360" s="312"/>
      <c r="RL360" s="312"/>
      <c r="RM360" s="312"/>
      <c r="RN360" s="312"/>
      <c r="RO360" s="312"/>
      <c r="SP360" s="96">
        <v>1</v>
      </c>
      <c r="SQ360" s="96">
        <v>1</v>
      </c>
      <c r="SR360" s="96">
        <v>1</v>
      </c>
      <c r="SS360" s="96">
        <v>1</v>
      </c>
      <c r="TI360" s="312"/>
      <c r="TU360" s="96">
        <v>1</v>
      </c>
      <c r="UF360" s="312"/>
      <c r="UK360" s="96">
        <v>1</v>
      </c>
      <c r="UL360" s="96">
        <v>1</v>
      </c>
      <c r="UN360" s="96">
        <v>2</v>
      </c>
      <c r="UO360" s="96">
        <v>2</v>
      </c>
      <c r="UT360" s="96">
        <v>1</v>
      </c>
      <c r="UU360" s="96">
        <v>1</v>
      </c>
      <c r="UV360" s="96">
        <v>1</v>
      </c>
      <c r="UW360" s="96">
        <v>2</v>
      </c>
      <c r="UX360" s="96">
        <v>2</v>
      </c>
      <c r="UY360" s="96">
        <v>2</v>
      </c>
      <c r="UZ360" s="96">
        <v>1</v>
      </c>
      <c r="VA360" s="96">
        <v>1</v>
      </c>
      <c r="VF360" s="96">
        <v>1</v>
      </c>
      <c r="VG360" s="96">
        <v>1</v>
      </c>
      <c r="VH360" s="96">
        <v>1</v>
      </c>
      <c r="VI360" s="96">
        <v>1</v>
      </c>
      <c r="VJ360" s="96">
        <v>2</v>
      </c>
      <c r="VK360" s="96">
        <v>1</v>
      </c>
      <c r="VL360" s="96">
        <v>1</v>
      </c>
      <c r="VP360" s="96">
        <v>1</v>
      </c>
      <c r="VQ360" s="96">
        <v>2</v>
      </c>
      <c r="VR360" s="96">
        <v>2</v>
      </c>
      <c r="VS360" s="96">
        <v>1</v>
      </c>
      <c r="VT360" s="96">
        <v>1</v>
      </c>
      <c r="VY360" s="148"/>
    </row>
    <row r="361" spans="1:621" x14ac:dyDescent="0.2">
      <c r="B361" s="166">
        <v>4</v>
      </c>
      <c r="C361" s="394">
        <f t="shared" ca="1" si="361"/>
        <v>0</v>
      </c>
      <c r="G361" s="96">
        <v>4</v>
      </c>
      <c r="H361" s="96">
        <v>2</v>
      </c>
      <c r="I361" s="351">
        <v>2</v>
      </c>
      <c r="J361" s="96">
        <v>2</v>
      </c>
      <c r="K361" s="96">
        <v>1</v>
      </c>
      <c r="L361" s="96">
        <v>3</v>
      </c>
      <c r="M361" s="96">
        <v>2</v>
      </c>
      <c r="N361" s="96">
        <v>4</v>
      </c>
      <c r="O361" s="96">
        <v>2</v>
      </c>
      <c r="P361" s="96">
        <v>1</v>
      </c>
      <c r="Q361" s="96">
        <v>1</v>
      </c>
      <c r="R361" s="96">
        <v>1</v>
      </c>
      <c r="S361" s="96">
        <v>1</v>
      </c>
      <c r="T361" s="96">
        <v>3</v>
      </c>
      <c r="U361" s="96">
        <v>1</v>
      </c>
      <c r="V361" s="96">
        <v>2</v>
      </c>
      <c r="W361" s="96">
        <v>2</v>
      </c>
      <c r="X361" s="96">
        <v>2</v>
      </c>
      <c r="Y361" s="96">
        <v>2</v>
      </c>
      <c r="Z361" s="96">
        <v>0</v>
      </c>
      <c r="AA361" s="96">
        <v>0</v>
      </c>
      <c r="AB361" s="96">
        <v>0</v>
      </c>
      <c r="AC361" s="96">
        <v>1</v>
      </c>
      <c r="AD361" s="96">
        <v>1</v>
      </c>
      <c r="AE361" s="96">
        <v>1</v>
      </c>
      <c r="AF361" s="96">
        <v>0</v>
      </c>
      <c r="AG361" s="96">
        <v>0</v>
      </c>
      <c r="AH361" s="96">
        <v>0</v>
      </c>
      <c r="AI361" s="96">
        <v>0</v>
      </c>
      <c r="AJ361" s="96">
        <v>1</v>
      </c>
      <c r="AK361" s="96">
        <v>2</v>
      </c>
      <c r="AL361" s="96">
        <v>1</v>
      </c>
      <c r="AM361" s="96">
        <v>2</v>
      </c>
      <c r="AN361" s="96">
        <v>2</v>
      </c>
      <c r="AO361" s="96">
        <v>1</v>
      </c>
      <c r="AP361" s="353">
        <v>1</v>
      </c>
      <c r="AQ361" s="96">
        <v>1</v>
      </c>
      <c r="AR361" s="96">
        <v>1</v>
      </c>
      <c r="AS361" s="96">
        <v>1</v>
      </c>
      <c r="AT361" s="96">
        <v>1</v>
      </c>
      <c r="AU361" s="96">
        <v>0</v>
      </c>
      <c r="AV361" s="96">
        <v>0</v>
      </c>
      <c r="AW361" s="148">
        <v>0</v>
      </c>
      <c r="AX361" s="148">
        <v>0</v>
      </c>
      <c r="AY361" s="148">
        <v>1</v>
      </c>
      <c r="AZ361" s="148">
        <v>0</v>
      </c>
      <c r="BA361" s="148">
        <v>2</v>
      </c>
      <c r="BB361" s="148">
        <v>0</v>
      </c>
      <c r="BC361" s="148">
        <v>0</v>
      </c>
      <c r="BD361" s="148">
        <v>0</v>
      </c>
      <c r="BE361" s="148">
        <v>0</v>
      </c>
      <c r="BF361" s="148">
        <v>0</v>
      </c>
      <c r="BG361" s="96">
        <v>0</v>
      </c>
      <c r="BH361" s="96">
        <v>0</v>
      </c>
      <c r="BI361" s="96">
        <v>0</v>
      </c>
      <c r="BJ361" s="96">
        <v>0</v>
      </c>
      <c r="BK361" s="96">
        <v>2</v>
      </c>
      <c r="BL361" s="96">
        <v>2</v>
      </c>
      <c r="BM361" s="96">
        <v>0</v>
      </c>
      <c r="BN361" s="96">
        <v>1</v>
      </c>
      <c r="BO361" s="96">
        <v>1</v>
      </c>
      <c r="BP361" s="96">
        <v>1</v>
      </c>
      <c r="BQ361" s="96">
        <v>0</v>
      </c>
      <c r="BR361" s="96">
        <v>2</v>
      </c>
      <c r="BS361" s="355">
        <v>1</v>
      </c>
      <c r="BT361" s="96">
        <v>0</v>
      </c>
      <c r="BU361" s="96">
        <v>0</v>
      </c>
      <c r="BV361" s="96">
        <v>0</v>
      </c>
      <c r="BW361" s="96">
        <v>0</v>
      </c>
      <c r="BX361" s="96">
        <v>0</v>
      </c>
      <c r="BY361" s="96">
        <v>0</v>
      </c>
      <c r="BZ361" s="96">
        <v>0</v>
      </c>
      <c r="CA361" s="96">
        <v>1</v>
      </c>
      <c r="CB361" s="96">
        <v>1</v>
      </c>
      <c r="CC361" s="312">
        <v>1</v>
      </c>
      <c r="CD361" s="312">
        <v>0</v>
      </c>
      <c r="CE361" s="312">
        <v>0</v>
      </c>
      <c r="CF361" s="312">
        <v>0</v>
      </c>
      <c r="CG361" s="96">
        <v>0</v>
      </c>
      <c r="CH361" s="96">
        <v>0</v>
      </c>
      <c r="CI361" s="312">
        <v>0</v>
      </c>
      <c r="CJ361" s="96">
        <v>0</v>
      </c>
      <c r="CK361" s="96">
        <v>0</v>
      </c>
      <c r="CL361" s="96">
        <v>0</v>
      </c>
      <c r="CM361" s="96">
        <v>0</v>
      </c>
      <c r="CN361" s="96">
        <v>0</v>
      </c>
      <c r="CO361" s="96">
        <v>0</v>
      </c>
      <c r="CP361" s="96">
        <v>0</v>
      </c>
      <c r="CQ361" s="96">
        <v>0</v>
      </c>
      <c r="CR361" s="96">
        <v>0</v>
      </c>
      <c r="CS361" s="96">
        <v>0</v>
      </c>
      <c r="CT361" s="96">
        <v>0</v>
      </c>
      <c r="CU361" s="96">
        <v>2</v>
      </c>
      <c r="CV361" s="96">
        <v>2</v>
      </c>
      <c r="CW361" s="96">
        <v>2</v>
      </c>
      <c r="CX361" s="96">
        <v>0</v>
      </c>
      <c r="CY361" s="96">
        <v>0</v>
      </c>
      <c r="CZ361" s="96">
        <v>0</v>
      </c>
      <c r="DA361" s="96">
        <v>0</v>
      </c>
      <c r="DB361" s="96">
        <v>0</v>
      </c>
      <c r="DC361" s="96">
        <v>0</v>
      </c>
      <c r="DD361" s="96">
        <v>0</v>
      </c>
      <c r="DE361" s="96">
        <v>0</v>
      </c>
      <c r="DF361" s="96">
        <v>0</v>
      </c>
      <c r="DG361" s="96">
        <v>0</v>
      </c>
      <c r="DH361" s="96">
        <v>0</v>
      </c>
      <c r="DI361" s="96">
        <v>0</v>
      </c>
      <c r="DJ361" s="96">
        <v>0</v>
      </c>
      <c r="DK361" s="96">
        <v>0</v>
      </c>
      <c r="DL361" s="96">
        <v>0</v>
      </c>
      <c r="DM361" s="96">
        <v>0</v>
      </c>
      <c r="DN361" s="96">
        <v>0</v>
      </c>
      <c r="DO361" s="96">
        <v>0</v>
      </c>
      <c r="DP361" s="96">
        <v>0</v>
      </c>
      <c r="DQ361" s="96">
        <v>0</v>
      </c>
      <c r="DR361" s="312">
        <v>0</v>
      </c>
      <c r="DS361" s="96">
        <v>0</v>
      </c>
      <c r="DT361" s="312"/>
      <c r="DU361" s="312"/>
      <c r="DV361" s="312"/>
      <c r="DW361" s="312"/>
      <c r="DX361" s="312"/>
      <c r="DY361" s="312"/>
      <c r="DZ361" s="312"/>
      <c r="EA361" s="312"/>
      <c r="EB361" s="312"/>
      <c r="EC361" s="312"/>
      <c r="ED361" s="312"/>
      <c r="EE361" s="312"/>
      <c r="EF361" s="312"/>
      <c r="EG361" s="312"/>
      <c r="EH361" s="312"/>
      <c r="EI361" s="312"/>
      <c r="EJ361" s="312"/>
      <c r="EK361" s="312"/>
      <c r="EL361" s="312"/>
      <c r="EM361" s="312"/>
      <c r="EN361" s="312"/>
      <c r="EP361" s="312"/>
      <c r="EQ361" s="312"/>
      <c r="ER361" s="312"/>
      <c r="ES361" s="312"/>
      <c r="ET361" s="312"/>
      <c r="EU361" s="312"/>
      <c r="EV361" s="312"/>
      <c r="EW361" s="312"/>
      <c r="EX361" s="312"/>
      <c r="EY361" s="312">
        <v>1</v>
      </c>
      <c r="EZ361" s="312">
        <v>1</v>
      </c>
      <c r="FA361" s="312">
        <v>1</v>
      </c>
      <c r="FB361" s="312">
        <v>1</v>
      </c>
      <c r="FC361" s="312"/>
      <c r="FD361" s="312">
        <v>1</v>
      </c>
      <c r="FE361" s="312">
        <v>1</v>
      </c>
      <c r="FF361" s="312">
        <v>1</v>
      </c>
      <c r="FG361" s="312">
        <v>3</v>
      </c>
      <c r="FH361" s="312">
        <v>3</v>
      </c>
      <c r="FI361" s="312">
        <v>2</v>
      </c>
      <c r="FJ361" s="312">
        <v>2</v>
      </c>
      <c r="FK361" s="96">
        <v>2</v>
      </c>
      <c r="FL361" s="312">
        <v>2</v>
      </c>
      <c r="FM361" s="312">
        <v>1</v>
      </c>
      <c r="FN361" s="96">
        <v>1</v>
      </c>
      <c r="FO361" s="96">
        <v>2</v>
      </c>
      <c r="FP361" s="96">
        <v>2</v>
      </c>
      <c r="FQ361" s="312">
        <v>1</v>
      </c>
      <c r="FR361" s="96">
        <v>2</v>
      </c>
      <c r="FS361" s="312">
        <v>2</v>
      </c>
      <c r="FT361" s="96">
        <v>3</v>
      </c>
      <c r="FU361" s="312">
        <v>2</v>
      </c>
      <c r="FV361" s="312">
        <v>1</v>
      </c>
      <c r="FW361" s="312">
        <v>1</v>
      </c>
      <c r="FX361" s="312">
        <v>0</v>
      </c>
      <c r="FY361" s="312">
        <v>0</v>
      </c>
      <c r="FZ361" s="312">
        <v>0</v>
      </c>
      <c r="GA361" s="312">
        <v>1</v>
      </c>
      <c r="GB361" s="312">
        <v>2</v>
      </c>
      <c r="GC361" s="312">
        <v>2</v>
      </c>
      <c r="GD361" s="312">
        <v>0</v>
      </c>
      <c r="GE361" s="312">
        <v>0</v>
      </c>
      <c r="GF361" s="312">
        <v>0</v>
      </c>
      <c r="GG361" s="312">
        <v>1</v>
      </c>
      <c r="GH361" s="312">
        <v>1</v>
      </c>
      <c r="GI361" s="312">
        <v>1</v>
      </c>
      <c r="GJ361" s="312">
        <v>1</v>
      </c>
      <c r="GK361" s="312">
        <v>2</v>
      </c>
      <c r="GL361" s="312">
        <v>3</v>
      </c>
      <c r="GM361" s="312">
        <v>2</v>
      </c>
      <c r="GN361" s="312">
        <v>3</v>
      </c>
      <c r="GO361" s="312">
        <v>3</v>
      </c>
      <c r="GP361" s="96">
        <v>3</v>
      </c>
      <c r="GQ361" s="312">
        <v>2</v>
      </c>
      <c r="GR361" s="312">
        <v>4</v>
      </c>
      <c r="GS361" s="312">
        <v>3</v>
      </c>
      <c r="GT361" s="312">
        <v>1</v>
      </c>
      <c r="GU361" s="312">
        <v>2</v>
      </c>
      <c r="GV361" s="96">
        <v>2</v>
      </c>
      <c r="GW361" s="96">
        <v>4</v>
      </c>
      <c r="GX361" s="96">
        <v>4</v>
      </c>
      <c r="GY361" s="96">
        <v>4</v>
      </c>
      <c r="GZ361" s="96">
        <v>4</v>
      </c>
      <c r="HA361" s="96">
        <v>4</v>
      </c>
      <c r="HB361" s="96">
        <v>8</v>
      </c>
      <c r="HC361" s="96">
        <v>7</v>
      </c>
      <c r="HD361" s="96">
        <v>5</v>
      </c>
      <c r="HE361" s="96">
        <v>4</v>
      </c>
      <c r="HF361" s="96">
        <v>3</v>
      </c>
      <c r="HG361" s="96">
        <v>3</v>
      </c>
      <c r="HH361" s="96">
        <v>3</v>
      </c>
      <c r="HI361" s="96">
        <v>1</v>
      </c>
      <c r="HJ361" s="96">
        <v>1</v>
      </c>
      <c r="HK361" s="96">
        <v>1</v>
      </c>
      <c r="HL361" s="96">
        <v>1</v>
      </c>
      <c r="HM361" s="96">
        <v>0</v>
      </c>
      <c r="HN361" s="96">
        <v>0</v>
      </c>
      <c r="HO361" s="96">
        <v>0</v>
      </c>
      <c r="HP361" s="96">
        <v>0</v>
      </c>
      <c r="HQ361" s="96">
        <v>1</v>
      </c>
      <c r="HR361" s="96">
        <v>1</v>
      </c>
      <c r="HS361" s="96">
        <v>1</v>
      </c>
      <c r="HT361" s="96">
        <v>1</v>
      </c>
      <c r="HU361" s="96">
        <v>1</v>
      </c>
      <c r="HV361" s="96">
        <v>1</v>
      </c>
      <c r="HW361" s="96">
        <v>1</v>
      </c>
      <c r="HX361" s="96">
        <v>1</v>
      </c>
      <c r="HY361" s="96">
        <v>1</v>
      </c>
      <c r="HZ361" s="96">
        <v>1</v>
      </c>
      <c r="IA361" s="96">
        <v>1</v>
      </c>
      <c r="IB361" s="96">
        <v>1</v>
      </c>
      <c r="IC361" s="96">
        <v>1</v>
      </c>
      <c r="ID361" s="96">
        <v>2</v>
      </c>
      <c r="IE361" s="96">
        <v>2</v>
      </c>
      <c r="IF361" s="96">
        <v>3</v>
      </c>
      <c r="IG361" s="96">
        <v>1</v>
      </c>
      <c r="IH361" s="96">
        <v>2</v>
      </c>
      <c r="II361" s="96">
        <v>1</v>
      </c>
      <c r="IJ361" s="96">
        <v>1</v>
      </c>
      <c r="IK361" s="96">
        <v>1</v>
      </c>
      <c r="IL361" s="96">
        <v>1</v>
      </c>
      <c r="IM361" s="96">
        <v>1</v>
      </c>
      <c r="IN361" s="351">
        <f t="shared" si="362"/>
        <v>1</v>
      </c>
      <c r="IO361" s="96">
        <v>1</v>
      </c>
      <c r="IP361" s="96">
        <v>0</v>
      </c>
      <c r="IQ361" s="96">
        <v>0</v>
      </c>
      <c r="IR361" s="96">
        <v>0</v>
      </c>
      <c r="IS361" s="96">
        <v>0</v>
      </c>
      <c r="IT361" s="96">
        <v>0</v>
      </c>
      <c r="IU361" s="96">
        <v>0</v>
      </c>
      <c r="IV361" s="96">
        <v>0</v>
      </c>
      <c r="IW361" s="96">
        <v>0</v>
      </c>
      <c r="IX361" s="96">
        <v>0</v>
      </c>
      <c r="IY361" s="96">
        <v>0</v>
      </c>
      <c r="IZ361" s="96">
        <v>0</v>
      </c>
      <c r="JA361" s="96">
        <v>0</v>
      </c>
      <c r="JB361" s="96">
        <v>0</v>
      </c>
      <c r="JC361" s="355">
        <f t="shared" si="364"/>
        <v>0</v>
      </c>
      <c r="JD361" s="96">
        <v>0</v>
      </c>
      <c r="JE361" s="96">
        <v>0</v>
      </c>
      <c r="JF361" s="353">
        <f t="shared" si="365"/>
        <v>0</v>
      </c>
      <c r="JG361" s="96">
        <v>0</v>
      </c>
      <c r="JH361" s="96">
        <v>0</v>
      </c>
      <c r="JI361" s="96">
        <v>0</v>
      </c>
      <c r="JJ361" s="96">
        <v>0</v>
      </c>
      <c r="JK361" s="96">
        <v>0</v>
      </c>
      <c r="JL361" s="96">
        <v>0</v>
      </c>
      <c r="JM361" s="96">
        <v>0</v>
      </c>
      <c r="JN361" s="351">
        <f t="shared" si="366"/>
        <v>0</v>
      </c>
      <c r="JO361" s="96">
        <v>0</v>
      </c>
      <c r="JP361" s="96">
        <v>0</v>
      </c>
      <c r="JQ361" s="96">
        <v>0</v>
      </c>
      <c r="JR361" s="96">
        <v>0</v>
      </c>
      <c r="JS361" s="96">
        <v>0</v>
      </c>
      <c r="JT361" s="96">
        <v>0</v>
      </c>
      <c r="JU361" s="96">
        <v>0</v>
      </c>
      <c r="JV361" s="351">
        <f t="shared" si="367"/>
        <v>0.5</v>
      </c>
      <c r="JW361" s="96">
        <v>1</v>
      </c>
      <c r="JX361" s="96">
        <v>1</v>
      </c>
      <c r="JY361" s="96">
        <v>0</v>
      </c>
      <c r="JZ361" s="96">
        <v>0</v>
      </c>
      <c r="KA361" s="96">
        <v>0</v>
      </c>
      <c r="KB361" s="96">
        <v>0</v>
      </c>
      <c r="KC361" s="96">
        <v>0</v>
      </c>
      <c r="KD361" s="96">
        <v>0</v>
      </c>
      <c r="KE361" s="96">
        <v>0</v>
      </c>
      <c r="KF361" s="96">
        <v>0</v>
      </c>
      <c r="KG361" s="96">
        <v>0</v>
      </c>
      <c r="KH361" s="96">
        <v>0</v>
      </c>
      <c r="KI361" s="96">
        <v>0</v>
      </c>
      <c r="KJ361" s="96">
        <v>0</v>
      </c>
      <c r="KK361" s="96">
        <v>0</v>
      </c>
      <c r="KL361" s="96">
        <v>0</v>
      </c>
      <c r="KM361" s="96">
        <v>0</v>
      </c>
      <c r="KN361" s="96">
        <v>0</v>
      </c>
      <c r="KO361" s="96">
        <v>0</v>
      </c>
      <c r="KP361" s="96">
        <v>0</v>
      </c>
      <c r="KQ361" s="96">
        <v>0</v>
      </c>
      <c r="KR361" s="96">
        <v>0</v>
      </c>
      <c r="KS361" s="96">
        <v>0</v>
      </c>
      <c r="KT361" s="96">
        <v>0</v>
      </c>
      <c r="KU361" s="96">
        <v>0</v>
      </c>
      <c r="KV361" s="96">
        <v>0</v>
      </c>
      <c r="KW361" s="96">
        <v>0</v>
      </c>
      <c r="KX361" s="96">
        <v>0</v>
      </c>
      <c r="KY361" s="96">
        <v>0</v>
      </c>
      <c r="KZ361" s="96">
        <v>0</v>
      </c>
      <c r="LA361" s="96">
        <v>0</v>
      </c>
      <c r="LB361" s="96">
        <v>0</v>
      </c>
      <c r="LC361" s="96">
        <v>0</v>
      </c>
      <c r="LD361" s="96">
        <v>0</v>
      </c>
      <c r="LE361" s="96">
        <v>0</v>
      </c>
      <c r="LF361" s="96">
        <v>0</v>
      </c>
      <c r="LG361" s="96">
        <v>0</v>
      </c>
      <c r="LH361" s="96">
        <v>0</v>
      </c>
      <c r="LI361" s="96">
        <v>0</v>
      </c>
      <c r="LJ361" s="96">
        <v>0</v>
      </c>
      <c r="LK361" s="96">
        <v>0</v>
      </c>
      <c r="LL361" s="96">
        <v>0</v>
      </c>
      <c r="LM361" s="312">
        <v>0</v>
      </c>
      <c r="LN361" s="96">
        <v>0</v>
      </c>
      <c r="LO361" s="96">
        <v>0</v>
      </c>
      <c r="LP361" s="96">
        <v>0</v>
      </c>
      <c r="LQ361" s="96">
        <v>0</v>
      </c>
      <c r="LR361" s="96">
        <v>0</v>
      </c>
      <c r="LS361" s="96">
        <v>0</v>
      </c>
      <c r="LT361" s="96">
        <v>0</v>
      </c>
      <c r="LU361" s="96">
        <v>0</v>
      </c>
      <c r="LV361" s="96">
        <v>0</v>
      </c>
      <c r="LW361" s="96">
        <v>0</v>
      </c>
      <c r="LX361" s="96">
        <v>0</v>
      </c>
      <c r="LY361" s="96">
        <v>0</v>
      </c>
      <c r="LZ361" s="96">
        <v>1</v>
      </c>
      <c r="MA361" s="96">
        <v>1</v>
      </c>
      <c r="MB361" s="96">
        <v>1</v>
      </c>
      <c r="MC361" s="96">
        <v>1</v>
      </c>
      <c r="MD361" s="96">
        <v>2</v>
      </c>
      <c r="ME361" s="96">
        <v>2</v>
      </c>
      <c r="MF361" s="96">
        <v>2</v>
      </c>
      <c r="MG361" s="96">
        <v>2</v>
      </c>
      <c r="MH361" s="96">
        <v>1</v>
      </c>
      <c r="MI361" s="96">
        <v>1</v>
      </c>
      <c r="MJ361" s="96">
        <v>1</v>
      </c>
      <c r="MK361" s="96">
        <v>0</v>
      </c>
      <c r="ML361" s="96">
        <v>0</v>
      </c>
      <c r="MM361" s="96">
        <v>0</v>
      </c>
      <c r="MN361" s="96">
        <v>0</v>
      </c>
      <c r="MO361" s="96">
        <v>0</v>
      </c>
      <c r="MP361" s="96">
        <v>0</v>
      </c>
      <c r="MQ361" s="96">
        <v>0</v>
      </c>
      <c r="MR361" s="96">
        <v>0</v>
      </c>
      <c r="MS361" s="96">
        <v>0</v>
      </c>
      <c r="MT361" s="96">
        <v>0</v>
      </c>
      <c r="MU361" s="96">
        <v>0</v>
      </c>
      <c r="MV361" s="96">
        <v>0</v>
      </c>
      <c r="MW361" s="96">
        <v>0</v>
      </c>
      <c r="MX361" s="96">
        <v>0</v>
      </c>
      <c r="MY361" s="96">
        <v>0</v>
      </c>
      <c r="MZ361" s="96">
        <v>0</v>
      </c>
      <c r="NA361" s="96">
        <v>0</v>
      </c>
      <c r="NB361" s="96">
        <v>0</v>
      </c>
      <c r="NC361" s="96">
        <v>0</v>
      </c>
      <c r="ND361" s="96">
        <v>0</v>
      </c>
      <c r="NE361" s="96">
        <v>0</v>
      </c>
      <c r="NF361" s="96">
        <v>0</v>
      </c>
      <c r="NG361" s="96">
        <v>0</v>
      </c>
      <c r="NH361" s="96">
        <v>0</v>
      </c>
      <c r="NI361" s="96">
        <v>1</v>
      </c>
      <c r="NJ361" s="96">
        <v>0</v>
      </c>
      <c r="NK361" s="96">
        <v>0</v>
      </c>
      <c r="NL361" s="96">
        <v>0</v>
      </c>
      <c r="NM361" s="96">
        <v>0</v>
      </c>
      <c r="NN361" s="96">
        <v>0</v>
      </c>
      <c r="NO361" s="96">
        <v>0</v>
      </c>
      <c r="NP361" s="96">
        <v>0</v>
      </c>
      <c r="NQ361" s="96">
        <v>0</v>
      </c>
      <c r="NR361" s="96">
        <v>0</v>
      </c>
      <c r="NS361" s="96">
        <v>0</v>
      </c>
      <c r="NT361" s="96">
        <v>0</v>
      </c>
      <c r="NU361" s="96">
        <v>0</v>
      </c>
      <c r="NV361" s="96">
        <v>0</v>
      </c>
      <c r="NW361" s="96">
        <v>0</v>
      </c>
      <c r="NX361" s="96">
        <v>0</v>
      </c>
      <c r="NY361" s="96">
        <v>0</v>
      </c>
      <c r="NZ361" s="96">
        <v>0</v>
      </c>
      <c r="OA361" s="96">
        <v>0</v>
      </c>
      <c r="OB361" s="96">
        <v>0</v>
      </c>
      <c r="OC361" s="96">
        <v>0</v>
      </c>
      <c r="OD361" s="96">
        <v>0</v>
      </c>
      <c r="OE361" s="96">
        <v>0</v>
      </c>
      <c r="OF361" s="96">
        <v>0</v>
      </c>
      <c r="OG361" s="96">
        <v>0</v>
      </c>
      <c r="OH361" s="96">
        <v>0</v>
      </c>
      <c r="OI361" s="96">
        <v>0</v>
      </c>
      <c r="OJ361" s="96">
        <v>0</v>
      </c>
      <c r="OK361" s="96">
        <v>0</v>
      </c>
      <c r="OL361" s="96">
        <v>0</v>
      </c>
      <c r="OM361" s="96">
        <v>0</v>
      </c>
      <c r="ON361" s="96">
        <v>0</v>
      </c>
      <c r="OO361" s="96">
        <v>0</v>
      </c>
      <c r="OP361" s="96">
        <v>0</v>
      </c>
      <c r="OQ361" s="96">
        <v>0</v>
      </c>
      <c r="OR361" s="96">
        <v>0</v>
      </c>
      <c r="OS361" s="96">
        <v>0</v>
      </c>
      <c r="OT361" s="96">
        <v>0</v>
      </c>
      <c r="OU361" s="96">
        <v>0</v>
      </c>
      <c r="OV361" s="312">
        <v>0</v>
      </c>
      <c r="OW361" s="312">
        <v>0</v>
      </c>
      <c r="OX361" s="312"/>
      <c r="OY361" s="312"/>
      <c r="OZ361" s="312"/>
      <c r="PC361" s="312"/>
      <c r="PG361" s="351">
        <f t="shared" si="368"/>
        <v>0</v>
      </c>
      <c r="PJ361" s="351">
        <f t="shared" si="363"/>
        <v>0</v>
      </c>
      <c r="PM361" s="312"/>
      <c r="PV361" s="312"/>
      <c r="QU361" s="312"/>
      <c r="RB361" s="312"/>
      <c r="RD361" s="312"/>
      <c r="RG361" s="312"/>
      <c r="RH361" s="312"/>
      <c r="RI361" s="312"/>
      <c r="RL361" s="312"/>
      <c r="RM361" s="312"/>
      <c r="RN361" s="312"/>
      <c r="RO361" s="312"/>
      <c r="TI361" s="312"/>
      <c r="TL361" s="96">
        <v>1</v>
      </c>
      <c r="TM361" s="96">
        <v>1</v>
      </c>
      <c r="TN361" s="96">
        <v>1</v>
      </c>
      <c r="TO361" s="96">
        <v>1</v>
      </c>
      <c r="TP361" s="96">
        <v>1</v>
      </c>
      <c r="TQ361" s="96">
        <v>1</v>
      </c>
      <c r="TR361" s="96">
        <v>1</v>
      </c>
      <c r="TS361" s="96">
        <v>1</v>
      </c>
      <c r="TT361" s="96">
        <v>1</v>
      </c>
      <c r="TU361" s="96">
        <v>1</v>
      </c>
      <c r="TV361" s="96">
        <v>1</v>
      </c>
      <c r="TW361" s="96">
        <v>1</v>
      </c>
      <c r="TX361" s="96">
        <v>1</v>
      </c>
      <c r="TY361" s="96">
        <v>1</v>
      </c>
      <c r="TZ361" s="96">
        <v>1</v>
      </c>
      <c r="UA361" s="96">
        <v>1</v>
      </c>
      <c r="UB361" s="96">
        <v>1</v>
      </c>
      <c r="UC361" s="96">
        <v>1</v>
      </c>
      <c r="UD361" s="96">
        <v>1</v>
      </c>
      <c r="UE361" s="96">
        <v>1</v>
      </c>
      <c r="UF361" s="312">
        <v>1</v>
      </c>
      <c r="UG361" s="96">
        <v>1</v>
      </c>
      <c r="UH361" s="96">
        <v>1</v>
      </c>
      <c r="UI361" s="96">
        <v>1</v>
      </c>
      <c r="UJ361" s="96">
        <v>1</v>
      </c>
      <c r="UK361" s="96">
        <v>1</v>
      </c>
      <c r="UL361" s="96">
        <v>1</v>
      </c>
      <c r="UM361" s="96">
        <v>1</v>
      </c>
      <c r="UN361" s="96">
        <v>1</v>
      </c>
      <c r="UO361" s="96">
        <v>1</v>
      </c>
      <c r="UP361" s="96">
        <v>1</v>
      </c>
      <c r="UQ361" s="96">
        <v>1</v>
      </c>
      <c r="UR361" s="96">
        <v>1</v>
      </c>
    </row>
    <row r="362" spans="1:621" s="148" customFormat="1" x14ac:dyDescent="0.2">
      <c r="A362" s="327"/>
      <c r="B362" s="354">
        <v>5</v>
      </c>
      <c r="C362" s="399">
        <f t="shared" ca="1" si="361"/>
        <v>0</v>
      </c>
      <c r="D362" s="354"/>
      <c r="E362" s="354"/>
      <c r="F362" s="354"/>
      <c r="G362" s="148">
        <v>0</v>
      </c>
      <c r="H362" s="148">
        <v>0</v>
      </c>
      <c r="I362" s="355">
        <v>0</v>
      </c>
      <c r="J362" s="148">
        <v>0</v>
      </c>
      <c r="K362" s="148">
        <v>0</v>
      </c>
      <c r="L362" s="148">
        <v>0</v>
      </c>
      <c r="M362" s="148">
        <v>0</v>
      </c>
      <c r="N362" s="148">
        <v>0</v>
      </c>
      <c r="O362" s="148">
        <v>0</v>
      </c>
      <c r="P362" s="148">
        <v>0</v>
      </c>
      <c r="Q362" s="148">
        <v>0</v>
      </c>
      <c r="R362" s="148">
        <v>0</v>
      </c>
      <c r="S362" s="148">
        <v>0</v>
      </c>
      <c r="T362" s="148">
        <v>0</v>
      </c>
      <c r="U362" s="148">
        <v>0</v>
      </c>
      <c r="V362" s="148">
        <v>0</v>
      </c>
      <c r="W362" s="148">
        <v>0</v>
      </c>
      <c r="X362" s="148">
        <v>0</v>
      </c>
      <c r="Y362" s="148">
        <v>0</v>
      </c>
      <c r="Z362" s="148">
        <v>0</v>
      </c>
      <c r="AA362" s="148">
        <v>0</v>
      </c>
      <c r="AB362" s="148">
        <v>0</v>
      </c>
      <c r="AC362" s="148">
        <v>0</v>
      </c>
      <c r="AD362" s="148">
        <v>0</v>
      </c>
      <c r="AE362" s="148">
        <v>0</v>
      </c>
      <c r="AF362" s="148">
        <v>0</v>
      </c>
      <c r="AG362" s="148">
        <v>0</v>
      </c>
      <c r="AH362" s="148">
        <v>0</v>
      </c>
      <c r="AI362" s="148">
        <v>0</v>
      </c>
      <c r="AJ362" s="148">
        <v>0</v>
      </c>
      <c r="AK362" s="148">
        <v>0</v>
      </c>
      <c r="AL362" s="148">
        <v>0</v>
      </c>
      <c r="AM362" s="148">
        <v>0</v>
      </c>
      <c r="AN362" s="148">
        <v>0</v>
      </c>
      <c r="AO362" s="148">
        <v>0</v>
      </c>
      <c r="AP362" s="360">
        <v>0</v>
      </c>
      <c r="AQ362" s="148">
        <v>0</v>
      </c>
      <c r="AR362" s="148">
        <v>0</v>
      </c>
      <c r="AS362" s="148">
        <v>0</v>
      </c>
      <c r="AT362" s="148">
        <v>0</v>
      </c>
      <c r="AU362" s="148">
        <v>0</v>
      </c>
      <c r="AV362" s="148">
        <v>0</v>
      </c>
      <c r="AW362" s="148">
        <v>0</v>
      </c>
      <c r="AX362" s="148">
        <v>0</v>
      </c>
      <c r="AY362" s="148">
        <v>0</v>
      </c>
      <c r="AZ362" s="148">
        <v>0</v>
      </c>
      <c r="BA362" s="148">
        <v>0</v>
      </c>
      <c r="BB362" s="148">
        <v>0</v>
      </c>
      <c r="BC362" s="148">
        <v>0</v>
      </c>
      <c r="BD362" s="148">
        <v>0</v>
      </c>
      <c r="BE362" s="148">
        <v>0</v>
      </c>
      <c r="BF362" s="148">
        <v>0</v>
      </c>
      <c r="BG362" s="148">
        <v>0</v>
      </c>
      <c r="BH362" s="148">
        <v>0</v>
      </c>
      <c r="BI362" s="148">
        <v>0</v>
      </c>
      <c r="BJ362" s="148">
        <v>0</v>
      </c>
      <c r="BK362" s="148">
        <v>0</v>
      </c>
      <c r="BL362" s="148">
        <v>0</v>
      </c>
      <c r="BM362" s="148">
        <v>0</v>
      </c>
      <c r="BN362" s="148">
        <v>0</v>
      </c>
      <c r="BO362" s="148">
        <v>0</v>
      </c>
      <c r="BP362" s="148">
        <v>0</v>
      </c>
      <c r="BQ362" s="148">
        <v>0</v>
      </c>
      <c r="BR362" s="148">
        <v>0</v>
      </c>
      <c r="BS362" s="355">
        <v>0</v>
      </c>
      <c r="BT362" s="148">
        <v>0</v>
      </c>
      <c r="BU362" s="148">
        <v>0</v>
      </c>
      <c r="BV362" s="148">
        <v>0</v>
      </c>
      <c r="BW362" s="148">
        <v>0</v>
      </c>
      <c r="BX362" s="148">
        <v>0</v>
      </c>
      <c r="BY362" s="148">
        <v>0</v>
      </c>
      <c r="BZ362" s="148">
        <v>0</v>
      </c>
      <c r="CA362" s="148">
        <v>0</v>
      </c>
      <c r="CB362" s="148">
        <v>0</v>
      </c>
      <c r="CC362" s="312">
        <v>0</v>
      </c>
      <c r="CD362" s="312">
        <v>1</v>
      </c>
      <c r="CE362" s="312">
        <v>1</v>
      </c>
      <c r="CF362" s="312">
        <v>1</v>
      </c>
      <c r="CG362" s="148">
        <v>1</v>
      </c>
      <c r="CH362" s="148">
        <v>1</v>
      </c>
      <c r="CI362" s="312">
        <v>1</v>
      </c>
      <c r="CJ362" s="148">
        <v>1</v>
      </c>
      <c r="CK362" s="148">
        <v>1</v>
      </c>
      <c r="CL362" s="148">
        <v>2</v>
      </c>
      <c r="CM362" s="148">
        <v>2</v>
      </c>
      <c r="CN362" s="148">
        <v>2</v>
      </c>
      <c r="CO362" s="148">
        <v>2</v>
      </c>
      <c r="CP362" s="148">
        <v>2</v>
      </c>
      <c r="CQ362" s="148">
        <v>2</v>
      </c>
      <c r="CR362" s="148">
        <v>2</v>
      </c>
      <c r="CS362" s="148">
        <v>1</v>
      </c>
      <c r="CT362" s="148">
        <v>1</v>
      </c>
      <c r="CU362" s="148">
        <v>1</v>
      </c>
      <c r="CV362" s="148">
        <v>1</v>
      </c>
      <c r="CW362" s="148">
        <v>1</v>
      </c>
      <c r="CX362" s="148">
        <v>1</v>
      </c>
      <c r="CY362" s="148">
        <v>1</v>
      </c>
      <c r="CZ362" s="148">
        <v>1</v>
      </c>
      <c r="DA362" s="148">
        <v>1</v>
      </c>
      <c r="DB362" s="148">
        <v>1</v>
      </c>
      <c r="DC362" s="148">
        <v>1</v>
      </c>
      <c r="DD362" s="148">
        <v>1</v>
      </c>
      <c r="DE362" s="148">
        <v>1</v>
      </c>
      <c r="DF362" s="148">
        <v>1</v>
      </c>
      <c r="DG362" s="148">
        <v>1</v>
      </c>
      <c r="DH362" s="148">
        <v>1</v>
      </c>
      <c r="DI362" s="148">
        <v>1</v>
      </c>
      <c r="DJ362" s="148">
        <v>1</v>
      </c>
      <c r="DK362" s="148">
        <v>1</v>
      </c>
      <c r="DL362" s="148">
        <v>1</v>
      </c>
      <c r="DM362" s="148">
        <v>1</v>
      </c>
      <c r="DN362" s="148">
        <v>1</v>
      </c>
      <c r="DO362" s="148">
        <v>1</v>
      </c>
      <c r="DP362" s="148">
        <v>0</v>
      </c>
      <c r="DQ362" s="148">
        <v>0</v>
      </c>
      <c r="DR362" s="312">
        <v>0</v>
      </c>
      <c r="DS362" s="148">
        <v>0</v>
      </c>
      <c r="DT362" s="312"/>
      <c r="DU362" s="312"/>
      <c r="DV362" s="312"/>
      <c r="DW362" s="312"/>
      <c r="DX362" s="312"/>
      <c r="DY362" s="312"/>
      <c r="DZ362" s="312"/>
      <c r="EA362" s="312"/>
      <c r="EB362" s="312"/>
      <c r="EC362" s="312"/>
      <c r="ED362" s="312"/>
      <c r="EE362" s="312"/>
      <c r="EF362" s="312"/>
      <c r="EG362" s="312"/>
      <c r="EH362" s="312"/>
      <c r="EI362" s="312"/>
      <c r="EJ362" s="312"/>
      <c r="EK362" s="312"/>
      <c r="EL362" s="312"/>
      <c r="EM362" s="312"/>
      <c r="EN362" s="312"/>
      <c r="EP362" s="312"/>
      <c r="EQ362" s="312"/>
      <c r="ER362" s="312"/>
      <c r="ES362" s="312"/>
      <c r="ET362" s="312"/>
      <c r="EU362" s="312"/>
      <c r="EV362" s="312"/>
      <c r="EW362" s="312"/>
      <c r="EX362" s="312"/>
      <c r="EY362" s="312"/>
      <c r="EZ362" s="312"/>
      <c r="FA362" s="312"/>
      <c r="FB362" s="312"/>
      <c r="FC362" s="312"/>
      <c r="FD362" s="312"/>
      <c r="FE362" s="312"/>
      <c r="FF362" s="312"/>
      <c r="FG362" s="312"/>
      <c r="FH362" s="312"/>
      <c r="FI362" s="312"/>
      <c r="FJ362" s="312"/>
      <c r="FL362" s="312"/>
      <c r="FM362" s="312"/>
      <c r="FN362" s="148">
        <v>0</v>
      </c>
      <c r="FQ362" s="312">
        <v>0</v>
      </c>
      <c r="FR362" s="148">
        <v>0</v>
      </c>
      <c r="FS362" s="312">
        <v>0</v>
      </c>
      <c r="FT362" s="148">
        <v>0</v>
      </c>
      <c r="FU362" s="312">
        <v>0</v>
      </c>
      <c r="FV362" s="312">
        <v>0</v>
      </c>
      <c r="FW362" s="312">
        <v>0</v>
      </c>
      <c r="FX362" s="312">
        <v>0</v>
      </c>
      <c r="FY362" s="312">
        <v>0</v>
      </c>
      <c r="FZ362" s="312">
        <v>0</v>
      </c>
      <c r="GA362" s="312">
        <v>0</v>
      </c>
      <c r="GB362" s="312">
        <v>0</v>
      </c>
      <c r="GC362" s="312">
        <v>0</v>
      </c>
      <c r="GD362" s="312">
        <v>0</v>
      </c>
      <c r="GE362" s="312">
        <v>0</v>
      </c>
      <c r="GF362" s="312">
        <v>0</v>
      </c>
      <c r="GG362" s="312">
        <v>0</v>
      </c>
      <c r="GH362" s="312">
        <v>0</v>
      </c>
      <c r="GI362" s="312">
        <v>0</v>
      </c>
      <c r="GJ362" s="312">
        <v>0</v>
      </c>
      <c r="GK362" s="312">
        <v>0</v>
      </c>
      <c r="GL362" s="312">
        <v>0</v>
      </c>
      <c r="GM362" s="312">
        <v>0</v>
      </c>
      <c r="GN362" s="312">
        <v>0</v>
      </c>
      <c r="GO362" s="312">
        <v>0</v>
      </c>
      <c r="GP362" s="148">
        <v>0</v>
      </c>
      <c r="GQ362" s="312">
        <v>0</v>
      </c>
      <c r="GR362" s="312">
        <v>0</v>
      </c>
      <c r="GS362" s="312">
        <v>0</v>
      </c>
      <c r="GT362" s="312">
        <v>0</v>
      </c>
      <c r="GU362" s="312">
        <v>0</v>
      </c>
      <c r="GV362" s="148">
        <v>0</v>
      </c>
      <c r="GW362" s="148">
        <v>0</v>
      </c>
      <c r="GX362" s="148">
        <v>0</v>
      </c>
      <c r="GY362" s="148">
        <v>0</v>
      </c>
      <c r="GZ362" s="148">
        <v>0</v>
      </c>
      <c r="HA362" s="148">
        <v>1</v>
      </c>
      <c r="HB362" s="148">
        <v>1</v>
      </c>
      <c r="HC362" s="148">
        <v>1</v>
      </c>
      <c r="HD362" s="148">
        <v>0</v>
      </c>
      <c r="HE362" s="148">
        <v>0</v>
      </c>
      <c r="HF362" s="148">
        <v>0</v>
      </c>
      <c r="HG362" s="148">
        <v>0</v>
      </c>
      <c r="HH362" s="148">
        <v>0</v>
      </c>
      <c r="HI362" s="148">
        <v>0</v>
      </c>
      <c r="HJ362" s="148">
        <v>0</v>
      </c>
      <c r="HK362" s="148">
        <v>0</v>
      </c>
      <c r="HL362" s="148">
        <v>0</v>
      </c>
      <c r="HM362" s="148">
        <v>0</v>
      </c>
      <c r="HN362" s="148">
        <v>0</v>
      </c>
      <c r="HO362" s="148">
        <v>0</v>
      </c>
      <c r="HP362" s="148">
        <v>0</v>
      </c>
      <c r="HQ362" s="148">
        <v>0</v>
      </c>
      <c r="HR362" s="148">
        <v>0</v>
      </c>
      <c r="HS362" s="148">
        <v>0</v>
      </c>
      <c r="HT362" s="148">
        <v>0</v>
      </c>
      <c r="HU362" s="148">
        <v>0</v>
      </c>
      <c r="HV362" s="148">
        <v>0</v>
      </c>
      <c r="HW362" s="148">
        <v>0</v>
      </c>
      <c r="HX362" s="148">
        <v>0</v>
      </c>
      <c r="HY362" s="148">
        <v>0</v>
      </c>
      <c r="HZ362" s="148">
        <v>0</v>
      </c>
      <c r="IA362" s="148">
        <v>0</v>
      </c>
      <c r="IB362" s="148">
        <v>0</v>
      </c>
      <c r="IC362" s="148">
        <v>0</v>
      </c>
      <c r="ID362" s="148">
        <v>0</v>
      </c>
      <c r="IE362" s="148">
        <v>0</v>
      </c>
      <c r="IF362" s="148">
        <v>0</v>
      </c>
      <c r="IG362" s="148">
        <v>0</v>
      </c>
      <c r="IH362" s="148">
        <v>0</v>
      </c>
      <c r="II362" s="148">
        <v>0</v>
      </c>
      <c r="IJ362" s="148">
        <v>0</v>
      </c>
      <c r="IK362" s="148">
        <v>0</v>
      </c>
      <c r="IL362" s="148">
        <v>0</v>
      </c>
      <c r="IM362" s="148">
        <v>0</v>
      </c>
      <c r="IN362" s="351">
        <f t="shared" si="362"/>
        <v>0</v>
      </c>
      <c r="IO362" s="148">
        <v>0</v>
      </c>
      <c r="IP362" s="148">
        <v>0</v>
      </c>
      <c r="IQ362" s="148">
        <v>0</v>
      </c>
      <c r="IR362" s="148">
        <v>0</v>
      </c>
      <c r="IS362" s="148">
        <v>0</v>
      </c>
      <c r="IT362" s="148">
        <v>0</v>
      </c>
      <c r="IU362" s="148">
        <v>0</v>
      </c>
      <c r="IV362" s="148">
        <v>0</v>
      </c>
      <c r="IW362" s="148">
        <v>0</v>
      </c>
      <c r="IX362" s="148">
        <v>0</v>
      </c>
      <c r="IY362" s="148">
        <v>0</v>
      </c>
      <c r="IZ362" s="148">
        <v>0</v>
      </c>
      <c r="JA362" s="148">
        <v>0</v>
      </c>
      <c r="JB362" s="148">
        <v>0</v>
      </c>
      <c r="JC362" s="355">
        <f t="shared" si="364"/>
        <v>0</v>
      </c>
      <c r="JD362" s="148">
        <v>0</v>
      </c>
      <c r="JE362" s="148">
        <v>0</v>
      </c>
      <c r="JF362" s="353">
        <f t="shared" si="365"/>
        <v>0</v>
      </c>
      <c r="JG362" s="148">
        <v>0</v>
      </c>
      <c r="JH362" s="148">
        <v>0</v>
      </c>
      <c r="JI362" s="148">
        <v>0</v>
      </c>
      <c r="JJ362" s="148">
        <v>0</v>
      </c>
      <c r="JK362" s="148">
        <v>0</v>
      </c>
      <c r="JL362" s="148">
        <v>0</v>
      </c>
      <c r="JM362" s="148">
        <v>0</v>
      </c>
      <c r="JN362" s="351">
        <f t="shared" si="366"/>
        <v>0</v>
      </c>
      <c r="JO362" s="148">
        <v>0</v>
      </c>
      <c r="JP362" s="148">
        <v>0</v>
      </c>
      <c r="JQ362" s="148">
        <v>0</v>
      </c>
      <c r="JR362" s="148">
        <v>0</v>
      </c>
      <c r="JS362" s="148">
        <v>0</v>
      </c>
      <c r="JT362" s="148">
        <v>0</v>
      </c>
      <c r="JU362" s="148">
        <v>0</v>
      </c>
      <c r="JV362" s="351">
        <f t="shared" si="367"/>
        <v>0</v>
      </c>
      <c r="JW362" s="148">
        <v>0</v>
      </c>
      <c r="JX362" s="148">
        <v>0</v>
      </c>
      <c r="JY362" s="148">
        <v>0</v>
      </c>
      <c r="JZ362" s="148">
        <v>0</v>
      </c>
      <c r="KA362" s="148">
        <v>0</v>
      </c>
      <c r="KB362" s="148">
        <v>0</v>
      </c>
      <c r="KC362" s="148">
        <v>0</v>
      </c>
      <c r="KD362" s="148">
        <v>0</v>
      </c>
      <c r="KE362" s="148">
        <v>0</v>
      </c>
      <c r="KF362" s="148">
        <v>0</v>
      </c>
      <c r="KG362" s="148">
        <v>0</v>
      </c>
      <c r="KH362" s="148">
        <v>0</v>
      </c>
      <c r="KI362" s="148">
        <v>0</v>
      </c>
      <c r="KJ362" s="148">
        <v>0</v>
      </c>
      <c r="KK362" s="148">
        <v>0</v>
      </c>
      <c r="KL362" s="148">
        <v>0</v>
      </c>
      <c r="KM362" s="148">
        <v>0</v>
      </c>
      <c r="KN362" s="148">
        <v>0</v>
      </c>
      <c r="KO362" s="148">
        <v>0</v>
      </c>
      <c r="KP362" s="148">
        <v>0</v>
      </c>
      <c r="KQ362" s="148">
        <v>0</v>
      </c>
      <c r="KR362" s="148">
        <v>0</v>
      </c>
      <c r="KS362" s="148">
        <v>0</v>
      </c>
      <c r="KT362" s="148">
        <v>0</v>
      </c>
      <c r="KU362" s="148">
        <v>1</v>
      </c>
      <c r="KV362" s="148">
        <v>0</v>
      </c>
      <c r="KW362" s="148">
        <v>0</v>
      </c>
      <c r="KX362" s="148">
        <v>0</v>
      </c>
      <c r="KY362" s="148">
        <v>0</v>
      </c>
      <c r="KZ362" s="148">
        <v>0</v>
      </c>
      <c r="LA362" s="148">
        <v>0</v>
      </c>
      <c r="LB362" s="148">
        <v>0</v>
      </c>
      <c r="LC362" s="148">
        <v>0</v>
      </c>
      <c r="LD362" s="148">
        <v>0</v>
      </c>
      <c r="LE362" s="148">
        <v>0</v>
      </c>
      <c r="LF362" s="148">
        <v>0</v>
      </c>
      <c r="LG362" s="148">
        <v>0</v>
      </c>
      <c r="LH362" s="148">
        <v>0</v>
      </c>
      <c r="LI362" s="148">
        <v>0</v>
      </c>
      <c r="LJ362" s="148">
        <v>0</v>
      </c>
      <c r="LK362" s="148">
        <v>0</v>
      </c>
      <c r="LL362" s="148">
        <v>0</v>
      </c>
      <c r="LM362" s="312">
        <v>0</v>
      </c>
      <c r="LN362" s="148">
        <v>0</v>
      </c>
      <c r="LO362" s="148">
        <v>0</v>
      </c>
      <c r="LP362" s="148">
        <v>0</v>
      </c>
      <c r="LQ362" s="148">
        <v>0</v>
      </c>
      <c r="LR362" s="148">
        <v>0</v>
      </c>
      <c r="LS362" s="148">
        <v>0</v>
      </c>
      <c r="LT362" s="148">
        <v>0</v>
      </c>
      <c r="LU362" s="148">
        <v>0</v>
      </c>
      <c r="LV362" s="148">
        <v>0</v>
      </c>
      <c r="LW362" s="148">
        <v>0</v>
      </c>
      <c r="LX362" s="148">
        <v>0</v>
      </c>
      <c r="LY362" s="148">
        <v>0</v>
      </c>
      <c r="LZ362" s="148">
        <v>0</v>
      </c>
      <c r="MA362" s="148">
        <v>0</v>
      </c>
      <c r="MB362" s="148">
        <v>0</v>
      </c>
      <c r="MC362" s="148">
        <v>0</v>
      </c>
      <c r="MD362" s="148">
        <v>0</v>
      </c>
      <c r="ME362" s="148">
        <v>0</v>
      </c>
      <c r="MF362" s="148">
        <v>0</v>
      </c>
      <c r="MG362" s="148">
        <v>0</v>
      </c>
      <c r="MH362" s="148">
        <v>0</v>
      </c>
      <c r="MI362" s="148">
        <v>0</v>
      </c>
      <c r="MJ362" s="148">
        <v>0</v>
      </c>
      <c r="MK362" s="148">
        <v>0</v>
      </c>
      <c r="ML362" s="148">
        <v>0</v>
      </c>
      <c r="MM362" s="148">
        <v>0</v>
      </c>
      <c r="MN362" s="148">
        <v>0</v>
      </c>
      <c r="MO362" s="148">
        <v>0</v>
      </c>
      <c r="MP362" s="148">
        <v>0</v>
      </c>
      <c r="MQ362" s="148">
        <v>0</v>
      </c>
      <c r="MR362" s="148">
        <v>0</v>
      </c>
      <c r="MS362" s="148">
        <v>0</v>
      </c>
      <c r="MT362" s="148">
        <v>0</v>
      </c>
      <c r="MU362" s="148">
        <v>0</v>
      </c>
      <c r="MV362" s="148">
        <v>0</v>
      </c>
      <c r="MW362" s="148">
        <v>0</v>
      </c>
      <c r="MX362" s="148">
        <v>0</v>
      </c>
      <c r="MY362" s="148">
        <v>0</v>
      </c>
      <c r="MZ362" s="148">
        <v>0</v>
      </c>
      <c r="NA362" s="148">
        <v>0</v>
      </c>
      <c r="NB362" s="148">
        <v>0</v>
      </c>
      <c r="NC362" s="148">
        <v>0</v>
      </c>
      <c r="ND362" s="148">
        <v>0</v>
      </c>
      <c r="NE362" s="148">
        <v>0</v>
      </c>
      <c r="NF362" s="148">
        <v>0</v>
      </c>
      <c r="NG362" s="148">
        <v>0</v>
      </c>
      <c r="NH362" s="148">
        <v>0</v>
      </c>
      <c r="NI362" s="148">
        <v>0</v>
      </c>
      <c r="NJ362" s="148">
        <v>0</v>
      </c>
      <c r="NK362" s="148">
        <v>0</v>
      </c>
      <c r="NL362" s="148">
        <v>0</v>
      </c>
      <c r="NM362" s="148">
        <v>0</v>
      </c>
      <c r="NN362" s="148">
        <v>0</v>
      </c>
      <c r="NO362" s="148">
        <v>0</v>
      </c>
      <c r="NP362" s="148">
        <v>0</v>
      </c>
      <c r="NQ362" s="148">
        <v>0</v>
      </c>
      <c r="NR362" s="148">
        <v>0</v>
      </c>
      <c r="NS362" s="148">
        <v>0</v>
      </c>
      <c r="NT362" s="148">
        <v>0</v>
      </c>
      <c r="NU362" s="148">
        <v>0</v>
      </c>
      <c r="NV362" s="148">
        <v>0</v>
      </c>
      <c r="NW362" s="148">
        <v>0</v>
      </c>
      <c r="NX362" s="148">
        <v>0</v>
      </c>
      <c r="NY362" s="148">
        <v>0</v>
      </c>
      <c r="NZ362" s="148">
        <v>0</v>
      </c>
      <c r="OA362" s="148">
        <v>0</v>
      </c>
      <c r="OB362" s="148">
        <v>0</v>
      </c>
      <c r="OC362" s="148">
        <v>0</v>
      </c>
      <c r="OD362" s="148">
        <v>0</v>
      </c>
      <c r="OE362" s="148">
        <v>0</v>
      </c>
      <c r="OF362" s="148">
        <v>0</v>
      </c>
      <c r="OG362" s="148">
        <v>0</v>
      </c>
      <c r="OH362" s="148">
        <v>0</v>
      </c>
      <c r="OI362" s="148">
        <v>0</v>
      </c>
      <c r="OJ362" s="148">
        <v>0</v>
      </c>
      <c r="OK362" s="148">
        <v>0</v>
      </c>
      <c r="OL362" s="148">
        <v>0</v>
      </c>
      <c r="OM362" s="148">
        <v>0</v>
      </c>
      <c r="ON362" s="148">
        <v>0</v>
      </c>
      <c r="OO362" s="148">
        <v>0</v>
      </c>
      <c r="OP362" s="148">
        <v>0</v>
      </c>
      <c r="OQ362" s="148">
        <v>0</v>
      </c>
      <c r="OR362" s="148">
        <v>0</v>
      </c>
      <c r="OS362" s="96">
        <v>0</v>
      </c>
      <c r="OT362" s="96">
        <v>0</v>
      </c>
      <c r="OU362" s="96">
        <v>0</v>
      </c>
      <c r="OV362" s="312">
        <v>0</v>
      </c>
      <c r="OW362" s="312">
        <v>0</v>
      </c>
      <c r="OX362" s="312"/>
      <c r="OY362" s="312"/>
      <c r="OZ362" s="312"/>
      <c r="PC362" s="312"/>
      <c r="PG362" s="351">
        <f t="shared" si="368"/>
        <v>0</v>
      </c>
      <c r="PJ362" s="351">
        <f t="shared" si="363"/>
        <v>0</v>
      </c>
      <c r="PM362" s="312"/>
      <c r="PV362" s="312"/>
      <c r="QU362" s="312"/>
      <c r="RB362" s="312"/>
      <c r="RD362" s="312"/>
      <c r="RG362" s="312"/>
      <c r="RH362" s="312"/>
      <c r="RI362" s="312"/>
      <c r="RL362" s="312"/>
      <c r="RM362" s="312"/>
      <c r="RN362" s="312"/>
      <c r="RO362" s="312"/>
      <c r="TI362" s="312"/>
      <c r="UF362" s="312"/>
      <c r="UM362" s="148">
        <v>3</v>
      </c>
      <c r="VY362" s="96"/>
    </row>
    <row r="363" spans="1:621" s="148" customFormat="1" x14ac:dyDescent="0.2">
      <c r="A363" s="354"/>
      <c r="B363" s="354">
        <v>6</v>
      </c>
      <c r="C363" s="399">
        <f t="shared" ca="1" si="361"/>
        <v>0</v>
      </c>
      <c r="D363" s="354"/>
      <c r="E363" s="354"/>
      <c r="F363" s="354"/>
      <c r="G363" s="148">
        <v>0</v>
      </c>
      <c r="H363" s="148">
        <v>0</v>
      </c>
      <c r="I363" s="355">
        <v>0</v>
      </c>
      <c r="J363" s="148">
        <v>0</v>
      </c>
      <c r="K363" s="148">
        <v>0</v>
      </c>
      <c r="L363" s="148">
        <v>0</v>
      </c>
      <c r="M363" s="148">
        <v>0</v>
      </c>
      <c r="N363" s="148">
        <v>0</v>
      </c>
      <c r="O363" s="148">
        <v>0</v>
      </c>
      <c r="P363" s="148">
        <v>0</v>
      </c>
      <c r="Q363" s="148">
        <v>0</v>
      </c>
      <c r="R363" s="148">
        <v>0</v>
      </c>
      <c r="S363" s="148">
        <v>0</v>
      </c>
      <c r="T363" s="148">
        <v>0</v>
      </c>
      <c r="U363" s="148">
        <v>0</v>
      </c>
      <c r="V363" s="148">
        <v>0</v>
      </c>
      <c r="W363" s="148">
        <v>0</v>
      </c>
      <c r="X363" s="148">
        <v>0</v>
      </c>
      <c r="Y363" s="148">
        <v>0</v>
      </c>
      <c r="Z363" s="148">
        <v>0</v>
      </c>
      <c r="AA363" s="148">
        <v>0</v>
      </c>
      <c r="AB363" s="148">
        <v>0</v>
      </c>
      <c r="AC363" s="148">
        <v>0</v>
      </c>
      <c r="AD363" s="148">
        <v>0</v>
      </c>
      <c r="AE363" s="148">
        <v>0</v>
      </c>
      <c r="AF363" s="148">
        <v>0</v>
      </c>
      <c r="AG363" s="148">
        <v>0</v>
      </c>
      <c r="AH363" s="148">
        <v>0</v>
      </c>
      <c r="AI363" s="148">
        <v>0</v>
      </c>
      <c r="AJ363" s="148">
        <v>0</v>
      </c>
      <c r="AK363" s="148">
        <v>0</v>
      </c>
      <c r="AL363" s="148">
        <v>0</v>
      </c>
      <c r="AM363" s="148">
        <v>0</v>
      </c>
      <c r="AN363" s="148">
        <v>0</v>
      </c>
      <c r="AO363" s="148">
        <v>0</v>
      </c>
      <c r="AP363" s="360">
        <v>0</v>
      </c>
      <c r="AQ363" s="148">
        <v>0</v>
      </c>
      <c r="AR363" s="148">
        <v>0</v>
      </c>
      <c r="AS363" s="148">
        <v>0</v>
      </c>
      <c r="AT363" s="148">
        <v>0</v>
      </c>
      <c r="AU363" s="148">
        <v>0</v>
      </c>
      <c r="AV363" s="148">
        <v>0</v>
      </c>
      <c r="AW363" s="148">
        <v>0</v>
      </c>
      <c r="AX363" s="148">
        <v>0</v>
      </c>
      <c r="AY363" s="148">
        <v>0</v>
      </c>
      <c r="AZ363" s="148">
        <v>0</v>
      </c>
      <c r="BA363" s="148">
        <v>0</v>
      </c>
      <c r="BB363" s="148">
        <v>0</v>
      </c>
      <c r="BC363" s="148">
        <v>0</v>
      </c>
      <c r="BD363" s="148">
        <v>0</v>
      </c>
      <c r="BE363" s="148">
        <v>0</v>
      </c>
      <c r="BF363" s="148">
        <v>0</v>
      </c>
      <c r="BG363" s="148">
        <v>0</v>
      </c>
      <c r="BH363" s="148">
        <v>0</v>
      </c>
      <c r="BI363" s="148">
        <v>0</v>
      </c>
      <c r="BJ363" s="148">
        <v>0</v>
      </c>
      <c r="BK363" s="148">
        <v>0</v>
      </c>
      <c r="BL363" s="148">
        <v>0</v>
      </c>
      <c r="BM363" s="148">
        <v>0</v>
      </c>
      <c r="BN363" s="148">
        <v>0</v>
      </c>
      <c r="BO363" s="148">
        <v>0</v>
      </c>
      <c r="BP363" s="148">
        <v>0</v>
      </c>
      <c r="BQ363" s="148">
        <v>0</v>
      </c>
      <c r="BR363" s="148">
        <v>0</v>
      </c>
      <c r="BS363" s="355">
        <v>0</v>
      </c>
      <c r="BT363" s="148">
        <v>0</v>
      </c>
      <c r="BU363" s="148">
        <v>0</v>
      </c>
      <c r="BV363" s="148">
        <v>0</v>
      </c>
      <c r="BW363" s="148">
        <v>0</v>
      </c>
      <c r="BX363" s="148">
        <v>1</v>
      </c>
      <c r="BY363" s="148">
        <v>1</v>
      </c>
      <c r="BZ363" s="148">
        <v>1</v>
      </c>
      <c r="CA363" s="148">
        <v>1</v>
      </c>
      <c r="CB363" s="148">
        <v>1</v>
      </c>
      <c r="CC363" s="312">
        <v>1</v>
      </c>
      <c r="CD363" s="312">
        <v>1</v>
      </c>
      <c r="CE363" s="312">
        <v>1</v>
      </c>
      <c r="CF363" s="312">
        <v>1</v>
      </c>
      <c r="CG363" s="148">
        <v>1</v>
      </c>
      <c r="CH363" s="148">
        <v>1</v>
      </c>
      <c r="CI363" s="312">
        <v>1</v>
      </c>
      <c r="CJ363" s="148">
        <v>0</v>
      </c>
      <c r="CK363" s="148">
        <v>0</v>
      </c>
      <c r="CL363" s="148">
        <v>0</v>
      </c>
      <c r="CM363" s="148">
        <v>0</v>
      </c>
      <c r="CN363" s="148">
        <v>0</v>
      </c>
      <c r="CO363" s="148">
        <v>1</v>
      </c>
      <c r="CP363" s="148">
        <v>1</v>
      </c>
      <c r="CQ363" s="148">
        <v>1</v>
      </c>
      <c r="CR363" s="148">
        <v>1</v>
      </c>
      <c r="CS363" s="148">
        <v>1</v>
      </c>
      <c r="CT363" s="148">
        <v>1</v>
      </c>
      <c r="CU363" s="148">
        <v>1</v>
      </c>
      <c r="CV363" s="148">
        <v>1</v>
      </c>
      <c r="CW363" s="148">
        <v>1</v>
      </c>
      <c r="CX363" s="148">
        <v>1</v>
      </c>
      <c r="CY363" s="148">
        <v>0</v>
      </c>
      <c r="CZ363" s="148">
        <v>0</v>
      </c>
      <c r="DA363" s="148">
        <v>0</v>
      </c>
      <c r="DB363" s="148">
        <v>0</v>
      </c>
      <c r="DC363" s="148">
        <v>0</v>
      </c>
      <c r="DD363" s="148">
        <v>0</v>
      </c>
      <c r="DE363" s="148">
        <v>0</v>
      </c>
      <c r="DF363" s="148">
        <v>0</v>
      </c>
      <c r="DG363" s="148">
        <v>0</v>
      </c>
      <c r="DH363" s="148">
        <v>0</v>
      </c>
      <c r="DI363" s="148">
        <v>0</v>
      </c>
      <c r="DJ363" s="148">
        <v>0</v>
      </c>
      <c r="DK363" s="148">
        <v>0</v>
      </c>
      <c r="DL363" s="148">
        <v>0</v>
      </c>
      <c r="DM363" s="148">
        <v>0</v>
      </c>
      <c r="DN363" s="148">
        <v>0</v>
      </c>
      <c r="DO363" s="148">
        <v>0</v>
      </c>
      <c r="DP363" s="148">
        <v>0</v>
      </c>
      <c r="DQ363" s="148">
        <v>0</v>
      </c>
      <c r="DR363" s="312">
        <v>0</v>
      </c>
      <c r="DS363" s="148">
        <v>0</v>
      </c>
      <c r="DT363" s="312"/>
      <c r="DU363" s="312"/>
      <c r="DV363" s="312"/>
      <c r="DW363" s="312"/>
      <c r="DX363" s="312">
        <v>1</v>
      </c>
      <c r="DY363" s="312">
        <v>1</v>
      </c>
      <c r="DZ363" s="312">
        <v>1</v>
      </c>
      <c r="EA363" s="312">
        <v>1</v>
      </c>
      <c r="EB363" s="312">
        <v>1</v>
      </c>
      <c r="EC363" s="312">
        <v>1</v>
      </c>
      <c r="ED363" s="312">
        <v>1</v>
      </c>
      <c r="EE363" s="312"/>
      <c r="EF363" s="312"/>
      <c r="EG363" s="312"/>
      <c r="EH363" s="312"/>
      <c r="EI363" s="312"/>
      <c r="EJ363" s="312"/>
      <c r="EK363" s="312"/>
      <c r="EL363" s="312"/>
      <c r="EM363" s="312"/>
      <c r="EN363" s="312"/>
      <c r="EP363" s="312"/>
      <c r="EQ363" s="312"/>
      <c r="ER363" s="312"/>
      <c r="ES363" s="312"/>
      <c r="ET363" s="312"/>
      <c r="EU363" s="312"/>
      <c r="EV363" s="312"/>
      <c r="EW363" s="312"/>
      <c r="EX363" s="312"/>
      <c r="EY363" s="312"/>
      <c r="EZ363" s="312"/>
      <c r="FA363" s="312"/>
      <c r="FB363" s="312"/>
      <c r="FC363" s="312"/>
      <c r="FD363" s="312"/>
      <c r="FE363" s="312"/>
      <c r="FF363" s="312"/>
      <c r="FG363" s="312"/>
      <c r="FH363" s="312"/>
      <c r="FI363" s="312"/>
      <c r="FJ363" s="312"/>
      <c r="FL363" s="312"/>
      <c r="FM363" s="312"/>
      <c r="FN363" s="148">
        <v>0</v>
      </c>
      <c r="FQ363" s="312">
        <v>0</v>
      </c>
      <c r="FR363" s="148">
        <v>0</v>
      </c>
      <c r="FS363" s="312">
        <v>0</v>
      </c>
      <c r="FT363" s="148">
        <v>0</v>
      </c>
      <c r="FU363" s="312">
        <v>0</v>
      </c>
      <c r="FV363" s="312">
        <v>0</v>
      </c>
      <c r="FW363" s="312">
        <v>0</v>
      </c>
      <c r="FX363" s="312">
        <v>0</v>
      </c>
      <c r="FY363" s="312">
        <v>0</v>
      </c>
      <c r="FZ363" s="312">
        <v>0</v>
      </c>
      <c r="GA363" s="312">
        <v>0</v>
      </c>
      <c r="GB363" s="312">
        <v>0</v>
      </c>
      <c r="GC363" s="312">
        <v>0</v>
      </c>
      <c r="GD363" s="312">
        <v>0</v>
      </c>
      <c r="GE363" s="312">
        <v>0</v>
      </c>
      <c r="GF363" s="312">
        <v>0</v>
      </c>
      <c r="GG363" s="312">
        <v>0</v>
      </c>
      <c r="GH363" s="312">
        <v>0</v>
      </c>
      <c r="GI363" s="312">
        <v>0</v>
      </c>
      <c r="GJ363" s="312">
        <v>0</v>
      </c>
      <c r="GK363" s="312">
        <v>0</v>
      </c>
      <c r="GL363" s="312">
        <v>0</v>
      </c>
      <c r="GM363" s="312">
        <v>0</v>
      </c>
      <c r="GN363" s="312">
        <v>0</v>
      </c>
      <c r="GO363" s="312">
        <v>0</v>
      </c>
      <c r="GP363" s="148">
        <v>0</v>
      </c>
      <c r="GQ363" s="312">
        <v>0</v>
      </c>
      <c r="GR363" s="312">
        <v>0</v>
      </c>
      <c r="GS363" s="312">
        <v>0</v>
      </c>
      <c r="GT363" s="312">
        <v>0</v>
      </c>
      <c r="GU363" s="312">
        <v>0</v>
      </c>
      <c r="GV363" s="148">
        <v>0</v>
      </c>
      <c r="GW363" s="148">
        <v>0</v>
      </c>
      <c r="GX363" s="148">
        <v>0</v>
      </c>
      <c r="GY363" s="148">
        <v>0</v>
      </c>
      <c r="GZ363" s="148">
        <v>0</v>
      </c>
      <c r="HA363" s="148">
        <v>0</v>
      </c>
      <c r="HB363" s="148">
        <v>0</v>
      </c>
      <c r="HC363" s="148">
        <v>0</v>
      </c>
      <c r="HD363" s="148">
        <v>0</v>
      </c>
      <c r="HE363" s="148">
        <v>0</v>
      </c>
      <c r="HF363" s="148">
        <v>0</v>
      </c>
      <c r="HG363" s="148">
        <v>0</v>
      </c>
      <c r="HH363" s="148">
        <v>0</v>
      </c>
      <c r="HI363" s="148">
        <v>0</v>
      </c>
      <c r="HJ363" s="148">
        <v>0</v>
      </c>
      <c r="HK363" s="148">
        <v>0</v>
      </c>
      <c r="HL363" s="148">
        <v>0</v>
      </c>
      <c r="HM363" s="148">
        <v>0</v>
      </c>
      <c r="HN363" s="148">
        <v>0</v>
      </c>
      <c r="HO363" s="148">
        <v>0</v>
      </c>
      <c r="HP363" s="148">
        <v>0</v>
      </c>
      <c r="HQ363" s="148">
        <v>0</v>
      </c>
      <c r="HR363" s="148">
        <v>0</v>
      </c>
      <c r="HS363" s="148">
        <v>0</v>
      </c>
      <c r="HT363" s="148">
        <v>0</v>
      </c>
      <c r="HU363" s="148">
        <v>0</v>
      </c>
      <c r="HV363" s="148">
        <v>0</v>
      </c>
      <c r="HW363" s="148">
        <v>0</v>
      </c>
      <c r="HX363" s="148">
        <v>0</v>
      </c>
      <c r="HY363" s="148">
        <v>0</v>
      </c>
      <c r="HZ363" s="148">
        <v>0</v>
      </c>
      <c r="IA363" s="148">
        <v>0</v>
      </c>
      <c r="IB363" s="148">
        <v>0</v>
      </c>
      <c r="IC363" s="148">
        <v>0</v>
      </c>
      <c r="ID363" s="148">
        <v>0</v>
      </c>
      <c r="IE363" s="148">
        <v>0</v>
      </c>
      <c r="IF363" s="148">
        <v>0</v>
      </c>
      <c r="IG363" s="148">
        <v>0</v>
      </c>
      <c r="IH363" s="148">
        <v>0</v>
      </c>
      <c r="II363" s="148">
        <v>0</v>
      </c>
      <c r="IJ363" s="148">
        <v>0</v>
      </c>
      <c r="IK363" s="148">
        <v>0</v>
      </c>
      <c r="IL363" s="148">
        <v>0</v>
      </c>
      <c r="IM363" s="148">
        <v>0</v>
      </c>
      <c r="IN363" s="351">
        <f t="shared" si="362"/>
        <v>0</v>
      </c>
      <c r="IO363" s="148">
        <v>0</v>
      </c>
      <c r="IP363" s="148">
        <v>0</v>
      </c>
      <c r="IQ363" s="148">
        <v>0</v>
      </c>
      <c r="IR363" s="148">
        <v>0</v>
      </c>
      <c r="IS363" s="148">
        <v>0</v>
      </c>
      <c r="IT363" s="148">
        <v>0</v>
      </c>
      <c r="IU363" s="148">
        <v>0</v>
      </c>
      <c r="IV363" s="148">
        <v>0</v>
      </c>
      <c r="IW363" s="148">
        <v>0</v>
      </c>
      <c r="IX363" s="148">
        <v>0</v>
      </c>
      <c r="IY363" s="148">
        <v>0</v>
      </c>
      <c r="IZ363" s="148">
        <v>0</v>
      </c>
      <c r="JA363" s="148">
        <v>0</v>
      </c>
      <c r="JB363" s="148">
        <v>0</v>
      </c>
      <c r="JC363" s="355">
        <f t="shared" si="364"/>
        <v>0</v>
      </c>
      <c r="JD363" s="148">
        <v>0</v>
      </c>
      <c r="JE363" s="148">
        <v>0</v>
      </c>
      <c r="JF363" s="353">
        <f t="shared" si="365"/>
        <v>0</v>
      </c>
      <c r="JG363" s="148">
        <v>0</v>
      </c>
      <c r="JH363" s="148">
        <v>0</v>
      </c>
      <c r="JI363" s="148">
        <v>0</v>
      </c>
      <c r="JJ363" s="148">
        <v>0</v>
      </c>
      <c r="JK363" s="148">
        <v>0</v>
      </c>
      <c r="JL363" s="148">
        <v>0</v>
      </c>
      <c r="JM363" s="148">
        <v>0</v>
      </c>
      <c r="JN363" s="351">
        <f t="shared" si="366"/>
        <v>0</v>
      </c>
      <c r="JO363" s="148">
        <v>0</v>
      </c>
      <c r="JP363" s="148">
        <v>0</v>
      </c>
      <c r="JQ363" s="148">
        <v>0</v>
      </c>
      <c r="JR363" s="148">
        <v>0</v>
      </c>
      <c r="JS363" s="148">
        <v>0</v>
      </c>
      <c r="JT363" s="148">
        <v>0</v>
      </c>
      <c r="JU363" s="148">
        <v>0</v>
      </c>
      <c r="JV363" s="351">
        <f t="shared" si="367"/>
        <v>0</v>
      </c>
      <c r="JW363" s="148">
        <v>0</v>
      </c>
      <c r="JX363" s="148">
        <v>0</v>
      </c>
      <c r="JY363" s="148">
        <v>0</v>
      </c>
      <c r="JZ363" s="148">
        <v>0</v>
      </c>
      <c r="KA363" s="148">
        <v>0</v>
      </c>
      <c r="KB363" s="148">
        <v>0</v>
      </c>
      <c r="KC363" s="148">
        <v>0</v>
      </c>
      <c r="KD363" s="148">
        <v>0</v>
      </c>
      <c r="KE363" s="148">
        <v>0</v>
      </c>
      <c r="KF363" s="148">
        <v>0</v>
      </c>
      <c r="KG363" s="148">
        <v>0</v>
      </c>
      <c r="KH363" s="148">
        <v>0</v>
      </c>
      <c r="KI363" s="148">
        <v>0</v>
      </c>
      <c r="KJ363" s="148">
        <v>0</v>
      </c>
      <c r="KK363" s="148">
        <v>0</v>
      </c>
      <c r="KL363" s="148">
        <v>0</v>
      </c>
      <c r="KM363" s="148">
        <v>0</v>
      </c>
      <c r="KN363" s="148">
        <v>0</v>
      </c>
      <c r="KO363" s="148">
        <v>0</v>
      </c>
      <c r="KP363" s="148">
        <v>0</v>
      </c>
      <c r="KQ363" s="148">
        <v>0</v>
      </c>
      <c r="KR363" s="148">
        <v>0</v>
      </c>
      <c r="KS363" s="148">
        <v>0</v>
      </c>
      <c r="KT363" s="148">
        <v>0</v>
      </c>
      <c r="KU363" s="148">
        <v>0</v>
      </c>
      <c r="KV363" s="148">
        <v>0</v>
      </c>
      <c r="KW363" s="148">
        <v>0</v>
      </c>
      <c r="KX363" s="148">
        <v>0</v>
      </c>
      <c r="KY363" s="148">
        <v>0</v>
      </c>
      <c r="KZ363" s="148">
        <v>0</v>
      </c>
      <c r="LA363" s="148">
        <v>0</v>
      </c>
      <c r="LB363" s="148">
        <v>0</v>
      </c>
      <c r="LC363" s="148">
        <v>0</v>
      </c>
      <c r="LD363" s="148">
        <v>0</v>
      </c>
      <c r="LE363" s="148">
        <v>0</v>
      </c>
      <c r="LF363" s="148">
        <v>0</v>
      </c>
      <c r="LG363" s="148">
        <v>0</v>
      </c>
      <c r="LH363" s="148">
        <v>0</v>
      </c>
      <c r="LI363" s="148">
        <v>0</v>
      </c>
      <c r="LJ363" s="148">
        <v>0</v>
      </c>
      <c r="LK363" s="148">
        <v>0</v>
      </c>
      <c r="LL363" s="148">
        <v>0</v>
      </c>
      <c r="LM363" s="312">
        <v>0</v>
      </c>
      <c r="LN363" s="148">
        <v>0</v>
      </c>
      <c r="LO363" s="148">
        <v>0</v>
      </c>
      <c r="LP363" s="148">
        <v>0</v>
      </c>
      <c r="LQ363" s="148">
        <v>0</v>
      </c>
      <c r="LR363" s="148">
        <v>0</v>
      </c>
      <c r="LS363" s="148">
        <v>0</v>
      </c>
      <c r="LT363" s="148">
        <v>0</v>
      </c>
      <c r="LU363" s="148">
        <v>0</v>
      </c>
      <c r="LV363" s="148">
        <v>0</v>
      </c>
      <c r="LW363" s="148">
        <v>0</v>
      </c>
      <c r="LX363" s="148">
        <v>0</v>
      </c>
      <c r="LY363" s="148">
        <v>0</v>
      </c>
      <c r="LZ363" s="148">
        <v>0</v>
      </c>
      <c r="MA363" s="148">
        <v>0</v>
      </c>
      <c r="MB363" s="148">
        <v>0</v>
      </c>
      <c r="MC363" s="148">
        <v>0</v>
      </c>
      <c r="MD363" s="148">
        <v>0</v>
      </c>
      <c r="ME363" s="148">
        <v>0</v>
      </c>
      <c r="MF363" s="148">
        <v>0</v>
      </c>
      <c r="MG363" s="148">
        <v>0</v>
      </c>
      <c r="MH363" s="148">
        <v>0</v>
      </c>
      <c r="MI363" s="148">
        <v>0</v>
      </c>
      <c r="MJ363" s="148">
        <v>0</v>
      </c>
      <c r="MK363" s="148">
        <v>0</v>
      </c>
      <c r="ML363" s="148">
        <v>0</v>
      </c>
      <c r="MM363" s="148">
        <v>0</v>
      </c>
      <c r="MN363" s="148">
        <v>0</v>
      </c>
      <c r="MO363" s="148">
        <v>0</v>
      </c>
      <c r="MP363" s="148">
        <v>0</v>
      </c>
      <c r="MQ363" s="148">
        <v>0</v>
      </c>
      <c r="MR363" s="148">
        <v>0</v>
      </c>
      <c r="MS363" s="148">
        <v>0</v>
      </c>
      <c r="MT363" s="148">
        <v>0</v>
      </c>
      <c r="MU363" s="148">
        <v>0</v>
      </c>
      <c r="MV363" s="148">
        <v>0</v>
      </c>
      <c r="MW363" s="148">
        <v>0</v>
      </c>
      <c r="MX363" s="148">
        <v>0</v>
      </c>
      <c r="MY363" s="148">
        <v>0</v>
      </c>
      <c r="MZ363" s="148">
        <v>0</v>
      </c>
      <c r="NA363" s="148">
        <v>0</v>
      </c>
      <c r="NB363" s="148">
        <v>0</v>
      </c>
      <c r="NC363" s="148">
        <v>0</v>
      </c>
      <c r="ND363" s="148">
        <v>0</v>
      </c>
      <c r="NE363" s="148">
        <v>0</v>
      </c>
      <c r="NF363" s="148">
        <v>0</v>
      </c>
      <c r="NG363" s="148">
        <v>0</v>
      </c>
      <c r="NH363" s="148">
        <v>0</v>
      </c>
      <c r="NI363" s="148">
        <v>0</v>
      </c>
      <c r="NJ363" s="148">
        <v>0</v>
      </c>
      <c r="NK363" s="148">
        <v>0</v>
      </c>
      <c r="NL363" s="148">
        <v>0</v>
      </c>
      <c r="NM363" s="148">
        <v>0</v>
      </c>
      <c r="NN363" s="148">
        <v>0</v>
      </c>
      <c r="NO363" s="148">
        <v>0</v>
      </c>
      <c r="NP363" s="148">
        <v>0</v>
      </c>
      <c r="NQ363" s="148">
        <v>0</v>
      </c>
      <c r="NR363" s="148">
        <v>0</v>
      </c>
      <c r="NS363" s="148">
        <v>0</v>
      </c>
      <c r="NT363" s="148">
        <v>0</v>
      </c>
      <c r="NU363" s="148">
        <v>0</v>
      </c>
      <c r="NV363" s="148">
        <v>0</v>
      </c>
      <c r="NW363" s="148">
        <v>0</v>
      </c>
      <c r="NX363" s="148">
        <v>0</v>
      </c>
      <c r="NY363" s="148">
        <v>0</v>
      </c>
      <c r="NZ363" s="148">
        <v>0</v>
      </c>
      <c r="OA363" s="148">
        <v>0</v>
      </c>
      <c r="OB363" s="148">
        <v>0</v>
      </c>
      <c r="OC363" s="148">
        <v>0</v>
      </c>
      <c r="OD363" s="148">
        <v>0</v>
      </c>
      <c r="OE363" s="148">
        <v>0</v>
      </c>
      <c r="OF363" s="148">
        <v>0</v>
      </c>
      <c r="OG363" s="148">
        <v>0</v>
      </c>
      <c r="OH363" s="148">
        <v>0</v>
      </c>
      <c r="OI363" s="148">
        <v>0</v>
      </c>
      <c r="OJ363" s="148">
        <v>0</v>
      </c>
      <c r="OK363" s="148">
        <v>0</v>
      </c>
      <c r="OL363" s="148">
        <v>0</v>
      </c>
      <c r="OM363" s="148">
        <v>0</v>
      </c>
      <c r="ON363" s="148">
        <v>0</v>
      </c>
      <c r="OO363" s="148">
        <v>0</v>
      </c>
      <c r="OP363" s="148">
        <v>0</v>
      </c>
      <c r="OQ363" s="148">
        <v>0</v>
      </c>
      <c r="OR363" s="148">
        <v>0</v>
      </c>
      <c r="OS363" s="96">
        <v>0</v>
      </c>
      <c r="OT363" s="96">
        <v>0</v>
      </c>
      <c r="OU363" s="96">
        <v>0</v>
      </c>
      <c r="OV363" s="312">
        <v>0</v>
      </c>
      <c r="OW363" s="312">
        <v>0</v>
      </c>
      <c r="OX363" s="312"/>
      <c r="OY363" s="312"/>
      <c r="OZ363" s="312"/>
      <c r="PC363" s="312"/>
      <c r="PG363" s="351">
        <f t="shared" si="368"/>
        <v>0</v>
      </c>
      <c r="PJ363" s="351">
        <f t="shared" si="363"/>
        <v>0</v>
      </c>
      <c r="PM363" s="312"/>
      <c r="PV363" s="312"/>
      <c r="QU363" s="312"/>
      <c r="RB363" s="312"/>
      <c r="RD363" s="312"/>
      <c r="RG363" s="312"/>
      <c r="RH363" s="312"/>
      <c r="RI363" s="312"/>
      <c r="RL363" s="312"/>
      <c r="RM363" s="312"/>
      <c r="RN363" s="312"/>
      <c r="RO363" s="312"/>
      <c r="TI363" s="312"/>
      <c r="UF363" s="312"/>
      <c r="VY363" s="96"/>
    </row>
    <row r="364" spans="1:621" s="148" customFormat="1" x14ac:dyDescent="0.2">
      <c r="A364" s="327"/>
      <c r="B364" s="354">
        <v>7</v>
      </c>
      <c r="C364" s="399">
        <f t="shared" ca="1" si="361"/>
        <v>0</v>
      </c>
      <c r="D364" s="354"/>
      <c r="E364" s="354"/>
      <c r="F364" s="354"/>
      <c r="G364" s="148">
        <v>0</v>
      </c>
      <c r="H364" s="148">
        <v>0</v>
      </c>
      <c r="I364" s="355">
        <v>0</v>
      </c>
      <c r="J364" s="148">
        <v>0</v>
      </c>
      <c r="K364" s="148">
        <v>0</v>
      </c>
      <c r="L364" s="148">
        <v>0</v>
      </c>
      <c r="M364" s="148">
        <v>0</v>
      </c>
      <c r="N364" s="148">
        <v>0</v>
      </c>
      <c r="O364" s="148">
        <v>0</v>
      </c>
      <c r="P364" s="148">
        <v>0</v>
      </c>
      <c r="Q364" s="148">
        <v>0</v>
      </c>
      <c r="R364" s="148">
        <v>0</v>
      </c>
      <c r="S364" s="148">
        <v>0</v>
      </c>
      <c r="T364" s="148">
        <v>0</v>
      </c>
      <c r="U364" s="148">
        <v>0</v>
      </c>
      <c r="V364" s="148">
        <v>0</v>
      </c>
      <c r="W364" s="148">
        <v>0</v>
      </c>
      <c r="X364" s="148">
        <v>0</v>
      </c>
      <c r="Y364" s="148">
        <v>0</v>
      </c>
      <c r="Z364" s="148">
        <v>0</v>
      </c>
      <c r="AA364" s="148">
        <v>0</v>
      </c>
      <c r="AB364" s="148">
        <v>0</v>
      </c>
      <c r="AC364" s="148">
        <v>0</v>
      </c>
      <c r="AD364" s="148">
        <v>0</v>
      </c>
      <c r="AE364" s="148">
        <v>0</v>
      </c>
      <c r="AF364" s="148">
        <v>0</v>
      </c>
      <c r="AG364" s="148">
        <v>0</v>
      </c>
      <c r="AH364" s="148">
        <v>0</v>
      </c>
      <c r="AI364" s="148">
        <v>0</v>
      </c>
      <c r="AJ364" s="148">
        <v>0</v>
      </c>
      <c r="AK364" s="148">
        <v>0</v>
      </c>
      <c r="AL364" s="148">
        <v>0</v>
      </c>
      <c r="AM364" s="148">
        <v>0</v>
      </c>
      <c r="AN364" s="148">
        <v>0</v>
      </c>
      <c r="AO364" s="148">
        <v>0</v>
      </c>
      <c r="AP364" s="360">
        <v>0</v>
      </c>
      <c r="AQ364" s="148">
        <v>0</v>
      </c>
      <c r="AR364" s="148">
        <v>0</v>
      </c>
      <c r="AS364" s="148">
        <v>0</v>
      </c>
      <c r="AT364" s="148">
        <v>0</v>
      </c>
      <c r="AU364" s="148">
        <v>0</v>
      </c>
      <c r="AV364" s="148">
        <v>0</v>
      </c>
      <c r="AW364" s="148">
        <v>0</v>
      </c>
      <c r="AX364" s="148">
        <v>0</v>
      </c>
      <c r="AY364" s="148">
        <v>0</v>
      </c>
      <c r="AZ364" s="148">
        <v>0</v>
      </c>
      <c r="BA364" s="148">
        <v>0</v>
      </c>
      <c r="BB364" s="148">
        <v>0</v>
      </c>
      <c r="BC364" s="148">
        <v>0</v>
      </c>
      <c r="BD364" s="148">
        <v>0</v>
      </c>
      <c r="BE364" s="148">
        <v>0</v>
      </c>
      <c r="BF364" s="148">
        <v>0</v>
      </c>
      <c r="BG364" s="148">
        <v>0</v>
      </c>
      <c r="BH364" s="148">
        <v>0</v>
      </c>
      <c r="BI364" s="148">
        <v>0</v>
      </c>
      <c r="BJ364" s="148">
        <v>0</v>
      </c>
      <c r="BK364" s="148">
        <v>0</v>
      </c>
      <c r="BL364" s="148">
        <v>0</v>
      </c>
      <c r="BM364" s="148">
        <v>0</v>
      </c>
      <c r="BN364" s="148">
        <v>0</v>
      </c>
      <c r="BO364" s="148">
        <v>0</v>
      </c>
      <c r="BP364" s="148">
        <v>0</v>
      </c>
      <c r="BQ364" s="148">
        <v>0</v>
      </c>
      <c r="BR364" s="148">
        <v>0</v>
      </c>
      <c r="BS364" s="355">
        <v>0</v>
      </c>
      <c r="BT364" s="148">
        <v>0</v>
      </c>
      <c r="BU364" s="148">
        <v>0</v>
      </c>
      <c r="BV364" s="148">
        <v>0</v>
      </c>
      <c r="BW364" s="148">
        <v>0</v>
      </c>
      <c r="BX364" s="148">
        <v>0</v>
      </c>
      <c r="BY364" s="148">
        <v>0</v>
      </c>
      <c r="BZ364" s="148">
        <v>0</v>
      </c>
      <c r="CA364" s="148">
        <v>0</v>
      </c>
      <c r="CB364" s="148">
        <v>0</v>
      </c>
      <c r="CC364" s="312">
        <v>0</v>
      </c>
      <c r="CD364" s="312">
        <v>0</v>
      </c>
      <c r="CE364" s="312">
        <v>0</v>
      </c>
      <c r="CF364" s="312">
        <v>0</v>
      </c>
      <c r="CG364" s="148">
        <v>0</v>
      </c>
      <c r="CH364" s="148">
        <v>0</v>
      </c>
      <c r="CI364" s="312">
        <v>0</v>
      </c>
      <c r="CJ364" s="148">
        <v>0</v>
      </c>
      <c r="CK364" s="148">
        <v>0</v>
      </c>
      <c r="CL364" s="148">
        <v>0</v>
      </c>
      <c r="CM364" s="148">
        <v>0</v>
      </c>
      <c r="CN364" s="148">
        <v>0</v>
      </c>
      <c r="CO364" s="148">
        <v>0</v>
      </c>
      <c r="CP364" s="148">
        <v>0</v>
      </c>
      <c r="CQ364" s="148">
        <v>0</v>
      </c>
      <c r="CR364" s="148">
        <v>0</v>
      </c>
      <c r="CS364" s="148">
        <v>0</v>
      </c>
      <c r="CT364" s="148">
        <v>0</v>
      </c>
      <c r="CU364" s="148">
        <v>0</v>
      </c>
      <c r="CV364" s="148">
        <v>0</v>
      </c>
      <c r="CW364" s="148">
        <v>0</v>
      </c>
      <c r="CX364" s="148">
        <v>0</v>
      </c>
      <c r="CY364" s="148">
        <v>0</v>
      </c>
      <c r="CZ364" s="148">
        <v>0</v>
      </c>
      <c r="DA364" s="148">
        <v>0</v>
      </c>
      <c r="DB364" s="148">
        <v>0</v>
      </c>
      <c r="DC364" s="148">
        <v>0</v>
      </c>
      <c r="DD364" s="148">
        <v>0</v>
      </c>
      <c r="DE364" s="148">
        <v>0</v>
      </c>
      <c r="DF364" s="148">
        <v>0</v>
      </c>
      <c r="DG364" s="148">
        <v>0</v>
      </c>
      <c r="DH364" s="148">
        <v>0</v>
      </c>
      <c r="DI364" s="148">
        <v>0</v>
      </c>
      <c r="DJ364" s="148">
        <v>0</v>
      </c>
      <c r="DK364" s="148">
        <v>0</v>
      </c>
      <c r="DL364" s="148">
        <v>0</v>
      </c>
      <c r="DM364" s="148">
        <v>0</v>
      </c>
      <c r="DN364" s="148">
        <v>0</v>
      </c>
      <c r="DO364" s="148">
        <v>0</v>
      </c>
      <c r="DP364" s="148">
        <v>0</v>
      </c>
      <c r="DQ364" s="148">
        <v>0</v>
      </c>
      <c r="DR364" s="312">
        <v>0</v>
      </c>
      <c r="DS364" s="148">
        <v>0</v>
      </c>
      <c r="DT364" s="312"/>
      <c r="DU364" s="312"/>
      <c r="DV364" s="312"/>
      <c r="DW364" s="312"/>
      <c r="DX364" s="312"/>
      <c r="DY364" s="312"/>
      <c r="DZ364" s="312"/>
      <c r="EA364" s="312"/>
      <c r="EB364" s="312"/>
      <c r="EC364" s="312"/>
      <c r="ED364" s="312"/>
      <c r="EE364" s="312"/>
      <c r="EF364" s="312"/>
      <c r="EG364" s="312"/>
      <c r="EH364" s="312"/>
      <c r="EI364" s="312"/>
      <c r="EJ364" s="312"/>
      <c r="EK364" s="312"/>
      <c r="EL364" s="312"/>
      <c r="EM364" s="312"/>
      <c r="EN364" s="312"/>
      <c r="EP364" s="312"/>
      <c r="EQ364" s="312"/>
      <c r="ER364" s="312"/>
      <c r="ES364" s="312"/>
      <c r="ET364" s="312"/>
      <c r="EU364" s="312"/>
      <c r="EV364" s="312"/>
      <c r="EW364" s="312"/>
      <c r="EX364" s="312"/>
      <c r="EY364" s="312"/>
      <c r="EZ364" s="312"/>
      <c r="FA364" s="312"/>
      <c r="FB364" s="312"/>
      <c r="FC364" s="312"/>
      <c r="FD364" s="312"/>
      <c r="FE364" s="312"/>
      <c r="FF364" s="312"/>
      <c r="FG364" s="312"/>
      <c r="FH364" s="312"/>
      <c r="FI364" s="312"/>
      <c r="FJ364" s="312"/>
      <c r="FL364" s="312"/>
      <c r="FM364" s="312"/>
      <c r="FN364" s="148">
        <v>0</v>
      </c>
      <c r="FQ364" s="312">
        <v>0</v>
      </c>
      <c r="FR364" s="148">
        <v>0</v>
      </c>
      <c r="FS364" s="312">
        <v>0</v>
      </c>
      <c r="FT364" s="148">
        <v>0</v>
      </c>
      <c r="FU364" s="312">
        <v>0</v>
      </c>
      <c r="FV364" s="312">
        <v>0</v>
      </c>
      <c r="FW364" s="312">
        <v>0</v>
      </c>
      <c r="FX364" s="312">
        <v>0</v>
      </c>
      <c r="FY364" s="312">
        <v>0</v>
      </c>
      <c r="FZ364" s="312">
        <v>0</v>
      </c>
      <c r="GA364" s="312">
        <v>0</v>
      </c>
      <c r="GB364" s="312">
        <v>0</v>
      </c>
      <c r="GC364" s="312">
        <v>0</v>
      </c>
      <c r="GD364" s="312">
        <v>0</v>
      </c>
      <c r="GE364" s="312">
        <v>0</v>
      </c>
      <c r="GF364" s="312">
        <v>0</v>
      </c>
      <c r="GG364" s="312">
        <v>0</v>
      </c>
      <c r="GH364" s="312">
        <v>0</v>
      </c>
      <c r="GI364" s="312">
        <v>0</v>
      </c>
      <c r="GJ364" s="312">
        <v>0</v>
      </c>
      <c r="GK364" s="312">
        <v>0</v>
      </c>
      <c r="GL364" s="312">
        <v>0</v>
      </c>
      <c r="GM364" s="312">
        <v>0</v>
      </c>
      <c r="GN364" s="312">
        <v>0</v>
      </c>
      <c r="GO364" s="312">
        <v>0</v>
      </c>
      <c r="GP364" s="148">
        <v>0</v>
      </c>
      <c r="GQ364" s="312">
        <v>0</v>
      </c>
      <c r="GR364" s="312">
        <v>0</v>
      </c>
      <c r="GS364" s="312">
        <v>0</v>
      </c>
      <c r="GT364" s="312">
        <v>0</v>
      </c>
      <c r="GU364" s="312">
        <v>0</v>
      </c>
      <c r="GV364" s="148">
        <v>0</v>
      </c>
      <c r="GW364" s="148">
        <v>0</v>
      </c>
      <c r="GX364" s="148">
        <v>0</v>
      </c>
      <c r="GY364" s="148">
        <v>0</v>
      </c>
      <c r="GZ364" s="148">
        <v>0</v>
      </c>
      <c r="HA364" s="148">
        <v>0</v>
      </c>
      <c r="HB364" s="148">
        <v>0</v>
      </c>
      <c r="HC364" s="148">
        <v>0</v>
      </c>
      <c r="HD364" s="148">
        <v>0</v>
      </c>
      <c r="HE364" s="148">
        <v>0</v>
      </c>
      <c r="HF364" s="148">
        <v>0</v>
      </c>
      <c r="HG364" s="148">
        <v>0</v>
      </c>
      <c r="HH364" s="148">
        <v>0</v>
      </c>
      <c r="HI364" s="148">
        <v>0</v>
      </c>
      <c r="HJ364" s="148">
        <v>0</v>
      </c>
      <c r="HK364" s="148">
        <v>0</v>
      </c>
      <c r="HL364" s="148">
        <v>0</v>
      </c>
      <c r="HM364" s="148">
        <v>0</v>
      </c>
      <c r="HN364" s="148">
        <v>0</v>
      </c>
      <c r="HO364" s="148">
        <v>0</v>
      </c>
      <c r="HP364" s="148">
        <v>0</v>
      </c>
      <c r="HQ364" s="148">
        <v>0</v>
      </c>
      <c r="HR364" s="148">
        <v>0</v>
      </c>
      <c r="HS364" s="148">
        <v>0</v>
      </c>
      <c r="HT364" s="148">
        <v>0</v>
      </c>
      <c r="HU364" s="148">
        <v>0</v>
      </c>
      <c r="HV364" s="148">
        <v>0</v>
      </c>
      <c r="HW364" s="148">
        <v>0</v>
      </c>
      <c r="HX364" s="148">
        <v>0</v>
      </c>
      <c r="HY364" s="148">
        <v>0</v>
      </c>
      <c r="HZ364" s="148">
        <v>0</v>
      </c>
      <c r="IA364" s="148">
        <v>0</v>
      </c>
      <c r="IB364" s="148">
        <v>0</v>
      </c>
      <c r="IC364" s="148">
        <v>0</v>
      </c>
      <c r="ID364" s="148">
        <v>0</v>
      </c>
      <c r="IE364" s="148">
        <v>0</v>
      </c>
      <c r="IF364" s="148">
        <v>0</v>
      </c>
      <c r="IG364" s="148">
        <v>0</v>
      </c>
      <c r="IH364" s="148">
        <v>0</v>
      </c>
      <c r="II364" s="148">
        <v>0</v>
      </c>
      <c r="IJ364" s="148">
        <v>0</v>
      </c>
      <c r="IK364" s="148">
        <v>0</v>
      </c>
      <c r="IL364" s="148">
        <v>0</v>
      </c>
      <c r="IM364" s="148">
        <v>0</v>
      </c>
      <c r="IN364" s="351">
        <f t="shared" si="362"/>
        <v>0</v>
      </c>
      <c r="IO364" s="148">
        <v>0</v>
      </c>
      <c r="IP364" s="148">
        <v>0</v>
      </c>
      <c r="IQ364" s="148">
        <v>0</v>
      </c>
      <c r="IR364" s="148">
        <v>0</v>
      </c>
      <c r="IS364" s="148">
        <v>0</v>
      </c>
      <c r="IT364" s="148">
        <v>0</v>
      </c>
      <c r="IU364" s="148">
        <v>0</v>
      </c>
      <c r="IV364" s="148">
        <v>0</v>
      </c>
      <c r="IW364" s="148">
        <v>0</v>
      </c>
      <c r="IX364" s="148">
        <v>0</v>
      </c>
      <c r="IY364" s="148">
        <v>0</v>
      </c>
      <c r="IZ364" s="148">
        <v>0</v>
      </c>
      <c r="JA364" s="148">
        <v>0</v>
      </c>
      <c r="JB364" s="148">
        <v>0</v>
      </c>
      <c r="JC364" s="355">
        <f t="shared" si="364"/>
        <v>0</v>
      </c>
      <c r="JD364" s="148">
        <v>0</v>
      </c>
      <c r="JE364" s="148">
        <v>0</v>
      </c>
      <c r="JF364" s="353">
        <f t="shared" si="365"/>
        <v>0</v>
      </c>
      <c r="JG364" s="148">
        <v>0</v>
      </c>
      <c r="JH364" s="148">
        <v>0</v>
      </c>
      <c r="JI364" s="148">
        <v>0</v>
      </c>
      <c r="JJ364" s="148">
        <v>0</v>
      </c>
      <c r="JK364" s="148">
        <v>0</v>
      </c>
      <c r="JL364" s="148">
        <v>0</v>
      </c>
      <c r="JM364" s="148">
        <v>0</v>
      </c>
      <c r="JN364" s="351">
        <f t="shared" si="366"/>
        <v>0</v>
      </c>
      <c r="JO364" s="148">
        <v>0</v>
      </c>
      <c r="JP364" s="148">
        <v>0</v>
      </c>
      <c r="JQ364" s="148">
        <v>0</v>
      </c>
      <c r="JR364" s="148">
        <v>0</v>
      </c>
      <c r="JS364" s="148">
        <v>0</v>
      </c>
      <c r="JT364" s="148">
        <v>0</v>
      </c>
      <c r="JU364" s="148">
        <v>0</v>
      </c>
      <c r="JV364" s="351">
        <f t="shared" si="367"/>
        <v>0</v>
      </c>
      <c r="JW364" s="148">
        <v>0</v>
      </c>
      <c r="JX364" s="148">
        <v>0</v>
      </c>
      <c r="JY364" s="148">
        <v>0</v>
      </c>
      <c r="JZ364" s="148">
        <v>0</v>
      </c>
      <c r="KA364" s="148">
        <v>0</v>
      </c>
      <c r="KB364" s="148">
        <v>0</v>
      </c>
      <c r="KC364" s="148">
        <v>0</v>
      </c>
      <c r="KD364" s="148">
        <v>0</v>
      </c>
      <c r="KE364" s="148">
        <v>0</v>
      </c>
      <c r="KF364" s="148">
        <v>0</v>
      </c>
      <c r="KG364" s="148">
        <v>0</v>
      </c>
      <c r="KH364" s="148">
        <v>0</v>
      </c>
      <c r="KI364" s="148">
        <v>0</v>
      </c>
      <c r="KJ364" s="148">
        <v>0</v>
      </c>
      <c r="KK364" s="148">
        <v>0</v>
      </c>
      <c r="KL364" s="148">
        <v>0</v>
      </c>
      <c r="KM364" s="148">
        <v>0</v>
      </c>
      <c r="KN364" s="148">
        <v>0</v>
      </c>
      <c r="KO364" s="148">
        <v>0</v>
      </c>
      <c r="KP364" s="148">
        <v>0</v>
      </c>
      <c r="KQ364" s="148">
        <v>0</v>
      </c>
      <c r="KR364" s="148">
        <v>0</v>
      </c>
      <c r="KS364" s="148">
        <v>0</v>
      </c>
      <c r="KT364" s="148">
        <v>0</v>
      </c>
      <c r="KU364" s="148">
        <v>0</v>
      </c>
      <c r="KV364" s="148">
        <v>0</v>
      </c>
      <c r="KW364" s="148">
        <v>0</v>
      </c>
      <c r="KX364" s="148">
        <v>0</v>
      </c>
      <c r="KY364" s="148">
        <v>0</v>
      </c>
      <c r="KZ364" s="148">
        <v>0</v>
      </c>
      <c r="LA364" s="148">
        <v>0</v>
      </c>
      <c r="LB364" s="148">
        <v>0</v>
      </c>
      <c r="LC364" s="148">
        <v>0</v>
      </c>
      <c r="LD364" s="148">
        <v>0</v>
      </c>
      <c r="LE364" s="148">
        <v>0</v>
      </c>
      <c r="LF364" s="148">
        <v>0</v>
      </c>
      <c r="LG364" s="148">
        <v>0</v>
      </c>
      <c r="LH364" s="148">
        <v>0</v>
      </c>
      <c r="LI364" s="148">
        <v>0</v>
      </c>
      <c r="LJ364" s="148">
        <v>0</v>
      </c>
      <c r="LK364" s="148">
        <v>0</v>
      </c>
      <c r="LL364" s="148">
        <v>0</v>
      </c>
      <c r="LM364" s="312">
        <v>0</v>
      </c>
      <c r="LN364" s="148">
        <v>0</v>
      </c>
      <c r="LO364" s="148">
        <v>0</v>
      </c>
      <c r="LP364" s="148">
        <v>0</v>
      </c>
      <c r="LQ364" s="148">
        <v>0</v>
      </c>
      <c r="LR364" s="148">
        <v>0</v>
      </c>
      <c r="LS364" s="148">
        <v>0</v>
      </c>
      <c r="LT364" s="148">
        <v>0</v>
      </c>
      <c r="LU364" s="148">
        <v>0</v>
      </c>
      <c r="LV364" s="148">
        <v>0</v>
      </c>
      <c r="LW364" s="148">
        <v>0</v>
      </c>
      <c r="LX364" s="148">
        <v>0</v>
      </c>
      <c r="LY364" s="148">
        <v>0</v>
      </c>
      <c r="LZ364" s="148">
        <v>0</v>
      </c>
      <c r="MA364" s="148">
        <v>0</v>
      </c>
      <c r="MB364" s="148">
        <v>0</v>
      </c>
      <c r="MC364" s="148">
        <v>0</v>
      </c>
      <c r="MD364" s="148">
        <v>0</v>
      </c>
      <c r="ME364" s="148">
        <v>0</v>
      </c>
      <c r="MF364" s="148">
        <v>0</v>
      </c>
      <c r="MG364" s="148">
        <v>0</v>
      </c>
      <c r="MH364" s="148">
        <v>0</v>
      </c>
      <c r="MI364" s="148">
        <v>0</v>
      </c>
      <c r="MJ364" s="148">
        <v>0</v>
      </c>
      <c r="MK364" s="148">
        <v>0</v>
      </c>
      <c r="ML364" s="148">
        <v>0</v>
      </c>
      <c r="MM364" s="148">
        <v>0</v>
      </c>
      <c r="MN364" s="148">
        <v>0</v>
      </c>
      <c r="MO364" s="148">
        <v>0</v>
      </c>
      <c r="MP364" s="148">
        <v>0</v>
      </c>
      <c r="MQ364" s="148">
        <v>0</v>
      </c>
      <c r="MR364" s="148">
        <v>0</v>
      </c>
      <c r="MS364" s="148">
        <v>0</v>
      </c>
      <c r="MT364" s="148">
        <v>0</v>
      </c>
      <c r="MU364" s="148">
        <v>0</v>
      </c>
      <c r="MV364" s="148">
        <v>0</v>
      </c>
      <c r="MW364" s="148">
        <v>0</v>
      </c>
      <c r="MX364" s="148">
        <v>0</v>
      </c>
      <c r="MY364" s="148">
        <v>0</v>
      </c>
      <c r="MZ364" s="148">
        <v>0</v>
      </c>
      <c r="NA364" s="148">
        <v>0</v>
      </c>
      <c r="NB364" s="148">
        <v>0</v>
      </c>
      <c r="NC364" s="148">
        <v>0</v>
      </c>
      <c r="ND364" s="148">
        <v>0</v>
      </c>
      <c r="NE364" s="148">
        <v>0</v>
      </c>
      <c r="NF364" s="148">
        <v>0</v>
      </c>
      <c r="NG364" s="148">
        <v>0</v>
      </c>
      <c r="NH364" s="148">
        <v>0</v>
      </c>
      <c r="NI364" s="148">
        <v>0</v>
      </c>
      <c r="NJ364" s="148">
        <v>0</v>
      </c>
      <c r="NK364" s="148">
        <v>0</v>
      </c>
      <c r="NL364" s="148">
        <v>0</v>
      </c>
      <c r="NM364" s="148">
        <v>0</v>
      </c>
      <c r="NN364" s="148">
        <v>0</v>
      </c>
      <c r="NO364" s="148">
        <v>0</v>
      </c>
      <c r="NP364" s="148">
        <v>0</v>
      </c>
      <c r="NQ364" s="148">
        <v>0</v>
      </c>
      <c r="NR364" s="148">
        <v>0</v>
      </c>
      <c r="NS364" s="148">
        <v>0</v>
      </c>
      <c r="NT364" s="148">
        <v>0</v>
      </c>
      <c r="NU364" s="148">
        <v>0</v>
      </c>
      <c r="NV364" s="148">
        <v>0</v>
      </c>
      <c r="NW364" s="148">
        <v>0</v>
      </c>
      <c r="NX364" s="148">
        <v>0</v>
      </c>
      <c r="NY364" s="148">
        <v>0</v>
      </c>
      <c r="NZ364" s="148">
        <v>0</v>
      </c>
      <c r="OA364" s="148">
        <v>0</v>
      </c>
      <c r="OB364" s="148">
        <v>0</v>
      </c>
      <c r="OC364" s="148">
        <v>0</v>
      </c>
      <c r="OD364" s="148">
        <v>0</v>
      </c>
      <c r="OE364" s="148">
        <v>0</v>
      </c>
      <c r="OF364" s="148">
        <v>0</v>
      </c>
      <c r="OG364" s="148">
        <v>0</v>
      </c>
      <c r="OH364" s="148">
        <v>0</v>
      </c>
      <c r="OI364" s="148">
        <v>0</v>
      </c>
      <c r="OJ364" s="148">
        <v>0</v>
      </c>
      <c r="OK364" s="148">
        <v>0</v>
      </c>
      <c r="OL364" s="148">
        <v>0</v>
      </c>
      <c r="OM364" s="148">
        <v>0</v>
      </c>
      <c r="ON364" s="148">
        <v>0</v>
      </c>
      <c r="OO364" s="148">
        <v>0</v>
      </c>
      <c r="OP364" s="148">
        <v>0</v>
      </c>
      <c r="OQ364" s="148">
        <v>0</v>
      </c>
      <c r="OR364" s="148">
        <v>0</v>
      </c>
      <c r="OS364" s="96">
        <v>0</v>
      </c>
      <c r="OT364" s="96">
        <v>0</v>
      </c>
      <c r="OU364" s="96">
        <v>0</v>
      </c>
      <c r="OV364" s="312">
        <v>0</v>
      </c>
      <c r="OW364" s="312">
        <v>0</v>
      </c>
      <c r="OX364" s="312"/>
      <c r="OY364" s="312"/>
      <c r="OZ364" s="312"/>
      <c r="PC364" s="312"/>
      <c r="PG364" s="351">
        <f t="shared" si="368"/>
        <v>0</v>
      </c>
      <c r="PJ364" s="351">
        <f t="shared" si="363"/>
        <v>0</v>
      </c>
      <c r="PM364" s="312"/>
      <c r="PV364" s="312"/>
      <c r="QU364" s="312"/>
      <c r="RB364" s="312"/>
      <c r="RD364" s="312"/>
      <c r="RG364" s="312"/>
      <c r="RH364" s="312"/>
      <c r="RI364" s="312"/>
      <c r="RL364" s="312"/>
      <c r="RM364" s="312"/>
      <c r="RN364" s="312"/>
      <c r="RO364" s="312"/>
      <c r="TI364" s="312"/>
      <c r="UF364" s="312"/>
      <c r="VY364" s="96"/>
    </row>
    <row r="365" spans="1:621" s="148" customFormat="1" x14ac:dyDescent="0.2">
      <c r="A365" s="354"/>
      <c r="B365" s="354">
        <v>8</v>
      </c>
      <c r="C365" s="399">
        <f t="shared" ca="1" si="361"/>
        <v>0</v>
      </c>
      <c r="D365" s="354"/>
      <c r="E365" s="354"/>
      <c r="F365" s="354"/>
      <c r="G365" s="148">
        <v>0</v>
      </c>
      <c r="H365" s="148">
        <v>0</v>
      </c>
      <c r="I365" s="355">
        <v>0</v>
      </c>
      <c r="J365" s="148">
        <v>0</v>
      </c>
      <c r="K365" s="148">
        <v>0</v>
      </c>
      <c r="L365" s="148">
        <v>0</v>
      </c>
      <c r="M365" s="148">
        <v>0</v>
      </c>
      <c r="N365" s="148">
        <v>0</v>
      </c>
      <c r="O365" s="148">
        <v>0</v>
      </c>
      <c r="P365" s="148">
        <v>0</v>
      </c>
      <c r="Q365" s="148">
        <v>0</v>
      </c>
      <c r="R365" s="148">
        <v>0</v>
      </c>
      <c r="S365" s="148">
        <v>0</v>
      </c>
      <c r="T365" s="148">
        <v>0</v>
      </c>
      <c r="U365" s="148">
        <v>0</v>
      </c>
      <c r="V365" s="148">
        <v>0</v>
      </c>
      <c r="W365" s="148">
        <v>0</v>
      </c>
      <c r="X365" s="148">
        <v>0</v>
      </c>
      <c r="Y365" s="148">
        <v>0</v>
      </c>
      <c r="Z365" s="148">
        <v>0</v>
      </c>
      <c r="AA365" s="148">
        <v>0</v>
      </c>
      <c r="AB365" s="148">
        <v>0</v>
      </c>
      <c r="AC365" s="148">
        <v>0</v>
      </c>
      <c r="AD365" s="148">
        <v>0</v>
      </c>
      <c r="AE365" s="148">
        <v>0</v>
      </c>
      <c r="AF365" s="148">
        <v>0</v>
      </c>
      <c r="AG365" s="148">
        <v>0</v>
      </c>
      <c r="AH365" s="148">
        <v>0</v>
      </c>
      <c r="AI365" s="148">
        <v>0</v>
      </c>
      <c r="AJ365" s="148">
        <v>0</v>
      </c>
      <c r="AK365" s="148">
        <v>0</v>
      </c>
      <c r="AL365" s="148">
        <v>0</v>
      </c>
      <c r="AM365" s="148">
        <v>0</v>
      </c>
      <c r="AN365" s="148">
        <v>0</v>
      </c>
      <c r="AO365" s="148">
        <v>0</v>
      </c>
      <c r="AP365" s="360">
        <v>0</v>
      </c>
      <c r="AQ365" s="148">
        <v>0</v>
      </c>
      <c r="AR365" s="148">
        <v>0</v>
      </c>
      <c r="AS365" s="148">
        <v>0</v>
      </c>
      <c r="AT365" s="148">
        <v>0</v>
      </c>
      <c r="AU365" s="148">
        <v>0</v>
      </c>
      <c r="AV365" s="148">
        <v>0</v>
      </c>
      <c r="AW365" s="148">
        <v>0</v>
      </c>
      <c r="AX365" s="148">
        <v>0</v>
      </c>
      <c r="AY365" s="148">
        <v>0</v>
      </c>
      <c r="AZ365" s="148">
        <v>0</v>
      </c>
      <c r="BA365" s="148">
        <v>0</v>
      </c>
      <c r="BB365" s="148">
        <v>0</v>
      </c>
      <c r="BC365" s="148">
        <v>0</v>
      </c>
      <c r="BD365" s="148">
        <v>0</v>
      </c>
      <c r="BE365" s="148">
        <v>0</v>
      </c>
      <c r="BF365" s="148">
        <v>0</v>
      </c>
      <c r="BG365" s="148">
        <v>0</v>
      </c>
      <c r="BH365" s="148">
        <v>0</v>
      </c>
      <c r="BI365" s="148">
        <v>0</v>
      </c>
      <c r="BJ365" s="148">
        <v>0</v>
      </c>
      <c r="BK365" s="148">
        <v>0</v>
      </c>
      <c r="BL365" s="148">
        <v>0</v>
      </c>
      <c r="BM365" s="148">
        <v>0</v>
      </c>
      <c r="BN365" s="148">
        <v>0</v>
      </c>
      <c r="BO365" s="148">
        <v>0</v>
      </c>
      <c r="BP365" s="148">
        <v>0</v>
      </c>
      <c r="BQ365" s="148">
        <v>0</v>
      </c>
      <c r="BR365" s="148">
        <v>0</v>
      </c>
      <c r="BS365" s="355">
        <v>0</v>
      </c>
      <c r="BT365" s="148">
        <v>0</v>
      </c>
      <c r="BU365" s="148">
        <v>0</v>
      </c>
      <c r="BV365" s="148">
        <v>0</v>
      </c>
      <c r="BW365" s="148">
        <v>0</v>
      </c>
      <c r="BX365" s="148">
        <v>1</v>
      </c>
      <c r="BY365" s="148">
        <v>1</v>
      </c>
      <c r="BZ365" s="148">
        <v>1</v>
      </c>
      <c r="CA365" s="148">
        <v>0</v>
      </c>
      <c r="CB365" s="148">
        <v>0</v>
      </c>
      <c r="CC365" s="312">
        <v>0</v>
      </c>
      <c r="CD365" s="312">
        <v>0</v>
      </c>
      <c r="CE365" s="312">
        <v>1</v>
      </c>
      <c r="CF365" s="312">
        <v>1</v>
      </c>
      <c r="CG365" s="148">
        <v>2</v>
      </c>
      <c r="CH365" s="148">
        <v>1</v>
      </c>
      <c r="CI365" s="312">
        <v>1</v>
      </c>
      <c r="CJ365" s="148">
        <v>1</v>
      </c>
      <c r="CK365" s="148">
        <v>1</v>
      </c>
      <c r="CL365" s="148">
        <v>1</v>
      </c>
      <c r="CM365" s="148">
        <v>1</v>
      </c>
      <c r="CN365" s="148">
        <v>1</v>
      </c>
      <c r="CO365" s="148">
        <v>0</v>
      </c>
      <c r="CP365" s="148">
        <v>0</v>
      </c>
      <c r="CQ365" s="148">
        <v>0</v>
      </c>
      <c r="CR365" s="148">
        <v>0</v>
      </c>
      <c r="CS365" s="148">
        <v>0</v>
      </c>
      <c r="CT365" s="148">
        <v>0</v>
      </c>
      <c r="CU365" s="148">
        <v>0</v>
      </c>
      <c r="CV365" s="148">
        <v>0</v>
      </c>
      <c r="CW365" s="148">
        <v>0</v>
      </c>
      <c r="CX365" s="148">
        <v>0</v>
      </c>
      <c r="CY365" s="148">
        <v>0</v>
      </c>
      <c r="CZ365" s="148">
        <v>0</v>
      </c>
      <c r="DA365" s="148">
        <v>0</v>
      </c>
      <c r="DB365" s="148">
        <v>0</v>
      </c>
      <c r="DC365" s="148">
        <v>0</v>
      </c>
      <c r="DD365" s="148">
        <v>0</v>
      </c>
      <c r="DE365" s="148">
        <v>0</v>
      </c>
      <c r="DF365" s="148">
        <v>0</v>
      </c>
      <c r="DG365" s="148">
        <v>0</v>
      </c>
      <c r="DH365" s="148">
        <v>0</v>
      </c>
      <c r="DI365" s="148">
        <v>0</v>
      </c>
      <c r="DJ365" s="148">
        <v>0</v>
      </c>
      <c r="DK365" s="148">
        <v>0</v>
      </c>
      <c r="DL365" s="148">
        <v>0</v>
      </c>
      <c r="DM365" s="148">
        <v>0</v>
      </c>
      <c r="DN365" s="148">
        <v>0</v>
      </c>
      <c r="DO365" s="148">
        <v>0</v>
      </c>
      <c r="DP365" s="148">
        <v>0</v>
      </c>
      <c r="DQ365" s="148">
        <v>0</v>
      </c>
      <c r="DR365" s="312">
        <v>0</v>
      </c>
      <c r="DS365" s="148">
        <v>0</v>
      </c>
      <c r="DT365" s="312"/>
      <c r="DU365" s="312"/>
      <c r="DV365" s="312"/>
      <c r="DW365" s="312"/>
      <c r="DX365" s="312"/>
      <c r="DY365" s="312"/>
      <c r="DZ365" s="312"/>
      <c r="EA365" s="312"/>
      <c r="EB365" s="312"/>
      <c r="EC365" s="312"/>
      <c r="ED365" s="312"/>
      <c r="EE365" s="312"/>
      <c r="EF365" s="312"/>
      <c r="EG365" s="312"/>
      <c r="EH365" s="312"/>
      <c r="EI365" s="312"/>
      <c r="EJ365" s="312"/>
      <c r="EK365" s="312">
        <v>8</v>
      </c>
      <c r="EL365" s="312">
        <v>22</v>
      </c>
      <c r="EM365" s="312">
        <v>24</v>
      </c>
      <c r="EN365" s="312">
        <v>24</v>
      </c>
      <c r="EO365" s="148">
        <v>20</v>
      </c>
      <c r="EP365" s="312">
        <v>10</v>
      </c>
      <c r="EQ365" s="312">
        <v>8</v>
      </c>
      <c r="ER365" s="312">
        <v>6</v>
      </c>
      <c r="ES365" s="312">
        <v>5</v>
      </c>
      <c r="ET365" s="312">
        <v>5</v>
      </c>
      <c r="EU365" s="312">
        <v>3</v>
      </c>
      <c r="EV365" s="312">
        <v>2</v>
      </c>
      <c r="EW365" s="312">
        <v>2</v>
      </c>
      <c r="EX365" s="312">
        <v>1</v>
      </c>
      <c r="EY365" s="312">
        <v>1</v>
      </c>
      <c r="EZ365" s="312">
        <v>1</v>
      </c>
      <c r="FA365" s="312">
        <v>1</v>
      </c>
      <c r="FB365" s="312">
        <v>1</v>
      </c>
      <c r="FC365" s="312">
        <v>1</v>
      </c>
      <c r="FD365" s="312">
        <v>1</v>
      </c>
      <c r="FE365" s="312"/>
      <c r="FF365" s="312"/>
      <c r="FG365" s="312"/>
      <c r="FH365" s="312"/>
      <c r="FI365" s="312"/>
      <c r="FJ365" s="312"/>
      <c r="FL365" s="312"/>
      <c r="FM365" s="312"/>
      <c r="FN365" s="148">
        <v>0</v>
      </c>
      <c r="FQ365" s="312">
        <v>0</v>
      </c>
      <c r="FR365" s="148">
        <v>0</v>
      </c>
      <c r="FS365" s="312">
        <v>0</v>
      </c>
      <c r="FT365" s="148">
        <v>0</v>
      </c>
      <c r="FU365" s="312">
        <v>0</v>
      </c>
      <c r="FV365" s="312">
        <v>0</v>
      </c>
      <c r="FW365" s="312">
        <v>0</v>
      </c>
      <c r="FX365" s="312">
        <v>0</v>
      </c>
      <c r="FY365" s="312">
        <v>0</v>
      </c>
      <c r="FZ365" s="312">
        <v>0</v>
      </c>
      <c r="GA365" s="312">
        <v>0</v>
      </c>
      <c r="GB365" s="312">
        <v>0</v>
      </c>
      <c r="GC365" s="312">
        <v>0</v>
      </c>
      <c r="GD365" s="312">
        <v>0</v>
      </c>
      <c r="GE365" s="312">
        <v>0</v>
      </c>
      <c r="GF365" s="312">
        <v>0</v>
      </c>
      <c r="GG365" s="312">
        <v>0</v>
      </c>
      <c r="GH365" s="312">
        <v>0</v>
      </c>
      <c r="GI365" s="312">
        <v>0</v>
      </c>
      <c r="GJ365" s="312">
        <v>0</v>
      </c>
      <c r="GK365" s="312">
        <v>0</v>
      </c>
      <c r="GL365" s="312">
        <v>0</v>
      </c>
      <c r="GM365" s="312">
        <v>0</v>
      </c>
      <c r="GN365" s="312">
        <v>0</v>
      </c>
      <c r="GO365" s="312">
        <v>0</v>
      </c>
      <c r="GP365" s="148">
        <v>0</v>
      </c>
      <c r="GQ365" s="312">
        <v>0</v>
      </c>
      <c r="GR365" s="312">
        <v>0</v>
      </c>
      <c r="GS365" s="312">
        <v>0</v>
      </c>
      <c r="GT365" s="312">
        <v>0</v>
      </c>
      <c r="GU365" s="312">
        <v>0</v>
      </c>
      <c r="GV365" s="148">
        <v>1</v>
      </c>
      <c r="GW365" s="148">
        <v>0</v>
      </c>
      <c r="GX365" s="148">
        <v>0</v>
      </c>
      <c r="GY365" s="148">
        <v>0</v>
      </c>
      <c r="GZ365" s="148">
        <v>0</v>
      </c>
      <c r="HA365" s="148">
        <v>0</v>
      </c>
      <c r="HB365" s="148">
        <v>0</v>
      </c>
      <c r="HC365" s="148">
        <v>0</v>
      </c>
      <c r="HD365" s="148">
        <v>0</v>
      </c>
      <c r="HE365" s="148">
        <v>0</v>
      </c>
      <c r="HF365" s="148">
        <v>0</v>
      </c>
      <c r="HG365" s="148">
        <v>0</v>
      </c>
      <c r="HH365" s="148">
        <v>0</v>
      </c>
      <c r="HI365" s="148">
        <v>0</v>
      </c>
      <c r="HJ365" s="148">
        <v>0</v>
      </c>
      <c r="HK365" s="148">
        <v>0</v>
      </c>
      <c r="HL365" s="148">
        <v>0</v>
      </c>
      <c r="HM365" s="148">
        <v>0</v>
      </c>
      <c r="HN365" s="148">
        <v>0</v>
      </c>
      <c r="HO365" s="148">
        <v>0</v>
      </c>
      <c r="HP365" s="148">
        <v>0</v>
      </c>
      <c r="HQ365" s="148">
        <v>0</v>
      </c>
      <c r="HR365" s="148">
        <v>0</v>
      </c>
      <c r="HS365" s="148">
        <v>0</v>
      </c>
      <c r="HT365" s="148">
        <v>0</v>
      </c>
      <c r="HU365" s="148">
        <v>0</v>
      </c>
      <c r="HV365" s="148">
        <v>0</v>
      </c>
      <c r="HW365" s="148">
        <v>0</v>
      </c>
      <c r="HX365" s="148">
        <v>0</v>
      </c>
      <c r="HY365" s="148">
        <v>0</v>
      </c>
      <c r="HZ365" s="148">
        <v>0</v>
      </c>
      <c r="IA365" s="148">
        <v>0</v>
      </c>
      <c r="IB365" s="148">
        <v>0</v>
      </c>
      <c r="IC365" s="148">
        <v>0</v>
      </c>
      <c r="ID365" s="148">
        <v>0</v>
      </c>
      <c r="IE365" s="148">
        <v>0</v>
      </c>
      <c r="IF365" s="148">
        <v>0</v>
      </c>
      <c r="IG365" s="148">
        <v>0</v>
      </c>
      <c r="IH365" s="148">
        <v>0</v>
      </c>
      <c r="II365" s="148">
        <v>0</v>
      </c>
      <c r="IJ365" s="148">
        <v>0</v>
      </c>
      <c r="IK365" s="148">
        <v>0</v>
      </c>
      <c r="IL365" s="148">
        <v>0</v>
      </c>
      <c r="IM365" s="148">
        <v>0</v>
      </c>
      <c r="IN365" s="351">
        <f t="shared" si="362"/>
        <v>0</v>
      </c>
      <c r="IO365" s="148">
        <v>0</v>
      </c>
      <c r="IP365" s="148">
        <v>0</v>
      </c>
      <c r="IQ365" s="148">
        <v>0</v>
      </c>
      <c r="IR365" s="148">
        <v>0</v>
      </c>
      <c r="IS365" s="148">
        <v>0</v>
      </c>
      <c r="IT365" s="148">
        <v>0</v>
      </c>
      <c r="IU365" s="148">
        <v>0</v>
      </c>
      <c r="IV365" s="148">
        <v>0</v>
      </c>
      <c r="IW365" s="148">
        <v>0</v>
      </c>
      <c r="IX365" s="148">
        <v>0</v>
      </c>
      <c r="IY365" s="148">
        <v>0</v>
      </c>
      <c r="IZ365" s="148">
        <v>0</v>
      </c>
      <c r="JA365" s="148">
        <v>1</v>
      </c>
      <c r="JB365" s="148">
        <v>0</v>
      </c>
      <c r="JC365" s="355">
        <f t="shared" si="364"/>
        <v>0</v>
      </c>
      <c r="JD365" s="148">
        <v>0</v>
      </c>
      <c r="JE365" s="148">
        <v>0</v>
      </c>
      <c r="JF365" s="353">
        <f t="shared" si="365"/>
        <v>0</v>
      </c>
      <c r="JG365" s="148">
        <v>0</v>
      </c>
      <c r="JH365" s="148">
        <v>0</v>
      </c>
      <c r="JI365" s="148">
        <v>0</v>
      </c>
      <c r="JJ365" s="148">
        <v>0</v>
      </c>
      <c r="JK365" s="148">
        <v>0</v>
      </c>
      <c r="JL365" s="148">
        <v>0</v>
      </c>
      <c r="JM365" s="148">
        <v>0</v>
      </c>
      <c r="JN365" s="351">
        <f t="shared" si="366"/>
        <v>0</v>
      </c>
      <c r="JO365" s="148">
        <v>0</v>
      </c>
      <c r="JP365" s="148">
        <v>0</v>
      </c>
      <c r="JQ365" s="148">
        <v>0</v>
      </c>
      <c r="JR365" s="148">
        <v>0</v>
      </c>
      <c r="JS365" s="148">
        <v>0</v>
      </c>
      <c r="JT365" s="148">
        <v>0</v>
      </c>
      <c r="JU365" s="148">
        <v>0</v>
      </c>
      <c r="JV365" s="351">
        <f t="shared" si="367"/>
        <v>0</v>
      </c>
      <c r="JW365" s="148">
        <v>0</v>
      </c>
      <c r="JX365" s="148">
        <v>0</v>
      </c>
      <c r="JY365" s="148">
        <v>0</v>
      </c>
      <c r="JZ365" s="148">
        <v>0</v>
      </c>
      <c r="KA365" s="148">
        <v>0</v>
      </c>
      <c r="KB365" s="148">
        <v>0</v>
      </c>
      <c r="KC365" s="148">
        <v>0</v>
      </c>
      <c r="KD365" s="148">
        <v>0</v>
      </c>
      <c r="KE365" s="148">
        <v>0</v>
      </c>
      <c r="KF365" s="148">
        <v>0</v>
      </c>
      <c r="KG365" s="148">
        <v>0</v>
      </c>
      <c r="KH365" s="148">
        <v>0</v>
      </c>
      <c r="KI365" s="148">
        <v>0</v>
      </c>
      <c r="KJ365" s="148">
        <v>0</v>
      </c>
      <c r="KK365" s="148">
        <v>0</v>
      </c>
      <c r="KL365" s="148">
        <v>0</v>
      </c>
      <c r="KM365" s="148">
        <v>0</v>
      </c>
      <c r="KN365" s="148">
        <v>0</v>
      </c>
      <c r="KO365" s="148">
        <v>0</v>
      </c>
      <c r="KP365" s="148">
        <v>0</v>
      </c>
      <c r="KQ365" s="148">
        <v>0</v>
      </c>
      <c r="KR365" s="148">
        <v>0</v>
      </c>
      <c r="KS365" s="148">
        <v>0</v>
      </c>
      <c r="KT365" s="148">
        <v>0</v>
      </c>
      <c r="KU365" s="148">
        <v>0</v>
      </c>
      <c r="KV365" s="148">
        <v>0</v>
      </c>
      <c r="KW365" s="148">
        <v>0</v>
      </c>
      <c r="KX365" s="148">
        <v>0</v>
      </c>
      <c r="KY365" s="148">
        <v>0</v>
      </c>
      <c r="KZ365" s="148">
        <v>0</v>
      </c>
      <c r="LA365" s="148">
        <v>0</v>
      </c>
      <c r="LB365" s="148">
        <v>0</v>
      </c>
      <c r="LC365" s="148">
        <v>0</v>
      </c>
      <c r="LD365" s="148">
        <v>0</v>
      </c>
      <c r="LE365" s="148">
        <v>0</v>
      </c>
      <c r="LF365" s="148">
        <v>0</v>
      </c>
      <c r="LG365" s="148">
        <v>0</v>
      </c>
      <c r="LH365" s="148">
        <v>0</v>
      </c>
      <c r="LI365" s="148">
        <v>0</v>
      </c>
      <c r="LJ365" s="148">
        <v>0</v>
      </c>
      <c r="LK365" s="148">
        <v>0</v>
      </c>
      <c r="LL365" s="148">
        <v>0</v>
      </c>
      <c r="LM365" s="312">
        <v>0</v>
      </c>
      <c r="LN365" s="148">
        <v>0</v>
      </c>
      <c r="LO365" s="148">
        <v>0</v>
      </c>
      <c r="LP365" s="148">
        <v>0</v>
      </c>
      <c r="LQ365" s="148">
        <v>0</v>
      </c>
      <c r="LR365" s="148">
        <v>0</v>
      </c>
      <c r="LS365" s="148">
        <v>0</v>
      </c>
      <c r="LT365" s="148">
        <v>0</v>
      </c>
      <c r="LU365" s="148">
        <v>0</v>
      </c>
      <c r="LV365" s="148">
        <v>0</v>
      </c>
      <c r="LW365" s="148">
        <v>0</v>
      </c>
      <c r="LX365" s="148">
        <v>0</v>
      </c>
      <c r="LY365" s="148">
        <v>0</v>
      </c>
      <c r="LZ365" s="148">
        <v>0</v>
      </c>
      <c r="MA365" s="148">
        <v>0</v>
      </c>
      <c r="MB365" s="148">
        <v>0</v>
      </c>
      <c r="MC365" s="148">
        <v>0</v>
      </c>
      <c r="MD365" s="148">
        <v>0</v>
      </c>
      <c r="ME365" s="148">
        <v>0</v>
      </c>
      <c r="MF365" s="148">
        <v>0</v>
      </c>
      <c r="MG365" s="148">
        <v>0</v>
      </c>
      <c r="MH365" s="148">
        <v>0</v>
      </c>
      <c r="MI365" s="148">
        <v>0</v>
      </c>
      <c r="MJ365" s="148">
        <v>0</v>
      </c>
      <c r="MK365" s="148">
        <v>0</v>
      </c>
      <c r="ML365" s="148">
        <v>0</v>
      </c>
      <c r="MM365" s="148">
        <v>0</v>
      </c>
      <c r="MN365" s="148">
        <v>0</v>
      </c>
      <c r="MO365" s="148">
        <v>0</v>
      </c>
      <c r="MP365" s="148">
        <v>0</v>
      </c>
      <c r="MQ365" s="148">
        <v>0</v>
      </c>
      <c r="MR365" s="148">
        <v>0</v>
      </c>
      <c r="MS365" s="148">
        <v>0</v>
      </c>
      <c r="MT365" s="148">
        <v>0</v>
      </c>
      <c r="MU365" s="148">
        <v>0</v>
      </c>
      <c r="MV365" s="148">
        <v>0</v>
      </c>
      <c r="MW365" s="148">
        <v>0</v>
      </c>
      <c r="MX365" s="148">
        <v>0</v>
      </c>
      <c r="MY365" s="148">
        <v>0</v>
      </c>
      <c r="MZ365" s="148">
        <v>0</v>
      </c>
      <c r="NA365" s="148">
        <v>0</v>
      </c>
      <c r="NB365" s="148">
        <v>0</v>
      </c>
      <c r="NC365" s="148">
        <v>0</v>
      </c>
      <c r="ND365" s="148">
        <v>0</v>
      </c>
      <c r="NE365" s="148">
        <v>0</v>
      </c>
      <c r="NF365" s="148">
        <v>0</v>
      </c>
      <c r="NG365" s="148">
        <v>0</v>
      </c>
      <c r="NH365" s="148">
        <v>0</v>
      </c>
      <c r="NI365" s="148">
        <v>0</v>
      </c>
      <c r="NJ365" s="148">
        <v>0</v>
      </c>
      <c r="NK365" s="148">
        <v>0</v>
      </c>
      <c r="NL365" s="148">
        <v>0</v>
      </c>
      <c r="NM365" s="148">
        <v>0</v>
      </c>
      <c r="NN365" s="148">
        <v>0</v>
      </c>
      <c r="NO365" s="148">
        <v>0</v>
      </c>
      <c r="NP365" s="148">
        <v>0</v>
      </c>
      <c r="NQ365" s="148">
        <v>0</v>
      </c>
      <c r="NR365" s="148">
        <v>0</v>
      </c>
      <c r="NS365" s="148">
        <v>0</v>
      </c>
      <c r="NT365" s="148">
        <v>0</v>
      </c>
      <c r="NU365" s="148">
        <v>0</v>
      </c>
      <c r="NV365" s="148">
        <v>0</v>
      </c>
      <c r="NW365" s="148">
        <v>0</v>
      </c>
      <c r="NX365" s="148">
        <v>0</v>
      </c>
      <c r="NY365" s="148">
        <v>0</v>
      </c>
      <c r="NZ365" s="148">
        <v>0</v>
      </c>
      <c r="OA365" s="148">
        <v>0</v>
      </c>
      <c r="OB365" s="148">
        <v>0</v>
      </c>
      <c r="OC365" s="148">
        <v>0</v>
      </c>
      <c r="OD365" s="148">
        <v>0</v>
      </c>
      <c r="OE365" s="148">
        <v>0</v>
      </c>
      <c r="OF365" s="148">
        <v>0</v>
      </c>
      <c r="OG365" s="148">
        <v>0</v>
      </c>
      <c r="OH365" s="148">
        <v>0</v>
      </c>
      <c r="OI365" s="148">
        <v>0</v>
      </c>
      <c r="OJ365" s="148">
        <v>0</v>
      </c>
      <c r="OK365" s="148">
        <v>0</v>
      </c>
      <c r="OL365" s="148">
        <v>0</v>
      </c>
      <c r="OM365" s="148">
        <v>0</v>
      </c>
      <c r="ON365" s="148">
        <v>0</v>
      </c>
      <c r="OO365" s="148">
        <v>0</v>
      </c>
      <c r="OP365" s="148">
        <v>0</v>
      </c>
      <c r="OQ365" s="148">
        <v>0</v>
      </c>
      <c r="OR365" s="148">
        <v>0</v>
      </c>
      <c r="OS365" s="96">
        <v>0</v>
      </c>
      <c r="OT365" s="96">
        <v>0</v>
      </c>
      <c r="OU365" s="96">
        <v>0</v>
      </c>
      <c r="OV365" s="312">
        <v>0</v>
      </c>
      <c r="OW365" s="312">
        <v>0</v>
      </c>
      <c r="OX365" s="312"/>
      <c r="OY365" s="312"/>
      <c r="OZ365" s="312"/>
      <c r="PC365" s="312"/>
      <c r="PG365" s="351">
        <f t="shared" si="368"/>
        <v>0</v>
      </c>
      <c r="PJ365" s="351">
        <f t="shared" si="363"/>
        <v>0</v>
      </c>
      <c r="PM365" s="312"/>
      <c r="PV365" s="312"/>
      <c r="PW365" s="148">
        <v>1</v>
      </c>
      <c r="PX365" s="148">
        <v>1</v>
      </c>
      <c r="QU365" s="312"/>
      <c r="RB365" s="312"/>
      <c r="RD365" s="312"/>
      <c r="RG365" s="312"/>
      <c r="RH365" s="312"/>
      <c r="RI365" s="312"/>
      <c r="RL365" s="312"/>
      <c r="RM365" s="312"/>
      <c r="RN365" s="312"/>
      <c r="RO365" s="312"/>
      <c r="TI365" s="312"/>
      <c r="UF365" s="312"/>
      <c r="UM365" s="148">
        <v>7</v>
      </c>
    </row>
    <row r="366" spans="1:621" s="148" customFormat="1" x14ac:dyDescent="0.2">
      <c r="A366" s="327"/>
      <c r="B366" s="354">
        <v>9</v>
      </c>
      <c r="C366" s="399">
        <f t="shared" ca="1" si="361"/>
        <v>0</v>
      </c>
      <c r="D366" s="354"/>
      <c r="E366" s="354"/>
      <c r="F366" s="354"/>
      <c r="G366" s="148">
        <v>0</v>
      </c>
      <c r="H366" s="148">
        <v>0</v>
      </c>
      <c r="I366" s="355">
        <v>0</v>
      </c>
      <c r="J366" s="148">
        <v>0</v>
      </c>
      <c r="K366" s="148">
        <v>0</v>
      </c>
      <c r="L366" s="148">
        <v>0</v>
      </c>
      <c r="M366" s="148">
        <v>0</v>
      </c>
      <c r="N366" s="148">
        <v>0</v>
      </c>
      <c r="O366" s="148">
        <v>0</v>
      </c>
      <c r="P366" s="148">
        <v>0</v>
      </c>
      <c r="Q366" s="148">
        <v>0</v>
      </c>
      <c r="R366" s="148">
        <v>0</v>
      </c>
      <c r="S366" s="148">
        <v>0</v>
      </c>
      <c r="T366" s="148">
        <v>0</v>
      </c>
      <c r="U366" s="148">
        <v>0</v>
      </c>
      <c r="V366" s="148">
        <v>0</v>
      </c>
      <c r="W366" s="148">
        <v>0</v>
      </c>
      <c r="X366" s="148">
        <v>0</v>
      </c>
      <c r="Y366" s="148">
        <v>0</v>
      </c>
      <c r="Z366" s="148">
        <v>0</v>
      </c>
      <c r="AA366" s="148">
        <v>0</v>
      </c>
      <c r="AB366" s="148">
        <v>0</v>
      </c>
      <c r="AC366" s="148">
        <v>0</v>
      </c>
      <c r="AD366" s="148">
        <v>0</v>
      </c>
      <c r="AE366" s="148">
        <v>0</v>
      </c>
      <c r="AF366" s="148">
        <v>0</v>
      </c>
      <c r="AG366" s="148">
        <v>0</v>
      </c>
      <c r="AH366" s="148">
        <v>0</v>
      </c>
      <c r="AI366" s="148">
        <v>0</v>
      </c>
      <c r="AJ366" s="148">
        <v>0</v>
      </c>
      <c r="AK366" s="148">
        <v>0</v>
      </c>
      <c r="AL366" s="148">
        <v>0</v>
      </c>
      <c r="AM366" s="148">
        <v>0</v>
      </c>
      <c r="AN366" s="148">
        <v>0</v>
      </c>
      <c r="AO366" s="148">
        <v>0</v>
      </c>
      <c r="AP366" s="360">
        <v>0</v>
      </c>
      <c r="AQ366" s="148">
        <v>0</v>
      </c>
      <c r="AR366" s="148">
        <v>0</v>
      </c>
      <c r="AS366" s="148">
        <v>0</v>
      </c>
      <c r="AT366" s="148">
        <v>0</v>
      </c>
      <c r="AU366" s="148">
        <v>0</v>
      </c>
      <c r="AV366" s="148">
        <v>0</v>
      </c>
      <c r="AW366" s="148">
        <v>0</v>
      </c>
      <c r="AX366" s="148">
        <v>0</v>
      </c>
      <c r="AY366" s="148">
        <v>0</v>
      </c>
      <c r="AZ366" s="148">
        <v>0</v>
      </c>
      <c r="BA366" s="148">
        <v>0</v>
      </c>
      <c r="BB366" s="148">
        <v>0</v>
      </c>
      <c r="BC366" s="148">
        <v>0</v>
      </c>
      <c r="BD366" s="148">
        <v>0</v>
      </c>
      <c r="BE366" s="148">
        <v>0</v>
      </c>
      <c r="BF366" s="148">
        <v>0</v>
      </c>
      <c r="BG366" s="148">
        <v>0</v>
      </c>
      <c r="BH366" s="148">
        <v>1</v>
      </c>
      <c r="BI366" s="148">
        <v>1</v>
      </c>
      <c r="BJ366" s="148">
        <v>1</v>
      </c>
      <c r="BK366" s="148">
        <v>1</v>
      </c>
      <c r="BL366" s="148">
        <v>0</v>
      </c>
      <c r="BM366" s="148">
        <v>0</v>
      </c>
      <c r="BN366" s="148">
        <v>0</v>
      </c>
      <c r="BO366" s="148">
        <v>0</v>
      </c>
      <c r="BP366" s="148">
        <v>0</v>
      </c>
      <c r="BQ366" s="148">
        <v>0</v>
      </c>
      <c r="BR366" s="148">
        <v>0</v>
      </c>
      <c r="BS366" s="355">
        <v>0</v>
      </c>
      <c r="BT366" s="148">
        <v>0</v>
      </c>
      <c r="BU366" s="148">
        <v>0</v>
      </c>
      <c r="BV366" s="148">
        <v>0</v>
      </c>
      <c r="BW366" s="148">
        <v>0</v>
      </c>
      <c r="BX366" s="148">
        <v>0</v>
      </c>
      <c r="BY366" s="148">
        <v>0</v>
      </c>
      <c r="BZ366" s="148">
        <v>0</v>
      </c>
      <c r="CA366" s="148">
        <v>0</v>
      </c>
      <c r="CB366" s="148">
        <v>0</v>
      </c>
      <c r="CC366" s="312">
        <v>0</v>
      </c>
      <c r="CD366" s="312">
        <v>0</v>
      </c>
      <c r="CE366" s="312">
        <v>0</v>
      </c>
      <c r="CF366" s="312">
        <v>0</v>
      </c>
      <c r="CG366" s="148">
        <v>0</v>
      </c>
      <c r="CH366" s="148">
        <v>0</v>
      </c>
      <c r="CI366" s="312">
        <v>0</v>
      </c>
      <c r="CJ366" s="148">
        <v>0</v>
      </c>
      <c r="CK366" s="148">
        <v>0</v>
      </c>
      <c r="CL366" s="148">
        <v>0</v>
      </c>
      <c r="CM366" s="148">
        <v>0</v>
      </c>
      <c r="CN366" s="148">
        <v>0</v>
      </c>
      <c r="CO366" s="148">
        <v>0</v>
      </c>
      <c r="CP366" s="148">
        <v>0</v>
      </c>
      <c r="CQ366" s="148">
        <v>0</v>
      </c>
      <c r="CR366" s="148">
        <v>0</v>
      </c>
      <c r="CS366" s="148">
        <v>0</v>
      </c>
      <c r="CT366" s="148">
        <v>0</v>
      </c>
      <c r="CU366" s="148">
        <v>0</v>
      </c>
      <c r="CV366" s="148">
        <v>0</v>
      </c>
      <c r="CW366" s="148">
        <v>0</v>
      </c>
      <c r="CX366" s="148">
        <v>0</v>
      </c>
      <c r="CY366" s="148">
        <v>0</v>
      </c>
      <c r="CZ366" s="148">
        <v>0</v>
      </c>
      <c r="DA366" s="148">
        <v>0</v>
      </c>
      <c r="DB366" s="148">
        <v>0</v>
      </c>
      <c r="DC366" s="148">
        <v>0</v>
      </c>
      <c r="DD366" s="148">
        <v>0</v>
      </c>
      <c r="DE366" s="148">
        <v>0</v>
      </c>
      <c r="DF366" s="148">
        <v>0</v>
      </c>
      <c r="DG366" s="148">
        <v>0</v>
      </c>
      <c r="DH366" s="148">
        <v>0</v>
      </c>
      <c r="DI366" s="148">
        <v>0</v>
      </c>
      <c r="DJ366" s="148">
        <v>0</v>
      </c>
      <c r="DK366" s="148">
        <v>0</v>
      </c>
      <c r="DL366" s="148">
        <v>0</v>
      </c>
      <c r="DM366" s="148">
        <v>0</v>
      </c>
      <c r="DN366" s="148">
        <v>0</v>
      </c>
      <c r="DO366" s="148">
        <v>0</v>
      </c>
      <c r="DP366" s="148">
        <v>0</v>
      </c>
      <c r="DQ366" s="148">
        <v>0</v>
      </c>
      <c r="DR366" s="312">
        <v>0</v>
      </c>
      <c r="DS366" s="148">
        <v>0</v>
      </c>
      <c r="DT366" s="312"/>
      <c r="DU366" s="312"/>
      <c r="DV366" s="312"/>
      <c r="DW366" s="312"/>
      <c r="DX366" s="312"/>
      <c r="DY366" s="312"/>
      <c r="DZ366" s="312"/>
      <c r="EA366" s="312"/>
      <c r="EB366" s="312"/>
      <c r="EC366" s="312"/>
      <c r="ED366" s="312"/>
      <c r="EE366" s="312"/>
      <c r="EF366" s="312"/>
      <c r="EG366" s="312"/>
      <c r="EH366" s="312"/>
      <c r="EI366" s="312"/>
      <c r="EJ366" s="312"/>
      <c r="EK366" s="312"/>
      <c r="EL366" s="312"/>
      <c r="EM366" s="312"/>
      <c r="EN366" s="312"/>
      <c r="EP366" s="312"/>
      <c r="EQ366" s="312"/>
      <c r="ER366" s="312"/>
      <c r="ES366" s="312"/>
      <c r="ET366" s="312"/>
      <c r="EU366" s="312"/>
      <c r="EV366" s="312"/>
      <c r="EW366" s="312"/>
      <c r="EX366" s="312"/>
      <c r="EY366" s="312"/>
      <c r="EZ366" s="312"/>
      <c r="FA366" s="312"/>
      <c r="FB366" s="312"/>
      <c r="FC366" s="312"/>
      <c r="FD366" s="312"/>
      <c r="FE366" s="312"/>
      <c r="FF366" s="312"/>
      <c r="FG366" s="312"/>
      <c r="FH366" s="312"/>
      <c r="FI366" s="312"/>
      <c r="FJ366" s="312"/>
      <c r="FL366" s="312"/>
      <c r="FM366" s="312"/>
      <c r="FN366" s="148">
        <v>0</v>
      </c>
      <c r="FQ366" s="312">
        <v>0</v>
      </c>
      <c r="FR366" s="148">
        <v>0</v>
      </c>
      <c r="FS366" s="312">
        <v>0</v>
      </c>
      <c r="FT366" s="148">
        <v>0</v>
      </c>
      <c r="FU366" s="312">
        <v>0</v>
      </c>
      <c r="FV366" s="312">
        <v>0</v>
      </c>
      <c r="FW366" s="312">
        <v>0</v>
      </c>
      <c r="FX366" s="312">
        <v>0</v>
      </c>
      <c r="FY366" s="312">
        <v>0</v>
      </c>
      <c r="FZ366" s="312">
        <v>0</v>
      </c>
      <c r="GA366" s="312">
        <v>0</v>
      </c>
      <c r="GB366" s="312">
        <v>0</v>
      </c>
      <c r="GC366" s="312">
        <v>0</v>
      </c>
      <c r="GD366" s="312">
        <v>0</v>
      </c>
      <c r="GE366" s="312">
        <v>0</v>
      </c>
      <c r="GF366" s="312">
        <v>0</v>
      </c>
      <c r="GG366" s="312">
        <v>0</v>
      </c>
      <c r="GH366" s="312">
        <v>0</v>
      </c>
      <c r="GI366" s="312">
        <v>0</v>
      </c>
      <c r="GJ366" s="312">
        <v>0</v>
      </c>
      <c r="GK366" s="312">
        <v>0</v>
      </c>
      <c r="GL366" s="312">
        <v>0</v>
      </c>
      <c r="GM366" s="312">
        <v>0</v>
      </c>
      <c r="GN366" s="312">
        <v>0</v>
      </c>
      <c r="GO366" s="312">
        <v>0</v>
      </c>
      <c r="GP366" s="148">
        <v>0</v>
      </c>
      <c r="GQ366" s="312">
        <v>0</v>
      </c>
      <c r="GR366" s="312">
        <v>0</v>
      </c>
      <c r="GS366" s="312">
        <v>0</v>
      </c>
      <c r="GT366" s="312">
        <v>0</v>
      </c>
      <c r="GU366" s="312">
        <v>0</v>
      </c>
      <c r="GV366" s="148">
        <v>0</v>
      </c>
      <c r="GW366" s="148">
        <v>0</v>
      </c>
      <c r="GX366" s="148">
        <v>0</v>
      </c>
      <c r="GY366" s="148">
        <v>0</v>
      </c>
      <c r="GZ366" s="148">
        <v>0</v>
      </c>
      <c r="HA366" s="148">
        <v>0</v>
      </c>
      <c r="HB366" s="148">
        <v>0</v>
      </c>
      <c r="HC366" s="148">
        <v>0</v>
      </c>
      <c r="HD366" s="148">
        <v>0</v>
      </c>
      <c r="HE366" s="148">
        <v>0</v>
      </c>
      <c r="HF366" s="148">
        <v>0</v>
      </c>
      <c r="HG366" s="148">
        <v>0</v>
      </c>
      <c r="HH366" s="148">
        <v>0</v>
      </c>
      <c r="HI366" s="148">
        <v>0</v>
      </c>
      <c r="HJ366" s="148">
        <v>0</v>
      </c>
      <c r="HK366" s="148">
        <v>0</v>
      </c>
      <c r="HL366" s="148">
        <v>0</v>
      </c>
      <c r="HM366" s="148">
        <v>0</v>
      </c>
      <c r="HN366" s="148">
        <v>0</v>
      </c>
      <c r="HO366" s="148">
        <v>0</v>
      </c>
      <c r="HP366" s="148">
        <v>0</v>
      </c>
      <c r="HQ366" s="148">
        <v>0</v>
      </c>
      <c r="HR366" s="148">
        <v>0</v>
      </c>
      <c r="HS366" s="148">
        <v>0</v>
      </c>
      <c r="HT366" s="148">
        <v>0</v>
      </c>
      <c r="HU366" s="148">
        <v>0</v>
      </c>
      <c r="HV366" s="148">
        <v>0</v>
      </c>
      <c r="HW366" s="148">
        <v>0</v>
      </c>
      <c r="HX366" s="148">
        <v>0</v>
      </c>
      <c r="HY366" s="148">
        <v>0</v>
      </c>
      <c r="HZ366" s="148">
        <v>0</v>
      </c>
      <c r="IA366" s="148">
        <v>0</v>
      </c>
      <c r="IB366" s="148">
        <v>0</v>
      </c>
      <c r="IC366" s="148">
        <v>0</v>
      </c>
      <c r="ID366" s="148">
        <v>0</v>
      </c>
      <c r="IE366" s="148">
        <v>0</v>
      </c>
      <c r="IF366" s="148">
        <v>0</v>
      </c>
      <c r="IG366" s="148">
        <v>0</v>
      </c>
      <c r="IH366" s="148">
        <v>0</v>
      </c>
      <c r="II366" s="148">
        <v>0</v>
      </c>
      <c r="IJ366" s="148">
        <v>0</v>
      </c>
      <c r="IK366" s="148">
        <v>0</v>
      </c>
      <c r="IL366" s="148">
        <v>0</v>
      </c>
      <c r="IM366" s="148">
        <v>0</v>
      </c>
      <c r="IN366" s="351">
        <f t="shared" si="362"/>
        <v>0</v>
      </c>
      <c r="IO366" s="148">
        <v>0</v>
      </c>
      <c r="IP366" s="148">
        <v>0</v>
      </c>
      <c r="IQ366" s="148">
        <v>0</v>
      </c>
      <c r="IR366" s="148">
        <v>0</v>
      </c>
      <c r="IS366" s="148">
        <v>0</v>
      </c>
      <c r="IT366" s="148">
        <v>0</v>
      </c>
      <c r="IU366" s="148">
        <v>0</v>
      </c>
      <c r="IV366" s="148">
        <v>0</v>
      </c>
      <c r="IW366" s="148">
        <v>0</v>
      </c>
      <c r="IX366" s="148">
        <v>0</v>
      </c>
      <c r="IY366" s="148">
        <v>0</v>
      </c>
      <c r="IZ366" s="148">
        <v>0</v>
      </c>
      <c r="JA366" s="148">
        <v>0</v>
      </c>
      <c r="JB366" s="148">
        <v>0</v>
      </c>
      <c r="JC366" s="355">
        <f t="shared" si="364"/>
        <v>0</v>
      </c>
      <c r="JD366" s="148">
        <v>0</v>
      </c>
      <c r="JE366" s="148">
        <v>0</v>
      </c>
      <c r="JF366" s="353">
        <f t="shared" si="365"/>
        <v>0</v>
      </c>
      <c r="JG366" s="148">
        <v>0</v>
      </c>
      <c r="JH366" s="148">
        <v>0</v>
      </c>
      <c r="JI366" s="148">
        <v>0</v>
      </c>
      <c r="JJ366" s="148">
        <v>0</v>
      </c>
      <c r="JK366" s="148">
        <v>0</v>
      </c>
      <c r="JL366" s="148">
        <v>0</v>
      </c>
      <c r="JM366" s="148">
        <v>0</v>
      </c>
      <c r="JN366" s="351">
        <f t="shared" si="366"/>
        <v>0</v>
      </c>
      <c r="JO366" s="148">
        <v>0</v>
      </c>
      <c r="JP366" s="148">
        <v>0</v>
      </c>
      <c r="JQ366" s="148">
        <v>0</v>
      </c>
      <c r="JR366" s="148">
        <v>0</v>
      </c>
      <c r="JS366" s="148">
        <v>0</v>
      </c>
      <c r="JT366" s="148">
        <v>0</v>
      </c>
      <c r="JU366" s="148">
        <v>0</v>
      </c>
      <c r="JV366" s="351">
        <f t="shared" si="367"/>
        <v>0</v>
      </c>
      <c r="JW366" s="148">
        <v>0</v>
      </c>
      <c r="JX366" s="148">
        <v>0</v>
      </c>
      <c r="JY366" s="148">
        <v>0</v>
      </c>
      <c r="JZ366" s="148">
        <v>0</v>
      </c>
      <c r="KA366" s="148">
        <v>0</v>
      </c>
      <c r="KB366" s="148">
        <v>0</v>
      </c>
      <c r="KC366" s="148">
        <v>0</v>
      </c>
      <c r="KD366" s="148">
        <v>0</v>
      </c>
      <c r="KE366" s="148">
        <v>0</v>
      </c>
      <c r="KF366" s="148">
        <v>0</v>
      </c>
      <c r="KG366" s="148">
        <v>0</v>
      </c>
      <c r="KH366" s="148">
        <v>0</v>
      </c>
      <c r="KI366" s="148">
        <v>0</v>
      </c>
      <c r="KJ366" s="148">
        <v>0</v>
      </c>
      <c r="KK366" s="148">
        <v>0</v>
      </c>
      <c r="KL366" s="148">
        <v>0</v>
      </c>
      <c r="KM366" s="148">
        <v>0</v>
      </c>
      <c r="KN366" s="148">
        <v>0</v>
      </c>
      <c r="KO366" s="148">
        <v>0</v>
      </c>
      <c r="KP366" s="148">
        <v>0</v>
      </c>
      <c r="KQ366" s="148">
        <v>0</v>
      </c>
      <c r="KR366" s="148">
        <v>0</v>
      </c>
      <c r="KS366" s="148">
        <v>0</v>
      </c>
      <c r="KT366" s="148">
        <v>0</v>
      </c>
      <c r="KU366" s="148">
        <v>0</v>
      </c>
      <c r="KV366" s="148">
        <v>0</v>
      </c>
      <c r="KW366" s="148">
        <v>0</v>
      </c>
      <c r="KX366" s="148">
        <v>0</v>
      </c>
      <c r="KY366" s="148">
        <v>0</v>
      </c>
      <c r="KZ366" s="148">
        <v>0</v>
      </c>
      <c r="LA366" s="148">
        <v>0</v>
      </c>
      <c r="LB366" s="148">
        <v>0</v>
      </c>
      <c r="LC366" s="148">
        <v>0</v>
      </c>
      <c r="LD366" s="148">
        <v>0</v>
      </c>
      <c r="LE366" s="148">
        <v>0</v>
      </c>
      <c r="LF366" s="148">
        <v>0</v>
      </c>
      <c r="LG366" s="148">
        <v>0</v>
      </c>
      <c r="LH366" s="148">
        <v>0</v>
      </c>
      <c r="LI366" s="148">
        <v>0</v>
      </c>
      <c r="LJ366" s="148">
        <v>0</v>
      </c>
      <c r="LK366" s="148">
        <v>0</v>
      </c>
      <c r="LL366" s="148">
        <v>0</v>
      </c>
      <c r="LM366" s="312">
        <v>0</v>
      </c>
      <c r="LN366" s="148">
        <v>0</v>
      </c>
      <c r="LO366" s="148">
        <v>0</v>
      </c>
      <c r="LP366" s="148">
        <v>0</v>
      </c>
      <c r="LQ366" s="148">
        <v>0</v>
      </c>
      <c r="LR366" s="148">
        <v>0</v>
      </c>
      <c r="LS366" s="148">
        <v>0</v>
      </c>
      <c r="LT366" s="148">
        <v>0</v>
      </c>
      <c r="LU366" s="148">
        <v>0</v>
      </c>
      <c r="LV366" s="148">
        <v>0</v>
      </c>
      <c r="LW366" s="148">
        <v>0</v>
      </c>
      <c r="LX366" s="148">
        <v>0</v>
      </c>
      <c r="LY366" s="148">
        <v>0</v>
      </c>
      <c r="LZ366" s="148">
        <v>0</v>
      </c>
      <c r="MA366" s="148">
        <v>0</v>
      </c>
      <c r="MB366" s="148">
        <v>0</v>
      </c>
      <c r="MC366" s="148">
        <v>0</v>
      </c>
      <c r="MD366" s="148">
        <v>0</v>
      </c>
      <c r="ME366" s="148">
        <v>0</v>
      </c>
      <c r="MF366" s="148">
        <v>0</v>
      </c>
      <c r="MG366" s="148">
        <v>0</v>
      </c>
      <c r="MH366" s="148">
        <v>0</v>
      </c>
      <c r="MI366" s="148">
        <v>0</v>
      </c>
      <c r="MJ366" s="148">
        <v>0</v>
      </c>
      <c r="MK366" s="148">
        <v>0</v>
      </c>
      <c r="ML366" s="148">
        <v>0</v>
      </c>
      <c r="MM366" s="148">
        <v>0</v>
      </c>
      <c r="MN366" s="148">
        <v>0</v>
      </c>
      <c r="MO366" s="148">
        <v>0</v>
      </c>
      <c r="MP366" s="148">
        <v>0</v>
      </c>
      <c r="MQ366" s="148">
        <v>0</v>
      </c>
      <c r="MR366" s="148">
        <v>0</v>
      </c>
      <c r="MS366" s="148">
        <v>0</v>
      </c>
      <c r="MT366" s="148">
        <v>0</v>
      </c>
      <c r="MU366" s="148">
        <v>0</v>
      </c>
      <c r="MV366" s="148">
        <v>0</v>
      </c>
      <c r="MW366" s="148">
        <v>0</v>
      </c>
      <c r="MX366" s="148">
        <v>0</v>
      </c>
      <c r="MY366" s="148">
        <v>0</v>
      </c>
      <c r="MZ366" s="148">
        <v>0</v>
      </c>
      <c r="NA366" s="148">
        <v>0</v>
      </c>
      <c r="NB366" s="148">
        <v>1</v>
      </c>
      <c r="NC366" s="148">
        <v>1</v>
      </c>
      <c r="ND366" s="148">
        <v>0</v>
      </c>
      <c r="NE366" s="148">
        <v>0</v>
      </c>
      <c r="NF366" s="148">
        <v>0</v>
      </c>
      <c r="NG366" s="148">
        <v>0</v>
      </c>
      <c r="NH366" s="148">
        <v>0</v>
      </c>
      <c r="NI366" s="148">
        <v>0</v>
      </c>
      <c r="NJ366" s="148">
        <v>0</v>
      </c>
      <c r="NK366" s="148">
        <v>0</v>
      </c>
      <c r="NL366" s="148">
        <v>0</v>
      </c>
      <c r="NM366" s="148">
        <v>0</v>
      </c>
      <c r="NN366" s="148">
        <v>0</v>
      </c>
      <c r="NO366" s="148">
        <v>0</v>
      </c>
      <c r="NP366" s="148">
        <v>0</v>
      </c>
      <c r="NQ366" s="148">
        <v>0</v>
      </c>
      <c r="NR366" s="148">
        <v>0</v>
      </c>
      <c r="NS366" s="148">
        <v>0</v>
      </c>
      <c r="NT366" s="148">
        <v>0</v>
      </c>
      <c r="NU366" s="148">
        <v>0</v>
      </c>
      <c r="NV366" s="148">
        <v>0</v>
      </c>
      <c r="NW366" s="148">
        <v>0</v>
      </c>
      <c r="NX366" s="148">
        <v>0</v>
      </c>
      <c r="NY366" s="148">
        <v>0</v>
      </c>
      <c r="NZ366" s="148">
        <v>0</v>
      </c>
      <c r="OA366" s="148">
        <v>0</v>
      </c>
      <c r="OB366" s="148">
        <v>0</v>
      </c>
      <c r="OC366" s="148">
        <v>0</v>
      </c>
      <c r="OD366" s="148">
        <v>0</v>
      </c>
      <c r="OE366" s="148">
        <v>0</v>
      </c>
      <c r="OF366" s="148">
        <v>0</v>
      </c>
      <c r="OG366" s="148">
        <v>0</v>
      </c>
      <c r="OH366" s="148">
        <v>0</v>
      </c>
      <c r="OI366" s="148">
        <v>0</v>
      </c>
      <c r="OJ366" s="148">
        <v>0</v>
      </c>
      <c r="OK366" s="148">
        <v>0</v>
      </c>
      <c r="OL366" s="148">
        <v>0</v>
      </c>
      <c r="OM366" s="148">
        <v>0</v>
      </c>
      <c r="ON366" s="148">
        <v>0</v>
      </c>
      <c r="OO366" s="148">
        <v>0</v>
      </c>
      <c r="OP366" s="148">
        <v>0</v>
      </c>
      <c r="OQ366" s="148">
        <v>0</v>
      </c>
      <c r="OR366" s="148">
        <v>0</v>
      </c>
      <c r="OS366" s="96">
        <v>0</v>
      </c>
      <c r="OT366" s="96">
        <v>0</v>
      </c>
      <c r="OU366" s="96">
        <v>0</v>
      </c>
      <c r="OV366" s="312">
        <v>0</v>
      </c>
      <c r="OW366" s="312">
        <v>0</v>
      </c>
      <c r="OX366" s="312"/>
      <c r="OY366" s="312"/>
      <c r="OZ366" s="312"/>
      <c r="PC366" s="312"/>
      <c r="PG366" s="351">
        <f t="shared" si="368"/>
        <v>0</v>
      </c>
      <c r="PJ366" s="351">
        <f t="shared" si="363"/>
        <v>0</v>
      </c>
      <c r="PM366" s="312"/>
      <c r="PV366" s="312"/>
      <c r="QU366" s="312"/>
      <c r="RB366" s="312"/>
      <c r="RD366" s="312"/>
      <c r="RG366" s="312"/>
      <c r="RH366" s="312"/>
      <c r="RI366" s="312"/>
      <c r="RL366" s="312"/>
      <c r="RM366" s="312"/>
      <c r="RN366" s="312"/>
      <c r="RO366" s="312"/>
      <c r="TI366" s="312"/>
      <c r="UF366" s="312"/>
      <c r="UM366" s="148">
        <v>1</v>
      </c>
    </row>
    <row r="367" spans="1:621" s="148" customFormat="1" x14ac:dyDescent="0.2">
      <c r="A367" s="354"/>
      <c r="B367" s="354">
        <v>10</v>
      </c>
      <c r="C367" s="399">
        <f t="shared" ca="1" si="361"/>
        <v>0</v>
      </c>
      <c r="D367" s="354"/>
      <c r="E367" s="354"/>
      <c r="F367" s="354"/>
      <c r="G367" s="148">
        <v>8</v>
      </c>
      <c r="H367" s="148">
        <v>5</v>
      </c>
      <c r="I367" s="355">
        <v>6.5</v>
      </c>
      <c r="J367" s="148">
        <v>8</v>
      </c>
      <c r="K367" s="148">
        <v>6</v>
      </c>
      <c r="L367" s="148">
        <v>4</v>
      </c>
      <c r="M367" s="148">
        <v>2</v>
      </c>
      <c r="N367" s="148">
        <v>2</v>
      </c>
      <c r="O367" s="148">
        <v>3</v>
      </c>
      <c r="P367" s="148">
        <v>3</v>
      </c>
      <c r="Q367" s="148">
        <v>3</v>
      </c>
      <c r="R367" s="148">
        <v>3</v>
      </c>
      <c r="S367" s="148">
        <v>3</v>
      </c>
      <c r="T367" s="148">
        <v>3</v>
      </c>
      <c r="U367" s="148">
        <v>3</v>
      </c>
      <c r="V367" s="148">
        <v>4</v>
      </c>
      <c r="W367" s="148">
        <v>4</v>
      </c>
      <c r="X367" s="148">
        <v>3</v>
      </c>
      <c r="Y367" s="148">
        <v>2</v>
      </c>
      <c r="Z367" s="148">
        <v>2</v>
      </c>
      <c r="AA367" s="148">
        <v>1</v>
      </c>
      <c r="AB367" s="148">
        <v>1</v>
      </c>
      <c r="AC367" s="148">
        <v>2</v>
      </c>
      <c r="AD367" s="148">
        <v>2</v>
      </c>
      <c r="AE367" s="148">
        <v>4</v>
      </c>
      <c r="AF367" s="148">
        <v>4</v>
      </c>
      <c r="AG367" s="148">
        <v>5</v>
      </c>
      <c r="AH367" s="148">
        <v>7</v>
      </c>
      <c r="AI367" s="148">
        <v>8</v>
      </c>
      <c r="AJ367" s="148">
        <v>7</v>
      </c>
      <c r="AK367" s="148">
        <v>7</v>
      </c>
      <c r="AL367" s="148">
        <v>7</v>
      </c>
      <c r="AM367" s="148">
        <v>4</v>
      </c>
      <c r="AN367" s="148">
        <v>4</v>
      </c>
      <c r="AO367" s="148">
        <v>3</v>
      </c>
      <c r="AP367" s="360">
        <v>3</v>
      </c>
      <c r="AQ367" s="148">
        <v>3</v>
      </c>
      <c r="AR367" s="148">
        <v>3</v>
      </c>
      <c r="AS367" s="148">
        <v>2</v>
      </c>
      <c r="AT367" s="148">
        <v>1</v>
      </c>
      <c r="AU367" s="148">
        <v>1</v>
      </c>
      <c r="AV367" s="148">
        <v>0</v>
      </c>
      <c r="AW367" s="148">
        <v>0</v>
      </c>
      <c r="AX367" s="148">
        <v>0</v>
      </c>
      <c r="AY367" s="148">
        <v>0</v>
      </c>
      <c r="AZ367" s="148">
        <v>0</v>
      </c>
      <c r="BA367" s="148">
        <v>0</v>
      </c>
      <c r="BB367" s="148">
        <v>0</v>
      </c>
      <c r="BC367" s="148">
        <v>0</v>
      </c>
      <c r="BD367" s="148">
        <v>0</v>
      </c>
      <c r="BE367" s="148">
        <v>1</v>
      </c>
      <c r="BF367" s="148">
        <v>1</v>
      </c>
      <c r="BG367" s="148">
        <v>1</v>
      </c>
      <c r="BH367" s="148">
        <v>1</v>
      </c>
      <c r="BI367" s="148">
        <v>1</v>
      </c>
      <c r="BJ367" s="148">
        <v>1</v>
      </c>
      <c r="BK367" s="148">
        <v>1</v>
      </c>
      <c r="BL367" s="148">
        <v>1</v>
      </c>
      <c r="BM367" s="148">
        <v>1</v>
      </c>
      <c r="BN367" s="148">
        <v>1</v>
      </c>
      <c r="BO367" s="148">
        <v>1</v>
      </c>
      <c r="BP367" s="148">
        <v>1</v>
      </c>
      <c r="BQ367" s="148">
        <v>0</v>
      </c>
      <c r="BR367" s="148">
        <v>0</v>
      </c>
      <c r="BS367" s="355">
        <v>0</v>
      </c>
      <c r="BT367" s="148">
        <v>1</v>
      </c>
      <c r="BU367" s="148">
        <v>2</v>
      </c>
      <c r="BV367" s="148">
        <v>1</v>
      </c>
      <c r="BW367" s="148">
        <v>1</v>
      </c>
      <c r="BX367" s="148">
        <v>0</v>
      </c>
      <c r="BY367" s="148">
        <v>0</v>
      </c>
      <c r="BZ367" s="148">
        <v>0</v>
      </c>
      <c r="CA367" s="148">
        <v>0</v>
      </c>
      <c r="CB367" s="148">
        <v>1</v>
      </c>
      <c r="CC367" s="312">
        <v>1</v>
      </c>
      <c r="CD367" s="312">
        <v>1</v>
      </c>
      <c r="CE367" s="312">
        <v>0</v>
      </c>
      <c r="CF367" s="312">
        <v>0</v>
      </c>
      <c r="CG367" s="148">
        <v>0</v>
      </c>
      <c r="CH367" s="148">
        <v>0</v>
      </c>
      <c r="CI367" s="312">
        <v>0</v>
      </c>
      <c r="CJ367" s="148">
        <v>0</v>
      </c>
      <c r="CK367" s="148">
        <v>0</v>
      </c>
      <c r="CL367" s="148">
        <v>0</v>
      </c>
      <c r="CM367" s="148">
        <v>0</v>
      </c>
      <c r="CN367" s="148">
        <v>0</v>
      </c>
      <c r="CO367" s="148">
        <v>0</v>
      </c>
      <c r="CP367" s="148">
        <v>1</v>
      </c>
      <c r="CQ367" s="148">
        <v>1</v>
      </c>
      <c r="CR367" s="148">
        <v>1</v>
      </c>
      <c r="CS367" s="148">
        <v>1</v>
      </c>
      <c r="CT367" s="148">
        <v>1</v>
      </c>
      <c r="CU367" s="148">
        <v>1</v>
      </c>
      <c r="CV367" s="148">
        <v>0</v>
      </c>
      <c r="CW367" s="148">
        <v>0</v>
      </c>
      <c r="CX367" s="148">
        <v>0</v>
      </c>
      <c r="CY367" s="148">
        <v>0</v>
      </c>
      <c r="CZ367" s="148">
        <v>0</v>
      </c>
      <c r="DA367" s="148">
        <v>0</v>
      </c>
      <c r="DB367" s="148">
        <v>0</v>
      </c>
      <c r="DC367" s="148">
        <v>0</v>
      </c>
      <c r="DD367" s="148">
        <v>1</v>
      </c>
      <c r="DE367" s="148">
        <v>0</v>
      </c>
      <c r="DF367" s="148">
        <v>1</v>
      </c>
      <c r="DG367" s="148">
        <v>2</v>
      </c>
      <c r="DH367" s="148">
        <v>1</v>
      </c>
      <c r="DI367" s="148">
        <v>0</v>
      </c>
      <c r="DJ367" s="148">
        <v>0</v>
      </c>
      <c r="DK367" s="148">
        <v>0</v>
      </c>
      <c r="DL367" s="148">
        <v>0</v>
      </c>
      <c r="DM367" s="148">
        <v>0</v>
      </c>
      <c r="DN367" s="148">
        <v>0</v>
      </c>
      <c r="DO367" s="148">
        <v>0</v>
      </c>
      <c r="DP367" s="148">
        <v>0</v>
      </c>
      <c r="DQ367" s="148">
        <v>0</v>
      </c>
      <c r="DR367" s="312">
        <v>0</v>
      </c>
      <c r="DS367" s="148">
        <v>0</v>
      </c>
      <c r="DT367" s="312"/>
      <c r="DU367" s="312"/>
      <c r="DV367" s="312"/>
      <c r="DW367" s="312"/>
      <c r="DX367" s="312"/>
      <c r="DY367" s="312"/>
      <c r="DZ367" s="312"/>
      <c r="EA367" s="312"/>
      <c r="EB367" s="312"/>
      <c r="EC367" s="312"/>
      <c r="ED367" s="312"/>
      <c r="EE367" s="312"/>
      <c r="EF367" s="312">
        <v>1</v>
      </c>
      <c r="EG367" s="312">
        <v>1</v>
      </c>
      <c r="EH367" s="312">
        <v>1</v>
      </c>
      <c r="EI367" s="312">
        <v>1</v>
      </c>
      <c r="EJ367" s="312">
        <v>1</v>
      </c>
      <c r="EK367" s="312">
        <v>1</v>
      </c>
      <c r="EL367" s="312"/>
      <c r="EM367" s="312"/>
      <c r="EN367" s="312"/>
      <c r="EP367" s="312"/>
      <c r="EQ367" s="312"/>
      <c r="ER367" s="312"/>
      <c r="ES367" s="312"/>
      <c r="ET367" s="312"/>
      <c r="EU367" s="312"/>
      <c r="EV367" s="312"/>
      <c r="EW367" s="312"/>
      <c r="EX367" s="312"/>
      <c r="EY367" s="312"/>
      <c r="EZ367" s="312"/>
      <c r="FA367" s="312"/>
      <c r="FB367" s="312"/>
      <c r="FC367" s="312"/>
      <c r="FD367" s="312"/>
      <c r="FE367" s="312"/>
      <c r="FF367" s="312"/>
      <c r="FG367" s="312"/>
      <c r="FH367" s="312"/>
      <c r="FI367" s="312"/>
      <c r="FJ367" s="312"/>
      <c r="FL367" s="312"/>
      <c r="FM367" s="312"/>
      <c r="FN367" s="148">
        <v>0</v>
      </c>
      <c r="FQ367" s="312">
        <v>0</v>
      </c>
      <c r="FR367" s="148">
        <v>0</v>
      </c>
      <c r="FS367" s="312">
        <v>0</v>
      </c>
      <c r="FT367" s="148">
        <v>0</v>
      </c>
      <c r="FU367" s="312">
        <v>0</v>
      </c>
      <c r="FV367" s="312">
        <v>0</v>
      </c>
      <c r="FW367" s="312">
        <v>0</v>
      </c>
      <c r="FX367" s="312">
        <v>0</v>
      </c>
      <c r="FY367" s="312">
        <v>0</v>
      </c>
      <c r="FZ367" s="312">
        <v>0</v>
      </c>
      <c r="GA367" s="312">
        <v>0</v>
      </c>
      <c r="GB367" s="312">
        <v>0</v>
      </c>
      <c r="GC367" s="312">
        <v>0</v>
      </c>
      <c r="GD367" s="312">
        <v>0</v>
      </c>
      <c r="GE367" s="312">
        <v>0</v>
      </c>
      <c r="GF367" s="312">
        <v>0</v>
      </c>
      <c r="GG367" s="312">
        <v>0</v>
      </c>
      <c r="GH367" s="312">
        <v>0</v>
      </c>
      <c r="GI367" s="312">
        <v>0</v>
      </c>
      <c r="GJ367" s="312">
        <v>0</v>
      </c>
      <c r="GK367" s="312">
        <v>0</v>
      </c>
      <c r="GL367" s="312">
        <v>0</v>
      </c>
      <c r="GM367" s="312">
        <v>0</v>
      </c>
      <c r="GN367" s="312">
        <v>0</v>
      </c>
      <c r="GO367" s="312">
        <v>0</v>
      </c>
      <c r="GP367" s="148">
        <v>0</v>
      </c>
      <c r="GQ367" s="312">
        <v>0</v>
      </c>
      <c r="GR367" s="312">
        <v>0</v>
      </c>
      <c r="GS367" s="312">
        <v>0</v>
      </c>
      <c r="GT367" s="312">
        <v>0</v>
      </c>
      <c r="GU367" s="312">
        <v>0</v>
      </c>
      <c r="GV367" s="148">
        <v>0</v>
      </c>
      <c r="GW367" s="148">
        <v>0</v>
      </c>
      <c r="GX367" s="148">
        <v>0</v>
      </c>
      <c r="GY367" s="148">
        <v>0</v>
      </c>
      <c r="GZ367" s="148">
        <v>0</v>
      </c>
      <c r="HA367" s="148">
        <v>0</v>
      </c>
      <c r="HB367" s="148">
        <v>0</v>
      </c>
      <c r="HC367" s="148">
        <v>0</v>
      </c>
      <c r="HD367" s="148">
        <v>0</v>
      </c>
      <c r="HE367" s="148">
        <v>0</v>
      </c>
      <c r="HF367" s="148">
        <v>0</v>
      </c>
      <c r="HG367" s="148">
        <v>0</v>
      </c>
      <c r="HH367" s="148">
        <v>0</v>
      </c>
      <c r="HI367" s="148">
        <v>0</v>
      </c>
      <c r="HJ367" s="148">
        <v>0</v>
      </c>
      <c r="HK367" s="148">
        <v>0</v>
      </c>
      <c r="HL367" s="148">
        <v>0</v>
      </c>
      <c r="HM367" s="148">
        <v>0</v>
      </c>
      <c r="HN367" s="148">
        <v>0</v>
      </c>
      <c r="HO367" s="148">
        <v>0</v>
      </c>
      <c r="HP367" s="148">
        <v>0</v>
      </c>
      <c r="HQ367" s="148">
        <v>0</v>
      </c>
      <c r="HR367" s="148">
        <v>0</v>
      </c>
      <c r="HS367" s="148">
        <v>0</v>
      </c>
      <c r="HT367" s="148">
        <v>0</v>
      </c>
      <c r="HU367" s="148">
        <v>0</v>
      </c>
      <c r="HV367" s="148">
        <v>0</v>
      </c>
      <c r="HW367" s="148">
        <v>0</v>
      </c>
      <c r="HX367" s="148">
        <v>0</v>
      </c>
      <c r="HY367" s="148">
        <v>0</v>
      </c>
      <c r="HZ367" s="148">
        <v>0</v>
      </c>
      <c r="IA367" s="148">
        <v>0</v>
      </c>
      <c r="IB367" s="148">
        <v>0</v>
      </c>
      <c r="IC367" s="148">
        <v>0</v>
      </c>
      <c r="ID367" s="148">
        <v>0</v>
      </c>
      <c r="IE367" s="148">
        <v>0</v>
      </c>
      <c r="IF367" s="148">
        <v>0</v>
      </c>
      <c r="IG367" s="148">
        <v>0</v>
      </c>
      <c r="IH367" s="148">
        <v>0</v>
      </c>
      <c r="II367" s="148">
        <v>0</v>
      </c>
      <c r="IJ367" s="148">
        <v>0</v>
      </c>
      <c r="IK367" s="148">
        <v>0</v>
      </c>
      <c r="IL367" s="148">
        <v>0</v>
      </c>
      <c r="IM367" s="148">
        <v>0</v>
      </c>
      <c r="IN367" s="351">
        <f t="shared" si="362"/>
        <v>0</v>
      </c>
      <c r="IO367" s="148">
        <v>0</v>
      </c>
      <c r="IP367" s="148">
        <v>0</v>
      </c>
      <c r="IQ367" s="148">
        <v>0</v>
      </c>
      <c r="IR367" s="148">
        <v>0</v>
      </c>
      <c r="IS367" s="148">
        <v>0</v>
      </c>
      <c r="IT367" s="148">
        <v>0</v>
      </c>
      <c r="IU367" s="148">
        <v>0</v>
      </c>
      <c r="IV367" s="148">
        <v>0</v>
      </c>
      <c r="IW367" s="148">
        <v>0</v>
      </c>
      <c r="IX367" s="148">
        <v>0</v>
      </c>
      <c r="IY367" s="148">
        <v>0</v>
      </c>
      <c r="IZ367" s="148">
        <v>0</v>
      </c>
      <c r="JA367" s="148">
        <v>0</v>
      </c>
      <c r="JB367" s="148">
        <v>0</v>
      </c>
      <c r="JC367" s="355">
        <f t="shared" si="364"/>
        <v>0</v>
      </c>
      <c r="JD367" s="148">
        <v>0</v>
      </c>
      <c r="JE367" s="148">
        <v>0</v>
      </c>
      <c r="JF367" s="353">
        <f t="shared" si="365"/>
        <v>0</v>
      </c>
      <c r="JG367" s="148">
        <v>0</v>
      </c>
      <c r="JH367" s="148">
        <v>0</v>
      </c>
      <c r="JI367" s="148">
        <v>0</v>
      </c>
      <c r="JJ367" s="148">
        <v>0</v>
      </c>
      <c r="JK367" s="148">
        <v>0</v>
      </c>
      <c r="JL367" s="148">
        <v>0</v>
      </c>
      <c r="JM367" s="148">
        <v>0</v>
      </c>
      <c r="JN367" s="351">
        <f t="shared" si="366"/>
        <v>0</v>
      </c>
      <c r="JO367" s="148">
        <v>0</v>
      </c>
      <c r="JP367" s="148">
        <v>0</v>
      </c>
      <c r="JQ367" s="148">
        <v>0</v>
      </c>
      <c r="JR367" s="148">
        <v>0</v>
      </c>
      <c r="JS367" s="148">
        <v>0</v>
      </c>
      <c r="JT367" s="148">
        <v>0</v>
      </c>
      <c r="JU367" s="148">
        <v>0</v>
      </c>
      <c r="JV367" s="351">
        <f t="shared" si="367"/>
        <v>0</v>
      </c>
      <c r="JW367" s="148">
        <v>0</v>
      </c>
      <c r="JX367" s="148">
        <v>0</v>
      </c>
      <c r="JY367" s="148">
        <v>0</v>
      </c>
      <c r="JZ367" s="148">
        <v>0</v>
      </c>
      <c r="KA367" s="148">
        <v>0</v>
      </c>
      <c r="KB367" s="148">
        <v>0</v>
      </c>
      <c r="KC367" s="148">
        <v>0</v>
      </c>
      <c r="KD367" s="148">
        <v>0</v>
      </c>
      <c r="KE367" s="148">
        <v>0</v>
      </c>
      <c r="KF367" s="148">
        <v>0</v>
      </c>
      <c r="KG367" s="148">
        <v>0</v>
      </c>
      <c r="KH367" s="148">
        <v>0</v>
      </c>
      <c r="KI367" s="148">
        <v>0</v>
      </c>
      <c r="KJ367" s="148">
        <v>0</v>
      </c>
      <c r="KK367" s="148">
        <v>0</v>
      </c>
      <c r="KL367" s="148">
        <v>0</v>
      </c>
      <c r="KM367" s="148">
        <v>0</v>
      </c>
      <c r="KN367" s="148">
        <v>0</v>
      </c>
      <c r="KO367" s="148">
        <v>0</v>
      </c>
      <c r="KP367" s="148">
        <v>0</v>
      </c>
      <c r="KQ367" s="148">
        <v>0</v>
      </c>
      <c r="KR367" s="148">
        <v>0</v>
      </c>
      <c r="KS367" s="148">
        <v>0</v>
      </c>
      <c r="KT367" s="148">
        <v>0</v>
      </c>
      <c r="KU367" s="148">
        <v>0</v>
      </c>
      <c r="KV367" s="148">
        <v>0</v>
      </c>
      <c r="KW367" s="148">
        <v>0</v>
      </c>
      <c r="KX367" s="148">
        <v>0</v>
      </c>
      <c r="KY367" s="148">
        <v>0</v>
      </c>
      <c r="KZ367" s="148">
        <v>0</v>
      </c>
      <c r="LA367" s="148">
        <v>0</v>
      </c>
      <c r="LB367" s="148">
        <v>0</v>
      </c>
      <c r="LC367" s="148">
        <v>0</v>
      </c>
      <c r="LD367" s="148">
        <v>0</v>
      </c>
      <c r="LE367" s="148">
        <v>0</v>
      </c>
      <c r="LF367" s="148">
        <v>0</v>
      </c>
      <c r="LG367" s="148">
        <v>0</v>
      </c>
      <c r="LH367" s="148">
        <v>0</v>
      </c>
      <c r="LI367" s="148">
        <v>0</v>
      </c>
      <c r="LJ367" s="148">
        <v>0</v>
      </c>
      <c r="LK367" s="148">
        <v>0</v>
      </c>
      <c r="LL367" s="148">
        <v>0</v>
      </c>
      <c r="LM367" s="312">
        <v>0</v>
      </c>
      <c r="LN367" s="148">
        <v>0</v>
      </c>
      <c r="LO367" s="148">
        <v>0</v>
      </c>
      <c r="LP367" s="148">
        <v>0</v>
      </c>
      <c r="LQ367" s="148">
        <v>0</v>
      </c>
      <c r="LR367" s="148">
        <v>0</v>
      </c>
      <c r="LS367" s="148">
        <v>0</v>
      </c>
      <c r="LT367" s="148">
        <v>0</v>
      </c>
      <c r="LU367" s="148">
        <v>0</v>
      </c>
      <c r="LV367" s="148">
        <v>0</v>
      </c>
      <c r="LW367" s="148">
        <v>0</v>
      </c>
      <c r="LX367" s="148">
        <v>0</v>
      </c>
      <c r="LY367" s="148">
        <v>0</v>
      </c>
      <c r="LZ367" s="148">
        <v>0</v>
      </c>
      <c r="MA367" s="148">
        <v>0</v>
      </c>
      <c r="MB367" s="148">
        <v>0</v>
      </c>
      <c r="MC367" s="148">
        <v>0</v>
      </c>
      <c r="MD367" s="148">
        <v>0</v>
      </c>
      <c r="ME367" s="148">
        <v>0</v>
      </c>
      <c r="MF367" s="148">
        <v>0</v>
      </c>
      <c r="MG367" s="148">
        <v>0</v>
      </c>
      <c r="MH367" s="148">
        <v>0</v>
      </c>
      <c r="MI367" s="148">
        <v>0</v>
      </c>
      <c r="MJ367" s="148">
        <v>0</v>
      </c>
      <c r="MK367" s="148">
        <v>0</v>
      </c>
      <c r="ML367" s="148">
        <v>0</v>
      </c>
      <c r="MM367" s="148">
        <v>0</v>
      </c>
      <c r="MN367" s="148">
        <v>0</v>
      </c>
      <c r="MO367" s="148">
        <v>0</v>
      </c>
      <c r="MP367" s="148">
        <v>1</v>
      </c>
      <c r="MQ367" s="148">
        <v>1</v>
      </c>
      <c r="MR367" s="148">
        <v>1</v>
      </c>
      <c r="MS367" s="148">
        <v>1</v>
      </c>
      <c r="MT367" s="148">
        <v>1</v>
      </c>
      <c r="MU367" s="148">
        <v>0</v>
      </c>
      <c r="MV367" s="148">
        <v>0</v>
      </c>
      <c r="MW367" s="148">
        <v>0</v>
      </c>
      <c r="MX367" s="148">
        <v>0</v>
      </c>
      <c r="MY367" s="148">
        <v>0</v>
      </c>
      <c r="MZ367" s="148">
        <v>0</v>
      </c>
      <c r="NA367" s="148">
        <v>0</v>
      </c>
      <c r="NB367" s="148">
        <v>0</v>
      </c>
      <c r="NC367" s="148">
        <v>0</v>
      </c>
      <c r="ND367" s="148">
        <v>0</v>
      </c>
      <c r="NE367" s="148">
        <v>0</v>
      </c>
      <c r="NF367" s="148">
        <v>0</v>
      </c>
      <c r="NG367" s="148">
        <v>0</v>
      </c>
      <c r="NH367" s="148">
        <v>0</v>
      </c>
      <c r="NI367" s="148">
        <v>0</v>
      </c>
      <c r="NJ367" s="148">
        <v>0</v>
      </c>
      <c r="NK367" s="148">
        <v>0</v>
      </c>
      <c r="NL367" s="148">
        <v>0</v>
      </c>
      <c r="NM367" s="148">
        <v>0</v>
      </c>
      <c r="NN367" s="148">
        <v>0</v>
      </c>
      <c r="NO367" s="148">
        <v>0</v>
      </c>
      <c r="NP367" s="148">
        <v>0</v>
      </c>
      <c r="NQ367" s="148">
        <v>0</v>
      </c>
      <c r="NR367" s="148">
        <v>0</v>
      </c>
      <c r="NS367" s="148">
        <v>0</v>
      </c>
      <c r="NT367" s="148">
        <v>0</v>
      </c>
      <c r="NU367" s="148">
        <v>0</v>
      </c>
      <c r="NV367" s="148">
        <v>0</v>
      </c>
      <c r="NW367" s="148">
        <v>0</v>
      </c>
      <c r="NX367" s="148">
        <v>0</v>
      </c>
      <c r="NY367" s="148">
        <v>0</v>
      </c>
      <c r="NZ367" s="148">
        <v>0</v>
      </c>
      <c r="OA367" s="148">
        <v>0</v>
      </c>
      <c r="OB367" s="148">
        <v>0</v>
      </c>
      <c r="OC367" s="148">
        <v>0</v>
      </c>
      <c r="OD367" s="148">
        <v>0</v>
      </c>
      <c r="OE367" s="148">
        <v>0</v>
      </c>
      <c r="OF367" s="148">
        <v>0</v>
      </c>
      <c r="OG367" s="148">
        <v>0</v>
      </c>
      <c r="OH367" s="148">
        <v>0</v>
      </c>
      <c r="OI367" s="148">
        <v>0</v>
      </c>
      <c r="OJ367" s="148">
        <v>0</v>
      </c>
      <c r="OK367" s="148">
        <v>0</v>
      </c>
      <c r="OL367" s="148">
        <v>0</v>
      </c>
      <c r="OM367" s="148">
        <v>0</v>
      </c>
      <c r="ON367" s="148">
        <v>1</v>
      </c>
      <c r="OO367" s="148">
        <v>1</v>
      </c>
      <c r="OP367" s="148">
        <v>1</v>
      </c>
      <c r="OQ367" s="148">
        <v>1</v>
      </c>
      <c r="OR367" s="148">
        <v>1</v>
      </c>
      <c r="OS367" s="148">
        <v>1</v>
      </c>
      <c r="OT367" s="148">
        <v>0</v>
      </c>
      <c r="OU367" s="148">
        <v>0</v>
      </c>
      <c r="OV367" s="434">
        <v>0</v>
      </c>
      <c r="OW367" s="434">
        <v>0</v>
      </c>
      <c r="OX367" s="312"/>
      <c r="OY367" s="312"/>
      <c r="OZ367" s="312"/>
      <c r="PC367" s="312"/>
      <c r="PG367" s="351">
        <f t="shared" si="368"/>
        <v>0</v>
      </c>
      <c r="PJ367" s="351">
        <f t="shared" si="363"/>
        <v>0</v>
      </c>
      <c r="PM367" s="312"/>
      <c r="PV367" s="312"/>
      <c r="QU367" s="312"/>
      <c r="RB367" s="312"/>
      <c r="RD367" s="312"/>
      <c r="RG367" s="312"/>
      <c r="RH367" s="312"/>
      <c r="RI367" s="312"/>
      <c r="RL367" s="312"/>
      <c r="RM367" s="312"/>
      <c r="RN367" s="312"/>
      <c r="RO367" s="312"/>
      <c r="TI367" s="312"/>
      <c r="TW367" s="148">
        <v>1</v>
      </c>
      <c r="TX367" s="148">
        <v>1</v>
      </c>
      <c r="TY367" s="148">
        <v>1</v>
      </c>
      <c r="TZ367" s="148">
        <v>1</v>
      </c>
      <c r="UA367" s="148">
        <v>1</v>
      </c>
      <c r="UB367" s="148">
        <v>1</v>
      </c>
      <c r="UC367" s="148">
        <v>1</v>
      </c>
      <c r="UD367" s="148">
        <v>1</v>
      </c>
      <c r="UF367" s="312"/>
    </row>
    <row r="368" spans="1:621" s="148" customFormat="1" x14ac:dyDescent="0.2">
      <c r="A368" s="327"/>
      <c r="B368" s="354">
        <v>11</v>
      </c>
      <c r="C368" s="399">
        <f t="shared" ca="1" si="361"/>
        <v>0</v>
      </c>
      <c r="D368" s="354"/>
      <c r="E368" s="354"/>
      <c r="F368" s="354"/>
      <c r="G368" s="148">
        <v>6</v>
      </c>
      <c r="H368" s="148">
        <v>1</v>
      </c>
      <c r="I368" s="355">
        <v>1</v>
      </c>
      <c r="J368" s="148">
        <v>1</v>
      </c>
      <c r="K368" s="148">
        <v>0</v>
      </c>
      <c r="L368" s="148">
        <v>0</v>
      </c>
      <c r="M368" s="148">
        <v>0</v>
      </c>
      <c r="N368" s="148">
        <v>0</v>
      </c>
      <c r="O368" s="148">
        <v>0</v>
      </c>
      <c r="P368" s="148">
        <v>0</v>
      </c>
      <c r="Q368" s="148">
        <v>0</v>
      </c>
      <c r="R368" s="148">
        <v>0</v>
      </c>
      <c r="S368" s="148">
        <v>0</v>
      </c>
      <c r="T368" s="148">
        <v>0</v>
      </c>
      <c r="U368" s="148">
        <v>0</v>
      </c>
      <c r="V368" s="148">
        <v>0</v>
      </c>
      <c r="W368" s="148">
        <v>0</v>
      </c>
      <c r="X368" s="148">
        <v>0</v>
      </c>
      <c r="Y368" s="148">
        <v>0</v>
      </c>
      <c r="Z368" s="148">
        <v>0</v>
      </c>
      <c r="AA368" s="148">
        <v>0</v>
      </c>
      <c r="AB368" s="148">
        <v>1</v>
      </c>
      <c r="AC368" s="148">
        <v>1</v>
      </c>
      <c r="AD368" s="148">
        <v>1</v>
      </c>
      <c r="AE368" s="148">
        <v>1</v>
      </c>
      <c r="AF368" s="148">
        <v>0</v>
      </c>
      <c r="AG368" s="148">
        <v>0</v>
      </c>
      <c r="AH368" s="148">
        <v>1</v>
      </c>
      <c r="AI368" s="148">
        <v>1</v>
      </c>
      <c r="AJ368" s="148">
        <v>1</v>
      </c>
      <c r="AK368" s="148">
        <v>2</v>
      </c>
      <c r="AL368" s="148">
        <v>2</v>
      </c>
      <c r="AM368" s="148">
        <v>1</v>
      </c>
      <c r="AN368" s="148">
        <v>1</v>
      </c>
      <c r="AO368" s="148">
        <v>1</v>
      </c>
      <c r="AP368" s="360">
        <v>1</v>
      </c>
      <c r="AQ368" s="148">
        <v>1</v>
      </c>
      <c r="AR368" s="148">
        <v>0</v>
      </c>
      <c r="AS368" s="148">
        <v>0</v>
      </c>
      <c r="AT368" s="148">
        <v>0</v>
      </c>
      <c r="AU368" s="148">
        <v>0</v>
      </c>
      <c r="AV368" s="148">
        <v>0</v>
      </c>
      <c r="AW368" s="148">
        <v>0</v>
      </c>
      <c r="AX368" s="148">
        <v>0</v>
      </c>
      <c r="AY368" s="148">
        <v>1</v>
      </c>
      <c r="AZ368" s="148">
        <v>2</v>
      </c>
      <c r="BA368" s="148">
        <v>2</v>
      </c>
      <c r="BB368" s="148">
        <v>2</v>
      </c>
      <c r="BC368" s="148">
        <v>1</v>
      </c>
      <c r="BD368" s="148">
        <v>1</v>
      </c>
      <c r="BE368" s="148">
        <v>1</v>
      </c>
      <c r="BF368" s="148">
        <v>1</v>
      </c>
      <c r="BG368" s="148">
        <v>1</v>
      </c>
      <c r="BH368" s="148">
        <v>1</v>
      </c>
      <c r="BI368" s="148">
        <v>1</v>
      </c>
      <c r="BJ368" s="148">
        <v>1</v>
      </c>
      <c r="BK368" s="148">
        <v>1</v>
      </c>
      <c r="BL368" s="148">
        <v>1</v>
      </c>
      <c r="BM368" s="148">
        <v>1</v>
      </c>
      <c r="BN368" s="148">
        <v>0</v>
      </c>
      <c r="BO368" s="148">
        <v>0</v>
      </c>
      <c r="BP368" s="148">
        <v>0</v>
      </c>
      <c r="BQ368" s="148">
        <v>0</v>
      </c>
      <c r="BR368" s="148">
        <v>0</v>
      </c>
      <c r="BS368" s="355">
        <v>0</v>
      </c>
      <c r="BT368" s="148">
        <v>0</v>
      </c>
      <c r="BU368" s="148">
        <v>0</v>
      </c>
      <c r="BV368" s="148">
        <v>0</v>
      </c>
      <c r="BW368" s="148">
        <v>0</v>
      </c>
      <c r="BX368" s="148">
        <v>0</v>
      </c>
      <c r="BY368" s="148">
        <v>0</v>
      </c>
      <c r="BZ368" s="148">
        <v>0</v>
      </c>
      <c r="CA368" s="148">
        <v>0</v>
      </c>
      <c r="CB368" s="148">
        <v>0</v>
      </c>
      <c r="CC368" s="312">
        <v>0</v>
      </c>
      <c r="CD368" s="312">
        <v>0</v>
      </c>
      <c r="CE368" s="312">
        <v>0</v>
      </c>
      <c r="CF368" s="312">
        <v>0</v>
      </c>
      <c r="CG368" s="148">
        <v>0</v>
      </c>
      <c r="CH368" s="148">
        <v>0</v>
      </c>
      <c r="CI368" s="312">
        <v>0</v>
      </c>
      <c r="CJ368" s="148">
        <v>0</v>
      </c>
      <c r="CK368" s="148">
        <v>0</v>
      </c>
      <c r="CL368" s="148">
        <v>0</v>
      </c>
      <c r="CM368" s="148">
        <v>0</v>
      </c>
      <c r="CN368" s="148">
        <v>0</v>
      </c>
      <c r="CO368" s="148">
        <v>0</v>
      </c>
      <c r="CP368" s="148">
        <v>0</v>
      </c>
      <c r="CQ368" s="148">
        <v>0</v>
      </c>
      <c r="CR368" s="148">
        <v>0</v>
      </c>
      <c r="CS368" s="148">
        <v>0</v>
      </c>
      <c r="CT368" s="148">
        <v>0</v>
      </c>
      <c r="CU368" s="148">
        <v>0</v>
      </c>
      <c r="CV368" s="148">
        <v>0</v>
      </c>
      <c r="CW368" s="148">
        <v>0</v>
      </c>
      <c r="CX368" s="148">
        <v>0</v>
      </c>
      <c r="CY368" s="148">
        <v>0</v>
      </c>
      <c r="CZ368" s="148">
        <v>0</v>
      </c>
      <c r="DA368" s="148">
        <v>0</v>
      </c>
      <c r="DB368" s="148">
        <v>0</v>
      </c>
      <c r="DC368" s="148">
        <v>0</v>
      </c>
      <c r="DD368" s="148">
        <v>0</v>
      </c>
      <c r="DE368" s="148">
        <v>0</v>
      </c>
      <c r="DF368" s="148">
        <v>0</v>
      </c>
      <c r="DG368" s="148">
        <v>0</v>
      </c>
      <c r="DH368" s="148">
        <v>0</v>
      </c>
      <c r="DI368" s="148">
        <v>0</v>
      </c>
      <c r="DJ368" s="148">
        <v>0</v>
      </c>
      <c r="DK368" s="148">
        <v>0</v>
      </c>
      <c r="DL368" s="148">
        <v>0</v>
      </c>
      <c r="DM368" s="148">
        <v>0</v>
      </c>
      <c r="DN368" s="148">
        <v>0</v>
      </c>
      <c r="DO368" s="148">
        <v>0</v>
      </c>
      <c r="DP368" s="148">
        <v>0</v>
      </c>
      <c r="DQ368" s="148">
        <v>0</v>
      </c>
      <c r="DR368" s="312">
        <v>0</v>
      </c>
      <c r="DS368" s="148">
        <v>0</v>
      </c>
      <c r="DT368" s="312"/>
      <c r="DU368" s="312"/>
      <c r="DV368" s="312"/>
      <c r="DW368" s="312"/>
      <c r="DX368" s="312"/>
      <c r="DY368" s="312"/>
      <c r="DZ368" s="312"/>
      <c r="EA368" s="312"/>
      <c r="EB368" s="312"/>
      <c r="EC368" s="312"/>
      <c r="ED368" s="312"/>
      <c r="EE368" s="312"/>
      <c r="EF368" s="312"/>
      <c r="EG368" s="312"/>
      <c r="EH368" s="312"/>
      <c r="EI368" s="312"/>
      <c r="EJ368" s="312"/>
      <c r="EK368" s="312"/>
      <c r="EL368" s="312"/>
      <c r="EM368" s="312"/>
      <c r="EN368" s="312"/>
      <c r="EP368" s="312"/>
      <c r="EQ368" s="312"/>
      <c r="ER368" s="312"/>
      <c r="ES368" s="312"/>
      <c r="ET368" s="312"/>
      <c r="EU368" s="312"/>
      <c r="EV368" s="312"/>
      <c r="EW368" s="312"/>
      <c r="EX368" s="312"/>
      <c r="EY368" s="312"/>
      <c r="EZ368" s="312"/>
      <c r="FA368" s="312"/>
      <c r="FB368" s="312"/>
      <c r="FC368" s="312"/>
      <c r="FD368" s="312"/>
      <c r="FE368" s="312"/>
      <c r="FF368" s="312"/>
      <c r="FG368" s="312"/>
      <c r="FH368" s="312"/>
      <c r="FI368" s="312"/>
      <c r="FJ368" s="312"/>
      <c r="FL368" s="312"/>
      <c r="FM368" s="312"/>
      <c r="FN368" s="148">
        <v>0</v>
      </c>
      <c r="FQ368" s="312">
        <v>0</v>
      </c>
      <c r="FR368" s="148">
        <v>1</v>
      </c>
      <c r="FS368" s="312">
        <v>1</v>
      </c>
      <c r="FT368" s="148">
        <v>1</v>
      </c>
      <c r="FU368" s="312">
        <v>0</v>
      </c>
      <c r="FV368" s="312">
        <v>0</v>
      </c>
      <c r="FW368" s="312">
        <v>0</v>
      </c>
      <c r="FX368" s="312">
        <v>0</v>
      </c>
      <c r="FY368" s="312">
        <v>0</v>
      </c>
      <c r="FZ368" s="312">
        <v>0</v>
      </c>
      <c r="GA368" s="312">
        <v>0</v>
      </c>
      <c r="GB368" s="312">
        <v>0</v>
      </c>
      <c r="GC368" s="312">
        <v>0</v>
      </c>
      <c r="GD368" s="312">
        <v>0</v>
      </c>
      <c r="GE368" s="312">
        <v>0</v>
      </c>
      <c r="GF368" s="312">
        <v>0</v>
      </c>
      <c r="GG368" s="312">
        <v>0</v>
      </c>
      <c r="GH368" s="312">
        <v>0</v>
      </c>
      <c r="GI368" s="312">
        <v>0</v>
      </c>
      <c r="GJ368" s="312">
        <v>0</v>
      </c>
      <c r="GK368" s="312">
        <v>0</v>
      </c>
      <c r="GL368" s="312">
        <v>0</v>
      </c>
      <c r="GM368" s="312">
        <v>0</v>
      </c>
      <c r="GN368" s="312">
        <v>0</v>
      </c>
      <c r="GO368" s="312">
        <v>0</v>
      </c>
      <c r="GP368" s="148">
        <v>0</v>
      </c>
      <c r="GQ368" s="312">
        <v>0</v>
      </c>
      <c r="GR368" s="312">
        <v>0</v>
      </c>
      <c r="GS368" s="312">
        <v>0</v>
      </c>
      <c r="GT368" s="312">
        <v>0</v>
      </c>
      <c r="GU368" s="312">
        <v>0</v>
      </c>
      <c r="GV368" s="148">
        <v>0</v>
      </c>
      <c r="GW368" s="148">
        <v>0</v>
      </c>
      <c r="GX368" s="148">
        <v>0</v>
      </c>
      <c r="GY368" s="148">
        <v>0</v>
      </c>
      <c r="GZ368" s="148">
        <v>0</v>
      </c>
      <c r="HA368" s="148">
        <v>0</v>
      </c>
      <c r="HB368" s="148">
        <v>0</v>
      </c>
      <c r="HC368" s="148">
        <v>0</v>
      </c>
      <c r="HD368" s="148">
        <v>0</v>
      </c>
      <c r="HE368" s="148">
        <v>0</v>
      </c>
      <c r="HF368" s="148">
        <v>0</v>
      </c>
      <c r="HG368" s="148">
        <v>0</v>
      </c>
      <c r="HH368" s="148">
        <v>0</v>
      </c>
      <c r="HI368" s="148">
        <v>0</v>
      </c>
      <c r="HJ368" s="148">
        <v>0</v>
      </c>
      <c r="HK368" s="148">
        <v>0</v>
      </c>
      <c r="HL368" s="148">
        <v>0</v>
      </c>
      <c r="HM368" s="148">
        <v>0</v>
      </c>
      <c r="HN368" s="148">
        <v>1</v>
      </c>
      <c r="HO368" s="148">
        <v>1</v>
      </c>
      <c r="HP368" s="148">
        <v>1</v>
      </c>
      <c r="HQ368" s="148">
        <v>1</v>
      </c>
      <c r="HR368" s="148">
        <v>0</v>
      </c>
      <c r="HS368" s="148">
        <v>0</v>
      </c>
      <c r="HT368" s="148">
        <v>0</v>
      </c>
      <c r="HU368" s="148">
        <v>0</v>
      </c>
      <c r="HV368" s="148">
        <v>0</v>
      </c>
      <c r="HW368" s="148">
        <v>0</v>
      </c>
      <c r="HX368" s="148">
        <v>0</v>
      </c>
      <c r="HY368" s="148">
        <v>0</v>
      </c>
      <c r="HZ368" s="148">
        <v>1</v>
      </c>
      <c r="IA368" s="148">
        <v>1</v>
      </c>
      <c r="IB368" s="148">
        <v>1</v>
      </c>
      <c r="IC368" s="148">
        <v>1</v>
      </c>
      <c r="ID368" s="148">
        <v>0</v>
      </c>
      <c r="IE368" s="148">
        <v>0</v>
      </c>
      <c r="IF368" s="148">
        <v>0</v>
      </c>
      <c r="IG368" s="148">
        <v>0</v>
      </c>
      <c r="IH368" s="148">
        <v>0</v>
      </c>
      <c r="II368" s="148">
        <v>0</v>
      </c>
      <c r="IJ368" s="148">
        <v>0</v>
      </c>
      <c r="IK368" s="148">
        <v>0</v>
      </c>
      <c r="IL368" s="148">
        <v>0</v>
      </c>
      <c r="IM368" s="148">
        <v>0</v>
      </c>
      <c r="IN368" s="351">
        <f t="shared" si="362"/>
        <v>0</v>
      </c>
      <c r="IO368" s="148">
        <v>0</v>
      </c>
      <c r="IP368" s="148">
        <v>0</v>
      </c>
      <c r="IQ368" s="148">
        <v>0</v>
      </c>
      <c r="IR368" s="148">
        <v>0</v>
      </c>
      <c r="IS368" s="148">
        <v>0</v>
      </c>
      <c r="IT368" s="148">
        <v>0</v>
      </c>
      <c r="IU368" s="148">
        <v>0</v>
      </c>
      <c r="IV368" s="148">
        <v>0</v>
      </c>
      <c r="IW368" s="148">
        <v>0</v>
      </c>
      <c r="IX368" s="148">
        <v>0</v>
      </c>
      <c r="IY368" s="148">
        <v>0</v>
      </c>
      <c r="IZ368" s="148">
        <v>0</v>
      </c>
      <c r="JA368" s="148">
        <v>0</v>
      </c>
      <c r="JB368" s="148">
        <v>0</v>
      </c>
      <c r="JC368" s="355">
        <f t="shared" si="364"/>
        <v>0</v>
      </c>
      <c r="JD368" s="148">
        <v>0</v>
      </c>
      <c r="JE368" s="148">
        <v>0</v>
      </c>
      <c r="JF368" s="353">
        <f t="shared" si="365"/>
        <v>0</v>
      </c>
      <c r="JG368" s="148">
        <v>0</v>
      </c>
      <c r="JH368" s="148">
        <v>0</v>
      </c>
      <c r="JI368" s="148">
        <v>0</v>
      </c>
      <c r="JJ368" s="148">
        <v>0</v>
      </c>
      <c r="JK368" s="148">
        <v>0</v>
      </c>
      <c r="JL368" s="148">
        <v>0</v>
      </c>
      <c r="JM368" s="148">
        <v>0</v>
      </c>
      <c r="JN368" s="351">
        <f t="shared" si="366"/>
        <v>0</v>
      </c>
      <c r="JO368" s="148">
        <v>0</v>
      </c>
      <c r="JP368" s="148">
        <v>0</v>
      </c>
      <c r="JQ368" s="148">
        <v>0</v>
      </c>
      <c r="JR368" s="148">
        <v>0</v>
      </c>
      <c r="JS368" s="148">
        <v>0</v>
      </c>
      <c r="JT368" s="148">
        <v>0</v>
      </c>
      <c r="JU368" s="148">
        <v>0</v>
      </c>
      <c r="JV368" s="351">
        <f t="shared" si="367"/>
        <v>0</v>
      </c>
      <c r="JW368" s="148">
        <v>0</v>
      </c>
      <c r="JX368" s="148">
        <v>0</v>
      </c>
      <c r="JY368" s="148">
        <v>0</v>
      </c>
      <c r="JZ368" s="148">
        <v>0</v>
      </c>
      <c r="KA368" s="148">
        <v>0</v>
      </c>
      <c r="KB368" s="148">
        <v>0</v>
      </c>
      <c r="KC368" s="148">
        <v>0</v>
      </c>
      <c r="KD368" s="148">
        <v>0</v>
      </c>
      <c r="KE368" s="148">
        <v>0</v>
      </c>
      <c r="KF368" s="148">
        <v>0</v>
      </c>
      <c r="KG368" s="148">
        <v>0</v>
      </c>
      <c r="KH368" s="148">
        <v>0</v>
      </c>
      <c r="KI368" s="148">
        <v>0</v>
      </c>
      <c r="KJ368" s="148">
        <v>0</v>
      </c>
      <c r="KK368" s="148">
        <v>0</v>
      </c>
      <c r="KL368" s="148">
        <v>0</v>
      </c>
      <c r="KM368" s="148">
        <v>0</v>
      </c>
      <c r="KN368" s="148">
        <v>0</v>
      </c>
      <c r="KO368" s="148">
        <v>0</v>
      </c>
      <c r="KP368" s="148">
        <v>0</v>
      </c>
      <c r="KQ368" s="148">
        <v>0</v>
      </c>
      <c r="KR368" s="148">
        <v>0</v>
      </c>
      <c r="KS368" s="148">
        <v>0</v>
      </c>
      <c r="KT368" s="148">
        <v>0</v>
      </c>
      <c r="KU368" s="148">
        <v>0</v>
      </c>
      <c r="KV368" s="148">
        <v>0</v>
      </c>
      <c r="KW368" s="148">
        <v>0</v>
      </c>
      <c r="KX368" s="148">
        <v>0</v>
      </c>
      <c r="KY368" s="148">
        <v>0</v>
      </c>
      <c r="KZ368" s="148">
        <v>0</v>
      </c>
      <c r="LA368" s="148">
        <v>0</v>
      </c>
      <c r="LB368" s="148">
        <v>0</v>
      </c>
      <c r="LC368" s="148">
        <v>0</v>
      </c>
      <c r="LD368" s="148">
        <v>0</v>
      </c>
      <c r="LE368" s="148">
        <v>0</v>
      </c>
      <c r="LF368" s="148">
        <v>0</v>
      </c>
      <c r="LG368" s="148">
        <v>0</v>
      </c>
      <c r="LH368" s="148">
        <v>0</v>
      </c>
      <c r="LI368" s="148">
        <v>0</v>
      </c>
      <c r="LJ368" s="148">
        <v>0</v>
      </c>
      <c r="LK368" s="148">
        <v>0</v>
      </c>
      <c r="LL368" s="148">
        <v>0</v>
      </c>
      <c r="LM368" s="312">
        <v>0</v>
      </c>
      <c r="LN368" s="148">
        <v>0</v>
      </c>
      <c r="LO368" s="148">
        <v>0</v>
      </c>
      <c r="LP368" s="148">
        <v>0</v>
      </c>
      <c r="LQ368" s="148">
        <v>0</v>
      </c>
      <c r="LR368" s="148">
        <v>0</v>
      </c>
      <c r="LS368" s="148">
        <v>0</v>
      </c>
      <c r="LT368" s="148">
        <v>0</v>
      </c>
      <c r="LU368" s="148">
        <v>0</v>
      </c>
      <c r="LV368" s="148">
        <v>0</v>
      </c>
      <c r="LW368" s="148">
        <v>0</v>
      </c>
      <c r="LX368" s="148">
        <v>0</v>
      </c>
      <c r="LY368" s="148">
        <v>0</v>
      </c>
      <c r="LZ368" s="148">
        <v>0</v>
      </c>
      <c r="MA368" s="148">
        <v>0</v>
      </c>
      <c r="MB368" s="148">
        <v>0</v>
      </c>
      <c r="MC368" s="148">
        <v>0</v>
      </c>
      <c r="MD368" s="148">
        <v>0</v>
      </c>
      <c r="ME368" s="148">
        <v>0</v>
      </c>
      <c r="MF368" s="148">
        <v>0</v>
      </c>
      <c r="MG368" s="148">
        <v>0</v>
      </c>
      <c r="MH368" s="148">
        <v>0</v>
      </c>
      <c r="MI368" s="148">
        <v>0</v>
      </c>
      <c r="MJ368" s="148">
        <v>0</v>
      </c>
      <c r="MK368" s="148">
        <v>0</v>
      </c>
      <c r="ML368" s="148">
        <v>0</v>
      </c>
      <c r="MM368" s="148">
        <v>0</v>
      </c>
      <c r="MN368" s="148">
        <v>0</v>
      </c>
      <c r="MO368" s="148">
        <v>0</v>
      </c>
      <c r="MP368" s="148">
        <v>0</v>
      </c>
      <c r="MQ368" s="148">
        <v>0</v>
      </c>
      <c r="MR368" s="148">
        <v>0</v>
      </c>
      <c r="MS368" s="148">
        <v>0</v>
      </c>
      <c r="MT368" s="148">
        <v>0</v>
      </c>
      <c r="MU368" s="148">
        <v>0</v>
      </c>
      <c r="MV368" s="148">
        <v>0</v>
      </c>
      <c r="MW368" s="148">
        <v>0</v>
      </c>
      <c r="MX368" s="148">
        <v>0</v>
      </c>
      <c r="MY368" s="148">
        <v>0</v>
      </c>
      <c r="MZ368" s="148">
        <v>0</v>
      </c>
      <c r="NA368" s="148">
        <v>0</v>
      </c>
      <c r="NB368" s="148">
        <v>0</v>
      </c>
      <c r="NC368" s="148">
        <v>0</v>
      </c>
      <c r="ND368" s="148">
        <v>0</v>
      </c>
      <c r="NE368" s="148">
        <v>0</v>
      </c>
      <c r="NF368" s="148">
        <v>0</v>
      </c>
      <c r="NG368" s="148">
        <v>0</v>
      </c>
      <c r="NH368" s="148">
        <v>0</v>
      </c>
      <c r="NI368" s="148">
        <v>0</v>
      </c>
      <c r="NJ368" s="148">
        <v>0</v>
      </c>
      <c r="NK368" s="148">
        <v>0</v>
      </c>
      <c r="NL368" s="148">
        <v>0</v>
      </c>
      <c r="NM368" s="148">
        <v>0</v>
      </c>
      <c r="NN368" s="148">
        <v>0</v>
      </c>
      <c r="NO368" s="148">
        <v>0</v>
      </c>
      <c r="NP368" s="148">
        <v>0</v>
      </c>
      <c r="NQ368" s="148">
        <v>0</v>
      </c>
      <c r="NR368" s="148">
        <v>0</v>
      </c>
      <c r="NS368" s="148">
        <v>0</v>
      </c>
      <c r="NT368" s="148">
        <v>0</v>
      </c>
      <c r="NU368" s="148">
        <v>0</v>
      </c>
      <c r="NV368" s="148">
        <v>0</v>
      </c>
      <c r="NW368" s="148">
        <v>0</v>
      </c>
      <c r="NX368" s="148">
        <v>0</v>
      </c>
      <c r="NY368" s="148">
        <v>0</v>
      </c>
      <c r="NZ368" s="148">
        <v>0</v>
      </c>
      <c r="OA368" s="148">
        <v>0</v>
      </c>
      <c r="OB368" s="148">
        <v>0</v>
      </c>
      <c r="OC368" s="148">
        <v>0</v>
      </c>
      <c r="OD368" s="148">
        <v>0</v>
      </c>
      <c r="OE368" s="148">
        <v>0</v>
      </c>
      <c r="OF368" s="148">
        <v>0</v>
      </c>
      <c r="OG368" s="148">
        <v>0</v>
      </c>
      <c r="OH368" s="148">
        <v>1</v>
      </c>
      <c r="OI368" s="148">
        <v>1</v>
      </c>
      <c r="OJ368" s="148">
        <v>0</v>
      </c>
      <c r="OK368" s="148">
        <v>0</v>
      </c>
      <c r="OL368" s="148">
        <v>0</v>
      </c>
      <c r="OM368" s="148">
        <v>0</v>
      </c>
      <c r="ON368" s="148">
        <v>0</v>
      </c>
      <c r="OO368" s="148">
        <v>0</v>
      </c>
      <c r="OP368" s="148">
        <v>0</v>
      </c>
      <c r="OQ368" s="148">
        <v>0</v>
      </c>
      <c r="OR368" s="148">
        <v>0</v>
      </c>
      <c r="OS368" s="148">
        <v>1</v>
      </c>
      <c r="OT368" s="148">
        <v>1</v>
      </c>
      <c r="OU368" s="148">
        <v>1</v>
      </c>
      <c r="OV368" s="434">
        <v>0</v>
      </c>
      <c r="OW368" s="434">
        <v>0</v>
      </c>
      <c r="OX368" s="312"/>
      <c r="OY368" s="312"/>
      <c r="OZ368" s="312"/>
      <c r="PC368" s="312"/>
      <c r="PG368" s="351">
        <f t="shared" si="368"/>
        <v>0</v>
      </c>
      <c r="PJ368" s="351">
        <f t="shared" si="363"/>
        <v>0</v>
      </c>
      <c r="PM368" s="312"/>
      <c r="PV368" s="312"/>
      <c r="QU368" s="312"/>
      <c r="RB368" s="312"/>
      <c r="RD368" s="312"/>
      <c r="RG368" s="312"/>
      <c r="RH368" s="312"/>
      <c r="RI368" s="312"/>
      <c r="RL368" s="312"/>
      <c r="RM368" s="312"/>
      <c r="RN368" s="312"/>
      <c r="RO368" s="312"/>
      <c r="TI368" s="312"/>
      <c r="UF368" s="312"/>
      <c r="UM368" s="148">
        <v>7</v>
      </c>
    </row>
    <row r="369" spans="1:635" s="148" customFormat="1" x14ac:dyDescent="0.2">
      <c r="A369" s="354"/>
      <c r="B369" s="354">
        <v>12</v>
      </c>
      <c r="C369" s="399">
        <f t="shared" ca="1" si="361"/>
        <v>0</v>
      </c>
      <c r="D369" s="354"/>
      <c r="E369" s="354"/>
      <c r="F369" s="354"/>
      <c r="G369" s="148">
        <v>4</v>
      </c>
      <c r="H369" s="148">
        <v>5</v>
      </c>
      <c r="I369" s="355">
        <v>4.5</v>
      </c>
      <c r="J369" s="148">
        <v>4</v>
      </c>
      <c r="K369" s="148">
        <v>3</v>
      </c>
      <c r="L369" s="148">
        <v>3</v>
      </c>
      <c r="M369" s="148">
        <v>3</v>
      </c>
      <c r="N369" s="148">
        <v>1</v>
      </c>
      <c r="O369" s="148">
        <v>0</v>
      </c>
      <c r="P369" s="148">
        <v>0</v>
      </c>
      <c r="Q369" s="148">
        <v>1</v>
      </c>
      <c r="R369" s="148">
        <v>1</v>
      </c>
      <c r="S369" s="148">
        <v>1</v>
      </c>
      <c r="T369" s="148">
        <v>1</v>
      </c>
      <c r="U369" s="148">
        <v>1</v>
      </c>
      <c r="V369" s="148">
        <v>1</v>
      </c>
      <c r="W369" s="148">
        <v>2</v>
      </c>
      <c r="X369" s="148">
        <v>1</v>
      </c>
      <c r="Y369" s="148">
        <v>0</v>
      </c>
      <c r="Z369" s="148">
        <v>0</v>
      </c>
      <c r="AA369" s="148">
        <v>0</v>
      </c>
      <c r="AB369" s="148">
        <v>0</v>
      </c>
      <c r="AC369" s="148">
        <v>0</v>
      </c>
      <c r="AD369" s="148">
        <v>0</v>
      </c>
      <c r="AE369" s="148">
        <v>0</v>
      </c>
      <c r="AF369" s="148">
        <v>1</v>
      </c>
      <c r="AG369" s="148">
        <v>1</v>
      </c>
      <c r="AH369" s="148">
        <v>3</v>
      </c>
      <c r="AI369" s="148">
        <v>3</v>
      </c>
      <c r="AJ369" s="148">
        <v>3</v>
      </c>
      <c r="AK369" s="148">
        <v>3</v>
      </c>
      <c r="AL369" s="148">
        <v>4</v>
      </c>
      <c r="AM369" s="148">
        <v>2</v>
      </c>
      <c r="AN369" s="148">
        <v>3</v>
      </c>
      <c r="AO369" s="148">
        <v>5</v>
      </c>
      <c r="AP369" s="360">
        <v>3.5</v>
      </c>
      <c r="AQ369" s="148">
        <v>2</v>
      </c>
      <c r="AR369" s="148">
        <v>2</v>
      </c>
      <c r="AS369" s="148">
        <v>2</v>
      </c>
      <c r="AT369" s="148">
        <v>3</v>
      </c>
      <c r="AU369" s="148">
        <v>5</v>
      </c>
      <c r="AV369" s="148">
        <v>5</v>
      </c>
      <c r="AW369" s="148">
        <v>3</v>
      </c>
      <c r="AX369" s="148">
        <v>3</v>
      </c>
      <c r="AY369" s="148">
        <v>4</v>
      </c>
      <c r="AZ369" s="148">
        <v>5</v>
      </c>
      <c r="BA369" s="148">
        <v>3</v>
      </c>
      <c r="BB369" s="148">
        <v>2</v>
      </c>
      <c r="BC369" s="148">
        <v>2</v>
      </c>
      <c r="BD369" s="148">
        <v>2</v>
      </c>
      <c r="BE369" s="148">
        <v>1</v>
      </c>
      <c r="BF369" s="148">
        <v>1</v>
      </c>
      <c r="BG369" s="148">
        <v>1</v>
      </c>
      <c r="BH369" s="148">
        <v>0</v>
      </c>
      <c r="BI369" s="148">
        <v>0</v>
      </c>
      <c r="BJ369" s="148">
        <v>0</v>
      </c>
      <c r="BK369" s="148">
        <v>2</v>
      </c>
      <c r="BL369" s="148">
        <v>2</v>
      </c>
      <c r="BM369" s="148">
        <v>1</v>
      </c>
      <c r="BN369" s="148">
        <v>1</v>
      </c>
      <c r="BO369" s="148">
        <v>0</v>
      </c>
      <c r="BP369" s="148">
        <v>1</v>
      </c>
      <c r="BQ369" s="148">
        <v>1</v>
      </c>
      <c r="BR369" s="148">
        <v>0</v>
      </c>
      <c r="BS369" s="355">
        <v>0.5</v>
      </c>
      <c r="BT369" s="148">
        <v>1</v>
      </c>
      <c r="BU369" s="148">
        <v>1</v>
      </c>
      <c r="BV369" s="148">
        <v>1</v>
      </c>
      <c r="BW369" s="148">
        <v>1</v>
      </c>
      <c r="BX369" s="148">
        <v>3</v>
      </c>
      <c r="BY369" s="148">
        <v>2</v>
      </c>
      <c r="BZ369" s="148">
        <v>0</v>
      </c>
      <c r="CA369" s="148">
        <v>0</v>
      </c>
      <c r="CB369" s="148">
        <v>0</v>
      </c>
      <c r="CC369" s="312">
        <v>1</v>
      </c>
      <c r="CD369" s="312">
        <v>0</v>
      </c>
      <c r="CE369" s="312">
        <v>0</v>
      </c>
      <c r="CF369" s="312">
        <v>0</v>
      </c>
      <c r="CG369" s="148">
        <v>0</v>
      </c>
      <c r="CH369" s="148">
        <v>0</v>
      </c>
      <c r="CI369" s="312">
        <v>0</v>
      </c>
      <c r="CJ369" s="148">
        <v>1</v>
      </c>
      <c r="CK369" s="148">
        <v>1</v>
      </c>
      <c r="CL369" s="148">
        <v>1</v>
      </c>
      <c r="CM369" s="148">
        <v>2</v>
      </c>
      <c r="CN369" s="148">
        <v>2</v>
      </c>
      <c r="CO369" s="148">
        <v>1</v>
      </c>
      <c r="CP369" s="148">
        <v>1</v>
      </c>
      <c r="CQ369" s="148">
        <v>1</v>
      </c>
      <c r="CR369" s="148">
        <v>1</v>
      </c>
      <c r="CS369" s="148">
        <v>1</v>
      </c>
      <c r="CT369" s="148">
        <v>1</v>
      </c>
      <c r="CU369" s="148">
        <v>1</v>
      </c>
      <c r="CV369" s="148">
        <v>1</v>
      </c>
      <c r="CW369" s="148">
        <v>1</v>
      </c>
      <c r="CX369" s="148">
        <v>2</v>
      </c>
      <c r="CY369" s="148">
        <v>2</v>
      </c>
      <c r="CZ369" s="148">
        <v>3</v>
      </c>
      <c r="DA369" s="148">
        <v>3</v>
      </c>
      <c r="DB369" s="148">
        <v>2</v>
      </c>
      <c r="DC369" s="148">
        <v>0</v>
      </c>
      <c r="DD369" s="148">
        <v>1</v>
      </c>
      <c r="DE369" s="148">
        <v>1</v>
      </c>
      <c r="DF369" s="148">
        <v>1</v>
      </c>
      <c r="DG369" s="148">
        <v>1</v>
      </c>
      <c r="DH369" s="148">
        <v>1</v>
      </c>
      <c r="DI369" s="148">
        <v>0</v>
      </c>
      <c r="DJ369" s="148">
        <v>0</v>
      </c>
      <c r="DK369" s="148">
        <v>0</v>
      </c>
      <c r="DL369" s="148">
        <v>0</v>
      </c>
      <c r="DM369" s="148">
        <v>0</v>
      </c>
      <c r="DN369" s="148">
        <v>1</v>
      </c>
      <c r="DO369" s="148">
        <v>2</v>
      </c>
      <c r="DP369" s="148">
        <v>2</v>
      </c>
      <c r="DQ369" s="148">
        <v>1</v>
      </c>
      <c r="DR369" s="312">
        <v>0</v>
      </c>
      <c r="DS369" s="148">
        <v>0</v>
      </c>
      <c r="DT369" s="312"/>
      <c r="DU369" s="312"/>
      <c r="DV369" s="312"/>
      <c r="DW369" s="312">
        <v>1</v>
      </c>
      <c r="DX369" s="312"/>
      <c r="DY369" s="312"/>
      <c r="DZ369" s="312"/>
      <c r="EA369" s="312">
        <v>1</v>
      </c>
      <c r="EB369" s="312">
        <v>1</v>
      </c>
      <c r="EC369" s="312">
        <v>1</v>
      </c>
      <c r="ED369" s="312">
        <v>1</v>
      </c>
      <c r="EE369" s="312">
        <v>1</v>
      </c>
      <c r="EF369" s="312">
        <v>1</v>
      </c>
      <c r="EG369" s="312"/>
      <c r="EH369" s="312"/>
      <c r="EI369" s="312"/>
      <c r="EJ369" s="312">
        <v>1</v>
      </c>
      <c r="EK369" s="312"/>
      <c r="EL369" s="312"/>
      <c r="EM369" s="312"/>
      <c r="EN369" s="312"/>
      <c r="EP369" s="312"/>
      <c r="EQ369" s="312"/>
      <c r="ER369" s="312"/>
      <c r="ES369" s="312"/>
      <c r="ET369" s="312"/>
      <c r="EU369" s="312"/>
      <c r="EV369" s="312"/>
      <c r="EW369" s="312"/>
      <c r="EX369" s="312"/>
      <c r="EY369" s="312"/>
      <c r="EZ369" s="312"/>
      <c r="FA369" s="312"/>
      <c r="FB369" s="312"/>
      <c r="FC369" s="312"/>
      <c r="FD369" s="312"/>
      <c r="FE369" s="312"/>
      <c r="FF369" s="312"/>
      <c r="FG369" s="312"/>
      <c r="FH369" s="312"/>
      <c r="FI369" s="312"/>
      <c r="FJ369" s="312"/>
      <c r="FL369" s="312"/>
      <c r="FM369" s="312"/>
      <c r="FN369" s="148">
        <v>0</v>
      </c>
      <c r="FQ369" s="312">
        <v>0</v>
      </c>
      <c r="FR369" s="148">
        <v>0</v>
      </c>
      <c r="FS369" s="312">
        <v>0</v>
      </c>
      <c r="FT369" s="148">
        <v>0</v>
      </c>
      <c r="FU369" s="312">
        <v>0</v>
      </c>
      <c r="FV369" s="312">
        <v>0</v>
      </c>
      <c r="FW369" s="312">
        <v>0</v>
      </c>
      <c r="FX369" s="312">
        <v>0</v>
      </c>
      <c r="FY369" s="312">
        <v>0</v>
      </c>
      <c r="FZ369" s="312">
        <v>0</v>
      </c>
      <c r="GA369" s="312">
        <v>0</v>
      </c>
      <c r="GB369" s="312">
        <v>0</v>
      </c>
      <c r="GC369" s="312">
        <v>0</v>
      </c>
      <c r="GD369" s="312">
        <v>0</v>
      </c>
      <c r="GE369" s="312">
        <v>0</v>
      </c>
      <c r="GF369" s="312">
        <v>1</v>
      </c>
      <c r="GG369" s="312">
        <v>1</v>
      </c>
      <c r="GH369" s="312">
        <v>1</v>
      </c>
      <c r="GI369" s="312">
        <v>4</v>
      </c>
      <c r="GJ369" s="312">
        <v>6</v>
      </c>
      <c r="GK369" s="312">
        <v>6</v>
      </c>
      <c r="GL369" s="312">
        <v>5</v>
      </c>
      <c r="GM369" s="312">
        <v>5</v>
      </c>
      <c r="GN369" s="312">
        <v>4</v>
      </c>
      <c r="GO369" s="312">
        <v>7</v>
      </c>
      <c r="GP369" s="148">
        <v>6</v>
      </c>
      <c r="GQ369" s="312">
        <v>4</v>
      </c>
      <c r="GR369" s="312">
        <v>3</v>
      </c>
      <c r="GS369" s="312">
        <v>5</v>
      </c>
      <c r="GT369" s="312">
        <v>4</v>
      </c>
      <c r="GU369" s="312">
        <v>5</v>
      </c>
      <c r="GV369" s="148">
        <v>3</v>
      </c>
      <c r="GW369" s="148">
        <v>1</v>
      </c>
      <c r="GX369" s="148">
        <v>0</v>
      </c>
      <c r="GY369" s="148">
        <v>0</v>
      </c>
      <c r="GZ369" s="148">
        <v>0</v>
      </c>
      <c r="HA369" s="148">
        <v>1</v>
      </c>
      <c r="HB369" s="148">
        <v>1</v>
      </c>
      <c r="HC369" s="148">
        <v>1</v>
      </c>
      <c r="HD369" s="148">
        <v>1</v>
      </c>
      <c r="HE369" s="148">
        <v>1</v>
      </c>
      <c r="HF369" s="148">
        <v>1</v>
      </c>
      <c r="HG369" s="148">
        <v>1</v>
      </c>
      <c r="HH369" s="148">
        <v>1</v>
      </c>
      <c r="HI369" s="148">
        <v>1</v>
      </c>
      <c r="HJ369" s="148">
        <v>1</v>
      </c>
      <c r="HK369" s="148">
        <v>0</v>
      </c>
      <c r="HL369" s="148">
        <v>0</v>
      </c>
      <c r="HM369" s="148">
        <v>0</v>
      </c>
      <c r="HN369" s="148">
        <v>0</v>
      </c>
      <c r="HO369" s="148">
        <v>0</v>
      </c>
      <c r="HP369" s="148">
        <v>0</v>
      </c>
      <c r="HQ369" s="148">
        <v>0</v>
      </c>
      <c r="HR369" s="148">
        <v>0</v>
      </c>
      <c r="HS369" s="148">
        <v>0</v>
      </c>
      <c r="HT369" s="148">
        <v>0</v>
      </c>
      <c r="HU369" s="148">
        <v>0</v>
      </c>
      <c r="HV369" s="148">
        <v>0</v>
      </c>
      <c r="HW369" s="148">
        <v>0</v>
      </c>
      <c r="HX369" s="148">
        <v>0</v>
      </c>
      <c r="HY369" s="148">
        <v>0</v>
      </c>
      <c r="HZ369" s="148">
        <v>0</v>
      </c>
      <c r="IA369" s="148">
        <v>0</v>
      </c>
      <c r="IB369" s="148">
        <v>0</v>
      </c>
      <c r="IC369" s="148">
        <v>0</v>
      </c>
      <c r="ID369" s="148">
        <v>0</v>
      </c>
      <c r="IE369" s="148">
        <v>0</v>
      </c>
      <c r="IF369" s="148">
        <v>1</v>
      </c>
      <c r="IG369" s="148">
        <v>1</v>
      </c>
      <c r="IH369" s="148">
        <v>1</v>
      </c>
      <c r="II369" s="148">
        <v>0</v>
      </c>
      <c r="IJ369" s="148">
        <v>0</v>
      </c>
      <c r="IK369" s="148">
        <v>0</v>
      </c>
      <c r="IL369" s="148">
        <v>0</v>
      </c>
      <c r="IM369" s="148">
        <v>0</v>
      </c>
      <c r="IN369" s="351">
        <f t="shared" si="362"/>
        <v>0</v>
      </c>
      <c r="IO369" s="148">
        <v>0</v>
      </c>
      <c r="IP369" s="148">
        <v>0</v>
      </c>
      <c r="IQ369" s="148">
        <v>0</v>
      </c>
      <c r="IR369" s="148">
        <v>0</v>
      </c>
      <c r="IS369" s="148">
        <v>0</v>
      </c>
      <c r="IT369" s="148">
        <v>0</v>
      </c>
      <c r="IU369" s="148">
        <v>0</v>
      </c>
      <c r="IV369" s="148">
        <v>0</v>
      </c>
      <c r="IW369" s="148">
        <v>0</v>
      </c>
      <c r="IX369" s="148">
        <v>0</v>
      </c>
      <c r="IY369" s="148">
        <v>0</v>
      </c>
      <c r="IZ369" s="148">
        <v>0</v>
      </c>
      <c r="JA369" s="148">
        <v>0</v>
      </c>
      <c r="JB369" s="148">
        <v>0</v>
      </c>
      <c r="JC369" s="355">
        <f t="shared" si="364"/>
        <v>0</v>
      </c>
      <c r="JD369" s="148">
        <v>0</v>
      </c>
      <c r="JE369" s="148">
        <v>1</v>
      </c>
      <c r="JF369" s="353">
        <f t="shared" si="365"/>
        <v>1</v>
      </c>
      <c r="JG369" s="148">
        <v>1</v>
      </c>
      <c r="JH369" s="148">
        <v>1</v>
      </c>
      <c r="JI369" s="148">
        <v>3</v>
      </c>
      <c r="JJ369" s="148">
        <v>3</v>
      </c>
      <c r="JK369" s="148">
        <v>3</v>
      </c>
      <c r="JL369" s="148">
        <v>3</v>
      </c>
      <c r="JM369" s="148">
        <v>2</v>
      </c>
      <c r="JN369" s="351">
        <f t="shared" si="366"/>
        <v>2</v>
      </c>
      <c r="JO369" s="148">
        <v>2</v>
      </c>
      <c r="JP369" s="148">
        <v>2</v>
      </c>
      <c r="JQ369" s="148">
        <v>1</v>
      </c>
      <c r="JR369" s="148">
        <v>0</v>
      </c>
      <c r="JS369" s="148">
        <v>0</v>
      </c>
      <c r="JT369" s="148">
        <v>0</v>
      </c>
      <c r="JU369" s="148">
        <v>0</v>
      </c>
      <c r="JV369" s="351">
        <f t="shared" si="367"/>
        <v>0</v>
      </c>
      <c r="JW369" s="148">
        <v>0</v>
      </c>
      <c r="JX369" s="148">
        <v>0</v>
      </c>
      <c r="JY369" s="148">
        <v>0</v>
      </c>
      <c r="JZ369" s="148">
        <v>0</v>
      </c>
      <c r="KA369" s="148">
        <v>0</v>
      </c>
      <c r="KB369" s="148">
        <v>0</v>
      </c>
      <c r="KC369" s="148">
        <v>0</v>
      </c>
      <c r="KD369" s="148">
        <v>0</v>
      </c>
      <c r="KE369" s="148">
        <v>0</v>
      </c>
      <c r="KF369" s="148">
        <v>0</v>
      </c>
      <c r="KG369" s="148">
        <v>0</v>
      </c>
      <c r="KH369" s="148">
        <v>0</v>
      </c>
      <c r="KI369" s="148">
        <v>0</v>
      </c>
      <c r="KJ369" s="148">
        <v>0</v>
      </c>
      <c r="KK369" s="148">
        <v>0</v>
      </c>
      <c r="KL369" s="148">
        <v>0</v>
      </c>
      <c r="KM369" s="148">
        <v>0</v>
      </c>
      <c r="KN369" s="148">
        <v>0</v>
      </c>
      <c r="KO369" s="148">
        <v>0</v>
      </c>
      <c r="KP369" s="148">
        <v>0</v>
      </c>
      <c r="KQ369" s="148">
        <v>0</v>
      </c>
      <c r="KR369" s="148">
        <v>1</v>
      </c>
      <c r="KS369" s="148">
        <v>1</v>
      </c>
      <c r="KT369" s="148">
        <v>0</v>
      </c>
      <c r="KU369" s="148">
        <v>0</v>
      </c>
      <c r="KV369" s="148">
        <v>0</v>
      </c>
      <c r="KW369" s="148">
        <v>0</v>
      </c>
      <c r="KX369" s="148">
        <v>0</v>
      </c>
      <c r="KY369" s="148">
        <v>0</v>
      </c>
      <c r="KZ369" s="148">
        <v>0</v>
      </c>
      <c r="LA369" s="148">
        <v>0</v>
      </c>
      <c r="LB369" s="148">
        <v>0</v>
      </c>
      <c r="LC369" s="148">
        <v>0</v>
      </c>
      <c r="LD369" s="148">
        <v>0</v>
      </c>
      <c r="LE369" s="148">
        <v>0</v>
      </c>
      <c r="LF369" s="148">
        <v>0</v>
      </c>
      <c r="LG369" s="148">
        <v>0</v>
      </c>
      <c r="LH369" s="148">
        <v>0</v>
      </c>
      <c r="LI369" s="148">
        <v>0</v>
      </c>
      <c r="LJ369" s="148">
        <v>0</v>
      </c>
      <c r="LK369" s="148">
        <v>0</v>
      </c>
      <c r="LL369" s="148">
        <v>0</v>
      </c>
      <c r="LM369" s="312">
        <v>0</v>
      </c>
      <c r="LN369" s="148">
        <v>0</v>
      </c>
      <c r="LO369" s="148">
        <v>0</v>
      </c>
      <c r="LP369" s="148">
        <v>0</v>
      </c>
      <c r="LQ369" s="148">
        <v>0</v>
      </c>
      <c r="LR369" s="148">
        <v>0</v>
      </c>
      <c r="LS369" s="148">
        <v>0</v>
      </c>
      <c r="LT369" s="148">
        <v>0</v>
      </c>
      <c r="LU369" s="148">
        <v>0</v>
      </c>
      <c r="LV369" s="148">
        <v>0</v>
      </c>
      <c r="LW369" s="148">
        <v>0</v>
      </c>
      <c r="LX369" s="148">
        <v>0</v>
      </c>
      <c r="LY369" s="148">
        <v>0</v>
      </c>
      <c r="LZ369" s="148">
        <v>0</v>
      </c>
      <c r="MA369" s="148">
        <v>0</v>
      </c>
      <c r="MB369" s="148">
        <v>0</v>
      </c>
      <c r="MC369" s="148">
        <v>0</v>
      </c>
      <c r="MD369" s="148">
        <v>0</v>
      </c>
      <c r="ME369" s="148">
        <v>0</v>
      </c>
      <c r="MF369" s="148">
        <v>0</v>
      </c>
      <c r="MG369" s="148">
        <v>0</v>
      </c>
      <c r="MH369" s="148">
        <v>0</v>
      </c>
      <c r="MI369" s="148">
        <v>0</v>
      </c>
      <c r="MJ369" s="148">
        <v>0</v>
      </c>
      <c r="MK369" s="148">
        <v>0</v>
      </c>
      <c r="ML369" s="148">
        <v>0</v>
      </c>
      <c r="MM369" s="148">
        <v>0</v>
      </c>
      <c r="MN369" s="148">
        <v>0</v>
      </c>
      <c r="MO369" s="148">
        <v>0</v>
      </c>
      <c r="MP369" s="148">
        <v>0</v>
      </c>
      <c r="MQ369" s="148">
        <v>0</v>
      </c>
      <c r="MR369" s="148">
        <v>0</v>
      </c>
      <c r="MS369" s="148">
        <v>0</v>
      </c>
      <c r="MT369" s="148">
        <v>0</v>
      </c>
      <c r="MU369" s="148">
        <v>0</v>
      </c>
      <c r="MV369" s="148">
        <v>0</v>
      </c>
      <c r="MW369" s="148">
        <v>0</v>
      </c>
      <c r="MX369" s="148">
        <v>0</v>
      </c>
      <c r="MY369" s="148">
        <v>0</v>
      </c>
      <c r="MZ369" s="148">
        <v>0</v>
      </c>
      <c r="NA369" s="148">
        <v>0</v>
      </c>
      <c r="NB369" s="148">
        <v>0</v>
      </c>
      <c r="NC369" s="148">
        <v>0</v>
      </c>
      <c r="ND369" s="148">
        <v>0</v>
      </c>
      <c r="NE369" s="148">
        <v>0</v>
      </c>
      <c r="NF369" s="148">
        <v>0</v>
      </c>
      <c r="NG369" s="148">
        <v>0</v>
      </c>
      <c r="NH369" s="148">
        <v>0</v>
      </c>
      <c r="NI369" s="148">
        <v>0</v>
      </c>
      <c r="NJ369" s="148">
        <v>0</v>
      </c>
      <c r="NK369" s="148">
        <v>0</v>
      </c>
      <c r="NL369" s="148">
        <v>0</v>
      </c>
      <c r="NM369" s="148">
        <v>0</v>
      </c>
      <c r="NN369" s="148">
        <v>0</v>
      </c>
      <c r="NO369" s="148">
        <v>0</v>
      </c>
      <c r="NP369" s="148">
        <v>0</v>
      </c>
      <c r="NQ369" s="148">
        <v>0</v>
      </c>
      <c r="NR369" s="148">
        <v>0</v>
      </c>
      <c r="NS369" s="148">
        <v>0</v>
      </c>
      <c r="NT369" s="148">
        <v>0</v>
      </c>
      <c r="NU369" s="148">
        <v>0</v>
      </c>
      <c r="NV369" s="148">
        <v>0</v>
      </c>
      <c r="NW369" s="148">
        <v>0</v>
      </c>
      <c r="NX369" s="148">
        <v>0</v>
      </c>
      <c r="NY369" s="148">
        <v>0</v>
      </c>
      <c r="NZ369" s="148">
        <v>0</v>
      </c>
      <c r="OA369" s="148">
        <v>0</v>
      </c>
      <c r="OB369" s="148">
        <v>0</v>
      </c>
      <c r="OC369" s="148">
        <v>0</v>
      </c>
      <c r="OD369" s="148">
        <v>0</v>
      </c>
      <c r="OE369" s="148">
        <v>0</v>
      </c>
      <c r="OF369" s="148">
        <v>0</v>
      </c>
      <c r="OG369" s="148">
        <v>0</v>
      </c>
      <c r="OH369" s="148">
        <v>0</v>
      </c>
      <c r="OI369" s="148">
        <v>0</v>
      </c>
      <c r="OJ369" s="148">
        <v>0</v>
      </c>
      <c r="OK369" s="148">
        <v>0</v>
      </c>
      <c r="OL369" s="148">
        <v>0</v>
      </c>
      <c r="OM369" s="148">
        <v>0</v>
      </c>
      <c r="ON369" s="148">
        <v>0</v>
      </c>
      <c r="OO369" s="148">
        <v>0</v>
      </c>
      <c r="OP369" s="148">
        <v>0</v>
      </c>
      <c r="OQ369" s="148">
        <v>0</v>
      </c>
      <c r="OR369" s="148">
        <v>0</v>
      </c>
      <c r="OS369" s="96">
        <v>0</v>
      </c>
      <c r="OT369" s="148">
        <v>0</v>
      </c>
      <c r="OU369" s="148">
        <v>0</v>
      </c>
      <c r="OV369" s="434">
        <v>0</v>
      </c>
      <c r="OW369" s="434">
        <v>0</v>
      </c>
      <c r="OX369" s="312"/>
      <c r="OY369" s="312"/>
      <c r="OZ369" s="312"/>
      <c r="PC369" s="312"/>
      <c r="PG369" s="351">
        <f t="shared" si="368"/>
        <v>0</v>
      </c>
      <c r="PJ369" s="351">
        <f t="shared" si="363"/>
        <v>0</v>
      </c>
      <c r="PM369" s="312"/>
      <c r="PV369" s="312"/>
      <c r="PY369" s="148">
        <v>1</v>
      </c>
      <c r="PZ369" s="148">
        <v>1</v>
      </c>
      <c r="QA369" s="148">
        <v>1</v>
      </c>
      <c r="QJ369" s="148">
        <v>1</v>
      </c>
      <c r="QK369" s="148">
        <v>1</v>
      </c>
      <c r="QL369" s="148">
        <v>1</v>
      </c>
      <c r="QU369" s="312"/>
      <c r="RB369" s="312"/>
      <c r="RD369" s="312"/>
      <c r="RG369" s="312"/>
      <c r="RH369" s="312"/>
      <c r="RI369" s="312"/>
      <c r="RL369" s="312"/>
      <c r="RM369" s="312"/>
      <c r="RN369" s="312"/>
      <c r="RO369" s="312"/>
      <c r="RS369" s="148">
        <v>1</v>
      </c>
      <c r="RT369" s="148">
        <v>1</v>
      </c>
      <c r="RZ369" s="148">
        <v>2</v>
      </c>
      <c r="SA369" s="148">
        <v>1</v>
      </c>
      <c r="SB369" s="148">
        <v>3</v>
      </c>
      <c r="SC369" s="148">
        <v>3</v>
      </c>
      <c r="SD369" s="148">
        <v>1</v>
      </c>
      <c r="SE369" s="148">
        <v>1</v>
      </c>
      <c r="SF369" s="148">
        <v>1</v>
      </c>
      <c r="SG369" s="148">
        <v>2</v>
      </c>
      <c r="SH369" s="148">
        <v>3</v>
      </c>
      <c r="SI369" s="148">
        <v>2</v>
      </c>
      <c r="SJ369" s="148">
        <v>2</v>
      </c>
      <c r="SK369" s="148">
        <v>2</v>
      </c>
      <c r="SL369" s="148">
        <v>2</v>
      </c>
      <c r="SM369" s="148">
        <v>1</v>
      </c>
      <c r="TI369" s="312"/>
      <c r="UF369" s="312">
        <v>1</v>
      </c>
      <c r="UG369" s="148">
        <v>2</v>
      </c>
      <c r="UL369" s="148">
        <v>1</v>
      </c>
      <c r="UM369" s="148">
        <v>9</v>
      </c>
      <c r="UZ369" s="148">
        <v>1</v>
      </c>
      <c r="VA369" s="148">
        <v>1</v>
      </c>
      <c r="VO369" s="148">
        <v>1</v>
      </c>
      <c r="VP369" s="148">
        <v>1</v>
      </c>
      <c r="VT369" s="148">
        <v>1</v>
      </c>
      <c r="VU369" s="148">
        <v>1</v>
      </c>
    </row>
    <row r="370" spans="1:635" s="148" customFormat="1" x14ac:dyDescent="0.2">
      <c r="A370" s="327"/>
      <c r="B370" s="354">
        <v>13</v>
      </c>
      <c r="C370" s="399">
        <f t="shared" ca="1" si="361"/>
        <v>0</v>
      </c>
      <c r="D370" s="354"/>
      <c r="E370" s="354"/>
      <c r="F370" s="354"/>
      <c r="G370" s="148">
        <v>0</v>
      </c>
      <c r="H370" s="148">
        <v>0</v>
      </c>
      <c r="I370" s="355">
        <v>0</v>
      </c>
      <c r="J370" s="148">
        <v>0</v>
      </c>
      <c r="K370" s="148">
        <v>0</v>
      </c>
      <c r="L370" s="148">
        <v>0</v>
      </c>
      <c r="M370" s="148">
        <v>0</v>
      </c>
      <c r="N370" s="148">
        <v>0</v>
      </c>
      <c r="O370" s="148">
        <v>0</v>
      </c>
      <c r="P370" s="148">
        <v>0</v>
      </c>
      <c r="Q370" s="148">
        <v>0</v>
      </c>
      <c r="R370" s="148">
        <v>0</v>
      </c>
      <c r="S370" s="148">
        <v>0</v>
      </c>
      <c r="T370" s="148">
        <v>0</v>
      </c>
      <c r="U370" s="148">
        <v>0</v>
      </c>
      <c r="V370" s="148">
        <v>0</v>
      </c>
      <c r="W370" s="148">
        <v>0</v>
      </c>
      <c r="X370" s="148">
        <v>0</v>
      </c>
      <c r="Y370" s="148">
        <v>0</v>
      </c>
      <c r="Z370" s="148">
        <v>0</v>
      </c>
      <c r="AA370" s="148">
        <v>0</v>
      </c>
      <c r="AB370" s="148">
        <v>0</v>
      </c>
      <c r="AC370" s="148">
        <v>0</v>
      </c>
      <c r="AD370" s="148">
        <v>0</v>
      </c>
      <c r="AE370" s="148">
        <v>0</v>
      </c>
      <c r="AF370" s="148">
        <v>0</v>
      </c>
      <c r="AG370" s="148">
        <v>0</v>
      </c>
      <c r="AH370" s="148">
        <v>0</v>
      </c>
      <c r="AI370" s="148">
        <v>0</v>
      </c>
      <c r="AJ370" s="148">
        <v>0</v>
      </c>
      <c r="AK370" s="148">
        <v>0</v>
      </c>
      <c r="AL370" s="148">
        <v>0</v>
      </c>
      <c r="AM370" s="148">
        <v>0</v>
      </c>
      <c r="AN370" s="148">
        <v>0</v>
      </c>
      <c r="AO370" s="148">
        <v>0</v>
      </c>
      <c r="AP370" s="360">
        <v>0</v>
      </c>
      <c r="AQ370" s="148">
        <v>0</v>
      </c>
      <c r="AR370" s="148">
        <v>0</v>
      </c>
      <c r="AS370" s="148">
        <v>0</v>
      </c>
      <c r="AT370" s="148">
        <v>0</v>
      </c>
      <c r="AU370" s="148">
        <v>0</v>
      </c>
      <c r="AV370" s="148">
        <v>0</v>
      </c>
      <c r="AW370" s="148">
        <v>0</v>
      </c>
      <c r="AX370" s="148">
        <v>0</v>
      </c>
      <c r="AY370" s="148">
        <v>0</v>
      </c>
      <c r="AZ370" s="148">
        <v>0</v>
      </c>
      <c r="BA370" s="148">
        <v>0</v>
      </c>
      <c r="BB370" s="148">
        <v>0</v>
      </c>
      <c r="BC370" s="148">
        <v>0</v>
      </c>
      <c r="BD370" s="148">
        <v>0</v>
      </c>
      <c r="BE370" s="148">
        <v>0</v>
      </c>
      <c r="BF370" s="148">
        <v>0</v>
      </c>
      <c r="BG370" s="148">
        <v>0</v>
      </c>
      <c r="BH370" s="148">
        <v>0</v>
      </c>
      <c r="BI370" s="148">
        <v>0</v>
      </c>
      <c r="BJ370" s="148">
        <v>0</v>
      </c>
      <c r="BK370" s="148">
        <v>0</v>
      </c>
      <c r="BL370" s="148">
        <v>0</v>
      </c>
      <c r="BM370" s="148">
        <v>0</v>
      </c>
      <c r="BN370" s="148">
        <v>0</v>
      </c>
      <c r="BO370" s="148">
        <v>0</v>
      </c>
      <c r="BP370" s="148">
        <v>0</v>
      </c>
      <c r="BQ370" s="148">
        <v>0</v>
      </c>
      <c r="BR370" s="148">
        <v>0</v>
      </c>
      <c r="BS370" s="355">
        <v>0</v>
      </c>
      <c r="BT370" s="148">
        <v>0</v>
      </c>
      <c r="BU370" s="148">
        <v>0</v>
      </c>
      <c r="BV370" s="148">
        <v>0</v>
      </c>
      <c r="BW370" s="148">
        <v>0</v>
      </c>
      <c r="BX370" s="148">
        <v>0</v>
      </c>
      <c r="BY370" s="148">
        <v>0</v>
      </c>
      <c r="BZ370" s="148">
        <v>0</v>
      </c>
      <c r="CA370" s="148">
        <v>0</v>
      </c>
      <c r="CB370" s="148">
        <v>0</v>
      </c>
      <c r="CC370" s="312">
        <v>0</v>
      </c>
      <c r="CD370" s="312">
        <v>0</v>
      </c>
      <c r="CE370" s="312">
        <v>0</v>
      </c>
      <c r="CF370" s="312">
        <v>0</v>
      </c>
      <c r="CG370" s="148">
        <v>0</v>
      </c>
      <c r="CH370" s="148">
        <v>0</v>
      </c>
      <c r="CI370" s="312">
        <v>0</v>
      </c>
      <c r="CJ370" s="148">
        <v>0</v>
      </c>
      <c r="CK370" s="148">
        <v>0</v>
      </c>
      <c r="CL370" s="148">
        <v>0</v>
      </c>
      <c r="CM370" s="148">
        <v>0</v>
      </c>
      <c r="CN370" s="148">
        <v>0</v>
      </c>
      <c r="CO370" s="148">
        <v>0</v>
      </c>
      <c r="CP370" s="148">
        <v>0</v>
      </c>
      <c r="CQ370" s="148">
        <v>0</v>
      </c>
      <c r="CR370" s="148">
        <v>0</v>
      </c>
      <c r="CS370" s="148">
        <v>0</v>
      </c>
      <c r="CT370" s="148">
        <v>0</v>
      </c>
      <c r="CU370" s="148">
        <v>0</v>
      </c>
      <c r="CV370" s="148">
        <v>0</v>
      </c>
      <c r="CW370" s="148">
        <v>0</v>
      </c>
      <c r="CX370" s="148">
        <v>0</v>
      </c>
      <c r="CY370" s="148">
        <v>0</v>
      </c>
      <c r="CZ370" s="148">
        <v>0</v>
      </c>
      <c r="DA370" s="148">
        <v>0</v>
      </c>
      <c r="DB370" s="148">
        <v>0</v>
      </c>
      <c r="DC370" s="148">
        <v>0</v>
      </c>
      <c r="DD370" s="148">
        <v>0</v>
      </c>
      <c r="DE370" s="148">
        <v>0</v>
      </c>
      <c r="DF370" s="148">
        <v>0</v>
      </c>
      <c r="DG370" s="148">
        <v>0</v>
      </c>
      <c r="DH370" s="148">
        <v>0</v>
      </c>
      <c r="DI370" s="148">
        <v>0</v>
      </c>
      <c r="DJ370" s="148">
        <v>0</v>
      </c>
      <c r="DK370" s="148">
        <v>0</v>
      </c>
      <c r="DL370" s="148">
        <v>0</v>
      </c>
      <c r="DM370" s="148">
        <v>0</v>
      </c>
      <c r="DN370" s="148">
        <v>0</v>
      </c>
      <c r="DO370" s="148">
        <v>0</v>
      </c>
      <c r="DP370" s="148">
        <v>0</v>
      </c>
      <c r="DQ370" s="148">
        <v>0</v>
      </c>
      <c r="DR370" s="312">
        <v>0</v>
      </c>
      <c r="DS370" s="148">
        <v>0</v>
      </c>
      <c r="DT370" s="312"/>
      <c r="DU370" s="312"/>
      <c r="DV370" s="312"/>
      <c r="DW370" s="312"/>
      <c r="DX370" s="312"/>
      <c r="DY370" s="312"/>
      <c r="DZ370" s="312"/>
      <c r="EA370" s="312"/>
      <c r="EB370" s="312"/>
      <c r="EC370" s="312"/>
      <c r="ED370" s="312"/>
      <c r="EE370" s="312"/>
      <c r="EF370" s="312"/>
      <c r="EG370" s="312"/>
      <c r="EH370" s="312"/>
      <c r="EI370" s="312"/>
      <c r="EJ370" s="312"/>
      <c r="EK370" s="312"/>
      <c r="EL370" s="312"/>
      <c r="EM370" s="312"/>
      <c r="EN370" s="312"/>
      <c r="EP370" s="312"/>
      <c r="EQ370" s="312"/>
      <c r="ER370" s="312"/>
      <c r="ES370" s="312"/>
      <c r="ET370" s="312"/>
      <c r="EU370" s="312"/>
      <c r="EV370" s="312"/>
      <c r="EW370" s="312"/>
      <c r="EX370" s="312"/>
      <c r="EY370" s="312"/>
      <c r="EZ370" s="312"/>
      <c r="FA370" s="312"/>
      <c r="FB370" s="312"/>
      <c r="FC370" s="312"/>
      <c r="FD370" s="312"/>
      <c r="FE370" s="312"/>
      <c r="FF370" s="312"/>
      <c r="FG370" s="312"/>
      <c r="FH370" s="312"/>
      <c r="FI370" s="312"/>
      <c r="FJ370" s="312"/>
      <c r="FL370" s="312"/>
      <c r="FM370" s="312"/>
      <c r="FN370" s="148">
        <v>0</v>
      </c>
      <c r="FQ370" s="312">
        <v>0</v>
      </c>
      <c r="FR370" s="148">
        <v>0</v>
      </c>
      <c r="FS370" s="312">
        <v>0</v>
      </c>
      <c r="FT370" s="148">
        <v>0</v>
      </c>
      <c r="FU370" s="312">
        <v>0</v>
      </c>
      <c r="FV370" s="312">
        <v>0</v>
      </c>
      <c r="FW370" s="312">
        <v>0</v>
      </c>
      <c r="FX370" s="312">
        <v>0</v>
      </c>
      <c r="FY370" s="312">
        <v>0</v>
      </c>
      <c r="FZ370" s="312">
        <v>0</v>
      </c>
      <c r="GA370" s="312">
        <v>0</v>
      </c>
      <c r="GB370" s="312">
        <v>0</v>
      </c>
      <c r="GC370" s="312">
        <v>0</v>
      </c>
      <c r="GD370" s="312">
        <v>0</v>
      </c>
      <c r="GE370" s="312">
        <v>0</v>
      </c>
      <c r="GF370" s="312">
        <v>0</v>
      </c>
      <c r="GG370" s="312">
        <v>0</v>
      </c>
      <c r="GH370" s="312">
        <v>0</v>
      </c>
      <c r="GI370" s="312">
        <v>0</v>
      </c>
      <c r="GJ370" s="312">
        <v>0</v>
      </c>
      <c r="GK370" s="312">
        <v>0</v>
      </c>
      <c r="GL370" s="312">
        <v>0</v>
      </c>
      <c r="GM370" s="312">
        <v>0</v>
      </c>
      <c r="GN370" s="312">
        <v>0</v>
      </c>
      <c r="GO370" s="312">
        <v>0</v>
      </c>
      <c r="GP370" s="148">
        <v>0</v>
      </c>
      <c r="GQ370" s="312">
        <v>0</v>
      </c>
      <c r="GR370" s="312">
        <v>0</v>
      </c>
      <c r="GS370" s="312">
        <v>0</v>
      </c>
      <c r="GT370" s="312">
        <v>0</v>
      </c>
      <c r="GU370" s="312">
        <v>0</v>
      </c>
      <c r="GV370" s="148">
        <v>0</v>
      </c>
      <c r="GW370" s="148">
        <v>0</v>
      </c>
      <c r="GX370" s="148">
        <v>0</v>
      </c>
      <c r="GY370" s="148">
        <v>0</v>
      </c>
      <c r="GZ370" s="148">
        <v>0</v>
      </c>
      <c r="HA370" s="148">
        <v>0</v>
      </c>
      <c r="HB370" s="148">
        <v>0</v>
      </c>
      <c r="HC370" s="148">
        <v>0</v>
      </c>
      <c r="HD370" s="148">
        <v>0</v>
      </c>
      <c r="HE370" s="148">
        <v>0</v>
      </c>
      <c r="HF370" s="148">
        <v>0</v>
      </c>
      <c r="HG370" s="148">
        <v>0</v>
      </c>
      <c r="HH370" s="148">
        <v>0</v>
      </c>
      <c r="HI370" s="148">
        <v>0</v>
      </c>
      <c r="HJ370" s="148">
        <v>0</v>
      </c>
      <c r="HK370" s="148">
        <v>0</v>
      </c>
      <c r="HL370" s="148">
        <v>0</v>
      </c>
      <c r="HM370" s="148">
        <v>0</v>
      </c>
      <c r="HN370" s="148">
        <v>0</v>
      </c>
      <c r="HO370" s="148">
        <v>0</v>
      </c>
      <c r="HP370" s="148">
        <v>0</v>
      </c>
      <c r="HQ370" s="148">
        <v>0</v>
      </c>
      <c r="HR370" s="148">
        <v>0</v>
      </c>
      <c r="HS370" s="148">
        <v>0</v>
      </c>
      <c r="HT370" s="148">
        <v>1</v>
      </c>
      <c r="HU370" s="148">
        <v>0</v>
      </c>
      <c r="HV370" s="148">
        <v>0</v>
      </c>
      <c r="HW370" s="148">
        <v>0</v>
      </c>
      <c r="HX370" s="148">
        <v>0</v>
      </c>
      <c r="HY370" s="148">
        <v>0</v>
      </c>
      <c r="HZ370" s="148">
        <v>0</v>
      </c>
      <c r="IA370" s="148">
        <v>0</v>
      </c>
      <c r="IB370" s="148">
        <v>0</v>
      </c>
      <c r="IC370" s="148">
        <v>0</v>
      </c>
      <c r="ID370" s="148">
        <v>0</v>
      </c>
      <c r="IE370" s="148">
        <v>0</v>
      </c>
      <c r="IF370" s="148">
        <v>0</v>
      </c>
      <c r="IG370" s="148">
        <v>0</v>
      </c>
      <c r="IH370" s="148">
        <v>0</v>
      </c>
      <c r="II370" s="148">
        <v>0</v>
      </c>
      <c r="IJ370" s="148">
        <v>0</v>
      </c>
      <c r="IK370" s="148">
        <v>0</v>
      </c>
      <c r="IL370" s="148">
        <v>0</v>
      </c>
      <c r="IM370" s="148">
        <v>0</v>
      </c>
      <c r="IN370" s="351">
        <f t="shared" si="362"/>
        <v>0</v>
      </c>
      <c r="IO370" s="148">
        <v>0</v>
      </c>
      <c r="IP370" s="148">
        <v>0</v>
      </c>
      <c r="IQ370" s="148">
        <v>0</v>
      </c>
      <c r="IR370" s="148">
        <v>0</v>
      </c>
      <c r="IS370" s="148">
        <v>0</v>
      </c>
      <c r="IT370" s="148">
        <v>0</v>
      </c>
      <c r="IU370" s="148">
        <v>0</v>
      </c>
      <c r="IV370" s="148">
        <v>0</v>
      </c>
      <c r="IW370" s="148">
        <v>0</v>
      </c>
      <c r="IX370" s="148">
        <v>0</v>
      </c>
      <c r="IY370" s="148">
        <v>0</v>
      </c>
      <c r="IZ370" s="148">
        <v>0</v>
      </c>
      <c r="JA370" s="148">
        <v>0</v>
      </c>
      <c r="JB370" s="148">
        <v>0</v>
      </c>
      <c r="JC370" s="355">
        <f t="shared" si="364"/>
        <v>0</v>
      </c>
      <c r="JD370" s="148">
        <v>0</v>
      </c>
      <c r="JE370" s="148">
        <v>0</v>
      </c>
      <c r="JF370" s="353">
        <f t="shared" si="365"/>
        <v>0</v>
      </c>
      <c r="JG370" s="148">
        <v>0</v>
      </c>
      <c r="JH370" s="148">
        <v>0</v>
      </c>
      <c r="JI370" s="148">
        <v>0</v>
      </c>
      <c r="JJ370" s="148">
        <v>0</v>
      </c>
      <c r="JK370" s="148">
        <v>0</v>
      </c>
      <c r="JL370" s="148">
        <v>0</v>
      </c>
      <c r="JM370" s="148">
        <v>0</v>
      </c>
      <c r="JN370" s="351">
        <f t="shared" si="366"/>
        <v>0</v>
      </c>
      <c r="JO370" s="148">
        <v>0</v>
      </c>
      <c r="JP370" s="148">
        <v>0</v>
      </c>
      <c r="JQ370" s="148">
        <v>0</v>
      </c>
      <c r="JR370" s="148">
        <v>0</v>
      </c>
      <c r="JS370" s="148">
        <v>0</v>
      </c>
      <c r="JT370" s="148">
        <v>0</v>
      </c>
      <c r="JU370" s="148">
        <v>0</v>
      </c>
      <c r="JV370" s="351">
        <f t="shared" si="367"/>
        <v>0</v>
      </c>
      <c r="JW370" s="148">
        <v>0</v>
      </c>
      <c r="JX370" s="148">
        <v>0</v>
      </c>
      <c r="JY370" s="148">
        <v>0</v>
      </c>
      <c r="JZ370" s="148">
        <v>0</v>
      </c>
      <c r="KA370" s="148">
        <v>0</v>
      </c>
      <c r="KB370" s="148">
        <v>0</v>
      </c>
      <c r="KC370" s="148">
        <v>0</v>
      </c>
      <c r="KD370" s="148">
        <v>0</v>
      </c>
      <c r="KE370" s="148">
        <v>0</v>
      </c>
      <c r="KF370" s="148">
        <v>0</v>
      </c>
      <c r="KG370" s="148">
        <v>0</v>
      </c>
      <c r="KH370" s="148">
        <v>0</v>
      </c>
      <c r="KI370" s="148">
        <v>0</v>
      </c>
      <c r="KJ370" s="148">
        <v>0</v>
      </c>
      <c r="KK370" s="148">
        <v>0</v>
      </c>
      <c r="KL370" s="148">
        <v>0</v>
      </c>
      <c r="KM370" s="148">
        <v>0</v>
      </c>
      <c r="KN370" s="148">
        <v>0</v>
      </c>
      <c r="KO370" s="148">
        <v>0</v>
      </c>
      <c r="KP370" s="148">
        <v>0</v>
      </c>
      <c r="KQ370" s="148">
        <v>0</v>
      </c>
      <c r="KR370" s="148">
        <v>0</v>
      </c>
      <c r="KS370" s="148">
        <v>0</v>
      </c>
      <c r="KT370" s="148">
        <v>0</v>
      </c>
      <c r="KU370" s="148">
        <v>0</v>
      </c>
      <c r="KV370" s="148">
        <v>0</v>
      </c>
      <c r="KW370" s="148">
        <v>0</v>
      </c>
      <c r="KX370" s="148">
        <v>0</v>
      </c>
      <c r="KY370" s="148">
        <v>0</v>
      </c>
      <c r="KZ370" s="148">
        <v>0</v>
      </c>
      <c r="LA370" s="148">
        <v>0</v>
      </c>
      <c r="LB370" s="148">
        <v>0</v>
      </c>
      <c r="LC370" s="148">
        <v>0</v>
      </c>
      <c r="LD370" s="148">
        <v>0</v>
      </c>
      <c r="LE370" s="148">
        <v>0</v>
      </c>
      <c r="LF370" s="148">
        <v>0</v>
      </c>
      <c r="LG370" s="148">
        <v>0</v>
      </c>
      <c r="LH370" s="148">
        <v>0</v>
      </c>
      <c r="LI370" s="148">
        <v>0</v>
      </c>
      <c r="LJ370" s="148">
        <v>0</v>
      </c>
      <c r="LK370" s="148">
        <v>0</v>
      </c>
      <c r="LL370" s="148">
        <v>0</v>
      </c>
      <c r="LM370" s="312">
        <v>0</v>
      </c>
      <c r="LN370" s="148">
        <v>0</v>
      </c>
      <c r="LO370" s="148">
        <v>0</v>
      </c>
      <c r="LP370" s="148">
        <v>0</v>
      </c>
      <c r="LQ370" s="148">
        <v>0</v>
      </c>
      <c r="LR370" s="148">
        <v>0</v>
      </c>
      <c r="LS370" s="148">
        <v>0</v>
      </c>
      <c r="LT370" s="148">
        <v>0</v>
      </c>
      <c r="LU370" s="148">
        <v>0</v>
      </c>
      <c r="LV370" s="148">
        <v>0</v>
      </c>
      <c r="LW370" s="148">
        <v>0</v>
      </c>
      <c r="LX370" s="148">
        <v>0</v>
      </c>
      <c r="LY370" s="148">
        <v>0</v>
      </c>
      <c r="LZ370" s="148">
        <v>0</v>
      </c>
      <c r="MA370" s="148">
        <v>0</v>
      </c>
      <c r="MB370" s="148">
        <v>0</v>
      </c>
      <c r="MC370" s="148">
        <v>0</v>
      </c>
      <c r="MD370" s="148">
        <v>0</v>
      </c>
      <c r="ME370" s="148">
        <v>0</v>
      </c>
      <c r="MF370" s="148">
        <v>0</v>
      </c>
      <c r="MG370" s="148">
        <v>0</v>
      </c>
      <c r="MH370" s="148">
        <v>0</v>
      </c>
      <c r="MI370" s="148">
        <v>0</v>
      </c>
      <c r="MJ370" s="148">
        <v>0</v>
      </c>
      <c r="MK370" s="148">
        <v>0</v>
      </c>
      <c r="ML370" s="148">
        <v>0</v>
      </c>
      <c r="MM370" s="148">
        <v>0</v>
      </c>
      <c r="MN370" s="148">
        <v>0</v>
      </c>
      <c r="MO370" s="148">
        <v>0</v>
      </c>
      <c r="MP370" s="148">
        <v>0</v>
      </c>
      <c r="MQ370" s="148">
        <v>0</v>
      </c>
      <c r="MR370" s="148">
        <v>0</v>
      </c>
      <c r="MS370" s="148">
        <v>0</v>
      </c>
      <c r="MT370" s="148">
        <v>0</v>
      </c>
      <c r="MU370" s="148">
        <v>0</v>
      </c>
      <c r="MV370" s="148">
        <v>0</v>
      </c>
      <c r="MW370" s="148">
        <v>0</v>
      </c>
      <c r="MX370" s="148">
        <v>0</v>
      </c>
      <c r="MY370" s="148">
        <v>0</v>
      </c>
      <c r="MZ370" s="148">
        <v>0</v>
      </c>
      <c r="NA370" s="148">
        <v>0</v>
      </c>
      <c r="NB370" s="148">
        <v>0</v>
      </c>
      <c r="NC370" s="148">
        <v>0</v>
      </c>
      <c r="ND370" s="148">
        <v>0</v>
      </c>
      <c r="NE370" s="148">
        <v>0</v>
      </c>
      <c r="NF370" s="148">
        <v>0</v>
      </c>
      <c r="NG370" s="148">
        <v>0</v>
      </c>
      <c r="NH370" s="148">
        <v>0</v>
      </c>
      <c r="NI370" s="148">
        <v>0</v>
      </c>
      <c r="NJ370" s="148">
        <v>0</v>
      </c>
      <c r="NK370" s="148">
        <v>0</v>
      </c>
      <c r="NL370" s="148">
        <v>0</v>
      </c>
      <c r="NM370" s="148">
        <v>0</v>
      </c>
      <c r="NN370" s="148">
        <v>0</v>
      </c>
      <c r="NO370" s="148">
        <v>0</v>
      </c>
      <c r="NP370" s="148">
        <v>0</v>
      </c>
      <c r="NQ370" s="148">
        <v>0</v>
      </c>
      <c r="NR370" s="148">
        <v>0</v>
      </c>
      <c r="NS370" s="148">
        <v>0</v>
      </c>
      <c r="NT370" s="148">
        <v>0</v>
      </c>
      <c r="NU370" s="148">
        <v>0</v>
      </c>
      <c r="NV370" s="148">
        <v>0</v>
      </c>
      <c r="NW370" s="148">
        <v>0</v>
      </c>
      <c r="NX370" s="148">
        <v>0</v>
      </c>
      <c r="NY370" s="148">
        <v>0</v>
      </c>
      <c r="NZ370" s="148">
        <v>0</v>
      </c>
      <c r="OA370" s="148">
        <v>0</v>
      </c>
      <c r="OB370" s="148">
        <v>0</v>
      </c>
      <c r="OC370" s="148">
        <v>0</v>
      </c>
      <c r="OD370" s="148">
        <v>0</v>
      </c>
      <c r="OE370" s="148">
        <v>0</v>
      </c>
      <c r="OF370" s="148">
        <v>0</v>
      </c>
      <c r="OG370" s="148">
        <v>0</v>
      </c>
      <c r="OH370" s="148">
        <v>0</v>
      </c>
      <c r="OI370" s="148">
        <v>0</v>
      </c>
      <c r="OJ370" s="148">
        <v>0</v>
      </c>
      <c r="OK370" s="148">
        <v>0</v>
      </c>
      <c r="OL370" s="148">
        <v>0</v>
      </c>
      <c r="OM370" s="148">
        <v>0</v>
      </c>
      <c r="ON370" s="148">
        <v>0</v>
      </c>
      <c r="OO370" s="148">
        <v>0</v>
      </c>
      <c r="OP370" s="148">
        <v>0</v>
      </c>
      <c r="OQ370" s="148">
        <v>0</v>
      </c>
      <c r="OR370" s="148">
        <v>0</v>
      </c>
      <c r="OS370" s="96">
        <v>0</v>
      </c>
      <c r="OT370" s="148">
        <v>0</v>
      </c>
      <c r="OU370" s="148">
        <v>0</v>
      </c>
      <c r="OV370" s="434">
        <v>0</v>
      </c>
      <c r="OW370" s="434">
        <v>0</v>
      </c>
      <c r="OX370" s="312"/>
      <c r="OY370" s="312"/>
      <c r="OZ370" s="312"/>
      <c r="PC370" s="312"/>
      <c r="PG370" s="351">
        <f t="shared" si="368"/>
        <v>0</v>
      </c>
      <c r="PJ370" s="351">
        <f t="shared" si="363"/>
        <v>0</v>
      </c>
      <c r="PM370" s="312"/>
      <c r="PV370" s="312"/>
      <c r="QU370" s="312"/>
      <c r="RB370" s="312"/>
      <c r="RD370" s="312"/>
      <c r="RG370" s="312"/>
      <c r="RH370" s="312"/>
      <c r="RI370" s="312"/>
      <c r="RL370" s="312"/>
      <c r="RM370" s="312"/>
      <c r="RN370" s="312"/>
      <c r="RO370" s="312"/>
      <c r="TI370" s="312"/>
      <c r="UF370" s="312"/>
    </row>
    <row r="371" spans="1:635" s="148" customFormat="1" x14ac:dyDescent="0.2">
      <c r="A371" s="354"/>
      <c r="B371" s="354">
        <v>14</v>
      </c>
      <c r="C371" s="399">
        <f t="shared" ca="1" si="361"/>
        <v>0</v>
      </c>
      <c r="D371" s="354"/>
      <c r="E371" s="354"/>
      <c r="F371" s="354"/>
      <c r="G371" s="148">
        <v>0</v>
      </c>
      <c r="H371" s="148">
        <v>0</v>
      </c>
      <c r="I371" s="355">
        <v>0</v>
      </c>
      <c r="J371" s="148">
        <v>0</v>
      </c>
      <c r="K371" s="148">
        <v>0</v>
      </c>
      <c r="L371" s="148">
        <v>0</v>
      </c>
      <c r="M371" s="148">
        <v>0</v>
      </c>
      <c r="N371" s="148">
        <v>0</v>
      </c>
      <c r="O371" s="148">
        <v>0</v>
      </c>
      <c r="P371" s="148">
        <v>0</v>
      </c>
      <c r="Q371" s="148">
        <v>0</v>
      </c>
      <c r="R371" s="148">
        <v>0</v>
      </c>
      <c r="S371" s="148">
        <v>0</v>
      </c>
      <c r="T371" s="148">
        <v>0</v>
      </c>
      <c r="U371" s="148">
        <v>0</v>
      </c>
      <c r="V371" s="148">
        <v>0</v>
      </c>
      <c r="W371" s="148">
        <v>0</v>
      </c>
      <c r="X371" s="148">
        <v>0</v>
      </c>
      <c r="Y371" s="148">
        <v>0</v>
      </c>
      <c r="Z371" s="148">
        <v>0</v>
      </c>
      <c r="AA371" s="148">
        <v>0</v>
      </c>
      <c r="AB371" s="148">
        <v>0</v>
      </c>
      <c r="AC371" s="148">
        <v>0</v>
      </c>
      <c r="AD371" s="148">
        <v>0</v>
      </c>
      <c r="AE371" s="148">
        <v>0</v>
      </c>
      <c r="AF371" s="148">
        <v>0</v>
      </c>
      <c r="AG371" s="148">
        <v>0</v>
      </c>
      <c r="AH371" s="148">
        <v>0</v>
      </c>
      <c r="AI371" s="148">
        <v>0</v>
      </c>
      <c r="AJ371" s="148">
        <v>0</v>
      </c>
      <c r="AK371" s="148">
        <v>0</v>
      </c>
      <c r="AL371" s="148">
        <v>0</v>
      </c>
      <c r="AM371" s="148">
        <v>0</v>
      </c>
      <c r="AN371" s="148">
        <v>0</v>
      </c>
      <c r="AO371" s="148">
        <v>0</v>
      </c>
      <c r="AP371" s="360">
        <v>0</v>
      </c>
      <c r="AQ371" s="148">
        <v>0</v>
      </c>
      <c r="AR371" s="148">
        <v>0</v>
      </c>
      <c r="AS371" s="148">
        <v>0</v>
      </c>
      <c r="AT371" s="148">
        <v>0</v>
      </c>
      <c r="AU371" s="148">
        <v>0</v>
      </c>
      <c r="AV371" s="148">
        <v>0</v>
      </c>
      <c r="AW371" s="148">
        <v>0</v>
      </c>
      <c r="AX371" s="148">
        <v>0</v>
      </c>
      <c r="AY371" s="148">
        <v>0</v>
      </c>
      <c r="AZ371" s="148">
        <v>0</v>
      </c>
      <c r="BA371" s="148">
        <v>0</v>
      </c>
      <c r="BB371" s="148">
        <v>0</v>
      </c>
      <c r="BC371" s="148">
        <v>0</v>
      </c>
      <c r="BD371" s="148">
        <v>0</v>
      </c>
      <c r="BE371" s="148">
        <v>0</v>
      </c>
      <c r="BF371" s="148">
        <v>0</v>
      </c>
      <c r="BG371" s="148">
        <v>0</v>
      </c>
      <c r="BH371" s="148">
        <v>0</v>
      </c>
      <c r="BI371" s="148">
        <v>0</v>
      </c>
      <c r="BJ371" s="148">
        <v>0</v>
      </c>
      <c r="BK371" s="148">
        <v>0</v>
      </c>
      <c r="BL371" s="148">
        <v>0</v>
      </c>
      <c r="BM371" s="148">
        <v>0</v>
      </c>
      <c r="BN371" s="148">
        <v>0</v>
      </c>
      <c r="BO371" s="148">
        <v>0</v>
      </c>
      <c r="BP371" s="148">
        <v>0</v>
      </c>
      <c r="BQ371" s="148">
        <v>0</v>
      </c>
      <c r="BR371" s="148">
        <v>0</v>
      </c>
      <c r="BS371" s="355">
        <v>0</v>
      </c>
      <c r="BT371" s="148">
        <v>0</v>
      </c>
      <c r="BU371" s="148">
        <v>0</v>
      </c>
      <c r="BV371" s="148">
        <v>0</v>
      </c>
      <c r="BW371" s="148">
        <v>0</v>
      </c>
      <c r="BX371" s="148">
        <v>0</v>
      </c>
      <c r="BY371" s="148">
        <v>0</v>
      </c>
      <c r="BZ371" s="148">
        <v>0</v>
      </c>
      <c r="CA371" s="148">
        <v>0</v>
      </c>
      <c r="CB371" s="148">
        <v>0</v>
      </c>
      <c r="CC371" s="312">
        <v>0</v>
      </c>
      <c r="CD371" s="312">
        <v>0</v>
      </c>
      <c r="CE371" s="312">
        <v>0</v>
      </c>
      <c r="CF371" s="312">
        <v>0</v>
      </c>
      <c r="CG371" s="148">
        <v>0</v>
      </c>
      <c r="CH371" s="148">
        <v>0</v>
      </c>
      <c r="CI371" s="312">
        <v>0</v>
      </c>
      <c r="CJ371" s="148">
        <v>0</v>
      </c>
      <c r="CK371" s="148">
        <v>0</v>
      </c>
      <c r="CL371" s="148">
        <v>0</v>
      </c>
      <c r="CM371" s="148">
        <v>0</v>
      </c>
      <c r="CN371" s="148">
        <v>0</v>
      </c>
      <c r="CO371" s="148">
        <v>0</v>
      </c>
      <c r="CP371" s="148">
        <v>0</v>
      </c>
      <c r="CQ371" s="148">
        <v>0</v>
      </c>
      <c r="CR371" s="148">
        <v>0</v>
      </c>
      <c r="CS371" s="148">
        <v>0</v>
      </c>
      <c r="CT371" s="148">
        <v>0</v>
      </c>
      <c r="CU371" s="148">
        <v>0</v>
      </c>
      <c r="CV371" s="148">
        <v>0</v>
      </c>
      <c r="CW371" s="148">
        <v>0</v>
      </c>
      <c r="CX371" s="148">
        <v>0</v>
      </c>
      <c r="CY371" s="148">
        <v>0</v>
      </c>
      <c r="CZ371" s="148">
        <v>0</v>
      </c>
      <c r="DA371" s="148">
        <v>0</v>
      </c>
      <c r="DB371" s="148">
        <v>0</v>
      </c>
      <c r="DC371" s="148">
        <v>0</v>
      </c>
      <c r="DD371" s="148">
        <v>0</v>
      </c>
      <c r="DE371" s="148">
        <v>0</v>
      </c>
      <c r="DF371" s="148">
        <v>0</v>
      </c>
      <c r="DG371" s="148">
        <v>0</v>
      </c>
      <c r="DH371" s="148">
        <v>0</v>
      </c>
      <c r="DI371" s="148">
        <v>0</v>
      </c>
      <c r="DJ371" s="148">
        <v>0</v>
      </c>
      <c r="DK371" s="148">
        <v>0</v>
      </c>
      <c r="DL371" s="148">
        <v>0</v>
      </c>
      <c r="DM371" s="148">
        <v>0</v>
      </c>
      <c r="DN371" s="148">
        <v>0</v>
      </c>
      <c r="DO371" s="148">
        <v>0</v>
      </c>
      <c r="DP371" s="148">
        <v>0</v>
      </c>
      <c r="DQ371" s="148">
        <v>0</v>
      </c>
      <c r="DR371" s="312">
        <v>0</v>
      </c>
      <c r="DS371" s="148">
        <v>0</v>
      </c>
      <c r="DT371" s="312"/>
      <c r="DU371" s="312"/>
      <c r="DV371" s="312"/>
      <c r="DW371" s="312"/>
      <c r="DX371" s="312"/>
      <c r="DY371" s="312"/>
      <c r="DZ371" s="312"/>
      <c r="EA371" s="312"/>
      <c r="EB371" s="312"/>
      <c r="EC371" s="312"/>
      <c r="ED371" s="312"/>
      <c r="EE371" s="312"/>
      <c r="EF371" s="312"/>
      <c r="EG371" s="312"/>
      <c r="EH371" s="312"/>
      <c r="EI371" s="312"/>
      <c r="EJ371" s="312"/>
      <c r="EK371" s="312"/>
      <c r="EL371" s="312"/>
      <c r="EM371" s="312"/>
      <c r="EN371" s="312"/>
      <c r="EP371" s="312"/>
      <c r="EQ371" s="312"/>
      <c r="ER371" s="312"/>
      <c r="ES371" s="312"/>
      <c r="ET371" s="312"/>
      <c r="EU371" s="312"/>
      <c r="EV371" s="312"/>
      <c r="EW371" s="312"/>
      <c r="EX371" s="312"/>
      <c r="EY371" s="312"/>
      <c r="EZ371" s="312"/>
      <c r="FA371" s="312"/>
      <c r="FB371" s="312"/>
      <c r="FC371" s="312"/>
      <c r="FD371" s="312"/>
      <c r="FE371" s="312"/>
      <c r="FF371" s="312"/>
      <c r="FG371" s="312"/>
      <c r="FH371" s="312"/>
      <c r="FI371" s="312"/>
      <c r="FJ371" s="312"/>
      <c r="FL371" s="312"/>
      <c r="FM371" s="312"/>
      <c r="FN371" s="148">
        <v>0</v>
      </c>
      <c r="FQ371" s="312">
        <v>0</v>
      </c>
      <c r="FR371" s="148">
        <v>0</v>
      </c>
      <c r="FS371" s="312">
        <v>0</v>
      </c>
      <c r="FT371" s="148">
        <v>0</v>
      </c>
      <c r="FU371" s="312">
        <v>0</v>
      </c>
      <c r="FV371" s="312">
        <v>0</v>
      </c>
      <c r="FW371" s="312">
        <v>0</v>
      </c>
      <c r="FX371" s="312">
        <v>0</v>
      </c>
      <c r="FY371" s="312">
        <v>0</v>
      </c>
      <c r="FZ371" s="312">
        <v>0</v>
      </c>
      <c r="GA371" s="312">
        <v>0</v>
      </c>
      <c r="GB371" s="312">
        <v>0</v>
      </c>
      <c r="GC371" s="312">
        <v>0</v>
      </c>
      <c r="GD371" s="312">
        <v>0</v>
      </c>
      <c r="GE371" s="312">
        <v>0</v>
      </c>
      <c r="GF371" s="312">
        <v>0</v>
      </c>
      <c r="GG371" s="312">
        <v>0</v>
      </c>
      <c r="GH371" s="312">
        <v>0</v>
      </c>
      <c r="GI371" s="312">
        <v>0</v>
      </c>
      <c r="GJ371" s="312">
        <v>0</v>
      </c>
      <c r="GK371" s="312">
        <v>0</v>
      </c>
      <c r="GL371" s="312">
        <v>0</v>
      </c>
      <c r="GM371" s="312">
        <v>0</v>
      </c>
      <c r="GN371" s="312">
        <v>0</v>
      </c>
      <c r="GO371" s="312">
        <v>0</v>
      </c>
      <c r="GP371" s="148">
        <v>0</v>
      </c>
      <c r="GQ371" s="312">
        <v>0</v>
      </c>
      <c r="GR371" s="312">
        <v>0</v>
      </c>
      <c r="GS371" s="312">
        <v>0</v>
      </c>
      <c r="GT371" s="312">
        <v>0</v>
      </c>
      <c r="GU371" s="312">
        <v>0</v>
      </c>
      <c r="GV371" s="148">
        <v>0</v>
      </c>
      <c r="GW371" s="148">
        <v>0</v>
      </c>
      <c r="GX371" s="148">
        <v>0</v>
      </c>
      <c r="GY371" s="148">
        <v>0</v>
      </c>
      <c r="GZ371" s="148">
        <v>0</v>
      </c>
      <c r="HA371" s="148">
        <v>0</v>
      </c>
      <c r="HB371" s="148">
        <v>0</v>
      </c>
      <c r="HC371" s="148">
        <v>0</v>
      </c>
      <c r="HD371" s="148">
        <v>0</v>
      </c>
      <c r="HE371" s="148">
        <v>0</v>
      </c>
      <c r="HF371" s="148">
        <v>0</v>
      </c>
      <c r="HG371" s="148">
        <v>0</v>
      </c>
      <c r="HH371" s="148">
        <v>0</v>
      </c>
      <c r="HI371" s="148">
        <v>0</v>
      </c>
      <c r="HJ371" s="148">
        <v>0</v>
      </c>
      <c r="HK371" s="148">
        <v>0</v>
      </c>
      <c r="HL371" s="148">
        <v>0</v>
      </c>
      <c r="HM371" s="148">
        <v>0</v>
      </c>
      <c r="HN371" s="148">
        <v>0</v>
      </c>
      <c r="HO371" s="148">
        <v>0</v>
      </c>
      <c r="HP371" s="148">
        <v>0</v>
      </c>
      <c r="HQ371" s="148">
        <v>0</v>
      </c>
      <c r="HR371" s="148">
        <v>0</v>
      </c>
      <c r="HS371" s="148">
        <v>0</v>
      </c>
      <c r="HT371" s="148">
        <v>0</v>
      </c>
      <c r="HU371" s="148">
        <v>0</v>
      </c>
      <c r="HV371" s="148">
        <v>0</v>
      </c>
      <c r="HW371" s="148">
        <v>0</v>
      </c>
      <c r="HX371" s="148">
        <v>0</v>
      </c>
      <c r="HY371" s="148">
        <v>0</v>
      </c>
      <c r="HZ371" s="148">
        <v>0</v>
      </c>
      <c r="IA371" s="148">
        <v>0</v>
      </c>
      <c r="IB371" s="148">
        <v>0</v>
      </c>
      <c r="IC371" s="148">
        <v>0</v>
      </c>
      <c r="ID371" s="148">
        <v>0</v>
      </c>
      <c r="IE371" s="148">
        <v>0</v>
      </c>
      <c r="IF371" s="148">
        <v>0</v>
      </c>
      <c r="IG371" s="148">
        <v>0</v>
      </c>
      <c r="IH371" s="148">
        <v>0</v>
      </c>
      <c r="II371" s="148">
        <v>0</v>
      </c>
      <c r="IJ371" s="148">
        <v>0</v>
      </c>
      <c r="IK371" s="148">
        <v>0</v>
      </c>
      <c r="IL371" s="148">
        <v>0</v>
      </c>
      <c r="IM371" s="148">
        <v>0</v>
      </c>
      <c r="IN371" s="351">
        <f t="shared" si="362"/>
        <v>0</v>
      </c>
      <c r="IO371" s="148">
        <v>0</v>
      </c>
      <c r="IP371" s="148">
        <v>0</v>
      </c>
      <c r="IQ371" s="148">
        <v>0</v>
      </c>
      <c r="IR371" s="148">
        <v>0</v>
      </c>
      <c r="IS371" s="148">
        <v>0</v>
      </c>
      <c r="IT371" s="148">
        <v>0</v>
      </c>
      <c r="IU371" s="148">
        <v>0</v>
      </c>
      <c r="IV371" s="148">
        <v>0</v>
      </c>
      <c r="IW371" s="148">
        <v>0</v>
      </c>
      <c r="IX371" s="148">
        <v>0</v>
      </c>
      <c r="IY371" s="148">
        <v>0</v>
      </c>
      <c r="IZ371" s="148">
        <v>0</v>
      </c>
      <c r="JA371" s="148">
        <v>0</v>
      </c>
      <c r="JB371" s="148">
        <v>0</v>
      </c>
      <c r="JC371" s="355">
        <f t="shared" si="364"/>
        <v>0</v>
      </c>
      <c r="JD371" s="148">
        <v>0</v>
      </c>
      <c r="JE371" s="148">
        <v>0</v>
      </c>
      <c r="JF371" s="353">
        <f t="shared" si="365"/>
        <v>0</v>
      </c>
      <c r="JG371" s="148">
        <v>0</v>
      </c>
      <c r="JH371" s="148">
        <v>0</v>
      </c>
      <c r="JI371" s="148">
        <v>0</v>
      </c>
      <c r="JJ371" s="148">
        <v>0</v>
      </c>
      <c r="JK371" s="148">
        <v>0</v>
      </c>
      <c r="JL371" s="148">
        <v>0</v>
      </c>
      <c r="JM371" s="148">
        <v>0</v>
      </c>
      <c r="JN371" s="351">
        <f t="shared" si="366"/>
        <v>0</v>
      </c>
      <c r="JO371" s="148">
        <v>0</v>
      </c>
      <c r="JP371" s="148">
        <v>0</v>
      </c>
      <c r="JQ371" s="148">
        <v>0</v>
      </c>
      <c r="JR371" s="148">
        <v>0</v>
      </c>
      <c r="JS371" s="148">
        <v>0</v>
      </c>
      <c r="JT371" s="148">
        <v>0</v>
      </c>
      <c r="JU371" s="148">
        <v>0</v>
      </c>
      <c r="JV371" s="351">
        <f t="shared" si="367"/>
        <v>0</v>
      </c>
      <c r="JW371" s="148">
        <v>0</v>
      </c>
      <c r="JX371" s="148">
        <v>0</v>
      </c>
      <c r="JY371" s="148">
        <v>0</v>
      </c>
      <c r="JZ371" s="148">
        <v>0</v>
      </c>
      <c r="KA371" s="148">
        <v>0</v>
      </c>
      <c r="KB371" s="148">
        <v>0</v>
      </c>
      <c r="KC371" s="148">
        <v>0</v>
      </c>
      <c r="KD371" s="148">
        <v>0</v>
      </c>
      <c r="KE371" s="148">
        <v>0</v>
      </c>
      <c r="KF371" s="148">
        <v>0</v>
      </c>
      <c r="KG371" s="148">
        <v>0</v>
      </c>
      <c r="KH371" s="148">
        <v>0</v>
      </c>
      <c r="KI371" s="148">
        <v>0</v>
      </c>
      <c r="KJ371" s="148">
        <v>0</v>
      </c>
      <c r="KK371" s="148">
        <v>0</v>
      </c>
      <c r="KL371" s="148">
        <v>0</v>
      </c>
      <c r="KM371" s="148">
        <v>0</v>
      </c>
      <c r="KN371" s="148">
        <v>0</v>
      </c>
      <c r="KO371" s="148">
        <v>0</v>
      </c>
      <c r="KP371" s="148">
        <v>0</v>
      </c>
      <c r="KQ371" s="148">
        <v>0</v>
      </c>
      <c r="KR371" s="148">
        <v>0</v>
      </c>
      <c r="KS371" s="148">
        <v>0</v>
      </c>
      <c r="KT371" s="148">
        <v>0</v>
      </c>
      <c r="KU371" s="148">
        <v>0</v>
      </c>
      <c r="KV371" s="148">
        <v>0</v>
      </c>
      <c r="KW371" s="148">
        <v>0</v>
      </c>
      <c r="KX371" s="148">
        <v>0</v>
      </c>
      <c r="KY371" s="148">
        <v>0</v>
      </c>
      <c r="KZ371" s="148">
        <v>0</v>
      </c>
      <c r="LA371" s="148">
        <v>0</v>
      </c>
      <c r="LB371" s="148">
        <v>0</v>
      </c>
      <c r="LC371" s="148">
        <v>0</v>
      </c>
      <c r="LD371" s="148">
        <v>0</v>
      </c>
      <c r="LE371" s="148">
        <v>0</v>
      </c>
      <c r="LF371" s="148">
        <v>0</v>
      </c>
      <c r="LG371" s="148">
        <v>0</v>
      </c>
      <c r="LH371" s="148">
        <v>0</v>
      </c>
      <c r="LI371" s="148">
        <v>0</v>
      </c>
      <c r="LJ371" s="148">
        <v>0</v>
      </c>
      <c r="LK371" s="148">
        <v>0</v>
      </c>
      <c r="LL371" s="148">
        <v>0</v>
      </c>
      <c r="LM371" s="312">
        <v>0</v>
      </c>
      <c r="LN371" s="148">
        <v>0</v>
      </c>
      <c r="LO371" s="148">
        <v>0</v>
      </c>
      <c r="LP371" s="148">
        <v>0</v>
      </c>
      <c r="LQ371" s="148">
        <v>0</v>
      </c>
      <c r="LR371" s="148">
        <v>0</v>
      </c>
      <c r="LS371" s="148">
        <v>0</v>
      </c>
      <c r="LT371" s="148">
        <v>0</v>
      </c>
      <c r="LU371" s="148">
        <v>0</v>
      </c>
      <c r="LV371" s="148">
        <v>0</v>
      </c>
      <c r="LW371" s="148">
        <v>0</v>
      </c>
      <c r="LX371" s="148">
        <v>0</v>
      </c>
      <c r="LY371" s="148">
        <v>0</v>
      </c>
      <c r="LZ371" s="148">
        <v>0</v>
      </c>
      <c r="MA371" s="148">
        <v>0</v>
      </c>
      <c r="MB371" s="148">
        <v>0</v>
      </c>
      <c r="MC371" s="148">
        <v>0</v>
      </c>
      <c r="MD371" s="148">
        <v>0</v>
      </c>
      <c r="ME371" s="148">
        <v>0</v>
      </c>
      <c r="MF371" s="148">
        <v>0</v>
      </c>
      <c r="MG371" s="148">
        <v>0</v>
      </c>
      <c r="MH371" s="148">
        <v>0</v>
      </c>
      <c r="MI371" s="148">
        <v>0</v>
      </c>
      <c r="MJ371" s="148">
        <v>0</v>
      </c>
      <c r="MK371" s="148">
        <v>0</v>
      </c>
      <c r="ML371" s="148">
        <v>0</v>
      </c>
      <c r="MM371" s="148">
        <v>0</v>
      </c>
      <c r="MN371" s="148">
        <v>0</v>
      </c>
      <c r="MO371" s="148">
        <v>0</v>
      </c>
      <c r="MP371" s="148">
        <v>0</v>
      </c>
      <c r="MQ371" s="148">
        <v>0</v>
      </c>
      <c r="MR371" s="148">
        <v>0</v>
      </c>
      <c r="MS371" s="148">
        <v>0</v>
      </c>
      <c r="MT371" s="148">
        <v>0</v>
      </c>
      <c r="MU371" s="148">
        <v>0</v>
      </c>
      <c r="MV371" s="148">
        <v>0</v>
      </c>
      <c r="MW371" s="148">
        <v>0</v>
      </c>
      <c r="MX371" s="148">
        <v>0</v>
      </c>
      <c r="MY371" s="148">
        <v>0</v>
      </c>
      <c r="MZ371" s="148">
        <v>0</v>
      </c>
      <c r="NA371" s="148">
        <v>0</v>
      </c>
      <c r="NB371" s="148">
        <v>0</v>
      </c>
      <c r="NC371" s="148">
        <v>0</v>
      </c>
      <c r="ND371" s="148">
        <v>0</v>
      </c>
      <c r="NE371" s="148">
        <v>0</v>
      </c>
      <c r="NF371" s="148">
        <v>0</v>
      </c>
      <c r="NG371" s="148">
        <v>0</v>
      </c>
      <c r="NH371" s="148">
        <v>0</v>
      </c>
      <c r="NI371" s="148">
        <v>0</v>
      </c>
      <c r="NJ371" s="148">
        <v>0</v>
      </c>
      <c r="NK371" s="148">
        <v>0</v>
      </c>
      <c r="NL371" s="148">
        <v>0</v>
      </c>
      <c r="NM371" s="148">
        <v>0</v>
      </c>
      <c r="NN371" s="148">
        <v>0</v>
      </c>
      <c r="NO371" s="148">
        <v>0</v>
      </c>
      <c r="NP371" s="148">
        <v>0</v>
      </c>
      <c r="NQ371" s="148">
        <v>0</v>
      </c>
      <c r="NR371" s="148">
        <v>0</v>
      </c>
      <c r="NS371" s="148">
        <v>0</v>
      </c>
      <c r="NT371" s="148">
        <v>0</v>
      </c>
      <c r="NU371" s="148">
        <v>0</v>
      </c>
      <c r="NV371" s="148">
        <v>0</v>
      </c>
      <c r="NW371" s="148">
        <v>0</v>
      </c>
      <c r="NX371" s="148">
        <v>0</v>
      </c>
      <c r="NY371" s="148">
        <v>0</v>
      </c>
      <c r="NZ371" s="148">
        <v>0</v>
      </c>
      <c r="OA371" s="148">
        <v>0</v>
      </c>
      <c r="OB371" s="148">
        <v>0</v>
      </c>
      <c r="OC371" s="148">
        <v>0</v>
      </c>
      <c r="OD371" s="148">
        <v>0</v>
      </c>
      <c r="OE371" s="148">
        <v>0</v>
      </c>
      <c r="OF371" s="148">
        <v>0</v>
      </c>
      <c r="OG371" s="148">
        <v>0</v>
      </c>
      <c r="OH371" s="148">
        <v>0</v>
      </c>
      <c r="OI371" s="148">
        <v>0</v>
      </c>
      <c r="OJ371" s="148">
        <v>0</v>
      </c>
      <c r="OK371" s="148">
        <v>0</v>
      </c>
      <c r="OL371" s="148">
        <v>0</v>
      </c>
      <c r="OM371" s="148">
        <v>0</v>
      </c>
      <c r="ON371" s="148">
        <v>0</v>
      </c>
      <c r="OO371" s="148">
        <v>0</v>
      </c>
      <c r="OP371" s="148">
        <v>0</v>
      </c>
      <c r="OQ371" s="148">
        <v>0</v>
      </c>
      <c r="OR371" s="148">
        <v>0</v>
      </c>
      <c r="OS371" s="96">
        <v>0</v>
      </c>
      <c r="OT371" s="148">
        <v>0</v>
      </c>
      <c r="OU371" s="148">
        <v>0</v>
      </c>
      <c r="OV371" s="434">
        <v>0</v>
      </c>
      <c r="OW371" s="434">
        <v>0</v>
      </c>
      <c r="OX371" s="312"/>
      <c r="OY371" s="312"/>
      <c r="OZ371" s="312"/>
      <c r="PC371" s="312"/>
      <c r="PG371" s="351">
        <f t="shared" si="368"/>
        <v>0</v>
      </c>
      <c r="PJ371" s="351">
        <f t="shared" si="363"/>
        <v>0</v>
      </c>
      <c r="PM371" s="312"/>
      <c r="PV371" s="312"/>
      <c r="QU371" s="312"/>
      <c r="RB371" s="312"/>
      <c r="RD371" s="312"/>
      <c r="RG371" s="312"/>
      <c r="RH371" s="312"/>
      <c r="RI371" s="312"/>
      <c r="RL371" s="312"/>
      <c r="RM371" s="312"/>
      <c r="RN371" s="312"/>
      <c r="RO371" s="312"/>
      <c r="TI371" s="312"/>
      <c r="UF371" s="312"/>
      <c r="VT371" s="148">
        <v>2</v>
      </c>
      <c r="VU371" s="148">
        <v>37</v>
      </c>
      <c r="VV371" s="148">
        <v>40</v>
      </c>
      <c r="VW371" s="148">
        <v>40</v>
      </c>
      <c r="VX371" s="148">
        <v>40</v>
      </c>
      <c r="VY371" s="148">
        <v>39</v>
      </c>
      <c r="VZ371" s="148">
        <v>39</v>
      </c>
      <c r="WA371" s="148">
        <v>39</v>
      </c>
      <c r="WB371" s="148">
        <v>39</v>
      </c>
      <c r="WC371" s="148">
        <v>36</v>
      </c>
      <c r="WD371" s="148">
        <v>36</v>
      </c>
      <c r="WE371" s="148">
        <v>24</v>
      </c>
      <c r="WF371" s="148">
        <v>10</v>
      </c>
      <c r="WG371" s="148">
        <v>10</v>
      </c>
      <c r="WH371" s="148">
        <v>10</v>
      </c>
      <c r="WI371" s="148">
        <v>10</v>
      </c>
      <c r="WJ371" s="148">
        <v>10</v>
      </c>
      <c r="WK371" s="148">
        <v>8</v>
      </c>
      <c r="WL371" s="148">
        <v>7</v>
      </c>
      <c r="WM371" s="148">
        <v>7</v>
      </c>
      <c r="WN371" s="148">
        <v>3</v>
      </c>
      <c r="WO371" s="148">
        <v>3</v>
      </c>
      <c r="WP371" s="148">
        <v>3</v>
      </c>
      <c r="WQ371" s="148">
        <v>3</v>
      </c>
      <c r="WR371" s="148">
        <v>3</v>
      </c>
      <c r="WS371" s="148">
        <v>3</v>
      </c>
      <c r="WT371" s="148">
        <v>3</v>
      </c>
      <c r="WU371" s="148">
        <v>3</v>
      </c>
      <c r="WV371" s="148">
        <v>3</v>
      </c>
      <c r="WW371" s="148">
        <v>3</v>
      </c>
      <c r="WX371" s="148">
        <v>3</v>
      </c>
      <c r="WY371" s="148">
        <v>2</v>
      </c>
      <c r="WZ371" s="148">
        <v>2</v>
      </c>
      <c r="XA371" s="148">
        <v>2</v>
      </c>
      <c r="XB371" s="148">
        <v>2</v>
      </c>
      <c r="XC371" s="148">
        <v>2</v>
      </c>
      <c r="XD371" s="148">
        <v>2</v>
      </c>
      <c r="XE371" s="148">
        <v>2</v>
      </c>
      <c r="XF371" s="148">
        <v>1</v>
      </c>
      <c r="XG371" s="148">
        <v>1</v>
      </c>
      <c r="XH371" s="148">
        <v>1</v>
      </c>
      <c r="XI371" s="148">
        <v>1</v>
      </c>
      <c r="XJ371" s="148">
        <v>1</v>
      </c>
    </row>
    <row r="372" spans="1:635" s="148" customFormat="1" x14ac:dyDescent="0.2">
      <c r="A372" s="327"/>
      <c r="B372" s="354">
        <v>15</v>
      </c>
      <c r="C372" s="399">
        <f t="shared" ca="1" si="361"/>
        <v>0</v>
      </c>
      <c r="D372" s="354"/>
      <c r="E372" s="354"/>
      <c r="F372" s="354"/>
      <c r="G372" s="148">
        <v>0</v>
      </c>
      <c r="H372" s="148">
        <v>0</v>
      </c>
      <c r="I372" s="355">
        <v>0</v>
      </c>
      <c r="J372" s="148">
        <v>0</v>
      </c>
      <c r="K372" s="148">
        <v>0</v>
      </c>
      <c r="L372" s="148">
        <v>0</v>
      </c>
      <c r="M372" s="148">
        <v>0</v>
      </c>
      <c r="N372" s="148">
        <v>0</v>
      </c>
      <c r="O372" s="148">
        <v>0</v>
      </c>
      <c r="P372" s="148">
        <v>0</v>
      </c>
      <c r="Q372" s="148">
        <v>0</v>
      </c>
      <c r="R372" s="148">
        <v>0</v>
      </c>
      <c r="S372" s="148">
        <v>0</v>
      </c>
      <c r="T372" s="148">
        <v>0</v>
      </c>
      <c r="U372" s="148">
        <v>0</v>
      </c>
      <c r="V372" s="148">
        <v>0</v>
      </c>
      <c r="W372" s="148">
        <v>0</v>
      </c>
      <c r="X372" s="148">
        <v>0</v>
      </c>
      <c r="Y372" s="148">
        <v>0</v>
      </c>
      <c r="Z372" s="148">
        <v>0</v>
      </c>
      <c r="AA372" s="148">
        <v>1</v>
      </c>
      <c r="AB372" s="148">
        <v>1</v>
      </c>
      <c r="AC372" s="148">
        <v>1</v>
      </c>
      <c r="AD372" s="148">
        <v>1</v>
      </c>
      <c r="AE372" s="148">
        <v>1</v>
      </c>
      <c r="AF372" s="148">
        <v>1</v>
      </c>
      <c r="AG372" s="148">
        <v>1</v>
      </c>
      <c r="AH372" s="148">
        <v>1</v>
      </c>
      <c r="AI372" s="148">
        <v>1</v>
      </c>
      <c r="AJ372" s="148">
        <v>1</v>
      </c>
      <c r="AK372" s="148">
        <v>1</v>
      </c>
      <c r="AL372" s="148">
        <v>1</v>
      </c>
      <c r="AM372" s="148">
        <v>1</v>
      </c>
      <c r="AN372" s="148">
        <v>1</v>
      </c>
      <c r="AO372" s="148">
        <v>1</v>
      </c>
      <c r="AP372" s="360">
        <v>1</v>
      </c>
      <c r="AQ372" s="148">
        <v>1</v>
      </c>
      <c r="AR372" s="148">
        <v>1</v>
      </c>
      <c r="AS372" s="148">
        <v>0</v>
      </c>
      <c r="AT372" s="148">
        <v>0</v>
      </c>
      <c r="AU372" s="148">
        <v>0</v>
      </c>
      <c r="AV372" s="148">
        <v>0</v>
      </c>
      <c r="AW372" s="148">
        <v>0</v>
      </c>
      <c r="AX372" s="148">
        <v>0</v>
      </c>
      <c r="AY372" s="148">
        <v>0</v>
      </c>
      <c r="AZ372" s="148">
        <v>0</v>
      </c>
      <c r="BA372" s="148">
        <v>0</v>
      </c>
      <c r="BB372" s="148">
        <v>0</v>
      </c>
      <c r="BC372" s="148">
        <v>0</v>
      </c>
      <c r="BD372" s="148">
        <v>1</v>
      </c>
      <c r="BE372" s="148">
        <v>1</v>
      </c>
      <c r="BF372" s="148">
        <v>1</v>
      </c>
      <c r="BG372" s="148">
        <v>1</v>
      </c>
      <c r="BH372" s="148">
        <v>1</v>
      </c>
      <c r="BI372" s="148">
        <v>1</v>
      </c>
      <c r="BJ372" s="148">
        <v>1</v>
      </c>
      <c r="BK372" s="148">
        <v>1</v>
      </c>
      <c r="BL372" s="148">
        <v>1</v>
      </c>
      <c r="BM372" s="148">
        <v>0</v>
      </c>
      <c r="BN372" s="148">
        <v>0</v>
      </c>
      <c r="BO372" s="148">
        <v>0</v>
      </c>
      <c r="BP372" s="148">
        <v>0</v>
      </c>
      <c r="BQ372" s="148">
        <v>0</v>
      </c>
      <c r="BR372" s="148">
        <v>0</v>
      </c>
      <c r="BS372" s="355">
        <v>0</v>
      </c>
      <c r="BT372" s="148">
        <v>0</v>
      </c>
      <c r="BU372" s="148">
        <v>0</v>
      </c>
      <c r="BV372" s="148">
        <v>0</v>
      </c>
      <c r="BW372" s="148">
        <v>0</v>
      </c>
      <c r="BX372" s="148">
        <v>0</v>
      </c>
      <c r="BY372" s="148">
        <v>0</v>
      </c>
      <c r="BZ372" s="148">
        <v>0</v>
      </c>
      <c r="CA372" s="148">
        <v>0</v>
      </c>
      <c r="CB372" s="148">
        <v>0</v>
      </c>
      <c r="CC372" s="312">
        <v>0</v>
      </c>
      <c r="CD372" s="312">
        <v>0</v>
      </c>
      <c r="CE372" s="312">
        <v>2</v>
      </c>
      <c r="CF372" s="312">
        <v>2</v>
      </c>
      <c r="CG372" s="148">
        <v>0</v>
      </c>
      <c r="CH372" s="148">
        <v>0</v>
      </c>
      <c r="CI372" s="312">
        <v>0</v>
      </c>
      <c r="CJ372" s="148">
        <v>0</v>
      </c>
      <c r="CK372" s="148">
        <v>1</v>
      </c>
      <c r="CL372" s="148">
        <v>1</v>
      </c>
      <c r="CM372" s="148">
        <v>1</v>
      </c>
      <c r="CN372" s="148">
        <v>1</v>
      </c>
      <c r="CO372" s="148">
        <v>1</v>
      </c>
      <c r="CP372" s="148">
        <v>1</v>
      </c>
      <c r="CQ372" s="148">
        <v>1</v>
      </c>
      <c r="CR372" s="148">
        <v>0</v>
      </c>
      <c r="CS372" s="148">
        <v>1</v>
      </c>
      <c r="CT372" s="148">
        <v>2</v>
      </c>
      <c r="CU372" s="148">
        <v>2</v>
      </c>
      <c r="CV372" s="148">
        <v>1</v>
      </c>
      <c r="CW372" s="148">
        <v>1</v>
      </c>
      <c r="CX372" s="148">
        <v>1</v>
      </c>
      <c r="CY372" s="148">
        <v>0</v>
      </c>
      <c r="CZ372" s="148">
        <v>0</v>
      </c>
      <c r="DA372" s="148">
        <v>0</v>
      </c>
      <c r="DB372" s="148">
        <v>0</v>
      </c>
      <c r="DC372" s="148">
        <v>0</v>
      </c>
      <c r="DD372" s="148">
        <v>0</v>
      </c>
      <c r="DE372" s="148">
        <v>0</v>
      </c>
      <c r="DF372" s="148">
        <v>0</v>
      </c>
      <c r="DG372" s="148">
        <v>0</v>
      </c>
      <c r="DH372" s="148">
        <v>0</v>
      </c>
      <c r="DI372" s="148">
        <v>0</v>
      </c>
      <c r="DJ372" s="148">
        <v>0</v>
      </c>
      <c r="DK372" s="148">
        <v>0</v>
      </c>
      <c r="DL372" s="148">
        <v>0</v>
      </c>
      <c r="DM372" s="148">
        <v>0</v>
      </c>
      <c r="DN372" s="148">
        <v>0</v>
      </c>
      <c r="DO372" s="148">
        <v>0</v>
      </c>
      <c r="DP372" s="148">
        <v>0</v>
      </c>
      <c r="DQ372" s="148">
        <v>0</v>
      </c>
      <c r="DR372" s="312">
        <v>0</v>
      </c>
      <c r="DS372" s="148">
        <v>0</v>
      </c>
      <c r="DT372" s="312"/>
      <c r="DU372" s="312"/>
      <c r="DV372" s="312"/>
      <c r="DW372" s="312"/>
      <c r="DX372" s="312"/>
      <c r="DY372" s="312"/>
      <c r="DZ372" s="312"/>
      <c r="EA372" s="312"/>
      <c r="EB372" s="312"/>
      <c r="EC372" s="312"/>
      <c r="ED372" s="312"/>
      <c r="EE372" s="312"/>
      <c r="EF372" s="312"/>
      <c r="EG372" s="312"/>
      <c r="EH372" s="312"/>
      <c r="EI372" s="312"/>
      <c r="EJ372" s="312"/>
      <c r="EK372" s="312"/>
      <c r="EL372" s="312">
        <v>1</v>
      </c>
      <c r="EM372" s="312">
        <v>1</v>
      </c>
      <c r="EN372" s="312">
        <v>1</v>
      </c>
      <c r="EO372" s="148">
        <v>1</v>
      </c>
      <c r="EP372" s="312"/>
      <c r="EQ372" s="312"/>
      <c r="ER372" s="312"/>
      <c r="ES372" s="312"/>
      <c r="ET372" s="312"/>
      <c r="EU372" s="312"/>
      <c r="EV372" s="312"/>
      <c r="EW372" s="312"/>
      <c r="EX372" s="312"/>
      <c r="EY372" s="312"/>
      <c r="EZ372" s="312"/>
      <c r="FA372" s="312"/>
      <c r="FB372" s="312"/>
      <c r="FC372" s="312"/>
      <c r="FD372" s="312"/>
      <c r="FE372" s="312"/>
      <c r="FF372" s="312"/>
      <c r="FG372" s="312">
        <v>1</v>
      </c>
      <c r="FH372" s="312">
        <v>1</v>
      </c>
      <c r="FI372" s="312">
        <v>1</v>
      </c>
      <c r="FJ372" s="312"/>
      <c r="FL372" s="312">
        <v>1</v>
      </c>
      <c r="FM372" s="312">
        <v>1</v>
      </c>
      <c r="FN372" s="148">
        <v>1</v>
      </c>
      <c r="FQ372" s="312">
        <v>0</v>
      </c>
      <c r="FR372" s="148">
        <v>0</v>
      </c>
      <c r="FS372" s="312">
        <v>0</v>
      </c>
      <c r="FT372" s="148">
        <v>0</v>
      </c>
      <c r="FU372" s="312">
        <v>0</v>
      </c>
      <c r="FV372" s="312">
        <v>0</v>
      </c>
      <c r="FW372" s="312">
        <v>0</v>
      </c>
      <c r="FX372" s="312">
        <v>0</v>
      </c>
      <c r="FY372" s="312">
        <v>0</v>
      </c>
      <c r="FZ372" s="312">
        <v>0</v>
      </c>
      <c r="GA372" s="312">
        <v>0</v>
      </c>
      <c r="GB372" s="312">
        <v>0</v>
      </c>
      <c r="GC372" s="312">
        <v>0</v>
      </c>
      <c r="GD372" s="312">
        <v>0</v>
      </c>
      <c r="GE372" s="312">
        <v>0</v>
      </c>
      <c r="GF372" s="312">
        <v>0</v>
      </c>
      <c r="GG372" s="312">
        <v>0</v>
      </c>
      <c r="GH372" s="312">
        <v>0</v>
      </c>
      <c r="GI372" s="312">
        <v>0</v>
      </c>
      <c r="GJ372" s="312">
        <v>0</v>
      </c>
      <c r="GK372" s="312">
        <v>0</v>
      </c>
      <c r="GL372" s="312">
        <v>0</v>
      </c>
      <c r="GM372" s="312">
        <v>0</v>
      </c>
      <c r="GN372" s="312">
        <v>0</v>
      </c>
      <c r="GO372" s="312">
        <v>0</v>
      </c>
      <c r="GP372" s="148">
        <v>0</v>
      </c>
      <c r="GQ372" s="312">
        <v>0</v>
      </c>
      <c r="GR372" s="312">
        <v>0</v>
      </c>
      <c r="GS372" s="312">
        <v>0</v>
      </c>
      <c r="GT372" s="312">
        <v>0</v>
      </c>
      <c r="GU372" s="312">
        <v>0</v>
      </c>
      <c r="GV372" s="148">
        <v>0</v>
      </c>
      <c r="GW372" s="148">
        <v>0</v>
      </c>
      <c r="GX372" s="148">
        <v>0</v>
      </c>
      <c r="GY372" s="148">
        <v>0</v>
      </c>
      <c r="GZ372" s="148">
        <v>0</v>
      </c>
      <c r="HA372" s="148">
        <v>0</v>
      </c>
      <c r="HB372" s="148">
        <v>0</v>
      </c>
      <c r="HC372" s="148">
        <v>0</v>
      </c>
      <c r="HD372" s="148">
        <v>0</v>
      </c>
      <c r="HE372" s="148">
        <v>0</v>
      </c>
      <c r="HF372" s="148">
        <v>0</v>
      </c>
      <c r="HG372" s="148">
        <v>0</v>
      </c>
      <c r="HH372" s="148">
        <v>0</v>
      </c>
      <c r="HI372" s="148">
        <v>0</v>
      </c>
      <c r="HJ372" s="148">
        <v>0</v>
      </c>
      <c r="HK372" s="148">
        <v>0</v>
      </c>
      <c r="HL372" s="148">
        <v>0</v>
      </c>
      <c r="HM372" s="148">
        <v>0</v>
      </c>
      <c r="HN372" s="148">
        <v>0</v>
      </c>
      <c r="HO372" s="148">
        <v>0</v>
      </c>
      <c r="HP372" s="148">
        <v>0</v>
      </c>
      <c r="HQ372" s="148">
        <v>0</v>
      </c>
      <c r="HR372" s="148">
        <v>2</v>
      </c>
      <c r="HS372" s="148">
        <v>2</v>
      </c>
      <c r="HT372" s="148">
        <v>2</v>
      </c>
      <c r="HU372" s="148">
        <v>2</v>
      </c>
      <c r="HV372" s="148">
        <v>3</v>
      </c>
      <c r="HW372" s="148">
        <v>2</v>
      </c>
      <c r="HX372" s="148">
        <v>1</v>
      </c>
      <c r="HY372" s="148">
        <v>1</v>
      </c>
      <c r="HZ372" s="148">
        <v>3</v>
      </c>
      <c r="IA372" s="148">
        <v>3</v>
      </c>
      <c r="IB372" s="148">
        <v>2</v>
      </c>
      <c r="IC372" s="148">
        <v>2</v>
      </c>
      <c r="ID372" s="148">
        <v>2</v>
      </c>
      <c r="IE372" s="148">
        <v>2</v>
      </c>
      <c r="IF372" s="148">
        <v>2</v>
      </c>
      <c r="IG372" s="148">
        <v>3</v>
      </c>
      <c r="IH372" s="148">
        <v>3</v>
      </c>
      <c r="II372" s="148">
        <v>3</v>
      </c>
      <c r="IJ372" s="148">
        <v>4</v>
      </c>
      <c r="IK372" s="148">
        <v>5</v>
      </c>
      <c r="IL372" s="148">
        <v>5</v>
      </c>
      <c r="IM372" s="148">
        <v>4</v>
      </c>
      <c r="IN372" s="351">
        <f t="shared" si="362"/>
        <v>4</v>
      </c>
      <c r="IO372" s="148">
        <v>4</v>
      </c>
      <c r="IP372" s="148">
        <v>4</v>
      </c>
      <c r="IQ372" s="148">
        <v>5</v>
      </c>
      <c r="IR372" s="148">
        <v>3</v>
      </c>
      <c r="IS372" s="148">
        <v>4</v>
      </c>
      <c r="IT372" s="148">
        <v>4</v>
      </c>
      <c r="IU372" s="148">
        <v>3</v>
      </c>
      <c r="IV372" s="148">
        <v>4</v>
      </c>
      <c r="IW372" s="148">
        <v>5</v>
      </c>
      <c r="IX372" s="148">
        <v>6</v>
      </c>
      <c r="IY372" s="148">
        <v>6</v>
      </c>
      <c r="IZ372" s="148">
        <v>7</v>
      </c>
      <c r="JA372" s="148">
        <v>7</v>
      </c>
      <c r="JB372" s="148">
        <v>7</v>
      </c>
      <c r="JC372" s="355">
        <f t="shared" si="364"/>
        <v>7</v>
      </c>
      <c r="JD372" s="148">
        <v>7</v>
      </c>
      <c r="JE372" s="148">
        <v>6</v>
      </c>
      <c r="JF372" s="353">
        <f t="shared" si="365"/>
        <v>6</v>
      </c>
      <c r="JG372" s="148">
        <v>6</v>
      </c>
      <c r="JH372" s="148">
        <v>6</v>
      </c>
      <c r="JI372" s="148">
        <v>6</v>
      </c>
      <c r="JJ372" s="148">
        <v>6</v>
      </c>
      <c r="JK372" s="148">
        <v>6</v>
      </c>
      <c r="JL372" s="148">
        <v>6</v>
      </c>
      <c r="JM372" s="148">
        <v>3</v>
      </c>
      <c r="JN372" s="351">
        <f t="shared" si="366"/>
        <v>3</v>
      </c>
      <c r="JO372" s="148">
        <v>3</v>
      </c>
      <c r="JP372" s="148">
        <v>3</v>
      </c>
      <c r="JQ372" s="148">
        <v>3</v>
      </c>
      <c r="JR372" s="148">
        <v>3</v>
      </c>
      <c r="JS372" s="148">
        <v>2</v>
      </c>
      <c r="JT372" s="148">
        <v>2</v>
      </c>
      <c r="JU372" s="148">
        <v>2</v>
      </c>
      <c r="JV372" s="351">
        <f t="shared" si="367"/>
        <v>1.5</v>
      </c>
      <c r="JW372" s="148">
        <v>1</v>
      </c>
      <c r="JX372" s="148">
        <v>1</v>
      </c>
      <c r="JY372" s="148">
        <v>1</v>
      </c>
      <c r="JZ372" s="148">
        <v>2</v>
      </c>
      <c r="KA372" s="148">
        <v>1</v>
      </c>
      <c r="KB372" s="148">
        <v>1</v>
      </c>
      <c r="KC372" s="148">
        <v>1</v>
      </c>
      <c r="KD372" s="148">
        <v>0</v>
      </c>
      <c r="KE372" s="148">
        <v>0</v>
      </c>
      <c r="KF372" s="148">
        <v>0</v>
      </c>
      <c r="KG372" s="148">
        <v>1</v>
      </c>
      <c r="KH372" s="148">
        <v>2</v>
      </c>
      <c r="KI372" s="148">
        <v>1</v>
      </c>
      <c r="KJ372" s="148">
        <v>1</v>
      </c>
      <c r="KK372" s="148">
        <v>0</v>
      </c>
      <c r="KL372" s="148">
        <v>0</v>
      </c>
      <c r="KM372" s="148">
        <v>0</v>
      </c>
      <c r="KN372" s="148">
        <v>0</v>
      </c>
      <c r="KO372" s="148">
        <v>0</v>
      </c>
      <c r="KP372" s="148">
        <v>0</v>
      </c>
      <c r="KQ372" s="148">
        <v>0</v>
      </c>
      <c r="KR372" s="148">
        <v>0</v>
      </c>
      <c r="KS372" s="148">
        <v>0</v>
      </c>
      <c r="KT372" s="148">
        <v>0</v>
      </c>
      <c r="KU372" s="148">
        <v>0</v>
      </c>
      <c r="KV372" s="148">
        <v>0</v>
      </c>
      <c r="KW372" s="148">
        <v>0</v>
      </c>
      <c r="KX372" s="148">
        <v>0</v>
      </c>
      <c r="KY372" s="148">
        <v>0</v>
      </c>
      <c r="KZ372" s="148">
        <v>0</v>
      </c>
      <c r="LA372" s="148">
        <v>0</v>
      </c>
      <c r="LB372" s="148">
        <v>0</v>
      </c>
      <c r="LC372" s="148">
        <v>0</v>
      </c>
      <c r="LD372" s="148">
        <v>0</v>
      </c>
      <c r="LE372" s="148">
        <v>0</v>
      </c>
      <c r="LF372" s="148">
        <v>0</v>
      </c>
      <c r="LG372" s="148">
        <v>0</v>
      </c>
      <c r="LH372" s="148">
        <v>0</v>
      </c>
      <c r="LI372" s="148">
        <v>0</v>
      </c>
      <c r="LJ372" s="148">
        <v>0</v>
      </c>
      <c r="LK372" s="148">
        <v>0</v>
      </c>
      <c r="LL372" s="148">
        <v>0</v>
      </c>
      <c r="LM372" s="312">
        <v>0</v>
      </c>
      <c r="LN372" s="148">
        <v>0</v>
      </c>
      <c r="LO372" s="148">
        <v>0</v>
      </c>
      <c r="LP372" s="148">
        <v>0</v>
      </c>
      <c r="LQ372" s="148">
        <v>0</v>
      </c>
      <c r="LR372" s="148">
        <v>0</v>
      </c>
      <c r="LS372" s="148">
        <v>0</v>
      </c>
      <c r="LT372" s="148">
        <v>0</v>
      </c>
      <c r="LU372" s="148">
        <v>0</v>
      </c>
      <c r="LV372" s="148">
        <v>0</v>
      </c>
      <c r="LW372" s="148">
        <v>0</v>
      </c>
      <c r="LX372" s="148">
        <v>1</v>
      </c>
      <c r="LY372" s="148">
        <v>1</v>
      </c>
      <c r="LZ372" s="148">
        <v>1</v>
      </c>
      <c r="MA372" s="148">
        <v>1</v>
      </c>
      <c r="MB372" s="148">
        <v>0</v>
      </c>
      <c r="MC372" s="148">
        <v>0</v>
      </c>
      <c r="MD372" s="148">
        <v>0</v>
      </c>
      <c r="ME372" s="148">
        <v>0</v>
      </c>
      <c r="MF372" s="148">
        <v>0</v>
      </c>
      <c r="MG372" s="148">
        <v>0</v>
      </c>
      <c r="MH372" s="148">
        <v>0</v>
      </c>
      <c r="MI372" s="148">
        <v>0</v>
      </c>
      <c r="MJ372" s="148">
        <v>0</v>
      </c>
      <c r="MK372" s="148">
        <v>0</v>
      </c>
      <c r="ML372" s="148">
        <v>0</v>
      </c>
      <c r="MM372" s="148">
        <v>0</v>
      </c>
      <c r="MN372" s="148">
        <v>0</v>
      </c>
      <c r="MO372" s="148">
        <v>0</v>
      </c>
      <c r="MP372" s="148">
        <v>0</v>
      </c>
      <c r="MQ372" s="148">
        <v>0</v>
      </c>
      <c r="MR372" s="148">
        <v>0</v>
      </c>
      <c r="MS372" s="148">
        <v>0</v>
      </c>
      <c r="MT372" s="148">
        <v>0</v>
      </c>
      <c r="MU372" s="148">
        <v>0</v>
      </c>
      <c r="MV372" s="148">
        <v>0</v>
      </c>
      <c r="MW372" s="148">
        <v>0</v>
      </c>
      <c r="MX372" s="148">
        <v>0</v>
      </c>
      <c r="MY372" s="148">
        <v>0</v>
      </c>
      <c r="MZ372" s="148">
        <v>0</v>
      </c>
      <c r="NA372" s="148">
        <v>0</v>
      </c>
      <c r="NB372" s="148">
        <v>0</v>
      </c>
      <c r="NC372" s="148">
        <v>0</v>
      </c>
      <c r="ND372" s="148">
        <v>0</v>
      </c>
      <c r="NE372" s="148">
        <v>0</v>
      </c>
      <c r="NF372" s="148">
        <v>0</v>
      </c>
      <c r="NG372" s="148">
        <v>0</v>
      </c>
      <c r="NH372" s="148">
        <v>0</v>
      </c>
      <c r="NI372" s="148">
        <v>0</v>
      </c>
      <c r="NJ372" s="148">
        <v>0</v>
      </c>
      <c r="NK372" s="148">
        <v>0</v>
      </c>
      <c r="NL372" s="148">
        <v>0</v>
      </c>
      <c r="NM372" s="148">
        <v>0</v>
      </c>
      <c r="NN372" s="148">
        <v>0</v>
      </c>
      <c r="NO372" s="148">
        <v>0</v>
      </c>
      <c r="NP372" s="148">
        <v>0</v>
      </c>
      <c r="NQ372" s="148">
        <v>0</v>
      </c>
      <c r="NR372" s="148">
        <v>0</v>
      </c>
      <c r="NS372" s="148">
        <v>0</v>
      </c>
      <c r="NT372" s="148">
        <v>0</v>
      </c>
      <c r="NU372" s="148">
        <v>0</v>
      </c>
      <c r="NV372" s="148">
        <v>0</v>
      </c>
      <c r="NW372" s="148">
        <v>0</v>
      </c>
      <c r="NX372" s="148">
        <v>0</v>
      </c>
      <c r="NY372" s="148">
        <v>0</v>
      </c>
      <c r="NZ372" s="148">
        <v>0</v>
      </c>
      <c r="OA372" s="148">
        <v>0</v>
      </c>
      <c r="OB372" s="148">
        <v>0</v>
      </c>
      <c r="OC372" s="148">
        <v>0</v>
      </c>
      <c r="OD372" s="148">
        <v>0</v>
      </c>
      <c r="OE372" s="148">
        <v>0</v>
      </c>
      <c r="OF372" s="148">
        <v>0</v>
      </c>
      <c r="OG372" s="148">
        <v>0</v>
      </c>
      <c r="OH372" s="148">
        <v>0</v>
      </c>
      <c r="OI372" s="148">
        <v>0</v>
      </c>
      <c r="OJ372" s="148">
        <v>0</v>
      </c>
      <c r="OK372" s="148">
        <v>0</v>
      </c>
      <c r="OL372" s="148">
        <v>1</v>
      </c>
      <c r="OM372" s="148">
        <v>1</v>
      </c>
      <c r="ON372" s="148">
        <v>1</v>
      </c>
      <c r="OO372" s="148">
        <v>1</v>
      </c>
      <c r="OP372" s="148">
        <v>1</v>
      </c>
      <c r="OQ372" s="148">
        <v>1</v>
      </c>
      <c r="OR372" s="148">
        <v>1</v>
      </c>
      <c r="OS372" s="148">
        <v>1</v>
      </c>
      <c r="OT372" s="148">
        <v>0</v>
      </c>
      <c r="OU372" s="148">
        <v>0</v>
      </c>
      <c r="OV372" s="434">
        <v>0</v>
      </c>
      <c r="OW372" s="434">
        <v>0</v>
      </c>
      <c r="OX372" s="312"/>
      <c r="OY372" s="312"/>
      <c r="OZ372" s="312"/>
      <c r="PC372" s="312">
        <v>2</v>
      </c>
      <c r="PD372" s="148">
        <v>2</v>
      </c>
      <c r="PE372" s="148">
        <v>2</v>
      </c>
      <c r="PF372" s="148">
        <v>2</v>
      </c>
      <c r="PG372" s="351">
        <f t="shared" si="368"/>
        <v>2</v>
      </c>
      <c r="PH372" s="148">
        <v>2</v>
      </c>
      <c r="PI372" s="148">
        <v>1</v>
      </c>
      <c r="PJ372" s="351">
        <f t="shared" si="363"/>
        <v>1</v>
      </c>
      <c r="PK372" s="148">
        <v>1</v>
      </c>
      <c r="PL372" s="148">
        <v>1</v>
      </c>
      <c r="PM372" s="312">
        <v>1</v>
      </c>
      <c r="PV372" s="312"/>
      <c r="QU372" s="312"/>
      <c r="RB372" s="312"/>
      <c r="RD372" s="312"/>
      <c r="RG372" s="312"/>
      <c r="RH372" s="312"/>
      <c r="RI372" s="312"/>
      <c r="RL372" s="312"/>
      <c r="RM372" s="312"/>
      <c r="RN372" s="312"/>
      <c r="RO372" s="312"/>
      <c r="TI372" s="312"/>
      <c r="UF372" s="312"/>
      <c r="VT372" s="148">
        <v>1</v>
      </c>
      <c r="VU372" s="148">
        <v>3</v>
      </c>
    </row>
    <row r="373" spans="1:635" s="148" customFormat="1" x14ac:dyDescent="0.2">
      <c r="A373" s="354"/>
      <c r="B373" s="354">
        <v>16</v>
      </c>
      <c r="C373" s="399">
        <f t="shared" ca="1" si="361"/>
        <v>0</v>
      </c>
      <c r="D373" s="354"/>
      <c r="E373" s="354"/>
      <c r="F373" s="354"/>
      <c r="G373" s="148">
        <v>0</v>
      </c>
      <c r="H373" s="148">
        <v>0</v>
      </c>
      <c r="I373" s="355">
        <v>0</v>
      </c>
      <c r="J373" s="148">
        <v>0</v>
      </c>
      <c r="K373" s="148">
        <v>0</v>
      </c>
      <c r="L373" s="148">
        <v>0</v>
      </c>
      <c r="M373" s="148">
        <v>0</v>
      </c>
      <c r="N373" s="148">
        <v>0</v>
      </c>
      <c r="O373" s="148">
        <v>0</v>
      </c>
      <c r="P373" s="148">
        <v>0</v>
      </c>
      <c r="Q373" s="148">
        <v>0</v>
      </c>
      <c r="R373" s="148">
        <v>0</v>
      </c>
      <c r="S373" s="148">
        <v>0</v>
      </c>
      <c r="T373" s="148">
        <v>0</v>
      </c>
      <c r="U373" s="148">
        <v>0</v>
      </c>
      <c r="V373" s="148">
        <v>0</v>
      </c>
      <c r="W373" s="148">
        <v>0</v>
      </c>
      <c r="X373" s="148">
        <v>0</v>
      </c>
      <c r="Y373" s="148">
        <v>0</v>
      </c>
      <c r="Z373" s="148">
        <v>0</v>
      </c>
      <c r="AA373" s="148">
        <v>0</v>
      </c>
      <c r="AB373" s="148">
        <v>0</v>
      </c>
      <c r="AC373" s="148">
        <v>0</v>
      </c>
      <c r="AD373" s="148">
        <v>0</v>
      </c>
      <c r="AE373" s="148">
        <v>0</v>
      </c>
      <c r="AF373" s="148">
        <v>0</v>
      </c>
      <c r="AG373" s="148">
        <v>0</v>
      </c>
      <c r="AH373" s="148">
        <v>0</v>
      </c>
      <c r="AI373" s="148">
        <v>0</v>
      </c>
      <c r="AJ373" s="148">
        <v>0</v>
      </c>
      <c r="AK373" s="148">
        <v>0</v>
      </c>
      <c r="AL373" s="148">
        <v>0</v>
      </c>
      <c r="AM373" s="148">
        <v>0</v>
      </c>
      <c r="AN373" s="148">
        <v>0</v>
      </c>
      <c r="AO373" s="148">
        <v>0</v>
      </c>
      <c r="AP373" s="360">
        <v>0</v>
      </c>
      <c r="AQ373" s="148">
        <v>0</v>
      </c>
      <c r="AR373" s="148">
        <v>0</v>
      </c>
      <c r="AS373" s="148">
        <v>0</v>
      </c>
      <c r="AT373" s="148">
        <v>0</v>
      </c>
      <c r="AU373" s="148">
        <v>0</v>
      </c>
      <c r="AV373" s="148">
        <v>0</v>
      </c>
      <c r="AW373" s="148">
        <v>0</v>
      </c>
      <c r="AX373" s="148">
        <v>0</v>
      </c>
      <c r="AY373" s="148">
        <v>0</v>
      </c>
      <c r="AZ373" s="148">
        <v>0</v>
      </c>
      <c r="BA373" s="148">
        <v>0</v>
      </c>
      <c r="BB373" s="148">
        <v>0</v>
      </c>
      <c r="BC373" s="148">
        <v>0</v>
      </c>
      <c r="BD373" s="148">
        <v>0</v>
      </c>
      <c r="BE373" s="148">
        <v>0</v>
      </c>
      <c r="BF373" s="148">
        <v>0</v>
      </c>
      <c r="BG373" s="148">
        <v>0</v>
      </c>
      <c r="BH373" s="148">
        <v>0</v>
      </c>
      <c r="BI373" s="148">
        <v>0</v>
      </c>
      <c r="BJ373" s="148">
        <v>0</v>
      </c>
      <c r="BK373" s="148">
        <v>0</v>
      </c>
      <c r="BL373" s="148">
        <v>0</v>
      </c>
      <c r="BM373" s="148">
        <v>0</v>
      </c>
      <c r="BN373" s="148">
        <v>0</v>
      </c>
      <c r="BO373" s="148">
        <v>0</v>
      </c>
      <c r="BP373" s="148">
        <v>0</v>
      </c>
      <c r="BQ373" s="148">
        <v>0</v>
      </c>
      <c r="BR373" s="148">
        <v>0</v>
      </c>
      <c r="BS373" s="355">
        <v>0</v>
      </c>
      <c r="BT373" s="148">
        <v>0</v>
      </c>
      <c r="BU373" s="148">
        <v>0</v>
      </c>
      <c r="BV373" s="148">
        <v>0</v>
      </c>
      <c r="BW373" s="148">
        <v>0</v>
      </c>
      <c r="BX373" s="148">
        <v>0</v>
      </c>
      <c r="BY373" s="148">
        <v>0</v>
      </c>
      <c r="BZ373" s="148">
        <v>0</v>
      </c>
      <c r="CA373" s="148">
        <v>0</v>
      </c>
      <c r="CB373" s="148">
        <v>0</v>
      </c>
      <c r="CC373" s="312">
        <v>0</v>
      </c>
      <c r="CD373" s="312">
        <v>0</v>
      </c>
      <c r="CE373" s="312">
        <v>0</v>
      </c>
      <c r="CF373" s="312">
        <v>0</v>
      </c>
      <c r="CG373" s="148">
        <v>0</v>
      </c>
      <c r="CH373" s="148">
        <v>0</v>
      </c>
      <c r="CI373" s="312">
        <v>0</v>
      </c>
      <c r="CJ373" s="148">
        <v>0</v>
      </c>
      <c r="CK373" s="148">
        <v>0</v>
      </c>
      <c r="CL373" s="148">
        <v>0</v>
      </c>
      <c r="CM373" s="148">
        <v>0</v>
      </c>
      <c r="CN373" s="148">
        <v>0</v>
      </c>
      <c r="CO373" s="148">
        <v>0</v>
      </c>
      <c r="CP373" s="148">
        <v>0</v>
      </c>
      <c r="CQ373" s="148">
        <v>0</v>
      </c>
      <c r="CR373" s="148">
        <v>0</v>
      </c>
      <c r="CS373" s="148">
        <v>0</v>
      </c>
      <c r="CT373" s="148">
        <v>0</v>
      </c>
      <c r="CU373" s="148">
        <v>0</v>
      </c>
      <c r="CV373" s="148">
        <v>0</v>
      </c>
      <c r="CW373" s="148">
        <v>0</v>
      </c>
      <c r="CX373" s="148">
        <v>0</v>
      </c>
      <c r="CY373" s="148">
        <v>0</v>
      </c>
      <c r="CZ373" s="148">
        <v>0</v>
      </c>
      <c r="DA373" s="148">
        <v>0</v>
      </c>
      <c r="DB373" s="148">
        <v>0</v>
      </c>
      <c r="DC373" s="148">
        <v>0</v>
      </c>
      <c r="DD373" s="148">
        <v>0</v>
      </c>
      <c r="DE373" s="148">
        <v>0</v>
      </c>
      <c r="DF373" s="148">
        <v>0</v>
      </c>
      <c r="DG373" s="148">
        <v>0</v>
      </c>
      <c r="DH373" s="148">
        <v>0</v>
      </c>
      <c r="DI373" s="148">
        <v>0</v>
      </c>
      <c r="DJ373" s="148">
        <v>0</v>
      </c>
      <c r="DK373" s="148">
        <v>0</v>
      </c>
      <c r="DL373" s="148">
        <v>0</v>
      </c>
      <c r="DM373" s="148">
        <v>0</v>
      </c>
      <c r="DN373" s="148">
        <v>0</v>
      </c>
      <c r="DO373" s="148">
        <v>0</v>
      </c>
      <c r="DP373" s="148">
        <v>0</v>
      </c>
      <c r="DQ373" s="148">
        <v>0</v>
      </c>
      <c r="DR373" s="312">
        <v>0</v>
      </c>
      <c r="DS373" s="148">
        <v>0</v>
      </c>
      <c r="DT373" s="312"/>
      <c r="DU373" s="312"/>
      <c r="DV373" s="312"/>
      <c r="DW373" s="312"/>
      <c r="DX373" s="312"/>
      <c r="DY373" s="312"/>
      <c r="DZ373" s="312"/>
      <c r="EA373" s="312"/>
      <c r="EB373" s="312"/>
      <c r="EC373" s="312"/>
      <c r="ED373" s="312"/>
      <c r="EE373" s="312"/>
      <c r="EF373" s="312"/>
      <c r="EG373" s="312"/>
      <c r="EH373" s="312"/>
      <c r="EI373" s="312"/>
      <c r="EJ373" s="312"/>
      <c r="EK373" s="312"/>
      <c r="EL373" s="312"/>
      <c r="EM373" s="312"/>
      <c r="EN373" s="312"/>
      <c r="EP373" s="312"/>
      <c r="EQ373" s="312"/>
      <c r="ER373" s="312"/>
      <c r="ES373" s="312"/>
      <c r="ET373" s="312"/>
      <c r="EU373" s="312"/>
      <c r="EV373" s="312"/>
      <c r="EW373" s="312"/>
      <c r="EX373" s="312"/>
      <c r="EY373" s="312"/>
      <c r="EZ373" s="312"/>
      <c r="FA373" s="312"/>
      <c r="FB373" s="312"/>
      <c r="FC373" s="312"/>
      <c r="FD373" s="312"/>
      <c r="FE373" s="312"/>
      <c r="FF373" s="312"/>
      <c r="FG373" s="312"/>
      <c r="FH373" s="312"/>
      <c r="FI373" s="312"/>
      <c r="FJ373" s="312"/>
      <c r="FL373" s="312"/>
      <c r="FM373" s="312"/>
      <c r="FN373" s="148">
        <v>0</v>
      </c>
      <c r="FQ373" s="312">
        <v>0</v>
      </c>
      <c r="FR373" s="148">
        <v>0</v>
      </c>
      <c r="FS373" s="312">
        <v>0</v>
      </c>
      <c r="FT373" s="148">
        <v>0</v>
      </c>
      <c r="FU373" s="312">
        <v>0</v>
      </c>
      <c r="FV373" s="312">
        <v>0</v>
      </c>
      <c r="FW373" s="312">
        <v>0</v>
      </c>
      <c r="FX373" s="312">
        <v>0</v>
      </c>
      <c r="FY373" s="312">
        <v>0</v>
      </c>
      <c r="FZ373" s="312">
        <v>0</v>
      </c>
      <c r="GA373" s="312">
        <v>0</v>
      </c>
      <c r="GB373" s="312">
        <v>0</v>
      </c>
      <c r="GC373" s="312">
        <v>0</v>
      </c>
      <c r="GD373" s="312">
        <v>0</v>
      </c>
      <c r="GE373" s="312">
        <v>0</v>
      </c>
      <c r="GF373" s="312">
        <v>0</v>
      </c>
      <c r="GG373" s="312">
        <v>0</v>
      </c>
      <c r="GH373" s="312">
        <v>0</v>
      </c>
      <c r="GI373" s="312">
        <v>0</v>
      </c>
      <c r="GJ373" s="312">
        <v>0</v>
      </c>
      <c r="GK373" s="312">
        <v>0</v>
      </c>
      <c r="GL373" s="312">
        <v>0</v>
      </c>
      <c r="GM373" s="312">
        <v>0</v>
      </c>
      <c r="GN373" s="312">
        <v>0</v>
      </c>
      <c r="GO373" s="312">
        <v>0</v>
      </c>
      <c r="GP373" s="148">
        <v>0</v>
      </c>
      <c r="GQ373" s="312">
        <v>0</v>
      </c>
      <c r="GR373" s="312">
        <v>0</v>
      </c>
      <c r="GS373" s="312">
        <v>0</v>
      </c>
      <c r="GT373" s="312">
        <v>0</v>
      </c>
      <c r="GU373" s="312">
        <v>0</v>
      </c>
      <c r="GV373" s="148">
        <v>0</v>
      </c>
      <c r="GW373" s="148">
        <v>0</v>
      </c>
      <c r="GX373" s="148">
        <v>0</v>
      </c>
      <c r="GY373" s="148">
        <v>0</v>
      </c>
      <c r="GZ373" s="148">
        <v>0</v>
      </c>
      <c r="HA373" s="148">
        <v>0</v>
      </c>
      <c r="HB373" s="148">
        <v>0</v>
      </c>
      <c r="HC373" s="148">
        <v>0</v>
      </c>
      <c r="HD373" s="148">
        <v>0</v>
      </c>
      <c r="HE373" s="148">
        <v>0</v>
      </c>
      <c r="HF373" s="148">
        <v>0</v>
      </c>
      <c r="HG373" s="148">
        <v>0</v>
      </c>
      <c r="HH373" s="148">
        <v>0</v>
      </c>
      <c r="HI373" s="148">
        <v>0</v>
      </c>
      <c r="HJ373" s="148">
        <v>0</v>
      </c>
      <c r="HK373" s="148">
        <v>0</v>
      </c>
      <c r="HL373" s="148">
        <v>0</v>
      </c>
      <c r="HM373" s="148">
        <v>0</v>
      </c>
      <c r="HN373" s="148">
        <v>0</v>
      </c>
      <c r="HO373" s="148">
        <v>0</v>
      </c>
      <c r="HP373" s="148">
        <v>0</v>
      </c>
      <c r="HQ373" s="148">
        <v>0</v>
      </c>
      <c r="HR373" s="148">
        <v>0</v>
      </c>
      <c r="HS373" s="148">
        <v>0</v>
      </c>
      <c r="HT373" s="148">
        <v>0</v>
      </c>
      <c r="HU373" s="148">
        <v>0</v>
      </c>
      <c r="HV373" s="148">
        <v>0</v>
      </c>
      <c r="HW373" s="148">
        <v>0</v>
      </c>
      <c r="HX373" s="148">
        <v>0</v>
      </c>
      <c r="HY373" s="148">
        <v>0</v>
      </c>
      <c r="HZ373" s="148">
        <v>0</v>
      </c>
      <c r="IA373" s="148">
        <v>0</v>
      </c>
      <c r="IB373" s="148">
        <v>0</v>
      </c>
      <c r="IC373" s="148">
        <v>0</v>
      </c>
      <c r="ID373" s="148">
        <v>0</v>
      </c>
      <c r="IE373" s="148">
        <v>0</v>
      </c>
      <c r="IF373" s="148">
        <v>0</v>
      </c>
      <c r="IG373" s="148">
        <v>0</v>
      </c>
      <c r="IH373" s="148">
        <v>0</v>
      </c>
      <c r="II373" s="148">
        <v>0</v>
      </c>
      <c r="IJ373" s="148">
        <v>0</v>
      </c>
      <c r="IK373" s="148">
        <v>0</v>
      </c>
      <c r="IL373" s="148">
        <v>0</v>
      </c>
      <c r="IM373" s="148">
        <v>0</v>
      </c>
      <c r="IN373" s="351">
        <f t="shared" si="362"/>
        <v>0</v>
      </c>
      <c r="IO373" s="148">
        <v>0</v>
      </c>
      <c r="IP373" s="148">
        <v>0</v>
      </c>
      <c r="IQ373" s="148">
        <v>0</v>
      </c>
      <c r="IR373" s="148">
        <v>0</v>
      </c>
      <c r="IS373" s="148">
        <v>0</v>
      </c>
      <c r="IT373" s="148">
        <v>0</v>
      </c>
      <c r="IU373" s="148">
        <v>0</v>
      </c>
      <c r="IV373" s="148">
        <v>0</v>
      </c>
      <c r="IW373" s="148">
        <v>0</v>
      </c>
      <c r="IX373" s="148">
        <v>0</v>
      </c>
      <c r="IY373" s="148">
        <v>0</v>
      </c>
      <c r="IZ373" s="148">
        <v>0</v>
      </c>
      <c r="JA373" s="148">
        <v>0</v>
      </c>
      <c r="JB373" s="148">
        <v>0</v>
      </c>
      <c r="JC373" s="355">
        <f t="shared" si="364"/>
        <v>0</v>
      </c>
      <c r="JD373" s="148">
        <v>0</v>
      </c>
      <c r="JE373" s="148">
        <v>0</v>
      </c>
      <c r="JF373" s="353">
        <f t="shared" si="365"/>
        <v>0</v>
      </c>
      <c r="JG373" s="148">
        <v>0</v>
      </c>
      <c r="JH373" s="148">
        <v>0</v>
      </c>
      <c r="JI373" s="148">
        <v>0</v>
      </c>
      <c r="JJ373" s="148">
        <v>0</v>
      </c>
      <c r="JK373" s="148">
        <v>0</v>
      </c>
      <c r="JL373" s="148">
        <v>0</v>
      </c>
      <c r="JM373" s="148">
        <v>0</v>
      </c>
      <c r="JN373" s="351">
        <f t="shared" si="366"/>
        <v>0</v>
      </c>
      <c r="JO373" s="148">
        <v>0</v>
      </c>
      <c r="JP373" s="148">
        <v>0</v>
      </c>
      <c r="JQ373" s="148">
        <v>0</v>
      </c>
      <c r="JR373" s="148">
        <v>0</v>
      </c>
      <c r="JS373" s="148">
        <v>0</v>
      </c>
      <c r="JT373" s="148">
        <v>0</v>
      </c>
      <c r="JU373" s="148">
        <v>0</v>
      </c>
      <c r="JV373" s="351">
        <f t="shared" si="367"/>
        <v>0</v>
      </c>
      <c r="JW373" s="148">
        <v>0</v>
      </c>
      <c r="JX373" s="148">
        <v>0</v>
      </c>
      <c r="JY373" s="148">
        <v>0</v>
      </c>
      <c r="JZ373" s="148">
        <v>0</v>
      </c>
      <c r="KA373" s="148">
        <v>0</v>
      </c>
      <c r="KB373" s="148">
        <v>0</v>
      </c>
      <c r="KC373" s="148">
        <v>0</v>
      </c>
      <c r="KD373" s="148">
        <v>0</v>
      </c>
      <c r="KE373" s="148">
        <v>0</v>
      </c>
      <c r="KF373" s="148">
        <v>0</v>
      </c>
      <c r="KG373" s="148">
        <v>0</v>
      </c>
      <c r="KH373" s="148">
        <v>0</v>
      </c>
      <c r="KI373" s="148">
        <v>0</v>
      </c>
      <c r="KJ373" s="148">
        <v>0</v>
      </c>
      <c r="KK373" s="148">
        <v>0</v>
      </c>
      <c r="KL373" s="148">
        <v>0</v>
      </c>
      <c r="KM373" s="148">
        <v>0</v>
      </c>
      <c r="KN373" s="148">
        <v>0</v>
      </c>
      <c r="KO373" s="148">
        <v>0</v>
      </c>
      <c r="KP373" s="148">
        <v>0</v>
      </c>
      <c r="KQ373" s="148">
        <v>0</v>
      </c>
      <c r="KR373" s="148">
        <v>0</v>
      </c>
      <c r="KS373" s="148">
        <v>0</v>
      </c>
      <c r="KT373" s="148">
        <v>0</v>
      </c>
      <c r="KU373" s="148">
        <v>0</v>
      </c>
      <c r="KV373" s="148">
        <v>0</v>
      </c>
      <c r="KW373" s="148">
        <v>0</v>
      </c>
      <c r="KX373" s="148">
        <v>0</v>
      </c>
      <c r="KY373" s="148">
        <v>0</v>
      </c>
      <c r="KZ373" s="148">
        <v>0</v>
      </c>
      <c r="LA373" s="148">
        <v>0</v>
      </c>
      <c r="LB373" s="148">
        <v>0</v>
      </c>
      <c r="LC373" s="148">
        <v>0</v>
      </c>
      <c r="LD373" s="148">
        <v>0</v>
      </c>
      <c r="LE373" s="148">
        <v>0</v>
      </c>
      <c r="LF373" s="148">
        <v>0</v>
      </c>
      <c r="LG373" s="148">
        <v>0</v>
      </c>
      <c r="LH373" s="148">
        <v>0</v>
      </c>
      <c r="LI373" s="148">
        <v>0</v>
      </c>
      <c r="LJ373" s="148">
        <v>0</v>
      </c>
      <c r="LK373" s="148">
        <v>0</v>
      </c>
      <c r="LL373" s="148">
        <v>0</v>
      </c>
      <c r="LM373" s="312">
        <v>0</v>
      </c>
      <c r="LN373" s="148">
        <v>0</v>
      </c>
      <c r="LO373" s="148">
        <v>0</v>
      </c>
      <c r="LP373" s="148">
        <v>0</v>
      </c>
      <c r="LQ373" s="148">
        <v>0</v>
      </c>
      <c r="LR373" s="148">
        <v>0</v>
      </c>
      <c r="LS373" s="148">
        <v>0</v>
      </c>
      <c r="LT373" s="148">
        <v>0</v>
      </c>
      <c r="LU373" s="148">
        <v>0</v>
      </c>
      <c r="LV373" s="148">
        <v>0</v>
      </c>
      <c r="LW373" s="148">
        <v>0</v>
      </c>
      <c r="LX373" s="148">
        <v>0</v>
      </c>
      <c r="LY373" s="148">
        <v>0</v>
      </c>
      <c r="LZ373" s="148">
        <v>0</v>
      </c>
      <c r="MA373" s="148">
        <v>0</v>
      </c>
      <c r="MB373" s="148">
        <v>0</v>
      </c>
      <c r="MC373" s="148">
        <v>0</v>
      </c>
      <c r="MD373" s="148">
        <v>0</v>
      </c>
      <c r="ME373" s="148">
        <v>0</v>
      </c>
      <c r="MF373" s="148">
        <v>0</v>
      </c>
      <c r="MG373" s="148">
        <v>0</v>
      </c>
      <c r="MH373" s="148">
        <v>0</v>
      </c>
      <c r="MI373" s="148">
        <v>0</v>
      </c>
      <c r="MJ373" s="148">
        <v>0</v>
      </c>
      <c r="MK373" s="148">
        <v>0</v>
      </c>
      <c r="ML373" s="148">
        <v>0</v>
      </c>
      <c r="MM373" s="148">
        <v>0</v>
      </c>
      <c r="MN373" s="148">
        <v>0</v>
      </c>
      <c r="MO373" s="148">
        <v>0</v>
      </c>
      <c r="MP373" s="148">
        <v>0</v>
      </c>
      <c r="MQ373" s="148">
        <v>0</v>
      </c>
      <c r="MR373" s="148">
        <v>0</v>
      </c>
      <c r="MS373" s="148">
        <v>0</v>
      </c>
      <c r="MT373" s="148">
        <v>0</v>
      </c>
      <c r="MU373" s="148">
        <v>0</v>
      </c>
      <c r="MV373" s="148">
        <v>0</v>
      </c>
      <c r="MW373" s="148">
        <v>0</v>
      </c>
      <c r="MX373" s="148">
        <v>0</v>
      </c>
      <c r="MY373" s="148">
        <v>0</v>
      </c>
      <c r="MZ373" s="148">
        <v>0</v>
      </c>
      <c r="NA373" s="148">
        <v>0</v>
      </c>
      <c r="NB373" s="148">
        <v>0</v>
      </c>
      <c r="NC373" s="148">
        <v>0</v>
      </c>
      <c r="ND373" s="148">
        <v>0</v>
      </c>
      <c r="NE373" s="148">
        <v>0</v>
      </c>
      <c r="NF373" s="148">
        <v>0</v>
      </c>
      <c r="NG373" s="148">
        <v>0</v>
      </c>
      <c r="NH373" s="148">
        <v>0</v>
      </c>
      <c r="NI373" s="148">
        <v>0</v>
      </c>
      <c r="NJ373" s="148">
        <v>0</v>
      </c>
      <c r="NK373" s="148">
        <v>0</v>
      </c>
      <c r="NL373" s="148">
        <v>0</v>
      </c>
      <c r="NM373" s="148">
        <v>0</v>
      </c>
      <c r="NN373" s="148">
        <v>0</v>
      </c>
      <c r="NO373" s="148">
        <v>0</v>
      </c>
      <c r="NP373" s="148">
        <v>0</v>
      </c>
      <c r="NQ373" s="148">
        <v>0</v>
      </c>
      <c r="NR373" s="148">
        <v>0</v>
      </c>
      <c r="NS373" s="148">
        <v>0</v>
      </c>
      <c r="NT373" s="148">
        <v>0</v>
      </c>
      <c r="NU373" s="148">
        <v>0</v>
      </c>
      <c r="NV373" s="148">
        <v>0</v>
      </c>
      <c r="NW373" s="148">
        <v>0</v>
      </c>
      <c r="NX373" s="148">
        <v>0</v>
      </c>
      <c r="NY373" s="148">
        <v>0</v>
      </c>
      <c r="NZ373" s="148">
        <v>0</v>
      </c>
      <c r="OA373" s="148">
        <v>0</v>
      </c>
      <c r="OB373" s="148">
        <v>0</v>
      </c>
      <c r="OC373" s="148">
        <v>0</v>
      </c>
      <c r="OD373" s="148">
        <v>0</v>
      </c>
      <c r="OE373" s="148">
        <v>0</v>
      </c>
      <c r="OF373" s="148">
        <v>0</v>
      </c>
      <c r="OG373" s="148">
        <v>0</v>
      </c>
      <c r="OH373" s="148">
        <v>0</v>
      </c>
      <c r="OI373" s="148">
        <v>0</v>
      </c>
      <c r="OJ373" s="148">
        <v>0</v>
      </c>
      <c r="OK373" s="148">
        <v>0</v>
      </c>
      <c r="OL373" s="148">
        <v>0</v>
      </c>
      <c r="OM373" s="148">
        <v>0</v>
      </c>
      <c r="ON373" s="148">
        <v>0</v>
      </c>
      <c r="OO373" s="148">
        <v>0</v>
      </c>
      <c r="OP373" s="148">
        <v>0</v>
      </c>
      <c r="OQ373" s="148">
        <v>0</v>
      </c>
      <c r="OR373" s="148">
        <v>0</v>
      </c>
      <c r="OS373" s="96">
        <v>0</v>
      </c>
      <c r="OT373" s="148">
        <v>0</v>
      </c>
      <c r="OU373" s="148">
        <v>0</v>
      </c>
      <c r="OV373" s="434">
        <v>0</v>
      </c>
      <c r="OW373" s="434">
        <v>0</v>
      </c>
      <c r="OX373" s="312"/>
      <c r="OY373" s="312"/>
      <c r="OZ373" s="312"/>
      <c r="PC373" s="312"/>
      <c r="PG373" s="351">
        <f t="shared" si="368"/>
        <v>0</v>
      </c>
      <c r="PJ373" s="351">
        <f t="shared" si="363"/>
        <v>0</v>
      </c>
      <c r="PM373" s="312"/>
      <c r="PV373" s="312"/>
      <c r="QU373" s="312"/>
      <c r="RB373" s="312"/>
      <c r="RD373" s="312"/>
      <c r="RG373" s="312"/>
      <c r="RH373" s="312"/>
      <c r="RI373" s="312"/>
      <c r="RL373" s="312">
        <v>1</v>
      </c>
      <c r="RM373" s="312">
        <v>1</v>
      </c>
      <c r="RN373" s="312">
        <v>1</v>
      </c>
      <c r="RO373" s="312"/>
      <c r="TI373" s="312"/>
      <c r="UF373" s="312"/>
    </row>
    <row r="374" spans="1:635" s="148" customFormat="1" x14ac:dyDescent="0.2">
      <c r="A374" s="327"/>
      <c r="B374" s="354">
        <v>17</v>
      </c>
      <c r="C374" s="399">
        <f t="shared" ca="1" si="361"/>
        <v>0</v>
      </c>
      <c r="D374" s="354"/>
      <c r="E374" s="354"/>
      <c r="F374" s="354"/>
      <c r="G374" s="148">
        <v>0</v>
      </c>
      <c r="H374" s="148">
        <v>0</v>
      </c>
      <c r="I374" s="355">
        <v>0</v>
      </c>
      <c r="J374" s="148">
        <v>0</v>
      </c>
      <c r="K374" s="148">
        <v>0</v>
      </c>
      <c r="L374" s="148">
        <v>0</v>
      </c>
      <c r="M374" s="148">
        <v>0</v>
      </c>
      <c r="N374" s="148">
        <v>0</v>
      </c>
      <c r="O374" s="148">
        <v>0</v>
      </c>
      <c r="P374" s="148">
        <v>0</v>
      </c>
      <c r="Q374" s="148">
        <v>0</v>
      </c>
      <c r="R374" s="148">
        <v>0</v>
      </c>
      <c r="S374" s="148">
        <v>0</v>
      </c>
      <c r="T374" s="148">
        <v>0</v>
      </c>
      <c r="U374" s="148">
        <v>0</v>
      </c>
      <c r="V374" s="148">
        <v>0</v>
      </c>
      <c r="W374" s="148">
        <v>0</v>
      </c>
      <c r="X374" s="148">
        <v>0</v>
      </c>
      <c r="Y374" s="148">
        <v>0</v>
      </c>
      <c r="Z374" s="148">
        <v>0</v>
      </c>
      <c r="AA374" s="148">
        <v>0</v>
      </c>
      <c r="AB374" s="148">
        <v>0</v>
      </c>
      <c r="AC374" s="148">
        <v>0</v>
      </c>
      <c r="AD374" s="148">
        <v>0</v>
      </c>
      <c r="AE374" s="148">
        <v>0</v>
      </c>
      <c r="AF374" s="148">
        <v>0</v>
      </c>
      <c r="AG374" s="148">
        <v>0</v>
      </c>
      <c r="AH374" s="148">
        <v>0</v>
      </c>
      <c r="AI374" s="148">
        <v>0</v>
      </c>
      <c r="AJ374" s="148">
        <v>0</v>
      </c>
      <c r="AK374" s="148">
        <v>0</v>
      </c>
      <c r="AL374" s="148">
        <v>0</v>
      </c>
      <c r="AM374" s="148">
        <v>0</v>
      </c>
      <c r="AN374" s="148">
        <v>0</v>
      </c>
      <c r="AO374" s="148">
        <v>0</v>
      </c>
      <c r="AP374" s="360">
        <v>0</v>
      </c>
      <c r="AQ374" s="148">
        <v>0</v>
      </c>
      <c r="AR374" s="148">
        <v>0</v>
      </c>
      <c r="AS374" s="148">
        <v>0</v>
      </c>
      <c r="AT374" s="148">
        <v>0</v>
      </c>
      <c r="AU374" s="148">
        <v>0</v>
      </c>
      <c r="AV374" s="148">
        <v>0</v>
      </c>
      <c r="AW374" s="148">
        <v>0</v>
      </c>
      <c r="AX374" s="148">
        <v>0</v>
      </c>
      <c r="AY374" s="148">
        <v>0</v>
      </c>
      <c r="AZ374" s="148">
        <v>0</v>
      </c>
      <c r="BA374" s="148">
        <v>0</v>
      </c>
      <c r="BB374" s="148">
        <v>0</v>
      </c>
      <c r="BC374" s="148">
        <v>0</v>
      </c>
      <c r="BD374" s="148">
        <v>0</v>
      </c>
      <c r="BE374" s="148">
        <v>0</v>
      </c>
      <c r="BF374" s="148">
        <v>0</v>
      </c>
      <c r="BG374" s="148">
        <v>0</v>
      </c>
      <c r="BH374" s="148">
        <v>0</v>
      </c>
      <c r="BI374" s="148">
        <v>0</v>
      </c>
      <c r="BJ374" s="148">
        <v>0</v>
      </c>
      <c r="BK374" s="148">
        <v>0</v>
      </c>
      <c r="BL374" s="148">
        <v>0</v>
      </c>
      <c r="BM374" s="148">
        <v>0</v>
      </c>
      <c r="BN374" s="148">
        <v>0</v>
      </c>
      <c r="BO374" s="148">
        <v>0</v>
      </c>
      <c r="BP374" s="148">
        <v>0</v>
      </c>
      <c r="BQ374" s="148">
        <v>0</v>
      </c>
      <c r="BR374" s="148">
        <v>0</v>
      </c>
      <c r="BS374" s="355">
        <v>0</v>
      </c>
      <c r="BT374" s="148">
        <v>0</v>
      </c>
      <c r="BU374" s="148">
        <v>0</v>
      </c>
      <c r="BV374" s="148">
        <v>0</v>
      </c>
      <c r="BW374" s="148">
        <v>0</v>
      </c>
      <c r="BX374" s="148">
        <v>0</v>
      </c>
      <c r="BY374" s="148">
        <v>0</v>
      </c>
      <c r="BZ374" s="148">
        <v>0</v>
      </c>
      <c r="CA374" s="148">
        <v>0</v>
      </c>
      <c r="CB374" s="148">
        <v>0</v>
      </c>
      <c r="CC374" s="312">
        <v>0</v>
      </c>
      <c r="CD374" s="312">
        <v>0</v>
      </c>
      <c r="CE374" s="312">
        <v>0</v>
      </c>
      <c r="CF374" s="312">
        <v>0</v>
      </c>
      <c r="CG374" s="148">
        <v>0</v>
      </c>
      <c r="CH374" s="148">
        <v>0</v>
      </c>
      <c r="CI374" s="312">
        <v>0</v>
      </c>
      <c r="CJ374" s="148">
        <v>0</v>
      </c>
      <c r="CK374" s="148">
        <v>0</v>
      </c>
      <c r="CL374" s="148">
        <v>0</v>
      </c>
      <c r="CM374" s="148">
        <v>0</v>
      </c>
      <c r="CN374" s="148">
        <v>0</v>
      </c>
      <c r="CO374" s="148">
        <v>0</v>
      </c>
      <c r="CP374" s="148">
        <v>0</v>
      </c>
      <c r="CQ374" s="148">
        <v>0</v>
      </c>
      <c r="CR374" s="148">
        <v>0</v>
      </c>
      <c r="CS374" s="148">
        <v>0</v>
      </c>
      <c r="CT374" s="148">
        <v>0</v>
      </c>
      <c r="CU374" s="148">
        <v>0</v>
      </c>
      <c r="CV374" s="148">
        <v>0</v>
      </c>
      <c r="CW374" s="148">
        <v>0</v>
      </c>
      <c r="CX374" s="148">
        <v>0</v>
      </c>
      <c r="CY374" s="148">
        <v>0</v>
      </c>
      <c r="CZ374" s="148">
        <v>0</v>
      </c>
      <c r="DA374" s="148">
        <v>0</v>
      </c>
      <c r="DB374" s="148">
        <v>0</v>
      </c>
      <c r="DC374" s="148">
        <v>0</v>
      </c>
      <c r="DD374" s="148">
        <v>0</v>
      </c>
      <c r="DE374" s="148">
        <v>0</v>
      </c>
      <c r="DF374" s="148">
        <v>0</v>
      </c>
      <c r="DG374" s="148">
        <v>0</v>
      </c>
      <c r="DH374" s="148">
        <v>0</v>
      </c>
      <c r="DI374" s="148">
        <v>0</v>
      </c>
      <c r="DJ374" s="148">
        <v>0</v>
      </c>
      <c r="DK374" s="148">
        <v>0</v>
      </c>
      <c r="DL374" s="148">
        <v>0</v>
      </c>
      <c r="DM374" s="148">
        <v>0</v>
      </c>
      <c r="DN374" s="148">
        <v>0</v>
      </c>
      <c r="DO374" s="148">
        <v>0</v>
      </c>
      <c r="DP374" s="148">
        <v>0</v>
      </c>
      <c r="DQ374" s="148">
        <v>0</v>
      </c>
      <c r="DR374" s="312">
        <v>0</v>
      </c>
      <c r="DS374" s="148">
        <v>0</v>
      </c>
      <c r="DT374" s="312"/>
      <c r="DU374" s="312"/>
      <c r="DV374" s="312"/>
      <c r="DW374" s="312"/>
      <c r="DX374" s="312"/>
      <c r="DY374" s="312"/>
      <c r="DZ374" s="312"/>
      <c r="EA374" s="312"/>
      <c r="EB374" s="312"/>
      <c r="EC374" s="312"/>
      <c r="ED374" s="312"/>
      <c r="EE374" s="312"/>
      <c r="EF374" s="312"/>
      <c r="EG374" s="312"/>
      <c r="EH374" s="312"/>
      <c r="EI374" s="312"/>
      <c r="EJ374" s="312"/>
      <c r="EK374" s="312"/>
      <c r="EL374" s="312"/>
      <c r="EM374" s="312"/>
      <c r="EN374" s="312"/>
      <c r="EP374" s="312"/>
      <c r="EQ374" s="312"/>
      <c r="ER374" s="312"/>
      <c r="ES374" s="312"/>
      <c r="ET374" s="312"/>
      <c r="EU374" s="312"/>
      <c r="EV374" s="312"/>
      <c r="EW374" s="312"/>
      <c r="EX374" s="312"/>
      <c r="EY374" s="312"/>
      <c r="EZ374" s="312"/>
      <c r="FA374" s="312"/>
      <c r="FB374" s="312"/>
      <c r="FC374" s="312"/>
      <c r="FD374" s="312"/>
      <c r="FE374" s="312"/>
      <c r="FF374" s="312"/>
      <c r="FG374" s="312"/>
      <c r="FH374" s="312"/>
      <c r="FI374" s="312"/>
      <c r="FJ374" s="312"/>
      <c r="FL374" s="312"/>
      <c r="FM374" s="312"/>
      <c r="FN374" s="148">
        <v>0</v>
      </c>
      <c r="FQ374" s="312">
        <v>0</v>
      </c>
      <c r="FR374" s="148">
        <v>0</v>
      </c>
      <c r="FS374" s="312">
        <v>0</v>
      </c>
      <c r="FT374" s="148">
        <v>0</v>
      </c>
      <c r="FU374" s="312">
        <v>0</v>
      </c>
      <c r="FV374" s="312">
        <v>0</v>
      </c>
      <c r="FW374" s="312">
        <v>0</v>
      </c>
      <c r="FX374" s="312">
        <v>0</v>
      </c>
      <c r="FY374" s="312">
        <v>0</v>
      </c>
      <c r="FZ374" s="312">
        <v>0</v>
      </c>
      <c r="GA374" s="312">
        <v>0</v>
      </c>
      <c r="GB374" s="312">
        <v>0</v>
      </c>
      <c r="GC374" s="312">
        <v>0</v>
      </c>
      <c r="GD374" s="312">
        <v>0</v>
      </c>
      <c r="GE374" s="312">
        <v>0</v>
      </c>
      <c r="GF374" s="312">
        <v>0</v>
      </c>
      <c r="GG374" s="312">
        <v>0</v>
      </c>
      <c r="GH374" s="312">
        <v>0</v>
      </c>
      <c r="GI374" s="312">
        <v>0</v>
      </c>
      <c r="GJ374" s="312">
        <v>0</v>
      </c>
      <c r="GK374" s="312">
        <v>0</v>
      </c>
      <c r="GL374" s="312">
        <v>0</v>
      </c>
      <c r="GM374" s="312">
        <v>0</v>
      </c>
      <c r="GN374" s="312">
        <v>0</v>
      </c>
      <c r="GO374" s="312">
        <v>0</v>
      </c>
      <c r="GP374" s="148">
        <v>0</v>
      </c>
      <c r="GQ374" s="312">
        <v>0</v>
      </c>
      <c r="GR374" s="312">
        <v>0</v>
      </c>
      <c r="GS374" s="312">
        <v>0</v>
      </c>
      <c r="GT374" s="312">
        <v>0</v>
      </c>
      <c r="GU374" s="312">
        <v>0</v>
      </c>
      <c r="GV374" s="148">
        <v>0</v>
      </c>
      <c r="GW374" s="148">
        <v>0</v>
      </c>
      <c r="GX374" s="148">
        <v>0</v>
      </c>
      <c r="GY374" s="148">
        <v>0</v>
      </c>
      <c r="GZ374" s="148">
        <v>0</v>
      </c>
      <c r="HA374" s="148">
        <v>0</v>
      </c>
      <c r="HB374" s="148">
        <v>0</v>
      </c>
      <c r="HC374" s="148">
        <v>0</v>
      </c>
      <c r="HD374" s="148">
        <v>0</v>
      </c>
      <c r="HE374" s="148">
        <v>0</v>
      </c>
      <c r="HF374" s="148">
        <v>0</v>
      </c>
      <c r="HG374" s="148">
        <v>0</v>
      </c>
      <c r="HH374" s="148">
        <v>0</v>
      </c>
      <c r="HI374" s="148">
        <v>0</v>
      </c>
      <c r="HJ374" s="148">
        <v>0</v>
      </c>
      <c r="HK374" s="148">
        <v>0</v>
      </c>
      <c r="HL374" s="148">
        <v>0</v>
      </c>
      <c r="HM374" s="148">
        <v>0</v>
      </c>
      <c r="HN374" s="148">
        <v>0</v>
      </c>
      <c r="HO374" s="148">
        <v>0</v>
      </c>
      <c r="HP374" s="148">
        <v>0</v>
      </c>
      <c r="HQ374" s="148">
        <v>0</v>
      </c>
      <c r="HR374" s="148">
        <v>0</v>
      </c>
      <c r="HS374" s="148">
        <v>0</v>
      </c>
      <c r="HT374" s="148">
        <v>0</v>
      </c>
      <c r="HU374" s="148">
        <v>0</v>
      </c>
      <c r="HV374" s="148">
        <v>0</v>
      </c>
      <c r="HW374" s="148">
        <v>0</v>
      </c>
      <c r="HX374" s="148">
        <v>0</v>
      </c>
      <c r="HY374" s="148">
        <v>0</v>
      </c>
      <c r="HZ374" s="148">
        <v>0</v>
      </c>
      <c r="IA374" s="148">
        <v>0</v>
      </c>
      <c r="IB374" s="148">
        <v>0</v>
      </c>
      <c r="IC374" s="148">
        <v>0</v>
      </c>
      <c r="ID374" s="148">
        <v>0</v>
      </c>
      <c r="IE374" s="148">
        <v>0</v>
      </c>
      <c r="IF374" s="148">
        <v>0</v>
      </c>
      <c r="IG374" s="148">
        <v>0</v>
      </c>
      <c r="IH374" s="148">
        <v>0</v>
      </c>
      <c r="II374" s="148">
        <v>0</v>
      </c>
      <c r="IJ374" s="148">
        <v>0</v>
      </c>
      <c r="IK374" s="148">
        <v>0</v>
      </c>
      <c r="IL374" s="148">
        <v>0</v>
      </c>
      <c r="IM374" s="148">
        <v>0</v>
      </c>
      <c r="IN374" s="351">
        <f t="shared" si="362"/>
        <v>0</v>
      </c>
      <c r="IO374" s="148">
        <v>0</v>
      </c>
      <c r="IP374" s="148">
        <v>0</v>
      </c>
      <c r="IQ374" s="148">
        <v>0</v>
      </c>
      <c r="IR374" s="148">
        <v>0</v>
      </c>
      <c r="IS374" s="148">
        <v>0</v>
      </c>
      <c r="IT374" s="148">
        <v>0</v>
      </c>
      <c r="IU374" s="148">
        <v>0</v>
      </c>
      <c r="IV374" s="148">
        <v>0</v>
      </c>
      <c r="IW374" s="148">
        <v>0</v>
      </c>
      <c r="IX374" s="148">
        <v>0</v>
      </c>
      <c r="IY374" s="148">
        <v>0</v>
      </c>
      <c r="IZ374" s="148">
        <v>0</v>
      </c>
      <c r="JA374" s="148">
        <v>0</v>
      </c>
      <c r="JB374" s="148">
        <v>0</v>
      </c>
      <c r="JC374" s="355">
        <f t="shared" si="364"/>
        <v>0</v>
      </c>
      <c r="JD374" s="148">
        <v>0</v>
      </c>
      <c r="JE374" s="148">
        <v>0</v>
      </c>
      <c r="JF374" s="353">
        <f t="shared" si="365"/>
        <v>0</v>
      </c>
      <c r="JG374" s="148">
        <v>0</v>
      </c>
      <c r="JH374" s="148">
        <v>0</v>
      </c>
      <c r="JI374" s="148">
        <v>0</v>
      </c>
      <c r="JJ374" s="148">
        <v>0</v>
      </c>
      <c r="JK374" s="148">
        <v>0</v>
      </c>
      <c r="JL374" s="148">
        <v>0</v>
      </c>
      <c r="JM374" s="148">
        <v>0</v>
      </c>
      <c r="JN374" s="351">
        <f t="shared" si="366"/>
        <v>0</v>
      </c>
      <c r="JO374" s="148">
        <v>0</v>
      </c>
      <c r="JP374" s="148">
        <v>0</v>
      </c>
      <c r="JQ374" s="148">
        <v>0</v>
      </c>
      <c r="JR374" s="148">
        <v>0</v>
      </c>
      <c r="JS374" s="148">
        <v>0</v>
      </c>
      <c r="JT374" s="148">
        <v>0</v>
      </c>
      <c r="JU374" s="148">
        <v>0</v>
      </c>
      <c r="JV374" s="351">
        <f t="shared" si="367"/>
        <v>0</v>
      </c>
      <c r="JW374" s="148">
        <v>0</v>
      </c>
      <c r="JX374" s="148">
        <v>0</v>
      </c>
      <c r="JY374" s="148">
        <v>0</v>
      </c>
      <c r="JZ374" s="148">
        <v>0</v>
      </c>
      <c r="KA374" s="148">
        <v>0</v>
      </c>
      <c r="KB374" s="148">
        <v>0</v>
      </c>
      <c r="KC374" s="148">
        <v>0</v>
      </c>
      <c r="KD374" s="148">
        <v>0</v>
      </c>
      <c r="KE374" s="148">
        <v>0</v>
      </c>
      <c r="KF374" s="148">
        <v>0</v>
      </c>
      <c r="KG374" s="148">
        <v>0</v>
      </c>
      <c r="KH374" s="148">
        <v>0</v>
      </c>
      <c r="KI374" s="148">
        <v>0</v>
      </c>
      <c r="KJ374" s="148">
        <v>0</v>
      </c>
      <c r="KK374" s="148">
        <v>0</v>
      </c>
      <c r="KL374" s="148">
        <v>0</v>
      </c>
      <c r="KM374" s="148">
        <v>0</v>
      </c>
      <c r="KN374" s="148">
        <v>0</v>
      </c>
      <c r="KO374" s="148">
        <v>0</v>
      </c>
      <c r="KP374" s="148">
        <v>0</v>
      </c>
      <c r="KQ374" s="148">
        <v>0</v>
      </c>
      <c r="KR374" s="148">
        <v>0</v>
      </c>
      <c r="KS374" s="148">
        <v>0</v>
      </c>
      <c r="KT374" s="148">
        <v>0</v>
      </c>
      <c r="KU374" s="148">
        <v>0</v>
      </c>
      <c r="KV374" s="148">
        <v>0</v>
      </c>
      <c r="KW374" s="148">
        <v>0</v>
      </c>
      <c r="KX374" s="148">
        <v>0</v>
      </c>
      <c r="KY374" s="148">
        <v>0</v>
      </c>
      <c r="KZ374" s="148">
        <v>0</v>
      </c>
      <c r="LA374" s="148">
        <v>0</v>
      </c>
      <c r="LB374" s="148">
        <v>0</v>
      </c>
      <c r="LC374" s="148">
        <v>0</v>
      </c>
      <c r="LD374" s="148">
        <v>0</v>
      </c>
      <c r="LE374" s="148">
        <v>0</v>
      </c>
      <c r="LF374" s="148">
        <v>0</v>
      </c>
      <c r="LG374" s="148">
        <v>0</v>
      </c>
      <c r="LH374" s="148">
        <v>0</v>
      </c>
      <c r="LI374" s="148">
        <v>0</v>
      </c>
      <c r="LJ374" s="148">
        <v>0</v>
      </c>
      <c r="LK374" s="148">
        <v>0</v>
      </c>
      <c r="LL374" s="148">
        <v>0</v>
      </c>
      <c r="LM374" s="312">
        <v>0</v>
      </c>
      <c r="LN374" s="148">
        <v>0</v>
      </c>
      <c r="LO374" s="148">
        <v>0</v>
      </c>
      <c r="LP374" s="148">
        <v>0</v>
      </c>
      <c r="LQ374" s="148">
        <v>0</v>
      </c>
      <c r="LR374" s="148">
        <v>0</v>
      </c>
      <c r="LS374" s="148">
        <v>0</v>
      </c>
      <c r="LT374" s="148">
        <v>0</v>
      </c>
      <c r="LU374" s="148">
        <v>0</v>
      </c>
      <c r="LV374" s="148">
        <v>0</v>
      </c>
      <c r="LW374" s="148">
        <v>0</v>
      </c>
      <c r="LX374" s="148">
        <v>0</v>
      </c>
      <c r="LY374" s="148">
        <v>0</v>
      </c>
      <c r="LZ374" s="148">
        <v>0</v>
      </c>
      <c r="MA374" s="148">
        <v>0</v>
      </c>
      <c r="MB374" s="148">
        <v>0</v>
      </c>
      <c r="MC374" s="148">
        <v>0</v>
      </c>
      <c r="MD374" s="148">
        <v>0</v>
      </c>
      <c r="ME374" s="148">
        <v>0</v>
      </c>
      <c r="MF374" s="148">
        <v>0</v>
      </c>
      <c r="MG374" s="148">
        <v>0</v>
      </c>
      <c r="MH374" s="148">
        <v>0</v>
      </c>
      <c r="MI374" s="148">
        <v>0</v>
      </c>
      <c r="MJ374" s="148">
        <v>0</v>
      </c>
      <c r="MK374" s="148">
        <v>0</v>
      </c>
      <c r="ML374" s="148">
        <v>0</v>
      </c>
      <c r="MM374" s="148">
        <v>0</v>
      </c>
      <c r="MN374" s="148">
        <v>0</v>
      </c>
      <c r="MO374" s="148">
        <v>0</v>
      </c>
      <c r="MP374" s="148">
        <v>0</v>
      </c>
      <c r="MQ374" s="148">
        <v>0</v>
      </c>
      <c r="MR374" s="148">
        <v>0</v>
      </c>
      <c r="MS374" s="148">
        <v>0</v>
      </c>
      <c r="MT374" s="148">
        <v>0</v>
      </c>
      <c r="MU374" s="148">
        <v>0</v>
      </c>
      <c r="MV374" s="148">
        <v>0</v>
      </c>
      <c r="MW374" s="148">
        <v>0</v>
      </c>
      <c r="MX374" s="148">
        <v>0</v>
      </c>
      <c r="MY374" s="148">
        <v>0</v>
      </c>
      <c r="MZ374" s="148">
        <v>0</v>
      </c>
      <c r="NA374" s="148">
        <v>0</v>
      </c>
      <c r="NB374" s="148">
        <v>0</v>
      </c>
      <c r="NC374" s="148">
        <v>0</v>
      </c>
      <c r="ND374" s="148">
        <v>0</v>
      </c>
      <c r="NE374" s="148">
        <v>0</v>
      </c>
      <c r="NF374" s="148">
        <v>0</v>
      </c>
      <c r="NG374" s="148">
        <v>0</v>
      </c>
      <c r="NH374" s="148">
        <v>0</v>
      </c>
      <c r="NI374" s="148">
        <v>0</v>
      </c>
      <c r="NJ374" s="148">
        <v>0</v>
      </c>
      <c r="NK374" s="148">
        <v>0</v>
      </c>
      <c r="NL374" s="148">
        <v>0</v>
      </c>
      <c r="NM374" s="148">
        <v>0</v>
      </c>
      <c r="NN374" s="148">
        <v>0</v>
      </c>
      <c r="NO374" s="148">
        <v>0</v>
      </c>
      <c r="NP374" s="148">
        <v>0</v>
      </c>
      <c r="NQ374" s="148">
        <v>0</v>
      </c>
      <c r="NR374" s="148">
        <v>0</v>
      </c>
      <c r="NS374" s="148">
        <v>0</v>
      </c>
      <c r="NT374" s="148">
        <v>0</v>
      </c>
      <c r="NU374" s="148">
        <v>0</v>
      </c>
      <c r="NV374" s="148">
        <v>0</v>
      </c>
      <c r="NW374" s="148">
        <v>0</v>
      </c>
      <c r="NX374" s="148">
        <v>0</v>
      </c>
      <c r="NY374" s="148">
        <v>0</v>
      </c>
      <c r="NZ374" s="148">
        <v>0</v>
      </c>
      <c r="OA374" s="148">
        <v>0</v>
      </c>
      <c r="OB374" s="148">
        <v>0</v>
      </c>
      <c r="OC374" s="148">
        <v>0</v>
      </c>
      <c r="OD374" s="148">
        <v>0</v>
      </c>
      <c r="OE374" s="148">
        <v>0</v>
      </c>
      <c r="OF374" s="148">
        <v>0</v>
      </c>
      <c r="OG374" s="148">
        <v>0</v>
      </c>
      <c r="OH374" s="148">
        <v>0</v>
      </c>
      <c r="OI374" s="148">
        <v>0</v>
      </c>
      <c r="OJ374" s="148">
        <v>0</v>
      </c>
      <c r="OK374" s="148">
        <v>0</v>
      </c>
      <c r="OL374" s="148">
        <v>0</v>
      </c>
      <c r="OM374" s="148">
        <v>0</v>
      </c>
      <c r="ON374" s="148">
        <v>0</v>
      </c>
      <c r="OO374" s="148">
        <v>0</v>
      </c>
      <c r="OP374" s="148">
        <v>0</v>
      </c>
      <c r="OQ374" s="148">
        <v>0</v>
      </c>
      <c r="OR374" s="148">
        <v>0</v>
      </c>
      <c r="OS374" s="96">
        <v>0</v>
      </c>
      <c r="OT374" s="148">
        <v>0</v>
      </c>
      <c r="OU374" s="148">
        <v>0</v>
      </c>
      <c r="OV374" s="434">
        <v>0</v>
      </c>
      <c r="OW374" s="434">
        <v>0</v>
      </c>
      <c r="OX374" s="312"/>
      <c r="OY374" s="312"/>
      <c r="OZ374" s="312"/>
      <c r="PC374" s="312"/>
      <c r="PG374" s="351">
        <f t="shared" si="368"/>
        <v>0</v>
      </c>
      <c r="PJ374" s="351">
        <f t="shared" si="363"/>
        <v>0</v>
      </c>
      <c r="PM374" s="312"/>
      <c r="PV374" s="312"/>
      <c r="QU374" s="312"/>
      <c r="RB374" s="312"/>
      <c r="RD374" s="312"/>
      <c r="RG374" s="312"/>
      <c r="RH374" s="312"/>
      <c r="RI374" s="312"/>
      <c r="RL374" s="312"/>
      <c r="RM374" s="312"/>
      <c r="RN374" s="312"/>
      <c r="RO374" s="312"/>
      <c r="SH374" s="148">
        <v>1</v>
      </c>
      <c r="SI374" s="148">
        <v>1</v>
      </c>
      <c r="TI374" s="312"/>
      <c r="UF374" s="312"/>
    </row>
    <row r="375" spans="1:635" s="148" customFormat="1" x14ac:dyDescent="0.2">
      <c r="A375" s="354"/>
      <c r="B375" s="354">
        <v>18</v>
      </c>
      <c r="C375" s="399">
        <f t="shared" ca="1" si="361"/>
        <v>0</v>
      </c>
      <c r="D375" s="354"/>
      <c r="E375" s="354"/>
      <c r="F375" s="354"/>
      <c r="G375" s="148">
        <v>0</v>
      </c>
      <c r="H375" s="148">
        <v>0</v>
      </c>
      <c r="I375" s="355">
        <v>0</v>
      </c>
      <c r="J375" s="148">
        <v>0</v>
      </c>
      <c r="K375" s="148">
        <v>0</v>
      </c>
      <c r="L375" s="148">
        <v>0</v>
      </c>
      <c r="M375" s="148">
        <v>0</v>
      </c>
      <c r="N375" s="148">
        <v>0</v>
      </c>
      <c r="O375" s="148">
        <v>0</v>
      </c>
      <c r="P375" s="148">
        <v>0</v>
      </c>
      <c r="Q375" s="148">
        <v>0</v>
      </c>
      <c r="R375" s="148">
        <v>0</v>
      </c>
      <c r="S375" s="148">
        <v>0</v>
      </c>
      <c r="T375" s="148">
        <v>0</v>
      </c>
      <c r="U375" s="148">
        <v>0</v>
      </c>
      <c r="V375" s="148">
        <v>0</v>
      </c>
      <c r="W375" s="148">
        <v>0</v>
      </c>
      <c r="X375" s="148">
        <v>0</v>
      </c>
      <c r="Y375" s="148">
        <v>0</v>
      </c>
      <c r="Z375" s="148">
        <v>1</v>
      </c>
      <c r="AA375" s="148">
        <v>1</v>
      </c>
      <c r="AB375" s="148">
        <v>0</v>
      </c>
      <c r="AC375" s="148">
        <v>0</v>
      </c>
      <c r="AD375" s="148">
        <v>1</v>
      </c>
      <c r="AE375" s="148">
        <v>1</v>
      </c>
      <c r="AF375" s="148">
        <v>1</v>
      </c>
      <c r="AG375" s="148">
        <v>1</v>
      </c>
      <c r="AH375" s="148">
        <v>1</v>
      </c>
      <c r="AI375" s="148">
        <v>1</v>
      </c>
      <c r="AJ375" s="148">
        <v>1</v>
      </c>
      <c r="AK375" s="148">
        <v>1</v>
      </c>
      <c r="AL375" s="148">
        <v>1</v>
      </c>
      <c r="AM375" s="148">
        <v>1</v>
      </c>
      <c r="AN375" s="148">
        <v>1</v>
      </c>
      <c r="AO375" s="148">
        <v>0</v>
      </c>
      <c r="AP375" s="360">
        <v>0</v>
      </c>
      <c r="AQ375" s="148">
        <v>0</v>
      </c>
      <c r="AR375" s="148">
        <v>0</v>
      </c>
      <c r="AS375" s="148">
        <v>0</v>
      </c>
      <c r="AT375" s="148">
        <v>0</v>
      </c>
      <c r="AU375" s="148">
        <v>0</v>
      </c>
      <c r="AV375" s="148">
        <v>0</v>
      </c>
      <c r="AW375" s="148">
        <v>0</v>
      </c>
      <c r="AX375" s="148">
        <v>0</v>
      </c>
      <c r="AY375" s="148">
        <v>0</v>
      </c>
      <c r="AZ375" s="148">
        <v>0</v>
      </c>
      <c r="BA375" s="148">
        <v>0</v>
      </c>
      <c r="BB375" s="148">
        <v>0</v>
      </c>
      <c r="BC375" s="148">
        <v>0</v>
      </c>
      <c r="BD375" s="148">
        <v>0</v>
      </c>
      <c r="BE375" s="148">
        <v>1</v>
      </c>
      <c r="BF375" s="148">
        <v>1</v>
      </c>
      <c r="BG375" s="148">
        <v>1</v>
      </c>
      <c r="BH375" s="148">
        <v>1</v>
      </c>
      <c r="BI375" s="148">
        <v>1</v>
      </c>
      <c r="BJ375" s="148">
        <v>0</v>
      </c>
      <c r="BK375" s="148">
        <v>0</v>
      </c>
      <c r="BL375" s="148">
        <v>0</v>
      </c>
      <c r="BM375" s="148">
        <v>0</v>
      </c>
      <c r="BN375" s="148">
        <v>0</v>
      </c>
      <c r="BO375" s="148">
        <v>0</v>
      </c>
      <c r="BP375" s="148">
        <v>0</v>
      </c>
      <c r="BQ375" s="148">
        <v>0</v>
      </c>
      <c r="BR375" s="148">
        <v>0</v>
      </c>
      <c r="BS375" s="355">
        <v>0</v>
      </c>
      <c r="BT375" s="148">
        <v>0</v>
      </c>
      <c r="BU375" s="148">
        <v>0</v>
      </c>
      <c r="BV375" s="148">
        <v>0</v>
      </c>
      <c r="BW375" s="148">
        <v>0</v>
      </c>
      <c r="BX375" s="148">
        <v>0</v>
      </c>
      <c r="BY375" s="148">
        <v>0</v>
      </c>
      <c r="BZ375" s="148">
        <v>0</v>
      </c>
      <c r="CA375" s="148">
        <v>0</v>
      </c>
      <c r="CB375" s="148">
        <v>0</v>
      </c>
      <c r="CC375" s="312">
        <v>0</v>
      </c>
      <c r="CD375" s="312">
        <v>0</v>
      </c>
      <c r="CE375" s="312">
        <v>0</v>
      </c>
      <c r="CF375" s="312">
        <v>0</v>
      </c>
      <c r="CG375" s="148">
        <v>0</v>
      </c>
      <c r="CH375" s="148">
        <v>0</v>
      </c>
      <c r="CI375" s="312">
        <v>0</v>
      </c>
      <c r="CJ375" s="148">
        <v>0</v>
      </c>
      <c r="CK375" s="148">
        <v>0</v>
      </c>
      <c r="CL375" s="148">
        <v>1</v>
      </c>
      <c r="CM375" s="148">
        <v>2</v>
      </c>
      <c r="CN375" s="148">
        <v>2</v>
      </c>
      <c r="CO375" s="148">
        <v>2</v>
      </c>
      <c r="CP375" s="148">
        <v>2</v>
      </c>
      <c r="CQ375" s="148">
        <v>2</v>
      </c>
      <c r="CR375" s="148">
        <v>2</v>
      </c>
      <c r="CS375" s="148">
        <v>1</v>
      </c>
      <c r="CT375" s="148">
        <v>0</v>
      </c>
      <c r="CU375" s="148">
        <v>0</v>
      </c>
      <c r="CV375" s="148">
        <v>0</v>
      </c>
      <c r="CW375" s="148">
        <v>0</v>
      </c>
      <c r="CX375" s="148">
        <v>0</v>
      </c>
      <c r="CY375" s="148">
        <v>0</v>
      </c>
      <c r="CZ375" s="148">
        <v>0</v>
      </c>
      <c r="DA375" s="148">
        <v>0</v>
      </c>
      <c r="DB375" s="148">
        <v>1</v>
      </c>
      <c r="DC375" s="148">
        <v>1</v>
      </c>
      <c r="DD375" s="148">
        <v>0</v>
      </c>
      <c r="DE375" s="148">
        <v>0</v>
      </c>
      <c r="DF375" s="148">
        <v>0</v>
      </c>
      <c r="DG375" s="148">
        <v>0</v>
      </c>
      <c r="DH375" s="148">
        <v>0</v>
      </c>
      <c r="DI375" s="148">
        <v>0</v>
      </c>
      <c r="DJ375" s="148">
        <v>0</v>
      </c>
      <c r="DK375" s="148">
        <v>0</v>
      </c>
      <c r="DL375" s="148">
        <v>0</v>
      </c>
      <c r="DM375" s="148">
        <v>0</v>
      </c>
      <c r="DN375" s="148">
        <v>0</v>
      </c>
      <c r="DO375" s="148">
        <v>0</v>
      </c>
      <c r="DP375" s="148">
        <v>0</v>
      </c>
      <c r="DQ375" s="148">
        <v>0</v>
      </c>
      <c r="DR375" s="312">
        <v>0</v>
      </c>
      <c r="DS375" s="148">
        <v>1</v>
      </c>
      <c r="DT375" s="312"/>
      <c r="DU375" s="312"/>
      <c r="DV375" s="312">
        <v>1</v>
      </c>
      <c r="DW375" s="312">
        <v>2</v>
      </c>
      <c r="DX375" s="312">
        <v>1</v>
      </c>
      <c r="DY375" s="312">
        <v>1</v>
      </c>
      <c r="DZ375" s="312">
        <v>2</v>
      </c>
      <c r="EA375" s="312">
        <v>1</v>
      </c>
      <c r="EB375" s="312">
        <v>1</v>
      </c>
      <c r="EC375" s="312">
        <v>1</v>
      </c>
      <c r="ED375" s="312">
        <v>1</v>
      </c>
      <c r="EE375" s="312">
        <v>1</v>
      </c>
      <c r="EF375" s="312">
        <v>1</v>
      </c>
      <c r="EG375" s="312"/>
      <c r="EH375" s="312"/>
      <c r="EI375" s="312"/>
      <c r="EJ375" s="312"/>
      <c r="EK375" s="312"/>
      <c r="EL375" s="312"/>
      <c r="EM375" s="312"/>
      <c r="EN375" s="312"/>
      <c r="EP375" s="312"/>
      <c r="EQ375" s="312"/>
      <c r="ER375" s="312"/>
      <c r="ES375" s="312"/>
      <c r="ET375" s="312"/>
      <c r="EU375" s="312"/>
      <c r="EV375" s="312"/>
      <c r="EW375" s="312"/>
      <c r="EX375" s="312"/>
      <c r="EY375" s="312"/>
      <c r="EZ375" s="312"/>
      <c r="FA375" s="312"/>
      <c r="FB375" s="312"/>
      <c r="FC375" s="312"/>
      <c r="FD375" s="312"/>
      <c r="FE375" s="312">
        <v>1</v>
      </c>
      <c r="FF375" s="312">
        <v>1</v>
      </c>
      <c r="FG375" s="312">
        <v>1</v>
      </c>
      <c r="FH375" s="312"/>
      <c r="FI375" s="312"/>
      <c r="FJ375" s="312"/>
      <c r="FL375" s="312"/>
      <c r="FM375" s="312"/>
      <c r="FN375" s="148">
        <v>0</v>
      </c>
      <c r="FQ375" s="312">
        <v>0</v>
      </c>
      <c r="FR375" s="148">
        <v>0</v>
      </c>
      <c r="FS375" s="312">
        <v>0</v>
      </c>
      <c r="FT375" s="148">
        <v>0</v>
      </c>
      <c r="FU375" s="312">
        <v>0</v>
      </c>
      <c r="FV375" s="312">
        <v>0</v>
      </c>
      <c r="FW375" s="312">
        <v>0</v>
      </c>
      <c r="FX375" s="312">
        <v>0</v>
      </c>
      <c r="FY375" s="312">
        <v>0</v>
      </c>
      <c r="FZ375" s="312">
        <v>0</v>
      </c>
      <c r="GA375" s="312">
        <v>0</v>
      </c>
      <c r="GB375" s="312">
        <v>0</v>
      </c>
      <c r="GC375" s="312">
        <v>0</v>
      </c>
      <c r="GD375" s="312">
        <v>0</v>
      </c>
      <c r="GE375" s="312">
        <v>0</v>
      </c>
      <c r="GF375" s="312">
        <v>0</v>
      </c>
      <c r="GG375" s="312">
        <v>0</v>
      </c>
      <c r="GH375" s="312">
        <v>0</v>
      </c>
      <c r="GI375" s="312">
        <v>0</v>
      </c>
      <c r="GJ375" s="312">
        <v>0</v>
      </c>
      <c r="GK375" s="312">
        <v>0</v>
      </c>
      <c r="GL375" s="312">
        <v>0</v>
      </c>
      <c r="GM375" s="312">
        <v>0</v>
      </c>
      <c r="GN375" s="312">
        <v>0</v>
      </c>
      <c r="GO375" s="312">
        <v>0</v>
      </c>
      <c r="GP375" s="148">
        <v>0</v>
      </c>
      <c r="GQ375" s="312">
        <v>0</v>
      </c>
      <c r="GR375" s="312">
        <v>0</v>
      </c>
      <c r="GS375" s="312">
        <v>0</v>
      </c>
      <c r="GT375" s="312">
        <v>0</v>
      </c>
      <c r="GU375" s="312">
        <v>0</v>
      </c>
      <c r="GV375" s="148">
        <v>0</v>
      </c>
      <c r="GW375" s="148">
        <v>0</v>
      </c>
      <c r="GX375" s="148">
        <v>0</v>
      </c>
      <c r="GY375" s="148">
        <v>0</v>
      </c>
      <c r="GZ375" s="148">
        <v>0</v>
      </c>
      <c r="HA375" s="148">
        <v>0</v>
      </c>
      <c r="HB375" s="148">
        <v>0</v>
      </c>
      <c r="HC375" s="148">
        <v>0</v>
      </c>
      <c r="HD375" s="148">
        <v>0</v>
      </c>
      <c r="HE375" s="148">
        <v>0</v>
      </c>
      <c r="HF375" s="148">
        <v>0</v>
      </c>
      <c r="HG375" s="148">
        <v>0</v>
      </c>
      <c r="HH375" s="148">
        <v>0</v>
      </c>
      <c r="HI375" s="148">
        <v>0</v>
      </c>
      <c r="HJ375" s="148">
        <v>0</v>
      </c>
      <c r="HK375" s="148">
        <v>0</v>
      </c>
      <c r="HL375" s="148">
        <v>0</v>
      </c>
      <c r="HM375" s="148">
        <v>0</v>
      </c>
      <c r="HN375" s="148">
        <v>0</v>
      </c>
      <c r="HO375" s="148">
        <v>0</v>
      </c>
      <c r="HP375" s="148">
        <v>0</v>
      </c>
      <c r="HQ375" s="148">
        <v>0</v>
      </c>
      <c r="HR375" s="148">
        <v>0</v>
      </c>
      <c r="HS375" s="148">
        <v>0</v>
      </c>
      <c r="HT375" s="148">
        <v>0</v>
      </c>
      <c r="HU375" s="148">
        <v>0</v>
      </c>
      <c r="HV375" s="148">
        <v>0</v>
      </c>
      <c r="HW375" s="148">
        <v>0</v>
      </c>
      <c r="HX375" s="148">
        <v>0</v>
      </c>
      <c r="HY375" s="148">
        <v>0</v>
      </c>
      <c r="HZ375" s="148">
        <v>0</v>
      </c>
      <c r="IA375" s="148">
        <v>0</v>
      </c>
      <c r="IB375" s="148">
        <v>0</v>
      </c>
      <c r="IC375" s="148">
        <v>0</v>
      </c>
      <c r="ID375" s="148">
        <v>0</v>
      </c>
      <c r="IE375" s="148">
        <v>1</v>
      </c>
      <c r="IF375" s="148">
        <v>1</v>
      </c>
      <c r="IG375" s="148">
        <v>1</v>
      </c>
      <c r="IH375" s="148">
        <v>1</v>
      </c>
      <c r="II375" s="148">
        <v>2</v>
      </c>
      <c r="IJ375" s="148">
        <v>1</v>
      </c>
      <c r="IK375" s="148">
        <v>0</v>
      </c>
      <c r="IL375" s="148">
        <v>0</v>
      </c>
      <c r="IM375" s="148">
        <v>0</v>
      </c>
      <c r="IN375" s="351">
        <f t="shared" si="362"/>
        <v>0</v>
      </c>
      <c r="IO375" s="148">
        <v>0</v>
      </c>
      <c r="IP375" s="148">
        <v>0</v>
      </c>
      <c r="IQ375" s="148">
        <v>0</v>
      </c>
      <c r="IR375" s="148">
        <v>0</v>
      </c>
      <c r="IS375" s="148">
        <v>0</v>
      </c>
      <c r="IT375" s="148">
        <v>0</v>
      </c>
      <c r="IU375" s="148">
        <v>0</v>
      </c>
      <c r="IV375" s="148">
        <v>0</v>
      </c>
      <c r="IW375" s="148">
        <v>0</v>
      </c>
      <c r="IX375" s="148">
        <v>0</v>
      </c>
      <c r="IY375" s="148">
        <v>0</v>
      </c>
      <c r="IZ375" s="148">
        <v>0</v>
      </c>
      <c r="JA375" s="148">
        <v>0</v>
      </c>
      <c r="JB375" s="148">
        <v>0</v>
      </c>
      <c r="JC375" s="355">
        <f t="shared" si="364"/>
        <v>0</v>
      </c>
      <c r="JD375" s="148">
        <v>0</v>
      </c>
      <c r="JE375" s="148">
        <v>0</v>
      </c>
      <c r="JF375" s="353">
        <f t="shared" si="365"/>
        <v>0</v>
      </c>
      <c r="JG375" s="148">
        <v>0</v>
      </c>
      <c r="JH375" s="148">
        <v>1</v>
      </c>
      <c r="JI375" s="148">
        <v>1</v>
      </c>
      <c r="JJ375" s="148">
        <v>1</v>
      </c>
      <c r="JK375" s="148">
        <v>1</v>
      </c>
      <c r="JL375" s="148">
        <v>1</v>
      </c>
      <c r="JM375" s="148">
        <v>0</v>
      </c>
      <c r="JN375" s="351">
        <f t="shared" si="366"/>
        <v>0</v>
      </c>
      <c r="JO375" s="148">
        <v>0</v>
      </c>
      <c r="JP375" s="148">
        <v>0</v>
      </c>
      <c r="JQ375" s="148">
        <v>0</v>
      </c>
      <c r="JR375" s="148">
        <v>0</v>
      </c>
      <c r="JS375" s="148">
        <v>0</v>
      </c>
      <c r="JT375" s="148">
        <v>0</v>
      </c>
      <c r="JU375" s="148">
        <v>0</v>
      </c>
      <c r="JV375" s="351">
        <f t="shared" si="367"/>
        <v>0</v>
      </c>
      <c r="JW375" s="148">
        <v>0</v>
      </c>
      <c r="JX375" s="148">
        <v>1</v>
      </c>
      <c r="JY375" s="148">
        <v>0</v>
      </c>
      <c r="JZ375" s="148">
        <v>0</v>
      </c>
      <c r="KA375" s="148">
        <v>0</v>
      </c>
      <c r="KB375" s="148">
        <v>1</v>
      </c>
      <c r="KC375" s="148">
        <v>1</v>
      </c>
      <c r="KD375" s="148">
        <v>0</v>
      </c>
      <c r="KE375" s="148">
        <v>0</v>
      </c>
      <c r="KF375" s="148">
        <v>0</v>
      </c>
      <c r="KG375" s="148">
        <v>0</v>
      </c>
      <c r="KH375" s="148">
        <v>0</v>
      </c>
      <c r="KI375" s="148">
        <v>0</v>
      </c>
      <c r="KJ375" s="148">
        <v>0</v>
      </c>
      <c r="KK375" s="148">
        <v>0</v>
      </c>
      <c r="KL375" s="148">
        <v>0</v>
      </c>
      <c r="KM375" s="148">
        <v>0</v>
      </c>
      <c r="KN375" s="148">
        <v>0</v>
      </c>
      <c r="KO375" s="148">
        <v>0</v>
      </c>
      <c r="KP375" s="148">
        <v>0</v>
      </c>
      <c r="KQ375" s="148">
        <v>0</v>
      </c>
      <c r="KR375" s="148">
        <v>0</v>
      </c>
      <c r="KS375" s="148">
        <v>0</v>
      </c>
      <c r="KT375" s="148">
        <v>0</v>
      </c>
      <c r="KU375" s="148">
        <v>0</v>
      </c>
      <c r="KV375" s="148">
        <v>0</v>
      </c>
      <c r="KW375" s="148">
        <v>0</v>
      </c>
      <c r="KX375" s="148">
        <v>0</v>
      </c>
      <c r="KY375" s="148">
        <v>0</v>
      </c>
      <c r="KZ375" s="148">
        <v>0</v>
      </c>
      <c r="LA375" s="148">
        <v>0</v>
      </c>
      <c r="LB375" s="148">
        <v>0</v>
      </c>
      <c r="LC375" s="148">
        <v>0</v>
      </c>
      <c r="LD375" s="148">
        <v>0</v>
      </c>
      <c r="LE375" s="148">
        <v>0</v>
      </c>
      <c r="LF375" s="148">
        <v>0</v>
      </c>
      <c r="LG375" s="148">
        <v>0</v>
      </c>
      <c r="LH375" s="148">
        <v>0</v>
      </c>
      <c r="LI375" s="148">
        <v>0</v>
      </c>
      <c r="LJ375" s="148">
        <v>0</v>
      </c>
      <c r="LK375" s="148">
        <v>0</v>
      </c>
      <c r="LL375" s="148">
        <v>0</v>
      </c>
      <c r="LM375" s="312">
        <v>0</v>
      </c>
      <c r="LN375" s="148">
        <v>0</v>
      </c>
      <c r="LO375" s="148">
        <v>0</v>
      </c>
      <c r="LP375" s="148">
        <v>0</v>
      </c>
      <c r="LQ375" s="148">
        <v>0</v>
      </c>
      <c r="LR375" s="148">
        <v>0</v>
      </c>
      <c r="LS375" s="148">
        <v>0</v>
      </c>
      <c r="LT375" s="148">
        <v>0</v>
      </c>
      <c r="LU375" s="148">
        <v>0</v>
      </c>
      <c r="LV375" s="148">
        <v>0</v>
      </c>
      <c r="LW375" s="148">
        <v>0</v>
      </c>
      <c r="LX375" s="148">
        <v>0</v>
      </c>
      <c r="LY375" s="148">
        <v>0</v>
      </c>
      <c r="LZ375" s="148">
        <v>0</v>
      </c>
      <c r="MA375" s="148">
        <v>0</v>
      </c>
      <c r="MB375" s="148">
        <v>0</v>
      </c>
      <c r="MC375" s="148">
        <v>0</v>
      </c>
      <c r="MD375" s="148">
        <v>0</v>
      </c>
      <c r="ME375" s="148">
        <v>0</v>
      </c>
      <c r="MF375" s="148">
        <v>0</v>
      </c>
      <c r="MG375" s="148">
        <v>0</v>
      </c>
      <c r="MH375" s="148">
        <v>0</v>
      </c>
      <c r="MI375" s="148">
        <v>0</v>
      </c>
      <c r="MJ375" s="148">
        <v>0</v>
      </c>
      <c r="MK375" s="148">
        <v>0</v>
      </c>
      <c r="ML375" s="148">
        <v>0</v>
      </c>
      <c r="MM375" s="148">
        <v>0</v>
      </c>
      <c r="MN375" s="148">
        <v>0</v>
      </c>
      <c r="MO375" s="148">
        <v>0</v>
      </c>
      <c r="MP375" s="148">
        <v>0</v>
      </c>
      <c r="MQ375" s="148">
        <v>0</v>
      </c>
      <c r="MR375" s="148">
        <v>0</v>
      </c>
      <c r="MS375" s="148">
        <v>0</v>
      </c>
      <c r="MT375" s="148">
        <v>0</v>
      </c>
      <c r="MU375" s="148">
        <v>0</v>
      </c>
      <c r="MV375" s="148">
        <v>0</v>
      </c>
      <c r="MW375" s="148">
        <v>0</v>
      </c>
      <c r="MX375" s="148">
        <v>0</v>
      </c>
      <c r="MY375" s="148">
        <v>0</v>
      </c>
      <c r="MZ375" s="148">
        <v>0</v>
      </c>
      <c r="NA375" s="148">
        <v>0</v>
      </c>
      <c r="NB375" s="148">
        <v>0</v>
      </c>
      <c r="NC375" s="148">
        <v>0</v>
      </c>
      <c r="ND375" s="148">
        <v>0</v>
      </c>
      <c r="NE375" s="148">
        <v>0</v>
      </c>
      <c r="NF375" s="148">
        <v>0</v>
      </c>
      <c r="NG375" s="148">
        <v>0</v>
      </c>
      <c r="NH375" s="148">
        <v>0</v>
      </c>
      <c r="NI375" s="148">
        <v>0</v>
      </c>
      <c r="NJ375" s="148">
        <v>0</v>
      </c>
      <c r="NK375" s="148">
        <v>0</v>
      </c>
      <c r="NL375" s="148">
        <v>0</v>
      </c>
      <c r="NM375" s="148">
        <v>0</v>
      </c>
      <c r="NN375" s="148">
        <v>0</v>
      </c>
      <c r="NO375" s="148">
        <v>0</v>
      </c>
      <c r="NP375" s="148">
        <v>0</v>
      </c>
      <c r="NQ375" s="148">
        <v>0</v>
      </c>
      <c r="NR375" s="148">
        <v>0</v>
      </c>
      <c r="NS375" s="148">
        <v>0</v>
      </c>
      <c r="NT375" s="148">
        <v>0</v>
      </c>
      <c r="NU375" s="148">
        <v>0</v>
      </c>
      <c r="NV375" s="148">
        <v>0</v>
      </c>
      <c r="NW375" s="148">
        <v>0</v>
      </c>
      <c r="NX375" s="148">
        <v>0</v>
      </c>
      <c r="NY375" s="148">
        <v>0</v>
      </c>
      <c r="NZ375" s="148">
        <v>0</v>
      </c>
      <c r="OA375" s="148">
        <v>0</v>
      </c>
      <c r="OB375" s="148">
        <v>0</v>
      </c>
      <c r="OC375" s="148">
        <v>0</v>
      </c>
      <c r="OD375" s="148">
        <v>0</v>
      </c>
      <c r="OE375" s="148">
        <v>0</v>
      </c>
      <c r="OF375" s="148">
        <v>0</v>
      </c>
      <c r="OG375" s="148">
        <v>0</v>
      </c>
      <c r="OH375" s="148">
        <v>0</v>
      </c>
      <c r="OI375" s="148">
        <v>0</v>
      </c>
      <c r="OJ375" s="148">
        <v>0</v>
      </c>
      <c r="OK375" s="148">
        <v>0</v>
      </c>
      <c r="OL375" s="148">
        <v>0</v>
      </c>
      <c r="OM375" s="148">
        <v>0</v>
      </c>
      <c r="ON375" s="148">
        <v>0</v>
      </c>
      <c r="OO375" s="148">
        <v>0</v>
      </c>
      <c r="OP375" s="148">
        <v>0</v>
      </c>
      <c r="OQ375" s="148">
        <v>0</v>
      </c>
      <c r="OR375" s="148">
        <v>0</v>
      </c>
      <c r="OS375" s="148">
        <v>2</v>
      </c>
      <c r="OT375" s="148">
        <v>2</v>
      </c>
      <c r="OU375" s="148">
        <v>1</v>
      </c>
      <c r="OV375" s="434">
        <v>0</v>
      </c>
      <c r="OW375" s="434">
        <v>0</v>
      </c>
      <c r="OX375" s="312"/>
      <c r="OY375" s="312"/>
      <c r="OZ375" s="312"/>
      <c r="PC375" s="312"/>
      <c r="PG375" s="351">
        <f t="shared" si="368"/>
        <v>0</v>
      </c>
      <c r="PJ375" s="351">
        <f t="shared" si="363"/>
        <v>0</v>
      </c>
      <c r="PM375" s="312">
        <v>1</v>
      </c>
      <c r="PN375" s="148">
        <v>2</v>
      </c>
      <c r="PO375" s="148">
        <v>2</v>
      </c>
      <c r="PP375" s="148">
        <v>2</v>
      </c>
      <c r="PQ375" s="148">
        <v>2</v>
      </c>
      <c r="PR375" s="148">
        <v>1</v>
      </c>
      <c r="PS375" s="148">
        <v>1</v>
      </c>
      <c r="PV375" s="312">
        <v>1</v>
      </c>
      <c r="PW375" s="148">
        <v>3</v>
      </c>
      <c r="PX375" s="148">
        <v>3</v>
      </c>
      <c r="PY375" s="148">
        <v>4</v>
      </c>
      <c r="PZ375" s="148">
        <v>6</v>
      </c>
      <c r="QA375" s="148">
        <v>4</v>
      </c>
      <c r="QB375" s="148">
        <v>5</v>
      </c>
      <c r="QC375" s="148">
        <v>7</v>
      </c>
      <c r="QD375" s="148">
        <v>7</v>
      </c>
      <c r="QE375" s="148">
        <v>5</v>
      </c>
      <c r="QF375" s="148">
        <v>6</v>
      </c>
      <c r="QG375" s="148">
        <v>8</v>
      </c>
      <c r="QH375" s="148">
        <v>9</v>
      </c>
      <c r="QI375" s="148">
        <v>6</v>
      </c>
      <c r="QJ375" s="148">
        <v>4</v>
      </c>
      <c r="QK375" s="148">
        <v>3</v>
      </c>
      <c r="QL375" s="148">
        <v>3</v>
      </c>
      <c r="QM375" s="148">
        <v>3</v>
      </c>
      <c r="QN375" s="148">
        <v>3</v>
      </c>
      <c r="QO375" s="148">
        <v>3</v>
      </c>
      <c r="QP375" s="148">
        <v>1</v>
      </c>
      <c r="QQ375" s="148">
        <v>2</v>
      </c>
      <c r="QR375" s="148">
        <v>2</v>
      </c>
      <c r="QS375" s="148">
        <v>3</v>
      </c>
      <c r="QT375" s="148">
        <v>3</v>
      </c>
      <c r="QU375" s="312">
        <v>7</v>
      </c>
      <c r="QV375" s="148">
        <v>5</v>
      </c>
      <c r="QW375" s="148">
        <v>4</v>
      </c>
      <c r="QX375" s="148">
        <v>4</v>
      </c>
      <c r="QY375" s="148">
        <v>6</v>
      </c>
      <c r="QZ375" s="148">
        <v>2</v>
      </c>
      <c r="RA375" s="148">
        <v>2</v>
      </c>
      <c r="RB375" s="312">
        <v>3</v>
      </c>
      <c r="RC375" s="148">
        <v>4</v>
      </c>
      <c r="RD375" s="312">
        <v>5</v>
      </c>
      <c r="RE375" s="148">
        <v>2</v>
      </c>
      <c r="RF375" s="148">
        <v>1</v>
      </c>
      <c r="RG375" s="312">
        <v>2</v>
      </c>
      <c r="RH375" s="312">
        <v>2</v>
      </c>
      <c r="RI375" s="312">
        <v>2</v>
      </c>
      <c r="RJ375" s="148">
        <v>3</v>
      </c>
      <c r="RK375" s="148">
        <v>3</v>
      </c>
      <c r="RL375" s="312">
        <v>1</v>
      </c>
      <c r="RM375" s="312">
        <v>1</v>
      </c>
      <c r="RN375" s="312">
        <v>2</v>
      </c>
      <c r="RO375" s="312">
        <v>2</v>
      </c>
      <c r="RP375" s="148">
        <v>2</v>
      </c>
      <c r="RQ375" s="148">
        <v>4</v>
      </c>
      <c r="RR375" s="148">
        <v>4</v>
      </c>
      <c r="RS375" s="148">
        <v>6</v>
      </c>
      <c r="RT375" s="148">
        <v>6</v>
      </c>
      <c r="RU375" s="148">
        <v>5</v>
      </c>
      <c r="RV375" s="148">
        <v>4</v>
      </c>
      <c r="RW375" s="148">
        <v>4</v>
      </c>
      <c r="RX375" s="148">
        <v>5</v>
      </c>
      <c r="RY375" s="148">
        <v>4</v>
      </c>
      <c r="RZ375" s="148">
        <v>4</v>
      </c>
      <c r="SA375" s="148">
        <v>2</v>
      </c>
      <c r="SB375" s="148">
        <v>1</v>
      </c>
      <c r="SC375" s="148">
        <v>2</v>
      </c>
      <c r="SD375" s="148">
        <v>2</v>
      </c>
      <c r="SE375" s="148">
        <v>2</v>
      </c>
      <c r="SF375" s="148">
        <v>2</v>
      </c>
      <c r="SG375" s="148">
        <v>2</v>
      </c>
      <c r="SH375" s="148">
        <v>2</v>
      </c>
      <c r="SI375" s="148">
        <v>4</v>
      </c>
      <c r="SJ375" s="148">
        <v>4</v>
      </c>
      <c r="SK375" s="148">
        <v>3</v>
      </c>
      <c r="SL375" s="148">
        <v>4</v>
      </c>
      <c r="SM375" s="148">
        <v>5</v>
      </c>
      <c r="SN375" s="148">
        <v>5</v>
      </c>
      <c r="SO375" s="148">
        <v>8</v>
      </c>
      <c r="SP375" s="148">
        <v>10</v>
      </c>
      <c r="SQ375" s="148">
        <v>8</v>
      </c>
      <c r="TI375" s="312"/>
      <c r="UF375" s="312"/>
    </row>
    <row r="376" spans="1:635" s="148" customFormat="1" x14ac:dyDescent="0.2">
      <c r="A376" s="327"/>
      <c r="B376" s="354">
        <v>19</v>
      </c>
      <c r="C376" s="399">
        <f t="shared" ca="1" si="361"/>
        <v>0</v>
      </c>
      <c r="D376" s="354"/>
      <c r="E376" s="354"/>
      <c r="F376" s="354"/>
      <c r="G376" s="148">
        <v>0</v>
      </c>
      <c r="H376" s="148">
        <v>0</v>
      </c>
      <c r="I376" s="355">
        <v>0</v>
      </c>
      <c r="J376" s="148">
        <v>0</v>
      </c>
      <c r="K376" s="148">
        <v>0</v>
      </c>
      <c r="L376" s="148">
        <v>0</v>
      </c>
      <c r="M376" s="148">
        <v>0</v>
      </c>
      <c r="N376" s="148">
        <v>0</v>
      </c>
      <c r="O376" s="148">
        <v>0</v>
      </c>
      <c r="P376" s="148">
        <v>1</v>
      </c>
      <c r="Q376" s="148">
        <v>1</v>
      </c>
      <c r="R376" s="148">
        <v>1</v>
      </c>
      <c r="S376" s="148">
        <v>0</v>
      </c>
      <c r="T376" s="148">
        <v>0</v>
      </c>
      <c r="U376" s="148">
        <v>0</v>
      </c>
      <c r="V376" s="148">
        <v>0</v>
      </c>
      <c r="W376" s="148">
        <v>0</v>
      </c>
      <c r="X376" s="148">
        <v>0</v>
      </c>
      <c r="Y376" s="148">
        <v>0</v>
      </c>
      <c r="Z376" s="148">
        <v>0</v>
      </c>
      <c r="AA376" s="148">
        <v>0</v>
      </c>
      <c r="AB376" s="148">
        <v>0</v>
      </c>
      <c r="AC376" s="148">
        <v>0</v>
      </c>
      <c r="AD376" s="148">
        <v>0</v>
      </c>
      <c r="AE376" s="148">
        <v>0</v>
      </c>
      <c r="AF376" s="148">
        <v>0</v>
      </c>
      <c r="AG376" s="148">
        <v>0</v>
      </c>
      <c r="AH376" s="148">
        <v>0</v>
      </c>
      <c r="AI376" s="148">
        <v>0</v>
      </c>
      <c r="AJ376" s="148">
        <v>0</v>
      </c>
      <c r="AK376" s="148">
        <v>0</v>
      </c>
      <c r="AL376" s="148">
        <v>0</v>
      </c>
      <c r="AM376" s="148">
        <v>0</v>
      </c>
      <c r="AN376" s="148">
        <v>0</v>
      </c>
      <c r="AO376" s="148">
        <v>0</v>
      </c>
      <c r="AP376" s="360">
        <v>0</v>
      </c>
      <c r="AQ376" s="148">
        <v>0</v>
      </c>
      <c r="AR376" s="148">
        <v>0</v>
      </c>
      <c r="AS376" s="148">
        <v>0</v>
      </c>
      <c r="AT376" s="148">
        <v>0</v>
      </c>
      <c r="AU376" s="148">
        <v>0</v>
      </c>
      <c r="AV376" s="148">
        <v>0</v>
      </c>
      <c r="AW376" s="148">
        <v>0</v>
      </c>
      <c r="AX376" s="148">
        <v>0</v>
      </c>
      <c r="AY376" s="148">
        <v>0</v>
      </c>
      <c r="AZ376" s="148">
        <v>0</v>
      </c>
      <c r="BA376" s="148">
        <v>0</v>
      </c>
      <c r="BB376" s="148">
        <v>0</v>
      </c>
      <c r="BC376" s="148">
        <v>0</v>
      </c>
      <c r="BD376" s="148">
        <v>0</v>
      </c>
      <c r="BE376" s="148">
        <v>0</v>
      </c>
      <c r="BF376" s="148">
        <v>0</v>
      </c>
      <c r="BG376" s="148">
        <v>0</v>
      </c>
      <c r="BH376" s="148">
        <v>0</v>
      </c>
      <c r="BI376" s="148">
        <v>0</v>
      </c>
      <c r="BJ376" s="148">
        <v>2</v>
      </c>
      <c r="BK376" s="148">
        <v>1</v>
      </c>
      <c r="BL376" s="148">
        <v>0</v>
      </c>
      <c r="BM376" s="148">
        <v>0</v>
      </c>
      <c r="BN376" s="148">
        <v>0</v>
      </c>
      <c r="BO376" s="148">
        <v>0</v>
      </c>
      <c r="BP376" s="148">
        <v>0</v>
      </c>
      <c r="BQ376" s="148">
        <v>0</v>
      </c>
      <c r="BR376" s="148">
        <v>0</v>
      </c>
      <c r="BS376" s="355">
        <v>0</v>
      </c>
      <c r="BT376" s="148">
        <v>0</v>
      </c>
      <c r="BU376" s="148">
        <v>0</v>
      </c>
      <c r="BV376" s="148">
        <v>0</v>
      </c>
      <c r="BW376" s="148">
        <v>0</v>
      </c>
      <c r="BX376" s="148">
        <v>0</v>
      </c>
      <c r="BY376" s="148">
        <v>0</v>
      </c>
      <c r="BZ376" s="148">
        <v>0</v>
      </c>
      <c r="CA376" s="148">
        <v>0</v>
      </c>
      <c r="CB376" s="148">
        <v>0</v>
      </c>
      <c r="CC376" s="312">
        <v>0</v>
      </c>
      <c r="CD376" s="312">
        <v>0</v>
      </c>
      <c r="CE376" s="312">
        <v>0</v>
      </c>
      <c r="CF376" s="312">
        <v>0</v>
      </c>
      <c r="CG376" s="148">
        <v>0</v>
      </c>
      <c r="CH376" s="148">
        <v>0</v>
      </c>
      <c r="CI376" s="312">
        <v>0</v>
      </c>
      <c r="CJ376" s="148">
        <v>0</v>
      </c>
      <c r="CK376" s="148">
        <v>0</v>
      </c>
      <c r="CL376" s="148">
        <v>0</v>
      </c>
      <c r="CM376" s="148">
        <v>0</v>
      </c>
      <c r="CN376" s="148">
        <v>0</v>
      </c>
      <c r="CO376" s="148">
        <v>0</v>
      </c>
      <c r="CP376" s="148">
        <v>0</v>
      </c>
      <c r="CQ376" s="148">
        <v>1</v>
      </c>
      <c r="CR376" s="148">
        <v>1</v>
      </c>
      <c r="CS376" s="148">
        <v>1</v>
      </c>
      <c r="CT376" s="148">
        <v>0</v>
      </c>
      <c r="CU376" s="148">
        <v>0</v>
      </c>
      <c r="CV376" s="148">
        <v>0</v>
      </c>
      <c r="CW376" s="148">
        <v>0</v>
      </c>
      <c r="CX376" s="148">
        <v>0</v>
      </c>
      <c r="CY376" s="148">
        <v>0</v>
      </c>
      <c r="CZ376" s="148">
        <v>1</v>
      </c>
      <c r="DA376" s="148">
        <v>1</v>
      </c>
      <c r="DB376" s="148">
        <v>1</v>
      </c>
      <c r="DC376" s="148">
        <v>0</v>
      </c>
      <c r="DD376" s="148">
        <v>0</v>
      </c>
      <c r="DE376" s="148">
        <v>0</v>
      </c>
      <c r="DF376" s="148">
        <v>0</v>
      </c>
      <c r="DG376" s="148">
        <v>0</v>
      </c>
      <c r="DH376" s="148">
        <v>0</v>
      </c>
      <c r="DI376" s="148">
        <v>0</v>
      </c>
      <c r="DJ376" s="148">
        <v>0</v>
      </c>
      <c r="DK376" s="148">
        <v>0</v>
      </c>
      <c r="DL376" s="148">
        <v>0</v>
      </c>
      <c r="DM376" s="148">
        <v>0</v>
      </c>
      <c r="DN376" s="148">
        <v>0</v>
      </c>
      <c r="DO376" s="148">
        <v>0</v>
      </c>
      <c r="DP376" s="148">
        <v>0</v>
      </c>
      <c r="DQ376" s="148">
        <v>0</v>
      </c>
      <c r="DR376" s="312">
        <v>0</v>
      </c>
      <c r="DS376" s="148">
        <v>0</v>
      </c>
      <c r="DT376" s="312"/>
      <c r="DU376" s="312"/>
      <c r="DV376" s="312"/>
      <c r="DW376" s="312"/>
      <c r="DX376" s="312"/>
      <c r="DY376" s="312"/>
      <c r="DZ376" s="312"/>
      <c r="EA376" s="312"/>
      <c r="EB376" s="312"/>
      <c r="EC376" s="312"/>
      <c r="ED376" s="312"/>
      <c r="EE376" s="312"/>
      <c r="EF376" s="312"/>
      <c r="EG376" s="312"/>
      <c r="EH376" s="312"/>
      <c r="EI376" s="312"/>
      <c r="EJ376" s="312"/>
      <c r="EK376" s="312"/>
      <c r="EL376" s="312"/>
      <c r="EM376" s="312"/>
      <c r="EN376" s="312"/>
      <c r="ER376" s="312"/>
      <c r="ES376" s="312"/>
      <c r="ET376" s="312"/>
      <c r="EU376" s="312"/>
      <c r="EV376" s="312"/>
      <c r="EW376" s="312"/>
      <c r="EX376" s="312"/>
      <c r="EY376" s="312"/>
      <c r="EZ376" s="312"/>
      <c r="FA376" s="312"/>
      <c r="FB376" s="312"/>
      <c r="FC376" s="312"/>
      <c r="FD376" s="312"/>
      <c r="FE376" s="312"/>
      <c r="FF376" s="312"/>
      <c r="FG376" s="312"/>
      <c r="FH376" s="312"/>
      <c r="FI376" s="312"/>
      <c r="FJ376" s="312"/>
      <c r="FL376" s="312"/>
      <c r="FM376" s="312"/>
      <c r="FN376" s="148">
        <v>0</v>
      </c>
      <c r="FQ376" s="312">
        <v>0</v>
      </c>
      <c r="FR376" s="148">
        <v>0</v>
      </c>
      <c r="FS376" s="312">
        <v>0</v>
      </c>
      <c r="FT376" s="148">
        <v>0</v>
      </c>
      <c r="FU376" s="312">
        <v>0</v>
      </c>
      <c r="FV376" s="312">
        <v>0</v>
      </c>
      <c r="FW376" s="312">
        <v>0</v>
      </c>
      <c r="FX376" s="312">
        <v>0</v>
      </c>
      <c r="FY376" s="312">
        <v>0</v>
      </c>
      <c r="FZ376" s="312">
        <v>0</v>
      </c>
      <c r="GA376" s="312">
        <v>0</v>
      </c>
      <c r="GB376" s="312">
        <v>0</v>
      </c>
      <c r="GC376" s="312">
        <v>0</v>
      </c>
      <c r="GD376" s="312">
        <v>0</v>
      </c>
      <c r="GE376" s="312">
        <v>0</v>
      </c>
      <c r="GF376" s="312">
        <v>0</v>
      </c>
      <c r="GG376" s="312">
        <v>0</v>
      </c>
      <c r="GH376" s="312">
        <v>0</v>
      </c>
      <c r="GI376" s="312">
        <v>0</v>
      </c>
      <c r="GJ376" s="312">
        <v>0</v>
      </c>
      <c r="GK376" s="312">
        <v>0</v>
      </c>
      <c r="GL376" s="312">
        <v>0</v>
      </c>
      <c r="GM376" s="312">
        <v>0</v>
      </c>
      <c r="GN376" s="312">
        <v>0</v>
      </c>
      <c r="GO376" s="312">
        <v>0</v>
      </c>
      <c r="GP376" s="148">
        <v>0</v>
      </c>
      <c r="GQ376" s="148">
        <v>0</v>
      </c>
      <c r="GR376" s="148">
        <v>0</v>
      </c>
      <c r="GS376" s="312">
        <v>0</v>
      </c>
      <c r="GT376" s="312">
        <v>0</v>
      </c>
      <c r="GU376" s="312">
        <v>0</v>
      </c>
      <c r="GV376" s="148">
        <v>0</v>
      </c>
      <c r="GW376" s="148">
        <v>0</v>
      </c>
      <c r="GX376" s="148">
        <v>0</v>
      </c>
      <c r="GY376" s="148">
        <v>0</v>
      </c>
      <c r="GZ376" s="148">
        <v>0</v>
      </c>
      <c r="HA376" s="148">
        <v>0</v>
      </c>
      <c r="HB376" s="148">
        <v>0</v>
      </c>
      <c r="HC376" s="148">
        <v>0</v>
      </c>
      <c r="HD376" s="148">
        <v>0</v>
      </c>
      <c r="HE376" s="148">
        <v>0</v>
      </c>
      <c r="HF376" s="148">
        <v>0</v>
      </c>
      <c r="HG376" s="148">
        <v>0</v>
      </c>
      <c r="HH376" s="148">
        <v>0</v>
      </c>
      <c r="HI376" s="148">
        <v>0</v>
      </c>
      <c r="HJ376" s="148">
        <v>0</v>
      </c>
      <c r="HK376" s="148">
        <v>0</v>
      </c>
      <c r="HL376" s="148">
        <v>0</v>
      </c>
      <c r="HM376" s="148">
        <v>0</v>
      </c>
      <c r="HN376" s="148">
        <v>0</v>
      </c>
      <c r="HO376" s="148">
        <v>0</v>
      </c>
      <c r="HP376" s="148">
        <v>0</v>
      </c>
      <c r="HQ376" s="148">
        <v>0</v>
      </c>
      <c r="HR376" s="148">
        <v>0</v>
      </c>
      <c r="HS376" s="148">
        <v>0</v>
      </c>
      <c r="HT376" s="148">
        <v>0</v>
      </c>
      <c r="HU376" s="148">
        <v>0</v>
      </c>
      <c r="HV376" s="148">
        <v>0</v>
      </c>
      <c r="HW376" s="148">
        <v>0</v>
      </c>
      <c r="HX376" s="148">
        <v>0</v>
      </c>
      <c r="HY376" s="148">
        <v>0</v>
      </c>
      <c r="HZ376" s="148">
        <v>0</v>
      </c>
      <c r="IA376" s="148">
        <v>0</v>
      </c>
      <c r="IB376" s="148">
        <v>0</v>
      </c>
      <c r="IC376" s="148">
        <v>0</v>
      </c>
      <c r="ID376" s="148">
        <v>0</v>
      </c>
      <c r="IE376" s="148">
        <v>0</v>
      </c>
      <c r="IF376" s="148">
        <v>0</v>
      </c>
      <c r="IG376" s="148">
        <v>0</v>
      </c>
      <c r="IH376" s="148">
        <v>0</v>
      </c>
      <c r="II376" s="148">
        <v>0</v>
      </c>
      <c r="IJ376" s="148">
        <v>0</v>
      </c>
      <c r="IK376" s="148">
        <v>0</v>
      </c>
      <c r="IL376" s="148">
        <v>0</v>
      </c>
      <c r="IM376" s="148">
        <v>0</v>
      </c>
      <c r="IN376" s="351">
        <f t="shared" si="362"/>
        <v>0</v>
      </c>
      <c r="IO376" s="148">
        <v>0</v>
      </c>
      <c r="IP376" s="148">
        <v>0</v>
      </c>
      <c r="IQ376" s="148">
        <v>0</v>
      </c>
      <c r="IR376" s="148">
        <v>0</v>
      </c>
      <c r="IS376" s="148">
        <v>0</v>
      </c>
      <c r="IT376" s="148">
        <v>0</v>
      </c>
      <c r="IU376" s="148">
        <v>0</v>
      </c>
      <c r="IV376" s="148">
        <v>0</v>
      </c>
      <c r="IW376" s="148">
        <v>0</v>
      </c>
      <c r="IX376" s="148">
        <v>0</v>
      </c>
      <c r="IY376" s="148">
        <v>0</v>
      </c>
      <c r="IZ376" s="148">
        <v>0</v>
      </c>
      <c r="JA376" s="148">
        <v>0</v>
      </c>
      <c r="JB376" s="148">
        <v>0</v>
      </c>
      <c r="JC376" s="355">
        <f t="shared" si="364"/>
        <v>0</v>
      </c>
      <c r="JD376" s="148">
        <v>0</v>
      </c>
      <c r="JE376" s="148">
        <v>0</v>
      </c>
      <c r="JF376" s="353">
        <f t="shared" si="365"/>
        <v>0</v>
      </c>
      <c r="JG376" s="148">
        <v>0</v>
      </c>
      <c r="JH376" s="148">
        <v>0</v>
      </c>
      <c r="JI376" s="148">
        <v>0</v>
      </c>
      <c r="JJ376" s="148">
        <v>0</v>
      </c>
      <c r="JK376" s="148">
        <v>0</v>
      </c>
      <c r="JL376" s="148">
        <v>0</v>
      </c>
      <c r="JM376" s="148">
        <v>0</v>
      </c>
      <c r="JN376" s="351">
        <f t="shared" si="366"/>
        <v>0</v>
      </c>
      <c r="JO376" s="148">
        <v>0</v>
      </c>
      <c r="JP376" s="148">
        <v>0</v>
      </c>
      <c r="JQ376" s="148">
        <v>0</v>
      </c>
      <c r="JR376" s="148">
        <v>0</v>
      </c>
      <c r="JS376" s="148">
        <v>0</v>
      </c>
      <c r="JT376" s="148">
        <v>0</v>
      </c>
      <c r="JU376" s="148">
        <v>0</v>
      </c>
      <c r="JV376" s="351">
        <f t="shared" si="367"/>
        <v>0</v>
      </c>
      <c r="JW376" s="148">
        <v>0</v>
      </c>
      <c r="JX376" s="148">
        <v>0</v>
      </c>
      <c r="JY376" s="148">
        <v>1</v>
      </c>
      <c r="JZ376" s="148">
        <v>1</v>
      </c>
      <c r="KA376" s="148">
        <v>0</v>
      </c>
      <c r="KB376" s="148">
        <v>0</v>
      </c>
      <c r="KC376" s="148">
        <v>0</v>
      </c>
      <c r="KD376" s="148">
        <v>0</v>
      </c>
      <c r="KE376" s="148">
        <v>0</v>
      </c>
      <c r="KF376" s="148">
        <v>0</v>
      </c>
      <c r="KG376" s="148">
        <v>0</v>
      </c>
      <c r="KH376" s="148">
        <v>0</v>
      </c>
      <c r="KI376" s="148">
        <v>0</v>
      </c>
      <c r="KJ376" s="148">
        <v>0</v>
      </c>
      <c r="KK376" s="148">
        <v>0</v>
      </c>
      <c r="KL376" s="148">
        <v>0</v>
      </c>
      <c r="KM376" s="148">
        <v>0</v>
      </c>
      <c r="KN376" s="148">
        <v>0</v>
      </c>
      <c r="KO376" s="148">
        <v>0</v>
      </c>
      <c r="KP376" s="148">
        <v>0</v>
      </c>
      <c r="KQ376" s="148">
        <v>0</v>
      </c>
      <c r="KR376" s="148">
        <v>0</v>
      </c>
      <c r="KS376" s="148">
        <v>0</v>
      </c>
      <c r="KT376" s="148">
        <v>0</v>
      </c>
      <c r="KU376" s="148">
        <v>0</v>
      </c>
      <c r="KV376" s="148">
        <v>0</v>
      </c>
      <c r="KW376" s="148">
        <v>0</v>
      </c>
      <c r="KX376" s="148">
        <v>0</v>
      </c>
      <c r="KY376" s="148">
        <v>0</v>
      </c>
      <c r="KZ376" s="148">
        <v>0</v>
      </c>
      <c r="LA376" s="148">
        <v>0</v>
      </c>
      <c r="LB376" s="148">
        <v>0</v>
      </c>
      <c r="LC376" s="148">
        <v>0</v>
      </c>
      <c r="LD376" s="148">
        <v>0</v>
      </c>
      <c r="LE376" s="148">
        <v>0</v>
      </c>
      <c r="LF376" s="148">
        <v>0</v>
      </c>
      <c r="LG376" s="148">
        <v>0</v>
      </c>
      <c r="LH376" s="148">
        <v>1</v>
      </c>
      <c r="LI376" s="148">
        <v>1</v>
      </c>
      <c r="LJ376" s="148">
        <v>1</v>
      </c>
      <c r="LK376" s="148">
        <v>1</v>
      </c>
      <c r="LL376" s="148">
        <v>1</v>
      </c>
      <c r="LM376" s="312">
        <v>1</v>
      </c>
      <c r="LN376" s="148">
        <v>0</v>
      </c>
      <c r="LO376" s="148">
        <v>0</v>
      </c>
      <c r="LP376" s="148">
        <v>0</v>
      </c>
      <c r="LQ376" s="148">
        <v>0</v>
      </c>
      <c r="LR376" s="148">
        <v>0</v>
      </c>
      <c r="LS376" s="148">
        <v>0</v>
      </c>
      <c r="LT376" s="148">
        <v>0</v>
      </c>
      <c r="LU376" s="148">
        <v>0</v>
      </c>
      <c r="LV376" s="148">
        <v>0</v>
      </c>
      <c r="LW376" s="148">
        <v>0</v>
      </c>
      <c r="LX376" s="148">
        <v>0</v>
      </c>
      <c r="LY376" s="148">
        <v>0</v>
      </c>
      <c r="LZ376" s="148">
        <v>1</v>
      </c>
      <c r="MA376" s="148">
        <v>1</v>
      </c>
      <c r="MB376" s="148">
        <v>0</v>
      </c>
      <c r="MC376" s="148">
        <v>0</v>
      </c>
      <c r="MD376" s="148">
        <v>0</v>
      </c>
      <c r="ME376" s="148">
        <v>0</v>
      </c>
      <c r="MF376" s="148">
        <v>0</v>
      </c>
      <c r="MG376" s="148">
        <v>0</v>
      </c>
      <c r="MH376" s="148">
        <v>0</v>
      </c>
      <c r="MI376" s="148">
        <v>0</v>
      </c>
      <c r="MJ376" s="148">
        <v>0</v>
      </c>
      <c r="MK376" s="148">
        <v>0</v>
      </c>
      <c r="ML376" s="148">
        <v>0</v>
      </c>
      <c r="MM376" s="148">
        <v>0</v>
      </c>
      <c r="MN376" s="148">
        <v>0</v>
      </c>
      <c r="MO376" s="148">
        <v>0</v>
      </c>
      <c r="MP376" s="148">
        <v>0</v>
      </c>
      <c r="MQ376" s="148">
        <v>0</v>
      </c>
      <c r="MR376" s="148">
        <v>0</v>
      </c>
      <c r="MS376" s="148">
        <v>0</v>
      </c>
      <c r="MT376" s="148">
        <v>0</v>
      </c>
      <c r="MU376" s="148">
        <v>0</v>
      </c>
      <c r="MV376" s="148">
        <v>0</v>
      </c>
      <c r="MW376" s="148">
        <v>0</v>
      </c>
      <c r="MX376" s="148">
        <v>0</v>
      </c>
      <c r="MY376" s="148">
        <v>0</v>
      </c>
      <c r="MZ376" s="148">
        <v>0</v>
      </c>
      <c r="NA376" s="148">
        <v>0</v>
      </c>
      <c r="NB376" s="148">
        <v>0</v>
      </c>
      <c r="NC376" s="148">
        <v>0</v>
      </c>
      <c r="ND376" s="148">
        <v>0</v>
      </c>
      <c r="NE376" s="148">
        <v>0</v>
      </c>
      <c r="NF376" s="148">
        <v>0</v>
      </c>
      <c r="NG376" s="148">
        <v>0</v>
      </c>
      <c r="NH376" s="148">
        <v>0</v>
      </c>
      <c r="NI376" s="148">
        <v>0</v>
      </c>
      <c r="NJ376" s="148">
        <v>0</v>
      </c>
      <c r="NK376" s="148">
        <v>0</v>
      </c>
      <c r="NL376" s="148">
        <v>0</v>
      </c>
      <c r="NM376" s="148">
        <v>0</v>
      </c>
      <c r="NN376" s="148">
        <v>0</v>
      </c>
      <c r="NO376" s="148">
        <v>0</v>
      </c>
      <c r="NP376" s="148">
        <v>0</v>
      </c>
      <c r="NQ376" s="148">
        <v>0</v>
      </c>
      <c r="NR376" s="148">
        <v>0</v>
      </c>
      <c r="NS376" s="148">
        <v>0</v>
      </c>
      <c r="NT376" s="148">
        <v>0</v>
      </c>
      <c r="NU376" s="148">
        <v>0</v>
      </c>
      <c r="NV376" s="148">
        <v>0</v>
      </c>
      <c r="NW376" s="148">
        <v>0</v>
      </c>
      <c r="NX376" s="148">
        <v>0</v>
      </c>
      <c r="NY376" s="148">
        <v>0</v>
      </c>
      <c r="NZ376" s="148">
        <v>0</v>
      </c>
      <c r="OA376" s="148">
        <v>0</v>
      </c>
      <c r="OB376" s="148">
        <v>0</v>
      </c>
      <c r="OC376" s="148">
        <v>0</v>
      </c>
      <c r="OD376" s="148">
        <v>0</v>
      </c>
      <c r="OE376" s="148">
        <v>0</v>
      </c>
      <c r="OF376" s="148">
        <v>0</v>
      </c>
      <c r="OG376" s="148">
        <v>0</v>
      </c>
      <c r="OH376" s="148">
        <v>0</v>
      </c>
      <c r="OI376" s="148">
        <v>0</v>
      </c>
      <c r="OJ376" s="148">
        <v>0</v>
      </c>
      <c r="OK376" s="148">
        <v>0</v>
      </c>
      <c r="OL376" s="148">
        <v>0</v>
      </c>
      <c r="OM376" s="148">
        <v>0</v>
      </c>
      <c r="ON376" s="148">
        <v>0</v>
      </c>
      <c r="OO376" s="148">
        <v>0</v>
      </c>
      <c r="OP376" s="148">
        <v>0</v>
      </c>
      <c r="OQ376" s="148">
        <v>0</v>
      </c>
      <c r="OR376" s="148">
        <v>0</v>
      </c>
      <c r="OS376" s="96">
        <v>0</v>
      </c>
      <c r="OT376" s="148">
        <v>0</v>
      </c>
      <c r="OU376" s="148">
        <v>0</v>
      </c>
      <c r="OV376" s="434">
        <v>0</v>
      </c>
      <c r="OW376" s="434">
        <v>0</v>
      </c>
      <c r="OX376" s="312"/>
      <c r="OY376" s="312"/>
      <c r="OZ376" s="312"/>
      <c r="PC376" s="312"/>
      <c r="PG376" s="351">
        <f t="shared" si="368"/>
        <v>0</v>
      </c>
      <c r="PJ376" s="351">
        <f t="shared" si="363"/>
        <v>0</v>
      </c>
      <c r="PM376" s="312"/>
      <c r="PV376" s="312"/>
      <c r="QN376" s="148">
        <v>1</v>
      </c>
      <c r="QP376" s="148">
        <v>1</v>
      </c>
      <c r="QQ376" s="148">
        <v>1</v>
      </c>
      <c r="QR376" s="148">
        <v>1</v>
      </c>
      <c r="QS376" s="148">
        <v>1</v>
      </c>
      <c r="QT376" s="148">
        <v>1</v>
      </c>
      <c r="QU376" s="312">
        <v>1</v>
      </c>
      <c r="QV376" s="148">
        <v>1</v>
      </c>
      <c r="QW376" s="148">
        <v>1</v>
      </c>
      <c r="QX376" s="148">
        <v>1</v>
      </c>
      <c r="QY376" s="148">
        <v>1</v>
      </c>
      <c r="QZ376" s="148">
        <v>1</v>
      </c>
      <c r="RA376" s="148">
        <v>1</v>
      </c>
      <c r="RB376" s="312">
        <v>1</v>
      </c>
      <c r="RC376" s="148">
        <v>1</v>
      </c>
      <c r="RD376" s="312">
        <v>1</v>
      </c>
      <c r="RG376" s="312"/>
      <c r="RH376" s="312"/>
      <c r="RI376" s="312"/>
      <c r="RK376" s="148">
        <v>1</v>
      </c>
      <c r="RL376" s="312">
        <v>1</v>
      </c>
      <c r="RM376" s="312">
        <v>1</v>
      </c>
      <c r="RN376" s="312"/>
      <c r="RO376" s="312"/>
      <c r="RT376" s="148">
        <v>1</v>
      </c>
      <c r="RU376" s="148">
        <v>1</v>
      </c>
      <c r="RZ376" s="148">
        <v>1</v>
      </c>
      <c r="SA376" s="148">
        <v>1</v>
      </c>
      <c r="SD376" s="148">
        <v>1</v>
      </c>
      <c r="SE376" s="148">
        <v>1</v>
      </c>
      <c r="SF376" s="148">
        <v>2</v>
      </c>
      <c r="SG376" s="148">
        <v>2</v>
      </c>
      <c r="SH376" s="148">
        <v>2</v>
      </c>
      <c r="SI376" s="148">
        <v>1</v>
      </c>
      <c r="SJ376" s="148">
        <v>1</v>
      </c>
      <c r="SS376" s="148">
        <v>1</v>
      </c>
      <c r="ST376" s="148">
        <v>1</v>
      </c>
      <c r="SU376" s="148">
        <v>1</v>
      </c>
      <c r="SV376" s="148">
        <v>1</v>
      </c>
      <c r="SW376" s="148">
        <v>1</v>
      </c>
      <c r="SX376" s="148">
        <v>2</v>
      </c>
      <c r="SY376" s="148">
        <v>2</v>
      </c>
      <c r="TI376" s="312"/>
      <c r="TM376" s="148">
        <v>1</v>
      </c>
      <c r="TN376" s="148">
        <v>1</v>
      </c>
      <c r="TO376" s="148">
        <v>1</v>
      </c>
      <c r="TP376" s="148">
        <v>1</v>
      </c>
      <c r="TR376" s="148">
        <v>1</v>
      </c>
      <c r="TS376" s="148">
        <v>1</v>
      </c>
      <c r="TT376" s="148">
        <v>2</v>
      </c>
      <c r="TU376" s="148">
        <v>1</v>
      </c>
      <c r="TV376" s="148">
        <v>1</v>
      </c>
      <c r="TW376" s="148">
        <v>1</v>
      </c>
      <c r="TX376" s="148">
        <v>1</v>
      </c>
      <c r="TY376" s="148">
        <v>1</v>
      </c>
      <c r="TZ376" s="148">
        <v>1</v>
      </c>
      <c r="UA376" s="148">
        <v>1</v>
      </c>
      <c r="UB376" s="148">
        <v>2</v>
      </c>
      <c r="UC376" s="148">
        <v>2</v>
      </c>
      <c r="UD376" s="148">
        <v>1</v>
      </c>
      <c r="UE376" s="148">
        <v>1</v>
      </c>
      <c r="UF376" s="312"/>
      <c r="UG376" s="148">
        <v>1</v>
      </c>
      <c r="UH376" s="148">
        <v>1</v>
      </c>
      <c r="UM376" s="148">
        <v>3</v>
      </c>
      <c r="UP376" s="148">
        <v>2</v>
      </c>
      <c r="UQ376" s="148">
        <v>2</v>
      </c>
      <c r="UR376" s="148">
        <v>2</v>
      </c>
      <c r="US376" s="148">
        <v>2</v>
      </c>
      <c r="UT376" s="148">
        <v>1</v>
      </c>
      <c r="UU376" s="148">
        <v>1</v>
      </c>
      <c r="UV376" s="148">
        <v>1</v>
      </c>
      <c r="UW376" s="148">
        <v>1</v>
      </c>
      <c r="UX376" s="148">
        <v>1</v>
      </c>
      <c r="UY376" s="148">
        <v>1</v>
      </c>
      <c r="UZ376" s="148">
        <v>1</v>
      </c>
      <c r="VA376" s="148">
        <v>1</v>
      </c>
      <c r="VB376" s="148">
        <v>1</v>
      </c>
      <c r="VC376" s="148">
        <v>1</v>
      </c>
      <c r="VU376" s="148">
        <v>2</v>
      </c>
      <c r="VV376" s="148">
        <v>1</v>
      </c>
      <c r="VW376" s="148">
        <v>1</v>
      </c>
      <c r="VX376" s="148">
        <v>1</v>
      </c>
      <c r="VY376" s="148">
        <v>1</v>
      </c>
      <c r="VZ376" s="148">
        <v>1</v>
      </c>
      <c r="WA376" s="148">
        <v>1</v>
      </c>
      <c r="WB376" s="148">
        <v>1</v>
      </c>
      <c r="WC376" s="148">
        <v>1</v>
      </c>
      <c r="WD376" s="148">
        <v>1</v>
      </c>
      <c r="WE376" s="148">
        <v>1</v>
      </c>
      <c r="WF376" s="148">
        <v>1</v>
      </c>
      <c r="WG376" s="148">
        <v>1</v>
      </c>
      <c r="WH376" s="148">
        <v>1</v>
      </c>
      <c r="WI376" s="148">
        <v>1</v>
      </c>
      <c r="WJ376" s="148">
        <v>1</v>
      </c>
      <c r="WK376" s="148">
        <v>1</v>
      </c>
      <c r="WL376" s="148">
        <v>2</v>
      </c>
      <c r="WM376" s="148">
        <v>1</v>
      </c>
      <c r="WN376" s="148">
        <v>1</v>
      </c>
      <c r="WO376" s="148">
        <v>1</v>
      </c>
      <c r="WP376" s="148">
        <v>1</v>
      </c>
    </row>
    <row r="377" spans="1:635" s="148" customFormat="1" x14ac:dyDescent="0.2">
      <c r="A377" s="354"/>
      <c r="B377" s="354">
        <v>20</v>
      </c>
      <c r="C377" s="399">
        <f t="shared" ca="1" si="361"/>
        <v>0</v>
      </c>
      <c r="D377" s="354"/>
      <c r="E377" s="354"/>
      <c r="F377" s="354"/>
      <c r="G377" s="148">
        <v>4</v>
      </c>
      <c r="H377" s="148">
        <v>4</v>
      </c>
      <c r="I377" s="355">
        <v>4</v>
      </c>
      <c r="J377" s="148">
        <v>4</v>
      </c>
      <c r="K377" s="148">
        <v>5</v>
      </c>
      <c r="L377" s="148">
        <v>11</v>
      </c>
      <c r="M377" s="148">
        <v>13</v>
      </c>
      <c r="N377" s="148">
        <v>13</v>
      </c>
      <c r="O377" s="148">
        <v>7</v>
      </c>
      <c r="P377" s="148">
        <v>6</v>
      </c>
      <c r="Q377" s="148">
        <v>5</v>
      </c>
      <c r="R377" s="148">
        <v>5</v>
      </c>
      <c r="S377" s="148">
        <v>6</v>
      </c>
      <c r="T377" s="148">
        <v>2</v>
      </c>
      <c r="U377" s="148">
        <v>4</v>
      </c>
      <c r="V377" s="148">
        <v>4</v>
      </c>
      <c r="W377" s="148">
        <v>4</v>
      </c>
      <c r="X377" s="148">
        <v>5</v>
      </c>
      <c r="Y377" s="148">
        <v>3</v>
      </c>
      <c r="Z377" s="148">
        <v>2</v>
      </c>
      <c r="AA377" s="148">
        <v>2</v>
      </c>
      <c r="AB377" s="148">
        <v>1</v>
      </c>
      <c r="AC377" s="148">
        <v>1</v>
      </c>
      <c r="AD377" s="148">
        <v>1</v>
      </c>
      <c r="AE377" s="148">
        <v>1</v>
      </c>
      <c r="AF377" s="148">
        <v>0</v>
      </c>
      <c r="AG377" s="148">
        <v>0</v>
      </c>
      <c r="AH377" s="148">
        <v>0</v>
      </c>
      <c r="AI377" s="148">
        <v>0</v>
      </c>
      <c r="AJ377" s="148">
        <v>2</v>
      </c>
      <c r="AK377" s="148">
        <v>2</v>
      </c>
      <c r="AL377" s="148">
        <v>2</v>
      </c>
      <c r="AM377" s="148">
        <v>3</v>
      </c>
      <c r="AN377" s="148">
        <v>2</v>
      </c>
      <c r="AO377" s="148">
        <v>2</v>
      </c>
      <c r="AP377" s="360">
        <v>2</v>
      </c>
      <c r="AQ377" s="148">
        <v>2</v>
      </c>
      <c r="AR377" s="148">
        <v>1</v>
      </c>
      <c r="AS377" s="148">
        <v>1</v>
      </c>
      <c r="AT377" s="148">
        <v>1</v>
      </c>
      <c r="AU377" s="148">
        <v>2</v>
      </c>
      <c r="AV377" s="148">
        <v>2</v>
      </c>
      <c r="AW377" s="148">
        <v>2</v>
      </c>
      <c r="AX377" s="148">
        <v>2</v>
      </c>
      <c r="AY377" s="148">
        <v>3</v>
      </c>
      <c r="AZ377" s="148">
        <v>2</v>
      </c>
      <c r="BA377" s="148">
        <v>2</v>
      </c>
      <c r="BB377" s="148">
        <v>3</v>
      </c>
      <c r="BC377" s="148">
        <v>2</v>
      </c>
      <c r="BD377" s="148">
        <v>2</v>
      </c>
      <c r="BE377" s="148">
        <v>2</v>
      </c>
      <c r="BF377" s="148">
        <v>2</v>
      </c>
      <c r="BG377" s="148">
        <v>1</v>
      </c>
      <c r="BH377" s="148">
        <v>1</v>
      </c>
      <c r="BI377" s="148">
        <v>1</v>
      </c>
      <c r="BJ377" s="148">
        <v>1</v>
      </c>
      <c r="BK377" s="148">
        <v>1</v>
      </c>
      <c r="BL377" s="148">
        <v>1</v>
      </c>
      <c r="BM377" s="148">
        <v>1</v>
      </c>
      <c r="BN377" s="148">
        <v>1</v>
      </c>
      <c r="BO377" s="148">
        <v>1</v>
      </c>
      <c r="BP377" s="148">
        <v>1</v>
      </c>
      <c r="BQ377" s="148">
        <v>1</v>
      </c>
      <c r="BR377" s="148">
        <v>1</v>
      </c>
      <c r="BS377" s="355">
        <v>1</v>
      </c>
      <c r="BT377" s="148">
        <v>2</v>
      </c>
      <c r="BU377" s="148">
        <v>2</v>
      </c>
      <c r="BV377" s="148">
        <v>2</v>
      </c>
      <c r="BW377" s="148">
        <v>2</v>
      </c>
      <c r="BX377" s="148">
        <v>2</v>
      </c>
      <c r="BY377" s="148">
        <v>2</v>
      </c>
      <c r="BZ377" s="148">
        <v>2</v>
      </c>
      <c r="CA377" s="148">
        <v>2</v>
      </c>
      <c r="CB377" s="148">
        <v>1</v>
      </c>
      <c r="CC377" s="312">
        <v>1</v>
      </c>
      <c r="CD377" s="312">
        <v>2</v>
      </c>
      <c r="CE377" s="312">
        <v>3</v>
      </c>
      <c r="CF377" s="312">
        <v>4</v>
      </c>
      <c r="CG377" s="148">
        <v>3</v>
      </c>
      <c r="CH377" s="148">
        <v>2</v>
      </c>
      <c r="CI377" s="312">
        <v>2</v>
      </c>
      <c r="CJ377" s="148">
        <v>2</v>
      </c>
      <c r="CK377" s="148">
        <v>2</v>
      </c>
      <c r="CL377" s="148">
        <v>4</v>
      </c>
      <c r="CM377" s="148">
        <v>5</v>
      </c>
      <c r="CN377" s="148">
        <v>5</v>
      </c>
      <c r="CO377" s="148">
        <v>5</v>
      </c>
      <c r="CP377" s="148">
        <v>3</v>
      </c>
      <c r="CQ377" s="148">
        <v>3</v>
      </c>
      <c r="CR377" s="148">
        <v>3</v>
      </c>
      <c r="CS377" s="148">
        <v>1</v>
      </c>
      <c r="CT377" s="148">
        <v>1</v>
      </c>
      <c r="CU377" s="148">
        <v>2</v>
      </c>
      <c r="CV377" s="148">
        <v>1</v>
      </c>
      <c r="CW377" s="148">
        <v>2</v>
      </c>
      <c r="CX377" s="148">
        <v>2</v>
      </c>
      <c r="CY377" s="148">
        <v>2</v>
      </c>
      <c r="CZ377" s="148">
        <v>1</v>
      </c>
      <c r="DA377" s="148">
        <v>1</v>
      </c>
      <c r="DB377" s="148">
        <v>1</v>
      </c>
      <c r="DC377" s="148">
        <v>1</v>
      </c>
      <c r="DD377" s="148">
        <v>4</v>
      </c>
      <c r="DE377" s="148">
        <v>5</v>
      </c>
      <c r="DF377" s="148">
        <v>4.5</v>
      </c>
      <c r="DG377" s="148">
        <v>4</v>
      </c>
      <c r="DH377" s="148">
        <v>4</v>
      </c>
      <c r="DI377" s="148">
        <v>1</v>
      </c>
      <c r="DJ377" s="148">
        <v>1</v>
      </c>
      <c r="DK377" s="148">
        <v>0</v>
      </c>
      <c r="DL377" s="148">
        <v>0</v>
      </c>
      <c r="DM377" s="148">
        <v>0</v>
      </c>
      <c r="DN377" s="148">
        <v>0</v>
      </c>
      <c r="DO377" s="148">
        <v>0</v>
      </c>
      <c r="DP377" s="148">
        <v>0</v>
      </c>
      <c r="DQ377" s="148">
        <v>0</v>
      </c>
      <c r="DR377" s="312">
        <v>0</v>
      </c>
      <c r="DS377" s="148">
        <v>0</v>
      </c>
      <c r="DT377" s="312"/>
      <c r="DU377" s="312"/>
      <c r="DV377" s="312"/>
      <c r="DW377" s="312"/>
      <c r="DX377" s="312"/>
      <c r="DY377" s="312"/>
      <c r="DZ377" s="312"/>
      <c r="EA377" s="312"/>
      <c r="EB377" s="312"/>
      <c r="EC377" s="312"/>
      <c r="ED377" s="312"/>
      <c r="EE377" s="312"/>
      <c r="EF377" s="312"/>
      <c r="EG377" s="312"/>
      <c r="EH377" s="312"/>
      <c r="EI377" s="312"/>
      <c r="EJ377" s="312">
        <v>1</v>
      </c>
      <c r="EK377" s="312">
        <v>1</v>
      </c>
      <c r="EL377" s="312">
        <v>1</v>
      </c>
      <c r="EM377" s="312">
        <v>1</v>
      </c>
      <c r="EN377" s="312">
        <v>2</v>
      </c>
      <c r="EO377" s="148">
        <v>2</v>
      </c>
      <c r="EP377" s="312">
        <v>2</v>
      </c>
      <c r="EQ377" s="312">
        <v>2</v>
      </c>
      <c r="ER377" s="312">
        <v>1</v>
      </c>
      <c r="ES377" s="312">
        <v>1</v>
      </c>
      <c r="ET377" s="312">
        <v>1</v>
      </c>
      <c r="EU377" s="312">
        <v>1</v>
      </c>
      <c r="EV377" s="312">
        <v>1</v>
      </c>
      <c r="EW377" s="312">
        <v>1</v>
      </c>
      <c r="EX377" s="312">
        <v>1</v>
      </c>
      <c r="EY377" s="312">
        <v>1</v>
      </c>
      <c r="EZ377" s="312">
        <v>1</v>
      </c>
      <c r="FA377" s="312">
        <v>1</v>
      </c>
      <c r="FB377" s="312">
        <v>1</v>
      </c>
      <c r="FC377" s="312">
        <v>1</v>
      </c>
      <c r="FD377" s="312">
        <v>1</v>
      </c>
      <c r="FE377" s="312">
        <v>1</v>
      </c>
      <c r="FF377" s="312">
        <v>1</v>
      </c>
      <c r="FG377" s="312">
        <v>1</v>
      </c>
      <c r="FH377" s="312">
        <v>1</v>
      </c>
      <c r="FI377" s="312">
        <v>1</v>
      </c>
      <c r="FJ377" s="312">
        <v>1</v>
      </c>
      <c r="FK377" s="148">
        <v>1</v>
      </c>
      <c r="FL377" s="312">
        <v>1</v>
      </c>
      <c r="FM377" s="312"/>
      <c r="FN377" s="148">
        <v>0</v>
      </c>
      <c r="FQ377" s="312">
        <v>0</v>
      </c>
      <c r="FR377" s="148">
        <v>0</v>
      </c>
      <c r="FS377" s="312">
        <v>0</v>
      </c>
      <c r="FT377" s="148">
        <v>0</v>
      </c>
      <c r="FU377" s="312">
        <v>0</v>
      </c>
      <c r="FV377" s="312">
        <v>0</v>
      </c>
      <c r="FW377" s="312">
        <v>0</v>
      </c>
      <c r="FX377" s="312">
        <v>0</v>
      </c>
      <c r="FY377" s="312">
        <v>0</v>
      </c>
      <c r="FZ377" s="312">
        <v>0</v>
      </c>
      <c r="GA377" s="312">
        <v>0</v>
      </c>
      <c r="GB377" s="312">
        <v>1</v>
      </c>
      <c r="GC377" s="312">
        <v>1</v>
      </c>
      <c r="GD377" s="312">
        <v>0</v>
      </c>
      <c r="GE377" s="312">
        <v>0</v>
      </c>
      <c r="GF377" s="312">
        <v>0</v>
      </c>
      <c r="GG377" s="312">
        <v>0</v>
      </c>
      <c r="GH377" s="312">
        <v>0</v>
      </c>
      <c r="GI377" s="312">
        <v>0</v>
      </c>
      <c r="GJ377" s="312">
        <v>0</v>
      </c>
      <c r="GK377" s="312">
        <v>0</v>
      </c>
      <c r="GL377" s="312">
        <v>0</v>
      </c>
      <c r="GM377" s="312">
        <v>0</v>
      </c>
      <c r="GN377" s="312">
        <v>0</v>
      </c>
      <c r="GO377" s="312">
        <v>0</v>
      </c>
      <c r="GP377" s="148">
        <v>0</v>
      </c>
      <c r="GQ377" s="312">
        <v>0</v>
      </c>
      <c r="GR377" s="312">
        <v>0</v>
      </c>
      <c r="GS377" s="312">
        <v>0</v>
      </c>
      <c r="GT377" s="312">
        <v>0</v>
      </c>
      <c r="GU377" s="312">
        <v>0</v>
      </c>
      <c r="GV377" s="148">
        <v>0</v>
      </c>
      <c r="GW377" s="148">
        <v>0</v>
      </c>
      <c r="GX377" s="148">
        <v>0</v>
      </c>
      <c r="GY377" s="148">
        <v>0</v>
      </c>
      <c r="GZ377" s="148">
        <v>0</v>
      </c>
      <c r="HA377" s="148">
        <v>0</v>
      </c>
      <c r="HB377" s="148">
        <v>0</v>
      </c>
      <c r="HC377" s="148">
        <v>0</v>
      </c>
      <c r="HD377" s="148">
        <v>0</v>
      </c>
      <c r="HE377" s="148">
        <v>0</v>
      </c>
      <c r="HF377" s="148">
        <v>0</v>
      </c>
      <c r="HG377" s="148">
        <v>4</v>
      </c>
      <c r="HH377" s="148">
        <v>4</v>
      </c>
      <c r="HI377" s="148">
        <v>4</v>
      </c>
      <c r="HJ377" s="148">
        <v>0</v>
      </c>
      <c r="HK377" s="148">
        <v>0</v>
      </c>
      <c r="HL377" s="148">
        <v>0</v>
      </c>
      <c r="HM377" s="148">
        <v>0</v>
      </c>
      <c r="HN377" s="148">
        <v>0</v>
      </c>
      <c r="HO377" s="148">
        <v>0</v>
      </c>
      <c r="HP377" s="148">
        <v>0</v>
      </c>
      <c r="HQ377" s="148">
        <v>0</v>
      </c>
      <c r="HR377" s="148">
        <v>0</v>
      </c>
      <c r="HS377" s="148">
        <v>0</v>
      </c>
      <c r="HT377" s="148">
        <v>0</v>
      </c>
      <c r="HU377" s="148">
        <v>0</v>
      </c>
      <c r="HV377" s="148">
        <v>0</v>
      </c>
      <c r="HW377" s="148">
        <v>0</v>
      </c>
      <c r="HX377" s="148">
        <v>0</v>
      </c>
      <c r="HY377" s="148">
        <v>0</v>
      </c>
      <c r="HZ377" s="148">
        <v>0</v>
      </c>
      <c r="IA377" s="148">
        <v>0</v>
      </c>
      <c r="IB377" s="148">
        <v>0</v>
      </c>
      <c r="IC377" s="148">
        <v>0</v>
      </c>
      <c r="ID377" s="148">
        <v>0</v>
      </c>
      <c r="IE377" s="148">
        <v>0</v>
      </c>
      <c r="IF377" s="148">
        <v>0</v>
      </c>
      <c r="IG377" s="148">
        <v>0</v>
      </c>
      <c r="IH377" s="148">
        <v>0</v>
      </c>
      <c r="II377" s="148">
        <v>0</v>
      </c>
      <c r="IJ377" s="148">
        <v>0</v>
      </c>
      <c r="IK377" s="148">
        <v>1</v>
      </c>
      <c r="IL377" s="148">
        <v>1</v>
      </c>
      <c r="IM377" s="148">
        <v>1</v>
      </c>
      <c r="IN377" s="351">
        <f t="shared" si="362"/>
        <v>1</v>
      </c>
      <c r="IO377" s="148">
        <v>1</v>
      </c>
      <c r="IP377" s="148">
        <v>1</v>
      </c>
      <c r="IQ377" s="148">
        <v>1</v>
      </c>
      <c r="IR377" s="148">
        <v>1</v>
      </c>
      <c r="IS377" s="148">
        <v>1</v>
      </c>
      <c r="IT377" s="148">
        <v>1</v>
      </c>
      <c r="IU377" s="148">
        <v>1</v>
      </c>
      <c r="IV377" s="148">
        <v>1</v>
      </c>
      <c r="IW377" s="148">
        <v>1</v>
      </c>
      <c r="IX377" s="148">
        <v>1</v>
      </c>
      <c r="IY377" s="148">
        <v>0</v>
      </c>
      <c r="IZ377" s="148">
        <v>0</v>
      </c>
      <c r="JA377" s="148">
        <v>0</v>
      </c>
      <c r="JB377" s="148">
        <v>0</v>
      </c>
      <c r="JC377" s="355">
        <f t="shared" si="364"/>
        <v>0</v>
      </c>
      <c r="JD377" s="148">
        <v>0</v>
      </c>
      <c r="JE377" s="148">
        <v>0</v>
      </c>
      <c r="JF377" s="353">
        <f t="shared" si="365"/>
        <v>0</v>
      </c>
      <c r="JG377" s="148">
        <v>0</v>
      </c>
      <c r="JH377" s="148">
        <v>0</v>
      </c>
      <c r="JI377" s="148">
        <v>0</v>
      </c>
      <c r="JJ377" s="148">
        <v>1</v>
      </c>
      <c r="JK377" s="148">
        <v>1</v>
      </c>
      <c r="JL377" s="148">
        <v>1</v>
      </c>
      <c r="JM377" s="148">
        <v>1</v>
      </c>
      <c r="JN377" s="351">
        <f t="shared" si="366"/>
        <v>1</v>
      </c>
      <c r="JO377" s="148">
        <v>1</v>
      </c>
      <c r="JP377" s="148">
        <v>1</v>
      </c>
      <c r="JQ377" s="148">
        <v>0</v>
      </c>
      <c r="JR377" s="148">
        <v>0</v>
      </c>
      <c r="JS377" s="148">
        <v>0</v>
      </c>
      <c r="JT377" s="148">
        <v>0</v>
      </c>
      <c r="JU377" s="148">
        <v>0</v>
      </c>
      <c r="JV377" s="351">
        <f t="shared" si="367"/>
        <v>0</v>
      </c>
      <c r="JW377" s="148">
        <v>0</v>
      </c>
      <c r="JX377" s="148">
        <v>0</v>
      </c>
      <c r="JY377" s="148">
        <v>0</v>
      </c>
      <c r="JZ377" s="148">
        <v>0</v>
      </c>
      <c r="KA377" s="148">
        <v>0</v>
      </c>
      <c r="KB377" s="148">
        <v>0</v>
      </c>
      <c r="KC377" s="148">
        <v>0</v>
      </c>
      <c r="KD377" s="148">
        <v>0</v>
      </c>
      <c r="KE377" s="148">
        <v>0</v>
      </c>
      <c r="KF377" s="148">
        <v>0</v>
      </c>
      <c r="KG377" s="148">
        <v>0</v>
      </c>
      <c r="KH377" s="148">
        <v>0</v>
      </c>
      <c r="KI377" s="148">
        <v>0</v>
      </c>
      <c r="KJ377" s="148">
        <v>0</v>
      </c>
      <c r="KK377" s="148">
        <v>0</v>
      </c>
      <c r="KL377" s="148">
        <v>0</v>
      </c>
      <c r="KM377" s="148">
        <v>0</v>
      </c>
      <c r="KN377" s="148">
        <v>0</v>
      </c>
      <c r="KO377" s="148">
        <v>0</v>
      </c>
      <c r="KP377" s="148">
        <v>0</v>
      </c>
      <c r="KQ377" s="148">
        <v>0</v>
      </c>
      <c r="KR377" s="148">
        <v>0</v>
      </c>
      <c r="KS377" s="148">
        <v>0</v>
      </c>
      <c r="KT377" s="148">
        <v>0</v>
      </c>
      <c r="KU377" s="148">
        <v>0</v>
      </c>
      <c r="KV377" s="148">
        <v>0</v>
      </c>
      <c r="KW377" s="148">
        <v>0</v>
      </c>
      <c r="KX377" s="148">
        <v>0</v>
      </c>
      <c r="KY377" s="148">
        <v>1</v>
      </c>
      <c r="KZ377" s="148">
        <v>1</v>
      </c>
      <c r="LA377" s="148">
        <v>1</v>
      </c>
      <c r="LB377" s="148">
        <v>1</v>
      </c>
      <c r="LC377" s="148">
        <v>1</v>
      </c>
      <c r="LD377" s="148">
        <v>1</v>
      </c>
      <c r="LE377" s="148">
        <v>0</v>
      </c>
      <c r="LF377" s="148">
        <v>0</v>
      </c>
      <c r="LG377" s="148">
        <v>0</v>
      </c>
      <c r="LH377" s="148">
        <v>0</v>
      </c>
      <c r="LI377" s="148">
        <v>0</v>
      </c>
      <c r="LJ377" s="148">
        <v>0</v>
      </c>
      <c r="LK377" s="148">
        <v>0</v>
      </c>
      <c r="LL377" s="148">
        <v>0</v>
      </c>
      <c r="LM377" s="312">
        <v>0</v>
      </c>
      <c r="LN377" s="148">
        <v>0</v>
      </c>
      <c r="LO377" s="148">
        <v>0</v>
      </c>
      <c r="LP377" s="148">
        <v>0</v>
      </c>
      <c r="LQ377" s="148">
        <v>0</v>
      </c>
      <c r="LR377" s="148">
        <v>0</v>
      </c>
      <c r="LS377" s="148">
        <v>0</v>
      </c>
      <c r="LT377" s="148">
        <v>0</v>
      </c>
      <c r="LU377" s="148">
        <v>0</v>
      </c>
      <c r="LV377" s="148">
        <v>0</v>
      </c>
      <c r="LW377" s="148">
        <v>0</v>
      </c>
      <c r="LX377" s="148">
        <v>0</v>
      </c>
      <c r="LY377" s="148">
        <v>0</v>
      </c>
      <c r="LZ377" s="148">
        <v>1</v>
      </c>
      <c r="MA377" s="148">
        <v>1</v>
      </c>
      <c r="MB377" s="148">
        <v>1</v>
      </c>
      <c r="MC377" s="148">
        <v>1</v>
      </c>
      <c r="MD377" s="148">
        <v>1</v>
      </c>
      <c r="ME377" s="148">
        <v>1</v>
      </c>
      <c r="MF377" s="148">
        <v>1</v>
      </c>
      <c r="MG377" s="148">
        <v>0</v>
      </c>
      <c r="MH377" s="148">
        <v>0</v>
      </c>
      <c r="MI377" s="148">
        <v>0</v>
      </c>
      <c r="MJ377" s="148">
        <v>0</v>
      </c>
      <c r="MK377" s="148">
        <v>0</v>
      </c>
      <c r="ML377" s="148">
        <v>0</v>
      </c>
      <c r="MM377" s="148">
        <v>0</v>
      </c>
      <c r="MN377" s="148">
        <v>0</v>
      </c>
      <c r="MO377" s="148">
        <v>0</v>
      </c>
      <c r="MP377" s="148">
        <v>0</v>
      </c>
      <c r="MQ377" s="148">
        <v>0</v>
      </c>
      <c r="MR377" s="148">
        <v>0</v>
      </c>
      <c r="MS377" s="148">
        <v>0</v>
      </c>
      <c r="MT377" s="148">
        <v>0</v>
      </c>
      <c r="MU377" s="148">
        <v>0</v>
      </c>
      <c r="MV377" s="148">
        <v>0</v>
      </c>
      <c r="MW377" s="148">
        <v>0</v>
      </c>
      <c r="MX377" s="148">
        <v>0</v>
      </c>
      <c r="MY377" s="148">
        <v>0</v>
      </c>
      <c r="MZ377" s="148">
        <v>0</v>
      </c>
      <c r="NA377" s="148">
        <v>0</v>
      </c>
      <c r="NB377" s="148">
        <v>0</v>
      </c>
      <c r="NC377" s="148">
        <v>0</v>
      </c>
      <c r="ND377" s="148">
        <v>0</v>
      </c>
      <c r="NE377" s="148">
        <v>0</v>
      </c>
      <c r="NF377" s="148">
        <v>0</v>
      </c>
      <c r="NG377" s="148">
        <v>0</v>
      </c>
      <c r="NH377" s="148">
        <v>0</v>
      </c>
      <c r="NI377" s="148">
        <v>0</v>
      </c>
      <c r="NJ377" s="148">
        <v>0</v>
      </c>
      <c r="NK377" s="148">
        <v>0</v>
      </c>
      <c r="NL377" s="148">
        <v>0</v>
      </c>
      <c r="NM377" s="148">
        <v>0</v>
      </c>
      <c r="NN377" s="148">
        <v>0</v>
      </c>
      <c r="NO377" s="148">
        <v>0</v>
      </c>
      <c r="NP377" s="148">
        <v>0</v>
      </c>
      <c r="NQ377" s="148">
        <v>0</v>
      </c>
      <c r="NR377" s="148">
        <v>0</v>
      </c>
      <c r="NS377" s="148">
        <v>0</v>
      </c>
      <c r="NT377" s="148">
        <v>0</v>
      </c>
      <c r="NU377" s="148">
        <v>0</v>
      </c>
      <c r="NV377" s="148">
        <v>0</v>
      </c>
      <c r="NW377" s="148">
        <v>0</v>
      </c>
      <c r="NX377" s="148">
        <v>0</v>
      </c>
      <c r="NY377" s="148">
        <v>0</v>
      </c>
      <c r="NZ377" s="148">
        <v>0</v>
      </c>
      <c r="OA377" s="148">
        <v>0</v>
      </c>
      <c r="OB377" s="148">
        <v>0</v>
      </c>
      <c r="OC377" s="148">
        <v>0</v>
      </c>
      <c r="OD377" s="148">
        <v>0</v>
      </c>
      <c r="OE377" s="148">
        <v>0</v>
      </c>
      <c r="OF377" s="148">
        <v>0</v>
      </c>
      <c r="OG377" s="148">
        <v>0</v>
      </c>
      <c r="OH377" s="148">
        <v>0</v>
      </c>
      <c r="OI377" s="148">
        <v>0</v>
      </c>
      <c r="OJ377" s="148">
        <v>0</v>
      </c>
      <c r="OK377" s="148">
        <v>0</v>
      </c>
      <c r="OL377" s="148">
        <v>0</v>
      </c>
      <c r="OM377" s="148">
        <v>0</v>
      </c>
      <c r="ON377" s="148">
        <v>0</v>
      </c>
      <c r="OO377" s="148">
        <v>0</v>
      </c>
      <c r="OP377" s="148">
        <v>0</v>
      </c>
      <c r="OQ377" s="148">
        <v>0</v>
      </c>
      <c r="OR377" s="148">
        <v>0</v>
      </c>
      <c r="OS377" s="96">
        <v>0</v>
      </c>
      <c r="OT377" s="148">
        <v>0</v>
      </c>
      <c r="OU377" s="148">
        <v>0</v>
      </c>
      <c r="OV377" s="434">
        <v>0</v>
      </c>
      <c r="OW377" s="434">
        <v>0</v>
      </c>
      <c r="OX377" s="312"/>
      <c r="OY377" s="312"/>
      <c r="OZ377" s="312"/>
      <c r="PC377" s="312"/>
      <c r="PG377" s="351">
        <f t="shared" si="368"/>
        <v>0</v>
      </c>
      <c r="PJ377" s="351">
        <f t="shared" si="363"/>
        <v>0</v>
      </c>
      <c r="PM377" s="312"/>
      <c r="PV377" s="312"/>
      <c r="QK377" s="148">
        <v>2</v>
      </c>
      <c r="QL377" s="148">
        <v>2</v>
      </c>
      <c r="QU377" s="312"/>
      <c r="RB377" s="312"/>
      <c r="RD377" s="312"/>
      <c r="RG377" s="312"/>
      <c r="RH377" s="312"/>
      <c r="RI377" s="312"/>
      <c r="RL377" s="312"/>
      <c r="RM377" s="312"/>
      <c r="RN377" s="312"/>
      <c r="RO377" s="312"/>
      <c r="TI377" s="312"/>
      <c r="UF377" s="312"/>
    </row>
    <row r="378" spans="1:635" s="148" customFormat="1" x14ac:dyDescent="0.2">
      <c r="A378" s="327"/>
      <c r="B378" s="354">
        <v>21</v>
      </c>
      <c r="C378" s="399">
        <f t="shared" ca="1" si="361"/>
        <v>0</v>
      </c>
      <c r="D378" s="354"/>
      <c r="E378" s="354"/>
      <c r="F378" s="354"/>
      <c r="G378" s="148">
        <v>3</v>
      </c>
      <c r="H378" s="148">
        <v>2</v>
      </c>
      <c r="I378" s="355">
        <v>1.5</v>
      </c>
      <c r="J378" s="148">
        <v>1</v>
      </c>
      <c r="K378" s="148">
        <v>0</v>
      </c>
      <c r="L378" s="148">
        <v>1</v>
      </c>
      <c r="M378" s="148">
        <v>1</v>
      </c>
      <c r="N378" s="148">
        <v>2</v>
      </c>
      <c r="O378" s="148">
        <v>1</v>
      </c>
      <c r="P378" s="148">
        <v>0</v>
      </c>
      <c r="Q378" s="148">
        <v>0</v>
      </c>
      <c r="R378" s="148">
        <v>0</v>
      </c>
      <c r="S378" s="148">
        <v>0</v>
      </c>
      <c r="T378" s="148">
        <v>0</v>
      </c>
      <c r="U378" s="148">
        <v>0</v>
      </c>
      <c r="V378" s="148">
        <v>0</v>
      </c>
      <c r="W378" s="148">
        <v>0</v>
      </c>
      <c r="X378" s="148">
        <v>0</v>
      </c>
      <c r="Y378" s="148">
        <v>0</v>
      </c>
      <c r="Z378" s="148">
        <v>0</v>
      </c>
      <c r="AA378" s="148">
        <v>0</v>
      </c>
      <c r="AB378" s="148">
        <v>0</v>
      </c>
      <c r="AC378" s="148">
        <v>0</v>
      </c>
      <c r="AD378" s="148">
        <v>0</v>
      </c>
      <c r="AE378" s="148">
        <v>1</v>
      </c>
      <c r="AF378" s="148">
        <v>1</v>
      </c>
      <c r="AG378" s="148">
        <v>2</v>
      </c>
      <c r="AH378" s="148">
        <v>1</v>
      </c>
      <c r="AI378" s="148">
        <v>1</v>
      </c>
      <c r="AJ378" s="148">
        <v>1</v>
      </c>
      <c r="AK378" s="148">
        <v>1</v>
      </c>
      <c r="AL378" s="148">
        <v>2</v>
      </c>
      <c r="AM378" s="148">
        <v>2</v>
      </c>
      <c r="AN378" s="148">
        <v>2</v>
      </c>
      <c r="AO378" s="148">
        <v>0</v>
      </c>
      <c r="AP378" s="360">
        <v>0</v>
      </c>
      <c r="AQ378" s="148">
        <v>0</v>
      </c>
      <c r="AR378" s="148">
        <v>0</v>
      </c>
      <c r="AS378" s="148">
        <v>0</v>
      </c>
      <c r="AT378" s="148">
        <v>0</v>
      </c>
      <c r="AU378" s="148">
        <v>0</v>
      </c>
      <c r="AV378" s="148">
        <v>0</v>
      </c>
      <c r="AW378" s="148">
        <v>0</v>
      </c>
      <c r="AX378" s="148">
        <v>0</v>
      </c>
      <c r="AY378" s="148">
        <v>0</v>
      </c>
      <c r="AZ378" s="148">
        <v>0</v>
      </c>
      <c r="BA378" s="148">
        <v>0</v>
      </c>
      <c r="BB378" s="148">
        <v>0</v>
      </c>
      <c r="BC378" s="148">
        <v>0</v>
      </c>
      <c r="BD378" s="148">
        <v>0</v>
      </c>
      <c r="BE378" s="148">
        <v>0</v>
      </c>
      <c r="BF378" s="148">
        <v>1</v>
      </c>
      <c r="BG378" s="148">
        <v>1</v>
      </c>
      <c r="BH378" s="148">
        <v>0</v>
      </c>
      <c r="BI378" s="148">
        <v>0</v>
      </c>
      <c r="BJ378" s="148">
        <v>1</v>
      </c>
      <c r="BK378" s="148">
        <v>1</v>
      </c>
      <c r="BL378" s="148">
        <v>1</v>
      </c>
      <c r="BM378" s="148">
        <v>0</v>
      </c>
      <c r="BN378" s="148">
        <v>0</v>
      </c>
      <c r="BO378" s="148">
        <v>0</v>
      </c>
      <c r="BP378" s="148">
        <v>0</v>
      </c>
      <c r="BQ378" s="148">
        <v>0</v>
      </c>
      <c r="BR378" s="148">
        <v>0</v>
      </c>
      <c r="BS378" s="355">
        <v>0</v>
      </c>
      <c r="BT378" s="148">
        <v>0</v>
      </c>
      <c r="BU378" s="148">
        <v>0</v>
      </c>
      <c r="BV378" s="148">
        <v>0</v>
      </c>
      <c r="BW378" s="148">
        <v>0</v>
      </c>
      <c r="BX378" s="148">
        <v>0</v>
      </c>
      <c r="BY378" s="148">
        <v>0</v>
      </c>
      <c r="BZ378" s="148">
        <v>2</v>
      </c>
      <c r="CA378" s="148">
        <v>2</v>
      </c>
      <c r="CB378" s="148">
        <v>1</v>
      </c>
      <c r="CC378" s="312">
        <v>1</v>
      </c>
      <c r="CD378" s="312">
        <v>1</v>
      </c>
      <c r="CE378" s="312">
        <v>1</v>
      </c>
      <c r="CF378" s="312">
        <v>0</v>
      </c>
      <c r="CG378" s="148">
        <v>0</v>
      </c>
      <c r="CH378" s="148">
        <v>1</v>
      </c>
      <c r="CI378" s="312">
        <v>1</v>
      </c>
      <c r="CJ378" s="148">
        <v>1</v>
      </c>
      <c r="CK378" s="148">
        <v>1</v>
      </c>
      <c r="CL378" s="148">
        <v>2</v>
      </c>
      <c r="CM378" s="148">
        <v>1</v>
      </c>
      <c r="CN378" s="148">
        <v>0</v>
      </c>
      <c r="CO378" s="148">
        <v>0</v>
      </c>
      <c r="CP378" s="148">
        <v>0</v>
      </c>
      <c r="CQ378" s="148">
        <v>0</v>
      </c>
      <c r="CR378" s="148">
        <v>0</v>
      </c>
      <c r="CS378" s="148">
        <v>0</v>
      </c>
      <c r="CT378" s="148">
        <v>0</v>
      </c>
      <c r="CU378" s="148">
        <v>0</v>
      </c>
      <c r="CV378" s="148">
        <v>0</v>
      </c>
      <c r="CW378" s="148">
        <v>0</v>
      </c>
      <c r="CX378" s="148">
        <v>0</v>
      </c>
      <c r="CY378" s="148">
        <v>0</v>
      </c>
      <c r="CZ378" s="148">
        <v>0</v>
      </c>
      <c r="DA378" s="148">
        <v>0</v>
      </c>
      <c r="DB378" s="148">
        <v>0</v>
      </c>
      <c r="DC378" s="148">
        <v>0</v>
      </c>
      <c r="DD378" s="148">
        <v>0</v>
      </c>
      <c r="DE378" s="148">
        <v>0</v>
      </c>
      <c r="DF378" s="148">
        <v>0</v>
      </c>
      <c r="DG378" s="148">
        <v>0</v>
      </c>
      <c r="DH378" s="148">
        <v>0</v>
      </c>
      <c r="DI378" s="148">
        <v>0</v>
      </c>
      <c r="DJ378" s="148">
        <v>0</v>
      </c>
      <c r="DK378" s="148">
        <v>0</v>
      </c>
      <c r="DL378" s="148">
        <v>0</v>
      </c>
      <c r="DM378" s="148">
        <v>0</v>
      </c>
      <c r="DN378" s="148">
        <v>0</v>
      </c>
      <c r="DO378" s="148">
        <v>0</v>
      </c>
      <c r="DP378" s="148">
        <v>0</v>
      </c>
      <c r="DQ378" s="148">
        <v>0</v>
      </c>
      <c r="DR378" s="312">
        <v>0</v>
      </c>
      <c r="DS378" s="148">
        <v>0</v>
      </c>
      <c r="DT378" s="312"/>
      <c r="DU378" s="312"/>
      <c r="DV378" s="312"/>
      <c r="DW378" s="312"/>
      <c r="DX378" s="312"/>
      <c r="DY378" s="312"/>
      <c r="DZ378" s="312"/>
      <c r="EA378" s="312"/>
      <c r="EB378" s="312"/>
      <c r="EC378" s="312"/>
      <c r="ED378" s="312"/>
      <c r="EE378" s="312"/>
      <c r="EF378" s="312"/>
      <c r="EG378" s="312"/>
      <c r="EH378" s="312"/>
      <c r="EI378" s="312"/>
      <c r="EJ378" s="312"/>
      <c r="EK378" s="312"/>
      <c r="EL378" s="312"/>
      <c r="EM378" s="312"/>
      <c r="EN378" s="312"/>
      <c r="EP378" s="312"/>
      <c r="EQ378" s="312"/>
      <c r="ER378" s="312"/>
      <c r="ES378" s="312"/>
      <c r="ET378" s="312"/>
      <c r="EU378" s="312"/>
      <c r="EV378" s="312"/>
      <c r="EW378" s="312"/>
      <c r="EX378" s="312"/>
      <c r="EY378" s="312"/>
      <c r="EZ378" s="312"/>
      <c r="FA378" s="312"/>
      <c r="FB378" s="312"/>
      <c r="FC378" s="312"/>
      <c r="FD378" s="312"/>
      <c r="FE378" s="312"/>
      <c r="FF378" s="312"/>
      <c r="FG378" s="312"/>
      <c r="FH378" s="312"/>
      <c r="FI378" s="312"/>
      <c r="FJ378" s="312"/>
      <c r="FL378" s="312"/>
      <c r="FM378" s="312"/>
      <c r="FN378" s="148">
        <v>0</v>
      </c>
      <c r="FQ378" s="312">
        <v>0</v>
      </c>
      <c r="FR378" s="148">
        <v>0</v>
      </c>
      <c r="FS378" s="312">
        <v>0</v>
      </c>
      <c r="FT378" s="148">
        <v>0</v>
      </c>
      <c r="FU378" s="312">
        <v>0</v>
      </c>
      <c r="FV378" s="312">
        <v>0</v>
      </c>
      <c r="FW378" s="312">
        <v>0</v>
      </c>
      <c r="FX378" s="312">
        <v>0</v>
      </c>
      <c r="FY378" s="312">
        <v>0</v>
      </c>
      <c r="FZ378" s="312">
        <v>0</v>
      </c>
      <c r="GA378" s="312">
        <v>0</v>
      </c>
      <c r="GB378" s="312">
        <v>0</v>
      </c>
      <c r="GC378" s="312">
        <v>0</v>
      </c>
      <c r="GD378" s="312">
        <v>0</v>
      </c>
      <c r="GE378" s="312">
        <v>0</v>
      </c>
      <c r="GF378" s="312">
        <v>0</v>
      </c>
      <c r="GG378" s="312">
        <v>0</v>
      </c>
      <c r="GH378" s="312">
        <v>0</v>
      </c>
      <c r="GI378" s="312">
        <v>0</v>
      </c>
      <c r="GJ378" s="312">
        <v>0</v>
      </c>
      <c r="GK378" s="312">
        <v>0</v>
      </c>
      <c r="GL378" s="312">
        <v>0</v>
      </c>
      <c r="GM378" s="312">
        <v>0</v>
      </c>
      <c r="GN378" s="312">
        <v>0</v>
      </c>
      <c r="GO378" s="312">
        <v>0</v>
      </c>
      <c r="GP378" s="148">
        <v>0</v>
      </c>
      <c r="GQ378" s="312">
        <v>0</v>
      </c>
      <c r="GR378" s="312">
        <v>0</v>
      </c>
      <c r="GS378" s="312">
        <v>0</v>
      </c>
      <c r="GT378" s="312">
        <v>0</v>
      </c>
      <c r="GU378" s="312">
        <v>0</v>
      </c>
      <c r="GV378" s="148">
        <v>0</v>
      </c>
      <c r="GW378" s="148">
        <v>0</v>
      </c>
      <c r="GX378" s="148">
        <v>0</v>
      </c>
      <c r="GY378" s="148">
        <v>0</v>
      </c>
      <c r="GZ378" s="148">
        <v>0</v>
      </c>
      <c r="HA378" s="148">
        <v>0</v>
      </c>
      <c r="HB378" s="148">
        <v>0</v>
      </c>
      <c r="HC378" s="148">
        <v>0</v>
      </c>
      <c r="HD378" s="148">
        <v>0</v>
      </c>
      <c r="HE378" s="148">
        <v>0</v>
      </c>
      <c r="HF378" s="148">
        <v>0</v>
      </c>
      <c r="HG378" s="148">
        <v>1</v>
      </c>
      <c r="HH378" s="148">
        <v>1</v>
      </c>
      <c r="HI378" s="148">
        <v>1</v>
      </c>
      <c r="HJ378" s="148">
        <v>0</v>
      </c>
      <c r="HK378" s="148">
        <v>1</v>
      </c>
      <c r="HL378" s="148">
        <v>1</v>
      </c>
      <c r="HM378" s="148">
        <v>0</v>
      </c>
      <c r="HN378" s="148">
        <v>0</v>
      </c>
      <c r="HO378" s="148">
        <v>0</v>
      </c>
      <c r="HP378" s="148">
        <v>0</v>
      </c>
      <c r="HQ378" s="148">
        <v>0</v>
      </c>
      <c r="HR378" s="148">
        <v>0</v>
      </c>
      <c r="HS378" s="148">
        <v>0</v>
      </c>
      <c r="HT378" s="148">
        <v>0</v>
      </c>
      <c r="HU378" s="148">
        <v>0</v>
      </c>
      <c r="HV378" s="148">
        <v>0</v>
      </c>
      <c r="HW378" s="148">
        <v>0</v>
      </c>
      <c r="HX378" s="148">
        <v>0</v>
      </c>
      <c r="HY378" s="148">
        <v>0</v>
      </c>
      <c r="HZ378" s="148">
        <v>0</v>
      </c>
      <c r="IA378" s="148">
        <v>0</v>
      </c>
      <c r="IB378" s="148">
        <v>0</v>
      </c>
      <c r="IC378" s="148">
        <v>0</v>
      </c>
      <c r="ID378" s="148">
        <v>0</v>
      </c>
      <c r="IE378" s="148">
        <v>0</v>
      </c>
      <c r="IF378" s="148">
        <v>0</v>
      </c>
      <c r="IG378" s="148">
        <v>0</v>
      </c>
      <c r="IH378" s="148">
        <v>0</v>
      </c>
      <c r="II378" s="148">
        <v>0</v>
      </c>
      <c r="IJ378" s="148">
        <v>0</v>
      </c>
      <c r="IK378" s="148">
        <v>0</v>
      </c>
      <c r="IL378" s="148">
        <v>0</v>
      </c>
      <c r="IM378" s="148">
        <v>1</v>
      </c>
      <c r="IN378" s="351">
        <f t="shared" si="362"/>
        <v>0.5</v>
      </c>
      <c r="IO378" s="148">
        <v>0</v>
      </c>
      <c r="IP378" s="148">
        <v>0</v>
      </c>
      <c r="IQ378" s="148">
        <v>0</v>
      </c>
      <c r="IR378" s="148">
        <v>0</v>
      </c>
      <c r="IS378" s="148">
        <v>0</v>
      </c>
      <c r="IT378" s="148">
        <v>0</v>
      </c>
      <c r="IU378" s="148">
        <v>0</v>
      </c>
      <c r="IV378" s="148">
        <v>0</v>
      </c>
      <c r="IW378" s="148">
        <v>0</v>
      </c>
      <c r="IX378" s="148">
        <v>0</v>
      </c>
      <c r="IY378" s="148">
        <v>0</v>
      </c>
      <c r="IZ378" s="148">
        <v>0</v>
      </c>
      <c r="JA378" s="148">
        <v>0</v>
      </c>
      <c r="JB378" s="148">
        <v>1</v>
      </c>
      <c r="JC378" s="355">
        <f t="shared" si="364"/>
        <v>1</v>
      </c>
      <c r="JD378" s="148">
        <v>1</v>
      </c>
      <c r="JE378" s="148">
        <v>1</v>
      </c>
      <c r="JF378" s="353">
        <f t="shared" si="365"/>
        <v>1</v>
      </c>
      <c r="JG378" s="148">
        <v>1</v>
      </c>
      <c r="JH378" s="148">
        <v>0</v>
      </c>
      <c r="JI378" s="148">
        <v>0</v>
      </c>
      <c r="JJ378" s="148">
        <v>0</v>
      </c>
      <c r="JK378" s="148">
        <v>0</v>
      </c>
      <c r="JL378" s="148">
        <v>0</v>
      </c>
      <c r="JM378" s="148">
        <v>0</v>
      </c>
      <c r="JN378" s="351">
        <f t="shared" si="366"/>
        <v>0</v>
      </c>
      <c r="JO378" s="148">
        <v>0</v>
      </c>
      <c r="JP378" s="148">
        <v>0</v>
      </c>
      <c r="JQ378" s="148">
        <v>0</v>
      </c>
      <c r="JR378" s="148">
        <v>0</v>
      </c>
      <c r="JS378" s="148">
        <v>0</v>
      </c>
      <c r="JT378" s="148">
        <v>0</v>
      </c>
      <c r="JU378" s="148">
        <v>0</v>
      </c>
      <c r="JV378" s="351">
        <f t="shared" si="367"/>
        <v>0.5</v>
      </c>
      <c r="JW378" s="148">
        <v>1</v>
      </c>
      <c r="JX378" s="148">
        <v>1</v>
      </c>
      <c r="JY378" s="148">
        <v>1</v>
      </c>
      <c r="JZ378" s="148">
        <v>1</v>
      </c>
      <c r="KA378" s="148">
        <v>1</v>
      </c>
      <c r="KB378" s="148">
        <v>1</v>
      </c>
      <c r="KC378" s="148">
        <v>1</v>
      </c>
      <c r="KD378" s="148">
        <v>0</v>
      </c>
      <c r="KE378" s="148">
        <v>0</v>
      </c>
      <c r="KF378" s="148">
        <v>0</v>
      </c>
      <c r="KG378" s="148">
        <v>0</v>
      </c>
      <c r="KH378" s="148">
        <v>0</v>
      </c>
      <c r="KI378" s="148">
        <v>0</v>
      </c>
      <c r="KJ378" s="148">
        <v>0</v>
      </c>
      <c r="KK378" s="148">
        <v>0</v>
      </c>
      <c r="KL378" s="148">
        <v>0</v>
      </c>
      <c r="KM378" s="148">
        <v>0</v>
      </c>
      <c r="KN378" s="148">
        <v>0</v>
      </c>
      <c r="KO378" s="148">
        <v>0</v>
      </c>
      <c r="KP378" s="148">
        <v>0</v>
      </c>
      <c r="KQ378" s="148">
        <v>0</v>
      </c>
      <c r="KR378" s="148">
        <v>2</v>
      </c>
      <c r="KS378" s="148">
        <v>2</v>
      </c>
      <c r="KT378" s="148">
        <v>2</v>
      </c>
      <c r="KU378" s="148">
        <v>2</v>
      </c>
      <c r="KV378" s="148">
        <v>2</v>
      </c>
      <c r="KW378" s="148">
        <v>3</v>
      </c>
      <c r="KX378" s="148">
        <v>3</v>
      </c>
      <c r="KY378" s="148">
        <v>4</v>
      </c>
      <c r="KZ378" s="148">
        <v>0</v>
      </c>
      <c r="LA378" s="148">
        <v>0</v>
      </c>
      <c r="LB378" s="148">
        <v>0</v>
      </c>
      <c r="LC378" s="148">
        <v>0</v>
      </c>
      <c r="LD378" s="148">
        <v>0</v>
      </c>
      <c r="LE378" s="148">
        <v>1</v>
      </c>
      <c r="LF378" s="148">
        <v>1</v>
      </c>
      <c r="LG378" s="148">
        <v>1</v>
      </c>
      <c r="LH378" s="148">
        <v>1</v>
      </c>
      <c r="LI378" s="148">
        <v>0</v>
      </c>
      <c r="LJ378" s="148">
        <v>0</v>
      </c>
      <c r="LK378" s="148">
        <v>0</v>
      </c>
      <c r="LL378" s="148">
        <v>0</v>
      </c>
      <c r="LM378" s="312">
        <v>0</v>
      </c>
      <c r="LN378" s="148">
        <v>0</v>
      </c>
      <c r="LO378" s="148">
        <v>0</v>
      </c>
      <c r="LP378" s="148">
        <v>0</v>
      </c>
      <c r="LQ378" s="148">
        <v>0</v>
      </c>
      <c r="LR378" s="148">
        <v>0</v>
      </c>
      <c r="LS378" s="148">
        <v>0</v>
      </c>
      <c r="LT378" s="148">
        <v>0</v>
      </c>
      <c r="LU378" s="148">
        <v>0</v>
      </c>
      <c r="LV378" s="148">
        <v>0</v>
      </c>
      <c r="LW378" s="148">
        <v>0</v>
      </c>
      <c r="LX378" s="148">
        <v>0</v>
      </c>
      <c r="LY378" s="148">
        <v>0</v>
      </c>
      <c r="LZ378" s="148">
        <v>0</v>
      </c>
      <c r="MA378" s="148">
        <v>0</v>
      </c>
      <c r="MB378" s="148">
        <v>0</v>
      </c>
      <c r="MC378" s="148">
        <v>0</v>
      </c>
      <c r="MD378" s="148">
        <v>0</v>
      </c>
      <c r="ME378" s="148">
        <v>0</v>
      </c>
      <c r="MF378" s="148">
        <v>0</v>
      </c>
      <c r="MG378" s="148">
        <v>0</v>
      </c>
      <c r="MH378" s="148">
        <v>0</v>
      </c>
      <c r="MI378" s="148">
        <v>0</v>
      </c>
      <c r="MJ378" s="148">
        <v>0</v>
      </c>
      <c r="MK378" s="148">
        <v>0</v>
      </c>
      <c r="ML378" s="148">
        <v>0</v>
      </c>
      <c r="MM378" s="148">
        <v>0</v>
      </c>
      <c r="MN378" s="148">
        <v>0</v>
      </c>
      <c r="MO378" s="148">
        <v>0</v>
      </c>
      <c r="MP378" s="148">
        <v>0</v>
      </c>
      <c r="MQ378" s="148">
        <v>0</v>
      </c>
      <c r="MR378" s="148">
        <v>0</v>
      </c>
      <c r="MS378" s="148">
        <v>0</v>
      </c>
      <c r="MT378" s="148">
        <v>0</v>
      </c>
      <c r="MU378" s="148">
        <v>0</v>
      </c>
      <c r="MV378" s="148">
        <v>0</v>
      </c>
      <c r="MW378" s="148">
        <v>0</v>
      </c>
      <c r="MX378" s="148">
        <v>0</v>
      </c>
      <c r="MY378" s="148">
        <v>0</v>
      </c>
      <c r="MZ378" s="148">
        <v>0</v>
      </c>
      <c r="NA378" s="148">
        <v>0</v>
      </c>
      <c r="NB378" s="148">
        <v>0</v>
      </c>
      <c r="NC378" s="148">
        <v>0</v>
      </c>
      <c r="ND378" s="148">
        <v>0</v>
      </c>
      <c r="NE378" s="148">
        <v>0</v>
      </c>
      <c r="NF378" s="148">
        <v>0</v>
      </c>
      <c r="NG378" s="148">
        <v>0</v>
      </c>
      <c r="NH378" s="148">
        <v>0</v>
      </c>
      <c r="NI378" s="148">
        <v>0</v>
      </c>
      <c r="NJ378" s="148">
        <v>0</v>
      </c>
      <c r="NK378" s="148">
        <v>0</v>
      </c>
      <c r="NL378" s="148">
        <v>0</v>
      </c>
      <c r="NM378" s="148">
        <v>0</v>
      </c>
      <c r="NN378" s="148">
        <v>0</v>
      </c>
      <c r="NO378" s="148">
        <v>0</v>
      </c>
      <c r="NP378" s="148">
        <v>0</v>
      </c>
      <c r="NQ378" s="148">
        <v>0</v>
      </c>
      <c r="NR378" s="148">
        <v>0</v>
      </c>
      <c r="NS378" s="148">
        <v>0</v>
      </c>
      <c r="NT378" s="148">
        <v>0</v>
      </c>
      <c r="NU378" s="148">
        <v>0</v>
      </c>
      <c r="NV378" s="148">
        <v>0</v>
      </c>
      <c r="NW378" s="148">
        <v>0</v>
      </c>
      <c r="NX378" s="148">
        <v>0</v>
      </c>
      <c r="NY378" s="148">
        <v>0</v>
      </c>
      <c r="NZ378" s="148">
        <v>0</v>
      </c>
      <c r="OA378" s="148">
        <v>0</v>
      </c>
      <c r="OB378" s="148">
        <v>0</v>
      </c>
      <c r="OC378" s="148">
        <v>0</v>
      </c>
      <c r="OD378" s="148">
        <v>0</v>
      </c>
      <c r="OE378" s="148">
        <v>0</v>
      </c>
      <c r="OF378" s="148">
        <v>0</v>
      </c>
      <c r="OG378" s="148">
        <v>0</v>
      </c>
      <c r="OH378" s="148">
        <v>0</v>
      </c>
      <c r="OI378" s="148">
        <v>0</v>
      </c>
      <c r="OJ378" s="148">
        <v>0</v>
      </c>
      <c r="OK378" s="148">
        <v>0</v>
      </c>
      <c r="OL378" s="148">
        <v>0</v>
      </c>
      <c r="OM378" s="148">
        <v>0</v>
      </c>
      <c r="ON378" s="148">
        <v>0</v>
      </c>
      <c r="OO378" s="148">
        <v>0</v>
      </c>
      <c r="OP378" s="148">
        <v>0</v>
      </c>
      <c r="OQ378" s="148">
        <v>0</v>
      </c>
      <c r="OR378" s="148">
        <v>0</v>
      </c>
      <c r="OS378" s="96">
        <v>0</v>
      </c>
      <c r="OT378" s="148">
        <v>0</v>
      </c>
      <c r="OU378" s="148">
        <v>0</v>
      </c>
      <c r="OV378" s="434">
        <v>0</v>
      </c>
      <c r="OW378" s="434">
        <v>0</v>
      </c>
      <c r="OX378" s="312"/>
      <c r="OY378" s="312"/>
      <c r="OZ378" s="312"/>
      <c r="PC378" s="312"/>
      <c r="PG378" s="351">
        <f t="shared" si="368"/>
        <v>0</v>
      </c>
      <c r="PJ378" s="351">
        <f t="shared" si="363"/>
        <v>0</v>
      </c>
      <c r="PM378" s="312"/>
      <c r="PV378" s="312"/>
      <c r="QU378" s="312"/>
      <c r="RB378" s="312"/>
      <c r="RD378" s="312"/>
      <c r="RG378" s="312"/>
      <c r="RH378" s="312"/>
      <c r="RI378" s="312"/>
      <c r="RL378" s="312"/>
      <c r="RM378" s="312"/>
      <c r="RN378" s="312"/>
      <c r="RO378" s="312"/>
      <c r="TI378" s="312"/>
      <c r="UF378" s="312"/>
      <c r="UM378" s="148">
        <v>4</v>
      </c>
    </row>
    <row r="379" spans="1:635" s="148" customFormat="1" x14ac:dyDescent="0.2">
      <c r="A379" s="354"/>
      <c r="B379" s="354">
        <v>22</v>
      </c>
      <c r="C379" s="399">
        <f t="shared" ca="1" si="361"/>
        <v>0</v>
      </c>
      <c r="D379" s="354"/>
      <c r="E379" s="354"/>
      <c r="F379" s="354"/>
      <c r="G379" s="148">
        <v>3</v>
      </c>
      <c r="H379" s="148">
        <v>2</v>
      </c>
      <c r="I379" s="355">
        <v>2</v>
      </c>
      <c r="J379" s="148">
        <v>2</v>
      </c>
      <c r="K379" s="148">
        <v>2</v>
      </c>
      <c r="L379" s="148">
        <v>1</v>
      </c>
      <c r="M379" s="148">
        <v>1</v>
      </c>
      <c r="N379" s="148">
        <v>1</v>
      </c>
      <c r="O379" s="148">
        <v>1</v>
      </c>
      <c r="P379" s="148">
        <v>1</v>
      </c>
      <c r="Q379" s="148">
        <v>1</v>
      </c>
      <c r="R379" s="148">
        <v>1</v>
      </c>
      <c r="S379" s="148">
        <v>1</v>
      </c>
      <c r="T379" s="148">
        <v>0</v>
      </c>
      <c r="U379" s="148">
        <v>1</v>
      </c>
      <c r="V379" s="148">
        <v>1</v>
      </c>
      <c r="W379" s="148">
        <v>0</v>
      </c>
      <c r="X379" s="148">
        <v>0</v>
      </c>
      <c r="Y379" s="148">
        <v>0</v>
      </c>
      <c r="Z379" s="148">
        <v>0</v>
      </c>
      <c r="AA379" s="148">
        <v>0</v>
      </c>
      <c r="AB379" s="148">
        <v>0</v>
      </c>
      <c r="AC379" s="148">
        <v>0</v>
      </c>
      <c r="AD379" s="148">
        <v>0</v>
      </c>
      <c r="AE379" s="148">
        <v>0</v>
      </c>
      <c r="AF379" s="148">
        <v>0</v>
      </c>
      <c r="AG379" s="148">
        <v>0</v>
      </c>
      <c r="AH379" s="148">
        <v>0</v>
      </c>
      <c r="AI379" s="148">
        <v>0</v>
      </c>
      <c r="AJ379" s="148">
        <v>0</v>
      </c>
      <c r="AK379" s="148">
        <v>0</v>
      </c>
      <c r="AL379" s="148">
        <v>0</v>
      </c>
      <c r="AM379" s="148">
        <v>0</v>
      </c>
      <c r="AN379" s="148">
        <v>0</v>
      </c>
      <c r="AO379" s="148">
        <v>0</v>
      </c>
      <c r="AP379" s="360">
        <v>0</v>
      </c>
      <c r="AQ379" s="148">
        <v>0</v>
      </c>
      <c r="AR379" s="148">
        <v>0</v>
      </c>
      <c r="AS379" s="148">
        <v>0</v>
      </c>
      <c r="AT379" s="148">
        <v>0</v>
      </c>
      <c r="AU379" s="148">
        <v>0</v>
      </c>
      <c r="AV379" s="148">
        <v>0</v>
      </c>
      <c r="AW379" s="148">
        <v>0</v>
      </c>
      <c r="AX379" s="148">
        <v>0</v>
      </c>
      <c r="AY379" s="148">
        <v>0</v>
      </c>
      <c r="AZ379" s="148">
        <v>0</v>
      </c>
      <c r="BA379" s="148">
        <v>0</v>
      </c>
      <c r="BB379" s="148">
        <v>0</v>
      </c>
      <c r="BC379" s="148">
        <v>0</v>
      </c>
      <c r="BD379" s="148">
        <v>0</v>
      </c>
      <c r="BE379" s="148">
        <v>0</v>
      </c>
      <c r="BF379" s="148">
        <v>0</v>
      </c>
      <c r="BG379" s="148">
        <v>0</v>
      </c>
      <c r="BH379" s="148">
        <v>0</v>
      </c>
      <c r="BI379" s="148">
        <v>0</v>
      </c>
      <c r="BJ379" s="148">
        <v>0</v>
      </c>
      <c r="BK379" s="148">
        <v>1</v>
      </c>
      <c r="BL379" s="148">
        <v>1</v>
      </c>
      <c r="BM379" s="148">
        <v>1</v>
      </c>
      <c r="BN379" s="148">
        <v>0</v>
      </c>
      <c r="BO379" s="148">
        <v>0</v>
      </c>
      <c r="BP379" s="148">
        <v>0</v>
      </c>
      <c r="BQ379" s="148">
        <v>0</v>
      </c>
      <c r="BR379" s="148">
        <v>1</v>
      </c>
      <c r="BS379" s="355">
        <v>0.5</v>
      </c>
      <c r="BT379" s="148">
        <v>0</v>
      </c>
      <c r="BU379" s="148">
        <v>0</v>
      </c>
      <c r="BV379" s="148">
        <v>0</v>
      </c>
      <c r="BW379" s="148">
        <v>2</v>
      </c>
      <c r="BX379" s="148">
        <v>3</v>
      </c>
      <c r="BY379" s="148">
        <v>1</v>
      </c>
      <c r="BZ379" s="148">
        <v>1</v>
      </c>
      <c r="CA379" s="148">
        <v>1</v>
      </c>
      <c r="CB379" s="148">
        <v>1</v>
      </c>
      <c r="CC379" s="312">
        <v>2</v>
      </c>
      <c r="CD379" s="312">
        <v>2</v>
      </c>
      <c r="CE379" s="312">
        <v>2</v>
      </c>
      <c r="CF379" s="312">
        <v>2</v>
      </c>
      <c r="CG379" s="148">
        <v>1</v>
      </c>
      <c r="CH379" s="148">
        <v>1</v>
      </c>
      <c r="CI379" s="312">
        <v>1</v>
      </c>
      <c r="CJ379" s="148">
        <v>1</v>
      </c>
      <c r="CK379" s="148">
        <v>1</v>
      </c>
      <c r="CL379" s="148">
        <v>1</v>
      </c>
      <c r="CM379" s="148">
        <v>1</v>
      </c>
      <c r="CN379" s="148">
        <v>1</v>
      </c>
      <c r="CO379" s="148">
        <v>0</v>
      </c>
      <c r="CP379" s="148">
        <v>0</v>
      </c>
      <c r="CQ379" s="148">
        <v>0</v>
      </c>
      <c r="CR379" s="148">
        <v>0</v>
      </c>
      <c r="CS379" s="148">
        <v>0</v>
      </c>
      <c r="CT379" s="148">
        <v>0</v>
      </c>
      <c r="CU379" s="148">
        <v>0</v>
      </c>
      <c r="CV379" s="148">
        <v>0</v>
      </c>
      <c r="CW379" s="148">
        <v>0</v>
      </c>
      <c r="CX379" s="148">
        <v>0</v>
      </c>
      <c r="CY379" s="148">
        <v>0</v>
      </c>
      <c r="CZ379" s="148">
        <v>0</v>
      </c>
      <c r="DA379" s="148">
        <v>0</v>
      </c>
      <c r="DB379" s="148">
        <v>0</v>
      </c>
      <c r="DC379" s="148">
        <v>0</v>
      </c>
      <c r="DD379" s="148">
        <v>0</v>
      </c>
      <c r="DE379" s="148">
        <v>0</v>
      </c>
      <c r="DF379" s="148">
        <v>0</v>
      </c>
      <c r="DG379" s="148">
        <v>0</v>
      </c>
      <c r="DH379" s="148">
        <v>0</v>
      </c>
      <c r="DI379" s="148">
        <v>0</v>
      </c>
      <c r="DJ379" s="148">
        <v>0</v>
      </c>
      <c r="DK379" s="148">
        <v>0</v>
      </c>
      <c r="DL379" s="148">
        <v>1</v>
      </c>
      <c r="DM379" s="148">
        <v>0</v>
      </c>
      <c r="DN379" s="148">
        <v>0</v>
      </c>
      <c r="DO379" s="148">
        <v>0</v>
      </c>
      <c r="DP379" s="148">
        <v>0</v>
      </c>
      <c r="DQ379" s="148">
        <v>0</v>
      </c>
      <c r="DR379" s="312">
        <v>0</v>
      </c>
      <c r="DS379" s="148">
        <v>0</v>
      </c>
      <c r="DT379" s="312"/>
      <c r="DU379" s="312"/>
      <c r="DV379" s="312"/>
      <c r="DW379" s="312"/>
      <c r="DX379" s="312"/>
      <c r="DY379" s="312"/>
      <c r="DZ379" s="312"/>
      <c r="EA379" s="312"/>
      <c r="EB379" s="312"/>
      <c r="EC379" s="312"/>
      <c r="ED379" s="312"/>
      <c r="EE379" s="312"/>
      <c r="EF379" s="312"/>
      <c r="EG379" s="312"/>
      <c r="EH379" s="312"/>
      <c r="EI379" s="312"/>
      <c r="EJ379" s="312"/>
      <c r="EK379" s="312"/>
      <c r="EL379" s="312"/>
      <c r="EM379" s="312"/>
      <c r="EN379" s="312"/>
      <c r="EP379" s="312"/>
      <c r="EQ379" s="312"/>
      <c r="ER379" s="312"/>
      <c r="ES379" s="312"/>
      <c r="ET379" s="312"/>
      <c r="EU379" s="312"/>
      <c r="EV379" s="312"/>
      <c r="EW379" s="312"/>
      <c r="EX379" s="312"/>
      <c r="EY379" s="312"/>
      <c r="EZ379" s="312"/>
      <c r="FA379" s="312"/>
      <c r="FB379" s="312"/>
      <c r="FC379" s="312"/>
      <c r="FD379" s="312"/>
      <c r="FE379" s="312"/>
      <c r="FF379" s="312"/>
      <c r="FG379" s="312"/>
      <c r="FH379" s="312"/>
      <c r="FI379" s="312"/>
      <c r="FJ379" s="312"/>
      <c r="FL379" s="312"/>
      <c r="FM379" s="312"/>
      <c r="FN379" s="148">
        <v>0</v>
      </c>
      <c r="FQ379" s="312">
        <v>0</v>
      </c>
      <c r="FR379" s="148">
        <v>2</v>
      </c>
      <c r="FS379" s="312">
        <v>2</v>
      </c>
      <c r="FT379" s="148">
        <v>2</v>
      </c>
      <c r="FU379" s="312">
        <v>1</v>
      </c>
      <c r="FV379" s="312">
        <v>1</v>
      </c>
      <c r="FW379" s="312">
        <v>0</v>
      </c>
      <c r="FX379" s="312">
        <v>0</v>
      </c>
      <c r="FY379" s="312">
        <v>0</v>
      </c>
      <c r="FZ379" s="312">
        <v>0</v>
      </c>
      <c r="GA379" s="312">
        <v>0</v>
      </c>
      <c r="GB379" s="312">
        <v>0</v>
      </c>
      <c r="GC379" s="312">
        <v>0</v>
      </c>
      <c r="GD379" s="312">
        <v>1</v>
      </c>
      <c r="GE379" s="312">
        <v>1</v>
      </c>
      <c r="GF379" s="312">
        <v>0</v>
      </c>
      <c r="GG379" s="312">
        <v>0</v>
      </c>
      <c r="GH379" s="312">
        <v>0</v>
      </c>
      <c r="GI379" s="312">
        <v>0</v>
      </c>
      <c r="GJ379" s="312">
        <v>0</v>
      </c>
      <c r="GK379" s="312">
        <v>0</v>
      </c>
      <c r="GL379" s="312">
        <v>0</v>
      </c>
      <c r="GM379" s="312">
        <v>1</v>
      </c>
      <c r="GN379" s="312">
        <v>1</v>
      </c>
      <c r="GO379" s="312">
        <v>1</v>
      </c>
      <c r="GP379" s="148">
        <v>1</v>
      </c>
      <c r="GQ379" s="312">
        <v>1</v>
      </c>
      <c r="GR379" s="312">
        <v>1</v>
      </c>
      <c r="GS379" s="312">
        <v>1</v>
      </c>
      <c r="GT379" s="312">
        <v>0</v>
      </c>
      <c r="GU379" s="312">
        <v>0</v>
      </c>
      <c r="GV379" s="148">
        <v>1</v>
      </c>
      <c r="GW379" s="148">
        <v>1</v>
      </c>
      <c r="GX379" s="148">
        <v>1</v>
      </c>
      <c r="GY379" s="148">
        <v>1</v>
      </c>
      <c r="GZ379" s="148">
        <v>0</v>
      </c>
      <c r="HA379" s="148">
        <v>0</v>
      </c>
      <c r="HB379" s="148">
        <v>0</v>
      </c>
      <c r="HC379" s="148">
        <v>0</v>
      </c>
      <c r="HD379" s="148">
        <v>0</v>
      </c>
      <c r="HE379" s="148">
        <v>0</v>
      </c>
      <c r="HF379" s="148">
        <v>0</v>
      </c>
      <c r="HG379" s="148">
        <v>0</v>
      </c>
      <c r="HH379" s="148">
        <v>0</v>
      </c>
      <c r="HI379" s="148">
        <v>0</v>
      </c>
      <c r="HJ379" s="148">
        <v>2</v>
      </c>
      <c r="HK379" s="148">
        <v>2</v>
      </c>
      <c r="HL379" s="148">
        <v>1</v>
      </c>
      <c r="HM379" s="148">
        <v>0</v>
      </c>
      <c r="HN379" s="148">
        <v>0</v>
      </c>
      <c r="HO379" s="148">
        <v>0</v>
      </c>
      <c r="HP379" s="148">
        <v>0</v>
      </c>
      <c r="HQ379" s="148">
        <v>0</v>
      </c>
      <c r="HR379" s="148">
        <v>0</v>
      </c>
      <c r="HS379" s="148">
        <v>0</v>
      </c>
      <c r="HT379" s="148">
        <v>0</v>
      </c>
      <c r="HU379" s="148">
        <v>0</v>
      </c>
      <c r="HV379" s="148">
        <v>0</v>
      </c>
      <c r="HW379" s="148">
        <v>0</v>
      </c>
      <c r="HX379" s="148">
        <v>0</v>
      </c>
      <c r="HY379" s="148">
        <v>0</v>
      </c>
      <c r="HZ379" s="148">
        <v>0</v>
      </c>
      <c r="IA379" s="148">
        <v>0</v>
      </c>
      <c r="IB379" s="148">
        <v>0</v>
      </c>
      <c r="IC379" s="148">
        <v>0</v>
      </c>
      <c r="ID379" s="148">
        <v>0</v>
      </c>
      <c r="IE379" s="148">
        <v>0</v>
      </c>
      <c r="IF379" s="148">
        <v>0</v>
      </c>
      <c r="IG379" s="148">
        <v>0</v>
      </c>
      <c r="IH379" s="148">
        <v>0</v>
      </c>
      <c r="II379" s="148">
        <v>0</v>
      </c>
      <c r="IJ379" s="148">
        <v>0</v>
      </c>
      <c r="IK379" s="148">
        <v>0</v>
      </c>
      <c r="IL379" s="148">
        <v>0</v>
      </c>
      <c r="IM379" s="148">
        <v>0</v>
      </c>
      <c r="IN379" s="351">
        <f t="shared" si="362"/>
        <v>0</v>
      </c>
      <c r="IO379" s="148">
        <v>0</v>
      </c>
      <c r="IP379" s="148">
        <v>0</v>
      </c>
      <c r="IQ379" s="148">
        <v>1</v>
      </c>
      <c r="IR379" s="148">
        <v>1</v>
      </c>
      <c r="IS379" s="148">
        <v>2</v>
      </c>
      <c r="IT379" s="148">
        <v>1</v>
      </c>
      <c r="IU379" s="148">
        <v>1</v>
      </c>
      <c r="IV379" s="148">
        <v>0</v>
      </c>
      <c r="IW379" s="148">
        <v>0</v>
      </c>
      <c r="IX379" s="148">
        <v>0</v>
      </c>
      <c r="IY379" s="148">
        <v>0</v>
      </c>
      <c r="IZ379" s="148">
        <v>0</v>
      </c>
      <c r="JA379" s="148">
        <v>0</v>
      </c>
      <c r="JB379" s="148">
        <v>0</v>
      </c>
      <c r="JC379" s="355">
        <f t="shared" si="364"/>
        <v>0</v>
      </c>
      <c r="JD379" s="148">
        <v>0</v>
      </c>
      <c r="JE379" s="148">
        <v>1</v>
      </c>
      <c r="JF379" s="353">
        <f t="shared" si="365"/>
        <v>1</v>
      </c>
      <c r="JG379" s="148">
        <v>1</v>
      </c>
      <c r="JH379" s="148">
        <v>0</v>
      </c>
      <c r="JI379" s="148">
        <v>0</v>
      </c>
      <c r="JJ379" s="148">
        <v>0</v>
      </c>
      <c r="JK379" s="148">
        <v>0</v>
      </c>
      <c r="JL379" s="148">
        <v>0</v>
      </c>
      <c r="JM379" s="148">
        <v>0</v>
      </c>
      <c r="JN379" s="351">
        <f t="shared" si="366"/>
        <v>0.5</v>
      </c>
      <c r="JO379" s="148">
        <v>1</v>
      </c>
      <c r="JP379" s="148">
        <v>0</v>
      </c>
      <c r="JQ379" s="148">
        <v>0</v>
      </c>
      <c r="JR379" s="148">
        <v>0</v>
      </c>
      <c r="JS379" s="148">
        <v>0</v>
      </c>
      <c r="JT379" s="148">
        <v>0</v>
      </c>
      <c r="JU379" s="148">
        <v>0</v>
      </c>
      <c r="JV379" s="351">
        <f t="shared" si="367"/>
        <v>0</v>
      </c>
      <c r="JW379" s="148">
        <v>0</v>
      </c>
      <c r="JX379" s="148">
        <v>0</v>
      </c>
      <c r="JY379" s="148">
        <v>0</v>
      </c>
      <c r="JZ379" s="148">
        <v>0</v>
      </c>
      <c r="KA379" s="148">
        <v>0</v>
      </c>
      <c r="KB379" s="148">
        <v>0</v>
      </c>
      <c r="KC379" s="148">
        <v>0</v>
      </c>
      <c r="KD379" s="148">
        <v>0</v>
      </c>
      <c r="KE379" s="148">
        <v>1</v>
      </c>
      <c r="KF379" s="148">
        <v>1</v>
      </c>
      <c r="KG379" s="148">
        <v>2</v>
      </c>
      <c r="KH379" s="148">
        <v>2</v>
      </c>
      <c r="KI379" s="148">
        <v>1</v>
      </c>
      <c r="KJ379" s="148">
        <v>1</v>
      </c>
      <c r="KK379" s="148">
        <v>1</v>
      </c>
      <c r="KL379" s="148">
        <v>1</v>
      </c>
      <c r="KM379" s="148">
        <v>1</v>
      </c>
      <c r="KN379" s="148">
        <v>2</v>
      </c>
      <c r="KO379" s="148">
        <v>2</v>
      </c>
      <c r="KP379" s="148">
        <v>2</v>
      </c>
      <c r="KQ379" s="148">
        <v>2</v>
      </c>
      <c r="KR379" s="148">
        <v>2</v>
      </c>
      <c r="KS379" s="148">
        <v>2</v>
      </c>
      <c r="KT379" s="148">
        <v>2</v>
      </c>
      <c r="KU379" s="148">
        <v>2</v>
      </c>
      <c r="KV379" s="148">
        <v>2</v>
      </c>
      <c r="KW379" s="148">
        <v>0</v>
      </c>
      <c r="KX379" s="148">
        <v>0</v>
      </c>
      <c r="KY379" s="148">
        <v>0</v>
      </c>
      <c r="KZ379" s="148">
        <v>1</v>
      </c>
      <c r="LA379" s="148">
        <v>1</v>
      </c>
      <c r="LB379" s="148">
        <v>1</v>
      </c>
      <c r="LC379" s="148">
        <v>1</v>
      </c>
      <c r="LD379" s="148">
        <v>1</v>
      </c>
      <c r="LE379" s="148">
        <v>0</v>
      </c>
      <c r="LF379" s="148">
        <v>0</v>
      </c>
      <c r="LG379" s="148">
        <v>0</v>
      </c>
      <c r="LH379" s="148">
        <v>0</v>
      </c>
      <c r="LI379" s="148">
        <v>0</v>
      </c>
      <c r="LJ379" s="148">
        <v>0</v>
      </c>
      <c r="LK379" s="148">
        <v>0</v>
      </c>
      <c r="LL379" s="148">
        <v>1</v>
      </c>
      <c r="LM379" s="312">
        <v>2</v>
      </c>
      <c r="LN379" s="148">
        <v>2</v>
      </c>
      <c r="LO379" s="148">
        <v>2</v>
      </c>
      <c r="LP379" s="148">
        <v>1</v>
      </c>
      <c r="LQ379" s="148">
        <v>1</v>
      </c>
      <c r="LR379" s="148">
        <v>1</v>
      </c>
      <c r="LS379" s="148">
        <v>1</v>
      </c>
      <c r="LT379" s="148">
        <v>0</v>
      </c>
      <c r="LU379" s="148">
        <v>0</v>
      </c>
      <c r="LV379" s="148">
        <v>1</v>
      </c>
      <c r="LW379" s="148">
        <v>1</v>
      </c>
      <c r="LX379" s="148">
        <v>1</v>
      </c>
      <c r="LY379" s="148">
        <v>1</v>
      </c>
      <c r="LZ379" s="148">
        <v>0</v>
      </c>
      <c r="MA379" s="148">
        <v>0</v>
      </c>
      <c r="MB379" s="148">
        <v>0</v>
      </c>
      <c r="MC379" s="148">
        <v>0</v>
      </c>
      <c r="MD379" s="148">
        <v>0</v>
      </c>
      <c r="ME379" s="148">
        <v>0</v>
      </c>
      <c r="MF379" s="148">
        <v>0</v>
      </c>
      <c r="MG379" s="148">
        <v>0</v>
      </c>
      <c r="MH379" s="148">
        <v>1</v>
      </c>
      <c r="MI379" s="148">
        <v>0</v>
      </c>
      <c r="MJ379" s="148">
        <v>0</v>
      </c>
      <c r="MK379" s="148">
        <v>1</v>
      </c>
      <c r="ML379" s="148">
        <v>1</v>
      </c>
      <c r="MM379" s="148">
        <v>0</v>
      </c>
      <c r="MN379" s="148">
        <v>0</v>
      </c>
      <c r="MO379" s="148">
        <v>0</v>
      </c>
      <c r="MP379" s="148">
        <v>0</v>
      </c>
      <c r="MQ379" s="148">
        <v>1</v>
      </c>
      <c r="MR379" s="148">
        <v>0</v>
      </c>
      <c r="MS379" s="148">
        <v>0</v>
      </c>
      <c r="MT379" s="148">
        <v>1</v>
      </c>
      <c r="MU379" s="148">
        <v>0</v>
      </c>
      <c r="MV379" s="148">
        <v>0</v>
      </c>
      <c r="MW379" s="148">
        <v>0</v>
      </c>
      <c r="MX379" s="148">
        <v>1</v>
      </c>
      <c r="MY379" s="148">
        <v>0</v>
      </c>
      <c r="MZ379" s="148">
        <v>1</v>
      </c>
      <c r="NA379" s="148">
        <v>2</v>
      </c>
      <c r="NB379" s="148">
        <v>0</v>
      </c>
      <c r="NC379" s="148">
        <v>0</v>
      </c>
      <c r="ND379" s="148">
        <v>0</v>
      </c>
      <c r="NE379" s="148">
        <v>0</v>
      </c>
      <c r="NF379" s="148">
        <v>0</v>
      </c>
      <c r="NG379" s="148">
        <v>0</v>
      </c>
      <c r="NH379" s="148">
        <v>0</v>
      </c>
      <c r="NI379" s="148">
        <v>0</v>
      </c>
      <c r="NJ379" s="148">
        <v>0</v>
      </c>
      <c r="NK379" s="148">
        <v>0</v>
      </c>
      <c r="NL379" s="148">
        <v>0</v>
      </c>
      <c r="NM379" s="148">
        <v>0</v>
      </c>
      <c r="NN379" s="148">
        <v>0</v>
      </c>
      <c r="NO379" s="148">
        <v>0</v>
      </c>
      <c r="NP379" s="148">
        <v>0</v>
      </c>
      <c r="NQ379" s="148">
        <v>0</v>
      </c>
      <c r="NR379" s="148">
        <v>0</v>
      </c>
      <c r="NS379" s="148">
        <v>0</v>
      </c>
      <c r="NT379" s="148">
        <v>0</v>
      </c>
      <c r="NU379" s="148">
        <v>0</v>
      </c>
      <c r="NV379" s="148">
        <v>0</v>
      </c>
      <c r="NW379" s="148">
        <v>0</v>
      </c>
      <c r="NX379" s="148">
        <v>0</v>
      </c>
      <c r="NY379" s="148">
        <v>0</v>
      </c>
      <c r="NZ379" s="148">
        <v>0</v>
      </c>
      <c r="OA379" s="148">
        <v>0</v>
      </c>
      <c r="OB379" s="148">
        <v>0</v>
      </c>
      <c r="OC379" s="148">
        <v>0</v>
      </c>
      <c r="OD379" s="148">
        <v>0</v>
      </c>
      <c r="OE379" s="148">
        <v>0</v>
      </c>
      <c r="OF379" s="148">
        <v>0</v>
      </c>
      <c r="OG379" s="148">
        <v>0</v>
      </c>
      <c r="OH379" s="148">
        <v>0</v>
      </c>
      <c r="OI379" s="148">
        <v>0</v>
      </c>
      <c r="OJ379" s="148">
        <v>0</v>
      </c>
      <c r="OK379" s="148">
        <v>0</v>
      </c>
      <c r="OL379" s="148">
        <v>0</v>
      </c>
      <c r="OM379" s="148">
        <v>0</v>
      </c>
      <c r="ON379" s="148">
        <v>0</v>
      </c>
      <c r="OO379" s="148">
        <v>0</v>
      </c>
      <c r="OP379" s="148">
        <v>0</v>
      </c>
      <c r="OQ379" s="148">
        <v>0</v>
      </c>
      <c r="OR379" s="148">
        <v>0</v>
      </c>
      <c r="OS379" s="96">
        <v>0</v>
      </c>
      <c r="OT379" s="148">
        <v>1</v>
      </c>
      <c r="OU379" s="148">
        <v>0</v>
      </c>
      <c r="OV379" s="434">
        <v>0</v>
      </c>
      <c r="OW379" s="148">
        <v>1</v>
      </c>
      <c r="OX379" s="312"/>
      <c r="OY379" s="312"/>
      <c r="OZ379" s="312"/>
      <c r="PB379" s="148">
        <v>1</v>
      </c>
      <c r="PC379" s="312"/>
      <c r="PG379" s="351">
        <f t="shared" si="368"/>
        <v>0</v>
      </c>
      <c r="PJ379" s="351">
        <f t="shared" si="363"/>
        <v>0</v>
      </c>
      <c r="PM379" s="312">
        <v>1</v>
      </c>
      <c r="PQ379" s="148">
        <v>1</v>
      </c>
      <c r="PR379" s="148">
        <v>1</v>
      </c>
      <c r="PV379" s="312"/>
      <c r="QC379" s="148">
        <v>1</v>
      </c>
      <c r="QD379" s="148">
        <v>4</v>
      </c>
      <c r="QI379" s="148">
        <v>2</v>
      </c>
      <c r="QJ379" s="148">
        <v>1</v>
      </c>
      <c r="QK379" s="148">
        <v>1</v>
      </c>
      <c r="QL379" s="148">
        <v>1</v>
      </c>
      <c r="QM379" s="148">
        <v>1</v>
      </c>
      <c r="QN379" s="148">
        <v>1</v>
      </c>
      <c r="QO379" s="148">
        <v>1</v>
      </c>
      <c r="QU379" s="312"/>
      <c r="RB379" s="312"/>
      <c r="RD379" s="312"/>
      <c r="RF379" s="148">
        <v>1</v>
      </c>
      <c r="RG379" s="312">
        <v>1</v>
      </c>
      <c r="RH379" s="312"/>
      <c r="RI379" s="312"/>
      <c r="RL379" s="312"/>
      <c r="RM379" s="312"/>
      <c r="RN379" s="312"/>
      <c r="RO379" s="312"/>
      <c r="RR379" s="148">
        <v>1</v>
      </c>
      <c r="SG379" s="148">
        <v>1</v>
      </c>
      <c r="SY379" s="148">
        <v>1</v>
      </c>
      <c r="TI379" s="312"/>
      <c r="UF379" s="312"/>
      <c r="UM379" s="148">
        <v>8</v>
      </c>
    </row>
    <row r="380" spans="1:635" s="148" customFormat="1" x14ac:dyDescent="0.2">
      <c r="A380" s="327"/>
      <c r="B380" s="354">
        <v>23</v>
      </c>
      <c r="C380" s="399">
        <f t="shared" ca="1" si="361"/>
        <v>0</v>
      </c>
      <c r="D380" s="354"/>
      <c r="E380" s="354"/>
      <c r="F380" s="354"/>
      <c r="G380" s="148">
        <v>0</v>
      </c>
      <c r="H380" s="148">
        <v>0</v>
      </c>
      <c r="I380" s="355">
        <v>0</v>
      </c>
      <c r="J380" s="148">
        <v>0</v>
      </c>
      <c r="K380" s="148">
        <v>0</v>
      </c>
      <c r="L380" s="148">
        <v>0</v>
      </c>
      <c r="M380" s="148">
        <v>1</v>
      </c>
      <c r="N380" s="148">
        <v>0</v>
      </c>
      <c r="O380" s="148">
        <v>0</v>
      </c>
      <c r="P380" s="148">
        <v>0</v>
      </c>
      <c r="Q380" s="148">
        <v>0</v>
      </c>
      <c r="R380" s="148">
        <v>0</v>
      </c>
      <c r="S380" s="148">
        <v>0</v>
      </c>
      <c r="T380" s="148">
        <v>0</v>
      </c>
      <c r="U380" s="148">
        <v>0</v>
      </c>
      <c r="V380" s="148">
        <v>0</v>
      </c>
      <c r="W380" s="148">
        <v>0</v>
      </c>
      <c r="X380" s="148">
        <v>0</v>
      </c>
      <c r="Y380" s="148">
        <v>0</v>
      </c>
      <c r="Z380" s="148">
        <v>0</v>
      </c>
      <c r="AA380" s="148">
        <v>0</v>
      </c>
      <c r="AB380" s="148">
        <v>0</v>
      </c>
      <c r="AC380" s="148">
        <v>0</v>
      </c>
      <c r="AD380" s="148">
        <v>0</v>
      </c>
      <c r="AE380" s="148">
        <v>0</v>
      </c>
      <c r="AF380" s="148">
        <v>0</v>
      </c>
      <c r="AG380" s="148">
        <v>0</v>
      </c>
      <c r="AH380" s="148">
        <v>0</v>
      </c>
      <c r="AI380" s="148">
        <v>0</v>
      </c>
      <c r="AJ380" s="148">
        <v>0</v>
      </c>
      <c r="AK380" s="148">
        <v>0</v>
      </c>
      <c r="AL380" s="148">
        <v>0</v>
      </c>
      <c r="AM380" s="148">
        <v>0</v>
      </c>
      <c r="AN380" s="148">
        <v>0</v>
      </c>
      <c r="AO380" s="148">
        <v>0</v>
      </c>
      <c r="AP380" s="360">
        <v>0</v>
      </c>
      <c r="AQ380" s="148">
        <v>0</v>
      </c>
      <c r="AR380" s="148">
        <v>0</v>
      </c>
      <c r="AS380" s="148">
        <v>1</v>
      </c>
      <c r="AT380" s="148">
        <v>0</v>
      </c>
      <c r="AU380" s="148">
        <v>0</v>
      </c>
      <c r="AV380" s="148">
        <v>0</v>
      </c>
      <c r="AW380" s="148">
        <v>0</v>
      </c>
      <c r="AX380" s="148">
        <v>0</v>
      </c>
      <c r="AY380" s="148">
        <v>0</v>
      </c>
      <c r="AZ380" s="148">
        <v>0</v>
      </c>
      <c r="BA380" s="148">
        <v>0</v>
      </c>
      <c r="BB380" s="148">
        <v>0</v>
      </c>
      <c r="BC380" s="148">
        <v>0</v>
      </c>
      <c r="BD380" s="148">
        <v>0</v>
      </c>
      <c r="BE380" s="148">
        <v>0</v>
      </c>
      <c r="BF380" s="148">
        <v>0</v>
      </c>
      <c r="BG380" s="148">
        <v>0</v>
      </c>
      <c r="BH380" s="148">
        <v>0</v>
      </c>
      <c r="BI380" s="148">
        <v>0</v>
      </c>
      <c r="BJ380" s="148">
        <v>0</v>
      </c>
      <c r="BK380" s="148">
        <v>0</v>
      </c>
      <c r="BL380" s="148">
        <v>0</v>
      </c>
      <c r="BM380" s="148">
        <v>0</v>
      </c>
      <c r="BN380" s="148">
        <v>0</v>
      </c>
      <c r="BO380" s="148">
        <v>0</v>
      </c>
      <c r="BP380" s="148">
        <v>0</v>
      </c>
      <c r="BQ380" s="148">
        <v>0</v>
      </c>
      <c r="BR380" s="148">
        <v>0</v>
      </c>
      <c r="BS380" s="355">
        <v>0</v>
      </c>
      <c r="BT380" s="148">
        <v>0</v>
      </c>
      <c r="BU380" s="148">
        <v>0</v>
      </c>
      <c r="BV380" s="148">
        <v>0</v>
      </c>
      <c r="BW380" s="148">
        <v>0</v>
      </c>
      <c r="BX380" s="148">
        <v>0</v>
      </c>
      <c r="BY380" s="148">
        <v>0</v>
      </c>
      <c r="BZ380" s="148">
        <v>0</v>
      </c>
      <c r="CA380" s="148">
        <v>0</v>
      </c>
      <c r="CB380" s="148">
        <v>1</v>
      </c>
      <c r="CC380" s="312">
        <v>1</v>
      </c>
      <c r="CD380" s="312">
        <v>1</v>
      </c>
      <c r="CE380" s="312">
        <v>1</v>
      </c>
      <c r="CF380" s="312">
        <v>1</v>
      </c>
      <c r="CG380" s="148">
        <v>1</v>
      </c>
      <c r="CH380" s="148">
        <v>2</v>
      </c>
      <c r="CI380" s="312">
        <v>2</v>
      </c>
      <c r="CJ380" s="148">
        <v>2</v>
      </c>
      <c r="CK380" s="148">
        <v>1</v>
      </c>
      <c r="CL380" s="148">
        <v>0</v>
      </c>
      <c r="CM380" s="148">
        <v>0</v>
      </c>
      <c r="CN380" s="148">
        <v>2</v>
      </c>
      <c r="CO380" s="148">
        <v>0</v>
      </c>
      <c r="CP380" s="148">
        <v>0</v>
      </c>
      <c r="CQ380" s="148">
        <v>0</v>
      </c>
      <c r="CR380" s="148">
        <v>0</v>
      </c>
      <c r="CS380" s="148">
        <v>0</v>
      </c>
      <c r="CT380" s="148">
        <v>0</v>
      </c>
      <c r="CU380" s="148">
        <v>0</v>
      </c>
      <c r="CV380" s="148">
        <v>0</v>
      </c>
      <c r="CW380" s="148">
        <v>0</v>
      </c>
      <c r="CX380" s="148">
        <v>0</v>
      </c>
      <c r="CY380" s="148">
        <v>0</v>
      </c>
      <c r="CZ380" s="148">
        <v>0</v>
      </c>
      <c r="DA380" s="148">
        <v>0</v>
      </c>
      <c r="DB380" s="148">
        <v>0</v>
      </c>
      <c r="DC380" s="148">
        <v>0</v>
      </c>
      <c r="DD380" s="148">
        <v>0</v>
      </c>
      <c r="DE380" s="148">
        <v>0</v>
      </c>
      <c r="DF380" s="148">
        <v>0</v>
      </c>
      <c r="DG380" s="148">
        <v>0</v>
      </c>
      <c r="DH380" s="148">
        <v>0</v>
      </c>
      <c r="DI380" s="148">
        <v>0</v>
      </c>
      <c r="DJ380" s="148">
        <v>0</v>
      </c>
      <c r="DK380" s="148">
        <v>0</v>
      </c>
      <c r="DL380" s="148">
        <v>0</v>
      </c>
      <c r="DM380" s="148">
        <v>0</v>
      </c>
      <c r="DN380" s="148">
        <v>0</v>
      </c>
      <c r="DO380" s="148">
        <v>0</v>
      </c>
      <c r="DP380" s="148">
        <v>1</v>
      </c>
      <c r="DQ380" s="148">
        <v>1</v>
      </c>
      <c r="DR380" s="312">
        <v>2</v>
      </c>
      <c r="DS380" s="148">
        <v>1</v>
      </c>
      <c r="DT380" s="312">
        <v>1</v>
      </c>
      <c r="DU380" s="312"/>
      <c r="DV380" s="312"/>
      <c r="DW380" s="312"/>
      <c r="DX380" s="312">
        <v>1</v>
      </c>
      <c r="DY380" s="312"/>
      <c r="DZ380" s="312"/>
      <c r="EA380" s="312"/>
      <c r="EB380" s="312">
        <v>1</v>
      </c>
      <c r="EC380" s="312">
        <v>1</v>
      </c>
      <c r="ED380" s="312">
        <v>1</v>
      </c>
      <c r="EE380" s="312">
        <v>1</v>
      </c>
      <c r="EF380" s="312">
        <v>1</v>
      </c>
      <c r="EG380" s="312">
        <v>1</v>
      </c>
      <c r="EH380" s="312"/>
      <c r="EI380" s="312"/>
      <c r="EJ380" s="312"/>
      <c r="EK380" s="312"/>
      <c r="EL380" s="312">
        <v>1</v>
      </c>
      <c r="EM380" s="312">
        <v>1</v>
      </c>
      <c r="EN380" s="312">
        <v>2</v>
      </c>
      <c r="EO380" s="148">
        <v>1</v>
      </c>
      <c r="EP380" s="312"/>
      <c r="EQ380" s="312"/>
      <c r="ER380" s="312">
        <v>1</v>
      </c>
      <c r="ES380" s="312">
        <v>1</v>
      </c>
      <c r="ET380" s="312">
        <v>1</v>
      </c>
      <c r="EU380" s="312">
        <v>1</v>
      </c>
      <c r="EV380" s="312"/>
      <c r="EW380" s="312"/>
      <c r="EX380" s="312"/>
      <c r="EY380" s="312"/>
      <c r="EZ380" s="312"/>
      <c r="FA380" s="312"/>
      <c r="FB380" s="312"/>
      <c r="FC380" s="312"/>
      <c r="FD380" s="312"/>
      <c r="FE380" s="312"/>
      <c r="FF380" s="312"/>
      <c r="FG380" s="312"/>
      <c r="FH380" s="312">
        <v>1</v>
      </c>
      <c r="FI380" s="312">
        <v>1</v>
      </c>
      <c r="FJ380" s="312">
        <v>1</v>
      </c>
      <c r="FK380" s="148">
        <v>1</v>
      </c>
      <c r="FL380" s="312"/>
      <c r="FM380" s="312"/>
      <c r="FN380" s="148">
        <v>0</v>
      </c>
      <c r="FQ380" s="312">
        <v>0</v>
      </c>
      <c r="FR380" s="148">
        <v>0</v>
      </c>
      <c r="FS380" s="312">
        <v>0</v>
      </c>
      <c r="FT380" s="148">
        <v>0</v>
      </c>
      <c r="FU380" s="312">
        <v>0</v>
      </c>
      <c r="FV380" s="312">
        <v>0</v>
      </c>
      <c r="FW380" s="312">
        <v>0</v>
      </c>
      <c r="FX380" s="312">
        <v>1</v>
      </c>
      <c r="FY380" s="312">
        <v>2</v>
      </c>
      <c r="FZ380" s="312">
        <v>5</v>
      </c>
      <c r="GA380" s="312">
        <v>4</v>
      </c>
      <c r="GB380" s="312">
        <v>4</v>
      </c>
      <c r="GC380" s="312">
        <v>3</v>
      </c>
      <c r="GD380" s="312">
        <v>1</v>
      </c>
      <c r="GE380" s="312">
        <v>1</v>
      </c>
      <c r="GF380" s="312">
        <v>1</v>
      </c>
      <c r="GG380" s="312">
        <v>0</v>
      </c>
      <c r="GH380" s="312">
        <v>0</v>
      </c>
      <c r="GI380" s="312">
        <v>0</v>
      </c>
      <c r="GJ380" s="312">
        <v>0</v>
      </c>
      <c r="GK380" s="312">
        <v>0</v>
      </c>
      <c r="GL380" s="312">
        <v>0</v>
      </c>
      <c r="GM380" s="312">
        <v>0</v>
      </c>
      <c r="GN380" s="312">
        <v>0</v>
      </c>
      <c r="GO380" s="312">
        <v>0</v>
      </c>
      <c r="GP380" s="148">
        <v>0</v>
      </c>
      <c r="GQ380" s="312">
        <v>0</v>
      </c>
      <c r="GR380" s="312">
        <v>1</v>
      </c>
      <c r="GS380" s="312">
        <v>0</v>
      </c>
      <c r="GT380" s="312">
        <v>0</v>
      </c>
      <c r="GU380" s="312">
        <v>0</v>
      </c>
      <c r="GV380" s="148">
        <v>0</v>
      </c>
      <c r="GW380" s="148">
        <v>1</v>
      </c>
      <c r="GX380" s="148">
        <v>1</v>
      </c>
      <c r="GY380" s="148">
        <v>0</v>
      </c>
      <c r="GZ380" s="148">
        <v>0</v>
      </c>
      <c r="HA380" s="148">
        <v>0</v>
      </c>
      <c r="HB380" s="148">
        <v>0</v>
      </c>
      <c r="HC380" s="148">
        <v>0</v>
      </c>
      <c r="HD380" s="148">
        <v>0</v>
      </c>
      <c r="HE380" s="148">
        <v>0</v>
      </c>
      <c r="HF380" s="148">
        <v>0</v>
      </c>
      <c r="HG380" s="148">
        <v>3</v>
      </c>
      <c r="HH380" s="148">
        <v>4</v>
      </c>
      <c r="HI380" s="148">
        <v>5</v>
      </c>
      <c r="HJ380" s="148">
        <v>2</v>
      </c>
      <c r="HK380" s="148">
        <v>1</v>
      </c>
      <c r="HL380" s="148">
        <v>1</v>
      </c>
      <c r="HM380" s="148">
        <v>0</v>
      </c>
      <c r="HN380" s="148">
        <v>0</v>
      </c>
      <c r="HO380" s="148">
        <v>0</v>
      </c>
      <c r="HP380" s="148">
        <v>0</v>
      </c>
      <c r="HQ380" s="148">
        <v>0</v>
      </c>
      <c r="HR380" s="148">
        <v>0</v>
      </c>
      <c r="HS380" s="148">
        <v>0</v>
      </c>
      <c r="HT380" s="148">
        <v>0</v>
      </c>
      <c r="HU380" s="148">
        <v>0</v>
      </c>
      <c r="HV380" s="148">
        <v>0</v>
      </c>
      <c r="HW380" s="148">
        <v>0</v>
      </c>
      <c r="HX380" s="148">
        <v>6</v>
      </c>
      <c r="HY380" s="148">
        <v>7</v>
      </c>
      <c r="HZ380" s="148">
        <v>4</v>
      </c>
      <c r="IA380" s="148">
        <v>3</v>
      </c>
      <c r="IB380" s="148">
        <v>4</v>
      </c>
      <c r="IC380" s="148">
        <v>0</v>
      </c>
      <c r="ID380" s="148">
        <v>0</v>
      </c>
      <c r="IE380" s="148">
        <v>1</v>
      </c>
      <c r="IF380" s="148">
        <v>2</v>
      </c>
      <c r="IG380" s="148">
        <v>3</v>
      </c>
      <c r="IH380" s="148">
        <v>11</v>
      </c>
      <c r="II380" s="148">
        <v>14</v>
      </c>
      <c r="IJ380" s="148">
        <v>12</v>
      </c>
      <c r="IK380" s="148">
        <v>8</v>
      </c>
      <c r="IL380" s="148">
        <v>5</v>
      </c>
      <c r="IM380" s="148">
        <v>6</v>
      </c>
      <c r="IN380" s="351">
        <f t="shared" si="362"/>
        <v>3</v>
      </c>
      <c r="IO380" s="148">
        <v>0</v>
      </c>
      <c r="IP380" s="148">
        <v>1</v>
      </c>
      <c r="IQ380" s="148">
        <v>0</v>
      </c>
      <c r="IR380" s="148">
        <v>0</v>
      </c>
      <c r="IS380" s="148">
        <v>0</v>
      </c>
      <c r="IT380" s="148">
        <v>0</v>
      </c>
      <c r="IU380" s="148">
        <v>0</v>
      </c>
      <c r="IV380" s="148">
        <v>2</v>
      </c>
      <c r="IW380" s="148">
        <v>2</v>
      </c>
      <c r="IX380" s="148">
        <v>1</v>
      </c>
      <c r="IY380" s="148">
        <v>0</v>
      </c>
      <c r="IZ380" s="148">
        <v>0</v>
      </c>
      <c r="JA380" s="148">
        <v>1</v>
      </c>
      <c r="JB380" s="148">
        <v>3</v>
      </c>
      <c r="JC380" s="355">
        <f t="shared" si="364"/>
        <v>3</v>
      </c>
      <c r="JD380" s="148">
        <v>3</v>
      </c>
      <c r="JE380" s="148">
        <v>0</v>
      </c>
      <c r="JF380" s="353">
        <f t="shared" si="365"/>
        <v>0</v>
      </c>
      <c r="JG380" s="148">
        <v>0</v>
      </c>
      <c r="JH380" s="148">
        <v>0</v>
      </c>
      <c r="JI380" s="148">
        <v>0</v>
      </c>
      <c r="JJ380" s="148">
        <v>0</v>
      </c>
      <c r="JK380" s="148">
        <v>0</v>
      </c>
      <c r="JL380" s="148">
        <v>0</v>
      </c>
      <c r="JM380" s="148">
        <v>0</v>
      </c>
      <c r="JN380" s="351">
        <f t="shared" si="366"/>
        <v>0</v>
      </c>
      <c r="JO380" s="148">
        <v>0</v>
      </c>
      <c r="JP380" s="148">
        <v>0</v>
      </c>
      <c r="JQ380" s="148">
        <v>0</v>
      </c>
      <c r="JR380" s="148">
        <v>0</v>
      </c>
      <c r="JS380" s="148">
        <v>0</v>
      </c>
      <c r="JT380" s="148">
        <v>0</v>
      </c>
      <c r="JU380" s="148">
        <v>0</v>
      </c>
      <c r="JV380" s="351">
        <f t="shared" si="367"/>
        <v>0</v>
      </c>
      <c r="JW380" s="148">
        <v>0</v>
      </c>
      <c r="JX380" s="148">
        <v>0</v>
      </c>
      <c r="JY380" s="148">
        <v>0</v>
      </c>
      <c r="JZ380" s="148">
        <v>0</v>
      </c>
      <c r="KA380" s="148">
        <v>0</v>
      </c>
      <c r="KB380" s="148">
        <v>0</v>
      </c>
      <c r="KC380" s="148">
        <v>0</v>
      </c>
      <c r="KD380" s="148">
        <v>0</v>
      </c>
      <c r="KE380" s="148">
        <v>0</v>
      </c>
      <c r="KF380" s="148">
        <v>0</v>
      </c>
      <c r="KG380" s="148">
        <v>0</v>
      </c>
      <c r="KH380" s="148">
        <v>0</v>
      </c>
      <c r="KI380" s="148">
        <v>0</v>
      </c>
      <c r="KJ380" s="148">
        <v>0</v>
      </c>
      <c r="KK380" s="148">
        <v>0</v>
      </c>
      <c r="KL380" s="148">
        <v>0</v>
      </c>
      <c r="KM380" s="148">
        <v>0</v>
      </c>
      <c r="KN380" s="148">
        <v>0</v>
      </c>
      <c r="KO380" s="148">
        <v>0</v>
      </c>
      <c r="KP380" s="148">
        <v>0</v>
      </c>
      <c r="KQ380" s="148">
        <v>0</v>
      </c>
      <c r="KR380" s="148">
        <v>0</v>
      </c>
      <c r="KS380" s="148">
        <v>0</v>
      </c>
      <c r="KT380" s="148">
        <v>0</v>
      </c>
      <c r="KU380" s="148">
        <v>0</v>
      </c>
      <c r="KV380" s="148">
        <v>0</v>
      </c>
      <c r="KW380" s="148">
        <v>0</v>
      </c>
      <c r="KX380" s="148">
        <v>0</v>
      </c>
      <c r="KY380" s="148">
        <v>0</v>
      </c>
      <c r="KZ380" s="148">
        <v>1</v>
      </c>
      <c r="LA380" s="148">
        <v>0</v>
      </c>
      <c r="LB380" s="148">
        <v>0</v>
      </c>
      <c r="LC380" s="148">
        <v>0</v>
      </c>
      <c r="LD380" s="148">
        <v>0</v>
      </c>
      <c r="LE380" s="148">
        <v>0</v>
      </c>
      <c r="LF380" s="148">
        <v>0</v>
      </c>
      <c r="LG380" s="148">
        <v>1</v>
      </c>
      <c r="LH380" s="148">
        <v>1</v>
      </c>
      <c r="LI380" s="148">
        <v>1</v>
      </c>
      <c r="LJ380" s="148">
        <v>1</v>
      </c>
      <c r="LK380" s="148">
        <v>1</v>
      </c>
      <c r="LL380" s="148">
        <v>1</v>
      </c>
      <c r="LM380" s="312">
        <v>1</v>
      </c>
      <c r="LN380" s="148">
        <v>0</v>
      </c>
      <c r="LO380" s="148">
        <v>0</v>
      </c>
      <c r="LP380" s="148">
        <v>0</v>
      </c>
      <c r="LQ380" s="148">
        <v>0</v>
      </c>
      <c r="LR380" s="148">
        <v>0</v>
      </c>
      <c r="LS380" s="148">
        <v>0</v>
      </c>
      <c r="LT380" s="148">
        <v>0</v>
      </c>
      <c r="LU380" s="148">
        <v>0</v>
      </c>
      <c r="LV380" s="148">
        <v>0</v>
      </c>
      <c r="LW380" s="148">
        <v>0</v>
      </c>
      <c r="LX380" s="148">
        <v>0</v>
      </c>
      <c r="LY380" s="148">
        <v>0</v>
      </c>
      <c r="LZ380" s="148">
        <v>0</v>
      </c>
      <c r="MA380" s="148">
        <v>0</v>
      </c>
      <c r="MB380" s="148">
        <v>0</v>
      </c>
      <c r="MC380" s="148">
        <v>0</v>
      </c>
      <c r="MD380" s="148">
        <v>0</v>
      </c>
      <c r="ME380" s="148">
        <v>0</v>
      </c>
      <c r="MF380" s="148">
        <v>0</v>
      </c>
      <c r="MG380" s="148">
        <v>0</v>
      </c>
      <c r="MH380" s="148">
        <v>0</v>
      </c>
      <c r="MI380" s="148">
        <v>0</v>
      </c>
      <c r="MJ380" s="148">
        <v>0</v>
      </c>
      <c r="MK380" s="148">
        <v>1</v>
      </c>
      <c r="ML380" s="148">
        <v>0</v>
      </c>
      <c r="MM380" s="148">
        <v>0</v>
      </c>
      <c r="MN380" s="148">
        <v>0</v>
      </c>
      <c r="MO380" s="148">
        <v>0</v>
      </c>
      <c r="MP380" s="148">
        <v>0</v>
      </c>
      <c r="MQ380" s="148">
        <v>0</v>
      </c>
      <c r="MR380" s="148">
        <v>0</v>
      </c>
      <c r="MS380" s="148">
        <v>0</v>
      </c>
      <c r="MT380" s="148">
        <v>0</v>
      </c>
      <c r="MU380" s="148">
        <v>0</v>
      </c>
      <c r="MV380" s="148">
        <v>0</v>
      </c>
      <c r="MW380" s="148">
        <v>0</v>
      </c>
      <c r="MX380" s="148">
        <v>0</v>
      </c>
      <c r="MY380" s="148">
        <v>0</v>
      </c>
      <c r="MZ380" s="148">
        <v>0</v>
      </c>
      <c r="NA380" s="148">
        <v>0</v>
      </c>
      <c r="NB380" s="148">
        <v>0</v>
      </c>
      <c r="NC380" s="148">
        <v>0</v>
      </c>
      <c r="ND380" s="148">
        <v>0</v>
      </c>
      <c r="NE380" s="148">
        <v>0</v>
      </c>
      <c r="NF380" s="148">
        <v>0</v>
      </c>
      <c r="NG380" s="148">
        <v>0</v>
      </c>
      <c r="NH380" s="148">
        <v>0</v>
      </c>
      <c r="NI380" s="148">
        <v>0</v>
      </c>
      <c r="NJ380" s="148">
        <v>0</v>
      </c>
      <c r="NK380" s="148">
        <v>0</v>
      </c>
      <c r="NL380" s="148">
        <v>0</v>
      </c>
      <c r="NM380" s="148">
        <v>0</v>
      </c>
      <c r="NN380" s="148">
        <v>0</v>
      </c>
      <c r="NO380" s="148">
        <v>0</v>
      </c>
      <c r="NP380" s="148">
        <v>0</v>
      </c>
      <c r="NQ380" s="148">
        <v>0</v>
      </c>
      <c r="NR380" s="148">
        <v>0</v>
      </c>
      <c r="NS380" s="148">
        <v>0</v>
      </c>
      <c r="NT380" s="148">
        <v>0</v>
      </c>
      <c r="NU380" s="148">
        <v>0</v>
      </c>
      <c r="NV380" s="148">
        <v>0</v>
      </c>
      <c r="NW380" s="148">
        <v>0</v>
      </c>
      <c r="NX380" s="148">
        <v>0</v>
      </c>
      <c r="NY380" s="148">
        <v>0</v>
      </c>
      <c r="NZ380" s="148">
        <v>0</v>
      </c>
      <c r="OA380" s="148">
        <v>0</v>
      </c>
      <c r="OB380" s="148">
        <v>0</v>
      </c>
      <c r="OC380" s="148">
        <v>0</v>
      </c>
      <c r="OD380" s="148">
        <v>0</v>
      </c>
      <c r="OE380" s="148">
        <v>0</v>
      </c>
      <c r="OF380" s="148">
        <v>0</v>
      </c>
      <c r="OG380" s="148">
        <v>0</v>
      </c>
      <c r="OH380" s="148">
        <v>0</v>
      </c>
      <c r="OI380" s="148">
        <v>0</v>
      </c>
      <c r="OJ380" s="148">
        <v>0</v>
      </c>
      <c r="OK380" s="148">
        <v>0</v>
      </c>
      <c r="OL380" s="148">
        <v>0</v>
      </c>
      <c r="OM380" s="148">
        <v>0</v>
      </c>
      <c r="ON380" s="148">
        <v>0</v>
      </c>
      <c r="OO380" s="148">
        <v>0</v>
      </c>
      <c r="OP380" s="148">
        <v>0</v>
      </c>
      <c r="OQ380" s="148">
        <v>0</v>
      </c>
      <c r="OR380" s="148">
        <v>0</v>
      </c>
      <c r="OS380" s="96">
        <v>0</v>
      </c>
      <c r="OT380" s="148">
        <v>0</v>
      </c>
      <c r="OU380" s="148">
        <v>0</v>
      </c>
      <c r="OV380" s="434">
        <v>0</v>
      </c>
      <c r="OW380" s="434">
        <v>0</v>
      </c>
      <c r="OX380" s="312"/>
      <c r="OY380" s="312"/>
      <c r="OZ380" s="312"/>
      <c r="PC380" s="312"/>
      <c r="PG380" s="351">
        <f t="shared" si="368"/>
        <v>0</v>
      </c>
      <c r="PJ380" s="351">
        <f t="shared" si="363"/>
        <v>0</v>
      </c>
      <c r="PM380" s="312"/>
      <c r="PV380" s="312"/>
      <c r="QU380" s="312"/>
      <c r="RB380" s="312"/>
      <c r="RD380" s="312"/>
      <c r="RG380" s="312"/>
      <c r="RH380" s="312"/>
      <c r="RI380" s="312"/>
      <c r="RL380" s="312"/>
      <c r="RM380" s="312"/>
      <c r="RN380" s="312"/>
      <c r="RO380" s="312"/>
      <c r="TI380" s="312"/>
      <c r="UF380" s="312"/>
      <c r="UM380" s="148">
        <v>2</v>
      </c>
    </row>
    <row r="381" spans="1:635" s="148" customFormat="1" x14ac:dyDescent="0.2">
      <c r="A381" s="354"/>
      <c r="B381" s="354">
        <v>24</v>
      </c>
      <c r="C381" s="399">
        <f t="shared" ca="1" si="361"/>
        <v>0</v>
      </c>
      <c r="D381" s="354"/>
      <c r="E381" s="354"/>
      <c r="F381" s="354"/>
      <c r="G381" s="148">
        <v>1</v>
      </c>
      <c r="H381" s="148">
        <v>2</v>
      </c>
      <c r="I381" s="355">
        <v>1.5</v>
      </c>
      <c r="J381" s="148">
        <v>1</v>
      </c>
      <c r="K381" s="148">
        <v>1</v>
      </c>
      <c r="L381" s="148">
        <v>1</v>
      </c>
      <c r="M381" s="148">
        <v>1</v>
      </c>
      <c r="N381" s="148">
        <v>2</v>
      </c>
      <c r="O381" s="148">
        <v>2</v>
      </c>
      <c r="P381" s="148">
        <v>1</v>
      </c>
      <c r="Q381" s="148">
        <v>0</v>
      </c>
      <c r="R381" s="148">
        <v>0</v>
      </c>
      <c r="S381" s="148">
        <v>0</v>
      </c>
      <c r="T381" s="148">
        <v>0</v>
      </c>
      <c r="U381" s="148">
        <v>0</v>
      </c>
      <c r="V381" s="148">
        <v>1</v>
      </c>
      <c r="W381" s="148">
        <v>1</v>
      </c>
      <c r="X381" s="148">
        <v>1</v>
      </c>
      <c r="Y381" s="148">
        <v>3</v>
      </c>
      <c r="Z381" s="148">
        <v>4</v>
      </c>
      <c r="AA381" s="148">
        <v>2</v>
      </c>
      <c r="AB381" s="148">
        <v>2</v>
      </c>
      <c r="AC381" s="148">
        <v>2</v>
      </c>
      <c r="AD381" s="148">
        <v>4</v>
      </c>
      <c r="AE381" s="148">
        <v>3</v>
      </c>
      <c r="AF381" s="148">
        <v>3</v>
      </c>
      <c r="AG381" s="148">
        <v>2</v>
      </c>
      <c r="AH381" s="148">
        <v>2</v>
      </c>
      <c r="AI381" s="148">
        <v>3</v>
      </c>
      <c r="AJ381" s="148">
        <v>3</v>
      </c>
      <c r="AK381" s="148">
        <v>3</v>
      </c>
      <c r="AL381" s="148">
        <v>3</v>
      </c>
      <c r="AM381" s="148">
        <v>5</v>
      </c>
      <c r="AN381" s="148">
        <v>5</v>
      </c>
      <c r="AO381" s="148">
        <v>7</v>
      </c>
      <c r="AP381" s="360">
        <v>6.5</v>
      </c>
      <c r="AQ381" s="148">
        <v>6</v>
      </c>
      <c r="AR381" s="148">
        <v>3</v>
      </c>
      <c r="AS381" s="148">
        <v>6</v>
      </c>
      <c r="AT381" s="148">
        <v>7</v>
      </c>
      <c r="AU381" s="148">
        <v>10</v>
      </c>
      <c r="AV381" s="148">
        <v>4</v>
      </c>
      <c r="AW381" s="148">
        <v>3</v>
      </c>
      <c r="AX381" s="148">
        <v>6</v>
      </c>
      <c r="AY381" s="148">
        <v>3</v>
      </c>
      <c r="AZ381" s="148">
        <v>1</v>
      </c>
      <c r="BA381" s="148">
        <v>1</v>
      </c>
      <c r="BB381" s="148">
        <v>1</v>
      </c>
      <c r="BC381" s="148">
        <v>0</v>
      </c>
      <c r="BD381" s="148">
        <v>0</v>
      </c>
      <c r="BE381" s="148">
        <v>3</v>
      </c>
      <c r="BF381" s="148">
        <v>3</v>
      </c>
      <c r="BG381" s="148">
        <v>2</v>
      </c>
      <c r="BH381" s="148">
        <v>5</v>
      </c>
      <c r="BI381" s="148">
        <v>4</v>
      </c>
      <c r="BJ381" s="148">
        <v>4</v>
      </c>
      <c r="BK381" s="148">
        <v>3</v>
      </c>
      <c r="BL381" s="148">
        <v>2</v>
      </c>
      <c r="BM381" s="148">
        <v>3</v>
      </c>
      <c r="BN381" s="148">
        <v>2</v>
      </c>
      <c r="BO381" s="148">
        <v>1</v>
      </c>
      <c r="BP381" s="148">
        <v>0</v>
      </c>
      <c r="BQ381" s="148">
        <v>0</v>
      </c>
      <c r="BR381" s="148">
        <v>0</v>
      </c>
      <c r="BS381" s="355">
        <v>0</v>
      </c>
      <c r="BT381" s="148">
        <v>2</v>
      </c>
      <c r="BU381" s="148">
        <v>1</v>
      </c>
      <c r="BV381" s="148">
        <v>0</v>
      </c>
      <c r="BW381" s="148">
        <v>0</v>
      </c>
      <c r="BX381" s="148">
        <v>1</v>
      </c>
      <c r="BY381" s="148">
        <v>0</v>
      </c>
      <c r="BZ381" s="148">
        <v>0</v>
      </c>
      <c r="CA381" s="148">
        <v>0</v>
      </c>
      <c r="CB381" s="148">
        <v>0</v>
      </c>
      <c r="CC381" s="312">
        <v>0</v>
      </c>
      <c r="CD381" s="312">
        <v>0</v>
      </c>
      <c r="CE381" s="312">
        <v>2</v>
      </c>
      <c r="CF381" s="312">
        <v>2</v>
      </c>
      <c r="CG381" s="148">
        <v>1</v>
      </c>
      <c r="CH381" s="148">
        <v>1</v>
      </c>
      <c r="CI381" s="312">
        <v>0</v>
      </c>
      <c r="CJ381" s="148">
        <v>1</v>
      </c>
      <c r="CK381" s="148">
        <v>0</v>
      </c>
      <c r="CL381" s="148">
        <v>0</v>
      </c>
      <c r="CM381" s="148">
        <v>1</v>
      </c>
      <c r="CN381" s="148">
        <v>4</v>
      </c>
      <c r="CO381" s="148">
        <v>2</v>
      </c>
      <c r="CP381" s="148">
        <v>2</v>
      </c>
      <c r="CQ381" s="148">
        <v>1</v>
      </c>
      <c r="CR381" s="148">
        <v>1</v>
      </c>
      <c r="CS381" s="148">
        <v>0</v>
      </c>
      <c r="CT381" s="148">
        <v>1</v>
      </c>
      <c r="CU381" s="148">
        <v>1</v>
      </c>
      <c r="CV381" s="148">
        <v>2</v>
      </c>
      <c r="CW381" s="148">
        <v>2</v>
      </c>
      <c r="CX381" s="148">
        <v>2</v>
      </c>
      <c r="CY381" s="148">
        <v>3</v>
      </c>
      <c r="CZ381" s="148">
        <v>0</v>
      </c>
      <c r="DA381" s="148">
        <v>0</v>
      </c>
      <c r="DB381" s="148">
        <v>0</v>
      </c>
      <c r="DC381" s="148">
        <v>0</v>
      </c>
      <c r="DD381" s="148">
        <v>0</v>
      </c>
      <c r="DE381" s="148">
        <v>0</v>
      </c>
      <c r="DF381" s="148">
        <v>0</v>
      </c>
      <c r="DG381" s="148">
        <v>0</v>
      </c>
      <c r="DH381" s="148">
        <v>0</v>
      </c>
      <c r="DI381" s="148">
        <v>0</v>
      </c>
      <c r="DJ381" s="148">
        <v>0</v>
      </c>
      <c r="DK381" s="148">
        <v>0</v>
      </c>
      <c r="DL381" s="148">
        <v>1</v>
      </c>
      <c r="DM381" s="148">
        <v>1</v>
      </c>
      <c r="DN381" s="148">
        <v>1</v>
      </c>
      <c r="DO381" s="148">
        <v>1</v>
      </c>
      <c r="DP381" s="148">
        <v>1</v>
      </c>
      <c r="DQ381" s="148">
        <v>1</v>
      </c>
      <c r="DR381" s="312">
        <v>1</v>
      </c>
      <c r="DS381" s="148">
        <v>1</v>
      </c>
      <c r="DT381" s="312">
        <v>1</v>
      </c>
      <c r="DU381" s="312">
        <v>1</v>
      </c>
      <c r="DV381" s="312">
        <v>1</v>
      </c>
      <c r="DW381" s="312">
        <v>1</v>
      </c>
      <c r="DX381" s="312">
        <v>1</v>
      </c>
      <c r="DY381" s="312">
        <v>1</v>
      </c>
      <c r="DZ381" s="312">
        <v>1</v>
      </c>
      <c r="EA381" s="312">
        <v>1</v>
      </c>
      <c r="EB381" s="312">
        <v>1</v>
      </c>
      <c r="EC381" s="312">
        <v>1</v>
      </c>
      <c r="ED381" s="312">
        <v>1</v>
      </c>
      <c r="EE381" s="312">
        <v>1</v>
      </c>
      <c r="EF381" s="312">
        <v>1</v>
      </c>
      <c r="EG381" s="312">
        <v>1</v>
      </c>
      <c r="EH381" s="312">
        <v>1</v>
      </c>
      <c r="EI381" s="312">
        <v>1</v>
      </c>
      <c r="EJ381" s="312"/>
      <c r="EK381" s="312"/>
      <c r="EL381" s="312">
        <v>1</v>
      </c>
      <c r="EM381" s="312"/>
      <c r="EN381" s="312"/>
      <c r="EP381" s="312"/>
      <c r="EQ381" s="312"/>
      <c r="ER381" s="312">
        <v>1</v>
      </c>
      <c r="ES381" s="312">
        <v>1</v>
      </c>
      <c r="ET381" s="312">
        <v>1</v>
      </c>
      <c r="EU381" s="312"/>
      <c r="EV381" s="312"/>
      <c r="EW381" s="312"/>
      <c r="EX381" s="312"/>
      <c r="EY381" s="312"/>
      <c r="EZ381" s="312"/>
      <c r="FA381" s="312"/>
      <c r="FB381" s="312"/>
      <c r="FC381" s="312"/>
      <c r="FD381" s="312"/>
      <c r="FE381" s="312"/>
      <c r="FF381" s="312"/>
      <c r="FG381" s="312"/>
      <c r="FH381" s="312"/>
      <c r="FI381" s="312"/>
      <c r="FJ381" s="312"/>
      <c r="FL381" s="312"/>
      <c r="FM381" s="312"/>
      <c r="FN381" s="148">
        <v>0</v>
      </c>
      <c r="FQ381" s="312">
        <v>1</v>
      </c>
      <c r="FR381" s="148">
        <v>0</v>
      </c>
      <c r="FS381" s="312">
        <v>0</v>
      </c>
      <c r="FT381" s="148">
        <v>0</v>
      </c>
      <c r="FU381" s="312">
        <v>0</v>
      </c>
      <c r="FV381" s="312">
        <v>0</v>
      </c>
      <c r="FW381" s="312">
        <v>0</v>
      </c>
      <c r="FX381" s="312">
        <v>0</v>
      </c>
      <c r="FY381" s="312">
        <v>0</v>
      </c>
      <c r="FZ381" s="312">
        <v>0</v>
      </c>
      <c r="GA381" s="312">
        <v>0</v>
      </c>
      <c r="GB381" s="312">
        <v>0</v>
      </c>
      <c r="GC381" s="312">
        <v>0</v>
      </c>
      <c r="GD381" s="312">
        <v>0</v>
      </c>
      <c r="GE381" s="312">
        <v>0</v>
      </c>
      <c r="GF381" s="312">
        <v>0</v>
      </c>
      <c r="GG381" s="312">
        <v>0</v>
      </c>
      <c r="GH381" s="312">
        <v>0</v>
      </c>
      <c r="GI381" s="312">
        <v>0</v>
      </c>
      <c r="GJ381" s="312">
        <v>0</v>
      </c>
      <c r="GK381" s="312">
        <v>0</v>
      </c>
      <c r="GL381" s="312">
        <v>0</v>
      </c>
      <c r="GM381" s="312">
        <v>0</v>
      </c>
      <c r="GN381" s="312">
        <v>1</v>
      </c>
      <c r="GO381" s="312">
        <v>0</v>
      </c>
      <c r="GP381" s="148">
        <v>0</v>
      </c>
      <c r="GQ381" s="312">
        <v>0</v>
      </c>
      <c r="GR381" s="312">
        <v>0</v>
      </c>
      <c r="GS381" s="312">
        <v>0</v>
      </c>
      <c r="GT381" s="312">
        <v>0</v>
      </c>
      <c r="GU381" s="312">
        <v>0</v>
      </c>
      <c r="GV381" s="148">
        <v>1</v>
      </c>
      <c r="GW381" s="148">
        <v>2</v>
      </c>
      <c r="GX381" s="148">
        <v>2</v>
      </c>
      <c r="GY381" s="148">
        <v>2</v>
      </c>
      <c r="GZ381" s="148">
        <v>0</v>
      </c>
      <c r="HA381" s="148">
        <v>0</v>
      </c>
      <c r="HB381" s="148">
        <v>0</v>
      </c>
      <c r="HC381" s="148">
        <v>0</v>
      </c>
      <c r="HD381" s="148">
        <v>1</v>
      </c>
      <c r="HE381" s="148">
        <v>2</v>
      </c>
      <c r="HF381" s="148">
        <v>0</v>
      </c>
      <c r="HG381" s="148">
        <v>1</v>
      </c>
      <c r="HH381" s="148">
        <v>1</v>
      </c>
      <c r="HI381" s="148">
        <v>1</v>
      </c>
      <c r="HJ381" s="148">
        <v>1</v>
      </c>
      <c r="HK381" s="148">
        <v>1</v>
      </c>
      <c r="HL381" s="148">
        <v>1</v>
      </c>
      <c r="HM381" s="148">
        <v>2</v>
      </c>
      <c r="HN381" s="148">
        <v>2</v>
      </c>
      <c r="HO381" s="148">
        <v>1</v>
      </c>
      <c r="HP381" s="148">
        <v>0</v>
      </c>
      <c r="HQ381" s="148">
        <v>0</v>
      </c>
      <c r="HR381" s="148">
        <v>0</v>
      </c>
      <c r="HS381" s="148">
        <v>1</v>
      </c>
      <c r="HT381" s="148">
        <v>1</v>
      </c>
      <c r="HU381" s="148">
        <v>1</v>
      </c>
      <c r="HV381" s="148">
        <v>0</v>
      </c>
      <c r="HW381" s="148">
        <v>0</v>
      </c>
      <c r="HX381" s="148">
        <v>0</v>
      </c>
      <c r="HY381" s="148">
        <v>0</v>
      </c>
      <c r="HZ381" s="148">
        <v>1</v>
      </c>
      <c r="IA381" s="148">
        <v>1</v>
      </c>
      <c r="IB381" s="148">
        <v>2</v>
      </c>
      <c r="IC381" s="148">
        <v>2</v>
      </c>
      <c r="ID381" s="148">
        <v>3</v>
      </c>
      <c r="IE381" s="148">
        <v>4</v>
      </c>
      <c r="IF381" s="148">
        <v>1</v>
      </c>
      <c r="IG381" s="148">
        <v>1</v>
      </c>
      <c r="IH381" s="148">
        <v>1</v>
      </c>
      <c r="II381" s="148">
        <v>1</v>
      </c>
      <c r="IJ381" s="148">
        <v>1</v>
      </c>
      <c r="IK381" s="148">
        <v>1</v>
      </c>
      <c r="IL381" s="148">
        <v>1</v>
      </c>
      <c r="IM381" s="148">
        <v>2</v>
      </c>
      <c r="IN381" s="351">
        <f t="shared" si="362"/>
        <v>2</v>
      </c>
      <c r="IO381" s="148">
        <v>2</v>
      </c>
      <c r="IP381" s="148">
        <v>2</v>
      </c>
      <c r="IQ381" s="148">
        <v>1</v>
      </c>
      <c r="IR381" s="148">
        <v>1</v>
      </c>
      <c r="IS381" s="148">
        <v>1</v>
      </c>
      <c r="IT381" s="148">
        <v>1</v>
      </c>
      <c r="IU381" s="148">
        <v>2</v>
      </c>
      <c r="IV381" s="148">
        <v>2</v>
      </c>
      <c r="IW381" s="148">
        <v>1</v>
      </c>
      <c r="IX381" s="148">
        <v>1</v>
      </c>
      <c r="IY381" s="148">
        <v>1</v>
      </c>
      <c r="IZ381" s="148">
        <v>1</v>
      </c>
      <c r="JA381" s="148">
        <v>0</v>
      </c>
      <c r="JB381" s="148">
        <v>0</v>
      </c>
      <c r="JC381" s="355">
        <f t="shared" si="364"/>
        <v>0</v>
      </c>
      <c r="JD381" s="148">
        <v>0</v>
      </c>
      <c r="JE381" s="148">
        <v>1</v>
      </c>
      <c r="JF381" s="353">
        <f t="shared" si="365"/>
        <v>1</v>
      </c>
      <c r="JG381" s="148">
        <v>1</v>
      </c>
      <c r="JH381" s="148">
        <v>2</v>
      </c>
      <c r="JI381" s="148">
        <v>2</v>
      </c>
      <c r="JJ381" s="148">
        <v>0</v>
      </c>
      <c r="JK381" s="148">
        <v>0</v>
      </c>
      <c r="JL381" s="148">
        <v>2</v>
      </c>
      <c r="JM381" s="148">
        <v>0</v>
      </c>
      <c r="JN381" s="351">
        <f t="shared" si="366"/>
        <v>1</v>
      </c>
      <c r="JO381" s="148">
        <v>2</v>
      </c>
      <c r="JP381" s="148">
        <v>0</v>
      </c>
      <c r="JQ381" s="148">
        <v>0</v>
      </c>
      <c r="JR381" s="148">
        <v>0</v>
      </c>
      <c r="JS381" s="148">
        <v>0</v>
      </c>
      <c r="JT381" s="148">
        <v>1</v>
      </c>
      <c r="JU381" s="148">
        <v>0</v>
      </c>
      <c r="JV381" s="351">
        <f t="shared" si="367"/>
        <v>0</v>
      </c>
      <c r="JW381" s="148">
        <v>0</v>
      </c>
      <c r="JX381" s="148">
        <v>0</v>
      </c>
      <c r="JY381" s="148">
        <v>0</v>
      </c>
      <c r="JZ381" s="148">
        <v>0</v>
      </c>
      <c r="KA381" s="148">
        <v>0</v>
      </c>
      <c r="KB381" s="148">
        <v>0</v>
      </c>
      <c r="KC381" s="148">
        <v>0</v>
      </c>
      <c r="KD381" s="148">
        <v>1</v>
      </c>
      <c r="KE381" s="148">
        <v>1</v>
      </c>
      <c r="KF381" s="148">
        <v>0</v>
      </c>
      <c r="KG381" s="148">
        <v>0</v>
      </c>
      <c r="KH381" s="148">
        <v>1</v>
      </c>
      <c r="KI381" s="148">
        <v>1</v>
      </c>
      <c r="KJ381" s="148">
        <v>2</v>
      </c>
      <c r="KK381" s="148">
        <v>0</v>
      </c>
      <c r="KL381" s="148">
        <v>0</v>
      </c>
      <c r="KM381" s="148">
        <v>0</v>
      </c>
      <c r="KN381" s="148">
        <v>0</v>
      </c>
      <c r="KO381" s="148">
        <v>0</v>
      </c>
      <c r="KP381" s="148">
        <v>0</v>
      </c>
      <c r="KQ381" s="148">
        <v>0</v>
      </c>
      <c r="KR381" s="148">
        <v>0</v>
      </c>
      <c r="KS381" s="148">
        <v>0</v>
      </c>
      <c r="KT381" s="148">
        <v>0</v>
      </c>
      <c r="KU381" s="148">
        <v>0</v>
      </c>
      <c r="KV381" s="148">
        <v>0</v>
      </c>
      <c r="KW381" s="148">
        <v>0</v>
      </c>
      <c r="KX381" s="148">
        <v>0</v>
      </c>
      <c r="KY381" s="148">
        <v>0</v>
      </c>
      <c r="KZ381" s="148">
        <v>0</v>
      </c>
      <c r="LA381" s="148">
        <v>0</v>
      </c>
      <c r="LB381" s="148">
        <v>0</v>
      </c>
      <c r="LC381" s="148">
        <v>0</v>
      </c>
      <c r="LD381" s="148">
        <v>0</v>
      </c>
      <c r="LE381" s="148">
        <v>0</v>
      </c>
      <c r="LF381" s="148">
        <v>0</v>
      </c>
      <c r="LG381" s="148">
        <v>0</v>
      </c>
      <c r="LH381" s="148">
        <v>0</v>
      </c>
      <c r="LI381" s="148">
        <v>0</v>
      </c>
      <c r="LJ381" s="148">
        <v>0</v>
      </c>
      <c r="LK381" s="148">
        <v>0</v>
      </c>
      <c r="LL381" s="148">
        <v>0</v>
      </c>
      <c r="LM381" s="312">
        <v>0</v>
      </c>
      <c r="LN381" s="148">
        <v>0</v>
      </c>
      <c r="LO381" s="148">
        <v>0</v>
      </c>
      <c r="LP381" s="148">
        <v>0</v>
      </c>
      <c r="LQ381" s="148">
        <v>0</v>
      </c>
      <c r="LR381" s="148">
        <v>2</v>
      </c>
      <c r="LS381" s="148">
        <v>2</v>
      </c>
      <c r="LT381" s="148">
        <v>3</v>
      </c>
      <c r="LU381" s="148">
        <v>3</v>
      </c>
      <c r="LV381" s="148">
        <v>3</v>
      </c>
      <c r="LW381" s="148">
        <v>2</v>
      </c>
      <c r="LX381" s="148">
        <v>1</v>
      </c>
      <c r="LY381" s="148">
        <v>1</v>
      </c>
      <c r="LZ381" s="148">
        <v>0</v>
      </c>
      <c r="MA381" s="148">
        <v>0</v>
      </c>
      <c r="MB381" s="148">
        <v>0</v>
      </c>
      <c r="MC381" s="148">
        <v>0</v>
      </c>
      <c r="MD381" s="148">
        <v>0</v>
      </c>
      <c r="ME381" s="148">
        <v>0</v>
      </c>
      <c r="MF381" s="148">
        <v>0</v>
      </c>
      <c r="MG381" s="148">
        <v>0</v>
      </c>
      <c r="MH381" s="148">
        <v>0</v>
      </c>
      <c r="MI381" s="148">
        <v>1</v>
      </c>
      <c r="MJ381" s="148">
        <v>1</v>
      </c>
      <c r="MK381" s="148">
        <v>0</v>
      </c>
      <c r="ML381" s="148">
        <v>0</v>
      </c>
      <c r="MM381" s="148">
        <v>1</v>
      </c>
      <c r="MN381" s="148">
        <v>1</v>
      </c>
      <c r="MO381" s="148">
        <v>0</v>
      </c>
      <c r="MP381" s="148">
        <v>0</v>
      </c>
      <c r="MQ381" s="148">
        <v>0</v>
      </c>
      <c r="MR381" s="148">
        <v>0</v>
      </c>
      <c r="MS381" s="148">
        <v>0</v>
      </c>
      <c r="MT381" s="148">
        <v>0</v>
      </c>
      <c r="MU381" s="148">
        <v>0</v>
      </c>
      <c r="MV381" s="148">
        <v>0</v>
      </c>
      <c r="MW381" s="148">
        <v>0</v>
      </c>
      <c r="MX381" s="148">
        <v>0</v>
      </c>
      <c r="MY381" s="148">
        <v>0</v>
      </c>
      <c r="MZ381" s="148">
        <v>0</v>
      </c>
      <c r="NA381" s="148">
        <v>0</v>
      </c>
      <c r="NB381" s="148">
        <v>0</v>
      </c>
      <c r="NC381" s="148">
        <v>0</v>
      </c>
      <c r="ND381" s="148">
        <v>0</v>
      </c>
      <c r="NE381" s="148">
        <v>0</v>
      </c>
      <c r="NF381" s="148">
        <v>0</v>
      </c>
      <c r="NG381" s="148">
        <v>0</v>
      </c>
      <c r="NH381" s="148">
        <v>0</v>
      </c>
      <c r="NI381" s="148">
        <v>0</v>
      </c>
      <c r="NJ381" s="148">
        <v>0</v>
      </c>
      <c r="NK381" s="148">
        <v>0</v>
      </c>
      <c r="NL381" s="148">
        <v>0</v>
      </c>
      <c r="NM381" s="148">
        <v>0</v>
      </c>
      <c r="NN381" s="148">
        <v>0</v>
      </c>
      <c r="NO381" s="148">
        <v>0</v>
      </c>
      <c r="NP381" s="148">
        <v>0</v>
      </c>
      <c r="NQ381" s="148">
        <v>0</v>
      </c>
      <c r="NR381" s="148">
        <v>0</v>
      </c>
      <c r="NS381" s="148">
        <v>0</v>
      </c>
      <c r="NT381" s="148">
        <v>0</v>
      </c>
      <c r="NU381" s="148">
        <v>0</v>
      </c>
      <c r="NV381" s="148">
        <v>0</v>
      </c>
      <c r="NW381" s="148">
        <v>0</v>
      </c>
      <c r="NX381" s="148">
        <v>0</v>
      </c>
      <c r="NY381" s="148">
        <v>0</v>
      </c>
      <c r="NZ381" s="148">
        <v>0</v>
      </c>
      <c r="OA381" s="148">
        <v>0</v>
      </c>
      <c r="OB381" s="148">
        <v>0</v>
      </c>
      <c r="OC381" s="148">
        <v>0</v>
      </c>
      <c r="OD381" s="148">
        <v>0</v>
      </c>
      <c r="OE381" s="148">
        <v>0</v>
      </c>
      <c r="OF381" s="148">
        <v>0</v>
      </c>
      <c r="OG381" s="148">
        <v>0</v>
      </c>
      <c r="OH381" s="148">
        <v>0</v>
      </c>
      <c r="OI381" s="148">
        <v>0</v>
      </c>
      <c r="OJ381" s="148">
        <v>0</v>
      </c>
      <c r="OK381" s="148">
        <v>0</v>
      </c>
      <c r="OL381" s="148">
        <v>0</v>
      </c>
      <c r="OM381" s="148">
        <v>0</v>
      </c>
      <c r="ON381" s="148">
        <v>0</v>
      </c>
      <c r="OO381" s="148">
        <v>0</v>
      </c>
      <c r="OP381" s="148">
        <v>0</v>
      </c>
      <c r="OQ381" s="148">
        <v>0</v>
      </c>
      <c r="OR381" s="148">
        <v>0</v>
      </c>
      <c r="OS381" s="96">
        <v>0</v>
      </c>
      <c r="OT381" s="148">
        <v>0</v>
      </c>
      <c r="OU381" s="148">
        <v>0</v>
      </c>
      <c r="OV381" s="434">
        <v>0</v>
      </c>
      <c r="OW381" s="434">
        <v>0</v>
      </c>
      <c r="OX381" s="312"/>
      <c r="OY381" s="312"/>
      <c r="OZ381" s="312"/>
      <c r="PC381" s="312"/>
      <c r="PG381" s="351">
        <f t="shared" si="368"/>
        <v>0</v>
      </c>
      <c r="PJ381" s="351">
        <f t="shared" si="363"/>
        <v>0</v>
      </c>
      <c r="PM381" s="312"/>
      <c r="PV381" s="312"/>
      <c r="PX381" s="148">
        <v>1</v>
      </c>
      <c r="PY381" s="148">
        <v>1</v>
      </c>
      <c r="PZ381" s="148">
        <v>1</v>
      </c>
      <c r="QB381" s="148">
        <v>1</v>
      </c>
      <c r="QC381" s="148">
        <v>1</v>
      </c>
      <c r="QD381" s="148">
        <v>1</v>
      </c>
      <c r="QH381" s="148">
        <v>1</v>
      </c>
      <c r="QI381" s="148">
        <v>1</v>
      </c>
      <c r="QJ381" s="148">
        <v>1</v>
      </c>
      <c r="QK381" s="148">
        <v>1</v>
      </c>
      <c r="QL381" s="148">
        <v>1</v>
      </c>
      <c r="QM381" s="148">
        <v>2</v>
      </c>
      <c r="QN381" s="148">
        <v>2</v>
      </c>
      <c r="QU381" s="312"/>
      <c r="RB381" s="312"/>
      <c r="RD381" s="312"/>
      <c r="RG381" s="312"/>
      <c r="RH381" s="312">
        <v>1</v>
      </c>
      <c r="RI381" s="312">
        <v>1</v>
      </c>
      <c r="RJ381" s="148">
        <v>1</v>
      </c>
      <c r="RK381" s="148">
        <v>1</v>
      </c>
      <c r="RL381" s="312"/>
      <c r="RM381" s="312"/>
      <c r="RN381" s="312"/>
      <c r="RO381" s="312"/>
      <c r="RQ381" s="148">
        <v>1</v>
      </c>
      <c r="RR381" s="148">
        <v>1</v>
      </c>
      <c r="RS381" s="148">
        <v>1</v>
      </c>
      <c r="RT381" s="148">
        <v>1</v>
      </c>
      <c r="RW381" s="148">
        <v>1</v>
      </c>
      <c r="RX381" s="148">
        <v>1</v>
      </c>
      <c r="RY381" s="148">
        <v>1</v>
      </c>
      <c r="RZ381" s="148">
        <v>1</v>
      </c>
      <c r="SA381" s="148">
        <v>1</v>
      </c>
      <c r="SC381" s="148">
        <v>1</v>
      </c>
      <c r="SD381" s="148">
        <v>1</v>
      </c>
      <c r="SE381" s="148">
        <v>1</v>
      </c>
      <c r="SM381" s="148">
        <v>2</v>
      </c>
      <c r="SN381" s="148">
        <v>1</v>
      </c>
      <c r="SP381" s="148">
        <v>1</v>
      </c>
      <c r="SQ381" s="148">
        <v>1</v>
      </c>
      <c r="SY381" s="148">
        <v>1</v>
      </c>
      <c r="TF381" s="148">
        <v>1</v>
      </c>
      <c r="TG381" s="148">
        <v>1</v>
      </c>
      <c r="TH381" s="148">
        <v>1</v>
      </c>
      <c r="TI381" s="312">
        <v>1</v>
      </c>
      <c r="TJ381" s="148">
        <v>1</v>
      </c>
      <c r="TM381" s="148">
        <v>1</v>
      </c>
      <c r="TN381" s="148">
        <v>1</v>
      </c>
      <c r="TO381" s="148">
        <v>1</v>
      </c>
      <c r="TP381" s="148">
        <v>1</v>
      </c>
      <c r="TT381" s="148">
        <v>2</v>
      </c>
      <c r="TU381" s="148">
        <v>2</v>
      </c>
      <c r="TV381" s="148">
        <v>1</v>
      </c>
      <c r="TZ381" s="148">
        <v>1</v>
      </c>
      <c r="UF381" s="312"/>
      <c r="UH381" s="148">
        <v>1</v>
      </c>
      <c r="UM381" s="148">
        <v>4</v>
      </c>
      <c r="UN381" s="148">
        <v>1</v>
      </c>
      <c r="UO381" s="148">
        <v>2</v>
      </c>
      <c r="UP381" s="148">
        <v>1</v>
      </c>
      <c r="VP381" s="148">
        <v>1</v>
      </c>
      <c r="VQ381" s="148">
        <v>1</v>
      </c>
      <c r="VR381" s="148">
        <v>1</v>
      </c>
      <c r="VS381" s="148">
        <v>1</v>
      </c>
      <c r="VT381" s="148">
        <v>1</v>
      </c>
      <c r="VU381" s="148">
        <v>1</v>
      </c>
      <c r="VV381" s="148">
        <v>1</v>
      </c>
      <c r="VW381" s="148">
        <v>1</v>
      </c>
      <c r="VX381" s="148">
        <v>1</v>
      </c>
      <c r="VY381" s="148">
        <v>1</v>
      </c>
      <c r="VZ381" s="148">
        <v>1</v>
      </c>
      <c r="WA381" s="148">
        <v>1</v>
      </c>
      <c r="WB381" s="148">
        <v>1</v>
      </c>
      <c r="WC381" s="148">
        <v>1</v>
      </c>
      <c r="WD381" s="148">
        <v>1</v>
      </c>
      <c r="WE381" s="148">
        <v>1</v>
      </c>
      <c r="WF381" s="148">
        <v>1</v>
      </c>
      <c r="WG381" s="148">
        <v>1</v>
      </c>
      <c r="WH381" s="148">
        <v>1</v>
      </c>
      <c r="WI381" s="148">
        <v>1</v>
      </c>
      <c r="WJ381" s="148">
        <v>1</v>
      </c>
      <c r="WK381" s="148">
        <v>1</v>
      </c>
    </row>
    <row r="382" spans="1:635" x14ac:dyDescent="0.2">
      <c r="A382" s="327"/>
      <c r="B382" s="403" t="s">
        <v>45</v>
      </c>
      <c r="C382" s="415">
        <f ca="1">SUM(C358:C381)</f>
        <v>0</v>
      </c>
      <c r="G382" s="407">
        <f t="shared" ref="G382:R382" si="369">SUM(G358:G381)</f>
        <v>46</v>
      </c>
      <c r="H382" s="407">
        <f t="shared" si="369"/>
        <v>31</v>
      </c>
      <c r="I382" s="407">
        <f t="shared" si="369"/>
        <v>30.5</v>
      </c>
      <c r="J382" s="407">
        <f t="shared" si="369"/>
        <v>30</v>
      </c>
      <c r="K382" s="407">
        <f t="shared" si="369"/>
        <v>29</v>
      </c>
      <c r="L382" s="407">
        <f t="shared" si="369"/>
        <v>35</v>
      </c>
      <c r="M382" s="407">
        <f t="shared" si="369"/>
        <v>32</v>
      </c>
      <c r="N382" s="407">
        <f t="shared" si="369"/>
        <v>34</v>
      </c>
      <c r="O382" s="407">
        <f t="shared" si="369"/>
        <v>25</v>
      </c>
      <c r="P382" s="407">
        <f t="shared" si="369"/>
        <v>21</v>
      </c>
      <c r="Q382" s="407">
        <f t="shared" si="369"/>
        <v>22</v>
      </c>
      <c r="R382" s="407">
        <f t="shared" si="369"/>
        <v>21</v>
      </c>
      <c r="S382" s="407">
        <f t="shared" ref="S382:CD382" si="370">SUM(S358:S381)</f>
        <v>23</v>
      </c>
      <c r="T382" s="407">
        <f t="shared" si="370"/>
        <v>25</v>
      </c>
      <c r="U382" s="407">
        <f t="shared" si="370"/>
        <v>21</v>
      </c>
      <c r="V382" s="407">
        <f t="shared" si="370"/>
        <v>25</v>
      </c>
      <c r="W382" s="407">
        <f t="shared" si="370"/>
        <v>25</v>
      </c>
      <c r="X382" s="407">
        <f t="shared" si="370"/>
        <v>20</v>
      </c>
      <c r="Y382" s="407">
        <f t="shared" si="370"/>
        <v>21</v>
      </c>
      <c r="Z382" s="407">
        <f t="shared" si="370"/>
        <v>21</v>
      </c>
      <c r="AA382" s="407">
        <f t="shared" si="370"/>
        <v>21</v>
      </c>
      <c r="AB382" s="407">
        <f t="shared" si="370"/>
        <v>24</v>
      </c>
      <c r="AC382" s="407">
        <f t="shared" si="370"/>
        <v>26</v>
      </c>
      <c r="AD382" s="407">
        <f t="shared" si="370"/>
        <v>29</v>
      </c>
      <c r="AE382" s="407">
        <f t="shared" si="370"/>
        <v>32</v>
      </c>
      <c r="AF382" s="407">
        <f t="shared" si="370"/>
        <v>30</v>
      </c>
      <c r="AG382" s="407">
        <f t="shared" si="370"/>
        <v>25</v>
      </c>
      <c r="AH382" s="407">
        <f t="shared" si="370"/>
        <v>33</v>
      </c>
      <c r="AI382" s="407">
        <f t="shared" si="370"/>
        <v>34</v>
      </c>
      <c r="AJ382" s="407">
        <f t="shared" si="370"/>
        <v>36</v>
      </c>
      <c r="AK382" s="407">
        <f t="shared" si="370"/>
        <v>35</v>
      </c>
      <c r="AL382" s="407">
        <f t="shared" si="370"/>
        <v>39</v>
      </c>
      <c r="AM382" s="407">
        <f t="shared" si="370"/>
        <v>37</v>
      </c>
      <c r="AN382" s="407">
        <f t="shared" si="370"/>
        <v>35</v>
      </c>
      <c r="AO382" s="407">
        <f t="shared" si="370"/>
        <v>33</v>
      </c>
      <c r="AP382" s="407">
        <f t="shared" si="370"/>
        <v>27</v>
      </c>
      <c r="AQ382" s="407">
        <f t="shared" si="370"/>
        <v>21</v>
      </c>
      <c r="AR382" s="407">
        <f t="shared" si="370"/>
        <v>18</v>
      </c>
      <c r="AS382" s="407">
        <f t="shared" si="370"/>
        <v>22</v>
      </c>
      <c r="AT382" s="407">
        <f t="shared" si="370"/>
        <v>22</v>
      </c>
      <c r="AU382" s="407">
        <f t="shared" si="370"/>
        <v>28</v>
      </c>
      <c r="AV382" s="407">
        <f t="shared" si="370"/>
        <v>21</v>
      </c>
      <c r="AW382" s="409">
        <f t="shared" si="370"/>
        <v>17</v>
      </c>
      <c r="AX382" s="409">
        <f t="shared" si="370"/>
        <v>16</v>
      </c>
      <c r="AY382" s="409">
        <f t="shared" si="370"/>
        <v>19</v>
      </c>
      <c r="AZ382" s="409">
        <f t="shared" si="370"/>
        <v>17</v>
      </c>
      <c r="BA382" s="409">
        <f t="shared" si="370"/>
        <v>18</v>
      </c>
      <c r="BB382" s="409">
        <f t="shared" si="370"/>
        <v>17</v>
      </c>
      <c r="BC382" s="409">
        <f t="shared" si="370"/>
        <v>11</v>
      </c>
      <c r="BD382" s="409">
        <f t="shared" si="370"/>
        <v>10</v>
      </c>
      <c r="BE382" s="409">
        <f t="shared" si="370"/>
        <v>14</v>
      </c>
      <c r="BF382" s="409">
        <f t="shared" si="370"/>
        <v>18</v>
      </c>
      <c r="BG382" s="407">
        <f t="shared" si="370"/>
        <v>17</v>
      </c>
      <c r="BH382" s="407">
        <f t="shared" si="370"/>
        <v>16</v>
      </c>
      <c r="BI382" s="407">
        <f t="shared" si="370"/>
        <v>16</v>
      </c>
      <c r="BJ382" s="407">
        <f t="shared" si="370"/>
        <v>16</v>
      </c>
      <c r="BK382" s="407">
        <f t="shared" si="370"/>
        <v>18</v>
      </c>
      <c r="BL382" s="407">
        <f t="shared" si="370"/>
        <v>13</v>
      </c>
      <c r="BM382" s="407">
        <f t="shared" si="370"/>
        <v>10</v>
      </c>
      <c r="BN382" s="407">
        <f t="shared" si="370"/>
        <v>9</v>
      </c>
      <c r="BO382" s="407">
        <f t="shared" si="370"/>
        <v>7</v>
      </c>
      <c r="BP382" s="407">
        <f t="shared" si="370"/>
        <v>8</v>
      </c>
      <c r="BQ382" s="407">
        <f t="shared" si="370"/>
        <v>6</v>
      </c>
      <c r="BR382" s="407">
        <f t="shared" si="370"/>
        <v>7</v>
      </c>
      <c r="BS382" s="407">
        <f t="shared" si="370"/>
        <v>6.5</v>
      </c>
      <c r="BT382" s="407">
        <f t="shared" si="370"/>
        <v>12</v>
      </c>
      <c r="BU382" s="407">
        <f t="shared" si="370"/>
        <v>11</v>
      </c>
      <c r="BV382" s="407">
        <f t="shared" si="370"/>
        <v>11</v>
      </c>
      <c r="BW382" s="407">
        <f t="shared" si="370"/>
        <v>13</v>
      </c>
      <c r="BX382" s="407">
        <f t="shared" si="370"/>
        <v>15</v>
      </c>
      <c r="BY382" s="407">
        <f t="shared" si="370"/>
        <v>9</v>
      </c>
      <c r="BZ382" s="407">
        <f t="shared" si="370"/>
        <v>11</v>
      </c>
      <c r="CA382" s="407">
        <f t="shared" si="370"/>
        <v>11</v>
      </c>
      <c r="CB382" s="407">
        <f t="shared" si="370"/>
        <v>9</v>
      </c>
      <c r="CC382" s="407">
        <f t="shared" si="370"/>
        <v>11</v>
      </c>
      <c r="CD382" s="407">
        <f t="shared" si="370"/>
        <v>11</v>
      </c>
      <c r="CE382" s="407">
        <f t="shared" ref="CE382:DQ382" si="371">SUM(CE358:CE381)</f>
        <v>16</v>
      </c>
      <c r="CF382" s="407">
        <f t="shared" si="371"/>
        <v>15</v>
      </c>
      <c r="CG382" s="407">
        <f t="shared" si="371"/>
        <v>12</v>
      </c>
      <c r="CH382" s="407">
        <f t="shared" si="371"/>
        <v>12</v>
      </c>
      <c r="CI382" s="407">
        <f t="shared" si="371"/>
        <v>10</v>
      </c>
      <c r="CJ382" s="407">
        <f t="shared" si="371"/>
        <v>11</v>
      </c>
      <c r="CK382" s="407">
        <f t="shared" si="371"/>
        <v>10</v>
      </c>
      <c r="CL382" s="407">
        <f t="shared" si="371"/>
        <v>14</v>
      </c>
      <c r="CM382" s="407">
        <f t="shared" si="371"/>
        <v>18</v>
      </c>
      <c r="CN382" s="407">
        <f t="shared" si="371"/>
        <v>21</v>
      </c>
      <c r="CO382" s="407">
        <f t="shared" si="371"/>
        <v>15</v>
      </c>
      <c r="CP382" s="407">
        <f t="shared" si="371"/>
        <v>15</v>
      </c>
      <c r="CQ382" s="407">
        <f t="shared" si="371"/>
        <v>15</v>
      </c>
      <c r="CR382" s="407">
        <f t="shared" si="371"/>
        <v>12</v>
      </c>
      <c r="CS382" s="407">
        <f t="shared" si="371"/>
        <v>9</v>
      </c>
      <c r="CT382" s="407">
        <f t="shared" si="371"/>
        <v>10</v>
      </c>
      <c r="CU382" s="407">
        <f t="shared" si="371"/>
        <v>14</v>
      </c>
      <c r="CV382" s="407">
        <f t="shared" si="371"/>
        <v>12</v>
      </c>
      <c r="CW382" s="407">
        <f t="shared" si="371"/>
        <v>12</v>
      </c>
      <c r="CX382" s="407">
        <f t="shared" si="371"/>
        <v>11</v>
      </c>
      <c r="CY382" s="407">
        <f t="shared" si="371"/>
        <v>10</v>
      </c>
      <c r="CZ382" s="407">
        <f t="shared" si="371"/>
        <v>6</v>
      </c>
      <c r="DA382" s="407">
        <f t="shared" si="371"/>
        <v>6</v>
      </c>
      <c r="DB382" s="407">
        <f t="shared" si="371"/>
        <v>6</v>
      </c>
      <c r="DC382" s="407">
        <f t="shared" si="371"/>
        <v>3</v>
      </c>
      <c r="DD382" s="407">
        <f t="shared" si="371"/>
        <v>10</v>
      </c>
      <c r="DE382" s="407">
        <f t="shared" si="371"/>
        <v>11</v>
      </c>
      <c r="DF382" s="407">
        <f t="shared" si="371"/>
        <v>13</v>
      </c>
      <c r="DG382" s="407">
        <f t="shared" si="371"/>
        <v>15</v>
      </c>
      <c r="DH382" s="407">
        <f t="shared" si="371"/>
        <v>14</v>
      </c>
      <c r="DI382" s="407">
        <f t="shared" si="371"/>
        <v>5</v>
      </c>
      <c r="DJ382" s="407">
        <f t="shared" si="371"/>
        <v>5</v>
      </c>
      <c r="DK382" s="407">
        <f t="shared" si="371"/>
        <v>3</v>
      </c>
      <c r="DL382" s="407">
        <f t="shared" si="371"/>
        <v>4</v>
      </c>
      <c r="DM382" s="407">
        <f t="shared" si="371"/>
        <v>3</v>
      </c>
      <c r="DN382" s="407">
        <f t="shared" si="371"/>
        <v>3</v>
      </c>
      <c r="DO382" s="407">
        <f t="shared" si="371"/>
        <v>6</v>
      </c>
      <c r="DP382" s="407">
        <f t="shared" si="371"/>
        <v>6</v>
      </c>
      <c r="DQ382" s="407">
        <f t="shared" si="371"/>
        <v>6</v>
      </c>
      <c r="DR382" s="407">
        <f>SUM(DR358:DR381)</f>
        <v>4</v>
      </c>
      <c r="DS382" s="407">
        <f>SUM(DS358:DS381)</f>
        <v>4</v>
      </c>
      <c r="DT382" s="407">
        <f t="shared" ref="DT382:EU382" si="372">SUM(DT358:DT381)</f>
        <v>4</v>
      </c>
      <c r="DU382" s="407">
        <f t="shared" si="372"/>
        <v>4</v>
      </c>
      <c r="DV382" s="407">
        <f t="shared" si="372"/>
        <v>5</v>
      </c>
      <c r="DW382" s="407">
        <f t="shared" si="372"/>
        <v>7</v>
      </c>
      <c r="DX382" s="407">
        <f t="shared" si="372"/>
        <v>6</v>
      </c>
      <c r="DY382" s="407">
        <f t="shared" si="372"/>
        <v>5</v>
      </c>
      <c r="DZ382" s="407">
        <f t="shared" si="372"/>
        <v>7</v>
      </c>
      <c r="EA382" s="407">
        <f t="shared" si="372"/>
        <v>7</v>
      </c>
      <c r="EB382" s="407">
        <f t="shared" si="372"/>
        <v>8</v>
      </c>
      <c r="EC382" s="407">
        <f t="shared" si="372"/>
        <v>8</v>
      </c>
      <c r="ED382" s="407">
        <f t="shared" si="372"/>
        <v>7</v>
      </c>
      <c r="EE382" s="407">
        <f t="shared" si="372"/>
        <v>4</v>
      </c>
      <c r="EF382" s="407">
        <f t="shared" si="372"/>
        <v>6</v>
      </c>
      <c r="EG382" s="407">
        <f t="shared" si="372"/>
        <v>4</v>
      </c>
      <c r="EH382" s="407">
        <f t="shared" si="372"/>
        <v>2</v>
      </c>
      <c r="EI382" s="407">
        <f t="shared" si="372"/>
        <v>3</v>
      </c>
      <c r="EJ382" s="407">
        <f t="shared" si="372"/>
        <v>4</v>
      </c>
      <c r="EK382" s="407">
        <f t="shared" si="372"/>
        <v>12</v>
      </c>
      <c r="EL382" s="407">
        <f t="shared" si="372"/>
        <v>29</v>
      </c>
      <c r="EM382" s="407">
        <f t="shared" si="372"/>
        <v>29</v>
      </c>
      <c r="EN382" s="407">
        <f t="shared" si="372"/>
        <v>31</v>
      </c>
      <c r="EO382" s="407">
        <f t="shared" si="372"/>
        <v>24</v>
      </c>
      <c r="EP382" s="407">
        <f t="shared" si="372"/>
        <v>12</v>
      </c>
      <c r="EQ382" s="407">
        <f t="shared" si="372"/>
        <v>10</v>
      </c>
      <c r="ER382" s="407">
        <f t="shared" si="372"/>
        <v>10</v>
      </c>
      <c r="ES382" s="407">
        <f t="shared" si="372"/>
        <v>11</v>
      </c>
      <c r="ET382" s="407">
        <f t="shared" si="372"/>
        <v>9</v>
      </c>
      <c r="EU382" s="407">
        <f t="shared" si="372"/>
        <v>6</v>
      </c>
      <c r="EV382" s="407">
        <f t="shared" ref="EV382:FA382" si="373">SUM(EV358:EV381)</f>
        <v>3</v>
      </c>
      <c r="EW382" s="407">
        <f t="shared" si="373"/>
        <v>3</v>
      </c>
      <c r="EX382" s="407">
        <f t="shared" si="373"/>
        <v>4</v>
      </c>
      <c r="EY382" s="441">
        <f t="shared" si="373"/>
        <v>5</v>
      </c>
      <c r="EZ382" s="407">
        <f t="shared" si="373"/>
        <v>5</v>
      </c>
      <c r="FA382" s="407">
        <f t="shared" si="373"/>
        <v>6</v>
      </c>
      <c r="FB382" s="441">
        <f t="shared" ref="FB382:FM382" si="374">SUM(FB358:FB381)</f>
        <v>6</v>
      </c>
      <c r="FC382" s="407">
        <f t="shared" si="374"/>
        <v>4</v>
      </c>
      <c r="FD382" s="407">
        <f t="shared" si="374"/>
        <v>5</v>
      </c>
      <c r="FE382" s="444">
        <f t="shared" si="374"/>
        <v>5</v>
      </c>
      <c r="FF382" s="407">
        <f t="shared" si="374"/>
        <v>6</v>
      </c>
      <c r="FG382" s="407">
        <f t="shared" si="374"/>
        <v>10</v>
      </c>
      <c r="FH382" s="407">
        <f t="shared" si="374"/>
        <v>10</v>
      </c>
      <c r="FI382" s="407">
        <f t="shared" si="374"/>
        <v>9</v>
      </c>
      <c r="FJ382" s="407">
        <f t="shared" si="374"/>
        <v>8</v>
      </c>
      <c r="FK382" s="407">
        <f t="shared" si="374"/>
        <v>8</v>
      </c>
      <c r="FL382" s="407">
        <f t="shared" si="374"/>
        <v>8</v>
      </c>
      <c r="FM382" s="407">
        <f t="shared" si="374"/>
        <v>7</v>
      </c>
      <c r="FN382" s="407">
        <f t="shared" ref="FN382:HY382" si="375">SUM(FN358:FN381)</f>
        <v>6</v>
      </c>
      <c r="FO382" s="407">
        <f t="shared" si="375"/>
        <v>3</v>
      </c>
      <c r="FP382" s="407">
        <f t="shared" si="375"/>
        <v>3</v>
      </c>
      <c r="FQ382" s="407">
        <f t="shared" si="375"/>
        <v>3</v>
      </c>
      <c r="FR382" s="407">
        <f t="shared" si="375"/>
        <v>6</v>
      </c>
      <c r="FS382" s="407">
        <f t="shared" si="375"/>
        <v>6</v>
      </c>
      <c r="FT382" s="407">
        <f t="shared" si="375"/>
        <v>10</v>
      </c>
      <c r="FU382" s="407">
        <f t="shared" si="375"/>
        <v>6</v>
      </c>
      <c r="FV382" s="407">
        <f t="shared" si="375"/>
        <v>5</v>
      </c>
      <c r="FW382" s="407">
        <f t="shared" si="375"/>
        <v>5</v>
      </c>
      <c r="FX382" s="407">
        <f t="shared" si="375"/>
        <v>5</v>
      </c>
      <c r="FY382" s="407">
        <f t="shared" si="375"/>
        <v>6</v>
      </c>
      <c r="FZ382" s="407">
        <f t="shared" si="375"/>
        <v>10</v>
      </c>
      <c r="GA382" s="407">
        <f t="shared" si="375"/>
        <v>8</v>
      </c>
      <c r="GB382" s="407">
        <f t="shared" si="375"/>
        <v>10</v>
      </c>
      <c r="GC382" s="407">
        <f t="shared" si="375"/>
        <v>8</v>
      </c>
      <c r="GD382" s="407">
        <f t="shared" si="375"/>
        <v>3</v>
      </c>
      <c r="GE382" s="407">
        <f t="shared" si="375"/>
        <v>3</v>
      </c>
      <c r="GF382" s="407">
        <f t="shared" si="375"/>
        <v>3</v>
      </c>
      <c r="GG382" s="407">
        <f t="shared" si="375"/>
        <v>3</v>
      </c>
      <c r="GH382" s="407">
        <f t="shared" si="375"/>
        <v>3</v>
      </c>
      <c r="GI382" s="407">
        <f t="shared" si="375"/>
        <v>5</v>
      </c>
      <c r="GJ382" s="407">
        <f t="shared" si="375"/>
        <v>9</v>
      </c>
      <c r="GK382" s="407">
        <f t="shared" si="375"/>
        <v>12</v>
      </c>
      <c r="GL382" s="407">
        <f t="shared" si="375"/>
        <v>12</v>
      </c>
      <c r="GM382" s="407">
        <f t="shared" si="375"/>
        <v>13</v>
      </c>
      <c r="GN382" s="407">
        <f t="shared" si="375"/>
        <v>15</v>
      </c>
      <c r="GO382" s="407">
        <f t="shared" si="375"/>
        <v>14</v>
      </c>
      <c r="GP382" s="407">
        <f t="shared" si="375"/>
        <v>11</v>
      </c>
      <c r="GQ382" s="407">
        <f t="shared" si="375"/>
        <v>9</v>
      </c>
      <c r="GR382" s="407">
        <f t="shared" si="375"/>
        <v>10</v>
      </c>
      <c r="GS382" s="407">
        <f t="shared" si="375"/>
        <v>9</v>
      </c>
      <c r="GT382" s="407">
        <f t="shared" si="375"/>
        <v>6</v>
      </c>
      <c r="GU382" s="407">
        <f t="shared" si="375"/>
        <v>10</v>
      </c>
      <c r="GV382" s="407">
        <f t="shared" si="375"/>
        <v>12</v>
      </c>
      <c r="GW382" s="407">
        <f t="shared" si="375"/>
        <v>11</v>
      </c>
      <c r="GX382" s="407">
        <f t="shared" si="375"/>
        <v>12</v>
      </c>
      <c r="GY382" s="407">
        <f t="shared" si="375"/>
        <v>11</v>
      </c>
      <c r="GZ382" s="407">
        <f t="shared" si="375"/>
        <v>11</v>
      </c>
      <c r="HA382" s="407">
        <f t="shared" si="375"/>
        <v>13</v>
      </c>
      <c r="HB382" s="407">
        <f t="shared" si="375"/>
        <v>14</v>
      </c>
      <c r="HC382" s="407">
        <f t="shared" si="375"/>
        <v>14</v>
      </c>
      <c r="HD382" s="407">
        <f t="shared" si="375"/>
        <v>13</v>
      </c>
      <c r="HE382" s="407">
        <f t="shared" si="375"/>
        <v>9</v>
      </c>
      <c r="HF382" s="407">
        <f t="shared" si="375"/>
        <v>5</v>
      </c>
      <c r="HG382" s="407">
        <f t="shared" si="375"/>
        <v>15</v>
      </c>
      <c r="HH382" s="407">
        <f t="shared" si="375"/>
        <v>16</v>
      </c>
      <c r="HI382" s="407">
        <f t="shared" si="375"/>
        <v>15</v>
      </c>
      <c r="HJ382" s="407">
        <f t="shared" si="375"/>
        <v>9</v>
      </c>
      <c r="HK382" s="407">
        <f t="shared" si="375"/>
        <v>7</v>
      </c>
      <c r="HL382" s="407">
        <f t="shared" si="375"/>
        <v>6</v>
      </c>
      <c r="HM382" s="407">
        <f t="shared" si="375"/>
        <v>4</v>
      </c>
      <c r="HN382" s="407">
        <f t="shared" si="375"/>
        <v>4</v>
      </c>
      <c r="HO382" s="407">
        <f t="shared" si="375"/>
        <v>3</v>
      </c>
      <c r="HP382" s="407">
        <f t="shared" si="375"/>
        <v>2</v>
      </c>
      <c r="HQ382" s="407">
        <f t="shared" si="375"/>
        <v>2</v>
      </c>
      <c r="HR382" s="407">
        <f t="shared" si="375"/>
        <v>3</v>
      </c>
      <c r="HS382" s="407">
        <f t="shared" si="375"/>
        <v>5</v>
      </c>
      <c r="HT382" s="407">
        <f t="shared" si="375"/>
        <v>7</v>
      </c>
      <c r="HU382" s="407">
        <f t="shared" si="375"/>
        <v>6</v>
      </c>
      <c r="HV382" s="407">
        <f t="shared" si="375"/>
        <v>5</v>
      </c>
      <c r="HW382" s="407">
        <f t="shared" si="375"/>
        <v>5</v>
      </c>
      <c r="HX382" s="407">
        <f t="shared" si="375"/>
        <v>9</v>
      </c>
      <c r="HY382" s="407">
        <f t="shared" si="375"/>
        <v>10</v>
      </c>
      <c r="HZ382" s="407">
        <f t="shared" ref="HZ382:KK382" si="376">SUM(HZ358:HZ381)</f>
        <v>11</v>
      </c>
      <c r="IA382" s="407">
        <f t="shared" si="376"/>
        <v>10</v>
      </c>
      <c r="IB382" s="407">
        <f t="shared" si="376"/>
        <v>10</v>
      </c>
      <c r="IC382" s="407">
        <f t="shared" si="376"/>
        <v>6</v>
      </c>
      <c r="ID382" s="407">
        <f t="shared" si="376"/>
        <v>7</v>
      </c>
      <c r="IE382" s="407">
        <f t="shared" si="376"/>
        <v>10</v>
      </c>
      <c r="IF382" s="407">
        <f t="shared" si="376"/>
        <v>10</v>
      </c>
      <c r="IG382" s="407">
        <f t="shared" si="376"/>
        <v>11</v>
      </c>
      <c r="IH382" s="407">
        <f t="shared" si="376"/>
        <v>20</v>
      </c>
      <c r="II382" s="407">
        <f t="shared" si="376"/>
        <v>21</v>
      </c>
      <c r="IJ382" s="407">
        <f t="shared" si="376"/>
        <v>20</v>
      </c>
      <c r="IK382" s="407">
        <f t="shared" si="376"/>
        <v>17</v>
      </c>
      <c r="IL382" s="407">
        <f t="shared" si="376"/>
        <v>14</v>
      </c>
      <c r="IM382" s="407">
        <f t="shared" si="376"/>
        <v>16</v>
      </c>
      <c r="IN382" s="410">
        <f t="shared" si="376"/>
        <v>12</v>
      </c>
      <c r="IO382" s="407">
        <f t="shared" si="376"/>
        <v>8</v>
      </c>
      <c r="IP382" s="407">
        <f t="shared" si="376"/>
        <v>8</v>
      </c>
      <c r="IQ382" s="407">
        <f t="shared" si="376"/>
        <v>8</v>
      </c>
      <c r="IR382" s="407">
        <f t="shared" si="376"/>
        <v>6</v>
      </c>
      <c r="IS382" s="407">
        <f t="shared" si="376"/>
        <v>9</v>
      </c>
      <c r="IT382" s="407">
        <f t="shared" si="376"/>
        <v>10</v>
      </c>
      <c r="IU382" s="407">
        <f t="shared" si="376"/>
        <v>10</v>
      </c>
      <c r="IV382" s="407">
        <f t="shared" si="376"/>
        <v>11</v>
      </c>
      <c r="IW382" s="407">
        <f t="shared" si="376"/>
        <v>10</v>
      </c>
      <c r="IX382" s="407">
        <f t="shared" si="376"/>
        <v>11</v>
      </c>
      <c r="IY382" s="407">
        <f t="shared" si="376"/>
        <v>8</v>
      </c>
      <c r="IZ382" s="407">
        <f t="shared" si="376"/>
        <v>8</v>
      </c>
      <c r="JA382" s="407">
        <f t="shared" si="376"/>
        <v>10</v>
      </c>
      <c r="JB382" s="407">
        <f t="shared" si="376"/>
        <v>13</v>
      </c>
      <c r="JC382" s="410">
        <f t="shared" si="376"/>
        <v>13.5</v>
      </c>
      <c r="JD382" s="407">
        <f t="shared" si="376"/>
        <v>14</v>
      </c>
      <c r="JE382" s="407">
        <f t="shared" si="376"/>
        <v>14</v>
      </c>
      <c r="JF382" s="411">
        <f t="shared" si="376"/>
        <v>14</v>
      </c>
      <c r="JG382" s="407">
        <f t="shared" si="376"/>
        <v>14</v>
      </c>
      <c r="JH382" s="407">
        <f t="shared" si="376"/>
        <v>12</v>
      </c>
      <c r="JI382" s="407">
        <f t="shared" si="376"/>
        <v>15</v>
      </c>
      <c r="JJ382" s="407">
        <f t="shared" si="376"/>
        <v>14</v>
      </c>
      <c r="JK382" s="407">
        <f t="shared" si="376"/>
        <v>14</v>
      </c>
      <c r="JL382" s="407">
        <f t="shared" si="376"/>
        <v>15</v>
      </c>
      <c r="JM382" s="407">
        <f t="shared" si="376"/>
        <v>7</v>
      </c>
      <c r="JN382" s="410">
        <f t="shared" si="376"/>
        <v>8.5</v>
      </c>
      <c r="JO382" s="407">
        <f t="shared" si="376"/>
        <v>10</v>
      </c>
      <c r="JP382" s="407">
        <f t="shared" si="376"/>
        <v>8</v>
      </c>
      <c r="JQ382" s="407">
        <f t="shared" si="376"/>
        <v>6</v>
      </c>
      <c r="JR382" s="407">
        <f t="shared" si="376"/>
        <v>3</v>
      </c>
      <c r="JS382" s="407">
        <f t="shared" si="376"/>
        <v>2</v>
      </c>
      <c r="JT382" s="407">
        <f t="shared" si="376"/>
        <v>4</v>
      </c>
      <c r="JU382" s="407">
        <f t="shared" si="376"/>
        <v>3</v>
      </c>
      <c r="JV382" s="410">
        <f t="shared" si="376"/>
        <v>4</v>
      </c>
      <c r="JW382" s="407">
        <f t="shared" si="376"/>
        <v>5</v>
      </c>
      <c r="JX382" s="407">
        <f t="shared" si="376"/>
        <v>8</v>
      </c>
      <c r="JY382" s="407">
        <f t="shared" si="376"/>
        <v>6</v>
      </c>
      <c r="JZ382" s="407">
        <f t="shared" si="376"/>
        <v>7</v>
      </c>
      <c r="KA382" s="407">
        <f t="shared" si="376"/>
        <v>4</v>
      </c>
      <c r="KB382" s="407">
        <f t="shared" si="376"/>
        <v>8</v>
      </c>
      <c r="KC382" s="407">
        <f t="shared" si="376"/>
        <v>9</v>
      </c>
      <c r="KD382" s="407">
        <f t="shared" si="376"/>
        <v>7</v>
      </c>
      <c r="KE382" s="407">
        <f t="shared" si="376"/>
        <v>8</v>
      </c>
      <c r="KF382" s="407">
        <f t="shared" si="376"/>
        <v>6</v>
      </c>
      <c r="KG382" s="407">
        <f t="shared" si="376"/>
        <v>8</v>
      </c>
      <c r="KH382" s="407">
        <f t="shared" si="376"/>
        <v>8</v>
      </c>
      <c r="KI382" s="407">
        <f t="shared" si="376"/>
        <v>4</v>
      </c>
      <c r="KJ382" s="407">
        <f t="shared" si="376"/>
        <v>6</v>
      </c>
      <c r="KK382" s="407">
        <f t="shared" si="376"/>
        <v>3</v>
      </c>
      <c r="KL382" s="407">
        <f t="shared" ref="KL382:MW382" si="377">SUM(KL358:KL381)</f>
        <v>4</v>
      </c>
      <c r="KM382" s="407">
        <f t="shared" si="377"/>
        <v>4</v>
      </c>
      <c r="KN382" s="407">
        <f t="shared" si="377"/>
        <v>6</v>
      </c>
      <c r="KO382" s="407">
        <f t="shared" si="377"/>
        <v>6</v>
      </c>
      <c r="KP382" s="407">
        <f t="shared" si="377"/>
        <v>5</v>
      </c>
      <c r="KQ382" s="407">
        <f t="shared" si="377"/>
        <v>5</v>
      </c>
      <c r="KR382" s="407">
        <f t="shared" si="377"/>
        <v>8</v>
      </c>
      <c r="KS382" s="407">
        <f t="shared" si="377"/>
        <v>8</v>
      </c>
      <c r="KT382" s="407">
        <f t="shared" si="377"/>
        <v>8</v>
      </c>
      <c r="KU382" s="407">
        <f t="shared" si="377"/>
        <v>9</v>
      </c>
      <c r="KV382" s="407">
        <f t="shared" si="377"/>
        <v>9</v>
      </c>
      <c r="KW382" s="407">
        <f t="shared" si="377"/>
        <v>8</v>
      </c>
      <c r="KX382" s="407">
        <f t="shared" si="377"/>
        <v>5</v>
      </c>
      <c r="KY382" s="407">
        <f t="shared" si="377"/>
        <v>8</v>
      </c>
      <c r="KZ382" s="407">
        <f t="shared" si="377"/>
        <v>12</v>
      </c>
      <c r="LA382" s="407">
        <f t="shared" si="377"/>
        <v>11</v>
      </c>
      <c r="LB382" s="407">
        <f t="shared" si="377"/>
        <v>16</v>
      </c>
      <c r="LC382" s="407">
        <f t="shared" si="377"/>
        <v>14</v>
      </c>
      <c r="LD382" s="407">
        <f t="shared" si="377"/>
        <v>16</v>
      </c>
      <c r="LE382" s="407">
        <f t="shared" si="377"/>
        <v>17</v>
      </c>
      <c r="LF382" s="407">
        <f t="shared" si="377"/>
        <v>18</v>
      </c>
      <c r="LG382" s="407">
        <f t="shared" si="377"/>
        <v>18</v>
      </c>
      <c r="LH382" s="407">
        <f t="shared" si="377"/>
        <v>17</v>
      </c>
      <c r="LI382" s="407">
        <f t="shared" si="377"/>
        <v>7</v>
      </c>
      <c r="LJ382" s="407">
        <f t="shared" si="377"/>
        <v>10</v>
      </c>
      <c r="LK382" s="407">
        <f t="shared" si="377"/>
        <v>11</v>
      </c>
      <c r="LL382" s="407">
        <f t="shared" si="377"/>
        <v>9</v>
      </c>
      <c r="LM382" s="407">
        <f t="shared" si="377"/>
        <v>12</v>
      </c>
      <c r="LN382" s="407">
        <f t="shared" si="377"/>
        <v>8</v>
      </c>
      <c r="LO382" s="407">
        <f t="shared" si="377"/>
        <v>10</v>
      </c>
      <c r="LP382" s="407">
        <f t="shared" si="377"/>
        <v>10</v>
      </c>
      <c r="LQ382" s="407">
        <f t="shared" si="377"/>
        <v>3</v>
      </c>
      <c r="LR382" s="407">
        <f t="shared" si="377"/>
        <v>9</v>
      </c>
      <c r="LS382" s="407">
        <f t="shared" si="377"/>
        <v>9</v>
      </c>
      <c r="LT382" s="407">
        <f t="shared" si="377"/>
        <v>11</v>
      </c>
      <c r="LU382" s="407">
        <f t="shared" si="377"/>
        <v>8</v>
      </c>
      <c r="LV382" s="407">
        <f t="shared" si="377"/>
        <v>7</v>
      </c>
      <c r="LW382" s="407">
        <f t="shared" si="377"/>
        <v>6</v>
      </c>
      <c r="LX382" s="407">
        <f t="shared" si="377"/>
        <v>7</v>
      </c>
      <c r="LY382" s="407">
        <f t="shared" si="377"/>
        <v>9</v>
      </c>
      <c r="LZ382" s="407">
        <f t="shared" si="377"/>
        <v>10</v>
      </c>
      <c r="MA382" s="407">
        <f t="shared" si="377"/>
        <v>14</v>
      </c>
      <c r="MB382" s="407">
        <f t="shared" si="377"/>
        <v>10</v>
      </c>
      <c r="MC382" s="407">
        <f t="shared" si="377"/>
        <v>8</v>
      </c>
      <c r="MD382" s="407">
        <f t="shared" si="377"/>
        <v>10</v>
      </c>
      <c r="ME382" s="407">
        <f t="shared" si="377"/>
        <v>9</v>
      </c>
      <c r="MF382" s="407">
        <f t="shared" si="377"/>
        <v>10</v>
      </c>
      <c r="MG382" s="407">
        <f t="shared" si="377"/>
        <v>9</v>
      </c>
      <c r="MH382" s="407">
        <f t="shared" si="377"/>
        <v>9</v>
      </c>
      <c r="MI382" s="407">
        <f t="shared" si="377"/>
        <v>8</v>
      </c>
      <c r="MJ382" s="407">
        <f t="shared" si="377"/>
        <v>9</v>
      </c>
      <c r="MK382" s="407">
        <f t="shared" si="377"/>
        <v>9</v>
      </c>
      <c r="ML382" s="407">
        <f t="shared" si="377"/>
        <v>9</v>
      </c>
      <c r="MM382" s="407">
        <f t="shared" si="377"/>
        <v>8</v>
      </c>
      <c r="MN382" s="407">
        <f t="shared" si="377"/>
        <v>7</v>
      </c>
      <c r="MO382" s="407">
        <f t="shared" si="377"/>
        <v>7</v>
      </c>
      <c r="MP382" s="407">
        <f t="shared" ref="MP382" si="378">SUM(MP358:MP381)</f>
        <v>4</v>
      </c>
      <c r="MQ382" s="407">
        <f t="shared" si="377"/>
        <v>8</v>
      </c>
      <c r="MR382" s="407">
        <f t="shared" si="377"/>
        <v>5</v>
      </c>
      <c r="MS382" s="407">
        <f t="shared" si="377"/>
        <v>9</v>
      </c>
      <c r="MT382" s="407">
        <f t="shared" si="377"/>
        <v>11</v>
      </c>
      <c r="MU382" s="407">
        <f t="shared" si="377"/>
        <v>8</v>
      </c>
      <c r="MV382" s="407">
        <f t="shared" si="377"/>
        <v>6</v>
      </c>
      <c r="MW382" s="407">
        <f t="shared" si="377"/>
        <v>6</v>
      </c>
      <c r="MX382" s="407">
        <f t="shared" ref="MX382:PF382" si="379">SUM(MX358:MX381)</f>
        <v>9</v>
      </c>
      <c r="MY382" s="407">
        <f t="shared" si="379"/>
        <v>8</v>
      </c>
      <c r="MZ382" s="407">
        <f t="shared" si="379"/>
        <v>9</v>
      </c>
      <c r="NA382" s="407">
        <f t="shared" si="379"/>
        <v>11</v>
      </c>
      <c r="NB382" s="407">
        <f t="shared" si="379"/>
        <v>10</v>
      </c>
      <c r="NC382" s="407">
        <f t="shared" si="379"/>
        <v>10</v>
      </c>
      <c r="ND382" s="407">
        <f t="shared" si="379"/>
        <v>8</v>
      </c>
      <c r="NE382" s="407">
        <f t="shared" si="379"/>
        <v>8</v>
      </c>
      <c r="NF382" s="407">
        <f t="shared" si="379"/>
        <v>6</v>
      </c>
      <c r="NG382" s="407">
        <f t="shared" si="379"/>
        <v>6</v>
      </c>
      <c r="NH382" s="407">
        <f t="shared" si="379"/>
        <v>12</v>
      </c>
      <c r="NI382" s="407">
        <f t="shared" si="379"/>
        <v>10</v>
      </c>
      <c r="NJ382" s="407">
        <f t="shared" si="379"/>
        <v>5</v>
      </c>
      <c r="NK382" s="407">
        <f t="shared" si="379"/>
        <v>7</v>
      </c>
      <c r="NL382" s="407">
        <f t="shared" si="379"/>
        <v>7</v>
      </c>
      <c r="NM382" s="407">
        <f t="shared" si="379"/>
        <v>7</v>
      </c>
      <c r="NN382" s="407">
        <f t="shared" si="379"/>
        <v>7</v>
      </c>
      <c r="NO382" s="407">
        <f t="shared" si="379"/>
        <v>9</v>
      </c>
      <c r="NP382" s="407">
        <f t="shared" si="379"/>
        <v>9</v>
      </c>
      <c r="NQ382" s="407">
        <f t="shared" si="379"/>
        <v>8</v>
      </c>
      <c r="NR382" s="407">
        <f t="shared" si="379"/>
        <v>7</v>
      </c>
      <c r="NS382" s="407">
        <f t="shared" si="379"/>
        <v>5</v>
      </c>
      <c r="NT382" s="407">
        <f t="shared" si="379"/>
        <v>5</v>
      </c>
      <c r="NU382" s="407">
        <f t="shared" si="379"/>
        <v>4</v>
      </c>
      <c r="NV382" s="407">
        <f t="shared" si="379"/>
        <v>8</v>
      </c>
      <c r="NW382" s="407">
        <f t="shared" si="379"/>
        <v>8</v>
      </c>
      <c r="NX382" s="407">
        <f t="shared" si="379"/>
        <v>5</v>
      </c>
      <c r="NY382" s="407">
        <f t="shared" si="379"/>
        <v>5</v>
      </c>
      <c r="NZ382" s="407">
        <f t="shared" si="379"/>
        <v>6</v>
      </c>
      <c r="OA382" s="407">
        <f t="shared" si="379"/>
        <v>5</v>
      </c>
      <c r="OB382" s="407">
        <f t="shared" si="379"/>
        <v>6</v>
      </c>
      <c r="OC382" s="407">
        <f t="shared" si="379"/>
        <v>9</v>
      </c>
      <c r="OD382" s="407">
        <f t="shared" si="379"/>
        <v>9</v>
      </c>
      <c r="OE382" s="407">
        <f t="shared" si="379"/>
        <v>9</v>
      </c>
      <c r="OF382" s="407">
        <f t="shared" si="379"/>
        <v>9</v>
      </c>
      <c r="OG382" s="407">
        <f t="shared" si="379"/>
        <v>10</v>
      </c>
      <c r="OH382" s="407">
        <f t="shared" si="379"/>
        <v>9</v>
      </c>
      <c r="OI382" s="407">
        <f t="shared" si="379"/>
        <v>9</v>
      </c>
      <c r="OJ382" s="407">
        <f t="shared" si="379"/>
        <v>10</v>
      </c>
      <c r="OK382" s="407">
        <f t="shared" si="379"/>
        <v>11</v>
      </c>
      <c r="OL382" s="407">
        <f t="shared" si="379"/>
        <v>11</v>
      </c>
      <c r="OM382" s="407">
        <f t="shared" si="379"/>
        <v>9</v>
      </c>
      <c r="ON382" s="407">
        <f t="shared" si="379"/>
        <v>12</v>
      </c>
      <c r="OO382" s="407">
        <f t="shared" si="379"/>
        <v>12</v>
      </c>
      <c r="OP382" s="407">
        <f t="shared" si="379"/>
        <v>13</v>
      </c>
      <c r="OQ382" s="407">
        <f t="shared" si="379"/>
        <v>14</v>
      </c>
      <c r="OR382" s="407">
        <f t="shared" si="379"/>
        <v>13</v>
      </c>
      <c r="OS382" s="407">
        <f t="shared" si="379"/>
        <v>16</v>
      </c>
      <c r="OT382" s="407">
        <f t="shared" si="379"/>
        <v>16</v>
      </c>
      <c r="OU382" s="407">
        <f t="shared" si="379"/>
        <v>14</v>
      </c>
      <c r="OV382" s="407">
        <f t="shared" si="379"/>
        <v>10</v>
      </c>
      <c r="OW382" s="407">
        <f t="shared" si="379"/>
        <v>11</v>
      </c>
      <c r="OX382" s="407">
        <f t="shared" si="379"/>
        <v>11</v>
      </c>
      <c r="OY382" s="407">
        <f t="shared" si="379"/>
        <v>11</v>
      </c>
      <c r="OZ382" s="407">
        <f t="shared" si="379"/>
        <v>11</v>
      </c>
      <c r="PA382" s="407">
        <f t="shared" si="379"/>
        <v>13</v>
      </c>
      <c r="PB382" s="407">
        <f t="shared" si="379"/>
        <v>15</v>
      </c>
      <c r="PC382" s="407">
        <f t="shared" si="379"/>
        <v>18</v>
      </c>
      <c r="PD382" s="407">
        <f t="shared" si="379"/>
        <v>19</v>
      </c>
      <c r="PE382" s="407">
        <f t="shared" si="379"/>
        <v>19</v>
      </c>
      <c r="PF382" s="407">
        <f t="shared" si="379"/>
        <v>17</v>
      </c>
      <c r="PG382" s="407">
        <f t="shared" ref="PG382:PT382" si="380">SUM(PG358:PG381)</f>
        <v>18</v>
      </c>
      <c r="PH382" s="407">
        <f t="shared" si="380"/>
        <v>19</v>
      </c>
      <c r="PI382" s="407">
        <f t="shared" si="380"/>
        <v>16</v>
      </c>
      <c r="PJ382" s="407">
        <f t="shared" si="380"/>
        <v>16.5</v>
      </c>
      <c r="PK382" s="407">
        <f t="shared" si="380"/>
        <v>17</v>
      </c>
      <c r="PL382" s="407">
        <f t="shared" si="380"/>
        <v>19</v>
      </c>
      <c r="PM382" s="407">
        <f t="shared" si="380"/>
        <v>18</v>
      </c>
      <c r="PN382" s="407">
        <f t="shared" si="380"/>
        <v>17</v>
      </c>
      <c r="PO382" s="407">
        <f t="shared" si="380"/>
        <v>17</v>
      </c>
      <c r="PP382" s="407">
        <f t="shared" si="380"/>
        <v>17</v>
      </c>
      <c r="PQ382" s="407">
        <f t="shared" si="380"/>
        <v>16</v>
      </c>
      <c r="PR382" s="407">
        <f t="shared" si="380"/>
        <v>15</v>
      </c>
      <c r="PS382" s="407">
        <f t="shared" si="380"/>
        <v>12</v>
      </c>
      <c r="PT382" s="407">
        <f t="shared" si="380"/>
        <v>13</v>
      </c>
      <c r="PU382" s="397">
        <f>SUM(PU358:PU381)</f>
        <v>14</v>
      </c>
      <c r="PV382" s="397">
        <f>SUM(PV358:PV381)</f>
        <v>14</v>
      </c>
      <c r="PW382" s="397">
        <f>SUM(PW359:PW381)</f>
        <v>18</v>
      </c>
      <c r="PX382" s="397">
        <f t="shared" ref="PX382:QC382" si="381">SUM(PX358:PX381)</f>
        <v>21</v>
      </c>
      <c r="PY382" s="397">
        <f t="shared" si="381"/>
        <v>24</v>
      </c>
      <c r="PZ382" s="397">
        <f t="shared" si="381"/>
        <v>21</v>
      </c>
      <c r="QA382" s="397">
        <f t="shared" si="381"/>
        <v>16</v>
      </c>
      <c r="QB382" s="397">
        <f t="shared" si="381"/>
        <v>16</v>
      </c>
      <c r="QC382" s="397">
        <f t="shared" si="381"/>
        <v>19</v>
      </c>
      <c r="QD382" s="397">
        <f>SUM(QD358:QD381)</f>
        <v>24</v>
      </c>
      <c r="QE382" s="397">
        <f>SUM(QE358:QE381)</f>
        <v>19</v>
      </c>
      <c r="QF382" s="397">
        <f>SUM(QF359:QF381)</f>
        <v>18</v>
      </c>
      <c r="QG382" s="397">
        <f>SUM(QG358:QG381)</f>
        <v>18</v>
      </c>
      <c r="QH382" s="397">
        <f>SUM(QH358:QH381)</f>
        <v>21</v>
      </c>
      <c r="QI382" s="96">
        <v>16</v>
      </c>
      <c r="QJ382" s="96">
        <v>15</v>
      </c>
      <c r="QK382" s="148">
        <v>18</v>
      </c>
      <c r="QL382" s="96">
        <f>SUM(QL358:QL381)</f>
        <v>18</v>
      </c>
      <c r="QM382" s="96">
        <f>SUM(QM358:QM381)</f>
        <v>15</v>
      </c>
      <c r="QN382" s="96">
        <v>16</v>
      </c>
      <c r="QO382" s="96">
        <f t="shared" ref="QO382:QX382" si="382">SUM(QO358:QO381)</f>
        <v>14</v>
      </c>
      <c r="QP382" s="96">
        <f t="shared" si="382"/>
        <v>13</v>
      </c>
      <c r="QQ382" s="96">
        <f t="shared" si="382"/>
        <v>19</v>
      </c>
      <c r="QR382" s="96">
        <f t="shared" si="382"/>
        <v>17</v>
      </c>
      <c r="QS382" s="96">
        <f t="shared" si="382"/>
        <v>13</v>
      </c>
      <c r="QT382" s="96">
        <f t="shared" si="382"/>
        <v>11</v>
      </c>
      <c r="QU382" s="96">
        <f t="shared" si="382"/>
        <v>14</v>
      </c>
      <c r="QV382" s="96">
        <f t="shared" si="382"/>
        <v>13</v>
      </c>
      <c r="QW382" s="96">
        <f t="shared" si="382"/>
        <v>9</v>
      </c>
      <c r="QX382" s="96">
        <f t="shared" si="382"/>
        <v>10</v>
      </c>
      <c r="QY382" s="96">
        <f>SUM(QY358:QY381)</f>
        <v>14</v>
      </c>
      <c r="QZ382" s="96">
        <f t="shared" ref="QZ382:RA382" si="383">SUM(QZ358:QZ381)</f>
        <v>10</v>
      </c>
      <c r="RA382" s="96">
        <f t="shared" si="383"/>
        <v>12</v>
      </c>
      <c r="RB382" s="96">
        <f>SUM(RB358:RB381)</f>
        <v>12</v>
      </c>
      <c r="RC382" s="96">
        <v>14</v>
      </c>
      <c r="RD382" s="96">
        <f>SUM(RD358:RD381)</f>
        <v>12</v>
      </c>
      <c r="RE382" s="96">
        <v>6</v>
      </c>
      <c r="RF382" s="96">
        <v>8</v>
      </c>
      <c r="RG382" s="96">
        <f>SUM(RG358:RG381)</f>
        <v>8</v>
      </c>
      <c r="RH382" s="96">
        <f>SUM(RH358:RH381)</f>
        <v>8</v>
      </c>
      <c r="RI382" s="96">
        <f t="shared" ref="RI382:TT382" si="384">SUM(RI358:RI381)</f>
        <v>9</v>
      </c>
      <c r="RJ382" s="96">
        <f t="shared" si="384"/>
        <v>11</v>
      </c>
      <c r="RK382" s="96">
        <f t="shared" si="384"/>
        <v>12</v>
      </c>
      <c r="RL382" s="96">
        <f t="shared" si="384"/>
        <v>13</v>
      </c>
      <c r="RM382" s="96">
        <f t="shared" si="384"/>
        <v>12</v>
      </c>
      <c r="RN382" s="96">
        <f t="shared" si="384"/>
        <v>13</v>
      </c>
      <c r="RO382" s="96">
        <f t="shared" si="384"/>
        <v>14</v>
      </c>
      <c r="RP382" s="96">
        <f t="shared" si="384"/>
        <v>15</v>
      </c>
      <c r="RQ382" s="96">
        <f t="shared" si="384"/>
        <v>16</v>
      </c>
      <c r="RR382" s="96">
        <f t="shared" si="384"/>
        <v>19</v>
      </c>
      <c r="RS382" s="96">
        <f t="shared" si="384"/>
        <v>20</v>
      </c>
      <c r="RT382" s="96">
        <f t="shared" si="384"/>
        <v>22</v>
      </c>
      <c r="RU382" s="96">
        <f t="shared" si="384"/>
        <v>22</v>
      </c>
      <c r="RV382" s="96">
        <f t="shared" si="384"/>
        <v>18</v>
      </c>
      <c r="RW382" s="96">
        <f t="shared" si="384"/>
        <v>21</v>
      </c>
      <c r="RX382" s="96">
        <f t="shared" si="384"/>
        <v>21</v>
      </c>
      <c r="RY382" s="96">
        <f t="shared" si="384"/>
        <v>19</v>
      </c>
      <c r="RZ382" s="96">
        <f t="shared" si="384"/>
        <v>17</v>
      </c>
      <c r="SA382" s="96">
        <f t="shared" si="384"/>
        <v>14</v>
      </c>
      <c r="SB382" s="96">
        <v>13</v>
      </c>
      <c r="SC382" s="96">
        <f t="shared" si="384"/>
        <v>15</v>
      </c>
      <c r="SD382" s="96">
        <f t="shared" si="384"/>
        <v>15</v>
      </c>
      <c r="SE382" s="96">
        <f t="shared" si="384"/>
        <v>14</v>
      </c>
      <c r="SF382" s="96">
        <f t="shared" si="384"/>
        <v>14</v>
      </c>
      <c r="SG382" s="96">
        <f t="shared" si="384"/>
        <v>17</v>
      </c>
      <c r="SH382" s="96">
        <f t="shared" si="384"/>
        <v>15</v>
      </c>
      <c r="SI382" s="96">
        <f t="shared" si="384"/>
        <v>15</v>
      </c>
      <c r="SJ382" s="96">
        <f t="shared" si="384"/>
        <v>17</v>
      </c>
      <c r="SK382" s="96">
        <f t="shared" si="384"/>
        <v>15</v>
      </c>
      <c r="SL382" s="96">
        <f t="shared" si="384"/>
        <v>14</v>
      </c>
      <c r="SM382" s="96">
        <f t="shared" si="384"/>
        <v>16</v>
      </c>
      <c r="SN382" s="96">
        <f t="shared" si="384"/>
        <v>12</v>
      </c>
      <c r="SO382" s="96">
        <f t="shared" si="384"/>
        <v>14</v>
      </c>
      <c r="SP382" s="96">
        <f t="shared" si="384"/>
        <v>19</v>
      </c>
      <c r="SQ382" s="96">
        <f t="shared" si="384"/>
        <v>18</v>
      </c>
      <c r="SR382" s="96">
        <f t="shared" si="384"/>
        <v>6</v>
      </c>
      <c r="SS382" s="96">
        <f t="shared" si="384"/>
        <v>9</v>
      </c>
      <c r="ST382" s="96">
        <f t="shared" si="384"/>
        <v>8</v>
      </c>
      <c r="SU382" s="96">
        <f t="shared" si="384"/>
        <v>9</v>
      </c>
      <c r="SV382" s="96">
        <f t="shared" si="384"/>
        <v>10</v>
      </c>
      <c r="SW382" s="96">
        <f t="shared" si="384"/>
        <v>10</v>
      </c>
      <c r="SX382" s="96">
        <f t="shared" si="384"/>
        <v>11</v>
      </c>
      <c r="SY382" s="96">
        <f t="shared" si="384"/>
        <v>14</v>
      </c>
      <c r="SZ382" s="96">
        <f t="shared" si="384"/>
        <v>13</v>
      </c>
      <c r="TA382" s="96">
        <f t="shared" si="384"/>
        <v>13</v>
      </c>
      <c r="TB382" s="96">
        <f t="shared" si="384"/>
        <v>13</v>
      </c>
      <c r="TC382" s="96">
        <f t="shared" si="384"/>
        <v>13</v>
      </c>
      <c r="TD382" s="96">
        <f t="shared" si="384"/>
        <v>12</v>
      </c>
      <c r="TE382" s="96">
        <f t="shared" si="384"/>
        <v>10</v>
      </c>
      <c r="TF382" s="96">
        <f t="shared" si="384"/>
        <v>11</v>
      </c>
      <c r="TG382" s="96">
        <f t="shared" si="384"/>
        <v>11</v>
      </c>
      <c r="TH382" s="96">
        <f t="shared" si="384"/>
        <v>9</v>
      </c>
      <c r="TI382" s="96">
        <f t="shared" si="384"/>
        <v>10</v>
      </c>
      <c r="TJ382" s="96">
        <f t="shared" si="384"/>
        <v>11</v>
      </c>
      <c r="TK382" s="96">
        <f t="shared" si="384"/>
        <v>14</v>
      </c>
      <c r="TL382" s="96">
        <f t="shared" si="384"/>
        <v>16</v>
      </c>
      <c r="TM382" s="96">
        <f t="shared" si="384"/>
        <v>15</v>
      </c>
      <c r="TN382" s="96">
        <f t="shared" si="384"/>
        <v>11</v>
      </c>
      <c r="TO382" s="96">
        <f t="shared" si="384"/>
        <v>9</v>
      </c>
      <c r="TP382" s="96">
        <f t="shared" si="384"/>
        <v>10</v>
      </c>
      <c r="TQ382" s="96">
        <f t="shared" si="384"/>
        <v>8</v>
      </c>
      <c r="TR382" s="96">
        <f t="shared" si="384"/>
        <v>8</v>
      </c>
      <c r="TS382" s="96">
        <f t="shared" si="384"/>
        <v>6</v>
      </c>
      <c r="TT382" s="96">
        <f t="shared" si="384"/>
        <v>9</v>
      </c>
      <c r="TU382" s="96">
        <f t="shared" ref="TU382:VD382" si="385">SUM(TU358:TU381)</f>
        <v>9</v>
      </c>
      <c r="TV382" s="96">
        <f t="shared" si="385"/>
        <v>7</v>
      </c>
      <c r="TW382" s="96">
        <f t="shared" si="385"/>
        <v>8</v>
      </c>
      <c r="TX382" s="96">
        <f t="shared" si="385"/>
        <v>10</v>
      </c>
      <c r="TY382" s="96">
        <f t="shared" si="385"/>
        <v>10</v>
      </c>
      <c r="TZ382" s="96">
        <f t="shared" si="385"/>
        <v>11</v>
      </c>
      <c r="UA382" s="96">
        <f t="shared" si="385"/>
        <v>9</v>
      </c>
      <c r="UB382" s="96">
        <f t="shared" si="385"/>
        <v>11</v>
      </c>
      <c r="UC382" s="96">
        <f t="shared" si="385"/>
        <v>12</v>
      </c>
      <c r="UD382" s="96">
        <f t="shared" si="385"/>
        <v>9</v>
      </c>
      <c r="UE382" s="96">
        <f t="shared" si="385"/>
        <v>10</v>
      </c>
      <c r="UF382" s="96">
        <f t="shared" si="385"/>
        <v>9</v>
      </c>
      <c r="UG382" s="96">
        <f t="shared" si="385"/>
        <v>12</v>
      </c>
      <c r="UH382" s="96">
        <f t="shared" si="385"/>
        <v>10</v>
      </c>
      <c r="UI382" s="96">
        <f t="shared" si="385"/>
        <v>5</v>
      </c>
      <c r="UJ382" s="96">
        <f t="shared" si="385"/>
        <v>5</v>
      </c>
      <c r="UK382" s="96">
        <f t="shared" si="385"/>
        <v>7</v>
      </c>
      <c r="UL382" s="96">
        <f t="shared" si="385"/>
        <v>8</v>
      </c>
      <c r="UM382" s="96">
        <f t="shared" si="385"/>
        <v>57</v>
      </c>
      <c r="UN382" s="96">
        <f t="shared" si="385"/>
        <v>8</v>
      </c>
      <c r="UO382" s="96">
        <f t="shared" si="385"/>
        <v>9</v>
      </c>
      <c r="UP382" s="96">
        <f t="shared" si="385"/>
        <v>8</v>
      </c>
      <c r="UQ382" s="96">
        <f t="shared" si="385"/>
        <v>8</v>
      </c>
      <c r="UR382" s="96">
        <f t="shared" si="385"/>
        <v>7</v>
      </c>
      <c r="US382" s="96">
        <f t="shared" si="385"/>
        <v>6</v>
      </c>
      <c r="UT382" s="96">
        <f t="shared" si="385"/>
        <v>6</v>
      </c>
      <c r="UU382" s="96">
        <f t="shared" si="385"/>
        <v>6</v>
      </c>
      <c r="UV382" s="96">
        <f t="shared" si="385"/>
        <v>5</v>
      </c>
      <c r="UW382" s="96">
        <f t="shared" si="385"/>
        <v>7</v>
      </c>
      <c r="UX382" s="96">
        <f t="shared" si="385"/>
        <v>7</v>
      </c>
      <c r="UY382" s="96">
        <f t="shared" si="385"/>
        <v>7</v>
      </c>
      <c r="UZ382" s="96">
        <f t="shared" si="385"/>
        <v>8</v>
      </c>
      <c r="VA382" s="96">
        <f t="shared" si="385"/>
        <v>10</v>
      </c>
      <c r="VB382" s="96">
        <f t="shared" si="385"/>
        <v>8</v>
      </c>
      <c r="VC382" s="96">
        <f t="shared" si="385"/>
        <v>8</v>
      </c>
      <c r="VD382" s="96">
        <f t="shared" si="385"/>
        <v>6</v>
      </c>
      <c r="VE382" s="96">
        <v>6</v>
      </c>
      <c r="VF382" s="96">
        <v>7</v>
      </c>
      <c r="VG382" s="96">
        <v>8</v>
      </c>
      <c r="VH382" s="96">
        <v>9</v>
      </c>
      <c r="VI382" s="96">
        <v>8</v>
      </c>
      <c r="VJ382" s="96">
        <v>9</v>
      </c>
      <c r="VK382" s="96">
        <v>10</v>
      </c>
      <c r="VL382" s="96">
        <v>10</v>
      </c>
      <c r="VM382" s="96">
        <v>9</v>
      </c>
      <c r="VN382" s="96">
        <v>8</v>
      </c>
      <c r="VO382" s="96">
        <v>10</v>
      </c>
      <c r="VP382" s="96">
        <v>11</v>
      </c>
      <c r="VQ382" s="96">
        <v>12</v>
      </c>
      <c r="VR382" s="96">
        <v>10</v>
      </c>
      <c r="VS382" s="96">
        <v>8</v>
      </c>
      <c r="VT382" s="96">
        <v>14</v>
      </c>
      <c r="VU382" s="96">
        <v>53</v>
      </c>
      <c r="VV382" s="96">
        <v>44</v>
      </c>
      <c r="VW382" s="96">
        <v>43</v>
      </c>
      <c r="VX382" s="96">
        <v>42</v>
      </c>
      <c r="VY382" s="148">
        <v>41</v>
      </c>
      <c r="VZ382" s="96">
        <v>41</v>
      </c>
      <c r="WA382" s="96">
        <v>41</v>
      </c>
      <c r="WB382" s="96">
        <v>41</v>
      </c>
      <c r="WC382" s="96">
        <v>38</v>
      </c>
      <c r="WD382" s="96">
        <v>38</v>
      </c>
      <c r="WE382" s="96">
        <v>26</v>
      </c>
      <c r="WF382" s="96">
        <v>12</v>
      </c>
      <c r="WG382" s="96">
        <v>12</v>
      </c>
      <c r="WH382" s="96">
        <v>12</v>
      </c>
      <c r="WI382" s="96">
        <v>12</v>
      </c>
      <c r="WJ382" s="96">
        <v>12</v>
      </c>
      <c r="WK382" s="96">
        <v>10</v>
      </c>
      <c r="WL382" s="96">
        <v>10</v>
      </c>
      <c r="WM382" s="96">
        <v>9</v>
      </c>
      <c r="WN382" s="96">
        <v>5</v>
      </c>
      <c r="WO382" s="96">
        <v>5</v>
      </c>
      <c r="WP382" s="96">
        <v>4</v>
      </c>
      <c r="WQ382" s="96">
        <v>3</v>
      </c>
      <c r="WR382" s="96">
        <v>3</v>
      </c>
      <c r="WS382" s="96">
        <v>4</v>
      </c>
      <c r="WT382" s="96">
        <v>4</v>
      </c>
      <c r="WU382" s="96">
        <v>4</v>
      </c>
      <c r="WV382" s="96">
        <v>4</v>
      </c>
      <c r="WW382" s="96">
        <v>4</v>
      </c>
      <c r="WX382" s="96">
        <v>3</v>
      </c>
      <c r="WY382" s="96">
        <v>2</v>
      </c>
      <c r="WZ382" s="96">
        <v>2</v>
      </c>
      <c r="XA382" s="96">
        <v>2</v>
      </c>
      <c r="XB382" s="96">
        <v>2</v>
      </c>
      <c r="XC382" s="96">
        <v>2</v>
      </c>
      <c r="XD382" s="96">
        <v>2</v>
      </c>
      <c r="XE382" s="96">
        <v>2</v>
      </c>
      <c r="XF382" s="96">
        <v>1</v>
      </c>
      <c r="XG382" s="96">
        <v>1</v>
      </c>
      <c r="XH382" s="96">
        <v>1</v>
      </c>
      <c r="XI382" s="96">
        <v>1</v>
      </c>
      <c r="XJ382" s="96">
        <v>1</v>
      </c>
      <c r="XK382" s="96">
        <v>0</v>
      </c>
    </row>
    <row r="383" spans="1:635" s="148" customFormat="1" x14ac:dyDescent="0.2">
      <c r="A383" s="166"/>
      <c r="B383" s="166"/>
      <c r="C383" s="96"/>
      <c r="D383" s="166"/>
      <c r="E383" s="166"/>
      <c r="F383" s="166"/>
      <c r="G383" s="412"/>
      <c r="H383" s="412"/>
      <c r="I383" s="412"/>
      <c r="J383" s="412"/>
      <c r="K383" s="412"/>
      <c r="L383" s="412"/>
      <c r="M383" s="412"/>
      <c r="N383" s="412"/>
      <c r="O383" s="412"/>
      <c r="P383" s="412"/>
      <c r="Q383" s="412"/>
      <c r="R383" s="412"/>
      <c r="S383" s="412"/>
      <c r="T383" s="412"/>
      <c r="U383" s="412"/>
      <c r="V383" s="412"/>
      <c r="W383" s="412"/>
      <c r="X383" s="412"/>
      <c r="Y383" s="412"/>
      <c r="Z383" s="412"/>
      <c r="AA383" s="412"/>
      <c r="AB383" s="412"/>
      <c r="AC383" s="412"/>
      <c r="AD383" s="412"/>
      <c r="AE383" s="412"/>
      <c r="AF383" s="412"/>
      <c r="AG383" s="412"/>
      <c r="AH383" s="412"/>
      <c r="AI383" s="412"/>
      <c r="AJ383" s="412"/>
      <c r="AK383" s="412"/>
      <c r="AL383" s="412"/>
      <c r="AM383" s="412"/>
      <c r="AN383" s="412"/>
      <c r="AO383" s="412"/>
      <c r="AP383" s="412"/>
      <c r="AQ383" s="412"/>
      <c r="AR383" s="412"/>
      <c r="AS383" s="412"/>
      <c r="AT383" s="412"/>
      <c r="AU383" s="412"/>
      <c r="AV383" s="412"/>
      <c r="AW383" s="412"/>
      <c r="AX383" s="412"/>
      <c r="AY383" s="412"/>
      <c r="AZ383" s="412"/>
      <c r="BA383" s="412"/>
      <c r="BB383" s="412"/>
      <c r="BC383" s="412"/>
      <c r="BD383" s="412"/>
      <c r="BE383" s="412"/>
      <c r="BF383" s="412"/>
      <c r="BG383" s="412"/>
      <c r="BH383" s="412"/>
      <c r="BI383" s="412"/>
      <c r="BJ383" s="412"/>
      <c r="BK383" s="412"/>
      <c r="BL383" s="412"/>
      <c r="BM383" s="412"/>
      <c r="BN383" s="412"/>
      <c r="BO383" s="412"/>
      <c r="BP383" s="412"/>
      <c r="BQ383" s="412"/>
      <c r="BR383" s="412"/>
      <c r="BS383" s="412"/>
      <c r="BT383" s="412"/>
      <c r="BU383" s="412"/>
      <c r="BV383" s="412"/>
      <c r="BW383" s="412"/>
      <c r="BX383" s="412"/>
      <c r="BY383" s="412"/>
      <c r="BZ383" s="412"/>
      <c r="CA383" s="412"/>
      <c r="CB383" s="412"/>
      <c r="CC383" s="412"/>
      <c r="CD383" s="412"/>
      <c r="CE383" s="412"/>
      <c r="CF383" s="412"/>
      <c r="CG383" s="412"/>
      <c r="CH383" s="412"/>
      <c r="CI383" s="412"/>
      <c r="CJ383" s="412"/>
      <c r="CK383" s="412"/>
      <c r="CL383" s="412"/>
      <c r="CM383" s="412"/>
      <c r="CN383" s="412"/>
      <c r="CO383" s="412"/>
      <c r="CP383" s="412"/>
      <c r="CQ383" s="412"/>
      <c r="CR383" s="412"/>
      <c r="CS383" s="412"/>
      <c r="CT383" s="412"/>
      <c r="CU383" s="412"/>
      <c r="CV383" s="413"/>
      <c r="CW383" s="413"/>
      <c r="CX383" s="413"/>
      <c r="CY383" s="413"/>
      <c r="CZ383" s="413"/>
      <c r="DA383" s="413"/>
      <c r="DB383" s="413"/>
      <c r="DC383" s="413"/>
      <c r="DD383" s="413"/>
      <c r="DE383" s="413"/>
      <c r="DF383" s="413"/>
      <c r="DG383" s="412"/>
      <c r="DH383" s="412"/>
      <c r="DI383" s="412"/>
      <c r="DJ383" s="412"/>
      <c r="DK383" s="412"/>
      <c r="DL383" s="412"/>
      <c r="DM383" s="412"/>
      <c r="DN383" s="412"/>
      <c r="DO383" s="412"/>
      <c r="DP383" s="412"/>
      <c r="DQ383" s="412"/>
      <c r="DR383" s="412"/>
      <c r="DS383" s="412"/>
      <c r="DT383" s="412"/>
      <c r="DU383" s="412"/>
      <c r="DV383" s="412"/>
      <c r="DW383" s="412"/>
      <c r="DX383" s="412"/>
      <c r="DY383" s="412"/>
      <c r="DZ383" s="412"/>
      <c r="EA383" s="412"/>
      <c r="EB383" s="412"/>
      <c r="EC383" s="412"/>
      <c r="ED383" s="412"/>
      <c r="EE383" s="412"/>
      <c r="EF383" s="412"/>
      <c r="EG383" s="412"/>
      <c r="EH383" s="412"/>
      <c r="EI383" s="412"/>
      <c r="EJ383" s="412"/>
      <c r="EK383" s="412"/>
      <c r="EL383" s="412"/>
      <c r="EM383" s="412"/>
      <c r="EN383" s="412"/>
      <c r="EO383" s="412"/>
      <c r="EP383" s="412"/>
      <c r="EQ383" s="412"/>
      <c r="ER383" s="412"/>
      <c r="ES383" s="412"/>
      <c r="ET383" s="412"/>
      <c r="EU383" s="412"/>
      <c r="EV383" s="412"/>
      <c r="EW383" s="412"/>
      <c r="EX383" s="412"/>
      <c r="EY383" s="412"/>
      <c r="EZ383" s="412"/>
      <c r="FA383" s="412"/>
      <c r="FB383" s="412"/>
      <c r="FC383" s="412"/>
      <c r="FD383" s="412"/>
      <c r="FE383" s="412"/>
      <c r="FF383" s="412"/>
      <c r="FI383" s="355"/>
      <c r="FX383" s="113"/>
      <c r="FY383" s="113"/>
      <c r="FZ383" s="113"/>
      <c r="GA383" s="113"/>
      <c r="GB383" s="113"/>
      <c r="GC383" s="113"/>
      <c r="GD383" s="113"/>
      <c r="GE383" s="113"/>
      <c r="GF383" s="113"/>
      <c r="GG383" s="113"/>
      <c r="GH383" s="113"/>
      <c r="GI383" s="113"/>
      <c r="GJ383" s="445"/>
      <c r="GK383" s="113"/>
      <c r="GL383" s="445"/>
      <c r="GM383" s="113"/>
      <c r="GN383" s="113"/>
      <c r="GP383" s="446"/>
      <c r="GQ383" s="113"/>
      <c r="GR383" s="113"/>
      <c r="GS383" s="113"/>
      <c r="GT383" s="113"/>
      <c r="GU383" s="113"/>
      <c r="GV383" s="397"/>
      <c r="GW383" s="397"/>
      <c r="GX383" s="397"/>
      <c r="GY383" s="397"/>
      <c r="GZ383" s="397"/>
      <c r="HA383" s="397"/>
      <c r="HB383" s="397"/>
      <c r="HC383" s="397"/>
      <c r="HD383" s="397"/>
      <c r="HE383" s="397"/>
      <c r="HF383" s="397"/>
      <c r="HG383" s="397"/>
      <c r="HH383" s="113"/>
      <c r="HI383" s="113"/>
      <c r="HJ383" s="447"/>
      <c r="HL383" s="113"/>
      <c r="HM383" s="113"/>
      <c r="HY383" s="113"/>
      <c r="HZ383" s="113"/>
      <c r="IA383" s="113"/>
      <c r="IB383" s="113"/>
      <c r="IC383" s="113"/>
      <c r="ID383" s="113"/>
      <c r="IE383" s="113"/>
      <c r="IF383" s="113"/>
      <c r="IG383" s="113"/>
      <c r="IH383" s="113"/>
      <c r="II383" s="113"/>
      <c r="IJ383" s="113"/>
      <c r="IK383" s="445"/>
      <c r="IL383" s="113"/>
      <c r="IM383" s="445"/>
      <c r="IN383" s="447"/>
      <c r="IO383" s="113"/>
      <c r="IQ383" s="446"/>
      <c r="IR383" s="113"/>
      <c r="IS383" s="113"/>
      <c r="IT383" s="113"/>
      <c r="IU383" s="113"/>
      <c r="JC383" s="355"/>
      <c r="JF383" s="360"/>
      <c r="JN383" s="355"/>
      <c r="JV383" s="355"/>
    </row>
    <row r="384" spans="1:635" s="148" customFormat="1" x14ac:dyDescent="0.2">
      <c r="A384" s="327"/>
      <c r="B384" s="357" t="s">
        <v>115</v>
      </c>
      <c r="C384" s="96"/>
      <c r="D384" s="166"/>
      <c r="E384" s="166"/>
      <c r="F384" s="166"/>
      <c r="G384" s="412"/>
      <c r="H384" s="412"/>
      <c r="I384" s="412"/>
      <c r="J384" s="412"/>
      <c r="K384" s="412"/>
      <c r="L384" s="412"/>
      <c r="M384" s="412"/>
      <c r="N384" s="412"/>
      <c r="O384" s="412"/>
      <c r="P384" s="412"/>
      <c r="Q384" s="412"/>
      <c r="R384" s="412"/>
      <c r="S384" s="412"/>
      <c r="T384" s="412"/>
      <c r="U384" s="412"/>
      <c r="V384" s="412"/>
      <c r="W384" s="412"/>
      <c r="X384" s="412"/>
      <c r="Y384" s="412"/>
      <c r="Z384" s="412"/>
      <c r="AA384" s="412"/>
      <c r="AB384" s="412"/>
      <c r="AC384" s="412"/>
      <c r="AD384" s="412"/>
      <c r="AE384" s="412"/>
      <c r="AF384" s="412"/>
      <c r="AG384" s="412"/>
      <c r="AH384" s="412"/>
      <c r="AI384" s="412"/>
      <c r="AJ384" s="412"/>
      <c r="AK384" s="412"/>
      <c r="AL384" s="412"/>
      <c r="AM384" s="412"/>
      <c r="AN384" s="412"/>
      <c r="AO384" s="412"/>
      <c r="AP384" s="412"/>
      <c r="AQ384" s="412"/>
      <c r="AR384" s="412"/>
      <c r="AS384" s="412"/>
      <c r="AT384" s="412"/>
      <c r="AU384" s="412"/>
      <c r="AV384" s="412"/>
      <c r="AW384" s="412"/>
      <c r="AX384" s="412"/>
      <c r="AY384" s="412"/>
      <c r="AZ384" s="412"/>
      <c r="BA384" s="412"/>
      <c r="BB384" s="412"/>
      <c r="BC384" s="412"/>
      <c r="BD384" s="412"/>
      <c r="BE384" s="412"/>
      <c r="BF384" s="412"/>
      <c r="BG384" s="412"/>
      <c r="BH384" s="412"/>
      <c r="BI384" s="412"/>
      <c r="BJ384" s="412"/>
      <c r="BK384" s="412"/>
      <c r="BL384" s="412"/>
      <c r="BM384" s="412"/>
      <c r="BN384" s="412"/>
      <c r="BO384" s="412"/>
      <c r="BP384" s="412"/>
      <c r="BQ384" s="412"/>
      <c r="BR384" s="412"/>
      <c r="BS384" s="412"/>
      <c r="BT384" s="412"/>
      <c r="BU384" s="412"/>
      <c r="BV384" s="412"/>
      <c r="BW384" s="412"/>
      <c r="BX384" s="412"/>
      <c r="BY384" s="412"/>
      <c r="BZ384" s="412"/>
      <c r="CA384" s="412"/>
      <c r="CB384" s="412"/>
      <c r="CC384" s="412"/>
      <c r="CD384" s="412"/>
      <c r="CE384" s="412"/>
      <c r="CF384" s="412"/>
      <c r="CG384" s="412"/>
      <c r="CH384" s="412"/>
      <c r="CI384" s="412"/>
      <c r="CJ384" s="412"/>
      <c r="CK384" s="412"/>
      <c r="CL384" s="412"/>
      <c r="CM384" s="412"/>
      <c r="CN384" s="412"/>
      <c r="CO384" s="412"/>
      <c r="CP384" s="412"/>
      <c r="CQ384" s="412"/>
      <c r="CR384" s="412"/>
      <c r="CS384" s="412"/>
      <c r="CT384" s="412"/>
      <c r="CU384" s="412"/>
      <c r="CV384" s="413"/>
      <c r="CW384" s="413"/>
      <c r="CX384" s="413"/>
      <c r="CY384" s="413"/>
      <c r="CZ384" s="413"/>
      <c r="DA384" s="413"/>
      <c r="DB384" s="413"/>
      <c r="DC384" s="413"/>
      <c r="DD384" s="413"/>
      <c r="DE384" s="413"/>
      <c r="DF384" s="413"/>
      <c r="DG384" s="412"/>
      <c r="DH384" s="412"/>
      <c r="DI384" s="412"/>
      <c r="DJ384" s="412"/>
      <c r="DK384" s="412"/>
      <c r="DL384" s="412"/>
      <c r="DM384" s="412"/>
      <c r="DN384" s="412"/>
      <c r="DO384" s="412"/>
      <c r="DP384" s="412"/>
      <c r="DQ384" s="412"/>
      <c r="DR384" s="412"/>
      <c r="DS384" s="412"/>
      <c r="DT384" s="412"/>
      <c r="DU384" s="412"/>
      <c r="DV384" s="412"/>
      <c r="DW384" s="412"/>
      <c r="DX384" s="412"/>
      <c r="DY384" s="412"/>
      <c r="DZ384" s="412"/>
      <c r="EA384" s="412"/>
      <c r="EB384" s="412"/>
      <c r="EC384" s="412"/>
      <c r="ED384" s="412"/>
      <c r="EE384" s="412"/>
      <c r="EF384" s="412"/>
      <c r="EG384" s="412"/>
      <c r="EH384" s="412"/>
      <c r="EI384" s="412"/>
      <c r="EJ384" s="412"/>
      <c r="EK384" s="412"/>
      <c r="EL384" s="412"/>
      <c r="EM384" s="412"/>
      <c r="EN384" s="412"/>
      <c r="EO384" s="412"/>
      <c r="EP384" s="412"/>
      <c r="EQ384" s="412"/>
      <c r="ER384" s="412"/>
      <c r="ES384" s="412"/>
      <c r="ET384" s="412"/>
      <c r="EU384" s="412"/>
      <c r="EV384" s="412"/>
      <c r="EW384" s="412"/>
      <c r="EX384" s="412"/>
      <c r="EY384" s="412"/>
      <c r="EZ384" s="412"/>
      <c r="FA384" s="412"/>
      <c r="FB384" s="412"/>
      <c r="FC384" s="412"/>
      <c r="FD384" s="412"/>
      <c r="FE384" s="412"/>
      <c r="FF384" s="412"/>
      <c r="FI384" s="355"/>
      <c r="FX384" s="113"/>
      <c r="FY384" s="113"/>
      <c r="FZ384" s="113"/>
      <c r="GA384" s="113"/>
      <c r="GB384" s="113"/>
      <c r="GC384" s="113"/>
      <c r="GD384" s="113"/>
      <c r="GE384" s="113"/>
      <c r="GF384" s="113"/>
      <c r="GG384" s="113"/>
      <c r="GH384" s="113"/>
      <c r="GI384" s="113"/>
      <c r="GJ384" s="445"/>
      <c r="GK384" s="113"/>
      <c r="GL384" s="445"/>
      <c r="GM384" s="113"/>
      <c r="GN384" s="113"/>
      <c r="GP384" s="446"/>
      <c r="GQ384" s="113"/>
      <c r="GR384" s="113"/>
      <c r="GS384" s="113"/>
      <c r="GT384" s="113"/>
      <c r="GU384" s="113"/>
      <c r="GV384" s="397"/>
      <c r="GW384" s="397"/>
      <c r="GX384" s="397"/>
      <c r="GY384" s="397"/>
      <c r="GZ384" s="397"/>
      <c r="HA384" s="397"/>
      <c r="HB384" s="397"/>
      <c r="HC384" s="397"/>
      <c r="HD384" s="397"/>
      <c r="HE384" s="397"/>
      <c r="HF384" s="397"/>
      <c r="HG384" s="397"/>
      <c r="HH384" s="113"/>
      <c r="HI384" s="113"/>
      <c r="HJ384" s="447"/>
      <c r="HL384" s="113"/>
      <c r="HM384" s="113"/>
      <c r="HY384" s="113"/>
      <c r="HZ384" s="113"/>
      <c r="IA384" s="113"/>
      <c r="IB384" s="113"/>
      <c r="IC384" s="113"/>
      <c r="ID384" s="113"/>
      <c r="IE384" s="113"/>
      <c r="IF384" s="113"/>
      <c r="IG384" s="113"/>
      <c r="IH384" s="113"/>
      <c r="II384" s="113"/>
      <c r="IJ384" s="113"/>
      <c r="IK384" s="445"/>
      <c r="IL384" s="113"/>
      <c r="IM384" s="445"/>
      <c r="IN384" s="447"/>
      <c r="IO384" s="113"/>
      <c r="IQ384" s="446"/>
      <c r="IR384" s="113"/>
      <c r="IS384" s="113"/>
      <c r="IT384" s="113"/>
      <c r="IU384" s="113"/>
      <c r="JC384" s="355"/>
      <c r="JF384" s="360"/>
      <c r="JN384" s="355"/>
      <c r="JV384" s="355"/>
    </row>
    <row r="385" spans="1:597" hidden="1" x14ac:dyDescent="0.2">
      <c r="B385" s="166">
        <v>1</v>
      </c>
      <c r="C385" s="394">
        <f t="shared" ref="C385:C408" ca="1" si="386">OFFSET($F$384,$B385,$E$4)</f>
        <v>0</v>
      </c>
      <c r="G385" s="96">
        <v>0</v>
      </c>
      <c r="H385" s="96">
        <v>0</v>
      </c>
      <c r="I385" s="351">
        <v>0</v>
      </c>
      <c r="J385" s="96">
        <v>0</v>
      </c>
      <c r="K385" s="96">
        <v>0</v>
      </c>
      <c r="L385" s="96">
        <v>0</v>
      </c>
      <c r="M385" s="96">
        <v>0</v>
      </c>
      <c r="N385" s="96">
        <v>0</v>
      </c>
      <c r="O385" s="96">
        <v>0</v>
      </c>
      <c r="P385" s="96">
        <v>0</v>
      </c>
      <c r="Q385" s="96">
        <v>0</v>
      </c>
      <c r="R385" s="96">
        <v>0</v>
      </c>
      <c r="S385" s="96">
        <v>0</v>
      </c>
      <c r="T385" s="96">
        <v>0</v>
      </c>
      <c r="U385" s="96">
        <v>0</v>
      </c>
      <c r="V385" s="96">
        <v>0</v>
      </c>
      <c r="W385" s="96">
        <v>0</v>
      </c>
      <c r="X385" s="96">
        <v>0</v>
      </c>
      <c r="Y385" s="96">
        <v>0</v>
      </c>
      <c r="Z385" s="96">
        <v>0</v>
      </c>
      <c r="AA385" s="96">
        <v>0</v>
      </c>
      <c r="AB385" s="96">
        <v>0</v>
      </c>
      <c r="AC385" s="96">
        <v>0</v>
      </c>
      <c r="AD385" s="96">
        <v>0</v>
      </c>
      <c r="AE385" s="96">
        <v>0</v>
      </c>
      <c r="AF385" s="96">
        <v>0</v>
      </c>
      <c r="AG385" s="96">
        <v>0</v>
      </c>
      <c r="AH385" s="96">
        <v>0</v>
      </c>
      <c r="AI385" s="96">
        <v>0</v>
      </c>
      <c r="AJ385" s="96">
        <v>0</v>
      </c>
      <c r="AK385" s="96">
        <v>0</v>
      </c>
      <c r="AL385" s="96">
        <v>0</v>
      </c>
      <c r="AM385" s="96">
        <v>0</v>
      </c>
      <c r="AN385" s="96">
        <v>0</v>
      </c>
      <c r="AO385" s="96">
        <v>0</v>
      </c>
      <c r="AP385" s="353">
        <v>0</v>
      </c>
      <c r="AQ385" s="96">
        <v>0</v>
      </c>
      <c r="AR385" s="96">
        <v>0</v>
      </c>
      <c r="AS385" s="96">
        <v>0</v>
      </c>
      <c r="AT385" s="96">
        <v>0</v>
      </c>
      <c r="AU385" s="96">
        <v>0</v>
      </c>
      <c r="AV385" s="96">
        <v>0</v>
      </c>
      <c r="AW385" s="148">
        <v>0</v>
      </c>
      <c r="AX385" s="148">
        <v>0</v>
      </c>
      <c r="AY385" s="148">
        <v>0</v>
      </c>
      <c r="AZ385" s="148">
        <v>0</v>
      </c>
      <c r="BA385" s="148">
        <v>0</v>
      </c>
      <c r="BB385" s="148">
        <v>0</v>
      </c>
      <c r="BC385" s="148">
        <v>0</v>
      </c>
      <c r="BD385" s="148">
        <v>0</v>
      </c>
      <c r="BE385" s="148">
        <v>0</v>
      </c>
      <c r="BF385" s="148">
        <v>0</v>
      </c>
      <c r="BG385" s="96">
        <v>0</v>
      </c>
      <c r="BH385" s="96">
        <v>0</v>
      </c>
      <c r="BI385" s="96">
        <v>0</v>
      </c>
      <c r="BJ385" s="96">
        <v>0</v>
      </c>
      <c r="BK385" s="96">
        <v>0</v>
      </c>
      <c r="BL385" s="96">
        <v>0</v>
      </c>
      <c r="BM385" s="96">
        <v>0</v>
      </c>
      <c r="BN385" s="96">
        <v>0</v>
      </c>
      <c r="BO385" s="96">
        <v>0</v>
      </c>
      <c r="BP385" s="96">
        <v>0</v>
      </c>
      <c r="BQ385" s="96">
        <v>0</v>
      </c>
      <c r="BR385" s="96">
        <v>0</v>
      </c>
      <c r="BS385" s="148">
        <v>0</v>
      </c>
      <c r="BT385" s="96">
        <v>0</v>
      </c>
      <c r="BU385" s="96">
        <v>0</v>
      </c>
      <c r="BV385" s="96">
        <v>0</v>
      </c>
      <c r="BW385" s="96">
        <v>0</v>
      </c>
      <c r="BX385" s="96">
        <v>0</v>
      </c>
      <c r="BY385" s="96">
        <v>0</v>
      </c>
      <c r="BZ385" s="96">
        <v>0</v>
      </c>
      <c r="CA385" s="96">
        <v>0</v>
      </c>
      <c r="CB385" s="113">
        <v>0</v>
      </c>
      <c r="CC385" s="435">
        <v>0</v>
      </c>
      <c r="CD385" s="435">
        <v>0</v>
      </c>
      <c r="CE385" s="435">
        <v>0</v>
      </c>
      <c r="CF385" s="435">
        <v>0</v>
      </c>
      <c r="CG385" s="113">
        <v>0</v>
      </c>
      <c r="CH385" s="113">
        <v>0</v>
      </c>
      <c r="CI385" s="435">
        <v>0</v>
      </c>
      <c r="CJ385" s="96">
        <v>0</v>
      </c>
      <c r="CK385" s="96">
        <v>0</v>
      </c>
      <c r="CL385" s="96">
        <v>0</v>
      </c>
      <c r="CM385" s="96">
        <v>0</v>
      </c>
      <c r="CN385" s="96">
        <v>0</v>
      </c>
      <c r="CO385" s="96">
        <v>0</v>
      </c>
      <c r="CP385" s="96">
        <v>0</v>
      </c>
      <c r="CQ385" s="96">
        <v>0</v>
      </c>
      <c r="CR385" s="96">
        <v>0</v>
      </c>
      <c r="CS385" s="96">
        <v>0</v>
      </c>
      <c r="CT385" s="96">
        <v>0</v>
      </c>
      <c r="CU385" s="96">
        <v>0</v>
      </c>
      <c r="CV385" s="96">
        <v>1</v>
      </c>
      <c r="CW385" s="96">
        <v>0</v>
      </c>
      <c r="CX385" s="96">
        <v>1</v>
      </c>
      <c r="CY385" s="96">
        <v>1</v>
      </c>
      <c r="CZ385" s="96">
        <v>1</v>
      </c>
      <c r="DA385" s="96">
        <v>0</v>
      </c>
      <c r="DB385" s="96">
        <v>0</v>
      </c>
      <c r="DC385" s="96">
        <v>0</v>
      </c>
      <c r="DD385" s="96">
        <v>0</v>
      </c>
      <c r="DE385" s="96">
        <v>0</v>
      </c>
      <c r="DF385" s="96">
        <v>0</v>
      </c>
      <c r="DG385" s="96">
        <v>0</v>
      </c>
      <c r="DH385" s="96">
        <v>0</v>
      </c>
      <c r="DI385" s="96">
        <v>0</v>
      </c>
      <c r="DJ385" s="96">
        <v>0</v>
      </c>
      <c r="DK385" s="96">
        <v>0</v>
      </c>
      <c r="DL385" s="96">
        <v>0</v>
      </c>
      <c r="DM385" s="96">
        <v>0</v>
      </c>
      <c r="DN385" s="96">
        <v>0</v>
      </c>
      <c r="DO385" s="96">
        <v>0</v>
      </c>
      <c r="DP385" s="96">
        <v>0</v>
      </c>
      <c r="DQ385" s="96">
        <v>0</v>
      </c>
      <c r="DR385" s="96">
        <v>0</v>
      </c>
      <c r="DS385" s="96">
        <v>0</v>
      </c>
      <c r="DU385" s="96"/>
      <c r="EA385" s="441"/>
      <c r="EB385" s="431"/>
      <c r="EC385" s="431"/>
      <c r="ED385" s="431"/>
      <c r="EE385" s="431"/>
      <c r="EF385" s="431"/>
      <c r="EG385" s="431"/>
      <c r="EH385" s="431"/>
      <c r="EI385" s="431"/>
      <c r="EJ385" s="441"/>
      <c r="EK385" s="431"/>
      <c r="EL385" s="431"/>
      <c r="EM385" s="431"/>
      <c r="EN385" s="441"/>
      <c r="EP385" s="431"/>
      <c r="EQ385" s="431"/>
      <c r="ER385" s="431"/>
      <c r="ES385" s="431"/>
      <c r="ET385" s="431"/>
      <c r="EU385" s="431"/>
      <c r="EV385" s="431"/>
      <c r="EW385" s="431"/>
      <c r="EX385" s="431"/>
      <c r="EY385" s="431"/>
      <c r="EZ385" s="431"/>
      <c r="FA385" s="431"/>
      <c r="FB385" s="431"/>
      <c r="FD385" s="431"/>
      <c r="FE385" s="431"/>
      <c r="FF385" s="431"/>
      <c r="FG385" s="431"/>
      <c r="FH385" s="431"/>
      <c r="FI385" s="431"/>
      <c r="FJ385" s="431"/>
      <c r="FL385" s="431"/>
      <c r="FM385" s="431"/>
      <c r="FN385" s="96">
        <v>0</v>
      </c>
      <c r="FQ385" s="96">
        <v>0</v>
      </c>
      <c r="FR385" s="96">
        <v>0</v>
      </c>
      <c r="FS385" s="96">
        <v>0</v>
      </c>
      <c r="FT385" s="96">
        <v>0</v>
      </c>
      <c r="FU385" s="96">
        <v>0</v>
      </c>
      <c r="FV385" s="96">
        <v>0</v>
      </c>
      <c r="FW385" s="96">
        <v>0</v>
      </c>
      <c r="FX385" s="96">
        <v>0</v>
      </c>
      <c r="FY385" s="96">
        <v>0</v>
      </c>
      <c r="FZ385" s="96">
        <v>0</v>
      </c>
      <c r="GA385" s="96">
        <v>0</v>
      </c>
      <c r="GB385" s="441">
        <v>0</v>
      </c>
      <c r="GC385" s="431">
        <v>0</v>
      </c>
      <c r="GD385" s="431">
        <v>0</v>
      </c>
      <c r="GE385" s="431">
        <v>0</v>
      </c>
      <c r="GF385" s="431">
        <v>0</v>
      </c>
      <c r="GG385" s="431">
        <v>0</v>
      </c>
      <c r="GH385" s="431">
        <v>0</v>
      </c>
      <c r="GI385" s="431">
        <v>0</v>
      </c>
      <c r="GJ385" s="431">
        <v>0</v>
      </c>
      <c r="GK385" s="441">
        <v>0</v>
      </c>
      <c r="GL385" s="431">
        <v>0</v>
      </c>
      <c r="GM385" s="431">
        <v>1</v>
      </c>
      <c r="GN385" s="431">
        <v>0</v>
      </c>
      <c r="GO385" s="441">
        <v>0</v>
      </c>
      <c r="GP385" s="96">
        <v>0</v>
      </c>
      <c r="GQ385" s="431">
        <v>0</v>
      </c>
      <c r="GR385" s="431">
        <v>0</v>
      </c>
      <c r="GS385" s="431">
        <v>0</v>
      </c>
      <c r="GT385" s="431">
        <v>0</v>
      </c>
      <c r="GU385" s="431">
        <v>0</v>
      </c>
      <c r="GV385" s="96">
        <v>0</v>
      </c>
      <c r="GW385" s="96">
        <v>0</v>
      </c>
      <c r="GX385" s="96">
        <v>0</v>
      </c>
      <c r="GY385" s="96">
        <v>0</v>
      </c>
      <c r="GZ385" s="96">
        <v>0</v>
      </c>
      <c r="HA385" s="96">
        <v>0</v>
      </c>
      <c r="HB385" s="96">
        <v>0</v>
      </c>
      <c r="HC385" s="96">
        <v>0</v>
      </c>
      <c r="HD385" s="96">
        <v>0</v>
      </c>
      <c r="HE385" s="96">
        <v>0</v>
      </c>
      <c r="HF385" s="96">
        <v>0</v>
      </c>
      <c r="HG385" s="96">
        <v>0</v>
      </c>
      <c r="HH385" s="96">
        <v>0</v>
      </c>
      <c r="HI385" s="96">
        <v>0</v>
      </c>
      <c r="HJ385" s="96">
        <v>0</v>
      </c>
      <c r="HK385" s="96">
        <v>0</v>
      </c>
      <c r="HL385" s="96">
        <v>0</v>
      </c>
      <c r="HM385" s="96">
        <v>0</v>
      </c>
      <c r="HN385" s="96">
        <v>0</v>
      </c>
      <c r="HO385" s="96">
        <v>0</v>
      </c>
      <c r="HP385" s="96">
        <v>0</v>
      </c>
      <c r="HQ385" s="96">
        <v>0</v>
      </c>
      <c r="HR385" s="96">
        <v>0</v>
      </c>
      <c r="HS385" s="96">
        <v>0</v>
      </c>
      <c r="HT385" s="96">
        <v>0</v>
      </c>
      <c r="HU385" s="96">
        <v>0</v>
      </c>
      <c r="HV385" s="96">
        <v>0</v>
      </c>
      <c r="HW385" s="96">
        <v>0</v>
      </c>
      <c r="HX385" s="96">
        <v>0</v>
      </c>
      <c r="HY385" s="96">
        <v>0</v>
      </c>
      <c r="HZ385" s="96">
        <v>0</v>
      </c>
      <c r="IA385" s="96">
        <v>0</v>
      </c>
      <c r="IB385" s="96">
        <v>0</v>
      </c>
      <c r="IC385" s="96">
        <v>0</v>
      </c>
      <c r="ID385" s="96">
        <v>0</v>
      </c>
      <c r="IE385" s="96">
        <v>0</v>
      </c>
      <c r="IF385" s="96">
        <v>0</v>
      </c>
      <c r="IG385" s="96">
        <v>0</v>
      </c>
      <c r="IH385" s="96">
        <v>0</v>
      </c>
      <c r="II385" s="96">
        <v>0</v>
      </c>
      <c r="IJ385" s="96">
        <v>0</v>
      </c>
      <c r="IK385" s="96">
        <v>0</v>
      </c>
      <c r="IL385" s="96">
        <v>0</v>
      </c>
      <c r="IM385" s="96">
        <v>0</v>
      </c>
      <c r="IN385" s="351">
        <f t="shared" ref="IN385:IN408" si="387">(IM385+IO385)/2</f>
        <v>0</v>
      </c>
      <c r="IO385" s="96">
        <v>0</v>
      </c>
      <c r="IP385" s="96">
        <v>0</v>
      </c>
      <c r="IQ385" s="96">
        <v>0</v>
      </c>
      <c r="IR385" s="96">
        <v>0</v>
      </c>
      <c r="IS385" s="96">
        <v>0</v>
      </c>
      <c r="IT385" s="96">
        <v>0</v>
      </c>
      <c r="IU385" s="96">
        <v>0</v>
      </c>
      <c r="IV385" s="96">
        <v>0</v>
      </c>
      <c r="IW385" s="96">
        <v>0</v>
      </c>
      <c r="IX385" s="96">
        <v>0</v>
      </c>
      <c r="IY385" s="96">
        <v>0</v>
      </c>
      <c r="IZ385" s="96">
        <v>0</v>
      </c>
      <c r="JA385" s="96">
        <v>0</v>
      </c>
      <c r="JB385" s="96">
        <v>0</v>
      </c>
      <c r="JC385" s="355">
        <f>(JB385+JD385)/2</f>
        <v>0</v>
      </c>
      <c r="JD385" s="96">
        <v>0</v>
      </c>
      <c r="JE385" s="96">
        <v>0</v>
      </c>
      <c r="JF385" s="353">
        <f>(JG385+JE385)/2</f>
        <v>0</v>
      </c>
      <c r="JG385" s="96">
        <v>0</v>
      </c>
      <c r="JH385" s="96">
        <v>0</v>
      </c>
      <c r="JI385" s="96">
        <v>0</v>
      </c>
      <c r="JJ385" s="96">
        <v>0</v>
      </c>
      <c r="JK385" s="96">
        <v>0</v>
      </c>
      <c r="JL385" s="96">
        <v>0</v>
      </c>
      <c r="JM385" s="96">
        <v>0</v>
      </c>
      <c r="JN385" s="351">
        <f>(JM385+JO385)/2</f>
        <v>0</v>
      </c>
      <c r="JO385" s="96">
        <v>0</v>
      </c>
      <c r="JP385" s="96">
        <v>0</v>
      </c>
      <c r="JQ385" s="96">
        <v>0</v>
      </c>
      <c r="JR385" s="96">
        <v>0</v>
      </c>
      <c r="JS385" s="96">
        <v>0</v>
      </c>
      <c r="JT385" s="96">
        <v>0</v>
      </c>
      <c r="JU385" s="96">
        <v>0</v>
      </c>
      <c r="JV385" s="351">
        <f>(JU385+JW385)/2</f>
        <v>0</v>
      </c>
      <c r="JW385" s="96">
        <v>0</v>
      </c>
      <c r="JX385" s="96">
        <v>0</v>
      </c>
      <c r="JY385" s="96">
        <v>0</v>
      </c>
      <c r="JZ385" s="96">
        <v>0</v>
      </c>
      <c r="KA385" s="96">
        <v>0</v>
      </c>
      <c r="KB385" s="96">
        <v>0</v>
      </c>
      <c r="KC385" s="96">
        <v>0</v>
      </c>
      <c r="KD385" s="96">
        <v>0</v>
      </c>
      <c r="KE385" s="96">
        <v>0</v>
      </c>
      <c r="KF385" s="96">
        <v>0</v>
      </c>
      <c r="KG385" s="96">
        <v>0</v>
      </c>
      <c r="KH385" s="96">
        <v>0</v>
      </c>
      <c r="KI385" s="96">
        <v>0</v>
      </c>
      <c r="KJ385" s="96">
        <v>0</v>
      </c>
      <c r="KK385" s="96">
        <v>0</v>
      </c>
      <c r="KL385" s="96">
        <v>0</v>
      </c>
      <c r="KM385" s="96">
        <v>0</v>
      </c>
      <c r="KN385" s="96">
        <v>0</v>
      </c>
      <c r="KO385" s="96">
        <v>0</v>
      </c>
      <c r="KP385" s="96">
        <v>0</v>
      </c>
      <c r="KQ385" s="96">
        <v>0</v>
      </c>
      <c r="KR385" s="96">
        <v>0</v>
      </c>
      <c r="KS385" s="96">
        <v>0</v>
      </c>
      <c r="KT385" s="96">
        <v>0</v>
      </c>
      <c r="KU385" s="96">
        <v>0</v>
      </c>
      <c r="KV385" s="96">
        <v>0</v>
      </c>
      <c r="KW385" s="96">
        <v>0</v>
      </c>
      <c r="KX385" s="96">
        <v>0</v>
      </c>
      <c r="KY385" s="96">
        <v>0</v>
      </c>
      <c r="KZ385" s="312">
        <v>0</v>
      </c>
      <c r="LA385" s="312">
        <v>0</v>
      </c>
      <c r="LB385" s="312">
        <v>0</v>
      </c>
      <c r="LC385" s="312">
        <v>0</v>
      </c>
      <c r="LD385" s="312">
        <v>0</v>
      </c>
      <c r="LE385" s="312">
        <v>0</v>
      </c>
      <c r="LF385" s="312">
        <v>0</v>
      </c>
      <c r="LG385" s="312">
        <v>0</v>
      </c>
      <c r="LH385" s="312">
        <v>0</v>
      </c>
      <c r="LI385" s="312">
        <v>0</v>
      </c>
      <c r="LJ385" s="96">
        <v>0</v>
      </c>
      <c r="LK385" s="96">
        <v>0</v>
      </c>
      <c r="LL385" s="96">
        <v>0</v>
      </c>
      <c r="LM385" s="96">
        <v>0</v>
      </c>
      <c r="LN385" s="96">
        <v>0</v>
      </c>
      <c r="LO385" s="96">
        <v>0</v>
      </c>
      <c r="LP385" s="96">
        <v>0</v>
      </c>
      <c r="LQ385" s="96">
        <v>0</v>
      </c>
      <c r="LR385" s="96">
        <v>0</v>
      </c>
      <c r="LS385" s="96">
        <v>0</v>
      </c>
      <c r="LT385" s="96">
        <v>0</v>
      </c>
      <c r="LU385" s="96">
        <v>0</v>
      </c>
      <c r="LV385" s="96">
        <v>0</v>
      </c>
      <c r="LW385" s="96">
        <v>0</v>
      </c>
      <c r="LX385" s="96">
        <v>0</v>
      </c>
      <c r="LY385" s="96">
        <v>0</v>
      </c>
      <c r="LZ385" s="96">
        <v>0</v>
      </c>
      <c r="MA385" s="96">
        <v>0</v>
      </c>
      <c r="MB385" s="96">
        <v>0</v>
      </c>
      <c r="MC385" s="96">
        <v>0</v>
      </c>
      <c r="MD385" s="96">
        <v>0</v>
      </c>
      <c r="ME385" s="96">
        <v>0</v>
      </c>
      <c r="MF385" s="96">
        <v>0</v>
      </c>
      <c r="MG385" s="96">
        <v>0</v>
      </c>
      <c r="MH385" s="96">
        <v>0</v>
      </c>
      <c r="MI385" s="96">
        <v>0</v>
      </c>
      <c r="MJ385" s="96">
        <v>0</v>
      </c>
      <c r="MK385" s="96">
        <v>0</v>
      </c>
      <c r="ML385" s="96">
        <v>0</v>
      </c>
      <c r="MM385" s="96">
        <v>0</v>
      </c>
      <c r="MN385" s="96">
        <v>0</v>
      </c>
      <c r="MO385" s="96">
        <v>0</v>
      </c>
      <c r="MP385" s="96">
        <v>0</v>
      </c>
      <c r="MQ385" s="96">
        <v>0</v>
      </c>
      <c r="MR385" s="96">
        <v>0</v>
      </c>
      <c r="MS385" s="96">
        <v>0</v>
      </c>
      <c r="MT385" s="96">
        <v>0</v>
      </c>
      <c r="MU385" s="96">
        <v>0</v>
      </c>
      <c r="MV385" s="96">
        <v>0</v>
      </c>
      <c r="MW385" s="96">
        <v>0</v>
      </c>
      <c r="MX385" s="96">
        <v>0</v>
      </c>
      <c r="MY385" s="96">
        <v>0</v>
      </c>
      <c r="MZ385" s="96">
        <v>0</v>
      </c>
      <c r="NA385" s="96">
        <v>0</v>
      </c>
      <c r="NB385" s="96">
        <v>0</v>
      </c>
      <c r="NC385" s="96">
        <v>0</v>
      </c>
      <c r="ND385" s="96">
        <v>0</v>
      </c>
      <c r="NE385" s="96">
        <v>0</v>
      </c>
      <c r="NF385" s="96">
        <v>0</v>
      </c>
      <c r="NG385" s="96">
        <v>0</v>
      </c>
      <c r="NH385" s="96">
        <v>0</v>
      </c>
      <c r="NI385" s="96">
        <v>0</v>
      </c>
      <c r="NJ385" s="96">
        <v>0</v>
      </c>
      <c r="NK385" s="96">
        <v>0</v>
      </c>
      <c r="NL385" s="96">
        <v>0</v>
      </c>
      <c r="NM385" s="96">
        <v>0</v>
      </c>
      <c r="NN385" s="96">
        <v>0</v>
      </c>
      <c r="NO385" s="96">
        <v>0</v>
      </c>
      <c r="NP385" s="96">
        <v>0</v>
      </c>
      <c r="NQ385" s="96">
        <v>0</v>
      </c>
      <c r="NR385" s="96">
        <v>0</v>
      </c>
      <c r="NS385" s="96">
        <v>0</v>
      </c>
      <c r="NT385" s="96">
        <v>0</v>
      </c>
      <c r="NU385" s="96">
        <v>0</v>
      </c>
      <c r="NV385" s="96">
        <v>0</v>
      </c>
      <c r="NW385" s="96">
        <v>0</v>
      </c>
      <c r="NX385" s="96">
        <v>0</v>
      </c>
      <c r="NY385" s="96">
        <v>0</v>
      </c>
      <c r="NZ385" s="96">
        <v>0</v>
      </c>
      <c r="OA385" s="96">
        <v>0</v>
      </c>
      <c r="OB385" s="96">
        <v>0</v>
      </c>
      <c r="OC385" s="96">
        <v>0</v>
      </c>
      <c r="OD385" s="96">
        <v>0</v>
      </c>
      <c r="OE385" s="96">
        <v>0</v>
      </c>
      <c r="OF385" s="96">
        <v>0</v>
      </c>
      <c r="OG385" s="96">
        <v>0</v>
      </c>
      <c r="OH385" s="96">
        <v>0</v>
      </c>
      <c r="OI385" s="96">
        <v>0</v>
      </c>
      <c r="OJ385" s="96">
        <v>0</v>
      </c>
      <c r="OK385" s="96">
        <v>0</v>
      </c>
      <c r="OL385" s="96">
        <v>0</v>
      </c>
      <c r="OM385" s="96">
        <v>0</v>
      </c>
      <c r="ON385" s="96">
        <v>0</v>
      </c>
      <c r="OO385" s="96">
        <v>0</v>
      </c>
      <c r="OP385" s="96">
        <v>0</v>
      </c>
      <c r="OQ385" s="96">
        <v>0</v>
      </c>
      <c r="OR385" s="96">
        <v>0</v>
      </c>
      <c r="OS385" s="96">
        <v>0</v>
      </c>
      <c r="OT385" s="96">
        <v>0</v>
      </c>
      <c r="OU385" s="96">
        <v>0</v>
      </c>
      <c r="OV385" s="96">
        <v>0</v>
      </c>
      <c r="OW385" s="96">
        <v>0</v>
      </c>
      <c r="OX385" s="312"/>
      <c r="OY385" s="312"/>
      <c r="OZ385" s="312"/>
      <c r="PA385" s="96">
        <v>0</v>
      </c>
      <c r="PJ385" s="351"/>
      <c r="PM385" s="312"/>
      <c r="VY385" s="148"/>
    </row>
    <row r="386" spans="1:597" hidden="1" x14ac:dyDescent="0.2">
      <c r="A386" s="327"/>
      <c r="B386" s="166">
        <v>2</v>
      </c>
      <c r="C386" s="394">
        <f t="shared" ca="1" si="386"/>
        <v>0</v>
      </c>
      <c r="G386" s="96">
        <v>0</v>
      </c>
      <c r="H386" s="96">
        <v>0</v>
      </c>
      <c r="I386" s="351">
        <v>0</v>
      </c>
      <c r="J386" s="96">
        <v>0</v>
      </c>
      <c r="K386" s="96">
        <v>0</v>
      </c>
      <c r="L386" s="96">
        <v>0</v>
      </c>
      <c r="M386" s="96">
        <v>0</v>
      </c>
      <c r="N386" s="96">
        <v>0</v>
      </c>
      <c r="O386" s="96">
        <v>0</v>
      </c>
      <c r="P386" s="96">
        <v>0</v>
      </c>
      <c r="Q386" s="96">
        <v>0</v>
      </c>
      <c r="R386" s="96">
        <v>0</v>
      </c>
      <c r="S386" s="96">
        <v>0</v>
      </c>
      <c r="T386" s="96">
        <v>0</v>
      </c>
      <c r="U386" s="96">
        <v>1</v>
      </c>
      <c r="V386" s="96">
        <v>1</v>
      </c>
      <c r="W386" s="96">
        <v>1</v>
      </c>
      <c r="X386" s="96">
        <v>1</v>
      </c>
      <c r="Y386" s="96">
        <v>0</v>
      </c>
      <c r="Z386" s="96">
        <v>0</v>
      </c>
      <c r="AA386" s="96">
        <v>0</v>
      </c>
      <c r="AB386" s="96">
        <v>0</v>
      </c>
      <c r="AC386" s="96">
        <v>0</v>
      </c>
      <c r="AD386" s="96">
        <v>0</v>
      </c>
      <c r="AE386" s="96">
        <v>0</v>
      </c>
      <c r="AF386" s="96">
        <v>0</v>
      </c>
      <c r="AG386" s="96">
        <v>0</v>
      </c>
      <c r="AH386" s="96">
        <v>0</v>
      </c>
      <c r="AI386" s="96">
        <v>0</v>
      </c>
      <c r="AJ386" s="96">
        <v>0</v>
      </c>
      <c r="AK386" s="96">
        <v>0</v>
      </c>
      <c r="AL386" s="96">
        <v>0</v>
      </c>
      <c r="AM386" s="96">
        <v>0</v>
      </c>
      <c r="AN386" s="96">
        <v>0</v>
      </c>
      <c r="AO386" s="96">
        <v>0</v>
      </c>
      <c r="AP386" s="353">
        <v>0</v>
      </c>
      <c r="AQ386" s="96">
        <v>0</v>
      </c>
      <c r="AR386" s="96">
        <v>0</v>
      </c>
      <c r="AS386" s="96">
        <v>0</v>
      </c>
      <c r="AT386" s="96">
        <v>0</v>
      </c>
      <c r="AU386" s="96">
        <v>0</v>
      </c>
      <c r="AV386" s="96">
        <v>0</v>
      </c>
      <c r="AW386" s="148">
        <v>0</v>
      </c>
      <c r="AX386" s="148">
        <v>0</v>
      </c>
      <c r="AY386" s="148">
        <v>0</v>
      </c>
      <c r="AZ386" s="148">
        <v>0</v>
      </c>
      <c r="BA386" s="148">
        <v>0</v>
      </c>
      <c r="BB386" s="148">
        <v>0</v>
      </c>
      <c r="BC386" s="148">
        <v>0</v>
      </c>
      <c r="BD386" s="148">
        <v>0</v>
      </c>
      <c r="BE386" s="148">
        <v>0</v>
      </c>
      <c r="BF386" s="148">
        <v>0</v>
      </c>
      <c r="BG386" s="96">
        <v>0</v>
      </c>
      <c r="BH386" s="96">
        <v>0</v>
      </c>
      <c r="BI386" s="96">
        <v>0</v>
      </c>
      <c r="BJ386" s="96">
        <v>0</v>
      </c>
      <c r="BK386" s="96">
        <v>0</v>
      </c>
      <c r="BL386" s="96">
        <v>0</v>
      </c>
      <c r="BM386" s="96">
        <v>0</v>
      </c>
      <c r="BN386" s="96">
        <v>0</v>
      </c>
      <c r="BO386" s="96">
        <v>0</v>
      </c>
      <c r="BP386" s="96">
        <v>0</v>
      </c>
      <c r="BQ386" s="96">
        <v>0</v>
      </c>
      <c r="BR386" s="96">
        <v>0</v>
      </c>
      <c r="BS386" s="148">
        <v>0</v>
      </c>
      <c r="BT386" s="96">
        <v>0</v>
      </c>
      <c r="BU386" s="96">
        <v>0</v>
      </c>
      <c r="BV386" s="96">
        <v>0</v>
      </c>
      <c r="BW386" s="96">
        <v>0</v>
      </c>
      <c r="BX386" s="96">
        <v>0</v>
      </c>
      <c r="BY386" s="96">
        <v>0</v>
      </c>
      <c r="BZ386" s="96">
        <v>0</v>
      </c>
      <c r="CA386" s="96">
        <v>0</v>
      </c>
      <c r="CB386" s="148">
        <v>0</v>
      </c>
      <c r="CC386" s="434">
        <v>0</v>
      </c>
      <c r="CD386" s="434">
        <v>0</v>
      </c>
      <c r="CE386" s="434">
        <v>0</v>
      </c>
      <c r="CF386" s="434">
        <v>0</v>
      </c>
      <c r="CG386" s="148">
        <v>0</v>
      </c>
      <c r="CH386" s="148">
        <v>0</v>
      </c>
      <c r="CI386" s="434">
        <v>0</v>
      </c>
      <c r="CJ386" s="96">
        <v>0</v>
      </c>
      <c r="CK386" s="96">
        <v>0</v>
      </c>
      <c r="CL386" s="96">
        <v>0</v>
      </c>
      <c r="CM386" s="96">
        <v>0</v>
      </c>
      <c r="CN386" s="96">
        <v>0</v>
      </c>
      <c r="CO386" s="96">
        <v>0</v>
      </c>
      <c r="CP386" s="96">
        <v>0</v>
      </c>
      <c r="CQ386" s="96">
        <v>0</v>
      </c>
      <c r="CR386" s="96">
        <v>0</v>
      </c>
      <c r="CS386" s="96">
        <v>0</v>
      </c>
      <c r="CT386" s="96">
        <v>0</v>
      </c>
      <c r="CU386" s="96">
        <v>0</v>
      </c>
      <c r="CV386" s="96">
        <v>0</v>
      </c>
      <c r="CW386" s="96">
        <v>0</v>
      </c>
      <c r="CX386" s="96">
        <v>0</v>
      </c>
      <c r="CY386" s="96">
        <v>0</v>
      </c>
      <c r="CZ386" s="96">
        <v>0</v>
      </c>
      <c r="DA386" s="96">
        <v>0</v>
      </c>
      <c r="DB386" s="96">
        <v>0</v>
      </c>
      <c r="DC386" s="96">
        <v>0</v>
      </c>
      <c r="DD386" s="96">
        <v>0</v>
      </c>
      <c r="DE386" s="96">
        <v>0</v>
      </c>
      <c r="DF386" s="96">
        <v>0</v>
      </c>
      <c r="DG386" s="96">
        <v>0</v>
      </c>
      <c r="DH386" s="96">
        <v>0</v>
      </c>
      <c r="DI386" s="96">
        <v>0</v>
      </c>
      <c r="DJ386" s="96">
        <v>0</v>
      </c>
      <c r="DK386" s="96">
        <v>0</v>
      </c>
      <c r="DL386" s="96">
        <v>0</v>
      </c>
      <c r="DM386" s="96">
        <v>0</v>
      </c>
      <c r="DN386" s="96">
        <v>0</v>
      </c>
      <c r="DO386" s="96">
        <v>0</v>
      </c>
      <c r="DP386" s="96">
        <v>0</v>
      </c>
      <c r="DQ386" s="96">
        <v>0</v>
      </c>
      <c r="DR386" s="96">
        <v>0</v>
      </c>
      <c r="DS386" s="96">
        <v>0</v>
      </c>
      <c r="DU386" s="96"/>
      <c r="EA386" s="312"/>
      <c r="EB386" s="312"/>
      <c r="EC386" s="312"/>
      <c r="ED386" s="312"/>
      <c r="EE386" s="312"/>
      <c r="EF386" s="312"/>
      <c r="EG386" s="312"/>
      <c r="EH386" s="312"/>
      <c r="EI386" s="312"/>
      <c r="EJ386" s="312"/>
      <c r="EK386" s="312"/>
      <c r="EL386" s="312"/>
      <c r="EM386" s="312"/>
      <c r="EN386" s="312"/>
      <c r="EP386" s="312"/>
      <c r="EQ386" s="312"/>
      <c r="ER386" s="312"/>
      <c r="ES386" s="312"/>
      <c r="ET386" s="312"/>
      <c r="EU386" s="312"/>
      <c r="EV386" s="312"/>
      <c r="EW386" s="312"/>
      <c r="EX386" s="312"/>
      <c r="EY386" s="312"/>
      <c r="EZ386" s="312"/>
      <c r="FA386" s="312"/>
      <c r="FB386" s="312"/>
      <c r="FD386" s="312"/>
      <c r="FE386" s="312"/>
      <c r="FF386" s="312"/>
      <c r="FG386" s="312"/>
      <c r="FH386" s="312"/>
      <c r="FI386" s="312"/>
      <c r="FJ386" s="312"/>
      <c r="FL386" s="312"/>
      <c r="FM386" s="312"/>
      <c r="FN386" s="96">
        <v>0</v>
      </c>
      <c r="FQ386" s="96">
        <v>0</v>
      </c>
      <c r="FR386" s="96">
        <v>0</v>
      </c>
      <c r="FS386" s="96">
        <v>0</v>
      </c>
      <c r="FT386" s="96">
        <v>0</v>
      </c>
      <c r="FU386" s="96">
        <v>0</v>
      </c>
      <c r="FV386" s="96">
        <v>0</v>
      </c>
      <c r="FW386" s="96">
        <v>0</v>
      </c>
      <c r="FX386" s="96">
        <v>0</v>
      </c>
      <c r="FY386" s="96">
        <v>0</v>
      </c>
      <c r="FZ386" s="96">
        <v>0</v>
      </c>
      <c r="GA386" s="96">
        <v>0</v>
      </c>
      <c r="GB386" s="312">
        <v>0</v>
      </c>
      <c r="GC386" s="312">
        <v>0</v>
      </c>
      <c r="GD386" s="312">
        <v>0</v>
      </c>
      <c r="GE386" s="312">
        <v>0</v>
      </c>
      <c r="GF386" s="312">
        <v>0</v>
      </c>
      <c r="GG386" s="312">
        <v>0</v>
      </c>
      <c r="GH386" s="312">
        <v>0</v>
      </c>
      <c r="GI386" s="312">
        <v>0</v>
      </c>
      <c r="GJ386" s="312">
        <v>0</v>
      </c>
      <c r="GK386" s="312">
        <v>0</v>
      </c>
      <c r="GL386" s="312">
        <v>0</v>
      </c>
      <c r="GM386" s="312">
        <v>0</v>
      </c>
      <c r="GN386" s="312">
        <v>0</v>
      </c>
      <c r="GO386" s="312">
        <v>0</v>
      </c>
      <c r="GP386" s="96">
        <v>0</v>
      </c>
      <c r="GQ386" s="312">
        <v>0</v>
      </c>
      <c r="GR386" s="312">
        <v>0</v>
      </c>
      <c r="GS386" s="312">
        <v>0</v>
      </c>
      <c r="GT386" s="312">
        <v>0</v>
      </c>
      <c r="GU386" s="312">
        <v>0</v>
      </c>
      <c r="GV386" s="96">
        <v>0</v>
      </c>
      <c r="GW386" s="96">
        <v>0</v>
      </c>
      <c r="GX386" s="96">
        <v>0</v>
      </c>
      <c r="GY386" s="96">
        <v>0</v>
      </c>
      <c r="GZ386" s="96">
        <v>0</v>
      </c>
      <c r="HA386" s="96">
        <v>0</v>
      </c>
      <c r="HB386" s="96">
        <v>0</v>
      </c>
      <c r="HC386" s="96">
        <v>0</v>
      </c>
      <c r="HD386" s="96">
        <v>0</v>
      </c>
      <c r="HE386" s="96">
        <v>0</v>
      </c>
      <c r="HF386" s="96">
        <v>0</v>
      </c>
      <c r="HG386" s="96">
        <v>0</v>
      </c>
      <c r="HH386" s="96">
        <v>0</v>
      </c>
      <c r="HI386" s="96">
        <v>0</v>
      </c>
      <c r="HJ386" s="96">
        <v>0</v>
      </c>
      <c r="HK386" s="96">
        <v>0</v>
      </c>
      <c r="HL386" s="96">
        <v>0</v>
      </c>
      <c r="HM386" s="96">
        <v>0</v>
      </c>
      <c r="HN386" s="96">
        <v>0</v>
      </c>
      <c r="HO386" s="96">
        <v>0</v>
      </c>
      <c r="HP386" s="96">
        <v>0</v>
      </c>
      <c r="HQ386" s="96">
        <v>0</v>
      </c>
      <c r="HR386" s="96">
        <v>0</v>
      </c>
      <c r="HS386" s="96">
        <v>0</v>
      </c>
      <c r="HT386" s="96">
        <v>0</v>
      </c>
      <c r="HU386" s="96">
        <v>0</v>
      </c>
      <c r="HV386" s="96">
        <v>0</v>
      </c>
      <c r="HW386" s="96">
        <v>0</v>
      </c>
      <c r="HX386" s="96">
        <v>0</v>
      </c>
      <c r="HY386" s="96">
        <v>0</v>
      </c>
      <c r="HZ386" s="96">
        <v>0</v>
      </c>
      <c r="IA386" s="96">
        <v>0</v>
      </c>
      <c r="IB386" s="96">
        <v>0</v>
      </c>
      <c r="IC386" s="96">
        <v>0</v>
      </c>
      <c r="ID386" s="96">
        <v>0</v>
      </c>
      <c r="IE386" s="96">
        <v>0</v>
      </c>
      <c r="IF386" s="96">
        <v>0</v>
      </c>
      <c r="IG386" s="96">
        <v>0</v>
      </c>
      <c r="IH386" s="96">
        <v>0</v>
      </c>
      <c r="II386" s="96">
        <v>0</v>
      </c>
      <c r="IJ386" s="96">
        <v>0</v>
      </c>
      <c r="IK386" s="96">
        <v>0</v>
      </c>
      <c r="IL386" s="96">
        <v>0</v>
      </c>
      <c r="IM386" s="96">
        <v>0</v>
      </c>
      <c r="IN386" s="351">
        <f t="shared" si="387"/>
        <v>0</v>
      </c>
      <c r="IO386" s="96">
        <v>0</v>
      </c>
      <c r="IP386" s="96">
        <v>0</v>
      </c>
      <c r="IQ386" s="96">
        <v>0</v>
      </c>
      <c r="IR386" s="96">
        <v>0</v>
      </c>
      <c r="IS386" s="96">
        <v>0</v>
      </c>
      <c r="IT386" s="96">
        <v>0</v>
      </c>
      <c r="IU386" s="96">
        <v>0</v>
      </c>
      <c r="IV386" s="96">
        <v>0</v>
      </c>
      <c r="IW386" s="96">
        <v>0</v>
      </c>
      <c r="IX386" s="96">
        <v>0</v>
      </c>
      <c r="IY386" s="96">
        <v>0</v>
      </c>
      <c r="IZ386" s="96">
        <v>0</v>
      </c>
      <c r="JA386" s="96">
        <v>0</v>
      </c>
      <c r="JB386" s="96">
        <v>0</v>
      </c>
      <c r="JC386" s="355">
        <f t="shared" ref="JC386:JC408" si="388">(JB386+JD386)/2</f>
        <v>0</v>
      </c>
      <c r="JD386" s="96">
        <v>0</v>
      </c>
      <c r="JE386" s="96">
        <v>0</v>
      </c>
      <c r="JF386" s="353">
        <f t="shared" ref="JF386:JF408" si="389">(JG386+JE386)/2</f>
        <v>0</v>
      </c>
      <c r="JG386" s="96">
        <v>0</v>
      </c>
      <c r="JH386" s="96">
        <v>0</v>
      </c>
      <c r="JI386" s="96">
        <v>0</v>
      </c>
      <c r="JJ386" s="96">
        <v>0</v>
      </c>
      <c r="JK386" s="96">
        <v>0</v>
      </c>
      <c r="JL386" s="96">
        <v>0</v>
      </c>
      <c r="JM386" s="96">
        <v>0</v>
      </c>
      <c r="JN386" s="351">
        <f t="shared" ref="JN386:JN408" si="390">(JM386+JO386)/2</f>
        <v>0</v>
      </c>
      <c r="JO386" s="96">
        <v>0</v>
      </c>
      <c r="JP386" s="96">
        <v>0</v>
      </c>
      <c r="JQ386" s="96">
        <v>0</v>
      </c>
      <c r="JR386" s="96">
        <v>0</v>
      </c>
      <c r="JS386" s="96">
        <v>0</v>
      </c>
      <c r="JT386" s="96">
        <v>0</v>
      </c>
      <c r="JU386" s="96">
        <v>0</v>
      </c>
      <c r="JV386" s="351">
        <f t="shared" ref="JV386:JV408" si="391">(JU386+JW386)/2</f>
        <v>0</v>
      </c>
      <c r="JW386" s="96">
        <v>0</v>
      </c>
      <c r="JX386" s="96">
        <v>0</v>
      </c>
      <c r="JY386" s="96">
        <v>0</v>
      </c>
      <c r="JZ386" s="96">
        <v>0</v>
      </c>
      <c r="KA386" s="96">
        <v>0</v>
      </c>
      <c r="KB386" s="96">
        <v>0</v>
      </c>
      <c r="KC386" s="96">
        <v>0</v>
      </c>
      <c r="KD386" s="96">
        <v>0</v>
      </c>
      <c r="KE386" s="96">
        <v>0</v>
      </c>
      <c r="KF386" s="96">
        <v>0</v>
      </c>
      <c r="KG386" s="96">
        <v>0</v>
      </c>
      <c r="KH386" s="96">
        <v>0</v>
      </c>
      <c r="KI386" s="96">
        <v>0</v>
      </c>
      <c r="KJ386" s="96">
        <v>0</v>
      </c>
      <c r="KK386" s="96">
        <v>0</v>
      </c>
      <c r="KL386" s="96">
        <v>0</v>
      </c>
      <c r="KM386" s="96">
        <v>0</v>
      </c>
      <c r="KN386" s="96">
        <v>0</v>
      </c>
      <c r="KO386" s="96">
        <v>0</v>
      </c>
      <c r="KP386" s="96">
        <v>0</v>
      </c>
      <c r="KQ386" s="96">
        <v>0</v>
      </c>
      <c r="KR386" s="96">
        <v>0</v>
      </c>
      <c r="KS386" s="96">
        <v>0</v>
      </c>
      <c r="KT386" s="96">
        <v>0</v>
      </c>
      <c r="KU386" s="96">
        <v>0</v>
      </c>
      <c r="KV386" s="96">
        <v>0</v>
      </c>
      <c r="KW386" s="96">
        <v>0</v>
      </c>
      <c r="KX386" s="96">
        <v>0</v>
      </c>
      <c r="KY386" s="96">
        <v>0</v>
      </c>
      <c r="KZ386" s="312">
        <v>0</v>
      </c>
      <c r="LA386" s="312">
        <v>0</v>
      </c>
      <c r="LB386" s="312">
        <v>0</v>
      </c>
      <c r="LC386" s="312">
        <v>0</v>
      </c>
      <c r="LD386" s="312">
        <v>0</v>
      </c>
      <c r="LE386" s="312">
        <v>0</v>
      </c>
      <c r="LF386" s="312">
        <v>0</v>
      </c>
      <c r="LG386" s="312">
        <v>0</v>
      </c>
      <c r="LH386" s="312">
        <v>0</v>
      </c>
      <c r="LI386" s="312">
        <v>0</v>
      </c>
      <c r="LJ386" s="96">
        <v>0</v>
      </c>
      <c r="LK386" s="96">
        <v>0</v>
      </c>
      <c r="LL386" s="96">
        <v>0</v>
      </c>
      <c r="LM386" s="96">
        <v>0</v>
      </c>
      <c r="LN386" s="96">
        <v>0</v>
      </c>
      <c r="LO386" s="96">
        <v>0</v>
      </c>
      <c r="LP386" s="96">
        <v>0</v>
      </c>
      <c r="LQ386" s="96">
        <v>0</v>
      </c>
      <c r="LR386" s="96">
        <v>0</v>
      </c>
      <c r="LS386" s="96">
        <v>0</v>
      </c>
      <c r="LT386" s="96">
        <v>0</v>
      </c>
      <c r="LU386" s="96">
        <v>0</v>
      </c>
      <c r="LV386" s="96">
        <v>0</v>
      </c>
      <c r="LW386" s="96">
        <v>0</v>
      </c>
      <c r="LX386" s="96">
        <v>0</v>
      </c>
      <c r="LY386" s="96">
        <v>0</v>
      </c>
      <c r="LZ386" s="96">
        <v>0</v>
      </c>
      <c r="MA386" s="96">
        <v>0</v>
      </c>
      <c r="MB386" s="96">
        <v>0</v>
      </c>
      <c r="MC386" s="96">
        <v>0</v>
      </c>
      <c r="MD386" s="96">
        <v>0</v>
      </c>
      <c r="ME386" s="96">
        <v>0</v>
      </c>
      <c r="MF386" s="96">
        <v>0</v>
      </c>
      <c r="MG386" s="96">
        <v>0</v>
      </c>
      <c r="MH386" s="96">
        <v>0</v>
      </c>
      <c r="MI386" s="96">
        <v>0</v>
      </c>
      <c r="MJ386" s="96">
        <v>0</v>
      </c>
      <c r="MK386" s="96">
        <v>0</v>
      </c>
      <c r="ML386" s="96">
        <v>0</v>
      </c>
      <c r="MM386" s="96">
        <v>0</v>
      </c>
      <c r="MN386" s="96">
        <v>0</v>
      </c>
      <c r="MO386" s="96">
        <v>0</v>
      </c>
      <c r="MP386" s="96">
        <v>0</v>
      </c>
      <c r="MQ386" s="96">
        <v>0</v>
      </c>
      <c r="MR386" s="96">
        <v>0</v>
      </c>
      <c r="MS386" s="96">
        <v>0</v>
      </c>
      <c r="MT386" s="96">
        <v>0</v>
      </c>
      <c r="MU386" s="96">
        <v>0</v>
      </c>
      <c r="MV386" s="96">
        <v>0</v>
      </c>
      <c r="MW386" s="96">
        <v>0</v>
      </c>
      <c r="MX386" s="96">
        <v>0</v>
      </c>
      <c r="MY386" s="96">
        <v>0</v>
      </c>
      <c r="MZ386" s="96">
        <v>0</v>
      </c>
      <c r="NA386" s="96">
        <v>0</v>
      </c>
      <c r="NB386" s="96">
        <v>0</v>
      </c>
      <c r="NC386" s="96">
        <v>0</v>
      </c>
      <c r="ND386" s="96">
        <v>0</v>
      </c>
      <c r="NE386" s="96">
        <v>0</v>
      </c>
      <c r="NF386" s="96">
        <v>0</v>
      </c>
      <c r="NG386" s="96">
        <v>0</v>
      </c>
      <c r="NH386" s="96">
        <v>0</v>
      </c>
      <c r="NI386" s="96">
        <v>0</v>
      </c>
      <c r="NJ386" s="96">
        <v>0</v>
      </c>
      <c r="NK386" s="96">
        <v>0</v>
      </c>
      <c r="NL386" s="96">
        <v>0</v>
      </c>
      <c r="NM386" s="96">
        <v>0</v>
      </c>
      <c r="NN386" s="96">
        <v>0</v>
      </c>
      <c r="NO386" s="96">
        <v>0</v>
      </c>
      <c r="NP386" s="96">
        <v>0</v>
      </c>
      <c r="NQ386" s="96">
        <v>0</v>
      </c>
      <c r="NR386" s="96">
        <v>0</v>
      </c>
      <c r="NS386" s="96">
        <v>0</v>
      </c>
      <c r="NT386" s="96">
        <v>0</v>
      </c>
      <c r="NU386" s="96">
        <v>0</v>
      </c>
      <c r="NV386" s="96">
        <v>0</v>
      </c>
      <c r="NW386" s="96">
        <v>0</v>
      </c>
      <c r="NX386" s="96">
        <v>0</v>
      </c>
      <c r="NY386" s="96">
        <v>0</v>
      </c>
      <c r="NZ386" s="96">
        <v>0</v>
      </c>
      <c r="OA386" s="96">
        <v>0</v>
      </c>
      <c r="OB386" s="96">
        <v>0</v>
      </c>
      <c r="OC386" s="96">
        <v>0</v>
      </c>
      <c r="OD386" s="96">
        <v>0</v>
      </c>
      <c r="OE386" s="96">
        <v>0</v>
      </c>
      <c r="OF386" s="96">
        <v>0</v>
      </c>
      <c r="OG386" s="96">
        <v>0</v>
      </c>
      <c r="OH386" s="96">
        <v>0</v>
      </c>
      <c r="OI386" s="96">
        <v>0</v>
      </c>
      <c r="OJ386" s="96">
        <v>0</v>
      </c>
      <c r="OK386" s="96">
        <v>0</v>
      </c>
      <c r="OL386" s="96">
        <v>0</v>
      </c>
      <c r="OM386" s="96">
        <v>0</v>
      </c>
      <c r="ON386" s="96">
        <v>0</v>
      </c>
      <c r="OO386" s="96">
        <v>0</v>
      </c>
      <c r="OP386" s="96">
        <v>0</v>
      </c>
      <c r="OQ386" s="96">
        <v>0</v>
      </c>
      <c r="OR386" s="96">
        <v>0</v>
      </c>
      <c r="OS386" s="96">
        <v>0</v>
      </c>
      <c r="OT386" s="96">
        <v>0</v>
      </c>
      <c r="OU386" s="96">
        <v>0</v>
      </c>
      <c r="OV386" s="96">
        <v>0</v>
      </c>
      <c r="OW386" s="96">
        <v>0</v>
      </c>
      <c r="OX386" s="312"/>
      <c r="OY386" s="312"/>
      <c r="OZ386" s="312"/>
      <c r="PA386" s="96">
        <v>0</v>
      </c>
      <c r="PM386" s="312"/>
    </row>
    <row r="387" spans="1:597" hidden="1" x14ac:dyDescent="0.2">
      <c r="B387" s="166">
        <v>3</v>
      </c>
      <c r="C387" s="394">
        <f t="shared" ca="1" si="386"/>
        <v>0</v>
      </c>
      <c r="G387" s="96">
        <v>0</v>
      </c>
      <c r="H387" s="96">
        <v>0</v>
      </c>
      <c r="I387" s="351">
        <v>0</v>
      </c>
      <c r="J387" s="96">
        <v>0</v>
      </c>
      <c r="K387" s="96">
        <v>0</v>
      </c>
      <c r="L387" s="96">
        <v>0</v>
      </c>
      <c r="M387" s="96">
        <v>0</v>
      </c>
      <c r="N387" s="96">
        <v>0</v>
      </c>
      <c r="O387" s="96">
        <v>0</v>
      </c>
      <c r="P387" s="96">
        <v>0</v>
      </c>
      <c r="Q387" s="96">
        <v>0</v>
      </c>
      <c r="R387" s="96">
        <v>0</v>
      </c>
      <c r="S387" s="96">
        <v>0</v>
      </c>
      <c r="T387" s="96">
        <v>0</v>
      </c>
      <c r="U387" s="96">
        <v>0</v>
      </c>
      <c r="V387" s="96">
        <v>0</v>
      </c>
      <c r="W387" s="96">
        <v>0</v>
      </c>
      <c r="X387" s="96">
        <v>0</v>
      </c>
      <c r="Y387" s="96">
        <v>0</v>
      </c>
      <c r="Z387" s="96">
        <v>0</v>
      </c>
      <c r="AA387" s="96">
        <v>0</v>
      </c>
      <c r="AB387" s="96">
        <v>0</v>
      </c>
      <c r="AC387" s="96">
        <v>0</v>
      </c>
      <c r="AD387" s="96">
        <v>0</v>
      </c>
      <c r="AE387" s="96">
        <v>0</v>
      </c>
      <c r="AF387" s="96">
        <v>0</v>
      </c>
      <c r="AG387" s="96">
        <v>0</v>
      </c>
      <c r="AH387" s="96">
        <v>0</v>
      </c>
      <c r="AI387" s="96">
        <v>0</v>
      </c>
      <c r="AJ387" s="96">
        <v>0</v>
      </c>
      <c r="AK387" s="96">
        <v>0</v>
      </c>
      <c r="AL387" s="96">
        <v>0</v>
      </c>
      <c r="AM387" s="96">
        <v>0</v>
      </c>
      <c r="AN387" s="96">
        <v>0</v>
      </c>
      <c r="AO387" s="96">
        <v>0</v>
      </c>
      <c r="AP387" s="353">
        <v>0</v>
      </c>
      <c r="AQ387" s="96">
        <v>0</v>
      </c>
      <c r="AR387" s="96">
        <v>0</v>
      </c>
      <c r="AS387" s="96">
        <v>0</v>
      </c>
      <c r="AT387" s="96">
        <v>0</v>
      </c>
      <c r="AU387" s="96">
        <v>0</v>
      </c>
      <c r="AV387" s="96">
        <v>0</v>
      </c>
      <c r="AW387" s="148">
        <v>0</v>
      </c>
      <c r="AX387" s="148">
        <v>0</v>
      </c>
      <c r="AY387" s="148">
        <v>0</v>
      </c>
      <c r="AZ387" s="148">
        <v>0</v>
      </c>
      <c r="BA387" s="148">
        <v>0</v>
      </c>
      <c r="BB387" s="148">
        <v>0</v>
      </c>
      <c r="BC387" s="148">
        <v>0</v>
      </c>
      <c r="BD387" s="148">
        <v>0</v>
      </c>
      <c r="BE387" s="148">
        <v>0</v>
      </c>
      <c r="BF387" s="148">
        <v>0</v>
      </c>
      <c r="BG387" s="96">
        <v>0</v>
      </c>
      <c r="BH387" s="96">
        <v>0</v>
      </c>
      <c r="BI387" s="96">
        <v>0</v>
      </c>
      <c r="BJ387" s="96">
        <v>0</v>
      </c>
      <c r="BK387" s="96">
        <v>0</v>
      </c>
      <c r="BL387" s="96">
        <v>0</v>
      </c>
      <c r="BM387" s="96">
        <v>0</v>
      </c>
      <c r="BN387" s="96">
        <v>0</v>
      </c>
      <c r="BO387" s="96">
        <v>0</v>
      </c>
      <c r="BP387" s="96">
        <v>0</v>
      </c>
      <c r="BQ387" s="96">
        <v>0</v>
      </c>
      <c r="BR387" s="96">
        <v>1</v>
      </c>
      <c r="BS387" s="148">
        <v>1</v>
      </c>
      <c r="BT387" s="96">
        <v>0</v>
      </c>
      <c r="BU387" s="96">
        <v>0</v>
      </c>
      <c r="BV387" s="96">
        <v>0</v>
      </c>
      <c r="BW387" s="96">
        <v>0</v>
      </c>
      <c r="BX387" s="96">
        <v>0</v>
      </c>
      <c r="BY387" s="96">
        <v>0</v>
      </c>
      <c r="BZ387" s="96">
        <v>0</v>
      </c>
      <c r="CA387" s="96">
        <v>0</v>
      </c>
      <c r="CB387" s="96">
        <v>0</v>
      </c>
      <c r="CC387" s="312">
        <v>0</v>
      </c>
      <c r="CD387" s="312">
        <v>0</v>
      </c>
      <c r="CE387" s="312">
        <v>0</v>
      </c>
      <c r="CF387" s="312">
        <v>0</v>
      </c>
      <c r="CG387" s="96">
        <v>0</v>
      </c>
      <c r="CH387" s="96">
        <v>0</v>
      </c>
      <c r="CI387" s="312">
        <v>0</v>
      </c>
      <c r="CJ387" s="96">
        <v>0</v>
      </c>
      <c r="CK387" s="96">
        <v>0</v>
      </c>
      <c r="CL387" s="96">
        <v>0</v>
      </c>
      <c r="CM387" s="96">
        <v>1</v>
      </c>
      <c r="CN387" s="96">
        <v>0</v>
      </c>
      <c r="CO387" s="96">
        <v>0</v>
      </c>
      <c r="CP387" s="96">
        <v>0</v>
      </c>
      <c r="CQ387" s="96">
        <v>0</v>
      </c>
      <c r="CR387" s="96">
        <v>0</v>
      </c>
      <c r="CS387" s="96">
        <v>0</v>
      </c>
      <c r="CT387" s="96">
        <v>0</v>
      </c>
      <c r="CU387" s="96">
        <v>0</v>
      </c>
      <c r="CV387" s="96">
        <v>0</v>
      </c>
      <c r="CW387" s="96">
        <v>0</v>
      </c>
      <c r="CX387" s="96">
        <v>0</v>
      </c>
      <c r="CY387" s="96">
        <v>0</v>
      </c>
      <c r="CZ387" s="96">
        <v>0</v>
      </c>
      <c r="DA387" s="96">
        <v>0</v>
      </c>
      <c r="DB387" s="96">
        <v>0</v>
      </c>
      <c r="DC387" s="96">
        <v>0</v>
      </c>
      <c r="DD387" s="96">
        <v>0</v>
      </c>
      <c r="DE387" s="96">
        <v>0</v>
      </c>
      <c r="DF387" s="96">
        <v>0</v>
      </c>
      <c r="DG387" s="96">
        <v>0</v>
      </c>
      <c r="DH387" s="96">
        <v>0</v>
      </c>
      <c r="DI387" s="96">
        <v>0</v>
      </c>
      <c r="DJ387" s="96">
        <v>0</v>
      </c>
      <c r="DK387" s="96">
        <v>0</v>
      </c>
      <c r="DL387" s="96">
        <v>0</v>
      </c>
      <c r="DM387" s="96">
        <v>0</v>
      </c>
      <c r="DN387" s="96">
        <v>0</v>
      </c>
      <c r="DO387" s="96">
        <v>0</v>
      </c>
      <c r="DP387" s="96">
        <v>0</v>
      </c>
      <c r="DQ387" s="96">
        <v>0</v>
      </c>
      <c r="DR387" s="96">
        <v>0</v>
      </c>
      <c r="DS387" s="96">
        <v>0</v>
      </c>
      <c r="DU387" s="96"/>
      <c r="EA387" s="312"/>
      <c r="EB387" s="312"/>
      <c r="EC387" s="312"/>
      <c r="ED387" s="312"/>
      <c r="EE387" s="312"/>
      <c r="EF387" s="312">
        <v>1</v>
      </c>
      <c r="EG387" s="312">
        <v>1</v>
      </c>
      <c r="EH387" s="312">
        <v>1</v>
      </c>
      <c r="EI387" s="312">
        <v>1</v>
      </c>
      <c r="EJ387" s="312">
        <v>1</v>
      </c>
      <c r="EK387" s="312">
        <v>1</v>
      </c>
      <c r="EL387" s="312"/>
      <c r="EM387" s="312"/>
      <c r="EN387" s="312"/>
      <c r="EP387" s="312"/>
      <c r="EQ387" s="312"/>
      <c r="ER387" s="312"/>
      <c r="ES387" s="312"/>
      <c r="ET387" s="312"/>
      <c r="EU387" s="312"/>
      <c r="EV387" s="312"/>
      <c r="EW387" s="312"/>
      <c r="EX387" s="312"/>
      <c r="EY387" s="312"/>
      <c r="EZ387" s="312"/>
      <c r="FA387" s="312"/>
      <c r="FB387" s="312"/>
      <c r="FD387" s="312"/>
      <c r="FE387" s="312"/>
      <c r="FF387" s="312"/>
      <c r="FG387" s="312"/>
      <c r="FH387" s="312"/>
      <c r="FI387" s="312"/>
      <c r="FJ387" s="312"/>
      <c r="FL387" s="312"/>
      <c r="FM387" s="312"/>
      <c r="FN387" s="96">
        <v>0</v>
      </c>
      <c r="FQ387" s="96">
        <v>0</v>
      </c>
      <c r="FR387" s="96">
        <v>0</v>
      </c>
      <c r="FS387" s="96">
        <v>0</v>
      </c>
      <c r="FT387" s="96">
        <v>0</v>
      </c>
      <c r="FU387" s="96">
        <v>0</v>
      </c>
      <c r="FV387" s="96">
        <v>0</v>
      </c>
      <c r="FW387" s="96">
        <v>0</v>
      </c>
      <c r="FX387" s="96">
        <v>0</v>
      </c>
      <c r="FY387" s="96">
        <v>0</v>
      </c>
      <c r="FZ387" s="96">
        <v>0</v>
      </c>
      <c r="GA387" s="96">
        <v>0</v>
      </c>
      <c r="GB387" s="312">
        <v>0</v>
      </c>
      <c r="GC387" s="312">
        <v>0</v>
      </c>
      <c r="GD387" s="312">
        <v>0</v>
      </c>
      <c r="GE387" s="312">
        <v>0</v>
      </c>
      <c r="GF387" s="312">
        <v>0</v>
      </c>
      <c r="GG387" s="312">
        <v>0</v>
      </c>
      <c r="GH387" s="312">
        <v>0</v>
      </c>
      <c r="GI387" s="312">
        <v>0</v>
      </c>
      <c r="GJ387" s="312">
        <v>0</v>
      </c>
      <c r="GK387" s="312">
        <v>0</v>
      </c>
      <c r="GL387" s="312">
        <v>0</v>
      </c>
      <c r="GM387" s="312">
        <v>0</v>
      </c>
      <c r="GN387" s="312">
        <v>0</v>
      </c>
      <c r="GO387" s="312">
        <v>1</v>
      </c>
      <c r="GP387" s="96">
        <v>1</v>
      </c>
      <c r="GQ387" s="312">
        <v>1</v>
      </c>
      <c r="GR387" s="312">
        <v>1</v>
      </c>
      <c r="GS387" s="312">
        <v>0</v>
      </c>
      <c r="GT387" s="312">
        <v>0</v>
      </c>
      <c r="GU387" s="312">
        <v>0</v>
      </c>
      <c r="GV387" s="96">
        <v>0</v>
      </c>
      <c r="GW387" s="96">
        <v>0</v>
      </c>
      <c r="GX387" s="96">
        <v>0</v>
      </c>
      <c r="GY387" s="96">
        <v>0</v>
      </c>
      <c r="GZ387" s="96">
        <v>0</v>
      </c>
      <c r="HA387" s="96">
        <v>0</v>
      </c>
      <c r="HB387" s="96">
        <v>0</v>
      </c>
      <c r="HC387" s="96">
        <v>1</v>
      </c>
      <c r="HD387" s="96">
        <v>1</v>
      </c>
      <c r="HE387" s="96">
        <v>2</v>
      </c>
      <c r="HF387" s="96">
        <v>2</v>
      </c>
      <c r="HG387" s="96">
        <v>2</v>
      </c>
      <c r="HH387" s="96">
        <v>1</v>
      </c>
      <c r="HI387" s="96">
        <v>1</v>
      </c>
      <c r="HJ387" s="96">
        <v>2</v>
      </c>
      <c r="HK387" s="96">
        <v>2</v>
      </c>
      <c r="HL387" s="96">
        <v>1</v>
      </c>
      <c r="HM387" s="96">
        <v>1</v>
      </c>
      <c r="HN387" s="96">
        <v>2</v>
      </c>
      <c r="HO387" s="96">
        <v>2</v>
      </c>
      <c r="HP387" s="96">
        <v>2</v>
      </c>
      <c r="HQ387" s="96">
        <v>1</v>
      </c>
      <c r="HR387" s="96">
        <v>1</v>
      </c>
      <c r="HS387" s="96">
        <v>0</v>
      </c>
      <c r="HT387" s="96">
        <v>0</v>
      </c>
      <c r="HU387" s="96">
        <v>0</v>
      </c>
      <c r="HV387" s="96">
        <v>0</v>
      </c>
      <c r="HW387" s="96">
        <v>0</v>
      </c>
      <c r="HX387" s="96">
        <v>0</v>
      </c>
      <c r="HY387" s="96">
        <v>0</v>
      </c>
      <c r="HZ387" s="96">
        <v>0</v>
      </c>
      <c r="IA387" s="96">
        <v>0</v>
      </c>
      <c r="IB387" s="96">
        <v>0</v>
      </c>
      <c r="IC387" s="96">
        <v>0</v>
      </c>
      <c r="ID387" s="96">
        <v>0</v>
      </c>
      <c r="IE387" s="96">
        <v>0</v>
      </c>
      <c r="IF387" s="96">
        <v>0</v>
      </c>
      <c r="IG387" s="96">
        <v>0</v>
      </c>
      <c r="IH387" s="96">
        <v>4</v>
      </c>
      <c r="II387" s="96">
        <v>10</v>
      </c>
      <c r="IJ387" s="96">
        <v>13</v>
      </c>
      <c r="IK387" s="96">
        <v>19</v>
      </c>
      <c r="IL387" s="96">
        <v>19</v>
      </c>
      <c r="IM387" s="96">
        <v>23</v>
      </c>
      <c r="IN387" s="351">
        <f t="shared" si="387"/>
        <v>31.5</v>
      </c>
      <c r="IO387" s="96">
        <v>40</v>
      </c>
      <c r="IP387" s="96">
        <v>40</v>
      </c>
      <c r="IQ387" s="96">
        <v>41</v>
      </c>
      <c r="IR387" s="96">
        <v>39</v>
      </c>
      <c r="IS387" s="96">
        <v>45</v>
      </c>
      <c r="IT387" s="96">
        <v>45</v>
      </c>
      <c r="IU387" s="96">
        <v>42</v>
      </c>
      <c r="IV387" s="96">
        <v>49</v>
      </c>
      <c r="IW387" s="96">
        <v>49</v>
      </c>
      <c r="IX387" s="96">
        <v>53</v>
      </c>
      <c r="IY387" s="96">
        <v>60</v>
      </c>
      <c r="IZ387" s="96">
        <v>63</v>
      </c>
      <c r="JA387" s="96">
        <v>68</v>
      </c>
      <c r="JB387" s="96">
        <v>80</v>
      </c>
      <c r="JC387" s="355">
        <f t="shared" si="388"/>
        <v>80</v>
      </c>
      <c r="JD387" s="96">
        <v>80</v>
      </c>
      <c r="JE387" s="96">
        <v>114</v>
      </c>
      <c r="JF387" s="353">
        <f t="shared" si="389"/>
        <v>115</v>
      </c>
      <c r="JG387" s="96">
        <v>116</v>
      </c>
      <c r="JH387" s="96">
        <v>115</v>
      </c>
      <c r="JI387" s="96">
        <v>115</v>
      </c>
      <c r="JJ387" s="96">
        <v>113</v>
      </c>
      <c r="JK387" s="96">
        <v>115</v>
      </c>
      <c r="JL387" s="96">
        <v>111</v>
      </c>
      <c r="JM387" s="96">
        <v>113</v>
      </c>
      <c r="JN387" s="351">
        <f t="shared" si="390"/>
        <v>116</v>
      </c>
      <c r="JO387" s="96">
        <v>119</v>
      </c>
      <c r="JP387" s="96">
        <v>112</v>
      </c>
      <c r="JQ387" s="96">
        <v>110</v>
      </c>
      <c r="JR387" s="96">
        <v>107</v>
      </c>
      <c r="JS387" s="96">
        <v>109</v>
      </c>
      <c r="JT387" s="96">
        <v>109</v>
      </c>
      <c r="JU387" s="96">
        <v>93</v>
      </c>
      <c r="JV387" s="351">
        <f t="shared" si="391"/>
        <v>98</v>
      </c>
      <c r="JW387" s="96">
        <v>103</v>
      </c>
      <c r="JX387" s="96">
        <v>107</v>
      </c>
      <c r="JY387" s="96">
        <v>106</v>
      </c>
      <c r="JZ387" s="96">
        <v>106</v>
      </c>
      <c r="KA387" s="96">
        <v>108</v>
      </c>
      <c r="KB387" s="96">
        <v>110</v>
      </c>
      <c r="KC387" s="96">
        <v>105</v>
      </c>
      <c r="KD387" s="96">
        <v>105</v>
      </c>
      <c r="KE387" s="96">
        <v>106</v>
      </c>
      <c r="KF387" s="96">
        <v>110</v>
      </c>
      <c r="KG387" s="96">
        <v>109</v>
      </c>
      <c r="KH387" s="96">
        <v>104</v>
      </c>
      <c r="KI387" s="96">
        <v>105</v>
      </c>
      <c r="KJ387" s="96">
        <v>110</v>
      </c>
      <c r="KK387" s="96">
        <v>109</v>
      </c>
      <c r="KL387" s="96">
        <v>96</v>
      </c>
      <c r="KM387" s="96">
        <v>98</v>
      </c>
      <c r="KN387" s="96">
        <v>100</v>
      </c>
      <c r="KO387" s="96">
        <v>106</v>
      </c>
      <c r="KP387" s="96">
        <v>103</v>
      </c>
      <c r="KQ387" s="96">
        <v>103</v>
      </c>
      <c r="KR387" s="96">
        <v>113</v>
      </c>
      <c r="KS387" s="96">
        <v>119</v>
      </c>
      <c r="KT387" s="96">
        <v>122</v>
      </c>
      <c r="KU387" s="96">
        <v>115</v>
      </c>
      <c r="KV387" s="96">
        <v>113</v>
      </c>
      <c r="KW387" s="96">
        <v>109</v>
      </c>
      <c r="KX387" s="96">
        <v>103</v>
      </c>
      <c r="KY387" s="96">
        <v>89</v>
      </c>
      <c r="KZ387" s="96">
        <v>1</v>
      </c>
      <c r="LA387" s="96">
        <v>1</v>
      </c>
      <c r="LB387" s="96">
        <v>1</v>
      </c>
      <c r="LC387" s="96">
        <v>1</v>
      </c>
      <c r="LD387" s="96">
        <v>1</v>
      </c>
      <c r="LE387" s="96">
        <v>1</v>
      </c>
      <c r="LF387" s="96">
        <v>1</v>
      </c>
      <c r="LG387" s="96">
        <v>1</v>
      </c>
      <c r="LH387" s="96">
        <v>1</v>
      </c>
      <c r="LI387" s="96">
        <v>1</v>
      </c>
      <c r="LJ387" s="96">
        <v>0</v>
      </c>
      <c r="LK387" s="96">
        <v>0</v>
      </c>
      <c r="LL387" s="96">
        <v>0</v>
      </c>
      <c r="LM387" s="96">
        <v>0</v>
      </c>
      <c r="LN387" s="96">
        <v>0</v>
      </c>
      <c r="LO387" s="96">
        <v>0</v>
      </c>
      <c r="LP387" s="96">
        <v>0</v>
      </c>
      <c r="LQ387" s="96">
        <v>0</v>
      </c>
      <c r="LR387" s="96">
        <v>0</v>
      </c>
      <c r="LS387" s="96">
        <v>0</v>
      </c>
      <c r="LT387" s="96">
        <v>0</v>
      </c>
      <c r="LU387" s="96">
        <v>0</v>
      </c>
      <c r="LV387" s="96">
        <v>0</v>
      </c>
      <c r="LW387" s="96">
        <v>1</v>
      </c>
      <c r="LX387" s="96">
        <v>1</v>
      </c>
      <c r="LY387" s="96">
        <v>1</v>
      </c>
      <c r="LZ387" s="96">
        <v>1</v>
      </c>
      <c r="MA387" s="96">
        <v>1</v>
      </c>
      <c r="MB387" s="96">
        <v>2</v>
      </c>
      <c r="MC387" s="96">
        <v>1</v>
      </c>
      <c r="MD387" s="96">
        <v>0</v>
      </c>
      <c r="ME387" s="96">
        <v>2</v>
      </c>
      <c r="MF387" s="96">
        <v>2</v>
      </c>
      <c r="MG387" s="96">
        <v>3</v>
      </c>
      <c r="MH387" s="96">
        <v>2</v>
      </c>
      <c r="MI387" s="96">
        <v>2</v>
      </c>
      <c r="MJ387" s="96">
        <v>2</v>
      </c>
      <c r="MK387" s="96">
        <v>1</v>
      </c>
      <c r="ML387" s="96">
        <v>0</v>
      </c>
      <c r="MM387" s="96">
        <v>0</v>
      </c>
      <c r="MN387" s="96">
        <v>0</v>
      </c>
      <c r="MO387" s="96">
        <v>0</v>
      </c>
      <c r="MP387" s="96">
        <v>1</v>
      </c>
      <c r="MQ387" s="96">
        <v>0</v>
      </c>
      <c r="MR387" s="96">
        <v>4</v>
      </c>
      <c r="MS387" s="96">
        <v>4</v>
      </c>
      <c r="MT387" s="96">
        <v>5</v>
      </c>
      <c r="MU387" s="96">
        <v>4</v>
      </c>
      <c r="MV387" s="96">
        <v>5</v>
      </c>
      <c r="MW387" s="96">
        <v>5</v>
      </c>
      <c r="MX387" s="96">
        <v>5</v>
      </c>
      <c r="MY387" s="96">
        <v>5</v>
      </c>
      <c r="MZ387" s="96">
        <v>2</v>
      </c>
      <c r="NA387" s="96">
        <v>2</v>
      </c>
      <c r="NB387" s="96">
        <v>2</v>
      </c>
      <c r="NC387" s="96">
        <v>2</v>
      </c>
      <c r="ND387" s="96">
        <v>0</v>
      </c>
      <c r="NE387" s="96">
        <v>0</v>
      </c>
      <c r="NF387" s="96">
        <v>0</v>
      </c>
      <c r="NG387" s="96">
        <v>0</v>
      </c>
      <c r="NH387" s="96">
        <v>0</v>
      </c>
      <c r="NI387" s="96">
        <v>0</v>
      </c>
      <c r="NJ387" s="96">
        <v>0</v>
      </c>
      <c r="NK387" s="96">
        <v>0</v>
      </c>
      <c r="NL387" s="96">
        <v>0</v>
      </c>
      <c r="NM387" s="96">
        <v>0</v>
      </c>
      <c r="NN387" s="96">
        <v>0</v>
      </c>
      <c r="NO387" s="96">
        <v>0</v>
      </c>
      <c r="NP387" s="96">
        <v>0</v>
      </c>
      <c r="NQ387" s="96">
        <v>1</v>
      </c>
      <c r="NR387" s="96">
        <v>2</v>
      </c>
      <c r="NS387" s="96">
        <v>3</v>
      </c>
      <c r="NT387" s="96">
        <v>4</v>
      </c>
      <c r="NU387" s="96">
        <v>3</v>
      </c>
      <c r="NV387" s="96">
        <v>3</v>
      </c>
      <c r="NW387" s="96">
        <v>3</v>
      </c>
      <c r="NX387" s="96">
        <v>3</v>
      </c>
      <c r="NY387" s="96">
        <v>3</v>
      </c>
      <c r="NZ387" s="96">
        <v>1</v>
      </c>
      <c r="OA387" s="96">
        <v>1</v>
      </c>
      <c r="OB387" s="96">
        <v>1</v>
      </c>
      <c r="OC387" s="96">
        <v>1</v>
      </c>
      <c r="OD387" s="96">
        <v>1</v>
      </c>
      <c r="OE387" s="96">
        <v>1</v>
      </c>
      <c r="OF387" s="96">
        <v>1</v>
      </c>
      <c r="OG387" s="96">
        <v>0</v>
      </c>
      <c r="OH387" s="96">
        <v>0</v>
      </c>
      <c r="OI387" s="96">
        <v>0</v>
      </c>
      <c r="OJ387" s="96">
        <v>0</v>
      </c>
      <c r="OK387" s="96">
        <v>0</v>
      </c>
      <c r="OL387" s="96">
        <v>0</v>
      </c>
      <c r="OM387" s="96">
        <v>0</v>
      </c>
      <c r="ON387" s="96">
        <v>0</v>
      </c>
      <c r="OO387" s="96">
        <v>0</v>
      </c>
      <c r="OP387" s="96">
        <v>0</v>
      </c>
      <c r="OQ387" s="96">
        <v>0</v>
      </c>
      <c r="OR387" s="96">
        <v>0</v>
      </c>
      <c r="OS387" s="96">
        <v>0</v>
      </c>
      <c r="OT387" s="96">
        <v>0</v>
      </c>
      <c r="OU387" s="96">
        <v>0</v>
      </c>
      <c r="OV387" s="96">
        <v>0</v>
      </c>
      <c r="OW387" s="96">
        <v>0</v>
      </c>
      <c r="OX387" s="312"/>
      <c r="OY387" s="312"/>
      <c r="OZ387" s="312"/>
      <c r="PA387" s="96">
        <v>0</v>
      </c>
      <c r="PM387" s="312"/>
      <c r="UT387" s="96">
        <v>1</v>
      </c>
      <c r="UU387" s="96">
        <v>1</v>
      </c>
      <c r="UV387" s="96">
        <v>1</v>
      </c>
      <c r="UW387" s="96">
        <v>1</v>
      </c>
      <c r="UX387" s="96">
        <v>1</v>
      </c>
      <c r="UY387" s="96">
        <v>1</v>
      </c>
      <c r="VY387" s="148"/>
    </row>
    <row r="388" spans="1:597" hidden="1" x14ac:dyDescent="0.2">
      <c r="A388" s="327"/>
      <c r="B388" s="166">
        <v>4</v>
      </c>
      <c r="C388" s="394">
        <f t="shared" ca="1" si="386"/>
        <v>0</v>
      </c>
      <c r="G388" s="96">
        <v>0</v>
      </c>
      <c r="H388" s="96">
        <v>0</v>
      </c>
      <c r="I388" s="351">
        <v>0</v>
      </c>
      <c r="J388" s="96">
        <v>0</v>
      </c>
      <c r="K388" s="96">
        <v>0</v>
      </c>
      <c r="L388" s="96">
        <v>0</v>
      </c>
      <c r="M388" s="96">
        <v>0</v>
      </c>
      <c r="N388" s="96">
        <v>0</v>
      </c>
      <c r="O388" s="96">
        <v>0</v>
      </c>
      <c r="P388" s="96">
        <v>0</v>
      </c>
      <c r="Q388" s="96">
        <v>0</v>
      </c>
      <c r="R388" s="96">
        <v>0</v>
      </c>
      <c r="S388" s="96">
        <v>0</v>
      </c>
      <c r="T388" s="96">
        <v>0</v>
      </c>
      <c r="U388" s="96">
        <v>0</v>
      </c>
      <c r="V388" s="96">
        <v>0</v>
      </c>
      <c r="W388" s="96">
        <v>0</v>
      </c>
      <c r="X388" s="96">
        <v>0</v>
      </c>
      <c r="Y388" s="96">
        <v>0</v>
      </c>
      <c r="Z388" s="96">
        <v>0</v>
      </c>
      <c r="AA388" s="96">
        <v>0</v>
      </c>
      <c r="AB388" s="96">
        <v>0</v>
      </c>
      <c r="AC388" s="96">
        <v>0</v>
      </c>
      <c r="AD388" s="96">
        <v>0</v>
      </c>
      <c r="AE388" s="96">
        <v>0</v>
      </c>
      <c r="AF388" s="96">
        <v>0</v>
      </c>
      <c r="AG388" s="96">
        <v>0</v>
      </c>
      <c r="AH388" s="96">
        <v>0</v>
      </c>
      <c r="AI388" s="96">
        <v>0</v>
      </c>
      <c r="AJ388" s="96">
        <v>0</v>
      </c>
      <c r="AK388" s="96">
        <v>0</v>
      </c>
      <c r="AL388" s="96">
        <v>0</v>
      </c>
      <c r="AM388" s="96">
        <v>0</v>
      </c>
      <c r="AN388" s="96">
        <v>0</v>
      </c>
      <c r="AO388" s="96">
        <v>0</v>
      </c>
      <c r="AP388" s="353">
        <v>0</v>
      </c>
      <c r="AQ388" s="96">
        <v>0</v>
      </c>
      <c r="AR388" s="96">
        <v>0</v>
      </c>
      <c r="AS388" s="96">
        <v>0</v>
      </c>
      <c r="AT388" s="96">
        <v>0</v>
      </c>
      <c r="AU388" s="96">
        <v>0</v>
      </c>
      <c r="AV388" s="96">
        <v>0</v>
      </c>
      <c r="AW388" s="148">
        <v>0</v>
      </c>
      <c r="AX388" s="148">
        <v>0</v>
      </c>
      <c r="AY388" s="148">
        <v>0</v>
      </c>
      <c r="AZ388" s="148">
        <v>0</v>
      </c>
      <c r="BA388" s="148">
        <v>0</v>
      </c>
      <c r="BB388" s="148">
        <v>0</v>
      </c>
      <c r="BC388" s="148">
        <v>0</v>
      </c>
      <c r="BD388" s="148">
        <v>0</v>
      </c>
      <c r="BE388" s="148">
        <v>0</v>
      </c>
      <c r="BF388" s="148">
        <v>0</v>
      </c>
      <c r="BG388" s="96">
        <v>0</v>
      </c>
      <c r="BH388" s="96">
        <v>0</v>
      </c>
      <c r="BI388" s="96">
        <v>0</v>
      </c>
      <c r="BJ388" s="96">
        <v>0</v>
      </c>
      <c r="BK388" s="96">
        <v>0</v>
      </c>
      <c r="BL388" s="96">
        <v>0</v>
      </c>
      <c r="BM388" s="96">
        <v>0</v>
      </c>
      <c r="BN388" s="96">
        <v>0</v>
      </c>
      <c r="BO388" s="96">
        <v>0</v>
      </c>
      <c r="BP388" s="96">
        <v>0</v>
      </c>
      <c r="BQ388" s="96">
        <v>0</v>
      </c>
      <c r="BR388" s="96">
        <v>0</v>
      </c>
      <c r="BS388" s="148">
        <v>0</v>
      </c>
      <c r="BT388" s="96">
        <v>0</v>
      </c>
      <c r="BU388" s="96">
        <v>0</v>
      </c>
      <c r="BV388" s="96">
        <v>0</v>
      </c>
      <c r="BW388" s="96">
        <v>0</v>
      </c>
      <c r="BX388" s="96">
        <v>0</v>
      </c>
      <c r="BY388" s="96">
        <v>0</v>
      </c>
      <c r="BZ388" s="96">
        <v>0</v>
      </c>
      <c r="CA388" s="96">
        <v>0</v>
      </c>
      <c r="CB388" s="96">
        <v>0</v>
      </c>
      <c r="CC388" s="312">
        <v>0</v>
      </c>
      <c r="CD388" s="312">
        <v>0</v>
      </c>
      <c r="CE388" s="312">
        <v>0</v>
      </c>
      <c r="CF388" s="312">
        <v>0</v>
      </c>
      <c r="CG388" s="96">
        <v>0</v>
      </c>
      <c r="CH388" s="96">
        <v>0</v>
      </c>
      <c r="CI388" s="312">
        <v>0</v>
      </c>
      <c r="CJ388" s="96">
        <v>0</v>
      </c>
      <c r="CK388" s="96">
        <v>0</v>
      </c>
      <c r="CL388" s="96">
        <v>0</v>
      </c>
      <c r="CM388" s="96">
        <v>0</v>
      </c>
      <c r="CN388" s="96">
        <v>0</v>
      </c>
      <c r="CO388" s="96">
        <v>0</v>
      </c>
      <c r="CP388" s="96">
        <v>0</v>
      </c>
      <c r="CQ388" s="96">
        <v>0</v>
      </c>
      <c r="CR388" s="96">
        <v>0</v>
      </c>
      <c r="CS388" s="96">
        <v>0</v>
      </c>
      <c r="CT388" s="96">
        <v>0</v>
      </c>
      <c r="CU388" s="96">
        <v>0</v>
      </c>
      <c r="CV388" s="96">
        <v>0</v>
      </c>
      <c r="CW388" s="96">
        <v>0</v>
      </c>
      <c r="CX388" s="96">
        <v>0</v>
      </c>
      <c r="CY388" s="96">
        <v>0</v>
      </c>
      <c r="CZ388" s="96">
        <v>0</v>
      </c>
      <c r="DA388" s="96">
        <v>0</v>
      </c>
      <c r="DB388" s="96">
        <v>0</v>
      </c>
      <c r="DC388" s="96">
        <v>0</v>
      </c>
      <c r="DD388" s="96">
        <v>0</v>
      </c>
      <c r="DE388" s="96">
        <v>0</v>
      </c>
      <c r="DF388" s="96">
        <v>0</v>
      </c>
      <c r="DG388" s="96">
        <v>0</v>
      </c>
      <c r="DH388" s="96">
        <v>0</v>
      </c>
      <c r="DI388" s="96">
        <v>0</v>
      </c>
      <c r="DJ388" s="96">
        <v>0</v>
      </c>
      <c r="DK388" s="96">
        <v>0</v>
      </c>
      <c r="DL388" s="96">
        <v>0</v>
      </c>
      <c r="DM388" s="96">
        <v>0</v>
      </c>
      <c r="DN388" s="96">
        <v>0</v>
      </c>
      <c r="DO388" s="96">
        <v>0</v>
      </c>
      <c r="DP388" s="96">
        <v>0</v>
      </c>
      <c r="DQ388" s="96">
        <v>0</v>
      </c>
      <c r="DR388" s="96">
        <v>0</v>
      </c>
      <c r="DS388" s="96">
        <v>0</v>
      </c>
      <c r="DU388" s="96"/>
      <c r="EA388" s="312"/>
      <c r="EB388" s="312"/>
      <c r="EC388" s="312"/>
      <c r="ED388" s="312"/>
      <c r="EE388" s="312"/>
      <c r="EF388" s="312"/>
      <c r="EG388" s="312"/>
      <c r="EH388" s="312"/>
      <c r="EI388" s="312"/>
      <c r="EJ388" s="312"/>
      <c r="EK388" s="312"/>
      <c r="EL388" s="312"/>
      <c r="EM388" s="312"/>
      <c r="EN388" s="312"/>
      <c r="EP388" s="312"/>
      <c r="EQ388" s="312"/>
      <c r="ER388" s="312"/>
      <c r="ES388" s="312"/>
      <c r="ET388" s="312"/>
      <c r="EU388" s="312"/>
      <c r="EV388" s="312"/>
      <c r="EW388" s="312"/>
      <c r="EX388" s="312"/>
      <c r="EY388" s="312"/>
      <c r="EZ388" s="312"/>
      <c r="FA388" s="312"/>
      <c r="FB388" s="312"/>
      <c r="FD388" s="312"/>
      <c r="FE388" s="312"/>
      <c r="FF388" s="312"/>
      <c r="FG388" s="312"/>
      <c r="FH388" s="312"/>
      <c r="FI388" s="312"/>
      <c r="FJ388" s="312"/>
      <c r="FL388" s="312"/>
      <c r="FM388" s="312"/>
      <c r="FN388" s="96">
        <v>0</v>
      </c>
      <c r="FQ388" s="96">
        <v>0</v>
      </c>
      <c r="FR388" s="96">
        <v>0</v>
      </c>
      <c r="FS388" s="96">
        <v>0</v>
      </c>
      <c r="FT388" s="96">
        <v>0</v>
      </c>
      <c r="FU388" s="96">
        <v>0</v>
      </c>
      <c r="FV388" s="96">
        <v>0</v>
      </c>
      <c r="FW388" s="96">
        <v>0</v>
      </c>
      <c r="FX388" s="96">
        <v>0</v>
      </c>
      <c r="FY388" s="96">
        <v>1</v>
      </c>
      <c r="FZ388" s="96">
        <v>1</v>
      </c>
      <c r="GA388" s="96">
        <v>1</v>
      </c>
      <c r="GB388" s="312">
        <v>1</v>
      </c>
      <c r="GC388" s="312">
        <v>1</v>
      </c>
      <c r="GD388" s="312">
        <v>1</v>
      </c>
      <c r="GE388" s="312">
        <v>1</v>
      </c>
      <c r="GF388" s="312">
        <v>0</v>
      </c>
      <c r="GG388" s="312">
        <v>0</v>
      </c>
      <c r="GH388" s="312">
        <v>0</v>
      </c>
      <c r="GI388" s="312">
        <v>0</v>
      </c>
      <c r="GJ388" s="312">
        <v>0</v>
      </c>
      <c r="GK388" s="312">
        <v>0</v>
      </c>
      <c r="GL388" s="312">
        <v>1</v>
      </c>
      <c r="GM388" s="312">
        <v>1</v>
      </c>
      <c r="GN388" s="312">
        <v>0</v>
      </c>
      <c r="GO388" s="312">
        <v>0</v>
      </c>
      <c r="GP388" s="96">
        <v>0</v>
      </c>
      <c r="GQ388" s="312">
        <v>1</v>
      </c>
      <c r="GR388" s="312">
        <v>1</v>
      </c>
      <c r="GS388" s="312">
        <v>2</v>
      </c>
      <c r="GT388" s="312">
        <v>3</v>
      </c>
      <c r="GU388" s="312">
        <v>3</v>
      </c>
      <c r="GV388" s="96">
        <v>2</v>
      </c>
      <c r="GW388" s="96">
        <v>1</v>
      </c>
      <c r="GX388" s="96">
        <v>1</v>
      </c>
      <c r="GY388" s="96">
        <v>0</v>
      </c>
      <c r="GZ388" s="96">
        <v>1</v>
      </c>
      <c r="HA388" s="96">
        <v>1</v>
      </c>
      <c r="HB388" s="96">
        <v>1</v>
      </c>
      <c r="HC388" s="96">
        <v>1</v>
      </c>
      <c r="HD388" s="96">
        <v>1</v>
      </c>
      <c r="HE388" s="96">
        <v>1</v>
      </c>
      <c r="HF388" s="96">
        <v>3</v>
      </c>
      <c r="HG388" s="96">
        <v>3</v>
      </c>
      <c r="HH388" s="96">
        <v>2</v>
      </c>
      <c r="HI388" s="96">
        <v>1</v>
      </c>
      <c r="HJ388" s="96">
        <v>2</v>
      </c>
      <c r="HK388" s="96">
        <v>2</v>
      </c>
      <c r="HL388" s="96">
        <v>1</v>
      </c>
      <c r="HM388" s="96">
        <v>1</v>
      </c>
      <c r="HN388" s="96">
        <v>1</v>
      </c>
      <c r="HO388" s="96">
        <v>1</v>
      </c>
      <c r="HP388" s="96">
        <v>0</v>
      </c>
      <c r="HQ388" s="96">
        <v>0</v>
      </c>
      <c r="HR388" s="96">
        <v>0</v>
      </c>
      <c r="HS388" s="96">
        <v>0</v>
      </c>
      <c r="HT388" s="96">
        <v>0</v>
      </c>
      <c r="HU388" s="96">
        <v>0</v>
      </c>
      <c r="HV388" s="96">
        <v>0</v>
      </c>
      <c r="HW388" s="96">
        <v>0</v>
      </c>
      <c r="HX388" s="96">
        <v>0</v>
      </c>
      <c r="HY388" s="96">
        <v>0</v>
      </c>
      <c r="HZ388" s="96">
        <v>0</v>
      </c>
      <c r="IA388" s="96">
        <v>0</v>
      </c>
      <c r="IB388" s="96">
        <v>0</v>
      </c>
      <c r="IC388" s="96">
        <v>0</v>
      </c>
      <c r="ID388" s="96">
        <v>0</v>
      </c>
      <c r="IE388" s="96">
        <v>0</v>
      </c>
      <c r="IF388" s="96">
        <v>1</v>
      </c>
      <c r="IG388" s="96">
        <v>1</v>
      </c>
      <c r="IH388" s="96">
        <v>0</v>
      </c>
      <c r="II388" s="96">
        <v>0</v>
      </c>
      <c r="IJ388" s="96">
        <v>0</v>
      </c>
      <c r="IK388" s="96">
        <v>0</v>
      </c>
      <c r="IL388" s="96">
        <v>0</v>
      </c>
      <c r="IM388" s="96">
        <v>0</v>
      </c>
      <c r="IN388" s="351">
        <f t="shared" si="387"/>
        <v>0</v>
      </c>
      <c r="IO388" s="96">
        <v>0</v>
      </c>
      <c r="IP388" s="96">
        <v>0</v>
      </c>
      <c r="IQ388" s="96">
        <v>0</v>
      </c>
      <c r="IR388" s="96">
        <v>0</v>
      </c>
      <c r="IS388" s="96">
        <v>0</v>
      </c>
      <c r="IT388" s="96">
        <v>0</v>
      </c>
      <c r="IU388" s="96">
        <v>0</v>
      </c>
      <c r="IV388" s="96">
        <v>0</v>
      </c>
      <c r="IW388" s="96">
        <v>0</v>
      </c>
      <c r="IX388" s="96">
        <v>0</v>
      </c>
      <c r="IY388" s="96">
        <v>0</v>
      </c>
      <c r="IZ388" s="96">
        <v>0</v>
      </c>
      <c r="JA388" s="96">
        <v>0</v>
      </c>
      <c r="JB388" s="96">
        <v>0</v>
      </c>
      <c r="JC388" s="355">
        <f t="shared" si="388"/>
        <v>0</v>
      </c>
      <c r="JD388" s="96">
        <v>0</v>
      </c>
      <c r="JE388" s="96">
        <v>0</v>
      </c>
      <c r="JF388" s="353">
        <f t="shared" si="389"/>
        <v>0</v>
      </c>
      <c r="JG388" s="96">
        <v>0</v>
      </c>
      <c r="JH388" s="96">
        <v>0</v>
      </c>
      <c r="JI388" s="96">
        <v>0</v>
      </c>
      <c r="JJ388" s="96">
        <v>0</v>
      </c>
      <c r="JK388" s="96">
        <v>0</v>
      </c>
      <c r="JL388" s="96">
        <v>0</v>
      </c>
      <c r="JM388" s="96">
        <v>0</v>
      </c>
      <c r="JN388" s="351">
        <f t="shared" si="390"/>
        <v>0</v>
      </c>
      <c r="JO388" s="96">
        <v>0</v>
      </c>
      <c r="JP388" s="96">
        <v>0</v>
      </c>
      <c r="JQ388" s="96">
        <v>0</v>
      </c>
      <c r="JR388" s="96">
        <v>0</v>
      </c>
      <c r="JS388" s="96">
        <v>0</v>
      </c>
      <c r="JT388" s="96">
        <v>0</v>
      </c>
      <c r="JU388" s="96">
        <v>0</v>
      </c>
      <c r="JV388" s="351">
        <f t="shared" si="391"/>
        <v>0</v>
      </c>
      <c r="JW388" s="96">
        <v>0</v>
      </c>
      <c r="JX388" s="96">
        <v>0</v>
      </c>
      <c r="JY388" s="96">
        <v>0</v>
      </c>
      <c r="JZ388" s="96">
        <v>0</v>
      </c>
      <c r="KA388" s="96">
        <v>0</v>
      </c>
      <c r="KB388" s="96">
        <v>0</v>
      </c>
      <c r="KC388" s="96">
        <v>0</v>
      </c>
      <c r="KD388" s="96">
        <v>0</v>
      </c>
      <c r="KE388" s="96">
        <v>0</v>
      </c>
      <c r="KF388" s="96">
        <v>0</v>
      </c>
      <c r="KG388" s="96">
        <v>0</v>
      </c>
      <c r="KH388" s="96">
        <v>0</v>
      </c>
      <c r="KI388" s="96">
        <v>0</v>
      </c>
      <c r="KJ388" s="96">
        <v>0</v>
      </c>
      <c r="KK388" s="96">
        <v>0</v>
      </c>
      <c r="KL388" s="96">
        <v>0</v>
      </c>
      <c r="KM388" s="96">
        <v>0</v>
      </c>
      <c r="KN388" s="96">
        <v>0</v>
      </c>
      <c r="KO388" s="96">
        <v>0</v>
      </c>
      <c r="KP388" s="96">
        <v>0</v>
      </c>
      <c r="KQ388" s="96">
        <v>0</v>
      </c>
      <c r="KR388" s="96">
        <v>0</v>
      </c>
      <c r="KS388" s="96">
        <v>0</v>
      </c>
      <c r="KT388" s="96">
        <v>0</v>
      </c>
      <c r="KU388" s="96">
        <v>0</v>
      </c>
      <c r="KV388" s="96">
        <v>0</v>
      </c>
      <c r="KW388" s="96">
        <v>0</v>
      </c>
      <c r="KX388" s="96">
        <v>0</v>
      </c>
      <c r="KY388" s="96">
        <v>0</v>
      </c>
      <c r="KZ388" s="96">
        <v>0</v>
      </c>
      <c r="LA388" s="96">
        <v>0</v>
      </c>
      <c r="LB388" s="96">
        <v>0</v>
      </c>
      <c r="LC388" s="96">
        <v>0</v>
      </c>
      <c r="LD388" s="96">
        <v>0</v>
      </c>
      <c r="LE388" s="96">
        <v>0</v>
      </c>
      <c r="LF388" s="96">
        <v>0</v>
      </c>
      <c r="LG388" s="96">
        <v>0</v>
      </c>
      <c r="LH388" s="96">
        <v>0</v>
      </c>
      <c r="LI388" s="96">
        <v>0</v>
      </c>
      <c r="LJ388" s="96">
        <v>0</v>
      </c>
      <c r="LK388" s="96">
        <v>0</v>
      </c>
      <c r="LL388" s="96">
        <v>0</v>
      </c>
      <c r="LM388" s="96">
        <v>0</v>
      </c>
      <c r="LN388" s="96">
        <v>0</v>
      </c>
      <c r="LO388" s="96">
        <v>0</v>
      </c>
      <c r="LP388" s="96">
        <v>0</v>
      </c>
      <c r="LQ388" s="96">
        <v>0</v>
      </c>
      <c r="LR388" s="96">
        <v>0</v>
      </c>
      <c r="LS388" s="96">
        <v>0</v>
      </c>
      <c r="LT388" s="96">
        <v>0</v>
      </c>
      <c r="LU388" s="96">
        <v>0</v>
      </c>
      <c r="LV388" s="96">
        <v>0</v>
      </c>
      <c r="LW388" s="96">
        <v>0</v>
      </c>
      <c r="LX388" s="96">
        <v>0</v>
      </c>
      <c r="LY388" s="96">
        <v>0</v>
      </c>
      <c r="LZ388" s="96">
        <v>0</v>
      </c>
      <c r="MA388" s="96">
        <v>0</v>
      </c>
      <c r="MB388" s="96">
        <v>0</v>
      </c>
      <c r="MC388" s="96">
        <v>0</v>
      </c>
      <c r="MD388" s="96">
        <v>0</v>
      </c>
      <c r="ME388" s="96">
        <v>1</v>
      </c>
      <c r="MF388" s="96">
        <v>0</v>
      </c>
      <c r="MG388" s="96">
        <v>0</v>
      </c>
      <c r="MH388" s="96">
        <v>0</v>
      </c>
      <c r="MI388" s="96">
        <v>0</v>
      </c>
      <c r="MJ388" s="96">
        <v>0</v>
      </c>
      <c r="MK388" s="96">
        <v>0</v>
      </c>
      <c r="ML388" s="96">
        <v>0</v>
      </c>
      <c r="MM388" s="96">
        <v>0</v>
      </c>
      <c r="MN388" s="96">
        <v>0</v>
      </c>
      <c r="MO388" s="96">
        <v>0</v>
      </c>
      <c r="MP388" s="96">
        <v>0</v>
      </c>
      <c r="MQ388" s="96">
        <v>0</v>
      </c>
      <c r="MR388" s="96">
        <v>0</v>
      </c>
      <c r="MS388" s="96">
        <v>0</v>
      </c>
      <c r="MT388" s="96">
        <v>0</v>
      </c>
      <c r="MU388" s="96">
        <v>0</v>
      </c>
      <c r="MV388" s="96">
        <v>0</v>
      </c>
      <c r="MW388" s="96">
        <v>0</v>
      </c>
      <c r="MX388" s="96">
        <v>0</v>
      </c>
      <c r="MY388" s="96">
        <v>0</v>
      </c>
      <c r="MZ388" s="96">
        <v>0</v>
      </c>
      <c r="NA388" s="96">
        <v>0</v>
      </c>
      <c r="NB388" s="96">
        <v>0</v>
      </c>
      <c r="NC388" s="96">
        <v>0</v>
      </c>
      <c r="ND388" s="96">
        <v>0</v>
      </c>
      <c r="NE388" s="96">
        <v>0</v>
      </c>
      <c r="NF388" s="96">
        <v>0</v>
      </c>
      <c r="NG388" s="96">
        <v>0</v>
      </c>
      <c r="NH388" s="96">
        <v>0</v>
      </c>
      <c r="NI388" s="96">
        <v>0</v>
      </c>
      <c r="NJ388" s="96">
        <v>0</v>
      </c>
      <c r="NK388" s="96">
        <v>0</v>
      </c>
      <c r="NL388" s="96">
        <v>0</v>
      </c>
      <c r="NM388" s="96">
        <v>0</v>
      </c>
      <c r="NN388" s="96">
        <v>0</v>
      </c>
      <c r="NO388" s="96">
        <v>0</v>
      </c>
      <c r="NP388" s="96">
        <v>0</v>
      </c>
      <c r="NQ388" s="96">
        <v>0</v>
      </c>
      <c r="NR388" s="96">
        <v>0</v>
      </c>
      <c r="NS388" s="96">
        <v>0</v>
      </c>
      <c r="NT388" s="96">
        <v>0</v>
      </c>
      <c r="NU388" s="96">
        <v>0</v>
      </c>
      <c r="NV388" s="96">
        <v>0</v>
      </c>
      <c r="NW388" s="96">
        <v>0</v>
      </c>
      <c r="NX388" s="96">
        <v>0</v>
      </c>
      <c r="NY388" s="96">
        <v>0</v>
      </c>
      <c r="NZ388" s="96">
        <v>0</v>
      </c>
      <c r="OA388" s="96">
        <v>0</v>
      </c>
      <c r="OB388" s="96">
        <v>0</v>
      </c>
      <c r="OC388" s="96">
        <v>0</v>
      </c>
      <c r="OD388" s="96">
        <v>0</v>
      </c>
      <c r="OE388" s="96">
        <v>0</v>
      </c>
      <c r="OF388" s="96">
        <v>0</v>
      </c>
      <c r="OG388" s="96">
        <v>0</v>
      </c>
      <c r="OH388" s="96">
        <v>0</v>
      </c>
      <c r="OI388" s="96">
        <v>0</v>
      </c>
      <c r="OJ388" s="96">
        <v>0</v>
      </c>
      <c r="OK388" s="96">
        <v>0</v>
      </c>
      <c r="OL388" s="96">
        <v>0</v>
      </c>
      <c r="OM388" s="96">
        <v>0</v>
      </c>
      <c r="ON388" s="96">
        <v>0</v>
      </c>
      <c r="OO388" s="96">
        <v>0</v>
      </c>
      <c r="OP388" s="96">
        <v>0</v>
      </c>
      <c r="OQ388" s="96">
        <v>0</v>
      </c>
      <c r="OR388" s="96">
        <v>0</v>
      </c>
      <c r="OS388" s="96">
        <v>0</v>
      </c>
      <c r="OT388" s="96">
        <v>0</v>
      </c>
      <c r="OU388" s="96">
        <v>0</v>
      </c>
      <c r="OV388" s="96">
        <v>0</v>
      </c>
      <c r="OW388" s="96">
        <v>0</v>
      </c>
      <c r="OX388" s="312"/>
      <c r="OY388" s="312"/>
      <c r="OZ388" s="312"/>
      <c r="PA388" s="96">
        <v>0</v>
      </c>
      <c r="PM388" s="312"/>
      <c r="VY388" s="148"/>
    </row>
    <row r="389" spans="1:597" s="148" customFormat="1" hidden="1" x14ac:dyDescent="0.2">
      <c r="A389" s="354"/>
      <c r="B389" s="354">
        <v>5</v>
      </c>
      <c r="C389" s="399">
        <f t="shared" ca="1" si="386"/>
        <v>0</v>
      </c>
      <c r="D389" s="354"/>
      <c r="E389" s="354"/>
      <c r="F389" s="354"/>
      <c r="G389" s="148">
        <v>0</v>
      </c>
      <c r="H389" s="148">
        <v>0</v>
      </c>
      <c r="I389" s="355">
        <v>0</v>
      </c>
      <c r="J389" s="148">
        <v>0</v>
      </c>
      <c r="K389" s="148">
        <v>0</v>
      </c>
      <c r="L389" s="148">
        <v>0</v>
      </c>
      <c r="M389" s="148">
        <v>0</v>
      </c>
      <c r="N389" s="148">
        <v>0</v>
      </c>
      <c r="O389" s="148">
        <v>0</v>
      </c>
      <c r="P389" s="148">
        <v>0</v>
      </c>
      <c r="Q389" s="148">
        <v>0</v>
      </c>
      <c r="R389" s="148">
        <v>0</v>
      </c>
      <c r="S389" s="148">
        <v>0</v>
      </c>
      <c r="T389" s="148">
        <v>0</v>
      </c>
      <c r="U389" s="148">
        <v>0</v>
      </c>
      <c r="V389" s="148">
        <v>0</v>
      </c>
      <c r="W389" s="148">
        <v>0</v>
      </c>
      <c r="X389" s="148">
        <v>0</v>
      </c>
      <c r="Y389" s="148">
        <v>0</v>
      </c>
      <c r="Z389" s="148">
        <v>0</v>
      </c>
      <c r="AA389" s="148">
        <v>0</v>
      </c>
      <c r="AB389" s="148">
        <v>0</v>
      </c>
      <c r="AC389" s="148">
        <v>0</v>
      </c>
      <c r="AD389" s="148">
        <v>0</v>
      </c>
      <c r="AE389" s="148">
        <v>0</v>
      </c>
      <c r="AF389" s="148">
        <v>0</v>
      </c>
      <c r="AG389" s="148">
        <v>0</v>
      </c>
      <c r="AH389" s="148">
        <v>0</v>
      </c>
      <c r="AI389" s="148">
        <v>0</v>
      </c>
      <c r="AJ389" s="148">
        <v>0</v>
      </c>
      <c r="AK389" s="148">
        <v>0</v>
      </c>
      <c r="AL389" s="148">
        <v>0</v>
      </c>
      <c r="AM389" s="148">
        <v>0</v>
      </c>
      <c r="AN389" s="148">
        <v>0</v>
      </c>
      <c r="AO389" s="148">
        <v>0</v>
      </c>
      <c r="AP389" s="360">
        <v>0</v>
      </c>
      <c r="AQ389" s="148">
        <v>0</v>
      </c>
      <c r="AR389" s="148">
        <v>0</v>
      </c>
      <c r="AS389" s="148">
        <v>0</v>
      </c>
      <c r="AT389" s="148">
        <v>0</v>
      </c>
      <c r="AU389" s="148">
        <v>0</v>
      </c>
      <c r="AV389" s="148">
        <v>0</v>
      </c>
      <c r="AW389" s="148">
        <v>0</v>
      </c>
      <c r="AX389" s="148">
        <v>0</v>
      </c>
      <c r="AY389" s="148">
        <v>0</v>
      </c>
      <c r="AZ389" s="148">
        <v>0</v>
      </c>
      <c r="BA389" s="148">
        <v>0</v>
      </c>
      <c r="BB389" s="148">
        <v>0</v>
      </c>
      <c r="BC389" s="148">
        <v>0</v>
      </c>
      <c r="BD389" s="148">
        <v>0</v>
      </c>
      <c r="BE389" s="148">
        <v>0</v>
      </c>
      <c r="BF389" s="148">
        <v>0</v>
      </c>
      <c r="BG389" s="148">
        <v>0</v>
      </c>
      <c r="BH389" s="148">
        <v>0</v>
      </c>
      <c r="BI389" s="148">
        <v>0</v>
      </c>
      <c r="BJ389" s="148">
        <v>0</v>
      </c>
      <c r="BK389" s="148">
        <v>0</v>
      </c>
      <c r="BL389" s="148">
        <v>0</v>
      </c>
      <c r="BM389" s="148">
        <v>0</v>
      </c>
      <c r="BN389" s="148">
        <v>0</v>
      </c>
      <c r="BO389" s="148">
        <v>0</v>
      </c>
      <c r="BP389" s="148">
        <v>0</v>
      </c>
      <c r="BQ389" s="148">
        <v>0</v>
      </c>
      <c r="BR389" s="148">
        <v>0</v>
      </c>
      <c r="BS389" s="148">
        <v>0</v>
      </c>
      <c r="BT389" s="148">
        <v>0</v>
      </c>
      <c r="BU389" s="148">
        <v>0</v>
      </c>
      <c r="BV389" s="148">
        <v>0</v>
      </c>
      <c r="BW389" s="148">
        <v>0</v>
      </c>
      <c r="BX389" s="148">
        <v>0</v>
      </c>
      <c r="BY389" s="148">
        <v>0</v>
      </c>
      <c r="BZ389" s="148">
        <v>0</v>
      </c>
      <c r="CA389" s="148">
        <v>0</v>
      </c>
      <c r="CB389" s="148">
        <v>0</v>
      </c>
      <c r="CC389" s="312">
        <v>0</v>
      </c>
      <c r="CD389" s="312">
        <v>0</v>
      </c>
      <c r="CE389" s="312">
        <v>0</v>
      </c>
      <c r="CF389" s="312">
        <v>0</v>
      </c>
      <c r="CG389" s="148">
        <v>0</v>
      </c>
      <c r="CH389" s="148">
        <v>0</v>
      </c>
      <c r="CI389" s="312">
        <v>0</v>
      </c>
      <c r="CJ389" s="148">
        <v>0</v>
      </c>
      <c r="CK389" s="148">
        <v>0</v>
      </c>
      <c r="CL389" s="148">
        <v>0</v>
      </c>
      <c r="CM389" s="148">
        <v>0</v>
      </c>
      <c r="CN389" s="148">
        <v>0</v>
      </c>
      <c r="CO389" s="148">
        <v>0</v>
      </c>
      <c r="CP389" s="148">
        <v>0</v>
      </c>
      <c r="CQ389" s="148">
        <v>0</v>
      </c>
      <c r="CR389" s="148">
        <v>0</v>
      </c>
      <c r="CS389" s="148">
        <v>0</v>
      </c>
      <c r="CT389" s="148">
        <v>0</v>
      </c>
      <c r="CU389" s="148">
        <v>0</v>
      </c>
      <c r="CV389" s="148">
        <v>0</v>
      </c>
      <c r="CW389" s="148">
        <v>0</v>
      </c>
      <c r="CX389" s="148">
        <v>0</v>
      </c>
      <c r="CY389" s="148">
        <v>0</v>
      </c>
      <c r="CZ389" s="148">
        <v>0</v>
      </c>
      <c r="DA389" s="148">
        <v>0</v>
      </c>
      <c r="DB389" s="148">
        <v>0</v>
      </c>
      <c r="DC389" s="148">
        <v>0</v>
      </c>
      <c r="DD389" s="148">
        <v>0</v>
      </c>
      <c r="DE389" s="148">
        <v>0</v>
      </c>
      <c r="DF389" s="148">
        <v>0</v>
      </c>
      <c r="DG389" s="148">
        <v>0</v>
      </c>
      <c r="DH389" s="148">
        <v>0</v>
      </c>
      <c r="DI389" s="148">
        <v>0</v>
      </c>
      <c r="DJ389" s="148">
        <v>0</v>
      </c>
      <c r="DK389" s="148">
        <v>0</v>
      </c>
      <c r="DL389" s="148">
        <v>0</v>
      </c>
      <c r="DM389" s="148">
        <v>0</v>
      </c>
      <c r="DN389" s="148">
        <v>0</v>
      </c>
      <c r="DO389" s="148">
        <v>0</v>
      </c>
      <c r="DP389" s="148">
        <v>0</v>
      </c>
      <c r="DQ389" s="148">
        <v>0</v>
      </c>
      <c r="DR389" s="148">
        <v>0</v>
      </c>
      <c r="DS389" s="148">
        <v>0</v>
      </c>
      <c r="EA389" s="312"/>
      <c r="EB389" s="312"/>
      <c r="EC389" s="312"/>
      <c r="ED389" s="312"/>
      <c r="EE389" s="312"/>
      <c r="EF389" s="312"/>
      <c r="EG389" s="312"/>
      <c r="EH389" s="312"/>
      <c r="EI389" s="312"/>
      <c r="EJ389" s="312"/>
      <c r="EK389" s="312"/>
      <c r="EL389" s="312"/>
      <c r="EM389" s="312"/>
      <c r="EN389" s="312"/>
      <c r="EP389" s="312"/>
      <c r="EQ389" s="312"/>
      <c r="ER389" s="312"/>
      <c r="ES389" s="312"/>
      <c r="ET389" s="312"/>
      <c r="EU389" s="312"/>
      <c r="EV389" s="312"/>
      <c r="EW389" s="312"/>
      <c r="EX389" s="312"/>
      <c r="EY389" s="312"/>
      <c r="EZ389" s="312"/>
      <c r="FA389" s="312"/>
      <c r="FB389" s="312"/>
      <c r="FD389" s="312"/>
      <c r="FE389" s="312"/>
      <c r="FF389" s="312"/>
      <c r="FG389" s="312"/>
      <c r="FH389" s="312"/>
      <c r="FI389" s="312"/>
      <c r="FJ389" s="312"/>
      <c r="FL389" s="312"/>
      <c r="FM389" s="312"/>
      <c r="FN389" s="148">
        <v>0</v>
      </c>
      <c r="FQ389" s="96">
        <v>0</v>
      </c>
      <c r="FR389" s="148">
        <v>0</v>
      </c>
      <c r="FS389" s="148">
        <v>0</v>
      </c>
      <c r="FT389" s="148">
        <v>0</v>
      </c>
      <c r="FU389" s="148">
        <v>0</v>
      </c>
      <c r="FV389" s="148">
        <v>0</v>
      </c>
      <c r="FW389" s="148">
        <v>0</v>
      </c>
      <c r="FX389" s="148">
        <v>0</v>
      </c>
      <c r="FY389" s="148">
        <v>0</v>
      </c>
      <c r="FZ389" s="148">
        <v>0</v>
      </c>
      <c r="GA389" s="148">
        <v>0</v>
      </c>
      <c r="GB389" s="312">
        <v>0</v>
      </c>
      <c r="GC389" s="312">
        <v>0</v>
      </c>
      <c r="GD389" s="312">
        <v>0</v>
      </c>
      <c r="GE389" s="312">
        <v>0</v>
      </c>
      <c r="GF389" s="312">
        <v>0</v>
      </c>
      <c r="GG389" s="312">
        <v>0</v>
      </c>
      <c r="GH389" s="312">
        <v>0</v>
      </c>
      <c r="GI389" s="312">
        <v>0</v>
      </c>
      <c r="GJ389" s="312">
        <v>0</v>
      </c>
      <c r="GK389" s="312">
        <v>0</v>
      </c>
      <c r="GL389" s="312">
        <v>0</v>
      </c>
      <c r="GM389" s="312">
        <v>1</v>
      </c>
      <c r="GN389" s="312">
        <v>1</v>
      </c>
      <c r="GO389" s="312">
        <v>1</v>
      </c>
      <c r="GP389" s="148">
        <v>1</v>
      </c>
      <c r="GQ389" s="312">
        <v>1</v>
      </c>
      <c r="GR389" s="312">
        <v>1</v>
      </c>
      <c r="GS389" s="312">
        <v>0</v>
      </c>
      <c r="GT389" s="312">
        <v>0</v>
      </c>
      <c r="GU389" s="312">
        <v>0</v>
      </c>
      <c r="GV389" s="148">
        <v>0</v>
      </c>
      <c r="GW389" s="148">
        <v>0</v>
      </c>
      <c r="GX389" s="148">
        <v>0</v>
      </c>
      <c r="GY389" s="148">
        <v>0</v>
      </c>
      <c r="GZ389" s="148">
        <v>0</v>
      </c>
      <c r="HA389" s="148">
        <v>0</v>
      </c>
      <c r="HB389" s="148">
        <v>0</v>
      </c>
      <c r="HC389" s="148">
        <v>0</v>
      </c>
      <c r="HD389" s="148">
        <v>0</v>
      </c>
      <c r="HE389" s="148">
        <v>0</v>
      </c>
      <c r="HF389" s="148">
        <v>0</v>
      </c>
      <c r="HG389" s="148">
        <v>0</v>
      </c>
      <c r="HH389" s="148">
        <v>0</v>
      </c>
      <c r="HI389" s="148">
        <v>0</v>
      </c>
      <c r="HJ389" s="148">
        <v>0</v>
      </c>
      <c r="HK389" s="148">
        <v>0</v>
      </c>
      <c r="HL389" s="148">
        <v>0</v>
      </c>
      <c r="HM389" s="148">
        <v>0</v>
      </c>
      <c r="HN389" s="148">
        <v>0</v>
      </c>
      <c r="HO389" s="148">
        <v>0</v>
      </c>
      <c r="HP389" s="148">
        <v>0</v>
      </c>
      <c r="HQ389" s="148">
        <v>0</v>
      </c>
      <c r="HR389" s="148">
        <v>0</v>
      </c>
      <c r="HS389" s="148">
        <v>0</v>
      </c>
      <c r="HT389" s="148">
        <v>0</v>
      </c>
      <c r="HU389" s="148">
        <v>0</v>
      </c>
      <c r="HV389" s="148">
        <v>0</v>
      </c>
      <c r="HW389" s="148">
        <v>0</v>
      </c>
      <c r="HX389" s="148">
        <v>0</v>
      </c>
      <c r="HY389" s="148">
        <v>0</v>
      </c>
      <c r="HZ389" s="148">
        <v>0</v>
      </c>
      <c r="IA389" s="148">
        <v>0</v>
      </c>
      <c r="IB389" s="148">
        <v>0</v>
      </c>
      <c r="IC389" s="148">
        <v>0</v>
      </c>
      <c r="ID389" s="148">
        <v>0</v>
      </c>
      <c r="IE389" s="148">
        <v>0</v>
      </c>
      <c r="IF389" s="148">
        <v>0</v>
      </c>
      <c r="IG389" s="148">
        <v>0</v>
      </c>
      <c r="IH389" s="148">
        <v>0</v>
      </c>
      <c r="II389" s="148">
        <v>0</v>
      </c>
      <c r="IJ389" s="148">
        <v>0</v>
      </c>
      <c r="IK389" s="148">
        <v>0</v>
      </c>
      <c r="IL389" s="148">
        <v>0</v>
      </c>
      <c r="IM389" s="148">
        <v>0</v>
      </c>
      <c r="IN389" s="351">
        <f t="shared" si="387"/>
        <v>0</v>
      </c>
      <c r="IO389" s="148">
        <v>0</v>
      </c>
      <c r="IP389" s="148">
        <v>0</v>
      </c>
      <c r="IQ389" s="148">
        <v>0</v>
      </c>
      <c r="IR389" s="148">
        <v>0</v>
      </c>
      <c r="IS389" s="148">
        <v>0</v>
      </c>
      <c r="IT389" s="148">
        <v>0</v>
      </c>
      <c r="IU389" s="148">
        <v>0</v>
      </c>
      <c r="IV389" s="148">
        <v>0</v>
      </c>
      <c r="IW389" s="148">
        <v>0</v>
      </c>
      <c r="IX389" s="148">
        <v>0</v>
      </c>
      <c r="IY389" s="148">
        <v>0</v>
      </c>
      <c r="IZ389" s="148">
        <v>0</v>
      </c>
      <c r="JA389" s="148">
        <v>0</v>
      </c>
      <c r="JB389" s="148">
        <v>0</v>
      </c>
      <c r="JC389" s="355">
        <f t="shared" si="388"/>
        <v>0</v>
      </c>
      <c r="JD389" s="148">
        <v>0</v>
      </c>
      <c r="JE389" s="148">
        <v>0</v>
      </c>
      <c r="JF389" s="353">
        <f t="shared" si="389"/>
        <v>0</v>
      </c>
      <c r="JG389" s="148">
        <v>0</v>
      </c>
      <c r="JH389" s="148">
        <v>0</v>
      </c>
      <c r="JI389" s="148">
        <v>0</v>
      </c>
      <c r="JJ389" s="148">
        <v>0</v>
      </c>
      <c r="JK389" s="148">
        <v>0</v>
      </c>
      <c r="JL389" s="148">
        <v>0</v>
      </c>
      <c r="JM389" s="148">
        <v>0</v>
      </c>
      <c r="JN389" s="351">
        <f t="shared" si="390"/>
        <v>0</v>
      </c>
      <c r="JO389" s="148">
        <v>0</v>
      </c>
      <c r="JP389" s="148">
        <v>0</v>
      </c>
      <c r="JQ389" s="148">
        <v>0</v>
      </c>
      <c r="JR389" s="148">
        <v>0</v>
      </c>
      <c r="JS389" s="148">
        <v>0</v>
      </c>
      <c r="JT389" s="148">
        <v>0</v>
      </c>
      <c r="JU389" s="148">
        <v>0</v>
      </c>
      <c r="JV389" s="351">
        <f t="shared" si="391"/>
        <v>0</v>
      </c>
      <c r="JW389" s="148">
        <v>0</v>
      </c>
      <c r="JX389" s="148">
        <v>0</v>
      </c>
      <c r="JY389" s="148">
        <v>0</v>
      </c>
      <c r="JZ389" s="148">
        <v>0</v>
      </c>
      <c r="KA389" s="148">
        <v>0</v>
      </c>
      <c r="KB389" s="148">
        <v>0</v>
      </c>
      <c r="KC389" s="148">
        <v>0</v>
      </c>
      <c r="KD389" s="148">
        <v>0</v>
      </c>
      <c r="KE389" s="148">
        <v>0</v>
      </c>
      <c r="KF389" s="148">
        <v>0</v>
      </c>
      <c r="KG389" s="148">
        <v>0</v>
      </c>
      <c r="KH389" s="148">
        <v>0</v>
      </c>
      <c r="KI389" s="148">
        <v>0</v>
      </c>
      <c r="KJ389" s="148">
        <v>0</v>
      </c>
      <c r="KK389" s="148">
        <v>0</v>
      </c>
      <c r="KL389" s="148">
        <v>0</v>
      </c>
      <c r="KM389" s="148">
        <v>0</v>
      </c>
      <c r="KN389" s="148">
        <v>0</v>
      </c>
      <c r="KO389" s="148">
        <v>0</v>
      </c>
      <c r="KP389" s="148">
        <v>0</v>
      </c>
      <c r="KQ389" s="148">
        <v>0</v>
      </c>
      <c r="KR389" s="148">
        <v>0</v>
      </c>
      <c r="KS389" s="148">
        <v>0</v>
      </c>
      <c r="KT389" s="148">
        <v>0</v>
      </c>
      <c r="KU389" s="148">
        <v>0</v>
      </c>
      <c r="KV389" s="148">
        <v>0</v>
      </c>
      <c r="KW389" s="148">
        <v>0</v>
      </c>
      <c r="KX389" s="148">
        <v>0</v>
      </c>
      <c r="KY389" s="148">
        <v>0</v>
      </c>
      <c r="KZ389" s="96">
        <v>0</v>
      </c>
      <c r="LA389" s="96">
        <v>0</v>
      </c>
      <c r="LB389" s="96">
        <v>1</v>
      </c>
      <c r="LC389" s="96">
        <v>1</v>
      </c>
      <c r="LD389" s="96">
        <v>1</v>
      </c>
      <c r="LE389" s="96">
        <v>1</v>
      </c>
      <c r="LF389" s="96">
        <v>0</v>
      </c>
      <c r="LG389" s="96">
        <v>0</v>
      </c>
      <c r="LH389" s="96">
        <v>0</v>
      </c>
      <c r="LI389" s="96">
        <v>0</v>
      </c>
      <c r="LJ389" s="148">
        <v>0</v>
      </c>
      <c r="LK389" s="148">
        <v>0</v>
      </c>
      <c r="LL389" s="148">
        <v>0</v>
      </c>
      <c r="LM389" s="148">
        <v>0</v>
      </c>
      <c r="LN389" s="148">
        <v>0</v>
      </c>
      <c r="LO389" s="148">
        <v>0</v>
      </c>
      <c r="LP389" s="148">
        <v>0</v>
      </c>
      <c r="LQ389" s="148">
        <v>0</v>
      </c>
      <c r="LR389" s="148">
        <v>0</v>
      </c>
      <c r="LS389" s="148">
        <v>0</v>
      </c>
      <c r="LT389" s="148">
        <v>0</v>
      </c>
      <c r="LU389" s="148">
        <v>0</v>
      </c>
      <c r="LV389" s="148">
        <v>0</v>
      </c>
      <c r="LW389" s="148">
        <v>0</v>
      </c>
      <c r="LX389" s="148">
        <v>0</v>
      </c>
      <c r="LY389" s="148">
        <v>0</v>
      </c>
      <c r="LZ389" s="148">
        <v>0</v>
      </c>
      <c r="MA389" s="148">
        <v>0</v>
      </c>
      <c r="MB389" s="148">
        <v>0</v>
      </c>
      <c r="MC389" s="148">
        <v>0</v>
      </c>
      <c r="MD389" s="148">
        <v>0</v>
      </c>
      <c r="ME389" s="148">
        <v>0</v>
      </c>
      <c r="MF389" s="148">
        <v>0</v>
      </c>
      <c r="MG389" s="148">
        <v>0</v>
      </c>
      <c r="MH389" s="148">
        <v>0</v>
      </c>
      <c r="MI389" s="148">
        <v>0</v>
      </c>
      <c r="MJ389" s="148">
        <v>0</v>
      </c>
      <c r="MK389" s="148">
        <v>0</v>
      </c>
      <c r="ML389" s="148">
        <v>0</v>
      </c>
      <c r="MM389" s="148">
        <v>0</v>
      </c>
      <c r="MN389" s="148">
        <v>0</v>
      </c>
      <c r="MO389" s="148">
        <v>0</v>
      </c>
      <c r="MP389" s="148">
        <v>0</v>
      </c>
      <c r="MQ389" s="148">
        <v>0</v>
      </c>
      <c r="MR389" s="148">
        <v>0</v>
      </c>
      <c r="MS389" s="148">
        <v>0</v>
      </c>
      <c r="MT389" s="148">
        <v>0</v>
      </c>
      <c r="MU389" s="148">
        <v>0</v>
      </c>
      <c r="MV389" s="148">
        <v>0</v>
      </c>
      <c r="MW389" s="148">
        <v>0</v>
      </c>
      <c r="MX389" s="148">
        <v>0</v>
      </c>
      <c r="MY389" s="148">
        <v>0</v>
      </c>
      <c r="MZ389" s="148">
        <v>0</v>
      </c>
      <c r="NA389" s="148">
        <v>0</v>
      </c>
      <c r="NB389" s="148">
        <v>0</v>
      </c>
      <c r="NC389" s="148">
        <v>0</v>
      </c>
      <c r="ND389" s="148">
        <v>0</v>
      </c>
      <c r="NE389" s="148">
        <v>0</v>
      </c>
      <c r="NF389" s="148">
        <v>0</v>
      </c>
      <c r="NG389" s="148">
        <v>0</v>
      </c>
      <c r="NH389" s="148">
        <v>0</v>
      </c>
      <c r="NI389" s="148">
        <v>0</v>
      </c>
      <c r="NJ389" s="148">
        <v>0</v>
      </c>
      <c r="NK389" s="148">
        <v>0</v>
      </c>
      <c r="NL389" s="148">
        <v>0</v>
      </c>
      <c r="NM389" s="148">
        <v>0</v>
      </c>
      <c r="NN389" s="148">
        <v>0</v>
      </c>
      <c r="NO389" s="148">
        <v>0</v>
      </c>
      <c r="NP389" s="148">
        <v>0</v>
      </c>
      <c r="NQ389" s="148">
        <v>0</v>
      </c>
      <c r="NR389" s="148">
        <v>0</v>
      </c>
      <c r="NS389" s="148">
        <v>0</v>
      </c>
      <c r="NT389" s="148">
        <v>0</v>
      </c>
      <c r="NU389" s="148">
        <v>0</v>
      </c>
      <c r="NV389" s="148">
        <v>0</v>
      </c>
      <c r="NW389" s="148">
        <v>0</v>
      </c>
      <c r="NX389" s="148">
        <v>0</v>
      </c>
      <c r="NY389" s="148">
        <v>0</v>
      </c>
      <c r="NZ389" s="148">
        <v>0</v>
      </c>
      <c r="OA389" s="148">
        <v>0</v>
      </c>
      <c r="OB389" s="148">
        <v>0</v>
      </c>
      <c r="OC389" s="148">
        <v>0</v>
      </c>
      <c r="OD389" s="148">
        <v>0</v>
      </c>
      <c r="OE389" s="148">
        <v>0</v>
      </c>
      <c r="OF389" s="148">
        <v>0</v>
      </c>
      <c r="OG389" s="148">
        <v>0</v>
      </c>
      <c r="OH389" s="148">
        <v>0</v>
      </c>
      <c r="OI389" s="148">
        <v>0</v>
      </c>
      <c r="OJ389" s="148">
        <v>0</v>
      </c>
      <c r="OK389" s="148">
        <v>0</v>
      </c>
      <c r="OL389" s="148">
        <v>0</v>
      </c>
      <c r="OM389" s="148">
        <v>0</v>
      </c>
      <c r="ON389" s="148">
        <v>0</v>
      </c>
      <c r="OO389" s="148">
        <v>0</v>
      </c>
      <c r="OP389" s="148">
        <v>0</v>
      </c>
      <c r="OQ389" s="148">
        <v>0</v>
      </c>
      <c r="OR389" s="148">
        <v>0</v>
      </c>
      <c r="OS389" s="148">
        <v>0</v>
      </c>
      <c r="OT389" s="148">
        <v>0</v>
      </c>
      <c r="OU389" s="148">
        <v>0</v>
      </c>
      <c r="OV389" s="148">
        <v>0</v>
      </c>
      <c r="OW389" s="148">
        <v>0</v>
      </c>
      <c r="OX389" s="312"/>
      <c r="OY389" s="312"/>
      <c r="OZ389" s="312"/>
      <c r="PA389" s="148">
        <v>0</v>
      </c>
      <c r="PM389" s="312"/>
      <c r="VY389" s="96"/>
    </row>
    <row r="390" spans="1:597" s="148" customFormat="1" hidden="1" x14ac:dyDescent="0.2">
      <c r="A390" s="327"/>
      <c r="B390" s="354">
        <v>6</v>
      </c>
      <c r="C390" s="399">
        <f t="shared" ca="1" si="386"/>
        <v>0</v>
      </c>
      <c r="D390" s="354"/>
      <c r="E390" s="354"/>
      <c r="F390" s="354"/>
      <c r="G390" s="148">
        <v>0</v>
      </c>
      <c r="H390" s="148">
        <v>0</v>
      </c>
      <c r="I390" s="355">
        <v>0</v>
      </c>
      <c r="J390" s="148">
        <v>0</v>
      </c>
      <c r="K390" s="148">
        <v>0</v>
      </c>
      <c r="L390" s="148">
        <v>0</v>
      </c>
      <c r="M390" s="148">
        <v>0</v>
      </c>
      <c r="N390" s="148">
        <v>0</v>
      </c>
      <c r="O390" s="148">
        <v>0</v>
      </c>
      <c r="P390" s="148">
        <v>0</v>
      </c>
      <c r="Q390" s="148">
        <v>0</v>
      </c>
      <c r="R390" s="148">
        <v>0</v>
      </c>
      <c r="S390" s="148">
        <v>0</v>
      </c>
      <c r="T390" s="148">
        <v>0</v>
      </c>
      <c r="U390" s="148">
        <v>0</v>
      </c>
      <c r="V390" s="148">
        <v>0</v>
      </c>
      <c r="W390" s="148">
        <v>0</v>
      </c>
      <c r="X390" s="148">
        <v>0</v>
      </c>
      <c r="Y390" s="148">
        <v>0</v>
      </c>
      <c r="Z390" s="148">
        <v>0</v>
      </c>
      <c r="AA390" s="148">
        <v>0</v>
      </c>
      <c r="AB390" s="148">
        <v>0</v>
      </c>
      <c r="AC390" s="148">
        <v>0</v>
      </c>
      <c r="AD390" s="148">
        <v>0</v>
      </c>
      <c r="AE390" s="148">
        <v>0</v>
      </c>
      <c r="AF390" s="148">
        <v>0</v>
      </c>
      <c r="AG390" s="148">
        <v>0</v>
      </c>
      <c r="AH390" s="148">
        <v>0</v>
      </c>
      <c r="AI390" s="148">
        <v>0</v>
      </c>
      <c r="AJ390" s="148">
        <v>0</v>
      </c>
      <c r="AK390" s="148">
        <v>0</v>
      </c>
      <c r="AL390" s="148">
        <v>0</v>
      </c>
      <c r="AM390" s="148">
        <v>0</v>
      </c>
      <c r="AN390" s="148">
        <v>0</v>
      </c>
      <c r="AO390" s="148">
        <v>0</v>
      </c>
      <c r="AP390" s="360">
        <v>0</v>
      </c>
      <c r="AQ390" s="148">
        <v>0</v>
      </c>
      <c r="AR390" s="148">
        <v>0</v>
      </c>
      <c r="AS390" s="148">
        <v>0</v>
      </c>
      <c r="AT390" s="148">
        <v>0</v>
      </c>
      <c r="AU390" s="148">
        <v>0</v>
      </c>
      <c r="AV390" s="148">
        <v>0</v>
      </c>
      <c r="AW390" s="148">
        <v>0</v>
      </c>
      <c r="AX390" s="148">
        <v>0</v>
      </c>
      <c r="AY390" s="148">
        <v>0</v>
      </c>
      <c r="AZ390" s="148">
        <v>0</v>
      </c>
      <c r="BA390" s="148">
        <v>0</v>
      </c>
      <c r="BB390" s="148">
        <v>0</v>
      </c>
      <c r="BC390" s="148">
        <v>0</v>
      </c>
      <c r="BD390" s="148">
        <v>0</v>
      </c>
      <c r="BE390" s="148">
        <v>0</v>
      </c>
      <c r="BF390" s="148">
        <v>0</v>
      </c>
      <c r="BG390" s="148">
        <v>0</v>
      </c>
      <c r="BH390" s="148">
        <v>0</v>
      </c>
      <c r="BI390" s="148">
        <v>0</v>
      </c>
      <c r="BJ390" s="148">
        <v>0</v>
      </c>
      <c r="BK390" s="148">
        <v>0</v>
      </c>
      <c r="BL390" s="148">
        <v>0</v>
      </c>
      <c r="BM390" s="148">
        <v>0</v>
      </c>
      <c r="BN390" s="148">
        <v>0</v>
      </c>
      <c r="BO390" s="148">
        <v>0</v>
      </c>
      <c r="BP390" s="148">
        <v>0</v>
      </c>
      <c r="BQ390" s="148">
        <v>0</v>
      </c>
      <c r="BR390" s="148">
        <v>0</v>
      </c>
      <c r="BS390" s="148">
        <v>0</v>
      </c>
      <c r="BT390" s="148">
        <v>0</v>
      </c>
      <c r="BU390" s="148">
        <v>0</v>
      </c>
      <c r="BV390" s="148">
        <v>0</v>
      </c>
      <c r="BW390" s="148">
        <v>0</v>
      </c>
      <c r="BX390" s="148">
        <v>0</v>
      </c>
      <c r="BY390" s="148">
        <v>0</v>
      </c>
      <c r="BZ390" s="148">
        <v>0</v>
      </c>
      <c r="CA390" s="148">
        <v>0</v>
      </c>
      <c r="CB390" s="148">
        <v>0</v>
      </c>
      <c r="CC390" s="312">
        <v>0</v>
      </c>
      <c r="CD390" s="312">
        <v>0</v>
      </c>
      <c r="CE390" s="312">
        <v>0</v>
      </c>
      <c r="CF390" s="312">
        <v>0</v>
      </c>
      <c r="CG390" s="148">
        <v>0</v>
      </c>
      <c r="CH390" s="148">
        <v>0</v>
      </c>
      <c r="CI390" s="312">
        <v>1</v>
      </c>
      <c r="CJ390" s="148">
        <v>1</v>
      </c>
      <c r="CK390" s="148">
        <v>1</v>
      </c>
      <c r="CL390" s="148">
        <v>1</v>
      </c>
      <c r="CM390" s="148">
        <v>1</v>
      </c>
      <c r="CN390" s="148">
        <v>1</v>
      </c>
      <c r="CO390" s="148">
        <v>1</v>
      </c>
      <c r="CP390" s="148">
        <v>1</v>
      </c>
      <c r="CQ390" s="148">
        <v>1</v>
      </c>
      <c r="CR390" s="148">
        <v>0</v>
      </c>
      <c r="CS390" s="148">
        <v>1</v>
      </c>
      <c r="CT390" s="148">
        <v>1</v>
      </c>
      <c r="CU390" s="148">
        <v>0</v>
      </c>
      <c r="CV390" s="148">
        <v>0</v>
      </c>
      <c r="CW390" s="148">
        <v>0</v>
      </c>
      <c r="CX390" s="148">
        <v>0</v>
      </c>
      <c r="CY390" s="148">
        <v>0</v>
      </c>
      <c r="CZ390" s="148">
        <v>0</v>
      </c>
      <c r="DA390" s="148">
        <v>0</v>
      </c>
      <c r="DB390" s="148">
        <v>0</v>
      </c>
      <c r="DC390" s="148">
        <v>0</v>
      </c>
      <c r="DD390" s="148">
        <v>0</v>
      </c>
      <c r="DE390" s="148">
        <v>0</v>
      </c>
      <c r="DF390" s="148">
        <v>0</v>
      </c>
      <c r="DG390" s="148">
        <v>0</v>
      </c>
      <c r="DH390" s="148">
        <v>0</v>
      </c>
      <c r="DI390" s="148">
        <v>1</v>
      </c>
      <c r="DJ390" s="148">
        <v>1</v>
      </c>
      <c r="DK390" s="148">
        <v>0</v>
      </c>
      <c r="DL390" s="148">
        <v>0</v>
      </c>
      <c r="DM390" s="148">
        <v>0</v>
      </c>
      <c r="DN390" s="148">
        <v>0</v>
      </c>
      <c r="DO390" s="148">
        <v>1</v>
      </c>
      <c r="DP390" s="148">
        <v>0</v>
      </c>
      <c r="DQ390" s="148">
        <v>0</v>
      </c>
      <c r="DR390" s="148">
        <v>0</v>
      </c>
      <c r="DS390" s="148">
        <v>0</v>
      </c>
      <c r="EA390" s="312"/>
      <c r="EB390" s="312"/>
      <c r="EC390" s="312"/>
      <c r="ED390" s="312"/>
      <c r="EE390" s="312"/>
      <c r="EF390" s="312"/>
      <c r="EG390" s="312"/>
      <c r="EH390" s="312"/>
      <c r="EI390" s="312"/>
      <c r="EJ390" s="312"/>
      <c r="EK390" s="312"/>
      <c r="EL390" s="312"/>
      <c r="EM390" s="312"/>
      <c r="EN390" s="312"/>
      <c r="EP390" s="312"/>
      <c r="EQ390" s="312"/>
      <c r="ER390" s="312"/>
      <c r="ES390" s="312"/>
      <c r="ET390" s="312"/>
      <c r="EU390" s="312"/>
      <c r="EV390" s="312"/>
      <c r="EW390" s="312"/>
      <c r="EX390" s="312"/>
      <c r="EY390" s="312"/>
      <c r="EZ390" s="312"/>
      <c r="FA390" s="312"/>
      <c r="FB390" s="312"/>
      <c r="FD390" s="312"/>
      <c r="FE390" s="312"/>
      <c r="FF390" s="312"/>
      <c r="FG390" s="312"/>
      <c r="FH390" s="312"/>
      <c r="FI390" s="312"/>
      <c r="FJ390" s="312"/>
      <c r="FL390" s="312"/>
      <c r="FM390" s="312"/>
      <c r="FN390" s="148">
        <v>0</v>
      </c>
      <c r="FQ390" s="96">
        <v>0</v>
      </c>
      <c r="FR390" s="148">
        <v>0</v>
      </c>
      <c r="FS390" s="148">
        <v>0</v>
      </c>
      <c r="FT390" s="148">
        <v>0</v>
      </c>
      <c r="FU390" s="148">
        <v>0</v>
      </c>
      <c r="FV390" s="148">
        <v>0</v>
      </c>
      <c r="FW390" s="148">
        <v>0</v>
      </c>
      <c r="FX390" s="148">
        <v>0</v>
      </c>
      <c r="FY390" s="148">
        <v>0</v>
      </c>
      <c r="FZ390" s="148">
        <v>0</v>
      </c>
      <c r="GA390" s="148">
        <v>0</v>
      </c>
      <c r="GB390" s="312">
        <v>0</v>
      </c>
      <c r="GC390" s="312">
        <v>0</v>
      </c>
      <c r="GD390" s="312">
        <v>0</v>
      </c>
      <c r="GE390" s="312">
        <v>0</v>
      </c>
      <c r="GF390" s="312">
        <v>0</v>
      </c>
      <c r="GG390" s="312">
        <v>0</v>
      </c>
      <c r="GH390" s="312">
        <v>0</v>
      </c>
      <c r="GI390" s="312">
        <v>0</v>
      </c>
      <c r="GJ390" s="312">
        <v>0</v>
      </c>
      <c r="GK390" s="312">
        <v>0</v>
      </c>
      <c r="GL390" s="312">
        <v>0</v>
      </c>
      <c r="GM390" s="312">
        <v>0</v>
      </c>
      <c r="GN390" s="312">
        <v>0</v>
      </c>
      <c r="GO390" s="312">
        <v>0</v>
      </c>
      <c r="GP390" s="148">
        <v>0</v>
      </c>
      <c r="GQ390" s="312">
        <v>0</v>
      </c>
      <c r="GR390" s="312">
        <v>0</v>
      </c>
      <c r="GS390" s="312">
        <v>0</v>
      </c>
      <c r="GT390" s="312">
        <v>0</v>
      </c>
      <c r="GU390" s="312">
        <v>0</v>
      </c>
      <c r="GV390" s="148">
        <v>0</v>
      </c>
      <c r="GW390" s="148">
        <v>0</v>
      </c>
      <c r="GX390" s="148">
        <v>0</v>
      </c>
      <c r="GY390" s="148">
        <v>0</v>
      </c>
      <c r="GZ390" s="148">
        <v>0</v>
      </c>
      <c r="HA390" s="148">
        <v>0</v>
      </c>
      <c r="HB390" s="148">
        <v>0</v>
      </c>
      <c r="HC390" s="148">
        <v>0</v>
      </c>
      <c r="HD390" s="148">
        <v>0</v>
      </c>
      <c r="HE390" s="148">
        <v>0</v>
      </c>
      <c r="HF390" s="148">
        <v>0</v>
      </c>
      <c r="HG390" s="148">
        <v>0</v>
      </c>
      <c r="HH390" s="148">
        <v>0</v>
      </c>
      <c r="HI390" s="148">
        <v>0</v>
      </c>
      <c r="HJ390" s="148">
        <v>0</v>
      </c>
      <c r="HK390" s="148">
        <v>0</v>
      </c>
      <c r="HL390" s="148">
        <v>0</v>
      </c>
      <c r="HM390" s="148">
        <v>0</v>
      </c>
      <c r="HN390" s="148">
        <v>0</v>
      </c>
      <c r="HO390" s="148">
        <v>0</v>
      </c>
      <c r="HP390" s="148">
        <v>0</v>
      </c>
      <c r="HQ390" s="148">
        <v>0</v>
      </c>
      <c r="HR390" s="148">
        <v>0</v>
      </c>
      <c r="HS390" s="148">
        <v>0</v>
      </c>
      <c r="HT390" s="148">
        <v>0</v>
      </c>
      <c r="HU390" s="148">
        <v>0</v>
      </c>
      <c r="HV390" s="148">
        <v>0</v>
      </c>
      <c r="HW390" s="148">
        <v>0</v>
      </c>
      <c r="HX390" s="148">
        <v>0</v>
      </c>
      <c r="HY390" s="148">
        <v>0</v>
      </c>
      <c r="HZ390" s="148">
        <v>0</v>
      </c>
      <c r="IA390" s="148">
        <v>0</v>
      </c>
      <c r="IB390" s="148">
        <v>0</v>
      </c>
      <c r="IC390" s="148">
        <v>0</v>
      </c>
      <c r="ID390" s="148">
        <v>0</v>
      </c>
      <c r="IE390" s="148">
        <v>0</v>
      </c>
      <c r="IF390" s="148">
        <v>0</v>
      </c>
      <c r="IG390" s="148">
        <v>0</v>
      </c>
      <c r="IH390" s="148">
        <v>0</v>
      </c>
      <c r="II390" s="148">
        <v>0</v>
      </c>
      <c r="IJ390" s="148">
        <v>0</v>
      </c>
      <c r="IK390" s="148">
        <v>0</v>
      </c>
      <c r="IL390" s="148">
        <v>0</v>
      </c>
      <c r="IM390" s="148">
        <v>0</v>
      </c>
      <c r="IN390" s="351">
        <f t="shared" si="387"/>
        <v>0</v>
      </c>
      <c r="IO390" s="148">
        <v>0</v>
      </c>
      <c r="IP390" s="148">
        <v>0</v>
      </c>
      <c r="IQ390" s="148">
        <v>0</v>
      </c>
      <c r="IR390" s="148">
        <v>0</v>
      </c>
      <c r="IS390" s="148">
        <v>0</v>
      </c>
      <c r="IT390" s="148">
        <v>0</v>
      </c>
      <c r="IU390" s="148">
        <v>0</v>
      </c>
      <c r="IV390" s="148">
        <v>0</v>
      </c>
      <c r="IW390" s="148">
        <v>0</v>
      </c>
      <c r="IX390" s="148">
        <v>0</v>
      </c>
      <c r="IY390" s="148">
        <v>0</v>
      </c>
      <c r="IZ390" s="148">
        <v>0</v>
      </c>
      <c r="JA390" s="148">
        <v>0</v>
      </c>
      <c r="JB390" s="148">
        <v>0</v>
      </c>
      <c r="JC390" s="355">
        <f t="shared" si="388"/>
        <v>0</v>
      </c>
      <c r="JD390" s="148">
        <v>0</v>
      </c>
      <c r="JE390" s="148">
        <v>0</v>
      </c>
      <c r="JF390" s="353">
        <f t="shared" si="389"/>
        <v>0</v>
      </c>
      <c r="JG390" s="148">
        <v>0</v>
      </c>
      <c r="JH390" s="148">
        <v>0</v>
      </c>
      <c r="JI390" s="148">
        <v>0</v>
      </c>
      <c r="JJ390" s="148">
        <v>0</v>
      </c>
      <c r="JK390" s="148">
        <v>0</v>
      </c>
      <c r="JL390" s="148">
        <v>0</v>
      </c>
      <c r="JM390" s="148">
        <v>0</v>
      </c>
      <c r="JN390" s="351">
        <f t="shared" si="390"/>
        <v>0</v>
      </c>
      <c r="JO390" s="148">
        <v>0</v>
      </c>
      <c r="JP390" s="148">
        <v>0</v>
      </c>
      <c r="JQ390" s="148">
        <v>0</v>
      </c>
      <c r="JR390" s="148">
        <v>0</v>
      </c>
      <c r="JS390" s="148">
        <v>0</v>
      </c>
      <c r="JT390" s="148">
        <v>0</v>
      </c>
      <c r="JU390" s="148">
        <v>0</v>
      </c>
      <c r="JV390" s="351">
        <f t="shared" si="391"/>
        <v>0</v>
      </c>
      <c r="JW390" s="148">
        <v>0</v>
      </c>
      <c r="JX390" s="148">
        <v>0</v>
      </c>
      <c r="JY390" s="148">
        <v>0</v>
      </c>
      <c r="JZ390" s="148">
        <v>0</v>
      </c>
      <c r="KA390" s="148">
        <v>0</v>
      </c>
      <c r="KB390" s="148">
        <v>0</v>
      </c>
      <c r="KC390" s="148">
        <v>0</v>
      </c>
      <c r="KD390" s="148">
        <v>0</v>
      </c>
      <c r="KE390" s="148">
        <v>0</v>
      </c>
      <c r="KF390" s="148">
        <v>0</v>
      </c>
      <c r="KG390" s="148">
        <v>0</v>
      </c>
      <c r="KH390" s="148">
        <v>0</v>
      </c>
      <c r="KI390" s="148">
        <v>0</v>
      </c>
      <c r="KJ390" s="148">
        <v>0</v>
      </c>
      <c r="KK390" s="148">
        <v>0</v>
      </c>
      <c r="KL390" s="148">
        <v>0</v>
      </c>
      <c r="KM390" s="148">
        <v>0</v>
      </c>
      <c r="KN390" s="148">
        <v>0</v>
      </c>
      <c r="KO390" s="148">
        <v>0</v>
      </c>
      <c r="KP390" s="148">
        <v>1</v>
      </c>
      <c r="KQ390" s="148">
        <v>1</v>
      </c>
      <c r="KR390" s="148">
        <v>1</v>
      </c>
      <c r="KS390" s="148">
        <v>1</v>
      </c>
      <c r="KT390" s="148">
        <v>6</v>
      </c>
      <c r="KU390" s="148">
        <v>6</v>
      </c>
      <c r="KV390" s="148">
        <v>6</v>
      </c>
      <c r="KW390" s="148">
        <v>6</v>
      </c>
      <c r="KX390" s="148">
        <v>5</v>
      </c>
      <c r="KY390" s="148">
        <v>4</v>
      </c>
      <c r="KZ390" s="148">
        <v>2</v>
      </c>
      <c r="LA390" s="148">
        <v>1</v>
      </c>
      <c r="LB390" s="148">
        <v>1</v>
      </c>
      <c r="LC390" s="148">
        <v>1</v>
      </c>
      <c r="LD390" s="148">
        <v>0</v>
      </c>
      <c r="LE390" s="148">
        <v>0</v>
      </c>
      <c r="LF390" s="148">
        <v>0</v>
      </c>
      <c r="LG390" s="148">
        <v>0</v>
      </c>
      <c r="LH390" s="148">
        <v>0</v>
      </c>
      <c r="LI390" s="148">
        <v>0</v>
      </c>
      <c r="LJ390" s="148">
        <v>0</v>
      </c>
      <c r="LK390" s="148">
        <v>0</v>
      </c>
      <c r="LL390" s="148">
        <v>0</v>
      </c>
      <c r="LM390" s="148">
        <v>0</v>
      </c>
      <c r="LN390" s="148">
        <v>0</v>
      </c>
      <c r="LO390" s="148">
        <v>0</v>
      </c>
      <c r="LP390" s="148">
        <v>0</v>
      </c>
      <c r="LQ390" s="148">
        <v>0</v>
      </c>
      <c r="LR390" s="148">
        <v>0</v>
      </c>
      <c r="LS390" s="148">
        <v>0</v>
      </c>
      <c r="LT390" s="148">
        <v>0</v>
      </c>
      <c r="LU390" s="148">
        <v>0</v>
      </c>
      <c r="LV390" s="148">
        <v>0</v>
      </c>
      <c r="LW390" s="148">
        <v>0</v>
      </c>
      <c r="LX390" s="148">
        <v>0</v>
      </c>
      <c r="LY390" s="148">
        <v>0</v>
      </c>
      <c r="LZ390" s="148">
        <v>0</v>
      </c>
      <c r="MA390" s="148">
        <v>0</v>
      </c>
      <c r="MB390" s="148">
        <v>0</v>
      </c>
      <c r="MC390" s="148">
        <v>0</v>
      </c>
      <c r="MD390" s="148">
        <v>0</v>
      </c>
      <c r="ME390" s="148">
        <v>0</v>
      </c>
      <c r="MF390" s="148">
        <v>0</v>
      </c>
      <c r="MG390" s="148">
        <v>0</v>
      </c>
      <c r="MH390" s="148">
        <v>0</v>
      </c>
      <c r="MI390" s="148">
        <v>0</v>
      </c>
      <c r="MJ390" s="148">
        <v>0</v>
      </c>
      <c r="MK390" s="148">
        <v>0</v>
      </c>
      <c r="ML390" s="148">
        <v>0</v>
      </c>
      <c r="MM390" s="148">
        <v>0</v>
      </c>
      <c r="MN390" s="148">
        <v>0</v>
      </c>
      <c r="MO390" s="148">
        <v>0</v>
      </c>
      <c r="MP390" s="148">
        <v>0</v>
      </c>
      <c r="MQ390" s="148">
        <v>0</v>
      </c>
      <c r="MR390" s="148">
        <v>0</v>
      </c>
      <c r="MS390" s="148">
        <v>0</v>
      </c>
      <c r="MT390" s="148">
        <v>0</v>
      </c>
      <c r="MU390" s="148">
        <v>0</v>
      </c>
      <c r="MV390" s="148">
        <v>0</v>
      </c>
      <c r="MW390" s="148">
        <v>0</v>
      </c>
      <c r="MX390" s="148">
        <v>0</v>
      </c>
      <c r="MY390" s="148">
        <v>0</v>
      </c>
      <c r="MZ390" s="148">
        <v>0</v>
      </c>
      <c r="NA390" s="148">
        <v>0</v>
      </c>
      <c r="NB390" s="148">
        <v>0</v>
      </c>
      <c r="NC390" s="148">
        <v>0</v>
      </c>
      <c r="ND390" s="148">
        <v>0</v>
      </c>
      <c r="NE390" s="148">
        <v>0</v>
      </c>
      <c r="NF390" s="148">
        <v>0</v>
      </c>
      <c r="NG390" s="148">
        <v>0</v>
      </c>
      <c r="NH390" s="148">
        <v>0</v>
      </c>
      <c r="NI390" s="148">
        <v>0</v>
      </c>
      <c r="NJ390" s="148">
        <v>0</v>
      </c>
      <c r="NK390" s="148">
        <v>0</v>
      </c>
      <c r="NL390" s="148">
        <v>0</v>
      </c>
      <c r="NM390" s="148">
        <v>0</v>
      </c>
      <c r="NN390" s="148">
        <v>0</v>
      </c>
      <c r="NO390" s="148">
        <v>0</v>
      </c>
      <c r="NP390" s="148">
        <v>0</v>
      </c>
      <c r="NQ390" s="148">
        <v>0</v>
      </c>
      <c r="NR390" s="148">
        <v>0</v>
      </c>
      <c r="NS390" s="148">
        <v>0</v>
      </c>
      <c r="NT390" s="148">
        <v>0</v>
      </c>
      <c r="NU390" s="148">
        <v>0</v>
      </c>
      <c r="NV390" s="148">
        <v>0</v>
      </c>
      <c r="NW390" s="148">
        <v>0</v>
      </c>
      <c r="NX390" s="148">
        <v>0</v>
      </c>
      <c r="NY390" s="148">
        <v>0</v>
      </c>
      <c r="NZ390" s="148">
        <v>0</v>
      </c>
      <c r="OA390" s="148">
        <v>0</v>
      </c>
      <c r="OB390" s="148">
        <v>0</v>
      </c>
      <c r="OC390" s="148">
        <v>0</v>
      </c>
      <c r="OD390" s="148">
        <v>0</v>
      </c>
      <c r="OE390" s="148">
        <v>0</v>
      </c>
      <c r="OF390" s="148">
        <v>0</v>
      </c>
      <c r="OG390" s="148">
        <v>0</v>
      </c>
      <c r="OH390" s="148">
        <v>0</v>
      </c>
      <c r="OI390" s="148">
        <v>0</v>
      </c>
      <c r="OJ390" s="148">
        <v>0</v>
      </c>
      <c r="OK390" s="148">
        <v>0</v>
      </c>
      <c r="OL390" s="148">
        <v>0</v>
      </c>
      <c r="OM390" s="148">
        <v>0</v>
      </c>
      <c r="ON390" s="148">
        <v>0</v>
      </c>
      <c r="OO390" s="148">
        <v>0</v>
      </c>
      <c r="OP390" s="148">
        <v>0</v>
      </c>
      <c r="OQ390" s="148">
        <v>0</v>
      </c>
      <c r="OR390" s="148">
        <v>0</v>
      </c>
      <c r="OS390" s="148">
        <v>0</v>
      </c>
      <c r="OT390" s="148">
        <v>0</v>
      </c>
      <c r="OU390" s="148">
        <v>0</v>
      </c>
      <c r="OV390" s="148">
        <v>0</v>
      </c>
      <c r="OW390" s="148">
        <v>0</v>
      </c>
      <c r="OX390" s="312"/>
      <c r="OY390" s="312"/>
      <c r="OZ390" s="312"/>
      <c r="PA390" s="148">
        <v>0</v>
      </c>
      <c r="PM390" s="312"/>
      <c r="VY390" s="96"/>
    </row>
    <row r="391" spans="1:597" s="148" customFormat="1" hidden="1" x14ac:dyDescent="0.2">
      <c r="A391" s="354"/>
      <c r="B391" s="354">
        <v>7</v>
      </c>
      <c r="C391" s="399">
        <f t="shared" ca="1" si="386"/>
        <v>0</v>
      </c>
      <c r="D391" s="354"/>
      <c r="E391" s="354"/>
      <c r="F391" s="354"/>
      <c r="G391" s="148">
        <v>0</v>
      </c>
      <c r="H391" s="148">
        <v>0</v>
      </c>
      <c r="I391" s="355">
        <v>0</v>
      </c>
      <c r="J391" s="148">
        <v>0</v>
      </c>
      <c r="K391" s="148">
        <v>0</v>
      </c>
      <c r="L391" s="148">
        <v>0</v>
      </c>
      <c r="M391" s="148">
        <v>0</v>
      </c>
      <c r="N391" s="148">
        <v>0</v>
      </c>
      <c r="O391" s="148">
        <v>0</v>
      </c>
      <c r="P391" s="148">
        <v>0</v>
      </c>
      <c r="Q391" s="148">
        <v>0</v>
      </c>
      <c r="R391" s="148">
        <v>0</v>
      </c>
      <c r="S391" s="148">
        <v>0</v>
      </c>
      <c r="T391" s="148">
        <v>0</v>
      </c>
      <c r="U391" s="148">
        <v>0</v>
      </c>
      <c r="V391" s="148">
        <v>0</v>
      </c>
      <c r="W391" s="148">
        <v>0</v>
      </c>
      <c r="X391" s="148">
        <v>0</v>
      </c>
      <c r="Y391" s="148">
        <v>0</v>
      </c>
      <c r="Z391" s="148">
        <v>0</v>
      </c>
      <c r="AA391" s="148">
        <v>0</v>
      </c>
      <c r="AB391" s="148">
        <v>0</v>
      </c>
      <c r="AC391" s="148">
        <v>0</v>
      </c>
      <c r="AD391" s="148">
        <v>0</v>
      </c>
      <c r="AE391" s="148">
        <v>0</v>
      </c>
      <c r="AF391" s="148">
        <v>0</v>
      </c>
      <c r="AG391" s="148">
        <v>0</v>
      </c>
      <c r="AH391" s="148">
        <v>0</v>
      </c>
      <c r="AI391" s="148">
        <v>0</v>
      </c>
      <c r="AJ391" s="148">
        <v>0</v>
      </c>
      <c r="AK391" s="148">
        <v>0</v>
      </c>
      <c r="AL391" s="148">
        <v>0</v>
      </c>
      <c r="AM391" s="148">
        <v>0</v>
      </c>
      <c r="AN391" s="148">
        <v>0</v>
      </c>
      <c r="AO391" s="148">
        <v>0</v>
      </c>
      <c r="AP391" s="360">
        <v>0</v>
      </c>
      <c r="AQ391" s="148">
        <v>0</v>
      </c>
      <c r="AR391" s="148">
        <v>0</v>
      </c>
      <c r="AS391" s="148">
        <v>0</v>
      </c>
      <c r="AT391" s="148">
        <v>0</v>
      </c>
      <c r="AU391" s="148">
        <v>0</v>
      </c>
      <c r="AV391" s="148">
        <v>0</v>
      </c>
      <c r="AW391" s="148">
        <v>0</v>
      </c>
      <c r="AX391" s="148">
        <v>0</v>
      </c>
      <c r="AY391" s="148">
        <v>0</v>
      </c>
      <c r="AZ391" s="148">
        <v>0</v>
      </c>
      <c r="BA391" s="148">
        <v>0</v>
      </c>
      <c r="BB391" s="148">
        <v>0</v>
      </c>
      <c r="BC391" s="148">
        <v>0</v>
      </c>
      <c r="BD391" s="148">
        <v>0</v>
      </c>
      <c r="BE391" s="148">
        <v>0</v>
      </c>
      <c r="BF391" s="148">
        <v>0</v>
      </c>
      <c r="BG391" s="148">
        <v>0</v>
      </c>
      <c r="BH391" s="148">
        <v>0</v>
      </c>
      <c r="BI391" s="148">
        <v>0</v>
      </c>
      <c r="BJ391" s="148">
        <v>0</v>
      </c>
      <c r="BK391" s="148">
        <v>0</v>
      </c>
      <c r="BL391" s="148">
        <v>0</v>
      </c>
      <c r="BM391" s="148">
        <v>0</v>
      </c>
      <c r="BN391" s="148">
        <v>0</v>
      </c>
      <c r="BO391" s="148">
        <v>0</v>
      </c>
      <c r="BP391" s="148">
        <v>0</v>
      </c>
      <c r="BQ391" s="148">
        <v>0</v>
      </c>
      <c r="BR391" s="148">
        <v>0</v>
      </c>
      <c r="BS391" s="148">
        <v>0</v>
      </c>
      <c r="BT391" s="148">
        <v>0</v>
      </c>
      <c r="BU391" s="148">
        <v>0</v>
      </c>
      <c r="BV391" s="148">
        <v>0</v>
      </c>
      <c r="BW391" s="148">
        <v>0</v>
      </c>
      <c r="BX391" s="148">
        <v>0</v>
      </c>
      <c r="BY391" s="148">
        <v>0</v>
      </c>
      <c r="BZ391" s="148">
        <v>0</v>
      </c>
      <c r="CA391" s="148">
        <v>0</v>
      </c>
      <c r="CB391" s="148">
        <v>0</v>
      </c>
      <c r="CC391" s="312">
        <v>0</v>
      </c>
      <c r="CD391" s="312">
        <v>0</v>
      </c>
      <c r="CE391" s="312">
        <v>0</v>
      </c>
      <c r="CF391" s="312">
        <v>0</v>
      </c>
      <c r="CG391" s="148">
        <v>0</v>
      </c>
      <c r="CH391" s="148">
        <v>0</v>
      </c>
      <c r="CI391" s="312">
        <v>0</v>
      </c>
      <c r="CJ391" s="148">
        <v>0</v>
      </c>
      <c r="CK391" s="148">
        <v>0</v>
      </c>
      <c r="CL391" s="148">
        <v>0</v>
      </c>
      <c r="CM391" s="148">
        <v>0</v>
      </c>
      <c r="CN391" s="148">
        <v>0</v>
      </c>
      <c r="CO391" s="148">
        <v>0</v>
      </c>
      <c r="CP391" s="148">
        <v>0</v>
      </c>
      <c r="CQ391" s="148">
        <v>0</v>
      </c>
      <c r="CR391" s="148">
        <v>0</v>
      </c>
      <c r="CS391" s="148">
        <v>0</v>
      </c>
      <c r="CT391" s="148">
        <v>0</v>
      </c>
      <c r="CU391" s="148">
        <v>0</v>
      </c>
      <c r="CV391" s="148">
        <v>0</v>
      </c>
      <c r="CW391" s="148">
        <v>0</v>
      </c>
      <c r="CX391" s="148">
        <v>0</v>
      </c>
      <c r="CY391" s="148">
        <v>0</v>
      </c>
      <c r="CZ391" s="148">
        <v>0</v>
      </c>
      <c r="DA391" s="148">
        <v>0</v>
      </c>
      <c r="DB391" s="148">
        <v>0</v>
      </c>
      <c r="DC391" s="148">
        <v>0</v>
      </c>
      <c r="DD391" s="148">
        <v>0</v>
      </c>
      <c r="DE391" s="148">
        <v>0</v>
      </c>
      <c r="DF391" s="148">
        <v>0</v>
      </c>
      <c r="DG391" s="148">
        <v>0</v>
      </c>
      <c r="DH391" s="148">
        <v>0</v>
      </c>
      <c r="DI391" s="148">
        <v>0</v>
      </c>
      <c r="DJ391" s="148">
        <v>0</v>
      </c>
      <c r="DK391" s="148">
        <v>0</v>
      </c>
      <c r="DL391" s="148">
        <v>0</v>
      </c>
      <c r="DM391" s="148">
        <v>0</v>
      </c>
      <c r="DN391" s="148">
        <v>0</v>
      </c>
      <c r="DO391" s="148">
        <v>0</v>
      </c>
      <c r="DP391" s="148">
        <v>0</v>
      </c>
      <c r="DQ391" s="148">
        <v>0</v>
      </c>
      <c r="DR391" s="148">
        <v>0</v>
      </c>
      <c r="DS391" s="148">
        <v>0</v>
      </c>
      <c r="EA391" s="312"/>
      <c r="EB391" s="312"/>
      <c r="EC391" s="312"/>
      <c r="ED391" s="312"/>
      <c r="EE391" s="312"/>
      <c r="EF391" s="312"/>
      <c r="EG391" s="312"/>
      <c r="EH391" s="312"/>
      <c r="EI391" s="312"/>
      <c r="EJ391" s="312"/>
      <c r="EK391" s="312"/>
      <c r="EL391" s="312"/>
      <c r="EM391" s="312"/>
      <c r="EN391" s="312"/>
      <c r="EP391" s="312"/>
      <c r="EQ391" s="312"/>
      <c r="ER391" s="312"/>
      <c r="ES391" s="312"/>
      <c r="ET391" s="312"/>
      <c r="EU391" s="312"/>
      <c r="EV391" s="312"/>
      <c r="EW391" s="312"/>
      <c r="EX391" s="312"/>
      <c r="EY391" s="312"/>
      <c r="EZ391" s="312"/>
      <c r="FA391" s="312"/>
      <c r="FB391" s="312"/>
      <c r="FD391" s="312"/>
      <c r="FE391" s="312"/>
      <c r="FF391" s="312"/>
      <c r="FG391" s="312"/>
      <c r="FH391" s="312"/>
      <c r="FI391" s="312"/>
      <c r="FJ391" s="312"/>
      <c r="FL391" s="312"/>
      <c r="FM391" s="312"/>
      <c r="FN391" s="148">
        <v>0</v>
      </c>
      <c r="FQ391" s="96">
        <v>0</v>
      </c>
      <c r="FR391" s="148">
        <v>0</v>
      </c>
      <c r="FS391" s="148">
        <v>0</v>
      </c>
      <c r="FT391" s="148">
        <v>0</v>
      </c>
      <c r="FU391" s="148">
        <v>0</v>
      </c>
      <c r="FV391" s="148">
        <v>0</v>
      </c>
      <c r="FW391" s="148">
        <v>0</v>
      </c>
      <c r="FX391" s="148">
        <v>0</v>
      </c>
      <c r="FY391" s="148">
        <v>0</v>
      </c>
      <c r="FZ391" s="148">
        <v>0</v>
      </c>
      <c r="GA391" s="148">
        <v>0</v>
      </c>
      <c r="GB391" s="312">
        <v>0</v>
      </c>
      <c r="GC391" s="312">
        <v>0</v>
      </c>
      <c r="GD391" s="312">
        <v>0</v>
      </c>
      <c r="GE391" s="312">
        <v>0</v>
      </c>
      <c r="GF391" s="312">
        <v>0</v>
      </c>
      <c r="GG391" s="312">
        <v>0</v>
      </c>
      <c r="GH391" s="312">
        <v>0</v>
      </c>
      <c r="GI391" s="312">
        <v>0</v>
      </c>
      <c r="GJ391" s="312">
        <v>0</v>
      </c>
      <c r="GK391" s="312">
        <v>0</v>
      </c>
      <c r="GL391" s="312">
        <v>0</v>
      </c>
      <c r="GM391" s="312">
        <v>0</v>
      </c>
      <c r="GN391" s="312">
        <v>0</v>
      </c>
      <c r="GO391" s="312">
        <v>0</v>
      </c>
      <c r="GP391" s="148">
        <v>0</v>
      </c>
      <c r="GQ391" s="312">
        <v>0</v>
      </c>
      <c r="GR391" s="312">
        <v>0</v>
      </c>
      <c r="GS391" s="312">
        <v>0</v>
      </c>
      <c r="GT391" s="312">
        <v>0</v>
      </c>
      <c r="GU391" s="312">
        <v>0</v>
      </c>
      <c r="GV391" s="148">
        <v>0</v>
      </c>
      <c r="GW391" s="148">
        <v>0</v>
      </c>
      <c r="GX391" s="148">
        <v>0</v>
      </c>
      <c r="GY391" s="148">
        <v>0</v>
      </c>
      <c r="GZ391" s="148">
        <v>0</v>
      </c>
      <c r="HA391" s="148">
        <v>0</v>
      </c>
      <c r="HB391" s="148">
        <v>0</v>
      </c>
      <c r="HC391" s="148">
        <v>0</v>
      </c>
      <c r="HD391" s="148">
        <v>0</v>
      </c>
      <c r="HE391" s="148">
        <v>0</v>
      </c>
      <c r="HF391" s="148">
        <v>0</v>
      </c>
      <c r="HG391" s="148">
        <v>0</v>
      </c>
      <c r="HH391" s="148">
        <v>0</v>
      </c>
      <c r="HI391" s="148">
        <v>0</v>
      </c>
      <c r="HJ391" s="148">
        <v>0</v>
      </c>
      <c r="HK391" s="148">
        <v>0</v>
      </c>
      <c r="HL391" s="148">
        <v>0</v>
      </c>
      <c r="HM391" s="148">
        <v>0</v>
      </c>
      <c r="HN391" s="148">
        <v>0</v>
      </c>
      <c r="HO391" s="148">
        <v>0</v>
      </c>
      <c r="HP391" s="148">
        <v>0</v>
      </c>
      <c r="HQ391" s="148">
        <v>0</v>
      </c>
      <c r="HR391" s="148">
        <v>0</v>
      </c>
      <c r="HS391" s="148">
        <v>0</v>
      </c>
      <c r="HT391" s="148">
        <v>0</v>
      </c>
      <c r="HU391" s="148">
        <v>0</v>
      </c>
      <c r="HV391" s="148">
        <v>0</v>
      </c>
      <c r="HW391" s="148">
        <v>0</v>
      </c>
      <c r="HX391" s="148">
        <v>0</v>
      </c>
      <c r="HY391" s="148">
        <v>0</v>
      </c>
      <c r="HZ391" s="148">
        <v>0</v>
      </c>
      <c r="IA391" s="148">
        <v>0</v>
      </c>
      <c r="IB391" s="148">
        <v>0</v>
      </c>
      <c r="IC391" s="148">
        <v>0</v>
      </c>
      <c r="ID391" s="148">
        <v>0</v>
      </c>
      <c r="IE391" s="148">
        <v>0</v>
      </c>
      <c r="IF391" s="148">
        <v>0</v>
      </c>
      <c r="IG391" s="148">
        <v>0</v>
      </c>
      <c r="IH391" s="148">
        <v>0</v>
      </c>
      <c r="II391" s="148">
        <v>0</v>
      </c>
      <c r="IJ391" s="148">
        <v>0</v>
      </c>
      <c r="IK391" s="148">
        <v>0</v>
      </c>
      <c r="IL391" s="148">
        <v>0</v>
      </c>
      <c r="IM391" s="148">
        <v>0</v>
      </c>
      <c r="IN391" s="351">
        <f t="shared" si="387"/>
        <v>0</v>
      </c>
      <c r="IO391" s="148">
        <v>0</v>
      </c>
      <c r="IP391" s="148">
        <v>0</v>
      </c>
      <c r="IQ391" s="148">
        <v>0</v>
      </c>
      <c r="IR391" s="148">
        <v>0</v>
      </c>
      <c r="IS391" s="148">
        <v>0</v>
      </c>
      <c r="IT391" s="148">
        <v>0</v>
      </c>
      <c r="IU391" s="148">
        <v>0</v>
      </c>
      <c r="IV391" s="148">
        <v>0</v>
      </c>
      <c r="IW391" s="148">
        <v>0</v>
      </c>
      <c r="IX391" s="148">
        <v>0</v>
      </c>
      <c r="IY391" s="148">
        <v>0</v>
      </c>
      <c r="IZ391" s="148">
        <v>0</v>
      </c>
      <c r="JA391" s="148">
        <v>0</v>
      </c>
      <c r="JB391" s="148">
        <v>0</v>
      </c>
      <c r="JC391" s="355">
        <f t="shared" si="388"/>
        <v>0</v>
      </c>
      <c r="JD391" s="148">
        <v>0</v>
      </c>
      <c r="JE391" s="148">
        <v>0</v>
      </c>
      <c r="JF391" s="353">
        <f t="shared" si="389"/>
        <v>0</v>
      </c>
      <c r="JG391" s="148">
        <v>0</v>
      </c>
      <c r="JH391" s="148">
        <v>0</v>
      </c>
      <c r="JI391" s="148">
        <v>0</v>
      </c>
      <c r="JJ391" s="148">
        <v>0</v>
      </c>
      <c r="JK391" s="148">
        <v>0</v>
      </c>
      <c r="JL391" s="148">
        <v>0</v>
      </c>
      <c r="JM391" s="148">
        <v>0</v>
      </c>
      <c r="JN391" s="351">
        <f t="shared" si="390"/>
        <v>0</v>
      </c>
      <c r="JO391" s="148">
        <v>0</v>
      </c>
      <c r="JP391" s="148">
        <v>0</v>
      </c>
      <c r="JQ391" s="148">
        <v>0</v>
      </c>
      <c r="JR391" s="148">
        <v>0</v>
      </c>
      <c r="JS391" s="148">
        <v>0</v>
      </c>
      <c r="JT391" s="148">
        <v>0</v>
      </c>
      <c r="JU391" s="148">
        <v>0</v>
      </c>
      <c r="JV391" s="351">
        <f t="shared" si="391"/>
        <v>0</v>
      </c>
      <c r="JW391" s="148">
        <v>0</v>
      </c>
      <c r="JX391" s="148">
        <v>0</v>
      </c>
      <c r="JY391" s="148">
        <v>0</v>
      </c>
      <c r="JZ391" s="148">
        <v>0</v>
      </c>
      <c r="KA391" s="148">
        <v>0</v>
      </c>
      <c r="KB391" s="148">
        <v>0</v>
      </c>
      <c r="KC391" s="148">
        <v>0</v>
      </c>
      <c r="KD391" s="148">
        <v>0</v>
      </c>
      <c r="KE391" s="148">
        <v>0</v>
      </c>
      <c r="KF391" s="148">
        <v>0</v>
      </c>
      <c r="KG391" s="148">
        <v>0</v>
      </c>
      <c r="KH391" s="148">
        <v>0</v>
      </c>
      <c r="KI391" s="148">
        <v>0</v>
      </c>
      <c r="KJ391" s="148">
        <v>0</v>
      </c>
      <c r="KK391" s="148">
        <v>0</v>
      </c>
      <c r="KL391" s="148">
        <v>0</v>
      </c>
      <c r="KM391" s="148">
        <v>0</v>
      </c>
      <c r="KN391" s="148">
        <v>0</v>
      </c>
      <c r="KO391" s="148">
        <v>0</v>
      </c>
      <c r="KP391" s="148">
        <v>0</v>
      </c>
      <c r="KQ391" s="148">
        <v>0</v>
      </c>
      <c r="KR391" s="148">
        <v>0</v>
      </c>
      <c r="KS391" s="148">
        <v>0</v>
      </c>
      <c r="KT391" s="148">
        <v>0</v>
      </c>
      <c r="KU391" s="148">
        <v>0</v>
      </c>
      <c r="KV391" s="148">
        <v>0</v>
      </c>
      <c r="KW391" s="148">
        <v>0</v>
      </c>
      <c r="KX391" s="148">
        <v>0</v>
      </c>
      <c r="KY391" s="148">
        <v>0</v>
      </c>
      <c r="KZ391" s="148">
        <v>0</v>
      </c>
      <c r="LA391" s="148">
        <v>0</v>
      </c>
      <c r="LB391" s="148">
        <v>0</v>
      </c>
      <c r="LC391" s="148">
        <v>0</v>
      </c>
      <c r="LD391" s="148">
        <v>0</v>
      </c>
      <c r="LE391" s="148">
        <v>0</v>
      </c>
      <c r="LF391" s="148">
        <v>0</v>
      </c>
      <c r="LG391" s="148">
        <v>0</v>
      </c>
      <c r="LH391" s="148">
        <v>0</v>
      </c>
      <c r="LI391" s="148">
        <v>0</v>
      </c>
      <c r="LJ391" s="148">
        <v>0</v>
      </c>
      <c r="LK391" s="148">
        <v>0</v>
      </c>
      <c r="LL391" s="148">
        <v>0</v>
      </c>
      <c r="LM391" s="148">
        <v>0</v>
      </c>
      <c r="LN391" s="148">
        <v>0</v>
      </c>
      <c r="LO391" s="148">
        <v>0</v>
      </c>
      <c r="LP391" s="148">
        <v>0</v>
      </c>
      <c r="LQ391" s="148">
        <v>0</v>
      </c>
      <c r="LR391" s="148">
        <v>0</v>
      </c>
      <c r="LS391" s="148">
        <v>0</v>
      </c>
      <c r="LT391" s="148">
        <v>0</v>
      </c>
      <c r="LU391" s="148">
        <v>0</v>
      </c>
      <c r="LV391" s="148">
        <v>0</v>
      </c>
      <c r="LW391" s="148">
        <v>0</v>
      </c>
      <c r="LX391" s="148">
        <v>0</v>
      </c>
      <c r="LY391" s="148">
        <v>0</v>
      </c>
      <c r="LZ391" s="148">
        <v>0</v>
      </c>
      <c r="MA391" s="148">
        <v>0</v>
      </c>
      <c r="MB391" s="148">
        <v>0</v>
      </c>
      <c r="MC391" s="148">
        <v>0</v>
      </c>
      <c r="MD391" s="148">
        <v>0</v>
      </c>
      <c r="ME391" s="148">
        <v>0</v>
      </c>
      <c r="MF391" s="148">
        <v>0</v>
      </c>
      <c r="MG391" s="148">
        <v>0</v>
      </c>
      <c r="MH391" s="148">
        <v>0</v>
      </c>
      <c r="MI391" s="148">
        <v>0</v>
      </c>
      <c r="MJ391" s="148">
        <v>0</v>
      </c>
      <c r="MK391" s="148">
        <v>0</v>
      </c>
      <c r="ML391" s="148">
        <v>0</v>
      </c>
      <c r="MM391" s="148">
        <v>0</v>
      </c>
      <c r="MN391" s="148">
        <v>0</v>
      </c>
      <c r="MO391" s="148">
        <v>0</v>
      </c>
      <c r="MP391" s="148">
        <v>0</v>
      </c>
      <c r="MQ391" s="148">
        <v>0</v>
      </c>
      <c r="MR391" s="148">
        <v>0</v>
      </c>
      <c r="MS391" s="148">
        <v>0</v>
      </c>
      <c r="MT391" s="148">
        <v>0</v>
      </c>
      <c r="MU391" s="148">
        <v>0</v>
      </c>
      <c r="MV391" s="148">
        <v>0</v>
      </c>
      <c r="MW391" s="148">
        <v>0</v>
      </c>
      <c r="MX391" s="148">
        <v>0</v>
      </c>
      <c r="MY391" s="148">
        <v>0</v>
      </c>
      <c r="MZ391" s="148">
        <v>0</v>
      </c>
      <c r="NA391" s="148">
        <v>0</v>
      </c>
      <c r="NB391" s="148">
        <v>0</v>
      </c>
      <c r="NC391" s="148">
        <v>0</v>
      </c>
      <c r="ND391" s="148">
        <v>0</v>
      </c>
      <c r="NE391" s="148">
        <v>0</v>
      </c>
      <c r="NF391" s="148">
        <v>0</v>
      </c>
      <c r="NG391" s="148">
        <v>0</v>
      </c>
      <c r="NH391" s="148">
        <v>0</v>
      </c>
      <c r="NI391" s="148">
        <v>0</v>
      </c>
      <c r="NJ391" s="148">
        <v>0</v>
      </c>
      <c r="NK391" s="148">
        <v>0</v>
      </c>
      <c r="NL391" s="148">
        <v>0</v>
      </c>
      <c r="NM391" s="148">
        <v>0</v>
      </c>
      <c r="NN391" s="148">
        <v>0</v>
      </c>
      <c r="NO391" s="148">
        <v>0</v>
      </c>
      <c r="NP391" s="148">
        <v>0</v>
      </c>
      <c r="NQ391" s="148">
        <v>0</v>
      </c>
      <c r="NR391" s="148">
        <v>0</v>
      </c>
      <c r="NS391" s="148">
        <v>0</v>
      </c>
      <c r="NT391" s="148">
        <v>0</v>
      </c>
      <c r="NU391" s="148">
        <v>0</v>
      </c>
      <c r="NV391" s="148">
        <v>0</v>
      </c>
      <c r="NW391" s="148">
        <v>0</v>
      </c>
      <c r="NX391" s="148">
        <v>0</v>
      </c>
      <c r="NY391" s="148">
        <v>0</v>
      </c>
      <c r="NZ391" s="148">
        <v>0</v>
      </c>
      <c r="OA391" s="148">
        <v>0</v>
      </c>
      <c r="OB391" s="148">
        <v>0</v>
      </c>
      <c r="OC391" s="148">
        <v>0</v>
      </c>
      <c r="OD391" s="148">
        <v>0</v>
      </c>
      <c r="OE391" s="148">
        <v>0</v>
      </c>
      <c r="OF391" s="148">
        <v>0</v>
      </c>
      <c r="OG391" s="148">
        <v>0</v>
      </c>
      <c r="OH391" s="148">
        <v>0</v>
      </c>
      <c r="OI391" s="148">
        <v>0</v>
      </c>
      <c r="OJ391" s="148">
        <v>0</v>
      </c>
      <c r="OK391" s="148">
        <v>0</v>
      </c>
      <c r="OL391" s="148">
        <v>0</v>
      </c>
      <c r="OM391" s="148">
        <v>0</v>
      </c>
      <c r="ON391" s="148">
        <v>0</v>
      </c>
      <c r="OO391" s="148">
        <v>0</v>
      </c>
      <c r="OP391" s="148">
        <v>0</v>
      </c>
      <c r="OQ391" s="148">
        <v>0</v>
      </c>
      <c r="OR391" s="148">
        <v>0</v>
      </c>
      <c r="OS391" s="148">
        <v>0</v>
      </c>
      <c r="OT391" s="148">
        <v>0</v>
      </c>
      <c r="OU391" s="148">
        <v>0</v>
      </c>
      <c r="OV391" s="148">
        <v>0</v>
      </c>
      <c r="OW391" s="148">
        <v>0</v>
      </c>
      <c r="OX391" s="312"/>
      <c r="OY391" s="312"/>
      <c r="OZ391" s="312"/>
      <c r="PA391" s="148">
        <v>0</v>
      </c>
      <c r="PM391" s="312"/>
      <c r="VY391" s="96"/>
    </row>
    <row r="392" spans="1:597" s="148" customFormat="1" hidden="1" x14ac:dyDescent="0.2">
      <c r="A392" s="327"/>
      <c r="B392" s="354">
        <v>8</v>
      </c>
      <c r="C392" s="399">
        <f t="shared" ca="1" si="386"/>
        <v>0</v>
      </c>
      <c r="D392" s="354"/>
      <c r="E392" s="354"/>
      <c r="F392" s="354"/>
      <c r="G392" s="148">
        <v>0</v>
      </c>
      <c r="H392" s="148">
        <v>0</v>
      </c>
      <c r="I392" s="355">
        <v>0.5</v>
      </c>
      <c r="J392" s="148">
        <v>1</v>
      </c>
      <c r="K392" s="148">
        <v>2</v>
      </c>
      <c r="L392" s="148">
        <v>3</v>
      </c>
      <c r="M392" s="148">
        <v>3</v>
      </c>
      <c r="N392" s="148">
        <v>3</v>
      </c>
      <c r="O392" s="148">
        <v>3</v>
      </c>
      <c r="P392" s="148">
        <v>4</v>
      </c>
      <c r="Q392" s="148">
        <v>5</v>
      </c>
      <c r="R392" s="148">
        <v>5</v>
      </c>
      <c r="S392" s="148">
        <v>5</v>
      </c>
      <c r="T392" s="148">
        <v>4</v>
      </c>
      <c r="U392" s="148">
        <v>4</v>
      </c>
      <c r="V392" s="148">
        <v>4</v>
      </c>
      <c r="W392" s="148">
        <v>4</v>
      </c>
      <c r="X392" s="148">
        <v>3</v>
      </c>
      <c r="Y392" s="148">
        <v>3</v>
      </c>
      <c r="Z392" s="148">
        <v>3</v>
      </c>
      <c r="AA392" s="148">
        <v>3</v>
      </c>
      <c r="AB392" s="148">
        <v>3</v>
      </c>
      <c r="AC392" s="148">
        <v>3</v>
      </c>
      <c r="AD392" s="148">
        <v>3</v>
      </c>
      <c r="AE392" s="148">
        <v>3</v>
      </c>
      <c r="AF392" s="148">
        <v>3</v>
      </c>
      <c r="AG392" s="148">
        <v>2</v>
      </c>
      <c r="AH392" s="148">
        <v>2</v>
      </c>
      <c r="AI392" s="148">
        <v>1</v>
      </c>
      <c r="AJ392" s="148">
        <v>1</v>
      </c>
      <c r="AK392" s="148">
        <v>0</v>
      </c>
      <c r="AL392" s="148">
        <v>0</v>
      </c>
      <c r="AM392" s="148">
        <v>0</v>
      </c>
      <c r="AN392" s="148">
        <v>1</v>
      </c>
      <c r="AO392" s="148">
        <v>3</v>
      </c>
      <c r="AP392" s="360">
        <v>3</v>
      </c>
      <c r="AQ392" s="148">
        <v>3</v>
      </c>
      <c r="AR392" s="148">
        <v>3</v>
      </c>
      <c r="AS392" s="148">
        <v>3</v>
      </c>
      <c r="AT392" s="148">
        <v>3</v>
      </c>
      <c r="AU392" s="148">
        <v>2</v>
      </c>
      <c r="AV392" s="148">
        <v>2</v>
      </c>
      <c r="AW392" s="148">
        <v>1</v>
      </c>
      <c r="AX392" s="148">
        <v>1</v>
      </c>
      <c r="AY392" s="148">
        <v>2</v>
      </c>
      <c r="AZ392" s="148">
        <v>2</v>
      </c>
      <c r="BA392" s="148">
        <v>1</v>
      </c>
      <c r="BB392" s="148">
        <v>2</v>
      </c>
      <c r="BC392" s="148">
        <v>2</v>
      </c>
      <c r="BD392" s="148">
        <v>2</v>
      </c>
      <c r="BE392" s="148">
        <v>3</v>
      </c>
      <c r="BF392" s="148">
        <v>3</v>
      </c>
      <c r="BG392" s="148">
        <v>4</v>
      </c>
      <c r="BH392" s="148">
        <v>3</v>
      </c>
      <c r="BI392" s="148">
        <v>5</v>
      </c>
      <c r="BJ392" s="148">
        <v>5</v>
      </c>
      <c r="BK392" s="148">
        <v>5</v>
      </c>
      <c r="BL392" s="148">
        <v>6</v>
      </c>
      <c r="BM392" s="148">
        <v>6</v>
      </c>
      <c r="BN392" s="148">
        <v>6</v>
      </c>
      <c r="BO392" s="148">
        <v>5</v>
      </c>
      <c r="BP392" s="148">
        <v>3</v>
      </c>
      <c r="BQ392" s="148">
        <v>2</v>
      </c>
      <c r="BR392" s="148">
        <v>2</v>
      </c>
      <c r="BS392" s="148">
        <v>2</v>
      </c>
      <c r="BT392" s="148">
        <v>1</v>
      </c>
      <c r="BU392" s="148">
        <v>2</v>
      </c>
      <c r="BV392" s="148">
        <v>2</v>
      </c>
      <c r="BW392" s="148">
        <v>2</v>
      </c>
      <c r="BX392" s="148">
        <v>2</v>
      </c>
      <c r="BY392" s="148">
        <v>1</v>
      </c>
      <c r="BZ392" s="148">
        <v>1</v>
      </c>
      <c r="CA392" s="148">
        <v>1</v>
      </c>
      <c r="CB392" s="148">
        <v>1</v>
      </c>
      <c r="CC392" s="312">
        <v>1</v>
      </c>
      <c r="CD392" s="312">
        <v>1</v>
      </c>
      <c r="CE392" s="312">
        <v>1</v>
      </c>
      <c r="CF392" s="312">
        <v>0</v>
      </c>
      <c r="CG392" s="148">
        <v>0</v>
      </c>
      <c r="CH392" s="148">
        <v>0</v>
      </c>
      <c r="CI392" s="312">
        <v>0</v>
      </c>
      <c r="CJ392" s="148">
        <v>0</v>
      </c>
      <c r="CK392" s="148">
        <v>0</v>
      </c>
      <c r="CL392" s="148">
        <v>0</v>
      </c>
      <c r="CM392" s="148">
        <v>1</v>
      </c>
      <c r="CN392" s="148">
        <v>1</v>
      </c>
      <c r="CO392" s="148">
        <v>1</v>
      </c>
      <c r="CP392" s="148">
        <v>1</v>
      </c>
      <c r="CQ392" s="148">
        <v>0</v>
      </c>
      <c r="CR392" s="148">
        <v>1</v>
      </c>
      <c r="CS392" s="148">
        <v>1</v>
      </c>
      <c r="CT392" s="148">
        <v>0</v>
      </c>
      <c r="CU392" s="148">
        <v>0</v>
      </c>
      <c r="CV392" s="148">
        <v>0</v>
      </c>
      <c r="CW392" s="148">
        <v>0</v>
      </c>
      <c r="CX392" s="148">
        <v>0</v>
      </c>
      <c r="CY392" s="148">
        <v>0</v>
      </c>
      <c r="CZ392" s="148">
        <v>0</v>
      </c>
      <c r="DA392" s="148">
        <v>0</v>
      </c>
      <c r="DB392" s="148">
        <v>0</v>
      </c>
      <c r="DC392" s="148">
        <v>0</v>
      </c>
      <c r="DD392" s="148">
        <v>0</v>
      </c>
      <c r="DE392" s="148">
        <v>0</v>
      </c>
      <c r="DF392" s="148">
        <v>0</v>
      </c>
      <c r="DG392" s="148">
        <v>0</v>
      </c>
      <c r="DH392" s="148">
        <v>0</v>
      </c>
      <c r="DI392" s="148">
        <v>0</v>
      </c>
      <c r="DJ392" s="148">
        <v>0</v>
      </c>
      <c r="DK392" s="148">
        <v>0</v>
      </c>
      <c r="DL392" s="148">
        <v>0</v>
      </c>
      <c r="DM392" s="148">
        <v>0</v>
      </c>
      <c r="DN392" s="148">
        <v>0</v>
      </c>
      <c r="DO392" s="148">
        <v>0</v>
      </c>
      <c r="DP392" s="148">
        <v>0</v>
      </c>
      <c r="DQ392" s="148">
        <v>0</v>
      </c>
      <c r="DR392" s="148">
        <v>0</v>
      </c>
      <c r="DS392" s="148">
        <v>0</v>
      </c>
      <c r="EA392" s="312">
        <v>1</v>
      </c>
      <c r="EB392" s="312">
        <v>1</v>
      </c>
      <c r="EC392" s="312"/>
      <c r="ED392" s="312"/>
      <c r="EE392" s="312"/>
      <c r="EF392" s="312"/>
      <c r="EG392" s="312"/>
      <c r="EH392" s="312">
        <v>2</v>
      </c>
      <c r="EI392" s="312">
        <v>1</v>
      </c>
      <c r="EJ392" s="312">
        <v>2</v>
      </c>
      <c r="EK392" s="312">
        <v>3</v>
      </c>
      <c r="EL392" s="312">
        <v>2</v>
      </c>
      <c r="EM392" s="312">
        <v>1</v>
      </c>
      <c r="EN392" s="312">
        <v>1</v>
      </c>
      <c r="EO392" s="148">
        <v>1</v>
      </c>
      <c r="EP392" s="312">
        <v>2</v>
      </c>
      <c r="EQ392" s="312">
        <v>2</v>
      </c>
      <c r="ER392" s="312">
        <v>2</v>
      </c>
      <c r="ES392" s="312">
        <v>1</v>
      </c>
      <c r="ET392" s="312">
        <v>1</v>
      </c>
      <c r="EU392" s="312">
        <v>1</v>
      </c>
      <c r="EV392" s="312">
        <v>1</v>
      </c>
      <c r="EW392" s="312">
        <v>1</v>
      </c>
      <c r="EX392" s="312">
        <v>1</v>
      </c>
      <c r="EY392" s="312">
        <v>1</v>
      </c>
      <c r="EZ392" s="312">
        <v>1</v>
      </c>
      <c r="FA392" s="312">
        <v>1</v>
      </c>
      <c r="FB392" s="312">
        <v>1</v>
      </c>
      <c r="FD392" s="312"/>
      <c r="FE392" s="312"/>
      <c r="FF392" s="312"/>
      <c r="FG392" s="312"/>
      <c r="FH392" s="312"/>
      <c r="FI392" s="312"/>
      <c r="FJ392" s="312"/>
      <c r="FL392" s="312"/>
      <c r="FM392" s="312"/>
      <c r="FN392" s="148">
        <v>0</v>
      </c>
      <c r="FQ392" s="96">
        <v>0</v>
      </c>
      <c r="FR392" s="148">
        <v>0</v>
      </c>
      <c r="FS392" s="148">
        <v>0</v>
      </c>
      <c r="FT392" s="148">
        <v>0</v>
      </c>
      <c r="FU392" s="148">
        <v>0</v>
      </c>
      <c r="FV392" s="148">
        <v>0</v>
      </c>
      <c r="FW392" s="148">
        <v>0</v>
      </c>
      <c r="FX392" s="148">
        <v>0</v>
      </c>
      <c r="FY392" s="148">
        <v>0</v>
      </c>
      <c r="FZ392" s="148">
        <v>0</v>
      </c>
      <c r="GA392" s="148">
        <v>0</v>
      </c>
      <c r="GB392" s="312">
        <v>0</v>
      </c>
      <c r="GC392" s="312">
        <v>0</v>
      </c>
      <c r="GD392" s="312">
        <v>0</v>
      </c>
      <c r="GE392" s="312">
        <v>0</v>
      </c>
      <c r="GF392" s="312">
        <v>0</v>
      </c>
      <c r="GG392" s="312">
        <v>0</v>
      </c>
      <c r="GH392" s="312">
        <v>0</v>
      </c>
      <c r="GI392" s="312">
        <v>0</v>
      </c>
      <c r="GJ392" s="312">
        <v>0</v>
      </c>
      <c r="GK392" s="312">
        <v>0</v>
      </c>
      <c r="GL392" s="312">
        <v>0</v>
      </c>
      <c r="GM392" s="312">
        <v>0</v>
      </c>
      <c r="GN392" s="312">
        <v>0</v>
      </c>
      <c r="GO392" s="312">
        <v>0</v>
      </c>
      <c r="GP392" s="148">
        <v>0</v>
      </c>
      <c r="GQ392" s="312">
        <v>0</v>
      </c>
      <c r="GR392" s="312">
        <v>0</v>
      </c>
      <c r="GS392" s="312">
        <v>0</v>
      </c>
      <c r="GT392" s="312">
        <v>0</v>
      </c>
      <c r="GU392" s="312">
        <v>0</v>
      </c>
      <c r="GV392" s="148">
        <v>0</v>
      </c>
      <c r="GW392" s="148">
        <v>0</v>
      </c>
      <c r="GX392" s="148">
        <v>0</v>
      </c>
      <c r="GY392" s="148">
        <v>0</v>
      </c>
      <c r="GZ392" s="148">
        <v>0</v>
      </c>
      <c r="HA392" s="148">
        <v>0</v>
      </c>
      <c r="HB392" s="148">
        <v>0</v>
      </c>
      <c r="HC392" s="148">
        <v>0</v>
      </c>
      <c r="HD392" s="148">
        <v>0</v>
      </c>
      <c r="HE392" s="148">
        <v>0</v>
      </c>
      <c r="HF392" s="148">
        <v>0</v>
      </c>
      <c r="HG392" s="148">
        <v>0</v>
      </c>
      <c r="HH392" s="148">
        <v>0</v>
      </c>
      <c r="HI392" s="148">
        <v>0</v>
      </c>
      <c r="HJ392" s="148">
        <v>0</v>
      </c>
      <c r="HK392" s="148">
        <v>0</v>
      </c>
      <c r="HL392" s="148">
        <v>0</v>
      </c>
      <c r="HM392" s="148">
        <v>0</v>
      </c>
      <c r="HN392" s="148">
        <v>0</v>
      </c>
      <c r="HO392" s="148">
        <v>0</v>
      </c>
      <c r="HP392" s="148">
        <v>0</v>
      </c>
      <c r="HQ392" s="148">
        <v>0</v>
      </c>
      <c r="HR392" s="148">
        <v>0</v>
      </c>
      <c r="HS392" s="148">
        <v>0</v>
      </c>
      <c r="HT392" s="148">
        <v>0</v>
      </c>
      <c r="HU392" s="148">
        <v>0</v>
      </c>
      <c r="HV392" s="148">
        <v>0</v>
      </c>
      <c r="HW392" s="148">
        <v>0</v>
      </c>
      <c r="HX392" s="148">
        <v>0</v>
      </c>
      <c r="HY392" s="148">
        <v>0</v>
      </c>
      <c r="HZ392" s="148">
        <v>0</v>
      </c>
      <c r="IA392" s="148">
        <v>0</v>
      </c>
      <c r="IB392" s="148">
        <v>0</v>
      </c>
      <c r="IC392" s="148">
        <v>0</v>
      </c>
      <c r="ID392" s="148">
        <v>0</v>
      </c>
      <c r="IE392" s="148">
        <v>0</v>
      </c>
      <c r="IF392" s="148">
        <v>0</v>
      </c>
      <c r="IG392" s="148">
        <v>0</v>
      </c>
      <c r="IH392" s="148">
        <v>0</v>
      </c>
      <c r="II392" s="148">
        <v>0</v>
      </c>
      <c r="IJ392" s="148">
        <v>0</v>
      </c>
      <c r="IK392" s="148">
        <v>0</v>
      </c>
      <c r="IL392" s="148">
        <v>0</v>
      </c>
      <c r="IM392" s="148">
        <v>0</v>
      </c>
      <c r="IN392" s="351">
        <f t="shared" si="387"/>
        <v>0</v>
      </c>
      <c r="IO392" s="148">
        <v>0</v>
      </c>
      <c r="IP392" s="148">
        <v>0</v>
      </c>
      <c r="IQ392" s="148">
        <v>0</v>
      </c>
      <c r="IR392" s="148">
        <v>0</v>
      </c>
      <c r="IS392" s="148">
        <v>0</v>
      </c>
      <c r="IT392" s="148">
        <v>0</v>
      </c>
      <c r="IU392" s="148">
        <v>0</v>
      </c>
      <c r="IV392" s="148">
        <v>0</v>
      </c>
      <c r="IW392" s="148">
        <v>0</v>
      </c>
      <c r="IX392" s="148">
        <v>0</v>
      </c>
      <c r="IY392" s="148">
        <v>0</v>
      </c>
      <c r="IZ392" s="148">
        <v>0</v>
      </c>
      <c r="JA392" s="148">
        <v>0</v>
      </c>
      <c r="JB392" s="148">
        <v>0</v>
      </c>
      <c r="JC392" s="355">
        <f t="shared" si="388"/>
        <v>0</v>
      </c>
      <c r="JD392" s="148">
        <v>0</v>
      </c>
      <c r="JE392" s="148">
        <v>0</v>
      </c>
      <c r="JF392" s="353">
        <f t="shared" si="389"/>
        <v>0</v>
      </c>
      <c r="JG392" s="148">
        <v>0</v>
      </c>
      <c r="JH392" s="148">
        <v>0</v>
      </c>
      <c r="JI392" s="148">
        <v>0</v>
      </c>
      <c r="JJ392" s="148">
        <v>0</v>
      </c>
      <c r="JK392" s="148">
        <v>0</v>
      </c>
      <c r="JL392" s="148">
        <v>0</v>
      </c>
      <c r="JM392" s="148">
        <v>0</v>
      </c>
      <c r="JN392" s="351">
        <f t="shared" si="390"/>
        <v>0</v>
      </c>
      <c r="JO392" s="148">
        <v>0</v>
      </c>
      <c r="JP392" s="148">
        <v>0</v>
      </c>
      <c r="JQ392" s="148">
        <v>0</v>
      </c>
      <c r="JR392" s="148">
        <v>0</v>
      </c>
      <c r="JS392" s="148">
        <v>0</v>
      </c>
      <c r="JT392" s="148">
        <v>0</v>
      </c>
      <c r="JU392" s="148">
        <v>0</v>
      </c>
      <c r="JV392" s="351">
        <f t="shared" si="391"/>
        <v>0</v>
      </c>
      <c r="JW392" s="148">
        <v>0</v>
      </c>
      <c r="JX392" s="148">
        <v>0</v>
      </c>
      <c r="JY392" s="148">
        <v>0</v>
      </c>
      <c r="JZ392" s="148">
        <v>0</v>
      </c>
      <c r="KA392" s="148">
        <v>0</v>
      </c>
      <c r="KB392" s="148">
        <v>0</v>
      </c>
      <c r="KC392" s="148">
        <v>0</v>
      </c>
      <c r="KD392" s="148">
        <v>0</v>
      </c>
      <c r="KE392" s="148">
        <v>0</v>
      </c>
      <c r="KF392" s="148">
        <v>0</v>
      </c>
      <c r="KG392" s="148">
        <v>0</v>
      </c>
      <c r="KH392" s="148">
        <v>0</v>
      </c>
      <c r="KI392" s="148">
        <v>0</v>
      </c>
      <c r="KJ392" s="148">
        <v>0</v>
      </c>
      <c r="KK392" s="148">
        <v>0</v>
      </c>
      <c r="KL392" s="148">
        <v>0</v>
      </c>
      <c r="KM392" s="148">
        <v>0</v>
      </c>
      <c r="KN392" s="148">
        <v>0</v>
      </c>
      <c r="KO392" s="148">
        <v>0</v>
      </c>
      <c r="KP392" s="148">
        <v>0</v>
      </c>
      <c r="KQ392" s="148">
        <v>0</v>
      </c>
      <c r="KR392" s="148">
        <v>0</v>
      </c>
      <c r="KS392" s="148">
        <v>0</v>
      </c>
      <c r="KT392" s="148">
        <v>0</v>
      </c>
      <c r="KU392" s="148">
        <v>0</v>
      </c>
      <c r="KV392" s="148">
        <v>0</v>
      </c>
      <c r="KW392" s="148">
        <v>0</v>
      </c>
      <c r="KX392" s="148">
        <v>0</v>
      </c>
      <c r="KY392" s="148">
        <v>0</v>
      </c>
      <c r="KZ392" s="148">
        <v>0</v>
      </c>
      <c r="LA392" s="148">
        <v>0</v>
      </c>
      <c r="LB392" s="148">
        <v>0</v>
      </c>
      <c r="LC392" s="148">
        <v>0</v>
      </c>
      <c r="LD392" s="148">
        <v>0</v>
      </c>
      <c r="LE392" s="148">
        <v>0</v>
      </c>
      <c r="LF392" s="148">
        <v>0</v>
      </c>
      <c r="LG392" s="148">
        <v>0</v>
      </c>
      <c r="LH392" s="148">
        <v>0</v>
      </c>
      <c r="LI392" s="148">
        <v>0</v>
      </c>
      <c r="LJ392" s="148">
        <v>0</v>
      </c>
      <c r="LK392" s="148">
        <v>0</v>
      </c>
      <c r="LL392" s="148">
        <v>0</v>
      </c>
      <c r="LM392" s="148">
        <v>0</v>
      </c>
      <c r="LN392" s="148">
        <v>0</v>
      </c>
      <c r="LO392" s="148">
        <v>0</v>
      </c>
      <c r="LP392" s="148">
        <v>0</v>
      </c>
      <c r="LQ392" s="148">
        <v>0</v>
      </c>
      <c r="LR392" s="148">
        <v>0</v>
      </c>
      <c r="LS392" s="148">
        <v>0</v>
      </c>
      <c r="LT392" s="148">
        <v>0</v>
      </c>
      <c r="LU392" s="148">
        <v>0</v>
      </c>
      <c r="LV392" s="148">
        <v>0</v>
      </c>
      <c r="LW392" s="148">
        <v>0</v>
      </c>
      <c r="LX392" s="148">
        <v>0</v>
      </c>
      <c r="LY392" s="148">
        <v>0</v>
      </c>
      <c r="LZ392" s="148">
        <v>0</v>
      </c>
      <c r="MA392" s="148">
        <v>0</v>
      </c>
      <c r="MB392" s="148">
        <v>0</v>
      </c>
      <c r="MC392" s="148">
        <v>0</v>
      </c>
      <c r="MD392" s="148">
        <v>0</v>
      </c>
      <c r="ME392" s="148">
        <v>0</v>
      </c>
      <c r="MF392" s="148">
        <v>0</v>
      </c>
      <c r="MG392" s="148">
        <v>0</v>
      </c>
      <c r="MH392" s="148">
        <v>0</v>
      </c>
      <c r="MI392" s="148">
        <v>0</v>
      </c>
      <c r="MJ392" s="148">
        <v>0</v>
      </c>
      <c r="MK392" s="148">
        <v>0</v>
      </c>
      <c r="ML392" s="148">
        <v>0</v>
      </c>
      <c r="MM392" s="148">
        <v>0</v>
      </c>
      <c r="MN392" s="148">
        <v>0</v>
      </c>
      <c r="MO392" s="148">
        <v>0</v>
      </c>
      <c r="MP392" s="148">
        <v>0</v>
      </c>
      <c r="MQ392" s="148">
        <v>0</v>
      </c>
      <c r="MR392" s="148">
        <v>0</v>
      </c>
      <c r="MS392" s="148">
        <v>0</v>
      </c>
      <c r="MT392" s="148">
        <v>0</v>
      </c>
      <c r="MU392" s="148">
        <v>0</v>
      </c>
      <c r="MV392" s="148">
        <v>0</v>
      </c>
      <c r="MW392" s="148">
        <v>0</v>
      </c>
      <c r="MX392" s="148">
        <v>0</v>
      </c>
      <c r="MY392" s="148">
        <v>0</v>
      </c>
      <c r="MZ392" s="148">
        <v>0</v>
      </c>
      <c r="NA392" s="148">
        <v>0</v>
      </c>
      <c r="NB392" s="148">
        <v>0</v>
      </c>
      <c r="NC392" s="148">
        <v>0</v>
      </c>
      <c r="ND392" s="148">
        <v>0</v>
      </c>
      <c r="NE392" s="148">
        <v>0</v>
      </c>
      <c r="NF392" s="148">
        <v>0</v>
      </c>
      <c r="NG392" s="148">
        <v>0</v>
      </c>
      <c r="NH392" s="148">
        <v>0</v>
      </c>
      <c r="NI392" s="148">
        <v>0</v>
      </c>
      <c r="NJ392" s="148">
        <v>0</v>
      </c>
      <c r="NK392" s="148">
        <v>0</v>
      </c>
      <c r="NL392" s="148">
        <v>0</v>
      </c>
      <c r="NM392" s="148">
        <v>0</v>
      </c>
      <c r="NN392" s="148">
        <v>0</v>
      </c>
      <c r="NO392" s="148">
        <v>0</v>
      </c>
      <c r="NP392" s="148">
        <v>0</v>
      </c>
      <c r="NQ392" s="148">
        <v>0</v>
      </c>
      <c r="NR392" s="148">
        <v>0</v>
      </c>
      <c r="NS392" s="148">
        <v>0</v>
      </c>
      <c r="NT392" s="148">
        <v>0</v>
      </c>
      <c r="NU392" s="148">
        <v>0</v>
      </c>
      <c r="NV392" s="148">
        <v>0</v>
      </c>
      <c r="NW392" s="148">
        <v>0</v>
      </c>
      <c r="NX392" s="148">
        <v>0</v>
      </c>
      <c r="NY392" s="148">
        <v>0</v>
      </c>
      <c r="NZ392" s="148">
        <v>0</v>
      </c>
      <c r="OA392" s="148">
        <v>0</v>
      </c>
      <c r="OB392" s="148">
        <v>0</v>
      </c>
      <c r="OC392" s="148">
        <v>0</v>
      </c>
      <c r="OD392" s="148">
        <v>0</v>
      </c>
      <c r="OE392" s="148">
        <v>0</v>
      </c>
      <c r="OF392" s="148">
        <v>0</v>
      </c>
      <c r="OG392" s="148">
        <v>0</v>
      </c>
      <c r="OH392" s="148">
        <v>0</v>
      </c>
      <c r="OI392" s="148">
        <v>0</v>
      </c>
      <c r="OJ392" s="148">
        <v>0</v>
      </c>
      <c r="OK392" s="148">
        <v>0</v>
      </c>
      <c r="OL392" s="148">
        <v>0</v>
      </c>
      <c r="OM392" s="148">
        <v>0</v>
      </c>
      <c r="ON392" s="148">
        <v>0</v>
      </c>
      <c r="OO392" s="148">
        <v>0</v>
      </c>
      <c r="OP392" s="148">
        <v>0</v>
      </c>
      <c r="OQ392" s="148">
        <v>0</v>
      </c>
      <c r="OR392" s="148">
        <v>0</v>
      </c>
      <c r="OS392" s="148">
        <v>0</v>
      </c>
      <c r="OT392" s="148">
        <v>0</v>
      </c>
      <c r="OU392" s="148">
        <v>0</v>
      </c>
      <c r="OV392" s="148">
        <v>0</v>
      </c>
      <c r="OW392" s="148">
        <v>0</v>
      </c>
      <c r="OX392" s="312"/>
      <c r="OY392" s="312"/>
      <c r="OZ392" s="312"/>
      <c r="PA392" s="148">
        <v>0</v>
      </c>
      <c r="PM392" s="312"/>
      <c r="VY392" s="96"/>
    </row>
    <row r="393" spans="1:597" s="148" customFormat="1" hidden="1" x14ac:dyDescent="0.2">
      <c r="A393" s="354"/>
      <c r="B393" s="354">
        <v>9</v>
      </c>
      <c r="C393" s="399">
        <f t="shared" ca="1" si="386"/>
        <v>0</v>
      </c>
      <c r="D393" s="354"/>
      <c r="E393" s="354"/>
      <c r="F393" s="354"/>
      <c r="G393" s="148">
        <v>0</v>
      </c>
      <c r="H393" s="148">
        <v>0</v>
      </c>
      <c r="I393" s="355">
        <v>0</v>
      </c>
      <c r="J393" s="148">
        <v>0</v>
      </c>
      <c r="K393" s="148">
        <v>0</v>
      </c>
      <c r="L393" s="148">
        <v>0</v>
      </c>
      <c r="M393" s="148">
        <v>0</v>
      </c>
      <c r="N393" s="148">
        <v>0</v>
      </c>
      <c r="O393" s="148">
        <v>0</v>
      </c>
      <c r="P393" s="148">
        <v>0</v>
      </c>
      <c r="Q393" s="148">
        <v>0</v>
      </c>
      <c r="R393" s="148">
        <v>0</v>
      </c>
      <c r="S393" s="148">
        <v>0</v>
      </c>
      <c r="T393" s="148">
        <v>0</v>
      </c>
      <c r="U393" s="148">
        <v>0</v>
      </c>
      <c r="V393" s="148">
        <v>0</v>
      </c>
      <c r="W393" s="148">
        <v>0</v>
      </c>
      <c r="X393" s="148">
        <v>0</v>
      </c>
      <c r="Y393" s="148">
        <v>0</v>
      </c>
      <c r="Z393" s="148">
        <v>0</v>
      </c>
      <c r="AA393" s="148">
        <v>0</v>
      </c>
      <c r="AB393" s="148">
        <v>0</v>
      </c>
      <c r="AC393" s="148">
        <v>0</v>
      </c>
      <c r="AD393" s="148">
        <v>0</v>
      </c>
      <c r="AE393" s="148">
        <v>0</v>
      </c>
      <c r="AF393" s="148">
        <v>0</v>
      </c>
      <c r="AG393" s="148">
        <v>0</v>
      </c>
      <c r="AH393" s="148">
        <v>0</v>
      </c>
      <c r="AI393" s="148">
        <v>0</v>
      </c>
      <c r="AJ393" s="148">
        <v>0</v>
      </c>
      <c r="AK393" s="148">
        <v>0</v>
      </c>
      <c r="AL393" s="148">
        <v>0</v>
      </c>
      <c r="AM393" s="148">
        <v>0</v>
      </c>
      <c r="AN393" s="148">
        <v>0</v>
      </c>
      <c r="AO393" s="148">
        <v>0</v>
      </c>
      <c r="AP393" s="360">
        <v>0</v>
      </c>
      <c r="AQ393" s="148">
        <v>0</v>
      </c>
      <c r="AR393" s="148">
        <v>0</v>
      </c>
      <c r="AS393" s="148">
        <v>0</v>
      </c>
      <c r="AT393" s="148">
        <v>0</v>
      </c>
      <c r="AU393" s="148">
        <v>0</v>
      </c>
      <c r="AV393" s="148">
        <v>0</v>
      </c>
      <c r="AW393" s="148">
        <v>0</v>
      </c>
      <c r="AX393" s="148">
        <v>0</v>
      </c>
      <c r="AY393" s="148">
        <v>0</v>
      </c>
      <c r="AZ393" s="148">
        <v>0</v>
      </c>
      <c r="BA393" s="148">
        <v>0</v>
      </c>
      <c r="BB393" s="148">
        <v>0</v>
      </c>
      <c r="BC393" s="148">
        <v>0</v>
      </c>
      <c r="BD393" s="148">
        <v>0</v>
      </c>
      <c r="BE393" s="148">
        <v>0</v>
      </c>
      <c r="BF393" s="148">
        <v>0</v>
      </c>
      <c r="BG393" s="148">
        <v>0</v>
      </c>
      <c r="BH393" s="148">
        <v>0</v>
      </c>
      <c r="BI393" s="148">
        <v>0</v>
      </c>
      <c r="BJ393" s="148">
        <v>0</v>
      </c>
      <c r="BK393" s="148">
        <v>0</v>
      </c>
      <c r="BL393" s="148">
        <v>0</v>
      </c>
      <c r="BM393" s="148">
        <v>0</v>
      </c>
      <c r="BN393" s="148">
        <v>0</v>
      </c>
      <c r="BO393" s="148">
        <v>0</v>
      </c>
      <c r="BP393" s="148">
        <v>0</v>
      </c>
      <c r="BQ393" s="148">
        <v>0</v>
      </c>
      <c r="BR393" s="148">
        <v>0</v>
      </c>
      <c r="BS393" s="148">
        <v>0</v>
      </c>
      <c r="BT393" s="148">
        <v>0</v>
      </c>
      <c r="BU393" s="148">
        <v>0</v>
      </c>
      <c r="BV393" s="148">
        <v>0</v>
      </c>
      <c r="BW393" s="148">
        <v>0</v>
      </c>
      <c r="BX393" s="148">
        <v>0</v>
      </c>
      <c r="BY393" s="148">
        <v>0</v>
      </c>
      <c r="BZ393" s="148">
        <v>0</v>
      </c>
      <c r="CA393" s="148">
        <v>0</v>
      </c>
      <c r="CB393" s="148">
        <v>0</v>
      </c>
      <c r="CC393" s="312">
        <v>0</v>
      </c>
      <c r="CD393" s="312">
        <v>0</v>
      </c>
      <c r="CE393" s="312">
        <v>0</v>
      </c>
      <c r="CF393" s="312">
        <v>0</v>
      </c>
      <c r="CG393" s="148">
        <v>0</v>
      </c>
      <c r="CH393" s="148">
        <v>0</v>
      </c>
      <c r="CI393" s="312">
        <v>0</v>
      </c>
      <c r="CJ393" s="148">
        <v>0</v>
      </c>
      <c r="CK393" s="148">
        <v>0</v>
      </c>
      <c r="CL393" s="148">
        <v>0</v>
      </c>
      <c r="CM393" s="148">
        <v>0</v>
      </c>
      <c r="CN393" s="148">
        <v>0</v>
      </c>
      <c r="CO393" s="148">
        <v>0</v>
      </c>
      <c r="CP393" s="148">
        <v>0</v>
      </c>
      <c r="CQ393" s="148">
        <v>0</v>
      </c>
      <c r="CR393" s="148">
        <v>0</v>
      </c>
      <c r="CS393" s="148">
        <v>0</v>
      </c>
      <c r="CT393" s="148">
        <v>0</v>
      </c>
      <c r="CU393" s="148">
        <v>0</v>
      </c>
      <c r="CV393" s="148">
        <v>0</v>
      </c>
      <c r="CW393" s="148">
        <v>0</v>
      </c>
      <c r="CX393" s="148">
        <v>0</v>
      </c>
      <c r="CY393" s="148">
        <v>0</v>
      </c>
      <c r="CZ393" s="148">
        <v>0</v>
      </c>
      <c r="DA393" s="148">
        <v>0</v>
      </c>
      <c r="DB393" s="148">
        <v>0</v>
      </c>
      <c r="DC393" s="148">
        <v>0</v>
      </c>
      <c r="DD393" s="148">
        <v>0</v>
      </c>
      <c r="DE393" s="148">
        <v>0</v>
      </c>
      <c r="DF393" s="148">
        <v>0</v>
      </c>
      <c r="DG393" s="148">
        <v>0</v>
      </c>
      <c r="DH393" s="148">
        <v>0</v>
      </c>
      <c r="DI393" s="148">
        <v>0</v>
      </c>
      <c r="DJ393" s="148">
        <v>0</v>
      </c>
      <c r="DK393" s="148">
        <v>0</v>
      </c>
      <c r="DL393" s="148">
        <v>0</v>
      </c>
      <c r="DM393" s="148">
        <v>0</v>
      </c>
      <c r="DN393" s="148">
        <v>0</v>
      </c>
      <c r="DO393" s="148">
        <v>0</v>
      </c>
      <c r="DP393" s="148">
        <v>0</v>
      </c>
      <c r="DQ393" s="148">
        <v>0</v>
      </c>
      <c r="DR393" s="148">
        <v>0</v>
      </c>
      <c r="DS393" s="148">
        <v>0</v>
      </c>
      <c r="EA393" s="312"/>
      <c r="EB393" s="312"/>
      <c r="EC393" s="312"/>
      <c r="ED393" s="312"/>
      <c r="EE393" s="312"/>
      <c r="EF393" s="312"/>
      <c r="EG393" s="312"/>
      <c r="EH393" s="312"/>
      <c r="EI393" s="312"/>
      <c r="EJ393" s="312"/>
      <c r="EK393" s="312"/>
      <c r="EL393" s="312"/>
      <c r="EM393" s="312"/>
      <c r="EN393" s="312"/>
      <c r="EP393" s="312"/>
      <c r="EQ393" s="312"/>
      <c r="ER393" s="312"/>
      <c r="ES393" s="312"/>
      <c r="ET393" s="312"/>
      <c r="EU393" s="312"/>
      <c r="EV393" s="312"/>
      <c r="EW393" s="312"/>
      <c r="EX393" s="312"/>
      <c r="EY393" s="312"/>
      <c r="EZ393" s="312"/>
      <c r="FA393" s="312"/>
      <c r="FB393" s="312"/>
      <c r="FD393" s="312"/>
      <c r="FE393" s="312"/>
      <c r="FF393" s="312"/>
      <c r="FG393" s="312"/>
      <c r="FH393" s="312"/>
      <c r="FI393" s="312"/>
      <c r="FJ393" s="312"/>
      <c r="FL393" s="312"/>
      <c r="FM393" s="312"/>
      <c r="FN393" s="148">
        <v>0</v>
      </c>
      <c r="FQ393" s="96">
        <v>0</v>
      </c>
      <c r="FR393" s="148">
        <v>0</v>
      </c>
      <c r="FS393" s="148">
        <v>0</v>
      </c>
      <c r="FT393" s="148">
        <v>0</v>
      </c>
      <c r="FU393" s="148">
        <v>0</v>
      </c>
      <c r="FV393" s="148">
        <v>0</v>
      </c>
      <c r="FW393" s="148">
        <v>0</v>
      </c>
      <c r="FX393" s="148">
        <v>0</v>
      </c>
      <c r="FY393" s="148">
        <v>0</v>
      </c>
      <c r="FZ393" s="148">
        <v>0</v>
      </c>
      <c r="GA393" s="148">
        <v>0</v>
      </c>
      <c r="GB393" s="312">
        <v>0</v>
      </c>
      <c r="GC393" s="312">
        <v>0</v>
      </c>
      <c r="GD393" s="312">
        <v>0</v>
      </c>
      <c r="GE393" s="312">
        <v>0</v>
      </c>
      <c r="GF393" s="312">
        <v>0</v>
      </c>
      <c r="GG393" s="312">
        <v>0</v>
      </c>
      <c r="GH393" s="312">
        <v>0</v>
      </c>
      <c r="GI393" s="312">
        <v>0</v>
      </c>
      <c r="GJ393" s="312">
        <v>0</v>
      </c>
      <c r="GK393" s="312">
        <v>0</v>
      </c>
      <c r="GL393" s="312">
        <v>0</v>
      </c>
      <c r="GM393" s="312">
        <v>0</v>
      </c>
      <c r="GN393" s="312">
        <v>0</v>
      </c>
      <c r="GO393" s="312">
        <v>0</v>
      </c>
      <c r="GP393" s="148">
        <v>0</v>
      </c>
      <c r="GQ393" s="312">
        <v>0</v>
      </c>
      <c r="GR393" s="312">
        <v>0</v>
      </c>
      <c r="GS393" s="312">
        <v>0</v>
      </c>
      <c r="GT393" s="312">
        <v>0</v>
      </c>
      <c r="GU393" s="312">
        <v>0</v>
      </c>
      <c r="GV393" s="148">
        <v>0</v>
      </c>
      <c r="GW393" s="148">
        <v>0</v>
      </c>
      <c r="GX393" s="148">
        <v>0</v>
      </c>
      <c r="GY393" s="148">
        <v>0</v>
      </c>
      <c r="GZ393" s="148">
        <v>0</v>
      </c>
      <c r="HA393" s="148">
        <v>0</v>
      </c>
      <c r="HB393" s="148">
        <v>0</v>
      </c>
      <c r="HC393" s="148">
        <v>0</v>
      </c>
      <c r="HD393" s="148">
        <v>0</v>
      </c>
      <c r="HE393" s="148">
        <v>0</v>
      </c>
      <c r="HF393" s="148">
        <v>0</v>
      </c>
      <c r="HG393" s="148">
        <v>0</v>
      </c>
      <c r="HH393" s="148">
        <v>0</v>
      </c>
      <c r="HI393" s="148">
        <v>0</v>
      </c>
      <c r="HJ393" s="148">
        <v>0</v>
      </c>
      <c r="HK393" s="148">
        <v>0</v>
      </c>
      <c r="HL393" s="148">
        <v>0</v>
      </c>
      <c r="HM393" s="148">
        <v>0</v>
      </c>
      <c r="HN393" s="148">
        <v>0</v>
      </c>
      <c r="HO393" s="148">
        <v>0</v>
      </c>
      <c r="HP393" s="148">
        <v>0</v>
      </c>
      <c r="HQ393" s="148">
        <v>0</v>
      </c>
      <c r="HR393" s="148">
        <v>0</v>
      </c>
      <c r="HS393" s="148">
        <v>0</v>
      </c>
      <c r="HT393" s="148">
        <v>0</v>
      </c>
      <c r="HU393" s="148">
        <v>0</v>
      </c>
      <c r="HV393" s="148">
        <v>0</v>
      </c>
      <c r="HW393" s="148">
        <v>0</v>
      </c>
      <c r="HX393" s="148">
        <v>0</v>
      </c>
      <c r="HY393" s="148">
        <v>0</v>
      </c>
      <c r="HZ393" s="148">
        <v>0</v>
      </c>
      <c r="IA393" s="148">
        <v>0</v>
      </c>
      <c r="IB393" s="148">
        <v>0</v>
      </c>
      <c r="IC393" s="148">
        <v>0</v>
      </c>
      <c r="ID393" s="148">
        <v>0</v>
      </c>
      <c r="IE393" s="148">
        <v>0</v>
      </c>
      <c r="IF393" s="148">
        <v>0</v>
      </c>
      <c r="IG393" s="148">
        <v>0</v>
      </c>
      <c r="IH393" s="148">
        <v>0</v>
      </c>
      <c r="II393" s="148">
        <v>0</v>
      </c>
      <c r="IJ393" s="148">
        <v>0</v>
      </c>
      <c r="IK393" s="148">
        <v>0</v>
      </c>
      <c r="IL393" s="148">
        <v>0</v>
      </c>
      <c r="IM393" s="148">
        <v>0</v>
      </c>
      <c r="IN393" s="351">
        <f t="shared" si="387"/>
        <v>0</v>
      </c>
      <c r="IO393" s="148">
        <v>0</v>
      </c>
      <c r="IP393" s="148">
        <v>0</v>
      </c>
      <c r="IQ393" s="148">
        <v>0</v>
      </c>
      <c r="IR393" s="148">
        <v>0</v>
      </c>
      <c r="IS393" s="148">
        <v>0</v>
      </c>
      <c r="IT393" s="148">
        <v>0</v>
      </c>
      <c r="IU393" s="148">
        <v>0</v>
      </c>
      <c r="IV393" s="148">
        <v>0</v>
      </c>
      <c r="IW393" s="148">
        <v>0</v>
      </c>
      <c r="IX393" s="148">
        <v>0</v>
      </c>
      <c r="IY393" s="148">
        <v>0</v>
      </c>
      <c r="IZ393" s="148">
        <v>0</v>
      </c>
      <c r="JA393" s="148">
        <v>0</v>
      </c>
      <c r="JB393" s="148">
        <v>0</v>
      </c>
      <c r="JC393" s="355">
        <f t="shared" si="388"/>
        <v>0</v>
      </c>
      <c r="JD393" s="148">
        <v>0</v>
      </c>
      <c r="JE393" s="148">
        <v>0</v>
      </c>
      <c r="JF393" s="353">
        <f t="shared" si="389"/>
        <v>0</v>
      </c>
      <c r="JG393" s="148">
        <v>0</v>
      </c>
      <c r="JH393" s="148">
        <v>0</v>
      </c>
      <c r="JI393" s="148">
        <v>0</v>
      </c>
      <c r="JJ393" s="148">
        <v>0</v>
      </c>
      <c r="JK393" s="148">
        <v>0</v>
      </c>
      <c r="JL393" s="148">
        <v>0</v>
      </c>
      <c r="JM393" s="148">
        <v>0</v>
      </c>
      <c r="JN393" s="351">
        <f t="shared" si="390"/>
        <v>0</v>
      </c>
      <c r="JO393" s="148">
        <v>0</v>
      </c>
      <c r="JP393" s="148">
        <v>0</v>
      </c>
      <c r="JQ393" s="148">
        <v>0</v>
      </c>
      <c r="JR393" s="148">
        <v>0</v>
      </c>
      <c r="JS393" s="148">
        <v>0</v>
      </c>
      <c r="JT393" s="148">
        <v>0</v>
      </c>
      <c r="JU393" s="148">
        <v>0</v>
      </c>
      <c r="JV393" s="351">
        <f t="shared" si="391"/>
        <v>0</v>
      </c>
      <c r="JW393" s="148">
        <v>0</v>
      </c>
      <c r="JX393" s="148">
        <v>0</v>
      </c>
      <c r="JY393" s="148">
        <v>0</v>
      </c>
      <c r="JZ393" s="148">
        <v>0</v>
      </c>
      <c r="KA393" s="148">
        <v>0</v>
      </c>
      <c r="KB393" s="148">
        <v>0</v>
      </c>
      <c r="KC393" s="148">
        <v>0</v>
      </c>
      <c r="KD393" s="148">
        <v>0</v>
      </c>
      <c r="KE393" s="148">
        <v>0</v>
      </c>
      <c r="KF393" s="148">
        <v>0</v>
      </c>
      <c r="KG393" s="148">
        <v>0</v>
      </c>
      <c r="KH393" s="148">
        <v>0</v>
      </c>
      <c r="KI393" s="148">
        <v>0</v>
      </c>
      <c r="KJ393" s="148">
        <v>0</v>
      </c>
      <c r="KK393" s="148">
        <v>0</v>
      </c>
      <c r="KL393" s="148">
        <v>0</v>
      </c>
      <c r="KM393" s="148">
        <v>0</v>
      </c>
      <c r="KN393" s="148">
        <v>0</v>
      </c>
      <c r="KO393" s="148">
        <v>0</v>
      </c>
      <c r="KP393" s="148">
        <v>0</v>
      </c>
      <c r="KQ393" s="148">
        <v>0</v>
      </c>
      <c r="KR393" s="148">
        <v>0</v>
      </c>
      <c r="KS393" s="148">
        <v>0</v>
      </c>
      <c r="KT393" s="148">
        <v>0</v>
      </c>
      <c r="KU393" s="148">
        <v>0</v>
      </c>
      <c r="KV393" s="148">
        <v>0</v>
      </c>
      <c r="KW393" s="148">
        <v>0</v>
      </c>
      <c r="KX393" s="148">
        <v>0</v>
      </c>
      <c r="KY393" s="148">
        <v>0</v>
      </c>
      <c r="KZ393" s="148">
        <v>0</v>
      </c>
      <c r="LA393" s="148">
        <v>0</v>
      </c>
      <c r="LB393" s="148">
        <v>0</v>
      </c>
      <c r="LC393" s="148">
        <v>0</v>
      </c>
      <c r="LD393" s="148">
        <v>0</v>
      </c>
      <c r="LE393" s="148">
        <v>0</v>
      </c>
      <c r="LF393" s="148">
        <v>0</v>
      </c>
      <c r="LG393" s="148">
        <v>0</v>
      </c>
      <c r="LH393" s="148">
        <v>0</v>
      </c>
      <c r="LI393" s="148">
        <v>0</v>
      </c>
      <c r="LJ393" s="148">
        <v>0</v>
      </c>
      <c r="LK393" s="148">
        <v>0</v>
      </c>
      <c r="LL393" s="148">
        <v>0</v>
      </c>
      <c r="LM393" s="148">
        <v>0</v>
      </c>
      <c r="LN393" s="148">
        <v>0</v>
      </c>
      <c r="LO393" s="148">
        <v>0</v>
      </c>
      <c r="LP393" s="148">
        <v>0</v>
      </c>
      <c r="LQ393" s="148">
        <v>0</v>
      </c>
      <c r="LR393" s="148">
        <v>0</v>
      </c>
      <c r="LS393" s="148">
        <v>0</v>
      </c>
      <c r="LT393" s="148">
        <v>0</v>
      </c>
      <c r="LU393" s="148">
        <v>0</v>
      </c>
      <c r="LV393" s="148">
        <v>0</v>
      </c>
      <c r="LW393" s="148">
        <v>0</v>
      </c>
      <c r="LX393" s="148">
        <v>0</v>
      </c>
      <c r="LY393" s="148">
        <v>0</v>
      </c>
      <c r="LZ393" s="148">
        <v>0</v>
      </c>
      <c r="MA393" s="148">
        <v>0</v>
      </c>
      <c r="MB393" s="148">
        <v>0</v>
      </c>
      <c r="MC393" s="148">
        <v>0</v>
      </c>
      <c r="MD393" s="148">
        <v>0</v>
      </c>
      <c r="ME393" s="148">
        <v>0</v>
      </c>
      <c r="MF393" s="148">
        <v>0</v>
      </c>
      <c r="MG393" s="148">
        <v>0</v>
      </c>
      <c r="MH393" s="148">
        <v>0</v>
      </c>
      <c r="MI393" s="148">
        <v>0</v>
      </c>
      <c r="MJ393" s="148">
        <v>0</v>
      </c>
      <c r="MK393" s="148">
        <v>0</v>
      </c>
      <c r="ML393" s="148">
        <v>0</v>
      </c>
      <c r="MM393" s="148">
        <v>0</v>
      </c>
      <c r="MN393" s="148">
        <v>0</v>
      </c>
      <c r="MO393" s="148">
        <v>0</v>
      </c>
      <c r="MP393" s="148">
        <v>0</v>
      </c>
      <c r="MQ393" s="148">
        <v>0</v>
      </c>
      <c r="MR393" s="148">
        <v>0</v>
      </c>
      <c r="MS393" s="148">
        <v>0</v>
      </c>
      <c r="MT393" s="148">
        <v>0</v>
      </c>
      <c r="MU393" s="148">
        <v>0</v>
      </c>
      <c r="MV393" s="148">
        <v>0</v>
      </c>
      <c r="MW393" s="148">
        <v>0</v>
      </c>
      <c r="MX393" s="148">
        <v>0</v>
      </c>
      <c r="MY393" s="148">
        <v>0</v>
      </c>
      <c r="MZ393" s="148">
        <v>0</v>
      </c>
      <c r="NA393" s="148">
        <v>0</v>
      </c>
      <c r="NB393" s="148">
        <v>0</v>
      </c>
      <c r="NC393" s="148">
        <v>0</v>
      </c>
      <c r="ND393" s="148">
        <v>0</v>
      </c>
      <c r="NE393" s="148">
        <v>0</v>
      </c>
      <c r="NF393" s="148">
        <v>0</v>
      </c>
      <c r="NG393" s="148">
        <v>0</v>
      </c>
      <c r="NH393" s="148">
        <v>0</v>
      </c>
      <c r="NI393" s="148">
        <v>0</v>
      </c>
      <c r="NJ393" s="148">
        <v>0</v>
      </c>
      <c r="NK393" s="148">
        <v>0</v>
      </c>
      <c r="NL393" s="148">
        <v>0</v>
      </c>
      <c r="NM393" s="148">
        <v>0</v>
      </c>
      <c r="NN393" s="148">
        <v>0</v>
      </c>
      <c r="NO393" s="148">
        <v>0</v>
      </c>
      <c r="NP393" s="148">
        <v>0</v>
      </c>
      <c r="NQ393" s="148">
        <v>0</v>
      </c>
      <c r="NR393" s="148">
        <v>0</v>
      </c>
      <c r="NS393" s="148">
        <v>0</v>
      </c>
      <c r="NT393" s="148">
        <v>0</v>
      </c>
      <c r="NU393" s="148">
        <v>0</v>
      </c>
      <c r="NV393" s="148">
        <v>0</v>
      </c>
      <c r="NW393" s="148">
        <v>0</v>
      </c>
      <c r="NX393" s="148">
        <v>0</v>
      </c>
      <c r="NY393" s="148">
        <v>0</v>
      </c>
      <c r="NZ393" s="148">
        <v>0</v>
      </c>
      <c r="OA393" s="148">
        <v>0</v>
      </c>
      <c r="OB393" s="148">
        <v>0</v>
      </c>
      <c r="OC393" s="148">
        <v>0</v>
      </c>
      <c r="OD393" s="148">
        <v>0</v>
      </c>
      <c r="OE393" s="148">
        <v>0</v>
      </c>
      <c r="OF393" s="148">
        <v>0</v>
      </c>
      <c r="OG393" s="148">
        <v>0</v>
      </c>
      <c r="OH393" s="148">
        <v>0</v>
      </c>
      <c r="OI393" s="148">
        <v>0</v>
      </c>
      <c r="OJ393" s="148">
        <v>0</v>
      </c>
      <c r="OK393" s="148">
        <v>0</v>
      </c>
      <c r="OL393" s="148">
        <v>0</v>
      </c>
      <c r="OM393" s="148">
        <v>0</v>
      </c>
      <c r="ON393" s="148">
        <v>0</v>
      </c>
      <c r="OO393" s="148">
        <v>0</v>
      </c>
      <c r="OP393" s="148">
        <v>0</v>
      </c>
      <c r="OQ393" s="148">
        <v>0</v>
      </c>
      <c r="OR393" s="148">
        <v>0</v>
      </c>
      <c r="OS393" s="148">
        <v>0</v>
      </c>
      <c r="OT393" s="148">
        <v>0</v>
      </c>
      <c r="OU393" s="148">
        <v>0</v>
      </c>
      <c r="OV393" s="148">
        <v>0</v>
      </c>
      <c r="OW393" s="148">
        <v>0</v>
      </c>
      <c r="OX393" s="312"/>
      <c r="OY393" s="312"/>
      <c r="OZ393" s="312"/>
      <c r="PA393" s="148">
        <v>0</v>
      </c>
      <c r="PM393" s="312"/>
    </row>
    <row r="394" spans="1:597" s="148" customFormat="1" hidden="1" x14ac:dyDescent="0.2">
      <c r="A394" s="327"/>
      <c r="B394" s="354">
        <v>10</v>
      </c>
      <c r="C394" s="399">
        <f t="shared" ca="1" si="386"/>
        <v>0</v>
      </c>
      <c r="D394" s="354"/>
      <c r="E394" s="354"/>
      <c r="F394" s="354"/>
      <c r="G394" s="148">
        <v>0</v>
      </c>
      <c r="H394" s="148">
        <v>0</v>
      </c>
      <c r="I394" s="355">
        <v>0</v>
      </c>
      <c r="J394" s="148">
        <v>0</v>
      </c>
      <c r="K394" s="148">
        <v>0</v>
      </c>
      <c r="L394" s="148">
        <v>0</v>
      </c>
      <c r="M394" s="148">
        <v>0</v>
      </c>
      <c r="N394" s="148">
        <v>0</v>
      </c>
      <c r="O394" s="148">
        <v>0</v>
      </c>
      <c r="P394" s="148">
        <v>0</v>
      </c>
      <c r="Q394" s="148">
        <v>0</v>
      </c>
      <c r="R394" s="148">
        <v>0</v>
      </c>
      <c r="S394" s="148">
        <v>0</v>
      </c>
      <c r="T394" s="148">
        <v>0</v>
      </c>
      <c r="U394" s="148">
        <v>0</v>
      </c>
      <c r="V394" s="148">
        <v>0</v>
      </c>
      <c r="W394" s="148">
        <v>0</v>
      </c>
      <c r="X394" s="148">
        <v>0</v>
      </c>
      <c r="Y394" s="148">
        <v>0</v>
      </c>
      <c r="Z394" s="148">
        <v>0</v>
      </c>
      <c r="AA394" s="148">
        <v>0</v>
      </c>
      <c r="AB394" s="148">
        <v>0</v>
      </c>
      <c r="AC394" s="148">
        <v>0</v>
      </c>
      <c r="AD394" s="148">
        <v>0</v>
      </c>
      <c r="AE394" s="148">
        <v>0</v>
      </c>
      <c r="AF394" s="148">
        <v>0</v>
      </c>
      <c r="AG394" s="148">
        <v>0</v>
      </c>
      <c r="AH394" s="148">
        <v>0</v>
      </c>
      <c r="AI394" s="148">
        <v>0</v>
      </c>
      <c r="AJ394" s="148">
        <v>0</v>
      </c>
      <c r="AK394" s="148">
        <v>0</v>
      </c>
      <c r="AL394" s="148">
        <v>0</v>
      </c>
      <c r="AM394" s="148">
        <v>0</v>
      </c>
      <c r="AN394" s="148">
        <v>0</v>
      </c>
      <c r="AO394" s="148">
        <v>0</v>
      </c>
      <c r="AP394" s="360">
        <v>0</v>
      </c>
      <c r="AQ394" s="148">
        <v>0</v>
      </c>
      <c r="AR394" s="148">
        <v>0</v>
      </c>
      <c r="AS394" s="148">
        <v>0</v>
      </c>
      <c r="AT394" s="148">
        <v>0</v>
      </c>
      <c r="AU394" s="148">
        <v>0</v>
      </c>
      <c r="AV394" s="148">
        <v>0</v>
      </c>
      <c r="AW394" s="148">
        <v>0</v>
      </c>
      <c r="AX394" s="148">
        <v>0</v>
      </c>
      <c r="AY394" s="148">
        <v>0</v>
      </c>
      <c r="AZ394" s="148">
        <v>0</v>
      </c>
      <c r="BA394" s="148">
        <v>0</v>
      </c>
      <c r="BB394" s="148">
        <v>0</v>
      </c>
      <c r="BC394" s="148">
        <v>0</v>
      </c>
      <c r="BD394" s="148">
        <v>0</v>
      </c>
      <c r="BE394" s="148">
        <v>0</v>
      </c>
      <c r="BF394" s="148">
        <v>0</v>
      </c>
      <c r="BG394" s="148">
        <v>0</v>
      </c>
      <c r="BH394" s="148">
        <v>0</v>
      </c>
      <c r="BI394" s="148">
        <v>0</v>
      </c>
      <c r="BJ394" s="148">
        <v>0</v>
      </c>
      <c r="BK394" s="148">
        <v>0</v>
      </c>
      <c r="BL394" s="148">
        <v>0</v>
      </c>
      <c r="BM394" s="148">
        <v>0</v>
      </c>
      <c r="BN394" s="148">
        <v>0</v>
      </c>
      <c r="BO394" s="148">
        <v>0</v>
      </c>
      <c r="BP394" s="148">
        <v>0</v>
      </c>
      <c r="BQ394" s="148">
        <v>0</v>
      </c>
      <c r="BR394" s="148">
        <v>0</v>
      </c>
      <c r="BS394" s="148">
        <v>1</v>
      </c>
      <c r="BT394" s="148">
        <v>1</v>
      </c>
      <c r="BU394" s="148">
        <v>1</v>
      </c>
      <c r="BV394" s="148">
        <v>1</v>
      </c>
      <c r="BW394" s="148">
        <v>0</v>
      </c>
      <c r="BX394" s="148">
        <v>0</v>
      </c>
      <c r="BY394" s="148">
        <v>0</v>
      </c>
      <c r="BZ394" s="148">
        <v>0</v>
      </c>
      <c r="CA394" s="148">
        <v>0</v>
      </c>
      <c r="CB394" s="148">
        <v>0</v>
      </c>
      <c r="CC394" s="312">
        <v>0</v>
      </c>
      <c r="CD394" s="312">
        <v>0</v>
      </c>
      <c r="CE394" s="312">
        <v>0</v>
      </c>
      <c r="CF394" s="312">
        <v>0</v>
      </c>
      <c r="CG394" s="148">
        <v>0</v>
      </c>
      <c r="CH394" s="148">
        <v>0</v>
      </c>
      <c r="CI394" s="312">
        <v>0</v>
      </c>
      <c r="CJ394" s="148">
        <v>0</v>
      </c>
      <c r="CK394" s="148">
        <v>0</v>
      </c>
      <c r="CL394" s="148">
        <v>0</v>
      </c>
      <c r="CM394" s="148">
        <v>0</v>
      </c>
      <c r="CN394" s="148">
        <v>0</v>
      </c>
      <c r="CO394" s="148">
        <v>0</v>
      </c>
      <c r="CP394" s="148">
        <v>0</v>
      </c>
      <c r="CQ394" s="148">
        <v>0</v>
      </c>
      <c r="CR394" s="148">
        <v>0</v>
      </c>
      <c r="CS394" s="148">
        <v>0</v>
      </c>
      <c r="CT394" s="148">
        <v>0</v>
      </c>
      <c r="CU394" s="148">
        <v>0</v>
      </c>
      <c r="CV394" s="148">
        <v>0</v>
      </c>
      <c r="CW394" s="148">
        <v>0</v>
      </c>
      <c r="CX394" s="148">
        <v>0</v>
      </c>
      <c r="CY394" s="148">
        <v>0</v>
      </c>
      <c r="CZ394" s="148">
        <v>0</v>
      </c>
      <c r="DA394" s="148">
        <v>0</v>
      </c>
      <c r="DB394" s="148">
        <v>0</v>
      </c>
      <c r="DC394" s="148">
        <v>0</v>
      </c>
      <c r="DD394" s="148">
        <v>0</v>
      </c>
      <c r="DE394" s="148">
        <v>0</v>
      </c>
      <c r="DF394" s="148">
        <v>0</v>
      </c>
      <c r="DG394" s="148">
        <v>0</v>
      </c>
      <c r="DH394" s="148">
        <v>0</v>
      </c>
      <c r="DI394" s="148">
        <v>0</v>
      </c>
      <c r="DJ394" s="148">
        <v>0</v>
      </c>
      <c r="DK394" s="148">
        <v>0</v>
      </c>
      <c r="DL394" s="148">
        <v>0</v>
      </c>
      <c r="DM394" s="148">
        <v>0</v>
      </c>
      <c r="DN394" s="148">
        <v>0</v>
      </c>
      <c r="DO394" s="148">
        <v>0</v>
      </c>
      <c r="DP394" s="148">
        <v>0</v>
      </c>
      <c r="DQ394" s="148">
        <v>0</v>
      </c>
      <c r="DR394" s="148">
        <v>0</v>
      </c>
      <c r="DS394" s="148">
        <v>0</v>
      </c>
      <c r="EA394" s="312"/>
      <c r="EB394" s="312"/>
      <c r="EC394" s="312"/>
      <c r="ED394" s="312"/>
      <c r="EE394" s="312"/>
      <c r="EF394" s="312"/>
      <c r="EG394" s="312"/>
      <c r="EH394" s="312"/>
      <c r="EI394" s="312"/>
      <c r="EJ394" s="312"/>
      <c r="EK394" s="312"/>
      <c r="EL394" s="312"/>
      <c r="EM394" s="312"/>
      <c r="EN394" s="312"/>
      <c r="EP394" s="312"/>
      <c r="EQ394" s="312"/>
      <c r="ER394" s="312"/>
      <c r="ES394" s="312"/>
      <c r="ET394" s="312"/>
      <c r="EU394" s="312"/>
      <c r="EV394" s="312"/>
      <c r="EW394" s="312"/>
      <c r="EX394" s="312"/>
      <c r="EY394" s="312"/>
      <c r="EZ394" s="312"/>
      <c r="FA394" s="312"/>
      <c r="FB394" s="312"/>
      <c r="FD394" s="312"/>
      <c r="FE394" s="312"/>
      <c r="FF394" s="312"/>
      <c r="FG394" s="312"/>
      <c r="FH394" s="312"/>
      <c r="FI394" s="312"/>
      <c r="FJ394" s="312"/>
      <c r="FL394" s="312"/>
      <c r="FM394" s="312"/>
      <c r="FN394" s="148">
        <v>0</v>
      </c>
      <c r="FQ394" s="96">
        <v>0</v>
      </c>
      <c r="FR394" s="148">
        <v>0</v>
      </c>
      <c r="FS394" s="148">
        <v>0</v>
      </c>
      <c r="FT394" s="148">
        <v>0</v>
      </c>
      <c r="FU394" s="148">
        <v>0</v>
      </c>
      <c r="FV394" s="148">
        <v>0</v>
      </c>
      <c r="FW394" s="148">
        <v>0</v>
      </c>
      <c r="FX394" s="148">
        <v>0</v>
      </c>
      <c r="FY394" s="148">
        <v>0</v>
      </c>
      <c r="FZ394" s="148">
        <v>0</v>
      </c>
      <c r="GA394" s="148">
        <v>0</v>
      </c>
      <c r="GB394" s="312">
        <v>0</v>
      </c>
      <c r="GC394" s="312">
        <v>0</v>
      </c>
      <c r="GD394" s="312">
        <v>0</v>
      </c>
      <c r="GE394" s="312">
        <v>0</v>
      </c>
      <c r="GF394" s="312">
        <v>0</v>
      </c>
      <c r="GG394" s="312">
        <v>0</v>
      </c>
      <c r="GH394" s="312">
        <v>0</v>
      </c>
      <c r="GI394" s="312">
        <v>0</v>
      </c>
      <c r="GJ394" s="312">
        <v>0</v>
      </c>
      <c r="GK394" s="312">
        <v>0</v>
      </c>
      <c r="GL394" s="312">
        <v>0</v>
      </c>
      <c r="GM394" s="312">
        <v>0</v>
      </c>
      <c r="GN394" s="312">
        <v>0</v>
      </c>
      <c r="GO394" s="312">
        <v>0</v>
      </c>
      <c r="GP394" s="148">
        <v>0</v>
      </c>
      <c r="GQ394" s="312">
        <v>0</v>
      </c>
      <c r="GR394" s="312">
        <v>0</v>
      </c>
      <c r="GS394" s="312">
        <v>0</v>
      </c>
      <c r="GT394" s="312">
        <v>0</v>
      </c>
      <c r="GU394" s="312">
        <v>0</v>
      </c>
      <c r="GV394" s="148">
        <v>0</v>
      </c>
      <c r="GW394" s="148">
        <v>0</v>
      </c>
      <c r="GX394" s="148">
        <v>0</v>
      </c>
      <c r="GY394" s="148">
        <v>0</v>
      </c>
      <c r="GZ394" s="148">
        <v>0</v>
      </c>
      <c r="HA394" s="148">
        <v>0</v>
      </c>
      <c r="HB394" s="148">
        <v>0</v>
      </c>
      <c r="HC394" s="148">
        <v>0</v>
      </c>
      <c r="HD394" s="148">
        <v>0</v>
      </c>
      <c r="HE394" s="148">
        <v>0</v>
      </c>
      <c r="HF394" s="148">
        <v>0</v>
      </c>
      <c r="HG394" s="148">
        <v>0</v>
      </c>
      <c r="HH394" s="148">
        <v>0</v>
      </c>
      <c r="HI394" s="148">
        <v>0</v>
      </c>
      <c r="HJ394" s="148">
        <v>0</v>
      </c>
      <c r="HK394" s="148">
        <v>0</v>
      </c>
      <c r="HL394" s="148">
        <v>0</v>
      </c>
      <c r="HM394" s="148">
        <v>0</v>
      </c>
      <c r="HN394" s="148">
        <v>0</v>
      </c>
      <c r="HO394" s="148">
        <v>0</v>
      </c>
      <c r="HP394" s="148">
        <v>0</v>
      </c>
      <c r="HQ394" s="148">
        <v>0</v>
      </c>
      <c r="HR394" s="148">
        <v>0</v>
      </c>
      <c r="HS394" s="148">
        <v>0</v>
      </c>
      <c r="HT394" s="148">
        <v>0</v>
      </c>
      <c r="HU394" s="148">
        <v>0</v>
      </c>
      <c r="HV394" s="148">
        <v>0</v>
      </c>
      <c r="HW394" s="148">
        <v>0</v>
      </c>
      <c r="HX394" s="148">
        <v>0</v>
      </c>
      <c r="HY394" s="148">
        <v>0</v>
      </c>
      <c r="HZ394" s="148">
        <v>0</v>
      </c>
      <c r="IA394" s="148">
        <v>0</v>
      </c>
      <c r="IB394" s="148">
        <v>0</v>
      </c>
      <c r="IC394" s="148">
        <v>0</v>
      </c>
      <c r="ID394" s="148">
        <v>0</v>
      </c>
      <c r="IE394" s="148">
        <v>0</v>
      </c>
      <c r="IF394" s="148">
        <v>0</v>
      </c>
      <c r="IG394" s="148">
        <v>0</v>
      </c>
      <c r="IH394" s="148">
        <v>0</v>
      </c>
      <c r="II394" s="148">
        <v>0</v>
      </c>
      <c r="IJ394" s="148">
        <v>0</v>
      </c>
      <c r="IK394" s="148">
        <v>0</v>
      </c>
      <c r="IL394" s="148">
        <v>0</v>
      </c>
      <c r="IM394" s="148">
        <v>0</v>
      </c>
      <c r="IN394" s="351">
        <f t="shared" si="387"/>
        <v>0</v>
      </c>
      <c r="IO394" s="148">
        <v>0</v>
      </c>
      <c r="IP394" s="148">
        <v>0</v>
      </c>
      <c r="IQ394" s="148">
        <v>0</v>
      </c>
      <c r="IR394" s="148">
        <v>0</v>
      </c>
      <c r="IS394" s="148">
        <v>0</v>
      </c>
      <c r="IT394" s="148">
        <v>0</v>
      </c>
      <c r="IU394" s="148">
        <v>0</v>
      </c>
      <c r="IV394" s="148">
        <v>0</v>
      </c>
      <c r="IW394" s="148">
        <v>0</v>
      </c>
      <c r="IX394" s="148">
        <v>0</v>
      </c>
      <c r="IY394" s="148">
        <v>0</v>
      </c>
      <c r="IZ394" s="148">
        <v>0</v>
      </c>
      <c r="JA394" s="148">
        <v>0</v>
      </c>
      <c r="JB394" s="148">
        <v>0</v>
      </c>
      <c r="JC394" s="355">
        <f t="shared" si="388"/>
        <v>0</v>
      </c>
      <c r="JD394" s="148">
        <v>0</v>
      </c>
      <c r="JE394" s="148">
        <v>0</v>
      </c>
      <c r="JF394" s="353">
        <f t="shared" si="389"/>
        <v>0</v>
      </c>
      <c r="JG394" s="148">
        <v>0</v>
      </c>
      <c r="JH394" s="148">
        <v>0</v>
      </c>
      <c r="JI394" s="148">
        <v>0</v>
      </c>
      <c r="JJ394" s="148">
        <v>0</v>
      </c>
      <c r="JK394" s="148">
        <v>0</v>
      </c>
      <c r="JL394" s="148">
        <v>0</v>
      </c>
      <c r="JM394" s="148">
        <v>0</v>
      </c>
      <c r="JN394" s="351">
        <f t="shared" si="390"/>
        <v>0</v>
      </c>
      <c r="JO394" s="148">
        <v>0</v>
      </c>
      <c r="JP394" s="148">
        <v>0</v>
      </c>
      <c r="JQ394" s="148">
        <v>0</v>
      </c>
      <c r="JR394" s="148">
        <v>0</v>
      </c>
      <c r="JS394" s="148">
        <v>0</v>
      </c>
      <c r="JT394" s="148">
        <v>0</v>
      </c>
      <c r="JU394" s="148">
        <v>0</v>
      </c>
      <c r="JV394" s="351">
        <f t="shared" si="391"/>
        <v>0</v>
      </c>
      <c r="JW394" s="148">
        <v>0</v>
      </c>
      <c r="JX394" s="148">
        <v>0</v>
      </c>
      <c r="JY394" s="148">
        <v>0</v>
      </c>
      <c r="JZ394" s="148">
        <v>0</v>
      </c>
      <c r="KA394" s="148">
        <v>0</v>
      </c>
      <c r="KB394" s="148">
        <v>0</v>
      </c>
      <c r="KC394" s="148">
        <v>0</v>
      </c>
      <c r="KD394" s="148">
        <v>0</v>
      </c>
      <c r="KE394" s="148">
        <v>0</v>
      </c>
      <c r="KF394" s="148">
        <v>0</v>
      </c>
      <c r="KG394" s="148">
        <v>0</v>
      </c>
      <c r="KH394" s="148">
        <v>0</v>
      </c>
      <c r="KI394" s="148">
        <v>0</v>
      </c>
      <c r="KJ394" s="148">
        <v>0</v>
      </c>
      <c r="KK394" s="148">
        <v>0</v>
      </c>
      <c r="KL394" s="148">
        <v>0</v>
      </c>
      <c r="KM394" s="148">
        <v>0</v>
      </c>
      <c r="KN394" s="148">
        <v>0</v>
      </c>
      <c r="KO394" s="148">
        <v>0</v>
      </c>
      <c r="KP394" s="148">
        <v>0</v>
      </c>
      <c r="KQ394" s="148">
        <v>0</v>
      </c>
      <c r="KR394" s="148">
        <v>0</v>
      </c>
      <c r="KS394" s="148">
        <v>0</v>
      </c>
      <c r="KT394" s="148">
        <v>0</v>
      </c>
      <c r="KU394" s="148">
        <v>0</v>
      </c>
      <c r="KV394" s="148">
        <v>0</v>
      </c>
      <c r="KW394" s="148">
        <v>0</v>
      </c>
      <c r="KX394" s="148">
        <v>0</v>
      </c>
      <c r="KY394" s="148">
        <v>0</v>
      </c>
      <c r="KZ394" s="148">
        <v>1</v>
      </c>
      <c r="LA394" s="148">
        <v>1</v>
      </c>
      <c r="LB394" s="148">
        <v>1</v>
      </c>
      <c r="LC394" s="148">
        <v>0</v>
      </c>
      <c r="LD394" s="148">
        <v>0</v>
      </c>
      <c r="LE394" s="148">
        <v>0</v>
      </c>
      <c r="LF394" s="148">
        <v>0</v>
      </c>
      <c r="LG394" s="148">
        <v>0</v>
      </c>
      <c r="LH394" s="148">
        <v>0</v>
      </c>
      <c r="LI394" s="148">
        <v>2</v>
      </c>
      <c r="LJ394" s="148">
        <v>2</v>
      </c>
      <c r="LK394" s="148">
        <v>2</v>
      </c>
      <c r="LL394" s="148">
        <v>2</v>
      </c>
      <c r="LM394" s="148">
        <v>2</v>
      </c>
      <c r="LN394" s="148">
        <v>2</v>
      </c>
      <c r="LO394" s="148">
        <v>2</v>
      </c>
      <c r="LP394" s="148">
        <v>2</v>
      </c>
      <c r="LQ394" s="148">
        <v>2</v>
      </c>
      <c r="LR394" s="148">
        <v>2</v>
      </c>
      <c r="LS394" s="148">
        <v>2</v>
      </c>
      <c r="LT394" s="148">
        <v>2</v>
      </c>
      <c r="LU394" s="148">
        <v>2</v>
      </c>
      <c r="LV394" s="148">
        <v>2</v>
      </c>
      <c r="LW394" s="148">
        <v>2</v>
      </c>
      <c r="LX394" s="148">
        <v>2</v>
      </c>
      <c r="LY394" s="148">
        <v>2</v>
      </c>
      <c r="LZ394" s="148">
        <v>2</v>
      </c>
      <c r="MA394" s="148">
        <v>2</v>
      </c>
      <c r="MB394" s="148">
        <v>2</v>
      </c>
      <c r="MC394" s="148">
        <v>2</v>
      </c>
      <c r="MD394" s="148">
        <v>0</v>
      </c>
      <c r="ME394" s="148">
        <v>0</v>
      </c>
      <c r="MF394" s="148">
        <v>0</v>
      </c>
      <c r="MG394" s="148">
        <v>0</v>
      </c>
      <c r="MH394" s="148">
        <v>0</v>
      </c>
      <c r="MI394" s="148">
        <v>0</v>
      </c>
      <c r="MJ394" s="148">
        <v>0</v>
      </c>
      <c r="MK394" s="148">
        <v>0</v>
      </c>
      <c r="ML394" s="148">
        <v>2</v>
      </c>
      <c r="MM394" s="148">
        <v>2</v>
      </c>
      <c r="MN394" s="148">
        <v>2</v>
      </c>
      <c r="MO394" s="148">
        <v>2</v>
      </c>
      <c r="MP394" s="148">
        <v>2</v>
      </c>
      <c r="MQ394" s="148">
        <v>2</v>
      </c>
      <c r="MR394" s="148">
        <v>2</v>
      </c>
      <c r="MS394" s="148">
        <v>2</v>
      </c>
      <c r="MT394" s="148">
        <v>2</v>
      </c>
      <c r="MU394" s="148">
        <v>2</v>
      </c>
      <c r="MV394" s="148">
        <v>2</v>
      </c>
      <c r="MW394" s="148">
        <v>2</v>
      </c>
      <c r="MX394" s="148">
        <v>2</v>
      </c>
      <c r="MY394" s="148">
        <v>0</v>
      </c>
      <c r="MZ394" s="148">
        <v>0</v>
      </c>
      <c r="NA394" s="148">
        <v>0</v>
      </c>
      <c r="NB394" s="148">
        <v>0</v>
      </c>
      <c r="NC394" s="148">
        <v>0</v>
      </c>
      <c r="ND394" s="148">
        <v>0</v>
      </c>
      <c r="NE394" s="148">
        <v>0</v>
      </c>
      <c r="NF394" s="148">
        <v>0</v>
      </c>
      <c r="NG394" s="148">
        <v>0</v>
      </c>
      <c r="NH394" s="148">
        <v>0</v>
      </c>
      <c r="NI394" s="148">
        <v>0</v>
      </c>
      <c r="NJ394" s="148">
        <v>0</v>
      </c>
      <c r="NK394" s="148">
        <v>0</v>
      </c>
      <c r="NL394" s="148">
        <v>0</v>
      </c>
      <c r="NM394" s="148">
        <v>1</v>
      </c>
      <c r="NN394" s="148">
        <v>1</v>
      </c>
      <c r="NO394" s="148">
        <v>1</v>
      </c>
      <c r="NP394" s="148">
        <v>1</v>
      </c>
      <c r="NQ394" s="148">
        <v>1</v>
      </c>
      <c r="NR394" s="148">
        <v>1</v>
      </c>
      <c r="NS394" s="148">
        <v>1</v>
      </c>
      <c r="NT394" s="148">
        <v>1</v>
      </c>
      <c r="NU394" s="148">
        <v>1</v>
      </c>
      <c r="NV394" s="148">
        <v>1</v>
      </c>
      <c r="NW394" s="148">
        <v>1</v>
      </c>
      <c r="NX394" s="148">
        <v>1</v>
      </c>
      <c r="NY394" s="148">
        <v>1</v>
      </c>
      <c r="NZ394" s="148">
        <v>1</v>
      </c>
      <c r="OA394" s="148">
        <v>1</v>
      </c>
      <c r="OB394" s="148">
        <v>1</v>
      </c>
      <c r="OC394" s="148">
        <v>0</v>
      </c>
      <c r="OD394" s="148">
        <v>0</v>
      </c>
      <c r="OE394" s="148">
        <v>0</v>
      </c>
      <c r="OF394" s="148">
        <v>0</v>
      </c>
      <c r="OG394" s="148">
        <v>0</v>
      </c>
      <c r="OH394" s="148">
        <v>0</v>
      </c>
      <c r="OI394" s="148">
        <v>0</v>
      </c>
      <c r="OJ394" s="148">
        <v>0</v>
      </c>
      <c r="OK394" s="148">
        <v>0</v>
      </c>
      <c r="OL394" s="148">
        <v>0</v>
      </c>
      <c r="OM394" s="148">
        <v>1</v>
      </c>
      <c r="ON394" s="148">
        <v>1</v>
      </c>
      <c r="OO394" s="148">
        <v>1</v>
      </c>
      <c r="OP394" s="148">
        <v>1</v>
      </c>
      <c r="OQ394" s="148">
        <v>1</v>
      </c>
      <c r="OR394" s="148">
        <v>1</v>
      </c>
      <c r="OS394" s="148">
        <v>1</v>
      </c>
      <c r="OT394" s="148">
        <v>1</v>
      </c>
      <c r="OU394" s="148">
        <v>1</v>
      </c>
      <c r="OV394" s="312">
        <v>1</v>
      </c>
      <c r="OW394" s="148">
        <v>1</v>
      </c>
      <c r="OX394" s="312">
        <v>1</v>
      </c>
      <c r="OY394" s="312">
        <v>1</v>
      </c>
      <c r="OZ394" s="312">
        <v>1</v>
      </c>
      <c r="PA394" s="434">
        <v>0</v>
      </c>
      <c r="PB394" s="148">
        <v>1</v>
      </c>
      <c r="PC394" s="148">
        <v>1</v>
      </c>
      <c r="PD394" s="148">
        <v>1</v>
      </c>
      <c r="PE394" s="148">
        <v>2</v>
      </c>
      <c r="PF394" s="148">
        <v>2</v>
      </c>
      <c r="PG394" s="148">
        <v>2</v>
      </c>
      <c r="PH394" s="148">
        <v>2</v>
      </c>
      <c r="PI394" s="148">
        <v>2</v>
      </c>
      <c r="PJ394" s="148">
        <v>2</v>
      </c>
      <c r="PK394" s="148">
        <v>2</v>
      </c>
      <c r="PL394" s="148">
        <v>4</v>
      </c>
      <c r="PM394" s="312">
        <v>4</v>
      </c>
      <c r="PN394" s="148">
        <v>4</v>
      </c>
      <c r="PO394" s="148">
        <v>4</v>
      </c>
      <c r="PP394" s="148">
        <v>4</v>
      </c>
      <c r="PQ394" s="148">
        <v>3</v>
      </c>
      <c r="PR394" s="148">
        <v>3</v>
      </c>
      <c r="PS394" s="148">
        <v>3</v>
      </c>
      <c r="PT394" s="148">
        <v>3</v>
      </c>
      <c r="PU394" s="148">
        <v>3</v>
      </c>
      <c r="PV394" s="148">
        <v>3</v>
      </c>
      <c r="PW394" s="148">
        <v>3</v>
      </c>
      <c r="PX394" s="148">
        <v>3</v>
      </c>
      <c r="PY394" s="148">
        <v>3</v>
      </c>
      <c r="PZ394" s="148">
        <v>3</v>
      </c>
      <c r="QA394" s="148">
        <v>3</v>
      </c>
      <c r="QB394" s="148">
        <v>3</v>
      </c>
      <c r="QC394" s="148">
        <v>3</v>
      </c>
      <c r="QD394" s="148">
        <v>2</v>
      </c>
      <c r="QE394" s="148">
        <v>2</v>
      </c>
      <c r="QF394" s="148">
        <v>2</v>
      </c>
      <c r="QG394" s="148">
        <v>2</v>
      </c>
      <c r="QH394" s="148">
        <v>2</v>
      </c>
    </row>
    <row r="395" spans="1:597" s="148" customFormat="1" hidden="1" x14ac:dyDescent="0.2">
      <c r="A395" s="354"/>
      <c r="B395" s="354">
        <v>11</v>
      </c>
      <c r="C395" s="399">
        <f t="shared" ca="1" si="386"/>
        <v>0</v>
      </c>
      <c r="D395" s="354"/>
      <c r="E395" s="354"/>
      <c r="F395" s="354"/>
      <c r="G395" s="148">
        <v>1</v>
      </c>
      <c r="H395" s="148">
        <v>1</v>
      </c>
      <c r="I395" s="355">
        <v>1</v>
      </c>
      <c r="J395" s="148">
        <v>1</v>
      </c>
      <c r="K395" s="148">
        <v>1</v>
      </c>
      <c r="L395" s="148">
        <v>1</v>
      </c>
      <c r="M395" s="148">
        <v>1</v>
      </c>
      <c r="N395" s="148">
        <v>1</v>
      </c>
      <c r="O395" s="148">
        <v>1</v>
      </c>
      <c r="P395" s="148">
        <v>1</v>
      </c>
      <c r="Q395" s="148">
        <v>1</v>
      </c>
      <c r="R395" s="148">
        <v>1</v>
      </c>
      <c r="S395" s="148">
        <v>1</v>
      </c>
      <c r="T395" s="148">
        <v>1</v>
      </c>
      <c r="U395" s="148">
        <v>1</v>
      </c>
      <c r="V395" s="148">
        <v>1</v>
      </c>
      <c r="W395" s="148">
        <v>1</v>
      </c>
      <c r="X395" s="148">
        <v>1</v>
      </c>
      <c r="Y395" s="148">
        <v>1</v>
      </c>
      <c r="Z395" s="148">
        <v>1</v>
      </c>
      <c r="AA395" s="148">
        <v>1</v>
      </c>
      <c r="AB395" s="148">
        <v>1</v>
      </c>
      <c r="AC395" s="148">
        <v>1</v>
      </c>
      <c r="AD395" s="148">
        <v>0</v>
      </c>
      <c r="AE395" s="148">
        <v>0</v>
      </c>
      <c r="AF395" s="148">
        <v>0</v>
      </c>
      <c r="AG395" s="148">
        <v>0</v>
      </c>
      <c r="AH395" s="148">
        <v>0</v>
      </c>
      <c r="AI395" s="148">
        <v>0</v>
      </c>
      <c r="AJ395" s="148">
        <v>0</v>
      </c>
      <c r="AK395" s="148">
        <v>0</v>
      </c>
      <c r="AL395" s="148">
        <v>0</v>
      </c>
      <c r="AM395" s="148">
        <v>0</v>
      </c>
      <c r="AN395" s="148">
        <v>0</v>
      </c>
      <c r="AO395" s="148">
        <v>0</v>
      </c>
      <c r="AP395" s="360">
        <v>0</v>
      </c>
      <c r="AQ395" s="148">
        <v>0</v>
      </c>
      <c r="AR395" s="148">
        <v>0</v>
      </c>
      <c r="AS395" s="148">
        <v>0</v>
      </c>
      <c r="AT395" s="148">
        <v>0</v>
      </c>
      <c r="AU395" s="148">
        <v>0</v>
      </c>
      <c r="AV395" s="148">
        <v>0</v>
      </c>
      <c r="AW395" s="148">
        <v>0</v>
      </c>
      <c r="AX395" s="148">
        <v>0</v>
      </c>
      <c r="AY395" s="148">
        <v>0</v>
      </c>
      <c r="AZ395" s="148">
        <v>0</v>
      </c>
      <c r="BA395" s="148">
        <v>0</v>
      </c>
      <c r="BB395" s="148">
        <v>0</v>
      </c>
      <c r="BC395" s="148">
        <v>0</v>
      </c>
      <c r="BD395" s="148">
        <v>0</v>
      </c>
      <c r="BE395" s="148">
        <v>0</v>
      </c>
      <c r="BF395" s="148">
        <v>0</v>
      </c>
      <c r="BG395" s="148">
        <v>0</v>
      </c>
      <c r="BH395" s="148">
        <v>0</v>
      </c>
      <c r="BI395" s="148">
        <v>0</v>
      </c>
      <c r="BJ395" s="148">
        <v>0</v>
      </c>
      <c r="BK395" s="148">
        <v>0</v>
      </c>
      <c r="BL395" s="148">
        <v>0</v>
      </c>
      <c r="BM395" s="148">
        <v>0</v>
      </c>
      <c r="BN395" s="148">
        <v>0</v>
      </c>
      <c r="BO395" s="148">
        <v>0</v>
      </c>
      <c r="BP395" s="148">
        <v>0</v>
      </c>
      <c r="BQ395" s="148">
        <v>0</v>
      </c>
      <c r="BR395" s="148">
        <v>0</v>
      </c>
      <c r="BS395" s="148">
        <v>0</v>
      </c>
      <c r="BT395" s="148">
        <v>0</v>
      </c>
      <c r="BU395" s="148">
        <v>0</v>
      </c>
      <c r="BV395" s="148">
        <v>0</v>
      </c>
      <c r="BW395" s="148">
        <v>0</v>
      </c>
      <c r="BX395" s="148">
        <v>0</v>
      </c>
      <c r="BY395" s="148">
        <v>0</v>
      </c>
      <c r="BZ395" s="148">
        <v>0</v>
      </c>
      <c r="CA395" s="148">
        <v>0</v>
      </c>
      <c r="CB395" s="148">
        <v>0</v>
      </c>
      <c r="CC395" s="312">
        <v>0</v>
      </c>
      <c r="CD395" s="312">
        <v>0</v>
      </c>
      <c r="CE395" s="312">
        <v>0</v>
      </c>
      <c r="CF395" s="312">
        <v>0</v>
      </c>
      <c r="CG395" s="148">
        <v>0</v>
      </c>
      <c r="CH395" s="148">
        <v>0</v>
      </c>
      <c r="CI395" s="312">
        <v>0</v>
      </c>
      <c r="CJ395" s="148">
        <v>0</v>
      </c>
      <c r="CK395" s="148">
        <v>0</v>
      </c>
      <c r="CL395" s="148">
        <v>0</v>
      </c>
      <c r="CM395" s="148">
        <v>0</v>
      </c>
      <c r="CN395" s="148">
        <v>0</v>
      </c>
      <c r="CO395" s="148">
        <v>0</v>
      </c>
      <c r="CP395" s="148">
        <v>0</v>
      </c>
      <c r="CQ395" s="148">
        <v>0</v>
      </c>
      <c r="CR395" s="148">
        <v>0</v>
      </c>
      <c r="CS395" s="148">
        <v>0</v>
      </c>
      <c r="CT395" s="148">
        <v>0</v>
      </c>
      <c r="CU395" s="148">
        <v>0</v>
      </c>
      <c r="CV395" s="148">
        <v>0</v>
      </c>
      <c r="CW395" s="148">
        <v>0</v>
      </c>
      <c r="CX395" s="148">
        <v>0</v>
      </c>
      <c r="CY395" s="148">
        <v>0</v>
      </c>
      <c r="CZ395" s="148">
        <v>0</v>
      </c>
      <c r="DA395" s="148">
        <v>0</v>
      </c>
      <c r="DB395" s="148">
        <v>0</v>
      </c>
      <c r="DC395" s="148">
        <v>0</v>
      </c>
      <c r="DD395" s="148">
        <v>0</v>
      </c>
      <c r="DE395" s="148">
        <v>0</v>
      </c>
      <c r="DF395" s="148">
        <v>0</v>
      </c>
      <c r="DG395" s="148">
        <v>0</v>
      </c>
      <c r="DH395" s="148">
        <v>0</v>
      </c>
      <c r="DI395" s="148">
        <v>0</v>
      </c>
      <c r="DJ395" s="148">
        <v>0</v>
      </c>
      <c r="DK395" s="148">
        <v>0</v>
      </c>
      <c r="DL395" s="148">
        <v>0</v>
      </c>
      <c r="DM395" s="148">
        <v>0</v>
      </c>
      <c r="DN395" s="148">
        <v>0</v>
      </c>
      <c r="DO395" s="148">
        <v>0</v>
      </c>
      <c r="DP395" s="148">
        <v>0</v>
      </c>
      <c r="DQ395" s="148">
        <v>0</v>
      </c>
      <c r="DR395" s="148">
        <v>0</v>
      </c>
      <c r="DS395" s="148">
        <v>0</v>
      </c>
      <c r="EA395" s="312"/>
      <c r="EB395" s="312"/>
      <c r="EC395" s="312"/>
      <c r="ED395" s="312"/>
      <c r="EE395" s="312"/>
      <c r="EF395" s="312"/>
      <c r="EG395" s="312"/>
      <c r="EH395" s="312"/>
      <c r="EI395" s="312"/>
      <c r="EJ395" s="312"/>
      <c r="EK395" s="312"/>
      <c r="EL395" s="312"/>
      <c r="EM395" s="312"/>
      <c r="EN395" s="312"/>
      <c r="EP395" s="312"/>
      <c r="EQ395" s="312"/>
      <c r="ER395" s="312"/>
      <c r="ES395" s="312"/>
      <c r="ET395" s="312"/>
      <c r="EU395" s="312"/>
      <c r="EV395" s="312"/>
      <c r="EW395" s="312"/>
      <c r="EX395" s="312"/>
      <c r="EY395" s="312"/>
      <c r="EZ395" s="312"/>
      <c r="FA395" s="312"/>
      <c r="FB395" s="312"/>
      <c r="FD395" s="312"/>
      <c r="FE395" s="312"/>
      <c r="FF395" s="312"/>
      <c r="FG395" s="312"/>
      <c r="FH395" s="312"/>
      <c r="FI395" s="312"/>
      <c r="FJ395" s="312"/>
      <c r="FL395" s="312"/>
      <c r="FM395" s="312"/>
      <c r="FN395" s="148">
        <v>0</v>
      </c>
      <c r="FQ395" s="96">
        <v>0</v>
      </c>
      <c r="FR395" s="148">
        <v>0</v>
      </c>
      <c r="FS395" s="148">
        <v>0</v>
      </c>
      <c r="FT395" s="148">
        <v>0</v>
      </c>
      <c r="FU395" s="148">
        <v>0</v>
      </c>
      <c r="FV395" s="148">
        <v>0</v>
      </c>
      <c r="FW395" s="148">
        <v>0</v>
      </c>
      <c r="FX395" s="148">
        <v>0</v>
      </c>
      <c r="FY395" s="148">
        <v>0</v>
      </c>
      <c r="FZ395" s="148">
        <v>0</v>
      </c>
      <c r="GA395" s="148">
        <v>0</v>
      </c>
      <c r="GB395" s="312">
        <v>0</v>
      </c>
      <c r="GC395" s="312">
        <v>0</v>
      </c>
      <c r="GD395" s="312">
        <v>0</v>
      </c>
      <c r="GE395" s="312">
        <v>0</v>
      </c>
      <c r="GF395" s="312">
        <v>0</v>
      </c>
      <c r="GG395" s="312">
        <v>0</v>
      </c>
      <c r="GH395" s="312">
        <v>0</v>
      </c>
      <c r="GI395" s="312">
        <v>0</v>
      </c>
      <c r="GJ395" s="312">
        <v>0</v>
      </c>
      <c r="GK395" s="312">
        <v>0</v>
      </c>
      <c r="GL395" s="312">
        <v>0</v>
      </c>
      <c r="GM395" s="312">
        <v>0</v>
      </c>
      <c r="GN395" s="312">
        <v>0</v>
      </c>
      <c r="GO395" s="312">
        <v>0</v>
      </c>
      <c r="GP395" s="148">
        <v>0</v>
      </c>
      <c r="GQ395" s="312">
        <v>0</v>
      </c>
      <c r="GR395" s="312">
        <v>0</v>
      </c>
      <c r="GS395" s="312">
        <v>0</v>
      </c>
      <c r="GT395" s="312">
        <v>0</v>
      </c>
      <c r="GU395" s="312">
        <v>0</v>
      </c>
      <c r="GV395" s="148">
        <v>0</v>
      </c>
      <c r="GW395" s="148">
        <v>0</v>
      </c>
      <c r="GX395" s="148">
        <v>0</v>
      </c>
      <c r="GY395" s="148">
        <v>0</v>
      </c>
      <c r="GZ395" s="148">
        <v>0</v>
      </c>
      <c r="HA395" s="148">
        <v>0</v>
      </c>
      <c r="HB395" s="148">
        <v>0</v>
      </c>
      <c r="HC395" s="148">
        <v>0</v>
      </c>
      <c r="HD395" s="148">
        <v>0</v>
      </c>
      <c r="HE395" s="148">
        <v>0</v>
      </c>
      <c r="HF395" s="148">
        <v>0</v>
      </c>
      <c r="HG395" s="148">
        <v>0</v>
      </c>
      <c r="HH395" s="148">
        <v>0</v>
      </c>
      <c r="HI395" s="148">
        <v>0</v>
      </c>
      <c r="HJ395" s="148">
        <v>0</v>
      </c>
      <c r="HK395" s="148">
        <v>0</v>
      </c>
      <c r="HL395" s="148">
        <v>0</v>
      </c>
      <c r="HM395" s="148">
        <v>0</v>
      </c>
      <c r="HN395" s="148">
        <v>0</v>
      </c>
      <c r="HO395" s="148">
        <v>0</v>
      </c>
      <c r="HP395" s="148">
        <v>0</v>
      </c>
      <c r="HQ395" s="148">
        <v>0</v>
      </c>
      <c r="HR395" s="148">
        <v>0</v>
      </c>
      <c r="HS395" s="148">
        <v>0</v>
      </c>
      <c r="HT395" s="148">
        <v>0</v>
      </c>
      <c r="HU395" s="148">
        <v>0</v>
      </c>
      <c r="HV395" s="148">
        <v>0</v>
      </c>
      <c r="HW395" s="148">
        <v>0</v>
      </c>
      <c r="HX395" s="148">
        <v>0</v>
      </c>
      <c r="HY395" s="148">
        <v>0</v>
      </c>
      <c r="HZ395" s="148">
        <v>0</v>
      </c>
      <c r="IA395" s="148">
        <v>0</v>
      </c>
      <c r="IB395" s="148">
        <v>0</v>
      </c>
      <c r="IC395" s="148">
        <v>0</v>
      </c>
      <c r="ID395" s="148">
        <v>0</v>
      </c>
      <c r="IE395" s="148">
        <v>0</v>
      </c>
      <c r="IF395" s="148">
        <v>0</v>
      </c>
      <c r="IG395" s="148">
        <v>0</v>
      </c>
      <c r="IH395" s="148">
        <v>0</v>
      </c>
      <c r="II395" s="148">
        <v>0</v>
      </c>
      <c r="IJ395" s="148">
        <v>0</v>
      </c>
      <c r="IK395" s="148">
        <v>0</v>
      </c>
      <c r="IL395" s="148">
        <v>0</v>
      </c>
      <c r="IM395" s="148">
        <v>0</v>
      </c>
      <c r="IN395" s="351">
        <f t="shared" si="387"/>
        <v>0</v>
      </c>
      <c r="IO395" s="148">
        <v>0</v>
      </c>
      <c r="IP395" s="148">
        <v>0</v>
      </c>
      <c r="IQ395" s="148">
        <v>0</v>
      </c>
      <c r="IR395" s="148">
        <v>0</v>
      </c>
      <c r="IS395" s="148">
        <v>0</v>
      </c>
      <c r="IT395" s="148">
        <v>0</v>
      </c>
      <c r="IU395" s="148">
        <v>0</v>
      </c>
      <c r="IV395" s="148">
        <v>0</v>
      </c>
      <c r="IW395" s="148">
        <v>0</v>
      </c>
      <c r="IX395" s="148">
        <v>0</v>
      </c>
      <c r="IY395" s="148">
        <v>0</v>
      </c>
      <c r="IZ395" s="148">
        <v>0</v>
      </c>
      <c r="JA395" s="148">
        <v>0</v>
      </c>
      <c r="JB395" s="148">
        <v>0</v>
      </c>
      <c r="JC395" s="355">
        <f t="shared" si="388"/>
        <v>0</v>
      </c>
      <c r="JD395" s="148">
        <v>0</v>
      </c>
      <c r="JE395" s="148">
        <v>0</v>
      </c>
      <c r="JF395" s="353">
        <f t="shared" si="389"/>
        <v>0</v>
      </c>
      <c r="JG395" s="148">
        <v>0</v>
      </c>
      <c r="JH395" s="148">
        <v>0</v>
      </c>
      <c r="JI395" s="148">
        <v>0</v>
      </c>
      <c r="JJ395" s="148">
        <v>0</v>
      </c>
      <c r="JK395" s="148">
        <v>0</v>
      </c>
      <c r="JL395" s="148">
        <v>0</v>
      </c>
      <c r="JM395" s="148">
        <v>0</v>
      </c>
      <c r="JN395" s="351">
        <f t="shared" si="390"/>
        <v>0</v>
      </c>
      <c r="JO395" s="148">
        <v>0</v>
      </c>
      <c r="JP395" s="148">
        <v>0</v>
      </c>
      <c r="JQ395" s="148">
        <v>0</v>
      </c>
      <c r="JR395" s="148">
        <v>0</v>
      </c>
      <c r="JS395" s="148">
        <v>0</v>
      </c>
      <c r="JT395" s="148">
        <v>0</v>
      </c>
      <c r="JU395" s="148">
        <v>0</v>
      </c>
      <c r="JV395" s="351">
        <f t="shared" si="391"/>
        <v>0</v>
      </c>
      <c r="JW395" s="148">
        <v>0</v>
      </c>
      <c r="JX395" s="148">
        <v>0</v>
      </c>
      <c r="JY395" s="148">
        <v>0</v>
      </c>
      <c r="JZ395" s="148">
        <v>0</v>
      </c>
      <c r="KA395" s="148">
        <v>0</v>
      </c>
      <c r="KB395" s="148">
        <v>0</v>
      </c>
      <c r="KC395" s="148">
        <v>0</v>
      </c>
      <c r="KD395" s="148">
        <v>0</v>
      </c>
      <c r="KE395" s="148">
        <v>0</v>
      </c>
      <c r="KF395" s="148">
        <v>0</v>
      </c>
      <c r="KG395" s="148">
        <v>0</v>
      </c>
      <c r="KH395" s="148">
        <v>0</v>
      </c>
      <c r="KI395" s="148">
        <v>0</v>
      </c>
      <c r="KJ395" s="148">
        <v>0</v>
      </c>
      <c r="KK395" s="148">
        <v>0</v>
      </c>
      <c r="KL395" s="148">
        <v>0</v>
      </c>
      <c r="KM395" s="148">
        <v>0</v>
      </c>
      <c r="KN395" s="148">
        <v>0</v>
      </c>
      <c r="KO395" s="148">
        <v>0</v>
      </c>
      <c r="KP395" s="148">
        <v>0</v>
      </c>
      <c r="KQ395" s="148">
        <v>0</v>
      </c>
      <c r="KR395" s="148">
        <v>0</v>
      </c>
      <c r="KS395" s="148">
        <v>0</v>
      </c>
      <c r="KT395" s="148">
        <v>0</v>
      </c>
      <c r="KU395" s="148">
        <v>0</v>
      </c>
      <c r="KV395" s="148">
        <v>0</v>
      </c>
      <c r="KW395" s="148">
        <v>0</v>
      </c>
      <c r="KX395" s="148">
        <v>0</v>
      </c>
      <c r="KY395" s="148">
        <v>0</v>
      </c>
      <c r="KZ395" s="148">
        <v>0</v>
      </c>
      <c r="LA395" s="148">
        <v>0</v>
      </c>
      <c r="LB395" s="148">
        <v>0</v>
      </c>
      <c r="LC395" s="148">
        <v>0</v>
      </c>
      <c r="LD395" s="148">
        <v>0</v>
      </c>
      <c r="LE395" s="148">
        <v>0</v>
      </c>
      <c r="LF395" s="148">
        <v>0</v>
      </c>
      <c r="LG395" s="148">
        <v>0</v>
      </c>
      <c r="LH395" s="148">
        <v>0</v>
      </c>
      <c r="LI395" s="148">
        <v>0</v>
      </c>
      <c r="LJ395" s="148">
        <v>0</v>
      </c>
      <c r="LK395" s="148">
        <v>0</v>
      </c>
      <c r="LL395" s="148">
        <v>0</v>
      </c>
      <c r="LM395" s="148">
        <v>0</v>
      </c>
      <c r="LN395" s="148">
        <v>0</v>
      </c>
      <c r="LO395" s="148">
        <v>0</v>
      </c>
      <c r="LP395" s="148">
        <v>0</v>
      </c>
      <c r="LQ395" s="148">
        <v>0</v>
      </c>
      <c r="LR395" s="148">
        <v>0</v>
      </c>
      <c r="LS395" s="148">
        <v>0</v>
      </c>
      <c r="LT395" s="148">
        <v>0</v>
      </c>
      <c r="LU395" s="148">
        <v>0</v>
      </c>
      <c r="LV395" s="148">
        <v>0</v>
      </c>
      <c r="LW395" s="148">
        <v>0</v>
      </c>
      <c r="LX395" s="148">
        <v>0</v>
      </c>
      <c r="LY395" s="148">
        <v>0</v>
      </c>
      <c r="LZ395" s="148">
        <v>0</v>
      </c>
      <c r="MA395" s="148">
        <v>0</v>
      </c>
      <c r="MB395" s="148">
        <v>0</v>
      </c>
      <c r="MC395" s="148">
        <v>0</v>
      </c>
      <c r="MD395" s="148">
        <v>0</v>
      </c>
      <c r="ME395" s="148">
        <v>0</v>
      </c>
      <c r="MF395" s="148">
        <v>0</v>
      </c>
      <c r="MG395" s="148">
        <v>0</v>
      </c>
      <c r="MH395" s="148">
        <v>0</v>
      </c>
      <c r="MI395" s="148">
        <v>0</v>
      </c>
      <c r="MJ395" s="148">
        <v>0</v>
      </c>
      <c r="MK395" s="148">
        <v>0</v>
      </c>
      <c r="ML395" s="148">
        <v>0</v>
      </c>
      <c r="MM395" s="148">
        <v>0</v>
      </c>
      <c r="MN395" s="148">
        <v>0</v>
      </c>
      <c r="MO395" s="148">
        <v>0</v>
      </c>
      <c r="MP395" s="148">
        <v>0</v>
      </c>
      <c r="MQ395" s="148">
        <v>0</v>
      </c>
      <c r="MR395" s="148">
        <v>0</v>
      </c>
      <c r="MS395" s="148">
        <v>0</v>
      </c>
      <c r="MT395" s="148">
        <v>0</v>
      </c>
      <c r="MU395" s="148">
        <v>0</v>
      </c>
      <c r="MV395" s="148">
        <v>0</v>
      </c>
      <c r="MW395" s="148">
        <v>0</v>
      </c>
      <c r="MX395" s="148">
        <v>0</v>
      </c>
      <c r="MY395" s="148">
        <v>0</v>
      </c>
      <c r="MZ395" s="148">
        <v>0</v>
      </c>
      <c r="NA395" s="148">
        <v>0</v>
      </c>
      <c r="NB395" s="148">
        <v>0</v>
      </c>
      <c r="NC395" s="148">
        <v>0</v>
      </c>
      <c r="ND395" s="148">
        <v>0</v>
      </c>
      <c r="NE395" s="148">
        <v>0</v>
      </c>
      <c r="NF395" s="148">
        <v>0</v>
      </c>
      <c r="NG395" s="148">
        <v>0</v>
      </c>
      <c r="NH395" s="148">
        <v>0</v>
      </c>
      <c r="NI395" s="148">
        <v>0</v>
      </c>
      <c r="NJ395" s="148">
        <v>0</v>
      </c>
      <c r="NK395" s="148">
        <v>0</v>
      </c>
      <c r="NL395" s="148">
        <v>0</v>
      </c>
      <c r="NM395" s="148">
        <v>0</v>
      </c>
      <c r="NN395" s="148">
        <v>0</v>
      </c>
      <c r="NO395" s="148">
        <v>0</v>
      </c>
      <c r="NP395" s="148">
        <v>0</v>
      </c>
      <c r="NQ395" s="148">
        <v>0</v>
      </c>
      <c r="NR395" s="148">
        <v>0</v>
      </c>
      <c r="NS395" s="148">
        <v>0</v>
      </c>
      <c r="NT395" s="148">
        <v>0</v>
      </c>
      <c r="NU395" s="148">
        <v>0</v>
      </c>
      <c r="NV395" s="148">
        <v>0</v>
      </c>
      <c r="NW395" s="148">
        <v>0</v>
      </c>
      <c r="NX395" s="148">
        <v>0</v>
      </c>
      <c r="NY395" s="148">
        <v>0</v>
      </c>
      <c r="NZ395" s="148">
        <v>0</v>
      </c>
      <c r="OA395" s="148">
        <v>0</v>
      </c>
      <c r="OB395" s="148">
        <v>0</v>
      </c>
      <c r="OC395" s="148">
        <v>0</v>
      </c>
      <c r="OD395" s="148">
        <v>0</v>
      </c>
      <c r="OE395" s="148">
        <v>0</v>
      </c>
      <c r="OF395" s="148">
        <v>0</v>
      </c>
      <c r="OG395" s="148">
        <v>0</v>
      </c>
      <c r="OH395" s="148">
        <v>0</v>
      </c>
      <c r="OI395" s="148">
        <v>0</v>
      </c>
      <c r="OJ395" s="148">
        <v>0</v>
      </c>
      <c r="OK395" s="148">
        <v>0</v>
      </c>
      <c r="OL395" s="148">
        <v>0</v>
      </c>
      <c r="OM395" s="148">
        <v>0</v>
      </c>
      <c r="ON395" s="148">
        <v>0</v>
      </c>
      <c r="OO395" s="148">
        <v>0</v>
      </c>
      <c r="OP395" s="148">
        <v>0</v>
      </c>
      <c r="OQ395" s="148">
        <v>0</v>
      </c>
      <c r="OR395" s="148">
        <v>0</v>
      </c>
      <c r="OS395" s="96">
        <v>0</v>
      </c>
      <c r="OT395" s="96">
        <v>0</v>
      </c>
      <c r="OU395" s="96">
        <v>0</v>
      </c>
      <c r="OV395" s="96">
        <v>0</v>
      </c>
      <c r="OW395" s="96">
        <v>0</v>
      </c>
      <c r="OX395" s="312"/>
      <c r="OY395" s="312"/>
      <c r="OZ395" s="312"/>
      <c r="PA395" s="434">
        <v>0</v>
      </c>
      <c r="PM395" s="312"/>
    </row>
    <row r="396" spans="1:597" s="148" customFormat="1" hidden="1" x14ac:dyDescent="0.2">
      <c r="A396" s="327"/>
      <c r="B396" s="354">
        <v>12</v>
      </c>
      <c r="C396" s="399">
        <f t="shared" ca="1" si="386"/>
        <v>0</v>
      </c>
      <c r="D396" s="354"/>
      <c r="E396" s="354"/>
      <c r="F396" s="354"/>
      <c r="G396" s="148">
        <v>0</v>
      </c>
      <c r="H396" s="148">
        <v>1</v>
      </c>
      <c r="I396" s="355">
        <v>0.5</v>
      </c>
      <c r="J396" s="148">
        <v>0</v>
      </c>
      <c r="K396" s="148">
        <v>0</v>
      </c>
      <c r="L396" s="148">
        <v>0</v>
      </c>
      <c r="M396" s="148">
        <v>0</v>
      </c>
      <c r="N396" s="148">
        <v>0</v>
      </c>
      <c r="O396" s="148">
        <v>0</v>
      </c>
      <c r="P396" s="148">
        <v>0</v>
      </c>
      <c r="Q396" s="148">
        <v>0</v>
      </c>
      <c r="R396" s="148">
        <v>0</v>
      </c>
      <c r="S396" s="148">
        <v>0</v>
      </c>
      <c r="T396" s="148">
        <v>0</v>
      </c>
      <c r="U396" s="148">
        <v>0</v>
      </c>
      <c r="V396" s="148">
        <v>0</v>
      </c>
      <c r="W396" s="148">
        <v>0</v>
      </c>
      <c r="X396" s="148">
        <v>0</v>
      </c>
      <c r="Y396" s="148">
        <v>0</v>
      </c>
      <c r="Z396" s="148">
        <v>0</v>
      </c>
      <c r="AA396" s="148">
        <v>0</v>
      </c>
      <c r="AB396" s="148">
        <v>0</v>
      </c>
      <c r="AC396" s="148">
        <v>0</v>
      </c>
      <c r="AD396" s="148">
        <v>0</v>
      </c>
      <c r="AE396" s="148">
        <v>0</v>
      </c>
      <c r="AF396" s="148">
        <v>0</v>
      </c>
      <c r="AG396" s="148">
        <v>0</v>
      </c>
      <c r="AH396" s="148">
        <v>0</v>
      </c>
      <c r="AI396" s="148">
        <v>0</v>
      </c>
      <c r="AJ396" s="148">
        <v>0</v>
      </c>
      <c r="AK396" s="148">
        <v>0</v>
      </c>
      <c r="AL396" s="148">
        <v>0</v>
      </c>
      <c r="AM396" s="148">
        <v>0</v>
      </c>
      <c r="AN396" s="148">
        <v>0</v>
      </c>
      <c r="AO396" s="148">
        <v>0</v>
      </c>
      <c r="AP396" s="360">
        <v>0</v>
      </c>
      <c r="AQ396" s="148">
        <v>0</v>
      </c>
      <c r="AR396" s="148">
        <v>0</v>
      </c>
      <c r="AS396" s="148">
        <v>1</v>
      </c>
      <c r="AT396" s="148">
        <v>2</v>
      </c>
      <c r="AU396" s="148">
        <v>2</v>
      </c>
      <c r="AV396" s="148">
        <v>2</v>
      </c>
      <c r="AW396" s="148">
        <v>1</v>
      </c>
      <c r="AX396" s="148">
        <v>1</v>
      </c>
      <c r="AY396" s="148">
        <v>1</v>
      </c>
      <c r="AZ396" s="148">
        <v>1</v>
      </c>
      <c r="BA396" s="148">
        <v>1</v>
      </c>
      <c r="BB396" s="148">
        <v>1</v>
      </c>
      <c r="BC396" s="148">
        <v>0</v>
      </c>
      <c r="BD396" s="148">
        <v>0</v>
      </c>
      <c r="BE396" s="148">
        <v>1</v>
      </c>
      <c r="BF396" s="148">
        <v>1</v>
      </c>
      <c r="BG396" s="148">
        <v>1</v>
      </c>
      <c r="BH396" s="148">
        <v>1</v>
      </c>
      <c r="BI396" s="148">
        <v>0</v>
      </c>
      <c r="BJ396" s="148">
        <v>1</v>
      </c>
      <c r="BK396" s="148">
        <v>1</v>
      </c>
      <c r="BL396" s="148">
        <v>0</v>
      </c>
      <c r="BM396" s="148">
        <v>0</v>
      </c>
      <c r="BN396" s="148">
        <v>0</v>
      </c>
      <c r="BO396" s="148">
        <v>0</v>
      </c>
      <c r="BP396" s="148">
        <v>0</v>
      </c>
      <c r="BQ396" s="148">
        <v>0</v>
      </c>
      <c r="BR396" s="148">
        <v>0</v>
      </c>
      <c r="BS396" s="148">
        <v>0</v>
      </c>
      <c r="BT396" s="148">
        <v>0</v>
      </c>
      <c r="BU396" s="148">
        <v>0</v>
      </c>
      <c r="BV396" s="148">
        <v>1</v>
      </c>
      <c r="BW396" s="148">
        <v>0</v>
      </c>
      <c r="BX396" s="148">
        <v>0</v>
      </c>
      <c r="BY396" s="148">
        <v>0</v>
      </c>
      <c r="BZ396" s="148">
        <v>0</v>
      </c>
      <c r="CA396" s="148">
        <v>0</v>
      </c>
      <c r="CB396" s="148">
        <v>0</v>
      </c>
      <c r="CC396" s="312">
        <v>0</v>
      </c>
      <c r="CD396" s="312">
        <v>1</v>
      </c>
      <c r="CE396" s="312">
        <v>1</v>
      </c>
      <c r="CF396" s="312">
        <v>2</v>
      </c>
      <c r="CG396" s="148">
        <v>1</v>
      </c>
      <c r="CH396" s="148">
        <v>1</v>
      </c>
      <c r="CI396" s="312">
        <v>0</v>
      </c>
      <c r="CJ396" s="148">
        <v>0</v>
      </c>
      <c r="CK396" s="148">
        <v>0</v>
      </c>
      <c r="CL396" s="148">
        <v>0</v>
      </c>
      <c r="CM396" s="148">
        <v>0</v>
      </c>
      <c r="CN396" s="148">
        <v>0</v>
      </c>
      <c r="CO396" s="148">
        <v>0</v>
      </c>
      <c r="CP396" s="148">
        <v>0</v>
      </c>
      <c r="CQ396" s="148">
        <v>0</v>
      </c>
      <c r="CR396" s="148">
        <v>0</v>
      </c>
      <c r="CS396" s="148">
        <v>0</v>
      </c>
      <c r="CT396" s="148">
        <v>0</v>
      </c>
      <c r="CU396" s="148">
        <v>0</v>
      </c>
      <c r="CV396" s="148">
        <v>0</v>
      </c>
      <c r="CW396" s="148">
        <v>0</v>
      </c>
      <c r="CX396" s="148">
        <v>0</v>
      </c>
      <c r="CY396" s="148">
        <v>0</v>
      </c>
      <c r="CZ396" s="148">
        <v>0</v>
      </c>
      <c r="DA396" s="148">
        <v>0</v>
      </c>
      <c r="DB396" s="148">
        <v>0</v>
      </c>
      <c r="DC396" s="148">
        <v>1</v>
      </c>
      <c r="DD396" s="148">
        <v>1</v>
      </c>
      <c r="DE396" s="148">
        <v>1</v>
      </c>
      <c r="DF396" s="148">
        <v>1</v>
      </c>
      <c r="DG396" s="148">
        <v>1</v>
      </c>
      <c r="DH396" s="148">
        <v>1</v>
      </c>
      <c r="DI396" s="148">
        <v>0</v>
      </c>
      <c r="DJ396" s="148">
        <v>0</v>
      </c>
      <c r="DK396" s="148">
        <v>0</v>
      </c>
      <c r="DL396" s="148">
        <v>0</v>
      </c>
      <c r="DM396" s="148">
        <v>0</v>
      </c>
      <c r="DN396" s="148">
        <v>0</v>
      </c>
      <c r="DO396" s="148">
        <v>0</v>
      </c>
      <c r="DP396" s="148">
        <v>0</v>
      </c>
      <c r="DQ396" s="148">
        <v>0</v>
      </c>
      <c r="DR396" s="148">
        <v>0</v>
      </c>
      <c r="DS396" s="148">
        <v>0</v>
      </c>
      <c r="EA396" s="312"/>
      <c r="EB396" s="312"/>
      <c r="EC396" s="312"/>
      <c r="ED396" s="312"/>
      <c r="EE396" s="312"/>
      <c r="EF396" s="312"/>
      <c r="EG396" s="312"/>
      <c r="EH396" s="312"/>
      <c r="EI396" s="312"/>
      <c r="EJ396" s="312"/>
      <c r="EK396" s="312"/>
      <c r="EL396" s="312"/>
      <c r="EM396" s="312"/>
      <c r="EN396" s="312"/>
      <c r="EP396" s="312"/>
      <c r="EQ396" s="312"/>
      <c r="ER396" s="312"/>
      <c r="ES396" s="312"/>
      <c r="ET396" s="312"/>
      <c r="EU396" s="312"/>
      <c r="EV396" s="312"/>
      <c r="EW396" s="312"/>
      <c r="EX396" s="312"/>
      <c r="EY396" s="312"/>
      <c r="EZ396" s="312"/>
      <c r="FA396" s="312"/>
      <c r="FB396" s="312"/>
      <c r="FD396" s="312">
        <v>1</v>
      </c>
      <c r="FE396" s="312">
        <v>1</v>
      </c>
      <c r="FF396" s="312">
        <v>1</v>
      </c>
      <c r="FG396" s="312">
        <v>1</v>
      </c>
      <c r="FH396" s="312">
        <v>1</v>
      </c>
      <c r="FI396" s="312">
        <v>1</v>
      </c>
      <c r="FJ396" s="312">
        <v>1</v>
      </c>
      <c r="FK396" s="148">
        <v>1</v>
      </c>
      <c r="FL396" s="312">
        <v>1</v>
      </c>
      <c r="FM396" s="312">
        <v>1</v>
      </c>
      <c r="FN396" s="148">
        <v>1</v>
      </c>
      <c r="FO396" s="148">
        <v>1</v>
      </c>
      <c r="FP396" s="148">
        <v>1</v>
      </c>
      <c r="FQ396" s="96">
        <v>0</v>
      </c>
      <c r="FR396" s="148">
        <v>0</v>
      </c>
      <c r="FS396" s="148">
        <v>0</v>
      </c>
      <c r="FT396" s="148">
        <v>0</v>
      </c>
      <c r="FU396" s="148">
        <v>0</v>
      </c>
      <c r="FV396" s="148">
        <v>0</v>
      </c>
      <c r="FW396" s="148">
        <v>0</v>
      </c>
      <c r="FX396" s="148">
        <v>0</v>
      </c>
      <c r="FY396" s="148">
        <v>0</v>
      </c>
      <c r="FZ396" s="148">
        <v>0</v>
      </c>
      <c r="GA396" s="148">
        <v>0</v>
      </c>
      <c r="GB396" s="312">
        <v>0</v>
      </c>
      <c r="GC396" s="312">
        <v>0</v>
      </c>
      <c r="GD396" s="312">
        <v>0</v>
      </c>
      <c r="GE396" s="312">
        <v>0</v>
      </c>
      <c r="GF396" s="312">
        <v>0</v>
      </c>
      <c r="GG396" s="312">
        <v>0</v>
      </c>
      <c r="GH396" s="312">
        <v>0</v>
      </c>
      <c r="GI396" s="312">
        <v>0</v>
      </c>
      <c r="GJ396" s="312">
        <v>0</v>
      </c>
      <c r="GK396" s="312">
        <v>0</v>
      </c>
      <c r="GL396" s="312">
        <v>0</v>
      </c>
      <c r="GM396" s="312">
        <v>0</v>
      </c>
      <c r="GN396" s="312">
        <v>0</v>
      </c>
      <c r="GO396" s="312">
        <v>0</v>
      </c>
      <c r="GP396" s="148">
        <v>0</v>
      </c>
      <c r="GQ396" s="312">
        <v>0</v>
      </c>
      <c r="GR396" s="312">
        <v>0</v>
      </c>
      <c r="GS396" s="312">
        <v>0</v>
      </c>
      <c r="GT396" s="312">
        <v>0</v>
      </c>
      <c r="GU396" s="312">
        <v>0</v>
      </c>
      <c r="GV396" s="148">
        <v>0</v>
      </c>
      <c r="GW396" s="148">
        <v>0</v>
      </c>
      <c r="GX396" s="148">
        <v>0</v>
      </c>
      <c r="GY396" s="148">
        <v>0</v>
      </c>
      <c r="GZ396" s="148">
        <v>0</v>
      </c>
      <c r="HA396" s="148">
        <v>0</v>
      </c>
      <c r="HB396" s="148">
        <v>0</v>
      </c>
      <c r="HC396" s="148">
        <v>0</v>
      </c>
      <c r="HD396" s="148">
        <v>0</v>
      </c>
      <c r="HE396" s="148">
        <v>0</v>
      </c>
      <c r="HF396" s="148">
        <v>0</v>
      </c>
      <c r="HG396" s="148">
        <v>0</v>
      </c>
      <c r="HH396" s="148">
        <v>0</v>
      </c>
      <c r="HI396" s="148">
        <v>0</v>
      </c>
      <c r="HJ396" s="148">
        <v>0</v>
      </c>
      <c r="HK396" s="148">
        <v>0</v>
      </c>
      <c r="HL396" s="148">
        <v>0</v>
      </c>
      <c r="HM396" s="148">
        <v>0</v>
      </c>
      <c r="HN396" s="148">
        <v>0</v>
      </c>
      <c r="HO396" s="148">
        <v>0</v>
      </c>
      <c r="HP396" s="148">
        <v>0</v>
      </c>
      <c r="HQ396" s="148">
        <v>0</v>
      </c>
      <c r="HR396" s="148">
        <v>0</v>
      </c>
      <c r="HS396" s="148">
        <v>0</v>
      </c>
      <c r="HT396" s="148">
        <v>0</v>
      </c>
      <c r="HU396" s="148">
        <v>0</v>
      </c>
      <c r="HV396" s="148">
        <v>0</v>
      </c>
      <c r="HW396" s="148">
        <v>0</v>
      </c>
      <c r="HX396" s="148">
        <v>0</v>
      </c>
      <c r="HY396" s="148">
        <v>0</v>
      </c>
      <c r="HZ396" s="148">
        <v>0</v>
      </c>
      <c r="IA396" s="148">
        <v>0</v>
      </c>
      <c r="IB396" s="148">
        <v>0</v>
      </c>
      <c r="IC396" s="148">
        <v>0</v>
      </c>
      <c r="ID396" s="148">
        <v>0</v>
      </c>
      <c r="IE396" s="148">
        <v>0</v>
      </c>
      <c r="IF396" s="148">
        <v>0</v>
      </c>
      <c r="IG396" s="148">
        <v>0</v>
      </c>
      <c r="IH396" s="148">
        <v>0</v>
      </c>
      <c r="II396" s="148">
        <v>0</v>
      </c>
      <c r="IJ396" s="148">
        <v>0</v>
      </c>
      <c r="IK396" s="148">
        <v>0</v>
      </c>
      <c r="IL396" s="148">
        <v>0</v>
      </c>
      <c r="IM396" s="148">
        <v>0</v>
      </c>
      <c r="IN396" s="351">
        <f t="shared" si="387"/>
        <v>0</v>
      </c>
      <c r="IO396" s="148">
        <v>0</v>
      </c>
      <c r="IP396" s="148">
        <v>0</v>
      </c>
      <c r="IQ396" s="148">
        <v>0</v>
      </c>
      <c r="IR396" s="148">
        <v>0</v>
      </c>
      <c r="IS396" s="148">
        <v>0</v>
      </c>
      <c r="IT396" s="148">
        <v>0</v>
      </c>
      <c r="IU396" s="148">
        <v>0</v>
      </c>
      <c r="IV396" s="148">
        <v>0</v>
      </c>
      <c r="IW396" s="148">
        <v>0</v>
      </c>
      <c r="IX396" s="148">
        <v>0</v>
      </c>
      <c r="IY396" s="148">
        <v>0</v>
      </c>
      <c r="IZ396" s="148">
        <v>0</v>
      </c>
      <c r="JA396" s="148">
        <v>0</v>
      </c>
      <c r="JB396" s="148">
        <v>0</v>
      </c>
      <c r="JC396" s="355">
        <f t="shared" si="388"/>
        <v>1</v>
      </c>
      <c r="JD396" s="148">
        <v>2</v>
      </c>
      <c r="JE396" s="148">
        <v>2</v>
      </c>
      <c r="JF396" s="353">
        <f t="shared" si="389"/>
        <v>2</v>
      </c>
      <c r="JG396" s="148">
        <v>2</v>
      </c>
      <c r="JH396" s="148">
        <v>2</v>
      </c>
      <c r="JI396" s="148">
        <v>0</v>
      </c>
      <c r="JJ396" s="148">
        <v>0</v>
      </c>
      <c r="JK396" s="148">
        <v>0</v>
      </c>
      <c r="JL396" s="148">
        <v>0</v>
      </c>
      <c r="JM396" s="148">
        <v>0</v>
      </c>
      <c r="JN396" s="351">
        <f t="shared" si="390"/>
        <v>0</v>
      </c>
      <c r="JO396" s="148">
        <v>0</v>
      </c>
      <c r="JP396" s="148">
        <v>0</v>
      </c>
      <c r="JQ396" s="148">
        <v>0</v>
      </c>
      <c r="JR396" s="148">
        <v>0</v>
      </c>
      <c r="JS396" s="148">
        <v>0</v>
      </c>
      <c r="JT396" s="148">
        <v>0</v>
      </c>
      <c r="JU396" s="148">
        <v>0</v>
      </c>
      <c r="JV396" s="351">
        <f t="shared" si="391"/>
        <v>0</v>
      </c>
      <c r="JW396" s="148">
        <v>0</v>
      </c>
      <c r="JX396" s="148">
        <v>0</v>
      </c>
      <c r="JY396" s="148">
        <v>0</v>
      </c>
      <c r="JZ396" s="148">
        <v>0</v>
      </c>
      <c r="KA396" s="148">
        <v>0</v>
      </c>
      <c r="KB396" s="148">
        <v>0</v>
      </c>
      <c r="KC396" s="148">
        <v>0</v>
      </c>
      <c r="KD396" s="148">
        <v>0</v>
      </c>
      <c r="KE396" s="148">
        <v>0</v>
      </c>
      <c r="KF396" s="148">
        <v>0</v>
      </c>
      <c r="KG396" s="148">
        <v>0</v>
      </c>
      <c r="KH396" s="148">
        <v>0</v>
      </c>
      <c r="KI396" s="148">
        <v>0</v>
      </c>
      <c r="KJ396" s="148">
        <v>0</v>
      </c>
      <c r="KK396" s="148">
        <v>0</v>
      </c>
      <c r="KL396" s="148">
        <v>0</v>
      </c>
      <c r="KM396" s="148">
        <v>0</v>
      </c>
      <c r="KN396" s="148">
        <v>0</v>
      </c>
      <c r="KO396" s="148">
        <v>0</v>
      </c>
      <c r="KP396" s="148">
        <v>0</v>
      </c>
      <c r="KQ396" s="148">
        <v>0</v>
      </c>
      <c r="KR396" s="148">
        <v>0</v>
      </c>
      <c r="KS396" s="148">
        <v>0</v>
      </c>
      <c r="KT396" s="148">
        <v>0</v>
      </c>
      <c r="KU396" s="148">
        <v>0</v>
      </c>
      <c r="KV396" s="148">
        <v>0</v>
      </c>
      <c r="KW396" s="148">
        <v>0</v>
      </c>
      <c r="KX396" s="148">
        <v>0</v>
      </c>
      <c r="KY396" s="148">
        <v>0</v>
      </c>
      <c r="KZ396" s="148">
        <v>0</v>
      </c>
      <c r="LA396" s="148">
        <v>0</v>
      </c>
      <c r="LB396" s="148">
        <v>0</v>
      </c>
      <c r="LC396" s="148">
        <v>0</v>
      </c>
      <c r="LD396" s="148">
        <v>0</v>
      </c>
      <c r="LE396" s="148">
        <v>0</v>
      </c>
      <c r="LF396" s="148">
        <v>0</v>
      </c>
      <c r="LG396" s="148">
        <v>0</v>
      </c>
      <c r="LH396" s="148">
        <v>0</v>
      </c>
      <c r="LI396" s="148">
        <v>0</v>
      </c>
      <c r="LJ396" s="148">
        <v>0</v>
      </c>
      <c r="LK396" s="148">
        <v>0</v>
      </c>
      <c r="LL396" s="148">
        <v>0</v>
      </c>
      <c r="LM396" s="148">
        <v>0</v>
      </c>
      <c r="LN396" s="148">
        <v>0</v>
      </c>
      <c r="LO396" s="148">
        <v>0</v>
      </c>
      <c r="LP396" s="148">
        <v>0</v>
      </c>
      <c r="LQ396" s="148">
        <v>0</v>
      </c>
      <c r="LR396" s="148">
        <v>0</v>
      </c>
      <c r="LS396" s="148">
        <v>0</v>
      </c>
      <c r="LT396" s="148">
        <v>0</v>
      </c>
      <c r="LU396" s="148">
        <v>0</v>
      </c>
      <c r="LV396" s="148">
        <v>0</v>
      </c>
      <c r="LW396" s="148">
        <v>0</v>
      </c>
      <c r="LX396" s="148">
        <v>0</v>
      </c>
      <c r="LY396" s="148">
        <v>0</v>
      </c>
      <c r="LZ396" s="148">
        <v>0</v>
      </c>
      <c r="MA396" s="148">
        <v>0</v>
      </c>
      <c r="MB396" s="148">
        <v>0</v>
      </c>
      <c r="MC396" s="148">
        <v>0</v>
      </c>
      <c r="MD396" s="148">
        <v>0</v>
      </c>
      <c r="ME396" s="148">
        <v>0</v>
      </c>
      <c r="MF396" s="148">
        <v>0</v>
      </c>
      <c r="MG396" s="148">
        <v>0</v>
      </c>
      <c r="MH396" s="148">
        <v>0</v>
      </c>
      <c r="MI396" s="148">
        <v>0</v>
      </c>
      <c r="MJ396" s="148">
        <v>0</v>
      </c>
      <c r="MK396" s="148">
        <v>0</v>
      </c>
      <c r="ML396" s="148">
        <v>0</v>
      </c>
      <c r="MM396" s="148">
        <v>0</v>
      </c>
      <c r="MN396" s="148">
        <v>0</v>
      </c>
      <c r="MO396" s="148">
        <v>0</v>
      </c>
      <c r="MP396" s="148">
        <v>0</v>
      </c>
      <c r="MQ396" s="148">
        <v>0</v>
      </c>
      <c r="MR396" s="148">
        <v>0</v>
      </c>
      <c r="MS396" s="148">
        <v>0</v>
      </c>
      <c r="MT396" s="148">
        <v>0</v>
      </c>
      <c r="MU396" s="148">
        <v>0</v>
      </c>
      <c r="MV396" s="148">
        <v>0</v>
      </c>
      <c r="MW396" s="148">
        <v>0</v>
      </c>
      <c r="MX396" s="148">
        <v>0</v>
      </c>
      <c r="MY396" s="148">
        <v>0</v>
      </c>
      <c r="MZ396" s="148">
        <v>0</v>
      </c>
      <c r="NA396" s="148">
        <v>0</v>
      </c>
      <c r="NB396" s="148">
        <v>0</v>
      </c>
      <c r="NC396" s="148">
        <v>0</v>
      </c>
      <c r="ND396" s="148">
        <v>0</v>
      </c>
      <c r="NE396" s="148">
        <v>0</v>
      </c>
      <c r="NF396" s="148">
        <v>0</v>
      </c>
      <c r="NG396" s="148">
        <v>0</v>
      </c>
      <c r="NH396" s="148">
        <v>0</v>
      </c>
      <c r="NI396" s="148">
        <v>0</v>
      </c>
      <c r="NJ396" s="148">
        <v>0</v>
      </c>
      <c r="NK396" s="148">
        <v>0</v>
      </c>
      <c r="NL396" s="148">
        <v>0</v>
      </c>
      <c r="NM396" s="148">
        <v>0</v>
      </c>
      <c r="NN396" s="148">
        <v>0</v>
      </c>
      <c r="NO396" s="148">
        <v>0</v>
      </c>
      <c r="NP396" s="148">
        <v>0</v>
      </c>
      <c r="NQ396" s="148">
        <v>0</v>
      </c>
      <c r="NR396" s="148">
        <v>0</v>
      </c>
      <c r="NS396" s="148">
        <v>0</v>
      </c>
      <c r="NT396" s="148">
        <v>0</v>
      </c>
      <c r="NU396" s="148">
        <v>0</v>
      </c>
      <c r="NV396" s="148">
        <v>0</v>
      </c>
      <c r="NW396" s="148">
        <v>0</v>
      </c>
      <c r="NX396" s="148">
        <v>0</v>
      </c>
      <c r="NY396" s="148">
        <v>0</v>
      </c>
      <c r="NZ396" s="148">
        <v>0</v>
      </c>
      <c r="OA396" s="148">
        <v>0</v>
      </c>
      <c r="OB396" s="148">
        <v>0</v>
      </c>
      <c r="OC396" s="148">
        <v>0</v>
      </c>
      <c r="OD396" s="148">
        <v>0</v>
      </c>
      <c r="OE396" s="148">
        <v>0</v>
      </c>
      <c r="OF396" s="148">
        <v>0</v>
      </c>
      <c r="OG396" s="148">
        <v>0</v>
      </c>
      <c r="OH396" s="148">
        <v>0</v>
      </c>
      <c r="OI396" s="148">
        <v>0</v>
      </c>
      <c r="OJ396" s="148">
        <v>0</v>
      </c>
      <c r="OK396" s="148">
        <v>0</v>
      </c>
      <c r="OL396" s="148">
        <v>0</v>
      </c>
      <c r="OM396" s="148">
        <v>0</v>
      </c>
      <c r="ON396" s="148">
        <v>0</v>
      </c>
      <c r="OO396" s="148">
        <v>0</v>
      </c>
      <c r="OP396" s="148">
        <v>0</v>
      </c>
      <c r="OQ396" s="148">
        <v>0</v>
      </c>
      <c r="OR396" s="148">
        <v>0</v>
      </c>
      <c r="OS396" s="96">
        <v>0</v>
      </c>
      <c r="OT396" s="96">
        <v>0</v>
      </c>
      <c r="OU396" s="96">
        <v>0</v>
      </c>
      <c r="OV396" s="96">
        <v>0</v>
      </c>
      <c r="OW396" s="96">
        <v>0</v>
      </c>
      <c r="OX396" s="312"/>
      <c r="OY396" s="312"/>
      <c r="OZ396" s="312"/>
      <c r="PA396" s="434">
        <v>0</v>
      </c>
      <c r="PM396" s="312"/>
      <c r="UT396" s="148">
        <v>1</v>
      </c>
      <c r="UU396" s="148">
        <v>1</v>
      </c>
    </row>
    <row r="397" spans="1:597" s="148" customFormat="1" hidden="1" x14ac:dyDescent="0.2">
      <c r="A397" s="354"/>
      <c r="B397" s="354">
        <v>13</v>
      </c>
      <c r="C397" s="399">
        <f t="shared" ca="1" si="386"/>
        <v>0</v>
      </c>
      <c r="D397" s="354"/>
      <c r="E397" s="354"/>
      <c r="F397" s="354"/>
      <c r="G397" s="148">
        <v>0</v>
      </c>
      <c r="H397" s="148">
        <v>0</v>
      </c>
      <c r="I397" s="355">
        <v>0</v>
      </c>
      <c r="J397" s="148">
        <v>0</v>
      </c>
      <c r="K397" s="148">
        <v>0</v>
      </c>
      <c r="L397" s="148">
        <v>0</v>
      </c>
      <c r="M397" s="148">
        <v>0</v>
      </c>
      <c r="N397" s="148">
        <v>0</v>
      </c>
      <c r="O397" s="148">
        <v>0</v>
      </c>
      <c r="P397" s="148">
        <v>0</v>
      </c>
      <c r="Q397" s="148">
        <v>0</v>
      </c>
      <c r="R397" s="148">
        <v>0</v>
      </c>
      <c r="S397" s="148">
        <v>0</v>
      </c>
      <c r="T397" s="148">
        <v>0</v>
      </c>
      <c r="U397" s="148">
        <v>0</v>
      </c>
      <c r="V397" s="148">
        <v>0</v>
      </c>
      <c r="W397" s="148">
        <v>0</v>
      </c>
      <c r="X397" s="148">
        <v>0</v>
      </c>
      <c r="Y397" s="148">
        <v>0</v>
      </c>
      <c r="Z397" s="148">
        <v>0</v>
      </c>
      <c r="AA397" s="148">
        <v>0</v>
      </c>
      <c r="AB397" s="148">
        <v>0</v>
      </c>
      <c r="AC397" s="148">
        <v>0</v>
      </c>
      <c r="AD397" s="148">
        <v>0</v>
      </c>
      <c r="AE397" s="148">
        <v>0</v>
      </c>
      <c r="AF397" s="148">
        <v>0</v>
      </c>
      <c r="AG397" s="148">
        <v>0</v>
      </c>
      <c r="AH397" s="148">
        <v>0</v>
      </c>
      <c r="AI397" s="148">
        <v>0</v>
      </c>
      <c r="AJ397" s="148">
        <v>0</v>
      </c>
      <c r="AK397" s="148">
        <v>0</v>
      </c>
      <c r="AL397" s="148">
        <v>0</v>
      </c>
      <c r="AM397" s="148">
        <v>0</v>
      </c>
      <c r="AN397" s="148">
        <v>0</v>
      </c>
      <c r="AO397" s="148">
        <v>0</v>
      </c>
      <c r="AP397" s="360">
        <v>0</v>
      </c>
      <c r="AQ397" s="148">
        <v>0</v>
      </c>
      <c r="AR397" s="148">
        <v>0</v>
      </c>
      <c r="AS397" s="148">
        <v>0</v>
      </c>
      <c r="AT397" s="148">
        <v>0</v>
      </c>
      <c r="AU397" s="148">
        <v>0</v>
      </c>
      <c r="AV397" s="148">
        <v>0</v>
      </c>
      <c r="AW397" s="148">
        <v>0</v>
      </c>
      <c r="AX397" s="148">
        <v>0</v>
      </c>
      <c r="AY397" s="148">
        <v>0</v>
      </c>
      <c r="AZ397" s="148">
        <v>0</v>
      </c>
      <c r="BA397" s="148">
        <v>0</v>
      </c>
      <c r="BB397" s="148">
        <v>0</v>
      </c>
      <c r="BC397" s="148">
        <v>0</v>
      </c>
      <c r="BD397" s="148">
        <v>0</v>
      </c>
      <c r="BE397" s="148">
        <v>0</v>
      </c>
      <c r="BF397" s="148">
        <v>0</v>
      </c>
      <c r="BG397" s="148">
        <v>0</v>
      </c>
      <c r="BH397" s="148">
        <v>0</v>
      </c>
      <c r="BI397" s="148">
        <v>0</v>
      </c>
      <c r="BJ397" s="148">
        <v>0</v>
      </c>
      <c r="BK397" s="148">
        <v>0</v>
      </c>
      <c r="BL397" s="148">
        <v>0</v>
      </c>
      <c r="BM397" s="148">
        <v>0</v>
      </c>
      <c r="BN397" s="148">
        <v>0</v>
      </c>
      <c r="BO397" s="148">
        <v>0</v>
      </c>
      <c r="BP397" s="148">
        <v>0</v>
      </c>
      <c r="BQ397" s="148">
        <v>0</v>
      </c>
      <c r="BR397" s="148">
        <v>0</v>
      </c>
      <c r="BS397" s="148">
        <v>0</v>
      </c>
      <c r="BT397" s="148">
        <v>0</v>
      </c>
      <c r="BU397" s="148">
        <v>0</v>
      </c>
      <c r="BV397" s="148">
        <v>0</v>
      </c>
      <c r="BW397" s="148">
        <v>0</v>
      </c>
      <c r="BX397" s="148">
        <v>0</v>
      </c>
      <c r="BY397" s="148">
        <v>0</v>
      </c>
      <c r="BZ397" s="148">
        <v>0</v>
      </c>
      <c r="CA397" s="148">
        <v>0</v>
      </c>
      <c r="CB397" s="148">
        <v>0</v>
      </c>
      <c r="CC397" s="312">
        <v>0</v>
      </c>
      <c r="CD397" s="312">
        <v>0</v>
      </c>
      <c r="CE397" s="312">
        <v>0</v>
      </c>
      <c r="CF397" s="312">
        <v>0</v>
      </c>
      <c r="CG397" s="148">
        <v>0</v>
      </c>
      <c r="CH397" s="148">
        <v>0</v>
      </c>
      <c r="CI397" s="312">
        <v>0</v>
      </c>
      <c r="CJ397" s="148">
        <v>0</v>
      </c>
      <c r="CK397" s="148">
        <v>0</v>
      </c>
      <c r="CL397" s="148">
        <v>0</v>
      </c>
      <c r="CM397" s="148">
        <v>0</v>
      </c>
      <c r="CN397" s="148">
        <v>0</v>
      </c>
      <c r="CO397" s="148">
        <v>0</v>
      </c>
      <c r="CP397" s="148">
        <v>0</v>
      </c>
      <c r="CQ397" s="148">
        <v>0</v>
      </c>
      <c r="CR397" s="148">
        <v>0</v>
      </c>
      <c r="CS397" s="148">
        <v>0</v>
      </c>
      <c r="CT397" s="148">
        <v>0</v>
      </c>
      <c r="CU397" s="148">
        <v>0</v>
      </c>
      <c r="CV397" s="148">
        <v>0</v>
      </c>
      <c r="CW397" s="148">
        <v>0</v>
      </c>
      <c r="CX397" s="148">
        <v>0</v>
      </c>
      <c r="CY397" s="148">
        <v>0</v>
      </c>
      <c r="CZ397" s="148">
        <v>0</v>
      </c>
      <c r="DA397" s="148">
        <v>0</v>
      </c>
      <c r="DB397" s="148">
        <v>0</v>
      </c>
      <c r="DC397" s="148">
        <v>0</v>
      </c>
      <c r="DD397" s="148">
        <v>0</v>
      </c>
      <c r="DE397" s="148">
        <v>0</v>
      </c>
      <c r="DF397" s="148">
        <v>0</v>
      </c>
      <c r="DG397" s="148">
        <v>0</v>
      </c>
      <c r="DH397" s="148">
        <v>0</v>
      </c>
      <c r="DI397" s="148">
        <v>0</v>
      </c>
      <c r="DJ397" s="148">
        <v>0</v>
      </c>
      <c r="DK397" s="148">
        <v>0</v>
      </c>
      <c r="DL397" s="148">
        <v>0</v>
      </c>
      <c r="DM397" s="148">
        <v>0</v>
      </c>
      <c r="DN397" s="148">
        <v>0</v>
      </c>
      <c r="DO397" s="148">
        <v>0</v>
      </c>
      <c r="DP397" s="148">
        <v>0</v>
      </c>
      <c r="DQ397" s="148">
        <v>0</v>
      </c>
      <c r="DR397" s="148">
        <v>0</v>
      </c>
      <c r="DS397" s="148">
        <v>0</v>
      </c>
      <c r="EA397" s="312"/>
      <c r="EB397" s="312"/>
      <c r="EC397" s="312"/>
      <c r="ED397" s="312"/>
      <c r="EE397" s="312"/>
      <c r="EF397" s="312"/>
      <c r="EG397" s="312"/>
      <c r="EH397" s="312"/>
      <c r="EI397" s="312"/>
      <c r="EJ397" s="312"/>
      <c r="EK397" s="312"/>
      <c r="EL397" s="312"/>
      <c r="EM397" s="312"/>
      <c r="EN397" s="312"/>
      <c r="EP397" s="312"/>
      <c r="EQ397" s="312"/>
      <c r="ER397" s="312"/>
      <c r="ES397" s="312"/>
      <c r="ET397" s="312"/>
      <c r="EU397" s="312"/>
      <c r="EV397" s="312"/>
      <c r="EW397" s="312"/>
      <c r="EX397" s="312"/>
      <c r="EY397" s="312"/>
      <c r="EZ397" s="312"/>
      <c r="FA397" s="312"/>
      <c r="FB397" s="312"/>
      <c r="FD397" s="312"/>
      <c r="FE397" s="312"/>
      <c r="FF397" s="312"/>
      <c r="FG397" s="312"/>
      <c r="FH397" s="312"/>
      <c r="FI397" s="312"/>
      <c r="FJ397" s="312"/>
      <c r="FL397" s="312"/>
      <c r="FM397" s="312"/>
      <c r="FN397" s="148">
        <v>0</v>
      </c>
      <c r="FQ397" s="96">
        <v>0</v>
      </c>
      <c r="FR397" s="148">
        <v>0</v>
      </c>
      <c r="FS397" s="148">
        <v>0</v>
      </c>
      <c r="FT397" s="148">
        <v>0</v>
      </c>
      <c r="FU397" s="148">
        <v>0</v>
      </c>
      <c r="FV397" s="148">
        <v>0</v>
      </c>
      <c r="FW397" s="148">
        <v>0</v>
      </c>
      <c r="FX397" s="148">
        <v>0</v>
      </c>
      <c r="FY397" s="148">
        <v>0</v>
      </c>
      <c r="FZ397" s="148">
        <v>0</v>
      </c>
      <c r="GA397" s="148">
        <v>0</v>
      </c>
      <c r="GB397" s="312">
        <v>0</v>
      </c>
      <c r="GC397" s="312">
        <v>0</v>
      </c>
      <c r="GD397" s="312">
        <v>0</v>
      </c>
      <c r="GE397" s="312">
        <v>0</v>
      </c>
      <c r="GF397" s="312">
        <v>0</v>
      </c>
      <c r="GG397" s="312">
        <v>0</v>
      </c>
      <c r="GH397" s="312">
        <v>0</v>
      </c>
      <c r="GI397" s="312">
        <v>0</v>
      </c>
      <c r="GJ397" s="312">
        <v>0</v>
      </c>
      <c r="GK397" s="312">
        <v>0</v>
      </c>
      <c r="GL397" s="312">
        <v>0</v>
      </c>
      <c r="GM397" s="312">
        <v>0</v>
      </c>
      <c r="GN397" s="312">
        <v>0</v>
      </c>
      <c r="GO397" s="312">
        <v>0</v>
      </c>
      <c r="GP397" s="148">
        <v>0</v>
      </c>
      <c r="GQ397" s="312">
        <v>0</v>
      </c>
      <c r="GR397" s="312">
        <v>0</v>
      </c>
      <c r="GS397" s="312">
        <v>0</v>
      </c>
      <c r="GT397" s="312">
        <v>0</v>
      </c>
      <c r="GU397" s="312">
        <v>0</v>
      </c>
      <c r="GV397" s="148">
        <v>0</v>
      </c>
      <c r="GW397" s="148">
        <v>0</v>
      </c>
      <c r="GX397" s="148">
        <v>0</v>
      </c>
      <c r="GY397" s="148">
        <v>0</v>
      </c>
      <c r="GZ397" s="148">
        <v>0</v>
      </c>
      <c r="HA397" s="148">
        <v>0</v>
      </c>
      <c r="HB397" s="148">
        <v>0</v>
      </c>
      <c r="HC397" s="148">
        <v>0</v>
      </c>
      <c r="HD397" s="148">
        <v>0</v>
      </c>
      <c r="HE397" s="148">
        <v>0</v>
      </c>
      <c r="HF397" s="148">
        <v>0</v>
      </c>
      <c r="HG397" s="148">
        <v>0</v>
      </c>
      <c r="HH397" s="148">
        <v>0</v>
      </c>
      <c r="HI397" s="148">
        <v>0</v>
      </c>
      <c r="HJ397" s="148">
        <v>0</v>
      </c>
      <c r="HK397" s="148">
        <v>0</v>
      </c>
      <c r="HL397" s="148">
        <v>0</v>
      </c>
      <c r="HM397" s="148">
        <v>0</v>
      </c>
      <c r="HN397" s="148">
        <v>0</v>
      </c>
      <c r="HO397" s="148">
        <v>0</v>
      </c>
      <c r="HP397" s="148">
        <v>0</v>
      </c>
      <c r="HQ397" s="148">
        <v>0</v>
      </c>
      <c r="HR397" s="148">
        <v>0</v>
      </c>
      <c r="HS397" s="148">
        <v>0</v>
      </c>
      <c r="HT397" s="148">
        <v>0</v>
      </c>
      <c r="HU397" s="148">
        <v>0</v>
      </c>
      <c r="HV397" s="148">
        <v>0</v>
      </c>
      <c r="HW397" s="148">
        <v>0</v>
      </c>
      <c r="HX397" s="148">
        <v>0</v>
      </c>
      <c r="HY397" s="148">
        <v>0</v>
      </c>
      <c r="HZ397" s="148">
        <v>0</v>
      </c>
      <c r="IA397" s="148">
        <v>0</v>
      </c>
      <c r="IB397" s="148">
        <v>0</v>
      </c>
      <c r="IC397" s="148">
        <v>0</v>
      </c>
      <c r="ID397" s="148">
        <v>0</v>
      </c>
      <c r="IE397" s="148">
        <v>0</v>
      </c>
      <c r="IF397" s="148">
        <v>0</v>
      </c>
      <c r="IG397" s="148">
        <v>0</v>
      </c>
      <c r="IH397" s="148">
        <v>0</v>
      </c>
      <c r="II397" s="148">
        <v>0</v>
      </c>
      <c r="IJ397" s="148">
        <v>0</v>
      </c>
      <c r="IK397" s="148">
        <v>0</v>
      </c>
      <c r="IL397" s="148">
        <v>0</v>
      </c>
      <c r="IM397" s="148">
        <v>0</v>
      </c>
      <c r="IN397" s="351">
        <f t="shared" si="387"/>
        <v>0</v>
      </c>
      <c r="IO397" s="148">
        <v>0</v>
      </c>
      <c r="IP397" s="148">
        <v>0</v>
      </c>
      <c r="IQ397" s="148">
        <v>0</v>
      </c>
      <c r="IR397" s="148">
        <v>0</v>
      </c>
      <c r="IS397" s="148">
        <v>0</v>
      </c>
      <c r="IT397" s="148">
        <v>0</v>
      </c>
      <c r="IU397" s="148">
        <v>0</v>
      </c>
      <c r="IV397" s="148">
        <v>0</v>
      </c>
      <c r="IW397" s="148">
        <v>0</v>
      </c>
      <c r="IX397" s="148">
        <v>0</v>
      </c>
      <c r="IY397" s="148">
        <v>0</v>
      </c>
      <c r="IZ397" s="148">
        <v>0</v>
      </c>
      <c r="JA397" s="148">
        <v>0</v>
      </c>
      <c r="JB397" s="148">
        <v>0</v>
      </c>
      <c r="JC397" s="355">
        <f t="shared" si="388"/>
        <v>0</v>
      </c>
      <c r="JD397" s="148">
        <v>0</v>
      </c>
      <c r="JE397" s="148">
        <v>0</v>
      </c>
      <c r="JF397" s="353">
        <f t="shared" si="389"/>
        <v>0</v>
      </c>
      <c r="JG397" s="148">
        <v>0</v>
      </c>
      <c r="JH397" s="148">
        <v>0</v>
      </c>
      <c r="JI397" s="148">
        <v>0</v>
      </c>
      <c r="JJ397" s="148">
        <v>0</v>
      </c>
      <c r="JK397" s="148">
        <v>0</v>
      </c>
      <c r="JL397" s="148">
        <v>0</v>
      </c>
      <c r="JM397" s="148">
        <v>0</v>
      </c>
      <c r="JN397" s="351">
        <f t="shared" si="390"/>
        <v>0</v>
      </c>
      <c r="JO397" s="148">
        <v>0</v>
      </c>
      <c r="JP397" s="148">
        <v>0</v>
      </c>
      <c r="JQ397" s="148">
        <v>0</v>
      </c>
      <c r="JR397" s="148">
        <v>0</v>
      </c>
      <c r="JS397" s="148">
        <v>0</v>
      </c>
      <c r="JT397" s="148">
        <v>0</v>
      </c>
      <c r="JU397" s="148">
        <v>0</v>
      </c>
      <c r="JV397" s="351">
        <f t="shared" si="391"/>
        <v>0</v>
      </c>
      <c r="JW397" s="148">
        <v>0</v>
      </c>
      <c r="JX397" s="148">
        <v>0</v>
      </c>
      <c r="JY397" s="148">
        <v>0</v>
      </c>
      <c r="JZ397" s="148">
        <v>0</v>
      </c>
      <c r="KA397" s="148">
        <v>0</v>
      </c>
      <c r="KB397" s="148">
        <v>0</v>
      </c>
      <c r="KC397" s="148">
        <v>0</v>
      </c>
      <c r="KD397" s="148">
        <v>0</v>
      </c>
      <c r="KE397" s="148">
        <v>0</v>
      </c>
      <c r="KF397" s="148">
        <v>0</v>
      </c>
      <c r="KG397" s="148">
        <v>0</v>
      </c>
      <c r="KH397" s="148">
        <v>0</v>
      </c>
      <c r="KI397" s="148">
        <v>0</v>
      </c>
      <c r="KJ397" s="148">
        <v>0</v>
      </c>
      <c r="KK397" s="148">
        <v>0</v>
      </c>
      <c r="KL397" s="148">
        <v>0</v>
      </c>
      <c r="KM397" s="148">
        <v>0</v>
      </c>
      <c r="KN397" s="148">
        <v>0</v>
      </c>
      <c r="KO397" s="148">
        <v>0</v>
      </c>
      <c r="KP397" s="148">
        <v>0</v>
      </c>
      <c r="KQ397" s="148">
        <v>0</v>
      </c>
      <c r="KR397" s="148">
        <v>0</v>
      </c>
      <c r="KS397" s="148">
        <v>0</v>
      </c>
      <c r="KT397" s="148">
        <v>0</v>
      </c>
      <c r="KU397" s="148">
        <v>0</v>
      </c>
      <c r="KV397" s="148">
        <v>0</v>
      </c>
      <c r="KW397" s="148">
        <v>0</v>
      </c>
      <c r="KX397" s="148">
        <v>0</v>
      </c>
      <c r="KY397" s="148">
        <v>0</v>
      </c>
      <c r="KZ397" s="148">
        <v>0</v>
      </c>
      <c r="LA397" s="148">
        <v>0</v>
      </c>
      <c r="LB397" s="148">
        <v>0</v>
      </c>
      <c r="LC397" s="148">
        <v>0</v>
      </c>
      <c r="LD397" s="148">
        <v>0</v>
      </c>
      <c r="LE397" s="148">
        <v>0</v>
      </c>
      <c r="LF397" s="148">
        <v>0</v>
      </c>
      <c r="LG397" s="148">
        <v>0</v>
      </c>
      <c r="LH397" s="148">
        <v>0</v>
      </c>
      <c r="LI397" s="148">
        <v>0</v>
      </c>
      <c r="LJ397" s="148">
        <v>0</v>
      </c>
      <c r="LK397" s="148">
        <v>0</v>
      </c>
      <c r="LL397" s="148">
        <v>0</v>
      </c>
      <c r="LM397" s="148">
        <v>0</v>
      </c>
      <c r="LN397" s="148">
        <v>0</v>
      </c>
      <c r="LO397" s="148">
        <v>0</v>
      </c>
      <c r="LP397" s="148">
        <v>0</v>
      </c>
      <c r="LQ397" s="148">
        <v>0</v>
      </c>
      <c r="LR397" s="148">
        <v>0</v>
      </c>
      <c r="LS397" s="148">
        <v>0</v>
      </c>
      <c r="LT397" s="148">
        <v>0</v>
      </c>
      <c r="LU397" s="148">
        <v>0</v>
      </c>
      <c r="LV397" s="148">
        <v>0</v>
      </c>
      <c r="LW397" s="148">
        <v>0</v>
      </c>
      <c r="LX397" s="148">
        <v>0</v>
      </c>
      <c r="LY397" s="148">
        <v>0</v>
      </c>
      <c r="LZ397" s="148">
        <v>0</v>
      </c>
      <c r="MA397" s="148">
        <v>0</v>
      </c>
      <c r="MB397" s="148">
        <v>0</v>
      </c>
      <c r="MC397" s="148">
        <v>0</v>
      </c>
      <c r="MD397" s="148">
        <v>0</v>
      </c>
      <c r="ME397" s="148">
        <v>0</v>
      </c>
      <c r="MF397" s="148">
        <v>0</v>
      </c>
      <c r="MG397" s="148">
        <v>0</v>
      </c>
      <c r="MH397" s="148">
        <v>0</v>
      </c>
      <c r="MI397" s="148">
        <v>0</v>
      </c>
      <c r="MJ397" s="148">
        <v>0</v>
      </c>
      <c r="MK397" s="148">
        <v>0</v>
      </c>
      <c r="ML397" s="148">
        <v>0</v>
      </c>
      <c r="MM397" s="148">
        <v>0</v>
      </c>
      <c r="MN397" s="148">
        <v>0</v>
      </c>
      <c r="MO397" s="148">
        <v>0</v>
      </c>
      <c r="MP397" s="148">
        <v>0</v>
      </c>
      <c r="MQ397" s="148">
        <v>0</v>
      </c>
      <c r="MR397" s="148">
        <v>0</v>
      </c>
      <c r="MS397" s="148">
        <v>0</v>
      </c>
      <c r="MT397" s="148">
        <v>0</v>
      </c>
      <c r="MU397" s="148">
        <v>0</v>
      </c>
      <c r="MV397" s="148">
        <v>0</v>
      </c>
      <c r="MW397" s="148">
        <v>0</v>
      </c>
      <c r="MX397" s="148">
        <v>0</v>
      </c>
      <c r="MY397" s="148">
        <v>0</v>
      </c>
      <c r="MZ397" s="148">
        <v>0</v>
      </c>
      <c r="NA397" s="148">
        <v>0</v>
      </c>
      <c r="NB397" s="148">
        <v>0</v>
      </c>
      <c r="NC397" s="148">
        <v>0</v>
      </c>
      <c r="ND397" s="148">
        <v>0</v>
      </c>
      <c r="NE397" s="148">
        <v>0</v>
      </c>
      <c r="NF397" s="148">
        <v>0</v>
      </c>
      <c r="NG397" s="148">
        <v>0</v>
      </c>
      <c r="NH397" s="148">
        <v>0</v>
      </c>
      <c r="NI397" s="148">
        <v>0</v>
      </c>
      <c r="NJ397" s="148">
        <v>0</v>
      </c>
      <c r="NK397" s="148">
        <v>0</v>
      </c>
      <c r="NL397" s="148">
        <v>0</v>
      </c>
      <c r="NM397" s="148">
        <v>0</v>
      </c>
      <c r="NN397" s="148">
        <v>0</v>
      </c>
      <c r="NO397" s="148">
        <v>0</v>
      </c>
      <c r="NP397" s="148">
        <v>0</v>
      </c>
      <c r="NQ397" s="148">
        <v>0</v>
      </c>
      <c r="NR397" s="148">
        <v>0</v>
      </c>
      <c r="NS397" s="148">
        <v>0</v>
      </c>
      <c r="NT397" s="148">
        <v>0</v>
      </c>
      <c r="NU397" s="148">
        <v>0</v>
      </c>
      <c r="NV397" s="148">
        <v>0</v>
      </c>
      <c r="NW397" s="148">
        <v>0</v>
      </c>
      <c r="NX397" s="148">
        <v>0</v>
      </c>
      <c r="NY397" s="148">
        <v>0</v>
      </c>
      <c r="NZ397" s="148">
        <v>0</v>
      </c>
      <c r="OA397" s="148">
        <v>0</v>
      </c>
      <c r="OB397" s="148">
        <v>0</v>
      </c>
      <c r="OC397" s="148">
        <v>0</v>
      </c>
      <c r="OD397" s="148">
        <v>0</v>
      </c>
      <c r="OE397" s="148">
        <v>0</v>
      </c>
      <c r="OF397" s="148">
        <v>0</v>
      </c>
      <c r="OG397" s="148">
        <v>0</v>
      </c>
      <c r="OH397" s="148">
        <v>0</v>
      </c>
      <c r="OI397" s="148">
        <v>0</v>
      </c>
      <c r="OJ397" s="148">
        <v>0</v>
      </c>
      <c r="OK397" s="148">
        <v>0</v>
      </c>
      <c r="OL397" s="148">
        <v>0</v>
      </c>
      <c r="OM397" s="148">
        <v>0</v>
      </c>
      <c r="ON397" s="148">
        <v>0</v>
      </c>
      <c r="OO397" s="148">
        <v>0</v>
      </c>
      <c r="OP397" s="148">
        <v>0</v>
      </c>
      <c r="OQ397" s="148">
        <v>0</v>
      </c>
      <c r="OR397" s="148">
        <v>0</v>
      </c>
      <c r="OS397" s="96">
        <v>0</v>
      </c>
      <c r="OT397" s="96">
        <v>0</v>
      </c>
      <c r="OU397" s="96">
        <v>0</v>
      </c>
      <c r="OV397" s="96">
        <v>0</v>
      </c>
      <c r="OW397" s="96">
        <v>0</v>
      </c>
      <c r="OX397" s="312"/>
      <c r="OY397" s="312"/>
      <c r="OZ397" s="312"/>
      <c r="PA397" s="434">
        <v>0</v>
      </c>
      <c r="PM397" s="312"/>
      <c r="TY397" s="148">
        <v>1</v>
      </c>
      <c r="TZ397" s="148">
        <v>1</v>
      </c>
      <c r="UA397" s="148">
        <v>1</v>
      </c>
    </row>
    <row r="398" spans="1:597" s="148" customFormat="1" hidden="1" x14ac:dyDescent="0.2">
      <c r="A398" s="327"/>
      <c r="B398" s="354">
        <v>14</v>
      </c>
      <c r="C398" s="399">
        <f t="shared" ca="1" si="386"/>
        <v>0</v>
      </c>
      <c r="D398" s="354"/>
      <c r="E398" s="354"/>
      <c r="F398" s="354"/>
      <c r="G398" s="148">
        <v>0</v>
      </c>
      <c r="H398" s="148">
        <v>0</v>
      </c>
      <c r="I398" s="355">
        <v>0</v>
      </c>
      <c r="J398" s="148">
        <v>0</v>
      </c>
      <c r="K398" s="148">
        <v>0</v>
      </c>
      <c r="L398" s="148">
        <v>0</v>
      </c>
      <c r="M398" s="148">
        <v>0</v>
      </c>
      <c r="N398" s="148">
        <v>0</v>
      </c>
      <c r="O398" s="148">
        <v>0</v>
      </c>
      <c r="P398" s="148">
        <v>0</v>
      </c>
      <c r="Q398" s="148">
        <v>0</v>
      </c>
      <c r="R398" s="148">
        <v>0</v>
      </c>
      <c r="S398" s="148">
        <v>0</v>
      </c>
      <c r="T398" s="148">
        <v>0</v>
      </c>
      <c r="U398" s="148">
        <v>0</v>
      </c>
      <c r="V398" s="148">
        <v>0</v>
      </c>
      <c r="W398" s="148">
        <v>0</v>
      </c>
      <c r="X398" s="148">
        <v>0</v>
      </c>
      <c r="Y398" s="148">
        <v>0</v>
      </c>
      <c r="Z398" s="148">
        <v>0</v>
      </c>
      <c r="AA398" s="148">
        <v>0</v>
      </c>
      <c r="AB398" s="148">
        <v>0</v>
      </c>
      <c r="AC398" s="148">
        <v>0</v>
      </c>
      <c r="AD398" s="148">
        <v>0</v>
      </c>
      <c r="AE398" s="148">
        <v>0</v>
      </c>
      <c r="AF398" s="148">
        <v>0</v>
      </c>
      <c r="AG398" s="148">
        <v>0</v>
      </c>
      <c r="AH398" s="148">
        <v>0</v>
      </c>
      <c r="AI398" s="148">
        <v>0</v>
      </c>
      <c r="AJ398" s="148">
        <v>0</v>
      </c>
      <c r="AK398" s="148">
        <v>0</v>
      </c>
      <c r="AL398" s="148">
        <v>0</v>
      </c>
      <c r="AM398" s="148">
        <v>0</v>
      </c>
      <c r="AN398" s="148">
        <v>0</v>
      </c>
      <c r="AO398" s="148">
        <v>0</v>
      </c>
      <c r="AP398" s="360">
        <v>0</v>
      </c>
      <c r="AQ398" s="148">
        <v>0</v>
      </c>
      <c r="AR398" s="148">
        <v>0</v>
      </c>
      <c r="AS398" s="148">
        <v>0</v>
      </c>
      <c r="AT398" s="148">
        <v>0</v>
      </c>
      <c r="AU398" s="148">
        <v>0</v>
      </c>
      <c r="AV398" s="148">
        <v>0</v>
      </c>
      <c r="AW398" s="148">
        <v>0</v>
      </c>
      <c r="AX398" s="148">
        <v>0</v>
      </c>
      <c r="AY398" s="148">
        <v>0</v>
      </c>
      <c r="AZ398" s="148">
        <v>0</v>
      </c>
      <c r="BA398" s="148">
        <v>0</v>
      </c>
      <c r="BB398" s="148">
        <v>0</v>
      </c>
      <c r="BC398" s="148">
        <v>0</v>
      </c>
      <c r="BD398" s="148">
        <v>0</v>
      </c>
      <c r="BE398" s="148">
        <v>0</v>
      </c>
      <c r="BF398" s="148">
        <v>0</v>
      </c>
      <c r="BG398" s="148">
        <v>0</v>
      </c>
      <c r="BH398" s="148">
        <v>0</v>
      </c>
      <c r="BI398" s="148">
        <v>0</v>
      </c>
      <c r="BJ398" s="148">
        <v>0</v>
      </c>
      <c r="BK398" s="148">
        <v>0</v>
      </c>
      <c r="BL398" s="148">
        <v>0</v>
      </c>
      <c r="BM398" s="148">
        <v>0</v>
      </c>
      <c r="BN398" s="148">
        <v>0</v>
      </c>
      <c r="BO398" s="148">
        <v>0</v>
      </c>
      <c r="BP398" s="148">
        <v>0</v>
      </c>
      <c r="BQ398" s="148">
        <v>0</v>
      </c>
      <c r="BR398" s="148">
        <v>0</v>
      </c>
      <c r="BS398" s="148">
        <v>0</v>
      </c>
      <c r="BT398" s="148">
        <v>0</v>
      </c>
      <c r="BU398" s="148">
        <v>0</v>
      </c>
      <c r="BV398" s="148">
        <v>0</v>
      </c>
      <c r="BW398" s="148">
        <v>0</v>
      </c>
      <c r="BX398" s="148">
        <v>0</v>
      </c>
      <c r="BY398" s="148">
        <v>0</v>
      </c>
      <c r="BZ398" s="148">
        <v>0</v>
      </c>
      <c r="CA398" s="148">
        <v>0</v>
      </c>
      <c r="CB398" s="148">
        <v>0</v>
      </c>
      <c r="CC398" s="312">
        <v>0</v>
      </c>
      <c r="CD398" s="312">
        <v>0</v>
      </c>
      <c r="CE398" s="312">
        <v>0</v>
      </c>
      <c r="CF398" s="312">
        <v>0</v>
      </c>
      <c r="CG398" s="148">
        <v>0</v>
      </c>
      <c r="CH398" s="148">
        <v>0</v>
      </c>
      <c r="CI398" s="312">
        <v>0</v>
      </c>
      <c r="CJ398" s="148">
        <v>0</v>
      </c>
      <c r="CK398" s="148">
        <v>0</v>
      </c>
      <c r="CL398" s="148">
        <v>0</v>
      </c>
      <c r="CM398" s="148">
        <v>0</v>
      </c>
      <c r="CN398" s="148">
        <v>0</v>
      </c>
      <c r="CO398" s="148">
        <v>0</v>
      </c>
      <c r="CP398" s="148">
        <v>0</v>
      </c>
      <c r="CQ398" s="148">
        <v>0</v>
      </c>
      <c r="CR398" s="148">
        <v>0</v>
      </c>
      <c r="CS398" s="148">
        <v>0</v>
      </c>
      <c r="CT398" s="148">
        <v>0</v>
      </c>
      <c r="CU398" s="148">
        <v>0</v>
      </c>
      <c r="CV398" s="148">
        <v>0</v>
      </c>
      <c r="CW398" s="148">
        <v>0</v>
      </c>
      <c r="CX398" s="148">
        <v>0</v>
      </c>
      <c r="CY398" s="148">
        <v>0</v>
      </c>
      <c r="CZ398" s="148">
        <v>0</v>
      </c>
      <c r="DA398" s="148">
        <v>0</v>
      </c>
      <c r="DB398" s="148">
        <v>0</v>
      </c>
      <c r="DC398" s="148">
        <v>0</v>
      </c>
      <c r="DD398" s="148">
        <v>0</v>
      </c>
      <c r="DE398" s="148">
        <v>0</v>
      </c>
      <c r="DF398" s="148">
        <v>0</v>
      </c>
      <c r="DG398" s="148">
        <v>0</v>
      </c>
      <c r="DH398" s="148">
        <v>0</v>
      </c>
      <c r="DI398" s="148">
        <v>0</v>
      </c>
      <c r="DJ398" s="148">
        <v>0</v>
      </c>
      <c r="DK398" s="148">
        <v>0</v>
      </c>
      <c r="DL398" s="148">
        <v>0</v>
      </c>
      <c r="DM398" s="148">
        <v>0</v>
      </c>
      <c r="DN398" s="148">
        <v>0</v>
      </c>
      <c r="DO398" s="148">
        <v>0</v>
      </c>
      <c r="DP398" s="148">
        <v>0</v>
      </c>
      <c r="DQ398" s="148">
        <v>0</v>
      </c>
      <c r="DR398" s="148">
        <v>0</v>
      </c>
      <c r="DS398" s="148">
        <v>0</v>
      </c>
      <c r="EA398" s="312"/>
      <c r="EB398" s="312"/>
      <c r="EC398" s="312"/>
      <c r="ED398" s="312"/>
      <c r="EE398" s="312"/>
      <c r="EF398" s="312"/>
      <c r="EG398" s="312"/>
      <c r="EH398" s="312"/>
      <c r="EI398" s="312"/>
      <c r="EJ398" s="312"/>
      <c r="EK398" s="312"/>
      <c r="EL398" s="312"/>
      <c r="EM398" s="312"/>
      <c r="EN398" s="312"/>
      <c r="EP398" s="312"/>
      <c r="EQ398" s="312"/>
      <c r="ER398" s="312"/>
      <c r="ES398" s="312"/>
      <c r="ET398" s="312"/>
      <c r="EU398" s="312"/>
      <c r="EV398" s="312"/>
      <c r="EW398" s="312"/>
      <c r="EX398" s="312"/>
      <c r="EY398" s="312"/>
      <c r="EZ398" s="312"/>
      <c r="FA398" s="312"/>
      <c r="FB398" s="312"/>
      <c r="FD398" s="312"/>
      <c r="FE398" s="312"/>
      <c r="FF398" s="312"/>
      <c r="FG398" s="312"/>
      <c r="FH398" s="312"/>
      <c r="FI398" s="312"/>
      <c r="FJ398" s="312"/>
      <c r="FL398" s="312"/>
      <c r="FM398" s="312"/>
      <c r="FN398" s="148">
        <v>0</v>
      </c>
      <c r="FQ398" s="96">
        <v>0</v>
      </c>
      <c r="FR398" s="148">
        <v>0</v>
      </c>
      <c r="FS398" s="148">
        <v>0</v>
      </c>
      <c r="FT398" s="148">
        <v>0</v>
      </c>
      <c r="FU398" s="148">
        <v>0</v>
      </c>
      <c r="FV398" s="148">
        <v>0</v>
      </c>
      <c r="FW398" s="148">
        <v>0</v>
      </c>
      <c r="FX398" s="148">
        <v>0</v>
      </c>
      <c r="FY398" s="148">
        <v>0</v>
      </c>
      <c r="FZ398" s="148">
        <v>0</v>
      </c>
      <c r="GA398" s="148">
        <v>0</v>
      </c>
      <c r="GB398" s="312">
        <v>0</v>
      </c>
      <c r="GC398" s="312">
        <v>0</v>
      </c>
      <c r="GD398" s="312">
        <v>0</v>
      </c>
      <c r="GE398" s="312">
        <v>0</v>
      </c>
      <c r="GF398" s="312">
        <v>0</v>
      </c>
      <c r="GG398" s="312">
        <v>0</v>
      </c>
      <c r="GH398" s="312">
        <v>0</v>
      </c>
      <c r="GI398" s="312">
        <v>0</v>
      </c>
      <c r="GJ398" s="312">
        <v>0</v>
      </c>
      <c r="GK398" s="312">
        <v>0</v>
      </c>
      <c r="GL398" s="312">
        <v>0</v>
      </c>
      <c r="GM398" s="312">
        <v>0</v>
      </c>
      <c r="GN398" s="312">
        <v>0</v>
      </c>
      <c r="GO398" s="312">
        <v>0</v>
      </c>
      <c r="GP398" s="148">
        <v>0</v>
      </c>
      <c r="GQ398" s="312">
        <v>0</v>
      </c>
      <c r="GR398" s="312">
        <v>0</v>
      </c>
      <c r="GS398" s="312">
        <v>0</v>
      </c>
      <c r="GT398" s="312">
        <v>0</v>
      </c>
      <c r="GU398" s="312">
        <v>0</v>
      </c>
      <c r="GV398" s="148">
        <v>0</v>
      </c>
      <c r="GW398" s="148">
        <v>0</v>
      </c>
      <c r="GX398" s="148">
        <v>0</v>
      </c>
      <c r="GY398" s="148">
        <v>0</v>
      </c>
      <c r="GZ398" s="148">
        <v>0</v>
      </c>
      <c r="HA398" s="148">
        <v>0</v>
      </c>
      <c r="HB398" s="148">
        <v>0</v>
      </c>
      <c r="HC398" s="148">
        <v>0</v>
      </c>
      <c r="HD398" s="148">
        <v>0</v>
      </c>
      <c r="HE398" s="148">
        <v>0</v>
      </c>
      <c r="HF398" s="148">
        <v>0</v>
      </c>
      <c r="HG398" s="148">
        <v>0</v>
      </c>
      <c r="HH398" s="148">
        <v>0</v>
      </c>
      <c r="HI398" s="148">
        <v>0</v>
      </c>
      <c r="HJ398" s="148">
        <v>0</v>
      </c>
      <c r="HK398" s="148">
        <v>0</v>
      </c>
      <c r="HL398" s="148">
        <v>0</v>
      </c>
      <c r="HM398" s="148">
        <v>0</v>
      </c>
      <c r="HN398" s="148">
        <v>0</v>
      </c>
      <c r="HO398" s="148">
        <v>0</v>
      </c>
      <c r="HP398" s="148">
        <v>0</v>
      </c>
      <c r="HQ398" s="148">
        <v>0</v>
      </c>
      <c r="HR398" s="148">
        <v>0</v>
      </c>
      <c r="HS398" s="148">
        <v>0</v>
      </c>
      <c r="HT398" s="148">
        <v>0</v>
      </c>
      <c r="HU398" s="148">
        <v>0</v>
      </c>
      <c r="HV398" s="148">
        <v>0</v>
      </c>
      <c r="HW398" s="148">
        <v>0</v>
      </c>
      <c r="HX398" s="148">
        <v>0</v>
      </c>
      <c r="HY398" s="148">
        <v>0</v>
      </c>
      <c r="HZ398" s="148">
        <v>0</v>
      </c>
      <c r="IA398" s="148">
        <v>0</v>
      </c>
      <c r="IB398" s="148">
        <v>0</v>
      </c>
      <c r="IC398" s="148">
        <v>0</v>
      </c>
      <c r="ID398" s="148">
        <v>0</v>
      </c>
      <c r="IE398" s="148">
        <v>0</v>
      </c>
      <c r="IF398" s="148">
        <v>0</v>
      </c>
      <c r="IG398" s="148">
        <v>0</v>
      </c>
      <c r="IH398" s="148">
        <v>0</v>
      </c>
      <c r="II398" s="148">
        <v>0</v>
      </c>
      <c r="IJ398" s="148">
        <v>0</v>
      </c>
      <c r="IK398" s="148">
        <v>0</v>
      </c>
      <c r="IL398" s="148">
        <v>0</v>
      </c>
      <c r="IM398" s="148">
        <v>0</v>
      </c>
      <c r="IN398" s="351">
        <f t="shared" si="387"/>
        <v>0</v>
      </c>
      <c r="IO398" s="148">
        <v>0</v>
      </c>
      <c r="IP398" s="148">
        <v>0</v>
      </c>
      <c r="IQ398" s="148">
        <v>0</v>
      </c>
      <c r="IR398" s="148">
        <v>0</v>
      </c>
      <c r="IS398" s="148">
        <v>0</v>
      </c>
      <c r="IT398" s="148">
        <v>0</v>
      </c>
      <c r="IU398" s="148">
        <v>0</v>
      </c>
      <c r="IV398" s="148">
        <v>0</v>
      </c>
      <c r="IW398" s="148">
        <v>0</v>
      </c>
      <c r="IX398" s="148">
        <v>0</v>
      </c>
      <c r="IY398" s="148">
        <v>0</v>
      </c>
      <c r="IZ398" s="148">
        <v>0</v>
      </c>
      <c r="JA398" s="148">
        <v>0</v>
      </c>
      <c r="JB398" s="148">
        <v>0</v>
      </c>
      <c r="JC398" s="355">
        <f t="shared" si="388"/>
        <v>0</v>
      </c>
      <c r="JD398" s="148">
        <v>0</v>
      </c>
      <c r="JE398" s="148">
        <v>0</v>
      </c>
      <c r="JF398" s="353">
        <f t="shared" si="389"/>
        <v>0</v>
      </c>
      <c r="JG398" s="148">
        <v>0</v>
      </c>
      <c r="JH398" s="148">
        <v>0</v>
      </c>
      <c r="JI398" s="148">
        <v>0</v>
      </c>
      <c r="JJ398" s="148">
        <v>0</v>
      </c>
      <c r="JK398" s="148">
        <v>0</v>
      </c>
      <c r="JL398" s="148">
        <v>0</v>
      </c>
      <c r="JM398" s="148">
        <v>0</v>
      </c>
      <c r="JN398" s="351">
        <f t="shared" si="390"/>
        <v>0</v>
      </c>
      <c r="JO398" s="148">
        <v>0</v>
      </c>
      <c r="JP398" s="148">
        <v>0</v>
      </c>
      <c r="JQ398" s="148">
        <v>0</v>
      </c>
      <c r="JR398" s="148">
        <v>0</v>
      </c>
      <c r="JS398" s="148">
        <v>0</v>
      </c>
      <c r="JT398" s="148">
        <v>0</v>
      </c>
      <c r="JU398" s="148">
        <v>0</v>
      </c>
      <c r="JV398" s="351">
        <f t="shared" si="391"/>
        <v>0</v>
      </c>
      <c r="JW398" s="148">
        <v>0</v>
      </c>
      <c r="JX398" s="148">
        <v>0</v>
      </c>
      <c r="JY398" s="148">
        <v>0</v>
      </c>
      <c r="JZ398" s="148">
        <v>0</v>
      </c>
      <c r="KA398" s="148">
        <v>0</v>
      </c>
      <c r="KB398" s="148">
        <v>0</v>
      </c>
      <c r="KC398" s="148">
        <v>0</v>
      </c>
      <c r="KD398" s="148">
        <v>0</v>
      </c>
      <c r="KE398" s="148">
        <v>0</v>
      </c>
      <c r="KF398" s="148">
        <v>0</v>
      </c>
      <c r="KG398" s="148">
        <v>0</v>
      </c>
      <c r="KH398" s="148">
        <v>0</v>
      </c>
      <c r="KI398" s="148">
        <v>0</v>
      </c>
      <c r="KJ398" s="148">
        <v>0</v>
      </c>
      <c r="KK398" s="148">
        <v>0</v>
      </c>
      <c r="KL398" s="148">
        <v>0</v>
      </c>
      <c r="KM398" s="148">
        <v>0</v>
      </c>
      <c r="KN398" s="148">
        <v>0</v>
      </c>
      <c r="KO398" s="148">
        <v>0</v>
      </c>
      <c r="KP398" s="148">
        <v>0</v>
      </c>
      <c r="KQ398" s="148">
        <v>0</v>
      </c>
      <c r="KR398" s="148">
        <v>0</v>
      </c>
      <c r="KS398" s="148">
        <v>0</v>
      </c>
      <c r="KT398" s="148">
        <v>0</v>
      </c>
      <c r="KU398" s="148">
        <v>0</v>
      </c>
      <c r="KV398" s="148">
        <v>0</v>
      </c>
      <c r="KW398" s="148">
        <v>0</v>
      </c>
      <c r="KX398" s="148">
        <v>0</v>
      </c>
      <c r="KY398" s="148">
        <v>0</v>
      </c>
      <c r="KZ398" s="148">
        <v>0</v>
      </c>
      <c r="LA398" s="148">
        <v>0</v>
      </c>
      <c r="LB398" s="148">
        <v>0</v>
      </c>
      <c r="LC398" s="148">
        <v>0</v>
      </c>
      <c r="LD398" s="148">
        <v>0</v>
      </c>
      <c r="LE398" s="148">
        <v>0</v>
      </c>
      <c r="LF398" s="148">
        <v>0</v>
      </c>
      <c r="LG398" s="148">
        <v>0</v>
      </c>
      <c r="LH398" s="148">
        <v>0</v>
      </c>
      <c r="LI398" s="148">
        <v>0</v>
      </c>
      <c r="LJ398" s="148">
        <v>0</v>
      </c>
      <c r="LK398" s="148">
        <v>0</v>
      </c>
      <c r="LL398" s="148">
        <v>0</v>
      </c>
      <c r="LM398" s="148">
        <v>0</v>
      </c>
      <c r="LN398" s="148">
        <v>0</v>
      </c>
      <c r="LO398" s="148">
        <v>0</v>
      </c>
      <c r="LP398" s="148">
        <v>0</v>
      </c>
      <c r="LQ398" s="148">
        <v>0</v>
      </c>
      <c r="LR398" s="148">
        <v>0</v>
      </c>
      <c r="LS398" s="148">
        <v>0</v>
      </c>
      <c r="LT398" s="148">
        <v>0</v>
      </c>
      <c r="LU398" s="148">
        <v>0</v>
      </c>
      <c r="LV398" s="148">
        <v>0</v>
      </c>
      <c r="LW398" s="148">
        <v>0</v>
      </c>
      <c r="LX398" s="148">
        <v>0</v>
      </c>
      <c r="LY398" s="148">
        <v>0</v>
      </c>
      <c r="LZ398" s="148">
        <v>0</v>
      </c>
      <c r="MA398" s="148">
        <v>0</v>
      </c>
      <c r="MB398" s="148">
        <v>0</v>
      </c>
      <c r="MC398" s="148">
        <v>0</v>
      </c>
      <c r="MD398" s="148">
        <v>0</v>
      </c>
      <c r="ME398" s="148">
        <v>0</v>
      </c>
      <c r="MF398" s="148">
        <v>0</v>
      </c>
      <c r="MG398" s="148">
        <v>0</v>
      </c>
      <c r="MH398" s="148">
        <v>0</v>
      </c>
      <c r="MI398" s="148">
        <v>0</v>
      </c>
      <c r="MJ398" s="148">
        <v>0</v>
      </c>
      <c r="MK398" s="148">
        <v>0</v>
      </c>
      <c r="ML398" s="148">
        <v>0</v>
      </c>
      <c r="MM398" s="148">
        <v>0</v>
      </c>
      <c r="MN398" s="148">
        <v>0</v>
      </c>
      <c r="MO398" s="148">
        <v>0</v>
      </c>
      <c r="MP398" s="148">
        <v>0</v>
      </c>
      <c r="MQ398" s="148">
        <v>0</v>
      </c>
      <c r="MR398" s="148">
        <v>0</v>
      </c>
      <c r="MS398" s="148">
        <v>0</v>
      </c>
      <c r="MT398" s="148">
        <v>0</v>
      </c>
      <c r="MU398" s="148">
        <v>0</v>
      </c>
      <c r="MV398" s="148">
        <v>0</v>
      </c>
      <c r="MW398" s="148">
        <v>0</v>
      </c>
      <c r="MX398" s="148">
        <v>0</v>
      </c>
      <c r="MY398" s="148">
        <v>0</v>
      </c>
      <c r="MZ398" s="148">
        <v>0</v>
      </c>
      <c r="NA398" s="148">
        <v>0</v>
      </c>
      <c r="NB398" s="148">
        <v>0</v>
      </c>
      <c r="NC398" s="148">
        <v>0</v>
      </c>
      <c r="ND398" s="148">
        <v>0</v>
      </c>
      <c r="NE398" s="148">
        <v>0</v>
      </c>
      <c r="NF398" s="148">
        <v>0</v>
      </c>
      <c r="NG398" s="148">
        <v>0</v>
      </c>
      <c r="NH398" s="148">
        <v>0</v>
      </c>
      <c r="NI398" s="148">
        <v>0</v>
      </c>
      <c r="NJ398" s="148">
        <v>0</v>
      </c>
      <c r="NK398" s="148">
        <v>0</v>
      </c>
      <c r="NL398" s="148">
        <v>0</v>
      </c>
      <c r="NM398" s="148">
        <v>0</v>
      </c>
      <c r="NN398" s="148">
        <v>0</v>
      </c>
      <c r="NO398" s="148">
        <v>0</v>
      </c>
      <c r="NP398" s="148">
        <v>0</v>
      </c>
      <c r="NQ398" s="148">
        <v>0</v>
      </c>
      <c r="NR398" s="148">
        <v>0</v>
      </c>
      <c r="NS398" s="148">
        <v>0</v>
      </c>
      <c r="NT398" s="148">
        <v>0</v>
      </c>
      <c r="NU398" s="148">
        <v>0</v>
      </c>
      <c r="NV398" s="148">
        <v>0</v>
      </c>
      <c r="NW398" s="148">
        <v>0</v>
      </c>
      <c r="NX398" s="148">
        <v>0</v>
      </c>
      <c r="NY398" s="148">
        <v>0</v>
      </c>
      <c r="NZ398" s="148">
        <v>0</v>
      </c>
      <c r="OA398" s="148">
        <v>0</v>
      </c>
      <c r="OB398" s="148">
        <v>0</v>
      </c>
      <c r="OC398" s="148">
        <v>0</v>
      </c>
      <c r="OD398" s="148">
        <v>0</v>
      </c>
      <c r="OE398" s="148">
        <v>0</v>
      </c>
      <c r="OF398" s="148">
        <v>0</v>
      </c>
      <c r="OG398" s="148">
        <v>0</v>
      </c>
      <c r="OH398" s="148">
        <v>0</v>
      </c>
      <c r="OI398" s="148">
        <v>0</v>
      </c>
      <c r="OJ398" s="148">
        <v>0</v>
      </c>
      <c r="OK398" s="148">
        <v>0</v>
      </c>
      <c r="OL398" s="148">
        <v>0</v>
      </c>
      <c r="OM398" s="148">
        <v>0</v>
      </c>
      <c r="ON398" s="148">
        <v>0</v>
      </c>
      <c r="OO398" s="148">
        <v>0</v>
      </c>
      <c r="OP398" s="148">
        <v>0</v>
      </c>
      <c r="OQ398" s="148">
        <v>0</v>
      </c>
      <c r="OR398" s="148">
        <v>0</v>
      </c>
      <c r="OS398" s="96">
        <v>0</v>
      </c>
      <c r="OT398" s="96">
        <v>0</v>
      </c>
      <c r="OU398" s="96">
        <v>0</v>
      </c>
      <c r="OV398" s="96">
        <v>0</v>
      </c>
      <c r="OW398" s="96">
        <v>0</v>
      </c>
      <c r="OX398" s="312"/>
      <c r="OY398" s="312"/>
      <c r="OZ398" s="312"/>
      <c r="PA398" s="434">
        <v>0</v>
      </c>
      <c r="PM398" s="312"/>
    </row>
    <row r="399" spans="1:597" s="148" customFormat="1" hidden="1" x14ac:dyDescent="0.2">
      <c r="A399" s="354"/>
      <c r="B399" s="354">
        <v>15</v>
      </c>
      <c r="C399" s="399">
        <f t="shared" ca="1" si="386"/>
        <v>0</v>
      </c>
      <c r="D399" s="354"/>
      <c r="E399" s="354"/>
      <c r="F399" s="354"/>
      <c r="G399" s="148">
        <v>0</v>
      </c>
      <c r="H399" s="148">
        <v>0</v>
      </c>
      <c r="I399" s="355">
        <v>0</v>
      </c>
      <c r="J399" s="148">
        <v>0</v>
      </c>
      <c r="K399" s="148">
        <v>0</v>
      </c>
      <c r="L399" s="148">
        <v>0</v>
      </c>
      <c r="M399" s="148">
        <v>0</v>
      </c>
      <c r="N399" s="148">
        <v>0</v>
      </c>
      <c r="O399" s="148">
        <v>0</v>
      </c>
      <c r="P399" s="148">
        <v>0</v>
      </c>
      <c r="Q399" s="148">
        <v>0</v>
      </c>
      <c r="R399" s="148">
        <v>0</v>
      </c>
      <c r="S399" s="148">
        <v>0</v>
      </c>
      <c r="T399" s="148">
        <v>0</v>
      </c>
      <c r="U399" s="148">
        <v>0</v>
      </c>
      <c r="V399" s="148">
        <v>0</v>
      </c>
      <c r="W399" s="148">
        <v>0</v>
      </c>
      <c r="X399" s="148">
        <v>0</v>
      </c>
      <c r="Y399" s="148">
        <v>0</v>
      </c>
      <c r="Z399" s="148">
        <v>0</v>
      </c>
      <c r="AA399" s="148">
        <v>0</v>
      </c>
      <c r="AB399" s="148">
        <v>0</v>
      </c>
      <c r="AC399" s="148">
        <v>0</v>
      </c>
      <c r="AD399" s="148">
        <v>0</v>
      </c>
      <c r="AE399" s="148">
        <v>0</v>
      </c>
      <c r="AF399" s="148">
        <v>0</v>
      </c>
      <c r="AG399" s="148">
        <v>0</v>
      </c>
      <c r="AH399" s="148">
        <v>0</v>
      </c>
      <c r="AI399" s="148">
        <v>0</v>
      </c>
      <c r="AJ399" s="148">
        <v>0</v>
      </c>
      <c r="AK399" s="148">
        <v>0</v>
      </c>
      <c r="AL399" s="148">
        <v>0</v>
      </c>
      <c r="AM399" s="148">
        <v>0</v>
      </c>
      <c r="AN399" s="148">
        <v>0</v>
      </c>
      <c r="AO399" s="148">
        <v>0</v>
      </c>
      <c r="AP399" s="360">
        <v>0</v>
      </c>
      <c r="AQ399" s="148">
        <v>0</v>
      </c>
      <c r="AR399" s="148">
        <v>0</v>
      </c>
      <c r="AS399" s="148">
        <v>0</v>
      </c>
      <c r="AT399" s="148">
        <v>0</v>
      </c>
      <c r="AU399" s="148">
        <v>0</v>
      </c>
      <c r="AV399" s="148">
        <v>0</v>
      </c>
      <c r="AW399" s="148">
        <v>1</v>
      </c>
      <c r="AX399" s="148">
        <v>1</v>
      </c>
      <c r="AY399" s="148">
        <v>0</v>
      </c>
      <c r="AZ399" s="148">
        <v>0</v>
      </c>
      <c r="BA399" s="148">
        <v>0</v>
      </c>
      <c r="BB399" s="148">
        <v>0</v>
      </c>
      <c r="BC399" s="148">
        <v>0</v>
      </c>
      <c r="BD399" s="148">
        <v>0</v>
      </c>
      <c r="BE399" s="148">
        <v>0</v>
      </c>
      <c r="BF399" s="148">
        <v>0</v>
      </c>
      <c r="BG399" s="148">
        <v>0</v>
      </c>
      <c r="BH399" s="148">
        <v>0</v>
      </c>
      <c r="BI399" s="148">
        <v>0</v>
      </c>
      <c r="BJ399" s="148">
        <v>0</v>
      </c>
      <c r="BK399" s="148">
        <v>0</v>
      </c>
      <c r="BL399" s="148">
        <v>0</v>
      </c>
      <c r="BM399" s="148">
        <v>0</v>
      </c>
      <c r="BN399" s="148">
        <v>0</v>
      </c>
      <c r="BO399" s="148">
        <v>0</v>
      </c>
      <c r="BP399" s="148">
        <v>0</v>
      </c>
      <c r="BQ399" s="148">
        <v>0</v>
      </c>
      <c r="BR399" s="148">
        <v>0</v>
      </c>
      <c r="BS399" s="148">
        <v>0</v>
      </c>
      <c r="BT399" s="148">
        <v>0</v>
      </c>
      <c r="BU399" s="148">
        <v>0</v>
      </c>
      <c r="BV399" s="148">
        <v>0</v>
      </c>
      <c r="BW399" s="148">
        <v>0</v>
      </c>
      <c r="BX399" s="148">
        <v>0</v>
      </c>
      <c r="BY399" s="148">
        <v>0</v>
      </c>
      <c r="BZ399" s="148">
        <v>0</v>
      </c>
      <c r="CA399" s="148">
        <v>0</v>
      </c>
      <c r="CB399" s="148">
        <v>0</v>
      </c>
      <c r="CC399" s="312">
        <v>0</v>
      </c>
      <c r="CD399" s="312">
        <v>0</v>
      </c>
      <c r="CE399" s="312">
        <v>1</v>
      </c>
      <c r="CF399" s="312">
        <v>1</v>
      </c>
      <c r="CG399" s="148">
        <v>1</v>
      </c>
      <c r="CH399" s="148">
        <v>1</v>
      </c>
      <c r="CI399" s="312">
        <v>0</v>
      </c>
      <c r="CJ399" s="148">
        <v>0</v>
      </c>
      <c r="CK399" s="148">
        <v>0</v>
      </c>
      <c r="CL399" s="148">
        <v>0</v>
      </c>
      <c r="CM399" s="148">
        <v>0</v>
      </c>
      <c r="CN399" s="148">
        <v>0</v>
      </c>
      <c r="CO399" s="148">
        <v>0</v>
      </c>
      <c r="CP399" s="148">
        <v>0</v>
      </c>
      <c r="CQ399" s="148">
        <v>0</v>
      </c>
      <c r="CR399" s="148">
        <v>0</v>
      </c>
      <c r="CS399" s="148">
        <v>0</v>
      </c>
      <c r="CT399" s="148">
        <v>0</v>
      </c>
      <c r="CU399" s="148">
        <v>0</v>
      </c>
      <c r="CV399" s="148">
        <v>0</v>
      </c>
      <c r="CW399" s="148">
        <v>0</v>
      </c>
      <c r="CX399" s="148">
        <v>0</v>
      </c>
      <c r="CY399" s="148">
        <v>0</v>
      </c>
      <c r="CZ399" s="148">
        <v>0</v>
      </c>
      <c r="DA399" s="148">
        <v>0</v>
      </c>
      <c r="DB399" s="148">
        <v>0</v>
      </c>
      <c r="DC399" s="148">
        <v>0</v>
      </c>
      <c r="DD399" s="148">
        <v>0</v>
      </c>
      <c r="DE399" s="148">
        <v>0</v>
      </c>
      <c r="DF399" s="148">
        <v>0</v>
      </c>
      <c r="DG399" s="148">
        <v>0</v>
      </c>
      <c r="DH399" s="148">
        <v>0</v>
      </c>
      <c r="DI399" s="148">
        <v>0</v>
      </c>
      <c r="DJ399" s="148">
        <v>0</v>
      </c>
      <c r="DK399" s="148">
        <v>0</v>
      </c>
      <c r="DL399" s="148">
        <v>0</v>
      </c>
      <c r="DM399" s="148">
        <v>0</v>
      </c>
      <c r="DN399" s="148">
        <v>0</v>
      </c>
      <c r="DO399" s="148">
        <v>0</v>
      </c>
      <c r="DP399" s="148">
        <v>0</v>
      </c>
      <c r="DQ399" s="148">
        <v>0</v>
      </c>
      <c r="DR399" s="148">
        <v>0</v>
      </c>
      <c r="DS399" s="148">
        <v>0</v>
      </c>
      <c r="EA399" s="312"/>
      <c r="EB399" s="312"/>
      <c r="EC399" s="312"/>
      <c r="ED399" s="312"/>
      <c r="EE399" s="312"/>
      <c r="EF399" s="312"/>
      <c r="EG399" s="312"/>
      <c r="EH399" s="312"/>
      <c r="EI399" s="312"/>
      <c r="EJ399" s="312"/>
      <c r="EK399" s="312"/>
      <c r="EL399" s="312"/>
      <c r="EM399" s="312"/>
      <c r="EN399" s="312"/>
      <c r="EP399" s="312"/>
      <c r="EQ399" s="312"/>
      <c r="ER399" s="312"/>
      <c r="ES399" s="312"/>
      <c r="ET399" s="312"/>
      <c r="EU399" s="312"/>
      <c r="EV399" s="312"/>
      <c r="EW399" s="312"/>
      <c r="EX399" s="312"/>
      <c r="EY399" s="312"/>
      <c r="EZ399" s="312"/>
      <c r="FA399" s="312"/>
      <c r="FB399" s="312"/>
      <c r="FD399" s="312"/>
      <c r="FE399" s="312"/>
      <c r="FF399" s="312"/>
      <c r="FG399" s="312"/>
      <c r="FH399" s="312"/>
      <c r="FI399" s="312"/>
      <c r="FJ399" s="312"/>
      <c r="FL399" s="312"/>
      <c r="FM399" s="312"/>
      <c r="FN399" s="148">
        <v>0</v>
      </c>
      <c r="FQ399" s="96">
        <v>0</v>
      </c>
      <c r="FR399" s="148">
        <v>0</v>
      </c>
      <c r="FS399" s="148">
        <v>0</v>
      </c>
      <c r="FT399" s="148">
        <v>0</v>
      </c>
      <c r="FU399" s="148">
        <v>0</v>
      </c>
      <c r="FV399" s="148">
        <v>0</v>
      </c>
      <c r="FW399" s="148">
        <v>0</v>
      </c>
      <c r="FX399" s="148">
        <v>0</v>
      </c>
      <c r="FY399" s="148">
        <v>0</v>
      </c>
      <c r="FZ399" s="148">
        <v>0</v>
      </c>
      <c r="GA399" s="148">
        <v>0</v>
      </c>
      <c r="GB399" s="312">
        <v>0</v>
      </c>
      <c r="GC399" s="312">
        <v>0</v>
      </c>
      <c r="GD399" s="312">
        <v>0</v>
      </c>
      <c r="GE399" s="312">
        <v>0</v>
      </c>
      <c r="GF399" s="312">
        <v>0</v>
      </c>
      <c r="GG399" s="312">
        <v>0</v>
      </c>
      <c r="GH399" s="312">
        <v>0</v>
      </c>
      <c r="GI399" s="312">
        <v>0</v>
      </c>
      <c r="GJ399" s="312">
        <v>0</v>
      </c>
      <c r="GK399" s="312">
        <v>0</v>
      </c>
      <c r="GL399" s="312">
        <v>0</v>
      </c>
      <c r="GM399" s="312">
        <v>0</v>
      </c>
      <c r="GN399" s="312">
        <v>0</v>
      </c>
      <c r="GO399" s="312">
        <v>0</v>
      </c>
      <c r="GP399" s="148">
        <v>0</v>
      </c>
      <c r="GQ399" s="312">
        <v>0</v>
      </c>
      <c r="GR399" s="312">
        <v>0</v>
      </c>
      <c r="GS399" s="312">
        <v>0</v>
      </c>
      <c r="GT399" s="312">
        <v>0</v>
      </c>
      <c r="GU399" s="312">
        <v>0</v>
      </c>
      <c r="GV399" s="148">
        <v>0</v>
      </c>
      <c r="GW399" s="148">
        <v>0</v>
      </c>
      <c r="GX399" s="148">
        <v>0</v>
      </c>
      <c r="GY399" s="148">
        <v>0</v>
      </c>
      <c r="GZ399" s="148">
        <v>0</v>
      </c>
      <c r="HA399" s="148">
        <v>0</v>
      </c>
      <c r="HB399" s="148">
        <v>0</v>
      </c>
      <c r="HC399" s="148">
        <v>0</v>
      </c>
      <c r="HD399" s="148">
        <v>0</v>
      </c>
      <c r="HE399" s="148">
        <v>0</v>
      </c>
      <c r="HF399" s="148">
        <v>0</v>
      </c>
      <c r="HG399" s="148">
        <v>0</v>
      </c>
      <c r="HH399" s="148">
        <v>0</v>
      </c>
      <c r="HI399" s="148">
        <v>0</v>
      </c>
      <c r="HJ399" s="148">
        <v>0</v>
      </c>
      <c r="HK399" s="148">
        <v>0</v>
      </c>
      <c r="HL399" s="148">
        <v>0</v>
      </c>
      <c r="HM399" s="148">
        <v>0</v>
      </c>
      <c r="HN399" s="148">
        <v>0</v>
      </c>
      <c r="HO399" s="148">
        <v>0</v>
      </c>
      <c r="HP399" s="148">
        <v>0</v>
      </c>
      <c r="HQ399" s="148">
        <v>0</v>
      </c>
      <c r="HR399" s="148">
        <v>0</v>
      </c>
      <c r="HS399" s="148">
        <v>0</v>
      </c>
      <c r="HT399" s="148">
        <v>0</v>
      </c>
      <c r="HU399" s="148">
        <v>0</v>
      </c>
      <c r="HV399" s="148">
        <v>0</v>
      </c>
      <c r="HW399" s="148">
        <v>0</v>
      </c>
      <c r="HX399" s="148">
        <v>0</v>
      </c>
      <c r="HY399" s="148">
        <v>0</v>
      </c>
      <c r="HZ399" s="148">
        <v>0</v>
      </c>
      <c r="IA399" s="148">
        <v>0</v>
      </c>
      <c r="IB399" s="148">
        <v>0</v>
      </c>
      <c r="IC399" s="148">
        <v>0</v>
      </c>
      <c r="ID399" s="148">
        <v>0</v>
      </c>
      <c r="IE399" s="148">
        <v>0</v>
      </c>
      <c r="IF399" s="148">
        <v>0</v>
      </c>
      <c r="IG399" s="148">
        <v>0</v>
      </c>
      <c r="IH399" s="148">
        <v>0</v>
      </c>
      <c r="II399" s="148">
        <v>0</v>
      </c>
      <c r="IJ399" s="148">
        <v>0</v>
      </c>
      <c r="IK399" s="148">
        <v>0</v>
      </c>
      <c r="IL399" s="148">
        <v>1</v>
      </c>
      <c r="IM399" s="148">
        <v>1</v>
      </c>
      <c r="IN399" s="351">
        <f t="shared" si="387"/>
        <v>1</v>
      </c>
      <c r="IO399" s="148">
        <v>1</v>
      </c>
      <c r="IP399" s="148">
        <v>1</v>
      </c>
      <c r="IQ399" s="148">
        <v>1</v>
      </c>
      <c r="IR399" s="148">
        <v>1</v>
      </c>
      <c r="IS399" s="148">
        <v>1</v>
      </c>
      <c r="IT399" s="148">
        <v>1</v>
      </c>
      <c r="IU399" s="148">
        <v>1</v>
      </c>
      <c r="IV399" s="148">
        <v>1</v>
      </c>
      <c r="IW399" s="148">
        <v>1</v>
      </c>
      <c r="IX399" s="148">
        <v>1</v>
      </c>
      <c r="IY399" s="148">
        <v>1</v>
      </c>
      <c r="IZ399" s="148">
        <v>1</v>
      </c>
      <c r="JA399" s="148">
        <v>1</v>
      </c>
      <c r="JB399" s="148">
        <v>0</v>
      </c>
      <c r="JC399" s="355">
        <f t="shared" si="388"/>
        <v>0</v>
      </c>
      <c r="JD399" s="148">
        <v>0</v>
      </c>
      <c r="JE399" s="148">
        <v>0</v>
      </c>
      <c r="JF399" s="353">
        <f t="shared" si="389"/>
        <v>0</v>
      </c>
      <c r="JG399" s="148">
        <v>0</v>
      </c>
      <c r="JH399" s="148">
        <v>0</v>
      </c>
      <c r="JI399" s="148">
        <v>0</v>
      </c>
      <c r="JJ399" s="148">
        <v>0</v>
      </c>
      <c r="JK399" s="148">
        <v>0</v>
      </c>
      <c r="JL399" s="148">
        <v>0</v>
      </c>
      <c r="JM399" s="148">
        <v>0</v>
      </c>
      <c r="JN399" s="351">
        <f t="shared" si="390"/>
        <v>0</v>
      </c>
      <c r="JO399" s="148">
        <v>0</v>
      </c>
      <c r="JP399" s="148">
        <v>0</v>
      </c>
      <c r="JQ399" s="148">
        <v>0</v>
      </c>
      <c r="JR399" s="148">
        <v>0</v>
      </c>
      <c r="JS399" s="148">
        <v>0</v>
      </c>
      <c r="JT399" s="148">
        <v>0</v>
      </c>
      <c r="JU399" s="148">
        <v>0</v>
      </c>
      <c r="JV399" s="351">
        <f t="shared" si="391"/>
        <v>0</v>
      </c>
      <c r="JW399" s="148">
        <v>0</v>
      </c>
      <c r="JX399" s="148">
        <v>0</v>
      </c>
      <c r="JY399" s="148">
        <v>0</v>
      </c>
      <c r="JZ399" s="148">
        <v>0</v>
      </c>
      <c r="KA399" s="148">
        <v>0</v>
      </c>
      <c r="KB399" s="148">
        <v>0</v>
      </c>
      <c r="KC399" s="148">
        <v>0</v>
      </c>
      <c r="KD399" s="148">
        <v>0</v>
      </c>
      <c r="KE399" s="148">
        <v>0</v>
      </c>
      <c r="KF399" s="148">
        <v>0</v>
      </c>
      <c r="KG399" s="148">
        <v>0</v>
      </c>
      <c r="KH399" s="148">
        <v>0</v>
      </c>
      <c r="KI399" s="148">
        <v>0</v>
      </c>
      <c r="KJ399" s="148">
        <v>0</v>
      </c>
      <c r="KK399" s="148">
        <v>0</v>
      </c>
      <c r="KL399" s="148">
        <v>0</v>
      </c>
      <c r="KM399" s="148">
        <v>0</v>
      </c>
      <c r="KN399" s="148">
        <v>0</v>
      </c>
      <c r="KO399" s="148">
        <v>0</v>
      </c>
      <c r="KP399" s="148">
        <v>0</v>
      </c>
      <c r="KQ399" s="148">
        <v>0</v>
      </c>
      <c r="KR399" s="148">
        <v>0</v>
      </c>
      <c r="KS399" s="148">
        <v>0</v>
      </c>
      <c r="KT399" s="148">
        <v>0</v>
      </c>
      <c r="KU399" s="148">
        <v>0</v>
      </c>
      <c r="KV399" s="148">
        <v>0</v>
      </c>
      <c r="KW399" s="148">
        <v>0</v>
      </c>
      <c r="KX399" s="148">
        <v>0</v>
      </c>
      <c r="KY399" s="148">
        <v>0</v>
      </c>
      <c r="KZ399" s="148">
        <v>0</v>
      </c>
      <c r="LA399" s="148">
        <v>0</v>
      </c>
      <c r="LB399" s="148">
        <v>0</v>
      </c>
      <c r="LC399" s="148">
        <v>0</v>
      </c>
      <c r="LD399" s="148">
        <v>0</v>
      </c>
      <c r="LE399" s="148">
        <v>0</v>
      </c>
      <c r="LF399" s="148">
        <v>0</v>
      </c>
      <c r="LG399" s="148">
        <v>0</v>
      </c>
      <c r="LH399" s="148">
        <v>0</v>
      </c>
      <c r="LI399" s="148">
        <v>0</v>
      </c>
      <c r="LJ399" s="148">
        <v>0</v>
      </c>
      <c r="LK399" s="148">
        <v>0</v>
      </c>
      <c r="LL399" s="148">
        <v>0</v>
      </c>
      <c r="LM399" s="148">
        <v>0</v>
      </c>
      <c r="LN399" s="148">
        <v>0</v>
      </c>
      <c r="LO399" s="148">
        <v>0</v>
      </c>
      <c r="LP399" s="148">
        <v>0</v>
      </c>
      <c r="LQ399" s="148">
        <v>0</v>
      </c>
      <c r="LR399" s="148">
        <v>0</v>
      </c>
      <c r="LS399" s="148">
        <v>0</v>
      </c>
      <c r="LT399" s="148">
        <v>0</v>
      </c>
      <c r="LU399" s="148">
        <v>0</v>
      </c>
      <c r="LV399" s="148">
        <v>0</v>
      </c>
      <c r="LW399" s="148">
        <v>0</v>
      </c>
      <c r="LX399" s="148">
        <v>0</v>
      </c>
      <c r="LY399" s="148">
        <v>0</v>
      </c>
      <c r="LZ399" s="148">
        <v>0</v>
      </c>
      <c r="MA399" s="148">
        <v>0</v>
      </c>
      <c r="MB399" s="148">
        <v>0</v>
      </c>
      <c r="MC399" s="148">
        <v>0</v>
      </c>
      <c r="MD399" s="148">
        <v>0</v>
      </c>
      <c r="ME399" s="148">
        <v>0</v>
      </c>
      <c r="MF399" s="148">
        <v>0</v>
      </c>
      <c r="MG399" s="148">
        <v>0</v>
      </c>
      <c r="MH399" s="148">
        <v>0</v>
      </c>
      <c r="MI399" s="148">
        <v>0</v>
      </c>
      <c r="MJ399" s="148">
        <v>0</v>
      </c>
      <c r="MK399" s="148">
        <v>0</v>
      </c>
      <c r="ML399" s="148">
        <v>0</v>
      </c>
      <c r="MM399" s="148">
        <v>0</v>
      </c>
      <c r="MN399" s="148">
        <v>0</v>
      </c>
      <c r="MO399" s="148">
        <v>0</v>
      </c>
      <c r="MP399" s="148">
        <v>0</v>
      </c>
      <c r="MQ399" s="148">
        <v>0</v>
      </c>
      <c r="MR399" s="148">
        <v>0</v>
      </c>
      <c r="MS399" s="148">
        <v>0</v>
      </c>
      <c r="MT399" s="148">
        <v>0</v>
      </c>
      <c r="MU399" s="148">
        <v>0</v>
      </c>
      <c r="MV399" s="148">
        <v>0</v>
      </c>
      <c r="MW399" s="148">
        <v>0</v>
      </c>
      <c r="MX399" s="148">
        <v>0</v>
      </c>
      <c r="MY399" s="148">
        <v>0</v>
      </c>
      <c r="MZ399" s="148">
        <v>0</v>
      </c>
      <c r="NA399" s="148">
        <v>0</v>
      </c>
      <c r="NB399" s="148">
        <v>0</v>
      </c>
      <c r="NC399" s="148">
        <v>0</v>
      </c>
      <c r="ND399" s="148">
        <v>0</v>
      </c>
      <c r="NE399" s="148">
        <v>0</v>
      </c>
      <c r="NF399" s="148">
        <v>0</v>
      </c>
      <c r="NG399" s="148">
        <v>0</v>
      </c>
      <c r="NH399" s="148">
        <v>0</v>
      </c>
      <c r="NI399" s="148">
        <v>0</v>
      </c>
      <c r="NJ399" s="148">
        <v>0</v>
      </c>
      <c r="NK399" s="148">
        <v>0</v>
      </c>
      <c r="NL399" s="148">
        <v>0</v>
      </c>
      <c r="NM399" s="148">
        <v>0</v>
      </c>
      <c r="NN399" s="148">
        <v>0</v>
      </c>
      <c r="NO399" s="148">
        <v>0</v>
      </c>
      <c r="NP399" s="148">
        <v>0</v>
      </c>
      <c r="NQ399" s="148">
        <v>0</v>
      </c>
      <c r="NR399" s="148">
        <v>0</v>
      </c>
      <c r="NS399" s="148">
        <v>0</v>
      </c>
      <c r="NT399" s="148">
        <v>0</v>
      </c>
      <c r="NU399" s="148">
        <v>0</v>
      </c>
      <c r="NV399" s="148">
        <v>0</v>
      </c>
      <c r="NW399" s="148">
        <v>0</v>
      </c>
      <c r="NX399" s="148">
        <v>0</v>
      </c>
      <c r="NY399" s="148">
        <v>0</v>
      </c>
      <c r="NZ399" s="148">
        <v>0</v>
      </c>
      <c r="OA399" s="148">
        <v>0</v>
      </c>
      <c r="OB399" s="148">
        <v>0</v>
      </c>
      <c r="OC399" s="148">
        <v>0</v>
      </c>
      <c r="OD399" s="148">
        <v>0</v>
      </c>
      <c r="OE399" s="148">
        <v>0</v>
      </c>
      <c r="OF399" s="148">
        <v>0</v>
      </c>
      <c r="OG399" s="148">
        <v>0</v>
      </c>
      <c r="OH399" s="148">
        <v>0</v>
      </c>
      <c r="OI399" s="148">
        <v>0</v>
      </c>
      <c r="OJ399" s="148">
        <v>0</v>
      </c>
      <c r="OK399" s="148">
        <v>0</v>
      </c>
      <c r="OL399" s="148">
        <v>0</v>
      </c>
      <c r="OM399" s="148">
        <v>0</v>
      </c>
      <c r="ON399" s="148">
        <v>0</v>
      </c>
      <c r="OO399" s="148">
        <v>0</v>
      </c>
      <c r="OP399" s="148">
        <v>0</v>
      </c>
      <c r="OQ399" s="148">
        <v>0</v>
      </c>
      <c r="OR399" s="148">
        <v>0</v>
      </c>
      <c r="OS399" s="148">
        <v>0</v>
      </c>
      <c r="OT399" s="96">
        <v>0</v>
      </c>
      <c r="OU399" s="96">
        <v>0</v>
      </c>
      <c r="OV399" s="96">
        <v>0</v>
      </c>
      <c r="OW399" s="96">
        <v>0</v>
      </c>
      <c r="OX399" s="312"/>
      <c r="OY399" s="312"/>
      <c r="OZ399" s="312"/>
      <c r="PA399" s="434">
        <v>0</v>
      </c>
      <c r="PM399" s="312"/>
    </row>
    <row r="400" spans="1:597" s="148" customFormat="1" hidden="1" x14ac:dyDescent="0.2">
      <c r="A400" s="327"/>
      <c r="B400" s="354">
        <v>16</v>
      </c>
      <c r="C400" s="399">
        <f t="shared" ca="1" si="386"/>
        <v>0</v>
      </c>
      <c r="D400" s="354"/>
      <c r="E400" s="354"/>
      <c r="F400" s="354"/>
      <c r="G400" s="148">
        <v>0</v>
      </c>
      <c r="H400" s="148">
        <v>0</v>
      </c>
      <c r="I400" s="355">
        <v>0</v>
      </c>
      <c r="J400" s="148">
        <v>0</v>
      </c>
      <c r="K400" s="148">
        <v>0</v>
      </c>
      <c r="L400" s="148">
        <v>0</v>
      </c>
      <c r="M400" s="148">
        <v>0</v>
      </c>
      <c r="N400" s="148">
        <v>0</v>
      </c>
      <c r="O400" s="148">
        <v>0</v>
      </c>
      <c r="P400" s="148">
        <v>0</v>
      </c>
      <c r="Q400" s="148">
        <v>0</v>
      </c>
      <c r="R400" s="148">
        <v>0</v>
      </c>
      <c r="S400" s="148">
        <v>0</v>
      </c>
      <c r="T400" s="148">
        <v>0</v>
      </c>
      <c r="U400" s="148">
        <v>0</v>
      </c>
      <c r="V400" s="148">
        <v>0</v>
      </c>
      <c r="W400" s="148">
        <v>0</v>
      </c>
      <c r="X400" s="148">
        <v>0</v>
      </c>
      <c r="Y400" s="148">
        <v>0</v>
      </c>
      <c r="Z400" s="148">
        <v>0</v>
      </c>
      <c r="AA400" s="148">
        <v>0</v>
      </c>
      <c r="AB400" s="148">
        <v>0</v>
      </c>
      <c r="AC400" s="148">
        <v>0</v>
      </c>
      <c r="AD400" s="148">
        <v>0</v>
      </c>
      <c r="AE400" s="148">
        <v>0</v>
      </c>
      <c r="AF400" s="148">
        <v>0</v>
      </c>
      <c r="AG400" s="148">
        <v>0</v>
      </c>
      <c r="AH400" s="148">
        <v>0</v>
      </c>
      <c r="AI400" s="148">
        <v>0</v>
      </c>
      <c r="AJ400" s="148">
        <v>0</v>
      </c>
      <c r="AK400" s="148">
        <v>0</v>
      </c>
      <c r="AL400" s="148">
        <v>0</v>
      </c>
      <c r="AM400" s="148">
        <v>0</v>
      </c>
      <c r="AN400" s="148">
        <v>0</v>
      </c>
      <c r="AO400" s="148">
        <v>0</v>
      </c>
      <c r="AP400" s="360">
        <v>0</v>
      </c>
      <c r="AQ400" s="148">
        <v>0</v>
      </c>
      <c r="AR400" s="148">
        <v>0</v>
      </c>
      <c r="AS400" s="148">
        <v>0</v>
      </c>
      <c r="AT400" s="148">
        <v>0</v>
      </c>
      <c r="AU400" s="148">
        <v>0</v>
      </c>
      <c r="AV400" s="148">
        <v>0</v>
      </c>
      <c r="AW400" s="148">
        <v>0</v>
      </c>
      <c r="AX400" s="148">
        <v>0</v>
      </c>
      <c r="AY400" s="148">
        <v>0</v>
      </c>
      <c r="AZ400" s="148">
        <v>0</v>
      </c>
      <c r="BA400" s="148">
        <v>0</v>
      </c>
      <c r="BB400" s="148">
        <v>0</v>
      </c>
      <c r="BC400" s="148">
        <v>0</v>
      </c>
      <c r="BD400" s="148">
        <v>0</v>
      </c>
      <c r="BE400" s="148">
        <v>0</v>
      </c>
      <c r="BF400" s="148">
        <v>0</v>
      </c>
      <c r="BG400" s="148">
        <v>0</v>
      </c>
      <c r="BH400" s="148">
        <v>0</v>
      </c>
      <c r="BI400" s="148">
        <v>0</v>
      </c>
      <c r="BJ400" s="148">
        <v>0</v>
      </c>
      <c r="BK400" s="148">
        <v>0</v>
      </c>
      <c r="BL400" s="148">
        <v>0</v>
      </c>
      <c r="BM400" s="148">
        <v>0</v>
      </c>
      <c r="BN400" s="148">
        <v>0</v>
      </c>
      <c r="BO400" s="148">
        <v>0</v>
      </c>
      <c r="BP400" s="148">
        <v>0</v>
      </c>
      <c r="BQ400" s="148">
        <v>0</v>
      </c>
      <c r="BR400" s="148">
        <v>0</v>
      </c>
      <c r="BS400" s="148">
        <v>0</v>
      </c>
      <c r="BT400" s="148">
        <v>0</v>
      </c>
      <c r="BU400" s="148">
        <v>0</v>
      </c>
      <c r="BV400" s="148">
        <v>0</v>
      </c>
      <c r="BW400" s="148">
        <v>0</v>
      </c>
      <c r="BX400" s="148">
        <v>0</v>
      </c>
      <c r="BY400" s="148">
        <v>0</v>
      </c>
      <c r="BZ400" s="148">
        <v>0</v>
      </c>
      <c r="CA400" s="148">
        <v>0</v>
      </c>
      <c r="CB400" s="148">
        <v>0</v>
      </c>
      <c r="CC400" s="312">
        <v>0</v>
      </c>
      <c r="CD400" s="312">
        <v>0</v>
      </c>
      <c r="CE400" s="312">
        <v>0</v>
      </c>
      <c r="CF400" s="312">
        <v>0</v>
      </c>
      <c r="CG400" s="148">
        <v>0</v>
      </c>
      <c r="CH400" s="148">
        <v>0</v>
      </c>
      <c r="CI400" s="312">
        <v>0</v>
      </c>
      <c r="CJ400" s="148">
        <v>0</v>
      </c>
      <c r="CK400" s="148">
        <v>0</v>
      </c>
      <c r="CL400" s="148">
        <v>0</v>
      </c>
      <c r="CM400" s="148">
        <v>0</v>
      </c>
      <c r="CN400" s="148">
        <v>0</v>
      </c>
      <c r="CO400" s="148">
        <v>0</v>
      </c>
      <c r="CP400" s="148">
        <v>0</v>
      </c>
      <c r="CQ400" s="148">
        <v>0</v>
      </c>
      <c r="CR400" s="148">
        <v>0</v>
      </c>
      <c r="CS400" s="148">
        <v>0</v>
      </c>
      <c r="CT400" s="148">
        <v>0</v>
      </c>
      <c r="CU400" s="148">
        <v>0</v>
      </c>
      <c r="CV400" s="148">
        <v>0</v>
      </c>
      <c r="CW400" s="148">
        <v>0</v>
      </c>
      <c r="CX400" s="148">
        <v>0</v>
      </c>
      <c r="CY400" s="148">
        <v>0</v>
      </c>
      <c r="CZ400" s="148">
        <v>0</v>
      </c>
      <c r="DA400" s="148">
        <v>0</v>
      </c>
      <c r="DB400" s="148">
        <v>0</v>
      </c>
      <c r="DC400" s="148">
        <v>0</v>
      </c>
      <c r="DD400" s="148">
        <v>0</v>
      </c>
      <c r="DE400" s="148">
        <v>0</v>
      </c>
      <c r="DF400" s="148">
        <v>0</v>
      </c>
      <c r="DG400" s="148">
        <v>0</v>
      </c>
      <c r="DH400" s="148">
        <v>0</v>
      </c>
      <c r="DI400" s="148">
        <v>0</v>
      </c>
      <c r="DJ400" s="148">
        <v>0</v>
      </c>
      <c r="DK400" s="148">
        <v>0</v>
      </c>
      <c r="DL400" s="148">
        <v>0</v>
      </c>
      <c r="DM400" s="148">
        <v>0</v>
      </c>
      <c r="DN400" s="148">
        <v>0</v>
      </c>
      <c r="DO400" s="148">
        <v>0</v>
      </c>
      <c r="DP400" s="148">
        <v>0</v>
      </c>
      <c r="DQ400" s="148">
        <v>0</v>
      </c>
      <c r="DR400" s="148">
        <v>0</v>
      </c>
      <c r="DS400" s="148">
        <v>0</v>
      </c>
      <c r="EA400" s="312"/>
      <c r="EB400" s="312"/>
      <c r="EC400" s="312"/>
      <c r="ED400" s="312"/>
      <c r="EE400" s="312"/>
      <c r="EF400" s="312"/>
      <c r="EG400" s="312"/>
      <c r="EH400" s="312"/>
      <c r="EI400" s="312"/>
      <c r="EJ400" s="312"/>
      <c r="EK400" s="312"/>
      <c r="EL400" s="312"/>
      <c r="EM400" s="312"/>
      <c r="EN400" s="312"/>
      <c r="EP400" s="312"/>
      <c r="EQ400" s="312"/>
      <c r="ER400" s="312"/>
      <c r="ES400" s="312"/>
      <c r="ET400" s="312"/>
      <c r="EU400" s="312"/>
      <c r="EV400" s="312"/>
      <c r="EW400" s="312"/>
      <c r="EX400" s="312"/>
      <c r="EY400" s="312"/>
      <c r="EZ400" s="312"/>
      <c r="FA400" s="312"/>
      <c r="FB400" s="312"/>
      <c r="FD400" s="312"/>
      <c r="FE400" s="312"/>
      <c r="FF400" s="312"/>
      <c r="FG400" s="312"/>
      <c r="FH400" s="312"/>
      <c r="FI400" s="312"/>
      <c r="FJ400" s="312"/>
      <c r="FL400" s="312"/>
      <c r="FM400" s="312"/>
      <c r="FN400" s="148">
        <v>0</v>
      </c>
      <c r="FQ400" s="96">
        <v>0</v>
      </c>
      <c r="FR400" s="148">
        <v>0</v>
      </c>
      <c r="FS400" s="148">
        <v>0</v>
      </c>
      <c r="FT400" s="148">
        <v>0</v>
      </c>
      <c r="FU400" s="148">
        <v>0</v>
      </c>
      <c r="FV400" s="148">
        <v>0</v>
      </c>
      <c r="FW400" s="148">
        <v>0</v>
      </c>
      <c r="FX400" s="148">
        <v>0</v>
      </c>
      <c r="FY400" s="148">
        <v>0</v>
      </c>
      <c r="FZ400" s="148">
        <v>0</v>
      </c>
      <c r="GA400" s="148">
        <v>0</v>
      </c>
      <c r="GB400" s="312">
        <v>0</v>
      </c>
      <c r="GC400" s="312">
        <v>0</v>
      </c>
      <c r="GD400" s="312">
        <v>0</v>
      </c>
      <c r="GE400" s="312">
        <v>0</v>
      </c>
      <c r="GF400" s="312">
        <v>0</v>
      </c>
      <c r="GG400" s="312">
        <v>0</v>
      </c>
      <c r="GH400" s="312">
        <v>0</v>
      </c>
      <c r="GI400" s="312">
        <v>0</v>
      </c>
      <c r="GJ400" s="312">
        <v>0</v>
      </c>
      <c r="GK400" s="312">
        <v>0</v>
      </c>
      <c r="GL400" s="312">
        <v>0</v>
      </c>
      <c r="GM400" s="312">
        <v>0</v>
      </c>
      <c r="GN400" s="312">
        <v>0</v>
      </c>
      <c r="GO400" s="312">
        <v>0</v>
      </c>
      <c r="GP400" s="148">
        <v>0</v>
      </c>
      <c r="GQ400" s="312">
        <v>0</v>
      </c>
      <c r="GR400" s="312">
        <v>0</v>
      </c>
      <c r="GS400" s="312">
        <v>0</v>
      </c>
      <c r="GT400" s="312">
        <v>0</v>
      </c>
      <c r="GU400" s="312">
        <v>0</v>
      </c>
      <c r="GV400" s="148">
        <v>0</v>
      </c>
      <c r="GW400" s="148">
        <v>0</v>
      </c>
      <c r="GX400" s="148">
        <v>0</v>
      </c>
      <c r="GY400" s="148">
        <v>0</v>
      </c>
      <c r="GZ400" s="148">
        <v>0</v>
      </c>
      <c r="HA400" s="148">
        <v>0</v>
      </c>
      <c r="HB400" s="148">
        <v>0</v>
      </c>
      <c r="HC400" s="148">
        <v>0</v>
      </c>
      <c r="HD400" s="148">
        <v>0</v>
      </c>
      <c r="HE400" s="148">
        <v>0</v>
      </c>
      <c r="HF400" s="148">
        <v>0</v>
      </c>
      <c r="HG400" s="148">
        <v>0</v>
      </c>
      <c r="HH400" s="148">
        <v>0</v>
      </c>
      <c r="HI400" s="148">
        <v>0</v>
      </c>
      <c r="HJ400" s="148">
        <v>0</v>
      </c>
      <c r="HK400" s="148">
        <v>0</v>
      </c>
      <c r="HL400" s="148">
        <v>0</v>
      </c>
      <c r="HM400" s="148">
        <v>0</v>
      </c>
      <c r="HN400" s="148">
        <v>0</v>
      </c>
      <c r="HO400" s="148">
        <v>0</v>
      </c>
      <c r="HP400" s="148">
        <v>0</v>
      </c>
      <c r="HQ400" s="148">
        <v>0</v>
      </c>
      <c r="HR400" s="148">
        <v>0</v>
      </c>
      <c r="HS400" s="148">
        <v>0</v>
      </c>
      <c r="HT400" s="148">
        <v>0</v>
      </c>
      <c r="HU400" s="148">
        <v>0</v>
      </c>
      <c r="HV400" s="148">
        <v>0</v>
      </c>
      <c r="HW400" s="148">
        <v>0</v>
      </c>
      <c r="HX400" s="148">
        <v>0</v>
      </c>
      <c r="HY400" s="148">
        <v>0</v>
      </c>
      <c r="HZ400" s="148">
        <v>0</v>
      </c>
      <c r="IA400" s="148">
        <v>0</v>
      </c>
      <c r="IB400" s="148">
        <v>0</v>
      </c>
      <c r="IC400" s="148">
        <v>0</v>
      </c>
      <c r="ID400" s="148">
        <v>0</v>
      </c>
      <c r="IE400" s="148">
        <v>0</v>
      </c>
      <c r="IF400" s="148">
        <v>0</v>
      </c>
      <c r="IG400" s="148">
        <v>0</v>
      </c>
      <c r="IH400" s="148">
        <v>0</v>
      </c>
      <c r="II400" s="148">
        <v>0</v>
      </c>
      <c r="IJ400" s="148">
        <v>0</v>
      </c>
      <c r="IK400" s="148">
        <v>0</v>
      </c>
      <c r="IL400" s="148">
        <v>0</v>
      </c>
      <c r="IM400" s="148">
        <v>0</v>
      </c>
      <c r="IN400" s="351">
        <f t="shared" si="387"/>
        <v>0</v>
      </c>
      <c r="IO400" s="148">
        <v>0</v>
      </c>
      <c r="IP400" s="148">
        <v>0</v>
      </c>
      <c r="IQ400" s="148">
        <v>0</v>
      </c>
      <c r="IR400" s="148">
        <v>0</v>
      </c>
      <c r="IS400" s="148">
        <v>0</v>
      </c>
      <c r="IT400" s="148">
        <v>0</v>
      </c>
      <c r="IU400" s="148">
        <v>0</v>
      </c>
      <c r="IV400" s="148">
        <v>0</v>
      </c>
      <c r="IW400" s="148">
        <v>0</v>
      </c>
      <c r="IX400" s="148">
        <v>0</v>
      </c>
      <c r="IY400" s="148">
        <v>0</v>
      </c>
      <c r="IZ400" s="148">
        <v>0</v>
      </c>
      <c r="JA400" s="148">
        <v>0</v>
      </c>
      <c r="JB400" s="148">
        <v>0</v>
      </c>
      <c r="JC400" s="355">
        <f t="shared" si="388"/>
        <v>0</v>
      </c>
      <c r="JD400" s="148">
        <v>0</v>
      </c>
      <c r="JE400" s="148">
        <v>0</v>
      </c>
      <c r="JF400" s="353">
        <f t="shared" si="389"/>
        <v>0</v>
      </c>
      <c r="JG400" s="148">
        <v>0</v>
      </c>
      <c r="JH400" s="148">
        <v>0</v>
      </c>
      <c r="JI400" s="148">
        <v>0</v>
      </c>
      <c r="JJ400" s="148">
        <v>0</v>
      </c>
      <c r="JK400" s="148">
        <v>0</v>
      </c>
      <c r="JL400" s="148">
        <v>0</v>
      </c>
      <c r="JM400" s="148">
        <v>0</v>
      </c>
      <c r="JN400" s="351">
        <f t="shared" si="390"/>
        <v>0</v>
      </c>
      <c r="JO400" s="148">
        <v>0</v>
      </c>
      <c r="JP400" s="148">
        <v>0</v>
      </c>
      <c r="JQ400" s="148">
        <v>0</v>
      </c>
      <c r="JR400" s="148">
        <v>0</v>
      </c>
      <c r="JS400" s="148">
        <v>0</v>
      </c>
      <c r="JT400" s="148">
        <v>0</v>
      </c>
      <c r="JU400" s="148">
        <v>0</v>
      </c>
      <c r="JV400" s="351">
        <f t="shared" si="391"/>
        <v>0</v>
      </c>
      <c r="JW400" s="148">
        <v>0</v>
      </c>
      <c r="JX400" s="148">
        <v>0</v>
      </c>
      <c r="JY400" s="148">
        <v>0</v>
      </c>
      <c r="JZ400" s="148">
        <v>0</v>
      </c>
      <c r="KA400" s="148">
        <v>0</v>
      </c>
      <c r="KB400" s="148">
        <v>0</v>
      </c>
      <c r="KC400" s="148">
        <v>0</v>
      </c>
      <c r="KD400" s="148">
        <v>0</v>
      </c>
      <c r="KE400" s="148">
        <v>0</v>
      </c>
      <c r="KF400" s="148">
        <v>0</v>
      </c>
      <c r="KG400" s="148">
        <v>0</v>
      </c>
      <c r="KH400" s="148">
        <v>0</v>
      </c>
      <c r="KI400" s="148">
        <v>0</v>
      </c>
      <c r="KJ400" s="148">
        <v>0</v>
      </c>
      <c r="KK400" s="148">
        <v>0</v>
      </c>
      <c r="KL400" s="148">
        <v>0</v>
      </c>
      <c r="KM400" s="148">
        <v>0</v>
      </c>
      <c r="KN400" s="148">
        <v>0</v>
      </c>
      <c r="KO400" s="148">
        <v>0</v>
      </c>
      <c r="KP400" s="148">
        <v>0</v>
      </c>
      <c r="KQ400" s="148">
        <v>0</v>
      </c>
      <c r="KR400" s="148">
        <v>0</v>
      </c>
      <c r="KS400" s="148">
        <v>0</v>
      </c>
      <c r="KT400" s="148">
        <v>0</v>
      </c>
      <c r="KU400" s="148">
        <v>0</v>
      </c>
      <c r="KV400" s="148">
        <v>0</v>
      </c>
      <c r="KW400" s="148">
        <v>0</v>
      </c>
      <c r="KX400" s="148">
        <v>0</v>
      </c>
      <c r="KY400" s="148">
        <v>0</v>
      </c>
      <c r="KZ400" s="148">
        <v>0</v>
      </c>
      <c r="LA400" s="148">
        <v>0</v>
      </c>
      <c r="LB400" s="148">
        <v>0</v>
      </c>
      <c r="LC400" s="148">
        <v>0</v>
      </c>
      <c r="LD400" s="148">
        <v>0</v>
      </c>
      <c r="LE400" s="148">
        <v>0</v>
      </c>
      <c r="LF400" s="148">
        <v>0</v>
      </c>
      <c r="LG400" s="148">
        <v>0</v>
      </c>
      <c r="LH400" s="148">
        <v>0</v>
      </c>
      <c r="LI400" s="148">
        <v>0</v>
      </c>
      <c r="LJ400" s="148">
        <v>0</v>
      </c>
      <c r="LK400" s="148">
        <v>0</v>
      </c>
      <c r="LL400" s="148">
        <v>0</v>
      </c>
      <c r="LM400" s="148">
        <v>0</v>
      </c>
      <c r="LN400" s="148">
        <v>0</v>
      </c>
      <c r="LO400" s="148">
        <v>0</v>
      </c>
      <c r="LP400" s="148">
        <v>0</v>
      </c>
      <c r="LQ400" s="148">
        <v>0</v>
      </c>
      <c r="LR400" s="148">
        <v>0</v>
      </c>
      <c r="LS400" s="148">
        <v>0</v>
      </c>
      <c r="LT400" s="148">
        <v>0</v>
      </c>
      <c r="LU400" s="148">
        <v>0</v>
      </c>
      <c r="LV400" s="148">
        <v>0</v>
      </c>
      <c r="LW400" s="148">
        <v>0</v>
      </c>
      <c r="LX400" s="148">
        <v>0</v>
      </c>
      <c r="LY400" s="148">
        <v>0</v>
      </c>
      <c r="LZ400" s="148">
        <v>0</v>
      </c>
      <c r="MA400" s="148">
        <v>0</v>
      </c>
      <c r="MB400" s="148">
        <v>0</v>
      </c>
      <c r="MC400" s="148">
        <v>0</v>
      </c>
      <c r="MD400" s="148">
        <v>0</v>
      </c>
      <c r="ME400" s="148">
        <v>0</v>
      </c>
      <c r="MF400" s="148">
        <v>0</v>
      </c>
      <c r="MG400" s="148">
        <v>0</v>
      </c>
      <c r="MH400" s="148">
        <v>0</v>
      </c>
      <c r="MI400" s="148">
        <v>0</v>
      </c>
      <c r="MJ400" s="148">
        <v>0</v>
      </c>
      <c r="MK400" s="148">
        <v>0</v>
      </c>
      <c r="ML400" s="148">
        <v>0</v>
      </c>
      <c r="MM400" s="148">
        <v>0</v>
      </c>
      <c r="MN400" s="148">
        <v>0</v>
      </c>
      <c r="MO400" s="148">
        <v>0</v>
      </c>
      <c r="MP400" s="148">
        <v>0</v>
      </c>
      <c r="MQ400" s="148">
        <v>0</v>
      </c>
      <c r="MR400" s="148">
        <v>0</v>
      </c>
      <c r="MS400" s="148">
        <v>0</v>
      </c>
      <c r="MT400" s="148">
        <v>0</v>
      </c>
      <c r="MU400" s="148">
        <v>0</v>
      </c>
      <c r="MV400" s="148">
        <v>0</v>
      </c>
      <c r="MW400" s="148">
        <v>0</v>
      </c>
      <c r="MX400" s="148">
        <v>0</v>
      </c>
      <c r="MY400" s="148">
        <v>0</v>
      </c>
      <c r="MZ400" s="148">
        <v>0</v>
      </c>
      <c r="NA400" s="148">
        <v>0</v>
      </c>
      <c r="NB400" s="148">
        <v>0</v>
      </c>
      <c r="NC400" s="148">
        <v>0</v>
      </c>
      <c r="ND400" s="148">
        <v>0</v>
      </c>
      <c r="NE400" s="148">
        <v>0</v>
      </c>
      <c r="NF400" s="148">
        <v>0</v>
      </c>
      <c r="NG400" s="148">
        <v>0</v>
      </c>
      <c r="NH400" s="148">
        <v>0</v>
      </c>
      <c r="NI400" s="148">
        <v>0</v>
      </c>
      <c r="NJ400" s="148">
        <v>0</v>
      </c>
      <c r="NK400" s="148">
        <v>0</v>
      </c>
      <c r="NL400" s="148">
        <v>0</v>
      </c>
      <c r="NM400" s="148">
        <v>0</v>
      </c>
      <c r="NN400" s="148">
        <v>0</v>
      </c>
      <c r="NO400" s="148">
        <v>0</v>
      </c>
      <c r="NP400" s="148">
        <v>0</v>
      </c>
      <c r="NQ400" s="148">
        <v>0</v>
      </c>
      <c r="NR400" s="148">
        <v>0</v>
      </c>
      <c r="NS400" s="148">
        <v>0</v>
      </c>
      <c r="NT400" s="148">
        <v>0</v>
      </c>
      <c r="NU400" s="148">
        <v>0</v>
      </c>
      <c r="NV400" s="148">
        <v>0</v>
      </c>
      <c r="NW400" s="148">
        <v>0</v>
      </c>
      <c r="NX400" s="148">
        <v>0</v>
      </c>
      <c r="NY400" s="148">
        <v>0</v>
      </c>
      <c r="NZ400" s="148">
        <v>0</v>
      </c>
      <c r="OA400" s="148">
        <v>0</v>
      </c>
      <c r="OB400" s="148">
        <v>0</v>
      </c>
      <c r="OC400" s="148">
        <v>0</v>
      </c>
      <c r="OD400" s="148">
        <v>0</v>
      </c>
      <c r="OE400" s="148">
        <v>0</v>
      </c>
      <c r="OF400" s="148">
        <v>0</v>
      </c>
      <c r="OG400" s="148">
        <v>0</v>
      </c>
      <c r="OH400" s="148">
        <v>0</v>
      </c>
      <c r="OI400" s="148">
        <v>0</v>
      </c>
      <c r="OJ400" s="148">
        <v>0</v>
      </c>
      <c r="OK400" s="148">
        <v>0</v>
      </c>
      <c r="OL400" s="148">
        <v>0</v>
      </c>
      <c r="OM400" s="148">
        <v>0</v>
      </c>
      <c r="ON400" s="148">
        <v>0</v>
      </c>
      <c r="OO400" s="148">
        <v>0</v>
      </c>
      <c r="OP400" s="148">
        <v>0</v>
      </c>
      <c r="OQ400" s="148">
        <v>0</v>
      </c>
      <c r="OR400" s="148">
        <v>0</v>
      </c>
      <c r="OS400" s="96">
        <v>0</v>
      </c>
      <c r="OT400" s="96">
        <v>0</v>
      </c>
      <c r="OU400" s="96">
        <v>0</v>
      </c>
      <c r="OV400" s="96">
        <v>0</v>
      </c>
      <c r="OW400" s="96">
        <v>0</v>
      </c>
      <c r="OX400" s="312"/>
      <c r="OY400" s="312"/>
      <c r="OZ400" s="312"/>
      <c r="PA400" s="434">
        <v>0</v>
      </c>
      <c r="PM400" s="312"/>
    </row>
    <row r="401" spans="1:623" s="148" customFormat="1" hidden="1" x14ac:dyDescent="0.2">
      <c r="A401" s="354"/>
      <c r="B401" s="354">
        <v>17</v>
      </c>
      <c r="C401" s="399">
        <f t="shared" ca="1" si="386"/>
        <v>0</v>
      </c>
      <c r="D401" s="354"/>
      <c r="E401" s="354"/>
      <c r="F401" s="354"/>
      <c r="G401" s="148">
        <v>0</v>
      </c>
      <c r="H401" s="148">
        <v>0</v>
      </c>
      <c r="I401" s="355">
        <v>0</v>
      </c>
      <c r="J401" s="148">
        <v>0</v>
      </c>
      <c r="K401" s="148">
        <v>0</v>
      </c>
      <c r="L401" s="148">
        <v>0</v>
      </c>
      <c r="M401" s="148">
        <v>0</v>
      </c>
      <c r="N401" s="148">
        <v>0</v>
      </c>
      <c r="O401" s="148">
        <v>0</v>
      </c>
      <c r="P401" s="148">
        <v>0</v>
      </c>
      <c r="Q401" s="148">
        <v>0</v>
      </c>
      <c r="R401" s="148">
        <v>0</v>
      </c>
      <c r="S401" s="148">
        <v>0</v>
      </c>
      <c r="T401" s="148">
        <v>0</v>
      </c>
      <c r="U401" s="148">
        <v>0</v>
      </c>
      <c r="V401" s="148">
        <v>0</v>
      </c>
      <c r="W401" s="148">
        <v>0</v>
      </c>
      <c r="X401" s="148">
        <v>0</v>
      </c>
      <c r="Y401" s="148">
        <v>0</v>
      </c>
      <c r="Z401" s="148">
        <v>0</v>
      </c>
      <c r="AA401" s="148">
        <v>0</v>
      </c>
      <c r="AB401" s="148">
        <v>0</v>
      </c>
      <c r="AC401" s="148">
        <v>0</v>
      </c>
      <c r="AD401" s="148">
        <v>0</v>
      </c>
      <c r="AE401" s="148">
        <v>0</v>
      </c>
      <c r="AF401" s="148">
        <v>0</v>
      </c>
      <c r="AG401" s="148">
        <v>0</v>
      </c>
      <c r="AH401" s="148">
        <v>0</v>
      </c>
      <c r="AI401" s="148">
        <v>0</v>
      </c>
      <c r="AJ401" s="148">
        <v>0</v>
      </c>
      <c r="AK401" s="148">
        <v>0</v>
      </c>
      <c r="AL401" s="148">
        <v>0</v>
      </c>
      <c r="AM401" s="148">
        <v>0</v>
      </c>
      <c r="AN401" s="148">
        <v>0</v>
      </c>
      <c r="AO401" s="148">
        <v>0</v>
      </c>
      <c r="AP401" s="360">
        <v>0</v>
      </c>
      <c r="AQ401" s="148">
        <v>0</v>
      </c>
      <c r="AR401" s="148">
        <v>0</v>
      </c>
      <c r="AS401" s="148">
        <v>0</v>
      </c>
      <c r="AT401" s="148">
        <v>0</v>
      </c>
      <c r="AU401" s="148">
        <v>0</v>
      </c>
      <c r="AV401" s="148">
        <v>0</v>
      </c>
      <c r="AW401" s="148">
        <v>1</v>
      </c>
      <c r="AX401" s="148">
        <v>1</v>
      </c>
      <c r="AY401" s="148">
        <v>1</v>
      </c>
      <c r="AZ401" s="148">
        <v>1</v>
      </c>
      <c r="BA401" s="148">
        <v>1</v>
      </c>
      <c r="BB401" s="148">
        <v>2</v>
      </c>
      <c r="BC401" s="148">
        <v>2</v>
      </c>
      <c r="BD401" s="148">
        <v>2</v>
      </c>
      <c r="BE401" s="148">
        <v>2</v>
      </c>
      <c r="BF401" s="148">
        <v>2</v>
      </c>
      <c r="BG401" s="148">
        <v>2</v>
      </c>
      <c r="BH401" s="148">
        <v>1</v>
      </c>
      <c r="BI401" s="148">
        <v>1</v>
      </c>
      <c r="BJ401" s="148">
        <v>1</v>
      </c>
      <c r="BK401" s="148">
        <v>1</v>
      </c>
      <c r="BL401" s="148">
        <v>1</v>
      </c>
      <c r="BM401" s="148">
        <v>1</v>
      </c>
      <c r="BN401" s="148">
        <v>1</v>
      </c>
      <c r="BO401" s="148">
        <v>1</v>
      </c>
      <c r="BP401" s="148">
        <v>0</v>
      </c>
      <c r="BQ401" s="148">
        <v>0</v>
      </c>
      <c r="BR401" s="148">
        <v>0</v>
      </c>
      <c r="BS401" s="148">
        <v>0</v>
      </c>
      <c r="BT401" s="148">
        <v>0</v>
      </c>
      <c r="BU401" s="148">
        <v>0</v>
      </c>
      <c r="BV401" s="148">
        <v>0</v>
      </c>
      <c r="BW401" s="148">
        <v>0</v>
      </c>
      <c r="BX401" s="148">
        <v>0</v>
      </c>
      <c r="BY401" s="148">
        <v>0</v>
      </c>
      <c r="BZ401" s="148">
        <v>0</v>
      </c>
      <c r="CA401" s="148">
        <v>0</v>
      </c>
      <c r="CB401" s="148">
        <v>0</v>
      </c>
      <c r="CC401" s="312">
        <v>0</v>
      </c>
      <c r="CD401" s="312">
        <v>0</v>
      </c>
      <c r="CE401" s="312">
        <v>0</v>
      </c>
      <c r="CF401" s="312">
        <v>0</v>
      </c>
      <c r="CG401" s="148">
        <v>0</v>
      </c>
      <c r="CH401" s="148">
        <v>0</v>
      </c>
      <c r="CI401" s="312">
        <v>0</v>
      </c>
      <c r="CJ401" s="148">
        <v>0</v>
      </c>
      <c r="CK401" s="148">
        <v>0</v>
      </c>
      <c r="CL401" s="148">
        <v>0</v>
      </c>
      <c r="CM401" s="148">
        <v>0</v>
      </c>
      <c r="CN401" s="148">
        <v>0</v>
      </c>
      <c r="CO401" s="148">
        <v>0</v>
      </c>
      <c r="CP401" s="148">
        <v>0</v>
      </c>
      <c r="CQ401" s="148">
        <v>0</v>
      </c>
      <c r="CR401" s="148">
        <v>0</v>
      </c>
      <c r="CS401" s="148">
        <v>0</v>
      </c>
      <c r="CT401" s="148">
        <v>0</v>
      </c>
      <c r="CU401" s="148">
        <v>0</v>
      </c>
      <c r="CV401" s="148">
        <v>0</v>
      </c>
      <c r="CW401" s="148">
        <v>0</v>
      </c>
      <c r="CX401" s="148">
        <v>0</v>
      </c>
      <c r="CY401" s="148">
        <v>0</v>
      </c>
      <c r="CZ401" s="148">
        <v>0</v>
      </c>
      <c r="DA401" s="148">
        <v>0</v>
      </c>
      <c r="DB401" s="148">
        <v>0</v>
      </c>
      <c r="DC401" s="148">
        <v>0</v>
      </c>
      <c r="DD401" s="148">
        <v>0</v>
      </c>
      <c r="DE401" s="148">
        <v>0</v>
      </c>
      <c r="DF401" s="148">
        <v>0</v>
      </c>
      <c r="DG401" s="148">
        <v>0</v>
      </c>
      <c r="DH401" s="148">
        <v>0</v>
      </c>
      <c r="DI401" s="148">
        <v>0</v>
      </c>
      <c r="DJ401" s="148">
        <v>0</v>
      </c>
      <c r="DK401" s="148">
        <v>0</v>
      </c>
      <c r="DL401" s="148">
        <v>0</v>
      </c>
      <c r="DM401" s="148">
        <v>0</v>
      </c>
      <c r="DN401" s="148">
        <v>0</v>
      </c>
      <c r="DO401" s="148">
        <v>0</v>
      </c>
      <c r="DP401" s="148">
        <v>0</v>
      </c>
      <c r="DQ401" s="148">
        <v>0</v>
      </c>
      <c r="DR401" s="148">
        <v>0</v>
      </c>
      <c r="DS401" s="148">
        <v>0</v>
      </c>
      <c r="EA401" s="312"/>
      <c r="EB401" s="312"/>
      <c r="EC401" s="312"/>
      <c r="ED401" s="312"/>
      <c r="EE401" s="312"/>
      <c r="EF401" s="312"/>
      <c r="EG401" s="312"/>
      <c r="EH401" s="312"/>
      <c r="EI401" s="312"/>
      <c r="EJ401" s="312"/>
      <c r="EK401" s="312"/>
      <c r="EL401" s="312"/>
      <c r="EM401" s="312"/>
      <c r="EN401" s="312"/>
      <c r="EP401" s="312"/>
      <c r="EQ401" s="312"/>
      <c r="ER401" s="312"/>
      <c r="ES401" s="312"/>
      <c r="ET401" s="312"/>
      <c r="EU401" s="312"/>
      <c r="EV401" s="312"/>
      <c r="EW401" s="312"/>
      <c r="EX401" s="312"/>
      <c r="EY401" s="312"/>
      <c r="EZ401" s="312"/>
      <c r="FA401" s="312"/>
      <c r="FB401" s="312"/>
      <c r="FD401" s="312"/>
      <c r="FE401" s="312"/>
      <c r="FF401" s="312"/>
      <c r="FG401" s="312"/>
      <c r="FH401" s="312"/>
      <c r="FI401" s="312"/>
      <c r="FJ401" s="312"/>
      <c r="FL401" s="312"/>
      <c r="FM401" s="312"/>
      <c r="FN401" s="148">
        <v>0</v>
      </c>
      <c r="FQ401" s="96">
        <v>0</v>
      </c>
      <c r="FR401" s="148">
        <v>0</v>
      </c>
      <c r="FS401" s="148">
        <v>0</v>
      </c>
      <c r="FT401" s="148">
        <v>0</v>
      </c>
      <c r="FU401" s="148">
        <v>0</v>
      </c>
      <c r="FV401" s="148">
        <v>0</v>
      </c>
      <c r="FW401" s="148">
        <v>0</v>
      </c>
      <c r="FX401" s="148">
        <v>0</v>
      </c>
      <c r="FY401" s="148">
        <v>0</v>
      </c>
      <c r="FZ401" s="148">
        <v>0</v>
      </c>
      <c r="GA401" s="148">
        <v>0</v>
      </c>
      <c r="GB401" s="312">
        <v>0</v>
      </c>
      <c r="GC401" s="312">
        <v>0</v>
      </c>
      <c r="GD401" s="312">
        <v>0</v>
      </c>
      <c r="GE401" s="312">
        <v>0</v>
      </c>
      <c r="GF401" s="312">
        <v>0</v>
      </c>
      <c r="GG401" s="312">
        <v>0</v>
      </c>
      <c r="GH401" s="312">
        <v>0</v>
      </c>
      <c r="GI401" s="312">
        <v>0</v>
      </c>
      <c r="GJ401" s="312">
        <v>0</v>
      </c>
      <c r="GK401" s="312">
        <v>0</v>
      </c>
      <c r="GL401" s="312">
        <v>0</v>
      </c>
      <c r="GM401" s="312">
        <v>0</v>
      </c>
      <c r="GN401" s="312">
        <v>0</v>
      </c>
      <c r="GO401" s="312">
        <v>0</v>
      </c>
      <c r="GP401" s="148">
        <v>0</v>
      </c>
      <c r="GQ401" s="312">
        <v>0</v>
      </c>
      <c r="GR401" s="312">
        <v>0</v>
      </c>
      <c r="GS401" s="312">
        <v>0</v>
      </c>
      <c r="GT401" s="312">
        <v>0</v>
      </c>
      <c r="GU401" s="312">
        <v>0</v>
      </c>
      <c r="GV401" s="148">
        <v>0</v>
      </c>
      <c r="GW401" s="148">
        <v>0</v>
      </c>
      <c r="GX401" s="148">
        <v>0</v>
      </c>
      <c r="GY401" s="148">
        <v>0</v>
      </c>
      <c r="GZ401" s="148">
        <v>0</v>
      </c>
      <c r="HA401" s="148">
        <v>0</v>
      </c>
      <c r="HB401" s="148">
        <v>0</v>
      </c>
      <c r="HC401" s="148">
        <v>0</v>
      </c>
      <c r="HD401" s="148">
        <v>0</v>
      </c>
      <c r="HE401" s="148">
        <v>0</v>
      </c>
      <c r="HF401" s="148">
        <v>0</v>
      </c>
      <c r="HG401" s="148">
        <v>0</v>
      </c>
      <c r="HH401" s="148">
        <v>0</v>
      </c>
      <c r="HI401" s="148">
        <v>0</v>
      </c>
      <c r="HJ401" s="148">
        <v>0</v>
      </c>
      <c r="HK401" s="148">
        <v>0</v>
      </c>
      <c r="HL401" s="148">
        <v>0</v>
      </c>
      <c r="HM401" s="148">
        <v>0</v>
      </c>
      <c r="HN401" s="148">
        <v>0</v>
      </c>
      <c r="HO401" s="148">
        <v>0</v>
      </c>
      <c r="HP401" s="148">
        <v>0</v>
      </c>
      <c r="HQ401" s="148">
        <v>0</v>
      </c>
      <c r="HR401" s="148">
        <v>0</v>
      </c>
      <c r="HS401" s="148">
        <v>0</v>
      </c>
      <c r="HT401" s="148">
        <v>0</v>
      </c>
      <c r="HU401" s="148">
        <v>0</v>
      </c>
      <c r="HV401" s="148">
        <v>0</v>
      </c>
      <c r="HW401" s="148">
        <v>0</v>
      </c>
      <c r="HX401" s="148">
        <v>0</v>
      </c>
      <c r="HY401" s="148">
        <v>0</v>
      </c>
      <c r="HZ401" s="148">
        <v>0</v>
      </c>
      <c r="IA401" s="148">
        <v>0</v>
      </c>
      <c r="IB401" s="148">
        <v>0</v>
      </c>
      <c r="IC401" s="148">
        <v>0</v>
      </c>
      <c r="ID401" s="148">
        <v>0</v>
      </c>
      <c r="IE401" s="148">
        <v>0</v>
      </c>
      <c r="IF401" s="148">
        <v>0</v>
      </c>
      <c r="IG401" s="148">
        <v>0</v>
      </c>
      <c r="IH401" s="148">
        <v>0</v>
      </c>
      <c r="II401" s="148">
        <v>0</v>
      </c>
      <c r="IJ401" s="148">
        <v>0</v>
      </c>
      <c r="IK401" s="148">
        <v>0</v>
      </c>
      <c r="IL401" s="148">
        <v>0</v>
      </c>
      <c r="IM401" s="148">
        <v>0</v>
      </c>
      <c r="IN401" s="351">
        <f t="shared" si="387"/>
        <v>0</v>
      </c>
      <c r="IO401" s="148">
        <v>0</v>
      </c>
      <c r="IP401" s="148">
        <v>0</v>
      </c>
      <c r="IQ401" s="148">
        <v>0</v>
      </c>
      <c r="IR401" s="148">
        <v>0</v>
      </c>
      <c r="IS401" s="148">
        <v>0</v>
      </c>
      <c r="IT401" s="148">
        <v>0</v>
      </c>
      <c r="IU401" s="148">
        <v>0</v>
      </c>
      <c r="IV401" s="148">
        <v>0</v>
      </c>
      <c r="IW401" s="148">
        <v>0</v>
      </c>
      <c r="IX401" s="148">
        <v>0</v>
      </c>
      <c r="IY401" s="148">
        <v>0</v>
      </c>
      <c r="IZ401" s="148">
        <v>0</v>
      </c>
      <c r="JA401" s="148">
        <v>0</v>
      </c>
      <c r="JB401" s="148">
        <v>0</v>
      </c>
      <c r="JC401" s="355">
        <f t="shared" si="388"/>
        <v>0</v>
      </c>
      <c r="JD401" s="148">
        <v>0</v>
      </c>
      <c r="JE401" s="148">
        <v>0</v>
      </c>
      <c r="JF401" s="353">
        <f t="shared" si="389"/>
        <v>0</v>
      </c>
      <c r="JG401" s="148">
        <v>0</v>
      </c>
      <c r="JH401" s="148">
        <v>0</v>
      </c>
      <c r="JI401" s="148">
        <v>0</v>
      </c>
      <c r="JJ401" s="148">
        <v>0</v>
      </c>
      <c r="JK401" s="148">
        <v>0</v>
      </c>
      <c r="JL401" s="148">
        <v>0</v>
      </c>
      <c r="JM401" s="148">
        <v>0</v>
      </c>
      <c r="JN401" s="351">
        <f t="shared" si="390"/>
        <v>0</v>
      </c>
      <c r="JO401" s="148">
        <v>0</v>
      </c>
      <c r="JP401" s="148">
        <v>0</v>
      </c>
      <c r="JQ401" s="148">
        <v>0</v>
      </c>
      <c r="JR401" s="148">
        <v>0</v>
      </c>
      <c r="JS401" s="148">
        <v>0</v>
      </c>
      <c r="JT401" s="148">
        <v>0</v>
      </c>
      <c r="JU401" s="148">
        <v>0</v>
      </c>
      <c r="JV401" s="351">
        <f t="shared" si="391"/>
        <v>0</v>
      </c>
      <c r="JW401" s="148">
        <v>0</v>
      </c>
      <c r="JX401" s="148">
        <v>0</v>
      </c>
      <c r="JY401" s="148">
        <v>0</v>
      </c>
      <c r="JZ401" s="148">
        <v>0</v>
      </c>
      <c r="KA401" s="148">
        <v>0</v>
      </c>
      <c r="KB401" s="148">
        <v>0</v>
      </c>
      <c r="KC401" s="148">
        <v>0</v>
      </c>
      <c r="KD401" s="148">
        <v>0</v>
      </c>
      <c r="KE401" s="148">
        <v>0</v>
      </c>
      <c r="KF401" s="148">
        <v>0</v>
      </c>
      <c r="KG401" s="148">
        <v>0</v>
      </c>
      <c r="KH401" s="148">
        <v>0</v>
      </c>
      <c r="KI401" s="148">
        <v>0</v>
      </c>
      <c r="KJ401" s="148">
        <v>0</v>
      </c>
      <c r="KK401" s="148">
        <v>0</v>
      </c>
      <c r="KL401" s="148">
        <v>0</v>
      </c>
      <c r="KM401" s="148">
        <v>0</v>
      </c>
      <c r="KN401" s="148">
        <v>0</v>
      </c>
      <c r="KO401" s="148">
        <v>0</v>
      </c>
      <c r="KP401" s="148">
        <v>0</v>
      </c>
      <c r="KQ401" s="148">
        <v>0</v>
      </c>
      <c r="KR401" s="148">
        <v>0</v>
      </c>
      <c r="KS401" s="148">
        <v>0</v>
      </c>
      <c r="KT401" s="148">
        <v>0</v>
      </c>
      <c r="KU401" s="148">
        <v>0</v>
      </c>
      <c r="KV401" s="148">
        <v>0</v>
      </c>
      <c r="KW401" s="148">
        <v>0</v>
      </c>
      <c r="KX401" s="148">
        <v>0</v>
      </c>
      <c r="KY401" s="148">
        <v>0</v>
      </c>
      <c r="KZ401" s="148">
        <v>0</v>
      </c>
      <c r="LA401" s="148">
        <v>0</v>
      </c>
      <c r="LB401" s="148">
        <v>0</v>
      </c>
      <c r="LC401" s="148">
        <v>0</v>
      </c>
      <c r="LD401" s="148">
        <v>0</v>
      </c>
      <c r="LE401" s="148">
        <v>0</v>
      </c>
      <c r="LF401" s="148">
        <v>0</v>
      </c>
      <c r="LG401" s="148">
        <v>0</v>
      </c>
      <c r="LH401" s="148">
        <v>0</v>
      </c>
      <c r="LI401" s="148">
        <v>0</v>
      </c>
      <c r="LJ401" s="148">
        <v>0</v>
      </c>
      <c r="LK401" s="148">
        <v>0</v>
      </c>
      <c r="LL401" s="148">
        <v>0</v>
      </c>
      <c r="LM401" s="148">
        <v>0</v>
      </c>
      <c r="LN401" s="148">
        <v>0</v>
      </c>
      <c r="LO401" s="148">
        <v>0</v>
      </c>
      <c r="LP401" s="148">
        <v>0</v>
      </c>
      <c r="LQ401" s="148">
        <v>0</v>
      </c>
      <c r="LR401" s="148">
        <v>0</v>
      </c>
      <c r="LS401" s="148">
        <v>0</v>
      </c>
      <c r="LT401" s="148">
        <v>0</v>
      </c>
      <c r="LU401" s="148">
        <v>0</v>
      </c>
      <c r="LV401" s="148">
        <v>0</v>
      </c>
      <c r="LW401" s="148">
        <v>0</v>
      </c>
      <c r="LX401" s="148">
        <v>0</v>
      </c>
      <c r="LY401" s="148">
        <v>0</v>
      </c>
      <c r="LZ401" s="148">
        <v>0</v>
      </c>
      <c r="MA401" s="148">
        <v>0</v>
      </c>
      <c r="MB401" s="148">
        <v>0</v>
      </c>
      <c r="MC401" s="148">
        <v>0</v>
      </c>
      <c r="MD401" s="148">
        <v>0</v>
      </c>
      <c r="ME401" s="148">
        <v>0</v>
      </c>
      <c r="MF401" s="148">
        <v>0</v>
      </c>
      <c r="MG401" s="148">
        <v>0</v>
      </c>
      <c r="MH401" s="148">
        <v>0</v>
      </c>
      <c r="MI401" s="148">
        <v>0</v>
      </c>
      <c r="MJ401" s="148">
        <v>0</v>
      </c>
      <c r="MK401" s="148">
        <v>0</v>
      </c>
      <c r="ML401" s="148">
        <v>0</v>
      </c>
      <c r="MM401" s="148">
        <v>0</v>
      </c>
      <c r="MN401" s="148">
        <v>0</v>
      </c>
      <c r="MO401" s="148">
        <v>0</v>
      </c>
      <c r="MP401" s="148">
        <v>0</v>
      </c>
      <c r="MQ401" s="148">
        <v>0</v>
      </c>
      <c r="MR401" s="148">
        <v>0</v>
      </c>
      <c r="MS401" s="148">
        <v>0</v>
      </c>
      <c r="MT401" s="148">
        <v>0</v>
      </c>
      <c r="MU401" s="148">
        <v>0</v>
      </c>
      <c r="MV401" s="148">
        <v>0</v>
      </c>
      <c r="MW401" s="148">
        <v>0</v>
      </c>
      <c r="MX401" s="148">
        <v>0</v>
      </c>
      <c r="MY401" s="148">
        <v>0</v>
      </c>
      <c r="MZ401" s="148">
        <v>0</v>
      </c>
      <c r="NA401" s="148">
        <v>0</v>
      </c>
      <c r="NB401" s="148">
        <v>0</v>
      </c>
      <c r="NC401" s="148">
        <v>0</v>
      </c>
      <c r="ND401" s="148">
        <v>0</v>
      </c>
      <c r="NE401" s="148">
        <v>0</v>
      </c>
      <c r="NF401" s="148">
        <v>0</v>
      </c>
      <c r="NG401" s="148">
        <v>0</v>
      </c>
      <c r="NH401" s="148">
        <v>0</v>
      </c>
      <c r="NI401" s="148">
        <v>0</v>
      </c>
      <c r="NJ401" s="148">
        <v>0</v>
      </c>
      <c r="NK401" s="148">
        <v>0</v>
      </c>
      <c r="NL401" s="148">
        <v>0</v>
      </c>
      <c r="NM401" s="148">
        <v>0</v>
      </c>
      <c r="NN401" s="148">
        <v>0</v>
      </c>
      <c r="NO401" s="148">
        <v>0</v>
      </c>
      <c r="NP401" s="148">
        <v>0</v>
      </c>
      <c r="NQ401" s="148">
        <v>0</v>
      </c>
      <c r="NR401" s="148">
        <v>0</v>
      </c>
      <c r="NS401" s="148">
        <v>0</v>
      </c>
      <c r="NT401" s="148">
        <v>0</v>
      </c>
      <c r="NU401" s="148">
        <v>0</v>
      </c>
      <c r="NV401" s="148">
        <v>0</v>
      </c>
      <c r="NW401" s="148">
        <v>0</v>
      </c>
      <c r="NX401" s="148">
        <v>0</v>
      </c>
      <c r="NY401" s="148">
        <v>0</v>
      </c>
      <c r="NZ401" s="148">
        <v>0</v>
      </c>
      <c r="OA401" s="148">
        <v>0</v>
      </c>
      <c r="OB401" s="148">
        <v>0</v>
      </c>
      <c r="OC401" s="148">
        <v>0</v>
      </c>
      <c r="OD401" s="148">
        <v>0</v>
      </c>
      <c r="OE401" s="148">
        <v>0</v>
      </c>
      <c r="OF401" s="148">
        <v>0</v>
      </c>
      <c r="OG401" s="148">
        <v>0</v>
      </c>
      <c r="OH401" s="148">
        <v>0</v>
      </c>
      <c r="OI401" s="148">
        <v>0</v>
      </c>
      <c r="OJ401" s="148">
        <v>0</v>
      </c>
      <c r="OK401" s="148">
        <v>0</v>
      </c>
      <c r="OL401" s="148">
        <v>0</v>
      </c>
      <c r="OM401" s="148">
        <v>0</v>
      </c>
      <c r="ON401" s="148">
        <v>0</v>
      </c>
      <c r="OO401" s="148">
        <v>0</v>
      </c>
      <c r="OP401" s="148">
        <v>0</v>
      </c>
      <c r="OQ401" s="148">
        <v>0</v>
      </c>
      <c r="OR401" s="148">
        <v>0</v>
      </c>
      <c r="OS401" s="96">
        <v>0</v>
      </c>
      <c r="OT401" s="96">
        <v>0</v>
      </c>
      <c r="OU401" s="96">
        <v>0</v>
      </c>
      <c r="OV401" s="96">
        <v>0</v>
      </c>
      <c r="OW401" s="96">
        <v>0</v>
      </c>
      <c r="OX401" s="312"/>
      <c r="OY401" s="312"/>
      <c r="OZ401" s="312"/>
      <c r="PA401" s="434">
        <v>0</v>
      </c>
      <c r="PM401" s="312"/>
    </row>
    <row r="402" spans="1:623" s="148" customFormat="1" hidden="1" x14ac:dyDescent="0.2">
      <c r="A402" s="327"/>
      <c r="B402" s="354">
        <v>18</v>
      </c>
      <c r="C402" s="399">
        <f t="shared" ca="1" si="386"/>
        <v>0</v>
      </c>
      <c r="D402" s="354"/>
      <c r="E402" s="354"/>
      <c r="F402" s="354"/>
      <c r="G402" s="148">
        <v>1</v>
      </c>
      <c r="H402" s="148">
        <v>2</v>
      </c>
      <c r="I402" s="355">
        <v>1.5</v>
      </c>
      <c r="J402" s="148">
        <v>1</v>
      </c>
      <c r="K402" s="148">
        <v>1</v>
      </c>
      <c r="L402" s="148">
        <v>1</v>
      </c>
      <c r="M402" s="148">
        <v>1</v>
      </c>
      <c r="N402" s="148">
        <v>1</v>
      </c>
      <c r="O402" s="148">
        <v>1</v>
      </c>
      <c r="P402" s="148">
        <v>0</v>
      </c>
      <c r="Q402" s="148">
        <v>0</v>
      </c>
      <c r="R402" s="148">
        <v>0</v>
      </c>
      <c r="S402" s="148">
        <v>0</v>
      </c>
      <c r="T402" s="148">
        <v>0</v>
      </c>
      <c r="U402" s="148">
        <v>0</v>
      </c>
      <c r="V402" s="148">
        <v>0</v>
      </c>
      <c r="W402" s="148">
        <v>0</v>
      </c>
      <c r="X402" s="148">
        <v>0</v>
      </c>
      <c r="Y402" s="148">
        <v>0</v>
      </c>
      <c r="Z402" s="148">
        <v>0</v>
      </c>
      <c r="AA402" s="148">
        <v>0</v>
      </c>
      <c r="AB402" s="148">
        <v>0</v>
      </c>
      <c r="AC402" s="148">
        <v>0</v>
      </c>
      <c r="AD402" s="148">
        <v>0</v>
      </c>
      <c r="AE402" s="148">
        <v>0</v>
      </c>
      <c r="AF402" s="148">
        <v>0</v>
      </c>
      <c r="AG402" s="148">
        <v>0</v>
      </c>
      <c r="AH402" s="148">
        <v>0</v>
      </c>
      <c r="AI402" s="148">
        <v>0</v>
      </c>
      <c r="AJ402" s="148">
        <v>0</v>
      </c>
      <c r="AK402" s="148">
        <v>0</v>
      </c>
      <c r="AL402" s="148">
        <v>0</v>
      </c>
      <c r="AM402" s="148">
        <v>0</v>
      </c>
      <c r="AN402" s="148">
        <v>0</v>
      </c>
      <c r="AO402" s="148">
        <v>0</v>
      </c>
      <c r="AP402" s="360">
        <v>0</v>
      </c>
      <c r="AQ402" s="148">
        <v>0</v>
      </c>
      <c r="AR402" s="148">
        <v>0</v>
      </c>
      <c r="AS402" s="148">
        <v>0</v>
      </c>
      <c r="AT402" s="148">
        <v>0</v>
      </c>
      <c r="AU402" s="148">
        <v>0</v>
      </c>
      <c r="AV402" s="148">
        <v>0</v>
      </c>
      <c r="AW402" s="148">
        <v>0</v>
      </c>
      <c r="AX402" s="148">
        <v>0</v>
      </c>
      <c r="AY402" s="148">
        <v>0</v>
      </c>
      <c r="AZ402" s="148">
        <v>0</v>
      </c>
      <c r="BA402" s="148">
        <v>0</v>
      </c>
      <c r="BB402" s="148">
        <v>0</v>
      </c>
      <c r="BC402" s="148">
        <v>0</v>
      </c>
      <c r="BD402" s="148">
        <v>0</v>
      </c>
      <c r="BE402" s="148">
        <v>0</v>
      </c>
      <c r="BF402" s="148">
        <v>0</v>
      </c>
      <c r="BG402" s="148">
        <v>0</v>
      </c>
      <c r="BH402" s="148">
        <v>1</v>
      </c>
      <c r="BI402" s="148">
        <v>1</v>
      </c>
      <c r="BJ402" s="148">
        <v>1</v>
      </c>
      <c r="BK402" s="148">
        <v>1</v>
      </c>
      <c r="BL402" s="148">
        <v>0</v>
      </c>
      <c r="BM402" s="148">
        <v>0</v>
      </c>
      <c r="BN402" s="148">
        <v>0</v>
      </c>
      <c r="BO402" s="148">
        <v>0</v>
      </c>
      <c r="BP402" s="148">
        <v>0</v>
      </c>
      <c r="BQ402" s="148">
        <v>0</v>
      </c>
      <c r="BR402" s="148">
        <v>0</v>
      </c>
      <c r="BS402" s="148">
        <v>0</v>
      </c>
      <c r="BT402" s="148">
        <v>0</v>
      </c>
      <c r="BU402" s="148">
        <v>0</v>
      </c>
      <c r="BV402" s="148">
        <v>0</v>
      </c>
      <c r="BW402" s="148">
        <v>0</v>
      </c>
      <c r="BX402" s="148">
        <v>0</v>
      </c>
      <c r="BY402" s="148">
        <v>0</v>
      </c>
      <c r="BZ402" s="148">
        <v>0</v>
      </c>
      <c r="CA402" s="148">
        <v>0</v>
      </c>
      <c r="CB402" s="148">
        <v>0</v>
      </c>
      <c r="CC402" s="312">
        <v>0</v>
      </c>
      <c r="CD402" s="312">
        <v>0</v>
      </c>
      <c r="CE402" s="312">
        <v>0</v>
      </c>
      <c r="CF402" s="312">
        <v>0</v>
      </c>
      <c r="CG402" s="148">
        <v>0</v>
      </c>
      <c r="CH402" s="148">
        <v>0</v>
      </c>
      <c r="CI402" s="312">
        <v>0</v>
      </c>
      <c r="CJ402" s="148">
        <v>0</v>
      </c>
      <c r="CK402" s="148">
        <v>0</v>
      </c>
      <c r="CL402" s="148">
        <v>0</v>
      </c>
      <c r="CM402" s="148">
        <v>0</v>
      </c>
      <c r="CN402" s="148">
        <v>0</v>
      </c>
      <c r="CO402" s="148">
        <v>0</v>
      </c>
      <c r="CP402" s="148">
        <v>0</v>
      </c>
      <c r="CQ402" s="148">
        <v>0</v>
      </c>
      <c r="CR402" s="148">
        <v>0</v>
      </c>
      <c r="CS402" s="148">
        <v>0</v>
      </c>
      <c r="CT402" s="148">
        <v>0</v>
      </c>
      <c r="CU402" s="148">
        <v>0</v>
      </c>
      <c r="CV402" s="148">
        <v>0</v>
      </c>
      <c r="CW402" s="148">
        <v>0</v>
      </c>
      <c r="CX402" s="148">
        <v>0</v>
      </c>
      <c r="CY402" s="148">
        <v>0</v>
      </c>
      <c r="CZ402" s="148">
        <v>0</v>
      </c>
      <c r="DA402" s="148">
        <v>0</v>
      </c>
      <c r="DB402" s="148">
        <v>0</v>
      </c>
      <c r="DC402" s="148">
        <v>0</v>
      </c>
      <c r="DD402" s="148">
        <v>0</v>
      </c>
      <c r="DE402" s="148">
        <v>0</v>
      </c>
      <c r="DF402" s="148">
        <v>0</v>
      </c>
      <c r="DG402" s="148">
        <v>0</v>
      </c>
      <c r="DH402" s="148">
        <v>0</v>
      </c>
      <c r="DI402" s="148">
        <v>0</v>
      </c>
      <c r="DJ402" s="148">
        <v>0</v>
      </c>
      <c r="DK402" s="148">
        <v>0</v>
      </c>
      <c r="DL402" s="148">
        <v>0</v>
      </c>
      <c r="DM402" s="148">
        <v>0</v>
      </c>
      <c r="DN402" s="148">
        <v>0</v>
      </c>
      <c r="DO402" s="148">
        <v>0</v>
      </c>
      <c r="DP402" s="148">
        <v>0</v>
      </c>
      <c r="DQ402" s="148">
        <v>0</v>
      </c>
      <c r="DR402" s="148">
        <v>0</v>
      </c>
      <c r="DS402" s="148">
        <v>0</v>
      </c>
      <c r="EA402" s="312"/>
      <c r="EB402" s="312"/>
      <c r="EC402" s="312"/>
      <c r="ED402" s="312"/>
      <c r="EE402" s="312"/>
      <c r="EF402" s="312"/>
      <c r="EG402" s="312"/>
      <c r="EH402" s="312"/>
      <c r="EI402" s="312"/>
      <c r="EJ402" s="312"/>
      <c r="EK402" s="312"/>
      <c r="EL402" s="312"/>
      <c r="EM402" s="312"/>
      <c r="EN402" s="312"/>
      <c r="EP402" s="312"/>
      <c r="EQ402" s="312"/>
      <c r="ER402" s="312"/>
      <c r="ES402" s="312"/>
      <c r="ET402" s="312"/>
      <c r="EU402" s="312"/>
      <c r="EV402" s="312"/>
      <c r="EW402" s="312"/>
      <c r="EX402" s="312"/>
      <c r="EY402" s="312"/>
      <c r="EZ402" s="312"/>
      <c r="FA402" s="312"/>
      <c r="FB402" s="312"/>
      <c r="FD402" s="312"/>
      <c r="FE402" s="312"/>
      <c r="FF402" s="312"/>
      <c r="FG402" s="312"/>
      <c r="FH402" s="312"/>
      <c r="FI402" s="312"/>
      <c r="FJ402" s="312"/>
      <c r="FL402" s="312"/>
      <c r="FM402" s="312"/>
      <c r="FN402" s="148">
        <v>0</v>
      </c>
      <c r="FQ402" s="96">
        <v>0</v>
      </c>
      <c r="FR402" s="148">
        <v>0</v>
      </c>
      <c r="FS402" s="148">
        <v>0</v>
      </c>
      <c r="FT402" s="148">
        <v>0</v>
      </c>
      <c r="FU402" s="148">
        <v>0</v>
      </c>
      <c r="FV402" s="148">
        <v>0</v>
      </c>
      <c r="FW402" s="148">
        <v>0</v>
      </c>
      <c r="FX402" s="148">
        <v>0</v>
      </c>
      <c r="FY402" s="148">
        <v>0</v>
      </c>
      <c r="FZ402" s="148">
        <v>0</v>
      </c>
      <c r="GA402" s="148">
        <v>0</v>
      </c>
      <c r="GB402" s="312">
        <v>0</v>
      </c>
      <c r="GC402" s="312">
        <v>0</v>
      </c>
      <c r="GD402" s="312">
        <v>0</v>
      </c>
      <c r="GE402" s="312">
        <v>0</v>
      </c>
      <c r="GF402" s="312">
        <v>0</v>
      </c>
      <c r="GG402" s="312">
        <v>0</v>
      </c>
      <c r="GH402" s="312">
        <v>0</v>
      </c>
      <c r="GI402" s="312">
        <v>0</v>
      </c>
      <c r="GJ402" s="312">
        <v>0</v>
      </c>
      <c r="GK402" s="312">
        <v>0</v>
      </c>
      <c r="GL402" s="312">
        <v>0</v>
      </c>
      <c r="GM402" s="312">
        <v>0</v>
      </c>
      <c r="GN402" s="312">
        <v>0</v>
      </c>
      <c r="GO402" s="312">
        <v>0</v>
      </c>
      <c r="GP402" s="148">
        <v>0</v>
      </c>
      <c r="GQ402" s="312">
        <v>0</v>
      </c>
      <c r="GR402" s="312">
        <v>0</v>
      </c>
      <c r="GS402" s="312">
        <v>0</v>
      </c>
      <c r="GT402" s="312">
        <v>0</v>
      </c>
      <c r="GU402" s="312">
        <v>0</v>
      </c>
      <c r="GV402" s="148">
        <v>0</v>
      </c>
      <c r="GW402" s="148">
        <v>0</v>
      </c>
      <c r="GX402" s="148">
        <v>0</v>
      </c>
      <c r="GY402" s="148">
        <v>0</v>
      </c>
      <c r="GZ402" s="148">
        <v>0</v>
      </c>
      <c r="HA402" s="148">
        <v>0</v>
      </c>
      <c r="HB402" s="148">
        <v>0</v>
      </c>
      <c r="HC402" s="148">
        <v>0</v>
      </c>
      <c r="HD402" s="148">
        <v>0</v>
      </c>
      <c r="HE402" s="148">
        <v>0</v>
      </c>
      <c r="HF402" s="148">
        <v>0</v>
      </c>
      <c r="HG402" s="148">
        <v>0</v>
      </c>
      <c r="HH402" s="148">
        <v>0</v>
      </c>
      <c r="HI402" s="148">
        <v>0</v>
      </c>
      <c r="HJ402" s="148">
        <v>0</v>
      </c>
      <c r="HK402" s="148">
        <v>0</v>
      </c>
      <c r="HL402" s="148">
        <v>0</v>
      </c>
      <c r="HM402" s="148">
        <v>0</v>
      </c>
      <c r="HN402" s="148">
        <v>0</v>
      </c>
      <c r="HO402" s="148">
        <v>0</v>
      </c>
      <c r="HP402" s="148">
        <v>0</v>
      </c>
      <c r="HQ402" s="148">
        <v>0</v>
      </c>
      <c r="HR402" s="148">
        <v>0</v>
      </c>
      <c r="HS402" s="148">
        <v>0</v>
      </c>
      <c r="HT402" s="148">
        <v>0</v>
      </c>
      <c r="HU402" s="148">
        <v>0</v>
      </c>
      <c r="HV402" s="148">
        <v>0</v>
      </c>
      <c r="HW402" s="148">
        <v>0</v>
      </c>
      <c r="HX402" s="148">
        <v>0</v>
      </c>
      <c r="HY402" s="148">
        <v>0</v>
      </c>
      <c r="HZ402" s="148">
        <v>0</v>
      </c>
      <c r="IA402" s="148">
        <v>0</v>
      </c>
      <c r="IB402" s="148">
        <v>0</v>
      </c>
      <c r="IC402" s="148">
        <v>0</v>
      </c>
      <c r="ID402" s="148">
        <v>0</v>
      </c>
      <c r="IE402" s="148">
        <v>0</v>
      </c>
      <c r="IF402" s="148">
        <v>0</v>
      </c>
      <c r="IG402" s="148">
        <v>0</v>
      </c>
      <c r="IH402" s="148">
        <v>0</v>
      </c>
      <c r="II402" s="148">
        <v>0</v>
      </c>
      <c r="IJ402" s="148">
        <v>0</v>
      </c>
      <c r="IK402" s="148">
        <v>0</v>
      </c>
      <c r="IL402" s="148">
        <v>0</v>
      </c>
      <c r="IM402" s="148">
        <v>0</v>
      </c>
      <c r="IN402" s="351">
        <f t="shared" si="387"/>
        <v>0</v>
      </c>
      <c r="IO402" s="148">
        <v>0</v>
      </c>
      <c r="IP402" s="148">
        <v>0</v>
      </c>
      <c r="IQ402" s="148">
        <v>0</v>
      </c>
      <c r="IR402" s="148">
        <v>0</v>
      </c>
      <c r="IS402" s="148">
        <v>0</v>
      </c>
      <c r="IT402" s="148">
        <v>0</v>
      </c>
      <c r="IU402" s="148">
        <v>0</v>
      </c>
      <c r="IV402" s="148">
        <v>0</v>
      </c>
      <c r="IW402" s="148">
        <v>0</v>
      </c>
      <c r="IX402" s="148">
        <v>0</v>
      </c>
      <c r="IY402" s="148">
        <v>0</v>
      </c>
      <c r="IZ402" s="148">
        <v>0</v>
      </c>
      <c r="JA402" s="148">
        <v>0</v>
      </c>
      <c r="JB402" s="148">
        <v>0</v>
      </c>
      <c r="JC402" s="355">
        <f t="shared" si="388"/>
        <v>0</v>
      </c>
      <c r="JD402" s="148">
        <v>0</v>
      </c>
      <c r="JE402" s="148">
        <v>0</v>
      </c>
      <c r="JF402" s="353">
        <f t="shared" si="389"/>
        <v>0</v>
      </c>
      <c r="JG402" s="148">
        <v>0</v>
      </c>
      <c r="JH402" s="148">
        <v>0</v>
      </c>
      <c r="JI402" s="148">
        <v>0</v>
      </c>
      <c r="JJ402" s="148">
        <v>0</v>
      </c>
      <c r="JK402" s="148">
        <v>0</v>
      </c>
      <c r="JL402" s="148">
        <v>0</v>
      </c>
      <c r="JM402" s="148">
        <v>0</v>
      </c>
      <c r="JN402" s="351">
        <f t="shared" si="390"/>
        <v>0</v>
      </c>
      <c r="JO402" s="148">
        <v>0</v>
      </c>
      <c r="JP402" s="148">
        <v>0</v>
      </c>
      <c r="JQ402" s="148">
        <v>0</v>
      </c>
      <c r="JR402" s="148">
        <v>0</v>
      </c>
      <c r="JS402" s="148">
        <v>0</v>
      </c>
      <c r="JT402" s="148">
        <v>1</v>
      </c>
      <c r="JU402" s="148">
        <v>1</v>
      </c>
      <c r="JV402" s="351">
        <f t="shared" si="391"/>
        <v>1</v>
      </c>
      <c r="JW402" s="148">
        <v>1</v>
      </c>
      <c r="JX402" s="148">
        <v>1</v>
      </c>
      <c r="JY402" s="148">
        <v>0</v>
      </c>
      <c r="JZ402" s="148">
        <v>0</v>
      </c>
      <c r="KA402" s="148">
        <v>0</v>
      </c>
      <c r="KB402" s="148">
        <v>0</v>
      </c>
      <c r="KC402" s="148">
        <v>0</v>
      </c>
      <c r="KD402" s="148">
        <v>0</v>
      </c>
      <c r="KE402" s="148">
        <v>0</v>
      </c>
      <c r="KF402" s="148">
        <v>0</v>
      </c>
      <c r="KG402" s="148">
        <v>0</v>
      </c>
      <c r="KH402" s="148">
        <v>0</v>
      </c>
      <c r="KI402" s="148">
        <v>0</v>
      </c>
      <c r="KJ402" s="148">
        <v>0</v>
      </c>
      <c r="KK402" s="148">
        <v>0</v>
      </c>
      <c r="KL402" s="148">
        <v>0</v>
      </c>
      <c r="KM402" s="148">
        <v>0</v>
      </c>
      <c r="KN402" s="148">
        <v>0</v>
      </c>
      <c r="KO402" s="148">
        <v>0</v>
      </c>
      <c r="KP402" s="148">
        <v>0</v>
      </c>
      <c r="KQ402" s="148">
        <v>0</v>
      </c>
      <c r="KR402" s="148">
        <v>0</v>
      </c>
      <c r="KS402" s="148">
        <v>0</v>
      </c>
      <c r="KT402" s="148">
        <v>0</v>
      </c>
      <c r="KU402" s="148">
        <v>0</v>
      </c>
      <c r="KV402" s="148">
        <v>0</v>
      </c>
      <c r="KW402" s="148">
        <v>0</v>
      </c>
      <c r="KX402" s="148">
        <v>0</v>
      </c>
      <c r="KY402" s="148">
        <v>0</v>
      </c>
      <c r="KZ402" s="148">
        <v>0</v>
      </c>
      <c r="LA402" s="148">
        <v>0</v>
      </c>
      <c r="LB402" s="148">
        <v>0</v>
      </c>
      <c r="LC402" s="148">
        <v>0</v>
      </c>
      <c r="LD402" s="148">
        <v>0</v>
      </c>
      <c r="LE402" s="148">
        <v>0</v>
      </c>
      <c r="LF402" s="148">
        <v>0</v>
      </c>
      <c r="LG402" s="148">
        <v>0</v>
      </c>
      <c r="LH402" s="148">
        <v>0</v>
      </c>
      <c r="LI402" s="148">
        <v>0</v>
      </c>
      <c r="LJ402" s="148">
        <v>0</v>
      </c>
      <c r="LK402" s="148">
        <v>0</v>
      </c>
      <c r="LL402" s="148">
        <v>0</v>
      </c>
      <c r="LM402" s="148">
        <v>0</v>
      </c>
      <c r="LN402" s="148">
        <v>0</v>
      </c>
      <c r="LO402" s="148">
        <v>0</v>
      </c>
      <c r="LP402" s="148">
        <v>0</v>
      </c>
      <c r="LQ402" s="148">
        <v>0</v>
      </c>
      <c r="LR402" s="148">
        <v>0</v>
      </c>
      <c r="LS402" s="148">
        <v>0</v>
      </c>
      <c r="LT402" s="148">
        <v>0</v>
      </c>
      <c r="LU402" s="148">
        <v>0</v>
      </c>
      <c r="LV402" s="148">
        <v>0</v>
      </c>
      <c r="LW402" s="148">
        <v>0</v>
      </c>
      <c r="LX402" s="148">
        <v>0</v>
      </c>
      <c r="LY402" s="148">
        <v>0</v>
      </c>
      <c r="LZ402" s="148">
        <v>0</v>
      </c>
      <c r="MA402" s="148">
        <v>0</v>
      </c>
      <c r="MB402" s="148">
        <v>0</v>
      </c>
      <c r="MC402" s="148">
        <v>0</v>
      </c>
      <c r="MD402" s="148">
        <v>0</v>
      </c>
      <c r="ME402" s="148">
        <v>0</v>
      </c>
      <c r="MF402" s="148">
        <v>0</v>
      </c>
      <c r="MG402" s="148">
        <v>0</v>
      </c>
      <c r="MH402" s="148">
        <v>0</v>
      </c>
      <c r="MI402" s="148">
        <v>0</v>
      </c>
      <c r="MJ402" s="148">
        <v>0</v>
      </c>
      <c r="MK402" s="148">
        <v>0</v>
      </c>
      <c r="ML402" s="148">
        <v>0</v>
      </c>
      <c r="MM402" s="148">
        <v>0</v>
      </c>
      <c r="MN402" s="148">
        <v>0</v>
      </c>
      <c r="MO402" s="148">
        <v>0</v>
      </c>
      <c r="MP402" s="148">
        <v>0</v>
      </c>
      <c r="MQ402" s="148">
        <v>0</v>
      </c>
      <c r="MR402" s="148">
        <v>0</v>
      </c>
      <c r="MS402" s="148">
        <v>0</v>
      </c>
      <c r="MT402" s="148">
        <v>0</v>
      </c>
      <c r="MU402" s="148">
        <v>0</v>
      </c>
      <c r="MV402" s="148">
        <v>0</v>
      </c>
      <c r="MW402" s="148">
        <v>0</v>
      </c>
      <c r="MX402" s="148">
        <v>0</v>
      </c>
      <c r="MY402" s="148">
        <v>0</v>
      </c>
      <c r="MZ402" s="148">
        <v>0</v>
      </c>
      <c r="NA402" s="148">
        <v>0</v>
      </c>
      <c r="NB402" s="148">
        <v>0</v>
      </c>
      <c r="NC402" s="148">
        <v>0</v>
      </c>
      <c r="ND402" s="148">
        <v>0</v>
      </c>
      <c r="NE402" s="148">
        <v>0</v>
      </c>
      <c r="NF402" s="148">
        <v>0</v>
      </c>
      <c r="NG402" s="148">
        <v>0</v>
      </c>
      <c r="NH402" s="148">
        <v>0</v>
      </c>
      <c r="NI402" s="148">
        <v>0</v>
      </c>
      <c r="NJ402" s="148">
        <v>0</v>
      </c>
      <c r="NK402" s="148">
        <v>0</v>
      </c>
      <c r="NL402" s="148">
        <v>0</v>
      </c>
      <c r="NM402" s="148">
        <v>0</v>
      </c>
      <c r="NN402" s="148">
        <v>0</v>
      </c>
      <c r="NO402" s="148">
        <v>0</v>
      </c>
      <c r="NP402" s="148">
        <v>0</v>
      </c>
      <c r="NQ402" s="148">
        <v>0</v>
      </c>
      <c r="NR402" s="148">
        <v>0</v>
      </c>
      <c r="NS402" s="148">
        <v>0</v>
      </c>
      <c r="NT402" s="148">
        <v>0</v>
      </c>
      <c r="NU402" s="148">
        <v>0</v>
      </c>
      <c r="NV402" s="148">
        <v>0</v>
      </c>
      <c r="NW402" s="148">
        <v>0</v>
      </c>
      <c r="NX402" s="148">
        <v>0</v>
      </c>
      <c r="NY402" s="148">
        <v>0</v>
      </c>
      <c r="NZ402" s="148">
        <v>0</v>
      </c>
      <c r="OA402" s="148">
        <v>0</v>
      </c>
      <c r="OB402" s="148">
        <v>0</v>
      </c>
      <c r="OC402" s="148">
        <v>0</v>
      </c>
      <c r="OD402" s="148">
        <v>0</v>
      </c>
      <c r="OE402" s="148">
        <v>0</v>
      </c>
      <c r="OF402" s="148">
        <v>0</v>
      </c>
      <c r="OG402" s="148">
        <v>0</v>
      </c>
      <c r="OH402" s="148">
        <v>0</v>
      </c>
      <c r="OI402" s="148">
        <v>0</v>
      </c>
      <c r="OJ402" s="148">
        <v>0</v>
      </c>
      <c r="OK402" s="148">
        <v>0</v>
      </c>
      <c r="OL402" s="148">
        <v>0</v>
      </c>
      <c r="OM402" s="148">
        <v>0</v>
      </c>
      <c r="ON402" s="148">
        <v>0</v>
      </c>
      <c r="OO402" s="148">
        <v>0</v>
      </c>
      <c r="OP402" s="148">
        <v>0</v>
      </c>
      <c r="OQ402" s="148">
        <v>0</v>
      </c>
      <c r="OR402" s="148">
        <v>0</v>
      </c>
      <c r="OS402" s="96">
        <v>0</v>
      </c>
      <c r="OT402" s="96">
        <v>0</v>
      </c>
      <c r="OU402" s="96">
        <v>0</v>
      </c>
      <c r="OV402" s="96">
        <v>0</v>
      </c>
      <c r="OW402" s="96">
        <v>0</v>
      </c>
      <c r="OX402" s="312"/>
      <c r="OY402" s="312"/>
      <c r="OZ402" s="312"/>
      <c r="PA402" s="434">
        <v>0</v>
      </c>
      <c r="PM402" s="312"/>
    </row>
    <row r="403" spans="1:623" s="148" customFormat="1" hidden="1" x14ac:dyDescent="0.2">
      <c r="A403" s="354"/>
      <c r="B403" s="354">
        <v>19</v>
      </c>
      <c r="C403" s="399">
        <f t="shared" ca="1" si="386"/>
        <v>0</v>
      </c>
      <c r="D403" s="354"/>
      <c r="E403" s="354"/>
      <c r="F403" s="354"/>
      <c r="G403" s="148">
        <v>0</v>
      </c>
      <c r="H403" s="148">
        <v>0</v>
      </c>
      <c r="I403" s="355">
        <v>0</v>
      </c>
      <c r="J403" s="148">
        <v>0</v>
      </c>
      <c r="K403" s="148">
        <v>0</v>
      </c>
      <c r="L403" s="148">
        <v>0</v>
      </c>
      <c r="M403" s="148">
        <v>0</v>
      </c>
      <c r="N403" s="148">
        <v>0</v>
      </c>
      <c r="O403" s="148">
        <v>0</v>
      </c>
      <c r="P403" s="148">
        <v>0</v>
      </c>
      <c r="Q403" s="148">
        <v>0</v>
      </c>
      <c r="R403" s="148">
        <v>0</v>
      </c>
      <c r="S403" s="148">
        <v>0</v>
      </c>
      <c r="T403" s="148">
        <v>0</v>
      </c>
      <c r="U403" s="148">
        <v>0</v>
      </c>
      <c r="V403" s="148">
        <v>0</v>
      </c>
      <c r="W403" s="148">
        <v>0</v>
      </c>
      <c r="X403" s="148">
        <v>0</v>
      </c>
      <c r="Y403" s="148">
        <v>0</v>
      </c>
      <c r="Z403" s="148">
        <v>0</v>
      </c>
      <c r="AA403" s="148">
        <v>0</v>
      </c>
      <c r="AB403" s="148">
        <v>0</v>
      </c>
      <c r="AC403" s="148">
        <v>0</v>
      </c>
      <c r="AD403" s="148">
        <v>0</v>
      </c>
      <c r="AE403" s="148">
        <v>0</v>
      </c>
      <c r="AF403" s="148">
        <v>0</v>
      </c>
      <c r="AG403" s="148">
        <v>0</v>
      </c>
      <c r="AH403" s="148">
        <v>0</v>
      </c>
      <c r="AI403" s="148">
        <v>0</v>
      </c>
      <c r="AJ403" s="148">
        <v>0</v>
      </c>
      <c r="AK403" s="148">
        <v>0</v>
      </c>
      <c r="AL403" s="148">
        <v>0</v>
      </c>
      <c r="AM403" s="148">
        <v>0</v>
      </c>
      <c r="AN403" s="148">
        <v>0</v>
      </c>
      <c r="AO403" s="148">
        <v>0</v>
      </c>
      <c r="AP403" s="360">
        <v>0</v>
      </c>
      <c r="AQ403" s="148">
        <v>0</v>
      </c>
      <c r="AR403" s="148">
        <v>0</v>
      </c>
      <c r="AS403" s="148">
        <v>0</v>
      </c>
      <c r="AT403" s="148">
        <v>0</v>
      </c>
      <c r="AU403" s="148">
        <v>0</v>
      </c>
      <c r="AV403" s="148">
        <v>0</v>
      </c>
      <c r="AW403" s="148">
        <v>0</v>
      </c>
      <c r="AX403" s="148">
        <v>0</v>
      </c>
      <c r="AY403" s="148">
        <v>0</v>
      </c>
      <c r="AZ403" s="148">
        <v>0</v>
      </c>
      <c r="BA403" s="148">
        <v>0</v>
      </c>
      <c r="BB403" s="148">
        <v>0</v>
      </c>
      <c r="BC403" s="148">
        <v>0</v>
      </c>
      <c r="BD403" s="148">
        <v>0</v>
      </c>
      <c r="BE403" s="148">
        <v>0</v>
      </c>
      <c r="BF403" s="148">
        <v>0</v>
      </c>
      <c r="BG403" s="148">
        <v>0</v>
      </c>
      <c r="BH403" s="148">
        <v>0</v>
      </c>
      <c r="BI403" s="148">
        <v>0</v>
      </c>
      <c r="BJ403" s="148">
        <v>0</v>
      </c>
      <c r="BK403" s="148">
        <v>0</v>
      </c>
      <c r="BL403" s="148">
        <v>0</v>
      </c>
      <c r="BM403" s="148">
        <v>0</v>
      </c>
      <c r="BN403" s="148">
        <v>0</v>
      </c>
      <c r="BO403" s="148">
        <v>0</v>
      </c>
      <c r="BP403" s="148">
        <v>0</v>
      </c>
      <c r="BQ403" s="148">
        <v>0</v>
      </c>
      <c r="BR403" s="148">
        <v>0</v>
      </c>
      <c r="BS403" s="148">
        <v>0</v>
      </c>
      <c r="BT403" s="148">
        <v>0</v>
      </c>
      <c r="BU403" s="148">
        <v>0</v>
      </c>
      <c r="BV403" s="148">
        <v>0</v>
      </c>
      <c r="BW403" s="148">
        <v>0</v>
      </c>
      <c r="BX403" s="148">
        <v>0</v>
      </c>
      <c r="BY403" s="148">
        <v>0</v>
      </c>
      <c r="BZ403" s="148">
        <v>0</v>
      </c>
      <c r="CA403" s="148">
        <v>0</v>
      </c>
      <c r="CB403" s="148">
        <v>0</v>
      </c>
      <c r="CC403" s="312">
        <v>0</v>
      </c>
      <c r="CD403" s="312">
        <v>0</v>
      </c>
      <c r="CE403" s="312">
        <v>0</v>
      </c>
      <c r="CF403" s="312">
        <v>0</v>
      </c>
      <c r="CG403" s="148">
        <v>0</v>
      </c>
      <c r="CH403" s="148">
        <v>0</v>
      </c>
      <c r="CI403" s="312">
        <v>0</v>
      </c>
      <c r="CJ403" s="148">
        <v>0</v>
      </c>
      <c r="CK403" s="148">
        <v>0</v>
      </c>
      <c r="CL403" s="148">
        <v>0</v>
      </c>
      <c r="CM403" s="148">
        <v>0</v>
      </c>
      <c r="CN403" s="148">
        <v>0</v>
      </c>
      <c r="CO403" s="148">
        <v>0</v>
      </c>
      <c r="CP403" s="148">
        <v>0</v>
      </c>
      <c r="CQ403" s="148">
        <v>0</v>
      </c>
      <c r="CR403" s="148">
        <v>0</v>
      </c>
      <c r="CS403" s="148">
        <v>0</v>
      </c>
      <c r="CT403" s="148">
        <v>0</v>
      </c>
      <c r="CU403" s="148">
        <v>0</v>
      </c>
      <c r="CV403" s="148">
        <v>0</v>
      </c>
      <c r="CW403" s="148">
        <v>0</v>
      </c>
      <c r="CX403" s="148">
        <v>0</v>
      </c>
      <c r="CY403" s="148">
        <v>0</v>
      </c>
      <c r="CZ403" s="148">
        <v>0</v>
      </c>
      <c r="DA403" s="148">
        <v>0</v>
      </c>
      <c r="DB403" s="148">
        <v>0</v>
      </c>
      <c r="DC403" s="148">
        <v>0</v>
      </c>
      <c r="DD403" s="148">
        <v>0</v>
      </c>
      <c r="DE403" s="148">
        <v>0</v>
      </c>
      <c r="DF403" s="148">
        <v>0</v>
      </c>
      <c r="DG403" s="148">
        <v>0</v>
      </c>
      <c r="DH403" s="148">
        <v>0</v>
      </c>
      <c r="DI403" s="148">
        <v>0</v>
      </c>
      <c r="DJ403" s="148">
        <v>0</v>
      </c>
      <c r="DK403" s="148">
        <v>0</v>
      </c>
      <c r="DL403" s="148">
        <v>0</v>
      </c>
      <c r="DM403" s="148">
        <v>0</v>
      </c>
      <c r="DN403" s="148">
        <v>0</v>
      </c>
      <c r="DO403" s="148">
        <v>0</v>
      </c>
      <c r="DP403" s="148">
        <v>0</v>
      </c>
      <c r="DQ403" s="148">
        <v>0</v>
      </c>
      <c r="DR403" s="148">
        <v>0</v>
      </c>
      <c r="DS403" s="148">
        <v>0</v>
      </c>
      <c r="EA403" s="312"/>
      <c r="EB403" s="312"/>
      <c r="EC403" s="312"/>
      <c r="ED403" s="312"/>
      <c r="EE403" s="312"/>
      <c r="EF403" s="312"/>
      <c r="EG403" s="312"/>
      <c r="EH403" s="312"/>
      <c r="EI403" s="312"/>
      <c r="EJ403" s="312"/>
      <c r="EK403" s="312"/>
      <c r="EL403" s="312"/>
      <c r="EM403" s="312"/>
      <c r="EN403" s="312"/>
      <c r="ER403" s="312"/>
      <c r="ES403" s="312"/>
      <c r="ET403" s="312"/>
      <c r="EU403" s="312"/>
      <c r="EV403" s="312"/>
      <c r="EW403" s="312"/>
      <c r="EX403" s="312"/>
      <c r="EY403" s="312"/>
      <c r="EZ403" s="312"/>
      <c r="FA403" s="312"/>
      <c r="FB403" s="312"/>
      <c r="FD403" s="312"/>
      <c r="FE403" s="312"/>
      <c r="FF403" s="312"/>
      <c r="FG403" s="312"/>
      <c r="FH403" s="312"/>
      <c r="FI403" s="312"/>
      <c r="FJ403" s="312"/>
      <c r="FL403" s="312"/>
      <c r="FM403" s="312"/>
      <c r="FN403" s="148">
        <v>0</v>
      </c>
      <c r="FQ403" s="96">
        <v>0</v>
      </c>
      <c r="FR403" s="148">
        <v>0</v>
      </c>
      <c r="FS403" s="148">
        <v>0</v>
      </c>
      <c r="FT403" s="148">
        <v>0</v>
      </c>
      <c r="FU403" s="148">
        <v>0</v>
      </c>
      <c r="FV403" s="148">
        <v>0</v>
      </c>
      <c r="FW403" s="148">
        <v>0</v>
      </c>
      <c r="FX403" s="148">
        <v>0</v>
      </c>
      <c r="FY403" s="148">
        <v>0</v>
      </c>
      <c r="FZ403" s="148">
        <v>0</v>
      </c>
      <c r="GA403" s="148">
        <v>0</v>
      </c>
      <c r="GB403" s="312">
        <v>0</v>
      </c>
      <c r="GC403" s="312">
        <v>0</v>
      </c>
      <c r="GD403" s="312">
        <v>0</v>
      </c>
      <c r="GE403" s="312">
        <v>0</v>
      </c>
      <c r="GF403" s="312">
        <v>0</v>
      </c>
      <c r="GG403" s="312">
        <v>0</v>
      </c>
      <c r="GH403" s="312">
        <v>0</v>
      </c>
      <c r="GI403" s="312">
        <v>0</v>
      </c>
      <c r="GJ403" s="312">
        <v>0</v>
      </c>
      <c r="GK403" s="312">
        <v>0</v>
      </c>
      <c r="GL403" s="312">
        <v>0</v>
      </c>
      <c r="GM403" s="312">
        <v>0</v>
      </c>
      <c r="GN403" s="312">
        <v>0</v>
      </c>
      <c r="GO403" s="312">
        <v>0</v>
      </c>
      <c r="GP403" s="148">
        <v>0</v>
      </c>
      <c r="GQ403" s="148">
        <v>0</v>
      </c>
      <c r="GR403" s="148">
        <v>0</v>
      </c>
      <c r="GS403" s="312">
        <v>0</v>
      </c>
      <c r="GT403" s="312">
        <v>0</v>
      </c>
      <c r="GU403" s="312">
        <v>0</v>
      </c>
      <c r="GV403" s="148">
        <v>0</v>
      </c>
      <c r="GW403" s="148">
        <v>0</v>
      </c>
      <c r="GX403" s="148">
        <v>0</v>
      </c>
      <c r="GY403" s="148">
        <v>0</v>
      </c>
      <c r="GZ403" s="148">
        <v>0</v>
      </c>
      <c r="HA403" s="148">
        <v>0</v>
      </c>
      <c r="HB403" s="148">
        <v>0</v>
      </c>
      <c r="HC403" s="148">
        <v>0</v>
      </c>
      <c r="HD403" s="148">
        <v>0</v>
      </c>
      <c r="HE403" s="148">
        <v>0</v>
      </c>
      <c r="HF403" s="148">
        <v>0</v>
      </c>
      <c r="HG403" s="148">
        <v>0</v>
      </c>
      <c r="HH403" s="148">
        <v>0</v>
      </c>
      <c r="HI403" s="148">
        <v>0</v>
      </c>
      <c r="HJ403" s="148">
        <v>0</v>
      </c>
      <c r="HK403" s="148">
        <v>0</v>
      </c>
      <c r="HL403" s="148">
        <v>0</v>
      </c>
      <c r="HM403" s="148">
        <v>0</v>
      </c>
      <c r="HN403" s="148">
        <v>0</v>
      </c>
      <c r="HO403" s="148">
        <v>0</v>
      </c>
      <c r="HP403" s="148">
        <v>0</v>
      </c>
      <c r="HQ403" s="148">
        <v>0</v>
      </c>
      <c r="HR403" s="148">
        <v>0</v>
      </c>
      <c r="HS403" s="148">
        <v>0</v>
      </c>
      <c r="HT403" s="148">
        <v>0</v>
      </c>
      <c r="HU403" s="148">
        <v>0</v>
      </c>
      <c r="HV403" s="148">
        <v>0</v>
      </c>
      <c r="HW403" s="148">
        <v>0</v>
      </c>
      <c r="HX403" s="148">
        <v>0</v>
      </c>
      <c r="HY403" s="148">
        <v>0</v>
      </c>
      <c r="HZ403" s="148">
        <v>0</v>
      </c>
      <c r="IA403" s="148">
        <v>0</v>
      </c>
      <c r="IB403" s="148">
        <v>0</v>
      </c>
      <c r="IC403" s="148">
        <v>0</v>
      </c>
      <c r="ID403" s="148">
        <v>0</v>
      </c>
      <c r="IE403" s="148">
        <v>0</v>
      </c>
      <c r="IF403" s="148">
        <v>0</v>
      </c>
      <c r="IG403" s="148">
        <v>0</v>
      </c>
      <c r="IH403" s="148">
        <v>0</v>
      </c>
      <c r="II403" s="148">
        <v>0</v>
      </c>
      <c r="IJ403" s="148">
        <v>0</v>
      </c>
      <c r="IK403" s="148">
        <v>0</v>
      </c>
      <c r="IL403" s="148">
        <v>0</v>
      </c>
      <c r="IM403" s="148">
        <v>0</v>
      </c>
      <c r="IN403" s="351">
        <f t="shared" si="387"/>
        <v>0</v>
      </c>
      <c r="IO403" s="148">
        <v>0</v>
      </c>
      <c r="IP403" s="148">
        <v>0</v>
      </c>
      <c r="IQ403" s="148">
        <v>0</v>
      </c>
      <c r="IR403" s="148">
        <v>0</v>
      </c>
      <c r="IS403" s="148">
        <v>0</v>
      </c>
      <c r="IT403" s="148">
        <v>0</v>
      </c>
      <c r="IU403" s="148">
        <v>0</v>
      </c>
      <c r="IV403" s="148">
        <v>0</v>
      </c>
      <c r="IW403" s="148">
        <v>0</v>
      </c>
      <c r="IX403" s="148">
        <v>0</v>
      </c>
      <c r="IY403" s="148">
        <v>0</v>
      </c>
      <c r="IZ403" s="148">
        <v>0</v>
      </c>
      <c r="JA403" s="148">
        <v>0</v>
      </c>
      <c r="JB403" s="148">
        <v>0</v>
      </c>
      <c r="JC403" s="355">
        <f t="shared" si="388"/>
        <v>0</v>
      </c>
      <c r="JD403" s="148">
        <v>0</v>
      </c>
      <c r="JE403" s="148">
        <v>0</v>
      </c>
      <c r="JF403" s="353">
        <f t="shared" si="389"/>
        <v>0</v>
      </c>
      <c r="JG403" s="148">
        <v>0</v>
      </c>
      <c r="JH403" s="148">
        <v>0</v>
      </c>
      <c r="JI403" s="148">
        <v>0</v>
      </c>
      <c r="JJ403" s="148">
        <v>0</v>
      </c>
      <c r="JK403" s="148">
        <v>0</v>
      </c>
      <c r="JL403" s="148">
        <v>0</v>
      </c>
      <c r="JM403" s="148">
        <v>0</v>
      </c>
      <c r="JN403" s="351">
        <f t="shared" si="390"/>
        <v>0</v>
      </c>
      <c r="JO403" s="148">
        <v>0</v>
      </c>
      <c r="JP403" s="148">
        <v>0</v>
      </c>
      <c r="JQ403" s="148">
        <v>0</v>
      </c>
      <c r="JR403" s="148">
        <v>0</v>
      </c>
      <c r="JS403" s="148">
        <v>0</v>
      </c>
      <c r="JT403" s="148">
        <v>0</v>
      </c>
      <c r="JU403" s="148">
        <v>0</v>
      </c>
      <c r="JV403" s="351">
        <f t="shared" si="391"/>
        <v>0</v>
      </c>
      <c r="JW403" s="148">
        <v>0</v>
      </c>
      <c r="JX403" s="148">
        <v>0</v>
      </c>
      <c r="JY403" s="148">
        <v>0</v>
      </c>
      <c r="JZ403" s="148">
        <v>0</v>
      </c>
      <c r="KA403" s="148">
        <v>0</v>
      </c>
      <c r="KB403" s="148">
        <v>0</v>
      </c>
      <c r="KC403" s="148">
        <v>0</v>
      </c>
      <c r="KD403" s="148">
        <v>0</v>
      </c>
      <c r="KE403" s="148">
        <v>0</v>
      </c>
      <c r="KF403" s="148">
        <v>0</v>
      </c>
      <c r="KG403" s="148">
        <v>0</v>
      </c>
      <c r="KH403" s="148">
        <v>0</v>
      </c>
      <c r="KI403" s="148">
        <v>0</v>
      </c>
      <c r="KJ403" s="148">
        <v>0</v>
      </c>
      <c r="KK403" s="148">
        <v>0</v>
      </c>
      <c r="KL403" s="148">
        <v>0</v>
      </c>
      <c r="KM403" s="148">
        <v>0</v>
      </c>
      <c r="KN403" s="148">
        <v>0</v>
      </c>
      <c r="KO403" s="148">
        <v>0</v>
      </c>
      <c r="KP403" s="148">
        <v>0</v>
      </c>
      <c r="KQ403" s="148">
        <v>0</v>
      </c>
      <c r="KR403" s="148">
        <v>0</v>
      </c>
      <c r="KS403" s="148">
        <v>0</v>
      </c>
      <c r="KT403" s="148">
        <v>0</v>
      </c>
      <c r="KU403" s="148">
        <v>0</v>
      </c>
      <c r="KV403" s="148">
        <v>0</v>
      </c>
      <c r="KW403" s="148">
        <v>0</v>
      </c>
      <c r="KX403" s="148">
        <v>0</v>
      </c>
      <c r="KY403" s="148">
        <v>0</v>
      </c>
      <c r="KZ403" s="148">
        <v>0</v>
      </c>
      <c r="LA403" s="148">
        <v>0</v>
      </c>
      <c r="LB403" s="148">
        <v>0</v>
      </c>
      <c r="LC403" s="148">
        <v>0</v>
      </c>
      <c r="LD403" s="148">
        <v>0</v>
      </c>
      <c r="LE403" s="148">
        <v>0</v>
      </c>
      <c r="LF403" s="148">
        <v>0</v>
      </c>
      <c r="LG403" s="148">
        <v>0</v>
      </c>
      <c r="LH403" s="148">
        <v>0</v>
      </c>
      <c r="LI403" s="148">
        <v>0</v>
      </c>
      <c r="LJ403" s="148">
        <v>0</v>
      </c>
      <c r="LK403" s="148">
        <v>0</v>
      </c>
      <c r="LL403" s="148">
        <v>0</v>
      </c>
      <c r="LM403" s="148">
        <v>0</v>
      </c>
      <c r="LN403" s="148">
        <v>0</v>
      </c>
      <c r="LO403" s="148">
        <v>0</v>
      </c>
      <c r="LP403" s="148">
        <v>0</v>
      </c>
      <c r="LQ403" s="148">
        <v>0</v>
      </c>
      <c r="LR403" s="148">
        <v>0</v>
      </c>
      <c r="LS403" s="148">
        <v>0</v>
      </c>
      <c r="LT403" s="148">
        <v>0</v>
      </c>
      <c r="LU403" s="148">
        <v>0</v>
      </c>
      <c r="LV403" s="148">
        <v>0</v>
      </c>
      <c r="LW403" s="148">
        <v>0</v>
      </c>
      <c r="LX403" s="148">
        <v>0</v>
      </c>
      <c r="LY403" s="148">
        <v>0</v>
      </c>
      <c r="LZ403" s="148">
        <v>0</v>
      </c>
      <c r="MA403" s="148">
        <v>0</v>
      </c>
      <c r="MB403" s="148">
        <v>0</v>
      </c>
      <c r="MC403" s="148">
        <v>0</v>
      </c>
      <c r="MD403" s="148">
        <v>0</v>
      </c>
      <c r="ME403" s="148">
        <v>0</v>
      </c>
      <c r="MF403" s="148">
        <v>0</v>
      </c>
      <c r="MG403" s="148">
        <v>0</v>
      </c>
      <c r="MH403" s="148">
        <v>0</v>
      </c>
      <c r="MI403" s="148">
        <v>0</v>
      </c>
      <c r="MJ403" s="148">
        <v>0</v>
      </c>
      <c r="MK403" s="148">
        <v>0</v>
      </c>
      <c r="ML403" s="148">
        <v>0</v>
      </c>
      <c r="MM403" s="148">
        <v>0</v>
      </c>
      <c r="MN403" s="148">
        <v>0</v>
      </c>
      <c r="MO403" s="148">
        <v>0</v>
      </c>
      <c r="MP403" s="148">
        <v>0</v>
      </c>
      <c r="MQ403" s="148">
        <v>0</v>
      </c>
      <c r="MR403" s="148">
        <v>0</v>
      </c>
      <c r="MS403" s="148">
        <v>0</v>
      </c>
      <c r="MT403" s="148">
        <v>0</v>
      </c>
      <c r="MU403" s="148">
        <v>0</v>
      </c>
      <c r="MV403" s="148">
        <v>0</v>
      </c>
      <c r="MW403" s="148">
        <v>0</v>
      </c>
      <c r="MX403" s="148">
        <v>0</v>
      </c>
      <c r="MY403" s="148">
        <v>0</v>
      </c>
      <c r="MZ403" s="148">
        <v>0</v>
      </c>
      <c r="NA403" s="148">
        <v>0</v>
      </c>
      <c r="NB403" s="148">
        <v>0</v>
      </c>
      <c r="NC403" s="148">
        <v>0</v>
      </c>
      <c r="ND403" s="148">
        <v>0</v>
      </c>
      <c r="NE403" s="148">
        <v>0</v>
      </c>
      <c r="NF403" s="148">
        <v>0</v>
      </c>
      <c r="NG403" s="148">
        <v>0</v>
      </c>
      <c r="NH403" s="148">
        <v>0</v>
      </c>
      <c r="NI403" s="148">
        <v>0</v>
      </c>
      <c r="NJ403" s="148">
        <v>0</v>
      </c>
      <c r="NK403" s="148">
        <v>0</v>
      </c>
      <c r="NL403" s="148">
        <v>0</v>
      </c>
      <c r="NM403" s="148">
        <v>0</v>
      </c>
      <c r="NN403" s="148">
        <v>0</v>
      </c>
      <c r="NO403" s="148">
        <v>0</v>
      </c>
      <c r="NP403" s="148">
        <v>0</v>
      </c>
      <c r="NQ403" s="148">
        <v>0</v>
      </c>
      <c r="NR403" s="148">
        <v>0</v>
      </c>
      <c r="NS403" s="148">
        <v>0</v>
      </c>
      <c r="NT403" s="148">
        <v>0</v>
      </c>
      <c r="NU403" s="148">
        <v>0</v>
      </c>
      <c r="NV403" s="148">
        <v>0</v>
      </c>
      <c r="NW403" s="148">
        <v>0</v>
      </c>
      <c r="NX403" s="148">
        <v>0</v>
      </c>
      <c r="NY403" s="148">
        <v>0</v>
      </c>
      <c r="NZ403" s="148">
        <v>0</v>
      </c>
      <c r="OA403" s="148">
        <v>0</v>
      </c>
      <c r="OB403" s="148">
        <v>0</v>
      </c>
      <c r="OC403" s="148">
        <v>0</v>
      </c>
      <c r="OD403" s="148">
        <v>0</v>
      </c>
      <c r="OE403" s="148">
        <v>0</v>
      </c>
      <c r="OF403" s="148">
        <v>0</v>
      </c>
      <c r="OG403" s="148">
        <v>0</v>
      </c>
      <c r="OH403" s="148">
        <v>0</v>
      </c>
      <c r="OI403" s="148">
        <v>0</v>
      </c>
      <c r="OJ403" s="148">
        <v>0</v>
      </c>
      <c r="OK403" s="148">
        <v>0</v>
      </c>
      <c r="OL403" s="148">
        <v>0</v>
      </c>
      <c r="OM403" s="148">
        <v>0</v>
      </c>
      <c r="ON403" s="148">
        <v>0</v>
      </c>
      <c r="OO403" s="148">
        <v>0</v>
      </c>
      <c r="OP403" s="148">
        <v>0</v>
      </c>
      <c r="OQ403" s="148">
        <v>0</v>
      </c>
      <c r="OR403" s="148">
        <v>0</v>
      </c>
      <c r="OS403" s="96">
        <v>0</v>
      </c>
      <c r="OT403" s="96">
        <v>0</v>
      </c>
      <c r="OU403" s="96">
        <v>0</v>
      </c>
      <c r="OV403" s="96">
        <v>0</v>
      </c>
      <c r="OW403" s="96">
        <v>0</v>
      </c>
      <c r="OX403" s="312"/>
      <c r="OY403" s="312"/>
      <c r="OZ403" s="312"/>
      <c r="PA403" s="434">
        <v>0</v>
      </c>
      <c r="PM403" s="312"/>
      <c r="TS403" s="148">
        <v>1</v>
      </c>
    </row>
    <row r="404" spans="1:623" s="148" customFormat="1" hidden="1" x14ac:dyDescent="0.2">
      <c r="A404" s="327"/>
      <c r="B404" s="354">
        <v>20</v>
      </c>
      <c r="C404" s="399">
        <f t="shared" ca="1" si="386"/>
        <v>0</v>
      </c>
      <c r="D404" s="354"/>
      <c r="E404" s="354"/>
      <c r="F404" s="354"/>
      <c r="G404" s="148">
        <v>0</v>
      </c>
      <c r="H404" s="148">
        <v>0</v>
      </c>
      <c r="I404" s="355">
        <v>0</v>
      </c>
      <c r="J404" s="148">
        <v>0</v>
      </c>
      <c r="K404" s="148">
        <v>0</v>
      </c>
      <c r="L404" s="148">
        <v>0</v>
      </c>
      <c r="M404" s="148">
        <v>0</v>
      </c>
      <c r="N404" s="148">
        <v>0</v>
      </c>
      <c r="O404" s="148">
        <v>0</v>
      </c>
      <c r="P404" s="148">
        <v>0</v>
      </c>
      <c r="Q404" s="148">
        <v>1</v>
      </c>
      <c r="R404" s="148">
        <v>1</v>
      </c>
      <c r="S404" s="148">
        <v>1</v>
      </c>
      <c r="T404" s="148">
        <v>1</v>
      </c>
      <c r="U404" s="148">
        <v>0</v>
      </c>
      <c r="V404" s="148">
        <v>0</v>
      </c>
      <c r="W404" s="148">
        <v>0</v>
      </c>
      <c r="X404" s="148">
        <v>0</v>
      </c>
      <c r="Y404" s="148">
        <v>0</v>
      </c>
      <c r="Z404" s="148">
        <v>0</v>
      </c>
      <c r="AA404" s="148">
        <v>0</v>
      </c>
      <c r="AB404" s="148">
        <v>0</v>
      </c>
      <c r="AC404" s="148">
        <v>0</v>
      </c>
      <c r="AD404" s="148">
        <v>0</v>
      </c>
      <c r="AE404" s="148">
        <v>0</v>
      </c>
      <c r="AF404" s="148">
        <v>0</v>
      </c>
      <c r="AG404" s="148">
        <v>0</v>
      </c>
      <c r="AH404" s="148">
        <v>0</v>
      </c>
      <c r="AI404" s="148">
        <v>0</v>
      </c>
      <c r="AJ404" s="148">
        <v>0</v>
      </c>
      <c r="AK404" s="148">
        <v>0</v>
      </c>
      <c r="AL404" s="148">
        <v>0</v>
      </c>
      <c r="AM404" s="148">
        <v>2</v>
      </c>
      <c r="AN404" s="148">
        <v>1</v>
      </c>
      <c r="AO404" s="148">
        <v>1</v>
      </c>
      <c r="AP404" s="360">
        <v>0.5</v>
      </c>
      <c r="AQ404" s="148">
        <v>0</v>
      </c>
      <c r="AR404" s="148">
        <v>0</v>
      </c>
      <c r="AS404" s="148">
        <v>0</v>
      </c>
      <c r="AT404" s="148">
        <v>0</v>
      </c>
      <c r="AU404" s="148">
        <v>0</v>
      </c>
      <c r="AV404" s="148">
        <v>0</v>
      </c>
      <c r="AW404" s="148">
        <v>0</v>
      </c>
      <c r="AX404" s="148">
        <v>0</v>
      </c>
      <c r="AY404" s="148">
        <v>0</v>
      </c>
      <c r="AZ404" s="148">
        <v>0</v>
      </c>
      <c r="BA404" s="148">
        <v>0</v>
      </c>
      <c r="BB404" s="148">
        <v>0</v>
      </c>
      <c r="BC404" s="148">
        <v>0</v>
      </c>
      <c r="BD404" s="148">
        <v>0</v>
      </c>
      <c r="BE404" s="148">
        <v>0</v>
      </c>
      <c r="BF404" s="148">
        <v>0</v>
      </c>
      <c r="BG404" s="148">
        <v>0</v>
      </c>
      <c r="BH404" s="148">
        <v>0</v>
      </c>
      <c r="BI404" s="148">
        <v>0</v>
      </c>
      <c r="BJ404" s="148">
        <v>0</v>
      </c>
      <c r="BK404" s="148">
        <v>0</v>
      </c>
      <c r="BL404" s="148">
        <v>1</v>
      </c>
      <c r="BM404" s="148">
        <v>1</v>
      </c>
      <c r="BN404" s="148">
        <v>1</v>
      </c>
      <c r="BO404" s="148">
        <v>1</v>
      </c>
      <c r="BP404" s="148">
        <v>1</v>
      </c>
      <c r="BQ404" s="148">
        <v>0</v>
      </c>
      <c r="BR404" s="148">
        <v>0</v>
      </c>
      <c r="BS404" s="148">
        <v>0</v>
      </c>
      <c r="BT404" s="148">
        <v>0</v>
      </c>
      <c r="BU404" s="148">
        <v>0</v>
      </c>
      <c r="BV404" s="148">
        <v>0</v>
      </c>
      <c r="BW404" s="148">
        <v>0</v>
      </c>
      <c r="BX404" s="148">
        <v>0</v>
      </c>
      <c r="BY404" s="148">
        <v>0</v>
      </c>
      <c r="BZ404" s="148">
        <v>0</v>
      </c>
      <c r="CA404" s="148">
        <v>0</v>
      </c>
      <c r="CB404" s="148">
        <v>0</v>
      </c>
      <c r="CC404" s="312">
        <v>0</v>
      </c>
      <c r="CD404" s="312">
        <v>0</v>
      </c>
      <c r="CE404" s="312">
        <v>0</v>
      </c>
      <c r="CF404" s="312">
        <v>0</v>
      </c>
      <c r="CG404" s="148">
        <v>0</v>
      </c>
      <c r="CH404" s="148">
        <v>0</v>
      </c>
      <c r="CI404" s="312">
        <v>0</v>
      </c>
      <c r="CJ404" s="148">
        <v>0</v>
      </c>
      <c r="CK404" s="148">
        <v>0</v>
      </c>
      <c r="CL404" s="148">
        <v>0</v>
      </c>
      <c r="CM404" s="148">
        <v>0</v>
      </c>
      <c r="CN404" s="148">
        <v>0</v>
      </c>
      <c r="CO404" s="148">
        <v>0</v>
      </c>
      <c r="CP404" s="148">
        <v>0</v>
      </c>
      <c r="CQ404" s="148">
        <v>0</v>
      </c>
      <c r="CR404" s="148">
        <v>0</v>
      </c>
      <c r="CS404" s="148">
        <v>0</v>
      </c>
      <c r="CT404" s="148">
        <v>0</v>
      </c>
      <c r="CU404" s="148">
        <v>0</v>
      </c>
      <c r="CV404" s="148">
        <v>0</v>
      </c>
      <c r="CW404" s="148">
        <v>0</v>
      </c>
      <c r="CX404" s="148">
        <v>0</v>
      </c>
      <c r="CY404" s="148">
        <v>0</v>
      </c>
      <c r="CZ404" s="148">
        <v>0</v>
      </c>
      <c r="DA404" s="148">
        <v>0</v>
      </c>
      <c r="DB404" s="148">
        <v>0</v>
      </c>
      <c r="DC404" s="148">
        <v>0</v>
      </c>
      <c r="DD404" s="148">
        <v>0</v>
      </c>
      <c r="DE404" s="148">
        <v>0</v>
      </c>
      <c r="DF404" s="148">
        <v>0</v>
      </c>
      <c r="DG404" s="148">
        <v>0</v>
      </c>
      <c r="DH404" s="148">
        <v>0</v>
      </c>
      <c r="DI404" s="148">
        <v>0</v>
      </c>
      <c r="DJ404" s="148">
        <v>0</v>
      </c>
      <c r="DK404" s="148">
        <v>0</v>
      </c>
      <c r="DL404" s="148">
        <v>0</v>
      </c>
      <c r="DM404" s="148">
        <v>0</v>
      </c>
      <c r="DN404" s="148">
        <v>0</v>
      </c>
      <c r="DO404" s="148">
        <v>0</v>
      </c>
      <c r="DP404" s="148">
        <v>0</v>
      </c>
      <c r="DQ404" s="148">
        <v>0</v>
      </c>
      <c r="DR404" s="148">
        <v>0</v>
      </c>
      <c r="DS404" s="148">
        <v>0</v>
      </c>
      <c r="EA404" s="312"/>
      <c r="EB404" s="312"/>
      <c r="EC404" s="312"/>
      <c r="ED404" s="312"/>
      <c r="EE404" s="312"/>
      <c r="EF404" s="312"/>
      <c r="EG404" s="312"/>
      <c r="EH404" s="312"/>
      <c r="EI404" s="312"/>
      <c r="EJ404" s="312"/>
      <c r="EK404" s="312"/>
      <c r="EL404" s="312"/>
      <c r="EM404" s="312"/>
      <c r="EN404" s="312"/>
      <c r="EP404" s="312"/>
      <c r="ER404" s="312"/>
      <c r="ES404" s="312"/>
      <c r="ET404" s="312"/>
      <c r="EU404" s="312"/>
      <c r="EV404" s="312"/>
      <c r="EW404" s="312"/>
      <c r="EX404" s="312"/>
      <c r="EY404" s="312"/>
      <c r="EZ404" s="312"/>
      <c r="FA404" s="312"/>
      <c r="FB404" s="312"/>
      <c r="FD404" s="312"/>
      <c r="FE404" s="312"/>
      <c r="FF404" s="312"/>
      <c r="FG404" s="312"/>
      <c r="FH404" s="312"/>
      <c r="FI404" s="312"/>
      <c r="FJ404" s="312"/>
      <c r="FL404" s="312"/>
      <c r="FM404" s="312"/>
      <c r="FN404" s="148">
        <v>0</v>
      </c>
      <c r="FQ404" s="96">
        <v>0</v>
      </c>
      <c r="FR404" s="148">
        <v>0</v>
      </c>
      <c r="FS404" s="148">
        <v>0</v>
      </c>
      <c r="FT404" s="148">
        <v>0</v>
      </c>
      <c r="FU404" s="148">
        <v>0</v>
      </c>
      <c r="FV404" s="148">
        <v>0</v>
      </c>
      <c r="FW404" s="148">
        <v>0</v>
      </c>
      <c r="FX404" s="148">
        <v>0</v>
      </c>
      <c r="FY404" s="148">
        <v>0</v>
      </c>
      <c r="FZ404" s="148">
        <v>0</v>
      </c>
      <c r="GA404" s="148">
        <v>0</v>
      </c>
      <c r="GB404" s="312">
        <v>0</v>
      </c>
      <c r="GC404" s="312">
        <v>0</v>
      </c>
      <c r="GD404" s="312">
        <v>0</v>
      </c>
      <c r="GE404" s="312">
        <v>0</v>
      </c>
      <c r="GF404" s="312">
        <v>0</v>
      </c>
      <c r="GG404" s="312">
        <v>0</v>
      </c>
      <c r="GH404" s="312">
        <v>1</v>
      </c>
      <c r="GI404" s="312">
        <v>1</v>
      </c>
      <c r="GJ404" s="312">
        <v>1</v>
      </c>
      <c r="GK404" s="312">
        <v>1</v>
      </c>
      <c r="GL404" s="312">
        <v>1</v>
      </c>
      <c r="GM404" s="312">
        <v>1</v>
      </c>
      <c r="GN404" s="312">
        <v>1</v>
      </c>
      <c r="GO404" s="312">
        <v>0</v>
      </c>
      <c r="GP404" s="148">
        <v>0</v>
      </c>
      <c r="GQ404" s="312">
        <v>0</v>
      </c>
      <c r="GR404" s="148">
        <v>0</v>
      </c>
      <c r="GS404" s="312">
        <v>0</v>
      </c>
      <c r="GT404" s="312">
        <v>0</v>
      </c>
      <c r="GU404" s="312">
        <v>0</v>
      </c>
      <c r="GV404" s="148">
        <v>0</v>
      </c>
      <c r="GW404" s="148">
        <v>0</v>
      </c>
      <c r="GX404" s="148">
        <v>0</v>
      </c>
      <c r="GY404" s="148">
        <v>0</v>
      </c>
      <c r="GZ404" s="148">
        <v>0</v>
      </c>
      <c r="HA404" s="148">
        <v>0</v>
      </c>
      <c r="HB404" s="148">
        <v>0</v>
      </c>
      <c r="HC404" s="148">
        <v>0</v>
      </c>
      <c r="HD404" s="148">
        <v>0</v>
      </c>
      <c r="HE404" s="148">
        <v>0</v>
      </c>
      <c r="HF404" s="148">
        <v>0</v>
      </c>
      <c r="HG404" s="148">
        <v>3</v>
      </c>
      <c r="HH404" s="148">
        <v>3</v>
      </c>
      <c r="HI404" s="148">
        <v>3</v>
      </c>
      <c r="HJ404" s="148">
        <v>0</v>
      </c>
      <c r="HK404" s="148">
        <v>0</v>
      </c>
      <c r="HL404" s="148">
        <v>0</v>
      </c>
      <c r="HM404" s="148">
        <v>0</v>
      </c>
      <c r="HN404" s="148">
        <v>0</v>
      </c>
      <c r="HO404" s="148">
        <v>0</v>
      </c>
      <c r="HP404" s="148">
        <v>0</v>
      </c>
      <c r="HQ404" s="148">
        <v>0</v>
      </c>
      <c r="HR404" s="148">
        <v>0</v>
      </c>
      <c r="HS404" s="148">
        <v>0</v>
      </c>
      <c r="HT404" s="148">
        <v>0</v>
      </c>
      <c r="HU404" s="148">
        <v>0</v>
      </c>
      <c r="HV404" s="148">
        <v>0</v>
      </c>
      <c r="HW404" s="148">
        <v>0</v>
      </c>
      <c r="HX404" s="148">
        <v>0</v>
      </c>
      <c r="HY404" s="148">
        <v>0</v>
      </c>
      <c r="HZ404" s="148">
        <v>0</v>
      </c>
      <c r="IA404" s="148">
        <v>0</v>
      </c>
      <c r="IB404" s="148">
        <v>0</v>
      </c>
      <c r="IC404" s="148">
        <v>0</v>
      </c>
      <c r="ID404" s="148">
        <v>0</v>
      </c>
      <c r="IE404" s="148">
        <v>0</v>
      </c>
      <c r="IF404" s="148">
        <v>0</v>
      </c>
      <c r="IG404" s="148">
        <v>0</v>
      </c>
      <c r="IH404" s="148">
        <v>0</v>
      </c>
      <c r="II404" s="148">
        <v>0</v>
      </c>
      <c r="IJ404" s="148">
        <v>0</v>
      </c>
      <c r="IK404" s="148">
        <v>0</v>
      </c>
      <c r="IL404" s="148">
        <v>0</v>
      </c>
      <c r="IM404" s="148">
        <v>0</v>
      </c>
      <c r="IN404" s="351">
        <f t="shared" si="387"/>
        <v>0</v>
      </c>
      <c r="IO404" s="148">
        <v>0</v>
      </c>
      <c r="IP404" s="148">
        <v>0</v>
      </c>
      <c r="IQ404" s="148">
        <v>0</v>
      </c>
      <c r="IR404" s="148">
        <v>0</v>
      </c>
      <c r="IS404" s="148">
        <v>0</v>
      </c>
      <c r="IT404" s="148">
        <v>0</v>
      </c>
      <c r="IU404" s="148">
        <v>0</v>
      </c>
      <c r="IV404" s="148">
        <v>0</v>
      </c>
      <c r="IW404" s="148">
        <v>0</v>
      </c>
      <c r="IX404" s="148">
        <v>0</v>
      </c>
      <c r="IY404" s="148">
        <v>0</v>
      </c>
      <c r="IZ404" s="148">
        <v>0</v>
      </c>
      <c r="JA404" s="148">
        <v>0</v>
      </c>
      <c r="JB404" s="148">
        <v>0</v>
      </c>
      <c r="JC404" s="355">
        <f t="shared" si="388"/>
        <v>0</v>
      </c>
      <c r="JD404" s="148">
        <v>0</v>
      </c>
      <c r="JE404" s="148">
        <v>0</v>
      </c>
      <c r="JF404" s="353">
        <f t="shared" si="389"/>
        <v>0</v>
      </c>
      <c r="JG404" s="148">
        <v>0</v>
      </c>
      <c r="JH404" s="148">
        <v>0</v>
      </c>
      <c r="JI404" s="148">
        <v>0</v>
      </c>
      <c r="JJ404" s="148">
        <v>0</v>
      </c>
      <c r="JK404" s="148">
        <v>0</v>
      </c>
      <c r="JL404" s="148">
        <v>0</v>
      </c>
      <c r="JM404" s="148">
        <v>0</v>
      </c>
      <c r="JN404" s="351">
        <f t="shared" si="390"/>
        <v>0</v>
      </c>
      <c r="JO404" s="148">
        <v>0</v>
      </c>
      <c r="JP404" s="148">
        <v>0</v>
      </c>
      <c r="JQ404" s="148">
        <v>0</v>
      </c>
      <c r="JR404" s="148">
        <v>0</v>
      </c>
      <c r="JS404" s="148">
        <v>0</v>
      </c>
      <c r="JT404" s="148">
        <v>0</v>
      </c>
      <c r="JU404" s="148">
        <v>0</v>
      </c>
      <c r="JV404" s="351">
        <f t="shared" si="391"/>
        <v>0</v>
      </c>
      <c r="JW404" s="148">
        <v>0</v>
      </c>
      <c r="JX404" s="148">
        <v>0</v>
      </c>
      <c r="JY404" s="148">
        <v>0</v>
      </c>
      <c r="JZ404" s="148">
        <v>0</v>
      </c>
      <c r="KA404" s="148">
        <v>0</v>
      </c>
      <c r="KB404" s="148">
        <v>0</v>
      </c>
      <c r="KC404" s="148">
        <v>0</v>
      </c>
      <c r="KD404" s="148">
        <v>0</v>
      </c>
      <c r="KE404" s="148">
        <v>0</v>
      </c>
      <c r="KF404" s="148">
        <v>0</v>
      </c>
      <c r="KG404" s="148">
        <v>0</v>
      </c>
      <c r="KH404" s="148">
        <v>0</v>
      </c>
      <c r="KI404" s="148">
        <v>0</v>
      </c>
      <c r="KJ404" s="148">
        <v>0</v>
      </c>
      <c r="KK404" s="148">
        <v>0</v>
      </c>
      <c r="KL404" s="148">
        <v>0</v>
      </c>
      <c r="KM404" s="148">
        <v>0</v>
      </c>
      <c r="KN404" s="148">
        <v>0</v>
      </c>
      <c r="KO404" s="148">
        <v>0</v>
      </c>
      <c r="KP404" s="148">
        <v>0</v>
      </c>
      <c r="KQ404" s="148">
        <v>0</v>
      </c>
      <c r="KR404" s="148">
        <v>0</v>
      </c>
      <c r="KS404" s="148">
        <v>0</v>
      </c>
      <c r="KT404" s="148">
        <v>0</v>
      </c>
      <c r="KU404" s="148">
        <v>0</v>
      </c>
      <c r="KV404" s="148">
        <v>0</v>
      </c>
      <c r="KW404" s="148">
        <v>0</v>
      </c>
      <c r="KX404" s="148">
        <v>0</v>
      </c>
      <c r="KY404" s="148">
        <v>0</v>
      </c>
      <c r="KZ404" s="148">
        <v>0</v>
      </c>
      <c r="LA404" s="148">
        <v>0</v>
      </c>
      <c r="LB404" s="148">
        <v>0</v>
      </c>
      <c r="LC404" s="148">
        <v>0</v>
      </c>
      <c r="LD404" s="148">
        <v>0</v>
      </c>
      <c r="LE404" s="148">
        <v>0</v>
      </c>
      <c r="LF404" s="148">
        <v>0</v>
      </c>
      <c r="LG404" s="148">
        <v>0</v>
      </c>
      <c r="LH404" s="148">
        <v>0</v>
      </c>
      <c r="LI404" s="148">
        <v>0</v>
      </c>
      <c r="LJ404" s="148">
        <v>0</v>
      </c>
      <c r="LK404" s="148">
        <v>0</v>
      </c>
      <c r="LL404" s="148">
        <v>0</v>
      </c>
      <c r="LM404" s="148">
        <v>0</v>
      </c>
      <c r="LN404" s="148">
        <v>0</v>
      </c>
      <c r="LO404" s="148">
        <v>0</v>
      </c>
      <c r="LP404" s="148">
        <v>0</v>
      </c>
      <c r="LQ404" s="148">
        <v>0</v>
      </c>
      <c r="LR404" s="148">
        <v>0</v>
      </c>
      <c r="LS404" s="148">
        <v>0</v>
      </c>
      <c r="LT404" s="148">
        <v>0</v>
      </c>
      <c r="LU404" s="148">
        <v>0</v>
      </c>
      <c r="LV404" s="148">
        <v>0</v>
      </c>
      <c r="LW404" s="148">
        <v>0</v>
      </c>
      <c r="LX404" s="148">
        <v>0</v>
      </c>
      <c r="LY404" s="148">
        <v>0</v>
      </c>
      <c r="LZ404" s="148">
        <v>0</v>
      </c>
      <c r="MA404" s="148">
        <v>0</v>
      </c>
      <c r="MB404" s="148">
        <v>0</v>
      </c>
      <c r="MC404" s="148">
        <v>0</v>
      </c>
      <c r="MD404" s="148">
        <v>0</v>
      </c>
      <c r="ME404" s="148">
        <v>0</v>
      </c>
      <c r="MF404" s="148">
        <v>0</v>
      </c>
      <c r="MG404" s="148">
        <v>0</v>
      </c>
      <c r="MH404" s="148">
        <v>0</v>
      </c>
      <c r="MI404" s="148">
        <v>0</v>
      </c>
      <c r="MJ404" s="148">
        <v>0</v>
      </c>
      <c r="MK404" s="148">
        <v>0</v>
      </c>
      <c r="ML404" s="148">
        <v>0</v>
      </c>
      <c r="MM404" s="148">
        <v>0</v>
      </c>
      <c r="MN404" s="148">
        <v>0</v>
      </c>
      <c r="MO404" s="148">
        <v>0</v>
      </c>
      <c r="MP404" s="148">
        <v>0</v>
      </c>
      <c r="MQ404" s="148">
        <v>0</v>
      </c>
      <c r="MR404" s="148">
        <v>0</v>
      </c>
      <c r="MS404" s="148">
        <v>0</v>
      </c>
      <c r="MT404" s="148">
        <v>0</v>
      </c>
      <c r="MU404" s="148">
        <v>0</v>
      </c>
      <c r="MV404" s="148">
        <v>0</v>
      </c>
      <c r="MW404" s="148">
        <v>0</v>
      </c>
      <c r="MX404" s="148">
        <v>0</v>
      </c>
      <c r="MY404" s="148">
        <v>0</v>
      </c>
      <c r="MZ404" s="148">
        <v>0</v>
      </c>
      <c r="NA404" s="148">
        <v>0</v>
      </c>
      <c r="NB404" s="148">
        <v>0</v>
      </c>
      <c r="NC404" s="148">
        <v>0</v>
      </c>
      <c r="ND404" s="148">
        <v>0</v>
      </c>
      <c r="NE404" s="148">
        <v>0</v>
      </c>
      <c r="NF404" s="148">
        <v>0</v>
      </c>
      <c r="NG404" s="148">
        <v>0</v>
      </c>
      <c r="NH404" s="148">
        <v>0</v>
      </c>
      <c r="NI404" s="148">
        <v>0</v>
      </c>
      <c r="NJ404" s="148">
        <v>0</v>
      </c>
      <c r="NK404" s="148">
        <v>0</v>
      </c>
      <c r="NL404" s="148">
        <v>0</v>
      </c>
      <c r="NM404" s="148">
        <v>0</v>
      </c>
      <c r="NN404" s="148">
        <v>0</v>
      </c>
      <c r="NO404" s="148">
        <v>0</v>
      </c>
      <c r="NP404" s="148">
        <v>0</v>
      </c>
      <c r="NQ404" s="148">
        <v>0</v>
      </c>
      <c r="NR404" s="148">
        <v>0</v>
      </c>
      <c r="NS404" s="148">
        <v>0</v>
      </c>
      <c r="NT404" s="148">
        <v>0</v>
      </c>
      <c r="NU404" s="148">
        <v>0</v>
      </c>
      <c r="NV404" s="148">
        <v>0</v>
      </c>
      <c r="NW404" s="148">
        <v>0</v>
      </c>
      <c r="NX404" s="148">
        <v>0</v>
      </c>
      <c r="NY404" s="148">
        <v>0</v>
      </c>
      <c r="NZ404" s="148">
        <v>0</v>
      </c>
      <c r="OA404" s="148">
        <v>0</v>
      </c>
      <c r="OB404" s="148">
        <v>0</v>
      </c>
      <c r="OC404" s="148">
        <v>0</v>
      </c>
      <c r="OD404" s="148">
        <v>0</v>
      </c>
      <c r="OE404" s="148">
        <v>0</v>
      </c>
      <c r="OF404" s="148">
        <v>0</v>
      </c>
      <c r="OG404" s="148">
        <v>0</v>
      </c>
      <c r="OH404" s="148">
        <v>0</v>
      </c>
      <c r="OI404" s="148">
        <v>0</v>
      </c>
      <c r="OJ404" s="148">
        <v>0</v>
      </c>
      <c r="OK404" s="148">
        <v>0</v>
      </c>
      <c r="OL404" s="148">
        <v>0</v>
      </c>
      <c r="OM404" s="148">
        <v>0</v>
      </c>
      <c r="ON404" s="148">
        <v>0</v>
      </c>
      <c r="OO404" s="148">
        <v>0</v>
      </c>
      <c r="OP404" s="148">
        <v>0</v>
      </c>
      <c r="OQ404" s="148">
        <v>0</v>
      </c>
      <c r="OR404" s="148">
        <v>0</v>
      </c>
      <c r="OS404" s="148">
        <v>0</v>
      </c>
      <c r="OT404" s="148">
        <v>0</v>
      </c>
      <c r="OU404" s="148">
        <v>0</v>
      </c>
      <c r="OV404" s="148">
        <v>0</v>
      </c>
      <c r="OW404" s="148">
        <v>0</v>
      </c>
      <c r="OX404" s="312"/>
      <c r="OY404" s="312"/>
      <c r="OZ404" s="312"/>
      <c r="PA404" s="434">
        <v>0</v>
      </c>
      <c r="PM404" s="312"/>
    </row>
    <row r="405" spans="1:623" s="148" customFormat="1" hidden="1" x14ac:dyDescent="0.2">
      <c r="A405" s="354"/>
      <c r="B405" s="354">
        <v>21</v>
      </c>
      <c r="C405" s="399">
        <f t="shared" ca="1" si="386"/>
        <v>0</v>
      </c>
      <c r="D405" s="354"/>
      <c r="E405" s="354"/>
      <c r="F405" s="354"/>
      <c r="G405" s="148">
        <v>0</v>
      </c>
      <c r="H405" s="148">
        <v>0</v>
      </c>
      <c r="I405" s="355">
        <v>0</v>
      </c>
      <c r="J405" s="148">
        <v>0</v>
      </c>
      <c r="K405" s="148">
        <v>0</v>
      </c>
      <c r="L405" s="148">
        <v>0</v>
      </c>
      <c r="M405" s="148">
        <v>0</v>
      </c>
      <c r="N405" s="148">
        <v>0</v>
      </c>
      <c r="O405" s="148">
        <v>0</v>
      </c>
      <c r="P405" s="148">
        <v>0</v>
      </c>
      <c r="Q405" s="148">
        <v>0</v>
      </c>
      <c r="R405" s="148">
        <v>0</v>
      </c>
      <c r="S405" s="148">
        <v>0</v>
      </c>
      <c r="T405" s="148">
        <v>0</v>
      </c>
      <c r="U405" s="148">
        <v>0</v>
      </c>
      <c r="V405" s="148">
        <v>0</v>
      </c>
      <c r="W405" s="148">
        <v>0</v>
      </c>
      <c r="X405" s="148">
        <v>0</v>
      </c>
      <c r="Y405" s="148">
        <v>0</v>
      </c>
      <c r="Z405" s="148">
        <v>0</v>
      </c>
      <c r="AA405" s="148">
        <v>0</v>
      </c>
      <c r="AB405" s="148">
        <v>0</v>
      </c>
      <c r="AC405" s="148">
        <v>0</v>
      </c>
      <c r="AD405" s="148">
        <v>0</v>
      </c>
      <c r="AE405" s="148">
        <v>0</v>
      </c>
      <c r="AF405" s="148">
        <v>0</v>
      </c>
      <c r="AG405" s="148">
        <v>0</v>
      </c>
      <c r="AH405" s="148">
        <v>0</v>
      </c>
      <c r="AI405" s="148">
        <v>0</v>
      </c>
      <c r="AJ405" s="148">
        <v>0</v>
      </c>
      <c r="AK405" s="148">
        <v>0</v>
      </c>
      <c r="AL405" s="148">
        <v>0</v>
      </c>
      <c r="AM405" s="148">
        <v>0</v>
      </c>
      <c r="AN405" s="148">
        <v>0</v>
      </c>
      <c r="AO405" s="148">
        <v>0</v>
      </c>
      <c r="AP405" s="360">
        <v>0</v>
      </c>
      <c r="AQ405" s="148">
        <v>0</v>
      </c>
      <c r="AR405" s="148">
        <v>0</v>
      </c>
      <c r="AS405" s="148">
        <v>0</v>
      </c>
      <c r="AT405" s="148">
        <v>0</v>
      </c>
      <c r="AU405" s="148">
        <v>0</v>
      </c>
      <c r="AV405" s="148">
        <v>0</v>
      </c>
      <c r="AW405" s="148">
        <v>0</v>
      </c>
      <c r="AX405" s="148">
        <v>0</v>
      </c>
      <c r="AY405" s="148">
        <v>0</v>
      </c>
      <c r="AZ405" s="148">
        <v>0</v>
      </c>
      <c r="BA405" s="148">
        <v>0</v>
      </c>
      <c r="BB405" s="148">
        <v>0</v>
      </c>
      <c r="BC405" s="148">
        <v>0</v>
      </c>
      <c r="BD405" s="148">
        <v>0</v>
      </c>
      <c r="BE405" s="148">
        <v>0</v>
      </c>
      <c r="BF405" s="148">
        <v>0</v>
      </c>
      <c r="BG405" s="148">
        <v>0</v>
      </c>
      <c r="BH405" s="148">
        <v>0</v>
      </c>
      <c r="BI405" s="148">
        <v>0</v>
      </c>
      <c r="BJ405" s="148">
        <v>0</v>
      </c>
      <c r="BK405" s="148">
        <v>0</v>
      </c>
      <c r="BL405" s="148">
        <v>0</v>
      </c>
      <c r="BM405" s="148">
        <v>0</v>
      </c>
      <c r="BN405" s="148">
        <v>0</v>
      </c>
      <c r="BO405" s="148">
        <v>0</v>
      </c>
      <c r="BP405" s="148">
        <v>0</v>
      </c>
      <c r="BQ405" s="148">
        <v>0</v>
      </c>
      <c r="BR405" s="148">
        <v>0</v>
      </c>
      <c r="BS405" s="148">
        <v>0</v>
      </c>
      <c r="BT405" s="148">
        <v>0</v>
      </c>
      <c r="BU405" s="148">
        <v>0</v>
      </c>
      <c r="BV405" s="148">
        <v>0</v>
      </c>
      <c r="BW405" s="148">
        <v>0</v>
      </c>
      <c r="BX405" s="148">
        <v>0</v>
      </c>
      <c r="BY405" s="148">
        <v>0</v>
      </c>
      <c r="BZ405" s="148">
        <v>0</v>
      </c>
      <c r="CA405" s="148">
        <v>0</v>
      </c>
      <c r="CB405" s="148">
        <v>0</v>
      </c>
      <c r="CC405" s="312">
        <v>0</v>
      </c>
      <c r="CD405" s="312">
        <v>0</v>
      </c>
      <c r="CE405" s="312">
        <v>0</v>
      </c>
      <c r="CF405" s="312">
        <v>0</v>
      </c>
      <c r="CG405" s="148">
        <v>0</v>
      </c>
      <c r="CH405" s="148">
        <v>0</v>
      </c>
      <c r="CI405" s="312">
        <v>0</v>
      </c>
      <c r="CJ405" s="148">
        <v>0</v>
      </c>
      <c r="CK405" s="148">
        <v>0</v>
      </c>
      <c r="CL405" s="148">
        <v>0</v>
      </c>
      <c r="CM405" s="148">
        <v>0</v>
      </c>
      <c r="CN405" s="148">
        <v>0</v>
      </c>
      <c r="CO405" s="148">
        <v>0</v>
      </c>
      <c r="CP405" s="148">
        <v>0</v>
      </c>
      <c r="CQ405" s="148">
        <v>1</v>
      </c>
      <c r="CR405" s="148">
        <v>1</v>
      </c>
      <c r="CS405" s="148">
        <v>1</v>
      </c>
      <c r="CT405" s="148">
        <v>1</v>
      </c>
      <c r="CU405" s="148">
        <v>1</v>
      </c>
      <c r="CV405" s="148">
        <v>1</v>
      </c>
      <c r="CW405" s="148">
        <v>1</v>
      </c>
      <c r="CX405" s="148">
        <v>1</v>
      </c>
      <c r="CY405" s="148">
        <v>1</v>
      </c>
      <c r="CZ405" s="148">
        <v>1</v>
      </c>
      <c r="DA405" s="148">
        <v>1</v>
      </c>
      <c r="DB405" s="148">
        <v>1</v>
      </c>
      <c r="DC405" s="148">
        <v>1</v>
      </c>
      <c r="DD405" s="148">
        <v>1</v>
      </c>
      <c r="DE405" s="148">
        <v>1</v>
      </c>
      <c r="DF405" s="148">
        <v>1</v>
      </c>
      <c r="DG405" s="148">
        <v>1</v>
      </c>
      <c r="DH405" s="148">
        <v>1</v>
      </c>
      <c r="DI405" s="148">
        <v>1</v>
      </c>
      <c r="DJ405" s="148">
        <v>1</v>
      </c>
      <c r="DK405" s="148">
        <v>1</v>
      </c>
      <c r="DL405" s="148">
        <v>1</v>
      </c>
      <c r="DM405" s="148">
        <v>1</v>
      </c>
      <c r="DN405" s="148">
        <v>1</v>
      </c>
      <c r="DO405" s="148">
        <v>1</v>
      </c>
      <c r="DP405" s="148">
        <v>0</v>
      </c>
      <c r="DQ405" s="148">
        <v>0</v>
      </c>
      <c r="DR405" s="148">
        <v>0</v>
      </c>
      <c r="DS405" s="148">
        <v>0</v>
      </c>
      <c r="EA405" s="312"/>
      <c r="EB405" s="312"/>
      <c r="EC405" s="312"/>
      <c r="ED405" s="312"/>
      <c r="EE405" s="312"/>
      <c r="EF405" s="312"/>
      <c r="EG405" s="312"/>
      <c r="EH405" s="312"/>
      <c r="EI405" s="312"/>
      <c r="EJ405" s="312"/>
      <c r="EK405" s="312"/>
      <c r="EL405" s="312"/>
      <c r="EM405" s="312"/>
      <c r="EN405" s="312"/>
      <c r="EP405" s="312"/>
      <c r="ER405" s="312"/>
      <c r="ES405" s="312"/>
      <c r="ET405" s="312"/>
      <c r="EU405" s="312"/>
      <c r="EV405" s="312"/>
      <c r="EW405" s="312"/>
      <c r="EX405" s="312"/>
      <c r="EY405" s="312"/>
      <c r="EZ405" s="312"/>
      <c r="FA405" s="312"/>
      <c r="FB405" s="312"/>
      <c r="FD405" s="312"/>
      <c r="FE405" s="312"/>
      <c r="FF405" s="312"/>
      <c r="FG405" s="312"/>
      <c r="FH405" s="312"/>
      <c r="FI405" s="312"/>
      <c r="FJ405" s="312"/>
      <c r="FL405" s="312"/>
      <c r="FM405" s="312"/>
      <c r="FN405" s="148">
        <v>1</v>
      </c>
      <c r="FO405" s="148">
        <v>1</v>
      </c>
      <c r="FQ405" s="96">
        <v>0</v>
      </c>
      <c r="FR405" s="148">
        <v>0</v>
      </c>
      <c r="FS405" s="148">
        <v>0</v>
      </c>
      <c r="FT405" s="148">
        <v>0</v>
      </c>
      <c r="FU405" s="148">
        <v>0</v>
      </c>
      <c r="FV405" s="148">
        <v>0</v>
      </c>
      <c r="FW405" s="148">
        <v>0</v>
      </c>
      <c r="FX405" s="148">
        <v>0</v>
      </c>
      <c r="FY405" s="148">
        <v>0</v>
      </c>
      <c r="FZ405" s="148">
        <v>0</v>
      </c>
      <c r="GA405" s="148">
        <v>0</v>
      </c>
      <c r="GB405" s="312">
        <v>0</v>
      </c>
      <c r="GC405" s="312">
        <v>0</v>
      </c>
      <c r="GD405" s="312">
        <v>0</v>
      </c>
      <c r="GE405" s="312">
        <v>0</v>
      </c>
      <c r="GF405" s="312">
        <v>0</v>
      </c>
      <c r="GG405" s="312">
        <v>0</v>
      </c>
      <c r="GH405" s="312">
        <v>0</v>
      </c>
      <c r="GI405" s="312">
        <v>0</v>
      </c>
      <c r="GJ405" s="312">
        <v>0</v>
      </c>
      <c r="GK405" s="312">
        <v>0</v>
      </c>
      <c r="GL405" s="312">
        <v>0</v>
      </c>
      <c r="GM405" s="312">
        <v>0</v>
      </c>
      <c r="GN405" s="312">
        <v>0</v>
      </c>
      <c r="GO405" s="312">
        <v>0</v>
      </c>
      <c r="GP405" s="148">
        <v>0</v>
      </c>
      <c r="GQ405" s="312">
        <v>0</v>
      </c>
      <c r="GR405" s="148">
        <v>0</v>
      </c>
      <c r="GS405" s="312">
        <v>0</v>
      </c>
      <c r="GT405" s="312">
        <v>0</v>
      </c>
      <c r="GU405" s="312">
        <v>0</v>
      </c>
      <c r="GV405" s="148">
        <v>0</v>
      </c>
      <c r="GW405" s="148">
        <v>0</v>
      </c>
      <c r="GX405" s="148">
        <v>0</v>
      </c>
      <c r="GY405" s="148">
        <v>0</v>
      </c>
      <c r="GZ405" s="148">
        <v>0</v>
      </c>
      <c r="HA405" s="148">
        <v>0</v>
      </c>
      <c r="HB405" s="148">
        <v>0</v>
      </c>
      <c r="HC405" s="148">
        <v>0</v>
      </c>
      <c r="HD405" s="148">
        <v>0</v>
      </c>
      <c r="HE405" s="148">
        <v>0</v>
      </c>
      <c r="HF405" s="148">
        <v>0</v>
      </c>
      <c r="HG405" s="148">
        <v>0</v>
      </c>
      <c r="HH405" s="148">
        <v>0</v>
      </c>
      <c r="HI405" s="148">
        <v>0</v>
      </c>
      <c r="HJ405" s="148">
        <v>0</v>
      </c>
      <c r="HK405" s="148">
        <v>0</v>
      </c>
      <c r="HL405" s="148">
        <v>0</v>
      </c>
      <c r="HM405" s="148">
        <v>0</v>
      </c>
      <c r="HN405" s="148">
        <v>0</v>
      </c>
      <c r="HO405" s="148">
        <v>0</v>
      </c>
      <c r="HP405" s="148">
        <v>0</v>
      </c>
      <c r="HQ405" s="148">
        <v>0</v>
      </c>
      <c r="HR405" s="148">
        <v>0</v>
      </c>
      <c r="HS405" s="148">
        <v>0</v>
      </c>
      <c r="HT405" s="148">
        <v>0</v>
      </c>
      <c r="HU405" s="148">
        <v>0</v>
      </c>
      <c r="HV405" s="148">
        <v>0</v>
      </c>
      <c r="HW405" s="148">
        <v>0</v>
      </c>
      <c r="HX405" s="148">
        <v>0</v>
      </c>
      <c r="HY405" s="148">
        <v>0</v>
      </c>
      <c r="HZ405" s="148">
        <v>0</v>
      </c>
      <c r="IA405" s="148">
        <v>0</v>
      </c>
      <c r="IB405" s="148">
        <v>0</v>
      </c>
      <c r="IC405" s="148">
        <v>0</v>
      </c>
      <c r="ID405" s="148">
        <v>0</v>
      </c>
      <c r="IE405" s="148">
        <v>0</v>
      </c>
      <c r="IF405" s="148">
        <v>0</v>
      </c>
      <c r="IG405" s="148">
        <v>0</v>
      </c>
      <c r="IH405" s="148">
        <v>0</v>
      </c>
      <c r="II405" s="148">
        <v>0</v>
      </c>
      <c r="IJ405" s="148">
        <v>0</v>
      </c>
      <c r="IK405" s="148">
        <v>0</v>
      </c>
      <c r="IL405" s="148">
        <v>0</v>
      </c>
      <c r="IM405" s="148">
        <v>0</v>
      </c>
      <c r="IN405" s="351">
        <f t="shared" si="387"/>
        <v>0</v>
      </c>
      <c r="IO405" s="148">
        <v>0</v>
      </c>
      <c r="IP405" s="148">
        <v>0</v>
      </c>
      <c r="IQ405" s="148">
        <v>0</v>
      </c>
      <c r="IR405" s="148">
        <v>0</v>
      </c>
      <c r="IS405" s="148">
        <v>0</v>
      </c>
      <c r="IT405" s="148">
        <v>0</v>
      </c>
      <c r="IU405" s="148">
        <v>0</v>
      </c>
      <c r="IV405" s="148">
        <v>0</v>
      </c>
      <c r="IW405" s="148">
        <v>0</v>
      </c>
      <c r="IX405" s="148">
        <v>0</v>
      </c>
      <c r="IY405" s="148">
        <v>0</v>
      </c>
      <c r="IZ405" s="148">
        <v>0</v>
      </c>
      <c r="JA405" s="148">
        <v>0</v>
      </c>
      <c r="JB405" s="148">
        <v>0</v>
      </c>
      <c r="JC405" s="355">
        <f t="shared" si="388"/>
        <v>0</v>
      </c>
      <c r="JD405" s="148">
        <v>0</v>
      </c>
      <c r="JE405" s="148">
        <v>0</v>
      </c>
      <c r="JF405" s="353">
        <f t="shared" si="389"/>
        <v>0</v>
      </c>
      <c r="JG405" s="148">
        <v>0</v>
      </c>
      <c r="JH405" s="148">
        <v>0</v>
      </c>
      <c r="JI405" s="148">
        <v>0</v>
      </c>
      <c r="JJ405" s="148">
        <v>0</v>
      </c>
      <c r="JK405" s="148">
        <v>0</v>
      </c>
      <c r="JL405" s="148">
        <v>0</v>
      </c>
      <c r="JM405" s="148">
        <v>0</v>
      </c>
      <c r="JN405" s="351">
        <f t="shared" si="390"/>
        <v>0</v>
      </c>
      <c r="JO405" s="148">
        <v>0</v>
      </c>
      <c r="JP405" s="148">
        <v>0</v>
      </c>
      <c r="JQ405" s="148">
        <v>0</v>
      </c>
      <c r="JR405" s="148">
        <v>0</v>
      </c>
      <c r="JS405" s="148">
        <v>1</v>
      </c>
      <c r="JT405" s="148">
        <v>1</v>
      </c>
      <c r="JU405" s="148">
        <v>0</v>
      </c>
      <c r="JV405" s="351">
        <f t="shared" si="391"/>
        <v>0</v>
      </c>
      <c r="JW405" s="148">
        <v>0</v>
      </c>
      <c r="JX405" s="148">
        <v>0</v>
      </c>
      <c r="JY405" s="148">
        <v>0</v>
      </c>
      <c r="JZ405" s="148">
        <v>0</v>
      </c>
      <c r="KA405" s="148">
        <v>0</v>
      </c>
      <c r="KB405" s="148">
        <v>0</v>
      </c>
      <c r="KC405" s="148">
        <v>0</v>
      </c>
      <c r="KD405" s="148">
        <v>0</v>
      </c>
      <c r="KE405" s="148">
        <v>0</v>
      </c>
      <c r="KF405" s="148">
        <v>0</v>
      </c>
      <c r="KG405" s="148">
        <v>0</v>
      </c>
      <c r="KH405" s="148">
        <v>0</v>
      </c>
      <c r="KI405" s="148">
        <v>0</v>
      </c>
      <c r="KJ405" s="148">
        <v>0</v>
      </c>
      <c r="KK405" s="148">
        <v>0</v>
      </c>
      <c r="KL405" s="148">
        <v>0</v>
      </c>
      <c r="KM405" s="148">
        <v>0</v>
      </c>
      <c r="KN405" s="148">
        <v>0</v>
      </c>
      <c r="KO405" s="148">
        <v>0</v>
      </c>
      <c r="KP405" s="148">
        <v>0</v>
      </c>
      <c r="KQ405" s="148">
        <v>0</v>
      </c>
      <c r="KR405" s="148">
        <v>0</v>
      </c>
      <c r="KS405" s="148">
        <v>0</v>
      </c>
      <c r="KT405" s="148">
        <v>0</v>
      </c>
      <c r="KU405" s="148">
        <v>0</v>
      </c>
      <c r="KV405" s="148">
        <v>0</v>
      </c>
      <c r="KW405" s="148">
        <v>1</v>
      </c>
      <c r="KX405" s="148">
        <v>1</v>
      </c>
      <c r="KY405" s="148">
        <v>0</v>
      </c>
      <c r="KZ405" s="148">
        <v>0</v>
      </c>
      <c r="LA405" s="148">
        <v>0</v>
      </c>
      <c r="LB405" s="148">
        <v>0</v>
      </c>
      <c r="LC405" s="148">
        <v>0</v>
      </c>
      <c r="LD405" s="148">
        <v>0</v>
      </c>
      <c r="LE405" s="148">
        <v>0</v>
      </c>
      <c r="LF405" s="148">
        <v>0</v>
      </c>
      <c r="LG405" s="148">
        <v>0</v>
      </c>
      <c r="LH405" s="148">
        <v>0</v>
      </c>
      <c r="LI405" s="148">
        <v>0</v>
      </c>
      <c r="LJ405" s="148">
        <v>0</v>
      </c>
      <c r="LK405" s="148">
        <v>0</v>
      </c>
      <c r="LL405" s="148">
        <v>0</v>
      </c>
      <c r="LM405" s="148">
        <v>0</v>
      </c>
      <c r="LN405" s="148">
        <v>0</v>
      </c>
      <c r="LO405" s="148">
        <v>0</v>
      </c>
      <c r="LP405" s="148">
        <v>0</v>
      </c>
      <c r="LQ405" s="148">
        <v>0</v>
      </c>
      <c r="LR405" s="148">
        <v>0</v>
      </c>
      <c r="LS405" s="148">
        <v>0</v>
      </c>
      <c r="LT405" s="148">
        <v>0</v>
      </c>
      <c r="LU405" s="148">
        <v>0</v>
      </c>
      <c r="LV405" s="148">
        <v>0</v>
      </c>
      <c r="LW405" s="148">
        <v>0</v>
      </c>
      <c r="LX405" s="148">
        <v>0</v>
      </c>
      <c r="LY405" s="148">
        <v>0</v>
      </c>
      <c r="LZ405" s="148">
        <v>0</v>
      </c>
      <c r="MA405" s="148">
        <v>0</v>
      </c>
      <c r="MB405" s="148">
        <v>0</v>
      </c>
      <c r="MC405" s="148">
        <v>0</v>
      </c>
      <c r="MD405" s="148">
        <v>0</v>
      </c>
      <c r="ME405" s="148">
        <v>0</v>
      </c>
      <c r="MF405" s="148">
        <v>0</v>
      </c>
      <c r="MG405" s="148">
        <v>0</v>
      </c>
      <c r="MH405" s="148">
        <v>0</v>
      </c>
      <c r="MI405" s="148">
        <v>0</v>
      </c>
      <c r="MJ405" s="148">
        <v>0</v>
      </c>
      <c r="MK405" s="148">
        <v>0</v>
      </c>
      <c r="ML405" s="148">
        <v>0</v>
      </c>
      <c r="MM405" s="148">
        <v>0</v>
      </c>
      <c r="MN405" s="148">
        <v>0</v>
      </c>
      <c r="MO405" s="148">
        <v>0</v>
      </c>
      <c r="MP405" s="148">
        <v>0</v>
      </c>
      <c r="MQ405" s="148">
        <v>0</v>
      </c>
      <c r="MR405" s="148">
        <v>0</v>
      </c>
      <c r="MS405" s="148">
        <v>0</v>
      </c>
      <c r="MT405" s="148">
        <v>0</v>
      </c>
      <c r="MU405" s="148">
        <v>0</v>
      </c>
      <c r="MV405" s="148">
        <v>0</v>
      </c>
      <c r="MW405" s="148">
        <v>0</v>
      </c>
      <c r="MX405" s="148">
        <v>0</v>
      </c>
      <c r="MY405" s="148">
        <v>0</v>
      </c>
      <c r="MZ405" s="148">
        <v>0</v>
      </c>
      <c r="NA405" s="148">
        <v>0</v>
      </c>
      <c r="NB405" s="148">
        <v>0</v>
      </c>
      <c r="NC405" s="148">
        <v>0</v>
      </c>
      <c r="ND405" s="148">
        <v>0</v>
      </c>
      <c r="NE405" s="148">
        <v>0</v>
      </c>
      <c r="NF405" s="148">
        <v>0</v>
      </c>
      <c r="NG405" s="148">
        <v>0</v>
      </c>
      <c r="NH405" s="148">
        <v>0</v>
      </c>
      <c r="NI405" s="148">
        <v>0</v>
      </c>
      <c r="NJ405" s="148">
        <v>0</v>
      </c>
      <c r="NK405" s="148">
        <v>0</v>
      </c>
      <c r="NL405" s="148">
        <v>0</v>
      </c>
      <c r="NM405" s="148">
        <v>0</v>
      </c>
      <c r="NN405" s="148">
        <v>0</v>
      </c>
      <c r="NO405" s="148">
        <v>0</v>
      </c>
      <c r="NP405" s="148">
        <v>0</v>
      </c>
      <c r="NQ405" s="148">
        <v>0</v>
      </c>
      <c r="NR405" s="148">
        <v>0</v>
      </c>
      <c r="NS405" s="148">
        <v>0</v>
      </c>
      <c r="NT405" s="148">
        <v>0</v>
      </c>
      <c r="NU405" s="148">
        <v>0</v>
      </c>
      <c r="NV405" s="148">
        <v>0</v>
      </c>
      <c r="NW405" s="148">
        <v>0</v>
      </c>
      <c r="NX405" s="148">
        <v>0</v>
      </c>
      <c r="NY405" s="148">
        <v>0</v>
      </c>
      <c r="NZ405" s="148">
        <v>0</v>
      </c>
      <c r="OA405" s="148">
        <v>0</v>
      </c>
      <c r="OB405" s="148">
        <v>0</v>
      </c>
      <c r="OC405" s="148">
        <v>0</v>
      </c>
      <c r="OD405" s="148">
        <v>0</v>
      </c>
      <c r="OE405" s="148">
        <v>0</v>
      </c>
      <c r="OF405" s="148">
        <v>0</v>
      </c>
      <c r="OG405" s="148">
        <v>0</v>
      </c>
      <c r="OH405" s="148">
        <v>0</v>
      </c>
      <c r="OI405" s="148">
        <v>0</v>
      </c>
      <c r="OJ405" s="148">
        <v>0</v>
      </c>
      <c r="OK405" s="148">
        <v>0</v>
      </c>
      <c r="OL405" s="148">
        <v>0</v>
      </c>
      <c r="OM405" s="148">
        <v>0</v>
      </c>
      <c r="ON405" s="148">
        <v>0</v>
      </c>
      <c r="OO405" s="148">
        <v>0</v>
      </c>
      <c r="OP405" s="148">
        <v>0</v>
      </c>
      <c r="OQ405" s="148">
        <v>0</v>
      </c>
      <c r="OR405" s="148">
        <v>0</v>
      </c>
      <c r="OS405" s="148">
        <v>0</v>
      </c>
      <c r="OT405" s="148">
        <v>0</v>
      </c>
      <c r="OU405" s="148">
        <v>0</v>
      </c>
      <c r="OV405" s="148">
        <v>0</v>
      </c>
      <c r="OW405" s="148">
        <v>0</v>
      </c>
      <c r="OX405" s="312"/>
      <c r="OY405" s="312"/>
      <c r="OZ405" s="312"/>
      <c r="PA405" s="434">
        <v>0</v>
      </c>
      <c r="PM405" s="312"/>
    </row>
    <row r="406" spans="1:623" s="148" customFormat="1" hidden="1" x14ac:dyDescent="0.2">
      <c r="A406" s="327"/>
      <c r="B406" s="354">
        <v>22</v>
      </c>
      <c r="C406" s="399">
        <f t="shared" ca="1" si="386"/>
        <v>0</v>
      </c>
      <c r="D406" s="354"/>
      <c r="E406" s="354"/>
      <c r="F406" s="354"/>
      <c r="G406" s="148">
        <v>0</v>
      </c>
      <c r="H406" s="148">
        <v>0</v>
      </c>
      <c r="I406" s="355">
        <v>0</v>
      </c>
      <c r="J406" s="148">
        <v>0</v>
      </c>
      <c r="K406" s="148">
        <v>0</v>
      </c>
      <c r="L406" s="148">
        <v>0</v>
      </c>
      <c r="M406" s="148">
        <v>0</v>
      </c>
      <c r="N406" s="148">
        <v>0</v>
      </c>
      <c r="O406" s="148">
        <v>0</v>
      </c>
      <c r="P406" s="148">
        <v>0</v>
      </c>
      <c r="Q406" s="148">
        <v>0</v>
      </c>
      <c r="R406" s="148">
        <v>0</v>
      </c>
      <c r="S406" s="148">
        <v>0</v>
      </c>
      <c r="T406" s="148">
        <v>0</v>
      </c>
      <c r="U406" s="148">
        <v>0</v>
      </c>
      <c r="V406" s="148">
        <v>0</v>
      </c>
      <c r="W406" s="148">
        <v>0</v>
      </c>
      <c r="X406" s="148">
        <v>0</v>
      </c>
      <c r="Y406" s="148">
        <v>0</v>
      </c>
      <c r="Z406" s="148">
        <v>0</v>
      </c>
      <c r="AA406" s="148">
        <v>0</v>
      </c>
      <c r="AB406" s="148">
        <v>0</v>
      </c>
      <c r="AC406" s="148">
        <v>0</v>
      </c>
      <c r="AD406" s="148">
        <v>0</v>
      </c>
      <c r="AE406" s="148">
        <v>0</v>
      </c>
      <c r="AF406" s="148">
        <v>0</v>
      </c>
      <c r="AG406" s="148">
        <v>0</v>
      </c>
      <c r="AH406" s="148">
        <v>0</v>
      </c>
      <c r="AI406" s="148">
        <v>0</v>
      </c>
      <c r="AJ406" s="148">
        <v>0</v>
      </c>
      <c r="AK406" s="148">
        <v>0</v>
      </c>
      <c r="AL406" s="148">
        <v>0</v>
      </c>
      <c r="AM406" s="148">
        <v>0</v>
      </c>
      <c r="AN406" s="148">
        <v>0</v>
      </c>
      <c r="AO406" s="148">
        <v>0</v>
      </c>
      <c r="AP406" s="360">
        <v>0</v>
      </c>
      <c r="AQ406" s="148">
        <v>0</v>
      </c>
      <c r="AR406" s="148">
        <v>0</v>
      </c>
      <c r="AS406" s="148">
        <v>0</v>
      </c>
      <c r="AT406" s="148">
        <v>0</v>
      </c>
      <c r="AU406" s="148">
        <v>0</v>
      </c>
      <c r="AV406" s="148">
        <v>0</v>
      </c>
      <c r="AW406" s="148">
        <v>0</v>
      </c>
      <c r="AX406" s="148">
        <v>0</v>
      </c>
      <c r="AY406" s="148">
        <v>0</v>
      </c>
      <c r="AZ406" s="148">
        <v>0</v>
      </c>
      <c r="BA406" s="148">
        <v>0</v>
      </c>
      <c r="BB406" s="148">
        <v>0</v>
      </c>
      <c r="BC406" s="148">
        <v>0</v>
      </c>
      <c r="BD406" s="148">
        <v>0</v>
      </c>
      <c r="BE406" s="148">
        <v>0</v>
      </c>
      <c r="BF406" s="148">
        <v>0</v>
      </c>
      <c r="BG406" s="148">
        <v>0</v>
      </c>
      <c r="BH406" s="148">
        <v>0</v>
      </c>
      <c r="BI406" s="148">
        <v>0</v>
      </c>
      <c r="BJ406" s="148">
        <v>0</v>
      </c>
      <c r="BK406" s="148">
        <v>0</v>
      </c>
      <c r="BL406" s="148">
        <v>0</v>
      </c>
      <c r="BM406" s="148">
        <v>0</v>
      </c>
      <c r="BN406" s="148">
        <v>0</v>
      </c>
      <c r="BO406" s="148">
        <v>0</v>
      </c>
      <c r="BP406" s="148">
        <v>0</v>
      </c>
      <c r="BQ406" s="148">
        <v>0</v>
      </c>
      <c r="BR406" s="148">
        <v>0</v>
      </c>
      <c r="BS406" s="148">
        <v>0</v>
      </c>
      <c r="BT406" s="148">
        <v>0</v>
      </c>
      <c r="BU406" s="148">
        <v>0</v>
      </c>
      <c r="BV406" s="148">
        <v>0</v>
      </c>
      <c r="BW406" s="148">
        <v>0</v>
      </c>
      <c r="BX406" s="148">
        <v>0</v>
      </c>
      <c r="BY406" s="148">
        <v>0</v>
      </c>
      <c r="BZ406" s="148">
        <v>0</v>
      </c>
      <c r="CA406" s="148">
        <v>0</v>
      </c>
      <c r="CB406" s="148">
        <v>0</v>
      </c>
      <c r="CC406" s="312">
        <v>0</v>
      </c>
      <c r="CD406" s="312">
        <v>0</v>
      </c>
      <c r="CE406" s="312">
        <v>0</v>
      </c>
      <c r="CF406" s="312">
        <v>0</v>
      </c>
      <c r="CG406" s="148">
        <v>0</v>
      </c>
      <c r="CH406" s="148">
        <v>0</v>
      </c>
      <c r="CI406" s="312">
        <v>0</v>
      </c>
      <c r="CJ406" s="148">
        <v>0</v>
      </c>
      <c r="CK406" s="148">
        <v>0</v>
      </c>
      <c r="CL406" s="148">
        <v>0</v>
      </c>
      <c r="CM406" s="148">
        <v>0</v>
      </c>
      <c r="CN406" s="148">
        <v>0</v>
      </c>
      <c r="CO406" s="148">
        <v>0</v>
      </c>
      <c r="CP406" s="148">
        <v>0</v>
      </c>
      <c r="CQ406" s="148">
        <v>0</v>
      </c>
      <c r="CR406" s="148">
        <v>0</v>
      </c>
      <c r="CS406" s="148">
        <v>0</v>
      </c>
      <c r="CT406" s="148">
        <v>0</v>
      </c>
      <c r="CU406" s="148">
        <v>0</v>
      </c>
      <c r="CV406" s="148">
        <v>0</v>
      </c>
      <c r="CW406" s="148">
        <v>0</v>
      </c>
      <c r="CX406" s="148">
        <v>0</v>
      </c>
      <c r="CY406" s="148">
        <v>0</v>
      </c>
      <c r="CZ406" s="148">
        <v>0</v>
      </c>
      <c r="DA406" s="148">
        <v>0</v>
      </c>
      <c r="DB406" s="148">
        <v>0</v>
      </c>
      <c r="DC406" s="148">
        <v>0</v>
      </c>
      <c r="DD406" s="148">
        <v>0</v>
      </c>
      <c r="DE406" s="148">
        <v>0</v>
      </c>
      <c r="DF406" s="148">
        <v>0</v>
      </c>
      <c r="DG406" s="148">
        <v>0</v>
      </c>
      <c r="DH406" s="148">
        <v>0</v>
      </c>
      <c r="DI406" s="148">
        <v>0</v>
      </c>
      <c r="DJ406" s="148">
        <v>0</v>
      </c>
      <c r="DK406" s="148">
        <v>0</v>
      </c>
      <c r="DL406" s="148">
        <v>0</v>
      </c>
      <c r="DM406" s="148">
        <v>0</v>
      </c>
      <c r="DN406" s="148">
        <v>0</v>
      </c>
      <c r="DO406" s="148">
        <v>0</v>
      </c>
      <c r="DP406" s="148">
        <v>0</v>
      </c>
      <c r="DQ406" s="148">
        <v>0</v>
      </c>
      <c r="DR406" s="148">
        <v>0</v>
      </c>
      <c r="DS406" s="148">
        <v>0</v>
      </c>
      <c r="EA406" s="312"/>
      <c r="EB406" s="312"/>
      <c r="EC406" s="312"/>
      <c r="ED406" s="312"/>
      <c r="EE406" s="312"/>
      <c r="EF406" s="312"/>
      <c r="EG406" s="312"/>
      <c r="EH406" s="312"/>
      <c r="EI406" s="312"/>
      <c r="EJ406" s="312"/>
      <c r="EK406" s="312"/>
      <c r="EL406" s="312"/>
      <c r="EM406" s="312"/>
      <c r="EN406" s="312"/>
      <c r="EP406" s="312"/>
      <c r="ER406" s="312"/>
      <c r="ES406" s="312"/>
      <c r="ET406" s="312"/>
      <c r="EU406" s="312"/>
      <c r="EV406" s="312"/>
      <c r="EW406" s="312"/>
      <c r="EX406" s="312"/>
      <c r="EY406" s="312"/>
      <c r="EZ406" s="312"/>
      <c r="FA406" s="312"/>
      <c r="FB406" s="312"/>
      <c r="FD406" s="312"/>
      <c r="FE406" s="312"/>
      <c r="FF406" s="312"/>
      <c r="FG406" s="312"/>
      <c r="FH406" s="312"/>
      <c r="FI406" s="312"/>
      <c r="FJ406" s="312"/>
      <c r="FL406" s="312"/>
      <c r="FM406" s="312"/>
      <c r="FN406" s="148">
        <v>0</v>
      </c>
      <c r="FQ406" s="96">
        <v>0</v>
      </c>
      <c r="FR406" s="148">
        <v>0</v>
      </c>
      <c r="FS406" s="148">
        <v>0</v>
      </c>
      <c r="FT406" s="148">
        <v>0</v>
      </c>
      <c r="FU406" s="148">
        <v>0</v>
      </c>
      <c r="FV406" s="148">
        <v>0</v>
      </c>
      <c r="FW406" s="148">
        <v>0</v>
      </c>
      <c r="FX406" s="148">
        <v>0</v>
      </c>
      <c r="FY406" s="148">
        <v>0</v>
      </c>
      <c r="FZ406" s="148">
        <v>0</v>
      </c>
      <c r="GA406" s="148">
        <v>0</v>
      </c>
      <c r="GB406" s="312">
        <v>0</v>
      </c>
      <c r="GC406" s="312">
        <v>0</v>
      </c>
      <c r="GD406" s="312">
        <v>0</v>
      </c>
      <c r="GE406" s="312">
        <v>0</v>
      </c>
      <c r="GF406" s="312">
        <v>0</v>
      </c>
      <c r="GG406" s="312">
        <v>0</v>
      </c>
      <c r="GH406" s="312">
        <v>0</v>
      </c>
      <c r="GI406" s="312">
        <v>0</v>
      </c>
      <c r="GJ406" s="312">
        <v>0</v>
      </c>
      <c r="GK406" s="312">
        <v>0</v>
      </c>
      <c r="GL406" s="312">
        <v>0</v>
      </c>
      <c r="GM406" s="312">
        <v>0</v>
      </c>
      <c r="GN406" s="312">
        <v>0</v>
      </c>
      <c r="GO406" s="312">
        <v>0</v>
      </c>
      <c r="GP406" s="148">
        <v>0</v>
      </c>
      <c r="GQ406" s="312">
        <v>0</v>
      </c>
      <c r="GR406" s="148">
        <v>0</v>
      </c>
      <c r="GS406" s="312">
        <v>0</v>
      </c>
      <c r="GT406" s="312">
        <v>0</v>
      </c>
      <c r="GU406" s="312">
        <v>0</v>
      </c>
      <c r="GV406" s="148">
        <v>0</v>
      </c>
      <c r="GW406" s="148">
        <v>0</v>
      </c>
      <c r="GX406" s="148">
        <v>0</v>
      </c>
      <c r="GY406" s="148">
        <v>0</v>
      </c>
      <c r="GZ406" s="148">
        <v>0</v>
      </c>
      <c r="HA406" s="148">
        <v>0</v>
      </c>
      <c r="HB406" s="148">
        <v>0</v>
      </c>
      <c r="HC406" s="148">
        <v>0</v>
      </c>
      <c r="HD406" s="148">
        <v>0</v>
      </c>
      <c r="HE406" s="148">
        <v>0</v>
      </c>
      <c r="HF406" s="148">
        <v>0</v>
      </c>
      <c r="HG406" s="148">
        <v>0</v>
      </c>
      <c r="HH406" s="148">
        <v>0</v>
      </c>
      <c r="HI406" s="148">
        <v>0</v>
      </c>
      <c r="HJ406" s="148">
        <v>0</v>
      </c>
      <c r="HK406" s="148">
        <v>0</v>
      </c>
      <c r="HL406" s="148">
        <v>0</v>
      </c>
      <c r="HM406" s="148">
        <v>0</v>
      </c>
      <c r="HN406" s="148">
        <v>0</v>
      </c>
      <c r="HO406" s="148">
        <v>0</v>
      </c>
      <c r="HP406" s="148">
        <v>0</v>
      </c>
      <c r="HQ406" s="148">
        <v>0</v>
      </c>
      <c r="HR406" s="148">
        <v>0</v>
      </c>
      <c r="HS406" s="148">
        <v>0</v>
      </c>
      <c r="HT406" s="148">
        <v>0</v>
      </c>
      <c r="HU406" s="148">
        <v>0</v>
      </c>
      <c r="HV406" s="148">
        <v>0</v>
      </c>
      <c r="HW406" s="148">
        <v>0</v>
      </c>
      <c r="HX406" s="148">
        <v>0</v>
      </c>
      <c r="HY406" s="148">
        <v>0</v>
      </c>
      <c r="HZ406" s="148">
        <v>0</v>
      </c>
      <c r="IA406" s="148">
        <v>0</v>
      </c>
      <c r="IB406" s="148">
        <v>0</v>
      </c>
      <c r="IC406" s="148">
        <v>0</v>
      </c>
      <c r="ID406" s="148">
        <v>0</v>
      </c>
      <c r="IE406" s="148">
        <v>0</v>
      </c>
      <c r="IF406" s="148">
        <v>0</v>
      </c>
      <c r="IG406" s="148">
        <v>0</v>
      </c>
      <c r="IH406" s="148">
        <v>0</v>
      </c>
      <c r="II406" s="148">
        <v>0</v>
      </c>
      <c r="IJ406" s="148">
        <v>0</v>
      </c>
      <c r="IK406" s="148">
        <v>0</v>
      </c>
      <c r="IL406" s="148">
        <v>0</v>
      </c>
      <c r="IM406" s="148">
        <v>0</v>
      </c>
      <c r="IN406" s="351">
        <f t="shared" si="387"/>
        <v>0</v>
      </c>
      <c r="IO406" s="148">
        <v>0</v>
      </c>
      <c r="IP406" s="148">
        <v>0</v>
      </c>
      <c r="IQ406" s="148">
        <v>0</v>
      </c>
      <c r="IR406" s="148">
        <v>0</v>
      </c>
      <c r="IS406" s="148">
        <v>0</v>
      </c>
      <c r="IT406" s="148">
        <v>0</v>
      </c>
      <c r="IU406" s="148">
        <v>0</v>
      </c>
      <c r="IV406" s="148">
        <v>0</v>
      </c>
      <c r="IW406" s="148">
        <v>0</v>
      </c>
      <c r="IX406" s="148">
        <v>0</v>
      </c>
      <c r="IY406" s="148">
        <v>0</v>
      </c>
      <c r="IZ406" s="148">
        <v>1</v>
      </c>
      <c r="JA406" s="148">
        <v>0</v>
      </c>
      <c r="JB406" s="148">
        <v>0</v>
      </c>
      <c r="JC406" s="355">
        <f t="shared" si="388"/>
        <v>0</v>
      </c>
      <c r="JD406" s="148">
        <v>0</v>
      </c>
      <c r="JE406" s="148">
        <v>0</v>
      </c>
      <c r="JF406" s="353">
        <f t="shared" si="389"/>
        <v>0</v>
      </c>
      <c r="JG406" s="148">
        <v>0</v>
      </c>
      <c r="JH406" s="148">
        <v>0</v>
      </c>
      <c r="JI406" s="148">
        <v>0</v>
      </c>
      <c r="JJ406" s="148">
        <v>0</v>
      </c>
      <c r="JK406" s="148">
        <v>0</v>
      </c>
      <c r="JL406" s="148">
        <v>0</v>
      </c>
      <c r="JM406" s="148">
        <v>0</v>
      </c>
      <c r="JN406" s="351">
        <f t="shared" si="390"/>
        <v>0</v>
      </c>
      <c r="JO406" s="148">
        <v>0</v>
      </c>
      <c r="JP406" s="148">
        <v>0</v>
      </c>
      <c r="JQ406" s="148">
        <v>0</v>
      </c>
      <c r="JR406" s="148">
        <v>0</v>
      </c>
      <c r="JS406" s="148">
        <v>0</v>
      </c>
      <c r="JT406" s="148">
        <v>0</v>
      </c>
      <c r="JU406" s="148">
        <v>0</v>
      </c>
      <c r="JV406" s="351">
        <f t="shared" si="391"/>
        <v>0</v>
      </c>
      <c r="JW406" s="148">
        <v>0</v>
      </c>
      <c r="JX406" s="148">
        <v>0</v>
      </c>
      <c r="JY406" s="148">
        <v>0</v>
      </c>
      <c r="JZ406" s="148">
        <v>0</v>
      </c>
      <c r="KA406" s="148">
        <v>0</v>
      </c>
      <c r="KB406" s="148">
        <v>0</v>
      </c>
      <c r="KC406" s="148">
        <v>0</v>
      </c>
      <c r="KD406" s="148">
        <v>0</v>
      </c>
      <c r="KE406" s="148">
        <v>0</v>
      </c>
      <c r="KF406" s="148">
        <v>0</v>
      </c>
      <c r="KG406" s="148">
        <v>0</v>
      </c>
      <c r="KH406" s="148">
        <v>0</v>
      </c>
      <c r="KI406" s="148">
        <v>0</v>
      </c>
      <c r="KJ406" s="148">
        <v>0</v>
      </c>
      <c r="KK406" s="148">
        <v>0</v>
      </c>
      <c r="KL406" s="148">
        <v>0</v>
      </c>
      <c r="KM406" s="148">
        <v>0</v>
      </c>
      <c r="KN406" s="148">
        <v>0</v>
      </c>
      <c r="KO406" s="148">
        <v>0</v>
      </c>
      <c r="KP406" s="148">
        <v>0</v>
      </c>
      <c r="KQ406" s="148">
        <v>0</v>
      </c>
      <c r="KR406" s="148">
        <v>0</v>
      </c>
      <c r="KS406" s="148">
        <v>0</v>
      </c>
      <c r="KT406" s="148">
        <v>0</v>
      </c>
      <c r="KU406" s="148">
        <v>0</v>
      </c>
      <c r="KV406" s="148">
        <v>0</v>
      </c>
      <c r="KW406" s="148">
        <v>0</v>
      </c>
      <c r="KX406" s="148">
        <v>0</v>
      </c>
      <c r="KY406" s="148">
        <v>0</v>
      </c>
      <c r="KZ406" s="148">
        <v>0</v>
      </c>
      <c r="LA406" s="148">
        <v>0</v>
      </c>
      <c r="LB406" s="148">
        <v>0</v>
      </c>
      <c r="LC406" s="148">
        <v>0</v>
      </c>
      <c r="LD406" s="148">
        <v>0</v>
      </c>
      <c r="LE406" s="148">
        <v>0</v>
      </c>
      <c r="LF406" s="148">
        <v>0</v>
      </c>
      <c r="LG406" s="148">
        <v>0</v>
      </c>
      <c r="LH406" s="148">
        <v>0</v>
      </c>
      <c r="LI406" s="148">
        <v>0</v>
      </c>
      <c r="LJ406" s="148">
        <v>0</v>
      </c>
      <c r="LK406" s="148">
        <v>0</v>
      </c>
      <c r="LL406" s="148">
        <v>0</v>
      </c>
      <c r="LM406" s="148">
        <v>0</v>
      </c>
      <c r="LN406" s="148">
        <v>0</v>
      </c>
      <c r="LO406" s="148">
        <v>0</v>
      </c>
      <c r="LP406" s="148">
        <v>0</v>
      </c>
      <c r="LQ406" s="148">
        <v>0</v>
      </c>
      <c r="LR406" s="148">
        <v>0</v>
      </c>
      <c r="LS406" s="148">
        <v>0</v>
      </c>
      <c r="LT406" s="148">
        <v>0</v>
      </c>
      <c r="LU406" s="148">
        <v>0</v>
      </c>
      <c r="LV406" s="148">
        <v>0</v>
      </c>
      <c r="LW406" s="148">
        <v>0</v>
      </c>
      <c r="LX406" s="148">
        <v>0</v>
      </c>
      <c r="LY406" s="148">
        <v>0</v>
      </c>
      <c r="LZ406" s="148">
        <v>0</v>
      </c>
      <c r="MA406" s="148">
        <v>0</v>
      </c>
      <c r="MB406" s="148">
        <v>0</v>
      </c>
      <c r="MC406" s="148">
        <v>0</v>
      </c>
      <c r="MD406" s="148">
        <v>0</v>
      </c>
      <c r="ME406" s="148">
        <v>0</v>
      </c>
      <c r="MF406" s="148">
        <v>0</v>
      </c>
      <c r="MG406" s="148">
        <v>0</v>
      </c>
      <c r="MH406" s="148">
        <v>0</v>
      </c>
      <c r="MI406" s="148">
        <v>0</v>
      </c>
      <c r="MJ406" s="148">
        <v>0</v>
      </c>
      <c r="MK406" s="148">
        <v>0</v>
      </c>
      <c r="ML406" s="148">
        <v>0</v>
      </c>
      <c r="MM406" s="148">
        <v>0</v>
      </c>
      <c r="MN406" s="148">
        <v>0</v>
      </c>
      <c r="MO406" s="148">
        <v>0</v>
      </c>
      <c r="MP406" s="148">
        <v>0</v>
      </c>
      <c r="MQ406" s="148">
        <v>0</v>
      </c>
      <c r="MR406" s="148">
        <v>0</v>
      </c>
      <c r="MS406" s="148">
        <v>0</v>
      </c>
      <c r="MT406" s="148">
        <v>0</v>
      </c>
      <c r="MU406" s="148">
        <v>0</v>
      </c>
      <c r="MV406" s="148">
        <v>0</v>
      </c>
      <c r="MW406" s="148">
        <v>0</v>
      </c>
      <c r="MX406" s="148">
        <v>0</v>
      </c>
      <c r="MY406" s="148">
        <v>0</v>
      </c>
      <c r="MZ406" s="148">
        <v>0</v>
      </c>
      <c r="NA406" s="148">
        <v>0</v>
      </c>
      <c r="NB406" s="148">
        <v>0</v>
      </c>
      <c r="NC406" s="148">
        <v>0</v>
      </c>
      <c r="ND406" s="148">
        <v>0</v>
      </c>
      <c r="NE406" s="148">
        <v>0</v>
      </c>
      <c r="NF406" s="148">
        <v>0</v>
      </c>
      <c r="NG406" s="148">
        <v>0</v>
      </c>
      <c r="NH406" s="148">
        <v>0</v>
      </c>
      <c r="NI406" s="148">
        <v>0</v>
      </c>
      <c r="NJ406" s="148">
        <v>0</v>
      </c>
      <c r="NK406" s="148">
        <v>0</v>
      </c>
      <c r="NL406" s="148">
        <v>0</v>
      </c>
      <c r="NM406" s="148">
        <v>0</v>
      </c>
      <c r="NN406" s="148">
        <v>0</v>
      </c>
      <c r="NO406" s="148">
        <v>0</v>
      </c>
      <c r="NP406" s="148">
        <v>0</v>
      </c>
      <c r="NQ406" s="148">
        <v>0</v>
      </c>
      <c r="NR406" s="148">
        <v>0</v>
      </c>
      <c r="NS406" s="148">
        <v>0</v>
      </c>
      <c r="NT406" s="148">
        <v>0</v>
      </c>
      <c r="NU406" s="148">
        <v>0</v>
      </c>
      <c r="NV406" s="148">
        <v>0</v>
      </c>
      <c r="NW406" s="148">
        <v>0</v>
      </c>
      <c r="NX406" s="148">
        <v>0</v>
      </c>
      <c r="NY406" s="148">
        <v>0</v>
      </c>
      <c r="NZ406" s="148">
        <v>0</v>
      </c>
      <c r="OA406" s="148">
        <v>0</v>
      </c>
      <c r="OB406" s="148">
        <v>0</v>
      </c>
      <c r="OC406" s="148">
        <v>0</v>
      </c>
      <c r="OD406" s="148">
        <v>0</v>
      </c>
      <c r="OE406" s="148">
        <v>0</v>
      </c>
      <c r="OF406" s="148">
        <v>0</v>
      </c>
      <c r="OG406" s="148">
        <v>0</v>
      </c>
      <c r="OH406" s="148">
        <v>0</v>
      </c>
      <c r="OI406" s="148">
        <v>0</v>
      </c>
      <c r="OJ406" s="148">
        <v>0</v>
      </c>
      <c r="OK406" s="148">
        <v>0</v>
      </c>
      <c r="OL406" s="148">
        <v>0</v>
      </c>
      <c r="OM406" s="148">
        <v>0</v>
      </c>
      <c r="ON406" s="148">
        <v>0</v>
      </c>
      <c r="OO406" s="148">
        <v>0</v>
      </c>
      <c r="OP406" s="148">
        <v>0</v>
      </c>
      <c r="OQ406" s="148">
        <v>0</v>
      </c>
      <c r="OR406" s="148">
        <v>0</v>
      </c>
      <c r="OS406" s="148">
        <v>0</v>
      </c>
      <c r="OT406" s="148">
        <v>0</v>
      </c>
      <c r="OU406" s="148">
        <v>0</v>
      </c>
      <c r="OV406" s="148">
        <v>0</v>
      </c>
      <c r="OW406" s="148">
        <v>0</v>
      </c>
      <c r="OX406" s="312"/>
      <c r="OY406" s="312"/>
      <c r="OZ406" s="312"/>
      <c r="PA406" s="434">
        <v>0</v>
      </c>
      <c r="PM406" s="312"/>
    </row>
    <row r="407" spans="1:623" s="148" customFormat="1" hidden="1" x14ac:dyDescent="0.2">
      <c r="A407" s="354"/>
      <c r="B407" s="354">
        <v>23</v>
      </c>
      <c r="C407" s="399">
        <f t="shared" ca="1" si="386"/>
        <v>0</v>
      </c>
      <c r="D407" s="354"/>
      <c r="E407" s="354"/>
      <c r="F407" s="354"/>
      <c r="G407" s="148">
        <v>0</v>
      </c>
      <c r="H407" s="148">
        <v>0</v>
      </c>
      <c r="I407" s="355">
        <v>0</v>
      </c>
      <c r="J407" s="148">
        <v>0</v>
      </c>
      <c r="K407" s="148">
        <v>0</v>
      </c>
      <c r="L407" s="148">
        <v>0</v>
      </c>
      <c r="M407" s="148">
        <v>0</v>
      </c>
      <c r="N407" s="148">
        <v>0</v>
      </c>
      <c r="O407" s="148">
        <v>0</v>
      </c>
      <c r="P407" s="148">
        <v>0</v>
      </c>
      <c r="Q407" s="148">
        <v>0</v>
      </c>
      <c r="R407" s="148">
        <v>0</v>
      </c>
      <c r="S407" s="148">
        <v>0</v>
      </c>
      <c r="T407" s="148">
        <v>0</v>
      </c>
      <c r="U407" s="148">
        <v>0</v>
      </c>
      <c r="V407" s="148">
        <v>0</v>
      </c>
      <c r="W407" s="148">
        <v>0</v>
      </c>
      <c r="X407" s="148">
        <v>0</v>
      </c>
      <c r="Y407" s="148">
        <v>0</v>
      </c>
      <c r="Z407" s="148">
        <v>0</v>
      </c>
      <c r="AA407" s="148">
        <v>0</v>
      </c>
      <c r="AB407" s="148">
        <v>0</v>
      </c>
      <c r="AC407" s="148">
        <v>0</v>
      </c>
      <c r="AD407" s="148">
        <v>0</v>
      </c>
      <c r="AE407" s="148">
        <v>0</v>
      </c>
      <c r="AF407" s="148">
        <v>0</v>
      </c>
      <c r="AG407" s="148">
        <v>0</v>
      </c>
      <c r="AH407" s="148">
        <v>0</v>
      </c>
      <c r="AI407" s="148">
        <v>0</v>
      </c>
      <c r="AJ407" s="148">
        <v>0</v>
      </c>
      <c r="AK407" s="148">
        <v>0</v>
      </c>
      <c r="AL407" s="148">
        <v>0</v>
      </c>
      <c r="AM407" s="148">
        <v>0</v>
      </c>
      <c r="AN407" s="148">
        <v>0</v>
      </c>
      <c r="AO407" s="148">
        <v>0</v>
      </c>
      <c r="AP407" s="360">
        <v>0</v>
      </c>
      <c r="AQ407" s="148">
        <v>0</v>
      </c>
      <c r="AR407" s="148">
        <v>0</v>
      </c>
      <c r="AS407" s="148">
        <v>0</v>
      </c>
      <c r="AT407" s="148">
        <v>0</v>
      </c>
      <c r="AU407" s="148">
        <v>0</v>
      </c>
      <c r="AV407" s="148">
        <v>0</v>
      </c>
      <c r="AW407" s="148">
        <v>0</v>
      </c>
      <c r="AX407" s="148">
        <v>0</v>
      </c>
      <c r="AY407" s="148">
        <v>0</v>
      </c>
      <c r="AZ407" s="148">
        <v>0</v>
      </c>
      <c r="BA407" s="148">
        <v>0</v>
      </c>
      <c r="BB407" s="148">
        <v>0</v>
      </c>
      <c r="BC407" s="148">
        <v>0</v>
      </c>
      <c r="BD407" s="148">
        <v>0</v>
      </c>
      <c r="BE407" s="148">
        <v>0</v>
      </c>
      <c r="BF407" s="148">
        <v>0</v>
      </c>
      <c r="BG407" s="148">
        <v>0</v>
      </c>
      <c r="BH407" s="148">
        <v>0</v>
      </c>
      <c r="BI407" s="148">
        <v>0</v>
      </c>
      <c r="BJ407" s="148">
        <v>0</v>
      </c>
      <c r="BK407" s="148">
        <v>0</v>
      </c>
      <c r="BL407" s="148">
        <v>0</v>
      </c>
      <c r="BM407" s="148">
        <v>0</v>
      </c>
      <c r="BN407" s="148">
        <v>0</v>
      </c>
      <c r="BO407" s="148">
        <v>0</v>
      </c>
      <c r="BP407" s="148">
        <v>0</v>
      </c>
      <c r="BQ407" s="148">
        <v>0</v>
      </c>
      <c r="BR407" s="148">
        <v>0</v>
      </c>
      <c r="BS407" s="148">
        <v>0</v>
      </c>
      <c r="BT407" s="148">
        <v>0</v>
      </c>
      <c r="BU407" s="148">
        <v>0</v>
      </c>
      <c r="BV407" s="148">
        <v>0</v>
      </c>
      <c r="BW407" s="148">
        <v>0</v>
      </c>
      <c r="BX407" s="148">
        <v>0</v>
      </c>
      <c r="BY407" s="148">
        <v>0</v>
      </c>
      <c r="BZ407" s="148">
        <v>0</v>
      </c>
      <c r="CA407" s="148">
        <v>0</v>
      </c>
      <c r="CB407" s="148">
        <v>0</v>
      </c>
      <c r="CC407" s="312">
        <v>0</v>
      </c>
      <c r="CD407" s="312">
        <v>0</v>
      </c>
      <c r="CE407" s="312">
        <v>0</v>
      </c>
      <c r="CF407" s="312">
        <v>0</v>
      </c>
      <c r="CG407" s="148">
        <v>0</v>
      </c>
      <c r="CH407" s="148">
        <v>0</v>
      </c>
      <c r="CI407" s="312">
        <v>0</v>
      </c>
      <c r="CJ407" s="148">
        <v>0</v>
      </c>
      <c r="CK407" s="148">
        <v>0</v>
      </c>
      <c r="CL407" s="148">
        <v>0</v>
      </c>
      <c r="CM407" s="148">
        <v>0</v>
      </c>
      <c r="CN407" s="148">
        <v>0</v>
      </c>
      <c r="CO407" s="148">
        <v>0</v>
      </c>
      <c r="CP407" s="148">
        <v>0</v>
      </c>
      <c r="CQ407" s="148">
        <v>0</v>
      </c>
      <c r="CR407" s="148">
        <v>0</v>
      </c>
      <c r="CS407" s="148">
        <v>0</v>
      </c>
      <c r="CT407" s="148">
        <v>0</v>
      </c>
      <c r="CU407" s="148">
        <v>0</v>
      </c>
      <c r="CV407" s="148">
        <v>0</v>
      </c>
      <c r="CW407" s="148">
        <v>0</v>
      </c>
      <c r="CX407" s="148">
        <v>0</v>
      </c>
      <c r="CY407" s="148">
        <v>0</v>
      </c>
      <c r="CZ407" s="148">
        <v>0</v>
      </c>
      <c r="DA407" s="148">
        <v>0</v>
      </c>
      <c r="DB407" s="148">
        <v>0</v>
      </c>
      <c r="DC407" s="148">
        <v>0</v>
      </c>
      <c r="DD407" s="148">
        <v>0</v>
      </c>
      <c r="DE407" s="148">
        <v>0</v>
      </c>
      <c r="DF407" s="148">
        <v>1</v>
      </c>
      <c r="DG407" s="148">
        <v>1</v>
      </c>
      <c r="DH407" s="148">
        <v>0</v>
      </c>
      <c r="DI407" s="148">
        <v>0</v>
      </c>
      <c r="DJ407" s="148">
        <v>0</v>
      </c>
      <c r="DK407" s="148">
        <v>0</v>
      </c>
      <c r="DL407" s="148">
        <v>0</v>
      </c>
      <c r="DM407" s="148">
        <v>0</v>
      </c>
      <c r="DN407" s="148">
        <v>0</v>
      </c>
      <c r="DO407" s="148">
        <v>0</v>
      </c>
      <c r="DP407" s="148">
        <v>0</v>
      </c>
      <c r="DQ407" s="148">
        <v>0</v>
      </c>
      <c r="DR407" s="148">
        <v>0</v>
      </c>
      <c r="DS407" s="148">
        <v>0</v>
      </c>
      <c r="EA407" s="312">
        <v>1</v>
      </c>
      <c r="EB407" s="312">
        <v>1</v>
      </c>
      <c r="EC407" s="312"/>
      <c r="ED407" s="312"/>
      <c r="EE407" s="312"/>
      <c r="EF407" s="312"/>
      <c r="EG407" s="312"/>
      <c r="EH407" s="312"/>
      <c r="EI407" s="312"/>
      <c r="EJ407" s="312">
        <v>1</v>
      </c>
      <c r="EK407" s="312">
        <v>1</v>
      </c>
      <c r="EL407" s="312"/>
      <c r="EM407" s="312">
        <v>1</v>
      </c>
      <c r="EN407" s="312">
        <v>1</v>
      </c>
      <c r="EP407" s="312"/>
      <c r="ER407" s="312"/>
      <c r="ES407" s="312"/>
      <c r="ET407" s="312"/>
      <c r="EU407" s="312"/>
      <c r="EV407" s="312"/>
      <c r="EW407" s="312"/>
      <c r="EX407" s="312"/>
      <c r="EY407" s="312"/>
      <c r="EZ407" s="312"/>
      <c r="FA407" s="312"/>
      <c r="FB407" s="312"/>
      <c r="FD407" s="312"/>
      <c r="FE407" s="312"/>
      <c r="FF407" s="312"/>
      <c r="FG407" s="312"/>
      <c r="FH407" s="312"/>
      <c r="FI407" s="312"/>
      <c r="FJ407" s="312"/>
      <c r="FL407" s="312"/>
      <c r="FM407" s="312"/>
      <c r="FN407" s="148">
        <v>0</v>
      </c>
      <c r="FQ407" s="96">
        <v>0</v>
      </c>
      <c r="FR407" s="148">
        <v>0</v>
      </c>
      <c r="FS407" s="148">
        <v>0</v>
      </c>
      <c r="FT407" s="148">
        <v>0</v>
      </c>
      <c r="FU407" s="148">
        <v>0</v>
      </c>
      <c r="FV407" s="148">
        <v>0</v>
      </c>
      <c r="FW407" s="148">
        <v>0</v>
      </c>
      <c r="FX407" s="148">
        <v>0</v>
      </c>
      <c r="FY407" s="148">
        <v>0</v>
      </c>
      <c r="FZ407" s="148">
        <v>0</v>
      </c>
      <c r="GA407" s="148">
        <v>0</v>
      </c>
      <c r="GB407" s="312">
        <v>0</v>
      </c>
      <c r="GC407" s="312">
        <v>0</v>
      </c>
      <c r="GD407" s="312">
        <v>0</v>
      </c>
      <c r="GE407" s="312">
        <v>0</v>
      </c>
      <c r="GF407" s="312">
        <v>0</v>
      </c>
      <c r="GG407" s="312">
        <v>0</v>
      </c>
      <c r="GH407" s="312">
        <v>0</v>
      </c>
      <c r="GI407" s="312">
        <v>0</v>
      </c>
      <c r="GJ407" s="312">
        <v>1</v>
      </c>
      <c r="GK407" s="312">
        <v>2</v>
      </c>
      <c r="GL407" s="312">
        <v>0</v>
      </c>
      <c r="GM407" s="312">
        <v>0</v>
      </c>
      <c r="GN407" s="312">
        <v>0</v>
      </c>
      <c r="GO407" s="312">
        <v>0</v>
      </c>
      <c r="GP407" s="148">
        <v>1</v>
      </c>
      <c r="GQ407" s="312">
        <v>1</v>
      </c>
      <c r="GR407" s="148">
        <v>1</v>
      </c>
      <c r="GS407" s="312">
        <v>0</v>
      </c>
      <c r="GT407" s="312">
        <v>0</v>
      </c>
      <c r="GU407" s="312">
        <v>0</v>
      </c>
      <c r="GV407" s="148">
        <v>0</v>
      </c>
      <c r="GW407" s="148">
        <v>3</v>
      </c>
      <c r="GX407" s="148">
        <v>0</v>
      </c>
      <c r="GY407" s="148">
        <v>0</v>
      </c>
      <c r="GZ407" s="148">
        <v>1</v>
      </c>
      <c r="HA407" s="148">
        <v>1</v>
      </c>
      <c r="HB407" s="148">
        <v>0</v>
      </c>
      <c r="HC407" s="148">
        <v>0</v>
      </c>
      <c r="HD407" s="148">
        <v>0</v>
      </c>
      <c r="HE407" s="148">
        <v>1</v>
      </c>
      <c r="HF407" s="148">
        <v>1</v>
      </c>
      <c r="HG407" s="148">
        <v>1</v>
      </c>
      <c r="HH407" s="148">
        <v>1</v>
      </c>
      <c r="HI407" s="148">
        <v>0</v>
      </c>
      <c r="HJ407" s="148">
        <v>0</v>
      </c>
      <c r="HK407" s="148">
        <v>1</v>
      </c>
      <c r="HL407" s="148">
        <v>0</v>
      </c>
      <c r="HM407" s="148">
        <v>0</v>
      </c>
      <c r="HN407" s="148">
        <v>0</v>
      </c>
      <c r="HO407" s="148">
        <v>0</v>
      </c>
      <c r="HP407" s="148">
        <v>0</v>
      </c>
      <c r="HQ407" s="148">
        <v>0</v>
      </c>
      <c r="HR407" s="148">
        <v>0</v>
      </c>
      <c r="HS407" s="148">
        <v>0</v>
      </c>
      <c r="HT407" s="148">
        <v>0</v>
      </c>
      <c r="HU407" s="148">
        <v>0</v>
      </c>
      <c r="HV407" s="148">
        <v>0</v>
      </c>
      <c r="HW407" s="148">
        <v>0</v>
      </c>
      <c r="HX407" s="148">
        <v>0</v>
      </c>
      <c r="HY407" s="148">
        <v>0</v>
      </c>
      <c r="HZ407" s="148">
        <v>0</v>
      </c>
      <c r="IA407" s="148">
        <v>0</v>
      </c>
      <c r="IB407" s="148">
        <v>0</v>
      </c>
      <c r="IC407" s="148">
        <v>0</v>
      </c>
      <c r="ID407" s="148">
        <v>0</v>
      </c>
      <c r="IE407" s="148">
        <v>0</v>
      </c>
      <c r="IF407" s="148">
        <v>0</v>
      </c>
      <c r="IG407" s="148">
        <v>0</v>
      </c>
      <c r="IH407" s="148">
        <v>0</v>
      </c>
      <c r="II407" s="148">
        <v>0</v>
      </c>
      <c r="IJ407" s="148">
        <v>0</v>
      </c>
      <c r="IK407" s="148">
        <v>0</v>
      </c>
      <c r="IL407" s="148">
        <v>0</v>
      </c>
      <c r="IM407" s="148">
        <v>0</v>
      </c>
      <c r="IN407" s="351">
        <f t="shared" si="387"/>
        <v>0.5</v>
      </c>
      <c r="IO407" s="148">
        <v>1</v>
      </c>
      <c r="IP407" s="148">
        <v>1</v>
      </c>
      <c r="IQ407" s="148">
        <v>0</v>
      </c>
      <c r="IR407" s="148">
        <v>0</v>
      </c>
      <c r="IS407" s="148">
        <v>0</v>
      </c>
      <c r="IT407" s="148">
        <v>0</v>
      </c>
      <c r="IU407" s="148">
        <v>0</v>
      </c>
      <c r="IV407" s="148">
        <v>0</v>
      </c>
      <c r="IW407" s="148">
        <v>0</v>
      </c>
      <c r="IX407" s="148">
        <v>0</v>
      </c>
      <c r="IY407" s="148">
        <v>0</v>
      </c>
      <c r="IZ407" s="148">
        <v>0</v>
      </c>
      <c r="JA407" s="148">
        <v>0</v>
      </c>
      <c r="JB407" s="148">
        <v>0</v>
      </c>
      <c r="JC407" s="355">
        <f t="shared" si="388"/>
        <v>0</v>
      </c>
      <c r="JD407" s="148">
        <v>0</v>
      </c>
      <c r="JE407" s="148">
        <v>0</v>
      </c>
      <c r="JF407" s="353">
        <f t="shared" si="389"/>
        <v>0</v>
      </c>
      <c r="JG407" s="148">
        <v>0</v>
      </c>
      <c r="JH407" s="148">
        <v>0</v>
      </c>
      <c r="JI407" s="148">
        <v>0</v>
      </c>
      <c r="JJ407" s="148">
        <v>0</v>
      </c>
      <c r="JK407" s="148">
        <v>0</v>
      </c>
      <c r="JL407" s="148">
        <v>0</v>
      </c>
      <c r="JM407" s="148">
        <v>0</v>
      </c>
      <c r="JN407" s="351">
        <f t="shared" si="390"/>
        <v>0</v>
      </c>
      <c r="JO407" s="148">
        <v>0</v>
      </c>
      <c r="JP407" s="148">
        <v>0</v>
      </c>
      <c r="JQ407" s="148">
        <v>0</v>
      </c>
      <c r="JR407" s="148">
        <v>0</v>
      </c>
      <c r="JS407" s="148">
        <v>0</v>
      </c>
      <c r="JT407" s="148">
        <v>0</v>
      </c>
      <c r="JU407" s="148">
        <v>0</v>
      </c>
      <c r="JV407" s="351">
        <f t="shared" si="391"/>
        <v>0</v>
      </c>
      <c r="JW407" s="148">
        <v>0</v>
      </c>
      <c r="JX407" s="148">
        <v>0</v>
      </c>
      <c r="JY407" s="148">
        <v>0</v>
      </c>
      <c r="JZ407" s="148">
        <v>0</v>
      </c>
      <c r="KA407" s="148">
        <v>0</v>
      </c>
      <c r="KB407" s="148">
        <v>0</v>
      </c>
      <c r="KC407" s="148">
        <v>0</v>
      </c>
      <c r="KD407" s="148">
        <v>0</v>
      </c>
      <c r="KE407" s="148">
        <v>0</v>
      </c>
      <c r="KF407" s="148">
        <v>0</v>
      </c>
      <c r="KG407" s="148">
        <v>0</v>
      </c>
      <c r="KH407" s="148">
        <v>0</v>
      </c>
      <c r="KI407" s="148">
        <v>0</v>
      </c>
      <c r="KJ407" s="148">
        <v>0</v>
      </c>
      <c r="KK407" s="148">
        <v>0</v>
      </c>
      <c r="KL407" s="148">
        <v>0</v>
      </c>
      <c r="KM407" s="148">
        <v>0</v>
      </c>
      <c r="KN407" s="148">
        <v>0</v>
      </c>
      <c r="KO407" s="148">
        <v>0</v>
      </c>
      <c r="KP407" s="148">
        <v>0</v>
      </c>
      <c r="KQ407" s="148">
        <v>0</v>
      </c>
      <c r="KR407" s="148">
        <v>0</v>
      </c>
      <c r="KS407" s="148">
        <v>0</v>
      </c>
      <c r="KT407" s="148">
        <v>0</v>
      </c>
      <c r="KU407" s="148">
        <v>0</v>
      </c>
      <c r="KV407" s="148">
        <v>0</v>
      </c>
      <c r="KW407" s="148">
        <v>0</v>
      </c>
      <c r="KX407" s="148">
        <v>0</v>
      </c>
      <c r="KY407" s="148">
        <v>0</v>
      </c>
      <c r="KZ407" s="148">
        <v>0</v>
      </c>
      <c r="LA407" s="148">
        <v>0</v>
      </c>
      <c r="LB407" s="148">
        <v>0</v>
      </c>
      <c r="LC407" s="148">
        <v>0</v>
      </c>
      <c r="LD407" s="148">
        <v>0</v>
      </c>
      <c r="LE407" s="148">
        <v>0</v>
      </c>
      <c r="LF407" s="148">
        <v>0</v>
      </c>
      <c r="LG407" s="148">
        <v>0</v>
      </c>
      <c r="LH407" s="148">
        <v>0</v>
      </c>
      <c r="LI407" s="148">
        <v>0</v>
      </c>
      <c r="LJ407" s="148">
        <v>0</v>
      </c>
      <c r="LK407" s="148">
        <v>0</v>
      </c>
      <c r="LL407" s="148">
        <v>0</v>
      </c>
      <c r="LM407" s="148">
        <v>0</v>
      </c>
      <c r="LN407" s="148">
        <v>0</v>
      </c>
      <c r="LO407" s="148">
        <v>0</v>
      </c>
      <c r="LP407" s="148">
        <v>0</v>
      </c>
      <c r="LQ407" s="148">
        <v>0</v>
      </c>
      <c r="LR407" s="148">
        <v>0</v>
      </c>
      <c r="LS407" s="148">
        <v>0</v>
      </c>
      <c r="LT407" s="148">
        <v>0</v>
      </c>
      <c r="LU407" s="148">
        <v>0</v>
      </c>
      <c r="LV407" s="148">
        <v>0</v>
      </c>
      <c r="LW407" s="148">
        <v>0</v>
      </c>
      <c r="LX407" s="148">
        <v>0</v>
      </c>
      <c r="LY407" s="148">
        <v>0</v>
      </c>
      <c r="LZ407" s="148">
        <v>0</v>
      </c>
      <c r="MA407" s="148">
        <v>0</v>
      </c>
      <c r="MB407" s="148">
        <v>0</v>
      </c>
      <c r="MC407" s="148">
        <v>0</v>
      </c>
      <c r="MD407" s="148">
        <v>0</v>
      </c>
      <c r="ME407" s="148">
        <v>0</v>
      </c>
      <c r="MF407" s="148">
        <v>0</v>
      </c>
      <c r="MG407" s="148">
        <v>0</v>
      </c>
      <c r="MH407" s="148">
        <v>0</v>
      </c>
      <c r="MI407" s="148">
        <v>0</v>
      </c>
      <c r="MJ407" s="148">
        <v>0</v>
      </c>
      <c r="MK407" s="148">
        <v>0</v>
      </c>
      <c r="ML407" s="148">
        <v>0</v>
      </c>
      <c r="MM407" s="148">
        <v>0</v>
      </c>
      <c r="MN407" s="148">
        <v>0</v>
      </c>
      <c r="MO407" s="148">
        <v>0</v>
      </c>
      <c r="MP407" s="148">
        <v>0</v>
      </c>
      <c r="MQ407" s="148">
        <v>0</v>
      </c>
      <c r="MR407" s="148">
        <v>0</v>
      </c>
      <c r="MS407" s="148">
        <v>0</v>
      </c>
      <c r="MT407" s="148">
        <v>0</v>
      </c>
      <c r="MU407" s="148">
        <v>0</v>
      </c>
      <c r="MV407" s="148">
        <v>0</v>
      </c>
      <c r="MW407" s="148">
        <v>0</v>
      </c>
      <c r="MX407" s="148">
        <v>0</v>
      </c>
      <c r="MY407" s="148">
        <v>0</v>
      </c>
      <c r="MZ407" s="148">
        <v>0</v>
      </c>
      <c r="NA407" s="148">
        <v>0</v>
      </c>
      <c r="NB407" s="148">
        <v>0</v>
      </c>
      <c r="NC407" s="148">
        <v>0</v>
      </c>
      <c r="ND407" s="148">
        <v>0</v>
      </c>
      <c r="NE407" s="148">
        <v>0</v>
      </c>
      <c r="NF407" s="148">
        <v>0</v>
      </c>
      <c r="NG407" s="148">
        <v>0</v>
      </c>
      <c r="NH407" s="148">
        <v>0</v>
      </c>
      <c r="NI407" s="148">
        <v>0</v>
      </c>
      <c r="NJ407" s="148">
        <v>0</v>
      </c>
      <c r="NK407" s="148">
        <v>0</v>
      </c>
      <c r="NL407" s="148">
        <v>0</v>
      </c>
      <c r="NM407" s="148">
        <v>0</v>
      </c>
      <c r="NN407" s="148">
        <v>0</v>
      </c>
      <c r="NO407" s="148">
        <v>0</v>
      </c>
      <c r="NP407" s="148">
        <v>0</v>
      </c>
      <c r="NQ407" s="148">
        <v>0</v>
      </c>
      <c r="NR407" s="148">
        <v>0</v>
      </c>
      <c r="NS407" s="148">
        <v>0</v>
      </c>
      <c r="NT407" s="148">
        <v>0</v>
      </c>
      <c r="NU407" s="148">
        <v>0</v>
      </c>
      <c r="NV407" s="148">
        <v>0</v>
      </c>
      <c r="NW407" s="148">
        <v>0</v>
      </c>
      <c r="NX407" s="148">
        <v>0</v>
      </c>
      <c r="NY407" s="148">
        <v>0</v>
      </c>
      <c r="NZ407" s="148">
        <v>0</v>
      </c>
      <c r="OA407" s="148">
        <v>0</v>
      </c>
      <c r="OB407" s="148">
        <v>0</v>
      </c>
      <c r="OC407" s="148">
        <v>0</v>
      </c>
      <c r="OD407" s="148">
        <v>0</v>
      </c>
      <c r="OE407" s="148">
        <v>0</v>
      </c>
      <c r="OF407" s="148">
        <v>0</v>
      </c>
      <c r="OG407" s="148">
        <v>0</v>
      </c>
      <c r="OH407" s="148">
        <v>0</v>
      </c>
      <c r="OI407" s="148">
        <v>0</v>
      </c>
      <c r="OJ407" s="148">
        <v>0</v>
      </c>
      <c r="OK407" s="148">
        <v>0</v>
      </c>
      <c r="OL407" s="148">
        <v>0</v>
      </c>
      <c r="OM407" s="148">
        <v>0</v>
      </c>
      <c r="ON407" s="148">
        <v>0</v>
      </c>
      <c r="OO407" s="148">
        <v>0</v>
      </c>
      <c r="OP407" s="148">
        <v>0</v>
      </c>
      <c r="OQ407" s="148">
        <v>0</v>
      </c>
      <c r="OR407" s="148">
        <v>0</v>
      </c>
      <c r="OS407" s="148">
        <v>0</v>
      </c>
      <c r="OT407" s="148">
        <v>0</v>
      </c>
      <c r="OU407" s="148">
        <v>0</v>
      </c>
      <c r="OV407" s="148">
        <v>0</v>
      </c>
      <c r="OW407" s="148">
        <v>0</v>
      </c>
      <c r="OX407" s="312"/>
      <c r="OY407" s="312"/>
      <c r="OZ407" s="312"/>
      <c r="PA407" s="434">
        <v>0</v>
      </c>
      <c r="PM407" s="312"/>
    </row>
    <row r="408" spans="1:623" s="148" customFormat="1" hidden="1" x14ac:dyDescent="0.2">
      <c r="A408" s="327"/>
      <c r="B408" s="354">
        <v>24</v>
      </c>
      <c r="C408" s="399">
        <f t="shared" ca="1" si="386"/>
        <v>0</v>
      </c>
      <c r="D408" s="354"/>
      <c r="E408" s="354"/>
      <c r="F408" s="354"/>
      <c r="G408" s="148">
        <v>0</v>
      </c>
      <c r="H408" s="148">
        <v>0</v>
      </c>
      <c r="I408" s="355">
        <v>0</v>
      </c>
      <c r="J408" s="148">
        <v>0</v>
      </c>
      <c r="K408" s="148">
        <v>0</v>
      </c>
      <c r="L408" s="148">
        <v>0</v>
      </c>
      <c r="M408" s="148">
        <v>0</v>
      </c>
      <c r="N408" s="148">
        <v>0</v>
      </c>
      <c r="O408" s="148">
        <v>0</v>
      </c>
      <c r="P408" s="148">
        <v>0</v>
      </c>
      <c r="Q408" s="148">
        <v>0</v>
      </c>
      <c r="R408" s="148">
        <v>0</v>
      </c>
      <c r="S408" s="148">
        <v>0</v>
      </c>
      <c r="T408" s="148">
        <v>0</v>
      </c>
      <c r="U408" s="148">
        <v>0</v>
      </c>
      <c r="V408" s="148">
        <v>0</v>
      </c>
      <c r="W408" s="148">
        <v>0</v>
      </c>
      <c r="X408" s="148">
        <v>0</v>
      </c>
      <c r="Y408" s="148">
        <v>0</v>
      </c>
      <c r="Z408" s="148">
        <v>0</v>
      </c>
      <c r="AA408" s="148">
        <v>0</v>
      </c>
      <c r="AB408" s="148">
        <v>0</v>
      </c>
      <c r="AC408" s="148">
        <v>0</v>
      </c>
      <c r="AD408" s="148">
        <v>0</v>
      </c>
      <c r="AE408" s="148">
        <v>0</v>
      </c>
      <c r="AF408" s="148">
        <v>0</v>
      </c>
      <c r="AG408" s="148">
        <v>0</v>
      </c>
      <c r="AH408" s="148">
        <v>0</v>
      </c>
      <c r="AI408" s="148">
        <v>0</v>
      </c>
      <c r="AJ408" s="148">
        <v>0</v>
      </c>
      <c r="AK408" s="148">
        <v>0</v>
      </c>
      <c r="AL408" s="148">
        <v>0</v>
      </c>
      <c r="AM408" s="148">
        <v>0</v>
      </c>
      <c r="AN408" s="148">
        <v>0</v>
      </c>
      <c r="AO408" s="148">
        <v>0</v>
      </c>
      <c r="AP408" s="360">
        <v>0</v>
      </c>
      <c r="AQ408" s="148">
        <v>0</v>
      </c>
      <c r="AR408" s="148">
        <v>0</v>
      </c>
      <c r="AS408" s="148">
        <v>0</v>
      </c>
      <c r="AT408" s="148">
        <v>0</v>
      </c>
      <c r="AU408" s="148">
        <v>0</v>
      </c>
      <c r="AV408" s="148">
        <v>0</v>
      </c>
      <c r="AW408" s="148">
        <v>0</v>
      </c>
      <c r="AX408" s="148">
        <v>0</v>
      </c>
      <c r="AY408" s="148">
        <v>0</v>
      </c>
      <c r="AZ408" s="148">
        <v>0</v>
      </c>
      <c r="BA408" s="148">
        <v>0</v>
      </c>
      <c r="BB408" s="148">
        <v>0</v>
      </c>
      <c r="BC408" s="148">
        <v>0</v>
      </c>
      <c r="BD408" s="148">
        <v>0</v>
      </c>
      <c r="BE408" s="148">
        <v>0</v>
      </c>
      <c r="BF408" s="148">
        <v>0</v>
      </c>
      <c r="BG408" s="148">
        <v>0</v>
      </c>
      <c r="BH408" s="148">
        <v>0</v>
      </c>
      <c r="BI408" s="148">
        <v>0</v>
      </c>
      <c r="BJ408" s="148">
        <v>0</v>
      </c>
      <c r="BK408" s="148">
        <v>0</v>
      </c>
      <c r="BL408" s="148">
        <v>0</v>
      </c>
      <c r="BM408" s="148">
        <v>0</v>
      </c>
      <c r="BN408" s="148">
        <v>0</v>
      </c>
      <c r="BO408" s="148">
        <v>0</v>
      </c>
      <c r="BP408" s="148">
        <v>0</v>
      </c>
      <c r="BQ408" s="148">
        <v>0</v>
      </c>
      <c r="BR408" s="148">
        <v>0</v>
      </c>
      <c r="BS408" s="148">
        <v>0</v>
      </c>
      <c r="BT408" s="148">
        <v>0</v>
      </c>
      <c r="BU408" s="148">
        <v>0</v>
      </c>
      <c r="BV408" s="148">
        <v>0</v>
      </c>
      <c r="BW408" s="148">
        <v>0</v>
      </c>
      <c r="BX408" s="148">
        <v>0</v>
      </c>
      <c r="BY408" s="148">
        <v>0</v>
      </c>
      <c r="BZ408" s="148">
        <v>0</v>
      </c>
      <c r="CA408" s="148">
        <v>0</v>
      </c>
      <c r="CB408" s="148">
        <v>0</v>
      </c>
      <c r="CC408" s="312">
        <v>0</v>
      </c>
      <c r="CD408" s="312">
        <v>0</v>
      </c>
      <c r="CE408" s="312">
        <v>0</v>
      </c>
      <c r="CF408" s="312">
        <v>0</v>
      </c>
      <c r="CG408" s="148">
        <v>0</v>
      </c>
      <c r="CH408" s="148">
        <v>0</v>
      </c>
      <c r="CI408" s="312">
        <v>0</v>
      </c>
      <c r="CJ408" s="148">
        <v>0</v>
      </c>
      <c r="CK408" s="148">
        <v>0</v>
      </c>
      <c r="CL408" s="148">
        <v>0</v>
      </c>
      <c r="CM408" s="148">
        <v>0</v>
      </c>
      <c r="CN408" s="148">
        <v>0</v>
      </c>
      <c r="CO408" s="148">
        <v>0</v>
      </c>
      <c r="CP408" s="148">
        <v>0</v>
      </c>
      <c r="CQ408" s="148">
        <v>0</v>
      </c>
      <c r="CR408" s="148">
        <v>0</v>
      </c>
      <c r="CS408" s="148">
        <v>0</v>
      </c>
      <c r="CT408" s="148">
        <v>0</v>
      </c>
      <c r="CU408" s="148">
        <v>0</v>
      </c>
      <c r="CV408" s="148">
        <v>0</v>
      </c>
      <c r="CW408" s="148">
        <v>0</v>
      </c>
      <c r="CX408" s="148">
        <v>0</v>
      </c>
      <c r="CY408" s="148">
        <v>0</v>
      </c>
      <c r="CZ408" s="148">
        <v>0</v>
      </c>
      <c r="DA408" s="148">
        <v>0</v>
      </c>
      <c r="DB408" s="148">
        <v>0</v>
      </c>
      <c r="DC408" s="148">
        <v>0</v>
      </c>
      <c r="DD408" s="148">
        <v>0</v>
      </c>
      <c r="DE408" s="148">
        <v>0</v>
      </c>
      <c r="DF408" s="148">
        <v>0</v>
      </c>
      <c r="DG408" s="148">
        <v>0</v>
      </c>
      <c r="DH408" s="148">
        <v>0</v>
      </c>
      <c r="DI408" s="148">
        <v>0</v>
      </c>
      <c r="DJ408" s="148">
        <v>0</v>
      </c>
      <c r="DK408" s="148">
        <v>0</v>
      </c>
      <c r="DL408" s="148">
        <v>0</v>
      </c>
      <c r="DM408" s="148">
        <v>0</v>
      </c>
      <c r="DN408" s="148">
        <v>0</v>
      </c>
      <c r="DO408" s="148">
        <v>0</v>
      </c>
      <c r="DP408" s="148">
        <v>0</v>
      </c>
      <c r="DQ408" s="148">
        <v>0</v>
      </c>
      <c r="DR408" s="148">
        <v>0</v>
      </c>
      <c r="DS408" s="148">
        <v>0</v>
      </c>
      <c r="EA408" s="312"/>
      <c r="EB408" s="312"/>
      <c r="EC408" s="312"/>
      <c r="ED408" s="312"/>
      <c r="EE408" s="312"/>
      <c r="EF408" s="312"/>
      <c r="EG408" s="312"/>
      <c r="EH408" s="312"/>
      <c r="EI408" s="312"/>
      <c r="EJ408" s="312"/>
      <c r="EK408" s="312"/>
      <c r="EL408" s="312"/>
      <c r="EM408" s="312"/>
      <c r="EN408" s="312"/>
      <c r="EP408" s="312"/>
      <c r="ER408" s="312"/>
      <c r="ES408" s="312"/>
      <c r="ET408" s="312"/>
      <c r="EU408" s="312"/>
      <c r="EV408" s="312"/>
      <c r="EW408" s="312"/>
      <c r="EX408" s="312"/>
      <c r="EY408" s="312"/>
      <c r="EZ408" s="312"/>
      <c r="FA408" s="312"/>
      <c r="FB408" s="312"/>
      <c r="FD408" s="312"/>
      <c r="FE408" s="312"/>
      <c r="FF408" s="312"/>
      <c r="FG408" s="312"/>
      <c r="FH408" s="312"/>
      <c r="FI408" s="312"/>
      <c r="FJ408" s="312"/>
      <c r="FL408" s="312"/>
      <c r="FM408" s="312"/>
      <c r="FN408" s="148">
        <v>0</v>
      </c>
      <c r="FQ408" s="96">
        <v>0</v>
      </c>
      <c r="FR408" s="148">
        <v>0</v>
      </c>
      <c r="FS408" s="148">
        <v>0</v>
      </c>
      <c r="FT408" s="148">
        <v>0</v>
      </c>
      <c r="FU408" s="148">
        <v>0</v>
      </c>
      <c r="FV408" s="148">
        <v>0</v>
      </c>
      <c r="FW408" s="148">
        <v>0</v>
      </c>
      <c r="FX408" s="148">
        <v>0</v>
      </c>
      <c r="FY408" s="148">
        <v>0</v>
      </c>
      <c r="FZ408" s="148">
        <v>0</v>
      </c>
      <c r="GA408" s="148">
        <v>0</v>
      </c>
      <c r="GB408" s="312">
        <v>0</v>
      </c>
      <c r="GC408" s="312">
        <v>0</v>
      </c>
      <c r="GD408" s="312">
        <v>0</v>
      </c>
      <c r="GE408" s="312">
        <v>0</v>
      </c>
      <c r="GF408" s="312">
        <v>0</v>
      </c>
      <c r="GG408" s="312">
        <v>0</v>
      </c>
      <c r="GH408" s="312">
        <v>0</v>
      </c>
      <c r="GI408" s="312">
        <v>0</v>
      </c>
      <c r="GJ408" s="312">
        <v>0</v>
      </c>
      <c r="GK408" s="312">
        <v>0</v>
      </c>
      <c r="GL408" s="312">
        <v>0</v>
      </c>
      <c r="GM408" s="312">
        <v>0</v>
      </c>
      <c r="GN408" s="312">
        <v>0</v>
      </c>
      <c r="GO408" s="312">
        <v>0</v>
      </c>
      <c r="GP408" s="148">
        <v>0</v>
      </c>
      <c r="GQ408" s="312">
        <v>0</v>
      </c>
      <c r="GR408" s="148">
        <v>0</v>
      </c>
      <c r="GS408" s="312">
        <v>0</v>
      </c>
      <c r="GT408" s="312">
        <v>0</v>
      </c>
      <c r="GU408" s="312">
        <v>0</v>
      </c>
      <c r="GV408" s="148">
        <v>0</v>
      </c>
      <c r="GW408" s="148">
        <v>0</v>
      </c>
      <c r="GX408" s="148">
        <v>0</v>
      </c>
      <c r="GY408" s="148">
        <v>0</v>
      </c>
      <c r="GZ408" s="148">
        <v>0</v>
      </c>
      <c r="HA408" s="148">
        <v>0</v>
      </c>
      <c r="HB408" s="148">
        <v>0</v>
      </c>
      <c r="HC408" s="148">
        <v>0</v>
      </c>
      <c r="HD408" s="148">
        <v>0</v>
      </c>
      <c r="HE408" s="148">
        <v>0</v>
      </c>
      <c r="HF408" s="148">
        <v>0</v>
      </c>
      <c r="HG408" s="148">
        <v>0</v>
      </c>
      <c r="HH408" s="148">
        <v>0</v>
      </c>
      <c r="HI408" s="148">
        <v>0</v>
      </c>
      <c r="HJ408" s="148">
        <v>0</v>
      </c>
      <c r="HK408" s="148">
        <v>0</v>
      </c>
      <c r="HL408" s="148">
        <v>0</v>
      </c>
      <c r="HM408" s="148">
        <v>0</v>
      </c>
      <c r="HN408" s="148">
        <v>0</v>
      </c>
      <c r="HO408" s="148">
        <v>0</v>
      </c>
      <c r="HP408" s="148">
        <v>0</v>
      </c>
      <c r="HQ408" s="148">
        <v>0</v>
      </c>
      <c r="HR408" s="148">
        <v>0</v>
      </c>
      <c r="HS408" s="148">
        <v>0</v>
      </c>
      <c r="HT408" s="148">
        <v>0</v>
      </c>
      <c r="HU408" s="148">
        <v>0</v>
      </c>
      <c r="HV408" s="148">
        <v>0</v>
      </c>
      <c r="HW408" s="148">
        <v>0</v>
      </c>
      <c r="HX408" s="148">
        <v>0</v>
      </c>
      <c r="HY408" s="148">
        <v>0</v>
      </c>
      <c r="HZ408" s="148">
        <v>0</v>
      </c>
      <c r="IA408" s="148">
        <v>0</v>
      </c>
      <c r="IB408" s="148">
        <v>0</v>
      </c>
      <c r="IC408" s="148">
        <v>0</v>
      </c>
      <c r="ID408" s="148">
        <v>0</v>
      </c>
      <c r="IE408" s="148">
        <v>0</v>
      </c>
      <c r="IF408" s="148">
        <v>0</v>
      </c>
      <c r="IG408" s="148">
        <v>0</v>
      </c>
      <c r="IH408" s="148">
        <v>0</v>
      </c>
      <c r="II408" s="148">
        <v>0</v>
      </c>
      <c r="IJ408" s="148">
        <v>0</v>
      </c>
      <c r="IK408" s="148">
        <v>0</v>
      </c>
      <c r="IL408" s="148">
        <v>0</v>
      </c>
      <c r="IM408" s="148">
        <v>0</v>
      </c>
      <c r="IN408" s="351">
        <f t="shared" si="387"/>
        <v>0</v>
      </c>
      <c r="IO408" s="148">
        <v>0</v>
      </c>
      <c r="IP408" s="148">
        <v>0</v>
      </c>
      <c r="IQ408" s="148">
        <v>0</v>
      </c>
      <c r="IR408" s="148">
        <v>0</v>
      </c>
      <c r="IS408" s="148">
        <v>0</v>
      </c>
      <c r="IT408" s="148">
        <v>0</v>
      </c>
      <c r="IU408" s="148">
        <v>0</v>
      </c>
      <c r="IV408" s="148">
        <v>0</v>
      </c>
      <c r="IW408" s="148">
        <v>0</v>
      </c>
      <c r="IX408" s="148">
        <v>0</v>
      </c>
      <c r="IY408" s="148">
        <v>0</v>
      </c>
      <c r="IZ408" s="148">
        <v>0</v>
      </c>
      <c r="JA408" s="148">
        <v>0</v>
      </c>
      <c r="JB408" s="148">
        <v>0</v>
      </c>
      <c r="JC408" s="355">
        <f t="shared" si="388"/>
        <v>0</v>
      </c>
      <c r="JD408" s="148">
        <v>0</v>
      </c>
      <c r="JE408" s="148">
        <v>0</v>
      </c>
      <c r="JF408" s="353">
        <f t="shared" si="389"/>
        <v>0</v>
      </c>
      <c r="JG408" s="148">
        <v>0</v>
      </c>
      <c r="JH408" s="148">
        <v>0</v>
      </c>
      <c r="JI408" s="148">
        <v>0</v>
      </c>
      <c r="JJ408" s="148">
        <v>0</v>
      </c>
      <c r="JK408" s="148">
        <v>0</v>
      </c>
      <c r="JL408" s="148">
        <v>0</v>
      </c>
      <c r="JM408" s="148">
        <v>0</v>
      </c>
      <c r="JN408" s="351">
        <f t="shared" si="390"/>
        <v>0</v>
      </c>
      <c r="JO408" s="148">
        <v>0</v>
      </c>
      <c r="JP408" s="148">
        <v>0</v>
      </c>
      <c r="JQ408" s="148">
        <v>0</v>
      </c>
      <c r="JR408" s="148">
        <v>0</v>
      </c>
      <c r="JS408" s="148">
        <v>0</v>
      </c>
      <c r="JT408" s="148">
        <v>0</v>
      </c>
      <c r="JU408" s="148">
        <v>0</v>
      </c>
      <c r="JV408" s="351">
        <f t="shared" si="391"/>
        <v>0</v>
      </c>
      <c r="JW408" s="148">
        <v>0</v>
      </c>
      <c r="JX408" s="148">
        <v>0</v>
      </c>
      <c r="JY408" s="148">
        <v>0</v>
      </c>
      <c r="JZ408" s="148">
        <v>0</v>
      </c>
      <c r="KA408" s="148">
        <v>0</v>
      </c>
      <c r="KB408" s="148">
        <v>0</v>
      </c>
      <c r="KC408" s="148">
        <v>0</v>
      </c>
      <c r="KD408" s="148">
        <v>0</v>
      </c>
      <c r="KE408" s="148">
        <v>0</v>
      </c>
      <c r="KF408" s="148">
        <v>0</v>
      </c>
      <c r="KG408" s="148">
        <v>0</v>
      </c>
      <c r="KH408" s="148">
        <v>0</v>
      </c>
      <c r="KI408" s="148">
        <v>0</v>
      </c>
      <c r="KJ408" s="148">
        <v>0</v>
      </c>
      <c r="KK408" s="148">
        <v>0</v>
      </c>
      <c r="KL408" s="148">
        <v>0</v>
      </c>
      <c r="KM408" s="148">
        <v>0</v>
      </c>
      <c r="KN408" s="148">
        <v>0</v>
      </c>
      <c r="KO408" s="148">
        <v>0</v>
      </c>
      <c r="KP408" s="148">
        <v>0</v>
      </c>
      <c r="KQ408" s="148">
        <v>0</v>
      </c>
      <c r="KR408" s="148">
        <v>0</v>
      </c>
      <c r="KS408" s="148">
        <v>0</v>
      </c>
      <c r="KT408" s="148">
        <v>0</v>
      </c>
      <c r="KU408" s="148">
        <v>0</v>
      </c>
      <c r="KV408" s="148">
        <v>0</v>
      </c>
      <c r="KW408" s="148">
        <v>0</v>
      </c>
      <c r="KX408" s="148">
        <v>0</v>
      </c>
      <c r="KY408" s="148">
        <v>0</v>
      </c>
      <c r="KZ408" s="148">
        <v>0</v>
      </c>
      <c r="LA408" s="148">
        <v>0</v>
      </c>
      <c r="LB408" s="148">
        <v>0</v>
      </c>
      <c r="LC408" s="148">
        <v>0</v>
      </c>
      <c r="LD408" s="148">
        <v>0</v>
      </c>
      <c r="LE408" s="148">
        <v>0</v>
      </c>
      <c r="LF408" s="148">
        <v>0</v>
      </c>
      <c r="LG408" s="148">
        <v>0</v>
      </c>
      <c r="LH408" s="148">
        <v>0</v>
      </c>
      <c r="LI408" s="148">
        <v>0</v>
      </c>
      <c r="LJ408" s="148">
        <v>0</v>
      </c>
      <c r="LK408" s="148">
        <v>0</v>
      </c>
      <c r="LL408" s="148">
        <v>0</v>
      </c>
      <c r="LM408" s="148">
        <v>0</v>
      </c>
      <c r="LN408" s="148">
        <v>0</v>
      </c>
      <c r="LO408" s="148">
        <v>0</v>
      </c>
      <c r="LP408" s="148">
        <v>0</v>
      </c>
      <c r="LQ408" s="148">
        <v>0</v>
      </c>
      <c r="LR408" s="148">
        <v>0</v>
      </c>
      <c r="LS408" s="148">
        <v>0</v>
      </c>
      <c r="LT408" s="148">
        <v>0</v>
      </c>
      <c r="LU408" s="148">
        <v>0</v>
      </c>
      <c r="LV408" s="148">
        <v>0</v>
      </c>
      <c r="LW408" s="148">
        <v>0</v>
      </c>
      <c r="LX408" s="148">
        <v>0</v>
      </c>
      <c r="LY408" s="148">
        <v>0</v>
      </c>
      <c r="LZ408" s="148">
        <v>0</v>
      </c>
      <c r="MA408" s="148">
        <v>0</v>
      </c>
      <c r="MB408" s="148">
        <v>0</v>
      </c>
      <c r="MC408" s="148">
        <v>0</v>
      </c>
      <c r="MD408" s="148">
        <v>0</v>
      </c>
      <c r="ME408" s="148">
        <v>0</v>
      </c>
      <c r="MF408" s="148">
        <v>0</v>
      </c>
      <c r="MG408" s="148">
        <v>0</v>
      </c>
      <c r="MH408" s="148">
        <v>0</v>
      </c>
      <c r="MI408" s="148">
        <v>0</v>
      </c>
      <c r="MJ408" s="148">
        <v>0</v>
      </c>
      <c r="MK408" s="148">
        <v>0</v>
      </c>
      <c r="ML408" s="148">
        <v>0</v>
      </c>
      <c r="MM408" s="148">
        <v>0</v>
      </c>
      <c r="MN408" s="148">
        <v>0</v>
      </c>
      <c r="MO408" s="148">
        <v>0</v>
      </c>
      <c r="MP408" s="148">
        <v>0</v>
      </c>
      <c r="MQ408" s="148">
        <v>0</v>
      </c>
      <c r="MR408" s="148">
        <v>0</v>
      </c>
      <c r="MS408" s="148">
        <v>0</v>
      </c>
      <c r="MT408" s="148">
        <v>0</v>
      </c>
      <c r="MU408" s="148">
        <v>0</v>
      </c>
      <c r="MV408" s="148">
        <v>0</v>
      </c>
      <c r="MW408" s="148">
        <v>0</v>
      </c>
      <c r="MX408" s="148">
        <v>0</v>
      </c>
      <c r="MY408" s="148">
        <v>0</v>
      </c>
      <c r="MZ408" s="148">
        <v>0</v>
      </c>
      <c r="NA408" s="148">
        <v>0</v>
      </c>
      <c r="NB408" s="148">
        <v>0</v>
      </c>
      <c r="NC408" s="148">
        <v>0</v>
      </c>
      <c r="ND408" s="148">
        <v>0</v>
      </c>
      <c r="NE408" s="148">
        <v>0</v>
      </c>
      <c r="NF408" s="148">
        <v>0</v>
      </c>
      <c r="NG408" s="148">
        <v>0</v>
      </c>
      <c r="NH408" s="148">
        <v>0</v>
      </c>
      <c r="NI408" s="148">
        <v>0</v>
      </c>
      <c r="NJ408" s="148">
        <v>0</v>
      </c>
      <c r="NK408" s="148">
        <v>0</v>
      </c>
      <c r="NL408" s="148">
        <v>0</v>
      </c>
      <c r="NM408" s="148">
        <v>0</v>
      </c>
      <c r="NN408" s="148">
        <v>0</v>
      </c>
      <c r="NO408" s="148">
        <v>0</v>
      </c>
      <c r="NP408" s="148">
        <v>0</v>
      </c>
      <c r="NQ408" s="148">
        <v>0</v>
      </c>
      <c r="NR408" s="148">
        <v>0</v>
      </c>
      <c r="NS408" s="148">
        <v>0</v>
      </c>
      <c r="NT408" s="148">
        <v>0</v>
      </c>
      <c r="NU408" s="148">
        <v>0</v>
      </c>
      <c r="NV408" s="148">
        <v>0</v>
      </c>
      <c r="NW408" s="148">
        <v>0</v>
      </c>
      <c r="NX408" s="148">
        <v>0</v>
      </c>
      <c r="NY408" s="148">
        <v>0</v>
      </c>
      <c r="NZ408" s="148">
        <v>0</v>
      </c>
      <c r="OA408" s="148">
        <v>0</v>
      </c>
      <c r="OB408" s="148">
        <v>0</v>
      </c>
      <c r="OC408" s="148">
        <v>0</v>
      </c>
      <c r="OD408" s="148">
        <v>0</v>
      </c>
      <c r="OE408" s="148">
        <v>0</v>
      </c>
      <c r="OF408" s="148">
        <v>0</v>
      </c>
      <c r="OG408" s="148">
        <v>0</v>
      </c>
      <c r="OH408" s="148">
        <v>0</v>
      </c>
      <c r="OI408" s="148">
        <v>0</v>
      </c>
      <c r="OJ408" s="148">
        <v>0</v>
      </c>
      <c r="OK408" s="148">
        <v>0</v>
      </c>
      <c r="OL408" s="148">
        <v>0</v>
      </c>
      <c r="OM408" s="148">
        <v>0</v>
      </c>
      <c r="ON408" s="148">
        <v>0</v>
      </c>
      <c r="OO408" s="148">
        <v>0</v>
      </c>
      <c r="OP408" s="148">
        <v>0</v>
      </c>
      <c r="OQ408" s="148">
        <v>0</v>
      </c>
      <c r="OR408" s="148">
        <v>0</v>
      </c>
      <c r="OS408" s="148">
        <v>0</v>
      </c>
      <c r="OT408" s="148">
        <v>0</v>
      </c>
      <c r="OU408" s="148">
        <v>0</v>
      </c>
      <c r="OV408" s="148">
        <v>0</v>
      </c>
      <c r="OW408" s="148">
        <v>0</v>
      </c>
      <c r="OX408" s="312"/>
      <c r="OY408" s="312"/>
      <c r="OZ408" s="312"/>
      <c r="PA408" s="434">
        <v>0</v>
      </c>
      <c r="PM408" s="312"/>
      <c r="TM408" s="148">
        <v>1</v>
      </c>
      <c r="TN408" s="148">
        <v>1</v>
      </c>
      <c r="UM408" s="148">
        <v>1</v>
      </c>
      <c r="UN408" s="148">
        <v>1</v>
      </c>
    </row>
    <row r="409" spans="1:623" hidden="1" x14ac:dyDescent="0.2">
      <c r="B409" s="403" t="s">
        <v>45</v>
      </c>
      <c r="C409" s="415">
        <f ca="1">SUM(C385:C408)</f>
        <v>0</v>
      </c>
      <c r="G409" s="407">
        <f t="shared" ref="G409:R409" si="392">SUM(G385:G408)</f>
        <v>2</v>
      </c>
      <c r="H409" s="407">
        <f t="shared" si="392"/>
        <v>4</v>
      </c>
      <c r="I409" s="407">
        <f t="shared" si="392"/>
        <v>3.5</v>
      </c>
      <c r="J409" s="407">
        <f t="shared" si="392"/>
        <v>3</v>
      </c>
      <c r="K409" s="407">
        <f t="shared" si="392"/>
        <v>4</v>
      </c>
      <c r="L409" s="407">
        <f t="shared" si="392"/>
        <v>5</v>
      </c>
      <c r="M409" s="407">
        <f t="shared" si="392"/>
        <v>5</v>
      </c>
      <c r="N409" s="407">
        <f t="shared" si="392"/>
        <v>5</v>
      </c>
      <c r="O409" s="407">
        <f t="shared" si="392"/>
        <v>5</v>
      </c>
      <c r="P409" s="407">
        <f t="shared" si="392"/>
        <v>5</v>
      </c>
      <c r="Q409" s="407">
        <f t="shared" si="392"/>
        <v>7</v>
      </c>
      <c r="R409" s="407">
        <f t="shared" si="392"/>
        <v>7</v>
      </c>
      <c r="S409" s="407">
        <f t="shared" ref="S409:CD409" si="393">SUM(S385:S408)</f>
        <v>7</v>
      </c>
      <c r="T409" s="407">
        <f t="shared" si="393"/>
        <v>6</v>
      </c>
      <c r="U409" s="407">
        <f t="shared" si="393"/>
        <v>6</v>
      </c>
      <c r="V409" s="407">
        <f t="shared" si="393"/>
        <v>6</v>
      </c>
      <c r="W409" s="407">
        <f t="shared" si="393"/>
        <v>6</v>
      </c>
      <c r="X409" s="407">
        <f t="shared" si="393"/>
        <v>5</v>
      </c>
      <c r="Y409" s="407">
        <f t="shared" si="393"/>
        <v>4</v>
      </c>
      <c r="Z409" s="407">
        <f t="shared" si="393"/>
        <v>4</v>
      </c>
      <c r="AA409" s="407">
        <f t="shared" si="393"/>
        <v>4</v>
      </c>
      <c r="AB409" s="407">
        <f t="shared" si="393"/>
        <v>4</v>
      </c>
      <c r="AC409" s="407">
        <f t="shared" si="393"/>
        <v>4</v>
      </c>
      <c r="AD409" s="407">
        <f t="shared" si="393"/>
        <v>3</v>
      </c>
      <c r="AE409" s="407">
        <f t="shared" si="393"/>
        <v>3</v>
      </c>
      <c r="AF409" s="407">
        <f t="shared" si="393"/>
        <v>3</v>
      </c>
      <c r="AG409" s="407">
        <f t="shared" si="393"/>
        <v>2</v>
      </c>
      <c r="AH409" s="407">
        <f t="shared" si="393"/>
        <v>2</v>
      </c>
      <c r="AI409" s="407">
        <f t="shared" si="393"/>
        <v>1</v>
      </c>
      <c r="AJ409" s="407">
        <f t="shared" si="393"/>
        <v>1</v>
      </c>
      <c r="AK409" s="407">
        <f t="shared" si="393"/>
        <v>0</v>
      </c>
      <c r="AL409" s="407">
        <f t="shared" si="393"/>
        <v>0</v>
      </c>
      <c r="AM409" s="407">
        <f t="shared" si="393"/>
        <v>2</v>
      </c>
      <c r="AN409" s="407">
        <f t="shared" si="393"/>
        <v>2</v>
      </c>
      <c r="AO409" s="407">
        <f t="shared" si="393"/>
        <v>4</v>
      </c>
      <c r="AP409" s="407">
        <f t="shared" si="393"/>
        <v>3.5</v>
      </c>
      <c r="AQ409" s="407">
        <f t="shared" si="393"/>
        <v>3</v>
      </c>
      <c r="AR409" s="407">
        <f t="shared" si="393"/>
        <v>3</v>
      </c>
      <c r="AS409" s="407">
        <f t="shared" si="393"/>
        <v>4</v>
      </c>
      <c r="AT409" s="407">
        <f t="shared" si="393"/>
        <v>5</v>
      </c>
      <c r="AU409" s="407">
        <f t="shared" si="393"/>
        <v>4</v>
      </c>
      <c r="AV409" s="407">
        <f t="shared" si="393"/>
        <v>4</v>
      </c>
      <c r="AW409" s="409">
        <f t="shared" si="393"/>
        <v>4</v>
      </c>
      <c r="AX409" s="409">
        <f t="shared" si="393"/>
        <v>4</v>
      </c>
      <c r="AY409" s="409">
        <f t="shared" si="393"/>
        <v>4</v>
      </c>
      <c r="AZ409" s="409">
        <f t="shared" si="393"/>
        <v>4</v>
      </c>
      <c r="BA409" s="409">
        <f t="shared" si="393"/>
        <v>3</v>
      </c>
      <c r="BB409" s="409">
        <f t="shared" si="393"/>
        <v>5</v>
      </c>
      <c r="BC409" s="409">
        <f t="shared" si="393"/>
        <v>4</v>
      </c>
      <c r="BD409" s="409">
        <f t="shared" si="393"/>
        <v>4</v>
      </c>
      <c r="BE409" s="409">
        <f t="shared" si="393"/>
        <v>6</v>
      </c>
      <c r="BF409" s="409">
        <f t="shared" si="393"/>
        <v>6</v>
      </c>
      <c r="BG409" s="407">
        <f t="shared" si="393"/>
        <v>7</v>
      </c>
      <c r="BH409" s="407">
        <f t="shared" si="393"/>
        <v>6</v>
      </c>
      <c r="BI409" s="407">
        <f t="shared" si="393"/>
        <v>7</v>
      </c>
      <c r="BJ409" s="407">
        <f t="shared" si="393"/>
        <v>8</v>
      </c>
      <c r="BK409" s="407">
        <f t="shared" si="393"/>
        <v>8</v>
      </c>
      <c r="BL409" s="407">
        <f t="shared" si="393"/>
        <v>8</v>
      </c>
      <c r="BM409" s="407">
        <f t="shared" si="393"/>
        <v>8</v>
      </c>
      <c r="BN409" s="407">
        <f t="shared" si="393"/>
        <v>8</v>
      </c>
      <c r="BO409" s="407">
        <f t="shared" si="393"/>
        <v>7</v>
      </c>
      <c r="BP409" s="407">
        <f t="shared" si="393"/>
        <v>4</v>
      </c>
      <c r="BQ409" s="407">
        <f t="shared" si="393"/>
        <v>2</v>
      </c>
      <c r="BR409" s="407">
        <f t="shared" si="393"/>
        <v>3</v>
      </c>
      <c r="BS409" s="407">
        <f t="shared" si="393"/>
        <v>4</v>
      </c>
      <c r="BT409" s="407">
        <f t="shared" si="393"/>
        <v>2</v>
      </c>
      <c r="BU409" s="407">
        <f t="shared" si="393"/>
        <v>3</v>
      </c>
      <c r="BV409" s="407">
        <f t="shared" si="393"/>
        <v>4</v>
      </c>
      <c r="BW409" s="407">
        <f t="shared" si="393"/>
        <v>2</v>
      </c>
      <c r="BX409" s="407">
        <f t="shared" si="393"/>
        <v>2</v>
      </c>
      <c r="BY409" s="407">
        <f t="shared" si="393"/>
        <v>1</v>
      </c>
      <c r="BZ409" s="407">
        <f t="shared" si="393"/>
        <v>1</v>
      </c>
      <c r="CA409" s="407">
        <f t="shared" si="393"/>
        <v>1</v>
      </c>
      <c r="CB409" s="407">
        <f t="shared" si="393"/>
        <v>1</v>
      </c>
      <c r="CC409" s="407">
        <f t="shared" si="393"/>
        <v>1</v>
      </c>
      <c r="CD409" s="407">
        <f t="shared" si="393"/>
        <v>2</v>
      </c>
      <c r="CE409" s="407">
        <f t="shared" ref="CE409:DQ409" si="394">SUM(CE385:CE408)</f>
        <v>3</v>
      </c>
      <c r="CF409" s="407">
        <f t="shared" si="394"/>
        <v>3</v>
      </c>
      <c r="CG409" s="407">
        <f t="shared" si="394"/>
        <v>2</v>
      </c>
      <c r="CH409" s="407">
        <f t="shared" si="394"/>
        <v>2</v>
      </c>
      <c r="CI409" s="407">
        <f t="shared" si="394"/>
        <v>1</v>
      </c>
      <c r="CJ409" s="407">
        <f t="shared" si="394"/>
        <v>1</v>
      </c>
      <c r="CK409" s="407">
        <f t="shared" si="394"/>
        <v>1</v>
      </c>
      <c r="CL409" s="407">
        <f t="shared" si="394"/>
        <v>1</v>
      </c>
      <c r="CM409" s="407">
        <f t="shared" si="394"/>
        <v>3</v>
      </c>
      <c r="CN409" s="407">
        <f t="shared" si="394"/>
        <v>2</v>
      </c>
      <c r="CO409" s="407">
        <f t="shared" si="394"/>
        <v>2</v>
      </c>
      <c r="CP409" s="407">
        <f t="shared" si="394"/>
        <v>2</v>
      </c>
      <c r="CQ409" s="407">
        <f t="shared" si="394"/>
        <v>2</v>
      </c>
      <c r="CR409" s="407">
        <f t="shared" si="394"/>
        <v>2</v>
      </c>
      <c r="CS409" s="407">
        <f t="shared" si="394"/>
        <v>3</v>
      </c>
      <c r="CT409" s="407">
        <f t="shared" si="394"/>
        <v>2</v>
      </c>
      <c r="CU409" s="407">
        <f t="shared" si="394"/>
        <v>1</v>
      </c>
      <c r="CV409" s="407">
        <f t="shared" si="394"/>
        <v>2</v>
      </c>
      <c r="CW409" s="407">
        <f t="shared" si="394"/>
        <v>1</v>
      </c>
      <c r="CX409" s="407">
        <f t="shared" si="394"/>
        <v>2</v>
      </c>
      <c r="CY409" s="407">
        <f t="shared" si="394"/>
        <v>2</v>
      </c>
      <c r="CZ409" s="407">
        <f t="shared" si="394"/>
        <v>2</v>
      </c>
      <c r="DA409" s="407">
        <f t="shared" si="394"/>
        <v>1</v>
      </c>
      <c r="DB409" s="407">
        <f t="shared" si="394"/>
        <v>1</v>
      </c>
      <c r="DC409" s="407">
        <f t="shared" si="394"/>
        <v>2</v>
      </c>
      <c r="DD409" s="407">
        <f t="shared" si="394"/>
        <v>2</v>
      </c>
      <c r="DE409" s="407">
        <f t="shared" si="394"/>
        <v>2</v>
      </c>
      <c r="DF409" s="407">
        <f t="shared" si="394"/>
        <v>3</v>
      </c>
      <c r="DG409" s="407">
        <f t="shared" si="394"/>
        <v>3</v>
      </c>
      <c r="DH409" s="407">
        <f t="shared" si="394"/>
        <v>2</v>
      </c>
      <c r="DI409" s="407">
        <f t="shared" si="394"/>
        <v>2</v>
      </c>
      <c r="DJ409" s="407">
        <f t="shared" si="394"/>
        <v>2</v>
      </c>
      <c r="DK409" s="407">
        <f t="shared" si="394"/>
        <v>1</v>
      </c>
      <c r="DL409" s="407">
        <f t="shared" si="394"/>
        <v>1</v>
      </c>
      <c r="DM409" s="407">
        <f t="shared" si="394"/>
        <v>1</v>
      </c>
      <c r="DN409" s="407">
        <f t="shared" si="394"/>
        <v>1</v>
      </c>
      <c r="DO409" s="407">
        <f t="shared" si="394"/>
        <v>2</v>
      </c>
      <c r="DP409" s="407">
        <f t="shared" si="394"/>
        <v>0</v>
      </c>
      <c r="DQ409" s="407">
        <f t="shared" si="394"/>
        <v>0</v>
      </c>
      <c r="DR409" s="407">
        <f t="shared" ref="DR409:DY409" si="395">SUM(DR385:DR408)</f>
        <v>0</v>
      </c>
      <c r="DS409" s="407">
        <f t="shared" si="395"/>
        <v>0</v>
      </c>
      <c r="DT409" s="407">
        <f t="shared" si="395"/>
        <v>0</v>
      </c>
      <c r="DU409" s="407">
        <f t="shared" si="395"/>
        <v>0</v>
      </c>
      <c r="DV409" s="407">
        <f t="shared" si="395"/>
        <v>0</v>
      </c>
      <c r="DW409" s="407">
        <f t="shared" si="395"/>
        <v>0</v>
      </c>
      <c r="DX409" s="407">
        <f t="shared" si="395"/>
        <v>0</v>
      </c>
      <c r="DY409" s="407">
        <f t="shared" si="395"/>
        <v>0</v>
      </c>
      <c r="DZ409" s="407">
        <f t="shared" ref="DZ409:ET409" si="396">SUM(DZ385:DZ408)</f>
        <v>0</v>
      </c>
      <c r="EA409" s="407">
        <f t="shared" si="396"/>
        <v>2</v>
      </c>
      <c r="EB409" s="407">
        <f t="shared" si="396"/>
        <v>2</v>
      </c>
      <c r="EC409" s="407">
        <f t="shared" si="396"/>
        <v>0</v>
      </c>
      <c r="ED409" s="407">
        <f t="shared" si="396"/>
        <v>0</v>
      </c>
      <c r="EE409" s="407">
        <f t="shared" si="396"/>
        <v>0</v>
      </c>
      <c r="EF409" s="407">
        <f t="shared" si="396"/>
        <v>1</v>
      </c>
      <c r="EG409" s="407">
        <f t="shared" si="396"/>
        <v>1</v>
      </c>
      <c r="EH409" s="407">
        <f t="shared" si="396"/>
        <v>3</v>
      </c>
      <c r="EI409" s="407">
        <f t="shared" si="396"/>
        <v>2</v>
      </c>
      <c r="EJ409" s="407">
        <f t="shared" si="396"/>
        <v>4</v>
      </c>
      <c r="EK409" s="407">
        <f t="shared" si="396"/>
        <v>5</v>
      </c>
      <c r="EL409" s="407">
        <f t="shared" si="396"/>
        <v>2</v>
      </c>
      <c r="EM409" s="407">
        <f t="shared" si="396"/>
        <v>2</v>
      </c>
      <c r="EN409" s="407">
        <f t="shared" si="396"/>
        <v>2</v>
      </c>
      <c r="EO409" s="407">
        <f t="shared" si="396"/>
        <v>1</v>
      </c>
      <c r="EP409" s="407">
        <f t="shared" si="396"/>
        <v>2</v>
      </c>
      <c r="EQ409" s="407">
        <f t="shared" si="396"/>
        <v>2</v>
      </c>
      <c r="ER409" s="407">
        <f t="shared" si="396"/>
        <v>2</v>
      </c>
      <c r="ES409" s="407">
        <f t="shared" si="396"/>
        <v>1</v>
      </c>
      <c r="ET409" s="407">
        <f t="shared" si="396"/>
        <v>1</v>
      </c>
      <c r="EU409" s="407">
        <f t="shared" ref="EU409:EZ409" si="397">SUM(EU385:EU408)</f>
        <v>1</v>
      </c>
      <c r="EV409" s="407">
        <f t="shared" si="397"/>
        <v>1</v>
      </c>
      <c r="EW409" s="407">
        <f t="shared" si="397"/>
        <v>1</v>
      </c>
      <c r="EX409" s="407">
        <f t="shared" si="397"/>
        <v>1</v>
      </c>
      <c r="EY409" s="441">
        <f t="shared" si="397"/>
        <v>1</v>
      </c>
      <c r="EZ409" s="407">
        <f t="shared" si="397"/>
        <v>1</v>
      </c>
      <c r="FA409" s="407">
        <f t="shared" ref="FA409:FF409" si="398">SUM(FA385:FA408)</f>
        <v>1</v>
      </c>
      <c r="FB409" s="441">
        <f t="shared" si="398"/>
        <v>1</v>
      </c>
      <c r="FC409" s="441">
        <f t="shared" si="398"/>
        <v>0</v>
      </c>
      <c r="FD409" s="407">
        <f t="shared" si="398"/>
        <v>1</v>
      </c>
      <c r="FE409" s="444">
        <f t="shared" si="398"/>
        <v>1</v>
      </c>
      <c r="FF409" s="407">
        <f t="shared" si="398"/>
        <v>1</v>
      </c>
      <c r="FG409" s="407">
        <f t="shared" ref="FG409:FN409" si="399">SUM(FG385:FG408)</f>
        <v>1</v>
      </c>
      <c r="FH409" s="407">
        <f t="shared" si="399"/>
        <v>1</v>
      </c>
      <c r="FI409" s="407">
        <f t="shared" si="399"/>
        <v>1</v>
      </c>
      <c r="FJ409" s="407">
        <f t="shared" si="399"/>
        <v>1</v>
      </c>
      <c r="FK409" s="407">
        <f t="shared" si="399"/>
        <v>1</v>
      </c>
      <c r="FL409" s="407">
        <f t="shared" si="399"/>
        <v>1</v>
      </c>
      <c r="FM409" s="407">
        <f t="shared" si="399"/>
        <v>1</v>
      </c>
      <c r="FN409" s="407">
        <f t="shared" si="399"/>
        <v>2</v>
      </c>
      <c r="FO409" s="407">
        <f t="shared" ref="FO409:HZ409" si="400">SUM(FO385:FO408)</f>
        <v>2</v>
      </c>
      <c r="FP409" s="407">
        <f t="shared" si="400"/>
        <v>1</v>
      </c>
      <c r="FQ409" s="407">
        <f t="shared" si="400"/>
        <v>0</v>
      </c>
      <c r="FR409" s="407">
        <f t="shared" si="400"/>
        <v>0</v>
      </c>
      <c r="FS409" s="407">
        <f t="shared" si="400"/>
        <v>0</v>
      </c>
      <c r="FT409" s="407">
        <f t="shared" si="400"/>
        <v>0</v>
      </c>
      <c r="FU409" s="407">
        <f t="shared" si="400"/>
        <v>0</v>
      </c>
      <c r="FV409" s="407">
        <f t="shared" si="400"/>
        <v>0</v>
      </c>
      <c r="FW409" s="407">
        <f t="shared" si="400"/>
        <v>0</v>
      </c>
      <c r="FX409" s="407">
        <f t="shared" si="400"/>
        <v>0</v>
      </c>
      <c r="FY409" s="407">
        <f t="shared" si="400"/>
        <v>1</v>
      </c>
      <c r="FZ409" s="407">
        <f t="shared" si="400"/>
        <v>1</v>
      </c>
      <c r="GA409" s="407">
        <f t="shared" si="400"/>
        <v>1</v>
      </c>
      <c r="GB409" s="407">
        <f t="shared" si="400"/>
        <v>1</v>
      </c>
      <c r="GC409" s="407">
        <f t="shared" si="400"/>
        <v>1</v>
      </c>
      <c r="GD409" s="407">
        <f t="shared" si="400"/>
        <v>1</v>
      </c>
      <c r="GE409" s="407">
        <f t="shared" si="400"/>
        <v>1</v>
      </c>
      <c r="GF409" s="407">
        <f t="shared" si="400"/>
        <v>0</v>
      </c>
      <c r="GG409" s="407">
        <f t="shared" si="400"/>
        <v>0</v>
      </c>
      <c r="GH409" s="407">
        <f t="shared" si="400"/>
        <v>1</v>
      </c>
      <c r="GI409" s="407">
        <f t="shared" si="400"/>
        <v>1</v>
      </c>
      <c r="GJ409" s="407">
        <f t="shared" si="400"/>
        <v>2</v>
      </c>
      <c r="GK409" s="407">
        <f t="shared" si="400"/>
        <v>3</v>
      </c>
      <c r="GL409" s="407">
        <f t="shared" si="400"/>
        <v>2</v>
      </c>
      <c r="GM409" s="407">
        <f t="shared" si="400"/>
        <v>4</v>
      </c>
      <c r="GN409" s="407">
        <f t="shared" si="400"/>
        <v>2</v>
      </c>
      <c r="GO409" s="407">
        <f t="shared" si="400"/>
        <v>2</v>
      </c>
      <c r="GP409" s="407">
        <f t="shared" si="400"/>
        <v>3</v>
      </c>
      <c r="GQ409" s="407">
        <f t="shared" si="400"/>
        <v>4</v>
      </c>
      <c r="GR409" s="407">
        <f t="shared" si="400"/>
        <v>4</v>
      </c>
      <c r="GS409" s="407">
        <f t="shared" si="400"/>
        <v>2</v>
      </c>
      <c r="GT409" s="407">
        <f t="shared" si="400"/>
        <v>3</v>
      </c>
      <c r="GU409" s="407">
        <f t="shared" si="400"/>
        <v>3</v>
      </c>
      <c r="GV409" s="407">
        <f t="shared" si="400"/>
        <v>2</v>
      </c>
      <c r="GW409" s="407">
        <f t="shared" si="400"/>
        <v>4</v>
      </c>
      <c r="GX409" s="407">
        <f t="shared" si="400"/>
        <v>1</v>
      </c>
      <c r="GY409" s="407">
        <f t="shared" si="400"/>
        <v>0</v>
      </c>
      <c r="GZ409" s="407">
        <f t="shared" si="400"/>
        <v>2</v>
      </c>
      <c r="HA409" s="407">
        <f t="shared" si="400"/>
        <v>2</v>
      </c>
      <c r="HB409" s="407">
        <f t="shared" si="400"/>
        <v>1</v>
      </c>
      <c r="HC409" s="407">
        <f t="shared" si="400"/>
        <v>2</v>
      </c>
      <c r="HD409" s="407">
        <f t="shared" si="400"/>
        <v>2</v>
      </c>
      <c r="HE409" s="407">
        <f t="shared" si="400"/>
        <v>4</v>
      </c>
      <c r="HF409" s="407">
        <f t="shared" si="400"/>
        <v>6</v>
      </c>
      <c r="HG409" s="407">
        <f t="shared" si="400"/>
        <v>9</v>
      </c>
      <c r="HH409" s="407">
        <f t="shared" si="400"/>
        <v>7</v>
      </c>
      <c r="HI409" s="407">
        <f t="shared" si="400"/>
        <v>5</v>
      </c>
      <c r="HJ409" s="407">
        <f t="shared" si="400"/>
        <v>4</v>
      </c>
      <c r="HK409" s="407">
        <f t="shared" si="400"/>
        <v>5</v>
      </c>
      <c r="HL409" s="407">
        <f t="shared" si="400"/>
        <v>2</v>
      </c>
      <c r="HM409" s="407">
        <f t="shared" si="400"/>
        <v>2</v>
      </c>
      <c r="HN409" s="407">
        <f t="shared" si="400"/>
        <v>3</v>
      </c>
      <c r="HO409" s="407">
        <f t="shared" si="400"/>
        <v>3</v>
      </c>
      <c r="HP409" s="407">
        <f t="shared" si="400"/>
        <v>2</v>
      </c>
      <c r="HQ409" s="407">
        <f t="shared" si="400"/>
        <v>1</v>
      </c>
      <c r="HR409" s="407">
        <f t="shared" si="400"/>
        <v>1</v>
      </c>
      <c r="HS409" s="407">
        <f t="shared" si="400"/>
        <v>0</v>
      </c>
      <c r="HT409" s="407">
        <f t="shared" si="400"/>
        <v>0</v>
      </c>
      <c r="HU409" s="407">
        <f t="shared" si="400"/>
        <v>0</v>
      </c>
      <c r="HV409" s="407">
        <f t="shared" si="400"/>
        <v>0</v>
      </c>
      <c r="HW409" s="407">
        <f t="shared" si="400"/>
        <v>0</v>
      </c>
      <c r="HX409" s="407">
        <f t="shared" si="400"/>
        <v>0</v>
      </c>
      <c r="HY409" s="407">
        <f t="shared" si="400"/>
        <v>0</v>
      </c>
      <c r="HZ409" s="407">
        <f t="shared" si="400"/>
        <v>0</v>
      </c>
      <c r="IA409" s="407">
        <f t="shared" ref="IA409:KL409" si="401">SUM(IA385:IA408)</f>
        <v>0</v>
      </c>
      <c r="IB409" s="407">
        <f t="shared" si="401"/>
        <v>0</v>
      </c>
      <c r="IC409" s="407">
        <f t="shared" si="401"/>
        <v>0</v>
      </c>
      <c r="ID409" s="407">
        <f t="shared" si="401"/>
        <v>0</v>
      </c>
      <c r="IE409" s="407">
        <f t="shared" si="401"/>
        <v>0</v>
      </c>
      <c r="IF409" s="407">
        <f t="shared" si="401"/>
        <v>1</v>
      </c>
      <c r="IG409" s="407">
        <f t="shared" si="401"/>
        <v>1</v>
      </c>
      <c r="IH409" s="407">
        <f t="shared" si="401"/>
        <v>4</v>
      </c>
      <c r="II409" s="407">
        <f t="shared" si="401"/>
        <v>10</v>
      </c>
      <c r="IJ409" s="407">
        <f t="shared" si="401"/>
        <v>13</v>
      </c>
      <c r="IK409" s="407">
        <f t="shared" si="401"/>
        <v>19</v>
      </c>
      <c r="IL409" s="407">
        <f t="shared" si="401"/>
        <v>20</v>
      </c>
      <c r="IM409" s="407">
        <f t="shared" si="401"/>
        <v>24</v>
      </c>
      <c r="IN409" s="410">
        <f t="shared" si="401"/>
        <v>33</v>
      </c>
      <c r="IO409" s="407">
        <f t="shared" si="401"/>
        <v>42</v>
      </c>
      <c r="IP409" s="407">
        <f t="shared" si="401"/>
        <v>42</v>
      </c>
      <c r="IQ409" s="407">
        <f t="shared" si="401"/>
        <v>42</v>
      </c>
      <c r="IR409" s="407">
        <f t="shared" si="401"/>
        <v>40</v>
      </c>
      <c r="IS409" s="407">
        <f t="shared" si="401"/>
        <v>46</v>
      </c>
      <c r="IT409" s="407">
        <f t="shared" si="401"/>
        <v>46</v>
      </c>
      <c r="IU409" s="407">
        <f t="shared" si="401"/>
        <v>43</v>
      </c>
      <c r="IV409" s="407">
        <f t="shared" si="401"/>
        <v>50</v>
      </c>
      <c r="IW409" s="407">
        <f t="shared" si="401"/>
        <v>50</v>
      </c>
      <c r="IX409" s="407">
        <f t="shared" si="401"/>
        <v>54</v>
      </c>
      <c r="IY409" s="407">
        <f t="shared" si="401"/>
        <v>61</v>
      </c>
      <c r="IZ409" s="407">
        <f t="shared" si="401"/>
        <v>65</v>
      </c>
      <c r="JA409" s="407">
        <f t="shared" si="401"/>
        <v>69</v>
      </c>
      <c r="JB409" s="407">
        <f t="shared" si="401"/>
        <v>80</v>
      </c>
      <c r="JC409" s="410">
        <f t="shared" si="401"/>
        <v>81</v>
      </c>
      <c r="JD409" s="407">
        <f t="shared" si="401"/>
        <v>82</v>
      </c>
      <c r="JE409" s="407">
        <f t="shared" si="401"/>
        <v>116</v>
      </c>
      <c r="JF409" s="411">
        <f t="shared" si="401"/>
        <v>117</v>
      </c>
      <c r="JG409" s="407">
        <f t="shared" si="401"/>
        <v>118</v>
      </c>
      <c r="JH409" s="407">
        <f t="shared" si="401"/>
        <v>117</v>
      </c>
      <c r="JI409" s="407">
        <f t="shared" si="401"/>
        <v>115</v>
      </c>
      <c r="JJ409" s="407">
        <f t="shared" si="401"/>
        <v>113</v>
      </c>
      <c r="JK409" s="407">
        <f t="shared" si="401"/>
        <v>115</v>
      </c>
      <c r="JL409" s="407">
        <f t="shared" si="401"/>
        <v>111</v>
      </c>
      <c r="JM409" s="407">
        <f t="shared" si="401"/>
        <v>113</v>
      </c>
      <c r="JN409" s="410">
        <f t="shared" si="401"/>
        <v>116</v>
      </c>
      <c r="JO409" s="407">
        <f t="shared" si="401"/>
        <v>119</v>
      </c>
      <c r="JP409" s="407">
        <f t="shared" si="401"/>
        <v>112</v>
      </c>
      <c r="JQ409" s="407">
        <f t="shared" si="401"/>
        <v>110</v>
      </c>
      <c r="JR409" s="407">
        <f t="shared" si="401"/>
        <v>107</v>
      </c>
      <c r="JS409" s="407">
        <f t="shared" si="401"/>
        <v>110</v>
      </c>
      <c r="JT409" s="407">
        <f t="shared" si="401"/>
        <v>111</v>
      </c>
      <c r="JU409" s="407">
        <f t="shared" si="401"/>
        <v>94</v>
      </c>
      <c r="JV409" s="410">
        <f t="shared" si="401"/>
        <v>99</v>
      </c>
      <c r="JW409" s="407">
        <f t="shared" si="401"/>
        <v>104</v>
      </c>
      <c r="JX409" s="407">
        <f t="shared" si="401"/>
        <v>108</v>
      </c>
      <c r="JY409" s="407">
        <f t="shared" si="401"/>
        <v>106</v>
      </c>
      <c r="JZ409" s="407">
        <f t="shared" si="401"/>
        <v>106</v>
      </c>
      <c r="KA409" s="407">
        <f t="shared" si="401"/>
        <v>108</v>
      </c>
      <c r="KB409" s="407">
        <f t="shared" si="401"/>
        <v>110</v>
      </c>
      <c r="KC409" s="407">
        <f t="shared" si="401"/>
        <v>105</v>
      </c>
      <c r="KD409" s="407">
        <f t="shared" si="401"/>
        <v>105</v>
      </c>
      <c r="KE409" s="407">
        <f t="shared" si="401"/>
        <v>106</v>
      </c>
      <c r="KF409" s="407">
        <f t="shared" si="401"/>
        <v>110</v>
      </c>
      <c r="KG409" s="407">
        <f t="shared" si="401"/>
        <v>109</v>
      </c>
      <c r="KH409" s="407">
        <f t="shared" si="401"/>
        <v>104</v>
      </c>
      <c r="KI409" s="407">
        <f t="shared" si="401"/>
        <v>105</v>
      </c>
      <c r="KJ409" s="407">
        <f t="shared" si="401"/>
        <v>110</v>
      </c>
      <c r="KK409" s="407">
        <f t="shared" si="401"/>
        <v>109</v>
      </c>
      <c r="KL409" s="407">
        <f t="shared" si="401"/>
        <v>96</v>
      </c>
      <c r="KM409" s="407">
        <f t="shared" ref="KM409:MX409" si="402">SUM(KM385:KM408)</f>
        <v>98</v>
      </c>
      <c r="KN409" s="407">
        <f t="shared" si="402"/>
        <v>100</v>
      </c>
      <c r="KO409" s="407">
        <f t="shared" si="402"/>
        <v>106</v>
      </c>
      <c r="KP409" s="407">
        <f t="shared" si="402"/>
        <v>104</v>
      </c>
      <c r="KQ409" s="407">
        <f t="shared" si="402"/>
        <v>104</v>
      </c>
      <c r="KR409" s="407">
        <f t="shared" si="402"/>
        <v>114</v>
      </c>
      <c r="KS409" s="407">
        <f t="shared" si="402"/>
        <v>120</v>
      </c>
      <c r="KT409" s="407">
        <f t="shared" si="402"/>
        <v>128</v>
      </c>
      <c r="KU409" s="407">
        <f t="shared" si="402"/>
        <v>121</v>
      </c>
      <c r="KV409" s="407">
        <f t="shared" si="402"/>
        <v>119</v>
      </c>
      <c r="KW409" s="407">
        <f t="shared" si="402"/>
        <v>116</v>
      </c>
      <c r="KX409" s="407">
        <f t="shared" si="402"/>
        <v>109</v>
      </c>
      <c r="KY409" s="407">
        <f t="shared" si="402"/>
        <v>93</v>
      </c>
      <c r="KZ409" s="407">
        <f t="shared" si="402"/>
        <v>4</v>
      </c>
      <c r="LA409" s="407">
        <f t="shared" si="402"/>
        <v>3</v>
      </c>
      <c r="LB409" s="407">
        <f t="shared" si="402"/>
        <v>4</v>
      </c>
      <c r="LC409" s="407">
        <f t="shared" si="402"/>
        <v>3</v>
      </c>
      <c r="LD409" s="407">
        <f t="shared" si="402"/>
        <v>2</v>
      </c>
      <c r="LE409" s="407">
        <f t="shared" si="402"/>
        <v>2</v>
      </c>
      <c r="LF409" s="407">
        <f t="shared" si="402"/>
        <v>1</v>
      </c>
      <c r="LG409" s="407">
        <f t="shared" si="402"/>
        <v>1</v>
      </c>
      <c r="LH409" s="407">
        <f t="shared" si="402"/>
        <v>1</v>
      </c>
      <c r="LI409" s="407">
        <f t="shared" si="402"/>
        <v>3</v>
      </c>
      <c r="LJ409" s="407">
        <f t="shared" si="402"/>
        <v>2</v>
      </c>
      <c r="LK409" s="407">
        <f t="shared" si="402"/>
        <v>2</v>
      </c>
      <c r="LL409" s="407">
        <f t="shared" si="402"/>
        <v>2</v>
      </c>
      <c r="LM409" s="407">
        <f t="shared" si="402"/>
        <v>2</v>
      </c>
      <c r="LN409" s="407">
        <f t="shared" si="402"/>
        <v>2</v>
      </c>
      <c r="LO409" s="407">
        <f t="shared" si="402"/>
        <v>2</v>
      </c>
      <c r="LP409" s="407">
        <f t="shared" si="402"/>
        <v>2</v>
      </c>
      <c r="LQ409" s="407">
        <f t="shared" si="402"/>
        <v>2</v>
      </c>
      <c r="LR409" s="407">
        <f t="shared" si="402"/>
        <v>2</v>
      </c>
      <c r="LS409" s="407">
        <f t="shared" si="402"/>
        <v>2</v>
      </c>
      <c r="LT409" s="407">
        <f t="shared" si="402"/>
        <v>2</v>
      </c>
      <c r="LU409" s="407">
        <f t="shared" si="402"/>
        <v>2</v>
      </c>
      <c r="LV409" s="407">
        <f t="shared" si="402"/>
        <v>2</v>
      </c>
      <c r="LW409" s="407">
        <f t="shared" si="402"/>
        <v>3</v>
      </c>
      <c r="LX409" s="407">
        <f t="shared" si="402"/>
        <v>3</v>
      </c>
      <c r="LY409" s="407">
        <f t="shared" si="402"/>
        <v>3</v>
      </c>
      <c r="LZ409" s="407">
        <f t="shared" si="402"/>
        <v>3</v>
      </c>
      <c r="MA409" s="407">
        <f t="shared" si="402"/>
        <v>3</v>
      </c>
      <c r="MB409" s="407">
        <f t="shared" si="402"/>
        <v>4</v>
      </c>
      <c r="MC409" s="407">
        <f t="shared" si="402"/>
        <v>3</v>
      </c>
      <c r="MD409" s="407">
        <f t="shared" si="402"/>
        <v>0</v>
      </c>
      <c r="ME409" s="407">
        <f t="shared" si="402"/>
        <v>3</v>
      </c>
      <c r="MF409" s="407">
        <f t="shared" si="402"/>
        <v>2</v>
      </c>
      <c r="MG409" s="407">
        <f t="shared" si="402"/>
        <v>3</v>
      </c>
      <c r="MH409" s="407">
        <f t="shared" si="402"/>
        <v>2</v>
      </c>
      <c r="MI409" s="407">
        <f t="shared" si="402"/>
        <v>2</v>
      </c>
      <c r="MJ409" s="407">
        <f t="shared" si="402"/>
        <v>2</v>
      </c>
      <c r="MK409" s="407">
        <f t="shared" si="402"/>
        <v>1</v>
      </c>
      <c r="ML409" s="407">
        <f t="shared" si="402"/>
        <v>2</v>
      </c>
      <c r="MM409" s="407">
        <f t="shared" si="402"/>
        <v>2</v>
      </c>
      <c r="MN409" s="407">
        <f t="shared" si="402"/>
        <v>2</v>
      </c>
      <c r="MO409" s="407">
        <f t="shared" si="402"/>
        <v>2</v>
      </c>
      <c r="MP409" s="407">
        <f t="shared" ref="MP409" si="403">SUM(MP385:MP408)</f>
        <v>3</v>
      </c>
      <c r="MQ409" s="407">
        <f t="shared" si="402"/>
        <v>2</v>
      </c>
      <c r="MR409" s="407">
        <f t="shared" si="402"/>
        <v>6</v>
      </c>
      <c r="MS409" s="407">
        <f t="shared" si="402"/>
        <v>6</v>
      </c>
      <c r="MT409" s="407">
        <f t="shared" si="402"/>
        <v>7</v>
      </c>
      <c r="MU409" s="407">
        <f t="shared" si="402"/>
        <v>6</v>
      </c>
      <c r="MV409" s="407">
        <f t="shared" si="402"/>
        <v>7</v>
      </c>
      <c r="MW409" s="407">
        <f t="shared" si="402"/>
        <v>7</v>
      </c>
      <c r="MX409" s="407">
        <f t="shared" si="402"/>
        <v>7</v>
      </c>
      <c r="MY409" s="407">
        <f t="shared" ref="MY409:PJ409" si="404">SUM(MY385:MY408)</f>
        <v>5</v>
      </c>
      <c r="MZ409" s="407">
        <f t="shared" si="404"/>
        <v>2</v>
      </c>
      <c r="NA409" s="407">
        <f t="shared" si="404"/>
        <v>2</v>
      </c>
      <c r="NB409" s="407">
        <f t="shared" si="404"/>
        <v>2</v>
      </c>
      <c r="NC409" s="407">
        <f t="shared" si="404"/>
        <v>2</v>
      </c>
      <c r="ND409" s="407">
        <f t="shared" si="404"/>
        <v>0</v>
      </c>
      <c r="NE409" s="407">
        <f t="shared" si="404"/>
        <v>0</v>
      </c>
      <c r="NF409" s="407">
        <f t="shared" si="404"/>
        <v>0</v>
      </c>
      <c r="NG409" s="407">
        <f t="shared" si="404"/>
        <v>0</v>
      </c>
      <c r="NH409" s="407">
        <f t="shared" si="404"/>
        <v>0</v>
      </c>
      <c r="NI409" s="407">
        <f t="shared" si="404"/>
        <v>0</v>
      </c>
      <c r="NJ409" s="407">
        <f t="shared" si="404"/>
        <v>0</v>
      </c>
      <c r="NK409" s="407">
        <f t="shared" si="404"/>
        <v>0</v>
      </c>
      <c r="NL409" s="407">
        <f t="shared" si="404"/>
        <v>0</v>
      </c>
      <c r="NM409" s="407">
        <f t="shared" si="404"/>
        <v>1</v>
      </c>
      <c r="NN409" s="407">
        <f t="shared" si="404"/>
        <v>1</v>
      </c>
      <c r="NO409" s="407">
        <f t="shared" si="404"/>
        <v>1</v>
      </c>
      <c r="NP409" s="407">
        <f t="shared" si="404"/>
        <v>1</v>
      </c>
      <c r="NQ409" s="407">
        <f t="shared" si="404"/>
        <v>2</v>
      </c>
      <c r="NR409" s="407">
        <f t="shared" si="404"/>
        <v>3</v>
      </c>
      <c r="NS409" s="407">
        <f t="shared" si="404"/>
        <v>4</v>
      </c>
      <c r="NT409" s="407">
        <f t="shared" si="404"/>
        <v>5</v>
      </c>
      <c r="NU409" s="407">
        <f t="shared" si="404"/>
        <v>4</v>
      </c>
      <c r="NV409" s="407">
        <f t="shared" si="404"/>
        <v>4</v>
      </c>
      <c r="NW409" s="407">
        <f t="shared" si="404"/>
        <v>4</v>
      </c>
      <c r="NX409" s="407">
        <f t="shared" si="404"/>
        <v>4</v>
      </c>
      <c r="NY409" s="407">
        <f t="shared" si="404"/>
        <v>4</v>
      </c>
      <c r="NZ409" s="407">
        <f t="shared" si="404"/>
        <v>2</v>
      </c>
      <c r="OA409" s="407">
        <f t="shared" si="404"/>
        <v>2</v>
      </c>
      <c r="OB409" s="407">
        <f t="shared" si="404"/>
        <v>2</v>
      </c>
      <c r="OC409" s="407">
        <f t="shared" si="404"/>
        <v>1</v>
      </c>
      <c r="OD409" s="407">
        <f t="shared" si="404"/>
        <v>1</v>
      </c>
      <c r="OE409" s="407">
        <f t="shared" si="404"/>
        <v>1</v>
      </c>
      <c r="OF409" s="407">
        <f t="shared" si="404"/>
        <v>1</v>
      </c>
      <c r="OG409" s="407">
        <f t="shared" si="404"/>
        <v>0</v>
      </c>
      <c r="OH409" s="407">
        <f t="shared" si="404"/>
        <v>0</v>
      </c>
      <c r="OI409" s="407">
        <f t="shared" si="404"/>
        <v>0</v>
      </c>
      <c r="OJ409" s="407">
        <f t="shared" si="404"/>
        <v>0</v>
      </c>
      <c r="OK409" s="407">
        <f t="shared" si="404"/>
        <v>0</v>
      </c>
      <c r="OL409" s="407">
        <f t="shared" si="404"/>
        <v>0</v>
      </c>
      <c r="OM409" s="407">
        <f t="shared" si="404"/>
        <v>1</v>
      </c>
      <c r="ON409" s="407">
        <f t="shared" si="404"/>
        <v>1</v>
      </c>
      <c r="OO409" s="407">
        <f t="shared" si="404"/>
        <v>1</v>
      </c>
      <c r="OP409" s="407">
        <f t="shared" si="404"/>
        <v>1</v>
      </c>
      <c r="OQ409" s="407">
        <f t="shared" si="404"/>
        <v>1</v>
      </c>
      <c r="OR409" s="407">
        <f t="shared" si="404"/>
        <v>1</v>
      </c>
      <c r="OS409" s="407">
        <f t="shared" si="404"/>
        <v>1</v>
      </c>
      <c r="OT409" s="407">
        <f t="shared" si="404"/>
        <v>1</v>
      </c>
      <c r="OU409" s="407">
        <f t="shared" si="404"/>
        <v>1</v>
      </c>
      <c r="OV409" s="407">
        <f t="shared" si="404"/>
        <v>1</v>
      </c>
      <c r="OW409" s="407">
        <f t="shared" si="404"/>
        <v>1</v>
      </c>
      <c r="OX409" s="407">
        <f t="shared" si="404"/>
        <v>1</v>
      </c>
      <c r="OY409" s="407">
        <f t="shared" si="404"/>
        <v>1</v>
      </c>
      <c r="OZ409" s="407">
        <f t="shared" si="404"/>
        <v>1</v>
      </c>
      <c r="PA409" s="407">
        <f t="shared" si="404"/>
        <v>0</v>
      </c>
      <c r="PB409" s="407">
        <f t="shared" si="404"/>
        <v>1</v>
      </c>
      <c r="PC409" s="407">
        <f t="shared" si="404"/>
        <v>1</v>
      </c>
      <c r="PD409" s="407">
        <f t="shared" si="404"/>
        <v>1</v>
      </c>
      <c r="PE409" s="407">
        <f t="shared" si="404"/>
        <v>2</v>
      </c>
      <c r="PF409" s="407">
        <f t="shared" si="404"/>
        <v>2</v>
      </c>
      <c r="PG409" s="407">
        <f t="shared" si="404"/>
        <v>2</v>
      </c>
      <c r="PH409" s="407">
        <f t="shared" si="404"/>
        <v>2</v>
      </c>
      <c r="PI409" s="407">
        <f t="shared" si="404"/>
        <v>2</v>
      </c>
      <c r="PJ409" s="407">
        <f t="shared" si="404"/>
        <v>2</v>
      </c>
      <c r="PK409" s="407">
        <f t="shared" ref="PK409:PT409" si="405">SUM(PK385:PK408)</f>
        <v>2</v>
      </c>
      <c r="PL409" s="407">
        <f t="shared" si="405"/>
        <v>4</v>
      </c>
      <c r="PM409" s="407">
        <f t="shared" si="405"/>
        <v>4</v>
      </c>
      <c r="PN409" s="407">
        <f t="shared" si="405"/>
        <v>4</v>
      </c>
      <c r="PO409" s="407">
        <f t="shared" si="405"/>
        <v>4</v>
      </c>
      <c r="PP409" s="407">
        <f t="shared" si="405"/>
        <v>4</v>
      </c>
      <c r="PQ409" s="407">
        <f t="shared" si="405"/>
        <v>3</v>
      </c>
      <c r="PR409" s="407">
        <f t="shared" si="405"/>
        <v>3</v>
      </c>
      <c r="PS409" s="407">
        <f t="shared" si="405"/>
        <v>3</v>
      </c>
      <c r="PT409" s="407">
        <f t="shared" si="405"/>
        <v>3</v>
      </c>
      <c r="PU409" s="397">
        <f>SUM(PU385:PU408)</f>
        <v>3</v>
      </c>
      <c r="PV409" s="397">
        <f>SUM(PV385:PV408)</f>
        <v>3</v>
      </c>
      <c r="PW409" s="397">
        <f>SUM(PW385:PW408)</f>
        <v>3</v>
      </c>
      <c r="PX409" s="397">
        <f>SUM(PX385:PX408)</f>
        <v>3</v>
      </c>
      <c r="PY409" s="397">
        <f>SUM(PY384:PY408)</f>
        <v>3</v>
      </c>
      <c r="PZ409" s="96">
        <v>3</v>
      </c>
      <c r="QA409" s="96">
        <v>3</v>
      </c>
      <c r="QB409" s="96">
        <f>SUM(QB385:QB408)</f>
        <v>3</v>
      </c>
      <c r="QC409" s="96">
        <f>SUM(QC385:QC408)</f>
        <v>3</v>
      </c>
      <c r="QD409" s="96">
        <f>SUM(QD385:QD408)</f>
        <v>2</v>
      </c>
      <c r="QE409" s="96">
        <v>2</v>
      </c>
      <c r="QF409" s="96">
        <f>SUM(QF385:QF408)</f>
        <v>2</v>
      </c>
      <c r="QG409" s="96">
        <v>2</v>
      </c>
      <c r="QH409" s="96">
        <v>2</v>
      </c>
      <c r="QI409" s="96">
        <v>0</v>
      </c>
      <c r="QJ409" s="96">
        <v>0</v>
      </c>
      <c r="QK409" s="96">
        <v>0</v>
      </c>
      <c r="QL409" s="96">
        <v>0</v>
      </c>
      <c r="QM409" s="96">
        <v>0</v>
      </c>
      <c r="QN409" s="96">
        <v>0</v>
      </c>
      <c r="QO409" s="96">
        <v>0</v>
      </c>
      <c r="QP409" s="96">
        <v>0</v>
      </c>
      <c r="QQ409" s="96">
        <v>0</v>
      </c>
      <c r="QR409" s="96">
        <v>0</v>
      </c>
      <c r="QS409" s="96">
        <v>0</v>
      </c>
      <c r="QT409" s="96">
        <v>0</v>
      </c>
      <c r="QU409" s="96">
        <v>0</v>
      </c>
      <c r="QV409" s="96">
        <v>0</v>
      </c>
      <c r="RD409" s="96">
        <v>0</v>
      </c>
      <c r="RG409" s="96">
        <v>0</v>
      </c>
      <c r="RH409" s="96">
        <f>SUM(RH385:RH408)</f>
        <v>0</v>
      </c>
      <c r="RI409" s="96">
        <f t="shared" ref="RI409:TT409" si="406">SUM(RI385:RI408)</f>
        <v>0</v>
      </c>
      <c r="RJ409" s="96">
        <f t="shared" si="406"/>
        <v>0</v>
      </c>
      <c r="RK409" s="96">
        <f t="shared" si="406"/>
        <v>0</v>
      </c>
      <c r="RL409" s="96">
        <f t="shared" si="406"/>
        <v>0</v>
      </c>
      <c r="RM409" s="96">
        <f t="shared" si="406"/>
        <v>0</v>
      </c>
      <c r="RN409" s="96">
        <f t="shared" si="406"/>
        <v>0</v>
      </c>
      <c r="RO409" s="96">
        <f t="shared" si="406"/>
        <v>0</v>
      </c>
      <c r="RP409" s="96">
        <f t="shared" si="406"/>
        <v>0</v>
      </c>
      <c r="RQ409" s="96">
        <f t="shared" si="406"/>
        <v>0</v>
      </c>
      <c r="RR409" s="96">
        <f t="shared" si="406"/>
        <v>0</v>
      </c>
      <c r="RS409" s="96">
        <f t="shared" si="406"/>
        <v>0</v>
      </c>
      <c r="RT409" s="96">
        <f t="shared" si="406"/>
        <v>0</v>
      </c>
      <c r="RU409" s="96">
        <f t="shared" si="406"/>
        <v>0</v>
      </c>
      <c r="RV409" s="96">
        <f t="shared" si="406"/>
        <v>0</v>
      </c>
      <c r="RW409" s="96">
        <f t="shared" si="406"/>
        <v>0</v>
      </c>
      <c r="RX409" s="96">
        <f t="shared" si="406"/>
        <v>0</v>
      </c>
      <c r="RY409" s="96">
        <f t="shared" si="406"/>
        <v>0</v>
      </c>
      <c r="RZ409" s="96">
        <f t="shared" si="406"/>
        <v>0</v>
      </c>
      <c r="SA409" s="96">
        <f t="shared" si="406"/>
        <v>0</v>
      </c>
      <c r="SB409" s="96">
        <f t="shared" si="406"/>
        <v>0</v>
      </c>
      <c r="SC409" s="96">
        <f t="shared" si="406"/>
        <v>0</v>
      </c>
      <c r="SD409" s="96">
        <f t="shared" si="406"/>
        <v>0</v>
      </c>
      <c r="SE409" s="96">
        <f t="shared" si="406"/>
        <v>0</v>
      </c>
      <c r="SF409" s="96">
        <f t="shared" si="406"/>
        <v>0</v>
      </c>
      <c r="SG409" s="96">
        <f t="shared" si="406"/>
        <v>0</v>
      </c>
      <c r="SH409" s="96">
        <f t="shared" si="406"/>
        <v>0</v>
      </c>
      <c r="SI409" s="96">
        <f t="shared" si="406"/>
        <v>0</v>
      </c>
      <c r="SJ409" s="96">
        <f t="shared" si="406"/>
        <v>0</v>
      </c>
      <c r="SK409" s="96">
        <f t="shared" si="406"/>
        <v>0</v>
      </c>
      <c r="SL409" s="96">
        <f t="shared" si="406"/>
        <v>0</v>
      </c>
      <c r="SM409" s="96">
        <f t="shared" si="406"/>
        <v>0</v>
      </c>
      <c r="SN409" s="96">
        <f t="shared" si="406"/>
        <v>0</v>
      </c>
      <c r="SO409" s="96">
        <f t="shared" si="406"/>
        <v>0</v>
      </c>
      <c r="SP409" s="96">
        <f t="shared" si="406"/>
        <v>0</v>
      </c>
      <c r="SQ409" s="96">
        <f t="shared" si="406"/>
        <v>0</v>
      </c>
      <c r="SR409" s="96">
        <f t="shared" si="406"/>
        <v>0</v>
      </c>
      <c r="SS409" s="96">
        <f t="shared" si="406"/>
        <v>0</v>
      </c>
      <c r="ST409" s="96">
        <f t="shared" si="406"/>
        <v>0</v>
      </c>
      <c r="SU409" s="96">
        <f t="shared" si="406"/>
        <v>0</v>
      </c>
      <c r="SV409" s="96">
        <f t="shared" si="406"/>
        <v>0</v>
      </c>
      <c r="SW409" s="96">
        <f t="shared" si="406"/>
        <v>0</v>
      </c>
      <c r="SX409" s="96">
        <f t="shared" si="406"/>
        <v>0</v>
      </c>
      <c r="SY409" s="96">
        <f t="shared" si="406"/>
        <v>0</v>
      </c>
      <c r="SZ409" s="96">
        <f t="shared" si="406"/>
        <v>0</v>
      </c>
      <c r="TA409" s="96">
        <f t="shared" si="406"/>
        <v>0</v>
      </c>
      <c r="TB409" s="96">
        <f t="shared" si="406"/>
        <v>0</v>
      </c>
      <c r="TC409" s="96">
        <f t="shared" si="406"/>
        <v>0</v>
      </c>
      <c r="TD409" s="96">
        <f t="shared" si="406"/>
        <v>0</v>
      </c>
      <c r="TE409" s="96">
        <f t="shared" si="406"/>
        <v>0</v>
      </c>
      <c r="TF409" s="96">
        <f t="shared" si="406"/>
        <v>0</v>
      </c>
      <c r="TG409" s="96">
        <f t="shared" si="406"/>
        <v>0</v>
      </c>
      <c r="TH409" s="96">
        <f t="shared" si="406"/>
        <v>0</v>
      </c>
      <c r="TI409" s="96">
        <f t="shared" si="406"/>
        <v>0</v>
      </c>
      <c r="TJ409" s="96">
        <f t="shared" si="406"/>
        <v>0</v>
      </c>
      <c r="TK409" s="96">
        <f t="shared" si="406"/>
        <v>0</v>
      </c>
      <c r="TL409" s="96">
        <f t="shared" si="406"/>
        <v>0</v>
      </c>
      <c r="TM409" s="96">
        <f t="shared" si="406"/>
        <v>1</v>
      </c>
      <c r="TN409" s="96">
        <f t="shared" si="406"/>
        <v>1</v>
      </c>
      <c r="TO409" s="96">
        <f t="shared" si="406"/>
        <v>0</v>
      </c>
      <c r="TP409" s="96">
        <f t="shared" si="406"/>
        <v>0</v>
      </c>
      <c r="TQ409" s="96">
        <f t="shared" si="406"/>
        <v>0</v>
      </c>
      <c r="TR409" s="96">
        <f t="shared" si="406"/>
        <v>0</v>
      </c>
      <c r="TS409" s="96">
        <f t="shared" si="406"/>
        <v>1</v>
      </c>
      <c r="TT409" s="96">
        <f t="shared" si="406"/>
        <v>0</v>
      </c>
      <c r="TU409" s="96">
        <f t="shared" ref="TU409:UY409" si="407">SUM(TU385:TU408)</f>
        <v>0</v>
      </c>
      <c r="TV409" s="96">
        <f t="shared" si="407"/>
        <v>0</v>
      </c>
      <c r="TW409" s="96">
        <f t="shared" si="407"/>
        <v>0</v>
      </c>
      <c r="TX409" s="96">
        <f t="shared" si="407"/>
        <v>0</v>
      </c>
      <c r="TY409" s="96">
        <f t="shared" si="407"/>
        <v>1</v>
      </c>
      <c r="TZ409" s="96">
        <f t="shared" si="407"/>
        <v>1</v>
      </c>
      <c r="UA409" s="96">
        <f t="shared" si="407"/>
        <v>1</v>
      </c>
      <c r="UB409" s="96">
        <f t="shared" si="407"/>
        <v>0</v>
      </c>
      <c r="UC409" s="96">
        <f t="shared" si="407"/>
        <v>0</v>
      </c>
      <c r="UD409" s="96">
        <f t="shared" si="407"/>
        <v>0</v>
      </c>
      <c r="UE409" s="96">
        <f t="shared" si="407"/>
        <v>0</v>
      </c>
      <c r="UF409" s="96">
        <f t="shared" si="407"/>
        <v>0</v>
      </c>
      <c r="UG409" s="96">
        <f t="shared" si="407"/>
        <v>0</v>
      </c>
      <c r="UH409" s="96">
        <f t="shared" si="407"/>
        <v>0</v>
      </c>
      <c r="UI409" s="96">
        <f t="shared" si="407"/>
        <v>0</v>
      </c>
      <c r="UJ409" s="96">
        <f t="shared" si="407"/>
        <v>0</v>
      </c>
      <c r="UK409" s="96">
        <f t="shared" si="407"/>
        <v>0</v>
      </c>
      <c r="UL409" s="96">
        <f t="shared" si="407"/>
        <v>0</v>
      </c>
      <c r="UM409" s="96">
        <f t="shared" si="407"/>
        <v>1</v>
      </c>
      <c r="UN409" s="96">
        <f t="shared" si="407"/>
        <v>1</v>
      </c>
      <c r="UO409" s="96">
        <f t="shared" si="407"/>
        <v>0</v>
      </c>
      <c r="UP409" s="96">
        <f t="shared" si="407"/>
        <v>0</v>
      </c>
      <c r="UQ409" s="96">
        <f t="shared" si="407"/>
        <v>0</v>
      </c>
      <c r="UR409" s="96">
        <f t="shared" si="407"/>
        <v>0</v>
      </c>
      <c r="US409" s="96">
        <f t="shared" si="407"/>
        <v>0</v>
      </c>
      <c r="UT409" s="96">
        <f t="shared" si="407"/>
        <v>2</v>
      </c>
      <c r="UU409" s="96">
        <f t="shared" si="407"/>
        <v>2</v>
      </c>
      <c r="UV409" s="96">
        <f t="shared" si="407"/>
        <v>1</v>
      </c>
      <c r="UW409" s="96">
        <f t="shared" si="407"/>
        <v>1</v>
      </c>
      <c r="UX409" s="96">
        <f t="shared" si="407"/>
        <v>1</v>
      </c>
      <c r="UY409" s="96">
        <f t="shared" si="407"/>
        <v>1</v>
      </c>
      <c r="VY409" s="148"/>
    </row>
    <row r="410" spans="1:623" s="148" customFormat="1" x14ac:dyDescent="0.2">
      <c r="A410" s="327"/>
      <c r="B410" s="166"/>
      <c r="C410" s="96"/>
      <c r="D410" s="166"/>
      <c r="E410" s="166"/>
      <c r="F410" s="166"/>
      <c r="G410" s="412"/>
      <c r="H410" s="412"/>
      <c r="I410" s="412"/>
      <c r="J410" s="412"/>
      <c r="K410" s="412"/>
      <c r="L410" s="412"/>
      <c r="M410" s="412"/>
      <c r="N410" s="412"/>
      <c r="O410" s="412"/>
      <c r="P410" s="412"/>
      <c r="Q410" s="412"/>
      <c r="R410" s="412"/>
      <c r="S410" s="412"/>
      <c r="T410" s="412"/>
      <c r="U410" s="412"/>
      <c r="V410" s="412"/>
      <c r="W410" s="412"/>
      <c r="X410" s="412"/>
      <c r="Y410" s="412"/>
      <c r="Z410" s="412"/>
      <c r="AA410" s="412"/>
      <c r="AB410" s="412"/>
      <c r="AC410" s="412"/>
      <c r="AD410" s="412"/>
      <c r="AE410" s="412"/>
      <c r="AF410" s="412"/>
      <c r="AG410" s="412"/>
      <c r="AH410" s="412"/>
      <c r="AI410" s="412"/>
      <c r="AJ410" s="412"/>
      <c r="AK410" s="412"/>
      <c r="AL410" s="412"/>
      <c r="AM410" s="412"/>
      <c r="AN410" s="412"/>
      <c r="AO410" s="412"/>
      <c r="AP410" s="412"/>
      <c r="AQ410" s="412"/>
      <c r="AR410" s="412"/>
      <c r="AS410" s="412"/>
      <c r="AT410" s="412"/>
      <c r="AU410" s="412"/>
      <c r="AV410" s="412"/>
      <c r="AW410" s="412"/>
      <c r="AX410" s="412"/>
      <c r="AY410" s="412"/>
      <c r="AZ410" s="412"/>
      <c r="BA410" s="412"/>
      <c r="BB410" s="412"/>
      <c r="BC410" s="412"/>
      <c r="BD410" s="412"/>
      <c r="BE410" s="412"/>
      <c r="BF410" s="412"/>
      <c r="BG410" s="412"/>
      <c r="BH410" s="412"/>
      <c r="BI410" s="412"/>
      <c r="BJ410" s="412"/>
      <c r="BK410" s="412"/>
      <c r="BL410" s="412"/>
      <c r="BM410" s="412"/>
      <c r="BN410" s="412"/>
      <c r="BO410" s="412"/>
      <c r="BP410" s="412"/>
      <c r="BQ410" s="412"/>
      <c r="BR410" s="412"/>
      <c r="BS410" s="412"/>
      <c r="BT410" s="412"/>
      <c r="BU410" s="412"/>
      <c r="BV410" s="412"/>
      <c r="BW410" s="412"/>
      <c r="BX410" s="412"/>
      <c r="BY410" s="412"/>
      <c r="BZ410" s="412"/>
      <c r="CA410" s="412"/>
      <c r="CB410" s="412"/>
      <c r="CC410" s="412"/>
      <c r="CD410" s="412"/>
      <c r="CE410" s="412"/>
      <c r="CF410" s="412"/>
      <c r="CG410" s="412"/>
      <c r="CH410" s="412"/>
      <c r="CI410" s="412"/>
      <c r="CJ410" s="412"/>
      <c r="CK410" s="412"/>
      <c r="CL410" s="412"/>
      <c r="CM410" s="412"/>
      <c r="CN410" s="412"/>
      <c r="CO410" s="412"/>
      <c r="CP410" s="412"/>
      <c r="CQ410" s="412"/>
      <c r="CR410" s="412"/>
      <c r="CS410" s="412"/>
      <c r="CT410" s="412"/>
      <c r="CU410" s="412"/>
      <c r="CV410" s="413"/>
      <c r="CW410" s="413"/>
      <c r="CX410" s="413"/>
      <c r="CY410" s="413"/>
      <c r="CZ410" s="413"/>
      <c r="DA410" s="413"/>
      <c r="DB410" s="413"/>
      <c r="DC410" s="413"/>
      <c r="DD410" s="413"/>
      <c r="DE410" s="413"/>
      <c r="DF410" s="413"/>
      <c r="DG410" s="412"/>
      <c r="DH410" s="412"/>
      <c r="DI410" s="412"/>
      <c r="DJ410" s="412"/>
      <c r="DK410" s="412"/>
      <c r="DL410" s="412"/>
      <c r="DM410" s="412"/>
      <c r="DN410" s="412"/>
      <c r="DO410" s="412"/>
      <c r="DP410" s="412"/>
      <c r="DQ410" s="412"/>
      <c r="DR410" s="412"/>
      <c r="DS410" s="412"/>
      <c r="DT410" s="412"/>
      <c r="DU410" s="412"/>
      <c r="DV410" s="412"/>
      <c r="DW410" s="412"/>
      <c r="DX410" s="412"/>
      <c r="DY410" s="412"/>
      <c r="DZ410" s="412"/>
      <c r="EA410" s="412"/>
      <c r="EB410" s="412"/>
      <c r="EC410" s="412"/>
      <c r="ED410" s="412"/>
      <c r="EE410" s="412"/>
      <c r="EF410" s="412"/>
      <c r="EG410" s="412"/>
      <c r="EH410" s="412"/>
      <c r="EI410" s="412"/>
      <c r="EJ410" s="412"/>
      <c r="EK410" s="412"/>
      <c r="EL410" s="412"/>
      <c r="EM410" s="412"/>
      <c r="EN410" s="412"/>
      <c r="EO410" s="412"/>
      <c r="EP410" s="412"/>
      <c r="EQ410" s="412"/>
      <c r="ER410" s="412"/>
      <c r="ES410" s="412"/>
      <c r="ET410" s="412"/>
      <c r="EU410" s="412"/>
      <c r="EV410" s="412"/>
      <c r="EW410" s="412"/>
      <c r="EX410" s="412"/>
      <c r="EY410" s="412"/>
      <c r="EZ410" s="412"/>
      <c r="FA410" s="412"/>
      <c r="FB410" s="412"/>
      <c r="FC410" s="412"/>
      <c r="FD410" s="412"/>
      <c r="FE410" s="412"/>
      <c r="FF410" s="412"/>
      <c r="FI410" s="355"/>
      <c r="FX410" s="113"/>
      <c r="FY410" s="113"/>
      <c r="FZ410" s="113"/>
      <c r="GA410" s="113"/>
      <c r="GB410" s="113"/>
      <c r="GC410" s="113"/>
      <c r="GD410" s="113"/>
      <c r="GE410" s="113"/>
      <c r="GF410" s="113"/>
      <c r="GG410" s="113"/>
      <c r="GH410" s="113"/>
      <c r="GI410" s="113"/>
      <c r="GJ410" s="445"/>
      <c r="GK410" s="113"/>
      <c r="GL410" s="445"/>
      <c r="GM410" s="113"/>
      <c r="GN410" s="113"/>
      <c r="GP410" s="446"/>
      <c r="GQ410" s="113"/>
      <c r="GR410" s="113"/>
      <c r="GS410" s="113"/>
      <c r="GT410" s="113"/>
      <c r="GU410" s="113"/>
      <c r="GV410" s="397"/>
      <c r="GW410" s="397"/>
      <c r="GX410" s="397"/>
      <c r="GY410" s="397"/>
      <c r="GZ410" s="397"/>
      <c r="HA410" s="397"/>
      <c r="HB410" s="397"/>
      <c r="HC410" s="397"/>
      <c r="HD410" s="397"/>
      <c r="HE410" s="397"/>
      <c r="HF410" s="397"/>
      <c r="HG410" s="397"/>
      <c r="HH410" s="113"/>
      <c r="HI410" s="113"/>
      <c r="HJ410" s="447"/>
      <c r="HL410" s="113"/>
      <c r="HM410" s="113"/>
      <c r="HY410" s="113"/>
      <c r="HZ410" s="113"/>
      <c r="IA410" s="113"/>
      <c r="IB410" s="113"/>
      <c r="IC410" s="113"/>
      <c r="ID410" s="113"/>
      <c r="IE410" s="113"/>
      <c r="IF410" s="113"/>
      <c r="IG410" s="113"/>
      <c r="IH410" s="113"/>
      <c r="II410" s="113"/>
      <c r="IJ410" s="113"/>
      <c r="IK410" s="445"/>
      <c r="IL410" s="113"/>
      <c r="IM410" s="445"/>
      <c r="IN410" s="447"/>
      <c r="IO410" s="113"/>
      <c r="IQ410" s="446"/>
      <c r="IR410" s="113"/>
      <c r="IS410" s="113"/>
      <c r="IT410" s="113"/>
      <c r="IU410" s="113"/>
      <c r="JC410" s="355"/>
      <c r="JF410" s="360"/>
      <c r="JN410" s="355"/>
      <c r="JV410" s="355"/>
      <c r="QG410" s="148" t="s">
        <v>1100</v>
      </c>
    </row>
    <row r="411" spans="1:623" s="148" customFormat="1" x14ac:dyDescent="0.2">
      <c r="A411" s="166"/>
      <c r="B411" s="357" t="s">
        <v>116</v>
      </c>
      <c r="C411" s="96"/>
      <c r="D411" s="166"/>
      <c r="E411" s="166"/>
      <c r="F411" s="166"/>
      <c r="G411" s="412"/>
      <c r="H411" s="412"/>
      <c r="I411" s="412"/>
      <c r="J411" s="412"/>
      <c r="K411" s="412"/>
      <c r="L411" s="412"/>
      <c r="M411" s="412"/>
      <c r="N411" s="412"/>
      <c r="O411" s="412"/>
      <c r="P411" s="412"/>
      <c r="Q411" s="412"/>
      <c r="R411" s="412"/>
      <c r="S411" s="412"/>
      <c r="T411" s="412"/>
      <c r="U411" s="412"/>
      <c r="V411" s="412"/>
      <c r="W411" s="412"/>
      <c r="X411" s="412"/>
      <c r="Y411" s="412"/>
      <c r="Z411" s="412"/>
      <c r="AA411" s="412"/>
      <c r="AB411" s="412"/>
      <c r="AC411" s="412"/>
      <c r="AD411" s="412"/>
      <c r="AE411" s="412"/>
      <c r="AF411" s="412"/>
      <c r="AG411" s="412"/>
      <c r="AH411" s="412"/>
      <c r="AI411" s="412"/>
      <c r="AJ411" s="412"/>
      <c r="AK411" s="412"/>
      <c r="AL411" s="412"/>
      <c r="AM411" s="412"/>
      <c r="AN411" s="412"/>
      <c r="AO411" s="412"/>
      <c r="AP411" s="412"/>
      <c r="AQ411" s="412"/>
      <c r="AR411" s="412"/>
      <c r="AS411" s="412"/>
      <c r="AT411" s="412"/>
      <c r="AU411" s="412"/>
      <c r="AV411" s="412"/>
      <c r="AW411" s="412"/>
      <c r="AX411" s="412"/>
      <c r="AY411" s="412"/>
      <c r="AZ411" s="412"/>
      <c r="BA411" s="412"/>
      <c r="BB411" s="412"/>
      <c r="BC411" s="412"/>
      <c r="BD411" s="412"/>
      <c r="BE411" s="412"/>
      <c r="BF411" s="412"/>
      <c r="BG411" s="412"/>
      <c r="BH411" s="412"/>
      <c r="BI411" s="412"/>
      <c r="BJ411" s="412"/>
      <c r="BK411" s="412"/>
      <c r="BL411" s="412"/>
      <c r="BM411" s="412"/>
      <c r="BN411" s="412"/>
      <c r="BO411" s="412"/>
      <c r="BP411" s="412"/>
      <c r="BQ411" s="412"/>
      <c r="BR411" s="412"/>
      <c r="BS411" s="412"/>
      <c r="BT411" s="412"/>
      <c r="BU411" s="412"/>
      <c r="BV411" s="412"/>
      <c r="BW411" s="412"/>
      <c r="BX411" s="412"/>
      <c r="BY411" s="412"/>
      <c r="BZ411" s="412"/>
      <c r="CA411" s="412"/>
      <c r="CB411" s="412"/>
      <c r="CC411" s="412"/>
      <c r="CD411" s="412"/>
      <c r="CE411" s="412"/>
      <c r="CF411" s="412"/>
      <c r="CG411" s="412"/>
      <c r="CH411" s="412"/>
      <c r="CI411" s="412"/>
      <c r="CJ411" s="412"/>
      <c r="CK411" s="412"/>
      <c r="CL411" s="412"/>
      <c r="CM411" s="412"/>
      <c r="CN411" s="412"/>
      <c r="CO411" s="412"/>
      <c r="CP411" s="412"/>
      <c r="CQ411" s="412"/>
      <c r="CR411" s="412"/>
      <c r="CS411" s="412"/>
      <c r="CT411" s="412"/>
      <c r="CU411" s="412"/>
      <c r="CV411" s="413"/>
      <c r="CW411" s="413"/>
      <c r="CX411" s="413"/>
      <c r="CY411" s="413"/>
      <c r="CZ411" s="413"/>
      <c r="DA411" s="413"/>
      <c r="DB411" s="413"/>
      <c r="DC411" s="413"/>
      <c r="DD411" s="413"/>
      <c r="DE411" s="413"/>
      <c r="DF411" s="413"/>
      <c r="DG411" s="412"/>
      <c r="DH411" s="412"/>
      <c r="DI411" s="412"/>
      <c r="DJ411" s="412"/>
      <c r="DK411" s="412"/>
      <c r="DL411" s="412"/>
      <c r="DM411" s="412"/>
      <c r="DN411" s="412"/>
      <c r="DO411" s="412"/>
      <c r="DP411" s="412"/>
      <c r="DQ411" s="412"/>
      <c r="DR411" s="412"/>
      <c r="DS411" s="412"/>
      <c r="DT411" s="412"/>
      <c r="DU411" s="412"/>
      <c r="DV411" s="412"/>
      <c r="DW411" s="412"/>
      <c r="DX411" s="412"/>
      <c r="DY411" s="412"/>
      <c r="DZ411" s="412"/>
      <c r="EA411" s="412"/>
      <c r="EB411" s="412"/>
      <c r="EC411" s="412"/>
      <c r="ED411" s="412"/>
      <c r="EE411" s="412"/>
      <c r="EF411" s="412"/>
      <c r="EG411" s="412"/>
      <c r="EH411" s="412"/>
      <c r="EI411" s="412"/>
      <c r="EJ411" s="412"/>
      <c r="EK411" s="412"/>
      <c r="EL411" s="412"/>
      <c r="EM411" s="412"/>
      <c r="EN411" s="412"/>
      <c r="EO411" s="412"/>
      <c r="EP411" s="412"/>
      <c r="EQ411" s="412"/>
      <c r="ER411" s="412"/>
      <c r="ES411" s="412"/>
      <c r="ET411" s="412"/>
      <c r="EU411" s="412"/>
      <c r="EV411" s="412"/>
      <c r="EW411" s="412"/>
      <c r="EX411" s="412"/>
      <c r="EY411" s="412"/>
      <c r="EZ411" s="412"/>
      <c r="FA411" s="412"/>
      <c r="FB411" s="412"/>
      <c r="FC411" s="412"/>
      <c r="FD411" s="412"/>
      <c r="FE411" s="412"/>
      <c r="FF411" s="412"/>
      <c r="FI411" s="355"/>
      <c r="GJ411" s="359"/>
      <c r="GL411" s="359"/>
      <c r="GP411" s="360"/>
      <c r="GV411" s="412"/>
      <c r="GW411" s="412"/>
      <c r="GX411" s="412"/>
      <c r="GY411" s="412"/>
      <c r="GZ411" s="412"/>
      <c r="HA411" s="412"/>
      <c r="HB411" s="412"/>
      <c r="HC411" s="412"/>
      <c r="HD411" s="412"/>
      <c r="HE411" s="412"/>
      <c r="HF411" s="412"/>
      <c r="HG411" s="412"/>
      <c r="HJ411" s="355"/>
      <c r="IK411" s="359"/>
      <c r="IM411" s="359"/>
      <c r="IN411" s="355"/>
      <c r="IQ411" s="360"/>
      <c r="JC411" s="355"/>
      <c r="JF411" s="360"/>
      <c r="JN411" s="355"/>
      <c r="JV411" s="355"/>
      <c r="QG411" s="148" t="s">
        <v>1101</v>
      </c>
    </row>
    <row r="412" spans="1:623" x14ac:dyDescent="0.2">
      <c r="A412" s="327"/>
      <c r="B412" s="166">
        <v>1</v>
      </c>
      <c r="C412" s="394">
        <f t="shared" ref="C412:C435" ca="1" si="408">OFFSET($F$411,$B412,$E$4)</f>
        <v>0</v>
      </c>
      <c r="G412" s="96">
        <v>3</v>
      </c>
      <c r="H412" s="96">
        <v>2</v>
      </c>
      <c r="I412" s="351">
        <v>2.5</v>
      </c>
      <c r="J412" s="96">
        <v>3</v>
      </c>
      <c r="K412" s="96">
        <v>2</v>
      </c>
      <c r="L412" s="96">
        <v>3</v>
      </c>
      <c r="M412" s="96">
        <v>2</v>
      </c>
      <c r="N412" s="96">
        <v>2</v>
      </c>
      <c r="O412" s="96">
        <v>1</v>
      </c>
      <c r="P412" s="96">
        <v>1</v>
      </c>
      <c r="Q412" s="96">
        <v>1</v>
      </c>
      <c r="R412" s="96">
        <v>1</v>
      </c>
      <c r="S412" s="96">
        <v>2</v>
      </c>
      <c r="T412" s="96">
        <v>3</v>
      </c>
      <c r="U412" s="96">
        <v>0</v>
      </c>
      <c r="V412" s="96">
        <v>0</v>
      </c>
      <c r="W412" s="96">
        <v>1</v>
      </c>
      <c r="X412" s="96">
        <v>1</v>
      </c>
      <c r="Y412" s="96">
        <v>1</v>
      </c>
      <c r="Z412" s="96">
        <v>4</v>
      </c>
      <c r="AA412" s="96">
        <v>4</v>
      </c>
      <c r="AB412" s="96">
        <v>4</v>
      </c>
      <c r="AC412" s="96">
        <v>7</v>
      </c>
      <c r="AD412" s="96">
        <v>6</v>
      </c>
      <c r="AE412" s="96">
        <v>5</v>
      </c>
      <c r="AF412" s="96">
        <v>4</v>
      </c>
      <c r="AG412" s="96">
        <v>5</v>
      </c>
      <c r="AH412" s="96">
        <v>4</v>
      </c>
      <c r="AI412" s="96">
        <v>4</v>
      </c>
      <c r="AJ412" s="96">
        <v>3</v>
      </c>
      <c r="AK412" s="96">
        <v>2</v>
      </c>
      <c r="AL412" s="96">
        <v>2</v>
      </c>
      <c r="AM412" s="96">
        <v>2</v>
      </c>
      <c r="AN412" s="96">
        <v>1</v>
      </c>
      <c r="AO412" s="96">
        <v>1</v>
      </c>
      <c r="AP412" s="353">
        <v>1</v>
      </c>
      <c r="AQ412" s="96">
        <v>1</v>
      </c>
      <c r="AR412" s="96">
        <v>1</v>
      </c>
      <c r="AS412" s="96">
        <v>0</v>
      </c>
      <c r="AT412" s="96">
        <v>0</v>
      </c>
      <c r="AU412" s="96">
        <v>0</v>
      </c>
      <c r="AV412" s="96">
        <v>4</v>
      </c>
      <c r="AW412" s="148">
        <v>4</v>
      </c>
      <c r="AX412" s="148">
        <v>5</v>
      </c>
      <c r="AY412" s="148">
        <v>4</v>
      </c>
      <c r="AZ412" s="148">
        <v>4</v>
      </c>
      <c r="BA412" s="148">
        <v>4</v>
      </c>
      <c r="BB412" s="148">
        <v>4</v>
      </c>
      <c r="BC412" s="148">
        <v>4</v>
      </c>
      <c r="BD412" s="148">
        <v>4</v>
      </c>
      <c r="BE412" s="148">
        <v>4</v>
      </c>
      <c r="BF412" s="148">
        <v>4</v>
      </c>
      <c r="BG412" s="96">
        <v>4</v>
      </c>
      <c r="BH412" s="96">
        <v>4</v>
      </c>
      <c r="BI412" s="96">
        <v>7</v>
      </c>
      <c r="BJ412" s="96">
        <v>8</v>
      </c>
      <c r="BK412" s="96">
        <v>9</v>
      </c>
      <c r="BL412" s="96">
        <v>9</v>
      </c>
      <c r="BM412" s="96">
        <v>8</v>
      </c>
      <c r="BN412" s="96">
        <v>5</v>
      </c>
      <c r="BO412" s="96">
        <v>4</v>
      </c>
      <c r="BP412" s="96">
        <v>4</v>
      </c>
      <c r="BQ412" s="96">
        <v>5</v>
      </c>
      <c r="BR412" s="96">
        <v>5</v>
      </c>
      <c r="BS412" s="355">
        <v>5</v>
      </c>
      <c r="BT412" s="96">
        <v>6</v>
      </c>
      <c r="BU412" s="96">
        <v>4</v>
      </c>
      <c r="BV412" s="96">
        <v>5</v>
      </c>
      <c r="BW412" s="96">
        <v>5</v>
      </c>
      <c r="BX412" s="96">
        <v>4</v>
      </c>
      <c r="BY412" s="96">
        <v>2</v>
      </c>
      <c r="BZ412" s="96">
        <v>2</v>
      </c>
      <c r="CA412" s="431">
        <v>2</v>
      </c>
      <c r="CB412" s="430">
        <v>3</v>
      </c>
      <c r="CC412" s="431">
        <v>3</v>
      </c>
      <c r="CD412" s="431">
        <v>2</v>
      </c>
      <c r="CE412" s="431">
        <v>3</v>
      </c>
      <c r="CF412" s="431">
        <v>3</v>
      </c>
      <c r="CG412" s="430">
        <v>2</v>
      </c>
      <c r="CH412" s="430">
        <v>2</v>
      </c>
      <c r="CI412" s="431">
        <v>2</v>
      </c>
      <c r="CJ412" s="96">
        <v>2</v>
      </c>
      <c r="CK412" s="96">
        <v>1</v>
      </c>
      <c r="CL412" s="96">
        <v>1</v>
      </c>
      <c r="CM412" s="96">
        <v>1</v>
      </c>
      <c r="CN412" s="96">
        <v>1</v>
      </c>
      <c r="CO412" s="96">
        <v>1</v>
      </c>
      <c r="CP412" s="96">
        <v>1</v>
      </c>
      <c r="CQ412" s="96">
        <v>2</v>
      </c>
      <c r="CR412" s="96">
        <v>2</v>
      </c>
      <c r="CS412" s="96">
        <v>2</v>
      </c>
      <c r="CT412" s="96">
        <v>3</v>
      </c>
      <c r="CU412" s="96">
        <v>3</v>
      </c>
      <c r="CV412" s="96">
        <v>2</v>
      </c>
      <c r="CW412" s="96">
        <v>2</v>
      </c>
      <c r="CX412" s="96">
        <v>2</v>
      </c>
      <c r="CY412" s="96">
        <v>1</v>
      </c>
      <c r="CZ412" s="96">
        <v>2</v>
      </c>
      <c r="DA412" s="96">
        <v>2</v>
      </c>
      <c r="DB412" s="96">
        <v>2</v>
      </c>
      <c r="DC412" s="96">
        <v>4</v>
      </c>
      <c r="DD412" s="96">
        <v>4</v>
      </c>
      <c r="DE412" s="96">
        <v>4</v>
      </c>
      <c r="DF412" s="96">
        <v>3.5</v>
      </c>
      <c r="DG412" s="96">
        <v>3</v>
      </c>
      <c r="DH412" s="96">
        <v>2</v>
      </c>
      <c r="DI412" s="96">
        <v>2</v>
      </c>
      <c r="DJ412" s="96">
        <v>3</v>
      </c>
      <c r="DK412" s="96">
        <v>3</v>
      </c>
      <c r="DL412" s="96">
        <v>3</v>
      </c>
      <c r="DM412" s="96">
        <v>1</v>
      </c>
      <c r="DN412" s="96">
        <v>0</v>
      </c>
      <c r="DO412" s="96">
        <v>0</v>
      </c>
      <c r="DP412" s="96">
        <v>1</v>
      </c>
      <c r="DQ412" s="96">
        <v>1</v>
      </c>
      <c r="DR412" s="431">
        <v>2</v>
      </c>
      <c r="DS412" s="96">
        <v>2</v>
      </c>
      <c r="DT412" s="441"/>
      <c r="DU412" s="441"/>
      <c r="DV412" s="441"/>
      <c r="DW412" s="441"/>
      <c r="DX412" s="431"/>
      <c r="DY412" s="441"/>
      <c r="DZ412" s="431"/>
      <c r="EA412" s="441"/>
      <c r="EB412" s="431"/>
      <c r="EC412" s="431">
        <v>1</v>
      </c>
      <c r="ED412" s="431">
        <v>1</v>
      </c>
      <c r="EE412" s="431">
        <v>1</v>
      </c>
      <c r="EF412" s="431">
        <v>3</v>
      </c>
      <c r="EG412" s="441">
        <v>3</v>
      </c>
      <c r="EH412" s="431">
        <v>4</v>
      </c>
      <c r="EI412" s="431">
        <v>4</v>
      </c>
      <c r="EJ412" s="431">
        <v>4</v>
      </c>
      <c r="EK412" s="431">
        <v>4</v>
      </c>
      <c r="EL412" s="431">
        <v>5</v>
      </c>
      <c r="EM412" s="431">
        <v>5</v>
      </c>
      <c r="EN412" s="431">
        <v>5</v>
      </c>
      <c r="EO412" s="96">
        <v>5</v>
      </c>
      <c r="EP412" s="431">
        <v>3</v>
      </c>
      <c r="EQ412" s="431">
        <v>3</v>
      </c>
      <c r="ER412" s="431">
        <v>3</v>
      </c>
      <c r="ES412" s="431">
        <v>3</v>
      </c>
      <c r="ET412" s="431">
        <v>3</v>
      </c>
      <c r="EU412" s="431">
        <v>3</v>
      </c>
      <c r="EV412" s="431">
        <v>3</v>
      </c>
      <c r="EW412" s="431">
        <v>2</v>
      </c>
      <c r="EX412" s="431">
        <v>2</v>
      </c>
      <c r="EY412" s="431">
        <v>2</v>
      </c>
      <c r="EZ412" s="431">
        <v>3</v>
      </c>
      <c r="FA412" s="431">
        <v>3</v>
      </c>
      <c r="FB412" s="431">
        <v>3</v>
      </c>
      <c r="FC412" s="431">
        <v>3</v>
      </c>
      <c r="FD412" s="431">
        <v>2</v>
      </c>
      <c r="FE412" s="431">
        <v>2</v>
      </c>
      <c r="FF412" s="431">
        <v>3</v>
      </c>
      <c r="FG412" s="431">
        <v>3</v>
      </c>
      <c r="FH412" s="431">
        <v>3</v>
      </c>
      <c r="FI412" s="431">
        <v>3</v>
      </c>
      <c r="FJ412" s="431">
        <v>3</v>
      </c>
      <c r="FK412" s="96">
        <v>4</v>
      </c>
      <c r="FL412" s="431">
        <v>3</v>
      </c>
      <c r="FM412" s="431">
        <v>3</v>
      </c>
      <c r="FN412" s="96">
        <v>3</v>
      </c>
      <c r="FO412" s="96">
        <v>3</v>
      </c>
      <c r="FP412" s="96">
        <v>3</v>
      </c>
      <c r="FQ412" s="431">
        <v>3</v>
      </c>
      <c r="FR412" s="96">
        <v>3</v>
      </c>
      <c r="FS412" s="431">
        <v>2</v>
      </c>
      <c r="FT412" s="96">
        <v>2</v>
      </c>
      <c r="FU412" s="441">
        <v>2</v>
      </c>
      <c r="FV412" s="441">
        <v>2</v>
      </c>
      <c r="FW412" s="441">
        <v>2</v>
      </c>
      <c r="FX412" s="441">
        <v>2</v>
      </c>
      <c r="FY412" s="431">
        <v>2</v>
      </c>
      <c r="FZ412" s="441">
        <v>2</v>
      </c>
      <c r="GA412" s="431">
        <v>2</v>
      </c>
      <c r="GB412" s="441">
        <v>2</v>
      </c>
      <c r="GC412" s="431">
        <v>2</v>
      </c>
      <c r="GD412" s="431">
        <v>2</v>
      </c>
      <c r="GE412" s="431">
        <v>2</v>
      </c>
      <c r="GF412" s="431">
        <v>3</v>
      </c>
      <c r="GG412" s="431">
        <v>3</v>
      </c>
      <c r="GH412" s="441">
        <v>2</v>
      </c>
      <c r="GI412" s="431">
        <v>2</v>
      </c>
      <c r="GJ412" s="431">
        <v>2</v>
      </c>
      <c r="GK412" s="431">
        <v>2</v>
      </c>
      <c r="GL412" s="431">
        <v>2</v>
      </c>
      <c r="GM412" s="431">
        <v>2</v>
      </c>
      <c r="GN412" s="431">
        <v>1</v>
      </c>
      <c r="GO412" s="431">
        <v>1</v>
      </c>
      <c r="GP412" s="96">
        <v>1</v>
      </c>
      <c r="GQ412" s="431">
        <v>1</v>
      </c>
      <c r="GR412" s="431">
        <v>1</v>
      </c>
      <c r="GS412" s="431">
        <v>1</v>
      </c>
      <c r="GT412" s="431">
        <v>1</v>
      </c>
      <c r="GU412" s="431">
        <v>1</v>
      </c>
      <c r="GV412" s="96">
        <v>0</v>
      </c>
      <c r="GW412" s="96">
        <v>0</v>
      </c>
      <c r="GX412" s="96">
        <v>0</v>
      </c>
      <c r="GY412" s="96">
        <v>0</v>
      </c>
      <c r="GZ412" s="96">
        <v>0</v>
      </c>
      <c r="HA412" s="96">
        <v>0</v>
      </c>
      <c r="HB412" s="96">
        <v>0</v>
      </c>
      <c r="HC412" s="96">
        <v>0</v>
      </c>
      <c r="HD412" s="96">
        <v>0</v>
      </c>
      <c r="HE412" s="96">
        <v>0</v>
      </c>
      <c r="HF412" s="96">
        <v>0</v>
      </c>
      <c r="HG412" s="96">
        <v>0</v>
      </c>
      <c r="HH412" s="96">
        <v>0</v>
      </c>
      <c r="HI412" s="96">
        <v>0</v>
      </c>
      <c r="HJ412" s="96">
        <v>0</v>
      </c>
      <c r="HK412" s="96">
        <v>0</v>
      </c>
      <c r="HL412" s="96">
        <v>0</v>
      </c>
      <c r="HM412" s="96">
        <v>0</v>
      </c>
      <c r="HN412" s="96">
        <v>0</v>
      </c>
      <c r="HO412" s="96">
        <v>0</v>
      </c>
      <c r="HP412" s="96">
        <v>0</v>
      </c>
      <c r="HQ412" s="96">
        <v>0</v>
      </c>
      <c r="HR412" s="96">
        <v>0</v>
      </c>
      <c r="HS412" s="96">
        <v>0</v>
      </c>
      <c r="HT412" s="96">
        <v>0</v>
      </c>
      <c r="HU412" s="96">
        <v>0</v>
      </c>
      <c r="HV412" s="96">
        <v>0</v>
      </c>
      <c r="HW412" s="96">
        <v>0</v>
      </c>
      <c r="HX412" s="96">
        <v>0</v>
      </c>
      <c r="HY412" s="96">
        <v>0</v>
      </c>
      <c r="HZ412" s="96">
        <v>0</v>
      </c>
      <c r="IA412" s="96">
        <v>0</v>
      </c>
      <c r="IB412" s="96">
        <v>0</v>
      </c>
      <c r="IC412" s="96">
        <v>0</v>
      </c>
      <c r="ID412" s="96">
        <v>0</v>
      </c>
      <c r="IE412" s="96">
        <v>0</v>
      </c>
      <c r="IF412" s="96">
        <v>0</v>
      </c>
      <c r="IG412" s="96">
        <v>0</v>
      </c>
      <c r="IH412" s="96">
        <v>0</v>
      </c>
      <c r="II412" s="96">
        <v>0</v>
      </c>
      <c r="IJ412" s="96">
        <v>0</v>
      </c>
      <c r="IK412" s="96">
        <v>0</v>
      </c>
      <c r="IL412" s="96">
        <v>0</v>
      </c>
      <c r="IM412" s="96">
        <v>0</v>
      </c>
      <c r="IN412" s="351">
        <f t="shared" ref="IN412:IN435" si="409">(IM412+IO412)/2</f>
        <v>0</v>
      </c>
      <c r="IO412" s="96">
        <v>0</v>
      </c>
      <c r="IP412" s="96">
        <v>0</v>
      </c>
      <c r="IQ412" s="96">
        <v>0</v>
      </c>
      <c r="IR412" s="96">
        <v>0</v>
      </c>
      <c r="IS412" s="96">
        <v>0</v>
      </c>
      <c r="IT412" s="96">
        <v>0</v>
      </c>
      <c r="IU412" s="96">
        <v>0</v>
      </c>
      <c r="IV412" s="96">
        <v>0</v>
      </c>
      <c r="IW412" s="96">
        <v>0</v>
      </c>
      <c r="IX412" s="96">
        <v>0</v>
      </c>
      <c r="IY412" s="96">
        <v>0</v>
      </c>
      <c r="IZ412" s="96">
        <v>0</v>
      </c>
      <c r="JA412" s="96">
        <v>0</v>
      </c>
      <c r="JB412" s="96">
        <v>0</v>
      </c>
      <c r="JC412" s="355">
        <f>(JB412+JD412)/2</f>
        <v>0</v>
      </c>
      <c r="JD412" s="96">
        <v>0</v>
      </c>
      <c r="JE412" s="96">
        <v>0</v>
      </c>
      <c r="JF412" s="353">
        <f>(JG412+JE412)/2</f>
        <v>0</v>
      </c>
      <c r="JG412" s="96">
        <v>0</v>
      </c>
      <c r="JH412" s="96">
        <v>0</v>
      </c>
      <c r="JI412" s="96">
        <v>0</v>
      </c>
      <c r="JJ412" s="96">
        <v>0</v>
      </c>
      <c r="JK412" s="96">
        <v>0</v>
      </c>
      <c r="JL412" s="96">
        <v>0</v>
      </c>
      <c r="JM412" s="96">
        <v>0</v>
      </c>
      <c r="JN412" s="351">
        <f>(JM412+JO412)/2</f>
        <v>0</v>
      </c>
      <c r="JO412" s="96">
        <v>0</v>
      </c>
      <c r="JP412" s="96">
        <v>0</v>
      </c>
      <c r="JQ412" s="96">
        <v>0</v>
      </c>
      <c r="JR412" s="96">
        <v>0</v>
      </c>
      <c r="JS412" s="96">
        <v>0</v>
      </c>
      <c r="JT412" s="96">
        <v>0</v>
      </c>
      <c r="JU412" s="96">
        <v>0</v>
      </c>
      <c r="JV412" s="351">
        <f>(JU412+JW412)/2</f>
        <v>0</v>
      </c>
      <c r="JW412" s="96">
        <v>0</v>
      </c>
      <c r="JX412" s="96">
        <v>0</v>
      </c>
      <c r="JY412" s="96">
        <v>0</v>
      </c>
      <c r="JZ412" s="96">
        <v>1</v>
      </c>
      <c r="KA412" s="96">
        <v>1</v>
      </c>
      <c r="KB412" s="96">
        <v>1</v>
      </c>
      <c r="KC412" s="96">
        <v>1</v>
      </c>
      <c r="KD412" s="96">
        <v>1</v>
      </c>
      <c r="KE412" s="96">
        <v>1</v>
      </c>
      <c r="KF412" s="96">
        <v>1</v>
      </c>
      <c r="KG412" s="96">
        <v>1</v>
      </c>
      <c r="KH412" s="96">
        <v>1</v>
      </c>
      <c r="KI412" s="96">
        <v>0</v>
      </c>
      <c r="KJ412" s="96">
        <v>0</v>
      </c>
      <c r="KK412" s="96">
        <v>0</v>
      </c>
      <c r="KL412" s="96">
        <v>0</v>
      </c>
      <c r="KM412" s="96">
        <v>0</v>
      </c>
      <c r="KN412" s="96">
        <v>0</v>
      </c>
      <c r="KO412" s="96">
        <v>0</v>
      </c>
      <c r="KP412" s="96">
        <v>0</v>
      </c>
      <c r="KQ412" s="96">
        <v>0</v>
      </c>
      <c r="KR412" s="96">
        <v>0</v>
      </c>
      <c r="KS412" s="96">
        <v>0</v>
      </c>
      <c r="KT412" s="96">
        <v>0</v>
      </c>
      <c r="KU412" s="96">
        <v>0</v>
      </c>
      <c r="KV412" s="96">
        <v>0</v>
      </c>
      <c r="KW412" s="96">
        <v>0</v>
      </c>
      <c r="KX412" s="96">
        <v>0</v>
      </c>
      <c r="KY412" s="96">
        <v>0</v>
      </c>
      <c r="KZ412" s="312">
        <v>0</v>
      </c>
      <c r="LA412" s="312">
        <v>0</v>
      </c>
      <c r="LB412" s="312">
        <v>0</v>
      </c>
      <c r="LC412" s="312">
        <v>0</v>
      </c>
      <c r="LD412" s="312">
        <v>0</v>
      </c>
      <c r="LE412" s="312">
        <v>0</v>
      </c>
      <c r="LF412" s="312">
        <v>0</v>
      </c>
      <c r="LG412" s="312">
        <v>0</v>
      </c>
      <c r="LH412" s="312">
        <v>0</v>
      </c>
      <c r="LI412" s="312">
        <v>0</v>
      </c>
      <c r="LJ412" s="96">
        <v>0</v>
      </c>
      <c r="LK412" s="96">
        <v>0</v>
      </c>
      <c r="LL412" s="96">
        <v>0</v>
      </c>
      <c r="LM412" s="96">
        <v>0</v>
      </c>
      <c r="LN412" s="96">
        <v>0</v>
      </c>
      <c r="LO412" s="96">
        <v>0</v>
      </c>
      <c r="LP412" s="96">
        <v>0</v>
      </c>
      <c r="LQ412" s="96">
        <v>0</v>
      </c>
      <c r="LR412" s="96">
        <v>0</v>
      </c>
      <c r="LS412" s="96">
        <v>0</v>
      </c>
      <c r="LT412" s="96">
        <v>0</v>
      </c>
      <c r="LU412" s="96">
        <v>0</v>
      </c>
      <c r="LV412" s="96">
        <v>0</v>
      </c>
      <c r="LW412" s="96">
        <v>0</v>
      </c>
      <c r="LX412" s="96">
        <v>0</v>
      </c>
      <c r="LY412" s="96">
        <v>0</v>
      </c>
      <c r="LZ412" s="96">
        <v>0</v>
      </c>
      <c r="MA412" s="96">
        <v>0</v>
      </c>
      <c r="MB412" s="96">
        <v>0</v>
      </c>
      <c r="MC412" s="312">
        <v>0</v>
      </c>
      <c r="MD412" s="96">
        <v>0</v>
      </c>
      <c r="ME412" s="96">
        <v>0</v>
      </c>
      <c r="MF412" s="96">
        <v>0</v>
      </c>
      <c r="MG412" s="96">
        <v>0</v>
      </c>
      <c r="MH412" s="96">
        <v>0</v>
      </c>
      <c r="MI412" s="96">
        <v>0</v>
      </c>
      <c r="MJ412" s="96">
        <v>0</v>
      </c>
      <c r="MK412" s="96">
        <v>0</v>
      </c>
      <c r="ML412" s="96">
        <v>0</v>
      </c>
      <c r="MM412" s="96">
        <v>0</v>
      </c>
      <c r="MN412" s="96">
        <v>0</v>
      </c>
      <c r="MO412" s="96">
        <v>0</v>
      </c>
      <c r="MP412" s="96">
        <v>0</v>
      </c>
      <c r="MQ412" s="96">
        <v>0</v>
      </c>
      <c r="MR412" s="96">
        <v>0</v>
      </c>
      <c r="MS412" s="96">
        <v>0</v>
      </c>
      <c r="MT412" s="96">
        <v>0</v>
      </c>
      <c r="MU412" s="96">
        <v>0</v>
      </c>
      <c r="MV412" s="96">
        <v>0</v>
      </c>
      <c r="MW412" s="96">
        <v>0</v>
      </c>
      <c r="MX412" s="96">
        <v>0</v>
      </c>
      <c r="MY412" s="96">
        <v>0</v>
      </c>
      <c r="MZ412" s="96">
        <v>0</v>
      </c>
      <c r="NA412" s="96">
        <v>0</v>
      </c>
      <c r="NB412" s="96">
        <v>0</v>
      </c>
      <c r="NC412" s="96">
        <v>0</v>
      </c>
      <c r="ND412" s="96">
        <v>0</v>
      </c>
      <c r="NE412" s="96">
        <v>0</v>
      </c>
      <c r="NF412" s="96">
        <v>0</v>
      </c>
      <c r="NG412" s="96">
        <v>0</v>
      </c>
      <c r="NH412" s="96">
        <v>0</v>
      </c>
      <c r="NI412" s="96">
        <v>0</v>
      </c>
      <c r="NJ412" s="96">
        <v>0</v>
      </c>
      <c r="NK412" s="96">
        <v>0</v>
      </c>
      <c r="NL412" s="96">
        <v>0</v>
      </c>
      <c r="NM412" s="96">
        <v>0</v>
      </c>
      <c r="NN412" s="96">
        <v>0</v>
      </c>
      <c r="NO412" s="96">
        <v>0</v>
      </c>
      <c r="NP412" s="96">
        <v>0</v>
      </c>
      <c r="NQ412" s="96">
        <v>0</v>
      </c>
      <c r="NR412" s="96">
        <v>0</v>
      </c>
      <c r="NS412" s="96">
        <v>0</v>
      </c>
      <c r="NT412" s="96">
        <v>0</v>
      </c>
      <c r="NU412" s="96">
        <v>0</v>
      </c>
      <c r="NV412" s="96">
        <v>0</v>
      </c>
      <c r="NW412" s="96">
        <v>0</v>
      </c>
      <c r="NX412" s="96">
        <v>0</v>
      </c>
      <c r="NY412" s="96">
        <v>0</v>
      </c>
      <c r="NZ412" s="96">
        <v>0</v>
      </c>
      <c r="OA412" s="96">
        <v>0</v>
      </c>
      <c r="OB412" s="96">
        <v>0</v>
      </c>
      <c r="OC412" s="96">
        <v>0</v>
      </c>
      <c r="OD412" s="96">
        <v>0</v>
      </c>
      <c r="OE412" s="96">
        <v>0</v>
      </c>
      <c r="OF412" s="96">
        <v>0</v>
      </c>
      <c r="OG412" s="96">
        <v>0</v>
      </c>
      <c r="OH412" s="96">
        <v>0</v>
      </c>
      <c r="OI412" s="96">
        <v>0</v>
      </c>
      <c r="OJ412" s="96">
        <v>0</v>
      </c>
      <c r="OK412" s="96">
        <v>0</v>
      </c>
      <c r="OL412" s="96">
        <v>0</v>
      </c>
      <c r="OM412" s="96">
        <v>0</v>
      </c>
      <c r="ON412" s="96">
        <v>0</v>
      </c>
      <c r="OO412" s="96">
        <v>0</v>
      </c>
      <c r="OP412" s="96">
        <v>0</v>
      </c>
      <c r="OQ412" s="96">
        <v>0</v>
      </c>
      <c r="OR412" s="96">
        <v>0</v>
      </c>
      <c r="OS412" s="96">
        <v>0</v>
      </c>
      <c r="OT412" s="96">
        <v>0</v>
      </c>
      <c r="OU412" s="148">
        <v>0</v>
      </c>
      <c r="OV412" s="148">
        <v>0</v>
      </c>
      <c r="OW412" s="148">
        <v>0</v>
      </c>
      <c r="OX412" s="312"/>
      <c r="OY412" s="312"/>
      <c r="OZ412" s="312"/>
      <c r="PK412" s="312"/>
      <c r="PM412" s="312"/>
      <c r="PO412" s="312"/>
      <c r="PT412" s="96">
        <v>1</v>
      </c>
      <c r="PU412" s="96">
        <v>1</v>
      </c>
      <c r="PV412" s="312">
        <v>1</v>
      </c>
      <c r="PW412" s="96">
        <v>1</v>
      </c>
      <c r="PX412" s="96">
        <v>1</v>
      </c>
      <c r="PY412" s="96">
        <v>1</v>
      </c>
      <c r="PZ412" s="96">
        <v>1</v>
      </c>
      <c r="RB412" s="312"/>
      <c r="RD412" s="312"/>
      <c r="RE412" s="434"/>
      <c r="RG412" s="312"/>
      <c r="RH412" s="312"/>
      <c r="RI412" s="312"/>
      <c r="RJ412" s="96">
        <v>1</v>
      </c>
      <c r="RK412" s="96">
        <v>1</v>
      </c>
      <c r="RL412" s="96">
        <v>1</v>
      </c>
      <c r="RM412" s="312"/>
      <c r="RN412" s="312"/>
      <c r="RO412" s="312"/>
      <c r="RQ412" s="148"/>
      <c r="SX412" s="96">
        <v>1</v>
      </c>
      <c r="SY412" s="96">
        <v>1</v>
      </c>
      <c r="SZ412" s="96">
        <v>1</v>
      </c>
      <c r="TI412" s="312"/>
      <c r="TQ412" s="96">
        <v>1</v>
      </c>
      <c r="TR412" s="96">
        <v>1</v>
      </c>
      <c r="TS412" s="96">
        <v>1</v>
      </c>
      <c r="TT412" s="96">
        <v>1</v>
      </c>
      <c r="TU412" s="96">
        <v>1</v>
      </c>
      <c r="TV412" s="96">
        <v>1</v>
      </c>
      <c r="TW412" s="96">
        <v>1</v>
      </c>
      <c r="TX412" s="96">
        <v>1</v>
      </c>
      <c r="TY412" s="96">
        <v>1</v>
      </c>
      <c r="UE412" s="312"/>
      <c r="UF412" s="312"/>
      <c r="UU412" s="96">
        <v>1</v>
      </c>
      <c r="UV412" s="96">
        <v>1</v>
      </c>
      <c r="VL412" s="96">
        <v>1</v>
      </c>
      <c r="VM412" s="96">
        <v>1</v>
      </c>
      <c r="VN412" s="96">
        <v>2</v>
      </c>
      <c r="VO412" s="96">
        <v>2</v>
      </c>
      <c r="VP412" s="96">
        <v>2</v>
      </c>
      <c r="VQ412" s="96">
        <v>1</v>
      </c>
      <c r="VR412" s="96">
        <v>1</v>
      </c>
      <c r="VY412" s="148"/>
      <c r="WM412" s="96">
        <v>1</v>
      </c>
      <c r="WN412" s="96">
        <v>1</v>
      </c>
      <c r="WS412" s="96">
        <v>1</v>
      </c>
      <c r="WT412" s="96">
        <v>1</v>
      </c>
      <c r="WU412" s="96">
        <v>1</v>
      </c>
      <c r="WV412" s="96">
        <v>1</v>
      </c>
      <c r="WW412" s="96">
        <v>1</v>
      </c>
      <c r="WX412" s="96">
        <v>1</v>
      </c>
      <c r="WY412" s="96">
        <v>1</v>
      </c>
    </row>
    <row r="413" spans="1:623" x14ac:dyDescent="0.2">
      <c r="B413" s="166">
        <v>2</v>
      </c>
      <c r="C413" s="394">
        <f t="shared" ca="1" si="408"/>
        <v>0</v>
      </c>
      <c r="G413" s="96">
        <v>1</v>
      </c>
      <c r="H413" s="96">
        <v>1</v>
      </c>
      <c r="I413" s="351">
        <v>1.5</v>
      </c>
      <c r="J413" s="96">
        <v>2</v>
      </c>
      <c r="K413" s="96">
        <v>2</v>
      </c>
      <c r="L413" s="96">
        <v>2</v>
      </c>
      <c r="M413" s="96">
        <v>2</v>
      </c>
      <c r="N413" s="96">
        <v>2</v>
      </c>
      <c r="O413" s="96">
        <v>3</v>
      </c>
      <c r="P413" s="96">
        <v>3</v>
      </c>
      <c r="Q413" s="96">
        <v>3</v>
      </c>
      <c r="R413" s="96">
        <v>4</v>
      </c>
      <c r="S413" s="96">
        <v>4</v>
      </c>
      <c r="T413" s="96">
        <v>6</v>
      </c>
      <c r="U413" s="96">
        <v>6</v>
      </c>
      <c r="V413" s="96">
        <v>6</v>
      </c>
      <c r="W413" s="96">
        <v>6</v>
      </c>
      <c r="X413" s="96">
        <v>4</v>
      </c>
      <c r="Y413" s="96">
        <v>4</v>
      </c>
      <c r="Z413" s="96">
        <v>3</v>
      </c>
      <c r="AA413" s="96">
        <v>3</v>
      </c>
      <c r="AB413" s="96">
        <v>2</v>
      </c>
      <c r="AC413" s="96">
        <v>1</v>
      </c>
      <c r="AD413" s="96">
        <v>1</v>
      </c>
      <c r="AE413" s="96">
        <v>1</v>
      </c>
      <c r="AF413" s="96">
        <v>1</v>
      </c>
      <c r="AG413" s="96">
        <v>1</v>
      </c>
      <c r="AH413" s="96">
        <v>1</v>
      </c>
      <c r="AI413" s="96">
        <v>1</v>
      </c>
      <c r="AJ413" s="96">
        <v>1</v>
      </c>
      <c r="AK413" s="96">
        <v>1</v>
      </c>
      <c r="AL413" s="96">
        <v>1</v>
      </c>
      <c r="AM413" s="96">
        <v>2</v>
      </c>
      <c r="AN413" s="96">
        <v>2</v>
      </c>
      <c r="AO413" s="96">
        <v>2</v>
      </c>
      <c r="AP413" s="353">
        <v>2</v>
      </c>
      <c r="AQ413" s="96">
        <v>2</v>
      </c>
      <c r="AR413" s="96">
        <v>2</v>
      </c>
      <c r="AS413" s="96">
        <v>2</v>
      </c>
      <c r="AT413" s="96">
        <v>2</v>
      </c>
      <c r="AU413" s="96">
        <v>2</v>
      </c>
      <c r="AV413" s="96">
        <v>2</v>
      </c>
      <c r="AW413" s="148">
        <v>1</v>
      </c>
      <c r="AX413" s="148">
        <v>1</v>
      </c>
      <c r="AY413" s="148">
        <v>1</v>
      </c>
      <c r="AZ413" s="148">
        <v>1</v>
      </c>
      <c r="BA413" s="148">
        <v>2</v>
      </c>
      <c r="BB413" s="148">
        <v>2</v>
      </c>
      <c r="BC413" s="148">
        <v>2</v>
      </c>
      <c r="BD413" s="148">
        <v>2</v>
      </c>
      <c r="BE413" s="148">
        <v>2</v>
      </c>
      <c r="BF413" s="148">
        <v>2</v>
      </c>
      <c r="BG413" s="96">
        <v>2</v>
      </c>
      <c r="BH413" s="96">
        <v>2</v>
      </c>
      <c r="BI413" s="96">
        <v>2</v>
      </c>
      <c r="BJ413" s="96">
        <v>2</v>
      </c>
      <c r="BK413" s="96">
        <v>2</v>
      </c>
      <c r="BL413" s="96">
        <v>2</v>
      </c>
      <c r="BM413" s="96">
        <v>2</v>
      </c>
      <c r="BN413" s="96">
        <v>6</v>
      </c>
      <c r="BO413" s="96">
        <v>5</v>
      </c>
      <c r="BP413" s="96">
        <v>5</v>
      </c>
      <c r="BQ413" s="96">
        <v>6</v>
      </c>
      <c r="BR413" s="96">
        <v>5</v>
      </c>
      <c r="BS413" s="355">
        <v>5.5</v>
      </c>
      <c r="BT413" s="96">
        <v>5</v>
      </c>
      <c r="BU413" s="96">
        <v>4</v>
      </c>
      <c r="BV413" s="96">
        <v>4</v>
      </c>
      <c r="BW413" s="96">
        <v>4</v>
      </c>
      <c r="BX413" s="96">
        <v>4</v>
      </c>
      <c r="BY413" s="96">
        <v>4</v>
      </c>
      <c r="BZ413" s="96">
        <v>3</v>
      </c>
      <c r="CA413" s="431">
        <v>3</v>
      </c>
      <c r="CB413" s="430">
        <v>3</v>
      </c>
      <c r="CC413" s="431">
        <v>4</v>
      </c>
      <c r="CD413" s="431">
        <v>4</v>
      </c>
      <c r="CE413" s="431">
        <v>3</v>
      </c>
      <c r="CF413" s="431">
        <v>4</v>
      </c>
      <c r="CG413" s="430">
        <v>3</v>
      </c>
      <c r="CH413" s="430">
        <v>3</v>
      </c>
      <c r="CI413" s="431">
        <v>3</v>
      </c>
      <c r="CJ413" s="96">
        <v>3</v>
      </c>
      <c r="CK413" s="96">
        <v>3</v>
      </c>
      <c r="CL413" s="96">
        <v>2</v>
      </c>
      <c r="CM413" s="96">
        <v>1</v>
      </c>
      <c r="CN413" s="96">
        <v>1</v>
      </c>
      <c r="CO413" s="96">
        <v>1</v>
      </c>
      <c r="CP413" s="96">
        <v>1</v>
      </c>
      <c r="CQ413" s="96">
        <v>0</v>
      </c>
      <c r="CR413" s="96">
        <v>0</v>
      </c>
      <c r="CS413" s="96">
        <v>0</v>
      </c>
      <c r="CT413" s="96">
        <v>0</v>
      </c>
      <c r="CU413" s="96">
        <v>0</v>
      </c>
      <c r="CV413" s="96">
        <v>1</v>
      </c>
      <c r="CW413" s="96">
        <v>1</v>
      </c>
      <c r="CX413" s="96">
        <v>1</v>
      </c>
      <c r="CY413" s="96">
        <v>1</v>
      </c>
      <c r="CZ413" s="96">
        <v>2</v>
      </c>
      <c r="DA413" s="96">
        <v>3</v>
      </c>
      <c r="DB413" s="96">
        <v>4</v>
      </c>
      <c r="DC413" s="96">
        <v>3</v>
      </c>
      <c r="DD413" s="96">
        <v>3</v>
      </c>
      <c r="DE413" s="96">
        <v>2</v>
      </c>
      <c r="DF413" s="96">
        <v>1.5</v>
      </c>
      <c r="DG413" s="96">
        <v>1</v>
      </c>
      <c r="DH413" s="96">
        <v>1</v>
      </c>
      <c r="DI413" s="96">
        <v>1</v>
      </c>
      <c r="DJ413" s="96">
        <v>2</v>
      </c>
      <c r="DK413" s="96">
        <v>2</v>
      </c>
      <c r="DL413" s="96">
        <v>3</v>
      </c>
      <c r="DM413" s="96">
        <v>3</v>
      </c>
      <c r="DN413" s="96">
        <v>3</v>
      </c>
      <c r="DO413" s="96">
        <v>0</v>
      </c>
      <c r="DP413" s="96">
        <v>2</v>
      </c>
      <c r="DQ413" s="96">
        <v>2</v>
      </c>
      <c r="DR413" s="312">
        <v>2</v>
      </c>
      <c r="DS413" s="96">
        <v>2</v>
      </c>
      <c r="DT413" s="312">
        <v>2</v>
      </c>
      <c r="DU413" s="312">
        <v>2</v>
      </c>
      <c r="DV413" s="312">
        <v>2</v>
      </c>
      <c r="DW413" s="312">
        <v>2</v>
      </c>
      <c r="DX413" s="312"/>
      <c r="DY413" s="312"/>
      <c r="DZ413" s="312"/>
      <c r="EA413" s="312"/>
      <c r="EB413" s="312">
        <v>1</v>
      </c>
      <c r="EC413" s="312">
        <v>1</v>
      </c>
      <c r="ED413" s="312">
        <v>1</v>
      </c>
      <c r="EE413" s="312">
        <v>1</v>
      </c>
      <c r="EF413" s="312">
        <v>1</v>
      </c>
      <c r="EG413" s="312">
        <v>1</v>
      </c>
      <c r="EH413" s="312">
        <v>1</v>
      </c>
      <c r="EI413" s="312">
        <v>1</v>
      </c>
      <c r="EJ413" s="312">
        <v>1</v>
      </c>
      <c r="EK413" s="312">
        <v>1</v>
      </c>
      <c r="EL413" s="312">
        <v>1</v>
      </c>
      <c r="EM413" s="312">
        <v>1</v>
      </c>
      <c r="EN413" s="312">
        <v>1</v>
      </c>
      <c r="EO413" s="96">
        <v>1</v>
      </c>
      <c r="EP413" s="312">
        <v>1</v>
      </c>
      <c r="EQ413" s="312">
        <v>1</v>
      </c>
      <c r="ER413" s="312">
        <v>1</v>
      </c>
      <c r="ES413" s="312">
        <v>1</v>
      </c>
      <c r="ET413" s="312">
        <v>1</v>
      </c>
      <c r="EU413" s="431">
        <v>1</v>
      </c>
      <c r="EV413" s="312">
        <v>1</v>
      </c>
      <c r="EW413" s="312">
        <v>1</v>
      </c>
      <c r="EX413" s="312">
        <v>1</v>
      </c>
      <c r="EY413" s="312">
        <v>1</v>
      </c>
      <c r="EZ413" s="312">
        <v>1</v>
      </c>
      <c r="FA413" s="312">
        <v>1</v>
      </c>
      <c r="FB413" s="312">
        <v>1</v>
      </c>
      <c r="FC413" s="312">
        <v>1</v>
      </c>
      <c r="FD413" s="312">
        <v>1</v>
      </c>
      <c r="FE413" s="312">
        <v>1</v>
      </c>
      <c r="FF413" s="312">
        <v>1</v>
      </c>
      <c r="FG413" s="312">
        <v>1</v>
      </c>
      <c r="FH413" s="312">
        <v>1</v>
      </c>
      <c r="FI413" s="312">
        <v>1</v>
      </c>
      <c r="FJ413" s="312">
        <v>1</v>
      </c>
      <c r="FK413" s="96">
        <v>1</v>
      </c>
      <c r="FL413" s="312">
        <v>1</v>
      </c>
      <c r="FM413" s="312">
        <v>1</v>
      </c>
      <c r="FN413" s="96">
        <v>1</v>
      </c>
      <c r="FO413" s="96">
        <v>1</v>
      </c>
      <c r="FQ413" s="312">
        <v>0</v>
      </c>
      <c r="FR413" s="96">
        <v>0</v>
      </c>
      <c r="FS413" s="312">
        <v>0</v>
      </c>
      <c r="FT413" s="96">
        <v>0</v>
      </c>
      <c r="FU413" s="312">
        <v>0</v>
      </c>
      <c r="FV413" s="312">
        <v>0</v>
      </c>
      <c r="FW413" s="312">
        <v>0</v>
      </c>
      <c r="FX413" s="312">
        <v>0</v>
      </c>
      <c r="FY413" s="312">
        <v>0</v>
      </c>
      <c r="FZ413" s="312">
        <v>0</v>
      </c>
      <c r="GA413" s="312">
        <v>0</v>
      </c>
      <c r="GB413" s="312">
        <v>0</v>
      </c>
      <c r="GC413" s="312">
        <v>0</v>
      </c>
      <c r="GD413" s="312">
        <v>0</v>
      </c>
      <c r="GE413" s="312">
        <v>0</v>
      </c>
      <c r="GF413" s="312">
        <v>0</v>
      </c>
      <c r="GG413" s="312">
        <v>0</v>
      </c>
      <c r="GH413" s="312">
        <v>1</v>
      </c>
      <c r="GI413" s="312">
        <v>1</v>
      </c>
      <c r="GJ413" s="312">
        <v>2</v>
      </c>
      <c r="GK413" s="312">
        <v>1</v>
      </c>
      <c r="GL413" s="312">
        <v>1</v>
      </c>
      <c r="GM413" s="312">
        <v>1</v>
      </c>
      <c r="GN413" s="312">
        <v>2</v>
      </c>
      <c r="GO413" s="312">
        <v>2</v>
      </c>
      <c r="GP413" s="96">
        <v>2</v>
      </c>
      <c r="GQ413" s="312">
        <v>2</v>
      </c>
      <c r="GR413" s="312">
        <v>2</v>
      </c>
      <c r="GS413" s="312">
        <v>0</v>
      </c>
      <c r="GT413" s="312">
        <v>0</v>
      </c>
      <c r="GU413" s="312">
        <v>0</v>
      </c>
      <c r="GV413" s="96">
        <v>0</v>
      </c>
      <c r="GW413" s="96">
        <v>0</v>
      </c>
      <c r="GX413" s="96">
        <v>0</v>
      </c>
      <c r="GY413" s="96">
        <v>0</v>
      </c>
      <c r="GZ413" s="96">
        <v>1</v>
      </c>
      <c r="HA413" s="96">
        <v>1</v>
      </c>
      <c r="HB413" s="96">
        <v>2</v>
      </c>
      <c r="HC413" s="96">
        <v>2</v>
      </c>
      <c r="HD413" s="96">
        <v>2</v>
      </c>
      <c r="HE413" s="96">
        <v>2</v>
      </c>
      <c r="HF413" s="96">
        <v>2</v>
      </c>
      <c r="HG413" s="96">
        <v>2</v>
      </c>
      <c r="HH413" s="96">
        <v>2</v>
      </c>
      <c r="HI413" s="96">
        <v>2</v>
      </c>
      <c r="HJ413" s="96">
        <v>2</v>
      </c>
      <c r="HK413" s="96">
        <v>2</v>
      </c>
      <c r="HL413" s="96">
        <v>2</v>
      </c>
      <c r="HM413" s="96">
        <v>2</v>
      </c>
      <c r="HN413" s="96">
        <v>2</v>
      </c>
      <c r="HO413" s="96">
        <v>2</v>
      </c>
      <c r="HP413" s="96">
        <v>0</v>
      </c>
      <c r="HQ413" s="96">
        <v>0</v>
      </c>
      <c r="HR413" s="96">
        <v>0</v>
      </c>
      <c r="HS413" s="96">
        <v>0</v>
      </c>
      <c r="HT413" s="96">
        <v>0</v>
      </c>
      <c r="HU413" s="96">
        <v>0</v>
      </c>
      <c r="HV413" s="96">
        <v>0</v>
      </c>
      <c r="HW413" s="96">
        <v>0</v>
      </c>
      <c r="HX413" s="96">
        <v>0</v>
      </c>
      <c r="HY413" s="96">
        <v>0</v>
      </c>
      <c r="HZ413" s="96">
        <v>0</v>
      </c>
      <c r="IA413" s="96">
        <v>0</v>
      </c>
      <c r="IB413" s="96">
        <v>0</v>
      </c>
      <c r="IC413" s="96">
        <v>1</v>
      </c>
      <c r="ID413" s="96">
        <v>1</v>
      </c>
      <c r="IE413" s="96">
        <v>1</v>
      </c>
      <c r="IF413" s="96">
        <v>2</v>
      </c>
      <c r="IG413" s="96">
        <v>2</v>
      </c>
      <c r="IH413" s="96">
        <v>2</v>
      </c>
      <c r="II413" s="96">
        <v>2</v>
      </c>
      <c r="IJ413" s="96">
        <v>0</v>
      </c>
      <c r="IK413" s="96">
        <v>0</v>
      </c>
      <c r="IL413" s="96">
        <v>1</v>
      </c>
      <c r="IM413" s="96">
        <v>1</v>
      </c>
      <c r="IN413" s="351">
        <f t="shared" si="409"/>
        <v>1.5</v>
      </c>
      <c r="IO413" s="96">
        <v>2</v>
      </c>
      <c r="IP413" s="96">
        <v>2</v>
      </c>
      <c r="IQ413" s="96">
        <v>1</v>
      </c>
      <c r="IR413" s="96">
        <v>2</v>
      </c>
      <c r="IS413" s="96">
        <v>2</v>
      </c>
      <c r="IT413" s="96">
        <v>2</v>
      </c>
      <c r="IU413" s="96">
        <v>2</v>
      </c>
      <c r="IV413" s="96">
        <v>2</v>
      </c>
      <c r="IW413" s="96">
        <v>2</v>
      </c>
      <c r="IX413" s="96">
        <v>2</v>
      </c>
      <c r="IY413" s="96">
        <v>2</v>
      </c>
      <c r="IZ413" s="96">
        <v>2</v>
      </c>
      <c r="JA413" s="96">
        <v>2</v>
      </c>
      <c r="JB413" s="96">
        <v>1</v>
      </c>
      <c r="JC413" s="355">
        <f t="shared" ref="JC413:JC435" si="410">(JB413+JD413)/2</f>
        <v>1.5</v>
      </c>
      <c r="JD413" s="96">
        <v>2</v>
      </c>
      <c r="JE413" s="96">
        <v>2</v>
      </c>
      <c r="JF413" s="353">
        <f t="shared" ref="JF413:JF435" si="411">(JG413+JE413)/2</f>
        <v>2</v>
      </c>
      <c r="JG413" s="96">
        <v>2</v>
      </c>
      <c r="JH413" s="96">
        <v>2</v>
      </c>
      <c r="JI413" s="96">
        <v>2</v>
      </c>
      <c r="JJ413" s="96">
        <v>2</v>
      </c>
      <c r="JK413" s="96">
        <v>2</v>
      </c>
      <c r="JL413" s="96">
        <v>2</v>
      </c>
      <c r="JM413" s="96">
        <v>2</v>
      </c>
      <c r="JN413" s="351">
        <f t="shared" ref="JN413:JN435" si="412">(JM413+JO413)/2</f>
        <v>2</v>
      </c>
      <c r="JO413" s="96">
        <v>2</v>
      </c>
      <c r="JP413" s="96">
        <v>1</v>
      </c>
      <c r="JQ413" s="96">
        <v>1</v>
      </c>
      <c r="JR413" s="96">
        <v>1</v>
      </c>
      <c r="JS413" s="96">
        <v>1</v>
      </c>
      <c r="JT413" s="96">
        <v>1</v>
      </c>
      <c r="JU413" s="96">
        <v>1</v>
      </c>
      <c r="JV413" s="351">
        <f t="shared" ref="JV413:JV435" si="413">(JU413+JW413)/2</f>
        <v>1</v>
      </c>
      <c r="JW413" s="96">
        <v>1</v>
      </c>
      <c r="JX413" s="96">
        <v>1</v>
      </c>
      <c r="JY413" s="96">
        <v>1</v>
      </c>
      <c r="JZ413" s="96">
        <v>1</v>
      </c>
      <c r="KA413" s="96">
        <v>1</v>
      </c>
      <c r="KB413" s="96">
        <v>1</v>
      </c>
      <c r="KC413" s="96">
        <v>1</v>
      </c>
      <c r="KD413" s="96">
        <v>0</v>
      </c>
      <c r="KE413" s="96">
        <v>0</v>
      </c>
      <c r="KF413" s="96">
        <v>0</v>
      </c>
      <c r="KG413" s="96">
        <v>0</v>
      </c>
      <c r="KH413" s="96">
        <v>0</v>
      </c>
      <c r="KI413" s="96">
        <v>0</v>
      </c>
      <c r="KJ413" s="96">
        <v>0</v>
      </c>
      <c r="KK413" s="96">
        <v>0</v>
      </c>
      <c r="KL413" s="96">
        <v>0</v>
      </c>
      <c r="KM413" s="96">
        <v>0</v>
      </c>
      <c r="KN413" s="96">
        <v>0</v>
      </c>
      <c r="KO413" s="96">
        <v>0</v>
      </c>
      <c r="KP413" s="96">
        <v>0</v>
      </c>
      <c r="KQ413" s="96">
        <v>0</v>
      </c>
      <c r="KR413" s="96">
        <v>1</v>
      </c>
      <c r="KS413" s="96">
        <v>1</v>
      </c>
      <c r="KT413" s="96">
        <v>1</v>
      </c>
      <c r="KU413" s="96">
        <v>1</v>
      </c>
      <c r="KV413" s="96">
        <v>1</v>
      </c>
      <c r="KW413" s="96">
        <v>1</v>
      </c>
      <c r="KX413" s="96">
        <v>0</v>
      </c>
      <c r="KY413" s="96">
        <v>1</v>
      </c>
      <c r="KZ413" s="96">
        <v>2</v>
      </c>
      <c r="LA413" s="96">
        <v>2</v>
      </c>
      <c r="LB413" s="96">
        <v>0</v>
      </c>
      <c r="LC413" s="96">
        <v>0</v>
      </c>
      <c r="LD413" s="96">
        <v>0</v>
      </c>
      <c r="LE413" s="96">
        <v>0</v>
      </c>
      <c r="LF413" s="96">
        <v>0</v>
      </c>
      <c r="LG413" s="96">
        <v>0</v>
      </c>
      <c r="LH413" s="96">
        <v>0</v>
      </c>
      <c r="LI413" s="96">
        <v>0</v>
      </c>
      <c r="LJ413" s="96">
        <v>0</v>
      </c>
      <c r="LK413" s="96">
        <v>0</v>
      </c>
      <c r="LL413" s="96">
        <v>0</v>
      </c>
      <c r="LM413" s="96">
        <v>0</v>
      </c>
      <c r="LN413" s="96">
        <v>0</v>
      </c>
      <c r="LO413" s="96">
        <v>0</v>
      </c>
      <c r="LP413" s="96">
        <v>0</v>
      </c>
      <c r="LQ413" s="96">
        <v>0</v>
      </c>
      <c r="LR413" s="96">
        <v>0</v>
      </c>
      <c r="LS413" s="96">
        <v>0</v>
      </c>
      <c r="LT413" s="96">
        <v>0</v>
      </c>
      <c r="LU413" s="96">
        <v>0</v>
      </c>
      <c r="LV413" s="96">
        <v>0</v>
      </c>
      <c r="LW413" s="96">
        <v>0</v>
      </c>
      <c r="LX413" s="96">
        <v>0</v>
      </c>
      <c r="LY413" s="96">
        <v>0</v>
      </c>
      <c r="LZ413" s="96">
        <v>0</v>
      </c>
      <c r="MA413" s="96">
        <v>0</v>
      </c>
      <c r="MB413" s="96">
        <v>0</v>
      </c>
      <c r="MC413" s="312">
        <v>0</v>
      </c>
      <c r="MD413" s="96">
        <v>0</v>
      </c>
      <c r="ME413" s="96">
        <v>0</v>
      </c>
      <c r="MF413" s="96">
        <v>0</v>
      </c>
      <c r="MG413" s="96">
        <v>0</v>
      </c>
      <c r="MH413" s="96">
        <v>0</v>
      </c>
      <c r="MI413" s="96">
        <v>0</v>
      </c>
      <c r="MJ413" s="96">
        <v>0</v>
      </c>
      <c r="MK413" s="96">
        <v>0</v>
      </c>
      <c r="ML413" s="96">
        <v>0</v>
      </c>
      <c r="MM413" s="96">
        <v>0</v>
      </c>
      <c r="MN413" s="96">
        <v>0</v>
      </c>
      <c r="MO413" s="96">
        <v>0</v>
      </c>
      <c r="MP413" s="96">
        <v>0</v>
      </c>
      <c r="MQ413" s="96">
        <v>0</v>
      </c>
      <c r="MR413" s="96">
        <v>0</v>
      </c>
      <c r="MS413" s="96">
        <v>0</v>
      </c>
      <c r="MT413" s="96">
        <v>0</v>
      </c>
      <c r="MU413" s="96">
        <v>0</v>
      </c>
      <c r="MV413" s="96">
        <v>0</v>
      </c>
      <c r="MW413" s="96">
        <v>0</v>
      </c>
      <c r="MX413" s="96">
        <v>0</v>
      </c>
      <c r="MY413" s="96">
        <v>0</v>
      </c>
      <c r="MZ413" s="96">
        <v>0</v>
      </c>
      <c r="NA413" s="96">
        <v>0</v>
      </c>
      <c r="NB413" s="96">
        <v>0</v>
      </c>
      <c r="NC413" s="96">
        <v>0</v>
      </c>
      <c r="ND413" s="96">
        <v>0</v>
      </c>
      <c r="NE413" s="96">
        <v>0</v>
      </c>
      <c r="NF413" s="96">
        <v>0</v>
      </c>
      <c r="NG413" s="96">
        <v>0</v>
      </c>
      <c r="NH413" s="96">
        <v>0</v>
      </c>
      <c r="NI413" s="96">
        <v>0</v>
      </c>
      <c r="NJ413" s="96">
        <v>0</v>
      </c>
      <c r="NK413" s="96">
        <v>0</v>
      </c>
      <c r="NL413" s="96">
        <v>0</v>
      </c>
      <c r="NM413" s="96">
        <v>0</v>
      </c>
      <c r="NN413" s="96">
        <v>0</v>
      </c>
      <c r="NO413" s="96">
        <v>0</v>
      </c>
      <c r="NP413" s="96">
        <v>0</v>
      </c>
      <c r="NQ413" s="96">
        <v>0</v>
      </c>
      <c r="NR413" s="96">
        <v>0</v>
      </c>
      <c r="NS413" s="96">
        <v>0</v>
      </c>
      <c r="NT413" s="96">
        <v>0</v>
      </c>
      <c r="NU413" s="96">
        <v>0</v>
      </c>
      <c r="NV413" s="96">
        <v>0</v>
      </c>
      <c r="NW413" s="96">
        <v>0</v>
      </c>
      <c r="NX413" s="96">
        <v>0</v>
      </c>
      <c r="NY413" s="96">
        <v>0</v>
      </c>
      <c r="NZ413" s="96">
        <v>0</v>
      </c>
      <c r="OA413" s="96">
        <v>0</v>
      </c>
      <c r="OB413" s="96">
        <v>0</v>
      </c>
      <c r="OC413" s="96">
        <v>0</v>
      </c>
      <c r="OD413" s="96">
        <v>0</v>
      </c>
      <c r="OE413" s="96">
        <v>0</v>
      </c>
      <c r="OF413" s="96">
        <v>0</v>
      </c>
      <c r="OG413" s="96">
        <v>0</v>
      </c>
      <c r="OH413" s="96">
        <v>0</v>
      </c>
      <c r="OI413" s="96">
        <v>0</v>
      </c>
      <c r="OJ413" s="96">
        <v>0</v>
      </c>
      <c r="OK413" s="96">
        <v>0</v>
      </c>
      <c r="OL413" s="96">
        <v>0</v>
      </c>
      <c r="OM413" s="96">
        <v>0</v>
      </c>
      <c r="ON413" s="96">
        <v>0</v>
      </c>
      <c r="OO413" s="96">
        <v>0</v>
      </c>
      <c r="OP413" s="96">
        <v>0</v>
      </c>
      <c r="OQ413" s="96">
        <v>0</v>
      </c>
      <c r="OR413" s="96">
        <v>0</v>
      </c>
      <c r="OS413" s="96">
        <v>0</v>
      </c>
      <c r="OT413" s="96">
        <v>0</v>
      </c>
      <c r="OU413" s="96">
        <v>0</v>
      </c>
      <c r="OV413" s="96">
        <v>0</v>
      </c>
      <c r="OW413" s="96">
        <v>0</v>
      </c>
      <c r="OX413" s="312"/>
      <c r="OY413" s="312"/>
      <c r="OZ413" s="312"/>
      <c r="PK413" s="312"/>
      <c r="PM413" s="312"/>
      <c r="PO413" s="312"/>
      <c r="PV413" s="312"/>
      <c r="RB413" s="312"/>
      <c r="RD413" s="312"/>
      <c r="RE413" s="434"/>
      <c r="RG413" s="312"/>
      <c r="RH413" s="312"/>
      <c r="RI413" s="312"/>
      <c r="RM413" s="312"/>
      <c r="RN413" s="312"/>
      <c r="RO413" s="312"/>
      <c r="TI413" s="312"/>
      <c r="UE413" s="312"/>
      <c r="UF413" s="312"/>
      <c r="VY413" s="148"/>
    </row>
    <row r="414" spans="1:623" x14ac:dyDescent="0.2">
      <c r="A414" s="327"/>
      <c r="B414" s="166">
        <v>3</v>
      </c>
      <c r="C414" s="394">
        <f t="shared" ca="1" si="408"/>
        <v>0</v>
      </c>
      <c r="G414" s="96">
        <v>2</v>
      </c>
      <c r="H414" s="96">
        <v>2</v>
      </c>
      <c r="I414" s="351">
        <v>1.5</v>
      </c>
      <c r="J414" s="96">
        <v>1</v>
      </c>
      <c r="K414" s="96">
        <v>0</v>
      </c>
      <c r="L414" s="96">
        <v>0</v>
      </c>
      <c r="M414" s="96">
        <v>0</v>
      </c>
      <c r="N414" s="96">
        <v>0</v>
      </c>
      <c r="O414" s="96">
        <v>0</v>
      </c>
      <c r="P414" s="96">
        <v>0</v>
      </c>
      <c r="Q414" s="96">
        <v>0</v>
      </c>
      <c r="R414" s="96">
        <v>0</v>
      </c>
      <c r="S414" s="96">
        <v>0</v>
      </c>
      <c r="T414" s="96">
        <v>0</v>
      </c>
      <c r="U414" s="96">
        <v>0</v>
      </c>
      <c r="V414" s="96">
        <v>0</v>
      </c>
      <c r="W414" s="96">
        <v>0</v>
      </c>
      <c r="X414" s="96">
        <v>0</v>
      </c>
      <c r="Y414" s="96">
        <v>0</v>
      </c>
      <c r="Z414" s="96">
        <v>0</v>
      </c>
      <c r="AA414" s="96">
        <v>1</v>
      </c>
      <c r="AB414" s="96">
        <v>1</v>
      </c>
      <c r="AC414" s="96">
        <v>1</v>
      </c>
      <c r="AD414" s="96">
        <v>1</v>
      </c>
      <c r="AE414" s="96">
        <v>0</v>
      </c>
      <c r="AF414" s="96">
        <v>0</v>
      </c>
      <c r="AG414" s="96">
        <v>0</v>
      </c>
      <c r="AH414" s="96">
        <v>0</v>
      </c>
      <c r="AI414" s="96">
        <v>0</v>
      </c>
      <c r="AJ414" s="96">
        <v>0</v>
      </c>
      <c r="AK414" s="96">
        <v>0</v>
      </c>
      <c r="AL414" s="96">
        <v>0</v>
      </c>
      <c r="AM414" s="96">
        <v>0</v>
      </c>
      <c r="AN414" s="96">
        <v>0</v>
      </c>
      <c r="AO414" s="96">
        <v>0</v>
      </c>
      <c r="AP414" s="353">
        <v>0</v>
      </c>
      <c r="AQ414" s="96">
        <v>0</v>
      </c>
      <c r="AR414" s="96">
        <v>0</v>
      </c>
      <c r="AS414" s="96">
        <v>0</v>
      </c>
      <c r="AT414" s="96">
        <v>0</v>
      </c>
      <c r="AU414" s="96">
        <v>0</v>
      </c>
      <c r="AV414" s="96">
        <v>0</v>
      </c>
      <c r="AW414" s="148">
        <v>0</v>
      </c>
      <c r="AX414" s="148">
        <v>0</v>
      </c>
      <c r="AY414" s="148">
        <v>0</v>
      </c>
      <c r="AZ414" s="148">
        <v>0</v>
      </c>
      <c r="BA414" s="148">
        <v>0</v>
      </c>
      <c r="BB414" s="148">
        <v>0</v>
      </c>
      <c r="BC414" s="148">
        <v>0</v>
      </c>
      <c r="BD414" s="148">
        <v>0</v>
      </c>
      <c r="BE414" s="148">
        <v>0</v>
      </c>
      <c r="BF414" s="148">
        <v>0</v>
      </c>
      <c r="BG414" s="96">
        <v>0</v>
      </c>
      <c r="BH414" s="96">
        <v>0</v>
      </c>
      <c r="BI414" s="96">
        <v>0</v>
      </c>
      <c r="BJ414" s="96">
        <v>0</v>
      </c>
      <c r="BK414" s="96">
        <v>0</v>
      </c>
      <c r="BL414" s="96">
        <v>0</v>
      </c>
      <c r="BM414" s="96">
        <v>0</v>
      </c>
      <c r="BN414" s="96">
        <v>0</v>
      </c>
      <c r="BO414" s="96">
        <v>0</v>
      </c>
      <c r="BP414" s="96">
        <v>0</v>
      </c>
      <c r="BQ414" s="96">
        <v>0</v>
      </c>
      <c r="BR414" s="96">
        <v>0</v>
      </c>
      <c r="BS414" s="355">
        <v>0</v>
      </c>
      <c r="BT414" s="96">
        <v>0</v>
      </c>
      <c r="BU414" s="96">
        <v>0</v>
      </c>
      <c r="BV414" s="96">
        <v>0</v>
      </c>
      <c r="BW414" s="96">
        <v>0</v>
      </c>
      <c r="BX414" s="96">
        <v>0</v>
      </c>
      <c r="BY414" s="96">
        <v>0</v>
      </c>
      <c r="BZ414" s="96">
        <v>0</v>
      </c>
      <c r="CA414" s="312">
        <v>0</v>
      </c>
      <c r="CB414" s="96">
        <v>0</v>
      </c>
      <c r="CC414" s="312">
        <v>0</v>
      </c>
      <c r="CD414" s="312">
        <v>0</v>
      </c>
      <c r="CE414" s="312">
        <v>0</v>
      </c>
      <c r="CF414" s="312">
        <v>0</v>
      </c>
      <c r="CG414" s="96">
        <v>0</v>
      </c>
      <c r="CH414" s="96">
        <v>0</v>
      </c>
      <c r="CI414" s="312">
        <v>0</v>
      </c>
      <c r="CJ414" s="96">
        <v>0</v>
      </c>
      <c r="CK414" s="96">
        <v>0</v>
      </c>
      <c r="CL414" s="96">
        <v>0</v>
      </c>
      <c r="CM414" s="96">
        <v>0</v>
      </c>
      <c r="CN414" s="96">
        <v>0</v>
      </c>
      <c r="CO414" s="96">
        <v>0</v>
      </c>
      <c r="CP414" s="96">
        <v>0</v>
      </c>
      <c r="CQ414" s="96">
        <v>0</v>
      </c>
      <c r="CR414" s="96">
        <v>1</v>
      </c>
      <c r="CS414" s="96">
        <v>0</v>
      </c>
      <c r="CT414" s="96">
        <v>0</v>
      </c>
      <c r="CU414" s="96">
        <v>0</v>
      </c>
      <c r="CV414" s="96">
        <v>0</v>
      </c>
      <c r="CW414" s="96">
        <v>0</v>
      </c>
      <c r="CX414" s="96">
        <v>0</v>
      </c>
      <c r="CY414" s="96">
        <v>0</v>
      </c>
      <c r="CZ414" s="96">
        <v>0</v>
      </c>
      <c r="DA414" s="96">
        <v>0</v>
      </c>
      <c r="DB414" s="96">
        <v>0</v>
      </c>
      <c r="DC414" s="96">
        <v>0</v>
      </c>
      <c r="DD414" s="96">
        <v>0</v>
      </c>
      <c r="DE414" s="96">
        <v>0</v>
      </c>
      <c r="DF414" s="96">
        <v>0</v>
      </c>
      <c r="DG414" s="96">
        <v>0</v>
      </c>
      <c r="DH414" s="96">
        <v>0</v>
      </c>
      <c r="DI414" s="96">
        <v>0</v>
      </c>
      <c r="DJ414" s="96">
        <v>0</v>
      </c>
      <c r="DK414" s="96">
        <v>0</v>
      </c>
      <c r="DL414" s="96">
        <v>0</v>
      </c>
      <c r="DM414" s="96">
        <v>0</v>
      </c>
      <c r="DN414" s="96">
        <v>0</v>
      </c>
      <c r="DO414" s="96">
        <v>0</v>
      </c>
      <c r="DP414" s="96">
        <v>0</v>
      </c>
      <c r="DQ414" s="96">
        <v>0</v>
      </c>
      <c r="DR414" s="312">
        <v>0</v>
      </c>
      <c r="DS414" s="96">
        <v>0</v>
      </c>
      <c r="DT414" s="312"/>
      <c r="DU414" s="312"/>
      <c r="DV414" s="312"/>
      <c r="DW414" s="312"/>
      <c r="DX414" s="312"/>
      <c r="DY414" s="312">
        <v>1</v>
      </c>
      <c r="DZ414" s="312"/>
      <c r="EA414" s="312"/>
      <c r="EB414" s="312"/>
      <c r="EC414" s="312"/>
      <c r="ED414" s="312"/>
      <c r="EE414" s="312"/>
      <c r="EF414" s="312">
        <v>1</v>
      </c>
      <c r="EG414" s="312">
        <v>1</v>
      </c>
      <c r="EH414" s="312">
        <v>1</v>
      </c>
      <c r="EI414" s="312"/>
      <c r="EJ414" s="312"/>
      <c r="EK414" s="312"/>
      <c r="EL414" s="312"/>
      <c r="EM414" s="312"/>
      <c r="EN414" s="312"/>
      <c r="EP414" s="312"/>
      <c r="EQ414" s="312"/>
      <c r="ER414" s="312"/>
      <c r="ES414" s="312"/>
      <c r="ET414" s="312"/>
      <c r="EU414" s="431"/>
      <c r="EV414" s="312"/>
      <c r="EW414" s="312"/>
      <c r="EX414" s="312"/>
      <c r="EY414" s="312"/>
      <c r="EZ414" s="312"/>
      <c r="FA414" s="312"/>
      <c r="FB414" s="312"/>
      <c r="FC414" s="312"/>
      <c r="FD414" s="312"/>
      <c r="FE414" s="312"/>
      <c r="FF414" s="312"/>
      <c r="FG414" s="312"/>
      <c r="FH414" s="312"/>
      <c r="FI414" s="312"/>
      <c r="FJ414" s="312"/>
      <c r="FL414" s="312"/>
      <c r="FM414" s="312"/>
      <c r="FN414" s="96">
        <v>0</v>
      </c>
      <c r="FQ414" s="312">
        <v>0</v>
      </c>
      <c r="FR414" s="96">
        <v>0</v>
      </c>
      <c r="FS414" s="312">
        <v>0</v>
      </c>
      <c r="FT414" s="96">
        <v>0</v>
      </c>
      <c r="FU414" s="312">
        <v>0</v>
      </c>
      <c r="FV414" s="312">
        <v>0</v>
      </c>
      <c r="FW414" s="312">
        <v>0</v>
      </c>
      <c r="FX414" s="312">
        <v>0</v>
      </c>
      <c r="FY414" s="312">
        <v>0</v>
      </c>
      <c r="FZ414" s="312">
        <v>0</v>
      </c>
      <c r="GA414" s="312">
        <v>0</v>
      </c>
      <c r="GB414" s="312">
        <v>0</v>
      </c>
      <c r="GC414" s="312">
        <v>0</v>
      </c>
      <c r="GD414" s="312">
        <v>0</v>
      </c>
      <c r="GE414" s="312">
        <v>0</v>
      </c>
      <c r="GF414" s="312">
        <v>0</v>
      </c>
      <c r="GG414" s="312">
        <v>0</v>
      </c>
      <c r="GH414" s="312">
        <v>0</v>
      </c>
      <c r="GI414" s="312">
        <v>0</v>
      </c>
      <c r="GJ414" s="312">
        <v>0</v>
      </c>
      <c r="GK414" s="312">
        <v>0</v>
      </c>
      <c r="GL414" s="312">
        <v>0</v>
      </c>
      <c r="GM414" s="312">
        <v>0</v>
      </c>
      <c r="GN414" s="312">
        <v>0</v>
      </c>
      <c r="GO414" s="312">
        <v>0</v>
      </c>
      <c r="GP414" s="96">
        <v>0</v>
      </c>
      <c r="GQ414" s="312">
        <v>0</v>
      </c>
      <c r="GR414" s="312">
        <v>0</v>
      </c>
      <c r="GS414" s="312">
        <v>0</v>
      </c>
      <c r="GT414" s="312">
        <v>0</v>
      </c>
      <c r="GU414" s="312">
        <v>0</v>
      </c>
      <c r="GV414" s="96">
        <v>0</v>
      </c>
      <c r="GW414" s="96">
        <v>0</v>
      </c>
      <c r="GX414" s="96">
        <v>0</v>
      </c>
      <c r="GY414" s="96">
        <v>0</v>
      </c>
      <c r="GZ414" s="96">
        <v>0</v>
      </c>
      <c r="HA414" s="96">
        <v>0</v>
      </c>
      <c r="HB414" s="96">
        <v>0</v>
      </c>
      <c r="HC414" s="96">
        <v>0</v>
      </c>
      <c r="HD414" s="96">
        <v>0</v>
      </c>
      <c r="HE414" s="96">
        <v>0</v>
      </c>
      <c r="HF414" s="96">
        <v>0</v>
      </c>
      <c r="HG414" s="96">
        <v>0</v>
      </c>
      <c r="HH414" s="96">
        <v>0</v>
      </c>
      <c r="HI414" s="96">
        <v>0</v>
      </c>
      <c r="HJ414" s="96">
        <v>0</v>
      </c>
      <c r="HK414" s="96">
        <v>0</v>
      </c>
      <c r="HL414" s="96">
        <v>0</v>
      </c>
      <c r="HM414" s="96">
        <v>0</v>
      </c>
      <c r="HN414" s="96">
        <v>0</v>
      </c>
      <c r="HO414" s="96">
        <v>0</v>
      </c>
      <c r="HP414" s="96">
        <v>0</v>
      </c>
      <c r="HQ414" s="96">
        <v>0</v>
      </c>
      <c r="HR414" s="96">
        <v>0</v>
      </c>
      <c r="HS414" s="96">
        <v>0</v>
      </c>
      <c r="HT414" s="96">
        <v>0</v>
      </c>
      <c r="HU414" s="96">
        <v>0</v>
      </c>
      <c r="HV414" s="96">
        <v>0</v>
      </c>
      <c r="HW414" s="96">
        <v>0</v>
      </c>
      <c r="HX414" s="96">
        <v>0</v>
      </c>
      <c r="HY414" s="96">
        <v>0</v>
      </c>
      <c r="HZ414" s="96">
        <v>0</v>
      </c>
      <c r="IA414" s="96">
        <v>0</v>
      </c>
      <c r="IB414" s="96">
        <v>0</v>
      </c>
      <c r="IC414" s="96">
        <v>0</v>
      </c>
      <c r="ID414" s="96">
        <v>0</v>
      </c>
      <c r="IE414" s="96">
        <v>0</v>
      </c>
      <c r="IF414" s="96">
        <v>0</v>
      </c>
      <c r="IG414" s="96">
        <v>0</v>
      </c>
      <c r="IH414" s="96">
        <v>0</v>
      </c>
      <c r="II414" s="96">
        <v>0</v>
      </c>
      <c r="IJ414" s="96">
        <v>0</v>
      </c>
      <c r="IK414" s="96">
        <v>0</v>
      </c>
      <c r="IL414" s="96">
        <v>0</v>
      </c>
      <c r="IM414" s="96">
        <v>0</v>
      </c>
      <c r="IN414" s="351">
        <f t="shared" si="409"/>
        <v>0</v>
      </c>
      <c r="IO414" s="96">
        <v>0</v>
      </c>
      <c r="IP414" s="96">
        <v>0</v>
      </c>
      <c r="IQ414" s="96">
        <v>0</v>
      </c>
      <c r="IR414" s="96">
        <v>0</v>
      </c>
      <c r="IS414" s="96">
        <v>0</v>
      </c>
      <c r="IT414" s="96">
        <v>0</v>
      </c>
      <c r="IU414" s="96">
        <v>0</v>
      </c>
      <c r="IV414" s="96">
        <v>0</v>
      </c>
      <c r="IW414" s="96">
        <v>0</v>
      </c>
      <c r="IX414" s="96">
        <v>0</v>
      </c>
      <c r="IY414" s="96">
        <v>0</v>
      </c>
      <c r="IZ414" s="96">
        <v>0</v>
      </c>
      <c r="JA414" s="96">
        <v>0</v>
      </c>
      <c r="JB414" s="96">
        <v>0</v>
      </c>
      <c r="JC414" s="355">
        <f t="shared" si="410"/>
        <v>0</v>
      </c>
      <c r="JD414" s="96">
        <v>0</v>
      </c>
      <c r="JE414" s="96">
        <v>0</v>
      </c>
      <c r="JF414" s="353">
        <f t="shared" si="411"/>
        <v>0</v>
      </c>
      <c r="JG414" s="96">
        <v>0</v>
      </c>
      <c r="JH414" s="96">
        <v>0</v>
      </c>
      <c r="JI414" s="96">
        <v>0</v>
      </c>
      <c r="JJ414" s="96">
        <v>0</v>
      </c>
      <c r="JK414" s="96">
        <v>0</v>
      </c>
      <c r="JL414" s="96">
        <v>0</v>
      </c>
      <c r="JM414" s="96">
        <v>0</v>
      </c>
      <c r="JN414" s="351">
        <f t="shared" si="412"/>
        <v>0</v>
      </c>
      <c r="JO414" s="96">
        <v>0</v>
      </c>
      <c r="JP414" s="96">
        <v>0</v>
      </c>
      <c r="JQ414" s="96">
        <v>0</v>
      </c>
      <c r="JR414" s="96">
        <v>0</v>
      </c>
      <c r="JS414" s="96">
        <v>0</v>
      </c>
      <c r="JT414" s="96">
        <v>0</v>
      </c>
      <c r="JU414" s="96">
        <v>0</v>
      </c>
      <c r="JV414" s="351">
        <f t="shared" si="413"/>
        <v>0</v>
      </c>
      <c r="JW414" s="96">
        <v>0</v>
      </c>
      <c r="JX414" s="96">
        <v>0</v>
      </c>
      <c r="JY414" s="96">
        <v>0</v>
      </c>
      <c r="JZ414" s="96">
        <v>0</v>
      </c>
      <c r="KA414" s="96">
        <v>0</v>
      </c>
      <c r="KB414" s="96">
        <v>0</v>
      </c>
      <c r="KC414" s="96">
        <v>0</v>
      </c>
      <c r="KD414" s="96">
        <v>0</v>
      </c>
      <c r="KE414" s="96">
        <v>0</v>
      </c>
      <c r="KF414" s="96">
        <v>0</v>
      </c>
      <c r="KG414" s="96">
        <v>0</v>
      </c>
      <c r="KH414" s="96">
        <v>0</v>
      </c>
      <c r="KI414" s="96">
        <v>0</v>
      </c>
      <c r="KJ414" s="96">
        <v>0</v>
      </c>
      <c r="KK414" s="96">
        <v>0</v>
      </c>
      <c r="KL414" s="96">
        <v>0</v>
      </c>
      <c r="KM414" s="96">
        <v>0</v>
      </c>
      <c r="KN414" s="96">
        <v>0</v>
      </c>
      <c r="KO414" s="96">
        <v>0</v>
      </c>
      <c r="KP414" s="96">
        <v>0</v>
      </c>
      <c r="KQ414" s="96">
        <v>0</v>
      </c>
      <c r="KR414" s="96">
        <v>0</v>
      </c>
      <c r="KS414" s="96">
        <v>0</v>
      </c>
      <c r="KT414" s="96">
        <v>0</v>
      </c>
      <c r="KU414" s="96">
        <v>0</v>
      </c>
      <c r="KV414" s="96">
        <v>0</v>
      </c>
      <c r="KW414" s="96">
        <v>0</v>
      </c>
      <c r="KX414" s="96">
        <v>0</v>
      </c>
      <c r="KY414" s="96">
        <v>0</v>
      </c>
      <c r="KZ414" s="312">
        <v>0</v>
      </c>
      <c r="LA414" s="312">
        <v>0</v>
      </c>
      <c r="LB414" s="312">
        <v>0</v>
      </c>
      <c r="LC414" s="312">
        <v>0</v>
      </c>
      <c r="LD414" s="312">
        <v>0</v>
      </c>
      <c r="LE414" s="312">
        <v>0</v>
      </c>
      <c r="LF414" s="312">
        <v>0</v>
      </c>
      <c r="LG414" s="312">
        <v>0</v>
      </c>
      <c r="LH414" s="312">
        <v>0</v>
      </c>
      <c r="LI414" s="312">
        <v>0</v>
      </c>
      <c r="LJ414" s="96">
        <v>0</v>
      </c>
      <c r="LK414" s="96">
        <v>0</v>
      </c>
      <c r="LL414" s="96">
        <v>0</v>
      </c>
      <c r="LM414" s="96">
        <v>0</v>
      </c>
      <c r="LN414" s="96">
        <v>0</v>
      </c>
      <c r="LO414" s="96">
        <v>0</v>
      </c>
      <c r="LP414" s="96">
        <v>0</v>
      </c>
      <c r="LQ414" s="96">
        <v>0</v>
      </c>
      <c r="LR414" s="96">
        <v>0</v>
      </c>
      <c r="LS414" s="96">
        <v>0</v>
      </c>
      <c r="LT414" s="96">
        <v>0</v>
      </c>
      <c r="LU414" s="96">
        <v>0</v>
      </c>
      <c r="LV414" s="96">
        <v>0</v>
      </c>
      <c r="LW414" s="96">
        <v>0</v>
      </c>
      <c r="LX414" s="96">
        <v>0</v>
      </c>
      <c r="LY414" s="96">
        <v>0</v>
      </c>
      <c r="LZ414" s="96">
        <v>0</v>
      </c>
      <c r="MA414" s="96">
        <v>0</v>
      </c>
      <c r="MB414" s="96">
        <v>0</v>
      </c>
      <c r="MC414" s="312">
        <v>0</v>
      </c>
      <c r="MD414" s="96">
        <v>0</v>
      </c>
      <c r="ME414" s="96">
        <v>0</v>
      </c>
      <c r="MF414" s="96">
        <v>0</v>
      </c>
      <c r="MG414" s="96">
        <v>0</v>
      </c>
      <c r="MH414" s="96">
        <v>0</v>
      </c>
      <c r="MI414" s="96">
        <v>0</v>
      </c>
      <c r="MJ414" s="96">
        <v>0</v>
      </c>
      <c r="MK414" s="96">
        <v>0</v>
      </c>
      <c r="ML414" s="96">
        <v>0</v>
      </c>
      <c r="MM414" s="96">
        <v>0</v>
      </c>
      <c r="MN414" s="96">
        <v>0</v>
      </c>
      <c r="MO414" s="96">
        <v>0</v>
      </c>
      <c r="MP414" s="96">
        <v>0</v>
      </c>
      <c r="MQ414" s="96">
        <v>0</v>
      </c>
      <c r="MR414" s="96">
        <v>0</v>
      </c>
      <c r="MS414" s="96">
        <v>0</v>
      </c>
      <c r="MT414" s="96">
        <v>0</v>
      </c>
      <c r="MU414" s="96">
        <v>0</v>
      </c>
      <c r="MV414" s="96">
        <v>0</v>
      </c>
      <c r="MW414" s="96">
        <v>0</v>
      </c>
      <c r="MX414" s="96">
        <v>0</v>
      </c>
      <c r="MY414" s="96">
        <v>0</v>
      </c>
      <c r="MZ414" s="96">
        <v>0</v>
      </c>
      <c r="NA414" s="96">
        <v>0</v>
      </c>
      <c r="NB414" s="96">
        <v>0</v>
      </c>
      <c r="NC414" s="96">
        <v>0</v>
      </c>
      <c r="ND414" s="96">
        <v>0</v>
      </c>
      <c r="NE414" s="96">
        <v>0</v>
      </c>
      <c r="NF414" s="96">
        <v>0</v>
      </c>
      <c r="NG414" s="96">
        <v>0</v>
      </c>
      <c r="NH414" s="96">
        <v>0</v>
      </c>
      <c r="NI414" s="96">
        <v>0</v>
      </c>
      <c r="NJ414" s="96">
        <v>0</v>
      </c>
      <c r="NK414" s="96">
        <v>0</v>
      </c>
      <c r="NL414" s="96">
        <v>0</v>
      </c>
      <c r="NM414" s="96">
        <v>0</v>
      </c>
      <c r="NN414" s="96">
        <v>0</v>
      </c>
      <c r="NO414" s="96">
        <v>0</v>
      </c>
      <c r="NP414" s="96">
        <v>0</v>
      </c>
      <c r="NQ414" s="96">
        <v>0</v>
      </c>
      <c r="NR414" s="96">
        <v>0</v>
      </c>
      <c r="NS414" s="96">
        <v>0</v>
      </c>
      <c r="NT414" s="96">
        <v>0</v>
      </c>
      <c r="NU414" s="96">
        <v>0</v>
      </c>
      <c r="NV414" s="96">
        <v>0</v>
      </c>
      <c r="NW414" s="96">
        <v>0</v>
      </c>
      <c r="NX414" s="96">
        <v>0</v>
      </c>
      <c r="NY414" s="96">
        <v>0</v>
      </c>
      <c r="NZ414" s="96">
        <v>0</v>
      </c>
      <c r="OA414" s="96">
        <v>0</v>
      </c>
      <c r="OB414" s="96">
        <v>0</v>
      </c>
      <c r="OC414" s="96">
        <v>0</v>
      </c>
      <c r="OD414" s="96">
        <v>0</v>
      </c>
      <c r="OE414" s="96">
        <v>0</v>
      </c>
      <c r="OF414" s="96">
        <v>0</v>
      </c>
      <c r="OG414" s="96">
        <v>0</v>
      </c>
      <c r="OH414" s="96">
        <v>0</v>
      </c>
      <c r="OI414" s="96">
        <v>0</v>
      </c>
      <c r="OJ414" s="96">
        <v>0</v>
      </c>
      <c r="OK414" s="96">
        <v>0</v>
      </c>
      <c r="OL414" s="96">
        <v>0</v>
      </c>
      <c r="OM414" s="96">
        <v>0</v>
      </c>
      <c r="ON414" s="96">
        <v>0</v>
      </c>
      <c r="OO414" s="96">
        <v>0</v>
      </c>
      <c r="OP414" s="96">
        <v>0</v>
      </c>
      <c r="OQ414" s="96">
        <v>0</v>
      </c>
      <c r="OR414" s="96">
        <v>0</v>
      </c>
      <c r="OS414" s="96">
        <v>0</v>
      </c>
      <c r="OT414" s="96">
        <v>0</v>
      </c>
      <c r="OU414" s="96">
        <v>0</v>
      </c>
      <c r="OV414" s="96">
        <v>0</v>
      </c>
      <c r="OW414" s="96">
        <v>0</v>
      </c>
      <c r="OX414" s="312"/>
      <c r="OY414" s="312"/>
      <c r="OZ414" s="312"/>
      <c r="PK414" s="312"/>
      <c r="PM414" s="312"/>
      <c r="PO414" s="312"/>
      <c r="PV414" s="312"/>
      <c r="RB414" s="312"/>
      <c r="RD414" s="312"/>
      <c r="RE414" s="434"/>
      <c r="RG414" s="312"/>
      <c r="RH414" s="312"/>
      <c r="RI414" s="312"/>
      <c r="RM414" s="312"/>
      <c r="RN414" s="312"/>
      <c r="RO414" s="312"/>
      <c r="TI414" s="312"/>
      <c r="UE414" s="312"/>
      <c r="UF414" s="312"/>
      <c r="VB414" s="96">
        <v>1</v>
      </c>
      <c r="VL414" s="96">
        <v>1</v>
      </c>
      <c r="VM414" s="96">
        <v>1</v>
      </c>
      <c r="VN414" s="96">
        <v>1</v>
      </c>
      <c r="VO414" s="96">
        <v>1</v>
      </c>
      <c r="VP414" s="96">
        <v>1</v>
      </c>
      <c r="VQ414" s="96">
        <v>1</v>
      </c>
      <c r="VR414" s="96">
        <v>1</v>
      </c>
      <c r="VS414" s="96">
        <v>1</v>
      </c>
      <c r="VT414" s="96">
        <v>1</v>
      </c>
      <c r="VU414" s="96">
        <v>1</v>
      </c>
    </row>
    <row r="415" spans="1:623" x14ac:dyDescent="0.2">
      <c r="B415" s="166">
        <v>4</v>
      </c>
      <c r="C415" s="394">
        <f t="shared" ca="1" si="408"/>
        <v>0</v>
      </c>
      <c r="G415" s="96">
        <v>0</v>
      </c>
      <c r="H415" s="96">
        <v>0</v>
      </c>
      <c r="I415" s="351">
        <v>0</v>
      </c>
      <c r="J415" s="96">
        <v>0</v>
      </c>
      <c r="K415" s="96">
        <v>0</v>
      </c>
      <c r="L415" s="96">
        <v>0</v>
      </c>
      <c r="M415" s="96">
        <v>0</v>
      </c>
      <c r="N415" s="96">
        <v>0</v>
      </c>
      <c r="O415" s="96">
        <v>0</v>
      </c>
      <c r="P415" s="96">
        <v>0</v>
      </c>
      <c r="Q415" s="96">
        <v>0</v>
      </c>
      <c r="R415" s="96">
        <v>0</v>
      </c>
      <c r="S415" s="96">
        <v>0</v>
      </c>
      <c r="T415" s="96">
        <v>0</v>
      </c>
      <c r="U415" s="96">
        <v>0</v>
      </c>
      <c r="V415" s="96">
        <v>0</v>
      </c>
      <c r="W415" s="96">
        <v>0</v>
      </c>
      <c r="X415" s="96">
        <v>0</v>
      </c>
      <c r="Y415" s="96">
        <v>0</v>
      </c>
      <c r="Z415" s="96">
        <v>0</v>
      </c>
      <c r="AA415" s="96">
        <v>0</v>
      </c>
      <c r="AB415" s="96">
        <v>0</v>
      </c>
      <c r="AC415" s="96">
        <v>0</v>
      </c>
      <c r="AD415" s="96">
        <v>0</v>
      </c>
      <c r="AE415" s="96">
        <v>0</v>
      </c>
      <c r="AF415" s="96">
        <v>0</v>
      </c>
      <c r="AG415" s="96">
        <v>0</v>
      </c>
      <c r="AH415" s="96">
        <v>0</v>
      </c>
      <c r="AI415" s="96">
        <v>0</v>
      </c>
      <c r="AJ415" s="96">
        <v>0</v>
      </c>
      <c r="AK415" s="96">
        <v>0</v>
      </c>
      <c r="AL415" s="96">
        <v>0</v>
      </c>
      <c r="AM415" s="96">
        <v>0</v>
      </c>
      <c r="AN415" s="96">
        <v>0</v>
      </c>
      <c r="AO415" s="96">
        <v>0</v>
      </c>
      <c r="AP415" s="353">
        <v>0</v>
      </c>
      <c r="AQ415" s="96">
        <v>0</v>
      </c>
      <c r="AR415" s="96">
        <v>0</v>
      </c>
      <c r="AS415" s="96">
        <v>0</v>
      </c>
      <c r="AT415" s="96">
        <v>0</v>
      </c>
      <c r="AU415" s="96">
        <v>0</v>
      </c>
      <c r="AV415" s="96">
        <v>0</v>
      </c>
      <c r="AW415" s="148">
        <v>0</v>
      </c>
      <c r="AX415" s="148">
        <v>0</v>
      </c>
      <c r="AY415" s="148">
        <v>0</v>
      </c>
      <c r="AZ415" s="148">
        <v>0</v>
      </c>
      <c r="BA415" s="148">
        <v>0</v>
      </c>
      <c r="BB415" s="148">
        <v>0</v>
      </c>
      <c r="BC415" s="148">
        <v>0</v>
      </c>
      <c r="BD415" s="148">
        <v>0</v>
      </c>
      <c r="BE415" s="148">
        <v>0</v>
      </c>
      <c r="BF415" s="148">
        <v>0</v>
      </c>
      <c r="BG415" s="96">
        <v>0</v>
      </c>
      <c r="BH415" s="96">
        <v>0</v>
      </c>
      <c r="BI415" s="96">
        <v>0</v>
      </c>
      <c r="BJ415" s="96">
        <v>0</v>
      </c>
      <c r="BK415" s="96">
        <v>0</v>
      </c>
      <c r="BL415" s="96">
        <v>0</v>
      </c>
      <c r="BM415" s="96">
        <v>0</v>
      </c>
      <c r="BN415" s="96">
        <v>0</v>
      </c>
      <c r="BO415" s="96">
        <v>0</v>
      </c>
      <c r="BP415" s="96">
        <v>0</v>
      </c>
      <c r="BQ415" s="96">
        <v>0</v>
      </c>
      <c r="BR415" s="96">
        <v>0</v>
      </c>
      <c r="BS415" s="355">
        <v>0</v>
      </c>
      <c r="BT415" s="96">
        <v>0</v>
      </c>
      <c r="BU415" s="96">
        <v>0</v>
      </c>
      <c r="BV415" s="96">
        <v>0</v>
      </c>
      <c r="BW415" s="96">
        <v>0</v>
      </c>
      <c r="BX415" s="96">
        <v>0</v>
      </c>
      <c r="BY415" s="96">
        <v>0</v>
      </c>
      <c r="BZ415" s="96">
        <v>0</v>
      </c>
      <c r="CA415" s="312">
        <v>0</v>
      </c>
      <c r="CB415" s="96">
        <v>0</v>
      </c>
      <c r="CC415" s="312">
        <v>0</v>
      </c>
      <c r="CD415" s="312">
        <v>0</v>
      </c>
      <c r="CE415" s="312">
        <v>0</v>
      </c>
      <c r="CF415" s="312">
        <v>0</v>
      </c>
      <c r="CG415" s="96">
        <v>0</v>
      </c>
      <c r="CH415" s="96">
        <v>0</v>
      </c>
      <c r="CI415" s="312">
        <v>0</v>
      </c>
      <c r="CJ415" s="96">
        <v>0</v>
      </c>
      <c r="CK415" s="96">
        <v>0</v>
      </c>
      <c r="CL415" s="96">
        <v>0</v>
      </c>
      <c r="CM415" s="96">
        <v>0</v>
      </c>
      <c r="CN415" s="96">
        <v>0</v>
      </c>
      <c r="CO415" s="96">
        <v>0</v>
      </c>
      <c r="CP415" s="96">
        <v>0</v>
      </c>
      <c r="CQ415" s="96">
        <v>0</v>
      </c>
      <c r="CR415" s="96">
        <v>0</v>
      </c>
      <c r="CS415" s="96">
        <v>0</v>
      </c>
      <c r="CT415" s="96">
        <v>0</v>
      </c>
      <c r="CU415" s="96">
        <v>0</v>
      </c>
      <c r="CV415" s="96">
        <v>0</v>
      </c>
      <c r="CW415" s="96">
        <v>0</v>
      </c>
      <c r="CX415" s="96">
        <v>0</v>
      </c>
      <c r="CY415" s="96">
        <v>0</v>
      </c>
      <c r="CZ415" s="96">
        <v>0</v>
      </c>
      <c r="DA415" s="96">
        <v>0</v>
      </c>
      <c r="DB415" s="96">
        <v>0</v>
      </c>
      <c r="DC415" s="96">
        <v>0</v>
      </c>
      <c r="DD415" s="96">
        <v>0</v>
      </c>
      <c r="DE415" s="96">
        <v>0</v>
      </c>
      <c r="DF415" s="96">
        <v>0</v>
      </c>
      <c r="DG415" s="96">
        <v>0</v>
      </c>
      <c r="DH415" s="96">
        <v>0</v>
      </c>
      <c r="DI415" s="96">
        <v>0</v>
      </c>
      <c r="DJ415" s="96">
        <v>0</v>
      </c>
      <c r="DK415" s="96">
        <v>0</v>
      </c>
      <c r="DL415" s="96">
        <v>0</v>
      </c>
      <c r="DM415" s="96">
        <v>0</v>
      </c>
      <c r="DN415" s="96">
        <v>0</v>
      </c>
      <c r="DO415" s="96">
        <v>0</v>
      </c>
      <c r="DP415" s="96">
        <v>0</v>
      </c>
      <c r="DQ415" s="96">
        <v>0</v>
      </c>
      <c r="DR415" s="312">
        <v>0</v>
      </c>
      <c r="DS415" s="96">
        <v>0</v>
      </c>
      <c r="DT415" s="312"/>
      <c r="DU415" s="312"/>
      <c r="DV415" s="312"/>
      <c r="DW415" s="312"/>
      <c r="DX415" s="312"/>
      <c r="DY415" s="312"/>
      <c r="DZ415" s="312"/>
      <c r="EA415" s="312"/>
      <c r="EB415" s="312"/>
      <c r="EC415" s="312"/>
      <c r="ED415" s="312"/>
      <c r="EE415" s="312"/>
      <c r="EF415" s="312"/>
      <c r="EG415" s="312"/>
      <c r="EH415" s="312"/>
      <c r="EI415" s="312"/>
      <c r="EJ415" s="312"/>
      <c r="EK415" s="312"/>
      <c r="EL415" s="312"/>
      <c r="EM415" s="312"/>
      <c r="EN415" s="312"/>
      <c r="EP415" s="312"/>
      <c r="EQ415" s="312"/>
      <c r="ER415" s="312"/>
      <c r="ES415" s="312"/>
      <c r="ET415" s="312"/>
      <c r="EU415" s="431"/>
      <c r="EV415" s="312"/>
      <c r="EW415" s="312"/>
      <c r="EX415" s="312"/>
      <c r="EY415" s="312"/>
      <c r="EZ415" s="312"/>
      <c r="FA415" s="312"/>
      <c r="FB415" s="312"/>
      <c r="FC415" s="312"/>
      <c r="FD415" s="312"/>
      <c r="FE415" s="312"/>
      <c r="FF415" s="312"/>
      <c r="FG415" s="312"/>
      <c r="FH415" s="312"/>
      <c r="FI415" s="312"/>
      <c r="FJ415" s="312"/>
      <c r="FL415" s="312"/>
      <c r="FM415" s="312"/>
      <c r="FN415" s="96">
        <v>0</v>
      </c>
      <c r="FQ415" s="312">
        <v>0</v>
      </c>
      <c r="FR415" s="96">
        <v>0</v>
      </c>
      <c r="FS415" s="312">
        <v>1</v>
      </c>
      <c r="FT415" s="96">
        <v>1</v>
      </c>
      <c r="FU415" s="312">
        <v>1</v>
      </c>
      <c r="FV415" s="312">
        <v>1</v>
      </c>
      <c r="FW415" s="312">
        <v>0</v>
      </c>
      <c r="FX415" s="312">
        <v>0</v>
      </c>
      <c r="FY415" s="312">
        <v>0</v>
      </c>
      <c r="FZ415" s="312">
        <v>0</v>
      </c>
      <c r="GA415" s="312">
        <v>0</v>
      </c>
      <c r="GB415" s="312">
        <v>1</v>
      </c>
      <c r="GC415" s="312">
        <v>1</v>
      </c>
      <c r="GD415" s="312">
        <v>3</v>
      </c>
      <c r="GE415" s="312">
        <v>3</v>
      </c>
      <c r="GF415" s="312">
        <v>3</v>
      </c>
      <c r="GG415" s="312">
        <v>3</v>
      </c>
      <c r="GH415" s="312">
        <v>2</v>
      </c>
      <c r="GI415" s="312">
        <v>2</v>
      </c>
      <c r="GJ415" s="312">
        <v>1</v>
      </c>
      <c r="GK415" s="312">
        <v>1</v>
      </c>
      <c r="GL415" s="312">
        <v>1</v>
      </c>
      <c r="GM415" s="312">
        <v>1</v>
      </c>
      <c r="GN415" s="312">
        <v>2</v>
      </c>
      <c r="GO415" s="312">
        <v>2</v>
      </c>
      <c r="GP415" s="96">
        <v>2</v>
      </c>
      <c r="GQ415" s="312">
        <v>1</v>
      </c>
      <c r="GR415" s="312">
        <v>1</v>
      </c>
      <c r="GS415" s="312">
        <v>1</v>
      </c>
      <c r="GT415" s="312">
        <v>1</v>
      </c>
      <c r="GU415" s="312">
        <v>1</v>
      </c>
      <c r="GV415" s="96">
        <v>0</v>
      </c>
      <c r="GW415" s="96">
        <v>0</v>
      </c>
      <c r="GX415" s="96">
        <v>0</v>
      </c>
      <c r="GY415" s="96">
        <v>0</v>
      </c>
      <c r="GZ415" s="96">
        <v>0</v>
      </c>
      <c r="HA415" s="96">
        <v>0</v>
      </c>
      <c r="HB415" s="96">
        <v>0</v>
      </c>
      <c r="HC415" s="96">
        <v>0</v>
      </c>
      <c r="HD415" s="96">
        <v>1</v>
      </c>
      <c r="HE415" s="96">
        <v>1</v>
      </c>
      <c r="HF415" s="96">
        <v>1</v>
      </c>
      <c r="HG415" s="96">
        <v>1</v>
      </c>
      <c r="HH415" s="96">
        <v>1</v>
      </c>
      <c r="HI415" s="96">
        <v>2</v>
      </c>
      <c r="HJ415" s="96">
        <v>2</v>
      </c>
      <c r="HK415" s="96">
        <v>2</v>
      </c>
      <c r="HL415" s="96">
        <v>2</v>
      </c>
      <c r="HM415" s="96">
        <v>3</v>
      </c>
      <c r="HN415" s="96">
        <v>2</v>
      </c>
      <c r="HO415" s="96">
        <v>2</v>
      </c>
      <c r="HP415" s="96">
        <v>0</v>
      </c>
      <c r="HQ415" s="96">
        <v>0</v>
      </c>
      <c r="HR415" s="96">
        <v>0</v>
      </c>
      <c r="HS415" s="96">
        <v>0</v>
      </c>
      <c r="HT415" s="96">
        <v>0</v>
      </c>
      <c r="HU415" s="96">
        <v>0</v>
      </c>
      <c r="HV415" s="96">
        <v>0</v>
      </c>
      <c r="HW415" s="96">
        <v>0</v>
      </c>
      <c r="HX415" s="96">
        <v>0</v>
      </c>
      <c r="HY415" s="96">
        <v>0</v>
      </c>
      <c r="HZ415" s="96">
        <v>0</v>
      </c>
      <c r="IA415" s="96">
        <v>0</v>
      </c>
      <c r="IB415" s="96">
        <v>0</v>
      </c>
      <c r="IC415" s="96">
        <v>0</v>
      </c>
      <c r="ID415" s="96">
        <v>0</v>
      </c>
      <c r="IE415" s="96">
        <v>0</v>
      </c>
      <c r="IF415" s="96">
        <v>0</v>
      </c>
      <c r="IG415" s="96">
        <v>0</v>
      </c>
      <c r="IH415" s="96">
        <v>0</v>
      </c>
      <c r="II415" s="96">
        <v>0</v>
      </c>
      <c r="IJ415" s="96">
        <v>0</v>
      </c>
      <c r="IK415" s="96">
        <v>0</v>
      </c>
      <c r="IL415" s="96">
        <v>0</v>
      </c>
      <c r="IM415" s="96">
        <v>0</v>
      </c>
      <c r="IN415" s="351">
        <f t="shared" si="409"/>
        <v>0</v>
      </c>
      <c r="IO415" s="96">
        <v>0</v>
      </c>
      <c r="IP415" s="96">
        <v>0</v>
      </c>
      <c r="IQ415" s="96">
        <v>0</v>
      </c>
      <c r="IR415" s="96">
        <v>0</v>
      </c>
      <c r="IS415" s="96">
        <v>0</v>
      </c>
      <c r="IT415" s="96">
        <v>0</v>
      </c>
      <c r="IU415" s="96">
        <v>0</v>
      </c>
      <c r="IV415" s="96">
        <v>0</v>
      </c>
      <c r="IW415" s="96">
        <v>0</v>
      </c>
      <c r="IX415" s="96">
        <v>0</v>
      </c>
      <c r="IY415" s="96">
        <v>1</v>
      </c>
      <c r="IZ415" s="96">
        <v>1</v>
      </c>
      <c r="JA415" s="96">
        <v>1</v>
      </c>
      <c r="JB415" s="96">
        <v>1</v>
      </c>
      <c r="JC415" s="355">
        <f t="shared" si="410"/>
        <v>1</v>
      </c>
      <c r="JD415" s="96">
        <v>1</v>
      </c>
      <c r="JE415" s="96">
        <v>0</v>
      </c>
      <c r="JF415" s="353">
        <f t="shared" si="411"/>
        <v>0</v>
      </c>
      <c r="JG415" s="96">
        <v>0</v>
      </c>
      <c r="JH415" s="96">
        <v>0</v>
      </c>
      <c r="JI415" s="96">
        <v>0</v>
      </c>
      <c r="JJ415" s="96">
        <v>0</v>
      </c>
      <c r="JK415" s="96">
        <v>0</v>
      </c>
      <c r="JL415" s="96">
        <v>0</v>
      </c>
      <c r="JM415" s="96">
        <v>0</v>
      </c>
      <c r="JN415" s="351">
        <f t="shared" si="412"/>
        <v>0</v>
      </c>
      <c r="JO415" s="96">
        <v>0</v>
      </c>
      <c r="JP415" s="96">
        <v>0</v>
      </c>
      <c r="JQ415" s="96">
        <v>0</v>
      </c>
      <c r="JR415" s="96">
        <v>0</v>
      </c>
      <c r="JS415" s="96">
        <v>0</v>
      </c>
      <c r="JT415" s="96">
        <v>0</v>
      </c>
      <c r="JU415" s="96">
        <v>0</v>
      </c>
      <c r="JV415" s="351">
        <f t="shared" si="413"/>
        <v>0</v>
      </c>
      <c r="JW415" s="96">
        <v>0</v>
      </c>
      <c r="JX415" s="96">
        <v>0</v>
      </c>
      <c r="JY415" s="96">
        <v>0</v>
      </c>
      <c r="JZ415" s="96">
        <v>0</v>
      </c>
      <c r="KA415" s="96">
        <v>0</v>
      </c>
      <c r="KB415" s="96">
        <v>0</v>
      </c>
      <c r="KC415" s="96">
        <v>0</v>
      </c>
      <c r="KD415" s="96">
        <v>0</v>
      </c>
      <c r="KE415" s="96">
        <v>0</v>
      </c>
      <c r="KF415" s="96">
        <v>0</v>
      </c>
      <c r="KG415" s="96">
        <v>0</v>
      </c>
      <c r="KH415" s="96">
        <v>0</v>
      </c>
      <c r="KI415" s="96">
        <v>0</v>
      </c>
      <c r="KJ415" s="96">
        <v>0</v>
      </c>
      <c r="KK415" s="96">
        <v>0</v>
      </c>
      <c r="KL415" s="96">
        <v>0</v>
      </c>
      <c r="KM415" s="96">
        <v>0</v>
      </c>
      <c r="KN415" s="96">
        <v>1</v>
      </c>
      <c r="KO415" s="96">
        <v>1</v>
      </c>
      <c r="KP415" s="96">
        <v>1</v>
      </c>
      <c r="KQ415" s="96">
        <v>1</v>
      </c>
      <c r="KR415" s="96">
        <v>1</v>
      </c>
      <c r="KS415" s="96">
        <v>1</v>
      </c>
      <c r="KT415" s="96">
        <v>1</v>
      </c>
      <c r="KU415" s="96">
        <v>1</v>
      </c>
      <c r="KV415" s="96">
        <v>1</v>
      </c>
      <c r="KW415" s="96">
        <v>1</v>
      </c>
      <c r="KX415" s="96">
        <v>1</v>
      </c>
      <c r="KY415" s="96">
        <v>1</v>
      </c>
      <c r="KZ415" s="96">
        <v>1</v>
      </c>
      <c r="LA415" s="96">
        <v>1</v>
      </c>
      <c r="LB415" s="96">
        <v>1</v>
      </c>
      <c r="LC415" s="96">
        <v>1</v>
      </c>
      <c r="LD415" s="96">
        <v>1</v>
      </c>
      <c r="LE415" s="96">
        <v>1</v>
      </c>
      <c r="LF415" s="96">
        <v>1</v>
      </c>
      <c r="LG415" s="96">
        <v>1</v>
      </c>
      <c r="LH415" s="96">
        <v>1</v>
      </c>
      <c r="LI415" s="96">
        <v>2</v>
      </c>
      <c r="LJ415" s="96">
        <v>2</v>
      </c>
      <c r="LK415" s="96">
        <v>2</v>
      </c>
      <c r="LL415" s="96">
        <v>2</v>
      </c>
      <c r="LM415" s="96">
        <v>2</v>
      </c>
      <c r="LN415" s="96">
        <v>2</v>
      </c>
      <c r="LO415" s="96">
        <v>1</v>
      </c>
      <c r="LP415" s="96">
        <v>1</v>
      </c>
      <c r="LQ415" s="96">
        <v>1</v>
      </c>
      <c r="LR415" s="96">
        <v>0</v>
      </c>
      <c r="LS415" s="96">
        <v>0</v>
      </c>
      <c r="LT415" s="96">
        <v>0</v>
      </c>
      <c r="LU415" s="96">
        <v>0</v>
      </c>
      <c r="LV415" s="96">
        <v>0</v>
      </c>
      <c r="LW415" s="96">
        <v>0</v>
      </c>
      <c r="LX415" s="96">
        <v>0</v>
      </c>
      <c r="LY415" s="96">
        <v>0</v>
      </c>
      <c r="LZ415" s="96">
        <v>0</v>
      </c>
      <c r="MA415" s="96">
        <v>0</v>
      </c>
      <c r="MB415" s="96">
        <v>0</v>
      </c>
      <c r="MC415" s="312">
        <v>0</v>
      </c>
      <c r="MD415" s="96">
        <v>0</v>
      </c>
      <c r="ME415" s="96">
        <v>0</v>
      </c>
      <c r="MF415" s="96">
        <v>0</v>
      </c>
      <c r="MG415" s="96">
        <v>0</v>
      </c>
      <c r="MH415" s="96">
        <v>0</v>
      </c>
      <c r="MI415" s="96">
        <v>0</v>
      </c>
      <c r="MJ415" s="96">
        <v>0</v>
      </c>
      <c r="MK415" s="96">
        <v>0</v>
      </c>
      <c r="ML415" s="96">
        <v>0</v>
      </c>
      <c r="MM415" s="96">
        <v>0</v>
      </c>
      <c r="MN415" s="96">
        <v>0</v>
      </c>
      <c r="MO415" s="96">
        <v>0</v>
      </c>
      <c r="MP415" s="96">
        <v>0</v>
      </c>
      <c r="MQ415" s="96">
        <v>0</v>
      </c>
      <c r="MR415" s="96">
        <v>0</v>
      </c>
      <c r="MS415" s="96">
        <v>0</v>
      </c>
      <c r="MT415" s="96">
        <v>0</v>
      </c>
      <c r="MU415" s="96">
        <v>0</v>
      </c>
      <c r="MV415" s="96">
        <v>0</v>
      </c>
      <c r="MW415" s="96">
        <v>0</v>
      </c>
      <c r="MX415" s="96">
        <v>0</v>
      </c>
      <c r="MY415" s="96">
        <v>0</v>
      </c>
      <c r="MZ415" s="96">
        <v>0</v>
      </c>
      <c r="NA415" s="96">
        <v>0</v>
      </c>
      <c r="NB415" s="96">
        <v>0</v>
      </c>
      <c r="NC415" s="96">
        <v>0</v>
      </c>
      <c r="ND415" s="96">
        <v>0</v>
      </c>
      <c r="NE415" s="96">
        <v>0</v>
      </c>
      <c r="NF415" s="96">
        <v>0</v>
      </c>
      <c r="NG415" s="96">
        <v>0</v>
      </c>
      <c r="NH415" s="96">
        <v>0</v>
      </c>
      <c r="NI415" s="96">
        <v>0</v>
      </c>
      <c r="NJ415" s="96">
        <v>0</v>
      </c>
      <c r="NK415" s="96">
        <v>0</v>
      </c>
      <c r="NL415" s="96">
        <v>0</v>
      </c>
      <c r="NM415" s="96">
        <v>0</v>
      </c>
      <c r="NN415" s="96">
        <v>0</v>
      </c>
      <c r="NO415" s="96">
        <v>0</v>
      </c>
      <c r="NP415" s="96">
        <v>0</v>
      </c>
      <c r="NQ415" s="96">
        <v>0</v>
      </c>
      <c r="NR415" s="96">
        <v>0</v>
      </c>
      <c r="NS415" s="96">
        <v>0</v>
      </c>
      <c r="NT415" s="96">
        <v>0</v>
      </c>
      <c r="NU415" s="96">
        <v>0</v>
      </c>
      <c r="NV415" s="96">
        <v>0</v>
      </c>
      <c r="NW415" s="96">
        <v>0</v>
      </c>
      <c r="NX415" s="96">
        <v>0</v>
      </c>
      <c r="NY415" s="96">
        <v>0</v>
      </c>
      <c r="NZ415" s="96">
        <v>0</v>
      </c>
      <c r="OA415" s="96">
        <v>0</v>
      </c>
      <c r="OB415" s="96">
        <v>0</v>
      </c>
      <c r="OC415" s="96">
        <v>0</v>
      </c>
      <c r="OD415" s="96">
        <v>0</v>
      </c>
      <c r="OE415" s="96">
        <v>0</v>
      </c>
      <c r="OF415" s="96">
        <v>0</v>
      </c>
      <c r="OG415" s="96">
        <v>0</v>
      </c>
      <c r="OH415" s="96">
        <v>0</v>
      </c>
      <c r="OI415" s="96">
        <v>0</v>
      </c>
      <c r="OJ415" s="96">
        <v>0</v>
      </c>
      <c r="OK415" s="96">
        <v>0</v>
      </c>
      <c r="OL415" s="96">
        <v>0</v>
      </c>
      <c r="OM415" s="96">
        <v>0</v>
      </c>
      <c r="ON415" s="96">
        <v>0</v>
      </c>
      <c r="OO415" s="96">
        <v>0</v>
      </c>
      <c r="OP415" s="96">
        <v>0</v>
      </c>
      <c r="OQ415" s="96">
        <v>0</v>
      </c>
      <c r="OR415" s="96">
        <v>0</v>
      </c>
      <c r="OS415" s="96">
        <v>1</v>
      </c>
      <c r="OT415" s="96">
        <v>1</v>
      </c>
      <c r="OU415" s="96">
        <v>1</v>
      </c>
      <c r="OV415" s="96">
        <v>1</v>
      </c>
      <c r="OW415" s="96">
        <v>1</v>
      </c>
      <c r="OX415" s="312">
        <v>1</v>
      </c>
      <c r="OY415" s="312">
        <v>1</v>
      </c>
      <c r="OZ415" s="312">
        <v>1</v>
      </c>
      <c r="PK415" s="312"/>
      <c r="PM415" s="312"/>
      <c r="PO415" s="312"/>
      <c r="PQ415" s="96">
        <v>1</v>
      </c>
      <c r="PR415" s="96">
        <v>1</v>
      </c>
      <c r="PS415" s="96">
        <v>1</v>
      </c>
      <c r="PT415" s="96">
        <v>1</v>
      </c>
      <c r="PU415" s="96">
        <v>1</v>
      </c>
      <c r="PV415" s="312">
        <v>1</v>
      </c>
      <c r="PW415" s="96">
        <v>1</v>
      </c>
      <c r="PX415" s="96">
        <v>1</v>
      </c>
      <c r="PY415" s="96">
        <v>1</v>
      </c>
      <c r="PZ415" s="96">
        <v>1</v>
      </c>
      <c r="RB415" s="312"/>
      <c r="RD415" s="312"/>
      <c r="RE415" s="434"/>
      <c r="RG415" s="312"/>
      <c r="RH415" s="312"/>
      <c r="RI415" s="312"/>
      <c r="RM415" s="312"/>
      <c r="RN415" s="312"/>
      <c r="RO415" s="312"/>
      <c r="SA415" s="96">
        <v>1</v>
      </c>
      <c r="SB415" s="96">
        <v>1</v>
      </c>
      <c r="SC415" s="96">
        <v>1</v>
      </c>
      <c r="SD415" s="96">
        <v>1</v>
      </c>
      <c r="SE415" s="96">
        <v>1</v>
      </c>
      <c r="SF415" s="96">
        <v>1</v>
      </c>
      <c r="SG415" s="96">
        <v>1</v>
      </c>
      <c r="TI415" s="312"/>
      <c r="UE415" s="312"/>
      <c r="UF415" s="312"/>
      <c r="UG415" s="96">
        <v>1</v>
      </c>
      <c r="UH415" s="96">
        <v>1</v>
      </c>
      <c r="UI415" s="96">
        <v>1</v>
      </c>
      <c r="UJ415" s="96">
        <v>1</v>
      </c>
      <c r="UK415" s="96">
        <v>1</v>
      </c>
      <c r="UL415" s="96">
        <v>1</v>
      </c>
      <c r="UM415" s="96">
        <v>1</v>
      </c>
      <c r="UN415" s="96">
        <v>1</v>
      </c>
      <c r="UO415" s="96">
        <v>1</v>
      </c>
      <c r="UP415" s="96">
        <v>1</v>
      </c>
      <c r="UQ415" s="96">
        <v>1</v>
      </c>
      <c r="UR415" s="96">
        <v>1</v>
      </c>
      <c r="US415" s="96">
        <v>1</v>
      </c>
      <c r="UT415" s="96">
        <v>1</v>
      </c>
      <c r="UU415" s="96">
        <v>1</v>
      </c>
      <c r="UV415" s="96">
        <v>1</v>
      </c>
      <c r="UW415" s="96">
        <v>1</v>
      </c>
      <c r="UX415" s="96">
        <v>1</v>
      </c>
      <c r="UY415" s="96">
        <v>1</v>
      </c>
      <c r="UZ415" s="96">
        <v>1</v>
      </c>
      <c r="VA415" s="96">
        <v>1</v>
      </c>
      <c r="VC415" s="96">
        <v>1</v>
      </c>
      <c r="VD415" s="96">
        <v>1</v>
      </c>
      <c r="VE415" s="96">
        <v>1</v>
      </c>
      <c r="VF415" s="96">
        <v>1</v>
      </c>
      <c r="VG415" s="96">
        <v>1</v>
      </c>
      <c r="VH415" s="96">
        <v>1</v>
      </c>
      <c r="VI415" s="96">
        <v>1</v>
      </c>
      <c r="VS415" s="96">
        <v>1</v>
      </c>
      <c r="VT415" s="96">
        <v>1</v>
      </c>
      <c r="VU415" s="96">
        <v>1</v>
      </c>
      <c r="VV415" s="96">
        <v>1</v>
      </c>
      <c r="VW415" s="96">
        <v>1</v>
      </c>
      <c r="VX415" s="96">
        <v>1</v>
      </c>
      <c r="VY415" s="148">
        <v>1</v>
      </c>
      <c r="VZ415" s="96">
        <v>1</v>
      </c>
      <c r="WA415" s="96">
        <v>1</v>
      </c>
      <c r="WB415" s="96">
        <v>1</v>
      </c>
      <c r="WC415" s="96">
        <v>1</v>
      </c>
      <c r="WD415" s="96">
        <v>1</v>
      </c>
      <c r="WE415" s="96">
        <v>1</v>
      </c>
      <c r="WF415" s="96">
        <v>1</v>
      </c>
      <c r="WG415" s="96">
        <v>1</v>
      </c>
      <c r="WH415" s="96">
        <v>1</v>
      </c>
      <c r="WI415" s="96">
        <v>1</v>
      </c>
      <c r="WJ415" s="96">
        <v>1</v>
      </c>
      <c r="WK415" s="96">
        <v>1</v>
      </c>
      <c r="WL415" s="96">
        <v>1</v>
      </c>
      <c r="WM415" s="96">
        <v>1</v>
      </c>
    </row>
    <row r="416" spans="1:623" s="148" customFormat="1" x14ac:dyDescent="0.2">
      <c r="A416" s="327"/>
      <c r="B416" s="354">
        <v>5</v>
      </c>
      <c r="C416" s="399">
        <f t="shared" ca="1" si="408"/>
        <v>0</v>
      </c>
      <c r="D416" s="354"/>
      <c r="E416" s="354"/>
      <c r="F416" s="354"/>
      <c r="G416" s="148">
        <v>1</v>
      </c>
      <c r="H416" s="148">
        <v>1</v>
      </c>
      <c r="I416" s="355">
        <v>1</v>
      </c>
      <c r="J416" s="148">
        <v>1</v>
      </c>
      <c r="K416" s="148">
        <v>1</v>
      </c>
      <c r="L416" s="148">
        <v>1</v>
      </c>
      <c r="M416" s="148">
        <v>1</v>
      </c>
      <c r="N416" s="148">
        <v>1</v>
      </c>
      <c r="O416" s="148">
        <v>1</v>
      </c>
      <c r="P416" s="148">
        <v>0</v>
      </c>
      <c r="Q416" s="148">
        <v>0</v>
      </c>
      <c r="R416" s="148">
        <v>0</v>
      </c>
      <c r="S416" s="148">
        <v>0</v>
      </c>
      <c r="T416" s="148">
        <v>0</v>
      </c>
      <c r="U416" s="148">
        <v>0</v>
      </c>
      <c r="V416" s="148">
        <v>0</v>
      </c>
      <c r="W416" s="148">
        <v>0</v>
      </c>
      <c r="X416" s="148">
        <v>0</v>
      </c>
      <c r="Y416" s="148">
        <v>0</v>
      </c>
      <c r="Z416" s="148">
        <v>0</v>
      </c>
      <c r="AA416" s="148">
        <v>0</v>
      </c>
      <c r="AB416" s="148">
        <v>0</v>
      </c>
      <c r="AC416" s="148">
        <v>0</v>
      </c>
      <c r="AD416" s="148">
        <v>0</v>
      </c>
      <c r="AE416" s="148">
        <v>0</v>
      </c>
      <c r="AF416" s="148">
        <v>0</v>
      </c>
      <c r="AG416" s="148">
        <v>0</v>
      </c>
      <c r="AH416" s="148">
        <v>0</v>
      </c>
      <c r="AI416" s="148">
        <v>0</v>
      </c>
      <c r="AJ416" s="148">
        <v>1</v>
      </c>
      <c r="AK416" s="148">
        <v>1</v>
      </c>
      <c r="AL416" s="148">
        <v>1</v>
      </c>
      <c r="AM416" s="148">
        <v>1</v>
      </c>
      <c r="AN416" s="148">
        <v>1</v>
      </c>
      <c r="AO416" s="148">
        <v>1</v>
      </c>
      <c r="AP416" s="360">
        <v>1</v>
      </c>
      <c r="AQ416" s="148">
        <v>1</v>
      </c>
      <c r="AR416" s="148">
        <v>1</v>
      </c>
      <c r="AS416" s="148">
        <v>1</v>
      </c>
      <c r="AT416" s="148">
        <v>1</v>
      </c>
      <c r="AU416" s="148">
        <v>1</v>
      </c>
      <c r="AV416" s="148">
        <v>1</v>
      </c>
      <c r="AW416" s="148">
        <v>1</v>
      </c>
      <c r="AX416" s="148">
        <v>1</v>
      </c>
      <c r="AY416" s="148">
        <v>2</v>
      </c>
      <c r="AZ416" s="148">
        <v>2</v>
      </c>
      <c r="BA416" s="148">
        <v>3</v>
      </c>
      <c r="BB416" s="148">
        <v>3</v>
      </c>
      <c r="BC416" s="148">
        <v>3</v>
      </c>
      <c r="BD416" s="148">
        <v>3</v>
      </c>
      <c r="BE416" s="148">
        <v>3</v>
      </c>
      <c r="BF416" s="148">
        <v>2</v>
      </c>
      <c r="BG416" s="148">
        <v>2</v>
      </c>
      <c r="BH416" s="148">
        <v>2</v>
      </c>
      <c r="BI416" s="148">
        <v>2</v>
      </c>
      <c r="BJ416" s="148">
        <v>2</v>
      </c>
      <c r="BK416" s="148">
        <v>2</v>
      </c>
      <c r="BL416" s="148">
        <v>2</v>
      </c>
      <c r="BM416" s="148">
        <v>2</v>
      </c>
      <c r="BN416" s="148">
        <v>3</v>
      </c>
      <c r="BO416" s="148">
        <v>2</v>
      </c>
      <c r="BP416" s="148">
        <v>2</v>
      </c>
      <c r="BQ416" s="148">
        <v>2</v>
      </c>
      <c r="BR416" s="148">
        <v>2</v>
      </c>
      <c r="BS416" s="355">
        <v>2</v>
      </c>
      <c r="BT416" s="148">
        <v>2</v>
      </c>
      <c r="BU416" s="148">
        <v>2</v>
      </c>
      <c r="BV416" s="148">
        <v>2</v>
      </c>
      <c r="BW416" s="148">
        <v>3</v>
      </c>
      <c r="BX416" s="148">
        <v>3</v>
      </c>
      <c r="BY416" s="148">
        <v>2</v>
      </c>
      <c r="BZ416" s="148">
        <v>2</v>
      </c>
      <c r="CA416" s="312">
        <v>1</v>
      </c>
      <c r="CB416" s="148">
        <v>1</v>
      </c>
      <c r="CC416" s="312">
        <v>1</v>
      </c>
      <c r="CD416" s="312">
        <v>2</v>
      </c>
      <c r="CE416" s="312">
        <v>2</v>
      </c>
      <c r="CF416" s="312">
        <v>2</v>
      </c>
      <c r="CG416" s="148">
        <v>2</v>
      </c>
      <c r="CH416" s="148">
        <v>2</v>
      </c>
      <c r="CI416" s="312">
        <v>2</v>
      </c>
      <c r="CJ416" s="148">
        <v>2</v>
      </c>
      <c r="CK416" s="148">
        <v>1</v>
      </c>
      <c r="CL416" s="148">
        <v>1</v>
      </c>
      <c r="CM416" s="148">
        <v>1</v>
      </c>
      <c r="CN416" s="148">
        <v>1</v>
      </c>
      <c r="CO416" s="148">
        <v>1</v>
      </c>
      <c r="CP416" s="148">
        <v>1</v>
      </c>
      <c r="CQ416" s="148">
        <v>1</v>
      </c>
      <c r="CR416" s="148">
        <v>1</v>
      </c>
      <c r="CS416" s="148">
        <v>1</v>
      </c>
      <c r="CT416" s="148">
        <v>1</v>
      </c>
      <c r="CU416" s="148">
        <v>1</v>
      </c>
      <c r="CV416" s="148">
        <v>1</v>
      </c>
      <c r="CW416" s="148">
        <v>1</v>
      </c>
      <c r="CX416" s="148">
        <v>1</v>
      </c>
      <c r="CY416" s="148">
        <v>1</v>
      </c>
      <c r="CZ416" s="148">
        <v>1</v>
      </c>
      <c r="DA416" s="148">
        <v>0</v>
      </c>
      <c r="DB416" s="148">
        <v>0</v>
      </c>
      <c r="DC416" s="148">
        <v>1</v>
      </c>
      <c r="DD416" s="148">
        <v>2</v>
      </c>
      <c r="DE416" s="148">
        <v>3</v>
      </c>
      <c r="DF416" s="148">
        <v>3</v>
      </c>
      <c r="DG416" s="148">
        <v>3</v>
      </c>
      <c r="DH416" s="148">
        <v>3</v>
      </c>
      <c r="DI416" s="148">
        <v>2</v>
      </c>
      <c r="DJ416" s="148">
        <v>2</v>
      </c>
      <c r="DK416" s="148">
        <v>1</v>
      </c>
      <c r="DL416" s="148">
        <v>1</v>
      </c>
      <c r="DM416" s="148">
        <v>2</v>
      </c>
      <c r="DN416" s="148">
        <v>1</v>
      </c>
      <c r="DO416" s="148">
        <v>0</v>
      </c>
      <c r="DP416" s="148">
        <v>1</v>
      </c>
      <c r="DQ416" s="148">
        <v>2</v>
      </c>
      <c r="DR416" s="312">
        <v>2</v>
      </c>
      <c r="DS416" s="148">
        <v>2</v>
      </c>
      <c r="DT416" s="312">
        <v>1</v>
      </c>
      <c r="DU416" s="312">
        <v>1</v>
      </c>
      <c r="DV416" s="312">
        <v>1</v>
      </c>
      <c r="DW416" s="312">
        <v>1</v>
      </c>
      <c r="DX416" s="312">
        <v>1</v>
      </c>
      <c r="DY416" s="312"/>
      <c r="DZ416" s="312"/>
      <c r="EA416" s="312"/>
      <c r="EB416" s="312"/>
      <c r="EC416" s="312"/>
      <c r="ED416" s="312">
        <v>1</v>
      </c>
      <c r="EE416" s="312">
        <v>1</v>
      </c>
      <c r="EF416" s="312">
        <v>1</v>
      </c>
      <c r="EG416" s="312">
        <v>1</v>
      </c>
      <c r="EH416" s="312">
        <v>1</v>
      </c>
      <c r="EI416" s="312">
        <v>1</v>
      </c>
      <c r="EJ416" s="312">
        <v>1</v>
      </c>
      <c r="EK416" s="312">
        <v>1</v>
      </c>
      <c r="EL416" s="312">
        <v>1</v>
      </c>
      <c r="EM416" s="312">
        <v>1</v>
      </c>
      <c r="EN416" s="312">
        <v>1</v>
      </c>
      <c r="EO416" s="148">
        <v>1</v>
      </c>
      <c r="EP416" s="312">
        <v>1</v>
      </c>
      <c r="EQ416" s="312">
        <v>1</v>
      </c>
      <c r="ER416" s="312">
        <v>1</v>
      </c>
      <c r="ES416" s="312"/>
      <c r="ET416" s="312"/>
      <c r="EU416" s="431"/>
      <c r="EV416" s="312"/>
      <c r="EW416" s="312"/>
      <c r="EX416" s="312">
        <v>1</v>
      </c>
      <c r="EY416" s="312">
        <v>1</v>
      </c>
      <c r="EZ416" s="312">
        <v>1</v>
      </c>
      <c r="FA416" s="312"/>
      <c r="FB416" s="312"/>
      <c r="FC416" s="312"/>
      <c r="FD416" s="312">
        <v>1</v>
      </c>
      <c r="FE416" s="312">
        <v>1</v>
      </c>
      <c r="FF416" s="312">
        <v>1</v>
      </c>
      <c r="FG416" s="312">
        <v>1</v>
      </c>
      <c r="FH416" s="312">
        <v>2</v>
      </c>
      <c r="FI416" s="312">
        <v>2</v>
      </c>
      <c r="FJ416" s="312">
        <v>2</v>
      </c>
      <c r="FK416" s="148">
        <v>2</v>
      </c>
      <c r="FL416" s="312">
        <v>3</v>
      </c>
      <c r="FM416" s="312">
        <v>3</v>
      </c>
      <c r="FN416" s="148">
        <v>3</v>
      </c>
      <c r="FO416" s="148">
        <v>3</v>
      </c>
      <c r="FP416" s="148">
        <v>3</v>
      </c>
      <c r="FQ416" s="312">
        <v>3</v>
      </c>
      <c r="FR416" s="148">
        <v>3</v>
      </c>
      <c r="FS416" s="312">
        <v>3</v>
      </c>
      <c r="FT416" s="148">
        <v>3</v>
      </c>
      <c r="FU416" s="312">
        <v>3</v>
      </c>
      <c r="FV416" s="312">
        <v>3</v>
      </c>
      <c r="FW416" s="312">
        <v>3</v>
      </c>
      <c r="FX416" s="312">
        <v>3</v>
      </c>
      <c r="FY416" s="312">
        <v>3</v>
      </c>
      <c r="FZ416" s="312">
        <v>3</v>
      </c>
      <c r="GA416" s="312">
        <v>3</v>
      </c>
      <c r="GB416" s="312">
        <v>3</v>
      </c>
      <c r="GC416" s="312">
        <v>3</v>
      </c>
      <c r="GD416" s="312">
        <v>3</v>
      </c>
      <c r="GE416" s="312">
        <v>3</v>
      </c>
      <c r="GF416" s="312">
        <v>3</v>
      </c>
      <c r="GG416" s="312">
        <v>2</v>
      </c>
      <c r="GH416" s="312">
        <v>2</v>
      </c>
      <c r="GI416" s="312">
        <v>2</v>
      </c>
      <c r="GJ416" s="312">
        <v>2</v>
      </c>
      <c r="GK416" s="312">
        <v>3</v>
      </c>
      <c r="GL416" s="312">
        <v>3</v>
      </c>
      <c r="GM416" s="312">
        <v>3</v>
      </c>
      <c r="GN416" s="312">
        <v>3</v>
      </c>
      <c r="GO416" s="312">
        <v>3</v>
      </c>
      <c r="GP416" s="148">
        <v>3</v>
      </c>
      <c r="GQ416" s="312">
        <v>3</v>
      </c>
      <c r="GR416" s="312">
        <v>3</v>
      </c>
      <c r="GS416" s="312">
        <v>4</v>
      </c>
      <c r="GT416" s="312">
        <v>2</v>
      </c>
      <c r="GU416" s="312">
        <v>2</v>
      </c>
      <c r="GV416" s="148">
        <v>2</v>
      </c>
      <c r="GW416" s="148">
        <v>2</v>
      </c>
      <c r="GX416" s="148">
        <v>2</v>
      </c>
      <c r="GY416" s="148">
        <v>2</v>
      </c>
      <c r="GZ416" s="148">
        <v>2</v>
      </c>
      <c r="HA416" s="148">
        <v>2</v>
      </c>
      <c r="HB416" s="148">
        <v>2</v>
      </c>
      <c r="HC416" s="148">
        <v>2</v>
      </c>
      <c r="HD416" s="148">
        <v>2</v>
      </c>
      <c r="HE416" s="148">
        <v>2</v>
      </c>
      <c r="HF416" s="148">
        <v>2</v>
      </c>
      <c r="HG416" s="148">
        <v>2</v>
      </c>
      <c r="HH416" s="148">
        <v>1</v>
      </c>
      <c r="HI416" s="148">
        <v>2</v>
      </c>
      <c r="HJ416" s="148">
        <v>3</v>
      </c>
      <c r="HK416" s="148">
        <v>3</v>
      </c>
      <c r="HL416" s="148">
        <v>3</v>
      </c>
      <c r="HM416" s="148">
        <v>4</v>
      </c>
      <c r="HN416" s="148">
        <v>4</v>
      </c>
      <c r="HO416" s="148">
        <v>5</v>
      </c>
      <c r="HP416" s="148">
        <v>5</v>
      </c>
      <c r="HQ416" s="148">
        <v>4</v>
      </c>
      <c r="HR416" s="148">
        <v>4</v>
      </c>
      <c r="HS416" s="148">
        <v>2</v>
      </c>
      <c r="HT416" s="148">
        <v>2</v>
      </c>
      <c r="HU416" s="148">
        <v>1</v>
      </c>
      <c r="HV416" s="148">
        <v>1</v>
      </c>
      <c r="HW416" s="148">
        <v>1</v>
      </c>
      <c r="HX416" s="148">
        <v>1</v>
      </c>
      <c r="HY416" s="148">
        <v>1</v>
      </c>
      <c r="HZ416" s="148">
        <v>1</v>
      </c>
      <c r="IA416" s="148">
        <v>1</v>
      </c>
      <c r="IB416" s="148">
        <v>1</v>
      </c>
      <c r="IC416" s="148">
        <v>1</v>
      </c>
      <c r="ID416" s="148">
        <v>1</v>
      </c>
      <c r="IE416" s="148">
        <v>1</v>
      </c>
      <c r="IF416" s="148">
        <v>1</v>
      </c>
      <c r="IG416" s="148">
        <v>1</v>
      </c>
      <c r="IH416" s="148">
        <v>1</v>
      </c>
      <c r="II416" s="148">
        <v>1</v>
      </c>
      <c r="IJ416" s="148">
        <v>1</v>
      </c>
      <c r="IK416" s="148">
        <v>1</v>
      </c>
      <c r="IL416" s="148">
        <v>1</v>
      </c>
      <c r="IM416" s="148">
        <v>1</v>
      </c>
      <c r="IN416" s="351">
        <f t="shared" si="409"/>
        <v>1</v>
      </c>
      <c r="IO416" s="148">
        <v>1</v>
      </c>
      <c r="IP416" s="148">
        <v>1</v>
      </c>
      <c r="IQ416" s="148">
        <v>1</v>
      </c>
      <c r="IR416" s="148">
        <v>0</v>
      </c>
      <c r="IS416" s="148">
        <v>0</v>
      </c>
      <c r="IT416" s="148">
        <v>0</v>
      </c>
      <c r="IU416" s="148">
        <v>0</v>
      </c>
      <c r="IV416" s="148">
        <v>0</v>
      </c>
      <c r="IW416" s="148">
        <v>1</v>
      </c>
      <c r="IX416" s="148">
        <v>2</v>
      </c>
      <c r="IY416" s="148">
        <v>2</v>
      </c>
      <c r="IZ416" s="148">
        <v>2</v>
      </c>
      <c r="JA416" s="148">
        <v>2</v>
      </c>
      <c r="JB416" s="148">
        <v>2</v>
      </c>
      <c r="JC416" s="355">
        <f t="shared" si="410"/>
        <v>2</v>
      </c>
      <c r="JD416" s="148">
        <v>2</v>
      </c>
      <c r="JE416" s="148">
        <v>2</v>
      </c>
      <c r="JF416" s="353">
        <f t="shared" si="411"/>
        <v>2</v>
      </c>
      <c r="JG416" s="148">
        <v>2</v>
      </c>
      <c r="JH416" s="148">
        <v>2</v>
      </c>
      <c r="JI416" s="148">
        <v>3</v>
      </c>
      <c r="JJ416" s="148">
        <v>4</v>
      </c>
      <c r="JK416" s="148">
        <v>4</v>
      </c>
      <c r="JL416" s="148">
        <v>4</v>
      </c>
      <c r="JM416" s="148">
        <v>4</v>
      </c>
      <c r="JN416" s="351">
        <f t="shared" si="412"/>
        <v>4</v>
      </c>
      <c r="JO416" s="148">
        <v>4</v>
      </c>
      <c r="JP416" s="148">
        <v>5</v>
      </c>
      <c r="JQ416" s="148">
        <v>5</v>
      </c>
      <c r="JR416" s="148">
        <v>5</v>
      </c>
      <c r="JS416" s="148">
        <v>5</v>
      </c>
      <c r="JT416" s="148">
        <v>5</v>
      </c>
      <c r="JU416" s="148">
        <v>4</v>
      </c>
      <c r="JV416" s="351">
        <f t="shared" si="413"/>
        <v>4</v>
      </c>
      <c r="JW416" s="148">
        <v>4</v>
      </c>
      <c r="JX416" s="148">
        <v>4</v>
      </c>
      <c r="JY416" s="148">
        <v>5</v>
      </c>
      <c r="JZ416" s="148">
        <v>5</v>
      </c>
      <c r="KA416" s="148">
        <v>4</v>
      </c>
      <c r="KB416" s="148">
        <v>4</v>
      </c>
      <c r="KC416" s="148">
        <v>4</v>
      </c>
      <c r="KD416" s="148">
        <v>3</v>
      </c>
      <c r="KE416" s="148">
        <v>3</v>
      </c>
      <c r="KF416" s="148">
        <v>3</v>
      </c>
      <c r="KG416" s="148">
        <v>3</v>
      </c>
      <c r="KH416" s="148">
        <v>3</v>
      </c>
      <c r="KI416" s="148">
        <v>3</v>
      </c>
      <c r="KJ416" s="148">
        <v>2</v>
      </c>
      <c r="KK416" s="148">
        <v>3</v>
      </c>
      <c r="KL416" s="148">
        <v>3</v>
      </c>
      <c r="KM416" s="148">
        <v>2</v>
      </c>
      <c r="KN416" s="148">
        <v>2</v>
      </c>
      <c r="KO416" s="148">
        <v>2</v>
      </c>
      <c r="KP416" s="148">
        <v>2</v>
      </c>
      <c r="KQ416" s="148">
        <v>2</v>
      </c>
      <c r="KR416" s="148">
        <v>2</v>
      </c>
      <c r="KS416" s="148">
        <v>2</v>
      </c>
      <c r="KT416" s="148">
        <v>2</v>
      </c>
      <c r="KU416" s="148">
        <v>2</v>
      </c>
      <c r="KV416" s="148">
        <v>2</v>
      </c>
      <c r="KW416" s="148">
        <v>2</v>
      </c>
      <c r="KX416" s="148">
        <v>2</v>
      </c>
      <c r="KY416" s="148">
        <v>2</v>
      </c>
      <c r="KZ416" s="148">
        <v>2</v>
      </c>
      <c r="LA416" s="148">
        <v>3</v>
      </c>
      <c r="LB416" s="148">
        <v>3</v>
      </c>
      <c r="LC416" s="148">
        <v>3</v>
      </c>
      <c r="LD416" s="148">
        <v>3</v>
      </c>
      <c r="LE416" s="148">
        <v>3</v>
      </c>
      <c r="LF416" s="148">
        <v>2</v>
      </c>
      <c r="LG416" s="148">
        <v>2</v>
      </c>
      <c r="LH416" s="148">
        <v>2</v>
      </c>
      <c r="LI416" s="148">
        <v>2</v>
      </c>
      <c r="LJ416" s="148">
        <v>2</v>
      </c>
      <c r="LK416" s="148">
        <v>3</v>
      </c>
      <c r="LL416" s="148">
        <v>3</v>
      </c>
      <c r="LM416" s="148">
        <v>3</v>
      </c>
      <c r="LN416" s="148">
        <v>2</v>
      </c>
      <c r="LO416" s="148">
        <v>2</v>
      </c>
      <c r="LP416" s="148">
        <v>2</v>
      </c>
      <c r="LQ416" s="148">
        <v>3</v>
      </c>
      <c r="LR416" s="148">
        <v>4</v>
      </c>
      <c r="LS416" s="148">
        <v>4</v>
      </c>
      <c r="LT416" s="148">
        <v>5</v>
      </c>
      <c r="LU416" s="148">
        <v>3</v>
      </c>
      <c r="LV416" s="148">
        <v>2</v>
      </c>
      <c r="LW416" s="148">
        <v>2</v>
      </c>
      <c r="LX416" s="148">
        <v>2</v>
      </c>
      <c r="LY416" s="148">
        <v>4</v>
      </c>
      <c r="LZ416" s="148">
        <v>2</v>
      </c>
      <c r="MA416" s="148">
        <v>2</v>
      </c>
      <c r="MB416" s="148">
        <v>2</v>
      </c>
      <c r="MC416" s="312">
        <v>2</v>
      </c>
      <c r="MD416" s="148">
        <v>4</v>
      </c>
      <c r="ME416" s="148">
        <v>3</v>
      </c>
      <c r="MF416" s="148">
        <v>1</v>
      </c>
      <c r="MG416" s="148">
        <v>1</v>
      </c>
      <c r="MH416" s="148">
        <v>1</v>
      </c>
      <c r="MI416" s="148">
        <v>1</v>
      </c>
      <c r="MJ416" s="148">
        <v>1</v>
      </c>
      <c r="MK416" s="148">
        <v>1</v>
      </c>
      <c r="ML416" s="148">
        <v>1</v>
      </c>
      <c r="MM416" s="148">
        <v>1</v>
      </c>
      <c r="MN416" s="148">
        <v>1</v>
      </c>
      <c r="MO416" s="148">
        <v>1</v>
      </c>
      <c r="MP416" s="148">
        <v>1</v>
      </c>
      <c r="MQ416" s="148">
        <v>1</v>
      </c>
      <c r="MR416" s="148">
        <v>1</v>
      </c>
      <c r="MS416" s="148">
        <v>1</v>
      </c>
      <c r="MT416" s="148">
        <v>1</v>
      </c>
      <c r="MU416" s="148">
        <v>1</v>
      </c>
      <c r="MV416" s="148">
        <v>1</v>
      </c>
      <c r="MW416" s="148">
        <v>1</v>
      </c>
      <c r="MX416" s="148">
        <v>1</v>
      </c>
      <c r="MY416" s="148">
        <v>1</v>
      </c>
      <c r="MZ416" s="148">
        <v>1</v>
      </c>
      <c r="NA416" s="148">
        <v>1</v>
      </c>
      <c r="NB416" s="148">
        <v>1</v>
      </c>
      <c r="NC416" s="148">
        <v>1</v>
      </c>
      <c r="ND416" s="148">
        <v>1</v>
      </c>
      <c r="NE416" s="148">
        <v>1</v>
      </c>
      <c r="NF416" s="148">
        <v>0</v>
      </c>
      <c r="NG416" s="148">
        <v>0</v>
      </c>
      <c r="NH416" s="148">
        <v>0</v>
      </c>
      <c r="NI416" s="148">
        <v>0</v>
      </c>
      <c r="NJ416" s="148">
        <v>1</v>
      </c>
      <c r="NK416" s="148">
        <v>1</v>
      </c>
      <c r="NL416" s="148">
        <v>1</v>
      </c>
      <c r="NM416" s="148">
        <v>1</v>
      </c>
      <c r="NN416" s="148">
        <v>1</v>
      </c>
      <c r="NO416" s="148">
        <v>1</v>
      </c>
      <c r="NP416" s="148">
        <v>1</v>
      </c>
      <c r="NQ416" s="148">
        <v>0</v>
      </c>
      <c r="NR416" s="148">
        <v>0</v>
      </c>
      <c r="NS416" s="148">
        <v>0</v>
      </c>
      <c r="NT416" s="148">
        <v>0</v>
      </c>
      <c r="NU416" s="148">
        <v>0</v>
      </c>
      <c r="NV416" s="148">
        <v>0</v>
      </c>
      <c r="NW416" s="148">
        <v>0</v>
      </c>
      <c r="NX416" s="148">
        <v>0</v>
      </c>
      <c r="NY416" s="148">
        <v>0</v>
      </c>
      <c r="NZ416" s="148">
        <v>0</v>
      </c>
      <c r="OA416" s="148">
        <v>0</v>
      </c>
      <c r="OB416" s="148">
        <v>0</v>
      </c>
      <c r="OC416" s="148">
        <v>0</v>
      </c>
      <c r="OD416" s="148">
        <v>0</v>
      </c>
      <c r="OE416" s="148">
        <v>0</v>
      </c>
      <c r="OF416" s="148">
        <v>0</v>
      </c>
      <c r="OG416" s="148">
        <v>0</v>
      </c>
      <c r="OH416" s="148">
        <v>0</v>
      </c>
      <c r="OI416" s="148">
        <v>0</v>
      </c>
      <c r="OJ416" s="148">
        <v>0</v>
      </c>
      <c r="OK416" s="148">
        <v>0</v>
      </c>
      <c r="OL416" s="148">
        <v>0</v>
      </c>
      <c r="OM416" s="148">
        <v>0</v>
      </c>
      <c r="ON416" s="148">
        <v>1</v>
      </c>
      <c r="OO416" s="148">
        <v>2</v>
      </c>
      <c r="OP416" s="148">
        <v>2</v>
      </c>
      <c r="OQ416" s="148">
        <v>2</v>
      </c>
      <c r="OR416" s="148">
        <v>2</v>
      </c>
      <c r="OS416" s="148">
        <v>2</v>
      </c>
      <c r="OT416" s="148">
        <v>2</v>
      </c>
      <c r="OU416" s="148">
        <v>2</v>
      </c>
      <c r="OV416" s="148">
        <v>3</v>
      </c>
      <c r="OW416" s="148">
        <v>4</v>
      </c>
      <c r="OX416" s="312">
        <v>4</v>
      </c>
      <c r="OY416" s="312">
        <v>4</v>
      </c>
      <c r="OZ416" s="312">
        <v>4</v>
      </c>
      <c r="PA416" s="148">
        <v>4</v>
      </c>
      <c r="PB416" s="148">
        <v>4</v>
      </c>
      <c r="PC416" s="148">
        <v>5</v>
      </c>
      <c r="PD416" s="148">
        <v>5</v>
      </c>
      <c r="PE416" s="148">
        <v>5</v>
      </c>
      <c r="PF416" s="148">
        <v>5</v>
      </c>
      <c r="PG416" s="148">
        <v>5</v>
      </c>
      <c r="PH416" s="148">
        <v>5</v>
      </c>
      <c r="PI416" s="148">
        <v>5</v>
      </c>
      <c r="PJ416" s="148">
        <v>5</v>
      </c>
      <c r="PK416" s="312">
        <v>5</v>
      </c>
      <c r="PL416" s="148">
        <v>4</v>
      </c>
      <c r="PM416" s="312">
        <v>4</v>
      </c>
      <c r="PN416" s="148">
        <v>5</v>
      </c>
      <c r="PO416" s="312">
        <v>5</v>
      </c>
      <c r="PP416" s="148">
        <v>5</v>
      </c>
      <c r="PQ416" s="148">
        <v>4</v>
      </c>
      <c r="PR416" s="148">
        <v>4</v>
      </c>
      <c r="PS416" s="148">
        <v>4</v>
      </c>
      <c r="PT416" s="148">
        <v>4</v>
      </c>
      <c r="PU416" s="148">
        <v>3</v>
      </c>
      <c r="PV416" s="312">
        <v>1</v>
      </c>
      <c r="PW416" s="148">
        <v>1</v>
      </c>
      <c r="PX416" s="148">
        <v>1</v>
      </c>
      <c r="PY416" s="148">
        <v>1</v>
      </c>
      <c r="PZ416" s="148">
        <v>1</v>
      </c>
      <c r="QA416" s="148">
        <v>2</v>
      </c>
      <c r="QB416" s="148">
        <v>2</v>
      </c>
      <c r="QC416" s="148">
        <v>2</v>
      </c>
      <c r="QD416" s="148">
        <v>2</v>
      </c>
      <c r="QE416" s="148">
        <v>2</v>
      </c>
      <c r="QF416" s="148">
        <v>2</v>
      </c>
      <c r="QG416" s="148">
        <v>2</v>
      </c>
      <c r="QH416" s="148">
        <v>2</v>
      </c>
      <c r="QI416" s="148">
        <v>2</v>
      </c>
      <c r="QJ416" s="148">
        <v>3</v>
      </c>
      <c r="QK416" s="148">
        <v>3</v>
      </c>
      <c r="QL416" s="148">
        <v>2</v>
      </c>
      <c r="QM416" s="148">
        <v>2</v>
      </c>
      <c r="QN416" s="148">
        <v>2</v>
      </c>
      <c r="QO416" s="148">
        <v>2</v>
      </c>
      <c r="QP416" s="148">
        <v>2</v>
      </c>
      <c r="QQ416" s="148">
        <v>2</v>
      </c>
      <c r="QR416" s="148">
        <v>3</v>
      </c>
      <c r="QS416" s="148">
        <v>3</v>
      </c>
      <c r="QT416" s="148">
        <v>3</v>
      </c>
      <c r="QU416" s="148">
        <v>3</v>
      </c>
      <c r="QV416" s="148">
        <v>2</v>
      </c>
      <c r="QW416" s="148">
        <v>2</v>
      </c>
      <c r="QX416" s="148">
        <v>2</v>
      </c>
      <c r="QY416" s="148">
        <v>2</v>
      </c>
      <c r="QZ416" s="148">
        <v>2</v>
      </c>
      <c r="RA416" s="148">
        <v>2</v>
      </c>
      <c r="RB416" s="312">
        <v>1</v>
      </c>
      <c r="RC416" s="148">
        <v>1</v>
      </c>
      <c r="RD416" s="312">
        <v>1</v>
      </c>
      <c r="RE416" s="434">
        <v>1</v>
      </c>
      <c r="RF416" s="148">
        <v>1</v>
      </c>
      <c r="RG416" s="312">
        <v>1</v>
      </c>
      <c r="RH416" s="312">
        <v>1</v>
      </c>
      <c r="RI416" s="312">
        <v>1</v>
      </c>
      <c r="RJ416" s="148">
        <v>1</v>
      </c>
      <c r="RK416" s="148">
        <v>1</v>
      </c>
      <c r="RL416" s="148">
        <v>1</v>
      </c>
      <c r="RM416" s="312">
        <v>1</v>
      </c>
      <c r="RN416" s="312">
        <v>2</v>
      </c>
      <c r="RO416" s="312">
        <v>2</v>
      </c>
      <c r="RP416" s="148">
        <v>2</v>
      </c>
      <c r="RQ416" s="148">
        <v>2</v>
      </c>
      <c r="RR416" s="148">
        <v>2</v>
      </c>
      <c r="RS416" s="148">
        <v>3</v>
      </c>
      <c r="RT416" s="148">
        <v>2</v>
      </c>
      <c r="RU416" s="148">
        <v>2</v>
      </c>
      <c r="RV416" s="148">
        <v>2</v>
      </c>
      <c r="RW416" s="148">
        <v>3</v>
      </c>
      <c r="RX416" s="148">
        <v>3</v>
      </c>
      <c r="RY416" s="148">
        <v>3</v>
      </c>
      <c r="RZ416" s="148">
        <v>3</v>
      </c>
      <c r="SA416" s="148">
        <v>3</v>
      </c>
      <c r="SB416" s="148">
        <v>3</v>
      </c>
      <c r="SC416" s="148">
        <v>3</v>
      </c>
      <c r="SD416" s="148">
        <v>3</v>
      </c>
      <c r="SE416" s="148">
        <v>3</v>
      </c>
      <c r="SF416" s="148">
        <v>3</v>
      </c>
      <c r="SG416" s="148">
        <v>4</v>
      </c>
      <c r="SH416" s="148">
        <v>4</v>
      </c>
      <c r="SI416" s="148">
        <v>4</v>
      </c>
      <c r="SJ416" s="148">
        <v>3</v>
      </c>
      <c r="SK416" s="148">
        <v>3</v>
      </c>
      <c r="SL416" s="148">
        <v>3</v>
      </c>
      <c r="SM416" s="148">
        <v>3</v>
      </c>
      <c r="SN416" s="148">
        <v>2</v>
      </c>
      <c r="SO416" s="148">
        <v>2</v>
      </c>
      <c r="SP416" s="148">
        <v>2</v>
      </c>
      <c r="SQ416" s="148">
        <v>2</v>
      </c>
      <c r="SR416" s="148">
        <v>2</v>
      </c>
      <c r="SS416" s="148">
        <v>2</v>
      </c>
      <c r="ST416" s="148">
        <v>2</v>
      </c>
      <c r="SU416" s="148">
        <v>2</v>
      </c>
      <c r="TI416" s="312"/>
      <c r="TK416" s="148">
        <v>1</v>
      </c>
      <c r="TL416" s="148">
        <v>1</v>
      </c>
      <c r="TM416" s="148">
        <v>1</v>
      </c>
      <c r="TN416" s="148">
        <v>1</v>
      </c>
      <c r="TO416" s="148">
        <v>1</v>
      </c>
      <c r="TP416" s="148">
        <v>2</v>
      </c>
      <c r="TQ416" s="148">
        <v>2</v>
      </c>
      <c r="TR416" s="148">
        <v>1</v>
      </c>
      <c r="TS416" s="148">
        <v>1</v>
      </c>
      <c r="TT416" s="148">
        <v>1</v>
      </c>
      <c r="TU416" s="148">
        <v>1</v>
      </c>
      <c r="TV416" s="148">
        <v>1</v>
      </c>
      <c r="TW416" s="148">
        <v>1</v>
      </c>
      <c r="TX416" s="148">
        <v>1</v>
      </c>
      <c r="UE416" s="312"/>
      <c r="UF416" s="312"/>
      <c r="VB416" s="148">
        <v>1</v>
      </c>
    </row>
    <row r="417" spans="1:635" s="148" customFormat="1" x14ac:dyDescent="0.2">
      <c r="A417" s="354"/>
      <c r="B417" s="354">
        <v>6</v>
      </c>
      <c r="C417" s="399">
        <f t="shared" ca="1" si="408"/>
        <v>0</v>
      </c>
      <c r="D417" s="354"/>
      <c r="E417" s="354"/>
      <c r="F417" s="354"/>
      <c r="G417" s="148">
        <v>0</v>
      </c>
      <c r="H417" s="148">
        <v>0</v>
      </c>
      <c r="I417" s="355">
        <v>0</v>
      </c>
      <c r="J417" s="148">
        <v>0</v>
      </c>
      <c r="K417" s="148">
        <v>0</v>
      </c>
      <c r="L417" s="148">
        <v>0</v>
      </c>
      <c r="M417" s="148">
        <v>0</v>
      </c>
      <c r="N417" s="148">
        <v>0</v>
      </c>
      <c r="O417" s="148">
        <v>0</v>
      </c>
      <c r="P417" s="148">
        <v>0</v>
      </c>
      <c r="Q417" s="148">
        <v>0</v>
      </c>
      <c r="R417" s="148">
        <v>0</v>
      </c>
      <c r="S417" s="148">
        <v>0</v>
      </c>
      <c r="T417" s="148">
        <v>0</v>
      </c>
      <c r="U417" s="148">
        <v>0</v>
      </c>
      <c r="V417" s="148">
        <v>0</v>
      </c>
      <c r="W417" s="148">
        <v>0</v>
      </c>
      <c r="X417" s="148">
        <v>0</v>
      </c>
      <c r="Y417" s="148">
        <v>0</v>
      </c>
      <c r="Z417" s="148">
        <v>0</v>
      </c>
      <c r="AA417" s="148">
        <v>0</v>
      </c>
      <c r="AB417" s="148">
        <v>0</v>
      </c>
      <c r="AC417" s="148">
        <v>0</v>
      </c>
      <c r="AD417" s="148">
        <v>0</v>
      </c>
      <c r="AE417" s="148">
        <v>0</v>
      </c>
      <c r="AF417" s="148">
        <v>0</v>
      </c>
      <c r="AG417" s="148">
        <v>0</v>
      </c>
      <c r="AH417" s="148">
        <v>0</v>
      </c>
      <c r="AI417" s="148">
        <v>0</v>
      </c>
      <c r="AJ417" s="148">
        <v>0</v>
      </c>
      <c r="AK417" s="148">
        <v>0</v>
      </c>
      <c r="AL417" s="148">
        <v>0</v>
      </c>
      <c r="AM417" s="148">
        <v>0</v>
      </c>
      <c r="AN417" s="148">
        <v>0</v>
      </c>
      <c r="AO417" s="148">
        <v>0</v>
      </c>
      <c r="AP417" s="360">
        <v>0</v>
      </c>
      <c r="AQ417" s="148">
        <v>0</v>
      </c>
      <c r="AR417" s="148">
        <v>0</v>
      </c>
      <c r="AS417" s="148">
        <v>0</v>
      </c>
      <c r="AT417" s="148">
        <v>0</v>
      </c>
      <c r="AU417" s="148">
        <v>0</v>
      </c>
      <c r="AV417" s="148">
        <v>0</v>
      </c>
      <c r="AW417" s="148">
        <v>0</v>
      </c>
      <c r="AX417" s="148">
        <v>0</v>
      </c>
      <c r="AY417" s="148">
        <v>1</v>
      </c>
      <c r="AZ417" s="148">
        <v>1</v>
      </c>
      <c r="BA417" s="148">
        <v>1</v>
      </c>
      <c r="BB417" s="148">
        <v>1</v>
      </c>
      <c r="BC417" s="148">
        <v>1</v>
      </c>
      <c r="BD417" s="148">
        <v>1</v>
      </c>
      <c r="BE417" s="148">
        <v>1</v>
      </c>
      <c r="BF417" s="148">
        <v>1</v>
      </c>
      <c r="BG417" s="148">
        <v>1</v>
      </c>
      <c r="BH417" s="148">
        <v>1</v>
      </c>
      <c r="BI417" s="148">
        <v>1</v>
      </c>
      <c r="BJ417" s="148">
        <v>0</v>
      </c>
      <c r="BK417" s="148">
        <v>0</v>
      </c>
      <c r="BL417" s="148">
        <v>0</v>
      </c>
      <c r="BM417" s="148">
        <v>0</v>
      </c>
      <c r="BN417" s="148">
        <v>0</v>
      </c>
      <c r="BO417" s="148">
        <v>0</v>
      </c>
      <c r="BP417" s="148">
        <v>0</v>
      </c>
      <c r="BQ417" s="148">
        <v>0</v>
      </c>
      <c r="BR417" s="148">
        <v>0</v>
      </c>
      <c r="BS417" s="355">
        <v>0</v>
      </c>
      <c r="BT417" s="148">
        <v>0</v>
      </c>
      <c r="BU417" s="148">
        <v>0</v>
      </c>
      <c r="BV417" s="148">
        <v>0</v>
      </c>
      <c r="BW417" s="148">
        <v>0</v>
      </c>
      <c r="BX417" s="148">
        <v>0</v>
      </c>
      <c r="BY417" s="148">
        <v>0</v>
      </c>
      <c r="BZ417" s="148">
        <v>0</v>
      </c>
      <c r="CA417" s="434">
        <v>0</v>
      </c>
      <c r="CB417" s="148">
        <v>0</v>
      </c>
      <c r="CC417" s="312">
        <v>0</v>
      </c>
      <c r="CD417" s="312">
        <v>1</v>
      </c>
      <c r="CE417" s="312">
        <v>1</v>
      </c>
      <c r="CF417" s="312">
        <v>1</v>
      </c>
      <c r="CG417" s="148">
        <v>2</v>
      </c>
      <c r="CH417" s="148">
        <v>2</v>
      </c>
      <c r="CI417" s="312">
        <v>2</v>
      </c>
      <c r="CJ417" s="148">
        <v>2</v>
      </c>
      <c r="CK417" s="148">
        <v>2</v>
      </c>
      <c r="CL417" s="148">
        <v>1</v>
      </c>
      <c r="CM417" s="148">
        <v>1</v>
      </c>
      <c r="CN417" s="148">
        <v>2</v>
      </c>
      <c r="CO417" s="148">
        <v>3</v>
      </c>
      <c r="CP417" s="148">
        <v>3</v>
      </c>
      <c r="CQ417" s="148">
        <v>2</v>
      </c>
      <c r="CR417" s="148">
        <v>1</v>
      </c>
      <c r="CS417" s="148">
        <v>1</v>
      </c>
      <c r="CT417" s="148">
        <v>1</v>
      </c>
      <c r="CU417" s="148">
        <v>1</v>
      </c>
      <c r="CV417" s="148">
        <v>1</v>
      </c>
      <c r="CW417" s="148">
        <v>1</v>
      </c>
      <c r="CX417" s="148">
        <v>1</v>
      </c>
      <c r="CY417" s="148">
        <v>1</v>
      </c>
      <c r="CZ417" s="148">
        <v>1</v>
      </c>
      <c r="DA417" s="148">
        <v>1</v>
      </c>
      <c r="DB417" s="148">
        <v>0</v>
      </c>
      <c r="DC417" s="148">
        <v>0</v>
      </c>
      <c r="DD417" s="148">
        <v>0</v>
      </c>
      <c r="DE417" s="148">
        <v>0</v>
      </c>
      <c r="DF417" s="148">
        <v>0.5</v>
      </c>
      <c r="DG417" s="148">
        <v>1</v>
      </c>
      <c r="DH417" s="148">
        <v>1</v>
      </c>
      <c r="DI417" s="148">
        <v>2</v>
      </c>
      <c r="DJ417" s="148">
        <v>2</v>
      </c>
      <c r="DK417" s="148">
        <v>1</v>
      </c>
      <c r="DL417" s="148">
        <v>2</v>
      </c>
      <c r="DM417" s="148">
        <v>2</v>
      </c>
      <c r="DN417" s="148">
        <v>2</v>
      </c>
      <c r="DO417" s="148">
        <v>0</v>
      </c>
      <c r="DP417" s="148">
        <v>2</v>
      </c>
      <c r="DQ417" s="148">
        <v>2</v>
      </c>
      <c r="DR417" s="312">
        <v>2</v>
      </c>
      <c r="DS417" s="148">
        <v>2</v>
      </c>
      <c r="DT417" s="312">
        <v>2</v>
      </c>
      <c r="DU417" s="312">
        <v>1</v>
      </c>
      <c r="DV417" s="312">
        <v>1</v>
      </c>
      <c r="DW417" s="312">
        <v>2</v>
      </c>
      <c r="DX417" s="312">
        <v>1</v>
      </c>
      <c r="DY417" s="312"/>
      <c r="DZ417" s="312"/>
      <c r="EA417" s="312"/>
      <c r="EB417" s="312"/>
      <c r="EC417" s="312"/>
      <c r="ED417" s="312"/>
      <c r="EE417" s="312"/>
      <c r="EF417" s="312"/>
      <c r="EG417" s="312"/>
      <c r="EH417" s="312"/>
      <c r="EI417" s="312"/>
      <c r="EJ417" s="312"/>
      <c r="EK417" s="312"/>
      <c r="EL417" s="312"/>
      <c r="EM417" s="312"/>
      <c r="EN417" s="312"/>
      <c r="EP417" s="312"/>
      <c r="EQ417" s="312"/>
      <c r="ER417" s="312"/>
      <c r="ES417" s="312"/>
      <c r="ET417" s="312"/>
      <c r="EU417" s="431"/>
      <c r="EV417" s="312"/>
      <c r="EW417" s="312"/>
      <c r="EX417" s="312"/>
      <c r="EY417" s="312"/>
      <c r="EZ417" s="312"/>
      <c r="FA417" s="312"/>
      <c r="FB417" s="312"/>
      <c r="FC417" s="312"/>
      <c r="FD417" s="312">
        <v>1</v>
      </c>
      <c r="FE417" s="312">
        <v>1</v>
      </c>
      <c r="FF417" s="312">
        <v>1</v>
      </c>
      <c r="FG417" s="312">
        <v>1</v>
      </c>
      <c r="FH417" s="312">
        <v>2</v>
      </c>
      <c r="FI417" s="312">
        <v>1</v>
      </c>
      <c r="FJ417" s="312">
        <v>1</v>
      </c>
      <c r="FK417" s="148">
        <v>1</v>
      </c>
      <c r="FL417" s="312">
        <v>1</v>
      </c>
      <c r="FM417" s="312">
        <v>1</v>
      </c>
      <c r="FN417" s="148">
        <v>1</v>
      </c>
      <c r="FQ417" s="312">
        <v>0</v>
      </c>
      <c r="FR417" s="148">
        <v>0</v>
      </c>
      <c r="FS417" s="312">
        <v>0</v>
      </c>
      <c r="FT417" s="148">
        <v>0</v>
      </c>
      <c r="FU417" s="312">
        <v>1</v>
      </c>
      <c r="FV417" s="312">
        <v>1</v>
      </c>
      <c r="FW417" s="312">
        <v>2</v>
      </c>
      <c r="FX417" s="312">
        <v>1</v>
      </c>
      <c r="FY417" s="312">
        <v>1</v>
      </c>
      <c r="FZ417" s="312">
        <v>0</v>
      </c>
      <c r="GA417" s="312">
        <v>0</v>
      </c>
      <c r="GB417" s="312">
        <v>0</v>
      </c>
      <c r="GC417" s="312">
        <v>0</v>
      </c>
      <c r="GD417" s="312">
        <v>0</v>
      </c>
      <c r="GE417" s="312">
        <v>0</v>
      </c>
      <c r="GF417" s="312">
        <v>0</v>
      </c>
      <c r="GG417" s="312">
        <v>0</v>
      </c>
      <c r="GH417" s="312">
        <v>0</v>
      </c>
      <c r="GI417" s="312">
        <v>0</v>
      </c>
      <c r="GJ417" s="312">
        <v>0</v>
      </c>
      <c r="GK417" s="312">
        <v>0</v>
      </c>
      <c r="GL417" s="312">
        <v>0</v>
      </c>
      <c r="GM417" s="312">
        <v>0</v>
      </c>
      <c r="GN417" s="312">
        <v>0</v>
      </c>
      <c r="GO417" s="312">
        <v>0</v>
      </c>
      <c r="GP417" s="148">
        <v>0</v>
      </c>
      <c r="GQ417" s="312">
        <v>0</v>
      </c>
      <c r="GR417" s="312">
        <v>0</v>
      </c>
      <c r="GS417" s="312">
        <v>0</v>
      </c>
      <c r="GT417" s="312">
        <v>0</v>
      </c>
      <c r="GU417" s="312">
        <v>0</v>
      </c>
      <c r="GV417" s="148">
        <v>0</v>
      </c>
      <c r="GW417" s="148">
        <v>0</v>
      </c>
      <c r="GX417" s="148">
        <v>0</v>
      </c>
      <c r="GY417" s="148">
        <v>0</v>
      </c>
      <c r="GZ417" s="148">
        <v>1</v>
      </c>
      <c r="HA417" s="148">
        <v>1</v>
      </c>
      <c r="HB417" s="148">
        <v>1</v>
      </c>
      <c r="HC417" s="148">
        <v>2</v>
      </c>
      <c r="HD417" s="148">
        <v>2</v>
      </c>
      <c r="HE417" s="148">
        <v>2</v>
      </c>
      <c r="HF417" s="148">
        <v>2</v>
      </c>
      <c r="HG417" s="148">
        <v>2</v>
      </c>
      <c r="HH417" s="148">
        <v>2</v>
      </c>
      <c r="HI417" s="148">
        <v>2</v>
      </c>
      <c r="HJ417" s="148">
        <v>1</v>
      </c>
      <c r="HK417" s="148">
        <v>1</v>
      </c>
      <c r="HL417" s="148">
        <v>1</v>
      </c>
      <c r="HM417" s="148">
        <v>1</v>
      </c>
      <c r="HN417" s="148">
        <v>1</v>
      </c>
      <c r="HO417" s="148">
        <v>1</v>
      </c>
      <c r="HP417" s="148">
        <v>1</v>
      </c>
      <c r="HQ417" s="148">
        <v>1</v>
      </c>
      <c r="HR417" s="148">
        <v>1</v>
      </c>
      <c r="HS417" s="148">
        <v>1</v>
      </c>
      <c r="HT417" s="148">
        <v>1</v>
      </c>
      <c r="HU417" s="148">
        <v>1</v>
      </c>
      <c r="HV417" s="148">
        <v>1</v>
      </c>
      <c r="HW417" s="148">
        <v>1</v>
      </c>
      <c r="HX417" s="148">
        <v>1</v>
      </c>
      <c r="HY417" s="148">
        <v>1</v>
      </c>
      <c r="HZ417" s="148">
        <v>1</v>
      </c>
      <c r="IA417" s="148">
        <v>1</v>
      </c>
      <c r="IB417" s="148">
        <v>1</v>
      </c>
      <c r="IC417" s="148">
        <v>1</v>
      </c>
      <c r="ID417" s="148">
        <v>0</v>
      </c>
      <c r="IE417" s="148">
        <v>0</v>
      </c>
      <c r="IF417" s="148">
        <v>0</v>
      </c>
      <c r="IG417" s="148">
        <v>0</v>
      </c>
      <c r="IH417" s="148">
        <v>0</v>
      </c>
      <c r="II417" s="148">
        <v>0</v>
      </c>
      <c r="IJ417" s="148">
        <v>0</v>
      </c>
      <c r="IK417" s="148">
        <v>0</v>
      </c>
      <c r="IL417" s="148">
        <v>0</v>
      </c>
      <c r="IM417" s="148">
        <v>0</v>
      </c>
      <c r="IN417" s="351">
        <f t="shared" si="409"/>
        <v>0.5</v>
      </c>
      <c r="IO417" s="148">
        <v>1</v>
      </c>
      <c r="IP417" s="148">
        <v>0</v>
      </c>
      <c r="IQ417" s="148">
        <v>0</v>
      </c>
      <c r="IR417" s="148">
        <v>0</v>
      </c>
      <c r="IS417" s="148">
        <v>0</v>
      </c>
      <c r="IT417" s="148">
        <v>0</v>
      </c>
      <c r="IU417" s="148">
        <v>0</v>
      </c>
      <c r="IV417" s="148">
        <v>0</v>
      </c>
      <c r="IW417" s="148">
        <v>0</v>
      </c>
      <c r="IX417" s="148">
        <v>0</v>
      </c>
      <c r="IY417" s="148">
        <v>0</v>
      </c>
      <c r="IZ417" s="148">
        <v>0</v>
      </c>
      <c r="JA417" s="148">
        <v>0</v>
      </c>
      <c r="JB417" s="148">
        <v>0</v>
      </c>
      <c r="JC417" s="355">
        <f t="shared" si="410"/>
        <v>0</v>
      </c>
      <c r="JD417" s="148">
        <v>0</v>
      </c>
      <c r="JE417" s="148">
        <v>0</v>
      </c>
      <c r="JF417" s="353">
        <f t="shared" si="411"/>
        <v>0</v>
      </c>
      <c r="JG417" s="148">
        <v>0</v>
      </c>
      <c r="JH417" s="148">
        <v>0</v>
      </c>
      <c r="JI417" s="148">
        <v>0</v>
      </c>
      <c r="JJ417" s="148">
        <v>1</v>
      </c>
      <c r="JK417" s="148">
        <v>1</v>
      </c>
      <c r="JL417" s="148">
        <v>1</v>
      </c>
      <c r="JM417" s="148">
        <v>1</v>
      </c>
      <c r="JN417" s="351">
        <f t="shared" si="412"/>
        <v>1</v>
      </c>
      <c r="JO417" s="148">
        <v>1</v>
      </c>
      <c r="JP417" s="148">
        <v>1</v>
      </c>
      <c r="JQ417" s="148">
        <v>1</v>
      </c>
      <c r="JR417" s="148">
        <v>1</v>
      </c>
      <c r="JS417" s="148">
        <v>2</v>
      </c>
      <c r="JT417" s="148">
        <v>2</v>
      </c>
      <c r="JU417" s="148">
        <v>2</v>
      </c>
      <c r="JV417" s="351">
        <f t="shared" si="413"/>
        <v>2.5</v>
      </c>
      <c r="JW417" s="148">
        <v>3</v>
      </c>
      <c r="JX417" s="148">
        <v>3</v>
      </c>
      <c r="JY417" s="148">
        <v>2</v>
      </c>
      <c r="JZ417" s="148">
        <v>2</v>
      </c>
      <c r="KA417" s="148">
        <v>2</v>
      </c>
      <c r="KB417" s="148">
        <v>2</v>
      </c>
      <c r="KC417" s="148">
        <v>2</v>
      </c>
      <c r="KD417" s="148">
        <v>2</v>
      </c>
      <c r="KE417" s="148">
        <v>2</v>
      </c>
      <c r="KF417" s="148">
        <v>2</v>
      </c>
      <c r="KG417" s="148">
        <v>2</v>
      </c>
      <c r="KH417" s="148">
        <v>2</v>
      </c>
      <c r="KI417" s="148">
        <v>2</v>
      </c>
      <c r="KJ417" s="148">
        <v>1</v>
      </c>
      <c r="KK417" s="148">
        <v>1</v>
      </c>
      <c r="KL417" s="148">
        <v>0</v>
      </c>
      <c r="KM417" s="148">
        <v>0</v>
      </c>
      <c r="KN417" s="148">
        <v>0</v>
      </c>
      <c r="KO417" s="148">
        <v>0</v>
      </c>
      <c r="KP417" s="148">
        <v>1</v>
      </c>
      <c r="KQ417" s="148">
        <v>1</v>
      </c>
      <c r="KR417" s="148">
        <v>1</v>
      </c>
      <c r="KS417" s="148">
        <v>1</v>
      </c>
      <c r="KT417" s="148">
        <v>1</v>
      </c>
      <c r="KU417" s="148">
        <v>1</v>
      </c>
      <c r="KV417" s="148">
        <v>2</v>
      </c>
      <c r="KW417" s="148">
        <v>2</v>
      </c>
      <c r="KX417" s="148">
        <v>2</v>
      </c>
      <c r="KY417" s="148">
        <v>1</v>
      </c>
      <c r="KZ417" s="148">
        <v>0</v>
      </c>
      <c r="LA417" s="148">
        <v>0</v>
      </c>
      <c r="LB417" s="148">
        <v>0</v>
      </c>
      <c r="LC417" s="148">
        <v>1</v>
      </c>
      <c r="LD417" s="148">
        <v>1</v>
      </c>
      <c r="LE417" s="148">
        <v>2</v>
      </c>
      <c r="LF417" s="148">
        <v>2</v>
      </c>
      <c r="LG417" s="148">
        <v>2</v>
      </c>
      <c r="LH417" s="148">
        <v>2</v>
      </c>
      <c r="LI417" s="148">
        <v>2</v>
      </c>
      <c r="LJ417" s="148">
        <v>1</v>
      </c>
      <c r="LK417" s="148">
        <v>1</v>
      </c>
      <c r="LL417" s="148">
        <v>1</v>
      </c>
      <c r="LM417" s="148">
        <v>0</v>
      </c>
      <c r="LN417" s="148">
        <v>1</v>
      </c>
      <c r="LO417" s="148">
        <v>1</v>
      </c>
      <c r="LP417" s="148">
        <v>1</v>
      </c>
      <c r="LQ417" s="148">
        <v>1</v>
      </c>
      <c r="LR417" s="148">
        <v>1</v>
      </c>
      <c r="LS417" s="148">
        <v>1</v>
      </c>
      <c r="LT417" s="148">
        <v>2</v>
      </c>
      <c r="LU417" s="148">
        <v>2</v>
      </c>
      <c r="LV417" s="148">
        <v>2</v>
      </c>
      <c r="LW417" s="148">
        <v>2</v>
      </c>
      <c r="LX417" s="148">
        <v>2</v>
      </c>
      <c r="LY417" s="148">
        <v>1</v>
      </c>
      <c r="LZ417" s="148">
        <v>1</v>
      </c>
      <c r="MA417" s="148">
        <v>2</v>
      </c>
      <c r="MB417" s="148">
        <v>3</v>
      </c>
      <c r="MC417" s="312">
        <v>3</v>
      </c>
      <c r="MD417" s="148">
        <v>3</v>
      </c>
      <c r="ME417" s="148">
        <v>2</v>
      </c>
      <c r="MF417" s="148">
        <v>2</v>
      </c>
      <c r="MG417" s="148">
        <v>2</v>
      </c>
      <c r="MH417" s="148">
        <v>2</v>
      </c>
      <c r="MI417" s="148">
        <v>2</v>
      </c>
      <c r="MJ417" s="148">
        <v>2</v>
      </c>
      <c r="MK417" s="148">
        <v>2</v>
      </c>
      <c r="ML417" s="148">
        <v>2</v>
      </c>
      <c r="MM417" s="148">
        <v>2</v>
      </c>
      <c r="MN417" s="148">
        <v>2</v>
      </c>
      <c r="MO417" s="148">
        <v>1</v>
      </c>
      <c r="MP417" s="148">
        <v>1</v>
      </c>
      <c r="MQ417" s="148">
        <v>1</v>
      </c>
      <c r="MR417" s="148">
        <v>1</v>
      </c>
      <c r="MS417" s="148">
        <v>1</v>
      </c>
      <c r="MT417" s="148">
        <v>1</v>
      </c>
      <c r="MU417" s="148">
        <v>1</v>
      </c>
      <c r="MV417" s="148">
        <v>1</v>
      </c>
      <c r="MW417" s="148">
        <v>1</v>
      </c>
      <c r="MX417" s="148">
        <v>3</v>
      </c>
      <c r="MY417" s="148">
        <v>3</v>
      </c>
      <c r="MZ417" s="148">
        <v>3</v>
      </c>
      <c r="NA417" s="148">
        <v>3</v>
      </c>
      <c r="NB417" s="148">
        <v>2</v>
      </c>
      <c r="NC417" s="148">
        <v>2</v>
      </c>
      <c r="ND417" s="148">
        <v>2</v>
      </c>
      <c r="NE417" s="148">
        <v>2</v>
      </c>
      <c r="NF417" s="148">
        <v>2</v>
      </c>
      <c r="NG417" s="148">
        <v>2</v>
      </c>
      <c r="NH417" s="148">
        <v>1</v>
      </c>
      <c r="NI417" s="148">
        <v>1</v>
      </c>
      <c r="NJ417" s="148">
        <v>1</v>
      </c>
      <c r="NK417" s="148">
        <v>1</v>
      </c>
      <c r="NL417" s="148">
        <v>1</v>
      </c>
      <c r="NM417" s="148">
        <v>1</v>
      </c>
      <c r="NN417" s="148">
        <v>1</v>
      </c>
      <c r="NO417" s="148">
        <v>2</v>
      </c>
      <c r="NP417" s="148">
        <v>2</v>
      </c>
      <c r="NQ417" s="148">
        <v>2</v>
      </c>
      <c r="NR417" s="148">
        <v>2</v>
      </c>
      <c r="NS417" s="148">
        <v>2</v>
      </c>
      <c r="NT417" s="148">
        <v>2</v>
      </c>
      <c r="NU417" s="148">
        <v>2</v>
      </c>
      <c r="NV417" s="148">
        <v>2</v>
      </c>
      <c r="NW417" s="148">
        <v>2</v>
      </c>
      <c r="NX417" s="148">
        <v>2</v>
      </c>
      <c r="NY417" s="148">
        <v>2</v>
      </c>
      <c r="NZ417" s="148">
        <v>2</v>
      </c>
      <c r="OA417" s="148">
        <v>3</v>
      </c>
      <c r="OB417" s="148">
        <v>2</v>
      </c>
      <c r="OC417" s="148">
        <v>3</v>
      </c>
      <c r="OD417" s="148">
        <v>3</v>
      </c>
      <c r="OE417" s="148">
        <v>3</v>
      </c>
      <c r="OF417" s="148">
        <v>3</v>
      </c>
      <c r="OG417" s="148">
        <v>3</v>
      </c>
      <c r="OH417" s="148">
        <v>3</v>
      </c>
      <c r="OI417" s="148">
        <v>3</v>
      </c>
      <c r="OJ417" s="148">
        <v>3</v>
      </c>
      <c r="OK417" s="148">
        <v>3</v>
      </c>
      <c r="OL417" s="148">
        <v>3</v>
      </c>
      <c r="OM417" s="148">
        <v>2</v>
      </c>
      <c r="ON417" s="148">
        <v>2</v>
      </c>
      <c r="OO417" s="148">
        <v>2</v>
      </c>
      <c r="OP417" s="148">
        <v>2</v>
      </c>
      <c r="OQ417" s="148">
        <v>2</v>
      </c>
      <c r="OR417" s="148">
        <v>2</v>
      </c>
      <c r="OS417" s="148">
        <v>2</v>
      </c>
      <c r="OT417" s="148">
        <v>2</v>
      </c>
      <c r="OU417" s="148">
        <v>2</v>
      </c>
      <c r="OV417" s="148">
        <v>2</v>
      </c>
      <c r="OW417" s="148">
        <v>2</v>
      </c>
      <c r="OX417" s="312">
        <v>2</v>
      </c>
      <c r="OY417" s="312"/>
      <c r="OZ417" s="312"/>
      <c r="PK417" s="312"/>
      <c r="PL417" s="148">
        <v>1</v>
      </c>
      <c r="PM417" s="312">
        <v>1</v>
      </c>
      <c r="PN417" s="148">
        <v>2</v>
      </c>
      <c r="PO417" s="312">
        <v>2</v>
      </c>
      <c r="PP417" s="148">
        <v>2</v>
      </c>
      <c r="PQ417" s="148">
        <v>2</v>
      </c>
      <c r="PR417" s="148">
        <v>2</v>
      </c>
      <c r="PS417" s="148">
        <v>2</v>
      </c>
      <c r="PT417" s="148">
        <v>2</v>
      </c>
      <c r="PU417" s="148">
        <v>2</v>
      </c>
      <c r="PV417" s="312">
        <v>1</v>
      </c>
      <c r="QE417" s="148">
        <v>1</v>
      </c>
      <c r="QF417" s="148">
        <v>1</v>
      </c>
      <c r="QG417" s="148">
        <v>1</v>
      </c>
      <c r="QH417" s="148">
        <v>1</v>
      </c>
      <c r="QI417" s="148">
        <v>1</v>
      </c>
      <c r="RB417" s="312"/>
      <c r="RC417" s="148">
        <v>1</v>
      </c>
      <c r="RD417" s="312">
        <v>1</v>
      </c>
      <c r="RE417" s="434">
        <v>1</v>
      </c>
      <c r="RF417" s="148">
        <v>1</v>
      </c>
      <c r="RG417" s="312">
        <v>1</v>
      </c>
      <c r="RH417" s="312">
        <v>1</v>
      </c>
      <c r="RI417" s="312"/>
      <c r="RM417" s="312"/>
      <c r="RN417" s="312"/>
      <c r="RO417" s="312">
        <v>1</v>
      </c>
      <c r="RP417" s="148">
        <v>1</v>
      </c>
      <c r="RQ417" s="148">
        <v>1</v>
      </c>
      <c r="RR417" s="148">
        <v>1</v>
      </c>
      <c r="RS417" s="148">
        <v>1</v>
      </c>
      <c r="RT417" s="148">
        <v>1</v>
      </c>
      <c r="RU417" s="148">
        <v>1</v>
      </c>
      <c r="RV417" s="148">
        <v>1</v>
      </c>
      <c r="SN417" s="148">
        <v>1</v>
      </c>
      <c r="SO417" s="148">
        <v>1</v>
      </c>
      <c r="SP417" s="148">
        <v>1</v>
      </c>
      <c r="SQ417" s="148">
        <v>1</v>
      </c>
      <c r="SR417" s="148">
        <v>1</v>
      </c>
      <c r="SS417" s="148">
        <v>1</v>
      </c>
      <c r="ST417" s="148">
        <v>1</v>
      </c>
      <c r="SU417" s="148">
        <v>1</v>
      </c>
      <c r="SV417" s="148">
        <v>1</v>
      </c>
      <c r="SW417" s="148">
        <v>1</v>
      </c>
      <c r="SX417" s="148">
        <v>1</v>
      </c>
      <c r="SY417" s="148">
        <v>1</v>
      </c>
      <c r="SZ417" s="148">
        <v>1</v>
      </c>
      <c r="TE417" s="148">
        <v>1</v>
      </c>
      <c r="TF417" s="148">
        <v>1</v>
      </c>
      <c r="TG417" s="148">
        <v>1</v>
      </c>
      <c r="TH417" s="148">
        <v>1</v>
      </c>
      <c r="TI417" s="312"/>
      <c r="UE417" s="312"/>
      <c r="UF417" s="312"/>
      <c r="UO417" s="148">
        <v>1</v>
      </c>
      <c r="UP417" s="148">
        <v>1</v>
      </c>
      <c r="UQ417" s="148">
        <v>1</v>
      </c>
      <c r="UR417" s="148">
        <v>1</v>
      </c>
      <c r="US417" s="148">
        <v>1</v>
      </c>
      <c r="UT417" s="148">
        <v>1</v>
      </c>
      <c r="UU417" s="148">
        <v>1</v>
      </c>
      <c r="UV417" s="148">
        <v>1</v>
      </c>
      <c r="UW417" s="148">
        <v>1</v>
      </c>
      <c r="UX417" s="148">
        <v>1</v>
      </c>
      <c r="UY417" s="148">
        <v>1</v>
      </c>
      <c r="UZ417" s="148">
        <v>1</v>
      </c>
      <c r="VA417" s="148">
        <v>1</v>
      </c>
      <c r="VC417" s="148">
        <v>1</v>
      </c>
      <c r="VD417" s="148">
        <v>1</v>
      </c>
      <c r="VE417" s="148">
        <v>1</v>
      </c>
      <c r="VF417" s="148">
        <v>1</v>
      </c>
      <c r="VG417" s="148">
        <v>1</v>
      </c>
      <c r="VH417" s="148">
        <v>1</v>
      </c>
      <c r="VI417" s="148">
        <v>1</v>
      </c>
      <c r="VP417" s="148">
        <v>1</v>
      </c>
      <c r="VQ417" s="148">
        <v>1</v>
      </c>
      <c r="VR417" s="148">
        <v>1</v>
      </c>
      <c r="VS417" s="148">
        <v>1</v>
      </c>
      <c r="VT417" s="148">
        <v>1</v>
      </c>
      <c r="VU417" s="148">
        <v>1</v>
      </c>
      <c r="VV417" s="148">
        <v>1</v>
      </c>
      <c r="VW417" s="148">
        <v>1</v>
      </c>
      <c r="VX417" s="148">
        <v>1</v>
      </c>
      <c r="VY417" s="96">
        <v>1</v>
      </c>
    </row>
    <row r="418" spans="1:635" s="148" customFormat="1" x14ac:dyDescent="0.2">
      <c r="A418" s="327"/>
      <c r="B418" s="354">
        <v>7</v>
      </c>
      <c r="C418" s="399">
        <f t="shared" ca="1" si="408"/>
        <v>0</v>
      </c>
      <c r="D418" s="354"/>
      <c r="E418" s="354"/>
      <c r="F418" s="354"/>
      <c r="G418" s="148">
        <v>0</v>
      </c>
      <c r="H418" s="148">
        <v>0</v>
      </c>
      <c r="I418" s="355">
        <v>0</v>
      </c>
      <c r="J418" s="148">
        <v>0</v>
      </c>
      <c r="K418" s="148">
        <v>0</v>
      </c>
      <c r="L418" s="148">
        <v>0</v>
      </c>
      <c r="M418" s="148">
        <v>0</v>
      </c>
      <c r="N418" s="148">
        <v>0</v>
      </c>
      <c r="O418" s="148">
        <v>0</v>
      </c>
      <c r="P418" s="148">
        <v>0</v>
      </c>
      <c r="Q418" s="148">
        <v>0</v>
      </c>
      <c r="R418" s="148">
        <v>0</v>
      </c>
      <c r="S418" s="148">
        <v>0</v>
      </c>
      <c r="T418" s="148">
        <v>0</v>
      </c>
      <c r="U418" s="148">
        <v>0</v>
      </c>
      <c r="V418" s="148">
        <v>0</v>
      </c>
      <c r="W418" s="148">
        <v>0</v>
      </c>
      <c r="X418" s="148">
        <v>0</v>
      </c>
      <c r="Y418" s="148">
        <v>0</v>
      </c>
      <c r="Z418" s="148">
        <v>0</v>
      </c>
      <c r="AA418" s="148">
        <v>0</v>
      </c>
      <c r="AB418" s="148">
        <v>0</v>
      </c>
      <c r="AC418" s="148">
        <v>0</v>
      </c>
      <c r="AD418" s="148">
        <v>0</v>
      </c>
      <c r="AE418" s="148">
        <v>0</v>
      </c>
      <c r="AF418" s="148">
        <v>0</v>
      </c>
      <c r="AG418" s="148">
        <v>0</v>
      </c>
      <c r="AH418" s="148">
        <v>0</v>
      </c>
      <c r="AI418" s="148">
        <v>0</v>
      </c>
      <c r="AJ418" s="148">
        <v>0</v>
      </c>
      <c r="AK418" s="148">
        <v>0</v>
      </c>
      <c r="AL418" s="148">
        <v>0</v>
      </c>
      <c r="AM418" s="148">
        <v>0</v>
      </c>
      <c r="AN418" s="148">
        <v>0</v>
      </c>
      <c r="AO418" s="148">
        <v>0</v>
      </c>
      <c r="AP418" s="360">
        <v>0</v>
      </c>
      <c r="AQ418" s="148">
        <v>0</v>
      </c>
      <c r="AR418" s="148">
        <v>0</v>
      </c>
      <c r="AS418" s="148">
        <v>0</v>
      </c>
      <c r="AT418" s="148">
        <v>0</v>
      </c>
      <c r="AU418" s="148">
        <v>0</v>
      </c>
      <c r="AV418" s="148">
        <v>0</v>
      </c>
      <c r="AW418" s="148">
        <v>0</v>
      </c>
      <c r="AX418" s="148">
        <v>0</v>
      </c>
      <c r="AY418" s="148">
        <v>0</v>
      </c>
      <c r="AZ418" s="148">
        <v>0</v>
      </c>
      <c r="BA418" s="148">
        <v>0</v>
      </c>
      <c r="BB418" s="148">
        <v>0</v>
      </c>
      <c r="BC418" s="148">
        <v>0</v>
      </c>
      <c r="BD418" s="148">
        <v>0</v>
      </c>
      <c r="BE418" s="148">
        <v>0</v>
      </c>
      <c r="BF418" s="148">
        <v>0</v>
      </c>
      <c r="BG418" s="148">
        <v>0</v>
      </c>
      <c r="BH418" s="148">
        <v>0</v>
      </c>
      <c r="BI418" s="148">
        <v>0</v>
      </c>
      <c r="BJ418" s="148">
        <v>0</v>
      </c>
      <c r="BK418" s="148">
        <v>0</v>
      </c>
      <c r="BL418" s="148">
        <v>0</v>
      </c>
      <c r="BM418" s="148">
        <v>0</v>
      </c>
      <c r="BN418" s="148">
        <v>0</v>
      </c>
      <c r="BO418" s="148">
        <v>0</v>
      </c>
      <c r="BP418" s="148">
        <v>0</v>
      </c>
      <c r="BQ418" s="148">
        <v>0</v>
      </c>
      <c r="BR418" s="148">
        <v>0</v>
      </c>
      <c r="BS418" s="355">
        <v>0</v>
      </c>
      <c r="BT418" s="148">
        <v>0</v>
      </c>
      <c r="BU418" s="148">
        <v>0</v>
      </c>
      <c r="BV418" s="148">
        <v>0</v>
      </c>
      <c r="BW418" s="148">
        <v>0</v>
      </c>
      <c r="BX418" s="148">
        <v>0</v>
      </c>
      <c r="BY418" s="148">
        <v>0</v>
      </c>
      <c r="BZ418" s="148">
        <v>0</v>
      </c>
      <c r="CA418" s="434">
        <v>0</v>
      </c>
      <c r="CB418" s="148">
        <v>0</v>
      </c>
      <c r="CC418" s="312">
        <v>0</v>
      </c>
      <c r="CD418" s="312">
        <v>0</v>
      </c>
      <c r="CE418" s="312">
        <v>0</v>
      </c>
      <c r="CF418" s="312">
        <v>0</v>
      </c>
      <c r="CG418" s="148">
        <v>0</v>
      </c>
      <c r="CH418" s="148">
        <v>0</v>
      </c>
      <c r="CI418" s="312">
        <v>0</v>
      </c>
      <c r="CJ418" s="148">
        <v>0</v>
      </c>
      <c r="CK418" s="148">
        <v>0</v>
      </c>
      <c r="CL418" s="148">
        <v>0</v>
      </c>
      <c r="CM418" s="148">
        <v>0</v>
      </c>
      <c r="CN418" s="148">
        <v>0</v>
      </c>
      <c r="CO418" s="148">
        <v>0</v>
      </c>
      <c r="CP418" s="148">
        <v>0</v>
      </c>
      <c r="CQ418" s="148">
        <v>0</v>
      </c>
      <c r="CR418" s="148">
        <v>0</v>
      </c>
      <c r="CS418" s="148">
        <v>0</v>
      </c>
      <c r="CT418" s="148">
        <v>0</v>
      </c>
      <c r="CU418" s="148">
        <v>0</v>
      </c>
      <c r="CV418" s="148">
        <v>0</v>
      </c>
      <c r="CW418" s="148">
        <v>0</v>
      </c>
      <c r="CX418" s="148">
        <v>0</v>
      </c>
      <c r="CY418" s="148">
        <v>0</v>
      </c>
      <c r="CZ418" s="148">
        <v>0</v>
      </c>
      <c r="DA418" s="148">
        <v>0</v>
      </c>
      <c r="DB418" s="148">
        <v>0</v>
      </c>
      <c r="DC418" s="148">
        <v>0</v>
      </c>
      <c r="DD418" s="148">
        <v>0</v>
      </c>
      <c r="DE418" s="148">
        <v>0</v>
      </c>
      <c r="DF418" s="148">
        <v>0</v>
      </c>
      <c r="DG418" s="148">
        <v>0</v>
      </c>
      <c r="DH418" s="148">
        <v>0</v>
      </c>
      <c r="DI418" s="148">
        <v>0</v>
      </c>
      <c r="DJ418" s="148">
        <v>0</v>
      </c>
      <c r="DK418" s="148">
        <v>0</v>
      </c>
      <c r="DL418" s="148">
        <v>0</v>
      </c>
      <c r="DM418" s="148">
        <v>0</v>
      </c>
      <c r="DN418" s="148">
        <v>0</v>
      </c>
      <c r="DO418" s="148">
        <v>0</v>
      </c>
      <c r="DP418" s="148">
        <v>0</v>
      </c>
      <c r="DQ418" s="148">
        <v>0</v>
      </c>
      <c r="DR418" s="312">
        <v>0</v>
      </c>
      <c r="DS418" s="148">
        <v>0</v>
      </c>
      <c r="DT418" s="312"/>
      <c r="DU418" s="312"/>
      <c r="DV418" s="312"/>
      <c r="DW418" s="312"/>
      <c r="DX418" s="312"/>
      <c r="DY418" s="312"/>
      <c r="DZ418" s="312"/>
      <c r="EA418" s="312"/>
      <c r="EB418" s="312"/>
      <c r="EC418" s="312"/>
      <c r="ED418" s="312"/>
      <c r="EE418" s="312"/>
      <c r="EF418" s="312"/>
      <c r="EG418" s="312"/>
      <c r="EH418" s="312"/>
      <c r="EI418" s="312"/>
      <c r="EJ418" s="312"/>
      <c r="EK418" s="312"/>
      <c r="EL418" s="312"/>
      <c r="EM418" s="312"/>
      <c r="EN418" s="312"/>
      <c r="EP418" s="312"/>
      <c r="EQ418" s="312"/>
      <c r="ER418" s="312"/>
      <c r="ES418" s="312"/>
      <c r="ET418" s="312"/>
      <c r="EU418" s="431"/>
      <c r="EV418" s="312"/>
      <c r="EW418" s="312"/>
      <c r="EX418" s="312"/>
      <c r="EY418" s="312"/>
      <c r="EZ418" s="312"/>
      <c r="FA418" s="312"/>
      <c r="FB418" s="312"/>
      <c r="FC418" s="312"/>
      <c r="FD418" s="312"/>
      <c r="FE418" s="312"/>
      <c r="FF418" s="312"/>
      <c r="FG418" s="312"/>
      <c r="FH418" s="312"/>
      <c r="FI418" s="312"/>
      <c r="FJ418" s="312"/>
      <c r="FL418" s="312"/>
      <c r="FM418" s="312"/>
      <c r="FN418" s="148">
        <v>0</v>
      </c>
      <c r="FQ418" s="312">
        <v>0</v>
      </c>
      <c r="FR418" s="148">
        <v>0</v>
      </c>
      <c r="FS418" s="312">
        <v>0</v>
      </c>
      <c r="FT418" s="148">
        <v>0</v>
      </c>
      <c r="FU418" s="312">
        <v>0</v>
      </c>
      <c r="FV418" s="312">
        <v>0</v>
      </c>
      <c r="FW418" s="312">
        <v>0</v>
      </c>
      <c r="FX418" s="312">
        <v>0</v>
      </c>
      <c r="FY418" s="312">
        <v>0</v>
      </c>
      <c r="FZ418" s="312">
        <v>0</v>
      </c>
      <c r="GA418" s="312">
        <v>0</v>
      </c>
      <c r="GB418" s="312">
        <v>0</v>
      </c>
      <c r="GC418" s="312">
        <v>0</v>
      </c>
      <c r="GD418" s="312">
        <v>0</v>
      </c>
      <c r="GE418" s="312">
        <v>0</v>
      </c>
      <c r="GF418" s="312">
        <v>0</v>
      </c>
      <c r="GG418" s="312">
        <v>0</v>
      </c>
      <c r="GH418" s="312">
        <v>0</v>
      </c>
      <c r="GI418" s="312">
        <v>0</v>
      </c>
      <c r="GJ418" s="312">
        <v>0</v>
      </c>
      <c r="GK418" s="312">
        <v>0</v>
      </c>
      <c r="GL418" s="312">
        <v>0</v>
      </c>
      <c r="GM418" s="312">
        <v>0</v>
      </c>
      <c r="GN418" s="312">
        <v>0</v>
      </c>
      <c r="GO418" s="312">
        <v>0</v>
      </c>
      <c r="GP418" s="148">
        <v>0</v>
      </c>
      <c r="GQ418" s="312">
        <v>0</v>
      </c>
      <c r="GR418" s="312">
        <v>0</v>
      </c>
      <c r="GS418" s="312">
        <v>0</v>
      </c>
      <c r="GT418" s="312">
        <v>0</v>
      </c>
      <c r="GU418" s="312">
        <v>0</v>
      </c>
      <c r="GV418" s="148">
        <v>0</v>
      </c>
      <c r="GW418" s="148">
        <v>0</v>
      </c>
      <c r="GX418" s="148">
        <v>0</v>
      </c>
      <c r="GY418" s="148">
        <v>0</v>
      </c>
      <c r="GZ418" s="148">
        <v>0</v>
      </c>
      <c r="HA418" s="148">
        <v>0</v>
      </c>
      <c r="HB418" s="148">
        <v>0</v>
      </c>
      <c r="HC418" s="148">
        <v>0</v>
      </c>
      <c r="HD418" s="148">
        <v>0</v>
      </c>
      <c r="HE418" s="148">
        <v>0</v>
      </c>
      <c r="HF418" s="148">
        <v>0</v>
      </c>
      <c r="HG418" s="148">
        <v>0</v>
      </c>
      <c r="HH418" s="148">
        <v>0</v>
      </c>
      <c r="HI418" s="148">
        <v>0</v>
      </c>
      <c r="HJ418" s="148">
        <v>0</v>
      </c>
      <c r="HK418" s="148">
        <v>0</v>
      </c>
      <c r="HL418" s="148">
        <v>0</v>
      </c>
      <c r="HM418" s="148">
        <v>0</v>
      </c>
      <c r="HN418" s="148">
        <v>0</v>
      </c>
      <c r="HO418" s="148">
        <v>0</v>
      </c>
      <c r="HP418" s="148">
        <v>0</v>
      </c>
      <c r="HQ418" s="148">
        <v>0</v>
      </c>
      <c r="HR418" s="148">
        <v>0</v>
      </c>
      <c r="HS418" s="148">
        <v>0</v>
      </c>
      <c r="HT418" s="148">
        <v>0</v>
      </c>
      <c r="HU418" s="148">
        <v>0</v>
      </c>
      <c r="HV418" s="148">
        <v>0</v>
      </c>
      <c r="HW418" s="148">
        <v>0</v>
      </c>
      <c r="HX418" s="148">
        <v>0</v>
      </c>
      <c r="HY418" s="148">
        <v>0</v>
      </c>
      <c r="HZ418" s="148">
        <v>0</v>
      </c>
      <c r="IA418" s="148">
        <v>0</v>
      </c>
      <c r="IB418" s="148">
        <v>0</v>
      </c>
      <c r="IC418" s="148">
        <v>0</v>
      </c>
      <c r="ID418" s="148">
        <v>0</v>
      </c>
      <c r="IE418" s="148">
        <v>0</v>
      </c>
      <c r="IF418" s="148">
        <v>0</v>
      </c>
      <c r="IG418" s="148">
        <v>0</v>
      </c>
      <c r="IH418" s="148">
        <v>0</v>
      </c>
      <c r="II418" s="148">
        <v>0</v>
      </c>
      <c r="IJ418" s="148">
        <v>0</v>
      </c>
      <c r="IK418" s="148">
        <v>0</v>
      </c>
      <c r="IL418" s="148">
        <v>0</v>
      </c>
      <c r="IM418" s="148">
        <v>0</v>
      </c>
      <c r="IN418" s="351">
        <f t="shared" si="409"/>
        <v>0</v>
      </c>
      <c r="IO418" s="148">
        <v>0</v>
      </c>
      <c r="IP418" s="148">
        <v>0</v>
      </c>
      <c r="IQ418" s="148">
        <v>0</v>
      </c>
      <c r="IR418" s="148">
        <v>0</v>
      </c>
      <c r="IS418" s="148">
        <v>0</v>
      </c>
      <c r="IT418" s="148">
        <v>0</v>
      </c>
      <c r="IU418" s="148">
        <v>0</v>
      </c>
      <c r="IV418" s="148">
        <v>0</v>
      </c>
      <c r="IW418" s="148">
        <v>0</v>
      </c>
      <c r="IX418" s="148">
        <v>0</v>
      </c>
      <c r="IY418" s="148">
        <v>0</v>
      </c>
      <c r="IZ418" s="148">
        <v>0</v>
      </c>
      <c r="JA418" s="148">
        <v>0</v>
      </c>
      <c r="JB418" s="148">
        <v>0</v>
      </c>
      <c r="JC418" s="355">
        <f t="shared" si="410"/>
        <v>0</v>
      </c>
      <c r="JD418" s="148">
        <v>0</v>
      </c>
      <c r="JE418" s="148">
        <v>0</v>
      </c>
      <c r="JF418" s="353">
        <f t="shared" si="411"/>
        <v>0</v>
      </c>
      <c r="JG418" s="148">
        <v>0</v>
      </c>
      <c r="JH418" s="148">
        <v>0</v>
      </c>
      <c r="JI418" s="148">
        <v>0</v>
      </c>
      <c r="JJ418" s="148">
        <v>0</v>
      </c>
      <c r="JK418" s="148">
        <v>0</v>
      </c>
      <c r="JL418" s="148">
        <v>0</v>
      </c>
      <c r="JM418" s="148">
        <v>0</v>
      </c>
      <c r="JN418" s="351">
        <f t="shared" si="412"/>
        <v>0</v>
      </c>
      <c r="JO418" s="148">
        <v>0</v>
      </c>
      <c r="JP418" s="148">
        <v>0</v>
      </c>
      <c r="JQ418" s="148">
        <v>0</v>
      </c>
      <c r="JR418" s="148">
        <v>0</v>
      </c>
      <c r="JS418" s="148">
        <v>0</v>
      </c>
      <c r="JT418" s="148">
        <v>0</v>
      </c>
      <c r="JU418" s="148">
        <v>0</v>
      </c>
      <c r="JV418" s="351">
        <f t="shared" si="413"/>
        <v>0</v>
      </c>
      <c r="JW418" s="148">
        <v>0</v>
      </c>
      <c r="JX418" s="148">
        <v>0</v>
      </c>
      <c r="JY418" s="148">
        <v>0</v>
      </c>
      <c r="JZ418" s="148">
        <v>0</v>
      </c>
      <c r="KA418" s="148">
        <v>0</v>
      </c>
      <c r="KB418" s="148">
        <v>0</v>
      </c>
      <c r="KC418" s="148">
        <v>0</v>
      </c>
      <c r="KD418" s="148">
        <v>0</v>
      </c>
      <c r="KE418" s="148">
        <v>0</v>
      </c>
      <c r="KF418" s="148">
        <v>0</v>
      </c>
      <c r="KG418" s="148">
        <v>0</v>
      </c>
      <c r="KH418" s="148">
        <v>0</v>
      </c>
      <c r="KI418" s="148">
        <v>0</v>
      </c>
      <c r="KJ418" s="148">
        <v>0</v>
      </c>
      <c r="KK418" s="148">
        <v>0</v>
      </c>
      <c r="KL418" s="148">
        <v>0</v>
      </c>
      <c r="KM418" s="148">
        <v>0</v>
      </c>
      <c r="KN418" s="148">
        <v>0</v>
      </c>
      <c r="KO418" s="148">
        <v>0</v>
      </c>
      <c r="KP418" s="148">
        <v>0</v>
      </c>
      <c r="KQ418" s="148">
        <v>0</v>
      </c>
      <c r="KR418" s="148">
        <v>0</v>
      </c>
      <c r="KS418" s="148">
        <v>0</v>
      </c>
      <c r="KT418" s="148">
        <v>0</v>
      </c>
      <c r="KU418" s="148">
        <v>0</v>
      </c>
      <c r="KV418" s="148">
        <v>0</v>
      </c>
      <c r="KW418" s="148">
        <v>0</v>
      </c>
      <c r="KX418" s="148">
        <v>0</v>
      </c>
      <c r="KY418" s="148">
        <v>0</v>
      </c>
      <c r="KZ418" s="434">
        <v>0</v>
      </c>
      <c r="LA418" s="434">
        <v>0</v>
      </c>
      <c r="LB418" s="434">
        <v>0</v>
      </c>
      <c r="LC418" s="434">
        <v>0</v>
      </c>
      <c r="LD418" s="434">
        <v>0</v>
      </c>
      <c r="LE418" s="434">
        <v>0</v>
      </c>
      <c r="LF418" s="434">
        <v>0</v>
      </c>
      <c r="LG418" s="434">
        <v>0</v>
      </c>
      <c r="LH418" s="434">
        <v>0</v>
      </c>
      <c r="LI418" s="434">
        <v>0</v>
      </c>
      <c r="LJ418" s="148">
        <v>0</v>
      </c>
      <c r="LK418" s="148">
        <v>0</v>
      </c>
      <c r="LL418" s="148">
        <v>0</v>
      </c>
      <c r="LM418" s="148">
        <v>0</v>
      </c>
      <c r="LN418" s="148">
        <v>0</v>
      </c>
      <c r="LO418" s="148">
        <v>0</v>
      </c>
      <c r="LP418" s="148">
        <v>0</v>
      </c>
      <c r="LQ418" s="148">
        <v>0</v>
      </c>
      <c r="LR418" s="148">
        <v>0</v>
      </c>
      <c r="LS418" s="148">
        <v>0</v>
      </c>
      <c r="LT418" s="148">
        <v>0</v>
      </c>
      <c r="LU418" s="148">
        <v>0</v>
      </c>
      <c r="LV418" s="148">
        <v>0</v>
      </c>
      <c r="LW418" s="148">
        <v>0</v>
      </c>
      <c r="LX418" s="148">
        <v>0</v>
      </c>
      <c r="LY418" s="148">
        <v>0</v>
      </c>
      <c r="LZ418" s="148">
        <v>0</v>
      </c>
      <c r="MA418" s="148">
        <v>0</v>
      </c>
      <c r="MB418" s="148">
        <v>0</v>
      </c>
      <c r="MC418" s="312">
        <v>0</v>
      </c>
      <c r="MD418" s="148">
        <v>0</v>
      </c>
      <c r="ME418" s="148">
        <v>0</v>
      </c>
      <c r="MF418" s="148">
        <v>0</v>
      </c>
      <c r="MG418" s="148">
        <v>0</v>
      </c>
      <c r="MH418" s="148">
        <v>0</v>
      </c>
      <c r="MI418" s="148">
        <v>0</v>
      </c>
      <c r="MJ418" s="148">
        <v>0</v>
      </c>
      <c r="MK418" s="148">
        <v>0</v>
      </c>
      <c r="ML418" s="148">
        <v>0</v>
      </c>
      <c r="MM418" s="148">
        <v>0</v>
      </c>
      <c r="MN418" s="148">
        <v>0</v>
      </c>
      <c r="MO418" s="148">
        <v>0</v>
      </c>
      <c r="MP418" s="148">
        <v>0</v>
      </c>
      <c r="MQ418" s="148">
        <v>0</v>
      </c>
      <c r="MR418" s="148">
        <v>0</v>
      </c>
      <c r="MS418" s="148">
        <v>0</v>
      </c>
      <c r="MT418" s="148">
        <v>0</v>
      </c>
      <c r="MU418" s="148">
        <v>0</v>
      </c>
      <c r="MV418" s="148">
        <v>0</v>
      </c>
      <c r="MW418" s="148">
        <v>0</v>
      </c>
      <c r="MX418" s="148">
        <v>0</v>
      </c>
      <c r="MY418" s="148">
        <v>0</v>
      </c>
      <c r="MZ418" s="148">
        <v>0</v>
      </c>
      <c r="NA418" s="148">
        <v>0</v>
      </c>
      <c r="NB418" s="148">
        <v>0</v>
      </c>
      <c r="NC418" s="148">
        <v>0</v>
      </c>
      <c r="ND418" s="148">
        <v>0</v>
      </c>
      <c r="NE418" s="148">
        <v>0</v>
      </c>
      <c r="NF418" s="148">
        <v>0</v>
      </c>
      <c r="NG418" s="148">
        <v>0</v>
      </c>
      <c r="NH418" s="148">
        <v>0</v>
      </c>
      <c r="NI418" s="148">
        <v>0</v>
      </c>
      <c r="NJ418" s="148">
        <v>0</v>
      </c>
      <c r="NK418" s="148">
        <v>0</v>
      </c>
      <c r="NL418" s="148">
        <v>0</v>
      </c>
      <c r="NM418" s="148">
        <v>0</v>
      </c>
      <c r="NN418" s="148">
        <v>0</v>
      </c>
      <c r="NO418" s="148">
        <v>0</v>
      </c>
      <c r="NP418" s="148">
        <v>0</v>
      </c>
      <c r="NQ418" s="148">
        <v>0</v>
      </c>
      <c r="NR418" s="148">
        <v>0</v>
      </c>
      <c r="NS418" s="148">
        <v>0</v>
      </c>
      <c r="NT418" s="148">
        <v>0</v>
      </c>
      <c r="NU418" s="148">
        <v>0</v>
      </c>
      <c r="NV418" s="148">
        <v>0</v>
      </c>
      <c r="NW418" s="148">
        <v>0</v>
      </c>
      <c r="NX418" s="148">
        <v>0</v>
      </c>
      <c r="NY418" s="148">
        <v>0</v>
      </c>
      <c r="NZ418" s="148">
        <v>0</v>
      </c>
      <c r="OA418" s="148">
        <v>0</v>
      </c>
      <c r="OB418" s="148">
        <v>0</v>
      </c>
      <c r="OC418" s="148">
        <v>0</v>
      </c>
      <c r="OD418" s="148">
        <v>0</v>
      </c>
      <c r="OE418" s="148">
        <v>0</v>
      </c>
      <c r="OF418" s="148">
        <v>0</v>
      </c>
      <c r="OG418" s="148">
        <v>0</v>
      </c>
      <c r="OH418" s="148">
        <v>0</v>
      </c>
      <c r="OI418" s="148">
        <v>0</v>
      </c>
      <c r="OJ418" s="148">
        <v>0</v>
      </c>
      <c r="OK418" s="148">
        <v>0</v>
      </c>
      <c r="OL418" s="148">
        <v>0</v>
      </c>
      <c r="OM418" s="148">
        <v>0</v>
      </c>
      <c r="ON418" s="148">
        <v>0</v>
      </c>
      <c r="OO418" s="148">
        <v>0</v>
      </c>
      <c r="OP418" s="148">
        <v>0</v>
      </c>
      <c r="OQ418" s="148">
        <v>0</v>
      </c>
      <c r="OR418" s="148">
        <v>0</v>
      </c>
      <c r="OS418" s="96">
        <v>0</v>
      </c>
      <c r="OT418" s="148">
        <v>0</v>
      </c>
      <c r="OU418" s="148">
        <v>0</v>
      </c>
      <c r="OV418" s="148">
        <v>0</v>
      </c>
      <c r="OW418" s="148">
        <v>0</v>
      </c>
      <c r="OX418" s="312"/>
      <c r="OY418" s="312"/>
      <c r="OZ418" s="312"/>
      <c r="PK418" s="312"/>
      <c r="PM418" s="312"/>
      <c r="PO418" s="312"/>
      <c r="PV418" s="312"/>
      <c r="RB418" s="312"/>
      <c r="RD418" s="312"/>
      <c r="RE418" s="434"/>
      <c r="RG418" s="312"/>
      <c r="RH418" s="312"/>
      <c r="RI418" s="312"/>
      <c r="RM418" s="312"/>
      <c r="RN418" s="312"/>
      <c r="RO418" s="312"/>
      <c r="TI418" s="312"/>
      <c r="UE418" s="312"/>
      <c r="UF418" s="312"/>
      <c r="VB418" s="148">
        <v>1</v>
      </c>
      <c r="VY418" s="96"/>
    </row>
    <row r="419" spans="1:635" s="148" customFormat="1" x14ac:dyDescent="0.2">
      <c r="A419" s="354"/>
      <c r="B419" s="354">
        <v>8</v>
      </c>
      <c r="C419" s="399">
        <f t="shared" ca="1" si="408"/>
        <v>1</v>
      </c>
      <c r="D419" s="354"/>
      <c r="E419" s="354"/>
      <c r="F419" s="354"/>
      <c r="G419" s="148">
        <v>2</v>
      </c>
      <c r="H419" s="148">
        <v>2</v>
      </c>
      <c r="I419" s="355">
        <v>1.5</v>
      </c>
      <c r="J419" s="148">
        <v>1</v>
      </c>
      <c r="K419" s="148">
        <v>2</v>
      </c>
      <c r="L419" s="148">
        <v>2</v>
      </c>
      <c r="M419" s="148">
        <v>2</v>
      </c>
      <c r="N419" s="148">
        <v>1</v>
      </c>
      <c r="O419" s="148">
        <v>1</v>
      </c>
      <c r="P419" s="148">
        <v>1</v>
      </c>
      <c r="Q419" s="148">
        <v>1</v>
      </c>
      <c r="R419" s="148">
        <v>1</v>
      </c>
      <c r="S419" s="148">
        <v>1</v>
      </c>
      <c r="T419" s="148">
        <v>1</v>
      </c>
      <c r="U419" s="148">
        <v>2</v>
      </c>
      <c r="V419" s="148">
        <v>2</v>
      </c>
      <c r="W419" s="148">
        <v>2</v>
      </c>
      <c r="X419" s="148">
        <v>1</v>
      </c>
      <c r="Y419" s="148">
        <v>1</v>
      </c>
      <c r="Z419" s="148">
        <v>0</v>
      </c>
      <c r="AA419" s="148">
        <v>0</v>
      </c>
      <c r="AB419" s="148">
        <v>0</v>
      </c>
      <c r="AC419" s="148">
        <v>0</v>
      </c>
      <c r="AD419" s="148">
        <v>1</v>
      </c>
      <c r="AE419" s="148">
        <v>3</v>
      </c>
      <c r="AF419" s="148">
        <v>3</v>
      </c>
      <c r="AG419" s="148">
        <v>2</v>
      </c>
      <c r="AH419" s="148">
        <v>2</v>
      </c>
      <c r="AI419" s="148">
        <v>1</v>
      </c>
      <c r="AJ419" s="148">
        <v>2</v>
      </c>
      <c r="AK419" s="148">
        <v>2</v>
      </c>
      <c r="AL419" s="148">
        <v>2</v>
      </c>
      <c r="AM419" s="148">
        <v>2</v>
      </c>
      <c r="AN419" s="148">
        <v>2</v>
      </c>
      <c r="AO419" s="148">
        <v>2</v>
      </c>
      <c r="AP419" s="360">
        <v>2</v>
      </c>
      <c r="AQ419" s="148">
        <v>2</v>
      </c>
      <c r="AR419" s="148">
        <v>2</v>
      </c>
      <c r="AS419" s="148">
        <v>2</v>
      </c>
      <c r="AT419" s="148">
        <v>2</v>
      </c>
      <c r="AU419" s="148">
        <v>2</v>
      </c>
      <c r="AV419" s="148">
        <v>2</v>
      </c>
      <c r="AW419" s="148">
        <v>2</v>
      </c>
      <c r="AX419" s="148">
        <v>2</v>
      </c>
      <c r="AY419" s="148">
        <v>1</v>
      </c>
      <c r="AZ419" s="148">
        <v>1</v>
      </c>
      <c r="BA419" s="148">
        <v>1</v>
      </c>
      <c r="BB419" s="148">
        <v>1</v>
      </c>
      <c r="BC419" s="148">
        <v>1</v>
      </c>
      <c r="BD419" s="148">
        <v>0</v>
      </c>
      <c r="BE419" s="148">
        <v>0</v>
      </c>
      <c r="BF419" s="148">
        <v>1</v>
      </c>
      <c r="BG419" s="148">
        <v>2</v>
      </c>
      <c r="BH419" s="148">
        <v>2</v>
      </c>
      <c r="BI419" s="148">
        <v>2</v>
      </c>
      <c r="BJ419" s="148">
        <v>2</v>
      </c>
      <c r="BK419" s="148">
        <v>2</v>
      </c>
      <c r="BL419" s="148">
        <v>3</v>
      </c>
      <c r="BM419" s="148">
        <v>3</v>
      </c>
      <c r="BN419" s="148">
        <v>3</v>
      </c>
      <c r="BO419" s="148">
        <v>3</v>
      </c>
      <c r="BP419" s="148">
        <v>2</v>
      </c>
      <c r="BQ419" s="148">
        <v>1</v>
      </c>
      <c r="BR419" s="148">
        <v>0</v>
      </c>
      <c r="BS419" s="355">
        <v>0.5</v>
      </c>
      <c r="BT419" s="148">
        <v>0</v>
      </c>
      <c r="BU419" s="148">
        <v>0</v>
      </c>
      <c r="BV419" s="148">
        <v>0</v>
      </c>
      <c r="BW419" s="148">
        <v>0</v>
      </c>
      <c r="BX419" s="148">
        <v>0</v>
      </c>
      <c r="BY419" s="148">
        <v>0</v>
      </c>
      <c r="BZ419" s="148">
        <v>0</v>
      </c>
      <c r="CA419" s="434">
        <v>0</v>
      </c>
      <c r="CB419" s="148">
        <v>0</v>
      </c>
      <c r="CC419" s="312">
        <v>0</v>
      </c>
      <c r="CD419" s="312">
        <v>1</v>
      </c>
      <c r="CE419" s="312">
        <v>2</v>
      </c>
      <c r="CF419" s="312">
        <v>3</v>
      </c>
      <c r="CG419" s="148">
        <v>5</v>
      </c>
      <c r="CH419" s="148">
        <v>4</v>
      </c>
      <c r="CI419" s="312">
        <v>4</v>
      </c>
      <c r="CJ419" s="148">
        <v>4</v>
      </c>
      <c r="CK419" s="148">
        <v>2</v>
      </c>
      <c r="CL419" s="148">
        <v>2</v>
      </c>
      <c r="CM419" s="148">
        <v>4</v>
      </c>
      <c r="CN419" s="148">
        <v>4</v>
      </c>
      <c r="CO419" s="148">
        <v>3</v>
      </c>
      <c r="CP419" s="148">
        <v>3</v>
      </c>
      <c r="CQ419" s="148">
        <v>3</v>
      </c>
      <c r="CR419" s="148">
        <v>3</v>
      </c>
      <c r="CS419" s="148">
        <v>3</v>
      </c>
      <c r="CT419" s="148">
        <v>1</v>
      </c>
      <c r="CU419" s="148">
        <v>1</v>
      </c>
      <c r="CV419" s="148">
        <v>1</v>
      </c>
      <c r="CW419" s="148">
        <v>1</v>
      </c>
      <c r="CX419" s="148">
        <v>1</v>
      </c>
      <c r="CY419" s="148">
        <v>1</v>
      </c>
      <c r="CZ419" s="148">
        <v>3</v>
      </c>
      <c r="DA419" s="148">
        <v>3</v>
      </c>
      <c r="DB419" s="148">
        <v>3</v>
      </c>
      <c r="DC419" s="148">
        <v>2</v>
      </c>
      <c r="DD419" s="148">
        <v>1</v>
      </c>
      <c r="DE419" s="148">
        <v>1</v>
      </c>
      <c r="DF419" s="148">
        <v>1</v>
      </c>
      <c r="DG419" s="148">
        <v>1</v>
      </c>
      <c r="DH419" s="148">
        <v>1</v>
      </c>
      <c r="DI419" s="148">
        <v>1</v>
      </c>
      <c r="DJ419" s="148">
        <v>1</v>
      </c>
      <c r="DK419" s="148">
        <v>1</v>
      </c>
      <c r="DL419" s="148">
        <v>1</v>
      </c>
      <c r="DM419" s="148">
        <v>2</v>
      </c>
      <c r="DN419" s="148">
        <v>3</v>
      </c>
      <c r="DO419" s="148">
        <v>0</v>
      </c>
      <c r="DP419" s="148">
        <v>3</v>
      </c>
      <c r="DQ419" s="148">
        <v>5</v>
      </c>
      <c r="DR419" s="312">
        <v>6</v>
      </c>
      <c r="DS419" s="148">
        <v>8</v>
      </c>
      <c r="DT419" s="312">
        <v>6</v>
      </c>
      <c r="DU419" s="312">
        <v>6</v>
      </c>
      <c r="DV419" s="312">
        <v>7</v>
      </c>
      <c r="DW419" s="312">
        <v>7</v>
      </c>
      <c r="DX419" s="312">
        <v>7</v>
      </c>
      <c r="DY419" s="312">
        <v>7</v>
      </c>
      <c r="DZ419" s="312">
        <v>6</v>
      </c>
      <c r="EA419" s="312">
        <v>5</v>
      </c>
      <c r="EB419" s="312">
        <v>5</v>
      </c>
      <c r="EC419" s="312">
        <v>6</v>
      </c>
      <c r="ED419" s="312">
        <v>5</v>
      </c>
      <c r="EE419" s="312">
        <v>5</v>
      </c>
      <c r="EF419" s="312">
        <v>5</v>
      </c>
      <c r="EG419" s="312">
        <v>6</v>
      </c>
      <c r="EH419" s="312">
        <v>4</v>
      </c>
      <c r="EI419" s="312">
        <v>3</v>
      </c>
      <c r="EJ419" s="312">
        <v>2</v>
      </c>
      <c r="EK419" s="312">
        <v>1</v>
      </c>
      <c r="EL419" s="312">
        <v>1</v>
      </c>
      <c r="EM419" s="312">
        <v>1</v>
      </c>
      <c r="EN419" s="312">
        <v>2</v>
      </c>
      <c r="EO419" s="148">
        <v>2</v>
      </c>
      <c r="EP419" s="312">
        <v>1</v>
      </c>
      <c r="EQ419" s="312">
        <v>1</v>
      </c>
      <c r="ER419" s="312">
        <v>1</v>
      </c>
      <c r="ES419" s="312">
        <v>1</v>
      </c>
      <c r="ET419" s="312">
        <v>1</v>
      </c>
      <c r="EU419" s="431">
        <v>1</v>
      </c>
      <c r="EV419" s="312">
        <v>1</v>
      </c>
      <c r="EW419" s="312">
        <v>1</v>
      </c>
      <c r="EX419" s="312">
        <v>1</v>
      </c>
      <c r="EY419" s="312">
        <v>1</v>
      </c>
      <c r="EZ419" s="312">
        <v>1</v>
      </c>
      <c r="FA419" s="312">
        <v>1</v>
      </c>
      <c r="FB419" s="312">
        <v>1</v>
      </c>
      <c r="FC419" s="312">
        <v>1</v>
      </c>
      <c r="FD419" s="312">
        <v>1</v>
      </c>
      <c r="FE419" s="312">
        <v>1</v>
      </c>
      <c r="FF419" s="312">
        <v>1</v>
      </c>
      <c r="FG419" s="312">
        <v>1</v>
      </c>
      <c r="FH419" s="312">
        <v>1</v>
      </c>
      <c r="FI419" s="312">
        <v>1</v>
      </c>
      <c r="FJ419" s="312">
        <v>1</v>
      </c>
      <c r="FK419" s="148">
        <v>1</v>
      </c>
      <c r="FL419" s="312">
        <v>1</v>
      </c>
      <c r="FM419" s="312">
        <v>1</v>
      </c>
      <c r="FN419" s="148">
        <v>1</v>
      </c>
      <c r="FO419" s="148">
        <v>1</v>
      </c>
      <c r="FP419" s="148">
        <v>1</v>
      </c>
      <c r="FQ419" s="312">
        <v>1</v>
      </c>
      <c r="FR419" s="148">
        <v>2</v>
      </c>
      <c r="FS419" s="312">
        <v>1</v>
      </c>
      <c r="FT419" s="148">
        <v>1</v>
      </c>
      <c r="FU419" s="312">
        <v>2</v>
      </c>
      <c r="FV419" s="312">
        <v>2</v>
      </c>
      <c r="FW419" s="312">
        <v>2</v>
      </c>
      <c r="FX419" s="312">
        <v>1</v>
      </c>
      <c r="FY419" s="312">
        <v>1</v>
      </c>
      <c r="FZ419" s="312">
        <v>1</v>
      </c>
      <c r="GA419" s="312">
        <v>2</v>
      </c>
      <c r="GB419" s="312">
        <v>2</v>
      </c>
      <c r="GC419" s="312">
        <v>2</v>
      </c>
      <c r="GD419" s="312">
        <v>2</v>
      </c>
      <c r="GE419" s="312">
        <v>2</v>
      </c>
      <c r="GF419" s="312">
        <v>2</v>
      </c>
      <c r="GG419" s="312">
        <v>2</v>
      </c>
      <c r="GH419" s="312">
        <v>2</v>
      </c>
      <c r="GI419" s="312">
        <v>2</v>
      </c>
      <c r="GJ419" s="312">
        <v>2</v>
      </c>
      <c r="GK419" s="312">
        <v>2</v>
      </c>
      <c r="GL419" s="312">
        <v>2</v>
      </c>
      <c r="GM419" s="312">
        <v>3</v>
      </c>
      <c r="GN419" s="312">
        <v>3</v>
      </c>
      <c r="GO419" s="312">
        <v>2</v>
      </c>
      <c r="GP419" s="148">
        <v>2</v>
      </c>
      <c r="GQ419" s="312">
        <v>2</v>
      </c>
      <c r="GR419" s="312">
        <v>1</v>
      </c>
      <c r="GS419" s="312">
        <v>2</v>
      </c>
      <c r="GT419" s="312">
        <v>2</v>
      </c>
      <c r="GU419" s="312">
        <v>1</v>
      </c>
      <c r="GV419" s="148">
        <v>1</v>
      </c>
      <c r="GW419" s="148">
        <v>1</v>
      </c>
      <c r="GX419" s="148">
        <v>0</v>
      </c>
      <c r="GY419" s="148">
        <v>0</v>
      </c>
      <c r="GZ419" s="148">
        <v>1</v>
      </c>
      <c r="HA419" s="148">
        <v>1</v>
      </c>
      <c r="HB419" s="148">
        <v>2</v>
      </c>
      <c r="HC419" s="148">
        <v>2</v>
      </c>
      <c r="HD419" s="148">
        <v>2</v>
      </c>
      <c r="HE419" s="148">
        <v>3</v>
      </c>
      <c r="HF419" s="148">
        <v>4</v>
      </c>
      <c r="HG419" s="148">
        <v>4</v>
      </c>
      <c r="HH419" s="148">
        <v>4</v>
      </c>
      <c r="HI419" s="148">
        <v>3</v>
      </c>
      <c r="HJ419" s="148">
        <v>4</v>
      </c>
      <c r="HK419" s="148">
        <v>4</v>
      </c>
      <c r="HL419" s="148">
        <v>5</v>
      </c>
      <c r="HM419" s="148">
        <v>6</v>
      </c>
      <c r="HN419" s="148">
        <v>6</v>
      </c>
      <c r="HO419" s="148">
        <v>6</v>
      </c>
      <c r="HP419" s="148">
        <v>5</v>
      </c>
      <c r="HQ419" s="148">
        <v>5</v>
      </c>
      <c r="HR419" s="148">
        <v>5</v>
      </c>
      <c r="HS419" s="148">
        <v>5</v>
      </c>
      <c r="HT419" s="148">
        <v>4</v>
      </c>
      <c r="HU419" s="148">
        <v>4</v>
      </c>
      <c r="HV419" s="148">
        <v>3</v>
      </c>
      <c r="HW419" s="148">
        <v>2</v>
      </c>
      <c r="HX419" s="148">
        <v>3</v>
      </c>
      <c r="HY419" s="148">
        <v>2</v>
      </c>
      <c r="HZ419" s="148">
        <v>2</v>
      </c>
      <c r="IA419" s="148">
        <v>2</v>
      </c>
      <c r="IB419" s="148">
        <v>2</v>
      </c>
      <c r="IC419" s="148">
        <v>2</v>
      </c>
      <c r="ID419" s="148">
        <v>3</v>
      </c>
      <c r="IE419" s="148">
        <v>3</v>
      </c>
      <c r="IF419" s="148">
        <v>3</v>
      </c>
      <c r="IG419" s="148">
        <v>2</v>
      </c>
      <c r="IH419" s="148">
        <v>1</v>
      </c>
      <c r="II419" s="148">
        <v>1</v>
      </c>
      <c r="IJ419" s="148">
        <v>1</v>
      </c>
      <c r="IK419" s="148">
        <v>2</v>
      </c>
      <c r="IL419" s="148">
        <v>1</v>
      </c>
      <c r="IM419" s="148">
        <v>2</v>
      </c>
      <c r="IN419" s="351">
        <f t="shared" si="409"/>
        <v>2</v>
      </c>
      <c r="IO419" s="148">
        <v>2</v>
      </c>
      <c r="IP419" s="148">
        <v>3</v>
      </c>
      <c r="IQ419" s="148">
        <v>1</v>
      </c>
      <c r="IR419" s="148">
        <v>1</v>
      </c>
      <c r="IS419" s="148">
        <v>1</v>
      </c>
      <c r="IT419" s="148">
        <v>2</v>
      </c>
      <c r="IU419" s="148">
        <v>3</v>
      </c>
      <c r="IV419" s="148">
        <v>5</v>
      </c>
      <c r="IW419" s="148">
        <v>5</v>
      </c>
      <c r="IX419" s="148">
        <v>5</v>
      </c>
      <c r="IY419" s="148">
        <v>5</v>
      </c>
      <c r="IZ419" s="148">
        <v>4</v>
      </c>
      <c r="JA419" s="148">
        <v>3</v>
      </c>
      <c r="JB419" s="148">
        <v>5</v>
      </c>
      <c r="JC419" s="355">
        <f t="shared" si="410"/>
        <v>5.5</v>
      </c>
      <c r="JD419" s="148">
        <v>6</v>
      </c>
      <c r="JE419" s="148">
        <v>4</v>
      </c>
      <c r="JF419" s="353">
        <f t="shared" si="411"/>
        <v>4</v>
      </c>
      <c r="JG419" s="148">
        <v>4</v>
      </c>
      <c r="JH419" s="148">
        <v>3</v>
      </c>
      <c r="JI419" s="148">
        <v>3</v>
      </c>
      <c r="JJ419" s="148">
        <v>5</v>
      </c>
      <c r="JK419" s="148">
        <v>5</v>
      </c>
      <c r="JL419" s="148">
        <v>5</v>
      </c>
      <c r="JM419" s="148">
        <v>2</v>
      </c>
      <c r="JN419" s="351">
        <f t="shared" si="412"/>
        <v>2</v>
      </c>
      <c r="JO419" s="148">
        <v>2</v>
      </c>
      <c r="JP419" s="148">
        <v>2</v>
      </c>
      <c r="JQ419" s="148">
        <v>2</v>
      </c>
      <c r="JR419" s="148">
        <v>4</v>
      </c>
      <c r="JS419" s="148">
        <v>3</v>
      </c>
      <c r="JT419" s="148">
        <v>4</v>
      </c>
      <c r="JU419" s="148">
        <v>2</v>
      </c>
      <c r="JV419" s="351">
        <f t="shared" si="413"/>
        <v>3</v>
      </c>
      <c r="JW419" s="148">
        <v>4</v>
      </c>
      <c r="JX419" s="148">
        <v>4</v>
      </c>
      <c r="JY419" s="148">
        <v>2</v>
      </c>
      <c r="JZ419" s="148">
        <v>2</v>
      </c>
      <c r="KA419" s="148">
        <v>3</v>
      </c>
      <c r="KB419" s="148">
        <v>4</v>
      </c>
      <c r="KC419" s="148">
        <v>4</v>
      </c>
      <c r="KD419" s="148">
        <v>3</v>
      </c>
      <c r="KE419" s="148">
        <v>3</v>
      </c>
      <c r="KF419" s="148">
        <v>3</v>
      </c>
      <c r="KG419" s="148">
        <v>3</v>
      </c>
      <c r="KH419" s="148">
        <v>3</v>
      </c>
      <c r="KI419" s="148">
        <v>4</v>
      </c>
      <c r="KJ419" s="148">
        <v>4</v>
      </c>
      <c r="KK419" s="148">
        <v>5</v>
      </c>
      <c r="KL419" s="148">
        <v>4</v>
      </c>
      <c r="KM419" s="148">
        <v>3</v>
      </c>
      <c r="KN419" s="148">
        <v>4</v>
      </c>
      <c r="KO419" s="148">
        <v>4</v>
      </c>
      <c r="KP419" s="148">
        <v>6</v>
      </c>
      <c r="KQ419" s="148">
        <v>6</v>
      </c>
      <c r="KR419" s="148">
        <v>4</v>
      </c>
      <c r="KS419" s="148">
        <v>4</v>
      </c>
      <c r="KT419" s="148">
        <v>4</v>
      </c>
      <c r="KU419" s="148">
        <v>3</v>
      </c>
      <c r="KV419" s="148">
        <v>3</v>
      </c>
      <c r="KW419" s="148">
        <v>4</v>
      </c>
      <c r="KX419" s="148">
        <v>5</v>
      </c>
      <c r="KY419" s="148">
        <v>6</v>
      </c>
      <c r="KZ419" s="148">
        <v>8</v>
      </c>
      <c r="LA419" s="148">
        <v>7</v>
      </c>
      <c r="LB419" s="148">
        <v>7</v>
      </c>
      <c r="LC419" s="148">
        <v>7</v>
      </c>
      <c r="LD419" s="148">
        <v>7</v>
      </c>
      <c r="LE419" s="148">
        <v>7</v>
      </c>
      <c r="LF419" s="148">
        <v>7</v>
      </c>
      <c r="LG419" s="148">
        <v>7</v>
      </c>
      <c r="LH419" s="148">
        <v>7</v>
      </c>
      <c r="LI419" s="148">
        <v>8</v>
      </c>
      <c r="LJ419" s="148">
        <v>7</v>
      </c>
      <c r="LK419" s="148">
        <v>7</v>
      </c>
      <c r="LL419" s="148">
        <v>6</v>
      </c>
      <c r="LM419" s="148">
        <v>5</v>
      </c>
      <c r="LN419" s="148">
        <v>3</v>
      </c>
      <c r="LO419" s="148">
        <v>4</v>
      </c>
      <c r="LP419" s="148">
        <v>3</v>
      </c>
      <c r="LQ419" s="148">
        <v>4</v>
      </c>
      <c r="LR419" s="148">
        <v>4</v>
      </c>
      <c r="LS419" s="148">
        <v>4</v>
      </c>
      <c r="LT419" s="148">
        <v>4</v>
      </c>
      <c r="LU419" s="148">
        <v>5</v>
      </c>
      <c r="LV419" s="148">
        <v>7</v>
      </c>
      <c r="LW419" s="148">
        <v>7</v>
      </c>
      <c r="LX419" s="148">
        <v>7</v>
      </c>
      <c r="LY419" s="148">
        <v>6</v>
      </c>
      <c r="LZ419" s="148">
        <v>6</v>
      </c>
      <c r="MA419" s="148">
        <v>4</v>
      </c>
      <c r="MB419" s="148">
        <v>3</v>
      </c>
      <c r="MC419" s="312">
        <v>3</v>
      </c>
      <c r="MD419" s="148">
        <v>3</v>
      </c>
      <c r="ME419" s="148">
        <v>3</v>
      </c>
      <c r="MF419" s="148">
        <v>5</v>
      </c>
      <c r="MG419" s="148">
        <v>4</v>
      </c>
      <c r="MH419" s="148">
        <v>4</v>
      </c>
      <c r="MI419" s="148">
        <v>5</v>
      </c>
      <c r="MJ419" s="148">
        <v>4</v>
      </c>
      <c r="MK419" s="148">
        <v>5</v>
      </c>
      <c r="ML419" s="148">
        <v>6</v>
      </c>
      <c r="MM419" s="148">
        <v>8</v>
      </c>
      <c r="MN419" s="148">
        <v>8</v>
      </c>
      <c r="MO419" s="148">
        <v>9</v>
      </c>
      <c r="MP419" s="148">
        <v>9</v>
      </c>
      <c r="MQ419" s="148">
        <v>8</v>
      </c>
      <c r="MR419" s="148">
        <v>9</v>
      </c>
      <c r="MS419" s="148">
        <v>8</v>
      </c>
      <c r="MT419" s="148">
        <v>8</v>
      </c>
      <c r="MU419" s="148">
        <v>7</v>
      </c>
      <c r="MV419" s="148">
        <v>8</v>
      </c>
      <c r="MW419" s="148">
        <v>8</v>
      </c>
      <c r="MX419" s="148">
        <v>7</v>
      </c>
      <c r="MY419" s="148">
        <v>6</v>
      </c>
      <c r="MZ419" s="148">
        <v>6</v>
      </c>
      <c r="NA419" s="148">
        <v>6</v>
      </c>
      <c r="NB419" s="148">
        <v>6</v>
      </c>
      <c r="NC419" s="148">
        <v>7</v>
      </c>
      <c r="ND419" s="148">
        <v>6</v>
      </c>
      <c r="NE419" s="148">
        <v>7</v>
      </c>
      <c r="NF419" s="148">
        <v>6</v>
      </c>
      <c r="NG419" s="148">
        <v>4</v>
      </c>
      <c r="NH419" s="148">
        <v>2</v>
      </c>
      <c r="NI419" s="148">
        <v>2</v>
      </c>
      <c r="NJ419" s="148">
        <v>2</v>
      </c>
      <c r="NK419" s="148">
        <v>2</v>
      </c>
      <c r="NL419" s="148">
        <v>3</v>
      </c>
      <c r="NM419" s="148">
        <v>3</v>
      </c>
      <c r="NN419" s="148">
        <v>3</v>
      </c>
      <c r="NO419" s="148">
        <v>3</v>
      </c>
      <c r="NP419" s="148">
        <v>4</v>
      </c>
      <c r="NQ419" s="148">
        <v>4</v>
      </c>
      <c r="NR419" s="148">
        <v>4</v>
      </c>
      <c r="NS419" s="148">
        <v>3</v>
      </c>
      <c r="NT419" s="148">
        <v>3</v>
      </c>
      <c r="NU419" s="148">
        <v>5</v>
      </c>
      <c r="NV419" s="148">
        <v>4</v>
      </c>
      <c r="NW419" s="148">
        <v>5</v>
      </c>
      <c r="NX419" s="148">
        <v>6</v>
      </c>
      <c r="NY419" s="148">
        <v>6</v>
      </c>
      <c r="NZ419" s="148">
        <v>5</v>
      </c>
      <c r="OA419" s="148">
        <v>5</v>
      </c>
      <c r="OB419" s="148">
        <v>7</v>
      </c>
      <c r="OC419" s="148">
        <v>7</v>
      </c>
      <c r="OD419" s="148">
        <v>6</v>
      </c>
      <c r="OE419" s="148">
        <v>6</v>
      </c>
      <c r="OF419" s="148">
        <v>5</v>
      </c>
      <c r="OG419" s="148">
        <v>5</v>
      </c>
      <c r="OH419" s="148">
        <v>6</v>
      </c>
      <c r="OI419" s="148">
        <v>6</v>
      </c>
      <c r="OJ419" s="148">
        <v>5</v>
      </c>
      <c r="OK419" s="148">
        <v>5</v>
      </c>
      <c r="OL419" s="148">
        <v>6</v>
      </c>
      <c r="OM419" s="148">
        <v>6</v>
      </c>
      <c r="ON419" s="148">
        <v>6</v>
      </c>
      <c r="OO419" s="148">
        <v>6</v>
      </c>
      <c r="OP419" s="148">
        <v>6</v>
      </c>
      <c r="OQ419" s="148">
        <v>4</v>
      </c>
      <c r="OR419" s="148">
        <v>4</v>
      </c>
      <c r="OS419" s="148">
        <v>5</v>
      </c>
      <c r="OT419" s="148">
        <v>6</v>
      </c>
      <c r="OU419" s="148">
        <v>6</v>
      </c>
      <c r="OV419" s="148">
        <v>5</v>
      </c>
      <c r="OW419" s="148">
        <v>6</v>
      </c>
      <c r="OX419" s="312">
        <v>6</v>
      </c>
      <c r="OY419" s="312">
        <v>5</v>
      </c>
      <c r="OZ419" s="312">
        <v>5</v>
      </c>
      <c r="PA419" s="148">
        <v>5</v>
      </c>
      <c r="PB419" s="148">
        <v>4</v>
      </c>
      <c r="PC419" s="148">
        <v>4</v>
      </c>
      <c r="PD419" s="148">
        <v>3</v>
      </c>
      <c r="PE419" s="148">
        <v>4</v>
      </c>
      <c r="PF419" s="148">
        <v>3</v>
      </c>
      <c r="PG419" s="148">
        <v>3</v>
      </c>
      <c r="PH419" s="148">
        <v>3</v>
      </c>
      <c r="PI419" s="148">
        <v>2</v>
      </c>
      <c r="PJ419" s="148">
        <v>3</v>
      </c>
      <c r="PK419" s="312">
        <v>3</v>
      </c>
      <c r="PL419" s="148">
        <v>4</v>
      </c>
      <c r="PM419" s="312">
        <v>4</v>
      </c>
      <c r="PN419" s="148">
        <v>4</v>
      </c>
      <c r="PO419" s="312">
        <v>4</v>
      </c>
      <c r="PP419" s="148">
        <v>5</v>
      </c>
      <c r="PQ419" s="148">
        <v>4</v>
      </c>
      <c r="PR419" s="148">
        <v>3</v>
      </c>
      <c r="PS419" s="148">
        <v>3</v>
      </c>
      <c r="PT419" s="148">
        <v>2</v>
      </c>
      <c r="PU419" s="148">
        <v>2</v>
      </c>
      <c r="PV419" s="312">
        <v>2</v>
      </c>
      <c r="PW419" s="148">
        <v>3</v>
      </c>
      <c r="PX419" s="148">
        <v>4</v>
      </c>
      <c r="PY419" s="148">
        <v>4</v>
      </c>
      <c r="PZ419" s="148">
        <v>3</v>
      </c>
      <c r="QA419" s="148">
        <v>3</v>
      </c>
      <c r="QB419" s="148">
        <v>3</v>
      </c>
      <c r="QC419" s="148">
        <v>2</v>
      </c>
      <c r="QD419" s="148">
        <v>3</v>
      </c>
      <c r="QE419" s="148">
        <v>3</v>
      </c>
      <c r="QF419" s="148">
        <v>2</v>
      </c>
      <c r="QG419" s="148">
        <v>3</v>
      </c>
      <c r="QH419" s="148">
        <v>4</v>
      </c>
      <c r="QI419" s="148">
        <v>4</v>
      </c>
      <c r="QJ419" s="148">
        <v>3</v>
      </c>
      <c r="QK419" s="148">
        <v>1</v>
      </c>
      <c r="QL419" s="148">
        <v>1</v>
      </c>
      <c r="QM419" s="148">
        <v>1</v>
      </c>
      <c r="QN419" s="148">
        <v>2</v>
      </c>
      <c r="QO419" s="148">
        <v>1</v>
      </c>
      <c r="QP419" s="148">
        <v>1</v>
      </c>
      <c r="QS419" s="148">
        <v>1</v>
      </c>
      <c r="QT419" s="148">
        <v>1</v>
      </c>
      <c r="QU419" s="148">
        <v>1</v>
      </c>
      <c r="QV419" s="148">
        <v>1</v>
      </c>
      <c r="QW419" s="148">
        <v>1</v>
      </c>
      <c r="QX419" s="148">
        <v>1</v>
      </c>
      <c r="QY419" s="148">
        <v>1</v>
      </c>
      <c r="QZ419" s="148">
        <v>1</v>
      </c>
      <c r="RA419" s="148">
        <v>2</v>
      </c>
      <c r="RB419" s="312">
        <v>2</v>
      </c>
      <c r="RC419" s="148">
        <v>1</v>
      </c>
      <c r="RD419" s="312">
        <v>1</v>
      </c>
      <c r="RE419" s="434">
        <v>1</v>
      </c>
      <c r="RF419" s="148">
        <v>1</v>
      </c>
      <c r="RG419" s="312">
        <v>1</v>
      </c>
      <c r="RH419" s="312">
        <v>1</v>
      </c>
      <c r="RI419" s="312">
        <v>1</v>
      </c>
      <c r="RJ419" s="148">
        <v>2</v>
      </c>
      <c r="RK419" s="148">
        <v>2</v>
      </c>
      <c r="RL419" s="148">
        <v>1</v>
      </c>
      <c r="RM419" s="312"/>
      <c r="RN419" s="312"/>
      <c r="RO419" s="312"/>
      <c r="SK419" s="148">
        <v>1</v>
      </c>
      <c r="SL419" s="148">
        <v>1</v>
      </c>
      <c r="SM419" s="148">
        <v>1</v>
      </c>
      <c r="SN419" s="148">
        <v>1</v>
      </c>
      <c r="SO419" s="148">
        <v>1</v>
      </c>
      <c r="SP419" s="148">
        <v>1</v>
      </c>
      <c r="SZ419" s="148">
        <v>1</v>
      </c>
      <c r="TA419" s="148">
        <v>1</v>
      </c>
      <c r="TB419" s="148">
        <v>1</v>
      </c>
      <c r="TC419" s="148">
        <v>2</v>
      </c>
      <c r="TD419" s="148">
        <v>1</v>
      </c>
      <c r="TE419" s="148">
        <v>1</v>
      </c>
      <c r="TF419" s="148">
        <v>1</v>
      </c>
      <c r="TG419" s="148">
        <v>1</v>
      </c>
      <c r="TH419" s="148">
        <v>1</v>
      </c>
      <c r="TI419" s="312">
        <v>1</v>
      </c>
      <c r="TJ419" s="148">
        <v>1</v>
      </c>
      <c r="TK419" s="148">
        <v>1</v>
      </c>
      <c r="TS419" s="148">
        <v>3</v>
      </c>
      <c r="TT419" s="148">
        <v>4</v>
      </c>
      <c r="TU419" s="148">
        <v>5</v>
      </c>
      <c r="TV419" s="148">
        <v>4</v>
      </c>
      <c r="TW419" s="148">
        <v>3</v>
      </c>
      <c r="TX419" s="148">
        <v>3</v>
      </c>
      <c r="TY419" s="148">
        <v>3</v>
      </c>
      <c r="TZ419" s="148">
        <v>3</v>
      </c>
      <c r="UB419" s="148">
        <v>1</v>
      </c>
      <c r="UC419" s="148">
        <v>3</v>
      </c>
      <c r="UD419" s="148">
        <v>3</v>
      </c>
      <c r="UE419" s="312">
        <v>3</v>
      </c>
      <c r="UF419" s="312">
        <v>2</v>
      </c>
      <c r="UG419" s="148">
        <v>2</v>
      </c>
      <c r="UH419" s="148">
        <v>3</v>
      </c>
      <c r="UI419" s="148">
        <v>2</v>
      </c>
      <c r="UJ419" s="148">
        <v>2</v>
      </c>
      <c r="UK419" s="148">
        <v>2</v>
      </c>
      <c r="UL419" s="148">
        <v>2</v>
      </c>
      <c r="UM419" s="148">
        <v>1</v>
      </c>
      <c r="UN419" s="148">
        <v>1</v>
      </c>
      <c r="UX419" s="148">
        <v>1</v>
      </c>
      <c r="UY419" s="148">
        <v>1</v>
      </c>
      <c r="UZ419" s="148">
        <v>1</v>
      </c>
      <c r="VA419" s="148">
        <v>1</v>
      </c>
      <c r="VC419" s="148">
        <v>1</v>
      </c>
      <c r="VD419" s="148">
        <v>1</v>
      </c>
      <c r="VE419" s="148">
        <v>1</v>
      </c>
      <c r="VF419" s="148">
        <v>1</v>
      </c>
      <c r="VG419" s="148">
        <v>1</v>
      </c>
      <c r="VH419" s="148">
        <v>1</v>
      </c>
      <c r="VI419" s="148">
        <v>1</v>
      </c>
      <c r="VJ419" s="148">
        <v>1</v>
      </c>
      <c r="VK419" s="148">
        <v>1</v>
      </c>
      <c r="VL419" s="148">
        <v>1</v>
      </c>
      <c r="VM419" s="148">
        <v>1</v>
      </c>
      <c r="VN419" s="148">
        <v>2</v>
      </c>
      <c r="VO419" s="148">
        <v>3</v>
      </c>
      <c r="VP419" s="148">
        <v>2</v>
      </c>
      <c r="VQ419" s="148">
        <v>2</v>
      </c>
      <c r="VR419" s="148">
        <v>2</v>
      </c>
      <c r="VS419" s="148">
        <v>2</v>
      </c>
      <c r="VT419" s="148">
        <v>2</v>
      </c>
      <c r="VU419" s="148">
        <v>2</v>
      </c>
      <c r="VV419" s="148">
        <v>1</v>
      </c>
      <c r="VW419" s="148">
        <v>1</v>
      </c>
      <c r="VX419" s="148">
        <v>1</v>
      </c>
      <c r="VY419" s="96">
        <v>1</v>
      </c>
      <c r="VZ419" s="148">
        <v>1</v>
      </c>
      <c r="WA419" s="148">
        <v>1</v>
      </c>
      <c r="WB419" s="148">
        <v>2</v>
      </c>
      <c r="WC419" s="148">
        <v>2</v>
      </c>
      <c r="WD419" s="148">
        <v>2</v>
      </c>
      <c r="WE419" s="148">
        <v>2</v>
      </c>
      <c r="WF419" s="148">
        <v>2</v>
      </c>
      <c r="WG419" s="148">
        <v>3</v>
      </c>
      <c r="WH419" s="148">
        <v>4</v>
      </c>
      <c r="WI419" s="148">
        <v>3</v>
      </c>
      <c r="WJ419" s="148">
        <v>3</v>
      </c>
      <c r="WK419" s="148">
        <v>3</v>
      </c>
      <c r="WL419" s="148">
        <v>3</v>
      </c>
      <c r="WM419" s="148">
        <v>3</v>
      </c>
      <c r="WN419" s="148">
        <v>3</v>
      </c>
      <c r="WO419" s="148">
        <v>2</v>
      </c>
      <c r="WP419" s="148">
        <v>2</v>
      </c>
      <c r="WQ419" s="148">
        <v>3</v>
      </c>
      <c r="WR419" s="148">
        <v>3</v>
      </c>
      <c r="WS419" s="148">
        <v>3</v>
      </c>
      <c r="WT419" s="148">
        <v>3</v>
      </c>
      <c r="WU419" s="148">
        <v>3</v>
      </c>
      <c r="WV419" s="148">
        <v>3</v>
      </c>
      <c r="WW419" s="148">
        <v>3</v>
      </c>
      <c r="WX419" s="148">
        <v>2</v>
      </c>
      <c r="WY419" s="148">
        <v>1</v>
      </c>
      <c r="WZ419" s="148">
        <v>1</v>
      </c>
      <c r="XA419" s="148">
        <v>1</v>
      </c>
      <c r="XB419" s="148">
        <v>1</v>
      </c>
      <c r="XC419" s="148">
        <v>1</v>
      </c>
      <c r="XD419" s="148">
        <v>1</v>
      </c>
      <c r="XE419" s="148">
        <v>1</v>
      </c>
      <c r="XF419" s="148">
        <v>1</v>
      </c>
      <c r="XG419" s="148">
        <v>1</v>
      </c>
      <c r="XH419" s="148">
        <v>1</v>
      </c>
      <c r="XI419" s="148">
        <v>1</v>
      </c>
      <c r="XJ419" s="148">
        <v>1</v>
      </c>
      <c r="XK419" s="148">
        <v>1</v>
      </c>
    </row>
    <row r="420" spans="1:635" s="148" customFormat="1" x14ac:dyDescent="0.2">
      <c r="A420" s="327"/>
      <c r="B420" s="354">
        <v>9</v>
      </c>
      <c r="C420" s="399">
        <f t="shared" ca="1" si="408"/>
        <v>0</v>
      </c>
      <c r="D420" s="354"/>
      <c r="E420" s="354"/>
      <c r="F420" s="354"/>
      <c r="G420" s="148">
        <v>1</v>
      </c>
      <c r="H420" s="148">
        <v>1</v>
      </c>
      <c r="I420" s="355">
        <v>1</v>
      </c>
      <c r="J420" s="148">
        <v>1</v>
      </c>
      <c r="K420" s="148">
        <v>2</v>
      </c>
      <c r="L420" s="148">
        <v>2</v>
      </c>
      <c r="M420" s="148">
        <v>2</v>
      </c>
      <c r="N420" s="148">
        <v>2</v>
      </c>
      <c r="O420" s="148">
        <v>1</v>
      </c>
      <c r="P420" s="148">
        <v>1</v>
      </c>
      <c r="Q420" s="148">
        <v>1</v>
      </c>
      <c r="R420" s="148">
        <v>1</v>
      </c>
      <c r="S420" s="148">
        <v>1</v>
      </c>
      <c r="T420" s="148">
        <v>0</v>
      </c>
      <c r="U420" s="148">
        <v>0</v>
      </c>
      <c r="V420" s="148">
        <v>0</v>
      </c>
      <c r="W420" s="148">
        <v>0</v>
      </c>
      <c r="X420" s="148">
        <v>0</v>
      </c>
      <c r="Y420" s="148">
        <v>0</v>
      </c>
      <c r="Z420" s="148">
        <v>0</v>
      </c>
      <c r="AA420" s="148">
        <v>0</v>
      </c>
      <c r="AB420" s="148">
        <v>0</v>
      </c>
      <c r="AC420" s="148">
        <v>0</v>
      </c>
      <c r="AD420" s="148">
        <v>0</v>
      </c>
      <c r="AE420" s="148">
        <v>0</v>
      </c>
      <c r="AF420" s="148">
        <v>1</v>
      </c>
      <c r="AG420" s="148">
        <v>1</v>
      </c>
      <c r="AH420" s="148">
        <v>1</v>
      </c>
      <c r="AI420" s="148">
        <v>1</v>
      </c>
      <c r="AJ420" s="148">
        <v>1</v>
      </c>
      <c r="AK420" s="148">
        <v>1</v>
      </c>
      <c r="AL420" s="148">
        <v>1</v>
      </c>
      <c r="AM420" s="148">
        <v>1</v>
      </c>
      <c r="AN420" s="148">
        <v>1</v>
      </c>
      <c r="AO420" s="148">
        <v>1</v>
      </c>
      <c r="AP420" s="360">
        <v>0.5</v>
      </c>
      <c r="AQ420" s="148">
        <v>0</v>
      </c>
      <c r="AR420" s="148">
        <v>0</v>
      </c>
      <c r="AS420" s="148">
        <v>0</v>
      </c>
      <c r="AT420" s="148">
        <v>0</v>
      </c>
      <c r="AU420" s="148">
        <v>0</v>
      </c>
      <c r="AV420" s="148">
        <v>0</v>
      </c>
      <c r="AW420" s="148">
        <v>0</v>
      </c>
      <c r="AX420" s="148">
        <v>0</v>
      </c>
      <c r="AY420" s="148">
        <v>0</v>
      </c>
      <c r="AZ420" s="148">
        <v>0</v>
      </c>
      <c r="BA420" s="148">
        <v>0</v>
      </c>
      <c r="BB420" s="148">
        <v>0</v>
      </c>
      <c r="BC420" s="148">
        <v>0</v>
      </c>
      <c r="BD420" s="148">
        <v>0</v>
      </c>
      <c r="BE420" s="148">
        <v>0</v>
      </c>
      <c r="BF420" s="148">
        <v>0</v>
      </c>
      <c r="BG420" s="148">
        <v>0</v>
      </c>
      <c r="BH420" s="148">
        <v>0</v>
      </c>
      <c r="BI420" s="148">
        <v>0</v>
      </c>
      <c r="BJ420" s="148">
        <v>0</v>
      </c>
      <c r="BK420" s="148">
        <v>0</v>
      </c>
      <c r="BL420" s="148">
        <v>0</v>
      </c>
      <c r="BM420" s="148">
        <v>0</v>
      </c>
      <c r="BN420" s="148">
        <v>0</v>
      </c>
      <c r="BO420" s="148">
        <v>0</v>
      </c>
      <c r="BP420" s="148">
        <v>0</v>
      </c>
      <c r="BQ420" s="148">
        <v>0</v>
      </c>
      <c r="BR420" s="148">
        <v>0</v>
      </c>
      <c r="BS420" s="355">
        <v>0</v>
      </c>
      <c r="BT420" s="148">
        <v>0</v>
      </c>
      <c r="BU420" s="148">
        <v>0</v>
      </c>
      <c r="BV420" s="148">
        <v>0</v>
      </c>
      <c r="BW420" s="148">
        <v>0</v>
      </c>
      <c r="BX420" s="148">
        <v>0</v>
      </c>
      <c r="BY420" s="148">
        <v>0</v>
      </c>
      <c r="BZ420" s="148">
        <v>0</v>
      </c>
      <c r="CA420" s="434">
        <v>0</v>
      </c>
      <c r="CB420" s="148">
        <v>0</v>
      </c>
      <c r="CC420" s="312">
        <v>0</v>
      </c>
      <c r="CD420" s="312">
        <v>0</v>
      </c>
      <c r="CE420" s="312">
        <v>0</v>
      </c>
      <c r="CF420" s="312">
        <v>0</v>
      </c>
      <c r="CG420" s="148">
        <v>0</v>
      </c>
      <c r="CH420" s="148">
        <v>0</v>
      </c>
      <c r="CI420" s="312">
        <v>0</v>
      </c>
      <c r="CJ420" s="148">
        <v>0</v>
      </c>
      <c r="CK420" s="148">
        <v>0</v>
      </c>
      <c r="CL420" s="148">
        <v>0</v>
      </c>
      <c r="CM420" s="148">
        <v>0</v>
      </c>
      <c r="CN420" s="148">
        <v>0</v>
      </c>
      <c r="CO420" s="148">
        <v>0</v>
      </c>
      <c r="CP420" s="148">
        <v>0</v>
      </c>
      <c r="CQ420" s="148">
        <v>0</v>
      </c>
      <c r="CR420" s="148">
        <v>0</v>
      </c>
      <c r="CS420" s="148">
        <v>0</v>
      </c>
      <c r="CT420" s="148">
        <v>0</v>
      </c>
      <c r="CU420" s="148">
        <v>0</v>
      </c>
      <c r="CV420" s="148">
        <v>0</v>
      </c>
      <c r="CW420" s="148">
        <v>0</v>
      </c>
      <c r="CX420" s="148">
        <v>0</v>
      </c>
      <c r="CY420" s="148">
        <v>0</v>
      </c>
      <c r="CZ420" s="148">
        <v>0</v>
      </c>
      <c r="DA420" s="148">
        <v>0</v>
      </c>
      <c r="DB420" s="148">
        <v>0</v>
      </c>
      <c r="DC420" s="148">
        <v>0</v>
      </c>
      <c r="DD420" s="148">
        <v>0</v>
      </c>
      <c r="DE420" s="148">
        <v>0</v>
      </c>
      <c r="DF420" s="148">
        <v>0</v>
      </c>
      <c r="DG420" s="148">
        <v>0</v>
      </c>
      <c r="DH420" s="148">
        <v>0</v>
      </c>
      <c r="DI420" s="148">
        <v>0</v>
      </c>
      <c r="DJ420" s="148">
        <v>0</v>
      </c>
      <c r="DK420" s="148">
        <v>0</v>
      </c>
      <c r="DL420" s="148">
        <v>0</v>
      </c>
      <c r="DM420" s="148">
        <v>0</v>
      </c>
      <c r="DN420" s="148">
        <v>0</v>
      </c>
      <c r="DO420" s="148">
        <v>0</v>
      </c>
      <c r="DP420" s="148">
        <v>0</v>
      </c>
      <c r="DQ420" s="148">
        <v>0</v>
      </c>
      <c r="DR420" s="312">
        <v>0</v>
      </c>
      <c r="DS420" s="148">
        <v>0</v>
      </c>
      <c r="DT420" s="312"/>
      <c r="DU420" s="312"/>
      <c r="DV420" s="312"/>
      <c r="DW420" s="312"/>
      <c r="DX420" s="312"/>
      <c r="DY420" s="312"/>
      <c r="DZ420" s="312"/>
      <c r="EA420" s="312"/>
      <c r="EB420" s="312"/>
      <c r="EC420" s="312"/>
      <c r="ED420" s="312"/>
      <c r="EE420" s="312"/>
      <c r="EF420" s="312"/>
      <c r="EG420" s="312"/>
      <c r="EH420" s="312"/>
      <c r="EI420" s="312"/>
      <c r="EJ420" s="312"/>
      <c r="EK420" s="312"/>
      <c r="EL420" s="312"/>
      <c r="EM420" s="312"/>
      <c r="EN420" s="312"/>
      <c r="EP420" s="312"/>
      <c r="EQ420" s="312"/>
      <c r="ER420" s="312"/>
      <c r="ES420" s="312"/>
      <c r="ET420" s="312"/>
      <c r="EU420" s="431"/>
      <c r="EV420" s="312"/>
      <c r="EW420" s="312"/>
      <c r="EX420" s="312"/>
      <c r="EY420" s="312"/>
      <c r="EZ420" s="312"/>
      <c r="FA420" s="312"/>
      <c r="FB420" s="312"/>
      <c r="FC420" s="312"/>
      <c r="FD420" s="312"/>
      <c r="FE420" s="312"/>
      <c r="FF420" s="312"/>
      <c r="FG420" s="312"/>
      <c r="FH420" s="312"/>
      <c r="FI420" s="312"/>
      <c r="FJ420" s="312"/>
      <c r="FL420" s="312"/>
      <c r="FM420" s="312"/>
      <c r="FN420" s="148">
        <v>0</v>
      </c>
      <c r="FQ420" s="312">
        <v>0</v>
      </c>
      <c r="FR420" s="148">
        <v>0</v>
      </c>
      <c r="FS420" s="312">
        <v>0</v>
      </c>
      <c r="FT420" s="148">
        <v>0</v>
      </c>
      <c r="FU420" s="312">
        <v>0</v>
      </c>
      <c r="FV420" s="312">
        <v>0</v>
      </c>
      <c r="FW420" s="312">
        <v>0</v>
      </c>
      <c r="FX420" s="312">
        <v>0</v>
      </c>
      <c r="FY420" s="312">
        <v>0</v>
      </c>
      <c r="FZ420" s="312">
        <v>0</v>
      </c>
      <c r="GA420" s="312">
        <v>0</v>
      </c>
      <c r="GB420" s="312">
        <v>0</v>
      </c>
      <c r="GC420" s="312">
        <v>0</v>
      </c>
      <c r="GD420" s="312">
        <v>0</v>
      </c>
      <c r="GE420" s="312">
        <v>0</v>
      </c>
      <c r="GF420" s="312">
        <v>1</v>
      </c>
      <c r="GG420" s="312">
        <v>0</v>
      </c>
      <c r="GH420" s="312">
        <v>0</v>
      </c>
      <c r="GI420" s="312">
        <v>0</v>
      </c>
      <c r="GJ420" s="312">
        <v>0</v>
      </c>
      <c r="GK420" s="312">
        <v>0</v>
      </c>
      <c r="GL420" s="312">
        <v>0</v>
      </c>
      <c r="GM420" s="312">
        <v>0</v>
      </c>
      <c r="GN420" s="312">
        <v>0</v>
      </c>
      <c r="GO420" s="312">
        <v>0</v>
      </c>
      <c r="GP420" s="148">
        <v>0</v>
      </c>
      <c r="GQ420" s="312">
        <v>0</v>
      </c>
      <c r="GR420" s="312">
        <v>0</v>
      </c>
      <c r="GS420" s="312">
        <v>0</v>
      </c>
      <c r="GT420" s="312">
        <v>0</v>
      </c>
      <c r="GU420" s="312">
        <v>0</v>
      </c>
      <c r="GV420" s="148">
        <v>0</v>
      </c>
      <c r="GW420" s="148">
        <v>0</v>
      </c>
      <c r="GX420" s="148">
        <v>0</v>
      </c>
      <c r="GY420" s="148">
        <v>0</v>
      </c>
      <c r="GZ420" s="148">
        <v>0</v>
      </c>
      <c r="HA420" s="148">
        <v>0</v>
      </c>
      <c r="HB420" s="148">
        <v>0</v>
      </c>
      <c r="HC420" s="148">
        <v>0</v>
      </c>
      <c r="HD420" s="148">
        <v>0</v>
      </c>
      <c r="HE420" s="148">
        <v>0</v>
      </c>
      <c r="HF420" s="148">
        <v>0</v>
      </c>
      <c r="HG420" s="148">
        <v>0</v>
      </c>
      <c r="HH420" s="148">
        <v>0</v>
      </c>
      <c r="HI420" s="148">
        <v>0</v>
      </c>
      <c r="HJ420" s="148">
        <v>0</v>
      </c>
      <c r="HK420" s="148">
        <v>0</v>
      </c>
      <c r="HL420" s="148">
        <v>0</v>
      </c>
      <c r="HM420" s="148">
        <v>0</v>
      </c>
      <c r="HN420" s="148">
        <v>0</v>
      </c>
      <c r="HO420" s="148">
        <v>0</v>
      </c>
      <c r="HP420" s="148">
        <v>0</v>
      </c>
      <c r="HQ420" s="148">
        <v>0</v>
      </c>
      <c r="HR420" s="148">
        <v>0</v>
      </c>
      <c r="HS420" s="148">
        <v>0</v>
      </c>
      <c r="HT420" s="148">
        <v>0</v>
      </c>
      <c r="HU420" s="148">
        <v>0</v>
      </c>
      <c r="HV420" s="148">
        <v>0</v>
      </c>
      <c r="HW420" s="148">
        <v>0</v>
      </c>
      <c r="HX420" s="148">
        <v>0</v>
      </c>
      <c r="HY420" s="148">
        <v>0</v>
      </c>
      <c r="HZ420" s="148">
        <v>0</v>
      </c>
      <c r="IA420" s="148">
        <v>0</v>
      </c>
      <c r="IB420" s="148">
        <v>0</v>
      </c>
      <c r="IC420" s="148">
        <v>0</v>
      </c>
      <c r="ID420" s="148">
        <v>0</v>
      </c>
      <c r="IE420" s="148">
        <v>0</v>
      </c>
      <c r="IF420" s="148">
        <v>0</v>
      </c>
      <c r="IG420" s="148">
        <v>0</v>
      </c>
      <c r="IH420" s="148">
        <v>0</v>
      </c>
      <c r="II420" s="148">
        <v>0</v>
      </c>
      <c r="IJ420" s="148">
        <v>0</v>
      </c>
      <c r="IK420" s="148">
        <v>0</v>
      </c>
      <c r="IL420" s="148">
        <v>0</v>
      </c>
      <c r="IM420" s="148">
        <v>0</v>
      </c>
      <c r="IN420" s="351">
        <f t="shared" si="409"/>
        <v>0</v>
      </c>
      <c r="IO420" s="148">
        <v>0</v>
      </c>
      <c r="IP420" s="148">
        <v>0</v>
      </c>
      <c r="IQ420" s="148">
        <v>0</v>
      </c>
      <c r="IR420" s="148">
        <v>0</v>
      </c>
      <c r="IS420" s="148">
        <v>0</v>
      </c>
      <c r="IT420" s="148">
        <v>0</v>
      </c>
      <c r="IU420" s="148">
        <v>0</v>
      </c>
      <c r="IV420" s="148">
        <v>0</v>
      </c>
      <c r="IW420" s="148">
        <v>0</v>
      </c>
      <c r="IX420" s="148">
        <v>0</v>
      </c>
      <c r="IY420" s="148">
        <v>0</v>
      </c>
      <c r="IZ420" s="148">
        <v>0</v>
      </c>
      <c r="JA420" s="148">
        <v>0</v>
      </c>
      <c r="JB420" s="148">
        <v>0</v>
      </c>
      <c r="JC420" s="355">
        <f t="shared" si="410"/>
        <v>0</v>
      </c>
      <c r="JD420" s="148">
        <v>0</v>
      </c>
      <c r="JE420" s="148">
        <v>0</v>
      </c>
      <c r="JF420" s="353">
        <f t="shared" si="411"/>
        <v>0</v>
      </c>
      <c r="JG420" s="148">
        <v>0</v>
      </c>
      <c r="JH420" s="148">
        <v>0</v>
      </c>
      <c r="JI420" s="148">
        <v>0</v>
      </c>
      <c r="JJ420" s="148">
        <v>0</v>
      </c>
      <c r="JK420" s="148">
        <v>0</v>
      </c>
      <c r="JL420" s="148">
        <v>0</v>
      </c>
      <c r="JM420" s="148">
        <v>0</v>
      </c>
      <c r="JN420" s="351">
        <f t="shared" si="412"/>
        <v>0</v>
      </c>
      <c r="JO420" s="148">
        <v>0</v>
      </c>
      <c r="JP420" s="148">
        <v>0</v>
      </c>
      <c r="JQ420" s="148">
        <v>0</v>
      </c>
      <c r="JR420" s="148">
        <v>0</v>
      </c>
      <c r="JS420" s="148">
        <v>0</v>
      </c>
      <c r="JT420" s="148">
        <v>0</v>
      </c>
      <c r="JU420" s="148">
        <v>0</v>
      </c>
      <c r="JV420" s="351">
        <f t="shared" si="413"/>
        <v>0</v>
      </c>
      <c r="JW420" s="148">
        <v>0</v>
      </c>
      <c r="JX420" s="148">
        <v>0</v>
      </c>
      <c r="JY420" s="148">
        <v>0</v>
      </c>
      <c r="JZ420" s="148">
        <v>0</v>
      </c>
      <c r="KA420" s="148">
        <v>0</v>
      </c>
      <c r="KB420" s="148">
        <v>0</v>
      </c>
      <c r="KC420" s="148">
        <v>0</v>
      </c>
      <c r="KD420" s="148">
        <v>0</v>
      </c>
      <c r="KE420" s="148">
        <v>0</v>
      </c>
      <c r="KF420" s="148">
        <v>0</v>
      </c>
      <c r="KG420" s="148">
        <v>0</v>
      </c>
      <c r="KH420" s="148">
        <v>0</v>
      </c>
      <c r="KI420" s="148">
        <v>0</v>
      </c>
      <c r="KJ420" s="148">
        <v>0</v>
      </c>
      <c r="KK420" s="148">
        <v>0</v>
      </c>
      <c r="KL420" s="148">
        <v>0</v>
      </c>
      <c r="KM420" s="148">
        <v>0</v>
      </c>
      <c r="KN420" s="148">
        <v>0</v>
      </c>
      <c r="KO420" s="148">
        <v>0</v>
      </c>
      <c r="KP420" s="148">
        <v>0</v>
      </c>
      <c r="KQ420" s="148">
        <v>0</v>
      </c>
      <c r="KR420" s="148">
        <v>0</v>
      </c>
      <c r="KS420" s="148">
        <v>0</v>
      </c>
      <c r="KT420" s="148">
        <v>0</v>
      </c>
      <c r="KU420" s="148">
        <v>0</v>
      </c>
      <c r="KV420" s="148">
        <v>0</v>
      </c>
      <c r="KW420" s="148">
        <v>0</v>
      </c>
      <c r="KX420" s="148">
        <v>0</v>
      </c>
      <c r="KY420" s="148">
        <v>0</v>
      </c>
      <c r="KZ420" s="434">
        <v>0</v>
      </c>
      <c r="LA420" s="434">
        <v>0</v>
      </c>
      <c r="LB420" s="434">
        <v>0</v>
      </c>
      <c r="LC420" s="434">
        <v>0</v>
      </c>
      <c r="LD420" s="434">
        <v>0</v>
      </c>
      <c r="LE420" s="434">
        <v>0</v>
      </c>
      <c r="LF420" s="434">
        <v>0</v>
      </c>
      <c r="LG420" s="434">
        <v>0</v>
      </c>
      <c r="LH420" s="434">
        <v>0</v>
      </c>
      <c r="LI420" s="434">
        <v>0</v>
      </c>
      <c r="LJ420" s="148">
        <v>0</v>
      </c>
      <c r="LK420" s="148">
        <v>0</v>
      </c>
      <c r="LL420" s="148">
        <v>0</v>
      </c>
      <c r="LM420" s="148">
        <v>0</v>
      </c>
      <c r="LN420" s="148">
        <v>0</v>
      </c>
      <c r="LO420" s="148">
        <v>0</v>
      </c>
      <c r="LP420" s="148">
        <v>0</v>
      </c>
      <c r="LQ420" s="148">
        <v>0</v>
      </c>
      <c r="LR420" s="148">
        <v>0</v>
      </c>
      <c r="LS420" s="148">
        <v>0</v>
      </c>
      <c r="LT420" s="148">
        <v>0</v>
      </c>
      <c r="LU420" s="148">
        <v>0</v>
      </c>
      <c r="LV420" s="148">
        <v>0</v>
      </c>
      <c r="LW420" s="148">
        <v>0</v>
      </c>
      <c r="LX420" s="148">
        <v>0</v>
      </c>
      <c r="LY420" s="148">
        <v>0</v>
      </c>
      <c r="LZ420" s="148">
        <v>0</v>
      </c>
      <c r="MA420" s="148">
        <v>0</v>
      </c>
      <c r="MB420" s="148">
        <v>0</v>
      </c>
      <c r="MC420" s="312">
        <v>0</v>
      </c>
      <c r="MD420" s="148">
        <v>0</v>
      </c>
      <c r="ME420" s="148">
        <v>0</v>
      </c>
      <c r="MF420" s="148">
        <v>0</v>
      </c>
      <c r="MG420" s="148">
        <v>0</v>
      </c>
      <c r="MH420" s="148">
        <v>0</v>
      </c>
      <c r="MI420" s="148">
        <v>0</v>
      </c>
      <c r="MJ420" s="148">
        <v>0</v>
      </c>
      <c r="MK420" s="148">
        <v>0</v>
      </c>
      <c r="ML420" s="148">
        <v>0</v>
      </c>
      <c r="MM420" s="148">
        <v>0</v>
      </c>
      <c r="MN420" s="148">
        <v>0</v>
      </c>
      <c r="MO420" s="148">
        <v>0</v>
      </c>
      <c r="MP420" s="148">
        <v>0</v>
      </c>
      <c r="MQ420" s="148">
        <v>0</v>
      </c>
      <c r="MR420" s="148">
        <v>0</v>
      </c>
      <c r="MS420" s="148">
        <v>0</v>
      </c>
      <c r="MT420" s="148">
        <v>0</v>
      </c>
      <c r="MU420" s="148">
        <v>0</v>
      </c>
      <c r="MV420" s="148">
        <v>0</v>
      </c>
      <c r="MW420" s="148">
        <v>0</v>
      </c>
      <c r="MX420" s="148">
        <v>0</v>
      </c>
      <c r="MY420" s="148">
        <v>0</v>
      </c>
      <c r="MZ420" s="148">
        <v>0</v>
      </c>
      <c r="NA420" s="148">
        <v>0</v>
      </c>
      <c r="NB420" s="148">
        <v>0</v>
      </c>
      <c r="NC420" s="148">
        <v>0</v>
      </c>
      <c r="ND420" s="148">
        <v>0</v>
      </c>
      <c r="NE420" s="148">
        <v>0</v>
      </c>
      <c r="NF420" s="148">
        <v>0</v>
      </c>
      <c r="NG420" s="148">
        <v>0</v>
      </c>
      <c r="NH420" s="148">
        <v>0</v>
      </c>
      <c r="NI420" s="148">
        <v>0</v>
      </c>
      <c r="NJ420" s="148">
        <v>0</v>
      </c>
      <c r="NK420" s="148">
        <v>0</v>
      </c>
      <c r="NL420" s="148">
        <v>0</v>
      </c>
      <c r="NM420" s="148">
        <v>0</v>
      </c>
      <c r="NN420" s="148">
        <v>0</v>
      </c>
      <c r="NO420" s="148">
        <v>0</v>
      </c>
      <c r="NP420" s="148">
        <v>0</v>
      </c>
      <c r="NQ420" s="148">
        <v>0</v>
      </c>
      <c r="NR420" s="148">
        <v>0</v>
      </c>
      <c r="NS420" s="148">
        <v>0</v>
      </c>
      <c r="NT420" s="148">
        <v>0</v>
      </c>
      <c r="NU420" s="148">
        <v>0</v>
      </c>
      <c r="NV420" s="148">
        <v>0</v>
      </c>
      <c r="NW420" s="148">
        <v>0</v>
      </c>
      <c r="NX420" s="148">
        <v>0</v>
      </c>
      <c r="NY420" s="148">
        <v>0</v>
      </c>
      <c r="NZ420" s="148">
        <v>0</v>
      </c>
      <c r="OA420" s="148">
        <v>0</v>
      </c>
      <c r="OB420" s="148">
        <v>0</v>
      </c>
      <c r="OC420" s="148">
        <v>0</v>
      </c>
      <c r="OD420" s="148">
        <v>0</v>
      </c>
      <c r="OE420" s="148">
        <v>0</v>
      </c>
      <c r="OF420" s="148">
        <v>0</v>
      </c>
      <c r="OG420" s="148">
        <v>0</v>
      </c>
      <c r="OH420" s="148">
        <v>0</v>
      </c>
      <c r="OI420" s="148">
        <v>0</v>
      </c>
      <c r="OJ420" s="148">
        <v>0</v>
      </c>
      <c r="OK420" s="148">
        <v>0</v>
      </c>
      <c r="OL420" s="148">
        <v>0</v>
      </c>
      <c r="OM420" s="148">
        <v>0</v>
      </c>
      <c r="ON420" s="148">
        <v>0</v>
      </c>
      <c r="OO420" s="148">
        <v>0</v>
      </c>
      <c r="OP420" s="148">
        <v>0</v>
      </c>
      <c r="OQ420" s="148">
        <v>0</v>
      </c>
      <c r="OR420" s="148">
        <v>0</v>
      </c>
      <c r="OS420" s="96">
        <v>0</v>
      </c>
      <c r="OT420" s="148">
        <v>0</v>
      </c>
      <c r="OU420" s="148">
        <v>0</v>
      </c>
      <c r="OV420" s="148">
        <v>0</v>
      </c>
      <c r="OW420" s="148">
        <v>0</v>
      </c>
      <c r="OX420" s="312"/>
      <c r="OY420" s="312"/>
      <c r="OZ420" s="312"/>
      <c r="PK420" s="312"/>
      <c r="PM420" s="312"/>
      <c r="PO420" s="312"/>
      <c r="PV420" s="312"/>
      <c r="RB420" s="312"/>
      <c r="RD420" s="312"/>
      <c r="RE420" s="434"/>
      <c r="RG420" s="312"/>
      <c r="RH420" s="312"/>
      <c r="RI420" s="312"/>
      <c r="RM420" s="312"/>
      <c r="RN420" s="312"/>
      <c r="RO420" s="312"/>
      <c r="SH420" s="148">
        <v>1</v>
      </c>
      <c r="SI420" s="148">
        <v>1</v>
      </c>
      <c r="SJ420" s="148">
        <v>1</v>
      </c>
      <c r="SK420" s="148">
        <v>1</v>
      </c>
      <c r="SL420" s="148">
        <v>1</v>
      </c>
      <c r="SM420" s="148">
        <v>1</v>
      </c>
      <c r="SN420" s="148">
        <v>1</v>
      </c>
      <c r="SO420" s="148">
        <v>1</v>
      </c>
      <c r="SP420" s="148">
        <v>1</v>
      </c>
      <c r="SQ420" s="148">
        <v>1</v>
      </c>
      <c r="TI420" s="312"/>
      <c r="UE420" s="312"/>
      <c r="UF420" s="312"/>
      <c r="VY420" s="96"/>
    </row>
    <row r="421" spans="1:635" s="148" customFormat="1" x14ac:dyDescent="0.2">
      <c r="A421" s="354"/>
      <c r="B421" s="354">
        <v>10</v>
      </c>
      <c r="C421" s="399">
        <f t="shared" ca="1" si="408"/>
        <v>0</v>
      </c>
      <c r="D421" s="354"/>
      <c r="E421" s="354"/>
      <c r="F421" s="354"/>
      <c r="G421" s="148">
        <v>1</v>
      </c>
      <c r="H421" s="148">
        <v>0</v>
      </c>
      <c r="I421" s="355">
        <v>0</v>
      </c>
      <c r="J421" s="148">
        <v>0</v>
      </c>
      <c r="K421" s="148">
        <v>0</v>
      </c>
      <c r="L421" s="148">
        <v>0</v>
      </c>
      <c r="M421" s="148">
        <v>0</v>
      </c>
      <c r="N421" s="148">
        <v>0</v>
      </c>
      <c r="O421" s="148">
        <v>0</v>
      </c>
      <c r="P421" s="148">
        <v>1</v>
      </c>
      <c r="Q421" s="148">
        <v>0</v>
      </c>
      <c r="R421" s="148">
        <v>0</v>
      </c>
      <c r="S421" s="148">
        <v>0</v>
      </c>
      <c r="T421" s="148">
        <v>0</v>
      </c>
      <c r="U421" s="148">
        <v>0</v>
      </c>
      <c r="V421" s="148">
        <v>0</v>
      </c>
      <c r="W421" s="148">
        <v>0</v>
      </c>
      <c r="X421" s="148">
        <v>0</v>
      </c>
      <c r="Y421" s="148">
        <v>1</v>
      </c>
      <c r="Z421" s="148">
        <v>1</v>
      </c>
      <c r="AA421" s="148">
        <v>1</v>
      </c>
      <c r="AB421" s="148">
        <v>1</v>
      </c>
      <c r="AC421" s="148">
        <v>1</v>
      </c>
      <c r="AD421" s="148">
        <v>1</v>
      </c>
      <c r="AE421" s="148">
        <v>1</v>
      </c>
      <c r="AF421" s="148">
        <v>1</v>
      </c>
      <c r="AG421" s="148">
        <v>1</v>
      </c>
      <c r="AH421" s="148">
        <v>1</v>
      </c>
      <c r="AI421" s="148">
        <v>1</v>
      </c>
      <c r="AJ421" s="148">
        <v>1</v>
      </c>
      <c r="AK421" s="148">
        <v>1</v>
      </c>
      <c r="AL421" s="148">
        <v>1</v>
      </c>
      <c r="AM421" s="148">
        <v>1</v>
      </c>
      <c r="AN421" s="148">
        <v>1</v>
      </c>
      <c r="AO421" s="148">
        <v>0</v>
      </c>
      <c r="AP421" s="360">
        <v>0</v>
      </c>
      <c r="AQ421" s="148">
        <v>0</v>
      </c>
      <c r="AR421" s="148">
        <v>0</v>
      </c>
      <c r="AS421" s="148">
        <v>0</v>
      </c>
      <c r="AT421" s="148">
        <v>0</v>
      </c>
      <c r="AU421" s="148">
        <v>0</v>
      </c>
      <c r="AV421" s="148">
        <v>0</v>
      </c>
      <c r="AW421" s="148">
        <v>0</v>
      </c>
      <c r="AX421" s="148">
        <v>0</v>
      </c>
      <c r="AY421" s="148">
        <v>0</v>
      </c>
      <c r="AZ421" s="148">
        <v>0</v>
      </c>
      <c r="BA421" s="148">
        <v>0</v>
      </c>
      <c r="BB421" s="148">
        <v>0</v>
      </c>
      <c r="BC421" s="148">
        <v>0</v>
      </c>
      <c r="BD421" s="148">
        <v>0</v>
      </c>
      <c r="BE421" s="148">
        <v>0</v>
      </c>
      <c r="BF421" s="148">
        <v>0</v>
      </c>
      <c r="BG421" s="148">
        <v>0</v>
      </c>
      <c r="BH421" s="148">
        <v>0</v>
      </c>
      <c r="BI421" s="148">
        <v>0</v>
      </c>
      <c r="BJ421" s="148">
        <v>0</v>
      </c>
      <c r="BK421" s="148">
        <v>0</v>
      </c>
      <c r="BL421" s="148">
        <v>0</v>
      </c>
      <c r="BM421" s="148">
        <v>0</v>
      </c>
      <c r="BN421" s="148">
        <v>0</v>
      </c>
      <c r="BO421" s="148">
        <v>0</v>
      </c>
      <c r="BP421" s="148">
        <v>0</v>
      </c>
      <c r="BQ421" s="148">
        <v>0</v>
      </c>
      <c r="BR421" s="148">
        <v>0</v>
      </c>
      <c r="BS421" s="355">
        <v>0</v>
      </c>
      <c r="BT421" s="148">
        <v>0</v>
      </c>
      <c r="BU421" s="148">
        <v>0</v>
      </c>
      <c r="BV421" s="148">
        <v>0</v>
      </c>
      <c r="BW421" s="148">
        <v>0</v>
      </c>
      <c r="BX421" s="148">
        <v>0</v>
      </c>
      <c r="BY421" s="148">
        <v>0</v>
      </c>
      <c r="BZ421" s="148">
        <v>1</v>
      </c>
      <c r="CA421" s="312">
        <v>1</v>
      </c>
      <c r="CB421" s="148">
        <v>0</v>
      </c>
      <c r="CC421" s="312">
        <v>0</v>
      </c>
      <c r="CD421" s="312">
        <v>0</v>
      </c>
      <c r="CE421" s="312">
        <v>0</v>
      </c>
      <c r="CF421" s="312">
        <v>0</v>
      </c>
      <c r="CG421" s="148">
        <v>0</v>
      </c>
      <c r="CH421" s="148">
        <v>0</v>
      </c>
      <c r="CI421" s="312">
        <v>0</v>
      </c>
      <c r="CJ421" s="148">
        <v>0</v>
      </c>
      <c r="CK421" s="148">
        <v>0</v>
      </c>
      <c r="CL421" s="148">
        <v>0</v>
      </c>
      <c r="CM421" s="148">
        <v>0</v>
      </c>
      <c r="CN421" s="148">
        <v>0</v>
      </c>
      <c r="CO421" s="148">
        <v>0</v>
      </c>
      <c r="CP421" s="148">
        <v>0</v>
      </c>
      <c r="CQ421" s="148">
        <v>0</v>
      </c>
      <c r="CR421" s="148">
        <v>0</v>
      </c>
      <c r="CS421" s="148">
        <v>0</v>
      </c>
      <c r="CT421" s="148">
        <v>0</v>
      </c>
      <c r="CU421" s="148">
        <v>0</v>
      </c>
      <c r="CV421" s="148">
        <v>0</v>
      </c>
      <c r="CW421" s="148">
        <v>0</v>
      </c>
      <c r="CX421" s="148">
        <v>0</v>
      </c>
      <c r="CY421" s="148">
        <v>0</v>
      </c>
      <c r="CZ421" s="148">
        <v>0</v>
      </c>
      <c r="DA421" s="148">
        <v>0</v>
      </c>
      <c r="DB421" s="148">
        <v>0</v>
      </c>
      <c r="DC421" s="148">
        <v>0</v>
      </c>
      <c r="DD421" s="148">
        <v>0</v>
      </c>
      <c r="DE421" s="148">
        <v>1</v>
      </c>
      <c r="DF421" s="148">
        <v>0.5</v>
      </c>
      <c r="DG421" s="148">
        <v>0</v>
      </c>
      <c r="DH421" s="148">
        <v>0</v>
      </c>
      <c r="DI421" s="148">
        <v>0</v>
      </c>
      <c r="DJ421" s="148">
        <v>0</v>
      </c>
      <c r="DK421" s="148">
        <v>0</v>
      </c>
      <c r="DL421" s="148">
        <v>0</v>
      </c>
      <c r="DM421" s="148">
        <v>0</v>
      </c>
      <c r="DN421" s="148">
        <v>0</v>
      </c>
      <c r="DO421" s="148">
        <v>0</v>
      </c>
      <c r="DP421" s="148">
        <v>0</v>
      </c>
      <c r="DQ421" s="148">
        <v>0</v>
      </c>
      <c r="DR421" s="312">
        <v>0</v>
      </c>
      <c r="DS421" s="148">
        <v>0</v>
      </c>
      <c r="DT421" s="312"/>
      <c r="DU421" s="312"/>
      <c r="DV421" s="312"/>
      <c r="DW421" s="312">
        <v>1</v>
      </c>
      <c r="DX421" s="312">
        <v>1</v>
      </c>
      <c r="DY421" s="312">
        <v>1</v>
      </c>
      <c r="DZ421" s="312">
        <v>1</v>
      </c>
      <c r="EA421" s="312"/>
      <c r="EB421" s="312"/>
      <c r="EC421" s="312"/>
      <c r="ED421" s="312"/>
      <c r="EE421" s="312"/>
      <c r="EF421" s="312"/>
      <c r="EG421" s="312"/>
      <c r="EH421" s="312"/>
      <c r="EI421" s="312"/>
      <c r="EJ421" s="312"/>
      <c r="EK421" s="312"/>
      <c r="EL421" s="312"/>
      <c r="EM421" s="312"/>
      <c r="EN421" s="312"/>
      <c r="EP421" s="312"/>
      <c r="EQ421" s="312"/>
      <c r="ER421" s="312"/>
      <c r="ES421" s="312"/>
      <c r="ET421" s="312"/>
      <c r="EU421" s="431"/>
      <c r="EV421" s="312"/>
      <c r="EW421" s="312"/>
      <c r="EX421" s="312"/>
      <c r="EY421" s="312"/>
      <c r="EZ421" s="312"/>
      <c r="FA421" s="312"/>
      <c r="FB421" s="312"/>
      <c r="FC421" s="312"/>
      <c r="FD421" s="312"/>
      <c r="FE421" s="312"/>
      <c r="FF421" s="312"/>
      <c r="FG421" s="312"/>
      <c r="FH421" s="312"/>
      <c r="FI421" s="312"/>
      <c r="FJ421" s="312"/>
      <c r="FL421" s="312"/>
      <c r="FM421" s="312"/>
      <c r="FN421" s="148">
        <v>0</v>
      </c>
      <c r="FQ421" s="312">
        <v>0</v>
      </c>
      <c r="FR421" s="148">
        <v>0</v>
      </c>
      <c r="FS421" s="312">
        <v>0</v>
      </c>
      <c r="FT421" s="148">
        <v>0</v>
      </c>
      <c r="FU421" s="312">
        <v>0</v>
      </c>
      <c r="FV421" s="312">
        <v>0</v>
      </c>
      <c r="FW421" s="312">
        <v>0</v>
      </c>
      <c r="FX421" s="312">
        <v>0</v>
      </c>
      <c r="FY421" s="312">
        <v>0</v>
      </c>
      <c r="FZ421" s="312">
        <v>0</v>
      </c>
      <c r="GA421" s="312">
        <v>0</v>
      </c>
      <c r="GB421" s="312">
        <v>0</v>
      </c>
      <c r="GC421" s="312">
        <v>0</v>
      </c>
      <c r="GD421" s="312">
        <v>0</v>
      </c>
      <c r="GE421" s="312">
        <v>0</v>
      </c>
      <c r="GF421" s="312">
        <v>0</v>
      </c>
      <c r="GG421" s="312">
        <v>0</v>
      </c>
      <c r="GH421" s="312">
        <v>0</v>
      </c>
      <c r="GI421" s="312">
        <v>0</v>
      </c>
      <c r="GJ421" s="312">
        <v>0</v>
      </c>
      <c r="GK421" s="312">
        <v>0</v>
      </c>
      <c r="GL421" s="312">
        <v>0</v>
      </c>
      <c r="GM421" s="312">
        <v>0</v>
      </c>
      <c r="GN421" s="312">
        <v>0</v>
      </c>
      <c r="GO421" s="312">
        <v>0</v>
      </c>
      <c r="GP421" s="148">
        <v>0</v>
      </c>
      <c r="GQ421" s="312">
        <v>0</v>
      </c>
      <c r="GR421" s="312">
        <v>0</v>
      </c>
      <c r="GS421" s="312">
        <v>0</v>
      </c>
      <c r="GT421" s="312">
        <v>0</v>
      </c>
      <c r="GU421" s="312">
        <v>0</v>
      </c>
      <c r="GV421" s="148">
        <v>0</v>
      </c>
      <c r="GW421" s="148">
        <v>0</v>
      </c>
      <c r="GX421" s="148">
        <v>0</v>
      </c>
      <c r="GY421" s="148">
        <v>0</v>
      </c>
      <c r="GZ421" s="148">
        <v>0</v>
      </c>
      <c r="HA421" s="148">
        <v>0</v>
      </c>
      <c r="HB421" s="148">
        <v>0</v>
      </c>
      <c r="HC421" s="148">
        <v>0</v>
      </c>
      <c r="HD421" s="148">
        <v>0</v>
      </c>
      <c r="HE421" s="148">
        <v>0</v>
      </c>
      <c r="HF421" s="148">
        <v>0</v>
      </c>
      <c r="HG421" s="148">
        <v>0</v>
      </c>
      <c r="HH421" s="148">
        <v>0</v>
      </c>
      <c r="HI421" s="148">
        <v>0</v>
      </c>
      <c r="HJ421" s="148">
        <v>0</v>
      </c>
      <c r="HK421" s="148">
        <v>0</v>
      </c>
      <c r="HL421" s="148">
        <v>0</v>
      </c>
      <c r="HM421" s="148">
        <v>0</v>
      </c>
      <c r="HN421" s="148">
        <v>0</v>
      </c>
      <c r="HO421" s="148">
        <v>0</v>
      </c>
      <c r="HP421" s="148">
        <v>0</v>
      </c>
      <c r="HQ421" s="148">
        <v>0</v>
      </c>
      <c r="HR421" s="148">
        <v>0</v>
      </c>
      <c r="HS421" s="148">
        <v>0</v>
      </c>
      <c r="HT421" s="148">
        <v>0</v>
      </c>
      <c r="HU421" s="148">
        <v>0</v>
      </c>
      <c r="HV421" s="148">
        <v>0</v>
      </c>
      <c r="HW421" s="148">
        <v>0</v>
      </c>
      <c r="HX421" s="148">
        <v>0</v>
      </c>
      <c r="HY421" s="148">
        <v>0</v>
      </c>
      <c r="HZ421" s="148">
        <v>0</v>
      </c>
      <c r="IA421" s="148">
        <v>0</v>
      </c>
      <c r="IB421" s="148">
        <v>0</v>
      </c>
      <c r="IC421" s="148">
        <v>0</v>
      </c>
      <c r="ID421" s="148">
        <v>0</v>
      </c>
      <c r="IE421" s="148">
        <v>0</v>
      </c>
      <c r="IF421" s="148">
        <v>0</v>
      </c>
      <c r="IG421" s="148">
        <v>0</v>
      </c>
      <c r="IH421" s="148">
        <v>0</v>
      </c>
      <c r="II421" s="148">
        <v>0</v>
      </c>
      <c r="IJ421" s="148">
        <v>0</v>
      </c>
      <c r="IK421" s="148">
        <v>0</v>
      </c>
      <c r="IL421" s="148">
        <v>0</v>
      </c>
      <c r="IM421" s="148">
        <v>0</v>
      </c>
      <c r="IN421" s="351">
        <f t="shared" si="409"/>
        <v>0</v>
      </c>
      <c r="IO421" s="148">
        <v>0</v>
      </c>
      <c r="IP421" s="148">
        <v>0</v>
      </c>
      <c r="IQ421" s="148">
        <v>0</v>
      </c>
      <c r="IR421" s="148">
        <v>0</v>
      </c>
      <c r="IS421" s="148">
        <v>0</v>
      </c>
      <c r="IT421" s="148">
        <v>0</v>
      </c>
      <c r="IU421" s="148">
        <v>0</v>
      </c>
      <c r="IV421" s="148">
        <v>0</v>
      </c>
      <c r="IW421" s="148">
        <v>0</v>
      </c>
      <c r="IX421" s="148">
        <v>0</v>
      </c>
      <c r="IY421" s="148">
        <v>0</v>
      </c>
      <c r="IZ421" s="148">
        <v>0</v>
      </c>
      <c r="JA421" s="148">
        <v>0</v>
      </c>
      <c r="JB421" s="148">
        <v>0</v>
      </c>
      <c r="JC421" s="355">
        <f t="shared" si="410"/>
        <v>0</v>
      </c>
      <c r="JD421" s="148">
        <v>0</v>
      </c>
      <c r="JE421" s="148">
        <v>0</v>
      </c>
      <c r="JF421" s="353">
        <f t="shared" si="411"/>
        <v>0</v>
      </c>
      <c r="JG421" s="148">
        <v>0</v>
      </c>
      <c r="JH421" s="148">
        <v>0</v>
      </c>
      <c r="JI421" s="148">
        <v>0</v>
      </c>
      <c r="JJ421" s="148">
        <v>0</v>
      </c>
      <c r="JK421" s="148">
        <v>0</v>
      </c>
      <c r="JL421" s="148">
        <v>0</v>
      </c>
      <c r="JM421" s="148">
        <v>0</v>
      </c>
      <c r="JN421" s="351">
        <f t="shared" si="412"/>
        <v>0</v>
      </c>
      <c r="JO421" s="148">
        <v>0</v>
      </c>
      <c r="JP421" s="148">
        <v>0</v>
      </c>
      <c r="JQ421" s="148">
        <v>0</v>
      </c>
      <c r="JR421" s="148">
        <v>0</v>
      </c>
      <c r="JS421" s="148">
        <v>0</v>
      </c>
      <c r="JT421" s="148">
        <v>0</v>
      </c>
      <c r="JU421" s="148">
        <v>0</v>
      </c>
      <c r="JV421" s="351">
        <f t="shared" si="413"/>
        <v>0</v>
      </c>
      <c r="JW421" s="148">
        <v>0</v>
      </c>
      <c r="JX421" s="148">
        <v>0</v>
      </c>
      <c r="JY421" s="148">
        <v>0</v>
      </c>
      <c r="JZ421" s="148">
        <v>0</v>
      </c>
      <c r="KA421" s="148">
        <v>0</v>
      </c>
      <c r="KB421" s="148">
        <v>0</v>
      </c>
      <c r="KC421" s="148">
        <v>0</v>
      </c>
      <c r="KD421" s="148">
        <v>0</v>
      </c>
      <c r="KE421" s="148">
        <v>0</v>
      </c>
      <c r="KF421" s="148">
        <v>0</v>
      </c>
      <c r="KG421" s="148">
        <v>0</v>
      </c>
      <c r="KH421" s="148">
        <v>0</v>
      </c>
      <c r="KI421" s="148">
        <v>0</v>
      </c>
      <c r="KJ421" s="148">
        <v>0</v>
      </c>
      <c r="KK421" s="148">
        <v>0</v>
      </c>
      <c r="KL421" s="148">
        <v>0</v>
      </c>
      <c r="KM421" s="148">
        <v>0</v>
      </c>
      <c r="KN421" s="148">
        <v>0</v>
      </c>
      <c r="KO421" s="148">
        <v>0</v>
      </c>
      <c r="KP421" s="148">
        <v>0</v>
      </c>
      <c r="KQ421" s="148">
        <v>0</v>
      </c>
      <c r="KR421" s="148">
        <v>0</v>
      </c>
      <c r="KS421" s="148">
        <v>0</v>
      </c>
      <c r="KT421" s="148">
        <v>0</v>
      </c>
      <c r="KU421" s="148">
        <v>0</v>
      </c>
      <c r="KV421" s="148">
        <v>0</v>
      </c>
      <c r="KW421" s="148">
        <v>0</v>
      </c>
      <c r="KX421" s="148">
        <v>0</v>
      </c>
      <c r="KY421" s="148">
        <v>0</v>
      </c>
      <c r="KZ421" s="434">
        <v>0</v>
      </c>
      <c r="LA421" s="434">
        <v>0</v>
      </c>
      <c r="LB421" s="434">
        <v>0</v>
      </c>
      <c r="LC421" s="434">
        <v>0</v>
      </c>
      <c r="LD421" s="434">
        <v>0</v>
      </c>
      <c r="LE421" s="434">
        <v>0</v>
      </c>
      <c r="LF421" s="434">
        <v>0</v>
      </c>
      <c r="LG421" s="434">
        <v>0</v>
      </c>
      <c r="LH421" s="434">
        <v>0</v>
      </c>
      <c r="LI421" s="434">
        <v>0</v>
      </c>
      <c r="LJ421" s="148">
        <v>0</v>
      </c>
      <c r="LK421" s="148">
        <v>0</v>
      </c>
      <c r="LL421" s="148">
        <v>0</v>
      </c>
      <c r="LM421" s="148">
        <v>0</v>
      </c>
      <c r="LN421" s="148">
        <v>0</v>
      </c>
      <c r="LO421" s="148">
        <v>0</v>
      </c>
      <c r="LP421" s="148">
        <v>0</v>
      </c>
      <c r="LQ421" s="148">
        <v>0</v>
      </c>
      <c r="LR421" s="148">
        <v>0</v>
      </c>
      <c r="LS421" s="148">
        <v>0</v>
      </c>
      <c r="LT421" s="148">
        <v>0</v>
      </c>
      <c r="LU421" s="148">
        <v>0</v>
      </c>
      <c r="LV421" s="148">
        <v>0</v>
      </c>
      <c r="LW421" s="148">
        <v>0</v>
      </c>
      <c r="LX421" s="148">
        <v>0</v>
      </c>
      <c r="LY421" s="148">
        <v>0</v>
      </c>
      <c r="LZ421" s="148">
        <v>0</v>
      </c>
      <c r="MA421" s="148">
        <v>0</v>
      </c>
      <c r="MB421" s="148">
        <v>0</v>
      </c>
      <c r="MC421" s="312">
        <v>0</v>
      </c>
      <c r="MD421" s="148">
        <v>0</v>
      </c>
      <c r="ME421" s="148">
        <v>0</v>
      </c>
      <c r="MF421" s="148">
        <v>0</v>
      </c>
      <c r="MG421" s="148">
        <v>0</v>
      </c>
      <c r="MH421" s="148">
        <v>0</v>
      </c>
      <c r="MI421" s="148">
        <v>0</v>
      </c>
      <c r="MJ421" s="148">
        <v>0</v>
      </c>
      <c r="MK421" s="148">
        <v>0</v>
      </c>
      <c r="ML421" s="148">
        <v>0</v>
      </c>
      <c r="MM421" s="148">
        <v>0</v>
      </c>
      <c r="MN421" s="148">
        <v>0</v>
      </c>
      <c r="MO421" s="148">
        <v>0</v>
      </c>
      <c r="MP421" s="148">
        <v>0</v>
      </c>
      <c r="MQ421" s="148">
        <v>0</v>
      </c>
      <c r="MR421" s="148">
        <v>0</v>
      </c>
      <c r="MS421" s="148">
        <v>0</v>
      </c>
      <c r="MT421" s="148">
        <v>0</v>
      </c>
      <c r="MU421" s="148">
        <v>0</v>
      </c>
      <c r="MV421" s="148">
        <v>0</v>
      </c>
      <c r="MW421" s="148">
        <v>0</v>
      </c>
      <c r="MX421" s="148">
        <v>0</v>
      </c>
      <c r="MY421" s="148">
        <v>0</v>
      </c>
      <c r="MZ421" s="148">
        <v>0</v>
      </c>
      <c r="NA421" s="148">
        <v>0</v>
      </c>
      <c r="NB421" s="148">
        <v>0</v>
      </c>
      <c r="NC421" s="148">
        <v>0</v>
      </c>
      <c r="ND421" s="148">
        <v>0</v>
      </c>
      <c r="NE421" s="148">
        <v>0</v>
      </c>
      <c r="NF421" s="148">
        <v>0</v>
      </c>
      <c r="NG421" s="148">
        <v>0</v>
      </c>
      <c r="NH421" s="148">
        <v>0</v>
      </c>
      <c r="NI421" s="148">
        <v>0</v>
      </c>
      <c r="NJ421" s="148">
        <v>0</v>
      </c>
      <c r="NK421" s="148">
        <v>0</v>
      </c>
      <c r="NL421" s="148">
        <v>0</v>
      </c>
      <c r="NM421" s="148">
        <v>0</v>
      </c>
      <c r="NN421" s="148">
        <v>0</v>
      </c>
      <c r="NO421" s="148">
        <v>0</v>
      </c>
      <c r="NP421" s="148">
        <v>0</v>
      </c>
      <c r="NQ421" s="148">
        <v>0</v>
      </c>
      <c r="NR421" s="148">
        <v>0</v>
      </c>
      <c r="NS421" s="148">
        <v>0</v>
      </c>
      <c r="NT421" s="148">
        <v>0</v>
      </c>
      <c r="NU421" s="148">
        <v>0</v>
      </c>
      <c r="NV421" s="148">
        <v>0</v>
      </c>
      <c r="NW421" s="148">
        <v>0</v>
      </c>
      <c r="NX421" s="148">
        <v>0</v>
      </c>
      <c r="NY421" s="148">
        <v>0</v>
      </c>
      <c r="NZ421" s="148">
        <v>0</v>
      </c>
      <c r="OA421" s="148">
        <v>0</v>
      </c>
      <c r="OB421" s="148">
        <v>0</v>
      </c>
      <c r="OC421" s="148">
        <v>0</v>
      </c>
      <c r="OD421" s="148">
        <v>0</v>
      </c>
      <c r="OE421" s="148">
        <v>0</v>
      </c>
      <c r="OF421" s="148">
        <v>0</v>
      </c>
      <c r="OG421" s="148">
        <v>0</v>
      </c>
      <c r="OH421" s="148">
        <v>0</v>
      </c>
      <c r="OI421" s="148">
        <v>0</v>
      </c>
      <c r="OJ421" s="148">
        <v>0</v>
      </c>
      <c r="OK421" s="148">
        <v>0</v>
      </c>
      <c r="OL421" s="148">
        <v>0</v>
      </c>
      <c r="OM421" s="148">
        <v>0</v>
      </c>
      <c r="ON421" s="148">
        <v>0</v>
      </c>
      <c r="OO421" s="148">
        <v>0</v>
      </c>
      <c r="OP421" s="148">
        <v>0</v>
      </c>
      <c r="OQ421" s="148">
        <v>0</v>
      </c>
      <c r="OR421" s="148">
        <v>0</v>
      </c>
      <c r="OS421" s="96">
        <v>0</v>
      </c>
      <c r="OT421" s="148">
        <v>0</v>
      </c>
      <c r="OU421" s="148">
        <v>0</v>
      </c>
      <c r="OV421" s="148">
        <v>0</v>
      </c>
      <c r="OW421" s="148">
        <v>0</v>
      </c>
      <c r="OX421" s="312"/>
      <c r="OY421" s="312"/>
      <c r="OZ421" s="312"/>
      <c r="PK421" s="312"/>
      <c r="PM421" s="312"/>
      <c r="PO421" s="312"/>
      <c r="PV421" s="312"/>
      <c r="RB421" s="312"/>
      <c r="RD421" s="312"/>
      <c r="RE421" s="434"/>
      <c r="RG421" s="312"/>
      <c r="RH421" s="312"/>
      <c r="RI421" s="312"/>
      <c r="RM421" s="312"/>
      <c r="RN421" s="312"/>
      <c r="RO421" s="312"/>
      <c r="TI421" s="312"/>
      <c r="UE421" s="312"/>
      <c r="UF421" s="312"/>
    </row>
    <row r="422" spans="1:635" s="148" customFormat="1" x14ac:dyDescent="0.2">
      <c r="A422" s="327"/>
      <c r="B422" s="354">
        <v>11</v>
      </c>
      <c r="C422" s="399">
        <f t="shared" ca="1" si="408"/>
        <v>0</v>
      </c>
      <c r="D422" s="354"/>
      <c r="E422" s="354"/>
      <c r="F422" s="354"/>
      <c r="G422" s="148">
        <v>0</v>
      </c>
      <c r="H422" s="148">
        <v>0</v>
      </c>
      <c r="I422" s="355">
        <v>0.5</v>
      </c>
      <c r="J422" s="148">
        <v>1</v>
      </c>
      <c r="K422" s="148">
        <v>2</v>
      </c>
      <c r="L422" s="148">
        <v>1</v>
      </c>
      <c r="M422" s="148">
        <v>1</v>
      </c>
      <c r="N422" s="148">
        <v>1</v>
      </c>
      <c r="O422" s="148">
        <v>1</v>
      </c>
      <c r="P422" s="148">
        <v>0</v>
      </c>
      <c r="Q422" s="148">
        <v>0</v>
      </c>
      <c r="R422" s="148">
        <v>0</v>
      </c>
      <c r="S422" s="148">
        <v>0</v>
      </c>
      <c r="T422" s="148">
        <v>1</v>
      </c>
      <c r="U422" s="148">
        <v>2</v>
      </c>
      <c r="V422" s="148">
        <v>2</v>
      </c>
      <c r="W422" s="148">
        <v>2</v>
      </c>
      <c r="X422" s="148">
        <v>1</v>
      </c>
      <c r="Y422" s="148">
        <v>1</v>
      </c>
      <c r="Z422" s="148">
        <v>1</v>
      </c>
      <c r="AA422" s="148">
        <v>1</v>
      </c>
      <c r="AB422" s="148">
        <v>1</v>
      </c>
      <c r="AC422" s="148">
        <v>1</v>
      </c>
      <c r="AD422" s="148">
        <v>1</v>
      </c>
      <c r="AE422" s="148">
        <v>1</v>
      </c>
      <c r="AF422" s="148">
        <v>1</v>
      </c>
      <c r="AG422" s="148">
        <v>0</v>
      </c>
      <c r="AH422" s="148">
        <v>0</v>
      </c>
      <c r="AI422" s="148">
        <v>0</v>
      </c>
      <c r="AJ422" s="148">
        <v>0</v>
      </c>
      <c r="AK422" s="148">
        <v>0</v>
      </c>
      <c r="AL422" s="148">
        <v>0</v>
      </c>
      <c r="AM422" s="148">
        <v>0</v>
      </c>
      <c r="AN422" s="148">
        <v>0</v>
      </c>
      <c r="AO422" s="148">
        <v>0</v>
      </c>
      <c r="AP422" s="360">
        <v>0</v>
      </c>
      <c r="AQ422" s="148">
        <v>0</v>
      </c>
      <c r="AR422" s="148">
        <v>1</v>
      </c>
      <c r="AS422" s="148">
        <v>1</v>
      </c>
      <c r="AT422" s="148">
        <v>0</v>
      </c>
      <c r="AU422" s="148">
        <v>0</v>
      </c>
      <c r="AV422" s="148">
        <v>0</v>
      </c>
      <c r="AW422" s="148">
        <v>0</v>
      </c>
      <c r="AX422" s="148">
        <v>0</v>
      </c>
      <c r="AY422" s="148">
        <v>0</v>
      </c>
      <c r="AZ422" s="148">
        <v>0</v>
      </c>
      <c r="BA422" s="148">
        <v>0</v>
      </c>
      <c r="BB422" s="148">
        <v>0</v>
      </c>
      <c r="BC422" s="148">
        <v>0</v>
      </c>
      <c r="BD422" s="148">
        <v>0</v>
      </c>
      <c r="BE422" s="148">
        <v>0</v>
      </c>
      <c r="BF422" s="148">
        <v>0</v>
      </c>
      <c r="BG422" s="148">
        <v>0</v>
      </c>
      <c r="BH422" s="148">
        <v>0</v>
      </c>
      <c r="BI422" s="148">
        <v>0</v>
      </c>
      <c r="BJ422" s="148">
        <v>0</v>
      </c>
      <c r="BK422" s="148">
        <v>0</v>
      </c>
      <c r="BL422" s="148">
        <v>0</v>
      </c>
      <c r="BM422" s="148">
        <v>0</v>
      </c>
      <c r="BN422" s="148">
        <v>0</v>
      </c>
      <c r="BO422" s="148">
        <v>0</v>
      </c>
      <c r="BP422" s="148">
        <v>0</v>
      </c>
      <c r="BQ422" s="148">
        <v>0</v>
      </c>
      <c r="BR422" s="148">
        <v>0</v>
      </c>
      <c r="BS422" s="355">
        <v>0</v>
      </c>
      <c r="BT422" s="148">
        <v>1</v>
      </c>
      <c r="BU422" s="148">
        <v>1</v>
      </c>
      <c r="BV422" s="148">
        <v>1</v>
      </c>
      <c r="BW422" s="148">
        <v>1</v>
      </c>
      <c r="BX422" s="148">
        <v>1</v>
      </c>
      <c r="BY422" s="148">
        <v>1</v>
      </c>
      <c r="BZ422" s="148">
        <v>1</v>
      </c>
      <c r="CA422" s="312">
        <v>1</v>
      </c>
      <c r="CB422" s="148">
        <v>1</v>
      </c>
      <c r="CC422" s="312">
        <v>1</v>
      </c>
      <c r="CD422" s="312">
        <v>1</v>
      </c>
      <c r="CE422" s="312">
        <v>1</v>
      </c>
      <c r="CF422" s="312">
        <v>1</v>
      </c>
      <c r="CG422" s="148">
        <v>1</v>
      </c>
      <c r="CH422" s="148">
        <v>2</v>
      </c>
      <c r="CI422" s="312">
        <v>2</v>
      </c>
      <c r="CJ422" s="148">
        <v>1</v>
      </c>
      <c r="CK422" s="148">
        <v>1</v>
      </c>
      <c r="CL422" s="148">
        <v>1</v>
      </c>
      <c r="CM422" s="148">
        <v>1</v>
      </c>
      <c r="CN422" s="148">
        <v>1</v>
      </c>
      <c r="CO422" s="148">
        <v>1</v>
      </c>
      <c r="CP422" s="148">
        <v>1</v>
      </c>
      <c r="CQ422" s="148">
        <v>1</v>
      </c>
      <c r="CR422" s="148">
        <v>1</v>
      </c>
      <c r="CS422" s="148">
        <v>1</v>
      </c>
      <c r="CT422" s="148">
        <v>1</v>
      </c>
      <c r="CU422" s="148">
        <v>1</v>
      </c>
      <c r="CV422" s="148">
        <v>1</v>
      </c>
      <c r="CW422" s="148">
        <v>1</v>
      </c>
      <c r="CX422" s="148">
        <v>1</v>
      </c>
      <c r="CY422" s="148">
        <v>1</v>
      </c>
      <c r="CZ422" s="148">
        <v>2</v>
      </c>
      <c r="DA422" s="148">
        <v>2</v>
      </c>
      <c r="DB422" s="148">
        <v>2</v>
      </c>
      <c r="DC422" s="148">
        <v>2</v>
      </c>
      <c r="DD422" s="148">
        <v>2</v>
      </c>
      <c r="DE422" s="148">
        <v>2</v>
      </c>
      <c r="DF422" s="148">
        <v>2</v>
      </c>
      <c r="DG422" s="148">
        <v>2</v>
      </c>
      <c r="DH422" s="148">
        <v>2</v>
      </c>
      <c r="DI422" s="148">
        <v>1</v>
      </c>
      <c r="DJ422" s="148">
        <v>1</v>
      </c>
      <c r="DK422" s="148">
        <v>1</v>
      </c>
      <c r="DL422" s="148">
        <v>1</v>
      </c>
      <c r="DM422" s="148">
        <v>0</v>
      </c>
      <c r="DN422" s="148">
        <v>0</v>
      </c>
      <c r="DO422" s="148">
        <v>0</v>
      </c>
      <c r="DP422" s="148">
        <v>0</v>
      </c>
      <c r="DQ422" s="148">
        <v>0</v>
      </c>
      <c r="DR422" s="312">
        <v>0</v>
      </c>
      <c r="DS422" s="148">
        <v>0</v>
      </c>
      <c r="DT422" s="312"/>
      <c r="DU422" s="312"/>
      <c r="DV422" s="312"/>
      <c r="DW422" s="312"/>
      <c r="DX422" s="312"/>
      <c r="DY422" s="312"/>
      <c r="DZ422" s="312"/>
      <c r="EA422" s="312"/>
      <c r="EB422" s="312"/>
      <c r="EC422" s="312"/>
      <c r="ED422" s="312"/>
      <c r="EE422" s="312"/>
      <c r="EF422" s="312"/>
      <c r="EG422" s="312"/>
      <c r="EH422" s="312"/>
      <c r="EI422" s="312"/>
      <c r="EJ422" s="312"/>
      <c r="EK422" s="312"/>
      <c r="EL422" s="312"/>
      <c r="EM422" s="312"/>
      <c r="EN422" s="312"/>
      <c r="EP422" s="312">
        <v>1</v>
      </c>
      <c r="EQ422" s="312"/>
      <c r="ER422" s="312"/>
      <c r="ES422" s="312"/>
      <c r="ET422" s="312"/>
      <c r="EU422" s="431"/>
      <c r="EV422" s="312"/>
      <c r="EW422" s="312"/>
      <c r="EX422" s="312"/>
      <c r="EY422" s="312"/>
      <c r="EZ422" s="312"/>
      <c r="FA422" s="312"/>
      <c r="FB422" s="312"/>
      <c r="FC422" s="312"/>
      <c r="FD422" s="312"/>
      <c r="FE422" s="312">
        <v>2</v>
      </c>
      <c r="FF422" s="312">
        <v>2</v>
      </c>
      <c r="FG422" s="312">
        <v>2</v>
      </c>
      <c r="FH422" s="312"/>
      <c r="FI422" s="312"/>
      <c r="FJ422" s="312"/>
      <c r="FL422" s="312"/>
      <c r="FM422" s="312"/>
      <c r="FN422" s="148">
        <v>1</v>
      </c>
      <c r="FO422" s="148">
        <v>1</v>
      </c>
      <c r="FQ422" s="312">
        <v>0</v>
      </c>
      <c r="FR422" s="148">
        <v>0</v>
      </c>
      <c r="FS422" s="312">
        <v>0</v>
      </c>
      <c r="FT422" s="148">
        <v>0</v>
      </c>
      <c r="FU422" s="312">
        <v>0</v>
      </c>
      <c r="FV422" s="312">
        <v>0</v>
      </c>
      <c r="FW422" s="312">
        <v>0</v>
      </c>
      <c r="FX422" s="312">
        <v>0</v>
      </c>
      <c r="FY422" s="312">
        <v>0</v>
      </c>
      <c r="FZ422" s="312">
        <v>0</v>
      </c>
      <c r="GA422" s="312">
        <v>0</v>
      </c>
      <c r="GB422" s="312">
        <v>0</v>
      </c>
      <c r="GC422" s="312">
        <v>0</v>
      </c>
      <c r="GD422" s="312">
        <v>0</v>
      </c>
      <c r="GE422" s="312">
        <v>1</v>
      </c>
      <c r="GF422" s="312">
        <v>1</v>
      </c>
      <c r="GG422" s="312">
        <v>1</v>
      </c>
      <c r="GH422" s="312">
        <v>0</v>
      </c>
      <c r="GI422" s="312">
        <v>0</v>
      </c>
      <c r="GJ422" s="312">
        <v>0</v>
      </c>
      <c r="GK422" s="312">
        <v>0</v>
      </c>
      <c r="GL422" s="312">
        <v>0</v>
      </c>
      <c r="GM422" s="312">
        <v>0</v>
      </c>
      <c r="GN422" s="312">
        <v>0</v>
      </c>
      <c r="GO422" s="312">
        <v>0</v>
      </c>
      <c r="GP422" s="148">
        <v>0</v>
      </c>
      <c r="GQ422" s="312">
        <v>0</v>
      </c>
      <c r="GR422" s="312">
        <v>0</v>
      </c>
      <c r="GS422" s="312">
        <v>0</v>
      </c>
      <c r="GT422" s="312">
        <v>0</v>
      </c>
      <c r="GU422" s="312">
        <v>0</v>
      </c>
      <c r="GV422" s="148">
        <v>0</v>
      </c>
      <c r="GW422" s="148">
        <v>0</v>
      </c>
      <c r="GX422" s="148">
        <v>0</v>
      </c>
      <c r="GY422" s="148">
        <v>0</v>
      </c>
      <c r="GZ422" s="148">
        <v>0</v>
      </c>
      <c r="HA422" s="148">
        <v>0</v>
      </c>
      <c r="HB422" s="148">
        <v>0</v>
      </c>
      <c r="HC422" s="148">
        <v>1</v>
      </c>
      <c r="HD422" s="148">
        <v>1</v>
      </c>
      <c r="HE422" s="148">
        <v>0</v>
      </c>
      <c r="HF422" s="148">
        <v>0</v>
      </c>
      <c r="HG422" s="148">
        <v>0</v>
      </c>
      <c r="HH422" s="148">
        <v>0</v>
      </c>
      <c r="HI422" s="148">
        <v>0</v>
      </c>
      <c r="HJ422" s="148">
        <v>0</v>
      </c>
      <c r="HK422" s="148">
        <v>0</v>
      </c>
      <c r="HL422" s="148">
        <v>0</v>
      </c>
      <c r="HM422" s="148">
        <v>0</v>
      </c>
      <c r="HN422" s="148">
        <v>0</v>
      </c>
      <c r="HO422" s="148">
        <v>0</v>
      </c>
      <c r="HP422" s="148">
        <v>0</v>
      </c>
      <c r="HQ422" s="148">
        <v>0</v>
      </c>
      <c r="HR422" s="148">
        <v>0</v>
      </c>
      <c r="HS422" s="148">
        <v>0</v>
      </c>
      <c r="HT422" s="148">
        <v>0</v>
      </c>
      <c r="HU422" s="148">
        <v>0</v>
      </c>
      <c r="HV422" s="148">
        <v>1</v>
      </c>
      <c r="HW422" s="148">
        <v>1</v>
      </c>
      <c r="HX422" s="148">
        <v>1</v>
      </c>
      <c r="HY422" s="148">
        <v>1</v>
      </c>
      <c r="HZ422" s="148">
        <v>1</v>
      </c>
      <c r="IA422" s="148">
        <v>1</v>
      </c>
      <c r="IB422" s="148">
        <v>1</v>
      </c>
      <c r="IC422" s="148">
        <v>1</v>
      </c>
      <c r="ID422" s="148">
        <v>0</v>
      </c>
      <c r="IE422" s="148">
        <v>0</v>
      </c>
      <c r="IF422" s="148">
        <v>0</v>
      </c>
      <c r="IG422" s="148">
        <v>0</v>
      </c>
      <c r="IH422" s="148">
        <v>0</v>
      </c>
      <c r="II422" s="148">
        <v>2</v>
      </c>
      <c r="IJ422" s="148">
        <v>2</v>
      </c>
      <c r="IK422" s="148">
        <v>2</v>
      </c>
      <c r="IL422" s="148">
        <v>2</v>
      </c>
      <c r="IM422" s="148">
        <v>2</v>
      </c>
      <c r="IN422" s="351">
        <f t="shared" si="409"/>
        <v>1</v>
      </c>
      <c r="IO422" s="148">
        <v>0</v>
      </c>
      <c r="IP422" s="148">
        <v>1</v>
      </c>
      <c r="IQ422" s="148">
        <v>0</v>
      </c>
      <c r="IR422" s="148">
        <v>1</v>
      </c>
      <c r="IS422" s="148">
        <v>2</v>
      </c>
      <c r="IT422" s="148">
        <v>2</v>
      </c>
      <c r="IU422" s="148">
        <v>1</v>
      </c>
      <c r="IV422" s="148">
        <v>2</v>
      </c>
      <c r="IW422" s="148">
        <v>2</v>
      </c>
      <c r="IX422" s="148">
        <v>2</v>
      </c>
      <c r="IY422" s="148">
        <v>2</v>
      </c>
      <c r="IZ422" s="148">
        <v>2</v>
      </c>
      <c r="JA422" s="148">
        <v>2</v>
      </c>
      <c r="JB422" s="148">
        <v>2</v>
      </c>
      <c r="JC422" s="355">
        <f t="shared" si="410"/>
        <v>2</v>
      </c>
      <c r="JD422" s="148">
        <v>2</v>
      </c>
      <c r="JE422" s="148">
        <v>1</v>
      </c>
      <c r="JF422" s="353">
        <f t="shared" si="411"/>
        <v>1</v>
      </c>
      <c r="JG422" s="148">
        <v>1</v>
      </c>
      <c r="JH422" s="148">
        <v>1</v>
      </c>
      <c r="JI422" s="148">
        <v>1</v>
      </c>
      <c r="JJ422" s="148">
        <v>1</v>
      </c>
      <c r="JK422" s="148">
        <v>1</v>
      </c>
      <c r="JL422" s="148">
        <v>1</v>
      </c>
      <c r="JM422" s="148">
        <v>1</v>
      </c>
      <c r="JN422" s="351">
        <f t="shared" si="412"/>
        <v>1</v>
      </c>
      <c r="JO422" s="148">
        <v>1</v>
      </c>
      <c r="JP422" s="148">
        <v>1</v>
      </c>
      <c r="JQ422" s="148">
        <v>1</v>
      </c>
      <c r="JR422" s="148">
        <v>1</v>
      </c>
      <c r="JS422" s="148">
        <v>0</v>
      </c>
      <c r="JT422" s="148">
        <v>0</v>
      </c>
      <c r="JU422" s="148">
        <v>1</v>
      </c>
      <c r="JV422" s="351">
        <f t="shared" si="413"/>
        <v>1</v>
      </c>
      <c r="JW422" s="148">
        <v>1</v>
      </c>
      <c r="JX422" s="148">
        <v>1</v>
      </c>
      <c r="JY422" s="148">
        <v>0</v>
      </c>
      <c r="JZ422" s="148">
        <v>0</v>
      </c>
      <c r="KA422" s="148">
        <v>0</v>
      </c>
      <c r="KB422" s="148">
        <v>0</v>
      </c>
      <c r="KC422" s="148">
        <v>0</v>
      </c>
      <c r="KD422" s="148">
        <v>0</v>
      </c>
      <c r="KE422" s="148">
        <v>0</v>
      </c>
      <c r="KF422" s="148">
        <v>0</v>
      </c>
      <c r="KG422" s="148">
        <v>0</v>
      </c>
      <c r="KH422" s="148">
        <v>0</v>
      </c>
      <c r="KI422" s="148">
        <v>0</v>
      </c>
      <c r="KJ422" s="148">
        <v>0</v>
      </c>
      <c r="KK422" s="148">
        <v>1</v>
      </c>
      <c r="KL422" s="148">
        <v>1</v>
      </c>
      <c r="KM422" s="148">
        <v>0</v>
      </c>
      <c r="KN422" s="148">
        <v>0</v>
      </c>
      <c r="KO422" s="148">
        <v>0</v>
      </c>
      <c r="KP422" s="148">
        <v>0</v>
      </c>
      <c r="KQ422" s="148">
        <v>0</v>
      </c>
      <c r="KR422" s="148">
        <v>0</v>
      </c>
      <c r="KS422" s="148">
        <v>0</v>
      </c>
      <c r="KT422" s="148">
        <v>0</v>
      </c>
      <c r="KU422" s="148">
        <v>0</v>
      </c>
      <c r="KV422" s="148">
        <v>1</v>
      </c>
      <c r="KW422" s="148">
        <v>1</v>
      </c>
      <c r="KX422" s="148">
        <v>1</v>
      </c>
      <c r="KY422" s="148">
        <v>1</v>
      </c>
      <c r="KZ422" s="148">
        <v>0</v>
      </c>
      <c r="LA422" s="148">
        <v>0</v>
      </c>
      <c r="LB422" s="148">
        <v>0</v>
      </c>
      <c r="LC422" s="148">
        <v>0</v>
      </c>
      <c r="LD422" s="148">
        <v>0</v>
      </c>
      <c r="LE422" s="148">
        <v>0</v>
      </c>
      <c r="LF422" s="148">
        <v>1</v>
      </c>
      <c r="LG422" s="148">
        <v>1</v>
      </c>
      <c r="LH422" s="148">
        <v>0</v>
      </c>
      <c r="LI422" s="148">
        <v>0</v>
      </c>
      <c r="LJ422" s="148">
        <v>0</v>
      </c>
      <c r="LK422" s="148">
        <v>0</v>
      </c>
      <c r="LL422" s="148">
        <v>0</v>
      </c>
      <c r="LM422" s="148">
        <v>0</v>
      </c>
      <c r="LN422" s="148">
        <v>0</v>
      </c>
      <c r="LO422" s="148">
        <v>0</v>
      </c>
      <c r="LP422" s="148">
        <v>0</v>
      </c>
      <c r="LQ422" s="148">
        <v>0</v>
      </c>
      <c r="LR422" s="148">
        <v>0</v>
      </c>
      <c r="LS422" s="148">
        <v>0</v>
      </c>
      <c r="LT422" s="148">
        <v>0</v>
      </c>
      <c r="LU422" s="148">
        <v>0</v>
      </c>
      <c r="LV422" s="148">
        <v>0</v>
      </c>
      <c r="LW422" s="148">
        <v>0</v>
      </c>
      <c r="LX422" s="148">
        <v>0</v>
      </c>
      <c r="LY422" s="148">
        <v>0</v>
      </c>
      <c r="LZ422" s="148">
        <v>0</v>
      </c>
      <c r="MA422" s="148">
        <v>0</v>
      </c>
      <c r="MB422" s="148">
        <v>0</v>
      </c>
      <c r="MC422" s="312">
        <v>0</v>
      </c>
      <c r="MD422" s="148">
        <v>0</v>
      </c>
      <c r="ME422" s="148">
        <v>0</v>
      </c>
      <c r="MF422" s="148">
        <v>0</v>
      </c>
      <c r="MG422" s="148">
        <v>0</v>
      </c>
      <c r="MH422" s="148">
        <v>0</v>
      </c>
      <c r="MI422" s="148">
        <v>0</v>
      </c>
      <c r="MJ422" s="148">
        <v>0</v>
      </c>
      <c r="MK422" s="148">
        <v>0</v>
      </c>
      <c r="ML422" s="148">
        <v>0</v>
      </c>
      <c r="MM422" s="148">
        <v>0</v>
      </c>
      <c r="MN422" s="148">
        <v>0</v>
      </c>
      <c r="MO422" s="148">
        <v>0</v>
      </c>
      <c r="MP422" s="148">
        <v>0</v>
      </c>
      <c r="MQ422" s="148">
        <v>0</v>
      </c>
      <c r="MR422" s="148">
        <v>0</v>
      </c>
      <c r="MS422" s="148">
        <v>0</v>
      </c>
      <c r="MT422" s="148">
        <v>0</v>
      </c>
      <c r="MU422" s="148">
        <v>0</v>
      </c>
      <c r="MV422" s="148">
        <v>0</v>
      </c>
      <c r="MW422" s="148">
        <v>0</v>
      </c>
      <c r="MX422" s="148">
        <v>0</v>
      </c>
      <c r="MY422" s="148">
        <v>0</v>
      </c>
      <c r="MZ422" s="148">
        <v>0</v>
      </c>
      <c r="NA422" s="148">
        <v>0</v>
      </c>
      <c r="NB422" s="148">
        <v>0</v>
      </c>
      <c r="NC422" s="148">
        <v>0</v>
      </c>
      <c r="ND422" s="148">
        <v>0</v>
      </c>
      <c r="NE422" s="148">
        <v>0</v>
      </c>
      <c r="NF422" s="148">
        <v>0</v>
      </c>
      <c r="NG422" s="148">
        <v>0</v>
      </c>
      <c r="NH422" s="148">
        <v>0</v>
      </c>
      <c r="NI422" s="148">
        <v>0</v>
      </c>
      <c r="NJ422" s="148">
        <v>0</v>
      </c>
      <c r="NK422" s="148">
        <v>0</v>
      </c>
      <c r="NL422" s="148">
        <v>0</v>
      </c>
      <c r="NM422" s="148">
        <v>0</v>
      </c>
      <c r="NN422" s="148">
        <v>0</v>
      </c>
      <c r="NO422" s="148">
        <v>0</v>
      </c>
      <c r="NP422" s="148">
        <v>0</v>
      </c>
      <c r="NQ422" s="148">
        <v>0</v>
      </c>
      <c r="NR422" s="148">
        <v>0</v>
      </c>
      <c r="NS422" s="148">
        <v>0</v>
      </c>
      <c r="NT422" s="148">
        <v>0</v>
      </c>
      <c r="NU422" s="148">
        <v>0</v>
      </c>
      <c r="NV422" s="148">
        <v>0</v>
      </c>
      <c r="NW422" s="148">
        <v>0</v>
      </c>
      <c r="NX422" s="148">
        <v>0</v>
      </c>
      <c r="NY422" s="148">
        <v>0</v>
      </c>
      <c r="NZ422" s="148">
        <v>0</v>
      </c>
      <c r="OA422" s="148">
        <v>0</v>
      </c>
      <c r="OB422" s="148">
        <v>0</v>
      </c>
      <c r="OC422" s="148">
        <v>0</v>
      </c>
      <c r="OD422" s="148">
        <v>0</v>
      </c>
      <c r="OE422" s="148">
        <v>0</v>
      </c>
      <c r="OF422" s="148">
        <v>0</v>
      </c>
      <c r="OG422" s="148">
        <v>0</v>
      </c>
      <c r="OH422" s="148">
        <v>0</v>
      </c>
      <c r="OI422" s="148">
        <v>0</v>
      </c>
      <c r="OJ422" s="148">
        <v>1</v>
      </c>
      <c r="OK422" s="148">
        <v>1</v>
      </c>
      <c r="OL422" s="148">
        <v>1</v>
      </c>
      <c r="OM422" s="148">
        <v>1</v>
      </c>
      <c r="ON422" s="148">
        <v>0</v>
      </c>
      <c r="OO422" s="148">
        <v>0</v>
      </c>
      <c r="OP422" s="148">
        <v>0</v>
      </c>
      <c r="OQ422" s="148">
        <v>0</v>
      </c>
      <c r="OR422" s="148">
        <v>0</v>
      </c>
      <c r="OS422" s="96">
        <v>0</v>
      </c>
      <c r="OT422" s="148">
        <v>0</v>
      </c>
      <c r="OU422" s="148">
        <v>0</v>
      </c>
      <c r="OV422" s="148">
        <v>0</v>
      </c>
      <c r="OW422" s="148">
        <v>0</v>
      </c>
      <c r="OX422" s="312"/>
      <c r="OY422" s="312"/>
      <c r="OZ422" s="312"/>
      <c r="PK422" s="312"/>
      <c r="PM422" s="312"/>
      <c r="PO422" s="312"/>
      <c r="PV422" s="312"/>
      <c r="QO422" s="148">
        <v>1</v>
      </c>
      <c r="QP422" s="148">
        <v>1</v>
      </c>
      <c r="QQ422" s="148">
        <v>1</v>
      </c>
      <c r="QR422" s="148">
        <v>1</v>
      </c>
      <c r="QS422" s="148">
        <v>1</v>
      </c>
      <c r="QT422" s="148">
        <v>1</v>
      </c>
      <c r="QU422" s="148">
        <v>1</v>
      </c>
      <c r="QV422" s="148">
        <v>1</v>
      </c>
      <c r="QW422" s="148">
        <v>1</v>
      </c>
      <c r="QX422" s="148">
        <v>1</v>
      </c>
      <c r="QY422" s="148">
        <v>1</v>
      </c>
      <c r="QZ422" s="148">
        <v>1</v>
      </c>
      <c r="RA422" s="148">
        <v>1</v>
      </c>
      <c r="RB422" s="312">
        <v>1</v>
      </c>
      <c r="RC422" s="148">
        <v>1</v>
      </c>
      <c r="RD422" s="312">
        <v>1</v>
      </c>
      <c r="RE422" s="434">
        <v>1</v>
      </c>
      <c r="RF422" s="148">
        <v>1</v>
      </c>
      <c r="RG422" s="312">
        <v>1</v>
      </c>
      <c r="RH422" s="312">
        <v>1</v>
      </c>
      <c r="RI422" s="312">
        <v>1</v>
      </c>
      <c r="RJ422" s="148">
        <v>1</v>
      </c>
      <c r="RK422" s="148">
        <v>1</v>
      </c>
      <c r="RL422" s="148">
        <v>1</v>
      </c>
      <c r="RM422" s="312">
        <v>1</v>
      </c>
      <c r="RN422" s="312">
        <v>1</v>
      </c>
      <c r="RO422" s="312">
        <v>1</v>
      </c>
      <c r="RP422" s="148">
        <v>1</v>
      </c>
      <c r="RQ422" s="148">
        <v>1</v>
      </c>
      <c r="RR422" s="148">
        <v>1</v>
      </c>
      <c r="RS422" s="148">
        <v>1</v>
      </c>
      <c r="RT422" s="148">
        <v>1</v>
      </c>
      <c r="RU422" s="148">
        <v>1</v>
      </c>
      <c r="RV422" s="148">
        <v>2</v>
      </c>
      <c r="RW422" s="148">
        <v>2</v>
      </c>
      <c r="RX422" s="148">
        <v>2</v>
      </c>
      <c r="RY422" s="148">
        <v>2</v>
      </c>
      <c r="RZ422" s="148">
        <v>1</v>
      </c>
      <c r="SA422" s="148">
        <v>1</v>
      </c>
      <c r="SB422" s="148">
        <v>1</v>
      </c>
      <c r="SC422" s="148">
        <v>1</v>
      </c>
      <c r="SD422" s="148">
        <v>1</v>
      </c>
      <c r="SE422" s="148">
        <v>1</v>
      </c>
      <c r="SF422" s="148">
        <v>1</v>
      </c>
      <c r="SG422" s="148">
        <v>1</v>
      </c>
      <c r="SH422" s="148">
        <v>1</v>
      </c>
      <c r="SI422" s="148">
        <v>1</v>
      </c>
      <c r="SJ422" s="148">
        <v>1</v>
      </c>
      <c r="SK422" s="148">
        <v>1</v>
      </c>
      <c r="SL422" s="148">
        <v>1</v>
      </c>
      <c r="TI422" s="312"/>
      <c r="UE422" s="312"/>
      <c r="UF422" s="312"/>
      <c r="VB422" s="148">
        <v>2</v>
      </c>
    </row>
    <row r="423" spans="1:635" s="148" customFormat="1" x14ac:dyDescent="0.2">
      <c r="A423" s="354"/>
      <c r="B423" s="354">
        <v>12</v>
      </c>
      <c r="C423" s="399">
        <f t="shared" ca="1" si="408"/>
        <v>0</v>
      </c>
      <c r="D423" s="354"/>
      <c r="E423" s="354"/>
      <c r="F423" s="354"/>
      <c r="G423" s="148">
        <v>5</v>
      </c>
      <c r="H423" s="148">
        <v>4</v>
      </c>
      <c r="I423" s="355">
        <v>4</v>
      </c>
      <c r="J423" s="148">
        <v>4</v>
      </c>
      <c r="K423" s="148">
        <v>4</v>
      </c>
      <c r="L423" s="148">
        <v>4</v>
      </c>
      <c r="M423" s="148">
        <v>3</v>
      </c>
      <c r="N423" s="148">
        <v>4</v>
      </c>
      <c r="O423" s="148">
        <v>4</v>
      </c>
      <c r="P423" s="148">
        <v>3</v>
      </c>
      <c r="Q423" s="148">
        <v>5</v>
      </c>
      <c r="R423" s="148">
        <v>4</v>
      </c>
      <c r="S423" s="148">
        <v>2</v>
      </c>
      <c r="T423" s="148">
        <v>2</v>
      </c>
      <c r="U423" s="148">
        <v>2</v>
      </c>
      <c r="V423" s="148">
        <v>1</v>
      </c>
      <c r="W423" s="148">
        <v>0</v>
      </c>
      <c r="X423" s="148">
        <v>1</v>
      </c>
      <c r="Y423" s="148">
        <v>1</v>
      </c>
      <c r="Z423" s="148">
        <v>2</v>
      </c>
      <c r="AA423" s="148">
        <v>2</v>
      </c>
      <c r="AB423" s="148">
        <v>2</v>
      </c>
      <c r="AC423" s="148">
        <v>2</v>
      </c>
      <c r="AD423" s="148">
        <v>1</v>
      </c>
      <c r="AE423" s="148">
        <v>1</v>
      </c>
      <c r="AF423" s="148">
        <v>4</v>
      </c>
      <c r="AG423" s="148">
        <v>4</v>
      </c>
      <c r="AH423" s="148">
        <v>4</v>
      </c>
      <c r="AI423" s="148">
        <v>3</v>
      </c>
      <c r="AJ423" s="148">
        <v>2</v>
      </c>
      <c r="AK423" s="148">
        <v>3</v>
      </c>
      <c r="AL423" s="148">
        <v>3</v>
      </c>
      <c r="AM423" s="148">
        <v>3</v>
      </c>
      <c r="AN423" s="148">
        <v>4</v>
      </c>
      <c r="AO423" s="148">
        <v>3</v>
      </c>
      <c r="AP423" s="360">
        <v>2.5</v>
      </c>
      <c r="AQ423" s="148">
        <v>2</v>
      </c>
      <c r="AR423" s="148">
        <v>2</v>
      </c>
      <c r="AS423" s="148">
        <v>2</v>
      </c>
      <c r="AT423" s="148">
        <v>1</v>
      </c>
      <c r="AU423" s="148">
        <v>1</v>
      </c>
      <c r="AV423" s="148">
        <v>3</v>
      </c>
      <c r="AW423" s="148">
        <v>2</v>
      </c>
      <c r="AX423" s="148">
        <v>1</v>
      </c>
      <c r="AY423" s="148">
        <v>2</v>
      </c>
      <c r="AZ423" s="148">
        <v>0</v>
      </c>
      <c r="BA423" s="148">
        <v>0</v>
      </c>
      <c r="BB423" s="148">
        <v>0</v>
      </c>
      <c r="BC423" s="148">
        <v>0</v>
      </c>
      <c r="BD423" s="148">
        <v>0</v>
      </c>
      <c r="BE423" s="148">
        <v>1</v>
      </c>
      <c r="BF423" s="148">
        <v>1</v>
      </c>
      <c r="BG423" s="148">
        <v>1</v>
      </c>
      <c r="BH423" s="148">
        <v>0</v>
      </c>
      <c r="BI423" s="148">
        <v>3</v>
      </c>
      <c r="BJ423" s="148">
        <v>2</v>
      </c>
      <c r="BK423" s="148">
        <v>3</v>
      </c>
      <c r="BL423" s="148">
        <v>2</v>
      </c>
      <c r="BM423" s="148">
        <v>2</v>
      </c>
      <c r="BN423" s="148">
        <v>2</v>
      </c>
      <c r="BO423" s="148">
        <v>2</v>
      </c>
      <c r="BP423" s="148">
        <v>2</v>
      </c>
      <c r="BQ423" s="148">
        <v>5</v>
      </c>
      <c r="BR423" s="148">
        <v>6</v>
      </c>
      <c r="BS423" s="355">
        <v>5.5</v>
      </c>
      <c r="BT423" s="148">
        <v>4</v>
      </c>
      <c r="BU423" s="148">
        <v>4</v>
      </c>
      <c r="BV423" s="148">
        <v>4</v>
      </c>
      <c r="BW423" s="148">
        <v>4</v>
      </c>
      <c r="BX423" s="148">
        <v>4</v>
      </c>
      <c r="BY423" s="148">
        <v>3</v>
      </c>
      <c r="BZ423" s="148">
        <v>2</v>
      </c>
      <c r="CA423" s="312">
        <v>2</v>
      </c>
      <c r="CB423" s="148">
        <v>2</v>
      </c>
      <c r="CC423" s="312">
        <v>2</v>
      </c>
      <c r="CD423" s="312">
        <v>3</v>
      </c>
      <c r="CE423" s="312">
        <v>3</v>
      </c>
      <c r="CF423" s="312">
        <v>3</v>
      </c>
      <c r="CG423" s="148">
        <v>3</v>
      </c>
      <c r="CH423" s="148">
        <v>3</v>
      </c>
      <c r="CI423" s="312">
        <v>1</v>
      </c>
      <c r="CJ423" s="148">
        <v>1</v>
      </c>
      <c r="CK423" s="148">
        <v>1</v>
      </c>
      <c r="CL423" s="148">
        <v>1</v>
      </c>
      <c r="CM423" s="148">
        <v>1</v>
      </c>
      <c r="CN423" s="148">
        <v>1</v>
      </c>
      <c r="CO423" s="148">
        <v>1</v>
      </c>
      <c r="CP423" s="148">
        <v>1</v>
      </c>
      <c r="CQ423" s="148">
        <v>1</v>
      </c>
      <c r="CR423" s="148">
        <v>1</v>
      </c>
      <c r="CS423" s="148">
        <v>1</v>
      </c>
      <c r="CT423" s="148">
        <v>1</v>
      </c>
      <c r="CU423" s="148">
        <v>1</v>
      </c>
      <c r="CV423" s="148">
        <v>1</v>
      </c>
      <c r="CW423" s="148">
        <v>1</v>
      </c>
      <c r="CX423" s="148">
        <v>1</v>
      </c>
      <c r="CY423" s="148">
        <v>1</v>
      </c>
      <c r="CZ423" s="148">
        <v>1</v>
      </c>
      <c r="DA423" s="148">
        <v>1</v>
      </c>
      <c r="DB423" s="148">
        <v>1</v>
      </c>
      <c r="DC423" s="148">
        <v>0</v>
      </c>
      <c r="DD423" s="148">
        <v>0</v>
      </c>
      <c r="DE423" s="148">
        <v>0</v>
      </c>
      <c r="DF423" s="148">
        <v>0</v>
      </c>
      <c r="DG423" s="148">
        <v>0</v>
      </c>
      <c r="DH423" s="148">
        <v>0</v>
      </c>
      <c r="DI423" s="148">
        <v>0</v>
      </c>
      <c r="DJ423" s="148">
        <v>0</v>
      </c>
      <c r="DK423" s="148">
        <v>0</v>
      </c>
      <c r="DL423" s="148">
        <v>0</v>
      </c>
      <c r="DM423" s="148">
        <v>0</v>
      </c>
      <c r="DN423" s="148">
        <v>0</v>
      </c>
      <c r="DO423" s="148">
        <v>0</v>
      </c>
      <c r="DP423" s="148">
        <v>0</v>
      </c>
      <c r="DQ423" s="148">
        <v>0</v>
      </c>
      <c r="DR423" s="312">
        <v>0</v>
      </c>
      <c r="DS423" s="148">
        <v>0</v>
      </c>
      <c r="DT423" s="312"/>
      <c r="DU423" s="312"/>
      <c r="DV423" s="312"/>
      <c r="DW423" s="312"/>
      <c r="DX423" s="312"/>
      <c r="DY423" s="312"/>
      <c r="DZ423" s="312"/>
      <c r="EA423" s="312"/>
      <c r="EB423" s="312"/>
      <c r="EC423" s="312"/>
      <c r="ED423" s="312"/>
      <c r="EE423" s="312"/>
      <c r="EF423" s="312"/>
      <c r="EG423" s="312"/>
      <c r="EH423" s="312"/>
      <c r="EI423" s="312">
        <v>1</v>
      </c>
      <c r="EJ423" s="312">
        <v>1</v>
      </c>
      <c r="EK423" s="312">
        <v>1</v>
      </c>
      <c r="EL423" s="312">
        <v>2</v>
      </c>
      <c r="EM423" s="312">
        <v>2</v>
      </c>
      <c r="EN423" s="312">
        <v>1</v>
      </c>
      <c r="EP423" s="312"/>
      <c r="EQ423" s="312"/>
      <c r="ER423" s="312"/>
      <c r="ES423" s="312"/>
      <c r="ET423" s="312"/>
      <c r="EU423" s="431"/>
      <c r="EV423" s="312"/>
      <c r="EW423" s="312"/>
      <c r="EX423" s="312"/>
      <c r="EY423" s="312"/>
      <c r="EZ423" s="312"/>
      <c r="FA423" s="312"/>
      <c r="FB423" s="312"/>
      <c r="FC423" s="312"/>
      <c r="FD423" s="312"/>
      <c r="FE423" s="312"/>
      <c r="FF423" s="312"/>
      <c r="FG423" s="312"/>
      <c r="FH423" s="312"/>
      <c r="FI423" s="312">
        <v>1</v>
      </c>
      <c r="FJ423" s="312">
        <v>1</v>
      </c>
      <c r="FK423" s="148">
        <v>1</v>
      </c>
      <c r="FL423" s="312">
        <v>2</v>
      </c>
      <c r="FM423" s="312">
        <v>2</v>
      </c>
      <c r="FN423" s="148">
        <v>2</v>
      </c>
      <c r="FO423" s="148">
        <v>2</v>
      </c>
      <c r="FP423" s="148">
        <v>2</v>
      </c>
      <c r="FQ423" s="312">
        <v>2</v>
      </c>
      <c r="FR423" s="148">
        <v>2</v>
      </c>
      <c r="FS423" s="312">
        <v>2</v>
      </c>
      <c r="FT423" s="148">
        <v>3</v>
      </c>
      <c r="FU423" s="312">
        <v>3</v>
      </c>
      <c r="FV423" s="312">
        <v>3</v>
      </c>
      <c r="FW423" s="312">
        <v>3</v>
      </c>
      <c r="FX423" s="312">
        <v>3</v>
      </c>
      <c r="FY423" s="312">
        <v>3</v>
      </c>
      <c r="FZ423" s="312">
        <v>2</v>
      </c>
      <c r="GA423" s="312">
        <v>2</v>
      </c>
      <c r="GB423" s="312">
        <v>2</v>
      </c>
      <c r="GC423" s="312">
        <v>2</v>
      </c>
      <c r="GD423" s="312">
        <v>2</v>
      </c>
      <c r="GE423" s="312">
        <v>2</v>
      </c>
      <c r="GF423" s="312">
        <v>3</v>
      </c>
      <c r="GG423" s="312">
        <v>3</v>
      </c>
      <c r="GH423" s="312">
        <v>3</v>
      </c>
      <c r="GI423" s="312">
        <v>2</v>
      </c>
      <c r="GJ423" s="312">
        <v>2</v>
      </c>
      <c r="GK423" s="312">
        <v>3</v>
      </c>
      <c r="GL423" s="312">
        <v>2</v>
      </c>
      <c r="GM423" s="312">
        <v>1</v>
      </c>
      <c r="GN423" s="312">
        <v>1</v>
      </c>
      <c r="GO423" s="312">
        <v>2</v>
      </c>
      <c r="GP423" s="148">
        <v>2</v>
      </c>
      <c r="GQ423" s="312">
        <v>1</v>
      </c>
      <c r="GR423" s="312">
        <v>2</v>
      </c>
      <c r="GS423" s="312">
        <v>2</v>
      </c>
      <c r="GT423" s="312">
        <v>2</v>
      </c>
      <c r="GU423" s="312">
        <v>1</v>
      </c>
      <c r="GV423" s="148">
        <v>3</v>
      </c>
      <c r="GW423" s="148">
        <v>5</v>
      </c>
      <c r="GX423" s="148">
        <v>5</v>
      </c>
      <c r="GY423" s="148">
        <v>4</v>
      </c>
      <c r="GZ423" s="148">
        <v>5</v>
      </c>
      <c r="HA423" s="148">
        <v>5</v>
      </c>
      <c r="HB423" s="148">
        <v>5</v>
      </c>
      <c r="HC423" s="148">
        <v>6</v>
      </c>
      <c r="HD423" s="148">
        <v>6</v>
      </c>
      <c r="HE423" s="148">
        <v>6</v>
      </c>
      <c r="HF423" s="148">
        <v>5</v>
      </c>
      <c r="HG423" s="148">
        <v>5</v>
      </c>
      <c r="HH423" s="148">
        <v>5</v>
      </c>
      <c r="HI423" s="148">
        <v>5</v>
      </c>
      <c r="HJ423" s="148">
        <v>5</v>
      </c>
      <c r="HK423" s="148">
        <v>5</v>
      </c>
      <c r="HL423" s="148">
        <v>5</v>
      </c>
      <c r="HM423" s="148">
        <v>2</v>
      </c>
      <c r="HN423" s="148">
        <v>2</v>
      </c>
      <c r="HO423" s="148">
        <v>2</v>
      </c>
      <c r="HP423" s="148">
        <v>3</v>
      </c>
      <c r="HQ423" s="148">
        <v>3</v>
      </c>
      <c r="HR423" s="148">
        <v>3</v>
      </c>
      <c r="HS423" s="148">
        <v>4</v>
      </c>
      <c r="HT423" s="148">
        <v>4</v>
      </c>
      <c r="HU423" s="148">
        <v>3</v>
      </c>
      <c r="HV423" s="148">
        <v>4</v>
      </c>
      <c r="HW423" s="148">
        <v>4</v>
      </c>
      <c r="HX423" s="148">
        <v>4</v>
      </c>
      <c r="HY423" s="148">
        <v>4</v>
      </c>
      <c r="HZ423" s="148">
        <v>5</v>
      </c>
      <c r="IA423" s="148">
        <v>6</v>
      </c>
      <c r="IB423" s="148">
        <v>6</v>
      </c>
      <c r="IC423" s="148">
        <v>8</v>
      </c>
      <c r="ID423" s="148">
        <v>8</v>
      </c>
      <c r="IE423" s="148">
        <v>7</v>
      </c>
      <c r="IF423" s="148">
        <v>5</v>
      </c>
      <c r="IG423" s="148">
        <v>5</v>
      </c>
      <c r="IH423" s="148">
        <v>6</v>
      </c>
      <c r="II423" s="148">
        <v>6</v>
      </c>
      <c r="IJ423" s="148">
        <v>5</v>
      </c>
      <c r="IK423" s="148">
        <v>4</v>
      </c>
      <c r="IL423" s="148">
        <v>4</v>
      </c>
      <c r="IM423" s="148">
        <v>4</v>
      </c>
      <c r="IN423" s="351">
        <f t="shared" si="409"/>
        <v>4</v>
      </c>
      <c r="IO423" s="148">
        <v>4</v>
      </c>
      <c r="IP423" s="148">
        <v>3</v>
      </c>
      <c r="IQ423" s="148">
        <v>4</v>
      </c>
      <c r="IR423" s="148">
        <v>3</v>
      </c>
      <c r="IS423" s="148">
        <v>2</v>
      </c>
      <c r="IT423" s="148">
        <v>2</v>
      </c>
      <c r="IU423" s="148">
        <v>2</v>
      </c>
      <c r="IV423" s="148">
        <v>2</v>
      </c>
      <c r="IW423" s="148">
        <v>2</v>
      </c>
      <c r="IX423" s="148">
        <v>2</v>
      </c>
      <c r="IY423" s="148">
        <v>2</v>
      </c>
      <c r="IZ423" s="148">
        <v>1</v>
      </c>
      <c r="JA423" s="148">
        <v>1</v>
      </c>
      <c r="JB423" s="148">
        <v>1</v>
      </c>
      <c r="JC423" s="355">
        <f t="shared" si="410"/>
        <v>1</v>
      </c>
      <c r="JD423" s="148">
        <v>1</v>
      </c>
      <c r="JE423" s="148">
        <v>0</v>
      </c>
      <c r="JF423" s="353">
        <f t="shared" si="411"/>
        <v>0</v>
      </c>
      <c r="JG423" s="148">
        <v>0</v>
      </c>
      <c r="JH423" s="148">
        <v>0</v>
      </c>
      <c r="JI423" s="148">
        <v>0</v>
      </c>
      <c r="JJ423" s="148">
        <v>0</v>
      </c>
      <c r="JK423" s="148">
        <v>0</v>
      </c>
      <c r="JL423" s="148">
        <v>0</v>
      </c>
      <c r="JM423" s="148">
        <v>0</v>
      </c>
      <c r="JN423" s="351">
        <f t="shared" si="412"/>
        <v>0</v>
      </c>
      <c r="JO423" s="148">
        <v>0</v>
      </c>
      <c r="JP423" s="148">
        <v>0</v>
      </c>
      <c r="JQ423" s="148">
        <v>1</v>
      </c>
      <c r="JR423" s="148">
        <v>1</v>
      </c>
      <c r="JS423" s="148">
        <v>2</v>
      </c>
      <c r="JT423" s="148">
        <v>2</v>
      </c>
      <c r="JU423" s="148">
        <v>0</v>
      </c>
      <c r="JV423" s="351">
        <f t="shared" si="413"/>
        <v>0</v>
      </c>
      <c r="JW423" s="148">
        <v>0</v>
      </c>
      <c r="JX423" s="148">
        <v>1</v>
      </c>
      <c r="JY423" s="148">
        <v>1</v>
      </c>
      <c r="JZ423" s="148">
        <v>1</v>
      </c>
      <c r="KA423" s="148">
        <v>1</v>
      </c>
      <c r="KB423" s="148">
        <v>1</v>
      </c>
      <c r="KC423" s="148">
        <v>1</v>
      </c>
      <c r="KD423" s="148">
        <v>1</v>
      </c>
      <c r="KE423" s="148">
        <v>1</v>
      </c>
      <c r="KF423" s="148">
        <v>1</v>
      </c>
      <c r="KG423" s="148">
        <v>3</v>
      </c>
      <c r="KH423" s="148">
        <v>3</v>
      </c>
      <c r="KI423" s="148">
        <v>3</v>
      </c>
      <c r="KJ423" s="148">
        <v>2</v>
      </c>
      <c r="KK423" s="148">
        <v>2</v>
      </c>
      <c r="KL423" s="148">
        <v>2</v>
      </c>
      <c r="KM423" s="148">
        <v>2</v>
      </c>
      <c r="KN423" s="148">
        <v>2</v>
      </c>
      <c r="KO423" s="148">
        <v>3</v>
      </c>
      <c r="KP423" s="148">
        <v>2</v>
      </c>
      <c r="KQ423" s="148">
        <v>2</v>
      </c>
      <c r="KR423" s="148">
        <v>2</v>
      </c>
      <c r="KS423" s="148">
        <v>2</v>
      </c>
      <c r="KT423" s="148">
        <v>2</v>
      </c>
      <c r="KU423" s="148">
        <v>2</v>
      </c>
      <c r="KV423" s="148">
        <v>2</v>
      </c>
      <c r="KW423" s="148">
        <v>2</v>
      </c>
      <c r="KX423" s="148">
        <v>2</v>
      </c>
      <c r="KY423" s="148">
        <v>2</v>
      </c>
      <c r="KZ423" s="148">
        <v>1</v>
      </c>
      <c r="LA423" s="148">
        <v>1</v>
      </c>
      <c r="LB423" s="148">
        <v>1</v>
      </c>
      <c r="LC423" s="148">
        <v>1</v>
      </c>
      <c r="LD423" s="148">
        <v>2</v>
      </c>
      <c r="LE423" s="148">
        <v>2</v>
      </c>
      <c r="LF423" s="148">
        <v>2</v>
      </c>
      <c r="LG423" s="148">
        <v>2</v>
      </c>
      <c r="LH423" s="148">
        <v>2</v>
      </c>
      <c r="LI423" s="148">
        <v>2</v>
      </c>
      <c r="LJ423" s="148">
        <v>2</v>
      </c>
      <c r="LK423" s="148">
        <v>2</v>
      </c>
      <c r="LL423" s="148">
        <v>1</v>
      </c>
      <c r="LM423" s="148">
        <v>1</v>
      </c>
      <c r="LN423" s="148">
        <v>0</v>
      </c>
      <c r="LO423" s="148">
        <v>0</v>
      </c>
      <c r="LP423" s="148">
        <v>1</v>
      </c>
      <c r="LQ423" s="148">
        <v>1</v>
      </c>
      <c r="LR423" s="148">
        <v>1</v>
      </c>
      <c r="LS423" s="148">
        <v>1</v>
      </c>
      <c r="LT423" s="148">
        <v>1</v>
      </c>
      <c r="LU423" s="148">
        <v>1</v>
      </c>
      <c r="LV423" s="148">
        <v>1</v>
      </c>
      <c r="LW423" s="148">
        <v>1</v>
      </c>
      <c r="LX423" s="148">
        <v>1</v>
      </c>
      <c r="LY423" s="148">
        <v>1</v>
      </c>
      <c r="LZ423" s="148">
        <v>1</v>
      </c>
      <c r="MA423" s="148">
        <v>1</v>
      </c>
      <c r="MB423" s="148">
        <v>0</v>
      </c>
      <c r="MC423" s="312">
        <v>1</v>
      </c>
      <c r="MD423" s="148">
        <v>1</v>
      </c>
      <c r="ME423" s="148">
        <v>1</v>
      </c>
      <c r="MF423" s="148">
        <v>1</v>
      </c>
      <c r="MG423" s="148">
        <v>1</v>
      </c>
      <c r="MH423" s="148">
        <v>1</v>
      </c>
      <c r="MI423" s="148">
        <v>2</v>
      </c>
      <c r="MJ423" s="148">
        <v>2</v>
      </c>
      <c r="MK423" s="148">
        <v>1</v>
      </c>
      <c r="ML423" s="148">
        <v>0</v>
      </c>
      <c r="MM423" s="148">
        <v>0</v>
      </c>
      <c r="MN423" s="148">
        <v>0</v>
      </c>
      <c r="MO423" s="148">
        <v>0</v>
      </c>
      <c r="MP423" s="148">
        <v>0</v>
      </c>
      <c r="MQ423" s="148">
        <v>0</v>
      </c>
      <c r="MR423" s="148">
        <v>0</v>
      </c>
      <c r="MS423" s="148">
        <v>0</v>
      </c>
      <c r="MT423" s="148">
        <v>0</v>
      </c>
      <c r="MU423" s="148">
        <v>0</v>
      </c>
      <c r="MV423" s="148">
        <v>0</v>
      </c>
      <c r="MW423" s="148">
        <v>0</v>
      </c>
      <c r="MX423" s="148">
        <v>0</v>
      </c>
      <c r="MY423" s="148">
        <v>0</v>
      </c>
      <c r="MZ423" s="148">
        <v>0</v>
      </c>
      <c r="NA423" s="148">
        <v>0</v>
      </c>
      <c r="NB423" s="148">
        <v>0</v>
      </c>
      <c r="NC423" s="148">
        <v>0</v>
      </c>
      <c r="ND423" s="148">
        <v>0</v>
      </c>
      <c r="NE423" s="148">
        <v>0</v>
      </c>
      <c r="NF423" s="148">
        <v>0</v>
      </c>
      <c r="NG423" s="148">
        <v>0</v>
      </c>
      <c r="NH423" s="148">
        <v>0</v>
      </c>
      <c r="NI423" s="148">
        <v>0</v>
      </c>
      <c r="NJ423" s="148">
        <v>1</v>
      </c>
      <c r="NK423" s="148">
        <v>1</v>
      </c>
      <c r="NL423" s="148">
        <v>1</v>
      </c>
      <c r="NM423" s="148">
        <v>1</v>
      </c>
      <c r="NN423" s="148">
        <v>1</v>
      </c>
      <c r="NO423" s="148">
        <v>0</v>
      </c>
      <c r="NP423" s="148">
        <v>0</v>
      </c>
      <c r="NQ423" s="148">
        <v>0</v>
      </c>
      <c r="NR423" s="148">
        <v>0</v>
      </c>
      <c r="NS423" s="148">
        <v>0</v>
      </c>
      <c r="NT423" s="148">
        <v>0</v>
      </c>
      <c r="NU423" s="148">
        <v>0</v>
      </c>
      <c r="NV423" s="148">
        <v>0</v>
      </c>
      <c r="NW423" s="148">
        <v>0</v>
      </c>
      <c r="NX423" s="148">
        <v>0</v>
      </c>
      <c r="NY423" s="148">
        <v>0</v>
      </c>
      <c r="NZ423" s="148">
        <v>0</v>
      </c>
      <c r="OA423" s="148">
        <v>0</v>
      </c>
      <c r="OB423" s="148">
        <v>0</v>
      </c>
      <c r="OC423" s="148">
        <v>0</v>
      </c>
      <c r="OD423" s="148">
        <v>1</v>
      </c>
      <c r="OE423" s="148">
        <v>2</v>
      </c>
      <c r="OF423" s="148">
        <v>2</v>
      </c>
      <c r="OG423" s="148">
        <v>2</v>
      </c>
      <c r="OH423" s="148">
        <v>2</v>
      </c>
      <c r="OI423" s="148">
        <v>2</v>
      </c>
      <c r="OJ423" s="148">
        <v>1</v>
      </c>
      <c r="OK423" s="148">
        <v>0</v>
      </c>
      <c r="OL423" s="148">
        <v>0</v>
      </c>
      <c r="OM423" s="148">
        <v>0</v>
      </c>
      <c r="ON423" s="148">
        <v>0</v>
      </c>
      <c r="OO423" s="148">
        <v>0</v>
      </c>
      <c r="OP423" s="148">
        <v>0</v>
      </c>
      <c r="OQ423" s="148">
        <v>0</v>
      </c>
      <c r="OR423" s="148">
        <v>0</v>
      </c>
      <c r="OS423" s="96">
        <v>0</v>
      </c>
      <c r="OT423" s="148">
        <v>0</v>
      </c>
      <c r="OU423" s="148">
        <v>0</v>
      </c>
      <c r="OV423" s="148">
        <v>0</v>
      </c>
      <c r="OW423" s="148">
        <v>0</v>
      </c>
      <c r="OX423" s="312"/>
      <c r="OY423" s="312"/>
      <c r="OZ423" s="312"/>
      <c r="PB423" s="148">
        <v>1</v>
      </c>
      <c r="PC423" s="148">
        <v>1</v>
      </c>
      <c r="PD423" s="148">
        <v>1</v>
      </c>
      <c r="PE423" s="148">
        <v>1</v>
      </c>
      <c r="PK423" s="312"/>
      <c r="PM423" s="312"/>
      <c r="PO423" s="312"/>
      <c r="PV423" s="312"/>
      <c r="PZ423" s="148">
        <v>1</v>
      </c>
      <c r="QA423" s="148">
        <v>1</v>
      </c>
      <c r="QN423" s="148">
        <v>1</v>
      </c>
      <c r="QO423" s="148">
        <v>1</v>
      </c>
      <c r="QP423" s="148">
        <v>1</v>
      </c>
      <c r="QQ423" s="148">
        <v>1</v>
      </c>
      <c r="QR423" s="148">
        <v>1</v>
      </c>
      <c r="QS423" s="148">
        <v>1</v>
      </c>
      <c r="QT423" s="148">
        <v>1</v>
      </c>
      <c r="QU423" s="148">
        <v>1</v>
      </c>
      <c r="QV423" s="148">
        <v>1</v>
      </c>
      <c r="RB423" s="312"/>
      <c r="RD423" s="312"/>
      <c r="RE423" s="434"/>
      <c r="RG423" s="312">
        <v>1</v>
      </c>
      <c r="RH423" s="312">
        <v>1</v>
      </c>
      <c r="RI423" s="312">
        <v>1</v>
      </c>
      <c r="RJ423" s="148">
        <v>2</v>
      </c>
      <c r="RK423" s="148">
        <v>2</v>
      </c>
      <c r="RL423" s="148">
        <v>2</v>
      </c>
      <c r="RM423" s="312">
        <v>2</v>
      </c>
      <c r="RN423" s="312">
        <v>2</v>
      </c>
      <c r="RO423" s="312">
        <v>2</v>
      </c>
      <c r="RP423" s="148">
        <v>2</v>
      </c>
      <c r="RQ423" s="148">
        <v>2</v>
      </c>
      <c r="RR423" s="148">
        <v>2</v>
      </c>
      <c r="RS423" s="148">
        <v>2</v>
      </c>
      <c r="RT423" s="148">
        <v>2</v>
      </c>
      <c r="RU423" s="148">
        <v>2</v>
      </c>
      <c r="RV423" s="148">
        <v>2</v>
      </c>
      <c r="RW423" s="148">
        <v>4</v>
      </c>
      <c r="RX423" s="148">
        <v>3</v>
      </c>
      <c r="RY423" s="148">
        <v>1</v>
      </c>
      <c r="RZ423" s="148">
        <v>2</v>
      </c>
      <c r="SA423" s="148">
        <v>2</v>
      </c>
      <c r="SB423" s="148">
        <v>1</v>
      </c>
      <c r="SC423" s="148">
        <v>1</v>
      </c>
      <c r="SD423" s="148">
        <v>1</v>
      </c>
      <c r="SF423" s="148">
        <v>1</v>
      </c>
      <c r="SG423" s="148">
        <v>1</v>
      </c>
      <c r="SH423" s="148">
        <v>1</v>
      </c>
      <c r="SI423" s="148">
        <v>1</v>
      </c>
      <c r="SJ423" s="148">
        <v>1</v>
      </c>
      <c r="SN423" s="148">
        <v>1</v>
      </c>
      <c r="SO423" s="148">
        <v>1</v>
      </c>
      <c r="SP423" s="148">
        <v>3</v>
      </c>
      <c r="SQ423" s="148">
        <v>3</v>
      </c>
      <c r="SR423" s="148">
        <v>2</v>
      </c>
      <c r="SS423" s="148">
        <v>3</v>
      </c>
      <c r="ST423" s="148">
        <v>3</v>
      </c>
      <c r="SU423" s="148">
        <v>3</v>
      </c>
      <c r="SV423" s="148">
        <v>2</v>
      </c>
      <c r="SW423" s="148">
        <v>4</v>
      </c>
      <c r="SX423" s="148">
        <v>3</v>
      </c>
      <c r="SY423" s="148">
        <v>2</v>
      </c>
      <c r="SZ423" s="148">
        <v>1</v>
      </c>
      <c r="TA423" s="148">
        <v>2</v>
      </c>
      <c r="TB423" s="148">
        <v>2</v>
      </c>
      <c r="TC423" s="148">
        <v>2</v>
      </c>
      <c r="TD423" s="148">
        <v>2</v>
      </c>
      <c r="TE423" s="148">
        <v>1</v>
      </c>
      <c r="TF423" s="148">
        <v>1</v>
      </c>
      <c r="TG423" s="148">
        <v>2</v>
      </c>
      <c r="TH423" s="148">
        <v>3</v>
      </c>
      <c r="TI423" s="312">
        <v>2</v>
      </c>
      <c r="TJ423" s="148">
        <v>3</v>
      </c>
      <c r="TK423" s="148">
        <v>2</v>
      </c>
      <c r="TL423" s="148">
        <v>2</v>
      </c>
      <c r="TM423" s="148">
        <v>2</v>
      </c>
      <c r="TN423" s="148">
        <v>2</v>
      </c>
      <c r="TR423" s="148">
        <v>1</v>
      </c>
      <c r="TS423" s="148">
        <v>1</v>
      </c>
      <c r="TT423" s="148">
        <v>1</v>
      </c>
      <c r="TU423" s="148">
        <v>1</v>
      </c>
      <c r="TV423" s="148">
        <v>1</v>
      </c>
      <c r="UA423" s="148">
        <v>1</v>
      </c>
      <c r="UB423" s="148">
        <v>1</v>
      </c>
      <c r="UC423" s="148">
        <v>2</v>
      </c>
      <c r="UD423" s="148">
        <v>3</v>
      </c>
      <c r="UE423" s="312">
        <v>2</v>
      </c>
      <c r="UF423" s="312">
        <v>3</v>
      </c>
      <c r="UG423" s="148">
        <v>3</v>
      </c>
      <c r="UH423" s="148">
        <v>2</v>
      </c>
      <c r="UI423" s="148">
        <v>2</v>
      </c>
      <c r="UJ423" s="148">
        <v>4</v>
      </c>
      <c r="UK423" s="148">
        <v>4</v>
      </c>
      <c r="UL423" s="148">
        <v>5</v>
      </c>
      <c r="UM423" s="148">
        <v>4</v>
      </c>
      <c r="UN423" s="148">
        <v>3</v>
      </c>
      <c r="UO423" s="148">
        <v>1</v>
      </c>
      <c r="UP423" s="148">
        <v>1</v>
      </c>
      <c r="UT423" s="148">
        <v>1</v>
      </c>
      <c r="UU423" s="148">
        <v>1</v>
      </c>
      <c r="UY423" s="148">
        <v>1</v>
      </c>
      <c r="UZ423" s="148">
        <v>1</v>
      </c>
      <c r="VA423" s="148">
        <v>2</v>
      </c>
      <c r="VB423" s="148">
        <v>5</v>
      </c>
      <c r="VC423" s="148">
        <v>1</v>
      </c>
      <c r="VD423" s="148">
        <v>1</v>
      </c>
      <c r="VF423" s="148">
        <v>1</v>
      </c>
      <c r="VJ423" s="148">
        <v>1</v>
      </c>
      <c r="VK423" s="148">
        <v>1</v>
      </c>
      <c r="VL423" s="148">
        <v>1</v>
      </c>
      <c r="VM423" s="148">
        <v>1</v>
      </c>
      <c r="VN423" s="148">
        <v>1</v>
      </c>
    </row>
    <row r="424" spans="1:635" s="148" customFormat="1" x14ac:dyDescent="0.2">
      <c r="A424" s="327"/>
      <c r="B424" s="354">
        <v>13</v>
      </c>
      <c r="C424" s="399">
        <f t="shared" ca="1" si="408"/>
        <v>0</v>
      </c>
      <c r="D424" s="354"/>
      <c r="E424" s="354"/>
      <c r="F424" s="354"/>
      <c r="G424" s="148">
        <v>0</v>
      </c>
      <c r="H424" s="148">
        <v>0</v>
      </c>
      <c r="I424" s="355">
        <v>0.5</v>
      </c>
      <c r="J424" s="148">
        <v>1</v>
      </c>
      <c r="K424" s="148">
        <v>1</v>
      </c>
      <c r="L424" s="148">
        <v>1</v>
      </c>
      <c r="M424" s="148">
        <v>1</v>
      </c>
      <c r="N424" s="148">
        <v>2</v>
      </c>
      <c r="O424" s="148">
        <v>2</v>
      </c>
      <c r="P424" s="148">
        <v>2</v>
      </c>
      <c r="Q424" s="148">
        <v>2</v>
      </c>
      <c r="R424" s="148">
        <v>2</v>
      </c>
      <c r="S424" s="148">
        <v>2</v>
      </c>
      <c r="T424" s="148">
        <v>2</v>
      </c>
      <c r="U424" s="148">
        <v>1</v>
      </c>
      <c r="V424" s="148">
        <v>1</v>
      </c>
      <c r="W424" s="148">
        <v>1</v>
      </c>
      <c r="X424" s="148">
        <v>0</v>
      </c>
      <c r="Y424" s="148">
        <v>0</v>
      </c>
      <c r="Z424" s="148">
        <v>0</v>
      </c>
      <c r="AA424" s="148">
        <v>0</v>
      </c>
      <c r="AB424" s="148">
        <v>0</v>
      </c>
      <c r="AC424" s="148">
        <v>0</v>
      </c>
      <c r="AD424" s="148">
        <v>1</v>
      </c>
      <c r="AE424" s="148">
        <v>1</v>
      </c>
      <c r="AF424" s="148">
        <v>1</v>
      </c>
      <c r="AG424" s="148">
        <v>1</v>
      </c>
      <c r="AH424" s="148">
        <v>1</v>
      </c>
      <c r="AI424" s="148">
        <v>1</v>
      </c>
      <c r="AJ424" s="148">
        <v>1</v>
      </c>
      <c r="AK424" s="148">
        <v>1</v>
      </c>
      <c r="AL424" s="148">
        <v>1</v>
      </c>
      <c r="AM424" s="148">
        <v>1</v>
      </c>
      <c r="AN424" s="148">
        <v>1</v>
      </c>
      <c r="AO424" s="148">
        <v>1</v>
      </c>
      <c r="AP424" s="360">
        <v>0.5</v>
      </c>
      <c r="AQ424" s="148">
        <v>0</v>
      </c>
      <c r="AR424" s="148">
        <v>0</v>
      </c>
      <c r="AS424" s="148">
        <v>0</v>
      </c>
      <c r="AT424" s="148">
        <v>0</v>
      </c>
      <c r="AU424" s="148">
        <v>0</v>
      </c>
      <c r="AV424" s="148">
        <v>0</v>
      </c>
      <c r="AW424" s="148">
        <v>0</v>
      </c>
      <c r="AX424" s="148">
        <v>0</v>
      </c>
      <c r="AY424" s="148">
        <v>0</v>
      </c>
      <c r="AZ424" s="148">
        <v>0</v>
      </c>
      <c r="BA424" s="148">
        <v>0</v>
      </c>
      <c r="BB424" s="148">
        <v>0</v>
      </c>
      <c r="BC424" s="148">
        <v>1</v>
      </c>
      <c r="BD424" s="148">
        <v>1</v>
      </c>
      <c r="BE424" s="148">
        <v>1</v>
      </c>
      <c r="BF424" s="148">
        <v>1</v>
      </c>
      <c r="BG424" s="148">
        <v>1</v>
      </c>
      <c r="BH424" s="148">
        <v>1</v>
      </c>
      <c r="BI424" s="148">
        <v>1</v>
      </c>
      <c r="BJ424" s="148">
        <v>1</v>
      </c>
      <c r="BK424" s="148">
        <v>1</v>
      </c>
      <c r="BL424" s="148">
        <v>1</v>
      </c>
      <c r="BM424" s="148">
        <v>1</v>
      </c>
      <c r="BN424" s="148">
        <v>1</v>
      </c>
      <c r="BO424" s="148">
        <v>1</v>
      </c>
      <c r="BP424" s="148">
        <v>1</v>
      </c>
      <c r="BQ424" s="148">
        <v>1</v>
      </c>
      <c r="BR424" s="148">
        <v>1</v>
      </c>
      <c r="BS424" s="355">
        <v>1</v>
      </c>
      <c r="BT424" s="148">
        <v>0</v>
      </c>
      <c r="BU424" s="148">
        <v>0</v>
      </c>
      <c r="BV424" s="148">
        <v>0</v>
      </c>
      <c r="BW424" s="148">
        <v>0</v>
      </c>
      <c r="BX424" s="148">
        <v>0</v>
      </c>
      <c r="BY424" s="148">
        <v>0</v>
      </c>
      <c r="BZ424" s="148">
        <v>0</v>
      </c>
      <c r="CA424" s="434">
        <v>0</v>
      </c>
      <c r="CB424" s="148">
        <v>0</v>
      </c>
      <c r="CC424" s="312">
        <v>0</v>
      </c>
      <c r="CD424" s="312">
        <v>0</v>
      </c>
      <c r="CE424" s="312">
        <v>0</v>
      </c>
      <c r="CF424" s="312">
        <v>0</v>
      </c>
      <c r="CG424" s="148">
        <v>0</v>
      </c>
      <c r="CH424" s="148">
        <v>0</v>
      </c>
      <c r="CI424" s="312">
        <v>0</v>
      </c>
      <c r="CJ424" s="148">
        <v>0</v>
      </c>
      <c r="CK424" s="148">
        <v>0</v>
      </c>
      <c r="CL424" s="148">
        <v>0</v>
      </c>
      <c r="CM424" s="148">
        <v>0</v>
      </c>
      <c r="CN424" s="148">
        <v>0</v>
      </c>
      <c r="CO424" s="148">
        <v>0</v>
      </c>
      <c r="CP424" s="148">
        <v>1</v>
      </c>
      <c r="CQ424" s="148">
        <v>1</v>
      </c>
      <c r="CR424" s="148">
        <v>1</v>
      </c>
      <c r="CS424" s="148">
        <v>1</v>
      </c>
      <c r="CT424" s="148">
        <v>1</v>
      </c>
      <c r="CU424" s="148">
        <v>1</v>
      </c>
      <c r="CV424" s="148">
        <v>1</v>
      </c>
      <c r="CW424" s="148">
        <v>1</v>
      </c>
      <c r="CX424" s="148">
        <v>1</v>
      </c>
      <c r="CY424" s="148">
        <v>0</v>
      </c>
      <c r="CZ424" s="148">
        <v>0</v>
      </c>
      <c r="DA424" s="148">
        <v>1</v>
      </c>
      <c r="DB424" s="148">
        <v>1</v>
      </c>
      <c r="DC424" s="148">
        <v>1</v>
      </c>
      <c r="DD424" s="148">
        <v>1</v>
      </c>
      <c r="DE424" s="148">
        <v>1</v>
      </c>
      <c r="DF424" s="148">
        <v>1</v>
      </c>
      <c r="DG424" s="148">
        <v>1</v>
      </c>
      <c r="DH424" s="148">
        <v>1</v>
      </c>
      <c r="DI424" s="148">
        <v>2</v>
      </c>
      <c r="DJ424" s="148">
        <v>2</v>
      </c>
      <c r="DK424" s="148">
        <v>2</v>
      </c>
      <c r="DL424" s="148">
        <v>2</v>
      </c>
      <c r="DM424" s="148">
        <v>1</v>
      </c>
      <c r="DN424" s="148">
        <v>0</v>
      </c>
      <c r="DO424" s="148">
        <v>0</v>
      </c>
      <c r="DP424" s="148">
        <v>0</v>
      </c>
      <c r="DQ424" s="148">
        <v>1</v>
      </c>
      <c r="DR424" s="312">
        <v>1</v>
      </c>
      <c r="DS424" s="148">
        <v>1</v>
      </c>
      <c r="DT424" s="312">
        <v>1</v>
      </c>
      <c r="DU424" s="312">
        <v>1</v>
      </c>
      <c r="DV424" s="312">
        <v>1</v>
      </c>
      <c r="DW424" s="312">
        <v>1</v>
      </c>
      <c r="DX424" s="312">
        <v>2</v>
      </c>
      <c r="DY424" s="312">
        <v>2</v>
      </c>
      <c r="DZ424" s="312">
        <v>2</v>
      </c>
      <c r="EA424" s="312">
        <v>2</v>
      </c>
      <c r="EB424" s="312">
        <v>3</v>
      </c>
      <c r="EC424" s="312">
        <v>3</v>
      </c>
      <c r="ED424" s="312">
        <v>2</v>
      </c>
      <c r="EE424" s="312">
        <v>2</v>
      </c>
      <c r="EF424" s="312">
        <v>2</v>
      </c>
      <c r="EG424" s="312">
        <v>2</v>
      </c>
      <c r="EH424" s="312">
        <v>2</v>
      </c>
      <c r="EI424" s="312">
        <v>2</v>
      </c>
      <c r="EJ424" s="312">
        <v>2</v>
      </c>
      <c r="EK424" s="312">
        <v>2</v>
      </c>
      <c r="EL424" s="312">
        <v>2</v>
      </c>
      <c r="EM424" s="312">
        <v>3</v>
      </c>
      <c r="EN424" s="312">
        <v>3</v>
      </c>
      <c r="EO424" s="148">
        <v>3</v>
      </c>
      <c r="EP424" s="312">
        <v>2</v>
      </c>
      <c r="EQ424" s="312">
        <v>2</v>
      </c>
      <c r="ER424" s="312">
        <v>1</v>
      </c>
      <c r="ES424" s="312">
        <v>1</v>
      </c>
      <c r="ET424" s="312">
        <v>1</v>
      </c>
      <c r="EU424" s="431">
        <v>1</v>
      </c>
      <c r="EV424" s="312">
        <v>1</v>
      </c>
      <c r="EW424" s="312">
        <v>1</v>
      </c>
      <c r="EX424" s="312">
        <v>1</v>
      </c>
      <c r="EY424" s="312"/>
      <c r="EZ424" s="312"/>
      <c r="FA424" s="312"/>
      <c r="FB424" s="312"/>
      <c r="FC424" s="312"/>
      <c r="FD424" s="312"/>
      <c r="FE424" s="312">
        <v>1</v>
      </c>
      <c r="FF424" s="312">
        <v>1</v>
      </c>
      <c r="FG424" s="312">
        <v>1</v>
      </c>
      <c r="FH424" s="312">
        <v>1</v>
      </c>
      <c r="FI424" s="312">
        <v>2</v>
      </c>
      <c r="FJ424" s="312">
        <v>2</v>
      </c>
      <c r="FK424" s="148">
        <v>2</v>
      </c>
      <c r="FL424" s="312">
        <v>2</v>
      </c>
      <c r="FM424" s="312"/>
      <c r="FN424" s="148">
        <v>0</v>
      </c>
      <c r="FQ424" s="312">
        <v>0</v>
      </c>
      <c r="FR424" s="148">
        <v>0</v>
      </c>
      <c r="FS424" s="312">
        <v>0</v>
      </c>
      <c r="FT424" s="148">
        <v>0</v>
      </c>
      <c r="FU424" s="312">
        <v>0</v>
      </c>
      <c r="FV424" s="312">
        <v>0</v>
      </c>
      <c r="FW424" s="312">
        <v>0</v>
      </c>
      <c r="FX424" s="312">
        <v>0</v>
      </c>
      <c r="FY424" s="312">
        <v>0</v>
      </c>
      <c r="FZ424" s="312">
        <v>0</v>
      </c>
      <c r="GA424" s="312">
        <v>0</v>
      </c>
      <c r="GB424" s="312">
        <v>0</v>
      </c>
      <c r="GC424" s="312">
        <v>0</v>
      </c>
      <c r="GD424" s="312">
        <v>1</v>
      </c>
      <c r="GE424" s="312">
        <v>1</v>
      </c>
      <c r="GF424" s="312">
        <v>1</v>
      </c>
      <c r="GG424" s="312">
        <v>2</v>
      </c>
      <c r="GH424" s="312">
        <v>2</v>
      </c>
      <c r="GI424" s="312">
        <v>2</v>
      </c>
      <c r="GJ424" s="312">
        <v>1</v>
      </c>
      <c r="GK424" s="312">
        <v>1</v>
      </c>
      <c r="GL424" s="312">
        <v>1</v>
      </c>
      <c r="GM424" s="312">
        <v>1</v>
      </c>
      <c r="GN424" s="312">
        <v>1</v>
      </c>
      <c r="GO424" s="312">
        <v>1</v>
      </c>
      <c r="GP424" s="148">
        <v>1</v>
      </c>
      <c r="GQ424" s="312">
        <v>1</v>
      </c>
      <c r="GR424" s="312">
        <v>1</v>
      </c>
      <c r="GS424" s="312">
        <v>2</v>
      </c>
      <c r="GT424" s="312">
        <v>2</v>
      </c>
      <c r="GU424" s="312">
        <v>2</v>
      </c>
      <c r="GV424" s="148">
        <v>2</v>
      </c>
      <c r="GW424" s="148">
        <v>2</v>
      </c>
      <c r="GX424" s="148">
        <v>2</v>
      </c>
      <c r="GY424" s="148">
        <v>0</v>
      </c>
      <c r="GZ424" s="148">
        <v>0</v>
      </c>
      <c r="HA424" s="148">
        <v>0</v>
      </c>
      <c r="HB424" s="148">
        <v>0</v>
      </c>
      <c r="HC424" s="148">
        <v>0</v>
      </c>
      <c r="HD424" s="148">
        <v>1</v>
      </c>
      <c r="HE424" s="148">
        <v>1</v>
      </c>
      <c r="HF424" s="148">
        <v>1</v>
      </c>
      <c r="HG424" s="148">
        <v>1</v>
      </c>
      <c r="HH424" s="148">
        <v>0</v>
      </c>
      <c r="HI424" s="148">
        <v>1</v>
      </c>
      <c r="HJ424" s="148">
        <v>1</v>
      </c>
      <c r="HK424" s="148">
        <v>1</v>
      </c>
      <c r="HL424" s="148">
        <v>1</v>
      </c>
      <c r="HM424" s="148">
        <v>1</v>
      </c>
      <c r="HN424" s="148">
        <v>2</v>
      </c>
      <c r="HO424" s="148">
        <v>3</v>
      </c>
      <c r="HP424" s="148">
        <v>2</v>
      </c>
      <c r="HQ424" s="148">
        <v>3</v>
      </c>
      <c r="HR424" s="148">
        <v>3</v>
      </c>
      <c r="HS424" s="148">
        <v>4</v>
      </c>
      <c r="HT424" s="148">
        <v>4</v>
      </c>
      <c r="HU424" s="148">
        <v>3</v>
      </c>
      <c r="HV424" s="148">
        <v>3</v>
      </c>
      <c r="HW424" s="148">
        <v>3</v>
      </c>
      <c r="HX424" s="148">
        <v>3</v>
      </c>
      <c r="HY424" s="148">
        <v>3</v>
      </c>
      <c r="HZ424" s="148">
        <v>3</v>
      </c>
      <c r="IA424" s="148">
        <v>3</v>
      </c>
      <c r="IB424" s="148">
        <v>2</v>
      </c>
      <c r="IC424" s="148">
        <v>2</v>
      </c>
      <c r="ID424" s="148">
        <v>2</v>
      </c>
      <c r="IE424" s="148">
        <v>2</v>
      </c>
      <c r="IF424" s="148">
        <v>1</v>
      </c>
      <c r="IG424" s="148">
        <v>1</v>
      </c>
      <c r="IH424" s="148">
        <v>1</v>
      </c>
      <c r="II424" s="148">
        <v>0</v>
      </c>
      <c r="IJ424" s="148">
        <v>0</v>
      </c>
      <c r="IK424" s="148">
        <v>0</v>
      </c>
      <c r="IL424" s="148">
        <v>0</v>
      </c>
      <c r="IM424" s="148">
        <v>0</v>
      </c>
      <c r="IN424" s="351">
        <f t="shared" si="409"/>
        <v>0</v>
      </c>
      <c r="IO424" s="148">
        <v>0</v>
      </c>
      <c r="IP424" s="148">
        <v>0</v>
      </c>
      <c r="IQ424" s="148">
        <v>0</v>
      </c>
      <c r="IR424" s="148">
        <v>0</v>
      </c>
      <c r="IS424" s="148">
        <v>0</v>
      </c>
      <c r="IT424" s="148">
        <v>0</v>
      </c>
      <c r="IU424" s="148">
        <v>0</v>
      </c>
      <c r="IV424" s="148">
        <v>0</v>
      </c>
      <c r="IW424" s="148">
        <v>0</v>
      </c>
      <c r="IX424" s="148">
        <v>0</v>
      </c>
      <c r="IY424" s="148">
        <v>0</v>
      </c>
      <c r="IZ424" s="148">
        <v>0</v>
      </c>
      <c r="JA424" s="148">
        <v>0</v>
      </c>
      <c r="JB424" s="148">
        <v>0</v>
      </c>
      <c r="JC424" s="355">
        <f t="shared" si="410"/>
        <v>0</v>
      </c>
      <c r="JD424" s="148">
        <v>0</v>
      </c>
      <c r="JE424" s="148">
        <v>0</v>
      </c>
      <c r="JF424" s="353">
        <f t="shared" si="411"/>
        <v>0</v>
      </c>
      <c r="JG424" s="148">
        <v>0</v>
      </c>
      <c r="JH424" s="148">
        <v>1</v>
      </c>
      <c r="JI424" s="148">
        <v>1</v>
      </c>
      <c r="JJ424" s="148">
        <v>1</v>
      </c>
      <c r="JK424" s="148">
        <v>0</v>
      </c>
      <c r="JL424" s="148">
        <v>0</v>
      </c>
      <c r="JM424" s="148">
        <v>0</v>
      </c>
      <c r="JN424" s="351">
        <f t="shared" si="412"/>
        <v>0</v>
      </c>
      <c r="JO424" s="148">
        <v>0</v>
      </c>
      <c r="JP424" s="148">
        <v>1</v>
      </c>
      <c r="JQ424" s="148">
        <v>1</v>
      </c>
      <c r="JR424" s="148">
        <v>1</v>
      </c>
      <c r="JS424" s="148">
        <v>1</v>
      </c>
      <c r="JT424" s="148">
        <v>1</v>
      </c>
      <c r="JU424" s="148">
        <v>1</v>
      </c>
      <c r="JV424" s="351">
        <f t="shared" si="413"/>
        <v>0.5</v>
      </c>
      <c r="JW424" s="148">
        <v>0</v>
      </c>
      <c r="JX424" s="148">
        <v>0</v>
      </c>
      <c r="JY424" s="148">
        <v>0</v>
      </c>
      <c r="JZ424" s="148">
        <v>0</v>
      </c>
      <c r="KA424" s="148">
        <v>1</v>
      </c>
      <c r="KB424" s="148">
        <v>1</v>
      </c>
      <c r="KC424" s="148">
        <v>1</v>
      </c>
      <c r="KD424" s="148">
        <v>2</v>
      </c>
      <c r="KE424" s="148">
        <v>2</v>
      </c>
      <c r="KF424" s="148">
        <v>2</v>
      </c>
      <c r="KG424" s="148">
        <v>2</v>
      </c>
      <c r="KH424" s="148">
        <v>1</v>
      </c>
      <c r="KI424" s="148">
        <v>1</v>
      </c>
      <c r="KJ424" s="148">
        <v>1</v>
      </c>
      <c r="KK424" s="148">
        <v>1</v>
      </c>
      <c r="KL424" s="148">
        <v>1</v>
      </c>
      <c r="KM424" s="148">
        <v>0</v>
      </c>
      <c r="KN424" s="148">
        <v>0</v>
      </c>
      <c r="KO424" s="148">
        <v>0</v>
      </c>
      <c r="KP424" s="148">
        <v>0</v>
      </c>
      <c r="KQ424" s="148">
        <v>0</v>
      </c>
      <c r="KR424" s="148">
        <v>0</v>
      </c>
      <c r="KS424" s="148">
        <v>0</v>
      </c>
      <c r="KT424" s="148">
        <v>0</v>
      </c>
      <c r="KU424" s="148">
        <v>0</v>
      </c>
      <c r="KV424" s="148">
        <v>0</v>
      </c>
      <c r="KW424" s="148">
        <v>0</v>
      </c>
      <c r="KX424" s="148">
        <v>0</v>
      </c>
      <c r="KY424" s="148">
        <v>0</v>
      </c>
      <c r="KZ424" s="148">
        <v>0</v>
      </c>
      <c r="LA424" s="148">
        <v>0</v>
      </c>
      <c r="LB424" s="148">
        <v>0</v>
      </c>
      <c r="LC424" s="148">
        <v>0</v>
      </c>
      <c r="LD424" s="148">
        <v>0</v>
      </c>
      <c r="LE424" s="148">
        <v>0</v>
      </c>
      <c r="LF424" s="148">
        <v>0</v>
      </c>
      <c r="LG424" s="148">
        <v>0</v>
      </c>
      <c r="LH424" s="148">
        <v>0</v>
      </c>
      <c r="LI424" s="148">
        <v>0</v>
      </c>
      <c r="LJ424" s="148">
        <v>0</v>
      </c>
      <c r="LK424" s="148">
        <v>0</v>
      </c>
      <c r="LL424" s="148">
        <v>0</v>
      </c>
      <c r="LM424" s="148">
        <v>0</v>
      </c>
      <c r="LN424" s="148">
        <v>1</v>
      </c>
      <c r="LO424" s="148">
        <v>1</v>
      </c>
      <c r="LP424" s="148">
        <v>1</v>
      </c>
      <c r="LQ424" s="148">
        <v>1</v>
      </c>
      <c r="LR424" s="148">
        <v>1</v>
      </c>
      <c r="LS424" s="148">
        <v>2</v>
      </c>
      <c r="LT424" s="148">
        <v>2</v>
      </c>
      <c r="LU424" s="148">
        <v>2</v>
      </c>
      <c r="LV424" s="148">
        <v>2</v>
      </c>
      <c r="LW424" s="148">
        <v>3</v>
      </c>
      <c r="LX424" s="148">
        <v>3</v>
      </c>
      <c r="LY424" s="148">
        <v>1</v>
      </c>
      <c r="LZ424" s="148">
        <v>0</v>
      </c>
      <c r="MA424" s="148">
        <v>1</v>
      </c>
      <c r="MB424" s="148">
        <v>1</v>
      </c>
      <c r="MC424" s="312">
        <v>1</v>
      </c>
      <c r="MD424" s="148">
        <v>1</v>
      </c>
      <c r="ME424" s="148">
        <v>1</v>
      </c>
      <c r="MF424" s="148">
        <v>1</v>
      </c>
      <c r="MG424" s="148">
        <v>0</v>
      </c>
      <c r="MH424" s="148">
        <v>0</v>
      </c>
      <c r="MI424" s="148">
        <v>0</v>
      </c>
      <c r="MJ424" s="148">
        <v>0</v>
      </c>
      <c r="MK424" s="148">
        <v>0</v>
      </c>
      <c r="ML424" s="148">
        <v>0</v>
      </c>
      <c r="MM424" s="148">
        <v>0</v>
      </c>
      <c r="MN424" s="148">
        <v>0</v>
      </c>
      <c r="MO424" s="148">
        <v>0</v>
      </c>
      <c r="MP424" s="148">
        <v>0</v>
      </c>
      <c r="MQ424" s="148">
        <v>1</v>
      </c>
      <c r="MR424" s="148">
        <v>2</v>
      </c>
      <c r="MS424" s="148">
        <v>2</v>
      </c>
      <c r="MT424" s="148">
        <v>1</v>
      </c>
      <c r="MU424" s="148">
        <v>1</v>
      </c>
      <c r="MV424" s="148">
        <v>2</v>
      </c>
      <c r="MW424" s="148">
        <v>2</v>
      </c>
      <c r="MX424" s="148">
        <v>2</v>
      </c>
      <c r="MY424" s="148">
        <v>2</v>
      </c>
      <c r="MZ424" s="148">
        <v>1</v>
      </c>
      <c r="NA424" s="148">
        <v>1</v>
      </c>
      <c r="NB424" s="148">
        <v>1</v>
      </c>
      <c r="NC424" s="148">
        <v>2</v>
      </c>
      <c r="ND424" s="148">
        <v>1</v>
      </c>
      <c r="NE424" s="148">
        <v>1</v>
      </c>
      <c r="NF424" s="148">
        <v>1</v>
      </c>
      <c r="NG424" s="148">
        <v>1</v>
      </c>
      <c r="NH424" s="148">
        <v>1</v>
      </c>
      <c r="NI424" s="148">
        <v>1</v>
      </c>
      <c r="NJ424" s="148">
        <v>1</v>
      </c>
      <c r="NK424" s="148">
        <v>1</v>
      </c>
      <c r="NL424" s="148">
        <v>1</v>
      </c>
      <c r="NM424" s="148">
        <v>1</v>
      </c>
      <c r="NN424" s="148">
        <v>1</v>
      </c>
      <c r="NO424" s="148">
        <v>1</v>
      </c>
      <c r="NP424" s="148">
        <v>1</v>
      </c>
      <c r="NQ424" s="148">
        <v>1</v>
      </c>
      <c r="NR424" s="148">
        <v>1</v>
      </c>
      <c r="NS424" s="148">
        <v>1</v>
      </c>
      <c r="NT424" s="148">
        <v>1</v>
      </c>
      <c r="NU424" s="148">
        <v>1</v>
      </c>
      <c r="NV424" s="148">
        <v>1</v>
      </c>
      <c r="NW424" s="148">
        <v>1</v>
      </c>
      <c r="NX424" s="148">
        <v>1</v>
      </c>
      <c r="NY424" s="148">
        <v>1</v>
      </c>
      <c r="NZ424" s="148">
        <v>1</v>
      </c>
      <c r="OA424" s="148">
        <v>1</v>
      </c>
      <c r="OB424" s="148">
        <v>1</v>
      </c>
      <c r="OC424" s="148">
        <v>1</v>
      </c>
      <c r="OD424" s="148">
        <v>1</v>
      </c>
      <c r="OE424" s="148">
        <v>1</v>
      </c>
      <c r="OF424" s="148">
        <v>1</v>
      </c>
      <c r="OG424" s="148">
        <v>1</v>
      </c>
      <c r="OH424" s="148">
        <v>1</v>
      </c>
      <c r="OI424" s="148">
        <v>1</v>
      </c>
      <c r="OJ424" s="148">
        <v>1</v>
      </c>
      <c r="OK424" s="148">
        <v>1</v>
      </c>
      <c r="OL424" s="148">
        <v>2</v>
      </c>
      <c r="OM424" s="148">
        <v>2</v>
      </c>
      <c r="ON424" s="148">
        <v>2</v>
      </c>
      <c r="OO424" s="148">
        <v>2</v>
      </c>
      <c r="OP424" s="148">
        <v>1</v>
      </c>
      <c r="OQ424" s="148">
        <v>1</v>
      </c>
      <c r="OR424" s="148">
        <v>1</v>
      </c>
      <c r="OS424" s="148">
        <v>1</v>
      </c>
      <c r="OT424" s="148">
        <v>1</v>
      </c>
      <c r="OU424" s="148">
        <v>1</v>
      </c>
      <c r="OV424" s="148">
        <v>1</v>
      </c>
      <c r="OW424" s="148">
        <v>1</v>
      </c>
      <c r="OX424" s="312">
        <v>1</v>
      </c>
      <c r="OY424" s="312">
        <v>1</v>
      </c>
      <c r="OZ424" s="312">
        <v>1</v>
      </c>
      <c r="PA424" s="148">
        <v>1</v>
      </c>
      <c r="PB424" s="148">
        <v>1</v>
      </c>
      <c r="PC424" s="148">
        <v>1</v>
      </c>
      <c r="PD424" s="148">
        <v>1</v>
      </c>
      <c r="PE424" s="148">
        <v>1</v>
      </c>
      <c r="PF424" s="148">
        <v>1</v>
      </c>
      <c r="PK424" s="312"/>
      <c r="PL424" s="148">
        <v>1</v>
      </c>
      <c r="PM424" s="312">
        <v>1</v>
      </c>
      <c r="PN424" s="148">
        <v>1</v>
      </c>
      <c r="PO424" s="312">
        <v>1</v>
      </c>
      <c r="PP424" s="148">
        <v>1</v>
      </c>
      <c r="PQ424" s="148">
        <v>1</v>
      </c>
      <c r="PR424" s="148">
        <v>1</v>
      </c>
      <c r="PS424" s="148">
        <v>2</v>
      </c>
      <c r="PT424" s="148">
        <v>2</v>
      </c>
      <c r="PU424" s="148">
        <v>2</v>
      </c>
      <c r="PV424" s="312">
        <v>2</v>
      </c>
      <c r="PW424" s="148">
        <v>2</v>
      </c>
      <c r="PX424" s="148">
        <v>2</v>
      </c>
      <c r="PY424" s="148">
        <v>2</v>
      </c>
      <c r="PZ424" s="148">
        <v>1</v>
      </c>
      <c r="RA424" s="148">
        <v>1</v>
      </c>
      <c r="RB424" s="312">
        <v>1</v>
      </c>
      <c r="RC424" s="148">
        <v>1</v>
      </c>
      <c r="RD424" s="312">
        <v>1</v>
      </c>
      <c r="RE424" s="434">
        <v>1</v>
      </c>
      <c r="RF424" s="148">
        <v>1</v>
      </c>
      <c r="RG424" s="312">
        <v>1</v>
      </c>
      <c r="RH424" s="312">
        <v>1</v>
      </c>
      <c r="RI424" s="312">
        <v>1</v>
      </c>
      <c r="RJ424" s="148">
        <v>1</v>
      </c>
      <c r="RK424" s="148">
        <v>1</v>
      </c>
      <c r="RL424" s="148">
        <v>1</v>
      </c>
      <c r="RM424" s="312"/>
      <c r="RN424" s="312"/>
      <c r="RO424" s="312"/>
      <c r="RR424" s="148">
        <v>1</v>
      </c>
      <c r="RS424" s="148">
        <v>1</v>
      </c>
      <c r="RT424" s="148">
        <v>1</v>
      </c>
      <c r="RU424" s="148">
        <v>1</v>
      </c>
      <c r="RV424" s="148">
        <v>1</v>
      </c>
      <c r="RW424" s="148">
        <v>1</v>
      </c>
      <c r="RX424" s="148">
        <v>1</v>
      </c>
      <c r="RY424" s="148">
        <v>1</v>
      </c>
      <c r="RZ424" s="148">
        <v>1</v>
      </c>
      <c r="SA424" s="148">
        <v>1</v>
      </c>
      <c r="SB424" s="148">
        <v>2</v>
      </c>
      <c r="SC424" s="148">
        <v>3</v>
      </c>
      <c r="SD424" s="148">
        <v>3</v>
      </c>
      <c r="SE424" s="148">
        <v>3</v>
      </c>
      <c r="SF424" s="148">
        <v>3</v>
      </c>
      <c r="SG424" s="148">
        <v>3</v>
      </c>
      <c r="SH424" s="148">
        <v>4</v>
      </c>
      <c r="SI424" s="148">
        <v>4</v>
      </c>
      <c r="SJ424" s="148">
        <v>4</v>
      </c>
      <c r="SK424" s="148">
        <v>4</v>
      </c>
      <c r="SL424" s="148">
        <v>2</v>
      </c>
      <c r="SM424" s="148">
        <v>2</v>
      </c>
      <c r="SN424" s="148">
        <v>2</v>
      </c>
      <c r="SO424" s="148">
        <v>1</v>
      </c>
      <c r="SP424" s="148">
        <v>1</v>
      </c>
      <c r="SV424" s="148">
        <v>1</v>
      </c>
      <c r="SW424" s="148">
        <v>1</v>
      </c>
      <c r="SX424" s="148">
        <v>2</v>
      </c>
      <c r="SY424" s="148">
        <v>2</v>
      </c>
      <c r="SZ424" s="148">
        <v>2</v>
      </c>
      <c r="TA424" s="148">
        <v>3</v>
      </c>
      <c r="TB424" s="148">
        <v>3</v>
      </c>
      <c r="TC424" s="148">
        <v>3</v>
      </c>
      <c r="TD424" s="148">
        <v>4</v>
      </c>
      <c r="TE424" s="148">
        <v>3</v>
      </c>
      <c r="TF424" s="148">
        <v>3</v>
      </c>
      <c r="TG424" s="148">
        <v>1</v>
      </c>
      <c r="TH424" s="148">
        <v>1</v>
      </c>
      <c r="TI424" s="312">
        <v>1</v>
      </c>
      <c r="TJ424" s="148">
        <v>4</v>
      </c>
      <c r="TK424" s="148">
        <v>4</v>
      </c>
      <c r="TL424" s="148">
        <v>4</v>
      </c>
      <c r="TM424" s="148">
        <v>5</v>
      </c>
      <c r="TN424" s="148">
        <v>3</v>
      </c>
      <c r="TO424" s="148">
        <v>4</v>
      </c>
      <c r="TP424" s="148">
        <v>5</v>
      </c>
      <c r="TQ424" s="148">
        <v>5</v>
      </c>
      <c r="TR424" s="148">
        <v>5</v>
      </c>
      <c r="TS424" s="148">
        <v>5</v>
      </c>
      <c r="TT424" s="148">
        <v>6</v>
      </c>
      <c r="TU424" s="148">
        <v>5</v>
      </c>
      <c r="TV424" s="148">
        <v>5</v>
      </c>
      <c r="TW424" s="148">
        <v>5</v>
      </c>
      <c r="TX424" s="148">
        <v>6</v>
      </c>
      <c r="TY424" s="148">
        <v>6</v>
      </c>
      <c r="TZ424" s="148">
        <v>6</v>
      </c>
      <c r="UA424" s="148">
        <v>5</v>
      </c>
      <c r="UB424" s="148">
        <v>5</v>
      </c>
      <c r="UC424" s="148">
        <v>5</v>
      </c>
      <c r="UD424" s="148">
        <v>3</v>
      </c>
      <c r="UE424" s="312">
        <v>2</v>
      </c>
      <c r="UF424" s="312">
        <v>1</v>
      </c>
      <c r="UG424" s="148">
        <v>1</v>
      </c>
      <c r="UH424" s="148">
        <v>1</v>
      </c>
      <c r="UI424" s="148">
        <v>1</v>
      </c>
      <c r="UJ424" s="148">
        <v>1</v>
      </c>
      <c r="UK424" s="148">
        <v>1</v>
      </c>
      <c r="UL424" s="148">
        <v>1</v>
      </c>
      <c r="UM424" s="148">
        <v>1</v>
      </c>
      <c r="UN424" s="148">
        <v>1</v>
      </c>
      <c r="UO424" s="148">
        <v>2</v>
      </c>
      <c r="UP424" s="148">
        <v>3</v>
      </c>
      <c r="UQ424" s="148">
        <v>3</v>
      </c>
      <c r="UR424" s="148">
        <v>3</v>
      </c>
      <c r="US424" s="148">
        <v>2</v>
      </c>
      <c r="UT424" s="148">
        <v>2</v>
      </c>
      <c r="UU424" s="148">
        <v>2</v>
      </c>
      <c r="UV424" s="148">
        <v>3</v>
      </c>
      <c r="UW424" s="148">
        <v>4</v>
      </c>
      <c r="UX424" s="148">
        <v>4</v>
      </c>
      <c r="UY424" s="148">
        <v>4</v>
      </c>
      <c r="UZ424" s="148">
        <v>5</v>
      </c>
      <c r="VA424" s="148">
        <v>5</v>
      </c>
      <c r="VC424" s="148">
        <v>5</v>
      </c>
      <c r="VD424" s="148">
        <v>6</v>
      </c>
      <c r="VE424" s="148">
        <v>5</v>
      </c>
      <c r="VF424" s="148">
        <v>8</v>
      </c>
      <c r="VG424" s="148">
        <v>7</v>
      </c>
      <c r="VH424" s="148">
        <v>8</v>
      </c>
      <c r="VI424" s="148">
        <v>8</v>
      </c>
      <c r="VJ424" s="148">
        <v>1</v>
      </c>
      <c r="VK424" s="148">
        <v>2</v>
      </c>
      <c r="VL424" s="148">
        <v>1</v>
      </c>
      <c r="VM424" s="148">
        <v>2</v>
      </c>
      <c r="VN424" s="148">
        <v>3</v>
      </c>
      <c r="VO424" s="148">
        <v>4</v>
      </c>
      <c r="VP424" s="148">
        <v>4</v>
      </c>
      <c r="VQ424" s="148">
        <v>4</v>
      </c>
      <c r="VR424" s="148">
        <v>4</v>
      </c>
      <c r="VS424" s="148">
        <v>3</v>
      </c>
      <c r="VT424" s="148">
        <v>2</v>
      </c>
      <c r="VU424" s="148">
        <v>2</v>
      </c>
      <c r="VV424" s="148">
        <v>2</v>
      </c>
      <c r="VW424" s="148">
        <v>1</v>
      </c>
      <c r="VX424" s="148">
        <v>1</v>
      </c>
      <c r="VY424" s="148">
        <v>1</v>
      </c>
      <c r="VZ424" s="148">
        <v>1</v>
      </c>
      <c r="WA424" s="148">
        <v>1</v>
      </c>
      <c r="WI424" s="148">
        <v>1</v>
      </c>
      <c r="WJ424" s="148">
        <v>1</v>
      </c>
      <c r="WK424" s="148">
        <v>1</v>
      </c>
      <c r="WL424" s="148">
        <v>1</v>
      </c>
      <c r="WM424" s="148">
        <v>1</v>
      </c>
      <c r="WN424" s="148">
        <v>1</v>
      </c>
      <c r="WO424" s="148">
        <v>1</v>
      </c>
      <c r="WP424" s="148">
        <v>1</v>
      </c>
      <c r="WQ424" s="148">
        <v>1</v>
      </c>
      <c r="WR424" s="148">
        <v>1</v>
      </c>
      <c r="WS424" s="148">
        <v>1</v>
      </c>
      <c r="WT424" s="148">
        <v>1</v>
      </c>
      <c r="WU424" s="148">
        <v>1</v>
      </c>
      <c r="WV424" s="148">
        <v>1</v>
      </c>
      <c r="WW424" s="148">
        <v>1</v>
      </c>
      <c r="WX424" s="148">
        <v>1</v>
      </c>
      <c r="WY424" s="148">
        <v>1</v>
      </c>
      <c r="WZ424" s="148">
        <v>1</v>
      </c>
      <c r="XA424" s="148">
        <v>1</v>
      </c>
      <c r="XB424" s="148">
        <v>1</v>
      </c>
      <c r="XC424" s="148">
        <v>1</v>
      </c>
      <c r="XD424" s="148">
        <v>1</v>
      </c>
      <c r="XE424" s="148">
        <v>1</v>
      </c>
    </row>
    <row r="425" spans="1:635" s="148" customFormat="1" x14ac:dyDescent="0.2">
      <c r="A425" s="354"/>
      <c r="B425" s="354">
        <v>14</v>
      </c>
      <c r="C425" s="399">
        <f t="shared" ca="1" si="408"/>
        <v>0</v>
      </c>
      <c r="D425" s="354"/>
      <c r="E425" s="354"/>
      <c r="F425" s="354"/>
      <c r="G425" s="148">
        <v>0</v>
      </c>
      <c r="H425" s="148">
        <v>0</v>
      </c>
      <c r="I425" s="355">
        <v>0</v>
      </c>
      <c r="J425" s="148">
        <v>0</v>
      </c>
      <c r="K425" s="148">
        <v>0</v>
      </c>
      <c r="L425" s="148">
        <v>0</v>
      </c>
      <c r="M425" s="148">
        <v>0</v>
      </c>
      <c r="N425" s="148">
        <v>0</v>
      </c>
      <c r="O425" s="148">
        <v>0</v>
      </c>
      <c r="P425" s="148">
        <v>0</v>
      </c>
      <c r="Q425" s="148">
        <v>0</v>
      </c>
      <c r="R425" s="148">
        <v>0</v>
      </c>
      <c r="S425" s="148">
        <v>0</v>
      </c>
      <c r="T425" s="148">
        <v>0</v>
      </c>
      <c r="U425" s="148">
        <v>0</v>
      </c>
      <c r="V425" s="148">
        <v>0</v>
      </c>
      <c r="W425" s="148">
        <v>0</v>
      </c>
      <c r="X425" s="148">
        <v>0</v>
      </c>
      <c r="Y425" s="148">
        <v>0</v>
      </c>
      <c r="Z425" s="148">
        <v>0</v>
      </c>
      <c r="AA425" s="148">
        <v>0</v>
      </c>
      <c r="AB425" s="148">
        <v>0</v>
      </c>
      <c r="AC425" s="148">
        <v>0</v>
      </c>
      <c r="AD425" s="148">
        <v>0</v>
      </c>
      <c r="AE425" s="148">
        <v>0</v>
      </c>
      <c r="AF425" s="148">
        <v>0</v>
      </c>
      <c r="AG425" s="148">
        <v>0</v>
      </c>
      <c r="AH425" s="148">
        <v>0</v>
      </c>
      <c r="AI425" s="148">
        <v>0</v>
      </c>
      <c r="AJ425" s="148">
        <v>0</v>
      </c>
      <c r="AK425" s="148">
        <v>0</v>
      </c>
      <c r="AL425" s="148">
        <v>0</v>
      </c>
      <c r="AM425" s="148">
        <v>0</v>
      </c>
      <c r="AN425" s="148">
        <v>0</v>
      </c>
      <c r="AO425" s="148">
        <v>0</v>
      </c>
      <c r="AP425" s="360">
        <v>0</v>
      </c>
      <c r="AQ425" s="148">
        <v>0</v>
      </c>
      <c r="AR425" s="148">
        <v>0</v>
      </c>
      <c r="AS425" s="148">
        <v>0</v>
      </c>
      <c r="AT425" s="148">
        <v>0</v>
      </c>
      <c r="AU425" s="148">
        <v>0</v>
      </c>
      <c r="AV425" s="148">
        <v>0</v>
      </c>
      <c r="AW425" s="148">
        <v>0</v>
      </c>
      <c r="AX425" s="148">
        <v>0</v>
      </c>
      <c r="AY425" s="148">
        <v>0</v>
      </c>
      <c r="AZ425" s="148">
        <v>0</v>
      </c>
      <c r="BA425" s="148">
        <v>0</v>
      </c>
      <c r="BB425" s="148">
        <v>0</v>
      </c>
      <c r="BC425" s="148">
        <v>0</v>
      </c>
      <c r="BD425" s="148">
        <v>0</v>
      </c>
      <c r="BE425" s="148">
        <v>0</v>
      </c>
      <c r="BF425" s="148">
        <v>0</v>
      </c>
      <c r="BG425" s="148">
        <v>0</v>
      </c>
      <c r="BH425" s="148">
        <v>0</v>
      </c>
      <c r="BI425" s="148">
        <v>0</v>
      </c>
      <c r="BJ425" s="148">
        <v>0</v>
      </c>
      <c r="BK425" s="148">
        <v>0</v>
      </c>
      <c r="BL425" s="148">
        <v>0</v>
      </c>
      <c r="BM425" s="148">
        <v>0</v>
      </c>
      <c r="BN425" s="148">
        <v>0</v>
      </c>
      <c r="BO425" s="148">
        <v>0</v>
      </c>
      <c r="BP425" s="148">
        <v>0</v>
      </c>
      <c r="BQ425" s="148">
        <v>0</v>
      </c>
      <c r="BR425" s="148">
        <v>0</v>
      </c>
      <c r="BS425" s="355">
        <v>0</v>
      </c>
      <c r="BT425" s="148">
        <v>0</v>
      </c>
      <c r="BU425" s="148">
        <v>0</v>
      </c>
      <c r="BV425" s="148">
        <v>0</v>
      </c>
      <c r="BW425" s="148">
        <v>0</v>
      </c>
      <c r="BX425" s="148">
        <v>0</v>
      </c>
      <c r="BY425" s="148">
        <v>0</v>
      </c>
      <c r="BZ425" s="148">
        <v>0</v>
      </c>
      <c r="CA425" s="434">
        <v>0</v>
      </c>
      <c r="CB425" s="148">
        <v>0</v>
      </c>
      <c r="CC425" s="312">
        <v>0</v>
      </c>
      <c r="CD425" s="312">
        <v>0</v>
      </c>
      <c r="CE425" s="312">
        <v>0</v>
      </c>
      <c r="CF425" s="312">
        <v>0</v>
      </c>
      <c r="CG425" s="148">
        <v>0</v>
      </c>
      <c r="CH425" s="148">
        <v>0</v>
      </c>
      <c r="CI425" s="312">
        <v>0</v>
      </c>
      <c r="CJ425" s="148">
        <v>0</v>
      </c>
      <c r="CK425" s="148">
        <v>0</v>
      </c>
      <c r="CL425" s="148">
        <v>0</v>
      </c>
      <c r="CM425" s="148">
        <v>0</v>
      </c>
      <c r="CN425" s="148">
        <v>0</v>
      </c>
      <c r="CO425" s="148">
        <v>0</v>
      </c>
      <c r="CP425" s="148">
        <v>0</v>
      </c>
      <c r="CQ425" s="148">
        <v>0</v>
      </c>
      <c r="CR425" s="148">
        <v>0</v>
      </c>
      <c r="CS425" s="148">
        <v>0</v>
      </c>
      <c r="CT425" s="148">
        <v>0</v>
      </c>
      <c r="CU425" s="148">
        <v>0</v>
      </c>
      <c r="CV425" s="148">
        <v>0</v>
      </c>
      <c r="CW425" s="148">
        <v>0</v>
      </c>
      <c r="CX425" s="148">
        <v>0</v>
      </c>
      <c r="CY425" s="148">
        <v>0</v>
      </c>
      <c r="CZ425" s="148">
        <v>0</v>
      </c>
      <c r="DA425" s="148">
        <v>0</v>
      </c>
      <c r="DB425" s="148">
        <v>0</v>
      </c>
      <c r="DC425" s="148">
        <v>0</v>
      </c>
      <c r="DD425" s="148">
        <v>0</v>
      </c>
      <c r="DE425" s="148">
        <v>0</v>
      </c>
      <c r="DF425" s="148">
        <v>0</v>
      </c>
      <c r="DG425" s="148">
        <v>0</v>
      </c>
      <c r="DH425" s="148">
        <v>0</v>
      </c>
      <c r="DI425" s="148">
        <v>0</v>
      </c>
      <c r="DJ425" s="148">
        <v>0</v>
      </c>
      <c r="DK425" s="148">
        <v>0</v>
      </c>
      <c r="DL425" s="148">
        <v>0</v>
      </c>
      <c r="DM425" s="148">
        <v>0</v>
      </c>
      <c r="DN425" s="148">
        <v>0</v>
      </c>
      <c r="DO425" s="148">
        <v>0</v>
      </c>
      <c r="DP425" s="148">
        <v>0</v>
      </c>
      <c r="DQ425" s="148">
        <v>0</v>
      </c>
      <c r="DR425" s="312">
        <v>0</v>
      </c>
      <c r="DS425" s="148">
        <v>0</v>
      </c>
      <c r="DT425" s="312"/>
      <c r="DU425" s="312"/>
      <c r="DV425" s="312"/>
      <c r="DW425" s="312"/>
      <c r="DX425" s="312"/>
      <c r="DY425" s="312"/>
      <c r="DZ425" s="312"/>
      <c r="EA425" s="312"/>
      <c r="EB425" s="312"/>
      <c r="EC425" s="312"/>
      <c r="ED425" s="312"/>
      <c r="EE425" s="312"/>
      <c r="EF425" s="312"/>
      <c r="EG425" s="312"/>
      <c r="EH425" s="312"/>
      <c r="EI425" s="312"/>
      <c r="EJ425" s="312"/>
      <c r="EK425" s="312"/>
      <c r="EL425" s="312"/>
      <c r="EM425" s="312"/>
      <c r="EN425" s="312"/>
      <c r="EP425" s="312"/>
      <c r="EQ425" s="312"/>
      <c r="ER425" s="312"/>
      <c r="ES425" s="312"/>
      <c r="ET425" s="312"/>
      <c r="EU425" s="431"/>
      <c r="EV425" s="312"/>
      <c r="EW425" s="312"/>
      <c r="EX425" s="312"/>
      <c r="EY425" s="312"/>
      <c r="EZ425" s="312"/>
      <c r="FA425" s="312"/>
      <c r="FB425" s="312"/>
      <c r="FC425" s="312"/>
      <c r="FD425" s="312"/>
      <c r="FE425" s="312"/>
      <c r="FF425" s="312"/>
      <c r="FG425" s="312"/>
      <c r="FH425" s="312"/>
      <c r="FI425" s="312"/>
      <c r="FJ425" s="312"/>
      <c r="FL425" s="312"/>
      <c r="FM425" s="312"/>
      <c r="FN425" s="148">
        <v>0</v>
      </c>
      <c r="FQ425" s="312">
        <v>0</v>
      </c>
      <c r="FR425" s="148">
        <v>0</v>
      </c>
      <c r="FS425" s="312">
        <v>0</v>
      </c>
      <c r="FT425" s="148">
        <v>0</v>
      </c>
      <c r="FU425" s="312">
        <v>0</v>
      </c>
      <c r="FV425" s="312">
        <v>0</v>
      </c>
      <c r="FW425" s="312">
        <v>0</v>
      </c>
      <c r="FX425" s="312">
        <v>0</v>
      </c>
      <c r="FY425" s="312">
        <v>0</v>
      </c>
      <c r="FZ425" s="312">
        <v>0</v>
      </c>
      <c r="GA425" s="312">
        <v>0</v>
      </c>
      <c r="GB425" s="312">
        <v>0</v>
      </c>
      <c r="GC425" s="312">
        <v>0</v>
      </c>
      <c r="GD425" s="312">
        <v>0</v>
      </c>
      <c r="GE425" s="312">
        <v>0</v>
      </c>
      <c r="GF425" s="312">
        <v>0</v>
      </c>
      <c r="GG425" s="312">
        <v>0</v>
      </c>
      <c r="GH425" s="312">
        <v>0</v>
      </c>
      <c r="GI425" s="312">
        <v>0</v>
      </c>
      <c r="GJ425" s="312">
        <v>0</v>
      </c>
      <c r="GK425" s="312">
        <v>0</v>
      </c>
      <c r="GL425" s="312">
        <v>0</v>
      </c>
      <c r="GM425" s="312">
        <v>0</v>
      </c>
      <c r="GN425" s="312">
        <v>0</v>
      </c>
      <c r="GO425" s="312">
        <v>0</v>
      </c>
      <c r="GP425" s="148">
        <v>0</v>
      </c>
      <c r="GQ425" s="312">
        <v>0</v>
      </c>
      <c r="GR425" s="312">
        <v>0</v>
      </c>
      <c r="GS425" s="312">
        <v>0</v>
      </c>
      <c r="GT425" s="312">
        <v>0</v>
      </c>
      <c r="GU425" s="312">
        <v>0</v>
      </c>
      <c r="GV425" s="148">
        <v>0</v>
      </c>
      <c r="GW425" s="148">
        <v>0</v>
      </c>
      <c r="GX425" s="148">
        <v>0</v>
      </c>
      <c r="GY425" s="148">
        <v>0</v>
      </c>
      <c r="GZ425" s="148">
        <v>0</v>
      </c>
      <c r="HA425" s="148">
        <v>0</v>
      </c>
      <c r="HB425" s="148">
        <v>0</v>
      </c>
      <c r="HC425" s="148">
        <v>0</v>
      </c>
      <c r="HD425" s="148">
        <v>0</v>
      </c>
      <c r="HE425" s="148">
        <v>0</v>
      </c>
      <c r="HF425" s="148">
        <v>0</v>
      </c>
      <c r="HG425" s="148">
        <v>0</v>
      </c>
      <c r="HH425" s="148">
        <v>0</v>
      </c>
      <c r="HI425" s="148">
        <v>0</v>
      </c>
      <c r="HJ425" s="148">
        <v>0</v>
      </c>
      <c r="HK425" s="148">
        <v>0</v>
      </c>
      <c r="HL425" s="148">
        <v>0</v>
      </c>
      <c r="HM425" s="148">
        <v>0</v>
      </c>
      <c r="HN425" s="148">
        <v>0</v>
      </c>
      <c r="HO425" s="148">
        <v>0</v>
      </c>
      <c r="HP425" s="148">
        <v>0</v>
      </c>
      <c r="HQ425" s="148">
        <v>0</v>
      </c>
      <c r="HR425" s="148">
        <v>0</v>
      </c>
      <c r="HS425" s="148">
        <v>0</v>
      </c>
      <c r="HT425" s="148">
        <v>0</v>
      </c>
      <c r="HU425" s="148">
        <v>0</v>
      </c>
      <c r="HV425" s="148">
        <v>0</v>
      </c>
      <c r="HW425" s="148">
        <v>0</v>
      </c>
      <c r="HX425" s="148">
        <v>0</v>
      </c>
      <c r="HY425" s="148">
        <v>0</v>
      </c>
      <c r="HZ425" s="148">
        <v>0</v>
      </c>
      <c r="IA425" s="148">
        <v>0</v>
      </c>
      <c r="IB425" s="148">
        <v>0</v>
      </c>
      <c r="IC425" s="148">
        <v>0</v>
      </c>
      <c r="ID425" s="148">
        <v>0</v>
      </c>
      <c r="IE425" s="148">
        <v>0</v>
      </c>
      <c r="IF425" s="148">
        <v>0</v>
      </c>
      <c r="IG425" s="148">
        <v>0</v>
      </c>
      <c r="IH425" s="148">
        <v>0</v>
      </c>
      <c r="II425" s="148">
        <v>0</v>
      </c>
      <c r="IJ425" s="148">
        <v>0</v>
      </c>
      <c r="IK425" s="148">
        <v>0</v>
      </c>
      <c r="IL425" s="148">
        <v>0</v>
      </c>
      <c r="IM425" s="148">
        <v>0</v>
      </c>
      <c r="IN425" s="351">
        <f t="shared" si="409"/>
        <v>0</v>
      </c>
      <c r="IO425" s="148">
        <v>0</v>
      </c>
      <c r="IP425" s="148">
        <v>0</v>
      </c>
      <c r="IQ425" s="148">
        <v>0</v>
      </c>
      <c r="IR425" s="148">
        <v>0</v>
      </c>
      <c r="IS425" s="148">
        <v>0</v>
      </c>
      <c r="IT425" s="148">
        <v>0</v>
      </c>
      <c r="IU425" s="148">
        <v>0</v>
      </c>
      <c r="IV425" s="148">
        <v>0</v>
      </c>
      <c r="IW425" s="148">
        <v>0</v>
      </c>
      <c r="IX425" s="148">
        <v>0</v>
      </c>
      <c r="IY425" s="148">
        <v>0</v>
      </c>
      <c r="IZ425" s="148">
        <v>0</v>
      </c>
      <c r="JA425" s="148">
        <v>0</v>
      </c>
      <c r="JB425" s="148">
        <v>0</v>
      </c>
      <c r="JC425" s="355">
        <f t="shared" si="410"/>
        <v>0</v>
      </c>
      <c r="JD425" s="148">
        <v>0</v>
      </c>
      <c r="JE425" s="148">
        <v>0</v>
      </c>
      <c r="JF425" s="353">
        <f t="shared" si="411"/>
        <v>0</v>
      </c>
      <c r="JG425" s="148">
        <v>0</v>
      </c>
      <c r="JH425" s="148">
        <v>0</v>
      </c>
      <c r="JI425" s="148">
        <v>0</v>
      </c>
      <c r="JJ425" s="148">
        <v>0</v>
      </c>
      <c r="JK425" s="148">
        <v>0</v>
      </c>
      <c r="JL425" s="148">
        <v>0</v>
      </c>
      <c r="JM425" s="148">
        <v>0</v>
      </c>
      <c r="JN425" s="351">
        <f t="shared" si="412"/>
        <v>0</v>
      </c>
      <c r="JO425" s="148">
        <v>0</v>
      </c>
      <c r="JP425" s="148">
        <v>0</v>
      </c>
      <c r="JQ425" s="148">
        <v>0</v>
      </c>
      <c r="JR425" s="148">
        <v>0</v>
      </c>
      <c r="JS425" s="148">
        <v>0</v>
      </c>
      <c r="JT425" s="148">
        <v>0</v>
      </c>
      <c r="JU425" s="148">
        <v>0</v>
      </c>
      <c r="JV425" s="351">
        <f t="shared" si="413"/>
        <v>0</v>
      </c>
      <c r="JW425" s="148">
        <v>0</v>
      </c>
      <c r="JX425" s="148">
        <v>0</v>
      </c>
      <c r="JY425" s="148">
        <v>0</v>
      </c>
      <c r="JZ425" s="148">
        <v>0</v>
      </c>
      <c r="KA425" s="148">
        <v>0</v>
      </c>
      <c r="KB425" s="148">
        <v>0</v>
      </c>
      <c r="KC425" s="148">
        <v>0</v>
      </c>
      <c r="KD425" s="148">
        <v>0</v>
      </c>
      <c r="KE425" s="148">
        <v>0</v>
      </c>
      <c r="KF425" s="148">
        <v>0</v>
      </c>
      <c r="KG425" s="148">
        <v>0</v>
      </c>
      <c r="KH425" s="148">
        <v>0</v>
      </c>
      <c r="KI425" s="148">
        <v>0</v>
      </c>
      <c r="KJ425" s="148">
        <v>0</v>
      </c>
      <c r="KK425" s="148">
        <v>0</v>
      </c>
      <c r="KL425" s="148">
        <v>0</v>
      </c>
      <c r="KM425" s="148">
        <v>0</v>
      </c>
      <c r="KN425" s="148">
        <v>0</v>
      </c>
      <c r="KO425" s="148">
        <v>0</v>
      </c>
      <c r="KP425" s="148">
        <v>0</v>
      </c>
      <c r="KQ425" s="148">
        <v>0</v>
      </c>
      <c r="KR425" s="148">
        <v>0</v>
      </c>
      <c r="KS425" s="148">
        <v>0</v>
      </c>
      <c r="KT425" s="148">
        <v>0</v>
      </c>
      <c r="KU425" s="148">
        <v>0</v>
      </c>
      <c r="KV425" s="148">
        <v>0</v>
      </c>
      <c r="KW425" s="148">
        <v>0</v>
      </c>
      <c r="KX425" s="148">
        <v>0</v>
      </c>
      <c r="KY425" s="148">
        <v>0</v>
      </c>
      <c r="KZ425" s="434">
        <v>0</v>
      </c>
      <c r="LA425" s="434">
        <v>0</v>
      </c>
      <c r="LB425" s="434">
        <v>0</v>
      </c>
      <c r="LC425" s="434">
        <v>0</v>
      </c>
      <c r="LD425" s="434">
        <v>0</v>
      </c>
      <c r="LE425" s="434">
        <v>0</v>
      </c>
      <c r="LF425" s="434">
        <v>0</v>
      </c>
      <c r="LG425" s="434">
        <v>0</v>
      </c>
      <c r="LH425" s="434">
        <v>0</v>
      </c>
      <c r="LI425" s="434">
        <v>0</v>
      </c>
      <c r="LJ425" s="148">
        <v>0</v>
      </c>
      <c r="LK425" s="148">
        <v>0</v>
      </c>
      <c r="LL425" s="148">
        <v>0</v>
      </c>
      <c r="LM425" s="148">
        <v>0</v>
      </c>
      <c r="LN425" s="148">
        <v>0</v>
      </c>
      <c r="LO425" s="148">
        <v>0</v>
      </c>
      <c r="LP425" s="148">
        <v>0</v>
      </c>
      <c r="LQ425" s="148">
        <v>0</v>
      </c>
      <c r="LR425" s="148">
        <v>0</v>
      </c>
      <c r="LS425" s="148">
        <v>0</v>
      </c>
      <c r="LT425" s="148">
        <v>0</v>
      </c>
      <c r="LU425" s="148">
        <v>0</v>
      </c>
      <c r="LV425" s="148">
        <v>0</v>
      </c>
      <c r="LW425" s="148">
        <v>0</v>
      </c>
      <c r="LX425" s="148">
        <v>0</v>
      </c>
      <c r="LY425" s="148">
        <v>0</v>
      </c>
      <c r="LZ425" s="148">
        <v>0</v>
      </c>
      <c r="MA425" s="148">
        <v>0</v>
      </c>
      <c r="MB425" s="148">
        <v>0</v>
      </c>
      <c r="MC425" s="312">
        <v>0</v>
      </c>
      <c r="MD425" s="148">
        <v>0</v>
      </c>
      <c r="ME425" s="148">
        <v>0</v>
      </c>
      <c r="MF425" s="148">
        <v>0</v>
      </c>
      <c r="MG425" s="148">
        <v>0</v>
      </c>
      <c r="MH425" s="148">
        <v>0</v>
      </c>
      <c r="MI425" s="148">
        <v>0</v>
      </c>
      <c r="MJ425" s="148">
        <v>0</v>
      </c>
      <c r="MK425" s="148">
        <v>0</v>
      </c>
      <c r="ML425" s="148">
        <v>0</v>
      </c>
      <c r="MM425" s="148">
        <v>0</v>
      </c>
      <c r="MN425" s="148">
        <v>0</v>
      </c>
      <c r="MO425" s="148">
        <v>0</v>
      </c>
      <c r="MP425" s="148">
        <v>0</v>
      </c>
      <c r="MQ425" s="148">
        <v>0</v>
      </c>
      <c r="MR425" s="148">
        <v>0</v>
      </c>
      <c r="MS425" s="148">
        <v>0</v>
      </c>
      <c r="MT425" s="148">
        <v>0</v>
      </c>
      <c r="MU425" s="148">
        <v>0</v>
      </c>
      <c r="MV425" s="148">
        <v>0</v>
      </c>
      <c r="MW425" s="148">
        <v>0</v>
      </c>
      <c r="MX425" s="148">
        <v>0</v>
      </c>
      <c r="MY425" s="148">
        <v>0</v>
      </c>
      <c r="MZ425" s="148">
        <v>0</v>
      </c>
      <c r="NA425" s="148">
        <v>0</v>
      </c>
      <c r="NB425" s="148">
        <v>0</v>
      </c>
      <c r="NC425" s="148">
        <v>0</v>
      </c>
      <c r="ND425" s="148">
        <v>0</v>
      </c>
      <c r="NE425" s="148">
        <v>0</v>
      </c>
      <c r="NF425" s="148">
        <v>0</v>
      </c>
      <c r="NG425" s="148">
        <v>0</v>
      </c>
      <c r="NH425" s="148">
        <v>0</v>
      </c>
      <c r="NI425" s="148">
        <v>0</v>
      </c>
      <c r="NJ425" s="148">
        <v>0</v>
      </c>
      <c r="NK425" s="148">
        <v>0</v>
      </c>
      <c r="NL425" s="148">
        <v>0</v>
      </c>
      <c r="NM425" s="148">
        <v>0</v>
      </c>
      <c r="NN425" s="148">
        <v>0</v>
      </c>
      <c r="NO425" s="148">
        <v>0</v>
      </c>
      <c r="NP425" s="148">
        <v>0</v>
      </c>
      <c r="NQ425" s="148">
        <v>0</v>
      </c>
      <c r="NR425" s="148">
        <v>0</v>
      </c>
      <c r="NS425" s="148">
        <v>0</v>
      </c>
      <c r="NT425" s="148">
        <v>0</v>
      </c>
      <c r="NU425" s="148">
        <v>0</v>
      </c>
      <c r="NV425" s="148">
        <v>0</v>
      </c>
      <c r="NW425" s="148">
        <v>0</v>
      </c>
      <c r="NX425" s="148">
        <v>0</v>
      </c>
      <c r="NY425" s="148">
        <v>0</v>
      </c>
      <c r="NZ425" s="148">
        <v>0</v>
      </c>
      <c r="OA425" s="148">
        <v>0</v>
      </c>
      <c r="OB425" s="148">
        <v>0</v>
      </c>
      <c r="OC425" s="148">
        <v>0</v>
      </c>
      <c r="OD425" s="148">
        <v>0</v>
      </c>
      <c r="OE425" s="148">
        <v>0</v>
      </c>
      <c r="OF425" s="148">
        <v>0</v>
      </c>
      <c r="OG425" s="148">
        <v>0</v>
      </c>
      <c r="OH425" s="148">
        <v>0</v>
      </c>
      <c r="OI425" s="148">
        <v>0</v>
      </c>
      <c r="OJ425" s="148">
        <v>0</v>
      </c>
      <c r="OK425" s="148">
        <v>0</v>
      </c>
      <c r="OL425" s="148">
        <v>0</v>
      </c>
      <c r="OM425" s="148">
        <v>0</v>
      </c>
      <c r="ON425" s="148">
        <v>0</v>
      </c>
      <c r="OO425" s="148">
        <v>0</v>
      </c>
      <c r="OP425" s="148">
        <v>0</v>
      </c>
      <c r="OQ425" s="148">
        <v>0</v>
      </c>
      <c r="OR425" s="148">
        <v>0</v>
      </c>
      <c r="OS425" s="96">
        <v>0</v>
      </c>
      <c r="OT425" s="148">
        <v>0</v>
      </c>
      <c r="OU425" s="148">
        <v>0</v>
      </c>
      <c r="OV425" s="148">
        <v>0</v>
      </c>
      <c r="OW425" s="148">
        <v>0</v>
      </c>
      <c r="OX425" s="312"/>
      <c r="OY425" s="312"/>
      <c r="OZ425" s="312"/>
      <c r="PK425" s="312"/>
      <c r="PM425" s="312"/>
      <c r="PO425" s="312"/>
      <c r="PV425" s="312"/>
      <c r="RB425" s="312"/>
      <c r="RD425" s="312"/>
      <c r="RE425" s="434"/>
      <c r="RG425" s="312"/>
      <c r="RH425" s="312"/>
      <c r="RI425" s="312"/>
      <c r="RM425" s="312"/>
      <c r="RN425" s="312"/>
      <c r="RO425" s="312"/>
      <c r="TI425" s="312"/>
      <c r="UE425" s="312"/>
      <c r="UF425" s="312"/>
    </row>
    <row r="426" spans="1:635" s="148" customFormat="1" x14ac:dyDescent="0.2">
      <c r="A426" s="327"/>
      <c r="B426" s="354">
        <v>15</v>
      </c>
      <c r="C426" s="399">
        <f t="shared" ca="1" si="408"/>
        <v>0</v>
      </c>
      <c r="D426" s="354"/>
      <c r="E426" s="354"/>
      <c r="F426" s="354"/>
      <c r="G426" s="148">
        <v>1</v>
      </c>
      <c r="H426" s="148">
        <v>1</v>
      </c>
      <c r="I426" s="355">
        <v>0.5</v>
      </c>
      <c r="J426" s="148">
        <v>0</v>
      </c>
      <c r="K426" s="148">
        <v>0</v>
      </c>
      <c r="L426" s="148">
        <v>1</v>
      </c>
      <c r="M426" s="148">
        <v>1</v>
      </c>
      <c r="N426" s="148">
        <v>0</v>
      </c>
      <c r="O426" s="148">
        <v>0</v>
      </c>
      <c r="P426" s="148">
        <v>1</v>
      </c>
      <c r="Q426" s="148">
        <v>1</v>
      </c>
      <c r="R426" s="148">
        <v>1</v>
      </c>
      <c r="S426" s="148">
        <v>1</v>
      </c>
      <c r="T426" s="148">
        <v>1</v>
      </c>
      <c r="U426" s="148">
        <v>1</v>
      </c>
      <c r="V426" s="148">
        <v>1</v>
      </c>
      <c r="W426" s="148">
        <v>1</v>
      </c>
      <c r="X426" s="148">
        <v>1</v>
      </c>
      <c r="Y426" s="148">
        <v>1</v>
      </c>
      <c r="Z426" s="148">
        <v>1</v>
      </c>
      <c r="AA426" s="148">
        <v>1</v>
      </c>
      <c r="AB426" s="148">
        <v>1</v>
      </c>
      <c r="AC426" s="148">
        <v>1</v>
      </c>
      <c r="AD426" s="148">
        <v>1</v>
      </c>
      <c r="AE426" s="148">
        <v>2</v>
      </c>
      <c r="AF426" s="148">
        <v>2</v>
      </c>
      <c r="AG426" s="148">
        <v>2</v>
      </c>
      <c r="AH426" s="148">
        <v>2</v>
      </c>
      <c r="AI426" s="148">
        <v>2</v>
      </c>
      <c r="AJ426" s="148">
        <v>2</v>
      </c>
      <c r="AK426" s="148">
        <v>2</v>
      </c>
      <c r="AL426" s="148">
        <v>2</v>
      </c>
      <c r="AM426" s="148">
        <v>2</v>
      </c>
      <c r="AN426" s="148">
        <v>2</v>
      </c>
      <c r="AO426" s="148">
        <v>2</v>
      </c>
      <c r="AP426" s="360">
        <v>1.5</v>
      </c>
      <c r="AQ426" s="148">
        <v>1</v>
      </c>
      <c r="AR426" s="148">
        <v>1</v>
      </c>
      <c r="AS426" s="148">
        <v>1</v>
      </c>
      <c r="AT426" s="148">
        <v>1</v>
      </c>
      <c r="AU426" s="148">
        <v>1</v>
      </c>
      <c r="AV426" s="148">
        <v>1</v>
      </c>
      <c r="AW426" s="148">
        <v>1</v>
      </c>
      <c r="AX426" s="148">
        <v>1</v>
      </c>
      <c r="AY426" s="148">
        <v>1</v>
      </c>
      <c r="AZ426" s="148">
        <v>1</v>
      </c>
      <c r="BA426" s="148">
        <v>0</v>
      </c>
      <c r="BB426" s="148">
        <v>0</v>
      </c>
      <c r="BC426" s="148">
        <v>0</v>
      </c>
      <c r="BD426" s="148">
        <v>0</v>
      </c>
      <c r="BE426" s="148">
        <v>0</v>
      </c>
      <c r="BF426" s="148">
        <v>0</v>
      </c>
      <c r="BG426" s="148">
        <v>0</v>
      </c>
      <c r="BH426" s="148">
        <v>1</v>
      </c>
      <c r="BI426" s="148">
        <v>1</v>
      </c>
      <c r="BJ426" s="148">
        <v>1</v>
      </c>
      <c r="BK426" s="148">
        <v>1</v>
      </c>
      <c r="BL426" s="148">
        <v>1</v>
      </c>
      <c r="BM426" s="148">
        <v>1</v>
      </c>
      <c r="BN426" s="148">
        <v>1</v>
      </c>
      <c r="BO426" s="148">
        <v>1</v>
      </c>
      <c r="BP426" s="148">
        <v>1</v>
      </c>
      <c r="BQ426" s="148">
        <v>0</v>
      </c>
      <c r="BR426" s="148">
        <v>0</v>
      </c>
      <c r="BS426" s="355">
        <v>0</v>
      </c>
      <c r="BT426" s="148">
        <v>1</v>
      </c>
      <c r="BU426" s="148">
        <v>1</v>
      </c>
      <c r="BV426" s="148">
        <v>1</v>
      </c>
      <c r="BW426" s="148">
        <v>1</v>
      </c>
      <c r="BX426" s="148">
        <v>1</v>
      </c>
      <c r="BY426" s="148">
        <v>1</v>
      </c>
      <c r="BZ426" s="148">
        <v>1</v>
      </c>
      <c r="CA426" s="312">
        <v>1</v>
      </c>
      <c r="CB426" s="148">
        <v>1</v>
      </c>
      <c r="CC426" s="312">
        <v>1</v>
      </c>
      <c r="CD426" s="312">
        <v>0</v>
      </c>
      <c r="CE426" s="312">
        <v>0</v>
      </c>
      <c r="CF426" s="312">
        <v>0</v>
      </c>
      <c r="CG426" s="148">
        <v>0</v>
      </c>
      <c r="CH426" s="148">
        <v>0</v>
      </c>
      <c r="CI426" s="312">
        <v>0</v>
      </c>
      <c r="CJ426" s="148">
        <v>0</v>
      </c>
      <c r="CK426" s="148">
        <v>0</v>
      </c>
      <c r="CL426" s="148">
        <v>0</v>
      </c>
      <c r="CM426" s="148">
        <v>1</v>
      </c>
      <c r="CN426" s="148">
        <v>1</v>
      </c>
      <c r="CO426" s="148">
        <v>1</v>
      </c>
      <c r="CP426" s="148">
        <v>3</v>
      </c>
      <c r="CQ426" s="148">
        <v>3</v>
      </c>
      <c r="CR426" s="148">
        <v>3</v>
      </c>
      <c r="CS426" s="148">
        <v>1</v>
      </c>
      <c r="CT426" s="148">
        <v>1</v>
      </c>
      <c r="CU426" s="148">
        <v>1</v>
      </c>
      <c r="CV426" s="148">
        <v>1</v>
      </c>
      <c r="CW426" s="148">
        <v>1</v>
      </c>
      <c r="CX426" s="148">
        <v>1</v>
      </c>
      <c r="CY426" s="148">
        <v>1</v>
      </c>
      <c r="CZ426" s="148">
        <v>1</v>
      </c>
      <c r="DA426" s="148">
        <v>1</v>
      </c>
      <c r="DB426" s="148">
        <v>1</v>
      </c>
      <c r="DC426" s="148">
        <v>0</v>
      </c>
      <c r="DD426" s="148">
        <v>0</v>
      </c>
      <c r="DE426" s="148">
        <v>0</v>
      </c>
      <c r="DF426" s="148">
        <v>0</v>
      </c>
      <c r="DG426" s="148">
        <v>0</v>
      </c>
      <c r="DH426" s="148">
        <v>0</v>
      </c>
      <c r="DI426" s="148">
        <v>0</v>
      </c>
      <c r="DJ426" s="148">
        <v>0</v>
      </c>
      <c r="DK426" s="148">
        <v>0</v>
      </c>
      <c r="DL426" s="148">
        <v>0</v>
      </c>
      <c r="DM426" s="148">
        <v>0</v>
      </c>
      <c r="DN426" s="148">
        <v>0</v>
      </c>
      <c r="DO426" s="148">
        <v>0</v>
      </c>
      <c r="DP426" s="148">
        <v>0</v>
      </c>
      <c r="DQ426" s="148">
        <v>0</v>
      </c>
      <c r="DR426" s="312">
        <v>0</v>
      </c>
      <c r="DS426" s="148">
        <v>0</v>
      </c>
      <c r="DT426" s="312"/>
      <c r="DU426" s="312"/>
      <c r="DV426" s="312"/>
      <c r="DW426" s="312"/>
      <c r="DX426" s="312"/>
      <c r="DY426" s="312"/>
      <c r="DZ426" s="312"/>
      <c r="EA426" s="312"/>
      <c r="EB426" s="312"/>
      <c r="EC426" s="312"/>
      <c r="ED426" s="312"/>
      <c r="EE426" s="312"/>
      <c r="EF426" s="312"/>
      <c r="EG426" s="312"/>
      <c r="EH426" s="312"/>
      <c r="EI426" s="312"/>
      <c r="EJ426" s="312"/>
      <c r="EK426" s="312"/>
      <c r="EL426" s="312"/>
      <c r="EM426" s="312"/>
      <c r="EN426" s="312"/>
      <c r="EP426" s="312"/>
      <c r="EQ426" s="312"/>
      <c r="ER426" s="312"/>
      <c r="ES426" s="312"/>
      <c r="ET426" s="312"/>
      <c r="EU426" s="431"/>
      <c r="EV426" s="312">
        <v>1</v>
      </c>
      <c r="EW426" s="312">
        <v>1</v>
      </c>
      <c r="EX426" s="312">
        <v>1</v>
      </c>
      <c r="EY426" s="312">
        <v>1</v>
      </c>
      <c r="EZ426" s="312">
        <v>1</v>
      </c>
      <c r="FA426" s="312">
        <v>1</v>
      </c>
      <c r="FB426" s="312">
        <v>1</v>
      </c>
      <c r="FC426" s="312">
        <v>1</v>
      </c>
      <c r="FD426" s="312">
        <v>1</v>
      </c>
      <c r="FE426" s="312">
        <v>1</v>
      </c>
      <c r="FF426" s="312">
        <v>1</v>
      </c>
      <c r="FG426" s="312">
        <v>1</v>
      </c>
      <c r="FH426" s="312"/>
      <c r="FI426" s="312"/>
      <c r="FJ426" s="312"/>
      <c r="FL426" s="312"/>
      <c r="FM426" s="312"/>
      <c r="FN426" s="148">
        <v>0</v>
      </c>
      <c r="FQ426" s="312">
        <v>0</v>
      </c>
      <c r="FR426" s="148">
        <v>0</v>
      </c>
      <c r="FS426" s="312">
        <v>0</v>
      </c>
      <c r="FT426" s="148">
        <v>0</v>
      </c>
      <c r="FU426" s="312">
        <v>0</v>
      </c>
      <c r="FV426" s="312">
        <v>1</v>
      </c>
      <c r="FW426" s="312">
        <v>0</v>
      </c>
      <c r="FX426" s="312">
        <v>0</v>
      </c>
      <c r="FY426" s="312">
        <v>0</v>
      </c>
      <c r="FZ426" s="312">
        <v>0</v>
      </c>
      <c r="GA426" s="312">
        <v>0</v>
      </c>
      <c r="GB426" s="312">
        <v>0</v>
      </c>
      <c r="GC426" s="312">
        <v>0</v>
      </c>
      <c r="GD426" s="312">
        <v>0</v>
      </c>
      <c r="GE426" s="312">
        <v>0</v>
      </c>
      <c r="GF426" s="312">
        <v>0</v>
      </c>
      <c r="GG426" s="312">
        <v>0</v>
      </c>
      <c r="GH426" s="312">
        <v>0</v>
      </c>
      <c r="GI426" s="312">
        <v>0</v>
      </c>
      <c r="GJ426" s="312">
        <v>0</v>
      </c>
      <c r="GK426" s="312">
        <v>0</v>
      </c>
      <c r="GL426" s="312">
        <v>0</v>
      </c>
      <c r="GM426" s="312">
        <v>0</v>
      </c>
      <c r="GN426" s="312">
        <v>0</v>
      </c>
      <c r="GO426" s="312">
        <v>0</v>
      </c>
      <c r="GP426" s="148">
        <v>0</v>
      </c>
      <c r="GQ426" s="312">
        <v>0</v>
      </c>
      <c r="GR426" s="312">
        <v>0</v>
      </c>
      <c r="GS426" s="312">
        <v>0</v>
      </c>
      <c r="GT426" s="312">
        <v>0</v>
      </c>
      <c r="GU426" s="312">
        <v>0</v>
      </c>
      <c r="GV426" s="148">
        <v>0</v>
      </c>
      <c r="GW426" s="148">
        <v>0</v>
      </c>
      <c r="GX426" s="148">
        <v>0</v>
      </c>
      <c r="GY426" s="148">
        <v>0</v>
      </c>
      <c r="GZ426" s="148">
        <v>0</v>
      </c>
      <c r="HA426" s="148">
        <v>0</v>
      </c>
      <c r="HB426" s="148">
        <v>0</v>
      </c>
      <c r="HC426" s="148">
        <v>0</v>
      </c>
      <c r="HD426" s="148">
        <v>0</v>
      </c>
      <c r="HE426" s="148">
        <v>0</v>
      </c>
      <c r="HF426" s="148">
        <v>0</v>
      </c>
      <c r="HG426" s="148">
        <v>0</v>
      </c>
      <c r="HH426" s="148">
        <v>0</v>
      </c>
      <c r="HI426" s="148">
        <v>0</v>
      </c>
      <c r="HJ426" s="148">
        <v>0</v>
      </c>
      <c r="HK426" s="148">
        <v>0</v>
      </c>
      <c r="HL426" s="148">
        <v>0</v>
      </c>
      <c r="HM426" s="148">
        <v>0</v>
      </c>
      <c r="HN426" s="148">
        <v>0</v>
      </c>
      <c r="HO426" s="148">
        <v>0</v>
      </c>
      <c r="HP426" s="148">
        <v>0</v>
      </c>
      <c r="HQ426" s="148">
        <v>0</v>
      </c>
      <c r="HR426" s="148">
        <v>0</v>
      </c>
      <c r="HS426" s="148">
        <v>0</v>
      </c>
      <c r="HT426" s="148">
        <v>0</v>
      </c>
      <c r="HU426" s="148">
        <v>0</v>
      </c>
      <c r="HV426" s="148">
        <v>0</v>
      </c>
      <c r="HW426" s="148">
        <v>0</v>
      </c>
      <c r="HX426" s="148">
        <v>0</v>
      </c>
      <c r="HY426" s="148">
        <v>0</v>
      </c>
      <c r="HZ426" s="148">
        <v>0</v>
      </c>
      <c r="IA426" s="148">
        <v>0</v>
      </c>
      <c r="IB426" s="148">
        <v>0</v>
      </c>
      <c r="IC426" s="148">
        <v>0</v>
      </c>
      <c r="ID426" s="148">
        <v>0</v>
      </c>
      <c r="IE426" s="148">
        <v>0</v>
      </c>
      <c r="IF426" s="148">
        <v>0</v>
      </c>
      <c r="IG426" s="148">
        <v>0</v>
      </c>
      <c r="IH426" s="148">
        <v>0</v>
      </c>
      <c r="II426" s="148">
        <v>0</v>
      </c>
      <c r="IJ426" s="148">
        <v>0</v>
      </c>
      <c r="IK426" s="148">
        <v>0</v>
      </c>
      <c r="IL426" s="148">
        <v>0</v>
      </c>
      <c r="IM426" s="148">
        <v>0</v>
      </c>
      <c r="IN426" s="351">
        <f t="shared" si="409"/>
        <v>0</v>
      </c>
      <c r="IO426" s="148">
        <v>0</v>
      </c>
      <c r="IP426" s="148">
        <v>0</v>
      </c>
      <c r="IQ426" s="148">
        <v>0</v>
      </c>
      <c r="IR426" s="148">
        <v>0</v>
      </c>
      <c r="IS426" s="148">
        <v>0</v>
      </c>
      <c r="IT426" s="148">
        <v>0</v>
      </c>
      <c r="IU426" s="148">
        <v>0</v>
      </c>
      <c r="IV426" s="148">
        <v>0</v>
      </c>
      <c r="IW426" s="148">
        <v>0</v>
      </c>
      <c r="IX426" s="148">
        <v>0</v>
      </c>
      <c r="IY426" s="148">
        <v>0</v>
      </c>
      <c r="IZ426" s="148">
        <v>0</v>
      </c>
      <c r="JA426" s="148">
        <v>0</v>
      </c>
      <c r="JB426" s="148">
        <v>0</v>
      </c>
      <c r="JC426" s="355">
        <f t="shared" si="410"/>
        <v>0</v>
      </c>
      <c r="JD426" s="148">
        <v>0</v>
      </c>
      <c r="JE426" s="148">
        <v>0</v>
      </c>
      <c r="JF426" s="353">
        <f t="shared" si="411"/>
        <v>0</v>
      </c>
      <c r="JG426" s="148">
        <v>0</v>
      </c>
      <c r="JH426" s="148">
        <v>0</v>
      </c>
      <c r="JI426" s="148">
        <v>0</v>
      </c>
      <c r="JJ426" s="148">
        <v>0</v>
      </c>
      <c r="JK426" s="148">
        <v>0</v>
      </c>
      <c r="JL426" s="148">
        <v>0</v>
      </c>
      <c r="JM426" s="148">
        <v>0</v>
      </c>
      <c r="JN426" s="351">
        <f t="shared" si="412"/>
        <v>0</v>
      </c>
      <c r="JO426" s="148">
        <v>0</v>
      </c>
      <c r="JP426" s="148">
        <v>0</v>
      </c>
      <c r="JQ426" s="148">
        <v>0</v>
      </c>
      <c r="JR426" s="148">
        <v>0</v>
      </c>
      <c r="JS426" s="148">
        <v>0</v>
      </c>
      <c r="JT426" s="148">
        <v>0</v>
      </c>
      <c r="JU426" s="148">
        <v>1</v>
      </c>
      <c r="JV426" s="351">
        <f t="shared" si="413"/>
        <v>0.5</v>
      </c>
      <c r="JW426" s="148">
        <v>0</v>
      </c>
      <c r="JX426" s="148">
        <v>0</v>
      </c>
      <c r="JY426" s="148">
        <v>0</v>
      </c>
      <c r="JZ426" s="148">
        <v>0</v>
      </c>
      <c r="KA426" s="148">
        <v>0</v>
      </c>
      <c r="KB426" s="148">
        <v>0</v>
      </c>
      <c r="KC426" s="148">
        <v>0</v>
      </c>
      <c r="KD426" s="148">
        <v>0</v>
      </c>
      <c r="KE426" s="148">
        <v>0</v>
      </c>
      <c r="KF426" s="148">
        <v>0</v>
      </c>
      <c r="KG426" s="148">
        <v>0</v>
      </c>
      <c r="KH426" s="148">
        <v>0</v>
      </c>
      <c r="KI426" s="148">
        <v>0</v>
      </c>
      <c r="KJ426" s="148">
        <v>0</v>
      </c>
      <c r="KK426" s="148">
        <v>0</v>
      </c>
      <c r="KL426" s="148">
        <v>0</v>
      </c>
      <c r="KM426" s="148">
        <v>0</v>
      </c>
      <c r="KN426" s="148">
        <v>0</v>
      </c>
      <c r="KO426" s="148">
        <v>0</v>
      </c>
      <c r="KP426" s="148">
        <v>0</v>
      </c>
      <c r="KQ426" s="148">
        <v>0</v>
      </c>
      <c r="KR426" s="148">
        <v>0</v>
      </c>
      <c r="KS426" s="148">
        <v>0</v>
      </c>
      <c r="KT426" s="148">
        <v>0</v>
      </c>
      <c r="KU426" s="148">
        <v>0</v>
      </c>
      <c r="KV426" s="148">
        <v>0</v>
      </c>
      <c r="KW426" s="148">
        <v>0</v>
      </c>
      <c r="KX426" s="148">
        <v>0</v>
      </c>
      <c r="KY426" s="148">
        <v>0</v>
      </c>
      <c r="KZ426" s="434">
        <v>0</v>
      </c>
      <c r="LA426" s="434">
        <v>0</v>
      </c>
      <c r="LB426" s="434">
        <v>0</v>
      </c>
      <c r="LC426" s="434">
        <v>0</v>
      </c>
      <c r="LD426" s="434">
        <v>0</v>
      </c>
      <c r="LE426" s="434">
        <v>0</v>
      </c>
      <c r="LF426" s="434">
        <v>0</v>
      </c>
      <c r="LG426" s="434">
        <v>0</v>
      </c>
      <c r="LH426" s="434">
        <v>0</v>
      </c>
      <c r="LI426" s="434">
        <v>0</v>
      </c>
      <c r="LJ426" s="148">
        <v>0</v>
      </c>
      <c r="LK426" s="148">
        <v>0</v>
      </c>
      <c r="LL426" s="148">
        <v>0</v>
      </c>
      <c r="LM426" s="148">
        <v>0</v>
      </c>
      <c r="LN426" s="148">
        <v>0</v>
      </c>
      <c r="LO426" s="148">
        <v>0</v>
      </c>
      <c r="LP426" s="148">
        <v>0</v>
      </c>
      <c r="LQ426" s="148">
        <v>0</v>
      </c>
      <c r="LR426" s="148">
        <v>0</v>
      </c>
      <c r="LS426" s="148">
        <v>0</v>
      </c>
      <c r="LT426" s="148">
        <v>0</v>
      </c>
      <c r="LU426" s="148">
        <v>0</v>
      </c>
      <c r="LV426" s="148">
        <v>0</v>
      </c>
      <c r="LW426" s="148">
        <v>0</v>
      </c>
      <c r="LX426" s="148">
        <v>0</v>
      </c>
      <c r="LY426" s="148">
        <v>0</v>
      </c>
      <c r="LZ426" s="148">
        <v>0</v>
      </c>
      <c r="MA426" s="148">
        <v>0</v>
      </c>
      <c r="MB426" s="148">
        <v>0</v>
      </c>
      <c r="MC426" s="312">
        <v>0</v>
      </c>
      <c r="MD426" s="148">
        <v>0</v>
      </c>
      <c r="ME426" s="148">
        <v>0</v>
      </c>
      <c r="MF426" s="148">
        <v>0</v>
      </c>
      <c r="MG426" s="148">
        <v>0</v>
      </c>
      <c r="MH426" s="148">
        <v>0</v>
      </c>
      <c r="MI426" s="148">
        <v>0</v>
      </c>
      <c r="MJ426" s="148">
        <v>0</v>
      </c>
      <c r="MK426" s="148">
        <v>0</v>
      </c>
      <c r="ML426" s="148">
        <v>0</v>
      </c>
      <c r="MM426" s="148">
        <v>0</v>
      </c>
      <c r="MN426" s="148">
        <v>0</v>
      </c>
      <c r="MO426" s="148">
        <v>0</v>
      </c>
      <c r="MP426" s="148">
        <v>0</v>
      </c>
      <c r="MQ426" s="148">
        <v>0</v>
      </c>
      <c r="MR426" s="148">
        <v>0</v>
      </c>
      <c r="MS426" s="148">
        <v>0</v>
      </c>
      <c r="MT426" s="148">
        <v>0</v>
      </c>
      <c r="MU426" s="148">
        <v>0</v>
      </c>
      <c r="MV426" s="148">
        <v>0</v>
      </c>
      <c r="MW426" s="148">
        <v>0</v>
      </c>
      <c r="MX426" s="148">
        <v>0</v>
      </c>
      <c r="MY426" s="148">
        <v>0</v>
      </c>
      <c r="MZ426" s="148">
        <v>0</v>
      </c>
      <c r="NA426" s="148">
        <v>0</v>
      </c>
      <c r="NB426" s="148">
        <v>0</v>
      </c>
      <c r="NC426" s="148">
        <v>0</v>
      </c>
      <c r="ND426" s="148">
        <v>0</v>
      </c>
      <c r="NE426" s="148">
        <v>0</v>
      </c>
      <c r="NF426" s="148">
        <v>0</v>
      </c>
      <c r="NG426" s="148">
        <v>0</v>
      </c>
      <c r="NH426" s="148">
        <v>0</v>
      </c>
      <c r="NI426" s="148">
        <v>0</v>
      </c>
      <c r="NJ426" s="148">
        <v>0</v>
      </c>
      <c r="NK426" s="148">
        <v>0</v>
      </c>
      <c r="NL426" s="148">
        <v>0</v>
      </c>
      <c r="NM426" s="148">
        <v>0</v>
      </c>
      <c r="NN426" s="148">
        <v>0</v>
      </c>
      <c r="NO426" s="148">
        <v>0</v>
      </c>
      <c r="NP426" s="148">
        <v>0</v>
      </c>
      <c r="NQ426" s="148">
        <v>0</v>
      </c>
      <c r="NR426" s="148">
        <v>0</v>
      </c>
      <c r="NS426" s="148">
        <v>0</v>
      </c>
      <c r="NT426" s="148">
        <v>0</v>
      </c>
      <c r="NU426" s="148">
        <v>0</v>
      </c>
      <c r="NV426" s="148">
        <v>0</v>
      </c>
      <c r="NW426" s="148">
        <v>0</v>
      </c>
      <c r="NX426" s="148">
        <v>0</v>
      </c>
      <c r="NY426" s="148">
        <v>0</v>
      </c>
      <c r="NZ426" s="148">
        <v>0</v>
      </c>
      <c r="OA426" s="148">
        <v>0</v>
      </c>
      <c r="OB426" s="148">
        <v>0</v>
      </c>
      <c r="OC426" s="148">
        <v>0</v>
      </c>
      <c r="OD426" s="148">
        <v>0</v>
      </c>
      <c r="OE426" s="148">
        <v>0</v>
      </c>
      <c r="OF426" s="148">
        <v>0</v>
      </c>
      <c r="OG426" s="148">
        <v>0</v>
      </c>
      <c r="OH426" s="148">
        <v>0</v>
      </c>
      <c r="OI426" s="148">
        <v>0</v>
      </c>
      <c r="OJ426" s="148">
        <v>0</v>
      </c>
      <c r="OK426" s="148">
        <v>0</v>
      </c>
      <c r="OL426" s="148">
        <v>0</v>
      </c>
      <c r="OM426" s="148">
        <v>0</v>
      </c>
      <c r="ON426" s="148">
        <v>0</v>
      </c>
      <c r="OO426" s="148">
        <v>0</v>
      </c>
      <c r="OP426" s="148">
        <v>0</v>
      </c>
      <c r="OQ426" s="148">
        <v>0</v>
      </c>
      <c r="OR426" s="148">
        <v>0</v>
      </c>
      <c r="OS426" s="96">
        <v>0</v>
      </c>
      <c r="OT426" s="148">
        <v>0</v>
      </c>
      <c r="OU426" s="148">
        <v>0</v>
      </c>
      <c r="OV426" s="148">
        <v>0</v>
      </c>
      <c r="OW426" s="148">
        <v>0</v>
      </c>
      <c r="OX426" s="312"/>
      <c r="OY426" s="312"/>
      <c r="OZ426" s="312"/>
      <c r="PK426" s="312"/>
      <c r="PM426" s="312"/>
      <c r="PO426" s="312"/>
      <c r="PV426" s="312"/>
      <c r="RB426" s="312"/>
      <c r="RD426" s="312"/>
      <c r="RE426" s="434"/>
      <c r="RG426" s="312"/>
      <c r="RH426" s="312"/>
      <c r="RI426" s="312"/>
      <c r="RM426" s="312"/>
      <c r="RN426" s="312"/>
      <c r="RO426" s="312"/>
      <c r="TI426" s="312"/>
      <c r="TX426" s="148">
        <v>1</v>
      </c>
      <c r="TY426" s="148">
        <v>1</v>
      </c>
      <c r="TZ426" s="148">
        <v>1</v>
      </c>
      <c r="UE426" s="312"/>
      <c r="UF426" s="312"/>
    </row>
    <row r="427" spans="1:635" s="148" customFormat="1" x14ac:dyDescent="0.2">
      <c r="A427" s="354"/>
      <c r="B427" s="354">
        <v>16</v>
      </c>
      <c r="C427" s="399">
        <f t="shared" ca="1" si="408"/>
        <v>0</v>
      </c>
      <c r="D427" s="354"/>
      <c r="E427" s="354"/>
      <c r="F427" s="354"/>
      <c r="G427" s="148">
        <v>0</v>
      </c>
      <c r="H427" s="148">
        <v>0</v>
      </c>
      <c r="I427" s="355">
        <v>0</v>
      </c>
      <c r="J427" s="148">
        <v>0</v>
      </c>
      <c r="K427" s="148">
        <v>0</v>
      </c>
      <c r="L427" s="148">
        <v>0</v>
      </c>
      <c r="M427" s="148">
        <v>0</v>
      </c>
      <c r="N427" s="148">
        <v>0</v>
      </c>
      <c r="O427" s="148">
        <v>0</v>
      </c>
      <c r="P427" s="148">
        <v>0</v>
      </c>
      <c r="Q427" s="148">
        <v>0</v>
      </c>
      <c r="R427" s="148">
        <v>0</v>
      </c>
      <c r="S427" s="148">
        <v>0</v>
      </c>
      <c r="T427" s="148">
        <v>0</v>
      </c>
      <c r="U427" s="148">
        <v>0</v>
      </c>
      <c r="V427" s="148">
        <v>0</v>
      </c>
      <c r="W427" s="148">
        <v>0</v>
      </c>
      <c r="X427" s="148">
        <v>0</v>
      </c>
      <c r="Y427" s="148">
        <v>0</v>
      </c>
      <c r="Z427" s="148">
        <v>0</v>
      </c>
      <c r="AA427" s="148">
        <v>0</v>
      </c>
      <c r="AB427" s="148">
        <v>0</v>
      </c>
      <c r="AC427" s="148">
        <v>0</v>
      </c>
      <c r="AD427" s="148">
        <v>0</v>
      </c>
      <c r="AE427" s="148">
        <v>0</v>
      </c>
      <c r="AF427" s="148">
        <v>0</v>
      </c>
      <c r="AG427" s="148">
        <v>0</v>
      </c>
      <c r="AH427" s="148">
        <v>0</v>
      </c>
      <c r="AI427" s="148">
        <v>0</v>
      </c>
      <c r="AJ427" s="148">
        <v>0</v>
      </c>
      <c r="AK427" s="148">
        <v>0</v>
      </c>
      <c r="AL427" s="148">
        <v>0</v>
      </c>
      <c r="AM427" s="148">
        <v>0</v>
      </c>
      <c r="AN427" s="148">
        <v>0</v>
      </c>
      <c r="AO427" s="148">
        <v>0</v>
      </c>
      <c r="AP427" s="360">
        <v>0</v>
      </c>
      <c r="AQ427" s="148">
        <v>0</v>
      </c>
      <c r="AR427" s="148">
        <v>0</v>
      </c>
      <c r="AS427" s="148">
        <v>0</v>
      </c>
      <c r="AT427" s="148">
        <v>0</v>
      </c>
      <c r="AU427" s="148">
        <v>0</v>
      </c>
      <c r="AV427" s="148">
        <v>0</v>
      </c>
      <c r="AW427" s="148">
        <v>0</v>
      </c>
      <c r="AX427" s="148">
        <v>0</v>
      </c>
      <c r="AY427" s="148">
        <v>0</v>
      </c>
      <c r="AZ427" s="148">
        <v>0</v>
      </c>
      <c r="BA427" s="148">
        <v>0</v>
      </c>
      <c r="BB427" s="148">
        <v>0</v>
      </c>
      <c r="BC427" s="148">
        <v>0</v>
      </c>
      <c r="BD427" s="148">
        <v>0</v>
      </c>
      <c r="BE427" s="148">
        <v>0</v>
      </c>
      <c r="BF427" s="148">
        <v>0</v>
      </c>
      <c r="BG427" s="148">
        <v>0</v>
      </c>
      <c r="BH427" s="148">
        <v>0</v>
      </c>
      <c r="BI427" s="148">
        <v>0</v>
      </c>
      <c r="BJ427" s="148">
        <v>0</v>
      </c>
      <c r="BK427" s="148">
        <v>0</v>
      </c>
      <c r="BL427" s="148">
        <v>0</v>
      </c>
      <c r="BM427" s="148">
        <v>0</v>
      </c>
      <c r="BN427" s="148">
        <v>0</v>
      </c>
      <c r="BO427" s="148">
        <v>0</v>
      </c>
      <c r="BP427" s="148">
        <v>0</v>
      </c>
      <c r="BQ427" s="148">
        <v>0</v>
      </c>
      <c r="BR427" s="148">
        <v>0</v>
      </c>
      <c r="BS427" s="355">
        <v>0</v>
      </c>
      <c r="BT427" s="148">
        <v>0</v>
      </c>
      <c r="BU427" s="148">
        <v>0</v>
      </c>
      <c r="BV427" s="148">
        <v>0</v>
      </c>
      <c r="BW427" s="148">
        <v>0</v>
      </c>
      <c r="BX427" s="148">
        <v>0</v>
      </c>
      <c r="BY427" s="148">
        <v>0</v>
      </c>
      <c r="BZ427" s="148">
        <v>0</v>
      </c>
      <c r="CA427" s="434">
        <v>0</v>
      </c>
      <c r="CB427" s="148">
        <v>0</v>
      </c>
      <c r="CC427" s="312">
        <v>0</v>
      </c>
      <c r="CD427" s="312">
        <v>0</v>
      </c>
      <c r="CE427" s="312">
        <v>0</v>
      </c>
      <c r="CF427" s="312">
        <v>0</v>
      </c>
      <c r="CG427" s="148">
        <v>0</v>
      </c>
      <c r="CH427" s="148">
        <v>0</v>
      </c>
      <c r="CI427" s="312">
        <v>0</v>
      </c>
      <c r="CJ427" s="148">
        <v>0</v>
      </c>
      <c r="CK427" s="148">
        <v>0</v>
      </c>
      <c r="CL427" s="148">
        <v>0</v>
      </c>
      <c r="CM427" s="148">
        <v>0</v>
      </c>
      <c r="CN427" s="148">
        <v>0</v>
      </c>
      <c r="CO427" s="148">
        <v>0</v>
      </c>
      <c r="CP427" s="148">
        <v>0</v>
      </c>
      <c r="CQ427" s="148">
        <v>0</v>
      </c>
      <c r="CR427" s="148">
        <v>0</v>
      </c>
      <c r="CS427" s="148">
        <v>0</v>
      </c>
      <c r="CT427" s="148">
        <v>0</v>
      </c>
      <c r="CU427" s="148">
        <v>0</v>
      </c>
      <c r="CV427" s="148">
        <v>0</v>
      </c>
      <c r="CW427" s="148">
        <v>0</v>
      </c>
      <c r="CX427" s="148">
        <v>0</v>
      </c>
      <c r="CY427" s="148">
        <v>0</v>
      </c>
      <c r="CZ427" s="148">
        <v>0</v>
      </c>
      <c r="DA427" s="148">
        <v>0</v>
      </c>
      <c r="DB427" s="148">
        <v>0</v>
      </c>
      <c r="DC427" s="148">
        <v>0</v>
      </c>
      <c r="DD427" s="148">
        <v>0</v>
      </c>
      <c r="DE427" s="148">
        <v>0</v>
      </c>
      <c r="DF427" s="148">
        <v>0</v>
      </c>
      <c r="DG427" s="148">
        <v>0</v>
      </c>
      <c r="DH427" s="148">
        <v>0</v>
      </c>
      <c r="DI427" s="148">
        <v>0</v>
      </c>
      <c r="DJ427" s="148">
        <v>0</v>
      </c>
      <c r="DK427" s="148">
        <v>0</v>
      </c>
      <c r="DL427" s="148">
        <v>0</v>
      </c>
      <c r="DM427" s="148">
        <v>0</v>
      </c>
      <c r="DN427" s="148">
        <v>0</v>
      </c>
      <c r="DO427" s="148">
        <v>0</v>
      </c>
      <c r="DP427" s="148">
        <v>0</v>
      </c>
      <c r="DQ427" s="148">
        <v>0</v>
      </c>
      <c r="DR427" s="312">
        <v>0</v>
      </c>
      <c r="DS427" s="148">
        <v>0</v>
      </c>
      <c r="DT427" s="312"/>
      <c r="DU427" s="312"/>
      <c r="DV427" s="312"/>
      <c r="DW427" s="312"/>
      <c r="DX427" s="312"/>
      <c r="DY427" s="312"/>
      <c r="DZ427" s="312"/>
      <c r="EA427" s="312"/>
      <c r="EB427" s="312"/>
      <c r="EC427" s="312"/>
      <c r="ED427" s="312"/>
      <c r="EE427" s="312"/>
      <c r="EF427" s="312"/>
      <c r="EG427" s="312"/>
      <c r="EH427" s="312">
        <v>1</v>
      </c>
      <c r="EI427" s="312">
        <v>1</v>
      </c>
      <c r="EJ427" s="312"/>
      <c r="EK427" s="312"/>
      <c r="EL427" s="312"/>
      <c r="EM427" s="312"/>
      <c r="EN427" s="312"/>
      <c r="EP427" s="312">
        <v>1</v>
      </c>
      <c r="EQ427" s="312">
        <v>1</v>
      </c>
      <c r="ER427" s="312">
        <v>1</v>
      </c>
      <c r="ES427" s="312">
        <v>1</v>
      </c>
      <c r="ET427" s="312">
        <v>1</v>
      </c>
      <c r="EU427" s="431">
        <v>1</v>
      </c>
      <c r="EV427" s="312">
        <v>1</v>
      </c>
      <c r="EW427" s="312">
        <v>1</v>
      </c>
      <c r="EX427" s="312">
        <v>1</v>
      </c>
      <c r="EY427" s="312"/>
      <c r="EZ427" s="312"/>
      <c r="FA427" s="312"/>
      <c r="FB427" s="312"/>
      <c r="FC427" s="312"/>
      <c r="FD427" s="312"/>
      <c r="FE427" s="312"/>
      <c r="FF427" s="312"/>
      <c r="FG427" s="312"/>
      <c r="FH427" s="312"/>
      <c r="FI427" s="312"/>
      <c r="FJ427" s="312"/>
      <c r="FL427" s="312"/>
      <c r="FM427" s="312"/>
      <c r="FN427" s="148">
        <v>1</v>
      </c>
      <c r="FO427" s="148">
        <v>1</v>
      </c>
      <c r="FQ427" s="312">
        <v>0</v>
      </c>
      <c r="FR427" s="148">
        <v>0</v>
      </c>
      <c r="FS427" s="312">
        <v>0</v>
      </c>
      <c r="FT427" s="148">
        <v>0</v>
      </c>
      <c r="FU427" s="312">
        <v>0</v>
      </c>
      <c r="FV427" s="312">
        <v>0</v>
      </c>
      <c r="FW427" s="312">
        <v>0</v>
      </c>
      <c r="FX427" s="312">
        <v>0</v>
      </c>
      <c r="FY427" s="312">
        <v>1</v>
      </c>
      <c r="FZ427" s="312">
        <v>1</v>
      </c>
      <c r="GA427" s="312">
        <v>1</v>
      </c>
      <c r="GB427" s="312">
        <v>1</v>
      </c>
      <c r="GC427" s="312">
        <v>0</v>
      </c>
      <c r="GD427" s="312">
        <v>0</v>
      </c>
      <c r="GE427" s="312">
        <v>0</v>
      </c>
      <c r="GF427" s="312">
        <v>0</v>
      </c>
      <c r="GG427" s="312">
        <v>0</v>
      </c>
      <c r="GH427" s="312">
        <v>0</v>
      </c>
      <c r="GI427" s="312">
        <v>0</v>
      </c>
      <c r="GJ427" s="312">
        <v>0</v>
      </c>
      <c r="GK427" s="312">
        <v>0</v>
      </c>
      <c r="GL427" s="312">
        <v>0</v>
      </c>
      <c r="GM427" s="312">
        <v>0</v>
      </c>
      <c r="GN427" s="312">
        <v>0</v>
      </c>
      <c r="GO427" s="312">
        <v>0</v>
      </c>
      <c r="GP427" s="148">
        <v>0</v>
      </c>
      <c r="GQ427" s="312">
        <v>0</v>
      </c>
      <c r="GR427" s="312">
        <v>0</v>
      </c>
      <c r="GS427" s="312">
        <v>0</v>
      </c>
      <c r="GT427" s="312">
        <v>0</v>
      </c>
      <c r="GU427" s="312">
        <v>0</v>
      </c>
      <c r="GV427" s="148">
        <v>0</v>
      </c>
      <c r="GW427" s="148">
        <v>0</v>
      </c>
      <c r="GX427" s="148">
        <v>0</v>
      </c>
      <c r="GY427" s="148">
        <v>0</v>
      </c>
      <c r="GZ427" s="148">
        <v>1</v>
      </c>
      <c r="HA427" s="148">
        <v>1</v>
      </c>
      <c r="HB427" s="148">
        <v>1</v>
      </c>
      <c r="HC427" s="148">
        <v>0</v>
      </c>
      <c r="HD427" s="148">
        <v>0</v>
      </c>
      <c r="HE427" s="148">
        <v>0</v>
      </c>
      <c r="HF427" s="148">
        <v>0</v>
      </c>
      <c r="HG427" s="148">
        <v>0</v>
      </c>
      <c r="HH427" s="148">
        <v>0</v>
      </c>
      <c r="HI427" s="148">
        <v>0</v>
      </c>
      <c r="HJ427" s="148">
        <v>0</v>
      </c>
      <c r="HK427" s="148">
        <v>0</v>
      </c>
      <c r="HL427" s="148">
        <v>0</v>
      </c>
      <c r="HM427" s="148">
        <v>0</v>
      </c>
      <c r="HN427" s="148">
        <v>0</v>
      </c>
      <c r="HO427" s="148">
        <v>0</v>
      </c>
      <c r="HP427" s="148">
        <v>0</v>
      </c>
      <c r="HQ427" s="148">
        <v>0</v>
      </c>
      <c r="HR427" s="148">
        <v>0</v>
      </c>
      <c r="HS427" s="148">
        <v>0</v>
      </c>
      <c r="HT427" s="148">
        <v>0</v>
      </c>
      <c r="HU427" s="148">
        <v>0</v>
      </c>
      <c r="HV427" s="148">
        <v>0</v>
      </c>
      <c r="HW427" s="148">
        <v>0</v>
      </c>
      <c r="HX427" s="148">
        <v>0</v>
      </c>
      <c r="HY427" s="148">
        <v>0</v>
      </c>
      <c r="HZ427" s="148">
        <v>0</v>
      </c>
      <c r="IA427" s="148">
        <v>0</v>
      </c>
      <c r="IB427" s="148">
        <v>0</v>
      </c>
      <c r="IC427" s="148">
        <v>0</v>
      </c>
      <c r="ID427" s="148">
        <v>0</v>
      </c>
      <c r="IE427" s="148">
        <v>0</v>
      </c>
      <c r="IF427" s="148">
        <v>0</v>
      </c>
      <c r="IG427" s="148">
        <v>0</v>
      </c>
      <c r="IH427" s="148">
        <v>0</v>
      </c>
      <c r="II427" s="148">
        <v>0</v>
      </c>
      <c r="IJ427" s="148">
        <v>0</v>
      </c>
      <c r="IK427" s="148">
        <v>0</v>
      </c>
      <c r="IL427" s="148">
        <v>0</v>
      </c>
      <c r="IM427" s="148">
        <v>0</v>
      </c>
      <c r="IN427" s="351">
        <f t="shared" si="409"/>
        <v>0</v>
      </c>
      <c r="IO427" s="148">
        <v>0</v>
      </c>
      <c r="IP427" s="148">
        <v>0</v>
      </c>
      <c r="IQ427" s="148">
        <v>0</v>
      </c>
      <c r="IR427" s="148">
        <v>0</v>
      </c>
      <c r="IS427" s="148">
        <v>0</v>
      </c>
      <c r="IT427" s="148">
        <v>0</v>
      </c>
      <c r="IU427" s="148">
        <v>0</v>
      </c>
      <c r="IV427" s="148">
        <v>0</v>
      </c>
      <c r="IW427" s="148">
        <v>0</v>
      </c>
      <c r="IX427" s="148">
        <v>0</v>
      </c>
      <c r="IY427" s="148">
        <v>0</v>
      </c>
      <c r="IZ427" s="148">
        <v>0</v>
      </c>
      <c r="JA427" s="148">
        <v>0</v>
      </c>
      <c r="JB427" s="148">
        <v>0</v>
      </c>
      <c r="JC427" s="355">
        <f t="shared" si="410"/>
        <v>0</v>
      </c>
      <c r="JD427" s="148">
        <v>0</v>
      </c>
      <c r="JE427" s="148">
        <v>0</v>
      </c>
      <c r="JF427" s="353">
        <f t="shared" si="411"/>
        <v>0</v>
      </c>
      <c r="JG427" s="148">
        <v>0</v>
      </c>
      <c r="JH427" s="148">
        <v>0</v>
      </c>
      <c r="JI427" s="148">
        <v>0</v>
      </c>
      <c r="JJ427" s="148">
        <v>0</v>
      </c>
      <c r="JK427" s="148">
        <v>0</v>
      </c>
      <c r="JL427" s="148">
        <v>0</v>
      </c>
      <c r="JM427" s="148">
        <v>0</v>
      </c>
      <c r="JN427" s="351">
        <f t="shared" si="412"/>
        <v>0</v>
      </c>
      <c r="JO427" s="148">
        <v>0</v>
      </c>
      <c r="JP427" s="148">
        <v>0</v>
      </c>
      <c r="JQ427" s="148">
        <v>0</v>
      </c>
      <c r="JR427" s="148">
        <v>0</v>
      </c>
      <c r="JS427" s="148">
        <v>0</v>
      </c>
      <c r="JT427" s="148">
        <v>0</v>
      </c>
      <c r="JU427" s="148">
        <v>0</v>
      </c>
      <c r="JV427" s="351">
        <f t="shared" si="413"/>
        <v>0</v>
      </c>
      <c r="JW427" s="148">
        <v>0</v>
      </c>
      <c r="JX427" s="148">
        <v>0</v>
      </c>
      <c r="JY427" s="148">
        <v>0</v>
      </c>
      <c r="JZ427" s="148">
        <v>0</v>
      </c>
      <c r="KA427" s="148">
        <v>0</v>
      </c>
      <c r="KB427" s="148">
        <v>0</v>
      </c>
      <c r="KC427" s="148">
        <v>0</v>
      </c>
      <c r="KD427" s="148">
        <v>0</v>
      </c>
      <c r="KE427" s="148">
        <v>0</v>
      </c>
      <c r="KF427" s="148">
        <v>0</v>
      </c>
      <c r="KG427" s="148">
        <v>0</v>
      </c>
      <c r="KH427" s="148">
        <v>0</v>
      </c>
      <c r="KI427" s="148">
        <v>0</v>
      </c>
      <c r="KJ427" s="148">
        <v>0</v>
      </c>
      <c r="KK427" s="148">
        <v>0</v>
      </c>
      <c r="KL427" s="148">
        <v>0</v>
      </c>
      <c r="KM427" s="148">
        <v>0</v>
      </c>
      <c r="KN427" s="148">
        <v>0</v>
      </c>
      <c r="KO427" s="148">
        <v>0</v>
      </c>
      <c r="KP427" s="148">
        <v>0</v>
      </c>
      <c r="KQ427" s="148">
        <v>0</v>
      </c>
      <c r="KR427" s="148">
        <v>0</v>
      </c>
      <c r="KS427" s="148">
        <v>0</v>
      </c>
      <c r="KT427" s="148">
        <v>0</v>
      </c>
      <c r="KU427" s="148">
        <v>0</v>
      </c>
      <c r="KV427" s="148">
        <v>0</v>
      </c>
      <c r="KW427" s="148">
        <v>0</v>
      </c>
      <c r="KX427" s="148">
        <v>0</v>
      </c>
      <c r="KY427" s="148">
        <v>0</v>
      </c>
      <c r="KZ427" s="434">
        <v>0</v>
      </c>
      <c r="LA427" s="434">
        <v>0</v>
      </c>
      <c r="LB427" s="434">
        <v>0</v>
      </c>
      <c r="LC427" s="434">
        <v>0</v>
      </c>
      <c r="LD427" s="434">
        <v>0</v>
      </c>
      <c r="LE427" s="434">
        <v>0</v>
      </c>
      <c r="LF427" s="434">
        <v>0</v>
      </c>
      <c r="LG427" s="434">
        <v>0</v>
      </c>
      <c r="LH427" s="434">
        <v>0</v>
      </c>
      <c r="LI427" s="434">
        <v>0</v>
      </c>
      <c r="LJ427" s="148">
        <v>0</v>
      </c>
      <c r="LK427" s="148">
        <v>0</v>
      </c>
      <c r="LL427" s="148">
        <v>0</v>
      </c>
      <c r="LM427" s="148">
        <v>0</v>
      </c>
      <c r="LN427" s="148">
        <v>0</v>
      </c>
      <c r="LO427" s="148">
        <v>0</v>
      </c>
      <c r="LP427" s="148">
        <v>0</v>
      </c>
      <c r="LQ427" s="148">
        <v>0</v>
      </c>
      <c r="LR427" s="148">
        <v>0</v>
      </c>
      <c r="LS427" s="148">
        <v>0</v>
      </c>
      <c r="LT427" s="148">
        <v>0</v>
      </c>
      <c r="LU427" s="148">
        <v>0</v>
      </c>
      <c r="LV427" s="148">
        <v>0</v>
      </c>
      <c r="LW427" s="148">
        <v>0</v>
      </c>
      <c r="LX427" s="148">
        <v>0</v>
      </c>
      <c r="LY427" s="148">
        <v>0</v>
      </c>
      <c r="LZ427" s="148">
        <v>0</v>
      </c>
      <c r="MA427" s="148">
        <v>0</v>
      </c>
      <c r="MB427" s="148">
        <v>0</v>
      </c>
      <c r="MC427" s="312">
        <v>0</v>
      </c>
      <c r="MD427" s="148">
        <v>0</v>
      </c>
      <c r="ME427" s="148">
        <v>0</v>
      </c>
      <c r="MF427" s="148">
        <v>0</v>
      </c>
      <c r="MG427" s="148">
        <v>0</v>
      </c>
      <c r="MH427" s="148">
        <v>0</v>
      </c>
      <c r="MI427" s="148">
        <v>0</v>
      </c>
      <c r="MJ427" s="148">
        <v>0</v>
      </c>
      <c r="MK427" s="148">
        <v>0</v>
      </c>
      <c r="ML427" s="148">
        <v>0</v>
      </c>
      <c r="MM427" s="148">
        <v>0</v>
      </c>
      <c r="MN427" s="148">
        <v>0</v>
      </c>
      <c r="MO427" s="148">
        <v>0</v>
      </c>
      <c r="MP427" s="148">
        <v>0</v>
      </c>
      <c r="MQ427" s="148">
        <v>0</v>
      </c>
      <c r="MR427" s="148">
        <v>0</v>
      </c>
      <c r="MS427" s="148">
        <v>0</v>
      </c>
      <c r="MT427" s="148">
        <v>0</v>
      </c>
      <c r="MU427" s="148">
        <v>0</v>
      </c>
      <c r="MV427" s="148">
        <v>0</v>
      </c>
      <c r="MW427" s="148">
        <v>0</v>
      </c>
      <c r="MX427" s="148">
        <v>0</v>
      </c>
      <c r="MY427" s="148">
        <v>0</v>
      </c>
      <c r="MZ427" s="148">
        <v>0</v>
      </c>
      <c r="NA427" s="148">
        <v>0</v>
      </c>
      <c r="NB427" s="148">
        <v>0</v>
      </c>
      <c r="NC427" s="148">
        <v>0</v>
      </c>
      <c r="ND427" s="148">
        <v>0</v>
      </c>
      <c r="NE427" s="148">
        <v>0</v>
      </c>
      <c r="NF427" s="148">
        <v>0</v>
      </c>
      <c r="NG427" s="148">
        <v>0</v>
      </c>
      <c r="NH427" s="148">
        <v>0</v>
      </c>
      <c r="NI427" s="148">
        <v>0</v>
      </c>
      <c r="NJ427" s="148">
        <v>0</v>
      </c>
      <c r="NK427" s="148">
        <v>0</v>
      </c>
      <c r="NL427" s="148">
        <v>0</v>
      </c>
      <c r="NM427" s="148">
        <v>0</v>
      </c>
      <c r="NN427" s="148">
        <v>0</v>
      </c>
      <c r="NO427" s="148">
        <v>0</v>
      </c>
      <c r="NP427" s="148">
        <v>0</v>
      </c>
      <c r="NQ427" s="148">
        <v>0</v>
      </c>
      <c r="NR427" s="148">
        <v>0</v>
      </c>
      <c r="NS427" s="148">
        <v>0</v>
      </c>
      <c r="NT427" s="148">
        <v>0</v>
      </c>
      <c r="NU427" s="148">
        <v>0</v>
      </c>
      <c r="NV427" s="148">
        <v>0</v>
      </c>
      <c r="NW427" s="148">
        <v>0</v>
      </c>
      <c r="NX427" s="148">
        <v>0</v>
      </c>
      <c r="NY427" s="148">
        <v>0</v>
      </c>
      <c r="NZ427" s="148">
        <v>0</v>
      </c>
      <c r="OA427" s="148">
        <v>0</v>
      </c>
      <c r="OB427" s="148">
        <v>0</v>
      </c>
      <c r="OC427" s="148">
        <v>0</v>
      </c>
      <c r="OD427" s="148">
        <v>0</v>
      </c>
      <c r="OE427" s="148">
        <v>0</v>
      </c>
      <c r="OF427" s="148">
        <v>0</v>
      </c>
      <c r="OG427" s="148">
        <v>0</v>
      </c>
      <c r="OH427" s="148">
        <v>0</v>
      </c>
      <c r="OI427" s="148">
        <v>0</v>
      </c>
      <c r="OJ427" s="148">
        <v>0</v>
      </c>
      <c r="OK427" s="148">
        <v>0</v>
      </c>
      <c r="OL427" s="148">
        <v>0</v>
      </c>
      <c r="OM427" s="148">
        <v>0</v>
      </c>
      <c r="ON427" s="148">
        <v>0</v>
      </c>
      <c r="OO427" s="148">
        <v>0</v>
      </c>
      <c r="OP427" s="148">
        <v>0</v>
      </c>
      <c r="OQ427" s="148">
        <v>0</v>
      </c>
      <c r="OR427" s="148">
        <v>0</v>
      </c>
      <c r="OS427" s="96">
        <v>0</v>
      </c>
      <c r="OT427" s="148">
        <v>0</v>
      </c>
      <c r="OU427" s="148">
        <v>0</v>
      </c>
      <c r="OV427" s="148">
        <v>0</v>
      </c>
      <c r="OW427" s="148">
        <v>0</v>
      </c>
      <c r="OX427" s="312"/>
      <c r="OY427" s="312"/>
      <c r="OZ427" s="312"/>
      <c r="PK427" s="312"/>
      <c r="PM427" s="312"/>
      <c r="PO427" s="312"/>
      <c r="PV427" s="312"/>
      <c r="RB427" s="312"/>
      <c r="RD427" s="312"/>
      <c r="RE427" s="434"/>
      <c r="RG427" s="312"/>
      <c r="RH427" s="312"/>
      <c r="RI427" s="312"/>
      <c r="RM427" s="312"/>
      <c r="RN427" s="312"/>
      <c r="RO427" s="312"/>
      <c r="TI427" s="312"/>
      <c r="UE427" s="312"/>
      <c r="UF427" s="312"/>
      <c r="WJ427" s="148">
        <v>1</v>
      </c>
      <c r="WK427" s="148">
        <v>1</v>
      </c>
      <c r="WL427" s="148">
        <v>1</v>
      </c>
      <c r="WM427" s="148">
        <v>1</v>
      </c>
      <c r="WN427" s="148">
        <v>1</v>
      </c>
      <c r="WO427" s="148">
        <v>1</v>
      </c>
      <c r="WP427" s="148">
        <v>1</v>
      </c>
      <c r="WQ427" s="148">
        <v>1</v>
      </c>
      <c r="WR427" s="148">
        <v>1</v>
      </c>
      <c r="WS427" s="148">
        <v>1</v>
      </c>
      <c r="WT427" s="148">
        <v>1</v>
      </c>
      <c r="WU427" s="148">
        <v>1</v>
      </c>
      <c r="WV427" s="148">
        <v>1</v>
      </c>
      <c r="WW427" s="148">
        <v>1</v>
      </c>
    </row>
    <row r="428" spans="1:635" s="148" customFormat="1" x14ac:dyDescent="0.2">
      <c r="A428" s="327"/>
      <c r="B428" s="354">
        <v>17</v>
      </c>
      <c r="C428" s="399">
        <f t="shared" ca="1" si="408"/>
        <v>0</v>
      </c>
      <c r="D428" s="354"/>
      <c r="E428" s="354"/>
      <c r="F428" s="354"/>
      <c r="G428" s="148">
        <v>0</v>
      </c>
      <c r="H428" s="148">
        <v>0</v>
      </c>
      <c r="I428" s="355">
        <v>0</v>
      </c>
      <c r="J428" s="148">
        <v>0</v>
      </c>
      <c r="K428" s="148">
        <v>0</v>
      </c>
      <c r="L428" s="148">
        <v>0</v>
      </c>
      <c r="M428" s="148">
        <v>0</v>
      </c>
      <c r="N428" s="148">
        <v>0</v>
      </c>
      <c r="O428" s="148">
        <v>0</v>
      </c>
      <c r="P428" s="148">
        <v>0</v>
      </c>
      <c r="Q428" s="148">
        <v>0</v>
      </c>
      <c r="R428" s="148">
        <v>0</v>
      </c>
      <c r="S428" s="148">
        <v>0</v>
      </c>
      <c r="T428" s="148">
        <v>0</v>
      </c>
      <c r="U428" s="148">
        <v>0</v>
      </c>
      <c r="V428" s="148">
        <v>0</v>
      </c>
      <c r="W428" s="148">
        <v>0</v>
      </c>
      <c r="X428" s="148">
        <v>0</v>
      </c>
      <c r="Y428" s="148">
        <v>0</v>
      </c>
      <c r="Z428" s="148">
        <v>0</v>
      </c>
      <c r="AA428" s="148">
        <v>0</v>
      </c>
      <c r="AB428" s="148">
        <v>0</v>
      </c>
      <c r="AC428" s="148">
        <v>0</v>
      </c>
      <c r="AD428" s="148">
        <v>0</v>
      </c>
      <c r="AE428" s="148">
        <v>0</v>
      </c>
      <c r="AF428" s="148">
        <v>0</v>
      </c>
      <c r="AG428" s="148">
        <v>0</v>
      </c>
      <c r="AH428" s="148">
        <v>0</v>
      </c>
      <c r="AI428" s="148">
        <v>0</v>
      </c>
      <c r="AJ428" s="148">
        <v>0</v>
      </c>
      <c r="AK428" s="148">
        <v>0</v>
      </c>
      <c r="AL428" s="148">
        <v>0</v>
      </c>
      <c r="AM428" s="148">
        <v>0</v>
      </c>
      <c r="AN428" s="148">
        <v>0</v>
      </c>
      <c r="AO428" s="148">
        <v>0</v>
      </c>
      <c r="AP428" s="360">
        <v>0</v>
      </c>
      <c r="AQ428" s="148">
        <v>0</v>
      </c>
      <c r="AR428" s="148">
        <v>0</v>
      </c>
      <c r="AS428" s="148">
        <v>0</v>
      </c>
      <c r="AT428" s="148">
        <v>0</v>
      </c>
      <c r="AU428" s="148">
        <v>0</v>
      </c>
      <c r="AV428" s="148">
        <v>0</v>
      </c>
      <c r="AW428" s="148">
        <v>1</v>
      </c>
      <c r="AX428" s="148">
        <v>1</v>
      </c>
      <c r="AY428" s="148">
        <v>1</v>
      </c>
      <c r="AZ428" s="148">
        <v>0</v>
      </c>
      <c r="BA428" s="148">
        <v>0</v>
      </c>
      <c r="BB428" s="148">
        <v>0</v>
      </c>
      <c r="BC428" s="148">
        <v>0</v>
      </c>
      <c r="BD428" s="148">
        <v>0</v>
      </c>
      <c r="BE428" s="148">
        <v>0</v>
      </c>
      <c r="BF428" s="148">
        <v>0</v>
      </c>
      <c r="BG428" s="148">
        <v>0</v>
      </c>
      <c r="BH428" s="148">
        <v>1</v>
      </c>
      <c r="BI428" s="148">
        <v>0</v>
      </c>
      <c r="BJ428" s="148">
        <v>0</v>
      </c>
      <c r="BK428" s="148">
        <v>0</v>
      </c>
      <c r="BL428" s="148">
        <v>0</v>
      </c>
      <c r="BM428" s="148">
        <v>0</v>
      </c>
      <c r="BN428" s="148">
        <v>0</v>
      </c>
      <c r="BO428" s="148">
        <v>0</v>
      </c>
      <c r="BP428" s="148">
        <v>0</v>
      </c>
      <c r="BQ428" s="148">
        <v>0</v>
      </c>
      <c r="BR428" s="148">
        <v>0</v>
      </c>
      <c r="BS428" s="355">
        <v>0</v>
      </c>
      <c r="BT428" s="148">
        <v>1</v>
      </c>
      <c r="BU428" s="148">
        <v>1</v>
      </c>
      <c r="BV428" s="148">
        <v>1</v>
      </c>
      <c r="BW428" s="148">
        <v>1</v>
      </c>
      <c r="BX428" s="148">
        <v>1</v>
      </c>
      <c r="BY428" s="148">
        <v>1</v>
      </c>
      <c r="BZ428" s="148">
        <v>1</v>
      </c>
      <c r="CA428" s="312">
        <v>1</v>
      </c>
      <c r="CB428" s="148">
        <v>1</v>
      </c>
      <c r="CC428" s="312">
        <v>1</v>
      </c>
      <c r="CD428" s="312">
        <v>1</v>
      </c>
      <c r="CE428" s="312">
        <v>1</v>
      </c>
      <c r="CF428" s="312">
        <v>1</v>
      </c>
      <c r="CG428" s="148">
        <v>1</v>
      </c>
      <c r="CH428" s="148">
        <v>1</v>
      </c>
      <c r="CI428" s="312">
        <v>1</v>
      </c>
      <c r="CJ428" s="148">
        <v>1</v>
      </c>
      <c r="CK428" s="148">
        <v>1</v>
      </c>
      <c r="CL428" s="148">
        <v>1</v>
      </c>
      <c r="CM428" s="148">
        <v>1</v>
      </c>
      <c r="CN428" s="148">
        <v>0</v>
      </c>
      <c r="CO428" s="148">
        <v>0</v>
      </c>
      <c r="CP428" s="148">
        <v>0</v>
      </c>
      <c r="CQ428" s="148">
        <v>0</v>
      </c>
      <c r="CR428" s="148">
        <v>0</v>
      </c>
      <c r="CS428" s="148">
        <v>0</v>
      </c>
      <c r="CT428" s="148">
        <v>0</v>
      </c>
      <c r="CU428" s="148">
        <v>0</v>
      </c>
      <c r="CV428" s="148">
        <v>0</v>
      </c>
      <c r="CW428" s="148">
        <v>0</v>
      </c>
      <c r="CX428" s="148">
        <v>0</v>
      </c>
      <c r="CY428" s="148">
        <v>0</v>
      </c>
      <c r="CZ428" s="148">
        <v>0</v>
      </c>
      <c r="DA428" s="148">
        <v>0</v>
      </c>
      <c r="DB428" s="148">
        <v>0</v>
      </c>
      <c r="DC428" s="148">
        <v>0</v>
      </c>
      <c r="DD428" s="148">
        <v>0</v>
      </c>
      <c r="DE428" s="148">
        <v>0</v>
      </c>
      <c r="DF428" s="148">
        <v>0</v>
      </c>
      <c r="DG428" s="148">
        <v>0</v>
      </c>
      <c r="DH428" s="148">
        <v>0</v>
      </c>
      <c r="DI428" s="148">
        <v>0</v>
      </c>
      <c r="DJ428" s="148">
        <v>0</v>
      </c>
      <c r="DK428" s="148">
        <v>0</v>
      </c>
      <c r="DL428" s="148">
        <v>0</v>
      </c>
      <c r="DM428" s="148">
        <v>0</v>
      </c>
      <c r="DN428" s="148">
        <v>0</v>
      </c>
      <c r="DO428" s="148">
        <v>0</v>
      </c>
      <c r="DP428" s="148">
        <v>0</v>
      </c>
      <c r="DQ428" s="148">
        <v>0</v>
      </c>
      <c r="DR428" s="312">
        <v>0</v>
      </c>
      <c r="DS428" s="148">
        <v>0</v>
      </c>
      <c r="DT428" s="312"/>
      <c r="DU428" s="312"/>
      <c r="DV428" s="312"/>
      <c r="DW428" s="312"/>
      <c r="DX428" s="312"/>
      <c r="DY428" s="312"/>
      <c r="DZ428" s="312"/>
      <c r="EA428" s="312"/>
      <c r="EB428" s="312"/>
      <c r="EC428" s="312"/>
      <c r="ED428" s="312"/>
      <c r="EE428" s="312"/>
      <c r="EF428" s="312"/>
      <c r="EG428" s="312"/>
      <c r="EH428" s="312"/>
      <c r="EI428" s="312"/>
      <c r="EJ428" s="312"/>
      <c r="EK428" s="312"/>
      <c r="EL428" s="312"/>
      <c r="EM428" s="312"/>
      <c r="EN428" s="312"/>
      <c r="EP428" s="312"/>
      <c r="EQ428" s="312"/>
      <c r="ER428" s="312"/>
      <c r="ES428" s="312"/>
      <c r="ET428" s="312"/>
      <c r="EU428" s="431"/>
      <c r="EV428" s="312"/>
      <c r="EW428" s="312"/>
      <c r="EX428" s="312"/>
      <c r="EY428" s="312"/>
      <c r="EZ428" s="312"/>
      <c r="FA428" s="312"/>
      <c r="FB428" s="312"/>
      <c r="FC428" s="312"/>
      <c r="FD428" s="312"/>
      <c r="FE428" s="312"/>
      <c r="FF428" s="312"/>
      <c r="FG428" s="312"/>
      <c r="FH428" s="312"/>
      <c r="FI428" s="312"/>
      <c r="FJ428" s="312"/>
      <c r="FL428" s="312"/>
      <c r="FM428" s="312"/>
      <c r="FN428" s="148">
        <v>0</v>
      </c>
      <c r="FQ428" s="312">
        <v>0</v>
      </c>
      <c r="FR428" s="148">
        <v>0</v>
      </c>
      <c r="FS428" s="312">
        <v>0</v>
      </c>
      <c r="FT428" s="148">
        <v>0</v>
      </c>
      <c r="FU428" s="312">
        <v>0</v>
      </c>
      <c r="FV428" s="312">
        <v>0</v>
      </c>
      <c r="FW428" s="312">
        <v>0</v>
      </c>
      <c r="FX428" s="312">
        <v>0</v>
      </c>
      <c r="FY428" s="312">
        <v>0</v>
      </c>
      <c r="FZ428" s="312">
        <v>0</v>
      </c>
      <c r="GA428" s="312">
        <v>0</v>
      </c>
      <c r="GB428" s="312">
        <v>0</v>
      </c>
      <c r="GC428" s="312">
        <v>0</v>
      </c>
      <c r="GD428" s="312">
        <v>0</v>
      </c>
      <c r="GE428" s="312">
        <v>0</v>
      </c>
      <c r="GF428" s="312">
        <v>0</v>
      </c>
      <c r="GG428" s="312">
        <v>0</v>
      </c>
      <c r="GH428" s="312">
        <v>0</v>
      </c>
      <c r="GI428" s="312">
        <v>0</v>
      </c>
      <c r="GJ428" s="312">
        <v>0</v>
      </c>
      <c r="GK428" s="312">
        <v>0</v>
      </c>
      <c r="GL428" s="312">
        <v>0</v>
      </c>
      <c r="GM428" s="312">
        <v>0</v>
      </c>
      <c r="GN428" s="312">
        <v>0</v>
      </c>
      <c r="GO428" s="312">
        <v>0</v>
      </c>
      <c r="GP428" s="148">
        <v>0</v>
      </c>
      <c r="GQ428" s="312">
        <v>0</v>
      </c>
      <c r="GR428" s="312">
        <v>0</v>
      </c>
      <c r="GS428" s="312">
        <v>0</v>
      </c>
      <c r="GT428" s="312">
        <v>0</v>
      </c>
      <c r="GU428" s="312">
        <v>0</v>
      </c>
      <c r="GV428" s="148">
        <v>0</v>
      </c>
      <c r="GW428" s="148">
        <v>0</v>
      </c>
      <c r="GX428" s="148">
        <v>0</v>
      </c>
      <c r="GY428" s="148">
        <v>0</v>
      </c>
      <c r="GZ428" s="148">
        <v>0</v>
      </c>
      <c r="HA428" s="148">
        <v>0</v>
      </c>
      <c r="HB428" s="148">
        <v>0</v>
      </c>
      <c r="HC428" s="148">
        <v>0</v>
      </c>
      <c r="HD428" s="148">
        <v>0</v>
      </c>
      <c r="HE428" s="148">
        <v>0</v>
      </c>
      <c r="HF428" s="148">
        <v>0</v>
      </c>
      <c r="HG428" s="148">
        <v>0</v>
      </c>
      <c r="HH428" s="148">
        <v>0</v>
      </c>
      <c r="HI428" s="148">
        <v>0</v>
      </c>
      <c r="HJ428" s="148">
        <v>0</v>
      </c>
      <c r="HK428" s="148">
        <v>0</v>
      </c>
      <c r="HL428" s="148">
        <v>0</v>
      </c>
      <c r="HM428" s="148">
        <v>0</v>
      </c>
      <c r="HN428" s="148">
        <v>0</v>
      </c>
      <c r="HO428" s="148">
        <v>0</v>
      </c>
      <c r="HP428" s="148">
        <v>0</v>
      </c>
      <c r="HQ428" s="148">
        <v>0</v>
      </c>
      <c r="HR428" s="148">
        <v>0</v>
      </c>
      <c r="HS428" s="148">
        <v>0</v>
      </c>
      <c r="HT428" s="148">
        <v>0</v>
      </c>
      <c r="HU428" s="148">
        <v>0</v>
      </c>
      <c r="HV428" s="148">
        <v>0</v>
      </c>
      <c r="HW428" s="148">
        <v>0</v>
      </c>
      <c r="HX428" s="148">
        <v>0</v>
      </c>
      <c r="HY428" s="148">
        <v>0</v>
      </c>
      <c r="HZ428" s="148">
        <v>0</v>
      </c>
      <c r="IA428" s="148">
        <v>0</v>
      </c>
      <c r="IB428" s="148">
        <v>0</v>
      </c>
      <c r="IC428" s="148">
        <v>0</v>
      </c>
      <c r="ID428" s="148">
        <v>0</v>
      </c>
      <c r="IE428" s="148">
        <v>0</v>
      </c>
      <c r="IF428" s="148">
        <v>0</v>
      </c>
      <c r="IG428" s="148">
        <v>0</v>
      </c>
      <c r="IH428" s="148">
        <v>0</v>
      </c>
      <c r="II428" s="148">
        <v>0</v>
      </c>
      <c r="IJ428" s="148">
        <v>0</v>
      </c>
      <c r="IK428" s="148">
        <v>0</v>
      </c>
      <c r="IL428" s="148">
        <v>0</v>
      </c>
      <c r="IM428" s="148">
        <v>0</v>
      </c>
      <c r="IN428" s="351">
        <f t="shared" si="409"/>
        <v>0</v>
      </c>
      <c r="IO428" s="148">
        <v>0</v>
      </c>
      <c r="IP428" s="148">
        <v>0</v>
      </c>
      <c r="IQ428" s="148">
        <v>0</v>
      </c>
      <c r="IR428" s="148">
        <v>0</v>
      </c>
      <c r="IS428" s="148">
        <v>0</v>
      </c>
      <c r="IT428" s="148">
        <v>0</v>
      </c>
      <c r="IU428" s="148">
        <v>0</v>
      </c>
      <c r="IV428" s="148">
        <v>0</v>
      </c>
      <c r="IW428" s="148">
        <v>0</v>
      </c>
      <c r="IX428" s="148">
        <v>0</v>
      </c>
      <c r="IY428" s="148">
        <v>0</v>
      </c>
      <c r="IZ428" s="148">
        <v>0</v>
      </c>
      <c r="JA428" s="148">
        <v>0</v>
      </c>
      <c r="JB428" s="148">
        <v>0</v>
      </c>
      <c r="JC428" s="355">
        <f t="shared" si="410"/>
        <v>0</v>
      </c>
      <c r="JD428" s="148">
        <v>0</v>
      </c>
      <c r="JE428" s="148">
        <v>0</v>
      </c>
      <c r="JF428" s="353">
        <f t="shared" si="411"/>
        <v>0</v>
      </c>
      <c r="JG428" s="148">
        <v>0</v>
      </c>
      <c r="JH428" s="148">
        <v>0</v>
      </c>
      <c r="JI428" s="148">
        <v>0</v>
      </c>
      <c r="JJ428" s="148">
        <v>0</v>
      </c>
      <c r="JK428" s="148">
        <v>0</v>
      </c>
      <c r="JL428" s="148">
        <v>0</v>
      </c>
      <c r="JM428" s="148">
        <v>0</v>
      </c>
      <c r="JN428" s="351">
        <f t="shared" si="412"/>
        <v>0</v>
      </c>
      <c r="JO428" s="148">
        <v>0</v>
      </c>
      <c r="JP428" s="148">
        <v>0</v>
      </c>
      <c r="JQ428" s="148">
        <v>0</v>
      </c>
      <c r="JR428" s="148">
        <v>0</v>
      </c>
      <c r="JS428" s="148">
        <v>0</v>
      </c>
      <c r="JT428" s="148">
        <v>0</v>
      </c>
      <c r="JU428" s="148">
        <v>0</v>
      </c>
      <c r="JV428" s="351">
        <f t="shared" si="413"/>
        <v>0</v>
      </c>
      <c r="JW428" s="148">
        <v>0</v>
      </c>
      <c r="JX428" s="148">
        <v>0</v>
      </c>
      <c r="JY428" s="148">
        <v>0</v>
      </c>
      <c r="JZ428" s="148">
        <v>0</v>
      </c>
      <c r="KA428" s="148">
        <v>0</v>
      </c>
      <c r="KB428" s="148">
        <v>0</v>
      </c>
      <c r="KC428" s="148">
        <v>0</v>
      </c>
      <c r="KD428" s="148">
        <v>0</v>
      </c>
      <c r="KE428" s="148">
        <v>0</v>
      </c>
      <c r="KF428" s="148">
        <v>0</v>
      </c>
      <c r="KG428" s="148">
        <v>0</v>
      </c>
      <c r="KH428" s="148">
        <v>0</v>
      </c>
      <c r="KI428" s="148">
        <v>0</v>
      </c>
      <c r="KJ428" s="148">
        <v>0</v>
      </c>
      <c r="KK428" s="148">
        <v>0</v>
      </c>
      <c r="KL428" s="148">
        <v>0</v>
      </c>
      <c r="KM428" s="148">
        <v>0</v>
      </c>
      <c r="KN428" s="148">
        <v>0</v>
      </c>
      <c r="KO428" s="148">
        <v>0</v>
      </c>
      <c r="KP428" s="148">
        <v>0</v>
      </c>
      <c r="KQ428" s="148">
        <v>0</v>
      </c>
      <c r="KR428" s="148">
        <v>0</v>
      </c>
      <c r="KS428" s="148">
        <v>0</v>
      </c>
      <c r="KT428" s="148">
        <v>0</v>
      </c>
      <c r="KU428" s="148">
        <v>0</v>
      </c>
      <c r="KV428" s="148">
        <v>0</v>
      </c>
      <c r="KW428" s="148">
        <v>0</v>
      </c>
      <c r="KX428" s="148">
        <v>0</v>
      </c>
      <c r="KY428" s="148">
        <v>0</v>
      </c>
      <c r="KZ428" s="434">
        <v>0</v>
      </c>
      <c r="LA428" s="434">
        <v>0</v>
      </c>
      <c r="LB428" s="434">
        <v>0</v>
      </c>
      <c r="LC428" s="434">
        <v>0</v>
      </c>
      <c r="LD428" s="434">
        <v>0</v>
      </c>
      <c r="LE428" s="434">
        <v>0</v>
      </c>
      <c r="LF428" s="434">
        <v>0</v>
      </c>
      <c r="LG428" s="434">
        <v>0</v>
      </c>
      <c r="LH428" s="434">
        <v>0</v>
      </c>
      <c r="LI428" s="434">
        <v>0</v>
      </c>
      <c r="LJ428" s="148">
        <v>0</v>
      </c>
      <c r="LK428" s="148">
        <v>0</v>
      </c>
      <c r="LL428" s="148">
        <v>0</v>
      </c>
      <c r="LM428" s="148">
        <v>0</v>
      </c>
      <c r="LN428" s="148">
        <v>0</v>
      </c>
      <c r="LO428" s="148">
        <v>0</v>
      </c>
      <c r="LP428" s="148">
        <v>0</v>
      </c>
      <c r="LQ428" s="148">
        <v>0</v>
      </c>
      <c r="LR428" s="148">
        <v>0</v>
      </c>
      <c r="LS428" s="148">
        <v>0</v>
      </c>
      <c r="LT428" s="148">
        <v>0</v>
      </c>
      <c r="LU428" s="148">
        <v>0</v>
      </c>
      <c r="LV428" s="148">
        <v>0</v>
      </c>
      <c r="LW428" s="148">
        <v>0</v>
      </c>
      <c r="LX428" s="148">
        <v>0</v>
      </c>
      <c r="LY428" s="148">
        <v>0</v>
      </c>
      <c r="LZ428" s="148">
        <v>0</v>
      </c>
      <c r="MA428" s="148">
        <v>0</v>
      </c>
      <c r="MB428" s="148">
        <v>0</v>
      </c>
      <c r="MC428" s="312">
        <v>0</v>
      </c>
      <c r="MD428" s="148">
        <v>0</v>
      </c>
      <c r="ME428" s="148">
        <v>0</v>
      </c>
      <c r="MF428" s="148">
        <v>0</v>
      </c>
      <c r="MG428" s="148">
        <v>0</v>
      </c>
      <c r="MH428" s="148">
        <v>0</v>
      </c>
      <c r="MI428" s="148">
        <v>0</v>
      </c>
      <c r="MJ428" s="148">
        <v>0</v>
      </c>
      <c r="MK428" s="148">
        <v>0</v>
      </c>
      <c r="ML428" s="148">
        <v>0</v>
      </c>
      <c r="MM428" s="148">
        <v>0</v>
      </c>
      <c r="MN428" s="148">
        <v>0</v>
      </c>
      <c r="MO428" s="148">
        <v>0</v>
      </c>
      <c r="MP428" s="148">
        <v>0</v>
      </c>
      <c r="MQ428" s="148">
        <v>0</v>
      </c>
      <c r="MR428" s="148">
        <v>0</v>
      </c>
      <c r="MS428" s="148">
        <v>0</v>
      </c>
      <c r="MT428" s="148">
        <v>0</v>
      </c>
      <c r="MU428" s="148">
        <v>0</v>
      </c>
      <c r="MV428" s="148">
        <v>0</v>
      </c>
      <c r="MW428" s="148">
        <v>0</v>
      </c>
      <c r="MX428" s="148">
        <v>0</v>
      </c>
      <c r="MY428" s="148">
        <v>0</v>
      </c>
      <c r="MZ428" s="148">
        <v>0</v>
      </c>
      <c r="NA428" s="148">
        <v>0</v>
      </c>
      <c r="NB428" s="148">
        <v>0</v>
      </c>
      <c r="NC428" s="148">
        <v>0</v>
      </c>
      <c r="ND428" s="148">
        <v>0</v>
      </c>
      <c r="NE428" s="148">
        <v>0</v>
      </c>
      <c r="NF428" s="148">
        <v>0</v>
      </c>
      <c r="NG428" s="148">
        <v>0</v>
      </c>
      <c r="NH428" s="148">
        <v>0</v>
      </c>
      <c r="NI428" s="148">
        <v>0</v>
      </c>
      <c r="NJ428" s="148">
        <v>0</v>
      </c>
      <c r="NK428" s="148">
        <v>0</v>
      </c>
      <c r="NL428" s="148">
        <v>0</v>
      </c>
      <c r="NM428" s="148">
        <v>0</v>
      </c>
      <c r="NN428" s="148">
        <v>0</v>
      </c>
      <c r="NO428" s="148">
        <v>0</v>
      </c>
      <c r="NP428" s="148">
        <v>0</v>
      </c>
      <c r="NQ428" s="148">
        <v>0</v>
      </c>
      <c r="NR428" s="148">
        <v>0</v>
      </c>
      <c r="NS428" s="148">
        <v>0</v>
      </c>
      <c r="NT428" s="148">
        <v>0</v>
      </c>
      <c r="NU428" s="148">
        <v>0</v>
      </c>
      <c r="NV428" s="148">
        <v>0</v>
      </c>
      <c r="NW428" s="148">
        <v>0</v>
      </c>
      <c r="NX428" s="148">
        <v>0</v>
      </c>
      <c r="NY428" s="148">
        <v>0</v>
      </c>
      <c r="NZ428" s="148">
        <v>0</v>
      </c>
      <c r="OA428" s="148">
        <v>0</v>
      </c>
      <c r="OB428" s="148">
        <v>0</v>
      </c>
      <c r="OC428" s="148">
        <v>0</v>
      </c>
      <c r="OD428" s="148">
        <v>0</v>
      </c>
      <c r="OE428" s="148">
        <v>0</v>
      </c>
      <c r="OF428" s="148">
        <v>0</v>
      </c>
      <c r="OG428" s="148">
        <v>0</v>
      </c>
      <c r="OH428" s="148">
        <v>0</v>
      </c>
      <c r="OI428" s="148">
        <v>0</v>
      </c>
      <c r="OJ428" s="148">
        <v>0</v>
      </c>
      <c r="OK428" s="148">
        <v>0</v>
      </c>
      <c r="OL428" s="148">
        <v>0</v>
      </c>
      <c r="OM428" s="148">
        <v>0</v>
      </c>
      <c r="ON428" s="148">
        <v>0</v>
      </c>
      <c r="OO428" s="148">
        <v>0</v>
      </c>
      <c r="OP428" s="148">
        <v>0</v>
      </c>
      <c r="OQ428" s="148">
        <v>0</v>
      </c>
      <c r="OR428" s="148">
        <v>0</v>
      </c>
      <c r="OS428" s="96">
        <v>0</v>
      </c>
      <c r="OT428" s="148">
        <v>0</v>
      </c>
      <c r="OU428" s="148">
        <v>0</v>
      </c>
      <c r="OV428" s="148">
        <v>0</v>
      </c>
      <c r="OW428" s="148">
        <v>0</v>
      </c>
      <c r="OX428" s="312"/>
      <c r="OY428" s="312"/>
      <c r="OZ428" s="312"/>
      <c r="PK428" s="312"/>
      <c r="PM428" s="312"/>
      <c r="PO428" s="312"/>
      <c r="PV428" s="312"/>
      <c r="RB428" s="312"/>
      <c r="RD428" s="312"/>
      <c r="RE428" s="434"/>
      <c r="RG428" s="312"/>
      <c r="RH428" s="312"/>
      <c r="RI428" s="312"/>
      <c r="RM428" s="312"/>
      <c r="RN428" s="312"/>
      <c r="RO428" s="312"/>
      <c r="SX428" s="148">
        <v>1</v>
      </c>
      <c r="SY428" s="148">
        <v>1</v>
      </c>
      <c r="SZ428" s="148">
        <v>1</v>
      </c>
      <c r="TA428" s="148">
        <v>1</v>
      </c>
      <c r="TB428" s="148">
        <v>1</v>
      </c>
      <c r="TC428" s="148">
        <v>1</v>
      </c>
      <c r="TD428" s="148">
        <v>1</v>
      </c>
      <c r="TE428" s="148">
        <v>1</v>
      </c>
      <c r="TF428" s="148">
        <v>1</v>
      </c>
      <c r="TG428" s="148">
        <v>1</v>
      </c>
      <c r="TH428" s="148">
        <v>1</v>
      </c>
      <c r="TI428" s="312">
        <v>1</v>
      </c>
      <c r="UE428" s="312"/>
      <c r="UF428" s="312"/>
      <c r="VB428" s="148">
        <v>1</v>
      </c>
      <c r="VS428" s="148">
        <v>1</v>
      </c>
      <c r="VT428" s="148">
        <v>1</v>
      </c>
      <c r="VU428" s="148">
        <v>1</v>
      </c>
      <c r="VV428" s="148">
        <v>1</v>
      </c>
    </row>
    <row r="429" spans="1:635" s="148" customFormat="1" x14ac:dyDescent="0.2">
      <c r="A429" s="354"/>
      <c r="B429" s="354">
        <v>18</v>
      </c>
      <c r="C429" s="399">
        <f t="shared" ca="1" si="408"/>
        <v>0</v>
      </c>
      <c r="D429" s="354"/>
      <c r="E429" s="354"/>
      <c r="F429" s="354"/>
      <c r="G429" s="148">
        <v>0</v>
      </c>
      <c r="H429" s="148">
        <v>0</v>
      </c>
      <c r="I429" s="355">
        <v>0</v>
      </c>
      <c r="J429" s="148">
        <v>0</v>
      </c>
      <c r="K429" s="148">
        <v>0</v>
      </c>
      <c r="L429" s="148">
        <v>0</v>
      </c>
      <c r="M429" s="148">
        <v>0</v>
      </c>
      <c r="N429" s="148">
        <v>0</v>
      </c>
      <c r="O429" s="148">
        <v>0</v>
      </c>
      <c r="P429" s="148">
        <v>0</v>
      </c>
      <c r="Q429" s="148">
        <v>0</v>
      </c>
      <c r="R429" s="148">
        <v>0</v>
      </c>
      <c r="S429" s="148">
        <v>0</v>
      </c>
      <c r="T429" s="148">
        <v>0</v>
      </c>
      <c r="U429" s="148">
        <v>1</v>
      </c>
      <c r="V429" s="148">
        <v>1</v>
      </c>
      <c r="W429" s="148">
        <v>1</v>
      </c>
      <c r="X429" s="148">
        <v>1</v>
      </c>
      <c r="Y429" s="148">
        <v>1</v>
      </c>
      <c r="Z429" s="148">
        <v>1</v>
      </c>
      <c r="AA429" s="148">
        <v>0</v>
      </c>
      <c r="AB429" s="148">
        <v>0</v>
      </c>
      <c r="AC429" s="148">
        <v>0</v>
      </c>
      <c r="AD429" s="148">
        <v>0</v>
      </c>
      <c r="AE429" s="148">
        <v>0</v>
      </c>
      <c r="AF429" s="148">
        <v>0</v>
      </c>
      <c r="AG429" s="148">
        <v>0</v>
      </c>
      <c r="AH429" s="148">
        <v>0</v>
      </c>
      <c r="AI429" s="148">
        <v>0</v>
      </c>
      <c r="AJ429" s="148">
        <v>0</v>
      </c>
      <c r="AK429" s="148">
        <v>0</v>
      </c>
      <c r="AL429" s="148">
        <v>0</v>
      </c>
      <c r="AM429" s="148">
        <v>0</v>
      </c>
      <c r="AN429" s="148">
        <v>0</v>
      </c>
      <c r="AO429" s="148">
        <v>0</v>
      </c>
      <c r="AP429" s="360">
        <v>0</v>
      </c>
      <c r="AQ429" s="148">
        <v>0</v>
      </c>
      <c r="AR429" s="148">
        <v>0</v>
      </c>
      <c r="AS429" s="148">
        <v>0</v>
      </c>
      <c r="AT429" s="148">
        <v>0</v>
      </c>
      <c r="AU429" s="148">
        <v>0</v>
      </c>
      <c r="AV429" s="148">
        <v>0</v>
      </c>
      <c r="AW429" s="148">
        <v>0</v>
      </c>
      <c r="AX429" s="148">
        <v>0</v>
      </c>
      <c r="AY429" s="148">
        <v>0</v>
      </c>
      <c r="AZ429" s="148">
        <v>0</v>
      </c>
      <c r="BA429" s="148">
        <v>0</v>
      </c>
      <c r="BB429" s="148">
        <v>0</v>
      </c>
      <c r="BC429" s="148">
        <v>2</v>
      </c>
      <c r="BD429" s="148">
        <v>2</v>
      </c>
      <c r="BE429" s="148">
        <v>2</v>
      </c>
      <c r="BF429" s="148">
        <v>2</v>
      </c>
      <c r="BG429" s="148">
        <v>2</v>
      </c>
      <c r="BH429" s="148">
        <v>2</v>
      </c>
      <c r="BI429" s="148">
        <v>2</v>
      </c>
      <c r="BJ429" s="148">
        <v>2</v>
      </c>
      <c r="BK429" s="148">
        <v>1</v>
      </c>
      <c r="BL429" s="148">
        <v>1</v>
      </c>
      <c r="BM429" s="148">
        <v>1</v>
      </c>
      <c r="BN429" s="148">
        <v>1</v>
      </c>
      <c r="BO429" s="148">
        <v>1</v>
      </c>
      <c r="BP429" s="148">
        <v>0</v>
      </c>
      <c r="BQ429" s="148">
        <v>0</v>
      </c>
      <c r="BR429" s="148">
        <v>0</v>
      </c>
      <c r="BS429" s="355">
        <v>0</v>
      </c>
      <c r="BT429" s="148">
        <v>0</v>
      </c>
      <c r="BU429" s="148">
        <v>0</v>
      </c>
      <c r="BV429" s="148">
        <v>0</v>
      </c>
      <c r="BW429" s="148">
        <v>0</v>
      </c>
      <c r="BX429" s="148">
        <v>0</v>
      </c>
      <c r="BY429" s="148">
        <v>0</v>
      </c>
      <c r="BZ429" s="148">
        <v>1</v>
      </c>
      <c r="CA429" s="312">
        <v>1</v>
      </c>
      <c r="CB429" s="148">
        <v>1</v>
      </c>
      <c r="CC429" s="312">
        <v>0</v>
      </c>
      <c r="CD429" s="312">
        <v>0</v>
      </c>
      <c r="CE429" s="312">
        <v>0</v>
      </c>
      <c r="CF429" s="312">
        <v>0</v>
      </c>
      <c r="CG429" s="148">
        <v>0</v>
      </c>
      <c r="CH429" s="148">
        <v>1</v>
      </c>
      <c r="CI429" s="312">
        <v>1</v>
      </c>
      <c r="CJ429" s="148">
        <v>1</v>
      </c>
      <c r="CK429" s="148">
        <v>1</v>
      </c>
      <c r="CL429" s="148">
        <v>1</v>
      </c>
      <c r="CM429" s="148">
        <v>1</v>
      </c>
      <c r="CN429" s="148">
        <v>1</v>
      </c>
      <c r="CO429" s="148">
        <v>1</v>
      </c>
      <c r="CP429" s="148">
        <v>0</v>
      </c>
      <c r="CQ429" s="148">
        <v>0</v>
      </c>
      <c r="CR429" s="148">
        <v>0</v>
      </c>
      <c r="CS429" s="148">
        <v>0</v>
      </c>
      <c r="CT429" s="148">
        <v>0</v>
      </c>
      <c r="CU429" s="148">
        <v>0</v>
      </c>
      <c r="CV429" s="148">
        <v>0</v>
      </c>
      <c r="CW429" s="148">
        <v>0</v>
      </c>
      <c r="CX429" s="148">
        <v>0</v>
      </c>
      <c r="CY429" s="148">
        <v>0</v>
      </c>
      <c r="CZ429" s="148">
        <v>0</v>
      </c>
      <c r="DA429" s="148">
        <v>0</v>
      </c>
      <c r="DB429" s="148">
        <v>0</v>
      </c>
      <c r="DC429" s="148">
        <v>0</v>
      </c>
      <c r="DD429" s="148">
        <v>1</v>
      </c>
      <c r="DE429" s="148">
        <v>1</v>
      </c>
      <c r="DF429" s="148">
        <v>1</v>
      </c>
      <c r="DG429" s="148">
        <v>1</v>
      </c>
      <c r="DH429" s="148">
        <v>1</v>
      </c>
      <c r="DI429" s="148">
        <v>1</v>
      </c>
      <c r="DJ429" s="148">
        <v>0</v>
      </c>
      <c r="DK429" s="148">
        <v>0</v>
      </c>
      <c r="DL429" s="148">
        <v>0</v>
      </c>
      <c r="DM429" s="148">
        <v>0</v>
      </c>
      <c r="DN429" s="148">
        <v>0</v>
      </c>
      <c r="DO429" s="148">
        <v>0</v>
      </c>
      <c r="DP429" s="148">
        <v>0</v>
      </c>
      <c r="DQ429" s="148">
        <v>0</v>
      </c>
      <c r="DR429" s="312">
        <v>0</v>
      </c>
      <c r="DS429" s="148">
        <v>0</v>
      </c>
      <c r="DT429" s="312"/>
      <c r="DU429" s="312"/>
      <c r="DV429" s="312"/>
      <c r="DW429" s="312"/>
      <c r="DX429" s="312">
        <v>1</v>
      </c>
      <c r="DY429" s="312">
        <v>1</v>
      </c>
      <c r="DZ429" s="312">
        <v>1</v>
      </c>
      <c r="EA429" s="312">
        <v>1</v>
      </c>
      <c r="EB429" s="312"/>
      <c r="EC429" s="312"/>
      <c r="ED429" s="312"/>
      <c r="EE429" s="312"/>
      <c r="EF429" s="312"/>
      <c r="EG429" s="312"/>
      <c r="EH429" s="312"/>
      <c r="EI429" s="312"/>
      <c r="EJ429" s="312"/>
      <c r="EK429" s="312"/>
      <c r="EL429" s="312"/>
      <c r="EM429" s="312"/>
      <c r="EN429" s="312"/>
      <c r="EP429" s="312"/>
      <c r="EQ429" s="312"/>
      <c r="ER429" s="312"/>
      <c r="ES429" s="312"/>
      <c r="ET429" s="312"/>
      <c r="EU429" s="431"/>
      <c r="EV429" s="312"/>
      <c r="EW429" s="312"/>
      <c r="EX429" s="312"/>
      <c r="EY429" s="312"/>
      <c r="EZ429" s="312"/>
      <c r="FA429" s="312"/>
      <c r="FB429" s="312"/>
      <c r="FC429" s="312"/>
      <c r="FD429" s="312"/>
      <c r="FE429" s="312"/>
      <c r="FF429" s="312"/>
      <c r="FG429" s="312"/>
      <c r="FH429" s="312"/>
      <c r="FI429" s="312"/>
      <c r="FJ429" s="312"/>
      <c r="FL429" s="312"/>
      <c r="FM429" s="312"/>
      <c r="FN429" s="148">
        <v>0</v>
      </c>
      <c r="FO429" s="148">
        <v>1</v>
      </c>
      <c r="FP429" s="148">
        <v>3</v>
      </c>
      <c r="FQ429" s="312">
        <v>2</v>
      </c>
      <c r="FR429" s="148">
        <v>2</v>
      </c>
      <c r="FS429" s="312">
        <v>2</v>
      </c>
      <c r="FT429" s="148">
        <v>2</v>
      </c>
      <c r="FU429" s="312">
        <v>1</v>
      </c>
      <c r="FV429" s="312">
        <v>1</v>
      </c>
      <c r="FW429" s="312">
        <v>1</v>
      </c>
      <c r="FX429" s="312">
        <v>0</v>
      </c>
      <c r="FY429" s="312">
        <v>0</v>
      </c>
      <c r="FZ429" s="312">
        <v>0</v>
      </c>
      <c r="GA429" s="312">
        <v>0</v>
      </c>
      <c r="GB429" s="312">
        <v>0</v>
      </c>
      <c r="GC429" s="312">
        <v>0</v>
      </c>
      <c r="GD429" s="312">
        <v>0</v>
      </c>
      <c r="GE429" s="312">
        <v>0</v>
      </c>
      <c r="GF429" s="312">
        <v>1</v>
      </c>
      <c r="GG429" s="312">
        <v>1</v>
      </c>
      <c r="GH429" s="312">
        <v>1</v>
      </c>
      <c r="GI429" s="312">
        <v>1</v>
      </c>
      <c r="GJ429" s="312">
        <v>1</v>
      </c>
      <c r="GK429" s="312">
        <v>1</v>
      </c>
      <c r="GL429" s="312">
        <v>1</v>
      </c>
      <c r="GM429" s="312">
        <v>1</v>
      </c>
      <c r="GN429" s="312">
        <v>1</v>
      </c>
      <c r="GO429" s="312">
        <v>1</v>
      </c>
      <c r="GP429" s="148">
        <v>1</v>
      </c>
      <c r="GQ429" s="312">
        <v>1</v>
      </c>
      <c r="GR429" s="312">
        <v>1</v>
      </c>
      <c r="GS429" s="312">
        <v>2</v>
      </c>
      <c r="GT429" s="312">
        <v>2</v>
      </c>
      <c r="GU429" s="312">
        <v>2</v>
      </c>
      <c r="GV429" s="148">
        <v>2</v>
      </c>
      <c r="GW429" s="148">
        <v>2</v>
      </c>
      <c r="GX429" s="148">
        <v>2</v>
      </c>
      <c r="GY429" s="148">
        <v>3</v>
      </c>
      <c r="GZ429" s="148">
        <v>3</v>
      </c>
      <c r="HA429" s="148">
        <v>3</v>
      </c>
      <c r="HB429" s="148">
        <v>3</v>
      </c>
      <c r="HC429" s="148">
        <v>3</v>
      </c>
      <c r="HD429" s="148">
        <v>1</v>
      </c>
      <c r="HE429" s="148">
        <v>1</v>
      </c>
      <c r="HF429" s="148">
        <v>1</v>
      </c>
      <c r="HG429" s="148">
        <v>2</v>
      </c>
      <c r="HH429" s="148">
        <v>2</v>
      </c>
      <c r="HI429" s="148">
        <v>2</v>
      </c>
      <c r="HJ429" s="148">
        <v>1</v>
      </c>
      <c r="HK429" s="148">
        <v>1</v>
      </c>
      <c r="HL429" s="148">
        <v>1</v>
      </c>
      <c r="HM429" s="148">
        <v>0</v>
      </c>
      <c r="HN429" s="148">
        <v>0</v>
      </c>
      <c r="HO429" s="148">
        <v>0</v>
      </c>
      <c r="HP429" s="148">
        <v>0</v>
      </c>
      <c r="HQ429" s="148">
        <v>0</v>
      </c>
      <c r="HR429" s="148">
        <v>0</v>
      </c>
      <c r="HS429" s="148">
        <v>0</v>
      </c>
      <c r="HT429" s="148">
        <v>0</v>
      </c>
      <c r="HU429" s="148">
        <v>1</v>
      </c>
      <c r="HV429" s="148">
        <v>1</v>
      </c>
      <c r="HW429" s="148">
        <v>1</v>
      </c>
      <c r="HX429" s="148">
        <v>1</v>
      </c>
      <c r="HY429" s="148">
        <v>1</v>
      </c>
      <c r="HZ429" s="148">
        <v>1</v>
      </c>
      <c r="IA429" s="148">
        <v>1</v>
      </c>
      <c r="IB429" s="148">
        <v>1</v>
      </c>
      <c r="IC429" s="148">
        <v>1</v>
      </c>
      <c r="ID429" s="148">
        <v>1</v>
      </c>
      <c r="IE429" s="148">
        <v>1</v>
      </c>
      <c r="IF429" s="148">
        <v>1</v>
      </c>
      <c r="IG429" s="148">
        <v>1</v>
      </c>
      <c r="IH429" s="148">
        <v>1</v>
      </c>
      <c r="II429" s="148">
        <v>1</v>
      </c>
      <c r="IJ429" s="148">
        <v>1</v>
      </c>
      <c r="IK429" s="148">
        <v>1</v>
      </c>
      <c r="IL429" s="148">
        <v>1</v>
      </c>
      <c r="IM429" s="148">
        <v>1</v>
      </c>
      <c r="IN429" s="351">
        <f t="shared" si="409"/>
        <v>0.5</v>
      </c>
      <c r="IO429" s="148">
        <v>0</v>
      </c>
      <c r="IP429" s="148">
        <v>0</v>
      </c>
      <c r="IQ429" s="148">
        <v>0</v>
      </c>
      <c r="IR429" s="148">
        <v>0</v>
      </c>
      <c r="IS429" s="148">
        <v>1</v>
      </c>
      <c r="IT429" s="148">
        <v>1</v>
      </c>
      <c r="IU429" s="148">
        <v>1</v>
      </c>
      <c r="IV429" s="148">
        <v>1</v>
      </c>
      <c r="IW429" s="148">
        <v>2</v>
      </c>
      <c r="IX429" s="148">
        <v>1</v>
      </c>
      <c r="IY429" s="148">
        <v>1</v>
      </c>
      <c r="IZ429" s="148">
        <v>1</v>
      </c>
      <c r="JA429" s="148">
        <v>1</v>
      </c>
      <c r="JB429" s="148">
        <v>1</v>
      </c>
      <c r="JC429" s="355">
        <f t="shared" si="410"/>
        <v>1</v>
      </c>
      <c r="JD429" s="148">
        <v>1</v>
      </c>
      <c r="JE429" s="148">
        <v>1</v>
      </c>
      <c r="JF429" s="353">
        <f t="shared" si="411"/>
        <v>1</v>
      </c>
      <c r="JG429" s="148">
        <v>1</v>
      </c>
      <c r="JH429" s="148">
        <v>2</v>
      </c>
      <c r="JI429" s="148">
        <v>2</v>
      </c>
      <c r="JJ429" s="148">
        <v>2</v>
      </c>
      <c r="JK429" s="148">
        <v>2</v>
      </c>
      <c r="JL429" s="148">
        <v>2</v>
      </c>
      <c r="JM429" s="148">
        <v>2</v>
      </c>
      <c r="JN429" s="351">
        <f t="shared" si="412"/>
        <v>2</v>
      </c>
      <c r="JO429" s="148">
        <v>2</v>
      </c>
      <c r="JP429" s="148">
        <v>2</v>
      </c>
      <c r="JQ429" s="148">
        <v>2</v>
      </c>
      <c r="JR429" s="148">
        <v>3</v>
      </c>
      <c r="JS429" s="148">
        <v>4</v>
      </c>
      <c r="JT429" s="148">
        <v>3</v>
      </c>
      <c r="JU429" s="148">
        <v>4</v>
      </c>
      <c r="JV429" s="351">
        <f t="shared" si="413"/>
        <v>4.5</v>
      </c>
      <c r="JW429" s="148">
        <v>5</v>
      </c>
      <c r="JX429" s="148">
        <v>6</v>
      </c>
      <c r="JY429" s="148">
        <v>5</v>
      </c>
      <c r="JZ429" s="148">
        <v>4</v>
      </c>
      <c r="KA429" s="148">
        <v>4</v>
      </c>
      <c r="KB429" s="148">
        <v>3</v>
      </c>
      <c r="KC429" s="148">
        <v>3</v>
      </c>
      <c r="KD429" s="148">
        <v>2</v>
      </c>
      <c r="KE429" s="148">
        <v>1</v>
      </c>
      <c r="KF429" s="148">
        <v>1</v>
      </c>
      <c r="KG429" s="148">
        <v>1</v>
      </c>
      <c r="KH429" s="148">
        <v>1</v>
      </c>
      <c r="KI429" s="148">
        <v>0</v>
      </c>
      <c r="KJ429" s="148">
        <v>0</v>
      </c>
      <c r="KK429" s="148">
        <v>0</v>
      </c>
      <c r="KL429" s="148">
        <v>0</v>
      </c>
      <c r="KM429" s="148">
        <v>1</v>
      </c>
      <c r="KN429" s="148">
        <v>1</v>
      </c>
      <c r="KO429" s="148">
        <v>1</v>
      </c>
      <c r="KP429" s="148">
        <v>2</v>
      </c>
      <c r="KQ429" s="148">
        <v>2</v>
      </c>
      <c r="KR429" s="148">
        <v>2</v>
      </c>
      <c r="KS429" s="148">
        <v>2</v>
      </c>
      <c r="KT429" s="148">
        <v>2</v>
      </c>
      <c r="KU429" s="148">
        <v>2</v>
      </c>
      <c r="KV429" s="148">
        <v>2</v>
      </c>
      <c r="KW429" s="148">
        <v>2</v>
      </c>
      <c r="KX429" s="148">
        <v>2</v>
      </c>
      <c r="KY429" s="148">
        <v>2</v>
      </c>
      <c r="KZ429" s="148">
        <v>2</v>
      </c>
      <c r="LA429" s="148">
        <v>2</v>
      </c>
      <c r="LB429" s="148">
        <v>2</v>
      </c>
      <c r="LC429" s="148">
        <v>1</v>
      </c>
      <c r="LD429" s="148">
        <v>1</v>
      </c>
      <c r="LE429" s="148">
        <v>1</v>
      </c>
      <c r="LF429" s="148">
        <v>1</v>
      </c>
      <c r="LG429" s="148">
        <v>1</v>
      </c>
      <c r="LH429" s="148">
        <v>1</v>
      </c>
      <c r="LI429" s="148">
        <v>0</v>
      </c>
      <c r="LJ429" s="148">
        <v>0</v>
      </c>
      <c r="LK429" s="148">
        <v>0</v>
      </c>
      <c r="LL429" s="148">
        <v>0</v>
      </c>
      <c r="LM429" s="148">
        <v>0</v>
      </c>
      <c r="LN429" s="148">
        <v>0</v>
      </c>
      <c r="LO429" s="148">
        <v>0</v>
      </c>
      <c r="LP429" s="148">
        <v>0</v>
      </c>
      <c r="LQ429" s="148">
        <v>0</v>
      </c>
      <c r="LR429" s="148">
        <v>0</v>
      </c>
      <c r="LS429" s="148">
        <v>0</v>
      </c>
      <c r="LT429" s="148">
        <v>0</v>
      </c>
      <c r="LU429" s="148">
        <v>0</v>
      </c>
      <c r="LV429" s="148">
        <v>0</v>
      </c>
      <c r="LW429" s="148">
        <v>0</v>
      </c>
      <c r="LX429" s="148">
        <v>0</v>
      </c>
      <c r="LY429" s="148">
        <v>0</v>
      </c>
      <c r="LZ429" s="148">
        <v>0</v>
      </c>
      <c r="MA429" s="148">
        <v>0</v>
      </c>
      <c r="MB429" s="148">
        <v>1</v>
      </c>
      <c r="MC429" s="312">
        <v>1</v>
      </c>
      <c r="MD429" s="148">
        <v>1</v>
      </c>
      <c r="ME429" s="148">
        <v>1</v>
      </c>
      <c r="MF429" s="148">
        <v>1</v>
      </c>
      <c r="MG429" s="148">
        <v>1</v>
      </c>
      <c r="MH429" s="148">
        <v>0</v>
      </c>
      <c r="MI429" s="148">
        <v>0</v>
      </c>
      <c r="MJ429" s="148">
        <v>0</v>
      </c>
      <c r="MK429" s="148">
        <v>0</v>
      </c>
      <c r="ML429" s="148">
        <v>0</v>
      </c>
      <c r="MM429" s="148">
        <v>0</v>
      </c>
      <c r="MN429" s="148">
        <v>0</v>
      </c>
      <c r="MO429" s="148">
        <v>0</v>
      </c>
      <c r="MP429" s="148">
        <v>0</v>
      </c>
      <c r="MQ429" s="148">
        <v>0</v>
      </c>
      <c r="MR429" s="148">
        <v>0</v>
      </c>
      <c r="MS429" s="148">
        <v>0</v>
      </c>
      <c r="MT429" s="148">
        <v>0</v>
      </c>
      <c r="MU429" s="148">
        <v>0</v>
      </c>
      <c r="MV429" s="148">
        <v>0</v>
      </c>
      <c r="MW429" s="148">
        <v>0</v>
      </c>
      <c r="MX429" s="148">
        <v>0</v>
      </c>
      <c r="MY429" s="148">
        <v>0</v>
      </c>
      <c r="MZ429" s="148">
        <v>0</v>
      </c>
      <c r="NA429" s="148">
        <v>0</v>
      </c>
      <c r="NB429" s="148">
        <v>0</v>
      </c>
      <c r="NC429" s="148">
        <v>0</v>
      </c>
      <c r="ND429" s="148">
        <v>0</v>
      </c>
      <c r="NE429" s="148">
        <v>0</v>
      </c>
      <c r="NF429" s="148">
        <v>0</v>
      </c>
      <c r="NG429" s="148">
        <v>0</v>
      </c>
      <c r="NH429" s="148">
        <v>0</v>
      </c>
      <c r="NI429" s="148">
        <v>0</v>
      </c>
      <c r="NJ429" s="148">
        <v>0</v>
      </c>
      <c r="NK429" s="148">
        <v>0</v>
      </c>
      <c r="NL429" s="148">
        <v>0</v>
      </c>
      <c r="NM429" s="148">
        <v>0</v>
      </c>
      <c r="NN429" s="148">
        <v>0</v>
      </c>
      <c r="NO429" s="148">
        <v>0</v>
      </c>
      <c r="NP429" s="148">
        <v>0</v>
      </c>
      <c r="NQ429" s="148">
        <v>0</v>
      </c>
      <c r="NR429" s="148">
        <v>0</v>
      </c>
      <c r="NS429" s="148">
        <v>0</v>
      </c>
      <c r="NT429" s="148">
        <v>0</v>
      </c>
      <c r="NU429" s="148">
        <v>0</v>
      </c>
      <c r="NV429" s="148">
        <v>0</v>
      </c>
      <c r="NW429" s="148">
        <v>0</v>
      </c>
      <c r="NX429" s="148">
        <v>0</v>
      </c>
      <c r="NY429" s="148">
        <v>0</v>
      </c>
      <c r="NZ429" s="148">
        <v>0</v>
      </c>
      <c r="OA429" s="148">
        <v>0</v>
      </c>
      <c r="OB429" s="148">
        <v>0</v>
      </c>
      <c r="OC429" s="148">
        <v>0</v>
      </c>
      <c r="OD429" s="148">
        <v>0</v>
      </c>
      <c r="OE429" s="148">
        <v>0</v>
      </c>
      <c r="OF429" s="148">
        <v>0</v>
      </c>
      <c r="OG429" s="148">
        <v>0</v>
      </c>
      <c r="OH429" s="148">
        <v>0</v>
      </c>
      <c r="OI429" s="148">
        <v>0</v>
      </c>
      <c r="OJ429" s="148">
        <v>0</v>
      </c>
      <c r="OK429" s="148">
        <v>0</v>
      </c>
      <c r="OL429" s="148">
        <v>1</v>
      </c>
      <c r="OM429" s="148">
        <v>1</v>
      </c>
      <c r="ON429" s="148">
        <v>1</v>
      </c>
      <c r="OO429" s="148">
        <v>1</v>
      </c>
      <c r="OP429" s="148">
        <v>0</v>
      </c>
      <c r="OQ429" s="148">
        <v>0</v>
      </c>
      <c r="OR429" s="148">
        <v>0</v>
      </c>
      <c r="OS429" s="96">
        <v>0</v>
      </c>
      <c r="OT429" s="148">
        <v>0</v>
      </c>
      <c r="OU429" s="148">
        <v>0</v>
      </c>
      <c r="OV429" s="148">
        <v>0</v>
      </c>
      <c r="OW429" s="148">
        <v>0</v>
      </c>
      <c r="OX429" s="312"/>
      <c r="OY429" s="312"/>
      <c r="OZ429" s="312"/>
      <c r="PK429" s="312"/>
      <c r="PM429" s="312"/>
      <c r="PO429" s="312"/>
      <c r="PS429" s="148">
        <v>1</v>
      </c>
      <c r="PV429" s="312"/>
      <c r="QJ429" s="148">
        <v>1</v>
      </c>
      <c r="QK429" s="148">
        <v>1</v>
      </c>
      <c r="QL429" s="148">
        <v>1</v>
      </c>
      <c r="RB429" s="312">
        <v>1</v>
      </c>
      <c r="RD429" s="312"/>
      <c r="RE429" s="434"/>
      <c r="RG429" s="312">
        <v>1</v>
      </c>
      <c r="RH429" s="312"/>
      <c r="RI429" s="312"/>
      <c r="RL429" s="148">
        <v>1</v>
      </c>
      <c r="RM429" s="312">
        <v>1</v>
      </c>
      <c r="RN429" s="312">
        <v>1</v>
      </c>
      <c r="RO429" s="312">
        <v>1</v>
      </c>
      <c r="RP429" s="148">
        <v>1</v>
      </c>
      <c r="RQ429" s="148">
        <v>1</v>
      </c>
      <c r="RR429" s="148">
        <v>1</v>
      </c>
      <c r="RS429" s="148">
        <v>1</v>
      </c>
      <c r="RT429" s="148">
        <v>1</v>
      </c>
      <c r="RU429" s="148">
        <v>1</v>
      </c>
      <c r="RV429" s="148">
        <v>1</v>
      </c>
      <c r="RW429" s="148">
        <v>1</v>
      </c>
      <c r="RX429" s="148">
        <v>1</v>
      </c>
      <c r="SE429" s="148">
        <v>1</v>
      </c>
      <c r="SF429" s="148">
        <v>1</v>
      </c>
      <c r="SG429" s="148">
        <v>1</v>
      </c>
      <c r="SH429" s="148">
        <v>1</v>
      </c>
      <c r="SI429" s="148">
        <v>1</v>
      </c>
      <c r="SJ429" s="148">
        <v>1</v>
      </c>
      <c r="SK429" s="148">
        <v>1</v>
      </c>
      <c r="SL429" s="148">
        <v>1</v>
      </c>
      <c r="SM429" s="148">
        <v>1</v>
      </c>
      <c r="SN429" s="148">
        <v>1</v>
      </c>
      <c r="SO429" s="148">
        <v>1</v>
      </c>
      <c r="SP429" s="148">
        <v>1</v>
      </c>
      <c r="SQ429" s="148">
        <v>1</v>
      </c>
      <c r="TI429" s="312"/>
      <c r="TR429" s="148">
        <v>1</v>
      </c>
      <c r="TS429" s="148">
        <v>1</v>
      </c>
      <c r="TT429" s="148">
        <v>1</v>
      </c>
      <c r="TU429" s="148">
        <v>1</v>
      </c>
      <c r="TV429" s="148">
        <v>1</v>
      </c>
      <c r="TW429" s="148">
        <v>1</v>
      </c>
      <c r="TX429" s="148">
        <v>1</v>
      </c>
      <c r="TY429" s="148">
        <v>1</v>
      </c>
      <c r="TZ429" s="148">
        <v>1</v>
      </c>
      <c r="UA429" s="148">
        <v>1</v>
      </c>
      <c r="UB429" s="148">
        <v>1</v>
      </c>
      <c r="UC429" s="148">
        <v>1</v>
      </c>
      <c r="UD429" s="148">
        <v>1</v>
      </c>
      <c r="UE429" s="312">
        <v>1</v>
      </c>
      <c r="UF429" s="312"/>
      <c r="VA429" s="148">
        <v>1</v>
      </c>
      <c r="VC429" s="148">
        <v>1</v>
      </c>
      <c r="VD429" s="148">
        <v>1</v>
      </c>
      <c r="VJ429" s="148">
        <v>1</v>
      </c>
      <c r="VK429" s="148">
        <v>1</v>
      </c>
      <c r="VL429" s="148">
        <v>1</v>
      </c>
      <c r="VM429" s="148">
        <v>1</v>
      </c>
      <c r="VN429" s="148">
        <v>1</v>
      </c>
      <c r="VO429" s="148">
        <v>1</v>
      </c>
      <c r="VP429" s="148">
        <v>1</v>
      </c>
    </row>
    <row r="430" spans="1:635" s="148" customFormat="1" x14ac:dyDescent="0.2">
      <c r="A430" s="327"/>
      <c r="B430" s="354">
        <v>19</v>
      </c>
      <c r="C430" s="399">
        <f t="shared" ca="1" si="408"/>
        <v>0</v>
      </c>
      <c r="D430" s="354"/>
      <c r="E430" s="354"/>
      <c r="F430" s="354"/>
      <c r="G430" s="148">
        <v>0</v>
      </c>
      <c r="H430" s="148">
        <v>0</v>
      </c>
      <c r="I430" s="355">
        <v>0</v>
      </c>
      <c r="J430" s="148">
        <v>0</v>
      </c>
      <c r="K430" s="148">
        <v>0</v>
      </c>
      <c r="L430" s="148">
        <v>0</v>
      </c>
      <c r="M430" s="148">
        <v>0</v>
      </c>
      <c r="N430" s="148">
        <v>0</v>
      </c>
      <c r="O430" s="148">
        <v>0</v>
      </c>
      <c r="P430" s="148">
        <v>0</v>
      </c>
      <c r="Q430" s="148">
        <v>0</v>
      </c>
      <c r="R430" s="148">
        <v>1</v>
      </c>
      <c r="S430" s="148">
        <v>0</v>
      </c>
      <c r="T430" s="148">
        <v>0</v>
      </c>
      <c r="U430" s="148">
        <v>0</v>
      </c>
      <c r="V430" s="148">
        <v>0</v>
      </c>
      <c r="W430" s="148">
        <v>0</v>
      </c>
      <c r="X430" s="148">
        <v>0</v>
      </c>
      <c r="Y430" s="148">
        <v>0</v>
      </c>
      <c r="Z430" s="148">
        <v>0</v>
      </c>
      <c r="AA430" s="148">
        <v>0</v>
      </c>
      <c r="AB430" s="148">
        <v>0</v>
      </c>
      <c r="AC430" s="148">
        <v>0</v>
      </c>
      <c r="AD430" s="148">
        <v>0</v>
      </c>
      <c r="AE430" s="148">
        <v>0</v>
      </c>
      <c r="AF430" s="148">
        <v>0</v>
      </c>
      <c r="AG430" s="148">
        <v>0</v>
      </c>
      <c r="AH430" s="148">
        <v>0</v>
      </c>
      <c r="AI430" s="148">
        <v>0</v>
      </c>
      <c r="AJ430" s="148">
        <v>0</v>
      </c>
      <c r="AK430" s="148">
        <v>0</v>
      </c>
      <c r="AL430" s="148">
        <v>0</v>
      </c>
      <c r="AM430" s="148">
        <v>0</v>
      </c>
      <c r="AN430" s="148">
        <v>0</v>
      </c>
      <c r="AO430" s="148">
        <v>0</v>
      </c>
      <c r="AP430" s="360">
        <v>0</v>
      </c>
      <c r="AQ430" s="148">
        <v>0</v>
      </c>
      <c r="AR430" s="148">
        <v>0</v>
      </c>
      <c r="AS430" s="148">
        <v>0</v>
      </c>
      <c r="AT430" s="148">
        <v>0</v>
      </c>
      <c r="AU430" s="148">
        <v>0</v>
      </c>
      <c r="AV430" s="148">
        <v>0</v>
      </c>
      <c r="AW430" s="148">
        <v>0</v>
      </c>
      <c r="AX430" s="148">
        <v>0</v>
      </c>
      <c r="AY430" s="148">
        <v>0</v>
      </c>
      <c r="AZ430" s="148">
        <v>0</v>
      </c>
      <c r="BA430" s="148">
        <v>0</v>
      </c>
      <c r="BB430" s="148">
        <v>0</v>
      </c>
      <c r="BC430" s="148">
        <v>0</v>
      </c>
      <c r="BD430" s="148">
        <v>0</v>
      </c>
      <c r="BE430" s="148">
        <v>0</v>
      </c>
      <c r="BF430" s="148">
        <v>0</v>
      </c>
      <c r="BG430" s="148">
        <v>0</v>
      </c>
      <c r="BH430" s="148">
        <v>0</v>
      </c>
      <c r="BI430" s="148">
        <v>0</v>
      </c>
      <c r="BJ430" s="148">
        <v>0</v>
      </c>
      <c r="BK430" s="148">
        <v>1</v>
      </c>
      <c r="BL430" s="148">
        <v>1</v>
      </c>
      <c r="BM430" s="148">
        <v>1</v>
      </c>
      <c r="BN430" s="148">
        <v>1</v>
      </c>
      <c r="BO430" s="148">
        <v>1</v>
      </c>
      <c r="BP430" s="148">
        <v>1</v>
      </c>
      <c r="BQ430" s="148">
        <v>1</v>
      </c>
      <c r="BR430" s="148">
        <v>1</v>
      </c>
      <c r="BS430" s="355">
        <v>1</v>
      </c>
      <c r="BT430" s="148">
        <v>1</v>
      </c>
      <c r="BU430" s="148">
        <v>1</v>
      </c>
      <c r="BV430" s="148">
        <v>1</v>
      </c>
      <c r="BW430" s="148">
        <v>1</v>
      </c>
      <c r="BX430" s="148">
        <v>1</v>
      </c>
      <c r="BY430" s="148">
        <v>1</v>
      </c>
      <c r="BZ430" s="148">
        <v>1</v>
      </c>
      <c r="CA430" s="312">
        <v>1</v>
      </c>
      <c r="CB430" s="148">
        <v>1</v>
      </c>
      <c r="CC430" s="312">
        <v>1</v>
      </c>
      <c r="CD430" s="312">
        <v>1</v>
      </c>
      <c r="CE430" s="312">
        <v>0</v>
      </c>
      <c r="CF430" s="312">
        <v>0</v>
      </c>
      <c r="CG430" s="148">
        <v>0</v>
      </c>
      <c r="CH430" s="148">
        <v>0</v>
      </c>
      <c r="CI430" s="312">
        <v>0</v>
      </c>
      <c r="CJ430" s="148">
        <v>0</v>
      </c>
      <c r="CK430" s="148">
        <v>0</v>
      </c>
      <c r="CL430" s="148">
        <v>0</v>
      </c>
      <c r="CM430" s="148">
        <v>0</v>
      </c>
      <c r="CN430" s="148">
        <v>0</v>
      </c>
      <c r="CO430" s="148">
        <v>0</v>
      </c>
      <c r="CP430" s="148">
        <v>0</v>
      </c>
      <c r="CQ430" s="148">
        <v>0</v>
      </c>
      <c r="CR430" s="148">
        <v>0</v>
      </c>
      <c r="CS430" s="148">
        <v>0</v>
      </c>
      <c r="CT430" s="148">
        <v>0</v>
      </c>
      <c r="CU430" s="148">
        <v>0</v>
      </c>
      <c r="CV430" s="148">
        <v>0</v>
      </c>
      <c r="CW430" s="148">
        <v>0</v>
      </c>
      <c r="CX430" s="148">
        <v>0</v>
      </c>
      <c r="CY430" s="148">
        <v>0</v>
      </c>
      <c r="CZ430" s="148">
        <v>0</v>
      </c>
      <c r="DA430" s="148">
        <v>0</v>
      </c>
      <c r="DB430" s="148">
        <v>0</v>
      </c>
      <c r="DC430" s="148">
        <v>0</v>
      </c>
      <c r="DD430" s="148">
        <v>0</v>
      </c>
      <c r="DE430" s="148">
        <v>0</v>
      </c>
      <c r="DF430" s="148">
        <v>0</v>
      </c>
      <c r="DG430" s="148">
        <v>0</v>
      </c>
      <c r="DH430" s="148">
        <v>0</v>
      </c>
      <c r="DI430" s="148">
        <v>0</v>
      </c>
      <c r="DJ430" s="148">
        <v>0</v>
      </c>
      <c r="DK430" s="148">
        <v>0</v>
      </c>
      <c r="DL430" s="148">
        <v>0</v>
      </c>
      <c r="DM430" s="148">
        <v>0</v>
      </c>
      <c r="DN430" s="148">
        <v>0</v>
      </c>
      <c r="DO430" s="148">
        <v>0</v>
      </c>
      <c r="DP430" s="148">
        <v>0</v>
      </c>
      <c r="DQ430" s="148">
        <v>0</v>
      </c>
      <c r="DR430" s="312">
        <v>0</v>
      </c>
      <c r="DS430" s="148">
        <v>0</v>
      </c>
      <c r="DT430" s="312"/>
      <c r="DU430" s="312"/>
      <c r="DV430" s="312"/>
      <c r="DW430" s="312"/>
      <c r="DX430" s="312"/>
      <c r="DY430" s="312"/>
      <c r="DZ430" s="312"/>
      <c r="EA430" s="312"/>
      <c r="EB430" s="312"/>
      <c r="EC430" s="312"/>
      <c r="ED430" s="312"/>
      <c r="EE430" s="312"/>
      <c r="EF430" s="312"/>
      <c r="EG430" s="312"/>
      <c r="EH430" s="312"/>
      <c r="EI430" s="312"/>
      <c r="EJ430" s="312"/>
      <c r="EK430" s="312"/>
      <c r="EL430" s="312"/>
      <c r="EM430" s="312"/>
      <c r="EN430" s="312"/>
      <c r="ER430" s="312"/>
      <c r="ES430" s="312"/>
      <c r="ET430" s="312"/>
      <c r="EU430" s="431"/>
      <c r="EV430" s="312"/>
      <c r="EW430" s="312"/>
      <c r="EX430" s="312"/>
      <c r="EY430" s="312"/>
      <c r="EZ430" s="312"/>
      <c r="FA430" s="312"/>
      <c r="FB430" s="312"/>
      <c r="FC430" s="312"/>
      <c r="FD430" s="312"/>
      <c r="FE430" s="312"/>
      <c r="FF430" s="312"/>
      <c r="FG430" s="312"/>
      <c r="FH430" s="312"/>
      <c r="FI430" s="312"/>
      <c r="FJ430" s="312"/>
      <c r="FL430" s="312"/>
      <c r="FM430" s="312"/>
      <c r="FN430" s="148">
        <v>0</v>
      </c>
      <c r="FQ430" s="312">
        <v>0</v>
      </c>
      <c r="FR430" s="148">
        <v>0</v>
      </c>
      <c r="FS430" s="312">
        <v>0</v>
      </c>
      <c r="FT430" s="148">
        <v>0</v>
      </c>
      <c r="FU430" s="312">
        <v>0</v>
      </c>
      <c r="FV430" s="312">
        <v>0</v>
      </c>
      <c r="FW430" s="312">
        <v>0</v>
      </c>
      <c r="FX430" s="312">
        <v>0</v>
      </c>
      <c r="FY430" s="312">
        <v>0</v>
      </c>
      <c r="FZ430" s="312">
        <v>0</v>
      </c>
      <c r="GA430" s="312">
        <v>0</v>
      </c>
      <c r="GB430" s="312">
        <v>0</v>
      </c>
      <c r="GC430" s="312">
        <v>0</v>
      </c>
      <c r="GD430" s="312">
        <v>0</v>
      </c>
      <c r="GE430" s="312">
        <v>0</v>
      </c>
      <c r="GF430" s="312">
        <v>0</v>
      </c>
      <c r="GG430" s="312">
        <v>0</v>
      </c>
      <c r="GH430" s="312">
        <v>0</v>
      </c>
      <c r="GI430" s="312">
        <v>0</v>
      </c>
      <c r="GJ430" s="312">
        <v>0</v>
      </c>
      <c r="GK430" s="312">
        <v>0</v>
      </c>
      <c r="GL430" s="312">
        <v>0</v>
      </c>
      <c r="GM430" s="312">
        <v>0</v>
      </c>
      <c r="GN430" s="312">
        <v>0</v>
      </c>
      <c r="GO430" s="312">
        <v>0</v>
      </c>
      <c r="GP430" s="148">
        <v>0</v>
      </c>
      <c r="GQ430" s="148">
        <v>0</v>
      </c>
      <c r="GR430" s="148">
        <v>0</v>
      </c>
      <c r="GS430" s="312">
        <v>0</v>
      </c>
      <c r="GT430" s="312">
        <v>0</v>
      </c>
      <c r="GU430" s="312">
        <v>0</v>
      </c>
      <c r="GV430" s="148">
        <v>0</v>
      </c>
      <c r="GW430" s="148">
        <v>0</v>
      </c>
      <c r="GX430" s="148">
        <v>0</v>
      </c>
      <c r="GY430" s="148">
        <v>0</v>
      </c>
      <c r="GZ430" s="148">
        <v>0</v>
      </c>
      <c r="HA430" s="148">
        <v>0</v>
      </c>
      <c r="HB430" s="148">
        <v>0</v>
      </c>
      <c r="HC430" s="148">
        <v>0</v>
      </c>
      <c r="HD430" s="148">
        <v>0</v>
      </c>
      <c r="HE430" s="148">
        <v>0</v>
      </c>
      <c r="HF430" s="148">
        <v>0</v>
      </c>
      <c r="HG430" s="148">
        <v>0</v>
      </c>
      <c r="HH430" s="148">
        <v>0</v>
      </c>
      <c r="HI430" s="148">
        <v>0</v>
      </c>
      <c r="HJ430" s="148">
        <v>0</v>
      </c>
      <c r="HK430" s="148">
        <v>0</v>
      </c>
      <c r="HL430" s="148">
        <v>0</v>
      </c>
      <c r="HM430" s="148">
        <v>0</v>
      </c>
      <c r="HN430" s="148">
        <v>0</v>
      </c>
      <c r="HO430" s="148">
        <v>0</v>
      </c>
      <c r="HP430" s="148">
        <v>0</v>
      </c>
      <c r="HQ430" s="148">
        <v>0</v>
      </c>
      <c r="HR430" s="148">
        <v>0</v>
      </c>
      <c r="HS430" s="148">
        <v>0</v>
      </c>
      <c r="HT430" s="148">
        <v>0</v>
      </c>
      <c r="HU430" s="148">
        <v>0</v>
      </c>
      <c r="HV430" s="148">
        <v>0</v>
      </c>
      <c r="HW430" s="148">
        <v>0</v>
      </c>
      <c r="HX430" s="148">
        <v>0</v>
      </c>
      <c r="HY430" s="148">
        <v>0</v>
      </c>
      <c r="HZ430" s="148">
        <v>0</v>
      </c>
      <c r="IA430" s="148">
        <v>0</v>
      </c>
      <c r="IB430" s="148">
        <v>0</v>
      </c>
      <c r="IC430" s="148">
        <v>0</v>
      </c>
      <c r="ID430" s="148">
        <v>0</v>
      </c>
      <c r="IE430" s="148">
        <v>0</v>
      </c>
      <c r="IF430" s="148">
        <v>0</v>
      </c>
      <c r="IG430" s="148">
        <v>0</v>
      </c>
      <c r="IH430" s="148">
        <v>0</v>
      </c>
      <c r="II430" s="148">
        <v>0</v>
      </c>
      <c r="IJ430" s="148">
        <v>0</v>
      </c>
      <c r="IK430" s="148">
        <v>0</v>
      </c>
      <c r="IL430" s="148">
        <v>0</v>
      </c>
      <c r="IM430" s="148">
        <v>0</v>
      </c>
      <c r="IN430" s="351">
        <f t="shared" si="409"/>
        <v>0</v>
      </c>
      <c r="IO430" s="148">
        <v>0</v>
      </c>
      <c r="IP430" s="148">
        <v>0</v>
      </c>
      <c r="IQ430" s="148">
        <v>0</v>
      </c>
      <c r="IR430" s="148">
        <v>0</v>
      </c>
      <c r="IS430" s="148">
        <v>0</v>
      </c>
      <c r="IT430" s="148">
        <v>0</v>
      </c>
      <c r="IU430" s="148">
        <v>0</v>
      </c>
      <c r="IV430" s="148">
        <v>0</v>
      </c>
      <c r="IW430" s="148">
        <v>0</v>
      </c>
      <c r="IX430" s="148">
        <v>0</v>
      </c>
      <c r="IY430" s="148">
        <v>0</v>
      </c>
      <c r="IZ430" s="148">
        <v>0</v>
      </c>
      <c r="JA430" s="148">
        <v>0</v>
      </c>
      <c r="JB430" s="148">
        <v>0</v>
      </c>
      <c r="JC430" s="355">
        <f t="shared" si="410"/>
        <v>0</v>
      </c>
      <c r="JD430" s="148">
        <v>0</v>
      </c>
      <c r="JE430" s="148">
        <v>0</v>
      </c>
      <c r="JF430" s="353">
        <f t="shared" si="411"/>
        <v>0</v>
      </c>
      <c r="JG430" s="148">
        <v>0</v>
      </c>
      <c r="JH430" s="148">
        <v>0</v>
      </c>
      <c r="JI430" s="148">
        <v>0</v>
      </c>
      <c r="JJ430" s="148">
        <v>0</v>
      </c>
      <c r="JK430" s="148">
        <v>0</v>
      </c>
      <c r="JL430" s="148">
        <v>0</v>
      </c>
      <c r="JM430" s="148">
        <v>0</v>
      </c>
      <c r="JN430" s="351">
        <f t="shared" si="412"/>
        <v>0</v>
      </c>
      <c r="JO430" s="148">
        <v>0</v>
      </c>
      <c r="JP430" s="148">
        <v>0</v>
      </c>
      <c r="JQ430" s="148">
        <v>0</v>
      </c>
      <c r="JR430" s="148">
        <v>0</v>
      </c>
      <c r="JS430" s="148">
        <v>0</v>
      </c>
      <c r="JT430" s="148">
        <v>0</v>
      </c>
      <c r="JU430" s="148">
        <v>0</v>
      </c>
      <c r="JV430" s="351">
        <f t="shared" si="413"/>
        <v>0</v>
      </c>
      <c r="JW430" s="148">
        <v>0</v>
      </c>
      <c r="JX430" s="148">
        <v>0</v>
      </c>
      <c r="JY430" s="148">
        <v>0</v>
      </c>
      <c r="JZ430" s="148">
        <v>0</v>
      </c>
      <c r="KA430" s="148">
        <v>0</v>
      </c>
      <c r="KB430" s="148">
        <v>0</v>
      </c>
      <c r="KC430" s="148">
        <v>0</v>
      </c>
      <c r="KD430" s="148">
        <v>0</v>
      </c>
      <c r="KE430" s="148">
        <v>0</v>
      </c>
      <c r="KF430" s="148">
        <v>0</v>
      </c>
      <c r="KG430" s="148">
        <v>0</v>
      </c>
      <c r="KH430" s="148">
        <v>0</v>
      </c>
      <c r="KI430" s="148">
        <v>0</v>
      </c>
      <c r="KJ430" s="148">
        <v>0</v>
      </c>
      <c r="KK430" s="148">
        <v>0</v>
      </c>
      <c r="KL430" s="148">
        <v>0</v>
      </c>
      <c r="KM430" s="148">
        <v>0</v>
      </c>
      <c r="KN430" s="148">
        <v>0</v>
      </c>
      <c r="KO430" s="148">
        <v>0</v>
      </c>
      <c r="KP430" s="148">
        <v>0</v>
      </c>
      <c r="KQ430" s="148">
        <v>0</v>
      </c>
      <c r="KR430" s="148">
        <v>0</v>
      </c>
      <c r="KS430" s="148">
        <v>0</v>
      </c>
      <c r="KT430" s="148">
        <v>0</v>
      </c>
      <c r="KU430" s="148">
        <v>0</v>
      </c>
      <c r="KV430" s="148">
        <v>0</v>
      </c>
      <c r="KW430" s="148">
        <v>0</v>
      </c>
      <c r="KX430" s="148">
        <v>0</v>
      </c>
      <c r="KY430" s="148">
        <v>0</v>
      </c>
      <c r="KZ430" s="434">
        <v>0</v>
      </c>
      <c r="LA430" s="434">
        <v>0</v>
      </c>
      <c r="LB430" s="434">
        <v>0</v>
      </c>
      <c r="LC430" s="434">
        <v>0</v>
      </c>
      <c r="LD430" s="434">
        <v>0</v>
      </c>
      <c r="LE430" s="434">
        <v>0</v>
      </c>
      <c r="LF430" s="434">
        <v>0</v>
      </c>
      <c r="LG430" s="434">
        <v>0</v>
      </c>
      <c r="LH430" s="434">
        <v>0</v>
      </c>
      <c r="LI430" s="434">
        <v>0</v>
      </c>
      <c r="LJ430" s="148">
        <v>0</v>
      </c>
      <c r="LK430" s="148">
        <v>0</v>
      </c>
      <c r="LL430" s="148">
        <v>0</v>
      </c>
      <c r="LM430" s="148">
        <v>0</v>
      </c>
      <c r="LN430" s="148">
        <v>0</v>
      </c>
      <c r="LO430" s="148">
        <v>0</v>
      </c>
      <c r="LP430" s="148">
        <v>0</v>
      </c>
      <c r="LQ430" s="148">
        <v>0</v>
      </c>
      <c r="LR430" s="148">
        <v>0</v>
      </c>
      <c r="LS430" s="148">
        <v>0</v>
      </c>
      <c r="LT430" s="148">
        <v>0</v>
      </c>
      <c r="LU430" s="148">
        <v>0</v>
      </c>
      <c r="LV430" s="148">
        <v>0</v>
      </c>
      <c r="LW430" s="148">
        <v>0</v>
      </c>
      <c r="LX430" s="148">
        <v>0</v>
      </c>
      <c r="LY430" s="148">
        <v>0</v>
      </c>
      <c r="LZ430" s="148">
        <v>0</v>
      </c>
      <c r="MA430" s="148">
        <v>0</v>
      </c>
      <c r="MB430" s="148">
        <v>0</v>
      </c>
      <c r="MC430" s="312">
        <v>0</v>
      </c>
      <c r="MD430" s="148">
        <v>0</v>
      </c>
      <c r="ME430" s="148">
        <v>0</v>
      </c>
      <c r="MF430" s="148">
        <v>0</v>
      </c>
      <c r="MG430" s="148">
        <v>0</v>
      </c>
      <c r="MH430" s="148">
        <v>0</v>
      </c>
      <c r="MI430" s="148">
        <v>0</v>
      </c>
      <c r="MJ430" s="148">
        <v>0</v>
      </c>
      <c r="MK430" s="148">
        <v>0</v>
      </c>
      <c r="ML430" s="148">
        <v>0</v>
      </c>
      <c r="MM430" s="148">
        <v>0</v>
      </c>
      <c r="MN430" s="148">
        <v>0</v>
      </c>
      <c r="MO430" s="148">
        <v>0</v>
      </c>
      <c r="MP430" s="148">
        <v>0</v>
      </c>
      <c r="MQ430" s="148">
        <v>0</v>
      </c>
      <c r="MR430" s="148">
        <v>0</v>
      </c>
      <c r="MS430" s="148">
        <v>0</v>
      </c>
      <c r="MT430" s="148">
        <v>0</v>
      </c>
      <c r="MU430" s="148">
        <v>0</v>
      </c>
      <c r="MV430" s="148">
        <v>0</v>
      </c>
      <c r="MW430" s="148">
        <v>0</v>
      </c>
      <c r="MX430" s="148">
        <v>0</v>
      </c>
      <c r="MY430" s="148">
        <v>0</v>
      </c>
      <c r="MZ430" s="148">
        <v>0</v>
      </c>
      <c r="NA430" s="148">
        <v>0</v>
      </c>
      <c r="NB430" s="148">
        <v>0</v>
      </c>
      <c r="NC430" s="148">
        <v>0</v>
      </c>
      <c r="ND430" s="148">
        <v>0</v>
      </c>
      <c r="NE430" s="148">
        <v>0</v>
      </c>
      <c r="NF430" s="148">
        <v>0</v>
      </c>
      <c r="NG430" s="148">
        <v>0</v>
      </c>
      <c r="NH430" s="148">
        <v>0</v>
      </c>
      <c r="NI430" s="148">
        <v>0</v>
      </c>
      <c r="NJ430" s="148">
        <v>0</v>
      </c>
      <c r="NK430" s="148">
        <v>0</v>
      </c>
      <c r="NL430" s="148">
        <v>0</v>
      </c>
      <c r="NM430" s="148">
        <v>0</v>
      </c>
      <c r="NN430" s="148">
        <v>0</v>
      </c>
      <c r="NO430" s="148">
        <v>0</v>
      </c>
      <c r="NP430" s="148">
        <v>0</v>
      </c>
      <c r="NQ430" s="148">
        <v>0</v>
      </c>
      <c r="NR430" s="148">
        <v>0</v>
      </c>
      <c r="NS430" s="148">
        <v>0</v>
      </c>
      <c r="NT430" s="148">
        <v>0</v>
      </c>
      <c r="NU430" s="148">
        <v>0</v>
      </c>
      <c r="NV430" s="148">
        <v>0</v>
      </c>
      <c r="NW430" s="148">
        <v>0</v>
      </c>
      <c r="NX430" s="148">
        <v>0</v>
      </c>
      <c r="NY430" s="148">
        <v>0</v>
      </c>
      <c r="NZ430" s="148">
        <v>0</v>
      </c>
      <c r="OA430" s="148">
        <v>0</v>
      </c>
      <c r="OB430" s="148">
        <v>0</v>
      </c>
      <c r="OC430" s="148">
        <v>0</v>
      </c>
      <c r="OD430" s="148">
        <v>0</v>
      </c>
      <c r="OE430" s="148">
        <v>0</v>
      </c>
      <c r="OF430" s="148">
        <v>0</v>
      </c>
      <c r="OG430" s="148">
        <v>0</v>
      </c>
      <c r="OH430" s="148">
        <v>0</v>
      </c>
      <c r="OI430" s="148">
        <v>0</v>
      </c>
      <c r="OJ430" s="148">
        <v>0</v>
      </c>
      <c r="OK430" s="148">
        <v>0</v>
      </c>
      <c r="OL430" s="148">
        <v>0</v>
      </c>
      <c r="OM430" s="148">
        <v>0</v>
      </c>
      <c r="ON430" s="148">
        <v>0</v>
      </c>
      <c r="OO430" s="148">
        <v>0</v>
      </c>
      <c r="OP430" s="148">
        <v>0</v>
      </c>
      <c r="OQ430" s="148">
        <v>0</v>
      </c>
      <c r="OR430" s="148">
        <v>0</v>
      </c>
      <c r="OS430" s="96">
        <v>0</v>
      </c>
      <c r="OT430" s="148">
        <v>0</v>
      </c>
      <c r="OU430" s="148">
        <v>0</v>
      </c>
      <c r="OV430" s="148">
        <v>0</v>
      </c>
      <c r="OW430" s="148">
        <v>0</v>
      </c>
      <c r="OX430" s="312"/>
      <c r="OY430" s="312"/>
      <c r="OZ430" s="312"/>
      <c r="PK430" s="312"/>
      <c r="PM430" s="312"/>
      <c r="PO430" s="312"/>
      <c r="PV430" s="312"/>
      <c r="RB430" s="312"/>
      <c r="RD430" s="312"/>
      <c r="RE430" s="434"/>
      <c r="RG430" s="312"/>
      <c r="RH430" s="312"/>
      <c r="RI430" s="312"/>
      <c r="RM430" s="312"/>
      <c r="RN430" s="312"/>
      <c r="RO430" s="312"/>
      <c r="RY430" s="148">
        <v>1</v>
      </c>
      <c r="RZ430" s="148">
        <v>1</v>
      </c>
      <c r="SA430" s="148">
        <v>1</v>
      </c>
      <c r="SB430" s="148">
        <v>1</v>
      </c>
      <c r="SM430" s="148">
        <v>1</v>
      </c>
      <c r="SN430" s="148">
        <v>1</v>
      </c>
      <c r="TI430" s="312"/>
      <c r="TM430" s="148">
        <v>1</v>
      </c>
      <c r="TN430" s="148">
        <v>1</v>
      </c>
      <c r="TO430" s="148">
        <v>1</v>
      </c>
      <c r="TP430" s="148">
        <v>1</v>
      </c>
      <c r="UE430" s="312"/>
      <c r="UF430" s="312"/>
      <c r="VQ430" s="148">
        <v>1</v>
      </c>
      <c r="VR430" s="148">
        <v>1</v>
      </c>
      <c r="VS430" s="148">
        <v>1</v>
      </c>
      <c r="VT430" s="148">
        <v>1</v>
      </c>
      <c r="VU430" s="148">
        <v>1</v>
      </c>
    </row>
    <row r="431" spans="1:635" s="148" customFormat="1" x14ac:dyDescent="0.2">
      <c r="A431" s="354"/>
      <c r="B431" s="354">
        <v>20</v>
      </c>
      <c r="C431" s="399">
        <f t="shared" ca="1" si="408"/>
        <v>0</v>
      </c>
      <c r="D431" s="354"/>
      <c r="E431" s="354"/>
      <c r="F431" s="354"/>
      <c r="G431" s="148">
        <v>0</v>
      </c>
      <c r="H431" s="148">
        <v>0</v>
      </c>
      <c r="I431" s="355">
        <v>0</v>
      </c>
      <c r="J431" s="148">
        <v>0</v>
      </c>
      <c r="K431" s="148">
        <v>0</v>
      </c>
      <c r="L431" s="148">
        <v>0</v>
      </c>
      <c r="M431" s="148">
        <v>0</v>
      </c>
      <c r="N431" s="148">
        <v>0</v>
      </c>
      <c r="O431" s="148">
        <v>1</v>
      </c>
      <c r="P431" s="148">
        <v>3</v>
      </c>
      <c r="Q431" s="148">
        <v>3</v>
      </c>
      <c r="R431" s="148">
        <v>3</v>
      </c>
      <c r="S431" s="148">
        <v>3</v>
      </c>
      <c r="T431" s="148">
        <v>2</v>
      </c>
      <c r="U431" s="148">
        <v>2</v>
      </c>
      <c r="V431" s="148">
        <v>1</v>
      </c>
      <c r="W431" s="148">
        <v>2</v>
      </c>
      <c r="X431" s="148">
        <v>1</v>
      </c>
      <c r="Y431" s="148">
        <v>1</v>
      </c>
      <c r="Z431" s="148">
        <v>1</v>
      </c>
      <c r="AA431" s="148">
        <v>1</v>
      </c>
      <c r="AB431" s="148">
        <v>1</v>
      </c>
      <c r="AC431" s="148">
        <v>1</v>
      </c>
      <c r="AD431" s="148">
        <v>1</v>
      </c>
      <c r="AE431" s="148">
        <v>2</v>
      </c>
      <c r="AF431" s="148">
        <v>2</v>
      </c>
      <c r="AG431" s="148">
        <v>2</v>
      </c>
      <c r="AH431" s="148">
        <v>2</v>
      </c>
      <c r="AI431" s="148">
        <v>1</v>
      </c>
      <c r="AJ431" s="148">
        <v>2</v>
      </c>
      <c r="AK431" s="148">
        <v>2</v>
      </c>
      <c r="AL431" s="148">
        <v>2</v>
      </c>
      <c r="AM431" s="148">
        <v>3</v>
      </c>
      <c r="AN431" s="148">
        <v>4</v>
      </c>
      <c r="AO431" s="148">
        <v>3</v>
      </c>
      <c r="AP431" s="360">
        <v>4</v>
      </c>
      <c r="AQ431" s="148">
        <v>5</v>
      </c>
      <c r="AR431" s="148">
        <v>5</v>
      </c>
      <c r="AS431" s="148">
        <v>5</v>
      </c>
      <c r="AT431" s="148">
        <v>6</v>
      </c>
      <c r="AU431" s="148">
        <v>7</v>
      </c>
      <c r="AV431" s="148">
        <v>7</v>
      </c>
      <c r="AW431" s="148">
        <v>7</v>
      </c>
      <c r="AX431" s="148">
        <v>6</v>
      </c>
      <c r="AY431" s="148">
        <v>6</v>
      </c>
      <c r="AZ431" s="148">
        <v>4</v>
      </c>
      <c r="BA431" s="148">
        <v>4</v>
      </c>
      <c r="BB431" s="148">
        <v>4</v>
      </c>
      <c r="BC431" s="148">
        <v>4</v>
      </c>
      <c r="BD431" s="148">
        <v>5</v>
      </c>
      <c r="BE431" s="148">
        <v>5</v>
      </c>
      <c r="BF431" s="148">
        <v>5</v>
      </c>
      <c r="BG431" s="148">
        <v>5</v>
      </c>
      <c r="BH431" s="148">
        <v>4</v>
      </c>
      <c r="BI431" s="148">
        <v>4</v>
      </c>
      <c r="BJ431" s="148">
        <v>3</v>
      </c>
      <c r="BK431" s="148">
        <v>3</v>
      </c>
      <c r="BL431" s="148">
        <v>3</v>
      </c>
      <c r="BM431" s="148">
        <v>3</v>
      </c>
      <c r="BN431" s="148">
        <v>4</v>
      </c>
      <c r="BO431" s="148">
        <v>3</v>
      </c>
      <c r="BP431" s="148">
        <v>3</v>
      </c>
      <c r="BQ431" s="148">
        <v>3</v>
      </c>
      <c r="BR431" s="148">
        <v>3</v>
      </c>
      <c r="BS431" s="355">
        <v>3</v>
      </c>
      <c r="BT431" s="148">
        <v>1</v>
      </c>
      <c r="BU431" s="148">
        <v>1</v>
      </c>
      <c r="BV431" s="148">
        <v>1</v>
      </c>
      <c r="BW431" s="148">
        <v>1</v>
      </c>
      <c r="BX431" s="148">
        <v>1</v>
      </c>
      <c r="BY431" s="148">
        <v>1</v>
      </c>
      <c r="BZ431" s="148">
        <v>1</v>
      </c>
      <c r="CA431" s="312">
        <v>2</v>
      </c>
      <c r="CB431" s="148">
        <v>2</v>
      </c>
      <c r="CC431" s="312">
        <v>2</v>
      </c>
      <c r="CD431" s="312">
        <v>2</v>
      </c>
      <c r="CE431" s="312">
        <v>2</v>
      </c>
      <c r="CF431" s="312">
        <v>2</v>
      </c>
      <c r="CG431" s="148">
        <v>4</v>
      </c>
      <c r="CH431" s="148">
        <v>3</v>
      </c>
      <c r="CI431" s="312">
        <v>3</v>
      </c>
      <c r="CJ431" s="148">
        <v>2</v>
      </c>
      <c r="CK431" s="148">
        <v>2</v>
      </c>
      <c r="CL431" s="148">
        <v>2</v>
      </c>
      <c r="CM431" s="148">
        <v>2</v>
      </c>
      <c r="CN431" s="148">
        <v>2</v>
      </c>
      <c r="CO431" s="148">
        <v>2</v>
      </c>
      <c r="CP431" s="148">
        <v>2</v>
      </c>
      <c r="CQ431" s="148">
        <v>2</v>
      </c>
      <c r="CR431" s="148">
        <v>3</v>
      </c>
      <c r="CS431" s="148">
        <v>3</v>
      </c>
      <c r="CT431" s="148">
        <v>3</v>
      </c>
      <c r="CU431" s="148">
        <v>3</v>
      </c>
      <c r="CV431" s="148">
        <v>1</v>
      </c>
      <c r="CW431" s="148">
        <v>2</v>
      </c>
      <c r="CX431" s="148">
        <v>2</v>
      </c>
      <c r="CY431" s="148">
        <v>2</v>
      </c>
      <c r="CZ431" s="148">
        <v>2</v>
      </c>
      <c r="DA431" s="148">
        <v>2</v>
      </c>
      <c r="DB431" s="148">
        <v>2</v>
      </c>
      <c r="DC431" s="148">
        <v>2</v>
      </c>
      <c r="DD431" s="148">
        <v>2</v>
      </c>
      <c r="DE431" s="148">
        <v>2</v>
      </c>
      <c r="DF431" s="148">
        <v>2</v>
      </c>
      <c r="DG431" s="148">
        <v>2</v>
      </c>
      <c r="DH431" s="148">
        <v>1</v>
      </c>
      <c r="DI431" s="148">
        <v>1</v>
      </c>
      <c r="DJ431" s="148">
        <v>1</v>
      </c>
      <c r="DK431" s="148">
        <v>1</v>
      </c>
      <c r="DL431" s="148">
        <v>1</v>
      </c>
      <c r="DM431" s="148">
        <v>1</v>
      </c>
      <c r="DN431" s="148">
        <v>1</v>
      </c>
      <c r="DO431" s="148">
        <v>0</v>
      </c>
      <c r="DP431" s="148">
        <v>1</v>
      </c>
      <c r="DQ431" s="148">
        <v>1</v>
      </c>
      <c r="DR431" s="312">
        <v>1</v>
      </c>
      <c r="DS431" s="148">
        <v>1</v>
      </c>
      <c r="DT431" s="312">
        <v>1</v>
      </c>
      <c r="DU431" s="312">
        <v>1</v>
      </c>
      <c r="DV431" s="312"/>
      <c r="DW431" s="312"/>
      <c r="DX431" s="312"/>
      <c r="DY431" s="312"/>
      <c r="DZ431" s="312"/>
      <c r="EA431" s="312"/>
      <c r="EB431" s="312">
        <v>1</v>
      </c>
      <c r="EC431" s="312">
        <v>2</v>
      </c>
      <c r="ED431" s="312">
        <v>2</v>
      </c>
      <c r="EE431" s="312">
        <v>2</v>
      </c>
      <c r="EF431" s="312">
        <v>2</v>
      </c>
      <c r="EG431" s="312">
        <v>2</v>
      </c>
      <c r="EH431" s="312">
        <v>2</v>
      </c>
      <c r="EI431" s="312">
        <v>2</v>
      </c>
      <c r="EJ431" s="312">
        <v>2</v>
      </c>
      <c r="EK431" s="312">
        <v>3</v>
      </c>
      <c r="EL431" s="312">
        <v>4</v>
      </c>
      <c r="EM431" s="312">
        <v>3</v>
      </c>
      <c r="EN431" s="312">
        <v>3</v>
      </c>
      <c r="EO431" s="148">
        <v>3</v>
      </c>
      <c r="EP431" s="312">
        <v>3</v>
      </c>
      <c r="EQ431" s="312">
        <v>3</v>
      </c>
      <c r="ER431" s="312">
        <v>3</v>
      </c>
      <c r="ES431" s="312">
        <v>3</v>
      </c>
      <c r="ET431" s="312">
        <v>3</v>
      </c>
      <c r="EU431" s="431">
        <v>3</v>
      </c>
      <c r="EV431" s="312">
        <v>3</v>
      </c>
      <c r="EW431" s="312">
        <v>2</v>
      </c>
      <c r="EX431" s="312">
        <v>2</v>
      </c>
      <c r="EY431" s="312">
        <v>3</v>
      </c>
      <c r="EZ431" s="312">
        <v>3</v>
      </c>
      <c r="FA431" s="312">
        <v>2</v>
      </c>
      <c r="FB431" s="312">
        <v>1</v>
      </c>
      <c r="FC431" s="312">
        <v>1</v>
      </c>
      <c r="FD431" s="312"/>
      <c r="FE431" s="312"/>
      <c r="FF431" s="312"/>
      <c r="FG431" s="312"/>
      <c r="FH431" s="312"/>
      <c r="FI431" s="312">
        <v>1</v>
      </c>
      <c r="FJ431" s="312">
        <v>1</v>
      </c>
      <c r="FK431" s="148">
        <v>1</v>
      </c>
      <c r="FL431" s="312">
        <v>1</v>
      </c>
      <c r="FM431" s="312">
        <v>1</v>
      </c>
      <c r="FN431" s="148">
        <v>1</v>
      </c>
      <c r="FQ431" s="312">
        <v>0</v>
      </c>
      <c r="FR431" s="148">
        <v>0</v>
      </c>
      <c r="FS431" s="312">
        <v>0</v>
      </c>
      <c r="FT431" s="148">
        <v>0</v>
      </c>
      <c r="FU431" s="312">
        <v>0</v>
      </c>
      <c r="FV431" s="312">
        <v>0</v>
      </c>
      <c r="FW431" s="312">
        <v>0</v>
      </c>
      <c r="FX431" s="312">
        <v>0</v>
      </c>
      <c r="FY431" s="312">
        <v>0</v>
      </c>
      <c r="FZ431" s="312">
        <v>0</v>
      </c>
      <c r="GA431" s="312">
        <v>0</v>
      </c>
      <c r="GB431" s="312">
        <v>0</v>
      </c>
      <c r="GC431" s="312">
        <v>0</v>
      </c>
      <c r="GD431" s="312">
        <v>1</v>
      </c>
      <c r="GE431" s="312">
        <v>1</v>
      </c>
      <c r="GF431" s="312">
        <v>2</v>
      </c>
      <c r="GG431" s="312">
        <v>2</v>
      </c>
      <c r="GH431" s="312">
        <v>2</v>
      </c>
      <c r="GI431" s="312">
        <v>1</v>
      </c>
      <c r="GJ431" s="312">
        <v>0</v>
      </c>
      <c r="GK431" s="312">
        <v>0</v>
      </c>
      <c r="GL431" s="312">
        <v>0</v>
      </c>
      <c r="GM431" s="312">
        <v>0</v>
      </c>
      <c r="GN431" s="312">
        <v>0</v>
      </c>
      <c r="GO431" s="312">
        <v>0</v>
      </c>
      <c r="GP431" s="148">
        <v>0</v>
      </c>
      <c r="GQ431" s="312">
        <v>0</v>
      </c>
      <c r="GR431" s="312">
        <v>0</v>
      </c>
      <c r="GS431" s="312">
        <v>0</v>
      </c>
      <c r="GT431" s="312">
        <v>0</v>
      </c>
      <c r="GU431" s="312">
        <v>0</v>
      </c>
      <c r="GV431" s="148">
        <v>0</v>
      </c>
      <c r="GW431" s="148">
        <v>0</v>
      </c>
      <c r="GX431" s="148">
        <v>0</v>
      </c>
      <c r="GY431" s="148">
        <v>0</v>
      </c>
      <c r="GZ431" s="148">
        <v>0</v>
      </c>
      <c r="HA431" s="148">
        <v>1</v>
      </c>
      <c r="HB431" s="148">
        <v>1</v>
      </c>
      <c r="HC431" s="148">
        <v>1</v>
      </c>
      <c r="HD431" s="148">
        <v>1</v>
      </c>
      <c r="HE431" s="148">
        <v>0</v>
      </c>
      <c r="HF431" s="148">
        <v>0</v>
      </c>
      <c r="HG431" s="148">
        <v>0</v>
      </c>
      <c r="HH431" s="148">
        <v>0</v>
      </c>
      <c r="HI431" s="148">
        <v>0</v>
      </c>
      <c r="HJ431" s="148">
        <v>2</v>
      </c>
      <c r="HK431" s="148">
        <v>2</v>
      </c>
      <c r="HL431" s="148">
        <v>2</v>
      </c>
      <c r="HM431" s="148">
        <v>2</v>
      </c>
      <c r="HN431" s="148">
        <v>1</v>
      </c>
      <c r="HO431" s="148">
        <v>1</v>
      </c>
      <c r="HP431" s="148">
        <v>1</v>
      </c>
      <c r="HQ431" s="148">
        <v>1</v>
      </c>
      <c r="HR431" s="148">
        <v>1</v>
      </c>
      <c r="HS431" s="148">
        <v>2</v>
      </c>
      <c r="HT431" s="148">
        <v>2</v>
      </c>
      <c r="HU431" s="148">
        <v>2</v>
      </c>
      <c r="HV431" s="148">
        <v>2</v>
      </c>
      <c r="HW431" s="148">
        <v>2</v>
      </c>
      <c r="HX431" s="148">
        <v>1</v>
      </c>
      <c r="HY431" s="148">
        <v>1</v>
      </c>
      <c r="HZ431" s="148">
        <v>1</v>
      </c>
      <c r="IA431" s="148">
        <v>1</v>
      </c>
      <c r="IB431" s="148">
        <v>0</v>
      </c>
      <c r="IC431" s="148">
        <v>0</v>
      </c>
      <c r="ID431" s="148">
        <v>0</v>
      </c>
      <c r="IE431" s="148">
        <v>0</v>
      </c>
      <c r="IF431" s="148">
        <v>0</v>
      </c>
      <c r="IG431" s="148">
        <v>0</v>
      </c>
      <c r="IH431" s="148">
        <v>0</v>
      </c>
      <c r="II431" s="148">
        <v>0</v>
      </c>
      <c r="IJ431" s="148">
        <v>1</v>
      </c>
      <c r="IK431" s="148">
        <v>1</v>
      </c>
      <c r="IL431" s="148">
        <v>1</v>
      </c>
      <c r="IM431" s="148">
        <v>0</v>
      </c>
      <c r="IN431" s="351">
        <f t="shared" si="409"/>
        <v>0</v>
      </c>
      <c r="IO431" s="148">
        <v>0</v>
      </c>
      <c r="IP431" s="148">
        <v>0</v>
      </c>
      <c r="IQ431" s="148">
        <v>1</v>
      </c>
      <c r="IR431" s="148">
        <v>1</v>
      </c>
      <c r="IS431" s="148">
        <v>1</v>
      </c>
      <c r="IT431" s="148">
        <v>1</v>
      </c>
      <c r="IU431" s="148">
        <v>1</v>
      </c>
      <c r="IV431" s="148">
        <v>1</v>
      </c>
      <c r="IW431" s="148">
        <v>1</v>
      </c>
      <c r="IX431" s="148">
        <v>0</v>
      </c>
      <c r="IY431" s="148">
        <v>0</v>
      </c>
      <c r="IZ431" s="148">
        <v>0</v>
      </c>
      <c r="JA431" s="148">
        <v>0</v>
      </c>
      <c r="JB431" s="148">
        <v>0</v>
      </c>
      <c r="JC431" s="355">
        <f t="shared" si="410"/>
        <v>0</v>
      </c>
      <c r="JD431" s="148">
        <v>0</v>
      </c>
      <c r="JE431" s="148">
        <v>0</v>
      </c>
      <c r="JF431" s="353">
        <f t="shared" si="411"/>
        <v>0</v>
      </c>
      <c r="JG431" s="148">
        <v>0</v>
      </c>
      <c r="JH431" s="148">
        <v>1</v>
      </c>
      <c r="JI431" s="148">
        <v>1</v>
      </c>
      <c r="JJ431" s="148">
        <v>1</v>
      </c>
      <c r="JK431" s="148">
        <v>0</v>
      </c>
      <c r="JL431" s="148">
        <v>0</v>
      </c>
      <c r="JM431" s="148">
        <v>0</v>
      </c>
      <c r="JN431" s="351">
        <f t="shared" si="412"/>
        <v>0</v>
      </c>
      <c r="JO431" s="148">
        <v>0</v>
      </c>
      <c r="JP431" s="148">
        <v>0</v>
      </c>
      <c r="JQ431" s="148">
        <v>0</v>
      </c>
      <c r="JR431" s="148">
        <v>0</v>
      </c>
      <c r="JS431" s="148">
        <v>0</v>
      </c>
      <c r="JT431" s="148">
        <v>0</v>
      </c>
      <c r="JU431" s="148">
        <v>0</v>
      </c>
      <c r="JV431" s="351">
        <f t="shared" si="413"/>
        <v>0.5</v>
      </c>
      <c r="JW431" s="148">
        <v>1</v>
      </c>
      <c r="JX431" s="148">
        <v>1</v>
      </c>
      <c r="JY431" s="148">
        <v>0</v>
      </c>
      <c r="JZ431" s="148">
        <v>0</v>
      </c>
      <c r="KA431" s="148">
        <v>0</v>
      </c>
      <c r="KB431" s="148">
        <v>0</v>
      </c>
      <c r="KC431" s="148">
        <v>0</v>
      </c>
      <c r="KD431" s="148">
        <v>0</v>
      </c>
      <c r="KE431" s="148">
        <v>0</v>
      </c>
      <c r="KF431" s="148">
        <v>0</v>
      </c>
      <c r="KG431" s="148">
        <v>0</v>
      </c>
      <c r="KH431" s="148">
        <v>0</v>
      </c>
      <c r="KI431" s="148">
        <v>0</v>
      </c>
      <c r="KJ431" s="148">
        <v>0</v>
      </c>
      <c r="KK431" s="148">
        <v>0</v>
      </c>
      <c r="KL431" s="148">
        <v>0</v>
      </c>
      <c r="KM431" s="148">
        <v>1</v>
      </c>
      <c r="KN431" s="148">
        <v>1</v>
      </c>
      <c r="KO431" s="148">
        <v>1</v>
      </c>
      <c r="KP431" s="148">
        <v>1</v>
      </c>
      <c r="KQ431" s="148">
        <v>1</v>
      </c>
      <c r="KR431" s="148">
        <v>2</v>
      </c>
      <c r="KS431" s="148">
        <v>1</v>
      </c>
      <c r="KT431" s="148">
        <v>0</v>
      </c>
      <c r="KU431" s="148">
        <v>0</v>
      </c>
      <c r="KV431" s="148">
        <v>0</v>
      </c>
      <c r="KW431" s="148">
        <v>0</v>
      </c>
      <c r="KX431" s="148">
        <v>0</v>
      </c>
      <c r="KY431" s="148">
        <v>0</v>
      </c>
      <c r="KZ431" s="148">
        <v>0</v>
      </c>
      <c r="LA431" s="148">
        <v>0</v>
      </c>
      <c r="LB431" s="148">
        <v>0</v>
      </c>
      <c r="LC431" s="148">
        <v>0</v>
      </c>
      <c r="LD431" s="148">
        <v>0</v>
      </c>
      <c r="LE431" s="148">
        <v>0</v>
      </c>
      <c r="LF431" s="148">
        <v>0</v>
      </c>
      <c r="LG431" s="148">
        <v>0</v>
      </c>
      <c r="LH431" s="148">
        <v>0</v>
      </c>
      <c r="LI431" s="148">
        <v>0</v>
      </c>
      <c r="LJ431" s="148">
        <v>0</v>
      </c>
      <c r="LK431" s="148">
        <v>0</v>
      </c>
      <c r="LL431" s="148">
        <v>0</v>
      </c>
      <c r="LM431" s="148">
        <v>0</v>
      </c>
      <c r="LN431" s="148">
        <v>0</v>
      </c>
      <c r="LO431" s="148">
        <v>0</v>
      </c>
      <c r="LP431" s="148">
        <v>0</v>
      </c>
      <c r="LQ431" s="148">
        <v>0</v>
      </c>
      <c r="LR431" s="148">
        <v>0</v>
      </c>
      <c r="LS431" s="148">
        <v>0</v>
      </c>
      <c r="LT431" s="148">
        <v>0</v>
      </c>
      <c r="LU431" s="148">
        <v>0</v>
      </c>
      <c r="LV431" s="148">
        <v>0</v>
      </c>
      <c r="LW431" s="148">
        <v>0</v>
      </c>
      <c r="LX431" s="148">
        <v>0</v>
      </c>
      <c r="LY431" s="148">
        <v>0</v>
      </c>
      <c r="LZ431" s="148">
        <v>0</v>
      </c>
      <c r="MA431" s="148">
        <v>0</v>
      </c>
      <c r="MB431" s="148">
        <v>0</v>
      </c>
      <c r="MC431" s="312">
        <v>0</v>
      </c>
      <c r="MD431" s="148">
        <v>0</v>
      </c>
      <c r="ME431" s="148">
        <v>0</v>
      </c>
      <c r="MF431" s="148">
        <v>0</v>
      </c>
      <c r="MG431" s="148">
        <v>0</v>
      </c>
      <c r="MH431" s="148">
        <v>0</v>
      </c>
      <c r="MI431" s="148">
        <v>0</v>
      </c>
      <c r="MJ431" s="148">
        <v>0</v>
      </c>
      <c r="MK431" s="148">
        <v>0</v>
      </c>
      <c r="ML431" s="148">
        <v>0</v>
      </c>
      <c r="MM431" s="148">
        <v>0</v>
      </c>
      <c r="MN431" s="148">
        <v>0</v>
      </c>
      <c r="MO431" s="148">
        <v>0</v>
      </c>
      <c r="MP431" s="148">
        <v>0</v>
      </c>
      <c r="MQ431" s="148">
        <v>0</v>
      </c>
      <c r="MR431" s="148">
        <v>0</v>
      </c>
      <c r="MS431" s="148">
        <v>0</v>
      </c>
      <c r="MT431" s="148">
        <v>0</v>
      </c>
      <c r="MU431" s="148">
        <v>0</v>
      </c>
      <c r="MV431" s="148">
        <v>0</v>
      </c>
      <c r="MW431" s="148">
        <v>0</v>
      </c>
      <c r="MX431" s="148">
        <v>0</v>
      </c>
      <c r="MY431" s="148">
        <v>0</v>
      </c>
      <c r="MZ431" s="148">
        <v>0</v>
      </c>
      <c r="NA431" s="148">
        <v>0</v>
      </c>
      <c r="NB431" s="148">
        <v>0</v>
      </c>
      <c r="NC431" s="148">
        <v>0</v>
      </c>
      <c r="ND431" s="148">
        <v>0</v>
      </c>
      <c r="NE431" s="148">
        <v>0</v>
      </c>
      <c r="NF431" s="148">
        <v>0</v>
      </c>
      <c r="NG431" s="148">
        <v>0</v>
      </c>
      <c r="NH431" s="148">
        <v>0</v>
      </c>
      <c r="NI431" s="148">
        <v>0</v>
      </c>
      <c r="NJ431" s="148">
        <v>0</v>
      </c>
      <c r="NK431" s="148">
        <v>0</v>
      </c>
      <c r="NL431" s="148">
        <v>1</v>
      </c>
      <c r="NM431" s="148">
        <v>1</v>
      </c>
      <c r="NN431" s="148">
        <v>1</v>
      </c>
      <c r="NO431" s="148">
        <v>1</v>
      </c>
      <c r="NP431" s="148">
        <v>1</v>
      </c>
      <c r="NQ431" s="148">
        <v>0</v>
      </c>
      <c r="NR431" s="148">
        <v>0</v>
      </c>
      <c r="NS431" s="148">
        <v>0</v>
      </c>
      <c r="NT431" s="148">
        <v>0</v>
      </c>
      <c r="NU431" s="148">
        <v>0</v>
      </c>
      <c r="NV431" s="148">
        <v>0</v>
      </c>
      <c r="NW431" s="148">
        <v>0</v>
      </c>
      <c r="NX431" s="148">
        <v>0</v>
      </c>
      <c r="NY431" s="148">
        <v>0</v>
      </c>
      <c r="NZ431" s="148">
        <v>0</v>
      </c>
      <c r="OA431" s="148">
        <v>0</v>
      </c>
      <c r="OB431" s="148">
        <v>0</v>
      </c>
      <c r="OC431" s="148">
        <v>0</v>
      </c>
      <c r="OD431" s="148">
        <v>0</v>
      </c>
      <c r="OE431" s="148">
        <v>0</v>
      </c>
      <c r="OF431" s="148">
        <v>1</v>
      </c>
      <c r="OG431" s="148">
        <v>1</v>
      </c>
      <c r="OH431" s="148">
        <v>1</v>
      </c>
      <c r="OI431" s="148">
        <v>1</v>
      </c>
      <c r="OJ431" s="148">
        <v>1</v>
      </c>
      <c r="OK431" s="148">
        <v>1</v>
      </c>
      <c r="OL431" s="148">
        <v>1</v>
      </c>
      <c r="OM431" s="148">
        <v>1</v>
      </c>
      <c r="ON431" s="148">
        <v>1</v>
      </c>
      <c r="OO431" s="148">
        <v>0</v>
      </c>
      <c r="OP431" s="148">
        <v>0</v>
      </c>
      <c r="OQ431" s="148">
        <v>1</v>
      </c>
      <c r="OR431" s="148">
        <v>1</v>
      </c>
      <c r="OS431" s="148">
        <v>1</v>
      </c>
      <c r="OT431" s="148">
        <v>1</v>
      </c>
      <c r="OU431" s="148">
        <v>1</v>
      </c>
      <c r="OV431" s="148">
        <v>1</v>
      </c>
      <c r="OW431" s="148">
        <v>1</v>
      </c>
      <c r="OX431" s="312"/>
      <c r="OY431" s="312">
        <v>1</v>
      </c>
      <c r="OZ431" s="312">
        <v>1</v>
      </c>
      <c r="PA431" s="148">
        <v>1</v>
      </c>
      <c r="PK431" s="312"/>
      <c r="PM431" s="312"/>
      <c r="PO431" s="312"/>
      <c r="PQ431" s="148">
        <v>1</v>
      </c>
      <c r="PV431" s="312"/>
      <c r="QC431" s="148">
        <v>1</v>
      </c>
      <c r="QD431" s="148">
        <v>1</v>
      </c>
      <c r="QE431" s="148">
        <v>1</v>
      </c>
      <c r="QF431" s="148">
        <v>1</v>
      </c>
      <c r="QG431" s="148">
        <v>1</v>
      </c>
      <c r="RB431" s="312"/>
      <c r="RD431" s="312"/>
      <c r="RE431" s="434"/>
      <c r="RG431" s="312"/>
      <c r="RH431" s="312"/>
      <c r="RI431" s="312"/>
      <c r="RM431" s="312"/>
      <c r="RN431" s="312"/>
      <c r="RO431" s="312"/>
      <c r="SN431" s="148">
        <v>1</v>
      </c>
      <c r="SO431" s="148">
        <v>1</v>
      </c>
      <c r="TI431" s="312"/>
      <c r="TY431" s="148">
        <v>1</v>
      </c>
      <c r="TZ431" s="148">
        <v>1</v>
      </c>
      <c r="UE431" s="312"/>
      <c r="UF431" s="312"/>
      <c r="VB431" s="148">
        <v>3</v>
      </c>
      <c r="VI431" s="148">
        <v>1</v>
      </c>
      <c r="VJ431" s="148">
        <v>1</v>
      </c>
      <c r="VK431" s="148">
        <v>1</v>
      </c>
      <c r="VL431" s="148">
        <v>1</v>
      </c>
      <c r="VM431" s="148">
        <v>1</v>
      </c>
      <c r="VN431" s="148">
        <v>1</v>
      </c>
      <c r="VO431" s="148">
        <v>1</v>
      </c>
      <c r="VP431" s="148">
        <v>1</v>
      </c>
      <c r="VQ431" s="148">
        <v>1</v>
      </c>
    </row>
    <row r="432" spans="1:635" s="148" customFormat="1" x14ac:dyDescent="0.2">
      <c r="A432" s="327"/>
      <c r="B432" s="354">
        <v>21</v>
      </c>
      <c r="C432" s="399">
        <f t="shared" ca="1" si="408"/>
        <v>0</v>
      </c>
      <c r="D432" s="354"/>
      <c r="E432" s="354"/>
      <c r="F432" s="354"/>
      <c r="G432" s="148">
        <v>4</v>
      </c>
      <c r="H432" s="148">
        <v>4</v>
      </c>
      <c r="I432" s="355">
        <v>4</v>
      </c>
      <c r="J432" s="148">
        <v>4</v>
      </c>
      <c r="K432" s="148">
        <v>3</v>
      </c>
      <c r="L432" s="148">
        <v>3</v>
      </c>
      <c r="M432" s="148">
        <v>3</v>
      </c>
      <c r="N432" s="148">
        <v>3</v>
      </c>
      <c r="O432" s="148">
        <v>5</v>
      </c>
      <c r="P432" s="148">
        <v>5</v>
      </c>
      <c r="Q432" s="148">
        <v>6</v>
      </c>
      <c r="R432" s="148">
        <v>6</v>
      </c>
      <c r="S432" s="148">
        <v>4</v>
      </c>
      <c r="T432" s="148">
        <v>5</v>
      </c>
      <c r="U432" s="148">
        <v>4</v>
      </c>
      <c r="V432" s="148">
        <v>4</v>
      </c>
      <c r="W432" s="148">
        <v>4</v>
      </c>
      <c r="X432" s="148">
        <v>4</v>
      </c>
      <c r="Y432" s="148">
        <v>4</v>
      </c>
      <c r="Z432" s="148">
        <v>4</v>
      </c>
      <c r="AA432" s="148">
        <v>3</v>
      </c>
      <c r="AB432" s="148">
        <v>3</v>
      </c>
      <c r="AC432" s="148">
        <v>3</v>
      </c>
      <c r="AD432" s="148">
        <v>1</v>
      </c>
      <c r="AE432" s="148">
        <v>3</v>
      </c>
      <c r="AF432" s="148">
        <v>2</v>
      </c>
      <c r="AG432" s="148">
        <v>2</v>
      </c>
      <c r="AH432" s="148">
        <v>3</v>
      </c>
      <c r="AI432" s="148">
        <v>3</v>
      </c>
      <c r="AJ432" s="148">
        <v>4</v>
      </c>
      <c r="AK432" s="148">
        <v>4</v>
      </c>
      <c r="AL432" s="148">
        <v>4</v>
      </c>
      <c r="AM432" s="148">
        <v>4</v>
      </c>
      <c r="AN432" s="148">
        <v>3</v>
      </c>
      <c r="AO432" s="148">
        <v>4</v>
      </c>
      <c r="AP432" s="360">
        <v>4</v>
      </c>
      <c r="AQ432" s="148">
        <v>4</v>
      </c>
      <c r="AR432" s="148">
        <v>3</v>
      </c>
      <c r="AS432" s="148">
        <v>1</v>
      </c>
      <c r="AT432" s="148">
        <v>1</v>
      </c>
      <c r="AU432" s="148">
        <v>1</v>
      </c>
      <c r="AV432" s="148">
        <v>1</v>
      </c>
      <c r="AW432" s="148">
        <v>1</v>
      </c>
      <c r="AX432" s="148">
        <v>1</v>
      </c>
      <c r="AY432" s="148">
        <v>1</v>
      </c>
      <c r="AZ432" s="148">
        <v>1</v>
      </c>
      <c r="BA432" s="148">
        <v>2</v>
      </c>
      <c r="BB432" s="148">
        <v>2</v>
      </c>
      <c r="BC432" s="148">
        <v>2</v>
      </c>
      <c r="BD432" s="148">
        <v>2</v>
      </c>
      <c r="BE432" s="148">
        <v>2</v>
      </c>
      <c r="BF432" s="148">
        <v>2</v>
      </c>
      <c r="BG432" s="148">
        <v>2</v>
      </c>
      <c r="BH432" s="148">
        <v>1</v>
      </c>
      <c r="BI432" s="148">
        <v>1</v>
      </c>
      <c r="BJ432" s="148">
        <v>1</v>
      </c>
      <c r="BK432" s="148">
        <v>2</v>
      </c>
      <c r="BL432" s="148">
        <v>3</v>
      </c>
      <c r="BM432" s="148">
        <v>2</v>
      </c>
      <c r="BN432" s="148">
        <v>1</v>
      </c>
      <c r="BO432" s="148">
        <v>0</v>
      </c>
      <c r="BP432" s="148">
        <v>0</v>
      </c>
      <c r="BQ432" s="148">
        <v>0</v>
      </c>
      <c r="BR432" s="148">
        <v>0</v>
      </c>
      <c r="BS432" s="355">
        <v>0</v>
      </c>
      <c r="BT432" s="148">
        <v>0</v>
      </c>
      <c r="BU432" s="148">
        <v>0</v>
      </c>
      <c r="BV432" s="148">
        <v>0</v>
      </c>
      <c r="BW432" s="148">
        <v>0</v>
      </c>
      <c r="BX432" s="148">
        <v>0</v>
      </c>
      <c r="BY432" s="148">
        <v>0</v>
      </c>
      <c r="BZ432" s="148">
        <v>2</v>
      </c>
      <c r="CA432" s="312">
        <v>2</v>
      </c>
      <c r="CB432" s="148">
        <v>2</v>
      </c>
      <c r="CC432" s="312">
        <v>1</v>
      </c>
      <c r="CD432" s="312">
        <v>1</v>
      </c>
      <c r="CE432" s="312">
        <v>2</v>
      </c>
      <c r="CF432" s="312">
        <v>3</v>
      </c>
      <c r="CG432" s="148">
        <v>5</v>
      </c>
      <c r="CH432" s="148">
        <v>5</v>
      </c>
      <c r="CI432" s="312">
        <v>4</v>
      </c>
      <c r="CJ432" s="148">
        <v>2</v>
      </c>
      <c r="CK432" s="148">
        <v>2</v>
      </c>
      <c r="CL432" s="148">
        <v>2</v>
      </c>
      <c r="CM432" s="148">
        <v>2</v>
      </c>
      <c r="CN432" s="148">
        <v>1</v>
      </c>
      <c r="CO432" s="148">
        <v>1</v>
      </c>
      <c r="CP432" s="148">
        <v>1</v>
      </c>
      <c r="CQ432" s="148">
        <v>2</v>
      </c>
      <c r="CR432" s="148">
        <v>2</v>
      </c>
      <c r="CS432" s="148">
        <v>2</v>
      </c>
      <c r="CT432" s="148">
        <v>1</v>
      </c>
      <c r="CU432" s="148">
        <v>1</v>
      </c>
      <c r="CV432" s="148">
        <v>1</v>
      </c>
      <c r="CW432" s="148">
        <v>1</v>
      </c>
      <c r="CX432" s="148">
        <v>2</v>
      </c>
      <c r="CY432" s="148">
        <v>2</v>
      </c>
      <c r="CZ432" s="148">
        <v>2</v>
      </c>
      <c r="DA432" s="148">
        <v>4</v>
      </c>
      <c r="DB432" s="148">
        <v>3</v>
      </c>
      <c r="DC432" s="148">
        <v>2</v>
      </c>
      <c r="DD432" s="148">
        <v>2</v>
      </c>
      <c r="DE432" s="148">
        <v>2</v>
      </c>
      <c r="DF432" s="148">
        <v>1.5</v>
      </c>
      <c r="DG432" s="148">
        <v>1</v>
      </c>
      <c r="DH432" s="148">
        <v>1</v>
      </c>
      <c r="DI432" s="148">
        <v>1</v>
      </c>
      <c r="DJ432" s="148">
        <v>1</v>
      </c>
      <c r="DK432" s="148">
        <v>1</v>
      </c>
      <c r="DL432" s="148">
        <v>0</v>
      </c>
      <c r="DM432" s="148">
        <v>2</v>
      </c>
      <c r="DN432" s="148">
        <v>2</v>
      </c>
      <c r="DO432" s="148">
        <v>0</v>
      </c>
      <c r="DP432" s="148">
        <v>2</v>
      </c>
      <c r="DQ432" s="148">
        <v>2</v>
      </c>
      <c r="DR432" s="312">
        <v>1</v>
      </c>
      <c r="DS432" s="148">
        <v>1</v>
      </c>
      <c r="DT432" s="312">
        <v>1</v>
      </c>
      <c r="DU432" s="312">
        <v>1</v>
      </c>
      <c r="DV432" s="312">
        <v>1</v>
      </c>
      <c r="DW432" s="312">
        <v>1</v>
      </c>
      <c r="DX432" s="312">
        <v>2</v>
      </c>
      <c r="DY432" s="312">
        <v>2</v>
      </c>
      <c r="DZ432" s="312">
        <v>2</v>
      </c>
      <c r="EA432" s="312">
        <v>3</v>
      </c>
      <c r="EB432" s="312">
        <v>3</v>
      </c>
      <c r="EC432" s="312">
        <v>3</v>
      </c>
      <c r="ED432" s="312">
        <v>3</v>
      </c>
      <c r="EE432" s="312">
        <v>4</v>
      </c>
      <c r="EF432" s="312">
        <v>3</v>
      </c>
      <c r="EG432" s="312">
        <v>3</v>
      </c>
      <c r="EH432" s="312">
        <v>3</v>
      </c>
      <c r="EI432" s="312">
        <v>3</v>
      </c>
      <c r="EJ432" s="312">
        <v>3</v>
      </c>
      <c r="EK432" s="312">
        <v>3</v>
      </c>
      <c r="EL432" s="312">
        <v>2</v>
      </c>
      <c r="EM432" s="312">
        <v>2</v>
      </c>
      <c r="EN432" s="312">
        <v>3</v>
      </c>
      <c r="EO432" s="148">
        <v>1</v>
      </c>
      <c r="EP432" s="312">
        <v>1</v>
      </c>
      <c r="EQ432" s="312">
        <v>1</v>
      </c>
      <c r="ER432" s="312">
        <v>1</v>
      </c>
      <c r="ES432" s="312">
        <v>1</v>
      </c>
      <c r="ET432" s="312">
        <v>2</v>
      </c>
      <c r="EU432" s="431">
        <v>1</v>
      </c>
      <c r="EV432" s="312">
        <v>1</v>
      </c>
      <c r="EW432" s="312">
        <v>2</v>
      </c>
      <c r="EX432" s="312">
        <v>2</v>
      </c>
      <c r="EY432" s="312">
        <v>3</v>
      </c>
      <c r="EZ432" s="312">
        <v>3</v>
      </c>
      <c r="FA432" s="312">
        <v>3</v>
      </c>
      <c r="FB432" s="312">
        <v>3</v>
      </c>
      <c r="FC432" s="312">
        <v>3</v>
      </c>
      <c r="FD432" s="312">
        <v>2</v>
      </c>
      <c r="FE432" s="312">
        <v>2</v>
      </c>
      <c r="FF432" s="312">
        <v>2</v>
      </c>
      <c r="FG432" s="312">
        <v>2</v>
      </c>
      <c r="FH432" s="312">
        <v>2</v>
      </c>
      <c r="FI432" s="312">
        <v>1</v>
      </c>
      <c r="FJ432" s="312"/>
      <c r="FL432" s="312"/>
      <c r="FM432" s="312"/>
      <c r="FN432" s="148">
        <v>0</v>
      </c>
      <c r="FQ432" s="312">
        <v>0</v>
      </c>
      <c r="FR432" s="148">
        <v>0</v>
      </c>
      <c r="FS432" s="312">
        <v>0</v>
      </c>
      <c r="FT432" s="148">
        <v>0</v>
      </c>
      <c r="FU432" s="312">
        <v>0</v>
      </c>
      <c r="FV432" s="312">
        <v>0</v>
      </c>
      <c r="FW432" s="312">
        <v>0</v>
      </c>
      <c r="FX432" s="312">
        <v>0</v>
      </c>
      <c r="FY432" s="312">
        <v>0</v>
      </c>
      <c r="FZ432" s="312">
        <v>0</v>
      </c>
      <c r="GA432" s="312">
        <v>1</v>
      </c>
      <c r="GB432" s="312">
        <v>1</v>
      </c>
      <c r="GC432" s="312">
        <v>1</v>
      </c>
      <c r="GD432" s="312">
        <v>0</v>
      </c>
      <c r="GE432" s="312">
        <v>1</v>
      </c>
      <c r="GF432" s="312">
        <v>1</v>
      </c>
      <c r="GG432" s="312">
        <v>1</v>
      </c>
      <c r="GH432" s="312">
        <v>1</v>
      </c>
      <c r="GI432" s="312">
        <v>1</v>
      </c>
      <c r="GJ432" s="312">
        <v>1</v>
      </c>
      <c r="GK432" s="312">
        <v>2</v>
      </c>
      <c r="GL432" s="312">
        <v>2</v>
      </c>
      <c r="GM432" s="312">
        <v>3</v>
      </c>
      <c r="GN432" s="312">
        <v>3</v>
      </c>
      <c r="GO432" s="312">
        <v>3</v>
      </c>
      <c r="GP432" s="148">
        <v>3</v>
      </c>
      <c r="GQ432" s="312">
        <v>2</v>
      </c>
      <c r="GR432" s="312">
        <v>3</v>
      </c>
      <c r="GS432" s="312">
        <v>7</v>
      </c>
      <c r="GT432" s="312">
        <v>8</v>
      </c>
      <c r="GU432" s="312">
        <v>10</v>
      </c>
      <c r="GV432" s="148">
        <v>9</v>
      </c>
      <c r="GW432" s="148">
        <v>7</v>
      </c>
      <c r="GX432" s="148">
        <v>6</v>
      </c>
      <c r="GY432" s="148">
        <v>6</v>
      </c>
      <c r="GZ432" s="148">
        <v>8</v>
      </c>
      <c r="HA432" s="148">
        <v>6</v>
      </c>
      <c r="HB432" s="148">
        <v>6</v>
      </c>
      <c r="HC432" s="148">
        <v>5</v>
      </c>
      <c r="HD432" s="148">
        <v>6</v>
      </c>
      <c r="HE432" s="148">
        <v>6</v>
      </c>
      <c r="HF432" s="148">
        <v>5</v>
      </c>
      <c r="HG432" s="148">
        <v>8</v>
      </c>
      <c r="HH432" s="148">
        <v>8</v>
      </c>
      <c r="HI432" s="148">
        <v>8</v>
      </c>
      <c r="HJ432" s="148">
        <v>5</v>
      </c>
      <c r="HK432" s="148">
        <v>4</v>
      </c>
      <c r="HL432" s="148">
        <v>5</v>
      </c>
      <c r="HM432" s="148">
        <v>6</v>
      </c>
      <c r="HN432" s="148">
        <v>4</v>
      </c>
      <c r="HO432" s="148">
        <v>5</v>
      </c>
      <c r="HP432" s="148">
        <v>2</v>
      </c>
      <c r="HQ432" s="148">
        <v>2</v>
      </c>
      <c r="HR432" s="148">
        <v>3</v>
      </c>
      <c r="HS432" s="148">
        <v>5</v>
      </c>
      <c r="HT432" s="148">
        <v>4</v>
      </c>
      <c r="HU432" s="148">
        <v>0</v>
      </c>
      <c r="HV432" s="148">
        <v>1</v>
      </c>
      <c r="HW432" s="148">
        <v>1</v>
      </c>
      <c r="HX432" s="148">
        <v>3</v>
      </c>
      <c r="HY432" s="148">
        <v>2</v>
      </c>
      <c r="HZ432" s="148">
        <v>3</v>
      </c>
      <c r="IA432" s="148">
        <v>3</v>
      </c>
      <c r="IB432" s="148">
        <v>4</v>
      </c>
      <c r="IC432" s="148">
        <v>6</v>
      </c>
      <c r="ID432" s="148">
        <v>5</v>
      </c>
      <c r="IE432" s="148">
        <v>5</v>
      </c>
      <c r="IF432" s="148">
        <v>6</v>
      </c>
      <c r="IG432" s="148">
        <v>4</v>
      </c>
      <c r="IH432" s="148">
        <v>4</v>
      </c>
      <c r="II432" s="148">
        <v>4</v>
      </c>
      <c r="IJ432" s="148">
        <v>5</v>
      </c>
      <c r="IK432" s="148">
        <v>5</v>
      </c>
      <c r="IL432" s="148">
        <v>4</v>
      </c>
      <c r="IM432" s="148">
        <v>4</v>
      </c>
      <c r="IN432" s="351">
        <f t="shared" si="409"/>
        <v>4.5</v>
      </c>
      <c r="IO432" s="148">
        <v>5</v>
      </c>
      <c r="IP432" s="148">
        <v>7</v>
      </c>
      <c r="IQ432" s="148">
        <v>7</v>
      </c>
      <c r="IR432" s="148">
        <v>7</v>
      </c>
      <c r="IS432" s="148">
        <v>7</v>
      </c>
      <c r="IT432" s="148">
        <v>8</v>
      </c>
      <c r="IU432" s="148">
        <v>8</v>
      </c>
      <c r="IV432" s="148">
        <v>8</v>
      </c>
      <c r="IW432" s="148">
        <v>8</v>
      </c>
      <c r="IX432" s="148">
        <v>8</v>
      </c>
      <c r="IY432" s="148">
        <v>7</v>
      </c>
      <c r="IZ432" s="148">
        <v>6</v>
      </c>
      <c r="JA432" s="148">
        <v>7</v>
      </c>
      <c r="JB432" s="148">
        <v>7</v>
      </c>
      <c r="JC432" s="355">
        <f t="shared" si="410"/>
        <v>6.5</v>
      </c>
      <c r="JD432" s="148">
        <v>6</v>
      </c>
      <c r="JE432" s="148">
        <v>3</v>
      </c>
      <c r="JF432" s="353">
        <f t="shared" si="411"/>
        <v>2.5</v>
      </c>
      <c r="JG432" s="148">
        <v>2</v>
      </c>
      <c r="JH432" s="148">
        <v>3</v>
      </c>
      <c r="JI432" s="148">
        <v>3</v>
      </c>
      <c r="JJ432" s="148">
        <v>3</v>
      </c>
      <c r="JK432" s="148">
        <v>1</v>
      </c>
      <c r="JL432" s="148">
        <v>2</v>
      </c>
      <c r="JM432" s="148">
        <v>2</v>
      </c>
      <c r="JN432" s="351">
        <f t="shared" si="412"/>
        <v>2</v>
      </c>
      <c r="JO432" s="148">
        <v>2</v>
      </c>
      <c r="JP432" s="148">
        <v>1</v>
      </c>
      <c r="JQ432" s="148">
        <v>1</v>
      </c>
      <c r="JR432" s="148">
        <v>1</v>
      </c>
      <c r="JS432" s="148">
        <v>1</v>
      </c>
      <c r="JT432" s="148">
        <v>1</v>
      </c>
      <c r="JU432" s="148">
        <v>2</v>
      </c>
      <c r="JV432" s="351">
        <f t="shared" si="413"/>
        <v>2</v>
      </c>
      <c r="JW432" s="148">
        <v>2</v>
      </c>
      <c r="JX432" s="148">
        <v>2</v>
      </c>
      <c r="JY432" s="148">
        <v>1</v>
      </c>
      <c r="JZ432" s="148">
        <v>1</v>
      </c>
      <c r="KA432" s="148">
        <v>3</v>
      </c>
      <c r="KB432" s="148">
        <v>3</v>
      </c>
      <c r="KC432" s="148">
        <v>3</v>
      </c>
      <c r="KD432" s="148">
        <v>4</v>
      </c>
      <c r="KE432" s="148">
        <v>4</v>
      </c>
      <c r="KF432" s="148">
        <v>6</v>
      </c>
      <c r="KG432" s="148">
        <v>6</v>
      </c>
      <c r="KH432" s="148">
        <v>6</v>
      </c>
      <c r="KI432" s="148">
        <v>7</v>
      </c>
      <c r="KJ432" s="148">
        <v>6</v>
      </c>
      <c r="KK432" s="148">
        <v>6</v>
      </c>
      <c r="KL432" s="148">
        <v>5</v>
      </c>
      <c r="KM432" s="148">
        <v>3</v>
      </c>
      <c r="KN432" s="148">
        <v>5</v>
      </c>
      <c r="KO432" s="148">
        <v>5</v>
      </c>
      <c r="KP432" s="148">
        <v>3</v>
      </c>
      <c r="KQ432" s="148">
        <v>3</v>
      </c>
      <c r="KR432" s="148">
        <v>5</v>
      </c>
      <c r="KS432" s="148">
        <v>5</v>
      </c>
      <c r="KT432" s="148">
        <v>5</v>
      </c>
      <c r="KU432" s="148">
        <v>5</v>
      </c>
      <c r="KV432" s="148">
        <v>5</v>
      </c>
      <c r="KW432" s="148">
        <v>4</v>
      </c>
      <c r="KX432" s="148">
        <v>4</v>
      </c>
      <c r="KY432" s="148">
        <v>4</v>
      </c>
      <c r="KZ432" s="148">
        <v>6</v>
      </c>
      <c r="LA432" s="148">
        <v>5</v>
      </c>
      <c r="LB432" s="148">
        <v>4</v>
      </c>
      <c r="LC432" s="148">
        <v>4</v>
      </c>
      <c r="LD432" s="148">
        <v>3</v>
      </c>
      <c r="LE432" s="148">
        <v>3</v>
      </c>
      <c r="LF432" s="148">
        <v>2</v>
      </c>
      <c r="LG432" s="148">
        <v>2</v>
      </c>
      <c r="LH432" s="148">
        <v>3</v>
      </c>
      <c r="LI432" s="148">
        <v>4</v>
      </c>
      <c r="LJ432" s="148">
        <v>3</v>
      </c>
      <c r="LK432" s="148">
        <v>3</v>
      </c>
      <c r="LL432" s="148">
        <v>1</v>
      </c>
      <c r="LM432" s="148">
        <v>1</v>
      </c>
      <c r="LN432" s="148">
        <v>1</v>
      </c>
      <c r="LO432" s="148">
        <v>1</v>
      </c>
      <c r="LP432" s="148">
        <v>1</v>
      </c>
      <c r="LQ432" s="148">
        <v>1</v>
      </c>
      <c r="LR432" s="148">
        <v>1</v>
      </c>
      <c r="LS432" s="148">
        <v>2</v>
      </c>
      <c r="LT432" s="148">
        <v>2</v>
      </c>
      <c r="LU432" s="148">
        <v>1</v>
      </c>
      <c r="LV432" s="148">
        <v>1</v>
      </c>
      <c r="LW432" s="148">
        <v>1</v>
      </c>
      <c r="LX432" s="148">
        <v>1</v>
      </c>
      <c r="LY432" s="148">
        <v>1</v>
      </c>
      <c r="LZ432" s="148">
        <v>1</v>
      </c>
      <c r="MA432" s="148">
        <v>1</v>
      </c>
      <c r="MB432" s="148">
        <v>0</v>
      </c>
      <c r="MC432" s="312">
        <v>0</v>
      </c>
      <c r="MD432" s="148">
        <v>0</v>
      </c>
      <c r="ME432" s="148">
        <v>0</v>
      </c>
      <c r="MF432" s="148">
        <v>0</v>
      </c>
      <c r="MG432" s="148">
        <v>0</v>
      </c>
      <c r="MH432" s="148">
        <v>0</v>
      </c>
      <c r="MI432" s="148">
        <v>0</v>
      </c>
      <c r="MJ432" s="148">
        <v>0</v>
      </c>
      <c r="MK432" s="148">
        <v>0</v>
      </c>
      <c r="ML432" s="148">
        <v>0</v>
      </c>
      <c r="MM432" s="148">
        <v>0</v>
      </c>
      <c r="MN432" s="148">
        <v>0</v>
      </c>
      <c r="MO432" s="148">
        <v>0</v>
      </c>
      <c r="MP432" s="148">
        <v>0</v>
      </c>
      <c r="MQ432" s="148">
        <v>0</v>
      </c>
      <c r="MR432" s="148">
        <v>0</v>
      </c>
      <c r="MS432" s="148">
        <v>0</v>
      </c>
      <c r="MT432" s="148">
        <v>0</v>
      </c>
      <c r="MU432" s="148">
        <v>0</v>
      </c>
      <c r="MV432" s="148">
        <v>0</v>
      </c>
      <c r="MW432" s="148">
        <v>0</v>
      </c>
      <c r="MX432" s="148">
        <v>0</v>
      </c>
      <c r="MY432" s="148">
        <v>0</v>
      </c>
      <c r="MZ432" s="148">
        <v>0</v>
      </c>
      <c r="NA432" s="148">
        <v>0</v>
      </c>
      <c r="NB432" s="148">
        <v>0</v>
      </c>
      <c r="NC432" s="148">
        <v>0</v>
      </c>
      <c r="ND432" s="148">
        <v>0</v>
      </c>
      <c r="NE432" s="148">
        <v>0</v>
      </c>
      <c r="NF432" s="148">
        <v>0</v>
      </c>
      <c r="NG432" s="148">
        <v>0</v>
      </c>
      <c r="NH432" s="148">
        <v>0</v>
      </c>
      <c r="NI432" s="148">
        <v>0</v>
      </c>
      <c r="NJ432" s="148">
        <v>0</v>
      </c>
      <c r="NK432" s="148">
        <v>0</v>
      </c>
      <c r="NL432" s="148">
        <v>0</v>
      </c>
      <c r="NM432" s="148">
        <v>0</v>
      </c>
      <c r="NN432" s="148">
        <v>0</v>
      </c>
      <c r="NO432" s="148">
        <v>0</v>
      </c>
      <c r="NP432" s="148">
        <v>0</v>
      </c>
      <c r="NQ432" s="148">
        <v>0</v>
      </c>
      <c r="NR432" s="148">
        <v>0</v>
      </c>
      <c r="NS432" s="148">
        <v>0</v>
      </c>
      <c r="NT432" s="148">
        <v>0</v>
      </c>
      <c r="NU432" s="148">
        <v>0</v>
      </c>
      <c r="NV432" s="148">
        <v>0</v>
      </c>
      <c r="NW432" s="148">
        <v>0</v>
      </c>
      <c r="NX432" s="148">
        <v>0</v>
      </c>
      <c r="NY432" s="148">
        <v>0</v>
      </c>
      <c r="NZ432" s="148">
        <v>0</v>
      </c>
      <c r="OA432" s="148">
        <v>0</v>
      </c>
      <c r="OB432" s="148">
        <v>0</v>
      </c>
      <c r="OC432" s="148">
        <v>0</v>
      </c>
      <c r="OD432" s="148">
        <v>0</v>
      </c>
      <c r="OE432" s="148">
        <v>0</v>
      </c>
      <c r="OF432" s="148">
        <v>0</v>
      </c>
      <c r="OG432" s="148">
        <v>0</v>
      </c>
      <c r="OH432" s="148">
        <v>0</v>
      </c>
      <c r="OI432" s="148">
        <v>0</v>
      </c>
      <c r="OJ432" s="148">
        <v>0</v>
      </c>
      <c r="OK432" s="148">
        <v>0</v>
      </c>
      <c r="OL432" s="148">
        <v>0</v>
      </c>
      <c r="OM432" s="148">
        <v>0</v>
      </c>
      <c r="ON432" s="148">
        <v>0</v>
      </c>
      <c r="OO432" s="148">
        <v>0</v>
      </c>
      <c r="OP432" s="148">
        <v>0</v>
      </c>
      <c r="OQ432" s="148">
        <v>0</v>
      </c>
      <c r="OR432" s="148">
        <v>0</v>
      </c>
      <c r="OS432" s="96">
        <v>0</v>
      </c>
      <c r="OT432" s="148">
        <v>0</v>
      </c>
      <c r="OU432" s="148">
        <v>0</v>
      </c>
      <c r="OV432" s="148">
        <v>1</v>
      </c>
      <c r="OW432" s="148">
        <v>1</v>
      </c>
      <c r="OX432" s="312">
        <v>1</v>
      </c>
      <c r="OY432" s="312"/>
      <c r="OZ432" s="312"/>
      <c r="PK432" s="312"/>
      <c r="PM432" s="312"/>
      <c r="PO432" s="312">
        <v>1</v>
      </c>
      <c r="PP432" s="148">
        <v>1</v>
      </c>
      <c r="PV432" s="312"/>
      <c r="RB432" s="312"/>
      <c r="RD432" s="312"/>
      <c r="RE432" s="434"/>
      <c r="RG432" s="312"/>
      <c r="RH432" s="312"/>
      <c r="RI432" s="312"/>
      <c r="RM432" s="312"/>
      <c r="RN432" s="312"/>
      <c r="RO432" s="312"/>
      <c r="SB432" s="148">
        <v>1</v>
      </c>
      <c r="SC432" s="148">
        <v>1</v>
      </c>
      <c r="SD432" s="148">
        <v>1</v>
      </c>
      <c r="SE432" s="148">
        <v>1</v>
      </c>
      <c r="TI432" s="312"/>
      <c r="TV432" s="148">
        <v>1</v>
      </c>
      <c r="UE432" s="312"/>
      <c r="UF432" s="312"/>
      <c r="UJ432" s="148">
        <v>1</v>
      </c>
      <c r="UK432" s="148">
        <v>2</v>
      </c>
      <c r="UL432" s="148">
        <v>2</v>
      </c>
      <c r="UM432" s="148">
        <v>1</v>
      </c>
      <c r="UN432" s="148">
        <v>1</v>
      </c>
      <c r="UP432" s="148">
        <v>1</v>
      </c>
      <c r="UQ432" s="148">
        <v>1</v>
      </c>
      <c r="UR432" s="148">
        <v>1</v>
      </c>
      <c r="US432" s="148">
        <v>1</v>
      </c>
      <c r="UT432" s="148">
        <v>1</v>
      </c>
      <c r="UU432" s="148">
        <v>1</v>
      </c>
      <c r="UV432" s="148">
        <v>1</v>
      </c>
      <c r="UW432" s="148">
        <v>1</v>
      </c>
      <c r="UX432" s="148">
        <v>2</v>
      </c>
      <c r="UY432" s="148">
        <v>3</v>
      </c>
      <c r="UZ432" s="148">
        <v>3</v>
      </c>
      <c r="VA432" s="148">
        <v>3</v>
      </c>
      <c r="VC432" s="148">
        <v>2</v>
      </c>
      <c r="VD432" s="148">
        <v>2</v>
      </c>
      <c r="VE432" s="148">
        <v>1</v>
      </c>
      <c r="VK432" s="148">
        <v>1</v>
      </c>
      <c r="VL432" s="148">
        <v>1</v>
      </c>
      <c r="VM432" s="148">
        <v>2</v>
      </c>
      <c r="VN432" s="148">
        <v>1</v>
      </c>
      <c r="VO432" s="148">
        <v>1</v>
      </c>
      <c r="VP432" s="148">
        <v>2</v>
      </c>
      <c r="VQ432" s="148">
        <v>1</v>
      </c>
      <c r="VR432" s="148">
        <v>1</v>
      </c>
      <c r="VS432" s="148">
        <v>1</v>
      </c>
      <c r="VT432" s="148">
        <v>1</v>
      </c>
      <c r="VU432" s="148">
        <v>1</v>
      </c>
    </row>
    <row r="433" spans="1:635" s="148" customFormat="1" x14ac:dyDescent="0.2">
      <c r="A433" s="354"/>
      <c r="B433" s="354">
        <v>22</v>
      </c>
      <c r="C433" s="399">
        <f t="shared" ca="1" si="408"/>
        <v>0</v>
      </c>
      <c r="D433" s="354"/>
      <c r="E433" s="354"/>
      <c r="F433" s="354"/>
      <c r="G433" s="148">
        <v>1</v>
      </c>
      <c r="H433" s="148">
        <v>0</v>
      </c>
      <c r="I433" s="355">
        <v>0</v>
      </c>
      <c r="J433" s="148">
        <v>0</v>
      </c>
      <c r="K433" s="148">
        <v>1</v>
      </c>
      <c r="L433" s="148">
        <v>1</v>
      </c>
      <c r="M433" s="148">
        <v>2</v>
      </c>
      <c r="N433" s="148">
        <v>2</v>
      </c>
      <c r="O433" s="148">
        <v>2</v>
      </c>
      <c r="P433" s="148">
        <v>2</v>
      </c>
      <c r="Q433" s="148">
        <v>2</v>
      </c>
      <c r="R433" s="148">
        <v>3</v>
      </c>
      <c r="S433" s="148">
        <v>4</v>
      </c>
      <c r="T433" s="148">
        <v>4</v>
      </c>
      <c r="U433" s="148">
        <v>4</v>
      </c>
      <c r="V433" s="148">
        <v>2</v>
      </c>
      <c r="W433" s="148">
        <v>1</v>
      </c>
      <c r="X433" s="148">
        <v>2</v>
      </c>
      <c r="Y433" s="148">
        <v>4</v>
      </c>
      <c r="Z433" s="148">
        <v>4</v>
      </c>
      <c r="AA433" s="148">
        <v>5</v>
      </c>
      <c r="AB433" s="148">
        <v>3</v>
      </c>
      <c r="AC433" s="148">
        <v>3</v>
      </c>
      <c r="AD433" s="148">
        <v>4</v>
      </c>
      <c r="AE433" s="148">
        <v>4</v>
      </c>
      <c r="AF433" s="148">
        <v>2</v>
      </c>
      <c r="AG433" s="148">
        <v>2</v>
      </c>
      <c r="AH433" s="148">
        <v>1</v>
      </c>
      <c r="AI433" s="148">
        <v>1</v>
      </c>
      <c r="AJ433" s="148">
        <v>1</v>
      </c>
      <c r="AK433" s="148">
        <v>2</v>
      </c>
      <c r="AL433" s="148">
        <v>3</v>
      </c>
      <c r="AM433" s="148">
        <v>3</v>
      </c>
      <c r="AN433" s="148">
        <v>3</v>
      </c>
      <c r="AO433" s="148">
        <v>4</v>
      </c>
      <c r="AP433" s="360">
        <v>2.5</v>
      </c>
      <c r="AQ433" s="148">
        <v>1</v>
      </c>
      <c r="AR433" s="148">
        <v>2</v>
      </c>
      <c r="AS433" s="148">
        <v>2</v>
      </c>
      <c r="AT433" s="148">
        <v>2</v>
      </c>
      <c r="AU433" s="148">
        <v>3</v>
      </c>
      <c r="AV433" s="148">
        <v>4</v>
      </c>
      <c r="AW433" s="148">
        <v>4</v>
      </c>
      <c r="AX433" s="148">
        <v>4</v>
      </c>
      <c r="AY433" s="148">
        <v>5</v>
      </c>
      <c r="AZ433" s="148">
        <v>6</v>
      </c>
      <c r="BA433" s="148">
        <v>4</v>
      </c>
      <c r="BB433" s="148">
        <v>5</v>
      </c>
      <c r="BC433" s="148">
        <v>4</v>
      </c>
      <c r="BD433" s="148">
        <v>4</v>
      </c>
      <c r="BE433" s="148">
        <v>3</v>
      </c>
      <c r="BF433" s="148">
        <v>4</v>
      </c>
      <c r="BG433" s="148">
        <v>3</v>
      </c>
      <c r="BH433" s="148">
        <v>3</v>
      </c>
      <c r="BI433" s="148">
        <v>3</v>
      </c>
      <c r="BJ433" s="148">
        <v>3</v>
      </c>
      <c r="BK433" s="148">
        <v>2</v>
      </c>
      <c r="BL433" s="148">
        <v>1</v>
      </c>
      <c r="BM433" s="148">
        <v>3</v>
      </c>
      <c r="BN433" s="148">
        <v>1</v>
      </c>
      <c r="BO433" s="148">
        <v>2</v>
      </c>
      <c r="BP433" s="148">
        <v>2</v>
      </c>
      <c r="BQ433" s="148">
        <v>1</v>
      </c>
      <c r="BR433" s="148">
        <v>1</v>
      </c>
      <c r="BS433" s="355">
        <v>1</v>
      </c>
      <c r="BT433" s="148">
        <v>2</v>
      </c>
      <c r="BU433" s="148">
        <v>1</v>
      </c>
      <c r="BV433" s="148">
        <v>0</v>
      </c>
      <c r="BW433" s="148">
        <v>1</v>
      </c>
      <c r="BX433" s="148">
        <v>2</v>
      </c>
      <c r="BY433" s="148">
        <v>1</v>
      </c>
      <c r="BZ433" s="148">
        <v>1</v>
      </c>
      <c r="CA433" s="312">
        <v>1</v>
      </c>
      <c r="CB433" s="148">
        <v>2</v>
      </c>
      <c r="CC433" s="312">
        <v>3</v>
      </c>
      <c r="CD433" s="312">
        <v>3</v>
      </c>
      <c r="CE433" s="312">
        <v>2</v>
      </c>
      <c r="CF433" s="312">
        <v>4</v>
      </c>
      <c r="CG433" s="148">
        <v>3</v>
      </c>
      <c r="CH433" s="148">
        <v>5</v>
      </c>
      <c r="CI433" s="312">
        <v>5</v>
      </c>
      <c r="CJ433" s="148">
        <v>5</v>
      </c>
      <c r="CK433" s="148">
        <v>5</v>
      </c>
      <c r="CL433" s="148">
        <v>5</v>
      </c>
      <c r="CM433" s="148">
        <v>6</v>
      </c>
      <c r="CN433" s="148">
        <v>4</v>
      </c>
      <c r="CO433" s="148">
        <v>6</v>
      </c>
      <c r="CP433" s="148">
        <v>4</v>
      </c>
      <c r="CQ433" s="148">
        <v>3</v>
      </c>
      <c r="CR433" s="148">
        <v>4</v>
      </c>
      <c r="CS433" s="148">
        <v>5</v>
      </c>
      <c r="CT433" s="148">
        <v>5</v>
      </c>
      <c r="CU433" s="148">
        <v>2</v>
      </c>
      <c r="CV433" s="148">
        <v>3</v>
      </c>
      <c r="CW433" s="148">
        <v>3</v>
      </c>
      <c r="CX433" s="148">
        <v>5</v>
      </c>
      <c r="CY433" s="148">
        <v>4</v>
      </c>
      <c r="CZ433" s="148">
        <v>4</v>
      </c>
      <c r="DA433" s="148">
        <v>2</v>
      </c>
      <c r="DB433" s="148">
        <v>2</v>
      </c>
      <c r="DC433" s="148">
        <v>1</v>
      </c>
      <c r="DD433" s="148">
        <v>2</v>
      </c>
      <c r="DE433" s="148">
        <v>2</v>
      </c>
      <c r="DF433" s="148">
        <v>1</v>
      </c>
      <c r="DG433" s="148">
        <v>0</v>
      </c>
      <c r="DH433" s="148">
        <v>0</v>
      </c>
      <c r="DI433" s="148">
        <v>2</v>
      </c>
      <c r="DJ433" s="148">
        <v>2</v>
      </c>
      <c r="DK433" s="148">
        <v>4</v>
      </c>
      <c r="DL433" s="148">
        <v>3</v>
      </c>
      <c r="DM433" s="148">
        <v>2</v>
      </c>
      <c r="DN433" s="148">
        <v>2</v>
      </c>
      <c r="DO433" s="148">
        <v>0</v>
      </c>
      <c r="DP433" s="148">
        <v>2</v>
      </c>
      <c r="DQ433" s="148">
        <v>2</v>
      </c>
      <c r="DR433" s="312">
        <v>2</v>
      </c>
      <c r="DS433" s="148">
        <v>1</v>
      </c>
      <c r="DT433" s="312"/>
      <c r="DU433" s="312">
        <v>1</v>
      </c>
      <c r="DV433" s="312">
        <v>3</v>
      </c>
      <c r="DW433" s="312">
        <v>5</v>
      </c>
      <c r="DX433" s="312">
        <v>4</v>
      </c>
      <c r="DY433" s="312">
        <v>6</v>
      </c>
      <c r="DZ433" s="312">
        <v>6</v>
      </c>
      <c r="EA433" s="312">
        <v>7</v>
      </c>
      <c r="EB433" s="312">
        <v>4</v>
      </c>
      <c r="EC433" s="312">
        <v>3</v>
      </c>
      <c r="ED433" s="312">
        <v>5</v>
      </c>
      <c r="EE433" s="312">
        <v>6</v>
      </c>
      <c r="EF433" s="312">
        <v>6</v>
      </c>
      <c r="EG433" s="312">
        <v>7</v>
      </c>
      <c r="EH433" s="312">
        <v>8</v>
      </c>
      <c r="EI433" s="312">
        <v>7</v>
      </c>
      <c r="EJ433" s="312">
        <v>3</v>
      </c>
      <c r="EK433" s="312">
        <v>3</v>
      </c>
      <c r="EL433" s="312">
        <v>3</v>
      </c>
      <c r="EM433" s="312">
        <v>3</v>
      </c>
      <c r="EN433" s="312">
        <v>2</v>
      </c>
      <c r="EO433" s="148">
        <v>1</v>
      </c>
      <c r="EP433" s="312"/>
      <c r="EQ433" s="312"/>
      <c r="ER433" s="312"/>
      <c r="ES433" s="312">
        <v>1</v>
      </c>
      <c r="ET433" s="312">
        <v>1</v>
      </c>
      <c r="EU433" s="431">
        <v>1</v>
      </c>
      <c r="EV433" s="312">
        <v>1</v>
      </c>
      <c r="EW433" s="312">
        <v>1</v>
      </c>
      <c r="EX433" s="312">
        <v>1</v>
      </c>
      <c r="EY433" s="312">
        <v>3</v>
      </c>
      <c r="EZ433" s="312">
        <v>3</v>
      </c>
      <c r="FA433" s="312">
        <v>2</v>
      </c>
      <c r="FB433" s="312">
        <v>1</v>
      </c>
      <c r="FC433" s="312">
        <v>3</v>
      </c>
      <c r="FD433" s="312">
        <v>3</v>
      </c>
      <c r="FE433" s="312">
        <v>2</v>
      </c>
      <c r="FF433" s="312">
        <v>4</v>
      </c>
      <c r="FG433" s="312">
        <v>3</v>
      </c>
      <c r="FH433" s="312">
        <v>1</v>
      </c>
      <c r="FI433" s="312">
        <v>2</v>
      </c>
      <c r="FJ433" s="312">
        <v>2</v>
      </c>
      <c r="FK433" s="148">
        <v>1</v>
      </c>
      <c r="FL433" s="312">
        <v>1</v>
      </c>
      <c r="FM433" s="312">
        <v>1</v>
      </c>
      <c r="FN433" s="148">
        <v>1</v>
      </c>
      <c r="FO433" s="148">
        <v>2</v>
      </c>
      <c r="FP433" s="148">
        <v>2</v>
      </c>
      <c r="FQ433" s="312">
        <v>1</v>
      </c>
      <c r="FR433" s="148">
        <v>4</v>
      </c>
      <c r="FS433" s="312">
        <v>5</v>
      </c>
      <c r="FT433" s="148">
        <v>5</v>
      </c>
      <c r="FU433" s="312">
        <v>4</v>
      </c>
      <c r="FV433" s="312">
        <v>4</v>
      </c>
      <c r="FW433" s="312">
        <v>4</v>
      </c>
      <c r="FX433" s="312">
        <v>3</v>
      </c>
      <c r="FY433" s="312">
        <v>2</v>
      </c>
      <c r="FZ433" s="312">
        <v>3</v>
      </c>
      <c r="GA433" s="312">
        <v>5</v>
      </c>
      <c r="GB433" s="312">
        <v>6</v>
      </c>
      <c r="GC433" s="312">
        <v>5</v>
      </c>
      <c r="GD433" s="312">
        <v>6</v>
      </c>
      <c r="GE433" s="312">
        <v>5</v>
      </c>
      <c r="GF433" s="312">
        <v>4</v>
      </c>
      <c r="GG433" s="312">
        <v>3</v>
      </c>
      <c r="GH433" s="312">
        <v>2</v>
      </c>
      <c r="GI433" s="312">
        <v>2</v>
      </c>
      <c r="GJ433" s="312">
        <v>2</v>
      </c>
      <c r="GK433" s="312">
        <v>3</v>
      </c>
      <c r="GL433" s="312">
        <v>2</v>
      </c>
      <c r="GM433" s="312">
        <v>3</v>
      </c>
      <c r="GN433" s="312">
        <v>2</v>
      </c>
      <c r="GO433" s="312">
        <v>3</v>
      </c>
      <c r="GP433" s="148">
        <v>3</v>
      </c>
      <c r="GQ433" s="312">
        <v>1</v>
      </c>
      <c r="GR433" s="312">
        <v>1</v>
      </c>
      <c r="GS433" s="312">
        <v>1</v>
      </c>
      <c r="GT433" s="312">
        <v>0</v>
      </c>
      <c r="GU433" s="312">
        <v>0</v>
      </c>
      <c r="GV433" s="148">
        <v>0</v>
      </c>
      <c r="GW433" s="148">
        <v>1</v>
      </c>
      <c r="GX433" s="148">
        <v>2</v>
      </c>
      <c r="GY433" s="148">
        <v>2</v>
      </c>
      <c r="GZ433" s="148">
        <v>1</v>
      </c>
      <c r="HA433" s="148">
        <v>2</v>
      </c>
      <c r="HB433" s="148">
        <v>2</v>
      </c>
      <c r="HC433" s="148">
        <v>1</v>
      </c>
      <c r="HD433" s="148">
        <v>2</v>
      </c>
      <c r="HE433" s="148">
        <v>2</v>
      </c>
      <c r="HF433" s="148">
        <v>2</v>
      </c>
      <c r="HG433" s="148">
        <v>2</v>
      </c>
      <c r="HH433" s="148">
        <v>2</v>
      </c>
      <c r="HI433" s="148">
        <v>1</v>
      </c>
      <c r="HJ433" s="148">
        <v>0</v>
      </c>
      <c r="HK433" s="148">
        <v>1</v>
      </c>
      <c r="HL433" s="148">
        <v>1</v>
      </c>
      <c r="HM433" s="148">
        <v>2</v>
      </c>
      <c r="HN433" s="148">
        <v>2</v>
      </c>
      <c r="HO433" s="148">
        <v>1</v>
      </c>
      <c r="HP433" s="148">
        <v>1</v>
      </c>
      <c r="HQ433" s="148">
        <v>2</v>
      </c>
      <c r="HR433" s="148">
        <v>2</v>
      </c>
      <c r="HS433" s="148">
        <v>3</v>
      </c>
      <c r="HT433" s="148">
        <v>3</v>
      </c>
      <c r="HU433" s="148">
        <v>4</v>
      </c>
      <c r="HV433" s="148">
        <v>2</v>
      </c>
      <c r="HW433" s="148">
        <v>3</v>
      </c>
      <c r="HX433" s="148">
        <v>3</v>
      </c>
      <c r="HY433" s="148">
        <v>3</v>
      </c>
      <c r="HZ433" s="148">
        <v>1</v>
      </c>
      <c r="IA433" s="148">
        <v>3</v>
      </c>
      <c r="IB433" s="148">
        <v>4</v>
      </c>
      <c r="IC433" s="148">
        <v>3</v>
      </c>
      <c r="ID433" s="148">
        <v>4</v>
      </c>
      <c r="IE433" s="148">
        <v>5</v>
      </c>
      <c r="IF433" s="148">
        <v>4</v>
      </c>
      <c r="IG433" s="148">
        <v>5</v>
      </c>
      <c r="IH433" s="148">
        <v>6</v>
      </c>
      <c r="II433" s="148">
        <v>7</v>
      </c>
      <c r="IJ433" s="148">
        <v>7</v>
      </c>
      <c r="IK433" s="148">
        <v>7</v>
      </c>
      <c r="IL433" s="148">
        <v>6</v>
      </c>
      <c r="IM433" s="148">
        <v>3</v>
      </c>
      <c r="IN433" s="351">
        <f t="shared" si="409"/>
        <v>3</v>
      </c>
      <c r="IO433" s="148">
        <v>3</v>
      </c>
      <c r="IP433" s="148">
        <v>6</v>
      </c>
      <c r="IQ433" s="148">
        <v>4</v>
      </c>
      <c r="IR433" s="148">
        <v>5</v>
      </c>
      <c r="IS433" s="148">
        <v>4</v>
      </c>
      <c r="IT433" s="148">
        <v>3</v>
      </c>
      <c r="IU433" s="148">
        <v>5</v>
      </c>
      <c r="IV433" s="148">
        <v>6</v>
      </c>
      <c r="IW433" s="148">
        <v>6</v>
      </c>
      <c r="IX433" s="148">
        <v>4</v>
      </c>
      <c r="IY433" s="148">
        <v>4</v>
      </c>
      <c r="IZ433" s="148">
        <v>5</v>
      </c>
      <c r="JA433" s="148">
        <v>6</v>
      </c>
      <c r="JB433" s="148">
        <v>7</v>
      </c>
      <c r="JC433" s="355">
        <f t="shared" si="410"/>
        <v>6.5</v>
      </c>
      <c r="JD433" s="148">
        <v>6</v>
      </c>
      <c r="JE433" s="148">
        <v>11</v>
      </c>
      <c r="JF433" s="353">
        <f t="shared" si="411"/>
        <v>11</v>
      </c>
      <c r="JG433" s="148">
        <v>11</v>
      </c>
      <c r="JH433" s="148">
        <v>11</v>
      </c>
      <c r="JI433" s="148">
        <v>11</v>
      </c>
      <c r="JJ433" s="148">
        <v>8</v>
      </c>
      <c r="JK433" s="148">
        <v>9</v>
      </c>
      <c r="JL433" s="148">
        <v>8</v>
      </c>
      <c r="JM433" s="148">
        <v>7</v>
      </c>
      <c r="JN433" s="351">
        <f t="shared" si="412"/>
        <v>6</v>
      </c>
      <c r="JO433" s="148">
        <v>5</v>
      </c>
      <c r="JP433" s="148">
        <v>6</v>
      </c>
      <c r="JQ433" s="148">
        <v>8</v>
      </c>
      <c r="JR433" s="148">
        <v>11</v>
      </c>
      <c r="JS433" s="148">
        <v>12</v>
      </c>
      <c r="JT433" s="148">
        <v>12</v>
      </c>
      <c r="JU433" s="148">
        <v>12</v>
      </c>
      <c r="JV433" s="351">
        <f t="shared" si="413"/>
        <v>13</v>
      </c>
      <c r="JW433" s="148">
        <v>14</v>
      </c>
      <c r="JX433" s="148">
        <v>15</v>
      </c>
      <c r="JY433" s="148">
        <v>14</v>
      </c>
      <c r="JZ433" s="148">
        <v>15</v>
      </c>
      <c r="KA433" s="148">
        <v>18</v>
      </c>
      <c r="KB433" s="148">
        <v>20</v>
      </c>
      <c r="KC433" s="148">
        <v>19</v>
      </c>
      <c r="KD433" s="148">
        <v>16</v>
      </c>
      <c r="KE433" s="148">
        <v>18</v>
      </c>
      <c r="KF433" s="148">
        <v>14</v>
      </c>
      <c r="KG433" s="148">
        <v>11</v>
      </c>
      <c r="KH433" s="148">
        <v>10</v>
      </c>
      <c r="KI433" s="148">
        <v>13</v>
      </c>
      <c r="KJ433" s="148">
        <v>18</v>
      </c>
      <c r="KK433" s="148">
        <v>21</v>
      </c>
      <c r="KL433" s="148">
        <v>21</v>
      </c>
      <c r="KM433" s="148">
        <v>22</v>
      </c>
      <c r="KN433" s="148">
        <v>23</v>
      </c>
      <c r="KO433" s="148">
        <v>24</v>
      </c>
      <c r="KP433" s="148">
        <v>24</v>
      </c>
      <c r="KQ433" s="148">
        <v>22</v>
      </c>
      <c r="KR433" s="148">
        <v>23</v>
      </c>
      <c r="KS433" s="148">
        <v>21</v>
      </c>
      <c r="KT433" s="148">
        <v>24</v>
      </c>
      <c r="KU433" s="148">
        <v>22</v>
      </c>
      <c r="KV433" s="148">
        <v>25</v>
      </c>
      <c r="KW433" s="148">
        <v>20</v>
      </c>
      <c r="KX433" s="148">
        <v>18</v>
      </c>
      <c r="KY433" s="148">
        <v>19</v>
      </c>
      <c r="KZ433" s="148">
        <v>15</v>
      </c>
      <c r="LA433" s="148">
        <v>18</v>
      </c>
      <c r="LB433" s="148">
        <v>15</v>
      </c>
      <c r="LC433" s="148">
        <v>14</v>
      </c>
      <c r="LD433" s="148">
        <v>17</v>
      </c>
      <c r="LE433" s="148">
        <v>18</v>
      </c>
      <c r="LF433" s="148">
        <v>17</v>
      </c>
      <c r="LG433" s="148">
        <v>17</v>
      </c>
      <c r="LH433" s="148">
        <v>19</v>
      </c>
      <c r="LI433" s="148">
        <v>20</v>
      </c>
      <c r="LJ433" s="148">
        <v>20</v>
      </c>
      <c r="LK433" s="148">
        <v>17</v>
      </c>
      <c r="LL433" s="148">
        <v>15</v>
      </c>
      <c r="LM433" s="148">
        <v>14</v>
      </c>
      <c r="LN433" s="148">
        <v>13</v>
      </c>
      <c r="LO433" s="148">
        <v>14</v>
      </c>
      <c r="LP433" s="148">
        <v>16</v>
      </c>
      <c r="LQ433" s="148">
        <v>20</v>
      </c>
      <c r="LR433" s="148">
        <v>22</v>
      </c>
      <c r="LS433" s="148">
        <v>25</v>
      </c>
      <c r="LT433" s="148">
        <v>27</v>
      </c>
      <c r="LU433" s="148">
        <v>24</v>
      </c>
      <c r="LV433" s="148">
        <v>24</v>
      </c>
      <c r="LW433" s="148">
        <v>20</v>
      </c>
      <c r="LX433" s="148">
        <v>20</v>
      </c>
      <c r="LY433" s="148">
        <v>20</v>
      </c>
      <c r="LZ433" s="148">
        <v>22</v>
      </c>
      <c r="MA433" s="148">
        <v>21</v>
      </c>
      <c r="MB433" s="148">
        <v>23</v>
      </c>
      <c r="MC433" s="312">
        <v>22</v>
      </c>
      <c r="MD433" s="148">
        <v>21</v>
      </c>
      <c r="ME433" s="148">
        <v>20</v>
      </c>
      <c r="MF433" s="148">
        <v>20</v>
      </c>
      <c r="MG433" s="148">
        <v>17</v>
      </c>
      <c r="MH433" s="148">
        <v>13</v>
      </c>
      <c r="MI433" s="148">
        <v>12</v>
      </c>
      <c r="MJ433" s="148">
        <v>7</v>
      </c>
      <c r="MK433" s="148">
        <v>6</v>
      </c>
      <c r="ML433" s="148">
        <v>5</v>
      </c>
      <c r="MM433" s="148">
        <v>4</v>
      </c>
      <c r="MN433" s="148">
        <v>4</v>
      </c>
      <c r="MO433" s="148">
        <v>4</v>
      </c>
      <c r="MP433" s="148">
        <v>3</v>
      </c>
      <c r="MQ433" s="148">
        <v>2</v>
      </c>
      <c r="MR433" s="148">
        <v>1</v>
      </c>
      <c r="MS433" s="148">
        <v>0</v>
      </c>
      <c r="MT433" s="148">
        <v>0</v>
      </c>
      <c r="MU433" s="148">
        <v>0</v>
      </c>
      <c r="MV433" s="148">
        <v>0</v>
      </c>
      <c r="MW433" s="148">
        <v>0</v>
      </c>
      <c r="MX433" s="148">
        <v>1</v>
      </c>
      <c r="MY433" s="148">
        <v>1</v>
      </c>
      <c r="MZ433" s="148">
        <v>1</v>
      </c>
      <c r="NA433" s="148">
        <v>1</v>
      </c>
      <c r="NB433" s="148">
        <v>1</v>
      </c>
      <c r="NC433" s="148">
        <v>1</v>
      </c>
      <c r="ND433" s="148">
        <v>1</v>
      </c>
      <c r="NE433" s="148">
        <v>1</v>
      </c>
      <c r="NF433" s="148">
        <v>1</v>
      </c>
      <c r="NG433" s="148">
        <v>1</v>
      </c>
      <c r="NH433" s="148">
        <v>1</v>
      </c>
      <c r="NI433" s="148">
        <v>0</v>
      </c>
      <c r="NJ433" s="148">
        <v>0</v>
      </c>
      <c r="NK433" s="148">
        <v>0</v>
      </c>
      <c r="NL433" s="148">
        <v>0</v>
      </c>
      <c r="NM433" s="148">
        <v>1</v>
      </c>
      <c r="NN433" s="148">
        <v>1</v>
      </c>
      <c r="NO433" s="148">
        <v>1</v>
      </c>
      <c r="NP433" s="148">
        <v>1</v>
      </c>
      <c r="NQ433" s="148">
        <v>1</v>
      </c>
      <c r="NR433" s="148">
        <v>0</v>
      </c>
      <c r="NS433" s="148">
        <v>0</v>
      </c>
      <c r="NT433" s="148">
        <v>0</v>
      </c>
      <c r="NU433" s="148">
        <v>0</v>
      </c>
      <c r="NV433" s="148">
        <v>0</v>
      </c>
      <c r="NW433" s="148">
        <v>0</v>
      </c>
      <c r="NX433" s="148">
        <v>0</v>
      </c>
      <c r="NY433" s="148">
        <v>0</v>
      </c>
      <c r="NZ433" s="148">
        <v>0</v>
      </c>
      <c r="OA433" s="148">
        <v>0</v>
      </c>
      <c r="OB433" s="148">
        <v>0</v>
      </c>
      <c r="OC433" s="148">
        <v>0</v>
      </c>
      <c r="OD433" s="148">
        <v>0</v>
      </c>
      <c r="OE433" s="148">
        <v>0</v>
      </c>
      <c r="OF433" s="148">
        <v>1</v>
      </c>
      <c r="OG433" s="148">
        <v>1</v>
      </c>
      <c r="OH433" s="148">
        <v>0</v>
      </c>
      <c r="OI433" s="148">
        <v>0</v>
      </c>
      <c r="OJ433" s="148">
        <v>0</v>
      </c>
      <c r="OK433" s="148">
        <v>0</v>
      </c>
      <c r="OL433" s="148">
        <v>0</v>
      </c>
      <c r="OM433" s="148">
        <v>0</v>
      </c>
      <c r="ON433" s="148">
        <v>0</v>
      </c>
      <c r="OO433" s="148">
        <v>1</v>
      </c>
      <c r="OP433" s="148">
        <v>1</v>
      </c>
      <c r="OQ433" s="148">
        <v>1</v>
      </c>
      <c r="OR433" s="148">
        <v>2</v>
      </c>
      <c r="OS433" s="148">
        <v>2</v>
      </c>
      <c r="OT433" s="148">
        <v>2</v>
      </c>
      <c r="OU433" s="148">
        <v>2</v>
      </c>
      <c r="OV433" s="148">
        <v>1</v>
      </c>
      <c r="OW433" s="148">
        <v>1</v>
      </c>
      <c r="OX433" s="312">
        <v>1</v>
      </c>
      <c r="OY433" s="312"/>
      <c r="OZ433" s="312"/>
      <c r="PB433" s="148">
        <v>1</v>
      </c>
      <c r="PC433" s="148">
        <v>1</v>
      </c>
      <c r="PD433" s="148">
        <v>1</v>
      </c>
      <c r="PE433" s="148">
        <v>1</v>
      </c>
      <c r="PK433" s="312"/>
      <c r="PM433" s="312"/>
      <c r="PO433" s="312"/>
      <c r="PQ433" s="148">
        <v>1</v>
      </c>
      <c r="PV433" s="312"/>
      <c r="RB433" s="312"/>
      <c r="RD433" s="312"/>
      <c r="RE433" s="434"/>
      <c r="RF433" s="148">
        <v>1</v>
      </c>
      <c r="RG433" s="312">
        <v>1</v>
      </c>
      <c r="RH433" s="312">
        <v>1</v>
      </c>
      <c r="RI433" s="312">
        <v>1</v>
      </c>
      <c r="RJ433" s="148">
        <v>1</v>
      </c>
      <c r="RL433" s="148">
        <v>1</v>
      </c>
      <c r="RM433" s="312">
        <v>1</v>
      </c>
      <c r="RN433" s="312"/>
      <c r="RO433" s="312"/>
      <c r="RS433" s="148">
        <v>1</v>
      </c>
      <c r="RT433" s="148">
        <v>1</v>
      </c>
      <c r="RU433" s="148">
        <v>1</v>
      </c>
      <c r="SH433" s="148">
        <v>1</v>
      </c>
      <c r="SI433" s="148">
        <v>2</v>
      </c>
      <c r="SJ433" s="148">
        <v>2</v>
      </c>
      <c r="SK433" s="148">
        <v>2</v>
      </c>
      <c r="SL433" s="148">
        <v>2</v>
      </c>
      <c r="SQ433" s="148">
        <v>1</v>
      </c>
      <c r="SR433" s="148">
        <v>1</v>
      </c>
      <c r="SS433" s="148">
        <v>2</v>
      </c>
      <c r="ST433" s="148">
        <v>2</v>
      </c>
      <c r="SU433" s="148">
        <v>2</v>
      </c>
      <c r="SV433" s="148">
        <v>2</v>
      </c>
      <c r="SW433" s="148">
        <v>2</v>
      </c>
      <c r="SX433" s="148">
        <v>2</v>
      </c>
      <c r="SY433" s="148">
        <v>2</v>
      </c>
      <c r="TI433" s="312"/>
      <c r="TO433" s="148">
        <v>1</v>
      </c>
      <c r="UE433" s="312"/>
      <c r="UF433" s="312"/>
      <c r="UG433" s="148">
        <v>1</v>
      </c>
      <c r="UH433" s="148">
        <v>2</v>
      </c>
      <c r="UI433" s="148">
        <v>1</v>
      </c>
      <c r="UL433" s="148">
        <v>1</v>
      </c>
      <c r="UO433" s="148">
        <v>3</v>
      </c>
      <c r="UP433" s="148">
        <v>2</v>
      </c>
      <c r="UQ433" s="148">
        <v>2</v>
      </c>
      <c r="UR433" s="148">
        <v>2</v>
      </c>
      <c r="US433" s="148">
        <v>1</v>
      </c>
      <c r="UT433" s="148">
        <v>1</v>
      </c>
      <c r="UU433" s="148">
        <v>1</v>
      </c>
      <c r="UV433" s="148">
        <v>2</v>
      </c>
      <c r="UW433" s="148">
        <v>1</v>
      </c>
      <c r="UX433" s="148">
        <v>1</v>
      </c>
      <c r="UY433" s="148">
        <v>1</v>
      </c>
      <c r="UZ433" s="148">
        <v>1</v>
      </c>
      <c r="VB433" s="148">
        <v>4</v>
      </c>
    </row>
    <row r="434" spans="1:635" s="148" customFormat="1" x14ac:dyDescent="0.2">
      <c r="A434" s="327"/>
      <c r="B434" s="354">
        <v>23</v>
      </c>
      <c r="C434" s="399">
        <f t="shared" ca="1" si="408"/>
        <v>2</v>
      </c>
      <c r="D434" s="354"/>
      <c r="E434" s="354"/>
      <c r="F434" s="354"/>
      <c r="G434" s="148">
        <v>14</v>
      </c>
      <c r="H434" s="148">
        <v>12</v>
      </c>
      <c r="I434" s="355">
        <v>10.5</v>
      </c>
      <c r="J434" s="148">
        <v>9</v>
      </c>
      <c r="K434" s="148">
        <v>9</v>
      </c>
      <c r="L434" s="148">
        <v>5</v>
      </c>
      <c r="M434" s="148">
        <v>7</v>
      </c>
      <c r="N434" s="148">
        <v>8</v>
      </c>
      <c r="O434" s="148">
        <v>7</v>
      </c>
      <c r="P434" s="148">
        <v>8</v>
      </c>
      <c r="Q434" s="148">
        <v>9</v>
      </c>
      <c r="R434" s="148">
        <v>8</v>
      </c>
      <c r="S434" s="148">
        <v>8</v>
      </c>
      <c r="T434" s="148">
        <v>8</v>
      </c>
      <c r="U434" s="148">
        <v>6</v>
      </c>
      <c r="V434" s="148">
        <v>8</v>
      </c>
      <c r="W434" s="148">
        <v>10</v>
      </c>
      <c r="X434" s="148">
        <v>6</v>
      </c>
      <c r="Y434" s="148">
        <v>6</v>
      </c>
      <c r="Z434" s="148">
        <v>7</v>
      </c>
      <c r="AA434" s="148">
        <v>9</v>
      </c>
      <c r="AB434" s="148">
        <v>10</v>
      </c>
      <c r="AC434" s="148">
        <v>8</v>
      </c>
      <c r="AD434" s="148">
        <v>8</v>
      </c>
      <c r="AE434" s="148">
        <v>9</v>
      </c>
      <c r="AF434" s="148">
        <v>8</v>
      </c>
      <c r="AG434" s="148">
        <v>6</v>
      </c>
      <c r="AH434" s="148">
        <v>6</v>
      </c>
      <c r="AI434" s="148">
        <v>9</v>
      </c>
      <c r="AJ434" s="148">
        <v>7</v>
      </c>
      <c r="AK434" s="148">
        <v>6</v>
      </c>
      <c r="AL434" s="148">
        <v>6</v>
      </c>
      <c r="AM434" s="148">
        <v>5</v>
      </c>
      <c r="AN434" s="148">
        <v>7</v>
      </c>
      <c r="AO434" s="148">
        <v>7</v>
      </c>
      <c r="AP434" s="360">
        <v>6.5</v>
      </c>
      <c r="AQ434" s="148">
        <v>6</v>
      </c>
      <c r="AR434" s="148">
        <v>6</v>
      </c>
      <c r="AS434" s="148">
        <v>9</v>
      </c>
      <c r="AT434" s="148">
        <v>6</v>
      </c>
      <c r="AU434" s="148">
        <v>6</v>
      </c>
      <c r="AV434" s="148">
        <v>6</v>
      </c>
      <c r="AW434" s="148">
        <v>7</v>
      </c>
      <c r="AX434" s="148">
        <v>4</v>
      </c>
      <c r="AY434" s="148">
        <v>3</v>
      </c>
      <c r="AZ434" s="148">
        <v>4</v>
      </c>
      <c r="BA434" s="148">
        <v>4</v>
      </c>
      <c r="BB434" s="148">
        <v>5</v>
      </c>
      <c r="BC434" s="148">
        <v>1</v>
      </c>
      <c r="BD434" s="148">
        <v>1</v>
      </c>
      <c r="BE434" s="148">
        <v>3</v>
      </c>
      <c r="BF434" s="148">
        <v>3</v>
      </c>
      <c r="BG434" s="148">
        <v>3</v>
      </c>
      <c r="BH434" s="148">
        <v>1</v>
      </c>
      <c r="BI434" s="148">
        <v>1</v>
      </c>
      <c r="BJ434" s="148">
        <v>1</v>
      </c>
      <c r="BK434" s="148">
        <v>2</v>
      </c>
      <c r="BL434" s="148">
        <v>2</v>
      </c>
      <c r="BM434" s="148">
        <v>4</v>
      </c>
      <c r="BN434" s="148">
        <v>3</v>
      </c>
      <c r="BO434" s="148">
        <v>3</v>
      </c>
      <c r="BP434" s="148">
        <v>1</v>
      </c>
      <c r="BQ434" s="148">
        <v>0</v>
      </c>
      <c r="BR434" s="148">
        <v>0</v>
      </c>
      <c r="BS434" s="355">
        <v>0</v>
      </c>
      <c r="BT434" s="148">
        <v>2</v>
      </c>
      <c r="BU434" s="148">
        <v>2</v>
      </c>
      <c r="BV434" s="148">
        <v>3</v>
      </c>
      <c r="BW434" s="148">
        <v>3</v>
      </c>
      <c r="BX434" s="148">
        <v>3</v>
      </c>
      <c r="BY434" s="148">
        <v>3</v>
      </c>
      <c r="BZ434" s="148">
        <v>4</v>
      </c>
      <c r="CA434" s="312">
        <v>3</v>
      </c>
      <c r="CB434" s="148">
        <v>5</v>
      </c>
      <c r="CC434" s="312">
        <v>4</v>
      </c>
      <c r="CD434" s="312">
        <v>5</v>
      </c>
      <c r="CE434" s="312">
        <v>5</v>
      </c>
      <c r="CF434" s="312">
        <v>3</v>
      </c>
      <c r="CG434" s="148">
        <v>2</v>
      </c>
      <c r="CH434" s="148">
        <v>2</v>
      </c>
      <c r="CI434" s="312">
        <v>3</v>
      </c>
      <c r="CJ434" s="148">
        <v>4</v>
      </c>
      <c r="CK434" s="148">
        <v>4</v>
      </c>
      <c r="CL434" s="148">
        <v>3</v>
      </c>
      <c r="CM434" s="148">
        <v>2</v>
      </c>
      <c r="CN434" s="148">
        <v>3</v>
      </c>
      <c r="CO434" s="148">
        <v>5</v>
      </c>
      <c r="CP434" s="148">
        <v>5</v>
      </c>
      <c r="CQ434" s="148">
        <v>5</v>
      </c>
      <c r="CR434" s="148">
        <v>5</v>
      </c>
      <c r="CS434" s="148">
        <v>6</v>
      </c>
      <c r="CT434" s="148">
        <v>7</v>
      </c>
      <c r="CU434" s="148">
        <v>7</v>
      </c>
      <c r="CV434" s="148">
        <v>9</v>
      </c>
      <c r="CW434" s="148">
        <v>8</v>
      </c>
      <c r="CX434" s="148">
        <v>8</v>
      </c>
      <c r="CY434" s="148">
        <v>6</v>
      </c>
      <c r="CZ434" s="148">
        <v>7</v>
      </c>
      <c r="DA434" s="148">
        <v>8</v>
      </c>
      <c r="DB434" s="148">
        <v>7</v>
      </c>
      <c r="DC434" s="148">
        <v>5</v>
      </c>
      <c r="DD434" s="148">
        <v>5</v>
      </c>
      <c r="DE434" s="148">
        <v>5</v>
      </c>
      <c r="DF434" s="148">
        <v>6</v>
      </c>
      <c r="DG434" s="148">
        <v>7</v>
      </c>
      <c r="DH434" s="148">
        <v>7</v>
      </c>
      <c r="DI434" s="148">
        <v>6</v>
      </c>
      <c r="DJ434" s="148">
        <v>6</v>
      </c>
      <c r="DK434" s="148">
        <v>7</v>
      </c>
      <c r="DL434" s="148">
        <v>7</v>
      </c>
      <c r="DM434" s="148">
        <v>5</v>
      </c>
      <c r="DN434" s="148">
        <v>5</v>
      </c>
      <c r="DO434" s="148">
        <v>0</v>
      </c>
      <c r="DP434" s="148">
        <v>4</v>
      </c>
      <c r="DQ434" s="148">
        <v>5</v>
      </c>
      <c r="DR434" s="312">
        <v>4</v>
      </c>
      <c r="DS434" s="148">
        <v>5</v>
      </c>
      <c r="DT434" s="312">
        <v>5</v>
      </c>
      <c r="DU434" s="312">
        <v>5</v>
      </c>
      <c r="DV434" s="312">
        <v>5</v>
      </c>
      <c r="DW434" s="312">
        <v>6</v>
      </c>
      <c r="DX434" s="312">
        <v>6</v>
      </c>
      <c r="DY434" s="312">
        <v>3</v>
      </c>
      <c r="DZ434" s="312">
        <v>3</v>
      </c>
      <c r="EA434" s="312">
        <v>3</v>
      </c>
      <c r="EB434" s="312">
        <v>3</v>
      </c>
      <c r="EC434" s="312">
        <v>2</v>
      </c>
      <c r="ED434" s="312">
        <v>1</v>
      </c>
      <c r="EE434" s="312">
        <v>4</v>
      </c>
      <c r="EF434" s="312">
        <v>5</v>
      </c>
      <c r="EG434" s="312">
        <v>4</v>
      </c>
      <c r="EH434" s="312">
        <v>4</v>
      </c>
      <c r="EI434" s="312">
        <v>4</v>
      </c>
      <c r="EJ434" s="312">
        <v>4</v>
      </c>
      <c r="EK434" s="312">
        <v>4</v>
      </c>
      <c r="EL434" s="312">
        <v>4</v>
      </c>
      <c r="EM434" s="312">
        <v>4</v>
      </c>
      <c r="EN434" s="312">
        <v>6</v>
      </c>
      <c r="EO434" s="148">
        <v>6</v>
      </c>
      <c r="EP434" s="312">
        <v>5</v>
      </c>
      <c r="EQ434" s="312">
        <v>5</v>
      </c>
      <c r="ER434" s="312">
        <v>6</v>
      </c>
      <c r="ES434" s="312">
        <v>6</v>
      </c>
      <c r="ET434" s="312">
        <v>4</v>
      </c>
      <c r="EU434" s="431">
        <v>4</v>
      </c>
      <c r="EV434" s="312">
        <v>5</v>
      </c>
      <c r="EW434" s="312">
        <v>5</v>
      </c>
      <c r="EX434" s="312">
        <v>5</v>
      </c>
      <c r="EY434" s="312">
        <v>5</v>
      </c>
      <c r="EZ434" s="312">
        <v>5</v>
      </c>
      <c r="FA434" s="312">
        <v>6</v>
      </c>
      <c r="FB434" s="312">
        <v>7</v>
      </c>
      <c r="FC434" s="312">
        <v>6</v>
      </c>
      <c r="FD434" s="312">
        <v>6</v>
      </c>
      <c r="FE434" s="312">
        <v>6</v>
      </c>
      <c r="FF434" s="312">
        <v>5</v>
      </c>
      <c r="FG434" s="312">
        <v>5</v>
      </c>
      <c r="FH434" s="312">
        <v>4</v>
      </c>
      <c r="FI434" s="312">
        <v>4</v>
      </c>
      <c r="FJ434" s="312">
        <v>4</v>
      </c>
      <c r="FK434" s="148">
        <v>4</v>
      </c>
      <c r="FL434" s="312">
        <v>4</v>
      </c>
      <c r="FM434" s="312">
        <v>3</v>
      </c>
      <c r="FN434" s="148">
        <v>2</v>
      </c>
      <c r="FO434" s="148">
        <v>3</v>
      </c>
      <c r="FP434" s="148">
        <v>3</v>
      </c>
      <c r="FQ434" s="312">
        <v>3</v>
      </c>
      <c r="FR434" s="148">
        <v>1</v>
      </c>
      <c r="FS434" s="312">
        <v>1</v>
      </c>
      <c r="FT434" s="148">
        <v>1</v>
      </c>
      <c r="FU434" s="312">
        <v>1</v>
      </c>
      <c r="FV434" s="312">
        <v>1</v>
      </c>
      <c r="FW434" s="312">
        <v>1</v>
      </c>
      <c r="FX434" s="312">
        <v>1</v>
      </c>
      <c r="FY434" s="312">
        <v>1</v>
      </c>
      <c r="FZ434" s="312">
        <v>1</v>
      </c>
      <c r="GA434" s="312">
        <v>1</v>
      </c>
      <c r="GB434" s="312">
        <v>2</v>
      </c>
      <c r="GC434" s="312">
        <v>1</v>
      </c>
      <c r="GD434" s="312">
        <v>2</v>
      </c>
      <c r="GE434" s="312">
        <v>3</v>
      </c>
      <c r="GF434" s="312">
        <v>3</v>
      </c>
      <c r="GG434" s="312">
        <v>2</v>
      </c>
      <c r="GH434" s="312">
        <v>1</v>
      </c>
      <c r="GI434" s="312">
        <v>1</v>
      </c>
      <c r="GJ434" s="312">
        <v>1</v>
      </c>
      <c r="GK434" s="312">
        <v>1</v>
      </c>
      <c r="GL434" s="312">
        <v>2</v>
      </c>
      <c r="GM434" s="312">
        <v>2</v>
      </c>
      <c r="GN434" s="312">
        <v>2</v>
      </c>
      <c r="GO434" s="312">
        <v>5</v>
      </c>
      <c r="GP434" s="148">
        <v>5</v>
      </c>
      <c r="GQ434" s="312">
        <v>4</v>
      </c>
      <c r="GR434" s="312">
        <v>3</v>
      </c>
      <c r="GS434" s="312">
        <v>3</v>
      </c>
      <c r="GT434" s="312">
        <v>4</v>
      </c>
      <c r="GU434" s="312">
        <v>3</v>
      </c>
      <c r="GV434" s="148">
        <v>4</v>
      </c>
      <c r="GW434" s="148">
        <v>4</v>
      </c>
      <c r="GX434" s="148">
        <v>4</v>
      </c>
      <c r="GY434" s="148">
        <v>3</v>
      </c>
      <c r="GZ434" s="148">
        <v>4</v>
      </c>
      <c r="HA434" s="148">
        <v>2</v>
      </c>
      <c r="HB434" s="148">
        <v>2</v>
      </c>
      <c r="HC434" s="148">
        <v>2</v>
      </c>
      <c r="HD434" s="148">
        <v>3</v>
      </c>
      <c r="HE434" s="148">
        <v>5</v>
      </c>
      <c r="HF434" s="148">
        <v>4</v>
      </c>
      <c r="HG434" s="148">
        <v>18</v>
      </c>
      <c r="HH434" s="148">
        <v>17</v>
      </c>
      <c r="HI434" s="148">
        <v>16</v>
      </c>
      <c r="HJ434" s="148">
        <v>2</v>
      </c>
      <c r="HK434" s="148">
        <v>1</v>
      </c>
      <c r="HL434" s="148">
        <v>2</v>
      </c>
      <c r="HM434" s="148">
        <v>2</v>
      </c>
      <c r="HN434" s="148">
        <v>1</v>
      </c>
      <c r="HO434" s="148">
        <v>1</v>
      </c>
      <c r="HP434" s="148">
        <v>1</v>
      </c>
      <c r="HQ434" s="148">
        <v>2</v>
      </c>
      <c r="HR434" s="148">
        <v>1</v>
      </c>
      <c r="HS434" s="148">
        <v>1</v>
      </c>
      <c r="HT434" s="148">
        <v>1</v>
      </c>
      <c r="HU434" s="148">
        <v>2</v>
      </c>
      <c r="HV434" s="148">
        <v>2</v>
      </c>
      <c r="HW434" s="148">
        <v>2</v>
      </c>
      <c r="HX434" s="148">
        <v>0</v>
      </c>
      <c r="HY434" s="148">
        <v>0</v>
      </c>
      <c r="HZ434" s="148">
        <v>1</v>
      </c>
      <c r="IA434" s="148">
        <v>1</v>
      </c>
      <c r="IB434" s="148">
        <v>1</v>
      </c>
      <c r="IC434" s="148">
        <v>1</v>
      </c>
      <c r="ID434" s="148">
        <v>1</v>
      </c>
      <c r="IE434" s="148">
        <v>1</v>
      </c>
      <c r="IF434" s="148">
        <v>2</v>
      </c>
      <c r="IG434" s="148">
        <v>4</v>
      </c>
      <c r="IH434" s="148">
        <v>1</v>
      </c>
      <c r="II434" s="148">
        <v>1</v>
      </c>
      <c r="IJ434" s="148">
        <v>2</v>
      </c>
      <c r="IK434" s="148">
        <v>2</v>
      </c>
      <c r="IL434" s="148">
        <v>2</v>
      </c>
      <c r="IM434" s="148">
        <v>2</v>
      </c>
      <c r="IN434" s="351">
        <f t="shared" si="409"/>
        <v>2</v>
      </c>
      <c r="IO434" s="148">
        <v>2</v>
      </c>
      <c r="IP434" s="148">
        <v>3</v>
      </c>
      <c r="IQ434" s="148">
        <v>2</v>
      </c>
      <c r="IR434" s="148">
        <v>2</v>
      </c>
      <c r="IS434" s="148">
        <v>2</v>
      </c>
      <c r="IT434" s="148">
        <v>2</v>
      </c>
      <c r="IU434" s="148">
        <v>1</v>
      </c>
      <c r="IV434" s="148">
        <v>1</v>
      </c>
      <c r="IW434" s="148">
        <v>1</v>
      </c>
      <c r="IX434" s="148">
        <v>1</v>
      </c>
      <c r="IY434" s="148">
        <v>1</v>
      </c>
      <c r="IZ434" s="148">
        <v>0</v>
      </c>
      <c r="JA434" s="148">
        <v>2</v>
      </c>
      <c r="JB434" s="148">
        <v>2</v>
      </c>
      <c r="JC434" s="355">
        <f t="shared" si="410"/>
        <v>2</v>
      </c>
      <c r="JD434" s="148">
        <v>2</v>
      </c>
      <c r="JE434" s="148">
        <v>2</v>
      </c>
      <c r="JF434" s="353">
        <f t="shared" si="411"/>
        <v>2</v>
      </c>
      <c r="JG434" s="148">
        <v>2</v>
      </c>
      <c r="JH434" s="148">
        <v>2</v>
      </c>
      <c r="JI434" s="148">
        <v>2</v>
      </c>
      <c r="JJ434" s="148">
        <v>3</v>
      </c>
      <c r="JK434" s="148">
        <v>3</v>
      </c>
      <c r="JL434" s="148">
        <v>3</v>
      </c>
      <c r="JM434" s="148">
        <v>3</v>
      </c>
      <c r="JN434" s="351">
        <f t="shared" si="412"/>
        <v>2.5</v>
      </c>
      <c r="JO434" s="148">
        <v>2</v>
      </c>
      <c r="JP434" s="148">
        <v>2</v>
      </c>
      <c r="JQ434" s="148">
        <v>1</v>
      </c>
      <c r="JR434" s="148">
        <v>2</v>
      </c>
      <c r="JS434" s="148">
        <v>1</v>
      </c>
      <c r="JT434" s="148">
        <v>1</v>
      </c>
      <c r="JU434" s="148">
        <v>1</v>
      </c>
      <c r="JV434" s="351">
        <f t="shared" si="413"/>
        <v>2</v>
      </c>
      <c r="JW434" s="148">
        <v>3</v>
      </c>
      <c r="JX434" s="148">
        <v>3</v>
      </c>
      <c r="JY434" s="148">
        <v>2</v>
      </c>
      <c r="JZ434" s="148">
        <v>3</v>
      </c>
      <c r="KA434" s="148">
        <v>4</v>
      </c>
      <c r="KB434" s="148">
        <v>4</v>
      </c>
      <c r="KC434" s="148">
        <v>4</v>
      </c>
      <c r="KD434" s="148">
        <v>3</v>
      </c>
      <c r="KE434" s="148">
        <v>2</v>
      </c>
      <c r="KF434" s="148">
        <v>2</v>
      </c>
      <c r="KG434" s="148">
        <v>1</v>
      </c>
      <c r="KH434" s="148">
        <v>1</v>
      </c>
      <c r="KI434" s="148">
        <v>1</v>
      </c>
      <c r="KJ434" s="148">
        <v>1</v>
      </c>
      <c r="KK434" s="148">
        <v>2</v>
      </c>
      <c r="KL434" s="148">
        <v>2</v>
      </c>
      <c r="KM434" s="148">
        <v>2</v>
      </c>
      <c r="KN434" s="148">
        <v>2</v>
      </c>
      <c r="KO434" s="148">
        <v>3</v>
      </c>
      <c r="KP434" s="148">
        <v>2</v>
      </c>
      <c r="KQ434" s="148">
        <v>2</v>
      </c>
      <c r="KR434" s="148">
        <v>3</v>
      </c>
      <c r="KS434" s="148">
        <v>3</v>
      </c>
      <c r="KT434" s="148">
        <v>3</v>
      </c>
      <c r="KU434" s="148">
        <v>3</v>
      </c>
      <c r="KV434" s="148">
        <v>3</v>
      </c>
      <c r="KW434" s="148">
        <v>4</v>
      </c>
      <c r="KX434" s="148">
        <v>3</v>
      </c>
      <c r="KY434" s="148">
        <v>2</v>
      </c>
      <c r="KZ434" s="148">
        <v>3</v>
      </c>
      <c r="LA434" s="148">
        <v>3</v>
      </c>
      <c r="LB434" s="148">
        <v>3</v>
      </c>
      <c r="LC434" s="148">
        <v>2</v>
      </c>
      <c r="LD434" s="148">
        <v>2</v>
      </c>
      <c r="LE434" s="148">
        <v>2</v>
      </c>
      <c r="LF434" s="148">
        <v>2</v>
      </c>
      <c r="LG434" s="148">
        <v>2</v>
      </c>
      <c r="LH434" s="148">
        <v>4</v>
      </c>
      <c r="LI434" s="148">
        <v>3</v>
      </c>
      <c r="LJ434" s="148">
        <v>2</v>
      </c>
      <c r="LK434" s="148">
        <v>2</v>
      </c>
      <c r="LL434" s="148">
        <v>2</v>
      </c>
      <c r="LM434" s="148">
        <v>2</v>
      </c>
      <c r="LN434" s="148">
        <v>2</v>
      </c>
      <c r="LO434" s="148">
        <v>2</v>
      </c>
      <c r="LP434" s="148">
        <v>3</v>
      </c>
      <c r="LQ434" s="148">
        <v>2</v>
      </c>
      <c r="LR434" s="148">
        <v>2</v>
      </c>
      <c r="LS434" s="148">
        <v>2</v>
      </c>
      <c r="LT434" s="148">
        <v>2</v>
      </c>
      <c r="LU434" s="148">
        <v>2</v>
      </c>
      <c r="LV434" s="148">
        <v>2</v>
      </c>
      <c r="LW434" s="148">
        <v>3</v>
      </c>
      <c r="LX434" s="148">
        <v>3</v>
      </c>
      <c r="LY434" s="148">
        <v>3</v>
      </c>
      <c r="LZ434" s="148">
        <v>3</v>
      </c>
      <c r="MA434" s="148">
        <v>3</v>
      </c>
      <c r="MB434" s="148">
        <v>4</v>
      </c>
      <c r="MC434" s="312">
        <v>4</v>
      </c>
      <c r="MD434" s="148">
        <v>3</v>
      </c>
      <c r="ME434" s="148">
        <v>3</v>
      </c>
      <c r="MF434" s="148">
        <v>3</v>
      </c>
      <c r="MG434" s="148">
        <v>4</v>
      </c>
      <c r="MH434" s="148">
        <v>4</v>
      </c>
      <c r="MI434" s="148">
        <v>3</v>
      </c>
      <c r="MJ434" s="148">
        <v>2</v>
      </c>
      <c r="MK434" s="148">
        <v>2</v>
      </c>
      <c r="ML434" s="148">
        <v>2</v>
      </c>
      <c r="MM434" s="148">
        <v>1</v>
      </c>
      <c r="MN434" s="148">
        <v>0</v>
      </c>
      <c r="MO434" s="148">
        <v>0</v>
      </c>
      <c r="MP434" s="148">
        <v>0</v>
      </c>
      <c r="MQ434" s="148">
        <v>0</v>
      </c>
      <c r="MR434" s="148">
        <v>0</v>
      </c>
      <c r="MS434" s="148">
        <v>2</v>
      </c>
      <c r="MT434" s="148">
        <v>2</v>
      </c>
      <c r="MU434" s="148">
        <v>2</v>
      </c>
      <c r="MV434" s="148">
        <v>2</v>
      </c>
      <c r="MW434" s="148">
        <v>2</v>
      </c>
      <c r="MX434" s="148">
        <v>2</v>
      </c>
      <c r="MY434" s="148">
        <v>2</v>
      </c>
      <c r="MZ434" s="148">
        <v>2</v>
      </c>
      <c r="NA434" s="148">
        <v>1</v>
      </c>
      <c r="NB434" s="148">
        <v>1</v>
      </c>
      <c r="NC434" s="148">
        <v>1</v>
      </c>
      <c r="ND434" s="148">
        <v>3</v>
      </c>
      <c r="NE434" s="148">
        <v>3</v>
      </c>
      <c r="NF434" s="148">
        <v>3</v>
      </c>
      <c r="NG434" s="148">
        <v>3</v>
      </c>
      <c r="NH434" s="148">
        <v>3</v>
      </c>
      <c r="NI434" s="148">
        <v>3</v>
      </c>
      <c r="NJ434" s="148">
        <v>3</v>
      </c>
      <c r="NK434" s="148">
        <v>2</v>
      </c>
      <c r="NL434" s="148">
        <v>2</v>
      </c>
      <c r="NM434" s="148">
        <v>2</v>
      </c>
      <c r="NN434" s="148">
        <v>2</v>
      </c>
      <c r="NO434" s="148">
        <v>2</v>
      </c>
      <c r="NP434" s="148">
        <v>3</v>
      </c>
      <c r="NQ434" s="148">
        <v>2</v>
      </c>
      <c r="NR434" s="148">
        <v>3</v>
      </c>
      <c r="NS434" s="148">
        <v>3</v>
      </c>
      <c r="NT434" s="148">
        <v>3</v>
      </c>
      <c r="NU434" s="148">
        <v>4</v>
      </c>
      <c r="NV434" s="148">
        <v>4</v>
      </c>
      <c r="NW434" s="148">
        <v>3</v>
      </c>
      <c r="NX434" s="148">
        <v>3</v>
      </c>
      <c r="NY434" s="148">
        <v>3</v>
      </c>
      <c r="NZ434" s="148">
        <v>4</v>
      </c>
      <c r="OA434" s="148">
        <v>4</v>
      </c>
      <c r="OB434" s="148">
        <v>4</v>
      </c>
      <c r="OC434" s="148">
        <v>3</v>
      </c>
      <c r="OD434" s="148">
        <v>3</v>
      </c>
      <c r="OE434" s="148">
        <v>4</v>
      </c>
      <c r="OF434" s="148">
        <v>4</v>
      </c>
      <c r="OG434" s="148">
        <v>4</v>
      </c>
      <c r="OH434" s="148">
        <v>3</v>
      </c>
      <c r="OI434" s="148">
        <v>3</v>
      </c>
      <c r="OJ434" s="148">
        <v>2</v>
      </c>
      <c r="OK434" s="148">
        <v>2</v>
      </c>
      <c r="OL434" s="148">
        <v>2</v>
      </c>
      <c r="OM434" s="148">
        <v>2</v>
      </c>
      <c r="ON434" s="148">
        <v>2</v>
      </c>
      <c r="OO434" s="148">
        <v>2</v>
      </c>
      <c r="OP434" s="148">
        <v>3</v>
      </c>
      <c r="OQ434" s="148">
        <v>3</v>
      </c>
      <c r="OR434" s="148">
        <v>3</v>
      </c>
      <c r="OS434" s="148">
        <v>3</v>
      </c>
      <c r="OT434" s="148">
        <v>2</v>
      </c>
      <c r="OU434" s="148">
        <v>4</v>
      </c>
      <c r="OV434" s="148">
        <v>4</v>
      </c>
      <c r="OW434" s="148">
        <v>5</v>
      </c>
      <c r="OX434" s="312">
        <v>5</v>
      </c>
      <c r="OY434" s="312">
        <v>5</v>
      </c>
      <c r="OZ434" s="312">
        <v>5</v>
      </c>
      <c r="PA434" s="148">
        <v>5</v>
      </c>
      <c r="PB434" s="148">
        <v>5</v>
      </c>
      <c r="PC434" s="148">
        <v>5</v>
      </c>
      <c r="PD434" s="148">
        <v>5</v>
      </c>
      <c r="PE434" s="148">
        <v>5</v>
      </c>
      <c r="PF434" s="148">
        <v>5</v>
      </c>
      <c r="PG434" s="148">
        <v>5</v>
      </c>
      <c r="PH434" s="148">
        <v>5</v>
      </c>
      <c r="PI434" s="148">
        <v>5</v>
      </c>
      <c r="PJ434" s="148">
        <v>6</v>
      </c>
      <c r="PK434" s="312">
        <v>6</v>
      </c>
      <c r="PL434" s="148">
        <v>5</v>
      </c>
      <c r="PM434" s="312">
        <v>4</v>
      </c>
      <c r="PN434" s="148">
        <v>3</v>
      </c>
      <c r="PO434" s="312">
        <v>3</v>
      </c>
      <c r="PP434" s="148">
        <v>3</v>
      </c>
      <c r="PQ434" s="148">
        <v>3</v>
      </c>
      <c r="PR434" s="148">
        <v>3</v>
      </c>
      <c r="PS434" s="148">
        <v>3</v>
      </c>
      <c r="PT434" s="148">
        <v>3</v>
      </c>
      <c r="PU434" s="148">
        <v>3</v>
      </c>
      <c r="PV434" s="312">
        <v>3</v>
      </c>
      <c r="PW434" s="148">
        <v>2</v>
      </c>
      <c r="PX434" s="148">
        <v>3</v>
      </c>
      <c r="PY434" s="148">
        <v>3</v>
      </c>
      <c r="PZ434" s="148">
        <v>4</v>
      </c>
      <c r="QA434" s="148">
        <v>3</v>
      </c>
      <c r="QB434" s="148">
        <v>3</v>
      </c>
      <c r="QC434" s="148">
        <v>3</v>
      </c>
      <c r="QD434" s="148">
        <v>3</v>
      </c>
      <c r="QE434" s="148">
        <v>4</v>
      </c>
      <c r="QF434" s="148">
        <v>4</v>
      </c>
      <c r="QG434" s="148">
        <v>4</v>
      </c>
      <c r="QH434" s="148">
        <v>2</v>
      </c>
      <c r="QI434" s="148">
        <v>3</v>
      </c>
      <c r="QJ434" s="148">
        <v>3</v>
      </c>
      <c r="QK434" s="148">
        <v>3</v>
      </c>
      <c r="QL434" s="148">
        <v>3</v>
      </c>
      <c r="QM434" s="148">
        <v>1</v>
      </c>
      <c r="QN434" s="148">
        <v>1</v>
      </c>
      <c r="QO434" s="148">
        <v>1</v>
      </c>
      <c r="QP434" s="148">
        <v>1</v>
      </c>
      <c r="QQ434" s="148">
        <v>1</v>
      </c>
      <c r="QR434" s="148">
        <v>1</v>
      </c>
      <c r="QS434" s="148">
        <v>1</v>
      </c>
      <c r="QT434" s="148">
        <v>1</v>
      </c>
      <c r="QU434" s="148">
        <v>1</v>
      </c>
      <c r="QV434" s="148">
        <v>1</v>
      </c>
      <c r="QW434" s="148">
        <v>1</v>
      </c>
      <c r="QX434" s="148">
        <v>2</v>
      </c>
      <c r="QY434" s="148">
        <v>2</v>
      </c>
      <c r="QZ434" s="148">
        <v>2</v>
      </c>
      <c r="RA434" s="148">
        <v>1</v>
      </c>
      <c r="RB434" s="312">
        <v>1</v>
      </c>
      <c r="RC434" s="148">
        <v>2</v>
      </c>
      <c r="RD434" s="312">
        <v>2</v>
      </c>
      <c r="RE434" s="434">
        <v>2</v>
      </c>
      <c r="RF434" s="148">
        <v>2</v>
      </c>
      <c r="RG434" s="312">
        <v>2</v>
      </c>
      <c r="RH434" s="312">
        <v>2</v>
      </c>
      <c r="RI434" s="312">
        <v>2</v>
      </c>
      <c r="RJ434" s="148">
        <v>2</v>
      </c>
      <c r="RK434" s="148">
        <v>2</v>
      </c>
      <c r="RL434" s="148">
        <v>2</v>
      </c>
      <c r="RM434" s="312">
        <v>1</v>
      </c>
      <c r="RN434" s="312">
        <v>1</v>
      </c>
      <c r="RO434" s="312">
        <v>1</v>
      </c>
      <c r="RP434" s="148">
        <v>1</v>
      </c>
      <c r="RQ434" s="148">
        <v>1</v>
      </c>
      <c r="RR434" s="148">
        <v>1</v>
      </c>
      <c r="RS434" s="148">
        <v>1</v>
      </c>
      <c r="SL434" s="148">
        <v>1</v>
      </c>
      <c r="SM434" s="148">
        <v>1</v>
      </c>
      <c r="SN434" s="148">
        <v>1</v>
      </c>
      <c r="TI434" s="312"/>
      <c r="TN434" s="148">
        <v>1</v>
      </c>
      <c r="TO434" s="148">
        <v>1</v>
      </c>
      <c r="TP434" s="148">
        <v>1</v>
      </c>
      <c r="TQ434" s="148">
        <v>1</v>
      </c>
      <c r="TR434" s="148">
        <v>1</v>
      </c>
      <c r="UA434" s="148">
        <v>1</v>
      </c>
      <c r="UB434" s="148">
        <v>1</v>
      </c>
      <c r="UC434" s="148">
        <v>1</v>
      </c>
      <c r="UD434" s="148">
        <v>1</v>
      </c>
      <c r="UE434" s="312"/>
      <c r="UF434" s="312">
        <v>1</v>
      </c>
      <c r="UG434" s="148">
        <v>1</v>
      </c>
      <c r="UH434" s="148">
        <v>1</v>
      </c>
      <c r="UI434" s="148">
        <v>1</v>
      </c>
      <c r="UJ434" s="148">
        <v>1</v>
      </c>
      <c r="UK434" s="148">
        <v>2</v>
      </c>
      <c r="UL434" s="148">
        <v>2</v>
      </c>
      <c r="UM434" s="148">
        <v>1</v>
      </c>
      <c r="UN434" s="148">
        <v>1</v>
      </c>
      <c r="UO434" s="148">
        <v>1</v>
      </c>
      <c r="UP434" s="148">
        <v>1</v>
      </c>
      <c r="UQ434" s="148">
        <v>1</v>
      </c>
      <c r="UU434" s="148">
        <v>1</v>
      </c>
      <c r="UV434" s="148">
        <v>1</v>
      </c>
      <c r="UW434" s="148">
        <v>1</v>
      </c>
      <c r="UX434" s="148">
        <v>1</v>
      </c>
      <c r="UY434" s="148">
        <v>1</v>
      </c>
      <c r="UZ434" s="148">
        <v>2</v>
      </c>
      <c r="VA434" s="148">
        <v>3</v>
      </c>
      <c r="VC434" s="148">
        <v>4</v>
      </c>
      <c r="VD434" s="148">
        <v>3</v>
      </c>
      <c r="VE434" s="148">
        <v>1</v>
      </c>
      <c r="VF434" s="148">
        <v>1</v>
      </c>
      <c r="VG434" s="148">
        <v>3</v>
      </c>
      <c r="VH434" s="148">
        <v>3</v>
      </c>
      <c r="VI434" s="148">
        <v>3</v>
      </c>
      <c r="VJ434" s="148">
        <v>4</v>
      </c>
      <c r="VK434" s="148">
        <v>5</v>
      </c>
      <c r="VL434" s="148">
        <v>5</v>
      </c>
      <c r="VM434" s="148">
        <v>6</v>
      </c>
      <c r="VN434" s="148">
        <v>4</v>
      </c>
      <c r="VO434" s="148">
        <v>4</v>
      </c>
      <c r="VP434" s="148">
        <v>4</v>
      </c>
      <c r="VQ434" s="148">
        <v>2</v>
      </c>
      <c r="VR434" s="148">
        <v>3</v>
      </c>
      <c r="VS434" s="148">
        <v>2</v>
      </c>
      <c r="VT434" s="148">
        <v>2</v>
      </c>
      <c r="VU434" s="148">
        <v>3</v>
      </c>
      <c r="VV434" s="148">
        <v>3</v>
      </c>
      <c r="VW434" s="148">
        <v>3</v>
      </c>
      <c r="VX434" s="148">
        <v>2</v>
      </c>
      <c r="VY434" s="148">
        <v>2</v>
      </c>
      <c r="VZ434" s="148">
        <v>2</v>
      </c>
      <c r="WA434" s="148">
        <v>2</v>
      </c>
      <c r="WB434" s="148">
        <v>2</v>
      </c>
      <c r="WC434" s="148">
        <v>2</v>
      </c>
      <c r="WD434" s="148">
        <v>2</v>
      </c>
      <c r="WE434" s="148">
        <v>1</v>
      </c>
      <c r="WF434" s="148">
        <v>1</v>
      </c>
      <c r="WG434" s="148">
        <v>2</v>
      </c>
      <c r="WH434" s="148">
        <v>2</v>
      </c>
      <c r="WI434" s="148">
        <v>2</v>
      </c>
      <c r="WJ434" s="148">
        <v>2</v>
      </c>
      <c r="WK434" s="148">
        <v>2</v>
      </c>
      <c r="WL434" s="148">
        <v>2</v>
      </c>
      <c r="WM434" s="148">
        <v>2</v>
      </c>
      <c r="WN434" s="148">
        <v>2</v>
      </c>
      <c r="WO434" s="148">
        <v>2</v>
      </c>
      <c r="WP434" s="148">
        <v>1</v>
      </c>
      <c r="WQ434" s="148">
        <v>1</v>
      </c>
      <c r="WR434" s="148">
        <v>1</v>
      </c>
      <c r="WS434" s="148">
        <v>1</v>
      </c>
      <c r="WT434" s="148">
        <v>1</v>
      </c>
      <c r="WU434" s="148">
        <v>1</v>
      </c>
      <c r="WV434" s="148">
        <v>1</v>
      </c>
      <c r="WW434" s="148">
        <v>1</v>
      </c>
      <c r="WX434" s="148">
        <v>1</v>
      </c>
      <c r="WY434" s="148">
        <v>3</v>
      </c>
      <c r="WZ434" s="148">
        <v>3</v>
      </c>
      <c r="XA434" s="148">
        <v>2</v>
      </c>
      <c r="XB434" s="148">
        <v>2</v>
      </c>
      <c r="XC434" s="148">
        <v>2</v>
      </c>
      <c r="XD434" s="148">
        <v>2</v>
      </c>
      <c r="XE434" s="148">
        <v>2</v>
      </c>
      <c r="XF434" s="148">
        <v>2</v>
      </c>
      <c r="XG434" s="148">
        <v>2</v>
      </c>
      <c r="XH434" s="148">
        <v>2</v>
      </c>
      <c r="XI434" s="148">
        <v>2</v>
      </c>
      <c r="XJ434" s="148">
        <v>2</v>
      </c>
      <c r="XK434" s="148">
        <v>2</v>
      </c>
    </row>
    <row r="435" spans="1:635" s="148" customFormat="1" x14ac:dyDescent="0.2">
      <c r="A435" s="354"/>
      <c r="B435" s="354">
        <v>24</v>
      </c>
      <c r="C435" s="399">
        <f t="shared" ca="1" si="408"/>
        <v>0</v>
      </c>
      <c r="D435" s="354"/>
      <c r="E435" s="354"/>
      <c r="F435" s="354"/>
      <c r="G435" s="148">
        <v>0</v>
      </c>
      <c r="H435" s="148">
        <v>0</v>
      </c>
      <c r="I435" s="355">
        <v>0.5</v>
      </c>
      <c r="J435" s="148">
        <v>1</v>
      </c>
      <c r="K435" s="148">
        <v>1</v>
      </c>
      <c r="L435" s="148">
        <v>1</v>
      </c>
      <c r="M435" s="148">
        <v>1</v>
      </c>
      <c r="N435" s="148">
        <v>0</v>
      </c>
      <c r="O435" s="148">
        <v>0</v>
      </c>
      <c r="P435" s="148">
        <v>0</v>
      </c>
      <c r="Q435" s="148">
        <v>0</v>
      </c>
      <c r="R435" s="148">
        <v>0</v>
      </c>
      <c r="S435" s="148">
        <v>0</v>
      </c>
      <c r="T435" s="148">
        <v>1</v>
      </c>
      <c r="U435" s="148">
        <v>1</v>
      </c>
      <c r="V435" s="148">
        <v>2</v>
      </c>
      <c r="W435" s="148">
        <v>2</v>
      </c>
      <c r="X435" s="148">
        <v>2</v>
      </c>
      <c r="Y435" s="148">
        <v>1</v>
      </c>
      <c r="Z435" s="148">
        <v>2</v>
      </c>
      <c r="AA435" s="148">
        <v>2</v>
      </c>
      <c r="AB435" s="148">
        <v>2</v>
      </c>
      <c r="AC435" s="148">
        <v>2</v>
      </c>
      <c r="AD435" s="148">
        <v>1</v>
      </c>
      <c r="AE435" s="148">
        <v>1</v>
      </c>
      <c r="AF435" s="148">
        <v>1</v>
      </c>
      <c r="AG435" s="148">
        <v>1</v>
      </c>
      <c r="AH435" s="148">
        <v>1</v>
      </c>
      <c r="AI435" s="148">
        <v>1</v>
      </c>
      <c r="AJ435" s="148">
        <v>3</v>
      </c>
      <c r="AK435" s="148">
        <v>3</v>
      </c>
      <c r="AL435" s="148">
        <v>3</v>
      </c>
      <c r="AM435" s="148">
        <v>4</v>
      </c>
      <c r="AN435" s="148">
        <v>2</v>
      </c>
      <c r="AO435" s="148">
        <v>2</v>
      </c>
      <c r="AP435" s="360">
        <v>1.5</v>
      </c>
      <c r="AQ435" s="148">
        <v>1</v>
      </c>
      <c r="AR435" s="148">
        <v>1</v>
      </c>
      <c r="AS435" s="148">
        <v>1</v>
      </c>
      <c r="AT435" s="148">
        <v>1</v>
      </c>
      <c r="AU435" s="148">
        <v>1</v>
      </c>
      <c r="AV435" s="148">
        <v>0</v>
      </c>
      <c r="AW435" s="148">
        <v>0</v>
      </c>
      <c r="AX435" s="148">
        <v>0</v>
      </c>
      <c r="AY435" s="148">
        <v>1</v>
      </c>
      <c r="AZ435" s="148">
        <v>1</v>
      </c>
      <c r="BA435" s="148">
        <v>1</v>
      </c>
      <c r="BB435" s="148">
        <v>1</v>
      </c>
      <c r="BC435" s="148">
        <v>0</v>
      </c>
      <c r="BD435" s="148">
        <v>0</v>
      </c>
      <c r="BE435" s="148">
        <v>0</v>
      </c>
      <c r="BF435" s="148">
        <v>1</v>
      </c>
      <c r="BG435" s="148">
        <v>1</v>
      </c>
      <c r="BH435" s="148">
        <v>1</v>
      </c>
      <c r="BI435" s="148">
        <v>1</v>
      </c>
      <c r="BJ435" s="148">
        <v>0</v>
      </c>
      <c r="BK435" s="148">
        <v>0</v>
      </c>
      <c r="BL435" s="148">
        <v>0</v>
      </c>
      <c r="BM435" s="148">
        <v>0</v>
      </c>
      <c r="BN435" s="148">
        <v>0</v>
      </c>
      <c r="BO435" s="148">
        <v>0</v>
      </c>
      <c r="BP435" s="148">
        <v>0</v>
      </c>
      <c r="BQ435" s="148">
        <v>0</v>
      </c>
      <c r="BR435" s="148">
        <v>0</v>
      </c>
      <c r="BS435" s="355">
        <v>0</v>
      </c>
      <c r="BT435" s="148">
        <v>0</v>
      </c>
      <c r="BU435" s="148">
        <v>0</v>
      </c>
      <c r="BV435" s="148">
        <v>0</v>
      </c>
      <c r="BW435" s="148">
        <v>0</v>
      </c>
      <c r="BX435" s="148">
        <v>0</v>
      </c>
      <c r="BY435" s="148">
        <v>0</v>
      </c>
      <c r="BZ435" s="148">
        <v>0</v>
      </c>
      <c r="CA435" s="312">
        <v>1</v>
      </c>
      <c r="CB435" s="148">
        <v>1</v>
      </c>
      <c r="CC435" s="312">
        <v>1</v>
      </c>
      <c r="CD435" s="312">
        <v>1</v>
      </c>
      <c r="CE435" s="312">
        <v>1</v>
      </c>
      <c r="CF435" s="312">
        <v>1</v>
      </c>
      <c r="CG435" s="148">
        <v>1</v>
      </c>
      <c r="CH435" s="148">
        <v>1</v>
      </c>
      <c r="CI435" s="312">
        <v>1</v>
      </c>
      <c r="CJ435" s="148">
        <v>1</v>
      </c>
      <c r="CK435" s="148">
        <v>1</v>
      </c>
      <c r="CL435" s="148">
        <v>2</v>
      </c>
      <c r="CM435" s="148">
        <v>2</v>
      </c>
      <c r="CN435" s="148">
        <v>1</v>
      </c>
      <c r="CO435" s="148">
        <v>1</v>
      </c>
      <c r="CP435" s="148">
        <v>2</v>
      </c>
      <c r="CQ435" s="148">
        <v>2</v>
      </c>
      <c r="CR435" s="148">
        <v>3</v>
      </c>
      <c r="CS435" s="148">
        <v>2</v>
      </c>
      <c r="CT435" s="148">
        <v>2</v>
      </c>
      <c r="CU435" s="148">
        <v>2</v>
      </c>
      <c r="CV435" s="148">
        <v>2</v>
      </c>
      <c r="CW435" s="148">
        <v>2</v>
      </c>
      <c r="CX435" s="148">
        <v>0</v>
      </c>
      <c r="CY435" s="148">
        <v>4</v>
      </c>
      <c r="CZ435" s="148">
        <v>2</v>
      </c>
      <c r="DA435" s="148">
        <v>2</v>
      </c>
      <c r="DB435" s="148">
        <v>2</v>
      </c>
      <c r="DC435" s="148">
        <v>1</v>
      </c>
      <c r="DD435" s="148">
        <v>1</v>
      </c>
      <c r="DE435" s="148">
        <v>1</v>
      </c>
      <c r="DF435" s="148">
        <v>1</v>
      </c>
      <c r="DG435" s="148">
        <v>1</v>
      </c>
      <c r="DH435" s="148">
        <v>1</v>
      </c>
      <c r="DI435" s="148">
        <v>1</v>
      </c>
      <c r="DJ435" s="148">
        <v>1</v>
      </c>
      <c r="DK435" s="148">
        <v>1</v>
      </c>
      <c r="DL435" s="148">
        <v>1</v>
      </c>
      <c r="DM435" s="148">
        <v>0</v>
      </c>
      <c r="DN435" s="148">
        <v>0</v>
      </c>
      <c r="DO435" s="148">
        <v>0</v>
      </c>
      <c r="DP435" s="148">
        <v>0</v>
      </c>
      <c r="DQ435" s="148">
        <v>0</v>
      </c>
      <c r="DR435" s="312">
        <v>0</v>
      </c>
      <c r="DS435" s="148">
        <v>0</v>
      </c>
      <c r="DT435" s="312"/>
      <c r="DU435" s="312"/>
      <c r="DV435" s="312"/>
      <c r="DW435" s="312"/>
      <c r="DX435" s="312"/>
      <c r="DY435" s="312"/>
      <c r="DZ435" s="312"/>
      <c r="EA435" s="312"/>
      <c r="EB435" s="312">
        <v>1</v>
      </c>
      <c r="EC435" s="312">
        <v>1</v>
      </c>
      <c r="ED435" s="312">
        <v>1</v>
      </c>
      <c r="EE435" s="312">
        <v>1</v>
      </c>
      <c r="EF435" s="312">
        <v>1</v>
      </c>
      <c r="EG435" s="312">
        <v>1</v>
      </c>
      <c r="EH435" s="312">
        <v>1</v>
      </c>
      <c r="EI435" s="312">
        <v>1</v>
      </c>
      <c r="EJ435" s="312">
        <v>1</v>
      </c>
      <c r="EK435" s="312">
        <v>1</v>
      </c>
      <c r="EL435" s="312"/>
      <c r="EM435" s="312"/>
      <c r="EN435" s="312"/>
      <c r="EP435" s="312"/>
      <c r="EQ435" s="312"/>
      <c r="ER435" s="312"/>
      <c r="ES435" s="312"/>
      <c r="ET435" s="312"/>
      <c r="EU435" s="431"/>
      <c r="EV435" s="312"/>
      <c r="EW435" s="312"/>
      <c r="EX435" s="312"/>
      <c r="EY435" s="312"/>
      <c r="EZ435" s="312"/>
      <c r="FA435" s="312"/>
      <c r="FB435" s="312"/>
      <c r="FC435" s="312">
        <v>1</v>
      </c>
      <c r="FD435" s="312">
        <v>1</v>
      </c>
      <c r="FE435" s="312">
        <v>2</v>
      </c>
      <c r="FF435" s="312">
        <v>3</v>
      </c>
      <c r="FG435" s="312">
        <v>3</v>
      </c>
      <c r="FH435" s="312">
        <v>3</v>
      </c>
      <c r="FI435" s="312">
        <v>3</v>
      </c>
      <c r="FJ435" s="312">
        <v>3</v>
      </c>
      <c r="FK435" s="148">
        <v>2</v>
      </c>
      <c r="FL435" s="312">
        <v>1</v>
      </c>
      <c r="FM435" s="312">
        <v>1</v>
      </c>
      <c r="FN435" s="148">
        <v>0</v>
      </c>
      <c r="FO435" s="148">
        <v>1</v>
      </c>
      <c r="FP435" s="148">
        <v>1</v>
      </c>
      <c r="FQ435" s="312">
        <v>1</v>
      </c>
      <c r="FR435" s="148">
        <v>2</v>
      </c>
      <c r="FS435" s="312">
        <v>2</v>
      </c>
      <c r="FT435" s="148">
        <v>1</v>
      </c>
      <c r="FU435" s="312">
        <v>1</v>
      </c>
      <c r="FV435" s="312">
        <v>1</v>
      </c>
      <c r="FW435" s="312">
        <v>1</v>
      </c>
      <c r="FX435" s="312">
        <v>0</v>
      </c>
      <c r="FY435" s="312">
        <v>0</v>
      </c>
      <c r="FZ435" s="312">
        <v>0</v>
      </c>
      <c r="GA435" s="312">
        <v>0</v>
      </c>
      <c r="GB435" s="312">
        <v>1</v>
      </c>
      <c r="GC435" s="312">
        <v>1</v>
      </c>
      <c r="GD435" s="312">
        <v>1</v>
      </c>
      <c r="GE435" s="312">
        <v>1</v>
      </c>
      <c r="GF435" s="312">
        <v>1</v>
      </c>
      <c r="GG435" s="312">
        <v>1</v>
      </c>
      <c r="GH435" s="312">
        <v>1</v>
      </c>
      <c r="GI435" s="312">
        <v>1</v>
      </c>
      <c r="GJ435" s="312">
        <v>1</v>
      </c>
      <c r="GK435" s="312">
        <v>1</v>
      </c>
      <c r="GL435" s="312">
        <v>1</v>
      </c>
      <c r="GM435" s="312">
        <v>1</v>
      </c>
      <c r="GN435" s="312">
        <v>1</v>
      </c>
      <c r="GO435" s="312">
        <v>1</v>
      </c>
      <c r="GP435" s="148">
        <v>1</v>
      </c>
      <c r="GQ435" s="312">
        <v>1</v>
      </c>
      <c r="GR435" s="312">
        <v>1</v>
      </c>
      <c r="GS435" s="312">
        <v>1</v>
      </c>
      <c r="GT435" s="312">
        <v>1</v>
      </c>
      <c r="GU435" s="312">
        <v>2</v>
      </c>
      <c r="GV435" s="148">
        <v>2</v>
      </c>
      <c r="GW435" s="148">
        <v>2</v>
      </c>
      <c r="GX435" s="148">
        <v>2</v>
      </c>
      <c r="GY435" s="148">
        <v>2</v>
      </c>
      <c r="GZ435" s="148">
        <v>2</v>
      </c>
      <c r="HA435" s="148">
        <v>2</v>
      </c>
      <c r="HB435" s="148">
        <v>2</v>
      </c>
      <c r="HC435" s="148">
        <v>1</v>
      </c>
      <c r="HD435" s="148">
        <v>1</v>
      </c>
      <c r="HE435" s="148">
        <v>1</v>
      </c>
      <c r="HF435" s="148">
        <v>1</v>
      </c>
      <c r="HG435" s="148">
        <v>2</v>
      </c>
      <c r="HH435" s="148">
        <v>2</v>
      </c>
      <c r="HI435" s="148">
        <v>1</v>
      </c>
      <c r="HJ435" s="148">
        <v>0</v>
      </c>
      <c r="HK435" s="148">
        <v>0</v>
      </c>
      <c r="HL435" s="148">
        <v>0</v>
      </c>
      <c r="HM435" s="148">
        <v>0</v>
      </c>
      <c r="HN435" s="148">
        <v>0</v>
      </c>
      <c r="HO435" s="148">
        <v>0</v>
      </c>
      <c r="HP435" s="148">
        <v>0</v>
      </c>
      <c r="HQ435" s="148">
        <v>0</v>
      </c>
      <c r="HR435" s="148">
        <v>0</v>
      </c>
      <c r="HS435" s="148">
        <v>0</v>
      </c>
      <c r="HT435" s="148">
        <v>0</v>
      </c>
      <c r="HU435" s="148">
        <v>0</v>
      </c>
      <c r="HV435" s="148">
        <v>0</v>
      </c>
      <c r="HW435" s="148">
        <v>0</v>
      </c>
      <c r="HX435" s="148">
        <v>0</v>
      </c>
      <c r="HY435" s="148">
        <v>0</v>
      </c>
      <c r="HZ435" s="148">
        <v>0</v>
      </c>
      <c r="IA435" s="148">
        <v>0</v>
      </c>
      <c r="IB435" s="148">
        <v>0</v>
      </c>
      <c r="IC435" s="148">
        <v>0</v>
      </c>
      <c r="ID435" s="148">
        <v>0</v>
      </c>
      <c r="IE435" s="148">
        <v>0</v>
      </c>
      <c r="IF435" s="148">
        <v>0</v>
      </c>
      <c r="IG435" s="148">
        <v>0</v>
      </c>
      <c r="IH435" s="148">
        <v>1</v>
      </c>
      <c r="II435" s="148">
        <v>1</v>
      </c>
      <c r="IJ435" s="148">
        <v>1</v>
      </c>
      <c r="IK435" s="148">
        <v>1</v>
      </c>
      <c r="IL435" s="148">
        <v>1</v>
      </c>
      <c r="IM435" s="148">
        <v>1</v>
      </c>
      <c r="IN435" s="351">
        <f t="shared" si="409"/>
        <v>1</v>
      </c>
      <c r="IO435" s="148">
        <v>1</v>
      </c>
      <c r="IP435" s="148">
        <v>1</v>
      </c>
      <c r="IQ435" s="148">
        <v>1</v>
      </c>
      <c r="IR435" s="148">
        <v>1</v>
      </c>
      <c r="IS435" s="148">
        <v>1</v>
      </c>
      <c r="IT435" s="148">
        <v>1</v>
      </c>
      <c r="IU435" s="148">
        <v>1</v>
      </c>
      <c r="IV435" s="148">
        <v>1</v>
      </c>
      <c r="IW435" s="148">
        <v>1</v>
      </c>
      <c r="IX435" s="148">
        <v>1</v>
      </c>
      <c r="IY435" s="148">
        <v>2</v>
      </c>
      <c r="IZ435" s="148">
        <v>1</v>
      </c>
      <c r="JA435" s="148">
        <v>0</v>
      </c>
      <c r="JB435" s="148">
        <v>0</v>
      </c>
      <c r="JC435" s="355">
        <f t="shared" si="410"/>
        <v>0</v>
      </c>
      <c r="JD435" s="148">
        <v>0</v>
      </c>
      <c r="JE435" s="148">
        <v>0</v>
      </c>
      <c r="JF435" s="353">
        <f t="shared" si="411"/>
        <v>0</v>
      </c>
      <c r="JG435" s="148">
        <v>0</v>
      </c>
      <c r="JH435" s="148">
        <v>0</v>
      </c>
      <c r="JI435" s="148">
        <v>0</v>
      </c>
      <c r="JJ435" s="148">
        <v>0</v>
      </c>
      <c r="JK435" s="148">
        <v>0</v>
      </c>
      <c r="JL435" s="148">
        <v>0</v>
      </c>
      <c r="JM435" s="148">
        <v>0</v>
      </c>
      <c r="JN435" s="351">
        <f t="shared" si="412"/>
        <v>0</v>
      </c>
      <c r="JO435" s="148">
        <v>0</v>
      </c>
      <c r="JP435" s="148">
        <v>0</v>
      </c>
      <c r="JQ435" s="148">
        <v>0</v>
      </c>
      <c r="JR435" s="148">
        <v>0</v>
      </c>
      <c r="JS435" s="148">
        <v>0</v>
      </c>
      <c r="JT435" s="148">
        <v>0</v>
      </c>
      <c r="JU435" s="148">
        <v>0</v>
      </c>
      <c r="JV435" s="351">
        <f t="shared" si="413"/>
        <v>0</v>
      </c>
      <c r="JW435" s="148">
        <v>0</v>
      </c>
      <c r="JX435" s="148">
        <v>1</v>
      </c>
      <c r="JY435" s="148">
        <v>1</v>
      </c>
      <c r="JZ435" s="148">
        <v>1</v>
      </c>
      <c r="KA435" s="148">
        <v>1</v>
      </c>
      <c r="KB435" s="148">
        <v>0</v>
      </c>
      <c r="KC435" s="148">
        <v>0</v>
      </c>
      <c r="KD435" s="148">
        <v>0</v>
      </c>
      <c r="KE435" s="148">
        <v>0</v>
      </c>
      <c r="KF435" s="148">
        <v>1</v>
      </c>
      <c r="KG435" s="148">
        <v>1</v>
      </c>
      <c r="KH435" s="148">
        <v>2</v>
      </c>
      <c r="KI435" s="148">
        <v>0</v>
      </c>
      <c r="KJ435" s="148">
        <v>1</v>
      </c>
      <c r="KK435" s="148">
        <v>0</v>
      </c>
      <c r="KL435" s="148">
        <v>0</v>
      </c>
      <c r="KM435" s="148">
        <v>0</v>
      </c>
      <c r="KN435" s="148">
        <v>1</v>
      </c>
      <c r="KO435" s="148">
        <v>0</v>
      </c>
      <c r="KP435" s="148">
        <v>0</v>
      </c>
      <c r="KQ435" s="148">
        <v>0</v>
      </c>
      <c r="KR435" s="148">
        <v>0</v>
      </c>
      <c r="KS435" s="148">
        <v>0</v>
      </c>
      <c r="KT435" s="148">
        <v>0</v>
      </c>
      <c r="KU435" s="148">
        <v>0</v>
      </c>
      <c r="KV435" s="148">
        <v>0</v>
      </c>
      <c r="KW435" s="148">
        <v>0</v>
      </c>
      <c r="KX435" s="148">
        <v>0</v>
      </c>
      <c r="KY435" s="148">
        <v>0</v>
      </c>
      <c r="KZ435" s="148">
        <v>0</v>
      </c>
      <c r="LA435" s="148">
        <v>0</v>
      </c>
      <c r="LB435" s="148">
        <v>0</v>
      </c>
      <c r="LC435" s="148">
        <v>1</v>
      </c>
      <c r="LD435" s="148">
        <v>1</v>
      </c>
      <c r="LE435" s="148">
        <v>1</v>
      </c>
      <c r="LF435" s="148">
        <v>1</v>
      </c>
      <c r="LG435" s="148">
        <v>1</v>
      </c>
      <c r="LH435" s="148">
        <v>0</v>
      </c>
      <c r="LI435" s="148">
        <v>0</v>
      </c>
      <c r="LJ435" s="148">
        <v>0</v>
      </c>
      <c r="LK435" s="148">
        <v>0</v>
      </c>
      <c r="LL435" s="148">
        <v>0</v>
      </c>
      <c r="LM435" s="148">
        <v>0</v>
      </c>
      <c r="LN435" s="148">
        <v>0</v>
      </c>
      <c r="LO435" s="148">
        <v>0</v>
      </c>
      <c r="LP435" s="148">
        <v>0</v>
      </c>
      <c r="LQ435" s="148">
        <v>0</v>
      </c>
      <c r="LR435" s="148">
        <v>0</v>
      </c>
      <c r="LS435" s="148">
        <v>0</v>
      </c>
      <c r="LT435" s="148">
        <v>0</v>
      </c>
      <c r="LU435" s="148">
        <v>0</v>
      </c>
      <c r="LV435" s="148">
        <v>0</v>
      </c>
      <c r="LW435" s="148">
        <v>0</v>
      </c>
      <c r="LX435" s="148">
        <v>0</v>
      </c>
      <c r="LY435" s="148">
        <v>0</v>
      </c>
      <c r="LZ435" s="148">
        <v>0</v>
      </c>
      <c r="MA435" s="148">
        <v>0</v>
      </c>
      <c r="MB435" s="148">
        <v>0</v>
      </c>
      <c r="MC435" s="312">
        <v>0</v>
      </c>
      <c r="MD435" s="148">
        <v>0</v>
      </c>
      <c r="ME435" s="148">
        <v>0</v>
      </c>
      <c r="MF435" s="148">
        <v>0</v>
      </c>
      <c r="MG435" s="148">
        <v>0</v>
      </c>
      <c r="MH435" s="148">
        <v>0</v>
      </c>
      <c r="MI435" s="148">
        <v>0</v>
      </c>
      <c r="MJ435" s="148">
        <v>0</v>
      </c>
      <c r="MK435" s="148">
        <v>0</v>
      </c>
      <c r="ML435" s="148">
        <v>1</v>
      </c>
      <c r="MM435" s="148">
        <v>1</v>
      </c>
      <c r="MN435" s="148">
        <v>1</v>
      </c>
      <c r="MO435" s="148">
        <v>0</v>
      </c>
      <c r="MP435" s="148">
        <v>0</v>
      </c>
      <c r="MQ435" s="148">
        <v>0</v>
      </c>
      <c r="MR435" s="148">
        <v>1</v>
      </c>
      <c r="MS435" s="148">
        <v>1</v>
      </c>
      <c r="MT435" s="148">
        <v>1</v>
      </c>
      <c r="MU435" s="148">
        <v>1</v>
      </c>
      <c r="MV435" s="148">
        <v>2</v>
      </c>
      <c r="MW435" s="148">
        <v>2</v>
      </c>
      <c r="MX435" s="148">
        <v>2</v>
      </c>
      <c r="MY435" s="148">
        <v>1</v>
      </c>
      <c r="MZ435" s="148">
        <v>1</v>
      </c>
      <c r="NA435" s="148">
        <v>1</v>
      </c>
      <c r="NB435" s="148">
        <v>1</v>
      </c>
      <c r="NC435" s="148">
        <v>1</v>
      </c>
      <c r="ND435" s="148">
        <v>1</v>
      </c>
      <c r="NE435" s="148">
        <v>1</v>
      </c>
      <c r="NF435" s="148">
        <v>1</v>
      </c>
      <c r="NG435" s="148">
        <v>1</v>
      </c>
      <c r="NH435" s="148">
        <v>1</v>
      </c>
      <c r="NI435" s="148">
        <v>1</v>
      </c>
      <c r="NJ435" s="148">
        <v>1</v>
      </c>
      <c r="NK435" s="148">
        <v>1</v>
      </c>
      <c r="NL435" s="148">
        <v>1</v>
      </c>
      <c r="NM435" s="148">
        <v>0</v>
      </c>
      <c r="NN435" s="148">
        <v>0</v>
      </c>
      <c r="NO435" s="148">
        <v>0</v>
      </c>
      <c r="NP435" s="148">
        <v>0</v>
      </c>
      <c r="NQ435" s="148">
        <v>0</v>
      </c>
      <c r="NR435" s="148">
        <v>0</v>
      </c>
      <c r="NS435" s="148">
        <v>0</v>
      </c>
      <c r="NT435" s="148">
        <v>0</v>
      </c>
      <c r="NU435" s="148">
        <v>0</v>
      </c>
      <c r="NV435" s="148">
        <v>0</v>
      </c>
      <c r="NW435" s="148">
        <v>0</v>
      </c>
      <c r="NX435" s="148">
        <v>0</v>
      </c>
      <c r="NY435" s="148">
        <v>0</v>
      </c>
      <c r="NZ435" s="148">
        <v>0</v>
      </c>
      <c r="OA435" s="148">
        <v>0</v>
      </c>
      <c r="OB435" s="148">
        <v>0</v>
      </c>
      <c r="OC435" s="148">
        <v>0</v>
      </c>
      <c r="OD435" s="148">
        <v>0</v>
      </c>
      <c r="OE435" s="148">
        <v>0</v>
      </c>
      <c r="OF435" s="148">
        <v>0</v>
      </c>
      <c r="OG435" s="148">
        <v>0</v>
      </c>
      <c r="OH435" s="148">
        <v>1</v>
      </c>
      <c r="OI435" s="148">
        <v>1</v>
      </c>
      <c r="OJ435" s="148">
        <v>0</v>
      </c>
      <c r="OK435" s="148">
        <v>0</v>
      </c>
      <c r="OL435" s="148">
        <v>0</v>
      </c>
      <c r="OM435" s="148">
        <v>0</v>
      </c>
      <c r="ON435" s="148">
        <v>0</v>
      </c>
      <c r="OO435" s="148">
        <v>0</v>
      </c>
      <c r="OP435" s="148">
        <v>0</v>
      </c>
      <c r="OQ435" s="148">
        <v>0</v>
      </c>
      <c r="OR435" s="148">
        <v>0</v>
      </c>
      <c r="OS435" s="96">
        <v>0</v>
      </c>
      <c r="OT435" s="148">
        <v>0</v>
      </c>
      <c r="OU435" s="148">
        <v>0</v>
      </c>
      <c r="OV435" s="148">
        <v>0</v>
      </c>
      <c r="OW435" s="148">
        <v>0</v>
      </c>
      <c r="OX435" s="312"/>
      <c r="OY435" s="312"/>
      <c r="OZ435" s="312"/>
      <c r="PF435" s="148">
        <v>1</v>
      </c>
      <c r="PG435" s="148">
        <v>1</v>
      </c>
      <c r="PH435" s="148">
        <v>1</v>
      </c>
      <c r="PI435" s="148">
        <v>1</v>
      </c>
      <c r="PK435" s="312"/>
      <c r="PM435" s="312"/>
      <c r="PO435" s="312"/>
      <c r="PV435" s="312"/>
      <c r="RB435" s="312"/>
      <c r="RD435" s="312"/>
      <c r="RE435" s="434"/>
      <c r="RG435" s="312"/>
      <c r="RH435" s="312"/>
      <c r="RI435" s="312"/>
      <c r="RM435" s="312"/>
      <c r="RN435" s="312"/>
      <c r="RO435" s="312"/>
      <c r="RR435" s="148">
        <v>1</v>
      </c>
      <c r="RS435" s="148">
        <v>1</v>
      </c>
      <c r="RT435" s="148">
        <v>1</v>
      </c>
      <c r="RU435" s="148">
        <v>1</v>
      </c>
      <c r="RX435" s="148">
        <v>1</v>
      </c>
      <c r="RY435" s="148">
        <v>1</v>
      </c>
      <c r="SB435" s="148">
        <v>1</v>
      </c>
      <c r="SR435" s="148">
        <v>1</v>
      </c>
      <c r="SS435" s="148">
        <v>1</v>
      </c>
      <c r="ST435" s="148">
        <v>1</v>
      </c>
      <c r="SU435" s="148">
        <v>1</v>
      </c>
      <c r="SV435" s="148">
        <v>1</v>
      </c>
      <c r="SW435" s="148">
        <v>3</v>
      </c>
      <c r="SX435" s="148">
        <v>3</v>
      </c>
      <c r="SZ435" s="148">
        <v>1</v>
      </c>
      <c r="TA435" s="148">
        <v>1</v>
      </c>
      <c r="TB435" s="148">
        <v>2</v>
      </c>
      <c r="TC435" s="148">
        <v>2</v>
      </c>
      <c r="TD435" s="148">
        <v>1</v>
      </c>
      <c r="TE435" s="148">
        <v>1</v>
      </c>
      <c r="TF435" s="148">
        <v>1</v>
      </c>
      <c r="TG435" s="148">
        <v>1</v>
      </c>
      <c r="TH435" s="148">
        <v>1</v>
      </c>
      <c r="TI435" s="312">
        <v>1</v>
      </c>
      <c r="TL435" s="148">
        <v>1</v>
      </c>
      <c r="TM435" s="148">
        <v>1</v>
      </c>
      <c r="TY435" s="148">
        <v>1</v>
      </c>
      <c r="TZ435" s="148">
        <v>1</v>
      </c>
      <c r="UA435" s="148">
        <v>2</v>
      </c>
      <c r="UB435" s="148">
        <v>2</v>
      </c>
      <c r="UC435" s="148">
        <v>2</v>
      </c>
      <c r="UD435" s="148">
        <v>2</v>
      </c>
      <c r="UE435" s="312">
        <v>2</v>
      </c>
      <c r="UF435" s="312">
        <v>2</v>
      </c>
      <c r="UG435" s="148">
        <v>1</v>
      </c>
      <c r="UJ435" s="148">
        <v>1</v>
      </c>
      <c r="UK435" s="148">
        <v>1</v>
      </c>
      <c r="UL435" s="148">
        <v>1</v>
      </c>
      <c r="UM435" s="148">
        <v>1</v>
      </c>
      <c r="UN435" s="148">
        <v>1</v>
      </c>
      <c r="UO435" s="148">
        <v>1</v>
      </c>
      <c r="UP435" s="148">
        <v>1</v>
      </c>
      <c r="UQ435" s="148">
        <v>1</v>
      </c>
      <c r="UR435" s="148">
        <v>1</v>
      </c>
      <c r="US435" s="148">
        <v>1</v>
      </c>
      <c r="UT435" s="148">
        <v>1</v>
      </c>
      <c r="UU435" s="148">
        <v>1</v>
      </c>
      <c r="UV435" s="148">
        <v>1</v>
      </c>
      <c r="VC435" s="148">
        <v>1</v>
      </c>
      <c r="VD435" s="148">
        <v>1</v>
      </c>
      <c r="VE435" s="148">
        <v>1</v>
      </c>
      <c r="VF435" s="148">
        <v>1</v>
      </c>
      <c r="VG435" s="148">
        <v>1</v>
      </c>
      <c r="VH435" s="148">
        <v>1</v>
      </c>
      <c r="VI435" s="148">
        <v>1</v>
      </c>
      <c r="VJ435" s="148">
        <v>1</v>
      </c>
      <c r="VK435" s="148">
        <v>1</v>
      </c>
      <c r="VL435" s="148">
        <v>1</v>
      </c>
      <c r="VM435" s="148">
        <v>1</v>
      </c>
      <c r="VN435" s="148">
        <v>1</v>
      </c>
      <c r="VO435" s="148">
        <v>1</v>
      </c>
      <c r="VV435" s="148">
        <v>1</v>
      </c>
      <c r="VW435" s="148">
        <v>1</v>
      </c>
      <c r="VX435" s="148">
        <v>1</v>
      </c>
      <c r="VY435" s="148">
        <v>1</v>
      </c>
      <c r="VZ435" s="148">
        <v>1</v>
      </c>
      <c r="WX435" s="148">
        <v>1</v>
      </c>
      <c r="WY435" s="148">
        <v>1</v>
      </c>
      <c r="WZ435" s="148">
        <v>1</v>
      </c>
      <c r="XA435" s="148">
        <v>1</v>
      </c>
      <c r="XB435" s="148">
        <v>1</v>
      </c>
      <c r="XC435" s="148">
        <v>1</v>
      </c>
      <c r="XD435" s="148">
        <v>1</v>
      </c>
      <c r="XE435" s="148">
        <v>1</v>
      </c>
      <c r="XF435" s="148">
        <v>1</v>
      </c>
      <c r="XG435" s="148">
        <v>1</v>
      </c>
      <c r="XH435" s="148">
        <v>1</v>
      </c>
      <c r="XI435" s="148">
        <v>1</v>
      </c>
    </row>
    <row r="436" spans="1:635" x14ac:dyDescent="0.2">
      <c r="A436" s="327"/>
      <c r="B436" s="403" t="s">
        <v>45</v>
      </c>
      <c r="C436" s="415">
        <f ca="1">SUM(C412:C435)</f>
        <v>3</v>
      </c>
      <c r="G436" s="407">
        <f t="shared" ref="G436:R436" si="414">SUM(G412:G435)</f>
        <v>36</v>
      </c>
      <c r="H436" s="407">
        <f t="shared" si="414"/>
        <v>30</v>
      </c>
      <c r="I436" s="407">
        <f t="shared" si="414"/>
        <v>29.5</v>
      </c>
      <c r="J436" s="407">
        <f t="shared" si="414"/>
        <v>29</v>
      </c>
      <c r="K436" s="407">
        <f t="shared" si="414"/>
        <v>30</v>
      </c>
      <c r="L436" s="407">
        <f t="shared" si="414"/>
        <v>27</v>
      </c>
      <c r="M436" s="407">
        <f t="shared" si="414"/>
        <v>28</v>
      </c>
      <c r="N436" s="407">
        <f t="shared" si="414"/>
        <v>28</v>
      </c>
      <c r="O436" s="407">
        <f t="shared" si="414"/>
        <v>29</v>
      </c>
      <c r="P436" s="407">
        <f t="shared" si="414"/>
        <v>31</v>
      </c>
      <c r="Q436" s="407">
        <f t="shared" si="414"/>
        <v>34</v>
      </c>
      <c r="R436" s="407">
        <f t="shared" si="414"/>
        <v>35</v>
      </c>
      <c r="S436" s="407">
        <f t="shared" ref="S436:CD436" si="415">SUM(S412:S435)</f>
        <v>32</v>
      </c>
      <c r="T436" s="407">
        <f t="shared" si="415"/>
        <v>36</v>
      </c>
      <c r="U436" s="407">
        <f t="shared" si="415"/>
        <v>32</v>
      </c>
      <c r="V436" s="407">
        <f t="shared" si="415"/>
        <v>31</v>
      </c>
      <c r="W436" s="407">
        <f t="shared" si="415"/>
        <v>33</v>
      </c>
      <c r="X436" s="407">
        <f t="shared" si="415"/>
        <v>25</v>
      </c>
      <c r="Y436" s="407">
        <f t="shared" si="415"/>
        <v>27</v>
      </c>
      <c r="Z436" s="407">
        <f t="shared" si="415"/>
        <v>31</v>
      </c>
      <c r="AA436" s="407">
        <f t="shared" si="415"/>
        <v>33</v>
      </c>
      <c r="AB436" s="407">
        <f t="shared" si="415"/>
        <v>31</v>
      </c>
      <c r="AC436" s="407">
        <f t="shared" si="415"/>
        <v>31</v>
      </c>
      <c r="AD436" s="407">
        <f t="shared" si="415"/>
        <v>29</v>
      </c>
      <c r="AE436" s="407">
        <f t="shared" si="415"/>
        <v>34</v>
      </c>
      <c r="AF436" s="407">
        <f t="shared" si="415"/>
        <v>33</v>
      </c>
      <c r="AG436" s="407">
        <f t="shared" si="415"/>
        <v>30</v>
      </c>
      <c r="AH436" s="407">
        <f t="shared" si="415"/>
        <v>29</v>
      </c>
      <c r="AI436" s="407">
        <f t="shared" si="415"/>
        <v>29</v>
      </c>
      <c r="AJ436" s="407">
        <f t="shared" si="415"/>
        <v>31</v>
      </c>
      <c r="AK436" s="407">
        <f t="shared" si="415"/>
        <v>31</v>
      </c>
      <c r="AL436" s="407">
        <f t="shared" si="415"/>
        <v>32</v>
      </c>
      <c r="AM436" s="407">
        <f t="shared" si="415"/>
        <v>34</v>
      </c>
      <c r="AN436" s="407">
        <f t="shared" si="415"/>
        <v>34</v>
      </c>
      <c r="AO436" s="407">
        <f t="shared" si="415"/>
        <v>33</v>
      </c>
      <c r="AP436" s="407">
        <f t="shared" si="415"/>
        <v>29.5</v>
      </c>
      <c r="AQ436" s="407">
        <f t="shared" si="415"/>
        <v>26</v>
      </c>
      <c r="AR436" s="407">
        <f t="shared" si="415"/>
        <v>27</v>
      </c>
      <c r="AS436" s="407">
        <f t="shared" si="415"/>
        <v>27</v>
      </c>
      <c r="AT436" s="407">
        <f t="shared" si="415"/>
        <v>23</v>
      </c>
      <c r="AU436" s="407">
        <f t="shared" si="415"/>
        <v>25</v>
      </c>
      <c r="AV436" s="407">
        <f t="shared" si="415"/>
        <v>31</v>
      </c>
      <c r="AW436" s="409">
        <f t="shared" si="415"/>
        <v>31</v>
      </c>
      <c r="AX436" s="409">
        <f t="shared" si="415"/>
        <v>27</v>
      </c>
      <c r="AY436" s="409">
        <f t="shared" si="415"/>
        <v>29</v>
      </c>
      <c r="AZ436" s="409">
        <f t="shared" si="415"/>
        <v>26</v>
      </c>
      <c r="BA436" s="409">
        <f t="shared" si="415"/>
        <v>26</v>
      </c>
      <c r="BB436" s="409">
        <f t="shared" si="415"/>
        <v>28</v>
      </c>
      <c r="BC436" s="409">
        <f t="shared" si="415"/>
        <v>25</v>
      </c>
      <c r="BD436" s="409">
        <f t="shared" si="415"/>
        <v>25</v>
      </c>
      <c r="BE436" s="409">
        <f t="shared" si="415"/>
        <v>27</v>
      </c>
      <c r="BF436" s="409">
        <f t="shared" si="415"/>
        <v>29</v>
      </c>
      <c r="BG436" s="407">
        <f t="shared" si="415"/>
        <v>29</v>
      </c>
      <c r="BH436" s="407">
        <f t="shared" si="415"/>
        <v>26</v>
      </c>
      <c r="BI436" s="407">
        <f t="shared" si="415"/>
        <v>31</v>
      </c>
      <c r="BJ436" s="407">
        <f t="shared" si="415"/>
        <v>28</v>
      </c>
      <c r="BK436" s="407">
        <f t="shared" si="415"/>
        <v>31</v>
      </c>
      <c r="BL436" s="407">
        <f t="shared" si="415"/>
        <v>31</v>
      </c>
      <c r="BM436" s="407">
        <f t="shared" si="415"/>
        <v>33</v>
      </c>
      <c r="BN436" s="407">
        <f t="shared" si="415"/>
        <v>32</v>
      </c>
      <c r="BO436" s="407">
        <f t="shared" si="415"/>
        <v>28</v>
      </c>
      <c r="BP436" s="407">
        <f t="shared" si="415"/>
        <v>24</v>
      </c>
      <c r="BQ436" s="407">
        <f t="shared" si="415"/>
        <v>25</v>
      </c>
      <c r="BR436" s="407">
        <f t="shared" si="415"/>
        <v>24</v>
      </c>
      <c r="BS436" s="407">
        <f t="shared" si="415"/>
        <v>24.5</v>
      </c>
      <c r="BT436" s="407">
        <f t="shared" si="415"/>
        <v>26</v>
      </c>
      <c r="BU436" s="407">
        <f t="shared" si="415"/>
        <v>22</v>
      </c>
      <c r="BV436" s="407">
        <f t="shared" si="415"/>
        <v>23</v>
      </c>
      <c r="BW436" s="407">
        <f t="shared" si="415"/>
        <v>25</v>
      </c>
      <c r="BX436" s="407">
        <f t="shared" si="415"/>
        <v>25</v>
      </c>
      <c r="BY436" s="407">
        <f t="shared" si="415"/>
        <v>20</v>
      </c>
      <c r="BZ436" s="407">
        <f t="shared" si="415"/>
        <v>23</v>
      </c>
      <c r="CA436" s="407">
        <f t="shared" si="415"/>
        <v>23</v>
      </c>
      <c r="CB436" s="407">
        <f t="shared" si="415"/>
        <v>26</v>
      </c>
      <c r="CC436" s="407">
        <f t="shared" si="415"/>
        <v>25</v>
      </c>
      <c r="CD436" s="407">
        <f t="shared" si="415"/>
        <v>28</v>
      </c>
      <c r="CE436" s="407">
        <f t="shared" ref="CE436:DQ436" si="416">SUM(CE412:CE435)</f>
        <v>28</v>
      </c>
      <c r="CF436" s="407">
        <f t="shared" si="416"/>
        <v>31</v>
      </c>
      <c r="CG436" s="407">
        <f t="shared" si="416"/>
        <v>34</v>
      </c>
      <c r="CH436" s="407">
        <f t="shared" si="416"/>
        <v>36</v>
      </c>
      <c r="CI436" s="407">
        <f t="shared" si="416"/>
        <v>34</v>
      </c>
      <c r="CJ436" s="407">
        <f t="shared" si="416"/>
        <v>31</v>
      </c>
      <c r="CK436" s="407">
        <f t="shared" si="416"/>
        <v>27</v>
      </c>
      <c r="CL436" s="407">
        <f t="shared" si="416"/>
        <v>25</v>
      </c>
      <c r="CM436" s="407">
        <f t="shared" si="416"/>
        <v>27</v>
      </c>
      <c r="CN436" s="407">
        <f t="shared" si="416"/>
        <v>24</v>
      </c>
      <c r="CO436" s="407">
        <f t="shared" si="416"/>
        <v>28</v>
      </c>
      <c r="CP436" s="407">
        <f t="shared" si="416"/>
        <v>29</v>
      </c>
      <c r="CQ436" s="407">
        <f t="shared" si="416"/>
        <v>28</v>
      </c>
      <c r="CR436" s="407">
        <f t="shared" si="416"/>
        <v>31</v>
      </c>
      <c r="CS436" s="407">
        <f t="shared" si="416"/>
        <v>29</v>
      </c>
      <c r="CT436" s="407">
        <f t="shared" si="416"/>
        <v>28</v>
      </c>
      <c r="CU436" s="407">
        <f t="shared" si="416"/>
        <v>25</v>
      </c>
      <c r="CV436" s="407">
        <f t="shared" si="416"/>
        <v>26</v>
      </c>
      <c r="CW436" s="407">
        <f t="shared" si="416"/>
        <v>26</v>
      </c>
      <c r="CX436" s="407">
        <f t="shared" si="416"/>
        <v>27</v>
      </c>
      <c r="CY436" s="407">
        <f t="shared" si="416"/>
        <v>26</v>
      </c>
      <c r="CZ436" s="407">
        <f t="shared" si="416"/>
        <v>30</v>
      </c>
      <c r="DA436" s="407">
        <f t="shared" si="416"/>
        <v>32</v>
      </c>
      <c r="DB436" s="407">
        <f t="shared" si="416"/>
        <v>30</v>
      </c>
      <c r="DC436" s="407">
        <f t="shared" si="416"/>
        <v>24</v>
      </c>
      <c r="DD436" s="407">
        <f t="shared" si="416"/>
        <v>26</v>
      </c>
      <c r="DE436" s="407">
        <f t="shared" si="416"/>
        <v>27</v>
      </c>
      <c r="DF436" s="407">
        <f t="shared" si="416"/>
        <v>25.5</v>
      </c>
      <c r="DG436" s="407">
        <f t="shared" si="416"/>
        <v>24</v>
      </c>
      <c r="DH436" s="407">
        <f t="shared" si="416"/>
        <v>22</v>
      </c>
      <c r="DI436" s="407">
        <f t="shared" si="416"/>
        <v>23</v>
      </c>
      <c r="DJ436" s="407">
        <f t="shared" si="416"/>
        <v>24</v>
      </c>
      <c r="DK436" s="407">
        <f t="shared" si="416"/>
        <v>25</v>
      </c>
      <c r="DL436" s="407">
        <f t="shared" si="416"/>
        <v>25</v>
      </c>
      <c r="DM436" s="407">
        <f t="shared" si="416"/>
        <v>21</v>
      </c>
      <c r="DN436" s="407">
        <f t="shared" si="416"/>
        <v>19</v>
      </c>
      <c r="DO436" s="407">
        <f t="shared" si="416"/>
        <v>0</v>
      </c>
      <c r="DP436" s="407">
        <f t="shared" si="416"/>
        <v>18</v>
      </c>
      <c r="DQ436" s="407">
        <f t="shared" si="416"/>
        <v>23</v>
      </c>
      <c r="DR436" s="407">
        <f>SUM(DR412:DR435)</f>
        <v>23</v>
      </c>
      <c r="DS436" s="407">
        <f t="shared" ref="DS436:EL436" si="417">SUM(DS412:DS435)</f>
        <v>25</v>
      </c>
      <c r="DT436" s="407">
        <f t="shared" si="417"/>
        <v>19</v>
      </c>
      <c r="DU436" s="407">
        <f t="shared" si="417"/>
        <v>19</v>
      </c>
      <c r="DV436" s="407">
        <f t="shared" si="417"/>
        <v>21</v>
      </c>
      <c r="DW436" s="407">
        <f t="shared" si="417"/>
        <v>26</v>
      </c>
      <c r="DX436" s="407">
        <f t="shared" si="417"/>
        <v>25</v>
      </c>
      <c r="DY436" s="407">
        <f t="shared" si="417"/>
        <v>23</v>
      </c>
      <c r="DZ436" s="407">
        <f t="shared" si="417"/>
        <v>21</v>
      </c>
      <c r="EA436" s="407">
        <f t="shared" si="417"/>
        <v>21</v>
      </c>
      <c r="EB436" s="407">
        <f t="shared" si="417"/>
        <v>21</v>
      </c>
      <c r="EC436" s="407">
        <f t="shared" si="417"/>
        <v>22</v>
      </c>
      <c r="ED436" s="407">
        <f t="shared" si="417"/>
        <v>22</v>
      </c>
      <c r="EE436" s="407">
        <f t="shared" si="417"/>
        <v>27</v>
      </c>
      <c r="EF436" s="407">
        <f t="shared" si="417"/>
        <v>30</v>
      </c>
      <c r="EG436" s="407">
        <f t="shared" si="417"/>
        <v>31</v>
      </c>
      <c r="EH436" s="407">
        <f t="shared" si="417"/>
        <v>32</v>
      </c>
      <c r="EI436" s="407">
        <f t="shared" si="417"/>
        <v>30</v>
      </c>
      <c r="EJ436" s="407">
        <f t="shared" si="417"/>
        <v>24</v>
      </c>
      <c r="EK436" s="407">
        <f t="shared" si="417"/>
        <v>24</v>
      </c>
      <c r="EL436" s="407">
        <f t="shared" si="417"/>
        <v>25</v>
      </c>
      <c r="EM436" s="407">
        <f t="shared" ref="EM436:EW436" si="418">SUM(EM412:EM435)</f>
        <v>25</v>
      </c>
      <c r="EN436" s="407">
        <f t="shared" si="418"/>
        <v>27</v>
      </c>
      <c r="EO436" s="407">
        <f t="shared" si="418"/>
        <v>23</v>
      </c>
      <c r="EP436" s="407">
        <f t="shared" si="418"/>
        <v>19</v>
      </c>
      <c r="EQ436" s="407">
        <f t="shared" si="418"/>
        <v>18</v>
      </c>
      <c r="ER436" s="407">
        <f t="shared" si="418"/>
        <v>18</v>
      </c>
      <c r="ES436" s="407">
        <f t="shared" si="418"/>
        <v>18</v>
      </c>
      <c r="ET436" s="407">
        <f t="shared" si="418"/>
        <v>17</v>
      </c>
      <c r="EU436" s="407">
        <f t="shared" si="418"/>
        <v>16</v>
      </c>
      <c r="EV436" s="407">
        <f t="shared" si="418"/>
        <v>18</v>
      </c>
      <c r="EW436" s="407">
        <f t="shared" si="418"/>
        <v>17</v>
      </c>
      <c r="EX436" s="407">
        <f t="shared" ref="EX436:FC436" si="419">SUM(EX412:EX435)</f>
        <v>18</v>
      </c>
      <c r="EY436" s="441">
        <f t="shared" si="419"/>
        <v>20</v>
      </c>
      <c r="EZ436" s="407">
        <f t="shared" si="419"/>
        <v>21</v>
      </c>
      <c r="FA436" s="407">
        <f t="shared" si="419"/>
        <v>19</v>
      </c>
      <c r="FB436" s="441">
        <f t="shared" si="419"/>
        <v>18</v>
      </c>
      <c r="FC436" s="407">
        <f t="shared" si="419"/>
        <v>20</v>
      </c>
      <c r="FD436" s="407">
        <f t="shared" ref="FD436:FN436" si="420">SUM(FD412:FD435)</f>
        <v>19</v>
      </c>
      <c r="FE436" s="444">
        <f t="shared" si="420"/>
        <v>22</v>
      </c>
      <c r="FF436" s="407">
        <f t="shared" si="420"/>
        <v>25</v>
      </c>
      <c r="FG436" s="407">
        <f t="shared" si="420"/>
        <v>24</v>
      </c>
      <c r="FH436" s="407">
        <f t="shared" si="420"/>
        <v>20</v>
      </c>
      <c r="FI436" s="407">
        <f t="shared" si="420"/>
        <v>22</v>
      </c>
      <c r="FJ436" s="407">
        <f t="shared" si="420"/>
        <v>21</v>
      </c>
      <c r="FK436" s="407">
        <f t="shared" si="420"/>
        <v>20</v>
      </c>
      <c r="FL436" s="407">
        <f t="shared" si="420"/>
        <v>20</v>
      </c>
      <c r="FM436" s="407">
        <f t="shared" si="420"/>
        <v>17</v>
      </c>
      <c r="FN436" s="407">
        <f t="shared" si="420"/>
        <v>17</v>
      </c>
      <c r="FO436" s="407">
        <f t="shared" ref="FO436:HZ436" si="421">SUM(FO412:FO435)</f>
        <v>19</v>
      </c>
      <c r="FP436" s="407">
        <f t="shared" si="421"/>
        <v>18</v>
      </c>
      <c r="FQ436" s="407">
        <f t="shared" si="421"/>
        <v>16</v>
      </c>
      <c r="FR436" s="407">
        <f t="shared" si="421"/>
        <v>19</v>
      </c>
      <c r="FS436" s="407">
        <f t="shared" si="421"/>
        <v>19</v>
      </c>
      <c r="FT436" s="407">
        <f t="shared" si="421"/>
        <v>19</v>
      </c>
      <c r="FU436" s="407">
        <f t="shared" si="421"/>
        <v>19</v>
      </c>
      <c r="FV436" s="407">
        <f t="shared" si="421"/>
        <v>20</v>
      </c>
      <c r="FW436" s="407">
        <f t="shared" si="421"/>
        <v>19</v>
      </c>
      <c r="FX436" s="407">
        <f t="shared" si="421"/>
        <v>14</v>
      </c>
      <c r="FY436" s="407">
        <f t="shared" si="421"/>
        <v>14</v>
      </c>
      <c r="FZ436" s="407">
        <f t="shared" si="421"/>
        <v>13</v>
      </c>
      <c r="GA436" s="407">
        <f t="shared" si="421"/>
        <v>17</v>
      </c>
      <c r="GB436" s="407">
        <f t="shared" si="421"/>
        <v>21</v>
      </c>
      <c r="GC436" s="407">
        <f t="shared" si="421"/>
        <v>18</v>
      </c>
      <c r="GD436" s="407">
        <f t="shared" si="421"/>
        <v>23</v>
      </c>
      <c r="GE436" s="407">
        <f t="shared" si="421"/>
        <v>25</v>
      </c>
      <c r="GF436" s="407">
        <f t="shared" si="421"/>
        <v>29</v>
      </c>
      <c r="GG436" s="407">
        <f t="shared" si="421"/>
        <v>26</v>
      </c>
      <c r="GH436" s="407">
        <f t="shared" si="421"/>
        <v>22</v>
      </c>
      <c r="GI436" s="407">
        <f t="shared" si="421"/>
        <v>20</v>
      </c>
      <c r="GJ436" s="407">
        <f t="shared" si="421"/>
        <v>18</v>
      </c>
      <c r="GK436" s="407">
        <f t="shared" si="421"/>
        <v>21</v>
      </c>
      <c r="GL436" s="407">
        <f t="shared" si="421"/>
        <v>20</v>
      </c>
      <c r="GM436" s="407">
        <f t="shared" si="421"/>
        <v>22</v>
      </c>
      <c r="GN436" s="407">
        <f t="shared" si="421"/>
        <v>22</v>
      </c>
      <c r="GO436" s="407">
        <f t="shared" si="421"/>
        <v>26</v>
      </c>
      <c r="GP436" s="407">
        <f t="shared" si="421"/>
        <v>26</v>
      </c>
      <c r="GQ436" s="407">
        <f t="shared" si="421"/>
        <v>20</v>
      </c>
      <c r="GR436" s="407">
        <f t="shared" si="421"/>
        <v>20</v>
      </c>
      <c r="GS436" s="407">
        <f t="shared" si="421"/>
        <v>26</v>
      </c>
      <c r="GT436" s="407">
        <f t="shared" si="421"/>
        <v>25</v>
      </c>
      <c r="GU436" s="407">
        <f t="shared" si="421"/>
        <v>25</v>
      </c>
      <c r="GV436" s="407">
        <f t="shared" si="421"/>
        <v>25</v>
      </c>
      <c r="GW436" s="407">
        <f t="shared" si="421"/>
        <v>26</v>
      </c>
      <c r="GX436" s="407">
        <f t="shared" si="421"/>
        <v>25</v>
      </c>
      <c r="GY436" s="407">
        <f t="shared" si="421"/>
        <v>22</v>
      </c>
      <c r="GZ436" s="407">
        <f t="shared" si="421"/>
        <v>29</v>
      </c>
      <c r="HA436" s="407">
        <f t="shared" si="421"/>
        <v>27</v>
      </c>
      <c r="HB436" s="407">
        <f t="shared" si="421"/>
        <v>29</v>
      </c>
      <c r="HC436" s="407">
        <f t="shared" si="421"/>
        <v>28</v>
      </c>
      <c r="HD436" s="407">
        <f t="shared" si="421"/>
        <v>31</v>
      </c>
      <c r="HE436" s="407">
        <f t="shared" si="421"/>
        <v>32</v>
      </c>
      <c r="HF436" s="407">
        <f t="shared" si="421"/>
        <v>30</v>
      </c>
      <c r="HG436" s="407">
        <f t="shared" si="421"/>
        <v>49</v>
      </c>
      <c r="HH436" s="407">
        <f t="shared" si="421"/>
        <v>46</v>
      </c>
      <c r="HI436" s="407">
        <f t="shared" si="421"/>
        <v>45</v>
      </c>
      <c r="HJ436" s="407">
        <f t="shared" si="421"/>
        <v>28</v>
      </c>
      <c r="HK436" s="407">
        <f t="shared" si="421"/>
        <v>27</v>
      </c>
      <c r="HL436" s="407">
        <f t="shared" si="421"/>
        <v>30</v>
      </c>
      <c r="HM436" s="407">
        <f t="shared" si="421"/>
        <v>31</v>
      </c>
      <c r="HN436" s="407">
        <f t="shared" si="421"/>
        <v>27</v>
      </c>
      <c r="HO436" s="407">
        <f t="shared" si="421"/>
        <v>29</v>
      </c>
      <c r="HP436" s="407">
        <f t="shared" si="421"/>
        <v>21</v>
      </c>
      <c r="HQ436" s="407">
        <f t="shared" si="421"/>
        <v>23</v>
      </c>
      <c r="HR436" s="407">
        <f t="shared" si="421"/>
        <v>23</v>
      </c>
      <c r="HS436" s="407">
        <f t="shared" si="421"/>
        <v>27</v>
      </c>
      <c r="HT436" s="407">
        <f t="shared" si="421"/>
        <v>25</v>
      </c>
      <c r="HU436" s="407">
        <f t="shared" si="421"/>
        <v>21</v>
      </c>
      <c r="HV436" s="407">
        <f t="shared" si="421"/>
        <v>21</v>
      </c>
      <c r="HW436" s="407">
        <f t="shared" si="421"/>
        <v>21</v>
      </c>
      <c r="HX436" s="407">
        <f t="shared" si="421"/>
        <v>21</v>
      </c>
      <c r="HY436" s="407">
        <f t="shared" si="421"/>
        <v>19</v>
      </c>
      <c r="HZ436" s="407">
        <f t="shared" si="421"/>
        <v>20</v>
      </c>
      <c r="IA436" s="407">
        <f t="shared" ref="IA436:KL436" si="422">SUM(IA412:IA435)</f>
        <v>23</v>
      </c>
      <c r="IB436" s="407">
        <f t="shared" si="422"/>
        <v>23</v>
      </c>
      <c r="IC436" s="407">
        <f t="shared" si="422"/>
        <v>27</v>
      </c>
      <c r="ID436" s="407">
        <f t="shared" si="422"/>
        <v>26</v>
      </c>
      <c r="IE436" s="407">
        <f t="shared" si="422"/>
        <v>26</v>
      </c>
      <c r="IF436" s="407">
        <f t="shared" si="422"/>
        <v>25</v>
      </c>
      <c r="IG436" s="407">
        <f t="shared" si="422"/>
        <v>25</v>
      </c>
      <c r="IH436" s="407">
        <f t="shared" si="422"/>
        <v>24</v>
      </c>
      <c r="II436" s="407">
        <f t="shared" si="422"/>
        <v>26</v>
      </c>
      <c r="IJ436" s="407">
        <f t="shared" si="422"/>
        <v>26</v>
      </c>
      <c r="IK436" s="407">
        <f t="shared" si="422"/>
        <v>26</v>
      </c>
      <c r="IL436" s="407">
        <f t="shared" si="422"/>
        <v>24</v>
      </c>
      <c r="IM436" s="407">
        <f t="shared" si="422"/>
        <v>21</v>
      </c>
      <c r="IN436" s="410">
        <f t="shared" si="422"/>
        <v>21</v>
      </c>
      <c r="IO436" s="407">
        <f t="shared" si="422"/>
        <v>21</v>
      </c>
      <c r="IP436" s="407">
        <f t="shared" si="422"/>
        <v>27</v>
      </c>
      <c r="IQ436" s="407">
        <f t="shared" si="422"/>
        <v>22</v>
      </c>
      <c r="IR436" s="407">
        <f t="shared" si="422"/>
        <v>23</v>
      </c>
      <c r="IS436" s="407">
        <f t="shared" si="422"/>
        <v>23</v>
      </c>
      <c r="IT436" s="407">
        <f t="shared" si="422"/>
        <v>24</v>
      </c>
      <c r="IU436" s="407">
        <f t="shared" si="422"/>
        <v>25</v>
      </c>
      <c r="IV436" s="407">
        <f t="shared" si="422"/>
        <v>29</v>
      </c>
      <c r="IW436" s="407">
        <f t="shared" si="422"/>
        <v>31</v>
      </c>
      <c r="IX436" s="407">
        <f t="shared" si="422"/>
        <v>28</v>
      </c>
      <c r="IY436" s="407">
        <f t="shared" si="422"/>
        <v>29</v>
      </c>
      <c r="IZ436" s="407">
        <f t="shared" si="422"/>
        <v>25</v>
      </c>
      <c r="JA436" s="407">
        <f t="shared" si="422"/>
        <v>27</v>
      </c>
      <c r="JB436" s="407">
        <f t="shared" si="422"/>
        <v>29</v>
      </c>
      <c r="JC436" s="410">
        <f t="shared" si="422"/>
        <v>29</v>
      </c>
      <c r="JD436" s="407">
        <f t="shared" si="422"/>
        <v>29</v>
      </c>
      <c r="JE436" s="407">
        <f t="shared" si="422"/>
        <v>26</v>
      </c>
      <c r="JF436" s="411">
        <f t="shared" si="422"/>
        <v>25.5</v>
      </c>
      <c r="JG436" s="407">
        <f t="shared" si="422"/>
        <v>25</v>
      </c>
      <c r="JH436" s="407">
        <f t="shared" si="422"/>
        <v>28</v>
      </c>
      <c r="JI436" s="407">
        <f t="shared" si="422"/>
        <v>29</v>
      </c>
      <c r="JJ436" s="407">
        <f t="shared" si="422"/>
        <v>31</v>
      </c>
      <c r="JK436" s="407">
        <f t="shared" si="422"/>
        <v>28</v>
      </c>
      <c r="JL436" s="407">
        <f t="shared" si="422"/>
        <v>28</v>
      </c>
      <c r="JM436" s="407">
        <f t="shared" si="422"/>
        <v>24</v>
      </c>
      <c r="JN436" s="410">
        <f t="shared" si="422"/>
        <v>22.5</v>
      </c>
      <c r="JO436" s="407">
        <f t="shared" si="422"/>
        <v>21</v>
      </c>
      <c r="JP436" s="407">
        <f t="shared" si="422"/>
        <v>22</v>
      </c>
      <c r="JQ436" s="407">
        <f t="shared" si="422"/>
        <v>24</v>
      </c>
      <c r="JR436" s="407">
        <f t="shared" si="422"/>
        <v>31</v>
      </c>
      <c r="JS436" s="407">
        <f t="shared" si="422"/>
        <v>32</v>
      </c>
      <c r="JT436" s="407">
        <f t="shared" si="422"/>
        <v>32</v>
      </c>
      <c r="JU436" s="407">
        <f t="shared" si="422"/>
        <v>31</v>
      </c>
      <c r="JV436" s="410">
        <f t="shared" si="422"/>
        <v>34.5</v>
      </c>
      <c r="JW436" s="407">
        <f t="shared" si="422"/>
        <v>38</v>
      </c>
      <c r="JX436" s="407">
        <f t="shared" si="422"/>
        <v>42</v>
      </c>
      <c r="JY436" s="407">
        <f t="shared" si="422"/>
        <v>34</v>
      </c>
      <c r="JZ436" s="407">
        <f t="shared" si="422"/>
        <v>36</v>
      </c>
      <c r="KA436" s="407">
        <f t="shared" si="422"/>
        <v>43</v>
      </c>
      <c r="KB436" s="407">
        <f t="shared" si="422"/>
        <v>44</v>
      </c>
      <c r="KC436" s="407">
        <f t="shared" si="422"/>
        <v>43</v>
      </c>
      <c r="KD436" s="407">
        <f t="shared" si="422"/>
        <v>37</v>
      </c>
      <c r="KE436" s="407">
        <f t="shared" si="422"/>
        <v>37</v>
      </c>
      <c r="KF436" s="407">
        <f t="shared" si="422"/>
        <v>36</v>
      </c>
      <c r="KG436" s="407">
        <f t="shared" si="422"/>
        <v>34</v>
      </c>
      <c r="KH436" s="407">
        <f t="shared" si="422"/>
        <v>33</v>
      </c>
      <c r="KI436" s="407">
        <f t="shared" si="422"/>
        <v>34</v>
      </c>
      <c r="KJ436" s="407">
        <f t="shared" si="422"/>
        <v>36</v>
      </c>
      <c r="KK436" s="407">
        <f t="shared" si="422"/>
        <v>42</v>
      </c>
      <c r="KL436" s="407">
        <f t="shared" si="422"/>
        <v>39</v>
      </c>
      <c r="KM436" s="407">
        <f t="shared" ref="KM436:MX436" si="423">SUM(KM412:KM435)</f>
        <v>36</v>
      </c>
      <c r="KN436" s="407">
        <f t="shared" si="423"/>
        <v>42</v>
      </c>
      <c r="KO436" s="407">
        <f t="shared" si="423"/>
        <v>44</v>
      </c>
      <c r="KP436" s="407">
        <f t="shared" si="423"/>
        <v>44</v>
      </c>
      <c r="KQ436" s="407">
        <f t="shared" si="423"/>
        <v>42</v>
      </c>
      <c r="KR436" s="407">
        <f t="shared" si="423"/>
        <v>46</v>
      </c>
      <c r="KS436" s="407">
        <f t="shared" si="423"/>
        <v>43</v>
      </c>
      <c r="KT436" s="407">
        <f t="shared" si="423"/>
        <v>45</v>
      </c>
      <c r="KU436" s="407">
        <f t="shared" si="423"/>
        <v>42</v>
      </c>
      <c r="KV436" s="407">
        <f t="shared" si="423"/>
        <v>47</v>
      </c>
      <c r="KW436" s="407">
        <f t="shared" si="423"/>
        <v>43</v>
      </c>
      <c r="KX436" s="407">
        <f t="shared" si="423"/>
        <v>40</v>
      </c>
      <c r="KY436" s="407">
        <f t="shared" si="423"/>
        <v>41</v>
      </c>
      <c r="KZ436" s="407">
        <f t="shared" si="423"/>
        <v>40</v>
      </c>
      <c r="LA436" s="407">
        <f t="shared" si="423"/>
        <v>42</v>
      </c>
      <c r="LB436" s="407">
        <f t="shared" si="423"/>
        <v>36</v>
      </c>
      <c r="LC436" s="407">
        <f t="shared" si="423"/>
        <v>35</v>
      </c>
      <c r="LD436" s="407">
        <f t="shared" si="423"/>
        <v>38</v>
      </c>
      <c r="LE436" s="407">
        <f t="shared" si="423"/>
        <v>40</v>
      </c>
      <c r="LF436" s="407">
        <f t="shared" si="423"/>
        <v>38</v>
      </c>
      <c r="LG436" s="407">
        <f t="shared" si="423"/>
        <v>38</v>
      </c>
      <c r="LH436" s="407">
        <f t="shared" si="423"/>
        <v>41</v>
      </c>
      <c r="LI436" s="407">
        <f t="shared" si="423"/>
        <v>43</v>
      </c>
      <c r="LJ436" s="407">
        <f t="shared" si="423"/>
        <v>39</v>
      </c>
      <c r="LK436" s="407">
        <f t="shared" si="423"/>
        <v>37</v>
      </c>
      <c r="LL436" s="407">
        <f t="shared" si="423"/>
        <v>31</v>
      </c>
      <c r="LM436" s="407">
        <f t="shared" si="423"/>
        <v>28</v>
      </c>
      <c r="LN436" s="407">
        <f t="shared" si="423"/>
        <v>25</v>
      </c>
      <c r="LO436" s="407">
        <f t="shared" si="423"/>
        <v>26</v>
      </c>
      <c r="LP436" s="407">
        <f t="shared" si="423"/>
        <v>29</v>
      </c>
      <c r="LQ436" s="407">
        <f t="shared" si="423"/>
        <v>34</v>
      </c>
      <c r="LR436" s="407">
        <f t="shared" si="423"/>
        <v>36</v>
      </c>
      <c r="LS436" s="407">
        <f t="shared" si="423"/>
        <v>41</v>
      </c>
      <c r="LT436" s="407">
        <f t="shared" si="423"/>
        <v>45</v>
      </c>
      <c r="LU436" s="407">
        <f t="shared" si="423"/>
        <v>40</v>
      </c>
      <c r="LV436" s="407">
        <f t="shared" si="423"/>
        <v>41</v>
      </c>
      <c r="LW436" s="407">
        <f t="shared" si="423"/>
        <v>39</v>
      </c>
      <c r="LX436" s="407">
        <f t="shared" si="423"/>
        <v>39</v>
      </c>
      <c r="LY436" s="407">
        <f t="shared" si="423"/>
        <v>37</v>
      </c>
      <c r="LZ436" s="407">
        <f t="shared" si="423"/>
        <v>36</v>
      </c>
      <c r="MA436" s="407">
        <f t="shared" si="423"/>
        <v>35</v>
      </c>
      <c r="MB436" s="407">
        <f t="shared" si="423"/>
        <v>37</v>
      </c>
      <c r="MC436" s="407">
        <f t="shared" si="423"/>
        <v>37</v>
      </c>
      <c r="MD436" s="407">
        <f t="shared" si="423"/>
        <v>37</v>
      </c>
      <c r="ME436" s="407">
        <f t="shared" si="423"/>
        <v>34</v>
      </c>
      <c r="MF436" s="407">
        <f t="shared" si="423"/>
        <v>34</v>
      </c>
      <c r="MG436" s="407">
        <f t="shared" si="423"/>
        <v>30</v>
      </c>
      <c r="MH436" s="407">
        <f t="shared" si="423"/>
        <v>25</v>
      </c>
      <c r="MI436" s="407">
        <f t="shared" si="423"/>
        <v>25</v>
      </c>
      <c r="MJ436" s="407">
        <f t="shared" si="423"/>
        <v>18</v>
      </c>
      <c r="MK436" s="407">
        <f t="shared" si="423"/>
        <v>17</v>
      </c>
      <c r="ML436" s="407">
        <f t="shared" si="423"/>
        <v>17</v>
      </c>
      <c r="MM436" s="407">
        <f t="shared" si="423"/>
        <v>17</v>
      </c>
      <c r="MN436" s="407">
        <f t="shared" si="423"/>
        <v>16</v>
      </c>
      <c r="MO436" s="407">
        <f t="shared" si="423"/>
        <v>15</v>
      </c>
      <c r="MP436" s="407">
        <f t="shared" ref="MP436" si="424">SUM(MP412:MP435)</f>
        <v>14</v>
      </c>
      <c r="MQ436" s="407">
        <f t="shared" si="423"/>
        <v>13</v>
      </c>
      <c r="MR436" s="407">
        <f t="shared" si="423"/>
        <v>15</v>
      </c>
      <c r="MS436" s="407">
        <f t="shared" si="423"/>
        <v>15</v>
      </c>
      <c r="MT436" s="407">
        <f t="shared" si="423"/>
        <v>14</v>
      </c>
      <c r="MU436" s="407">
        <f t="shared" si="423"/>
        <v>13</v>
      </c>
      <c r="MV436" s="407">
        <f t="shared" si="423"/>
        <v>16</v>
      </c>
      <c r="MW436" s="407">
        <f t="shared" si="423"/>
        <v>16</v>
      </c>
      <c r="MX436" s="407">
        <f t="shared" si="423"/>
        <v>18</v>
      </c>
      <c r="MY436" s="407">
        <f t="shared" ref="MY436:PJ436" si="425">SUM(MY412:MY435)</f>
        <v>16</v>
      </c>
      <c r="MZ436" s="407">
        <f t="shared" si="425"/>
        <v>15</v>
      </c>
      <c r="NA436" s="407">
        <f t="shared" si="425"/>
        <v>14</v>
      </c>
      <c r="NB436" s="407">
        <f t="shared" si="425"/>
        <v>13</v>
      </c>
      <c r="NC436" s="407">
        <f t="shared" si="425"/>
        <v>15</v>
      </c>
      <c r="ND436" s="407">
        <f t="shared" si="425"/>
        <v>15</v>
      </c>
      <c r="NE436" s="407">
        <f t="shared" si="425"/>
        <v>16</v>
      </c>
      <c r="NF436" s="407">
        <f t="shared" si="425"/>
        <v>14</v>
      </c>
      <c r="NG436" s="407">
        <f t="shared" si="425"/>
        <v>12</v>
      </c>
      <c r="NH436" s="407">
        <f t="shared" si="425"/>
        <v>9</v>
      </c>
      <c r="NI436" s="407">
        <f t="shared" si="425"/>
        <v>8</v>
      </c>
      <c r="NJ436" s="407">
        <f t="shared" si="425"/>
        <v>10</v>
      </c>
      <c r="NK436" s="407">
        <f t="shared" si="425"/>
        <v>9</v>
      </c>
      <c r="NL436" s="407">
        <f t="shared" si="425"/>
        <v>11</v>
      </c>
      <c r="NM436" s="407">
        <f t="shared" si="425"/>
        <v>11</v>
      </c>
      <c r="NN436" s="407">
        <f t="shared" si="425"/>
        <v>11</v>
      </c>
      <c r="NO436" s="407">
        <f t="shared" si="425"/>
        <v>11</v>
      </c>
      <c r="NP436" s="407">
        <f t="shared" si="425"/>
        <v>13</v>
      </c>
      <c r="NQ436" s="407">
        <f t="shared" si="425"/>
        <v>10</v>
      </c>
      <c r="NR436" s="407">
        <f t="shared" si="425"/>
        <v>10</v>
      </c>
      <c r="NS436" s="407">
        <f t="shared" si="425"/>
        <v>9</v>
      </c>
      <c r="NT436" s="407">
        <f t="shared" si="425"/>
        <v>9</v>
      </c>
      <c r="NU436" s="407">
        <f t="shared" si="425"/>
        <v>12</v>
      </c>
      <c r="NV436" s="407">
        <f t="shared" si="425"/>
        <v>11</v>
      </c>
      <c r="NW436" s="407">
        <f t="shared" si="425"/>
        <v>11</v>
      </c>
      <c r="NX436" s="407">
        <f t="shared" si="425"/>
        <v>12</v>
      </c>
      <c r="NY436" s="407">
        <f t="shared" si="425"/>
        <v>12</v>
      </c>
      <c r="NZ436" s="407">
        <f t="shared" si="425"/>
        <v>12</v>
      </c>
      <c r="OA436" s="407">
        <f t="shared" si="425"/>
        <v>13</v>
      </c>
      <c r="OB436" s="407">
        <f t="shared" si="425"/>
        <v>14</v>
      </c>
      <c r="OC436" s="407">
        <f t="shared" si="425"/>
        <v>14</v>
      </c>
      <c r="OD436" s="407">
        <f t="shared" si="425"/>
        <v>14</v>
      </c>
      <c r="OE436" s="407">
        <f t="shared" si="425"/>
        <v>16</v>
      </c>
      <c r="OF436" s="407">
        <f t="shared" si="425"/>
        <v>17</v>
      </c>
      <c r="OG436" s="407">
        <f t="shared" si="425"/>
        <v>17</v>
      </c>
      <c r="OH436" s="407">
        <f t="shared" si="425"/>
        <v>17</v>
      </c>
      <c r="OI436" s="407">
        <f t="shared" si="425"/>
        <v>17</v>
      </c>
      <c r="OJ436" s="407">
        <f t="shared" si="425"/>
        <v>14</v>
      </c>
      <c r="OK436" s="407">
        <f t="shared" si="425"/>
        <v>13</v>
      </c>
      <c r="OL436" s="407">
        <f t="shared" si="425"/>
        <v>16</v>
      </c>
      <c r="OM436" s="407">
        <f t="shared" si="425"/>
        <v>15</v>
      </c>
      <c r="ON436" s="407">
        <f t="shared" si="425"/>
        <v>15</v>
      </c>
      <c r="OO436" s="407">
        <f t="shared" si="425"/>
        <v>16</v>
      </c>
      <c r="OP436" s="407">
        <f t="shared" si="425"/>
        <v>15</v>
      </c>
      <c r="OQ436" s="407">
        <f t="shared" si="425"/>
        <v>14</v>
      </c>
      <c r="OR436" s="407">
        <f t="shared" si="425"/>
        <v>15</v>
      </c>
      <c r="OS436" s="407">
        <f t="shared" si="425"/>
        <v>17</v>
      </c>
      <c r="OT436" s="407">
        <f t="shared" si="425"/>
        <v>17</v>
      </c>
      <c r="OU436" s="407">
        <f t="shared" si="425"/>
        <v>19</v>
      </c>
      <c r="OV436" s="407">
        <f t="shared" si="425"/>
        <v>19</v>
      </c>
      <c r="OW436" s="407">
        <f t="shared" si="425"/>
        <v>22</v>
      </c>
      <c r="OX436" s="407">
        <f t="shared" si="425"/>
        <v>21</v>
      </c>
      <c r="OY436" s="407">
        <f t="shared" si="425"/>
        <v>17</v>
      </c>
      <c r="OZ436" s="407">
        <f t="shared" si="425"/>
        <v>17</v>
      </c>
      <c r="PA436" s="407">
        <f t="shared" si="425"/>
        <v>16</v>
      </c>
      <c r="PB436" s="407">
        <f t="shared" si="425"/>
        <v>16</v>
      </c>
      <c r="PC436" s="407">
        <f t="shared" si="425"/>
        <v>17</v>
      </c>
      <c r="PD436" s="407">
        <f t="shared" si="425"/>
        <v>16</v>
      </c>
      <c r="PE436" s="407">
        <f t="shared" si="425"/>
        <v>17</v>
      </c>
      <c r="PF436" s="407">
        <f t="shared" si="425"/>
        <v>15</v>
      </c>
      <c r="PG436" s="407">
        <f t="shared" si="425"/>
        <v>14</v>
      </c>
      <c r="PH436" s="407">
        <f t="shared" si="425"/>
        <v>14</v>
      </c>
      <c r="PI436" s="407">
        <f t="shared" si="425"/>
        <v>13</v>
      </c>
      <c r="PJ436" s="407">
        <f t="shared" si="425"/>
        <v>14</v>
      </c>
      <c r="PK436" s="407">
        <f t="shared" ref="PK436:QG436" si="426">SUM(PK412:PK435)</f>
        <v>14</v>
      </c>
      <c r="PL436" s="407">
        <f t="shared" si="426"/>
        <v>15</v>
      </c>
      <c r="PM436" s="407">
        <f t="shared" si="426"/>
        <v>14</v>
      </c>
      <c r="PN436" s="407">
        <f t="shared" si="426"/>
        <v>15</v>
      </c>
      <c r="PO436" s="407">
        <f t="shared" si="426"/>
        <v>16</v>
      </c>
      <c r="PP436" s="407">
        <f t="shared" si="426"/>
        <v>17</v>
      </c>
      <c r="PQ436" s="407">
        <f t="shared" si="426"/>
        <v>17</v>
      </c>
      <c r="PR436" s="407">
        <f t="shared" si="426"/>
        <v>14</v>
      </c>
      <c r="PS436" s="407">
        <f t="shared" si="426"/>
        <v>16</v>
      </c>
      <c r="PT436" s="407">
        <f t="shared" si="426"/>
        <v>15</v>
      </c>
      <c r="PU436" s="397">
        <f t="shared" si="426"/>
        <v>14</v>
      </c>
      <c r="PV436" s="397">
        <f t="shared" si="426"/>
        <v>11</v>
      </c>
      <c r="PW436" s="397">
        <f t="shared" si="426"/>
        <v>10</v>
      </c>
      <c r="PX436" s="397">
        <f t="shared" si="426"/>
        <v>12</v>
      </c>
      <c r="PY436" s="397">
        <f t="shared" si="426"/>
        <v>12</v>
      </c>
      <c r="PZ436" s="397">
        <f t="shared" si="426"/>
        <v>12</v>
      </c>
      <c r="QA436" s="397">
        <f t="shared" si="426"/>
        <v>9</v>
      </c>
      <c r="QB436" s="397">
        <f t="shared" si="426"/>
        <v>8</v>
      </c>
      <c r="QC436" s="397">
        <f t="shared" si="426"/>
        <v>8</v>
      </c>
      <c r="QD436" s="397">
        <f t="shared" si="426"/>
        <v>9</v>
      </c>
      <c r="QE436" s="397">
        <f t="shared" si="426"/>
        <v>11</v>
      </c>
      <c r="QF436" s="397">
        <f t="shared" si="426"/>
        <v>10</v>
      </c>
      <c r="QG436" s="397">
        <f t="shared" si="426"/>
        <v>11</v>
      </c>
      <c r="QH436" s="397">
        <f>SUM(QH412:QH435)</f>
        <v>9</v>
      </c>
      <c r="QI436" s="96">
        <v>10</v>
      </c>
      <c r="QJ436" s="96">
        <v>10</v>
      </c>
      <c r="QK436" s="96">
        <v>8</v>
      </c>
      <c r="QL436" s="96">
        <f>SUM(QL412:QL435)</f>
        <v>7</v>
      </c>
      <c r="QM436" s="96">
        <f t="shared" ref="QM436:RB436" si="427">SUM(QM412:QM435)</f>
        <v>4</v>
      </c>
      <c r="QN436" s="96">
        <f t="shared" si="427"/>
        <v>6</v>
      </c>
      <c r="QO436" s="96">
        <f t="shared" si="427"/>
        <v>6</v>
      </c>
      <c r="QP436" s="96">
        <f t="shared" si="427"/>
        <v>6</v>
      </c>
      <c r="QQ436" s="96">
        <f t="shared" si="427"/>
        <v>5</v>
      </c>
      <c r="QR436" s="96">
        <f t="shared" si="427"/>
        <v>6</v>
      </c>
      <c r="QS436" s="96">
        <f t="shared" si="427"/>
        <v>7</v>
      </c>
      <c r="QT436" s="96">
        <f t="shared" si="427"/>
        <v>7</v>
      </c>
      <c r="QU436" s="96">
        <f t="shared" si="427"/>
        <v>7</v>
      </c>
      <c r="QV436" s="96">
        <f t="shared" si="427"/>
        <v>6</v>
      </c>
      <c r="QW436" s="96">
        <f t="shared" si="427"/>
        <v>5</v>
      </c>
      <c r="QX436" s="96">
        <f t="shared" si="427"/>
        <v>6</v>
      </c>
      <c r="QY436" s="96">
        <f t="shared" si="427"/>
        <v>6</v>
      </c>
      <c r="QZ436" s="96">
        <f t="shared" si="427"/>
        <v>6</v>
      </c>
      <c r="RA436" s="96">
        <f t="shared" si="427"/>
        <v>7</v>
      </c>
      <c r="RB436" s="96">
        <f t="shared" si="427"/>
        <v>7</v>
      </c>
      <c r="RC436" s="96">
        <v>7</v>
      </c>
      <c r="RD436" s="96">
        <f t="shared" ref="RD436" si="428">SUM(RD412:RD435)</f>
        <v>7</v>
      </c>
      <c r="RE436" s="442">
        <v>7</v>
      </c>
      <c r="RF436" s="96">
        <v>8</v>
      </c>
      <c r="RG436" s="96">
        <f>SUM(RG412:RG435)</f>
        <v>10</v>
      </c>
      <c r="RH436" s="96">
        <f t="shared" ref="RH436:TS436" si="429">SUM(RH412:RH435)</f>
        <v>9</v>
      </c>
      <c r="RI436" s="96">
        <f t="shared" si="429"/>
        <v>8</v>
      </c>
      <c r="RJ436" s="96">
        <f t="shared" si="429"/>
        <v>11</v>
      </c>
      <c r="RK436" s="96">
        <f t="shared" si="429"/>
        <v>10</v>
      </c>
      <c r="RL436" s="96">
        <f t="shared" si="429"/>
        <v>11</v>
      </c>
      <c r="RM436" s="96">
        <f t="shared" si="429"/>
        <v>7</v>
      </c>
      <c r="RN436" s="96">
        <f t="shared" si="429"/>
        <v>7</v>
      </c>
      <c r="RO436" s="96">
        <f t="shared" si="429"/>
        <v>8</v>
      </c>
      <c r="RP436" s="96">
        <f t="shared" si="429"/>
        <v>8</v>
      </c>
      <c r="RQ436" s="96">
        <f>SUM(RQ412:RQ435)</f>
        <v>8</v>
      </c>
      <c r="RR436" s="96">
        <f t="shared" si="429"/>
        <v>10</v>
      </c>
      <c r="RS436" s="96">
        <f t="shared" si="429"/>
        <v>12</v>
      </c>
      <c r="RT436" s="96">
        <f t="shared" si="429"/>
        <v>10</v>
      </c>
      <c r="RU436" s="96">
        <f t="shared" si="429"/>
        <v>10</v>
      </c>
      <c r="RV436" s="96">
        <f t="shared" si="429"/>
        <v>9</v>
      </c>
      <c r="RW436" s="96">
        <f t="shared" si="429"/>
        <v>11</v>
      </c>
      <c r="RX436" s="96">
        <f t="shared" si="429"/>
        <v>11</v>
      </c>
      <c r="RY436" s="96">
        <f t="shared" si="429"/>
        <v>9</v>
      </c>
      <c r="RZ436" s="96">
        <f t="shared" si="429"/>
        <v>8</v>
      </c>
      <c r="SA436" s="96">
        <f t="shared" si="429"/>
        <v>9</v>
      </c>
      <c r="SB436" s="96">
        <v>11</v>
      </c>
      <c r="SC436" s="96">
        <f t="shared" si="429"/>
        <v>10</v>
      </c>
      <c r="SD436" s="96">
        <f t="shared" si="429"/>
        <v>10</v>
      </c>
      <c r="SE436" s="96">
        <f t="shared" si="429"/>
        <v>10</v>
      </c>
      <c r="SF436" s="96">
        <f t="shared" si="429"/>
        <v>10</v>
      </c>
      <c r="SG436" s="96">
        <f t="shared" si="429"/>
        <v>11</v>
      </c>
      <c r="SH436" s="96">
        <f t="shared" si="429"/>
        <v>13</v>
      </c>
      <c r="SI436" s="96">
        <f t="shared" si="429"/>
        <v>14</v>
      </c>
      <c r="SJ436" s="96">
        <f t="shared" si="429"/>
        <v>13</v>
      </c>
      <c r="SK436" s="96">
        <f t="shared" si="429"/>
        <v>13</v>
      </c>
      <c r="SL436" s="96">
        <f t="shared" si="429"/>
        <v>12</v>
      </c>
      <c r="SM436" s="96">
        <f t="shared" si="429"/>
        <v>10</v>
      </c>
      <c r="SN436" s="96">
        <f t="shared" si="429"/>
        <v>12</v>
      </c>
      <c r="SO436" s="96">
        <f t="shared" si="429"/>
        <v>9</v>
      </c>
      <c r="SP436" s="96">
        <f t="shared" si="429"/>
        <v>10</v>
      </c>
      <c r="SQ436" s="96">
        <f t="shared" si="429"/>
        <v>9</v>
      </c>
      <c r="SR436" s="96">
        <f t="shared" si="429"/>
        <v>7</v>
      </c>
      <c r="SS436" s="96">
        <f t="shared" si="429"/>
        <v>9</v>
      </c>
      <c r="ST436" s="96">
        <f t="shared" si="429"/>
        <v>9</v>
      </c>
      <c r="SU436" s="96">
        <f t="shared" si="429"/>
        <v>9</v>
      </c>
      <c r="SV436" s="96">
        <f t="shared" si="429"/>
        <v>7</v>
      </c>
      <c r="SW436" s="96">
        <f t="shared" si="429"/>
        <v>11</v>
      </c>
      <c r="SX436" s="96">
        <f t="shared" si="429"/>
        <v>13</v>
      </c>
      <c r="SY436" s="96">
        <f t="shared" si="429"/>
        <v>9</v>
      </c>
      <c r="SZ436" s="96">
        <f t="shared" si="429"/>
        <v>8</v>
      </c>
      <c r="TA436" s="96">
        <f t="shared" si="429"/>
        <v>8</v>
      </c>
      <c r="TB436" s="96">
        <f t="shared" si="429"/>
        <v>9</v>
      </c>
      <c r="TC436" s="96">
        <f t="shared" si="429"/>
        <v>10</v>
      </c>
      <c r="TD436" s="96">
        <f t="shared" si="429"/>
        <v>9</v>
      </c>
      <c r="TE436" s="96">
        <f t="shared" si="429"/>
        <v>8</v>
      </c>
      <c r="TF436" s="96">
        <f t="shared" si="429"/>
        <v>8</v>
      </c>
      <c r="TG436" s="96">
        <f t="shared" si="429"/>
        <v>7</v>
      </c>
      <c r="TH436" s="96">
        <f t="shared" si="429"/>
        <v>8</v>
      </c>
      <c r="TI436" s="96">
        <f t="shared" si="429"/>
        <v>6</v>
      </c>
      <c r="TJ436" s="96">
        <f t="shared" si="429"/>
        <v>8</v>
      </c>
      <c r="TK436" s="96">
        <f t="shared" si="429"/>
        <v>8</v>
      </c>
      <c r="TL436" s="96">
        <f t="shared" si="429"/>
        <v>8</v>
      </c>
      <c r="TM436" s="96">
        <f t="shared" si="429"/>
        <v>10</v>
      </c>
      <c r="TN436" s="96">
        <f t="shared" si="429"/>
        <v>8</v>
      </c>
      <c r="TO436" s="96">
        <f t="shared" si="429"/>
        <v>8</v>
      </c>
      <c r="TP436" s="96">
        <f t="shared" si="429"/>
        <v>9</v>
      </c>
      <c r="TQ436" s="96">
        <f t="shared" si="429"/>
        <v>9</v>
      </c>
      <c r="TR436" s="96">
        <f t="shared" si="429"/>
        <v>10</v>
      </c>
      <c r="TS436" s="96">
        <f t="shared" si="429"/>
        <v>12</v>
      </c>
      <c r="TT436" s="96">
        <f t="shared" ref="TT436:VD436" si="430">SUM(TT412:TT435)</f>
        <v>14</v>
      </c>
      <c r="TU436" s="96">
        <f t="shared" si="430"/>
        <v>14</v>
      </c>
      <c r="TV436" s="96">
        <f t="shared" si="430"/>
        <v>14</v>
      </c>
      <c r="TW436" s="96">
        <f t="shared" si="430"/>
        <v>11</v>
      </c>
      <c r="TX436" s="96">
        <f t="shared" si="430"/>
        <v>13</v>
      </c>
      <c r="TY436" s="96">
        <f t="shared" si="430"/>
        <v>14</v>
      </c>
      <c r="TZ436" s="96">
        <f t="shared" si="430"/>
        <v>13</v>
      </c>
      <c r="UA436" s="96">
        <f t="shared" si="430"/>
        <v>10</v>
      </c>
      <c r="UB436" s="96">
        <f t="shared" si="430"/>
        <v>11</v>
      </c>
      <c r="UC436" s="96">
        <f t="shared" si="430"/>
        <v>14</v>
      </c>
      <c r="UD436" s="96">
        <f t="shared" si="430"/>
        <v>13</v>
      </c>
      <c r="UE436" s="96">
        <f t="shared" si="430"/>
        <v>10</v>
      </c>
      <c r="UF436" s="96">
        <f t="shared" si="430"/>
        <v>9</v>
      </c>
      <c r="UG436" s="96">
        <f t="shared" si="430"/>
        <v>10</v>
      </c>
      <c r="UH436" s="96">
        <f t="shared" si="430"/>
        <v>10</v>
      </c>
      <c r="UI436" s="96">
        <f t="shared" si="430"/>
        <v>8</v>
      </c>
      <c r="UJ436" s="96">
        <f t="shared" si="430"/>
        <v>11</v>
      </c>
      <c r="UK436" s="96">
        <f t="shared" si="430"/>
        <v>13</v>
      </c>
      <c r="UL436" s="96">
        <f t="shared" si="430"/>
        <v>15</v>
      </c>
      <c r="UM436" s="96">
        <f t="shared" si="430"/>
        <v>10</v>
      </c>
      <c r="UN436" s="96">
        <f t="shared" si="430"/>
        <v>9</v>
      </c>
      <c r="UO436" s="96">
        <f t="shared" si="430"/>
        <v>10</v>
      </c>
      <c r="UP436" s="96">
        <f t="shared" si="430"/>
        <v>11</v>
      </c>
      <c r="UQ436" s="96">
        <f t="shared" si="430"/>
        <v>10</v>
      </c>
      <c r="UR436" s="96">
        <f t="shared" si="430"/>
        <v>9</v>
      </c>
      <c r="US436" s="96">
        <f t="shared" si="430"/>
        <v>7</v>
      </c>
      <c r="UT436" s="96">
        <f t="shared" si="430"/>
        <v>8</v>
      </c>
      <c r="UU436" s="96">
        <f t="shared" si="430"/>
        <v>10</v>
      </c>
      <c r="UV436" s="96">
        <f t="shared" si="430"/>
        <v>11</v>
      </c>
      <c r="UW436" s="96">
        <f t="shared" si="430"/>
        <v>9</v>
      </c>
      <c r="UX436" s="96">
        <f t="shared" si="430"/>
        <v>11</v>
      </c>
      <c r="UY436" s="96">
        <f t="shared" si="430"/>
        <v>13</v>
      </c>
      <c r="UZ436" s="96">
        <f t="shared" si="430"/>
        <v>15</v>
      </c>
      <c r="VA436" s="96">
        <f t="shared" si="430"/>
        <v>17</v>
      </c>
      <c r="VB436" s="96">
        <f t="shared" si="430"/>
        <v>18</v>
      </c>
      <c r="VC436" s="96">
        <f t="shared" si="430"/>
        <v>17</v>
      </c>
      <c r="VD436" s="96">
        <f t="shared" si="430"/>
        <v>17</v>
      </c>
      <c r="VE436" s="96">
        <v>11</v>
      </c>
      <c r="VF436" s="96">
        <v>14</v>
      </c>
      <c r="VG436" s="96">
        <v>14</v>
      </c>
      <c r="VH436" s="96">
        <v>15</v>
      </c>
      <c r="VI436" s="96">
        <v>16</v>
      </c>
      <c r="VJ436" s="96">
        <v>10</v>
      </c>
      <c r="VK436" s="96">
        <v>13</v>
      </c>
      <c r="VL436" s="96">
        <v>14</v>
      </c>
      <c r="VM436" s="96">
        <v>17</v>
      </c>
      <c r="VN436" s="96">
        <v>17</v>
      </c>
      <c r="VO436" s="96">
        <v>18</v>
      </c>
      <c r="VP436" s="96">
        <v>18</v>
      </c>
      <c r="VQ436" s="96">
        <v>14</v>
      </c>
      <c r="VR436" s="96">
        <v>14</v>
      </c>
      <c r="VS436" s="96">
        <v>13</v>
      </c>
      <c r="VT436" s="96">
        <v>12</v>
      </c>
      <c r="VU436" s="96">
        <v>13</v>
      </c>
      <c r="VV436" s="96">
        <v>10</v>
      </c>
      <c r="VW436" s="96">
        <v>8</v>
      </c>
      <c r="VX436" s="96">
        <v>7</v>
      </c>
      <c r="VY436" s="148">
        <v>7</v>
      </c>
      <c r="VZ436" s="96">
        <v>6</v>
      </c>
      <c r="WA436" s="96">
        <v>5</v>
      </c>
      <c r="WB436" s="96">
        <v>5</v>
      </c>
      <c r="WC436" s="96">
        <v>5</v>
      </c>
      <c r="WD436" s="96">
        <v>5</v>
      </c>
      <c r="WE436" s="96">
        <v>4</v>
      </c>
      <c r="WF436" s="96">
        <v>4</v>
      </c>
      <c r="WG436" s="96">
        <v>6</v>
      </c>
      <c r="WH436" s="96">
        <v>7</v>
      </c>
      <c r="WI436" s="96">
        <v>7</v>
      </c>
      <c r="WJ436" s="96">
        <v>8</v>
      </c>
      <c r="WK436" s="96">
        <v>8</v>
      </c>
      <c r="WL436" s="96">
        <v>8</v>
      </c>
      <c r="WM436" s="96">
        <v>9</v>
      </c>
      <c r="WN436" s="96">
        <v>8</v>
      </c>
      <c r="WO436" s="96">
        <v>6</v>
      </c>
      <c r="WP436" s="96">
        <v>5</v>
      </c>
      <c r="WQ436" s="96">
        <v>6</v>
      </c>
      <c r="WR436" s="96">
        <v>6</v>
      </c>
      <c r="WS436" s="96">
        <v>7</v>
      </c>
      <c r="WT436" s="96">
        <v>7</v>
      </c>
      <c r="WU436" s="96">
        <v>7</v>
      </c>
      <c r="WV436" s="96">
        <v>7</v>
      </c>
      <c r="WW436" s="96">
        <v>7</v>
      </c>
      <c r="WX436" s="96">
        <v>6</v>
      </c>
      <c r="WY436" s="96">
        <v>7</v>
      </c>
      <c r="WZ436" s="96">
        <v>6</v>
      </c>
      <c r="XA436" s="96">
        <v>5</v>
      </c>
      <c r="XB436" s="96">
        <v>5</v>
      </c>
      <c r="XC436" s="96">
        <v>5</v>
      </c>
      <c r="XD436" s="96">
        <v>5</v>
      </c>
      <c r="XE436" s="96">
        <v>5</v>
      </c>
      <c r="XF436" s="96">
        <v>4</v>
      </c>
      <c r="XG436" s="96">
        <v>4</v>
      </c>
      <c r="XH436" s="96">
        <v>4</v>
      </c>
      <c r="XI436" s="96">
        <v>4</v>
      </c>
      <c r="XJ436" s="96">
        <v>3</v>
      </c>
      <c r="XK436" s="96">
        <v>3</v>
      </c>
    </row>
    <row r="437" spans="1:635" s="148" customFormat="1" x14ac:dyDescent="0.2">
      <c r="A437" s="166"/>
      <c r="B437" s="166"/>
      <c r="C437" s="96"/>
      <c r="D437" s="166"/>
      <c r="E437" s="166"/>
      <c r="F437" s="166"/>
      <c r="G437" s="412"/>
      <c r="H437" s="412"/>
      <c r="I437" s="412"/>
      <c r="J437" s="412"/>
      <c r="K437" s="412"/>
      <c r="L437" s="412"/>
      <c r="M437" s="412"/>
      <c r="N437" s="412"/>
      <c r="O437" s="412"/>
      <c r="P437" s="412"/>
      <c r="Q437" s="412"/>
      <c r="R437" s="412"/>
      <c r="S437" s="412"/>
      <c r="T437" s="412"/>
      <c r="U437" s="412"/>
      <c r="V437" s="412"/>
      <c r="W437" s="412"/>
      <c r="X437" s="412"/>
      <c r="Y437" s="412"/>
      <c r="Z437" s="412"/>
      <c r="AA437" s="412"/>
      <c r="AB437" s="412"/>
      <c r="AC437" s="412"/>
      <c r="AD437" s="412"/>
      <c r="AE437" s="412"/>
      <c r="AF437" s="412"/>
      <c r="AG437" s="412"/>
      <c r="AH437" s="412"/>
      <c r="AI437" s="412"/>
      <c r="AJ437" s="412"/>
      <c r="AK437" s="412"/>
      <c r="AL437" s="412"/>
      <c r="AM437" s="412"/>
      <c r="AN437" s="412"/>
      <c r="AO437" s="412"/>
      <c r="AP437" s="412"/>
      <c r="AQ437" s="412"/>
      <c r="AR437" s="412"/>
      <c r="AS437" s="412"/>
      <c r="AT437" s="412"/>
      <c r="AU437" s="412"/>
      <c r="AV437" s="412"/>
      <c r="AW437" s="412"/>
      <c r="AX437" s="412"/>
      <c r="AY437" s="412"/>
      <c r="AZ437" s="412"/>
      <c r="BA437" s="412"/>
      <c r="BB437" s="412"/>
      <c r="BC437" s="412"/>
      <c r="BD437" s="412"/>
      <c r="BE437" s="412"/>
      <c r="BF437" s="412"/>
      <c r="BG437" s="412"/>
      <c r="BH437" s="412"/>
      <c r="BI437" s="412"/>
      <c r="BJ437" s="412"/>
      <c r="BK437" s="412"/>
      <c r="BL437" s="412"/>
      <c r="BM437" s="412"/>
      <c r="BN437" s="412"/>
      <c r="BO437" s="412"/>
      <c r="BP437" s="412"/>
      <c r="BQ437" s="412"/>
      <c r="BR437" s="412"/>
      <c r="BS437" s="412"/>
      <c r="BT437" s="412"/>
      <c r="BU437" s="412"/>
      <c r="BV437" s="412"/>
      <c r="BW437" s="412"/>
      <c r="BX437" s="412"/>
      <c r="BY437" s="412"/>
      <c r="BZ437" s="412"/>
      <c r="CA437" s="412"/>
      <c r="CB437" s="412"/>
      <c r="CC437" s="412"/>
      <c r="CD437" s="412"/>
      <c r="CE437" s="412"/>
      <c r="CF437" s="412"/>
      <c r="CG437" s="412"/>
      <c r="CH437" s="412"/>
      <c r="CI437" s="412"/>
      <c r="CJ437" s="412"/>
      <c r="CK437" s="412"/>
      <c r="CL437" s="412"/>
      <c r="CM437" s="412"/>
      <c r="CN437" s="412"/>
      <c r="CO437" s="412"/>
      <c r="CP437" s="412"/>
      <c r="CQ437" s="412"/>
      <c r="CR437" s="412"/>
      <c r="CS437" s="412"/>
      <c r="CT437" s="412"/>
      <c r="CU437" s="412"/>
      <c r="CV437" s="413"/>
      <c r="CW437" s="413"/>
      <c r="CX437" s="413"/>
      <c r="CY437" s="413"/>
      <c r="CZ437" s="413"/>
      <c r="DA437" s="413"/>
      <c r="DB437" s="413"/>
      <c r="DC437" s="413"/>
      <c r="DD437" s="413"/>
      <c r="DE437" s="413"/>
      <c r="DF437" s="413"/>
      <c r="DG437" s="412"/>
      <c r="DH437" s="412"/>
      <c r="DI437" s="412"/>
      <c r="DJ437" s="412"/>
      <c r="DK437" s="412"/>
      <c r="DL437" s="412"/>
      <c r="DM437" s="412"/>
      <c r="DN437" s="412"/>
      <c r="DO437" s="412"/>
      <c r="DP437" s="412"/>
      <c r="DQ437" s="412"/>
      <c r="DR437" s="412"/>
      <c r="DS437" s="412"/>
      <c r="DT437" s="412"/>
      <c r="DU437" s="412"/>
      <c r="DV437" s="412"/>
      <c r="DW437" s="412"/>
      <c r="DX437" s="412"/>
      <c r="DY437" s="412"/>
      <c r="DZ437" s="412"/>
      <c r="EA437" s="412"/>
      <c r="EB437" s="412"/>
      <c r="EC437" s="412"/>
      <c r="ED437" s="412"/>
      <c r="EE437" s="412"/>
      <c r="EF437" s="412"/>
      <c r="EG437" s="412"/>
      <c r="EH437" s="412"/>
      <c r="EI437" s="412"/>
      <c r="EJ437" s="412"/>
      <c r="EK437" s="412"/>
      <c r="EL437" s="412"/>
      <c r="EM437" s="412"/>
      <c r="EN437" s="412"/>
      <c r="EO437" s="412"/>
      <c r="EP437" s="412"/>
      <c r="EQ437" s="412"/>
      <c r="ER437" s="412"/>
      <c r="ES437" s="412"/>
      <c r="ET437" s="412"/>
      <c r="EU437" s="412"/>
      <c r="EV437" s="412"/>
      <c r="EW437" s="412"/>
      <c r="EX437" s="412"/>
      <c r="EY437" s="412"/>
      <c r="EZ437" s="412"/>
      <c r="FA437" s="412"/>
      <c r="FB437" s="412"/>
      <c r="FC437" s="412"/>
      <c r="FD437" s="412"/>
      <c r="FE437" s="412"/>
      <c r="FF437" s="412"/>
      <c r="FI437" s="355"/>
      <c r="FX437" s="113"/>
      <c r="FY437" s="113"/>
      <c r="FZ437" s="113"/>
      <c r="GA437" s="113"/>
      <c r="GB437" s="113"/>
      <c r="GC437" s="113"/>
      <c r="GD437" s="113"/>
      <c r="GE437" s="113"/>
      <c r="GF437" s="113"/>
      <c r="GG437" s="113"/>
      <c r="GH437" s="113"/>
      <c r="GI437" s="113"/>
      <c r="GJ437" s="445"/>
      <c r="GK437" s="113"/>
      <c r="GL437" s="445"/>
      <c r="GM437" s="113"/>
      <c r="GN437" s="113"/>
      <c r="GP437" s="446"/>
      <c r="GQ437" s="113"/>
      <c r="GR437" s="113"/>
      <c r="GS437" s="113"/>
      <c r="GT437" s="113"/>
      <c r="GU437" s="113"/>
      <c r="GV437" s="397"/>
      <c r="GW437" s="397"/>
      <c r="GX437" s="397"/>
      <c r="GY437" s="397"/>
      <c r="GZ437" s="397"/>
      <c r="HA437" s="397"/>
      <c r="HB437" s="397"/>
      <c r="HC437" s="397"/>
      <c r="HD437" s="397"/>
      <c r="HE437" s="397"/>
      <c r="HF437" s="397"/>
      <c r="HG437" s="397"/>
      <c r="HH437" s="113"/>
      <c r="HI437" s="113"/>
      <c r="HJ437" s="447"/>
      <c r="HL437" s="113"/>
      <c r="HM437" s="113"/>
      <c r="HY437" s="113"/>
      <c r="HZ437" s="113"/>
      <c r="IA437" s="113"/>
      <c r="IB437" s="113"/>
      <c r="IC437" s="113"/>
      <c r="ID437" s="113"/>
      <c r="IE437" s="113"/>
      <c r="IF437" s="113"/>
      <c r="IG437" s="113"/>
      <c r="IH437" s="113"/>
      <c r="II437" s="113"/>
      <c r="IJ437" s="113"/>
      <c r="IK437" s="445"/>
      <c r="IL437" s="113"/>
      <c r="IM437" s="445"/>
      <c r="IN437" s="447"/>
      <c r="IO437" s="113"/>
      <c r="IQ437" s="446"/>
      <c r="IR437" s="113"/>
      <c r="IS437" s="113"/>
      <c r="IT437" s="113"/>
      <c r="IU437" s="113"/>
      <c r="JC437" s="355"/>
      <c r="JF437" s="360"/>
      <c r="JN437" s="355"/>
      <c r="JV437" s="355"/>
    </row>
    <row r="438" spans="1:635" s="148" customFormat="1" x14ac:dyDescent="0.2">
      <c r="A438" s="327"/>
      <c r="B438" s="357" t="s">
        <v>553</v>
      </c>
      <c r="C438" s="96"/>
      <c r="D438" s="166"/>
      <c r="E438" s="166"/>
      <c r="F438" s="166"/>
      <c r="G438" s="412"/>
      <c r="H438" s="412"/>
      <c r="I438" s="412"/>
      <c r="J438" s="412"/>
      <c r="K438" s="412"/>
      <c r="L438" s="412"/>
      <c r="M438" s="412"/>
      <c r="N438" s="412"/>
      <c r="O438" s="412"/>
      <c r="P438" s="412"/>
      <c r="Q438" s="412"/>
      <c r="R438" s="412"/>
      <c r="S438" s="412"/>
      <c r="T438" s="412"/>
      <c r="U438" s="412"/>
      <c r="V438" s="412"/>
      <c r="W438" s="412"/>
      <c r="X438" s="412"/>
      <c r="Y438" s="412"/>
      <c r="Z438" s="412"/>
      <c r="AA438" s="412"/>
      <c r="AB438" s="412"/>
      <c r="AC438" s="412"/>
      <c r="AD438" s="412"/>
      <c r="AE438" s="412"/>
      <c r="AF438" s="412"/>
      <c r="AG438" s="412"/>
      <c r="AH438" s="412"/>
      <c r="AI438" s="412"/>
      <c r="AJ438" s="412"/>
      <c r="AK438" s="412"/>
      <c r="AL438" s="412"/>
      <c r="AM438" s="412"/>
      <c r="AN438" s="412"/>
      <c r="AO438" s="412"/>
      <c r="AP438" s="412"/>
      <c r="AQ438" s="412"/>
      <c r="AR438" s="412"/>
      <c r="AS438" s="412"/>
      <c r="AT438" s="412"/>
      <c r="AU438" s="412"/>
      <c r="AV438" s="412"/>
      <c r="AW438" s="412"/>
      <c r="AX438" s="412"/>
      <c r="AY438" s="412"/>
      <c r="AZ438" s="412"/>
      <c r="BA438" s="412"/>
      <c r="BB438" s="412"/>
      <c r="BC438" s="412"/>
      <c r="BD438" s="412"/>
      <c r="BE438" s="412"/>
      <c r="BF438" s="412"/>
      <c r="BG438" s="412"/>
      <c r="BH438" s="412"/>
      <c r="BI438" s="412"/>
      <c r="BJ438" s="412"/>
      <c r="BK438" s="412"/>
      <c r="BL438" s="412"/>
      <c r="BM438" s="412"/>
      <c r="BN438" s="412"/>
      <c r="BO438" s="412"/>
      <c r="BP438" s="412"/>
      <c r="BQ438" s="412"/>
      <c r="BR438" s="412"/>
      <c r="BS438" s="412"/>
      <c r="BT438" s="412"/>
      <c r="BU438" s="412"/>
      <c r="BV438" s="412"/>
      <c r="BW438" s="412"/>
      <c r="BX438" s="412"/>
      <c r="BY438" s="412"/>
      <c r="BZ438" s="412"/>
      <c r="CA438" s="412"/>
      <c r="CB438" s="412"/>
      <c r="CC438" s="412"/>
      <c r="CD438" s="412"/>
      <c r="CE438" s="412"/>
      <c r="CF438" s="412"/>
      <c r="CG438" s="412"/>
      <c r="CH438" s="412"/>
      <c r="CI438" s="412"/>
      <c r="CJ438" s="412"/>
      <c r="CK438" s="412"/>
      <c r="CL438" s="412"/>
      <c r="CM438" s="412"/>
      <c r="CN438" s="412"/>
      <c r="CO438" s="412"/>
      <c r="CP438" s="412"/>
      <c r="CQ438" s="412"/>
      <c r="CR438" s="412"/>
      <c r="CS438" s="412"/>
      <c r="CT438" s="412"/>
      <c r="CU438" s="412"/>
      <c r="CV438" s="413"/>
      <c r="CW438" s="413"/>
      <c r="CX438" s="413"/>
      <c r="CY438" s="413"/>
      <c r="CZ438" s="413"/>
      <c r="DA438" s="413"/>
      <c r="DB438" s="413"/>
      <c r="DC438" s="413"/>
      <c r="DD438" s="413"/>
      <c r="DE438" s="413"/>
      <c r="DF438" s="413"/>
      <c r="DG438" s="412"/>
      <c r="DH438" s="412"/>
      <c r="DI438" s="412"/>
      <c r="DJ438" s="412"/>
      <c r="DK438" s="412"/>
      <c r="DL438" s="412"/>
      <c r="DM438" s="412"/>
      <c r="DN438" s="412"/>
      <c r="DO438" s="412"/>
      <c r="DP438" s="412"/>
      <c r="DQ438" s="412"/>
      <c r="DR438" s="412"/>
      <c r="DS438" s="412"/>
      <c r="DT438" s="412"/>
      <c r="DU438" s="412"/>
      <c r="DV438" s="412"/>
      <c r="DW438" s="412"/>
      <c r="DX438" s="412"/>
      <c r="DY438" s="412"/>
      <c r="DZ438" s="412"/>
      <c r="EA438" s="412"/>
      <c r="EB438" s="412"/>
      <c r="EC438" s="412"/>
      <c r="ED438" s="412"/>
      <c r="EE438" s="412"/>
      <c r="EF438" s="412"/>
      <c r="EG438" s="412"/>
      <c r="EH438" s="412"/>
      <c r="EI438" s="412"/>
      <c r="EJ438" s="412"/>
      <c r="EK438" s="412"/>
      <c r="EL438" s="412"/>
      <c r="EM438" s="412"/>
      <c r="EN438" s="412"/>
      <c r="EO438" s="412"/>
      <c r="EP438" s="412"/>
      <c r="EQ438" s="412"/>
      <c r="ER438" s="412"/>
      <c r="ES438" s="412"/>
      <c r="ET438" s="412"/>
      <c r="EU438" s="412"/>
      <c r="EV438" s="412"/>
      <c r="EW438" s="412"/>
      <c r="EX438" s="412"/>
      <c r="EY438" s="412"/>
      <c r="EZ438" s="412"/>
      <c r="FA438" s="412"/>
      <c r="FB438" s="412"/>
      <c r="FC438" s="412"/>
      <c r="FD438" s="412"/>
      <c r="FE438" s="412"/>
      <c r="FF438" s="412"/>
      <c r="FI438" s="355"/>
      <c r="GJ438" s="359"/>
      <c r="GL438" s="359"/>
      <c r="GP438" s="360"/>
      <c r="GV438" s="412"/>
      <c r="GW438" s="412"/>
      <c r="GX438" s="412"/>
      <c r="GY438" s="412"/>
      <c r="GZ438" s="412"/>
      <c r="HA438" s="412"/>
      <c r="HB438" s="412"/>
      <c r="HC438" s="412"/>
      <c r="HD438" s="412"/>
      <c r="HE438" s="412"/>
      <c r="HF438" s="412"/>
      <c r="HG438" s="412"/>
      <c r="HJ438" s="355"/>
      <c r="IK438" s="359"/>
      <c r="IM438" s="359"/>
      <c r="IN438" s="355"/>
      <c r="IQ438" s="360"/>
      <c r="JC438" s="355"/>
      <c r="JF438" s="360"/>
      <c r="JN438" s="355"/>
      <c r="JV438" s="355"/>
      <c r="KZ438" s="334"/>
      <c r="LA438" s="334"/>
      <c r="LB438" s="334"/>
      <c r="LC438" s="334"/>
      <c r="LD438" s="334"/>
      <c r="LE438" s="334"/>
      <c r="LF438" s="334"/>
      <c r="LG438" s="334"/>
      <c r="LH438" s="334"/>
      <c r="LI438" s="334"/>
    </row>
    <row r="439" spans="1:635" x14ac:dyDescent="0.2">
      <c r="B439" s="166">
        <v>1</v>
      </c>
      <c r="C439" s="394">
        <f t="shared" ref="C439:C462" ca="1" si="431">OFFSET($F$438,$B439,$E$4)</f>
        <v>0</v>
      </c>
      <c r="G439" s="96">
        <v>2</v>
      </c>
      <c r="H439" s="96">
        <v>1</v>
      </c>
      <c r="I439" s="351">
        <v>1</v>
      </c>
      <c r="J439" s="96">
        <v>1</v>
      </c>
      <c r="K439" s="96">
        <v>0</v>
      </c>
      <c r="L439" s="96">
        <v>0</v>
      </c>
      <c r="M439" s="96">
        <v>0</v>
      </c>
      <c r="N439" s="96">
        <v>0</v>
      </c>
      <c r="O439" s="96">
        <v>0</v>
      </c>
      <c r="P439" s="96">
        <v>0</v>
      </c>
      <c r="Q439" s="96">
        <v>0</v>
      </c>
      <c r="R439" s="96">
        <v>0</v>
      </c>
      <c r="S439" s="96">
        <v>0</v>
      </c>
      <c r="T439" s="96">
        <v>0</v>
      </c>
      <c r="U439" s="96">
        <v>0</v>
      </c>
      <c r="V439" s="96">
        <v>0</v>
      </c>
      <c r="W439" s="96">
        <v>0</v>
      </c>
      <c r="X439" s="96">
        <v>0</v>
      </c>
      <c r="Y439" s="96">
        <v>0</v>
      </c>
      <c r="Z439" s="96">
        <v>0</v>
      </c>
      <c r="AA439" s="96">
        <v>0</v>
      </c>
      <c r="AB439" s="96">
        <v>0</v>
      </c>
      <c r="AC439" s="96">
        <v>0</v>
      </c>
      <c r="AD439" s="96">
        <v>0</v>
      </c>
      <c r="AE439" s="96">
        <v>0</v>
      </c>
      <c r="AF439" s="96">
        <v>0</v>
      </c>
      <c r="AG439" s="96">
        <v>0</v>
      </c>
      <c r="AH439" s="96">
        <v>0</v>
      </c>
      <c r="AI439" s="96">
        <v>0</v>
      </c>
      <c r="AJ439" s="96">
        <v>0</v>
      </c>
      <c r="AK439" s="96">
        <v>0</v>
      </c>
      <c r="AL439" s="96">
        <v>0</v>
      </c>
      <c r="AM439" s="96">
        <v>0</v>
      </c>
      <c r="AN439" s="96">
        <v>0</v>
      </c>
      <c r="AO439" s="96">
        <v>0</v>
      </c>
      <c r="AP439" s="353">
        <v>0</v>
      </c>
      <c r="AQ439" s="96">
        <v>0</v>
      </c>
      <c r="AR439" s="96">
        <v>0</v>
      </c>
      <c r="AS439" s="96">
        <v>0</v>
      </c>
      <c r="AT439" s="96">
        <v>0</v>
      </c>
      <c r="AU439" s="96">
        <v>0</v>
      </c>
      <c r="AV439" s="96">
        <v>0</v>
      </c>
      <c r="AW439" s="148">
        <v>0</v>
      </c>
      <c r="AX439" s="148">
        <v>0</v>
      </c>
      <c r="AY439" s="148">
        <v>0</v>
      </c>
      <c r="AZ439" s="148">
        <v>0</v>
      </c>
      <c r="BA439" s="148">
        <v>0</v>
      </c>
      <c r="BB439" s="148">
        <v>0</v>
      </c>
      <c r="BC439" s="148">
        <v>0</v>
      </c>
      <c r="BD439" s="148">
        <v>0</v>
      </c>
      <c r="BE439" s="148">
        <v>0</v>
      </c>
      <c r="BF439" s="148">
        <v>0</v>
      </c>
      <c r="BG439" s="96">
        <v>0</v>
      </c>
      <c r="BH439" s="96">
        <v>0</v>
      </c>
      <c r="BI439" s="96">
        <v>0</v>
      </c>
      <c r="BJ439" s="96">
        <v>0</v>
      </c>
      <c r="BK439" s="96">
        <v>0</v>
      </c>
      <c r="BL439" s="96">
        <v>0</v>
      </c>
      <c r="BM439" s="96">
        <v>0</v>
      </c>
      <c r="BN439" s="96">
        <v>0</v>
      </c>
      <c r="BO439" s="96">
        <v>0</v>
      </c>
      <c r="BP439" s="96">
        <v>0</v>
      </c>
      <c r="BQ439" s="96">
        <v>0</v>
      </c>
      <c r="BR439" s="96">
        <v>0</v>
      </c>
      <c r="BS439" s="356">
        <v>0</v>
      </c>
      <c r="BT439" s="96">
        <v>0</v>
      </c>
      <c r="BU439" s="96">
        <v>2</v>
      </c>
      <c r="BV439" s="96">
        <v>2</v>
      </c>
      <c r="BW439" s="96">
        <v>1</v>
      </c>
      <c r="BX439" s="96">
        <v>1</v>
      </c>
      <c r="BY439" s="96">
        <v>1</v>
      </c>
      <c r="BZ439" s="96">
        <v>1</v>
      </c>
      <c r="CA439" s="431">
        <v>1</v>
      </c>
      <c r="CB439" s="430">
        <v>0</v>
      </c>
      <c r="CC439" s="431">
        <v>0</v>
      </c>
      <c r="CD439" s="431">
        <v>0</v>
      </c>
      <c r="CE439" s="431">
        <v>0</v>
      </c>
      <c r="CF439" s="431">
        <v>0</v>
      </c>
      <c r="CG439" s="430">
        <v>0</v>
      </c>
      <c r="CH439" s="430">
        <v>0</v>
      </c>
      <c r="CI439" s="431">
        <v>0</v>
      </c>
      <c r="CJ439" s="96">
        <v>0</v>
      </c>
      <c r="CK439" s="96">
        <v>1</v>
      </c>
      <c r="CL439" s="96">
        <v>1</v>
      </c>
      <c r="CM439" s="96">
        <v>1</v>
      </c>
      <c r="CN439" s="96">
        <v>1</v>
      </c>
      <c r="CO439" s="96">
        <v>0</v>
      </c>
      <c r="CP439" s="96">
        <v>0</v>
      </c>
      <c r="CQ439" s="96">
        <v>0</v>
      </c>
      <c r="CR439" s="96">
        <v>0</v>
      </c>
      <c r="CS439" s="96">
        <v>0</v>
      </c>
      <c r="CT439" s="96">
        <v>0</v>
      </c>
      <c r="CU439" s="96">
        <v>0</v>
      </c>
      <c r="CV439" s="96">
        <v>0</v>
      </c>
      <c r="CW439" s="96">
        <v>0</v>
      </c>
      <c r="CX439" s="96">
        <v>0</v>
      </c>
      <c r="CY439" s="96">
        <v>0</v>
      </c>
      <c r="CZ439" s="96">
        <v>0</v>
      </c>
      <c r="DA439" s="96">
        <v>0</v>
      </c>
      <c r="DB439" s="96">
        <v>0</v>
      </c>
      <c r="DC439" s="96">
        <v>0</v>
      </c>
      <c r="DD439" s="96">
        <v>0</v>
      </c>
      <c r="DE439" s="96">
        <v>0</v>
      </c>
      <c r="DF439" s="96">
        <v>0</v>
      </c>
      <c r="DG439" s="96">
        <v>0</v>
      </c>
      <c r="DH439" s="96">
        <v>0</v>
      </c>
      <c r="DI439" s="96">
        <v>0</v>
      </c>
      <c r="DJ439" s="96">
        <v>0</v>
      </c>
      <c r="DK439" s="96">
        <v>0</v>
      </c>
      <c r="DL439" s="96">
        <v>0</v>
      </c>
      <c r="DM439" s="96">
        <v>0</v>
      </c>
      <c r="DN439" s="96">
        <v>0</v>
      </c>
      <c r="DO439" s="96">
        <v>0</v>
      </c>
      <c r="DP439" s="96">
        <v>0</v>
      </c>
      <c r="DQ439" s="96">
        <v>0</v>
      </c>
      <c r="DR439" s="431">
        <v>0</v>
      </c>
      <c r="DS439" s="96">
        <v>0</v>
      </c>
      <c r="DT439" s="431"/>
      <c r="DU439" s="441"/>
      <c r="DV439" s="441"/>
      <c r="DW439" s="441"/>
      <c r="DX439" s="431"/>
      <c r="DY439" s="441"/>
      <c r="DZ439" s="431"/>
      <c r="EA439" s="431"/>
      <c r="EB439" s="431"/>
      <c r="EC439" s="431"/>
      <c r="ED439" s="431"/>
      <c r="EE439" s="441"/>
      <c r="EF439" s="431"/>
      <c r="EG439" s="431"/>
      <c r="EH439" s="431"/>
      <c r="EI439" s="431"/>
      <c r="EJ439" s="431"/>
      <c r="EK439" s="431"/>
      <c r="EL439" s="431"/>
      <c r="EM439" s="431"/>
      <c r="EN439" s="431">
        <v>1</v>
      </c>
      <c r="EP439" s="431"/>
      <c r="EQ439" s="431"/>
      <c r="ER439" s="431"/>
      <c r="ES439" s="431"/>
      <c r="ET439" s="431"/>
      <c r="EU439" s="431"/>
      <c r="EV439" s="431"/>
      <c r="EW439" s="431"/>
      <c r="EX439" s="431"/>
      <c r="EY439" s="431"/>
      <c r="EZ439" s="431"/>
      <c r="FA439" s="431"/>
      <c r="FB439" s="431"/>
      <c r="FC439" s="431"/>
      <c r="FD439" s="431">
        <v>1</v>
      </c>
      <c r="FE439" s="431">
        <v>1</v>
      </c>
      <c r="FF439" s="431">
        <v>1</v>
      </c>
      <c r="FG439" s="431">
        <v>1</v>
      </c>
      <c r="FH439" s="431"/>
      <c r="FI439" s="431"/>
      <c r="FJ439" s="431">
        <v>1</v>
      </c>
      <c r="FK439" s="96">
        <v>1</v>
      </c>
      <c r="FL439" s="431">
        <v>1</v>
      </c>
      <c r="FM439" s="431">
        <v>1</v>
      </c>
      <c r="FN439" s="96">
        <v>1</v>
      </c>
      <c r="FO439" s="96">
        <v>1</v>
      </c>
      <c r="FP439" s="96">
        <v>1</v>
      </c>
      <c r="FQ439" s="431">
        <v>1</v>
      </c>
      <c r="FR439" s="96">
        <v>1</v>
      </c>
      <c r="FS439" s="431">
        <v>1</v>
      </c>
      <c r="FT439" s="96">
        <v>1</v>
      </c>
      <c r="FU439" s="431">
        <v>1</v>
      </c>
      <c r="FV439" s="441">
        <v>1</v>
      </c>
      <c r="FW439" s="441">
        <v>1</v>
      </c>
      <c r="FX439" s="441">
        <v>1</v>
      </c>
      <c r="FY439" s="431">
        <v>1</v>
      </c>
      <c r="FZ439" s="441">
        <v>1</v>
      </c>
      <c r="GA439" s="431">
        <v>1</v>
      </c>
      <c r="GB439" s="431">
        <v>1</v>
      </c>
      <c r="GC439" s="431">
        <v>0</v>
      </c>
      <c r="GD439" s="431">
        <v>0</v>
      </c>
      <c r="GE439" s="431">
        <v>0</v>
      </c>
      <c r="GF439" s="441">
        <v>0</v>
      </c>
      <c r="GG439" s="431">
        <v>0</v>
      </c>
      <c r="GH439" s="431">
        <v>0</v>
      </c>
      <c r="GI439" s="431">
        <v>0</v>
      </c>
      <c r="GJ439" s="431">
        <v>0</v>
      </c>
      <c r="GK439" s="431">
        <v>0</v>
      </c>
      <c r="GL439" s="431">
        <v>0</v>
      </c>
      <c r="GM439" s="431">
        <v>0</v>
      </c>
      <c r="GN439" s="431">
        <v>1</v>
      </c>
      <c r="GO439" s="431">
        <v>0</v>
      </c>
      <c r="GP439" s="96">
        <v>0</v>
      </c>
      <c r="GQ439" s="431">
        <v>0</v>
      </c>
      <c r="GR439" s="431">
        <v>0</v>
      </c>
      <c r="GS439" s="431">
        <v>0</v>
      </c>
      <c r="GT439" s="431">
        <v>0</v>
      </c>
      <c r="GU439" s="431">
        <v>0</v>
      </c>
      <c r="GV439" s="96">
        <v>0</v>
      </c>
      <c r="GW439" s="96">
        <v>0</v>
      </c>
      <c r="GX439" s="96">
        <v>0</v>
      </c>
      <c r="GY439" s="96">
        <v>0</v>
      </c>
      <c r="GZ439" s="96">
        <v>0</v>
      </c>
      <c r="HA439" s="96">
        <v>0</v>
      </c>
      <c r="HB439" s="96">
        <v>0</v>
      </c>
      <c r="HC439" s="96">
        <v>0</v>
      </c>
      <c r="HD439" s="96">
        <v>0</v>
      </c>
      <c r="HE439" s="96">
        <v>0</v>
      </c>
      <c r="HF439" s="96">
        <v>0</v>
      </c>
      <c r="HG439" s="96">
        <v>0</v>
      </c>
      <c r="HH439" s="96">
        <v>0</v>
      </c>
      <c r="HI439" s="96">
        <v>0</v>
      </c>
      <c r="HJ439" s="96">
        <v>0</v>
      </c>
      <c r="HK439" s="96">
        <v>0</v>
      </c>
      <c r="HL439" s="96">
        <v>1</v>
      </c>
      <c r="HM439" s="96">
        <v>1</v>
      </c>
      <c r="HN439" s="96">
        <v>2</v>
      </c>
      <c r="HO439" s="96">
        <v>2</v>
      </c>
      <c r="HP439" s="96">
        <v>2</v>
      </c>
      <c r="HQ439" s="96">
        <v>1</v>
      </c>
      <c r="HR439" s="96">
        <v>1</v>
      </c>
      <c r="HS439" s="96">
        <v>1</v>
      </c>
      <c r="HT439" s="96">
        <v>1</v>
      </c>
      <c r="HU439" s="96">
        <v>1</v>
      </c>
      <c r="HV439" s="96">
        <v>0</v>
      </c>
      <c r="HW439" s="96">
        <v>0</v>
      </c>
      <c r="HX439" s="96">
        <v>0</v>
      </c>
      <c r="HY439" s="96">
        <v>0</v>
      </c>
      <c r="HZ439" s="96">
        <v>0</v>
      </c>
      <c r="IA439" s="96">
        <v>0</v>
      </c>
      <c r="IB439" s="96">
        <v>0</v>
      </c>
      <c r="IC439" s="96">
        <v>0</v>
      </c>
      <c r="ID439" s="96">
        <v>0</v>
      </c>
      <c r="IE439" s="96">
        <v>0</v>
      </c>
      <c r="IF439" s="96">
        <v>0</v>
      </c>
      <c r="IG439" s="96">
        <v>0</v>
      </c>
      <c r="IH439" s="96">
        <v>0</v>
      </c>
      <c r="II439" s="96">
        <v>0</v>
      </c>
      <c r="IJ439" s="96">
        <v>0</v>
      </c>
      <c r="IK439" s="96">
        <v>0</v>
      </c>
      <c r="IL439" s="96">
        <v>0</v>
      </c>
      <c r="IM439" s="96">
        <v>0</v>
      </c>
      <c r="IN439" s="351">
        <f t="shared" ref="IN439:IN462" si="432">(IM439+IO439)/2</f>
        <v>0</v>
      </c>
      <c r="IO439" s="96">
        <v>0</v>
      </c>
      <c r="IP439" s="96">
        <v>0</v>
      </c>
      <c r="IQ439" s="96">
        <v>0</v>
      </c>
      <c r="IR439" s="96">
        <v>0</v>
      </c>
      <c r="IS439" s="96">
        <v>0</v>
      </c>
      <c r="IT439" s="96">
        <v>0</v>
      </c>
      <c r="IU439" s="96">
        <v>0</v>
      </c>
      <c r="IV439" s="96">
        <v>0</v>
      </c>
      <c r="IW439" s="96">
        <v>0</v>
      </c>
      <c r="IX439" s="96">
        <v>0</v>
      </c>
      <c r="IY439" s="96">
        <v>0</v>
      </c>
      <c r="IZ439" s="96">
        <v>0</v>
      </c>
      <c r="JA439" s="96">
        <v>0</v>
      </c>
      <c r="JB439" s="96">
        <v>0</v>
      </c>
      <c r="JC439" s="355">
        <f>(JB439+JD439)/2</f>
        <v>0</v>
      </c>
      <c r="JD439" s="96">
        <v>0</v>
      </c>
      <c r="JE439" s="96">
        <v>0</v>
      </c>
      <c r="JF439" s="353">
        <f>(JG439+JE439)/2</f>
        <v>0</v>
      </c>
      <c r="JG439" s="96">
        <v>0</v>
      </c>
      <c r="JH439" s="96">
        <v>0</v>
      </c>
      <c r="JI439" s="96">
        <v>0</v>
      </c>
      <c r="JJ439" s="96">
        <v>0</v>
      </c>
      <c r="JK439" s="96">
        <v>0</v>
      </c>
      <c r="JL439" s="96">
        <v>0</v>
      </c>
      <c r="JM439" s="96">
        <v>0</v>
      </c>
      <c r="JN439" s="351">
        <f>(JM439+JO439)/2</f>
        <v>0</v>
      </c>
      <c r="JO439" s="96">
        <v>0</v>
      </c>
      <c r="JP439" s="96">
        <v>0</v>
      </c>
      <c r="JQ439" s="96">
        <v>0</v>
      </c>
      <c r="JR439" s="96">
        <v>0</v>
      </c>
      <c r="JS439" s="96">
        <v>0</v>
      </c>
      <c r="JT439" s="96">
        <v>0</v>
      </c>
      <c r="JU439" s="96">
        <v>0</v>
      </c>
      <c r="JV439" s="351">
        <f>(JU439+JW439)/2</f>
        <v>0</v>
      </c>
      <c r="JW439" s="96">
        <v>0</v>
      </c>
      <c r="JX439" s="96">
        <v>0</v>
      </c>
      <c r="JY439" s="96">
        <v>0</v>
      </c>
      <c r="JZ439" s="96">
        <v>0</v>
      </c>
      <c r="KA439" s="96">
        <v>0</v>
      </c>
      <c r="KB439" s="96">
        <v>0</v>
      </c>
      <c r="KC439" s="96">
        <v>0</v>
      </c>
      <c r="KD439" s="96">
        <v>0</v>
      </c>
      <c r="KE439" s="96">
        <v>0</v>
      </c>
      <c r="KF439" s="96">
        <v>0</v>
      </c>
      <c r="KG439" s="96">
        <v>0</v>
      </c>
      <c r="KH439" s="96">
        <v>0</v>
      </c>
      <c r="KI439" s="96">
        <v>0</v>
      </c>
      <c r="KJ439" s="96">
        <v>0</v>
      </c>
      <c r="KK439" s="96">
        <v>1</v>
      </c>
      <c r="KL439" s="96">
        <v>0</v>
      </c>
      <c r="KM439" s="96">
        <v>0</v>
      </c>
      <c r="KN439" s="96">
        <v>0</v>
      </c>
      <c r="KO439" s="96">
        <v>0</v>
      </c>
      <c r="KP439" s="96">
        <v>0</v>
      </c>
      <c r="KQ439" s="96">
        <v>0</v>
      </c>
      <c r="KR439" s="96">
        <v>0</v>
      </c>
      <c r="KS439" s="96">
        <v>0</v>
      </c>
      <c r="KT439" s="96">
        <v>0</v>
      </c>
      <c r="KU439" s="96">
        <v>0</v>
      </c>
      <c r="KV439" s="96">
        <v>0</v>
      </c>
      <c r="KW439" s="96">
        <v>0</v>
      </c>
      <c r="KX439" s="96">
        <v>0</v>
      </c>
      <c r="KY439" s="96">
        <v>0</v>
      </c>
      <c r="KZ439" s="96">
        <v>0</v>
      </c>
      <c r="LA439" s="96">
        <v>0</v>
      </c>
      <c r="LB439" s="96">
        <v>0</v>
      </c>
      <c r="LC439" s="96">
        <v>0</v>
      </c>
      <c r="LD439" s="96">
        <v>0</v>
      </c>
      <c r="LE439" s="96">
        <v>0</v>
      </c>
      <c r="LF439" s="96">
        <v>0</v>
      </c>
      <c r="LG439" s="96">
        <v>0</v>
      </c>
      <c r="LH439" s="96">
        <v>0</v>
      </c>
      <c r="LI439" s="96">
        <v>0</v>
      </c>
      <c r="LJ439" s="96">
        <v>1</v>
      </c>
      <c r="LK439" s="96">
        <v>1</v>
      </c>
      <c r="LL439" s="96">
        <v>1</v>
      </c>
      <c r="LM439" s="96">
        <v>0</v>
      </c>
      <c r="LN439" s="96">
        <v>0</v>
      </c>
      <c r="LO439" s="96">
        <v>0</v>
      </c>
      <c r="LP439" s="96">
        <v>0</v>
      </c>
      <c r="LQ439" s="96">
        <v>0</v>
      </c>
      <c r="LR439" s="96">
        <v>0</v>
      </c>
      <c r="LS439" s="96">
        <v>0</v>
      </c>
      <c r="LT439" s="96">
        <v>0</v>
      </c>
      <c r="LU439" s="96">
        <v>0</v>
      </c>
      <c r="LV439" s="96">
        <v>0</v>
      </c>
      <c r="LW439" s="96">
        <v>0</v>
      </c>
      <c r="LX439" s="96">
        <v>0</v>
      </c>
      <c r="LY439" s="96">
        <v>0</v>
      </c>
      <c r="LZ439" s="96">
        <v>0</v>
      </c>
      <c r="MA439" s="96">
        <v>0</v>
      </c>
      <c r="MB439" s="96">
        <v>0</v>
      </c>
      <c r="MC439" s="96">
        <v>0</v>
      </c>
      <c r="MD439" s="96">
        <v>0</v>
      </c>
      <c r="ME439" s="96">
        <v>0</v>
      </c>
      <c r="MF439" s="96">
        <v>0</v>
      </c>
      <c r="MG439" s="96">
        <v>0</v>
      </c>
      <c r="MH439" s="96">
        <v>0</v>
      </c>
      <c r="MI439" s="96">
        <v>0</v>
      </c>
      <c r="MJ439" s="96">
        <v>0</v>
      </c>
      <c r="MK439" s="96">
        <v>0</v>
      </c>
      <c r="ML439" s="96">
        <v>0</v>
      </c>
      <c r="MM439" s="96">
        <v>0</v>
      </c>
      <c r="MN439" s="96">
        <v>0</v>
      </c>
      <c r="MO439" s="96">
        <v>0</v>
      </c>
      <c r="MP439" s="96">
        <v>0</v>
      </c>
      <c r="MQ439" s="96">
        <v>0</v>
      </c>
      <c r="MR439" s="96">
        <v>0</v>
      </c>
      <c r="MS439" s="96">
        <v>0</v>
      </c>
      <c r="MT439" s="96">
        <v>0</v>
      </c>
      <c r="MU439" s="96">
        <v>0</v>
      </c>
      <c r="MV439" s="96">
        <v>0</v>
      </c>
      <c r="MW439" s="96">
        <v>0</v>
      </c>
      <c r="MX439" s="96">
        <v>0</v>
      </c>
      <c r="MY439" s="96">
        <v>0</v>
      </c>
      <c r="MZ439" s="96">
        <v>0</v>
      </c>
      <c r="NA439" s="96">
        <v>0</v>
      </c>
      <c r="NB439" s="96">
        <v>0</v>
      </c>
      <c r="NC439" s="96">
        <v>0</v>
      </c>
      <c r="ND439" s="96">
        <v>0</v>
      </c>
      <c r="NE439" s="96">
        <v>0</v>
      </c>
      <c r="NF439" s="96">
        <v>0</v>
      </c>
      <c r="NG439" s="96">
        <v>0</v>
      </c>
      <c r="NH439" s="96">
        <v>0</v>
      </c>
      <c r="NI439" s="96">
        <v>0</v>
      </c>
      <c r="NJ439" s="96">
        <v>0</v>
      </c>
      <c r="NK439" s="96">
        <v>0</v>
      </c>
      <c r="NL439" s="96">
        <v>0</v>
      </c>
      <c r="NM439" s="96">
        <v>0</v>
      </c>
      <c r="NN439" s="96">
        <v>0</v>
      </c>
      <c r="NO439" s="96">
        <v>0</v>
      </c>
      <c r="NP439" s="96">
        <v>0</v>
      </c>
      <c r="NQ439" s="96">
        <v>0</v>
      </c>
      <c r="NR439" s="96">
        <v>0</v>
      </c>
      <c r="NS439" s="96">
        <v>1</v>
      </c>
      <c r="NT439" s="96">
        <v>1</v>
      </c>
      <c r="NU439" s="96">
        <v>1</v>
      </c>
      <c r="NV439" s="96">
        <v>1</v>
      </c>
      <c r="NW439" s="96">
        <v>0</v>
      </c>
      <c r="NX439" s="96">
        <v>0</v>
      </c>
      <c r="NY439" s="96">
        <v>0</v>
      </c>
      <c r="NZ439" s="96">
        <v>0</v>
      </c>
      <c r="OA439" s="96">
        <v>0</v>
      </c>
      <c r="OB439" s="96">
        <v>0</v>
      </c>
      <c r="OC439" s="96">
        <v>0</v>
      </c>
      <c r="OD439" s="96">
        <v>0</v>
      </c>
      <c r="OE439" s="96">
        <v>0</v>
      </c>
      <c r="OF439" s="96">
        <v>0</v>
      </c>
      <c r="OG439" s="96">
        <v>0</v>
      </c>
      <c r="OH439" s="96">
        <v>0</v>
      </c>
      <c r="OI439" s="96">
        <v>0</v>
      </c>
      <c r="OJ439" s="96">
        <v>0</v>
      </c>
      <c r="OK439" s="96">
        <v>0</v>
      </c>
      <c r="OL439" s="96">
        <v>1</v>
      </c>
      <c r="OM439" s="96">
        <v>1</v>
      </c>
      <c r="ON439" s="96">
        <v>1</v>
      </c>
      <c r="OO439" s="96">
        <v>1</v>
      </c>
      <c r="OP439" s="96">
        <v>3</v>
      </c>
      <c r="OQ439" s="96">
        <v>3</v>
      </c>
      <c r="OR439" s="96">
        <v>3</v>
      </c>
      <c r="OS439" s="96">
        <v>3</v>
      </c>
      <c r="OT439" s="96">
        <v>3</v>
      </c>
      <c r="OU439" s="96">
        <v>3</v>
      </c>
      <c r="OV439" s="96">
        <v>3</v>
      </c>
      <c r="OW439" s="96">
        <v>3</v>
      </c>
      <c r="OX439" s="312">
        <v>3</v>
      </c>
      <c r="OY439" s="312">
        <v>4</v>
      </c>
      <c r="OZ439" s="312">
        <v>4</v>
      </c>
      <c r="PA439" s="96">
        <v>4</v>
      </c>
      <c r="PB439" s="96">
        <v>4</v>
      </c>
      <c r="PC439" s="96">
        <v>4</v>
      </c>
      <c r="PK439" s="312"/>
      <c r="PM439" s="312"/>
      <c r="PO439" s="312"/>
      <c r="PS439" s="96">
        <v>1</v>
      </c>
      <c r="PZ439" s="96">
        <v>1</v>
      </c>
      <c r="QI439" s="96">
        <v>1</v>
      </c>
      <c r="QJ439" s="96">
        <v>1</v>
      </c>
      <c r="QK439" s="96">
        <v>1</v>
      </c>
      <c r="QL439" s="96">
        <v>1</v>
      </c>
      <c r="QM439" s="96">
        <v>1</v>
      </c>
      <c r="QN439" s="96">
        <v>1</v>
      </c>
      <c r="RA439" s="96">
        <v>1</v>
      </c>
      <c r="RB439" s="312">
        <v>1</v>
      </c>
      <c r="RC439" s="96">
        <v>1</v>
      </c>
      <c r="RD439" s="312">
        <v>1</v>
      </c>
      <c r="RG439" s="312"/>
      <c r="RH439" s="312"/>
      <c r="RI439" s="312"/>
      <c r="RK439" s="312"/>
      <c r="RM439" s="312"/>
      <c r="RN439" s="312"/>
      <c r="RO439" s="312"/>
      <c r="RY439" s="96">
        <v>1</v>
      </c>
      <c r="RZ439" s="96">
        <v>1</v>
      </c>
      <c r="TI439" s="312"/>
      <c r="UE439" s="312"/>
      <c r="UF439" s="312"/>
      <c r="UG439" s="312"/>
      <c r="VC439" s="96">
        <v>1</v>
      </c>
      <c r="VD439" s="96">
        <v>1</v>
      </c>
      <c r="VE439" s="96">
        <v>1</v>
      </c>
      <c r="VF439" s="96">
        <v>2</v>
      </c>
      <c r="VG439" s="96">
        <v>2</v>
      </c>
      <c r="VH439" s="96">
        <v>2</v>
      </c>
      <c r="VO439" s="96">
        <v>1</v>
      </c>
      <c r="VP439" s="96">
        <v>1</v>
      </c>
      <c r="VY439" s="148"/>
    </row>
    <row r="440" spans="1:635" x14ac:dyDescent="0.2">
      <c r="A440" s="327"/>
      <c r="B440" s="166">
        <v>2</v>
      </c>
      <c r="C440" s="394">
        <f t="shared" ca="1" si="431"/>
        <v>0</v>
      </c>
      <c r="G440" s="96">
        <v>3</v>
      </c>
      <c r="H440" s="96">
        <v>2</v>
      </c>
      <c r="I440" s="351">
        <v>1.5</v>
      </c>
      <c r="J440" s="96">
        <v>1</v>
      </c>
      <c r="K440" s="96">
        <v>1</v>
      </c>
      <c r="L440" s="96">
        <v>1</v>
      </c>
      <c r="M440" s="96">
        <v>1</v>
      </c>
      <c r="N440" s="96">
        <v>1</v>
      </c>
      <c r="O440" s="96">
        <v>1</v>
      </c>
      <c r="P440" s="96">
        <v>1</v>
      </c>
      <c r="Q440" s="96">
        <v>1</v>
      </c>
      <c r="R440" s="96">
        <v>1</v>
      </c>
      <c r="S440" s="96">
        <v>2</v>
      </c>
      <c r="T440" s="96">
        <v>2</v>
      </c>
      <c r="U440" s="96">
        <v>2</v>
      </c>
      <c r="V440" s="96">
        <v>2</v>
      </c>
      <c r="W440" s="96">
        <v>2</v>
      </c>
      <c r="X440" s="96">
        <v>1</v>
      </c>
      <c r="Y440" s="96">
        <v>1</v>
      </c>
      <c r="Z440" s="96">
        <v>1</v>
      </c>
      <c r="AA440" s="96">
        <v>1</v>
      </c>
      <c r="AB440" s="96">
        <v>1</v>
      </c>
      <c r="AC440" s="96">
        <v>1</v>
      </c>
      <c r="AD440" s="96">
        <v>1</v>
      </c>
      <c r="AE440" s="96">
        <v>1</v>
      </c>
      <c r="AF440" s="96">
        <v>1</v>
      </c>
      <c r="AG440" s="96">
        <v>1</v>
      </c>
      <c r="AH440" s="96">
        <v>1</v>
      </c>
      <c r="AI440" s="96">
        <v>1</v>
      </c>
      <c r="AJ440" s="96">
        <v>1</v>
      </c>
      <c r="AK440" s="96">
        <v>1</v>
      </c>
      <c r="AL440" s="96">
        <v>1</v>
      </c>
      <c r="AM440" s="96">
        <v>1</v>
      </c>
      <c r="AN440" s="96">
        <v>1</v>
      </c>
      <c r="AO440" s="96">
        <v>1</v>
      </c>
      <c r="AP440" s="353">
        <v>0.5</v>
      </c>
      <c r="AQ440" s="96">
        <v>0</v>
      </c>
      <c r="AR440" s="96">
        <v>0</v>
      </c>
      <c r="AS440" s="96">
        <v>0</v>
      </c>
      <c r="AT440" s="96">
        <v>0</v>
      </c>
      <c r="AU440" s="96">
        <v>0</v>
      </c>
      <c r="AV440" s="96">
        <v>0</v>
      </c>
      <c r="AW440" s="148">
        <v>0</v>
      </c>
      <c r="AX440" s="148">
        <v>0</v>
      </c>
      <c r="AY440" s="148">
        <v>0</v>
      </c>
      <c r="AZ440" s="148">
        <v>0</v>
      </c>
      <c r="BA440" s="148">
        <v>0</v>
      </c>
      <c r="BB440" s="148">
        <v>0</v>
      </c>
      <c r="BC440" s="148">
        <v>0</v>
      </c>
      <c r="BD440" s="148">
        <v>0</v>
      </c>
      <c r="BE440" s="148">
        <v>0</v>
      </c>
      <c r="BF440" s="148">
        <v>0</v>
      </c>
      <c r="BG440" s="96">
        <v>0</v>
      </c>
      <c r="BH440" s="96">
        <v>0</v>
      </c>
      <c r="BI440" s="96">
        <v>0</v>
      </c>
      <c r="BJ440" s="96">
        <v>0</v>
      </c>
      <c r="BK440" s="96">
        <v>0</v>
      </c>
      <c r="BL440" s="96">
        <v>0</v>
      </c>
      <c r="BM440" s="96">
        <v>0</v>
      </c>
      <c r="BN440" s="96">
        <v>0</v>
      </c>
      <c r="BO440" s="96">
        <v>0</v>
      </c>
      <c r="BP440" s="96">
        <v>0</v>
      </c>
      <c r="BQ440" s="96">
        <v>0</v>
      </c>
      <c r="BR440" s="96">
        <v>0</v>
      </c>
      <c r="BS440" s="356">
        <v>0</v>
      </c>
      <c r="BT440" s="96">
        <v>0</v>
      </c>
      <c r="BU440" s="96">
        <v>0</v>
      </c>
      <c r="BV440" s="96">
        <v>0</v>
      </c>
      <c r="BW440" s="96">
        <v>0</v>
      </c>
      <c r="BX440" s="96">
        <v>0</v>
      </c>
      <c r="BY440" s="96">
        <v>0</v>
      </c>
      <c r="BZ440" s="96">
        <v>0</v>
      </c>
      <c r="CA440" s="431">
        <v>0</v>
      </c>
      <c r="CB440" s="430">
        <v>0</v>
      </c>
      <c r="CC440" s="431">
        <v>0</v>
      </c>
      <c r="CD440" s="431">
        <v>0</v>
      </c>
      <c r="CE440" s="431">
        <v>0</v>
      </c>
      <c r="CF440" s="431">
        <v>0</v>
      </c>
      <c r="CG440" s="430">
        <v>0</v>
      </c>
      <c r="CH440" s="430">
        <v>0</v>
      </c>
      <c r="CI440" s="431">
        <v>0</v>
      </c>
      <c r="CJ440" s="96">
        <v>0</v>
      </c>
      <c r="CK440" s="96">
        <v>0</v>
      </c>
      <c r="CL440" s="96">
        <v>0</v>
      </c>
      <c r="CM440" s="96">
        <v>0</v>
      </c>
      <c r="CN440" s="96">
        <v>0</v>
      </c>
      <c r="CO440" s="96">
        <v>0</v>
      </c>
      <c r="CP440" s="96">
        <v>0</v>
      </c>
      <c r="CQ440" s="96">
        <v>0</v>
      </c>
      <c r="CR440" s="96">
        <v>0</v>
      </c>
      <c r="CS440" s="96">
        <v>0</v>
      </c>
      <c r="CT440" s="96">
        <v>1</v>
      </c>
      <c r="CU440" s="96">
        <v>1</v>
      </c>
      <c r="CV440" s="96">
        <v>0</v>
      </c>
      <c r="CW440" s="96">
        <v>0</v>
      </c>
      <c r="CX440" s="96">
        <v>0</v>
      </c>
      <c r="CY440" s="96">
        <v>0</v>
      </c>
      <c r="CZ440" s="96">
        <v>0</v>
      </c>
      <c r="DA440" s="96">
        <v>0</v>
      </c>
      <c r="DB440" s="96">
        <v>1</v>
      </c>
      <c r="DC440" s="96">
        <v>1</v>
      </c>
      <c r="DD440" s="96">
        <v>1</v>
      </c>
      <c r="DE440" s="96">
        <v>1</v>
      </c>
      <c r="DF440" s="96">
        <v>1</v>
      </c>
      <c r="DG440" s="96">
        <v>1</v>
      </c>
      <c r="DH440" s="96">
        <v>1</v>
      </c>
      <c r="DI440" s="96">
        <v>0</v>
      </c>
      <c r="DJ440" s="96">
        <v>0</v>
      </c>
      <c r="DK440" s="96">
        <v>0</v>
      </c>
      <c r="DL440" s="96">
        <v>0</v>
      </c>
      <c r="DM440" s="96">
        <v>0</v>
      </c>
      <c r="DN440" s="96">
        <v>0</v>
      </c>
      <c r="DO440" s="96">
        <v>0</v>
      </c>
      <c r="DP440" s="96">
        <v>0</v>
      </c>
      <c r="DQ440" s="96">
        <v>0</v>
      </c>
      <c r="DR440" s="312">
        <v>1</v>
      </c>
      <c r="DS440" s="96">
        <v>1</v>
      </c>
      <c r="DT440" s="312">
        <v>1</v>
      </c>
      <c r="DU440" s="312">
        <v>1</v>
      </c>
      <c r="DV440" s="312"/>
      <c r="DW440" s="312"/>
      <c r="DX440" s="312"/>
      <c r="DY440" s="312">
        <v>1</v>
      </c>
      <c r="DZ440" s="312"/>
      <c r="EA440" s="312"/>
      <c r="EB440" s="312"/>
      <c r="EC440" s="312"/>
      <c r="ED440" s="312"/>
      <c r="EE440" s="312"/>
      <c r="EF440" s="312"/>
      <c r="EG440" s="312"/>
      <c r="EH440" s="312"/>
      <c r="EI440" s="312"/>
      <c r="EJ440" s="312"/>
      <c r="EK440" s="312"/>
      <c r="EL440" s="312"/>
      <c r="EM440" s="312">
        <v>1</v>
      </c>
      <c r="EN440" s="312">
        <v>1</v>
      </c>
      <c r="EO440" s="96">
        <v>1</v>
      </c>
      <c r="EP440" s="312"/>
      <c r="EQ440" s="312"/>
      <c r="ER440" s="312"/>
      <c r="ES440" s="312"/>
      <c r="ET440" s="312"/>
      <c r="EU440" s="312"/>
      <c r="EV440" s="312"/>
      <c r="EW440" s="312"/>
      <c r="EX440" s="312"/>
      <c r="EY440" s="312"/>
      <c r="EZ440" s="312"/>
      <c r="FA440" s="312"/>
      <c r="FB440" s="312"/>
      <c r="FC440" s="312">
        <v>1</v>
      </c>
      <c r="FD440" s="312">
        <v>2</v>
      </c>
      <c r="FE440" s="312">
        <v>2</v>
      </c>
      <c r="FF440" s="312">
        <v>1</v>
      </c>
      <c r="FG440" s="312">
        <v>1</v>
      </c>
      <c r="FH440" s="312"/>
      <c r="FI440" s="312"/>
      <c r="FJ440" s="312"/>
      <c r="FL440" s="312"/>
      <c r="FM440" s="312"/>
      <c r="FN440" s="96">
        <v>0</v>
      </c>
      <c r="FQ440" s="312">
        <v>0</v>
      </c>
      <c r="FR440" s="96">
        <v>0</v>
      </c>
      <c r="FS440" s="312">
        <v>0</v>
      </c>
      <c r="FT440" s="96">
        <v>0</v>
      </c>
      <c r="FU440" s="312">
        <v>0</v>
      </c>
      <c r="FV440" s="312">
        <v>0</v>
      </c>
      <c r="FW440" s="312">
        <v>0</v>
      </c>
      <c r="FX440" s="312">
        <v>0</v>
      </c>
      <c r="FY440" s="312">
        <v>0</v>
      </c>
      <c r="FZ440" s="312">
        <v>0</v>
      </c>
      <c r="GA440" s="312">
        <v>0</v>
      </c>
      <c r="GB440" s="312">
        <v>0</v>
      </c>
      <c r="GC440" s="312">
        <v>0</v>
      </c>
      <c r="GD440" s="312">
        <v>0</v>
      </c>
      <c r="GE440" s="312">
        <v>0</v>
      </c>
      <c r="GF440" s="312">
        <v>0</v>
      </c>
      <c r="GG440" s="312">
        <v>1</v>
      </c>
      <c r="GH440" s="312">
        <v>1</v>
      </c>
      <c r="GI440" s="312">
        <v>1</v>
      </c>
      <c r="GJ440" s="312">
        <v>1</v>
      </c>
      <c r="GK440" s="312">
        <v>0</v>
      </c>
      <c r="GL440" s="312">
        <v>0</v>
      </c>
      <c r="GM440" s="312">
        <v>0</v>
      </c>
      <c r="GN440" s="312">
        <v>0</v>
      </c>
      <c r="GO440" s="312">
        <v>0</v>
      </c>
      <c r="GP440" s="96">
        <v>0</v>
      </c>
      <c r="GQ440" s="312">
        <v>0</v>
      </c>
      <c r="GR440" s="312">
        <v>0</v>
      </c>
      <c r="GS440" s="312">
        <v>0</v>
      </c>
      <c r="GT440" s="312">
        <v>0</v>
      </c>
      <c r="GU440" s="312">
        <v>0</v>
      </c>
      <c r="GV440" s="96">
        <v>0</v>
      </c>
      <c r="GW440" s="96">
        <v>1</v>
      </c>
      <c r="GX440" s="96">
        <v>1</v>
      </c>
      <c r="GY440" s="96">
        <v>1</v>
      </c>
      <c r="GZ440" s="96">
        <v>1</v>
      </c>
      <c r="HA440" s="96">
        <v>1</v>
      </c>
      <c r="HB440" s="96">
        <v>1</v>
      </c>
      <c r="HC440" s="96">
        <v>1</v>
      </c>
      <c r="HD440" s="96">
        <v>1</v>
      </c>
      <c r="HE440" s="96">
        <v>1</v>
      </c>
      <c r="HF440" s="96">
        <v>2</v>
      </c>
      <c r="HG440" s="96">
        <v>2</v>
      </c>
      <c r="HH440" s="96">
        <v>2</v>
      </c>
      <c r="HI440" s="96">
        <v>2</v>
      </c>
      <c r="HJ440" s="96">
        <v>2</v>
      </c>
      <c r="HK440" s="96">
        <v>2</v>
      </c>
      <c r="HL440" s="96">
        <v>2</v>
      </c>
      <c r="HM440" s="96">
        <v>2</v>
      </c>
      <c r="HN440" s="96">
        <v>2</v>
      </c>
      <c r="HO440" s="96">
        <v>2</v>
      </c>
      <c r="HP440" s="96">
        <v>2</v>
      </c>
      <c r="HQ440" s="96">
        <v>2</v>
      </c>
      <c r="HR440" s="96">
        <v>2</v>
      </c>
      <c r="HS440" s="96">
        <v>1</v>
      </c>
      <c r="HT440" s="96">
        <v>1</v>
      </c>
      <c r="HU440" s="96">
        <v>1</v>
      </c>
      <c r="HV440" s="96">
        <v>1</v>
      </c>
      <c r="HW440" s="96">
        <v>1</v>
      </c>
      <c r="HX440" s="96">
        <v>1</v>
      </c>
      <c r="HY440" s="96">
        <v>1</v>
      </c>
      <c r="HZ440" s="96">
        <v>0</v>
      </c>
      <c r="IA440" s="96">
        <v>0</v>
      </c>
      <c r="IB440" s="96">
        <v>0</v>
      </c>
      <c r="IC440" s="96">
        <v>0</v>
      </c>
      <c r="ID440" s="96">
        <v>0</v>
      </c>
      <c r="IE440" s="96">
        <v>0</v>
      </c>
      <c r="IF440" s="96">
        <v>0</v>
      </c>
      <c r="IG440" s="96">
        <v>0</v>
      </c>
      <c r="IH440" s="96">
        <v>0</v>
      </c>
      <c r="II440" s="96">
        <v>0</v>
      </c>
      <c r="IJ440" s="96">
        <v>0</v>
      </c>
      <c r="IK440" s="96">
        <v>0</v>
      </c>
      <c r="IL440" s="96">
        <v>0</v>
      </c>
      <c r="IM440" s="96">
        <v>0</v>
      </c>
      <c r="IN440" s="351">
        <f t="shared" si="432"/>
        <v>0</v>
      </c>
      <c r="IO440" s="96">
        <v>0</v>
      </c>
      <c r="IP440" s="96">
        <v>0</v>
      </c>
      <c r="IQ440" s="96">
        <v>0</v>
      </c>
      <c r="IR440" s="96">
        <v>0</v>
      </c>
      <c r="IS440" s="96">
        <v>0</v>
      </c>
      <c r="IT440" s="96">
        <v>0</v>
      </c>
      <c r="IU440" s="96">
        <v>0</v>
      </c>
      <c r="IV440" s="96">
        <v>0</v>
      </c>
      <c r="IW440" s="96">
        <v>1</v>
      </c>
      <c r="IX440" s="96">
        <v>1</v>
      </c>
      <c r="IY440" s="96">
        <v>0</v>
      </c>
      <c r="IZ440" s="96">
        <v>0</v>
      </c>
      <c r="JA440" s="96">
        <v>1</v>
      </c>
      <c r="JB440" s="96">
        <v>1</v>
      </c>
      <c r="JC440" s="355">
        <f t="shared" ref="JC440:JC462" si="433">(JB440+JD440)/2</f>
        <v>1</v>
      </c>
      <c r="JD440" s="96">
        <v>1</v>
      </c>
      <c r="JE440" s="96">
        <v>1</v>
      </c>
      <c r="JF440" s="353">
        <f t="shared" ref="JF440:JF462" si="434">(JG440+JE440)/2</f>
        <v>1</v>
      </c>
      <c r="JG440" s="96">
        <v>1</v>
      </c>
      <c r="JH440" s="96">
        <v>1</v>
      </c>
      <c r="JI440" s="96">
        <v>2</v>
      </c>
      <c r="JJ440" s="96">
        <v>2</v>
      </c>
      <c r="JK440" s="96">
        <v>2</v>
      </c>
      <c r="JL440" s="96">
        <v>1</v>
      </c>
      <c r="JM440" s="96">
        <v>0</v>
      </c>
      <c r="JN440" s="351">
        <f t="shared" ref="JN440:JN462" si="435">(JM440+JO440)/2</f>
        <v>0</v>
      </c>
      <c r="JO440" s="96">
        <v>0</v>
      </c>
      <c r="JP440" s="96">
        <v>0</v>
      </c>
      <c r="JQ440" s="96">
        <v>0</v>
      </c>
      <c r="JR440" s="96">
        <v>0</v>
      </c>
      <c r="JS440" s="96">
        <v>0</v>
      </c>
      <c r="JT440" s="96">
        <v>0</v>
      </c>
      <c r="JU440" s="96">
        <v>0</v>
      </c>
      <c r="JV440" s="351">
        <f t="shared" ref="JV440:JV462" si="436">(JU440+JW440)/2</f>
        <v>0</v>
      </c>
      <c r="JW440" s="96">
        <v>0</v>
      </c>
      <c r="JX440" s="96">
        <v>1</v>
      </c>
      <c r="JY440" s="96">
        <v>1</v>
      </c>
      <c r="JZ440" s="96">
        <v>1</v>
      </c>
      <c r="KA440" s="96">
        <v>1</v>
      </c>
      <c r="KB440" s="96">
        <v>1</v>
      </c>
      <c r="KC440" s="96">
        <v>1</v>
      </c>
      <c r="KD440" s="96">
        <v>0</v>
      </c>
      <c r="KE440" s="96">
        <v>0</v>
      </c>
      <c r="KF440" s="96">
        <v>0</v>
      </c>
      <c r="KG440" s="96">
        <v>0</v>
      </c>
      <c r="KH440" s="96">
        <v>0</v>
      </c>
      <c r="KI440" s="96">
        <v>0</v>
      </c>
      <c r="KJ440" s="96">
        <v>0</v>
      </c>
      <c r="KK440" s="96">
        <v>0</v>
      </c>
      <c r="KL440" s="96">
        <v>0</v>
      </c>
      <c r="KM440" s="96">
        <v>0</v>
      </c>
      <c r="KN440" s="96">
        <v>0</v>
      </c>
      <c r="KO440" s="96">
        <v>0</v>
      </c>
      <c r="KP440" s="96">
        <v>0</v>
      </c>
      <c r="KQ440" s="96">
        <v>0</v>
      </c>
      <c r="KR440" s="96">
        <v>0</v>
      </c>
      <c r="KS440" s="96">
        <v>0</v>
      </c>
      <c r="KT440" s="96">
        <v>0</v>
      </c>
      <c r="KU440" s="96">
        <v>0</v>
      </c>
      <c r="KV440" s="96">
        <v>0</v>
      </c>
      <c r="KW440" s="96">
        <v>0</v>
      </c>
      <c r="KX440" s="96">
        <v>0</v>
      </c>
      <c r="KY440" s="96">
        <v>0</v>
      </c>
      <c r="KZ440" s="312">
        <v>0</v>
      </c>
      <c r="LA440" s="312">
        <v>0</v>
      </c>
      <c r="LB440" s="312">
        <v>0</v>
      </c>
      <c r="LC440" s="312">
        <v>0</v>
      </c>
      <c r="LD440" s="312">
        <v>0</v>
      </c>
      <c r="LE440" s="312">
        <v>0</v>
      </c>
      <c r="LF440" s="312">
        <v>0</v>
      </c>
      <c r="LG440" s="312">
        <v>0</v>
      </c>
      <c r="LH440" s="312">
        <v>0</v>
      </c>
      <c r="LI440" s="312">
        <v>0</v>
      </c>
      <c r="LJ440" s="96">
        <v>0</v>
      </c>
      <c r="LK440" s="96">
        <v>0</v>
      </c>
      <c r="LL440" s="96">
        <v>0</v>
      </c>
      <c r="LM440" s="96">
        <v>0</v>
      </c>
      <c r="LN440" s="96">
        <v>0</v>
      </c>
      <c r="LO440" s="96">
        <v>0</v>
      </c>
      <c r="LP440" s="96">
        <v>0</v>
      </c>
      <c r="LQ440" s="96">
        <v>0</v>
      </c>
      <c r="LR440" s="96">
        <v>0</v>
      </c>
      <c r="LS440" s="96">
        <v>0</v>
      </c>
      <c r="LT440" s="96">
        <v>0</v>
      </c>
      <c r="LU440" s="96">
        <v>0</v>
      </c>
      <c r="LV440" s="96">
        <v>0</v>
      </c>
      <c r="LW440" s="96">
        <v>0</v>
      </c>
      <c r="LX440" s="96">
        <v>0</v>
      </c>
      <c r="LY440" s="96">
        <v>0</v>
      </c>
      <c r="LZ440" s="96">
        <v>0</v>
      </c>
      <c r="MA440" s="96">
        <v>0</v>
      </c>
      <c r="MB440" s="96">
        <v>0</v>
      </c>
      <c r="MC440" s="96">
        <v>0</v>
      </c>
      <c r="MD440" s="96">
        <v>0</v>
      </c>
      <c r="ME440" s="96">
        <v>0</v>
      </c>
      <c r="MF440" s="96">
        <v>0</v>
      </c>
      <c r="MG440" s="96">
        <v>0</v>
      </c>
      <c r="MH440" s="96">
        <v>0</v>
      </c>
      <c r="MI440" s="96">
        <v>0</v>
      </c>
      <c r="MJ440" s="96">
        <v>0</v>
      </c>
      <c r="MK440" s="96">
        <v>0</v>
      </c>
      <c r="ML440" s="96">
        <v>0</v>
      </c>
      <c r="MM440" s="96">
        <v>0</v>
      </c>
      <c r="MN440" s="96">
        <v>0</v>
      </c>
      <c r="MO440" s="96">
        <v>0</v>
      </c>
      <c r="MP440" s="96">
        <v>0</v>
      </c>
      <c r="MQ440" s="96">
        <v>0</v>
      </c>
      <c r="MR440" s="96">
        <v>0</v>
      </c>
      <c r="MS440" s="96">
        <v>0</v>
      </c>
      <c r="MT440" s="96">
        <v>0</v>
      </c>
      <c r="MU440" s="96">
        <v>0</v>
      </c>
      <c r="MV440" s="96">
        <v>0</v>
      </c>
      <c r="MW440" s="96">
        <v>0</v>
      </c>
      <c r="MX440" s="96">
        <v>0</v>
      </c>
      <c r="MY440" s="96">
        <v>0</v>
      </c>
      <c r="MZ440" s="96">
        <v>0</v>
      </c>
      <c r="NA440" s="96">
        <v>0</v>
      </c>
      <c r="NB440" s="96">
        <v>0</v>
      </c>
      <c r="NC440" s="96">
        <v>0</v>
      </c>
      <c r="ND440" s="96">
        <v>0</v>
      </c>
      <c r="NE440" s="96">
        <v>0</v>
      </c>
      <c r="NF440" s="96">
        <v>0</v>
      </c>
      <c r="NG440" s="96">
        <v>0</v>
      </c>
      <c r="NH440" s="96">
        <v>0</v>
      </c>
      <c r="NI440" s="96">
        <v>0</v>
      </c>
      <c r="NJ440" s="96">
        <v>0</v>
      </c>
      <c r="NK440" s="96">
        <v>0</v>
      </c>
      <c r="NL440" s="96">
        <v>0</v>
      </c>
      <c r="NM440" s="96">
        <v>0</v>
      </c>
      <c r="NN440" s="96">
        <v>0</v>
      </c>
      <c r="NO440" s="96">
        <v>0</v>
      </c>
      <c r="NP440" s="96">
        <v>0</v>
      </c>
      <c r="NQ440" s="96">
        <v>0</v>
      </c>
      <c r="NR440" s="96">
        <v>0</v>
      </c>
      <c r="NS440" s="96">
        <v>0</v>
      </c>
      <c r="NT440" s="96">
        <v>0</v>
      </c>
      <c r="NU440" s="96">
        <v>0</v>
      </c>
      <c r="NV440" s="96">
        <v>0</v>
      </c>
      <c r="NW440" s="96">
        <v>0</v>
      </c>
      <c r="NX440" s="96">
        <v>0</v>
      </c>
      <c r="NY440" s="96">
        <v>0</v>
      </c>
      <c r="NZ440" s="96">
        <v>0</v>
      </c>
      <c r="OA440" s="96">
        <v>0</v>
      </c>
      <c r="OB440" s="96">
        <v>0</v>
      </c>
      <c r="OC440" s="96">
        <v>0</v>
      </c>
      <c r="OD440" s="96">
        <v>0</v>
      </c>
      <c r="OE440" s="96">
        <v>0</v>
      </c>
      <c r="OF440" s="96">
        <v>0</v>
      </c>
      <c r="OG440" s="96">
        <v>0</v>
      </c>
      <c r="OH440" s="96">
        <v>0</v>
      </c>
      <c r="OI440" s="96">
        <v>0</v>
      </c>
      <c r="OJ440" s="96">
        <v>0</v>
      </c>
      <c r="OK440" s="96">
        <v>0</v>
      </c>
      <c r="OL440" s="96">
        <v>0</v>
      </c>
      <c r="OM440" s="96">
        <v>0</v>
      </c>
      <c r="ON440" s="96">
        <v>0</v>
      </c>
      <c r="OO440" s="96">
        <v>0</v>
      </c>
      <c r="OP440" s="96">
        <v>0</v>
      </c>
      <c r="OQ440" s="96">
        <v>0</v>
      </c>
      <c r="OR440" s="96">
        <v>0</v>
      </c>
      <c r="OS440" s="96">
        <v>0</v>
      </c>
      <c r="OT440" s="96">
        <v>0</v>
      </c>
      <c r="OU440" s="96">
        <v>0</v>
      </c>
      <c r="OV440" s="96">
        <v>0</v>
      </c>
      <c r="OW440" s="96">
        <v>0</v>
      </c>
      <c r="OX440" s="312"/>
      <c r="OY440" s="312"/>
      <c r="OZ440" s="312"/>
      <c r="PK440" s="312"/>
      <c r="PM440" s="312"/>
      <c r="PO440" s="312"/>
      <c r="RB440" s="312"/>
      <c r="RD440" s="312"/>
      <c r="RG440" s="312"/>
      <c r="RH440" s="312"/>
      <c r="RI440" s="312"/>
      <c r="RK440" s="312"/>
      <c r="RM440" s="312"/>
      <c r="RN440" s="312"/>
      <c r="RO440" s="312"/>
      <c r="TI440" s="312"/>
      <c r="UE440" s="312"/>
      <c r="UF440" s="312"/>
      <c r="UG440" s="312"/>
      <c r="VY440" s="148"/>
    </row>
    <row r="441" spans="1:635" x14ac:dyDescent="0.2">
      <c r="B441" s="166">
        <v>3</v>
      </c>
      <c r="C441" s="394">
        <f t="shared" ca="1" si="431"/>
        <v>0</v>
      </c>
      <c r="G441" s="96">
        <v>0</v>
      </c>
      <c r="H441" s="96">
        <v>0</v>
      </c>
      <c r="I441" s="351">
        <v>0</v>
      </c>
      <c r="J441" s="96">
        <v>0</v>
      </c>
      <c r="K441" s="96">
        <v>0</v>
      </c>
      <c r="L441" s="96">
        <v>0</v>
      </c>
      <c r="M441" s="96">
        <v>0</v>
      </c>
      <c r="N441" s="96">
        <v>0</v>
      </c>
      <c r="O441" s="96">
        <v>0</v>
      </c>
      <c r="P441" s="96">
        <v>0</v>
      </c>
      <c r="Q441" s="96">
        <v>0</v>
      </c>
      <c r="R441" s="96">
        <v>0</v>
      </c>
      <c r="S441" s="96">
        <v>0</v>
      </c>
      <c r="T441" s="96">
        <v>0</v>
      </c>
      <c r="U441" s="96">
        <v>0</v>
      </c>
      <c r="V441" s="96">
        <v>0</v>
      </c>
      <c r="W441" s="96">
        <v>0</v>
      </c>
      <c r="X441" s="96">
        <v>0</v>
      </c>
      <c r="Y441" s="96">
        <v>0</v>
      </c>
      <c r="Z441" s="96">
        <v>0</v>
      </c>
      <c r="AA441" s="96">
        <v>0</v>
      </c>
      <c r="AB441" s="96">
        <v>0</v>
      </c>
      <c r="AC441" s="96">
        <v>0</v>
      </c>
      <c r="AD441" s="96">
        <v>0</v>
      </c>
      <c r="AE441" s="96">
        <v>0</v>
      </c>
      <c r="AF441" s="96">
        <v>0</v>
      </c>
      <c r="AG441" s="96">
        <v>0</v>
      </c>
      <c r="AH441" s="96">
        <v>0</v>
      </c>
      <c r="AI441" s="96">
        <v>0</v>
      </c>
      <c r="AJ441" s="96">
        <v>0</v>
      </c>
      <c r="AK441" s="96">
        <v>0</v>
      </c>
      <c r="AL441" s="96">
        <v>0</v>
      </c>
      <c r="AM441" s="96">
        <v>0</v>
      </c>
      <c r="AN441" s="96">
        <v>0</v>
      </c>
      <c r="AO441" s="96">
        <v>0</v>
      </c>
      <c r="AP441" s="353">
        <v>0</v>
      </c>
      <c r="AQ441" s="96">
        <v>0</v>
      </c>
      <c r="AR441" s="96">
        <v>0</v>
      </c>
      <c r="AS441" s="96">
        <v>0</v>
      </c>
      <c r="AT441" s="96">
        <v>0</v>
      </c>
      <c r="AU441" s="96">
        <v>0</v>
      </c>
      <c r="AV441" s="96">
        <v>0</v>
      </c>
      <c r="AW441" s="148">
        <v>0</v>
      </c>
      <c r="AX441" s="148">
        <v>0</v>
      </c>
      <c r="AY441" s="148">
        <v>0</v>
      </c>
      <c r="AZ441" s="148">
        <v>0</v>
      </c>
      <c r="BA441" s="148">
        <v>0</v>
      </c>
      <c r="BB441" s="148">
        <v>0</v>
      </c>
      <c r="BC441" s="148">
        <v>0</v>
      </c>
      <c r="BD441" s="148">
        <v>0</v>
      </c>
      <c r="BE441" s="148">
        <v>0</v>
      </c>
      <c r="BF441" s="148">
        <v>0</v>
      </c>
      <c r="BG441" s="96">
        <v>0</v>
      </c>
      <c r="BH441" s="96">
        <v>0</v>
      </c>
      <c r="BI441" s="96">
        <v>0</v>
      </c>
      <c r="BJ441" s="96">
        <v>0</v>
      </c>
      <c r="BK441" s="96">
        <v>0</v>
      </c>
      <c r="BL441" s="96">
        <v>0</v>
      </c>
      <c r="BM441" s="96">
        <v>0</v>
      </c>
      <c r="BN441" s="96">
        <v>0</v>
      </c>
      <c r="BO441" s="96">
        <v>0</v>
      </c>
      <c r="BP441" s="96">
        <v>0</v>
      </c>
      <c r="BQ441" s="96">
        <v>0</v>
      </c>
      <c r="BR441" s="96">
        <v>0</v>
      </c>
      <c r="BS441" s="356">
        <v>0</v>
      </c>
      <c r="BT441" s="96">
        <v>0</v>
      </c>
      <c r="BU441" s="96">
        <v>0</v>
      </c>
      <c r="BV441" s="96">
        <v>0</v>
      </c>
      <c r="BW441" s="96">
        <v>0</v>
      </c>
      <c r="BX441" s="96">
        <v>0</v>
      </c>
      <c r="BY441" s="96">
        <v>0</v>
      </c>
      <c r="BZ441" s="96">
        <v>0</v>
      </c>
      <c r="CA441" s="312">
        <v>0</v>
      </c>
      <c r="CB441" s="96">
        <v>0</v>
      </c>
      <c r="CC441" s="312">
        <v>0</v>
      </c>
      <c r="CD441" s="312">
        <v>0</v>
      </c>
      <c r="CE441" s="312">
        <v>0</v>
      </c>
      <c r="CF441" s="312">
        <v>0</v>
      </c>
      <c r="CG441" s="96">
        <v>0</v>
      </c>
      <c r="CH441" s="96">
        <v>0</v>
      </c>
      <c r="CI441" s="312">
        <v>0</v>
      </c>
      <c r="CJ441" s="96">
        <v>0</v>
      </c>
      <c r="CK441" s="96">
        <v>0</v>
      </c>
      <c r="CL441" s="96">
        <v>0</v>
      </c>
      <c r="CM441" s="96">
        <v>0</v>
      </c>
      <c r="CN441" s="96">
        <v>0</v>
      </c>
      <c r="CO441" s="96">
        <v>0</v>
      </c>
      <c r="CP441" s="96">
        <v>0</v>
      </c>
      <c r="CQ441" s="96">
        <v>0</v>
      </c>
      <c r="CR441" s="96">
        <v>0</v>
      </c>
      <c r="CS441" s="96">
        <v>0</v>
      </c>
      <c r="CT441" s="96">
        <v>0</v>
      </c>
      <c r="CU441" s="96">
        <v>0</v>
      </c>
      <c r="CV441" s="96">
        <v>0</v>
      </c>
      <c r="CW441" s="96">
        <v>0</v>
      </c>
      <c r="CX441" s="96">
        <v>0</v>
      </c>
      <c r="CY441" s="96">
        <v>0</v>
      </c>
      <c r="CZ441" s="96">
        <v>0</v>
      </c>
      <c r="DA441" s="96">
        <v>0</v>
      </c>
      <c r="DB441" s="96">
        <v>0</v>
      </c>
      <c r="DC441" s="96">
        <v>0</v>
      </c>
      <c r="DD441" s="96">
        <v>0</v>
      </c>
      <c r="DE441" s="96">
        <v>0</v>
      </c>
      <c r="DF441" s="96">
        <v>0</v>
      </c>
      <c r="DG441" s="96">
        <v>0</v>
      </c>
      <c r="DH441" s="96">
        <v>0</v>
      </c>
      <c r="DI441" s="96">
        <v>0</v>
      </c>
      <c r="DJ441" s="96">
        <v>0</v>
      </c>
      <c r="DK441" s="96">
        <v>0</v>
      </c>
      <c r="DL441" s="96">
        <v>0</v>
      </c>
      <c r="DM441" s="96">
        <v>0</v>
      </c>
      <c r="DN441" s="96">
        <v>0</v>
      </c>
      <c r="DO441" s="96">
        <v>0</v>
      </c>
      <c r="DP441" s="96">
        <v>0</v>
      </c>
      <c r="DQ441" s="96">
        <v>0</v>
      </c>
      <c r="DR441" s="312">
        <v>0</v>
      </c>
      <c r="DS441" s="96">
        <v>0</v>
      </c>
      <c r="DT441" s="312"/>
      <c r="DU441" s="312"/>
      <c r="DV441" s="312"/>
      <c r="DW441" s="312"/>
      <c r="DX441" s="312"/>
      <c r="DY441" s="312"/>
      <c r="DZ441" s="312"/>
      <c r="EA441" s="312"/>
      <c r="EB441" s="312"/>
      <c r="EC441" s="312"/>
      <c r="ED441" s="312"/>
      <c r="EE441" s="312"/>
      <c r="EF441" s="312"/>
      <c r="EG441" s="312"/>
      <c r="EH441" s="312"/>
      <c r="EI441" s="312"/>
      <c r="EJ441" s="312"/>
      <c r="EK441" s="312"/>
      <c r="EL441" s="312"/>
      <c r="EM441" s="312"/>
      <c r="EN441" s="312"/>
      <c r="EP441" s="312"/>
      <c r="EQ441" s="312"/>
      <c r="ER441" s="312"/>
      <c r="ES441" s="312"/>
      <c r="ET441" s="312"/>
      <c r="EU441" s="312"/>
      <c r="EV441" s="312"/>
      <c r="EW441" s="312"/>
      <c r="EX441" s="312"/>
      <c r="EY441" s="312"/>
      <c r="EZ441" s="312"/>
      <c r="FA441" s="312"/>
      <c r="FB441" s="312"/>
      <c r="FC441" s="312"/>
      <c r="FD441" s="312"/>
      <c r="FE441" s="312"/>
      <c r="FF441" s="312"/>
      <c r="FG441" s="312"/>
      <c r="FH441" s="312"/>
      <c r="FI441" s="312"/>
      <c r="FJ441" s="312"/>
      <c r="FL441" s="312"/>
      <c r="FM441" s="312"/>
      <c r="FN441" s="96">
        <v>0</v>
      </c>
      <c r="FQ441" s="312">
        <v>0</v>
      </c>
      <c r="FR441" s="96">
        <v>0</v>
      </c>
      <c r="FS441" s="312">
        <v>0</v>
      </c>
      <c r="FT441" s="96">
        <v>0</v>
      </c>
      <c r="FU441" s="312">
        <v>0</v>
      </c>
      <c r="FV441" s="312">
        <v>0</v>
      </c>
      <c r="FW441" s="312">
        <v>0</v>
      </c>
      <c r="FX441" s="312">
        <v>0</v>
      </c>
      <c r="FY441" s="312">
        <v>0</v>
      </c>
      <c r="FZ441" s="312">
        <v>0</v>
      </c>
      <c r="GA441" s="312">
        <v>0</v>
      </c>
      <c r="GB441" s="312">
        <v>0</v>
      </c>
      <c r="GC441" s="312">
        <v>0</v>
      </c>
      <c r="GD441" s="312">
        <v>0</v>
      </c>
      <c r="GE441" s="312">
        <v>0</v>
      </c>
      <c r="GF441" s="312">
        <v>0</v>
      </c>
      <c r="GG441" s="312">
        <v>0</v>
      </c>
      <c r="GH441" s="312">
        <v>0</v>
      </c>
      <c r="GI441" s="312">
        <v>0</v>
      </c>
      <c r="GJ441" s="312">
        <v>0</v>
      </c>
      <c r="GK441" s="312">
        <v>0</v>
      </c>
      <c r="GL441" s="312">
        <v>0</v>
      </c>
      <c r="GM441" s="312">
        <v>1</v>
      </c>
      <c r="GN441" s="312">
        <v>1</v>
      </c>
      <c r="GO441" s="312">
        <v>0</v>
      </c>
      <c r="GP441" s="96">
        <v>0</v>
      </c>
      <c r="GQ441" s="312">
        <v>0</v>
      </c>
      <c r="GR441" s="312">
        <v>0</v>
      </c>
      <c r="GS441" s="312">
        <v>0</v>
      </c>
      <c r="GT441" s="312">
        <v>0</v>
      </c>
      <c r="GU441" s="312">
        <v>0</v>
      </c>
      <c r="GV441" s="96">
        <v>0</v>
      </c>
      <c r="GW441" s="96">
        <v>0</v>
      </c>
      <c r="GX441" s="96">
        <v>0</v>
      </c>
      <c r="GY441" s="96">
        <v>0</v>
      </c>
      <c r="GZ441" s="96">
        <v>0</v>
      </c>
      <c r="HA441" s="96">
        <v>0</v>
      </c>
      <c r="HB441" s="96">
        <v>0</v>
      </c>
      <c r="HC441" s="96">
        <v>0</v>
      </c>
      <c r="HD441" s="96">
        <v>0</v>
      </c>
      <c r="HE441" s="96">
        <v>0</v>
      </c>
      <c r="HF441" s="96">
        <v>0</v>
      </c>
      <c r="HG441" s="96">
        <v>0</v>
      </c>
      <c r="HH441" s="96">
        <v>0</v>
      </c>
      <c r="HI441" s="96">
        <v>0</v>
      </c>
      <c r="HJ441" s="96">
        <v>0</v>
      </c>
      <c r="HK441" s="96">
        <v>0</v>
      </c>
      <c r="HL441" s="96">
        <v>0</v>
      </c>
      <c r="HM441" s="96">
        <v>1</v>
      </c>
      <c r="HN441" s="96">
        <v>1</v>
      </c>
      <c r="HO441" s="96">
        <v>1</v>
      </c>
      <c r="HP441" s="96">
        <v>1</v>
      </c>
      <c r="HQ441" s="96">
        <v>1</v>
      </c>
      <c r="HR441" s="96">
        <v>1</v>
      </c>
      <c r="HS441" s="96">
        <v>1</v>
      </c>
      <c r="HT441" s="96">
        <v>1</v>
      </c>
      <c r="HU441" s="96">
        <v>1</v>
      </c>
      <c r="HV441" s="96">
        <v>2</v>
      </c>
      <c r="HW441" s="96">
        <v>2</v>
      </c>
      <c r="HX441" s="96">
        <v>2</v>
      </c>
      <c r="HY441" s="96">
        <v>1</v>
      </c>
      <c r="HZ441" s="96">
        <v>1</v>
      </c>
      <c r="IA441" s="96">
        <v>0</v>
      </c>
      <c r="IB441" s="96">
        <v>0</v>
      </c>
      <c r="IC441" s="96">
        <v>0</v>
      </c>
      <c r="ID441" s="96">
        <v>0</v>
      </c>
      <c r="IE441" s="96">
        <v>0</v>
      </c>
      <c r="IF441" s="96">
        <v>0</v>
      </c>
      <c r="IG441" s="96">
        <v>0</v>
      </c>
      <c r="IH441" s="96">
        <v>0</v>
      </c>
      <c r="II441" s="96">
        <v>0</v>
      </c>
      <c r="IJ441" s="96">
        <v>0</v>
      </c>
      <c r="IK441" s="96">
        <v>0</v>
      </c>
      <c r="IL441" s="96">
        <v>0</v>
      </c>
      <c r="IM441" s="96">
        <v>0</v>
      </c>
      <c r="IN441" s="351">
        <f t="shared" si="432"/>
        <v>0</v>
      </c>
      <c r="IO441" s="96">
        <v>0</v>
      </c>
      <c r="IP441" s="96">
        <v>0</v>
      </c>
      <c r="IQ441" s="96">
        <v>0</v>
      </c>
      <c r="IR441" s="96">
        <v>0</v>
      </c>
      <c r="IS441" s="96">
        <v>0</v>
      </c>
      <c r="IT441" s="96">
        <v>0</v>
      </c>
      <c r="IU441" s="96">
        <v>0</v>
      </c>
      <c r="IV441" s="96">
        <v>0</v>
      </c>
      <c r="IW441" s="96">
        <v>0</v>
      </c>
      <c r="IX441" s="96">
        <v>0</v>
      </c>
      <c r="IY441" s="96">
        <v>0</v>
      </c>
      <c r="IZ441" s="96">
        <v>0</v>
      </c>
      <c r="JA441" s="96">
        <v>0</v>
      </c>
      <c r="JB441" s="96">
        <v>0</v>
      </c>
      <c r="JC441" s="355">
        <f t="shared" si="433"/>
        <v>0</v>
      </c>
      <c r="JD441" s="96">
        <v>0</v>
      </c>
      <c r="JE441" s="96">
        <v>0</v>
      </c>
      <c r="JF441" s="353">
        <f t="shared" si="434"/>
        <v>0</v>
      </c>
      <c r="JG441" s="96">
        <v>0</v>
      </c>
      <c r="JH441" s="96">
        <v>0</v>
      </c>
      <c r="JI441" s="96">
        <v>0</v>
      </c>
      <c r="JJ441" s="96">
        <v>0</v>
      </c>
      <c r="JK441" s="96">
        <v>0</v>
      </c>
      <c r="JL441" s="96">
        <v>0</v>
      </c>
      <c r="JM441" s="96">
        <v>0</v>
      </c>
      <c r="JN441" s="351">
        <f t="shared" si="435"/>
        <v>0</v>
      </c>
      <c r="JO441" s="96">
        <v>0</v>
      </c>
      <c r="JP441" s="96">
        <v>0</v>
      </c>
      <c r="JQ441" s="96">
        <v>0</v>
      </c>
      <c r="JR441" s="96">
        <v>0</v>
      </c>
      <c r="JS441" s="96">
        <v>0</v>
      </c>
      <c r="JT441" s="96">
        <v>0</v>
      </c>
      <c r="JU441" s="96">
        <v>0</v>
      </c>
      <c r="JV441" s="351">
        <f t="shared" si="436"/>
        <v>0</v>
      </c>
      <c r="JW441" s="96">
        <v>0</v>
      </c>
      <c r="JX441" s="96">
        <v>0</v>
      </c>
      <c r="JY441" s="96">
        <v>0</v>
      </c>
      <c r="JZ441" s="96">
        <v>0</v>
      </c>
      <c r="KA441" s="96">
        <v>0</v>
      </c>
      <c r="KB441" s="96">
        <v>0</v>
      </c>
      <c r="KC441" s="96">
        <v>0</v>
      </c>
      <c r="KD441" s="96">
        <v>0</v>
      </c>
      <c r="KE441" s="96">
        <v>0</v>
      </c>
      <c r="KF441" s="96">
        <v>0</v>
      </c>
      <c r="KG441" s="96">
        <v>0</v>
      </c>
      <c r="KH441" s="96">
        <v>0</v>
      </c>
      <c r="KI441" s="96">
        <v>0</v>
      </c>
      <c r="KJ441" s="96">
        <v>0</v>
      </c>
      <c r="KK441" s="96">
        <v>0</v>
      </c>
      <c r="KL441" s="96">
        <v>0</v>
      </c>
      <c r="KM441" s="96">
        <v>0</v>
      </c>
      <c r="KN441" s="96">
        <v>0</v>
      </c>
      <c r="KO441" s="96">
        <v>0</v>
      </c>
      <c r="KP441" s="96">
        <v>0</v>
      </c>
      <c r="KQ441" s="96">
        <v>0</v>
      </c>
      <c r="KR441" s="96">
        <v>0</v>
      </c>
      <c r="KS441" s="96">
        <v>0</v>
      </c>
      <c r="KT441" s="96">
        <v>0</v>
      </c>
      <c r="KU441" s="96">
        <v>0</v>
      </c>
      <c r="KV441" s="96">
        <v>0</v>
      </c>
      <c r="KW441" s="96">
        <v>0</v>
      </c>
      <c r="KX441" s="96">
        <v>0</v>
      </c>
      <c r="KY441" s="96">
        <v>0</v>
      </c>
      <c r="KZ441" s="96">
        <v>1</v>
      </c>
      <c r="LA441" s="96">
        <v>1</v>
      </c>
      <c r="LB441" s="96">
        <v>0</v>
      </c>
      <c r="LC441" s="96">
        <v>0</v>
      </c>
      <c r="LD441" s="96">
        <v>0</v>
      </c>
      <c r="LE441" s="96">
        <v>0</v>
      </c>
      <c r="LF441" s="96">
        <v>0</v>
      </c>
      <c r="LG441" s="96">
        <v>0</v>
      </c>
      <c r="LH441" s="96">
        <v>0</v>
      </c>
      <c r="LI441" s="96">
        <v>0</v>
      </c>
      <c r="LJ441" s="96">
        <v>0</v>
      </c>
      <c r="LK441" s="96">
        <v>0</v>
      </c>
      <c r="LL441" s="96">
        <v>1</v>
      </c>
      <c r="LM441" s="96">
        <v>1</v>
      </c>
      <c r="LN441" s="96">
        <v>1</v>
      </c>
      <c r="LO441" s="96">
        <v>1</v>
      </c>
      <c r="LP441" s="96">
        <v>1</v>
      </c>
      <c r="LQ441" s="96">
        <v>1</v>
      </c>
      <c r="LR441" s="96">
        <v>1</v>
      </c>
      <c r="LS441" s="96">
        <v>0</v>
      </c>
      <c r="LT441" s="96">
        <v>0</v>
      </c>
      <c r="LU441" s="96">
        <v>0</v>
      </c>
      <c r="LV441" s="96">
        <v>0</v>
      </c>
      <c r="LW441" s="96">
        <v>0</v>
      </c>
      <c r="LX441" s="96">
        <v>1</v>
      </c>
      <c r="LY441" s="96">
        <v>1</v>
      </c>
      <c r="LZ441" s="96">
        <v>1</v>
      </c>
      <c r="MA441" s="96">
        <v>0</v>
      </c>
      <c r="MB441" s="96">
        <v>0</v>
      </c>
      <c r="MC441" s="96">
        <v>0</v>
      </c>
      <c r="MD441" s="96">
        <v>0</v>
      </c>
      <c r="ME441" s="96">
        <v>0</v>
      </c>
      <c r="MF441" s="96">
        <v>0</v>
      </c>
      <c r="MG441" s="96">
        <v>0</v>
      </c>
      <c r="MH441" s="96">
        <v>0</v>
      </c>
      <c r="MI441" s="96">
        <v>0</v>
      </c>
      <c r="MJ441" s="96">
        <v>0</v>
      </c>
      <c r="MK441" s="96">
        <v>0</v>
      </c>
      <c r="ML441" s="96">
        <v>0</v>
      </c>
      <c r="MM441" s="96">
        <v>0</v>
      </c>
      <c r="MN441" s="96">
        <v>0</v>
      </c>
      <c r="MO441" s="96">
        <v>0</v>
      </c>
      <c r="MP441" s="96">
        <v>0</v>
      </c>
      <c r="MQ441" s="96">
        <v>0</v>
      </c>
      <c r="MR441" s="96">
        <v>0</v>
      </c>
      <c r="MS441" s="96">
        <v>0</v>
      </c>
      <c r="MT441" s="96">
        <v>0</v>
      </c>
      <c r="MU441" s="96">
        <v>0</v>
      </c>
      <c r="MV441" s="96">
        <v>0</v>
      </c>
      <c r="MW441" s="96">
        <v>0</v>
      </c>
      <c r="MX441" s="96">
        <v>0</v>
      </c>
      <c r="MY441" s="96">
        <v>0</v>
      </c>
      <c r="MZ441" s="96">
        <v>0</v>
      </c>
      <c r="NA441" s="96">
        <v>0</v>
      </c>
      <c r="NB441" s="96">
        <v>0</v>
      </c>
      <c r="NC441" s="96">
        <v>0</v>
      </c>
      <c r="ND441" s="96">
        <v>0</v>
      </c>
      <c r="NE441" s="96">
        <v>0</v>
      </c>
      <c r="NF441" s="96">
        <v>0</v>
      </c>
      <c r="NG441" s="96">
        <v>0</v>
      </c>
      <c r="NH441" s="96">
        <v>0</v>
      </c>
      <c r="NI441" s="96">
        <v>0</v>
      </c>
      <c r="NJ441" s="96">
        <v>0</v>
      </c>
      <c r="NK441" s="96">
        <v>0</v>
      </c>
      <c r="NL441" s="96">
        <v>0</v>
      </c>
      <c r="NM441" s="96">
        <v>0</v>
      </c>
      <c r="NN441" s="96">
        <v>0</v>
      </c>
      <c r="NO441" s="96">
        <v>0</v>
      </c>
      <c r="NP441" s="96">
        <v>0</v>
      </c>
      <c r="NQ441" s="96">
        <v>0</v>
      </c>
      <c r="NR441" s="96">
        <v>0</v>
      </c>
      <c r="NS441" s="96">
        <v>0</v>
      </c>
      <c r="NT441" s="96">
        <v>0</v>
      </c>
      <c r="NU441" s="96">
        <v>0</v>
      </c>
      <c r="NV441" s="96">
        <v>0</v>
      </c>
      <c r="NW441" s="96">
        <v>0</v>
      </c>
      <c r="NX441" s="96">
        <v>0</v>
      </c>
      <c r="NY441" s="96">
        <v>0</v>
      </c>
      <c r="NZ441" s="96">
        <v>0</v>
      </c>
      <c r="OA441" s="96">
        <v>0</v>
      </c>
      <c r="OB441" s="96">
        <v>0</v>
      </c>
      <c r="OC441" s="96">
        <v>0</v>
      </c>
      <c r="OD441" s="96">
        <v>0</v>
      </c>
      <c r="OE441" s="96">
        <v>0</v>
      </c>
      <c r="OF441" s="96">
        <v>0</v>
      </c>
      <c r="OG441" s="96">
        <v>0</v>
      </c>
      <c r="OH441" s="96">
        <v>0</v>
      </c>
      <c r="OI441" s="96">
        <v>0</v>
      </c>
      <c r="OJ441" s="96">
        <v>0</v>
      </c>
      <c r="OK441" s="96">
        <v>0</v>
      </c>
      <c r="OL441" s="96">
        <v>0</v>
      </c>
      <c r="OM441" s="96">
        <v>0</v>
      </c>
      <c r="ON441" s="96">
        <v>0</v>
      </c>
      <c r="OO441" s="96">
        <v>0</v>
      </c>
      <c r="OP441" s="96">
        <v>0</v>
      </c>
      <c r="OQ441" s="96">
        <v>0</v>
      </c>
      <c r="OR441" s="96">
        <v>0</v>
      </c>
      <c r="OS441" s="96">
        <v>0</v>
      </c>
      <c r="OT441" s="96">
        <v>0</v>
      </c>
      <c r="OU441" s="96">
        <v>0</v>
      </c>
      <c r="OV441" s="96">
        <v>0</v>
      </c>
      <c r="OW441" s="96">
        <v>0</v>
      </c>
      <c r="OX441" s="312"/>
      <c r="OY441" s="312"/>
      <c r="OZ441" s="312"/>
      <c r="PK441" s="312"/>
      <c r="PM441" s="312"/>
      <c r="PO441" s="312"/>
      <c r="RB441" s="312"/>
      <c r="RD441" s="312"/>
      <c r="RG441" s="312"/>
      <c r="RH441" s="312"/>
      <c r="RI441" s="312"/>
      <c r="RK441" s="312"/>
      <c r="RM441" s="312"/>
      <c r="RN441" s="312"/>
      <c r="RO441" s="312"/>
      <c r="TE441" s="96">
        <v>1</v>
      </c>
      <c r="TF441" s="96">
        <v>1</v>
      </c>
      <c r="TG441" s="96">
        <v>1</v>
      </c>
      <c r="TH441" s="96">
        <v>1</v>
      </c>
      <c r="TI441" s="312">
        <v>1</v>
      </c>
      <c r="UE441" s="312"/>
      <c r="UF441" s="312"/>
      <c r="UG441" s="312"/>
    </row>
    <row r="442" spans="1:635" x14ac:dyDescent="0.2">
      <c r="A442" s="327"/>
      <c r="B442" s="166">
        <v>4</v>
      </c>
      <c r="C442" s="394">
        <f t="shared" ca="1" si="431"/>
        <v>0</v>
      </c>
      <c r="G442" s="96">
        <v>0</v>
      </c>
      <c r="H442" s="96">
        <v>0</v>
      </c>
      <c r="I442" s="351">
        <v>0</v>
      </c>
      <c r="J442" s="96">
        <v>0</v>
      </c>
      <c r="K442" s="96">
        <v>0</v>
      </c>
      <c r="L442" s="96">
        <v>0</v>
      </c>
      <c r="M442" s="96">
        <v>0</v>
      </c>
      <c r="N442" s="96">
        <v>0</v>
      </c>
      <c r="O442" s="96">
        <v>0</v>
      </c>
      <c r="P442" s="96">
        <v>0</v>
      </c>
      <c r="Q442" s="96">
        <v>0</v>
      </c>
      <c r="R442" s="96">
        <v>0</v>
      </c>
      <c r="S442" s="96">
        <v>0</v>
      </c>
      <c r="T442" s="96">
        <v>0</v>
      </c>
      <c r="U442" s="96">
        <v>0</v>
      </c>
      <c r="V442" s="96">
        <v>0</v>
      </c>
      <c r="W442" s="96">
        <v>0</v>
      </c>
      <c r="X442" s="96">
        <v>0</v>
      </c>
      <c r="Y442" s="96">
        <v>0</v>
      </c>
      <c r="Z442" s="96">
        <v>0</v>
      </c>
      <c r="AA442" s="96">
        <v>0</v>
      </c>
      <c r="AB442" s="96">
        <v>0</v>
      </c>
      <c r="AC442" s="96">
        <v>0</v>
      </c>
      <c r="AD442" s="96">
        <v>0</v>
      </c>
      <c r="AE442" s="96">
        <v>0</v>
      </c>
      <c r="AF442" s="96">
        <v>0</v>
      </c>
      <c r="AG442" s="96">
        <v>0</v>
      </c>
      <c r="AH442" s="96">
        <v>0</v>
      </c>
      <c r="AI442" s="96">
        <v>0</v>
      </c>
      <c r="AJ442" s="96">
        <v>0</v>
      </c>
      <c r="AK442" s="96">
        <v>0</v>
      </c>
      <c r="AL442" s="96">
        <v>0</v>
      </c>
      <c r="AM442" s="96">
        <v>0</v>
      </c>
      <c r="AN442" s="96">
        <v>0</v>
      </c>
      <c r="AO442" s="96">
        <v>0</v>
      </c>
      <c r="AP442" s="353">
        <v>0</v>
      </c>
      <c r="AQ442" s="96">
        <v>0</v>
      </c>
      <c r="AR442" s="96">
        <v>0</v>
      </c>
      <c r="AS442" s="96">
        <v>0</v>
      </c>
      <c r="AT442" s="96">
        <v>0</v>
      </c>
      <c r="AU442" s="96">
        <v>0</v>
      </c>
      <c r="AV442" s="96">
        <v>0</v>
      </c>
      <c r="AW442" s="148">
        <v>0</v>
      </c>
      <c r="AX442" s="148">
        <v>0</v>
      </c>
      <c r="AY442" s="148">
        <v>0</v>
      </c>
      <c r="AZ442" s="148">
        <v>0</v>
      </c>
      <c r="BA442" s="148">
        <v>0</v>
      </c>
      <c r="BB442" s="148">
        <v>0</v>
      </c>
      <c r="BC442" s="148">
        <v>0</v>
      </c>
      <c r="BD442" s="148">
        <v>0</v>
      </c>
      <c r="BE442" s="148">
        <v>0</v>
      </c>
      <c r="BF442" s="148">
        <v>0</v>
      </c>
      <c r="BG442" s="96">
        <v>0</v>
      </c>
      <c r="BH442" s="96">
        <v>0</v>
      </c>
      <c r="BI442" s="96">
        <v>0</v>
      </c>
      <c r="BJ442" s="96">
        <v>0</v>
      </c>
      <c r="BK442" s="96">
        <v>0</v>
      </c>
      <c r="BL442" s="96">
        <v>0</v>
      </c>
      <c r="BM442" s="96">
        <v>0</v>
      </c>
      <c r="BN442" s="96">
        <v>0</v>
      </c>
      <c r="BO442" s="96">
        <v>0</v>
      </c>
      <c r="BP442" s="96">
        <v>0</v>
      </c>
      <c r="BQ442" s="96">
        <v>0</v>
      </c>
      <c r="BR442" s="96">
        <v>0</v>
      </c>
      <c r="BS442" s="356">
        <v>0</v>
      </c>
      <c r="BT442" s="96">
        <v>0</v>
      </c>
      <c r="BU442" s="96">
        <v>0</v>
      </c>
      <c r="BV442" s="96">
        <v>0</v>
      </c>
      <c r="BW442" s="96">
        <v>0</v>
      </c>
      <c r="BX442" s="96">
        <v>0</v>
      </c>
      <c r="BY442" s="96">
        <v>0</v>
      </c>
      <c r="BZ442" s="96">
        <v>0</v>
      </c>
      <c r="CA442" s="312">
        <v>0</v>
      </c>
      <c r="CB442" s="96">
        <v>0</v>
      </c>
      <c r="CC442" s="312">
        <v>1</v>
      </c>
      <c r="CD442" s="312">
        <v>0</v>
      </c>
      <c r="CE442" s="312">
        <v>1</v>
      </c>
      <c r="CF442" s="312">
        <v>0</v>
      </c>
      <c r="CG442" s="96">
        <v>0</v>
      </c>
      <c r="CH442" s="96">
        <v>0</v>
      </c>
      <c r="CI442" s="312">
        <v>0</v>
      </c>
      <c r="CJ442" s="96">
        <v>0</v>
      </c>
      <c r="CK442" s="96">
        <v>0</v>
      </c>
      <c r="CL442" s="96">
        <v>0</v>
      </c>
      <c r="CM442" s="96">
        <v>0</v>
      </c>
      <c r="CN442" s="96">
        <v>0</v>
      </c>
      <c r="CO442" s="96">
        <v>1</v>
      </c>
      <c r="CP442" s="96">
        <v>1</v>
      </c>
      <c r="CQ442" s="96">
        <v>1</v>
      </c>
      <c r="CR442" s="96">
        <v>1</v>
      </c>
      <c r="CS442" s="96">
        <v>0</v>
      </c>
      <c r="CT442" s="96">
        <v>0</v>
      </c>
      <c r="CU442" s="96">
        <v>0</v>
      </c>
      <c r="CV442" s="96">
        <v>0</v>
      </c>
      <c r="CW442" s="96">
        <v>1</v>
      </c>
      <c r="CX442" s="96">
        <v>0</v>
      </c>
      <c r="CY442" s="96">
        <v>0</v>
      </c>
      <c r="CZ442" s="96">
        <v>0</v>
      </c>
      <c r="DA442" s="96">
        <v>1</v>
      </c>
      <c r="DB442" s="96">
        <v>1</v>
      </c>
      <c r="DC442" s="96">
        <v>1</v>
      </c>
      <c r="DD442" s="96">
        <v>1</v>
      </c>
      <c r="DE442" s="96">
        <v>1</v>
      </c>
      <c r="DF442" s="96">
        <v>0.5</v>
      </c>
      <c r="DG442" s="96">
        <v>0</v>
      </c>
      <c r="DH442" s="96">
        <v>0</v>
      </c>
      <c r="DI442" s="96">
        <v>0</v>
      </c>
      <c r="DJ442" s="96">
        <v>0</v>
      </c>
      <c r="DK442" s="96">
        <v>0</v>
      </c>
      <c r="DL442" s="96">
        <v>0</v>
      </c>
      <c r="DM442" s="96">
        <v>0</v>
      </c>
      <c r="DN442" s="96">
        <v>0</v>
      </c>
      <c r="DO442" s="96">
        <v>0</v>
      </c>
      <c r="DP442" s="96">
        <v>0</v>
      </c>
      <c r="DQ442" s="96">
        <v>0</v>
      </c>
      <c r="DR442" s="312">
        <v>1</v>
      </c>
      <c r="DS442" s="96">
        <v>1</v>
      </c>
      <c r="DT442" s="312">
        <v>1</v>
      </c>
      <c r="DU442" s="312">
        <v>1</v>
      </c>
      <c r="DV442" s="312">
        <v>1</v>
      </c>
      <c r="DW442" s="312">
        <v>1</v>
      </c>
      <c r="DX442" s="312">
        <v>1</v>
      </c>
      <c r="DY442" s="312">
        <v>1</v>
      </c>
      <c r="DZ442" s="312">
        <v>1</v>
      </c>
      <c r="EA442" s="312">
        <v>1</v>
      </c>
      <c r="EB442" s="312">
        <v>1</v>
      </c>
      <c r="EC442" s="312">
        <v>1</v>
      </c>
      <c r="ED442" s="312">
        <v>1</v>
      </c>
      <c r="EE442" s="312">
        <v>1</v>
      </c>
      <c r="EF442" s="312">
        <v>1</v>
      </c>
      <c r="EG442" s="312">
        <v>1</v>
      </c>
      <c r="EH442" s="312">
        <v>1</v>
      </c>
      <c r="EI442" s="312">
        <v>1</v>
      </c>
      <c r="EJ442" s="312">
        <v>1</v>
      </c>
      <c r="EK442" s="312">
        <v>1</v>
      </c>
      <c r="EL442" s="312">
        <v>1</v>
      </c>
      <c r="EM442" s="312">
        <v>1</v>
      </c>
      <c r="EN442" s="312">
        <v>1</v>
      </c>
      <c r="EO442" s="96">
        <v>1</v>
      </c>
      <c r="EP442" s="312">
        <v>1</v>
      </c>
      <c r="EQ442" s="312">
        <v>1</v>
      </c>
      <c r="ER442" s="312">
        <v>1</v>
      </c>
      <c r="ES442" s="312">
        <v>1</v>
      </c>
      <c r="ET442" s="312">
        <v>2</v>
      </c>
      <c r="EU442" s="312">
        <v>2</v>
      </c>
      <c r="EV442" s="312">
        <v>1</v>
      </c>
      <c r="EW442" s="312">
        <v>1</v>
      </c>
      <c r="EX442" s="312">
        <v>1</v>
      </c>
      <c r="EY442" s="312">
        <v>1</v>
      </c>
      <c r="EZ442" s="312">
        <v>1</v>
      </c>
      <c r="FA442" s="312">
        <v>1</v>
      </c>
      <c r="FB442" s="312">
        <v>1</v>
      </c>
      <c r="FC442" s="312"/>
      <c r="FD442" s="312"/>
      <c r="FE442" s="312"/>
      <c r="FF442" s="312"/>
      <c r="FG442" s="312">
        <v>1</v>
      </c>
      <c r="FH442" s="312">
        <v>1</v>
      </c>
      <c r="FI442" s="312">
        <v>1</v>
      </c>
      <c r="FJ442" s="312">
        <v>2</v>
      </c>
      <c r="FK442" s="96">
        <v>1</v>
      </c>
      <c r="FL442" s="312">
        <v>1</v>
      </c>
      <c r="FM442" s="312">
        <v>1</v>
      </c>
      <c r="FN442" s="96">
        <v>1</v>
      </c>
      <c r="FO442" s="96">
        <v>1</v>
      </c>
      <c r="FP442" s="96">
        <v>1</v>
      </c>
      <c r="FQ442" s="312">
        <v>1</v>
      </c>
      <c r="FR442" s="96">
        <v>1</v>
      </c>
      <c r="FS442" s="312">
        <v>1</v>
      </c>
      <c r="FT442" s="96">
        <v>1</v>
      </c>
      <c r="FU442" s="312">
        <v>1</v>
      </c>
      <c r="FV442" s="312">
        <v>1</v>
      </c>
      <c r="FW442" s="312">
        <v>1</v>
      </c>
      <c r="FX442" s="312">
        <v>0</v>
      </c>
      <c r="FY442" s="312">
        <v>0</v>
      </c>
      <c r="FZ442" s="312">
        <v>0</v>
      </c>
      <c r="GA442" s="312">
        <v>0</v>
      </c>
      <c r="GB442" s="312">
        <v>0</v>
      </c>
      <c r="GC442" s="312">
        <v>0</v>
      </c>
      <c r="GD442" s="312">
        <v>0</v>
      </c>
      <c r="GE442" s="312">
        <v>0</v>
      </c>
      <c r="GF442" s="312">
        <v>0</v>
      </c>
      <c r="GG442" s="312">
        <v>0</v>
      </c>
      <c r="GH442" s="312">
        <v>0</v>
      </c>
      <c r="GI442" s="312">
        <v>0</v>
      </c>
      <c r="GJ442" s="312">
        <v>1</v>
      </c>
      <c r="GK442" s="312">
        <v>1</v>
      </c>
      <c r="GL442" s="312">
        <v>1</v>
      </c>
      <c r="GM442" s="312">
        <v>1</v>
      </c>
      <c r="GN442" s="312">
        <v>1</v>
      </c>
      <c r="GO442" s="312">
        <v>1</v>
      </c>
      <c r="GP442" s="96">
        <v>1</v>
      </c>
      <c r="GQ442" s="312">
        <v>1</v>
      </c>
      <c r="GR442" s="312">
        <v>1</v>
      </c>
      <c r="GS442" s="312">
        <v>3</v>
      </c>
      <c r="GT442" s="312">
        <v>3</v>
      </c>
      <c r="GU442" s="312">
        <v>3</v>
      </c>
      <c r="GV442" s="96">
        <v>3</v>
      </c>
      <c r="GW442" s="96">
        <v>3</v>
      </c>
      <c r="GX442" s="96">
        <v>3</v>
      </c>
      <c r="GY442" s="96">
        <v>1</v>
      </c>
      <c r="GZ442" s="96">
        <v>0</v>
      </c>
      <c r="HA442" s="96">
        <v>1</v>
      </c>
      <c r="HB442" s="96">
        <v>1</v>
      </c>
      <c r="HC442" s="96">
        <v>1</v>
      </c>
      <c r="HD442" s="96">
        <v>1</v>
      </c>
      <c r="HE442" s="96">
        <v>1</v>
      </c>
      <c r="HF442" s="96">
        <v>1</v>
      </c>
      <c r="HG442" s="96">
        <v>1</v>
      </c>
      <c r="HH442" s="96">
        <v>1</v>
      </c>
      <c r="HI442" s="96">
        <v>1</v>
      </c>
      <c r="HJ442" s="96">
        <v>1</v>
      </c>
      <c r="HK442" s="96">
        <v>1</v>
      </c>
      <c r="HL442" s="96">
        <v>1</v>
      </c>
      <c r="HM442" s="96">
        <v>1</v>
      </c>
      <c r="HN442" s="96">
        <v>1</v>
      </c>
      <c r="HO442" s="96">
        <v>0</v>
      </c>
      <c r="HP442" s="96">
        <v>0</v>
      </c>
      <c r="HQ442" s="96">
        <v>0</v>
      </c>
      <c r="HR442" s="96">
        <v>0</v>
      </c>
      <c r="HS442" s="96">
        <v>0</v>
      </c>
      <c r="HT442" s="96">
        <v>0</v>
      </c>
      <c r="HU442" s="96">
        <v>0</v>
      </c>
      <c r="HV442" s="96">
        <v>0</v>
      </c>
      <c r="HW442" s="96">
        <v>0</v>
      </c>
      <c r="HX442" s="96">
        <v>0</v>
      </c>
      <c r="HY442" s="96">
        <v>0</v>
      </c>
      <c r="HZ442" s="96">
        <v>0</v>
      </c>
      <c r="IA442" s="96">
        <v>0</v>
      </c>
      <c r="IB442" s="96">
        <v>0</v>
      </c>
      <c r="IC442" s="96">
        <v>0</v>
      </c>
      <c r="ID442" s="96">
        <v>0</v>
      </c>
      <c r="IE442" s="96">
        <v>2</v>
      </c>
      <c r="IF442" s="96">
        <v>2</v>
      </c>
      <c r="IG442" s="96">
        <v>2</v>
      </c>
      <c r="IH442" s="96">
        <v>2</v>
      </c>
      <c r="II442" s="96">
        <v>1</v>
      </c>
      <c r="IJ442" s="96">
        <v>1</v>
      </c>
      <c r="IK442" s="96">
        <v>1</v>
      </c>
      <c r="IL442" s="96">
        <v>1</v>
      </c>
      <c r="IM442" s="96">
        <v>1</v>
      </c>
      <c r="IN442" s="351">
        <f t="shared" si="432"/>
        <v>0.5</v>
      </c>
      <c r="IO442" s="96">
        <v>0</v>
      </c>
      <c r="IP442" s="96">
        <v>0</v>
      </c>
      <c r="IQ442" s="96">
        <v>0</v>
      </c>
      <c r="IR442" s="96">
        <v>0</v>
      </c>
      <c r="IS442" s="96">
        <v>0</v>
      </c>
      <c r="IT442" s="96">
        <v>0</v>
      </c>
      <c r="IU442" s="96">
        <v>0</v>
      </c>
      <c r="IV442" s="96">
        <v>0</v>
      </c>
      <c r="IW442" s="96">
        <v>1</v>
      </c>
      <c r="IX442" s="96">
        <v>1</v>
      </c>
      <c r="IY442" s="96">
        <v>1</v>
      </c>
      <c r="IZ442" s="96">
        <v>1</v>
      </c>
      <c r="JA442" s="96">
        <v>1</v>
      </c>
      <c r="JB442" s="96">
        <v>1</v>
      </c>
      <c r="JC442" s="355">
        <f t="shared" si="433"/>
        <v>1</v>
      </c>
      <c r="JD442" s="96">
        <v>1</v>
      </c>
      <c r="JE442" s="96">
        <v>2</v>
      </c>
      <c r="JF442" s="353">
        <f t="shared" si="434"/>
        <v>2</v>
      </c>
      <c r="JG442" s="96">
        <v>2</v>
      </c>
      <c r="JH442" s="96">
        <v>2</v>
      </c>
      <c r="JI442" s="96">
        <v>1</v>
      </c>
      <c r="JJ442" s="96">
        <v>1</v>
      </c>
      <c r="JK442" s="96">
        <v>0</v>
      </c>
      <c r="JL442" s="96">
        <v>0</v>
      </c>
      <c r="JM442" s="96">
        <v>0</v>
      </c>
      <c r="JN442" s="351">
        <f t="shared" si="435"/>
        <v>0.5</v>
      </c>
      <c r="JO442" s="96">
        <v>1</v>
      </c>
      <c r="JP442" s="96">
        <v>0</v>
      </c>
      <c r="JQ442" s="96">
        <v>0</v>
      </c>
      <c r="JR442" s="96">
        <v>0</v>
      </c>
      <c r="JS442" s="96">
        <v>0</v>
      </c>
      <c r="JT442" s="96">
        <v>0</v>
      </c>
      <c r="JU442" s="96">
        <v>0</v>
      </c>
      <c r="JV442" s="351">
        <f t="shared" si="436"/>
        <v>0.5</v>
      </c>
      <c r="JW442" s="96">
        <v>1</v>
      </c>
      <c r="JX442" s="96">
        <v>1</v>
      </c>
      <c r="JY442" s="96">
        <v>1</v>
      </c>
      <c r="JZ442" s="96">
        <v>0</v>
      </c>
      <c r="KA442" s="96">
        <v>0</v>
      </c>
      <c r="KB442" s="96">
        <v>0</v>
      </c>
      <c r="KC442" s="96">
        <v>0</v>
      </c>
      <c r="KD442" s="96">
        <v>0</v>
      </c>
      <c r="KE442" s="96">
        <v>0</v>
      </c>
      <c r="KF442" s="96">
        <v>0</v>
      </c>
      <c r="KG442" s="96">
        <v>0</v>
      </c>
      <c r="KH442" s="96">
        <v>0</v>
      </c>
      <c r="KI442" s="96">
        <v>0</v>
      </c>
      <c r="KJ442" s="96">
        <v>0</v>
      </c>
      <c r="KK442" s="96">
        <v>0</v>
      </c>
      <c r="KL442" s="96">
        <v>0</v>
      </c>
      <c r="KM442" s="96">
        <v>0</v>
      </c>
      <c r="KN442" s="96">
        <v>1</v>
      </c>
      <c r="KO442" s="96">
        <v>1</v>
      </c>
      <c r="KP442" s="96">
        <v>1</v>
      </c>
      <c r="KQ442" s="96">
        <v>1</v>
      </c>
      <c r="KR442" s="96">
        <v>0</v>
      </c>
      <c r="KS442" s="96">
        <v>1</v>
      </c>
      <c r="KT442" s="96">
        <v>1</v>
      </c>
      <c r="KU442" s="96">
        <v>1</v>
      </c>
      <c r="KV442" s="96">
        <v>1</v>
      </c>
      <c r="KW442" s="96">
        <v>1</v>
      </c>
      <c r="KX442" s="96">
        <v>1</v>
      </c>
      <c r="KY442" s="96">
        <v>1</v>
      </c>
      <c r="KZ442" s="96">
        <v>3</v>
      </c>
      <c r="LA442" s="96">
        <v>3</v>
      </c>
      <c r="LB442" s="96">
        <v>3</v>
      </c>
      <c r="LC442" s="96">
        <v>3</v>
      </c>
      <c r="LD442" s="96">
        <v>3</v>
      </c>
      <c r="LE442" s="96">
        <v>2</v>
      </c>
      <c r="LF442" s="96">
        <v>2</v>
      </c>
      <c r="LG442" s="96">
        <v>2</v>
      </c>
      <c r="LH442" s="96">
        <v>2</v>
      </c>
      <c r="LI442" s="96">
        <v>2</v>
      </c>
      <c r="LJ442" s="96">
        <v>3</v>
      </c>
      <c r="LK442" s="96">
        <v>3</v>
      </c>
      <c r="LL442" s="96">
        <v>3</v>
      </c>
      <c r="LM442" s="96">
        <v>1</v>
      </c>
      <c r="LN442" s="96">
        <v>1</v>
      </c>
      <c r="LO442" s="96">
        <v>0</v>
      </c>
      <c r="LP442" s="96">
        <v>0</v>
      </c>
      <c r="LQ442" s="96">
        <v>0</v>
      </c>
      <c r="LR442" s="96">
        <v>0</v>
      </c>
      <c r="LS442" s="96">
        <v>0</v>
      </c>
      <c r="LT442" s="96">
        <v>0</v>
      </c>
      <c r="LU442" s="96">
        <v>1</v>
      </c>
      <c r="LV442" s="96">
        <v>1</v>
      </c>
      <c r="LW442" s="96">
        <v>1</v>
      </c>
      <c r="LX442" s="96">
        <v>1</v>
      </c>
      <c r="LY442" s="96">
        <v>1</v>
      </c>
      <c r="LZ442" s="96">
        <v>1</v>
      </c>
      <c r="MA442" s="96">
        <v>2</v>
      </c>
      <c r="MB442" s="96">
        <v>2</v>
      </c>
      <c r="MC442" s="96">
        <v>2</v>
      </c>
      <c r="MD442" s="96">
        <v>2</v>
      </c>
      <c r="ME442" s="96">
        <v>2</v>
      </c>
      <c r="MF442" s="96">
        <v>2</v>
      </c>
      <c r="MG442" s="96">
        <v>2</v>
      </c>
      <c r="MH442" s="96">
        <v>0</v>
      </c>
      <c r="MI442" s="96">
        <v>0</v>
      </c>
      <c r="MJ442" s="96">
        <v>0</v>
      </c>
      <c r="MK442" s="96">
        <v>0</v>
      </c>
      <c r="ML442" s="96">
        <v>0</v>
      </c>
      <c r="MM442" s="96">
        <v>0</v>
      </c>
      <c r="MN442" s="96">
        <v>0</v>
      </c>
      <c r="MO442" s="96">
        <v>0</v>
      </c>
      <c r="MP442" s="96">
        <v>0</v>
      </c>
      <c r="MQ442" s="96">
        <v>1</v>
      </c>
      <c r="MR442" s="96">
        <v>1</v>
      </c>
      <c r="MS442" s="96">
        <v>1</v>
      </c>
      <c r="MT442" s="96">
        <v>1</v>
      </c>
      <c r="MU442" s="96">
        <v>0</v>
      </c>
      <c r="MV442" s="96">
        <v>0</v>
      </c>
      <c r="MW442" s="96">
        <v>1</v>
      </c>
      <c r="MX442" s="96">
        <v>0</v>
      </c>
      <c r="MY442" s="96">
        <v>0</v>
      </c>
      <c r="MZ442" s="96">
        <v>0</v>
      </c>
      <c r="NA442" s="96">
        <v>0</v>
      </c>
      <c r="NB442" s="96">
        <v>0</v>
      </c>
      <c r="NC442" s="96">
        <v>0</v>
      </c>
      <c r="ND442" s="96">
        <v>0</v>
      </c>
      <c r="NE442" s="96">
        <v>0</v>
      </c>
      <c r="NF442" s="96">
        <v>0</v>
      </c>
      <c r="NG442" s="96">
        <v>1</v>
      </c>
      <c r="NH442" s="96">
        <v>1</v>
      </c>
      <c r="NI442" s="96">
        <v>0</v>
      </c>
      <c r="NJ442" s="96">
        <v>0</v>
      </c>
      <c r="NK442" s="96">
        <v>0</v>
      </c>
      <c r="NL442" s="96">
        <v>0</v>
      </c>
      <c r="NM442" s="96">
        <v>0</v>
      </c>
      <c r="NN442" s="96">
        <v>0</v>
      </c>
      <c r="NO442" s="96">
        <v>0</v>
      </c>
      <c r="NP442" s="96">
        <v>0</v>
      </c>
      <c r="NQ442" s="96">
        <v>0</v>
      </c>
      <c r="NR442" s="96">
        <v>0</v>
      </c>
      <c r="NS442" s="96">
        <v>0</v>
      </c>
      <c r="NT442" s="96">
        <v>0</v>
      </c>
      <c r="NU442" s="96">
        <v>0</v>
      </c>
      <c r="NV442" s="96">
        <v>0</v>
      </c>
      <c r="NW442" s="96">
        <v>0</v>
      </c>
      <c r="NX442" s="96">
        <v>0</v>
      </c>
      <c r="NY442" s="96">
        <v>2</v>
      </c>
      <c r="NZ442" s="96">
        <v>2</v>
      </c>
      <c r="OA442" s="96">
        <v>1</v>
      </c>
      <c r="OB442" s="96">
        <v>1</v>
      </c>
      <c r="OC442" s="96">
        <v>2</v>
      </c>
      <c r="OD442" s="96">
        <v>3</v>
      </c>
      <c r="OE442" s="96">
        <v>0</v>
      </c>
      <c r="OF442" s="96">
        <v>0</v>
      </c>
      <c r="OG442" s="96">
        <v>1</v>
      </c>
      <c r="OH442" s="96">
        <v>1</v>
      </c>
      <c r="OI442" s="96">
        <v>1</v>
      </c>
      <c r="OJ442" s="96">
        <v>0</v>
      </c>
      <c r="OK442" s="96">
        <v>0</v>
      </c>
      <c r="OL442" s="96">
        <v>0</v>
      </c>
      <c r="OM442" s="96">
        <v>0</v>
      </c>
      <c r="ON442" s="96">
        <v>0</v>
      </c>
      <c r="OO442" s="96">
        <v>0</v>
      </c>
      <c r="OP442" s="96">
        <v>0</v>
      </c>
      <c r="OQ442" s="96">
        <v>0</v>
      </c>
      <c r="OR442" s="96">
        <v>0</v>
      </c>
      <c r="OS442" s="96">
        <v>0</v>
      </c>
      <c r="OT442" s="96">
        <v>0</v>
      </c>
      <c r="OU442" s="96">
        <v>0</v>
      </c>
      <c r="OV442" s="96">
        <v>0</v>
      </c>
      <c r="OW442" s="96">
        <v>0</v>
      </c>
      <c r="OX442" s="312"/>
      <c r="OY442" s="312"/>
      <c r="OZ442" s="312"/>
      <c r="PK442" s="312"/>
      <c r="PM442" s="312"/>
      <c r="PO442" s="312"/>
      <c r="QH442" s="96">
        <v>2</v>
      </c>
      <c r="RB442" s="312"/>
      <c r="RD442" s="312"/>
      <c r="RG442" s="312"/>
      <c r="RH442" s="312"/>
      <c r="RI442" s="312"/>
      <c r="RK442" s="312"/>
      <c r="RM442" s="312"/>
      <c r="RN442" s="312"/>
      <c r="RO442" s="312"/>
      <c r="TI442" s="312"/>
      <c r="UE442" s="312"/>
      <c r="UF442" s="312"/>
      <c r="UG442" s="312"/>
      <c r="VY442" s="148"/>
    </row>
    <row r="443" spans="1:635" s="148" customFormat="1" x14ac:dyDescent="0.2">
      <c r="A443" s="354"/>
      <c r="B443" s="354">
        <v>5</v>
      </c>
      <c r="C443" s="399">
        <f t="shared" ca="1" si="431"/>
        <v>0</v>
      </c>
      <c r="D443" s="354"/>
      <c r="E443" s="354"/>
      <c r="F443" s="354"/>
      <c r="G443" s="148">
        <v>0</v>
      </c>
      <c r="H443" s="148">
        <v>0</v>
      </c>
      <c r="I443" s="355">
        <v>0</v>
      </c>
      <c r="J443" s="148">
        <v>0</v>
      </c>
      <c r="K443" s="148">
        <v>0</v>
      </c>
      <c r="L443" s="148">
        <v>0</v>
      </c>
      <c r="M443" s="148">
        <v>0</v>
      </c>
      <c r="N443" s="148">
        <v>0</v>
      </c>
      <c r="O443" s="148">
        <v>0</v>
      </c>
      <c r="P443" s="148">
        <v>0</v>
      </c>
      <c r="Q443" s="148">
        <v>0</v>
      </c>
      <c r="R443" s="148">
        <v>0</v>
      </c>
      <c r="S443" s="148">
        <v>0</v>
      </c>
      <c r="T443" s="148">
        <v>0</v>
      </c>
      <c r="U443" s="148">
        <v>0</v>
      </c>
      <c r="V443" s="148">
        <v>0</v>
      </c>
      <c r="W443" s="148">
        <v>0</v>
      </c>
      <c r="X443" s="148">
        <v>0</v>
      </c>
      <c r="Y443" s="148">
        <v>0</v>
      </c>
      <c r="Z443" s="148">
        <v>0</v>
      </c>
      <c r="AA443" s="148">
        <v>0</v>
      </c>
      <c r="AB443" s="148">
        <v>0</v>
      </c>
      <c r="AC443" s="148">
        <v>0</v>
      </c>
      <c r="AD443" s="148">
        <v>0</v>
      </c>
      <c r="AE443" s="148">
        <v>0</v>
      </c>
      <c r="AF443" s="148">
        <v>0</v>
      </c>
      <c r="AG443" s="148">
        <v>0</v>
      </c>
      <c r="AH443" s="148">
        <v>0</v>
      </c>
      <c r="AI443" s="148">
        <v>0</v>
      </c>
      <c r="AJ443" s="148">
        <v>0</v>
      </c>
      <c r="AK443" s="148">
        <v>0</v>
      </c>
      <c r="AL443" s="148">
        <v>0</v>
      </c>
      <c r="AM443" s="148">
        <v>0</v>
      </c>
      <c r="AN443" s="148">
        <v>1</v>
      </c>
      <c r="AO443" s="148">
        <v>0</v>
      </c>
      <c r="AP443" s="360">
        <v>0</v>
      </c>
      <c r="AQ443" s="148">
        <v>0</v>
      </c>
      <c r="AR443" s="148">
        <v>0</v>
      </c>
      <c r="AS443" s="148">
        <v>0</v>
      </c>
      <c r="AT443" s="148">
        <v>0</v>
      </c>
      <c r="AU443" s="148">
        <v>0</v>
      </c>
      <c r="AV443" s="148">
        <v>0</v>
      </c>
      <c r="AW443" s="148">
        <v>0</v>
      </c>
      <c r="AX443" s="148">
        <v>0</v>
      </c>
      <c r="AY443" s="148">
        <v>0</v>
      </c>
      <c r="AZ443" s="148">
        <v>0</v>
      </c>
      <c r="BA443" s="148">
        <v>0</v>
      </c>
      <c r="BB443" s="148">
        <v>1</v>
      </c>
      <c r="BC443" s="148">
        <v>1</v>
      </c>
      <c r="BD443" s="148">
        <v>1</v>
      </c>
      <c r="BE443" s="148">
        <v>1</v>
      </c>
      <c r="BF443" s="148">
        <v>1</v>
      </c>
      <c r="BG443" s="148">
        <v>1</v>
      </c>
      <c r="BH443" s="148">
        <v>1</v>
      </c>
      <c r="BI443" s="148">
        <v>1</v>
      </c>
      <c r="BJ443" s="148">
        <v>1</v>
      </c>
      <c r="BK443" s="148">
        <v>1</v>
      </c>
      <c r="BL443" s="148">
        <v>1</v>
      </c>
      <c r="BM443" s="148">
        <v>1</v>
      </c>
      <c r="BN443" s="148">
        <v>0</v>
      </c>
      <c r="BO443" s="148">
        <v>0</v>
      </c>
      <c r="BP443" s="148">
        <v>0</v>
      </c>
      <c r="BQ443" s="148">
        <v>0</v>
      </c>
      <c r="BR443" s="148">
        <v>0</v>
      </c>
      <c r="BS443" s="356">
        <v>0</v>
      </c>
      <c r="BT443" s="148">
        <v>0</v>
      </c>
      <c r="BU443" s="148">
        <v>3</v>
      </c>
      <c r="BV443" s="148">
        <v>3</v>
      </c>
      <c r="BW443" s="148">
        <v>4</v>
      </c>
      <c r="BX443" s="148">
        <v>3</v>
      </c>
      <c r="BY443" s="148">
        <v>2</v>
      </c>
      <c r="BZ443" s="148">
        <v>1</v>
      </c>
      <c r="CA443" s="312">
        <v>1</v>
      </c>
      <c r="CB443" s="148">
        <v>1</v>
      </c>
      <c r="CC443" s="312">
        <v>1</v>
      </c>
      <c r="CD443" s="312">
        <v>1</v>
      </c>
      <c r="CE443" s="312">
        <v>1</v>
      </c>
      <c r="CF443" s="312">
        <v>1</v>
      </c>
      <c r="CG443" s="148">
        <v>1</v>
      </c>
      <c r="CH443" s="148">
        <v>1</v>
      </c>
      <c r="CI443" s="312">
        <v>1</v>
      </c>
      <c r="CJ443" s="148">
        <v>1</v>
      </c>
      <c r="CK443" s="148">
        <v>1</v>
      </c>
      <c r="CL443" s="148">
        <v>2</v>
      </c>
      <c r="CM443" s="148">
        <v>2</v>
      </c>
      <c r="CN443" s="148">
        <v>3</v>
      </c>
      <c r="CO443" s="148">
        <v>3</v>
      </c>
      <c r="CP443" s="148">
        <v>3</v>
      </c>
      <c r="CQ443" s="148">
        <v>3</v>
      </c>
      <c r="CR443" s="148">
        <v>3</v>
      </c>
      <c r="CS443" s="148">
        <v>4</v>
      </c>
      <c r="CT443" s="148">
        <v>4</v>
      </c>
      <c r="CU443" s="148">
        <v>4</v>
      </c>
      <c r="CV443" s="148">
        <v>4</v>
      </c>
      <c r="CW443" s="148">
        <v>4</v>
      </c>
      <c r="CX443" s="148">
        <v>3</v>
      </c>
      <c r="CY443" s="148">
        <v>4</v>
      </c>
      <c r="CZ443" s="148">
        <v>4</v>
      </c>
      <c r="DA443" s="148">
        <v>5</v>
      </c>
      <c r="DB443" s="148">
        <v>5</v>
      </c>
      <c r="DC443" s="148">
        <v>5</v>
      </c>
      <c r="DD443" s="148">
        <v>4</v>
      </c>
      <c r="DE443" s="148">
        <v>4</v>
      </c>
      <c r="DF443" s="148">
        <v>4</v>
      </c>
      <c r="DG443" s="148">
        <v>4</v>
      </c>
      <c r="DH443" s="148">
        <v>4</v>
      </c>
      <c r="DI443" s="148">
        <v>4</v>
      </c>
      <c r="DJ443" s="148">
        <v>6</v>
      </c>
      <c r="DK443" s="148">
        <v>7</v>
      </c>
      <c r="DL443" s="148">
        <v>8</v>
      </c>
      <c r="DM443" s="148">
        <v>8</v>
      </c>
      <c r="DN443" s="148">
        <v>9</v>
      </c>
      <c r="DO443" s="148">
        <v>9</v>
      </c>
      <c r="DP443" s="148">
        <v>9</v>
      </c>
      <c r="DQ443" s="148">
        <v>10</v>
      </c>
      <c r="DR443" s="312">
        <v>10</v>
      </c>
      <c r="DS443" s="148">
        <v>10</v>
      </c>
      <c r="DT443" s="312">
        <v>10</v>
      </c>
      <c r="DU443" s="312">
        <v>10</v>
      </c>
      <c r="DV443" s="312">
        <v>10</v>
      </c>
      <c r="DW443" s="312">
        <v>10</v>
      </c>
      <c r="DX443" s="312">
        <v>9</v>
      </c>
      <c r="DY443" s="312">
        <v>9</v>
      </c>
      <c r="DZ443" s="312">
        <v>9</v>
      </c>
      <c r="EA443" s="312">
        <v>8</v>
      </c>
      <c r="EB443" s="312">
        <v>8</v>
      </c>
      <c r="EC443" s="312">
        <v>6</v>
      </c>
      <c r="ED443" s="312">
        <v>6</v>
      </c>
      <c r="EE443" s="312">
        <v>6</v>
      </c>
      <c r="EF443" s="312">
        <v>7</v>
      </c>
      <c r="EG443" s="312">
        <v>7</v>
      </c>
      <c r="EH443" s="312">
        <v>8</v>
      </c>
      <c r="EI443" s="312">
        <v>7</v>
      </c>
      <c r="EJ443" s="312">
        <v>7</v>
      </c>
      <c r="EK443" s="312">
        <v>7</v>
      </c>
      <c r="EL443" s="312">
        <v>7</v>
      </c>
      <c r="EM443" s="312">
        <v>7</v>
      </c>
      <c r="EN443" s="312">
        <v>6</v>
      </c>
      <c r="EO443" s="148">
        <v>5</v>
      </c>
      <c r="EP443" s="312">
        <v>6</v>
      </c>
      <c r="EQ443" s="312">
        <v>6</v>
      </c>
      <c r="ER443" s="312">
        <v>6</v>
      </c>
      <c r="ES443" s="312">
        <v>6</v>
      </c>
      <c r="ET443" s="312">
        <v>5</v>
      </c>
      <c r="EU443" s="312">
        <v>5</v>
      </c>
      <c r="EV443" s="312">
        <v>5</v>
      </c>
      <c r="EW443" s="312">
        <v>5</v>
      </c>
      <c r="EX443" s="312">
        <v>5</v>
      </c>
      <c r="EY443" s="312">
        <v>5</v>
      </c>
      <c r="EZ443" s="312">
        <v>5</v>
      </c>
      <c r="FA443" s="312">
        <v>5</v>
      </c>
      <c r="FB443" s="312">
        <v>5</v>
      </c>
      <c r="FC443" s="312">
        <v>6</v>
      </c>
      <c r="FD443" s="312">
        <v>6</v>
      </c>
      <c r="FE443" s="312">
        <v>6</v>
      </c>
      <c r="FF443" s="312">
        <v>7</v>
      </c>
      <c r="FG443" s="312">
        <v>7</v>
      </c>
      <c r="FH443" s="312">
        <v>7</v>
      </c>
      <c r="FI443" s="312">
        <v>7</v>
      </c>
      <c r="FJ443" s="312">
        <v>7</v>
      </c>
      <c r="FK443" s="148">
        <v>7</v>
      </c>
      <c r="FL443" s="312">
        <v>7</v>
      </c>
      <c r="FM443" s="312">
        <v>7</v>
      </c>
      <c r="FN443" s="148">
        <v>7</v>
      </c>
      <c r="FO443" s="148">
        <v>7</v>
      </c>
      <c r="FP443" s="148">
        <v>5</v>
      </c>
      <c r="FQ443" s="312">
        <v>5</v>
      </c>
      <c r="FR443" s="148">
        <v>5</v>
      </c>
      <c r="FS443" s="312">
        <v>5</v>
      </c>
      <c r="FT443" s="148">
        <v>5</v>
      </c>
      <c r="FU443" s="312">
        <v>4</v>
      </c>
      <c r="FV443" s="312">
        <v>4</v>
      </c>
      <c r="FW443" s="312">
        <v>4</v>
      </c>
      <c r="FX443" s="312">
        <v>4</v>
      </c>
      <c r="FY443" s="312">
        <v>4</v>
      </c>
      <c r="FZ443" s="312">
        <v>5</v>
      </c>
      <c r="GA443" s="312">
        <v>5</v>
      </c>
      <c r="GB443" s="312">
        <v>5</v>
      </c>
      <c r="GC443" s="312">
        <v>5</v>
      </c>
      <c r="GD443" s="312">
        <v>5</v>
      </c>
      <c r="GE443" s="312">
        <v>5</v>
      </c>
      <c r="GF443" s="312">
        <v>5</v>
      </c>
      <c r="GG443" s="312">
        <v>5</v>
      </c>
      <c r="GH443" s="312">
        <v>5</v>
      </c>
      <c r="GI443" s="312">
        <v>5</v>
      </c>
      <c r="GJ443" s="312">
        <v>5</v>
      </c>
      <c r="GK443" s="312">
        <v>5</v>
      </c>
      <c r="GL443" s="312">
        <v>6</v>
      </c>
      <c r="GM443" s="312">
        <v>6</v>
      </c>
      <c r="GN443" s="312">
        <v>6</v>
      </c>
      <c r="GO443" s="312">
        <v>6</v>
      </c>
      <c r="GP443" s="148">
        <v>6</v>
      </c>
      <c r="GQ443" s="312">
        <v>5</v>
      </c>
      <c r="GR443" s="312">
        <v>5</v>
      </c>
      <c r="GS443" s="312">
        <v>5</v>
      </c>
      <c r="GT443" s="312">
        <v>5</v>
      </c>
      <c r="GU443" s="312">
        <v>5</v>
      </c>
      <c r="GV443" s="148">
        <v>5</v>
      </c>
      <c r="GW443" s="148">
        <v>5</v>
      </c>
      <c r="GX443" s="148">
        <v>5</v>
      </c>
      <c r="GY443" s="148">
        <v>6</v>
      </c>
      <c r="GZ443" s="148">
        <v>6</v>
      </c>
      <c r="HA443" s="148">
        <v>6</v>
      </c>
      <c r="HB443" s="148">
        <v>6</v>
      </c>
      <c r="HC443" s="148">
        <v>6</v>
      </c>
      <c r="HD443" s="148">
        <v>6</v>
      </c>
      <c r="HE443" s="148">
        <v>6</v>
      </c>
      <c r="HF443" s="148">
        <v>5</v>
      </c>
      <c r="HG443" s="148">
        <v>4</v>
      </c>
      <c r="HH443" s="148">
        <v>4</v>
      </c>
      <c r="HI443" s="148">
        <v>4</v>
      </c>
      <c r="HJ443" s="148">
        <v>4</v>
      </c>
      <c r="HK443" s="148">
        <v>4</v>
      </c>
      <c r="HL443" s="148">
        <v>4</v>
      </c>
      <c r="HM443" s="148">
        <v>3</v>
      </c>
      <c r="HN443" s="148">
        <v>4</v>
      </c>
      <c r="HO443" s="148">
        <v>4</v>
      </c>
      <c r="HP443" s="148">
        <v>4</v>
      </c>
      <c r="HQ443" s="148">
        <v>4</v>
      </c>
      <c r="HR443" s="148">
        <v>5</v>
      </c>
      <c r="HS443" s="148">
        <v>6</v>
      </c>
      <c r="HT443" s="148">
        <v>6</v>
      </c>
      <c r="HU443" s="148">
        <v>5</v>
      </c>
      <c r="HV443" s="148">
        <v>5</v>
      </c>
      <c r="HW443" s="148">
        <v>5</v>
      </c>
      <c r="HX443" s="148">
        <v>6</v>
      </c>
      <c r="HY443" s="148">
        <v>6</v>
      </c>
      <c r="HZ443" s="148">
        <v>6</v>
      </c>
      <c r="IA443" s="148">
        <v>6</v>
      </c>
      <c r="IB443" s="148">
        <v>7</v>
      </c>
      <c r="IC443" s="148">
        <v>7</v>
      </c>
      <c r="ID443" s="148">
        <v>7</v>
      </c>
      <c r="IE443" s="148">
        <v>7</v>
      </c>
      <c r="IF443" s="148">
        <v>6</v>
      </c>
      <c r="IG443" s="148">
        <v>6</v>
      </c>
      <c r="IH443" s="148">
        <v>6</v>
      </c>
      <c r="II443" s="148">
        <v>6</v>
      </c>
      <c r="IJ443" s="148">
        <v>6</v>
      </c>
      <c r="IK443" s="148">
        <v>6</v>
      </c>
      <c r="IL443" s="148">
        <v>6</v>
      </c>
      <c r="IM443" s="148">
        <v>6</v>
      </c>
      <c r="IN443" s="351">
        <f t="shared" si="432"/>
        <v>5.5</v>
      </c>
      <c r="IO443" s="148">
        <v>5</v>
      </c>
      <c r="IP443" s="148">
        <v>4</v>
      </c>
      <c r="IQ443" s="148">
        <v>4</v>
      </c>
      <c r="IR443" s="148">
        <v>4</v>
      </c>
      <c r="IS443" s="148">
        <v>4</v>
      </c>
      <c r="IT443" s="148">
        <v>4</v>
      </c>
      <c r="IU443" s="148">
        <v>4</v>
      </c>
      <c r="IV443" s="148">
        <v>3</v>
      </c>
      <c r="IW443" s="148">
        <v>3</v>
      </c>
      <c r="IX443" s="148">
        <v>3</v>
      </c>
      <c r="IY443" s="148">
        <v>3</v>
      </c>
      <c r="IZ443" s="148">
        <v>3</v>
      </c>
      <c r="JA443" s="148">
        <v>3</v>
      </c>
      <c r="JB443" s="148">
        <v>4</v>
      </c>
      <c r="JC443" s="355">
        <f t="shared" si="433"/>
        <v>4</v>
      </c>
      <c r="JD443" s="148">
        <v>4</v>
      </c>
      <c r="JE443" s="148">
        <v>5</v>
      </c>
      <c r="JF443" s="353">
        <f t="shared" si="434"/>
        <v>5</v>
      </c>
      <c r="JG443" s="148">
        <v>5</v>
      </c>
      <c r="JH443" s="148">
        <v>5</v>
      </c>
      <c r="JI443" s="148">
        <v>6</v>
      </c>
      <c r="JJ443" s="148">
        <v>6</v>
      </c>
      <c r="JK443" s="148">
        <v>6</v>
      </c>
      <c r="JL443" s="148">
        <v>6</v>
      </c>
      <c r="JM443" s="148">
        <v>5</v>
      </c>
      <c r="JN443" s="351">
        <f t="shared" si="435"/>
        <v>5</v>
      </c>
      <c r="JO443" s="148">
        <v>5</v>
      </c>
      <c r="JP443" s="148">
        <v>4</v>
      </c>
      <c r="JQ443" s="148">
        <v>4</v>
      </c>
      <c r="JR443" s="148">
        <v>4</v>
      </c>
      <c r="JS443" s="148">
        <v>3</v>
      </c>
      <c r="JT443" s="148">
        <v>3</v>
      </c>
      <c r="JU443" s="148">
        <v>2</v>
      </c>
      <c r="JV443" s="351">
        <f t="shared" si="436"/>
        <v>2</v>
      </c>
      <c r="JW443" s="148">
        <v>2</v>
      </c>
      <c r="JX443" s="148">
        <v>3</v>
      </c>
      <c r="JY443" s="148">
        <v>4</v>
      </c>
      <c r="JZ443" s="148">
        <v>4</v>
      </c>
      <c r="KA443" s="148">
        <v>4</v>
      </c>
      <c r="KB443" s="148">
        <v>5</v>
      </c>
      <c r="KC443" s="148">
        <v>5</v>
      </c>
      <c r="KD443" s="148">
        <v>5</v>
      </c>
      <c r="KE443" s="148">
        <v>5</v>
      </c>
      <c r="KF443" s="148">
        <v>5</v>
      </c>
      <c r="KG443" s="148">
        <v>6</v>
      </c>
      <c r="KH443" s="148">
        <v>5</v>
      </c>
      <c r="KI443" s="148">
        <v>5</v>
      </c>
      <c r="KJ443" s="148">
        <v>5</v>
      </c>
      <c r="KK443" s="148">
        <v>6</v>
      </c>
      <c r="KL443" s="148">
        <v>6</v>
      </c>
      <c r="KM443" s="148">
        <v>5</v>
      </c>
      <c r="KN443" s="148">
        <v>6</v>
      </c>
      <c r="KO443" s="148">
        <v>7</v>
      </c>
      <c r="KP443" s="148">
        <v>7</v>
      </c>
      <c r="KQ443" s="148">
        <v>7</v>
      </c>
      <c r="KR443" s="148">
        <v>7</v>
      </c>
      <c r="KS443" s="148">
        <v>7</v>
      </c>
      <c r="KT443" s="148">
        <v>8</v>
      </c>
      <c r="KU443" s="148">
        <v>8</v>
      </c>
      <c r="KV443" s="148">
        <v>8</v>
      </c>
      <c r="KW443" s="148">
        <v>8</v>
      </c>
      <c r="KX443" s="148">
        <v>8</v>
      </c>
      <c r="KY443" s="148">
        <v>8</v>
      </c>
      <c r="KZ443" s="148">
        <v>10</v>
      </c>
      <c r="LA443" s="148">
        <v>10</v>
      </c>
      <c r="LB443" s="148">
        <v>9</v>
      </c>
      <c r="LC443" s="148">
        <v>7</v>
      </c>
      <c r="LD443" s="148">
        <v>9</v>
      </c>
      <c r="LE443" s="148">
        <v>7</v>
      </c>
      <c r="LF443" s="148">
        <v>7</v>
      </c>
      <c r="LG443" s="148">
        <v>7</v>
      </c>
      <c r="LH443" s="148">
        <v>5</v>
      </c>
      <c r="LI443" s="148">
        <v>6</v>
      </c>
      <c r="LJ443" s="148">
        <v>5</v>
      </c>
      <c r="LK443" s="148">
        <v>4</v>
      </c>
      <c r="LL443" s="148">
        <v>5</v>
      </c>
      <c r="LM443" s="148">
        <v>5</v>
      </c>
      <c r="LN443" s="148">
        <v>5</v>
      </c>
      <c r="LO443" s="148">
        <v>6</v>
      </c>
      <c r="LP443" s="148">
        <v>6</v>
      </c>
      <c r="LQ443" s="148">
        <v>6</v>
      </c>
      <c r="LR443" s="148">
        <v>6</v>
      </c>
      <c r="LS443" s="148">
        <v>6</v>
      </c>
      <c r="LT443" s="148">
        <v>6</v>
      </c>
      <c r="LU443" s="148">
        <v>6</v>
      </c>
      <c r="LV443" s="148">
        <v>6</v>
      </c>
      <c r="LW443" s="148">
        <v>5</v>
      </c>
      <c r="LX443" s="148">
        <v>5</v>
      </c>
      <c r="LY443" s="148">
        <v>4</v>
      </c>
      <c r="LZ443" s="148">
        <v>4</v>
      </c>
      <c r="MA443" s="148">
        <v>4</v>
      </c>
      <c r="MB443" s="148">
        <v>3</v>
      </c>
      <c r="MC443" s="148">
        <v>3</v>
      </c>
      <c r="MD443" s="148">
        <v>4</v>
      </c>
      <c r="ME443" s="148">
        <v>4</v>
      </c>
      <c r="MF443" s="148">
        <v>4</v>
      </c>
      <c r="MG443" s="148">
        <v>4</v>
      </c>
      <c r="MH443" s="148">
        <v>4</v>
      </c>
      <c r="MI443" s="148">
        <v>3</v>
      </c>
      <c r="MJ443" s="148">
        <v>3</v>
      </c>
      <c r="MK443" s="148">
        <v>3</v>
      </c>
      <c r="ML443" s="148">
        <v>4</v>
      </c>
      <c r="MM443" s="148">
        <v>4</v>
      </c>
      <c r="MN443" s="148">
        <v>5</v>
      </c>
      <c r="MO443" s="148">
        <v>5</v>
      </c>
      <c r="MP443" s="148">
        <v>4</v>
      </c>
      <c r="MQ443" s="148">
        <v>4</v>
      </c>
      <c r="MR443" s="148">
        <v>4</v>
      </c>
      <c r="MS443" s="148">
        <v>3</v>
      </c>
      <c r="MT443" s="148">
        <v>3</v>
      </c>
      <c r="MU443" s="148">
        <v>4</v>
      </c>
      <c r="MV443" s="148">
        <v>4</v>
      </c>
      <c r="MW443" s="148">
        <v>4</v>
      </c>
      <c r="MX443" s="148">
        <v>4</v>
      </c>
      <c r="MY443" s="148">
        <v>4</v>
      </c>
      <c r="MZ443" s="148">
        <v>4</v>
      </c>
      <c r="NA443" s="148">
        <v>4</v>
      </c>
      <c r="NB443" s="148">
        <v>4</v>
      </c>
      <c r="NC443" s="148">
        <v>4</v>
      </c>
      <c r="ND443" s="148">
        <v>4</v>
      </c>
      <c r="NE443" s="148">
        <v>4</v>
      </c>
      <c r="NF443" s="148">
        <v>5</v>
      </c>
      <c r="NG443" s="148">
        <v>5</v>
      </c>
      <c r="NH443" s="148">
        <v>5</v>
      </c>
      <c r="NI443" s="148">
        <v>4</v>
      </c>
      <c r="NJ443" s="148">
        <v>4</v>
      </c>
      <c r="NK443" s="148">
        <v>3</v>
      </c>
      <c r="NL443" s="148">
        <v>3</v>
      </c>
      <c r="NM443" s="148">
        <v>3</v>
      </c>
      <c r="NN443" s="148">
        <v>3</v>
      </c>
      <c r="NO443" s="148">
        <v>3</v>
      </c>
      <c r="NP443" s="148">
        <v>3</v>
      </c>
      <c r="NQ443" s="148">
        <v>3</v>
      </c>
      <c r="NR443" s="148">
        <v>3</v>
      </c>
      <c r="NS443" s="148">
        <v>3</v>
      </c>
      <c r="NT443" s="148">
        <v>3</v>
      </c>
      <c r="NU443" s="148">
        <v>3</v>
      </c>
      <c r="NV443" s="148">
        <v>3</v>
      </c>
      <c r="NW443" s="148">
        <v>3</v>
      </c>
      <c r="NX443" s="148">
        <v>4</v>
      </c>
      <c r="NY443" s="148">
        <v>3</v>
      </c>
      <c r="NZ443" s="148">
        <v>3</v>
      </c>
      <c r="OA443" s="148">
        <v>3</v>
      </c>
      <c r="OB443" s="148">
        <v>2</v>
      </c>
      <c r="OC443" s="148">
        <v>4</v>
      </c>
      <c r="OD443" s="148">
        <v>4</v>
      </c>
      <c r="OE443" s="148">
        <v>5</v>
      </c>
      <c r="OF443" s="148">
        <v>5</v>
      </c>
      <c r="OG443" s="148">
        <v>5</v>
      </c>
      <c r="OH443" s="148">
        <v>5</v>
      </c>
      <c r="OI443" s="148">
        <v>5</v>
      </c>
      <c r="OJ443" s="148">
        <v>5</v>
      </c>
      <c r="OK443" s="148">
        <v>5</v>
      </c>
      <c r="OL443" s="148">
        <v>5</v>
      </c>
      <c r="OM443" s="148">
        <v>5</v>
      </c>
      <c r="ON443" s="148">
        <v>6</v>
      </c>
      <c r="OO443" s="148">
        <v>6</v>
      </c>
      <c r="OP443" s="148">
        <v>5</v>
      </c>
      <c r="OQ443" s="148">
        <v>5</v>
      </c>
      <c r="OR443" s="148">
        <v>5</v>
      </c>
      <c r="OS443" s="148">
        <v>5</v>
      </c>
      <c r="OT443" s="148">
        <v>4</v>
      </c>
      <c r="OU443" s="148">
        <v>4</v>
      </c>
      <c r="OV443" s="148">
        <v>4</v>
      </c>
      <c r="OW443" s="148">
        <v>4</v>
      </c>
      <c r="OX443" s="312">
        <v>4</v>
      </c>
      <c r="OY443" s="312">
        <v>3</v>
      </c>
      <c r="OZ443" s="312">
        <v>3</v>
      </c>
      <c r="PA443" s="148">
        <v>5</v>
      </c>
      <c r="PB443" s="148">
        <v>5</v>
      </c>
      <c r="PC443" s="148">
        <v>5</v>
      </c>
      <c r="PD443" s="148">
        <v>5</v>
      </c>
      <c r="PE443" s="148">
        <v>6</v>
      </c>
      <c r="PF443" s="148">
        <v>6</v>
      </c>
      <c r="PG443" s="148">
        <v>5</v>
      </c>
      <c r="PH443" s="148">
        <v>4</v>
      </c>
      <c r="PI443" s="148">
        <v>4</v>
      </c>
      <c r="PJ443" s="148">
        <v>3</v>
      </c>
      <c r="PK443" s="312">
        <v>3</v>
      </c>
      <c r="PL443" s="148">
        <v>2</v>
      </c>
      <c r="PM443" s="312">
        <v>1</v>
      </c>
      <c r="PN443" s="148">
        <v>1</v>
      </c>
      <c r="PO443" s="312">
        <v>1</v>
      </c>
      <c r="PP443" s="148">
        <v>1</v>
      </c>
      <c r="PQ443" s="148">
        <v>1</v>
      </c>
      <c r="PR443" s="148">
        <v>1</v>
      </c>
      <c r="PS443" s="148">
        <v>1</v>
      </c>
      <c r="PT443" s="148">
        <v>1</v>
      </c>
      <c r="PU443" s="148">
        <v>1</v>
      </c>
      <c r="PV443" s="148">
        <v>1</v>
      </c>
      <c r="PW443" s="148">
        <v>1</v>
      </c>
      <c r="PX443" s="148">
        <v>1</v>
      </c>
      <c r="PY443" s="148">
        <v>1</v>
      </c>
      <c r="PZ443" s="148">
        <v>1</v>
      </c>
      <c r="QA443" s="148">
        <v>3</v>
      </c>
      <c r="QB443" s="148">
        <v>3</v>
      </c>
      <c r="QC443" s="148">
        <v>3</v>
      </c>
      <c r="QD443" s="148">
        <v>3</v>
      </c>
      <c r="QE443" s="148">
        <v>3</v>
      </c>
      <c r="QF443" s="148">
        <v>3</v>
      </c>
      <c r="QG443" s="148">
        <v>2</v>
      </c>
      <c r="QI443" s="148">
        <v>2</v>
      </c>
      <c r="QJ443" s="148">
        <v>2</v>
      </c>
      <c r="QK443" s="148">
        <v>1</v>
      </c>
      <c r="QL443" s="148">
        <v>1</v>
      </c>
      <c r="QM443" s="148">
        <v>1</v>
      </c>
      <c r="QN443" s="148">
        <v>1</v>
      </c>
      <c r="QO443" s="148">
        <v>1</v>
      </c>
      <c r="QP443" s="148">
        <v>2</v>
      </c>
      <c r="QQ443" s="148">
        <v>1</v>
      </c>
      <c r="QR443" s="148">
        <v>1</v>
      </c>
      <c r="RB443" s="312"/>
      <c r="RC443" s="148">
        <v>1</v>
      </c>
      <c r="RD443" s="312">
        <v>1</v>
      </c>
      <c r="RE443" s="148">
        <v>1</v>
      </c>
      <c r="RF443" s="148">
        <v>1</v>
      </c>
      <c r="RG443" s="312">
        <v>1</v>
      </c>
      <c r="RH443" s="312">
        <v>1</v>
      </c>
      <c r="RI443" s="312">
        <v>1</v>
      </c>
      <c r="RJ443" s="148">
        <v>1</v>
      </c>
      <c r="RK443" s="312">
        <v>1</v>
      </c>
      <c r="RL443" s="148">
        <v>1</v>
      </c>
      <c r="RM443" s="312">
        <v>1</v>
      </c>
      <c r="RN443" s="312">
        <v>1</v>
      </c>
      <c r="RO443" s="312">
        <v>1</v>
      </c>
      <c r="RP443" s="148">
        <v>1</v>
      </c>
      <c r="RQ443" s="148">
        <v>1</v>
      </c>
      <c r="RR443" s="148">
        <v>1</v>
      </c>
      <c r="RS443" s="148">
        <v>1</v>
      </c>
      <c r="RT443" s="148">
        <v>1</v>
      </c>
      <c r="RU443" s="148">
        <v>1</v>
      </c>
      <c r="RV443" s="148">
        <v>1</v>
      </c>
      <c r="RW443" s="148">
        <v>1</v>
      </c>
      <c r="RX443" s="148">
        <v>1</v>
      </c>
      <c r="RY443" s="148">
        <v>1</v>
      </c>
      <c r="RZ443" s="148">
        <v>1</v>
      </c>
      <c r="SA443" s="148">
        <v>1</v>
      </c>
      <c r="SB443" s="148">
        <v>1</v>
      </c>
      <c r="SC443" s="148">
        <v>1</v>
      </c>
      <c r="SD443" s="148">
        <v>1</v>
      </c>
      <c r="SE443" s="148">
        <v>1</v>
      </c>
      <c r="SH443" s="148">
        <v>1</v>
      </c>
      <c r="SI443" s="148">
        <v>1</v>
      </c>
      <c r="SJ443" s="148">
        <v>1</v>
      </c>
      <c r="SK443" s="148">
        <v>1</v>
      </c>
      <c r="SL443" s="148">
        <v>1</v>
      </c>
      <c r="SM443" s="148">
        <v>1</v>
      </c>
      <c r="TG443" s="148">
        <v>1</v>
      </c>
      <c r="TH443" s="148">
        <v>1</v>
      </c>
      <c r="TI443" s="312">
        <v>1</v>
      </c>
      <c r="TJ443" s="148">
        <v>1</v>
      </c>
      <c r="TK443" s="148">
        <v>1</v>
      </c>
      <c r="TL443" s="148">
        <v>1</v>
      </c>
      <c r="TM443" s="148">
        <v>1</v>
      </c>
      <c r="TN443" s="148">
        <v>1</v>
      </c>
      <c r="TO443" s="148">
        <v>1</v>
      </c>
      <c r="TP443" s="148">
        <v>1</v>
      </c>
      <c r="TQ443" s="148">
        <v>1</v>
      </c>
      <c r="TR443" s="148">
        <v>1</v>
      </c>
      <c r="TS443" s="148">
        <v>1</v>
      </c>
      <c r="TT443" s="148">
        <v>1</v>
      </c>
      <c r="TU443" s="148">
        <v>1</v>
      </c>
      <c r="TV443" s="148">
        <v>1</v>
      </c>
      <c r="TW443" s="148">
        <v>1</v>
      </c>
      <c r="TX443" s="148">
        <v>1</v>
      </c>
      <c r="TY443" s="148">
        <v>1</v>
      </c>
      <c r="TZ443" s="148">
        <v>1</v>
      </c>
      <c r="UA443" s="148">
        <v>1</v>
      </c>
      <c r="UB443" s="148">
        <v>1</v>
      </c>
      <c r="UC443" s="148">
        <v>1</v>
      </c>
      <c r="UD443" s="148">
        <v>1</v>
      </c>
      <c r="UE443" s="312">
        <v>1</v>
      </c>
      <c r="UF443" s="312">
        <v>1</v>
      </c>
      <c r="UG443" s="312">
        <v>1</v>
      </c>
      <c r="UH443" s="434">
        <v>1</v>
      </c>
      <c r="UI443" s="434">
        <v>1</v>
      </c>
      <c r="UJ443" s="148">
        <v>1</v>
      </c>
      <c r="UK443" s="148">
        <v>1</v>
      </c>
      <c r="UL443" s="148">
        <v>1</v>
      </c>
      <c r="UM443" s="148">
        <v>1</v>
      </c>
      <c r="UN443" s="148">
        <v>1</v>
      </c>
      <c r="UO443" s="148">
        <v>1</v>
      </c>
      <c r="UP443" s="148">
        <v>1</v>
      </c>
      <c r="UQ443" s="148">
        <v>1</v>
      </c>
      <c r="UR443" s="148">
        <v>1</v>
      </c>
      <c r="US443" s="148">
        <v>1</v>
      </c>
      <c r="UT443" s="148">
        <v>1</v>
      </c>
      <c r="UU443" s="148">
        <v>1</v>
      </c>
      <c r="UV443" s="148">
        <v>1</v>
      </c>
      <c r="UW443" s="148">
        <v>1</v>
      </c>
      <c r="UX443" s="148">
        <v>1</v>
      </c>
      <c r="UY443" s="148">
        <v>1</v>
      </c>
      <c r="UZ443" s="148">
        <v>1</v>
      </c>
      <c r="VA443" s="148">
        <v>1</v>
      </c>
      <c r="VB443" s="148">
        <v>1</v>
      </c>
      <c r="VC443" s="148">
        <v>1</v>
      </c>
      <c r="VD443" s="148">
        <v>1</v>
      </c>
      <c r="VE443" s="148">
        <v>1</v>
      </c>
      <c r="VF443" s="148">
        <v>1</v>
      </c>
      <c r="VG443" s="148">
        <v>1</v>
      </c>
      <c r="VH443" s="148">
        <v>1</v>
      </c>
      <c r="VI443" s="148">
        <v>1</v>
      </c>
      <c r="VJ443" s="148">
        <v>1</v>
      </c>
    </row>
    <row r="444" spans="1:635" s="148" customFormat="1" x14ac:dyDescent="0.2">
      <c r="A444" s="327"/>
      <c r="B444" s="354">
        <v>6</v>
      </c>
      <c r="C444" s="399">
        <f t="shared" ca="1" si="431"/>
        <v>0</v>
      </c>
      <c r="D444" s="354"/>
      <c r="E444" s="354"/>
      <c r="F444" s="354"/>
      <c r="G444" s="148">
        <v>0</v>
      </c>
      <c r="H444" s="148">
        <v>0</v>
      </c>
      <c r="I444" s="355">
        <v>0</v>
      </c>
      <c r="J444" s="148">
        <v>0</v>
      </c>
      <c r="K444" s="148">
        <v>0</v>
      </c>
      <c r="L444" s="148">
        <v>0</v>
      </c>
      <c r="M444" s="148">
        <v>0</v>
      </c>
      <c r="N444" s="148">
        <v>0</v>
      </c>
      <c r="O444" s="148">
        <v>0</v>
      </c>
      <c r="P444" s="148">
        <v>0</v>
      </c>
      <c r="Q444" s="148">
        <v>0</v>
      </c>
      <c r="R444" s="148">
        <v>0</v>
      </c>
      <c r="S444" s="148">
        <v>0</v>
      </c>
      <c r="T444" s="148">
        <v>0</v>
      </c>
      <c r="U444" s="148">
        <v>0</v>
      </c>
      <c r="V444" s="148">
        <v>0</v>
      </c>
      <c r="W444" s="148">
        <v>0</v>
      </c>
      <c r="X444" s="148">
        <v>0</v>
      </c>
      <c r="Y444" s="148">
        <v>0</v>
      </c>
      <c r="Z444" s="148">
        <v>0</v>
      </c>
      <c r="AA444" s="148">
        <v>0</v>
      </c>
      <c r="AB444" s="148">
        <v>0</v>
      </c>
      <c r="AC444" s="148">
        <v>0</v>
      </c>
      <c r="AD444" s="148">
        <v>0</v>
      </c>
      <c r="AE444" s="148">
        <v>0</v>
      </c>
      <c r="AF444" s="148">
        <v>0</v>
      </c>
      <c r="AG444" s="148">
        <v>0</v>
      </c>
      <c r="AH444" s="148">
        <v>0</v>
      </c>
      <c r="AI444" s="148">
        <v>0</v>
      </c>
      <c r="AJ444" s="148">
        <v>0</v>
      </c>
      <c r="AK444" s="148">
        <v>0</v>
      </c>
      <c r="AL444" s="148">
        <v>0</v>
      </c>
      <c r="AM444" s="148">
        <v>0</v>
      </c>
      <c r="AN444" s="148">
        <v>0</v>
      </c>
      <c r="AO444" s="148">
        <v>0</v>
      </c>
      <c r="AP444" s="360">
        <v>0</v>
      </c>
      <c r="AQ444" s="148">
        <v>0</v>
      </c>
      <c r="AR444" s="148">
        <v>0</v>
      </c>
      <c r="AS444" s="148">
        <v>0</v>
      </c>
      <c r="AT444" s="148">
        <v>0</v>
      </c>
      <c r="AU444" s="148">
        <v>0</v>
      </c>
      <c r="AV444" s="148">
        <v>0</v>
      </c>
      <c r="AW444" s="148">
        <v>0</v>
      </c>
      <c r="AX444" s="148">
        <v>0</v>
      </c>
      <c r="AY444" s="148">
        <v>0</v>
      </c>
      <c r="AZ444" s="148">
        <v>0</v>
      </c>
      <c r="BA444" s="148">
        <v>0</v>
      </c>
      <c r="BB444" s="148">
        <v>0</v>
      </c>
      <c r="BC444" s="148">
        <v>0</v>
      </c>
      <c r="BD444" s="148">
        <v>0</v>
      </c>
      <c r="BE444" s="148">
        <v>0</v>
      </c>
      <c r="BF444" s="148">
        <v>0</v>
      </c>
      <c r="BG444" s="148">
        <v>0</v>
      </c>
      <c r="BH444" s="148">
        <v>0</v>
      </c>
      <c r="BI444" s="148">
        <v>0</v>
      </c>
      <c r="BJ444" s="148">
        <v>0</v>
      </c>
      <c r="BK444" s="148">
        <v>0</v>
      </c>
      <c r="BL444" s="148">
        <v>0</v>
      </c>
      <c r="BM444" s="148">
        <v>0</v>
      </c>
      <c r="BN444" s="148">
        <v>0</v>
      </c>
      <c r="BO444" s="148">
        <v>0</v>
      </c>
      <c r="BP444" s="148">
        <v>0</v>
      </c>
      <c r="BQ444" s="148">
        <v>0</v>
      </c>
      <c r="BR444" s="148">
        <v>0</v>
      </c>
      <c r="BS444" s="356">
        <v>0</v>
      </c>
      <c r="BT444" s="148">
        <v>0</v>
      </c>
      <c r="BU444" s="148">
        <v>0</v>
      </c>
      <c r="BV444" s="148">
        <v>0</v>
      </c>
      <c r="BW444" s="148">
        <v>0</v>
      </c>
      <c r="BX444" s="148">
        <v>0</v>
      </c>
      <c r="BY444" s="148">
        <v>0</v>
      </c>
      <c r="BZ444" s="148">
        <v>0</v>
      </c>
      <c r="CA444" s="434">
        <v>0</v>
      </c>
      <c r="CB444" s="148">
        <v>0</v>
      </c>
      <c r="CC444" s="312">
        <v>0</v>
      </c>
      <c r="CD444" s="312">
        <v>0</v>
      </c>
      <c r="CE444" s="312">
        <v>0</v>
      </c>
      <c r="CF444" s="312">
        <v>1</v>
      </c>
      <c r="CG444" s="148">
        <v>2</v>
      </c>
      <c r="CH444" s="148">
        <v>2</v>
      </c>
      <c r="CI444" s="312">
        <v>2</v>
      </c>
      <c r="CJ444" s="148">
        <v>2</v>
      </c>
      <c r="CK444" s="148">
        <v>2</v>
      </c>
      <c r="CL444" s="148">
        <v>2</v>
      </c>
      <c r="CM444" s="148">
        <v>2</v>
      </c>
      <c r="CN444" s="148">
        <v>2</v>
      </c>
      <c r="CO444" s="148">
        <v>2</v>
      </c>
      <c r="CP444" s="148">
        <v>3</v>
      </c>
      <c r="CQ444" s="148">
        <v>3</v>
      </c>
      <c r="CR444" s="148">
        <v>3</v>
      </c>
      <c r="CS444" s="148">
        <v>3</v>
      </c>
      <c r="CT444" s="148">
        <v>3</v>
      </c>
      <c r="CU444" s="148">
        <v>3</v>
      </c>
      <c r="CV444" s="148">
        <v>3</v>
      </c>
      <c r="CW444" s="148">
        <v>3</v>
      </c>
      <c r="CX444" s="148">
        <v>3</v>
      </c>
      <c r="CY444" s="148">
        <v>3</v>
      </c>
      <c r="CZ444" s="148">
        <v>3</v>
      </c>
      <c r="DA444" s="148">
        <v>3</v>
      </c>
      <c r="DB444" s="148">
        <v>3</v>
      </c>
      <c r="DC444" s="148">
        <v>3</v>
      </c>
      <c r="DD444" s="148">
        <v>3</v>
      </c>
      <c r="DE444" s="148">
        <v>3</v>
      </c>
      <c r="DF444" s="148">
        <v>3</v>
      </c>
      <c r="DG444" s="148">
        <v>3</v>
      </c>
      <c r="DH444" s="148">
        <v>3</v>
      </c>
      <c r="DI444" s="148">
        <v>3</v>
      </c>
      <c r="DJ444" s="148">
        <v>3</v>
      </c>
      <c r="DK444" s="148">
        <v>2</v>
      </c>
      <c r="DL444" s="148">
        <v>2</v>
      </c>
      <c r="DM444" s="148">
        <v>2</v>
      </c>
      <c r="DN444" s="148">
        <v>2</v>
      </c>
      <c r="DO444" s="148">
        <v>2</v>
      </c>
      <c r="DP444" s="148">
        <v>2</v>
      </c>
      <c r="DQ444" s="148">
        <v>2</v>
      </c>
      <c r="DR444" s="312">
        <v>3</v>
      </c>
      <c r="DS444" s="148">
        <v>3</v>
      </c>
      <c r="DT444" s="312">
        <v>2</v>
      </c>
      <c r="DU444" s="312">
        <v>3</v>
      </c>
      <c r="DV444" s="312">
        <v>3</v>
      </c>
      <c r="DW444" s="312">
        <v>3</v>
      </c>
      <c r="DX444" s="312">
        <v>3</v>
      </c>
      <c r="DY444" s="312">
        <v>3</v>
      </c>
      <c r="DZ444" s="312">
        <v>3</v>
      </c>
      <c r="EA444" s="312">
        <v>3</v>
      </c>
      <c r="EB444" s="312">
        <v>4</v>
      </c>
      <c r="EC444" s="312">
        <v>4</v>
      </c>
      <c r="ED444" s="312">
        <v>4</v>
      </c>
      <c r="EE444" s="312">
        <v>3</v>
      </c>
      <c r="EF444" s="312">
        <v>2</v>
      </c>
      <c r="EG444" s="312">
        <v>2</v>
      </c>
      <c r="EH444" s="312">
        <v>2</v>
      </c>
      <c r="EI444" s="312">
        <v>2</v>
      </c>
      <c r="EJ444" s="312">
        <v>2</v>
      </c>
      <c r="EK444" s="312">
        <v>2</v>
      </c>
      <c r="EL444" s="312">
        <v>2</v>
      </c>
      <c r="EM444" s="312">
        <v>2</v>
      </c>
      <c r="EN444" s="312">
        <v>3</v>
      </c>
      <c r="EO444" s="148">
        <v>3</v>
      </c>
      <c r="EP444" s="312">
        <v>2</v>
      </c>
      <c r="EQ444" s="312">
        <v>2</v>
      </c>
      <c r="ER444" s="312">
        <v>2</v>
      </c>
      <c r="ES444" s="312">
        <v>3</v>
      </c>
      <c r="ET444" s="312">
        <v>3</v>
      </c>
      <c r="EU444" s="312">
        <v>3</v>
      </c>
      <c r="EV444" s="312">
        <v>3</v>
      </c>
      <c r="EW444" s="312">
        <v>3</v>
      </c>
      <c r="EX444" s="312">
        <v>3</v>
      </c>
      <c r="EY444" s="312">
        <v>3</v>
      </c>
      <c r="EZ444" s="312">
        <v>3</v>
      </c>
      <c r="FA444" s="312">
        <v>3</v>
      </c>
      <c r="FB444" s="312">
        <v>3</v>
      </c>
      <c r="FC444" s="312">
        <v>3</v>
      </c>
      <c r="FD444" s="312">
        <v>3</v>
      </c>
      <c r="FE444" s="312">
        <v>3</v>
      </c>
      <c r="FF444" s="312">
        <v>3</v>
      </c>
      <c r="FG444" s="312">
        <v>3</v>
      </c>
      <c r="FH444" s="312">
        <v>3</v>
      </c>
      <c r="FI444" s="312">
        <v>3</v>
      </c>
      <c r="FJ444" s="312">
        <v>3</v>
      </c>
      <c r="FK444" s="148">
        <v>2</v>
      </c>
      <c r="FL444" s="312">
        <v>2</v>
      </c>
      <c r="FM444" s="312">
        <v>2</v>
      </c>
      <c r="FN444" s="148">
        <v>2</v>
      </c>
      <c r="FO444" s="148">
        <v>2</v>
      </c>
      <c r="FP444" s="148">
        <v>2</v>
      </c>
      <c r="FQ444" s="312">
        <v>2</v>
      </c>
      <c r="FR444" s="148">
        <v>2</v>
      </c>
      <c r="FS444" s="312">
        <v>2</v>
      </c>
      <c r="FT444" s="148">
        <v>2</v>
      </c>
      <c r="FU444" s="312">
        <v>2</v>
      </c>
      <c r="FV444" s="312">
        <v>2</v>
      </c>
      <c r="FW444" s="312">
        <v>2</v>
      </c>
      <c r="FX444" s="312">
        <v>3</v>
      </c>
      <c r="FY444" s="312">
        <v>3</v>
      </c>
      <c r="FZ444" s="312">
        <v>3</v>
      </c>
      <c r="GA444" s="312">
        <v>4</v>
      </c>
      <c r="GB444" s="312">
        <v>4</v>
      </c>
      <c r="GC444" s="312">
        <v>4</v>
      </c>
      <c r="GD444" s="312">
        <v>4</v>
      </c>
      <c r="GE444" s="312">
        <v>4</v>
      </c>
      <c r="GF444" s="312">
        <v>4</v>
      </c>
      <c r="GG444" s="312">
        <v>4</v>
      </c>
      <c r="GH444" s="312">
        <v>3</v>
      </c>
      <c r="GI444" s="312">
        <v>3</v>
      </c>
      <c r="GJ444" s="312">
        <v>3</v>
      </c>
      <c r="GK444" s="312">
        <v>3</v>
      </c>
      <c r="GL444" s="312">
        <v>3</v>
      </c>
      <c r="GM444" s="312">
        <v>3</v>
      </c>
      <c r="GN444" s="312">
        <v>3</v>
      </c>
      <c r="GO444" s="312">
        <v>3</v>
      </c>
      <c r="GP444" s="148">
        <v>3</v>
      </c>
      <c r="GQ444" s="312">
        <v>3</v>
      </c>
      <c r="GR444" s="312">
        <v>3</v>
      </c>
      <c r="GS444" s="312">
        <v>3</v>
      </c>
      <c r="GT444" s="312">
        <v>3</v>
      </c>
      <c r="GU444" s="312">
        <v>3</v>
      </c>
      <c r="GV444" s="148">
        <v>3</v>
      </c>
      <c r="GW444" s="148">
        <v>3</v>
      </c>
      <c r="GX444" s="148">
        <v>3</v>
      </c>
      <c r="GY444" s="148">
        <v>3</v>
      </c>
      <c r="GZ444" s="148">
        <v>3</v>
      </c>
      <c r="HA444" s="148">
        <v>3</v>
      </c>
      <c r="HB444" s="148">
        <v>3</v>
      </c>
      <c r="HC444" s="148">
        <v>3</v>
      </c>
      <c r="HD444" s="148">
        <v>3</v>
      </c>
      <c r="HE444" s="148">
        <v>3</v>
      </c>
      <c r="HF444" s="148">
        <v>3</v>
      </c>
      <c r="HG444" s="148">
        <v>3</v>
      </c>
      <c r="HH444" s="148">
        <v>3</v>
      </c>
      <c r="HI444" s="148">
        <v>4</v>
      </c>
      <c r="HJ444" s="148">
        <v>5</v>
      </c>
      <c r="HK444" s="148">
        <v>5</v>
      </c>
      <c r="HL444" s="148">
        <v>5</v>
      </c>
      <c r="HM444" s="148">
        <v>5</v>
      </c>
      <c r="HN444" s="148">
        <v>5</v>
      </c>
      <c r="HO444" s="148">
        <v>5</v>
      </c>
      <c r="HP444" s="148">
        <v>5</v>
      </c>
      <c r="HQ444" s="148">
        <v>5</v>
      </c>
      <c r="HR444" s="148">
        <v>4</v>
      </c>
      <c r="HS444" s="148">
        <v>4</v>
      </c>
      <c r="HT444" s="148">
        <v>4</v>
      </c>
      <c r="HU444" s="148">
        <v>4</v>
      </c>
      <c r="HV444" s="148">
        <v>4</v>
      </c>
      <c r="HW444" s="148">
        <v>4</v>
      </c>
      <c r="HX444" s="148">
        <v>5</v>
      </c>
      <c r="HY444" s="148">
        <v>5</v>
      </c>
      <c r="HZ444" s="148">
        <v>5</v>
      </c>
      <c r="IA444" s="148">
        <v>5</v>
      </c>
      <c r="IB444" s="148">
        <v>5</v>
      </c>
      <c r="IC444" s="148">
        <v>5</v>
      </c>
      <c r="ID444" s="148">
        <v>5</v>
      </c>
      <c r="IE444" s="148">
        <v>4</v>
      </c>
      <c r="IF444" s="148">
        <v>4</v>
      </c>
      <c r="IG444" s="148">
        <v>4</v>
      </c>
      <c r="IH444" s="148">
        <v>4</v>
      </c>
      <c r="II444" s="148">
        <v>4</v>
      </c>
      <c r="IJ444" s="148">
        <v>4</v>
      </c>
      <c r="IK444" s="148">
        <v>4</v>
      </c>
      <c r="IL444" s="148">
        <v>4</v>
      </c>
      <c r="IM444" s="148">
        <v>5</v>
      </c>
      <c r="IN444" s="351">
        <f t="shared" si="432"/>
        <v>5</v>
      </c>
      <c r="IO444" s="148">
        <v>5</v>
      </c>
      <c r="IP444" s="148">
        <v>5</v>
      </c>
      <c r="IQ444" s="148">
        <v>5</v>
      </c>
      <c r="IR444" s="148">
        <v>5</v>
      </c>
      <c r="IS444" s="148">
        <v>5</v>
      </c>
      <c r="IT444" s="148">
        <v>5</v>
      </c>
      <c r="IU444" s="148">
        <v>4</v>
      </c>
      <c r="IV444" s="148">
        <v>4</v>
      </c>
      <c r="IW444" s="148">
        <v>3</v>
      </c>
      <c r="IX444" s="148">
        <v>3</v>
      </c>
      <c r="IY444" s="148">
        <v>3</v>
      </c>
      <c r="IZ444" s="148">
        <v>3</v>
      </c>
      <c r="JA444" s="148">
        <v>3</v>
      </c>
      <c r="JB444" s="148">
        <v>3</v>
      </c>
      <c r="JC444" s="355">
        <f t="shared" si="433"/>
        <v>3</v>
      </c>
      <c r="JD444" s="148">
        <v>3</v>
      </c>
      <c r="JE444" s="148">
        <v>3</v>
      </c>
      <c r="JF444" s="353">
        <f t="shared" si="434"/>
        <v>3</v>
      </c>
      <c r="JG444" s="148">
        <v>3</v>
      </c>
      <c r="JH444" s="148">
        <v>3</v>
      </c>
      <c r="JI444" s="148">
        <v>3</v>
      </c>
      <c r="JJ444" s="148">
        <v>3</v>
      </c>
      <c r="JK444" s="148">
        <v>3</v>
      </c>
      <c r="JL444" s="148">
        <v>3</v>
      </c>
      <c r="JM444" s="148">
        <v>3</v>
      </c>
      <c r="JN444" s="351">
        <f t="shared" si="435"/>
        <v>3</v>
      </c>
      <c r="JO444" s="148">
        <v>3</v>
      </c>
      <c r="JP444" s="148">
        <v>3</v>
      </c>
      <c r="JQ444" s="148">
        <v>3</v>
      </c>
      <c r="JR444" s="148">
        <v>3</v>
      </c>
      <c r="JS444" s="148">
        <v>3</v>
      </c>
      <c r="JT444" s="148">
        <v>3</v>
      </c>
      <c r="JU444" s="148">
        <v>3</v>
      </c>
      <c r="JV444" s="351">
        <f t="shared" si="436"/>
        <v>3</v>
      </c>
      <c r="JW444" s="148">
        <v>3</v>
      </c>
      <c r="JX444" s="148">
        <v>4</v>
      </c>
      <c r="JY444" s="148">
        <v>4</v>
      </c>
      <c r="JZ444" s="148">
        <v>3</v>
      </c>
      <c r="KA444" s="148">
        <v>3</v>
      </c>
      <c r="KB444" s="148">
        <v>2</v>
      </c>
      <c r="KC444" s="148">
        <v>2</v>
      </c>
      <c r="KD444" s="148">
        <v>1</v>
      </c>
      <c r="KE444" s="148">
        <v>1</v>
      </c>
      <c r="KF444" s="148">
        <v>2</v>
      </c>
      <c r="KG444" s="148">
        <v>2</v>
      </c>
      <c r="KH444" s="148">
        <v>2</v>
      </c>
      <c r="KI444" s="148">
        <v>1</v>
      </c>
      <c r="KJ444" s="148">
        <v>1</v>
      </c>
      <c r="KK444" s="148">
        <v>1</v>
      </c>
      <c r="KL444" s="148">
        <v>1</v>
      </c>
      <c r="KM444" s="148">
        <v>1</v>
      </c>
      <c r="KN444" s="148">
        <v>0</v>
      </c>
      <c r="KO444" s="148">
        <v>0</v>
      </c>
      <c r="KP444" s="148">
        <v>0</v>
      </c>
      <c r="KQ444" s="148">
        <v>0</v>
      </c>
      <c r="KR444" s="148">
        <v>0</v>
      </c>
      <c r="KS444" s="148">
        <v>0</v>
      </c>
      <c r="KT444" s="148">
        <v>0</v>
      </c>
      <c r="KU444" s="148">
        <v>0</v>
      </c>
      <c r="KV444" s="148">
        <v>0</v>
      </c>
      <c r="KW444" s="148">
        <v>0</v>
      </c>
      <c r="KX444" s="148">
        <v>0</v>
      </c>
      <c r="KY444" s="148">
        <v>0</v>
      </c>
      <c r="KZ444" s="148">
        <v>4</v>
      </c>
      <c r="LA444" s="148">
        <v>4</v>
      </c>
      <c r="LB444" s="148">
        <v>4</v>
      </c>
      <c r="LC444" s="148">
        <v>4</v>
      </c>
      <c r="LD444" s="148">
        <v>4</v>
      </c>
      <c r="LE444" s="148">
        <v>4</v>
      </c>
      <c r="LF444" s="148">
        <v>3</v>
      </c>
      <c r="LG444" s="148">
        <v>3</v>
      </c>
      <c r="LH444" s="148">
        <v>3</v>
      </c>
      <c r="LI444" s="148">
        <v>3</v>
      </c>
      <c r="LJ444" s="148">
        <v>2</v>
      </c>
      <c r="LK444" s="148">
        <v>3</v>
      </c>
      <c r="LL444" s="148">
        <v>3</v>
      </c>
      <c r="LM444" s="148">
        <v>3</v>
      </c>
      <c r="LN444" s="148">
        <v>3</v>
      </c>
      <c r="LO444" s="148">
        <v>3</v>
      </c>
      <c r="LP444" s="148">
        <v>3</v>
      </c>
      <c r="LQ444" s="148">
        <v>3</v>
      </c>
      <c r="LR444" s="148">
        <v>3</v>
      </c>
      <c r="LS444" s="148">
        <v>3</v>
      </c>
      <c r="LT444" s="148">
        <v>3</v>
      </c>
      <c r="LU444" s="148">
        <v>3</v>
      </c>
      <c r="LV444" s="148">
        <v>3</v>
      </c>
      <c r="LW444" s="148">
        <v>3</v>
      </c>
      <c r="LX444" s="148">
        <v>3</v>
      </c>
      <c r="LY444" s="148">
        <v>3</v>
      </c>
      <c r="LZ444" s="148">
        <v>3</v>
      </c>
      <c r="MA444" s="148">
        <v>3</v>
      </c>
      <c r="MB444" s="148">
        <v>3</v>
      </c>
      <c r="MC444" s="148">
        <v>3</v>
      </c>
      <c r="MD444" s="148">
        <v>3</v>
      </c>
      <c r="ME444" s="148">
        <v>3</v>
      </c>
      <c r="MF444" s="148">
        <v>3</v>
      </c>
      <c r="MG444" s="148">
        <v>2</v>
      </c>
      <c r="MH444" s="148">
        <v>1</v>
      </c>
      <c r="MI444" s="148">
        <v>1</v>
      </c>
      <c r="MJ444" s="148">
        <v>2</v>
      </c>
      <c r="MK444" s="148">
        <v>2</v>
      </c>
      <c r="ML444" s="148">
        <v>2</v>
      </c>
      <c r="MM444" s="148">
        <v>1</v>
      </c>
      <c r="MN444" s="148">
        <v>1</v>
      </c>
      <c r="MO444" s="148">
        <v>1</v>
      </c>
      <c r="MP444" s="148">
        <v>2</v>
      </c>
      <c r="MQ444" s="148">
        <v>2</v>
      </c>
      <c r="MR444" s="148">
        <v>1</v>
      </c>
      <c r="MS444" s="148">
        <v>1</v>
      </c>
      <c r="MT444" s="148">
        <v>1</v>
      </c>
      <c r="MU444" s="148">
        <v>1</v>
      </c>
      <c r="MV444" s="148">
        <v>1</v>
      </c>
      <c r="MW444" s="148">
        <v>1</v>
      </c>
      <c r="MX444" s="148">
        <v>0</v>
      </c>
      <c r="MY444" s="148">
        <v>0</v>
      </c>
      <c r="MZ444" s="148">
        <v>0</v>
      </c>
      <c r="NA444" s="148">
        <v>0</v>
      </c>
      <c r="NB444" s="148">
        <v>0</v>
      </c>
      <c r="NC444" s="148">
        <v>0</v>
      </c>
      <c r="ND444" s="148">
        <v>0</v>
      </c>
      <c r="NE444" s="148">
        <v>0</v>
      </c>
      <c r="NF444" s="148">
        <v>0</v>
      </c>
      <c r="NG444" s="148">
        <v>0</v>
      </c>
      <c r="NH444" s="148">
        <v>0</v>
      </c>
      <c r="NI444" s="148">
        <v>0</v>
      </c>
      <c r="NJ444" s="148">
        <v>0</v>
      </c>
      <c r="NK444" s="148">
        <v>0</v>
      </c>
      <c r="NL444" s="148">
        <v>0</v>
      </c>
      <c r="NM444" s="148">
        <v>0</v>
      </c>
      <c r="NN444" s="148">
        <v>0</v>
      </c>
      <c r="NO444" s="148">
        <v>0</v>
      </c>
      <c r="NP444" s="148">
        <v>0</v>
      </c>
      <c r="NQ444" s="148">
        <v>0</v>
      </c>
      <c r="NR444" s="148">
        <v>0</v>
      </c>
      <c r="NS444" s="148">
        <v>0</v>
      </c>
      <c r="NT444" s="148">
        <v>0</v>
      </c>
      <c r="NU444" s="148">
        <v>0</v>
      </c>
      <c r="NV444" s="148">
        <v>0</v>
      </c>
      <c r="NW444" s="148">
        <v>0</v>
      </c>
      <c r="NX444" s="148">
        <v>0</v>
      </c>
      <c r="NY444" s="148">
        <v>0</v>
      </c>
      <c r="NZ444" s="148">
        <v>0</v>
      </c>
      <c r="OA444" s="148">
        <v>0</v>
      </c>
      <c r="OB444" s="148">
        <v>0</v>
      </c>
      <c r="OC444" s="148">
        <v>0</v>
      </c>
      <c r="OD444" s="148">
        <v>0</v>
      </c>
      <c r="OE444" s="148">
        <v>0</v>
      </c>
      <c r="OF444" s="148">
        <v>0</v>
      </c>
      <c r="OG444" s="148">
        <v>0</v>
      </c>
      <c r="OH444" s="148">
        <v>0</v>
      </c>
      <c r="OI444" s="148">
        <v>0</v>
      </c>
      <c r="OJ444" s="148">
        <v>0</v>
      </c>
      <c r="OK444" s="148">
        <v>0</v>
      </c>
      <c r="OL444" s="148">
        <v>0</v>
      </c>
      <c r="OM444" s="148">
        <v>0</v>
      </c>
      <c r="ON444" s="148">
        <v>0</v>
      </c>
      <c r="OO444" s="148">
        <v>0</v>
      </c>
      <c r="OP444" s="148">
        <v>0</v>
      </c>
      <c r="OQ444" s="148">
        <v>0</v>
      </c>
      <c r="OR444" s="148">
        <v>0</v>
      </c>
      <c r="OS444" s="96">
        <v>0</v>
      </c>
      <c r="OT444" s="96">
        <v>0</v>
      </c>
      <c r="OU444" s="148">
        <v>0</v>
      </c>
      <c r="OV444" s="148">
        <v>0</v>
      </c>
      <c r="OW444" s="148">
        <v>0</v>
      </c>
      <c r="OX444" s="312"/>
      <c r="OY444" s="312"/>
      <c r="OZ444" s="312"/>
      <c r="PK444" s="312"/>
      <c r="PM444" s="312"/>
      <c r="PO444" s="312"/>
      <c r="RB444" s="312">
        <v>1</v>
      </c>
      <c r="RC444" s="148">
        <v>1</v>
      </c>
      <c r="RD444" s="312">
        <v>1</v>
      </c>
      <c r="RE444" s="148">
        <v>1</v>
      </c>
      <c r="RF444" s="148">
        <v>1</v>
      </c>
      <c r="RG444" s="312">
        <v>2</v>
      </c>
      <c r="RH444" s="312">
        <v>2</v>
      </c>
      <c r="RI444" s="312">
        <v>1</v>
      </c>
      <c r="RJ444" s="148">
        <v>1</v>
      </c>
      <c r="RK444" s="312">
        <v>1</v>
      </c>
      <c r="RL444" s="148">
        <v>1</v>
      </c>
      <c r="RM444" s="312"/>
      <c r="RN444" s="312"/>
      <c r="RO444" s="312"/>
      <c r="SZ444" s="148">
        <v>1</v>
      </c>
      <c r="TI444" s="312"/>
      <c r="UE444" s="312"/>
      <c r="UF444" s="312"/>
      <c r="UG444" s="312"/>
      <c r="VY444" s="96"/>
    </row>
    <row r="445" spans="1:635" s="148" customFormat="1" x14ac:dyDescent="0.2">
      <c r="A445" s="354"/>
      <c r="B445" s="354">
        <v>7</v>
      </c>
      <c r="C445" s="399">
        <f t="shared" ca="1" si="431"/>
        <v>0</v>
      </c>
      <c r="D445" s="354"/>
      <c r="E445" s="354"/>
      <c r="F445" s="354"/>
      <c r="G445" s="148">
        <v>0</v>
      </c>
      <c r="H445" s="148">
        <v>0</v>
      </c>
      <c r="I445" s="355">
        <v>0</v>
      </c>
      <c r="J445" s="148">
        <v>0</v>
      </c>
      <c r="K445" s="148">
        <v>0</v>
      </c>
      <c r="L445" s="148">
        <v>0</v>
      </c>
      <c r="M445" s="148">
        <v>0</v>
      </c>
      <c r="N445" s="148">
        <v>0</v>
      </c>
      <c r="O445" s="148">
        <v>0</v>
      </c>
      <c r="P445" s="148">
        <v>0</v>
      </c>
      <c r="Q445" s="148">
        <v>0</v>
      </c>
      <c r="R445" s="148">
        <v>0</v>
      </c>
      <c r="S445" s="148">
        <v>0</v>
      </c>
      <c r="T445" s="148">
        <v>0</v>
      </c>
      <c r="U445" s="148">
        <v>0</v>
      </c>
      <c r="V445" s="148">
        <v>0</v>
      </c>
      <c r="W445" s="148">
        <v>0</v>
      </c>
      <c r="X445" s="148">
        <v>0</v>
      </c>
      <c r="Y445" s="148">
        <v>0</v>
      </c>
      <c r="Z445" s="148">
        <v>0</v>
      </c>
      <c r="AA445" s="148">
        <v>0</v>
      </c>
      <c r="AB445" s="148">
        <v>0</v>
      </c>
      <c r="AC445" s="148">
        <v>0</v>
      </c>
      <c r="AD445" s="148">
        <v>0</v>
      </c>
      <c r="AE445" s="148">
        <v>0</v>
      </c>
      <c r="AF445" s="148">
        <v>0</v>
      </c>
      <c r="AG445" s="148">
        <v>0</v>
      </c>
      <c r="AH445" s="148">
        <v>0</v>
      </c>
      <c r="AI445" s="148">
        <v>0</v>
      </c>
      <c r="AJ445" s="148">
        <v>0</v>
      </c>
      <c r="AK445" s="148">
        <v>0</v>
      </c>
      <c r="AL445" s="148">
        <v>0</v>
      </c>
      <c r="AM445" s="148">
        <v>0</v>
      </c>
      <c r="AN445" s="148">
        <v>0</v>
      </c>
      <c r="AO445" s="148">
        <v>0</v>
      </c>
      <c r="AP445" s="360">
        <v>0</v>
      </c>
      <c r="AQ445" s="148">
        <v>0</v>
      </c>
      <c r="AR445" s="148">
        <v>0</v>
      </c>
      <c r="AS445" s="148">
        <v>0</v>
      </c>
      <c r="AT445" s="148">
        <v>0</v>
      </c>
      <c r="AU445" s="148">
        <v>0</v>
      </c>
      <c r="AV445" s="148">
        <v>0</v>
      </c>
      <c r="AW445" s="148">
        <v>0</v>
      </c>
      <c r="AX445" s="148">
        <v>0</v>
      </c>
      <c r="AY445" s="148">
        <v>0</v>
      </c>
      <c r="AZ445" s="148">
        <v>0</v>
      </c>
      <c r="BA445" s="148">
        <v>0</v>
      </c>
      <c r="BB445" s="148">
        <v>0</v>
      </c>
      <c r="BC445" s="148">
        <v>0</v>
      </c>
      <c r="BD445" s="148">
        <v>0</v>
      </c>
      <c r="BE445" s="148">
        <v>0</v>
      </c>
      <c r="BF445" s="148">
        <v>0</v>
      </c>
      <c r="BG445" s="148">
        <v>0</v>
      </c>
      <c r="BH445" s="148">
        <v>0</v>
      </c>
      <c r="BI445" s="148">
        <v>0</v>
      </c>
      <c r="BJ445" s="148">
        <v>0</v>
      </c>
      <c r="BK445" s="148">
        <v>0</v>
      </c>
      <c r="BL445" s="148">
        <v>0</v>
      </c>
      <c r="BM445" s="148">
        <v>0</v>
      </c>
      <c r="BN445" s="148">
        <v>0</v>
      </c>
      <c r="BO445" s="148">
        <v>0</v>
      </c>
      <c r="BP445" s="148">
        <v>0</v>
      </c>
      <c r="BQ445" s="148">
        <v>0</v>
      </c>
      <c r="BR445" s="148">
        <v>0</v>
      </c>
      <c r="BS445" s="356">
        <v>0</v>
      </c>
      <c r="BT445" s="148">
        <v>0</v>
      </c>
      <c r="BU445" s="148">
        <v>0</v>
      </c>
      <c r="BV445" s="148">
        <v>0</v>
      </c>
      <c r="BW445" s="148">
        <v>0</v>
      </c>
      <c r="BX445" s="148">
        <v>0</v>
      </c>
      <c r="BY445" s="148">
        <v>0</v>
      </c>
      <c r="BZ445" s="148">
        <v>0</v>
      </c>
      <c r="CA445" s="434">
        <v>0</v>
      </c>
      <c r="CB445" s="148">
        <v>0</v>
      </c>
      <c r="CC445" s="312">
        <v>0</v>
      </c>
      <c r="CD445" s="312">
        <v>0</v>
      </c>
      <c r="CE445" s="312">
        <v>0</v>
      </c>
      <c r="CF445" s="312">
        <v>0</v>
      </c>
      <c r="CG445" s="148">
        <v>0</v>
      </c>
      <c r="CH445" s="148">
        <v>0</v>
      </c>
      <c r="CI445" s="312">
        <v>0</v>
      </c>
      <c r="CJ445" s="148">
        <v>0</v>
      </c>
      <c r="CK445" s="148">
        <v>0</v>
      </c>
      <c r="CL445" s="148">
        <v>0</v>
      </c>
      <c r="CM445" s="148">
        <v>0</v>
      </c>
      <c r="CN445" s="148">
        <v>0</v>
      </c>
      <c r="CO445" s="148">
        <v>0</v>
      </c>
      <c r="CP445" s="148">
        <v>0</v>
      </c>
      <c r="CQ445" s="148">
        <v>0</v>
      </c>
      <c r="CR445" s="148">
        <v>0</v>
      </c>
      <c r="CS445" s="148">
        <v>0</v>
      </c>
      <c r="CT445" s="148">
        <v>0</v>
      </c>
      <c r="CU445" s="148">
        <v>0</v>
      </c>
      <c r="CV445" s="148">
        <v>0</v>
      </c>
      <c r="CW445" s="148">
        <v>0</v>
      </c>
      <c r="CX445" s="148">
        <v>0</v>
      </c>
      <c r="CY445" s="148">
        <v>0</v>
      </c>
      <c r="CZ445" s="148">
        <v>0</v>
      </c>
      <c r="DA445" s="148">
        <v>0</v>
      </c>
      <c r="DB445" s="148">
        <v>0</v>
      </c>
      <c r="DC445" s="148">
        <v>0</v>
      </c>
      <c r="DD445" s="148">
        <v>0</v>
      </c>
      <c r="DE445" s="148">
        <v>0</v>
      </c>
      <c r="DF445" s="148">
        <v>0</v>
      </c>
      <c r="DG445" s="148">
        <v>0</v>
      </c>
      <c r="DH445" s="148">
        <v>0</v>
      </c>
      <c r="DI445" s="148">
        <v>0</v>
      </c>
      <c r="DJ445" s="148">
        <v>0</v>
      </c>
      <c r="DK445" s="148">
        <v>0</v>
      </c>
      <c r="DL445" s="148">
        <v>0</v>
      </c>
      <c r="DM445" s="148">
        <v>0</v>
      </c>
      <c r="DN445" s="148">
        <v>0</v>
      </c>
      <c r="DO445" s="148">
        <v>0</v>
      </c>
      <c r="DP445" s="148">
        <v>0</v>
      </c>
      <c r="DQ445" s="148">
        <v>0</v>
      </c>
      <c r="DR445" s="312">
        <v>0</v>
      </c>
      <c r="DS445" s="148">
        <v>0</v>
      </c>
      <c r="DT445" s="312"/>
      <c r="DU445" s="312"/>
      <c r="DV445" s="312"/>
      <c r="DW445" s="312"/>
      <c r="DX445" s="312"/>
      <c r="DY445" s="312"/>
      <c r="DZ445" s="312"/>
      <c r="EA445" s="312"/>
      <c r="EB445" s="312"/>
      <c r="EC445" s="312"/>
      <c r="ED445" s="312"/>
      <c r="EE445" s="312"/>
      <c r="EF445" s="312"/>
      <c r="EG445" s="312"/>
      <c r="EH445" s="312"/>
      <c r="EI445" s="312"/>
      <c r="EJ445" s="312"/>
      <c r="EK445" s="312"/>
      <c r="EL445" s="312"/>
      <c r="EM445" s="312"/>
      <c r="EN445" s="312"/>
      <c r="EP445" s="312"/>
      <c r="EQ445" s="312"/>
      <c r="ER445" s="312"/>
      <c r="ES445" s="312"/>
      <c r="ET445" s="312"/>
      <c r="EU445" s="312"/>
      <c r="EV445" s="312"/>
      <c r="EW445" s="312"/>
      <c r="EX445" s="312"/>
      <c r="EY445" s="312"/>
      <c r="EZ445" s="312"/>
      <c r="FA445" s="312"/>
      <c r="FB445" s="312"/>
      <c r="FC445" s="312"/>
      <c r="FD445" s="312"/>
      <c r="FE445" s="312"/>
      <c r="FF445" s="312"/>
      <c r="FG445" s="312"/>
      <c r="FH445" s="312"/>
      <c r="FI445" s="312"/>
      <c r="FJ445" s="312"/>
      <c r="FL445" s="312"/>
      <c r="FM445" s="312"/>
      <c r="FN445" s="148">
        <v>0</v>
      </c>
      <c r="FQ445" s="312">
        <v>0</v>
      </c>
      <c r="FR445" s="148">
        <v>0</v>
      </c>
      <c r="FS445" s="312">
        <v>0</v>
      </c>
      <c r="FT445" s="148">
        <v>0</v>
      </c>
      <c r="FU445" s="312">
        <v>0</v>
      </c>
      <c r="FV445" s="312">
        <v>0</v>
      </c>
      <c r="FW445" s="312">
        <v>0</v>
      </c>
      <c r="FX445" s="312">
        <v>0</v>
      </c>
      <c r="FY445" s="312">
        <v>0</v>
      </c>
      <c r="FZ445" s="312">
        <v>0</v>
      </c>
      <c r="GA445" s="312">
        <v>0</v>
      </c>
      <c r="GB445" s="312">
        <v>0</v>
      </c>
      <c r="GC445" s="312">
        <v>0</v>
      </c>
      <c r="GD445" s="312">
        <v>0</v>
      </c>
      <c r="GE445" s="312">
        <v>0</v>
      </c>
      <c r="GF445" s="312">
        <v>0</v>
      </c>
      <c r="GG445" s="312">
        <v>0</v>
      </c>
      <c r="GH445" s="312">
        <v>0</v>
      </c>
      <c r="GI445" s="312">
        <v>0</v>
      </c>
      <c r="GJ445" s="312">
        <v>0</v>
      </c>
      <c r="GK445" s="312">
        <v>0</v>
      </c>
      <c r="GL445" s="312">
        <v>0</v>
      </c>
      <c r="GM445" s="312">
        <v>0</v>
      </c>
      <c r="GN445" s="312">
        <v>0</v>
      </c>
      <c r="GO445" s="312">
        <v>0</v>
      </c>
      <c r="GP445" s="148">
        <v>0</v>
      </c>
      <c r="GQ445" s="312">
        <v>0</v>
      </c>
      <c r="GR445" s="312">
        <v>0</v>
      </c>
      <c r="GS445" s="312">
        <v>0</v>
      </c>
      <c r="GT445" s="312">
        <v>0</v>
      </c>
      <c r="GU445" s="312">
        <v>0</v>
      </c>
      <c r="GV445" s="148">
        <v>0</v>
      </c>
      <c r="GW445" s="148">
        <v>0</v>
      </c>
      <c r="GX445" s="148">
        <v>0</v>
      </c>
      <c r="GY445" s="148">
        <v>0</v>
      </c>
      <c r="GZ445" s="148">
        <v>0</v>
      </c>
      <c r="HA445" s="148">
        <v>0</v>
      </c>
      <c r="HB445" s="148">
        <v>0</v>
      </c>
      <c r="HC445" s="148">
        <v>0</v>
      </c>
      <c r="HD445" s="148">
        <v>0</v>
      </c>
      <c r="HE445" s="148">
        <v>0</v>
      </c>
      <c r="HF445" s="148">
        <v>0</v>
      </c>
      <c r="HG445" s="148">
        <v>0</v>
      </c>
      <c r="HH445" s="148">
        <v>0</v>
      </c>
      <c r="HI445" s="148">
        <v>0</v>
      </c>
      <c r="HJ445" s="148">
        <v>0</v>
      </c>
      <c r="HK445" s="148">
        <v>0</v>
      </c>
      <c r="HL445" s="148">
        <v>0</v>
      </c>
      <c r="HM445" s="148">
        <v>0</v>
      </c>
      <c r="HN445" s="148">
        <v>0</v>
      </c>
      <c r="HO445" s="148">
        <v>0</v>
      </c>
      <c r="HP445" s="148">
        <v>0</v>
      </c>
      <c r="HQ445" s="148">
        <v>0</v>
      </c>
      <c r="HR445" s="148">
        <v>0</v>
      </c>
      <c r="HS445" s="148">
        <v>0</v>
      </c>
      <c r="HT445" s="148">
        <v>0</v>
      </c>
      <c r="HU445" s="148">
        <v>0</v>
      </c>
      <c r="HV445" s="148">
        <v>0</v>
      </c>
      <c r="HW445" s="148">
        <v>0</v>
      </c>
      <c r="HX445" s="148">
        <v>0</v>
      </c>
      <c r="HY445" s="148">
        <v>0</v>
      </c>
      <c r="HZ445" s="148">
        <v>0</v>
      </c>
      <c r="IA445" s="148">
        <v>0</v>
      </c>
      <c r="IB445" s="148">
        <v>0</v>
      </c>
      <c r="IC445" s="148">
        <v>0</v>
      </c>
      <c r="ID445" s="148">
        <v>0</v>
      </c>
      <c r="IE445" s="148">
        <v>0</v>
      </c>
      <c r="IF445" s="148">
        <v>0</v>
      </c>
      <c r="IG445" s="148">
        <v>0</v>
      </c>
      <c r="IH445" s="148">
        <v>0</v>
      </c>
      <c r="II445" s="148">
        <v>0</v>
      </c>
      <c r="IJ445" s="148">
        <v>0</v>
      </c>
      <c r="IK445" s="148">
        <v>0</v>
      </c>
      <c r="IL445" s="148">
        <v>0</v>
      </c>
      <c r="IM445" s="148">
        <v>0</v>
      </c>
      <c r="IN445" s="351">
        <f t="shared" si="432"/>
        <v>0</v>
      </c>
      <c r="IO445" s="148">
        <v>0</v>
      </c>
      <c r="IP445" s="148">
        <v>0</v>
      </c>
      <c r="IQ445" s="148">
        <v>0</v>
      </c>
      <c r="IR445" s="148">
        <v>0</v>
      </c>
      <c r="IS445" s="148">
        <v>0</v>
      </c>
      <c r="IT445" s="148">
        <v>0</v>
      </c>
      <c r="IU445" s="148">
        <v>0</v>
      </c>
      <c r="IV445" s="148">
        <v>0</v>
      </c>
      <c r="IW445" s="148">
        <v>0</v>
      </c>
      <c r="IX445" s="148">
        <v>0</v>
      </c>
      <c r="IY445" s="148">
        <v>0</v>
      </c>
      <c r="IZ445" s="148">
        <v>0</v>
      </c>
      <c r="JA445" s="148">
        <v>0</v>
      </c>
      <c r="JB445" s="148">
        <v>0</v>
      </c>
      <c r="JC445" s="355">
        <f t="shared" si="433"/>
        <v>0</v>
      </c>
      <c r="JD445" s="148">
        <v>0</v>
      </c>
      <c r="JE445" s="148">
        <v>0</v>
      </c>
      <c r="JF445" s="353">
        <f t="shared" si="434"/>
        <v>0</v>
      </c>
      <c r="JG445" s="148">
        <v>0</v>
      </c>
      <c r="JH445" s="148">
        <v>0</v>
      </c>
      <c r="JI445" s="148">
        <v>0</v>
      </c>
      <c r="JJ445" s="148">
        <v>0</v>
      </c>
      <c r="JK445" s="148">
        <v>0</v>
      </c>
      <c r="JL445" s="148">
        <v>0</v>
      </c>
      <c r="JM445" s="148">
        <v>0</v>
      </c>
      <c r="JN445" s="351">
        <f t="shared" si="435"/>
        <v>0</v>
      </c>
      <c r="JO445" s="148">
        <v>0</v>
      </c>
      <c r="JP445" s="148">
        <v>0</v>
      </c>
      <c r="JQ445" s="148">
        <v>0</v>
      </c>
      <c r="JR445" s="148">
        <v>0</v>
      </c>
      <c r="JS445" s="148">
        <v>0</v>
      </c>
      <c r="JT445" s="148">
        <v>0</v>
      </c>
      <c r="JU445" s="148">
        <v>0</v>
      </c>
      <c r="JV445" s="351">
        <f t="shared" si="436"/>
        <v>0</v>
      </c>
      <c r="JW445" s="148">
        <v>0</v>
      </c>
      <c r="JX445" s="148">
        <v>0</v>
      </c>
      <c r="JY445" s="148">
        <v>0</v>
      </c>
      <c r="JZ445" s="148">
        <v>0</v>
      </c>
      <c r="KA445" s="148">
        <v>0</v>
      </c>
      <c r="KB445" s="148">
        <v>0</v>
      </c>
      <c r="KC445" s="148">
        <v>0</v>
      </c>
      <c r="KD445" s="148">
        <v>0</v>
      </c>
      <c r="KE445" s="148">
        <v>0</v>
      </c>
      <c r="KF445" s="148">
        <v>0</v>
      </c>
      <c r="KG445" s="148">
        <v>0</v>
      </c>
      <c r="KH445" s="148">
        <v>0</v>
      </c>
      <c r="KI445" s="148">
        <v>0</v>
      </c>
      <c r="KJ445" s="148">
        <v>0</v>
      </c>
      <c r="KK445" s="148">
        <v>0</v>
      </c>
      <c r="KL445" s="148">
        <v>0</v>
      </c>
      <c r="KM445" s="148">
        <v>0</v>
      </c>
      <c r="KN445" s="148">
        <v>0</v>
      </c>
      <c r="KO445" s="148">
        <v>0</v>
      </c>
      <c r="KP445" s="148">
        <v>0</v>
      </c>
      <c r="KQ445" s="148">
        <v>0</v>
      </c>
      <c r="KR445" s="148">
        <v>0</v>
      </c>
      <c r="KS445" s="148">
        <v>0</v>
      </c>
      <c r="KT445" s="148">
        <v>0</v>
      </c>
      <c r="KU445" s="148">
        <v>0</v>
      </c>
      <c r="KV445" s="148">
        <v>0</v>
      </c>
      <c r="KW445" s="148">
        <v>0</v>
      </c>
      <c r="KX445" s="148">
        <v>0</v>
      </c>
      <c r="KY445" s="148">
        <v>0</v>
      </c>
      <c r="KZ445" s="434">
        <v>0</v>
      </c>
      <c r="LA445" s="434">
        <v>0</v>
      </c>
      <c r="LB445" s="434">
        <v>0</v>
      </c>
      <c r="LC445" s="434">
        <v>0</v>
      </c>
      <c r="LD445" s="434">
        <v>0</v>
      </c>
      <c r="LE445" s="434">
        <v>0</v>
      </c>
      <c r="LF445" s="434">
        <v>0</v>
      </c>
      <c r="LG445" s="434">
        <v>0</v>
      </c>
      <c r="LH445" s="434">
        <v>0</v>
      </c>
      <c r="LI445" s="434">
        <v>0</v>
      </c>
      <c r="LJ445" s="148">
        <v>0</v>
      </c>
      <c r="LK445" s="148">
        <v>0</v>
      </c>
      <c r="LL445" s="148">
        <v>0</v>
      </c>
      <c r="LM445" s="148">
        <v>0</v>
      </c>
      <c r="LN445" s="148">
        <v>0</v>
      </c>
      <c r="LO445" s="148">
        <v>0</v>
      </c>
      <c r="LP445" s="148">
        <v>0</v>
      </c>
      <c r="LQ445" s="148">
        <v>0</v>
      </c>
      <c r="LR445" s="148">
        <v>0</v>
      </c>
      <c r="LS445" s="148">
        <v>0</v>
      </c>
      <c r="LT445" s="148">
        <v>0</v>
      </c>
      <c r="LU445" s="148">
        <v>0</v>
      </c>
      <c r="LV445" s="148">
        <v>0</v>
      </c>
      <c r="LW445" s="148">
        <v>0</v>
      </c>
      <c r="LX445" s="148">
        <v>0</v>
      </c>
      <c r="LY445" s="148">
        <v>0</v>
      </c>
      <c r="LZ445" s="148">
        <v>0</v>
      </c>
      <c r="MA445" s="148">
        <v>0</v>
      </c>
      <c r="MB445" s="148">
        <v>0</v>
      </c>
      <c r="MC445" s="148">
        <v>0</v>
      </c>
      <c r="MD445" s="148">
        <v>0</v>
      </c>
      <c r="ME445" s="148">
        <v>0</v>
      </c>
      <c r="MF445" s="148">
        <v>0</v>
      </c>
      <c r="MG445" s="148">
        <v>0</v>
      </c>
      <c r="MH445" s="148">
        <v>0</v>
      </c>
      <c r="MI445" s="148">
        <v>0</v>
      </c>
      <c r="MJ445" s="148">
        <v>0</v>
      </c>
      <c r="MK445" s="148">
        <v>0</v>
      </c>
      <c r="ML445" s="148">
        <v>0</v>
      </c>
      <c r="MM445" s="148">
        <v>0</v>
      </c>
      <c r="MN445" s="148">
        <v>0</v>
      </c>
      <c r="MO445" s="148">
        <v>0</v>
      </c>
      <c r="MP445" s="148">
        <v>0</v>
      </c>
      <c r="MQ445" s="148">
        <v>0</v>
      </c>
      <c r="MR445" s="148">
        <v>0</v>
      </c>
      <c r="MS445" s="148">
        <v>0</v>
      </c>
      <c r="MT445" s="148">
        <v>0</v>
      </c>
      <c r="MU445" s="148">
        <v>0</v>
      </c>
      <c r="MV445" s="148">
        <v>0</v>
      </c>
      <c r="MW445" s="148">
        <v>0</v>
      </c>
      <c r="MX445" s="148">
        <v>0</v>
      </c>
      <c r="MY445" s="148">
        <v>0</v>
      </c>
      <c r="MZ445" s="148">
        <v>0</v>
      </c>
      <c r="NA445" s="148">
        <v>0</v>
      </c>
      <c r="NB445" s="148">
        <v>0</v>
      </c>
      <c r="NC445" s="148">
        <v>0</v>
      </c>
      <c r="ND445" s="148">
        <v>0</v>
      </c>
      <c r="NE445" s="148">
        <v>0</v>
      </c>
      <c r="NF445" s="148">
        <v>0</v>
      </c>
      <c r="NG445" s="148">
        <v>0</v>
      </c>
      <c r="NH445" s="148">
        <v>0</v>
      </c>
      <c r="NI445" s="148">
        <v>0</v>
      </c>
      <c r="NJ445" s="148">
        <v>0</v>
      </c>
      <c r="NK445" s="148">
        <v>0</v>
      </c>
      <c r="NL445" s="148">
        <v>0</v>
      </c>
      <c r="NM445" s="148">
        <v>0</v>
      </c>
      <c r="NN445" s="148">
        <v>0</v>
      </c>
      <c r="NO445" s="148">
        <v>0</v>
      </c>
      <c r="NP445" s="148">
        <v>0</v>
      </c>
      <c r="NQ445" s="148">
        <v>0</v>
      </c>
      <c r="NR445" s="148">
        <v>0</v>
      </c>
      <c r="NS445" s="148">
        <v>0</v>
      </c>
      <c r="NT445" s="148">
        <v>0</v>
      </c>
      <c r="NU445" s="148">
        <v>0</v>
      </c>
      <c r="NV445" s="148">
        <v>0</v>
      </c>
      <c r="NW445" s="148">
        <v>0</v>
      </c>
      <c r="NX445" s="148">
        <v>0</v>
      </c>
      <c r="NY445" s="148">
        <v>0</v>
      </c>
      <c r="NZ445" s="148">
        <v>0</v>
      </c>
      <c r="OA445" s="148">
        <v>0</v>
      </c>
      <c r="OB445" s="148">
        <v>0</v>
      </c>
      <c r="OC445" s="148">
        <v>0</v>
      </c>
      <c r="OD445" s="148">
        <v>0</v>
      </c>
      <c r="OE445" s="148">
        <v>0</v>
      </c>
      <c r="OF445" s="148">
        <v>0</v>
      </c>
      <c r="OG445" s="148">
        <v>0</v>
      </c>
      <c r="OH445" s="148">
        <v>0</v>
      </c>
      <c r="OI445" s="148">
        <v>0</v>
      </c>
      <c r="OJ445" s="148">
        <v>0</v>
      </c>
      <c r="OK445" s="148">
        <v>0</v>
      </c>
      <c r="OL445" s="148">
        <v>0</v>
      </c>
      <c r="OM445" s="148">
        <v>0</v>
      </c>
      <c r="ON445" s="148">
        <v>0</v>
      </c>
      <c r="OO445" s="148">
        <v>0</v>
      </c>
      <c r="OP445" s="148">
        <v>0</v>
      </c>
      <c r="OQ445" s="148">
        <v>0</v>
      </c>
      <c r="OR445" s="148">
        <v>0</v>
      </c>
      <c r="OS445" s="96">
        <v>0</v>
      </c>
      <c r="OT445" s="96">
        <v>0</v>
      </c>
      <c r="OU445" s="148">
        <v>0</v>
      </c>
      <c r="OV445" s="148">
        <v>0</v>
      </c>
      <c r="OW445" s="148">
        <v>0</v>
      </c>
      <c r="OX445" s="312"/>
      <c r="OY445" s="312"/>
      <c r="OZ445" s="312"/>
      <c r="PK445" s="312"/>
      <c r="PM445" s="312"/>
      <c r="PO445" s="312"/>
      <c r="QH445" s="148">
        <v>1</v>
      </c>
      <c r="RB445" s="312"/>
      <c r="RD445" s="312"/>
      <c r="RG445" s="312"/>
      <c r="RH445" s="312"/>
      <c r="RI445" s="312"/>
      <c r="RK445" s="312"/>
      <c r="RM445" s="312"/>
      <c r="RN445" s="312"/>
      <c r="RO445" s="312"/>
      <c r="TI445" s="312"/>
      <c r="UE445" s="312"/>
      <c r="UF445" s="312"/>
      <c r="UG445" s="312"/>
      <c r="VY445" s="96"/>
    </row>
    <row r="446" spans="1:635" s="148" customFormat="1" x14ac:dyDescent="0.2">
      <c r="A446" s="327"/>
      <c r="B446" s="354">
        <v>8</v>
      </c>
      <c r="C446" s="399">
        <f t="shared" ca="1" si="431"/>
        <v>0</v>
      </c>
      <c r="D446" s="354"/>
      <c r="E446" s="354"/>
      <c r="F446" s="354"/>
      <c r="G446" s="148">
        <v>0</v>
      </c>
      <c r="H446" s="148">
        <v>0</v>
      </c>
      <c r="I446" s="355">
        <v>0</v>
      </c>
      <c r="J446" s="148">
        <v>0</v>
      </c>
      <c r="K446" s="148">
        <v>0</v>
      </c>
      <c r="L446" s="148">
        <v>0</v>
      </c>
      <c r="M446" s="148">
        <v>0</v>
      </c>
      <c r="N446" s="148">
        <v>0</v>
      </c>
      <c r="O446" s="148">
        <v>0</v>
      </c>
      <c r="P446" s="148">
        <v>0</v>
      </c>
      <c r="Q446" s="148">
        <v>0</v>
      </c>
      <c r="R446" s="148">
        <v>0</v>
      </c>
      <c r="S446" s="148">
        <v>0</v>
      </c>
      <c r="T446" s="148">
        <v>0</v>
      </c>
      <c r="U446" s="148">
        <v>0</v>
      </c>
      <c r="V446" s="148">
        <v>0</v>
      </c>
      <c r="W446" s="148">
        <v>0</v>
      </c>
      <c r="X446" s="148">
        <v>0</v>
      </c>
      <c r="Y446" s="148">
        <v>0</v>
      </c>
      <c r="Z446" s="148">
        <v>0</v>
      </c>
      <c r="AA446" s="148">
        <v>0</v>
      </c>
      <c r="AB446" s="148">
        <v>0</v>
      </c>
      <c r="AC446" s="148">
        <v>0</v>
      </c>
      <c r="AD446" s="148">
        <v>0</v>
      </c>
      <c r="AE446" s="148">
        <v>0</v>
      </c>
      <c r="AF446" s="148">
        <v>0</v>
      </c>
      <c r="AG446" s="148">
        <v>0</v>
      </c>
      <c r="AH446" s="148">
        <v>0</v>
      </c>
      <c r="AI446" s="148">
        <v>0</v>
      </c>
      <c r="AJ446" s="148">
        <v>0</v>
      </c>
      <c r="AK446" s="148">
        <v>0</v>
      </c>
      <c r="AL446" s="148">
        <v>0</v>
      </c>
      <c r="AM446" s="148">
        <v>0</v>
      </c>
      <c r="AN446" s="148">
        <v>0</v>
      </c>
      <c r="AO446" s="148">
        <v>0</v>
      </c>
      <c r="AP446" s="360">
        <v>0.5</v>
      </c>
      <c r="AQ446" s="148">
        <v>1</v>
      </c>
      <c r="AR446" s="148">
        <v>0</v>
      </c>
      <c r="AS446" s="148">
        <v>0</v>
      </c>
      <c r="AT446" s="148">
        <v>0</v>
      </c>
      <c r="AU446" s="148">
        <v>0</v>
      </c>
      <c r="AV446" s="148">
        <v>0</v>
      </c>
      <c r="AW446" s="148">
        <v>0</v>
      </c>
      <c r="AX446" s="148">
        <v>0</v>
      </c>
      <c r="AY446" s="148">
        <v>0</v>
      </c>
      <c r="AZ446" s="148">
        <v>0</v>
      </c>
      <c r="BA446" s="148">
        <v>0</v>
      </c>
      <c r="BB446" s="148">
        <v>0</v>
      </c>
      <c r="BC446" s="148">
        <v>0</v>
      </c>
      <c r="BD446" s="148">
        <v>0</v>
      </c>
      <c r="BE446" s="148">
        <v>0</v>
      </c>
      <c r="BF446" s="148">
        <v>0</v>
      </c>
      <c r="BG446" s="148">
        <v>0</v>
      </c>
      <c r="BH446" s="148">
        <v>0</v>
      </c>
      <c r="BI446" s="148">
        <v>0</v>
      </c>
      <c r="BJ446" s="148">
        <v>0</v>
      </c>
      <c r="BK446" s="148">
        <v>0</v>
      </c>
      <c r="BL446" s="148">
        <v>0</v>
      </c>
      <c r="BM446" s="148">
        <v>0</v>
      </c>
      <c r="BN446" s="148">
        <v>0</v>
      </c>
      <c r="BO446" s="148">
        <v>0</v>
      </c>
      <c r="BP446" s="148">
        <v>0</v>
      </c>
      <c r="BQ446" s="148">
        <v>0</v>
      </c>
      <c r="BR446" s="148">
        <v>0</v>
      </c>
      <c r="BS446" s="356">
        <v>0</v>
      </c>
      <c r="BT446" s="148">
        <v>0</v>
      </c>
      <c r="BU446" s="148">
        <v>1</v>
      </c>
      <c r="BV446" s="148">
        <v>2</v>
      </c>
      <c r="BW446" s="148">
        <v>0</v>
      </c>
      <c r="BX446" s="148">
        <v>0</v>
      </c>
      <c r="BY446" s="148">
        <v>0</v>
      </c>
      <c r="BZ446" s="148">
        <v>0</v>
      </c>
      <c r="CA446" s="434">
        <v>0</v>
      </c>
      <c r="CB446" s="148">
        <v>1</v>
      </c>
      <c r="CC446" s="312">
        <v>0</v>
      </c>
      <c r="CD446" s="312">
        <v>0</v>
      </c>
      <c r="CE446" s="312">
        <v>0</v>
      </c>
      <c r="CF446" s="312">
        <v>0</v>
      </c>
      <c r="CG446" s="148">
        <v>0</v>
      </c>
      <c r="CH446" s="148">
        <v>0</v>
      </c>
      <c r="CI446" s="312">
        <v>1</v>
      </c>
      <c r="CJ446" s="148">
        <v>3</v>
      </c>
      <c r="CK446" s="148">
        <v>2</v>
      </c>
      <c r="CL446" s="148">
        <v>2</v>
      </c>
      <c r="CM446" s="148">
        <v>2</v>
      </c>
      <c r="CN446" s="148">
        <v>1</v>
      </c>
      <c r="CO446" s="148">
        <v>1</v>
      </c>
      <c r="CP446" s="148">
        <v>0</v>
      </c>
      <c r="CQ446" s="148">
        <v>0</v>
      </c>
      <c r="CR446" s="148">
        <v>0</v>
      </c>
      <c r="CS446" s="148">
        <v>0</v>
      </c>
      <c r="CT446" s="148">
        <v>0</v>
      </c>
      <c r="CU446" s="148">
        <v>1</v>
      </c>
      <c r="CV446" s="148">
        <v>0</v>
      </c>
      <c r="CW446" s="148">
        <v>0</v>
      </c>
      <c r="CX446" s="148">
        <v>0</v>
      </c>
      <c r="CY446" s="148">
        <v>0</v>
      </c>
      <c r="CZ446" s="148">
        <v>0</v>
      </c>
      <c r="DA446" s="148">
        <v>0</v>
      </c>
      <c r="DB446" s="148">
        <v>1</v>
      </c>
      <c r="DC446" s="148">
        <v>0</v>
      </c>
      <c r="DD446" s="148">
        <v>0</v>
      </c>
      <c r="DE446" s="148">
        <v>0</v>
      </c>
      <c r="DF446" s="148">
        <v>0</v>
      </c>
      <c r="DG446" s="148">
        <v>0</v>
      </c>
      <c r="DH446" s="148">
        <v>0</v>
      </c>
      <c r="DI446" s="148">
        <v>0</v>
      </c>
      <c r="DJ446" s="148">
        <v>0</v>
      </c>
      <c r="DK446" s="148">
        <v>0</v>
      </c>
      <c r="DL446" s="148">
        <v>0</v>
      </c>
      <c r="DM446" s="148">
        <v>0</v>
      </c>
      <c r="DN446" s="148">
        <v>0</v>
      </c>
      <c r="DO446" s="148">
        <v>0</v>
      </c>
      <c r="DP446" s="148">
        <v>0</v>
      </c>
      <c r="DQ446" s="148">
        <v>0</v>
      </c>
      <c r="DR446" s="312">
        <v>0</v>
      </c>
      <c r="DS446" s="148">
        <v>1</v>
      </c>
      <c r="DT446" s="312">
        <v>1</v>
      </c>
      <c r="DU446" s="312"/>
      <c r="DV446" s="312"/>
      <c r="DW446" s="312"/>
      <c r="DX446" s="312"/>
      <c r="DY446" s="312"/>
      <c r="DZ446" s="312">
        <v>1</v>
      </c>
      <c r="EA446" s="312">
        <v>1</v>
      </c>
      <c r="EB446" s="312">
        <v>1</v>
      </c>
      <c r="EC446" s="312">
        <v>1</v>
      </c>
      <c r="ED446" s="312">
        <v>2</v>
      </c>
      <c r="EE446" s="312">
        <v>2</v>
      </c>
      <c r="EF446" s="312">
        <v>3</v>
      </c>
      <c r="EG446" s="312">
        <v>1</v>
      </c>
      <c r="EH446" s="312">
        <v>2</v>
      </c>
      <c r="EI446" s="312">
        <v>2</v>
      </c>
      <c r="EJ446" s="312">
        <v>1</v>
      </c>
      <c r="EK446" s="312"/>
      <c r="EL446" s="312"/>
      <c r="EM446" s="312"/>
      <c r="EN446" s="312">
        <v>1</v>
      </c>
      <c r="EO446" s="148">
        <v>2</v>
      </c>
      <c r="EP446" s="312">
        <v>2</v>
      </c>
      <c r="EQ446" s="312">
        <v>2</v>
      </c>
      <c r="ER446" s="312">
        <v>1</v>
      </c>
      <c r="ES446" s="312">
        <v>1</v>
      </c>
      <c r="ET446" s="312">
        <v>2</v>
      </c>
      <c r="EU446" s="312">
        <v>2</v>
      </c>
      <c r="EV446" s="312">
        <v>2</v>
      </c>
      <c r="EW446" s="312">
        <v>2</v>
      </c>
      <c r="EX446" s="312">
        <v>2</v>
      </c>
      <c r="EY446" s="312">
        <v>3</v>
      </c>
      <c r="EZ446" s="312">
        <v>3</v>
      </c>
      <c r="FA446" s="312">
        <v>2</v>
      </c>
      <c r="FB446" s="312">
        <v>2</v>
      </c>
      <c r="FC446" s="312">
        <v>2</v>
      </c>
      <c r="FD446" s="312">
        <v>2</v>
      </c>
      <c r="FE446" s="312">
        <v>2</v>
      </c>
      <c r="FF446" s="312">
        <v>2</v>
      </c>
      <c r="FG446" s="312">
        <v>1</v>
      </c>
      <c r="FH446" s="312">
        <v>1</v>
      </c>
      <c r="FI446" s="312">
        <v>1</v>
      </c>
      <c r="FJ446" s="312">
        <v>1</v>
      </c>
      <c r="FK446" s="148">
        <v>1</v>
      </c>
      <c r="FL446" s="312">
        <v>1</v>
      </c>
      <c r="FM446" s="312"/>
      <c r="FN446" s="148">
        <v>0</v>
      </c>
      <c r="FQ446" s="312">
        <v>0</v>
      </c>
      <c r="FR446" s="148">
        <v>1</v>
      </c>
      <c r="FS446" s="312">
        <v>1</v>
      </c>
      <c r="FT446" s="148">
        <v>1</v>
      </c>
      <c r="FU446" s="312">
        <v>1</v>
      </c>
      <c r="FV446" s="312">
        <v>0</v>
      </c>
      <c r="FW446" s="312">
        <v>0</v>
      </c>
      <c r="FX446" s="312">
        <v>1</v>
      </c>
      <c r="FY446" s="312">
        <v>1</v>
      </c>
      <c r="FZ446" s="312">
        <v>1</v>
      </c>
      <c r="GA446" s="312">
        <v>2</v>
      </c>
      <c r="GB446" s="312">
        <v>2</v>
      </c>
      <c r="GC446" s="312">
        <v>2</v>
      </c>
      <c r="GD446" s="312">
        <v>1</v>
      </c>
      <c r="GE446" s="312">
        <v>1</v>
      </c>
      <c r="GF446" s="312">
        <v>1</v>
      </c>
      <c r="GG446" s="312">
        <v>1</v>
      </c>
      <c r="GH446" s="312">
        <v>1</v>
      </c>
      <c r="GI446" s="312">
        <v>1</v>
      </c>
      <c r="GJ446" s="312">
        <v>1</v>
      </c>
      <c r="GK446" s="312">
        <v>1</v>
      </c>
      <c r="GL446" s="312">
        <v>1</v>
      </c>
      <c r="GM446" s="312">
        <v>1</v>
      </c>
      <c r="GN446" s="312">
        <v>1</v>
      </c>
      <c r="GO446" s="312">
        <v>0</v>
      </c>
      <c r="GP446" s="148">
        <v>1</v>
      </c>
      <c r="GQ446" s="312">
        <v>1</v>
      </c>
      <c r="GR446" s="312">
        <v>1</v>
      </c>
      <c r="GS446" s="312">
        <v>1</v>
      </c>
      <c r="GT446" s="312">
        <v>0</v>
      </c>
      <c r="GU446" s="312">
        <v>0</v>
      </c>
      <c r="GV446" s="148">
        <v>0</v>
      </c>
      <c r="GW446" s="148">
        <v>1</v>
      </c>
      <c r="GX446" s="148">
        <v>1</v>
      </c>
      <c r="GY446" s="148">
        <v>1</v>
      </c>
      <c r="GZ446" s="148">
        <v>0</v>
      </c>
      <c r="HA446" s="148">
        <v>0</v>
      </c>
      <c r="HB446" s="148">
        <v>2</v>
      </c>
      <c r="HC446" s="148">
        <v>1</v>
      </c>
      <c r="HD446" s="148">
        <v>1</v>
      </c>
      <c r="HE446" s="148">
        <v>1</v>
      </c>
      <c r="HF446" s="148">
        <v>1</v>
      </c>
      <c r="HG446" s="148">
        <v>1</v>
      </c>
      <c r="HH446" s="148">
        <v>1</v>
      </c>
      <c r="HI446" s="148">
        <v>2</v>
      </c>
      <c r="HJ446" s="148">
        <v>2</v>
      </c>
      <c r="HK446" s="148">
        <v>2</v>
      </c>
      <c r="HL446" s="148">
        <v>1</v>
      </c>
      <c r="HM446" s="148">
        <v>2</v>
      </c>
      <c r="HN446" s="148">
        <v>2</v>
      </c>
      <c r="HO446" s="148">
        <v>3</v>
      </c>
      <c r="HP446" s="148">
        <v>4</v>
      </c>
      <c r="HQ446" s="148">
        <v>4</v>
      </c>
      <c r="HR446" s="148">
        <v>4</v>
      </c>
      <c r="HS446" s="148">
        <v>4</v>
      </c>
      <c r="HT446" s="148">
        <v>3</v>
      </c>
      <c r="HU446" s="148">
        <v>4</v>
      </c>
      <c r="HV446" s="148">
        <v>4</v>
      </c>
      <c r="HW446" s="148">
        <v>3</v>
      </c>
      <c r="HX446" s="148">
        <v>3</v>
      </c>
      <c r="HY446" s="148">
        <v>3</v>
      </c>
      <c r="HZ446" s="148">
        <v>3</v>
      </c>
      <c r="IA446" s="148">
        <v>3</v>
      </c>
      <c r="IB446" s="148">
        <v>3</v>
      </c>
      <c r="IC446" s="148">
        <v>3</v>
      </c>
      <c r="ID446" s="148">
        <v>2</v>
      </c>
      <c r="IE446" s="148">
        <v>2</v>
      </c>
      <c r="IF446" s="148">
        <v>2</v>
      </c>
      <c r="IG446" s="148">
        <v>3</v>
      </c>
      <c r="IH446" s="148">
        <v>3</v>
      </c>
      <c r="II446" s="148">
        <v>3</v>
      </c>
      <c r="IJ446" s="148">
        <v>3</v>
      </c>
      <c r="IK446" s="148">
        <v>2</v>
      </c>
      <c r="IL446" s="148">
        <v>2</v>
      </c>
      <c r="IM446" s="148">
        <v>2</v>
      </c>
      <c r="IN446" s="351">
        <f t="shared" si="432"/>
        <v>2</v>
      </c>
      <c r="IO446" s="148">
        <v>2</v>
      </c>
      <c r="IP446" s="148">
        <v>1</v>
      </c>
      <c r="IQ446" s="148">
        <v>0</v>
      </c>
      <c r="IR446" s="148">
        <v>0</v>
      </c>
      <c r="IS446" s="148">
        <v>0</v>
      </c>
      <c r="IT446" s="148">
        <v>0</v>
      </c>
      <c r="IU446" s="148">
        <v>0</v>
      </c>
      <c r="IV446" s="148">
        <v>1</v>
      </c>
      <c r="IW446" s="148">
        <v>1</v>
      </c>
      <c r="IX446" s="148">
        <v>1</v>
      </c>
      <c r="IY446" s="148">
        <v>1</v>
      </c>
      <c r="IZ446" s="148">
        <v>1</v>
      </c>
      <c r="JA446" s="148">
        <v>0</v>
      </c>
      <c r="JB446" s="148">
        <v>0</v>
      </c>
      <c r="JC446" s="355">
        <f t="shared" si="433"/>
        <v>0</v>
      </c>
      <c r="JD446" s="148">
        <v>0</v>
      </c>
      <c r="JE446" s="148">
        <v>2</v>
      </c>
      <c r="JF446" s="353">
        <f t="shared" si="434"/>
        <v>2.5</v>
      </c>
      <c r="JG446" s="148">
        <v>3</v>
      </c>
      <c r="JH446" s="148">
        <v>3</v>
      </c>
      <c r="JI446" s="148">
        <v>4</v>
      </c>
      <c r="JJ446" s="148">
        <v>4</v>
      </c>
      <c r="JK446" s="148">
        <v>3</v>
      </c>
      <c r="JL446" s="148">
        <v>2</v>
      </c>
      <c r="JM446" s="148">
        <v>4</v>
      </c>
      <c r="JN446" s="351">
        <f t="shared" si="435"/>
        <v>4.5</v>
      </c>
      <c r="JO446" s="148">
        <v>5</v>
      </c>
      <c r="JP446" s="148">
        <v>4</v>
      </c>
      <c r="JQ446" s="148">
        <v>4</v>
      </c>
      <c r="JR446" s="148">
        <v>5</v>
      </c>
      <c r="JS446" s="148">
        <v>7</v>
      </c>
      <c r="JT446" s="148">
        <v>6</v>
      </c>
      <c r="JU446" s="148">
        <v>6</v>
      </c>
      <c r="JV446" s="351">
        <f t="shared" si="436"/>
        <v>6.5</v>
      </c>
      <c r="JW446" s="148">
        <v>7</v>
      </c>
      <c r="JX446" s="148">
        <v>9</v>
      </c>
      <c r="JY446" s="148">
        <v>9</v>
      </c>
      <c r="JZ446" s="148">
        <v>10</v>
      </c>
      <c r="KA446" s="148">
        <v>8</v>
      </c>
      <c r="KB446" s="148">
        <v>7</v>
      </c>
      <c r="KC446" s="148">
        <v>7</v>
      </c>
      <c r="KD446" s="148">
        <v>3</v>
      </c>
      <c r="KE446" s="148">
        <v>5</v>
      </c>
      <c r="KF446" s="148">
        <v>5</v>
      </c>
      <c r="KG446" s="148">
        <v>5</v>
      </c>
      <c r="KH446" s="148">
        <v>4</v>
      </c>
      <c r="KI446" s="148">
        <v>3</v>
      </c>
      <c r="KJ446" s="148">
        <v>5</v>
      </c>
      <c r="KK446" s="148">
        <v>5</v>
      </c>
      <c r="KL446" s="148">
        <v>5</v>
      </c>
      <c r="KM446" s="148">
        <v>4</v>
      </c>
      <c r="KN446" s="148">
        <v>4</v>
      </c>
      <c r="KO446" s="148">
        <v>3</v>
      </c>
      <c r="KP446" s="148">
        <v>2</v>
      </c>
      <c r="KQ446" s="148">
        <v>2</v>
      </c>
      <c r="KR446" s="148">
        <v>2</v>
      </c>
      <c r="KS446" s="148">
        <v>1</v>
      </c>
      <c r="KT446" s="148">
        <v>2</v>
      </c>
      <c r="KU446" s="148">
        <v>3</v>
      </c>
      <c r="KV446" s="148">
        <v>2</v>
      </c>
      <c r="KW446" s="148">
        <v>2</v>
      </c>
      <c r="KX446" s="148">
        <v>3</v>
      </c>
      <c r="KY446" s="148">
        <v>3</v>
      </c>
      <c r="KZ446" s="148">
        <v>2</v>
      </c>
      <c r="LA446" s="148">
        <v>2</v>
      </c>
      <c r="LB446" s="148">
        <v>3</v>
      </c>
      <c r="LC446" s="148">
        <v>4</v>
      </c>
      <c r="LD446" s="148">
        <v>4</v>
      </c>
      <c r="LE446" s="148">
        <v>4</v>
      </c>
      <c r="LF446" s="148">
        <v>4</v>
      </c>
      <c r="LG446" s="148">
        <v>4</v>
      </c>
      <c r="LH446" s="148">
        <v>4</v>
      </c>
      <c r="LI446" s="148">
        <v>6</v>
      </c>
      <c r="LJ446" s="148">
        <v>3</v>
      </c>
      <c r="LK446" s="148">
        <v>3</v>
      </c>
      <c r="LL446" s="148">
        <v>6</v>
      </c>
      <c r="LM446" s="148">
        <v>6</v>
      </c>
      <c r="LN446" s="148">
        <v>6</v>
      </c>
      <c r="LO446" s="148">
        <v>5</v>
      </c>
      <c r="LP446" s="148">
        <v>5</v>
      </c>
      <c r="LQ446" s="148">
        <v>4</v>
      </c>
      <c r="LR446" s="148">
        <v>4</v>
      </c>
      <c r="LS446" s="148">
        <v>4</v>
      </c>
      <c r="LT446" s="148">
        <v>4</v>
      </c>
      <c r="LU446" s="148">
        <v>3</v>
      </c>
      <c r="LV446" s="148">
        <v>3</v>
      </c>
      <c r="LW446" s="148">
        <v>4</v>
      </c>
      <c r="LX446" s="148">
        <v>4</v>
      </c>
      <c r="LY446" s="148">
        <v>4</v>
      </c>
      <c r="LZ446" s="148">
        <v>4</v>
      </c>
      <c r="MA446" s="148">
        <v>4</v>
      </c>
      <c r="MB446" s="148">
        <v>3</v>
      </c>
      <c r="MC446" s="148">
        <v>3</v>
      </c>
      <c r="MD446" s="148">
        <v>3</v>
      </c>
      <c r="ME446" s="148">
        <v>2</v>
      </c>
      <c r="MF446" s="148">
        <v>4</v>
      </c>
      <c r="MG446" s="148">
        <v>5</v>
      </c>
      <c r="MH446" s="148">
        <v>5</v>
      </c>
      <c r="MI446" s="148">
        <v>4</v>
      </c>
      <c r="MJ446" s="148">
        <v>2</v>
      </c>
      <c r="MK446" s="148">
        <v>4</v>
      </c>
      <c r="ML446" s="148">
        <v>3</v>
      </c>
      <c r="MM446" s="148">
        <v>2</v>
      </c>
      <c r="MN446" s="148">
        <v>2</v>
      </c>
      <c r="MO446" s="148">
        <v>2</v>
      </c>
      <c r="MP446" s="148">
        <v>1</v>
      </c>
      <c r="MQ446" s="148">
        <v>1</v>
      </c>
      <c r="MR446" s="148">
        <v>0</v>
      </c>
      <c r="MS446" s="148">
        <v>0</v>
      </c>
      <c r="MT446" s="148">
        <v>0</v>
      </c>
      <c r="MU446" s="148">
        <v>0</v>
      </c>
      <c r="MV446" s="148">
        <v>0</v>
      </c>
      <c r="MW446" s="148">
        <v>0</v>
      </c>
      <c r="MX446" s="148">
        <v>0</v>
      </c>
      <c r="MY446" s="148">
        <v>1</v>
      </c>
      <c r="MZ446" s="148">
        <v>2</v>
      </c>
      <c r="NA446" s="148">
        <v>1</v>
      </c>
      <c r="NB446" s="148">
        <v>3</v>
      </c>
      <c r="NC446" s="148">
        <v>3</v>
      </c>
      <c r="ND446" s="148">
        <v>3</v>
      </c>
      <c r="NE446" s="148">
        <v>4</v>
      </c>
      <c r="NF446" s="148">
        <v>3</v>
      </c>
      <c r="NG446" s="148">
        <v>3</v>
      </c>
      <c r="NH446" s="148">
        <v>1</v>
      </c>
      <c r="NI446" s="148">
        <v>1</v>
      </c>
      <c r="NJ446" s="148">
        <v>2</v>
      </c>
      <c r="NK446" s="148">
        <v>2</v>
      </c>
      <c r="NL446" s="148">
        <v>3</v>
      </c>
      <c r="NM446" s="148">
        <v>3</v>
      </c>
      <c r="NN446" s="148">
        <v>2</v>
      </c>
      <c r="NO446" s="148">
        <v>2</v>
      </c>
      <c r="NP446" s="148">
        <v>1</v>
      </c>
      <c r="NQ446" s="148">
        <v>1</v>
      </c>
      <c r="NR446" s="148">
        <v>2</v>
      </c>
      <c r="NS446" s="148">
        <v>2</v>
      </c>
      <c r="NT446" s="148">
        <v>0</v>
      </c>
      <c r="NU446" s="148">
        <v>0</v>
      </c>
      <c r="NV446" s="148">
        <v>0</v>
      </c>
      <c r="NW446" s="148">
        <v>0</v>
      </c>
      <c r="NX446" s="148">
        <v>1</v>
      </c>
      <c r="NY446" s="148">
        <v>0</v>
      </c>
      <c r="NZ446" s="148">
        <v>0</v>
      </c>
      <c r="OA446" s="148">
        <v>1</v>
      </c>
      <c r="OB446" s="148">
        <v>0</v>
      </c>
      <c r="OC446" s="148">
        <v>0</v>
      </c>
      <c r="OD446" s="148">
        <v>0</v>
      </c>
      <c r="OE446" s="148">
        <v>0</v>
      </c>
      <c r="OF446" s="148">
        <v>0</v>
      </c>
      <c r="OG446" s="148">
        <v>0</v>
      </c>
      <c r="OH446" s="148">
        <v>0</v>
      </c>
      <c r="OI446" s="148">
        <v>0</v>
      </c>
      <c r="OJ446" s="148">
        <v>0</v>
      </c>
      <c r="OK446" s="148">
        <v>0</v>
      </c>
      <c r="OL446" s="148">
        <v>0</v>
      </c>
      <c r="OM446" s="148">
        <v>0</v>
      </c>
      <c r="ON446" s="148">
        <v>0</v>
      </c>
      <c r="OO446" s="148">
        <v>0</v>
      </c>
      <c r="OP446" s="148">
        <v>0</v>
      </c>
      <c r="OQ446" s="148">
        <v>0</v>
      </c>
      <c r="OR446" s="148">
        <v>0</v>
      </c>
      <c r="OS446" s="96">
        <v>0</v>
      </c>
      <c r="OT446" s="96">
        <v>0</v>
      </c>
      <c r="OU446" s="148">
        <v>0</v>
      </c>
      <c r="OV446" s="148">
        <v>0</v>
      </c>
      <c r="OW446" s="148">
        <v>0</v>
      </c>
      <c r="OX446" s="312"/>
      <c r="OY446" s="312"/>
      <c r="OZ446" s="312"/>
      <c r="PJ446" s="148">
        <v>1</v>
      </c>
      <c r="PK446" s="312">
        <v>1</v>
      </c>
      <c r="PL446" s="148">
        <v>1</v>
      </c>
      <c r="PM446" s="312"/>
      <c r="PO446" s="312">
        <v>1</v>
      </c>
      <c r="PP446" s="148">
        <v>2</v>
      </c>
      <c r="PQ446" s="148">
        <v>2</v>
      </c>
      <c r="PR446" s="148">
        <v>1</v>
      </c>
      <c r="PS446" s="148">
        <v>2</v>
      </c>
      <c r="PT446" s="148">
        <v>2</v>
      </c>
      <c r="PU446" s="148">
        <v>1</v>
      </c>
      <c r="PV446" s="148">
        <v>1</v>
      </c>
      <c r="PW446" s="148">
        <v>1</v>
      </c>
      <c r="PX446" s="148">
        <v>1</v>
      </c>
      <c r="PY446" s="148">
        <v>1</v>
      </c>
      <c r="PZ446" s="148">
        <v>1</v>
      </c>
      <c r="QA446" s="148">
        <v>1</v>
      </c>
      <c r="QB446" s="148">
        <v>1</v>
      </c>
      <c r="QC446" s="148">
        <v>1</v>
      </c>
      <c r="QD446" s="148">
        <v>1</v>
      </c>
      <c r="QE446" s="148">
        <v>1</v>
      </c>
      <c r="QF446" s="148">
        <v>1</v>
      </c>
      <c r="QG446" s="148">
        <v>2</v>
      </c>
      <c r="QI446" s="148">
        <v>1</v>
      </c>
      <c r="QM446" s="148">
        <v>1</v>
      </c>
      <c r="QS446" s="148">
        <v>1</v>
      </c>
      <c r="QT446" s="148">
        <v>1</v>
      </c>
      <c r="QU446" s="148">
        <v>1</v>
      </c>
      <c r="QV446" s="148">
        <v>1</v>
      </c>
      <c r="QW446" s="148">
        <v>1</v>
      </c>
      <c r="QX446" s="148">
        <v>1</v>
      </c>
      <c r="QY446" s="148">
        <v>1</v>
      </c>
      <c r="QZ446" s="148">
        <v>1</v>
      </c>
      <c r="RB446" s="312"/>
      <c r="RD446" s="312"/>
      <c r="RG446" s="312"/>
      <c r="RH446" s="312"/>
      <c r="RI446" s="312"/>
      <c r="RK446" s="312"/>
      <c r="RM446" s="312"/>
      <c r="RN446" s="312"/>
      <c r="RO446" s="312"/>
      <c r="RW446" s="148">
        <v>1</v>
      </c>
      <c r="RX446" s="148">
        <v>1</v>
      </c>
      <c r="RY446" s="148">
        <v>1</v>
      </c>
      <c r="RZ446" s="148">
        <v>1</v>
      </c>
      <c r="SA446" s="148">
        <v>1</v>
      </c>
      <c r="SB446" s="148">
        <v>3</v>
      </c>
      <c r="SC446" s="148">
        <v>1</v>
      </c>
      <c r="SJ446" s="148">
        <v>1</v>
      </c>
      <c r="SK446" s="148">
        <v>1</v>
      </c>
      <c r="SL446" s="148">
        <v>1</v>
      </c>
      <c r="SM446" s="148">
        <v>1</v>
      </c>
      <c r="SN446" s="148">
        <v>2</v>
      </c>
      <c r="SO446" s="148">
        <v>1</v>
      </c>
      <c r="SP446" s="148">
        <v>1</v>
      </c>
      <c r="SQ446" s="148">
        <v>1</v>
      </c>
      <c r="SR446" s="148">
        <v>2</v>
      </c>
      <c r="SS446" s="148">
        <v>2</v>
      </c>
      <c r="ST446" s="148">
        <v>2</v>
      </c>
      <c r="SU446" s="148">
        <v>1</v>
      </c>
      <c r="SV446" s="148">
        <v>1</v>
      </c>
      <c r="SW446" s="148">
        <v>2</v>
      </c>
      <c r="SX446" s="148">
        <v>1</v>
      </c>
      <c r="SY446" s="148">
        <v>1</v>
      </c>
      <c r="SZ446" s="148">
        <v>1</v>
      </c>
      <c r="TI446" s="312"/>
      <c r="TK446" s="148">
        <v>1</v>
      </c>
      <c r="TL446" s="148">
        <v>1</v>
      </c>
      <c r="TM446" s="148">
        <v>1</v>
      </c>
      <c r="TN446" s="148">
        <v>1</v>
      </c>
      <c r="TO446" s="148">
        <v>1</v>
      </c>
      <c r="TP446" s="148">
        <v>1</v>
      </c>
      <c r="TQ446" s="148">
        <v>1</v>
      </c>
      <c r="TR446" s="148">
        <v>1</v>
      </c>
      <c r="TS446" s="148">
        <v>1</v>
      </c>
      <c r="TT446" s="148">
        <v>2</v>
      </c>
      <c r="TV446" s="148">
        <v>2</v>
      </c>
      <c r="TW446" s="148">
        <v>2</v>
      </c>
      <c r="TX446" s="148">
        <v>1</v>
      </c>
      <c r="UE446" s="312"/>
      <c r="UF446" s="312"/>
      <c r="UG446" s="312"/>
      <c r="UM446" s="148">
        <v>1</v>
      </c>
      <c r="UN446" s="148">
        <v>1</v>
      </c>
      <c r="VY446" s="96"/>
    </row>
    <row r="447" spans="1:635" s="148" customFormat="1" x14ac:dyDescent="0.2">
      <c r="A447" s="354"/>
      <c r="B447" s="354">
        <v>9</v>
      </c>
      <c r="C447" s="399">
        <f t="shared" ca="1" si="431"/>
        <v>0</v>
      </c>
      <c r="D447" s="354"/>
      <c r="E447" s="354"/>
      <c r="F447" s="354"/>
      <c r="G447" s="148">
        <v>0</v>
      </c>
      <c r="H447" s="148">
        <v>0</v>
      </c>
      <c r="I447" s="355">
        <v>0</v>
      </c>
      <c r="J447" s="148">
        <v>0</v>
      </c>
      <c r="K447" s="148">
        <v>0</v>
      </c>
      <c r="L447" s="148">
        <v>0</v>
      </c>
      <c r="M447" s="148">
        <v>0</v>
      </c>
      <c r="N447" s="148">
        <v>0</v>
      </c>
      <c r="O447" s="148">
        <v>0</v>
      </c>
      <c r="P447" s="148">
        <v>0</v>
      </c>
      <c r="Q447" s="148">
        <v>0</v>
      </c>
      <c r="R447" s="148">
        <v>0</v>
      </c>
      <c r="S447" s="148">
        <v>0</v>
      </c>
      <c r="T447" s="148">
        <v>0</v>
      </c>
      <c r="U447" s="148">
        <v>0</v>
      </c>
      <c r="V447" s="148">
        <v>0</v>
      </c>
      <c r="W447" s="148">
        <v>0</v>
      </c>
      <c r="X447" s="148">
        <v>0</v>
      </c>
      <c r="Y447" s="148">
        <v>0</v>
      </c>
      <c r="Z447" s="148">
        <v>0</v>
      </c>
      <c r="AA447" s="148">
        <v>0</v>
      </c>
      <c r="AB447" s="148">
        <v>0</v>
      </c>
      <c r="AC447" s="148">
        <v>0</v>
      </c>
      <c r="AD447" s="148">
        <v>0</v>
      </c>
      <c r="AE447" s="148">
        <v>0</v>
      </c>
      <c r="AF447" s="148">
        <v>0</v>
      </c>
      <c r="AG447" s="148">
        <v>0</v>
      </c>
      <c r="AH447" s="148">
        <v>0</v>
      </c>
      <c r="AI447" s="148">
        <v>0</v>
      </c>
      <c r="AJ447" s="148">
        <v>0</v>
      </c>
      <c r="AK447" s="148">
        <v>0</v>
      </c>
      <c r="AL447" s="148">
        <v>0</v>
      </c>
      <c r="AM447" s="148">
        <v>0</v>
      </c>
      <c r="AN447" s="148">
        <v>0</v>
      </c>
      <c r="AO447" s="148">
        <v>0</v>
      </c>
      <c r="AP447" s="360">
        <v>0</v>
      </c>
      <c r="AQ447" s="148">
        <v>0</v>
      </c>
      <c r="AR447" s="148">
        <v>0</v>
      </c>
      <c r="AS447" s="148">
        <v>0</v>
      </c>
      <c r="AT447" s="148">
        <v>0</v>
      </c>
      <c r="AU447" s="148">
        <v>0</v>
      </c>
      <c r="AV447" s="148">
        <v>0</v>
      </c>
      <c r="AW447" s="148">
        <v>0</v>
      </c>
      <c r="AX447" s="148">
        <v>0</v>
      </c>
      <c r="AY447" s="148">
        <v>0</v>
      </c>
      <c r="AZ447" s="148">
        <v>0</v>
      </c>
      <c r="BA447" s="148">
        <v>0</v>
      </c>
      <c r="BB447" s="148">
        <v>0</v>
      </c>
      <c r="BC447" s="148">
        <v>0</v>
      </c>
      <c r="BD447" s="148">
        <v>0</v>
      </c>
      <c r="BE447" s="148">
        <v>0</v>
      </c>
      <c r="BF447" s="148">
        <v>0</v>
      </c>
      <c r="BG447" s="148">
        <v>0</v>
      </c>
      <c r="BH447" s="148">
        <v>0</v>
      </c>
      <c r="BI447" s="148">
        <v>0</v>
      </c>
      <c r="BJ447" s="148">
        <v>0</v>
      </c>
      <c r="BK447" s="148">
        <v>0</v>
      </c>
      <c r="BL447" s="148">
        <v>0</v>
      </c>
      <c r="BM447" s="148">
        <v>0</v>
      </c>
      <c r="BN447" s="148">
        <v>0</v>
      </c>
      <c r="BO447" s="148">
        <v>0</v>
      </c>
      <c r="BP447" s="148">
        <v>0</v>
      </c>
      <c r="BQ447" s="148">
        <v>0</v>
      </c>
      <c r="BR447" s="148">
        <v>0</v>
      </c>
      <c r="BS447" s="356">
        <v>0</v>
      </c>
      <c r="BT447" s="148">
        <v>0</v>
      </c>
      <c r="BU447" s="148">
        <v>0</v>
      </c>
      <c r="BV447" s="148">
        <v>0</v>
      </c>
      <c r="BW447" s="148">
        <v>0</v>
      </c>
      <c r="BX447" s="148">
        <v>0</v>
      </c>
      <c r="BY447" s="148">
        <v>0</v>
      </c>
      <c r="BZ447" s="148">
        <v>1</v>
      </c>
      <c r="CA447" s="312">
        <v>1</v>
      </c>
      <c r="CB447" s="148">
        <v>0</v>
      </c>
      <c r="CC447" s="312">
        <v>0</v>
      </c>
      <c r="CD447" s="312">
        <v>0</v>
      </c>
      <c r="CE447" s="312">
        <v>0</v>
      </c>
      <c r="CF447" s="312">
        <v>0</v>
      </c>
      <c r="CG447" s="148">
        <v>0</v>
      </c>
      <c r="CH447" s="148">
        <v>0</v>
      </c>
      <c r="CI447" s="312">
        <v>0</v>
      </c>
      <c r="CJ447" s="148">
        <v>0</v>
      </c>
      <c r="CK447" s="148">
        <v>0</v>
      </c>
      <c r="CL447" s="148">
        <v>0</v>
      </c>
      <c r="CM447" s="148">
        <v>0</v>
      </c>
      <c r="CN447" s="148">
        <v>0</v>
      </c>
      <c r="CO447" s="148">
        <v>0</v>
      </c>
      <c r="CP447" s="148">
        <v>0</v>
      </c>
      <c r="CQ447" s="148">
        <v>0</v>
      </c>
      <c r="CR447" s="148">
        <v>0</v>
      </c>
      <c r="CS447" s="148">
        <v>0</v>
      </c>
      <c r="CT447" s="148">
        <v>0</v>
      </c>
      <c r="CU447" s="148">
        <v>0</v>
      </c>
      <c r="CV447" s="148">
        <v>0</v>
      </c>
      <c r="CW447" s="148">
        <v>0</v>
      </c>
      <c r="CX447" s="148">
        <v>0</v>
      </c>
      <c r="CY447" s="148">
        <v>0</v>
      </c>
      <c r="CZ447" s="148">
        <v>0</v>
      </c>
      <c r="DA447" s="148">
        <v>0</v>
      </c>
      <c r="DB447" s="148">
        <v>0</v>
      </c>
      <c r="DC447" s="148">
        <v>0</v>
      </c>
      <c r="DD447" s="148">
        <v>0</v>
      </c>
      <c r="DE447" s="148">
        <v>0</v>
      </c>
      <c r="DF447" s="148">
        <v>0</v>
      </c>
      <c r="DG447" s="148">
        <v>0</v>
      </c>
      <c r="DH447" s="148">
        <v>0</v>
      </c>
      <c r="DI447" s="148">
        <v>0</v>
      </c>
      <c r="DJ447" s="148">
        <v>0</v>
      </c>
      <c r="DK447" s="148">
        <v>0</v>
      </c>
      <c r="DL447" s="148">
        <v>0</v>
      </c>
      <c r="DM447" s="148">
        <v>0</v>
      </c>
      <c r="DN447" s="148">
        <v>0</v>
      </c>
      <c r="DO447" s="148">
        <v>0</v>
      </c>
      <c r="DP447" s="148">
        <v>0</v>
      </c>
      <c r="DQ447" s="148">
        <v>0</v>
      </c>
      <c r="DR447" s="312">
        <v>0</v>
      </c>
      <c r="DS447" s="148">
        <v>0</v>
      </c>
      <c r="DT447" s="312"/>
      <c r="DU447" s="312"/>
      <c r="DV447" s="312"/>
      <c r="DW447" s="312"/>
      <c r="DX447" s="312"/>
      <c r="DY447" s="312"/>
      <c r="DZ447" s="312"/>
      <c r="EA447" s="312"/>
      <c r="EB447" s="312"/>
      <c r="EC447" s="312"/>
      <c r="ED447" s="312"/>
      <c r="EE447" s="312"/>
      <c r="EF447" s="312"/>
      <c r="EG447" s="312"/>
      <c r="EH447" s="312"/>
      <c r="EI447" s="312"/>
      <c r="EJ447" s="312"/>
      <c r="EK447" s="312"/>
      <c r="EL447" s="312"/>
      <c r="EM447" s="312"/>
      <c r="EN447" s="312"/>
      <c r="EP447" s="312"/>
      <c r="EQ447" s="312"/>
      <c r="ER447" s="312"/>
      <c r="ES447" s="312"/>
      <c r="ET447" s="312"/>
      <c r="EU447" s="312"/>
      <c r="EV447" s="312"/>
      <c r="EW447" s="312"/>
      <c r="EX447" s="312"/>
      <c r="EY447" s="312"/>
      <c r="EZ447" s="312"/>
      <c r="FA447" s="312"/>
      <c r="FB447" s="312"/>
      <c r="FC447" s="312"/>
      <c r="FD447" s="312"/>
      <c r="FE447" s="312"/>
      <c r="FF447" s="312"/>
      <c r="FG447" s="312"/>
      <c r="FH447" s="312"/>
      <c r="FI447" s="312"/>
      <c r="FJ447" s="312"/>
      <c r="FL447" s="312"/>
      <c r="FM447" s="312"/>
      <c r="FN447" s="148">
        <v>0</v>
      </c>
      <c r="FQ447" s="312">
        <v>0</v>
      </c>
      <c r="FR447" s="148">
        <v>0</v>
      </c>
      <c r="FS447" s="312">
        <v>0</v>
      </c>
      <c r="FT447" s="148">
        <v>0</v>
      </c>
      <c r="FU447" s="312">
        <v>0</v>
      </c>
      <c r="FV447" s="312">
        <v>0</v>
      </c>
      <c r="FW447" s="312">
        <v>0</v>
      </c>
      <c r="FX447" s="312">
        <v>0</v>
      </c>
      <c r="FY447" s="312">
        <v>0</v>
      </c>
      <c r="FZ447" s="312">
        <v>0</v>
      </c>
      <c r="GA447" s="312">
        <v>0</v>
      </c>
      <c r="GB447" s="312">
        <v>0</v>
      </c>
      <c r="GC447" s="312">
        <v>0</v>
      </c>
      <c r="GD447" s="312">
        <v>0</v>
      </c>
      <c r="GE447" s="312">
        <v>0</v>
      </c>
      <c r="GF447" s="312">
        <v>0</v>
      </c>
      <c r="GG447" s="312">
        <v>0</v>
      </c>
      <c r="GH447" s="312">
        <v>0</v>
      </c>
      <c r="GI447" s="312">
        <v>0</v>
      </c>
      <c r="GJ447" s="312">
        <v>0</v>
      </c>
      <c r="GK447" s="312">
        <v>0</v>
      </c>
      <c r="GL447" s="312">
        <v>0</v>
      </c>
      <c r="GM447" s="312">
        <v>0</v>
      </c>
      <c r="GN447" s="312">
        <v>0</v>
      </c>
      <c r="GO447" s="312">
        <v>0</v>
      </c>
      <c r="GP447" s="148">
        <v>0</v>
      </c>
      <c r="GQ447" s="312">
        <v>0</v>
      </c>
      <c r="GR447" s="312">
        <v>0</v>
      </c>
      <c r="GS447" s="312">
        <v>0</v>
      </c>
      <c r="GT447" s="312">
        <v>0</v>
      </c>
      <c r="GU447" s="312">
        <v>0</v>
      </c>
      <c r="GV447" s="148">
        <v>0</v>
      </c>
      <c r="GW447" s="148">
        <v>0</v>
      </c>
      <c r="GX447" s="148">
        <v>0</v>
      </c>
      <c r="GY447" s="148">
        <v>0</v>
      </c>
      <c r="GZ447" s="148">
        <v>0</v>
      </c>
      <c r="HA447" s="148">
        <v>0</v>
      </c>
      <c r="HB447" s="148">
        <v>0</v>
      </c>
      <c r="HC447" s="148">
        <v>0</v>
      </c>
      <c r="HD447" s="148">
        <v>0</v>
      </c>
      <c r="HE447" s="148">
        <v>0</v>
      </c>
      <c r="HF447" s="148">
        <v>0</v>
      </c>
      <c r="HG447" s="148">
        <v>0</v>
      </c>
      <c r="HH447" s="148">
        <v>0</v>
      </c>
      <c r="HI447" s="148">
        <v>0</v>
      </c>
      <c r="HJ447" s="148">
        <v>0</v>
      </c>
      <c r="HK447" s="148">
        <v>0</v>
      </c>
      <c r="HL447" s="148">
        <v>0</v>
      </c>
      <c r="HM447" s="148">
        <v>0</v>
      </c>
      <c r="HN447" s="148">
        <v>0</v>
      </c>
      <c r="HO447" s="148">
        <v>0</v>
      </c>
      <c r="HP447" s="148">
        <v>0</v>
      </c>
      <c r="HQ447" s="148">
        <v>0</v>
      </c>
      <c r="HR447" s="148">
        <v>0</v>
      </c>
      <c r="HS447" s="148">
        <v>0</v>
      </c>
      <c r="HT447" s="148">
        <v>0</v>
      </c>
      <c r="HU447" s="148">
        <v>0</v>
      </c>
      <c r="HV447" s="148">
        <v>0</v>
      </c>
      <c r="HW447" s="148">
        <v>0</v>
      </c>
      <c r="HX447" s="148">
        <v>0</v>
      </c>
      <c r="HY447" s="148">
        <v>0</v>
      </c>
      <c r="HZ447" s="148">
        <v>0</v>
      </c>
      <c r="IA447" s="148">
        <v>0</v>
      </c>
      <c r="IB447" s="148">
        <v>0</v>
      </c>
      <c r="IC447" s="148">
        <v>0</v>
      </c>
      <c r="ID447" s="148">
        <v>0</v>
      </c>
      <c r="IE447" s="148">
        <v>0</v>
      </c>
      <c r="IF447" s="148">
        <v>0</v>
      </c>
      <c r="IG447" s="148">
        <v>0</v>
      </c>
      <c r="IH447" s="148">
        <v>0</v>
      </c>
      <c r="II447" s="148">
        <v>0</v>
      </c>
      <c r="IJ447" s="148">
        <v>0</v>
      </c>
      <c r="IK447" s="148">
        <v>0</v>
      </c>
      <c r="IL447" s="148">
        <v>0</v>
      </c>
      <c r="IM447" s="148">
        <v>0</v>
      </c>
      <c r="IN447" s="351">
        <f t="shared" si="432"/>
        <v>0</v>
      </c>
      <c r="IO447" s="148">
        <v>0</v>
      </c>
      <c r="IP447" s="148">
        <v>0</v>
      </c>
      <c r="IQ447" s="148">
        <v>0</v>
      </c>
      <c r="IR447" s="148">
        <v>0</v>
      </c>
      <c r="IS447" s="148">
        <v>0</v>
      </c>
      <c r="IT447" s="148">
        <v>0</v>
      </c>
      <c r="IU447" s="148">
        <v>0</v>
      </c>
      <c r="IV447" s="148">
        <v>0</v>
      </c>
      <c r="IW447" s="148">
        <v>0</v>
      </c>
      <c r="IX447" s="148">
        <v>0</v>
      </c>
      <c r="IY447" s="148">
        <v>0</v>
      </c>
      <c r="IZ447" s="148">
        <v>0</v>
      </c>
      <c r="JA447" s="148">
        <v>0</v>
      </c>
      <c r="JB447" s="148">
        <v>0</v>
      </c>
      <c r="JC447" s="355">
        <f t="shared" si="433"/>
        <v>0</v>
      </c>
      <c r="JD447" s="148">
        <v>0</v>
      </c>
      <c r="JE447" s="148">
        <v>0</v>
      </c>
      <c r="JF447" s="353">
        <f t="shared" si="434"/>
        <v>0</v>
      </c>
      <c r="JG447" s="148">
        <v>0</v>
      </c>
      <c r="JH447" s="148">
        <v>0</v>
      </c>
      <c r="JI447" s="148">
        <v>0</v>
      </c>
      <c r="JJ447" s="148">
        <v>0</v>
      </c>
      <c r="JK447" s="148">
        <v>0</v>
      </c>
      <c r="JL447" s="148">
        <v>0</v>
      </c>
      <c r="JM447" s="148">
        <v>0</v>
      </c>
      <c r="JN447" s="351">
        <f t="shared" si="435"/>
        <v>0</v>
      </c>
      <c r="JO447" s="148">
        <v>0</v>
      </c>
      <c r="JP447" s="148">
        <v>0</v>
      </c>
      <c r="JQ447" s="148">
        <v>0</v>
      </c>
      <c r="JR447" s="148">
        <v>0</v>
      </c>
      <c r="JS447" s="148">
        <v>0</v>
      </c>
      <c r="JT447" s="148">
        <v>0</v>
      </c>
      <c r="JU447" s="148">
        <v>0</v>
      </c>
      <c r="JV447" s="351">
        <f t="shared" si="436"/>
        <v>0</v>
      </c>
      <c r="JW447" s="148">
        <v>0</v>
      </c>
      <c r="JX447" s="148">
        <v>0</v>
      </c>
      <c r="JY447" s="148">
        <v>0</v>
      </c>
      <c r="JZ447" s="148">
        <v>0</v>
      </c>
      <c r="KA447" s="148">
        <v>0</v>
      </c>
      <c r="KB447" s="148">
        <v>0</v>
      </c>
      <c r="KC447" s="148">
        <v>0</v>
      </c>
      <c r="KD447" s="148">
        <v>0</v>
      </c>
      <c r="KE447" s="148">
        <v>0</v>
      </c>
      <c r="KF447" s="148">
        <v>0</v>
      </c>
      <c r="KG447" s="148">
        <v>0</v>
      </c>
      <c r="KH447" s="148">
        <v>0</v>
      </c>
      <c r="KI447" s="148">
        <v>0</v>
      </c>
      <c r="KJ447" s="148">
        <v>0</v>
      </c>
      <c r="KK447" s="148">
        <v>0</v>
      </c>
      <c r="KL447" s="148">
        <v>0</v>
      </c>
      <c r="KM447" s="148">
        <v>0</v>
      </c>
      <c r="KN447" s="148">
        <v>0</v>
      </c>
      <c r="KO447" s="148">
        <v>0</v>
      </c>
      <c r="KP447" s="148">
        <v>0</v>
      </c>
      <c r="KQ447" s="148">
        <v>0</v>
      </c>
      <c r="KR447" s="148">
        <v>0</v>
      </c>
      <c r="KS447" s="148">
        <v>0</v>
      </c>
      <c r="KT447" s="148">
        <v>0</v>
      </c>
      <c r="KU447" s="148">
        <v>0</v>
      </c>
      <c r="KV447" s="148">
        <v>0</v>
      </c>
      <c r="KW447" s="148">
        <v>0</v>
      </c>
      <c r="KX447" s="148">
        <v>0</v>
      </c>
      <c r="KY447" s="148">
        <v>0</v>
      </c>
      <c r="KZ447" s="148">
        <v>0</v>
      </c>
      <c r="LA447" s="148">
        <v>0</v>
      </c>
      <c r="LB447" s="148">
        <v>0</v>
      </c>
      <c r="LC447" s="148">
        <v>0</v>
      </c>
      <c r="LD447" s="148">
        <v>0</v>
      </c>
      <c r="LE447" s="148">
        <v>0</v>
      </c>
      <c r="LF447" s="148">
        <v>0</v>
      </c>
      <c r="LG447" s="148">
        <v>0</v>
      </c>
      <c r="LH447" s="148">
        <v>0</v>
      </c>
      <c r="LI447" s="148">
        <v>0</v>
      </c>
      <c r="LJ447" s="148">
        <v>0</v>
      </c>
      <c r="LK447" s="148">
        <v>0</v>
      </c>
      <c r="LL447" s="148">
        <v>0</v>
      </c>
      <c r="LM447" s="148">
        <v>0</v>
      </c>
      <c r="LN447" s="148">
        <v>0</v>
      </c>
      <c r="LO447" s="148">
        <v>0</v>
      </c>
      <c r="LP447" s="148">
        <v>0</v>
      </c>
      <c r="LQ447" s="148">
        <v>0</v>
      </c>
      <c r="LR447" s="148">
        <v>0</v>
      </c>
      <c r="LS447" s="148">
        <v>0</v>
      </c>
      <c r="LT447" s="148">
        <v>0</v>
      </c>
      <c r="LU447" s="148">
        <v>0</v>
      </c>
      <c r="LV447" s="148">
        <v>0</v>
      </c>
      <c r="LW447" s="148">
        <v>0</v>
      </c>
      <c r="LX447" s="148">
        <v>0</v>
      </c>
      <c r="LY447" s="148">
        <v>0</v>
      </c>
      <c r="LZ447" s="148">
        <v>0</v>
      </c>
      <c r="MA447" s="148">
        <v>0</v>
      </c>
      <c r="MB447" s="148">
        <v>0</v>
      </c>
      <c r="MC447" s="148">
        <v>0</v>
      </c>
      <c r="MD447" s="148">
        <v>0</v>
      </c>
      <c r="ME447" s="148">
        <v>0</v>
      </c>
      <c r="MF447" s="148">
        <v>0</v>
      </c>
      <c r="MG447" s="148">
        <v>0</v>
      </c>
      <c r="MH447" s="148">
        <v>0</v>
      </c>
      <c r="MI447" s="148">
        <v>0</v>
      </c>
      <c r="MJ447" s="148">
        <v>0</v>
      </c>
      <c r="MK447" s="148">
        <v>0</v>
      </c>
      <c r="ML447" s="148">
        <v>0</v>
      </c>
      <c r="MM447" s="148">
        <v>0</v>
      </c>
      <c r="MN447" s="148">
        <v>0</v>
      </c>
      <c r="MO447" s="148">
        <v>0</v>
      </c>
      <c r="MP447" s="148">
        <v>0</v>
      </c>
      <c r="MQ447" s="148">
        <v>0</v>
      </c>
      <c r="MR447" s="148">
        <v>0</v>
      </c>
      <c r="MS447" s="148">
        <v>0</v>
      </c>
      <c r="MT447" s="148">
        <v>0</v>
      </c>
      <c r="MU447" s="148">
        <v>0</v>
      </c>
      <c r="MV447" s="148">
        <v>0</v>
      </c>
      <c r="MW447" s="148">
        <v>0</v>
      </c>
      <c r="MX447" s="148">
        <v>0</v>
      </c>
      <c r="MY447" s="148">
        <v>0</v>
      </c>
      <c r="MZ447" s="148">
        <v>0</v>
      </c>
      <c r="NA447" s="148">
        <v>0</v>
      </c>
      <c r="NB447" s="148">
        <v>0</v>
      </c>
      <c r="NC447" s="148">
        <v>0</v>
      </c>
      <c r="ND447" s="148">
        <v>0</v>
      </c>
      <c r="NE447" s="148">
        <v>0</v>
      </c>
      <c r="NF447" s="148">
        <v>0</v>
      </c>
      <c r="NG447" s="148">
        <v>0</v>
      </c>
      <c r="NH447" s="148">
        <v>0</v>
      </c>
      <c r="NI447" s="148">
        <v>0</v>
      </c>
      <c r="NJ447" s="148">
        <v>0</v>
      </c>
      <c r="NK447" s="148">
        <v>0</v>
      </c>
      <c r="NL447" s="148">
        <v>0</v>
      </c>
      <c r="NM447" s="148">
        <v>0</v>
      </c>
      <c r="NN447" s="148">
        <v>0</v>
      </c>
      <c r="NO447" s="148">
        <v>0</v>
      </c>
      <c r="NP447" s="148">
        <v>0</v>
      </c>
      <c r="NQ447" s="148">
        <v>0</v>
      </c>
      <c r="NR447" s="148">
        <v>0</v>
      </c>
      <c r="NS447" s="148">
        <v>0</v>
      </c>
      <c r="NT447" s="148">
        <v>0</v>
      </c>
      <c r="NU447" s="148">
        <v>0</v>
      </c>
      <c r="NV447" s="148">
        <v>0</v>
      </c>
      <c r="NW447" s="148">
        <v>0</v>
      </c>
      <c r="NX447" s="148">
        <v>0</v>
      </c>
      <c r="NY447" s="148">
        <v>0</v>
      </c>
      <c r="NZ447" s="148">
        <v>0</v>
      </c>
      <c r="OA447" s="148">
        <v>0</v>
      </c>
      <c r="OB447" s="148">
        <v>0</v>
      </c>
      <c r="OC447" s="148">
        <v>0</v>
      </c>
      <c r="OD447" s="148">
        <v>0</v>
      </c>
      <c r="OE447" s="148">
        <v>0</v>
      </c>
      <c r="OF447" s="148">
        <v>0</v>
      </c>
      <c r="OG447" s="148">
        <v>0</v>
      </c>
      <c r="OH447" s="148">
        <v>0</v>
      </c>
      <c r="OI447" s="148">
        <v>0</v>
      </c>
      <c r="OJ447" s="148">
        <v>0</v>
      </c>
      <c r="OK447" s="148">
        <v>0</v>
      </c>
      <c r="OL447" s="148">
        <v>0</v>
      </c>
      <c r="OM447" s="148">
        <v>0</v>
      </c>
      <c r="ON447" s="148">
        <v>0</v>
      </c>
      <c r="OO447" s="148">
        <v>0</v>
      </c>
      <c r="OP447" s="148">
        <v>0</v>
      </c>
      <c r="OQ447" s="148">
        <v>0</v>
      </c>
      <c r="OR447" s="148">
        <v>0</v>
      </c>
      <c r="OS447" s="96">
        <v>0</v>
      </c>
      <c r="OT447" s="96">
        <v>0</v>
      </c>
      <c r="OU447" s="148">
        <v>0</v>
      </c>
      <c r="OV447" s="148">
        <v>0</v>
      </c>
      <c r="OW447" s="148">
        <v>0</v>
      </c>
      <c r="OX447" s="312"/>
      <c r="OY447" s="312"/>
      <c r="OZ447" s="312"/>
      <c r="PK447" s="312"/>
      <c r="PM447" s="312"/>
      <c r="PO447" s="312"/>
      <c r="RB447" s="312"/>
      <c r="RD447" s="312"/>
      <c r="RG447" s="312"/>
      <c r="RH447" s="312"/>
      <c r="RI447" s="312"/>
      <c r="RK447" s="312"/>
      <c r="RM447" s="312"/>
      <c r="RN447" s="312"/>
      <c r="RO447" s="312"/>
      <c r="TI447" s="312"/>
      <c r="UE447" s="312"/>
      <c r="UF447" s="312"/>
      <c r="UG447" s="312"/>
      <c r="VY447" s="96"/>
    </row>
    <row r="448" spans="1:635" s="148" customFormat="1" x14ac:dyDescent="0.2">
      <c r="A448" s="327"/>
      <c r="B448" s="354">
        <v>10</v>
      </c>
      <c r="C448" s="399">
        <f t="shared" ca="1" si="431"/>
        <v>0</v>
      </c>
      <c r="D448" s="354"/>
      <c r="E448" s="354"/>
      <c r="F448" s="354"/>
      <c r="G448" s="148">
        <v>0</v>
      </c>
      <c r="H448" s="148">
        <v>0</v>
      </c>
      <c r="I448" s="355">
        <v>0</v>
      </c>
      <c r="J448" s="148">
        <v>0</v>
      </c>
      <c r="K448" s="148">
        <v>0</v>
      </c>
      <c r="L448" s="148">
        <v>0</v>
      </c>
      <c r="M448" s="148">
        <v>0</v>
      </c>
      <c r="N448" s="148">
        <v>0</v>
      </c>
      <c r="O448" s="148">
        <v>0</v>
      </c>
      <c r="P448" s="148">
        <v>0</v>
      </c>
      <c r="Q448" s="148">
        <v>0</v>
      </c>
      <c r="R448" s="148">
        <v>0</v>
      </c>
      <c r="S448" s="148">
        <v>0</v>
      </c>
      <c r="T448" s="148">
        <v>0</v>
      </c>
      <c r="U448" s="148">
        <v>0</v>
      </c>
      <c r="V448" s="148">
        <v>0</v>
      </c>
      <c r="W448" s="148">
        <v>0</v>
      </c>
      <c r="X448" s="148">
        <v>0</v>
      </c>
      <c r="Y448" s="148">
        <v>0</v>
      </c>
      <c r="Z448" s="148">
        <v>0</v>
      </c>
      <c r="AA448" s="148">
        <v>0</v>
      </c>
      <c r="AB448" s="148">
        <v>0</v>
      </c>
      <c r="AC448" s="148">
        <v>0</v>
      </c>
      <c r="AD448" s="148">
        <v>0</v>
      </c>
      <c r="AE448" s="148">
        <v>0</v>
      </c>
      <c r="AF448" s="148">
        <v>0</v>
      </c>
      <c r="AG448" s="148">
        <v>0</v>
      </c>
      <c r="AH448" s="148">
        <v>0</v>
      </c>
      <c r="AI448" s="148">
        <v>0</v>
      </c>
      <c r="AJ448" s="148">
        <v>0</v>
      </c>
      <c r="AK448" s="148">
        <v>0</v>
      </c>
      <c r="AL448" s="148">
        <v>0</v>
      </c>
      <c r="AM448" s="148">
        <v>0</v>
      </c>
      <c r="AN448" s="148">
        <v>0</v>
      </c>
      <c r="AO448" s="148">
        <v>0</v>
      </c>
      <c r="AP448" s="360">
        <v>0</v>
      </c>
      <c r="AQ448" s="148">
        <v>0</v>
      </c>
      <c r="AR448" s="148">
        <v>0</v>
      </c>
      <c r="AS448" s="148">
        <v>0</v>
      </c>
      <c r="AT448" s="148">
        <v>0</v>
      </c>
      <c r="AU448" s="148">
        <v>0</v>
      </c>
      <c r="AV448" s="148">
        <v>0</v>
      </c>
      <c r="AW448" s="148">
        <v>0</v>
      </c>
      <c r="AX448" s="148">
        <v>0</v>
      </c>
      <c r="AY448" s="148">
        <v>0</v>
      </c>
      <c r="AZ448" s="148">
        <v>0</v>
      </c>
      <c r="BA448" s="148">
        <v>0</v>
      </c>
      <c r="BB448" s="148">
        <v>0</v>
      </c>
      <c r="BC448" s="148">
        <v>1</v>
      </c>
      <c r="BD448" s="148">
        <v>1</v>
      </c>
      <c r="BE448" s="148">
        <v>1</v>
      </c>
      <c r="BF448" s="148">
        <v>1</v>
      </c>
      <c r="BG448" s="148">
        <v>1</v>
      </c>
      <c r="BH448" s="148">
        <v>1</v>
      </c>
      <c r="BI448" s="148">
        <v>24</v>
      </c>
      <c r="BJ448" s="148">
        <v>24</v>
      </c>
      <c r="BK448" s="148">
        <v>25</v>
      </c>
      <c r="BL448" s="148">
        <v>25</v>
      </c>
      <c r="BM448" s="148">
        <v>25</v>
      </c>
      <c r="BN448" s="148">
        <v>25</v>
      </c>
      <c r="BO448" s="148">
        <v>17</v>
      </c>
      <c r="BP448" s="148">
        <v>13</v>
      </c>
      <c r="BQ448" s="148">
        <v>2</v>
      </c>
      <c r="BR448" s="148">
        <v>0</v>
      </c>
      <c r="BS448" s="356">
        <v>0</v>
      </c>
      <c r="BT448" s="148">
        <v>0</v>
      </c>
      <c r="BU448" s="148">
        <v>0</v>
      </c>
      <c r="BV448" s="148">
        <v>0</v>
      </c>
      <c r="BW448" s="148">
        <v>0</v>
      </c>
      <c r="BX448" s="148">
        <v>0</v>
      </c>
      <c r="BY448" s="148">
        <v>0</v>
      </c>
      <c r="BZ448" s="148">
        <v>2</v>
      </c>
      <c r="CA448" s="312">
        <v>2</v>
      </c>
      <c r="CB448" s="148">
        <v>0</v>
      </c>
      <c r="CC448" s="312">
        <v>0</v>
      </c>
      <c r="CD448" s="312">
        <v>0</v>
      </c>
      <c r="CE448" s="312">
        <v>0</v>
      </c>
      <c r="CF448" s="312">
        <v>0</v>
      </c>
      <c r="CG448" s="148">
        <v>0</v>
      </c>
      <c r="CH448" s="148">
        <v>0</v>
      </c>
      <c r="CI448" s="312">
        <v>0</v>
      </c>
      <c r="CJ448" s="148">
        <v>0</v>
      </c>
      <c r="CK448" s="148">
        <v>0</v>
      </c>
      <c r="CL448" s="148">
        <v>0</v>
      </c>
      <c r="CM448" s="148">
        <v>0</v>
      </c>
      <c r="CN448" s="148">
        <v>0</v>
      </c>
      <c r="CO448" s="148">
        <v>0</v>
      </c>
      <c r="CP448" s="148">
        <v>0</v>
      </c>
      <c r="CQ448" s="148">
        <v>0</v>
      </c>
      <c r="CR448" s="148">
        <v>1</v>
      </c>
      <c r="CS448" s="148">
        <v>1</v>
      </c>
      <c r="CT448" s="148">
        <v>1</v>
      </c>
      <c r="CU448" s="148">
        <v>2</v>
      </c>
      <c r="CV448" s="148">
        <v>2</v>
      </c>
      <c r="CW448" s="148">
        <v>2</v>
      </c>
      <c r="CX448" s="148">
        <v>0</v>
      </c>
      <c r="CY448" s="148">
        <v>0</v>
      </c>
      <c r="CZ448" s="148">
        <v>0</v>
      </c>
      <c r="DA448" s="148">
        <v>0</v>
      </c>
      <c r="DB448" s="148">
        <v>0</v>
      </c>
      <c r="DC448" s="148">
        <v>3</v>
      </c>
      <c r="DD448" s="148">
        <v>3</v>
      </c>
      <c r="DE448" s="148">
        <v>3</v>
      </c>
      <c r="DF448" s="148">
        <v>3</v>
      </c>
      <c r="DG448" s="148">
        <v>3</v>
      </c>
      <c r="DH448" s="148">
        <v>3</v>
      </c>
      <c r="DI448" s="148">
        <v>3</v>
      </c>
      <c r="DJ448" s="148">
        <v>0</v>
      </c>
      <c r="DK448" s="148">
        <v>0</v>
      </c>
      <c r="DL448" s="148">
        <v>0</v>
      </c>
      <c r="DM448" s="148">
        <v>0</v>
      </c>
      <c r="DN448" s="148">
        <v>0</v>
      </c>
      <c r="DO448" s="148">
        <v>0</v>
      </c>
      <c r="DP448" s="148">
        <v>0</v>
      </c>
      <c r="DQ448" s="148">
        <v>0</v>
      </c>
      <c r="DR448" s="312">
        <v>0</v>
      </c>
      <c r="DS448" s="148">
        <v>0</v>
      </c>
      <c r="DT448" s="312"/>
      <c r="DU448" s="312"/>
      <c r="DV448" s="312"/>
      <c r="DW448" s="312"/>
      <c r="DX448" s="312"/>
      <c r="DY448" s="312"/>
      <c r="DZ448" s="312"/>
      <c r="EA448" s="312"/>
      <c r="EB448" s="312"/>
      <c r="EC448" s="312"/>
      <c r="ED448" s="312"/>
      <c r="EE448" s="312"/>
      <c r="EF448" s="312"/>
      <c r="EG448" s="312"/>
      <c r="EH448" s="312"/>
      <c r="EI448" s="312"/>
      <c r="EJ448" s="312"/>
      <c r="EK448" s="312"/>
      <c r="EL448" s="312"/>
      <c r="EM448" s="312"/>
      <c r="EN448" s="312"/>
      <c r="EP448" s="312"/>
      <c r="EQ448" s="312"/>
      <c r="ER448" s="312"/>
      <c r="ES448" s="312"/>
      <c r="ET448" s="312"/>
      <c r="EU448" s="312"/>
      <c r="EV448" s="312"/>
      <c r="EW448" s="312"/>
      <c r="EX448" s="312"/>
      <c r="EY448" s="312"/>
      <c r="EZ448" s="312"/>
      <c r="FA448" s="312"/>
      <c r="FB448" s="312"/>
      <c r="FC448" s="312"/>
      <c r="FD448" s="312"/>
      <c r="FE448" s="312"/>
      <c r="FF448" s="312"/>
      <c r="FG448" s="312"/>
      <c r="FH448" s="312"/>
      <c r="FI448" s="312"/>
      <c r="FJ448" s="312"/>
      <c r="FL448" s="312"/>
      <c r="FM448" s="312"/>
      <c r="FN448" s="148">
        <v>0</v>
      </c>
      <c r="FQ448" s="312">
        <v>0</v>
      </c>
      <c r="FR448" s="148">
        <v>0</v>
      </c>
      <c r="FS448" s="312">
        <v>0</v>
      </c>
      <c r="FT448" s="148">
        <v>0</v>
      </c>
      <c r="FU448" s="312">
        <v>0</v>
      </c>
      <c r="FV448" s="312">
        <v>0</v>
      </c>
      <c r="FW448" s="312">
        <v>0</v>
      </c>
      <c r="FX448" s="312">
        <v>0</v>
      </c>
      <c r="FY448" s="312">
        <v>0</v>
      </c>
      <c r="FZ448" s="312">
        <v>0</v>
      </c>
      <c r="GA448" s="312">
        <v>0</v>
      </c>
      <c r="GB448" s="312">
        <v>0</v>
      </c>
      <c r="GC448" s="312">
        <v>0</v>
      </c>
      <c r="GD448" s="312">
        <v>0</v>
      </c>
      <c r="GE448" s="312">
        <v>0</v>
      </c>
      <c r="GF448" s="312">
        <v>0</v>
      </c>
      <c r="GG448" s="312">
        <v>0</v>
      </c>
      <c r="GH448" s="312">
        <v>2</v>
      </c>
      <c r="GI448" s="312">
        <v>2</v>
      </c>
      <c r="GJ448" s="312">
        <v>2</v>
      </c>
      <c r="GK448" s="312">
        <v>1</v>
      </c>
      <c r="GL448" s="312">
        <v>0</v>
      </c>
      <c r="GM448" s="312">
        <v>0</v>
      </c>
      <c r="GN448" s="312">
        <v>0</v>
      </c>
      <c r="GO448" s="312">
        <v>0</v>
      </c>
      <c r="GP448" s="148">
        <v>0</v>
      </c>
      <c r="GQ448" s="312">
        <v>0</v>
      </c>
      <c r="GR448" s="312">
        <v>0</v>
      </c>
      <c r="GS448" s="312">
        <v>0</v>
      </c>
      <c r="GT448" s="312">
        <v>0</v>
      </c>
      <c r="GU448" s="312">
        <v>0</v>
      </c>
      <c r="GV448" s="148">
        <v>0</v>
      </c>
      <c r="GW448" s="148">
        <v>0</v>
      </c>
      <c r="GX448" s="148">
        <v>0</v>
      </c>
      <c r="GY448" s="148">
        <v>0</v>
      </c>
      <c r="GZ448" s="148">
        <v>0</v>
      </c>
      <c r="HA448" s="148">
        <v>0</v>
      </c>
      <c r="HB448" s="148">
        <v>0</v>
      </c>
      <c r="HC448" s="148">
        <v>0</v>
      </c>
      <c r="HD448" s="148">
        <v>0</v>
      </c>
      <c r="HE448" s="148">
        <v>0</v>
      </c>
      <c r="HF448" s="148">
        <v>0</v>
      </c>
      <c r="HG448" s="148">
        <v>0</v>
      </c>
      <c r="HH448" s="148">
        <v>0</v>
      </c>
      <c r="HI448" s="148">
        <v>0</v>
      </c>
      <c r="HJ448" s="148">
        <v>0</v>
      </c>
      <c r="HK448" s="148">
        <v>0</v>
      </c>
      <c r="HL448" s="148">
        <v>0</v>
      </c>
      <c r="HM448" s="148">
        <v>0</v>
      </c>
      <c r="HN448" s="148">
        <v>0</v>
      </c>
      <c r="HO448" s="148">
        <v>0</v>
      </c>
      <c r="HP448" s="148">
        <v>0</v>
      </c>
      <c r="HQ448" s="148">
        <v>0</v>
      </c>
      <c r="HR448" s="148">
        <v>0</v>
      </c>
      <c r="HS448" s="148">
        <v>0</v>
      </c>
      <c r="HT448" s="148">
        <v>0</v>
      </c>
      <c r="HU448" s="148">
        <v>0</v>
      </c>
      <c r="HV448" s="148">
        <v>0</v>
      </c>
      <c r="HW448" s="148">
        <v>0</v>
      </c>
      <c r="HX448" s="148">
        <v>0</v>
      </c>
      <c r="HY448" s="148">
        <v>0</v>
      </c>
      <c r="HZ448" s="148">
        <v>0</v>
      </c>
      <c r="IA448" s="148">
        <v>0</v>
      </c>
      <c r="IB448" s="148">
        <v>0</v>
      </c>
      <c r="IC448" s="148">
        <v>0</v>
      </c>
      <c r="ID448" s="148">
        <v>0</v>
      </c>
      <c r="IE448" s="148">
        <v>0</v>
      </c>
      <c r="IF448" s="148">
        <v>0</v>
      </c>
      <c r="IG448" s="148">
        <v>0</v>
      </c>
      <c r="IH448" s="148">
        <v>0</v>
      </c>
      <c r="II448" s="148">
        <v>0</v>
      </c>
      <c r="IJ448" s="148">
        <v>0</v>
      </c>
      <c r="IK448" s="148">
        <v>0</v>
      </c>
      <c r="IL448" s="148">
        <v>0</v>
      </c>
      <c r="IM448" s="148">
        <v>0</v>
      </c>
      <c r="IN448" s="351">
        <f t="shared" si="432"/>
        <v>0</v>
      </c>
      <c r="IO448" s="148">
        <v>0</v>
      </c>
      <c r="IP448" s="148">
        <v>0</v>
      </c>
      <c r="IQ448" s="148">
        <v>0</v>
      </c>
      <c r="IR448" s="148">
        <v>0</v>
      </c>
      <c r="IS448" s="148">
        <v>0</v>
      </c>
      <c r="IT448" s="148">
        <v>0</v>
      </c>
      <c r="IU448" s="148">
        <v>0</v>
      </c>
      <c r="IV448" s="148">
        <v>0</v>
      </c>
      <c r="IW448" s="148">
        <v>0</v>
      </c>
      <c r="IX448" s="148">
        <v>0</v>
      </c>
      <c r="IY448" s="148">
        <v>0</v>
      </c>
      <c r="IZ448" s="148">
        <v>0</v>
      </c>
      <c r="JA448" s="148">
        <v>0</v>
      </c>
      <c r="JB448" s="148">
        <v>0</v>
      </c>
      <c r="JC448" s="355">
        <f t="shared" si="433"/>
        <v>0</v>
      </c>
      <c r="JD448" s="148">
        <v>0</v>
      </c>
      <c r="JE448" s="148">
        <v>0</v>
      </c>
      <c r="JF448" s="353">
        <f t="shared" si="434"/>
        <v>0</v>
      </c>
      <c r="JG448" s="148">
        <v>0</v>
      </c>
      <c r="JH448" s="148">
        <v>0</v>
      </c>
      <c r="JI448" s="148">
        <v>0</v>
      </c>
      <c r="JJ448" s="148">
        <v>0</v>
      </c>
      <c r="JK448" s="148">
        <v>0</v>
      </c>
      <c r="JL448" s="148">
        <v>0</v>
      </c>
      <c r="JM448" s="148">
        <v>0</v>
      </c>
      <c r="JN448" s="351">
        <f t="shared" si="435"/>
        <v>0</v>
      </c>
      <c r="JO448" s="148">
        <v>0</v>
      </c>
      <c r="JP448" s="148">
        <v>0</v>
      </c>
      <c r="JQ448" s="148">
        <v>0</v>
      </c>
      <c r="JR448" s="148">
        <v>0</v>
      </c>
      <c r="JS448" s="148">
        <v>0</v>
      </c>
      <c r="JT448" s="148">
        <v>0</v>
      </c>
      <c r="JU448" s="148">
        <v>0</v>
      </c>
      <c r="JV448" s="351">
        <f t="shared" si="436"/>
        <v>0</v>
      </c>
      <c r="JW448" s="148">
        <v>0</v>
      </c>
      <c r="JX448" s="148">
        <v>0</v>
      </c>
      <c r="JY448" s="148">
        <v>0</v>
      </c>
      <c r="JZ448" s="148">
        <v>0</v>
      </c>
      <c r="KA448" s="148">
        <v>0</v>
      </c>
      <c r="KB448" s="148">
        <v>0</v>
      </c>
      <c r="KC448" s="148">
        <v>0</v>
      </c>
      <c r="KD448" s="148">
        <v>0</v>
      </c>
      <c r="KE448" s="148">
        <v>0</v>
      </c>
      <c r="KF448" s="148">
        <v>0</v>
      </c>
      <c r="KG448" s="148">
        <v>0</v>
      </c>
      <c r="KH448" s="148">
        <v>0</v>
      </c>
      <c r="KI448" s="148">
        <v>0</v>
      </c>
      <c r="KJ448" s="148">
        <v>0</v>
      </c>
      <c r="KK448" s="148">
        <v>0</v>
      </c>
      <c r="KL448" s="148">
        <v>0</v>
      </c>
      <c r="KM448" s="148">
        <v>0</v>
      </c>
      <c r="KN448" s="148">
        <v>0</v>
      </c>
      <c r="KO448" s="148">
        <v>0</v>
      </c>
      <c r="KP448" s="148">
        <v>0</v>
      </c>
      <c r="KQ448" s="148">
        <v>0</v>
      </c>
      <c r="KR448" s="148">
        <v>0</v>
      </c>
      <c r="KS448" s="148">
        <v>0</v>
      </c>
      <c r="KT448" s="148">
        <v>1</v>
      </c>
      <c r="KU448" s="148">
        <v>0</v>
      </c>
      <c r="KV448" s="148">
        <v>0</v>
      </c>
      <c r="KW448" s="148">
        <v>0</v>
      </c>
      <c r="KX448" s="148">
        <v>0</v>
      </c>
      <c r="KY448" s="148">
        <v>0</v>
      </c>
      <c r="KZ448" s="148">
        <v>0</v>
      </c>
      <c r="LA448" s="148">
        <v>0</v>
      </c>
      <c r="LB448" s="148">
        <v>0</v>
      </c>
      <c r="LC448" s="148">
        <v>0</v>
      </c>
      <c r="LD448" s="148">
        <v>0</v>
      </c>
      <c r="LE448" s="148">
        <v>0</v>
      </c>
      <c r="LF448" s="148">
        <v>0</v>
      </c>
      <c r="LG448" s="148">
        <v>0</v>
      </c>
      <c r="LH448" s="148">
        <v>0</v>
      </c>
      <c r="LI448" s="148">
        <v>0</v>
      </c>
      <c r="LJ448" s="148">
        <v>0</v>
      </c>
      <c r="LK448" s="148">
        <v>0</v>
      </c>
      <c r="LL448" s="148">
        <v>0</v>
      </c>
      <c r="LM448" s="148">
        <v>0</v>
      </c>
      <c r="LN448" s="148">
        <v>0</v>
      </c>
      <c r="LO448" s="148">
        <v>0</v>
      </c>
      <c r="LP448" s="148">
        <v>0</v>
      </c>
      <c r="LQ448" s="148">
        <v>0</v>
      </c>
      <c r="LR448" s="148">
        <v>0</v>
      </c>
      <c r="LS448" s="148">
        <v>0</v>
      </c>
      <c r="LT448" s="148">
        <v>0</v>
      </c>
      <c r="LU448" s="148">
        <v>0</v>
      </c>
      <c r="LV448" s="148">
        <v>0</v>
      </c>
      <c r="LW448" s="148">
        <v>0</v>
      </c>
      <c r="LX448" s="148">
        <v>0</v>
      </c>
      <c r="LY448" s="148">
        <v>0</v>
      </c>
      <c r="LZ448" s="148">
        <v>0</v>
      </c>
      <c r="MA448" s="148">
        <v>0</v>
      </c>
      <c r="MB448" s="148">
        <v>0</v>
      </c>
      <c r="MC448" s="148">
        <v>0</v>
      </c>
      <c r="MD448" s="148">
        <v>0</v>
      </c>
      <c r="ME448" s="148">
        <v>0</v>
      </c>
      <c r="MF448" s="148">
        <v>0</v>
      </c>
      <c r="MG448" s="148">
        <v>0</v>
      </c>
      <c r="MH448" s="148">
        <v>0</v>
      </c>
      <c r="MI448" s="148">
        <v>0</v>
      </c>
      <c r="MJ448" s="148">
        <v>0</v>
      </c>
      <c r="MK448" s="148">
        <v>0</v>
      </c>
      <c r="ML448" s="148">
        <v>0</v>
      </c>
      <c r="MM448" s="148">
        <v>0</v>
      </c>
      <c r="MN448" s="148">
        <v>0</v>
      </c>
      <c r="MO448" s="148">
        <v>0</v>
      </c>
      <c r="MP448" s="148">
        <v>0</v>
      </c>
      <c r="MQ448" s="148">
        <v>0</v>
      </c>
      <c r="MR448" s="148">
        <v>0</v>
      </c>
      <c r="MS448" s="148">
        <v>0</v>
      </c>
      <c r="MT448" s="148">
        <v>0</v>
      </c>
      <c r="MU448" s="148">
        <v>0</v>
      </c>
      <c r="MV448" s="148">
        <v>0</v>
      </c>
      <c r="MW448" s="148">
        <v>0</v>
      </c>
      <c r="MX448" s="148">
        <v>0</v>
      </c>
      <c r="MY448" s="148">
        <v>0</v>
      </c>
      <c r="MZ448" s="148">
        <v>0</v>
      </c>
      <c r="NA448" s="148">
        <v>0</v>
      </c>
      <c r="NB448" s="148">
        <v>0</v>
      </c>
      <c r="NC448" s="148">
        <v>0</v>
      </c>
      <c r="ND448" s="148">
        <v>0</v>
      </c>
      <c r="NE448" s="148">
        <v>0</v>
      </c>
      <c r="NF448" s="148">
        <v>0</v>
      </c>
      <c r="NG448" s="148">
        <v>0</v>
      </c>
      <c r="NH448" s="148">
        <v>0</v>
      </c>
      <c r="NI448" s="148">
        <v>0</v>
      </c>
      <c r="NJ448" s="148">
        <v>0</v>
      </c>
      <c r="NK448" s="148">
        <v>0</v>
      </c>
      <c r="NL448" s="148">
        <v>0</v>
      </c>
      <c r="NM448" s="148">
        <v>0</v>
      </c>
      <c r="NN448" s="148">
        <v>0</v>
      </c>
      <c r="NO448" s="148">
        <v>0</v>
      </c>
      <c r="NP448" s="148">
        <v>0</v>
      </c>
      <c r="NQ448" s="148">
        <v>0</v>
      </c>
      <c r="NR448" s="148">
        <v>0</v>
      </c>
      <c r="NS448" s="148">
        <v>0</v>
      </c>
      <c r="NT448" s="148">
        <v>0</v>
      </c>
      <c r="NU448" s="148">
        <v>0</v>
      </c>
      <c r="NV448" s="148">
        <v>0</v>
      </c>
      <c r="NW448" s="148">
        <v>0</v>
      </c>
      <c r="NX448" s="148">
        <v>0</v>
      </c>
      <c r="NY448" s="148">
        <v>0</v>
      </c>
      <c r="NZ448" s="148">
        <v>0</v>
      </c>
      <c r="OA448" s="148">
        <v>0</v>
      </c>
      <c r="OB448" s="148">
        <v>0</v>
      </c>
      <c r="OC448" s="148">
        <v>0</v>
      </c>
      <c r="OD448" s="148">
        <v>0</v>
      </c>
      <c r="OE448" s="148">
        <v>0</v>
      </c>
      <c r="OF448" s="148">
        <v>0</v>
      </c>
      <c r="OG448" s="148">
        <v>0</v>
      </c>
      <c r="OH448" s="148">
        <v>0</v>
      </c>
      <c r="OI448" s="148">
        <v>0</v>
      </c>
      <c r="OJ448" s="148">
        <v>0</v>
      </c>
      <c r="OK448" s="148">
        <v>0</v>
      </c>
      <c r="OL448" s="148">
        <v>0</v>
      </c>
      <c r="OM448" s="148">
        <v>0</v>
      </c>
      <c r="ON448" s="148">
        <v>0</v>
      </c>
      <c r="OO448" s="148">
        <v>0</v>
      </c>
      <c r="OP448" s="148">
        <v>1</v>
      </c>
      <c r="OQ448" s="148">
        <v>1</v>
      </c>
      <c r="OR448" s="148">
        <v>1</v>
      </c>
      <c r="OS448" s="96">
        <v>0</v>
      </c>
      <c r="OT448" s="96">
        <v>0</v>
      </c>
      <c r="OU448" s="148">
        <v>0</v>
      </c>
      <c r="OV448" s="148">
        <v>0</v>
      </c>
      <c r="OW448" s="148">
        <v>0</v>
      </c>
      <c r="OX448" s="312"/>
      <c r="OY448" s="312"/>
      <c r="OZ448" s="312"/>
      <c r="PK448" s="312"/>
      <c r="PM448" s="312"/>
      <c r="PO448" s="312"/>
      <c r="RB448" s="312"/>
      <c r="RD448" s="312"/>
      <c r="RG448" s="312"/>
      <c r="RH448" s="312"/>
      <c r="RI448" s="312"/>
      <c r="RK448" s="312"/>
      <c r="RM448" s="312"/>
      <c r="RN448" s="312"/>
      <c r="RO448" s="312"/>
      <c r="SA448" s="148">
        <v>1</v>
      </c>
      <c r="SB448" s="148">
        <v>1</v>
      </c>
      <c r="SC448" s="148">
        <v>1</v>
      </c>
      <c r="TI448" s="312"/>
      <c r="UE448" s="312"/>
      <c r="UF448" s="312"/>
      <c r="UG448" s="312"/>
    </row>
    <row r="449" spans="1:635" s="148" customFormat="1" x14ac:dyDescent="0.2">
      <c r="A449" s="354"/>
      <c r="B449" s="354">
        <v>11</v>
      </c>
      <c r="C449" s="399">
        <f t="shared" ca="1" si="431"/>
        <v>0</v>
      </c>
      <c r="D449" s="354"/>
      <c r="E449" s="354"/>
      <c r="F449" s="354"/>
      <c r="G449" s="148">
        <v>0</v>
      </c>
      <c r="H449" s="148">
        <v>0</v>
      </c>
      <c r="I449" s="355">
        <v>0</v>
      </c>
      <c r="J449" s="148">
        <v>0</v>
      </c>
      <c r="K449" s="148">
        <v>0</v>
      </c>
      <c r="L449" s="148">
        <v>0</v>
      </c>
      <c r="M449" s="148">
        <v>0</v>
      </c>
      <c r="N449" s="148">
        <v>0</v>
      </c>
      <c r="O449" s="148">
        <v>0</v>
      </c>
      <c r="P449" s="148">
        <v>0</v>
      </c>
      <c r="Q449" s="148">
        <v>0</v>
      </c>
      <c r="R449" s="148">
        <v>0</v>
      </c>
      <c r="S449" s="148">
        <v>0</v>
      </c>
      <c r="T449" s="148">
        <v>0</v>
      </c>
      <c r="U449" s="148">
        <v>0</v>
      </c>
      <c r="V449" s="148">
        <v>0</v>
      </c>
      <c r="W449" s="148">
        <v>1</v>
      </c>
      <c r="X449" s="148">
        <v>1</v>
      </c>
      <c r="Y449" s="148">
        <v>1</v>
      </c>
      <c r="Z449" s="148">
        <v>1</v>
      </c>
      <c r="AA449" s="148">
        <v>1</v>
      </c>
      <c r="AB449" s="148">
        <v>1</v>
      </c>
      <c r="AC449" s="148">
        <v>1</v>
      </c>
      <c r="AD449" s="148">
        <v>1</v>
      </c>
      <c r="AE449" s="148">
        <v>1</v>
      </c>
      <c r="AF449" s="148">
        <v>1</v>
      </c>
      <c r="AG449" s="148">
        <v>1</v>
      </c>
      <c r="AH449" s="148">
        <v>1</v>
      </c>
      <c r="AI449" s="148">
        <v>1</v>
      </c>
      <c r="AJ449" s="148">
        <v>1</v>
      </c>
      <c r="AK449" s="148">
        <v>1</v>
      </c>
      <c r="AL449" s="148">
        <v>1</v>
      </c>
      <c r="AM449" s="148">
        <v>1</v>
      </c>
      <c r="AN449" s="148">
        <v>1</v>
      </c>
      <c r="AO449" s="148">
        <v>1</v>
      </c>
      <c r="AP449" s="360">
        <v>0.5</v>
      </c>
      <c r="AQ449" s="148">
        <v>0</v>
      </c>
      <c r="AR449" s="148">
        <v>0</v>
      </c>
      <c r="AS449" s="148">
        <v>0</v>
      </c>
      <c r="AT449" s="148">
        <v>0</v>
      </c>
      <c r="AU449" s="148">
        <v>0</v>
      </c>
      <c r="AV449" s="148">
        <v>0</v>
      </c>
      <c r="AW449" s="148">
        <v>0</v>
      </c>
      <c r="AX449" s="148">
        <v>0</v>
      </c>
      <c r="AY449" s="148">
        <v>0</v>
      </c>
      <c r="AZ449" s="148">
        <v>0</v>
      </c>
      <c r="BA449" s="148">
        <v>0</v>
      </c>
      <c r="BB449" s="148">
        <v>0</v>
      </c>
      <c r="BC449" s="148">
        <v>0</v>
      </c>
      <c r="BD449" s="148">
        <v>0</v>
      </c>
      <c r="BE449" s="148">
        <v>0</v>
      </c>
      <c r="BF449" s="148">
        <v>0</v>
      </c>
      <c r="BG449" s="148">
        <v>0</v>
      </c>
      <c r="BH449" s="148">
        <v>0</v>
      </c>
      <c r="BI449" s="148">
        <v>0</v>
      </c>
      <c r="BJ449" s="148">
        <v>0</v>
      </c>
      <c r="BK449" s="148">
        <v>0</v>
      </c>
      <c r="BL449" s="148">
        <v>0</v>
      </c>
      <c r="BM449" s="148">
        <v>0</v>
      </c>
      <c r="BN449" s="148">
        <v>0</v>
      </c>
      <c r="BO449" s="148">
        <v>0</v>
      </c>
      <c r="BP449" s="148">
        <v>0</v>
      </c>
      <c r="BQ449" s="148">
        <v>0</v>
      </c>
      <c r="BR449" s="148">
        <v>0</v>
      </c>
      <c r="BS449" s="356">
        <v>0</v>
      </c>
      <c r="BT449" s="148">
        <v>0</v>
      </c>
      <c r="BU449" s="148">
        <v>0</v>
      </c>
      <c r="BV449" s="148">
        <v>0</v>
      </c>
      <c r="BW449" s="148">
        <v>0</v>
      </c>
      <c r="BX449" s="148">
        <v>0</v>
      </c>
      <c r="BY449" s="148">
        <v>0</v>
      </c>
      <c r="BZ449" s="148">
        <v>0</v>
      </c>
      <c r="CA449" s="434">
        <v>0</v>
      </c>
      <c r="CB449" s="148">
        <v>0</v>
      </c>
      <c r="CC449" s="312">
        <v>0</v>
      </c>
      <c r="CD449" s="312">
        <v>0</v>
      </c>
      <c r="CE449" s="312">
        <v>1</v>
      </c>
      <c r="CF449" s="312">
        <v>1</v>
      </c>
      <c r="CG449" s="148">
        <v>0</v>
      </c>
      <c r="CH449" s="148">
        <v>0</v>
      </c>
      <c r="CI449" s="312">
        <v>0</v>
      </c>
      <c r="CJ449" s="148">
        <v>0</v>
      </c>
      <c r="CK449" s="148">
        <v>0</v>
      </c>
      <c r="CL449" s="148">
        <v>0</v>
      </c>
      <c r="CM449" s="148">
        <v>0</v>
      </c>
      <c r="CN449" s="148">
        <v>0</v>
      </c>
      <c r="CO449" s="148">
        <v>0</v>
      </c>
      <c r="CP449" s="148">
        <v>0</v>
      </c>
      <c r="CQ449" s="148">
        <v>0</v>
      </c>
      <c r="CR449" s="148">
        <v>0</v>
      </c>
      <c r="CS449" s="148">
        <v>0</v>
      </c>
      <c r="CT449" s="148">
        <v>0</v>
      </c>
      <c r="CU449" s="148">
        <v>0</v>
      </c>
      <c r="CV449" s="148">
        <v>2</v>
      </c>
      <c r="CW449" s="148">
        <v>0</v>
      </c>
      <c r="CX449" s="148">
        <v>2</v>
      </c>
      <c r="CY449" s="148">
        <v>2</v>
      </c>
      <c r="CZ449" s="148">
        <v>0</v>
      </c>
      <c r="DA449" s="148">
        <v>0</v>
      </c>
      <c r="DB449" s="148">
        <v>0</v>
      </c>
      <c r="DC449" s="148">
        <v>0</v>
      </c>
      <c r="DD449" s="148">
        <v>0</v>
      </c>
      <c r="DE449" s="148">
        <v>0</v>
      </c>
      <c r="DF449" s="148">
        <v>0</v>
      </c>
      <c r="DG449" s="148">
        <v>0</v>
      </c>
      <c r="DH449" s="148">
        <v>0</v>
      </c>
      <c r="DI449" s="148">
        <v>0</v>
      </c>
      <c r="DJ449" s="148">
        <v>0</v>
      </c>
      <c r="DK449" s="148">
        <v>0</v>
      </c>
      <c r="DL449" s="148">
        <v>0</v>
      </c>
      <c r="DM449" s="148">
        <v>0</v>
      </c>
      <c r="DN449" s="148">
        <v>0</v>
      </c>
      <c r="DO449" s="148">
        <v>1</v>
      </c>
      <c r="DP449" s="148">
        <v>1</v>
      </c>
      <c r="DQ449" s="148">
        <v>0</v>
      </c>
      <c r="DR449" s="312">
        <v>0</v>
      </c>
      <c r="DS449" s="148">
        <v>0</v>
      </c>
      <c r="DT449" s="312"/>
      <c r="DU449" s="312"/>
      <c r="DV449" s="312"/>
      <c r="DW449" s="312"/>
      <c r="DX449" s="312"/>
      <c r="DY449" s="312"/>
      <c r="DZ449" s="312"/>
      <c r="EA449" s="312"/>
      <c r="EB449" s="312"/>
      <c r="EC449" s="312"/>
      <c r="ED449" s="312"/>
      <c r="EE449" s="312"/>
      <c r="EF449" s="312"/>
      <c r="EG449" s="312"/>
      <c r="EH449" s="312"/>
      <c r="EI449" s="312"/>
      <c r="EJ449" s="312"/>
      <c r="EK449" s="312"/>
      <c r="EL449" s="312"/>
      <c r="EM449" s="312"/>
      <c r="EN449" s="312"/>
      <c r="EP449" s="312"/>
      <c r="EQ449" s="312"/>
      <c r="ER449" s="312"/>
      <c r="ES449" s="312"/>
      <c r="ET449" s="312"/>
      <c r="EU449" s="312"/>
      <c r="EV449" s="312"/>
      <c r="EW449" s="312"/>
      <c r="EX449" s="312"/>
      <c r="EY449" s="312"/>
      <c r="EZ449" s="312"/>
      <c r="FA449" s="312"/>
      <c r="FB449" s="312"/>
      <c r="FC449" s="312"/>
      <c r="FD449" s="312"/>
      <c r="FE449" s="312"/>
      <c r="FF449" s="312">
        <v>1</v>
      </c>
      <c r="FG449" s="312">
        <v>1</v>
      </c>
      <c r="FH449" s="312">
        <v>1</v>
      </c>
      <c r="FI449" s="312">
        <v>1</v>
      </c>
      <c r="FJ449" s="312">
        <v>1</v>
      </c>
      <c r="FK449" s="148">
        <v>1</v>
      </c>
      <c r="FL449" s="312"/>
      <c r="FM449" s="312"/>
      <c r="FN449" s="148">
        <v>0</v>
      </c>
      <c r="FQ449" s="312">
        <v>0</v>
      </c>
      <c r="FR449" s="148">
        <v>0</v>
      </c>
      <c r="FS449" s="312">
        <v>0</v>
      </c>
      <c r="FT449" s="148">
        <v>0</v>
      </c>
      <c r="FU449" s="312">
        <v>0</v>
      </c>
      <c r="FV449" s="312">
        <v>0</v>
      </c>
      <c r="FW449" s="312">
        <v>0</v>
      </c>
      <c r="FX449" s="312">
        <v>0</v>
      </c>
      <c r="FY449" s="312">
        <v>0</v>
      </c>
      <c r="FZ449" s="312">
        <v>0</v>
      </c>
      <c r="GA449" s="312">
        <v>1</v>
      </c>
      <c r="GB449" s="312">
        <v>0</v>
      </c>
      <c r="GC449" s="312">
        <v>0</v>
      </c>
      <c r="GD449" s="312">
        <v>0</v>
      </c>
      <c r="GE449" s="312">
        <v>0</v>
      </c>
      <c r="GF449" s="312">
        <v>0</v>
      </c>
      <c r="GG449" s="312">
        <v>0</v>
      </c>
      <c r="GH449" s="312">
        <v>0</v>
      </c>
      <c r="GI449" s="312">
        <v>0</v>
      </c>
      <c r="GJ449" s="312">
        <v>0</v>
      </c>
      <c r="GK449" s="312">
        <v>0</v>
      </c>
      <c r="GL449" s="312">
        <v>0</v>
      </c>
      <c r="GM449" s="312">
        <v>0</v>
      </c>
      <c r="GN449" s="312">
        <v>0</v>
      </c>
      <c r="GO449" s="312">
        <v>0</v>
      </c>
      <c r="GP449" s="148">
        <v>0</v>
      </c>
      <c r="GQ449" s="312">
        <v>0</v>
      </c>
      <c r="GR449" s="312">
        <v>0</v>
      </c>
      <c r="GS449" s="312">
        <v>0</v>
      </c>
      <c r="GT449" s="312">
        <v>0</v>
      </c>
      <c r="GU449" s="312">
        <v>0</v>
      </c>
      <c r="GV449" s="148">
        <v>0</v>
      </c>
      <c r="GW449" s="148">
        <v>0</v>
      </c>
      <c r="GX449" s="148">
        <v>1</v>
      </c>
      <c r="GY449" s="148">
        <v>0</v>
      </c>
      <c r="GZ449" s="148">
        <v>0</v>
      </c>
      <c r="HA449" s="148">
        <v>0</v>
      </c>
      <c r="HB449" s="148">
        <v>0</v>
      </c>
      <c r="HC449" s="148">
        <v>0</v>
      </c>
      <c r="HD449" s="148">
        <v>0</v>
      </c>
      <c r="HE449" s="148">
        <v>0</v>
      </c>
      <c r="HF449" s="148">
        <v>0</v>
      </c>
      <c r="HG449" s="148">
        <v>0</v>
      </c>
      <c r="HH449" s="148">
        <v>0</v>
      </c>
      <c r="HI449" s="148">
        <v>1</v>
      </c>
      <c r="HJ449" s="148">
        <v>2</v>
      </c>
      <c r="HK449" s="148">
        <v>2</v>
      </c>
      <c r="HL449" s="148">
        <v>2</v>
      </c>
      <c r="HM449" s="148">
        <v>2</v>
      </c>
      <c r="HN449" s="148">
        <v>2</v>
      </c>
      <c r="HO449" s="148">
        <v>2</v>
      </c>
      <c r="HP449" s="148">
        <v>0</v>
      </c>
      <c r="HQ449" s="148">
        <v>0</v>
      </c>
      <c r="HR449" s="148">
        <v>1</v>
      </c>
      <c r="HS449" s="148">
        <v>1</v>
      </c>
      <c r="HT449" s="148">
        <v>1</v>
      </c>
      <c r="HU449" s="148">
        <v>1</v>
      </c>
      <c r="HV449" s="148">
        <v>1</v>
      </c>
      <c r="HW449" s="148">
        <v>1</v>
      </c>
      <c r="HX449" s="148">
        <v>2</v>
      </c>
      <c r="HY449" s="148">
        <v>1</v>
      </c>
      <c r="HZ449" s="148">
        <v>1</v>
      </c>
      <c r="IA449" s="148">
        <v>1</v>
      </c>
      <c r="IB449" s="148">
        <v>1</v>
      </c>
      <c r="IC449" s="148">
        <v>1</v>
      </c>
      <c r="ID449" s="148">
        <v>1</v>
      </c>
      <c r="IE449" s="148">
        <v>1</v>
      </c>
      <c r="IF449" s="148">
        <v>0</v>
      </c>
      <c r="IG449" s="148">
        <v>0</v>
      </c>
      <c r="IH449" s="148">
        <v>0</v>
      </c>
      <c r="II449" s="148">
        <v>0</v>
      </c>
      <c r="IJ449" s="148">
        <v>0</v>
      </c>
      <c r="IK449" s="148">
        <v>0</v>
      </c>
      <c r="IL449" s="148">
        <v>0</v>
      </c>
      <c r="IM449" s="148">
        <v>0</v>
      </c>
      <c r="IN449" s="351">
        <f t="shared" si="432"/>
        <v>0</v>
      </c>
      <c r="IO449" s="148">
        <v>0</v>
      </c>
      <c r="IP449" s="148">
        <v>0</v>
      </c>
      <c r="IQ449" s="148">
        <v>0</v>
      </c>
      <c r="IR449" s="148">
        <v>0</v>
      </c>
      <c r="IS449" s="148">
        <v>0</v>
      </c>
      <c r="IT449" s="148">
        <v>0</v>
      </c>
      <c r="IU449" s="148">
        <v>0</v>
      </c>
      <c r="IV449" s="148">
        <v>0</v>
      </c>
      <c r="IW449" s="148">
        <v>1</v>
      </c>
      <c r="IX449" s="148">
        <v>0</v>
      </c>
      <c r="IY449" s="148">
        <v>0</v>
      </c>
      <c r="IZ449" s="148">
        <v>0</v>
      </c>
      <c r="JA449" s="148">
        <v>0</v>
      </c>
      <c r="JB449" s="148">
        <v>0</v>
      </c>
      <c r="JC449" s="355">
        <f t="shared" si="433"/>
        <v>0</v>
      </c>
      <c r="JD449" s="148">
        <v>0</v>
      </c>
      <c r="JE449" s="148">
        <v>0</v>
      </c>
      <c r="JF449" s="353">
        <f t="shared" si="434"/>
        <v>0</v>
      </c>
      <c r="JG449" s="148">
        <v>0</v>
      </c>
      <c r="JH449" s="148">
        <v>0</v>
      </c>
      <c r="JI449" s="148">
        <v>0</v>
      </c>
      <c r="JJ449" s="148">
        <v>0</v>
      </c>
      <c r="JK449" s="148">
        <v>0</v>
      </c>
      <c r="JL449" s="148">
        <v>0</v>
      </c>
      <c r="JM449" s="148">
        <v>0</v>
      </c>
      <c r="JN449" s="351">
        <f t="shared" si="435"/>
        <v>0</v>
      </c>
      <c r="JO449" s="148">
        <v>0</v>
      </c>
      <c r="JP449" s="148">
        <v>0</v>
      </c>
      <c r="JQ449" s="148">
        <v>0</v>
      </c>
      <c r="JR449" s="148">
        <v>0</v>
      </c>
      <c r="JS449" s="148">
        <v>0</v>
      </c>
      <c r="JT449" s="148">
        <v>0</v>
      </c>
      <c r="JU449" s="148">
        <v>0</v>
      </c>
      <c r="JV449" s="351">
        <f t="shared" si="436"/>
        <v>0</v>
      </c>
      <c r="JW449" s="148">
        <v>0</v>
      </c>
      <c r="JX449" s="148">
        <v>0</v>
      </c>
      <c r="JY449" s="148">
        <v>0</v>
      </c>
      <c r="JZ449" s="148">
        <v>0</v>
      </c>
      <c r="KA449" s="148">
        <v>0</v>
      </c>
      <c r="KB449" s="148">
        <v>0</v>
      </c>
      <c r="KC449" s="148">
        <v>0</v>
      </c>
      <c r="KD449" s="148">
        <v>0</v>
      </c>
      <c r="KE449" s="148">
        <v>0</v>
      </c>
      <c r="KF449" s="148">
        <v>0</v>
      </c>
      <c r="KG449" s="148">
        <v>0</v>
      </c>
      <c r="KH449" s="148">
        <v>0</v>
      </c>
      <c r="KI449" s="148">
        <v>0</v>
      </c>
      <c r="KJ449" s="148">
        <v>0</v>
      </c>
      <c r="KK449" s="148">
        <v>0</v>
      </c>
      <c r="KL449" s="148">
        <v>0</v>
      </c>
      <c r="KM449" s="148">
        <v>0</v>
      </c>
      <c r="KN449" s="148">
        <v>0</v>
      </c>
      <c r="KO449" s="148">
        <v>0</v>
      </c>
      <c r="KP449" s="148">
        <v>0</v>
      </c>
      <c r="KQ449" s="148">
        <v>0</v>
      </c>
      <c r="KR449" s="148">
        <v>0</v>
      </c>
      <c r="KS449" s="148">
        <v>0</v>
      </c>
      <c r="KT449" s="148">
        <v>0</v>
      </c>
      <c r="KU449" s="148">
        <v>0</v>
      </c>
      <c r="KV449" s="148">
        <v>0</v>
      </c>
      <c r="KW449" s="148">
        <v>0</v>
      </c>
      <c r="KX449" s="148">
        <v>0</v>
      </c>
      <c r="KY449" s="148">
        <v>0</v>
      </c>
      <c r="KZ449" s="148">
        <v>0</v>
      </c>
      <c r="LA449" s="148">
        <v>0</v>
      </c>
      <c r="LB449" s="148">
        <v>0</v>
      </c>
      <c r="LC449" s="148">
        <v>0</v>
      </c>
      <c r="LD449" s="148">
        <v>0</v>
      </c>
      <c r="LE449" s="148">
        <v>0</v>
      </c>
      <c r="LF449" s="148">
        <v>0</v>
      </c>
      <c r="LG449" s="148">
        <v>0</v>
      </c>
      <c r="LH449" s="148">
        <v>0</v>
      </c>
      <c r="LI449" s="148">
        <v>0</v>
      </c>
      <c r="LJ449" s="148">
        <v>0</v>
      </c>
      <c r="LK449" s="148">
        <v>0</v>
      </c>
      <c r="LL449" s="148">
        <v>0</v>
      </c>
      <c r="LM449" s="148">
        <v>0</v>
      </c>
      <c r="LN449" s="148">
        <v>0</v>
      </c>
      <c r="LO449" s="148">
        <v>0</v>
      </c>
      <c r="LP449" s="148">
        <v>0</v>
      </c>
      <c r="LQ449" s="148">
        <v>0</v>
      </c>
      <c r="LR449" s="148">
        <v>0</v>
      </c>
      <c r="LS449" s="148">
        <v>0</v>
      </c>
      <c r="LT449" s="148">
        <v>0</v>
      </c>
      <c r="LU449" s="148">
        <v>0</v>
      </c>
      <c r="LV449" s="148">
        <v>0</v>
      </c>
      <c r="LW449" s="148">
        <v>0</v>
      </c>
      <c r="LX449" s="148">
        <v>0</v>
      </c>
      <c r="LY449" s="148">
        <v>0</v>
      </c>
      <c r="LZ449" s="148">
        <v>0</v>
      </c>
      <c r="MA449" s="148">
        <v>0</v>
      </c>
      <c r="MB449" s="148">
        <v>0</v>
      </c>
      <c r="MC449" s="148">
        <v>0</v>
      </c>
      <c r="MD449" s="148">
        <v>0</v>
      </c>
      <c r="ME449" s="148">
        <v>0</v>
      </c>
      <c r="MF449" s="148">
        <v>0</v>
      </c>
      <c r="MG449" s="148">
        <v>0</v>
      </c>
      <c r="MH449" s="148">
        <v>0</v>
      </c>
      <c r="MI449" s="148">
        <v>0</v>
      </c>
      <c r="MJ449" s="148">
        <v>0</v>
      </c>
      <c r="MK449" s="148">
        <v>0</v>
      </c>
      <c r="ML449" s="148">
        <v>1</v>
      </c>
      <c r="MM449" s="148">
        <v>1</v>
      </c>
      <c r="MN449" s="148">
        <v>1</v>
      </c>
      <c r="MO449" s="148">
        <v>1</v>
      </c>
      <c r="MP449" s="148">
        <v>1</v>
      </c>
      <c r="MQ449" s="148">
        <v>0</v>
      </c>
      <c r="MR449" s="148">
        <v>0</v>
      </c>
      <c r="MS449" s="148">
        <v>0</v>
      </c>
      <c r="MT449" s="148">
        <v>0</v>
      </c>
      <c r="MU449" s="148">
        <v>0</v>
      </c>
      <c r="MV449" s="148">
        <v>0</v>
      </c>
      <c r="MW449" s="148">
        <v>0</v>
      </c>
      <c r="MX449" s="148">
        <v>0</v>
      </c>
      <c r="MY449" s="148">
        <v>0</v>
      </c>
      <c r="MZ449" s="148">
        <v>0</v>
      </c>
      <c r="NA449" s="148">
        <v>0</v>
      </c>
      <c r="NB449" s="148">
        <v>0</v>
      </c>
      <c r="NC449" s="148">
        <v>0</v>
      </c>
      <c r="ND449" s="148">
        <v>0</v>
      </c>
      <c r="NE449" s="148">
        <v>0</v>
      </c>
      <c r="NF449" s="148">
        <v>0</v>
      </c>
      <c r="NG449" s="148">
        <v>0</v>
      </c>
      <c r="NH449" s="148">
        <v>0</v>
      </c>
      <c r="NI449" s="148">
        <v>0</v>
      </c>
      <c r="NJ449" s="148">
        <v>1</v>
      </c>
      <c r="NK449" s="148">
        <v>1</v>
      </c>
      <c r="NL449" s="148">
        <v>1</v>
      </c>
      <c r="NM449" s="148">
        <v>1</v>
      </c>
      <c r="NN449" s="148">
        <v>1</v>
      </c>
      <c r="NO449" s="148">
        <v>2</v>
      </c>
      <c r="NP449" s="148">
        <v>1</v>
      </c>
      <c r="NQ449" s="148">
        <v>2</v>
      </c>
      <c r="NR449" s="148">
        <v>2</v>
      </c>
      <c r="NS449" s="148">
        <v>2</v>
      </c>
      <c r="NT449" s="148">
        <v>2</v>
      </c>
      <c r="NU449" s="148">
        <v>1</v>
      </c>
      <c r="NV449" s="148">
        <v>1</v>
      </c>
      <c r="NW449" s="148">
        <v>2</v>
      </c>
      <c r="NX449" s="148">
        <v>1</v>
      </c>
      <c r="NY449" s="148">
        <v>1</v>
      </c>
      <c r="NZ449" s="148">
        <v>1</v>
      </c>
      <c r="OA449" s="148">
        <v>1</v>
      </c>
      <c r="OB449" s="148">
        <v>1</v>
      </c>
      <c r="OC449" s="148">
        <v>1</v>
      </c>
      <c r="OD449" s="148">
        <v>0</v>
      </c>
      <c r="OE449" s="148">
        <v>1</v>
      </c>
      <c r="OF449" s="148">
        <v>1</v>
      </c>
      <c r="OG449" s="148">
        <v>1</v>
      </c>
      <c r="OH449" s="148">
        <v>1</v>
      </c>
      <c r="OI449" s="148">
        <v>1</v>
      </c>
      <c r="OJ449" s="148">
        <v>0</v>
      </c>
      <c r="OK449" s="148">
        <v>0</v>
      </c>
      <c r="OL449" s="148">
        <v>0</v>
      </c>
      <c r="OM449" s="148">
        <v>0</v>
      </c>
      <c r="ON449" s="148">
        <v>0</v>
      </c>
      <c r="OO449" s="148">
        <v>0</v>
      </c>
      <c r="OP449" s="148">
        <v>0</v>
      </c>
      <c r="OQ449" s="148">
        <v>0</v>
      </c>
      <c r="OR449" s="148">
        <v>0</v>
      </c>
      <c r="OS449" s="96">
        <v>0</v>
      </c>
      <c r="OT449" s="96">
        <v>0</v>
      </c>
      <c r="OU449" s="148">
        <v>1</v>
      </c>
      <c r="OV449" s="148">
        <v>1</v>
      </c>
      <c r="OW449" s="148">
        <v>1</v>
      </c>
      <c r="OX449" s="312">
        <v>1</v>
      </c>
      <c r="OY449" s="312"/>
      <c r="OZ449" s="312"/>
      <c r="PK449" s="312"/>
      <c r="PM449" s="312"/>
      <c r="PO449" s="312"/>
      <c r="RB449" s="312"/>
      <c r="RD449" s="312"/>
      <c r="RG449" s="312"/>
      <c r="RH449" s="312"/>
      <c r="RI449" s="312"/>
      <c r="RK449" s="312"/>
      <c r="RM449" s="312"/>
      <c r="RN449" s="312"/>
      <c r="RO449" s="312"/>
      <c r="SK449" s="148">
        <v>1</v>
      </c>
      <c r="SL449" s="148">
        <v>1</v>
      </c>
      <c r="TI449" s="312">
        <v>1</v>
      </c>
      <c r="TJ449" s="148">
        <v>1</v>
      </c>
      <c r="TK449" s="148">
        <v>1</v>
      </c>
      <c r="TL449" s="148">
        <v>1</v>
      </c>
      <c r="TM449" s="148">
        <v>1</v>
      </c>
      <c r="TN449" s="148">
        <v>1</v>
      </c>
      <c r="TO449" s="148">
        <v>1</v>
      </c>
      <c r="TP449" s="148">
        <v>1</v>
      </c>
      <c r="UE449" s="312"/>
      <c r="UF449" s="312"/>
      <c r="UG449" s="312"/>
      <c r="VB449" s="148">
        <v>1</v>
      </c>
      <c r="VC449" s="148">
        <v>1</v>
      </c>
      <c r="VD449" s="148">
        <v>1</v>
      </c>
    </row>
    <row r="450" spans="1:635" s="148" customFormat="1" x14ac:dyDescent="0.2">
      <c r="A450" s="327"/>
      <c r="B450" s="354">
        <v>12</v>
      </c>
      <c r="C450" s="399">
        <f t="shared" ca="1" si="431"/>
        <v>0</v>
      </c>
      <c r="D450" s="354"/>
      <c r="E450" s="354"/>
      <c r="F450" s="354"/>
      <c r="G450" s="148">
        <v>0</v>
      </c>
      <c r="H450" s="148">
        <v>0</v>
      </c>
      <c r="I450" s="355">
        <v>0</v>
      </c>
      <c r="J450" s="148">
        <v>0</v>
      </c>
      <c r="K450" s="148">
        <v>0</v>
      </c>
      <c r="L450" s="148">
        <v>0</v>
      </c>
      <c r="M450" s="148">
        <v>0</v>
      </c>
      <c r="N450" s="148">
        <v>0</v>
      </c>
      <c r="O450" s="148">
        <v>1</v>
      </c>
      <c r="P450" s="148">
        <v>1</v>
      </c>
      <c r="Q450" s="148">
        <v>1</v>
      </c>
      <c r="R450" s="148">
        <v>1</v>
      </c>
      <c r="S450" s="148">
        <v>1</v>
      </c>
      <c r="T450" s="148">
        <v>1</v>
      </c>
      <c r="U450" s="148">
        <v>0</v>
      </c>
      <c r="V450" s="148">
        <v>0</v>
      </c>
      <c r="W450" s="148">
        <v>0</v>
      </c>
      <c r="X450" s="148">
        <v>0</v>
      </c>
      <c r="Y450" s="148">
        <v>0</v>
      </c>
      <c r="Z450" s="148">
        <v>0</v>
      </c>
      <c r="AA450" s="148">
        <v>0</v>
      </c>
      <c r="AB450" s="148">
        <v>0</v>
      </c>
      <c r="AC450" s="148">
        <v>0</v>
      </c>
      <c r="AD450" s="148">
        <v>0</v>
      </c>
      <c r="AE450" s="148">
        <v>0</v>
      </c>
      <c r="AF450" s="148">
        <v>0</v>
      </c>
      <c r="AG450" s="148">
        <v>0</v>
      </c>
      <c r="AH450" s="148">
        <v>0</v>
      </c>
      <c r="AI450" s="148">
        <v>0</v>
      </c>
      <c r="AJ450" s="148">
        <v>0</v>
      </c>
      <c r="AK450" s="148">
        <v>0</v>
      </c>
      <c r="AL450" s="148">
        <v>0</v>
      </c>
      <c r="AM450" s="148">
        <v>0</v>
      </c>
      <c r="AN450" s="148">
        <v>1</v>
      </c>
      <c r="AO450" s="148">
        <v>1</v>
      </c>
      <c r="AP450" s="360">
        <v>1</v>
      </c>
      <c r="AQ450" s="148">
        <v>1</v>
      </c>
      <c r="AR450" s="148">
        <v>1</v>
      </c>
      <c r="AS450" s="148">
        <v>0</v>
      </c>
      <c r="AT450" s="148">
        <v>0</v>
      </c>
      <c r="AU450" s="148">
        <v>0</v>
      </c>
      <c r="AV450" s="148">
        <v>0</v>
      </c>
      <c r="AW450" s="148">
        <v>0</v>
      </c>
      <c r="AX450" s="148">
        <v>0</v>
      </c>
      <c r="AY450" s="148">
        <v>0</v>
      </c>
      <c r="AZ450" s="148">
        <v>0</v>
      </c>
      <c r="BA450" s="148">
        <v>0</v>
      </c>
      <c r="BB450" s="148">
        <v>0</v>
      </c>
      <c r="BC450" s="148">
        <v>0</v>
      </c>
      <c r="BD450" s="148">
        <v>0</v>
      </c>
      <c r="BE450" s="148">
        <v>0</v>
      </c>
      <c r="BF450" s="148">
        <v>0</v>
      </c>
      <c r="BG450" s="148">
        <v>0</v>
      </c>
      <c r="BH450" s="148">
        <v>0</v>
      </c>
      <c r="BI450" s="148">
        <v>0</v>
      </c>
      <c r="BJ450" s="148">
        <v>0</v>
      </c>
      <c r="BK450" s="148">
        <v>0</v>
      </c>
      <c r="BL450" s="148">
        <v>0</v>
      </c>
      <c r="BM450" s="148">
        <v>0</v>
      </c>
      <c r="BN450" s="148">
        <v>0</v>
      </c>
      <c r="BO450" s="148">
        <v>0</v>
      </c>
      <c r="BP450" s="148">
        <v>0</v>
      </c>
      <c r="BQ450" s="148">
        <v>0</v>
      </c>
      <c r="BR450" s="148">
        <v>0</v>
      </c>
      <c r="BS450" s="356">
        <v>0</v>
      </c>
      <c r="BT450" s="148">
        <v>1</v>
      </c>
      <c r="BU450" s="148">
        <v>2</v>
      </c>
      <c r="BV450" s="148">
        <v>0</v>
      </c>
      <c r="BW450" s="148">
        <v>1</v>
      </c>
      <c r="BX450" s="148">
        <v>2</v>
      </c>
      <c r="BY450" s="148">
        <v>1</v>
      </c>
      <c r="BZ450" s="148">
        <v>1</v>
      </c>
      <c r="CA450" s="312">
        <v>2</v>
      </c>
      <c r="CB450" s="148">
        <v>3</v>
      </c>
      <c r="CC450" s="312">
        <v>2</v>
      </c>
      <c r="CD450" s="312">
        <v>3</v>
      </c>
      <c r="CE450" s="312">
        <v>2</v>
      </c>
      <c r="CF450" s="312">
        <v>4</v>
      </c>
      <c r="CG450" s="148">
        <v>4</v>
      </c>
      <c r="CH450" s="148">
        <v>3</v>
      </c>
      <c r="CI450" s="312">
        <v>3</v>
      </c>
      <c r="CJ450" s="148">
        <v>2</v>
      </c>
      <c r="CK450" s="148">
        <v>2</v>
      </c>
      <c r="CL450" s="148">
        <v>2</v>
      </c>
      <c r="CM450" s="148">
        <v>2</v>
      </c>
      <c r="CN450" s="148">
        <v>2</v>
      </c>
      <c r="CO450" s="148">
        <v>2</v>
      </c>
      <c r="CP450" s="148">
        <v>2</v>
      </c>
      <c r="CQ450" s="148">
        <v>3</v>
      </c>
      <c r="CR450" s="148">
        <v>4</v>
      </c>
      <c r="CS450" s="148">
        <v>3</v>
      </c>
      <c r="CT450" s="148">
        <v>2</v>
      </c>
      <c r="CU450" s="148">
        <v>1</v>
      </c>
      <c r="CV450" s="148">
        <v>2</v>
      </c>
      <c r="CW450" s="148">
        <v>2</v>
      </c>
      <c r="CX450" s="148">
        <v>1</v>
      </c>
      <c r="CY450" s="148">
        <v>1</v>
      </c>
      <c r="CZ450" s="148">
        <v>1</v>
      </c>
      <c r="DA450" s="148">
        <v>1</v>
      </c>
      <c r="DB450" s="148">
        <v>2</v>
      </c>
      <c r="DC450" s="148">
        <v>2</v>
      </c>
      <c r="DD450" s="148">
        <v>3</v>
      </c>
      <c r="DE450" s="148">
        <v>3</v>
      </c>
      <c r="DF450" s="148">
        <v>3</v>
      </c>
      <c r="DG450" s="148">
        <v>3</v>
      </c>
      <c r="DH450" s="148">
        <v>3</v>
      </c>
      <c r="DI450" s="148">
        <v>3</v>
      </c>
      <c r="DJ450" s="148">
        <v>3</v>
      </c>
      <c r="DK450" s="148">
        <v>1</v>
      </c>
      <c r="DL450" s="148">
        <v>2</v>
      </c>
      <c r="DM450" s="148">
        <v>2</v>
      </c>
      <c r="DN450" s="148">
        <v>1</v>
      </c>
      <c r="DO450" s="148">
        <v>1</v>
      </c>
      <c r="DP450" s="148">
        <v>0</v>
      </c>
      <c r="DQ450" s="148">
        <v>0</v>
      </c>
      <c r="DR450" s="312">
        <v>0</v>
      </c>
      <c r="DS450" s="148">
        <v>0</v>
      </c>
      <c r="DT450" s="312"/>
      <c r="DU450" s="312"/>
      <c r="DV450" s="312"/>
      <c r="DW450" s="312"/>
      <c r="DX450" s="312"/>
      <c r="DY450" s="312"/>
      <c r="DZ450" s="312"/>
      <c r="EA450" s="312"/>
      <c r="EB450" s="312"/>
      <c r="EC450" s="312"/>
      <c r="ED450" s="312"/>
      <c r="EE450" s="312">
        <v>1</v>
      </c>
      <c r="EF450" s="312"/>
      <c r="EG450" s="312"/>
      <c r="EH450" s="312">
        <v>1</v>
      </c>
      <c r="EI450" s="312">
        <v>1</v>
      </c>
      <c r="EJ450" s="312"/>
      <c r="EK450" s="312"/>
      <c r="EL450" s="312"/>
      <c r="EM450" s="312"/>
      <c r="EN450" s="312"/>
      <c r="EP450" s="312"/>
      <c r="EQ450" s="312"/>
      <c r="ER450" s="312"/>
      <c r="ES450" s="312">
        <v>1</v>
      </c>
      <c r="ET450" s="312">
        <v>1</v>
      </c>
      <c r="EU450" s="312">
        <v>1</v>
      </c>
      <c r="EV450" s="312">
        <v>1</v>
      </c>
      <c r="EW450" s="312">
        <v>2</v>
      </c>
      <c r="EX450" s="312">
        <v>1</v>
      </c>
      <c r="EY450" s="312"/>
      <c r="EZ450" s="312"/>
      <c r="FA450" s="312"/>
      <c r="FB450" s="312"/>
      <c r="FC450" s="312">
        <v>1</v>
      </c>
      <c r="FD450" s="312">
        <v>1</v>
      </c>
      <c r="FE450" s="312"/>
      <c r="FF450" s="312"/>
      <c r="FG450" s="312"/>
      <c r="FH450" s="312"/>
      <c r="FI450" s="312"/>
      <c r="FJ450" s="312"/>
      <c r="FL450" s="312"/>
      <c r="FM450" s="312"/>
      <c r="FN450" s="148">
        <v>0</v>
      </c>
      <c r="FQ450" s="312">
        <v>0</v>
      </c>
      <c r="FR450" s="148">
        <v>0</v>
      </c>
      <c r="FS450" s="312">
        <v>0</v>
      </c>
      <c r="FT450" s="148">
        <v>0</v>
      </c>
      <c r="FU450" s="312">
        <v>0</v>
      </c>
      <c r="FV450" s="312">
        <v>0</v>
      </c>
      <c r="FW450" s="312">
        <v>0</v>
      </c>
      <c r="FX450" s="312">
        <v>0</v>
      </c>
      <c r="FY450" s="312">
        <v>0</v>
      </c>
      <c r="FZ450" s="312">
        <v>1</v>
      </c>
      <c r="GA450" s="312">
        <v>0</v>
      </c>
      <c r="GB450" s="312">
        <v>0</v>
      </c>
      <c r="GC450" s="312">
        <v>0</v>
      </c>
      <c r="GD450" s="312">
        <v>0</v>
      </c>
      <c r="GE450" s="312">
        <v>0</v>
      </c>
      <c r="GF450" s="312">
        <v>0</v>
      </c>
      <c r="GG450" s="312">
        <v>1</v>
      </c>
      <c r="GH450" s="312">
        <v>0</v>
      </c>
      <c r="GI450" s="312">
        <v>0</v>
      </c>
      <c r="GJ450" s="312">
        <v>0</v>
      </c>
      <c r="GK450" s="312">
        <v>0</v>
      </c>
      <c r="GL450" s="312">
        <v>0</v>
      </c>
      <c r="GM450" s="312">
        <v>0</v>
      </c>
      <c r="GN450" s="312">
        <v>1</v>
      </c>
      <c r="GO450" s="312">
        <v>1</v>
      </c>
      <c r="GP450" s="148">
        <v>1</v>
      </c>
      <c r="GQ450" s="312">
        <v>1</v>
      </c>
      <c r="GR450" s="312">
        <v>2</v>
      </c>
      <c r="GS450" s="312">
        <v>2</v>
      </c>
      <c r="GT450" s="312">
        <v>1</v>
      </c>
      <c r="GU450" s="312">
        <v>1</v>
      </c>
      <c r="GV450" s="148">
        <v>1</v>
      </c>
      <c r="GW450" s="148">
        <v>0</v>
      </c>
      <c r="GX450" s="148">
        <v>0</v>
      </c>
      <c r="GY450" s="148">
        <v>1</v>
      </c>
      <c r="GZ450" s="148">
        <v>1</v>
      </c>
      <c r="HA450" s="148">
        <v>1</v>
      </c>
      <c r="HB450" s="148">
        <v>1</v>
      </c>
      <c r="HC450" s="148">
        <v>0</v>
      </c>
      <c r="HD450" s="148">
        <v>0</v>
      </c>
      <c r="HE450" s="148">
        <v>0</v>
      </c>
      <c r="HF450" s="148">
        <v>1</v>
      </c>
      <c r="HG450" s="148">
        <v>1</v>
      </c>
      <c r="HH450" s="148">
        <v>1</v>
      </c>
      <c r="HI450" s="148">
        <v>2</v>
      </c>
      <c r="HJ450" s="148">
        <v>1</v>
      </c>
      <c r="HK450" s="148">
        <v>1</v>
      </c>
      <c r="HL450" s="148">
        <v>1</v>
      </c>
      <c r="HM450" s="148">
        <v>1</v>
      </c>
      <c r="HN450" s="148">
        <v>0</v>
      </c>
      <c r="HO450" s="148">
        <v>0</v>
      </c>
      <c r="HP450" s="148">
        <v>0</v>
      </c>
      <c r="HQ450" s="148">
        <v>0</v>
      </c>
      <c r="HR450" s="148">
        <v>0</v>
      </c>
      <c r="HS450" s="148">
        <v>2</v>
      </c>
      <c r="HT450" s="148">
        <v>2</v>
      </c>
      <c r="HU450" s="148">
        <v>1</v>
      </c>
      <c r="HV450" s="148">
        <v>0</v>
      </c>
      <c r="HW450" s="148">
        <v>0</v>
      </c>
      <c r="HX450" s="148">
        <v>0</v>
      </c>
      <c r="HY450" s="148">
        <v>0</v>
      </c>
      <c r="HZ450" s="148">
        <v>0</v>
      </c>
      <c r="IA450" s="148">
        <v>0</v>
      </c>
      <c r="IB450" s="148">
        <v>0</v>
      </c>
      <c r="IC450" s="148">
        <v>0</v>
      </c>
      <c r="ID450" s="148">
        <v>0</v>
      </c>
      <c r="IE450" s="148">
        <v>0</v>
      </c>
      <c r="IF450" s="148">
        <v>0</v>
      </c>
      <c r="IG450" s="148">
        <v>1</v>
      </c>
      <c r="IH450" s="148">
        <v>1</v>
      </c>
      <c r="II450" s="148">
        <v>0</v>
      </c>
      <c r="IJ450" s="148">
        <v>1</v>
      </c>
      <c r="IK450" s="148">
        <v>1</v>
      </c>
      <c r="IL450" s="148">
        <v>0</v>
      </c>
      <c r="IM450" s="148">
        <v>0</v>
      </c>
      <c r="IN450" s="351">
        <f t="shared" si="432"/>
        <v>0.5</v>
      </c>
      <c r="IO450" s="148">
        <v>1</v>
      </c>
      <c r="IP450" s="148">
        <v>0</v>
      </c>
      <c r="IQ450" s="148">
        <v>1</v>
      </c>
      <c r="IR450" s="148">
        <v>1</v>
      </c>
      <c r="IS450" s="148">
        <v>1</v>
      </c>
      <c r="IT450" s="148">
        <v>0</v>
      </c>
      <c r="IU450" s="148">
        <v>0</v>
      </c>
      <c r="IV450" s="148">
        <v>2</v>
      </c>
      <c r="IW450" s="148">
        <v>2</v>
      </c>
      <c r="IX450" s="148">
        <v>2</v>
      </c>
      <c r="IY450" s="148">
        <v>2</v>
      </c>
      <c r="IZ450" s="148">
        <v>2</v>
      </c>
      <c r="JA450" s="148">
        <v>2</v>
      </c>
      <c r="JB450" s="148">
        <v>2</v>
      </c>
      <c r="JC450" s="355">
        <f t="shared" si="433"/>
        <v>2</v>
      </c>
      <c r="JD450" s="148">
        <v>2</v>
      </c>
      <c r="JE450" s="148">
        <v>1</v>
      </c>
      <c r="JF450" s="353">
        <f t="shared" si="434"/>
        <v>1</v>
      </c>
      <c r="JG450" s="148">
        <v>1</v>
      </c>
      <c r="JH450" s="148">
        <v>1</v>
      </c>
      <c r="JI450" s="148">
        <v>1</v>
      </c>
      <c r="JJ450" s="148">
        <v>0</v>
      </c>
      <c r="JK450" s="148">
        <v>0</v>
      </c>
      <c r="JL450" s="148">
        <v>0</v>
      </c>
      <c r="JM450" s="148">
        <v>0</v>
      </c>
      <c r="JN450" s="351">
        <f t="shared" si="435"/>
        <v>0</v>
      </c>
      <c r="JO450" s="148">
        <v>0</v>
      </c>
      <c r="JP450" s="148">
        <v>0</v>
      </c>
      <c r="JQ450" s="148">
        <v>0</v>
      </c>
      <c r="JR450" s="148">
        <v>0</v>
      </c>
      <c r="JS450" s="148">
        <v>0</v>
      </c>
      <c r="JT450" s="148">
        <v>1</v>
      </c>
      <c r="JU450" s="148">
        <v>1</v>
      </c>
      <c r="JV450" s="351">
        <f t="shared" si="436"/>
        <v>1</v>
      </c>
      <c r="JW450" s="148">
        <v>1</v>
      </c>
      <c r="JX450" s="148">
        <v>0</v>
      </c>
      <c r="JY450" s="148">
        <v>0</v>
      </c>
      <c r="JZ450" s="148">
        <v>0</v>
      </c>
      <c r="KA450" s="148">
        <v>0</v>
      </c>
      <c r="KB450" s="148">
        <v>0</v>
      </c>
      <c r="KC450" s="148">
        <v>0</v>
      </c>
      <c r="KD450" s="148">
        <v>0</v>
      </c>
      <c r="KE450" s="148">
        <v>0</v>
      </c>
      <c r="KF450" s="148">
        <v>0</v>
      </c>
      <c r="KG450" s="148">
        <v>0</v>
      </c>
      <c r="KH450" s="148">
        <v>0</v>
      </c>
      <c r="KI450" s="148">
        <v>0</v>
      </c>
      <c r="KJ450" s="148">
        <v>0</v>
      </c>
      <c r="KK450" s="148">
        <v>0</v>
      </c>
      <c r="KL450" s="148">
        <v>0</v>
      </c>
      <c r="KM450" s="148">
        <v>0</v>
      </c>
      <c r="KN450" s="148">
        <v>0</v>
      </c>
      <c r="KO450" s="148">
        <v>0</v>
      </c>
      <c r="KP450" s="148">
        <v>0</v>
      </c>
      <c r="KQ450" s="148">
        <v>0</v>
      </c>
      <c r="KR450" s="148">
        <v>0</v>
      </c>
      <c r="KS450" s="148">
        <v>0</v>
      </c>
      <c r="KT450" s="148">
        <v>0</v>
      </c>
      <c r="KU450" s="148">
        <v>0</v>
      </c>
      <c r="KV450" s="148">
        <v>0</v>
      </c>
      <c r="KW450" s="148">
        <v>0</v>
      </c>
      <c r="KX450" s="148">
        <v>0</v>
      </c>
      <c r="KY450" s="148">
        <v>0</v>
      </c>
      <c r="KZ450" s="148">
        <v>1</v>
      </c>
      <c r="LA450" s="148">
        <v>1</v>
      </c>
      <c r="LB450" s="148">
        <v>0</v>
      </c>
      <c r="LC450" s="148">
        <v>0</v>
      </c>
      <c r="LD450" s="148">
        <v>0</v>
      </c>
      <c r="LE450" s="148">
        <v>0</v>
      </c>
      <c r="LF450" s="148">
        <v>0</v>
      </c>
      <c r="LG450" s="148">
        <v>0</v>
      </c>
      <c r="LH450" s="148">
        <v>0</v>
      </c>
      <c r="LI450" s="148">
        <v>0</v>
      </c>
      <c r="LJ450" s="148">
        <v>0</v>
      </c>
      <c r="LK450" s="148">
        <v>0</v>
      </c>
      <c r="LL450" s="148">
        <v>0</v>
      </c>
      <c r="LM450" s="148">
        <v>0</v>
      </c>
      <c r="LN450" s="148">
        <v>0</v>
      </c>
      <c r="LO450" s="148">
        <v>0</v>
      </c>
      <c r="LP450" s="148">
        <v>0</v>
      </c>
      <c r="LQ450" s="148">
        <v>0</v>
      </c>
      <c r="LR450" s="148">
        <v>0</v>
      </c>
      <c r="LS450" s="148">
        <v>0</v>
      </c>
      <c r="LT450" s="148">
        <v>0</v>
      </c>
      <c r="LU450" s="148">
        <v>0</v>
      </c>
      <c r="LV450" s="148">
        <v>0</v>
      </c>
      <c r="LW450" s="148">
        <v>0</v>
      </c>
      <c r="LX450" s="148">
        <v>0</v>
      </c>
      <c r="LY450" s="148">
        <v>1</v>
      </c>
      <c r="LZ450" s="148">
        <v>1</v>
      </c>
      <c r="MA450" s="148">
        <v>1</v>
      </c>
      <c r="MB450" s="148">
        <v>1</v>
      </c>
      <c r="MC450" s="148">
        <v>1</v>
      </c>
      <c r="MD450" s="148">
        <v>0</v>
      </c>
      <c r="ME450" s="148">
        <v>1</v>
      </c>
      <c r="MF450" s="148">
        <v>1</v>
      </c>
      <c r="MG450" s="148">
        <v>1</v>
      </c>
      <c r="MH450" s="148">
        <v>1</v>
      </c>
      <c r="MI450" s="148">
        <v>1</v>
      </c>
      <c r="MJ450" s="148">
        <v>1</v>
      </c>
      <c r="MK450" s="148">
        <v>1</v>
      </c>
      <c r="ML450" s="148">
        <v>2</v>
      </c>
      <c r="MM450" s="148">
        <v>2</v>
      </c>
      <c r="MN450" s="148">
        <v>1</v>
      </c>
      <c r="MO450" s="148">
        <v>1</v>
      </c>
      <c r="MP450" s="148">
        <v>1</v>
      </c>
      <c r="MQ450" s="148">
        <v>1</v>
      </c>
      <c r="MR450" s="148">
        <v>1</v>
      </c>
      <c r="MS450" s="148">
        <v>0</v>
      </c>
      <c r="MT450" s="148">
        <v>0</v>
      </c>
      <c r="MU450" s="148">
        <v>0</v>
      </c>
      <c r="MV450" s="148">
        <v>0</v>
      </c>
      <c r="MW450" s="148">
        <v>0</v>
      </c>
      <c r="MX450" s="148">
        <v>0</v>
      </c>
      <c r="MY450" s="148">
        <v>0</v>
      </c>
      <c r="MZ450" s="148">
        <v>0</v>
      </c>
      <c r="NA450" s="148">
        <v>0</v>
      </c>
      <c r="NB450" s="148">
        <v>0</v>
      </c>
      <c r="NC450" s="148">
        <v>0</v>
      </c>
      <c r="ND450" s="148">
        <v>0</v>
      </c>
      <c r="NE450" s="148">
        <v>0</v>
      </c>
      <c r="NF450" s="148">
        <v>0</v>
      </c>
      <c r="NG450" s="148">
        <v>0</v>
      </c>
      <c r="NH450" s="148">
        <v>0</v>
      </c>
      <c r="NI450" s="148">
        <v>0</v>
      </c>
      <c r="NJ450" s="148">
        <v>0</v>
      </c>
      <c r="NK450" s="148">
        <v>0</v>
      </c>
      <c r="NL450" s="148">
        <v>0</v>
      </c>
      <c r="NM450" s="148">
        <v>0</v>
      </c>
      <c r="NN450" s="148">
        <v>0</v>
      </c>
      <c r="NO450" s="148">
        <v>0</v>
      </c>
      <c r="NP450" s="148">
        <v>0</v>
      </c>
      <c r="NQ450" s="148">
        <v>0</v>
      </c>
      <c r="NR450" s="148">
        <v>0</v>
      </c>
      <c r="NS450" s="148">
        <v>0</v>
      </c>
      <c r="NT450" s="148">
        <v>0</v>
      </c>
      <c r="NU450" s="148">
        <v>0</v>
      </c>
      <c r="NV450" s="148">
        <v>0</v>
      </c>
      <c r="NW450" s="148">
        <v>0</v>
      </c>
      <c r="NX450" s="148">
        <v>0</v>
      </c>
      <c r="NY450" s="148">
        <v>0</v>
      </c>
      <c r="NZ450" s="148">
        <v>0</v>
      </c>
      <c r="OA450" s="148">
        <v>0</v>
      </c>
      <c r="OB450" s="148">
        <v>0</v>
      </c>
      <c r="OC450" s="148">
        <v>0</v>
      </c>
      <c r="OD450" s="148">
        <v>0</v>
      </c>
      <c r="OE450" s="148">
        <v>1</v>
      </c>
      <c r="OF450" s="148">
        <v>1</v>
      </c>
      <c r="OG450" s="148">
        <v>1</v>
      </c>
      <c r="OH450" s="148">
        <v>1</v>
      </c>
      <c r="OI450" s="148">
        <v>1</v>
      </c>
      <c r="OJ450" s="148">
        <v>0</v>
      </c>
      <c r="OK450" s="148">
        <v>0</v>
      </c>
      <c r="OL450" s="148">
        <v>0</v>
      </c>
      <c r="OM450" s="148">
        <v>0</v>
      </c>
      <c r="ON450" s="148">
        <v>0</v>
      </c>
      <c r="OO450" s="148">
        <v>0</v>
      </c>
      <c r="OP450" s="148">
        <v>0</v>
      </c>
      <c r="OQ450" s="148">
        <v>0</v>
      </c>
      <c r="OR450" s="148">
        <v>0</v>
      </c>
      <c r="OS450" s="96">
        <v>0</v>
      </c>
      <c r="OT450" s="96">
        <v>0</v>
      </c>
      <c r="OU450" s="148">
        <v>0</v>
      </c>
      <c r="OV450" s="148">
        <v>0</v>
      </c>
      <c r="OW450" s="148">
        <v>0</v>
      </c>
      <c r="OX450" s="312"/>
      <c r="OY450" s="312"/>
      <c r="OZ450" s="312"/>
      <c r="PK450" s="312"/>
      <c r="PM450" s="312"/>
      <c r="PO450" s="312"/>
      <c r="PS450" s="148">
        <v>1</v>
      </c>
      <c r="PT450" s="148">
        <v>1</v>
      </c>
      <c r="PU450" s="148">
        <v>1</v>
      </c>
      <c r="PY450" s="148">
        <v>1</v>
      </c>
      <c r="PZ450" s="148">
        <v>1</v>
      </c>
      <c r="RB450" s="312"/>
      <c r="RD450" s="312"/>
      <c r="RG450" s="312"/>
      <c r="RH450" s="312"/>
      <c r="RI450" s="312"/>
      <c r="RK450" s="312"/>
      <c r="RM450" s="312"/>
      <c r="RN450" s="312"/>
      <c r="RO450" s="312"/>
      <c r="RV450" s="148">
        <v>1</v>
      </c>
      <c r="RW450" s="148">
        <v>1</v>
      </c>
      <c r="RX450" s="148">
        <v>1</v>
      </c>
      <c r="TI450" s="312"/>
      <c r="UE450" s="312"/>
      <c r="UF450" s="312"/>
      <c r="UG450" s="312"/>
    </row>
    <row r="451" spans="1:635" s="148" customFormat="1" x14ac:dyDescent="0.2">
      <c r="A451" s="354"/>
      <c r="B451" s="354">
        <v>13</v>
      </c>
      <c r="C451" s="399">
        <f t="shared" ca="1" si="431"/>
        <v>0</v>
      </c>
      <c r="D451" s="354"/>
      <c r="E451" s="354"/>
      <c r="F451" s="354"/>
      <c r="G451" s="148">
        <v>0</v>
      </c>
      <c r="H451" s="148">
        <v>0</v>
      </c>
      <c r="I451" s="355">
        <v>0</v>
      </c>
      <c r="J451" s="148">
        <v>0</v>
      </c>
      <c r="K451" s="148">
        <v>0</v>
      </c>
      <c r="L451" s="148">
        <v>0</v>
      </c>
      <c r="M451" s="148">
        <v>0</v>
      </c>
      <c r="N451" s="148">
        <v>0</v>
      </c>
      <c r="O451" s="148">
        <v>0</v>
      </c>
      <c r="P451" s="148">
        <v>1</v>
      </c>
      <c r="Q451" s="148">
        <v>0</v>
      </c>
      <c r="R451" s="148">
        <v>0</v>
      </c>
      <c r="S451" s="148">
        <v>0</v>
      </c>
      <c r="T451" s="148">
        <v>0</v>
      </c>
      <c r="U451" s="148">
        <v>0</v>
      </c>
      <c r="V451" s="148">
        <v>0</v>
      </c>
      <c r="W451" s="148">
        <v>0</v>
      </c>
      <c r="X451" s="148">
        <v>0</v>
      </c>
      <c r="Y451" s="148">
        <v>0</v>
      </c>
      <c r="Z451" s="148">
        <v>0</v>
      </c>
      <c r="AA451" s="148">
        <v>0</v>
      </c>
      <c r="AB451" s="148">
        <v>0</v>
      </c>
      <c r="AC451" s="148">
        <v>0</v>
      </c>
      <c r="AD451" s="148">
        <v>0</v>
      </c>
      <c r="AE451" s="148">
        <v>0</v>
      </c>
      <c r="AF451" s="148">
        <v>0</v>
      </c>
      <c r="AG451" s="148">
        <v>0</v>
      </c>
      <c r="AH451" s="148">
        <v>0</v>
      </c>
      <c r="AI451" s="148">
        <v>0</v>
      </c>
      <c r="AJ451" s="148">
        <v>0</v>
      </c>
      <c r="AK451" s="148">
        <v>0</v>
      </c>
      <c r="AL451" s="148">
        <v>0</v>
      </c>
      <c r="AM451" s="148">
        <v>0</v>
      </c>
      <c r="AN451" s="148">
        <v>0</v>
      </c>
      <c r="AO451" s="148">
        <v>0</v>
      </c>
      <c r="AP451" s="360">
        <v>0</v>
      </c>
      <c r="AQ451" s="148">
        <v>0</v>
      </c>
      <c r="AR451" s="148">
        <v>0</v>
      </c>
      <c r="AS451" s="148">
        <v>0</v>
      </c>
      <c r="AT451" s="148">
        <v>0</v>
      </c>
      <c r="AU451" s="148">
        <v>0</v>
      </c>
      <c r="AV451" s="148">
        <v>0</v>
      </c>
      <c r="AW451" s="148">
        <v>0</v>
      </c>
      <c r="AX451" s="148">
        <v>0</v>
      </c>
      <c r="AY451" s="148">
        <v>0</v>
      </c>
      <c r="AZ451" s="148">
        <v>0</v>
      </c>
      <c r="BA451" s="148">
        <v>0</v>
      </c>
      <c r="BB451" s="148">
        <v>0</v>
      </c>
      <c r="BC451" s="148">
        <v>0</v>
      </c>
      <c r="BD451" s="148">
        <v>0</v>
      </c>
      <c r="BE451" s="148">
        <v>0</v>
      </c>
      <c r="BF451" s="148">
        <v>0</v>
      </c>
      <c r="BG451" s="148">
        <v>0</v>
      </c>
      <c r="BH451" s="148">
        <v>0</v>
      </c>
      <c r="BI451" s="148">
        <v>0</v>
      </c>
      <c r="BJ451" s="148">
        <v>0</v>
      </c>
      <c r="BK451" s="148">
        <v>0</v>
      </c>
      <c r="BL451" s="148">
        <v>0</v>
      </c>
      <c r="BM451" s="148">
        <v>0</v>
      </c>
      <c r="BN451" s="148">
        <v>0</v>
      </c>
      <c r="BO451" s="148">
        <v>0</v>
      </c>
      <c r="BP451" s="148">
        <v>0</v>
      </c>
      <c r="BQ451" s="148">
        <v>0</v>
      </c>
      <c r="BR451" s="148">
        <v>0</v>
      </c>
      <c r="BS451" s="356">
        <v>0</v>
      </c>
      <c r="BT451" s="148">
        <v>1</v>
      </c>
      <c r="BU451" s="148">
        <v>1</v>
      </c>
      <c r="BV451" s="148">
        <v>1</v>
      </c>
      <c r="BW451" s="148">
        <v>1</v>
      </c>
      <c r="BX451" s="148">
        <v>1</v>
      </c>
      <c r="BY451" s="148">
        <v>1</v>
      </c>
      <c r="BZ451" s="148">
        <v>1</v>
      </c>
      <c r="CA451" s="312">
        <v>1</v>
      </c>
      <c r="CB451" s="148">
        <v>1</v>
      </c>
      <c r="CC451" s="312">
        <v>1</v>
      </c>
      <c r="CD451" s="312">
        <v>0</v>
      </c>
      <c r="CE451" s="312">
        <v>0</v>
      </c>
      <c r="CF451" s="312">
        <v>0</v>
      </c>
      <c r="CG451" s="148">
        <v>0</v>
      </c>
      <c r="CH451" s="148">
        <v>0</v>
      </c>
      <c r="CI451" s="312">
        <v>0</v>
      </c>
      <c r="CJ451" s="148">
        <v>0</v>
      </c>
      <c r="CK451" s="148">
        <v>0</v>
      </c>
      <c r="CL451" s="148">
        <v>0</v>
      </c>
      <c r="CM451" s="148">
        <v>1</v>
      </c>
      <c r="CN451" s="148">
        <v>1</v>
      </c>
      <c r="CO451" s="148">
        <v>1</v>
      </c>
      <c r="CP451" s="148">
        <v>1</v>
      </c>
      <c r="CQ451" s="148">
        <v>1</v>
      </c>
      <c r="CR451" s="148">
        <v>0</v>
      </c>
      <c r="CS451" s="148">
        <v>0</v>
      </c>
      <c r="CT451" s="148">
        <v>0</v>
      </c>
      <c r="CU451" s="148">
        <v>0</v>
      </c>
      <c r="CV451" s="148">
        <v>0</v>
      </c>
      <c r="CW451" s="148">
        <v>0</v>
      </c>
      <c r="CX451" s="148">
        <v>0</v>
      </c>
      <c r="CY451" s="148">
        <v>0</v>
      </c>
      <c r="CZ451" s="148">
        <v>0</v>
      </c>
      <c r="DA451" s="148">
        <v>0</v>
      </c>
      <c r="DB451" s="148">
        <v>0</v>
      </c>
      <c r="DC451" s="148">
        <v>0</v>
      </c>
      <c r="DD451" s="148">
        <v>0</v>
      </c>
      <c r="DE451" s="148">
        <v>0</v>
      </c>
      <c r="DF451" s="148">
        <v>0</v>
      </c>
      <c r="DG451" s="148">
        <v>0</v>
      </c>
      <c r="DH451" s="148">
        <v>0</v>
      </c>
      <c r="DI451" s="148">
        <v>0</v>
      </c>
      <c r="DJ451" s="148">
        <v>0</v>
      </c>
      <c r="DK451" s="148">
        <v>0</v>
      </c>
      <c r="DL451" s="148">
        <v>0</v>
      </c>
      <c r="DM451" s="148">
        <v>0</v>
      </c>
      <c r="DN451" s="148">
        <v>1</v>
      </c>
      <c r="DO451" s="148">
        <v>0</v>
      </c>
      <c r="DP451" s="148">
        <v>0</v>
      </c>
      <c r="DQ451" s="148">
        <v>0</v>
      </c>
      <c r="DR451" s="312">
        <v>0</v>
      </c>
      <c r="DS451" s="148">
        <v>0</v>
      </c>
      <c r="DT451" s="312"/>
      <c r="DU451" s="312"/>
      <c r="DV451" s="312"/>
      <c r="DW451" s="312"/>
      <c r="DX451" s="312"/>
      <c r="DY451" s="312"/>
      <c r="DZ451" s="312"/>
      <c r="EA451" s="312"/>
      <c r="EB451" s="312"/>
      <c r="EC451" s="312"/>
      <c r="ED451" s="312">
        <v>2</v>
      </c>
      <c r="EE451" s="312">
        <v>1</v>
      </c>
      <c r="EF451" s="312">
        <v>1</v>
      </c>
      <c r="EG451" s="312">
        <v>2</v>
      </c>
      <c r="EH451" s="312">
        <v>2</v>
      </c>
      <c r="EI451" s="312">
        <v>2</v>
      </c>
      <c r="EJ451" s="312">
        <v>2</v>
      </c>
      <c r="EK451" s="312">
        <v>2</v>
      </c>
      <c r="EL451" s="312">
        <v>2</v>
      </c>
      <c r="EM451" s="312">
        <v>2</v>
      </c>
      <c r="EN451" s="312">
        <v>2</v>
      </c>
      <c r="EO451" s="148">
        <v>2</v>
      </c>
      <c r="EP451" s="312">
        <v>2</v>
      </c>
      <c r="EQ451" s="312">
        <v>2</v>
      </c>
      <c r="ER451" s="312">
        <v>2</v>
      </c>
      <c r="ES451" s="312">
        <v>2</v>
      </c>
      <c r="ET451" s="312">
        <v>2</v>
      </c>
      <c r="EU451" s="312">
        <v>2</v>
      </c>
      <c r="EV451" s="312">
        <v>3</v>
      </c>
      <c r="EW451" s="312">
        <v>3</v>
      </c>
      <c r="EX451" s="312">
        <v>3</v>
      </c>
      <c r="EY451" s="312">
        <v>2</v>
      </c>
      <c r="EZ451" s="312">
        <v>2</v>
      </c>
      <c r="FA451" s="312">
        <v>2</v>
      </c>
      <c r="FB451" s="312">
        <v>2</v>
      </c>
      <c r="FC451" s="312">
        <v>2</v>
      </c>
      <c r="FD451" s="312">
        <v>2</v>
      </c>
      <c r="FE451" s="312">
        <v>2</v>
      </c>
      <c r="FF451" s="312">
        <v>2</v>
      </c>
      <c r="FG451" s="312">
        <v>2</v>
      </c>
      <c r="FH451" s="312">
        <v>1</v>
      </c>
      <c r="FI451" s="312">
        <v>1</v>
      </c>
      <c r="FJ451" s="312">
        <v>1</v>
      </c>
      <c r="FK451" s="148">
        <v>1</v>
      </c>
      <c r="FL451" s="312"/>
      <c r="FM451" s="312"/>
      <c r="FN451" s="148">
        <v>0</v>
      </c>
      <c r="FQ451" s="312">
        <v>0</v>
      </c>
      <c r="FR451" s="148">
        <v>0</v>
      </c>
      <c r="FS451" s="312">
        <v>0</v>
      </c>
      <c r="FT451" s="148">
        <v>0</v>
      </c>
      <c r="FU451" s="312">
        <v>0</v>
      </c>
      <c r="FV451" s="312">
        <v>0</v>
      </c>
      <c r="FW451" s="312">
        <v>0</v>
      </c>
      <c r="FX451" s="312">
        <v>0</v>
      </c>
      <c r="FY451" s="312">
        <v>0</v>
      </c>
      <c r="FZ451" s="312">
        <v>0</v>
      </c>
      <c r="GA451" s="312">
        <v>0</v>
      </c>
      <c r="GB451" s="312">
        <v>0</v>
      </c>
      <c r="GC451" s="312">
        <v>0</v>
      </c>
      <c r="GD451" s="312">
        <v>0</v>
      </c>
      <c r="GE451" s="312">
        <v>0</v>
      </c>
      <c r="GF451" s="312">
        <v>0</v>
      </c>
      <c r="GG451" s="312">
        <v>0</v>
      </c>
      <c r="GH451" s="312">
        <v>0</v>
      </c>
      <c r="GI451" s="312">
        <v>0</v>
      </c>
      <c r="GJ451" s="312">
        <v>0</v>
      </c>
      <c r="GK451" s="312">
        <v>0</v>
      </c>
      <c r="GL451" s="312">
        <v>0</v>
      </c>
      <c r="GM451" s="312">
        <v>0</v>
      </c>
      <c r="GN451" s="312">
        <v>0</v>
      </c>
      <c r="GO451" s="312">
        <v>0</v>
      </c>
      <c r="GP451" s="148">
        <v>0</v>
      </c>
      <c r="GQ451" s="312">
        <v>0</v>
      </c>
      <c r="GR451" s="312">
        <v>0</v>
      </c>
      <c r="GS451" s="312">
        <v>0</v>
      </c>
      <c r="GT451" s="312">
        <v>0</v>
      </c>
      <c r="GU451" s="312">
        <v>0</v>
      </c>
      <c r="GV451" s="148">
        <v>0</v>
      </c>
      <c r="GW451" s="148">
        <v>0</v>
      </c>
      <c r="GX451" s="148">
        <v>0</v>
      </c>
      <c r="GY451" s="148">
        <v>0</v>
      </c>
      <c r="GZ451" s="148">
        <v>0</v>
      </c>
      <c r="HA451" s="148">
        <v>0</v>
      </c>
      <c r="HB451" s="148">
        <v>0</v>
      </c>
      <c r="HC451" s="148">
        <v>1</v>
      </c>
      <c r="HD451" s="148">
        <v>0</v>
      </c>
      <c r="HE451" s="148">
        <v>0</v>
      </c>
      <c r="HF451" s="148">
        <v>0</v>
      </c>
      <c r="HG451" s="148">
        <v>0</v>
      </c>
      <c r="HH451" s="148">
        <v>0</v>
      </c>
      <c r="HI451" s="148">
        <v>0</v>
      </c>
      <c r="HJ451" s="148">
        <v>0</v>
      </c>
      <c r="HK451" s="148">
        <v>0</v>
      </c>
      <c r="HL451" s="148">
        <v>0</v>
      </c>
      <c r="HM451" s="148">
        <v>1</v>
      </c>
      <c r="HN451" s="148">
        <v>0</v>
      </c>
      <c r="HO451" s="148">
        <v>0</v>
      </c>
      <c r="HP451" s="148">
        <v>0</v>
      </c>
      <c r="HQ451" s="148">
        <v>0</v>
      </c>
      <c r="HR451" s="148">
        <v>0</v>
      </c>
      <c r="HS451" s="148">
        <v>0</v>
      </c>
      <c r="HT451" s="148">
        <v>0</v>
      </c>
      <c r="HU451" s="148">
        <v>0</v>
      </c>
      <c r="HV451" s="148">
        <v>0</v>
      </c>
      <c r="HW451" s="148">
        <v>0</v>
      </c>
      <c r="HX451" s="148">
        <v>0</v>
      </c>
      <c r="HY451" s="148">
        <v>0</v>
      </c>
      <c r="HZ451" s="148">
        <v>0</v>
      </c>
      <c r="IA451" s="148">
        <v>0</v>
      </c>
      <c r="IB451" s="148">
        <v>0</v>
      </c>
      <c r="IC451" s="148">
        <v>0</v>
      </c>
      <c r="ID451" s="148">
        <v>0</v>
      </c>
      <c r="IE451" s="148">
        <v>1</v>
      </c>
      <c r="IF451" s="148">
        <v>0</v>
      </c>
      <c r="IG451" s="148">
        <v>0</v>
      </c>
      <c r="IH451" s="148">
        <v>0</v>
      </c>
      <c r="II451" s="148">
        <v>0</v>
      </c>
      <c r="IJ451" s="148">
        <v>0</v>
      </c>
      <c r="IK451" s="148">
        <v>0</v>
      </c>
      <c r="IL451" s="148">
        <v>0</v>
      </c>
      <c r="IM451" s="148">
        <v>0</v>
      </c>
      <c r="IN451" s="351">
        <f t="shared" si="432"/>
        <v>0</v>
      </c>
      <c r="IO451" s="148">
        <v>0</v>
      </c>
      <c r="IP451" s="148">
        <v>1</v>
      </c>
      <c r="IQ451" s="148">
        <v>1</v>
      </c>
      <c r="IR451" s="148">
        <v>1</v>
      </c>
      <c r="IS451" s="148">
        <v>1</v>
      </c>
      <c r="IT451" s="148">
        <v>0</v>
      </c>
      <c r="IU451" s="148">
        <v>0</v>
      </c>
      <c r="IV451" s="148">
        <v>0</v>
      </c>
      <c r="IW451" s="148">
        <v>0</v>
      </c>
      <c r="IX451" s="148">
        <v>0</v>
      </c>
      <c r="IY451" s="148">
        <v>0</v>
      </c>
      <c r="IZ451" s="148">
        <v>1</v>
      </c>
      <c r="JA451" s="148">
        <v>1</v>
      </c>
      <c r="JB451" s="148">
        <v>0</v>
      </c>
      <c r="JC451" s="355">
        <f t="shared" si="433"/>
        <v>0</v>
      </c>
      <c r="JD451" s="148">
        <v>0</v>
      </c>
      <c r="JE451" s="148">
        <v>0</v>
      </c>
      <c r="JF451" s="353">
        <f t="shared" si="434"/>
        <v>0</v>
      </c>
      <c r="JG451" s="148">
        <v>0</v>
      </c>
      <c r="JH451" s="148">
        <v>0</v>
      </c>
      <c r="JI451" s="148">
        <v>0</v>
      </c>
      <c r="JJ451" s="148">
        <v>0</v>
      </c>
      <c r="JK451" s="148">
        <v>0</v>
      </c>
      <c r="JL451" s="148">
        <v>0</v>
      </c>
      <c r="JM451" s="148">
        <v>0</v>
      </c>
      <c r="JN451" s="351">
        <f t="shared" si="435"/>
        <v>0</v>
      </c>
      <c r="JO451" s="148">
        <v>0</v>
      </c>
      <c r="JP451" s="148">
        <v>0</v>
      </c>
      <c r="JQ451" s="148">
        <v>0</v>
      </c>
      <c r="JR451" s="148">
        <v>0</v>
      </c>
      <c r="JS451" s="148">
        <v>0</v>
      </c>
      <c r="JT451" s="148">
        <v>0</v>
      </c>
      <c r="JU451" s="148">
        <v>0</v>
      </c>
      <c r="JV451" s="351">
        <f t="shared" si="436"/>
        <v>0</v>
      </c>
      <c r="JW451" s="148">
        <v>0</v>
      </c>
      <c r="JX451" s="148">
        <v>0</v>
      </c>
      <c r="JY451" s="148">
        <v>0</v>
      </c>
      <c r="JZ451" s="148">
        <v>0</v>
      </c>
      <c r="KA451" s="148">
        <v>0</v>
      </c>
      <c r="KB451" s="148">
        <v>1</v>
      </c>
      <c r="KC451" s="148">
        <v>1</v>
      </c>
      <c r="KD451" s="148">
        <v>0</v>
      </c>
      <c r="KE451" s="148">
        <v>0</v>
      </c>
      <c r="KF451" s="148">
        <v>1</v>
      </c>
      <c r="KG451" s="148">
        <v>0</v>
      </c>
      <c r="KH451" s="148">
        <v>0</v>
      </c>
      <c r="KI451" s="148">
        <v>0</v>
      </c>
      <c r="KJ451" s="148">
        <v>0</v>
      </c>
      <c r="KK451" s="148">
        <v>0</v>
      </c>
      <c r="KL451" s="148">
        <v>0</v>
      </c>
      <c r="KM451" s="148">
        <v>0</v>
      </c>
      <c r="KN451" s="148">
        <v>0</v>
      </c>
      <c r="KO451" s="148">
        <v>0</v>
      </c>
      <c r="KP451" s="148">
        <v>0</v>
      </c>
      <c r="KQ451" s="148">
        <v>0</v>
      </c>
      <c r="KR451" s="148">
        <v>0</v>
      </c>
      <c r="KS451" s="148">
        <v>0</v>
      </c>
      <c r="KT451" s="148">
        <v>0</v>
      </c>
      <c r="KU451" s="148">
        <v>0</v>
      </c>
      <c r="KV451" s="148">
        <v>0</v>
      </c>
      <c r="KW451" s="148">
        <v>0</v>
      </c>
      <c r="KX451" s="148">
        <v>0</v>
      </c>
      <c r="KY451" s="148">
        <v>0</v>
      </c>
      <c r="KZ451" s="148">
        <v>0</v>
      </c>
      <c r="LA451" s="148">
        <v>0</v>
      </c>
      <c r="LB451" s="148">
        <v>0</v>
      </c>
      <c r="LC451" s="148">
        <v>0</v>
      </c>
      <c r="LD451" s="148">
        <v>0</v>
      </c>
      <c r="LE451" s="148">
        <v>0</v>
      </c>
      <c r="LF451" s="148">
        <v>0</v>
      </c>
      <c r="LG451" s="148">
        <v>0</v>
      </c>
      <c r="LH451" s="148">
        <v>0</v>
      </c>
      <c r="LI451" s="148">
        <v>0</v>
      </c>
      <c r="LJ451" s="148">
        <v>0</v>
      </c>
      <c r="LK451" s="148">
        <v>0</v>
      </c>
      <c r="LL451" s="148">
        <v>0</v>
      </c>
      <c r="LM451" s="148">
        <v>0</v>
      </c>
      <c r="LN451" s="148">
        <v>0</v>
      </c>
      <c r="LO451" s="148">
        <v>0</v>
      </c>
      <c r="LP451" s="148">
        <v>0</v>
      </c>
      <c r="LQ451" s="148">
        <v>0</v>
      </c>
      <c r="LR451" s="148">
        <v>0</v>
      </c>
      <c r="LS451" s="148">
        <v>0</v>
      </c>
      <c r="LT451" s="148">
        <v>0</v>
      </c>
      <c r="LU451" s="148">
        <v>0</v>
      </c>
      <c r="LV451" s="148">
        <v>0</v>
      </c>
      <c r="LW451" s="148">
        <v>0</v>
      </c>
      <c r="LX451" s="148">
        <v>1</v>
      </c>
      <c r="LY451" s="148">
        <v>0</v>
      </c>
      <c r="LZ451" s="148">
        <v>0</v>
      </c>
      <c r="MA451" s="148">
        <v>0</v>
      </c>
      <c r="MB451" s="148">
        <v>0</v>
      </c>
      <c r="MC451" s="148">
        <v>0</v>
      </c>
      <c r="MD451" s="148">
        <v>0</v>
      </c>
      <c r="ME451" s="148">
        <v>0</v>
      </c>
      <c r="MF451" s="148">
        <v>0</v>
      </c>
      <c r="MG451" s="148">
        <v>0</v>
      </c>
      <c r="MH451" s="148">
        <v>0</v>
      </c>
      <c r="MI451" s="148">
        <v>0</v>
      </c>
      <c r="MJ451" s="148">
        <v>0</v>
      </c>
      <c r="MK451" s="148">
        <v>0</v>
      </c>
      <c r="ML451" s="148">
        <v>0</v>
      </c>
      <c r="MM451" s="148">
        <v>0</v>
      </c>
      <c r="MN451" s="148">
        <v>0</v>
      </c>
      <c r="MO451" s="148">
        <v>0</v>
      </c>
      <c r="MP451" s="148">
        <v>0</v>
      </c>
      <c r="MQ451" s="148">
        <v>0</v>
      </c>
      <c r="MR451" s="148">
        <v>0</v>
      </c>
      <c r="MS451" s="148">
        <v>0</v>
      </c>
      <c r="MT451" s="148">
        <v>0</v>
      </c>
      <c r="MU451" s="148">
        <v>0</v>
      </c>
      <c r="MV451" s="148">
        <v>0</v>
      </c>
      <c r="MW451" s="148">
        <v>0</v>
      </c>
      <c r="MX451" s="148">
        <v>0</v>
      </c>
      <c r="MY451" s="148">
        <v>0</v>
      </c>
      <c r="MZ451" s="148">
        <v>0</v>
      </c>
      <c r="NA451" s="148">
        <v>0</v>
      </c>
      <c r="NB451" s="148">
        <v>0</v>
      </c>
      <c r="NC451" s="148">
        <v>0</v>
      </c>
      <c r="ND451" s="148">
        <v>0</v>
      </c>
      <c r="NE451" s="148">
        <v>0</v>
      </c>
      <c r="NF451" s="148">
        <v>0</v>
      </c>
      <c r="NG451" s="148">
        <v>0</v>
      </c>
      <c r="NH451" s="148">
        <v>0</v>
      </c>
      <c r="NI451" s="148">
        <v>0</v>
      </c>
      <c r="NJ451" s="148">
        <v>0</v>
      </c>
      <c r="NK451" s="148">
        <v>0</v>
      </c>
      <c r="NL451" s="148">
        <v>0</v>
      </c>
      <c r="NM451" s="148">
        <v>0</v>
      </c>
      <c r="NN451" s="148">
        <v>0</v>
      </c>
      <c r="NO451" s="148">
        <v>0</v>
      </c>
      <c r="NP451" s="148">
        <v>0</v>
      </c>
      <c r="NQ451" s="148">
        <v>0</v>
      </c>
      <c r="NR451" s="148">
        <v>0</v>
      </c>
      <c r="NS451" s="148">
        <v>0</v>
      </c>
      <c r="NT451" s="148">
        <v>0</v>
      </c>
      <c r="NU451" s="148">
        <v>0</v>
      </c>
      <c r="NV451" s="148">
        <v>0</v>
      </c>
      <c r="NW451" s="148">
        <v>0</v>
      </c>
      <c r="NX451" s="148">
        <v>0</v>
      </c>
      <c r="NY451" s="148">
        <v>0</v>
      </c>
      <c r="NZ451" s="148">
        <v>0</v>
      </c>
      <c r="OA451" s="148">
        <v>0</v>
      </c>
      <c r="OB451" s="148">
        <v>0</v>
      </c>
      <c r="OC451" s="148">
        <v>0</v>
      </c>
      <c r="OD451" s="148">
        <v>0</v>
      </c>
      <c r="OE451" s="148">
        <v>0</v>
      </c>
      <c r="OF451" s="148">
        <v>0</v>
      </c>
      <c r="OG451" s="148">
        <v>0</v>
      </c>
      <c r="OH451" s="148">
        <v>0</v>
      </c>
      <c r="OI451" s="148">
        <v>0</v>
      </c>
      <c r="OJ451" s="148">
        <v>0</v>
      </c>
      <c r="OK451" s="148">
        <v>0</v>
      </c>
      <c r="OL451" s="148">
        <v>0</v>
      </c>
      <c r="OM451" s="148">
        <v>0</v>
      </c>
      <c r="ON451" s="148">
        <v>0</v>
      </c>
      <c r="OO451" s="148">
        <v>0</v>
      </c>
      <c r="OP451" s="148">
        <v>0</v>
      </c>
      <c r="OQ451" s="148">
        <v>0</v>
      </c>
      <c r="OR451" s="148">
        <v>0</v>
      </c>
      <c r="OS451" s="96">
        <v>0</v>
      </c>
      <c r="OT451" s="96">
        <v>0</v>
      </c>
      <c r="OU451" s="148">
        <v>0</v>
      </c>
      <c r="OV451" s="148">
        <v>0</v>
      </c>
      <c r="OW451" s="148">
        <v>0</v>
      </c>
      <c r="OX451" s="312"/>
      <c r="OY451" s="312"/>
      <c r="OZ451" s="312"/>
      <c r="PK451" s="312"/>
      <c r="PM451" s="312">
        <v>1</v>
      </c>
      <c r="PN451" s="148">
        <v>1</v>
      </c>
      <c r="PO451" s="312"/>
      <c r="RB451" s="312"/>
      <c r="RD451" s="312"/>
      <c r="RG451" s="312"/>
      <c r="RH451" s="312"/>
      <c r="RI451" s="312"/>
      <c r="RK451" s="312"/>
      <c r="RM451" s="312"/>
      <c r="RN451" s="312"/>
      <c r="RO451" s="312"/>
      <c r="TI451" s="312"/>
      <c r="UE451" s="312"/>
      <c r="UF451" s="312"/>
      <c r="UG451" s="312"/>
    </row>
    <row r="452" spans="1:635" s="148" customFormat="1" x14ac:dyDescent="0.2">
      <c r="A452" s="327"/>
      <c r="B452" s="354">
        <v>14</v>
      </c>
      <c r="C452" s="399">
        <f t="shared" ca="1" si="431"/>
        <v>0</v>
      </c>
      <c r="D452" s="354"/>
      <c r="E452" s="354"/>
      <c r="F452" s="354"/>
      <c r="G452" s="148">
        <v>0</v>
      </c>
      <c r="H452" s="148">
        <v>0</v>
      </c>
      <c r="I452" s="355">
        <v>0</v>
      </c>
      <c r="J452" s="148">
        <v>0</v>
      </c>
      <c r="K452" s="148">
        <v>0</v>
      </c>
      <c r="L452" s="148">
        <v>0</v>
      </c>
      <c r="M452" s="148">
        <v>0</v>
      </c>
      <c r="N452" s="148">
        <v>0</v>
      </c>
      <c r="O452" s="148">
        <v>0</v>
      </c>
      <c r="P452" s="148">
        <v>0</v>
      </c>
      <c r="Q452" s="148">
        <v>0</v>
      </c>
      <c r="R452" s="148">
        <v>0</v>
      </c>
      <c r="S452" s="148">
        <v>0</v>
      </c>
      <c r="T452" s="148">
        <v>0</v>
      </c>
      <c r="U452" s="148">
        <v>0</v>
      </c>
      <c r="V452" s="148">
        <v>0</v>
      </c>
      <c r="W452" s="148">
        <v>0</v>
      </c>
      <c r="X452" s="148">
        <v>0</v>
      </c>
      <c r="Y452" s="148">
        <v>0</v>
      </c>
      <c r="Z452" s="148">
        <v>0</v>
      </c>
      <c r="AA452" s="148">
        <v>0</v>
      </c>
      <c r="AB452" s="148">
        <v>0</v>
      </c>
      <c r="AC452" s="148">
        <v>0</v>
      </c>
      <c r="AD452" s="148">
        <v>0</v>
      </c>
      <c r="AE452" s="148">
        <v>0</v>
      </c>
      <c r="AF452" s="148">
        <v>0</v>
      </c>
      <c r="AG452" s="148">
        <v>0</v>
      </c>
      <c r="AH452" s="148">
        <v>0</v>
      </c>
      <c r="AI452" s="148">
        <v>0</v>
      </c>
      <c r="AJ452" s="148">
        <v>0</v>
      </c>
      <c r="AK452" s="148">
        <v>0</v>
      </c>
      <c r="AL452" s="148">
        <v>0</v>
      </c>
      <c r="AM452" s="148">
        <v>0</v>
      </c>
      <c r="AN452" s="148">
        <v>0</v>
      </c>
      <c r="AO452" s="148">
        <v>0</v>
      </c>
      <c r="AP452" s="360">
        <v>0</v>
      </c>
      <c r="AQ452" s="148">
        <v>0</v>
      </c>
      <c r="AR452" s="148">
        <v>0</v>
      </c>
      <c r="AS452" s="148">
        <v>0</v>
      </c>
      <c r="AT452" s="148">
        <v>1</v>
      </c>
      <c r="AU452" s="148">
        <v>1</v>
      </c>
      <c r="AV452" s="148">
        <v>1</v>
      </c>
      <c r="AW452" s="148">
        <v>1</v>
      </c>
      <c r="AX452" s="148">
        <v>1</v>
      </c>
      <c r="AY452" s="148">
        <v>1</v>
      </c>
      <c r="AZ452" s="148">
        <v>1</v>
      </c>
      <c r="BA452" s="148">
        <v>1</v>
      </c>
      <c r="BB452" s="148">
        <v>1</v>
      </c>
      <c r="BC452" s="148">
        <v>1</v>
      </c>
      <c r="BD452" s="148">
        <v>0</v>
      </c>
      <c r="BE452" s="148">
        <v>0</v>
      </c>
      <c r="BF452" s="148">
        <v>0</v>
      </c>
      <c r="BG452" s="148">
        <v>0</v>
      </c>
      <c r="BH452" s="148">
        <v>0</v>
      </c>
      <c r="BI452" s="148">
        <v>0</v>
      </c>
      <c r="BJ452" s="148">
        <v>0</v>
      </c>
      <c r="BK452" s="148">
        <v>0</v>
      </c>
      <c r="BL452" s="148">
        <v>0</v>
      </c>
      <c r="BM452" s="148">
        <v>0</v>
      </c>
      <c r="BN452" s="148">
        <v>0</v>
      </c>
      <c r="BO452" s="148">
        <v>0</v>
      </c>
      <c r="BP452" s="148">
        <v>0</v>
      </c>
      <c r="BQ452" s="148">
        <v>0</v>
      </c>
      <c r="BR452" s="148">
        <v>0</v>
      </c>
      <c r="BS452" s="356">
        <v>0</v>
      </c>
      <c r="BT452" s="148">
        <v>0</v>
      </c>
      <c r="BU452" s="148">
        <v>0</v>
      </c>
      <c r="BV452" s="148">
        <v>0</v>
      </c>
      <c r="BW452" s="148">
        <v>0</v>
      </c>
      <c r="BX452" s="148">
        <v>0</v>
      </c>
      <c r="BY452" s="148">
        <v>0</v>
      </c>
      <c r="BZ452" s="148">
        <v>0</v>
      </c>
      <c r="CA452" s="434">
        <v>0</v>
      </c>
      <c r="CB452" s="148">
        <v>0</v>
      </c>
      <c r="CC452" s="312">
        <v>0</v>
      </c>
      <c r="CD452" s="312">
        <v>0</v>
      </c>
      <c r="CE452" s="312">
        <v>0</v>
      </c>
      <c r="CF452" s="312">
        <v>0</v>
      </c>
      <c r="CG452" s="148">
        <v>0</v>
      </c>
      <c r="CH452" s="148">
        <v>0</v>
      </c>
      <c r="CI452" s="312">
        <v>0</v>
      </c>
      <c r="CJ452" s="148">
        <v>0</v>
      </c>
      <c r="CK452" s="148">
        <v>0</v>
      </c>
      <c r="CL452" s="148">
        <v>0</v>
      </c>
      <c r="CM452" s="148">
        <v>0</v>
      </c>
      <c r="CN452" s="148">
        <v>0</v>
      </c>
      <c r="CO452" s="148">
        <v>0</v>
      </c>
      <c r="CP452" s="148">
        <v>0</v>
      </c>
      <c r="CQ452" s="148">
        <v>0</v>
      </c>
      <c r="CR452" s="148">
        <v>0</v>
      </c>
      <c r="CS452" s="148">
        <v>0</v>
      </c>
      <c r="CT452" s="148">
        <v>0</v>
      </c>
      <c r="CU452" s="148">
        <v>0</v>
      </c>
      <c r="CV452" s="148">
        <v>0</v>
      </c>
      <c r="CW452" s="148">
        <v>0</v>
      </c>
      <c r="CX452" s="148">
        <v>0</v>
      </c>
      <c r="CY452" s="148">
        <v>0</v>
      </c>
      <c r="CZ452" s="148">
        <v>0</v>
      </c>
      <c r="DA452" s="148">
        <v>0</v>
      </c>
      <c r="DB452" s="148">
        <v>0</v>
      </c>
      <c r="DC452" s="148">
        <v>0</v>
      </c>
      <c r="DD452" s="148">
        <v>0</v>
      </c>
      <c r="DE452" s="148">
        <v>0</v>
      </c>
      <c r="DF452" s="148">
        <v>0</v>
      </c>
      <c r="DG452" s="148">
        <v>0</v>
      </c>
      <c r="DH452" s="148">
        <v>0</v>
      </c>
      <c r="DI452" s="148">
        <v>0</v>
      </c>
      <c r="DJ452" s="148">
        <v>0</v>
      </c>
      <c r="DK452" s="148">
        <v>0</v>
      </c>
      <c r="DL452" s="148">
        <v>0</v>
      </c>
      <c r="DM452" s="148">
        <v>0</v>
      </c>
      <c r="DN452" s="148">
        <v>0</v>
      </c>
      <c r="DO452" s="148">
        <v>0</v>
      </c>
      <c r="DP452" s="148">
        <v>0</v>
      </c>
      <c r="DQ452" s="148">
        <v>0</v>
      </c>
      <c r="DR452" s="312">
        <v>0</v>
      </c>
      <c r="DS452" s="148">
        <v>0</v>
      </c>
      <c r="DT452" s="312"/>
      <c r="DU452" s="312"/>
      <c r="DV452" s="312"/>
      <c r="DW452" s="312"/>
      <c r="DX452" s="312"/>
      <c r="DY452" s="312"/>
      <c r="DZ452" s="312"/>
      <c r="EA452" s="312"/>
      <c r="EB452" s="312"/>
      <c r="EC452" s="312"/>
      <c r="ED452" s="312"/>
      <c r="EE452" s="312"/>
      <c r="EF452" s="312"/>
      <c r="EG452" s="312"/>
      <c r="EH452" s="312"/>
      <c r="EI452" s="312">
        <v>1</v>
      </c>
      <c r="EJ452" s="312">
        <v>1</v>
      </c>
      <c r="EK452" s="312"/>
      <c r="EL452" s="312"/>
      <c r="EM452" s="312"/>
      <c r="EN452" s="312"/>
      <c r="EP452" s="312"/>
      <c r="EQ452" s="312"/>
      <c r="ER452" s="312"/>
      <c r="ES452" s="312"/>
      <c r="ET452" s="312"/>
      <c r="EU452" s="312"/>
      <c r="EV452" s="312"/>
      <c r="EW452" s="312"/>
      <c r="EX452" s="312"/>
      <c r="EY452" s="312"/>
      <c r="EZ452" s="312"/>
      <c r="FA452" s="312"/>
      <c r="FB452" s="312"/>
      <c r="FC452" s="312"/>
      <c r="FD452" s="312"/>
      <c r="FE452" s="312"/>
      <c r="FF452" s="312"/>
      <c r="FG452" s="312">
        <v>1</v>
      </c>
      <c r="FH452" s="312">
        <v>1</v>
      </c>
      <c r="FI452" s="312">
        <v>1</v>
      </c>
      <c r="FJ452" s="312">
        <v>1</v>
      </c>
      <c r="FL452" s="312"/>
      <c r="FM452" s="312"/>
      <c r="FN452" s="148">
        <v>0</v>
      </c>
      <c r="FQ452" s="312">
        <v>0</v>
      </c>
      <c r="FR452" s="148">
        <v>0</v>
      </c>
      <c r="FS452" s="312">
        <v>0</v>
      </c>
      <c r="FT452" s="148">
        <v>0</v>
      </c>
      <c r="FU452" s="312">
        <v>0</v>
      </c>
      <c r="FV452" s="312">
        <v>0</v>
      </c>
      <c r="FW452" s="312">
        <v>0</v>
      </c>
      <c r="FX452" s="312">
        <v>0</v>
      </c>
      <c r="FY452" s="312">
        <v>0</v>
      </c>
      <c r="FZ452" s="312">
        <v>0</v>
      </c>
      <c r="GA452" s="312">
        <v>0</v>
      </c>
      <c r="GB452" s="312">
        <v>0</v>
      </c>
      <c r="GC452" s="312">
        <v>0</v>
      </c>
      <c r="GD452" s="312">
        <v>0</v>
      </c>
      <c r="GE452" s="312">
        <v>0</v>
      </c>
      <c r="GF452" s="312">
        <v>0</v>
      </c>
      <c r="GG452" s="312">
        <v>0</v>
      </c>
      <c r="GH452" s="312">
        <v>0</v>
      </c>
      <c r="GI452" s="312">
        <v>0</v>
      </c>
      <c r="GJ452" s="312">
        <v>0</v>
      </c>
      <c r="GK452" s="312">
        <v>0</v>
      </c>
      <c r="GL452" s="312">
        <v>0</v>
      </c>
      <c r="GM452" s="312">
        <v>0</v>
      </c>
      <c r="GN452" s="312">
        <v>0</v>
      </c>
      <c r="GO452" s="312">
        <v>0</v>
      </c>
      <c r="GP452" s="148">
        <v>0</v>
      </c>
      <c r="GQ452" s="312">
        <v>0</v>
      </c>
      <c r="GR452" s="312">
        <v>0</v>
      </c>
      <c r="GS452" s="312">
        <v>0</v>
      </c>
      <c r="GT452" s="312">
        <v>0</v>
      </c>
      <c r="GU452" s="312">
        <v>0</v>
      </c>
      <c r="GV452" s="148">
        <v>0</v>
      </c>
      <c r="GW452" s="148">
        <v>0</v>
      </c>
      <c r="GX452" s="148">
        <v>0</v>
      </c>
      <c r="GY452" s="148">
        <v>0</v>
      </c>
      <c r="GZ452" s="148">
        <v>0</v>
      </c>
      <c r="HA452" s="148">
        <v>0</v>
      </c>
      <c r="HB452" s="148">
        <v>0</v>
      </c>
      <c r="HC452" s="148">
        <v>0</v>
      </c>
      <c r="HD452" s="148">
        <v>0</v>
      </c>
      <c r="HE452" s="148">
        <v>0</v>
      </c>
      <c r="HF452" s="148">
        <v>0</v>
      </c>
      <c r="HG452" s="148">
        <v>0</v>
      </c>
      <c r="HH452" s="148">
        <v>0</v>
      </c>
      <c r="HI452" s="148">
        <v>0</v>
      </c>
      <c r="HJ452" s="148">
        <v>0</v>
      </c>
      <c r="HK452" s="148">
        <v>0</v>
      </c>
      <c r="HL452" s="148">
        <v>0</v>
      </c>
      <c r="HM452" s="148">
        <v>0</v>
      </c>
      <c r="HN452" s="148">
        <v>0</v>
      </c>
      <c r="HO452" s="148">
        <v>0</v>
      </c>
      <c r="HP452" s="148">
        <v>0</v>
      </c>
      <c r="HQ452" s="148">
        <v>0</v>
      </c>
      <c r="HR452" s="148">
        <v>0</v>
      </c>
      <c r="HS452" s="148">
        <v>0</v>
      </c>
      <c r="HT452" s="148">
        <v>0</v>
      </c>
      <c r="HU452" s="148">
        <v>0</v>
      </c>
      <c r="HV452" s="148">
        <v>0</v>
      </c>
      <c r="HW452" s="148">
        <v>0</v>
      </c>
      <c r="HX452" s="148">
        <v>0</v>
      </c>
      <c r="HY452" s="148">
        <v>0</v>
      </c>
      <c r="HZ452" s="148">
        <v>0</v>
      </c>
      <c r="IA452" s="148">
        <v>0</v>
      </c>
      <c r="IB452" s="148">
        <v>0</v>
      </c>
      <c r="IC452" s="148">
        <v>0</v>
      </c>
      <c r="ID452" s="148">
        <v>0</v>
      </c>
      <c r="IE452" s="148">
        <v>0</v>
      </c>
      <c r="IF452" s="148">
        <v>0</v>
      </c>
      <c r="IG452" s="148">
        <v>0</v>
      </c>
      <c r="IH452" s="148">
        <v>0</v>
      </c>
      <c r="II452" s="148">
        <v>0</v>
      </c>
      <c r="IJ452" s="148">
        <v>0</v>
      </c>
      <c r="IK452" s="148">
        <v>0</v>
      </c>
      <c r="IL452" s="148">
        <v>0</v>
      </c>
      <c r="IM452" s="148">
        <v>0</v>
      </c>
      <c r="IN452" s="351">
        <f t="shared" si="432"/>
        <v>0</v>
      </c>
      <c r="IO452" s="148">
        <v>0</v>
      </c>
      <c r="IP452" s="148">
        <v>0</v>
      </c>
      <c r="IQ452" s="148">
        <v>0</v>
      </c>
      <c r="IR452" s="148">
        <v>0</v>
      </c>
      <c r="IS452" s="148">
        <v>0</v>
      </c>
      <c r="IT452" s="148">
        <v>0</v>
      </c>
      <c r="IU452" s="148">
        <v>0</v>
      </c>
      <c r="IV452" s="148">
        <v>0</v>
      </c>
      <c r="IW452" s="148">
        <v>0</v>
      </c>
      <c r="IX452" s="148">
        <v>0</v>
      </c>
      <c r="IY452" s="148">
        <v>0</v>
      </c>
      <c r="IZ452" s="148">
        <v>0</v>
      </c>
      <c r="JA452" s="148">
        <v>0</v>
      </c>
      <c r="JB452" s="148">
        <v>0</v>
      </c>
      <c r="JC452" s="355">
        <f t="shared" si="433"/>
        <v>0</v>
      </c>
      <c r="JD452" s="148">
        <v>0</v>
      </c>
      <c r="JE452" s="148">
        <v>0</v>
      </c>
      <c r="JF452" s="353">
        <f t="shared" si="434"/>
        <v>0</v>
      </c>
      <c r="JG452" s="148">
        <v>0</v>
      </c>
      <c r="JH452" s="148">
        <v>0</v>
      </c>
      <c r="JI452" s="148">
        <v>0</v>
      </c>
      <c r="JJ452" s="148">
        <v>0</v>
      </c>
      <c r="JK452" s="148">
        <v>0</v>
      </c>
      <c r="JL452" s="148">
        <v>0</v>
      </c>
      <c r="JM452" s="148">
        <v>0</v>
      </c>
      <c r="JN452" s="351">
        <f t="shared" si="435"/>
        <v>0</v>
      </c>
      <c r="JO452" s="148">
        <v>0</v>
      </c>
      <c r="JP452" s="148">
        <v>0</v>
      </c>
      <c r="JQ452" s="148">
        <v>0</v>
      </c>
      <c r="JR452" s="148">
        <v>0</v>
      </c>
      <c r="JS452" s="148">
        <v>0</v>
      </c>
      <c r="JT452" s="148">
        <v>0</v>
      </c>
      <c r="JU452" s="148">
        <v>0</v>
      </c>
      <c r="JV452" s="351">
        <f t="shared" si="436"/>
        <v>0</v>
      </c>
      <c r="JW452" s="148">
        <v>0</v>
      </c>
      <c r="JX452" s="148">
        <v>0</v>
      </c>
      <c r="JY452" s="148">
        <v>0</v>
      </c>
      <c r="JZ452" s="148">
        <v>0</v>
      </c>
      <c r="KA452" s="148">
        <v>0</v>
      </c>
      <c r="KB452" s="148">
        <v>0</v>
      </c>
      <c r="KC452" s="148">
        <v>0</v>
      </c>
      <c r="KD452" s="148">
        <v>0</v>
      </c>
      <c r="KE452" s="148">
        <v>0</v>
      </c>
      <c r="KF452" s="148">
        <v>0</v>
      </c>
      <c r="KG452" s="148">
        <v>0</v>
      </c>
      <c r="KH452" s="148">
        <v>0</v>
      </c>
      <c r="KI452" s="148">
        <v>0</v>
      </c>
      <c r="KJ452" s="148">
        <v>0</v>
      </c>
      <c r="KK452" s="148">
        <v>0</v>
      </c>
      <c r="KL452" s="148">
        <v>0</v>
      </c>
      <c r="KM452" s="148">
        <v>0</v>
      </c>
      <c r="KN452" s="148">
        <v>0</v>
      </c>
      <c r="KO452" s="148">
        <v>0</v>
      </c>
      <c r="KP452" s="148">
        <v>0</v>
      </c>
      <c r="KQ452" s="148">
        <v>0</v>
      </c>
      <c r="KR452" s="148">
        <v>0</v>
      </c>
      <c r="KS452" s="148">
        <v>0</v>
      </c>
      <c r="KT452" s="148">
        <v>0</v>
      </c>
      <c r="KU452" s="148">
        <v>0</v>
      </c>
      <c r="KV452" s="148">
        <v>0</v>
      </c>
      <c r="KW452" s="148">
        <v>0</v>
      </c>
      <c r="KX452" s="148">
        <v>0</v>
      </c>
      <c r="KY452" s="148">
        <v>0</v>
      </c>
      <c r="KZ452" s="434">
        <v>0</v>
      </c>
      <c r="LA452" s="434">
        <v>0</v>
      </c>
      <c r="LB452" s="434">
        <v>0</v>
      </c>
      <c r="LC452" s="434">
        <v>0</v>
      </c>
      <c r="LD452" s="434">
        <v>0</v>
      </c>
      <c r="LE452" s="434">
        <v>0</v>
      </c>
      <c r="LF452" s="434">
        <v>0</v>
      </c>
      <c r="LG452" s="434">
        <v>0</v>
      </c>
      <c r="LH452" s="434">
        <v>0</v>
      </c>
      <c r="LI452" s="434">
        <v>0</v>
      </c>
      <c r="LJ452" s="148">
        <v>0</v>
      </c>
      <c r="LK452" s="148">
        <v>0</v>
      </c>
      <c r="LL452" s="148">
        <v>0</v>
      </c>
      <c r="LM452" s="148">
        <v>0</v>
      </c>
      <c r="LN452" s="148">
        <v>0</v>
      </c>
      <c r="LO452" s="148">
        <v>0</v>
      </c>
      <c r="LP452" s="148">
        <v>0</v>
      </c>
      <c r="LQ452" s="148">
        <v>0</v>
      </c>
      <c r="LR452" s="148">
        <v>0</v>
      </c>
      <c r="LS452" s="148">
        <v>0</v>
      </c>
      <c r="LT452" s="148">
        <v>0</v>
      </c>
      <c r="LU452" s="148">
        <v>0</v>
      </c>
      <c r="LV452" s="148">
        <v>0</v>
      </c>
      <c r="LW452" s="148">
        <v>0</v>
      </c>
      <c r="LX452" s="148">
        <v>0</v>
      </c>
      <c r="LY452" s="148">
        <v>0</v>
      </c>
      <c r="LZ452" s="148">
        <v>0</v>
      </c>
      <c r="MA452" s="148">
        <v>0</v>
      </c>
      <c r="MB452" s="148">
        <v>0</v>
      </c>
      <c r="MC452" s="148">
        <v>0</v>
      </c>
      <c r="MD452" s="148">
        <v>0</v>
      </c>
      <c r="ME452" s="148">
        <v>0</v>
      </c>
      <c r="MF452" s="148">
        <v>0</v>
      </c>
      <c r="MG452" s="148">
        <v>0</v>
      </c>
      <c r="MH452" s="148">
        <v>0</v>
      </c>
      <c r="MI452" s="148">
        <v>0</v>
      </c>
      <c r="MJ452" s="148">
        <v>0</v>
      </c>
      <c r="MK452" s="148">
        <v>0</v>
      </c>
      <c r="ML452" s="148">
        <v>0</v>
      </c>
      <c r="MM452" s="148">
        <v>0</v>
      </c>
      <c r="MN452" s="148">
        <v>0</v>
      </c>
      <c r="MO452" s="148">
        <v>0</v>
      </c>
      <c r="MP452" s="148">
        <v>0</v>
      </c>
      <c r="MQ452" s="148">
        <v>0</v>
      </c>
      <c r="MR452" s="148">
        <v>0</v>
      </c>
      <c r="MS452" s="148">
        <v>0</v>
      </c>
      <c r="MT452" s="148">
        <v>0</v>
      </c>
      <c r="MU452" s="148">
        <v>0</v>
      </c>
      <c r="MV452" s="148">
        <v>0</v>
      </c>
      <c r="MW452" s="148">
        <v>0</v>
      </c>
      <c r="MX452" s="148">
        <v>0</v>
      </c>
      <c r="MY452" s="148">
        <v>0</v>
      </c>
      <c r="MZ452" s="148">
        <v>0</v>
      </c>
      <c r="NA452" s="148">
        <v>0</v>
      </c>
      <c r="NB452" s="148">
        <v>0</v>
      </c>
      <c r="NC452" s="148">
        <v>0</v>
      </c>
      <c r="ND452" s="148">
        <v>0</v>
      </c>
      <c r="NE452" s="148">
        <v>0</v>
      </c>
      <c r="NF452" s="148">
        <v>0</v>
      </c>
      <c r="NG452" s="148">
        <v>0</v>
      </c>
      <c r="NH452" s="148">
        <v>0</v>
      </c>
      <c r="NI452" s="148">
        <v>0</v>
      </c>
      <c r="NJ452" s="148">
        <v>0</v>
      </c>
      <c r="NK452" s="148">
        <v>0</v>
      </c>
      <c r="NL452" s="148">
        <v>0</v>
      </c>
      <c r="NM452" s="148">
        <v>0</v>
      </c>
      <c r="NN452" s="148">
        <v>0</v>
      </c>
      <c r="NO452" s="148">
        <v>0</v>
      </c>
      <c r="NP452" s="148">
        <v>0</v>
      </c>
      <c r="NQ452" s="148">
        <v>0</v>
      </c>
      <c r="NR452" s="148">
        <v>0</v>
      </c>
      <c r="NS452" s="148">
        <v>0</v>
      </c>
      <c r="NT452" s="148">
        <v>0</v>
      </c>
      <c r="NU452" s="148">
        <v>0</v>
      </c>
      <c r="NV452" s="148">
        <v>0</v>
      </c>
      <c r="NW452" s="148">
        <v>0</v>
      </c>
      <c r="NX452" s="148">
        <v>0</v>
      </c>
      <c r="NY452" s="148">
        <v>0</v>
      </c>
      <c r="NZ452" s="148">
        <v>0</v>
      </c>
      <c r="OA452" s="148">
        <v>0</v>
      </c>
      <c r="OB452" s="148">
        <v>0</v>
      </c>
      <c r="OC452" s="148">
        <v>0</v>
      </c>
      <c r="OD452" s="148">
        <v>0</v>
      </c>
      <c r="OE452" s="148">
        <v>0</v>
      </c>
      <c r="OF452" s="148">
        <v>0</v>
      </c>
      <c r="OG452" s="148">
        <v>0</v>
      </c>
      <c r="OH452" s="148">
        <v>0</v>
      </c>
      <c r="OI452" s="148">
        <v>0</v>
      </c>
      <c r="OJ452" s="148">
        <v>0</v>
      </c>
      <c r="OK452" s="148">
        <v>0</v>
      </c>
      <c r="OL452" s="148">
        <v>0</v>
      </c>
      <c r="OM452" s="148">
        <v>0</v>
      </c>
      <c r="ON452" s="148">
        <v>0</v>
      </c>
      <c r="OO452" s="148">
        <v>0</v>
      </c>
      <c r="OP452" s="148">
        <v>0</v>
      </c>
      <c r="OQ452" s="148">
        <v>0</v>
      </c>
      <c r="OR452" s="148">
        <v>0</v>
      </c>
      <c r="OS452" s="96">
        <v>0</v>
      </c>
      <c r="OT452" s="96">
        <v>0</v>
      </c>
      <c r="OU452" s="148">
        <v>0</v>
      </c>
      <c r="OV452" s="148">
        <v>0</v>
      </c>
      <c r="OW452" s="148">
        <v>0</v>
      </c>
      <c r="OX452" s="312"/>
      <c r="OY452" s="312"/>
      <c r="OZ452" s="312"/>
      <c r="PK452" s="312"/>
      <c r="PM452" s="312"/>
      <c r="PO452" s="312"/>
      <c r="PW452" s="148">
        <v>1</v>
      </c>
      <c r="PX452" s="148">
        <v>1</v>
      </c>
      <c r="PY452" s="148">
        <v>1</v>
      </c>
      <c r="PZ452" s="148">
        <v>1</v>
      </c>
      <c r="QH452" s="148">
        <v>3</v>
      </c>
      <c r="RB452" s="312"/>
      <c r="RD452" s="312"/>
      <c r="RG452" s="312"/>
      <c r="RH452" s="312"/>
      <c r="RI452" s="312"/>
      <c r="RK452" s="312"/>
      <c r="RM452" s="312"/>
      <c r="RN452" s="312"/>
      <c r="RO452" s="312"/>
      <c r="TI452" s="312"/>
      <c r="UE452" s="312"/>
      <c r="UF452" s="312"/>
      <c r="UG452" s="312"/>
    </row>
    <row r="453" spans="1:635" s="148" customFormat="1" x14ac:dyDescent="0.2">
      <c r="A453" s="354"/>
      <c r="B453" s="354">
        <v>15</v>
      </c>
      <c r="C453" s="399">
        <f t="shared" ca="1" si="431"/>
        <v>0</v>
      </c>
      <c r="D453" s="354"/>
      <c r="E453" s="354"/>
      <c r="F453" s="354"/>
      <c r="G453" s="148">
        <v>2</v>
      </c>
      <c r="H453" s="148">
        <v>2</v>
      </c>
      <c r="I453" s="355">
        <v>2</v>
      </c>
      <c r="J453" s="148">
        <v>2</v>
      </c>
      <c r="K453" s="148">
        <v>2</v>
      </c>
      <c r="L453" s="148">
        <v>2</v>
      </c>
      <c r="M453" s="148">
        <v>2</v>
      </c>
      <c r="N453" s="148">
        <v>2</v>
      </c>
      <c r="O453" s="148">
        <v>3</v>
      </c>
      <c r="P453" s="148">
        <v>3</v>
      </c>
      <c r="Q453" s="148">
        <v>2</v>
      </c>
      <c r="R453" s="148">
        <v>2</v>
      </c>
      <c r="S453" s="148">
        <v>2</v>
      </c>
      <c r="T453" s="148">
        <v>2</v>
      </c>
      <c r="U453" s="148">
        <v>2</v>
      </c>
      <c r="V453" s="148">
        <v>2</v>
      </c>
      <c r="W453" s="148">
        <v>1</v>
      </c>
      <c r="X453" s="148">
        <v>2</v>
      </c>
      <c r="Y453" s="148">
        <v>2</v>
      </c>
      <c r="Z453" s="148">
        <v>2</v>
      </c>
      <c r="AA453" s="148">
        <v>2</v>
      </c>
      <c r="AB453" s="148">
        <v>2</v>
      </c>
      <c r="AC453" s="148">
        <v>2</v>
      </c>
      <c r="AD453" s="148">
        <v>1</v>
      </c>
      <c r="AE453" s="148">
        <v>1</v>
      </c>
      <c r="AF453" s="148">
        <v>1</v>
      </c>
      <c r="AG453" s="148">
        <v>1</v>
      </c>
      <c r="AH453" s="148">
        <v>1</v>
      </c>
      <c r="AI453" s="148">
        <v>1</v>
      </c>
      <c r="AJ453" s="148">
        <v>1</v>
      </c>
      <c r="AK453" s="148">
        <v>0</v>
      </c>
      <c r="AL453" s="148">
        <v>0</v>
      </c>
      <c r="AM453" s="148">
        <v>0</v>
      </c>
      <c r="AN453" s="148">
        <v>0</v>
      </c>
      <c r="AO453" s="148">
        <v>0</v>
      </c>
      <c r="AP453" s="360">
        <v>0</v>
      </c>
      <c r="AQ453" s="148">
        <v>0</v>
      </c>
      <c r="AR453" s="148">
        <v>0</v>
      </c>
      <c r="AS453" s="148">
        <v>0</v>
      </c>
      <c r="AT453" s="148">
        <v>0</v>
      </c>
      <c r="AU453" s="148">
        <v>0</v>
      </c>
      <c r="AV453" s="148">
        <v>0</v>
      </c>
      <c r="AW453" s="148">
        <v>0</v>
      </c>
      <c r="AX453" s="148">
        <v>0</v>
      </c>
      <c r="AY453" s="148">
        <v>0</v>
      </c>
      <c r="AZ453" s="148">
        <v>0</v>
      </c>
      <c r="BA453" s="148">
        <v>0</v>
      </c>
      <c r="BB453" s="148">
        <v>0</v>
      </c>
      <c r="BC453" s="148">
        <v>2</v>
      </c>
      <c r="BD453" s="148">
        <v>2</v>
      </c>
      <c r="BE453" s="148">
        <v>2</v>
      </c>
      <c r="BF453" s="148">
        <v>1</v>
      </c>
      <c r="BG453" s="148">
        <v>1</v>
      </c>
      <c r="BH453" s="148">
        <v>1</v>
      </c>
      <c r="BI453" s="148">
        <v>0</v>
      </c>
      <c r="BJ453" s="148">
        <v>0</v>
      </c>
      <c r="BK453" s="148">
        <v>0</v>
      </c>
      <c r="BL453" s="148">
        <v>0</v>
      </c>
      <c r="BM453" s="148">
        <v>0</v>
      </c>
      <c r="BN453" s="148">
        <v>0</v>
      </c>
      <c r="BO453" s="148">
        <v>0</v>
      </c>
      <c r="BP453" s="148">
        <v>0</v>
      </c>
      <c r="BQ453" s="148">
        <v>0</v>
      </c>
      <c r="BR453" s="148">
        <v>0</v>
      </c>
      <c r="BS453" s="356">
        <v>0</v>
      </c>
      <c r="BT453" s="148">
        <v>2</v>
      </c>
      <c r="BU453" s="148">
        <v>1</v>
      </c>
      <c r="BV453" s="148">
        <v>1</v>
      </c>
      <c r="BW453" s="148">
        <v>1</v>
      </c>
      <c r="BX453" s="148">
        <v>1</v>
      </c>
      <c r="BY453" s="148">
        <v>3</v>
      </c>
      <c r="BZ453" s="148">
        <v>4</v>
      </c>
      <c r="CA453" s="312">
        <v>4</v>
      </c>
      <c r="CB453" s="148">
        <v>4</v>
      </c>
      <c r="CC453" s="312">
        <v>4</v>
      </c>
      <c r="CD453" s="312">
        <v>3</v>
      </c>
      <c r="CE453" s="312">
        <v>2</v>
      </c>
      <c r="CF453" s="312">
        <v>3</v>
      </c>
      <c r="CG453" s="148">
        <v>2</v>
      </c>
      <c r="CH453" s="148">
        <v>2</v>
      </c>
      <c r="CI453" s="312">
        <v>2</v>
      </c>
      <c r="CJ453" s="148">
        <v>4</v>
      </c>
      <c r="CK453" s="148">
        <v>4</v>
      </c>
      <c r="CL453" s="148">
        <v>4</v>
      </c>
      <c r="CM453" s="148">
        <v>4</v>
      </c>
      <c r="CN453" s="148">
        <v>5</v>
      </c>
      <c r="CO453" s="148">
        <v>5</v>
      </c>
      <c r="CP453" s="148">
        <v>5</v>
      </c>
      <c r="CQ453" s="148">
        <v>4</v>
      </c>
      <c r="CR453" s="148">
        <v>4</v>
      </c>
      <c r="CS453" s="148">
        <v>4</v>
      </c>
      <c r="CT453" s="148">
        <v>4</v>
      </c>
      <c r="CU453" s="148">
        <v>3</v>
      </c>
      <c r="CV453" s="148">
        <v>3</v>
      </c>
      <c r="CW453" s="148">
        <v>3</v>
      </c>
      <c r="CX453" s="148">
        <v>3</v>
      </c>
      <c r="CY453" s="148">
        <v>3</v>
      </c>
      <c r="CZ453" s="148">
        <v>3</v>
      </c>
      <c r="DA453" s="148">
        <v>3</v>
      </c>
      <c r="DB453" s="148">
        <v>3</v>
      </c>
      <c r="DC453" s="148">
        <v>3</v>
      </c>
      <c r="DD453" s="148">
        <v>2</v>
      </c>
      <c r="DE453" s="148">
        <v>2</v>
      </c>
      <c r="DF453" s="148">
        <v>2</v>
      </c>
      <c r="DG453" s="148">
        <v>2</v>
      </c>
      <c r="DH453" s="148">
        <v>2</v>
      </c>
      <c r="DI453" s="148">
        <v>2</v>
      </c>
      <c r="DJ453" s="148">
        <v>1</v>
      </c>
      <c r="DK453" s="148">
        <v>1</v>
      </c>
      <c r="DL453" s="148">
        <v>1</v>
      </c>
      <c r="DM453" s="148">
        <v>1</v>
      </c>
      <c r="DN453" s="148">
        <v>1</v>
      </c>
      <c r="DO453" s="148">
        <v>1</v>
      </c>
      <c r="DP453" s="148">
        <v>0</v>
      </c>
      <c r="DQ453" s="148">
        <v>0</v>
      </c>
      <c r="DR453" s="312">
        <v>0</v>
      </c>
      <c r="DS453" s="148">
        <v>1</v>
      </c>
      <c r="DT453" s="312">
        <v>1</v>
      </c>
      <c r="DU453" s="312">
        <v>1</v>
      </c>
      <c r="DV453" s="312">
        <v>1</v>
      </c>
      <c r="DW453" s="312">
        <v>1</v>
      </c>
      <c r="DX453" s="312"/>
      <c r="DY453" s="312"/>
      <c r="DZ453" s="312"/>
      <c r="EA453" s="312">
        <v>1</v>
      </c>
      <c r="EB453" s="312">
        <v>2</v>
      </c>
      <c r="EC453" s="312">
        <v>2</v>
      </c>
      <c r="ED453" s="312">
        <v>2</v>
      </c>
      <c r="EE453" s="312">
        <v>2</v>
      </c>
      <c r="EF453" s="312">
        <v>2</v>
      </c>
      <c r="EG453" s="312">
        <v>2</v>
      </c>
      <c r="EH453" s="312">
        <v>2</v>
      </c>
      <c r="EI453" s="312">
        <v>2</v>
      </c>
      <c r="EJ453" s="312">
        <v>2</v>
      </c>
      <c r="EK453" s="312">
        <v>2</v>
      </c>
      <c r="EL453" s="312">
        <v>1</v>
      </c>
      <c r="EM453" s="312">
        <v>1</v>
      </c>
      <c r="EN453" s="312">
        <v>1</v>
      </c>
      <c r="EO453" s="148">
        <v>1</v>
      </c>
      <c r="EP453" s="312">
        <v>1</v>
      </c>
      <c r="EQ453" s="312">
        <v>1</v>
      </c>
      <c r="ER453" s="312">
        <v>1</v>
      </c>
      <c r="ES453" s="312">
        <v>1</v>
      </c>
      <c r="ET453" s="312">
        <v>1</v>
      </c>
      <c r="EU453" s="312">
        <v>1</v>
      </c>
      <c r="EV453" s="312">
        <v>1</v>
      </c>
      <c r="EW453" s="312">
        <v>1</v>
      </c>
      <c r="EX453" s="312">
        <v>1</v>
      </c>
      <c r="EY453" s="312">
        <v>1</v>
      </c>
      <c r="EZ453" s="312">
        <v>1</v>
      </c>
      <c r="FA453" s="312">
        <v>1</v>
      </c>
      <c r="FB453" s="312">
        <v>1</v>
      </c>
      <c r="FC453" s="312">
        <v>1</v>
      </c>
      <c r="FD453" s="312">
        <v>1</v>
      </c>
      <c r="FE453" s="312">
        <v>1</v>
      </c>
      <c r="FF453" s="312">
        <v>1</v>
      </c>
      <c r="FG453" s="312">
        <v>1</v>
      </c>
      <c r="FH453" s="312">
        <v>1</v>
      </c>
      <c r="FI453" s="312">
        <v>2</v>
      </c>
      <c r="FJ453" s="312">
        <v>2</v>
      </c>
      <c r="FK453" s="148">
        <v>2</v>
      </c>
      <c r="FL453" s="312">
        <v>1</v>
      </c>
      <c r="FM453" s="312">
        <v>1</v>
      </c>
      <c r="FN453" s="148">
        <v>3</v>
      </c>
      <c r="FO453" s="148">
        <v>2</v>
      </c>
      <c r="FP453" s="148">
        <v>2</v>
      </c>
      <c r="FQ453" s="312">
        <v>2</v>
      </c>
      <c r="FR453" s="148">
        <v>2</v>
      </c>
      <c r="FS453" s="312">
        <v>2</v>
      </c>
      <c r="FT453" s="148">
        <v>2</v>
      </c>
      <c r="FU453" s="312">
        <v>2</v>
      </c>
      <c r="FV453" s="312">
        <v>2</v>
      </c>
      <c r="FW453" s="312">
        <v>2</v>
      </c>
      <c r="FX453" s="312">
        <v>2</v>
      </c>
      <c r="FY453" s="312">
        <v>2</v>
      </c>
      <c r="FZ453" s="312">
        <v>2</v>
      </c>
      <c r="GA453" s="312">
        <v>2</v>
      </c>
      <c r="GB453" s="312">
        <v>2</v>
      </c>
      <c r="GC453" s="312">
        <v>2</v>
      </c>
      <c r="GD453" s="312">
        <v>2</v>
      </c>
      <c r="GE453" s="312">
        <v>4</v>
      </c>
      <c r="GF453" s="312">
        <v>4</v>
      </c>
      <c r="GG453" s="312">
        <v>4</v>
      </c>
      <c r="GH453" s="312">
        <v>3</v>
      </c>
      <c r="GI453" s="312">
        <v>3</v>
      </c>
      <c r="GJ453" s="312">
        <v>3</v>
      </c>
      <c r="GK453" s="312">
        <v>3</v>
      </c>
      <c r="GL453" s="312">
        <v>3</v>
      </c>
      <c r="GM453" s="312">
        <v>3</v>
      </c>
      <c r="GN453" s="312">
        <v>3</v>
      </c>
      <c r="GO453" s="312">
        <v>2</v>
      </c>
      <c r="GP453" s="148">
        <v>3</v>
      </c>
      <c r="GQ453" s="312">
        <v>3</v>
      </c>
      <c r="GR453" s="312">
        <v>3</v>
      </c>
      <c r="GS453" s="312">
        <v>3</v>
      </c>
      <c r="GT453" s="312">
        <v>2</v>
      </c>
      <c r="GU453" s="312">
        <v>2</v>
      </c>
      <c r="GV453" s="148">
        <v>2</v>
      </c>
      <c r="GW453" s="148">
        <v>2</v>
      </c>
      <c r="GX453" s="148">
        <v>2</v>
      </c>
      <c r="GY453" s="148">
        <v>3</v>
      </c>
      <c r="GZ453" s="148">
        <v>2</v>
      </c>
      <c r="HA453" s="148">
        <v>2</v>
      </c>
      <c r="HB453" s="148">
        <v>2</v>
      </c>
      <c r="HC453" s="148">
        <v>1</v>
      </c>
      <c r="HD453" s="148">
        <v>1</v>
      </c>
      <c r="HE453" s="148">
        <v>1</v>
      </c>
      <c r="HF453" s="148">
        <v>1</v>
      </c>
      <c r="HG453" s="148">
        <v>1</v>
      </c>
      <c r="HH453" s="148">
        <v>1</v>
      </c>
      <c r="HI453" s="148">
        <v>1</v>
      </c>
      <c r="HJ453" s="148">
        <v>1</v>
      </c>
      <c r="HK453" s="148">
        <v>1</v>
      </c>
      <c r="HL453" s="148">
        <v>0</v>
      </c>
      <c r="HM453" s="148">
        <v>0</v>
      </c>
      <c r="HN453" s="148">
        <v>0</v>
      </c>
      <c r="HO453" s="148">
        <v>0</v>
      </c>
      <c r="HP453" s="148">
        <v>0</v>
      </c>
      <c r="HQ453" s="148">
        <v>0</v>
      </c>
      <c r="HR453" s="148">
        <v>0</v>
      </c>
      <c r="HS453" s="148">
        <v>2</v>
      </c>
      <c r="HT453" s="148">
        <v>2</v>
      </c>
      <c r="HU453" s="148">
        <v>1</v>
      </c>
      <c r="HV453" s="148">
        <v>1</v>
      </c>
      <c r="HW453" s="148">
        <v>2</v>
      </c>
      <c r="HX453" s="148">
        <v>3</v>
      </c>
      <c r="HY453" s="148">
        <v>4</v>
      </c>
      <c r="HZ453" s="148">
        <v>4</v>
      </c>
      <c r="IA453" s="148">
        <v>4</v>
      </c>
      <c r="IB453" s="148">
        <v>4</v>
      </c>
      <c r="IC453" s="148">
        <v>4</v>
      </c>
      <c r="ID453" s="148">
        <v>4</v>
      </c>
      <c r="IE453" s="148">
        <v>4</v>
      </c>
      <c r="IF453" s="148">
        <v>5</v>
      </c>
      <c r="IG453" s="148">
        <v>6</v>
      </c>
      <c r="IH453" s="148">
        <v>4</v>
      </c>
      <c r="II453" s="148">
        <v>3</v>
      </c>
      <c r="IJ453" s="148">
        <v>3</v>
      </c>
      <c r="IK453" s="148">
        <v>3</v>
      </c>
      <c r="IL453" s="148">
        <v>2</v>
      </c>
      <c r="IM453" s="148">
        <v>2</v>
      </c>
      <c r="IN453" s="351">
        <f t="shared" si="432"/>
        <v>2</v>
      </c>
      <c r="IO453" s="148">
        <v>2</v>
      </c>
      <c r="IP453" s="148">
        <v>2</v>
      </c>
      <c r="IQ453" s="148">
        <v>2</v>
      </c>
      <c r="IR453" s="148">
        <v>2</v>
      </c>
      <c r="IS453" s="148">
        <v>3</v>
      </c>
      <c r="IT453" s="148">
        <v>3</v>
      </c>
      <c r="IU453" s="148">
        <v>3</v>
      </c>
      <c r="IV453" s="148">
        <v>3</v>
      </c>
      <c r="IW453" s="148">
        <v>3</v>
      </c>
      <c r="IX453" s="148">
        <v>3</v>
      </c>
      <c r="IY453" s="148">
        <v>3</v>
      </c>
      <c r="IZ453" s="148">
        <v>3</v>
      </c>
      <c r="JA453" s="148">
        <v>3</v>
      </c>
      <c r="JB453" s="148">
        <v>3</v>
      </c>
      <c r="JC453" s="355">
        <f t="shared" si="433"/>
        <v>3</v>
      </c>
      <c r="JD453" s="148">
        <v>3</v>
      </c>
      <c r="JE453" s="148">
        <v>2</v>
      </c>
      <c r="JF453" s="353">
        <f t="shared" si="434"/>
        <v>2</v>
      </c>
      <c r="JG453" s="148">
        <v>2</v>
      </c>
      <c r="JH453" s="148">
        <v>2</v>
      </c>
      <c r="JI453" s="148">
        <v>2</v>
      </c>
      <c r="JJ453" s="148">
        <v>2</v>
      </c>
      <c r="JK453" s="148">
        <v>2</v>
      </c>
      <c r="JL453" s="148">
        <v>2</v>
      </c>
      <c r="JM453" s="148">
        <v>2</v>
      </c>
      <c r="JN453" s="351">
        <f t="shared" si="435"/>
        <v>2</v>
      </c>
      <c r="JO453" s="148">
        <v>2</v>
      </c>
      <c r="JP453" s="148">
        <v>2</v>
      </c>
      <c r="JQ453" s="148">
        <v>2</v>
      </c>
      <c r="JR453" s="148">
        <v>2</v>
      </c>
      <c r="JS453" s="148">
        <v>2</v>
      </c>
      <c r="JT453" s="148">
        <v>2</v>
      </c>
      <c r="JU453" s="148">
        <v>2</v>
      </c>
      <c r="JV453" s="351">
        <f t="shared" si="436"/>
        <v>2</v>
      </c>
      <c r="JW453" s="148">
        <v>2</v>
      </c>
      <c r="JX453" s="148">
        <v>2</v>
      </c>
      <c r="JY453" s="148">
        <v>1</v>
      </c>
      <c r="JZ453" s="148">
        <v>1</v>
      </c>
      <c r="KA453" s="148">
        <v>1</v>
      </c>
      <c r="KB453" s="148">
        <v>1</v>
      </c>
      <c r="KC453" s="148">
        <v>1</v>
      </c>
      <c r="KD453" s="148">
        <v>1</v>
      </c>
      <c r="KE453" s="148">
        <v>1</v>
      </c>
      <c r="KF453" s="148">
        <v>1</v>
      </c>
      <c r="KG453" s="148">
        <v>1</v>
      </c>
      <c r="KH453" s="148">
        <v>1</v>
      </c>
      <c r="KI453" s="148">
        <v>1</v>
      </c>
      <c r="KJ453" s="148">
        <v>1</v>
      </c>
      <c r="KK453" s="148">
        <v>1</v>
      </c>
      <c r="KL453" s="148">
        <v>1</v>
      </c>
      <c r="KM453" s="148">
        <v>1</v>
      </c>
      <c r="KN453" s="148">
        <v>1</v>
      </c>
      <c r="KO453" s="148">
        <v>1</v>
      </c>
      <c r="KP453" s="148">
        <v>1</v>
      </c>
      <c r="KQ453" s="148">
        <v>1</v>
      </c>
      <c r="KR453" s="148">
        <v>1</v>
      </c>
      <c r="KS453" s="148">
        <v>1</v>
      </c>
      <c r="KT453" s="148">
        <v>2</v>
      </c>
      <c r="KU453" s="148">
        <v>2</v>
      </c>
      <c r="KV453" s="148">
        <v>2</v>
      </c>
      <c r="KW453" s="148">
        <v>2</v>
      </c>
      <c r="KX453" s="148">
        <v>2</v>
      </c>
      <c r="KY453" s="148">
        <v>2</v>
      </c>
      <c r="KZ453" s="148">
        <v>2</v>
      </c>
      <c r="LA453" s="148">
        <v>1</v>
      </c>
      <c r="LB453" s="148">
        <v>1</v>
      </c>
      <c r="LC453" s="148">
        <v>1</v>
      </c>
      <c r="LD453" s="148">
        <v>1</v>
      </c>
      <c r="LE453" s="148">
        <v>1</v>
      </c>
      <c r="LF453" s="148">
        <v>1</v>
      </c>
      <c r="LG453" s="148">
        <v>1</v>
      </c>
      <c r="LH453" s="148">
        <v>1</v>
      </c>
      <c r="LI453" s="148">
        <v>1</v>
      </c>
      <c r="LJ453" s="148">
        <v>1</v>
      </c>
      <c r="LK453" s="148">
        <v>1</v>
      </c>
      <c r="LL453" s="148">
        <v>1</v>
      </c>
      <c r="LM453" s="148">
        <v>0</v>
      </c>
      <c r="LN453" s="148">
        <v>0</v>
      </c>
      <c r="LO453" s="148">
        <v>0</v>
      </c>
      <c r="LP453" s="148">
        <v>0</v>
      </c>
      <c r="LQ453" s="148">
        <v>0</v>
      </c>
      <c r="LR453" s="148">
        <v>0</v>
      </c>
      <c r="LS453" s="148">
        <v>0</v>
      </c>
      <c r="LT453" s="148">
        <v>0</v>
      </c>
      <c r="LU453" s="148">
        <v>0</v>
      </c>
      <c r="LV453" s="148">
        <v>0</v>
      </c>
      <c r="LW453" s="148">
        <v>0</v>
      </c>
      <c r="LX453" s="148">
        <v>0</v>
      </c>
      <c r="LY453" s="148">
        <v>0</v>
      </c>
      <c r="LZ453" s="148">
        <v>0</v>
      </c>
      <c r="MA453" s="148">
        <v>1</v>
      </c>
      <c r="MB453" s="148">
        <v>1</v>
      </c>
      <c r="MC453" s="148">
        <v>1</v>
      </c>
      <c r="MD453" s="148">
        <v>0</v>
      </c>
      <c r="ME453" s="148">
        <v>0</v>
      </c>
      <c r="MF453" s="148">
        <v>0</v>
      </c>
      <c r="MG453" s="148">
        <v>0</v>
      </c>
      <c r="MH453" s="148">
        <v>0</v>
      </c>
      <c r="MI453" s="148">
        <v>0</v>
      </c>
      <c r="MJ453" s="148">
        <v>1</v>
      </c>
      <c r="MK453" s="148">
        <v>1</v>
      </c>
      <c r="ML453" s="148">
        <v>2</v>
      </c>
      <c r="MM453" s="148">
        <v>2</v>
      </c>
      <c r="MN453" s="148">
        <v>2</v>
      </c>
      <c r="MO453" s="148">
        <v>1</v>
      </c>
      <c r="MP453" s="148">
        <v>2</v>
      </c>
      <c r="MQ453" s="148">
        <v>2</v>
      </c>
      <c r="MR453" s="148">
        <v>1</v>
      </c>
      <c r="MS453" s="148">
        <v>1</v>
      </c>
      <c r="MT453" s="148">
        <v>1</v>
      </c>
      <c r="MU453" s="148">
        <v>1</v>
      </c>
      <c r="MV453" s="148">
        <v>0</v>
      </c>
      <c r="MW453" s="148">
        <v>0</v>
      </c>
      <c r="MX453" s="148">
        <v>0</v>
      </c>
      <c r="MY453" s="148">
        <v>0</v>
      </c>
      <c r="MZ453" s="148">
        <v>0</v>
      </c>
      <c r="NA453" s="148">
        <v>0</v>
      </c>
      <c r="NB453" s="148">
        <v>0</v>
      </c>
      <c r="NC453" s="148">
        <v>0</v>
      </c>
      <c r="ND453" s="148">
        <v>0</v>
      </c>
      <c r="NE453" s="148">
        <v>0</v>
      </c>
      <c r="NF453" s="148">
        <v>0</v>
      </c>
      <c r="NG453" s="148">
        <v>0</v>
      </c>
      <c r="NH453" s="148">
        <v>0</v>
      </c>
      <c r="NI453" s="148">
        <v>0</v>
      </c>
      <c r="NJ453" s="148">
        <v>0</v>
      </c>
      <c r="NK453" s="148">
        <v>0</v>
      </c>
      <c r="NL453" s="148">
        <v>0</v>
      </c>
      <c r="NM453" s="148">
        <v>0</v>
      </c>
      <c r="NN453" s="148">
        <v>0</v>
      </c>
      <c r="NO453" s="148">
        <v>0</v>
      </c>
      <c r="NP453" s="148">
        <v>0</v>
      </c>
      <c r="NQ453" s="148">
        <v>0</v>
      </c>
      <c r="NR453" s="148">
        <v>0</v>
      </c>
      <c r="NS453" s="148">
        <v>0</v>
      </c>
      <c r="NT453" s="148">
        <v>0</v>
      </c>
      <c r="NU453" s="148">
        <v>0</v>
      </c>
      <c r="NV453" s="148">
        <v>2</v>
      </c>
      <c r="NW453" s="148">
        <v>1</v>
      </c>
      <c r="NX453" s="148">
        <v>1</v>
      </c>
      <c r="NY453" s="148">
        <v>1</v>
      </c>
      <c r="NZ453" s="148">
        <v>0</v>
      </c>
      <c r="OA453" s="148">
        <v>0</v>
      </c>
      <c r="OB453" s="148">
        <v>0</v>
      </c>
      <c r="OC453" s="148">
        <v>0</v>
      </c>
      <c r="OD453" s="148">
        <v>0</v>
      </c>
      <c r="OE453" s="148">
        <v>0</v>
      </c>
      <c r="OF453" s="148">
        <v>1</v>
      </c>
      <c r="OG453" s="148">
        <v>1</v>
      </c>
      <c r="OH453" s="148">
        <v>1</v>
      </c>
      <c r="OI453" s="148">
        <v>1</v>
      </c>
      <c r="OJ453" s="148">
        <v>2</v>
      </c>
      <c r="OK453" s="148">
        <v>2</v>
      </c>
      <c r="OL453" s="148">
        <v>3</v>
      </c>
      <c r="OM453" s="148">
        <v>3</v>
      </c>
      <c r="ON453" s="148">
        <v>2</v>
      </c>
      <c r="OO453" s="148">
        <v>2</v>
      </c>
      <c r="OP453" s="148">
        <v>2</v>
      </c>
      <c r="OQ453" s="148">
        <v>2</v>
      </c>
      <c r="OR453" s="148">
        <v>2</v>
      </c>
      <c r="OS453" s="148">
        <v>2</v>
      </c>
      <c r="OT453" s="148">
        <v>2</v>
      </c>
      <c r="OU453" s="148">
        <v>1</v>
      </c>
      <c r="OV453" s="148">
        <v>1</v>
      </c>
      <c r="OW453" s="148">
        <v>0</v>
      </c>
      <c r="OX453" s="312"/>
      <c r="OY453" s="312"/>
      <c r="OZ453" s="312"/>
      <c r="PK453" s="312"/>
      <c r="PM453" s="312"/>
      <c r="PN453" s="148">
        <v>1</v>
      </c>
      <c r="PO453" s="312">
        <v>1</v>
      </c>
      <c r="PP453" s="148">
        <v>1</v>
      </c>
      <c r="PQ453" s="148">
        <v>1</v>
      </c>
      <c r="QB453" s="148">
        <v>1</v>
      </c>
      <c r="QC453" s="148">
        <v>1</v>
      </c>
      <c r="QD453" s="148">
        <v>1</v>
      </c>
      <c r="QE453" s="148">
        <v>1</v>
      </c>
      <c r="QF453" s="148">
        <v>2</v>
      </c>
      <c r="QG453" s="148">
        <v>3</v>
      </c>
      <c r="QI453" s="148">
        <v>4</v>
      </c>
      <c r="QJ453" s="148">
        <v>4</v>
      </c>
      <c r="QK453" s="148">
        <v>4</v>
      </c>
      <c r="QL453" s="148">
        <v>3</v>
      </c>
      <c r="QM453" s="148">
        <v>3</v>
      </c>
      <c r="QN453" s="148">
        <v>2</v>
      </c>
      <c r="QO453" s="148">
        <v>2</v>
      </c>
      <c r="QP453" s="148">
        <v>2</v>
      </c>
      <c r="QQ453" s="148">
        <v>2</v>
      </c>
      <c r="QR453" s="148">
        <v>2</v>
      </c>
      <c r="QS453" s="148">
        <v>2</v>
      </c>
      <c r="QT453" s="148">
        <v>2</v>
      </c>
      <c r="QU453" s="148">
        <v>2</v>
      </c>
      <c r="QV453" s="148">
        <v>2</v>
      </c>
      <c r="QW453" s="148">
        <v>2</v>
      </c>
      <c r="QX453" s="148">
        <v>2</v>
      </c>
      <c r="QY453" s="148">
        <v>2</v>
      </c>
      <c r="QZ453" s="148">
        <v>2</v>
      </c>
      <c r="RA453" s="148">
        <v>1</v>
      </c>
      <c r="RB453" s="312">
        <v>1</v>
      </c>
      <c r="RC453" s="148">
        <v>1</v>
      </c>
      <c r="RD453" s="312"/>
      <c r="RG453" s="312"/>
      <c r="RH453" s="312"/>
      <c r="RI453" s="312"/>
      <c r="RK453" s="312"/>
      <c r="RM453" s="312"/>
      <c r="RN453" s="312"/>
      <c r="RO453" s="312"/>
      <c r="RW453" s="148">
        <v>1</v>
      </c>
      <c r="RX453" s="148">
        <v>1</v>
      </c>
      <c r="RY453" s="148">
        <v>1</v>
      </c>
      <c r="RZ453" s="148">
        <v>1</v>
      </c>
      <c r="SA453" s="148">
        <v>1</v>
      </c>
      <c r="SB453" s="148">
        <v>1</v>
      </c>
      <c r="SC453" s="148">
        <v>1</v>
      </c>
      <c r="SD453" s="148">
        <v>1</v>
      </c>
      <c r="SE453" s="148">
        <v>1</v>
      </c>
      <c r="SF453" s="148">
        <v>1</v>
      </c>
      <c r="SG453" s="148">
        <v>1</v>
      </c>
      <c r="SH453" s="148">
        <v>1</v>
      </c>
      <c r="SI453" s="148">
        <v>1</v>
      </c>
      <c r="TI453" s="312"/>
      <c r="UE453" s="312"/>
      <c r="UF453" s="312"/>
      <c r="UG453" s="312"/>
    </row>
    <row r="454" spans="1:635" s="148" customFormat="1" x14ac:dyDescent="0.2">
      <c r="A454" s="327"/>
      <c r="B454" s="354">
        <v>16</v>
      </c>
      <c r="C454" s="399">
        <f t="shared" ca="1" si="431"/>
        <v>0</v>
      </c>
      <c r="D454" s="354"/>
      <c r="E454" s="354"/>
      <c r="F454" s="354"/>
      <c r="G454" s="148">
        <v>0</v>
      </c>
      <c r="H454" s="148">
        <v>0</v>
      </c>
      <c r="I454" s="355">
        <v>0</v>
      </c>
      <c r="J454" s="148">
        <v>0</v>
      </c>
      <c r="K454" s="148">
        <v>0</v>
      </c>
      <c r="L454" s="148">
        <v>0</v>
      </c>
      <c r="M454" s="148">
        <v>0</v>
      </c>
      <c r="N454" s="148">
        <v>0</v>
      </c>
      <c r="O454" s="148">
        <v>0</v>
      </c>
      <c r="P454" s="148">
        <v>0</v>
      </c>
      <c r="Q454" s="148">
        <v>0</v>
      </c>
      <c r="R454" s="148">
        <v>0</v>
      </c>
      <c r="S454" s="148">
        <v>0</v>
      </c>
      <c r="T454" s="148">
        <v>0</v>
      </c>
      <c r="U454" s="148">
        <v>0</v>
      </c>
      <c r="V454" s="148">
        <v>0</v>
      </c>
      <c r="W454" s="148">
        <v>0</v>
      </c>
      <c r="X454" s="148">
        <v>0</v>
      </c>
      <c r="Y454" s="148">
        <v>0</v>
      </c>
      <c r="Z454" s="148">
        <v>0</v>
      </c>
      <c r="AA454" s="148">
        <v>0</v>
      </c>
      <c r="AB454" s="148">
        <v>0</v>
      </c>
      <c r="AC454" s="148">
        <v>0</v>
      </c>
      <c r="AD454" s="148">
        <v>0</v>
      </c>
      <c r="AE454" s="148">
        <v>0</v>
      </c>
      <c r="AF454" s="148">
        <v>0</v>
      </c>
      <c r="AG454" s="148">
        <v>0</v>
      </c>
      <c r="AH454" s="148">
        <v>0</v>
      </c>
      <c r="AI454" s="148">
        <v>0</v>
      </c>
      <c r="AJ454" s="148">
        <v>0</v>
      </c>
      <c r="AK454" s="148">
        <v>0</v>
      </c>
      <c r="AL454" s="148">
        <v>0</v>
      </c>
      <c r="AM454" s="148">
        <v>0</v>
      </c>
      <c r="AN454" s="148">
        <v>0</v>
      </c>
      <c r="AO454" s="148">
        <v>0</v>
      </c>
      <c r="AP454" s="360">
        <v>0</v>
      </c>
      <c r="AQ454" s="148">
        <v>0</v>
      </c>
      <c r="AR454" s="148">
        <v>0</v>
      </c>
      <c r="AS454" s="148">
        <v>0</v>
      </c>
      <c r="AT454" s="148">
        <v>0</v>
      </c>
      <c r="AU454" s="148">
        <v>0</v>
      </c>
      <c r="AV454" s="148">
        <v>0</v>
      </c>
      <c r="AW454" s="148">
        <v>0</v>
      </c>
      <c r="AX454" s="148">
        <v>0</v>
      </c>
      <c r="AY454" s="148">
        <v>0</v>
      </c>
      <c r="AZ454" s="148">
        <v>0</v>
      </c>
      <c r="BA454" s="148">
        <v>0</v>
      </c>
      <c r="BB454" s="148">
        <v>0</v>
      </c>
      <c r="BC454" s="148">
        <v>0</v>
      </c>
      <c r="BD454" s="148">
        <v>0</v>
      </c>
      <c r="BE454" s="148">
        <v>0</v>
      </c>
      <c r="BF454" s="148">
        <v>0</v>
      </c>
      <c r="BG454" s="148">
        <v>0</v>
      </c>
      <c r="BH454" s="148">
        <v>0</v>
      </c>
      <c r="BI454" s="148">
        <v>0</v>
      </c>
      <c r="BJ454" s="148">
        <v>0</v>
      </c>
      <c r="BK454" s="148">
        <v>0</v>
      </c>
      <c r="BL454" s="148">
        <v>0</v>
      </c>
      <c r="BM454" s="148">
        <v>0</v>
      </c>
      <c r="BN454" s="148">
        <v>0</v>
      </c>
      <c r="BO454" s="148">
        <v>0</v>
      </c>
      <c r="BP454" s="148">
        <v>0</v>
      </c>
      <c r="BQ454" s="148">
        <v>0</v>
      </c>
      <c r="BR454" s="148">
        <v>0</v>
      </c>
      <c r="BS454" s="356">
        <v>0</v>
      </c>
      <c r="BT454" s="148">
        <v>0</v>
      </c>
      <c r="BU454" s="148">
        <v>0</v>
      </c>
      <c r="BV454" s="148">
        <v>0</v>
      </c>
      <c r="BW454" s="148">
        <v>0</v>
      </c>
      <c r="BX454" s="148">
        <v>0</v>
      </c>
      <c r="BY454" s="148">
        <v>0</v>
      </c>
      <c r="BZ454" s="148">
        <v>0</v>
      </c>
      <c r="CA454" s="434">
        <v>0</v>
      </c>
      <c r="CB454" s="148">
        <v>0</v>
      </c>
      <c r="CC454" s="312">
        <v>0</v>
      </c>
      <c r="CD454" s="312">
        <v>0</v>
      </c>
      <c r="CE454" s="312">
        <v>0</v>
      </c>
      <c r="CF454" s="312">
        <v>1</v>
      </c>
      <c r="CG454" s="148">
        <v>1</v>
      </c>
      <c r="CH454" s="148">
        <v>1</v>
      </c>
      <c r="CI454" s="312">
        <v>2</v>
      </c>
      <c r="CJ454" s="148">
        <v>3</v>
      </c>
      <c r="CK454" s="148">
        <v>3</v>
      </c>
      <c r="CL454" s="148">
        <v>3</v>
      </c>
      <c r="CM454" s="148">
        <v>3</v>
      </c>
      <c r="CN454" s="148">
        <v>3</v>
      </c>
      <c r="CO454" s="148">
        <v>2</v>
      </c>
      <c r="CP454" s="148">
        <v>2</v>
      </c>
      <c r="CQ454" s="148">
        <v>2</v>
      </c>
      <c r="CR454" s="148">
        <v>1</v>
      </c>
      <c r="CS454" s="148">
        <v>1</v>
      </c>
      <c r="CT454" s="148">
        <v>1</v>
      </c>
      <c r="CU454" s="148">
        <v>0</v>
      </c>
      <c r="CV454" s="148">
        <v>1</v>
      </c>
      <c r="CW454" s="148">
        <v>1</v>
      </c>
      <c r="CX454" s="148">
        <v>0</v>
      </c>
      <c r="CY454" s="148">
        <v>0</v>
      </c>
      <c r="CZ454" s="148">
        <v>0</v>
      </c>
      <c r="DA454" s="148">
        <v>0</v>
      </c>
      <c r="DB454" s="148">
        <v>0</v>
      </c>
      <c r="DC454" s="148">
        <v>0</v>
      </c>
      <c r="DD454" s="148">
        <v>0</v>
      </c>
      <c r="DE454" s="148">
        <v>0</v>
      </c>
      <c r="DF454" s="148">
        <v>0</v>
      </c>
      <c r="DG454" s="148">
        <v>0</v>
      </c>
      <c r="DH454" s="148">
        <v>0</v>
      </c>
      <c r="DI454" s="148">
        <v>0</v>
      </c>
      <c r="DJ454" s="148">
        <v>0</v>
      </c>
      <c r="DK454" s="148">
        <v>0</v>
      </c>
      <c r="DL454" s="148">
        <v>0</v>
      </c>
      <c r="DM454" s="148">
        <v>1</v>
      </c>
      <c r="DN454" s="148">
        <v>1</v>
      </c>
      <c r="DO454" s="148">
        <v>1</v>
      </c>
      <c r="DP454" s="148">
        <v>0</v>
      </c>
      <c r="DQ454" s="148">
        <v>0</v>
      </c>
      <c r="DR454" s="312">
        <v>0</v>
      </c>
      <c r="DS454" s="148">
        <v>0</v>
      </c>
      <c r="DT454" s="312"/>
      <c r="DU454" s="312"/>
      <c r="DV454" s="312"/>
      <c r="DW454" s="312"/>
      <c r="DX454" s="312"/>
      <c r="DY454" s="312"/>
      <c r="DZ454" s="312"/>
      <c r="EA454" s="312"/>
      <c r="EB454" s="312">
        <v>1</v>
      </c>
      <c r="EC454" s="312">
        <v>1</v>
      </c>
      <c r="ED454" s="312">
        <v>1</v>
      </c>
      <c r="EE454" s="312">
        <v>1</v>
      </c>
      <c r="EF454" s="312">
        <v>1</v>
      </c>
      <c r="EG454" s="312">
        <v>1</v>
      </c>
      <c r="EH454" s="312">
        <v>1</v>
      </c>
      <c r="EI454" s="312">
        <v>1</v>
      </c>
      <c r="EJ454" s="312">
        <v>1</v>
      </c>
      <c r="EK454" s="312">
        <v>1</v>
      </c>
      <c r="EL454" s="312">
        <v>1</v>
      </c>
      <c r="EM454" s="312">
        <v>1</v>
      </c>
      <c r="EN454" s="312">
        <v>1</v>
      </c>
      <c r="EO454" s="148">
        <v>1</v>
      </c>
      <c r="EP454" s="312">
        <v>2</v>
      </c>
      <c r="EQ454" s="312">
        <v>2</v>
      </c>
      <c r="ER454" s="312">
        <v>2</v>
      </c>
      <c r="ES454" s="312">
        <v>1</v>
      </c>
      <c r="ET454" s="312">
        <v>1</v>
      </c>
      <c r="EU454" s="312">
        <v>1</v>
      </c>
      <c r="EV454" s="312">
        <v>1</v>
      </c>
      <c r="EW454" s="312">
        <v>1</v>
      </c>
      <c r="EX454" s="312">
        <v>1</v>
      </c>
      <c r="EY454" s="312">
        <v>1</v>
      </c>
      <c r="EZ454" s="312">
        <v>1</v>
      </c>
      <c r="FA454" s="312">
        <v>1</v>
      </c>
      <c r="FB454" s="312">
        <v>1</v>
      </c>
      <c r="FC454" s="312">
        <v>1</v>
      </c>
      <c r="FD454" s="312">
        <v>1</v>
      </c>
      <c r="FE454" s="312">
        <v>1</v>
      </c>
      <c r="FF454" s="312">
        <v>1</v>
      </c>
      <c r="FG454" s="312">
        <v>1</v>
      </c>
      <c r="FH454" s="312">
        <v>1</v>
      </c>
      <c r="FI454" s="312">
        <v>1</v>
      </c>
      <c r="FJ454" s="312">
        <v>1</v>
      </c>
      <c r="FK454" s="148">
        <v>1</v>
      </c>
      <c r="FL454" s="312">
        <v>1</v>
      </c>
      <c r="FM454" s="312">
        <v>1</v>
      </c>
      <c r="FN454" s="148">
        <v>1</v>
      </c>
      <c r="FO454" s="148">
        <v>1</v>
      </c>
      <c r="FP454" s="148">
        <v>1</v>
      </c>
      <c r="FQ454" s="312">
        <v>2</v>
      </c>
      <c r="FR454" s="148">
        <v>1</v>
      </c>
      <c r="FS454" s="312">
        <v>1</v>
      </c>
      <c r="FT454" s="148">
        <v>0</v>
      </c>
      <c r="FU454" s="312">
        <v>0</v>
      </c>
      <c r="FV454" s="312">
        <v>0</v>
      </c>
      <c r="FW454" s="312">
        <v>0</v>
      </c>
      <c r="FX454" s="312">
        <v>0</v>
      </c>
      <c r="FY454" s="312">
        <v>0</v>
      </c>
      <c r="FZ454" s="312">
        <v>0</v>
      </c>
      <c r="GA454" s="312">
        <v>0</v>
      </c>
      <c r="GB454" s="312">
        <v>0</v>
      </c>
      <c r="GC454" s="312">
        <v>0</v>
      </c>
      <c r="GD454" s="312">
        <v>0</v>
      </c>
      <c r="GE454" s="312">
        <v>0</v>
      </c>
      <c r="GF454" s="312">
        <v>0</v>
      </c>
      <c r="GG454" s="312">
        <v>0</v>
      </c>
      <c r="GH454" s="312">
        <v>0</v>
      </c>
      <c r="GI454" s="312">
        <v>0</v>
      </c>
      <c r="GJ454" s="312">
        <v>0</v>
      </c>
      <c r="GK454" s="312">
        <v>0</v>
      </c>
      <c r="GL454" s="312">
        <v>0</v>
      </c>
      <c r="GM454" s="312">
        <v>0</v>
      </c>
      <c r="GN454" s="312">
        <v>0</v>
      </c>
      <c r="GO454" s="312">
        <v>0</v>
      </c>
      <c r="GP454" s="148">
        <v>0</v>
      </c>
      <c r="GQ454" s="312">
        <v>0</v>
      </c>
      <c r="GR454" s="312">
        <v>0</v>
      </c>
      <c r="GS454" s="312">
        <v>1</v>
      </c>
      <c r="GT454" s="312">
        <v>1</v>
      </c>
      <c r="GU454" s="312">
        <v>1</v>
      </c>
      <c r="GV454" s="148">
        <v>1</v>
      </c>
      <c r="GW454" s="148">
        <v>1</v>
      </c>
      <c r="GX454" s="148">
        <v>1</v>
      </c>
      <c r="GY454" s="148">
        <v>1</v>
      </c>
      <c r="GZ454" s="148">
        <v>0</v>
      </c>
      <c r="HA454" s="148">
        <v>0</v>
      </c>
      <c r="HB454" s="148">
        <v>0</v>
      </c>
      <c r="HC454" s="148">
        <v>0</v>
      </c>
      <c r="HD454" s="148">
        <v>0</v>
      </c>
      <c r="HE454" s="148">
        <v>0</v>
      </c>
      <c r="HF454" s="148">
        <v>0</v>
      </c>
      <c r="HG454" s="148">
        <v>0</v>
      </c>
      <c r="HH454" s="148">
        <v>0</v>
      </c>
      <c r="HI454" s="148">
        <v>1</v>
      </c>
      <c r="HJ454" s="148">
        <v>0</v>
      </c>
      <c r="HK454" s="148">
        <v>0</v>
      </c>
      <c r="HL454" s="148">
        <v>0</v>
      </c>
      <c r="HM454" s="148">
        <v>0</v>
      </c>
      <c r="HN454" s="148">
        <v>0</v>
      </c>
      <c r="HO454" s="148">
        <v>0</v>
      </c>
      <c r="HP454" s="148">
        <v>0</v>
      </c>
      <c r="HQ454" s="148">
        <v>0</v>
      </c>
      <c r="HR454" s="148">
        <v>0</v>
      </c>
      <c r="HS454" s="148">
        <v>0</v>
      </c>
      <c r="HT454" s="148">
        <v>0</v>
      </c>
      <c r="HU454" s="148">
        <v>0</v>
      </c>
      <c r="HV454" s="148">
        <v>0</v>
      </c>
      <c r="HW454" s="148">
        <v>0</v>
      </c>
      <c r="HX454" s="148">
        <v>0</v>
      </c>
      <c r="HY454" s="148">
        <v>0</v>
      </c>
      <c r="HZ454" s="148">
        <v>0</v>
      </c>
      <c r="IA454" s="148">
        <v>0</v>
      </c>
      <c r="IB454" s="148">
        <v>0</v>
      </c>
      <c r="IC454" s="148">
        <v>0</v>
      </c>
      <c r="ID454" s="148">
        <v>0</v>
      </c>
      <c r="IE454" s="148">
        <v>0</v>
      </c>
      <c r="IF454" s="148">
        <v>0</v>
      </c>
      <c r="IG454" s="148">
        <v>0</v>
      </c>
      <c r="IH454" s="148">
        <v>0</v>
      </c>
      <c r="II454" s="148">
        <v>0</v>
      </c>
      <c r="IJ454" s="148">
        <v>0</v>
      </c>
      <c r="IK454" s="148">
        <v>0</v>
      </c>
      <c r="IL454" s="148">
        <v>0</v>
      </c>
      <c r="IM454" s="148">
        <v>0</v>
      </c>
      <c r="IN454" s="351">
        <f t="shared" si="432"/>
        <v>0</v>
      </c>
      <c r="IO454" s="148">
        <v>0</v>
      </c>
      <c r="IP454" s="148">
        <v>0</v>
      </c>
      <c r="IQ454" s="148">
        <v>0</v>
      </c>
      <c r="IR454" s="148">
        <v>0</v>
      </c>
      <c r="IS454" s="148">
        <v>0</v>
      </c>
      <c r="IT454" s="148">
        <v>0</v>
      </c>
      <c r="IU454" s="148">
        <v>0</v>
      </c>
      <c r="IV454" s="148">
        <v>0</v>
      </c>
      <c r="IW454" s="148">
        <v>0</v>
      </c>
      <c r="IX454" s="148">
        <v>0</v>
      </c>
      <c r="IY454" s="148">
        <v>0</v>
      </c>
      <c r="IZ454" s="148">
        <v>0</v>
      </c>
      <c r="JA454" s="148">
        <v>0</v>
      </c>
      <c r="JB454" s="148">
        <v>0</v>
      </c>
      <c r="JC454" s="355">
        <f t="shared" si="433"/>
        <v>0</v>
      </c>
      <c r="JD454" s="148">
        <v>0</v>
      </c>
      <c r="JE454" s="148">
        <v>0</v>
      </c>
      <c r="JF454" s="353">
        <f t="shared" si="434"/>
        <v>0</v>
      </c>
      <c r="JG454" s="148">
        <v>0</v>
      </c>
      <c r="JH454" s="148">
        <v>0</v>
      </c>
      <c r="JI454" s="148">
        <v>0</v>
      </c>
      <c r="JJ454" s="148">
        <v>0</v>
      </c>
      <c r="JK454" s="148">
        <v>0</v>
      </c>
      <c r="JL454" s="148">
        <v>0</v>
      </c>
      <c r="JM454" s="148">
        <v>0</v>
      </c>
      <c r="JN454" s="351">
        <f t="shared" si="435"/>
        <v>0</v>
      </c>
      <c r="JO454" s="148">
        <v>0</v>
      </c>
      <c r="JP454" s="148">
        <v>0</v>
      </c>
      <c r="JQ454" s="148">
        <v>2</v>
      </c>
      <c r="JR454" s="148">
        <v>1</v>
      </c>
      <c r="JS454" s="148">
        <v>1</v>
      </c>
      <c r="JT454" s="148">
        <v>1</v>
      </c>
      <c r="JU454" s="148">
        <v>1</v>
      </c>
      <c r="JV454" s="351">
        <f t="shared" si="436"/>
        <v>1</v>
      </c>
      <c r="JW454" s="148">
        <v>1</v>
      </c>
      <c r="JX454" s="148">
        <v>1</v>
      </c>
      <c r="JY454" s="148">
        <v>1</v>
      </c>
      <c r="JZ454" s="148">
        <v>1</v>
      </c>
      <c r="KA454" s="148">
        <v>1</v>
      </c>
      <c r="KB454" s="148">
        <v>1</v>
      </c>
      <c r="KC454" s="148">
        <v>1</v>
      </c>
      <c r="KD454" s="148">
        <v>1</v>
      </c>
      <c r="KE454" s="148">
        <v>1</v>
      </c>
      <c r="KF454" s="148">
        <v>1</v>
      </c>
      <c r="KG454" s="148">
        <v>1</v>
      </c>
      <c r="KH454" s="148">
        <v>0</v>
      </c>
      <c r="KI454" s="148">
        <v>0</v>
      </c>
      <c r="KJ454" s="148">
        <v>0</v>
      </c>
      <c r="KK454" s="148">
        <v>1</v>
      </c>
      <c r="KL454" s="148">
        <v>1</v>
      </c>
      <c r="KM454" s="148">
        <v>0</v>
      </c>
      <c r="KN454" s="148">
        <v>0</v>
      </c>
      <c r="KO454" s="148">
        <v>0</v>
      </c>
      <c r="KP454" s="148">
        <v>0</v>
      </c>
      <c r="KQ454" s="148">
        <v>0</v>
      </c>
      <c r="KR454" s="148">
        <v>0</v>
      </c>
      <c r="KS454" s="148">
        <v>0</v>
      </c>
      <c r="KT454" s="148">
        <v>0</v>
      </c>
      <c r="KU454" s="148">
        <v>0</v>
      </c>
      <c r="KV454" s="148">
        <v>0</v>
      </c>
      <c r="KW454" s="148">
        <v>0</v>
      </c>
      <c r="KX454" s="148">
        <v>0</v>
      </c>
      <c r="KY454" s="148">
        <v>0</v>
      </c>
      <c r="KZ454" s="148">
        <v>0</v>
      </c>
      <c r="LA454" s="148">
        <v>0</v>
      </c>
      <c r="LB454" s="148">
        <v>0</v>
      </c>
      <c r="LC454" s="148">
        <v>0</v>
      </c>
      <c r="LD454" s="148">
        <v>0</v>
      </c>
      <c r="LE454" s="148">
        <v>0</v>
      </c>
      <c r="LF454" s="148">
        <v>0</v>
      </c>
      <c r="LG454" s="148">
        <v>0</v>
      </c>
      <c r="LH454" s="148">
        <v>0</v>
      </c>
      <c r="LI454" s="148">
        <v>0</v>
      </c>
      <c r="LJ454" s="148">
        <v>0</v>
      </c>
      <c r="LK454" s="148">
        <v>0</v>
      </c>
      <c r="LL454" s="148">
        <v>0</v>
      </c>
      <c r="LM454" s="148">
        <v>0</v>
      </c>
      <c r="LN454" s="148">
        <v>0</v>
      </c>
      <c r="LO454" s="148">
        <v>0</v>
      </c>
      <c r="LP454" s="148">
        <v>0</v>
      </c>
      <c r="LQ454" s="148">
        <v>0</v>
      </c>
      <c r="LR454" s="148">
        <v>0</v>
      </c>
      <c r="LS454" s="148">
        <v>1</v>
      </c>
      <c r="LT454" s="148">
        <v>1</v>
      </c>
      <c r="LU454" s="148">
        <v>0</v>
      </c>
      <c r="LV454" s="148">
        <v>0</v>
      </c>
      <c r="LW454" s="148">
        <v>0</v>
      </c>
      <c r="LX454" s="148">
        <v>0</v>
      </c>
      <c r="LY454" s="148">
        <v>0</v>
      </c>
      <c r="LZ454" s="148">
        <v>0</v>
      </c>
      <c r="MA454" s="148">
        <v>0</v>
      </c>
      <c r="MB454" s="148">
        <v>0</v>
      </c>
      <c r="MC454" s="148">
        <v>0</v>
      </c>
      <c r="MD454" s="148">
        <v>0</v>
      </c>
      <c r="ME454" s="148">
        <v>0</v>
      </c>
      <c r="MF454" s="148">
        <v>0</v>
      </c>
      <c r="MG454" s="148">
        <v>0</v>
      </c>
      <c r="MH454" s="148">
        <v>0</v>
      </c>
      <c r="MI454" s="148">
        <v>0</v>
      </c>
      <c r="MJ454" s="148">
        <v>0</v>
      </c>
      <c r="MK454" s="148">
        <v>0</v>
      </c>
      <c r="ML454" s="148">
        <v>0</v>
      </c>
      <c r="MM454" s="148">
        <v>0</v>
      </c>
      <c r="MN454" s="148">
        <v>0</v>
      </c>
      <c r="MO454" s="148">
        <v>0</v>
      </c>
      <c r="MP454" s="148">
        <v>0</v>
      </c>
      <c r="MQ454" s="148">
        <v>0</v>
      </c>
      <c r="MR454" s="148">
        <v>0</v>
      </c>
      <c r="MS454" s="148">
        <v>0</v>
      </c>
      <c r="MT454" s="148">
        <v>1</v>
      </c>
      <c r="MU454" s="148">
        <v>1</v>
      </c>
      <c r="MV454" s="148">
        <v>0</v>
      </c>
      <c r="MW454" s="148">
        <v>0</v>
      </c>
      <c r="MX454" s="148">
        <v>0</v>
      </c>
      <c r="MY454" s="148">
        <v>0</v>
      </c>
      <c r="MZ454" s="148">
        <v>0</v>
      </c>
      <c r="NA454" s="148">
        <v>0</v>
      </c>
      <c r="NB454" s="148">
        <v>0</v>
      </c>
      <c r="NC454" s="148">
        <v>0</v>
      </c>
      <c r="ND454" s="148">
        <v>0</v>
      </c>
      <c r="NE454" s="148">
        <v>1</v>
      </c>
      <c r="NF454" s="148">
        <v>1</v>
      </c>
      <c r="NG454" s="148">
        <v>1</v>
      </c>
      <c r="NH454" s="148">
        <v>1</v>
      </c>
      <c r="NI454" s="148">
        <v>1</v>
      </c>
      <c r="NJ454" s="148">
        <v>1</v>
      </c>
      <c r="NK454" s="148">
        <v>1</v>
      </c>
      <c r="NL454" s="148">
        <v>1</v>
      </c>
      <c r="NM454" s="148">
        <v>1</v>
      </c>
      <c r="NN454" s="148">
        <v>0</v>
      </c>
      <c r="NO454" s="148">
        <v>0</v>
      </c>
      <c r="NP454" s="148">
        <v>0</v>
      </c>
      <c r="NQ454" s="148">
        <v>0</v>
      </c>
      <c r="NR454" s="148">
        <v>0</v>
      </c>
      <c r="NS454" s="148">
        <v>0</v>
      </c>
      <c r="NT454" s="148">
        <v>0</v>
      </c>
      <c r="NU454" s="148">
        <v>0</v>
      </c>
      <c r="NV454" s="148">
        <v>0</v>
      </c>
      <c r="NW454" s="148">
        <v>0</v>
      </c>
      <c r="NX454" s="148">
        <v>0</v>
      </c>
      <c r="NY454" s="148">
        <v>0</v>
      </c>
      <c r="NZ454" s="148">
        <v>0</v>
      </c>
      <c r="OA454" s="148">
        <v>0</v>
      </c>
      <c r="OB454" s="148">
        <v>0</v>
      </c>
      <c r="OC454" s="148">
        <v>0</v>
      </c>
      <c r="OD454" s="148">
        <v>0</v>
      </c>
      <c r="OE454" s="148">
        <v>0</v>
      </c>
      <c r="OF454" s="148">
        <v>0</v>
      </c>
      <c r="OG454" s="148">
        <v>0</v>
      </c>
      <c r="OH454" s="148">
        <v>0</v>
      </c>
      <c r="OI454" s="148">
        <v>0</v>
      </c>
      <c r="OJ454" s="148">
        <v>0</v>
      </c>
      <c r="OK454" s="148">
        <v>0</v>
      </c>
      <c r="OL454" s="148">
        <v>0</v>
      </c>
      <c r="OM454" s="148">
        <v>0</v>
      </c>
      <c r="ON454" s="148">
        <v>0</v>
      </c>
      <c r="OO454" s="148">
        <v>0</v>
      </c>
      <c r="OP454" s="148">
        <v>0</v>
      </c>
      <c r="OQ454" s="148">
        <v>0</v>
      </c>
      <c r="OR454" s="148">
        <v>0</v>
      </c>
      <c r="OS454" s="96">
        <v>0</v>
      </c>
      <c r="OT454" s="148">
        <v>0</v>
      </c>
      <c r="OU454" s="148">
        <v>0</v>
      </c>
      <c r="OV454" s="148">
        <v>0</v>
      </c>
      <c r="OW454" s="148">
        <v>0</v>
      </c>
      <c r="OX454" s="312"/>
      <c r="OY454" s="312"/>
      <c r="OZ454" s="312"/>
      <c r="PK454" s="312"/>
      <c r="PM454" s="312"/>
      <c r="PO454" s="312"/>
      <c r="PQ454" s="148">
        <v>1</v>
      </c>
      <c r="PR454" s="148">
        <v>1</v>
      </c>
      <c r="PS454" s="148">
        <v>1</v>
      </c>
      <c r="PT454" s="148">
        <v>1</v>
      </c>
      <c r="PU454" s="148">
        <v>1</v>
      </c>
      <c r="PV454" s="148">
        <v>1</v>
      </c>
      <c r="PW454" s="148">
        <v>1</v>
      </c>
      <c r="PX454" s="148">
        <v>1</v>
      </c>
      <c r="PY454" s="148">
        <v>1</v>
      </c>
      <c r="PZ454" s="148">
        <v>1</v>
      </c>
      <c r="QI454" s="148">
        <v>1</v>
      </c>
      <c r="QJ454" s="148">
        <v>1</v>
      </c>
      <c r="RB454" s="312"/>
      <c r="RD454" s="312"/>
      <c r="RG454" s="312"/>
      <c r="RH454" s="312"/>
      <c r="RI454" s="312"/>
      <c r="RK454" s="312"/>
      <c r="RL454" s="148">
        <v>1</v>
      </c>
      <c r="RM454" s="312"/>
      <c r="RN454" s="312"/>
      <c r="RO454" s="312"/>
      <c r="TI454" s="312"/>
      <c r="UE454" s="312"/>
      <c r="UF454" s="312"/>
      <c r="UG454" s="312"/>
    </row>
    <row r="455" spans="1:635" s="148" customFormat="1" x14ac:dyDescent="0.2">
      <c r="A455" s="354"/>
      <c r="B455" s="354">
        <v>17</v>
      </c>
      <c r="C455" s="399">
        <f t="shared" ca="1" si="431"/>
        <v>0</v>
      </c>
      <c r="D455" s="354"/>
      <c r="E455" s="354"/>
      <c r="F455" s="354"/>
      <c r="G455" s="148">
        <v>0</v>
      </c>
      <c r="H455" s="148">
        <v>0</v>
      </c>
      <c r="I455" s="355">
        <v>0</v>
      </c>
      <c r="J455" s="148">
        <v>0</v>
      </c>
      <c r="K455" s="148">
        <v>0</v>
      </c>
      <c r="L455" s="148">
        <v>0</v>
      </c>
      <c r="M455" s="148">
        <v>0</v>
      </c>
      <c r="N455" s="148">
        <v>0</v>
      </c>
      <c r="O455" s="148">
        <v>0</v>
      </c>
      <c r="P455" s="148">
        <v>0</v>
      </c>
      <c r="Q455" s="148">
        <v>0</v>
      </c>
      <c r="R455" s="148">
        <v>0</v>
      </c>
      <c r="S455" s="148">
        <v>0</v>
      </c>
      <c r="T455" s="148">
        <v>0</v>
      </c>
      <c r="U455" s="148">
        <v>0</v>
      </c>
      <c r="V455" s="148">
        <v>0</v>
      </c>
      <c r="W455" s="148">
        <v>0</v>
      </c>
      <c r="X455" s="148">
        <v>0</v>
      </c>
      <c r="Y455" s="148">
        <v>0</v>
      </c>
      <c r="Z455" s="148">
        <v>0</v>
      </c>
      <c r="AA455" s="148">
        <v>0</v>
      </c>
      <c r="AB455" s="148">
        <v>0</v>
      </c>
      <c r="AC455" s="148">
        <v>0</v>
      </c>
      <c r="AD455" s="148">
        <v>0</v>
      </c>
      <c r="AE455" s="148">
        <v>0</v>
      </c>
      <c r="AF455" s="148">
        <v>0</v>
      </c>
      <c r="AG455" s="148">
        <v>0</v>
      </c>
      <c r="AH455" s="148">
        <v>0</v>
      </c>
      <c r="AI455" s="148">
        <v>0</v>
      </c>
      <c r="AJ455" s="148">
        <v>0</v>
      </c>
      <c r="AK455" s="148">
        <v>0</v>
      </c>
      <c r="AL455" s="148">
        <v>0</v>
      </c>
      <c r="AM455" s="148">
        <v>0</v>
      </c>
      <c r="AN455" s="148">
        <v>0</v>
      </c>
      <c r="AO455" s="148">
        <v>0</v>
      </c>
      <c r="AP455" s="360">
        <v>0</v>
      </c>
      <c r="AQ455" s="148">
        <v>0</v>
      </c>
      <c r="AR455" s="148">
        <v>0</v>
      </c>
      <c r="AS455" s="148">
        <v>0</v>
      </c>
      <c r="AT455" s="148">
        <v>0</v>
      </c>
      <c r="AU455" s="148">
        <v>0</v>
      </c>
      <c r="AV455" s="148">
        <v>0</v>
      </c>
      <c r="AW455" s="148">
        <v>0</v>
      </c>
      <c r="AX455" s="148">
        <v>0</v>
      </c>
      <c r="AY455" s="148">
        <v>0</v>
      </c>
      <c r="AZ455" s="148">
        <v>0</v>
      </c>
      <c r="BA455" s="148">
        <v>0</v>
      </c>
      <c r="BB455" s="148">
        <v>0</v>
      </c>
      <c r="BC455" s="148">
        <v>0</v>
      </c>
      <c r="BD455" s="148">
        <v>0</v>
      </c>
      <c r="BE455" s="148">
        <v>1</v>
      </c>
      <c r="BF455" s="148">
        <v>1</v>
      </c>
      <c r="BG455" s="148">
        <v>0</v>
      </c>
      <c r="BH455" s="148">
        <v>0</v>
      </c>
      <c r="BI455" s="148">
        <v>0</v>
      </c>
      <c r="BJ455" s="148">
        <v>0</v>
      </c>
      <c r="BK455" s="148">
        <v>0</v>
      </c>
      <c r="BL455" s="148">
        <v>0</v>
      </c>
      <c r="BM455" s="148">
        <v>0</v>
      </c>
      <c r="BN455" s="148">
        <v>0</v>
      </c>
      <c r="BO455" s="148">
        <v>0</v>
      </c>
      <c r="BP455" s="148">
        <v>0</v>
      </c>
      <c r="BQ455" s="148">
        <v>0</v>
      </c>
      <c r="BR455" s="148">
        <v>0</v>
      </c>
      <c r="BS455" s="356">
        <v>0</v>
      </c>
      <c r="BT455" s="148">
        <v>0</v>
      </c>
      <c r="BU455" s="148">
        <v>0</v>
      </c>
      <c r="BV455" s="148">
        <v>0</v>
      </c>
      <c r="BW455" s="148">
        <v>0</v>
      </c>
      <c r="BX455" s="148">
        <v>0</v>
      </c>
      <c r="BY455" s="148">
        <v>0</v>
      </c>
      <c r="BZ455" s="148">
        <v>0</v>
      </c>
      <c r="CA455" s="434">
        <v>0</v>
      </c>
      <c r="CB455" s="148">
        <v>0</v>
      </c>
      <c r="CC455" s="312">
        <v>0</v>
      </c>
      <c r="CD455" s="312">
        <v>1</v>
      </c>
      <c r="CE455" s="312">
        <v>0</v>
      </c>
      <c r="CF455" s="312">
        <v>0</v>
      </c>
      <c r="CG455" s="148">
        <v>0</v>
      </c>
      <c r="CH455" s="148">
        <v>0</v>
      </c>
      <c r="CI455" s="312">
        <v>0</v>
      </c>
      <c r="CJ455" s="148">
        <v>0</v>
      </c>
      <c r="CK455" s="148">
        <v>0</v>
      </c>
      <c r="CL455" s="148">
        <v>0</v>
      </c>
      <c r="CM455" s="148">
        <v>0</v>
      </c>
      <c r="CN455" s="148">
        <v>0</v>
      </c>
      <c r="CO455" s="148">
        <v>0</v>
      </c>
      <c r="CP455" s="148">
        <v>0</v>
      </c>
      <c r="CQ455" s="148">
        <v>0</v>
      </c>
      <c r="CR455" s="148">
        <v>0</v>
      </c>
      <c r="CS455" s="148">
        <v>0</v>
      </c>
      <c r="CT455" s="148">
        <v>0</v>
      </c>
      <c r="CU455" s="148">
        <v>0</v>
      </c>
      <c r="CV455" s="148">
        <v>0</v>
      </c>
      <c r="CW455" s="148">
        <v>0</v>
      </c>
      <c r="CX455" s="148">
        <v>0</v>
      </c>
      <c r="CY455" s="148">
        <v>0</v>
      </c>
      <c r="CZ455" s="148">
        <v>0</v>
      </c>
      <c r="DA455" s="148">
        <v>0</v>
      </c>
      <c r="DB455" s="148">
        <v>0</v>
      </c>
      <c r="DC455" s="148">
        <v>0</v>
      </c>
      <c r="DD455" s="148">
        <v>0</v>
      </c>
      <c r="DE455" s="148">
        <v>0</v>
      </c>
      <c r="DF455" s="148">
        <v>0</v>
      </c>
      <c r="DG455" s="148">
        <v>0</v>
      </c>
      <c r="DH455" s="148">
        <v>0</v>
      </c>
      <c r="DI455" s="148">
        <v>0</v>
      </c>
      <c r="DJ455" s="148">
        <v>0</v>
      </c>
      <c r="DK455" s="148">
        <v>0</v>
      </c>
      <c r="DL455" s="148">
        <v>0</v>
      </c>
      <c r="DM455" s="148">
        <v>0</v>
      </c>
      <c r="DN455" s="148">
        <v>0</v>
      </c>
      <c r="DO455" s="148">
        <v>0</v>
      </c>
      <c r="DP455" s="148">
        <v>0</v>
      </c>
      <c r="DQ455" s="148">
        <v>0</v>
      </c>
      <c r="DR455" s="312">
        <v>0</v>
      </c>
      <c r="DS455" s="148">
        <v>0</v>
      </c>
      <c r="DT455" s="312"/>
      <c r="DU455" s="312">
        <v>1</v>
      </c>
      <c r="DV455" s="312"/>
      <c r="DW455" s="312"/>
      <c r="DX455" s="312"/>
      <c r="DY455" s="312"/>
      <c r="DZ455" s="312"/>
      <c r="EA455" s="312"/>
      <c r="EB455" s="312"/>
      <c r="EC455" s="312"/>
      <c r="ED455" s="312"/>
      <c r="EE455" s="312"/>
      <c r="EF455" s="312"/>
      <c r="EG455" s="312"/>
      <c r="EH455" s="312"/>
      <c r="EI455" s="312"/>
      <c r="EJ455" s="312"/>
      <c r="EK455" s="312"/>
      <c r="EL455" s="312"/>
      <c r="EM455" s="312"/>
      <c r="EN455" s="312"/>
      <c r="EP455" s="312"/>
      <c r="EQ455" s="312"/>
      <c r="ER455" s="312"/>
      <c r="ES455" s="312"/>
      <c r="ET455" s="312"/>
      <c r="EU455" s="312"/>
      <c r="EV455" s="312"/>
      <c r="EW455" s="312"/>
      <c r="EX455" s="312"/>
      <c r="EY455" s="312"/>
      <c r="EZ455" s="312"/>
      <c r="FA455" s="312"/>
      <c r="FB455" s="312"/>
      <c r="FC455" s="312"/>
      <c r="FD455" s="312"/>
      <c r="FE455" s="312"/>
      <c r="FF455" s="312"/>
      <c r="FG455" s="312"/>
      <c r="FH455" s="312"/>
      <c r="FI455" s="312"/>
      <c r="FJ455" s="312"/>
      <c r="FL455" s="312"/>
      <c r="FM455" s="312"/>
      <c r="FN455" s="148">
        <v>0</v>
      </c>
      <c r="FQ455" s="312">
        <v>0</v>
      </c>
      <c r="FR455" s="148">
        <v>0</v>
      </c>
      <c r="FS455" s="312">
        <v>0</v>
      </c>
      <c r="FT455" s="148">
        <v>0</v>
      </c>
      <c r="FU455" s="312">
        <v>0</v>
      </c>
      <c r="FV455" s="312">
        <v>0</v>
      </c>
      <c r="FW455" s="312">
        <v>0</v>
      </c>
      <c r="FX455" s="312">
        <v>0</v>
      </c>
      <c r="FY455" s="312">
        <v>0</v>
      </c>
      <c r="FZ455" s="312">
        <v>0</v>
      </c>
      <c r="GA455" s="312">
        <v>0</v>
      </c>
      <c r="GB455" s="312">
        <v>0</v>
      </c>
      <c r="GC455" s="312">
        <v>0</v>
      </c>
      <c r="GD455" s="312">
        <v>0</v>
      </c>
      <c r="GE455" s="312">
        <v>0</v>
      </c>
      <c r="GF455" s="312">
        <v>0</v>
      </c>
      <c r="GG455" s="312">
        <v>0</v>
      </c>
      <c r="GH455" s="312">
        <v>0</v>
      </c>
      <c r="GI455" s="312">
        <v>0</v>
      </c>
      <c r="GJ455" s="312">
        <v>0</v>
      </c>
      <c r="GK455" s="312">
        <v>0</v>
      </c>
      <c r="GL455" s="312">
        <v>0</v>
      </c>
      <c r="GM455" s="312">
        <v>0</v>
      </c>
      <c r="GN455" s="312">
        <v>0</v>
      </c>
      <c r="GO455" s="312">
        <v>0</v>
      </c>
      <c r="GP455" s="148">
        <v>0</v>
      </c>
      <c r="GQ455" s="312">
        <v>0</v>
      </c>
      <c r="GR455" s="312">
        <v>0</v>
      </c>
      <c r="GS455" s="312">
        <v>0</v>
      </c>
      <c r="GT455" s="312">
        <v>0</v>
      </c>
      <c r="GU455" s="312">
        <v>0</v>
      </c>
      <c r="GV455" s="148">
        <v>0</v>
      </c>
      <c r="GW455" s="148">
        <v>1</v>
      </c>
      <c r="GX455" s="148">
        <v>1</v>
      </c>
      <c r="GY455" s="148">
        <v>0</v>
      </c>
      <c r="GZ455" s="148">
        <v>0</v>
      </c>
      <c r="HA455" s="148">
        <v>0</v>
      </c>
      <c r="HB455" s="148">
        <v>0</v>
      </c>
      <c r="HC455" s="148">
        <v>0</v>
      </c>
      <c r="HD455" s="148">
        <v>0</v>
      </c>
      <c r="HE455" s="148">
        <v>0</v>
      </c>
      <c r="HF455" s="148">
        <v>0</v>
      </c>
      <c r="HG455" s="148">
        <v>0</v>
      </c>
      <c r="HH455" s="148">
        <v>0</v>
      </c>
      <c r="HI455" s="148">
        <v>0</v>
      </c>
      <c r="HJ455" s="148">
        <v>0</v>
      </c>
      <c r="HK455" s="148">
        <v>0</v>
      </c>
      <c r="HL455" s="148">
        <v>0</v>
      </c>
      <c r="HM455" s="148">
        <v>0</v>
      </c>
      <c r="HN455" s="148">
        <v>0</v>
      </c>
      <c r="HO455" s="148">
        <v>0</v>
      </c>
      <c r="HP455" s="148">
        <v>0</v>
      </c>
      <c r="HQ455" s="148">
        <v>0</v>
      </c>
      <c r="HR455" s="148">
        <v>0</v>
      </c>
      <c r="HS455" s="148">
        <v>0</v>
      </c>
      <c r="HT455" s="148">
        <v>0</v>
      </c>
      <c r="HU455" s="148">
        <v>0</v>
      </c>
      <c r="HV455" s="148">
        <v>0</v>
      </c>
      <c r="HW455" s="148">
        <v>0</v>
      </c>
      <c r="HX455" s="148">
        <v>0</v>
      </c>
      <c r="HY455" s="148">
        <v>0</v>
      </c>
      <c r="HZ455" s="148">
        <v>0</v>
      </c>
      <c r="IA455" s="148">
        <v>0</v>
      </c>
      <c r="IB455" s="148">
        <v>0</v>
      </c>
      <c r="IC455" s="148">
        <v>0</v>
      </c>
      <c r="ID455" s="148">
        <v>0</v>
      </c>
      <c r="IE455" s="148">
        <v>0</v>
      </c>
      <c r="IF455" s="148">
        <v>0</v>
      </c>
      <c r="IG455" s="148">
        <v>1</v>
      </c>
      <c r="IH455" s="148">
        <v>1</v>
      </c>
      <c r="II455" s="148">
        <v>1</v>
      </c>
      <c r="IJ455" s="148">
        <v>1</v>
      </c>
      <c r="IK455" s="148">
        <v>1</v>
      </c>
      <c r="IL455" s="148">
        <v>1</v>
      </c>
      <c r="IM455" s="148">
        <v>1</v>
      </c>
      <c r="IN455" s="351">
        <f t="shared" si="432"/>
        <v>1</v>
      </c>
      <c r="IO455" s="148">
        <v>1</v>
      </c>
      <c r="IP455" s="148">
        <v>1</v>
      </c>
      <c r="IQ455" s="148">
        <v>1</v>
      </c>
      <c r="IR455" s="148">
        <v>1</v>
      </c>
      <c r="IS455" s="148">
        <v>1</v>
      </c>
      <c r="IT455" s="148">
        <v>1</v>
      </c>
      <c r="IU455" s="148">
        <v>1</v>
      </c>
      <c r="IV455" s="148">
        <v>1</v>
      </c>
      <c r="IW455" s="148">
        <v>1</v>
      </c>
      <c r="IX455" s="148">
        <v>1</v>
      </c>
      <c r="IY455" s="148">
        <v>0</v>
      </c>
      <c r="IZ455" s="148">
        <v>0</v>
      </c>
      <c r="JA455" s="148">
        <v>0</v>
      </c>
      <c r="JB455" s="148">
        <v>0</v>
      </c>
      <c r="JC455" s="355">
        <f t="shared" si="433"/>
        <v>0</v>
      </c>
      <c r="JD455" s="148">
        <v>0</v>
      </c>
      <c r="JE455" s="148">
        <v>0</v>
      </c>
      <c r="JF455" s="353">
        <f t="shared" si="434"/>
        <v>0</v>
      </c>
      <c r="JG455" s="148">
        <v>0</v>
      </c>
      <c r="JH455" s="148">
        <v>0</v>
      </c>
      <c r="JI455" s="148">
        <v>0</v>
      </c>
      <c r="JJ455" s="148">
        <v>0</v>
      </c>
      <c r="JK455" s="148">
        <v>0</v>
      </c>
      <c r="JL455" s="148">
        <v>0</v>
      </c>
      <c r="JM455" s="148">
        <v>0</v>
      </c>
      <c r="JN455" s="351">
        <f t="shared" si="435"/>
        <v>0</v>
      </c>
      <c r="JO455" s="148">
        <v>0</v>
      </c>
      <c r="JP455" s="148">
        <v>0</v>
      </c>
      <c r="JQ455" s="148">
        <v>0</v>
      </c>
      <c r="JR455" s="148">
        <v>0</v>
      </c>
      <c r="JS455" s="148">
        <v>0</v>
      </c>
      <c r="JT455" s="148">
        <v>0</v>
      </c>
      <c r="JU455" s="148">
        <v>0</v>
      </c>
      <c r="JV455" s="351">
        <f t="shared" si="436"/>
        <v>0</v>
      </c>
      <c r="JW455" s="148">
        <v>0</v>
      </c>
      <c r="JX455" s="148">
        <v>0</v>
      </c>
      <c r="JY455" s="148">
        <v>0</v>
      </c>
      <c r="JZ455" s="148">
        <v>0</v>
      </c>
      <c r="KA455" s="148">
        <v>0</v>
      </c>
      <c r="KB455" s="148">
        <v>0</v>
      </c>
      <c r="KC455" s="148">
        <v>0</v>
      </c>
      <c r="KD455" s="148">
        <v>0</v>
      </c>
      <c r="KE455" s="148">
        <v>0</v>
      </c>
      <c r="KF455" s="148">
        <v>0</v>
      </c>
      <c r="KG455" s="148">
        <v>0</v>
      </c>
      <c r="KH455" s="148">
        <v>0</v>
      </c>
      <c r="KI455" s="148">
        <v>0</v>
      </c>
      <c r="KJ455" s="148">
        <v>0</v>
      </c>
      <c r="KK455" s="148">
        <v>0</v>
      </c>
      <c r="KL455" s="148">
        <v>0</v>
      </c>
      <c r="KM455" s="148">
        <v>0</v>
      </c>
      <c r="KN455" s="148">
        <v>0</v>
      </c>
      <c r="KO455" s="148">
        <v>0</v>
      </c>
      <c r="KP455" s="148">
        <v>0</v>
      </c>
      <c r="KQ455" s="148">
        <v>0</v>
      </c>
      <c r="KR455" s="148">
        <v>0</v>
      </c>
      <c r="KS455" s="148">
        <v>0</v>
      </c>
      <c r="KT455" s="148">
        <v>0</v>
      </c>
      <c r="KU455" s="148">
        <v>0</v>
      </c>
      <c r="KV455" s="148">
        <v>0</v>
      </c>
      <c r="KW455" s="148">
        <v>0</v>
      </c>
      <c r="KX455" s="148">
        <v>0</v>
      </c>
      <c r="KY455" s="148">
        <v>0</v>
      </c>
      <c r="KZ455" s="434">
        <v>0</v>
      </c>
      <c r="LA455" s="434">
        <v>0</v>
      </c>
      <c r="LB455" s="434">
        <v>0</v>
      </c>
      <c r="LC455" s="434">
        <v>0</v>
      </c>
      <c r="LD455" s="434">
        <v>0</v>
      </c>
      <c r="LE455" s="434">
        <v>0</v>
      </c>
      <c r="LF455" s="434">
        <v>0</v>
      </c>
      <c r="LG455" s="434">
        <v>0</v>
      </c>
      <c r="LH455" s="434">
        <v>0</v>
      </c>
      <c r="LI455" s="434">
        <v>0</v>
      </c>
      <c r="LJ455" s="148">
        <v>0</v>
      </c>
      <c r="LK455" s="148">
        <v>0</v>
      </c>
      <c r="LL455" s="148">
        <v>0</v>
      </c>
      <c r="LM455" s="148">
        <v>0</v>
      </c>
      <c r="LN455" s="148">
        <v>0</v>
      </c>
      <c r="LO455" s="148">
        <v>0</v>
      </c>
      <c r="LP455" s="148">
        <v>0</v>
      </c>
      <c r="LQ455" s="148">
        <v>0</v>
      </c>
      <c r="LR455" s="148">
        <v>0</v>
      </c>
      <c r="LS455" s="148">
        <v>0</v>
      </c>
      <c r="LT455" s="148">
        <v>0</v>
      </c>
      <c r="LU455" s="148">
        <v>0</v>
      </c>
      <c r="LV455" s="148">
        <v>0</v>
      </c>
      <c r="LW455" s="148">
        <v>1</v>
      </c>
      <c r="LX455" s="148">
        <v>1</v>
      </c>
      <c r="LY455" s="148">
        <v>0</v>
      </c>
      <c r="LZ455" s="148">
        <v>0</v>
      </c>
      <c r="MA455" s="148">
        <v>0</v>
      </c>
      <c r="MB455" s="148">
        <v>0</v>
      </c>
      <c r="MC455" s="148">
        <v>0</v>
      </c>
      <c r="MD455" s="148">
        <v>0</v>
      </c>
      <c r="ME455" s="148">
        <v>1</v>
      </c>
      <c r="MF455" s="148">
        <v>1</v>
      </c>
      <c r="MG455" s="148">
        <v>1</v>
      </c>
      <c r="MH455" s="148">
        <v>1</v>
      </c>
      <c r="MI455" s="148">
        <v>1</v>
      </c>
      <c r="MJ455" s="148">
        <v>1</v>
      </c>
      <c r="MK455" s="148">
        <v>1</v>
      </c>
      <c r="ML455" s="148">
        <v>1</v>
      </c>
      <c r="MM455" s="148">
        <v>1</v>
      </c>
      <c r="MN455" s="148">
        <v>1</v>
      </c>
      <c r="MO455" s="148">
        <v>1</v>
      </c>
      <c r="MP455" s="148">
        <v>1</v>
      </c>
      <c r="MQ455" s="148">
        <v>1</v>
      </c>
      <c r="MR455" s="148">
        <v>1</v>
      </c>
      <c r="MS455" s="148">
        <v>1</v>
      </c>
      <c r="MT455" s="148">
        <v>1</v>
      </c>
      <c r="MU455" s="148">
        <v>1</v>
      </c>
      <c r="MV455" s="148">
        <v>1</v>
      </c>
      <c r="MW455" s="148">
        <v>1</v>
      </c>
      <c r="MX455" s="148">
        <v>1</v>
      </c>
      <c r="MY455" s="148">
        <v>1</v>
      </c>
      <c r="MZ455" s="148">
        <v>1</v>
      </c>
      <c r="NA455" s="148">
        <v>1</v>
      </c>
      <c r="NB455" s="148">
        <v>1</v>
      </c>
      <c r="NC455" s="148">
        <v>0</v>
      </c>
      <c r="ND455" s="148">
        <v>0</v>
      </c>
      <c r="NE455" s="148">
        <v>0</v>
      </c>
      <c r="NF455" s="148">
        <v>0</v>
      </c>
      <c r="NG455" s="148">
        <v>0</v>
      </c>
      <c r="NH455" s="148">
        <v>0</v>
      </c>
      <c r="NI455" s="148">
        <v>0</v>
      </c>
      <c r="NJ455" s="148">
        <v>0</v>
      </c>
      <c r="NK455" s="148">
        <v>0</v>
      </c>
      <c r="NL455" s="148">
        <v>0</v>
      </c>
      <c r="NM455" s="148">
        <v>0</v>
      </c>
      <c r="NN455" s="148">
        <v>0</v>
      </c>
      <c r="NO455" s="148">
        <v>0</v>
      </c>
      <c r="NP455" s="148">
        <v>0</v>
      </c>
      <c r="NQ455" s="148">
        <v>0</v>
      </c>
      <c r="NR455" s="148">
        <v>0</v>
      </c>
      <c r="NS455" s="148">
        <v>0</v>
      </c>
      <c r="NT455" s="148">
        <v>0</v>
      </c>
      <c r="NU455" s="148">
        <v>0</v>
      </c>
      <c r="NV455" s="148">
        <v>0</v>
      </c>
      <c r="NW455" s="148">
        <v>0</v>
      </c>
      <c r="NX455" s="148">
        <v>0</v>
      </c>
      <c r="NY455" s="148">
        <v>0</v>
      </c>
      <c r="NZ455" s="148">
        <v>0</v>
      </c>
      <c r="OA455" s="148">
        <v>0</v>
      </c>
      <c r="OB455" s="148">
        <v>0</v>
      </c>
      <c r="OC455" s="148">
        <v>0</v>
      </c>
      <c r="OD455" s="148">
        <v>0</v>
      </c>
      <c r="OE455" s="148">
        <v>0</v>
      </c>
      <c r="OF455" s="148">
        <v>0</v>
      </c>
      <c r="OG455" s="148">
        <v>0</v>
      </c>
      <c r="OH455" s="148">
        <v>0</v>
      </c>
      <c r="OI455" s="148">
        <v>0</v>
      </c>
      <c r="OJ455" s="148">
        <v>0</v>
      </c>
      <c r="OK455" s="148">
        <v>0</v>
      </c>
      <c r="OL455" s="148">
        <v>0</v>
      </c>
      <c r="OM455" s="148">
        <v>0</v>
      </c>
      <c r="ON455" s="148">
        <v>0</v>
      </c>
      <c r="OO455" s="148">
        <v>0</v>
      </c>
      <c r="OP455" s="148">
        <v>0</v>
      </c>
      <c r="OQ455" s="148">
        <v>0</v>
      </c>
      <c r="OR455" s="148">
        <v>0</v>
      </c>
      <c r="OS455" s="96">
        <v>0</v>
      </c>
      <c r="OT455" s="148">
        <v>0</v>
      </c>
      <c r="OU455" s="148">
        <v>0</v>
      </c>
      <c r="OV455" s="148">
        <v>0</v>
      </c>
      <c r="OW455" s="148">
        <v>0</v>
      </c>
      <c r="OX455" s="312"/>
      <c r="OY455" s="312"/>
      <c r="OZ455" s="312"/>
      <c r="PK455" s="312"/>
      <c r="PM455" s="312"/>
      <c r="PO455" s="312"/>
      <c r="RB455" s="312"/>
      <c r="RD455" s="312"/>
      <c r="RG455" s="312"/>
      <c r="RH455" s="312"/>
      <c r="RI455" s="312"/>
      <c r="RK455" s="312"/>
      <c r="RM455" s="312"/>
      <c r="RN455" s="312"/>
      <c r="RO455" s="312"/>
      <c r="TI455" s="312"/>
      <c r="UE455" s="312"/>
      <c r="UF455" s="312"/>
      <c r="UG455" s="312"/>
    </row>
    <row r="456" spans="1:635" s="148" customFormat="1" x14ac:dyDescent="0.2">
      <c r="A456" s="327"/>
      <c r="B456" s="354">
        <v>18</v>
      </c>
      <c r="C456" s="399">
        <f t="shared" ca="1" si="431"/>
        <v>0</v>
      </c>
      <c r="D456" s="354"/>
      <c r="E456" s="354"/>
      <c r="F456" s="354"/>
      <c r="G456" s="148">
        <v>0</v>
      </c>
      <c r="H456" s="148">
        <v>0</v>
      </c>
      <c r="I456" s="355">
        <v>0</v>
      </c>
      <c r="J456" s="148">
        <v>0</v>
      </c>
      <c r="K456" s="148">
        <v>0</v>
      </c>
      <c r="L456" s="148">
        <v>0</v>
      </c>
      <c r="M456" s="148">
        <v>0</v>
      </c>
      <c r="N456" s="148">
        <v>0</v>
      </c>
      <c r="O456" s="148">
        <v>0</v>
      </c>
      <c r="P456" s="148">
        <v>0</v>
      </c>
      <c r="Q456" s="148">
        <v>0</v>
      </c>
      <c r="R456" s="148">
        <v>0</v>
      </c>
      <c r="S456" s="148">
        <v>0</v>
      </c>
      <c r="T456" s="148">
        <v>0</v>
      </c>
      <c r="U456" s="148">
        <v>0</v>
      </c>
      <c r="V456" s="148">
        <v>0</v>
      </c>
      <c r="W456" s="148">
        <v>0</v>
      </c>
      <c r="X456" s="148">
        <v>0</v>
      </c>
      <c r="Y456" s="148">
        <v>0</v>
      </c>
      <c r="Z456" s="148">
        <v>0</v>
      </c>
      <c r="AA456" s="148">
        <v>0</v>
      </c>
      <c r="AB456" s="148">
        <v>0</v>
      </c>
      <c r="AC456" s="148">
        <v>0</v>
      </c>
      <c r="AD456" s="148">
        <v>0</v>
      </c>
      <c r="AE456" s="148">
        <v>0</v>
      </c>
      <c r="AF456" s="148">
        <v>0</v>
      </c>
      <c r="AG456" s="148">
        <v>0</v>
      </c>
      <c r="AH456" s="148">
        <v>0</v>
      </c>
      <c r="AI456" s="148">
        <v>0</v>
      </c>
      <c r="AJ456" s="148">
        <v>0</v>
      </c>
      <c r="AK456" s="148">
        <v>0</v>
      </c>
      <c r="AL456" s="148">
        <v>0</v>
      </c>
      <c r="AM456" s="148">
        <v>0</v>
      </c>
      <c r="AN456" s="148">
        <v>0</v>
      </c>
      <c r="AO456" s="148">
        <v>0</v>
      </c>
      <c r="AP456" s="360">
        <v>0</v>
      </c>
      <c r="AQ456" s="148">
        <v>0</v>
      </c>
      <c r="AR456" s="148">
        <v>0</v>
      </c>
      <c r="AS456" s="148">
        <v>0</v>
      </c>
      <c r="AT456" s="148">
        <v>0</v>
      </c>
      <c r="AU456" s="148">
        <v>0</v>
      </c>
      <c r="AV456" s="148">
        <v>0</v>
      </c>
      <c r="AW456" s="148">
        <v>0</v>
      </c>
      <c r="AX456" s="148">
        <v>0</v>
      </c>
      <c r="AY456" s="148">
        <v>0</v>
      </c>
      <c r="AZ456" s="148">
        <v>0</v>
      </c>
      <c r="BA456" s="148">
        <v>0</v>
      </c>
      <c r="BB456" s="148">
        <v>1</v>
      </c>
      <c r="BC456" s="148">
        <v>1</v>
      </c>
      <c r="BD456" s="148">
        <v>1</v>
      </c>
      <c r="BE456" s="148">
        <v>1</v>
      </c>
      <c r="BF456" s="148">
        <v>1</v>
      </c>
      <c r="BG456" s="148">
        <v>1</v>
      </c>
      <c r="BH456" s="148">
        <v>1</v>
      </c>
      <c r="BI456" s="148">
        <v>1</v>
      </c>
      <c r="BJ456" s="148">
        <v>1</v>
      </c>
      <c r="BK456" s="148">
        <v>1</v>
      </c>
      <c r="BL456" s="148">
        <v>2</v>
      </c>
      <c r="BM456" s="148">
        <v>2</v>
      </c>
      <c r="BN456" s="148">
        <v>2</v>
      </c>
      <c r="BO456" s="148">
        <v>2</v>
      </c>
      <c r="BP456" s="148">
        <v>2</v>
      </c>
      <c r="BQ456" s="148">
        <v>2</v>
      </c>
      <c r="BR456" s="148">
        <v>2</v>
      </c>
      <c r="BS456" s="356">
        <v>0</v>
      </c>
      <c r="BT456" s="148">
        <v>0</v>
      </c>
      <c r="BU456" s="148">
        <v>0</v>
      </c>
      <c r="BV456" s="148">
        <v>0</v>
      </c>
      <c r="BW456" s="148">
        <v>1</v>
      </c>
      <c r="BX456" s="148">
        <v>1</v>
      </c>
      <c r="BY456" s="148">
        <v>0</v>
      </c>
      <c r="BZ456" s="148">
        <v>0</v>
      </c>
      <c r="CA456" s="434">
        <v>0</v>
      </c>
      <c r="CB456" s="148">
        <v>0</v>
      </c>
      <c r="CC456" s="312">
        <v>0</v>
      </c>
      <c r="CD456" s="312">
        <v>0</v>
      </c>
      <c r="CE456" s="312">
        <v>0</v>
      </c>
      <c r="CF456" s="312">
        <v>0</v>
      </c>
      <c r="CG456" s="148">
        <v>0</v>
      </c>
      <c r="CH456" s="148">
        <v>0</v>
      </c>
      <c r="CI456" s="312">
        <v>0</v>
      </c>
      <c r="CJ456" s="148">
        <v>0</v>
      </c>
      <c r="CK456" s="148">
        <v>0</v>
      </c>
      <c r="CL456" s="148">
        <v>0</v>
      </c>
      <c r="CM456" s="148">
        <v>0</v>
      </c>
      <c r="CN456" s="148">
        <v>0</v>
      </c>
      <c r="CO456" s="148">
        <v>0</v>
      </c>
      <c r="CP456" s="148">
        <v>0</v>
      </c>
      <c r="CQ456" s="148">
        <v>0</v>
      </c>
      <c r="CR456" s="148">
        <v>0</v>
      </c>
      <c r="CS456" s="148">
        <v>0</v>
      </c>
      <c r="CT456" s="148">
        <v>0</v>
      </c>
      <c r="CU456" s="148">
        <v>0</v>
      </c>
      <c r="CV456" s="148">
        <v>0</v>
      </c>
      <c r="CW456" s="148">
        <v>0</v>
      </c>
      <c r="CX456" s="148">
        <v>0</v>
      </c>
      <c r="CY456" s="148">
        <v>0</v>
      </c>
      <c r="CZ456" s="148">
        <v>0</v>
      </c>
      <c r="DA456" s="148">
        <v>0</v>
      </c>
      <c r="DB456" s="148">
        <v>0</v>
      </c>
      <c r="DC456" s="148">
        <v>0</v>
      </c>
      <c r="DD456" s="148">
        <v>0</v>
      </c>
      <c r="DE456" s="148">
        <v>0</v>
      </c>
      <c r="DF456" s="148">
        <v>0</v>
      </c>
      <c r="DG456" s="148">
        <v>0</v>
      </c>
      <c r="DH456" s="148">
        <v>0</v>
      </c>
      <c r="DI456" s="148">
        <v>0</v>
      </c>
      <c r="DJ456" s="148">
        <v>0</v>
      </c>
      <c r="DK456" s="148">
        <v>0</v>
      </c>
      <c r="DL456" s="148">
        <v>0</v>
      </c>
      <c r="DM456" s="148">
        <v>0</v>
      </c>
      <c r="DN456" s="148">
        <v>0</v>
      </c>
      <c r="DO456" s="148">
        <v>0</v>
      </c>
      <c r="DP456" s="148">
        <v>0</v>
      </c>
      <c r="DQ456" s="148">
        <v>0</v>
      </c>
      <c r="DR456" s="312">
        <v>0</v>
      </c>
      <c r="DS456" s="148">
        <v>0</v>
      </c>
      <c r="DT456" s="312"/>
      <c r="DU456" s="312"/>
      <c r="DV456" s="312"/>
      <c r="DW456" s="312"/>
      <c r="DX456" s="312"/>
      <c r="DY456" s="312"/>
      <c r="DZ456" s="312"/>
      <c r="EA456" s="312"/>
      <c r="EB456" s="312"/>
      <c r="EC456" s="312"/>
      <c r="ED456" s="312"/>
      <c r="EE456" s="312"/>
      <c r="EF456" s="312"/>
      <c r="EG456" s="312"/>
      <c r="EH456" s="312"/>
      <c r="EI456" s="312"/>
      <c r="EJ456" s="312"/>
      <c r="EK456" s="312"/>
      <c r="EL456" s="312"/>
      <c r="EM456" s="312"/>
      <c r="EN456" s="312"/>
      <c r="EP456" s="312"/>
      <c r="EQ456" s="312"/>
      <c r="ER456" s="312"/>
      <c r="ES456" s="312"/>
      <c r="ET456" s="312"/>
      <c r="EU456" s="312"/>
      <c r="EV456" s="312"/>
      <c r="EW456" s="312"/>
      <c r="EX456" s="312"/>
      <c r="EY456" s="312"/>
      <c r="EZ456" s="312"/>
      <c r="FA456" s="312"/>
      <c r="FB456" s="312"/>
      <c r="FC456" s="312"/>
      <c r="FD456" s="312">
        <v>2</v>
      </c>
      <c r="FE456" s="312">
        <v>2</v>
      </c>
      <c r="FF456" s="312"/>
      <c r="FG456" s="312"/>
      <c r="FH456" s="312"/>
      <c r="FI456" s="312"/>
      <c r="FJ456" s="312"/>
      <c r="FL456" s="312"/>
      <c r="FM456" s="312"/>
      <c r="FN456" s="148">
        <v>0</v>
      </c>
      <c r="FQ456" s="312">
        <v>0</v>
      </c>
      <c r="FR456" s="148">
        <v>0</v>
      </c>
      <c r="FS456" s="312">
        <v>0</v>
      </c>
      <c r="FT456" s="148">
        <v>0</v>
      </c>
      <c r="FU456" s="312">
        <v>0</v>
      </c>
      <c r="FV456" s="312">
        <v>0</v>
      </c>
      <c r="FW456" s="312">
        <v>0</v>
      </c>
      <c r="FX456" s="312">
        <v>0</v>
      </c>
      <c r="FY456" s="312">
        <v>0</v>
      </c>
      <c r="FZ456" s="312">
        <v>0</v>
      </c>
      <c r="GA456" s="312">
        <v>0</v>
      </c>
      <c r="GB456" s="312">
        <v>0</v>
      </c>
      <c r="GC456" s="312">
        <v>0</v>
      </c>
      <c r="GD456" s="312">
        <v>0</v>
      </c>
      <c r="GE456" s="312">
        <v>0</v>
      </c>
      <c r="GF456" s="312">
        <v>0</v>
      </c>
      <c r="GG456" s="312">
        <v>0</v>
      </c>
      <c r="GH456" s="312">
        <v>0</v>
      </c>
      <c r="GI456" s="312">
        <v>0</v>
      </c>
      <c r="GJ456" s="312">
        <v>0</v>
      </c>
      <c r="GK456" s="312">
        <v>0</v>
      </c>
      <c r="GL456" s="312">
        <v>0</v>
      </c>
      <c r="GM456" s="312">
        <v>0</v>
      </c>
      <c r="GN456" s="312">
        <v>0</v>
      </c>
      <c r="GO456" s="312">
        <v>0</v>
      </c>
      <c r="GP456" s="148">
        <v>0</v>
      </c>
      <c r="GQ456" s="312">
        <v>0</v>
      </c>
      <c r="GR456" s="312">
        <v>0</v>
      </c>
      <c r="GS456" s="312">
        <v>0</v>
      </c>
      <c r="GT456" s="312">
        <v>0</v>
      </c>
      <c r="GU456" s="312">
        <v>0</v>
      </c>
      <c r="GV456" s="148">
        <v>0</v>
      </c>
      <c r="GW456" s="148">
        <v>0</v>
      </c>
      <c r="GX456" s="148">
        <v>0</v>
      </c>
      <c r="GY456" s="148">
        <v>0</v>
      </c>
      <c r="GZ456" s="148">
        <v>0</v>
      </c>
      <c r="HA456" s="148">
        <v>0</v>
      </c>
      <c r="HB456" s="148">
        <v>0</v>
      </c>
      <c r="HC456" s="148">
        <v>0</v>
      </c>
      <c r="HD456" s="148">
        <v>0</v>
      </c>
      <c r="HE456" s="148">
        <v>0</v>
      </c>
      <c r="HF456" s="148">
        <v>0</v>
      </c>
      <c r="HG456" s="148">
        <v>0</v>
      </c>
      <c r="HH456" s="148">
        <v>0</v>
      </c>
      <c r="HI456" s="148">
        <v>0</v>
      </c>
      <c r="HJ456" s="148">
        <v>0</v>
      </c>
      <c r="HK456" s="148">
        <v>0</v>
      </c>
      <c r="HL456" s="148">
        <v>0</v>
      </c>
      <c r="HM456" s="148">
        <v>0</v>
      </c>
      <c r="HN456" s="148">
        <v>0</v>
      </c>
      <c r="HO456" s="148">
        <v>0</v>
      </c>
      <c r="HP456" s="148">
        <v>0</v>
      </c>
      <c r="HQ456" s="148">
        <v>0</v>
      </c>
      <c r="HR456" s="148">
        <v>0</v>
      </c>
      <c r="HS456" s="148">
        <v>0</v>
      </c>
      <c r="HT456" s="148">
        <v>0</v>
      </c>
      <c r="HU456" s="148">
        <v>0</v>
      </c>
      <c r="HV456" s="148">
        <v>0</v>
      </c>
      <c r="HW456" s="148">
        <v>0</v>
      </c>
      <c r="HX456" s="148">
        <v>0</v>
      </c>
      <c r="HY456" s="148">
        <v>0</v>
      </c>
      <c r="HZ456" s="148">
        <v>0</v>
      </c>
      <c r="IA456" s="148">
        <v>0</v>
      </c>
      <c r="IB456" s="148">
        <v>0</v>
      </c>
      <c r="IC456" s="148">
        <v>0</v>
      </c>
      <c r="ID456" s="148">
        <v>0</v>
      </c>
      <c r="IE456" s="148">
        <v>0</v>
      </c>
      <c r="IF456" s="148">
        <v>0</v>
      </c>
      <c r="IG456" s="148">
        <v>0</v>
      </c>
      <c r="IH456" s="148">
        <v>0</v>
      </c>
      <c r="II456" s="148">
        <v>0</v>
      </c>
      <c r="IJ456" s="148">
        <v>0</v>
      </c>
      <c r="IK456" s="148">
        <v>0</v>
      </c>
      <c r="IL456" s="148">
        <v>0</v>
      </c>
      <c r="IM456" s="148">
        <v>0</v>
      </c>
      <c r="IN456" s="351">
        <f t="shared" si="432"/>
        <v>0</v>
      </c>
      <c r="IO456" s="148">
        <v>0</v>
      </c>
      <c r="IP456" s="148">
        <v>0</v>
      </c>
      <c r="IQ456" s="148">
        <v>0</v>
      </c>
      <c r="IR456" s="148">
        <v>0</v>
      </c>
      <c r="IS456" s="148">
        <v>0</v>
      </c>
      <c r="IT456" s="148">
        <v>0</v>
      </c>
      <c r="IU456" s="148">
        <v>0</v>
      </c>
      <c r="IV456" s="148">
        <v>1</v>
      </c>
      <c r="IW456" s="148">
        <v>1</v>
      </c>
      <c r="IX456" s="148">
        <v>1</v>
      </c>
      <c r="IY456" s="148">
        <v>1</v>
      </c>
      <c r="IZ456" s="148">
        <v>1</v>
      </c>
      <c r="JA456" s="148">
        <v>1</v>
      </c>
      <c r="JB456" s="148">
        <v>1</v>
      </c>
      <c r="JC456" s="355">
        <f t="shared" si="433"/>
        <v>1</v>
      </c>
      <c r="JD456" s="148">
        <v>1</v>
      </c>
      <c r="JE456" s="148">
        <v>1</v>
      </c>
      <c r="JF456" s="353">
        <f t="shared" si="434"/>
        <v>1</v>
      </c>
      <c r="JG456" s="148">
        <v>1</v>
      </c>
      <c r="JH456" s="148">
        <v>0</v>
      </c>
      <c r="JI456" s="148">
        <v>0</v>
      </c>
      <c r="JJ456" s="148">
        <v>0</v>
      </c>
      <c r="JK456" s="148">
        <v>0</v>
      </c>
      <c r="JL456" s="148">
        <v>0</v>
      </c>
      <c r="JM456" s="148">
        <v>0</v>
      </c>
      <c r="JN456" s="351">
        <f t="shared" si="435"/>
        <v>0</v>
      </c>
      <c r="JO456" s="148">
        <v>0</v>
      </c>
      <c r="JP456" s="148">
        <v>0</v>
      </c>
      <c r="JQ456" s="148">
        <v>0</v>
      </c>
      <c r="JR456" s="148">
        <v>0</v>
      </c>
      <c r="JS456" s="148">
        <v>0</v>
      </c>
      <c r="JT456" s="148">
        <v>0</v>
      </c>
      <c r="JU456" s="148">
        <v>0</v>
      </c>
      <c r="JV456" s="351">
        <f t="shared" si="436"/>
        <v>0</v>
      </c>
      <c r="JW456" s="148">
        <v>0</v>
      </c>
      <c r="JX456" s="148">
        <v>0</v>
      </c>
      <c r="JY456" s="148">
        <v>1</v>
      </c>
      <c r="JZ456" s="148">
        <v>0</v>
      </c>
      <c r="KA456" s="148">
        <v>0</v>
      </c>
      <c r="KB456" s="148">
        <v>0</v>
      </c>
      <c r="KC456" s="148">
        <v>1</v>
      </c>
      <c r="KD456" s="148">
        <v>0</v>
      </c>
      <c r="KE456" s="148">
        <v>0</v>
      </c>
      <c r="KF456" s="148">
        <v>0</v>
      </c>
      <c r="KG456" s="148">
        <v>1</v>
      </c>
      <c r="KH456" s="148">
        <v>1</v>
      </c>
      <c r="KI456" s="148">
        <v>0</v>
      </c>
      <c r="KJ456" s="148">
        <v>0</v>
      </c>
      <c r="KK456" s="148">
        <v>0</v>
      </c>
      <c r="KL456" s="148">
        <v>0</v>
      </c>
      <c r="KM456" s="148">
        <v>0</v>
      </c>
      <c r="KN456" s="148">
        <v>0</v>
      </c>
      <c r="KO456" s="148">
        <v>2</v>
      </c>
      <c r="KP456" s="148">
        <v>0</v>
      </c>
      <c r="KQ456" s="148">
        <v>0</v>
      </c>
      <c r="KR456" s="148">
        <v>0</v>
      </c>
      <c r="KS456" s="148">
        <v>0</v>
      </c>
      <c r="KT456" s="148">
        <v>0</v>
      </c>
      <c r="KU456" s="148">
        <v>0</v>
      </c>
      <c r="KV456" s="148">
        <v>0</v>
      </c>
      <c r="KW456" s="148">
        <v>0</v>
      </c>
      <c r="KX456" s="148">
        <v>0</v>
      </c>
      <c r="KY456" s="148">
        <v>1</v>
      </c>
      <c r="KZ456" s="148">
        <v>0</v>
      </c>
      <c r="LA456" s="148">
        <v>0</v>
      </c>
      <c r="LB456" s="148">
        <v>0</v>
      </c>
      <c r="LC456" s="148">
        <v>0</v>
      </c>
      <c r="LD456" s="148">
        <v>1</v>
      </c>
      <c r="LE456" s="148">
        <v>0</v>
      </c>
      <c r="LF456" s="148">
        <v>0</v>
      </c>
      <c r="LG456" s="148">
        <v>0</v>
      </c>
      <c r="LH456" s="148">
        <v>0</v>
      </c>
      <c r="LI456" s="148">
        <v>0</v>
      </c>
      <c r="LJ456" s="148">
        <v>0</v>
      </c>
      <c r="LK456" s="148">
        <v>0</v>
      </c>
      <c r="LL456" s="148">
        <v>1</v>
      </c>
      <c r="LM456" s="148">
        <v>0</v>
      </c>
      <c r="LN456" s="148">
        <v>0</v>
      </c>
      <c r="LO456" s="148">
        <v>0</v>
      </c>
      <c r="LP456" s="148">
        <v>0</v>
      </c>
      <c r="LQ456" s="148">
        <v>0</v>
      </c>
      <c r="LR456" s="148">
        <v>0</v>
      </c>
      <c r="LS456" s="148">
        <v>0</v>
      </c>
      <c r="LT456" s="148">
        <v>0</v>
      </c>
      <c r="LU456" s="148">
        <v>0</v>
      </c>
      <c r="LV456" s="148">
        <v>1</v>
      </c>
      <c r="LW456" s="148">
        <v>1</v>
      </c>
      <c r="LX456" s="148">
        <v>1</v>
      </c>
      <c r="LY456" s="148">
        <v>0</v>
      </c>
      <c r="LZ456" s="148">
        <v>0</v>
      </c>
      <c r="MA456" s="148">
        <v>0</v>
      </c>
      <c r="MB456" s="148">
        <v>0</v>
      </c>
      <c r="MC456" s="148">
        <v>1</v>
      </c>
      <c r="MD456" s="148">
        <v>1</v>
      </c>
      <c r="ME456" s="148">
        <v>2</v>
      </c>
      <c r="MF456" s="148">
        <v>1</v>
      </c>
      <c r="MG456" s="148">
        <v>0</v>
      </c>
      <c r="MH456" s="148">
        <v>1</v>
      </c>
      <c r="MI456" s="148">
        <v>2</v>
      </c>
      <c r="MJ456" s="148">
        <v>0</v>
      </c>
      <c r="MK456" s="148">
        <v>1</v>
      </c>
      <c r="ML456" s="148">
        <v>0</v>
      </c>
      <c r="MM456" s="148">
        <v>0</v>
      </c>
      <c r="MN456" s="148">
        <v>0</v>
      </c>
      <c r="MO456" s="148">
        <v>0</v>
      </c>
      <c r="MP456" s="148">
        <v>0</v>
      </c>
      <c r="MQ456" s="148">
        <v>0</v>
      </c>
      <c r="MR456" s="148">
        <v>2</v>
      </c>
      <c r="MS456" s="148">
        <v>0</v>
      </c>
      <c r="MT456" s="148">
        <v>0</v>
      </c>
      <c r="MU456" s="148">
        <v>0</v>
      </c>
      <c r="MV456" s="148">
        <v>0</v>
      </c>
      <c r="MW456" s="148">
        <v>0</v>
      </c>
      <c r="MX456" s="148">
        <v>1</v>
      </c>
      <c r="MY456" s="148">
        <v>0</v>
      </c>
      <c r="MZ456" s="148">
        <v>0</v>
      </c>
      <c r="NA456" s="148">
        <v>0</v>
      </c>
      <c r="NB456" s="148">
        <v>0</v>
      </c>
      <c r="NC456" s="148">
        <v>0</v>
      </c>
      <c r="ND456" s="148">
        <v>0</v>
      </c>
      <c r="NE456" s="148">
        <v>0</v>
      </c>
      <c r="NF456" s="148">
        <v>0</v>
      </c>
      <c r="NG456" s="148">
        <v>0</v>
      </c>
      <c r="NH456" s="148">
        <v>0</v>
      </c>
      <c r="NI456" s="148">
        <v>0</v>
      </c>
      <c r="NJ456" s="148">
        <v>0</v>
      </c>
      <c r="NK456" s="148">
        <v>0</v>
      </c>
      <c r="NL456" s="148">
        <v>0</v>
      </c>
      <c r="NM456" s="148">
        <v>0</v>
      </c>
      <c r="NN456" s="148">
        <v>0</v>
      </c>
      <c r="NO456" s="148">
        <v>0</v>
      </c>
      <c r="NP456" s="148">
        <v>0</v>
      </c>
      <c r="NQ456" s="148">
        <v>0</v>
      </c>
      <c r="NR456" s="148">
        <v>0</v>
      </c>
      <c r="NS456" s="148">
        <v>0</v>
      </c>
      <c r="NT456" s="148">
        <v>0</v>
      </c>
      <c r="NU456" s="148">
        <v>1</v>
      </c>
      <c r="NV456" s="148">
        <v>1</v>
      </c>
      <c r="NW456" s="148">
        <v>0</v>
      </c>
      <c r="NX456" s="148">
        <v>0</v>
      </c>
      <c r="NY456" s="148">
        <v>0</v>
      </c>
      <c r="NZ456" s="148">
        <v>0</v>
      </c>
      <c r="OA456" s="148">
        <v>0</v>
      </c>
      <c r="OB456" s="148">
        <v>0</v>
      </c>
      <c r="OC456" s="148">
        <v>0</v>
      </c>
      <c r="OD456" s="148">
        <v>0</v>
      </c>
      <c r="OE456" s="148">
        <v>0</v>
      </c>
      <c r="OF456" s="148">
        <v>0</v>
      </c>
      <c r="OG456" s="148">
        <v>0</v>
      </c>
      <c r="OH456" s="148">
        <v>0</v>
      </c>
      <c r="OI456" s="148">
        <v>0</v>
      </c>
      <c r="OJ456" s="148">
        <v>0</v>
      </c>
      <c r="OK456" s="148">
        <v>0</v>
      </c>
      <c r="OL456" s="148">
        <v>0</v>
      </c>
      <c r="OM456" s="148">
        <v>0</v>
      </c>
      <c r="ON456" s="148">
        <v>0</v>
      </c>
      <c r="OO456" s="148">
        <v>0</v>
      </c>
      <c r="OP456" s="148">
        <v>0</v>
      </c>
      <c r="OQ456" s="148">
        <v>0</v>
      </c>
      <c r="OR456" s="148">
        <v>1</v>
      </c>
      <c r="OS456" s="148">
        <v>1</v>
      </c>
      <c r="OT456" s="148">
        <v>1</v>
      </c>
      <c r="OU456" s="148">
        <v>1</v>
      </c>
      <c r="OV456" s="148">
        <v>1</v>
      </c>
      <c r="OW456" s="148">
        <v>1</v>
      </c>
      <c r="OX456" s="312"/>
      <c r="OY456" s="312"/>
      <c r="OZ456" s="312"/>
      <c r="PK456" s="312"/>
      <c r="PM456" s="312"/>
      <c r="PO456" s="312"/>
      <c r="QM456" s="148">
        <v>1</v>
      </c>
      <c r="QN456" s="148">
        <v>1</v>
      </c>
      <c r="QO456" s="148">
        <v>1</v>
      </c>
      <c r="QP456" s="148">
        <v>1</v>
      </c>
      <c r="QQ456" s="148">
        <v>1</v>
      </c>
      <c r="QR456" s="148">
        <v>1</v>
      </c>
      <c r="QS456" s="148">
        <v>1</v>
      </c>
      <c r="QT456" s="148">
        <v>1</v>
      </c>
      <c r="QU456" s="148">
        <v>1</v>
      </c>
      <c r="RB456" s="312"/>
      <c r="RD456" s="312"/>
      <c r="RG456" s="312"/>
      <c r="RH456" s="312"/>
      <c r="RI456" s="312"/>
      <c r="RK456" s="312"/>
      <c r="RM456" s="312"/>
      <c r="RN456" s="312"/>
      <c r="RO456" s="312"/>
      <c r="SJ456" s="148">
        <v>1</v>
      </c>
      <c r="SK456" s="148">
        <v>1</v>
      </c>
      <c r="SL456" s="148">
        <v>1</v>
      </c>
      <c r="SM456" s="148">
        <v>1</v>
      </c>
      <c r="SN456" s="148">
        <v>1</v>
      </c>
      <c r="SO456" s="148">
        <v>1</v>
      </c>
      <c r="TI456" s="312"/>
      <c r="UE456" s="312"/>
      <c r="UF456" s="312"/>
      <c r="UG456" s="312"/>
      <c r="VT456" s="148">
        <v>1</v>
      </c>
      <c r="VU456" s="148">
        <v>1</v>
      </c>
    </row>
    <row r="457" spans="1:635" s="148" customFormat="1" x14ac:dyDescent="0.2">
      <c r="A457" s="354"/>
      <c r="B457" s="354">
        <v>19</v>
      </c>
      <c r="C457" s="399">
        <f t="shared" ca="1" si="431"/>
        <v>0</v>
      </c>
      <c r="D457" s="354"/>
      <c r="E457" s="354"/>
      <c r="F457" s="354"/>
      <c r="G457" s="148">
        <v>0</v>
      </c>
      <c r="H457" s="148">
        <v>0</v>
      </c>
      <c r="I457" s="355">
        <v>0</v>
      </c>
      <c r="J457" s="148">
        <v>0</v>
      </c>
      <c r="K457" s="148">
        <v>0</v>
      </c>
      <c r="L457" s="148">
        <v>0</v>
      </c>
      <c r="M457" s="148">
        <v>0</v>
      </c>
      <c r="N457" s="148">
        <v>0</v>
      </c>
      <c r="O457" s="148">
        <v>0</v>
      </c>
      <c r="P457" s="148">
        <v>0</v>
      </c>
      <c r="Q457" s="148">
        <v>0</v>
      </c>
      <c r="R457" s="148">
        <v>0</v>
      </c>
      <c r="S457" s="148">
        <v>0</v>
      </c>
      <c r="T457" s="148">
        <v>0</v>
      </c>
      <c r="U457" s="148">
        <v>0</v>
      </c>
      <c r="V457" s="148">
        <v>0</v>
      </c>
      <c r="W457" s="148">
        <v>0</v>
      </c>
      <c r="X457" s="148">
        <v>0</v>
      </c>
      <c r="Y457" s="148">
        <v>0</v>
      </c>
      <c r="Z457" s="148">
        <v>0</v>
      </c>
      <c r="AA457" s="148">
        <v>0</v>
      </c>
      <c r="AB457" s="148">
        <v>0</v>
      </c>
      <c r="AC457" s="148">
        <v>0</v>
      </c>
      <c r="AD457" s="148">
        <v>0</v>
      </c>
      <c r="AE457" s="148">
        <v>0</v>
      </c>
      <c r="AF457" s="148">
        <v>0</v>
      </c>
      <c r="AG457" s="148">
        <v>0</v>
      </c>
      <c r="AH457" s="148">
        <v>0</v>
      </c>
      <c r="AI457" s="148">
        <v>0</v>
      </c>
      <c r="AJ457" s="148">
        <v>0</v>
      </c>
      <c r="AK457" s="148">
        <v>0</v>
      </c>
      <c r="AL457" s="148">
        <v>0</v>
      </c>
      <c r="AM457" s="148">
        <v>0</v>
      </c>
      <c r="AN457" s="148">
        <v>0</v>
      </c>
      <c r="AO457" s="148">
        <v>0</v>
      </c>
      <c r="AP457" s="360">
        <v>0</v>
      </c>
      <c r="AQ457" s="148">
        <v>0</v>
      </c>
      <c r="AR457" s="148">
        <v>0</v>
      </c>
      <c r="AS457" s="148">
        <v>0</v>
      </c>
      <c r="AT457" s="148">
        <v>0</v>
      </c>
      <c r="AU457" s="148">
        <v>0</v>
      </c>
      <c r="AV457" s="148">
        <v>0</v>
      </c>
      <c r="AW457" s="148">
        <v>0</v>
      </c>
      <c r="AX457" s="148">
        <v>0</v>
      </c>
      <c r="AY457" s="148">
        <v>0</v>
      </c>
      <c r="AZ457" s="148">
        <v>0</v>
      </c>
      <c r="BA457" s="148">
        <v>0</v>
      </c>
      <c r="BB457" s="148">
        <v>0</v>
      </c>
      <c r="BC457" s="148">
        <v>0</v>
      </c>
      <c r="BD457" s="148">
        <v>0</v>
      </c>
      <c r="BE457" s="148">
        <v>0</v>
      </c>
      <c r="BF457" s="148">
        <v>0</v>
      </c>
      <c r="BG457" s="148">
        <v>0</v>
      </c>
      <c r="BH457" s="148">
        <v>0</v>
      </c>
      <c r="BI457" s="148">
        <v>0</v>
      </c>
      <c r="BJ457" s="148">
        <v>0</v>
      </c>
      <c r="BK457" s="148">
        <v>0</v>
      </c>
      <c r="BL457" s="148">
        <v>0</v>
      </c>
      <c r="BM457" s="148">
        <v>0</v>
      </c>
      <c r="BN457" s="148">
        <v>0</v>
      </c>
      <c r="BO457" s="148">
        <v>0</v>
      </c>
      <c r="BP457" s="148">
        <v>0</v>
      </c>
      <c r="BQ457" s="148">
        <v>0</v>
      </c>
      <c r="BR457" s="148">
        <v>0</v>
      </c>
      <c r="BS457" s="356">
        <v>0</v>
      </c>
      <c r="BT457" s="148">
        <v>0</v>
      </c>
      <c r="BU457" s="148">
        <v>0</v>
      </c>
      <c r="BV457" s="148">
        <v>0</v>
      </c>
      <c r="BW457" s="148">
        <v>0</v>
      </c>
      <c r="BX457" s="148">
        <v>0</v>
      </c>
      <c r="BY457" s="148">
        <v>0</v>
      </c>
      <c r="BZ457" s="148">
        <v>0</v>
      </c>
      <c r="CA457" s="434">
        <v>0</v>
      </c>
      <c r="CB457" s="148">
        <v>0</v>
      </c>
      <c r="CC457" s="312">
        <v>0</v>
      </c>
      <c r="CD457" s="312">
        <v>0</v>
      </c>
      <c r="CE457" s="312">
        <v>0</v>
      </c>
      <c r="CF457" s="312">
        <v>0</v>
      </c>
      <c r="CG457" s="148">
        <v>0</v>
      </c>
      <c r="CH457" s="148">
        <v>0</v>
      </c>
      <c r="CI457" s="312">
        <v>0</v>
      </c>
      <c r="CJ457" s="148">
        <v>0</v>
      </c>
      <c r="CK457" s="148">
        <v>0</v>
      </c>
      <c r="CL457" s="148">
        <v>0</v>
      </c>
      <c r="CM457" s="148">
        <v>0</v>
      </c>
      <c r="CN457" s="148">
        <v>1</v>
      </c>
      <c r="CO457" s="148">
        <v>1</v>
      </c>
      <c r="CP457" s="148">
        <v>0</v>
      </c>
      <c r="CQ457" s="148">
        <v>0</v>
      </c>
      <c r="CR457" s="148">
        <v>0</v>
      </c>
      <c r="CS457" s="148">
        <v>0</v>
      </c>
      <c r="CT457" s="148">
        <v>0</v>
      </c>
      <c r="CU457" s="148">
        <v>0</v>
      </c>
      <c r="CV457" s="148">
        <v>0</v>
      </c>
      <c r="CW457" s="148">
        <v>0</v>
      </c>
      <c r="CX457" s="148">
        <v>0</v>
      </c>
      <c r="CY457" s="148">
        <v>0</v>
      </c>
      <c r="CZ457" s="148">
        <v>0</v>
      </c>
      <c r="DA457" s="148">
        <v>0</v>
      </c>
      <c r="DB457" s="148">
        <v>0</v>
      </c>
      <c r="DC457" s="148">
        <v>0</v>
      </c>
      <c r="DD457" s="148">
        <v>0</v>
      </c>
      <c r="DE457" s="148">
        <v>0</v>
      </c>
      <c r="DF457" s="148">
        <v>0</v>
      </c>
      <c r="DG457" s="148">
        <v>0</v>
      </c>
      <c r="DH457" s="148">
        <v>0</v>
      </c>
      <c r="DI457" s="148">
        <v>0</v>
      </c>
      <c r="DJ457" s="148">
        <v>0</v>
      </c>
      <c r="DK457" s="148">
        <v>0</v>
      </c>
      <c r="DL457" s="148">
        <v>0</v>
      </c>
      <c r="DM457" s="148">
        <v>0</v>
      </c>
      <c r="DN457" s="148">
        <v>0</v>
      </c>
      <c r="DO457" s="148">
        <v>0</v>
      </c>
      <c r="DP457" s="148">
        <v>0</v>
      </c>
      <c r="DQ457" s="148">
        <v>0</v>
      </c>
      <c r="DR457" s="312">
        <v>0</v>
      </c>
      <c r="DS457" s="148">
        <v>0</v>
      </c>
      <c r="DT457" s="312"/>
      <c r="DU457" s="312"/>
      <c r="DV457" s="312"/>
      <c r="DW457" s="312"/>
      <c r="DX457" s="312"/>
      <c r="DY457" s="312"/>
      <c r="DZ457" s="312"/>
      <c r="EA457" s="312"/>
      <c r="EB457" s="312"/>
      <c r="EC457" s="312"/>
      <c r="ED457" s="312"/>
      <c r="EE457" s="312"/>
      <c r="EF457" s="312"/>
      <c r="EG457" s="312"/>
      <c r="EH457" s="312"/>
      <c r="EI457" s="312"/>
      <c r="EJ457" s="312"/>
      <c r="EK457" s="312"/>
      <c r="EL457" s="312"/>
      <c r="EM457" s="312"/>
      <c r="EN457" s="312"/>
      <c r="ER457" s="312"/>
      <c r="ES457" s="312"/>
      <c r="ET457" s="312"/>
      <c r="EU457" s="312"/>
      <c r="EV457" s="312"/>
      <c r="EW457" s="312"/>
      <c r="EX457" s="312"/>
      <c r="EY457" s="312"/>
      <c r="EZ457" s="312"/>
      <c r="FA457" s="312"/>
      <c r="FB457" s="312"/>
      <c r="FC457" s="312"/>
      <c r="FD457" s="312"/>
      <c r="FE457" s="312"/>
      <c r="FF457" s="312"/>
      <c r="FG457" s="312"/>
      <c r="FH457" s="312"/>
      <c r="FI457" s="312"/>
      <c r="FJ457" s="312"/>
      <c r="FL457" s="312"/>
      <c r="FM457" s="312"/>
      <c r="FN457" s="148">
        <v>0</v>
      </c>
      <c r="FQ457" s="312">
        <v>0</v>
      </c>
      <c r="FR457" s="148">
        <v>0</v>
      </c>
      <c r="FS457" s="312">
        <v>0</v>
      </c>
      <c r="FT457" s="148">
        <v>0</v>
      </c>
      <c r="FU457" s="312">
        <v>0</v>
      </c>
      <c r="FV457" s="312">
        <v>0</v>
      </c>
      <c r="FW457" s="312">
        <v>0</v>
      </c>
      <c r="FX457" s="312">
        <v>0</v>
      </c>
      <c r="FY457" s="312">
        <v>0</v>
      </c>
      <c r="FZ457" s="312">
        <v>0</v>
      </c>
      <c r="GA457" s="312">
        <v>0</v>
      </c>
      <c r="GB457" s="312">
        <v>0</v>
      </c>
      <c r="GC457" s="312">
        <v>0</v>
      </c>
      <c r="GD457" s="312">
        <v>0</v>
      </c>
      <c r="GE457" s="312">
        <v>0</v>
      </c>
      <c r="GF457" s="312">
        <v>0</v>
      </c>
      <c r="GG457" s="312">
        <v>0</v>
      </c>
      <c r="GH457" s="312">
        <v>0</v>
      </c>
      <c r="GI457" s="312">
        <v>0</v>
      </c>
      <c r="GJ457" s="312">
        <v>0</v>
      </c>
      <c r="GK457" s="312">
        <v>0</v>
      </c>
      <c r="GL457" s="312">
        <v>0</v>
      </c>
      <c r="GM457" s="312">
        <v>0</v>
      </c>
      <c r="GN457" s="312">
        <v>0</v>
      </c>
      <c r="GO457" s="312">
        <v>0</v>
      </c>
      <c r="GP457" s="148">
        <v>0</v>
      </c>
      <c r="GQ457" s="148">
        <v>0</v>
      </c>
      <c r="GR457" s="148">
        <v>0</v>
      </c>
      <c r="GS457" s="312">
        <v>0</v>
      </c>
      <c r="GT457" s="312">
        <v>0</v>
      </c>
      <c r="GU457" s="312">
        <v>0</v>
      </c>
      <c r="GV457" s="148">
        <v>0</v>
      </c>
      <c r="GW457" s="148">
        <v>0</v>
      </c>
      <c r="GX457" s="148">
        <v>0</v>
      </c>
      <c r="GY457" s="148">
        <v>0</v>
      </c>
      <c r="GZ457" s="148">
        <v>0</v>
      </c>
      <c r="HA457" s="148">
        <v>0</v>
      </c>
      <c r="HB457" s="148">
        <v>1</v>
      </c>
      <c r="HC457" s="148">
        <v>0</v>
      </c>
      <c r="HD457" s="148">
        <v>0</v>
      </c>
      <c r="HE457" s="148">
        <v>0</v>
      </c>
      <c r="HF457" s="148">
        <v>0</v>
      </c>
      <c r="HG457" s="148">
        <v>0</v>
      </c>
      <c r="HH457" s="148">
        <v>0</v>
      </c>
      <c r="HI457" s="148">
        <v>0</v>
      </c>
      <c r="HJ457" s="148">
        <v>0</v>
      </c>
      <c r="HK457" s="148">
        <v>0</v>
      </c>
      <c r="HL457" s="148">
        <v>0</v>
      </c>
      <c r="HM457" s="148">
        <v>0</v>
      </c>
      <c r="HN457" s="148">
        <v>0</v>
      </c>
      <c r="HO457" s="148">
        <v>0</v>
      </c>
      <c r="HP457" s="148">
        <v>1</v>
      </c>
      <c r="HQ457" s="148">
        <v>0</v>
      </c>
      <c r="HR457" s="148">
        <v>0</v>
      </c>
      <c r="HS457" s="148">
        <v>0</v>
      </c>
      <c r="HT457" s="148">
        <v>0</v>
      </c>
      <c r="HU457" s="148">
        <v>0</v>
      </c>
      <c r="HV457" s="148">
        <v>0</v>
      </c>
      <c r="HW457" s="148">
        <v>0</v>
      </c>
      <c r="HX457" s="148">
        <v>0</v>
      </c>
      <c r="HY457" s="148">
        <v>0</v>
      </c>
      <c r="HZ457" s="148">
        <v>0</v>
      </c>
      <c r="IA457" s="148">
        <v>0</v>
      </c>
      <c r="IB457" s="148">
        <v>0</v>
      </c>
      <c r="IC457" s="148">
        <v>0</v>
      </c>
      <c r="ID457" s="148">
        <v>0</v>
      </c>
      <c r="IE457" s="148">
        <v>0</v>
      </c>
      <c r="IF457" s="148">
        <v>0</v>
      </c>
      <c r="IG457" s="148">
        <v>0</v>
      </c>
      <c r="IH457" s="148">
        <v>0</v>
      </c>
      <c r="II457" s="148">
        <v>0</v>
      </c>
      <c r="IJ457" s="148">
        <v>0</v>
      </c>
      <c r="IK457" s="148">
        <v>0</v>
      </c>
      <c r="IL457" s="148">
        <v>0</v>
      </c>
      <c r="IM457" s="148">
        <v>0</v>
      </c>
      <c r="IN457" s="351">
        <f t="shared" si="432"/>
        <v>0</v>
      </c>
      <c r="IO457" s="148">
        <v>0</v>
      </c>
      <c r="IP457" s="148">
        <v>0</v>
      </c>
      <c r="IQ457" s="148">
        <v>0</v>
      </c>
      <c r="IR457" s="148">
        <v>0</v>
      </c>
      <c r="IS457" s="148">
        <v>0</v>
      </c>
      <c r="IT457" s="148">
        <v>0</v>
      </c>
      <c r="IU457" s="148">
        <v>0</v>
      </c>
      <c r="IV457" s="148">
        <v>0</v>
      </c>
      <c r="IW457" s="148">
        <v>0</v>
      </c>
      <c r="IX457" s="148">
        <v>0</v>
      </c>
      <c r="IY457" s="148">
        <v>0</v>
      </c>
      <c r="IZ457" s="148">
        <v>0</v>
      </c>
      <c r="JA457" s="148">
        <v>0</v>
      </c>
      <c r="JB457" s="148">
        <v>0</v>
      </c>
      <c r="JC457" s="355">
        <f t="shared" si="433"/>
        <v>0</v>
      </c>
      <c r="JD457" s="148">
        <v>0</v>
      </c>
      <c r="JE457" s="148">
        <v>0</v>
      </c>
      <c r="JF457" s="353">
        <f t="shared" si="434"/>
        <v>0</v>
      </c>
      <c r="JG457" s="148">
        <v>0</v>
      </c>
      <c r="JH457" s="148">
        <v>0</v>
      </c>
      <c r="JI457" s="148">
        <v>0</v>
      </c>
      <c r="JJ457" s="148">
        <v>0</v>
      </c>
      <c r="JK457" s="148">
        <v>0</v>
      </c>
      <c r="JL457" s="148">
        <v>0</v>
      </c>
      <c r="JM457" s="148">
        <v>0</v>
      </c>
      <c r="JN457" s="351">
        <f t="shared" si="435"/>
        <v>0</v>
      </c>
      <c r="JO457" s="148">
        <v>0</v>
      </c>
      <c r="JP457" s="148">
        <v>0</v>
      </c>
      <c r="JQ457" s="148">
        <v>0</v>
      </c>
      <c r="JR457" s="148">
        <v>0</v>
      </c>
      <c r="JS457" s="148">
        <v>0</v>
      </c>
      <c r="JT457" s="148">
        <v>0</v>
      </c>
      <c r="JU457" s="148">
        <v>0</v>
      </c>
      <c r="JV457" s="351">
        <f t="shared" si="436"/>
        <v>0</v>
      </c>
      <c r="JW457" s="148">
        <v>0</v>
      </c>
      <c r="JX457" s="148">
        <v>0</v>
      </c>
      <c r="JY457" s="148">
        <v>0</v>
      </c>
      <c r="JZ457" s="148">
        <v>0</v>
      </c>
      <c r="KA457" s="148">
        <v>0</v>
      </c>
      <c r="KB457" s="148">
        <v>1</v>
      </c>
      <c r="KC457" s="148">
        <v>1</v>
      </c>
      <c r="KD457" s="148">
        <v>0</v>
      </c>
      <c r="KE457" s="148">
        <v>0</v>
      </c>
      <c r="KF457" s="148">
        <v>0</v>
      </c>
      <c r="KG457" s="148">
        <v>0</v>
      </c>
      <c r="KH457" s="148">
        <v>0</v>
      </c>
      <c r="KI457" s="148">
        <v>0</v>
      </c>
      <c r="KJ457" s="148">
        <v>0</v>
      </c>
      <c r="KK457" s="148">
        <v>0</v>
      </c>
      <c r="KL457" s="148">
        <v>0</v>
      </c>
      <c r="KM457" s="148">
        <v>0</v>
      </c>
      <c r="KN457" s="148">
        <v>0</v>
      </c>
      <c r="KO457" s="148">
        <v>0</v>
      </c>
      <c r="KP457" s="148">
        <v>0</v>
      </c>
      <c r="KQ457" s="148">
        <v>0</v>
      </c>
      <c r="KR457" s="148">
        <v>1</v>
      </c>
      <c r="KS457" s="148">
        <v>1</v>
      </c>
      <c r="KT457" s="148">
        <v>1</v>
      </c>
      <c r="KU457" s="148">
        <v>0</v>
      </c>
      <c r="KV457" s="148">
        <v>0</v>
      </c>
      <c r="KW457" s="148">
        <v>0</v>
      </c>
      <c r="KX457" s="148">
        <v>0</v>
      </c>
      <c r="KY457" s="148">
        <v>0</v>
      </c>
      <c r="KZ457" s="148">
        <v>0</v>
      </c>
      <c r="LA457" s="148">
        <v>0</v>
      </c>
      <c r="LB457" s="148">
        <v>0</v>
      </c>
      <c r="LC457" s="148">
        <v>0</v>
      </c>
      <c r="LD457" s="148">
        <v>0</v>
      </c>
      <c r="LE457" s="148">
        <v>0</v>
      </c>
      <c r="LF457" s="148">
        <v>0</v>
      </c>
      <c r="LG457" s="148">
        <v>0</v>
      </c>
      <c r="LH457" s="148">
        <v>0</v>
      </c>
      <c r="LI457" s="148">
        <v>0</v>
      </c>
      <c r="LJ457" s="148">
        <v>0</v>
      </c>
      <c r="LK457" s="148">
        <v>0</v>
      </c>
      <c r="LL457" s="148">
        <v>0</v>
      </c>
      <c r="LM457" s="148">
        <v>0</v>
      </c>
      <c r="LN457" s="148">
        <v>0</v>
      </c>
      <c r="LO457" s="148">
        <v>0</v>
      </c>
      <c r="LP457" s="148">
        <v>0</v>
      </c>
      <c r="LQ457" s="148">
        <v>0</v>
      </c>
      <c r="LR457" s="148">
        <v>0</v>
      </c>
      <c r="LS457" s="148">
        <v>0</v>
      </c>
      <c r="LT457" s="148">
        <v>0</v>
      </c>
      <c r="LU457" s="148">
        <v>0</v>
      </c>
      <c r="LV457" s="148">
        <v>0</v>
      </c>
      <c r="LW457" s="148">
        <v>0</v>
      </c>
      <c r="LX457" s="148">
        <v>0</v>
      </c>
      <c r="LY457" s="148">
        <v>0</v>
      </c>
      <c r="LZ457" s="148">
        <v>0</v>
      </c>
      <c r="MA457" s="148">
        <v>0</v>
      </c>
      <c r="MB457" s="148">
        <v>0</v>
      </c>
      <c r="MC457" s="148">
        <v>0</v>
      </c>
      <c r="MD457" s="148">
        <v>0</v>
      </c>
      <c r="ME457" s="148">
        <v>0</v>
      </c>
      <c r="MF457" s="148">
        <v>0</v>
      </c>
      <c r="MG457" s="148">
        <v>0</v>
      </c>
      <c r="MH457" s="148">
        <v>0</v>
      </c>
      <c r="MI457" s="148">
        <v>0</v>
      </c>
      <c r="MJ457" s="148">
        <v>0</v>
      </c>
      <c r="MK457" s="148">
        <v>0</v>
      </c>
      <c r="ML457" s="148">
        <v>0</v>
      </c>
      <c r="MM457" s="148">
        <v>0</v>
      </c>
      <c r="MN457" s="148">
        <v>0</v>
      </c>
      <c r="MO457" s="148">
        <v>0</v>
      </c>
      <c r="MP457" s="148">
        <v>0</v>
      </c>
      <c r="MQ457" s="148">
        <v>0</v>
      </c>
      <c r="MR457" s="148">
        <v>1</v>
      </c>
      <c r="MS457" s="148">
        <v>0</v>
      </c>
      <c r="MT457" s="148">
        <v>0</v>
      </c>
      <c r="MU457" s="148">
        <v>0</v>
      </c>
      <c r="MV457" s="148">
        <v>0</v>
      </c>
      <c r="MW457" s="148">
        <v>0</v>
      </c>
      <c r="MX457" s="148">
        <v>0</v>
      </c>
      <c r="MY457" s="148">
        <v>0</v>
      </c>
      <c r="MZ457" s="148">
        <v>0</v>
      </c>
      <c r="NA457" s="148">
        <v>0</v>
      </c>
      <c r="NB457" s="148">
        <v>0</v>
      </c>
      <c r="NC457" s="148">
        <v>0</v>
      </c>
      <c r="ND457" s="148">
        <v>0</v>
      </c>
      <c r="NE457" s="148">
        <v>0</v>
      </c>
      <c r="NF457" s="148">
        <v>0</v>
      </c>
      <c r="NG457" s="148">
        <v>0</v>
      </c>
      <c r="NH457" s="148">
        <v>0</v>
      </c>
      <c r="NI457" s="148">
        <v>0</v>
      </c>
      <c r="NJ457" s="148">
        <v>0</v>
      </c>
      <c r="NK457" s="148">
        <v>0</v>
      </c>
      <c r="NL457" s="148">
        <v>0</v>
      </c>
      <c r="NM457" s="148">
        <v>0</v>
      </c>
      <c r="NN457" s="148">
        <v>0</v>
      </c>
      <c r="NO457" s="148">
        <v>0</v>
      </c>
      <c r="NP457" s="148">
        <v>0</v>
      </c>
      <c r="NQ457" s="148">
        <v>0</v>
      </c>
      <c r="NR457" s="148">
        <v>0</v>
      </c>
      <c r="NS457" s="148">
        <v>0</v>
      </c>
      <c r="NT457" s="148">
        <v>0</v>
      </c>
      <c r="NU457" s="148">
        <v>0</v>
      </c>
      <c r="NV457" s="148">
        <v>0</v>
      </c>
      <c r="NW457" s="148">
        <v>0</v>
      </c>
      <c r="NX457" s="148">
        <v>0</v>
      </c>
      <c r="NY457" s="148">
        <v>0</v>
      </c>
      <c r="NZ457" s="148">
        <v>0</v>
      </c>
      <c r="OA457" s="148">
        <v>0</v>
      </c>
      <c r="OB457" s="148">
        <v>0</v>
      </c>
      <c r="OC457" s="148">
        <v>0</v>
      </c>
      <c r="OD457" s="148">
        <v>0</v>
      </c>
      <c r="OE457" s="148">
        <v>0</v>
      </c>
      <c r="OF457" s="148">
        <v>0</v>
      </c>
      <c r="OG457" s="148">
        <v>0</v>
      </c>
      <c r="OH457" s="148">
        <v>0</v>
      </c>
      <c r="OI457" s="148">
        <v>0</v>
      </c>
      <c r="OJ457" s="148">
        <v>0</v>
      </c>
      <c r="OK457" s="148">
        <v>0</v>
      </c>
      <c r="OL457" s="148">
        <v>0</v>
      </c>
      <c r="OM457" s="148">
        <v>0</v>
      </c>
      <c r="ON457" s="148">
        <v>0</v>
      </c>
      <c r="OO457" s="148">
        <v>0</v>
      </c>
      <c r="OP457" s="148">
        <v>0</v>
      </c>
      <c r="OQ457" s="148">
        <v>0</v>
      </c>
      <c r="OR457" s="148">
        <v>0</v>
      </c>
      <c r="OS457" s="96">
        <v>0</v>
      </c>
      <c r="OT457" s="96">
        <v>0</v>
      </c>
      <c r="OU457" s="148">
        <v>0</v>
      </c>
      <c r="OV457" s="148">
        <v>0</v>
      </c>
      <c r="OW457" s="148">
        <v>0</v>
      </c>
      <c r="OX457" s="312"/>
      <c r="OY457" s="312"/>
      <c r="OZ457" s="312"/>
      <c r="PK457" s="312"/>
      <c r="PM457" s="312"/>
      <c r="PO457" s="312"/>
      <c r="PX457" s="148">
        <v>1</v>
      </c>
      <c r="PY457" s="148">
        <v>1</v>
      </c>
      <c r="PZ457" s="148">
        <v>1</v>
      </c>
      <c r="QW457" s="148">
        <v>1</v>
      </c>
      <c r="RB457" s="312"/>
      <c r="RD457" s="312"/>
      <c r="RG457" s="312"/>
      <c r="RH457" s="312"/>
      <c r="RI457" s="312"/>
      <c r="RK457" s="312"/>
      <c r="RM457" s="312"/>
      <c r="RN457" s="312"/>
      <c r="RO457" s="312"/>
      <c r="SK457" s="148">
        <v>1</v>
      </c>
      <c r="SU457" s="148">
        <v>1</v>
      </c>
      <c r="SV457" s="148">
        <v>1</v>
      </c>
      <c r="TI457" s="312"/>
      <c r="TN457" s="148">
        <v>1</v>
      </c>
      <c r="TO457" s="148">
        <v>1</v>
      </c>
      <c r="TP457" s="148">
        <v>1</v>
      </c>
      <c r="TQ457" s="148">
        <v>1</v>
      </c>
      <c r="TR457" s="148">
        <v>1</v>
      </c>
      <c r="TS457" s="148">
        <v>1</v>
      </c>
      <c r="UD457" s="148">
        <v>1</v>
      </c>
      <c r="UE457" s="312">
        <v>1</v>
      </c>
      <c r="UF457" s="312"/>
      <c r="UG457" s="312"/>
      <c r="UN457" s="148">
        <v>1</v>
      </c>
      <c r="VG457" s="148">
        <v>1</v>
      </c>
    </row>
    <row r="458" spans="1:635" s="148" customFormat="1" x14ac:dyDescent="0.2">
      <c r="A458" s="327"/>
      <c r="B458" s="354">
        <v>20</v>
      </c>
      <c r="C458" s="399">
        <f t="shared" ca="1" si="431"/>
        <v>0</v>
      </c>
      <c r="D458" s="354"/>
      <c r="E458" s="354"/>
      <c r="F458" s="354"/>
      <c r="G458" s="148">
        <v>1</v>
      </c>
      <c r="H458" s="148">
        <v>1</v>
      </c>
      <c r="I458" s="355">
        <v>1</v>
      </c>
      <c r="J458" s="148">
        <v>1</v>
      </c>
      <c r="K458" s="148">
        <v>1</v>
      </c>
      <c r="L458" s="148">
        <v>1</v>
      </c>
      <c r="M458" s="148">
        <v>1</v>
      </c>
      <c r="N458" s="148">
        <v>1</v>
      </c>
      <c r="O458" s="148">
        <v>1</v>
      </c>
      <c r="P458" s="148">
        <v>1</v>
      </c>
      <c r="Q458" s="148">
        <v>1</v>
      </c>
      <c r="R458" s="148">
        <v>1</v>
      </c>
      <c r="S458" s="148">
        <v>1</v>
      </c>
      <c r="T458" s="148">
        <v>1</v>
      </c>
      <c r="U458" s="148">
        <v>0</v>
      </c>
      <c r="V458" s="148">
        <v>0</v>
      </c>
      <c r="W458" s="148">
        <v>0</v>
      </c>
      <c r="X458" s="148">
        <v>0</v>
      </c>
      <c r="Y458" s="148">
        <v>0</v>
      </c>
      <c r="Z458" s="148">
        <v>0</v>
      </c>
      <c r="AA458" s="148">
        <v>0</v>
      </c>
      <c r="AB458" s="148">
        <v>0</v>
      </c>
      <c r="AC458" s="148">
        <v>1</v>
      </c>
      <c r="AD458" s="148">
        <v>1</v>
      </c>
      <c r="AE458" s="148">
        <v>1</v>
      </c>
      <c r="AF458" s="148">
        <v>1</v>
      </c>
      <c r="AG458" s="148">
        <v>0</v>
      </c>
      <c r="AH458" s="148">
        <v>0</v>
      </c>
      <c r="AI458" s="148">
        <v>0</v>
      </c>
      <c r="AJ458" s="148">
        <v>0</v>
      </c>
      <c r="AK458" s="148">
        <v>1</v>
      </c>
      <c r="AL458" s="148">
        <v>1</v>
      </c>
      <c r="AM458" s="148">
        <v>1</v>
      </c>
      <c r="AN458" s="148">
        <v>1</v>
      </c>
      <c r="AO458" s="148">
        <v>1</v>
      </c>
      <c r="AP458" s="360">
        <v>1</v>
      </c>
      <c r="AQ458" s="148">
        <v>1</v>
      </c>
      <c r="AR458" s="148">
        <v>1</v>
      </c>
      <c r="AS458" s="148">
        <v>1</v>
      </c>
      <c r="AT458" s="148">
        <v>1</v>
      </c>
      <c r="AU458" s="148">
        <v>1</v>
      </c>
      <c r="AV458" s="148">
        <v>1</v>
      </c>
      <c r="AW458" s="148">
        <v>0</v>
      </c>
      <c r="AX458" s="148">
        <v>0</v>
      </c>
      <c r="AY458" s="148">
        <v>0</v>
      </c>
      <c r="AZ458" s="148">
        <v>0</v>
      </c>
      <c r="BA458" s="148">
        <v>0</v>
      </c>
      <c r="BB458" s="148">
        <v>0</v>
      </c>
      <c r="BC458" s="148">
        <v>0</v>
      </c>
      <c r="BD458" s="148">
        <v>0</v>
      </c>
      <c r="BE458" s="148">
        <v>0</v>
      </c>
      <c r="BF458" s="148">
        <v>0</v>
      </c>
      <c r="BG458" s="148">
        <v>0</v>
      </c>
      <c r="BH458" s="148">
        <v>0</v>
      </c>
      <c r="BI458" s="148">
        <v>0</v>
      </c>
      <c r="BJ458" s="148">
        <v>0</v>
      </c>
      <c r="BK458" s="148">
        <v>0</v>
      </c>
      <c r="BL458" s="148">
        <v>0</v>
      </c>
      <c r="BM458" s="148">
        <v>0</v>
      </c>
      <c r="BN458" s="148">
        <v>0</v>
      </c>
      <c r="BO458" s="148">
        <v>0</v>
      </c>
      <c r="BP458" s="148">
        <v>0</v>
      </c>
      <c r="BQ458" s="148">
        <v>0</v>
      </c>
      <c r="BR458" s="148">
        <v>0</v>
      </c>
      <c r="BS458" s="356">
        <v>0</v>
      </c>
      <c r="BT458" s="148">
        <v>1</v>
      </c>
      <c r="BU458" s="148">
        <v>1</v>
      </c>
      <c r="BV458" s="148">
        <v>1</v>
      </c>
      <c r="BW458" s="148">
        <v>1</v>
      </c>
      <c r="BX458" s="148">
        <v>1</v>
      </c>
      <c r="BY458" s="148">
        <v>1</v>
      </c>
      <c r="BZ458" s="148">
        <v>1</v>
      </c>
      <c r="CA458" s="312">
        <v>2</v>
      </c>
      <c r="CB458" s="148">
        <v>1</v>
      </c>
      <c r="CC458" s="312">
        <v>1</v>
      </c>
      <c r="CD458" s="312">
        <v>0</v>
      </c>
      <c r="CE458" s="312">
        <v>0</v>
      </c>
      <c r="CF458" s="312">
        <v>0</v>
      </c>
      <c r="CG458" s="148">
        <v>0</v>
      </c>
      <c r="CH458" s="148">
        <v>0</v>
      </c>
      <c r="CI458" s="312">
        <v>0</v>
      </c>
      <c r="CJ458" s="148">
        <v>0</v>
      </c>
      <c r="CK458" s="148">
        <v>0</v>
      </c>
      <c r="CL458" s="148">
        <v>0</v>
      </c>
      <c r="CM458" s="148">
        <v>1</v>
      </c>
      <c r="CN458" s="148">
        <v>1</v>
      </c>
      <c r="CO458" s="148">
        <v>2</v>
      </c>
      <c r="CP458" s="148">
        <v>1</v>
      </c>
      <c r="CQ458" s="148">
        <v>1</v>
      </c>
      <c r="CR458" s="148">
        <v>1</v>
      </c>
      <c r="CS458" s="148">
        <v>1</v>
      </c>
      <c r="CT458" s="148">
        <v>1</v>
      </c>
      <c r="CU458" s="148">
        <v>1</v>
      </c>
      <c r="CV458" s="148">
        <v>1</v>
      </c>
      <c r="CW458" s="148">
        <v>1</v>
      </c>
      <c r="CX458" s="148">
        <v>1</v>
      </c>
      <c r="CY458" s="148">
        <v>1</v>
      </c>
      <c r="CZ458" s="148">
        <v>0</v>
      </c>
      <c r="DA458" s="148">
        <v>1</v>
      </c>
      <c r="DB458" s="148">
        <v>1</v>
      </c>
      <c r="DC458" s="148">
        <v>1</v>
      </c>
      <c r="DD458" s="148">
        <v>1</v>
      </c>
      <c r="DE458" s="148">
        <v>1</v>
      </c>
      <c r="DF458" s="148">
        <v>1</v>
      </c>
      <c r="DG458" s="148">
        <v>1</v>
      </c>
      <c r="DH458" s="148">
        <v>1</v>
      </c>
      <c r="DI458" s="148">
        <v>1</v>
      </c>
      <c r="DJ458" s="148">
        <v>1</v>
      </c>
      <c r="DK458" s="148">
        <v>1</v>
      </c>
      <c r="DL458" s="148">
        <v>1</v>
      </c>
      <c r="DM458" s="148">
        <v>2</v>
      </c>
      <c r="DN458" s="148">
        <v>2</v>
      </c>
      <c r="DO458" s="148">
        <v>2</v>
      </c>
      <c r="DP458" s="148">
        <v>2</v>
      </c>
      <c r="DQ458" s="148">
        <v>2</v>
      </c>
      <c r="DR458" s="312">
        <v>1</v>
      </c>
      <c r="DS458" s="148">
        <v>1</v>
      </c>
      <c r="DT458" s="312">
        <v>2</v>
      </c>
      <c r="DU458" s="312">
        <v>2</v>
      </c>
      <c r="DV458" s="312">
        <v>3</v>
      </c>
      <c r="DW458" s="312">
        <v>2</v>
      </c>
      <c r="DX458" s="312">
        <v>2</v>
      </c>
      <c r="DY458" s="312">
        <v>2</v>
      </c>
      <c r="DZ458" s="312">
        <v>1</v>
      </c>
      <c r="EA458" s="312">
        <v>1</v>
      </c>
      <c r="EB458" s="312">
        <v>1</v>
      </c>
      <c r="EC458" s="312">
        <v>1</v>
      </c>
      <c r="ED458" s="312">
        <v>2</v>
      </c>
      <c r="EE458" s="312">
        <v>2</v>
      </c>
      <c r="EF458" s="312">
        <v>1</v>
      </c>
      <c r="EG458" s="312"/>
      <c r="EH458" s="312">
        <v>1</v>
      </c>
      <c r="EI458" s="312">
        <v>1</v>
      </c>
      <c r="EJ458" s="312">
        <v>1</v>
      </c>
      <c r="EK458" s="312"/>
      <c r="EL458" s="312"/>
      <c r="EM458" s="312"/>
      <c r="EN458" s="312">
        <v>1</v>
      </c>
      <c r="EO458" s="148">
        <v>1</v>
      </c>
      <c r="EP458" s="312">
        <v>1</v>
      </c>
      <c r="EQ458" s="312">
        <v>1</v>
      </c>
      <c r="ER458" s="312">
        <v>1</v>
      </c>
      <c r="ES458" s="312">
        <v>1</v>
      </c>
      <c r="ET458" s="312"/>
      <c r="EU458" s="312"/>
      <c r="EV458" s="312"/>
      <c r="EW458" s="312"/>
      <c r="EX458" s="312"/>
      <c r="EY458" s="312"/>
      <c r="EZ458" s="312"/>
      <c r="FA458" s="312"/>
      <c r="FB458" s="312"/>
      <c r="FC458" s="312"/>
      <c r="FD458" s="312"/>
      <c r="FE458" s="312"/>
      <c r="FF458" s="312"/>
      <c r="FG458" s="312"/>
      <c r="FH458" s="312"/>
      <c r="FI458" s="312"/>
      <c r="FJ458" s="312"/>
      <c r="FL458" s="312"/>
      <c r="FM458" s="312">
        <v>2</v>
      </c>
      <c r="FN458" s="148">
        <v>2</v>
      </c>
      <c r="FO458" s="148">
        <v>3</v>
      </c>
      <c r="FP458" s="148">
        <v>2</v>
      </c>
      <c r="FQ458" s="312">
        <v>2</v>
      </c>
      <c r="FR458" s="148">
        <v>2</v>
      </c>
      <c r="FS458" s="312">
        <v>2</v>
      </c>
      <c r="FT458" s="148">
        <v>2</v>
      </c>
      <c r="FU458" s="312">
        <v>2</v>
      </c>
      <c r="FV458" s="312">
        <v>2</v>
      </c>
      <c r="FW458" s="312">
        <v>2</v>
      </c>
      <c r="FX458" s="312">
        <v>2</v>
      </c>
      <c r="FY458" s="312">
        <v>2</v>
      </c>
      <c r="FZ458" s="312">
        <v>2</v>
      </c>
      <c r="GA458" s="312">
        <v>2</v>
      </c>
      <c r="GB458" s="312">
        <v>2</v>
      </c>
      <c r="GC458" s="312">
        <v>2</v>
      </c>
      <c r="GD458" s="312">
        <v>2</v>
      </c>
      <c r="GE458" s="312">
        <v>2</v>
      </c>
      <c r="GF458" s="312">
        <v>2</v>
      </c>
      <c r="GG458" s="312">
        <v>2</v>
      </c>
      <c r="GH458" s="312">
        <v>2</v>
      </c>
      <c r="GI458" s="312">
        <v>2</v>
      </c>
      <c r="GJ458" s="312">
        <v>2</v>
      </c>
      <c r="GK458" s="312">
        <v>2</v>
      </c>
      <c r="GL458" s="312">
        <v>2</v>
      </c>
      <c r="GM458" s="312">
        <v>2</v>
      </c>
      <c r="GN458" s="312">
        <v>2</v>
      </c>
      <c r="GO458" s="312">
        <v>0</v>
      </c>
      <c r="GP458" s="148">
        <v>0</v>
      </c>
      <c r="GQ458" s="312">
        <v>0</v>
      </c>
      <c r="GR458" s="312">
        <v>0</v>
      </c>
      <c r="GS458" s="312">
        <v>0</v>
      </c>
      <c r="GT458" s="312">
        <v>0</v>
      </c>
      <c r="GU458" s="312">
        <v>0</v>
      </c>
      <c r="GV458" s="148">
        <v>0</v>
      </c>
      <c r="GW458" s="148">
        <v>0</v>
      </c>
      <c r="GX458" s="148">
        <v>0</v>
      </c>
      <c r="GY458" s="148">
        <v>0</v>
      </c>
      <c r="GZ458" s="148">
        <v>0</v>
      </c>
      <c r="HA458" s="148">
        <v>0</v>
      </c>
      <c r="HB458" s="148">
        <v>0</v>
      </c>
      <c r="HC458" s="148">
        <v>0</v>
      </c>
      <c r="HD458" s="148">
        <v>0</v>
      </c>
      <c r="HE458" s="148">
        <v>0</v>
      </c>
      <c r="HF458" s="148">
        <v>0</v>
      </c>
      <c r="HG458" s="148">
        <v>0</v>
      </c>
      <c r="HH458" s="148">
        <v>0</v>
      </c>
      <c r="HI458" s="148">
        <v>1</v>
      </c>
      <c r="HJ458" s="148">
        <v>0</v>
      </c>
      <c r="HK458" s="148">
        <v>0</v>
      </c>
      <c r="HL458" s="148">
        <v>0</v>
      </c>
      <c r="HM458" s="148">
        <v>0</v>
      </c>
      <c r="HN458" s="148">
        <v>1</v>
      </c>
      <c r="HO458" s="148">
        <v>0</v>
      </c>
      <c r="HP458" s="148">
        <v>0</v>
      </c>
      <c r="HQ458" s="148">
        <v>0</v>
      </c>
      <c r="HR458" s="148">
        <v>0</v>
      </c>
      <c r="HS458" s="148">
        <v>0</v>
      </c>
      <c r="HT458" s="148">
        <v>0</v>
      </c>
      <c r="HU458" s="148">
        <v>0</v>
      </c>
      <c r="HV458" s="148">
        <v>0</v>
      </c>
      <c r="HW458" s="148">
        <v>0</v>
      </c>
      <c r="HX458" s="148">
        <v>1</v>
      </c>
      <c r="HY458" s="148">
        <v>1</v>
      </c>
      <c r="HZ458" s="148">
        <v>1</v>
      </c>
      <c r="IA458" s="148">
        <v>1</v>
      </c>
      <c r="IB458" s="148">
        <v>1</v>
      </c>
      <c r="IC458" s="148">
        <v>0</v>
      </c>
      <c r="ID458" s="148">
        <v>0</v>
      </c>
      <c r="IE458" s="148">
        <v>0</v>
      </c>
      <c r="IF458" s="148">
        <v>0</v>
      </c>
      <c r="IG458" s="148">
        <v>0</v>
      </c>
      <c r="IH458" s="148">
        <v>0</v>
      </c>
      <c r="II458" s="148">
        <v>0</v>
      </c>
      <c r="IJ458" s="148">
        <v>0</v>
      </c>
      <c r="IK458" s="148">
        <v>0</v>
      </c>
      <c r="IL458" s="148">
        <v>0</v>
      </c>
      <c r="IM458" s="148">
        <v>0</v>
      </c>
      <c r="IN458" s="351">
        <f t="shared" si="432"/>
        <v>0</v>
      </c>
      <c r="IO458" s="148">
        <v>0</v>
      </c>
      <c r="IP458" s="148">
        <v>0</v>
      </c>
      <c r="IQ458" s="148">
        <v>0</v>
      </c>
      <c r="IR458" s="148">
        <v>0</v>
      </c>
      <c r="IS458" s="148">
        <v>0</v>
      </c>
      <c r="IT458" s="148">
        <v>0</v>
      </c>
      <c r="IU458" s="148">
        <v>0</v>
      </c>
      <c r="IV458" s="148">
        <v>0</v>
      </c>
      <c r="IW458" s="148">
        <v>0</v>
      </c>
      <c r="IX458" s="148">
        <v>0</v>
      </c>
      <c r="IY458" s="148">
        <v>0</v>
      </c>
      <c r="IZ458" s="148">
        <v>0</v>
      </c>
      <c r="JA458" s="148">
        <v>0</v>
      </c>
      <c r="JB458" s="148">
        <v>0</v>
      </c>
      <c r="JC458" s="355">
        <f t="shared" si="433"/>
        <v>0</v>
      </c>
      <c r="JD458" s="148">
        <v>0</v>
      </c>
      <c r="JE458" s="148">
        <v>0</v>
      </c>
      <c r="JF458" s="353">
        <f t="shared" si="434"/>
        <v>0</v>
      </c>
      <c r="JG458" s="148">
        <v>0</v>
      </c>
      <c r="JH458" s="148">
        <v>0</v>
      </c>
      <c r="JI458" s="148">
        <v>0</v>
      </c>
      <c r="JJ458" s="148">
        <v>0</v>
      </c>
      <c r="JK458" s="148">
        <v>0</v>
      </c>
      <c r="JL458" s="148">
        <v>0</v>
      </c>
      <c r="JM458" s="148">
        <v>0</v>
      </c>
      <c r="JN458" s="351">
        <f t="shared" si="435"/>
        <v>0</v>
      </c>
      <c r="JO458" s="148">
        <v>0</v>
      </c>
      <c r="JP458" s="148">
        <v>0</v>
      </c>
      <c r="JQ458" s="148">
        <v>0</v>
      </c>
      <c r="JR458" s="148">
        <v>0</v>
      </c>
      <c r="JS458" s="148">
        <v>0</v>
      </c>
      <c r="JT458" s="148">
        <v>0</v>
      </c>
      <c r="JU458" s="148">
        <v>0</v>
      </c>
      <c r="JV458" s="351">
        <f t="shared" si="436"/>
        <v>0</v>
      </c>
      <c r="JW458" s="148">
        <v>0</v>
      </c>
      <c r="JX458" s="148">
        <v>0</v>
      </c>
      <c r="JY458" s="148">
        <v>0</v>
      </c>
      <c r="JZ458" s="148">
        <v>0</v>
      </c>
      <c r="KA458" s="148">
        <v>0</v>
      </c>
      <c r="KB458" s="148">
        <v>0</v>
      </c>
      <c r="KC458" s="148">
        <v>0</v>
      </c>
      <c r="KD458" s="148">
        <v>0</v>
      </c>
      <c r="KE458" s="148">
        <v>0</v>
      </c>
      <c r="KF458" s="148">
        <v>0</v>
      </c>
      <c r="KG458" s="148">
        <v>0</v>
      </c>
      <c r="KH458" s="148">
        <v>0</v>
      </c>
      <c r="KI458" s="148">
        <v>0</v>
      </c>
      <c r="KJ458" s="148">
        <v>0</v>
      </c>
      <c r="KK458" s="148">
        <v>0</v>
      </c>
      <c r="KL458" s="148">
        <v>0</v>
      </c>
      <c r="KM458" s="148">
        <v>0</v>
      </c>
      <c r="KN458" s="148">
        <v>0</v>
      </c>
      <c r="KO458" s="148">
        <v>0</v>
      </c>
      <c r="KP458" s="148">
        <v>0</v>
      </c>
      <c r="KQ458" s="148">
        <v>0</v>
      </c>
      <c r="KR458" s="148">
        <v>0</v>
      </c>
      <c r="KS458" s="148">
        <v>0</v>
      </c>
      <c r="KT458" s="148">
        <v>0</v>
      </c>
      <c r="KU458" s="148">
        <v>0</v>
      </c>
      <c r="KV458" s="148">
        <v>0</v>
      </c>
      <c r="KW458" s="148">
        <v>0</v>
      </c>
      <c r="KX458" s="148">
        <v>0</v>
      </c>
      <c r="KY458" s="148">
        <v>0</v>
      </c>
      <c r="KZ458" s="148">
        <v>0</v>
      </c>
      <c r="LA458" s="148">
        <v>0</v>
      </c>
      <c r="LB458" s="148">
        <v>0</v>
      </c>
      <c r="LC458" s="148">
        <v>0</v>
      </c>
      <c r="LD458" s="148">
        <v>0</v>
      </c>
      <c r="LE458" s="148">
        <v>0</v>
      </c>
      <c r="LF458" s="148">
        <v>0</v>
      </c>
      <c r="LG458" s="148">
        <v>0</v>
      </c>
      <c r="LH458" s="148">
        <v>0</v>
      </c>
      <c r="LI458" s="148">
        <v>0</v>
      </c>
      <c r="LJ458" s="148">
        <v>0</v>
      </c>
      <c r="LK458" s="148">
        <v>0</v>
      </c>
      <c r="LL458" s="148">
        <v>0</v>
      </c>
      <c r="LM458" s="148">
        <v>0</v>
      </c>
      <c r="LN458" s="148">
        <v>0</v>
      </c>
      <c r="LO458" s="148">
        <v>0</v>
      </c>
      <c r="LP458" s="148">
        <v>0</v>
      </c>
      <c r="LQ458" s="148">
        <v>0</v>
      </c>
      <c r="LR458" s="148">
        <v>0</v>
      </c>
      <c r="LS458" s="148">
        <v>0</v>
      </c>
      <c r="LT458" s="148">
        <v>0</v>
      </c>
      <c r="LU458" s="148">
        <v>0</v>
      </c>
      <c r="LV458" s="148">
        <v>0</v>
      </c>
      <c r="LW458" s="148">
        <v>0</v>
      </c>
      <c r="LX458" s="148">
        <v>0</v>
      </c>
      <c r="LY458" s="148">
        <v>0</v>
      </c>
      <c r="LZ458" s="148">
        <v>0</v>
      </c>
      <c r="MA458" s="148">
        <v>0</v>
      </c>
      <c r="MB458" s="148">
        <v>0</v>
      </c>
      <c r="MC458" s="148">
        <v>0</v>
      </c>
      <c r="MD458" s="148">
        <v>0</v>
      </c>
      <c r="ME458" s="148">
        <v>0</v>
      </c>
      <c r="MF458" s="148">
        <v>0</v>
      </c>
      <c r="MG458" s="148">
        <v>0</v>
      </c>
      <c r="MH458" s="148">
        <v>0</v>
      </c>
      <c r="MI458" s="148">
        <v>0</v>
      </c>
      <c r="MJ458" s="148">
        <v>0</v>
      </c>
      <c r="MK458" s="148">
        <v>0</v>
      </c>
      <c r="ML458" s="148">
        <v>0</v>
      </c>
      <c r="MM458" s="148">
        <v>0</v>
      </c>
      <c r="MN458" s="148">
        <v>0</v>
      </c>
      <c r="MO458" s="148">
        <v>0</v>
      </c>
      <c r="MP458" s="148">
        <v>0</v>
      </c>
      <c r="MQ458" s="148">
        <v>0</v>
      </c>
      <c r="MR458" s="148">
        <v>0</v>
      </c>
      <c r="MS458" s="148">
        <v>0</v>
      </c>
      <c r="MT458" s="148">
        <v>0</v>
      </c>
      <c r="MU458" s="148">
        <v>0</v>
      </c>
      <c r="MV458" s="148">
        <v>0</v>
      </c>
      <c r="MW458" s="148">
        <v>0</v>
      </c>
      <c r="MX458" s="148">
        <v>0</v>
      </c>
      <c r="MY458" s="148">
        <v>0</v>
      </c>
      <c r="MZ458" s="148">
        <v>0</v>
      </c>
      <c r="NA458" s="148">
        <v>0</v>
      </c>
      <c r="NB458" s="148">
        <v>0</v>
      </c>
      <c r="NC458" s="148">
        <v>0</v>
      </c>
      <c r="ND458" s="148">
        <v>0</v>
      </c>
      <c r="NE458" s="148">
        <v>0</v>
      </c>
      <c r="NF458" s="148">
        <v>0</v>
      </c>
      <c r="NG458" s="148">
        <v>0</v>
      </c>
      <c r="NH458" s="148">
        <v>0</v>
      </c>
      <c r="NI458" s="148">
        <v>0</v>
      </c>
      <c r="NJ458" s="148">
        <v>0</v>
      </c>
      <c r="NK458" s="148">
        <v>0</v>
      </c>
      <c r="NL458" s="148">
        <v>0</v>
      </c>
      <c r="NM458" s="148">
        <v>0</v>
      </c>
      <c r="NN458" s="148">
        <v>0</v>
      </c>
      <c r="NO458" s="148">
        <v>0</v>
      </c>
      <c r="NP458" s="148">
        <v>0</v>
      </c>
      <c r="NQ458" s="148">
        <v>0</v>
      </c>
      <c r="NR458" s="148">
        <v>0</v>
      </c>
      <c r="NS458" s="148">
        <v>0</v>
      </c>
      <c r="NT458" s="148">
        <v>0</v>
      </c>
      <c r="NU458" s="148">
        <v>0</v>
      </c>
      <c r="NV458" s="148">
        <v>0</v>
      </c>
      <c r="NW458" s="148">
        <v>0</v>
      </c>
      <c r="NX458" s="148">
        <v>0</v>
      </c>
      <c r="NY458" s="148">
        <v>0</v>
      </c>
      <c r="NZ458" s="148">
        <v>0</v>
      </c>
      <c r="OA458" s="148">
        <v>0</v>
      </c>
      <c r="OB458" s="148">
        <v>0</v>
      </c>
      <c r="OC458" s="148">
        <v>0</v>
      </c>
      <c r="OD458" s="148">
        <v>0</v>
      </c>
      <c r="OE458" s="148">
        <v>0</v>
      </c>
      <c r="OF458" s="148">
        <v>0</v>
      </c>
      <c r="OG458" s="148">
        <v>0</v>
      </c>
      <c r="OH458" s="148">
        <v>0</v>
      </c>
      <c r="OI458" s="148">
        <v>0</v>
      </c>
      <c r="OJ458" s="148">
        <v>0</v>
      </c>
      <c r="OK458" s="148">
        <v>0</v>
      </c>
      <c r="OL458" s="148">
        <v>0</v>
      </c>
      <c r="OM458" s="148">
        <v>0</v>
      </c>
      <c r="ON458" s="148">
        <v>0</v>
      </c>
      <c r="OO458" s="148">
        <v>0</v>
      </c>
      <c r="OP458" s="148">
        <v>0</v>
      </c>
      <c r="OQ458" s="148">
        <v>0</v>
      </c>
      <c r="OR458" s="148">
        <v>0</v>
      </c>
      <c r="OS458" s="96">
        <v>0</v>
      </c>
      <c r="OT458" s="96">
        <v>0</v>
      </c>
      <c r="OU458" s="148">
        <v>0</v>
      </c>
      <c r="OV458" s="148">
        <v>0</v>
      </c>
      <c r="OW458" s="148">
        <v>0</v>
      </c>
      <c r="OX458" s="312"/>
      <c r="OY458" s="312"/>
      <c r="OZ458" s="312"/>
      <c r="PK458" s="312"/>
      <c r="PM458" s="312"/>
      <c r="PO458" s="312"/>
      <c r="RB458" s="312"/>
      <c r="RD458" s="312"/>
      <c r="RG458" s="312"/>
      <c r="RH458" s="312"/>
      <c r="RI458" s="312"/>
      <c r="RK458" s="312"/>
      <c r="RM458" s="312"/>
      <c r="RN458" s="312"/>
      <c r="RO458" s="312"/>
      <c r="TI458" s="312"/>
      <c r="UE458" s="312"/>
      <c r="UF458" s="312"/>
      <c r="UG458" s="312"/>
    </row>
    <row r="459" spans="1:635" s="148" customFormat="1" x14ac:dyDescent="0.2">
      <c r="A459" s="354"/>
      <c r="B459" s="354">
        <v>21</v>
      </c>
      <c r="C459" s="399">
        <f t="shared" ca="1" si="431"/>
        <v>0</v>
      </c>
      <c r="D459" s="354"/>
      <c r="E459" s="354"/>
      <c r="F459" s="354"/>
      <c r="G459" s="148">
        <v>0</v>
      </c>
      <c r="H459" s="148">
        <v>0</v>
      </c>
      <c r="I459" s="355">
        <v>0</v>
      </c>
      <c r="J459" s="148">
        <v>0</v>
      </c>
      <c r="K459" s="148">
        <v>0</v>
      </c>
      <c r="L459" s="148">
        <v>0</v>
      </c>
      <c r="M459" s="148">
        <v>0</v>
      </c>
      <c r="N459" s="148">
        <v>0</v>
      </c>
      <c r="O459" s="148">
        <v>0</v>
      </c>
      <c r="P459" s="148">
        <v>0</v>
      </c>
      <c r="Q459" s="148">
        <v>0</v>
      </c>
      <c r="R459" s="148">
        <v>0</v>
      </c>
      <c r="S459" s="148">
        <v>0</v>
      </c>
      <c r="T459" s="148">
        <v>0</v>
      </c>
      <c r="U459" s="148">
        <v>0</v>
      </c>
      <c r="V459" s="148">
        <v>0</v>
      </c>
      <c r="W459" s="148">
        <v>0</v>
      </c>
      <c r="X459" s="148">
        <v>0</v>
      </c>
      <c r="Y459" s="148">
        <v>0</v>
      </c>
      <c r="Z459" s="148">
        <v>0</v>
      </c>
      <c r="AA459" s="148">
        <v>0</v>
      </c>
      <c r="AB459" s="148">
        <v>0</v>
      </c>
      <c r="AC459" s="148">
        <v>0</v>
      </c>
      <c r="AD459" s="148">
        <v>0</v>
      </c>
      <c r="AE459" s="148">
        <v>0</v>
      </c>
      <c r="AF459" s="148">
        <v>0</v>
      </c>
      <c r="AG459" s="148">
        <v>0</v>
      </c>
      <c r="AH459" s="148">
        <v>0</v>
      </c>
      <c r="AI459" s="148">
        <v>0</v>
      </c>
      <c r="AJ459" s="148">
        <v>0</v>
      </c>
      <c r="AK459" s="148">
        <v>0</v>
      </c>
      <c r="AL459" s="148">
        <v>0</v>
      </c>
      <c r="AM459" s="148">
        <v>0</v>
      </c>
      <c r="AN459" s="148">
        <v>0</v>
      </c>
      <c r="AO459" s="148">
        <v>0</v>
      </c>
      <c r="AP459" s="360">
        <v>0</v>
      </c>
      <c r="AQ459" s="148">
        <v>0</v>
      </c>
      <c r="AR459" s="148">
        <v>0</v>
      </c>
      <c r="AS459" s="148">
        <v>0</v>
      </c>
      <c r="AT459" s="148">
        <v>0</v>
      </c>
      <c r="AU459" s="148">
        <v>0</v>
      </c>
      <c r="AV459" s="148">
        <v>0</v>
      </c>
      <c r="AW459" s="148">
        <v>0</v>
      </c>
      <c r="AX459" s="148">
        <v>0</v>
      </c>
      <c r="AY459" s="148">
        <v>0</v>
      </c>
      <c r="AZ459" s="148">
        <v>0</v>
      </c>
      <c r="BA459" s="148">
        <v>0</v>
      </c>
      <c r="BB459" s="148">
        <v>0</v>
      </c>
      <c r="BC459" s="148">
        <v>0</v>
      </c>
      <c r="BD459" s="148">
        <v>0</v>
      </c>
      <c r="BE459" s="148">
        <v>0</v>
      </c>
      <c r="BF459" s="148">
        <v>0</v>
      </c>
      <c r="BG459" s="148">
        <v>0</v>
      </c>
      <c r="BH459" s="148">
        <v>0</v>
      </c>
      <c r="BI459" s="148">
        <v>0</v>
      </c>
      <c r="BJ459" s="148">
        <v>0</v>
      </c>
      <c r="BK459" s="148">
        <v>0</v>
      </c>
      <c r="BL459" s="148">
        <v>0</v>
      </c>
      <c r="BM459" s="148">
        <v>0</v>
      </c>
      <c r="BN459" s="148">
        <v>0</v>
      </c>
      <c r="BO459" s="148">
        <v>0</v>
      </c>
      <c r="BP459" s="148">
        <v>0</v>
      </c>
      <c r="BQ459" s="148">
        <v>0</v>
      </c>
      <c r="BR459" s="148">
        <v>0</v>
      </c>
      <c r="BS459" s="356">
        <v>0</v>
      </c>
      <c r="BT459" s="148">
        <v>0</v>
      </c>
      <c r="BU459" s="148">
        <v>0</v>
      </c>
      <c r="BV459" s="148">
        <v>0</v>
      </c>
      <c r="BW459" s="148">
        <v>1</v>
      </c>
      <c r="BX459" s="148">
        <v>1</v>
      </c>
      <c r="BY459" s="148">
        <v>1</v>
      </c>
      <c r="BZ459" s="148">
        <v>1</v>
      </c>
      <c r="CA459" s="434">
        <v>0</v>
      </c>
      <c r="CB459" s="148">
        <v>0</v>
      </c>
      <c r="CC459" s="312">
        <v>0</v>
      </c>
      <c r="CD459" s="312">
        <v>0</v>
      </c>
      <c r="CE459" s="312">
        <v>3</v>
      </c>
      <c r="CF459" s="312">
        <v>1</v>
      </c>
      <c r="CG459" s="148">
        <v>1</v>
      </c>
      <c r="CH459" s="148">
        <v>1</v>
      </c>
      <c r="CI459" s="312">
        <v>1</v>
      </c>
      <c r="CJ459" s="148">
        <v>1</v>
      </c>
      <c r="CK459" s="148">
        <v>2</v>
      </c>
      <c r="CL459" s="148">
        <v>2</v>
      </c>
      <c r="CM459" s="148">
        <v>1</v>
      </c>
      <c r="CN459" s="148">
        <v>1</v>
      </c>
      <c r="CO459" s="148">
        <v>1</v>
      </c>
      <c r="CP459" s="148">
        <v>0</v>
      </c>
      <c r="CQ459" s="148">
        <v>0</v>
      </c>
      <c r="CR459" s="148">
        <v>0</v>
      </c>
      <c r="CS459" s="148">
        <v>0</v>
      </c>
      <c r="CT459" s="148">
        <v>0</v>
      </c>
      <c r="CU459" s="148">
        <v>2</v>
      </c>
      <c r="CV459" s="148">
        <v>3</v>
      </c>
      <c r="CW459" s="148">
        <v>3</v>
      </c>
      <c r="CX459" s="148">
        <v>3</v>
      </c>
      <c r="CY459" s="148">
        <v>2</v>
      </c>
      <c r="CZ459" s="148">
        <v>0</v>
      </c>
      <c r="DA459" s="148">
        <v>0</v>
      </c>
      <c r="DB459" s="148">
        <v>0</v>
      </c>
      <c r="DC459" s="148">
        <v>0</v>
      </c>
      <c r="DD459" s="148">
        <v>1</v>
      </c>
      <c r="DE459" s="148">
        <v>1</v>
      </c>
      <c r="DF459" s="148">
        <v>1</v>
      </c>
      <c r="DG459" s="148">
        <v>1</v>
      </c>
      <c r="DH459" s="148">
        <v>1</v>
      </c>
      <c r="DI459" s="148">
        <v>1</v>
      </c>
      <c r="DJ459" s="148">
        <v>2</v>
      </c>
      <c r="DK459" s="148">
        <v>3</v>
      </c>
      <c r="DL459" s="148">
        <v>1</v>
      </c>
      <c r="DM459" s="148">
        <v>0</v>
      </c>
      <c r="DN459" s="148">
        <v>1</v>
      </c>
      <c r="DO459" s="148">
        <v>2</v>
      </c>
      <c r="DP459" s="148">
        <v>2</v>
      </c>
      <c r="DQ459" s="148">
        <v>4</v>
      </c>
      <c r="DR459" s="312">
        <v>3</v>
      </c>
      <c r="DS459" s="148">
        <v>3</v>
      </c>
      <c r="DT459" s="312">
        <v>6</v>
      </c>
      <c r="DU459" s="312">
        <v>5</v>
      </c>
      <c r="DV459" s="312">
        <v>5</v>
      </c>
      <c r="DW459" s="312">
        <v>4</v>
      </c>
      <c r="DX459" s="312">
        <v>2</v>
      </c>
      <c r="DY459" s="312">
        <v>2</v>
      </c>
      <c r="DZ459" s="312">
        <v>3</v>
      </c>
      <c r="EA459" s="312">
        <v>3</v>
      </c>
      <c r="EB459" s="312">
        <v>3</v>
      </c>
      <c r="EC459" s="312">
        <v>3</v>
      </c>
      <c r="ED459" s="312">
        <v>2</v>
      </c>
      <c r="EE459" s="312">
        <v>1</v>
      </c>
      <c r="EF459" s="312">
        <v>1</v>
      </c>
      <c r="EG459" s="312">
        <v>1</v>
      </c>
      <c r="EH459" s="312">
        <v>2</v>
      </c>
      <c r="EI459" s="312">
        <v>2</v>
      </c>
      <c r="EJ459" s="312">
        <v>2</v>
      </c>
      <c r="EK459" s="312">
        <v>3</v>
      </c>
      <c r="EL459" s="312">
        <v>2</v>
      </c>
      <c r="EM459" s="312">
        <v>2</v>
      </c>
      <c r="EN459" s="312">
        <v>2</v>
      </c>
      <c r="EO459" s="148">
        <v>2</v>
      </c>
      <c r="EP459" s="312">
        <v>1</v>
      </c>
      <c r="EQ459" s="312">
        <v>1</v>
      </c>
      <c r="ER459" s="312">
        <v>1</v>
      </c>
      <c r="ES459" s="312"/>
      <c r="ET459" s="312"/>
      <c r="EU459" s="312">
        <v>1</v>
      </c>
      <c r="EV459" s="312">
        <v>1</v>
      </c>
      <c r="EW459" s="312">
        <v>1</v>
      </c>
      <c r="EX459" s="312">
        <v>2</v>
      </c>
      <c r="EY459" s="312">
        <v>3</v>
      </c>
      <c r="EZ459" s="312">
        <v>4</v>
      </c>
      <c r="FA459" s="312">
        <v>4</v>
      </c>
      <c r="FB459" s="312">
        <v>5</v>
      </c>
      <c r="FC459" s="312">
        <v>6</v>
      </c>
      <c r="FD459" s="312">
        <v>6</v>
      </c>
      <c r="FE459" s="312">
        <v>5</v>
      </c>
      <c r="FF459" s="312">
        <v>5</v>
      </c>
      <c r="FG459" s="312">
        <v>5</v>
      </c>
      <c r="FH459" s="312">
        <v>4</v>
      </c>
      <c r="FI459" s="312">
        <v>3</v>
      </c>
      <c r="FJ459" s="312">
        <v>3</v>
      </c>
      <c r="FK459" s="148">
        <v>2</v>
      </c>
      <c r="FL459" s="312">
        <v>5</v>
      </c>
      <c r="FM459" s="312">
        <v>5</v>
      </c>
      <c r="FN459" s="148">
        <v>5</v>
      </c>
      <c r="FO459" s="148">
        <v>5</v>
      </c>
      <c r="FP459" s="148">
        <v>5</v>
      </c>
      <c r="FQ459" s="312">
        <v>6</v>
      </c>
      <c r="FR459" s="148">
        <v>6</v>
      </c>
      <c r="FS459" s="312">
        <v>4</v>
      </c>
      <c r="FT459" s="148">
        <v>2</v>
      </c>
      <c r="FU459" s="312">
        <v>1</v>
      </c>
      <c r="FV459" s="312">
        <v>0</v>
      </c>
      <c r="FW459" s="312">
        <v>0</v>
      </c>
      <c r="FX459" s="312">
        <v>0</v>
      </c>
      <c r="FY459" s="312">
        <v>0</v>
      </c>
      <c r="FZ459" s="312">
        <v>1</v>
      </c>
      <c r="GA459" s="312">
        <v>1</v>
      </c>
      <c r="GB459" s="312">
        <v>2</v>
      </c>
      <c r="GC459" s="312">
        <v>2</v>
      </c>
      <c r="GD459" s="312">
        <v>2</v>
      </c>
      <c r="GE459" s="312">
        <v>2</v>
      </c>
      <c r="GF459" s="312">
        <v>1</v>
      </c>
      <c r="GG459" s="312">
        <v>1</v>
      </c>
      <c r="GH459" s="312">
        <v>2</v>
      </c>
      <c r="GI459" s="312">
        <v>2</v>
      </c>
      <c r="GJ459" s="312">
        <v>2</v>
      </c>
      <c r="GK459" s="312">
        <v>1</v>
      </c>
      <c r="GL459" s="312">
        <v>2</v>
      </c>
      <c r="GM459" s="312">
        <v>3</v>
      </c>
      <c r="GN459" s="312">
        <v>4</v>
      </c>
      <c r="GO459" s="312">
        <v>1</v>
      </c>
      <c r="GP459" s="148">
        <v>1</v>
      </c>
      <c r="GQ459" s="312">
        <v>2</v>
      </c>
      <c r="GR459" s="312">
        <v>2</v>
      </c>
      <c r="GS459" s="312">
        <v>2</v>
      </c>
      <c r="GT459" s="312">
        <v>1</v>
      </c>
      <c r="GU459" s="312">
        <v>1</v>
      </c>
      <c r="GV459" s="148">
        <v>1</v>
      </c>
      <c r="GW459" s="148">
        <v>1</v>
      </c>
      <c r="GX459" s="148">
        <v>0</v>
      </c>
      <c r="GY459" s="148">
        <v>0</v>
      </c>
      <c r="GZ459" s="148">
        <v>0</v>
      </c>
      <c r="HA459" s="148">
        <v>1</v>
      </c>
      <c r="HB459" s="148">
        <v>3</v>
      </c>
      <c r="HC459" s="148">
        <v>2</v>
      </c>
      <c r="HD459" s="148">
        <v>2</v>
      </c>
      <c r="HE459" s="148">
        <v>1</v>
      </c>
      <c r="HF459" s="148">
        <v>0</v>
      </c>
      <c r="HG459" s="148">
        <v>0</v>
      </c>
      <c r="HH459" s="148">
        <v>1</v>
      </c>
      <c r="HI459" s="148">
        <v>2</v>
      </c>
      <c r="HJ459" s="148">
        <v>2</v>
      </c>
      <c r="HK459" s="148">
        <v>2</v>
      </c>
      <c r="HL459" s="148">
        <v>3</v>
      </c>
      <c r="HM459" s="148">
        <v>4</v>
      </c>
      <c r="HN459" s="148">
        <v>5</v>
      </c>
      <c r="HO459" s="148">
        <v>5</v>
      </c>
      <c r="HP459" s="148">
        <v>3</v>
      </c>
      <c r="HQ459" s="148">
        <v>4</v>
      </c>
      <c r="HR459" s="148">
        <v>3</v>
      </c>
      <c r="HS459" s="148">
        <v>2</v>
      </c>
      <c r="HT459" s="148">
        <v>2</v>
      </c>
      <c r="HU459" s="148">
        <v>3</v>
      </c>
      <c r="HV459" s="148">
        <v>2</v>
      </c>
      <c r="HW459" s="148">
        <v>2</v>
      </c>
      <c r="HX459" s="148">
        <v>4</v>
      </c>
      <c r="HY459" s="148">
        <v>5</v>
      </c>
      <c r="HZ459" s="148">
        <v>4</v>
      </c>
      <c r="IA459" s="148">
        <v>5</v>
      </c>
      <c r="IB459" s="148">
        <v>4</v>
      </c>
      <c r="IC459" s="148">
        <v>5</v>
      </c>
      <c r="ID459" s="148">
        <v>4</v>
      </c>
      <c r="IE459" s="148">
        <v>3</v>
      </c>
      <c r="IF459" s="148">
        <v>3</v>
      </c>
      <c r="IG459" s="148">
        <v>3</v>
      </c>
      <c r="IH459" s="148">
        <v>2</v>
      </c>
      <c r="II459" s="148">
        <v>2</v>
      </c>
      <c r="IJ459" s="148">
        <v>1</v>
      </c>
      <c r="IK459" s="148">
        <v>1</v>
      </c>
      <c r="IL459" s="148">
        <v>0</v>
      </c>
      <c r="IM459" s="148">
        <v>0</v>
      </c>
      <c r="IN459" s="351">
        <f t="shared" si="432"/>
        <v>0</v>
      </c>
      <c r="IO459" s="148">
        <v>0</v>
      </c>
      <c r="IP459" s="148">
        <v>0</v>
      </c>
      <c r="IQ459" s="148">
        <v>1</v>
      </c>
      <c r="IR459" s="148">
        <v>2</v>
      </c>
      <c r="IS459" s="148">
        <v>3</v>
      </c>
      <c r="IT459" s="148">
        <v>3</v>
      </c>
      <c r="IU459" s="148">
        <v>3</v>
      </c>
      <c r="IV459" s="148">
        <v>1</v>
      </c>
      <c r="IW459" s="148">
        <v>1</v>
      </c>
      <c r="IX459" s="148">
        <v>1</v>
      </c>
      <c r="IY459" s="148">
        <v>0</v>
      </c>
      <c r="IZ459" s="148">
        <v>0</v>
      </c>
      <c r="JA459" s="148">
        <v>0</v>
      </c>
      <c r="JB459" s="148">
        <v>0</v>
      </c>
      <c r="JC459" s="355">
        <f t="shared" si="433"/>
        <v>0</v>
      </c>
      <c r="JD459" s="148">
        <v>0</v>
      </c>
      <c r="JE459" s="148">
        <v>0</v>
      </c>
      <c r="JF459" s="353">
        <f t="shared" si="434"/>
        <v>0</v>
      </c>
      <c r="JG459" s="148">
        <v>0</v>
      </c>
      <c r="JH459" s="148">
        <v>0</v>
      </c>
      <c r="JI459" s="148">
        <v>0</v>
      </c>
      <c r="JJ459" s="148">
        <v>0</v>
      </c>
      <c r="JK459" s="148">
        <v>0</v>
      </c>
      <c r="JL459" s="148">
        <v>0</v>
      </c>
      <c r="JM459" s="148">
        <v>1</v>
      </c>
      <c r="JN459" s="351">
        <f t="shared" si="435"/>
        <v>1</v>
      </c>
      <c r="JO459" s="148">
        <v>1</v>
      </c>
      <c r="JP459" s="148">
        <v>0</v>
      </c>
      <c r="JQ459" s="148">
        <v>0</v>
      </c>
      <c r="JR459" s="148">
        <v>0</v>
      </c>
      <c r="JS459" s="148">
        <v>0</v>
      </c>
      <c r="JT459" s="148">
        <v>0</v>
      </c>
      <c r="JU459" s="148">
        <v>0</v>
      </c>
      <c r="JV459" s="351">
        <f t="shared" si="436"/>
        <v>0</v>
      </c>
      <c r="JW459" s="148">
        <v>0</v>
      </c>
      <c r="JX459" s="148">
        <v>0</v>
      </c>
      <c r="JY459" s="148">
        <v>0</v>
      </c>
      <c r="JZ459" s="148">
        <v>0</v>
      </c>
      <c r="KA459" s="148">
        <v>0</v>
      </c>
      <c r="KB459" s="148">
        <v>0</v>
      </c>
      <c r="KC459" s="148">
        <v>0</v>
      </c>
      <c r="KD459" s="148">
        <v>0</v>
      </c>
      <c r="KE459" s="148">
        <v>0</v>
      </c>
      <c r="KF459" s="148">
        <v>1</v>
      </c>
      <c r="KG459" s="148">
        <v>1</v>
      </c>
      <c r="KH459" s="148">
        <v>0</v>
      </c>
      <c r="KI459" s="148">
        <v>1</v>
      </c>
      <c r="KJ459" s="148">
        <v>1</v>
      </c>
      <c r="KK459" s="148">
        <v>1</v>
      </c>
      <c r="KL459" s="148">
        <v>0</v>
      </c>
      <c r="KM459" s="148">
        <v>1</v>
      </c>
      <c r="KN459" s="148">
        <v>1</v>
      </c>
      <c r="KO459" s="148">
        <v>1</v>
      </c>
      <c r="KP459" s="148">
        <v>1</v>
      </c>
      <c r="KQ459" s="148">
        <v>1</v>
      </c>
      <c r="KR459" s="148">
        <v>0</v>
      </c>
      <c r="KS459" s="148">
        <v>0</v>
      </c>
      <c r="KT459" s="148">
        <v>0</v>
      </c>
      <c r="KU459" s="148">
        <v>0</v>
      </c>
      <c r="KV459" s="148">
        <v>0</v>
      </c>
      <c r="KW459" s="148">
        <v>0</v>
      </c>
      <c r="KX459" s="148">
        <v>0</v>
      </c>
      <c r="KY459" s="148">
        <v>1</v>
      </c>
      <c r="KZ459" s="148">
        <v>2</v>
      </c>
      <c r="LA459" s="148">
        <v>3</v>
      </c>
      <c r="LB459" s="148">
        <v>1</v>
      </c>
      <c r="LC459" s="148">
        <v>3</v>
      </c>
      <c r="LD459" s="148">
        <v>3</v>
      </c>
      <c r="LE459" s="148">
        <v>3</v>
      </c>
      <c r="LF459" s="148">
        <v>2</v>
      </c>
      <c r="LG459" s="148">
        <v>2</v>
      </c>
      <c r="LH459" s="148">
        <v>0</v>
      </c>
      <c r="LI459" s="148">
        <v>0</v>
      </c>
      <c r="LJ459" s="148">
        <v>0</v>
      </c>
      <c r="LK459" s="148">
        <v>0</v>
      </c>
      <c r="LL459" s="148">
        <v>0</v>
      </c>
      <c r="LM459" s="148">
        <v>1</v>
      </c>
      <c r="LN459" s="148">
        <v>0</v>
      </c>
      <c r="LO459" s="148">
        <v>0</v>
      </c>
      <c r="LP459" s="148">
        <v>0</v>
      </c>
      <c r="LQ459" s="148">
        <v>0</v>
      </c>
      <c r="LR459" s="148">
        <v>1</v>
      </c>
      <c r="LS459" s="148">
        <v>1</v>
      </c>
      <c r="LT459" s="148">
        <v>0</v>
      </c>
      <c r="LU459" s="148">
        <v>0</v>
      </c>
      <c r="LV459" s="148">
        <v>0</v>
      </c>
      <c r="LW459" s="148">
        <v>0</v>
      </c>
      <c r="LX459" s="148">
        <v>0</v>
      </c>
      <c r="LY459" s="148">
        <v>1</v>
      </c>
      <c r="LZ459" s="148">
        <v>0</v>
      </c>
      <c r="MA459" s="148">
        <v>0</v>
      </c>
      <c r="MB459" s="148">
        <v>0</v>
      </c>
      <c r="MC459" s="148">
        <v>0</v>
      </c>
      <c r="MD459" s="148">
        <v>0</v>
      </c>
      <c r="ME459" s="148">
        <v>0</v>
      </c>
      <c r="MF459" s="148">
        <v>0</v>
      </c>
      <c r="MG459" s="148">
        <v>0</v>
      </c>
      <c r="MH459" s="148">
        <v>0</v>
      </c>
      <c r="MI459" s="148">
        <v>0</v>
      </c>
      <c r="MJ459" s="148">
        <v>2</v>
      </c>
      <c r="MK459" s="148">
        <v>2</v>
      </c>
      <c r="ML459" s="148">
        <v>2</v>
      </c>
      <c r="MM459" s="148">
        <v>2</v>
      </c>
      <c r="MN459" s="148">
        <v>1</v>
      </c>
      <c r="MO459" s="148">
        <v>0</v>
      </c>
      <c r="MP459" s="148">
        <v>0</v>
      </c>
      <c r="MQ459" s="148">
        <v>0</v>
      </c>
      <c r="MR459" s="148">
        <v>0</v>
      </c>
      <c r="MS459" s="148">
        <v>0</v>
      </c>
      <c r="MT459" s="148">
        <v>0</v>
      </c>
      <c r="MU459" s="148">
        <v>0</v>
      </c>
      <c r="MV459" s="148">
        <v>0</v>
      </c>
      <c r="MW459" s="148">
        <v>0</v>
      </c>
      <c r="MX459" s="148">
        <v>0</v>
      </c>
      <c r="MY459" s="148">
        <v>0</v>
      </c>
      <c r="MZ459" s="148">
        <v>0</v>
      </c>
      <c r="NA459" s="148">
        <v>0</v>
      </c>
      <c r="NB459" s="148">
        <v>0</v>
      </c>
      <c r="NC459" s="148">
        <v>0</v>
      </c>
      <c r="ND459" s="148">
        <v>0</v>
      </c>
      <c r="NE459" s="148">
        <v>1</v>
      </c>
      <c r="NF459" s="148">
        <v>1</v>
      </c>
      <c r="NG459" s="148">
        <v>1</v>
      </c>
      <c r="NH459" s="148">
        <v>1</v>
      </c>
      <c r="NI459" s="148">
        <v>1</v>
      </c>
      <c r="NJ459" s="148">
        <v>0</v>
      </c>
      <c r="NK459" s="148">
        <v>0</v>
      </c>
      <c r="NL459" s="148">
        <v>0</v>
      </c>
      <c r="NM459" s="148">
        <v>0</v>
      </c>
      <c r="NN459" s="148">
        <v>1</v>
      </c>
      <c r="NO459" s="148">
        <v>0</v>
      </c>
      <c r="NP459" s="148">
        <v>0</v>
      </c>
      <c r="NQ459" s="148">
        <v>1</v>
      </c>
      <c r="NR459" s="148">
        <v>2</v>
      </c>
      <c r="NS459" s="148">
        <v>2</v>
      </c>
      <c r="NT459" s="148">
        <v>3</v>
      </c>
      <c r="NU459" s="148">
        <v>1</v>
      </c>
      <c r="NV459" s="148">
        <v>1</v>
      </c>
      <c r="NW459" s="148">
        <v>0</v>
      </c>
      <c r="NX459" s="148">
        <v>0</v>
      </c>
      <c r="NY459" s="148">
        <v>1</v>
      </c>
      <c r="NZ459" s="148">
        <v>1</v>
      </c>
      <c r="OA459" s="148">
        <v>2</v>
      </c>
      <c r="OB459" s="148">
        <v>2</v>
      </c>
      <c r="OC459" s="148">
        <v>1</v>
      </c>
      <c r="OD459" s="148">
        <v>0</v>
      </c>
      <c r="OE459" s="148">
        <v>1</v>
      </c>
      <c r="OF459" s="148">
        <v>1</v>
      </c>
      <c r="OG459" s="148">
        <v>0</v>
      </c>
      <c r="OH459" s="148">
        <v>0</v>
      </c>
      <c r="OI459" s="148">
        <v>0</v>
      </c>
      <c r="OJ459" s="148">
        <v>0</v>
      </c>
      <c r="OK459" s="148">
        <v>0</v>
      </c>
      <c r="OL459" s="148">
        <v>0</v>
      </c>
      <c r="OM459" s="148">
        <v>0</v>
      </c>
      <c r="ON459" s="148">
        <v>0</v>
      </c>
      <c r="OO459" s="148">
        <v>0</v>
      </c>
      <c r="OP459" s="148">
        <v>0</v>
      </c>
      <c r="OQ459" s="148">
        <v>0</v>
      </c>
      <c r="OR459" s="148">
        <v>0</v>
      </c>
      <c r="OS459" s="96">
        <v>0</v>
      </c>
      <c r="OT459" s="96">
        <v>0</v>
      </c>
      <c r="OU459" s="148">
        <v>0</v>
      </c>
      <c r="OV459" s="148">
        <v>0</v>
      </c>
      <c r="OW459" s="148">
        <v>0</v>
      </c>
      <c r="OX459" s="312"/>
      <c r="OY459" s="312"/>
      <c r="OZ459" s="312"/>
      <c r="PK459" s="312"/>
      <c r="PL459" s="148">
        <v>1</v>
      </c>
      <c r="PM459" s="312">
        <v>1</v>
      </c>
      <c r="PN459" s="148">
        <v>1</v>
      </c>
      <c r="PO459" s="312"/>
      <c r="RB459" s="312">
        <v>1</v>
      </c>
      <c r="RC459" s="148">
        <v>1</v>
      </c>
      <c r="RD459" s="312"/>
      <c r="RG459" s="312"/>
      <c r="RH459" s="312"/>
      <c r="RI459" s="312"/>
      <c r="RK459" s="312"/>
      <c r="RM459" s="312"/>
      <c r="RN459" s="312"/>
      <c r="RO459" s="312"/>
      <c r="RZ459" s="148">
        <v>1</v>
      </c>
      <c r="SA459" s="148">
        <v>1</v>
      </c>
      <c r="SG459" s="148">
        <v>1</v>
      </c>
      <c r="SH459" s="148">
        <v>1</v>
      </c>
      <c r="SI459" s="148">
        <v>1</v>
      </c>
      <c r="SJ459" s="148">
        <v>1</v>
      </c>
      <c r="SQ459" s="148">
        <v>1</v>
      </c>
      <c r="SR459" s="148">
        <v>1</v>
      </c>
      <c r="TI459" s="312"/>
      <c r="UE459" s="312"/>
      <c r="UF459" s="312"/>
      <c r="UG459" s="312"/>
    </row>
    <row r="460" spans="1:635" s="148" customFormat="1" x14ac:dyDescent="0.2">
      <c r="A460" s="327"/>
      <c r="B460" s="354">
        <v>22</v>
      </c>
      <c r="C460" s="399">
        <f t="shared" ca="1" si="431"/>
        <v>0</v>
      </c>
      <c r="D460" s="354"/>
      <c r="E460" s="354"/>
      <c r="F460" s="354"/>
      <c r="G460" s="148">
        <v>0</v>
      </c>
      <c r="H460" s="148">
        <v>0</v>
      </c>
      <c r="I460" s="355">
        <v>0</v>
      </c>
      <c r="J460" s="148">
        <v>0</v>
      </c>
      <c r="K460" s="148">
        <v>0</v>
      </c>
      <c r="L460" s="148">
        <v>0</v>
      </c>
      <c r="M460" s="148">
        <v>0</v>
      </c>
      <c r="N460" s="148">
        <v>0</v>
      </c>
      <c r="O460" s="148">
        <v>0</v>
      </c>
      <c r="P460" s="148">
        <v>0</v>
      </c>
      <c r="Q460" s="148">
        <v>0</v>
      </c>
      <c r="R460" s="148">
        <v>0</v>
      </c>
      <c r="S460" s="148">
        <v>0</v>
      </c>
      <c r="T460" s="148">
        <v>0</v>
      </c>
      <c r="U460" s="148">
        <v>0</v>
      </c>
      <c r="V460" s="148">
        <v>0</v>
      </c>
      <c r="W460" s="148">
        <v>0</v>
      </c>
      <c r="X460" s="148">
        <v>0</v>
      </c>
      <c r="Y460" s="148">
        <v>0</v>
      </c>
      <c r="Z460" s="148">
        <v>0</v>
      </c>
      <c r="AA460" s="148">
        <v>0</v>
      </c>
      <c r="AB460" s="148">
        <v>0</v>
      </c>
      <c r="AC460" s="148">
        <v>0</v>
      </c>
      <c r="AD460" s="148">
        <v>0</v>
      </c>
      <c r="AE460" s="148">
        <v>0</v>
      </c>
      <c r="AF460" s="148">
        <v>0</v>
      </c>
      <c r="AG460" s="148">
        <v>0</v>
      </c>
      <c r="AH460" s="148">
        <v>0</v>
      </c>
      <c r="AI460" s="148">
        <v>0</v>
      </c>
      <c r="AJ460" s="148">
        <v>0</v>
      </c>
      <c r="AK460" s="148">
        <v>0</v>
      </c>
      <c r="AL460" s="148">
        <v>0</v>
      </c>
      <c r="AM460" s="148">
        <v>0</v>
      </c>
      <c r="AN460" s="148">
        <v>0</v>
      </c>
      <c r="AO460" s="148">
        <v>0</v>
      </c>
      <c r="AP460" s="360">
        <v>0</v>
      </c>
      <c r="AQ460" s="148">
        <v>0</v>
      </c>
      <c r="AR460" s="148">
        <v>0</v>
      </c>
      <c r="AS460" s="148">
        <v>0</v>
      </c>
      <c r="AT460" s="148">
        <v>0</v>
      </c>
      <c r="AU460" s="148">
        <v>0</v>
      </c>
      <c r="AV460" s="148">
        <v>0</v>
      </c>
      <c r="AW460" s="148">
        <v>0</v>
      </c>
      <c r="AX460" s="148">
        <v>0</v>
      </c>
      <c r="AY460" s="148">
        <v>0</v>
      </c>
      <c r="AZ460" s="148">
        <v>0</v>
      </c>
      <c r="BA460" s="148">
        <v>0</v>
      </c>
      <c r="BB460" s="148">
        <v>0</v>
      </c>
      <c r="BC460" s="148">
        <v>0</v>
      </c>
      <c r="BD460" s="148">
        <v>0</v>
      </c>
      <c r="BE460" s="148">
        <v>0</v>
      </c>
      <c r="BF460" s="148">
        <v>0</v>
      </c>
      <c r="BG460" s="148">
        <v>0</v>
      </c>
      <c r="BH460" s="148">
        <v>0</v>
      </c>
      <c r="BI460" s="148">
        <v>0</v>
      </c>
      <c r="BJ460" s="148">
        <v>0</v>
      </c>
      <c r="BK460" s="148">
        <v>0</v>
      </c>
      <c r="BL460" s="148">
        <v>0</v>
      </c>
      <c r="BM460" s="148">
        <v>0</v>
      </c>
      <c r="BN460" s="148">
        <v>0</v>
      </c>
      <c r="BO460" s="148">
        <v>0</v>
      </c>
      <c r="BP460" s="148">
        <v>0</v>
      </c>
      <c r="BQ460" s="148">
        <v>0</v>
      </c>
      <c r="BR460" s="148">
        <v>0</v>
      </c>
      <c r="BS460" s="356">
        <v>0</v>
      </c>
      <c r="BT460" s="148">
        <v>2</v>
      </c>
      <c r="BU460" s="148">
        <v>1</v>
      </c>
      <c r="BV460" s="148">
        <v>2</v>
      </c>
      <c r="BW460" s="148">
        <v>1</v>
      </c>
      <c r="BX460" s="148">
        <v>1</v>
      </c>
      <c r="BY460" s="148">
        <v>2</v>
      </c>
      <c r="BZ460" s="148">
        <v>2</v>
      </c>
      <c r="CA460" s="312">
        <v>2</v>
      </c>
      <c r="CB460" s="148">
        <v>2</v>
      </c>
      <c r="CC460" s="312">
        <v>2</v>
      </c>
      <c r="CD460" s="312">
        <v>2</v>
      </c>
      <c r="CE460" s="312">
        <v>2</v>
      </c>
      <c r="CF460" s="312">
        <v>1</v>
      </c>
      <c r="CG460" s="148">
        <v>0</v>
      </c>
      <c r="CH460" s="148">
        <v>0</v>
      </c>
      <c r="CI460" s="312">
        <v>0</v>
      </c>
      <c r="CJ460" s="148">
        <v>0</v>
      </c>
      <c r="CK460" s="148">
        <v>0</v>
      </c>
      <c r="CL460" s="148">
        <v>0</v>
      </c>
      <c r="CM460" s="148">
        <v>0</v>
      </c>
      <c r="CN460" s="148">
        <v>0</v>
      </c>
      <c r="CO460" s="148">
        <v>1</v>
      </c>
      <c r="CP460" s="148">
        <v>0</v>
      </c>
      <c r="CQ460" s="148">
        <v>0</v>
      </c>
      <c r="CR460" s="148">
        <v>0</v>
      </c>
      <c r="CS460" s="148">
        <v>0</v>
      </c>
      <c r="CT460" s="148">
        <v>0</v>
      </c>
      <c r="CU460" s="148">
        <v>0</v>
      </c>
      <c r="CV460" s="148">
        <v>0</v>
      </c>
      <c r="CW460" s="148">
        <v>0</v>
      </c>
      <c r="CX460" s="148">
        <v>0</v>
      </c>
      <c r="CY460" s="148">
        <v>0</v>
      </c>
      <c r="CZ460" s="148">
        <v>0</v>
      </c>
      <c r="DA460" s="148">
        <v>0</v>
      </c>
      <c r="DB460" s="148">
        <v>0</v>
      </c>
      <c r="DC460" s="148">
        <v>0</v>
      </c>
      <c r="DD460" s="148">
        <v>0</v>
      </c>
      <c r="DE460" s="148">
        <v>0</v>
      </c>
      <c r="DF460" s="148">
        <v>0</v>
      </c>
      <c r="DG460" s="148">
        <v>0</v>
      </c>
      <c r="DH460" s="148">
        <v>0</v>
      </c>
      <c r="DI460" s="148">
        <v>0</v>
      </c>
      <c r="DJ460" s="148">
        <v>1</v>
      </c>
      <c r="DK460" s="148">
        <v>1</v>
      </c>
      <c r="DL460" s="148">
        <v>1</v>
      </c>
      <c r="DM460" s="148">
        <v>1</v>
      </c>
      <c r="DN460" s="148">
        <v>1</v>
      </c>
      <c r="DO460" s="148">
        <v>1</v>
      </c>
      <c r="DP460" s="148">
        <v>1</v>
      </c>
      <c r="DQ460" s="148">
        <v>0</v>
      </c>
      <c r="DR460" s="312">
        <v>1</v>
      </c>
      <c r="DS460" s="148">
        <v>1</v>
      </c>
      <c r="DT460" s="312">
        <v>1</v>
      </c>
      <c r="DU460" s="312"/>
      <c r="DV460" s="312"/>
      <c r="DW460" s="312"/>
      <c r="DX460" s="312"/>
      <c r="DY460" s="312"/>
      <c r="DZ460" s="312"/>
      <c r="EA460" s="312"/>
      <c r="EB460" s="312"/>
      <c r="EC460" s="312"/>
      <c r="ED460" s="312"/>
      <c r="EE460" s="312"/>
      <c r="EF460" s="312"/>
      <c r="EG460" s="312"/>
      <c r="EH460" s="312"/>
      <c r="EI460" s="312"/>
      <c r="EJ460" s="312"/>
      <c r="EK460" s="312"/>
      <c r="EL460" s="312"/>
      <c r="EM460" s="312"/>
      <c r="EN460" s="312"/>
      <c r="EP460" s="312"/>
      <c r="EQ460" s="312"/>
      <c r="ER460" s="312"/>
      <c r="ES460" s="312"/>
      <c r="ET460" s="312"/>
      <c r="EU460" s="312"/>
      <c r="EV460" s="312"/>
      <c r="EW460" s="312"/>
      <c r="EX460" s="312"/>
      <c r="EY460" s="312">
        <v>1</v>
      </c>
      <c r="EZ460" s="312">
        <v>1</v>
      </c>
      <c r="FA460" s="312">
        <v>1</v>
      </c>
      <c r="FB460" s="312">
        <v>1</v>
      </c>
      <c r="FC460" s="312">
        <v>1</v>
      </c>
      <c r="FD460" s="312">
        <v>1</v>
      </c>
      <c r="FE460" s="312">
        <v>1</v>
      </c>
      <c r="FF460" s="312">
        <v>1</v>
      </c>
      <c r="FG460" s="312">
        <v>2</v>
      </c>
      <c r="FH460" s="312"/>
      <c r="FI460" s="312"/>
      <c r="FJ460" s="312"/>
      <c r="FL460" s="312">
        <v>1</v>
      </c>
      <c r="FM460" s="312">
        <v>1</v>
      </c>
      <c r="FN460" s="148">
        <v>1</v>
      </c>
      <c r="FQ460" s="312">
        <v>0</v>
      </c>
      <c r="FR460" s="148">
        <v>0</v>
      </c>
      <c r="FS460" s="312">
        <v>1</v>
      </c>
      <c r="FT460" s="148">
        <v>1</v>
      </c>
      <c r="FU460" s="312">
        <v>1</v>
      </c>
      <c r="FV460" s="312">
        <v>1</v>
      </c>
      <c r="FW460" s="312">
        <v>2</v>
      </c>
      <c r="FX460" s="312">
        <v>0</v>
      </c>
      <c r="FY460" s="312">
        <v>0</v>
      </c>
      <c r="FZ460" s="312">
        <v>0</v>
      </c>
      <c r="GA460" s="312">
        <v>0</v>
      </c>
      <c r="GB460" s="312">
        <v>0</v>
      </c>
      <c r="GC460" s="312">
        <v>0</v>
      </c>
      <c r="GD460" s="312">
        <v>0</v>
      </c>
      <c r="GE460" s="312">
        <v>0</v>
      </c>
      <c r="GF460" s="312">
        <v>0</v>
      </c>
      <c r="GG460" s="312">
        <v>0</v>
      </c>
      <c r="GH460" s="312">
        <v>0</v>
      </c>
      <c r="GI460" s="312">
        <v>0</v>
      </c>
      <c r="GJ460" s="312">
        <v>0</v>
      </c>
      <c r="GK460" s="312">
        <v>0</v>
      </c>
      <c r="GL460" s="312">
        <v>0</v>
      </c>
      <c r="GM460" s="312">
        <v>0</v>
      </c>
      <c r="GN460" s="312">
        <v>0</v>
      </c>
      <c r="GO460" s="312">
        <v>0</v>
      </c>
      <c r="GP460" s="148">
        <v>0</v>
      </c>
      <c r="GQ460" s="312">
        <v>0</v>
      </c>
      <c r="GR460" s="312">
        <v>0</v>
      </c>
      <c r="GS460" s="312">
        <v>0</v>
      </c>
      <c r="GT460" s="312">
        <v>0</v>
      </c>
      <c r="GU460" s="312">
        <v>0</v>
      </c>
      <c r="GV460" s="148">
        <v>0</v>
      </c>
      <c r="GW460" s="148">
        <v>0</v>
      </c>
      <c r="GX460" s="148">
        <v>0</v>
      </c>
      <c r="GY460" s="148">
        <v>0</v>
      </c>
      <c r="GZ460" s="148">
        <v>0</v>
      </c>
      <c r="HA460" s="148">
        <v>0</v>
      </c>
      <c r="HB460" s="148">
        <v>0</v>
      </c>
      <c r="HC460" s="148">
        <v>0</v>
      </c>
      <c r="HD460" s="148">
        <v>0</v>
      </c>
      <c r="HE460" s="148">
        <v>0</v>
      </c>
      <c r="HF460" s="148">
        <v>0</v>
      </c>
      <c r="HG460" s="148">
        <v>0</v>
      </c>
      <c r="HH460" s="148">
        <v>0</v>
      </c>
      <c r="HI460" s="148">
        <v>0</v>
      </c>
      <c r="HJ460" s="148">
        <v>0</v>
      </c>
      <c r="HK460" s="148">
        <v>0</v>
      </c>
      <c r="HL460" s="148">
        <v>0</v>
      </c>
      <c r="HM460" s="148">
        <v>0</v>
      </c>
      <c r="HN460" s="148">
        <v>0</v>
      </c>
      <c r="HO460" s="148">
        <v>0</v>
      </c>
      <c r="HP460" s="148">
        <v>0</v>
      </c>
      <c r="HQ460" s="148">
        <v>0</v>
      </c>
      <c r="HR460" s="148">
        <v>0</v>
      </c>
      <c r="HS460" s="148">
        <v>0</v>
      </c>
      <c r="HT460" s="148">
        <v>0</v>
      </c>
      <c r="HU460" s="148">
        <v>0</v>
      </c>
      <c r="HV460" s="148">
        <v>0</v>
      </c>
      <c r="HW460" s="148">
        <v>0</v>
      </c>
      <c r="HX460" s="148">
        <v>0</v>
      </c>
      <c r="HY460" s="148">
        <v>0</v>
      </c>
      <c r="HZ460" s="148">
        <v>0</v>
      </c>
      <c r="IA460" s="148">
        <v>0</v>
      </c>
      <c r="IB460" s="148">
        <v>0</v>
      </c>
      <c r="IC460" s="148">
        <v>0</v>
      </c>
      <c r="ID460" s="148">
        <v>0</v>
      </c>
      <c r="IE460" s="148">
        <v>0</v>
      </c>
      <c r="IF460" s="148">
        <v>0</v>
      </c>
      <c r="IG460" s="148">
        <v>0</v>
      </c>
      <c r="IH460" s="148">
        <v>0</v>
      </c>
      <c r="II460" s="148">
        <v>0</v>
      </c>
      <c r="IJ460" s="148">
        <v>0</v>
      </c>
      <c r="IK460" s="148">
        <v>0</v>
      </c>
      <c r="IL460" s="148">
        <v>0</v>
      </c>
      <c r="IM460" s="148">
        <v>0</v>
      </c>
      <c r="IN460" s="351">
        <f t="shared" si="432"/>
        <v>0</v>
      </c>
      <c r="IO460" s="148">
        <v>0</v>
      </c>
      <c r="IP460" s="148">
        <v>0</v>
      </c>
      <c r="IQ460" s="148">
        <v>0</v>
      </c>
      <c r="IR460" s="148">
        <v>1</v>
      </c>
      <c r="IS460" s="148">
        <v>1</v>
      </c>
      <c r="IT460" s="148">
        <v>1</v>
      </c>
      <c r="IU460" s="148">
        <v>1</v>
      </c>
      <c r="IV460" s="148">
        <v>0</v>
      </c>
      <c r="IW460" s="148">
        <v>0</v>
      </c>
      <c r="IX460" s="148">
        <v>0</v>
      </c>
      <c r="IY460" s="148">
        <v>0</v>
      </c>
      <c r="IZ460" s="148">
        <v>0</v>
      </c>
      <c r="JA460" s="148">
        <v>0</v>
      </c>
      <c r="JB460" s="148">
        <v>0</v>
      </c>
      <c r="JC460" s="355">
        <f t="shared" si="433"/>
        <v>0</v>
      </c>
      <c r="JD460" s="148">
        <v>0</v>
      </c>
      <c r="JE460" s="148">
        <v>0</v>
      </c>
      <c r="JF460" s="353">
        <f t="shared" si="434"/>
        <v>0</v>
      </c>
      <c r="JG460" s="148">
        <v>0</v>
      </c>
      <c r="JH460" s="148">
        <v>0</v>
      </c>
      <c r="JI460" s="148">
        <v>0</v>
      </c>
      <c r="JJ460" s="148">
        <v>0</v>
      </c>
      <c r="JK460" s="148">
        <v>0</v>
      </c>
      <c r="JL460" s="148">
        <v>0</v>
      </c>
      <c r="JM460" s="148">
        <v>0</v>
      </c>
      <c r="JN460" s="351">
        <f t="shared" si="435"/>
        <v>0</v>
      </c>
      <c r="JO460" s="148">
        <v>0</v>
      </c>
      <c r="JP460" s="148">
        <v>0</v>
      </c>
      <c r="JQ460" s="148">
        <v>0</v>
      </c>
      <c r="JR460" s="148">
        <v>0</v>
      </c>
      <c r="JS460" s="148">
        <v>0</v>
      </c>
      <c r="JT460" s="148">
        <v>0</v>
      </c>
      <c r="JU460" s="148">
        <v>0</v>
      </c>
      <c r="JV460" s="351">
        <f t="shared" si="436"/>
        <v>0</v>
      </c>
      <c r="JW460" s="148">
        <v>0</v>
      </c>
      <c r="JX460" s="148">
        <v>0</v>
      </c>
      <c r="JY460" s="148">
        <v>0</v>
      </c>
      <c r="JZ460" s="148">
        <v>0</v>
      </c>
      <c r="KA460" s="148">
        <v>0</v>
      </c>
      <c r="KB460" s="148">
        <v>0</v>
      </c>
      <c r="KC460" s="148">
        <v>0</v>
      </c>
      <c r="KD460" s="148">
        <v>0</v>
      </c>
      <c r="KE460" s="148">
        <v>0</v>
      </c>
      <c r="KF460" s="148">
        <v>0</v>
      </c>
      <c r="KG460" s="148">
        <v>0</v>
      </c>
      <c r="KH460" s="148">
        <v>0</v>
      </c>
      <c r="KI460" s="148">
        <v>0</v>
      </c>
      <c r="KJ460" s="148">
        <v>1</v>
      </c>
      <c r="KK460" s="148">
        <v>1</v>
      </c>
      <c r="KL460" s="148">
        <v>1</v>
      </c>
      <c r="KM460" s="148">
        <v>1</v>
      </c>
      <c r="KN460" s="148">
        <v>1</v>
      </c>
      <c r="KO460" s="148">
        <v>1</v>
      </c>
      <c r="KP460" s="148">
        <v>1</v>
      </c>
      <c r="KQ460" s="148">
        <v>1</v>
      </c>
      <c r="KR460" s="148">
        <v>0</v>
      </c>
      <c r="KS460" s="148">
        <v>0</v>
      </c>
      <c r="KT460" s="148">
        <v>0</v>
      </c>
      <c r="KU460" s="148">
        <v>0</v>
      </c>
      <c r="KV460" s="148">
        <v>0</v>
      </c>
      <c r="KW460" s="148">
        <v>0</v>
      </c>
      <c r="KX460" s="148">
        <v>0</v>
      </c>
      <c r="KY460" s="148">
        <v>0</v>
      </c>
      <c r="KZ460" s="148">
        <v>0</v>
      </c>
      <c r="LA460" s="148">
        <v>0</v>
      </c>
      <c r="LB460" s="148">
        <v>0</v>
      </c>
      <c r="LC460" s="148">
        <v>0</v>
      </c>
      <c r="LD460" s="148">
        <v>0</v>
      </c>
      <c r="LE460" s="148">
        <v>0</v>
      </c>
      <c r="LF460" s="148">
        <v>0</v>
      </c>
      <c r="LG460" s="148">
        <v>0</v>
      </c>
      <c r="LH460" s="148">
        <v>0</v>
      </c>
      <c r="LI460" s="148">
        <v>0</v>
      </c>
      <c r="LJ460" s="148">
        <v>0</v>
      </c>
      <c r="LK460" s="148">
        <v>0</v>
      </c>
      <c r="LL460" s="148">
        <v>0</v>
      </c>
      <c r="LM460" s="148">
        <v>0</v>
      </c>
      <c r="LN460" s="148">
        <v>0</v>
      </c>
      <c r="LO460" s="148">
        <v>0</v>
      </c>
      <c r="LP460" s="148">
        <v>0</v>
      </c>
      <c r="LQ460" s="148">
        <v>0</v>
      </c>
      <c r="LR460" s="148">
        <v>0</v>
      </c>
      <c r="LS460" s="148">
        <v>1</v>
      </c>
      <c r="LT460" s="148">
        <v>1</v>
      </c>
      <c r="LU460" s="148">
        <v>1</v>
      </c>
      <c r="LV460" s="148">
        <v>1</v>
      </c>
      <c r="LW460" s="148">
        <v>0</v>
      </c>
      <c r="LX460" s="148">
        <v>0</v>
      </c>
      <c r="LY460" s="148">
        <v>0</v>
      </c>
      <c r="LZ460" s="148">
        <v>0</v>
      </c>
      <c r="MA460" s="148">
        <v>0</v>
      </c>
      <c r="MB460" s="148">
        <v>0</v>
      </c>
      <c r="MC460" s="148">
        <v>0</v>
      </c>
      <c r="MD460" s="148">
        <v>0</v>
      </c>
      <c r="ME460" s="148">
        <v>0</v>
      </c>
      <c r="MF460" s="148">
        <v>0</v>
      </c>
      <c r="MG460" s="148">
        <v>0</v>
      </c>
      <c r="MH460" s="148">
        <v>0</v>
      </c>
      <c r="MI460" s="148">
        <v>0</v>
      </c>
      <c r="MJ460" s="148">
        <v>0</v>
      </c>
      <c r="MK460" s="148">
        <v>0</v>
      </c>
      <c r="ML460" s="148">
        <v>0</v>
      </c>
      <c r="MM460" s="148">
        <v>0</v>
      </c>
      <c r="MN460" s="148">
        <v>0</v>
      </c>
      <c r="MO460" s="148">
        <v>0</v>
      </c>
      <c r="MP460" s="148">
        <v>0</v>
      </c>
      <c r="MQ460" s="148">
        <v>0</v>
      </c>
      <c r="MR460" s="148">
        <v>0</v>
      </c>
      <c r="MS460" s="148">
        <v>0</v>
      </c>
      <c r="MT460" s="148">
        <v>0</v>
      </c>
      <c r="MU460" s="148">
        <v>0</v>
      </c>
      <c r="MV460" s="148">
        <v>0</v>
      </c>
      <c r="MW460" s="148">
        <v>0</v>
      </c>
      <c r="MX460" s="148">
        <v>0</v>
      </c>
      <c r="MY460" s="148">
        <v>0</v>
      </c>
      <c r="MZ460" s="148">
        <v>0</v>
      </c>
      <c r="NA460" s="148">
        <v>0</v>
      </c>
      <c r="NB460" s="148">
        <v>0</v>
      </c>
      <c r="NC460" s="148">
        <v>0</v>
      </c>
      <c r="ND460" s="148">
        <v>0</v>
      </c>
      <c r="NE460" s="148">
        <v>0</v>
      </c>
      <c r="NF460" s="148">
        <v>0</v>
      </c>
      <c r="NG460" s="148">
        <v>0</v>
      </c>
      <c r="NH460" s="148">
        <v>0</v>
      </c>
      <c r="NI460" s="148">
        <v>0</v>
      </c>
      <c r="NJ460" s="148">
        <v>0</v>
      </c>
      <c r="NK460" s="148">
        <v>0</v>
      </c>
      <c r="NL460" s="148">
        <v>0</v>
      </c>
      <c r="NM460" s="148">
        <v>0</v>
      </c>
      <c r="NN460" s="148">
        <v>0</v>
      </c>
      <c r="NO460" s="148">
        <v>0</v>
      </c>
      <c r="NP460" s="148">
        <v>0</v>
      </c>
      <c r="NQ460" s="148">
        <v>0</v>
      </c>
      <c r="NR460" s="148">
        <v>0</v>
      </c>
      <c r="NS460" s="148">
        <v>0</v>
      </c>
      <c r="NT460" s="148">
        <v>0</v>
      </c>
      <c r="NU460" s="148">
        <v>0</v>
      </c>
      <c r="NV460" s="148">
        <v>0</v>
      </c>
      <c r="NW460" s="148">
        <v>0</v>
      </c>
      <c r="NX460" s="148">
        <v>0</v>
      </c>
      <c r="NY460" s="148">
        <v>0</v>
      </c>
      <c r="NZ460" s="148">
        <v>0</v>
      </c>
      <c r="OA460" s="148">
        <v>0</v>
      </c>
      <c r="OB460" s="148">
        <v>0</v>
      </c>
      <c r="OC460" s="148">
        <v>0</v>
      </c>
      <c r="OD460" s="148">
        <v>0</v>
      </c>
      <c r="OE460" s="148">
        <v>0</v>
      </c>
      <c r="OF460" s="148">
        <v>0</v>
      </c>
      <c r="OG460" s="148">
        <v>0</v>
      </c>
      <c r="OH460" s="148">
        <v>0</v>
      </c>
      <c r="OI460" s="148">
        <v>0</v>
      </c>
      <c r="OJ460" s="148">
        <v>0</v>
      </c>
      <c r="OK460" s="148">
        <v>0</v>
      </c>
      <c r="OL460" s="148">
        <v>0</v>
      </c>
      <c r="OM460" s="148">
        <v>0</v>
      </c>
      <c r="ON460" s="148">
        <v>0</v>
      </c>
      <c r="OO460" s="148">
        <v>0</v>
      </c>
      <c r="OP460" s="148">
        <v>0</v>
      </c>
      <c r="OQ460" s="148">
        <v>0</v>
      </c>
      <c r="OR460" s="148">
        <v>0</v>
      </c>
      <c r="OS460" s="96">
        <v>0</v>
      </c>
      <c r="OT460" s="148">
        <v>0</v>
      </c>
      <c r="OU460" s="148">
        <v>0</v>
      </c>
      <c r="OV460" s="148">
        <v>0</v>
      </c>
      <c r="OW460" s="148">
        <v>0</v>
      </c>
      <c r="OX460" s="312"/>
      <c r="OY460" s="312"/>
      <c r="OZ460" s="312"/>
      <c r="PK460" s="312"/>
      <c r="PM460" s="312"/>
      <c r="PO460" s="312"/>
      <c r="QH460" s="148">
        <v>1</v>
      </c>
      <c r="QJ460" s="148">
        <v>1</v>
      </c>
      <c r="QK460" s="148">
        <v>1</v>
      </c>
      <c r="QL460" s="148">
        <v>1</v>
      </c>
      <c r="RB460" s="312"/>
      <c r="RD460" s="312"/>
      <c r="RG460" s="312"/>
      <c r="RH460" s="312"/>
      <c r="RI460" s="312"/>
      <c r="RK460" s="312"/>
      <c r="RM460" s="312"/>
      <c r="RN460" s="312"/>
      <c r="RO460" s="312"/>
      <c r="TI460" s="312"/>
      <c r="UE460" s="312"/>
      <c r="UF460" s="312"/>
      <c r="UG460" s="312"/>
    </row>
    <row r="461" spans="1:635" s="148" customFormat="1" x14ac:dyDescent="0.2">
      <c r="A461" s="354"/>
      <c r="B461" s="354">
        <v>23</v>
      </c>
      <c r="C461" s="399">
        <f t="shared" ca="1" si="431"/>
        <v>1</v>
      </c>
      <c r="D461" s="354"/>
      <c r="E461" s="354"/>
      <c r="F461" s="354"/>
      <c r="G461" s="148">
        <v>3</v>
      </c>
      <c r="H461" s="148">
        <v>3</v>
      </c>
      <c r="I461" s="355">
        <v>3</v>
      </c>
      <c r="J461" s="148">
        <v>3</v>
      </c>
      <c r="K461" s="148">
        <v>3</v>
      </c>
      <c r="L461" s="148">
        <v>2</v>
      </c>
      <c r="M461" s="148">
        <v>3</v>
      </c>
      <c r="N461" s="148">
        <v>3</v>
      </c>
      <c r="O461" s="148">
        <v>3</v>
      </c>
      <c r="P461" s="148">
        <v>2</v>
      </c>
      <c r="Q461" s="148">
        <v>2</v>
      </c>
      <c r="R461" s="148">
        <v>3</v>
      </c>
      <c r="S461" s="148">
        <v>2</v>
      </c>
      <c r="T461" s="148">
        <v>2</v>
      </c>
      <c r="U461" s="148">
        <v>2</v>
      </c>
      <c r="V461" s="148">
        <v>2</v>
      </c>
      <c r="W461" s="148">
        <v>1</v>
      </c>
      <c r="X461" s="148">
        <v>1</v>
      </c>
      <c r="Y461" s="148">
        <v>1</v>
      </c>
      <c r="Z461" s="148">
        <v>0</v>
      </c>
      <c r="AA461" s="148">
        <v>0</v>
      </c>
      <c r="AB461" s="148">
        <v>0</v>
      </c>
      <c r="AC461" s="148">
        <v>0</v>
      </c>
      <c r="AD461" s="148">
        <v>1</v>
      </c>
      <c r="AE461" s="148">
        <v>1</v>
      </c>
      <c r="AF461" s="148">
        <v>1</v>
      </c>
      <c r="AG461" s="148">
        <v>0</v>
      </c>
      <c r="AH461" s="148">
        <v>0</v>
      </c>
      <c r="AI461" s="148">
        <v>0</v>
      </c>
      <c r="AJ461" s="148">
        <v>0</v>
      </c>
      <c r="AK461" s="148">
        <v>2</v>
      </c>
      <c r="AL461" s="148">
        <v>2</v>
      </c>
      <c r="AM461" s="148">
        <v>2</v>
      </c>
      <c r="AN461" s="148">
        <v>2</v>
      </c>
      <c r="AO461" s="148">
        <v>2</v>
      </c>
      <c r="AP461" s="360">
        <v>1</v>
      </c>
      <c r="AQ461" s="148">
        <v>0</v>
      </c>
      <c r="AR461" s="148">
        <v>0</v>
      </c>
      <c r="AS461" s="148">
        <v>0</v>
      </c>
      <c r="AT461" s="148">
        <v>3</v>
      </c>
      <c r="AU461" s="148">
        <v>2</v>
      </c>
      <c r="AV461" s="148">
        <v>2</v>
      </c>
      <c r="AW461" s="148">
        <v>1</v>
      </c>
      <c r="AX461" s="148">
        <v>1</v>
      </c>
      <c r="AY461" s="148">
        <v>1</v>
      </c>
      <c r="AZ461" s="148">
        <v>1</v>
      </c>
      <c r="BA461" s="148">
        <v>1</v>
      </c>
      <c r="BB461" s="148">
        <v>1</v>
      </c>
      <c r="BC461" s="148">
        <v>1</v>
      </c>
      <c r="BD461" s="148">
        <v>1</v>
      </c>
      <c r="BE461" s="148">
        <v>1</v>
      </c>
      <c r="BF461" s="148">
        <v>1</v>
      </c>
      <c r="BG461" s="148">
        <v>1</v>
      </c>
      <c r="BH461" s="148">
        <v>1</v>
      </c>
      <c r="BI461" s="148">
        <v>1</v>
      </c>
      <c r="BJ461" s="148">
        <v>1</v>
      </c>
      <c r="BK461" s="148">
        <v>1</v>
      </c>
      <c r="BL461" s="148">
        <v>1</v>
      </c>
      <c r="BM461" s="148">
        <v>1</v>
      </c>
      <c r="BN461" s="148">
        <v>1</v>
      </c>
      <c r="BO461" s="148">
        <v>1</v>
      </c>
      <c r="BP461" s="148">
        <v>1</v>
      </c>
      <c r="BQ461" s="148">
        <v>1</v>
      </c>
      <c r="BR461" s="148">
        <v>1</v>
      </c>
      <c r="BS461" s="356">
        <v>0</v>
      </c>
      <c r="BT461" s="148">
        <v>6</v>
      </c>
      <c r="BU461" s="148">
        <v>7</v>
      </c>
      <c r="BV461" s="148">
        <v>8</v>
      </c>
      <c r="BW461" s="148">
        <v>9</v>
      </c>
      <c r="BX461" s="148">
        <v>9</v>
      </c>
      <c r="BY461" s="148">
        <v>9</v>
      </c>
      <c r="BZ461" s="148">
        <v>9</v>
      </c>
      <c r="CA461" s="312">
        <v>10</v>
      </c>
      <c r="CB461" s="148">
        <v>12</v>
      </c>
      <c r="CC461" s="312">
        <v>13</v>
      </c>
      <c r="CD461" s="312">
        <v>13</v>
      </c>
      <c r="CE461" s="312">
        <v>11</v>
      </c>
      <c r="CF461" s="312">
        <v>14</v>
      </c>
      <c r="CG461" s="148">
        <v>11</v>
      </c>
      <c r="CH461" s="148">
        <v>11</v>
      </c>
      <c r="CI461" s="312">
        <v>12</v>
      </c>
      <c r="CJ461" s="148">
        <v>12</v>
      </c>
      <c r="CK461" s="148">
        <v>13</v>
      </c>
      <c r="CL461" s="148">
        <v>13</v>
      </c>
      <c r="CM461" s="148">
        <v>9</v>
      </c>
      <c r="CN461" s="148">
        <v>16</v>
      </c>
      <c r="CO461" s="148">
        <v>17</v>
      </c>
      <c r="CP461" s="148">
        <v>14</v>
      </c>
      <c r="CQ461" s="148">
        <v>16</v>
      </c>
      <c r="CR461" s="148">
        <v>16</v>
      </c>
      <c r="CS461" s="148">
        <v>15</v>
      </c>
      <c r="CT461" s="148">
        <v>17</v>
      </c>
      <c r="CU461" s="148">
        <v>19</v>
      </c>
      <c r="CV461" s="148">
        <v>18</v>
      </c>
      <c r="CW461" s="148">
        <v>17</v>
      </c>
      <c r="CX461" s="148">
        <v>20</v>
      </c>
      <c r="CY461" s="148">
        <v>37</v>
      </c>
      <c r="CZ461" s="148">
        <v>20</v>
      </c>
      <c r="DA461" s="148">
        <v>15</v>
      </c>
      <c r="DB461" s="148">
        <v>18</v>
      </c>
      <c r="DC461" s="148">
        <v>16</v>
      </c>
      <c r="DD461" s="148">
        <v>18</v>
      </c>
      <c r="DE461" s="148">
        <v>18</v>
      </c>
      <c r="DF461" s="148">
        <v>18</v>
      </c>
      <c r="DG461" s="148">
        <v>18</v>
      </c>
      <c r="DH461" s="148">
        <v>18</v>
      </c>
      <c r="DI461" s="148">
        <v>18</v>
      </c>
      <c r="DJ461" s="148">
        <v>18</v>
      </c>
      <c r="DK461" s="148">
        <v>17</v>
      </c>
      <c r="DL461" s="148">
        <v>15</v>
      </c>
      <c r="DM461" s="148">
        <v>15</v>
      </c>
      <c r="DN461" s="148">
        <v>14</v>
      </c>
      <c r="DO461" s="148">
        <v>17</v>
      </c>
      <c r="DP461" s="148">
        <v>17</v>
      </c>
      <c r="DQ461" s="148">
        <v>19</v>
      </c>
      <c r="DR461" s="312">
        <v>19</v>
      </c>
      <c r="DS461" s="148">
        <v>21</v>
      </c>
      <c r="DT461" s="312">
        <v>19</v>
      </c>
      <c r="DU461" s="312">
        <v>19</v>
      </c>
      <c r="DV461" s="312">
        <v>18</v>
      </c>
      <c r="DW461" s="312">
        <v>19</v>
      </c>
      <c r="DX461" s="312">
        <v>17</v>
      </c>
      <c r="DY461" s="312">
        <v>14</v>
      </c>
      <c r="DZ461" s="312">
        <v>14</v>
      </c>
      <c r="EA461" s="312">
        <v>18</v>
      </c>
      <c r="EB461" s="312">
        <v>16</v>
      </c>
      <c r="EC461" s="312">
        <v>15</v>
      </c>
      <c r="ED461" s="312">
        <v>15</v>
      </c>
      <c r="EE461" s="312">
        <v>12</v>
      </c>
      <c r="EF461" s="312">
        <v>12</v>
      </c>
      <c r="EG461" s="312">
        <v>14</v>
      </c>
      <c r="EH461" s="312">
        <v>13</v>
      </c>
      <c r="EI461" s="312">
        <v>12</v>
      </c>
      <c r="EJ461" s="312">
        <v>11</v>
      </c>
      <c r="EK461" s="312">
        <v>11</v>
      </c>
      <c r="EL461" s="312">
        <v>9</v>
      </c>
      <c r="EM461" s="312">
        <v>9</v>
      </c>
      <c r="EN461" s="312">
        <v>8</v>
      </c>
      <c r="EO461" s="148">
        <v>8</v>
      </c>
      <c r="EP461" s="312">
        <v>10</v>
      </c>
      <c r="EQ461" s="312">
        <v>10</v>
      </c>
      <c r="ER461" s="312">
        <v>9</v>
      </c>
      <c r="ES461" s="312">
        <v>10</v>
      </c>
      <c r="ET461" s="312">
        <v>10</v>
      </c>
      <c r="EU461" s="312">
        <v>8</v>
      </c>
      <c r="EV461" s="312">
        <v>9</v>
      </c>
      <c r="EW461" s="312">
        <v>11</v>
      </c>
      <c r="EX461" s="312">
        <v>12</v>
      </c>
      <c r="EY461" s="312">
        <v>10</v>
      </c>
      <c r="EZ461" s="312">
        <v>11</v>
      </c>
      <c r="FA461" s="312">
        <v>12</v>
      </c>
      <c r="FB461" s="312">
        <v>10</v>
      </c>
      <c r="FC461" s="312">
        <v>10</v>
      </c>
      <c r="FD461" s="312">
        <v>9</v>
      </c>
      <c r="FE461" s="312">
        <v>9</v>
      </c>
      <c r="FF461" s="312">
        <v>10</v>
      </c>
      <c r="FG461" s="312">
        <v>12</v>
      </c>
      <c r="FH461" s="312">
        <v>11</v>
      </c>
      <c r="FI461" s="312">
        <v>10</v>
      </c>
      <c r="FJ461" s="312">
        <v>10</v>
      </c>
      <c r="FK461" s="148">
        <v>9</v>
      </c>
      <c r="FL461" s="312">
        <v>6</v>
      </c>
      <c r="FM461" s="312">
        <v>6</v>
      </c>
      <c r="FN461" s="148">
        <v>8</v>
      </c>
      <c r="FO461" s="148">
        <v>7</v>
      </c>
      <c r="FP461" s="148">
        <v>5</v>
      </c>
      <c r="FQ461" s="312">
        <v>4</v>
      </c>
      <c r="FR461" s="148">
        <v>5</v>
      </c>
      <c r="FS461" s="312">
        <v>5</v>
      </c>
      <c r="FT461" s="148">
        <v>4</v>
      </c>
      <c r="FU461" s="312">
        <v>5</v>
      </c>
      <c r="FV461" s="312">
        <v>6</v>
      </c>
      <c r="FW461" s="312">
        <v>8</v>
      </c>
      <c r="FX461" s="312">
        <v>9</v>
      </c>
      <c r="FY461" s="312">
        <v>10</v>
      </c>
      <c r="FZ461" s="312">
        <v>10</v>
      </c>
      <c r="GA461" s="312">
        <v>9</v>
      </c>
      <c r="GB461" s="312">
        <v>9</v>
      </c>
      <c r="GC461" s="312">
        <v>6</v>
      </c>
      <c r="GD461" s="312">
        <v>5</v>
      </c>
      <c r="GE461" s="312">
        <v>7</v>
      </c>
      <c r="GF461" s="312">
        <v>6</v>
      </c>
      <c r="GG461" s="312">
        <v>2</v>
      </c>
      <c r="GH461" s="312">
        <v>3</v>
      </c>
      <c r="GI461" s="312">
        <v>5</v>
      </c>
      <c r="GJ461" s="312">
        <v>5</v>
      </c>
      <c r="GK461" s="312">
        <v>5</v>
      </c>
      <c r="GL461" s="312">
        <v>5</v>
      </c>
      <c r="GM461" s="312">
        <v>7</v>
      </c>
      <c r="GN461" s="312">
        <v>7</v>
      </c>
      <c r="GO461" s="312">
        <v>13</v>
      </c>
      <c r="GP461" s="148">
        <v>13</v>
      </c>
      <c r="GQ461" s="312">
        <v>11</v>
      </c>
      <c r="GR461" s="312">
        <v>14</v>
      </c>
      <c r="GS461" s="312">
        <v>16</v>
      </c>
      <c r="GT461" s="312">
        <v>17</v>
      </c>
      <c r="GU461" s="312">
        <v>15</v>
      </c>
      <c r="GV461" s="148">
        <v>14</v>
      </c>
      <c r="GW461" s="148">
        <v>13</v>
      </c>
      <c r="GX461" s="148">
        <v>12</v>
      </c>
      <c r="GY461" s="148">
        <v>11</v>
      </c>
      <c r="GZ461" s="148">
        <v>14</v>
      </c>
      <c r="HA461" s="148">
        <v>15</v>
      </c>
      <c r="HB461" s="148">
        <v>16</v>
      </c>
      <c r="HC461" s="148">
        <v>16</v>
      </c>
      <c r="HD461" s="148">
        <v>16</v>
      </c>
      <c r="HE461" s="148">
        <v>16</v>
      </c>
      <c r="HF461" s="148">
        <v>18</v>
      </c>
      <c r="HG461" s="148">
        <v>17</v>
      </c>
      <c r="HH461" s="148">
        <v>16</v>
      </c>
      <c r="HI461" s="148">
        <v>14</v>
      </c>
      <c r="HJ461" s="148">
        <v>12</v>
      </c>
      <c r="HK461" s="148">
        <v>12</v>
      </c>
      <c r="HL461" s="148">
        <v>12</v>
      </c>
      <c r="HM461" s="148">
        <v>9</v>
      </c>
      <c r="HN461" s="148">
        <v>9</v>
      </c>
      <c r="HO461" s="148">
        <v>10</v>
      </c>
      <c r="HP461" s="148">
        <v>8</v>
      </c>
      <c r="HQ461" s="148">
        <v>9</v>
      </c>
      <c r="HR461" s="148">
        <v>8</v>
      </c>
      <c r="HS461" s="148">
        <v>9</v>
      </c>
      <c r="HT461" s="148">
        <v>9</v>
      </c>
      <c r="HU461" s="148">
        <v>11</v>
      </c>
      <c r="HV461" s="148">
        <v>11</v>
      </c>
      <c r="HW461" s="148">
        <v>12</v>
      </c>
      <c r="HX461" s="148">
        <v>13</v>
      </c>
      <c r="HY461" s="148">
        <v>14</v>
      </c>
      <c r="HZ461" s="148">
        <v>12</v>
      </c>
      <c r="IA461" s="148">
        <v>10</v>
      </c>
      <c r="IB461" s="148">
        <v>10</v>
      </c>
      <c r="IC461" s="148">
        <v>10</v>
      </c>
      <c r="ID461" s="148">
        <v>10</v>
      </c>
      <c r="IE461" s="148">
        <v>13</v>
      </c>
      <c r="IF461" s="148">
        <v>16</v>
      </c>
      <c r="IG461" s="148">
        <v>14</v>
      </c>
      <c r="IH461" s="148">
        <v>13</v>
      </c>
      <c r="II461" s="148">
        <v>12</v>
      </c>
      <c r="IJ461" s="148">
        <v>12</v>
      </c>
      <c r="IK461" s="148">
        <v>14</v>
      </c>
      <c r="IL461" s="148">
        <v>10</v>
      </c>
      <c r="IM461" s="148">
        <v>12</v>
      </c>
      <c r="IN461" s="351">
        <f t="shared" si="432"/>
        <v>10</v>
      </c>
      <c r="IO461" s="148">
        <v>8</v>
      </c>
      <c r="IP461" s="148">
        <v>8</v>
      </c>
      <c r="IQ461" s="148">
        <v>10</v>
      </c>
      <c r="IR461" s="148">
        <v>13</v>
      </c>
      <c r="IS461" s="148">
        <v>11</v>
      </c>
      <c r="IT461" s="148">
        <v>12</v>
      </c>
      <c r="IU461" s="148">
        <v>10</v>
      </c>
      <c r="IV461" s="148">
        <v>13</v>
      </c>
      <c r="IW461" s="148">
        <v>13</v>
      </c>
      <c r="IX461" s="148">
        <v>11</v>
      </c>
      <c r="IY461" s="148">
        <v>10</v>
      </c>
      <c r="IZ461" s="148">
        <v>13</v>
      </c>
      <c r="JA461" s="148">
        <v>13</v>
      </c>
      <c r="JB461" s="148">
        <v>12</v>
      </c>
      <c r="JC461" s="355">
        <f t="shared" si="433"/>
        <v>12.5</v>
      </c>
      <c r="JD461" s="148">
        <v>13</v>
      </c>
      <c r="JE461" s="148">
        <v>8</v>
      </c>
      <c r="JF461" s="353">
        <f t="shared" si="434"/>
        <v>8.5</v>
      </c>
      <c r="JG461" s="148">
        <v>9</v>
      </c>
      <c r="JH461" s="148">
        <v>8</v>
      </c>
      <c r="JI461" s="148">
        <v>9</v>
      </c>
      <c r="JJ461" s="148">
        <v>8</v>
      </c>
      <c r="JK461" s="148">
        <v>8</v>
      </c>
      <c r="JL461" s="148">
        <v>8</v>
      </c>
      <c r="JM461" s="148">
        <v>9</v>
      </c>
      <c r="JN461" s="351">
        <f t="shared" si="435"/>
        <v>8</v>
      </c>
      <c r="JO461" s="148">
        <v>7</v>
      </c>
      <c r="JP461" s="148">
        <v>6</v>
      </c>
      <c r="JQ461" s="148">
        <v>6</v>
      </c>
      <c r="JR461" s="148">
        <v>13</v>
      </c>
      <c r="JS461" s="148">
        <v>6</v>
      </c>
      <c r="JT461" s="148">
        <v>7</v>
      </c>
      <c r="JU461" s="148">
        <v>5</v>
      </c>
      <c r="JV461" s="351">
        <f t="shared" si="436"/>
        <v>6</v>
      </c>
      <c r="JW461" s="148">
        <v>7</v>
      </c>
      <c r="JX461" s="148">
        <v>8</v>
      </c>
      <c r="JY461" s="148">
        <v>7</v>
      </c>
      <c r="JZ461" s="148">
        <v>8</v>
      </c>
      <c r="KA461" s="148">
        <v>8</v>
      </c>
      <c r="KB461" s="148">
        <v>9</v>
      </c>
      <c r="KC461" s="148">
        <v>10</v>
      </c>
      <c r="KD461" s="148">
        <v>20</v>
      </c>
      <c r="KE461" s="148">
        <v>10</v>
      </c>
      <c r="KF461" s="148">
        <v>10</v>
      </c>
      <c r="KG461" s="148">
        <v>10</v>
      </c>
      <c r="KH461" s="148">
        <v>8</v>
      </c>
      <c r="KI461" s="148">
        <v>9</v>
      </c>
      <c r="KJ461" s="148">
        <v>11</v>
      </c>
      <c r="KK461" s="148">
        <v>11</v>
      </c>
      <c r="KL461" s="148">
        <v>12</v>
      </c>
      <c r="KM461" s="148">
        <v>9</v>
      </c>
      <c r="KN461" s="148">
        <v>9</v>
      </c>
      <c r="KO461" s="148">
        <v>9</v>
      </c>
      <c r="KP461" s="148">
        <v>9</v>
      </c>
      <c r="KQ461" s="148">
        <v>9</v>
      </c>
      <c r="KR461" s="148">
        <v>11</v>
      </c>
      <c r="KS461" s="148">
        <v>11</v>
      </c>
      <c r="KT461" s="148">
        <v>11</v>
      </c>
      <c r="KU461" s="148">
        <v>11</v>
      </c>
      <c r="KV461" s="148">
        <v>11</v>
      </c>
      <c r="KW461" s="148">
        <v>11</v>
      </c>
      <c r="KX461" s="148">
        <v>10</v>
      </c>
      <c r="KY461" s="148">
        <v>10</v>
      </c>
      <c r="KZ461" s="148">
        <v>6</v>
      </c>
      <c r="LA461" s="148">
        <v>6</v>
      </c>
      <c r="LB461" s="148">
        <v>6</v>
      </c>
      <c r="LC461" s="148">
        <v>7</v>
      </c>
      <c r="LD461" s="148">
        <v>7</v>
      </c>
      <c r="LE461" s="148">
        <v>10</v>
      </c>
      <c r="LF461" s="148">
        <v>9</v>
      </c>
      <c r="LG461" s="148">
        <v>9</v>
      </c>
      <c r="LH461" s="148">
        <v>8</v>
      </c>
      <c r="LI461" s="148">
        <v>7</v>
      </c>
      <c r="LJ461" s="148">
        <v>4</v>
      </c>
      <c r="LK461" s="148">
        <v>6</v>
      </c>
      <c r="LL461" s="148">
        <v>5</v>
      </c>
      <c r="LM461" s="148">
        <v>3</v>
      </c>
      <c r="LN461" s="148">
        <v>4</v>
      </c>
      <c r="LO461" s="148">
        <v>4</v>
      </c>
      <c r="LP461" s="148">
        <v>4</v>
      </c>
      <c r="LQ461" s="148">
        <v>3</v>
      </c>
      <c r="LR461" s="148">
        <v>4</v>
      </c>
      <c r="LS461" s="148">
        <v>4</v>
      </c>
      <c r="LT461" s="148">
        <v>3</v>
      </c>
      <c r="LU461" s="148">
        <v>3</v>
      </c>
      <c r="LV461" s="148">
        <v>3</v>
      </c>
      <c r="LW461" s="148">
        <v>3</v>
      </c>
      <c r="LX461" s="148">
        <v>4</v>
      </c>
      <c r="LY461" s="148">
        <v>3</v>
      </c>
      <c r="LZ461" s="148">
        <v>3</v>
      </c>
      <c r="MA461" s="148">
        <v>4</v>
      </c>
      <c r="MB461" s="148">
        <v>4</v>
      </c>
      <c r="MC461" s="148">
        <v>3</v>
      </c>
      <c r="MD461" s="148">
        <v>4</v>
      </c>
      <c r="ME461" s="148">
        <v>5</v>
      </c>
      <c r="MF461" s="148">
        <v>3</v>
      </c>
      <c r="MG461" s="148">
        <v>2</v>
      </c>
      <c r="MH461" s="148">
        <v>2</v>
      </c>
      <c r="MI461" s="148">
        <v>2</v>
      </c>
      <c r="MJ461" s="148">
        <v>2</v>
      </c>
      <c r="MK461" s="148">
        <v>3</v>
      </c>
      <c r="ML461" s="148">
        <v>2</v>
      </c>
      <c r="MM461" s="148">
        <v>1</v>
      </c>
      <c r="MN461" s="148">
        <v>2</v>
      </c>
      <c r="MO461" s="148">
        <v>2</v>
      </c>
      <c r="MP461" s="148">
        <v>2</v>
      </c>
      <c r="MQ461" s="148">
        <v>2</v>
      </c>
      <c r="MR461" s="148">
        <v>2</v>
      </c>
      <c r="MS461" s="148">
        <v>4</v>
      </c>
      <c r="MT461" s="148">
        <v>3</v>
      </c>
      <c r="MU461" s="148">
        <v>3</v>
      </c>
      <c r="MV461" s="148">
        <v>3</v>
      </c>
      <c r="MW461" s="148">
        <v>3</v>
      </c>
      <c r="MX461" s="148">
        <v>2</v>
      </c>
      <c r="MY461" s="148">
        <v>3</v>
      </c>
      <c r="MZ461" s="148">
        <v>2</v>
      </c>
      <c r="NA461" s="148">
        <v>2</v>
      </c>
      <c r="NB461" s="148">
        <v>3</v>
      </c>
      <c r="NC461" s="148">
        <v>3</v>
      </c>
      <c r="ND461" s="148">
        <v>5</v>
      </c>
      <c r="NE461" s="148">
        <v>5</v>
      </c>
      <c r="NF461" s="148">
        <v>7</v>
      </c>
      <c r="NG461" s="148">
        <v>7</v>
      </c>
      <c r="NH461" s="148">
        <v>7</v>
      </c>
      <c r="NI461" s="148">
        <v>7</v>
      </c>
      <c r="NJ461" s="148">
        <v>6</v>
      </c>
      <c r="NK461" s="148">
        <v>6</v>
      </c>
      <c r="NL461" s="148">
        <v>7</v>
      </c>
      <c r="NM461" s="148">
        <v>7</v>
      </c>
      <c r="NN461" s="148">
        <v>7</v>
      </c>
      <c r="NO461" s="148">
        <v>8</v>
      </c>
      <c r="NP461" s="148">
        <v>8</v>
      </c>
      <c r="NQ461" s="148">
        <v>8</v>
      </c>
      <c r="NR461" s="148">
        <v>8</v>
      </c>
      <c r="NS461" s="148">
        <v>9</v>
      </c>
      <c r="NT461" s="148">
        <v>9</v>
      </c>
      <c r="NU461" s="148">
        <v>10</v>
      </c>
      <c r="NV461" s="148">
        <v>8</v>
      </c>
      <c r="NW461" s="148">
        <v>8</v>
      </c>
      <c r="NX461" s="148">
        <v>9</v>
      </c>
      <c r="NY461" s="148">
        <v>9</v>
      </c>
      <c r="NZ461" s="148">
        <v>7</v>
      </c>
      <c r="OA461" s="148">
        <v>7</v>
      </c>
      <c r="OB461" s="148">
        <v>6</v>
      </c>
      <c r="OC461" s="148">
        <v>7</v>
      </c>
      <c r="OD461" s="148">
        <v>7</v>
      </c>
      <c r="OE461" s="148">
        <v>6</v>
      </c>
      <c r="OF461" s="148">
        <v>6</v>
      </c>
      <c r="OG461" s="148">
        <v>6</v>
      </c>
      <c r="OH461" s="148">
        <v>5</v>
      </c>
      <c r="OI461" s="148">
        <v>5</v>
      </c>
      <c r="OJ461" s="148">
        <v>6</v>
      </c>
      <c r="OK461" s="148">
        <v>7</v>
      </c>
      <c r="OL461" s="148">
        <v>9</v>
      </c>
      <c r="OM461" s="148">
        <v>10</v>
      </c>
      <c r="ON461" s="148">
        <v>8</v>
      </c>
      <c r="OO461" s="148">
        <v>7</v>
      </c>
      <c r="OP461" s="148">
        <v>5</v>
      </c>
      <c r="OQ461" s="148">
        <v>5</v>
      </c>
      <c r="OR461" s="148">
        <v>4</v>
      </c>
      <c r="OS461" s="148">
        <v>4</v>
      </c>
      <c r="OT461" s="148">
        <v>3</v>
      </c>
      <c r="OU461" s="148">
        <v>2</v>
      </c>
      <c r="OV461" s="148">
        <v>2</v>
      </c>
      <c r="OW461" s="148">
        <v>2</v>
      </c>
      <c r="OX461" s="312">
        <v>2</v>
      </c>
      <c r="OY461" s="312">
        <v>2</v>
      </c>
      <c r="OZ461" s="312">
        <v>2</v>
      </c>
      <c r="PA461" s="148">
        <v>2</v>
      </c>
      <c r="PB461" s="148">
        <v>2</v>
      </c>
      <c r="PC461" s="148">
        <v>3</v>
      </c>
      <c r="PD461" s="148">
        <v>3</v>
      </c>
      <c r="PE461" s="148">
        <v>4</v>
      </c>
      <c r="PF461" s="148">
        <v>2</v>
      </c>
      <c r="PG461" s="148">
        <v>2</v>
      </c>
      <c r="PH461" s="148">
        <v>2</v>
      </c>
      <c r="PI461" s="148">
        <v>2</v>
      </c>
      <c r="PJ461" s="148">
        <v>2</v>
      </c>
      <c r="PK461" s="312">
        <v>2</v>
      </c>
      <c r="PL461" s="148">
        <v>2</v>
      </c>
      <c r="PM461" s="312">
        <v>3</v>
      </c>
      <c r="PN461" s="148">
        <v>2</v>
      </c>
      <c r="PO461" s="312">
        <v>1</v>
      </c>
      <c r="PP461" s="148">
        <v>1</v>
      </c>
      <c r="PQ461" s="148">
        <v>1</v>
      </c>
      <c r="PR461" s="148">
        <v>1</v>
      </c>
      <c r="QI461" s="148">
        <v>1</v>
      </c>
      <c r="QJ461" s="148">
        <v>1</v>
      </c>
      <c r="QX461" s="148">
        <v>1</v>
      </c>
      <c r="QY461" s="148">
        <v>1</v>
      </c>
      <c r="RB461" s="312"/>
      <c r="RD461" s="312"/>
      <c r="RG461" s="312"/>
      <c r="RH461" s="312"/>
      <c r="RI461" s="312"/>
      <c r="RK461" s="312"/>
      <c r="RM461" s="312">
        <v>1</v>
      </c>
      <c r="RN461" s="312">
        <v>1</v>
      </c>
      <c r="RO461" s="312">
        <v>1</v>
      </c>
      <c r="RP461" s="148">
        <v>1</v>
      </c>
      <c r="RS461" s="148">
        <v>1</v>
      </c>
      <c r="RT461" s="148">
        <v>1</v>
      </c>
      <c r="RU461" s="148">
        <v>1</v>
      </c>
      <c r="RV461" s="148">
        <v>1</v>
      </c>
      <c r="RW461" s="148">
        <v>1</v>
      </c>
      <c r="RX461" s="148">
        <v>1</v>
      </c>
      <c r="RY461" s="148">
        <v>1</v>
      </c>
      <c r="RZ461" s="148">
        <v>2</v>
      </c>
      <c r="SA461" s="148">
        <v>2</v>
      </c>
      <c r="SB461" s="148">
        <v>2</v>
      </c>
      <c r="SC461" s="148">
        <v>2</v>
      </c>
      <c r="SD461" s="148">
        <v>2</v>
      </c>
      <c r="SE461" s="148">
        <v>2</v>
      </c>
      <c r="TI461" s="312"/>
      <c r="TJ461" s="148">
        <v>1</v>
      </c>
      <c r="TM461" s="148">
        <v>1</v>
      </c>
      <c r="TN461" s="148">
        <v>1</v>
      </c>
      <c r="TO461" s="148">
        <v>1</v>
      </c>
      <c r="TP461" s="148">
        <v>1</v>
      </c>
      <c r="UE461" s="312"/>
      <c r="UF461" s="312"/>
      <c r="UG461" s="312"/>
      <c r="UP461" s="148">
        <v>1</v>
      </c>
      <c r="UQ461" s="148">
        <v>1</v>
      </c>
      <c r="UR461" s="148">
        <v>1</v>
      </c>
      <c r="US461" s="148">
        <v>1</v>
      </c>
      <c r="XH461" s="148">
        <v>1</v>
      </c>
      <c r="XI461" s="148">
        <v>1</v>
      </c>
      <c r="XJ461" s="148">
        <v>1</v>
      </c>
      <c r="XK461" s="148">
        <v>1</v>
      </c>
    </row>
    <row r="462" spans="1:635" s="148" customFormat="1" x14ac:dyDescent="0.2">
      <c r="A462" s="327"/>
      <c r="B462" s="354">
        <v>24</v>
      </c>
      <c r="C462" s="399">
        <f t="shared" ca="1" si="431"/>
        <v>1</v>
      </c>
      <c r="D462" s="354"/>
      <c r="E462" s="354"/>
      <c r="F462" s="354"/>
      <c r="G462" s="148">
        <v>0</v>
      </c>
      <c r="H462" s="148">
        <v>0</v>
      </c>
      <c r="I462" s="355">
        <v>0</v>
      </c>
      <c r="J462" s="148">
        <v>0</v>
      </c>
      <c r="K462" s="148">
        <v>0</v>
      </c>
      <c r="L462" s="148">
        <v>0</v>
      </c>
      <c r="M462" s="148">
        <v>0</v>
      </c>
      <c r="N462" s="148">
        <v>0</v>
      </c>
      <c r="O462" s="148">
        <v>0</v>
      </c>
      <c r="P462" s="148">
        <v>0</v>
      </c>
      <c r="Q462" s="148">
        <v>0</v>
      </c>
      <c r="R462" s="148">
        <v>0</v>
      </c>
      <c r="S462" s="148">
        <v>0</v>
      </c>
      <c r="T462" s="148">
        <v>0</v>
      </c>
      <c r="U462" s="148">
        <v>0</v>
      </c>
      <c r="V462" s="148">
        <v>0</v>
      </c>
      <c r="W462" s="148">
        <v>0</v>
      </c>
      <c r="X462" s="148">
        <v>0</v>
      </c>
      <c r="Y462" s="148">
        <v>0</v>
      </c>
      <c r="Z462" s="148">
        <v>0</v>
      </c>
      <c r="AA462" s="148">
        <v>0</v>
      </c>
      <c r="AB462" s="148">
        <v>0</v>
      </c>
      <c r="AC462" s="148">
        <v>0</v>
      </c>
      <c r="AD462" s="148">
        <v>0</v>
      </c>
      <c r="AE462" s="148">
        <v>0</v>
      </c>
      <c r="AF462" s="148">
        <v>0</v>
      </c>
      <c r="AG462" s="148">
        <v>0</v>
      </c>
      <c r="AH462" s="148">
        <v>0</v>
      </c>
      <c r="AI462" s="148">
        <v>0</v>
      </c>
      <c r="AJ462" s="148">
        <v>0</v>
      </c>
      <c r="AK462" s="148">
        <v>1</v>
      </c>
      <c r="AL462" s="148">
        <v>1</v>
      </c>
      <c r="AM462" s="148">
        <v>1</v>
      </c>
      <c r="AN462" s="148">
        <v>1</v>
      </c>
      <c r="AO462" s="148">
        <v>0</v>
      </c>
      <c r="AP462" s="360">
        <v>0</v>
      </c>
      <c r="AQ462" s="148">
        <v>0</v>
      </c>
      <c r="AR462" s="148">
        <v>0</v>
      </c>
      <c r="AS462" s="148">
        <v>0</v>
      </c>
      <c r="AT462" s="148">
        <v>0</v>
      </c>
      <c r="AU462" s="148">
        <v>0</v>
      </c>
      <c r="AV462" s="148">
        <v>0</v>
      </c>
      <c r="AW462" s="148">
        <v>0</v>
      </c>
      <c r="AX462" s="148">
        <v>0</v>
      </c>
      <c r="AY462" s="148">
        <v>0</v>
      </c>
      <c r="AZ462" s="148">
        <v>0</v>
      </c>
      <c r="BA462" s="148">
        <v>0</v>
      </c>
      <c r="BB462" s="148">
        <v>0</v>
      </c>
      <c r="BC462" s="148">
        <v>0</v>
      </c>
      <c r="BD462" s="148">
        <v>0</v>
      </c>
      <c r="BE462" s="148">
        <v>0</v>
      </c>
      <c r="BF462" s="148">
        <v>0</v>
      </c>
      <c r="BG462" s="148">
        <v>0</v>
      </c>
      <c r="BH462" s="148">
        <v>0</v>
      </c>
      <c r="BI462" s="148">
        <v>0</v>
      </c>
      <c r="BJ462" s="148">
        <v>0</v>
      </c>
      <c r="BK462" s="148">
        <v>0</v>
      </c>
      <c r="BL462" s="148">
        <v>0</v>
      </c>
      <c r="BM462" s="148">
        <v>0</v>
      </c>
      <c r="BN462" s="148">
        <v>0</v>
      </c>
      <c r="BO462" s="148">
        <v>0</v>
      </c>
      <c r="BP462" s="148">
        <v>0</v>
      </c>
      <c r="BQ462" s="148">
        <v>0</v>
      </c>
      <c r="BR462" s="148">
        <v>0</v>
      </c>
      <c r="BS462" s="356">
        <v>0</v>
      </c>
      <c r="BT462" s="148">
        <v>0</v>
      </c>
      <c r="BU462" s="148">
        <v>0</v>
      </c>
      <c r="BV462" s="148">
        <v>1</v>
      </c>
      <c r="BW462" s="148">
        <v>2</v>
      </c>
      <c r="BX462" s="148">
        <v>3</v>
      </c>
      <c r="BY462" s="148">
        <v>3</v>
      </c>
      <c r="BZ462" s="148">
        <v>2</v>
      </c>
      <c r="CA462" s="312">
        <v>3</v>
      </c>
      <c r="CB462" s="434">
        <v>0</v>
      </c>
      <c r="CC462" s="312">
        <v>0</v>
      </c>
      <c r="CD462" s="312">
        <v>0</v>
      </c>
      <c r="CE462" s="312">
        <v>0</v>
      </c>
      <c r="CF462" s="312">
        <v>1</v>
      </c>
      <c r="CG462" s="148">
        <v>1</v>
      </c>
      <c r="CH462" s="148">
        <v>0</v>
      </c>
      <c r="CI462" s="312">
        <v>1</v>
      </c>
      <c r="CJ462" s="148">
        <v>1</v>
      </c>
      <c r="CK462" s="148">
        <v>1</v>
      </c>
      <c r="CL462" s="148">
        <v>0</v>
      </c>
      <c r="CM462" s="148">
        <v>0</v>
      </c>
      <c r="CN462" s="148">
        <v>0</v>
      </c>
      <c r="CO462" s="148">
        <v>0</v>
      </c>
      <c r="CP462" s="148">
        <v>1</v>
      </c>
      <c r="CQ462" s="148">
        <v>1</v>
      </c>
      <c r="CR462" s="148">
        <v>0</v>
      </c>
      <c r="CS462" s="148">
        <v>0</v>
      </c>
      <c r="CT462" s="148">
        <v>0</v>
      </c>
      <c r="CU462" s="148">
        <v>0</v>
      </c>
      <c r="CV462" s="148">
        <v>0</v>
      </c>
      <c r="CW462" s="148">
        <v>0</v>
      </c>
      <c r="CX462" s="148">
        <v>1</v>
      </c>
      <c r="CY462" s="148">
        <v>1</v>
      </c>
      <c r="CZ462" s="148">
        <v>1</v>
      </c>
      <c r="DA462" s="148">
        <v>0</v>
      </c>
      <c r="DB462" s="148">
        <v>0</v>
      </c>
      <c r="DC462" s="148">
        <v>0</v>
      </c>
      <c r="DD462" s="148">
        <v>0</v>
      </c>
      <c r="DE462" s="148">
        <v>0</v>
      </c>
      <c r="DF462" s="148">
        <v>0</v>
      </c>
      <c r="DG462" s="148">
        <v>0</v>
      </c>
      <c r="DH462" s="148">
        <v>0</v>
      </c>
      <c r="DI462" s="148">
        <v>0</v>
      </c>
      <c r="DJ462" s="148">
        <v>0</v>
      </c>
      <c r="DK462" s="148">
        <v>0</v>
      </c>
      <c r="DL462" s="148">
        <v>0</v>
      </c>
      <c r="DM462" s="148">
        <v>0</v>
      </c>
      <c r="DN462" s="148">
        <v>0</v>
      </c>
      <c r="DO462" s="148">
        <v>0</v>
      </c>
      <c r="DP462" s="148">
        <v>0</v>
      </c>
      <c r="DQ462" s="148">
        <v>1</v>
      </c>
      <c r="DR462" s="312">
        <v>1</v>
      </c>
      <c r="DS462" s="148">
        <v>1</v>
      </c>
      <c r="DT462" s="312">
        <v>1</v>
      </c>
      <c r="DU462" s="312"/>
      <c r="DV462" s="312"/>
      <c r="DW462" s="312"/>
      <c r="DX462" s="312"/>
      <c r="DY462" s="312"/>
      <c r="DZ462" s="312"/>
      <c r="EA462" s="312">
        <v>1</v>
      </c>
      <c r="EB462" s="312">
        <v>1</v>
      </c>
      <c r="EC462" s="312"/>
      <c r="ED462" s="312"/>
      <c r="EE462" s="312"/>
      <c r="EF462" s="312"/>
      <c r="EG462" s="312"/>
      <c r="EH462" s="312"/>
      <c r="EI462" s="312"/>
      <c r="EJ462" s="312"/>
      <c r="EK462" s="312"/>
      <c r="EL462" s="312"/>
      <c r="EM462" s="312"/>
      <c r="EN462" s="312"/>
      <c r="EP462" s="312"/>
      <c r="EQ462" s="312"/>
      <c r="ER462" s="312"/>
      <c r="ES462" s="312"/>
      <c r="ET462" s="312"/>
      <c r="EU462" s="312">
        <v>1</v>
      </c>
      <c r="EV462" s="312"/>
      <c r="EW462" s="312"/>
      <c r="EX462" s="312"/>
      <c r="EY462" s="312"/>
      <c r="EZ462" s="312"/>
      <c r="FA462" s="312"/>
      <c r="FB462" s="312"/>
      <c r="FC462" s="312"/>
      <c r="FD462" s="312"/>
      <c r="FE462" s="312">
        <v>1</v>
      </c>
      <c r="FF462" s="312">
        <v>1</v>
      </c>
      <c r="FG462" s="312">
        <v>1</v>
      </c>
      <c r="FH462" s="312"/>
      <c r="FI462" s="312"/>
      <c r="FJ462" s="312"/>
      <c r="FL462" s="312"/>
      <c r="FM462" s="312"/>
      <c r="FN462" s="148">
        <v>0</v>
      </c>
      <c r="FQ462" s="312">
        <v>0</v>
      </c>
      <c r="FR462" s="148">
        <v>0</v>
      </c>
      <c r="FS462" s="312">
        <v>0</v>
      </c>
      <c r="FT462" s="148">
        <v>0</v>
      </c>
      <c r="FU462" s="312">
        <v>0</v>
      </c>
      <c r="FV462" s="312">
        <v>0</v>
      </c>
      <c r="FW462" s="312">
        <v>0</v>
      </c>
      <c r="FX462" s="312">
        <v>0</v>
      </c>
      <c r="FY462" s="312">
        <v>0</v>
      </c>
      <c r="FZ462" s="312">
        <v>0</v>
      </c>
      <c r="GA462" s="312">
        <v>0</v>
      </c>
      <c r="GB462" s="312">
        <v>0</v>
      </c>
      <c r="GC462" s="312">
        <v>0</v>
      </c>
      <c r="GD462" s="312">
        <v>0</v>
      </c>
      <c r="GE462" s="312">
        <v>0</v>
      </c>
      <c r="GF462" s="312">
        <v>0</v>
      </c>
      <c r="GG462" s="312">
        <v>0</v>
      </c>
      <c r="GH462" s="312">
        <v>0</v>
      </c>
      <c r="GI462" s="312">
        <v>0</v>
      </c>
      <c r="GJ462" s="312">
        <v>0</v>
      </c>
      <c r="GK462" s="312">
        <v>0</v>
      </c>
      <c r="GL462" s="312">
        <v>1</v>
      </c>
      <c r="GM462" s="312">
        <v>1</v>
      </c>
      <c r="GN462" s="312">
        <v>1</v>
      </c>
      <c r="GO462" s="312">
        <v>0</v>
      </c>
      <c r="GP462" s="148">
        <v>0</v>
      </c>
      <c r="GQ462" s="312">
        <v>0</v>
      </c>
      <c r="GR462" s="312">
        <v>0</v>
      </c>
      <c r="GS462" s="312">
        <v>0</v>
      </c>
      <c r="GT462" s="312">
        <v>0</v>
      </c>
      <c r="GU462" s="312">
        <v>0</v>
      </c>
      <c r="GV462" s="148">
        <v>0</v>
      </c>
      <c r="GW462" s="148">
        <v>0</v>
      </c>
      <c r="GX462" s="148">
        <v>0</v>
      </c>
      <c r="GY462" s="148">
        <v>0</v>
      </c>
      <c r="GZ462" s="148">
        <v>0</v>
      </c>
      <c r="HA462" s="148">
        <v>0</v>
      </c>
      <c r="HB462" s="148">
        <v>0</v>
      </c>
      <c r="HC462" s="148">
        <v>0</v>
      </c>
      <c r="HD462" s="148">
        <v>0</v>
      </c>
      <c r="HE462" s="148">
        <v>0</v>
      </c>
      <c r="HF462" s="148">
        <v>0</v>
      </c>
      <c r="HG462" s="148">
        <v>0</v>
      </c>
      <c r="HH462" s="148">
        <v>0</v>
      </c>
      <c r="HI462" s="148">
        <v>0</v>
      </c>
      <c r="HJ462" s="148">
        <v>0</v>
      </c>
      <c r="HK462" s="148">
        <v>0</v>
      </c>
      <c r="HL462" s="148">
        <v>0</v>
      </c>
      <c r="HM462" s="148">
        <v>0</v>
      </c>
      <c r="HN462" s="148">
        <v>0</v>
      </c>
      <c r="HO462" s="148">
        <v>0</v>
      </c>
      <c r="HP462" s="148">
        <v>0</v>
      </c>
      <c r="HQ462" s="148">
        <v>0</v>
      </c>
      <c r="HR462" s="148">
        <v>0</v>
      </c>
      <c r="HS462" s="148">
        <v>0</v>
      </c>
      <c r="HT462" s="148">
        <v>0</v>
      </c>
      <c r="HU462" s="148">
        <v>0</v>
      </c>
      <c r="HV462" s="148">
        <v>0</v>
      </c>
      <c r="HW462" s="148">
        <v>0</v>
      </c>
      <c r="HX462" s="148">
        <v>0</v>
      </c>
      <c r="HY462" s="148">
        <v>0</v>
      </c>
      <c r="HZ462" s="148">
        <v>0</v>
      </c>
      <c r="IA462" s="148">
        <v>0</v>
      </c>
      <c r="IB462" s="148">
        <v>1</v>
      </c>
      <c r="IC462" s="148">
        <v>1</v>
      </c>
      <c r="ID462" s="148">
        <v>1</v>
      </c>
      <c r="IE462" s="148">
        <v>1</v>
      </c>
      <c r="IF462" s="148">
        <v>2</v>
      </c>
      <c r="IG462" s="148">
        <v>1</v>
      </c>
      <c r="IH462" s="148">
        <v>1</v>
      </c>
      <c r="II462" s="148">
        <v>1</v>
      </c>
      <c r="IJ462" s="148">
        <v>2</v>
      </c>
      <c r="IK462" s="148">
        <v>1</v>
      </c>
      <c r="IL462" s="148">
        <v>1</v>
      </c>
      <c r="IM462" s="148">
        <v>1</v>
      </c>
      <c r="IN462" s="351">
        <f t="shared" si="432"/>
        <v>1</v>
      </c>
      <c r="IO462" s="148">
        <v>1</v>
      </c>
      <c r="IP462" s="148">
        <v>1</v>
      </c>
      <c r="IQ462" s="148">
        <v>1</v>
      </c>
      <c r="IR462" s="148">
        <v>1</v>
      </c>
      <c r="IS462" s="148">
        <v>1</v>
      </c>
      <c r="IT462" s="148">
        <v>1</v>
      </c>
      <c r="IU462" s="148">
        <v>1</v>
      </c>
      <c r="IV462" s="148">
        <v>1</v>
      </c>
      <c r="IW462" s="148">
        <v>1</v>
      </c>
      <c r="IX462" s="148">
        <v>1</v>
      </c>
      <c r="IY462" s="148">
        <v>2</v>
      </c>
      <c r="IZ462" s="148">
        <v>2</v>
      </c>
      <c r="JA462" s="148">
        <v>1</v>
      </c>
      <c r="JB462" s="148">
        <v>1</v>
      </c>
      <c r="JC462" s="355">
        <f t="shared" si="433"/>
        <v>1</v>
      </c>
      <c r="JD462" s="148">
        <v>1</v>
      </c>
      <c r="JE462" s="148">
        <v>1</v>
      </c>
      <c r="JF462" s="353">
        <f t="shared" si="434"/>
        <v>1</v>
      </c>
      <c r="JG462" s="148">
        <v>1</v>
      </c>
      <c r="JH462" s="148">
        <v>2</v>
      </c>
      <c r="JI462" s="148">
        <v>3</v>
      </c>
      <c r="JJ462" s="148">
        <v>1</v>
      </c>
      <c r="JK462" s="148">
        <v>1</v>
      </c>
      <c r="JL462" s="148">
        <v>4</v>
      </c>
      <c r="JM462" s="148">
        <v>2</v>
      </c>
      <c r="JN462" s="351">
        <f t="shared" si="435"/>
        <v>2.5</v>
      </c>
      <c r="JO462" s="148">
        <v>3</v>
      </c>
      <c r="JP462" s="148">
        <v>1</v>
      </c>
      <c r="JQ462" s="148">
        <v>1</v>
      </c>
      <c r="JR462" s="148">
        <v>3</v>
      </c>
      <c r="JS462" s="148">
        <v>2</v>
      </c>
      <c r="JT462" s="148">
        <v>2</v>
      </c>
      <c r="JU462" s="148">
        <v>1</v>
      </c>
      <c r="JV462" s="351">
        <f t="shared" si="436"/>
        <v>1</v>
      </c>
      <c r="JW462" s="148">
        <v>1</v>
      </c>
      <c r="JX462" s="148">
        <v>1</v>
      </c>
      <c r="JY462" s="148">
        <v>1</v>
      </c>
      <c r="JZ462" s="148">
        <v>1</v>
      </c>
      <c r="KA462" s="148">
        <v>2</v>
      </c>
      <c r="KB462" s="148">
        <v>2</v>
      </c>
      <c r="KC462" s="148">
        <v>2</v>
      </c>
      <c r="KD462" s="148">
        <v>4</v>
      </c>
      <c r="KE462" s="148">
        <v>2</v>
      </c>
      <c r="KF462" s="148">
        <v>2</v>
      </c>
      <c r="KG462" s="148">
        <v>1</v>
      </c>
      <c r="KH462" s="148">
        <v>2</v>
      </c>
      <c r="KI462" s="148">
        <v>1</v>
      </c>
      <c r="KJ462" s="148">
        <v>1</v>
      </c>
      <c r="KK462" s="148">
        <v>0</v>
      </c>
      <c r="KL462" s="148">
        <v>0</v>
      </c>
      <c r="KM462" s="148">
        <v>0</v>
      </c>
      <c r="KN462" s="148">
        <v>0</v>
      </c>
      <c r="KO462" s="148">
        <v>1</v>
      </c>
      <c r="KP462" s="148">
        <v>1</v>
      </c>
      <c r="KQ462" s="148">
        <v>1</v>
      </c>
      <c r="KR462" s="148">
        <v>1</v>
      </c>
      <c r="KS462" s="148">
        <v>1</v>
      </c>
      <c r="KT462" s="148">
        <v>2</v>
      </c>
      <c r="KU462" s="148">
        <v>2</v>
      </c>
      <c r="KV462" s="148">
        <v>2</v>
      </c>
      <c r="KW462" s="148">
        <v>0</v>
      </c>
      <c r="KX462" s="148">
        <v>1</v>
      </c>
      <c r="KY462" s="148">
        <v>1</v>
      </c>
      <c r="KZ462" s="148">
        <v>1</v>
      </c>
      <c r="LA462" s="148">
        <v>1</v>
      </c>
      <c r="LB462" s="148">
        <v>1</v>
      </c>
      <c r="LC462" s="148">
        <v>0</v>
      </c>
      <c r="LD462" s="148">
        <v>0</v>
      </c>
      <c r="LE462" s="148">
        <v>0</v>
      </c>
      <c r="LF462" s="148">
        <v>1</v>
      </c>
      <c r="LG462" s="148">
        <v>1</v>
      </c>
      <c r="LH462" s="148">
        <v>1</v>
      </c>
      <c r="LI462" s="148">
        <v>2</v>
      </c>
      <c r="LJ462" s="148">
        <v>0</v>
      </c>
      <c r="LK462" s="148">
        <v>0</v>
      </c>
      <c r="LL462" s="148">
        <v>1</v>
      </c>
      <c r="LM462" s="148">
        <v>1</v>
      </c>
      <c r="LN462" s="148">
        <v>1</v>
      </c>
      <c r="LO462" s="148">
        <v>2</v>
      </c>
      <c r="LP462" s="148">
        <v>2</v>
      </c>
      <c r="LQ462" s="148">
        <v>1</v>
      </c>
      <c r="LR462" s="148">
        <v>0</v>
      </c>
      <c r="LS462" s="148">
        <v>0</v>
      </c>
      <c r="LT462" s="148">
        <v>0</v>
      </c>
      <c r="LU462" s="148">
        <v>0</v>
      </c>
      <c r="LV462" s="148">
        <v>0</v>
      </c>
      <c r="LW462" s="148">
        <v>0</v>
      </c>
      <c r="LX462" s="148">
        <v>0</v>
      </c>
      <c r="LY462" s="148">
        <v>0</v>
      </c>
      <c r="LZ462" s="148">
        <v>0</v>
      </c>
      <c r="MA462" s="148">
        <v>0</v>
      </c>
      <c r="MB462" s="148">
        <v>0</v>
      </c>
      <c r="MC462" s="148">
        <v>0</v>
      </c>
      <c r="MD462" s="148">
        <v>0</v>
      </c>
      <c r="ME462" s="148">
        <v>0</v>
      </c>
      <c r="MF462" s="148">
        <v>0</v>
      </c>
      <c r="MG462" s="148">
        <v>0</v>
      </c>
      <c r="MH462" s="148">
        <v>0</v>
      </c>
      <c r="MI462" s="148">
        <v>0</v>
      </c>
      <c r="MJ462" s="148">
        <v>0</v>
      </c>
      <c r="MK462" s="148">
        <v>0</v>
      </c>
      <c r="ML462" s="148">
        <v>0</v>
      </c>
      <c r="MM462" s="148">
        <v>0</v>
      </c>
      <c r="MN462" s="148">
        <v>1</v>
      </c>
      <c r="MO462" s="148">
        <v>1</v>
      </c>
      <c r="MP462" s="148">
        <v>1</v>
      </c>
      <c r="MQ462" s="148">
        <v>1</v>
      </c>
      <c r="MR462" s="148">
        <v>1</v>
      </c>
      <c r="MS462" s="148">
        <v>1</v>
      </c>
      <c r="MT462" s="148">
        <v>0</v>
      </c>
      <c r="MU462" s="148">
        <v>0</v>
      </c>
      <c r="MV462" s="148">
        <v>0</v>
      </c>
      <c r="MW462" s="148">
        <v>0</v>
      </c>
      <c r="MX462" s="148">
        <v>1</v>
      </c>
      <c r="MY462" s="148">
        <v>1</v>
      </c>
      <c r="MZ462" s="148">
        <v>1</v>
      </c>
      <c r="NA462" s="148">
        <v>1</v>
      </c>
      <c r="NB462" s="148">
        <v>1</v>
      </c>
      <c r="NC462" s="148">
        <v>1</v>
      </c>
      <c r="ND462" s="148">
        <v>1</v>
      </c>
      <c r="NE462" s="148">
        <v>2</v>
      </c>
      <c r="NF462" s="148">
        <v>0</v>
      </c>
      <c r="NG462" s="148">
        <v>0</v>
      </c>
      <c r="NH462" s="148">
        <v>0</v>
      </c>
      <c r="NI462" s="148">
        <v>1</v>
      </c>
      <c r="NJ462" s="148">
        <v>1</v>
      </c>
      <c r="NK462" s="148">
        <v>1</v>
      </c>
      <c r="NL462" s="148">
        <v>1</v>
      </c>
      <c r="NM462" s="148">
        <v>1</v>
      </c>
      <c r="NN462" s="148">
        <v>1</v>
      </c>
      <c r="NO462" s="148">
        <v>1</v>
      </c>
      <c r="NP462" s="148">
        <v>1</v>
      </c>
      <c r="NQ462" s="148">
        <v>1</v>
      </c>
      <c r="NR462" s="148">
        <v>1</v>
      </c>
      <c r="NS462" s="148">
        <v>1</v>
      </c>
      <c r="NT462" s="148">
        <v>1</v>
      </c>
      <c r="NU462" s="148">
        <v>1</v>
      </c>
      <c r="NV462" s="148">
        <v>0</v>
      </c>
      <c r="NW462" s="148">
        <v>0</v>
      </c>
      <c r="NX462" s="148">
        <v>0</v>
      </c>
      <c r="NY462" s="148">
        <v>0</v>
      </c>
      <c r="NZ462" s="148">
        <v>1</v>
      </c>
      <c r="OA462" s="148">
        <v>0</v>
      </c>
      <c r="OB462" s="148">
        <v>0</v>
      </c>
      <c r="OC462" s="148">
        <v>0</v>
      </c>
      <c r="OD462" s="148">
        <v>0</v>
      </c>
      <c r="OE462" s="148">
        <v>0</v>
      </c>
      <c r="OF462" s="148">
        <v>0</v>
      </c>
      <c r="OG462" s="148">
        <v>0</v>
      </c>
      <c r="OH462" s="148">
        <v>0</v>
      </c>
      <c r="OI462" s="148">
        <v>0</v>
      </c>
      <c r="OJ462" s="148">
        <v>0</v>
      </c>
      <c r="OK462" s="148">
        <v>0</v>
      </c>
      <c r="OL462" s="148">
        <v>0</v>
      </c>
      <c r="OM462" s="148">
        <v>0</v>
      </c>
      <c r="ON462" s="148">
        <v>0</v>
      </c>
      <c r="OO462" s="148">
        <v>0</v>
      </c>
      <c r="OP462" s="148">
        <v>0</v>
      </c>
      <c r="OQ462" s="148">
        <v>0</v>
      </c>
      <c r="OR462" s="148">
        <v>0</v>
      </c>
      <c r="OS462" s="96">
        <v>0</v>
      </c>
      <c r="OT462" s="148">
        <v>0</v>
      </c>
      <c r="OU462" s="148">
        <v>0</v>
      </c>
      <c r="OV462" s="148">
        <v>0</v>
      </c>
      <c r="OW462" s="148">
        <v>0</v>
      </c>
      <c r="OX462" s="312"/>
      <c r="OY462" s="312"/>
      <c r="OZ462" s="312"/>
      <c r="PB462" s="148">
        <v>1</v>
      </c>
      <c r="PC462" s="148">
        <v>1</v>
      </c>
      <c r="PE462" s="148">
        <v>1</v>
      </c>
      <c r="PF462" s="148">
        <v>1</v>
      </c>
      <c r="PG462" s="148">
        <v>1</v>
      </c>
      <c r="PH462" s="148">
        <v>1</v>
      </c>
      <c r="PI462" s="148">
        <v>1</v>
      </c>
      <c r="PK462" s="312"/>
      <c r="PL462" s="148">
        <v>1</v>
      </c>
      <c r="PM462" s="312">
        <v>1</v>
      </c>
      <c r="PO462" s="312"/>
      <c r="RB462" s="312"/>
      <c r="RD462" s="312"/>
      <c r="RG462" s="312">
        <v>1</v>
      </c>
      <c r="RH462" s="312"/>
      <c r="RI462" s="312"/>
      <c r="RK462" s="312"/>
      <c r="RM462" s="312"/>
      <c r="RN462" s="312"/>
      <c r="RO462" s="312">
        <v>1</v>
      </c>
      <c r="RP462" s="148">
        <v>1</v>
      </c>
      <c r="RQ462" s="148">
        <v>1</v>
      </c>
      <c r="RR462" s="148">
        <v>2</v>
      </c>
      <c r="RS462" s="148">
        <v>2</v>
      </c>
      <c r="RT462" s="148">
        <v>3</v>
      </c>
      <c r="RU462" s="148">
        <v>2</v>
      </c>
      <c r="RV462" s="148">
        <v>1</v>
      </c>
      <c r="RW462" s="148">
        <v>1</v>
      </c>
      <c r="RX462" s="148">
        <v>1</v>
      </c>
      <c r="RY462" s="148">
        <v>1</v>
      </c>
      <c r="RZ462" s="148">
        <v>1</v>
      </c>
      <c r="SA462" s="148">
        <v>1</v>
      </c>
      <c r="SB462" s="148">
        <v>1</v>
      </c>
      <c r="SC462" s="148">
        <v>1</v>
      </c>
      <c r="SD462" s="148">
        <v>2</v>
      </c>
      <c r="SE462" s="148">
        <v>1</v>
      </c>
      <c r="SF462" s="148">
        <v>1</v>
      </c>
      <c r="SG462" s="148">
        <v>1</v>
      </c>
      <c r="SH462" s="148">
        <v>1</v>
      </c>
      <c r="SJ462" s="148">
        <v>1</v>
      </c>
      <c r="SK462" s="148">
        <v>2</v>
      </c>
      <c r="SL462" s="148">
        <v>1</v>
      </c>
      <c r="SM462" s="148">
        <v>1</v>
      </c>
      <c r="TI462" s="312"/>
      <c r="TU462" s="148">
        <v>1</v>
      </c>
      <c r="UC462" s="148">
        <v>1</v>
      </c>
      <c r="UD462" s="148">
        <v>1</v>
      </c>
      <c r="UE462" s="312">
        <v>1</v>
      </c>
      <c r="UF462" s="312">
        <v>1</v>
      </c>
      <c r="UG462" s="312">
        <v>1</v>
      </c>
      <c r="UH462" s="434">
        <v>1</v>
      </c>
      <c r="UI462" s="434">
        <v>1</v>
      </c>
      <c r="UJ462" s="148">
        <v>1</v>
      </c>
      <c r="VN462" s="148">
        <v>1</v>
      </c>
      <c r="VP462" s="148">
        <v>1</v>
      </c>
      <c r="VQ462" s="148">
        <v>1</v>
      </c>
      <c r="VR462" s="148">
        <v>2</v>
      </c>
      <c r="VS462" s="148">
        <v>2</v>
      </c>
      <c r="VT462" s="148">
        <v>1</v>
      </c>
      <c r="VU462" s="148">
        <v>1</v>
      </c>
      <c r="VV462" s="148">
        <v>1</v>
      </c>
      <c r="VW462" s="148">
        <v>1</v>
      </c>
      <c r="VX462" s="148">
        <v>1</v>
      </c>
      <c r="VY462" s="148">
        <v>1</v>
      </c>
      <c r="VZ462" s="148">
        <v>1</v>
      </c>
      <c r="WA462" s="148">
        <v>1</v>
      </c>
      <c r="WB462" s="148">
        <v>1</v>
      </c>
      <c r="WC462" s="148">
        <v>1</v>
      </c>
      <c r="WD462" s="148">
        <v>1</v>
      </c>
      <c r="WE462" s="148">
        <v>1</v>
      </c>
      <c r="WF462" s="148">
        <v>1</v>
      </c>
      <c r="WG462" s="148">
        <v>1</v>
      </c>
      <c r="WH462" s="148">
        <v>1</v>
      </c>
      <c r="WI462" s="148">
        <v>1</v>
      </c>
      <c r="WJ462" s="148">
        <v>1</v>
      </c>
      <c r="WK462" s="148">
        <v>1</v>
      </c>
      <c r="WL462" s="148">
        <v>1</v>
      </c>
      <c r="WM462" s="148">
        <v>1</v>
      </c>
      <c r="WN462" s="148">
        <v>1</v>
      </c>
      <c r="WO462" s="148">
        <v>1</v>
      </c>
      <c r="WP462" s="148">
        <v>1</v>
      </c>
      <c r="WQ462" s="148">
        <v>1</v>
      </c>
      <c r="WR462" s="148">
        <v>1</v>
      </c>
      <c r="WS462" s="148">
        <v>1</v>
      </c>
      <c r="WT462" s="148">
        <v>1</v>
      </c>
      <c r="WU462" s="148">
        <v>1</v>
      </c>
      <c r="WV462" s="148">
        <v>1</v>
      </c>
      <c r="WW462" s="148">
        <v>1</v>
      </c>
      <c r="WX462" s="148">
        <v>1</v>
      </c>
      <c r="WY462" s="148">
        <v>1</v>
      </c>
      <c r="WZ462" s="148">
        <v>1</v>
      </c>
      <c r="XA462" s="148">
        <v>1</v>
      </c>
      <c r="XB462" s="148">
        <v>1</v>
      </c>
      <c r="XC462" s="148">
        <v>1</v>
      </c>
      <c r="XE462" s="148">
        <v>1</v>
      </c>
      <c r="XF462" s="148">
        <v>1</v>
      </c>
      <c r="XG462" s="148">
        <v>1</v>
      </c>
      <c r="XH462" s="148">
        <v>1</v>
      </c>
      <c r="XI462" s="148">
        <v>1</v>
      </c>
      <c r="XJ462" s="148">
        <v>1</v>
      </c>
      <c r="XK462" s="148">
        <v>1</v>
      </c>
    </row>
    <row r="463" spans="1:635" x14ac:dyDescent="0.2">
      <c r="B463" s="403" t="s">
        <v>45</v>
      </c>
      <c r="C463" s="415">
        <f ca="1">SUM(C439:C462)</f>
        <v>2</v>
      </c>
      <c r="G463" s="407">
        <f t="shared" ref="G463:R463" si="437">SUM(G439:G462)</f>
        <v>11</v>
      </c>
      <c r="H463" s="407">
        <f t="shared" si="437"/>
        <v>9</v>
      </c>
      <c r="I463" s="407">
        <f t="shared" si="437"/>
        <v>8.5</v>
      </c>
      <c r="J463" s="407">
        <f t="shared" si="437"/>
        <v>8</v>
      </c>
      <c r="K463" s="407">
        <f t="shared" si="437"/>
        <v>7</v>
      </c>
      <c r="L463" s="407">
        <f t="shared" si="437"/>
        <v>6</v>
      </c>
      <c r="M463" s="407">
        <f t="shared" si="437"/>
        <v>7</v>
      </c>
      <c r="N463" s="407">
        <f t="shared" si="437"/>
        <v>7</v>
      </c>
      <c r="O463" s="407">
        <f t="shared" si="437"/>
        <v>9</v>
      </c>
      <c r="P463" s="407">
        <f t="shared" si="437"/>
        <v>9</v>
      </c>
      <c r="Q463" s="407">
        <f t="shared" si="437"/>
        <v>7</v>
      </c>
      <c r="R463" s="407">
        <f t="shared" si="437"/>
        <v>8</v>
      </c>
      <c r="S463" s="407">
        <f t="shared" ref="S463:CD463" si="438">SUM(S439:S462)</f>
        <v>8</v>
      </c>
      <c r="T463" s="407">
        <f t="shared" si="438"/>
        <v>8</v>
      </c>
      <c r="U463" s="407">
        <f t="shared" si="438"/>
        <v>6</v>
      </c>
      <c r="V463" s="407">
        <f t="shared" si="438"/>
        <v>6</v>
      </c>
      <c r="W463" s="407">
        <f t="shared" si="438"/>
        <v>5</v>
      </c>
      <c r="X463" s="407">
        <f t="shared" si="438"/>
        <v>5</v>
      </c>
      <c r="Y463" s="407">
        <f t="shared" si="438"/>
        <v>5</v>
      </c>
      <c r="Z463" s="407">
        <f t="shared" si="438"/>
        <v>4</v>
      </c>
      <c r="AA463" s="407">
        <f t="shared" si="438"/>
        <v>4</v>
      </c>
      <c r="AB463" s="407">
        <f t="shared" si="438"/>
        <v>4</v>
      </c>
      <c r="AC463" s="407">
        <f t="shared" si="438"/>
        <v>5</v>
      </c>
      <c r="AD463" s="407">
        <f t="shared" si="438"/>
        <v>5</v>
      </c>
      <c r="AE463" s="407">
        <f t="shared" si="438"/>
        <v>5</v>
      </c>
      <c r="AF463" s="407">
        <f t="shared" si="438"/>
        <v>5</v>
      </c>
      <c r="AG463" s="407">
        <f t="shared" si="438"/>
        <v>3</v>
      </c>
      <c r="AH463" s="407">
        <f t="shared" si="438"/>
        <v>3</v>
      </c>
      <c r="AI463" s="407">
        <f t="shared" si="438"/>
        <v>3</v>
      </c>
      <c r="AJ463" s="407">
        <f t="shared" si="438"/>
        <v>3</v>
      </c>
      <c r="AK463" s="407">
        <f t="shared" si="438"/>
        <v>6</v>
      </c>
      <c r="AL463" s="407">
        <f t="shared" si="438"/>
        <v>6</v>
      </c>
      <c r="AM463" s="407">
        <f t="shared" si="438"/>
        <v>6</v>
      </c>
      <c r="AN463" s="407">
        <f t="shared" si="438"/>
        <v>8</v>
      </c>
      <c r="AO463" s="407">
        <f t="shared" si="438"/>
        <v>6</v>
      </c>
      <c r="AP463" s="407">
        <f t="shared" si="438"/>
        <v>4.5</v>
      </c>
      <c r="AQ463" s="407">
        <f t="shared" si="438"/>
        <v>3</v>
      </c>
      <c r="AR463" s="407">
        <f t="shared" si="438"/>
        <v>2</v>
      </c>
      <c r="AS463" s="407">
        <f t="shared" si="438"/>
        <v>1</v>
      </c>
      <c r="AT463" s="407">
        <f t="shared" si="438"/>
        <v>5</v>
      </c>
      <c r="AU463" s="407">
        <f t="shared" si="438"/>
        <v>4</v>
      </c>
      <c r="AV463" s="407">
        <f t="shared" si="438"/>
        <v>4</v>
      </c>
      <c r="AW463" s="409">
        <f t="shared" si="438"/>
        <v>2</v>
      </c>
      <c r="AX463" s="409">
        <f t="shared" si="438"/>
        <v>2</v>
      </c>
      <c r="AY463" s="409">
        <f t="shared" si="438"/>
        <v>2</v>
      </c>
      <c r="AZ463" s="409">
        <f t="shared" si="438"/>
        <v>2</v>
      </c>
      <c r="BA463" s="409">
        <f t="shared" si="438"/>
        <v>2</v>
      </c>
      <c r="BB463" s="409">
        <f t="shared" si="438"/>
        <v>4</v>
      </c>
      <c r="BC463" s="409">
        <f t="shared" si="438"/>
        <v>7</v>
      </c>
      <c r="BD463" s="409">
        <f t="shared" si="438"/>
        <v>6</v>
      </c>
      <c r="BE463" s="409">
        <f t="shared" si="438"/>
        <v>7</v>
      </c>
      <c r="BF463" s="409">
        <f t="shared" si="438"/>
        <v>6</v>
      </c>
      <c r="BG463" s="407">
        <f t="shared" si="438"/>
        <v>5</v>
      </c>
      <c r="BH463" s="407">
        <f t="shared" si="438"/>
        <v>5</v>
      </c>
      <c r="BI463" s="407">
        <f t="shared" si="438"/>
        <v>27</v>
      </c>
      <c r="BJ463" s="407">
        <f t="shared" si="438"/>
        <v>27</v>
      </c>
      <c r="BK463" s="407">
        <f t="shared" si="438"/>
        <v>28</v>
      </c>
      <c r="BL463" s="407">
        <f t="shared" si="438"/>
        <v>29</v>
      </c>
      <c r="BM463" s="407">
        <f t="shared" si="438"/>
        <v>29</v>
      </c>
      <c r="BN463" s="407">
        <f t="shared" si="438"/>
        <v>28</v>
      </c>
      <c r="BO463" s="407">
        <f t="shared" si="438"/>
        <v>20</v>
      </c>
      <c r="BP463" s="407">
        <f t="shared" si="438"/>
        <v>16</v>
      </c>
      <c r="BQ463" s="407">
        <f t="shared" si="438"/>
        <v>5</v>
      </c>
      <c r="BR463" s="407">
        <f t="shared" si="438"/>
        <v>3</v>
      </c>
      <c r="BS463" s="407">
        <f t="shared" si="438"/>
        <v>0</v>
      </c>
      <c r="BT463" s="407">
        <f t="shared" si="438"/>
        <v>13</v>
      </c>
      <c r="BU463" s="407">
        <f t="shared" si="438"/>
        <v>19</v>
      </c>
      <c r="BV463" s="407">
        <f t="shared" si="438"/>
        <v>21</v>
      </c>
      <c r="BW463" s="407">
        <f t="shared" si="438"/>
        <v>23</v>
      </c>
      <c r="BX463" s="407">
        <f t="shared" si="438"/>
        <v>24</v>
      </c>
      <c r="BY463" s="407">
        <f t="shared" si="438"/>
        <v>24</v>
      </c>
      <c r="BZ463" s="407">
        <f t="shared" si="438"/>
        <v>26</v>
      </c>
      <c r="CA463" s="407">
        <f t="shared" si="438"/>
        <v>29</v>
      </c>
      <c r="CB463" s="407">
        <f t="shared" si="438"/>
        <v>25</v>
      </c>
      <c r="CC463" s="407">
        <f t="shared" si="438"/>
        <v>25</v>
      </c>
      <c r="CD463" s="407">
        <f t="shared" si="438"/>
        <v>23</v>
      </c>
      <c r="CE463" s="407">
        <f t="shared" ref="CE463:DQ463" si="439">SUM(CE439:CE462)</f>
        <v>23</v>
      </c>
      <c r="CF463" s="407">
        <f t="shared" si="439"/>
        <v>28</v>
      </c>
      <c r="CG463" s="407">
        <f t="shared" si="439"/>
        <v>23</v>
      </c>
      <c r="CH463" s="407">
        <f t="shared" si="439"/>
        <v>21</v>
      </c>
      <c r="CI463" s="407">
        <f t="shared" si="439"/>
        <v>25</v>
      </c>
      <c r="CJ463" s="407">
        <f t="shared" si="439"/>
        <v>29</v>
      </c>
      <c r="CK463" s="407">
        <f t="shared" si="439"/>
        <v>31</v>
      </c>
      <c r="CL463" s="407">
        <f t="shared" si="439"/>
        <v>31</v>
      </c>
      <c r="CM463" s="407">
        <f t="shared" si="439"/>
        <v>28</v>
      </c>
      <c r="CN463" s="407">
        <f t="shared" si="439"/>
        <v>37</v>
      </c>
      <c r="CO463" s="407">
        <f t="shared" si="439"/>
        <v>39</v>
      </c>
      <c r="CP463" s="407">
        <f t="shared" si="439"/>
        <v>33</v>
      </c>
      <c r="CQ463" s="407">
        <f t="shared" si="439"/>
        <v>35</v>
      </c>
      <c r="CR463" s="407">
        <f t="shared" si="439"/>
        <v>34</v>
      </c>
      <c r="CS463" s="407">
        <f t="shared" si="439"/>
        <v>32</v>
      </c>
      <c r="CT463" s="407">
        <f t="shared" si="439"/>
        <v>34</v>
      </c>
      <c r="CU463" s="407">
        <f t="shared" si="439"/>
        <v>37</v>
      </c>
      <c r="CV463" s="407">
        <f t="shared" si="439"/>
        <v>39</v>
      </c>
      <c r="CW463" s="407">
        <f t="shared" si="439"/>
        <v>37</v>
      </c>
      <c r="CX463" s="407">
        <f t="shared" si="439"/>
        <v>37</v>
      </c>
      <c r="CY463" s="407">
        <f t="shared" si="439"/>
        <v>54</v>
      </c>
      <c r="CZ463" s="407">
        <f t="shared" si="439"/>
        <v>32</v>
      </c>
      <c r="DA463" s="407">
        <f t="shared" si="439"/>
        <v>29</v>
      </c>
      <c r="DB463" s="407">
        <f t="shared" si="439"/>
        <v>35</v>
      </c>
      <c r="DC463" s="407">
        <f t="shared" si="439"/>
        <v>35</v>
      </c>
      <c r="DD463" s="407">
        <f t="shared" si="439"/>
        <v>37</v>
      </c>
      <c r="DE463" s="407">
        <f t="shared" si="439"/>
        <v>37</v>
      </c>
      <c r="DF463" s="407">
        <f t="shared" si="439"/>
        <v>36.5</v>
      </c>
      <c r="DG463" s="407">
        <f t="shared" si="439"/>
        <v>36</v>
      </c>
      <c r="DH463" s="407">
        <f t="shared" si="439"/>
        <v>36</v>
      </c>
      <c r="DI463" s="407">
        <f t="shared" si="439"/>
        <v>35</v>
      </c>
      <c r="DJ463" s="407">
        <f t="shared" si="439"/>
        <v>35</v>
      </c>
      <c r="DK463" s="407">
        <f t="shared" si="439"/>
        <v>33</v>
      </c>
      <c r="DL463" s="407">
        <f t="shared" si="439"/>
        <v>31</v>
      </c>
      <c r="DM463" s="407">
        <f t="shared" si="439"/>
        <v>32</v>
      </c>
      <c r="DN463" s="407">
        <f t="shared" si="439"/>
        <v>33</v>
      </c>
      <c r="DO463" s="407">
        <f t="shared" si="439"/>
        <v>37</v>
      </c>
      <c r="DP463" s="407">
        <f t="shared" si="439"/>
        <v>34</v>
      </c>
      <c r="DQ463" s="407">
        <f t="shared" si="439"/>
        <v>38</v>
      </c>
      <c r="DR463" s="407">
        <f>SUM(DR439:DR462)</f>
        <v>40</v>
      </c>
      <c r="DS463" s="407">
        <f>SUM(DS439:DS462)</f>
        <v>44</v>
      </c>
      <c r="DT463" s="407">
        <f t="shared" ref="DT463:EL463" si="440">SUM(DT439:DT462)</f>
        <v>45</v>
      </c>
      <c r="DU463" s="407">
        <f t="shared" si="440"/>
        <v>43</v>
      </c>
      <c r="DV463" s="407">
        <f t="shared" si="440"/>
        <v>41</v>
      </c>
      <c r="DW463" s="407">
        <f t="shared" si="440"/>
        <v>40</v>
      </c>
      <c r="DX463" s="407">
        <f t="shared" si="440"/>
        <v>34</v>
      </c>
      <c r="DY463" s="407">
        <f t="shared" si="440"/>
        <v>32</v>
      </c>
      <c r="DZ463" s="407">
        <f t="shared" si="440"/>
        <v>32</v>
      </c>
      <c r="EA463" s="407">
        <f t="shared" si="440"/>
        <v>37</v>
      </c>
      <c r="EB463" s="407">
        <f t="shared" si="440"/>
        <v>38</v>
      </c>
      <c r="EC463" s="407">
        <f t="shared" si="440"/>
        <v>34</v>
      </c>
      <c r="ED463" s="407">
        <f t="shared" si="440"/>
        <v>37</v>
      </c>
      <c r="EE463" s="407">
        <f t="shared" si="440"/>
        <v>32</v>
      </c>
      <c r="EF463" s="407">
        <f t="shared" si="440"/>
        <v>31</v>
      </c>
      <c r="EG463" s="407">
        <f t="shared" si="440"/>
        <v>31</v>
      </c>
      <c r="EH463" s="407">
        <f t="shared" si="440"/>
        <v>35</v>
      </c>
      <c r="EI463" s="407">
        <f t="shared" si="440"/>
        <v>34</v>
      </c>
      <c r="EJ463" s="407">
        <f t="shared" si="440"/>
        <v>31</v>
      </c>
      <c r="EK463" s="407">
        <f t="shared" si="440"/>
        <v>29</v>
      </c>
      <c r="EL463" s="407">
        <f t="shared" si="440"/>
        <v>25</v>
      </c>
      <c r="EM463" s="407">
        <f>SUM(EM440:EM462)</f>
        <v>26</v>
      </c>
      <c r="EN463" s="407">
        <f>SUM(EN440:EN462)</f>
        <v>27</v>
      </c>
      <c r="EO463" s="407">
        <f>SUM(EO440:EO462)</f>
        <v>27</v>
      </c>
      <c r="EP463" s="407">
        <f t="shared" ref="EP463:EW463" si="441">SUM(EP439:EP462)</f>
        <v>28</v>
      </c>
      <c r="EQ463" s="407">
        <f t="shared" si="441"/>
        <v>28</v>
      </c>
      <c r="ER463" s="407">
        <f t="shared" si="441"/>
        <v>26</v>
      </c>
      <c r="ES463" s="407">
        <f t="shared" si="441"/>
        <v>27</v>
      </c>
      <c r="ET463" s="407">
        <f t="shared" si="441"/>
        <v>27</v>
      </c>
      <c r="EU463" s="407">
        <f t="shared" si="441"/>
        <v>27</v>
      </c>
      <c r="EV463" s="407">
        <f t="shared" si="441"/>
        <v>27</v>
      </c>
      <c r="EW463" s="407">
        <f t="shared" si="441"/>
        <v>30</v>
      </c>
      <c r="EX463" s="407">
        <f t="shared" ref="EX463:FC463" si="442">SUM(EX439:EX462)</f>
        <v>31</v>
      </c>
      <c r="EY463" s="439">
        <f t="shared" si="442"/>
        <v>30</v>
      </c>
      <c r="EZ463" s="407">
        <f t="shared" si="442"/>
        <v>32</v>
      </c>
      <c r="FA463" s="407">
        <f t="shared" si="442"/>
        <v>32</v>
      </c>
      <c r="FB463" s="407">
        <f t="shared" si="442"/>
        <v>31</v>
      </c>
      <c r="FC463" s="407">
        <f t="shared" si="442"/>
        <v>34</v>
      </c>
      <c r="FD463" s="407">
        <f>SUM(FD439:FD462)</f>
        <v>37</v>
      </c>
      <c r="FE463" s="409">
        <f>SUM(FE439:FE462)</f>
        <v>36</v>
      </c>
      <c r="FF463" s="409">
        <f>SUM(FF439:FF462)</f>
        <v>36</v>
      </c>
      <c r="FG463" s="409">
        <f>SUM(FG439:FG462)</f>
        <v>40</v>
      </c>
      <c r="FH463" s="409">
        <f t="shared" ref="FH463:FN463" si="443">SUM(FH439:FH462)</f>
        <v>32</v>
      </c>
      <c r="FI463" s="409">
        <f t="shared" si="443"/>
        <v>31</v>
      </c>
      <c r="FJ463" s="409">
        <f t="shared" si="443"/>
        <v>33</v>
      </c>
      <c r="FK463" s="409">
        <f t="shared" si="443"/>
        <v>28</v>
      </c>
      <c r="FL463" s="409">
        <f t="shared" si="443"/>
        <v>26</v>
      </c>
      <c r="FM463" s="409">
        <f t="shared" si="443"/>
        <v>27</v>
      </c>
      <c r="FN463" s="409">
        <f t="shared" si="443"/>
        <v>31</v>
      </c>
      <c r="FO463" s="409">
        <f t="shared" ref="FO463:HZ463" si="444">SUM(FO439:FO462)</f>
        <v>29</v>
      </c>
      <c r="FP463" s="409">
        <f t="shared" si="444"/>
        <v>24</v>
      </c>
      <c r="FQ463" s="409">
        <f t="shared" si="444"/>
        <v>25</v>
      </c>
      <c r="FR463" s="409">
        <f t="shared" si="444"/>
        <v>26</v>
      </c>
      <c r="FS463" s="409">
        <f t="shared" si="444"/>
        <v>25</v>
      </c>
      <c r="FT463" s="409">
        <f t="shared" si="444"/>
        <v>21</v>
      </c>
      <c r="FU463" s="409">
        <f t="shared" si="444"/>
        <v>20</v>
      </c>
      <c r="FV463" s="409">
        <f t="shared" si="444"/>
        <v>19</v>
      </c>
      <c r="FW463" s="409">
        <f t="shared" si="444"/>
        <v>22</v>
      </c>
      <c r="FX463" s="409">
        <f t="shared" si="444"/>
        <v>22</v>
      </c>
      <c r="FY463" s="409">
        <f t="shared" si="444"/>
        <v>23</v>
      </c>
      <c r="FZ463" s="409">
        <f t="shared" si="444"/>
        <v>26</v>
      </c>
      <c r="GA463" s="409">
        <f t="shared" si="444"/>
        <v>27</v>
      </c>
      <c r="GB463" s="409">
        <f t="shared" si="444"/>
        <v>27</v>
      </c>
      <c r="GC463" s="409">
        <f t="shared" si="444"/>
        <v>23</v>
      </c>
      <c r="GD463" s="409">
        <f t="shared" si="444"/>
        <v>21</v>
      </c>
      <c r="GE463" s="409">
        <f t="shared" si="444"/>
        <v>25</v>
      </c>
      <c r="GF463" s="409">
        <f t="shared" si="444"/>
        <v>23</v>
      </c>
      <c r="GG463" s="409">
        <f t="shared" si="444"/>
        <v>21</v>
      </c>
      <c r="GH463" s="409">
        <f t="shared" si="444"/>
        <v>22</v>
      </c>
      <c r="GI463" s="409">
        <f t="shared" si="444"/>
        <v>24</v>
      </c>
      <c r="GJ463" s="409">
        <f t="shared" si="444"/>
        <v>25</v>
      </c>
      <c r="GK463" s="409">
        <f t="shared" si="444"/>
        <v>22</v>
      </c>
      <c r="GL463" s="409">
        <f t="shared" si="444"/>
        <v>24</v>
      </c>
      <c r="GM463" s="409">
        <f t="shared" si="444"/>
        <v>28</v>
      </c>
      <c r="GN463" s="409">
        <f t="shared" si="444"/>
        <v>31</v>
      </c>
      <c r="GO463" s="409">
        <f t="shared" si="444"/>
        <v>27</v>
      </c>
      <c r="GP463" s="409">
        <f t="shared" si="444"/>
        <v>29</v>
      </c>
      <c r="GQ463" s="409">
        <f t="shared" si="444"/>
        <v>27</v>
      </c>
      <c r="GR463" s="409">
        <f t="shared" si="444"/>
        <v>31</v>
      </c>
      <c r="GS463" s="409">
        <f t="shared" si="444"/>
        <v>36</v>
      </c>
      <c r="GT463" s="409">
        <f t="shared" si="444"/>
        <v>33</v>
      </c>
      <c r="GU463" s="409">
        <f t="shared" si="444"/>
        <v>31</v>
      </c>
      <c r="GV463" s="409">
        <f t="shared" si="444"/>
        <v>30</v>
      </c>
      <c r="GW463" s="409">
        <f t="shared" si="444"/>
        <v>31</v>
      </c>
      <c r="GX463" s="409">
        <f t="shared" si="444"/>
        <v>30</v>
      </c>
      <c r="GY463" s="409">
        <f t="shared" si="444"/>
        <v>28</v>
      </c>
      <c r="GZ463" s="409">
        <f t="shared" si="444"/>
        <v>27</v>
      </c>
      <c r="HA463" s="409">
        <f t="shared" si="444"/>
        <v>30</v>
      </c>
      <c r="HB463" s="409">
        <f t="shared" si="444"/>
        <v>36</v>
      </c>
      <c r="HC463" s="409">
        <f t="shared" si="444"/>
        <v>32</v>
      </c>
      <c r="HD463" s="409">
        <f t="shared" si="444"/>
        <v>31</v>
      </c>
      <c r="HE463" s="409">
        <f t="shared" si="444"/>
        <v>30</v>
      </c>
      <c r="HF463" s="409">
        <f t="shared" si="444"/>
        <v>32</v>
      </c>
      <c r="HG463" s="409">
        <f t="shared" si="444"/>
        <v>30</v>
      </c>
      <c r="HH463" s="409">
        <f t="shared" si="444"/>
        <v>30</v>
      </c>
      <c r="HI463" s="409">
        <f t="shared" si="444"/>
        <v>35</v>
      </c>
      <c r="HJ463" s="409">
        <f t="shared" si="444"/>
        <v>32</v>
      </c>
      <c r="HK463" s="409">
        <f t="shared" si="444"/>
        <v>32</v>
      </c>
      <c r="HL463" s="409">
        <f t="shared" si="444"/>
        <v>32</v>
      </c>
      <c r="HM463" s="409">
        <f t="shared" si="444"/>
        <v>32</v>
      </c>
      <c r="HN463" s="409">
        <f t="shared" si="444"/>
        <v>34</v>
      </c>
      <c r="HO463" s="409">
        <f t="shared" si="444"/>
        <v>34</v>
      </c>
      <c r="HP463" s="409">
        <f t="shared" si="444"/>
        <v>30</v>
      </c>
      <c r="HQ463" s="409">
        <f t="shared" si="444"/>
        <v>30</v>
      </c>
      <c r="HR463" s="409">
        <f t="shared" si="444"/>
        <v>29</v>
      </c>
      <c r="HS463" s="409">
        <f t="shared" si="444"/>
        <v>33</v>
      </c>
      <c r="HT463" s="409">
        <f t="shared" si="444"/>
        <v>32</v>
      </c>
      <c r="HU463" s="409">
        <f t="shared" si="444"/>
        <v>33</v>
      </c>
      <c r="HV463" s="409">
        <f t="shared" si="444"/>
        <v>31</v>
      </c>
      <c r="HW463" s="409">
        <f t="shared" si="444"/>
        <v>32</v>
      </c>
      <c r="HX463" s="409">
        <f t="shared" si="444"/>
        <v>40</v>
      </c>
      <c r="HY463" s="409">
        <f t="shared" si="444"/>
        <v>41</v>
      </c>
      <c r="HZ463" s="409">
        <f t="shared" si="444"/>
        <v>37</v>
      </c>
      <c r="IA463" s="409">
        <f t="shared" ref="IA463:KL463" si="445">SUM(IA439:IA462)</f>
        <v>35</v>
      </c>
      <c r="IB463" s="409">
        <f t="shared" si="445"/>
        <v>36</v>
      </c>
      <c r="IC463" s="409">
        <f t="shared" si="445"/>
        <v>36</v>
      </c>
      <c r="ID463" s="409">
        <f t="shared" si="445"/>
        <v>34</v>
      </c>
      <c r="IE463" s="409">
        <f t="shared" si="445"/>
        <v>38</v>
      </c>
      <c r="IF463" s="409">
        <f t="shared" si="445"/>
        <v>40</v>
      </c>
      <c r="IG463" s="409">
        <f t="shared" si="445"/>
        <v>41</v>
      </c>
      <c r="IH463" s="409">
        <f t="shared" si="445"/>
        <v>37</v>
      </c>
      <c r="II463" s="409">
        <f t="shared" si="445"/>
        <v>33</v>
      </c>
      <c r="IJ463" s="409">
        <f t="shared" si="445"/>
        <v>34</v>
      </c>
      <c r="IK463" s="409">
        <f t="shared" si="445"/>
        <v>34</v>
      </c>
      <c r="IL463" s="409">
        <f t="shared" si="445"/>
        <v>27</v>
      </c>
      <c r="IM463" s="409">
        <f t="shared" si="445"/>
        <v>30</v>
      </c>
      <c r="IN463" s="422">
        <f t="shared" si="445"/>
        <v>27.5</v>
      </c>
      <c r="IO463" s="409">
        <f t="shared" si="445"/>
        <v>25</v>
      </c>
      <c r="IP463" s="409">
        <f t="shared" si="445"/>
        <v>23</v>
      </c>
      <c r="IQ463" s="409">
        <f t="shared" si="445"/>
        <v>26</v>
      </c>
      <c r="IR463" s="409">
        <f t="shared" si="445"/>
        <v>31</v>
      </c>
      <c r="IS463" s="409">
        <f t="shared" si="445"/>
        <v>31</v>
      </c>
      <c r="IT463" s="409">
        <f t="shared" si="445"/>
        <v>30</v>
      </c>
      <c r="IU463" s="409">
        <f t="shared" si="445"/>
        <v>27</v>
      </c>
      <c r="IV463" s="409">
        <f t="shared" si="445"/>
        <v>30</v>
      </c>
      <c r="IW463" s="409">
        <f t="shared" si="445"/>
        <v>32</v>
      </c>
      <c r="IX463" s="409">
        <f t="shared" si="445"/>
        <v>29</v>
      </c>
      <c r="IY463" s="409">
        <f t="shared" si="445"/>
        <v>26</v>
      </c>
      <c r="IZ463" s="409">
        <f t="shared" si="445"/>
        <v>30</v>
      </c>
      <c r="JA463" s="409">
        <f t="shared" si="445"/>
        <v>29</v>
      </c>
      <c r="JB463" s="409">
        <f t="shared" si="445"/>
        <v>28</v>
      </c>
      <c r="JC463" s="422">
        <f t="shared" si="445"/>
        <v>28.5</v>
      </c>
      <c r="JD463" s="409">
        <f t="shared" si="445"/>
        <v>29</v>
      </c>
      <c r="JE463" s="409">
        <f t="shared" si="445"/>
        <v>26</v>
      </c>
      <c r="JF463" s="423">
        <f t="shared" si="445"/>
        <v>27</v>
      </c>
      <c r="JG463" s="409">
        <f t="shared" si="445"/>
        <v>28</v>
      </c>
      <c r="JH463" s="409">
        <f t="shared" si="445"/>
        <v>27</v>
      </c>
      <c r="JI463" s="409">
        <f t="shared" si="445"/>
        <v>31</v>
      </c>
      <c r="JJ463" s="409">
        <f t="shared" si="445"/>
        <v>27</v>
      </c>
      <c r="JK463" s="409">
        <f t="shared" si="445"/>
        <v>25</v>
      </c>
      <c r="JL463" s="409">
        <f t="shared" si="445"/>
        <v>26</v>
      </c>
      <c r="JM463" s="409">
        <f t="shared" si="445"/>
        <v>26</v>
      </c>
      <c r="JN463" s="422">
        <f t="shared" si="445"/>
        <v>26.5</v>
      </c>
      <c r="JO463" s="409">
        <f t="shared" si="445"/>
        <v>27</v>
      </c>
      <c r="JP463" s="409">
        <f t="shared" si="445"/>
        <v>20</v>
      </c>
      <c r="JQ463" s="409">
        <f t="shared" si="445"/>
        <v>22</v>
      </c>
      <c r="JR463" s="409">
        <f t="shared" si="445"/>
        <v>31</v>
      </c>
      <c r="JS463" s="409">
        <f t="shared" si="445"/>
        <v>24</v>
      </c>
      <c r="JT463" s="409">
        <f t="shared" si="445"/>
        <v>25</v>
      </c>
      <c r="JU463" s="409">
        <f t="shared" si="445"/>
        <v>21</v>
      </c>
      <c r="JV463" s="422">
        <f t="shared" si="445"/>
        <v>23</v>
      </c>
      <c r="JW463" s="409">
        <f t="shared" si="445"/>
        <v>25</v>
      </c>
      <c r="JX463" s="409">
        <f t="shared" si="445"/>
        <v>30</v>
      </c>
      <c r="JY463" s="409">
        <f t="shared" si="445"/>
        <v>30</v>
      </c>
      <c r="JZ463" s="409">
        <f t="shared" si="445"/>
        <v>29</v>
      </c>
      <c r="KA463" s="409">
        <f t="shared" si="445"/>
        <v>28</v>
      </c>
      <c r="KB463" s="409">
        <f t="shared" si="445"/>
        <v>30</v>
      </c>
      <c r="KC463" s="409">
        <f t="shared" si="445"/>
        <v>32</v>
      </c>
      <c r="KD463" s="409">
        <f t="shared" si="445"/>
        <v>35</v>
      </c>
      <c r="KE463" s="409">
        <f t="shared" si="445"/>
        <v>25</v>
      </c>
      <c r="KF463" s="409">
        <f t="shared" si="445"/>
        <v>28</v>
      </c>
      <c r="KG463" s="409">
        <f t="shared" si="445"/>
        <v>28</v>
      </c>
      <c r="KH463" s="409">
        <f t="shared" si="445"/>
        <v>23</v>
      </c>
      <c r="KI463" s="409">
        <f t="shared" si="445"/>
        <v>21</v>
      </c>
      <c r="KJ463" s="409">
        <f t="shared" si="445"/>
        <v>26</v>
      </c>
      <c r="KK463" s="409">
        <f t="shared" si="445"/>
        <v>28</v>
      </c>
      <c r="KL463" s="409">
        <f t="shared" si="445"/>
        <v>27</v>
      </c>
      <c r="KM463" s="409">
        <f t="shared" ref="KM463:MX463" si="446">SUM(KM439:KM462)</f>
        <v>22</v>
      </c>
      <c r="KN463" s="409">
        <f t="shared" si="446"/>
        <v>23</v>
      </c>
      <c r="KO463" s="409">
        <f t="shared" si="446"/>
        <v>26</v>
      </c>
      <c r="KP463" s="409">
        <f t="shared" si="446"/>
        <v>23</v>
      </c>
      <c r="KQ463" s="409">
        <f t="shared" si="446"/>
        <v>23</v>
      </c>
      <c r="KR463" s="409">
        <f t="shared" si="446"/>
        <v>23</v>
      </c>
      <c r="KS463" s="409">
        <f t="shared" si="446"/>
        <v>23</v>
      </c>
      <c r="KT463" s="409">
        <f t="shared" si="446"/>
        <v>28</v>
      </c>
      <c r="KU463" s="409">
        <f t="shared" si="446"/>
        <v>27</v>
      </c>
      <c r="KV463" s="409">
        <f t="shared" si="446"/>
        <v>26</v>
      </c>
      <c r="KW463" s="409">
        <f t="shared" si="446"/>
        <v>24</v>
      </c>
      <c r="KX463" s="409">
        <f t="shared" si="446"/>
        <v>25</v>
      </c>
      <c r="KY463" s="409">
        <f t="shared" si="446"/>
        <v>27</v>
      </c>
      <c r="KZ463" s="409">
        <f t="shared" si="446"/>
        <v>32</v>
      </c>
      <c r="LA463" s="409">
        <f t="shared" si="446"/>
        <v>32</v>
      </c>
      <c r="LB463" s="409">
        <f t="shared" si="446"/>
        <v>28</v>
      </c>
      <c r="LC463" s="409">
        <f t="shared" si="446"/>
        <v>29</v>
      </c>
      <c r="LD463" s="409">
        <f t="shared" si="446"/>
        <v>32</v>
      </c>
      <c r="LE463" s="409">
        <f t="shared" si="446"/>
        <v>31</v>
      </c>
      <c r="LF463" s="409">
        <f t="shared" si="446"/>
        <v>29</v>
      </c>
      <c r="LG463" s="409">
        <f t="shared" si="446"/>
        <v>29</v>
      </c>
      <c r="LH463" s="409">
        <f t="shared" si="446"/>
        <v>24</v>
      </c>
      <c r="LI463" s="409">
        <f t="shared" si="446"/>
        <v>27</v>
      </c>
      <c r="LJ463" s="409">
        <f t="shared" si="446"/>
        <v>19</v>
      </c>
      <c r="LK463" s="409">
        <f t="shared" si="446"/>
        <v>21</v>
      </c>
      <c r="LL463" s="409">
        <f t="shared" si="446"/>
        <v>27</v>
      </c>
      <c r="LM463" s="409">
        <f t="shared" si="446"/>
        <v>21</v>
      </c>
      <c r="LN463" s="409">
        <f t="shared" si="446"/>
        <v>21</v>
      </c>
      <c r="LO463" s="409">
        <f t="shared" si="446"/>
        <v>21</v>
      </c>
      <c r="LP463" s="409">
        <f t="shared" si="446"/>
        <v>21</v>
      </c>
      <c r="LQ463" s="409">
        <f t="shared" si="446"/>
        <v>18</v>
      </c>
      <c r="LR463" s="409">
        <f t="shared" si="446"/>
        <v>19</v>
      </c>
      <c r="LS463" s="409">
        <f t="shared" si="446"/>
        <v>20</v>
      </c>
      <c r="LT463" s="409">
        <f t="shared" si="446"/>
        <v>18</v>
      </c>
      <c r="LU463" s="409">
        <f t="shared" si="446"/>
        <v>17</v>
      </c>
      <c r="LV463" s="409">
        <f t="shared" si="446"/>
        <v>18</v>
      </c>
      <c r="LW463" s="409">
        <f t="shared" si="446"/>
        <v>18</v>
      </c>
      <c r="LX463" s="409">
        <f t="shared" si="446"/>
        <v>21</v>
      </c>
      <c r="LY463" s="409">
        <f t="shared" si="446"/>
        <v>18</v>
      </c>
      <c r="LZ463" s="409">
        <f t="shared" si="446"/>
        <v>17</v>
      </c>
      <c r="MA463" s="409">
        <f t="shared" si="446"/>
        <v>19</v>
      </c>
      <c r="MB463" s="409">
        <f t="shared" si="446"/>
        <v>17</v>
      </c>
      <c r="MC463" s="409">
        <f t="shared" si="446"/>
        <v>17</v>
      </c>
      <c r="MD463" s="409">
        <f t="shared" si="446"/>
        <v>17</v>
      </c>
      <c r="ME463" s="409">
        <f t="shared" si="446"/>
        <v>20</v>
      </c>
      <c r="MF463" s="409">
        <f t="shared" si="446"/>
        <v>19</v>
      </c>
      <c r="MG463" s="409">
        <f t="shared" si="446"/>
        <v>17</v>
      </c>
      <c r="MH463" s="409">
        <f t="shared" si="446"/>
        <v>15</v>
      </c>
      <c r="MI463" s="409">
        <f t="shared" si="446"/>
        <v>14</v>
      </c>
      <c r="MJ463" s="409">
        <f t="shared" si="446"/>
        <v>14</v>
      </c>
      <c r="MK463" s="409">
        <f t="shared" si="446"/>
        <v>18</v>
      </c>
      <c r="ML463" s="409">
        <f t="shared" si="446"/>
        <v>19</v>
      </c>
      <c r="MM463" s="409">
        <f t="shared" si="446"/>
        <v>16</v>
      </c>
      <c r="MN463" s="409">
        <f t="shared" si="446"/>
        <v>17</v>
      </c>
      <c r="MO463" s="409">
        <f t="shared" si="446"/>
        <v>15</v>
      </c>
      <c r="MP463" s="409">
        <f t="shared" ref="MP463" si="447">SUM(MP439:MP462)</f>
        <v>15</v>
      </c>
      <c r="MQ463" s="409">
        <f t="shared" si="446"/>
        <v>15</v>
      </c>
      <c r="MR463" s="409">
        <f t="shared" si="446"/>
        <v>15</v>
      </c>
      <c r="MS463" s="409">
        <f t="shared" si="446"/>
        <v>12</v>
      </c>
      <c r="MT463" s="409">
        <f t="shared" si="446"/>
        <v>11</v>
      </c>
      <c r="MU463" s="409">
        <f t="shared" si="446"/>
        <v>11</v>
      </c>
      <c r="MV463" s="409">
        <f t="shared" si="446"/>
        <v>9</v>
      </c>
      <c r="MW463" s="409">
        <f t="shared" si="446"/>
        <v>10</v>
      </c>
      <c r="MX463" s="409">
        <f t="shared" si="446"/>
        <v>9</v>
      </c>
      <c r="MY463" s="409">
        <f t="shared" ref="MY463:PJ463" si="448">SUM(MY439:MY462)</f>
        <v>10</v>
      </c>
      <c r="MZ463" s="409">
        <f t="shared" si="448"/>
        <v>10</v>
      </c>
      <c r="NA463" s="409">
        <f t="shared" si="448"/>
        <v>9</v>
      </c>
      <c r="NB463" s="409">
        <f t="shared" si="448"/>
        <v>12</v>
      </c>
      <c r="NC463" s="409">
        <f t="shared" si="448"/>
        <v>11</v>
      </c>
      <c r="ND463" s="409">
        <f t="shared" si="448"/>
        <v>13</v>
      </c>
      <c r="NE463" s="409">
        <f t="shared" si="448"/>
        <v>17</v>
      </c>
      <c r="NF463" s="409">
        <f t="shared" si="448"/>
        <v>17</v>
      </c>
      <c r="NG463" s="409">
        <f t="shared" si="448"/>
        <v>18</v>
      </c>
      <c r="NH463" s="409">
        <f t="shared" si="448"/>
        <v>16</v>
      </c>
      <c r="NI463" s="409">
        <f t="shared" si="448"/>
        <v>15</v>
      </c>
      <c r="NJ463" s="409">
        <f t="shared" si="448"/>
        <v>15</v>
      </c>
      <c r="NK463" s="409">
        <f t="shared" si="448"/>
        <v>14</v>
      </c>
      <c r="NL463" s="409">
        <f t="shared" si="448"/>
        <v>16</v>
      </c>
      <c r="NM463" s="409">
        <f t="shared" si="448"/>
        <v>16</v>
      </c>
      <c r="NN463" s="409">
        <f t="shared" si="448"/>
        <v>15</v>
      </c>
      <c r="NO463" s="409">
        <f t="shared" si="448"/>
        <v>16</v>
      </c>
      <c r="NP463" s="409">
        <f t="shared" si="448"/>
        <v>14</v>
      </c>
      <c r="NQ463" s="409">
        <f t="shared" si="448"/>
        <v>16</v>
      </c>
      <c r="NR463" s="409">
        <f t="shared" si="448"/>
        <v>18</v>
      </c>
      <c r="NS463" s="409">
        <f t="shared" si="448"/>
        <v>20</v>
      </c>
      <c r="NT463" s="409">
        <f t="shared" si="448"/>
        <v>19</v>
      </c>
      <c r="NU463" s="409">
        <f t="shared" si="448"/>
        <v>18</v>
      </c>
      <c r="NV463" s="409">
        <f t="shared" si="448"/>
        <v>17</v>
      </c>
      <c r="NW463" s="409">
        <f t="shared" si="448"/>
        <v>14</v>
      </c>
      <c r="NX463" s="409">
        <f t="shared" si="448"/>
        <v>16</v>
      </c>
      <c r="NY463" s="409">
        <f t="shared" si="448"/>
        <v>17</v>
      </c>
      <c r="NZ463" s="409">
        <f t="shared" si="448"/>
        <v>15</v>
      </c>
      <c r="OA463" s="409">
        <f t="shared" si="448"/>
        <v>15</v>
      </c>
      <c r="OB463" s="409">
        <f t="shared" si="448"/>
        <v>12</v>
      </c>
      <c r="OC463" s="409">
        <f t="shared" si="448"/>
        <v>15</v>
      </c>
      <c r="OD463" s="409">
        <f t="shared" si="448"/>
        <v>14</v>
      </c>
      <c r="OE463" s="409">
        <f t="shared" si="448"/>
        <v>14</v>
      </c>
      <c r="OF463" s="409">
        <f t="shared" si="448"/>
        <v>15</v>
      </c>
      <c r="OG463" s="409">
        <f t="shared" si="448"/>
        <v>15</v>
      </c>
      <c r="OH463" s="409">
        <f t="shared" si="448"/>
        <v>14</v>
      </c>
      <c r="OI463" s="409">
        <f t="shared" si="448"/>
        <v>14</v>
      </c>
      <c r="OJ463" s="409">
        <f t="shared" si="448"/>
        <v>13</v>
      </c>
      <c r="OK463" s="409">
        <f t="shared" si="448"/>
        <v>14</v>
      </c>
      <c r="OL463" s="409">
        <f t="shared" si="448"/>
        <v>18</v>
      </c>
      <c r="OM463" s="409">
        <f t="shared" si="448"/>
        <v>19</v>
      </c>
      <c r="ON463" s="409">
        <f t="shared" si="448"/>
        <v>17</v>
      </c>
      <c r="OO463" s="409">
        <f t="shared" si="448"/>
        <v>16</v>
      </c>
      <c r="OP463" s="409">
        <f t="shared" si="448"/>
        <v>16</v>
      </c>
      <c r="OQ463" s="409">
        <f t="shared" si="448"/>
        <v>16</v>
      </c>
      <c r="OR463" s="409">
        <f t="shared" si="448"/>
        <v>16</v>
      </c>
      <c r="OS463" s="409">
        <f t="shared" si="448"/>
        <v>15</v>
      </c>
      <c r="OT463" s="409">
        <f t="shared" si="448"/>
        <v>13</v>
      </c>
      <c r="OU463" s="409">
        <f t="shared" si="448"/>
        <v>12</v>
      </c>
      <c r="OV463" s="409">
        <f t="shared" si="448"/>
        <v>12</v>
      </c>
      <c r="OW463" s="409">
        <f t="shared" si="448"/>
        <v>11</v>
      </c>
      <c r="OX463" s="409">
        <f t="shared" si="448"/>
        <v>10</v>
      </c>
      <c r="OY463" s="409">
        <f t="shared" si="448"/>
        <v>9</v>
      </c>
      <c r="OZ463" s="409">
        <f t="shared" si="448"/>
        <v>9</v>
      </c>
      <c r="PA463" s="409">
        <f t="shared" si="448"/>
        <v>11</v>
      </c>
      <c r="PB463" s="409">
        <f t="shared" si="448"/>
        <v>12</v>
      </c>
      <c r="PC463" s="409">
        <f t="shared" si="448"/>
        <v>13</v>
      </c>
      <c r="PD463" s="409">
        <f t="shared" si="448"/>
        <v>8</v>
      </c>
      <c r="PE463" s="409">
        <f t="shared" si="448"/>
        <v>11</v>
      </c>
      <c r="PF463" s="409">
        <f t="shared" si="448"/>
        <v>9</v>
      </c>
      <c r="PG463" s="409">
        <f t="shared" si="448"/>
        <v>8</v>
      </c>
      <c r="PH463" s="409">
        <f t="shared" si="448"/>
        <v>7</v>
      </c>
      <c r="PI463" s="409">
        <f t="shared" si="448"/>
        <v>7</v>
      </c>
      <c r="PJ463" s="409">
        <f t="shared" si="448"/>
        <v>6</v>
      </c>
      <c r="PK463" s="409">
        <f t="shared" ref="PK463:QA463" si="449">SUM(PK439:PK462)</f>
        <v>6</v>
      </c>
      <c r="PL463" s="409">
        <f t="shared" si="449"/>
        <v>7</v>
      </c>
      <c r="PM463" s="409">
        <f t="shared" si="449"/>
        <v>7</v>
      </c>
      <c r="PN463" s="409">
        <f t="shared" si="449"/>
        <v>6</v>
      </c>
      <c r="PO463" s="409">
        <f t="shared" si="449"/>
        <v>4</v>
      </c>
      <c r="PP463" s="409">
        <f t="shared" si="449"/>
        <v>5</v>
      </c>
      <c r="PQ463" s="409">
        <f t="shared" si="449"/>
        <v>6</v>
      </c>
      <c r="PR463" s="409">
        <f t="shared" si="449"/>
        <v>4</v>
      </c>
      <c r="PS463" s="409">
        <f t="shared" si="449"/>
        <v>6</v>
      </c>
      <c r="PT463" s="409">
        <f t="shared" si="449"/>
        <v>5</v>
      </c>
      <c r="PU463" s="397">
        <f t="shared" si="449"/>
        <v>4</v>
      </c>
      <c r="PV463" s="397">
        <f t="shared" si="449"/>
        <v>3</v>
      </c>
      <c r="PW463" s="397">
        <f t="shared" si="449"/>
        <v>4</v>
      </c>
      <c r="PX463" s="397">
        <f t="shared" si="449"/>
        <v>5</v>
      </c>
      <c r="PY463" s="397">
        <f t="shared" si="449"/>
        <v>6</v>
      </c>
      <c r="PZ463" s="397">
        <f t="shared" si="449"/>
        <v>7</v>
      </c>
      <c r="QA463" s="397">
        <f t="shared" si="449"/>
        <v>4</v>
      </c>
      <c r="QB463" s="397">
        <f>SUM(QB439:QB462)</f>
        <v>5</v>
      </c>
      <c r="QC463" s="397">
        <f>SUM(QC439:QC462)</f>
        <v>5</v>
      </c>
      <c r="QD463" s="397">
        <f>SUM(QD442:QD462)</f>
        <v>5</v>
      </c>
      <c r="QE463" s="397">
        <f>SUM(QE439:QE462)</f>
        <v>5</v>
      </c>
      <c r="QF463" s="96">
        <v>6</v>
      </c>
      <c r="QG463" s="96">
        <f>SUM(QG439:QG462)</f>
        <v>7</v>
      </c>
      <c r="QH463" s="96">
        <f>SUM(QH439:QH462)</f>
        <v>7</v>
      </c>
      <c r="QI463" s="96">
        <v>10</v>
      </c>
      <c r="QJ463" s="96">
        <v>10</v>
      </c>
      <c r="QK463" s="96">
        <v>7</v>
      </c>
      <c r="QL463" s="96">
        <f t="shared" ref="QL463:QX463" si="450">SUM(QL439:QL462)</f>
        <v>6</v>
      </c>
      <c r="QM463" s="96">
        <f t="shared" si="450"/>
        <v>7</v>
      </c>
      <c r="QN463" s="96">
        <f t="shared" si="450"/>
        <v>5</v>
      </c>
      <c r="QO463" s="96">
        <f t="shared" si="450"/>
        <v>4</v>
      </c>
      <c r="QP463" s="96">
        <f t="shared" si="450"/>
        <v>5</v>
      </c>
      <c r="QQ463" s="96">
        <f t="shared" si="450"/>
        <v>4</v>
      </c>
      <c r="QR463" s="96">
        <f t="shared" si="450"/>
        <v>4</v>
      </c>
      <c r="QS463" s="96">
        <f t="shared" si="450"/>
        <v>4</v>
      </c>
      <c r="QT463" s="96">
        <f t="shared" si="450"/>
        <v>4</v>
      </c>
      <c r="QU463" s="96">
        <f t="shared" si="450"/>
        <v>4</v>
      </c>
      <c r="QV463" s="96">
        <f t="shared" si="450"/>
        <v>3</v>
      </c>
      <c r="QW463" s="96">
        <f t="shared" si="450"/>
        <v>4</v>
      </c>
      <c r="QX463" s="96">
        <f t="shared" si="450"/>
        <v>4</v>
      </c>
      <c r="QY463" s="96">
        <f>SUM(QY439:QY462)</f>
        <v>4</v>
      </c>
      <c r="QZ463" s="96">
        <f t="shared" ref="QZ463:RB463" si="451">SUM(QZ439:QZ462)</f>
        <v>3</v>
      </c>
      <c r="RA463" s="96">
        <f t="shared" si="451"/>
        <v>2</v>
      </c>
      <c r="RB463" s="96">
        <f t="shared" si="451"/>
        <v>4</v>
      </c>
      <c r="RC463" s="96">
        <v>5</v>
      </c>
      <c r="RD463" s="96">
        <f>SUM(RD439:RD462)</f>
        <v>3</v>
      </c>
      <c r="RE463" s="96">
        <v>2</v>
      </c>
      <c r="RF463" s="96">
        <v>2</v>
      </c>
      <c r="RG463" s="96">
        <f>SUM(RG439:RG462)</f>
        <v>4</v>
      </c>
      <c r="RH463" s="96">
        <f t="shared" ref="RH463:TS463" si="452">SUM(RH439:RH462)</f>
        <v>3</v>
      </c>
      <c r="RI463" s="96">
        <f t="shared" si="452"/>
        <v>2</v>
      </c>
      <c r="RJ463" s="96">
        <f t="shared" si="452"/>
        <v>2</v>
      </c>
      <c r="RK463" s="96">
        <f t="shared" si="452"/>
        <v>2</v>
      </c>
      <c r="RL463" s="96">
        <f t="shared" si="452"/>
        <v>3</v>
      </c>
      <c r="RM463" s="96">
        <f t="shared" si="452"/>
        <v>2</v>
      </c>
      <c r="RN463" s="96">
        <f t="shared" si="452"/>
        <v>2</v>
      </c>
      <c r="RO463" s="96">
        <f t="shared" si="452"/>
        <v>3</v>
      </c>
      <c r="RP463" s="96">
        <f t="shared" si="452"/>
        <v>3</v>
      </c>
      <c r="RQ463" s="96">
        <f t="shared" si="452"/>
        <v>2</v>
      </c>
      <c r="RR463" s="96">
        <f t="shared" si="452"/>
        <v>3</v>
      </c>
      <c r="RS463" s="96">
        <f t="shared" si="452"/>
        <v>4</v>
      </c>
      <c r="RT463" s="96">
        <f t="shared" si="452"/>
        <v>5</v>
      </c>
      <c r="RU463" s="96">
        <f t="shared" si="452"/>
        <v>4</v>
      </c>
      <c r="RV463" s="96">
        <f t="shared" si="452"/>
        <v>4</v>
      </c>
      <c r="RW463" s="96">
        <f t="shared" si="452"/>
        <v>6</v>
      </c>
      <c r="RX463" s="96">
        <f t="shared" si="452"/>
        <v>6</v>
      </c>
      <c r="RY463" s="96">
        <f t="shared" si="452"/>
        <v>6</v>
      </c>
      <c r="RZ463" s="96">
        <f t="shared" si="452"/>
        <v>8</v>
      </c>
      <c r="SA463" s="96">
        <f t="shared" si="452"/>
        <v>8</v>
      </c>
      <c r="SB463" s="96">
        <v>9</v>
      </c>
      <c r="SC463" s="96">
        <f t="shared" si="452"/>
        <v>7</v>
      </c>
      <c r="SD463" s="96">
        <f t="shared" si="452"/>
        <v>6</v>
      </c>
      <c r="SE463" s="96">
        <f t="shared" si="452"/>
        <v>5</v>
      </c>
      <c r="SF463" s="96">
        <f t="shared" si="452"/>
        <v>2</v>
      </c>
      <c r="SG463" s="96">
        <f t="shared" si="452"/>
        <v>3</v>
      </c>
      <c r="SH463" s="96">
        <f t="shared" si="452"/>
        <v>4</v>
      </c>
      <c r="SI463" s="96">
        <f t="shared" si="452"/>
        <v>3</v>
      </c>
      <c r="SJ463" s="96">
        <f t="shared" si="452"/>
        <v>5</v>
      </c>
      <c r="SK463" s="96">
        <f t="shared" si="452"/>
        <v>7</v>
      </c>
      <c r="SL463" s="96">
        <f t="shared" si="452"/>
        <v>5</v>
      </c>
      <c r="SM463" s="96">
        <f t="shared" si="452"/>
        <v>4</v>
      </c>
      <c r="SN463" s="96">
        <f t="shared" si="452"/>
        <v>3</v>
      </c>
      <c r="SO463" s="96">
        <f t="shared" si="452"/>
        <v>2</v>
      </c>
      <c r="SP463" s="96">
        <f t="shared" si="452"/>
        <v>1</v>
      </c>
      <c r="SQ463" s="96">
        <f t="shared" si="452"/>
        <v>2</v>
      </c>
      <c r="SR463" s="96">
        <f t="shared" si="452"/>
        <v>3</v>
      </c>
      <c r="SS463" s="96">
        <f t="shared" si="452"/>
        <v>2</v>
      </c>
      <c r="ST463" s="96">
        <f t="shared" si="452"/>
        <v>2</v>
      </c>
      <c r="SU463" s="96">
        <f t="shared" si="452"/>
        <v>2</v>
      </c>
      <c r="SV463" s="96">
        <f t="shared" si="452"/>
        <v>2</v>
      </c>
      <c r="SW463" s="96">
        <f t="shared" si="452"/>
        <v>2</v>
      </c>
      <c r="SX463" s="96">
        <f t="shared" si="452"/>
        <v>1</v>
      </c>
      <c r="SY463" s="96">
        <f t="shared" si="452"/>
        <v>1</v>
      </c>
      <c r="SZ463" s="96">
        <f t="shared" si="452"/>
        <v>2</v>
      </c>
      <c r="TA463" s="96">
        <f t="shared" si="452"/>
        <v>0</v>
      </c>
      <c r="TB463" s="96">
        <f t="shared" si="452"/>
        <v>0</v>
      </c>
      <c r="TC463" s="96">
        <f t="shared" si="452"/>
        <v>0</v>
      </c>
      <c r="TD463" s="96">
        <f t="shared" si="452"/>
        <v>0</v>
      </c>
      <c r="TE463" s="96">
        <f t="shared" si="452"/>
        <v>1</v>
      </c>
      <c r="TF463" s="96">
        <f t="shared" si="452"/>
        <v>1</v>
      </c>
      <c r="TG463" s="96">
        <f t="shared" si="452"/>
        <v>2</v>
      </c>
      <c r="TH463" s="96">
        <f t="shared" si="452"/>
        <v>2</v>
      </c>
      <c r="TI463" s="96">
        <f t="shared" si="452"/>
        <v>3</v>
      </c>
      <c r="TJ463" s="96">
        <f t="shared" si="452"/>
        <v>3</v>
      </c>
      <c r="TK463" s="96">
        <f t="shared" si="452"/>
        <v>3</v>
      </c>
      <c r="TL463" s="96">
        <f t="shared" si="452"/>
        <v>3</v>
      </c>
      <c r="TM463" s="96">
        <f t="shared" si="452"/>
        <v>4</v>
      </c>
      <c r="TN463" s="96">
        <f t="shared" si="452"/>
        <v>5</v>
      </c>
      <c r="TO463" s="96">
        <f t="shared" si="452"/>
        <v>5</v>
      </c>
      <c r="TP463" s="96">
        <f t="shared" si="452"/>
        <v>5</v>
      </c>
      <c r="TQ463" s="96">
        <f t="shared" si="452"/>
        <v>3</v>
      </c>
      <c r="TR463" s="96">
        <f t="shared" si="452"/>
        <v>3</v>
      </c>
      <c r="TS463" s="96">
        <f t="shared" si="452"/>
        <v>3</v>
      </c>
      <c r="TT463" s="96">
        <f t="shared" ref="TT463:VD463" si="453">SUM(TT439:TT462)</f>
        <v>3</v>
      </c>
      <c r="TU463" s="96">
        <f t="shared" si="453"/>
        <v>2</v>
      </c>
      <c r="TV463" s="96">
        <f t="shared" si="453"/>
        <v>3</v>
      </c>
      <c r="TW463" s="96">
        <f t="shared" si="453"/>
        <v>3</v>
      </c>
      <c r="TX463" s="96">
        <f t="shared" si="453"/>
        <v>2</v>
      </c>
      <c r="TY463" s="96">
        <f t="shared" si="453"/>
        <v>1</v>
      </c>
      <c r="TZ463" s="96">
        <f t="shared" si="453"/>
        <v>1</v>
      </c>
      <c r="UA463" s="96">
        <f t="shared" si="453"/>
        <v>1</v>
      </c>
      <c r="UB463" s="96">
        <f t="shared" si="453"/>
        <v>1</v>
      </c>
      <c r="UC463" s="96">
        <f t="shared" si="453"/>
        <v>2</v>
      </c>
      <c r="UD463" s="96">
        <f t="shared" si="453"/>
        <v>3</v>
      </c>
      <c r="UE463" s="96">
        <f t="shared" si="453"/>
        <v>3</v>
      </c>
      <c r="UF463" s="96">
        <f t="shared" si="453"/>
        <v>2</v>
      </c>
      <c r="UG463" s="96">
        <f t="shared" si="453"/>
        <v>2</v>
      </c>
      <c r="UH463" s="96">
        <f t="shared" si="453"/>
        <v>2</v>
      </c>
      <c r="UI463" s="96">
        <f t="shared" si="453"/>
        <v>2</v>
      </c>
      <c r="UJ463" s="96">
        <f t="shared" si="453"/>
        <v>2</v>
      </c>
      <c r="UK463" s="96">
        <f t="shared" si="453"/>
        <v>1</v>
      </c>
      <c r="UL463" s="96">
        <f t="shared" si="453"/>
        <v>1</v>
      </c>
      <c r="UM463" s="96">
        <f t="shared" si="453"/>
        <v>2</v>
      </c>
      <c r="UN463" s="96">
        <f t="shared" si="453"/>
        <v>3</v>
      </c>
      <c r="UO463" s="96">
        <f t="shared" si="453"/>
        <v>1</v>
      </c>
      <c r="UP463" s="96">
        <f t="shared" si="453"/>
        <v>2</v>
      </c>
      <c r="UQ463" s="96">
        <f t="shared" si="453"/>
        <v>2</v>
      </c>
      <c r="UR463" s="96">
        <f t="shared" si="453"/>
        <v>2</v>
      </c>
      <c r="US463" s="96">
        <f t="shared" si="453"/>
        <v>2</v>
      </c>
      <c r="UT463" s="96">
        <f t="shared" si="453"/>
        <v>1</v>
      </c>
      <c r="UU463" s="96">
        <f t="shared" si="453"/>
        <v>1</v>
      </c>
      <c r="UV463" s="96">
        <f t="shared" si="453"/>
        <v>1</v>
      </c>
      <c r="UW463" s="96">
        <f t="shared" si="453"/>
        <v>1</v>
      </c>
      <c r="UX463" s="96">
        <f t="shared" si="453"/>
        <v>1</v>
      </c>
      <c r="UY463" s="96">
        <f t="shared" si="453"/>
        <v>1</v>
      </c>
      <c r="UZ463" s="96">
        <f t="shared" si="453"/>
        <v>1</v>
      </c>
      <c r="VA463" s="96">
        <f t="shared" si="453"/>
        <v>1</v>
      </c>
      <c r="VB463" s="96">
        <f t="shared" si="453"/>
        <v>2</v>
      </c>
      <c r="VC463" s="96">
        <f t="shared" si="453"/>
        <v>3</v>
      </c>
      <c r="VD463" s="96">
        <f t="shared" si="453"/>
        <v>3</v>
      </c>
      <c r="VE463" s="96">
        <v>2</v>
      </c>
      <c r="VF463" s="96">
        <v>3</v>
      </c>
      <c r="VG463" s="96">
        <v>4</v>
      </c>
      <c r="VH463" s="96">
        <v>3</v>
      </c>
      <c r="VI463" s="96">
        <v>1</v>
      </c>
      <c r="VJ463" s="96">
        <v>1</v>
      </c>
      <c r="VN463" s="96">
        <v>1</v>
      </c>
      <c r="VO463" s="96">
        <v>1</v>
      </c>
      <c r="VP463" s="96">
        <v>2</v>
      </c>
      <c r="VQ463" s="96">
        <v>1</v>
      </c>
      <c r="VR463" s="96">
        <v>2</v>
      </c>
      <c r="VS463" s="96">
        <v>2</v>
      </c>
      <c r="VT463" s="96">
        <v>2</v>
      </c>
      <c r="VU463" s="96">
        <v>2</v>
      </c>
      <c r="VV463" s="96">
        <v>1</v>
      </c>
      <c r="VW463" s="96">
        <v>1</v>
      </c>
      <c r="VX463" s="96">
        <v>1</v>
      </c>
      <c r="VY463" s="148">
        <v>1</v>
      </c>
      <c r="VZ463" s="96">
        <v>1</v>
      </c>
      <c r="WA463" s="96">
        <v>1</v>
      </c>
      <c r="WB463" s="96">
        <v>1</v>
      </c>
      <c r="WC463" s="96">
        <v>1</v>
      </c>
      <c r="WD463" s="96">
        <v>1</v>
      </c>
      <c r="WE463" s="96">
        <v>1</v>
      </c>
      <c r="WF463" s="96">
        <v>1</v>
      </c>
      <c r="WG463" s="96">
        <v>1</v>
      </c>
      <c r="WH463" s="96">
        <v>1</v>
      </c>
      <c r="WI463" s="96">
        <v>1</v>
      </c>
      <c r="WJ463" s="96">
        <v>1</v>
      </c>
      <c r="WK463" s="96">
        <v>1</v>
      </c>
      <c r="WL463" s="96">
        <v>1</v>
      </c>
      <c r="WM463" s="96">
        <v>1</v>
      </c>
      <c r="WN463" s="96">
        <v>1</v>
      </c>
      <c r="WO463" s="96">
        <v>1</v>
      </c>
      <c r="WP463" s="96">
        <v>1</v>
      </c>
      <c r="WQ463" s="96">
        <v>1</v>
      </c>
      <c r="WR463" s="96">
        <v>1</v>
      </c>
      <c r="WS463" s="96">
        <v>1</v>
      </c>
      <c r="WT463" s="96">
        <v>1</v>
      </c>
      <c r="WU463" s="96">
        <v>1</v>
      </c>
      <c r="WV463" s="96">
        <v>1</v>
      </c>
      <c r="WW463" s="96">
        <v>1</v>
      </c>
      <c r="WX463" s="96">
        <v>1</v>
      </c>
      <c r="WY463" s="96">
        <v>1</v>
      </c>
      <c r="WZ463" s="96">
        <v>1</v>
      </c>
      <c r="XA463" s="96">
        <v>1</v>
      </c>
      <c r="XB463" s="96">
        <v>1</v>
      </c>
      <c r="XC463" s="96">
        <v>1</v>
      </c>
      <c r="XE463" s="96">
        <v>1</v>
      </c>
      <c r="XF463" s="96">
        <v>1</v>
      </c>
      <c r="XG463" s="96">
        <v>1</v>
      </c>
      <c r="XH463" s="96">
        <v>2</v>
      </c>
      <c r="XI463" s="96">
        <v>2</v>
      </c>
      <c r="XJ463" s="96">
        <v>2</v>
      </c>
      <c r="XK463" s="96">
        <v>2</v>
      </c>
    </row>
    <row r="464" spans="1:635" s="148" customFormat="1" x14ac:dyDescent="0.2">
      <c r="A464" s="327"/>
      <c r="B464" s="166"/>
      <c r="C464" s="96"/>
      <c r="D464" s="166"/>
      <c r="E464" s="166"/>
      <c r="F464" s="166"/>
      <c r="G464" s="412"/>
      <c r="H464" s="412"/>
      <c r="I464" s="412"/>
      <c r="J464" s="412"/>
      <c r="K464" s="412"/>
      <c r="L464" s="412"/>
      <c r="M464" s="412"/>
      <c r="N464" s="412"/>
      <c r="O464" s="412"/>
      <c r="P464" s="412"/>
      <c r="Q464" s="412"/>
      <c r="R464" s="412"/>
      <c r="S464" s="412"/>
      <c r="T464" s="412"/>
      <c r="U464" s="412"/>
      <c r="V464" s="412"/>
      <c r="W464" s="412"/>
      <c r="X464" s="412"/>
      <c r="Y464" s="412"/>
      <c r="Z464" s="412"/>
      <c r="AA464" s="412"/>
      <c r="AB464" s="412"/>
      <c r="AC464" s="412"/>
      <c r="AD464" s="412"/>
      <c r="AE464" s="412"/>
      <c r="AF464" s="412"/>
      <c r="AG464" s="412"/>
      <c r="AH464" s="412"/>
      <c r="AI464" s="412"/>
      <c r="AJ464" s="412"/>
      <c r="AK464" s="412"/>
      <c r="AL464" s="412"/>
      <c r="AM464" s="412"/>
      <c r="AN464" s="412"/>
      <c r="AO464" s="412"/>
      <c r="AP464" s="412"/>
      <c r="AQ464" s="412"/>
      <c r="AR464" s="412"/>
      <c r="AS464" s="412"/>
      <c r="AT464" s="412"/>
      <c r="AU464" s="412"/>
      <c r="AV464" s="412"/>
      <c r="AW464" s="412"/>
      <c r="AX464" s="412"/>
      <c r="AY464" s="412"/>
      <c r="AZ464" s="412"/>
      <c r="BA464" s="412"/>
      <c r="BB464" s="412"/>
      <c r="BC464" s="412"/>
      <c r="BD464" s="412"/>
      <c r="BE464" s="412"/>
      <c r="BF464" s="412"/>
      <c r="BG464" s="412"/>
      <c r="BH464" s="412"/>
      <c r="BI464" s="412"/>
      <c r="BJ464" s="412"/>
      <c r="BK464" s="412"/>
      <c r="BL464" s="412"/>
      <c r="BM464" s="412"/>
      <c r="BN464" s="412"/>
      <c r="BO464" s="412"/>
      <c r="BP464" s="412"/>
      <c r="BQ464" s="412"/>
      <c r="BR464" s="412"/>
      <c r="BS464" s="412"/>
      <c r="BT464" s="412"/>
      <c r="BU464" s="412"/>
      <c r="BV464" s="412"/>
      <c r="BW464" s="412"/>
      <c r="BX464" s="412"/>
      <c r="BY464" s="412"/>
      <c r="BZ464" s="412"/>
      <c r="CA464" s="412"/>
      <c r="CB464" s="412"/>
      <c r="CC464" s="412"/>
      <c r="CD464" s="412"/>
      <c r="CE464" s="412"/>
      <c r="CF464" s="412"/>
      <c r="CG464" s="412"/>
      <c r="CH464" s="412"/>
      <c r="CI464" s="412"/>
      <c r="CJ464" s="412"/>
      <c r="CK464" s="412"/>
      <c r="CL464" s="412"/>
      <c r="CM464" s="412"/>
      <c r="CN464" s="412"/>
      <c r="CO464" s="412"/>
      <c r="CP464" s="412"/>
      <c r="CQ464" s="412"/>
      <c r="CR464" s="412"/>
      <c r="CS464" s="412"/>
      <c r="CT464" s="412"/>
      <c r="CU464" s="412"/>
      <c r="CV464" s="413"/>
      <c r="CW464" s="413"/>
      <c r="CX464" s="413"/>
      <c r="CY464" s="413"/>
      <c r="CZ464" s="413"/>
      <c r="DA464" s="413"/>
      <c r="DB464" s="413"/>
      <c r="DC464" s="413"/>
      <c r="DD464" s="413"/>
      <c r="DE464" s="413"/>
      <c r="DF464" s="413"/>
      <c r="DG464" s="412"/>
      <c r="DH464" s="412"/>
      <c r="DI464" s="412"/>
      <c r="DJ464" s="412"/>
      <c r="DK464" s="412"/>
      <c r="DL464" s="412"/>
      <c r="DM464" s="412"/>
      <c r="DN464" s="412"/>
      <c r="DO464" s="412"/>
      <c r="DP464" s="412"/>
      <c r="DQ464" s="412"/>
      <c r="DR464" s="412"/>
      <c r="DS464" s="412"/>
      <c r="DT464" s="412"/>
      <c r="DU464" s="412"/>
      <c r="DV464" s="412"/>
      <c r="DW464" s="412"/>
      <c r="DX464" s="412"/>
      <c r="DY464" s="412"/>
      <c r="DZ464" s="412"/>
      <c r="EA464" s="412"/>
      <c r="EB464" s="412"/>
      <c r="EC464" s="412"/>
      <c r="ED464" s="412"/>
      <c r="EE464" s="412"/>
      <c r="EF464" s="412"/>
      <c r="EG464" s="412"/>
      <c r="EH464" s="412"/>
      <c r="EI464" s="412"/>
      <c r="EJ464" s="412"/>
      <c r="EK464" s="412"/>
      <c r="EL464" s="412"/>
      <c r="EM464" s="412"/>
      <c r="EN464" s="412"/>
      <c r="EO464" s="412"/>
      <c r="EP464" s="412"/>
      <c r="EQ464" s="412"/>
      <c r="ER464" s="412"/>
      <c r="ES464" s="412"/>
      <c r="ET464" s="412"/>
      <c r="EU464" s="412"/>
      <c r="EV464" s="412"/>
      <c r="EW464" s="412"/>
      <c r="EX464" s="412"/>
      <c r="EY464" s="412"/>
      <c r="EZ464" s="412"/>
      <c r="FA464" s="412"/>
      <c r="FB464" s="412"/>
      <c r="FC464" s="412"/>
      <c r="FD464" s="412"/>
      <c r="FE464" s="412"/>
      <c r="FF464" s="412"/>
      <c r="FI464" s="355"/>
      <c r="GJ464" s="359"/>
      <c r="GL464" s="359"/>
      <c r="GP464" s="360"/>
      <c r="GV464" s="412"/>
      <c r="GW464" s="412"/>
      <c r="GX464" s="412"/>
      <c r="GY464" s="412"/>
      <c r="GZ464" s="412"/>
      <c r="HA464" s="412"/>
      <c r="HB464" s="412"/>
      <c r="HC464" s="412"/>
      <c r="HD464" s="412"/>
      <c r="HE464" s="412"/>
      <c r="HF464" s="412"/>
      <c r="HG464" s="412"/>
      <c r="HJ464" s="355"/>
      <c r="IK464" s="359"/>
      <c r="IM464" s="359"/>
      <c r="IN464" s="355"/>
      <c r="IQ464" s="360"/>
      <c r="JC464" s="355"/>
      <c r="JF464" s="360"/>
      <c r="JN464" s="355"/>
      <c r="JV464" s="355"/>
    </row>
    <row r="465" spans="1:635" s="148" customFormat="1" x14ac:dyDescent="0.2">
      <c r="A465" s="166"/>
      <c r="B465" s="357" t="s">
        <v>117</v>
      </c>
      <c r="C465" s="96" t="s">
        <v>1102</v>
      </c>
      <c r="D465" s="166"/>
      <c r="E465" s="166"/>
      <c r="F465" s="166"/>
      <c r="G465" s="412"/>
      <c r="H465" s="412"/>
      <c r="I465" s="412"/>
      <c r="J465" s="412"/>
      <c r="K465" s="412"/>
      <c r="L465" s="412"/>
      <c r="M465" s="412"/>
      <c r="N465" s="412"/>
      <c r="O465" s="412"/>
      <c r="P465" s="412"/>
      <c r="Q465" s="412"/>
      <c r="R465" s="412"/>
      <c r="S465" s="412"/>
      <c r="T465" s="412"/>
      <c r="U465" s="412"/>
      <c r="V465" s="412"/>
      <c r="W465" s="412"/>
      <c r="X465" s="412"/>
      <c r="Y465" s="412"/>
      <c r="Z465" s="412"/>
      <c r="AA465" s="412"/>
      <c r="AB465" s="412"/>
      <c r="AC465" s="412"/>
      <c r="AD465" s="412"/>
      <c r="AE465" s="412"/>
      <c r="AF465" s="412"/>
      <c r="AG465" s="412"/>
      <c r="AH465" s="412"/>
      <c r="AI465" s="412"/>
      <c r="AJ465" s="412"/>
      <c r="AK465" s="412"/>
      <c r="AL465" s="412"/>
      <c r="AM465" s="412"/>
      <c r="AN465" s="412"/>
      <c r="AO465" s="412"/>
      <c r="AP465" s="412"/>
      <c r="AQ465" s="412"/>
      <c r="AR465" s="412"/>
      <c r="AS465" s="412"/>
      <c r="AT465" s="412"/>
      <c r="AU465" s="412"/>
      <c r="AV465" s="412"/>
      <c r="AW465" s="412"/>
      <c r="AX465" s="412"/>
      <c r="AY465" s="412"/>
      <c r="AZ465" s="412"/>
      <c r="BA465" s="412"/>
      <c r="BB465" s="412"/>
      <c r="BC465" s="412"/>
      <c r="BD465" s="412"/>
      <c r="BE465" s="412"/>
      <c r="BF465" s="412"/>
      <c r="BG465" s="412"/>
      <c r="BH465" s="412"/>
      <c r="BI465" s="412"/>
      <c r="BJ465" s="412"/>
      <c r="BK465" s="412"/>
      <c r="BL465" s="412"/>
      <c r="BM465" s="412"/>
      <c r="BN465" s="412"/>
      <c r="BO465" s="412"/>
      <c r="BP465" s="412"/>
      <c r="BQ465" s="412"/>
      <c r="BR465" s="412"/>
      <c r="BS465" s="412"/>
      <c r="BT465" s="412"/>
      <c r="BU465" s="412"/>
      <c r="BV465" s="412"/>
      <c r="BW465" s="412"/>
      <c r="BX465" s="412"/>
      <c r="BY465" s="412"/>
      <c r="BZ465" s="412"/>
      <c r="CA465" s="412"/>
      <c r="CB465" s="412"/>
      <c r="CC465" s="412"/>
      <c r="CD465" s="412"/>
      <c r="CE465" s="412"/>
      <c r="CF465" s="412"/>
      <c r="CG465" s="412"/>
      <c r="CH465" s="412"/>
      <c r="CI465" s="412"/>
      <c r="CJ465" s="412"/>
      <c r="CK465" s="412"/>
      <c r="CL465" s="412"/>
      <c r="CM465" s="412"/>
      <c r="CN465" s="412"/>
      <c r="CO465" s="412"/>
      <c r="CP465" s="412"/>
      <c r="CQ465" s="412"/>
      <c r="CR465" s="412"/>
      <c r="CS465" s="412"/>
      <c r="CT465" s="412"/>
      <c r="CU465" s="412"/>
      <c r="CV465" s="413"/>
      <c r="CW465" s="413"/>
      <c r="CX465" s="413"/>
      <c r="CY465" s="413"/>
      <c r="CZ465" s="413"/>
      <c r="DA465" s="413"/>
      <c r="DB465" s="413"/>
      <c r="DC465" s="413"/>
      <c r="DD465" s="413"/>
      <c r="DE465" s="413"/>
      <c r="DF465" s="413"/>
      <c r="DG465" s="412"/>
      <c r="DH465" s="412"/>
      <c r="DI465" s="412"/>
      <c r="DJ465" s="412"/>
      <c r="DK465" s="412"/>
      <c r="DL465" s="412"/>
      <c r="DM465" s="412"/>
      <c r="DN465" s="412"/>
      <c r="DO465" s="412"/>
      <c r="DP465" s="412"/>
      <c r="DQ465" s="412"/>
      <c r="DR465" s="412"/>
      <c r="DS465" s="412"/>
      <c r="DT465" s="412"/>
      <c r="DU465" s="412"/>
      <c r="DV465" s="412"/>
      <c r="DW465" s="412"/>
      <c r="DX465" s="412"/>
      <c r="DY465" s="412"/>
      <c r="DZ465" s="412"/>
      <c r="EA465" s="412"/>
      <c r="EB465" s="412"/>
      <c r="EC465" s="412"/>
      <c r="ED465" s="412"/>
      <c r="EE465" s="412"/>
      <c r="EF465" s="412"/>
      <c r="EG465" s="412"/>
      <c r="EH465" s="412"/>
      <c r="EI465" s="412"/>
      <c r="EJ465" s="412"/>
      <c r="EK465" s="412"/>
      <c r="EL465" s="412"/>
      <c r="EM465" s="412"/>
      <c r="EN465" s="412"/>
      <c r="EO465" s="412"/>
      <c r="EP465" s="412"/>
      <c r="EQ465" s="412"/>
      <c r="ER465" s="412"/>
      <c r="ES465" s="412"/>
      <c r="ET465" s="412"/>
      <c r="EU465" s="412"/>
      <c r="EV465" s="412"/>
      <c r="EW465" s="412"/>
      <c r="EX465" s="412"/>
      <c r="EY465" s="412"/>
      <c r="EZ465" s="412"/>
      <c r="FA465" s="412"/>
      <c r="FB465" s="412"/>
      <c r="FC465" s="412"/>
      <c r="FD465" s="412"/>
      <c r="FE465" s="412"/>
      <c r="FF465" s="412"/>
      <c r="FI465" s="355"/>
      <c r="GB465" s="113"/>
      <c r="GH465" s="113"/>
      <c r="GJ465" s="359"/>
      <c r="GL465" s="359"/>
      <c r="GP465" s="360"/>
      <c r="GV465" s="412"/>
      <c r="GW465" s="412"/>
      <c r="GX465" s="412"/>
      <c r="GY465" s="412"/>
      <c r="GZ465" s="412"/>
      <c r="HA465" s="412"/>
      <c r="HB465" s="412"/>
      <c r="HC465" s="412"/>
      <c r="HD465" s="412"/>
      <c r="HE465" s="412"/>
      <c r="HF465" s="412"/>
      <c r="HG465" s="412"/>
      <c r="HJ465" s="355"/>
      <c r="IC465" s="113"/>
      <c r="II465" s="113"/>
      <c r="IK465" s="359"/>
      <c r="IM465" s="359"/>
      <c r="IN465" s="355"/>
      <c r="IQ465" s="360"/>
      <c r="JC465" s="355"/>
      <c r="JF465" s="360"/>
      <c r="JN465" s="355"/>
      <c r="JV465" s="355"/>
      <c r="KZ465" s="334"/>
      <c r="LA465" s="334"/>
      <c r="LB465" s="334"/>
      <c r="LC465" s="334"/>
      <c r="LD465" s="334"/>
      <c r="LE465" s="334"/>
      <c r="LF465" s="334"/>
      <c r="LG465" s="334"/>
      <c r="LH465" s="334"/>
      <c r="LI465" s="334"/>
    </row>
    <row r="466" spans="1:635" x14ac:dyDescent="0.2">
      <c r="A466" s="327"/>
      <c r="B466" s="166">
        <v>1</v>
      </c>
      <c r="C466" s="394">
        <f t="shared" ref="C466:C489" ca="1" si="454">OFFSET($F$465,$B466,$E$4)</f>
        <v>4</v>
      </c>
      <c r="D466" s="395">
        <f ca="1">IF(C7&gt;0,C466/C7,0)</f>
        <v>8.9285714285714281E-3</v>
      </c>
      <c r="E466" s="448">
        <f ca="1">RANK(D466,$D$466:$D$489,1)</f>
        <v>10</v>
      </c>
      <c r="G466" s="169">
        <v>44</v>
      </c>
      <c r="H466" s="169">
        <v>40</v>
      </c>
      <c r="I466" s="169">
        <v>40</v>
      </c>
      <c r="J466" s="169">
        <v>46</v>
      </c>
      <c r="K466" s="169">
        <v>43</v>
      </c>
      <c r="L466" s="169">
        <v>47</v>
      </c>
      <c r="M466" s="169">
        <v>48</v>
      </c>
      <c r="N466" s="169">
        <v>52</v>
      </c>
      <c r="O466" s="169">
        <v>48</v>
      </c>
      <c r="P466" s="169">
        <v>53</v>
      </c>
      <c r="Q466" s="169">
        <v>55</v>
      </c>
      <c r="R466" s="169">
        <v>57</v>
      </c>
      <c r="S466" s="169">
        <v>59</v>
      </c>
      <c r="T466" s="169">
        <v>60</v>
      </c>
      <c r="U466" s="169">
        <v>61</v>
      </c>
      <c r="V466" s="169">
        <v>61</v>
      </c>
      <c r="W466" s="169">
        <v>61</v>
      </c>
      <c r="X466" s="169">
        <v>59</v>
      </c>
      <c r="Y466" s="169">
        <v>56</v>
      </c>
      <c r="Z466" s="169">
        <v>58</v>
      </c>
      <c r="AA466" s="169">
        <v>59</v>
      </c>
      <c r="AB466" s="169">
        <v>64</v>
      </c>
      <c r="AC466" s="169">
        <v>60</v>
      </c>
      <c r="AD466" s="169">
        <v>63</v>
      </c>
      <c r="AE466" s="169">
        <v>0</v>
      </c>
      <c r="AF466" s="169">
        <v>62</v>
      </c>
      <c r="AG466" s="169">
        <v>63</v>
      </c>
      <c r="AH466" s="169">
        <v>63</v>
      </c>
      <c r="AI466" s="169">
        <v>63</v>
      </c>
      <c r="AJ466" s="169">
        <v>65</v>
      </c>
      <c r="AK466" s="169">
        <v>67</v>
      </c>
      <c r="AL466" s="169">
        <v>66.5</v>
      </c>
      <c r="AM466" s="169">
        <v>66</v>
      </c>
      <c r="AN466" s="169">
        <v>67.5</v>
      </c>
      <c r="AO466" s="169">
        <v>69</v>
      </c>
      <c r="AP466" s="169">
        <v>70</v>
      </c>
      <c r="AQ466" s="169">
        <v>79</v>
      </c>
      <c r="AR466" s="169">
        <v>82</v>
      </c>
      <c r="AS466" s="169">
        <v>82</v>
      </c>
      <c r="AT466" s="169">
        <v>85</v>
      </c>
      <c r="AU466" s="169">
        <v>95</v>
      </c>
      <c r="AV466" s="169">
        <v>95</v>
      </c>
      <c r="AW466" s="412">
        <v>98</v>
      </c>
      <c r="AX466" s="412">
        <v>93</v>
      </c>
      <c r="AY466" s="412">
        <v>86</v>
      </c>
      <c r="AZ466" s="412">
        <v>86</v>
      </c>
      <c r="BA466" s="412">
        <v>93</v>
      </c>
      <c r="BB466" s="412">
        <v>98</v>
      </c>
      <c r="BC466" s="412">
        <v>94</v>
      </c>
      <c r="BD466" s="412">
        <v>99</v>
      </c>
      <c r="BE466" s="412">
        <v>100</v>
      </c>
      <c r="BF466" s="412">
        <v>101</v>
      </c>
      <c r="BG466" s="96">
        <v>98</v>
      </c>
      <c r="BH466" s="96">
        <v>90</v>
      </c>
      <c r="BI466" s="351">
        <v>89.5</v>
      </c>
      <c r="BJ466" s="96">
        <v>89</v>
      </c>
      <c r="BK466" s="96">
        <v>89</v>
      </c>
      <c r="BL466" s="96">
        <v>82</v>
      </c>
      <c r="BM466" s="96">
        <v>85</v>
      </c>
      <c r="BN466" s="96">
        <v>92</v>
      </c>
      <c r="BO466" s="96">
        <v>96</v>
      </c>
      <c r="BP466" s="96">
        <v>97</v>
      </c>
      <c r="BQ466" s="96">
        <v>92</v>
      </c>
      <c r="BR466" s="96">
        <v>91</v>
      </c>
      <c r="BS466" s="96">
        <v>94</v>
      </c>
      <c r="BT466" s="96">
        <v>94</v>
      </c>
      <c r="BU466" s="96">
        <v>88</v>
      </c>
      <c r="BV466" s="96">
        <v>90</v>
      </c>
      <c r="BW466" s="96">
        <v>94</v>
      </c>
      <c r="BX466" s="96">
        <v>92</v>
      </c>
      <c r="BY466" s="96">
        <v>92</v>
      </c>
      <c r="BZ466" s="96">
        <v>89</v>
      </c>
      <c r="CA466" s="96">
        <v>94</v>
      </c>
      <c r="CB466" s="96">
        <v>103</v>
      </c>
      <c r="CC466" s="96">
        <v>105</v>
      </c>
      <c r="CD466" s="96">
        <v>109</v>
      </c>
      <c r="CE466" s="96">
        <v>112</v>
      </c>
      <c r="CF466" s="96">
        <v>110</v>
      </c>
      <c r="CG466" s="96">
        <v>105</v>
      </c>
      <c r="CH466" s="96">
        <v>115</v>
      </c>
      <c r="CI466" s="96">
        <v>114</v>
      </c>
      <c r="CJ466" s="96">
        <v>122</v>
      </c>
      <c r="CK466" s="96">
        <v>118</v>
      </c>
      <c r="CL466" s="96">
        <v>114</v>
      </c>
      <c r="CM466" s="96">
        <v>112</v>
      </c>
      <c r="CN466" s="96">
        <v>101</v>
      </c>
      <c r="CO466" s="96">
        <v>100</v>
      </c>
      <c r="CP466" s="353">
        <v>91.5</v>
      </c>
      <c r="CQ466" s="96">
        <v>83</v>
      </c>
      <c r="CR466" s="96">
        <v>89</v>
      </c>
      <c r="CS466" s="96">
        <v>85</v>
      </c>
      <c r="CT466" s="96">
        <v>79</v>
      </c>
      <c r="CU466" s="96">
        <v>80</v>
      </c>
      <c r="CV466" s="96">
        <v>81</v>
      </c>
      <c r="CW466" s="96">
        <v>82</v>
      </c>
      <c r="CX466" s="96">
        <v>83</v>
      </c>
      <c r="CY466" s="96">
        <v>77</v>
      </c>
      <c r="CZ466" s="96">
        <v>72</v>
      </c>
      <c r="DA466" s="96">
        <v>72</v>
      </c>
      <c r="DB466" s="96">
        <v>74</v>
      </c>
      <c r="DC466" s="96">
        <v>73</v>
      </c>
      <c r="DD466" s="96">
        <v>71</v>
      </c>
      <c r="DE466" s="96">
        <v>67</v>
      </c>
      <c r="DF466" s="96">
        <v>71</v>
      </c>
      <c r="DG466" s="96">
        <v>71</v>
      </c>
      <c r="DH466" s="96">
        <v>69</v>
      </c>
      <c r="DI466" s="96">
        <v>74</v>
      </c>
      <c r="DJ466" s="96">
        <v>69</v>
      </c>
      <c r="DK466" s="96">
        <v>71</v>
      </c>
      <c r="DL466" s="96">
        <v>63</v>
      </c>
      <c r="DM466" s="96">
        <v>60</v>
      </c>
      <c r="DN466" s="96">
        <v>62</v>
      </c>
      <c r="DO466" s="96">
        <v>64</v>
      </c>
      <c r="DP466" s="96">
        <v>62</v>
      </c>
      <c r="DQ466" s="96">
        <v>60</v>
      </c>
      <c r="DR466" s="431">
        <v>52</v>
      </c>
      <c r="DS466" s="148">
        <v>53</v>
      </c>
      <c r="DT466" s="431">
        <v>49</v>
      </c>
      <c r="DU466" s="431">
        <v>52</v>
      </c>
      <c r="DV466" s="431">
        <v>51</v>
      </c>
      <c r="DW466" s="431">
        <v>51</v>
      </c>
      <c r="DX466" s="431">
        <v>53</v>
      </c>
      <c r="DY466" s="449">
        <v>54</v>
      </c>
      <c r="DZ466" s="431">
        <v>55</v>
      </c>
      <c r="EA466" s="431">
        <v>55</v>
      </c>
      <c r="EB466" s="431">
        <v>54</v>
      </c>
      <c r="EC466" s="431">
        <v>54</v>
      </c>
      <c r="ED466" s="431">
        <v>51</v>
      </c>
      <c r="EE466" s="431">
        <v>55</v>
      </c>
      <c r="EF466" s="431">
        <v>62</v>
      </c>
      <c r="EG466" s="431">
        <v>60</v>
      </c>
      <c r="EH466" s="431">
        <v>60</v>
      </c>
      <c r="EI466" s="431">
        <v>59</v>
      </c>
      <c r="EJ466" s="431">
        <v>58</v>
      </c>
      <c r="EK466" s="431">
        <v>56</v>
      </c>
      <c r="EL466" s="431">
        <v>57</v>
      </c>
      <c r="EM466" s="431">
        <v>56</v>
      </c>
      <c r="EN466" s="431">
        <v>56</v>
      </c>
      <c r="EO466" s="148">
        <v>54</v>
      </c>
      <c r="EP466" s="431">
        <v>50</v>
      </c>
      <c r="EQ466" s="431">
        <v>48</v>
      </c>
      <c r="ER466" s="431">
        <v>49</v>
      </c>
      <c r="ES466" s="431">
        <v>51</v>
      </c>
      <c r="ET466" s="431">
        <v>53</v>
      </c>
      <c r="EU466" s="431">
        <v>54</v>
      </c>
      <c r="EV466" s="431">
        <v>55</v>
      </c>
      <c r="EW466" s="431">
        <v>55</v>
      </c>
      <c r="EX466" s="431">
        <v>53</v>
      </c>
      <c r="EY466" s="431">
        <v>53</v>
      </c>
      <c r="EZ466" s="431">
        <v>55</v>
      </c>
      <c r="FA466" s="431">
        <v>59</v>
      </c>
      <c r="FB466" s="431">
        <v>61</v>
      </c>
      <c r="FC466" s="431">
        <v>65</v>
      </c>
      <c r="FD466" s="431">
        <v>67</v>
      </c>
      <c r="FE466" s="431">
        <v>66</v>
      </c>
      <c r="FF466" s="431">
        <v>64</v>
      </c>
      <c r="FG466" s="431">
        <v>65</v>
      </c>
      <c r="FH466" s="431">
        <v>63</v>
      </c>
      <c r="FI466" s="431">
        <v>61</v>
      </c>
      <c r="FJ466" s="431">
        <v>59</v>
      </c>
      <c r="FK466" s="96">
        <v>60</v>
      </c>
      <c r="FL466" s="431">
        <v>55</v>
      </c>
      <c r="FM466" s="431">
        <v>54</v>
      </c>
      <c r="FN466" s="96">
        <v>60</v>
      </c>
      <c r="FO466" s="96">
        <v>61</v>
      </c>
      <c r="FP466" s="96">
        <v>59</v>
      </c>
      <c r="FQ466" s="431">
        <v>58</v>
      </c>
      <c r="FR466" s="96">
        <v>61</v>
      </c>
      <c r="FS466" s="431">
        <v>61</v>
      </c>
      <c r="FT466" s="148">
        <v>59</v>
      </c>
      <c r="FU466" s="431">
        <v>56</v>
      </c>
      <c r="FV466" s="431">
        <v>52</v>
      </c>
      <c r="FW466" s="431">
        <v>56</v>
      </c>
      <c r="FX466" s="431">
        <v>50</v>
      </c>
      <c r="FY466" s="431">
        <v>50</v>
      </c>
      <c r="FZ466" s="449">
        <v>50</v>
      </c>
      <c r="GA466" s="431">
        <v>50</v>
      </c>
      <c r="GB466" s="431">
        <v>50</v>
      </c>
      <c r="GC466" s="431">
        <v>47</v>
      </c>
      <c r="GD466" s="431">
        <v>45</v>
      </c>
      <c r="GE466" s="431">
        <v>45</v>
      </c>
      <c r="GF466" s="431">
        <v>51</v>
      </c>
      <c r="GG466" s="431">
        <v>52</v>
      </c>
      <c r="GH466" s="431">
        <v>47</v>
      </c>
      <c r="GI466" s="431">
        <v>46</v>
      </c>
      <c r="GJ466" s="431">
        <v>46</v>
      </c>
      <c r="GK466" s="431">
        <v>47</v>
      </c>
      <c r="GL466" s="431">
        <v>46</v>
      </c>
      <c r="GM466" s="431">
        <v>48</v>
      </c>
      <c r="GN466" s="431">
        <v>47</v>
      </c>
      <c r="GO466" s="431">
        <v>46</v>
      </c>
      <c r="GP466" s="148">
        <v>46</v>
      </c>
      <c r="GQ466" s="431">
        <v>44</v>
      </c>
      <c r="GR466" s="431">
        <v>42</v>
      </c>
      <c r="GS466" s="431">
        <v>45</v>
      </c>
      <c r="GT466" s="431">
        <v>42</v>
      </c>
      <c r="GU466" s="431">
        <v>43</v>
      </c>
      <c r="GV466" s="96">
        <v>44</v>
      </c>
      <c r="GW466" s="96">
        <v>44</v>
      </c>
      <c r="GX466" s="96">
        <v>44</v>
      </c>
      <c r="GY466" s="96">
        <v>47</v>
      </c>
      <c r="GZ466" s="96">
        <v>47</v>
      </c>
      <c r="HA466" s="96">
        <v>47</v>
      </c>
      <c r="HB466" s="96">
        <v>51</v>
      </c>
      <c r="HC466" s="96">
        <v>49</v>
      </c>
      <c r="HD466" s="96">
        <v>52</v>
      </c>
      <c r="HE466" s="96">
        <v>52</v>
      </c>
      <c r="HF466" s="96">
        <v>52</v>
      </c>
      <c r="HG466" s="96">
        <v>52</v>
      </c>
      <c r="HH466" s="96">
        <v>55</v>
      </c>
      <c r="HI466" s="96">
        <v>54</v>
      </c>
      <c r="HJ466" s="96">
        <v>54</v>
      </c>
      <c r="HK466" s="96">
        <v>58</v>
      </c>
      <c r="HL466" s="96">
        <v>62</v>
      </c>
      <c r="HM466" s="96">
        <v>52</v>
      </c>
      <c r="HN466" s="96">
        <v>58</v>
      </c>
      <c r="HO466" s="96">
        <v>59</v>
      </c>
      <c r="HP466" s="96">
        <v>59</v>
      </c>
      <c r="HQ466" s="96">
        <v>57</v>
      </c>
      <c r="HR466" s="96">
        <v>59</v>
      </c>
      <c r="HS466" s="96">
        <v>54</v>
      </c>
      <c r="HT466" s="96">
        <v>53</v>
      </c>
      <c r="HU466" s="96">
        <v>52</v>
      </c>
      <c r="HV466" s="96">
        <v>46</v>
      </c>
      <c r="HW466" s="96">
        <v>46</v>
      </c>
      <c r="HX466" s="96">
        <v>42</v>
      </c>
      <c r="HY466" s="96">
        <v>38</v>
      </c>
      <c r="HZ466" s="96">
        <v>36</v>
      </c>
      <c r="IA466" s="96">
        <v>35</v>
      </c>
      <c r="IB466" s="351">
        <v>35.5</v>
      </c>
      <c r="IC466" s="96">
        <v>36</v>
      </c>
      <c r="ID466" s="96">
        <v>38</v>
      </c>
      <c r="IE466" s="96">
        <v>39</v>
      </c>
      <c r="IF466" s="96">
        <v>37</v>
      </c>
      <c r="IG466" s="96">
        <v>34</v>
      </c>
      <c r="IH466" s="96">
        <v>36</v>
      </c>
      <c r="II466" s="96">
        <v>38</v>
      </c>
      <c r="IJ466" s="96">
        <v>39</v>
      </c>
      <c r="IK466" s="96">
        <v>40</v>
      </c>
      <c r="IL466" s="96">
        <v>37</v>
      </c>
      <c r="IM466" s="96">
        <v>39</v>
      </c>
      <c r="IN466" s="351">
        <f t="shared" ref="IN466:IN489" si="455">(IM466+IO466)/2</f>
        <v>40</v>
      </c>
      <c r="IO466" s="96">
        <v>41</v>
      </c>
      <c r="IP466" s="96">
        <v>46</v>
      </c>
      <c r="IQ466" s="96">
        <v>43</v>
      </c>
      <c r="IR466" s="96">
        <v>44</v>
      </c>
      <c r="IS466" s="96">
        <v>44</v>
      </c>
      <c r="IT466" s="96">
        <v>44</v>
      </c>
      <c r="IU466" s="96">
        <v>44</v>
      </c>
      <c r="IV466" s="96">
        <v>42</v>
      </c>
      <c r="IW466" s="96">
        <v>39</v>
      </c>
      <c r="IX466" s="96">
        <v>42</v>
      </c>
      <c r="IY466" s="96">
        <v>40</v>
      </c>
      <c r="IZ466" s="96">
        <v>39</v>
      </c>
      <c r="JA466" s="96">
        <v>41</v>
      </c>
      <c r="JB466" s="96">
        <v>41</v>
      </c>
      <c r="JC466" s="355">
        <f>(JB466+JD466)/2</f>
        <v>40.5</v>
      </c>
      <c r="JD466" s="96">
        <v>40</v>
      </c>
      <c r="JE466" s="96">
        <v>30</v>
      </c>
      <c r="JF466" s="353">
        <f>(JG466+JE466)/2</f>
        <v>30</v>
      </c>
      <c r="JG466" s="96">
        <v>30</v>
      </c>
      <c r="JH466" s="96">
        <v>29</v>
      </c>
      <c r="JI466" s="96">
        <v>30</v>
      </c>
      <c r="JJ466" s="96">
        <v>31</v>
      </c>
      <c r="JK466" s="96">
        <v>32</v>
      </c>
      <c r="JL466" s="96">
        <v>31</v>
      </c>
      <c r="JM466" s="96">
        <v>29</v>
      </c>
      <c r="JN466" s="351">
        <f>(JM466+JO466)/2</f>
        <v>29</v>
      </c>
      <c r="JO466" s="96">
        <v>29</v>
      </c>
      <c r="JP466" s="96">
        <v>32</v>
      </c>
      <c r="JQ466" s="96">
        <v>36</v>
      </c>
      <c r="JR466" s="96">
        <v>34</v>
      </c>
      <c r="JS466" s="96">
        <v>30</v>
      </c>
      <c r="JT466" s="96">
        <v>32</v>
      </c>
      <c r="JU466" s="96">
        <v>33</v>
      </c>
      <c r="JV466" s="351">
        <f>(JU466+JW466)/2</f>
        <v>32.5</v>
      </c>
      <c r="JW466" s="96">
        <v>32</v>
      </c>
      <c r="JX466" s="96">
        <v>29</v>
      </c>
      <c r="JY466" s="96">
        <v>27</v>
      </c>
      <c r="JZ466" s="96">
        <v>29</v>
      </c>
      <c r="KA466" s="96">
        <v>28</v>
      </c>
      <c r="KB466" s="96">
        <v>31</v>
      </c>
      <c r="KC466" s="96">
        <v>30</v>
      </c>
      <c r="KD466" s="96">
        <v>28</v>
      </c>
      <c r="KE466" s="96">
        <v>28</v>
      </c>
      <c r="KF466" s="96">
        <v>25</v>
      </c>
      <c r="KG466" s="96">
        <v>26</v>
      </c>
      <c r="KH466" s="96">
        <v>29</v>
      </c>
      <c r="KI466" s="96">
        <v>27</v>
      </c>
      <c r="KJ466" s="96">
        <v>29</v>
      </c>
      <c r="KK466" s="96">
        <v>26</v>
      </c>
      <c r="KL466" s="96">
        <v>29</v>
      </c>
      <c r="KM466" s="96">
        <v>37</v>
      </c>
      <c r="KN466" s="96">
        <v>35</v>
      </c>
      <c r="KO466" s="96">
        <v>30</v>
      </c>
      <c r="KP466" s="96">
        <v>29</v>
      </c>
      <c r="KQ466" s="96">
        <v>29</v>
      </c>
      <c r="KR466" s="96">
        <v>30</v>
      </c>
      <c r="KS466" s="96">
        <v>33</v>
      </c>
      <c r="KT466" s="96">
        <v>31</v>
      </c>
      <c r="KU466" s="96">
        <v>32</v>
      </c>
      <c r="KV466" s="96">
        <v>33</v>
      </c>
      <c r="KW466" s="96">
        <v>35</v>
      </c>
      <c r="KX466" s="96">
        <v>34</v>
      </c>
      <c r="KY466" s="96">
        <v>31</v>
      </c>
      <c r="KZ466" s="96">
        <v>31</v>
      </c>
      <c r="LA466" s="96">
        <v>31</v>
      </c>
      <c r="LB466" s="96">
        <v>37</v>
      </c>
      <c r="LC466" s="96">
        <v>39</v>
      </c>
      <c r="LD466" s="96">
        <v>39</v>
      </c>
      <c r="LE466" s="96">
        <v>44</v>
      </c>
      <c r="LF466" s="96">
        <v>37</v>
      </c>
      <c r="LG466" s="96">
        <v>38</v>
      </c>
      <c r="LH466" s="96">
        <v>33</v>
      </c>
      <c r="LI466" s="96">
        <v>30</v>
      </c>
      <c r="LJ466" s="96">
        <v>28</v>
      </c>
      <c r="LK466" s="96">
        <v>28</v>
      </c>
      <c r="LL466" s="312">
        <v>25</v>
      </c>
      <c r="LM466" s="96">
        <v>22</v>
      </c>
      <c r="LN466" s="96">
        <v>21</v>
      </c>
      <c r="LO466" s="96">
        <v>23</v>
      </c>
      <c r="LP466" s="96">
        <v>27</v>
      </c>
      <c r="LQ466" s="96">
        <v>28</v>
      </c>
      <c r="LR466" s="96">
        <v>33</v>
      </c>
      <c r="LS466" s="96">
        <v>28</v>
      </c>
      <c r="LT466" s="96">
        <v>30</v>
      </c>
      <c r="LU466" s="96">
        <v>34</v>
      </c>
      <c r="LV466" s="96">
        <v>30</v>
      </c>
      <c r="LW466" s="96">
        <v>35</v>
      </c>
      <c r="LX466" s="96">
        <v>34</v>
      </c>
      <c r="LY466" s="96">
        <v>38</v>
      </c>
      <c r="LZ466" s="96">
        <v>42</v>
      </c>
      <c r="MA466" s="96">
        <v>41</v>
      </c>
      <c r="MB466" s="96">
        <v>38</v>
      </c>
      <c r="MC466" s="96">
        <v>37</v>
      </c>
      <c r="MD466" s="96">
        <v>36</v>
      </c>
      <c r="ME466" s="96">
        <v>36</v>
      </c>
      <c r="MF466" s="96">
        <v>37</v>
      </c>
      <c r="MG466" s="96">
        <v>36</v>
      </c>
      <c r="MH466" s="96">
        <v>38</v>
      </c>
      <c r="MI466" s="96">
        <v>37</v>
      </c>
      <c r="MJ466" s="96">
        <v>35</v>
      </c>
      <c r="MK466" s="96">
        <v>36</v>
      </c>
      <c r="ML466" s="96">
        <v>38</v>
      </c>
      <c r="MM466" s="96">
        <v>36</v>
      </c>
      <c r="MN466" s="96">
        <v>34</v>
      </c>
      <c r="MO466" s="96">
        <v>38</v>
      </c>
      <c r="MP466" s="96">
        <v>38</v>
      </c>
      <c r="MQ466" s="96">
        <v>33</v>
      </c>
      <c r="MR466" s="96">
        <v>35</v>
      </c>
      <c r="MS466" s="96">
        <v>33</v>
      </c>
      <c r="MT466" s="96">
        <v>32</v>
      </c>
      <c r="MU466" s="96">
        <v>29</v>
      </c>
      <c r="MV466" s="96">
        <v>27</v>
      </c>
      <c r="MW466" s="96">
        <v>27</v>
      </c>
      <c r="MX466" s="96">
        <v>25</v>
      </c>
      <c r="MY466" s="96">
        <v>25</v>
      </c>
      <c r="MZ466" s="96">
        <v>19</v>
      </c>
      <c r="NA466" s="96">
        <v>20</v>
      </c>
      <c r="NB466" s="96">
        <v>24</v>
      </c>
      <c r="NC466" s="96">
        <v>25</v>
      </c>
      <c r="ND466" s="96">
        <v>26</v>
      </c>
      <c r="NE466" s="96">
        <v>24</v>
      </c>
      <c r="NF466" s="96">
        <v>23</v>
      </c>
      <c r="NG466" s="96">
        <v>25</v>
      </c>
      <c r="NH466" s="96">
        <v>25</v>
      </c>
      <c r="NI466" s="96">
        <v>27</v>
      </c>
      <c r="NJ466" s="96">
        <v>23</v>
      </c>
      <c r="NK466" s="96">
        <v>21</v>
      </c>
      <c r="NL466" s="96">
        <v>23</v>
      </c>
      <c r="NM466" s="96">
        <v>24</v>
      </c>
      <c r="NN466" s="96">
        <v>24</v>
      </c>
      <c r="NO466" s="96">
        <v>21</v>
      </c>
      <c r="NP466" s="96">
        <v>22</v>
      </c>
      <c r="NQ466" s="96">
        <v>21</v>
      </c>
      <c r="NR466" s="96">
        <v>21</v>
      </c>
      <c r="NS466" s="96">
        <v>21</v>
      </c>
      <c r="NT466" s="96">
        <v>22</v>
      </c>
      <c r="NU466" s="96">
        <v>22</v>
      </c>
      <c r="NV466" s="96">
        <v>20</v>
      </c>
      <c r="NW466" s="96">
        <v>19</v>
      </c>
      <c r="NX466" s="96">
        <v>22</v>
      </c>
      <c r="NY466" s="96">
        <v>21</v>
      </c>
      <c r="NZ466" s="96">
        <v>21</v>
      </c>
      <c r="OA466" s="96">
        <v>19</v>
      </c>
      <c r="OB466" s="96">
        <v>18</v>
      </c>
      <c r="OC466" s="96">
        <v>18</v>
      </c>
      <c r="OD466" s="96">
        <v>17</v>
      </c>
      <c r="OE466" s="96">
        <v>16</v>
      </c>
      <c r="OF466" s="96">
        <v>16</v>
      </c>
      <c r="OG466" s="96">
        <v>18</v>
      </c>
      <c r="OH466" s="96">
        <v>17</v>
      </c>
      <c r="OI466" s="96">
        <v>17</v>
      </c>
      <c r="OJ466" s="96">
        <v>19</v>
      </c>
      <c r="OK466" s="96">
        <v>18</v>
      </c>
      <c r="OL466" s="96">
        <v>19</v>
      </c>
      <c r="OM466" s="96">
        <v>18</v>
      </c>
      <c r="ON466" s="96">
        <v>20</v>
      </c>
      <c r="OO466" s="96">
        <v>21</v>
      </c>
      <c r="OP466" s="96">
        <v>23</v>
      </c>
      <c r="OQ466" s="96">
        <v>22</v>
      </c>
      <c r="OR466" s="96">
        <v>26</v>
      </c>
      <c r="OS466" s="96">
        <v>29</v>
      </c>
      <c r="OT466" s="96">
        <v>32</v>
      </c>
      <c r="OU466" s="96">
        <v>32</v>
      </c>
      <c r="OV466" s="96">
        <v>34</v>
      </c>
      <c r="OW466" s="96">
        <v>32</v>
      </c>
      <c r="OX466" s="96">
        <v>31</v>
      </c>
      <c r="OY466" s="351">
        <f>SUM(OX466+OZ466)/2</f>
        <v>31.5</v>
      </c>
      <c r="OZ466" s="96">
        <v>32</v>
      </c>
      <c r="PA466" s="96">
        <v>31</v>
      </c>
      <c r="PB466" s="96">
        <v>31</v>
      </c>
      <c r="PC466" s="96">
        <v>30</v>
      </c>
      <c r="PD466" s="96">
        <v>25</v>
      </c>
      <c r="PE466" s="96">
        <v>23</v>
      </c>
      <c r="PF466" s="96">
        <v>23</v>
      </c>
      <c r="PG466" s="351">
        <f t="shared" ref="PG466:PG489" si="456">SUM(PF466+PH466)/2</f>
        <v>23.5</v>
      </c>
      <c r="PH466" s="96">
        <v>24</v>
      </c>
      <c r="PI466" s="96">
        <v>25</v>
      </c>
      <c r="PJ466" s="351">
        <f t="shared" ref="PJ466:PJ489" si="457">SUM(PI466+PK466)/2</f>
        <v>25</v>
      </c>
      <c r="PK466" s="96">
        <v>25</v>
      </c>
      <c r="PL466" s="96">
        <v>27</v>
      </c>
      <c r="PM466" s="96">
        <v>26</v>
      </c>
      <c r="PN466" s="96">
        <v>25</v>
      </c>
      <c r="PO466" s="312">
        <v>27</v>
      </c>
      <c r="PP466" s="96">
        <v>27</v>
      </c>
      <c r="PQ466" s="96">
        <v>28</v>
      </c>
      <c r="PR466" s="96">
        <v>27</v>
      </c>
      <c r="PS466" s="96">
        <v>26</v>
      </c>
      <c r="PT466" s="96">
        <v>25</v>
      </c>
      <c r="PU466" s="96">
        <v>25</v>
      </c>
      <c r="PV466" s="96">
        <v>24</v>
      </c>
      <c r="PW466" s="96">
        <v>23</v>
      </c>
      <c r="PX466" s="96">
        <v>25</v>
      </c>
      <c r="PY466" s="96">
        <v>24</v>
      </c>
      <c r="PZ466" s="96">
        <v>20</v>
      </c>
      <c r="QA466" s="96">
        <v>19</v>
      </c>
      <c r="QB466" s="96">
        <v>17</v>
      </c>
      <c r="QC466" s="96">
        <v>17</v>
      </c>
      <c r="QD466" s="96">
        <v>17</v>
      </c>
      <c r="QE466" s="96">
        <v>19</v>
      </c>
      <c r="QF466" s="96">
        <v>19</v>
      </c>
      <c r="QG466" s="96">
        <v>18</v>
      </c>
      <c r="QH466" s="96">
        <v>19</v>
      </c>
      <c r="QI466" s="96">
        <v>21</v>
      </c>
      <c r="QJ466" s="96">
        <v>23</v>
      </c>
      <c r="QK466" s="96">
        <v>24</v>
      </c>
      <c r="QL466" s="96">
        <v>23</v>
      </c>
      <c r="QM466" s="96">
        <v>18</v>
      </c>
      <c r="QN466" s="96">
        <v>16</v>
      </c>
      <c r="QO466" s="96">
        <v>19</v>
      </c>
      <c r="QP466" s="96">
        <v>20</v>
      </c>
      <c r="QQ466" s="96">
        <v>19</v>
      </c>
      <c r="QR466" s="96">
        <v>19</v>
      </c>
      <c r="QS466" s="96">
        <v>19</v>
      </c>
      <c r="QT466" s="96">
        <v>19</v>
      </c>
      <c r="QU466" s="96">
        <v>22</v>
      </c>
      <c r="QV466" s="96">
        <v>23</v>
      </c>
      <c r="QW466" s="96">
        <v>25</v>
      </c>
      <c r="QX466" s="96">
        <v>24</v>
      </c>
      <c r="QY466" s="96">
        <v>24</v>
      </c>
      <c r="QZ466" s="96">
        <v>24</v>
      </c>
      <c r="RA466" s="96">
        <v>24</v>
      </c>
      <c r="RB466" s="312">
        <v>25</v>
      </c>
      <c r="RC466" s="96">
        <v>27</v>
      </c>
      <c r="RD466" s="96">
        <v>27</v>
      </c>
      <c r="RE466" s="96">
        <v>27</v>
      </c>
      <c r="RF466" s="96">
        <v>27</v>
      </c>
      <c r="RG466" s="96">
        <v>27</v>
      </c>
      <c r="RH466" s="96">
        <v>25</v>
      </c>
      <c r="RI466" s="96">
        <v>22</v>
      </c>
      <c r="RJ466" s="96">
        <v>23</v>
      </c>
      <c r="RK466" s="96">
        <v>24</v>
      </c>
      <c r="RL466" s="96">
        <v>21</v>
      </c>
      <c r="RM466" s="96">
        <v>19</v>
      </c>
      <c r="RN466" s="96">
        <v>17</v>
      </c>
      <c r="RO466" s="96">
        <v>13</v>
      </c>
      <c r="RP466" s="96">
        <v>13</v>
      </c>
      <c r="RQ466" s="96">
        <v>15</v>
      </c>
      <c r="RR466" s="96">
        <v>14</v>
      </c>
      <c r="RS466" s="96">
        <v>12</v>
      </c>
      <c r="RT466" s="96">
        <v>11</v>
      </c>
      <c r="RU466" s="96">
        <v>10</v>
      </c>
      <c r="RV466" s="96">
        <v>10</v>
      </c>
      <c r="RW466" s="96">
        <v>11</v>
      </c>
      <c r="RX466" s="96">
        <v>11</v>
      </c>
      <c r="RY466" s="96">
        <v>10</v>
      </c>
      <c r="RZ466" s="96">
        <v>8</v>
      </c>
      <c r="SA466" s="96">
        <v>7</v>
      </c>
      <c r="SB466" s="96">
        <v>10</v>
      </c>
      <c r="SC466" s="96">
        <v>8</v>
      </c>
      <c r="SD466" s="96">
        <v>10</v>
      </c>
      <c r="SE466" s="96">
        <v>10</v>
      </c>
      <c r="SF466" s="96">
        <v>9</v>
      </c>
      <c r="SG466" s="96">
        <v>9</v>
      </c>
      <c r="SH466" s="96">
        <v>7</v>
      </c>
      <c r="SI466" s="96">
        <v>8</v>
      </c>
      <c r="SJ466" s="96">
        <v>7</v>
      </c>
      <c r="SK466" s="96">
        <v>7</v>
      </c>
      <c r="SL466" s="96">
        <v>7</v>
      </c>
      <c r="SM466" s="96">
        <v>6</v>
      </c>
      <c r="SN466" s="96">
        <v>12</v>
      </c>
      <c r="SO466" s="96">
        <v>9</v>
      </c>
      <c r="SP466" s="96">
        <v>12</v>
      </c>
      <c r="SQ466" s="96">
        <v>9</v>
      </c>
      <c r="SR466" s="96">
        <v>9</v>
      </c>
      <c r="SS466" s="96">
        <v>12</v>
      </c>
      <c r="ST466" s="96">
        <v>12</v>
      </c>
      <c r="SU466" s="96">
        <v>12</v>
      </c>
      <c r="SV466" s="96">
        <v>11</v>
      </c>
      <c r="SW466" s="96">
        <v>13</v>
      </c>
      <c r="SX466" s="96">
        <v>13</v>
      </c>
      <c r="SY466" s="96">
        <v>12</v>
      </c>
      <c r="SZ466" s="96">
        <v>10</v>
      </c>
      <c r="TA466" s="96">
        <v>10</v>
      </c>
      <c r="TB466" s="96">
        <v>9</v>
      </c>
      <c r="TC466" s="96">
        <v>10</v>
      </c>
      <c r="TD466" s="96">
        <v>10</v>
      </c>
      <c r="TE466" s="96">
        <v>10</v>
      </c>
      <c r="TF466" s="96">
        <v>9</v>
      </c>
      <c r="TG466" s="96">
        <v>9</v>
      </c>
      <c r="TH466" s="96">
        <v>10</v>
      </c>
      <c r="TI466" s="96">
        <v>9</v>
      </c>
      <c r="TJ466" s="96">
        <v>7</v>
      </c>
      <c r="TK466" s="96">
        <v>8</v>
      </c>
      <c r="TL466" s="96">
        <v>10</v>
      </c>
      <c r="TM466" s="96">
        <v>10</v>
      </c>
      <c r="TN466" s="96">
        <v>9</v>
      </c>
      <c r="TO466" s="96">
        <v>9</v>
      </c>
      <c r="TP466" s="96">
        <v>9</v>
      </c>
      <c r="TQ466" s="96">
        <v>11</v>
      </c>
      <c r="TR466" s="96">
        <v>12</v>
      </c>
      <c r="TS466" s="96">
        <v>14</v>
      </c>
      <c r="TT466" s="96">
        <v>14</v>
      </c>
      <c r="TU466" s="96">
        <v>16</v>
      </c>
      <c r="TV466" s="96">
        <v>15</v>
      </c>
      <c r="TW466" s="96">
        <v>18</v>
      </c>
      <c r="TX466" s="96">
        <v>16</v>
      </c>
      <c r="TY466" s="96">
        <v>17</v>
      </c>
      <c r="TZ466" s="96">
        <v>14</v>
      </c>
      <c r="UA466" s="96">
        <v>15</v>
      </c>
      <c r="UB466" s="96">
        <v>14</v>
      </c>
      <c r="UC466" s="96">
        <v>13</v>
      </c>
      <c r="UD466" s="96">
        <v>13</v>
      </c>
      <c r="UE466" s="96">
        <v>13</v>
      </c>
      <c r="UF466" s="96">
        <v>17</v>
      </c>
      <c r="UG466" s="96">
        <v>16</v>
      </c>
      <c r="UH466" s="96">
        <v>16</v>
      </c>
      <c r="UI466" s="96">
        <v>13</v>
      </c>
      <c r="UJ466" s="96">
        <v>16</v>
      </c>
      <c r="UK466" s="96">
        <v>20</v>
      </c>
      <c r="UL466" s="96">
        <v>17</v>
      </c>
      <c r="UM466" s="96">
        <v>14</v>
      </c>
      <c r="UN466" s="96">
        <v>15</v>
      </c>
      <c r="UO466" s="96">
        <v>19</v>
      </c>
      <c r="UP466" s="96">
        <v>20</v>
      </c>
      <c r="UQ466" s="96">
        <v>18</v>
      </c>
      <c r="UR466" s="96">
        <v>16</v>
      </c>
      <c r="US466" s="96">
        <v>15</v>
      </c>
      <c r="UT466" s="96">
        <v>15</v>
      </c>
      <c r="UU466" s="96">
        <v>16</v>
      </c>
      <c r="UV466" s="96">
        <v>16</v>
      </c>
      <c r="UW466" s="96">
        <v>18</v>
      </c>
      <c r="UX466" s="96">
        <v>16</v>
      </c>
      <c r="UY466" s="96">
        <v>18</v>
      </c>
      <c r="UZ466" s="96">
        <v>18</v>
      </c>
      <c r="VA466" s="96">
        <v>21</v>
      </c>
      <c r="VB466" s="96">
        <v>19</v>
      </c>
      <c r="VC466" s="96">
        <v>22</v>
      </c>
      <c r="VD466" s="96">
        <v>23</v>
      </c>
      <c r="VE466" s="96">
        <v>20</v>
      </c>
      <c r="VF466" s="96">
        <v>19</v>
      </c>
      <c r="VG466" s="96">
        <v>17</v>
      </c>
      <c r="VH466" s="96">
        <v>18</v>
      </c>
      <c r="VI466" s="96">
        <v>12</v>
      </c>
      <c r="VJ466" s="96">
        <v>11</v>
      </c>
      <c r="VK466" s="96">
        <v>12</v>
      </c>
      <c r="VL466" s="96">
        <v>16</v>
      </c>
      <c r="VM466" s="96">
        <v>17</v>
      </c>
      <c r="VN466" s="96">
        <v>20</v>
      </c>
      <c r="VO466" s="96">
        <v>19</v>
      </c>
      <c r="VP466" s="96">
        <v>17</v>
      </c>
      <c r="VQ466" s="96">
        <v>17</v>
      </c>
      <c r="VR466" s="96">
        <v>15</v>
      </c>
      <c r="VS466" s="96">
        <v>14</v>
      </c>
      <c r="VT466" s="96">
        <v>17</v>
      </c>
      <c r="VU466" s="96">
        <v>16</v>
      </c>
      <c r="VV466" s="96">
        <v>13</v>
      </c>
      <c r="VW466" s="96">
        <v>11</v>
      </c>
      <c r="VX466" s="96">
        <v>10</v>
      </c>
      <c r="VY466" s="148">
        <v>10</v>
      </c>
      <c r="VZ466" s="96">
        <v>9</v>
      </c>
      <c r="WA466" s="96">
        <v>5</v>
      </c>
      <c r="WB466" s="96">
        <v>5</v>
      </c>
      <c r="WC466" s="96">
        <v>5</v>
      </c>
      <c r="WD466" s="96">
        <v>5</v>
      </c>
      <c r="WE466" s="96">
        <v>5</v>
      </c>
      <c r="WF466" s="96">
        <v>5</v>
      </c>
      <c r="WG466" s="96">
        <v>5</v>
      </c>
      <c r="WH466" s="96">
        <v>5</v>
      </c>
      <c r="WI466" s="96">
        <v>5</v>
      </c>
      <c r="WJ466" s="96">
        <v>6</v>
      </c>
      <c r="WK466" s="96">
        <v>8</v>
      </c>
      <c r="WL466" s="96">
        <v>10</v>
      </c>
      <c r="WM466" s="96">
        <v>10</v>
      </c>
      <c r="WN466" s="96">
        <v>7</v>
      </c>
      <c r="WO466" s="96">
        <v>5</v>
      </c>
      <c r="WP466" s="96">
        <v>4</v>
      </c>
      <c r="WQ466" s="96">
        <v>5</v>
      </c>
      <c r="WR466" s="96">
        <v>5</v>
      </c>
      <c r="WS466" s="96">
        <v>8</v>
      </c>
      <c r="WT466" s="96">
        <v>8</v>
      </c>
      <c r="WU466" s="96">
        <v>8</v>
      </c>
      <c r="WV466" s="96">
        <v>6</v>
      </c>
      <c r="WW466" s="96">
        <v>6</v>
      </c>
      <c r="WX466" s="96">
        <v>5</v>
      </c>
      <c r="WY466" s="96">
        <v>5</v>
      </c>
      <c r="WZ466" s="96">
        <v>4</v>
      </c>
      <c r="XA466" s="96">
        <v>4</v>
      </c>
      <c r="XB466" s="96">
        <v>4</v>
      </c>
      <c r="XC466" s="96">
        <v>4</v>
      </c>
      <c r="XD466" s="96">
        <v>5</v>
      </c>
      <c r="XE466" s="96">
        <v>5</v>
      </c>
      <c r="XF466" s="96">
        <v>5</v>
      </c>
      <c r="XG466" s="96">
        <v>5</v>
      </c>
      <c r="XH466" s="96">
        <v>4</v>
      </c>
      <c r="XI466" s="96">
        <v>4</v>
      </c>
      <c r="XJ466" s="96">
        <v>4</v>
      </c>
      <c r="XK466" s="96">
        <v>4</v>
      </c>
    </row>
    <row r="467" spans="1:635" x14ac:dyDescent="0.2">
      <c r="B467" s="166">
        <v>2</v>
      </c>
      <c r="C467" s="394">
        <f t="shared" ca="1" si="454"/>
        <v>0</v>
      </c>
      <c r="D467" s="395">
        <f t="shared" ref="D467:D490" ca="1" si="458">IF(C8&gt;0,C467/C8,0)</f>
        <v>0</v>
      </c>
      <c r="E467" s="448">
        <f t="shared" ref="E467:E489" ca="1" si="459">RANK(D467,$D$466:$D$489,1)</f>
        <v>1</v>
      </c>
      <c r="G467" s="169">
        <v>25</v>
      </c>
      <c r="H467" s="169">
        <v>26</v>
      </c>
      <c r="I467" s="169">
        <v>25</v>
      </c>
      <c r="J467" s="169">
        <v>25</v>
      </c>
      <c r="K467" s="169">
        <v>25</v>
      </c>
      <c r="L467" s="169">
        <v>22</v>
      </c>
      <c r="M467" s="169">
        <v>26</v>
      </c>
      <c r="N467" s="169">
        <v>25</v>
      </c>
      <c r="O467" s="169">
        <v>26</v>
      </c>
      <c r="P467" s="169">
        <v>28</v>
      </c>
      <c r="Q467" s="169">
        <v>31</v>
      </c>
      <c r="R467" s="169">
        <v>26</v>
      </c>
      <c r="S467" s="169">
        <v>26</v>
      </c>
      <c r="T467" s="169">
        <v>23</v>
      </c>
      <c r="U467" s="169">
        <v>22</v>
      </c>
      <c r="V467" s="169">
        <v>23</v>
      </c>
      <c r="W467" s="169">
        <v>25</v>
      </c>
      <c r="X467" s="169">
        <v>24</v>
      </c>
      <c r="Y467" s="169">
        <v>24</v>
      </c>
      <c r="Z467" s="169">
        <v>23</v>
      </c>
      <c r="AA467" s="169">
        <v>23</v>
      </c>
      <c r="AB467" s="169">
        <v>22</v>
      </c>
      <c r="AC467" s="169">
        <v>29</v>
      </c>
      <c r="AD467" s="169">
        <v>30</v>
      </c>
      <c r="AE467" s="169">
        <v>0</v>
      </c>
      <c r="AF467" s="169">
        <v>27</v>
      </c>
      <c r="AG467" s="169">
        <v>26</v>
      </c>
      <c r="AH467" s="169">
        <v>28</v>
      </c>
      <c r="AI467" s="169">
        <v>27</v>
      </c>
      <c r="AJ467" s="169">
        <v>28</v>
      </c>
      <c r="AK467" s="169">
        <v>29</v>
      </c>
      <c r="AL467" s="169">
        <v>29</v>
      </c>
      <c r="AM467" s="169">
        <v>29</v>
      </c>
      <c r="AN467" s="169">
        <v>30</v>
      </c>
      <c r="AO467" s="169">
        <v>31</v>
      </c>
      <c r="AP467" s="169">
        <v>31</v>
      </c>
      <c r="AQ467" s="169">
        <v>27</v>
      </c>
      <c r="AR467" s="169">
        <v>28</v>
      </c>
      <c r="AS467" s="169">
        <v>30</v>
      </c>
      <c r="AT467" s="169">
        <v>34</v>
      </c>
      <c r="AU467" s="169">
        <v>33</v>
      </c>
      <c r="AV467" s="169">
        <v>34</v>
      </c>
      <c r="AW467" s="412">
        <v>31</v>
      </c>
      <c r="AX467" s="412">
        <v>29</v>
      </c>
      <c r="AY467" s="412">
        <v>30</v>
      </c>
      <c r="AZ467" s="412">
        <v>27</v>
      </c>
      <c r="BA467" s="412">
        <v>28</v>
      </c>
      <c r="BB467" s="412">
        <v>30</v>
      </c>
      <c r="BC467" s="412">
        <v>36</v>
      </c>
      <c r="BD467" s="412">
        <v>37</v>
      </c>
      <c r="BE467" s="412">
        <v>43</v>
      </c>
      <c r="BF467" s="412">
        <v>45</v>
      </c>
      <c r="BG467" s="96">
        <v>43</v>
      </c>
      <c r="BH467" s="96">
        <v>39</v>
      </c>
      <c r="BI467" s="351">
        <v>38.5</v>
      </c>
      <c r="BJ467" s="96">
        <v>38</v>
      </c>
      <c r="BK467" s="96">
        <v>40</v>
      </c>
      <c r="BL467" s="96">
        <v>45</v>
      </c>
      <c r="BM467" s="96">
        <v>43</v>
      </c>
      <c r="BN467" s="96">
        <v>38</v>
      </c>
      <c r="BO467" s="96">
        <v>40</v>
      </c>
      <c r="BP467" s="96">
        <v>39</v>
      </c>
      <c r="BQ467" s="96">
        <v>39</v>
      </c>
      <c r="BR467" s="96">
        <v>41</v>
      </c>
      <c r="BS467" s="96">
        <v>44</v>
      </c>
      <c r="BT467" s="96">
        <v>52</v>
      </c>
      <c r="BU467" s="96">
        <v>45</v>
      </c>
      <c r="BV467" s="96">
        <v>44</v>
      </c>
      <c r="BW467" s="96">
        <v>45</v>
      </c>
      <c r="BX467" s="96">
        <v>39</v>
      </c>
      <c r="BY467" s="96">
        <v>38</v>
      </c>
      <c r="BZ467" s="96">
        <v>39</v>
      </c>
      <c r="CA467" s="96">
        <v>36</v>
      </c>
      <c r="CB467" s="96">
        <v>38</v>
      </c>
      <c r="CC467" s="96">
        <v>38</v>
      </c>
      <c r="CD467" s="96">
        <v>39</v>
      </c>
      <c r="CE467" s="96">
        <v>43</v>
      </c>
      <c r="CF467" s="96">
        <v>44</v>
      </c>
      <c r="CG467" s="96">
        <v>37</v>
      </c>
      <c r="CH467" s="96">
        <v>38</v>
      </c>
      <c r="CI467" s="96">
        <v>37</v>
      </c>
      <c r="CJ467" s="96">
        <v>38</v>
      </c>
      <c r="CK467" s="96">
        <v>33</v>
      </c>
      <c r="CL467" s="96">
        <v>40</v>
      </c>
      <c r="CM467" s="96">
        <v>40</v>
      </c>
      <c r="CN467" s="96">
        <v>38</v>
      </c>
      <c r="CO467" s="96">
        <v>40</v>
      </c>
      <c r="CP467" s="353">
        <v>38.5</v>
      </c>
      <c r="CQ467" s="96">
        <v>37</v>
      </c>
      <c r="CR467" s="96">
        <v>37</v>
      </c>
      <c r="CS467" s="96">
        <v>37</v>
      </c>
      <c r="CT467" s="96">
        <v>39</v>
      </c>
      <c r="CU467" s="96">
        <v>41</v>
      </c>
      <c r="CV467" s="96">
        <v>42</v>
      </c>
      <c r="CW467" s="96">
        <v>44</v>
      </c>
      <c r="CX467" s="96">
        <v>41</v>
      </c>
      <c r="CY467" s="96">
        <v>42</v>
      </c>
      <c r="CZ467" s="96">
        <v>43</v>
      </c>
      <c r="DA467" s="96">
        <v>45</v>
      </c>
      <c r="DB467" s="96">
        <v>44</v>
      </c>
      <c r="DC467" s="96">
        <v>42</v>
      </c>
      <c r="DD467" s="96">
        <v>41</v>
      </c>
      <c r="DE467" s="96">
        <v>40</v>
      </c>
      <c r="DF467" s="96">
        <v>42</v>
      </c>
      <c r="DG467" s="96">
        <v>41</v>
      </c>
      <c r="DH467" s="96">
        <v>40</v>
      </c>
      <c r="DI467" s="96">
        <v>40</v>
      </c>
      <c r="DJ467" s="96">
        <v>38</v>
      </c>
      <c r="DK467" s="96">
        <v>31</v>
      </c>
      <c r="DL467" s="96">
        <v>29</v>
      </c>
      <c r="DM467" s="96">
        <v>30</v>
      </c>
      <c r="DN467" s="96">
        <v>32</v>
      </c>
      <c r="DO467" s="96">
        <v>31</v>
      </c>
      <c r="DP467" s="96">
        <v>32</v>
      </c>
      <c r="DQ467" s="96">
        <v>30</v>
      </c>
      <c r="DR467" s="431">
        <v>18</v>
      </c>
      <c r="DS467" s="148">
        <v>18</v>
      </c>
      <c r="DT467" s="431">
        <v>16</v>
      </c>
      <c r="DU467" s="431">
        <v>15</v>
      </c>
      <c r="DV467" s="431">
        <v>14</v>
      </c>
      <c r="DW467" s="431">
        <v>15</v>
      </c>
      <c r="DX467" s="431">
        <v>11</v>
      </c>
      <c r="DY467" s="450">
        <v>13</v>
      </c>
      <c r="DZ467" s="431">
        <v>13</v>
      </c>
      <c r="EA467" s="431">
        <v>11</v>
      </c>
      <c r="EB467" s="431">
        <v>11</v>
      </c>
      <c r="EC467" s="431">
        <v>11</v>
      </c>
      <c r="ED467" s="431">
        <v>11</v>
      </c>
      <c r="EE467" s="431">
        <v>10</v>
      </c>
      <c r="EF467" s="431">
        <v>10</v>
      </c>
      <c r="EG467" s="431">
        <v>10</v>
      </c>
      <c r="EH467" s="431">
        <v>10</v>
      </c>
      <c r="EI467" s="431">
        <v>11</v>
      </c>
      <c r="EJ467" s="431">
        <v>10</v>
      </c>
      <c r="EK467" s="431">
        <v>12</v>
      </c>
      <c r="EL467" s="431">
        <v>11</v>
      </c>
      <c r="EM467" s="431">
        <v>10</v>
      </c>
      <c r="EN467" s="431">
        <v>11</v>
      </c>
      <c r="EO467" s="148">
        <v>9</v>
      </c>
      <c r="EP467" s="431">
        <v>8</v>
      </c>
      <c r="EQ467" s="431">
        <v>8</v>
      </c>
      <c r="ER467" s="431">
        <v>10</v>
      </c>
      <c r="ES467" s="431">
        <v>12</v>
      </c>
      <c r="ET467" s="431">
        <v>10</v>
      </c>
      <c r="EU467" s="431">
        <v>11</v>
      </c>
      <c r="EV467" s="431">
        <v>10</v>
      </c>
      <c r="EW467" s="431">
        <v>11</v>
      </c>
      <c r="EX467" s="431">
        <v>12</v>
      </c>
      <c r="EY467" s="431">
        <v>12</v>
      </c>
      <c r="EZ467" s="431">
        <v>13</v>
      </c>
      <c r="FA467" s="431">
        <v>17</v>
      </c>
      <c r="FB467" s="431">
        <v>19</v>
      </c>
      <c r="FC467" s="431">
        <v>17</v>
      </c>
      <c r="FD467" s="431">
        <v>17</v>
      </c>
      <c r="FE467" s="431">
        <v>18</v>
      </c>
      <c r="FF467" s="431">
        <v>18</v>
      </c>
      <c r="FG467" s="431">
        <v>18</v>
      </c>
      <c r="FH467" s="431">
        <v>19</v>
      </c>
      <c r="FI467" s="431">
        <v>19</v>
      </c>
      <c r="FJ467" s="431">
        <v>21</v>
      </c>
      <c r="FK467" s="96">
        <v>21</v>
      </c>
      <c r="FL467" s="431">
        <v>26</v>
      </c>
      <c r="FM467" s="431">
        <v>26</v>
      </c>
      <c r="FN467" s="96">
        <v>24</v>
      </c>
      <c r="FO467" s="96">
        <v>21</v>
      </c>
      <c r="FP467" s="96">
        <v>23</v>
      </c>
      <c r="FQ467" s="431">
        <v>22</v>
      </c>
      <c r="FR467" s="96">
        <v>22</v>
      </c>
      <c r="FS467" s="431">
        <v>22</v>
      </c>
      <c r="FT467" s="148">
        <v>23</v>
      </c>
      <c r="FU467" s="431">
        <v>21</v>
      </c>
      <c r="FV467" s="431">
        <v>19</v>
      </c>
      <c r="FW467" s="431">
        <v>18</v>
      </c>
      <c r="FX467" s="431">
        <v>19</v>
      </c>
      <c r="FY467" s="431">
        <v>20</v>
      </c>
      <c r="FZ467" s="450">
        <v>22</v>
      </c>
      <c r="GA467" s="431">
        <v>23</v>
      </c>
      <c r="GB467" s="431">
        <v>24</v>
      </c>
      <c r="GC467" s="431">
        <v>23</v>
      </c>
      <c r="GD467" s="431">
        <v>23</v>
      </c>
      <c r="GE467" s="431">
        <v>23</v>
      </c>
      <c r="GF467" s="431">
        <v>25</v>
      </c>
      <c r="GG467" s="431">
        <v>25</v>
      </c>
      <c r="GH467" s="431">
        <v>21</v>
      </c>
      <c r="GI467" s="431">
        <v>20</v>
      </c>
      <c r="GJ467" s="431">
        <v>24</v>
      </c>
      <c r="GK467" s="431">
        <v>21</v>
      </c>
      <c r="GL467" s="431">
        <v>21</v>
      </c>
      <c r="GM467" s="431">
        <v>23</v>
      </c>
      <c r="GN467" s="431">
        <v>25</v>
      </c>
      <c r="GO467" s="431">
        <v>25</v>
      </c>
      <c r="GP467" s="148">
        <v>21</v>
      </c>
      <c r="GQ467" s="431">
        <v>22</v>
      </c>
      <c r="GR467" s="431">
        <v>22</v>
      </c>
      <c r="GS467" s="431">
        <v>20</v>
      </c>
      <c r="GT467" s="431">
        <v>19</v>
      </c>
      <c r="GU467" s="431">
        <v>18</v>
      </c>
      <c r="GV467" s="96">
        <v>18</v>
      </c>
      <c r="GW467" s="96">
        <v>19</v>
      </c>
      <c r="GX467" s="96">
        <v>19</v>
      </c>
      <c r="GY467" s="96">
        <v>17</v>
      </c>
      <c r="GZ467" s="96">
        <v>23</v>
      </c>
      <c r="HA467" s="96">
        <v>23</v>
      </c>
      <c r="HB467" s="96">
        <v>22</v>
      </c>
      <c r="HC467" s="96">
        <v>25</v>
      </c>
      <c r="HD467" s="96">
        <v>27</v>
      </c>
      <c r="HE467" s="96">
        <v>25</v>
      </c>
      <c r="HF467" s="96">
        <v>26</v>
      </c>
      <c r="HG467" s="96">
        <v>24</v>
      </c>
      <c r="HH467" s="96">
        <v>22</v>
      </c>
      <c r="HI467" s="96">
        <v>21</v>
      </c>
      <c r="HJ467" s="96">
        <v>21</v>
      </c>
      <c r="HK467" s="96">
        <v>21</v>
      </c>
      <c r="HL467" s="96">
        <v>22</v>
      </c>
      <c r="HM467" s="96">
        <v>23</v>
      </c>
      <c r="HN467" s="96">
        <v>23</v>
      </c>
      <c r="HO467" s="96">
        <v>22</v>
      </c>
      <c r="HP467" s="96">
        <v>20</v>
      </c>
      <c r="HQ467" s="96">
        <v>18</v>
      </c>
      <c r="HR467" s="96">
        <v>17</v>
      </c>
      <c r="HS467" s="96">
        <v>16</v>
      </c>
      <c r="HT467" s="96">
        <v>19</v>
      </c>
      <c r="HU467" s="96">
        <v>19</v>
      </c>
      <c r="HV467" s="96">
        <v>18</v>
      </c>
      <c r="HW467" s="96">
        <v>19</v>
      </c>
      <c r="HX467" s="96">
        <v>18</v>
      </c>
      <c r="HY467" s="96">
        <v>17</v>
      </c>
      <c r="HZ467" s="96">
        <v>17</v>
      </c>
      <c r="IA467" s="96">
        <v>15</v>
      </c>
      <c r="IB467" s="351">
        <v>15.5</v>
      </c>
      <c r="IC467" s="96">
        <v>16</v>
      </c>
      <c r="ID467" s="96">
        <v>17</v>
      </c>
      <c r="IE467" s="96">
        <v>18</v>
      </c>
      <c r="IF467" s="96">
        <v>21</v>
      </c>
      <c r="IG467" s="96">
        <v>22</v>
      </c>
      <c r="IH467" s="96">
        <v>21</v>
      </c>
      <c r="II467" s="96">
        <v>20</v>
      </c>
      <c r="IJ467" s="96">
        <v>18</v>
      </c>
      <c r="IK467" s="96">
        <v>12</v>
      </c>
      <c r="IL467" s="96">
        <v>14</v>
      </c>
      <c r="IM467" s="96">
        <v>12</v>
      </c>
      <c r="IN467" s="351">
        <f t="shared" si="455"/>
        <v>12</v>
      </c>
      <c r="IO467" s="96">
        <v>12</v>
      </c>
      <c r="IP467" s="96">
        <v>11</v>
      </c>
      <c r="IQ467" s="96">
        <v>10</v>
      </c>
      <c r="IR467" s="96">
        <v>12</v>
      </c>
      <c r="IS467" s="96">
        <v>12</v>
      </c>
      <c r="IT467" s="96">
        <v>14</v>
      </c>
      <c r="IU467" s="96">
        <v>13</v>
      </c>
      <c r="IV467" s="96">
        <v>13</v>
      </c>
      <c r="IW467" s="96">
        <v>14</v>
      </c>
      <c r="IX467" s="96">
        <v>15</v>
      </c>
      <c r="IY467" s="96">
        <v>13</v>
      </c>
      <c r="IZ467" s="96">
        <v>13</v>
      </c>
      <c r="JA467" s="96">
        <v>17</v>
      </c>
      <c r="JB467" s="96">
        <v>18</v>
      </c>
      <c r="JC467" s="355">
        <f t="shared" ref="JC467:JC489" si="460">(JB467+JD467)/2</f>
        <v>19</v>
      </c>
      <c r="JD467" s="96">
        <v>20</v>
      </c>
      <c r="JE467" s="96">
        <v>20</v>
      </c>
      <c r="JF467" s="353">
        <f t="shared" ref="JF467:JF489" si="461">(JG467+JE467)/2</f>
        <v>20</v>
      </c>
      <c r="JG467" s="96">
        <v>20</v>
      </c>
      <c r="JH467" s="96">
        <v>18</v>
      </c>
      <c r="JI467" s="96">
        <v>19</v>
      </c>
      <c r="JJ467" s="96">
        <v>19</v>
      </c>
      <c r="JK467" s="96">
        <v>19</v>
      </c>
      <c r="JL467" s="96">
        <v>17</v>
      </c>
      <c r="JM467" s="96">
        <v>17</v>
      </c>
      <c r="JN467" s="351">
        <f t="shared" ref="JN467:JN489" si="462">(JM467+JO467)/2</f>
        <v>17.5</v>
      </c>
      <c r="JO467" s="96">
        <v>18</v>
      </c>
      <c r="JP467" s="96">
        <v>19</v>
      </c>
      <c r="JQ467" s="96">
        <v>17</v>
      </c>
      <c r="JR467" s="96">
        <v>16</v>
      </c>
      <c r="JS467" s="96">
        <v>17</v>
      </c>
      <c r="JT467" s="96">
        <v>20</v>
      </c>
      <c r="JU467" s="96">
        <v>17</v>
      </c>
      <c r="JV467" s="351">
        <f t="shared" ref="JV467:JV489" si="463">(JU467+JW467)/2</f>
        <v>18.5</v>
      </c>
      <c r="JW467" s="96">
        <v>20</v>
      </c>
      <c r="JX467" s="96">
        <v>26</v>
      </c>
      <c r="JY467" s="96">
        <v>25</v>
      </c>
      <c r="JZ467" s="96">
        <v>24</v>
      </c>
      <c r="KA467" s="96">
        <v>23</v>
      </c>
      <c r="KB467" s="96">
        <v>23</v>
      </c>
      <c r="KC467" s="96">
        <v>25</v>
      </c>
      <c r="KD467" s="96">
        <v>25</v>
      </c>
      <c r="KE467" s="96">
        <v>25</v>
      </c>
      <c r="KF467" s="96">
        <v>25</v>
      </c>
      <c r="KG467" s="96">
        <v>24</v>
      </c>
      <c r="KH467" s="96">
        <v>21</v>
      </c>
      <c r="KI467" s="96">
        <v>18</v>
      </c>
      <c r="KJ467" s="96">
        <v>20</v>
      </c>
      <c r="KK467" s="96">
        <v>21</v>
      </c>
      <c r="KL467" s="96">
        <v>21</v>
      </c>
      <c r="KM467" s="96">
        <v>23</v>
      </c>
      <c r="KN467" s="96">
        <v>25</v>
      </c>
      <c r="KO467" s="96">
        <v>23</v>
      </c>
      <c r="KP467" s="96">
        <v>21</v>
      </c>
      <c r="KQ467" s="96">
        <v>20</v>
      </c>
      <c r="KR467" s="96">
        <v>19</v>
      </c>
      <c r="KS467" s="96">
        <v>20</v>
      </c>
      <c r="KT467" s="96">
        <v>20</v>
      </c>
      <c r="KU467" s="96">
        <v>20</v>
      </c>
      <c r="KV467" s="96">
        <v>21</v>
      </c>
      <c r="KW467" s="96">
        <v>23</v>
      </c>
      <c r="KX467" s="96">
        <v>21</v>
      </c>
      <c r="KY467" s="96">
        <v>23</v>
      </c>
      <c r="KZ467" s="96">
        <v>25</v>
      </c>
      <c r="LA467" s="96">
        <v>26</v>
      </c>
      <c r="LB467" s="96">
        <v>20</v>
      </c>
      <c r="LC467" s="96">
        <v>18</v>
      </c>
      <c r="LD467" s="96">
        <v>27</v>
      </c>
      <c r="LE467" s="96">
        <v>29</v>
      </c>
      <c r="LF467" s="96">
        <v>25</v>
      </c>
      <c r="LG467" s="96">
        <v>25</v>
      </c>
      <c r="LH467" s="96">
        <v>24</v>
      </c>
      <c r="LI467" s="96">
        <v>25</v>
      </c>
      <c r="LJ467" s="96">
        <v>25</v>
      </c>
      <c r="LK467" s="96">
        <v>26</v>
      </c>
      <c r="LL467" s="312">
        <v>25</v>
      </c>
      <c r="LM467" s="96">
        <v>25</v>
      </c>
      <c r="LN467" s="96">
        <v>25</v>
      </c>
      <c r="LO467" s="96">
        <v>26</v>
      </c>
      <c r="LP467" s="96">
        <v>29</v>
      </c>
      <c r="LQ467" s="96">
        <v>21</v>
      </c>
      <c r="LR467" s="96">
        <v>24</v>
      </c>
      <c r="LS467" s="96">
        <v>21</v>
      </c>
      <c r="LT467" s="96">
        <v>23</v>
      </c>
      <c r="LU467" s="96">
        <v>20</v>
      </c>
      <c r="LV467" s="96">
        <v>20</v>
      </c>
      <c r="LW467" s="96">
        <v>22</v>
      </c>
      <c r="LX467" s="96">
        <v>23</v>
      </c>
      <c r="LY467" s="96">
        <v>29</v>
      </c>
      <c r="LZ467" s="96">
        <v>28</v>
      </c>
      <c r="MA467" s="96">
        <v>29</v>
      </c>
      <c r="MB467" s="96">
        <v>26</v>
      </c>
      <c r="MC467" s="96">
        <v>25</v>
      </c>
      <c r="MD467" s="96">
        <v>24</v>
      </c>
      <c r="ME467" s="96">
        <v>25</v>
      </c>
      <c r="MF467" s="96">
        <v>25</v>
      </c>
      <c r="MG467" s="96">
        <v>26</v>
      </c>
      <c r="MH467" s="96">
        <v>26</v>
      </c>
      <c r="MI467" s="96">
        <v>23</v>
      </c>
      <c r="MJ467" s="96">
        <v>25</v>
      </c>
      <c r="MK467" s="96">
        <v>25</v>
      </c>
      <c r="ML467" s="96">
        <v>26</v>
      </c>
      <c r="MM467" s="96">
        <v>25</v>
      </c>
      <c r="MN467" s="96">
        <v>25</v>
      </c>
      <c r="MO467" s="96">
        <v>27</v>
      </c>
      <c r="MP467" s="96">
        <v>25</v>
      </c>
      <c r="MQ467" s="96">
        <v>24</v>
      </c>
      <c r="MR467" s="96">
        <v>23</v>
      </c>
      <c r="MS467" s="96">
        <v>24</v>
      </c>
      <c r="MT467" s="96">
        <v>26</v>
      </c>
      <c r="MU467" s="96">
        <v>28</v>
      </c>
      <c r="MV467" s="96">
        <v>27</v>
      </c>
      <c r="MW467" s="96">
        <v>26</v>
      </c>
      <c r="MX467" s="96">
        <v>28</v>
      </c>
      <c r="MY467" s="96">
        <v>24</v>
      </c>
      <c r="MZ467" s="96">
        <v>24</v>
      </c>
      <c r="NA467" s="96">
        <v>24</v>
      </c>
      <c r="NB467" s="96">
        <v>24</v>
      </c>
      <c r="NC467" s="96">
        <v>23</v>
      </c>
      <c r="ND467" s="96">
        <v>23</v>
      </c>
      <c r="NE467" s="96">
        <v>23</v>
      </c>
      <c r="NF467" s="96">
        <v>22</v>
      </c>
      <c r="NG467" s="96">
        <v>22</v>
      </c>
      <c r="NH467" s="96">
        <v>23</v>
      </c>
      <c r="NI467" s="96">
        <v>20</v>
      </c>
      <c r="NJ467" s="96">
        <v>16</v>
      </c>
      <c r="NK467" s="96">
        <v>20</v>
      </c>
      <c r="NL467" s="96">
        <v>22</v>
      </c>
      <c r="NM467" s="96">
        <v>24</v>
      </c>
      <c r="NN467" s="96">
        <v>23</v>
      </c>
      <c r="NO467" s="96">
        <v>23</v>
      </c>
      <c r="NP467" s="96">
        <v>24</v>
      </c>
      <c r="NQ467" s="96">
        <v>22</v>
      </c>
      <c r="NR467" s="96">
        <v>23</v>
      </c>
      <c r="NS467" s="96">
        <v>19</v>
      </c>
      <c r="NT467" s="96">
        <v>21</v>
      </c>
      <c r="NU467" s="96">
        <v>18</v>
      </c>
      <c r="NV467" s="96">
        <v>22</v>
      </c>
      <c r="NW467" s="96">
        <v>19</v>
      </c>
      <c r="NX467" s="96">
        <v>16</v>
      </c>
      <c r="NY467" s="96">
        <v>16</v>
      </c>
      <c r="NZ467" s="96">
        <v>18</v>
      </c>
      <c r="OA467" s="96">
        <v>17</v>
      </c>
      <c r="OB467" s="96">
        <v>19</v>
      </c>
      <c r="OC467" s="96">
        <v>26</v>
      </c>
      <c r="OD467" s="96">
        <v>24</v>
      </c>
      <c r="OE467" s="96">
        <v>23</v>
      </c>
      <c r="OF467" s="96">
        <v>24</v>
      </c>
      <c r="OG467" s="96">
        <v>27</v>
      </c>
      <c r="OH467" s="96">
        <v>23</v>
      </c>
      <c r="OI467" s="96">
        <v>23</v>
      </c>
      <c r="OJ467" s="96">
        <v>24</v>
      </c>
      <c r="OK467" s="96">
        <v>24</v>
      </c>
      <c r="OL467" s="96">
        <v>23</v>
      </c>
      <c r="OM467" s="96">
        <v>21</v>
      </c>
      <c r="ON467" s="96">
        <v>24</v>
      </c>
      <c r="OO467" s="96">
        <v>27</v>
      </c>
      <c r="OP467" s="96">
        <v>28</v>
      </c>
      <c r="OQ467" s="96">
        <v>28</v>
      </c>
      <c r="OR467" s="96">
        <v>26</v>
      </c>
      <c r="OS467" s="96">
        <v>26</v>
      </c>
      <c r="OT467" s="96">
        <v>28</v>
      </c>
      <c r="OU467" s="96">
        <v>30</v>
      </c>
      <c r="OV467" s="96">
        <v>27</v>
      </c>
      <c r="OW467" s="96">
        <v>26</v>
      </c>
      <c r="OX467" s="96">
        <v>28</v>
      </c>
      <c r="OY467" s="351">
        <f t="shared" ref="OY467:OY489" si="464">SUM(OX467+OZ467)/2</f>
        <v>26</v>
      </c>
      <c r="OZ467" s="96">
        <v>24</v>
      </c>
      <c r="PA467" s="96">
        <v>26</v>
      </c>
      <c r="PB467" s="96">
        <v>28</v>
      </c>
      <c r="PC467" s="96">
        <v>30</v>
      </c>
      <c r="PD467" s="96">
        <v>30</v>
      </c>
      <c r="PE467" s="96">
        <v>29</v>
      </c>
      <c r="PF467" s="96">
        <v>27</v>
      </c>
      <c r="PG467" s="351">
        <f t="shared" si="456"/>
        <v>30</v>
      </c>
      <c r="PH467" s="96">
        <v>33</v>
      </c>
      <c r="PI467" s="96">
        <v>31</v>
      </c>
      <c r="PJ467" s="351">
        <f t="shared" si="457"/>
        <v>32.5</v>
      </c>
      <c r="PK467" s="96">
        <v>34</v>
      </c>
      <c r="PL467" s="96">
        <v>35</v>
      </c>
      <c r="PM467" s="96">
        <v>29</v>
      </c>
      <c r="PN467" s="96">
        <v>31</v>
      </c>
      <c r="PO467" s="312">
        <v>32</v>
      </c>
      <c r="PP467" s="96">
        <v>36</v>
      </c>
      <c r="PQ467" s="96">
        <v>33</v>
      </c>
      <c r="PR467" s="96">
        <v>34</v>
      </c>
      <c r="PS467" s="96">
        <v>31</v>
      </c>
      <c r="PT467" s="96">
        <v>34</v>
      </c>
      <c r="PU467" s="96">
        <v>34</v>
      </c>
      <c r="PV467" s="96">
        <v>31</v>
      </c>
      <c r="PW467" s="96">
        <v>31</v>
      </c>
      <c r="PX467" s="96">
        <v>31</v>
      </c>
      <c r="PY467" s="96">
        <v>33</v>
      </c>
      <c r="PZ467" s="96">
        <v>29</v>
      </c>
      <c r="QA467" s="96">
        <v>27</v>
      </c>
      <c r="QB467" s="96">
        <v>26</v>
      </c>
      <c r="QC467" s="96">
        <v>29</v>
      </c>
      <c r="QD467" s="96">
        <v>31</v>
      </c>
      <c r="QE467" s="96">
        <v>31</v>
      </c>
      <c r="QF467" s="96">
        <v>32</v>
      </c>
      <c r="QG467" s="96">
        <v>28</v>
      </c>
      <c r="QH467" s="96">
        <v>27</v>
      </c>
      <c r="QI467" s="96">
        <v>21</v>
      </c>
      <c r="QJ467" s="96">
        <v>24</v>
      </c>
      <c r="QK467" s="96">
        <v>26</v>
      </c>
      <c r="QL467" s="96">
        <v>25</v>
      </c>
      <c r="QM467" s="96">
        <v>23</v>
      </c>
      <c r="QN467" s="96">
        <v>24</v>
      </c>
      <c r="QO467" s="96">
        <v>25</v>
      </c>
      <c r="QP467" s="96">
        <v>26</v>
      </c>
      <c r="QQ467" s="96">
        <v>33</v>
      </c>
      <c r="QR467" s="96">
        <v>33</v>
      </c>
      <c r="QS467" s="96">
        <v>28</v>
      </c>
      <c r="QT467" s="96">
        <v>25</v>
      </c>
      <c r="QU467" s="96">
        <v>25</v>
      </c>
      <c r="QV467" s="96">
        <v>25</v>
      </c>
      <c r="QW467" s="96">
        <v>22</v>
      </c>
      <c r="QX467" s="96">
        <v>24</v>
      </c>
      <c r="QY467" s="96">
        <v>26</v>
      </c>
      <c r="QZ467" s="96">
        <v>25</v>
      </c>
      <c r="RA467" s="96">
        <v>27</v>
      </c>
      <c r="RB467" s="312">
        <v>29</v>
      </c>
      <c r="RC467" s="96">
        <v>28</v>
      </c>
      <c r="RD467" s="96">
        <v>28</v>
      </c>
      <c r="RE467" s="96">
        <v>25</v>
      </c>
      <c r="RF467" s="96">
        <v>26</v>
      </c>
      <c r="RG467" s="96">
        <v>24</v>
      </c>
      <c r="RH467" s="96">
        <v>23</v>
      </c>
      <c r="RI467" s="96">
        <v>24</v>
      </c>
      <c r="RJ467" s="96">
        <v>24</v>
      </c>
      <c r="RK467" s="96">
        <v>24</v>
      </c>
      <c r="RL467" s="96">
        <v>27</v>
      </c>
      <c r="RM467" s="96">
        <v>26</v>
      </c>
      <c r="RN467" s="96">
        <v>27</v>
      </c>
      <c r="RO467" s="96">
        <v>28</v>
      </c>
      <c r="RP467" s="96">
        <v>28</v>
      </c>
      <c r="RQ467" s="96">
        <v>23</v>
      </c>
      <c r="RR467" s="96">
        <v>27</v>
      </c>
      <c r="RS467" s="96">
        <v>27</v>
      </c>
      <c r="RT467" s="96">
        <v>30</v>
      </c>
      <c r="RU467" s="96">
        <v>32</v>
      </c>
      <c r="RV467" s="96">
        <v>29</v>
      </c>
      <c r="RW467" s="96">
        <v>32</v>
      </c>
      <c r="RX467" s="96">
        <v>31</v>
      </c>
      <c r="RY467" s="96">
        <v>30</v>
      </c>
      <c r="RZ467" s="96">
        <v>25</v>
      </c>
      <c r="SA467" s="96">
        <v>25</v>
      </c>
      <c r="SB467" s="96">
        <v>25</v>
      </c>
      <c r="SC467" s="96">
        <v>26</v>
      </c>
      <c r="SD467" s="96">
        <v>25</v>
      </c>
      <c r="SE467" s="96">
        <v>24</v>
      </c>
      <c r="SF467" s="96">
        <v>24</v>
      </c>
      <c r="SG467" s="96">
        <v>27</v>
      </c>
      <c r="SH467" s="96">
        <v>25</v>
      </c>
      <c r="SI467" s="96">
        <v>21</v>
      </c>
      <c r="SJ467" s="96">
        <v>25</v>
      </c>
      <c r="SK467" s="96">
        <v>28</v>
      </c>
      <c r="SL467" s="96">
        <v>27</v>
      </c>
      <c r="SM467" s="96">
        <v>24</v>
      </c>
      <c r="SN467" s="96">
        <v>23</v>
      </c>
      <c r="SO467" s="96">
        <v>23</v>
      </c>
      <c r="SP467" s="96">
        <v>24</v>
      </c>
      <c r="SQ467" s="96">
        <v>25</v>
      </c>
      <c r="SR467" s="96">
        <v>21</v>
      </c>
      <c r="SS467" s="96">
        <v>23</v>
      </c>
      <c r="ST467" s="96">
        <v>23</v>
      </c>
      <c r="SU467" s="96">
        <v>23</v>
      </c>
      <c r="SV467" s="96">
        <v>23</v>
      </c>
      <c r="SW467" s="96">
        <v>23</v>
      </c>
      <c r="SX467" s="96">
        <v>24</v>
      </c>
      <c r="SY467" s="96">
        <v>25</v>
      </c>
      <c r="SZ467" s="96">
        <v>27</v>
      </c>
      <c r="TA467" s="96">
        <v>28</v>
      </c>
      <c r="TB467" s="96">
        <v>28</v>
      </c>
      <c r="TC467" s="96">
        <v>27</v>
      </c>
      <c r="TD467" s="96">
        <v>26</v>
      </c>
      <c r="TE467" s="96">
        <v>23</v>
      </c>
      <c r="TF467" s="96">
        <v>22</v>
      </c>
      <c r="TG467" s="96">
        <v>22</v>
      </c>
      <c r="TH467" s="96">
        <v>20</v>
      </c>
      <c r="TI467" s="96">
        <v>18</v>
      </c>
      <c r="TJ467" s="96">
        <v>19</v>
      </c>
      <c r="TK467" s="96">
        <v>22</v>
      </c>
      <c r="TL467" s="96">
        <v>24</v>
      </c>
      <c r="TM467" s="96">
        <v>20</v>
      </c>
      <c r="TN467" s="96">
        <v>17</v>
      </c>
      <c r="TO467" s="96">
        <v>13</v>
      </c>
      <c r="TP467" s="96">
        <v>14</v>
      </c>
      <c r="TQ467" s="96">
        <v>14</v>
      </c>
      <c r="TR467" s="96">
        <v>13</v>
      </c>
      <c r="TS467" s="96">
        <v>11</v>
      </c>
      <c r="TT467" s="96">
        <v>12</v>
      </c>
      <c r="TU467" s="96">
        <v>12</v>
      </c>
      <c r="TV467" s="96">
        <v>12</v>
      </c>
      <c r="TW467" s="96">
        <v>14</v>
      </c>
      <c r="TX467" s="96">
        <v>16</v>
      </c>
      <c r="TY467" s="96">
        <v>16</v>
      </c>
      <c r="TZ467" s="96">
        <v>16</v>
      </c>
      <c r="UA467" s="96">
        <v>15</v>
      </c>
      <c r="UB467" s="96">
        <v>18</v>
      </c>
      <c r="UC467" s="96">
        <v>19</v>
      </c>
      <c r="UD467" s="96">
        <v>18</v>
      </c>
      <c r="UE467" s="96">
        <v>19</v>
      </c>
      <c r="UF467" s="96">
        <v>18</v>
      </c>
      <c r="UG467" s="96">
        <v>19</v>
      </c>
      <c r="UH467" s="96">
        <v>18</v>
      </c>
      <c r="UI467" s="96">
        <v>14</v>
      </c>
      <c r="UJ467" s="96">
        <v>13</v>
      </c>
      <c r="UK467" s="96">
        <v>14</v>
      </c>
      <c r="UL467" s="96">
        <v>14</v>
      </c>
      <c r="UM467" s="96">
        <v>13</v>
      </c>
      <c r="UN467" s="96">
        <v>13</v>
      </c>
      <c r="UO467" s="96">
        <v>13</v>
      </c>
      <c r="UP467" s="96">
        <v>14</v>
      </c>
      <c r="UQ467" s="96">
        <v>17</v>
      </c>
      <c r="UR467" s="96">
        <v>15</v>
      </c>
      <c r="US467" s="96">
        <v>15</v>
      </c>
      <c r="UT467" s="96">
        <v>15</v>
      </c>
      <c r="UU467" s="96">
        <v>16</v>
      </c>
      <c r="UV467" s="96">
        <v>16</v>
      </c>
      <c r="UW467" s="96">
        <v>16</v>
      </c>
      <c r="UX467" s="96">
        <v>15</v>
      </c>
      <c r="UY467" s="96">
        <v>13</v>
      </c>
      <c r="UZ467" s="96">
        <v>15</v>
      </c>
      <c r="VA467" s="96">
        <v>19</v>
      </c>
      <c r="VB467" s="96">
        <v>18</v>
      </c>
      <c r="VC467" s="96">
        <v>17</v>
      </c>
      <c r="VD467" s="96">
        <v>15</v>
      </c>
      <c r="VE467" s="96">
        <v>13</v>
      </c>
      <c r="VF467" s="96">
        <v>11</v>
      </c>
      <c r="VG467" s="96">
        <v>13</v>
      </c>
      <c r="VH467" s="96">
        <v>14</v>
      </c>
      <c r="VI467" s="96">
        <v>14</v>
      </c>
      <c r="VJ467" s="96">
        <v>15</v>
      </c>
      <c r="VK467" s="96">
        <v>18</v>
      </c>
      <c r="VL467" s="96">
        <v>17</v>
      </c>
      <c r="VM467" s="96">
        <v>16</v>
      </c>
      <c r="VN467" s="96">
        <v>14</v>
      </c>
      <c r="VO467" s="96">
        <v>15</v>
      </c>
      <c r="VP467" s="96">
        <v>16</v>
      </c>
      <c r="VQ467" s="96">
        <v>17</v>
      </c>
      <c r="VR467" s="96">
        <v>15</v>
      </c>
      <c r="VS467" s="96">
        <v>14</v>
      </c>
      <c r="VT467" s="96">
        <v>15</v>
      </c>
      <c r="VU467" s="96">
        <v>15</v>
      </c>
      <c r="VV467" s="96">
        <v>3</v>
      </c>
      <c r="VW467" s="96">
        <v>2</v>
      </c>
      <c r="VX467" s="96">
        <v>0</v>
      </c>
      <c r="VY467" s="148">
        <v>0</v>
      </c>
      <c r="VZ467" s="96">
        <v>0</v>
      </c>
      <c r="WL467" s="96">
        <v>1</v>
      </c>
      <c r="WM467" s="96">
        <v>1</v>
      </c>
      <c r="WN467" s="96">
        <v>1</v>
      </c>
      <c r="WO467" s="96">
        <v>1</v>
      </c>
    </row>
    <row r="468" spans="1:635" x14ac:dyDescent="0.2">
      <c r="A468" s="327"/>
      <c r="B468" s="166">
        <v>3</v>
      </c>
      <c r="C468" s="394">
        <f t="shared" ca="1" si="454"/>
        <v>0</v>
      </c>
      <c r="D468" s="395">
        <f t="shared" ca="1" si="458"/>
        <v>0</v>
      </c>
      <c r="E468" s="448">
        <f t="shared" ca="1" si="459"/>
        <v>1</v>
      </c>
      <c r="G468" s="169">
        <v>13</v>
      </c>
      <c r="H468" s="169">
        <v>14</v>
      </c>
      <c r="I468" s="169">
        <v>16</v>
      </c>
      <c r="J468" s="169">
        <v>16</v>
      </c>
      <c r="K468" s="169">
        <v>15</v>
      </c>
      <c r="L468" s="169">
        <v>17</v>
      </c>
      <c r="M468" s="169">
        <v>15</v>
      </c>
      <c r="N468" s="169">
        <v>15</v>
      </c>
      <c r="O468" s="169">
        <v>14</v>
      </c>
      <c r="P468" s="169">
        <v>14</v>
      </c>
      <c r="Q468" s="169">
        <v>14</v>
      </c>
      <c r="R468" s="169">
        <v>15</v>
      </c>
      <c r="S468" s="169">
        <v>15</v>
      </c>
      <c r="T468" s="169">
        <v>16</v>
      </c>
      <c r="U468" s="169">
        <v>16</v>
      </c>
      <c r="V468" s="169">
        <v>16</v>
      </c>
      <c r="W468" s="169">
        <v>17</v>
      </c>
      <c r="X468" s="169">
        <v>14</v>
      </c>
      <c r="Y468" s="169">
        <v>15</v>
      </c>
      <c r="Z468" s="169">
        <v>15</v>
      </c>
      <c r="AA468" s="169">
        <v>17</v>
      </c>
      <c r="AB468" s="169">
        <v>16</v>
      </c>
      <c r="AC468" s="169">
        <v>17</v>
      </c>
      <c r="AD468" s="169">
        <v>18</v>
      </c>
      <c r="AE468" s="169">
        <v>0</v>
      </c>
      <c r="AF468" s="169">
        <v>16</v>
      </c>
      <c r="AG468" s="169">
        <v>15</v>
      </c>
      <c r="AH468" s="169">
        <v>17</v>
      </c>
      <c r="AI468" s="169">
        <v>17</v>
      </c>
      <c r="AJ468" s="169">
        <v>17</v>
      </c>
      <c r="AK468" s="169">
        <v>17</v>
      </c>
      <c r="AL468" s="169">
        <v>16</v>
      </c>
      <c r="AM468" s="169">
        <v>15</v>
      </c>
      <c r="AN468" s="169">
        <v>15.5</v>
      </c>
      <c r="AO468" s="169">
        <v>16</v>
      </c>
      <c r="AP468" s="169">
        <v>17</v>
      </c>
      <c r="AQ468" s="169">
        <v>17</v>
      </c>
      <c r="AR468" s="169">
        <v>15</v>
      </c>
      <c r="AS468" s="169">
        <v>14</v>
      </c>
      <c r="AT468" s="169">
        <v>18</v>
      </c>
      <c r="AU468" s="169">
        <v>19</v>
      </c>
      <c r="AV468" s="169">
        <v>20</v>
      </c>
      <c r="AW468" s="412">
        <v>18</v>
      </c>
      <c r="AX468" s="412">
        <v>16</v>
      </c>
      <c r="AY468" s="412">
        <v>16</v>
      </c>
      <c r="AZ468" s="412">
        <v>16</v>
      </c>
      <c r="BA468" s="412">
        <v>17</v>
      </c>
      <c r="BB468" s="412">
        <v>16</v>
      </c>
      <c r="BC468" s="412">
        <v>14</v>
      </c>
      <c r="BD468" s="412">
        <v>14</v>
      </c>
      <c r="BE468" s="412">
        <v>15</v>
      </c>
      <c r="BF468" s="412">
        <v>17</v>
      </c>
      <c r="BG468" s="96">
        <v>17</v>
      </c>
      <c r="BH468" s="96">
        <v>17</v>
      </c>
      <c r="BI468" s="351">
        <v>16.5</v>
      </c>
      <c r="BJ468" s="96">
        <v>16</v>
      </c>
      <c r="BK468" s="96">
        <v>12</v>
      </c>
      <c r="BL468" s="96">
        <v>11</v>
      </c>
      <c r="BM468" s="96">
        <v>11</v>
      </c>
      <c r="BN468" s="96">
        <v>12</v>
      </c>
      <c r="BO468" s="96">
        <v>12</v>
      </c>
      <c r="BP468" s="96">
        <v>12</v>
      </c>
      <c r="BQ468" s="96">
        <v>11</v>
      </c>
      <c r="BR468" s="96">
        <v>11</v>
      </c>
      <c r="BS468" s="96">
        <v>11</v>
      </c>
      <c r="BT468" s="96">
        <v>11</v>
      </c>
      <c r="BU468" s="96">
        <v>10</v>
      </c>
      <c r="BV468" s="96">
        <v>9</v>
      </c>
      <c r="BW468" s="96">
        <v>9</v>
      </c>
      <c r="BX468" s="96">
        <v>9</v>
      </c>
      <c r="BY468" s="96">
        <v>10</v>
      </c>
      <c r="BZ468" s="96">
        <v>10</v>
      </c>
      <c r="CA468" s="96">
        <v>10</v>
      </c>
      <c r="CB468" s="96">
        <v>9</v>
      </c>
      <c r="CC468" s="96">
        <v>9</v>
      </c>
      <c r="CD468" s="96">
        <v>9</v>
      </c>
      <c r="CE468" s="96">
        <v>10</v>
      </c>
      <c r="CF468" s="96">
        <v>10</v>
      </c>
      <c r="CG468" s="96">
        <v>8</v>
      </c>
      <c r="CH468" s="96">
        <v>10</v>
      </c>
      <c r="CI468" s="96">
        <v>10</v>
      </c>
      <c r="CJ468" s="96">
        <v>10</v>
      </c>
      <c r="CK468" s="96">
        <v>8</v>
      </c>
      <c r="CL468" s="96">
        <v>8</v>
      </c>
      <c r="CM468" s="96">
        <v>9</v>
      </c>
      <c r="CN468" s="96">
        <v>11</v>
      </c>
      <c r="CO468" s="96">
        <v>8</v>
      </c>
      <c r="CP468" s="353">
        <v>9</v>
      </c>
      <c r="CQ468" s="96">
        <v>10</v>
      </c>
      <c r="CR468" s="96">
        <v>11</v>
      </c>
      <c r="CS468" s="96">
        <v>9</v>
      </c>
      <c r="CT468" s="96">
        <v>9</v>
      </c>
      <c r="CU468" s="96">
        <v>9</v>
      </c>
      <c r="CV468" s="96">
        <v>9</v>
      </c>
      <c r="CW468" s="96">
        <v>9</v>
      </c>
      <c r="CX468" s="96">
        <v>8</v>
      </c>
      <c r="CY468" s="96">
        <v>7</v>
      </c>
      <c r="CZ468" s="96">
        <v>7</v>
      </c>
      <c r="DA468" s="96">
        <v>8</v>
      </c>
      <c r="DB468" s="96">
        <v>9</v>
      </c>
      <c r="DC468" s="96">
        <v>7</v>
      </c>
      <c r="DD468" s="96">
        <v>6</v>
      </c>
      <c r="DE468" s="96">
        <v>5</v>
      </c>
      <c r="DF468" s="96">
        <v>7</v>
      </c>
      <c r="DG468" s="96">
        <v>7</v>
      </c>
      <c r="DH468" s="96">
        <v>3</v>
      </c>
      <c r="DI468" s="96">
        <v>6</v>
      </c>
      <c r="DJ468" s="96">
        <v>6</v>
      </c>
      <c r="DK468" s="96">
        <v>6</v>
      </c>
      <c r="DL468" s="96">
        <v>7</v>
      </c>
      <c r="DM468" s="96">
        <v>7</v>
      </c>
      <c r="DN468" s="96">
        <v>7</v>
      </c>
      <c r="DO468" s="96">
        <v>7</v>
      </c>
      <c r="DP468" s="96">
        <v>9</v>
      </c>
      <c r="DQ468" s="96">
        <v>8</v>
      </c>
      <c r="DR468" s="431">
        <v>8</v>
      </c>
      <c r="DS468" s="148">
        <v>10</v>
      </c>
      <c r="DT468" s="431">
        <v>12</v>
      </c>
      <c r="DU468" s="431">
        <v>12</v>
      </c>
      <c r="DV468" s="431">
        <v>10</v>
      </c>
      <c r="DW468" s="431">
        <v>9</v>
      </c>
      <c r="DX468" s="431">
        <v>9</v>
      </c>
      <c r="DY468" s="450">
        <v>10</v>
      </c>
      <c r="DZ468" s="431">
        <v>8</v>
      </c>
      <c r="EA468" s="431">
        <v>6</v>
      </c>
      <c r="EB468" s="431">
        <v>6</v>
      </c>
      <c r="EC468" s="431">
        <v>6</v>
      </c>
      <c r="ED468" s="431">
        <v>6</v>
      </c>
      <c r="EE468" s="431">
        <v>6</v>
      </c>
      <c r="EF468" s="431">
        <v>8</v>
      </c>
      <c r="EG468" s="431">
        <v>8</v>
      </c>
      <c r="EH468" s="431">
        <v>9</v>
      </c>
      <c r="EI468" s="431">
        <v>8</v>
      </c>
      <c r="EJ468" s="431">
        <v>8</v>
      </c>
      <c r="EK468" s="431">
        <v>8</v>
      </c>
      <c r="EL468" s="431">
        <v>7</v>
      </c>
      <c r="EM468" s="431">
        <v>6</v>
      </c>
      <c r="EN468" s="431">
        <v>7</v>
      </c>
      <c r="EO468" s="148">
        <v>7</v>
      </c>
      <c r="EP468" s="431">
        <v>7</v>
      </c>
      <c r="EQ468" s="431">
        <v>7</v>
      </c>
      <c r="ER468" s="431">
        <v>8</v>
      </c>
      <c r="ES468" s="431">
        <v>7</v>
      </c>
      <c r="ET468" s="431">
        <v>7</v>
      </c>
      <c r="EU468" s="431">
        <v>9</v>
      </c>
      <c r="EV468" s="431">
        <v>8</v>
      </c>
      <c r="EW468" s="431">
        <v>8</v>
      </c>
      <c r="EX468" s="431">
        <v>7</v>
      </c>
      <c r="EY468" s="431">
        <v>8</v>
      </c>
      <c r="EZ468" s="431">
        <v>8</v>
      </c>
      <c r="FA468" s="431">
        <v>10</v>
      </c>
      <c r="FB468" s="431">
        <v>11</v>
      </c>
      <c r="FC468" s="431">
        <v>11</v>
      </c>
      <c r="FD468" s="431">
        <v>10</v>
      </c>
      <c r="FE468" s="431">
        <v>10</v>
      </c>
      <c r="FF468" s="431">
        <v>11</v>
      </c>
      <c r="FG468" s="431">
        <v>11</v>
      </c>
      <c r="FH468" s="431">
        <v>11</v>
      </c>
      <c r="FI468" s="431">
        <v>12</v>
      </c>
      <c r="FJ468" s="431">
        <v>13</v>
      </c>
      <c r="FK468" s="96">
        <v>11</v>
      </c>
      <c r="FL468" s="431">
        <v>9</v>
      </c>
      <c r="FM468" s="431">
        <v>8</v>
      </c>
      <c r="FN468" s="96">
        <v>7</v>
      </c>
      <c r="FO468" s="96">
        <v>8</v>
      </c>
      <c r="FP468" s="96">
        <v>8</v>
      </c>
      <c r="FQ468" s="431">
        <v>9</v>
      </c>
      <c r="FR468" s="96">
        <v>9</v>
      </c>
      <c r="FS468" s="431">
        <v>9</v>
      </c>
      <c r="FT468" s="148">
        <v>9</v>
      </c>
      <c r="FU468" s="431">
        <v>10</v>
      </c>
      <c r="FV468" s="431">
        <v>11</v>
      </c>
      <c r="FW468" s="431">
        <v>12</v>
      </c>
      <c r="FX468" s="431">
        <v>10</v>
      </c>
      <c r="FY468" s="431">
        <v>10</v>
      </c>
      <c r="FZ468" s="450">
        <v>8</v>
      </c>
      <c r="GA468" s="431">
        <v>8</v>
      </c>
      <c r="GB468" s="431">
        <v>8</v>
      </c>
      <c r="GC468" s="431">
        <v>7</v>
      </c>
      <c r="GD468" s="431">
        <v>6</v>
      </c>
      <c r="GE468" s="431">
        <v>6</v>
      </c>
      <c r="GF468" s="431">
        <v>6</v>
      </c>
      <c r="GG468" s="431">
        <v>6</v>
      </c>
      <c r="GH468" s="431">
        <v>6</v>
      </c>
      <c r="GI468" s="431">
        <v>8</v>
      </c>
      <c r="GJ468" s="431">
        <v>9</v>
      </c>
      <c r="GK468" s="431">
        <v>12</v>
      </c>
      <c r="GL468" s="431">
        <v>13</v>
      </c>
      <c r="GM468" s="431">
        <v>15</v>
      </c>
      <c r="GN468" s="431">
        <v>13</v>
      </c>
      <c r="GO468" s="431">
        <v>14</v>
      </c>
      <c r="GP468" s="148">
        <v>14</v>
      </c>
      <c r="GQ468" s="431">
        <v>11</v>
      </c>
      <c r="GR468" s="431">
        <v>12</v>
      </c>
      <c r="GS468" s="431">
        <v>10</v>
      </c>
      <c r="GT468" s="431">
        <v>10</v>
      </c>
      <c r="GU468" s="431">
        <v>12</v>
      </c>
      <c r="GV468" s="96">
        <v>14</v>
      </c>
      <c r="GW468" s="96">
        <v>12</v>
      </c>
      <c r="GX468" s="96">
        <v>14</v>
      </c>
      <c r="GY468" s="96">
        <v>15</v>
      </c>
      <c r="GZ468" s="96">
        <v>16</v>
      </c>
      <c r="HA468" s="96">
        <v>17</v>
      </c>
      <c r="HB468" s="96">
        <v>19</v>
      </c>
      <c r="HC468" s="96">
        <v>18</v>
      </c>
      <c r="HD468" s="96">
        <v>18</v>
      </c>
      <c r="HE468" s="96">
        <v>17</v>
      </c>
      <c r="HF468" s="96">
        <v>19</v>
      </c>
      <c r="HG468" s="96">
        <v>20</v>
      </c>
      <c r="HH468" s="96">
        <v>18</v>
      </c>
      <c r="HI468" s="96">
        <v>16</v>
      </c>
      <c r="HJ468" s="96">
        <v>17</v>
      </c>
      <c r="HK468" s="96">
        <v>16</v>
      </c>
      <c r="HL468" s="96">
        <v>15</v>
      </c>
      <c r="HM468" s="96">
        <v>16</v>
      </c>
      <c r="HN468" s="96">
        <v>18</v>
      </c>
      <c r="HO468" s="96">
        <v>18</v>
      </c>
      <c r="HP468" s="96">
        <v>17</v>
      </c>
      <c r="HQ468" s="96">
        <v>17</v>
      </c>
      <c r="HR468" s="96">
        <v>17</v>
      </c>
      <c r="HS468" s="96">
        <v>17</v>
      </c>
      <c r="HT468" s="96">
        <v>17</v>
      </c>
      <c r="HU468" s="96">
        <v>14</v>
      </c>
      <c r="HV468" s="96">
        <v>15</v>
      </c>
      <c r="HW468" s="96">
        <v>14</v>
      </c>
      <c r="HX468" s="96">
        <v>14</v>
      </c>
      <c r="HY468" s="96">
        <v>13</v>
      </c>
      <c r="HZ468" s="96">
        <v>13</v>
      </c>
      <c r="IA468" s="96">
        <v>12</v>
      </c>
      <c r="IB468" s="351">
        <v>12</v>
      </c>
      <c r="IC468" s="96">
        <v>12</v>
      </c>
      <c r="ID468" s="96">
        <v>11</v>
      </c>
      <c r="IE468" s="96">
        <v>12</v>
      </c>
      <c r="IF468" s="96">
        <v>12</v>
      </c>
      <c r="IG468" s="96">
        <v>11</v>
      </c>
      <c r="IH468" s="96">
        <v>13</v>
      </c>
      <c r="II468" s="96">
        <v>19</v>
      </c>
      <c r="IJ468" s="96">
        <v>27</v>
      </c>
      <c r="IK468" s="96">
        <v>33</v>
      </c>
      <c r="IL468" s="96">
        <v>30</v>
      </c>
      <c r="IM468" s="96">
        <v>34</v>
      </c>
      <c r="IN468" s="351">
        <f t="shared" si="455"/>
        <v>40</v>
      </c>
      <c r="IO468" s="96">
        <v>46</v>
      </c>
      <c r="IP468" s="96">
        <v>45</v>
      </c>
      <c r="IQ468" s="96">
        <v>46</v>
      </c>
      <c r="IR468" s="96">
        <v>44</v>
      </c>
      <c r="IS468" s="96">
        <v>50</v>
      </c>
      <c r="IT468" s="96">
        <v>50</v>
      </c>
      <c r="IU468" s="96">
        <v>48</v>
      </c>
      <c r="IV468" s="96">
        <v>55</v>
      </c>
      <c r="IW468" s="96">
        <v>55</v>
      </c>
      <c r="IX468" s="96">
        <v>59</v>
      </c>
      <c r="IY468" s="96">
        <v>67</v>
      </c>
      <c r="IZ468" s="96">
        <v>70</v>
      </c>
      <c r="JA468" s="96">
        <v>75</v>
      </c>
      <c r="JB468" s="96">
        <v>87</v>
      </c>
      <c r="JC468" s="355">
        <f t="shared" si="460"/>
        <v>87</v>
      </c>
      <c r="JD468" s="96">
        <v>87</v>
      </c>
      <c r="JE468" s="96">
        <v>119</v>
      </c>
      <c r="JF468" s="353">
        <f t="shared" si="461"/>
        <v>120</v>
      </c>
      <c r="JG468" s="96">
        <v>121</v>
      </c>
      <c r="JH468" s="96">
        <v>120</v>
      </c>
      <c r="JI468" s="96">
        <v>121</v>
      </c>
      <c r="JJ468" s="96">
        <v>120</v>
      </c>
      <c r="JK468" s="96">
        <v>122</v>
      </c>
      <c r="JL468" s="96">
        <v>117</v>
      </c>
      <c r="JM468" s="96">
        <v>123</v>
      </c>
      <c r="JN468" s="351">
        <f t="shared" si="462"/>
        <v>126</v>
      </c>
      <c r="JO468" s="96">
        <v>129</v>
      </c>
      <c r="JP468" s="96">
        <v>121</v>
      </c>
      <c r="JQ468" s="96">
        <v>119</v>
      </c>
      <c r="JR468" s="96">
        <v>114</v>
      </c>
      <c r="JS468" s="96">
        <v>116</v>
      </c>
      <c r="JT468" s="96">
        <v>116</v>
      </c>
      <c r="JU468" s="96">
        <v>100</v>
      </c>
      <c r="JV468" s="351">
        <f t="shared" si="463"/>
        <v>105</v>
      </c>
      <c r="JW468" s="96">
        <v>110</v>
      </c>
      <c r="JX468" s="96">
        <v>114</v>
      </c>
      <c r="JY468" s="96">
        <v>113</v>
      </c>
      <c r="JZ468" s="96">
        <v>112</v>
      </c>
      <c r="KA468" s="96">
        <v>113</v>
      </c>
      <c r="KB468" s="96">
        <v>115</v>
      </c>
      <c r="KC468" s="96">
        <v>110</v>
      </c>
      <c r="KD468" s="96">
        <v>111</v>
      </c>
      <c r="KE468" s="96">
        <v>112</v>
      </c>
      <c r="KF468" s="96">
        <v>117</v>
      </c>
      <c r="KG468" s="96">
        <v>119</v>
      </c>
      <c r="KH468" s="96">
        <v>112</v>
      </c>
      <c r="KI468" s="96">
        <v>116</v>
      </c>
      <c r="KJ468" s="96">
        <v>121</v>
      </c>
      <c r="KK468" s="96">
        <v>120</v>
      </c>
      <c r="KL468" s="96">
        <v>108</v>
      </c>
      <c r="KM468" s="96">
        <v>110</v>
      </c>
      <c r="KN468" s="96">
        <v>111</v>
      </c>
      <c r="KO468" s="96">
        <v>119</v>
      </c>
      <c r="KP468" s="96">
        <v>115</v>
      </c>
      <c r="KQ468" s="96">
        <v>115</v>
      </c>
      <c r="KR468" s="96">
        <v>127</v>
      </c>
      <c r="KS468" s="96">
        <v>133</v>
      </c>
      <c r="KT468" s="96">
        <v>139</v>
      </c>
      <c r="KU468" s="96">
        <v>132</v>
      </c>
      <c r="KV468" s="96">
        <v>129</v>
      </c>
      <c r="KW468" s="96">
        <v>125</v>
      </c>
      <c r="KX468" s="96">
        <v>119</v>
      </c>
      <c r="KY468" s="96">
        <v>105</v>
      </c>
      <c r="KZ468" s="96">
        <v>25</v>
      </c>
      <c r="LA468" s="96">
        <v>26</v>
      </c>
      <c r="LB468" s="96">
        <v>32</v>
      </c>
      <c r="LC468" s="96">
        <v>25</v>
      </c>
      <c r="LD468" s="96">
        <v>26</v>
      </c>
      <c r="LE468" s="96">
        <v>26</v>
      </c>
      <c r="LF468" s="96">
        <v>33</v>
      </c>
      <c r="LG468" s="96">
        <v>35</v>
      </c>
      <c r="LH468" s="96">
        <v>30</v>
      </c>
      <c r="LI468" s="96">
        <v>19</v>
      </c>
      <c r="LJ468" s="96">
        <v>20</v>
      </c>
      <c r="LK468" s="96">
        <v>21</v>
      </c>
      <c r="LL468" s="312">
        <v>21</v>
      </c>
      <c r="LM468" s="96">
        <v>23</v>
      </c>
      <c r="LN468" s="96">
        <v>25</v>
      </c>
      <c r="LO468" s="96">
        <v>24</v>
      </c>
      <c r="LP468" s="96">
        <v>22</v>
      </c>
      <c r="LQ468" s="96">
        <v>17</v>
      </c>
      <c r="LR468" s="96">
        <v>17</v>
      </c>
      <c r="LS468" s="96">
        <v>16</v>
      </c>
      <c r="LT468" s="96">
        <v>16</v>
      </c>
      <c r="LU468" s="96">
        <v>16</v>
      </c>
      <c r="LV468" s="96">
        <v>15</v>
      </c>
      <c r="LW468" s="96">
        <v>20</v>
      </c>
      <c r="LX468" s="96">
        <v>23</v>
      </c>
      <c r="LY468" s="96">
        <v>22</v>
      </c>
      <c r="LZ468" s="96">
        <v>21</v>
      </c>
      <c r="MA468" s="96">
        <v>19</v>
      </c>
      <c r="MB468" s="96">
        <v>22</v>
      </c>
      <c r="MC468" s="96">
        <v>19</v>
      </c>
      <c r="MD468" s="96">
        <v>18</v>
      </c>
      <c r="ME468" s="96">
        <v>19</v>
      </c>
      <c r="MF468" s="96">
        <v>17</v>
      </c>
      <c r="MG468" s="96">
        <v>22</v>
      </c>
      <c r="MH468" s="96">
        <v>19</v>
      </c>
      <c r="MI468" s="96">
        <v>20</v>
      </c>
      <c r="MJ468" s="96">
        <v>19</v>
      </c>
      <c r="MK468" s="96">
        <v>17</v>
      </c>
      <c r="ML468" s="96">
        <v>16</v>
      </c>
      <c r="MM468" s="96">
        <v>18</v>
      </c>
      <c r="MN468" s="96">
        <v>15</v>
      </c>
      <c r="MO468" s="96">
        <v>17</v>
      </c>
      <c r="MP468" s="96">
        <v>16</v>
      </c>
      <c r="MQ468" s="96">
        <v>13</v>
      </c>
      <c r="MR468" s="96">
        <v>17</v>
      </c>
      <c r="MS468" s="96">
        <v>23</v>
      </c>
      <c r="MT468" s="96">
        <v>27</v>
      </c>
      <c r="MU468" s="96">
        <v>24</v>
      </c>
      <c r="MV468" s="96">
        <v>24</v>
      </c>
      <c r="MW468" s="96">
        <v>26</v>
      </c>
      <c r="MX468" s="96">
        <v>26</v>
      </c>
      <c r="MY468" s="96">
        <v>25</v>
      </c>
      <c r="MZ468" s="96">
        <v>20</v>
      </c>
      <c r="NA468" s="96">
        <v>21</v>
      </c>
      <c r="NB468" s="96">
        <v>20</v>
      </c>
      <c r="NC468" s="96">
        <v>18</v>
      </c>
      <c r="ND468" s="96">
        <v>14</v>
      </c>
      <c r="NE468" s="96">
        <v>14</v>
      </c>
      <c r="NF468" s="96">
        <v>15</v>
      </c>
      <c r="NG468" s="96">
        <v>17</v>
      </c>
      <c r="NH468" s="96">
        <v>18</v>
      </c>
      <c r="NI468" s="96">
        <v>18</v>
      </c>
      <c r="NJ468" s="96">
        <v>19</v>
      </c>
      <c r="NK468" s="96">
        <v>20</v>
      </c>
      <c r="NL468" s="96">
        <v>20</v>
      </c>
      <c r="NM468" s="96">
        <v>20</v>
      </c>
      <c r="NN468" s="96">
        <v>21</v>
      </c>
      <c r="NO468" s="96">
        <v>20</v>
      </c>
      <c r="NP468" s="96">
        <v>18</v>
      </c>
      <c r="NQ468" s="96">
        <v>21</v>
      </c>
      <c r="NR468" s="96">
        <v>18</v>
      </c>
      <c r="NS468" s="96">
        <v>20</v>
      </c>
      <c r="NT468" s="96">
        <v>19</v>
      </c>
      <c r="NU468" s="96">
        <v>16</v>
      </c>
      <c r="NV468" s="96">
        <v>15</v>
      </c>
      <c r="NW468" s="96">
        <v>16</v>
      </c>
      <c r="NX468" s="96">
        <v>18</v>
      </c>
      <c r="NY468" s="96">
        <v>17</v>
      </c>
      <c r="NZ468" s="96">
        <v>14</v>
      </c>
      <c r="OA468" s="96">
        <v>13</v>
      </c>
      <c r="OB468" s="96">
        <v>14</v>
      </c>
      <c r="OC468" s="96">
        <v>16</v>
      </c>
      <c r="OD468" s="96">
        <v>15</v>
      </c>
      <c r="OE468" s="96">
        <v>12</v>
      </c>
      <c r="OF468" s="96">
        <v>16</v>
      </c>
      <c r="OG468" s="96">
        <v>17</v>
      </c>
      <c r="OH468" s="96">
        <v>16</v>
      </c>
      <c r="OI468" s="96">
        <v>16</v>
      </c>
      <c r="OJ468" s="96">
        <v>16</v>
      </c>
      <c r="OK468" s="96">
        <v>18</v>
      </c>
      <c r="OL468" s="96">
        <v>17</v>
      </c>
      <c r="OM468" s="96">
        <v>15</v>
      </c>
      <c r="ON468" s="96">
        <v>15</v>
      </c>
      <c r="OO468" s="96">
        <v>15</v>
      </c>
      <c r="OP468" s="96">
        <v>13</v>
      </c>
      <c r="OQ468" s="96">
        <v>13</v>
      </c>
      <c r="OR468" s="96">
        <v>12</v>
      </c>
      <c r="OS468" s="96">
        <v>14</v>
      </c>
      <c r="OT468" s="96">
        <v>14</v>
      </c>
      <c r="OU468" s="96">
        <v>13</v>
      </c>
      <c r="OV468" s="96">
        <v>14</v>
      </c>
      <c r="OW468" s="96">
        <v>15</v>
      </c>
      <c r="OX468" s="96">
        <v>17</v>
      </c>
      <c r="OY468" s="351">
        <f t="shared" si="464"/>
        <v>15.5</v>
      </c>
      <c r="OZ468" s="96">
        <v>14</v>
      </c>
      <c r="PA468" s="96">
        <v>14</v>
      </c>
      <c r="PB468" s="96">
        <v>15</v>
      </c>
      <c r="PC468" s="96">
        <v>15</v>
      </c>
      <c r="PD468" s="96">
        <v>13</v>
      </c>
      <c r="PE468" s="96">
        <v>12</v>
      </c>
      <c r="PF468" s="96">
        <v>12</v>
      </c>
      <c r="PG468" s="351">
        <f t="shared" si="456"/>
        <v>12</v>
      </c>
      <c r="PH468" s="96">
        <v>12</v>
      </c>
      <c r="PI468" s="96">
        <v>12</v>
      </c>
      <c r="PJ468" s="351">
        <f t="shared" si="457"/>
        <v>12</v>
      </c>
      <c r="PK468" s="96">
        <v>12</v>
      </c>
      <c r="PL468" s="96">
        <v>13</v>
      </c>
      <c r="PM468" s="96">
        <v>11</v>
      </c>
      <c r="PN468" s="96">
        <v>12</v>
      </c>
      <c r="PO468" s="312">
        <v>12</v>
      </c>
      <c r="PP468" s="96">
        <v>14</v>
      </c>
      <c r="PQ468" s="96">
        <v>15</v>
      </c>
      <c r="PR468" s="96">
        <v>14</v>
      </c>
      <c r="PS468" s="96">
        <v>16</v>
      </c>
      <c r="PT468" s="96">
        <v>16</v>
      </c>
      <c r="PU468" s="96">
        <v>14</v>
      </c>
      <c r="PV468" s="96">
        <v>15</v>
      </c>
      <c r="PW468" s="96">
        <v>16</v>
      </c>
      <c r="PX468" s="96">
        <v>17</v>
      </c>
      <c r="PY468" s="96">
        <v>17</v>
      </c>
      <c r="PZ468" s="96">
        <v>17</v>
      </c>
      <c r="QA468" s="96">
        <v>17</v>
      </c>
      <c r="QB468" s="96">
        <v>17</v>
      </c>
      <c r="QC468" s="96">
        <v>18</v>
      </c>
      <c r="QD468" s="96">
        <v>18</v>
      </c>
      <c r="QE468" s="96">
        <v>17</v>
      </c>
      <c r="QF468" s="96">
        <v>17</v>
      </c>
      <c r="QG468" s="96">
        <v>18</v>
      </c>
      <c r="QH468" s="96">
        <v>20</v>
      </c>
      <c r="QI468" s="96">
        <v>19</v>
      </c>
      <c r="QJ468" s="96">
        <v>19</v>
      </c>
      <c r="QK468" s="96">
        <v>19</v>
      </c>
      <c r="QL468" s="96">
        <v>20</v>
      </c>
      <c r="QM468" s="96">
        <v>18</v>
      </c>
      <c r="QN468" s="96">
        <v>17</v>
      </c>
      <c r="QO468" s="96">
        <v>17</v>
      </c>
      <c r="QP468" s="96">
        <v>18</v>
      </c>
      <c r="QQ468" s="96">
        <v>14</v>
      </c>
      <c r="QR468" s="96">
        <v>15</v>
      </c>
      <c r="QS468" s="96">
        <v>15</v>
      </c>
      <c r="QT468" s="96">
        <v>15</v>
      </c>
      <c r="QU468" s="96">
        <v>14</v>
      </c>
      <c r="QV468" s="96">
        <v>16</v>
      </c>
      <c r="QW468" s="96">
        <v>19</v>
      </c>
      <c r="QX468" s="96">
        <v>20</v>
      </c>
      <c r="QY468" s="96">
        <v>20</v>
      </c>
      <c r="QZ468" s="96">
        <v>23</v>
      </c>
      <c r="RA468" s="96">
        <v>19</v>
      </c>
      <c r="RB468" s="312">
        <v>18</v>
      </c>
      <c r="RC468" s="96">
        <v>18</v>
      </c>
      <c r="RD468" s="96">
        <v>19</v>
      </c>
      <c r="RE468" s="96">
        <v>20</v>
      </c>
      <c r="RF468" s="96">
        <v>18</v>
      </c>
      <c r="RG468" s="96">
        <v>21</v>
      </c>
      <c r="RH468" s="96">
        <v>19</v>
      </c>
      <c r="RI468" s="96">
        <v>19</v>
      </c>
      <c r="RJ468" s="96">
        <v>21</v>
      </c>
      <c r="RK468" s="96">
        <v>23</v>
      </c>
      <c r="RL468" s="96">
        <v>24</v>
      </c>
      <c r="RM468" s="96">
        <v>21</v>
      </c>
      <c r="RN468" s="96">
        <v>23</v>
      </c>
      <c r="RO468" s="96">
        <v>22</v>
      </c>
      <c r="RP468" s="96">
        <v>20</v>
      </c>
      <c r="RQ468" s="96">
        <v>16</v>
      </c>
      <c r="RR468" s="96">
        <v>18</v>
      </c>
      <c r="RS468" s="96">
        <v>17</v>
      </c>
      <c r="RT468" s="96">
        <v>19</v>
      </c>
      <c r="RU468" s="96">
        <v>19</v>
      </c>
      <c r="RV468" s="96">
        <v>17</v>
      </c>
      <c r="RW468" s="96">
        <v>17</v>
      </c>
      <c r="RX468" s="96">
        <v>15</v>
      </c>
      <c r="RY468" s="96">
        <v>17</v>
      </c>
      <c r="RZ468" s="96">
        <v>18</v>
      </c>
      <c r="SA468" s="96">
        <v>17</v>
      </c>
      <c r="SB468" s="96">
        <v>17</v>
      </c>
      <c r="SC468" s="96">
        <v>16</v>
      </c>
      <c r="SD468" s="96">
        <v>16</v>
      </c>
      <c r="SE468" s="96">
        <v>17</v>
      </c>
      <c r="SF468" s="96">
        <v>14</v>
      </c>
      <c r="SG468" s="96">
        <v>14</v>
      </c>
      <c r="SH468" s="96">
        <v>15</v>
      </c>
      <c r="SI468" s="96">
        <v>14</v>
      </c>
      <c r="SJ468" s="96">
        <v>15</v>
      </c>
      <c r="SK468" s="96">
        <v>16</v>
      </c>
      <c r="SL468" s="96">
        <v>16</v>
      </c>
      <c r="SM468" s="96">
        <v>13</v>
      </c>
      <c r="SN468" s="96">
        <v>15</v>
      </c>
      <c r="SO468" s="96">
        <v>15</v>
      </c>
      <c r="SP468" s="96">
        <v>16</v>
      </c>
      <c r="SQ468" s="96">
        <v>17</v>
      </c>
      <c r="SR468" s="96">
        <v>14</v>
      </c>
      <c r="SS468" s="96">
        <v>15</v>
      </c>
      <c r="ST468" s="96">
        <v>16</v>
      </c>
      <c r="SU468" s="96">
        <v>17</v>
      </c>
      <c r="SV468" s="96">
        <v>17</v>
      </c>
      <c r="SW468" s="96">
        <v>18</v>
      </c>
      <c r="SX468" s="96">
        <v>17</v>
      </c>
      <c r="SY468" s="96">
        <v>24</v>
      </c>
      <c r="SZ468" s="96">
        <v>37</v>
      </c>
      <c r="TA468" s="96">
        <v>35</v>
      </c>
      <c r="TB468" s="96">
        <v>42</v>
      </c>
      <c r="TC468" s="96">
        <v>53</v>
      </c>
      <c r="TD468" s="96">
        <v>36</v>
      </c>
      <c r="TE468" s="96">
        <v>19</v>
      </c>
      <c r="TF468" s="96">
        <v>14</v>
      </c>
      <c r="TG468" s="96">
        <v>18</v>
      </c>
      <c r="TH468" s="96">
        <v>17</v>
      </c>
      <c r="TI468" s="96">
        <v>17</v>
      </c>
      <c r="TJ468" s="96">
        <v>16</v>
      </c>
      <c r="TK468" s="96">
        <v>16</v>
      </c>
      <c r="TL468" s="96">
        <v>14</v>
      </c>
      <c r="TM468" s="96">
        <v>14</v>
      </c>
      <c r="TN468" s="96">
        <v>14</v>
      </c>
      <c r="TO468" s="96">
        <v>17</v>
      </c>
      <c r="TP468" s="96">
        <v>20</v>
      </c>
      <c r="TQ468" s="96">
        <v>15</v>
      </c>
      <c r="TR468" s="96">
        <v>14</v>
      </c>
      <c r="TS468" s="96">
        <v>15</v>
      </c>
      <c r="TT468" s="96">
        <v>15</v>
      </c>
      <c r="TU468" s="96">
        <v>16</v>
      </c>
      <c r="TV468" s="96">
        <v>15</v>
      </c>
      <c r="TW468" s="96">
        <v>12</v>
      </c>
      <c r="TX468" s="96">
        <v>13</v>
      </c>
      <c r="TY468" s="96">
        <v>15</v>
      </c>
      <c r="TZ468" s="96">
        <v>13</v>
      </c>
      <c r="UA468" s="96">
        <v>13</v>
      </c>
      <c r="UB468" s="96">
        <v>14</v>
      </c>
      <c r="UC468" s="96">
        <v>14</v>
      </c>
      <c r="UD468" s="96">
        <v>10</v>
      </c>
      <c r="UE468" s="96">
        <v>12</v>
      </c>
      <c r="UF468" s="96">
        <v>11</v>
      </c>
      <c r="UG468" s="96">
        <v>10</v>
      </c>
      <c r="UH468" s="96">
        <v>10</v>
      </c>
      <c r="UI468" s="96">
        <v>7</v>
      </c>
      <c r="UJ468" s="96">
        <v>7</v>
      </c>
      <c r="UK468" s="96">
        <v>8</v>
      </c>
      <c r="UL468" s="96">
        <v>8</v>
      </c>
      <c r="UM468" s="96">
        <v>9</v>
      </c>
      <c r="UN468" s="96">
        <v>8</v>
      </c>
      <c r="UO468" s="96">
        <v>7</v>
      </c>
      <c r="UP468" s="96">
        <v>5</v>
      </c>
      <c r="UQ468" s="96">
        <v>5</v>
      </c>
      <c r="UR468" s="96">
        <v>5</v>
      </c>
      <c r="US468" s="96">
        <v>5</v>
      </c>
      <c r="UT468" s="96">
        <v>10</v>
      </c>
      <c r="UU468" s="96">
        <v>11</v>
      </c>
      <c r="UV468" s="96">
        <v>9</v>
      </c>
      <c r="UW468" s="96">
        <v>8</v>
      </c>
      <c r="UX468" s="96">
        <v>9</v>
      </c>
      <c r="UY468" s="96">
        <v>9</v>
      </c>
      <c r="UZ468" s="96">
        <v>6</v>
      </c>
      <c r="VA468" s="96">
        <v>5</v>
      </c>
      <c r="VB468" s="96">
        <v>6</v>
      </c>
      <c r="VC468" s="96">
        <v>7</v>
      </c>
      <c r="VD468" s="96">
        <v>7</v>
      </c>
      <c r="VE468" s="96">
        <v>6</v>
      </c>
      <c r="VF468" s="96">
        <v>8</v>
      </c>
      <c r="VG468" s="96">
        <v>11</v>
      </c>
      <c r="VH468" s="96">
        <v>10</v>
      </c>
      <c r="VI468" s="96">
        <v>9</v>
      </c>
      <c r="VJ468" s="96">
        <v>8</v>
      </c>
      <c r="VK468" s="96">
        <v>6</v>
      </c>
      <c r="VL468" s="96">
        <v>6</v>
      </c>
      <c r="VM468" s="96">
        <v>5</v>
      </c>
      <c r="VN468" s="96">
        <v>5</v>
      </c>
      <c r="VO468" s="96">
        <v>7</v>
      </c>
      <c r="VP468" s="96">
        <v>9</v>
      </c>
      <c r="VQ468" s="96">
        <v>9</v>
      </c>
      <c r="VR468" s="96">
        <v>10</v>
      </c>
      <c r="VS468" s="96">
        <v>11</v>
      </c>
      <c r="VT468" s="96">
        <v>10</v>
      </c>
      <c r="VU468" s="96">
        <v>9</v>
      </c>
      <c r="VV468" s="96">
        <v>5</v>
      </c>
      <c r="VW468" s="96">
        <v>1</v>
      </c>
      <c r="VX468" s="96">
        <v>1</v>
      </c>
      <c r="VY468" s="96">
        <v>1</v>
      </c>
      <c r="VZ468" s="96">
        <v>1</v>
      </c>
      <c r="WA468" s="96">
        <v>1</v>
      </c>
      <c r="WB468" s="96">
        <v>1</v>
      </c>
      <c r="WC468" s="96">
        <v>1</v>
      </c>
      <c r="WD468" s="96">
        <v>1</v>
      </c>
      <c r="WE468" s="96">
        <v>1</v>
      </c>
      <c r="WF468" s="96">
        <v>1</v>
      </c>
      <c r="WG468" s="96">
        <v>1</v>
      </c>
      <c r="WH468" s="96">
        <v>1</v>
      </c>
      <c r="WI468" s="96">
        <v>1</v>
      </c>
      <c r="WK468" s="96">
        <v>1</v>
      </c>
      <c r="WL468" s="96">
        <v>2</v>
      </c>
      <c r="WM468" s="96">
        <v>1</v>
      </c>
    </row>
    <row r="469" spans="1:635" x14ac:dyDescent="0.2">
      <c r="B469" s="166">
        <v>4</v>
      </c>
      <c r="C469" s="394">
        <f t="shared" ca="1" si="454"/>
        <v>1</v>
      </c>
      <c r="D469" s="395">
        <f t="shared" ca="1" si="458"/>
        <v>7.0921985815602835E-3</v>
      </c>
      <c r="E469" s="448">
        <f t="shared" ca="1" si="459"/>
        <v>9</v>
      </c>
      <c r="G469" s="169">
        <v>44</v>
      </c>
      <c r="H469" s="169">
        <v>40</v>
      </c>
      <c r="I469" s="169">
        <v>38</v>
      </c>
      <c r="J469" s="169">
        <v>38</v>
      </c>
      <c r="K469" s="169">
        <v>35</v>
      </c>
      <c r="L469" s="169">
        <v>33</v>
      </c>
      <c r="M469" s="169">
        <v>38</v>
      </c>
      <c r="N469" s="169">
        <v>39</v>
      </c>
      <c r="O469" s="169">
        <v>36</v>
      </c>
      <c r="P469" s="169">
        <v>35</v>
      </c>
      <c r="Q469" s="169">
        <v>39</v>
      </c>
      <c r="R469" s="169">
        <v>42</v>
      </c>
      <c r="S469" s="169">
        <v>42</v>
      </c>
      <c r="T469" s="169">
        <v>42</v>
      </c>
      <c r="U469" s="169">
        <v>36</v>
      </c>
      <c r="V469" s="169">
        <v>31</v>
      </c>
      <c r="W469" s="169">
        <v>31</v>
      </c>
      <c r="X469" s="169">
        <v>31</v>
      </c>
      <c r="Y469" s="169">
        <v>32</v>
      </c>
      <c r="Z469" s="169">
        <v>32</v>
      </c>
      <c r="AA469" s="169">
        <v>33</v>
      </c>
      <c r="AB469" s="169">
        <v>31</v>
      </c>
      <c r="AC469" s="169">
        <v>29</v>
      </c>
      <c r="AD469" s="169">
        <v>28</v>
      </c>
      <c r="AE469" s="169">
        <v>0</v>
      </c>
      <c r="AF469" s="169">
        <v>28</v>
      </c>
      <c r="AG469" s="169">
        <v>28</v>
      </c>
      <c r="AH469" s="169">
        <v>32</v>
      </c>
      <c r="AI469" s="169">
        <v>27</v>
      </c>
      <c r="AJ469" s="169">
        <v>25</v>
      </c>
      <c r="AK469" s="169">
        <v>23</v>
      </c>
      <c r="AL469" s="169">
        <v>24.5</v>
      </c>
      <c r="AM469" s="169">
        <v>26</v>
      </c>
      <c r="AN469" s="169">
        <v>25.5</v>
      </c>
      <c r="AO469" s="169">
        <v>25</v>
      </c>
      <c r="AP469" s="169">
        <v>26</v>
      </c>
      <c r="AQ469" s="169">
        <v>26</v>
      </c>
      <c r="AR469" s="169">
        <v>23</v>
      </c>
      <c r="AS469" s="169">
        <v>25</v>
      </c>
      <c r="AT469" s="169">
        <v>29</v>
      </c>
      <c r="AU469" s="169">
        <v>30</v>
      </c>
      <c r="AV469" s="169">
        <v>35</v>
      </c>
      <c r="AW469" s="412">
        <v>32</v>
      </c>
      <c r="AX469" s="412">
        <v>33</v>
      </c>
      <c r="AY469" s="412">
        <v>33</v>
      </c>
      <c r="AZ469" s="412">
        <v>32</v>
      </c>
      <c r="BA469" s="412">
        <v>32</v>
      </c>
      <c r="BB469" s="412">
        <v>32</v>
      </c>
      <c r="BC469" s="412">
        <v>25</v>
      </c>
      <c r="BD469" s="412">
        <v>24</v>
      </c>
      <c r="BE469" s="412">
        <v>23</v>
      </c>
      <c r="BF469" s="412">
        <v>25</v>
      </c>
      <c r="BG469" s="96">
        <v>25</v>
      </c>
      <c r="BH469" s="96">
        <v>25</v>
      </c>
      <c r="BI469" s="351">
        <v>25.5</v>
      </c>
      <c r="BJ469" s="96">
        <v>26</v>
      </c>
      <c r="BK469" s="96">
        <v>28</v>
      </c>
      <c r="BL469" s="96">
        <v>32</v>
      </c>
      <c r="BM469" s="96">
        <v>28</v>
      </c>
      <c r="BN469" s="96">
        <v>35</v>
      </c>
      <c r="BO469" s="96">
        <v>27</v>
      </c>
      <c r="BP469" s="96">
        <v>24</v>
      </c>
      <c r="BQ469" s="96">
        <v>26</v>
      </c>
      <c r="BR469" s="96">
        <v>30</v>
      </c>
      <c r="BS469" s="96">
        <v>31</v>
      </c>
      <c r="BT469" s="96">
        <v>32</v>
      </c>
      <c r="BU469" s="96">
        <v>30</v>
      </c>
      <c r="BV469" s="96">
        <v>33</v>
      </c>
      <c r="BW469" s="96">
        <v>28</v>
      </c>
      <c r="BX469" s="96">
        <v>24</v>
      </c>
      <c r="BY469" s="96">
        <v>22</v>
      </c>
      <c r="BZ469" s="96">
        <v>19</v>
      </c>
      <c r="CA469" s="96">
        <v>19</v>
      </c>
      <c r="CB469" s="96">
        <v>21</v>
      </c>
      <c r="CC469" s="96">
        <v>21</v>
      </c>
      <c r="CD469" s="96">
        <v>22</v>
      </c>
      <c r="CE469" s="96">
        <v>26</v>
      </c>
      <c r="CF469" s="96">
        <v>26</v>
      </c>
      <c r="CG469" s="96">
        <v>25</v>
      </c>
      <c r="CH469" s="96">
        <v>21</v>
      </c>
      <c r="CI469" s="96">
        <v>20</v>
      </c>
      <c r="CJ469" s="96">
        <v>24</v>
      </c>
      <c r="CK469" s="96">
        <v>21</v>
      </c>
      <c r="CL469" s="96">
        <v>22</v>
      </c>
      <c r="CM469" s="96">
        <v>25</v>
      </c>
      <c r="CN469" s="96">
        <v>26</v>
      </c>
      <c r="CO469" s="96">
        <v>21</v>
      </c>
      <c r="CP469" s="353">
        <v>20</v>
      </c>
      <c r="CQ469" s="96">
        <v>19</v>
      </c>
      <c r="CR469" s="96">
        <v>21</v>
      </c>
      <c r="CS469" s="96">
        <v>22</v>
      </c>
      <c r="CT469" s="96">
        <v>18</v>
      </c>
      <c r="CU469" s="96">
        <v>18</v>
      </c>
      <c r="CV469" s="96">
        <v>17</v>
      </c>
      <c r="CW469" s="96">
        <v>21</v>
      </c>
      <c r="CX469" s="96">
        <v>23</v>
      </c>
      <c r="CY469" s="96">
        <v>25</v>
      </c>
      <c r="CZ469" s="96">
        <v>25</v>
      </c>
      <c r="DA469" s="96">
        <v>30</v>
      </c>
      <c r="DB469" s="96">
        <v>26</v>
      </c>
      <c r="DC469" s="96">
        <v>30</v>
      </c>
      <c r="DD469" s="96">
        <v>30</v>
      </c>
      <c r="DE469" s="96">
        <v>35</v>
      </c>
      <c r="DF469" s="96">
        <v>33</v>
      </c>
      <c r="DG469" s="96">
        <v>33</v>
      </c>
      <c r="DH469" s="96">
        <v>27</v>
      </c>
      <c r="DI469" s="96">
        <v>22</v>
      </c>
      <c r="DJ469" s="96">
        <v>22</v>
      </c>
      <c r="DK469" s="96">
        <v>25</v>
      </c>
      <c r="DL469" s="96">
        <v>24</v>
      </c>
      <c r="DM469" s="96">
        <v>21</v>
      </c>
      <c r="DN469" s="96">
        <v>24</v>
      </c>
      <c r="DO469" s="96">
        <v>23</v>
      </c>
      <c r="DP469" s="96">
        <v>22</v>
      </c>
      <c r="DQ469" s="96">
        <v>22</v>
      </c>
      <c r="DR469" s="431">
        <v>18</v>
      </c>
      <c r="DS469" s="148">
        <v>19</v>
      </c>
      <c r="DT469" s="431">
        <v>19</v>
      </c>
      <c r="DU469" s="431">
        <v>17</v>
      </c>
      <c r="DV469" s="431">
        <v>17</v>
      </c>
      <c r="DW469" s="431">
        <v>18</v>
      </c>
      <c r="DX469" s="431">
        <v>17</v>
      </c>
      <c r="DY469" s="450">
        <v>18</v>
      </c>
      <c r="DZ469" s="431">
        <v>18</v>
      </c>
      <c r="EA469" s="431">
        <v>20</v>
      </c>
      <c r="EB469" s="431">
        <v>18</v>
      </c>
      <c r="EC469" s="431">
        <v>16</v>
      </c>
      <c r="ED469" s="431">
        <v>15</v>
      </c>
      <c r="EE469" s="431">
        <v>15</v>
      </c>
      <c r="EF469" s="431">
        <v>15</v>
      </c>
      <c r="EG469" s="431">
        <v>14</v>
      </c>
      <c r="EH469" s="431">
        <v>11</v>
      </c>
      <c r="EI469" s="431">
        <v>11</v>
      </c>
      <c r="EJ469" s="431">
        <v>11</v>
      </c>
      <c r="EK469" s="431">
        <v>9</v>
      </c>
      <c r="EL469" s="431">
        <v>9</v>
      </c>
      <c r="EM469" s="431">
        <v>9</v>
      </c>
      <c r="EN469" s="431">
        <v>8</v>
      </c>
      <c r="EO469" s="148">
        <v>8</v>
      </c>
      <c r="EP469" s="431">
        <v>9</v>
      </c>
      <c r="EQ469" s="431">
        <v>9</v>
      </c>
      <c r="ER469" s="431">
        <v>10</v>
      </c>
      <c r="ES469" s="431">
        <v>10</v>
      </c>
      <c r="ET469" s="431">
        <v>12</v>
      </c>
      <c r="EU469" s="431">
        <v>11</v>
      </c>
      <c r="EV469" s="431">
        <v>11</v>
      </c>
      <c r="EW469" s="431">
        <v>10</v>
      </c>
      <c r="EX469" s="431">
        <v>11</v>
      </c>
      <c r="EY469" s="431">
        <v>11</v>
      </c>
      <c r="EZ469" s="431">
        <v>11</v>
      </c>
      <c r="FA469" s="431">
        <v>11</v>
      </c>
      <c r="FB469" s="431">
        <v>11</v>
      </c>
      <c r="FC469" s="431">
        <v>12</v>
      </c>
      <c r="FD469" s="431">
        <v>13</v>
      </c>
      <c r="FE469" s="431">
        <v>13</v>
      </c>
      <c r="FF469" s="431">
        <v>14</v>
      </c>
      <c r="FG469" s="431">
        <v>16</v>
      </c>
      <c r="FH469" s="431">
        <v>18</v>
      </c>
      <c r="FI469" s="431">
        <v>17</v>
      </c>
      <c r="FJ469" s="431">
        <v>18</v>
      </c>
      <c r="FK469" s="96">
        <v>19</v>
      </c>
      <c r="FL469" s="431">
        <v>19</v>
      </c>
      <c r="FM469" s="431">
        <v>17</v>
      </c>
      <c r="FN469" s="96">
        <v>15</v>
      </c>
      <c r="FO469" s="96">
        <v>16</v>
      </c>
      <c r="FP469" s="96">
        <v>15</v>
      </c>
      <c r="FQ469" s="431">
        <v>16</v>
      </c>
      <c r="FR469" s="96">
        <v>18</v>
      </c>
      <c r="FS469" s="431">
        <v>19</v>
      </c>
      <c r="FT469" s="148">
        <v>18</v>
      </c>
      <c r="FU469" s="431">
        <v>18</v>
      </c>
      <c r="FV469" s="431">
        <v>19</v>
      </c>
      <c r="FW469" s="431">
        <v>18</v>
      </c>
      <c r="FX469" s="431">
        <v>15</v>
      </c>
      <c r="FY469" s="431">
        <v>18</v>
      </c>
      <c r="FZ469" s="450">
        <v>17</v>
      </c>
      <c r="GA469" s="431">
        <v>22</v>
      </c>
      <c r="GB469" s="431">
        <v>25</v>
      </c>
      <c r="GC469" s="431">
        <v>24</v>
      </c>
      <c r="GD469" s="431">
        <v>27</v>
      </c>
      <c r="GE469" s="431">
        <v>28</v>
      </c>
      <c r="GF469" s="431">
        <v>25</v>
      </c>
      <c r="GG469" s="431">
        <v>29</v>
      </c>
      <c r="GH469" s="431">
        <v>26</v>
      </c>
      <c r="GI469" s="431">
        <v>27</v>
      </c>
      <c r="GJ469" s="431">
        <v>26</v>
      </c>
      <c r="GK469" s="431">
        <v>30</v>
      </c>
      <c r="GL469" s="431">
        <v>32</v>
      </c>
      <c r="GM469" s="431">
        <v>33</v>
      </c>
      <c r="GN469" s="431">
        <v>33</v>
      </c>
      <c r="GO469" s="431">
        <v>33</v>
      </c>
      <c r="GP469" s="148">
        <v>32</v>
      </c>
      <c r="GQ469" s="431">
        <v>28</v>
      </c>
      <c r="GR469" s="431">
        <v>31</v>
      </c>
      <c r="GS469" s="431">
        <v>34</v>
      </c>
      <c r="GT469" s="431">
        <v>35</v>
      </c>
      <c r="GU469" s="431">
        <v>33</v>
      </c>
      <c r="GV469" s="96">
        <v>31</v>
      </c>
      <c r="GW469" s="96">
        <v>32</v>
      </c>
      <c r="GX469" s="96">
        <v>30</v>
      </c>
      <c r="GY469" s="96">
        <v>24</v>
      </c>
      <c r="GZ469" s="96">
        <v>28</v>
      </c>
      <c r="HA469" s="96">
        <v>28</v>
      </c>
      <c r="HB469" s="96">
        <v>34</v>
      </c>
      <c r="HC469" s="96">
        <v>34</v>
      </c>
      <c r="HD469" s="96">
        <v>32</v>
      </c>
      <c r="HE469" s="96">
        <v>33</v>
      </c>
      <c r="HF469" s="96">
        <v>39</v>
      </c>
      <c r="HG469" s="96">
        <v>39</v>
      </c>
      <c r="HH469" s="96">
        <v>39</v>
      </c>
      <c r="HI469" s="96">
        <v>33</v>
      </c>
      <c r="HJ469" s="96">
        <v>34</v>
      </c>
      <c r="HK469" s="96">
        <v>38</v>
      </c>
      <c r="HL469" s="96">
        <v>34</v>
      </c>
      <c r="HM469" s="96">
        <v>30</v>
      </c>
      <c r="HN469" s="96">
        <v>29</v>
      </c>
      <c r="HO469" s="96">
        <v>29</v>
      </c>
      <c r="HP469" s="96">
        <v>27</v>
      </c>
      <c r="HQ469" s="96">
        <v>24</v>
      </c>
      <c r="HR469" s="96">
        <v>25</v>
      </c>
      <c r="HS469" s="96">
        <v>27</v>
      </c>
      <c r="HT469" s="96">
        <v>27</v>
      </c>
      <c r="HU469" s="96">
        <v>25</v>
      </c>
      <c r="HV469" s="96">
        <v>26</v>
      </c>
      <c r="HW469" s="96">
        <v>26</v>
      </c>
      <c r="HX469" s="96">
        <v>24</v>
      </c>
      <c r="HY469" s="96">
        <v>27</v>
      </c>
      <c r="HZ469" s="96">
        <v>27</v>
      </c>
      <c r="IA469" s="96">
        <v>25</v>
      </c>
      <c r="IB469" s="351">
        <v>25</v>
      </c>
      <c r="IC469" s="96">
        <v>25</v>
      </c>
      <c r="ID469" s="96">
        <v>23</v>
      </c>
      <c r="IE469" s="96">
        <v>25</v>
      </c>
      <c r="IF469" s="96">
        <v>25</v>
      </c>
      <c r="IG469" s="96">
        <v>22</v>
      </c>
      <c r="IH469" s="96">
        <v>22</v>
      </c>
      <c r="II469" s="96">
        <v>19</v>
      </c>
      <c r="IJ469" s="96">
        <v>21</v>
      </c>
      <c r="IK469" s="96">
        <v>21</v>
      </c>
      <c r="IL469" s="96">
        <v>23</v>
      </c>
      <c r="IM469" s="96">
        <v>23</v>
      </c>
      <c r="IN469" s="351">
        <f t="shared" si="455"/>
        <v>22</v>
      </c>
      <c r="IO469" s="96">
        <v>21</v>
      </c>
      <c r="IP469" s="96">
        <v>21</v>
      </c>
      <c r="IQ469" s="96">
        <v>22</v>
      </c>
      <c r="IR469" s="96">
        <v>22</v>
      </c>
      <c r="IS469" s="96">
        <v>22</v>
      </c>
      <c r="IT469" s="96">
        <v>23</v>
      </c>
      <c r="IU469" s="96">
        <v>23</v>
      </c>
      <c r="IV469" s="96">
        <v>25</v>
      </c>
      <c r="IW469" s="96">
        <v>26</v>
      </c>
      <c r="IX469" s="96">
        <v>27</v>
      </c>
      <c r="IY469" s="96">
        <v>27</v>
      </c>
      <c r="IZ469" s="96">
        <v>27</v>
      </c>
      <c r="JA469" s="96">
        <v>28</v>
      </c>
      <c r="JB469" s="96">
        <v>26</v>
      </c>
      <c r="JC469" s="355">
        <f t="shared" si="460"/>
        <v>26</v>
      </c>
      <c r="JD469" s="96">
        <v>26</v>
      </c>
      <c r="JE469" s="96">
        <v>28</v>
      </c>
      <c r="JF469" s="353">
        <f t="shared" si="461"/>
        <v>28</v>
      </c>
      <c r="JG469" s="96">
        <v>28</v>
      </c>
      <c r="JH469" s="96">
        <v>29</v>
      </c>
      <c r="JI469" s="96">
        <v>25</v>
      </c>
      <c r="JJ469" s="96">
        <v>24</v>
      </c>
      <c r="JK469" s="96">
        <v>26</v>
      </c>
      <c r="JL469" s="96">
        <v>26</v>
      </c>
      <c r="JM469" s="96">
        <v>27</v>
      </c>
      <c r="JN469" s="351">
        <f t="shared" si="462"/>
        <v>27.5</v>
      </c>
      <c r="JO469" s="96">
        <v>28</v>
      </c>
      <c r="JP469" s="96">
        <v>24</v>
      </c>
      <c r="JQ469" s="96">
        <v>26</v>
      </c>
      <c r="JR469" s="96">
        <v>25</v>
      </c>
      <c r="JS469" s="96">
        <v>25</v>
      </c>
      <c r="JT469" s="96">
        <v>24</v>
      </c>
      <c r="JU469" s="96">
        <v>25</v>
      </c>
      <c r="JV469" s="351">
        <f t="shared" si="463"/>
        <v>26</v>
      </c>
      <c r="JW469" s="96">
        <v>27</v>
      </c>
      <c r="JX469" s="96">
        <v>29</v>
      </c>
      <c r="JY469" s="96">
        <v>26</v>
      </c>
      <c r="JZ469" s="96">
        <v>25</v>
      </c>
      <c r="KA469" s="96">
        <v>26</v>
      </c>
      <c r="KB469" s="96">
        <v>24</v>
      </c>
      <c r="KC469" s="96">
        <v>23</v>
      </c>
      <c r="KD469" s="96">
        <v>23</v>
      </c>
      <c r="KE469" s="96">
        <v>23</v>
      </c>
      <c r="KF469" s="96">
        <v>24</v>
      </c>
      <c r="KG469" s="96">
        <v>26</v>
      </c>
      <c r="KH469" s="96">
        <v>25</v>
      </c>
      <c r="KI469" s="96">
        <v>25</v>
      </c>
      <c r="KJ469" s="96">
        <v>26</v>
      </c>
      <c r="KK469" s="96">
        <v>26</v>
      </c>
      <c r="KL469" s="96">
        <v>24</v>
      </c>
      <c r="KM469" s="96">
        <v>24</v>
      </c>
      <c r="KN469" s="96">
        <v>21</v>
      </c>
      <c r="KO469" s="96">
        <v>21</v>
      </c>
      <c r="KP469" s="96">
        <v>23</v>
      </c>
      <c r="KQ469" s="96">
        <v>23</v>
      </c>
      <c r="KR469" s="96">
        <v>21</v>
      </c>
      <c r="KS469" s="96">
        <v>23</v>
      </c>
      <c r="KT469" s="96">
        <v>25</v>
      </c>
      <c r="KU469" s="96">
        <v>24</v>
      </c>
      <c r="KV469" s="96">
        <v>23</v>
      </c>
      <c r="KW469" s="96">
        <v>25</v>
      </c>
      <c r="KX469" s="96">
        <v>25</v>
      </c>
      <c r="KY469" s="96">
        <v>29</v>
      </c>
      <c r="KZ469" s="96">
        <v>32</v>
      </c>
      <c r="LA469" s="96">
        <v>30</v>
      </c>
      <c r="LB469" s="96">
        <v>29</v>
      </c>
      <c r="LC469" s="96">
        <v>27</v>
      </c>
      <c r="LD469" s="96">
        <v>30</v>
      </c>
      <c r="LE469" s="96">
        <v>32</v>
      </c>
      <c r="LF469" s="96">
        <v>30</v>
      </c>
      <c r="LG469" s="96">
        <v>31</v>
      </c>
      <c r="LH469" s="96">
        <v>30</v>
      </c>
      <c r="LI469" s="96">
        <v>30</v>
      </c>
      <c r="LJ469" s="96">
        <v>30</v>
      </c>
      <c r="LK469" s="96">
        <v>28</v>
      </c>
      <c r="LL469" s="312">
        <v>28</v>
      </c>
      <c r="LM469" s="96">
        <v>25</v>
      </c>
      <c r="LN469" s="96">
        <v>24</v>
      </c>
      <c r="LO469" s="96">
        <v>19</v>
      </c>
      <c r="LP469" s="96">
        <v>19</v>
      </c>
      <c r="LQ469" s="96">
        <v>20</v>
      </c>
      <c r="LR469" s="96">
        <v>19</v>
      </c>
      <c r="LS469" s="96">
        <v>19</v>
      </c>
      <c r="LT469" s="96">
        <v>19</v>
      </c>
      <c r="LU469" s="96">
        <v>18</v>
      </c>
      <c r="LV469" s="96">
        <v>20</v>
      </c>
      <c r="LW469" s="96">
        <v>20</v>
      </c>
      <c r="LX469" s="96">
        <v>21</v>
      </c>
      <c r="LY469" s="96">
        <v>21</v>
      </c>
      <c r="LZ469" s="96">
        <v>23</v>
      </c>
      <c r="MA469" s="96">
        <v>24</v>
      </c>
      <c r="MB469" s="96">
        <v>24</v>
      </c>
      <c r="MC469" s="96">
        <v>23</v>
      </c>
      <c r="MD469" s="96">
        <v>25</v>
      </c>
      <c r="ME469" s="96">
        <v>26</v>
      </c>
      <c r="MF469" s="96">
        <v>29</v>
      </c>
      <c r="MG469" s="96">
        <v>27</v>
      </c>
      <c r="MH469" s="96">
        <v>22</v>
      </c>
      <c r="MI469" s="96">
        <v>21</v>
      </c>
      <c r="MJ469" s="96">
        <v>20</v>
      </c>
      <c r="MK469" s="96">
        <v>18</v>
      </c>
      <c r="ML469" s="96">
        <v>19</v>
      </c>
      <c r="MM469" s="96">
        <v>17</v>
      </c>
      <c r="MN469" s="96">
        <v>15</v>
      </c>
      <c r="MO469" s="96">
        <v>17</v>
      </c>
      <c r="MP469" s="96">
        <v>16</v>
      </c>
      <c r="MQ469" s="96">
        <v>16</v>
      </c>
      <c r="MR469" s="96">
        <v>15</v>
      </c>
      <c r="MS469" s="96">
        <v>16</v>
      </c>
      <c r="MT469" s="96">
        <v>16</v>
      </c>
      <c r="MU469" s="96">
        <v>16</v>
      </c>
      <c r="MV469" s="96">
        <v>17</v>
      </c>
      <c r="MW469" s="96">
        <v>16</v>
      </c>
      <c r="MX469" s="96">
        <v>14</v>
      </c>
      <c r="MY469" s="96">
        <v>17</v>
      </c>
      <c r="MZ469" s="96">
        <v>16</v>
      </c>
      <c r="NA469" s="96">
        <v>17</v>
      </c>
      <c r="NB469" s="96">
        <v>16</v>
      </c>
      <c r="NC469" s="96">
        <v>15</v>
      </c>
      <c r="ND469" s="96">
        <v>16</v>
      </c>
      <c r="NE469" s="96">
        <v>18</v>
      </c>
      <c r="NF469" s="96">
        <v>20</v>
      </c>
      <c r="NG469" s="96">
        <v>22</v>
      </c>
      <c r="NH469" s="96">
        <v>22</v>
      </c>
      <c r="NI469" s="96">
        <v>22</v>
      </c>
      <c r="NJ469" s="96">
        <v>21</v>
      </c>
      <c r="NK469" s="96">
        <v>20</v>
      </c>
      <c r="NL469" s="96">
        <v>19</v>
      </c>
      <c r="NM469" s="96">
        <v>18</v>
      </c>
      <c r="NN469" s="96">
        <v>18</v>
      </c>
      <c r="NO469" s="96">
        <v>17</v>
      </c>
      <c r="NP469" s="96">
        <v>14</v>
      </c>
      <c r="NQ469" s="96">
        <v>15</v>
      </c>
      <c r="NR469" s="96">
        <v>15</v>
      </c>
      <c r="NS469" s="96">
        <v>14</v>
      </c>
      <c r="NT469" s="96">
        <v>11</v>
      </c>
      <c r="NU469" s="96">
        <v>14</v>
      </c>
      <c r="NV469" s="96">
        <v>15</v>
      </c>
      <c r="NW469" s="96">
        <v>12</v>
      </c>
      <c r="NX469" s="96">
        <v>14</v>
      </c>
      <c r="NY469" s="96">
        <v>15</v>
      </c>
      <c r="NZ469" s="96">
        <v>15</v>
      </c>
      <c r="OA469" s="96">
        <v>15</v>
      </c>
      <c r="OB469" s="96">
        <v>17</v>
      </c>
      <c r="OC469" s="96">
        <v>20</v>
      </c>
      <c r="OD469" s="96">
        <v>23</v>
      </c>
      <c r="OE469" s="96">
        <v>20</v>
      </c>
      <c r="OF469" s="96">
        <v>21</v>
      </c>
      <c r="OG469" s="96">
        <v>20</v>
      </c>
      <c r="OH469" s="96">
        <v>20</v>
      </c>
      <c r="OI469" s="96">
        <v>20</v>
      </c>
      <c r="OJ469" s="96">
        <v>13</v>
      </c>
      <c r="OK469" s="96">
        <v>14</v>
      </c>
      <c r="OL469" s="96">
        <v>13</v>
      </c>
      <c r="OM469" s="96">
        <v>13</v>
      </c>
      <c r="ON469" s="96">
        <v>13</v>
      </c>
      <c r="OO469" s="96">
        <v>15</v>
      </c>
      <c r="OP469" s="96">
        <v>11</v>
      </c>
      <c r="OQ469" s="96">
        <v>12</v>
      </c>
      <c r="OR469" s="96">
        <v>13</v>
      </c>
      <c r="OS469" s="96">
        <v>14</v>
      </c>
      <c r="OT469" s="96">
        <v>14</v>
      </c>
      <c r="OU469" s="96">
        <v>14</v>
      </c>
      <c r="OV469" s="96">
        <v>14</v>
      </c>
      <c r="OW469" s="96">
        <v>17</v>
      </c>
      <c r="OX469" s="96">
        <v>15</v>
      </c>
      <c r="OY469" s="351">
        <f t="shared" si="464"/>
        <v>15.5</v>
      </c>
      <c r="OZ469" s="96">
        <v>16</v>
      </c>
      <c r="PA469" s="96">
        <v>18</v>
      </c>
      <c r="PB469" s="96">
        <v>17</v>
      </c>
      <c r="PC469" s="96">
        <v>17</v>
      </c>
      <c r="PD469" s="96">
        <v>17</v>
      </c>
      <c r="PE469" s="96">
        <v>16</v>
      </c>
      <c r="PF469" s="96">
        <v>19</v>
      </c>
      <c r="PG469" s="351">
        <f t="shared" si="456"/>
        <v>18</v>
      </c>
      <c r="PH469" s="96">
        <v>17</v>
      </c>
      <c r="PI469" s="96">
        <v>15</v>
      </c>
      <c r="PJ469" s="351">
        <f t="shared" si="457"/>
        <v>14.5</v>
      </c>
      <c r="PK469" s="96">
        <v>14</v>
      </c>
      <c r="PL469" s="96">
        <v>15</v>
      </c>
      <c r="PM469" s="96">
        <v>14</v>
      </c>
      <c r="PN469" s="96">
        <v>14</v>
      </c>
      <c r="PO469" s="312">
        <v>15</v>
      </c>
      <c r="PP469" s="96">
        <v>17</v>
      </c>
      <c r="PQ469" s="96">
        <v>18</v>
      </c>
      <c r="PR469" s="96">
        <v>17</v>
      </c>
      <c r="PS469" s="96">
        <v>17</v>
      </c>
      <c r="PT469" s="96">
        <v>17</v>
      </c>
      <c r="PU469" s="96">
        <v>17</v>
      </c>
      <c r="PV469" s="96">
        <v>18</v>
      </c>
      <c r="PW469" s="96">
        <v>20</v>
      </c>
      <c r="PX469" s="96">
        <v>20</v>
      </c>
      <c r="PY469" s="96">
        <v>18</v>
      </c>
      <c r="PZ469" s="96">
        <v>17</v>
      </c>
      <c r="QA469" s="96">
        <v>18</v>
      </c>
      <c r="QB469" s="96">
        <v>19</v>
      </c>
      <c r="QC469" s="96">
        <v>19</v>
      </c>
      <c r="QD469" s="96">
        <v>18</v>
      </c>
      <c r="QE469" s="96">
        <v>16</v>
      </c>
      <c r="QF469" s="96">
        <v>11</v>
      </c>
      <c r="QG469" s="96">
        <v>12</v>
      </c>
      <c r="QH469" s="96">
        <v>14</v>
      </c>
      <c r="QI469" s="96">
        <v>14</v>
      </c>
      <c r="QJ469" s="96">
        <v>13</v>
      </c>
      <c r="QK469" s="96">
        <v>15</v>
      </c>
      <c r="QL469" s="96">
        <v>15</v>
      </c>
      <c r="QM469" s="96">
        <v>14</v>
      </c>
      <c r="QN469" s="96">
        <v>14</v>
      </c>
      <c r="QO469" s="96">
        <v>12</v>
      </c>
      <c r="QP469" s="96">
        <v>13</v>
      </c>
      <c r="QQ469" s="96">
        <v>12</v>
      </c>
      <c r="QR469" s="96">
        <v>12</v>
      </c>
      <c r="QS469" s="96">
        <v>13</v>
      </c>
      <c r="QT469" s="96">
        <v>15</v>
      </c>
      <c r="QU469" s="96">
        <v>15</v>
      </c>
      <c r="QV469" s="96">
        <v>15</v>
      </c>
      <c r="QW469" s="96">
        <v>17</v>
      </c>
      <c r="QX469" s="96">
        <v>17</v>
      </c>
      <c r="QY469" s="96">
        <v>17</v>
      </c>
      <c r="QZ469" s="96">
        <v>18</v>
      </c>
      <c r="RA469" s="96">
        <v>19</v>
      </c>
      <c r="RB469" s="312">
        <v>19</v>
      </c>
      <c r="RC469" s="96">
        <v>19</v>
      </c>
      <c r="RD469" s="96">
        <v>19</v>
      </c>
      <c r="RE469" s="96">
        <v>19</v>
      </c>
      <c r="RF469" s="96">
        <v>19</v>
      </c>
      <c r="RG469" s="96">
        <v>20</v>
      </c>
      <c r="RH469" s="96">
        <v>20</v>
      </c>
      <c r="RI469" s="96">
        <v>16</v>
      </c>
      <c r="RJ469" s="96">
        <v>16</v>
      </c>
      <c r="RK469" s="96">
        <v>15</v>
      </c>
      <c r="RL469" s="96">
        <v>17</v>
      </c>
      <c r="RM469" s="96">
        <v>15</v>
      </c>
      <c r="RN469" s="96">
        <v>15</v>
      </c>
      <c r="RO469" s="96">
        <v>17</v>
      </c>
      <c r="RP469" s="96">
        <v>18</v>
      </c>
      <c r="RQ469" s="96">
        <v>17</v>
      </c>
      <c r="RR469" s="96">
        <v>18</v>
      </c>
      <c r="RS469" s="96">
        <v>18</v>
      </c>
      <c r="RT469" s="96">
        <v>18</v>
      </c>
      <c r="RU469" s="96">
        <v>17</v>
      </c>
      <c r="RV469" s="96">
        <v>17</v>
      </c>
      <c r="RW469" s="96">
        <v>18</v>
      </c>
      <c r="RX469" s="96">
        <v>17</v>
      </c>
      <c r="RY469" s="96">
        <v>18</v>
      </c>
      <c r="RZ469" s="96">
        <v>17</v>
      </c>
      <c r="SA469" s="96">
        <v>18</v>
      </c>
      <c r="SB469" s="96">
        <v>13</v>
      </c>
      <c r="SC469" s="96">
        <v>14</v>
      </c>
      <c r="SD469" s="96">
        <v>14</v>
      </c>
      <c r="SE469" s="96">
        <v>15</v>
      </c>
      <c r="SF469" s="96">
        <v>17</v>
      </c>
      <c r="SG469" s="96">
        <v>20</v>
      </c>
      <c r="SH469" s="96">
        <v>18</v>
      </c>
      <c r="SI469" s="96">
        <v>17</v>
      </c>
      <c r="SJ469" s="96">
        <v>17</v>
      </c>
      <c r="SK469" s="96">
        <v>19</v>
      </c>
      <c r="SL469" s="96">
        <v>20</v>
      </c>
      <c r="SM469" s="96">
        <v>19</v>
      </c>
      <c r="SN469" s="96">
        <v>21</v>
      </c>
      <c r="SO469" s="96">
        <v>21</v>
      </c>
      <c r="SP469" s="96">
        <v>20</v>
      </c>
      <c r="SQ469" s="96">
        <v>20</v>
      </c>
      <c r="SR469" s="96">
        <v>20</v>
      </c>
      <c r="SS469" s="96">
        <v>18</v>
      </c>
      <c r="ST469" s="96">
        <v>18</v>
      </c>
      <c r="SU469" s="96">
        <v>19</v>
      </c>
      <c r="SV469" s="96">
        <v>21</v>
      </c>
      <c r="SW469" s="96">
        <v>20</v>
      </c>
      <c r="SX469" s="96">
        <v>20</v>
      </c>
      <c r="SY469" s="96">
        <v>20</v>
      </c>
      <c r="SZ469" s="96">
        <v>20</v>
      </c>
      <c r="TA469" s="96">
        <v>20</v>
      </c>
      <c r="TB469" s="96">
        <v>20</v>
      </c>
      <c r="TC469" s="96">
        <v>19</v>
      </c>
      <c r="TD469" s="96">
        <v>18</v>
      </c>
      <c r="TE469" s="96">
        <v>15</v>
      </c>
      <c r="TF469" s="96">
        <v>15</v>
      </c>
      <c r="TG469" s="96">
        <v>15</v>
      </c>
      <c r="TH469" s="96">
        <v>15</v>
      </c>
      <c r="TI469" s="96">
        <v>13</v>
      </c>
      <c r="TJ469" s="96">
        <v>13</v>
      </c>
      <c r="TK469" s="96">
        <v>14</v>
      </c>
      <c r="TL469" s="96">
        <v>13</v>
      </c>
      <c r="TM469" s="96">
        <v>11</v>
      </c>
      <c r="TN469" s="96">
        <v>9</v>
      </c>
      <c r="TO469" s="96">
        <v>10</v>
      </c>
      <c r="TP469" s="96">
        <v>9</v>
      </c>
      <c r="TQ469" s="96">
        <v>8</v>
      </c>
      <c r="TR469" s="96">
        <v>8</v>
      </c>
      <c r="TS469" s="96">
        <v>8</v>
      </c>
      <c r="TT469" s="96">
        <v>9</v>
      </c>
      <c r="TU469" s="96">
        <v>9</v>
      </c>
      <c r="TV469" s="96">
        <v>7</v>
      </c>
      <c r="TW469" s="96">
        <v>7</v>
      </c>
      <c r="TX469" s="96">
        <v>8</v>
      </c>
      <c r="TY469" s="96">
        <v>7</v>
      </c>
      <c r="TZ469" s="96">
        <v>8</v>
      </c>
      <c r="UA469" s="96">
        <v>8</v>
      </c>
      <c r="UB469" s="96">
        <v>6</v>
      </c>
      <c r="UC469" s="96">
        <v>6</v>
      </c>
      <c r="UD469" s="96">
        <v>6</v>
      </c>
      <c r="UE469" s="96">
        <v>8</v>
      </c>
      <c r="UF469" s="96">
        <v>8</v>
      </c>
      <c r="UG469" s="96">
        <v>8</v>
      </c>
      <c r="UH469" s="96">
        <v>8</v>
      </c>
      <c r="UI469" s="96">
        <v>8</v>
      </c>
      <c r="UJ469" s="96">
        <v>9</v>
      </c>
      <c r="UK469" s="96">
        <v>9</v>
      </c>
      <c r="UL469" s="96">
        <v>7</v>
      </c>
      <c r="UM469" s="96">
        <v>7</v>
      </c>
      <c r="UN469" s="96">
        <v>7</v>
      </c>
      <c r="UO469" s="96">
        <v>7</v>
      </c>
      <c r="UP469" s="96">
        <v>8</v>
      </c>
      <c r="UQ469" s="96">
        <v>9</v>
      </c>
      <c r="UR469" s="96">
        <v>9</v>
      </c>
      <c r="US469" s="96">
        <v>9</v>
      </c>
      <c r="UT469" s="96">
        <v>8</v>
      </c>
      <c r="UU469" s="96">
        <v>8</v>
      </c>
      <c r="UV469" s="96">
        <v>11</v>
      </c>
      <c r="UW469" s="96">
        <v>10</v>
      </c>
      <c r="UX469" s="96">
        <v>10</v>
      </c>
      <c r="UY469" s="96">
        <v>11</v>
      </c>
      <c r="UZ469" s="96">
        <v>9</v>
      </c>
      <c r="VA469" s="96">
        <v>8</v>
      </c>
      <c r="VB469" s="96">
        <v>10</v>
      </c>
      <c r="VC469" s="96">
        <v>10</v>
      </c>
      <c r="VD469" s="96">
        <v>10</v>
      </c>
      <c r="VE469" s="96">
        <v>12</v>
      </c>
      <c r="VF469" s="96">
        <v>11</v>
      </c>
      <c r="VG469" s="96">
        <v>11</v>
      </c>
      <c r="VH469" s="96">
        <v>10</v>
      </c>
      <c r="VI469" s="96">
        <v>7</v>
      </c>
      <c r="VJ469" s="96">
        <v>6</v>
      </c>
      <c r="VK469" s="96">
        <v>5</v>
      </c>
      <c r="VL469" s="96">
        <v>5</v>
      </c>
      <c r="VM469" s="96">
        <v>4</v>
      </c>
      <c r="VN469" s="96">
        <v>5</v>
      </c>
      <c r="VO469" s="96">
        <v>4</v>
      </c>
      <c r="VP469" s="96">
        <v>5</v>
      </c>
      <c r="VQ469" s="96">
        <v>6</v>
      </c>
      <c r="VR469" s="96">
        <v>5</v>
      </c>
      <c r="VS469" s="96">
        <v>6</v>
      </c>
      <c r="VT469" s="96">
        <v>7</v>
      </c>
      <c r="VU469" s="96">
        <v>10</v>
      </c>
      <c r="VV469" s="96">
        <v>8</v>
      </c>
      <c r="VW469" s="96">
        <v>8</v>
      </c>
      <c r="VX469" s="96">
        <v>8</v>
      </c>
      <c r="VY469" s="148">
        <v>8</v>
      </c>
      <c r="VZ469" s="96">
        <v>8</v>
      </c>
      <c r="WA469" s="96">
        <v>8</v>
      </c>
      <c r="WB469" s="96">
        <v>8</v>
      </c>
      <c r="WC469" s="96">
        <v>8</v>
      </c>
      <c r="WD469" s="96">
        <v>8</v>
      </c>
      <c r="WE469" s="96">
        <v>8</v>
      </c>
      <c r="WF469" s="96">
        <v>8</v>
      </c>
      <c r="WG469" s="96">
        <v>8</v>
      </c>
      <c r="WH469" s="96">
        <v>8</v>
      </c>
      <c r="WI469" s="96">
        <v>7</v>
      </c>
      <c r="WJ469" s="96">
        <v>7</v>
      </c>
      <c r="WK469" s="96">
        <v>6</v>
      </c>
      <c r="WL469" s="96">
        <v>7</v>
      </c>
      <c r="WM469" s="96">
        <v>6</v>
      </c>
      <c r="WN469" s="96">
        <v>5</v>
      </c>
      <c r="WO469" s="96">
        <v>5</v>
      </c>
      <c r="WP469" s="96">
        <v>5</v>
      </c>
      <c r="WQ469" s="96">
        <v>5</v>
      </c>
      <c r="WR469" s="96">
        <v>5</v>
      </c>
      <c r="WS469" s="96">
        <v>5</v>
      </c>
      <c r="WT469" s="96">
        <v>4</v>
      </c>
      <c r="WU469" s="96">
        <v>4</v>
      </c>
      <c r="WV469" s="96">
        <v>4</v>
      </c>
      <c r="WW469" s="96">
        <v>4</v>
      </c>
      <c r="WX469" s="96">
        <v>4</v>
      </c>
      <c r="WY469" s="96">
        <v>3</v>
      </c>
      <c r="WZ469" s="96">
        <v>2</v>
      </c>
      <c r="XA469" s="96">
        <v>2</v>
      </c>
      <c r="XB469" s="96">
        <v>2</v>
      </c>
      <c r="XC469" s="96">
        <v>2</v>
      </c>
      <c r="XD469" s="96">
        <v>2</v>
      </c>
      <c r="XE469" s="96">
        <v>1</v>
      </c>
      <c r="XF469" s="96">
        <v>1</v>
      </c>
      <c r="XG469" s="96">
        <v>1</v>
      </c>
      <c r="XH469" s="96">
        <v>1</v>
      </c>
      <c r="XI469" s="96">
        <v>1</v>
      </c>
      <c r="XJ469" s="96">
        <v>1</v>
      </c>
      <c r="XK469" s="96">
        <v>1</v>
      </c>
    </row>
    <row r="470" spans="1:635" s="148" customFormat="1" x14ac:dyDescent="0.2">
      <c r="A470" s="327"/>
      <c r="B470" s="354">
        <v>5</v>
      </c>
      <c r="C470" s="399">
        <f t="shared" ca="1" si="454"/>
        <v>4</v>
      </c>
      <c r="D470" s="400">
        <f t="shared" ca="1" si="458"/>
        <v>1.11731843575419E-2</v>
      </c>
      <c r="E470" s="448">
        <f t="shared" ca="1" si="459"/>
        <v>13</v>
      </c>
      <c r="F470" s="354"/>
      <c r="G470" s="412">
        <v>54</v>
      </c>
      <c r="H470" s="412">
        <v>49</v>
      </c>
      <c r="I470" s="412">
        <v>50</v>
      </c>
      <c r="J470" s="412">
        <v>47</v>
      </c>
      <c r="K470" s="412">
        <v>47</v>
      </c>
      <c r="L470" s="412">
        <v>48</v>
      </c>
      <c r="M470" s="412">
        <v>48</v>
      </c>
      <c r="N470" s="412">
        <v>53</v>
      </c>
      <c r="O470" s="412">
        <v>49</v>
      </c>
      <c r="P470" s="412">
        <v>45</v>
      </c>
      <c r="Q470" s="412">
        <v>45</v>
      </c>
      <c r="R470" s="169">
        <v>45</v>
      </c>
      <c r="S470" s="412">
        <v>44</v>
      </c>
      <c r="T470" s="412">
        <v>39</v>
      </c>
      <c r="U470" s="169">
        <v>35</v>
      </c>
      <c r="V470" s="169">
        <v>36</v>
      </c>
      <c r="W470" s="412">
        <v>39</v>
      </c>
      <c r="X470" s="412">
        <v>35</v>
      </c>
      <c r="Y470" s="412">
        <v>35</v>
      </c>
      <c r="Z470" s="412">
        <v>40</v>
      </c>
      <c r="AA470" s="412">
        <v>42</v>
      </c>
      <c r="AB470" s="412">
        <v>45</v>
      </c>
      <c r="AC470" s="412">
        <v>40</v>
      </c>
      <c r="AD470" s="412">
        <v>34</v>
      </c>
      <c r="AE470" s="412">
        <v>0</v>
      </c>
      <c r="AF470" s="412">
        <v>35</v>
      </c>
      <c r="AG470" s="412">
        <v>38</v>
      </c>
      <c r="AH470" s="412">
        <v>38</v>
      </c>
      <c r="AI470" s="412">
        <v>40</v>
      </c>
      <c r="AJ470" s="412">
        <v>39</v>
      </c>
      <c r="AK470" s="412">
        <v>38</v>
      </c>
      <c r="AL470" s="412">
        <v>39.5</v>
      </c>
      <c r="AM470" s="412">
        <v>41</v>
      </c>
      <c r="AN470" s="412">
        <v>42.5</v>
      </c>
      <c r="AO470" s="412">
        <v>44</v>
      </c>
      <c r="AP470" s="169">
        <v>44</v>
      </c>
      <c r="AQ470" s="412">
        <v>39</v>
      </c>
      <c r="AR470" s="412">
        <v>35</v>
      </c>
      <c r="AS470" s="412">
        <v>36</v>
      </c>
      <c r="AT470" s="412">
        <v>35</v>
      </c>
      <c r="AU470" s="412">
        <v>40</v>
      </c>
      <c r="AV470" s="412">
        <v>43</v>
      </c>
      <c r="AW470" s="412">
        <v>39</v>
      </c>
      <c r="AX470" s="412">
        <v>38</v>
      </c>
      <c r="AY470" s="412">
        <v>36</v>
      </c>
      <c r="AZ470" s="412">
        <v>36</v>
      </c>
      <c r="BA470" s="412">
        <v>36</v>
      </c>
      <c r="BB470" s="412">
        <v>35</v>
      </c>
      <c r="BC470" s="412">
        <v>30</v>
      </c>
      <c r="BD470" s="412">
        <v>33</v>
      </c>
      <c r="BE470" s="412">
        <v>36</v>
      </c>
      <c r="BF470" s="412">
        <v>39</v>
      </c>
      <c r="BG470" s="148">
        <v>38</v>
      </c>
      <c r="BH470" s="148">
        <v>38</v>
      </c>
      <c r="BI470" s="355">
        <v>38.5</v>
      </c>
      <c r="BJ470" s="148">
        <v>39</v>
      </c>
      <c r="BK470" s="148">
        <v>43</v>
      </c>
      <c r="BL470" s="148">
        <v>42</v>
      </c>
      <c r="BM470" s="148">
        <v>41</v>
      </c>
      <c r="BN470" s="148">
        <v>35</v>
      </c>
      <c r="BO470" s="148">
        <v>36</v>
      </c>
      <c r="BP470" s="148">
        <v>35</v>
      </c>
      <c r="BQ470" s="148">
        <v>37</v>
      </c>
      <c r="BR470" s="148">
        <v>39</v>
      </c>
      <c r="BS470" s="148">
        <v>40</v>
      </c>
      <c r="BT470" s="148">
        <v>38</v>
      </c>
      <c r="BU470" s="148">
        <v>37</v>
      </c>
      <c r="BV470" s="148">
        <v>37</v>
      </c>
      <c r="BW470" s="148">
        <v>38</v>
      </c>
      <c r="BX470" s="148">
        <v>37</v>
      </c>
      <c r="BY470" s="148">
        <v>37</v>
      </c>
      <c r="BZ470" s="148">
        <v>37</v>
      </c>
      <c r="CA470" s="148">
        <v>40</v>
      </c>
      <c r="CB470" s="148">
        <v>40</v>
      </c>
      <c r="CC470" s="148">
        <v>40</v>
      </c>
      <c r="CD470" s="148">
        <v>38</v>
      </c>
      <c r="CE470" s="148">
        <v>38</v>
      </c>
      <c r="CF470" s="148">
        <v>37</v>
      </c>
      <c r="CG470" s="148">
        <v>39</v>
      </c>
      <c r="CH470" s="148">
        <v>40</v>
      </c>
      <c r="CI470" s="148">
        <v>42</v>
      </c>
      <c r="CJ470" s="148">
        <v>44</v>
      </c>
      <c r="CK470" s="148">
        <v>42</v>
      </c>
      <c r="CL470" s="148">
        <v>40</v>
      </c>
      <c r="CM470" s="148">
        <v>43</v>
      </c>
      <c r="CN470" s="148">
        <v>45</v>
      </c>
      <c r="CO470" s="148">
        <v>48</v>
      </c>
      <c r="CP470" s="360">
        <v>49.5</v>
      </c>
      <c r="CQ470" s="148">
        <v>51</v>
      </c>
      <c r="CR470" s="148">
        <v>49</v>
      </c>
      <c r="CS470" s="148">
        <v>51</v>
      </c>
      <c r="CT470" s="148">
        <v>46</v>
      </c>
      <c r="CU470" s="148">
        <v>47</v>
      </c>
      <c r="CV470" s="148">
        <v>45</v>
      </c>
      <c r="CW470" s="148">
        <v>47</v>
      </c>
      <c r="CX470" s="148">
        <v>48</v>
      </c>
      <c r="CY470" s="148">
        <v>44</v>
      </c>
      <c r="CZ470" s="148">
        <v>46</v>
      </c>
      <c r="DA470" s="148">
        <v>48</v>
      </c>
      <c r="DB470" s="148">
        <v>50</v>
      </c>
      <c r="DC470" s="148">
        <v>50</v>
      </c>
      <c r="DD470" s="148">
        <v>51</v>
      </c>
      <c r="DE470" s="148">
        <v>52</v>
      </c>
      <c r="DF470" s="148">
        <v>54</v>
      </c>
      <c r="DG470" s="148">
        <v>54</v>
      </c>
      <c r="DH470" s="148">
        <v>55</v>
      </c>
      <c r="DI470" s="148">
        <v>49</v>
      </c>
      <c r="DJ470" s="148">
        <v>48</v>
      </c>
      <c r="DK470" s="148">
        <v>44</v>
      </c>
      <c r="DL470" s="148">
        <v>38</v>
      </c>
      <c r="DM470" s="148">
        <v>38</v>
      </c>
      <c r="DN470" s="148">
        <v>40</v>
      </c>
      <c r="DO470" s="148">
        <v>39</v>
      </c>
      <c r="DP470" s="148">
        <v>36</v>
      </c>
      <c r="DQ470" s="148">
        <v>39</v>
      </c>
      <c r="DR470" s="431">
        <v>44</v>
      </c>
      <c r="DS470" s="148">
        <v>45</v>
      </c>
      <c r="DT470" s="431">
        <v>38</v>
      </c>
      <c r="DU470" s="431">
        <v>38</v>
      </c>
      <c r="DV470" s="431">
        <v>39</v>
      </c>
      <c r="DW470" s="431">
        <v>39</v>
      </c>
      <c r="DX470" s="431">
        <v>42</v>
      </c>
      <c r="DY470" s="450">
        <v>39</v>
      </c>
      <c r="DZ470" s="431">
        <v>38</v>
      </c>
      <c r="EA470" s="431">
        <v>36</v>
      </c>
      <c r="EB470" s="431">
        <v>36</v>
      </c>
      <c r="EC470" s="431">
        <v>35</v>
      </c>
      <c r="ED470" s="431">
        <v>35</v>
      </c>
      <c r="EE470" s="431">
        <v>37</v>
      </c>
      <c r="EF470" s="431">
        <v>39</v>
      </c>
      <c r="EG470" s="431">
        <v>40</v>
      </c>
      <c r="EH470" s="431">
        <v>40</v>
      </c>
      <c r="EI470" s="431">
        <v>39</v>
      </c>
      <c r="EJ470" s="431">
        <v>38</v>
      </c>
      <c r="EK470" s="431">
        <v>37</v>
      </c>
      <c r="EL470" s="431">
        <v>35</v>
      </c>
      <c r="EM470" s="431">
        <v>35</v>
      </c>
      <c r="EN470" s="431">
        <v>37</v>
      </c>
      <c r="EO470" s="148">
        <v>36</v>
      </c>
      <c r="EP470" s="431">
        <v>35</v>
      </c>
      <c r="EQ470" s="431">
        <v>32</v>
      </c>
      <c r="ER470" s="431">
        <v>32</v>
      </c>
      <c r="ES470" s="431">
        <v>31</v>
      </c>
      <c r="ET470" s="431">
        <v>32</v>
      </c>
      <c r="EU470" s="431">
        <v>28</v>
      </c>
      <c r="EV470" s="431">
        <v>27</v>
      </c>
      <c r="EW470" s="431">
        <v>27</v>
      </c>
      <c r="EX470" s="431">
        <v>28</v>
      </c>
      <c r="EY470" s="431">
        <v>24</v>
      </c>
      <c r="EZ470" s="431">
        <v>25</v>
      </c>
      <c r="FA470" s="431">
        <v>23</v>
      </c>
      <c r="FB470" s="431">
        <v>22</v>
      </c>
      <c r="FC470" s="431">
        <v>21</v>
      </c>
      <c r="FD470" s="431">
        <v>24</v>
      </c>
      <c r="FE470" s="431">
        <v>22</v>
      </c>
      <c r="FF470" s="431">
        <v>24</v>
      </c>
      <c r="FG470" s="431">
        <v>27</v>
      </c>
      <c r="FH470" s="431">
        <v>29</v>
      </c>
      <c r="FI470" s="431">
        <v>27</v>
      </c>
      <c r="FJ470" s="431">
        <v>27</v>
      </c>
      <c r="FK470" s="148">
        <v>28</v>
      </c>
      <c r="FL470" s="431">
        <v>32</v>
      </c>
      <c r="FM470" s="431">
        <v>33</v>
      </c>
      <c r="FN470" s="148">
        <v>32</v>
      </c>
      <c r="FO470" s="148">
        <v>35</v>
      </c>
      <c r="FP470" s="148">
        <v>32</v>
      </c>
      <c r="FQ470" s="431">
        <v>31</v>
      </c>
      <c r="FR470" s="148">
        <v>33</v>
      </c>
      <c r="FS470" s="431">
        <v>33</v>
      </c>
      <c r="FT470" s="148">
        <v>31</v>
      </c>
      <c r="FU470" s="431">
        <v>27</v>
      </c>
      <c r="FV470" s="431">
        <v>28</v>
      </c>
      <c r="FW470" s="431">
        <v>27</v>
      </c>
      <c r="FX470" s="431">
        <v>28</v>
      </c>
      <c r="FY470" s="431">
        <v>30</v>
      </c>
      <c r="FZ470" s="450">
        <v>32</v>
      </c>
      <c r="GA470" s="431">
        <v>34</v>
      </c>
      <c r="GB470" s="431">
        <v>34</v>
      </c>
      <c r="GC470" s="431">
        <v>36</v>
      </c>
      <c r="GD470" s="431">
        <v>36</v>
      </c>
      <c r="GE470" s="431">
        <v>37</v>
      </c>
      <c r="GF470" s="431">
        <v>40</v>
      </c>
      <c r="GG470" s="431">
        <v>37</v>
      </c>
      <c r="GH470" s="431">
        <v>35</v>
      </c>
      <c r="GI470" s="431">
        <v>35</v>
      </c>
      <c r="GJ470" s="431">
        <v>32</v>
      </c>
      <c r="GK470" s="431">
        <v>33</v>
      </c>
      <c r="GL470" s="431">
        <v>32</v>
      </c>
      <c r="GM470" s="431">
        <v>37</v>
      </c>
      <c r="GN470" s="431">
        <v>40</v>
      </c>
      <c r="GO470" s="431">
        <v>40</v>
      </c>
      <c r="GP470" s="148">
        <v>37</v>
      </c>
      <c r="GQ470" s="431">
        <v>37</v>
      </c>
      <c r="GR470" s="431">
        <v>39</v>
      </c>
      <c r="GS470" s="431">
        <v>43</v>
      </c>
      <c r="GT470" s="431">
        <v>43</v>
      </c>
      <c r="GU470" s="431">
        <v>39</v>
      </c>
      <c r="GV470" s="148">
        <v>41</v>
      </c>
      <c r="GW470" s="148">
        <v>44</v>
      </c>
      <c r="GX470" s="148">
        <v>45</v>
      </c>
      <c r="GY470" s="148">
        <v>45</v>
      </c>
      <c r="GZ470" s="148">
        <v>44</v>
      </c>
      <c r="HA470" s="148">
        <v>45</v>
      </c>
      <c r="HB470" s="148">
        <v>46</v>
      </c>
      <c r="HC470" s="148">
        <v>46</v>
      </c>
      <c r="HD470" s="148">
        <v>44</v>
      </c>
      <c r="HE470" s="148">
        <v>45</v>
      </c>
      <c r="HF470" s="148">
        <v>44</v>
      </c>
      <c r="HG470" s="148">
        <v>44</v>
      </c>
      <c r="HH470" s="148">
        <v>41</v>
      </c>
      <c r="HI470" s="148">
        <v>41</v>
      </c>
      <c r="HJ470" s="148">
        <v>41</v>
      </c>
      <c r="HK470" s="148">
        <v>42</v>
      </c>
      <c r="HL470" s="148">
        <v>43</v>
      </c>
      <c r="HM470" s="148">
        <v>43</v>
      </c>
      <c r="HN470" s="148">
        <v>46</v>
      </c>
      <c r="HO470" s="148">
        <v>48</v>
      </c>
      <c r="HP470" s="148">
        <v>50</v>
      </c>
      <c r="HQ470" s="148">
        <v>52</v>
      </c>
      <c r="HR470" s="148">
        <v>52</v>
      </c>
      <c r="HS470" s="148">
        <v>56</v>
      </c>
      <c r="HT470" s="148">
        <v>55</v>
      </c>
      <c r="HU470" s="148">
        <v>55</v>
      </c>
      <c r="HV470" s="148">
        <v>53</v>
      </c>
      <c r="HW470" s="148">
        <v>51</v>
      </c>
      <c r="HX470" s="148">
        <v>54</v>
      </c>
      <c r="HY470" s="148">
        <v>52</v>
      </c>
      <c r="HZ470" s="148">
        <v>50</v>
      </c>
      <c r="IA470" s="148">
        <v>47</v>
      </c>
      <c r="IB470" s="355">
        <v>46</v>
      </c>
      <c r="IC470" s="148">
        <v>45</v>
      </c>
      <c r="ID470" s="148">
        <v>42</v>
      </c>
      <c r="IE470" s="148">
        <v>42</v>
      </c>
      <c r="IF470" s="148">
        <v>44</v>
      </c>
      <c r="IG470" s="148">
        <v>45</v>
      </c>
      <c r="IH470" s="148">
        <v>41</v>
      </c>
      <c r="II470" s="148">
        <v>38</v>
      </c>
      <c r="IJ470" s="148">
        <v>40</v>
      </c>
      <c r="IK470" s="148">
        <v>42</v>
      </c>
      <c r="IL470" s="148">
        <v>40</v>
      </c>
      <c r="IM470" s="148">
        <v>38</v>
      </c>
      <c r="IN470" s="351">
        <f t="shared" si="455"/>
        <v>38</v>
      </c>
      <c r="IO470" s="148">
        <v>38</v>
      </c>
      <c r="IP470" s="148">
        <v>40</v>
      </c>
      <c r="IQ470" s="148">
        <v>40</v>
      </c>
      <c r="IR470" s="148">
        <v>41</v>
      </c>
      <c r="IS470" s="148">
        <v>42</v>
      </c>
      <c r="IT470" s="148">
        <v>40</v>
      </c>
      <c r="IU470" s="148">
        <v>38</v>
      </c>
      <c r="IV470" s="148">
        <v>38</v>
      </c>
      <c r="IW470" s="148">
        <v>39</v>
      </c>
      <c r="IX470" s="148">
        <v>40</v>
      </c>
      <c r="IY470" s="148">
        <v>41</v>
      </c>
      <c r="IZ470" s="148">
        <v>39</v>
      </c>
      <c r="JA470" s="148">
        <v>37</v>
      </c>
      <c r="JB470" s="148">
        <v>43</v>
      </c>
      <c r="JC470" s="355">
        <f t="shared" si="460"/>
        <v>42</v>
      </c>
      <c r="JD470" s="148">
        <v>41</v>
      </c>
      <c r="JE470" s="148">
        <v>43</v>
      </c>
      <c r="JF470" s="353">
        <f t="shared" si="461"/>
        <v>43</v>
      </c>
      <c r="JG470" s="148">
        <v>43</v>
      </c>
      <c r="JH470" s="148">
        <v>45</v>
      </c>
      <c r="JI470" s="148">
        <v>48</v>
      </c>
      <c r="JJ470" s="148">
        <v>49</v>
      </c>
      <c r="JK470" s="148">
        <v>53</v>
      </c>
      <c r="JL470" s="148">
        <v>53</v>
      </c>
      <c r="JM470" s="148">
        <v>45</v>
      </c>
      <c r="JN470" s="351">
        <f t="shared" si="462"/>
        <v>44.5</v>
      </c>
      <c r="JO470" s="148">
        <v>44</v>
      </c>
      <c r="JP470" s="148">
        <v>44</v>
      </c>
      <c r="JQ470" s="148">
        <v>43</v>
      </c>
      <c r="JR470" s="148">
        <v>46</v>
      </c>
      <c r="JS470" s="148">
        <v>46</v>
      </c>
      <c r="JT470" s="148">
        <v>46</v>
      </c>
      <c r="JU470" s="148">
        <v>40</v>
      </c>
      <c r="JV470" s="351">
        <f t="shared" si="463"/>
        <v>40.5</v>
      </c>
      <c r="JW470" s="148">
        <v>41</v>
      </c>
      <c r="JX470" s="148">
        <v>45</v>
      </c>
      <c r="JY470" s="148">
        <v>47</v>
      </c>
      <c r="JZ470" s="148">
        <v>46</v>
      </c>
      <c r="KA470" s="148">
        <v>45</v>
      </c>
      <c r="KB470" s="148">
        <v>50</v>
      </c>
      <c r="KC470" s="148">
        <v>50</v>
      </c>
      <c r="KD470" s="148">
        <v>49</v>
      </c>
      <c r="KE470" s="148">
        <v>48</v>
      </c>
      <c r="KF470" s="148">
        <v>48</v>
      </c>
      <c r="KG470" s="148">
        <v>50</v>
      </c>
      <c r="KH470" s="148">
        <v>48</v>
      </c>
      <c r="KI470" s="148">
        <v>49</v>
      </c>
      <c r="KJ470" s="148">
        <v>48</v>
      </c>
      <c r="KK470" s="148">
        <v>53</v>
      </c>
      <c r="KL470" s="148">
        <v>53</v>
      </c>
      <c r="KM470" s="148">
        <v>51</v>
      </c>
      <c r="KN470" s="148">
        <v>51</v>
      </c>
      <c r="KO470" s="148">
        <v>53</v>
      </c>
      <c r="KP470" s="148">
        <v>53</v>
      </c>
      <c r="KQ470" s="148">
        <v>52</v>
      </c>
      <c r="KR470" s="148">
        <v>54</v>
      </c>
      <c r="KS470" s="148">
        <v>55</v>
      </c>
      <c r="KT470" s="148">
        <v>60</v>
      </c>
      <c r="KU470" s="148">
        <v>59</v>
      </c>
      <c r="KV470" s="96">
        <v>60</v>
      </c>
      <c r="KW470" s="148">
        <v>61</v>
      </c>
      <c r="KX470" s="148">
        <v>63</v>
      </c>
      <c r="KY470" s="148">
        <v>61</v>
      </c>
      <c r="KZ470" s="148">
        <v>61</v>
      </c>
      <c r="LA470" s="148">
        <v>63</v>
      </c>
      <c r="LB470" s="148">
        <v>63</v>
      </c>
      <c r="LC470" s="148">
        <v>61</v>
      </c>
      <c r="LD470" s="148">
        <v>59</v>
      </c>
      <c r="LE470" s="148">
        <v>58</v>
      </c>
      <c r="LF470" s="148">
        <v>59</v>
      </c>
      <c r="LG470" s="148">
        <v>60</v>
      </c>
      <c r="LH470" s="148">
        <v>56</v>
      </c>
      <c r="LI470" s="148">
        <v>61</v>
      </c>
      <c r="LJ470" s="148">
        <v>50</v>
      </c>
      <c r="LK470" s="148">
        <v>52</v>
      </c>
      <c r="LL470" s="312">
        <v>53</v>
      </c>
      <c r="LM470" s="148">
        <v>53</v>
      </c>
      <c r="LN470" s="148">
        <v>52</v>
      </c>
      <c r="LO470" s="148">
        <v>55</v>
      </c>
      <c r="LP470" s="148">
        <v>54</v>
      </c>
      <c r="LQ470" s="148">
        <v>53</v>
      </c>
      <c r="LR470" s="148">
        <v>49</v>
      </c>
      <c r="LS470" s="148">
        <v>47</v>
      </c>
      <c r="LT470" s="148">
        <v>46</v>
      </c>
      <c r="LU470" s="148">
        <v>42</v>
      </c>
      <c r="LV470" s="148">
        <v>42</v>
      </c>
      <c r="LW470" s="148">
        <v>41</v>
      </c>
      <c r="LX470" s="148">
        <v>43</v>
      </c>
      <c r="LY470" s="148">
        <v>43</v>
      </c>
      <c r="LZ470" s="148">
        <v>45</v>
      </c>
      <c r="MA470" s="148">
        <v>46</v>
      </c>
      <c r="MB470" s="148">
        <v>42</v>
      </c>
      <c r="MC470" s="148">
        <v>42</v>
      </c>
      <c r="MD470" s="148">
        <v>41</v>
      </c>
      <c r="ME470" s="148">
        <v>42</v>
      </c>
      <c r="MF470" s="148">
        <v>42</v>
      </c>
      <c r="MG470" s="148">
        <v>43</v>
      </c>
      <c r="MH470" s="148">
        <v>41</v>
      </c>
      <c r="MI470" s="148">
        <v>37</v>
      </c>
      <c r="MJ470" s="148">
        <v>36</v>
      </c>
      <c r="MK470" s="148">
        <v>39</v>
      </c>
      <c r="ML470" s="148">
        <v>40</v>
      </c>
      <c r="MM470" s="148">
        <v>38</v>
      </c>
      <c r="MN470" s="148">
        <v>38</v>
      </c>
      <c r="MO470" s="148">
        <v>38</v>
      </c>
      <c r="MP470" s="148">
        <v>39</v>
      </c>
      <c r="MQ470" s="148">
        <v>39</v>
      </c>
      <c r="MR470" s="148">
        <v>41</v>
      </c>
      <c r="MS470" s="148">
        <v>40</v>
      </c>
      <c r="MT470" s="148">
        <v>39</v>
      </c>
      <c r="MU470" s="148">
        <v>38</v>
      </c>
      <c r="MV470" s="148">
        <v>39</v>
      </c>
      <c r="MW470" s="148">
        <v>38</v>
      </c>
      <c r="MX470" s="148">
        <v>35</v>
      </c>
      <c r="MY470" s="148">
        <v>39</v>
      </c>
      <c r="MZ470" s="148">
        <v>41</v>
      </c>
      <c r="NA470" s="148">
        <v>44</v>
      </c>
      <c r="NB470" s="148">
        <v>43</v>
      </c>
      <c r="NC470" s="148">
        <v>43</v>
      </c>
      <c r="ND470" s="148">
        <v>40</v>
      </c>
      <c r="NE470" s="148">
        <v>39</v>
      </c>
      <c r="NF470" s="148">
        <v>45</v>
      </c>
      <c r="NG470" s="148">
        <v>45</v>
      </c>
      <c r="NH470" s="148">
        <v>46</v>
      </c>
      <c r="NI470" s="148">
        <v>39</v>
      </c>
      <c r="NJ470" s="148">
        <v>40</v>
      </c>
      <c r="NK470" s="148">
        <v>40</v>
      </c>
      <c r="NL470" s="148">
        <v>41</v>
      </c>
      <c r="NM470" s="148">
        <v>38</v>
      </c>
      <c r="NN470" s="148">
        <v>36</v>
      </c>
      <c r="NO470" s="148">
        <v>37</v>
      </c>
      <c r="NP470" s="148">
        <v>37</v>
      </c>
      <c r="NQ470" s="148">
        <v>38</v>
      </c>
      <c r="NR470" s="148">
        <v>40</v>
      </c>
      <c r="NS470" s="148">
        <v>41</v>
      </c>
      <c r="NT470" s="148">
        <v>44</v>
      </c>
      <c r="NU470" s="148">
        <v>41</v>
      </c>
      <c r="NV470" s="148">
        <v>42</v>
      </c>
      <c r="NW470" s="148">
        <v>40</v>
      </c>
      <c r="NX470" s="148">
        <v>38</v>
      </c>
      <c r="NY470" s="148">
        <v>39</v>
      </c>
      <c r="NZ470" s="148">
        <v>36</v>
      </c>
      <c r="OA470" s="148">
        <v>37</v>
      </c>
      <c r="OB470" s="148">
        <v>38</v>
      </c>
      <c r="OC470" s="148">
        <v>39</v>
      </c>
      <c r="OD470" s="148">
        <v>38</v>
      </c>
      <c r="OE470" s="148">
        <v>42</v>
      </c>
      <c r="OF470" s="148">
        <v>39</v>
      </c>
      <c r="OG470" s="148">
        <v>42</v>
      </c>
      <c r="OH470" s="148">
        <v>45</v>
      </c>
      <c r="OI470" s="148">
        <v>45</v>
      </c>
      <c r="OJ470" s="148">
        <v>51</v>
      </c>
      <c r="OK470" s="148">
        <v>49</v>
      </c>
      <c r="OL470" s="148">
        <v>50</v>
      </c>
      <c r="OM470" s="148">
        <v>50</v>
      </c>
      <c r="ON470" s="148">
        <v>49</v>
      </c>
      <c r="OO470" s="148">
        <v>50</v>
      </c>
      <c r="OP470" s="148">
        <v>48</v>
      </c>
      <c r="OQ470" s="148">
        <v>48</v>
      </c>
      <c r="OR470" s="148">
        <v>47</v>
      </c>
      <c r="OS470" s="148">
        <v>47</v>
      </c>
      <c r="OT470" s="96">
        <v>45</v>
      </c>
      <c r="OU470" s="148">
        <v>44</v>
      </c>
      <c r="OV470" s="148">
        <v>42</v>
      </c>
      <c r="OW470" s="148">
        <v>44</v>
      </c>
      <c r="OX470" s="148">
        <v>41</v>
      </c>
      <c r="OY470" s="351">
        <f t="shared" si="464"/>
        <v>37</v>
      </c>
      <c r="OZ470" s="96">
        <v>33</v>
      </c>
      <c r="PA470" s="148">
        <v>38</v>
      </c>
      <c r="PB470" s="148">
        <v>39</v>
      </c>
      <c r="PC470" s="148">
        <v>42</v>
      </c>
      <c r="PD470" s="148">
        <v>39</v>
      </c>
      <c r="PE470" s="148">
        <v>40</v>
      </c>
      <c r="PF470" s="148">
        <v>39</v>
      </c>
      <c r="PG470" s="351">
        <f t="shared" si="456"/>
        <v>38</v>
      </c>
      <c r="PH470" s="148">
        <v>37</v>
      </c>
      <c r="PI470" s="148">
        <v>36</v>
      </c>
      <c r="PJ470" s="351">
        <f t="shared" si="457"/>
        <v>38.5</v>
      </c>
      <c r="PK470" s="96">
        <v>41</v>
      </c>
      <c r="PL470" s="148">
        <v>37</v>
      </c>
      <c r="PM470" s="96">
        <v>33</v>
      </c>
      <c r="PN470" s="148">
        <v>37</v>
      </c>
      <c r="PO470" s="312">
        <v>36</v>
      </c>
      <c r="PP470" s="148">
        <v>35</v>
      </c>
      <c r="PQ470" s="148">
        <v>33</v>
      </c>
      <c r="PR470" s="148">
        <v>34</v>
      </c>
      <c r="PS470" s="148">
        <v>35</v>
      </c>
      <c r="PT470" s="148">
        <v>37</v>
      </c>
      <c r="PU470" s="148">
        <v>36</v>
      </c>
      <c r="PV470" s="148">
        <v>32</v>
      </c>
      <c r="PW470" s="148">
        <v>33</v>
      </c>
      <c r="PX470" s="148">
        <v>33</v>
      </c>
      <c r="PY470" s="148">
        <v>37</v>
      </c>
      <c r="PZ470" s="148">
        <v>35</v>
      </c>
      <c r="QA470" s="148">
        <v>43</v>
      </c>
      <c r="QB470" s="148">
        <v>44</v>
      </c>
      <c r="QC470" s="148">
        <v>43</v>
      </c>
      <c r="QD470" s="148">
        <v>42</v>
      </c>
      <c r="QE470" s="148">
        <v>45</v>
      </c>
      <c r="QF470" s="148">
        <v>46</v>
      </c>
      <c r="QG470" s="148">
        <v>42</v>
      </c>
      <c r="QH470" s="148">
        <v>42</v>
      </c>
      <c r="QI470" s="148">
        <v>42</v>
      </c>
      <c r="QJ470" s="148">
        <v>48</v>
      </c>
      <c r="QK470" s="148">
        <v>46</v>
      </c>
      <c r="QL470" s="148">
        <v>45</v>
      </c>
      <c r="QM470" s="148">
        <v>44</v>
      </c>
      <c r="QN470" s="148">
        <v>44</v>
      </c>
      <c r="QO470" s="148">
        <v>45</v>
      </c>
      <c r="QP470" s="148">
        <v>43</v>
      </c>
      <c r="QQ470" s="148">
        <v>42</v>
      </c>
      <c r="QR470" s="148">
        <v>44</v>
      </c>
      <c r="QS470" s="148">
        <v>43</v>
      </c>
      <c r="QT470" s="148">
        <v>42</v>
      </c>
      <c r="QU470" s="148">
        <v>42</v>
      </c>
      <c r="QV470" s="148">
        <v>42</v>
      </c>
      <c r="QW470" s="148">
        <v>42</v>
      </c>
      <c r="QX470" s="148">
        <v>43</v>
      </c>
      <c r="QY470" s="148">
        <v>47</v>
      </c>
      <c r="QZ470" s="148">
        <v>48</v>
      </c>
      <c r="RA470" s="148">
        <v>47</v>
      </c>
      <c r="RB470" s="312">
        <v>46</v>
      </c>
      <c r="RC470" s="148">
        <v>48</v>
      </c>
      <c r="RD470" s="96">
        <v>45</v>
      </c>
      <c r="RE470" s="148">
        <v>45</v>
      </c>
      <c r="RF470" s="148">
        <v>43</v>
      </c>
      <c r="RG470" s="96">
        <v>44</v>
      </c>
      <c r="RH470" s="96">
        <v>44</v>
      </c>
      <c r="RI470" s="96">
        <v>43</v>
      </c>
      <c r="RJ470" s="148">
        <v>40</v>
      </c>
      <c r="RK470" s="96">
        <v>40</v>
      </c>
      <c r="RL470" s="96">
        <v>41</v>
      </c>
      <c r="RM470" s="148">
        <v>41</v>
      </c>
      <c r="RN470" s="148">
        <v>40</v>
      </c>
      <c r="RO470" s="148">
        <v>39</v>
      </c>
      <c r="RP470" s="148">
        <v>38</v>
      </c>
      <c r="RQ470" s="148">
        <v>38</v>
      </c>
      <c r="RR470" s="148">
        <v>36</v>
      </c>
      <c r="RS470" s="148">
        <v>37</v>
      </c>
      <c r="RT470" s="96">
        <v>34</v>
      </c>
      <c r="RU470" s="148">
        <v>35</v>
      </c>
      <c r="RV470" s="148">
        <v>30</v>
      </c>
      <c r="RW470" s="148">
        <v>27</v>
      </c>
      <c r="RX470" s="148">
        <v>29</v>
      </c>
      <c r="RY470" s="148">
        <v>28</v>
      </c>
      <c r="RZ470" s="148">
        <v>26</v>
      </c>
      <c r="SA470" s="148">
        <v>26</v>
      </c>
      <c r="SB470" s="148">
        <v>26</v>
      </c>
      <c r="SC470" s="148">
        <v>25</v>
      </c>
      <c r="SD470" s="148">
        <v>23</v>
      </c>
      <c r="SE470" s="148">
        <v>23</v>
      </c>
      <c r="SF470" s="148">
        <v>25</v>
      </c>
      <c r="SG470" s="148">
        <v>26</v>
      </c>
      <c r="SH470" s="148">
        <v>26</v>
      </c>
      <c r="SI470" s="148">
        <v>25</v>
      </c>
      <c r="SJ470" s="148">
        <v>23</v>
      </c>
      <c r="SK470" s="148">
        <v>23</v>
      </c>
      <c r="SL470" s="148">
        <v>25</v>
      </c>
      <c r="SM470" s="148">
        <v>26</v>
      </c>
      <c r="SN470" s="148">
        <v>22</v>
      </c>
      <c r="SO470" s="148">
        <v>22</v>
      </c>
      <c r="SP470" s="148">
        <v>21</v>
      </c>
      <c r="SQ470" s="148">
        <v>21</v>
      </c>
      <c r="SR470" s="148">
        <v>21</v>
      </c>
      <c r="SS470" s="148">
        <v>20</v>
      </c>
      <c r="ST470" s="148">
        <v>20</v>
      </c>
      <c r="SU470" s="148">
        <v>20</v>
      </c>
      <c r="SV470" s="148">
        <v>19</v>
      </c>
      <c r="SW470" s="148">
        <v>19</v>
      </c>
      <c r="SX470" s="148">
        <v>19</v>
      </c>
      <c r="SY470" s="148">
        <v>23</v>
      </c>
      <c r="SZ470" s="148">
        <v>23</v>
      </c>
      <c r="TA470" s="148">
        <v>25</v>
      </c>
      <c r="TB470" s="148">
        <v>25</v>
      </c>
      <c r="TC470" s="148">
        <v>25</v>
      </c>
      <c r="TD470" s="148">
        <v>24</v>
      </c>
      <c r="TE470" s="148">
        <v>23</v>
      </c>
      <c r="TF470" s="148">
        <v>23</v>
      </c>
      <c r="TG470" s="148">
        <v>21</v>
      </c>
      <c r="TH470" s="148">
        <v>21</v>
      </c>
      <c r="TI470" s="148">
        <v>22</v>
      </c>
      <c r="TJ470" s="148">
        <v>22</v>
      </c>
      <c r="TK470" s="148">
        <v>24</v>
      </c>
      <c r="TL470" s="148">
        <v>24</v>
      </c>
      <c r="TM470" s="148">
        <v>24</v>
      </c>
      <c r="TN470" s="148">
        <v>24</v>
      </c>
      <c r="TO470" s="148">
        <v>23</v>
      </c>
      <c r="TP470" s="148">
        <v>22</v>
      </c>
      <c r="TQ470" s="148">
        <v>22</v>
      </c>
      <c r="TR470" s="148">
        <v>17</v>
      </c>
      <c r="TS470" s="148">
        <v>16</v>
      </c>
      <c r="TT470" s="148">
        <v>16</v>
      </c>
      <c r="TU470" s="148">
        <v>16</v>
      </c>
      <c r="TV470" s="148">
        <v>16</v>
      </c>
      <c r="TW470" s="148">
        <v>17</v>
      </c>
      <c r="TX470" s="148">
        <v>17</v>
      </c>
      <c r="TY470" s="148">
        <v>16</v>
      </c>
      <c r="TZ470" s="148">
        <v>16</v>
      </c>
      <c r="UA470" s="148">
        <v>16</v>
      </c>
      <c r="UB470" s="148">
        <v>16</v>
      </c>
      <c r="UC470" s="148">
        <v>16</v>
      </c>
      <c r="UD470" s="148">
        <v>18</v>
      </c>
      <c r="UE470" s="148">
        <v>18</v>
      </c>
      <c r="UF470" s="148">
        <v>18</v>
      </c>
      <c r="UG470" s="148">
        <v>17</v>
      </c>
      <c r="UH470" s="148">
        <v>17</v>
      </c>
      <c r="UI470" s="148">
        <v>17</v>
      </c>
      <c r="UJ470" s="148">
        <v>16</v>
      </c>
      <c r="UK470" s="148">
        <v>17</v>
      </c>
      <c r="UL470" s="148">
        <v>17</v>
      </c>
      <c r="UM470" s="148">
        <v>17</v>
      </c>
      <c r="UN470" s="148">
        <v>17</v>
      </c>
      <c r="UO470" s="148">
        <v>16</v>
      </c>
      <c r="UP470" s="148">
        <v>17</v>
      </c>
      <c r="UQ470" s="148">
        <v>17</v>
      </c>
      <c r="UR470" s="148">
        <v>17</v>
      </c>
      <c r="US470" s="148">
        <v>17</v>
      </c>
      <c r="UT470" s="148">
        <v>16</v>
      </c>
      <c r="UU470" s="148">
        <v>16</v>
      </c>
      <c r="UV470" s="148">
        <v>16</v>
      </c>
      <c r="UW470" s="148">
        <v>15</v>
      </c>
      <c r="UX470" s="148">
        <v>15</v>
      </c>
      <c r="UY470" s="148">
        <v>15</v>
      </c>
      <c r="UZ470" s="148">
        <v>15</v>
      </c>
      <c r="VA470" s="148">
        <v>11</v>
      </c>
      <c r="VB470" s="148">
        <v>11</v>
      </c>
      <c r="VC470" s="148">
        <v>12</v>
      </c>
      <c r="VD470" s="148">
        <v>12</v>
      </c>
      <c r="VE470" s="148">
        <v>12</v>
      </c>
      <c r="VF470" s="148">
        <v>13</v>
      </c>
      <c r="VG470" s="148">
        <v>14</v>
      </c>
      <c r="VH470" s="148">
        <v>14</v>
      </c>
      <c r="VI470" s="148">
        <v>14</v>
      </c>
      <c r="VJ470" s="148">
        <v>14</v>
      </c>
      <c r="VK470" s="148">
        <v>11</v>
      </c>
      <c r="VL470" s="148">
        <v>12</v>
      </c>
      <c r="VM470" s="148">
        <v>12</v>
      </c>
      <c r="VN470" s="148">
        <v>11</v>
      </c>
      <c r="VO470" s="148">
        <v>11</v>
      </c>
      <c r="VP470" s="148">
        <v>11</v>
      </c>
      <c r="VQ470" s="148">
        <v>11</v>
      </c>
      <c r="VR470" s="148">
        <v>11</v>
      </c>
      <c r="VS470" s="148">
        <v>9</v>
      </c>
      <c r="VT470" s="148">
        <v>10</v>
      </c>
      <c r="VU470" s="148">
        <v>10</v>
      </c>
      <c r="VV470" s="148">
        <v>10</v>
      </c>
      <c r="VW470" s="148">
        <v>10</v>
      </c>
      <c r="VX470" s="148">
        <v>9</v>
      </c>
      <c r="VY470" s="148">
        <v>9</v>
      </c>
      <c r="VZ470" s="148">
        <v>9</v>
      </c>
      <c r="WA470" s="148">
        <v>9</v>
      </c>
      <c r="WB470" s="148">
        <v>6</v>
      </c>
      <c r="WC470" s="148">
        <v>5</v>
      </c>
      <c r="WD470" s="148">
        <v>5</v>
      </c>
      <c r="WE470" s="148">
        <v>5</v>
      </c>
      <c r="WF470" s="148">
        <v>5</v>
      </c>
      <c r="WG470" s="148">
        <v>5</v>
      </c>
      <c r="WH470" s="148">
        <v>5</v>
      </c>
      <c r="WI470" s="148">
        <v>5</v>
      </c>
      <c r="WJ470" s="148">
        <v>5</v>
      </c>
      <c r="WK470" s="148">
        <v>5</v>
      </c>
      <c r="WL470" s="148">
        <v>5</v>
      </c>
      <c r="WM470" s="148">
        <v>5</v>
      </c>
      <c r="WN470" s="148">
        <v>5</v>
      </c>
      <c r="WO470" s="148">
        <v>5</v>
      </c>
      <c r="WP470" s="148">
        <v>4</v>
      </c>
      <c r="WQ470" s="148">
        <v>4</v>
      </c>
      <c r="WR470" s="148">
        <v>4</v>
      </c>
      <c r="WS470" s="148">
        <v>4</v>
      </c>
      <c r="WT470" s="148">
        <v>4</v>
      </c>
      <c r="WU470" s="148">
        <v>4</v>
      </c>
      <c r="WV470" s="148">
        <v>4</v>
      </c>
      <c r="WW470" s="148">
        <v>4</v>
      </c>
      <c r="WX470" s="148">
        <v>4</v>
      </c>
      <c r="WY470" s="148">
        <v>4</v>
      </c>
      <c r="WZ470" s="148">
        <v>4</v>
      </c>
      <c r="XA470" s="148">
        <v>4</v>
      </c>
      <c r="XB470" s="148">
        <v>4</v>
      </c>
      <c r="XC470" s="148">
        <v>4</v>
      </c>
      <c r="XD470" s="148">
        <v>4</v>
      </c>
      <c r="XE470" s="148">
        <v>4</v>
      </c>
      <c r="XF470" s="148">
        <v>4</v>
      </c>
      <c r="XG470" s="148">
        <v>4</v>
      </c>
      <c r="XH470" s="148">
        <v>4</v>
      </c>
      <c r="XI470" s="148">
        <v>4</v>
      </c>
      <c r="XJ470" s="148">
        <v>4</v>
      </c>
      <c r="XK470" s="148">
        <v>4</v>
      </c>
    </row>
    <row r="471" spans="1:635" s="148" customFormat="1" x14ac:dyDescent="0.2">
      <c r="A471" s="354"/>
      <c r="B471" s="354">
        <v>6</v>
      </c>
      <c r="C471" s="399">
        <f t="shared" ca="1" si="454"/>
        <v>0</v>
      </c>
      <c r="D471" s="400">
        <f t="shared" ca="1" si="458"/>
        <v>0</v>
      </c>
      <c r="E471" s="448">
        <f t="shared" ca="1" si="459"/>
        <v>1</v>
      </c>
      <c r="F471" s="354"/>
      <c r="G471" s="412">
        <v>19</v>
      </c>
      <c r="H471" s="412">
        <v>19</v>
      </c>
      <c r="I471" s="412">
        <v>16</v>
      </c>
      <c r="J471" s="412">
        <v>19</v>
      </c>
      <c r="K471" s="412">
        <v>20</v>
      </c>
      <c r="L471" s="412">
        <v>20</v>
      </c>
      <c r="M471" s="412">
        <v>20</v>
      </c>
      <c r="N471" s="412">
        <v>20</v>
      </c>
      <c r="O471" s="412">
        <v>22</v>
      </c>
      <c r="P471" s="412">
        <v>25</v>
      </c>
      <c r="Q471" s="412">
        <v>27</v>
      </c>
      <c r="R471" s="169">
        <v>27</v>
      </c>
      <c r="S471" s="412">
        <v>27</v>
      </c>
      <c r="T471" s="412">
        <v>29</v>
      </c>
      <c r="U471" s="169">
        <v>31</v>
      </c>
      <c r="V471" s="169">
        <v>28</v>
      </c>
      <c r="W471" s="412">
        <v>30</v>
      </c>
      <c r="X471" s="412">
        <v>30</v>
      </c>
      <c r="Y471" s="412">
        <v>30</v>
      </c>
      <c r="Z471" s="412">
        <v>31</v>
      </c>
      <c r="AA471" s="412">
        <v>31</v>
      </c>
      <c r="AB471" s="412">
        <v>27</v>
      </c>
      <c r="AC471" s="412">
        <v>29</v>
      </c>
      <c r="AD471" s="412">
        <v>32</v>
      </c>
      <c r="AE471" s="412">
        <v>0</v>
      </c>
      <c r="AF471" s="412">
        <v>35</v>
      </c>
      <c r="AG471" s="412">
        <v>35</v>
      </c>
      <c r="AH471" s="412">
        <v>34</v>
      </c>
      <c r="AI471" s="412">
        <v>34</v>
      </c>
      <c r="AJ471" s="412">
        <v>36</v>
      </c>
      <c r="AK471" s="412">
        <v>38</v>
      </c>
      <c r="AL471" s="412">
        <v>39</v>
      </c>
      <c r="AM471" s="412">
        <v>40</v>
      </c>
      <c r="AN471" s="412">
        <v>40.5</v>
      </c>
      <c r="AO471" s="412">
        <v>41</v>
      </c>
      <c r="AP471" s="169">
        <v>39</v>
      </c>
      <c r="AQ471" s="412">
        <v>34</v>
      </c>
      <c r="AR471" s="412">
        <v>36</v>
      </c>
      <c r="AS471" s="412">
        <v>33</v>
      </c>
      <c r="AT471" s="412">
        <v>37</v>
      </c>
      <c r="AU471" s="412">
        <v>34</v>
      </c>
      <c r="AV471" s="412">
        <v>30</v>
      </c>
      <c r="AW471" s="412">
        <v>29</v>
      </c>
      <c r="AX471" s="412">
        <v>30</v>
      </c>
      <c r="AY471" s="412">
        <v>29</v>
      </c>
      <c r="AZ471" s="412">
        <v>28</v>
      </c>
      <c r="BA471" s="412">
        <v>27</v>
      </c>
      <c r="BB471" s="412">
        <v>27</v>
      </c>
      <c r="BC471" s="412">
        <v>28</v>
      </c>
      <c r="BD471" s="412">
        <v>29</v>
      </c>
      <c r="BE471" s="412">
        <v>29</v>
      </c>
      <c r="BF471" s="412">
        <v>30</v>
      </c>
      <c r="BG471" s="148">
        <v>31</v>
      </c>
      <c r="BH471" s="148">
        <v>31</v>
      </c>
      <c r="BI471" s="355">
        <v>31</v>
      </c>
      <c r="BJ471" s="148">
        <v>31</v>
      </c>
      <c r="BK471" s="148">
        <v>29</v>
      </c>
      <c r="BL471" s="148">
        <v>29</v>
      </c>
      <c r="BM471" s="148">
        <v>30</v>
      </c>
      <c r="BN471" s="148">
        <v>30</v>
      </c>
      <c r="BO471" s="148">
        <v>31</v>
      </c>
      <c r="BP471" s="148">
        <v>31</v>
      </c>
      <c r="BQ471" s="148">
        <v>26</v>
      </c>
      <c r="BR471" s="148">
        <v>26</v>
      </c>
      <c r="BS471" s="148">
        <v>27</v>
      </c>
      <c r="BT471" s="148">
        <v>28</v>
      </c>
      <c r="BU471" s="148">
        <v>30</v>
      </c>
      <c r="BV471" s="148">
        <v>32</v>
      </c>
      <c r="BW471" s="148">
        <v>32</v>
      </c>
      <c r="BX471" s="148">
        <v>33</v>
      </c>
      <c r="BY471" s="148">
        <v>31</v>
      </c>
      <c r="BZ471" s="148">
        <v>31</v>
      </c>
      <c r="CA471" s="148">
        <v>31</v>
      </c>
      <c r="CB471" s="148">
        <v>33</v>
      </c>
      <c r="CC471" s="148">
        <v>34</v>
      </c>
      <c r="CD471" s="148">
        <v>35</v>
      </c>
      <c r="CE471" s="148">
        <v>33</v>
      </c>
      <c r="CF471" s="148">
        <v>33</v>
      </c>
      <c r="CG471" s="148">
        <v>33</v>
      </c>
      <c r="CH471" s="148">
        <v>33</v>
      </c>
      <c r="CI471" s="148">
        <v>31</v>
      </c>
      <c r="CJ471" s="148">
        <v>30</v>
      </c>
      <c r="CK471" s="148">
        <v>30</v>
      </c>
      <c r="CL471" s="148">
        <v>30</v>
      </c>
      <c r="CM471" s="148">
        <v>29</v>
      </c>
      <c r="CN471" s="148">
        <v>29</v>
      </c>
      <c r="CO471" s="148">
        <v>30</v>
      </c>
      <c r="CP471" s="360">
        <v>30</v>
      </c>
      <c r="CQ471" s="148">
        <v>30</v>
      </c>
      <c r="CR471" s="148">
        <v>31</v>
      </c>
      <c r="CS471" s="148">
        <v>34</v>
      </c>
      <c r="CT471" s="148">
        <v>37</v>
      </c>
      <c r="CU471" s="148">
        <v>36</v>
      </c>
      <c r="CV471" s="148">
        <v>34</v>
      </c>
      <c r="CW471" s="148">
        <v>36</v>
      </c>
      <c r="CX471" s="148">
        <v>35</v>
      </c>
      <c r="CY471" s="148">
        <v>35</v>
      </c>
      <c r="CZ471" s="148">
        <v>34</v>
      </c>
      <c r="DA471" s="148">
        <v>33</v>
      </c>
      <c r="DB471" s="148">
        <v>34</v>
      </c>
      <c r="DC471" s="148">
        <v>33</v>
      </c>
      <c r="DD471" s="148">
        <v>32</v>
      </c>
      <c r="DE471" s="148">
        <v>33</v>
      </c>
      <c r="DF471" s="148">
        <v>32</v>
      </c>
      <c r="DG471" s="148">
        <v>32</v>
      </c>
      <c r="DH471" s="148">
        <v>33</v>
      </c>
      <c r="DI471" s="148">
        <v>31</v>
      </c>
      <c r="DJ471" s="148">
        <v>31</v>
      </c>
      <c r="DK471" s="148">
        <v>29</v>
      </c>
      <c r="DL471" s="148">
        <v>27</v>
      </c>
      <c r="DM471" s="148">
        <v>28</v>
      </c>
      <c r="DN471" s="148">
        <v>29</v>
      </c>
      <c r="DO471" s="148">
        <v>25</v>
      </c>
      <c r="DP471" s="148">
        <v>26</v>
      </c>
      <c r="DQ471" s="148">
        <v>24</v>
      </c>
      <c r="DR471" s="431">
        <v>20</v>
      </c>
      <c r="DS471" s="148">
        <v>21</v>
      </c>
      <c r="DT471" s="431">
        <v>18</v>
      </c>
      <c r="DU471" s="431">
        <v>16</v>
      </c>
      <c r="DV471" s="431">
        <v>16</v>
      </c>
      <c r="DW471" s="431">
        <v>15</v>
      </c>
      <c r="DX471" s="431">
        <v>15</v>
      </c>
      <c r="DY471" s="450">
        <v>14</v>
      </c>
      <c r="DZ471" s="431">
        <v>15</v>
      </c>
      <c r="EA471" s="431">
        <v>17</v>
      </c>
      <c r="EB471" s="431">
        <v>16</v>
      </c>
      <c r="EC471" s="431">
        <v>16</v>
      </c>
      <c r="ED471" s="431">
        <v>14</v>
      </c>
      <c r="EE471" s="431">
        <v>12</v>
      </c>
      <c r="EF471" s="431">
        <v>11</v>
      </c>
      <c r="EG471" s="431">
        <v>12</v>
      </c>
      <c r="EH471" s="431">
        <v>12</v>
      </c>
      <c r="EI471" s="431">
        <v>13</v>
      </c>
      <c r="EJ471" s="431">
        <v>12</v>
      </c>
      <c r="EK471" s="431">
        <v>11</v>
      </c>
      <c r="EL471" s="431">
        <v>12</v>
      </c>
      <c r="EM471" s="431">
        <v>15</v>
      </c>
      <c r="EN471" s="431">
        <v>16</v>
      </c>
      <c r="EO471" s="148">
        <v>14</v>
      </c>
      <c r="EP471" s="431">
        <v>13</v>
      </c>
      <c r="EQ471" s="431">
        <v>13</v>
      </c>
      <c r="ER471" s="431">
        <v>13</v>
      </c>
      <c r="ES471" s="431">
        <v>14</v>
      </c>
      <c r="ET471" s="431">
        <v>14</v>
      </c>
      <c r="EU471" s="431">
        <v>12</v>
      </c>
      <c r="EV471" s="431">
        <v>12</v>
      </c>
      <c r="EW471" s="431">
        <v>12</v>
      </c>
      <c r="EX471" s="431">
        <v>13</v>
      </c>
      <c r="EY471" s="431">
        <v>10</v>
      </c>
      <c r="EZ471" s="431">
        <v>10</v>
      </c>
      <c r="FA471" s="431">
        <v>11</v>
      </c>
      <c r="FB471" s="431">
        <v>11</v>
      </c>
      <c r="FC471" s="431">
        <v>12</v>
      </c>
      <c r="FD471" s="431">
        <v>12</v>
      </c>
      <c r="FE471" s="431">
        <v>14</v>
      </c>
      <c r="FF471" s="431">
        <v>13</v>
      </c>
      <c r="FG471" s="431">
        <v>13</v>
      </c>
      <c r="FH471" s="431">
        <v>14</v>
      </c>
      <c r="FI471" s="431">
        <v>13</v>
      </c>
      <c r="FJ471" s="431">
        <v>12</v>
      </c>
      <c r="FK471" s="148">
        <v>13</v>
      </c>
      <c r="FL471" s="431">
        <v>10</v>
      </c>
      <c r="FM471" s="431">
        <v>10</v>
      </c>
      <c r="FN471" s="148">
        <v>10</v>
      </c>
      <c r="FO471" s="148">
        <v>10</v>
      </c>
      <c r="FP471" s="148">
        <v>10</v>
      </c>
      <c r="FQ471" s="431">
        <v>11</v>
      </c>
      <c r="FR471" s="148">
        <v>11</v>
      </c>
      <c r="FS471" s="431">
        <v>12</v>
      </c>
      <c r="FT471" s="148">
        <v>13</v>
      </c>
      <c r="FU471" s="431">
        <v>15</v>
      </c>
      <c r="FV471" s="431">
        <v>16</v>
      </c>
      <c r="FW471" s="431">
        <v>18</v>
      </c>
      <c r="FX471" s="431">
        <v>18</v>
      </c>
      <c r="FY471" s="431">
        <v>19</v>
      </c>
      <c r="FZ471" s="450">
        <v>18</v>
      </c>
      <c r="GA471" s="431">
        <v>19</v>
      </c>
      <c r="GB471" s="431">
        <v>20</v>
      </c>
      <c r="GC471" s="431">
        <v>18</v>
      </c>
      <c r="GD471" s="431">
        <v>18</v>
      </c>
      <c r="GE471" s="431">
        <v>18</v>
      </c>
      <c r="GF471" s="431">
        <v>19</v>
      </c>
      <c r="GG471" s="431">
        <v>19</v>
      </c>
      <c r="GH471" s="431">
        <v>18</v>
      </c>
      <c r="GI471" s="431">
        <v>18</v>
      </c>
      <c r="GJ471" s="431">
        <v>18</v>
      </c>
      <c r="GK471" s="431">
        <v>19</v>
      </c>
      <c r="GL471" s="431">
        <v>19</v>
      </c>
      <c r="GM471" s="431">
        <v>19</v>
      </c>
      <c r="GN471" s="431">
        <v>19</v>
      </c>
      <c r="GO471" s="431">
        <v>18</v>
      </c>
      <c r="GP471" s="148">
        <v>19</v>
      </c>
      <c r="GQ471" s="431">
        <v>17</v>
      </c>
      <c r="GR471" s="431">
        <v>15</v>
      </c>
      <c r="GS471" s="431">
        <v>15</v>
      </c>
      <c r="GT471" s="431">
        <v>14</v>
      </c>
      <c r="GU471" s="431">
        <v>14</v>
      </c>
      <c r="GV471" s="148">
        <v>13</v>
      </c>
      <c r="GW471" s="148">
        <v>13</v>
      </c>
      <c r="GX471" s="148">
        <v>15</v>
      </c>
      <c r="GY471" s="148">
        <v>16</v>
      </c>
      <c r="GZ471" s="148">
        <v>19</v>
      </c>
      <c r="HA471" s="148">
        <v>19</v>
      </c>
      <c r="HB471" s="148">
        <v>19</v>
      </c>
      <c r="HC471" s="148">
        <v>21</v>
      </c>
      <c r="HD471" s="148">
        <v>20</v>
      </c>
      <c r="HE471" s="148">
        <v>20</v>
      </c>
      <c r="HF471" s="148">
        <v>21</v>
      </c>
      <c r="HG471" s="148">
        <v>21</v>
      </c>
      <c r="HH471" s="148">
        <v>20</v>
      </c>
      <c r="HI471" s="148">
        <v>20</v>
      </c>
      <c r="HJ471" s="148">
        <v>20</v>
      </c>
      <c r="HK471" s="148">
        <v>20</v>
      </c>
      <c r="HL471" s="148">
        <v>20</v>
      </c>
      <c r="HM471" s="148">
        <v>21</v>
      </c>
      <c r="HN471" s="148">
        <v>23</v>
      </c>
      <c r="HO471" s="148">
        <v>23</v>
      </c>
      <c r="HP471" s="148">
        <v>23</v>
      </c>
      <c r="HQ471" s="148">
        <v>23</v>
      </c>
      <c r="HR471" s="148">
        <v>22</v>
      </c>
      <c r="HS471" s="148">
        <v>22</v>
      </c>
      <c r="HT471" s="148">
        <v>22</v>
      </c>
      <c r="HU471" s="148">
        <v>21</v>
      </c>
      <c r="HV471" s="148">
        <v>21</v>
      </c>
      <c r="HW471" s="148">
        <v>20</v>
      </c>
      <c r="HX471" s="148">
        <v>20</v>
      </c>
      <c r="HY471" s="148">
        <v>18</v>
      </c>
      <c r="HZ471" s="148">
        <v>16</v>
      </c>
      <c r="IA471" s="148">
        <v>16</v>
      </c>
      <c r="IB471" s="355">
        <v>17</v>
      </c>
      <c r="IC471" s="148">
        <v>18</v>
      </c>
      <c r="ID471" s="148">
        <v>16</v>
      </c>
      <c r="IE471" s="148">
        <v>15</v>
      </c>
      <c r="IF471" s="148">
        <v>16</v>
      </c>
      <c r="IG471" s="148">
        <v>16</v>
      </c>
      <c r="IH471" s="148">
        <v>16</v>
      </c>
      <c r="II471" s="148">
        <v>16</v>
      </c>
      <c r="IJ471" s="148">
        <v>17</v>
      </c>
      <c r="IK471" s="148">
        <v>17</v>
      </c>
      <c r="IL471" s="148">
        <v>17</v>
      </c>
      <c r="IM471" s="148">
        <v>18</v>
      </c>
      <c r="IN471" s="351">
        <f t="shared" si="455"/>
        <v>18.5</v>
      </c>
      <c r="IO471" s="148">
        <v>19</v>
      </c>
      <c r="IP471" s="148">
        <v>17</v>
      </c>
      <c r="IQ471" s="148">
        <v>16</v>
      </c>
      <c r="IR471" s="148">
        <v>16</v>
      </c>
      <c r="IS471" s="148">
        <v>16</v>
      </c>
      <c r="IT471" s="148">
        <v>17</v>
      </c>
      <c r="IU471" s="148">
        <v>16</v>
      </c>
      <c r="IV471" s="148">
        <v>16</v>
      </c>
      <c r="IW471" s="148">
        <v>15</v>
      </c>
      <c r="IX471" s="148">
        <v>15</v>
      </c>
      <c r="IY471" s="148">
        <v>17</v>
      </c>
      <c r="IZ471" s="148">
        <v>17</v>
      </c>
      <c r="JA471" s="148">
        <v>15</v>
      </c>
      <c r="JB471" s="148">
        <v>13</v>
      </c>
      <c r="JC471" s="355">
        <f t="shared" si="460"/>
        <v>13.5</v>
      </c>
      <c r="JD471" s="148">
        <v>14</v>
      </c>
      <c r="JE471" s="148">
        <v>15</v>
      </c>
      <c r="JF471" s="353">
        <f t="shared" si="461"/>
        <v>15</v>
      </c>
      <c r="JG471" s="148">
        <v>15</v>
      </c>
      <c r="JH471" s="148">
        <v>15</v>
      </c>
      <c r="JI471" s="148">
        <v>15</v>
      </c>
      <c r="JJ471" s="148">
        <v>17</v>
      </c>
      <c r="JK471" s="148">
        <v>16</v>
      </c>
      <c r="JL471" s="148">
        <v>16</v>
      </c>
      <c r="JM471" s="148">
        <v>20</v>
      </c>
      <c r="JN471" s="351">
        <f t="shared" si="462"/>
        <v>19.5</v>
      </c>
      <c r="JO471" s="148">
        <v>19</v>
      </c>
      <c r="JP471" s="148">
        <v>19</v>
      </c>
      <c r="JQ471" s="148">
        <v>18</v>
      </c>
      <c r="JR471" s="148">
        <v>19</v>
      </c>
      <c r="JS471" s="148">
        <v>20</v>
      </c>
      <c r="JT471" s="148">
        <v>19</v>
      </c>
      <c r="JU471" s="148">
        <v>19</v>
      </c>
      <c r="JV471" s="351">
        <f t="shared" si="463"/>
        <v>18.5</v>
      </c>
      <c r="JW471" s="148">
        <v>18</v>
      </c>
      <c r="JX471" s="148">
        <v>19</v>
      </c>
      <c r="JY471" s="148">
        <v>19</v>
      </c>
      <c r="JZ471" s="148">
        <v>18</v>
      </c>
      <c r="KA471" s="148">
        <v>17</v>
      </c>
      <c r="KB471" s="148">
        <v>16</v>
      </c>
      <c r="KC471" s="148">
        <v>15</v>
      </c>
      <c r="KD471" s="148">
        <v>14</v>
      </c>
      <c r="KE471" s="148">
        <v>14</v>
      </c>
      <c r="KF471" s="148">
        <v>13</v>
      </c>
      <c r="KG471" s="148">
        <v>13</v>
      </c>
      <c r="KH471" s="148">
        <v>14</v>
      </c>
      <c r="KI471" s="148">
        <v>14</v>
      </c>
      <c r="KJ471" s="148">
        <v>15</v>
      </c>
      <c r="KK471" s="148">
        <v>13</v>
      </c>
      <c r="KL471" s="148">
        <v>12</v>
      </c>
      <c r="KM471" s="148">
        <v>13</v>
      </c>
      <c r="KN471" s="148">
        <v>13</v>
      </c>
      <c r="KO471" s="148">
        <v>13</v>
      </c>
      <c r="KP471" s="148">
        <v>16</v>
      </c>
      <c r="KQ471" s="148">
        <v>16</v>
      </c>
      <c r="KR471" s="148">
        <v>15</v>
      </c>
      <c r="KS471" s="148">
        <v>15</v>
      </c>
      <c r="KT471" s="148">
        <v>21</v>
      </c>
      <c r="KU471" s="148">
        <v>20</v>
      </c>
      <c r="KV471" s="96">
        <v>20</v>
      </c>
      <c r="KW471" s="148">
        <v>21</v>
      </c>
      <c r="KX471" s="148">
        <v>20</v>
      </c>
      <c r="KY471" s="148">
        <v>18</v>
      </c>
      <c r="KZ471" s="148">
        <v>18</v>
      </c>
      <c r="LA471" s="148">
        <v>20</v>
      </c>
      <c r="LB471" s="148">
        <v>21</v>
      </c>
      <c r="LC471" s="148">
        <v>24</v>
      </c>
      <c r="LD471" s="148">
        <v>20</v>
      </c>
      <c r="LE471" s="148">
        <v>22</v>
      </c>
      <c r="LF471" s="148">
        <v>20</v>
      </c>
      <c r="LG471" s="148">
        <v>21</v>
      </c>
      <c r="LH471" s="148">
        <v>20</v>
      </c>
      <c r="LI471" s="148">
        <v>20</v>
      </c>
      <c r="LJ471" s="148">
        <v>17</v>
      </c>
      <c r="LK471" s="148">
        <v>20</v>
      </c>
      <c r="LL471" s="312">
        <v>18</v>
      </c>
      <c r="LM471" s="148">
        <v>14</v>
      </c>
      <c r="LN471" s="148">
        <v>17</v>
      </c>
      <c r="LO471" s="148">
        <v>14</v>
      </c>
      <c r="LP471" s="148">
        <v>15</v>
      </c>
      <c r="LQ471" s="148">
        <v>17</v>
      </c>
      <c r="LR471" s="148">
        <v>17</v>
      </c>
      <c r="LS471" s="148">
        <v>18</v>
      </c>
      <c r="LT471" s="148">
        <v>17</v>
      </c>
      <c r="LU471" s="148">
        <v>15</v>
      </c>
      <c r="LV471" s="148">
        <v>15</v>
      </c>
      <c r="LW471" s="148">
        <v>16</v>
      </c>
      <c r="LX471" s="148">
        <v>16</v>
      </c>
      <c r="LY471" s="148">
        <v>16</v>
      </c>
      <c r="LZ471" s="148">
        <v>18</v>
      </c>
      <c r="MA471" s="148">
        <v>18</v>
      </c>
      <c r="MB471" s="148">
        <v>17</v>
      </c>
      <c r="MC471" s="148">
        <v>17</v>
      </c>
      <c r="MD471" s="148">
        <v>17</v>
      </c>
      <c r="ME471" s="148">
        <v>16</v>
      </c>
      <c r="MF471" s="148">
        <v>16</v>
      </c>
      <c r="MG471" s="148">
        <v>15</v>
      </c>
      <c r="MH471" s="148">
        <v>13</v>
      </c>
      <c r="MI471" s="148">
        <v>12</v>
      </c>
      <c r="MJ471" s="148">
        <v>15</v>
      </c>
      <c r="MK471" s="148">
        <v>13</v>
      </c>
      <c r="ML471" s="148">
        <v>16</v>
      </c>
      <c r="MM471" s="148">
        <v>16</v>
      </c>
      <c r="MN471" s="148">
        <v>18</v>
      </c>
      <c r="MO471" s="148">
        <v>15</v>
      </c>
      <c r="MP471" s="148">
        <v>15</v>
      </c>
      <c r="MQ471" s="148">
        <v>15</v>
      </c>
      <c r="MR471" s="148">
        <v>12</v>
      </c>
      <c r="MS471" s="148">
        <v>14</v>
      </c>
      <c r="MT471" s="148">
        <v>11</v>
      </c>
      <c r="MU471" s="148">
        <v>13</v>
      </c>
      <c r="MV471" s="148">
        <v>15</v>
      </c>
      <c r="MW471" s="148">
        <v>17</v>
      </c>
      <c r="MX471" s="148">
        <v>13</v>
      </c>
      <c r="MY471" s="148">
        <v>11</v>
      </c>
      <c r="MZ471" s="148">
        <v>11</v>
      </c>
      <c r="NA471" s="148">
        <v>12</v>
      </c>
      <c r="NB471" s="148">
        <v>14</v>
      </c>
      <c r="NC471" s="148">
        <v>13</v>
      </c>
      <c r="ND471" s="148">
        <v>11</v>
      </c>
      <c r="NE471" s="148">
        <v>15</v>
      </c>
      <c r="NF471" s="148">
        <v>14</v>
      </c>
      <c r="NG471" s="148">
        <v>14</v>
      </c>
      <c r="NH471" s="148">
        <v>14</v>
      </c>
      <c r="NI471" s="148">
        <v>13</v>
      </c>
      <c r="NJ471" s="148">
        <v>13</v>
      </c>
      <c r="NK471" s="148">
        <v>13</v>
      </c>
      <c r="NL471" s="148">
        <v>13</v>
      </c>
      <c r="NM471" s="148">
        <v>13</v>
      </c>
      <c r="NN471" s="148">
        <v>13</v>
      </c>
      <c r="NO471" s="148">
        <v>14</v>
      </c>
      <c r="NP471" s="148">
        <v>15</v>
      </c>
      <c r="NQ471" s="148">
        <v>14</v>
      </c>
      <c r="NR471" s="148">
        <v>14</v>
      </c>
      <c r="NS471" s="148">
        <v>14</v>
      </c>
      <c r="NT471" s="148">
        <v>13</v>
      </c>
      <c r="NU471" s="148">
        <v>13</v>
      </c>
      <c r="NV471" s="148">
        <v>10</v>
      </c>
      <c r="NW471" s="148">
        <v>9</v>
      </c>
      <c r="NX471" s="148">
        <v>10</v>
      </c>
      <c r="NY471" s="148">
        <v>10</v>
      </c>
      <c r="NZ471" s="148">
        <v>10</v>
      </c>
      <c r="OA471" s="148">
        <v>11</v>
      </c>
      <c r="OB471" s="148">
        <v>7</v>
      </c>
      <c r="OC471" s="148">
        <v>7</v>
      </c>
      <c r="OD471" s="148">
        <v>7</v>
      </c>
      <c r="OE471" s="148">
        <v>7</v>
      </c>
      <c r="OF471" s="148">
        <v>10</v>
      </c>
      <c r="OG471" s="148">
        <v>10</v>
      </c>
      <c r="OH471" s="148">
        <v>10</v>
      </c>
      <c r="OI471" s="148">
        <v>10</v>
      </c>
      <c r="OJ471" s="148">
        <v>10</v>
      </c>
      <c r="OK471" s="148">
        <v>10</v>
      </c>
      <c r="OL471" s="148">
        <v>10</v>
      </c>
      <c r="OM471" s="148">
        <v>9</v>
      </c>
      <c r="ON471" s="148">
        <v>9</v>
      </c>
      <c r="OO471" s="148">
        <v>9</v>
      </c>
      <c r="OP471" s="148">
        <v>9</v>
      </c>
      <c r="OQ471" s="148">
        <v>9</v>
      </c>
      <c r="OR471" s="148">
        <v>9</v>
      </c>
      <c r="OS471" s="148">
        <v>9</v>
      </c>
      <c r="OT471" s="96">
        <v>8</v>
      </c>
      <c r="OU471" s="148">
        <v>8</v>
      </c>
      <c r="OV471" s="148">
        <v>9</v>
      </c>
      <c r="OW471" s="148">
        <v>9</v>
      </c>
      <c r="OX471" s="148">
        <v>9</v>
      </c>
      <c r="OY471" s="351">
        <f t="shared" si="464"/>
        <v>9</v>
      </c>
      <c r="OZ471" s="96">
        <v>9</v>
      </c>
      <c r="PA471" s="148">
        <v>9</v>
      </c>
      <c r="PB471" s="148">
        <v>10</v>
      </c>
      <c r="PC471" s="148">
        <v>10</v>
      </c>
      <c r="PD471" s="148">
        <v>11</v>
      </c>
      <c r="PE471" s="148">
        <v>10</v>
      </c>
      <c r="PF471" s="148">
        <v>10</v>
      </c>
      <c r="PG471" s="351">
        <f t="shared" si="456"/>
        <v>9.5</v>
      </c>
      <c r="PH471" s="148">
        <v>9</v>
      </c>
      <c r="PI471" s="148">
        <v>9</v>
      </c>
      <c r="PJ471" s="351">
        <f t="shared" si="457"/>
        <v>7</v>
      </c>
      <c r="PK471" s="96">
        <v>5</v>
      </c>
      <c r="PL471" s="148">
        <v>6</v>
      </c>
      <c r="PM471" s="96">
        <v>5</v>
      </c>
      <c r="PN471" s="148">
        <v>6</v>
      </c>
      <c r="PO471" s="312">
        <v>6</v>
      </c>
      <c r="PP471" s="148">
        <v>5</v>
      </c>
      <c r="PQ471" s="148">
        <v>5</v>
      </c>
      <c r="PR471" s="148">
        <v>5</v>
      </c>
      <c r="PS471" s="148">
        <v>5</v>
      </c>
      <c r="PT471" s="148">
        <v>5</v>
      </c>
      <c r="PU471" s="148">
        <v>6</v>
      </c>
      <c r="PV471" s="148">
        <v>5</v>
      </c>
      <c r="PW471" s="148">
        <v>3</v>
      </c>
      <c r="PX471" s="148">
        <v>3</v>
      </c>
      <c r="PY471" s="148">
        <v>2</v>
      </c>
      <c r="PZ471" s="148">
        <v>2</v>
      </c>
      <c r="QA471" s="148">
        <v>2</v>
      </c>
      <c r="QB471" s="148">
        <v>2</v>
      </c>
      <c r="QC471" s="148">
        <v>2</v>
      </c>
      <c r="QD471" s="148">
        <v>2</v>
      </c>
      <c r="QE471" s="148">
        <v>3</v>
      </c>
      <c r="QF471" s="148">
        <v>5</v>
      </c>
      <c r="QG471" s="148">
        <v>5</v>
      </c>
      <c r="QH471" s="148">
        <v>5</v>
      </c>
      <c r="QI471" s="148">
        <v>4</v>
      </c>
      <c r="QJ471" s="148">
        <v>4</v>
      </c>
      <c r="QK471" s="148">
        <v>6</v>
      </c>
      <c r="QL471" s="148">
        <v>6</v>
      </c>
      <c r="QM471" s="148">
        <v>6</v>
      </c>
      <c r="QN471" s="148">
        <v>6</v>
      </c>
      <c r="QO471" s="148">
        <v>6</v>
      </c>
      <c r="QP471" s="148">
        <v>6</v>
      </c>
      <c r="QQ471" s="148">
        <v>5</v>
      </c>
      <c r="QR471" s="148">
        <v>5</v>
      </c>
      <c r="QS471" s="148">
        <v>5</v>
      </c>
      <c r="QT471" s="148">
        <v>5</v>
      </c>
      <c r="QU471" s="148">
        <v>4</v>
      </c>
      <c r="QV471" s="148">
        <v>4</v>
      </c>
      <c r="QW471" s="148">
        <v>5</v>
      </c>
      <c r="QX471" s="148">
        <v>6</v>
      </c>
      <c r="QY471" s="148">
        <v>6</v>
      </c>
      <c r="QZ471" s="148">
        <v>6</v>
      </c>
      <c r="RA471" s="148">
        <v>6</v>
      </c>
      <c r="RB471" s="312">
        <v>7</v>
      </c>
      <c r="RC471" s="148">
        <v>8</v>
      </c>
      <c r="RD471" s="96">
        <v>7</v>
      </c>
      <c r="RE471" s="148">
        <v>7</v>
      </c>
      <c r="RF471" s="148">
        <v>7</v>
      </c>
      <c r="RG471" s="96">
        <v>8</v>
      </c>
      <c r="RH471" s="96">
        <v>9</v>
      </c>
      <c r="RI471" s="96">
        <v>6</v>
      </c>
      <c r="RJ471" s="148">
        <v>5</v>
      </c>
      <c r="RK471" s="96">
        <v>5</v>
      </c>
      <c r="RL471" s="96">
        <v>5</v>
      </c>
      <c r="RM471" s="148">
        <v>4</v>
      </c>
      <c r="RN471" s="148">
        <v>4</v>
      </c>
      <c r="RO471" s="148">
        <v>5</v>
      </c>
      <c r="RP471" s="148">
        <v>5</v>
      </c>
      <c r="RQ471" s="148">
        <v>5</v>
      </c>
      <c r="RR471" s="148">
        <v>5</v>
      </c>
      <c r="RS471" s="148">
        <v>5</v>
      </c>
      <c r="RT471" s="96">
        <v>4</v>
      </c>
      <c r="RU471" s="148">
        <v>4</v>
      </c>
      <c r="RV471" s="148">
        <v>3</v>
      </c>
      <c r="RW471" s="148">
        <v>2</v>
      </c>
      <c r="RX471" s="148">
        <v>3</v>
      </c>
      <c r="RY471" s="148">
        <v>3</v>
      </c>
      <c r="RZ471" s="148">
        <v>4</v>
      </c>
      <c r="SA471" s="148">
        <v>6</v>
      </c>
      <c r="SB471" s="148">
        <v>5</v>
      </c>
      <c r="SC471" s="148">
        <v>5</v>
      </c>
      <c r="SD471" s="148">
        <v>5</v>
      </c>
      <c r="SE471" s="148">
        <v>5</v>
      </c>
      <c r="SF471" s="148">
        <v>5</v>
      </c>
      <c r="SG471" s="148">
        <v>5</v>
      </c>
      <c r="SH471" s="148">
        <v>4</v>
      </c>
      <c r="SI471" s="148">
        <v>4</v>
      </c>
      <c r="SJ471" s="148">
        <v>5</v>
      </c>
      <c r="SK471" s="148">
        <v>4</v>
      </c>
      <c r="SL471" s="148">
        <v>4</v>
      </c>
      <c r="SM471" s="148">
        <v>1</v>
      </c>
      <c r="SN471" s="148">
        <v>2</v>
      </c>
      <c r="SO471" s="148">
        <v>3</v>
      </c>
      <c r="SP471" s="148">
        <v>4</v>
      </c>
      <c r="SQ471" s="148">
        <v>4</v>
      </c>
      <c r="SR471" s="148">
        <v>4</v>
      </c>
      <c r="SS471" s="148">
        <v>4</v>
      </c>
      <c r="ST471" s="148">
        <v>3</v>
      </c>
      <c r="SU471" s="148">
        <v>3</v>
      </c>
      <c r="SV471" s="148">
        <v>3</v>
      </c>
      <c r="SW471" s="148">
        <v>4</v>
      </c>
      <c r="SX471" s="148">
        <v>3</v>
      </c>
      <c r="SY471" s="148">
        <v>3</v>
      </c>
      <c r="SZ471" s="148">
        <v>4</v>
      </c>
      <c r="TA471" s="148">
        <v>1</v>
      </c>
      <c r="TB471" s="148">
        <v>1</v>
      </c>
      <c r="TC471" s="148">
        <v>1</v>
      </c>
      <c r="TD471" s="148">
        <v>1</v>
      </c>
      <c r="TE471" s="148">
        <v>4</v>
      </c>
      <c r="TF471" s="148">
        <v>4</v>
      </c>
      <c r="TG471" s="148">
        <v>4</v>
      </c>
      <c r="TH471" s="148">
        <v>4</v>
      </c>
      <c r="TI471" s="148">
        <v>4</v>
      </c>
      <c r="TJ471" s="148">
        <v>4</v>
      </c>
      <c r="TK471" s="148">
        <v>3</v>
      </c>
      <c r="TL471" s="148">
        <v>3</v>
      </c>
      <c r="TM471" s="148">
        <v>3</v>
      </c>
      <c r="TN471" s="148">
        <v>3</v>
      </c>
      <c r="TO471" s="148">
        <v>3</v>
      </c>
      <c r="TP471" s="148">
        <v>1</v>
      </c>
      <c r="TQ471" s="148">
        <v>1</v>
      </c>
      <c r="TR471" s="148">
        <v>1</v>
      </c>
      <c r="TS471" s="148">
        <v>1</v>
      </c>
      <c r="TT471" s="148">
        <v>1</v>
      </c>
      <c r="TU471" s="148">
        <v>1</v>
      </c>
      <c r="TV471" s="148">
        <v>1</v>
      </c>
      <c r="TW471" s="148">
        <v>2</v>
      </c>
      <c r="TX471" s="148">
        <v>2</v>
      </c>
      <c r="TY471" s="148">
        <v>2</v>
      </c>
      <c r="TZ471" s="148">
        <v>2</v>
      </c>
      <c r="UA471" s="148">
        <v>2</v>
      </c>
      <c r="UB471" s="148">
        <v>2</v>
      </c>
      <c r="UC471" s="148">
        <v>1</v>
      </c>
      <c r="UD471" s="148">
        <v>1</v>
      </c>
      <c r="UE471" s="148">
        <v>2</v>
      </c>
      <c r="UF471" s="148">
        <v>2</v>
      </c>
      <c r="UG471" s="148">
        <v>2</v>
      </c>
      <c r="UH471" s="148">
        <v>2</v>
      </c>
      <c r="UI471" s="148">
        <v>1</v>
      </c>
      <c r="UJ471" s="148">
        <v>2</v>
      </c>
      <c r="UK471" s="148">
        <v>2</v>
      </c>
      <c r="UL471" s="148">
        <v>2</v>
      </c>
      <c r="UM471" s="148">
        <v>2</v>
      </c>
      <c r="UN471" s="148">
        <v>2</v>
      </c>
      <c r="UO471" s="148">
        <v>2</v>
      </c>
      <c r="UP471" s="148">
        <v>2</v>
      </c>
      <c r="UQ471" s="148">
        <v>2</v>
      </c>
      <c r="UR471" s="148">
        <v>2</v>
      </c>
      <c r="US471" s="148">
        <v>2</v>
      </c>
      <c r="UT471" s="148">
        <v>2</v>
      </c>
      <c r="UU471" s="148">
        <v>2</v>
      </c>
      <c r="UV471" s="148">
        <v>2</v>
      </c>
      <c r="UW471" s="148">
        <v>2</v>
      </c>
      <c r="UX471" s="148">
        <v>3</v>
      </c>
      <c r="UY471" s="148">
        <v>3</v>
      </c>
      <c r="UZ471" s="148">
        <v>3</v>
      </c>
      <c r="VA471" s="148">
        <v>3</v>
      </c>
      <c r="VB471" s="148">
        <v>3</v>
      </c>
      <c r="VC471" s="148">
        <v>3</v>
      </c>
      <c r="VD471" s="148">
        <v>4</v>
      </c>
      <c r="VE471" s="148">
        <v>3</v>
      </c>
      <c r="VF471" s="148">
        <v>3</v>
      </c>
      <c r="VG471" s="148">
        <v>4</v>
      </c>
      <c r="VH471" s="148">
        <v>4</v>
      </c>
      <c r="VI471" s="148">
        <v>4</v>
      </c>
      <c r="VJ471" s="148">
        <v>2</v>
      </c>
      <c r="VK471" s="148">
        <v>2</v>
      </c>
      <c r="VL471" s="148">
        <v>2</v>
      </c>
      <c r="VM471" s="148">
        <v>1</v>
      </c>
      <c r="VN471" s="148">
        <v>1</v>
      </c>
      <c r="VO471" s="148">
        <v>1</v>
      </c>
      <c r="VP471" s="148">
        <v>2</v>
      </c>
      <c r="VQ471" s="148">
        <v>2</v>
      </c>
      <c r="VR471" s="148">
        <v>1</v>
      </c>
      <c r="VS471" s="148">
        <v>1</v>
      </c>
      <c r="VT471" s="148">
        <v>1</v>
      </c>
      <c r="VU471" s="148">
        <v>1</v>
      </c>
      <c r="VV471" s="148">
        <v>1</v>
      </c>
      <c r="VW471" s="148">
        <v>1</v>
      </c>
      <c r="VX471" s="148">
        <v>1</v>
      </c>
      <c r="VY471" s="96">
        <v>1</v>
      </c>
      <c r="VZ471" s="148">
        <v>0</v>
      </c>
    </row>
    <row r="472" spans="1:635" s="148" customFormat="1" x14ac:dyDescent="0.2">
      <c r="A472" s="327"/>
      <c r="B472" s="354">
        <v>7</v>
      </c>
      <c r="C472" s="399">
        <f t="shared" ca="1" si="454"/>
        <v>7</v>
      </c>
      <c r="D472" s="400">
        <f t="shared" ca="1" si="458"/>
        <v>5.1094890510948905E-2</v>
      </c>
      <c r="E472" s="448">
        <f t="shared" ca="1" si="459"/>
        <v>23</v>
      </c>
      <c r="F472" s="354"/>
      <c r="G472" s="412">
        <v>15</v>
      </c>
      <c r="H472" s="412">
        <v>18</v>
      </c>
      <c r="I472" s="412">
        <v>19</v>
      </c>
      <c r="J472" s="412">
        <v>21</v>
      </c>
      <c r="K472" s="412">
        <v>20</v>
      </c>
      <c r="L472" s="412">
        <v>19</v>
      </c>
      <c r="M472" s="412">
        <v>19</v>
      </c>
      <c r="N472" s="412">
        <v>18</v>
      </c>
      <c r="O472" s="412">
        <v>17</v>
      </c>
      <c r="P472" s="412">
        <v>17</v>
      </c>
      <c r="Q472" s="412">
        <v>18</v>
      </c>
      <c r="R472" s="169">
        <v>17</v>
      </c>
      <c r="S472" s="412">
        <v>16</v>
      </c>
      <c r="T472" s="412">
        <v>16</v>
      </c>
      <c r="U472" s="169">
        <v>17</v>
      </c>
      <c r="V472" s="169">
        <v>16</v>
      </c>
      <c r="W472" s="412">
        <v>16</v>
      </c>
      <c r="X472" s="412">
        <v>15</v>
      </c>
      <c r="Y472" s="412">
        <v>14</v>
      </c>
      <c r="Z472" s="412">
        <v>15</v>
      </c>
      <c r="AA472" s="412">
        <v>16</v>
      </c>
      <c r="AB472" s="412">
        <v>16</v>
      </c>
      <c r="AC472" s="412">
        <v>13</v>
      </c>
      <c r="AD472" s="412">
        <v>13</v>
      </c>
      <c r="AE472" s="412">
        <v>0</v>
      </c>
      <c r="AF472" s="412">
        <v>17</v>
      </c>
      <c r="AG472" s="412">
        <v>17</v>
      </c>
      <c r="AH472" s="412">
        <v>16</v>
      </c>
      <c r="AI472" s="412">
        <v>17</v>
      </c>
      <c r="AJ472" s="412">
        <v>18</v>
      </c>
      <c r="AK472" s="412">
        <v>19</v>
      </c>
      <c r="AL472" s="412">
        <v>20</v>
      </c>
      <c r="AM472" s="412">
        <v>21</v>
      </c>
      <c r="AN472" s="412">
        <v>20</v>
      </c>
      <c r="AO472" s="412">
        <v>19</v>
      </c>
      <c r="AP472" s="169">
        <v>19</v>
      </c>
      <c r="AQ472" s="412">
        <v>19</v>
      </c>
      <c r="AR472" s="412">
        <v>17</v>
      </c>
      <c r="AS472" s="412">
        <v>18</v>
      </c>
      <c r="AT472" s="412">
        <v>19</v>
      </c>
      <c r="AU472" s="412">
        <v>18</v>
      </c>
      <c r="AV472" s="412">
        <v>16</v>
      </c>
      <c r="AW472" s="412">
        <v>14</v>
      </c>
      <c r="AX472" s="412">
        <v>13</v>
      </c>
      <c r="AY472" s="412">
        <v>13</v>
      </c>
      <c r="AZ472" s="412">
        <v>16</v>
      </c>
      <c r="BA472" s="412">
        <v>14</v>
      </c>
      <c r="BB472" s="412">
        <v>14</v>
      </c>
      <c r="BC472" s="412">
        <v>11</v>
      </c>
      <c r="BD472" s="412">
        <v>12</v>
      </c>
      <c r="BE472" s="412">
        <v>16</v>
      </c>
      <c r="BF472" s="412">
        <v>15</v>
      </c>
      <c r="BG472" s="148">
        <v>16</v>
      </c>
      <c r="BH472" s="148">
        <v>15</v>
      </c>
      <c r="BI472" s="355">
        <v>15</v>
      </c>
      <c r="BJ472" s="148">
        <v>15</v>
      </c>
      <c r="BK472" s="148">
        <v>14</v>
      </c>
      <c r="BL472" s="148">
        <v>12</v>
      </c>
      <c r="BM472" s="148">
        <v>12</v>
      </c>
      <c r="BN472" s="148">
        <v>10</v>
      </c>
      <c r="BO472" s="148">
        <v>10</v>
      </c>
      <c r="BP472" s="148">
        <v>11</v>
      </c>
      <c r="BQ472" s="148">
        <v>13</v>
      </c>
      <c r="BR472" s="148">
        <v>13</v>
      </c>
      <c r="BS472" s="148">
        <v>15</v>
      </c>
      <c r="BT472" s="148">
        <v>16</v>
      </c>
      <c r="BU472" s="148">
        <v>15</v>
      </c>
      <c r="BV472" s="148">
        <v>15</v>
      </c>
      <c r="BW472" s="148">
        <v>14</v>
      </c>
      <c r="BX472" s="148">
        <v>13</v>
      </c>
      <c r="BY472" s="148">
        <v>14</v>
      </c>
      <c r="BZ472" s="148">
        <v>13</v>
      </c>
      <c r="CA472" s="148">
        <v>13</v>
      </c>
      <c r="CB472" s="148">
        <v>14</v>
      </c>
      <c r="CC472" s="148">
        <v>14</v>
      </c>
      <c r="CD472" s="148">
        <v>14</v>
      </c>
      <c r="CE472" s="148">
        <v>16</v>
      </c>
      <c r="CF472" s="148">
        <v>15</v>
      </c>
      <c r="CG472" s="148">
        <v>16</v>
      </c>
      <c r="CH472" s="148">
        <v>14</v>
      </c>
      <c r="CI472" s="148">
        <v>16</v>
      </c>
      <c r="CJ472" s="148">
        <v>16</v>
      </c>
      <c r="CK472" s="148">
        <v>18</v>
      </c>
      <c r="CL472" s="148">
        <v>19</v>
      </c>
      <c r="CM472" s="148">
        <v>18</v>
      </c>
      <c r="CN472" s="148">
        <v>18</v>
      </c>
      <c r="CO472" s="148">
        <v>19</v>
      </c>
      <c r="CP472" s="360">
        <v>19</v>
      </c>
      <c r="CQ472" s="148">
        <v>19</v>
      </c>
      <c r="CR472" s="148">
        <v>19</v>
      </c>
      <c r="CS472" s="148">
        <v>18</v>
      </c>
      <c r="CT472" s="148">
        <v>20</v>
      </c>
      <c r="CU472" s="148">
        <v>20</v>
      </c>
      <c r="CV472" s="148">
        <v>22</v>
      </c>
      <c r="CW472" s="148">
        <v>22</v>
      </c>
      <c r="CX472" s="148">
        <v>21</v>
      </c>
      <c r="CY472" s="148">
        <v>21</v>
      </c>
      <c r="CZ472" s="148">
        <v>19</v>
      </c>
      <c r="DA472" s="148">
        <v>18</v>
      </c>
      <c r="DB472" s="148">
        <v>18</v>
      </c>
      <c r="DC472" s="148">
        <v>18</v>
      </c>
      <c r="DD472" s="148">
        <v>18</v>
      </c>
      <c r="DE472" s="148">
        <v>18</v>
      </c>
      <c r="DF472" s="148">
        <v>18</v>
      </c>
      <c r="DG472" s="148">
        <v>19</v>
      </c>
      <c r="DH472" s="148">
        <v>18</v>
      </c>
      <c r="DI472" s="148">
        <v>19</v>
      </c>
      <c r="DJ472" s="148">
        <v>18</v>
      </c>
      <c r="DK472" s="148">
        <v>19</v>
      </c>
      <c r="DL472" s="148">
        <v>18</v>
      </c>
      <c r="DM472" s="148">
        <v>19</v>
      </c>
      <c r="DN472" s="148">
        <v>21</v>
      </c>
      <c r="DO472" s="148">
        <v>21</v>
      </c>
      <c r="DP472" s="148">
        <v>19</v>
      </c>
      <c r="DQ472" s="148">
        <v>18</v>
      </c>
      <c r="DR472" s="431">
        <v>24</v>
      </c>
      <c r="DS472" s="148">
        <v>24</v>
      </c>
      <c r="DT472" s="431">
        <v>22</v>
      </c>
      <c r="DU472" s="431">
        <v>22</v>
      </c>
      <c r="DV472" s="431">
        <v>22</v>
      </c>
      <c r="DW472" s="431">
        <v>22</v>
      </c>
      <c r="DX472" s="431">
        <v>22</v>
      </c>
      <c r="DY472" s="450">
        <v>18</v>
      </c>
      <c r="DZ472" s="431">
        <v>19</v>
      </c>
      <c r="EA472" s="431">
        <v>18</v>
      </c>
      <c r="EB472" s="431">
        <v>19</v>
      </c>
      <c r="EC472" s="431">
        <v>18</v>
      </c>
      <c r="ED472" s="431">
        <v>17</v>
      </c>
      <c r="EE472" s="431">
        <v>15</v>
      </c>
      <c r="EF472" s="431">
        <v>15</v>
      </c>
      <c r="EG472" s="431">
        <v>13</v>
      </c>
      <c r="EH472" s="431">
        <v>14</v>
      </c>
      <c r="EI472" s="431">
        <v>14</v>
      </c>
      <c r="EJ472" s="431">
        <v>18</v>
      </c>
      <c r="EK472" s="431">
        <v>18</v>
      </c>
      <c r="EL472" s="431">
        <v>17</v>
      </c>
      <c r="EM472" s="431">
        <v>18</v>
      </c>
      <c r="EN472" s="431">
        <v>18</v>
      </c>
      <c r="EO472" s="148">
        <v>17</v>
      </c>
      <c r="EP472" s="431">
        <v>15</v>
      </c>
      <c r="EQ472" s="431">
        <v>15</v>
      </c>
      <c r="ER472" s="431">
        <v>15</v>
      </c>
      <c r="ES472" s="431">
        <v>14</v>
      </c>
      <c r="ET472" s="431">
        <v>11</v>
      </c>
      <c r="EU472" s="431">
        <v>11</v>
      </c>
      <c r="EV472" s="431">
        <v>10</v>
      </c>
      <c r="EW472" s="431">
        <v>10</v>
      </c>
      <c r="EX472" s="431">
        <v>11</v>
      </c>
      <c r="EY472" s="431">
        <v>10</v>
      </c>
      <c r="EZ472" s="431">
        <v>10</v>
      </c>
      <c r="FA472" s="431">
        <v>11</v>
      </c>
      <c r="FB472" s="431">
        <v>10</v>
      </c>
      <c r="FC472" s="431">
        <v>9</v>
      </c>
      <c r="FD472" s="431">
        <v>8</v>
      </c>
      <c r="FE472" s="431">
        <v>8</v>
      </c>
      <c r="FF472" s="431">
        <v>8</v>
      </c>
      <c r="FG472" s="431">
        <v>8</v>
      </c>
      <c r="FH472" s="431">
        <v>8</v>
      </c>
      <c r="FI472" s="431">
        <v>8</v>
      </c>
      <c r="FJ472" s="431">
        <v>8</v>
      </c>
      <c r="FK472" s="148">
        <v>11</v>
      </c>
      <c r="FL472" s="431">
        <v>11</v>
      </c>
      <c r="FM472" s="431">
        <v>11</v>
      </c>
      <c r="FN472" s="148">
        <v>12</v>
      </c>
      <c r="FO472" s="148">
        <v>13</v>
      </c>
      <c r="FP472" s="148">
        <v>13</v>
      </c>
      <c r="FQ472" s="431">
        <v>13</v>
      </c>
      <c r="FR472" s="148">
        <v>13</v>
      </c>
      <c r="FS472" s="431">
        <v>13</v>
      </c>
      <c r="FT472" s="148">
        <v>14</v>
      </c>
      <c r="FU472" s="431">
        <v>14</v>
      </c>
      <c r="FV472" s="431">
        <v>15</v>
      </c>
      <c r="FW472" s="431">
        <v>16</v>
      </c>
      <c r="FX472" s="431">
        <v>16</v>
      </c>
      <c r="FY472" s="431">
        <v>15</v>
      </c>
      <c r="FZ472" s="450">
        <v>15</v>
      </c>
      <c r="GA472" s="431">
        <v>14</v>
      </c>
      <c r="GB472" s="431">
        <v>13</v>
      </c>
      <c r="GC472" s="431">
        <v>11</v>
      </c>
      <c r="GD472" s="431">
        <v>12</v>
      </c>
      <c r="GE472" s="431">
        <v>15</v>
      </c>
      <c r="GF472" s="431">
        <v>15</v>
      </c>
      <c r="GG472" s="431">
        <v>15</v>
      </c>
      <c r="GH472" s="431">
        <v>14</v>
      </c>
      <c r="GI472" s="431">
        <v>14</v>
      </c>
      <c r="GJ472" s="431">
        <v>13</v>
      </c>
      <c r="GK472" s="431">
        <v>13</v>
      </c>
      <c r="GL472" s="431">
        <v>14</v>
      </c>
      <c r="GM472" s="431">
        <v>14</v>
      </c>
      <c r="GN472" s="431">
        <v>15</v>
      </c>
      <c r="GO472" s="431">
        <v>14</v>
      </c>
      <c r="GP472" s="148">
        <v>14</v>
      </c>
      <c r="GQ472" s="431">
        <v>14</v>
      </c>
      <c r="GR472" s="431">
        <v>13</v>
      </c>
      <c r="GS472" s="431">
        <v>14</v>
      </c>
      <c r="GT472" s="431">
        <v>15</v>
      </c>
      <c r="GU472" s="431">
        <v>13</v>
      </c>
      <c r="GV472" s="148">
        <v>15</v>
      </c>
      <c r="GW472" s="148">
        <v>16</v>
      </c>
      <c r="GX472" s="148">
        <v>18</v>
      </c>
      <c r="GY472" s="148">
        <v>18</v>
      </c>
      <c r="GZ472" s="148">
        <v>21</v>
      </c>
      <c r="HA472" s="148">
        <v>20</v>
      </c>
      <c r="HB472" s="148">
        <v>19</v>
      </c>
      <c r="HC472" s="148">
        <v>20</v>
      </c>
      <c r="HD472" s="148">
        <v>20</v>
      </c>
      <c r="HE472" s="148">
        <v>20</v>
      </c>
      <c r="HF472" s="148">
        <v>23</v>
      </c>
      <c r="HG472" s="148">
        <v>23</v>
      </c>
      <c r="HH472" s="148">
        <v>20</v>
      </c>
      <c r="HI472" s="148">
        <v>18</v>
      </c>
      <c r="HJ472" s="148">
        <v>18</v>
      </c>
      <c r="HK472" s="148">
        <v>18</v>
      </c>
      <c r="HL472" s="148">
        <v>17</v>
      </c>
      <c r="HM472" s="148">
        <v>16</v>
      </c>
      <c r="HN472" s="148">
        <v>16</v>
      </c>
      <c r="HO472" s="148">
        <v>16</v>
      </c>
      <c r="HP472" s="148">
        <v>17</v>
      </c>
      <c r="HQ472" s="148">
        <v>15</v>
      </c>
      <c r="HR472" s="148">
        <v>14</v>
      </c>
      <c r="HS472" s="148">
        <v>15</v>
      </c>
      <c r="HT472" s="148">
        <v>14</v>
      </c>
      <c r="HU472" s="148">
        <v>14</v>
      </c>
      <c r="HV472" s="148">
        <v>15</v>
      </c>
      <c r="HW472" s="148">
        <v>15</v>
      </c>
      <c r="HX472" s="148">
        <v>15</v>
      </c>
      <c r="HY472" s="148">
        <v>17</v>
      </c>
      <c r="HZ472" s="148">
        <v>17</v>
      </c>
      <c r="IA472" s="148">
        <v>17</v>
      </c>
      <c r="IB472" s="355">
        <v>18.5</v>
      </c>
      <c r="IC472" s="148">
        <v>20</v>
      </c>
      <c r="ID472" s="148">
        <v>21</v>
      </c>
      <c r="IE472" s="148">
        <v>19</v>
      </c>
      <c r="IF472" s="148">
        <v>20</v>
      </c>
      <c r="IG472" s="148">
        <v>21</v>
      </c>
      <c r="IH472" s="148">
        <v>19</v>
      </c>
      <c r="II472" s="148">
        <v>19</v>
      </c>
      <c r="IJ472" s="148">
        <v>19</v>
      </c>
      <c r="IK472" s="148">
        <v>19</v>
      </c>
      <c r="IL472" s="148">
        <v>18</v>
      </c>
      <c r="IM472" s="148">
        <v>18</v>
      </c>
      <c r="IN472" s="351">
        <f t="shared" si="455"/>
        <v>19.5</v>
      </c>
      <c r="IO472" s="148">
        <v>21</v>
      </c>
      <c r="IP472" s="148">
        <v>22</v>
      </c>
      <c r="IQ472" s="148">
        <v>21</v>
      </c>
      <c r="IR472" s="148">
        <v>19</v>
      </c>
      <c r="IS472" s="148">
        <v>19</v>
      </c>
      <c r="IT472" s="148">
        <v>21</v>
      </c>
      <c r="IU472" s="148">
        <v>20</v>
      </c>
      <c r="IV472" s="148">
        <v>19</v>
      </c>
      <c r="IW472" s="148">
        <v>19</v>
      </c>
      <c r="IX472" s="148">
        <v>18</v>
      </c>
      <c r="IY472" s="148">
        <v>18</v>
      </c>
      <c r="IZ472" s="148">
        <v>19</v>
      </c>
      <c r="JA472" s="148">
        <v>19</v>
      </c>
      <c r="JB472" s="148">
        <v>19</v>
      </c>
      <c r="JC472" s="355">
        <f t="shared" si="460"/>
        <v>19</v>
      </c>
      <c r="JD472" s="148">
        <v>19</v>
      </c>
      <c r="JE472" s="148">
        <v>22</v>
      </c>
      <c r="JF472" s="353">
        <f t="shared" si="461"/>
        <v>22</v>
      </c>
      <c r="JG472" s="148">
        <v>22</v>
      </c>
      <c r="JH472" s="148">
        <v>20</v>
      </c>
      <c r="JI472" s="148">
        <v>21</v>
      </c>
      <c r="JJ472" s="148">
        <v>21</v>
      </c>
      <c r="JK472" s="148">
        <v>19</v>
      </c>
      <c r="JL472" s="148">
        <v>19</v>
      </c>
      <c r="JM472" s="148">
        <v>17</v>
      </c>
      <c r="JN472" s="351">
        <f t="shared" si="462"/>
        <v>17</v>
      </c>
      <c r="JO472" s="148">
        <v>17</v>
      </c>
      <c r="JP472" s="148">
        <v>18</v>
      </c>
      <c r="JQ472" s="148">
        <v>19</v>
      </c>
      <c r="JR472" s="148">
        <v>20</v>
      </c>
      <c r="JS472" s="148">
        <v>21</v>
      </c>
      <c r="JT472" s="148">
        <v>22</v>
      </c>
      <c r="JU472" s="148">
        <v>15</v>
      </c>
      <c r="JV472" s="351">
        <f t="shared" si="463"/>
        <v>16</v>
      </c>
      <c r="JW472" s="148">
        <v>17</v>
      </c>
      <c r="JX472" s="148">
        <v>17</v>
      </c>
      <c r="JY472" s="148">
        <v>16</v>
      </c>
      <c r="JZ472" s="148">
        <v>15</v>
      </c>
      <c r="KA472" s="148">
        <v>15</v>
      </c>
      <c r="KB472" s="148">
        <v>15</v>
      </c>
      <c r="KC472" s="148">
        <v>15</v>
      </c>
      <c r="KD472" s="148">
        <v>14</v>
      </c>
      <c r="KE472" s="148">
        <v>15</v>
      </c>
      <c r="KF472" s="148">
        <v>14</v>
      </c>
      <c r="KG472" s="148">
        <v>13</v>
      </c>
      <c r="KH472" s="148">
        <v>12</v>
      </c>
      <c r="KI472" s="148">
        <v>15</v>
      </c>
      <c r="KJ472" s="148">
        <v>15</v>
      </c>
      <c r="KK472" s="148">
        <v>13</v>
      </c>
      <c r="KL472" s="148">
        <v>14</v>
      </c>
      <c r="KM472" s="148">
        <v>12</v>
      </c>
      <c r="KN472" s="148">
        <v>13</v>
      </c>
      <c r="KO472" s="148">
        <v>12</v>
      </c>
      <c r="KP472" s="148">
        <v>12</v>
      </c>
      <c r="KQ472" s="148">
        <v>12</v>
      </c>
      <c r="KR472" s="148">
        <v>13</v>
      </c>
      <c r="KS472" s="148">
        <v>13</v>
      </c>
      <c r="KT472" s="148">
        <v>14</v>
      </c>
      <c r="KU472" s="148">
        <v>15</v>
      </c>
      <c r="KV472" s="96">
        <v>14</v>
      </c>
      <c r="KW472" s="148">
        <v>12</v>
      </c>
      <c r="KX472" s="148">
        <v>13</v>
      </c>
      <c r="KY472" s="148">
        <v>13</v>
      </c>
      <c r="KZ472" s="148">
        <v>14</v>
      </c>
      <c r="LA472" s="148">
        <v>14</v>
      </c>
      <c r="LB472" s="148">
        <v>13</v>
      </c>
      <c r="LC472" s="148">
        <v>14</v>
      </c>
      <c r="LD472" s="148">
        <v>14</v>
      </c>
      <c r="LE472" s="148">
        <v>15</v>
      </c>
      <c r="LF472" s="148">
        <v>16</v>
      </c>
      <c r="LG472" s="148">
        <v>16</v>
      </c>
      <c r="LH472" s="148">
        <v>17</v>
      </c>
      <c r="LI472" s="148">
        <v>17</v>
      </c>
      <c r="LJ472" s="148">
        <v>16</v>
      </c>
      <c r="LK472" s="148">
        <v>17</v>
      </c>
      <c r="LL472" s="312">
        <v>19</v>
      </c>
      <c r="LM472" s="148">
        <v>18</v>
      </c>
      <c r="LN472" s="148">
        <v>18</v>
      </c>
      <c r="LO472" s="148">
        <v>20</v>
      </c>
      <c r="LP472" s="148">
        <v>21</v>
      </c>
      <c r="LQ472" s="148">
        <v>20</v>
      </c>
      <c r="LR472" s="148">
        <v>20</v>
      </c>
      <c r="LS472" s="148">
        <v>20</v>
      </c>
      <c r="LT472" s="148">
        <v>18</v>
      </c>
      <c r="LU472" s="148">
        <v>14</v>
      </c>
      <c r="LV472" s="148">
        <v>15</v>
      </c>
      <c r="LW472" s="148">
        <v>15</v>
      </c>
      <c r="LX472" s="148">
        <v>15</v>
      </c>
      <c r="LY472" s="148">
        <v>15</v>
      </c>
      <c r="LZ472" s="148">
        <v>14</v>
      </c>
      <c r="MA472" s="148">
        <v>14</v>
      </c>
      <c r="MB472" s="148">
        <v>15</v>
      </c>
      <c r="MC472" s="148">
        <v>15</v>
      </c>
      <c r="MD472" s="148">
        <v>13</v>
      </c>
      <c r="ME472" s="148">
        <v>14</v>
      </c>
      <c r="MF472" s="148">
        <v>13</v>
      </c>
      <c r="MG472" s="148">
        <v>13</v>
      </c>
      <c r="MH472" s="148">
        <v>13</v>
      </c>
      <c r="MI472" s="148">
        <v>14</v>
      </c>
      <c r="MJ472" s="148">
        <v>15</v>
      </c>
      <c r="MK472" s="148">
        <v>15</v>
      </c>
      <c r="ML472" s="148">
        <v>14</v>
      </c>
      <c r="MM472" s="148">
        <v>14</v>
      </c>
      <c r="MN472" s="148">
        <v>14</v>
      </c>
      <c r="MO472" s="148">
        <v>15</v>
      </c>
      <c r="MP472" s="148">
        <v>16</v>
      </c>
      <c r="MQ472" s="148">
        <v>15</v>
      </c>
      <c r="MR472" s="148">
        <v>15</v>
      </c>
      <c r="MS472" s="148">
        <v>15</v>
      </c>
      <c r="MT472" s="148">
        <v>15</v>
      </c>
      <c r="MU472" s="148">
        <v>14</v>
      </c>
      <c r="MV472" s="148">
        <v>17</v>
      </c>
      <c r="MW472" s="148">
        <v>19</v>
      </c>
      <c r="MX472" s="148">
        <v>19</v>
      </c>
      <c r="MY472" s="148">
        <v>20</v>
      </c>
      <c r="MZ472" s="148">
        <v>19</v>
      </c>
      <c r="NA472" s="148">
        <v>19</v>
      </c>
      <c r="NB472" s="148">
        <v>20</v>
      </c>
      <c r="NC472" s="148">
        <v>20</v>
      </c>
      <c r="ND472" s="148">
        <v>19</v>
      </c>
      <c r="NE472" s="148">
        <v>19</v>
      </c>
      <c r="NF472" s="148">
        <v>21</v>
      </c>
      <c r="NG472" s="148">
        <v>22</v>
      </c>
      <c r="NH472" s="148">
        <v>23</v>
      </c>
      <c r="NI472" s="148">
        <v>21</v>
      </c>
      <c r="NJ472" s="148">
        <v>20</v>
      </c>
      <c r="NK472" s="148">
        <v>20</v>
      </c>
      <c r="NL472" s="148">
        <v>20</v>
      </c>
      <c r="NM472" s="148">
        <v>18</v>
      </c>
      <c r="NN472" s="148">
        <v>16</v>
      </c>
      <c r="NO472" s="148">
        <v>16</v>
      </c>
      <c r="NP472" s="148">
        <v>14</v>
      </c>
      <c r="NQ472" s="148">
        <v>15</v>
      </c>
      <c r="NR472" s="148">
        <v>14</v>
      </c>
      <c r="NS472" s="148">
        <v>14</v>
      </c>
      <c r="NT472" s="148">
        <v>15</v>
      </c>
      <c r="NU472" s="148">
        <v>17</v>
      </c>
      <c r="NV472" s="148">
        <v>15</v>
      </c>
      <c r="NW472" s="148">
        <v>17</v>
      </c>
      <c r="NX472" s="148">
        <v>18</v>
      </c>
      <c r="NY472" s="148">
        <v>17</v>
      </c>
      <c r="NZ472" s="148">
        <v>16</v>
      </c>
      <c r="OA472" s="148">
        <v>16</v>
      </c>
      <c r="OB472" s="148">
        <v>17</v>
      </c>
      <c r="OC472" s="148">
        <v>16</v>
      </c>
      <c r="OD472" s="148">
        <v>15</v>
      </c>
      <c r="OE472" s="148">
        <v>16</v>
      </c>
      <c r="OF472" s="148">
        <v>16</v>
      </c>
      <c r="OG472" s="148">
        <v>16</v>
      </c>
      <c r="OH472" s="148">
        <v>16</v>
      </c>
      <c r="OI472" s="148">
        <v>16</v>
      </c>
      <c r="OJ472" s="148">
        <v>16</v>
      </c>
      <c r="OK472" s="148">
        <v>14</v>
      </c>
      <c r="OL472" s="148">
        <v>14</v>
      </c>
      <c r="OM472" s="148">
        <v>12</v>
      </c>
      <c r="ON472" s="148">
        <v>12</v>
      </c>
      <c r="OO472" s="148">
        <v>14</v>
      </c>
      <c r="OP472" s="148">
        <v>14</v>
      </c>
      <c r="OQ472" s="148">
        <v>14</v>
      </c>
      <c r="OR472" s="148">
        <v>14</v>
      </c>
      <c r="OS472" s="148">
        <v>15</v>
      </c>
      <c r="OT472" s="96">
        <v>15</v>
      </c>
      <c r="OU472" s="148">
        <v>15</v>
      </c>
      <c r="OV472" s="148">
        <v>16</v>
      </c>
      <c r="OW472" s="148">
        <v>16</v>
      </c>
      <c r="OX472" s="148">
        <v>15</v>
      </c>
      <c r="OY472" s="351">
        <f t="shared" si="464"/>
        <v>14</v>
      </c>
      <c r="OZ472" s="96">
        <v>13</v>
      </c>
      <c r="PA472" s="148">
        <v>13</v>
      </c>
      <c r="PB472" s="148">
        <v>13</v>
      </c>
      <c r="PC472" s="148">
        <v>13</v>
      </c>
      <c r="PD472" s="148">
        <v>16</v>
      </c>
      <c r="PE472" s="148">
        <v>17</v>
      </c>
      <c r="PF472" s="148">
        <v>17</v>
      </c>
      <c r="PG472" s="351">
        <f t="shared" si="456"/>
        <v>18.5</v>
      </c>
      <c r="PH472" s="148">
        <v>20</v>
      </c>
      <c r="PI472" s="148">
        <v>16</v>
      </c>
      <c r="PJ472" s="351">
        <f t="shared" si="457"/>
        <v>15.5</v>
      </c>
      <c r="PK472" s="96">
        <v>15</v>
      </c>
      <c r="PL472" s="148">
        <v>16</v>
      </c>
      <c r="PM472" s="96">
        <v>17</v>
      </c>
      <c r="PN472" s="148">
        <v>14</v>
      </c>
      <c r="PO472" s="312">
        <v>14</v>
      </c>
      <c r="PP472" s="148">
        <v>13</v>
      </c>
      <c r="PQ472" s="148">
        <v>13</v>
      </c>
      <c r="PR472" s="148">
        <v>13</v>
      </c>
      <c r="PS472" s="148">
        <v>14</v>
      </c>
      <c r="PT472" s="148">
        <v>15</v>
      </c>
      <c r="PU472" s="148">
        <v>14</v>
      </c>
      <c r="PV472" s="148">
        <v>14</v>
      </c>
      <c r="PW472" s="148">
        <v>14</v>
      </c>
      <c r="PX472" s="148">
        <v>14</v>
      </c>
      <c r="PY472" s="148">
        <v>14</v>
      </c>
      <c r="PZ472" s="148">
        <v>13</v>
      </c>
      <c r="QA472" s="148">
        <v>13</v>
      </c>
      <c r="QB472" s="148">
        <v>13</v>
      </c>
      <c r="QC472" s="148">
        <v>14</v>
      </c>
      <c r="QD472" s="148">
        <v>15</v>
      </c>
      <c r="QE472" s="148">
        <v>18</v>
      </c>
      <c r="QF472" s="148">
        <v>17</v>
      </c>
      <c r="QG472" s="148">
        <v>17</v>
      </c>
      <c r="QH472" s="148">
        <v>18</v>
      </c>
      <c r="QI472" s="148">
        <v>18</v>
      </c>
      <c r="QJ472" s="148">
        <v>18</v>
      </c>
      <c r="QK472" s="148">
        <v>17</v>
      </c>
      <c r="QL472" s="148">
        <v>18</v>
      </c>
      <c r="QM472" s="148">
        <v>18</v>
      </c>
      <c r="QN472" s="148">
        <v>17</v>
      </c>
      <c r="QO472" s="148">
        <v>16</v>
      </c>
      <c r="QP472" s="148">
        <v>17</v>
      </c>
      <c r="QQ472" s="148">
        <v>17</v>
      </c>
      <c r="QR472" s="148">
        <v>15</v>
      </c>
      <c r="QS472" s="148">
        <v>14</v>
      </c>
      <c r="QT472" s="148">
        <v>14</v>
      </c>
      <c r="QU472" s="148">
        <v>15</v>
      </c>
      <c r="QV472" s="148">
        <v>15</v>
      </c>
      <c r="QW472" s="148">
        <v>18</v>
      </c>
      <c r="QX472" s="148">
        <v>17</v>
      </c>
      <c r="QY472" s="148">
        <v>19</v>
      </c>
      <c r="QZ472" s="148">
        <v>19</v>
      </c>
      <c r="RA472" s="148">
        <v>19</v>
      </c>
      <c r="RB472" s="312">
        <v>19</v>
      </c>
      <c r="RC472" s="148">
        <v>19</v>
      </c>
      <c r="RD472" s="96">
        <v>17</v>
      </c>
      <c r="RE472" s="148">
        <v>19</v>
      </c>
      <c r="RF472" s="148">
        <v>19</v>
      </c>
      <c r="RG472" s="96">
        <v>20</v>
      </c>
      <c r="RH472" s="96">
        <v>20</v>
      </c>
      <c r="RI472" s="96">
        <v>19</v>
      </c>
      <c r="RJ472" s="148">
        <v>16</v>
      </c>
      <c r="RK472" s="96">
        <v>15</v>
      </c>
      <c r="RL472" s="96">
        <v>15</v>
      </c>
      <c r="RM472" s="148">
        <v>14</v>
      </c>
      <c r="RN472" s="148">
        <v>14</v>
      </c>
      <c r="RO472" s="148">
        <v>15</v>
      </c>
      <c r="RP472" s="148">
        <v>16</v>
      </c>
      <c r="RQ472" s="148">
        <v>16</v>
      </c>
      <c r="RR472" s="148">
        <v>18</v>
      </c>
      <c r="RS472" s="148">
        <v>17</v>
      </c>
      <c r="RT472" s="96">
        <v>19</v>
      </c>
      <c r="RU472" s="148">
        <v>20</v>
      </c>
      <c r="RV472" s="148">
        <v>20</v>
      </c>
      <c r="RW472" s="148">
        <v>20</v>
      </c>
      <c r="RX472" s="148">
        <v>21</v>
      </c>
      <c r="RY472" s="148">
        <v>20</v>
      </c>
      <c r="RZ472" s="148">
        <v>20</v>
      </c>
      <c r="SA472" s="148">
        <v>20</v>
      </c>
      <c r="SB472" s="148">
        <v>19</v>
      </c>
      <c r="SC472" s="148">
        <v>20</v>
      </c>
      <c r="SD472" s="148">
        <v>20</v>
      </c>
      <c r="SE472" s="148">
        <v>21</v>
      </c>
      <c r="SF472" s="148">
        <v>20</v>
      </c>
      <c r="SG472" s="148">
        <v>21</v>
      </c>
      <c r="SH472" s="148">
        <v>22</v>
      </c>
      <c r="SI472" s="148">
        <v>22</v>
      </c>
      <c r="SJ472" s="148">
        <v>22</v>
      </c>
      <c r="SK472" s="148">
        <v>22</v>
      </c>
      <c r="SL472" s="148">
        <v>23</v>
      </c>
      <c r="SM472" s="148">
        <v>19</v>
      </c>
      <c r="SN472" s="148">
        <v>18</v>
      </c>
      <c r="SO472" s="148">
        <v>19</v>
      </c>
      <c r="SP472" s="148">
        <v>18</v>
      </c>
      <c r="SQ472" s="148">
        <v>18</v>
      </c>
      <c r="SR472" s="148">
        <v>14</v>
      </c>
      <c r="SS472" s="148">
        <v>14</v>
      </c>
      <c r="ST472" s="148">
        <v>14</v>
      </c>
      <c r="SU472" s="148">
        <v>15</v>
      </c>
      <c r="SV472" s="148">
        <v>15</v>
      </c>
      <c r="SW472" s="148">
        <v>15</v>
      </c>
      <c r="SX472" s="148">
        <v>15</v>
      </c>
      <c r="SY472" s="148">
        <v>17</v>
      </c>
      <c r="SZ472" s="148">
        <v>15</v>
      </c>
      <c r="TA472" s="148">
        <v>17</v>
      </c>
      <c r="TB472" s="148">
        <v>17</v>
      </c>
      <c r="TC472" s="148">
        <v>16</v>
      </c>
      <c r="TD472" s="148">
        <v>14</v>
      </c>
      <c r="TE472" s="148">
        <v>14</v>
      </c>
      <c r="TF472" s="148">
        <v>13</v>
      </c>
      <c r="TG472" s="148">
        <v>13</v>
      </c>
      <c r="TH472" s="148">
        <v>13</v>
      </c>
      <c r="TI472" s="148">
        <v>13</v>
      </c>
      <c r="TJ472" s="148">
        <v>12</v>
      </c>
      <c r="TK472" s="148">
        <v>12</v>
      </c>
      <c r="TL472" s="148">
        <v>12</v>
      </c>
      <c r="TM472" s="148">
        <v>11</v>
      </c>
      <c r="TN472" s="148">
        <v>12</v>
      </c>
      <c r="TO472" s="148">
        <v>14</v>
      </c>
      <c r="TP472" s="148">
        <v>14</v>
      </c>
      <c r="TQ472" s="148">
        <v>14</v>
      </c>
      <c r="TR472" s="148">
        <v>14</v>
      </c>
      <c r="TS472" s="148">
        <v>13</v>
      </c>
      <c r="TT472" s="148">
        <v>14</v>
      </c>
      <c r="TU472" s="148">
        <v>14</v>
      </c>
      <c r="TV472" s="148">
        <v>16</v>
      </c>
      <c r="TW472" s="148">
        <v>16</v>
      </c>
      <c r="TX472" s="148">
        <v>17</v>
      </c>
      <c r="TY472" s="148">
        <v>17</v>
      </c>
      <c r="TZ472" s="148">
        <v>19</v>
      </c>
      <c r="UA472" s="148">
        <v>20</v>
      </c>
      <c r="UB472" s="148">
        <v>21</v>
      </c>
      <c r="UC472" s="148">
        <v>20</v>
      </c>
      <c r="UD472" s="148">
        <v>20</v>
      </c>
      <c r="UE472" s="148">
        <v>22</v>
      </c>
      <c r="UF472" s="148">
        <v>22</v>
      </c>
      <c r="UG472" s="148">
        <v>22</v>
      </c>
      <c r="UH472" s="148">
        <v>22</v>
      </c>
      <c r="UI472" s="148">
        <v>23</v>
      </c>
      <c r="UJ472" s="148">
        <v>23</v>
      </c>
      <c r="UK472" s="148">
        <v>23</v>
      </c>
      <c r="UL472" s="148">
        <v>23</v>
      </c>
      <c r="UM472" s="148">
        <v>22</v>
      </c>
      <c r="UN472" s="148">
        <v>22</v>
      </c>
      <c r="UO472" s="148">
        <v>23</v>
      </c>
      <c r="UP472" s="148">
        <v>23</v>
      </c>
      <c r="UQ472" s="148">
        <v>21</v>
      </c>
      <c r="UR472" s="148">
        <v>19</v>
      </c>
      <c r="US472" s="148">
        <v>18</v>
      </c>
      <c r="UT472" s="148">
        <v>18</v>
      </c>
      <c r="UU472" s="148">
        <v>18</v>
      </c>
      <c r="UV472" s="148">
        <v>20</v>
      </c>
      <c r="UW472" s="148">
        <v>22</v>
      </c>
      <c r="UX472" s="148">
        <v>21</v>
      </c>
      <c r="UY472" s="148">
        <v>23</v>
      </c>
      <c r="UZ472" s="148">
        <v>25</v>
      </c>
      <c r="VA472" s="148">
        <v>24</v>
      </c>
      <c r="VB472" s="148">
        <v>23</v>
      </c>
      <c r="VC472" s="148">
        <v>24</v>
      </c>
      <c r="VD472" s="148">
        <v>25</v>
      </c>
      <c r="VE472" s="148">
        <v>25</v>
      </c>
      <c r="VF472" s="148">
        <v>24</v>
      </c>
      <c r="VG472" s="148">
        <v>25</v>
      </c>
      <c r="VH472" s="148">
        <v>25</v>
      </c>
      <c r="VI472" s="148">
        <v>25</v>
      </c>
      <c r="VJ472" s="148">
        <v>24</v>
      </c>
      <c r="VK472" s="148">
        <v>24</v>
      </c>
      <c r="VL472" s="148">
        <v>24</v>
      </c>
      <c r="VM472" s="148">
        <v>25</v>
      </c>
      <c r="VN472" s="148">
        <v>25</v>
      </c>
      <c r="VO472" s="148">
        <v>25</v>
      </c>
      <c r="VP472" s="148">
        <v>25</v>
      </c>
      <c r="VQ472" s="148">
        <v>25</v>
      </c>
      <c r="VR472" s="148">
        <v>23</v>
      </c>
      <c r="VS472" s="148">
        <v>23</v>
      </c>
      <c r="VT472" s="148">
        <v>20</v>
      </c>
      <c r="VU472" s="148">
        <v>19</v>
      </c>
      <c r="VV472" s="148">
        <v>19</v>
      </c>
      <c r="VW472" s="148">
        <v>19</v>
      </c>
      <c r="VX472" s="148">
        <v>19</v>
      </c>
      <c r="VY472" s="96">
        <v>19</v>
      </c>
      <c r="VZ472" s="148">
        <v>18</v>
      </c>
      <c r="WA472" s="148">
        <v>18</v>
      </c>
      <c r="WB472" s="148">
        <v>18</v>
      </c>
      <c r="WC472" s="148">
        <v>18</v>
      </c>
      <c r="WD472" s="148">
        <v>18</v>
      </c>
      <c r="WE472" s="148">
        <v>18</v>
      </c>
      <c r="WF472" s="148">
        <v>18</v>
      </c>
      <c r="WG472" s="148">
        <v>18</v>
      </c>
      <c r="WH472" s="148">
        <v>18</v>
      </c>
      <c r="WI472" s="148">
        <v>18</v>
      </c>
      <c r="WJ472" s="148">
        <v>18</v>
      </c>
      <c r="WK472" s="148">
        <v>18</v>
      </c>
      <c r="WL472" s="148">
        <v>17</v>
      </c>
      <c r="WM472" s="148">
        <v>17</v>
      </c>
      <c r="WN472" s="148">
        <v>15</v>
      </c>
      <c r="WO472" s="148">
        <v>13</v>
      </c>
      <c r="WP472" s="148">
        <v>13</v>
      </c>
      <c r="WQ472" s="148">
        <v>13</v>
      </c>
      <c r="WR472" s="148">
        <v>12</v>
      </c>
      <c r="WS472" s="148">
        <v>12</v>
      </c>
      <c r="WT472" s="148">
        <v>12</v>
      </c>
      <c r="WU472" s="148">
        <v>12</v>
      </c>
      <c r="WV472" s="148">
        <v>12</v>
      </c>
      <c r="WW472" s="148">
        <v>11</v>
      </c>
      <c r="WX472" s="148">
        <v>11</v>
      </c>
      <c r="WY472" s="148">
        <v>11</v>
      </c>
      <c r="WZ472" s="148">
        <v>11</v>
      </c>
      <c r="XA472" s="148">
        <v>11</v>
      </c>
      <c r="XB472" s="148">
        <v>11</v>
      </c>
      <c r="XC472" s="148">
        <v>11</v>
      </c>
      <c r="XD472" s="148">
        <v>11</v>
      </c>
      <c r="XE472" s="148">
        <v>11</v>
      </c>
      <c r="XF472" s="148">
        <v>11</v>
      </c>
      <c r="XG472" s="148">
        <v>10</v>
      </c>
      <c r="XH472" s="148">
        <v>10</v>
      </c>
      <c r="XI472" s="148">
        <v>10</v>
      </c>
      <c r="XJ472" s="148">
        <v>10</v>
      </c>
      <c r="XK472" s="148">
        <v>7</v>
      </c>
    </row>
    <row r="473" spans="1:635" s="148" customFormat="1" x14ac:dyDescent="0.2">
      <c r="A473" s="354"/>
      <c r="B473" s="354">
        <v>8</v>
      </c>
      <c r="C473" s="399">
        <f t="shared" ca="1" si="454"/>
        <v>34</v>
      </c>
      <c r="D473" s="400">
        <f t="shared" ca="1" si="458"/>
        <v>2.3113528212100613E-2</v>
      </c>
      <c r="E473" s="448">
        <f t="shared" ca="1" si="459"/>
        <v>20</v>
      </c>
      <c r="F473" s="354"/>
      <c r="G473" s="412">
        <v>124</v>
      </c>
      <c r="H473" s="412">
        <v>125</v>
      </c>
      <c r="I473" s="412">
        <v>132</v>
      </c>
      <c r="J473" s="412">
        <v>132</v>
      </c>
      <c r="K473" s="412">
        <v>127</v>
      </c>
      <c r="L473" s="412">
        <v>126</v>
      </c>
      <c r="M473" s="412">
        <v>134</v>
      </c>
      <c r="N473" s="412">
        <v>125</v>
      </c>
      <c r="O473" s="412">
        <v>120</v>
      </c>
      <c r="P473" s="412">
        <v>117</v>
      </c>
      <c r="Q473" s="412">
        <v>115</v>
      </c>
      <c r="R473" s="169">
        <v>119</v>
      </c>
      <c r="S473" s="412">
        <v>112</v>
      </c>
      <c r="T473" s="412">
        <v>100</v>
      </c>
      <c r="U473" s="169">
        <v>99</v>
      </c>
      <c r="V473" s="169">
        <v>96</v>
      </c>
      <c r="W473" s="412">
        <v>88</v>
      </c>
      <c r="X473" s="412">
        <v>85</v>
      </c>
      <c r="Y473" s="412">
        <v>81</v>
      </c>
      <c r="Z473" s="412">
        <v>88</v>
      </c>
      <c r="AA473" s="412">
        <v>85</v>
      </c>
      <c r="AB473" s="412">
        <v>83</v>
      </c>
      <c r="AC473" s="412">
        <v>89</v>
      </c>
      <c r="AD473" s="412">
        <v>88</v>
      </c>
      <c r="AE473" s="412">
        <v>0</v>
      </c>
      <c r="AF473" s="412">
        <v>103</v>
      </c>
      <c r="AG473" s="412">
        <v>103</v>
      </c>
      <c r="AH473" s="412">
        <v>107</v>
      </c>
      <c r="AI473" s="412">
        <v>107</v>
      </c>
      <c r="AJ473" s="412">
        <v>102.5</v>
      </c>
      <c r="AK473" s="412">
        <v>98</v>
      </c>
      <c r="AL473" s="412">
        <v>99</v>
      </c>
      <c r="AM473" s="412">
        <v>100</v>
      </c>
      <c r="AN473" s="412">
        <v>103</v>
      </c>
      <c r="AO473" s="412">
        <v>106</v>
      </c>
      <c r="AP473" s="169">
        <v>108</v>
      </c>
      <c r="AQ473" s="412">
        <v>106</v>
      </c>
      <c r="AR473" s="412">
        <v>109</v>
      </c>
      <c r="AS473" s="412">
        <v>112</v>
      </c>
      <c r="AT473" s="412">
        <v>108</v>
      </c>
      <c r="AU473" s="412">
        <v>109</v>
      </c>
      <c r="AV473" s="412">
        <v>105</v>
      </c>
      <c r="AW473" s="412">
        <v>109</v>
      </c>
      <c r="AX473" s="412">
        <v>112</v>
      </c>
      <c r="AY473" s="412">
        <v>108</v>
      </c>
      <c r="AZ473" s="412">
        <v>110</v>
      </c>
      <c r="BA473" s="412">
        <v>114</v>
      </c>
      <c r="BB473" s="412">
        <v>110</v>
      </c>
      <c r="BC473" s="412">
        <v>113</v>
      </c>
      <c r="BD473" s="412">
        <v>119</v>
      </c>
      <c r="BE473" s="412">
        <v>122</v>
      </c>
      <c r="BF473" s="412">
        <v>121</v>
      </c>
      <c r="BG473" s="148">
        <v>119</v>
      </c>
      <c r="BH473" s="148">
        <v>114</v>
      </c>
      <c r="BI473" s="355">
        <v>121</v>
      </c>
      <c r="BJ473" s="148">
        <v>128</v>
      </c>
      <c r="BK473" s="148">
        <v>135</v>
      </c>
      <c r="BL473" s="148">
        <v>137</v>
      </c>
      <c r="BM473" s="148">
        <v>145</v>
      </c>
      <c r="BN473" s="148">
        <v>140</v>
      </c>
      <c r="BO473" s="148">
        <v>131</v>
      </c>
      <c r="BP473" s="148">
        <v>137</v>
      </c>
      <c r="BQ473" s="148">
        <v>134</v>
      </c>
      <c r="BR473" s="148">
        <v>132</v>
      </c>
      <c r="BS473" s="148">
        <v>136</v>
      </c>
      <c r="BT473" s="148">
        <v>134</v>
      </c>
      <c r="BU473" s="148">
        <v>133</v>
      </c>
      <c r="BV473" s="148">
        <v>136</v>
      </c>
      <c r="BW473" s="148">
        <v>136</v>
      </c>
      <c r="BX473" s="148">
        <v>131</v>
      </c>
      <c r="BY473" s="148">
        <v>137</v>
      </c>
      <c r="BZ473" s="148">
        <v>135</v>
      </c>
      <c r="CA473" s="148">
        <v>134</v>
      </c>
      <c r="CB473" s="148">
        <v>130</v>
      </c>
      <c r="CC473" s="148">
        <v>133</v>
      </c>
      <c r="CD473" s="148">
        <v>140</v>
      </c>
      <c r="CE473" s="148">
        <v>152</v>
      </c>
      <c r="CF473" s="148">
        <v>178</v>
      </c>
      <c r="CG473" s="148">
        <v>184</v>
      </c>
      <c r="CH473" s="148">
        <v>168</v>
      </c>
      <c r="CI473" s="148">
        <v>173</v>
      </c>
      <c r="CJ473" s="148">
        <v>169</v>
      </c>
      <c r="CK473" s="148">
        <v>162</v>
      </c>
      <c r="CL473" s="148">
        <v>166</v>
      </c>
      <c r="CM473" s="148">
        <v>159</v>
      </c>
      <c r="CN473" s="148">
        <v>147</v>
      </c>
      <c r="CO473" s="148">
        <v>154</v>
      </c>
      <c r="CP473" s="360">
        <v>159.5</v>
      </c>
      <c r="CQ473" s="148">
        <v>165</v>
      </c>
      <c r="CR473" s="148">
        <v>163</v>
      </c>
      <c r="CS473" s="148">
        <v>159</v>
      </c>
      <c r="CT473" s="148">
        <v>152</v>
      </c>
      <c r="CU473" s="148">
        <v>159</v>
      </c>
      <c r="CV473" s="148">
        <v>166</v>
      </c>
      <c r="CW473" s="148">
        <v>162</v>
      </c>
      <c r="CX473" s="148">
        <v>161</v>
      </c>
      <c r="CY473" s="148">
        <v>161</v>
      </c>
      <c r="CZ473" s="148">
        <v>166</v>
      </c>
      <c r="DA473" s="148">
        <v>171</v>
      </c>
      <c r="DB473" s="148">
        <v>177</v>
      </c>
      <c r="DC473" s="148">
        <v>161</v>
      </c>
      <c r="DD473" s="148">
        <v>167</v>
      </c>
      <c r="DE473" s="148">
        <v>178</v>
      </c>
      <c r="DF473" s="148">
        <v>179</v>
      </c>
      <c r="DG473" s="148">
        <v>182</v>
      </c>
      <c r="DH473" s="148">
        <v>179</v>
      </c>
      <c r="DI473" s="148">
        <v>180</v>
      </c>
      <c r="DJ473" s="148">
        <v>172</v>
      </c>
      <c r="DK473" s="148">
        <v>161</v>
      </c>
      <c r="DL473" s="148">
        <v>166</v>
      </c>
      <c r="DM473" s="148">
        <v>160</v>
      </c>
      <c r="DN473" s="148">
        <v>173</v>
      </c>
      <c r="DO473" s="148">
        <v>184</v>
      </c>
      <c r="DP473" s="148">
        <v>179</v>
      </c>
      <c r="DQ473" s="148">
        <v>172</v>
      </c>
      <c r="DR473" s="431">
        <v>169</v>
      </c>
      <c r="DS473" s="148">
        <v>183</v>
      </c>
      <c r="DT473" s="431">
        <v>182</v>
      </c>
      <c r="DU473" s="431">
        <v>181</v>
      </c>
      <c r="DV473" s="431">
        <v>179</v>
      </c>
      <c r="DW473" s="431">
        <v>188</v>
      </c>
      <c r="DX473" s="431">
        <v>183</v>
      </c>
      <c r="DY473" s="450">
        <v>180</v>
      </c>
      <c r="DZ473" s="431">
        <v>188</v>
      </c>
      <c r="EA473" s="431">
        <v>190</v>
      </c>
      <c r="EB473" s="431">
        <v>193</v>
      </c>
      <c r="EC473" s="431">
        <v>194</v>
      </c>
      <c r="ED473" s="431">
        <v>198</v>
      </c>
      <c r="EE473" s="431">
        <v>205</v>
      </c>
      <c r="EF473" s="431">
        <v>206</v>
      </c>
      <c r="EG473" s="431">
        <v>202</v>
      </c>
      <c r="EH473" s="431">
        <v>193</v>
      </c>
      <c r="EI473" s="431">
        <v>195</v>
      </c>
      <c r="EJ473" s="431">
        <v>202</v>
      </c>
      <c r="EK473" s="431">
        <v>210</v>
      </c>
      <c r="EL473" s="431">
        <v>223</v>
      </c>
      <c r="EM473" s="431">
        <v>235</v>
      </c>
      <c r="EN473" s="431">
        <v>234</v>
      </c>
      <c r="EO473" s="148">
        <v>229</v>
      </c>
      <c r="EP473" s="431">
        <v>208</v>
      </c>
      <c r="EQ473" s="431">
        <v>206</v>
      </c>
      <c r="ER473" s="431">
        <v>196</v>
      </c>
      <c r="ES473" s="431">
        <v>189</v>
      </c>
      <c r="ET473" s="431">
        <v>181</v>
      </c>
      <c r="EU473" s="431">
        <v>174</v>
      </c>
      <c r="EV473" s="431">
        <v>169</v>
      </c>
      <c r="EW473" s="431">
        <v>170</v>
      </c>
      <c r="EX473" s="431">
        <v>166</v>
      </c>
      <c r="EY473" s="431">
        <v>157</v>
      </c>
      <c r="EZ473" s="431">
        <v>154</v>
      </c>
      <c r="FA473" s="431">
        <v>145</v>
      </c>
      <c r="FB473" s="431">
        <v>143</v>
      </c>
      <c r="FC473" s="431">
        <v>146</v>
      </c>
      <c r="FD473" s="431">
        <v>148</v>
      </c>
      <c r="FE473" s="431">
        <v>145</v>
      </c>
      <c r="FF473" s="431">
        <v>146</v>
      </c>
      <c r="FG473" s="431">
        <v>146</v>
      </c>
      <c r="FH473" s="431">
        <v>145</v>
      </c>
      <c r="FI473" s="431">
        <v>150</v>
      </c>
      <c r="FJ473" s="431">
        <v>149</v>
      </c>
      <c r="FK473" s="148">
        <v>152</v>
      </c>
      <c r="FL473" s="431">
        <v>142</v>
      </c>
      <c r="FM473" s="431">
        <v>138</v>
      </c>
      <c r="FN473" s="148">
        <v>144</v>
      </c>
      <c r="FO473" s="148">
        <v>143</v>
      </c>
      <c r="FP473" s="148">
        <v>138</v>
      </c>
      <c r="FQ473" s="431">
        <v>142</v>
      </c>
      <c r="FR473" s="148">
        <v>140</v>
      </c>
      <c r="FS473" s="431">
        <v>139</v>
      </c>
      <c r="FT473" s="148">
        <v>140</v>
      </c>
      <c r="FU473" s="431">
        <v>139</v>
      </c>
      <c r="FV473" s="431">
        <v>149</v>
      </c>
      <c r="FW473" s="431">
        <v>130</v>
      </c>
      <c r="FX473" s="431">
        <v>133</v>
      </c>
      <c r="FY473" s="431">
        <v>137</v>
      </c>
      <c r="FZ473" s="450">
        <v>137</v>
      </c>
      <c r="GA473" s="431">
        <v>141</v>
      </c>
      <c r="GB473" s="431">
        <v>145</v>
      </c>
      <c r="GC473" s="431">
        <v>145</v>
      </c>
      <c r="GD473" s="431">
        <v>135</v>
      </c>
      <c r="GE473" s="431">
        <v>138</v>
      </c>
      <c r="GF473" s="431">
        <v>143</v>
      </c>
      <c r="GG473" s="431">
        <v>148</v>
      </c>
      <c r="GH473" s="431">
        <v>146</v>
      </c>
      <c r="GI473" s="431">
        <v>148</v>
      </c>
      <c r="GJ473" s="431">
        <v>148</v>
      </c>
      <c r="GK473" s="431">
        <v>159</v>
      </c>
      <c r="GL473" s="431">
        <v>157</v>
      </c>
      <c r="GM473" s="431">
        <v>164</v>
      </c>
      <c r="GN473" s="431">
        <v>170</v>
      </c>
      <c r="GO473" s="431">
        <v>160</v>
      </c>
      <c r="GP473" s="148">
        <v>160</v>
      </c>
      <c r="GQ473" s="431">
        <v>154</v>
      </c>
      <c r="GR473" s="431">
        <v>154</v>
      </c>
      <c r="GS473" s="431">
        <v>158</v>
      </c>
      <c r="GT473" s="431">
        <v>169</v>
      </c>
      <c r="GU473" s="431">
        <v>167</v>
      </c>
      <c r="GV473" s="148">
        <v>165</v>
      </c>
      <c r="GW473" s="148">
        <v>148</v>
      </c>
      <c r="GX473" s="148">
        <v>148</v>
      </c>
      <c r="GY473" s="148">
        <v>156</v>
      </c>
      <c r="GZ473" s="148">
        <v>167</v>
      </c>
      <c r="HA473" s="148">
        <v>173</v>
      </c>
      <c r="HB473" s="148">
        <v>175</v>
      </c>
      <c r="HC473" s="148">
        <v>171</v>
      </c>
      <c r="HD473" s="148">
        <v>171</v>
      </c>
      <c r="HE473" s="148">
        <v>176</v>
      </c>
      <c r="HF473" s="148">
        <v>176</v>
      </c>
      <c r="HG473" s="148">
        <v>179</v>
      </c>
      <c r="HH473" s="148">
        <v>173</v>
      </c>
      <c r="HI473" s="148">
        <v>178</v>
      </c>
      <c r="HJ473" s="148">
        <v>185</v>
      </c>
      <c r="HK473" s="148">
        <v>192</v>
      </c>
      <c r="HL473" s="148">
        <v>201</v>
      </c>
      <c r="HM473" s="148">
        <v>208</v>
      </c>
      <c r="HN473" s="148">
        <v>209</v>
      </c>
      <c r="HO473" s="148">
        <v>194</v>
      </c>
      <c r="HP473" s="148">
        <v>185</v>
      </c>
      <c r="HQ473" s="148">
        <v>193</v>
      </c>
      <c r="HR473" s="148">
        <v>196</v>
      </c>
      <c r="HS473" s="148">
        <v>195</v>
      </c>
      <c r="HT473" s="148">
        <v>180</v>
      </c>
      <c r="HU473" s="148">
        <v>174</v>
      </c>
      <c r="HV473" s="148">
        <v>167</v>
      </c>
      <c r="HW473" s="148">
        <v>159</v>
      </c>
      <c r="HX473" s="148">
        <v>168</v>
      </c>
      <c r="HY473" s="148">
        <v>165</v>
      </c>
      <c r="HZ473" s="148">
        <v>177</v>
      </c>
      <c r="IA473" s="148">
        <v>185</v>
      </c>
      <c r="IB473" s="355">
        <v>184</v>
      </c>
      <c r="IC473" s="148">
        <v>183</v>
      </c>
      <c r="ID473" s="148">
        <v>192</v>
      </c>
      <c r="IE473" s="148">
        <v>194</v>
      </c>
      <c r="IF473" s="148">
        <v>200</v>
      </c>
      <c r="IG473" s="148">
        <v>198</v>
      </c>
      <c r="IH473" s="148">
        <v>196</v>
      </c>
      <c r="II473" s="148">
        <v>195</v>
      </c>
      <c r="IJ473" s="148">
        <v>207</v>
      </c>
      <c r="IK473" s="148">
        <v>223</v>
      </c>
      <c r="IL473" s="148">
        <v>216</v>
      </c>
      <c r="IM473" s="148">
        <v>215</v>
      </c>
      <c r="IN473" s="351">
        <f t="shared" si="455"/>
        <v>207</v>
      </c>
      <c r="IO473" s="148">
        <v>199</v>
      </c>
      <c r="IP473" s="148">
        <v>196</v>
      </c>
      <c r="IQ473" s="148">
        <v>187</v>
      </c>
      <c r="IR473" s="148">
        <v>192</v>
      </c>
      <c r="IS473" s="148">
        <v>196</v>
      </c>
      <c r="IT473" s="148">
        <v>185</v>
      </c>
      <c r="IU473" s="148">
        <v>186</v>
      </c>
      <c r="IV473" s="148">
        <v>189</v>
      </c>
      <c r="IW473" s="148">
        <v>189</v>
      </c>
      <c r="IX473" s="148">
        <v>199</v>
      </c>
      <c r="IY473" s="148">
        <v>190</v>
      </c>
      <c r="IZ473" s="148">
        <v>186</v>
      </c>
      <c r="JA473" s="148">
        <v>193</v>
      </c>
      <c r="JB473" s="148">
        <v>197</v>
      </c>
      <c r="JC473" s="355">
        <f t="shared" si="460"/>
        <v>201</v>
      </c>
      <c r="JD473" s="148">
        <v>205</v>
      </c>
      <c r="JE473" s="148">
        <v>224</v>
      </c>
      <c r="JF473" s="353">
        <f t="shared" si="461"/>
        <v>226</v>
      </c>
      <c r="JG473" s="148">
        <v>228</v>
      </c>
      <c r="JH473" s="148">
        <v>226</v>
      </c>
      <c r="JI473" s="148">
        <v>230</v>
      </c>
      <c r="JJ473" s="148">
        <v>242</v>
      </c>
      <c r="JK473" s="148">
        <v>245</v>
      </c>
      <c r="JL473" s="148">
        <v>237</v>
      </c>
      <c r="JM473" s="148">
        <v>248</v>
      </c>
      <c r="JN473" s="351">
        <f t="shared" si="462"/>
        <v>252</v>
      </c>
      <c r="JO473" s="148">
        <v>256</v>
      </c>
      <c r="JP473" s="148">
        <v>262</v>
      </c>
      <c r="JQ473" s="148">
        <v>264</v>
      </c>
      <c r="JR473" s="148">
        <v>273</v>
      </c>
      <c r="JS473" s="148">
        <v>281</v>
      </c>
      <c r="JT473" s="148">
        <v>290</v>
      </c>
      <c r="JU473" s="148">
        <v>283</v>
      </c>
      <c r="JV473" s="351">
        <f t="shared" si="463"/>
        <v>286</v>
      </c>
      <c r="JW473" s="148">
        <v>289</v>
      </c>
      <c r="JX473" s="148">
        <v>254</v>
      </c>
      <c r="JY473" s="148">
        <v>237</v>
      </c>
      <c r="JZ473" s="148">
        <v>244</v>
      </c>
      <c r="KA473" s="148">
        <v>246</v>
      </c>
      <c r="KB473" s="148">
        <v>259</v>
      </c>
      <c r="KC473" s="148">
        <v>262</v>
      </c>
      <c r="KD473" s="148">
        <v>247</v>
      </c>
      <c r="KE473" s="148">
        <v>253</v>
      </c>
      <c r="KF473" s="148">
        <v>268</v>
      </c>
      <c r="KG473" s="148">
        <v>270</v>
      </c>
      <c r="KH473" s="148">
        <v>264</v>
      </c>
      <c r="KI473" s="148">
        <v>276</v>
      </c>
      <c r="KJ473" s="148">
        <v>278</v>
      </c>
      <c r="KK473" s="148">
        <v>289</v>
      </c>
      <c r="KL473" s="148">
        <v>288</v>
      </c>
      <c r="KM473" s="148">
        <v>260</v>
      </c>
      <c r="KN473" s="148">
        <v>270</v>
      </c>
      <c r="KO473" s="148">
        <v>258</v>
      </c>
      <c r="KP473" s="148">
        <v>268</v>
      </c>
      <c r="KQ473" s="148">
        <v>267</v>
      </c>
      <c r="KR473" s="148">
        <v>276</v>
      </c>
      <c r="KS473" s="148">
        <v>276</v>
      </c>
      <c r="KT473" s="148">
        <v>285</v>
      </c>
      <c r="KU473" s="148">
        <v>265</v>
      </c>
      <c r="KV473" s="96">
        <v>269</v>
      </c>
      <c r="KW473" s="148">
        <v>279</v>
      </c>
      <c r="KX473" s="148">
        <v>288</v>
      </c>
      <c r="KY473" s="148">
        <v>288</v>
      </c>
      <c r="KZ473" s="148">
        <v>301</v>
      </c>
      <c r="LA473" s="148">
        <v>310</v>
      </c>
      <c r="LB473" s="148">
        <v>308</v>
      </c>
      <c r="LC473" s="148">
        <v>315</v>
      </c>
      <c r="LD473" s="148">
        <v>302</v>
      </c>
      <c r="LE473" s="148">
        <v>309</v>
      </c>
      <c r="LF473" s="148">
        <v>326</v>
      </c>
      <c r="LG473" s="148">
        <v>329</v>
      </c>
      <c r="LH473" s="148">
        <v>301</v>
      </c>
      <c r="LI473" s="148">
        <v>319</v>
      </c>
      <c r="LJ473" s="148">
        <v>298</v>
      </c>
      <c r="LK473" s="148">
        <v>302</v>
      </c>
      <c r="LL473" s="312">
        <v>302</v>
      </c>
      <c r="LM473" s="148">
        <v>301</v>
      </c>
      <c r="LN473" s="148">
        <v>297</v>
      </c>
      <c r="LO473" s="148">
        <v>306</v>
      </c>
      <c r="LP473" s="148">
        <v>310</v>
      </c>
      <c r="LQ473" s="148">
        <v>302</v>
      </c>
      <c r="LR473" s="148">
        <v>299</v>
      </c>
      <c r="LS473" s="148">
        <v>315</v>
      </c>
      <c r="LT473" s="148">
        <v>317</v>
      </c>
      <c r="LU473" s="148">
        <v>303</v>
      </c>
      <c r="LV473" s="148">
        <v>304</v>
      </c>
      <c r="LW473" s="148">
        <v>316</v>
      </c>
      <c r="LX473" s="148">
        <v>309</v>
      </c>
      <c r="LY473" s="148">
        <v>298</v>
      </c>
      <c r="LZ473" s="148">
        <v>284</v>
      </c>
      <c r="MA473" s="148">
        <v>277</v>
      </c>
      <c r="MB473" s="148">
        <v>280</v>
      </c>
      <c r="MC473" s="148">
        <v>281</v>
      </c>
      <c r="MD473" s="148">
        <v>269</v>
      </c>
      <c r="ME473" s="148">
        <v>262</v>
      </c>
      <c r="MF473" s="148">
        <v>268</v>
      </c>
      <c r="MG473" s="148">
        <v>262</v>
      </c>
      <c r="MH473" s="148">
        <v>256</v>
      </c>
      <c r="MI473" s="148">
        <v>261</v>
      </c>
      <c r="MJ473" s="148">
        <v>272</v>
      </c>
      <c r="MK473" s="148">
        <v>271</v>
      </c>
      <c r="ML473" s="148">
        <v>268</v>
      </c>
      <c r="MM473" s="148">
        <v>257</v>
      </c>
      <c r="MN473" s="148">
        <v>264</v>
      </c>
      <c r="MO473" s="148">
        <v>269</v>
      </c>
      <c r="MP473" s="148">
        <v>266</v>
      </c>
      <c r="MQ473" s="148">
        <v>255</v>
      </c>
      <c r="MR473" s="148">
        <v>258</v>
      </c>
      <c r="MS473" s="148">
        <v>256</v>
      </c>
      <c r="MT473" s="148">
        <v>260</v>
      </c>
      <c r="MU473" s="148">
        <v>260</v>
      </c>
      <c r="MV473" s="148">
        <v>256</v>
      </c>
      <c r="MW473" s="148">
        <v>251</v>
      </c>
      <c r="MX473" s="148">
        <v>247</v>
      </c>
      <c r="MY473" s="148">
        <v>236</v>
      </c>
      <c r="MZ473" s="148">
        <v>233</v>
      </c>
      <c r="NA473" s="148">
        <v>230</v>
      </c>
      <c r="NB473" s="148">
        <v>230</v>
      </c>
      <c r="NC473" s="148">
        <v>227</v>
      </c>
      <c r="ND473" s="148">
        <v>219</v>
      </c>
      <c r="NE473" s="148">
        <v>224</v>
      </c>
      <c r="NF473" s="148">
        <v>228</v>
      </c>
      <c r="NG473" s="148">
        <v>228</v>
      </c>
      <c r="NH473" s="148">
        <v>230</v>
      </c>
      <c r="NI473" s="148">
        <v>220</v>
      </c>
      <c r="NJ473" s="148">
        <v>225</v>
      </c>
      <c r="NK473" s="148">
        <v>241</v>
      </c>
      <c r="NL473" s="148">
        <v>228</v>
      </c>
      <c r="NM473" s="148">
        <v>220</v>
      </c>
      <c r="NN473" s="148">
        <v>226</v>
      </c>
      <c r="NO473" s="148">
        <v>221</v>
      </c>
      <c r="NP473" s="148">
        <v>233</v>
      </c>
      <c r="NQ473" s="148">
        <v>225</v>
      </c>
      <c r="NR473" s="148">
        <v>227</v>
      </c>
      <c r="NS473" s="148">
        <v>223</v>
      </c>
      <c r="NT473" s="148">
        <v>221</v>
      </c>
      <c r="NU473" s="148">
        <v>218</v>
      </c>
      <c r="NV473" s="148">
        <v>217</v>
      </c>
      <c r="NW473" s="148">
        <v>214</v>
      </c>
      <c r="NX473" s="148">
        <v>218</v>
      </c>
      <c r="NY473" s="148">
        <v>206</v>
      </c>
      <c r="NZ473" s="148">
        <v>187</v>
      </c>
      <c r="OA473" s="148">
        <v>192</v>
      </c>
      <c r="OB473" s="148">
        <v>193</v>
      </c>
      <c r="OC473" s="148">
        <v>189</v>
      </c>
      <c r="OD473" s="148">
        <v>179</v>
      </c>
      <c r="OE473" s="148">
        <v>185</v>
      </c>
      <c r="OF473" s="148">
        <v>193</v>
      </c>
      <c r="OG473" s="148">
        <v>204</v>
      </c>
      <c r="OH473" s="148">
        <v>190</v>
      </c>
      <c r="OI473" s="148">
        <v>190</v>
      </c>
      <c r="OJ473" s="148">
        <v>183</v>
      </c>
      <c r="OK473" s="148">
        <v>181</v>
      </c>
      <c r="OL473" s="148">
        <v>186</v>
      </c>
      <c r="OM473" s="148">
        <v>191</v>
      </c>
      <c r="ON473" s="148">
        <v>181</v>
      </c>
      <c r="OO473" s="148">
        <v>174</v>
      </c>
      <c r="OP473" s="148">
        <v>180</v>
      </c>
      <c r="OQ473" s="148">
        <v>182</v>
      </c>
      <c r="OR473" s="148">
        <v>171</v>
      </c>
      <c r="OS473" s="148">
        <v>180</v>
      </c>
      <c r="OT473" s="96">
        <v>193</v>
      </c>
      <c r="OU473" s="148">
        <v>181</v>
      </c>
      <c r="OV473" s="148">
        <v>182</v>
      </c>
      <c r="OW473" s="148">
        <v>179</v>
      </c>
      <c r="OX473" s="148">
        <v>181</v>
      </c>
      <c r="OY473" s="351">
        <f t="shared" si="464"/>
        <v>189.5</v>
      </c>
      <c r="OZ473" s="96">
        <v>198</v>
      </c>
      <c r="PA473" s="148">
        <v>191</v>
      </c>
      <c r="PB473" s="148">
        <v>191</v>
      </c>
      <c r="PC473" s="148">
        <v>184</v>
      </c>
      <c r="PD473" s="148">
        <v>181</v>
      </c>
      <c r="PE473" s="148">
        <v>166</v>
      </c>
      <c r="PF473" s="148">
        <v>170</v>
      </c>
      <c r="PG473" s="351">
        <f t="shared" si="456"/>
        <v>174</v>
      </c>
      <c r="PH473" s="148">
        <v>178</v>
      </c>
      <c r="PI473" s="148">
        <v>171</v>
      </c>
      <c r="PJ473" s="351">
        <f t="shared" si="457"/>
        <v>170</v>
      </c>
      <c r="PK473" s="96">
        <v>169</v>
      </c>
      <c r="PL473" s="148">
        <v>171</v>
      </c>
      <c r="PM473" s="96">
        <v>159</v>
      </c>
      <c r="PN473" s="148">
        <v>163</v>
      </c>
      <c r="PO473" s="312">
        <v>168</v>
      </c>
      <c r="PP473" s="148">
        <v>175</v>
      </c>
      <c r="PQ473" s="148">
        <v>165</v>
      </c>
      <c r="PR473" s="148">
        <v>150</v>
      </c>
      <c r="PS473" s="148">
        <v>153</v>
      </c>
      <c r="PT473" s="148">
        <v>157</v>
      </c>
      <c r="PU473" s="148">
        <v>158</v>
      </c>
      <c r="PV473" s="148">
        <v>155</v>
      </c>
      <c r="PW473" s="148">
        <v>160</v>
      </c>
      <c r="PX473" s="148">
        <v>163</v>
      </c>
      <c r="PY473" s="148">
        <v>163</v>
      </c>
      <c r="PZ473" s="148">
        <v>160</v>
      </c>
      <c r="QA473" s="148">
        <v>153</v>
      </c>
      <c r="QB473" s="148">
        <v>154</v>
      </c>
      <c r="QC473" s="148">
        <v>150</v>
      </c>
      <c r="QD473" s="148">
        <v>144</v>
      </c>
      <c r="QE473" s="148">
        <v>138</v>
      </c>
      <c r="QF473" s="148">
        <v>137</v>
      </c>
      <c r="QG473" s="148">
        <v>144</v>
      </c>
      <c r="QH473" s="148">
        <v>147</v>
      </c>
      <c r="QI473" s="148">
        <v>143</v>
      </c>
      <c r="QJ473" s="148">
        <v>140</v>
      </c>
      <c r="QK473" s="148">
        <v>134</v>
      </c>
      <c r="QL473" s="148">
        <v>136</v>
      </c>
      <c r="QM473" s="148">
        <v>133</v>
      </c>
      <c r="QN473" s="148">
        <v>134</v>
      </c>
      <c r="QO473" s="148">
        <v>135</v>
      </c>
      <c r="QP473" s="148">
        <v>132</v>
      </c>
      <c r="QQ473" s="148">
        <v>120</v>
      </c>
      <c r="QR473" s="148">
        <v>121</v>
      </c>
      <c r="QS473" s="148">
        <v>125</v>
      </c>
      <c r="QT473" s="148">
        <v>128</v>
      </c>
      <c r="QU473" s="148">
        <v>130</v>
      </c>
      <c r="QV473" s="148">
        <v>132</v>
      </c>
      <c r="QW473" s="148">
        <v>135</v>
      </c>
      <c r="QX473" s="148">
        <v>132</v>
      </c>
      <c r="QY473" s="148">
        <v>142</v>
      </c>
      <c r="QZ473" s="148">
        <v>134</v>
      </c>
      <c r="RA473" s="148">
        <v>137</v>
      </c>
      <c r="RB473" s="312">
        <v>135</v>
      </c>
      <c r="RC473" s="148">
        <v>148</v>
      </c>
      <c r="RD473" s="96">
        <v>149</v>
      </c>
      <c r="RE473" s="148">
        <v>143</v>
      </c>
      <c r="RF473" s="148">
        <v>143</v>
      </c>
      <c r="RG473" s="96">
        <v>139</v>
      </c>
      <c r="RH473" s="96">
        <v>139</v>
      </c>
      <c r="RI473" s="96">
        <v>131</v>
      </c>
      <c r="RJ473" s="148">
        <v>121</v>
      </c>
      <c r="RK473" s="96">
        <v>121</v>
      </c>
      <c r="RL473" s="96">
        <v>124</v>
      </c>
      <c r="RM473" s="148">
        <v>118</v>
      </c>
      <c r="RN473" s="148">
        <v>124</v>
      </c>
      <c r="RO473" s="148">
        <v>121</v>
      </c>
      <c r="RP473" s="148">
        <v>122</v>
      </c>
      <c r="RQ473" s="148">
        <v>124</v>
      </c>
      <c r="RR473" s="148">
        <v>125</v>
      </c>
      <c r="RS473" s="148">
        <v>132</v>
      </c>
      <c r="RT473" s="96">
        <v>128</v>
      </c>
      <c r="RU473" s="148">
        <v>128</v>
      </c>
      <c r="RV473" s="148">
        <v>129</v>
      </c>
      <c r="RW473" s="148">
        <v>131</v>
      </c>
      <c r="RX473" s="148">
        <v>131</v>
      </c>
      <c r="RY473" s="148">
        <v>130</v>
      </c>
      <c r="RZ473" s="148">
        <v>123</v>
      </c>
      <c r="SA473" s="148">
        <v>126</v>
      </c>
      <c r="SB473" s="148">
        <v>132</v>
      </c>
      <c r="SC473" s="148">
        <v>132</v>
      </c>
      <c r="SD473" s="148">
        <v>123</v>
      </c>
      <c r="SE473" s="148">
        <v>121</v>
      </c>
      <c r="SF473" s="148">
        <v>125</v>
      </c>
      <c r="SG473" s="148">
        <v>124</v>
      </c>
      <c r="SH473" s="148">
        <v>121</v>
      </c>
      <c r="SI473" s="148">
        <v>121</v>
      </c>
      <c r="SJ473" s="148">
        <v>120</v>
      </c>
      <c r="SK473" s="148">
        <v>123</v>
      </c>
      <c r="SL473" s="148">
        <v>129</v>
      </c>
      <c r="SM473" s="148">
        <v>125</v>
      </c>
      <c r="SN473" s="148">
        <v>118</v>
      </c>
      <c r="SO473" s="148">
        <v>116</v>
      </c>
      <c r="SP473" s="148">
        <v>110</v>
      </c>
      <c r="SQ473" s="148">
        <v>112</v>
      </c>
      <c r="SR473" s="148">
        <v>109</v>
      </c>
      <c r="SS473" s="148">
        <v>108</v>
      </c>
      <c r="ST473" s="148">
        <v>107</v>
      </c>
      <c r="SU473" s="148">
        <v>102</v>
      </c>
      <c r="SV473" s="148">
        <v>107</v>
      </c>
      <c r="SW473" s="148">
        <v>113</v>
      </c>
      <c r="SX473" s="148">
        <v>117</v>
      </c>
      <c r="SY473" s="148">
        <v>118</v>
      </c>
      <c r="SZ473" s="148">
        <v>124</v>
      </c>
      <c r="TA473" s="148">
        <v>125</v>
      </c>
      <c r="TB473" s="148">
        <v>117</v>
      </c>
      <c r="TC473" s="148">
        <v>122</v>
      </c>
      <c r="TD473" s="148">
        <v>123</v>
      </c>
      <c r="TE473" s="148">
        <v>122</v>
      </c>
      <c r="TF473" s="148">
        <v>126</v>
      </c>
      <c r="TG473" s="148">
        <v>128</v>
      </c>
      <c r="TH473" s="148">
        <v>126</v>
      </c>
      <c r="TI473" s="148">
        <v>122</v>
      </c>
      <c r="TJ473" s="148">
        <v>120</v>
      </c>
      <c r="TK473" s="148">
        <v>113</v>
      </c>
      <c r="TL473" s="148">
        <v>104</v>
      </c>
      <c r="TM473" s="148">
        <v>100</v>
      </c>
      <c r="TN473" s="148">
        <v>102</v>
      </c>
      <c r="TO473" s="148">
        <v>106</v>
      </c>
      <c r="TP473" s="148">
        <v>95</v>
      </c>
      <c r="TQ473" s="148">
        <v>93</v>
      </c>
      <c r="TR473" s="148">
        <v>87</v>
      </c>
      <c r="TS473" s="148">
        <v>90</v>
      </c>
      <c r="TT473" s="148">
        <v>93</v>
      </c>
      <c r="TU473" s="148">
        <v>85</v>
      </c>
      <c r="TV473" s="148">
        <v>85</v>
      </c>
      <c r="TW473" s="148">
        <v>79</v>
      </c>
      <c r="TX473" s="148">
        <v>78</v>
      </c>
      <c r="TY473" s="148">
        <v>79</v>
      </c>
      <c r="TZ473" s="148">
        <v>76</v>
      </c>
      <c r="UA473" s="148">
        <v>70</v>
      </c>
      <c r="UB473" s="148">
        <v>72</v>
      </c>
      <c r="UC473" s="148">
        <v>70</v>
      </c>
      <c r="UD473" s="148">
        <v>70</v>
      </c>
      <c r="UE473" s="148">
        <v>76</v>
      </c>
      <c r="UF473" s="148">
        <v>74</v>
      </c>
      <c r="UG473" s="148">
        <v>77</v>
      </c>
      <c r="UH473" s="148">
        <v>77</v>
      </c>
      <c r="UI473" s="148">
        <v>69</v>
      </c>
      <c r="UJ473" s="148">
        <v>68</v>
      </c>
      <c r="UK473" s="148">
        <v>71</v>
      </c>
      <c r="UL473" s="148">
        <v>66</v>
      </c>
      <c r="UM473" s="148">
        <v>59</v>
      </c>
      <c r="UN473" s="148">
        <v>60</v>
      </c>
      <c r="UO473" s="148">
        <v>62</v>
      </c>
      <c r="UP473" s="148">
        <v>70</v>
      </c>
      <c r="UQ473" s="148">
        <v>74</v>
      </c>
      <c r="UR473" s="148">
        <v>74</v>
      </c>
      <c r="US473" s="148">
        <v>78</v>
      </c>
      <c r="UT473" s="148">
        <v>73</v>
      </c>
      <c r="UU473" s="148">
        <v>71</v>
      </c>
      <c r="UV473" s="148">
        <v>71</v>
      </c>
      <c r="UW473" s="148">
        <v>67</v>
      </c>
      <c r="UX473" s="148">
        <v>65</v>
      </c>
      <c r="UY473" s="148">
        <v>65</v>
      </c>
      <c r="UZ473" s="148">
        <v>66</v>
      </c>
      <c r="VA473" s="148">
        <v>69</v>
      </c>
      <c r="VB473" s="148">
        <v>74</v>
      </c>
      <c r="VC473" s="148">
        <v>75</v>
      </c>
      <c r="VD473" s="148">
        <v>77</v>
      </c>
      <c r="VE473" s="148">
        <v>71</v>
      </c>
      <c r="VF473" s="148">
        <v>77</v>
      </c>
      <c r="VG473" s="148">
        <v>77</v>
      </c>
      <c r="VH473" s="148">
        <v>77</v>
      </c>
      <c r="VI473" s="148">
        <v>75</v>
      </c>
      <c r="VJ473" s="148">
        <v>74</v>
      </c>
      <c r="VK473" s="148">
        <v>74</v>
      </c>
      <c r="VL473" s="148">
        <v>78</v>
      </c>
      <c r="VM473" s="148">
        <v>69</v>
      </c>
      <c r="VN473" s="148">
        <v>69</v>
      </c>
      <c r="VO473" s="148">
        <v>70</v>
      </c>
      <c r="VP473" s="148">
        <v>67</v>
      </c>
      <c r="VQ473" s="148">
        <v>72</v>
      </c>
      <c r="VR473" s="148">
        <v>70</v>
      </c>
      <c r="VS473" s="148">
        <v>69</v>
      </c>
      <c r="VT473" s="148">
        <v>67</v>
      </c>
      <c r="VU473" s="148">
        <v>159</v>
      </c>
      <c r="VV473" s="148">
        <v>252</v>
      </c>
      <c r="VW473" s="148">
        <v>308</v>
      </c>
      <c r="VX473" s="148">
        <v>385</v>
      </c>
      <c r="VY473" s="96">
        <v>427</v>
      </c>
      <c r="VZ473" s="148">
        <v>491</v>
      </c>
      <c r="WA473" s="148">
        <v>557</v>
      </c>
      <c r="WB473" s="148">
        <v>753</v>
      </c>
      <c r="WC473" s="148">
        <v>1042</v>
      </c>
      <c r="WD473" s="148">
        <v>1155</v>
      </c>
      <c r="WE473" s="148">
        <v>1178</v>
      </c>
      <c r="WF473" s="148">
        <v>1202</v>
      </c>
      <c r="WG473" s="148">
        <v>1399</v>
      </c>
      <c r="WH473" s="148">
        <v>1529</v>
      </c>
      <c r="WI473" s="148">
        <v>1337</v>
      </c>
      <c r="WJ473" s="148">
        <v>1078</v>
      </c>
      <c r="WK473" s="148">
        <v>945</v>
      </c>
      <c r="WL473" s="148">
        <v>824</v>
      </c>
      <c r="WM473" s="148">
        <v>774</v>
      </c>
      <c r="WN473" s="148">
        <v>742</v>
      </c>
      <c r="WO473" s="148">
        <v>705</v>
      </c>
      <c r="WP473" s="148">
        <v>693</v>
      </c>
      <c r="WQ473" s="148">
        <v>662</v>
      </c>
      <c r="WR473" s="148">
        <v>641</v>
      </c>
      <c r="WS473" s="148">
        <v>624</v>
      </c>
      <c r="WT473" s="148">
        <v>515</v>
      </c>
      <c r="WU473" s="148">
        <v>431</v>
      </c>
      <c r="WV473" s="148">
        <v>362</v>
      </c>
      <c r="WW473" s="148">
        <v>351</v>
      </c>
      <c r="WX473" s="148">
        <v>48</v>
      </c>
      <c r="WY473" s="148">
        <v>43</v>
      </c>
      <c r="WZ473" s="148">
        <v>40</v>
      </c>
      <c r="XA473" s="148">
        <v>37</v>
      </c>
      <c r="XB473" s="148">
        <v>36</v>
      </c>
      <c r="XC473" s="148">
        <v>37</v>
      </c>
      <c r="XD473" s="148">
        <v>35</v>
      </c>
      <c r="XE473" s="148">
        <v>32</v>
      </c>
      <c r="XF473" s="148">
        <v>34</v>
      </c>
      <c r="XG473" s="148">
        <v>34</v>
      </c>
      <c r="XH473" s="148">
        <v>34</v>
      </c>
      <c r="XI473" s="148">
        <v>33</v>
      </c>
      <c r="XJ473" s="148">
        <v>31</v>
      </c>
      <c r="XK473" s="148">
        <v>34</v>
      </c>
    </row>
    <row r="474" spans="1:635" s="148" customFormat="1" x14ac:dyDescent="0.2">
      <c r="A474" s="327"/>
      <c r="B474" s="354">
        <v>9</v>
      </c>
      <c r="C474" s="399">
        <f t="shared" ca="1" si="454"/>
        <v>6</v>
      </c>
      <c r="D474" s="400">
        <f t="shared" ca="1" si="458"/>
        <v>2.7272727272727271E-2</v>
      </c>
      <c r="E474" s="448">
        <f t="shared" ca="1" si="459"/>
        <v>21</v>
      </c>
      <c r="F474" s="354"/>
      <c r="G474" s="412">
        <v>34</v>
      </c>
      <c r="H474" s="412">
        <v>31</v>
      </c>
      <c r="I474" s="412">
        <v>32</v>
      </c>
      <c r="J474" s="412">
        <v>32</v>
      </c>
      <c r="K474" s="412">
        <v>30</v>
      </c>
      <c r="L474" s="412">
        <v>31</v>
      </c>
      <c r="M474" s="412">
        <v>32</v>
      </c>
      <c r="N474" s="412">
        <v>32</v>
      </c>
      <c r="O474" s="412">
        <v>28</v>
      </c>
      <c r="P474" s="412">
        <v>27</v>
      </c>
      <c r="Q474" s="412">
        <v>27</v>
      </c>
      <c r="R474" s="169">
        <v>26</v>
      </c>
      <c r="S474" s="412">
        <v>32</v>
      </c>
      <c r="T474" s="412">
        <v>32</v>
      </c>
      <c r="U474" s="169">
        <v>33</v>
      </c>
      <c r="V474" s="169">
        <v>34</v>
      </c>
      <c r="W474" s="412">
        <v>33</v>
      </c>
      <c r="X474" s="412">
        <v>32</v>
      </c>
      <c r="Y474" s="412">
        <v>33</v>
      </c>
      <c r="Z474" s="412">
        <v>38</v>
      </c>
      <c r="AA474" s="412">
        <v>38</v>
      </c>
      <c r="AB474" s="412">
        <v>37</v>
      </c>
      <c r="AC474" s="412">
        <v>35</v>
      </c>
      <c r="AD474" s="412">
        <v>36</v>
      </c>
      <c r="AE474" s="412">
        <v>0</v>
      </c>
      <c r="AF474" s="412">
        <v>38</v>
      </c>
      <c r="AG474" s="412">
        <v>37</v>
      </c>
      <c r="AH474" s="412">
        <v>40</v>
      </c>
      <c r="AI474" s="412">
        <v>42</v>
      </c>
      <c r="AJ474" s="412">
        <v>42</v>
      </c>
      <c r="AK474" s="412">
        <v>42</v>
      </c>
      <c r="AL474" s="412">
        <v>40.5</v>
      </c>
      <c r="AM474" s="412">
        <v>39</v>
      </c>
      <c r="AN474" s="412">
        <v>37.5</v>
      </c>
      <c r="AO474" s="412">
        <v>36</v>
      </c>
      <c r="AP474" s="169">
        <v>32</v>
      </c>
      <c r="AQ474" s="412">
        <v>28</v>
      </c>
      <c r="AR474" s="412">
        <v>31</v>
      </c>
      <c r="AS474" s="412">
        <v>34</v>
      </c>
      <c r="AT474" s="412">
        <v>35</v>
      </c>
      <c r="AU474" s="412">
        <v>35</v>
      </c>
      <c r="AV474" s="412">
        <v>35</v>
      </c>
      <c r="AW474" s="412">
        <v>31</v>
      </c>
      <c r="AX474" s="412">
        <v>28</v>
      </c>
      <c r="AY474" s="412">
        <v>32</v>
      </c>
      <c r="AZ474" s="412">
        <v>32</v>
      </c>
      <c r="BA474" s="412">
        <v>35</v>
      </c>
      <c r="BB474" s="412">
        <v>33</v>
      </c>
      <c r="BC474" s="412">
        <v>32</v>
      </c>
      <c r="BD474" s="412">
        <v>32</v>
      </c>
      <c r="BE474" s="412">
        <v>32</v>
      </c>
      <c r="BF474" s="412">
        <v>32</v>
      </c>
      <c r="BG474" s="148">
        <v>28</v>
      </c>
      <c r="BH474" s="148">
        <v>29</v>
      </c>
      <c r="BI474" s="355">
        <v>30</v>
      </c>
      <c r="BJ474" s="148">
        <v>31</v>
      </c>
      <c r="BK474" s="148">
        <v>34</v>
      </c>
      <c r="BL474" s="148">
        <v>34</v>
      </c>
      <c r="BM474" s="148">
        <v>36</v>
      </c>
      <c r="BN474" s="148">
        <v>37</v>
      </c>
      <c r="BO474" s="148">
        <v>34</v>
      </c>
      <c r="BP474" s="148">
        <v>33</v>
      </c>
      <c r="BQ474" s="148">
        <v>34</v>
      </c>
      <c r="BR474" s="148">
        <v>34</v>
      </c>
      <c r="BS474" s="148">
        <v>30</v>
      </c>
      <c r="BT474" s="148">
        <v>26</v>
      </c>
      <c r="BU474" s="148">
        <v>28</v>
      </c>
      <c r="BV474" s="148">
        <v>29</v>
      </c>
      <c r="BW474" s="148">
        <v>31</v>
      </c>
      <c r="BX474" s="148">
        <v>26</v>
      </c>
      <c r="BY474" s="148">
        <v>26</v>
      </c>
      <c r="BZ474" s="148">
        <v>27</v>
      </c>
      <c r="CA474" s="148">
        <v>27</v>
      </c>
      <c r="CB474" s="148">
        <v>28</v>
      </c>
      <c r="CC474" s="148">
        <v>27</v>
      </c>
      <c r="CD474" s="148">
        <v>30</v>
      </c>
      <c r="CE474" s="148">
        <v>30</v>
      </c>
      <c r="CF474" s="148">
        <v>31</v>
      </c>
      <c r="CG474" s="148">
        <v>30</v>
      </c>
      <c r="CH474" s="148">
        <v>30</v>
      </c>
      <c r="CI474" s="148">
        <v>31</v>
      </c>
      <c r="CJ474" s="148">
        <v>30</v>
      </c>
      <c r="CK474" s="148">
        <v>29</v>
      </c>
      <c r="CL474" s="148">
        <v>28</v>
      </c>
      <c r="CM474" s="148">
        <v>27</v>
      </c>
      <c r="CN474" s="148">
        <v>29</v>
      </c>
      <c r="CO474" s="148">
        <v>26</v>
      </c>
      <c r="CP474" s="360">
        <v>24.5</v>
      </c>
      <c r="CQ474" s="148">
        <v>23</v>
      </c>
      <c r="CR474" s="148">
        <v>21</v>
      </c>
      <c r="CS474" s="148">
        <v>22</v>
      </c>
      <c r="CT474" s="148">
        <v>17</v>
      </c>
      <c r="CU474" s="148">
        <v>18</v>
      </c>
      <c r="CV474" s="148">
        <v>17</v>
      </c>
      <c r="CW474" s="148">
        <v>19</v>
      </c>
      <c r="CX474" s="148">
        <v>18</v>
      </c>
      <c r="CY474" s="148">
        <v>17</v>
      </c>
      <c r="CZ474" s="148">
        <v>18</v>
      </c>
      <c r="DA474" s="148">
        <v>20</v>
      </c>
      <c r="DB474" s="148">
        <v>23</v>
      </c>
      <c r="DC474" s="148">
        <v>19</v>
      </c>
      <c r="DD474" s="148">
        <v>22</v>
      </c>
      <c r="DE474" s="148">
        <v>23</v>
      </c>
      <c r="DF474" s="148">
        <v>24</v>
      </c>
      <c r="DG474" s="148">
        <v>23</v>
      </c>
      <c r="DH474" s="148">
        <v>23</v>
      </c>
      <c r="DI474" s="148">
        <v>22</v>
      </c>
      <c r="DJ474" s="148">
        <v>20</v>
      </c>
      <c r="DK474" s="148">
        <v>19</v>
      </c>
      <c r="DL474" s="148">
        <v>17</v>
      </c>
      <c r="DM474" s="148">
        <v>17</v>
      </c>
      <c r="DN474" s="148">
        <v>17</v>
      </c>
      <c r="DO474" s="148">
        <v>17</v>
      </c>
      <c r="DP474" s="148">
        <v>18</v>
      </c>
      <c r="DQ474" s="148">
        <v>19</v>
      </c>
      <c r="DR474" s="431">
        <v>16</v>
      </c>
      <c r="DS474" s="148">
        <v>18</v>
      </c>
      <c r="DT474" s="431">
        <v>18</v>
      </c>
      <c r="DU474" s="431">
        <v>19</v>
      </c>
      <c r="DV474" s="431">
        <v>21</v>
      </c>
      <c r="DW474" s="431">
        <v>24</v>
      </c>
      <c r="DX474" s="431">
        <v>24</v>
      </c>
      <c r="DY474" s="450">
        <v>23</v>
      </c>
      <c r="DZ474" s="431">
        <v>23</v>
      </c>
      <c r="EA474" s="431">
        <v>22</v>
      </c>
      <c r="EB474" s="431">
        <v>21</v>
      </c>
      <c r="EC474" s="431">
        <v>16</v>
      </c>
      <c r="ED474" s="431">
        <v>19</v>
      </c>
      <c r="EE474" s="431">
        <v>19</v>
      </c>
      <c r="EF474" s="431">
        <v>22</v>
      </c>
      <c r="EG474" s="431">
        <v>22</v>
      </c>
      <c r="EH474" s="431">
        <v>24</v>
      </c>
      <c r="EI474" s="431">
        <v>25</v>
      </c>
      <c r="EJ474" s="431">
        <v>25</v>
      </c>
      <c r="EK474" s="431">
        <v>24</v>
      </c>
      <c r="EL474" s="431">
        <v>24</v>
      </c>
      <c r="EM474" s="431">
        <v>24</v>
      </c>
      <c r="EN474" s="431">
        <v>23</v>
      </c>
      <c r="EO474" s="148">
        <v>22</v>
      </c>
      <c r="EP474" s="431">
        <v>20</v>
      </c>
      <c r="EQ474" s="431">
        <v>14</v>
      </c>
      <c r="ER474" s="431">
        <v>15</v>
      </c>
      <c r="ES474" s="431">
        <v>16</v>
      </c>
      <c r="ET474" s="431">
        <v>16</v>
      </c>
      <c r="EU474" s="431">
        <v>17</v>
      </c>
      <c r="EV474" s="431">
        <v>14</v>
      </c>
      <c r="EW474" s="431">
        <v>13</v>
      </c>
      <c r="EX474" s="431">
        <v>11</v>
      </c>
      <c r="EY474" s="431">
        <v>10</v>
      </c>
      <c r="EZ474" s="431">
        <v>11</v>
      </c>
      <c r="FA474" s="431">
        <v>14</v>
      </c>
      <c r="FB474" s="431">
        <v>14</v>
      </c>
      <c r="FC474" s="431">
        <v>12</v>
      </c>
      <c r="FD474" s="431">
        <v>11</v>
      </c>
      <c r="FE474" s="431">
        <v>9</v>
      </c>
      <c r="FF474" s="431">
        <v>7</v>
      </c>
      <c r="FG474" s="431">
        <v>8</v>
      </c>
      <c r="FH474" s="431">
        <v>9</v>
      </c>
      <c r="FI474" s="431">
        <v>9</v>
      </c>
      <c r="FJ474" s="431">
        <v>11</v>
      </c>
      <c r="FK474" s="148">
        <v>11</v>
      </c>
      <c r="FL474" s="431">
        <v>10</v>
      </c>
      <c r="FM474" s="431">
        <v>10</v>
      </c>
      <c r="FN474" s="148">
        <v>10</v>
      </c>
      <c r="FO474" s="148">
        <v>12</v>
      </c>
      <c r="FP474" s="148">
        <v>13</v>
      </c>
      <c r="FQ474" s="431">
        <v>14</v>
      </c>
      <c r="FR474" s="148">
        <v>13</v>
      </c>
      <c r="FS474" s="431">
        <v>12</v>
      </c>
      <c r="FT474" s="148">
        <v>13</v>
      </c>
      <c r="FU474" s="431">
        <v>13</v>
      </c>
      <c r="FV474" s="431">
        <v>13</v>
      </c>
      <c r="FW474" s="431">
        <v>12</v>
      </c>
      <c r="FX474" s="431">
        <v>13</v>
      </c>
      <c r="FY474" s="431">
        <v>14</v>
      </c>
      <c r="FZ474" s="450">
        <v>15</v>
      </c>
      <c r="GA474" s="431">
        <v>14</v>
      </c>
      <c r="GB474" s="431">
        <v>15</v>
      </c>
      <c r="GC474" s="431">
        <v>16</v>
      </c>
      <c r="GD474" s="431">
        <v>15</v>
      </c>
      <c r="GE474" s="431">
        <v>14</v>
      </c>
      <c r="GF474" s="431">
        <v>15</v>
      </c>
      <c r="GG474" s="431">
        <v>13</v>
      </c>
      <c r="GH474" s="431">
        <v>13</v>
      </c>
      <c r="GI474" s="431">
        <v>13</v>
      </c>
      <c r="GJ474" s="431">
        <v>13</v>
      </c>
      <c r="GK474" s="431">
        <v>14</v>
      </c>
      <c r="GL474" s="431">
        <v>14</v>
      </c>
      <c r="GM474" s="431">
        <v>15</v>
      </c>
      <c r="GN474" s="431">
        <v>16</v>
      </c>
      <c r="GO474" s="431">
        <v>16</v>
      </c>
      <c r="GP474" s="148">
        <v>15</v>
      </c>
      <c r="GQ474" s="431">
        <v>15</v>
      </c>
      <c r="GR474" s="431">
        <v>14</v>
      </c>
      <c r="GS474" s="431">
        <v>13</v>
      </c>
      <c r="GT474" s="431">
        <v>11</v>
      </c>
      <c r="GU474" s="431">
        <v>12</v>
      </c>
      <c r="GV474" s="148">
        <v>9</v>
      </c>
      <c r="GW474" s="148">
        <v>11</v>
      </c>
      <c r="GX474" s="148">
        <v>10</v>
      </c>
      <c r="GY474" s="148">
        <v>10</v>
      </c>
      <c r="GZ474" s="148">
        <v>11</v>
      </c>
      <c r="HA474" s="148">
        <v>12</v>
      </c>
      <c r="HB474" s="148">
        <v>12</v>
      </c>
      <c r="HC474" s="148">
        <v>13</v>
      </c>
      <c r="HD474" s="148">
        <v>14</v>
      </c>
      <c r="HE474" s="148">
        <v>15</v>
      </c>
      <c r="HF474" s="148">
        <v>16</v>
      </c>
      <c r="HG474" s="148">
        <v>16</v>
      </c>
      <c r="HH474" s="148">
        <v>15</v>
      </c>
      <c r="HI474" s="148">
        <v>15</v>
      </c>
      <c r="HJ474" s="148">
        <v>18</v>
      </c>
      <c r="HK474" s="148">
        <v>17</v>
      </c>
      <c r="HL474" s="148">
        <v>15</v>
      </c>
      <c r="HM474" s="148">
        <v>13</v>
      </c>
      <c r="HN474" s="148">
        <v>13</v>
      </c>
      <c r="HO474" s="148">
        <v>15</v>
      </c>
      <c r="HP474" s="148">
        <v>14</v>
      </c>
      <c r="HQ474" s="148">
        <v>13</v>
      </c>
      <c r="HR474" s="148">
        <v>16</v>
      </c>
      <c r="HS474" s="148">
        <v>17</v>
      </c>
      <c r="HT474" s="148">
        <v>17</v>
      </c>
      <c r="HU474" s="148">
        <v>17</v>
      </c>
      <c r="HV474" s="148">
        <v>19</v>
      </c>
      <c r="HW474" s="148">
        <v>17</v>
      </c>
      <c r="HX474" s="148">
        <v>16</v>
      </c>
      <c r="HY474" s="148">
        <v>14</v>
      </c>
      <c r="HZ474" s="148">
        <v>13</v>
      </c>
      <c r="IA474" s="148">
        <v>12</v>
      </c>
      <c r="IB474" s="355">
        <v>12.5</v>
      </c>
      <c r="IC474" s="148">
        <v>13</v>
      </c>
      <c r="ID474" s="148">
        <v>12</v>
      </c>
      <c r="IE474" s="148">
        <v>11</v>
      </c>
      <c r="IF474" s="148">
        <v>10</v>
      </c>
      <c r="IG474" s="148">
        <v>10</v>
      </c>
      <c r="IH474" s="148">
        <v>10</v>
      </c>
      <c r="II474" s="148">
        <v>10</v>
      </c>
      <c r="IJ474" s="148">
        <v>9</v>
      </c>
      <c r="IK474" s="148">
        <v>9</v>
      </c>
      <c r="IL474" s="148">
        <v>8</v>
      </c>
      <c r="IM474" s="148">
        <v>7</v>
      </c>
      <c r="IN474" s="351">
        <f t="shared" si="455"/>
        <v>7.5</v>
      </c>
      <c r="IO474" s="148">
        <v>8</v>
      </c>
      <c r="IP474" s="148">
        <v>9</v>
      </c>
      <c r="IQ474" s="148">
        <v>10</v>
      </c>
      <c r="IR474" s="148">
        <v>9</v>
      </c>
      <c r="IS474" s="148">
        <v>9</v>
      </c>
      <c r="IT474" s="148">
        <v>9</v>
      </c>
      <c r="IU474" s="148">
        <v>8</v>
      </c>
      <c r="IV474" s="148">
        <v>9</v>
      </c>
      <c r="IW474" s="148">
        <v>9</v>
      </c>
      <c r="IX474" s="148">
        <v>10</v>
      </c>
      <c r="IY474" s="148">
        <v>8</v>
      </c>
      <c r="IZ474" s="148">
        <v>8</v>
      </c>
      <c r="JA474" s="148">
        <v>8</v>
      </c>
      <c r="JB474" s="148">
        <v>6</v>
      </c>
      <c r="JC474" s="355">
        <f t="shared" si="460"/>
        <v>6</v>
      </c>
      <c r="JD474" s="148">
        <v>6</v>
      </c>
      <c r="JE474" s="148">
        <v>7</v>
      </c>
      <c r="JF474" s="353">
        <f t="shared" si="461"/>
        <v>7</v>
      </c>
      <c r="JG474" s="148">
        <v>7</v>
      </c>
      <c r="JH474" s="148">
        <v>6</v>
      </c>
      <c r="JI474" s="148">
        <v>6</v>
      </c>
      <c r="JJ474" s="148">
        <v>7</v>
      </c>
      <c r="JK474" s="148">
        <v>6</v>
      </c>
      <c r="JL474" s="148">
        <v>8</v>
      </c>
      <c r="JM474" s="148">
        <v>6</v>
      </c>
      <c r="JN474" s="351">
        <f t="shared" si="462"/>
        <v>6</v>
      </c>
      <c r="JO474" s="148">
        <v>6</v>
      </c>
      <c r="JP474" s="148">
        <v>6</v>
      </c>
      <c r="JQ474" s="148">
        <v>6</v>
      </c>
      <c r="JR474" s="148">
        <v>5</v>
      </c>
      <c r="JS474" s="148">
        <v>5</v>
      </c>
      <c r="JT474" s="148">
        <v>5</v>
      </c>
      <c r="JU474" s="148">
        <v>4</v>
      </c>
      <c r="JV474" s="351">
        <f t="shared" si="463"/>
        <v>4</v>
      </c>
      <c r="JW474" s="148">
        <v>4</v>
      </c>
      <c r="JX474" s="148">
        <v>6</v>
      </c>
      <c r="JY474" s="148">
        <v>5</v>
      </c>
      <c r="JZ474" s="148">
        <v>5</v>
      </c>
      <c r="KA474" s="148">
        <v>6</v>
      </c>
      <c r="KB474" s="148">
        <v>6</v>
      </c>
      <c r="KC474" s="148">
        <v>5</v>
      </c>
      <c r="KD474" s="148">
        <v>6</v>
      </c>
      <c r="KE474" s="148">
        <v>6</v>
      </c>
      <c r="KF474" s="148">
        <v>6</v>
      </c>
      <c r="KG474" s="148">
        <v>6</v>
      </c>
      <c r="KH474" s="148">
        <v>7</v>
      </c>
      <c r="KI474" s="148">
        <v>7</v>
      </c>
      <c r="KJ474" s="148">
        <v>9</v>
      </c>
      <c r="KK474" s="148">
        <v>10</v>
      </c>
      <c r="KL474" s="148">
        <v>10</v>
      </c>
      <c r="KM474" s="148">
        <v>10</v>
      </c>
      <c r="KN474" s="148">
        <v>10</v>
      </c>
      <c r="KO474" s="148">
        <v>11</v>
      </c>
      <c r="KP474" s="148">
        <v>11</v>
      </c>
      <c r="KQ474" s="148">
        <v>11</v>
      </c>
      <c r="KR474" s="148">
        <v>12</v>
      </c>
      <c r="KS474" s="148">
        <v>12</v>
      </c>
      <c r="KT474" s="148">
        <v>12</v>
      </c>
      <c r="KU474" s="148">
        <v>11</v>
      </c>
      <c r="KV474" s="96">
        <v>12</v>
      </c>
      <c r="KW474" s="148">
        <v>11</v>
      </c>
      <c r="KX474" s="148">
        <v>11</v>
      </c>
      <c r="KY474" s="148">
        <v>11</v>
      </c>
      <c r="KZ474" s="148">
        <v>12</v>
      </c>
      <c r="LA474" s="148">
        <v>13</v>
      </c>
      <c r="LB474" s="148">
        <v>13</v>
      </c>
      <c r="LC474" s="148">
        <v>13</v>
      </c>
      <c r="LD474" s="148">
        <v>16</v>
      </c>
      <c r="LE474" s="148">
        <v>17</v>
      </c>
      <c r="LF474" s="148">
        <v>17</v>
      </c>
      <c r="LG474" s="148">
        <v>17</v>
      </c>
      <c r="LH474" s="148">
        <v>16</v>
      </c>
      <c r="LI474" s="148">
        <v>16</v>
      </c>
      <c r="LJ474" s="148">
        <v>16</v>
      </c>
      <c r="LK474" s="148">
        <v>18</v>
      </c>
      <c r="LL474" s="312">
        <v>19</v>
      </c>
      <c r="LM474" s="148">
        <v>21</v>
      </c>
      <c r="LN474" s="148">
        <v>21</v>
      </c>
      <c r="LO474" s="148">
        <v>19</v>
      </c>
      <c r="LP474" s="148">
        <v>20</v>
      </c>
      <c r="LQ474" s="148">
        <v>18</v>
      </c>
      <c r="LR474" s="148">
        <v>18</v>
      </c>
      <c r="LS474" s="148">
        <v>21</v>
      </c>
      <c r="LT474" s="148">
        <v>22</v>
      </c>
      <c r="LU474" s="148">
        <v>22</v>
      </c>
      <c r="LV474" s="148">
        <v>23</v>
      </c>
      <c r="LW474" s="148">
        <v>25</v>
      </c>
      <c r="LX474" s="148">
        <v>27</v>
      </c>
      <c r="LY474" s="148">
        <v>28</v>
      </c>
      <c r="LZ474" s="148">
        <v>26</v>
      </c>
      <c r="MA474" s="148">
        <v>24</v>
      </c>
      <c r="MB474" s="148">
        <v>25</v>
      </c>
      <c r="MC474" s="148">
        <v>26</v>
      </c>
      <c r="MD474" s="148">
        <v>26</v>
      </c>
      <c r="ME474" s="148">
        <v>25</v>
      </c>
      <c r="MF474" s="148">
        <v>26</v>
      </c>
      <c r="MG474" s="148">
        <v>24</v>
      </c>
      <c r="MH474" s="148">
        <v>24</v>
      </c>
      <c r="MI474" s="148">
        <v>22</v>
      </c>
      <c r="MJ474" s="148">
        <v>22</v>
      </c>
      <c r="MK474" s="148">
        <v>25</v>
      </c>
      <c r="ML474" s="148">
        <v>27</v>
      </c>
      <c r="MM474" s="148">
        <v>25</v>
      </c>
      <c r="MN474" s="148">
        <v>26</v>
      </c>
      <c r="MO474" s="148">
        <v>21</v>
      </c>
      <c r="MP474" s="148">
        <v>18</v>
      </c>
      <c r="MQ474" s="148">
        <v>16</v>
      </c>
      <c r="MR474" s="148">
        <v>16</v>
      </c>
      <c r="MS474" s="148">
        <v>16</v>
      </c>
      <c r="MT474" s="148">
        <v>19</v>
      </c>
      <c r="MU474" s="148">
        <v>21</v>
      </c>
      <c r="MV474" s="148">
        <v>21</v>
      </c>
      <c r="MW474" s="148">
        <v>22</v>
      </c>
      <c r="MX474" s="148">
        <v>23</v>
      </c>
      <c r="MY474" s="148">
        <v>23</v>
      </c>
      <c r="MZ474" s="148">
        <v>23</v>
      </c>
      <c r="NA474" s="148">
        <v>23</v>
      </c>
      <c r="NB474" s="148">
        <v>23</v>
      </c>
      <c r="NC474" s="148">
        <v>23</v>
      </c>
      <c r="ND474" s="148">
        <v>22</v>
      </c>
      <c r="NE474" s="148">
        <v>25</v>
      </c>
      <c r="NF474" s="148">
        <v>22</v>
      </c>
      <c r="NG474" s="148">
        <v>22</v>
      </c>
      <c r="NH474" s="148">
        <v>21</v>
      </c>
      <c r="NI474" s="148">
        <v>19</v>
      </c>
      <c r="NJ474" s="148">
        <v>19</v>
      </c>
      <c r="NK474" s="148">
        <v>19</v>
      </c>
      <c r="NL474" s="148">
        <v>17</v>
      </c>
      <c r="NM474" s="148">
        <v>16</v>
      </c>
      <c r="NN474" s="148">
        <v>16</v>
      </c>
      <c r="NO474" s="148">
        <v>16</v>
      </c>
      <c r="NP474" s="148">
        <v>16</v>
      </c>
      <c r="NQ474" s="148">
        <v>15</v>
      </c>
      <c r="NR474" s="148">
        <v>15</v>
      </c>
      <c r="NS474" s="148">
        <v>15</v>
      </c>
      <c r="NT474" s="148">
        <v>16</v>
      </c>
      <c r="NU474" s="148">
        <v>16</v>
      </c>
      <c r="NV474" s="148">
        <v>16</v>
      </c>
      <c r="NW474" s="148">
        <v>15</v>
      </c>
      <c r="NX474" s="148">
        <v>13</v>
      </c>
      <c r="NY474" s="148">
        <v>13</v>
      </c>
      <c r="NZ474" s="148">
        <v>14</v>
      </c>
      <c r="OA474" s="148">
        <v>13</v>
      </c>
      <c r="OB474" s="148">
        <v>13</v>
      </c>
      <c r="OC474" s="148">
        <v>14</v>
      </c>
      <c r="OD474" s="148">
        <v>15</v>
      </c>
      <c r="OE474" s="148">
        <v>17</v>
      </c>
      <c r="OF474" s="148">
        <v>18</v>
      </c>
      <c r="OG474" s="148">
        <v>18</v>
      </c>
      <c r="OH474" s="148">
        <v>18</v>
      </c>
      <c r="OI474" s="148">
        <v>18</v>
      </c>
      <c r="OJ474" s="148">
        <v>21</v>
      </c>
      <c r="OK474" s="148">
        <v>21</v>
      </c>
      <c r="OL474" s="148">
        <v>21</v>
      </c>
      <c r="OM474" s="148">
        <v>18</v>
      </c>
      <c r="ON474" s="148">
        <v>17</v>
      </c>
      <c r="OO474" s="148">
        <v>16</v>
      </c>
      <c r="OP474" s="148">
        <v>16</v>
      </c>
      <c r="OQ474" s="148">
        <v>15</v>
      </c>
      <c r="OR474" s="148">
        <v>15</v>
      </c>
      <c r="OS474" s="148">
        <v>13</v>
      </c>
      <c r="OT474" s="96">
        <v>13</v>
      </c>
      <c r="OU474" s="148">
        <v>13</v>
      </c>
      <c r="OV474" s="148">
        <v>13</v>
      </c>
      <c r="OW474" s="148">
        <v>14</v>
      </c>
      <c r="OX474" s="148">
        <v>12</v>
      </c>
      <c r="OY474" s="351">
        <f t="shared" si="464"/>
        <v>11.5</v>
      </c>
      <c r="OZ474" s="96">
        <v>11</v>
      </c>
      <c r="PA474" s="148">
        <v>10</v>
      </c>
      <c r="PB474" s="148">
        <v>10</v>
      </c>
      <c r="PC474" s="148">
        <v>10</v>
      </c>
      <c r="PD474" s="148">
        <v>8</v>
      </c>
      <c r="PE474" s="148">
        <v>8</v>
      </c>
      <c r="PF474" s="148">
        <v>9</v>
      </c>
      <c r="PG474" s="351">
        <f t="shared" si="456"/>
        <v>9</v>
      </c>
      <c r="PH474" s="148">
        <v>9</v>
      </c>
      <c r="PI474" s="148">
        <v>9</v>
      </c>
      <c r="PJ474" s="351">
        <f t="shared" si="457"/>
        <v>10</v>
      </c>
      <c r="PK474" s="96">
        <v>11</v>
      </c>
      <c r="PL474" s="148">
        <v>13</v>
      </c>
      <c r="PM474" s="96">
        <v>12</v>
      </c>
      <c r="PN474" s="148">
        <v>11</v>
      </c>
      <c r="PO474" s="312">
        <v>13</v>
      </c>
      <c r="PP474" s="148">
        <v>13</v>
      </c>
      <c r="PQ474" s="148">
        <v>13</v>
      </c>
      <c r="PR474" s="148">
        <v>13</v>
      </c>
      <c r="PS474" s="148">
        <v>12</v>
      </c>
      <c r="PT474" s="148">
        <v>13</v>
      </c>
      <c r="PU474" s="148">
        <v>12</v>
      </c>
      <c r="PV474" s="148">
        <v>11</v>
      </c>
      <c r="PW474" s="148">
        <v>10</v>
      </c>
      <c r="PX474" s="148">
        <v>13</v>
      </c>
      <c r="PY474" s="148">
        <v>13</v>
      </c>
      <c r="PZ474" s="148">
        <v>14</v>
      </c>
      <c r="QA474" s="148">
        <v>14</v>
      </c>
      <c r="QB474" s="148">
        <v>12</v>
      </c>
      <c r="QC474" s="148">
        <v>13</v>
      </c>
      <c r="QD474" s="148">
        <v>13</v>
      </c>
      <c r="QE474" s="148">
        <v>12</v>
      </c>
      <c r="QF474" s="148">
        <v>12</v>
      </c>
      <c r="QG474" s="148">
        <v>12</v>
      </c>
      <c r="QH474" s="148">
        <v>12</v>
      </c>
      <c r="QI474" s="148">
        <v>12</v>
      </c>
      <c r="QJ474" s="148">
        <v>13</v>
      </c>
      <c r="QK474" s="148">
        <v>12</v>
      </c>
      <c r="QL474" s="148">
        <v>11</v>
      </c>
      <c r="QM474" s="148">
        <v>10</v>
      </c>
      <c r="QN474" s="148">
        <v>11</v>
      </c>
      <c r="QO474" s="148">
        <v>12</v>
      </c>
      <c r="QP474" s="148">
        <v>12</v>
      </c>
      <c r="QQ474" s="148">
        <v>12</v>
      </c>
      <c r="QR474" s="148">
        <v>10</v>
      </c>
      <c r="QS474" s="148">
        <v>11</v>
      </c>
      <c r="QT474" s="148">
        <v>12</v>
      </c>
      <c r="QU474" s="148">
        <v>12</v>
      </c>
      <c r="QV474" s="148">
        <v>13</v>
      </c>
      <c r="QW474" s="148">
        <v>13</v>
      </c>
      <c r="QX474" s="148">
        <v>13</v>
      </c>
      <c r="QY474" s="148">
        <v>14</v>
      </c>
      <c r="QZ474" s="148">
        <v>14</v>
      </c>
      <c r="RA474" s="148">
        <v>13</v>
      </c>
      <c r="RB474" s="312">
        <v>14</v>
      </c>
      <c r="RC474" s="148">
        <v>14</v>
      </c>
      <c r="RD474" s="96">
        <v>15</v>
      </c>
      <c r="RE474" s="148">
        <v>14</v>
      </c>
      <c r="RF474" s="148">
        <v>14</v>
      </c>
      <c r="RG474" s="96">
        <v>14</v>
      </c>
      <c r="RH474" s="96">
        <v>13</v>
      </c>
      <c r="RI474" s="96">
        <v>10</v>
      </c>
      <c r="RJ474" s="148">
        <v>8</v>
      </c>
      <c r="RK474" s="96">
        <v>8</v>
      </c>
      <c r="RL474" s="96">
        <v>8</v>
      </c>
      <c r="RM474" s="148">
        <v>8</v>
      </c>
      <c r="RN474" s="148">
        <v>8</v>
      </c>
      <c r="RO474" s="148">
        <v>13</v>
      </c>
      <c r="RP474" s="148">
        <v>15</v>
      </c>
      <c r="RQ474" s="148">
        <v>15</v>
      </c>
      <c r="RR474" s="148">
        <v>17</v>
      </c>
      <c r="RS474" s="148">
        <v>17</v>
      </c>
      <c r="RT474" s="96">
        <v>16</v>
      </c>
      <c r="RU474" s="148">
        <v>15</v>
      </c>
      <c r="RV474" s="148">
        <v>15</v>
      </c>
      <c r="RW474" s="148">
        <v>15</v>
      </c>
      <c r="RX474" s="148">
        <v>14</v>
      </c>
      <c r="RY474" s="148">
        <v>12</v>
      </c>
      <c r="RZ474" s="148">
        <v>12</v>
      </c>
      <c r="SA474" s="148">
        <v>11</v>
      </c>
      <c r="SB474" s="148">
        <v>11</v>
      </c>
      <c r="SC474" s="148">
        <v>11</v>
      </c>
      <c r="SD474" s="148">
        <v>13</v>
      </c>
      <c r="SE474" s="148">
        <v>10</v>
      </c>
      <c r="SF474" s="148">
        <v>9</v>
      </c>
      <c r="SG474" s="148">
        <v>10</v>
      </c>
      <c r="SH474" s="148">
        <v>13</v>
      </c>
      <c r="SI474" s="148">
        <v>15</v>
      </c>
      <c r="SJ474" s="148">
        <v>14</v>
      </c>
      <c r="SK474" s="148">
        <v>14</v>
      </c>
      <c r="SL474" s="148">
        <v>14</v>
      </c>
      <c r="SM474" s="148">
        <v>15</v>
      </c>
      <c r="SN474" s="148">
        <v>13</v>
      </c>
      <c r="SO474" s="148">
        <v>13</v>
      </c>
      <c r="SP474" s="148">
        <v>13</v>
      </c>
      <c r="SQ474" s="148">
        <v>14</v>
      </c>
      <c r="SR474" s="148">
        <v>13</v>
      </c>
      <c r="SS474" s="148">
        <v>14</v>
      </c>
      <c r="ST474" s="148">
        <v>17</v>
      </c>
      <c r="SU474" s="148">
        <v>17</v>
      </c>
      <c r="SV474" s="148">
        <v>16</v>
      </c>
      <c r="SW474" s="148">
        <v>16</v>
      </c>
      <c r="SX474" s="148">
        <v>16</v>
      </c>
      <c r="SY474" s="148">
        <v>16</v>
      </c>
      <c r="SZ474" s="148">
        <v>15</v>
      </c>
      <c r="TA474" s="148">
        <v>15</v>
      </c>
      <c r="TB474" s="148">
        <v>15</v>
      </c>
      <c r="TC474" s="148">
        <v>16</v>
      </c>
      <c r="TD474" s="148">
        <v>14</v>
      </c>
      <c r="TE474" s="148">
        <v>12</v>
      </c>
      <c r="TF474" s="148">
        <v>10</v>
      </c>
      <c r="TG474" s="148">
        <v>10</v>
      </c>
      <c r="TH474" s="148">
        <v>10</v>
      </c>
      <c r="TI474" s="148">
        <v>10</v>
      </c>
      <c r="TJ474" s="148">
        <v>11</v>
      </c>
      <c r="TK474" s="148">
        <v>10</v>
      </c>
      <c r="TL474" s="148">
        <v>8</v>
      </c>
      <c r="TM474" s="148">
        <v>7</v>
      </c>
      <c r="TN474" s="148">
        <v>7</v>
      </c>
      <c r="TO474" s="148">
        <v>6</v>
      </c>
      <c r="TP474" s="148">
        <v>5</v>
      </c>
      <c r="TQ474" s="148">
        <v>8</v>
      </c>
      <c r="TR474" s="148">
        <v>8</v>
      </c>
      <c r="TS474" s="148">
        <v>9</v>
      </c>
      <c r="TT474" s="148">
        <v>8</v>
      </c>
      <c r="TU474" s="148">
        <v>9</v>
      </c>
      <c r="TV474" s="148">
        <v>9</v>
      </c>
      <c r="TW474" s="148">
        <v>8</v>
      </c>
      <c r="TX474" s="148">
        <v>10</v>
      </c>
      <c r="TY474" s="148">
        <v>11</v>
      </c>
      <c r="TZ474" s="148">
        <v>10</v>
      </c>
      <c r="UA474" s="148">
        <v>9</v>
      </c>
      <c r="UB474" s="148">
        <v>9</v>
      </c>
      <c r="UC474" s="148">
        <v>9</v>
      </c>
      <c r="UD474" s="148">
        <v>9</v>
      </c>
      <c r="UE474" s="148">
        <v>10</v>
      </c>
      <c r="UF474" s="148">
        <v>10</v>
      </c>
      <c r="UG474" s="148">
        <v>11</v>
      </c>
      <c r="UH474" s="148">
        <v>9</v>
      </c>
      <c r="UI474" s="148">
        <v>7</v>
      </c>
      <c r="UJ474" s="148">
        <v>4</v>
      </c>
      <c r="UK474" s="148">
        <v>5</v>
      </c>
      <c r="UL474" s="148">
        <v>6</v>
      </c>
      <c r="UM474" s="148">
        <v>7</v>
      </c>
      <c r="UN474" s="148">
        <v>7</v>
      </c>
      <c r="UO474" s="148">
        <v>9</v>
      </c>
      <c r="UP474" s="148">
        <v>8</v>
      </c>
      <c r="UQ474" s="148">
        <v>9</v>
      </c>
      <c r="UR474" s="148">
        <v>8</v>
      </c>
      <c r="US474" s="148">
        <v>8</v>
      </c>
      <c r="UT474" s="148">
        <v>8</v>
      </c>
      <c r="UU474" s="148">
        <v>7</v>
      </c>
      <c r="UV474" s="148">
        <v>8</v>
      </c>
      <c r="UW474" s="148">
        <v>9</v>
      </c>
      <c r="UX474" s="148">
        <v>8</v>
      </c>
      <c r="UY474" s="148">
        <v>7</v>
      </c>
      <c r="UZ474" s="148">
        <v>7</v>
      </c>
      <c r="VA474" s="148">
        <v>9</v>
      </c>
      <c r="VB474" s="148">
        <v>10</v>
      </c>
      <c r="VC474" s="148">
        <v>9</v>
      </c>
      <c r="VD474" s="148">
        <v>9</v>
      </c>
      <c r="VE474" s="148">
        <v>9</v>
      </c>
      <c r="VF474" s="148">
        <v>9</v>
      </c>
      <c r="VG474" s="148">
        <v>10</v>
      </c>
      <c r="VH474" s="148">
        <v>9</v>
      </c>
      <c r="VI474" s="148">
        <v>9</v>
      </c>
      <c r="VJ474" s="148">
        <v>10</v>
      </c>
      <c r="VK474" s="148">
        <v>8</v>
      </c>
      <c r="VL474" s="148">
        <v>8</v>
      </c>
      <c r="VM474" s="148">
        <v>8</v>
      </c>
      <c r="VN474" s="148">
        <v>8</v>
      </c>
      <c r="VO474" s="148">
        <v>8</v>
      </c>
      <c r="VP474" s="148">
        <v>9</v>
      </c>
      <c r="VQ474" s="148">
        <v>10</v>
      </c>
      <c r="VR474" s="148">
        <v>9</v>
      </c>
      <c r="VS474" s="148">
        <v>8</v>
      </c>
      <c r="VT474" s="148">
        <v>8</v>
      </c>
      <c r="VU474" s="148">
        <v>8</v>
      </c>
      <c r="VV474" s="148">
        <v>8</v>
      </c>
      <c r="VW474" s="148">
        <v>8</v>
      </c>
      <c r="VX474" s="148">
        <v>8</v>
      </c>
      <c r="VY474" s="96">
        <v>8</v>
      </c>
      <c r="VZ474" s="148">
        <v>8</v>
      </c>
      <c r="WA474" s="148">
        <v>5</v>
      </c>
      <c r="WB474" s="148">
        <v>5</v>
      </c>
      <c r="WC474" s="148">
        <v>5</v>
      </c>
      <c r="WD474" s="148">
        <v>5</v>
      </c>
      <c r="WE474" s="148">
        <v>5</v>
      </c>
      <c r="WF474" s="148">
        <v>6</v>
      </c>
      <c r="WG474" s="148">
        <v>7</v>
      </c>
      <c r="WH474" s="148">
        <v>7</v>
      </c>
      <c r="WI474" s="148">
        <v>9</v>
      </c>
      <c r="WJ474" s="148">
        <v>6</v>
      </c>
      <c r="WK474" s="148">
        <v>6</v>
      </c>
      <c r="WL474" s="148">
        <v>6</v>
      </c>
      <c r="WM474" s="148">
        <v>5</v>
      </c>
      <c r="WN474" s="148">
        <v>4</v>
      </c>
      <c r="WO474" s="148">
        <v>4</v>
      </c>
      <c r="WP474" s="148">
        <v>4</v>
      </c>
      <c r="WQ474" s="148">
        <v>5</v>
      </c>
      <c r="WR474" s="148">
        <v>5</v>
      </c>
      <c r="WS474" s="148">
        <v>5</v>
      </c>
      <c r="WT474" s="148">
        <v>5</v>
      </c>
      <c r="WU474" s="148">
        <v>5</v>
      </c>
      <c r="WV474" s="148">
        <v>5</v>
      </c>
      <c r="WW474" s="148">
        <v>6</v>
      </c>
      <c r="WX474" s="148">
        <v>5</v>
      </c>
      <c r="WY474" s="148">
        <v>6</v>
      </c>
      <c r="WZ474" s="148">
        <v>6</v>
      </c>
      <c r="XA474" s="148">
        <v>6</v>
      </c>
      <c r="XB474" s="148">
        <v>7</v>
      </c>
      <c r="XC474" s="148">
        <v>7</v>
      </c>
      <c r="XD474" s="148">
        <v>7</v>
      </c>
      <c r="XE474" s="148">
        <v>7</v>
      </c>
      <c r="XF474" s="148">
        <v>7</v>
      </c>
      <c r="XG474" s="148">
        <v>7</v>
      </c>
      <c r="XH474" s="148">
        <v>6</v>
      </c>
      <c r="XI474" s="148">
        <v>6</v>
      </c>
      <c r="XJ474" s="148">
        <v>5</v>
      </c>
      <c r="XK474" s="148">
        <v>6</v>
      </c>
    </row>
    <row r="475" spans="1:635" s="148" customFormat="1" x14ac:dyDescent="0.2">
      <c r="A475" s="354"/>
      <c r="B475" s="354">
        <v>10</v>
      </c>
      <c r="C475" s="399">
        <f t="shared" ca="1" si="454"/>
        <v>4</v>
      </c>
      <c r="D475" s="400">
        <f t="shared" ca="1" si="458"/>
        <v>9.1533180778032037E-3</v>
      </c>
      <c r="E475" s="448">
        <f t="shared" ca="1" si="459"/>
        <v>11</v>
      </c>
      <c r="F475" s="354"/>
      <c r="G475" s="412">
        <v>74</v>
      </c>
      <c r="H475" s="412">
        <v>79</v>
      </c>
      <c r="I475" s="412">
        <v>78</v>
      </c>
      <c r="J475" s="412">
        <v>84</v>
      </c>
      <c r="K475" s="412">
        <v>81</v>
      </c>
      <c r="L475" s="412">
        <v>77</v>
      </c>
      <c r="M475" s="412">
        <v>76</v>
      </c>
      <c r="N475" s="412">
        <v>72</v>
      </c>
      <c r="O475" s="412">
        <v>70</v>
      </c>
      <c r="P475" s="412">
        <v>73</v>
      </c>
      <c r="Q475" s="412">
        <v>79</v>
      </c>
      <c r="R475" s="169">
        <v>76</v>
      </c>
      <c r="S475" s="412">
        <v>78</v>
      </c>
      <c r="T475" s="412">
        <v>79</v>
      </c>
      <c r="U475" s="169">
        <v>80</v>
      </c>
      <c r="V475" s="169">
        <v>83</v>
      </c>
      <c r="W475" s="412">
        <v>84</v>
      </c>
      <c r="X475" s="412">
        <v>81</v>
      </c>
      <c r="Y475" s="412">
        <v>85</v>
      </c>
      <c r="Z475" s="412">
        <v>85</v>
      </c>
      <c r="AA475" s="412">
        <v>81</v>
      </c>
      <c r="AB475" s="412">
        <v>79</v>
      </c>
      <c r="AC475" s="412">
        <v>80</v>
      </c>
      <c r="AD475" s="412">
        <v>80</v>
      </c>
      <c r="AE475" s="412">
        <v>0</v>
      </c>
      <c r="AF475" s="412">
        <v>85</v>
      </c>
      <c r="AG475" s="412">
        <v>81</v>
      </c>
      <c r="AH475" s="412">
        <v>77</v>
      </c>
      <c r="AI475" s="412">
        <v>78</v>
      </c>
      <c r="AJ475" s="412">
        <v>79</v>
      </c>
      <c r="AK475" s="412">
        <v>80</v>
      </c>
      <c r="AL475" s="412">
        <v>82</v>
      </c>
      <c r="AM475" s="412">
        <v>84</v>
      </c>
      <c r="AN475" s="412">
        <v>82.5</v>
      </c>
      <c r="AO475" s="412">
        <v>81</v>
      </c>
      <c r="AP475" s="169">
        <v>83</v>
      </c>
      <c r="AQ475" s="412">
        <v>83</v>
      </c>
      <c r="AR475" s="412">
        <v>76</v>
      </c>
      <c r="AS475" s="412">
        <v>78</v>
      </c>
      <c r="AT475" s="412">
        <v>80</v>
      </c>
      <c r="AU475" s="412">
        <v>81</v>
      </c>
      <c r="AV475" s="412">
        <v>83</v>
      </c>
      <c r="AW475" s="412">
        <v>86</v>
      </c>
      <c r="AX475" s="412">
        <v>79</v>
      </c>
      <c r="AY475" s="412">
        <v>79</v>
      </c>
      <c r="AZ475" s="412">
        <v>82</v>
      </c>
      <c r="BA475" s="412">
        <v>84</v>
      </c>
      <c r="BB475" s="412">
        <v>89</v>
      </c>
      <c r="BC475" s="412">
        <v>86</v>
      </c>
      <c r="BD475" s="412">
        <v>83</v>
      </c>
      <c r="BE475" s="412">
        <v>88</v>
      </c>
      <c r="BF475" s="412">
        <v>86</v>
      </c>
      <c r="BG475" s="148">
        <v>85</v>
      </c>
      <c r="BH475" s="148">
        <v>76</v>
      </c>
      <c r="BI475" s="355">
        <v>76</v>
      </c>
      <c r="BJ475" s="148">
        <v>76</v>
      </c>
      <c r="BK475" s="148">
        <v>68</v>
      </c>
      <c r="BL475" s="148">
        <v>64</v>
      </c>
      <c r="BM475" s="148">
        <v>57</v>
      </c>
      <c r="BN475" s="148">
        <v>56</v>
      </c>
      <c r="BO475" s="148">
        <v>60</v>
      </c>
      <c r="BP475" s="148">
        <v>59</v>
      </c>
      <c r="BQ475" s="148">
        <v>55</v>
      </c>
      <c r="BR475" s="148">
        <v>56</v>
      </c>
      <c r="BS475" s="148">
        <v>57</v>
      </c>
      <c r="BT475" s="148">
        <v>55</v>
      </c>
      <c r="BU475" s="148">
        <v>52</v>
      </c>
      <c r="BV475" s="148">
        <v>54</v>
      </c>
      <c r="BW475" s="148">
        <v>54</v>
      </c>
      <c r="BX475" s="148">
        <v>53</v>
      </c>
      <c r="BY475" s="148">
        <v>55</v>
      </c>
      <c r="BZ475" s="148">
        <v>53</v>
      </c>
      <c r="CA475" s="148">
        <v>52</v>
      </c>
      <c r="CB475" s="148">
        <v>48</v>
      </c>
      <c r="CC475" s="148">
        <v>50</v>
      </c>
      <c r="CD475" s="148">
        <v>49</v>
      </c>
      <c r="CE475" s="148">
        <v>48</v>
      </c>
      <c r="CF475" s="148">
        <v>51</v>
      </c>
      <c r="CG475" s="148">
        <v>53</v>
      </c>
      <c r="CH475" s="148">
        <v>58</v>
      </c>
      <c r="CI475" s="148">
        <v>60</v>
      </c>
      <c r="CJ475" s="148">
        <v>62</v>
      </c>
      <c r="CK475" s="148">
        <v>58</v>
      </c>
      <c r="CL475" s="148">
        <v>60</v>
      </c>
      <c r="CM475" s="148">
        <v>57</v>
      </c>
      <c r="CN475" s="148">
        <v>58</v>
      </c>
      <c r="CO475" s="148">
        <v>51</v>
      </c>
      <c r="CP475" s="360">
        <v>51.5</v>
      </c>
      <c r="CQ475" s="148">
        <v>52</v>
      </c>
      <c r="CR475" s="148">
        <v>51</v>
      </c>
      <c r="CS475" s="148">
        <v>55</v>
      </c>
      <c r="CT475" s="148">
        <v>55</v>
      </c>
      <c r="CU475" s="148">
        <v>55</v>
      </c>
      <c r="CV475" s="148">
        <v>56</v>
      </c>
      <c r="CW475" s="148">
        <v>52</v>
      </c>
      <c r="CX475" s="148">
        <v>52</v>
      </c>
      <c r="CY475" s="148">
        <v>55</v>
      </c>
      <c r="CZ475" s="148">
        <v>55</v>
      </c>
      <c r="DA475" s="148">
        <v>52</v>
      </c>
      <c r="DB475" s="148">
        <v>52</v>
      </c>
      <c r="DC475" s="148">
        <v>57</v>
      </c>
      <c r="DD475" s="148">
        <v>58</v>
      </c>
      <c r="DE475" s="148">
        <v>59</v>
      </c>
      <c r="DF475" s="148">
        <v>61</v>
      </c>
      <c r="DG475" s="148">
        <v>61</v>
      </c>
      <c r="DH475" s="148">
        <v>56</v>
      </c>
      <c r="DI475" s="148">
        <v>51</v>
      </c>
      <c r="DJ475" s="148">
        <v>50</v>
      </c>
      <c r="DK475" s="148">
        <v>54</v>
      </c>
      <c r="DL475" s="148">
        <v>53</v>
      </c>
      <c r="DM475" s="148">
        <v>53</v>
      </c>
      <c r="DN475" s="148">
        <v>53</v>
      </c>
      <c r="DO475" s="148">
        <v>53</v>
      </c>
      <c r="DP475" s="148">
        <v>55</v>
      </c>
      <c r="DQ475" s="148">
        <v>53</v>
      </c>
      <c r="DR475" s="431">
        <v>54</v>
      </c>
      <c r="DS475" s="148">
        <v>51</v>
      </c>
      <c r="DT475" s="431">
        <v>48</v>
      </c>
      <c r="DU475" s="431">
        <v>45</v>
      </c>
      <c r="DV475" s="431">
        <v>45</v>
      </c>
      <c r="DW475" s="431">
        <v>49</v>
      </c>
      <c r="DX475" s="431">
        <v>50</v>
      </c>
      <c r="DY475" s="450">
        <v>47</v>
      </c>
      <c r="DZ475" s="431">
        <v>47</v>
      </c>
      <c r="EA475" s="431">
        <v>46</v>
      </c>
      <c r="EB475" s="431">
        <v>43</v>
      </c>
      <c r="EC475" s="431">
        <v>45</v>
      </c>
      <c r="ED475" s="431">
        <v>47</v>
      </c>
      <c r="EE475" s="431">
        <v>46</v>
      </c>
      <c r="EF475" s="431">
        <v>48</v>
      </c>
      <c r="EG475" s="431">
        <v>48</v>
      </c>
      <c r="EH475" s="431">
        <v>51</v>
      </c>
      <c r="EI475" s="431">
        <v>48</v>
      </c>
      <c r="EJ475" s="431">
        <v>50</v>
      </c>
      <c r="EK475" s="431">
        <v>48</v>
      </c>
      <c r="EL475" s="431">
        <v>51</v>
      </c>
      <c r="EM475" s="431">
        <v>52</v>
      </c>
      <c r="EN475" s="431">
        <v>58</v>
      </c>
      <c r="EO475" s="148">
        <v>53</v>
      </c>
      <c r="EP475" s="431">
        <v>53</v>
      </c>
      <c r="EQ475" s="431">
        <v>53</v>
      </c>
      <c r="ER475" s="431">
        <v>52</v>
      </c>
      <c r="ES475" s="431">
        <v>51</v>
      </c>
      <c r="ET475" s="431">
        <v>43</v>
      </c>
      <c r="EU475" s="431">
        <v>42</v>
      </c>
      <c r="EV475" s="431">
        <v>43</v>
      </c>
      <c r="EW475" s="431">
        <v>45</v>
      </c>
      <c r="EX475" s="431">
        <v>46</v>
      </c>
      <c r="EY475" s="431">
        <v>44</v>
      </c>
      <c r="EZ475" s="431">
        <v>44</v>
      </c>
      <c r="FA475" s="431">
        <v>45</v>
      </c>
      <c r="FB475" s="431">
        <v>46</v>
      </c>
      <c r="FC475" s="431">
        <v>46</v>
      </c>
      <c r="FD475" s="431">
        <v>48</v>
      </c>
      <c r="FE475" s="431">
        <v>46</v>
      </c>
      <c r="FF475" s="431">
        <v>49</v>
      </c>
      <c r="FG475" s="431">
        <v>51</v>
      </c>
      <c r="FH475" s="431">
        <v>50</v>
      </c>
      <c r="FI475" s="431">
        <v>52</v>
      </c>
      <c r="FJ475" s="431">
        <v>51</v>
      </c>
      <c r="FK475" s="148">
        <v>49</v>
      </c>
      <c r="FL475" s="431">
        <v>45</v>
      </c>
      <c r="FM475" s="431">
        <v>44</v>
      </c>
      <c r="FN475" s="148">
        <v>47</v>
      </c>
      <c r="FO475" s="148">
        <v>47</v>
      </c>
      <c r="FP475" s="148">
        <v>51</v>
      </c>
      <c r="FQ475" s="431">
        <v>50</v>
      </c>
      <c r="FR475" s="148">
        <v>49</v>
      </c>
      <c r="FS475" s="431">
        <v>49</v>
      </c>
      <c r="FT475" s="148">
        <v>48</v>
      </c>
      <c r="FU475" s="431">
        <v>47</v>
      </c>
      <c r="FV475" s="431">
        <v>47</v>
      </c>
      <c r="FW475" s="431">
        <v>45</v>
      </c>
      <c r="FX475" s="431">
        <v>45</v>
      </c>
      <c r="FY475" s="431">
        <v>45</v>
      </c>
      <c r="FZ475" s="450">
        <v>46</v>
      </c>
      <c r="GA475" s="431">
        <v>45</v>
      </c>
      <c r="GB475" s="431">
        <v>46</v>
      </c>
      <c r="GC475" s="431">
        <v>44</v>
      </c>
      <c r="GD475" s="431">
        <v>46</v>
      </c>
      <c r="GE475" s="431">
        <v>44</v>
      </c>
      <c r="GF475" s="431">
        <v>46</v>
      </c>
      <c r="GG475" s="431">
        <v>45</v>
      </c>
      <c r="GH475" s="431">
        <v>44</v>
      </c>
      <c r="GI475" s="431">
        <v>42</v>
      </c>
      <c r="GJ475" s="431">
        <v>45</v>
      </c>
      <c r="GK475" s="431">
        <v>44</v>
      </c>
      <c r="GL475" s="431">
        <v>40</v>
      </c>
      <c r="GM475" s="431">
        <v>41</v>
      </c>
      <c r="GN475" s="431">
        <v>44</v>
      </c>
      <c r="GO475" s="431">
        <v>48</v>
      </c>
      <c r="GP475" s="148">
        <v>47</v>
      </c>
      <c r="GQ475" s="431">
        <v>44</v>
      </c>
      <c r="GR475" s="431">
        <v>49</v>
      </c>
      <c r="GS475" s="431">
        <v>49</v>
      </c>
      <c r="GT475" s="431">
        <v>44</v>
      </c>
      <c r="GU475" s="431">
        <v>41</v>
      </c>
      <c r="GV475" s="148">
        <v>38</v>
      </c>
      <c r="GW475" s="148">
        <v>39</v>
      </c>
      <c r="GX475" s="148">
        <v>40</v>
      </c>
      <c r="GY475" s="148">
        <v>35</v>
      </c>
      <c r="GZ475" s="148">
        <v>36</v>
      </c>
      <c r="HA475" s="148">
        <v>36</v>
      </c>
      <c r="HB475" s="148">
        <v>36</v>
      </c>
      <c r="HC475" s="148">
        <v>38</v>
      </c>
      <c r="HD475" s="148">
        <v>40</v>
      </c>
      <c r="HE475" s="148">
        <v>41</v>
      </c>
      <c r="HF475" s="148">
        <v>46</v>
      </c>
      <c r="HG475" s="148">
        <v>46</v>
      </c>
      <c r="HH475" s="148">
        <v>43</v>
      </c>
      <c r="HI475" s="148">
        <v>41</v>
      </c>
      <c r="HJ475" s="148">
        <v>40</v>
      </c>
      <c r="HK475" s="148">
        <v>42</v>
      </c>
      <c r="HL475" s="148">
        <v>41</v>
      </c>
      <c r="HM475" s="148">
        <v>42</v>
      </c>
      <c r="HN475" s="148">
        <v>41</v>
      </c>
      <c r="HO475" s="148">
        <v>41</v>
      </c>
      <c r="HP475" s="148">
        <v>41</v>
      </c>
      <c r="HQ475" s="148">
        <v>39</v>
      </c>
      <c r="HR475" s="148">
        <v>38</v>
      </c>
      <c r="HS475" s="148">
        <v>41</v>
      </c>
      <c r="HT475" s="148">
        <v>39</v>
      </c>
      <c r="HU475" s="148">
        <v>39</v>
      </c>
      <c r="HV475" s="148">
        <v>38</v>
      </c>
      <c r="HW475" s="148">
        <v>43</v>
      </c>
      <c r="HX475" s="148">
        <v>43</v>
      </c>
      <c r="HY475" s="148">
        <v>45</v>
      </c>
      <c r="HZ475" s="148">
        <v>45</v>
      </c>
      <c r="IA475" s="148">
        <v>47</v>
      </c>
      <c r="IB475" s="355">
        <v>46.5</v>
      </c>
      <c r="IC475" s="148">
        <v>46</v>
      </c>
      <c r="ID475" s="148">
        <v>43</v>
      </c>
      <c r="IE475" s="148">
        <v>43</v>
      </c>
      <c r="IF475" s="148">
        <v>45</v>
      </c>
      <c r="IG475" s="148">
        <v>43</v>
      </c>
      <c r="IH475" s="148">
        <v>39</v>
      </c>
      <c r="II475" s="148">
        <v>37</v>
      </c>
      <c r="IJ475" s="148">
        <v>40</v>
      </c>
      <c r="IK475" s="148">
        <v>41</v>
      </c>
      <c r="IL475" s="148">
        <v>40</v>
      </c>
      <c r="IM475" s="148">
        <v>39</v>
      </c>
      <c r="IN475" s="351">
        <f t="shared" si="455"/>
        <v>41.5</v>
      </c>
      <c r="IO475" s="148">
        <v>44</v>
      </c>
      <c r="IP475" s="148">
        <v>46</v>
      </c>
      <c r="IQ475" s="148">
        <v>45</v>
      </c>
      <c r="IR475" s="148">
        <v>48</v>
      </c>
      <c r="IS475" s="148">
        <v>52</v>
      </c>
      <c r="IT475" s="148">
        <v>52</v>
      </c>
      <c r="IU475" s="148">
        <v>47</v>
      </c>
      <c r="IV475" s="148">
        <v>47</v>
      </c>
      <c r="IW475" s="148">
        <v>48</v>
      </c>
      <c r="IX475" s="148">
        <v>47</v>
      </c>
      <c r="IY475" s="148">
        <v>46</v>
      </c>
      <c r="IZ475" s="148">
        <v>48</v>
      </c>
      <c r="JA475" s="148">
        <v>48</v>
      </c>
      <c r="JB475" s="148">
        <v>47</v>
      </c>
      <c r="JC475" s="355">
        <f t="shared" si="460"/>
        <v>46.5</v>
      </c>
      <c r="JD475" s="148">
        <v>46</v>
      </c>
      <c r="JE475" s="148">
        <v>45</v>
      </c>
      <c r="JF475" s="353">
        <f t="shared" si="461"/>
        <v>45</v>
      </c>
      <c r="JG475" s="148">
        <v>45</v>
      </c>
      <c r="JH475" s="148">
        <v>44</v>
      </c>
      <c r="JI475" s="148">
        <v>46</v>
      </c>
      <c r="JJ475" s="148">
        <v>46</v>
      </c>
      <c r="JK475" s="148">
        <v>45</v>
      </c>
      <c r="JL475" s="148">
        <v>47</v>
      </c>
      <c r="JM475" s="148">
        <v>38</v>
      </c>
      <c r="JN475" s="351">
        <f t="shared" si="462"/>
        <v>40</v>
      </c>
      <c r="JO475" s="148">
        <v>42</v>
      </c>
      <c r="JP475" s="148">
        <v>41</v>
      </c>
      <c r="JQ475" s="148">
        <v>38</v>
      </c>
      <c r="JR475" s="148">
        <v>40</v>
      </c>
      <c r="JS475" s="148">
        <v>40</v>
      </c>
      <c r="JT475" s="148">
        <v>39</v>
      </c>
      <c r="JU475" s="148">
        <v>39</v>
      </c>
      <c r="JV475" s="351">
        <f t="shared" si="463"/>
        <v>40</v>
      </c>
      <c r="JW475" s="148">
        <v>41</v>
      </c>
      <c r="JX475" s="148">
        <v>40</v>
      </c>
      <c r="JY475" s="148">
        <v>37</v>
      </c>
      <c r="JZ475" s="148">
        <v>37</v>
      </c>
      <c r="KA475" s="148">
        <v>41</v>
      </c>
      <c r="KB475" s="148">
        <v>45</v>
      </c>
      <c r="KC475" s="148">
        <v>45</v>
      </c>
      <c r="KD475" s="148">
        <v>42</v>
      </c>
      <c r="KE475" s="148">
        <v>42</v>
      </c>
      <c r="KF475" s="148">
        <v>45</v>
      </c>
      <c r="KG475" s="148">
        <v>43</v>
      </c>
      <c r="KH475" s="148">
        <v>40</v>
      </c>
      <c r="KI475" s="148">
        <v>44</v>
      </c>
      <c r="KJ475" s="148">
        <v>46</v>
      </c>
      <c r="KK475" s="148">
        <v>48</v>
      </c>
      <c r="KL475" s="148">
        <v>45</v>
      </c>
      <c r="KM475" s="148">
        <v>44</v>
      </c>
      <c r="KN475" s="148">
        <v>44</v>
      </c>
      <c r="KO475" s="148">
        <v>45</v>
      </c>
      <c r="KP475" s="148">
        <v>47</v>
      </c>
      <c r="KQ475" s="148">
        <v>50</v>
      </c>
      <c r="KR475" s="148">
        <v>48</v>
      </c>
      <c r="KS475" s="148">
        <v>50</v>
      </c>
      <c r="KT475" s="148">
        <v>57</v>
      </c>
      <c r="KU475" s="148">
        <v>52</v>
      </c>
      <c r="KV475" s="96">
        <v>58</v>
      </c>
      <c r="KW475" s="148">
        <v>61</v>
      </c>
      <c r="KX475" s="148">
        <v>60</v>
      </c>
      <c r="KY475" s="148">
        <v>61</v>
      </c>
      <c r="KZ475" s="148">
        <v>66</v>
      </c>
      <c r="LA475" s="148">
        <v>70</v>
      </c>
      <c r="LB475" s="148">
        <v>70</v>
      </c>
      <c r="LC475" s="148">
        <v>71</v>
      </c>
      <c r="LD475" s="148">
        <v>71</v>
      </c>
      <c r="LE475" s="148">
        <v>66</v>
      </c>
      <c r="LF475" s="148">
        <v>69</v>
      </c>
      <c r="LG475" s="148">
        <v>68</v>
      </c>
      <c r="LH475" s="148">
        <v>62</v>
      </c>
      <c r="LI475" s="148">
        <v>59</v>
      </c>
      <c r="LJ475" s="148">
        <v>55</v>
      </c>
      <c r="LK475" s="148">
        <v>57</v>
      </c>
      <c r="LL475" s="312">
        <v>58</v>
      </c>
      <c r="LM475" s="148">
        <v>56</v>
      </c>
      <c r="LN475" s="148">
        <v>57</v>
      </c>
      <c r="LO475" s="148">
        <v>59</v>
      </c>
      <c r="LP475" s="148">
        <v>57</v>
      </c>
      <c r="LQ475" s="148">
        <v>50</v>
      </c>
      <c r="LR475" s="148">
        <v>53</v>
      </c>
      <c r="LS475" s="148">
        <v>55</v>
      </c>
      <c r="LT475" s="148">
        <v>57</v>
      </c>
      <c r="LU475" s="148">
        <v>53</v>
      </c>
      <c r="LV475" s="148">
        <v>55</v>
      </c>
      <c r="LW475" s="148">
        <v>55</v>
      </c>
      <c r="LX475" s="148">
        <v>56</v>
      </c>
      <c r="LY475" s="148">
        <v>56</v>
      </c>
      <c r="LZ475" s="148">
        <v>59</v>
      </c>
      <c r="MA475" s="148">
        <v>59</v>
      </c>
      <c r="MB475" s="148">
        <v>59</v>
      </c>
      <c r="MC475" s="148">
        <v>57</v>
      </c>
      <c r="MD475" s="148">
        <v>55</v>
      </c>
      <c r="ME475" s="148">
        <v>55</v>
      </c>
      <c r="MF475" s="148">
        <v>57</v>
      </c>
      <c r="MG475" s="148">
        <v>60</v>
      </c>
      <c r="MH475" s="148">
        <v>54</v>
      </c>
      <c r="MI475" s="148">
        <v>55</v>
      </c>
      <c r="MJ475" s="148">
        <v>57</v>
      </c>
      <c r="MK475" s="148">
        <v>59</v>
      </c>
      <c r="ML475" s="148">
        <v>57</v>
      </c>
      <c r="MM475" s="148">
        <v>58</v>
      </c>
      <c r="MN475" s="148">
        <v>60</v>
      </c>
      <c r="MO475" s="148">
        <v>61</v>
      </c>
      <c r="MP475" s="148">
        <v>63</v>
      </c>
      <c r="MQ475" s="148">
        <v>53</v>
      </c>
      <c r="MR475" s="148">
        <v>55</v>
      </c>
      <c r="MS475" s="148">
        <v>55</v>
      </c>
      <c r="MT475" s="148">
        <v>58</v>
      </c>
      <c r="MU475" s="148">
        <v>51</v>
      </c>
      <c r="MV475" s="148">
        <v>51</v>
      </c>
      <c r="MW475" s="148">
        <v>53</v>
      </c>
      <c r="MX475" s="148">
        <v>55</v>
      </c>
      <c r="MY475" s="148">
        <v>50</v>
      </c>
      <c r="MZ475" s="148">
        <v>47</v>
      </c>
      <c r="NA475" s="148">
        <v>48</v>
      </c>
      <c r="NB475" s="148">
        <v>52</v>
      </c>
      <c r="NC475" s="148">
        <v>53</v>
      </c>
      <c r="ND475" s="148">
        <v>55</v>
      </c>
      <c r="NE475" s="148">
        <v>56</v>
      </c>
      <c r="NF475" s="148">
        <v>57</v>
      </c>
      <c r="NG475" s="148">
        <v>56</v>
      </c>
      <c r="NH475" s="148">
        <v>56</v>
      </c>
      <c r="NI475" s="148">
        <v>52</v>
      </c>
      <c r="NJ475" s="148">
        <v>50</v>
      </c>
      <c r="NK475" s="148">
        <v>51</v>
      </c>
      <c r="NL475" s="148">
        <v>51</v>
      </c>
      <c r="NM475" s="148">
        <v>51</v>
      </c>
      <c r="NN475" s="148">
        <v>51</v>
      </c>
      <c r="NO475" s="148">
        <v>54</v>
      </c>
      <c r="NP475" s="148">
        <v>54</v>
      </c>
      <c r="NQ475" s="148">
        <v>47</v>
      </c>
      <c r="NR475" s="148">
        <v>47</v>
      </c>
      <c r="NS475" s="148">
        <v>48</v>
      </c>
      <c r="NT475" s="148">
        <v>47</v>
      </c>
      <c r="NU475" s="148">
        <v>46</v>
      </c>
      <c r="NV475" s="148">
        <v>44</v>
      </c>
      <c r="NW475" s="148">
        <v>44</v>
      </c>
      <c r="NX475" s="148">
        <v>43</v>
      </c>
      <c r="NY475" s="148">
        <v>45</v>
      </c>
      <c r="NZ475" s="148">
        <v>37</v>
      </c>
      <c r="OA475" s="148">
        <v>37</v>
      </c>
      <c r="OB475" s="148">
        <v>35</v>
      </c>
      <c r="OC475" s="148">
        <v>40</v>
      </c>
      <c r="OD475" s="148">
        <v>38</v>
      </c>
      <c r="OE475" s="148">
        <v>38</v>
      </c>
      <c r="OF475" s="148">
        <v>38</v>
      </c>
      <c r="OG475" s="148">
        <v>38</v>
      </c>
      <c r="OH475" s="148">
        <v>38</v>
      </c>
      <c r="OI475" s="148">
        <v>38</v>
      </c>
      <c r="OJ475" s="148">
        <v>45</v>
      </c>
      <c r="OK475" s="148">
        <v>49</v>
      </c>
      <c r="OL475" s="148">
        <v>49</v>
      </c>
      <c r="OM475" s="148">
        <v>48</v>
      </c>
      <c r="ON475" s="148">
        <v>52</v>
      </c>
      <c r="OO475" s="148">
        <v>48</v>
      </c>
      <c r="OP475" s="148">
        <v>50</v>
      </c>
      <c r="OQ475" s="148">
        <v>46</v>
      </c>
      <c r="OR475" s="148">
        <v>46</v>
      </c>
      <c r="OS475" s="148">
        <v>50</v>
      </c>
      <c r="OT475" s="96">
        <v>55</v>
      </c>
      <c r="OU475" s="148">
        <v>52</v>
      </c>
      <c r="OV475" s="148">
        <v>47</v>
      </c>
      <c r="OW475" s="148">
        <v>45</v>
      </c>
      <c r="OX475" s="148">
        <v>46</v>
      </c>
      <c r="OY475" s="351">
        <f t="shared" si="464"/>
        <v>46</v>
      </c>
      <c r="OZ475" s="96">
        <v>46</v>
      </c>
      <c r="PA475" s="148">
        <v>46</v>
      </c>
      <c r="PB475" s="148">
        <v>51</v>
      </c>
      <c r="PC475" s="148">
        <v>54</v>
      </c>
      <c r="PD475" s="148">
        <v>50</v>
      </c>
      <c r="PE475" s="148">
        <v>50</v>
      </c>
      <c r="PF475" s="148">
        <v>54</v>
      </c>
      <c r="PG475" s="351">
        <f t="shared" si="456"/>
        <v>56</v>
      </c>
      <c r="PH475" s="148">
        <v>58</v>
      </c>
      <c r="PI475" s="148">
        <v>60</v>
      </c>
      <c r="PJ475" s="351">
        <f t="shared" si="457"/>
        <v>61.5</v>
      </c>
      <c r="PK475" s="96">
        <v>63</v>
      </c>
      <c r="PL475" s="148">
        <v>67</v>
      </c>
      <c r="PM475" s="96">
        <v>66</v>
      </c>
      <c r="PN475" s="148">
        <v>67</v>
      </c>
      <c r="PO475" s="312">
        <v>70</v>
      </c>
      <c r="PP475" s="148">
        <v>71</v>
      </c>
      <c r="PQ475" s="148">
        <v>61</v>
      </c>
      <c r="PR475" s="148">
        <v>62</v>
      </c>
      <c r="PS475" s="148">
        <v>63</v>
      </c>
      <c r="PT475" s="148">
        <v>64</v>
      </c>
      <c r="PU475" s="148">
        <v>56</v>
      </c>
      <c r="PV475" s="148">
        <v>51</v>
      </c>
      <c r="PW475" s="148">
        <v>52</v>
      </c>
      <c r="PX475" s="148">
        <v>53</v>
      </c>
      <c r="PY475" s="148">
        <v>49</v>
      </c>
      <c r="PZ475" s="148">
        <v>45</v>
      </c>
      <c r="QA475" s="148">
        <v>47</v>
      </c>
      <c r="QB475" s="148">
        <v>49</v>
      </c>
      <c r="QC475" s="148">
        <v>50</v>
      </c>
      <c r="QD475" s="148">
        <v>42</v>
      </c>
      <c r="QE475" s="148">
        <v>43</v>
      </c>
      <c r="QF475" s="148">
        <v>42</v>
      </c>
      <c r="QG475" s="148">
        <v>43</v>
      </c>
      <c r="QH475" s="148">
        <v>42</v>
      </c>
      <c r="QI475" s="148">
        <v>36</v>
      </c>
      <c r="QJ475" s="148">
        <v>38</v>
      </c>
      <c r="QK475" s="148">
        <v>42</v>
      </c>
      <c r="QL475" s="148">
        <v>44</v>
      </c>
      <c r="QM475" s="148">
        <v>39</v>
      </c>
      <c r="QN475" s="148">
        <v>42</v>
      </c>
      <c r="QO475" s="148">
        <v>42</v>
      </c>
      <c r="QP475" s="148">
        <v>43</v>
      </c>
      <c r="QQ475" s="148">
        <v>42</v>
      </c>
      <c r="QR475" s="148">
        <v>39</v>
      </c>
      <c r="QS475" s="148">
        <v>40</v>
      </c>
      <c r="QT475" s="148">
        <v>40</v>
      </c>
      <c r="QU475" s="148">
        <v>37</v>
      </c>
      <c r="QV475" s="148">
        <v>38</v>
      </c>
      <c r="QW475" s="148">
        <v>40</v>
      </c>
      <c r="QX475" s="148">
        <v>40</v>
      </c>
      <c r="QY475" s="148">
        <v>39</v>
      </c>
      <c r="QZ475" s="148">
        <v>34</v>
      </c>
      <c r="RA475" s="148">
        <v>34</v>
      </c>
      <c r="RB475" s="312">
        <v>35</v>
      </c>
      <c r="RC475" s="148">
        <v>36</v>
      </c>
      <c r="RD475" s="96">
        <v>28</v>
      </c>
      <c r="RE475" s="148">
        <v>28</v>
      </c>
      <c r="RF475" s="148">
        <v>26</v>
      </c>
      <c r="RG475" s="96">
        <v>26</v>
      </c>
      <c r="RH475" s="96">
        <v>25</v>
      </c>
      <c r="RI475" s="96">
        <v>24</v>
      </c>
      <c r="RJ475" s="148">
        <v>27</v>
      </c>
      <c r="RK475" s="96">
        <v>27</v>
      </c>
      <c r="RL475" s="96">
        <v>30</v>
      </c>
      <c r="RM475" s="148">
        <v>31</v>
      </c>
      <c r="RN475" s="148">
        <v>31</v>
      </c>
      <c r="RO475" s="148">
        <v>33</v>
      </c>
      <c r="RP475" s="148">
        <v>34</v>
      </c>
      <c r="RQ475" s="148">
        <v>29</v>
      </c>
      <c r="RR475" s="148">
        <v>25</v>
      </c>
      <c r="RS475" s="148">
        <v>25</v>
      </c>
      <c r="RT475" s="96">
        <v>26</v>
      </c>
      <c r="RU475" s="148">
        <v>24</v>
      </c>
      <c r="RV475" s="148">
        <v>27</v>
      </c>
      <c r="RW475" s="148">
        <v>29</v>
      </c>
      <c r="RX475" s="148">
        <v>30</v>
      </c>
      <c r="RY475" s="148">
        <v>30</v>
      </c>
      <c r="RZ475" s="148">
        <v>27</v>
      </c>
      <c r="SA475" s="148">
        <v>28</v>
      </c>
      <c r="SB475" s="148">
        <v>29</v>
      </c>
      <c r="SC475" s="148">
        <v>28</v>
      </c>
      <c r="SD475" s="148">
        <v>24</v>
      </c>
      <c r="SE475" s="148">
        <v>26</v>
      </c>
      <c r="SF475" s="148">
        <v>29</v>
      </c>
      <c r="SG475" s="148">
        <v>28</v>
      </c>
      <c r="SH475" s="148">
        <v>28</v>
      </c>
      <c r="SI475" s="148">
        <v>30</v>
      </c>
      <c r="SJ475" s="148">
        <v>33</v>
      </c>
      <c r="SK475" s="148">
        <v>32</v>
      </c>
      <c r="SL475" s="148">
        <v>35</v>
      </c>
      <c r="SM475" s="148">
        <v>34</v>
      </c>
      <c r="SN475" s="148">
        <v>34</v>
      </c>
      <c r="SO475" s="148">
        <v>34</v>
      </c>
      <c r="SP475" s="148">
        <v>35</v>
      </c>
      <c r="SQ475" s="148">
        <v>35</v>
      </c>
      <c r="SR475" s="148">
        <v>34</v>
      </c>
      <c r="SS475" s="148">
        <v>33</v>
      </c>
      <c r="ST475" s="148">
        <v>35</v>
      </c>
      <c r="SU475" s="148">
        <v>35</v>
      </c>
      <c r="SV475" s="148">
        <v>36</v>
      </c>
      <c r="SW475" s="148">
        <v>35</v>
      </c>
      <c r="SX475" s="148">
        <v>37</v>
      </c>
      <c r="SY475" s="148">
        <v>36</v>
      </c>
      <c r="SZ475" s="148">
        <v>31</v>
      </c>
      <c r="TA475" s="148">
        <v>34</v>
      </c>
      <c r="TB475" s="148">
        <v>34</v>
      </c>
      <c r="TC475" s="148">
        <v>34</v>
      </c>
      <c r="TD475" s="148">
        <v>33</v>
      </c>
      <c r="TE475" s="148">
        <v>32</v>
      </c>
      <c r="TF475" s="148">
        <v>32</v>
      </c>
      <c r="TG475" s="148">
        <v>33</v>
      </c>
      <c r="TH475" s="148">
        <v>33</v>
      </c>
      <c r="TI475" s="148">
        <v>30</v>
      </c>
      <c r="TJ475" s="148">
        <v>28</v>
      </c>
      <c r="TK475" s="148">
        <v>29</v>
      </c>
      <c r="TL475" s="148">
        <v>30</v>
      </c>
      <c r="TM475" s="148">
        <v>31</v>
      </c>
      <c r="TN475" s="148">
        <v>31</v>
      </c>
      <c r="TO475" s="148">
        <v>31</v>
      </c>
      <c r="TP475" s="148">
        <v>30</v>
      </c>
      <c r="TQ475" s="148">
        <v>28</v>
      </c>
      <c r="TR475" s="148">
        <v>28</v>
      </c>
      <c r="TS475" s="148">
        <v>29</v>
      </c>
      <c r="TT475" s="148">
        <v>31</v>
      </c>
      <c r="TU475" s="148">
        <v>28</v>
      </c>
      <c r="TV475" s="148">
        <v>21</v>
      </c>
      <c r="TW475" s="148">
        <v>25</v>
      </c>
      <c r="TX475" s="148">
        <v>26</v>
      </c>
      <c r="TY475" s="148">
        <v>27</v>
      </c>
      <c r="TZ475" s="148">
        <v>27</v>
      </c>
      <c r="UA475" s="148">
        <v>29</v>
      </c>
      <c r="UB475" s="148">
        <v>30</v>
      </c>
      <c r="UC475" s="148">
        <v>30</v>
      </c>
      <c r="UD475" s="148">
        <v>28</v>
      </c>
      <c r="UE475" s="148">
        <v>26</v>
      </c>
      <c r="UF475" s="148">
        <v>26</v>
      </c>
      <c r="UG475" s="148">
        <v>27</v>
      </c>
      <c r="UH475" s="148">
        <v>27</v>
      </c>
      <c r="UI475" s="148">
        <v>23</v>
      </c>
      <c r="UJ475" s="148">
        <v>23</v>
      </c>
      <c r="UK475" s="148">
        <v>24</v>
      </c>
      <c r="UL475" s="148">
        <v>26</v>
      </c>
      <c r="UM475" s="148">
        <v>21</v>
      </c>
      <c r="UN475" s="148">
        <v>23</v>
      </c>
      <c r="UO475" s="148">
        <v>23</v>
      </c>
      <c r="UP475" s="148">
        <v>22</v>
      </c>
      <c r="UQ475" s="148">
        <v>19</v>
      </c>
      <c r="UR475" s="148">
        <v>20</v>
      </c>
      <c r="US475" s="148">
        <v>22</v>
      </c>
      <c r="UT475" s="148">
        <v>22</v>
      </c>
      <c r="UU475" s="148">
        <v>22</v>
      </c>
      <c r="UV475" s="148">
        <v>21</v>
      </c>
      <c r="UW475" s="148">
        <v>23</v>
      </c>
      <c r="UX475" s="148">
        <v>22</v>
      </c>
      <c r="UY475" s="148">
        <v>22</v>
      </c>
      <c r="UZ475" s="148">
        <v>19</v>
      </c>
      <c r="VA475" s="148">
        <v>20</v>
      </c>
      <c r="VB475" s="148">
        <v>20</v>
      </c>
      <c r="VC475" s="148">
        <v>21</v>
      </c>
      <c r="VD475" s="148">
        <v>22</v>
      </c>
      <c r="VE475" s="148">
        <v>19</v>
      </c>
      <c r="VF475" s="148">
        <v>18</v>
      </c>
      <c r="VG475" s="148">
        <v>18</v>
      </c>
      <c r="VH475" s="148">
        <v>20</v>
      </c>
      <c r="VI475" s="148">
        <v>15</v>
      </c>
      <c r="VJ475" s="148">
        <v>18</v>
      </c>
      <c r="VK475" s="148">
        <v>19</v>
      </c>
      <c r="VL475" s="148">
        <v>23</v>
      </c>
      <c r="VM475" s="148">
        <v>22</v>
      </c>
      <c r="VN475" s="148">
        <v>22</v>
      </c>
      <c r="VO475" s="148">
        <v>23</v>
      </c>
      <c r="VP475" s="148">
        <v>24</v>
      </c>
      <c r="VQ475" s="148">
        <v>23</v>
      </c>
      <c r="VR475" s="148">
        <v>21</v>
      </c>
      <c r="VS475" s="148">
        <v>22</v>
      </c>
      <c r="VT475" s="148">
        <v>23</v>
      </c>
      <c r="VU475" s="148">
        <v>22</v>
      </c>
      <c r="VV475" s="148">
        <v>18</v>
      </c>
      <c r="VW475" s="148">
        <v>18</v>
      </c>
      <c r="VX475" s="148">
        <v>17</v>
      </c>
      <c r="VY475" s="148">
        <v>17</v>
      </c>
      <c r="VZ475" s="148">
        <v>17</v>
      </c>
      <c r="WA475" s="148">
        <v>17</v>
      </c>
      <c r="WB475" s="148">
        <v>17</v>
      </c>
      <c r="WC475" s="148">
        <v>17</v>
      </c>
      <c r="WD475" s="148">
        <v>17</v>
      </c>
      <c r="WE475" s="148">
        <v>17</v>
      </c>
      <c r="WF475" s="148">
        <v>17</v>
      </c>
      <c r="WG475" s="148">
        <v>17</v>
      </c>
      <c r="WH475" s="148">
        <v>17</v>
      </c>
      <c r="WI475" s="148">
        <v>17</v>
      </c>
      <c r="WJ475" s="148">
        <v>17</v>
      </c>
      <c r="WK475" s="148">
        <v>17</v>
      </c>
      <c r="WL475" s="148">
        <v>17</v>
      </c>
      <c r="WM475" s="148">
        <v>14</v>
      </c>
      <c r="WN475" s="148">
        <v>14</v>
      </c>
      <c r="WO475" s="148">
        <v>14</v>
      </c>
      <c r="WP475" s="148">
        <v>14</v>
      </c>
      <c r="WQ475" s="148">
        <v>12</v>
      </c>
      <c r="WR475" s="148">
        <v>12</v>
      </c>
      <c r="WS475" s="148">
        <v>12</v>
      </c>
      <c r="WT475" s="148">
        <v>11</v>
      </c>
      <c r="WU475" s="148">
        <v>11</v>
      </c>
      <c r="WV475" s="148">
        <v>11</v>
      </c>
      <c r="WW475" s="148">
        <v>11</v>
      </c>
      <c r="WX475" s="148">
        <v>11</v>
      </c>
      <c r="WY475" s="148">
        <v>11</v>
      </c>
      <c r="WZ475" s="148">
        <v>9</v>
      </c>
      <c r="XA475" s="148">
        <v>9</v>
      </c>
      <c r="XB475" s="148">
        <v>9</v>
      </c>
      <c r="XC475" s="148">
        <v>9</v>
      </c>
      <c r="XD475" s="148">
        <v>8</v>
      </c>
      <c r="XE475" s="148">
        <v>7</v>
      </c>
      <c r="XF475" s="148">
        <v>6</v>
      </c>
      <c r="XG475" s="148">
        <v>6</v>
      </c>
      <c r="XH475" s="148">
        <v>6</v>
      </c>
      <c r="XI475" s="148">
        <v>4</v>
      </c>
      <c r="XJ475" s="148">
        <v>4</v>
      </c>
      <c r="XK475" s="148">
        <v>4</v>
      </c>
    </row>
    <row r="476" spans="1:635" s="148" customFormat="1" x14ac:dyDescent="0.2">
      <c r="A476" s="327"/>
      <c r="B476" s="354">
        <v>11</v>
      </c>
      <c r="C476" s="399">
        <f t="shared" ca="1" si="454"/>
        <v>10</v>
      </c>
      <c r="D476" s="400">
        <f t="shared" ca="1" si="458"/>
        <v>2.0120724346076459E-2</v>
      </c>
      <c r="E476" s="448">
        <f t="shared" ca="1" si="459"/>
        <v>18</v>
      </c>
      <c r="F476" s="354"/>
      <c r="G476" s="412">
        <v>87</v>
      </c>
      <c r="H476" s="412">
        <v>88</v>
      </c>
      <c r="I476" s="412">
        <v>92</v>
      </c>
      <c r="J476" s="412">
        <v>94</v>
      </c>
      <c r="K476" s="412">
        <v>91</v>
      </c>
      <c r="L476" s="412">
        <v>89</v>
      </c>
      <c r="M476" s="412">
        <v>88</v>
      </c>
      <c r="N476" s="412">
        <v>87</v>
      </c>
      <c r="O476" s="412">
        <v>86</v>
      </c>
      <c r="P476" s="412">
        <v>84</v>
      </c>
      <c r="Q476" s="412">
        <v>76</v>
      </c>
      <c r="R476" s="169">
        <v>75</v>
      </c>
      <c r="S476" s="412">
        <v>76</v>
      </c>
      <c r="T476" s="412">
        <v>76</v>
      </c>
      <c r="U476" s="169">
        <v>81</v>
      </c>
      <c r="V476" s="169">
        <v>88</v>
      </c>
      <c r="W476" s="412">
        <v>85</v>
      </c>
      <c r="X476" s="412">
        <v>82</v>
      </c>
      <c r="Y476" s="412">
        <v>77</v>
      </c>
      <c r="Z476" s="412">
        <v>79</v>
      </c>
      <c r="AA476" s="412">
        <v>88</v>
      </c>
      <c r="AB476" s="412">
        <v>87</v>
      </c>
      <c r="AC476" s="412">
        <v>85</v>
      </c>
      <c r="AD476" s="412">
        <v>90</v>
      </c>
      <c r="AE476" s="412">
        <v>0</v>
      </c>
      <c r="AF476" s="412">
        <v>89</v>
      </c>
      <c r="AG476" s="412">
        <v>84</v>
      </c>
      <c r="AH476" s="412">
        <v>88</v>
      </c>
      <c r="AI476" s="412">
        <v>89</v>
      </c>
      <c r="AJ476" s="412">
        <v>92.5</v>
      </c>
      <c r="AK476" s="412">
        <v>96</v>
      </c>
      <c r="AL476" s="412">
        <v>101</v>
      </c>
      <c r="AM476" s="412">
        <v>106</v>
      </c>
      <c r="AN476" s="412">
        <v>101.5</v>
      </c>
      <c r="AO476" s="412">
        <v>97</v>
      </c>
      <c r="AP476" s="169">
        <v>95</v>
      </c>
      <c r="AQ476" s="412">
        <v>90</v>
      </c>
      <c r="AR476" s="412">
        <v>91</v>
      </c>
      <c r="AS476" s="412">
        <v>93</v>
      </c>
      <c r="AT476" s="412">
        <v>96</v>
      </c>
      <c r="AU476" s="412">
        <v>93</v>
      </c>
      <c r="AV476" s="412">
        <v>87</v>
      </c>
      <c r="AW476" s="412">
        <v>89</v>
      </c>
      <c r="AX476" s="412">
        <v>84</v>
      </c>
      <c r="AY476" s="412">
        <v>82</v>
      </c>
      <c r="AZ476" s="412">
        <v>80</v>
      </c>
      <c r="BA476" s="412">
        <v>85</v>
      </c>
      <c r="BB476" s="412">
        <v>93</v>
      </c>
      <c r="BC476" s="412">
        <v>93</v>
      </c>
      <c r="BD476" s="412">
        <v>97</v>
      </c>
      <c r="BE476" s="412">
        <v>95</v>
      </c>
      <c r="BF476" s="412">
        <v>97</v>
      </c>
      <c r="BG476" s="148">
        <v>97</v>
      </c>
      <c r="BH476" s="148">
        <v>91</v>
      </c>
      <c r="BI476" s="355">
        <v>94</v>
      </c>
      <c r="BJ476" s="148">
        <v>97</v>
      </c>
      <c r="BK476" s="148">
        <v>93</v>
      </c>
      <c r="BL476" s="148">
        <v>96</v>
      </c>
      <c r="BM476" s="148">
        <v>96</v>
      </c>
      <c r="BN476" s="148">
        <v>96</v>
      </c>
      <c r="BO476" s="148">
        <v>91</v>
      </c>
      <c r="BP476" s="148">
        <v>92</v>
      </c>
      <c r="BQ476" s="148">
        <v>91</v>
      </c>
      <c r="BR476" s="148">
        <v>90</v>
      </c>
      <c r="BS476" s="148">
        <v>97</v>
      </c>
      <c r="BT476" s="148">
        <v>96</v>
      </c>
      <c r="BU476" s="148">
        <v>95</v>
      </c>
      <c r="BV476" s="148">
        <v>95</v>
      </c>
      <c r="BW476" s="148">
        <v>94</v>
      </c>
      <c r="BX476" s="148">
        <v>94</v>
      </c>
      <c r="BY476" s="148">
        <v>96</v>
      </c>
      <c r="BZ476" s="148">
        <v>95</v>
      </c>
      <c r="CA476" s="148">
        <v>96</v>
      </c>
      <c r="CB476" s="148">
        <v>97</v>
      </c>
      <c r="CC476" s="148">
        <v>96</v>
      </c>
      <c r="CD476" s="148">
        <v>93</v>
      </c>
      <c r="CE476" s="148">
        <v>94</v>
      </c>
      <c r="CF476" s="148">
        <v>97</v>
      </c>
      <c r="CG476" s="148">
        <v>87</v>
      </c>
      <c r="CH476" s="148">
        <v>92</v>
      </c>
      <c r="CI476" s="148">
        <v>96</v>
      </c>
      <c r="CJ476" s="148">
        <v>98</v>
      </c>
      <c r="CK476" s="148">
        <v>96</v>
      </c>
      <c r="CL476" s="148">
        <v>96</v>
      </c>
      <c r="CM476" s="148">
        <v>93</v>
      </c>
      <c r="CN476" s="148">
        <v>95</v>
      </c>
      <c r="CO476" s="148">
        <v>86</v>
      </c>
      <c r="CP476" s="360">
        <v>85</v>
      </c>
      <c r="CQ476" s="148">
        <v>84</v>
      </c>
      <c r="CR476" s="148">
        <v>84</v>
      </c>
      <c r="CS476" s="148">
        <v>89</v>
      </c>
      <c r="CT476" s="148">
        <v>81</v>
      </c>
      <c r="CU476" s="148">
        <v>85</v>
      </c>
      <c r="CV476" s="148">
        <v>85</v>
      </c>
      <c r="CW476" s="148">
        <v>92</v>
      </c>
      <c r="CX476" s="148">
        <v>91</v>
      </c>
      <c r="CY476" s="148">
        <v>97</v>
      </c>
      <c r="CZ476" s="148">
        <v>105</v>
      </c>
      <c r="DA476" s="148">
        <v>108</v>
      </c>
      <c r="DB476" s="148">
        <v>108</v>
      </c>
      <c r="DC476" s="148">
        <v>97</v>
      </c>
      <c r="DD476" s="148">
        <v>100</v>
      </c>
      <c r="DE476" s="148">
        <v>98</v>
      </c>
      <c r="DF476" s="148">
        <v>102</v>
      </c>
      <c r="DG476" s="148">
        <v>94</v>
      </c>
      <c r="DH476" s="148">
        <v>99</v>
      </c>
      <c r="DI476" s="148">
        <v>101</v>
      </c>
      <c r="DJ476" s="148">
        <v>105</v>
      </c>
      <c r="DK476" s="148">
        <v>99</v>
      </c>
      <c r="DL476" s="148">
        <v>88</v>
      </c>
      <c r="DM476" s="148">
        <v>90</v>
      </c>
      <c r="DN476" s="148">
        <v>92</v>
      </c>
      <c r="DO476" s="148">
        <v>81</v>
      </c>
      <c r="DP476" s="148">
        <v>83</v>
      </c>
      <c r="DQ476" s="148">
        <v>84</v>
      </c>
      <c r="DR476" s="431">
        <v>103</v>
      </c>
      <c r="DS476" s="148">
        <v>102</v>
      </c>
      <c r="DT476" s="431">
        <v>96</v>
      </c>
      <c r="DU476" s="431">
        <v>99</v>
      </c>
      <c r="DV476" s="431">
        <v>97</v>
      </c>
      <c r="DW476" s="431">
        <v>99</v>
      </c>
      <c r="DX476" s="431">
        <v>90</v>
      </c>
      <c r="DY476" s="450">
        <v>93</v>
      </c>
      <c r="DZ476" s="431">
        <v>92</v>
      </c>
      <c r="EA476" s="431">
        <v>91</v>
      </c>
      <c r="EB476" s="431">
        <v>91</v>
      </c>
      <c r="EC476" s="431">
        <v>90</v>
      </c>
      <c r="ED476" s="431">
        <v>88</v>
      </c>
      <c r="EE476" s="431">
        <v>89</v>
      </c>
      <c r="EF476" s="431">
        <v>88</v>
      </c>
      <c r="EG476" s="431">
        <v>84</v>
      </c>
      <c r="EH476" s="431">
        <v>80</v>
      </c>
      <c r="EI476" s="431">
        <v>81</v>
      </c>
      <c r="EJ476" s="431">
        <v>80</v>
      </c>
      <c r="EK476" s="431">
        <v>82</v>
      </c>
      <c r="EL476" s="431">
        <v>79</v>
      </c>
      <c r="EM476" s="431">
        <v>79</v>
      </c>
      <c r="EN476" s="431">
        <v>81</v>
      </c>
      <c r="EO476" s="148">
        <v>80</v>
      </c>
      <c r="EP476" s="431">
        <v>71</v>
      </c>
      <c r="EQ476" s="431">
        <v>69</v>
      </c>
      <c r="ER476" s="431">
        <v>67</v>
      </c>
      <c r="ES476" s="431">
        <v>72</v>
      </c>
      <c r="ET476" s="431">
        <v>64</v>
      </c>
      <c r="EU476" s="431">
        <v>64</v>
      </c>
      <c r="EV476" s="431">
        <v>61</v>
      </c>
      <c r="EW476" s="431">
        <v>61</v>
      </c>
      <c r="EX476" s="431">
        <v>59</v>
      </c>
      <c r="EY476" s="431">
        <v>63</v>
      </c>
      <c r="EZ476" s="431">
        <v>63</v>
      </c>
      <c r="FA476" s="431">
        <v>64</v>
      </c>
      <c r="FB476" s="431">
        <v>66</v>
      </c>
      <c r="FC476" s="431">
        <v>71</v>
      </c>
      <c r="FD476" s="431">
        <v>72</v>
      </c>
      <c r="FE476" s="431">
        <v>75</v>
      </c>
      <c r="FF476" s="431">
        <v>80</v>
      </c>
      <c r="FG476" s="431">
        <v>80</v>
      </c>
      <c r="FH476" s="431">
        <v>75</v>
      </c>
      <c r="FI476" s="431">
        <v>81</v>
      </c>
      <c r="FJ476" s="431">
        <v>85</v>
      </c>
      <c r="FK476" s="148">
        <v>86</v>
      </c>
      <c r="FL476" s="431">
        <v>83</v>
      </c>
      <c r="FM476" s="431">
        <v>81</v>
      </c>
      <c r="FN476" s="148">
        <v>82</v>
      </c>
      <c r="FO476" s="148">
        <v>85</v>
      </c>
      <c r="FP476" s="148">
        <v>84</v>
      </c>
      <c r="FQ476" s="431">
        <v>85</v>
      </c>
      <c r="FR476" s="148">
        <v>89</v>
      </c>
      <c r="FS476" s="431">
        <v>90</v>
      </c>
      <c r="FT476" s="148">
        <v>91</v>
      </c>
      <c r="FU476" s="431">
        <v>89</v>
      </c>
      <c r="FV476" s="431">
        <v>88</v>
      </c>
      <c r="FW476" s="431">
        <v>87</v>
      </c>
      <c r="FX476" s="431">
        <v>89</v>
      </c>
      <c r="FY476" s="431">
        <v>90</v>
      </c>
      <c r="FZ476" s="450">
        <v>84</v>
      </c>
      <c r="GA476" s="431">
        <v>88</v>
      </c>
      <c r="GB476" s="431">
        <v>86</v>
      </c>
      <c r="GC476" s="431">
        <v>73</v>
      </c>
      <c r="GD476" s="431">
        <v>78</v>
      </c>
      <c r="GE476" s="431">
        <v>82</v>
      </c>
      <c r="GF476" s="431">
        <v>84</v>
      </c>
      <c r="GG476" s="431">
        <v>79</v>
      </c>
      <c r="GH476" s="431">
        <v>79</v>
      </c>
      <c r="GI476" s="431">
        <v>79</v>
      </c>
      <c r="GJ476" s="431">
        <v>81</v>
      </c>
      <c r="GK476" s="431">
        <v>82</v>
      </c>
      <c r="GL476" s="431">
        <v>75</v>
      </c>
      <c r="GM476" s="431">
        <v>77</v>
      </c>
      <c r="GN476" s="431">
        <v>80</v>
      </c>
      <c r="GO476" s="431">
        <v>83</v>
      </c>
      <c r="GP476" s="148">
        <v>82</v>
      </c>
      <c r="GQ476" s="431">
        <v>84</v>
      </c>
      <c r="GR476" s="431">
        <v>84</v>
      </c>
      <c r="GS476" s="431">
        <v>84</v>
      </c>
      <c r="GT476" s="431">
        <v>82</v>
      </c>
      <c r="GU476" s="431">
        <v>85</v>
      </c>
      <c r="GV476" s="148">
        <v>91</v>
      </c>
      <c r="GW476" s="148">
        <v>99</v>
      </c>
      <c r="GX476" s="148">
        <v>106</v>
      </c>
      <c r="GY476" s="148">
        <v>93</v>
      </c>
      <c r="GZ476" s="148">
        <v>99</v>
      </c>
      <c r="HA476" s="148">
        <v>99</v>
      </c>
      <c r="HB476" s="148">
        <v>101</v>
      </c>
      <c r="HC476" s="148">
        <v>96</v>
      </c>
      <c r="HD476" s="148">
        <v>95</v>
      </c>
      <c r="HE476" s="148">
        <v>95</v>
      </c>
      <c r="HF476" s="148">
        <v>97</v>
      </c>
      <c r="HG476" s="148">
        <v>95</v>
      </c>
      <c r="HH476" s="148">
        <v>96</v>
      </c>
      <c r="HI476" s="148">
        <v>100</v>
      </c>
      <c r="HJ476" s="148">
        <v>105</v>
      </c>
      <c r="HK476" s="148">
        <v>103</v>
      </c>
      <c r="HL476" s="148">
        <v>96</v>
      </c>
      <c r="HM476" s="148">
        <v>96</v>
      </c>
      <c r="HN476" s="148">
        <v>97</v>
      </c>
      <c r="HO476" s="148">
        <v>101</v>
      </c>
      <c r="HP476" s="148">
        <v>102</v>
      </c>
      <c r="HQ476" s="148">
        <v>105</v>
      </c>
      <c r="HR476" s="148">
        <v>107</v>
      </c>
      <c r="HS476" s="148">
        <v>107</v>
      </c>
      <c r="HT476" s="148">
        <v>102</v>
      </c>
      <c r="HU476" s="148">
        <v>103</v>
      </c>
      <c r="HV476" s="148">
        <v>109</v>
      </c>
      <c r="HW476" s="148">
        <v>110</v>
      </c>
      <c r="HX476" s="148">
        <v>112</v>
      </c>
      <c r="HY476" s="148">
        <v>109</v>
      </c>
      <c r="HZ476" s="148">
        <v>109</v>
      </c>
      <c r="IA476" s="148">
        <v>110</v>
      </c>
      <c r="IB476" s="355">
        <v>107.5</v>
      </c>
      <c r="IC476" s="148">
        <v>105</v>
      </c>
      <c r="ID476" s="148">
        <v>103</v>
      </c>
      <c r="IE476" s="148">
        <v>111</v>
      </c>
      <c r="IF476" s="148">
        <v>116</v>
      </c>
      <c r="IG476" s="148">
        <v>115</v>
      </c>
      <c r="IH476" s="148">
        <v>115</v>
      </c>
      <c r="II476" s="148">
        <v>114</v>
      </c>
      <c r="IJ476" s="148">
        <v>114</v>
      </c>
      <c r="IK476" s="148">
        <v>117</v>
      </c>
      <c r="IL476" s="148">
        <v>113</v>
      </c>
      <c r="IM476" s="148">
        <v>114</v>
      </c>
      <c r="IN476" s="351">
        <f t="shared" si="455"/>
        <v>114</v>
      </c>
      <c r="IO476" s="148">
        <v>114</v>
      </c>
      <c r="IP476" s="148">
        <v>121</v>
      </c>
      <c r="IQ476" s="148">
        <v>122</v>
      </c>
      <c r="IR476" s="148">
        <v>122</v>
      </c>
      <c r="IS476" s="148">
        <v>115</v>
      </c>
      <c r="IT476" s="148">
        <v>108</v>
      </c>
      <c r="IU476" s="148">
        <v>107</v>
      </c>
      <c r="IV476" s="148">
        <v>106</v>
      </c>
      <c r="IW476" s="148">
        <v>110</v>
      </c>
      <c r="IX476" s="148">
        <v>109</v>
      </c>
      <c r="IY476" s="148">
        <v>96</v>
      </c>
      <c r="IZ476" s="148">
        <v>99</v>
      </c>
      <c r="JA476" s="148">
        <v>98</v>
      </c>
      <c r="JB476" s="148">
        <v>97</v>
      </c>
      <c r="JC476" s="355">
        <f t="shared" si="460"/>
        <v>98.5</v>
      </c>
      <c r="JD476" s="148">
        <v>100</v>
      </c>
      <c r="JE476" s="148">
        <v>104</v>
      </c>
      <c r="JF476" s="353">
        <f t="shared" si="461"/>
        <v>104</v>
      </c>
      <c r="JG476" s="148">
        <v>104</v>
      </c>
      <c r="JH476" s="148">
        <v>90</v>
      </c>
      <c r="JI476" s="148">
        <v>89</v>
      </c>
      <c r="JJ476" s="148">
        <v>92</v>
      </c>
      <c r="JK476" s="148">
        <v>95</v>
      </c>
      <c r="JL476" s="148">
        <v>84</v>
      </c>
      <c r="JM476" s="148">
        <v>81</v>
      </c>
      <c r="JN476" s="351">
        <f t="shared" si="462"/>
        <v>80.5</v>
      </c>
      <c r="JO476" s="148">
        <v>80</v>
      </c>
      <c r="JP476" s="148">
        <v>75</v>
      </c>
      <c r="JQ476" s="148">
        <v>70</v>
      </c>
      <c r="JR476" s="148">
        <v>68</v>
      </c>
      <c r="JS476" s="148">
        <v>72</v>
      </c>
      <c r="JT476" s="148">
        <v>75</v>
      </c>
      <c r="JU476" s="148">
        <v>81</v>
      </c>
      <c r="JV476" s="351">
        <f t="shared" si="463"/>
        <v>81.5</v>
      </c>
      <c r="JW476" s="148">
        <v>82</v>
      </c>
      <c r="JX476" s="148">
        <v>82</v>
      </c>
      <c r="JY476" s="148">
        <v>82</v>
      </c>
      <c r="JZ476" s="148">
        <v>82</v>
      </c>
      <c r="KA476" s="148">
        <v>83</v>
      </c>
      <c r="KB476" s="148">
        <v>81</v>
      </c>
      <c r="KC476" s="148">
        <v>75</v>
      </c>
      <c r="KD476" s="148">
        <v>67</v>
      </c>
      <c r="KE476" s="148">
        <v>70</v>
      </c>
      <c r="KF476" s="148">
        <v>73</v>
      </c>
      <c r="KG476" s="148">
        <v>76</v>
      </c>
      <c r="KH476" s="148">
        <v>64</v>
      </c>
      <c r="KI476" s="148">
        <v>70</v>
      </c>
      <c r="KJ476" s="148">
        <v>72</v>
      </c>
      <c r="KK476" s="148">
        <v>82</v>
      </c>
      <c r="KL476" s="148">
        <v>88</v>
      </c>
      <c r="KM476" s="148">
        <v>79</v>
      </c>
      <c r="KN476" s="148">
        <v>81</v>
      </c>
      <c r="KO476" s="148">
        <v>88</v>
      </c>
      <c r="KP476" s="148">
        <v>82</v>
      </c>
      <c r="KQ476" s="148">
        <v>82</v>
      </c>
      <c r="KR476" s="148">
        <v>83</v>
      </c>
      <c r="KS476" s="148">
        <v>85</v>
      </c>
      <c r="KT476" s="148">
        <v>93</v>
      </c>
      <c r="KU476" s="148">
        <v>83</v>
      </c>
      <c r="KV476" s="96">
        <v>88</v>
      </c>
      <c r="KW476" s="148">
        <v>95</v>
      </c>
      <c r="KX476" s="148">
        <v>97</v>
      </c>
      <c r="KY476" s="148">
        <v>91</v>
      </c>
      <c r="KZ476" s="148">
        <v>103</v>
      </c>
      <c r="LA476" s="148">
        <v>102</v>
      </c>
      <c r="LB476" s="148">
        <v>103</v>
      </c>
      <c r="LC476" s="148">
        <v>104</v>
      </c>
      <c r="LD476" s="148">
        <v>99</v>
      </c>
      <c r="LE476" s="148">
        <v>101</v>
      </c>
      <c r="LF476" s="148">
        <v>99</v>
      </c>
      <c r="LG476" s="148">
        <v>101</v>
      </c>
      <c r="LH476" s="148">
        <v>95</v>
      </c>
      <c r="LI476" s="148">
        <v>98</v>
      </c>
      <c r="LJ476" s="148">
        <v>95</v>
      </c>
      <c r="LK476" s="148">
        <v>97</v>
      </c>
      <c r="LL476" s="312">
        <v>98</v>
      </c>
      <c r="LM476" s="148">
        <v>96</v>
      </c>
      <c r="LN476" s="148">
        <v>96</v>
      </c>
      <c r="LO476" s="148">
        <v>104</v>
      </c>
      <c r="LP476" s="148">
        <v>96</v>
      </c>
      <c r="LQ476" s="148">
        <v>93</v>
      </c>
      <c r="LR476" s="148">
        <v>91</v>
      </c>
      <c r="LS476" s="148">
        <v>96</v>
      </c>
      <c r="LT476" s="148">
        <v>95</v>
      </c>
      <c r="LU476" s="148">
        <v>84</v>
      </c>
      <c r="LV476" s="148">
        <v>86</v>
      </c>
      <c r="LW476" s="148">
        <v>89</v>
      </c>
      <c r="LX476" s="148">
        <v>91</v>
      </c>
      <c r="LY476" s="148">
        <v>87</v>
      </c>
      <c r="LZ476" s="148">
        <v>87</v>
      </c>
      <c r="MA476" s="148">
        <v>93</v>
      </c>
      <c r="MB476" s="148">
        <v>99</v>
      </c>
      <c r="MC476" s="148">
        <v>95</v>
      </c>
      <c r="MD476" s="148">
        <v>90</v>
      </c>
      <c r="ME476" s="148">
        <v>96</v>
      </c>
      <c r="MF476" s="148">
        <v>91</v>
      </c>
      <c r="MG476" s="148">
        <v>95</v>
      </c>
      <c r="MH476" s="148">
        <v>89</v>
      </c>
      <c r="MI476" s="148">
        <v>86</v>
      </c>
      <c r="MJ476" s="148">
        <v>90</v>
      </c>
      <c r="MK476" s="148">
        <v>90</v>
      </c>
      <c r="ML476" s="148">
        <v>85</v>
      </c>
      <c r="MM476" s="148">
        <v>81</v>
      </c>
      <c r="MN476" s="148">
        <v>83</v>
      </c>
      <c r="MO476" s="148">
        <v>87</v>
      </c>
      <c r="MP476" s="148">
        <v>81</v>
      </c>
      <c r="MQ476" s="148">
        <v>73</v>
      </c>
      <c r="MR476" s="148">
        <v>78</v>
      </c>
      <c r="MS476" s="148">
        <v>81</v>
      </c>
      <c r="MT476" s="148">
        <v>82</v>
      </c>
      <c r="MU476" s="148">
        <v>80</v>
      </c>
      <c r="MV476" s="148">
        <v>82</v>
      </c>
      <c r="MW476" s="148">
        <v>81</v>
      </c>
      <c r="MX476" s="148">
        <v>85</v>
      </c>
      <c r="MY476" s="148">
        <v>82</v>
      </c>
      <c r="MZ476" s="148">
        <v>79</v>
      </c>
      <c r="NA476" s="148">
        <v>81</v>
      </c>
      <c r="NB476" s="148">
        <v>84</v>
      </c>
      <c r="NC476" s="148">
        <v>88</v>
      </c>
      <c r="ND476" s="148">
        <v>86</v>
      </c>
      <c r="NE476" s="148">
        <v>90</v>
      </c>
      <c r="NF476" s="148">
        <v>95</v>
      </c>
      <c r="NG476" s="148">
        <v>92</v>
      </c>
      <c r="NH476" s="148">
        <v>81</v>
      </c>
      <c r="NI476" s="148">
        <v>79</v>
      </c>
      <c r="NJ476" s="148">
        <v>81</v>
      </c>
      <c r="NK476" s="148">
        <v>86</v>
      </c>
      <c r="NL476" s="148">
        <v>85</v>
      </c>
      <c r="NM476" s="148">
        <v>87</v>
      </c>
      <c r="NN476" s="148">
        <v>89</v>
      </c>
      <c r="NO476" s="148">
        <v>91</v>
      </c>
      <c r="NP476" s="148">
        <v>90</v>
      </c>
      <c r="NQ476" s="148">
        <v>88</v>
      </c>
      <c r="NR476" s="148">
        <v>91</v>
      </c>
      <c r="NS476" s="148">
        <v>93</v>
      </c>
      <c r="NT476" s="148">
        <v>94</v>
      </c>
      <c r="NU476" s="148">
        <v>84</v>
      </c>
      <c r="NV476" s="148">
        <v>81</v>
      </c>
      <c r="NW476" s="148">
        <v>86</v>
      </c>
      <c r="NX476" s="148">
        <v>88</v>
      </c>
      <c r="NY476" s="148">
        <v>90</v>
      </c>
      <c r="NZ476" s="148">
        <v>81</v>
      </c>
      <c r="OA476" s="148">
        <v>83</v>
      </c>
      <c r="OB476" s="148">
        <v>81</v>
      </c>
      <c r="OC476" s="148">
        <v>88</v>
      </c>
      <c r="OD476" s="148">
        <v>82</v>
      </c>
      <c r="OE476" s="148">
        <v>86</v>
      </c>
      <c r="OF476" s="148">
        <v>92</v>
      </c>
      <c r="OG476" s="148">
        <v>87</v>
      </c>
      <c r="OH476" s="148">
        <v>78</v>
      </c>
      <c r="OI476" s="148">
        <v>78</v>
      </c>
      <c r="OJ476" s="148">
        <v>84</v>
      </c>
      <c r="OK476" s="148">
        <v>86</v>
      </c>
      <c r="OL476" s="148">
        <v>96</v>
      </c>
      <c r="OM476" s="148">
        <v>94</v>
      </c>
      <c r="ON476" s="148">
        <v>91</v>
      </c>
      <c r="OO476" s="148">
        <v>96</v>
      </c>
      <c r="OP476" s="148">
        <v>96</v>
      </c>
      <c r="OQ476" s="148">
        <v>90</v>
      </c>
      <c r="OR476" s="148">
        <v>90</v>
      </c>
      <c r="OS476" s="148">
        <v>91</v>
      </c>
      <c r="OT476" s="96">
        <v>87</v>
      </c>
      <c r="OU476" s="148">
        <v>79</v>
      </c>
      <c r="OV476" s="148">
        <v>76</v>
      </c>
      <c r="OW476" s="148">
        <v>74</v>
      </c>
      <c r="OX476" s="148">
        <v>76</v>
      </c>
      <c r="OY476" s="351">
        <f t="shared" si="464"/>
        <v>72</v>
      </c>
      <c r="OZ476" s="96">
        <v>68</v>
      </c>
      <c r="PA476" s="148">
        <v>66</v>
      </c>
      <c r="PB476" s="148">
        <v>71</v>
      </c>
      <c r="PC476" s="148">
        <v>75</v>
      </c>
      <c r="PD476" s="148">
        <v>72</v>
      </c>
      <c r="PE476" s="148">
        <v>74</v>
      </c>
      <c r="PF476" s="148">
        <v>74</v>
      </c>
      <c r="PG476" s="351">
        <f t="shared" si="456"/>
        <v>73</v>
      </c>
      <c r="PH476" s="148">
        <v>72</v>
      </c>
      <c r="PI476" s="148">
        <v>73</v>
      </c>
      <c r="PJ476" s="351">
        <f t="shared" si="457"/>
        <v>73.5</v>
      </c>
      <c r="PK476" s="96">
        <v>74</v>
      </c>
      <c r="PL476" s="148">
        <v>82</v>
      </c>
      <c r="PM476" s="96">
        <v>78</v>
      </c>
      <c r="PN476" s="148">
        <v>84</v>
      </c>
      <c r="PO476" s="312">
        <v>85</v>
      </c>
      <c r="PP476" s="148">
        <v>84</v>
      </c>
      <c r="PQ476" s="148">
        <v>81</v>
      </c>
      <c r="PR476" s="148">
        <v>83</v>
      </c>
      <c r="PS476" s="148">
        <v>81</v>
      </c>
      <c r="PT476" s="148">
        <v>82</v>
      </c>
      <c r="PU476" s="148">
        <v>75</v>
      </c>
      <c r="PV476" s="148">
        <v>75</v>
      </c>
      <c r="PW476" s="148">
        <v>77</v>
      </c>
      <c r="PX476" s="148">
        <v>81</v>
      </c>
      <c r="PY476" s="148">
        <v>80</v>
      </c>
      <c r="PZ476" s="148">
        <v>75</v>
      </c>
      <c r="QA476" s="148">
        <v>84</v>
      </c>
      <c r="QB476" s="148">
        <v>89</v>
      </c>
      <c r="QC476" s="148">
        <v>90</v>
      </c>
      <c r="QD476" s="148">
        <v>79</v>
      </c>
      <c r="QE476" s="148">
        <v>83</v>
      </c>
      <c r="QF476" s="148">
        <v>88</v>
      </c>
      <c r="QG476" s="148">
        <v>96</v>
      </c>
      <c r="QH476" s="148">
        <v>100</v>
      </c>
      <c r="QI476" s="148">
        <v>91</v>
      </c>
      <c r="QJ476" s="148">
        <v>94</v>
      </c>
      <c r="QK476" s="148">
        <v>93</v>
      </c>
      <c r="QL476" s="148">
        <v>94</v>
      </c>
      <c r="QM476" s="148">
        <v>95</v>
      </c>
      <c r="QN476" s="148">
        <v>90</v>
      </c>
      <c r="QO476" s="148">
        <v>94</v>
      </c>
      <c r="QP476" s="148">
        <v>100</v>
      </c>
      <c r="QQ476" s="148">
        <v>89</v>
      </c>
      <c r="QR476" s="148">
        <v>89</v>
      </c>
      <c r="QS476" s="148">
        <v>88</v>
      </c>
      <c r="QT476" s="148">
        <v>87</v>
      </c>
      <c r="QU476" s="148">
        <v>86</v>
      </c>
      <c r="QV476" s="148">
        <v>89</v>
      </c>
      <c r="QW476" s="148">
        <v>95</v>
      </c>
      <c r="QX476" s="148">
        <v>98</v>
      </c>
      <c r="QY476" s="148">
        <v>100</v>
      </c>
      <c r="QZ476" s="148">
        <v>95</v>
      </c>
      <c r="RA476" s="148">
        <v>93</v>
      </c>
      <c r="RB476" s="312">
        <v>93</v>
      </c>
      <c r="RC476" s="148">
        <v>95</v>
      </c>
      <c r="RD476" s="96">
        <v>83</v>
      </c>
      <c r="RE476" s="148">
        <v>83</v>
      </c>
      <c r="RF476" s="148">
        <v>85</v>
      </c>
      <c r="RG476" s="96">
        <v>89</v>
      </c>
      <c r="RH476" s="96">
        <v>86</v>
      </c>
      <c r="RI476" s="96">
        <v>80</v>
      </c>
      <c r="RJ476" s="148">
        <v>82</v>
      </c>
      <c r="RK476" s="96">
        <v>86</v>
      </c>
      <c r="RL476" s="96">
        <v>86</v>
      </c>
      <c r="RM476" s="148">
        <v>75</v>
      </c>
      <c r="RN476" s="148">
        <v>77</v>
      </c>
      <c r="RO476" s="148">
        <v>77</v>
      </c>
      <c r="RP476" s="148">
        <v>81</v>
      </c>
      <c r="RQ476" s="148">
        <v>73</v>
      </c>
      <c r="RR476" s="148">
        <v>73</v>
      </c>
      <c r="RS476" s="148">
        <v>76</v>
      </c>
      <c r="RT476" s="96">
        <v>76</v>
      </c>
      <c r="RU476" s="148">
        <v>78</v>
      </c>
      <c r="RV476" s="148">
        <v>76</v>
      </c>
      <c r="RW476" s="148">
        <v>75</v>
      </c>
      <c r="RX476" s="148">
        <v>74</v>
      </c>
      <c r="RY476" s="148">
        <v>77</v>
      </c>
      <c r="RZ476" s="148">
        <v>69</v>
      </c>
      <c r="SA476" s="148">
        <v>72</v>
      </c>
      <c r="SB476" s="148">
        <v>71</v>
      </c>
      <c r="SC476" s="148">
        <v>76</v>
      </c>
      <c r="SD476" s="148">
        <v>69</v>
      </c>
      <c r="SE476" s="148">
        <v>71</v>
      </c>
      <c r="SF476" s="148">
        <v>70</v>
      </c>
      <c r="SG476" s="148">
        <v>71</v>
      </c>
      <c r="SH476" s="148">
        <v>65</v>
      </c>
      <c r="SI476" s="148">
        <v>68</v>
      </c>
      <c r="SJ476" s="148">
        <v>66</v>
      </c>
      <c r="SK476" s="148">
        <v>65</v>
      </c>
      <c r="SL476" s="148">
        <v>64</v>
      </c>
      <c r="SM476" s="148">
        <v>59</v>
      </c>
      <c r="SN476" s="148">
        <v>56</v>
      </c>
      <c r="SO476" s="148">
        <v>57</v>
      </c>
      <c r="SP476" s="148">
        <v>62</v>
      </c>
      <c r="SQ476" s="148">
        <v>64</v>
      </c>
      <c r="SR476" s="148">
        <v>62</v>
      </c>
      <c r="SS476" s="148">
        <v>66</v>
      </c>
      <c r="ST476" s="148">
        <v>61</v>
      </c>
      <c r="SU476" s="148">
        <v>60</v>
      </c>
      <c r="SV476" s="148">
        <v>61</v>
      </c>
      <c r="SW476" s="148">
        <v>61</v>
      </c>
      <c r="SX476" s="148">
        <v>65</v>
      </c>
      <c r="SY476" s="148">
        <v>71</v>
      </c>
      <c r="SZ476" s="148">
        <v>69</v>
      </c>
      <c r="TA476" s="148">
        <v>67</v>
      </c>
      <c r="TB476" s="148">
        <v>67</v>
      </c>
      <c r="TC476" s="148">
        <v>68</v>
      </c>
      <c r="TD476" s="148">
        <v>68</v>
      </c>
      <c r="TE476" s="148">
        <v>63</v>
      </c>
      <c r="TF476" s="148">
        <v>63</v>
      </c>
      <c r="TG476" s="148">
        <v>60</v>
      </c>
      <c r="TH476" s="148">
        <v>60</v>
      </c>
      <c r="TI476" s="148">
        <v>57</v>
      </c>
      <c r="TJ476" s="148">
        <v>60</v>
      </c>
      <c r="TK476" s="148">
        <v>60</v>
      </c>
      <c r="TL476" s="148">
        <v>64</v>
      </c>
      <c r="TM476" s="148">
        <v>57</v>
      </c>
      <c r="TN476" s="148">
        <v>56</v>
      </c>
      <c r="TO476" s="148">
        <v>58</v>
      </c>
      <c r="TP476" s="148">
        <v>59</v>
      </c>
      <c r="TQ476" s="148">
        <v>53</v>
      </c>
      <c r="TR476" s="148">
        <v>51</v>
      </c>
      <c r="TS476" s="148">
        <v>52</v>
      </c>
      <c r="TT476" s="148">
        <v>57</v>
      </c>
      <c r="TU476" s="148">
        <v>56</v>
      </c>
      <c r="TV476" s="148">
        <v>53</v>
      </c>
      <c r="TW476" s="148">
        <v>50</v>
      </c>
      <c r="TX476" s="148">
        <v>52</v>
      </c>
      <c r="TY476" s="148">
        <v>52</v>
      </c>
      <c r="TZ476" s="148">
        <v>48</v>
      </c>
      <c r="UA476" s="148">
        <v>52</v>
      </c>
      <c r="UB476" s="148">
        <v>57</v>
      </c>
      <c r="UC476" s="148">
        <v>61</v>
      </c>
      <c r="UD476" s="148">
        <v>56</v>
      </c>
      <c r="UE476" s="148">
        <v>59</v>
      </c>
      <c r="UF476" s="148">
        <v>55</v>
      </c>
      <c r="UG476" s="148">
        <v>59</v>
      </c>
      <c r="UH476" s="148">
        <v>57</v>
      </c>
      <c r="UI476" s="148">
        <v>53</v>
      </c>
      <c r="UJ476" s="148">
        <v>57</v>
      </c>
      <c r="UK476" s="148">
        <v>62</v>
      </c>
      <c r="UL476" s="148">
        <v>63</v>
      </c>
      <c r="UM476" s="148">
        <v>64</v>
      </c>
      <c r="UN476" s="148">
        <v>59</v>
      </c>
      <c r="UO476" s="148">
        <v>56</v>
      </c>
      <c r="UP476" s="148">
        <v>57</v>
      </c>
      <c r="UQ476" s="148">
        <v>62</v>
      </c>
      <c r="UR476" s="148">
        <v>52</v>
      </c>
      <c r="US476" s="148">
        <v>53</v>
      </c>
      <c r="UT476" s="148">
        <v>52</v>
      </c>
      <c r="UU476" s="148">
        <v>52</v>
      </c>
      <c r="UV476" s="148">
        <v>50</v>
      </c>
      <c r="UW476" s="148">
        <v>53</v>
      </c>
      <c r="UX476" s="148">
        <v>50</v>
      </c>
      <c r="UY476" s="148">
        <v>51</v>
      </c>
      <c r="UZ476" s="148">
        <v>48</v>
      </c>
      <c r="VA476" s="148">
        <v>48</v>
      </c>
      <c r="VB476" s="148">
        <v>54</v>
      </c>
      <c r="VC476" s="148">
        <v>54</v>
      </c>
      <c r="VD476" s="148">
        <v>55</v>
      </c>
      <c r="VE476" s="148">
        <v>50</v>
      </c>
      <c r="VF476" s="148">
        <v>50</v>
      </c>
      <c r="VG476" s="148">
        <v>52</v>
      </c>
      <c r="VH476" s="148">
        <v>53</v>
      </c>
      <c r="VI476" s="148">
        <v>47</v>
      </c>
      <c r="VJ476" s="148">
        <v>47</v>
      </c>
      <c r="VK476" s="148">
        <v>51</v>
      </c>
      <c r="VL476" s="148">
        <v>50</v>
      </c>
      <c r="VM476" s="148">
        <v>48</v>
      </c>
      <c r="VN476" s="148">
        <v>44</v>
      </c>
      <c r="VO476" s="148">
        <v>46</v>
      </c>
      <c r="VP476" s="148">
        <v>47</v>
      </c>
      <c r="VQ476" s="148">
        <v>46</v>
      </c>
      <c r="VR476" s="148">
        <v>42</v>
      </c>
      <c r="VS476" s="148">
        <v>45</v>
      </c>
      <c r="VT476" s="148">
        <v>48</v>
      </c>
      <c r="VU476" s="148">
        <v>48</v>
      </c>
      <c r="VV476" s="148">
        <v>43</v>
      </c>
      <c r="VW476" s="148">
        <v>43</v>
      </c>
      <c r="VX476" s="148">
        <v>44</v>
      </c>
      <c r="VY476" s="148">
        <v>45</v>
      </c>
      <c r="VZ476" s="148">
        <v>44</v>
      </c>
      <c r="WA476" s="148">
        <v>44</v>
      </c>
      <c r="WB476" s="148">
        <v>43</v>
      </c>
      <c r="WC476" s="148">
        <v>43</v>
      </c>
      <c r="WD476" s="148">
        <v>39</v>
      </c>
      <c r="WE476" s="148">
        <v>36</v>
      </c>
      <c r="WF476" s="148">
        <v>36</v>
      </c>
      <c r="WG476" s="148">
        <v>36</v>
      </c>
      <c r="WH476" s="148">
        <v>36</v>
      </c>
      <c r="WI476" s="148">
        <v>37</v>
      </c>
      <c r="WJ476" s="148">
        <v>38</v>
      </c>
      <c r="WK476" s="148">
        <v>42</v>
      </c>
      <c r="WL476" s="148">
        <v>46</v>
      </c>
      <c r="WM476" s="148">
        <v>44</v>
      </c>
      <c r="WN476" s="148">
        <v>44</v>
      </c>
      <c r="WO476" s="148">
        <v>39</v>
      </c>
      <c r="WP476" s="148">
        <v>40</v>
      </c>
      <c r="WQ476" s="148">
        <v>37</v>
      </c>
      <c r="WR476" s="148">
        <v>36</v>
      </c>
      <c r="WS476" s="148">
        <v>34</v>
      </c>
      <c r="WT476" s="148">
        <v>32</v>
      </c>
      <c r="WU476" s="148">
        <v>31</v>
      </c>
      <c r="WV476" s="148">
        <v>24</v>
      </c>
      <c r="WW476" s="148">
        <v>24</v>
      </c>
      <c r="WX476" s="148">
        <v>23</v>
      </c>
      <c r="WY476" s="148">
        <v>22</v>
      </c>
      <c r="WZ476" s="148">
        <v>21</v>
      </c>
      <c r="XA476" s="148">
        <v>21</v>
      </c>
      <c r="XB476" s="148">
        <v>20</v>
      </c>
      <c r="XC476" s="148">
        <v>20</v>
      </c>
      <c r="XD476" s="148">
        <v>20</v>
      </c>
      <c r="XE476" s="148">
        <v>14</v>
      </c>
      <c r="XF476" s="148">
        <v>14</v>
      </c>
      <c r="XG476" s="148">
        <v>13</v>
      </c>
      <c r="XH476" s="148">
        <v>13</v>
      </c>
      <c r="XI476" s="148">
        <v>11</v>
      </c>
      <c r="XJ476" s="148">
        <v>10</v>
      </c>
      <c r="XK476" s="148">
        <v>10</v>
      </c>
    </row>
    <row r="477" spans="1:635" s="148" customFormat="1" x14ac:dyDescent="0.2">
      <c r="A477" s="354"/>
      <c r="B477" s="354">
        <v>12</v>
      </c>
      <c r="C477" s="399">
        <f t="shared" ca="1" si="454"/>
        <v>53</v>
      </c>
      <c r="D477" s="400">
        <f t="shared" ca="1" si="458"/>
        <v>3.0565167243367934E-2</v>
      </c>
      <c r="E477" s="448">
        <f t="shared" ca="1" si="459"/>
        <v>22</v>
      </c>
      <c r="F477" s="354"/>
      <c r="G477" s="412">
        <v>320</v>
      </c>
      <c r="H477" s="412">
        <v>291</v>
      </c>
      <c r="I477" s="412">
        <v>284</v>
      </c>
      <c r="J477" s="412">
        <v>276</v>
      </c>
      <c r="K477" s="412">
        <v>271</v>
      </c>
      <c r="L477" s="412">
        <v>273</v>
      </c>
      <c r="M477" s="412">
        <v>274</v>
      </c>
      <c r="N477" s="412">
        <v>270</v>
      </c>
      <c r="O477" s="412">
        <v>279</v>
      </c>
      <c r="P477" s="412">
        <v>276</v>
      </c>
      <c r="Q477" s="412">
        <v>277</v>
      </c>
      <c r="R477" s="169">
        <v>284</v>
      </c>
      <c r="S477" s="412">
        <v>286</v>
      </c>
      <c r="T477" s="412">
        <v>271</v>
      </c>
      <c r="U477" s="169">
        <v>262</v>
      </c>
      <c r="V477" s="169">
        <v>258</v>
      </c>
      <c r="W477" s="412">
        <v>245</v>
      </c>
      <c r="X477" s="412">
        <v>252</v>
      </c>
      <c r="Y477" s="412">
        <v>253</v>
      </c>
      <c r="Z477" s="412">
        <v>254</v>
      </c>
      <c r="AA477" s="412">
        <v>266</v>
      </c>
      <c r="AB477" s="412">
        <v>269</v>
      </c>
      <c r="AC477" s="412">
        <v>300</v>
      </c>
      <c r="AD477" s="412">
        <v>346</v>
      </c>
      <c r="AE477" s="412">
        <v>0</v>
      </c>
      <c r="AF477" s="412">
        <v>382</v>
      </c>
      <c r="AG477" s="412">
        <v>287</v>
      </c>
      <c r="AH477" s="412">
        <v>268</v>
      </c>
      <c r="AI477" s="412">
        <v>263</v>
      </c>
      <c r="AJ477" s="412">
        <v>262</v>
      </c>
      <c r="AK477" s="412">
        <v>261</v>
      </c>
      <c r="AL477" s="412">
        <v>254.5</v>
      </c>
      <c r="AM477" s="412">
        <v>248</v>
      </c>
      <c r="AN477" s="412">
        <v>251</v>
      </c>
      <c r="AO477" s="412">
        <v>254</v>
      </c>
      <c r="AP477" s="169">
        <v>256</v>
      </c>
      <c r="AQ477" s="412">
        <v>257</v>
      </c>
      <c r="AR477" s="412">
        <v>251</v>
      </c>
      <c r="AS477" s="412">
        <v>243</v>
      </c>
      <c r="AT477" s="412">
        <v>256</v>
      </c>
      <c r="AU477" s="412">
        <v>243</v>
      </c>
      <c r="AV477" s="412">
        <v>249</v>
      </c>
      <c r="AW477" s="412">
        <v>261</v>
      </c>
      <c r="AX477" s="412">
        <v>253</v>
      </c>
      <c r="AY477" s="412">
        <v>257</v>
      </c>
      <c r="AZ477" s="412">
        <v>255</v>
      </c>
      <c r="BA477" s="412">
        <v>251</v>
      </c>
      <c r="BB477" s="412">
        <v>256</v>
      </c>
      <c r="BC477" s="412">
        <v>262</v>
      </c>
      <c r="BD477" s="412">
        <v>266</v>
      </c>
      <c r="BE477" s="412">
        <v>270</v>
      </c>
      <c r="BF477" s="412">
        <v>273</v>
      </c>
      <c r="BG477" s="148">
        <v>287</v>
      </c>
      <c r="BH477" s="148">
        <v>278</v>
      </c>
      <c r="BI477" s="355">
        <v>287</v>
      </c>
      <c r="BJ477" s="148">
        <v>296</v>
      </c>
      <c r="BK477" s="148">
        <v>294</v>
      </c>
      <c r="BL477" s="148">
        <v>288</v>
      </c>
      <c r="BM477" s="148">
        <v>286</v>
      </c>
      <c r="BN477" s="148">
        <v>293</v>
      </c>
      <c r="BO477" s="148">
        <v>288</v>
      </c>
      <c r="BP477" s="148">
        <v>279</v>
      </c>
      <c r="BQ477" s="148">
        <v>277</v>
      </c>
      <c r="BR477" s="148">
        <v>281</v>
      </c>
      <c r="BS477" s="148">
        <v>282</v>
      </c>
      <c r="BT477" s="148">
        <v>290</v>
      </c>
      <c r="BU477" s="148">
        <v>293</v>
      </c>
      <c r="BV477" s="148">
        <v>295</v>
      </c>
      <c r="BW477" s="148">
        <v>296</v>
      </c>
      <c r="BX477" s="148">
        <v>285</v>
      </c>
      <c r="BY477" s="148">
        <v>293</v>
      </c>
      <c r="BZ477" s="148">
        <v>305</v>
      </c>
      <c r="CA477" s="148">
        <v>297</v>
      </c>
      <c r="CB477" s="148">
        <v>298</v>
      </c>
      <c r="CC477" s="148">
        <v>287</v>
      </c>
      <c r="CD477" s="148">
        <v>297</v>
      </c>
      <c r="CE477" s="148">
        <v>307</v>
      </c>
      <c r="CF477" s="148">
        <v>303</v>
      </c>
      <c r="CG477" s="148">
        <v>305</v>
      </c>
      <c r="CH477" s="148">
        <v>295</v>
      </c>
      <c r="CI477" s="148">
        <v>287</v>
      </c>
      <c r="CJ477" s="148">
        <v>285</v>
      </c>
      <c r="CK477" s="148">
        <v>318</v>
      </c>
      <c r="CL477" s="148">
        <v>315</v>
      </c>
      <c r="CM477" s="148">
        <v>329</v>
      </c>
      <c r="CN477" s="148">
        <v>332</v>
      </c>
      <c r="CO477" s="148">
        <v>342</v>
      </c>
      <c r="CP477" s="360">
        <v>342.5</v>
      </c>
      <c r="CQ477" s="148">
        <v>343</v>
      </c>
      <c r="CR477" s="148">
        <v>335</v>
      </c>
      <c r="CS477" s="148">
        <v>327</v>
      </c>
      <c r="CT477" s="148">
        <v>322</v>
      </c>
      <c r="CU477" s="148">
        <v>325</v>
      </c>
      <c r="CV477" s="148">
        <v>326</v>
      </c>
      <c r="CW477" s="148">
        <v>331</v>
      </c>
      <c r="CX477" s="148">
        <v>329</v>
      </c>
      <c r="CY477" s="148">
        <v>329</v>
      </c>
      <c r="CZ477" s="148">
        <v>329</v>
      </c>
      <c r="DA477" s="148">
        <v>320</v>
      </c>
      <c r="DB477" s="148">
        <v>320</v>
      </c>
      <c r="DC477" s="148">
        <v>318</v>
      </c>
      <c r="DD477" s="148">
        <v>327</v>
      </c>
      <c r="DE477" s="148">
        <v>318</v>
      </c>
      <c r="DF477" s="148">
        <v>329</v>
      </c>
      <c r="DG477" s="148">
        <v>338</v>
      </c>
      <c r="DH477" s="148">
        <v>334</v>
      </c>
      <c r="DI477" s="148">
        <v>335</v>
      </c>
      <c r="DJ477" s="148">
        <v>311</v>
      </c>
      <c r="DK477" s="148">
        <v>327</v>
      </c>
      <c r="DL477" s="148">
        <v>313</v>
      </c>
      <c r="DM477" s="148">
        <v>318</v>
      </c>
      <c r="DN477" s="148">
        <v>317</v>
      </c>
      <c r="DO477" s="148">
        <v>330</v>
      </c>
      <c r="DP477" s="148">
        <v>332</v>
      </c>
      <c r="DQ477" s="148">
        <v>341</v>
      </c>
      <c r="DR477" s="431">
        <v>341</v>
      </c>
      <c r="DS477" s="148">
        <v>331</v>
      </c>
      <c r="DT477" s="431">
        <v>320</v>
      </c>
      <c r="DU477" s="431">
        <v>309</v>
      </c>
      <c r="DV477" s="431">
        <v>305</v>
      </c>
      <c r="DW477" s="431">
        <v>310</v>
      </c>
      <c r="DX477" s="431">
        <v>289</v>
      </c>
      <c r="DY477" s="450">
        <v>287</v>
      </c>
      <c r="DZ477" s="431">
        <v>282</v>
      </c>
      <c r="EA477" s="431">
        <v>276</v>
      </c>
      <c r="EB477" s="431">
        <v>277</v>
      </c>
      <c r="EC477" s="431">
        <v>277</v>
      </c>
      <c r="ED477" s="431">
        <v>261</v>
      </c>
      <c r="EE477" s="431">
        <v>258</v>
      </c>
      <c r="EF477" s="431">
        <v>259</v>
      </c>
      <c r="EG477" s="431">
        <v>263</v>
      </c>
      <c r="EH477" s="431">
        <v>258</v>
      </c>
      <c r="EI477" s="431">
        <v>256</v>
      </c>
      <c r="EJ477" s="431">
        <v>249</v>
      </c>
      <c r="EK477" s="431">
        <v>252</v>
      </c>
      <c r="EL477" s="431">
        <v>265</v>
      </c>
      <c r="EM477" s="431">
        <v>266</v>
      </c>
      <c r="EN477" s="431">
        <v>258</v>
      </c>
      <c r="EO477" s="148">
        <v>251</v>
      </c>
      <c r="EP477" s="431">
        <v>245</v>
      </c>
      <c r="EQ477" s="431">
        <v>242</v>
      </c>
      <c r="ER477" s="431">
        <v>243</v>
      </c>
      <c r="ES477" s="431">
        <v>239</v>
      </c>
      <c r="ET477" s="431">
        <v>235</v>
      </c>
      <c r="EU477" s="431">
        <v>230</v>
      </c>
      <c r="EV477" s="431">
        <v>227</v>
      </c>
      <c r="EW477" s="431">
        <v>230</v>
      </c>
      <c r="EX477" s="431">
        <v>233</v>
      </c>
      <c r="EY477" s="431">
        <v>228</v>
      </c>
      <c r="EZ477" s="431">
        <v>230</v>
      </c>
      <c r="FA477" s="431">
        <v>233</v>
      </c>
      <c r="FB477" s="431">
        <v>236</v>
      </c>
      <c r="FC477" s="431">
        <v>240</v>
      </c>
      <c r="FD477" s="431">
        <v>246</v>
      </c>
      <c r="FE477" s="431">
        <v>250</v>
      </c>
      <c r="FF477" s="431">
        <v>253</v>
      </c>
      <c r="FG477" s="431">
        <v>255</v>
      </c>
      <c r="FH477" s="431">
        <v>256</v>
      </c>
      <c r="FI477" s="431">
        <v>256</v>
      </c>
      <c r="FJ477" s="431">
        <v>255</v>
      </c>
      <c r="FK477" s="148">
        <v>259</v>
      </c>
      <c r="FL477" s="431">
        <v>257</v>
      </c>
      <c r="FM477" s="431">
        <v>255</v>
      </c>
      <c r="FN477" s="148">
        <v>246</v>
      </c>
      <c r="FO477" s="148">
        <v>245</v>
      </c>
      <c r="FP477" s="148">
        <v>239</v>
      </c>
      <c r="FQ477" s="431">
        <v>241</v>
      </c>
      <c r="FR477" s="148">
        <v>244</v>
      </c>
      <c r="FS477" s="431">
        <v>240</v>
      </c>
      <c r="FT477" s="148">
        <v>241</v>
      </c>
      <c r="FU477" s="431">
        <v>234</v>
      </c>
      <c r="FV477" s="431">
        <v>235</v>
      </c>
      <c r="FW477" s="431">
        <v>227</v>
      </c>
      <c r="FX477" s="431">
        <v>220</v>
      </c>
      <c r="FY477" s="431">
        <v>222</v>
      </c>
      <c r="FZ477" s="450">
        <v>227</v>
      </c>
      <c r="GA477" s="431">
        <v>226</v>
      </c>
      <c r="GB477" s="431">
        <v>232</v>
      </c>
      <c r="GC477" s="431">
        <v>234</v>
      </c>
      <c r="GD477" s="431">
        <v>235</v>
      </c>
      <c r="GE477" s="431">
        <v>239</v>
      </c>
      <c r="GF477" s="431">
        <v>253</v>
      </c>
      <c r="GG477" s="431">
        <v>264</v>
      </c>
      <c r="GH477" s="431">
        <v>266</v>
      </c>
      <c r="GI477" s="431">
        <v>269</v>
      </c>
      <c r="GJ477" s="431">
        <v>282</v>
      </c>
      <c r="GK477" s="431">
        <v>285</v>
      </c>
      <c r="GL477" s="431">
        <v>277</v>
      </c>
      <c r="GM477" s="431">
        <v>276</v>
      </c>
      <c r="GN477" s="431">
        <v>282</v>
      </c>
      <c r="GO477" s="431">
        <v>301</v>
      </c>
      <c r="GP477" s="148">
        <v>301</v>
      </c>
      <c r="GQ477" s="431">
        <v>307</v>
      </c>
      <c r="GR477" s="431">
        <v>304</v>
      </c>
      <c r="GS477" s="431">
        <v>311</v>
      </c>
      <c r="GT477" s="431">
        <v>318</v>
      </c>
      <c r="GU477" s="431">
        <v>316</v>
      </c>
      <c r="GV477" s="148">
        <v>321</v>
      </c>
      <c r="GW477" s="148">
        <v>327</v>
      </c>
      <c r="GX477" s="148">
        <v>329</v>
      </c>
      <c r="GY477" s="148">
        <v>343</v>
      </c>
      <c r="GZ477" s="148">
        <v>350</v>
      </c>
      <c r="HA477" s="148">
        <v>353</v>
      </c>
      <c r="HB477" s="148">
        <v>350</v>
      </c>
      <c r="HC477" s="148">
        <v>339</v>
      </c>
      <c r="HD477" s="148">
        <v>320</v>
      </c>
      <c r="HE477" s="148">
        <v>332</v>
      </c>
      <c r="HF477" s="148">
        <v>336</v>
      </c>
      <c r="HG477" s="148">
        <v>336</v>
      </c>
      <c r="HH477" s="148">
        <v>336</v>
      </c>
      <c r="HI477" s="148">
        <v>343</v>
      </c>
      <c r="HJ477" s="148">
        <v>340</v>
      </c>
      <c r="HK477" s="148">
        <v>332</v>
      </c>
      <c r="HL477" s="148">
        <v>296</v>
      </c>
      <c r="HM477" s="148">
        <v>269</v>
      </c>
      <c r="HN477" s="148">
        <v>266</v>
      </c>
      <c r="HO477" s="148">
        <v>260</v>
      </c>
      <c r="HP477" s="148">
        <v>254</v>
      </c>
      <c r="HQ477" s="148">
        <v>251</v>
      </c>
      <c r="HR477" s="148">
        <v>245</v>
      </c>
      <c r="HS477" s="148">
        <v>243</v>
      </c>
      <c r="HT477" s="148">
        <v>248</v>
      </c>
      <c r="HU477" s="148">
        <v>253</v>
      </c>
      <c r="HV477" s="148">
        <v>256</v>
      </c>
      <c r="HW477" s="148">
        <v>273</v>
      </c>
      <c r="HX477" s="148">
        <v>285</v>
      </c>
      <c r="HY477" s="148">
        <v>277</v>
      </c>
      <c r="HZ477" s="148">
        <v>279</v>
      </c>
      <c r="IA477" s="148">
        <v>278</v>
      </c>
      <c r="IB477" s="355">
        <v>287</v>
      </c>
      <c r="IC477" s="148">
        <v>296</v>
      </c>
      <c r="ID477" s="148">
        <v>285</v>
      </c>
      <c r="IE477" s="148">
        <v>291</v>
      </c>
      <c r="IF477" s="148">
        <v>293</v>
      </c>
      <c r="IG477" s="148">
        <v>294</v>
      </c>
      <c r="IH477" s="148">
        <v>298</v>
      </c>
      <c r="II477" s="148">
        <v>285</v>
      </c>
      <c r="IJ477" s="148">
        <v>278</v>
      </c>
      <c r="IK477" s="148">
        <v>281</v>
      </c>
      <c r="IL477" s="148">
        <v>264</v>
      </c>
      <c r="IM477" s="148">
        <v>264</v>
      </c>
      <c r="IN477" s="351">
        <f t="shared" si="455"/>
        <v>263</v>
      </c>
      <c r="IO477" s="148">
        <v>262</v>
      </c>
      <c r="IP477" s="148">
        <v>263</v>
      </c>
      <c r="IQ477" s="148">
        <v>260</v>
      </c>
      <c r="IR477" s="148">
        <v>255</v>
      </c>
      <c r="IS477" s="148">
        <v>253</v>
      </c>
      <c r="IT477" s="148">
        <v>256</v>
      </c>
      <c r="IU477" s="148">
        <v>263</v>
      </c>
      <c r="IV477" s="148">
        <v>263</v>
      </c>
      <c r="IW477" s="148">
        <v>268</v>
      </c>
      <c r="IX477" s="148">
        <v>258</v>
      </c>
      <c r="IY477" s="148">
        <v>249</v>
      </c>
      <c r="IZ477" s="148">
        <v>243</v>
      </c>
      <c r="JA477" s="148">
        <v>243</v>
      </c>
      <c r="JB477" s="148">
        <v>242</v>
      </c>
      <c r="JC477" s="355">
        <f t="shared" si="460"/>
        <v>242.5</v>
      </c>
      <c r="JD477" s="148">
        <v>243</v>
      </c>
      <c r="JE477" s="148">
        <v>221</v>
      </c>
      <c r="JF477" s="353">
        <f t="shared" si="461"/>
        <v>222</v>
      </c>
      <c r="JG477" s="148">
        <v>223</v>
      </c>
      <c r="JH477" s="148">
        <v>212</v>
      </c>
      <c r="JI477" s="148">
        <v>210</v>
      </c>
      <c r="JJ477" s="148">
        <v>202</v>
      </c>
      <c r="JK477" s="148">
        <v>201</v>
      </c>
      <c r="JL477" s="148">
        <v>204</v>
      </c>
      <c r="JM477" s="148">
        <v>208</v>
      </c>
      <c r="JN477" s="351">
        <f t="shared" si="462"/>
        <v>206.5</v>
      </c>
      <c r="JO477" s="148">
        <v>205</v>
      </c>
      <c r="JP477" s="148">
        <v>204</v>
      </c>
      <c r="JQ477" s="148">
        <v>202</v>
      </c>
      <c r="JR477" s="148">
        <v>203</v>
      </c>
      <c r="JS477" s="148">
        <v>202</v>
      </c>
      <c r="JT477" s="148">
        <v>211</v>
      </c>
      <c r="JU477" s="148">
        <v>202</v>
      </c>
      <c r="JV477" s="351">
        <f t="shared" si="463"/>
        <v>200.5</v>
      </c>
      <c r="JW477" s="148">
        <v>199</v>
      </c>
      <c r="JX477" s="148">
        <v>204</v>
      </c>
      <c r="JY477" s="148">
        <v>206</v>
      </c>
      <c r="JZ477" s="148">
        <v>206</v>
      </c>
      <c r="KA477" s="148">
        <v>208</v>
      </c>
      <c r="KB477" s="148">
        <v>210</v>
      </c>
      <c r="KC477" s="148">
        <v>210</v>
      </c>
      <c r="KD477" s="148">
        <v>196</v>
      </c>
      <c r="KE477" s="148">
        <v>192</v>
      </c>
      <c r="KF477" s="148">
        <v>191</v>
      </c>
      <c r="KG477" s="148">
        <v>191</v>
      </c>
      <c r="KH477" s="148">
        <v>182</v>
      </c>
      <c r="KI477" s="148">
        <v>183</v>
      </c>
      <c r="KJ477" s="148">
        <v>184</v>
      </c>
      <c r="KK477" s="148">
        <v>180</v>
      </c>
      <c r="KL477" s="148">
        <v>182</v>
      </c>
      <c r="KM477" s="148">
        <v>176</v>
      </c>
      <c r="KN477" s="148">
        <v>179</v>
      </c>
      <c r="KO477" s="148">
        <v>176</v>
      </c>
      <c r="KP477" s="148">
        <v>173</v>
      </c>
      <c r="KQ477" s="148">
        <v>169</v>
      </c>
      <c r="KR477" s="148">
        <v>169</v>
      </c>
      <c r="KS477" s="148">
        <v>166</v>
      </c>
      <c r="KT477" s="148">
        <v>166</v>
      </c>
      <c r="KU477" s="148">
        <v>154</v>
      </c>
      <c r="KV477" s="96">
        <v>157</v>
      </c>
      <c r="KW477" s="148">
        <v>159</v>
      </c>
      <c r="KX477" s="148">
        <v>159</v>
      </c>
      <c r="KY477" s="148">
        <v>159</v>
      </c>
      <c r="KZ477" s="148">
        <v>182</v>
      </c>
      <c r="LA477" s="148">
        <v>191</v>
      </c>
      <c r="LB477" s="148">
        <v>188</v>
      </c>
      <c r="LC477" s="148">
        <v>184</v>
      </c>
      <c r="LD477" s="148">
        <v>174</v>
      </c>
      <c r="LE477" s="148">
        <v>165</v>
      </c>
      <c r="LF477" s="148">
        <v>182</v>
      </c>
      <c r="LG477" s="148">
        <v>180</v>
      </c>
      <c r="LH477" s="148">
        <v>179</v>
      </c>
      <c r="LI477" s="148">
        <v>180</v>
      </c>
      <c r="LJ477" s="148">
        <v>160</v>
      </c>
      <c r="LK477" s="148">
        <v>166</v>
      </c>
      <c r="LL477" s="312">
        <v>169</v>
      </c>
      <c r="LM477" s="148">
        <v>158</v>
      </c>
      <c r="LN477" s="148">
        <v>154</v>
      </c>
      <c r="LO477" s="148">
        <v>148</v>
      </c>
      <c r="LP477" s="148">
        <v>150</v>
      </c>
      <c r="LQ477" s="148">
        <v>145</v>
      </c>
      <c r="LR477" s="148">
        <v>153</v>
      </c>
      <c r="LS477" s="148">
        <v>154</v>
      </c>
      <c r="LT477" s="148">
        <v>156</v>
      </c>
      <c r="LU477" s="148">
        <v>158</v>
      </c>
      <c r="LV477" s="148">
        <v>158</v>
      </c>
      <c r="LW477" s="148">
        <v>153</v>
      </c>
      <c r="LX477" s="148">
        <v>158</v>
      </c>
      <c r="LY477" s="148">
        <v>161</v>
      </c>
      <c r="LZ477" s="148">
        <v>165</v>
      </c>
      <c r="MA477" s="148">
        <v>166</v>
      </c>
      <c r="MB477" s="148">
        <v>171</v>
      </c>
      <c r="MC477" s="148">
        <v>174</v>
      </c>
      <c r="MD477" s="148">
        <v>166</v>
      </c>
      <c r="ME477" s="148">
        <v>170</v>
      </c>
      <c r="MF477" s="148">
        <v>167</v>
      </c>
      <c r="MG477" s="148">
        <v>173</v>
      </c>
      <c r="MH477" s="148">
        <v>170</v>
      </c>
      <c r="MI477" s="148">
        <v>180</v>
      </c>
      <c r="MJ477" s="148">
        <v>182</v>
      </c>
      <c r="MK477" s="148">
        <v>187</v>
      </c>
      <c r="ML477" s="148">
        <v>187</v>
      </c>
      <c r="MM477" s="148">
        <v>185</v>
      </c>
      <c r="MN477" s="148">
        <v>182</v>
      </c>
      <c r="MO477" s="148">
        <v>173</v>
      </c>
      <c r="MP477" s="148">
        <v>173</v>
      </c>
      <c r="MQ477" s="148">
        <v>171</v>
      </c>
      <c r="MR477" s="148">
        <v>167</v>
      </c>
      <c r="MS477" s="148">
        <v>162</v>
      </c>
      <c r="MT477" s="148">
        <v>171</v>
      </c>
      <c r="MU477" s="148">
        <v>170</v>
      </c>
      <c r="MV477" s="148">
        <v>173</v>
      </c>
      <c r="MW477" s="148">
        <v>180</v>
      </c>
      <c r="MX477" s="148">
        <v>180</v>
      </c>
      <c r="MY477" s="148">
        <v>182</v>
      </c>
      <c r="MZ477" s="148">
        <v>174</v>
      </c>
      <c r="NA477" s="148">
        <v>180</v>
      </c>
      <c r="NB477" s="148">
        <v>185</v>
      </c>
      <c r="NC477" s="148">
        <v>184</v>
      </c>
      <c r="ND477" s="148">
        <v>178</v>
      </c>
      <c r="NE477" s="148">
        <v>169</v>
      </c>
      <c r="NF477" s="148">
        <v>168</v>
      </c>
      <c r="NG477" s="148">
        <v>168</v>
      </c>
      <c r="NH477" s="148">
        <v>167</v>
      </c>
      <c r="NI477" s="148">
        <v>157</v>
      </c>
      <c r="NJ477" s="148">
        <v>159</v>
      </c>
      <c r="NK477" s="148">
        <v>163</v>
      </c>
      <c r="NL477" s="148">
        <v>162</v>
      </c>
      <c r="NM477" s="148">
        <v>166</v>
      </c>
      <c r="NN477" s="148">
        <v>168</v>
      </c>
      <c r="NO477" s="148">
        <v>164</v>
      </c>
      <c r="NP477" s="148">
        <v>165</v>
      </c>
      <c r="NQ477" s="148">
        <v>162</v>
      </c>
      <c r="NR477" s="148">
        <v>157</v>
      </c>
      <c r="NS477" s="148">
        <v>153</v>
      </c>
      <c r="NT477" s="148">
        <v>157</v>
      </c>
      <c r="NU477" s="148">
        <v>153</v>
      </c>
      <c r="NV477" s="148">
        <v>146</v>
      </c>
      <c r="NW477" s="148">
        <v>140</v>
      </c>
      <c r="NX477" s="148">
        <v>148</v>
      </c>
      <c r="NY477" s="148">
        <v>143</v>
      </c>
      <c r="NZ477" s="148">
        <v>150</v>
      </c>
      <c r="OA477" s="148">
        <v>145</v>
      </c>
      <c r="OB477" s="148">
        <v>144</v>
      </c>
      <c r="OC477" s="148">
        <v>146</v>
      </c>
      <c r="OD477" s="148">
        <v>141</v>
      </c>
      <c r="OE477" s="148">
        <v>143</v>
      </c>
      <c r="OF477" s="148">
        <v>145</v>
      </c>
      <c r="OG477" s="148">
        <v>143</v>
      </c>
      <c r="OH477" s="148">
        <v>148</v>
      </c>
      <c r="OI477" s="148">
        <v>148</v>
      </c>
      <c r="OJ477" s="148">
        <v>147</v>
      </c>
      <c r="OK477" s="148">
        <v>146</v>
      </c>
      <c r="OL477" s="148">
        <v>148</v>
      </c>
      <c r="OM477" s="148">
        <v>148</v>
      </c>
      <c r="ON477" s="148">
        <v>144</v>
      </c>
      <c r="OO477" s="148">
        <v>140</v>
      </c>
      <c r="OP477" s="148">
        <v>143</v>
      </c>
      <c r="OQ477" s="148">
        <v>139</v>
      </c>
      <c r="OR477" s="148">
        <v>144</v>
      </c>
      <c r="OS477" s="148">
        <v>139</v>
      </c>
      <c r="OT477" s="96">
        <v>142</v>
      </c>
      <c r="OU477" s="148">
        <v>146</v>
      </c>
      <c r="OV477" s="148">
        <v>147</v>
      </c>
      <c r="OW477" s="148">
        <v>152</v>
      </c>
      <c r="OX477" s="148">
        <v>157</v>
      </c>
      <c r="OY477" s="351">
        <f t="shared" si="464"/>
        <v>156.5</v>
      </c>
      <c r="OZ477" s="96">
        <v>156</v>
      </c>
      <c r="PA477" s="148">
        <v>157</v>
      </c>
      <c r="PB477" s="148">
        <v>160</v>
      </c>
      <c r="PC477" s="148">
        <v>162</v>
      </c>
      <c r="PD477" s="148">
        <v>154</v>
      </c>
      <c r="PE477" s="148">
        <v>149</v>
      </c>
      <c r="PF477" s="148">
        <v>147</v>
      </c>
      <c r="PG477" s="351">
        <f t="shared" si="456"/>
        <v>145.5</v>
      </c>
      <c r="PH477" s="148">
        <v>144</v>
      </c>
      <c r="PI477" s="148">
        <v>144</v>
      </c>
      <c r="PJ477" s="351">
        <f t="shared" si="457"/>
        <v>144.5</v>
      </c>
      <c r="PK477" s="96">
        <v>145</v>
      </c>
      <c r="PL477" s="148">
        <v>142</v>
      </c>
      <c r="PM477" s="96">
        <v>145</v>
      </c>
      <c r="PN477" s="148">
        <v>144</v>
      </c>
      <c r="PO477" s="312">
        <v>140</v>
      </c>
      <c r="PP477" s="148">
        <v>137</v>
      </c>
      <c r="PQ477" s="148">
        <v>138</v>
      </c>
      <c r="PR477" s="148">
        <v>129</v>
      </c>
      <c r="PS477" s="148">
        <v>129</v>
      </c>
      <c r="PT477" s="148">
        <v>131</v>
      </c>
      <c r="PU477" s="148">
        <v>129</v>
      </c>
      <c r="PV477" s="148">
        <v>128</v>
      </c>
      <c r="PW477" s="148">
        <v>133</v>
      </c>
      <c r="PX477" s="148">
        <v>131</v>
      </c>
      <c r="PY477" s="148">
        <v>135</v>
      </c>
      <c r="PZ477" s="148">
        <v>135</v>
      </c>
      <c r="QA477" s="148">
        <v>131</v>
      </c>
      <c r="QB477" s="148">
        <v>140</v>
      </c>
      <c r="QC477" s="148">
        <v>145</v>
      </c>
      <c r="QD477" s="148">
        <v>142</v>
      </c>
      <c r="QE477" s="148">
        <v>141</v>
      </c>
      <c r="QF477" s="148">
        <v>141</v>
      </c>
      <c r="QG477" s="148">
        <v>142</v>
      </c>
      <c r="QH477" s="148">
        <v>141</v>
      </c>
      <c r="QI477" s="148">
        <v>136</v>
      </c>
      <c r="QJ477" s="148">
        <v>134</v>
      </c>
      <c r="QK477" s="148">
        <v>139</v>
      </c>
      <c r="QL477" s="148">
        <v>136</v>
      </c>
      <c r="QM477" s="148">
        <v>138</v>
      </c>
      <c r="QN477" s="148">
        <v>133</v>
      </c>
      <c r="QO477" s="148">
        <v>131</v>
      </c>
      <c r="QP477" s="148">
        <v>136</v>
      </c>
      <c r="QQ477" s="148">
        <v>130</v>
      </c>
      <c r="QR477" s="148">
        <v>126</v>
      </c>
      <c r="QS477" s="148">
        <v>125</v>
      </c>
      <c r="QT477" s="148">
        <v>125</v>
      </c>
      <c r="QU477" s="148">
        <v>128</v>
      </c>
      <c r="QV477" s="148">
        <v>118</v>
      </c>
      <c r="QW477" s="148">
        <v>122</v>
      </c>
      <c r="QX477" s="148">
        <v>118</v>
      </c>
      <c r="QY477" s="148">
        <v>125</v>
      </c>
      <c r="QZ477" s="148">
        <v>131</v>
      </c>
      <c r="RA477" s="148">
        <v>121</v>
      </c>
      <c r="RB477" s="312">
        <v>114</v>
      </c>
      <c r="RC477" s="148">
        <v>118</v>
      </c>
      <c r="RD477" s="96">
        <v>113</v>
      </c>
      <c r="RE477" s="148">
        <v>109</v>
      </c>
      <c r="RF477" s="148">
        <v>108</v>
      </c>
      <c r="RG477" s="96">
        <v>114</v>
      </c>
      <c r="RH477" s="96">
        <v>115</v>
      </c>
      <c r="RI477" s="96">
        <v>115</v>
      </c>
      <c r="RJ477" s="148">
        <v>113</v>
      </c>
      <c r="RK477" s="96">
        <v>111</v>
      </c>
      <c r="RL477" s="96">
        <v>117</v>
      </c>
      <c r="RM477" s="148">
        <v>117</v>
      </c>
      <c r="RN477" s="148">
        <v>119</v>
      </c>
      <c r="RO477" s="148">
        <v>117</v>
      </c>
      <c r="RP477" s="148">
        <v>115</v>
      </c>
      <c r="RQ477" s="148">
        <v>108</v>
      </c>
      <c r="RR477" s="148">
        <v>110</v>
      </c>
      <c r="RS477" s="148">
        <v>119</v>
      </c>
      <c r="RT477" s="96">
        <v>120</v>
      </c>
      <c r="RU477" s="148">
        <v>122</v>
      </c>
      <c r="RV477" s="148">
        <v>109</v>
      </c>
      <c r="RW477" s="148">
        <v>109</v>
      </c>
      <c r="RX477" s="148">
        <v>108</v>
      </c>
      <c r="RY477" s="148">
        <v>102</v>
      </c>
      <c r="RZ477" s="148">
        <v>105</v>
      </c>
      <c r="SA477" s="148">
        <v>110</v>
      </c>
      <c r="SB477" s="148">
        <v>110</v>
      </c>
      <c r="SC477" s="148">
        <v>116</v>
      </c>
      <c r="SD477" s="148">
        <v>109</v>
      </c>
      <c r="SE477" s="148">
        <v>104</v>
      </c>
      <c r="SF477" s="148">
        <v>108</v>
      </c>
      <c r="SG477" s="148">
        <v>103</v>
      </c>
      <c r="SH477" s="148">
        <v>101</v>
      </c>
      <c r="SI477" s="148">
        <v>102</v>
      </c>
      <c r="SJ477" s="148">
        <v>100</v>
      </c>
      <c r="SK477" s="148">
        <v>102</v>
      </c>
      <c r="SL477" s="148">
        <v>103</v>
      </c>
      <c r="SM477" s="148">
        <v>102</v>
      </c>
      <c r="SN477" s="148">
        <v>100</v>
      </c>
      <c r="SO477" s="148">
        <v>106</v>
      </c>
      <c r="SP477" s="148">
        <v>111</v>
      </c>
      <c r="SQ477" s="148">
        <v>112</v>
      </c>
      <c r="SR477" s="148">
        <v>110</v>
      </c>
      <c r="SS477" s="148">
        <v>109</v>
      </c>
      <c r="ST477" s="148">
        <v>110</v>
      </c>
      <c r="SU477" s="148">
        <v>108</v>
      </c>
      <c r="SV477" s="148">
        <v>106</v>
      </c>
      <c r="SW477" s="148">
        <v>103</v>
      </c>
      <c r="SX477" s="148">
        <v>101</v>
      </c>
      <c r="SY477" s="148">
        <v>100</v>
      </c>
      <c r="SZ477" s="148">
        <v>98</v>
      </c>
      <c r="TA477" s="148">
        <v>105</v>
      </c>
      <c r="TB477" s="148">
        <v>101</v>
      </c>
      <c r="TC477" s="148">
        <v>100</v>
      </c>
      <c r="TD477" s="148">
        <v>100</v>
      </c>
      <c r="TE477" s="148">
        <v>95</v>
      </c>
      <c r="TF477" s="148">
        <v>99</v>
      </c>
      <c r="TG477" s="148">
        <v>101</v>
      </c>
      <c r="TH477" s="148">
        <v>101</v>
      </c>
      <c r="TI477" s="148">
        <v>96</v>
      </c>
      <c r="TJ477" s="148">
        <v>94</v>
      </c>
      <c r="TK477" s="148">
        <v>91</v>
      </c>
      <c r="TL477" s="148">
        <v>96</v>
      </c>
      <c r="TM477" s="148">
        <v>93</v>
      </c>
      <c r="TN477" s="148">
        <v>94</v>
      </c>
      <c r="TO477" s="148">
        <v>94</v>
      </c>
      <c r="TP477" s="148">
        <v>92</v>
      </c>
      <c r="TQ477" s="148">
        <v>92</v>
      </c>
      <c r="TR477" s="148">
        <v>91</v>
      </c>
      <c r="TS477" s="148">
        <v>88</v>
      </c>
      <c r="TT477" s="148">
        <v>94</v>
      </c>
      <c r="TU477" s="148">
        <v>95</v>
      </c>
      <c r="TV477" s="148">
        <v>87</v>
      </c>
      <c r="TW477" s="148">
        <v>86</v>
      </c>
      <c r="TX477" s="148">
        <v>90</v>
      </c>
      <c r="TY477" s="148">
        <v>92</v>
      </c>
      <c r="TZ477" s="148">
        <v>87</v>
      </c>
      <c r="UA477" s="148">
        <v>85</v>
      </c>
      <c r="UB477" s="148">
        <v>87</v>
      </c>
      <c r="UC477" s="148">
        <v>88</v>
      </c>
      <c r="UD477" s="148">
        <v>86</v>
      </c>
      <c r="UE477" s="148">
        <v>81</v>
      </c>
      <c r="UF477" s="148">
        <v>80</v>
      </c>
      <c r="UG477" s="148">
        <v>80</v>
      </c>
      <c r="UH477" s="148">
        <v>82</v>
      </c>
      <c r="UI477" s="148">
        <v>88</v>
      </c>
      <c r="UJ477" s="148">
        <v>85</v>
      </c>
      <c r="UK477" s="148">
        <v>85</v>
      </c>
      <c r="UL477" s="148">
        <v>92</v>
      </c>
      <c r="UM477" s="148">
        <v>88</v>
      </c>
      <c r="UN477" s="148">
        <v>84</v>
      </c>
      <c r="UO477" s="148">
        <v>85</v>
      </c>
      <c r="UP477" s="148">
        <v>85</v>
      </c>
      <c r="UQ477" s="148">
        <v>85</v>
      </c>
      <c r="UR477" s="148">
        <v>87</v>
      </c>
      <c r="US477" s="148">
        <v>91</v>
      </c>
      <c r="UT477" s="148">
        <v>88</v>
      </c>
      <c r="UU477" s="148">
        <v>87</v>
      </c>
      <c r="UV477" s="148">
        <v>90</v>
      </c>
      <c r="UW477" s="148">
        <v>90</v>
      </c>
      <c r="UX477" s="148">
        <v>93</v>
      </c>
      <c r="UY477" s="148">
        <v>97</v>
      </c>
      <c r="UZ477" s="148">
        <v>97</v>
      </c>
      <c r="VA477" s="148">
        <v>100</v>
      </c>
      <c r="VB477" s="148">
        <v>98</v>
      </c>
      <c r="VC477" s="148">
        <v>99</v>
      </c>
      <c r="VD477" s="148">
        <v>98</v>
      </c>
      <c r="VE477" s="148">
        <v>99</v>
      </c>
      <c r="VF477" s="148">
        <v>106</v>
      </c>
      <c r="VG477" s="148">
        <v>103</v>
      </c>
      <c r="VH477" s="148">
        <v>105</v>
      </c>
      <c r="VI477" s="148">
        <v>101</v>
      </c>
      <c r="VJ477" s="148">
        <v>91</v>
      </c>
      <c r="VK477" s="148">
        <v>88</v>
      </c>
      <c r="VL477" s="148">
        <v>93</v>
      </c>
      <c r="VM477" s="148">
        <v>102</v>
      </c>
      <c r="VN477" s="148">
        <v>97</v>
      </c>
      <c r="VO477" s="148">
        <v>100</v>
      </c>
      <c r="VP477" s="148">
        <v>102</v>
      </c>
      <c r="VQ477" s="148">
        <v>101</v>
      </c>
      <c r="VR477" s="148">
        <v>94</v>
      </c>
      <c r="VS477" s="148">
        <v>95</v>
      </c>
      <c r="VT477" s="148">
        <v>102</v>
      </c>
      <c r="VU477" s="148">
        <v>102</v>
      </c>
      <c r="VV477" s="148">
        <v>120</v>
      </c>
      <c r="VW477" s="148">
        <v>132</v>
      </c>
      <c r="VX477" s="148">
        <v>146</v>
      </c>
      <c r="VY477" s="148">
        <v>170</v>
      </c>
      <c r="VZ477" s="148">
        <v>197</v>
      </c>
      <c r="WA477" s="148">
        <v>210</v>
      </c>
      <c r="WB477" s="148">
        <v>213</v>
      </c>
      <c r="WC477" s="148">
        <v>238</v>
      </c>
      <c r="WD477" s="148">
        <v>269</v>
      </c>
      <c r="WE477" s="148">
        <v>266</v>
      </c>
      <c r="WF477" s="148">
        <v>312</v>
      </c>
      <c r="WG477" s="148">
        <v>327</v>
      </c>
      <c r="WH477" s="148">
        <v>343</v>
      </c>
      <c r="WI477" s="148">
        <v>343</v>
      </c>
      <c r="WJ477" s="148">
        <v>248</v>
      </c>
      <c r="WK477" s="148">
        <v>218</v>
      </c>
      <c r="WL477" s="148">
        <v>192</v>
      </c>
      <c r="WM477" s="148">
        <v>146</v>
      </c>
      <c r="WN477" s="148">
        <v>143</v>
      </c>
      <c r="WO477" s="148">
        <v>143</v>
      </c>
      <c r="WP477" s="148">
        <v>85</v>
      </c>
      <c r="WQ477" s="148">
        <v>78</v>
      </c>
      <c r="WR477" s="148">
        <v>78</v>
      </c>
      <c r="WS477" s="148">
        <v>80</v>
      </c>
      <c r="WT477" s="148">
        <v>78</v>
      </c>
      <c r="WU477" s="148">
        <v>73</v>
      </c>
      <c r="WV477" s="148">
        <v>69</v>
      </c>
      <c r="WW477" s="148">
        <v>69</v>
      </c>
      <c r="WX477" s="148">
        <v>68</v>
      </c>
      <c r="WY477" s="148">
        <v>71</v>
      </c>
      <c r="WZ477" s="148">
        <v>72</v>
      </c>
      <c r="XA477" s="148">
        <v>70</v>
      </c>
      <c r="XB477" s="148">
        <v>70</v>
      </c>
      <c r="XC477" s="148">
        <v>70</v>
      </c>
      <c r="XD477" s="148">
        <v>70</v>
      </c>
      <c r="XE477" s="148">
        <v>59</v>
      </c>
      <c r="XF477" s="148">
        <v>55</v>
      </c>
      <c r="XG477" s="148">
        <v>56</v>
      </c>
      <c r="XH477" s="148">
        <v>54</v>
      </c>
      <c r="XI477" s="148">
        <v>55</v>
      </c>
      <c r="XJ477" s="148">
        <v>55</v>
      </c>
      <c r="XK477" s="148">
        <v>53</v>
      </c>
    </row>
    <row r="478" spans="1:635" s="148" customFormat="1" x14ac:dyDescent="0.2">
      <c r="A478" s="327"/>
      <c r="B478" s="354">
        <v>13</v>
      </c>
      <c r="C478" s="399">
        <f t="shared" ca="1" si="454"/>
        <v>3</v>
      </c>
      <c r="D478" s="400">
        <f t="shared" ca="1" si="458"/>
        <v>1.1278195488721804E-2</v>
      </c>
      <c r="E478" s="448">
        <f t="shared" ca="1" si="459"/>
        <v>14</v>
      </c>
      <c r="F478" s="354"/>
      <c r="G478" s="412">
        <v>33</v>
      </c>
      <c r="H478" s="412">
        <v>30</v>
      </c>
      <c r="I478" s="412">
        <v>29</v>
      </c>
      <c r="J478" s="412">
        <v>31</v>
      </c>
      <c r="K478" s="412">
        <v>29</v>
      </c>
      <c r="L478" s="412">
        <v>26</v>
      </c>
      <c r="M478" s="412">
        <v>26</v>
      </c>
      <c r="N478" s="412">
        <v>27</v>
      </c>
      <c r="O478" s="412">
        <v>26</v>
      </c>
      <c r="P478" s="412">
        <v>25</v>
      </c>
      <c r="Q478" s="412">
        <v>24</v>
      </c>
      <c r="R478" s="169">
        <v>27</v>
      </c>
      <c r="S478" s="412">
        <v>29</v>
      </c>
      <c r="T478" s="412">
        <v>29</v>
      </c>
      <c r="U478" s="169">
        <v>29</v>
      </c>
      <c r="V478" s="169">
        <v>28</v>
      </c>
      <c r="W478" s="412">
        <v>29</v>
      </c>
      <c r="X478" s="412">
        <v>28</v>
      </c>
      <c r="Y478" s="412">
        <v>25</v>
      </c>
      <c r="Z478" s="412">
        <v>27</v>
      </c>
      <c r="AA478" s="412">
        <v>32</v>
      </c>
      <c r="AB478" s="412">
        <v>30</v>
      </c>
      <c r="AC478" s="412">
        <v>29</v>
      </c>
      <c r="AD478" s="412">
        <v>28</v>
      </c>
      <c r="AE478" s="412">
        <v>0</v>
      </c>
      <c r="AF478" s="412">
        <v>35</v>
      </c>
      <c r="AG478" s="412">
        <v>34</v>
      </c>
      <c r="AH478" s="412">
        <v>29</v>
      </c>
      <c r="AI478" s="412">
        <v>31</v>
      </c>
      <c r="AJ478" s="412">
        <v>32.5</v>
      </c>
      <c r="AK478" s="412">
        <v>34</v>
      </c>
      <c r="AL478" s="412">
        <v>34.5</v>
      </c>
      <c r="AM478" s="412">
        <v>35</v>
      </c>
      <c r="AN478" s="412">
        <v>32.5</v>
      </c>
      <c r="AO478" s="412">
        <v>30</v>
      </c>
      <c r="AP478" s="169">
        <v>34</v>
      </c>
      <c r="AQ478" s="412">
        <v>30</v>
      </c>
      <c r="AR478" s="412">
        <v>26</v>
      </c>
      <c r="AS478" s="412">
        <v>27</v>
      </c>
      <c r="AT478" s="412">
        <v>29</v>
      </c>
      <c r="AU478" s="412">
        <v>32</v>
      </c>
      <c r="AV478" s="412">
        <v>34</v>
      </c>
      <c r="AW478" s="412">
        <v>34</v>
      </c>
      <c r="AX478" s="412">
        <v>36</v>
      </c>
      <c r="AY478" s="412">
        <v>34</v>
      </c>
      <c r="AZ478" s="412">
        <v>34</v>
      </c>
      <c r="BA478" s="412">
        <v>38</v>
      </c>
      <c r="BB478" s="412">
        <v>40</v>
      </c>
      <c r="BC478" s="412">
        <v>32</v>
      </c>
      <c r="BD478" s="412">
        <v>34</v>
      </c>
      <c r="BE478" s="412">
        <v>36</v>
      </c>
      <c r="BF478" s="412">
        <v>34</v>
      </c>
      <c r="BG478" s="148">
        <v>35</v>
      </c>
      <c r="BH478" s="148">
        <v>37</v>
      </c>
      <c r="BI478" s="355">
        <v>37.5</v>
      </c>
      <c r="BJ478" s="148">
        <v>38</v>
      </c>
      <c r="BK478" s="148">
        <v>37</v>
      </c>
      <c r="BL478" s="148">
        <v>41</v>
      </c>
      <c r="BM478" s="148">
        <v>41</v>
      </c>
      <c r="BN478" s="148">
        <v>45</v>
      </c>
      <c r="BO478" s="148">
        <v>45</v>
      </c>
      <c r="BP478" s="148">
        <v>47</v>
      </c>
      <c r="BQ478" s="148">
        <v>43</v>
      </c>
      <c r="BR478" s="148">
        <v>47</v>
      </c>
      <c r="BS478" s="148">
        <v>47</v>
      </c>
      <c r="BT478" s="148">
        <v>48</v>
      </c>
      <c r="BU478" s="148">
        <v>40</v>
      </c>
      <c r="BV478" s="148">
        <v>39</v>
      </c>
      <c r="BW478" s="148">
        <v>38</v>
      </c>
      <c r="BX478" s="148">
        <v>41</v>
      </c>
      <c r="BY478" s="148">
        <v>39</v>
      </c>
      <c r="BZ478" s="148">
        <v>40</v>
      </c>
      <c r="CA478" s="148">
        <v>41</v>
      </c>
      <c r="CB478" s="148">
        <v>39</v>
      </c>
      <c r="CC478" s="148">
        <v>37</v>
      </c>
      <c r="CD478" s="148">
        <v>39</v>
      </c>
      <c r="CE478" s="148">
        <v>45</v>
      </c>
      <c r="CF478" s="148">
        <v>41</v>
      </c>
      <c r="CG478" s="148">
        <v>39</v>
      </c>
      <c r="CH478" s="148">
        <v>40</v>
      </c>
      <c r="CI478" s="148">
        <v>43</v>
      </c>
      <c r="CJ478" s="148">
        <v>44</v>
      </c>
      <c r="CK478" s="148">
        <v>40</v>
      </c>
      <c r="CL478" s="148">
        <v>43</v>
      </c>
      <c r="CM478" s="148">
        <v>43</v>
      </c>
      <c r="CN478" s="148">
        <v>43</v>
      </c>
      <c r="CO478" s="148">
        <v>42</v>
      </c>
      <c r="CP478" s="360">
        <v>43</v>
      </c>
      <c r="CQ478" s="148">
        <v>44</v>
      </c>
      <c r="CR478" s="148">
        <v>46</v>
      </c>
      <c r="CS478" s="148">
        <v>46</v>
      </c>
      <c r="CT478" s="148">
        <v>46</v>
      </c>
      <c r="CU478" s="148">
        <v>40</v>
      </c>
      <c r="CV478" s="148">
        <v>42</v>
      </c>
      <c r="CW478" s="148">
        <v>43</v>
      </c>
      <c r="CX478" s="148">
        <v>44</v>
      </c>
      <c r="CY478" s="148">
        <v>42</v>
      </c>
      <c r="CZ478" s="148">
        <v>43</v>
      </c>
      <c r="DA478" s="148">
        <v>44</v>
      </c>
      <c r="DB478" s="148">
        <v>44</v>
      </c>
      <c r="DC478" s="148">
        <v>41</v>
      </c>
      <c r="DD478" s="148">
        <v>44</v>
      </c>
      <c r="DE478" s="148">
        <v>45</v>
      </c>
      <c r="DF478" s="148">
        <v>44</v>
      </c>
      <c r="DG478" s="148">
        <v>45</v>
      </c>
      <c r="DH478" s="148">
        <v>43</v>
      </c>
      <c r="DI478" s="148">
        <v>47</v>
      </c>
      <c r="DJ478" s="148">
        <v>48</v>
      </c>
      <c r="DK478" s="148">
        <v>46</v>
      </c>
      <c r="DL478" s="148">
        <v>46</v>
      </c>
      <c r="DM478" s="148">
        <v>44</v>
      </c>
      <c r="DN478" s="148">
        <v>47</v>
      </c>
      <c r="DO478" s="148">
        <v>45</v>
      </c>
      <c r="DP478" s="148">
        <v>44</v>
      </c>
      <c r="DQ478" s="148">
        <v>41</v>
      </c>
      <c r="DR478" s="431">
        <v>42</v>
      </c>
      <c r="DS478" s="148">
        <v>43</v>
      </c>
      <c r="DT478" s="431">
        <v>41</v>
      </c>
      <c r="DU478" s="431">
        <v>43</v>
      </c>
      <c r="DV478" s="431">
        <v>43</v>
      </c>
      <c r="DW478" s="431">
        <v>47</v>
      </c>
      <c r="DX478" s="431">
        <v>48</v>
      </c>
      <c r="DY478" s="450">
        <v>45</v>
      </c>
      <c r="DZ478" s="431">
        <v>49</v>
      </c>
      <c r="EA478" s="431">
        <v>49</v>
      </c>
      <c r="EB478" s="431">
        <v>52</v>
      </c>
      <c r="EC478" s="431">
        <v>52</v>
      </c>
      <c r="ED478" s="431">
        <v>53</v>
      </c>
      <c r="EE478" s="431">
        <v>53</v>
      </c>
      <c r="EF478" s="431">
        <v>54</v>
      </c>
      <c r="EG478" s="431">
        <v>52</v>
      </c>
      <c r="EH478" s="431">
        <v>47</v>
      </c>
      <c r="EI478" s="431">
        <v>47</v>
      </c>
      <c r="EJ478" s="431">
        <v>44</v>
      </c>
      <c r="EK478" s="431">
        <v>42</v>
      </c>
      <c r="EL478" s="431">
        <v>43</v>
      </c>
      <c r="EM478" s="431">
        <v>44</v>
      </c>
      <c r="EN478" s="431">
        <v>44</v>
      </c>
      <c r="EO478" s="148">
        <v>44</v>
      </c>
      <c r="EP478" s="431">
        <v>44</v>
      </c>
      <c r="EQ478" s="431">
        <v>46</v>
      </c>
      <c r="ER478" s="431">
        <v>46</v>
      </c>
      <c r="ES478" s="431">
        <v>46</v>
      </c>
      <c r="ET478" s="431">
        <v>47</v>
      </c>
      <c r="EU478" s="431">
        <v>43</v>
      </c>
      <c r="EV478" s="431">
        <v>44</v>
      </c>
      <c r="EW478" s="431">
        <v>46</v>
      </c>
      <c r="EX478" s="431">
        <v>48</v>
      </c>
      <c r="EY478" s="431">
        <v>46</v>
      </c>
      <c r="EZ478" s="431">
        <v>45</v>
      </c>
      <c r="FA478" s="431">
        <v>45</v>
      </c>
      <c r="FB478" s="431">
        <v>45</v>
      </c>
      <c r="FC478" s="431">
        <v>46</v>
      </c>
      <c r="FD478" s="431">
        <v>49</v>
      </c>
      <c r="FE478" s="431">
        <v>49</v>
      </c>
      <c r="FF478" s="431">
        <v>49</v>
      </c>
      <c r="FG478" s="431">
        <v>49</v>
      </c>
      <c r="FH478" s="431">
        <v>50</v>
      </c>
      <c r="FI478" s="431">
        <v>49</v>
      </c>
      <c r="FJ478" s="431">
        <v>46</v>
      </c>
      <c r="FK478" s="148">
        <v>49</v>
      </c>
      <c r="FL478" s="431">
        <v>49</v>
      </c>
      <c r="FM478" s="431">
        <v>46</v>
      </c>
      <c r="FN478" s="148">
        <v>48</v>
      </c>
      <c r="FO478" s="148">
        <v>49</v>
      </c>
      <c r="FP478" s="148">
        <v>49</v>
      </c>
      <c r="FQ478" s="431">
        <v>49</v>
      </c>
      <c r="FR478" s="148">
        <v>47</v>
      </c>
      <c r="FS478" s="431">
        <v>50</v>
      </c>
      <c r="FT478" s="148">
        <v>48</v>
      </c>
      <c r="FU478" s="431">
        <v>49</v>
      </c>
      <c r="FV478" s="431">
        <v>48</v>
      </c>
      <c r="FW478" s="431">
        <v>45</v>
      </c>
      <c r="FX478" s="431">
        <v>47</v>
      </c>
      <c r="FY478" s="431">
        <v>47</v>
      </c>
      <c r="FZ478" s="450">
        <v>45</v>
      </c>
      <c r="GA478" s="431">
        <v>47</v>
      </c>
      <c r="GB478" s="431">
        <v>49</v>
      </c>
      <c r="GC478" s="431">
        <v>51</v>
      </c>
      <c r="GD478" s="431">
        <v>52</v>
      </c>
      <c r="GE478" s="431">
        <v>54</v>
      </c>
      <c r="GF478" s="431">
        <v>56</v>
      </c>
      <c r="GG478" s="431">
        <v>56</v>
      </c>
      <c r="GH478" s="431">
        <v>56</v>
      </c>
      <c r="GI478" s="431">
        <v>54</v>
      </c>
      <c r="GJ478" s="431">
        <v>53</v>
      </c>
      <c r="GK478" s="431">
        <v>54</v>
      </c>
      <c r="GL478" s="431">
        <v>51</v>
      </c>
      <c r="GM478" s="431">
        <v>54</v>
      </c>
      <c r="GN478" s="431">
        <v>52</v>
      </c>
      <c r="GO478" s="431">
        <v>51</v>
      </c>
      <c r="GP478" s="148">
        <v>51</v>
      </c>
      <c r="GQ478" s="431">
        <v>51</v>
      </c>
      <c r="GR478" s="431">
        <v>47</v>
      </c>
      <c r="GS478" s="431">
        <v>45</v>
      </c>
      <c r="GT478" s="431">
        <v>48</v>
      </c>
      <c r="GU478" s="431">
        <v>49</v>
      </c>
      <c r="GV478" s="148">
        <v>49</v>
      </c>
      <c r="GW478" s="148">
        <v>51</v>
      </c>
      <c r="GX478" s="148">
        <v>51</v>
      </c>
      <c r="GY478" s="148">
        <v>47</v>
      </c>
      <c r="GZ478" s="148">
        <v>50</v>
      </c>
      <c r="HA478" s="148">
        <v>50</v>
      </c>
      <c r="HB478" s="148">
        <v>48</v>
      </c>
      <c r="HC478" s="148">
        <v>49</v>
      </c>
      <c r="HD478" s="148">
        <v>50</v>
      </c>
      <c r="HE478" s="148">
        <v>53</v>
      </c>
      <c r="HF478" s="148">
        <v>57</v>
      </c>
      <c r="HG478" s="148">
        <v>58</v>
      </c>
      <c r="HH478" s="148">
        <v>58</v>
      </c>
      <c r="HI478" s="148">
        <v>58</v>
      </c>
      <c r="HJ478" s="148">
        <v>56</v>
      </c>
      <c r="HK478" s="148">
        <v>52</v>
      </c>
      <c r="HL478" s="148">
        <v>49</v>
      </c>
      <c r="HM478" s="148">
        <v>49</v>
      </c>
      <c r="HN478" s="148">
        <v>51</v>
      </c>
      <c r="HO478" s="148">
        <v>56</v>
      </c>
      <c r="HP478" s="148">
        <v>51</v>
      </c>
      <c r="HQ478" s="148">
        <v>51</v>
      </c>
      <c r="HR478" s="148">
        <v>55</v>
      </c>
      <c r="HS478" s="148">
        <v>55</v>
      </c>
      <c r="HT478" s="148">
        <v>55</v>
      </c>
      <c r="HU478" s="148">
        <v>54</v>
      </c>
      <c r="HV478" s="148">
        <v>52</v>
      </c>
      <c r="HW478" s="148">
        <v>53</v>
      </c>
      <c r="HX478" s="148">
        <v>54</v>
      </c>
      <c r="HY478" s="148">
        <v>52</v>
      </c>
      <c r="HZ478" s="148">
        <v>54</v>
      </c>
      <c r="IA478" s="148">
        <v>58</v>
      </c>
      <c r="IB478" s="355">
        <v>56.5</v>
      </c>
      <c r="IC478" s="148">
        <v>55</v>
      </c>
      <c r="ID478" s="148">
        <v>57</v>
      </c>
      <c r="IE478" s="148">
        <v>56</v>
      </c>
      <c r="IF478" s="148">
        <v>50</v>
      </c>
      <c r="IG478" s="148">
        <v>51</v>
      </c>
      <c r="IH478" s="148">
        <v>47</v>
      </c>
      <c r="II478" s="148">
        <v>43</v>
      </c>
      <c r="IJ478" s="148">
        <v>40</v>
      </c>
      <c r="IK478" s="148">
        <v>40</v>
      </c>
      <c r="IL478" s="148">
        <v>41</v>
      </c>
      <c r="IM478" s="148">
        <v>43</v>
      </c>
      <c r="IN478" s="351">
        <f t="shared" si="455"/>
        <v>42</v>
      </c>
      <c r="IO478" s="148">
        <v>41</v>
      </c>
      <c r="IP478" s="148">
        <v>44</v>
      </c>
      <c r="IQ478" s="148">
        <v>42</v>
      </c>
      <c r="IR478" s="148">
        <v>42</v>
      </c>
      <c r="IS478" s="148">
        <v>40</v>
      </c>
      <c r="IT478" s="148">
        <v>35</v>
      </c>
      <c r="IU478" s="148">
        <v>32</v>
      </c>
      <c r="IV478" s="148">
        <v>36</v>
      </c>
      <c r="IW478" s="148">
        <v>39</v>
      </c>
      <c r="IX478" s="148">
        <v>44</v>
      </c>
      <c r="IY478" s="148">
        <v>44</v>
      </c>
      <c r="IZ478" s="148">
        <v>47</v>
      </c>
      <c r="JA478" s="148">
        <v>46</v>
      </c>
      <c r="JB478" s="148">
        <v>44</v>
      </c>
      <c r="JC478" s="355">
        <f t="shared" si="460"/>
        <v>44</v>
      </c>
      <c r="JD478" s="148">
        <v>44</v>
      </c>
      <c r="JE478" s="148">
        <v>41</v>
      </c>
      <c r="JF478" s="353">
        <f t="shared" si="461"/>
        <v>41</v>
      </c>
      <c r="JG478" s="148">
        <v>41</v>
      </c>
      <c r="JH478" s="148">
        <v>42</v>
      </c>
      <c r="JI478" s="148">
        <v>42</v>
      </c>
      <c r="JJ478" s="148">
        <v>39</v>
      </c>
      <c r="JK478" s="148">
        <v>41</v>
      </c>
      <c r="JL478" s="148">
        <v>41</v>
      </c>
      <c r="JM478" s="148">
        <v>34</v>
      </c>
      <c r="JN478" s="351">
        <f t="shared" si="462"/>
        <v>34</v>
      </c>
      <c r="JO478" s="148">
        <v>34</v>
      </c>
      <c r="JP478" s="148">
        <v>37</v>
      </c>
      <c r="JQ478" s="148">
        <v>32</v>
      </c>
      <c r="JR478" s="148">
        <v>33</v>
      </c>
      <c r="JS478" s="148">
        <v>33</v>
      </c>
      <c r="JT478" s="148">
        <v>36</v>
      </c>
      <c r="JU478" s="148">
        <v>37</v>
      </c>
      <c r="JV478" s="351">
        <f t="shared" si="463"/>
        <v>37</v>
      </c>
      <c r="JW478" s="148">
        <v>37</v>
      </c>
      <c r="JX478" s="148">
        <v>39</v>
      </c>
      <c r="JY478" s="148">
        <v>42</v>
      </c>
      <c r="JZ478" s="148">
        <v>42</v>
      </c>
      <c r="KA478" s="148">
        <v>42</v>
      </c>
      <c r="KB478" s="148">
        <v>45</v>
      </c>
      <c r="KC478" s="148">
        <v>45</v>
      </c>
      <c r="KD478" s="148">
        <v>43</v>
      </c>
      <c r="KE478" s="148">
        <v>44</v>
      </c>
      <c r="KF478" s="148">
        <v>44</v>
      </c>
      <c r="KG478" s="148">
        <v>44</v>
      </c>
      <c r="KH478" s="148">
        <v>42</v>
      </c>
      <c r="KI478" s="148">
        <v>42</v>
      </c>
      <c r="KJ478" s="148">
        <v>40</v>
      </c>
      <c r="KK478" s="148">
        <v>36</v>
      </c>
      <c r="KL478" s="148">
        <v>37</v>
      </c>
      <c r="KM478" s="148">
        <v>33</v>
      </c>
      <c r="KN478" s="148">
        <v>35</v>
      </c>
      <c r="KO478" s="148">
        <v>33</v>
      </c>
      <c r="KP478" s="148">
        <v>33</v>
      </c>
      <c r="KQ478" s="148">
        <v>33</v>
      </c>
      <c r="KR478" s="148">
        <v>38</v>
      </c>
      <c r="KS478" s="148">
        <v>38</v>
      </c>
      <c r="KT478" s="148">
        <v>37</v>
      </c>
      <c r="KU478" s="148">
        <v>41</v>
      </c>
      <c r="KV478" s="96">
        <v>42</v>
      </c>
      <c r="KW478" s="148">
        <v>43</v>
      </c>
      <c r="KX478" s="148">
        <v>44</v>
      </c>
      <c r="KY478" s="148">
        <v>45</v>
      </c>
      <c r="KZ478" s="148">
        <v>50</v>
      </c>
      <c r="LA478" s="148">
        <v>50</v>
      </c>
      <c r="LB478" s="148">
        <v>49</v>
      </c>
      <c r="LC478" s="148">
        <v>48</v>
      </c>
      <c r="LD478" s="148">
        <v>49</v>
      </c>
      <c r="LE478" s="148">
        <v>47</v>
      </c>
      <c r="LF478" s="148">
        <v>43</v>
      </c>
      <c r="LG478" s="148">
        <v>47</v>
      </c>
      <c r="LH478" s="148">
        <v>44</v>
      </c>
      <c r="LI478" s="148">
        <v>46</v>
      </c>
      <c r="LJ478" s="148">
        <v>47</v>
      </c>
      <c r="LK478" s="148">
        <v>48</v>
      </c>
      <c r="LL478" s="312">
        <v>50</v>
      </c>
      <c r="LM478" s="148">
        <v>47</v>
      </c>
      <c r="LN478" s="148">
        <v>47</v>
      </c>
      <c r="LO478" s="148">
        <v>45</v>
      </c>
      <c r="LP478" s="148">
        <v>45</v>
      </c>
      <c r="LQ478" s="148">
        <v>47</v>
      </c>
      <c r="LR478" s="148">
        <v>47</v>
      </c>
      <c r="LS478" s="148">
        <v>51</v>
      </c>
      <c r="LT478" s="148">
        <v>47</v>
      </c>
      <c r="LU478" s="148">
        <v>44</v>
      </c>
      <c r="LV478" s="148">
        <v>48</v>
      </c>
      <c r="LW478" s="148">
        <v>47</v>
      </c>
      <c r="LX478" s="148">
        <v>49</v>
      </c>
      <c r="LY478" s="148">
        <v>43</v>
      </c>
      <c r="LZ478" s="148">
        <v>38</v>
      </c>
      <c r="MA478" s="148">
        <v>40</v>
      </c>
      <c r="MB478" s="148">
        <v>42</v>
      </c>
      <c r="MC478" s="148">
        <v>41</v>
      </c>
      <c r="MD478" s="148">
        <v>36</v>
      </c>
      <c r="ME478" s="148">
        <v>36</v>
      </c>
      <c r="MF478" s="148">
        <v>39</v>
      </c>
      <c r="MG478" s="148">
        <v>39</v>
      </c>
      <c r="MH478" s="148">
        <v>39</v>
      </c>
      <c r="MI478" s="148">
        <v>41</v>
      </c>
      <c r="MJ478" s="148">
        <v>42</v>
      </c>
      <c r="MK478" s="148">
        <v>42</v>
      </c>
      <c r="ML478" s="148">
        <v>43</v>
      </c>
      <c r="MM478" s="148">
        <v>36</v>
      </c>
      <c r="MN478" s="148">
        <v>34</v>
      </c>
      <c r="MO478" s="148">
        <v>34</v>
      </c>
      <c r="MP478" s="148">
        <v>31</v>
      </c>
      <c r="MQ478" s="148">
        <v>34</v>
      </c>
      <c r="MR478" s="148">
        <v>35</v>
      </c>
      <c r="MS478" s="148">
        <v>36</v>
      </c>
      <c r="MT478" s="148">
        <v>33</v>
      </c>
      <c r="MU478" s="148">
        <v>32</v>
      </c>
      <c r="MV478" s="148">
        <v>35</v>
      </c>
      <c r="MW478" s="148">
        <v>33</v>
      </c>
      <c r="MX478" s="148">
        <v>41</v>
      </c>
      <c r="MY478" s="148">
        <v>41</v>
      </c>
      <c r="MZ478" s="148">
        <v>40</v>
      </c>
      <c r="NA478" s="148">
        <v>42</v>
      </c>
      <c r="NB478" s="148">
        <v>43</v>
      </c>
      <c r="NC478" s="148">
        <v>47</v>
      </c>
      <c r="ND478" s="148">
        <v>38</v>
      </c>
      <c r="NE478" s="148">
        <v>37</v>
      </c>
      <c r="NF478" s="148">
        <v>36</v>
      </c>
      <c r="NG478" s="148">
        <v>39</v>
      </c>
      <c r="NH478" s="148">
        <v>32</v>
      </c>
      <c r="NI478" s="148">
        <v>31</v>
      </c>
      <c r="NJ478" s="148">
        <v>32</v>
      </c>
      <c r="NK478" s="148">
        <v>32</v>
      </c>
      <c r="NL478" s="148">
        <v>32</v>
      </c>
      <c r="NM478" s="148">
        <v>30</v>
      </c>
      <c r="NN478" s="148">
        <v>30</v>
      </c>
      <c r="NO478" s="148">
        <v>30</v>
      </c>
      <c r="NP478" s="148">
        <v>27</v>
      </c>
      <c r="NQ478" s="148">
        <v>26</v>
      </c>
      <c r="NR478" s="148">
        <v>22</v>
      </c>
      <c r="NS478" s="148">
        <v>24</v>
      </c>
      <c r="NT478" s="148">
        <v>26</v>
      </c>
      <c r="NU478" s="148">
        <v>24</v>
      </c>
      <c r="NV478" s="148">
        <v>24</v>
      </c>
      <c r="NW478" s="148">
        <v>25</v>
      </c>
      <c r="NX478" s="148">
        <v>25</v>
      </c>
      <c r="NY478" s="148">
        <v>29</v>
      </c>
      <c r="NZ478" s="148">
        <v>23</v>
      </c>
      <c r="OA478" s="148">
        <v>26</v>
      </c>
      <c r="OB478" s="148">
        <v>26</v>
      </c>
      <c r="OC478" s="148">
        <v>27</v>
      </c>
      <c r="OD478" s="148">
        <v>22</v>
      </c>
      <c r="OE478" s="148">
        <v>23</v>
      </c>
      <c r="OF478" s="148">
        <v>24</v>
      </c>
      <c r="OG478" s="148">
        <v>21</v>
      </c>
      <c r="OH478" s="148">
        <v>21</v>
      </c>
      <c r="OI478" s="148">
        <v>21</v>
      </c>
      <c r="OJ478" s="148">
        <v>19</v>
      </c>
      <c r="OK478" s="148">
        <v>18</v>
      </c>
      <c r="OL478" s="148">
        <v>19</v>
      </c>
      <c r="OM478" s="148">
        <v>18</v>
      </c>
      <c r="ON478" s="148">
        <v>18</v>
      </c>
      <c r="OO478" s="148">
        <v>18</v>
      </c>
      <c r="OP478" s="148">
        <v>17</v>
      </c>
      <c r="OQ478" s="148">
        <v>15</v>
      </c>
      <c r="OR478" s="148">
        <v>14</v>
      </c>
      <c r="OS478" s="148">
        <v>14</v>
      </c>
      <c r="OT478" s="96">
        <v>14</v>
      </c>
      <c r="OU478" s="148">
        <v>15</v>
      </c>
      <c r="OV478" s="148">
        <v>13</v>
      </c>
      <c r="OW478" s="148">
        <v>12</v>
      </c>
      <c r="OX478" s="148">
        <v>14</v>
      </c>
      <c r="OY478" s="351">
        <f t="shared" si="464"/>
        <v>14.5</v>
      </c>
      <c r="OZ478" s="96">
        <v>15</v>
      </c>
      <c r="PA478" s="148">
        <v>16</v>
      </c>
      <c r="PB478" s="148">
        <v>15</v>
      </c>
      <c r="PC478" s="148">
        <v>14</v>
      </c>
      <c r="PD478" s="148">
        <v>12</v>
      </c>
      <c r="PE478" s="148">
        <v>14</v>
      </c>
      <c r="PF478" s="148">
        <v>14</v>
      </c>
      <c r="PG478" s="351">
        <f t="shared" si="456"/>
        <v>13</v>
      </c>
      <c r="PH478" s="148">
        <v>12</v>
      </c>
      <c r="PI478" s="148">
        <v>12</v>
      </c>
      <c r="PJ478" s="351">
        <f t="shared" si="457"/>
        <v>15</v>
      </c>
      <c r="PK478" s="96">
        <v>18</v>
      </c>
      <c r="PL478" s="148">
        <v>21</v>
      </c>
      <c r="PM478" s="96">
        <v>20</v>
      </c>
      <c r="PN478" s="148">
        <v>21</v>
      </c>
      <c r="PO478" s="312">
        <v>17</v>
      </c>
      <c r="PP478" s="148">
        <v>17</v>
      </c>
      <c r="PQ478" s="148">
        <v>16</v>
      </c>
      <c r="PR478" s="148">
        <v>15</v>
      </c>
      <c r="PS478" s="148">
        <v>18</v>
      </c>
      <c r="PT478" s="148">
        <v>19</v>
      </c>
      <c r="PU478" s="148">
        <v>16</v>
      </c>
      <c r="PV478" s="148">
        <v>16</v>
      </c>
      <c r="PW478" s="148">
        <v>16</v>
      </c>
      <c r="PX478" s="148">
        <v>15</v>
      </c>
      <c r="PY478" s="148">
        <v>16</v>
      </c>
      <c r="PZ478" s="148">
        <v>15</v>
      </c>
      <c r="QA478" s="148">
        <v>12</v>
      </c>
      <c r="QB478" s="148">
        <v>13</v>
      </c>
      <c r="QC478" s="148">
        <v>13</v>
      </c>
      <c r="QD478" s="148">
        <v>12</v>
      </c>
      <c r="QE478" s="148">
        <v>11</v>
      </c>
      <c r="QF478" s="148">
        <v>10</v>
      </c>
      <c r="QG478" s="148">
        <v>10</v>
      </c>
      <c r="QH478" s="148">
        <v>9</v>
      </c>
      <c r="QI478" s="148">
        <v>8</v>
      </c>
      <c r="QJ478" s="148">
        <v>11</v>
      </c>
      <c r="QK478" s="148">
        <v>13</v>
      </c>
      <c r="QL478" s="148">
        <v>12</v>
      </c>
      <c r="QM478" s="148">
        <v>13</v>
      </c>
      <c r="QN478" s="148">
        <v>15</v>
      </c>
      <c r="QO478" s="148">
        <v>15</v>
      </c>
      <c r="QP478" s="148">
        <v>18</v>
      </c>
      <c r="QQ478" s="148">
        <v>16</v>
      </c>
      <c r="QR478" s="148">
        <v>16</v>
      </c>
      <c r="QS478" s="148">
        <v>13</v>
      </c>
      <c r="QT478" s="148">
        <v>13</v>
      </c>
      <c r="QU478" s="148">
        <v>15</v>
      </c>
      <c r="QV478" s="148">
        <v>17</v>
      </c>
      <c r="QW478" s="148">
        <v>17</v>
      </c>
      <c r="QX478" s="148">
        <v>17</v>
      </c>
      <c r="QY478" s="148">
        <v>17</v>
      </c>
      <c r="QZ478" s="148">
        <v>17</v>
      </c>
      <c r="RA478" s="148">
        <v>18</v>
      </c>
      <c r="RB478" s="312">
        <v>17</v>
      </c>
      <c r="RC478" s="148">
        <v>17</v>
      </c>
      <c r="RD478" s="96">
        <v>16</v>
      </c>
      <c r="RE478" s="148">
        <v>15</v>
      </c>
      <c r="RF478" s="148">
        <v>14</v>
      </c>
      <c r="RG478" s="96">
        <v>16</v>
      </c>
      <c r="RH478" s="96">
        <v>16</v>
      </c>
      <c r="RI478" s="96">
        <v>14</v>
      </c>
      <c r="RJ478" s="148">
        <v>16</v>
      </c>
      <c r="RK478" s="96">
        <v>16</v>
      </c>
      <c r="RL478" s="96">
        <v>15</v>
      </c>
      <c r="RM478" s="148">
        <v>13</v>
      </c>
      <c r="RN478" s="148">
        <v>14</v>
      </c>
      <c r="RO478" s="148">
        <v>15</v>
      </c>
      <c r="RP478" s="148">
        <v>15</v>
      </c>
      <c r="RQ478" s="148">
        <v>14</v>
      </c>
      <c r="RR478" s="148">
        <v>15</v>
      </c>
      <c r="RS478" s="148">
        <v>17</v>
      </c>
      <c r="RT478" s="96">
        <v>16</v>
      </c>
      <c r="RU478" s="148">
        <v>16</v>
      </c>
      <c r="RV478" s="148">
        <v>15</v>
      </c>
      <c r="RW478" s="148">
        <v>15</v>
      </c>
      <c r="RX478" s="148">
        <v>18</v>
      </c>
      <c r="RY478" s="148">
        <v>19</v>
      </c>
      <c r="RZ478" s="148">
        <v>18</v>
      </c>
      <c r="SA478" s="148">
        <v>20</v>
      </c>
      <c r="SB478" s="148">
        <v>23</v>
      </c>
      <c r="SC478" s="148">
        <v>25</v>
      </c>
      <c r="SD478" s="148">
        <v>26</v>
      </c>
      <c r="SE478" s="148">
        <v>29</v>
      </c>
      <c r="SF478" s="148">
        <v>29</v>
      </c>
      <c r="SG478" s="148">
        <v>28</v>
      </c>
      <c r="SH478" s="148">
        <v>27</v>
      </c>
      <c r="SI478" s="148">
        <v>26</v>
      </c>
      <c r="SJ478" s="148">
        <v>28</v>
      </c>
      <c r="SK478" s="148">
        <v>28</v>
      </c>
      <c r="SL478" s="148">
        <v>28</v>
      </c>
      <c r="SM478" s="148">
        <v>24</v>
      </c>
      <c r="SN478" s="148">
        <v>22</v>
      </c>
      <c r="SO478" s="148">
        <v>24</v>
      </c>
      <c r="SP478" s="148">
        <v>25</v>
      </c>
      <c r="SQ478" s="148">
        <v>23</v>
      </c>
      <c r="SR478" s="148">
        <v>24</v>
      </c>
      <c r="SS478" s="148">
        <v>23</v>
      </c>
      <c r="ST478" s="148">
        <v>22</v>
      </c>
      <c r="SU478" s="148">
        <v>22</v>
      </c>
      <c r="SV478" s="148">
        <v>26</v>
      </c>
      <c r="SW478" s="148">
        <v>28</v>
      </c>
      <c r="SX478" s="148">
        <v>31</v>
      </c>
      <c r="SY478" s="148">
        <v>30</v>
      </c>
      <c r="SZ478" s="148">
        <v>31</v>
      </c>
      <c r="TA478" s="148">
        <v>31</v>
      </c>
      <c r="TB478" s="148">
        <v>34</v>
      </c>
      <c r="TC478" s="148">
        <v>33</v>
      </c>
      <c r="TD478" s="148">
        <v>35</v>
      </c>
      <c r="TE478" s="148">
        <v>31</v>
      </c>
      <c r="TF478" s="148">
        <v>30</v>
      </c>
      <c r="TG478" s="148">
        <v>28</v>
      </c>
      <c r="TH478" s="148">
        <v>28</v>
      </c>
      <c r="TI478" s="148">
        <v>28</v>
      </c>
      <c r="TJ478" s="148">
        <v>32</v>
      </c>
      <c r="TK478" s="148">
        <v>32</v>
      </c>
      <c r="TL478" s="148">
        <v>33</v>
      </c>
      <c r="TM478" s="148">
        <v>30</v>
      </c>
      <c r="TN478" s="148">
        <v>25</v>
      </c>
      <c r="TO478" s="148">
        <v>27</v>
      </c>
      <c r="TP478" s="148">
        <v>28</v>
      </c>
      <c r="TQ478" s="148">
        <v>27</v>
      </c>
      <c r="TR478" s="148">
        <v>24</v>
      </c>
      <c r="TS478" s="148">
        <v>25</v>
      </c>
      <c r="TT478" s="148">
        <v>25</v>
      </c>
      <c r="TU478" s="148">
        <v>26</v>
      </c>
      <c r="TV478" s="148">
        <v>26</v>
      </c>
      <c r="TW478" s="148">
        <v>27</v>
      </c>
      <c r="TX478" s="148">
        <v>30</v>
      </c>
      <c r="TY478" s="148">
        <v>30</v>
      </c>
      <c r="TZ478" s="148">
        <v>31</v>
      </c>
      <c r="UA478" s="148">
        <v>29</v>
      </c>
      <c r="UB478" s="148">
        <v>25</v>
      </c>
      <c r="UC478" s="148">
        <v>25</v>
      </c>
      <c r="UD478" s="148">
        <v>23</v>
      </c>
      <c r="UE478" s="148">
        <v>23</v>
      </c>
      <c r="UF478" s="148">
        <v>22</v>
      </c>
      <c r="UG478" s="148">
        <v>23</v>
      </c>
      <c r="UH478" s="148">
        <v>23</v>
      </c>
      <c r="UI478" s="148">
        <v>24</v>
      </c>
      <c r="UJ478" s="148">
        <v>23</v>
      </c>
      <c r="UK478" s="148">
        <v>22</v>
      </c>
      <c r="UL478" s="148">
        <v>21</v>
      </c>
      <c r="UM478" s="148">
        <v>21</v>
      </c>
      <c r="UN478" s="148">
        <v>24</v>
      </c>
      <c r="UO478" s="148">
        <v>24</v>
      </c>
      <c r="UP478" s="148">
        <v>27</v>
      </c>
      <c r="UQ478" s="148">
        <v>26</v>
      </c>
      <c r="UR478" s="148">
        <v>26</v>
      </c>
      <c r="US478" s="148">
        <v>24</v>
      </c>
      <c r="UT478" s="148">
        <v>26</v>
      </c>
      <c r="UU478" s="148">
        <v>29</v>
      </c>
      <c r="UV478" s="148">
        <v>27</v>
      </c>
      <c r="UW478" s="148">
        <v>29</v>
      </c>
      <c r="UX478" s="148">
        <v>30</v>
      </c>
      <c r="UY478" s="148">
        <v>30</v>
      </c>
      <c r="UZ478" s="148">
        <v>30</v>
      </c>
      <c r="VA478" s="148">
        <v>30</v>
      </c>
      <c r="VB478" s="148">
        <v>32</v>
      </c>
      <c r="VC478" s="148">
        <v>32</v>
      </c>
      <c r="VD478" s="148">
        <v>33</v>
      </c>
      <c r="VE478" s="148">
        <v>31</v>
      </c>
      <c r="VF478" s="148">
        <v>32</v>
      </c>
      <c r="VG478" s="148">
        <v>30</v>
      </c>
      <c r="VH478" s="148">
        <v>31</v>
      </c>
      <c r="VI478" s="148">
        <v>30</v>
      </c>
      <c r="VJ478" s="148">
        <v>22</v>
      </c>
      <c r="VK478" s="148">
        <v>22</v>
      </c>
      <c r="VL478" s="148">
        <v>19</v>
      </c>
      <c r="VM478" s="148">
        <v>21</v>
      </c>
      <c r="VN478" s="148">
        <v>21</v>
      </c>
      <c r="VO478" s="148">
        <v>21</v>
      </c>
      <c r="VP478" s="148">
        <v>19</v>
      </c>
      <c r="VQ478" s="148">
        <v>20</v>
      </c>
      <c r="VR478" s="148">
        <v>19</v>
      </c>
      <c r="VS478" s="148">
        <v>19</v>
      </c>
      <c r="VT478" s="148">
        <v>18</v>
      </c>
      <c r="VU478" s="148">
        <v>19</v>
      </c>
      <c r="VV478" s="148">
        <v>14</v>
      </c>
      <c r="VW478" s="148">
        <v>12</v>
      </c>
      <c r="VX478" s="148">
        <v>13</v>
      </c>
      <c r="VY478" s="148">
        <v>13</v>
      </c>
      <c r="VZ478" s="148">
        <v>13</v>
      </c>
      <c r="WA478" s="148">
        <v>14</v>
      </c>
      <c r="WB478" s="148">
        <v>13</v>
      </c>
      <c r="WC478" s="148">
        <v>10</v>
      </c>
      <c r="WD478" s="148">
        <v>10</v>
      </c>
      <c r="WE478" s="148">
        <v>10</v>
      </c>
      <c r="WF478" s="148">
        <v>11</v>
      </c>
      <c r="WG478" s="148">
        <v>11</v>
      </c>
      <c r="WH478" s="148">
        <v>13</v>
      </c>
      <c r="WI478" s="148">
        <v>12</v>
      </c>
      <c r="WJ478" s="148">
        <v>13</v>
      </c>
      <c r="WK478" s="148">
        <v>13</v>
      </c>
      <c r="WL478" s="148">
        <v>13</v>
      </c>
      <c r="WM478" s="148">
        <v>13</v>
      </c>
      <c r="WN478" s="148">
        <v>12</v>
      </c>
      <c r="WO478" s="148">
        <v>12</v>
      </c>
      <c r="WP478" s="148">
        <v>12</v>
      </c>
      <c r="WQ478" s="148">
        <v>13</v>
      </c>
      <c r="WR478" s="148">
        <v>13</v>
      </c>
      <c r="WS478" s="148">
        <v>13</v>
      </c>
      <c r="WT478" s="148">
        <v>13</v>
      </c>
      <c r="WU478" s="148">
        <v>13</v>
      </c>
      <c r="WV478" s="148">
        <v>11</v>
      </c>
      <c r="WW478" s="148">
        <v>11</v>
      </c>
      <c r="WX478" s="148">
        <v>11</v>
      </c>
      <c r="WY478" s="148">
        <v>9</v>
      </c>
      <c r="WZ478" s="148">
        <v>9</v>
      </c>
      <c r="XA478" s="148">
        <v>8</v>
      </c>
      <c r="XB478" s="148">
        <v>8</v>
      </c>
      <c r="XC478" s="148">
        <v>8</v>
      </c>
      <c r="XD478" s="148">
        <v>6</v>
      </c>
      <c r="XE478" s="148">
        <v>6</v>
      </c>
      <c r="XF478" s="148">
        <v>4</v>
      </c>
      <c r="XG478" s="148">
        <v>4</v>
      </c>
      <c r="XH478" s="148">
        <v>4</v>
      </c>
      <c r="XI478" s="148">
        <v>4</v>
      </c>
      <c r="XJ478" s="148">
        <v>3</v>
      </c>
      <c r="XK478" s="148">
        <v>3</v>
      </c>
    </row>
    <row r="479" spans="1:635" s="148" customFormat="1" x14ac:dyDescent="0.2">
      <c r="A479" s="354"/>
      <c r="B479" s="354">
        <v>14</v>
      </c>
      <c r="C479" s="399">
        <f t="shared" ca="1" si="454"/>
        <v>1</v>
      </c>
      <c r="D479" s="400">
        <f t="shared" ca="1" si="458"/>
        <v>1.7921146953405018E-3</v>
      </c>
      <c r="E479" s="448">
        <f t="shared" ca="1" si="459"/>
        <v>6</v>
      </c>
      <c r="F479" s="354"/>
      <c r="G479" s="412">
        <v>24</v>
      </c>
      <c r="H479" s="412">
        <v>25</v>
      </c>
      <c r="I479" s="412">
        <v>26</v>
      </c>
      <c r="J479" s="412">
        <v>24</v>
      </c>
      <c r="K479" s="412">
        <v>23</v>
      </c>
      <c r="L479" s="412">
        <v>21</v>
      </c>
      <c r="M479" s="412">
        <v>19</v>
      </c>
      <c r="N479" s="412">
        <v>20</v>
      </c>
      <c r="O479" s="412">
        <v>21</v>
      </c>
      <c r="P479" s="412">
        <v>23</v>
      </c>
      <c r="Q479" s="412">
        <v>21</v>
      </c>
      <c r="R479" s="169">
        <v>21</v>
      </c>
      <c r="S479" s="412">
        <v>21</v>
      </c>
      <c r="T479" s="412">
        <v>20</v>
      </c>
      <c r="U479" s="169">
        <v>21</v>
      </c>
      <c r="V479" s="169">
        <v>21</v>
      </c>
      <c r="W479" s="412">
        <v>20</v>
      </c>
      <c r="X479" s="412">
        <v>16</v>
      </c>
      <c r="Y479" s="412">
        <v>18</v>
      </c>
      <c r="Z479" s="412">
        <v>18</v>
      </c>
      <c r="AA479" s="412">
        <v>18</v>
      </c>
      <c r="AB479" s="412">
        <v>18</v>
      </c>
      <c r="AC479" s="412">
        <v>16</v>
      </c>
      <c r="AD479" s="412">
        <v>17</v>
      </c>
      <c r="AE479" s="412">
        <v>0</v>
      </c>
      <c r="AF479" s="412">
        <v>19</v>
      </c>
      <c r="AG479" s="412">
        <v>21</v>
      </c>
      <c r="AH479" s="412">
        <v>21</v>
      </c>
      <c r="AI479" s="412">
        <v>18</v>
      </c>
      <c r="AJ479" s="412">
        <v>19</v>
      </c>
      <c r="AK479" s="412">
        <v>20</v>
      </c>
      <c r="AL479" s="412">
        <v>21</v>
      </c>
      <c r="AM479" s="412">
        <v>22</v>
      </c>
      <c r="AN479" s="412">
        <v>21</v>
      </c>
      <c r="AO479" s="412">
        <v>20</v>
      </c>
      <c r="AP479" s="169">
        <v>18</v>
      </c>
      <c r="AQ479" s="412">
        <v>13</v>
      </c>
      <c r="AR479" s="412">
        <v>14</v>
      </c>
      <c r="AS479" s="412">
        <v>17</v>
      </c>
      <c r="AT479" s="412">
        <v>19</v>
      </c>
      <c r="AU479" s="412">
        <v>19</v>
      </c>
      <c r="AV479" s="412">
        <v>19</v>
      </c>
      <c r="AW479" s="412">
        <v>20</v>
      </c>
      <c r="AX479" s="412">
        <v>21</v>
      </c>
      <c r="AY479" s="412">
        <v>21</v>
      </c>
      <c r="AZ479" s="412">
        <v>21</v>
      </c>
      <c r="BA479" s="412">
        <v>19</v>
      </c>
      <c r="BB479" s="412">
        <v>19</v>
      </c>
      <c r="BC479" s="412">
        <v>19</v>
      </c>
      <c r="BD479" s="412">
        <v>23</v>
      </c>
      <c r="BE479" s="412">
        <v>23</v>
      </c>
      <c r="BF479" s="412">
        <v>24</v>
      </c>
      <c r="BG479" s="148">
        <v>22</v>
      </c>
      <c r="BH479" s="148">
        <v>23</v>
      </c>
      <c r="BI479" s="355">
        <v>22.5</v>
      </c>
      <c r="BJ479" s="148">
        <v>22</v>
      </c>
      <c r="BK479" s="148">
        <v>21</v>
      </c>
      <c r="BL479" s="148">
        <v>19</v>
      </c>
      <c r="BM479" s="148">
        <v>16</v>
      </c>
      <c r="BN479" s="148">
        <v>14</v>
      </c>
      <c r="BO479" s="148">
        <v>13</v>
      </c>
      <c r="BP479" s="148">
        <v>13</v>
      </c>
      <c r="BQ479" s="148">
        <v>14</v>
      </c>
      <c r="BR479" s="148">
        <v>13</v>
      </c>
      <c r="BS479" s="148">
        <v>10</v>
      </c>
      <c r="BT479" s="148">
        <v>11</v>
      </c>
      <c r="BU479" s="148">
        <v>11</v>
      </c>
      <c r="BV479" s="148">
        <v>10</v>
      </c>
      <c r="BW479" s="148">
        <v>9</v>
      </c>
      <c r="BX479" s="148">
        <v>6</v>
      </c>
      <c r="BY479" s="148">
        <v>7</v>
      </c>
      <c r="BZ479" s="148">
        <v>7</v>
      </c>
      <c r="CA479" s="148">
        <v>7</v>
      </c>
      <c r="CB479" s="148">
        <v>7</v>
      </c>
      <c r="CC479" s="148">
        <v>7</v>
      </c>
      <c r="CD479" s="148">
        <v>7</v>
      </c>
      <c r="CE479" s="148">
        <v>7</v>
      </c>
      <c r="CF479" s="148">
        <v>9</v>
      </c>
      <c r="CG479" s="148">
        <v>9</v>
      </c>
      <c r="CH479" s="148">
        <v>9</v>
      </c>
      <c r="CI479" s="148">
        <v>9</v>
      </c>
      <c r="CJ479" s="148">
        <v>9</v>
      </c>
      <c r="CK479" s="148">
        <v>10</v>
      </c>
      <c r="CL479" s="148">
        <v>10</v>
      </c>
      <c r="CM479" s="148">
        <v>11</v>
      </c>
      <c r="CN479" s="148">
        <v>10</v>
      </c>
      <c r="CO479" s="148">
        <v>10</v>
      </c>
      <c r="CP479" s="360">
        <v>11.5</v>
      </c>
      <c r="CQ479" s="148">
        <v>13</v>
      </c>
      <c r="CR479" s="148">
        <v>11</v>
      </c>
      <c r="CS479" s="148">
        <v>13</v>
      </c>
      <c r="CT479" s="148">
        <v>13</v>
      </c>
      <c r="CU479" s="148">
        <v>14</v>
      </c>
      <c r="CV479" s="148">
        <v>17</v>
      </c>
      <c r="CW479" s="148">
        <v>16</v>
      </c>
      <c r="CX479" s="148">
        <v>16</v>
      </c>
      <c r="CY479" s="148">
        <v>19</v>
      </c>
      <c r="CZ479" s="148">
        <v>20</v>
      </c>
      <c r="DA479" s="148">
        <v>20</v>
      </c>
      <c r="DB479" s="148">
        <v>22</v>
      </c>
      <c r="DC479" s="148">
        <v>24</v>
      </c>
      <c r="DD479" s="148">
        <v>24</v>
      </c>
      <c r="DE479" s="148">
        <v>21</v>
      </c>
      <c r="DF479" s="148">
        <v>22</v>
      </c>
      <c r="DG479" s="148">
        <v>21</v>
      </c>
      <c r="DH479" s="148">
        <v>21</v>
      </c>
      <c r="DI479" s="148">
        <v>23</v>
      </c>
      <c r="DJ479" s="148">
        <v>24</v>
      </c>
      <c r="DK479" s="148">
        <v>22</v>
      </c>
      <c r="DL479" s="148">
        <v>23</v>
      </c>
      <c r="DM479" s="148">
        <v>23</v>
      </c>
      <c r="DN479" s="148">
        <v>22</v>
      </c>
      <c r="DO479" s="148">
        <v>24</v>
      </c>
      <c r="DP479" s="148">
        <v>25</v>
      </c>
      <c r="DQ479" s="148">
        <v>26</v>
      </c>
      <c r="DR479" s="431">
        <v>61</v>
      </c>
      <c r="DS479" s="148">
        <v>64</v>
      </c>
      <c r="DT479" s="431">
        <v>61</v>
      </c>
      <c r="DU479" s="431">
        <v>60</v>
      </c>
      <c r="DV479" s="431">
        <v>58</v>
      </c>
      <c r="DW479" s="431">
        <v>58</v>
      </c>
      <c r="DX479" s="431">
        <v>58</v>
      </c>
      <c r="DY479" s="450">
        <v>58</v>
      </c>
      <c r="DZ479" s="431">
        <v>60</v>
      </c>
      <c r="EA479" s="431">
        <v>54</v>
      </c>
      <c r="EB479" s="431">
        <v>52</v>
      </c>
      <c r="EC479" s="431">
        <v>50</v>
      </c>
      <c r="ED479" s="431">
        <v>52</v>
      </c>
      <c r="EE479" s="431">
        <v>51</v>
      </c>
      <c r="EF479" s="431">
        <v>51</v>
      </c>
      <c r="EG479" s="431">
        <v>54</v>
      </c>
      <c r="EH479" s="431">
        <v>54</v>
      </c>
      <c r="EI479" s="431">
        <v>53</v>
      </c>
      <c r="EJ479" s="431">
        <v>56</v>
      </c>
      <c r="EK479" s="431">
        <v>50</v>
      </c>
      <c r="EL479" s="431">
        <v>48</v>
      </c>
      <c r="EM479" s="431">
        <v>44</v>
      </c>
      <c r="EN479" s="431">
        <v>45</v>
      </c>
      <c r="EO479" s="148">
        <v>46</v>
      </c>
      <c r="EP479" s="431">
        <v>46</v>
      </c>
      <c r="EQ479" s="431">
        <v>46</v>
      </c>
      <c r="ER479" s="431">
        <v>45</v>
      </c>
      <c r="ES479" s="431">
        <v>46</v>
      </c>
      <c r="ET479" s="431">
        <v>44</v>
      </c>
      <c r="EU479" s="431">
        <v>41</v>
      </c>
      <c r="EV479" s="431">
        <v>39</v>
      </c>
      <c r="EW479" s="431">
        <v>38</v>
      </c>
      <c r="EX479" s="431">
        <v>38</v>
      </c>
      <c r="EY479" s="431">
        <v>41</v>
      </c>
      <c r="EZ479" s="431">
        <v>42</v>
      </c>
      <c r="FA479" s="431">
        <v>43</v>
      </c>
      <c r="FB479" s="431">
        <v>44</v>
      </c>
      <c r="FC479" s="431">
        <v>45</v>
      </c>
      <c r="FD479" s="431">
        <v>47</v>
      </c>
      <c r="FE479" s="431">
        <v>45</v>
      </c>
      <c r="FF479" s="431">
        <v>45</v>
      </c>
      <c r="FG479" s="431">
        <v>44</v>
      </c>
      <c r="FH479" s="431">
        <v>42</v>
      </c>
      <c r="FI479" s="431">
        <v>41</v>
      </c>
      <c r="FJ479" s="431">
        <v>37</v>
      </c>
      <c r="FK479" s="148">
        <v>36</v>
      </c>
      <c r="FL479" s="431">
        <v>37</v>
      </c>
      <c r="FM479" s="431">
        <v>38</v>
      </c>
      <c r="FN479" s="148">
        <v>39</v>
      </c>
      <c r="FO479" s="148">
        <v>38</v>
      </c>
      <c r="FP479" s="148">
        <v>38</v>
      </c>
      <c r="FQ479" s="431">
        <v>39</v>
      </c>
      <c r="FR479" s="148">
        <v>37</v>
      </c>
      <c r="FS479" s="431">
        <v>37</v>
      </c>
      <c r="FT479" s="148">
        <v>36</v>
      </c>
      <c r="FU479" s="431">
        <v>36</v>
      </c>
      <c r="FV479" s="431">
        <v>35</v>
      </c>
      <c r="FW479" s="431">
        <v>36</v>
      </c>
      <c r="FX479" s="431">
        <v>34</v>
      </c>
      <c r="FY479" s="431">
        <v>34</v>
      </c>
      <c r="FZ479" s="450">
        <v>32</v>
      </c>
      <c r="GA479" s="431">
        <v>31</v>
      </c>
      <c r="GB479" s="431">
        <v>31</v>
      </c>
      <c r="GC479" s="431">
        <v>31</v>
      </c>
      <c r="GD479" s="431">
        <v>30</v>
      </c>
      <c r="GE479" s="431">
        <v>31</v>
      </c>
      <c r="GF479" s="431">
        <v>30</v>
      </c>
      <c r="GG479" s="431">
        <v>29</v>
      </c>
      <c r="GH479" s="431">
        <v>29</v>
      </c>
      <c r="GI479" s="431">
        <v>31</v>
      </c>
      <c r="GJ479" s="431">
        <v>28</v>
      </c>
      <c r="GK479" s="431">
        <v>30</v>
      </c>
      <c r="GL479" s="431">
        <v>29</v>
      </c>
      <c r="GM479" s="431">
        <v>28</v>
      </c>
      <c r="GN479" s="431">
        <v>28</v>
      </c>
      <c r="GO479" s="431">
        <v>27</v>
      </c>
      <c r="GP479" s="148">
        <v>22</v>
      </c>
      <c r="GQ479" s="431">
        <v>26</v>
      </c>
      <c r="GR479" s="431">
        <v>26</v>
      </c>
      <c r="GS479" s="431">
        <v>26</v>
      </c>
      <c r="GT479" s="431">
        <v>28</v>
      </c>
      <c r="GU479" s="431">
        <v>32</v>
      </c>
      <c r="GV479" s="148">
        <v>33</v>
      </c>
      <c r="GW479" s="148">
        <v>32</v>
      </c>
      <c r="GX479" s="148">
        <v>31</v>
      </c>
      <c r="GY479" s="148">
        <v>30</v>
      </c>
      <c r="GZ479" s="148">
        <v>26</v>
      </c>
      <c r="HA479" s="148">
        <v>24</v>
      </c>
      <c r="HB479" s="148">
        <v>24</v>
      </c>
      <c r="HC479" s="148">
        <v>25</v>
      </c>
      <c r="HD479" s="148">
        <v>27</v>
      </c>
      <c r="HE479" s="148">
        <v>24</v>
      </c>
      <c r="HF479" s="148">
        <v>24</v>
      </c>
      <c r="HG479" s="148">
        <v>23</v>
      </c>
      <c r="HH479" s="148">
        <v>22</v>
      </c>
      <c r="HI479" s="148">
        <v>21</v>
      </c>
      <c r="HJ479" s="148">
        <v>19</v>
      </c>
      <c r="HK479" s="148">
        <v>21</v>
      </c>
      <c r="HL479" s="148">
        <v>19</v>
      </c>
      <c r="HM479" s="148">
        <v>21</v>
      </c>
      <c r="HN479" s="148">
        <v>21</v>
      </c>
      <c r="HO479" s="148">
        <v>19</v>
      </c>
      <c r="HP479" s="148">
        <v>20</v>
      </c>
      <c r="HQ479" s="148">
        <v>20</v>
      </c>
      <c r="HR479" s="148">
        <v>20</v>
      </c>
      <c r="HS479" s="148">
        <v>17</v>
      </c>
      <c r="HT479" s="148">
        <v>17</v>
      </c>
      <c r="HU479" s="148">
        <v>17</v>
      </c>
      <c r="HV479" s="148">
        <v>16</v>
      </c>
      <c r="HW479" s="148">
        <v>18</v>
      </c>
      <c r="HX479" s="148">
        <v>19</v>
      </c>
      <c r="HY479" s="148">
        <v>19</v>
      </c>
      <c r="HZ479" s="148">
        <v>19</v>
      </c>
      <c r="IA479" s="148">
        <v>19</v>
      </c>
      <c r="IB479" s="355">
        <v>19</v>
      </c>
      <c r="IC479" s="148">
        <v>19</v>
      </c>
      <c r="ID479" s="148">
        <v>20</v>
      </c>
      <c r="IE479" s="148">
        <v>23</v>
      </c>
      <c r="IF479" s="148">
        <v>23</v>
      </c>
      <c r="IG479" s="148">
        <v>24</v>
      </c>
      <c r="IH479" s="148">
        <v>25</v>
      </c>
      <c r="II479" s="148">
        <v>23</v>
      </c>
      <c r="IJ479" s="148">
        <v>24</v>
      </c>
      <c r="IK479" s="148">
        <v>20</v>
      </c>
      <c r="IL479" s="148">
        <v>18</v>
      </c>
      <c r="IM479" s="148">
        <v>18</v>
      </c>
      <c r="IN479" s="351">
        <f t="shared" si="455"/>
        <v>18.5</v>
      </c>
      <c r="IO479" s="148">
        <v>19</v>
      </c>
      <c r="IP479" s="148">
        <v>20</v>
      </c>
      <c r="IQ479" s="148">
        <v>19</v>
      </c>
      <c r="IR479" s="148">
        <v>19</v>
      </c>
      <c r="IS479" s="148">
        <v>18</v>
      </c>
      <c r="IT479" s="148">
        <v>17</v>
      </c>
      <c r="IU479" s="148">
        <v>17</v>
      </c>
      <c r="IV479" s="148">
        <v>15</v>
      </c>
      <c r="IW479" s="148">
        <v>15</v>
      </c>
      <c r="IX479" s="148">
        <v>15</v>
      </c>
      <c r="IY479" s="148">
        <v>14</v>
      </c>
      <c r="IZ479" s="148">
        <v>12</v>
      </c>
      <c r="JA479" s="148">
        <v>13</v>
      </c>
      <c r="JB479" s="148">
        <v>14</v>
      </c>
      <c r="JC479" s="355">
        <f t="shared" si="460"/>
        <v>14</v>
      </c>
      <c r="JD479" s="148">
        <v>14</v>
      </c>
      <c r="JE479" s="148">
        <v>16</v>
      </c>
      <c r="JF479" s="353">
        <f t="shared" si="461"/>
        <v>16</v>
      </c>
      <c r="JG479" s="148">
        <v>16</v>
      </c>
      <c r="JH479" s="148">
        <v>17</v>
      </c>
      <c r="JI479" s="148">
        <v>14</v>
      </c>
      <c r="JJ479" s="148">
        <v>13</v>
      </c>
      <c r="JK479" s="148">
        <v>12</v>
      </c>
      <c r="JL479" s="148">
        <v>12</v>
      </c>
      <c r="JM479" s="148">
        <v>12</v>
      </c>
      <c r="JN479" s="351">
        <f t="shared" si="462"/>
        <v>12</v>
      </c>
      <c r="JO479" s="148">
        <v>12</v>
      </c>
      <c r="JP479" s="148">
        <v>12</v>
      </c>
      <c r="JQ479" s="148">
        <v>13</v>
      </c>
      <c r="JR479" s="148">
        <v>13</v>
      </c>
      <c r="JS479" s="148">
        <v>12</v>
      </c>
      <c r="JT479" s="148">
        <v>11</v>
      </c>
      <c r="JU479" s="148">
        <v>10</v>
      </c>
      <c r="JV479" s="351">
        <f t="shared" si="463"/>
        <v>10</v>
      </c>
      <c r="JW479" s="148">
        <v>10</v>
      </c>
      <c r="JX479" s="148">
        <v>10</v>
      </c>
      <c r="JY479" s="148">
        <v>9</v>
      </c>
      <c r="JZ479" s="148">
        <v>8</v>
      </c>
      <c r="KA479" s="148">
        <v>9</v>
      </c>
      <c r="KB479" s="148">
        <v>9</v>
      </c>
      <c r="KC479" s="148">
        <v>10</v>
      </c>
      <c r="KD479" s="148">
        <v>14</v>
      </c>
      <c r="KE479" s="148">
        <v>14</v>
      </c>
      <c r="KF479" s="148">
        <v>16</v>
      </c>
      <c r="KG479" s="148">
        <v>14</v>
      </c>
      <c r="KH479" s="148">
        <v>15</v>
      </c>
      <c r="KI479" s="148">
        <v>16</v>
      </c>
      <c r="KJ479" s="148">
        <v>16</v>
      </c>
      <c r="KK479" s="148">
        <v>17</v>
      </c>
      <c r="KL479" s="148">
        <v>18</v>
      </c>
      <c r="KM479" s="148">
        <v>18</v>
      </c>
      <c r="KN479" s="148">
        <v>16</v>
      </c>
      <c r="KO479" s="148">
        <v>16</v>
      </c>
      <c r="KP479" s="148">
        <v>17</v>
      </c>
      <c r="KQ479" s="148">
        <v>17</v>
      </c>
      <c r="KR479" s="148">
        <v>15</v>
      </c>
      <c r="KS479" s="148">
        <v>14</v>
      </c>
      <c r="KT479" s="148">
        <v>17</v>
      </c>
      <c r="KU479" s="148">
        <v>19</v>
      </c>
      <c r="KV479" s="96">
        <v>21</v>
      </c>
      <c r="KW479" s="148">
        <v>20</v>
      </c>
      <c r="KX479" s="148">
        <v>22</v>
      </c>
      <c r="KY479" s="148">
        <v>21</v>
      </c>
      <c r="KZ479" s="148">
        <v>22</v>
      </c>
      <c r="LA479" s="148">
        <v>23</v>
      </c>
      <c r="LB479" s="148">
        <v>24</v>
      </c>
      <c r="LC479" s="148">
        <v>24</v>
      </c>
      <c r="LD479" s="148">
        <v>26</v>
      </c>
      <c r="LE479" s="148">
        <v>23</v>
      </c>
      <c r="LF479" s="148">
        <v>23</v>
      </c>
      <c r="LG479" s="148">
        <v>23</v>
      </c>
      <c r="LH479" s="148">
        <v>23</v>
      </c>
      <c r="LI479" s="148">
        <v>21</v>
      </c>
      <c r="LJ479" s="148">
        <v>20</v>
      </c>
      <c r="LK479" s="148">
        <v>19</v>
      </c>
      <c r="LL479" s="312">
        <v>18</v>
      </c>
      <c r="LM479" s="148">
        <v>16</v>
      </c>
      <c r="LN479" s="148">
        <v>16</v>
      </c>
      <c r="LO479" s="148">
        <v>15</v>
      </c>
      <c r="LP479" s="148">
        <v>15</v>
      </c>
      <c r="LQ479" s="148">
        <v>15</v>
      </c>
      <c r="LR479" s="148">
        <v>14</v>
      </c>
      <c r="LS479" s="148">
        <v>14</v>
      </c>
      <c r="LT479" s="148">
        <v>12</v>
      </c>
      <c r="LU479" s="148">
        <v>12</v>
      </c>
      <c r="LV479" s="148">
        <v>11</v>
      </c>
      <c r="LW479" s="148">
        <v>11</v>
      </c>
      <c r="LX479" s="148">
        <v>12</v>
      </c>
      <c r="LY479" s="148">
        <v>12</v>
      </c>
      <c r="LZ479" s="148">
        <v>12</v>
      </c>
      <c r="MA479" s="148">
        <v>12</v>
      </c>
      <c r="MB479" s="148">
        <v>11</v>
      </c>
      <c r="MC479" s="148">
        <v>12</v>
      </c>
      <c r="MD479" s="148">
        <v>11</v>
      </c>
      <c r="ME479" s="148">
        <v>11</v>
      </c>
      <c r="MF479" s="148">
        <v>11</v>
      </c>
      <c r="MG479" s="148">
        <v>11</v>
      </c>
      <c r="MH479" s="148">
        <v>11</v>
      </c>
      <c r="MI479" s="148">
        <v>12</v>
      </c>
      <c r="MJ479" s="148">
        <v>13</v>
      </c>
      <c r="MK479" s="148">
        <v>12</v>
      </c>
      <c r="ML479" s="148">
        <v>10</v>
      </c>
      <c r="MM479" s="148">
        <v>11</v>
      </c>
      <c r="MN479" s="148">
        <v>13</v>
      </c>
      <c r="MO479" s="148">
        <v>13</v>
      </c>
      <c r="MP479" s="148">
        <v>12</v>
      </c>
      <c r="MQ479" s="148">
        <v>11</v>
      </c>
      <c r="MR479" s="148">
        <v>11</v>
      </c>
      <c r="MS479" s="148">
        <v>10</v>
      </c>
      <c r="MT479" s="148">
        <v>9</v>
      </c>
      <c r="MU479" s="148">
        <v>10</v>
      </c>
      <c r="MV479" s="148">
        <v>10</v>
      </c>
      <c r="MW479" s="148">
        <v>11</v>
      </c>
      <c r="MX479" s="148">
        <v>11</v>
      </c>
      <c r="MY479" s="148">
        <v>11</v>
      </c>
      <c r="MZ479" s="148">
        <v>12</v>
      </c>
      <c r="NA479" s="148">
        <v>11</v>
      </c>
      <c r="NB479" s="148">
        <v>12</v>
      </c>
      <c r="NC479" s="148">
        <v>11</v>
      </c>
      <c r="ND479" s="148">
        <v>11</v>
      </c>
      <c r="NE479" s="148">
        <v>11</v>
      </c>
      <c r="NF479" s="148">
        <v>10</v>
      </c>
      <c r="NG479" s="148">
        <v>10</v>
      </c>
      <c r="NH479" s="148">
        <v>11</v>
      </c>
      <c r="NI479" s="148">
        <v>12</v>
      </c>
      <c r="NJ479" s="148">
        <v>12</v>
      </c>
      <c r="NK479" s="148">
        <v>13</v>
      </c>
      <c r="NL479" s="148">
        <v>12</v>
      </c>
      <c r="NM479" s="148">
        <v>13</v>
      </c>
      <c r="NN479" s="148">
        <v>12</v>
      </c>
      <c r="NO479" s="148">
        <v>13</v>
      </c>
      <c r="NP479" s="148">
        <v>15</v>
      </c>
      <c r="NQ479" s="148">
        <v>14</v>
      </c>
      <c r="NR479" s="148">
        <v>14</v>
      </c>
      <c r="NS479" s="148">
        <v>14</v>
      </c>
      <c r="NT479" s="148">
        <v>14</v>
      </c>
      <c r="NU479" s="148">
        <v>10</v>
      </c>
      <c r="NV479" s="148">
        <v>10</v>
      </c>
      <c r="NW479" s="148">
        <v>10</v>
      </c>
      <c r="NX479" s="148">
        <v>10</v>
      </c>
      <c r="NY479" s="148">
        <v>9</v>
      </c>
      <c r="NZ479" s="148">
        <v>7</v>
      </c>
      <c r="OA479" s="148">
        <v>7</v>
      </c>
      <c r="OB479" s="148">
        <v>6</v>
      </c>
      <c r="OC479" s="148">
        <v>6</v>
      </c>
      <c r="OD479" s="148">
        <v>5</v>
      </c>
      <c r="OE479" s="148">
        <v>5</v>
      </c>
      <c r="OF479" s="148">
        <v>6</v>
      </c>
      <c r="OG479" s="148">
        <v>6</v>
      </c>
      <c r="OH479" s="148">
        <v>5</v>
      </c>
      <c r="OI479" s="148">
        <v>5</v>
      </c>
      <c r="OJ479" s="148">
        <v>7</v>
      </c>
      <c r="OK479" s="148">
        <v>7</v>
      </c>
      <c r="OL479" s="148">
        <v>8</v>
      </c>
      <c r="OM479" s="148">
        <v>9</v>
      </c>
      <c r="ON479" s="148">
        <v>8</v>
      </c>
      <c r="OO479" s="148">
        <v>9</v>
      </c>
      <c r="OP479" s="148">
        <v>9</v>
      </c>
      <c r="OQ479" s="148">
        <v>9</v>
      </c>
      <c r="OR479" s="148">
        <v>9</v>
      </c>
      <c r="OS479" s="148">
        <v>10</v>
      </c>
      <c r="OT479" s="96">
        <v>11</v>
      </c>
      <c r="OU479" s="148">
        <v>10</v>
      </c>
      <c r="OV479" s="148">
        <v>11</v>
      </c>
      <c r="OW479" s="148">
        <v>9</v>
      </c>
      <c r="OX479" s="148">
        <v>9</v>
      </c>
      <c r="OY479" s="351">
        <f t="shared" si="464"/>
        <v>9</v>
      </c>
      <c r="OZ479" s="96">
        <v>9</v>
      </c>
      <c r="PA479" s="148">
        <v>7</v>
      </c>
      <c r="PB479" s="148">
        <v>6</v>
      </c>
      <c r="PC479" s="148">
        <v>6</v>
      </c>
      <c r="PD479" s="148">
        <v>6</v>
      </c>
      <c r="PE479" s="148">
        <v>7</v>
      </c>
      <c r="PF479" s="148">
        <v>6</v>
      </c>
      <c r="PG479" s="351">
        <f t="shared" si="456"/>
        <v>5.5</v>
      </c>
      <c r="PH479" s="148">
        <v>5</v>
      </c>
      <c r="PI479" s="148">
        <v>4</v>
      </c>
      <c r="PJ479" s="351">
        <f t="shared" si="457"/>
        <v>4.5</v>
      </c>
      <c r="PK479" s="96">
        <v>5</v>
      </c>
      <c r="PL479" s="148">
        <v>4</v>
      </c>
      <c r="PM479" s="96">
        <v>4</v>
      </c>
      <c r="PN479" s="148">
        <v>5</v>
      </c>
      <c r="PO479" s="312">
        <v>6</v>
      </c>
      <c r="PP479" s="148">
        <v>6</v>
      </c>
      <c r="PQ479" s="148">
        <v>5</v>
      </c>
      <c r="PR479" s="148">
        <v>6</v>
      </c>
      <c r="PS479" s="148">
        <v>8</v>
      </c>
      <c r="PT479" s="148">
        <v>8</v>
      </c>
      <c r="PU479" s="148">
        <v>8</v>
      </c>
      <c r="PV479" s="148">
        <v>7</v>
      </c>
      <c r="PW479" s="148">
        <v>8</v>
      </c>
      <c r="PX479" s="148">
        <v>9</v>
      </c>
      <c r="PY479" s="148">
        <v>8</v>
      </c>
      <c r="PZ479" s="148">
        <v>8</v>
      </c>
      <c r="QA479" s="148">
        <v>8</v>
      </c>
      <c r="QB479" s="148">
        <v>8</v>
      </c>
      <c r="QC479" s="148">
        <v>9</v>
      </c>
      <c r="QD479" s="148">
        <v>6</v>
      </c>
      <c r="QE479" s="148">
        <v>6</v>
      </c>
      <c r="QF479" s="148">
        <v>9</v>
      </c>
      <c r="QG479" s="148">
        <v>8</v>
      </c>
      <c r="QH479" s="148">
        <v>8</v>
      </c>
      <c r="QI479" s="148">
        <v>7</v>
      </c>
      <c r="QJ479" s="148">
        <v>7</v>
      </c>
      <c r="QK479" s="148">
        <v>7</v>
      </c>
      <c r="QL479" s="148">
        <v>7</v>
      </c>
      <c r="QM479" s="148">
        <v>7</v>
      </c>
      <c r="QN479" s="148">
        <v>7</v>
      </c>
      <c r="QO479" s="148">
        <v>4</v>
      </c>
      <c r="QP479" s="148">
        <v>5</v>
      </c>
      <c r="QQ479" s="148">
        <v>5</v>
      </c>
      <c r="QR479" s="148">
        <v>5</v>
      </c>
      <c r="QS479" s="148">
        <v>4</v>
      </c>
      <c r="QT479" s="148">
        <v>4</v>
      </c>
      <c r="QU479" s="148">
        <v>3</v>
      </c>
      <c r="QV479" s="148">
        <v>3</v>
      </c>
      <c r="QW479" s="148">
        <v>3</v>
      </c>
      <c r="QX479" s="148">
        <v>3</v>
      </c>
      <c r="QY479" s="148">
        <v>3</v>
      </c>
      <c r="QZ479" s="148">
        <v>2</v>
      </c>
      <c r="RA479" s="148">
        <v>2</v>
      </c>
      <c r="RB479" s="312">
        <v>3</v>
      </c>
      <c r="RC479" s="148">
        <v>4</v>
      </c>
      <c r="RD479" s="96">
        <v>4</v>
      </c>
      <c r="RE479" s="148">
        <v>2</v>
      </c>
      <c r="RF479" s="148">
        <v>2</v>
      </c>
      <c r="RG479" s="96">
        <v>1</v>
      </c>
      <c r="RH479" s="96">
        <v>1</v>
      </c>
      <c r="RI479" s="96">
        <v>1</v>
      </c>
      <c r="RJ479" s="148">
        <v>1</v>
      </c>
      <c r="RK479" s="96">
        <v>1</v>
      </c>
      <c r="RL479" s="96">
        <v>1</v>
      </c>
      <c r="RM479" s="148">
        <v>0</v>
      </c>
      <c r="RN479" s="148">
        <v>0</v>
      </c>
      <c r="RO479" s="148">
        <v>0</v>
      </c>
      <c r="RP479" s="148">
        <v>1</v>
      </c>
      <c r="RQ479" s="148">
        <v>1</v>
      </c>
      <c r="RR479" s="148">
        <v>1</v>
      </c>
      <c r="RS479" s="148">
        <v>1</v>
      </c>
      <c r="RT479" s="148">
        <v>1</v>
      </c>
      <c r="RU479" s="148">
        <v>2</v>
      </c>
      <c r="RV479" s="148">
        <v>2</v>
      </c>
      <c r="RW479" s="148">
        <v>2</v>
      </c>
      <c r="RX479" s="148">
        <v>2</v>
      </c>
      <c r="RY479" s="148">
        <v>1</v>
      </c>
      <c r="RZ479" s="148">
        <v>1</v>
      </c>
      <c r="SA479" s="148">
        <v>1</v>
      </c>
      <c r="SB479" s="148">
        <v>1</v>
      </c>
      <c r="SC479" s="148">
        <v>1</v>
      </c>
      <c r="SD479" s="148">
        <v>2</v>
      </c>
      <c r="SE479" s="148">
        <v>2</v>
      </c>
      <c r="SF479" s="148">
        <v>2</v>
      </c>
      <c r="SG479" s="148">
        <v>2</v>
      </c>
      <c r="SH479" s="148">
        <v>2</v>
      </c>
      <c r="SI479" s="148">
        <v>2</v>
      </c>
      <c r="SJ479" s="148">
        <v>3</v>
      </c>
      <c r="SK479" s="148">
        <v>3</v>
      </c>
      <c r="SL479" s="148">
        <v>3</v>
      </c>
      <c r="SM479" s="148">
        <v>3</v>
      </c>
      <c r="SN479" s="148">
        <v>4</v>
      </c>
      <c r="SO479" s="148">
        <v>5</v>
      </c>
      <c r="SP479" s="148">
        <v>7</v>
      </c>
      <c r="SQ479" s="148">
        <v>7</v>
      </c>
      <c r="SR479" s="148">
        <v>7</v>
      </c>
      <c r="SS479" s="148">
        <v>6</v>
      </c>
      <c r="ST479" s="148">
        <v>7</v>
      </c>
      <c r="SU479" s="148">
        <v>8</v>
      </c>
      <c r="SV479" s="148">
        <v>7</v>
      </c>
      <c r="SW479" s="148">
        <v>7</v>
      </c>
      <c r="SX479" s="148">
        <v>7</v>
      </c>
      <c r="SY479" s="148">
        <v>8</v>
      </c>
      <c r="SZ479" s="148">
        <v>7</v>
      </c>
      <c r="TA479" s="148">
        <v>7</v>
      </c>
      <c r="TB479" s="148">
        <v>5</v>
      </c>
      <c r="TC479" s="148">
        <v>5</v>
      </c>
      <c r="TD479" s="148">
        <v>5</v>
      </c>
      <c r="TE479" s="148">
        <v>4</v>
      </c>
      <c r="TF479" s="148">
        <v>4</v>
      </c>
      <c r="TG479" s="148">
        <v>4</v>
      </c>
      <c r="TH479" s="148">
        <v>4</v>
      </c>
      <c r="TI479" s="148">
        <v>3</v>
      </c>
      <c r="TJ479" s="148">
        <v>3</v>
      </c>
      <c r="TK479" s="148">
        <v>5</v>
      </c>
      <c r="TL479" s="148">
        <v>5</v>
      </c>
      <c r="TM479" s="148">
        <v>5</v>
      </c>
      <c r="TN479" s="148">
        <v>6</v>
      </c>
      <c r="TO479" s="148">
        <v>6</v>
      </c>
      <c r="TP479" s="148">
        <v>4</v>
      </c>
      <c r="TQ479" s="148">
        <v>5</v>
      </c>
      <c r="TR479" s="148">
        <v>5</v>
      </c>
      <c r="TS479" s="148">
        <v>4</v>
      </c>
      <c r="TT479" s="148">
        <v>3</v>
      </c>
      <c r="TU479" s="148">
        <v>3</v>
      </c>
      <c r="TV479" s="148">
        <v>2</v>
      </c>
      <c r="TW479" s="148">
        <v>2</v>
      </c>
      <c r="TX479" s="148">
        <v>3</v>
      </c>
      <c r="TY479" s="148">
        <v>3</v>
      </c>
      <c r="TZ479" s="148">
        <v>3</v>
      </c>
      <c r="UA479" s="148">
        <v>3</v>
      </c>
      <c r="UB479" s="148">
        <v>3</v>
      </c>
      <c r="UC479" s="148">
        <v>4</v>
      </c>
      <c r="UD479" s="148">
        <v>4</v>
      </c>
      <c r="UE479" s="148">
        <v>4</v>
      </c>
      <c r="UF479" s="148">
        <v>4</v>
      </c>
      <c r="UG479" s="148">
        <v>4</v>
      </c>
      <c r="UH479" s="148">
        <v>4</v>
      </c>
      <c r="UI479" s="148">
        <v>4</v>
      </c>
      <c r="UJ479" s="148">
        <v>4</v>
      </c>
      <c r="UK479" s="148">
        <v>3</v>
      </c>
      <c r="UL479" s="148">
        <v>3</v>
      </c>
      <c r="UM479" s="148">
        <v>3</v>
      </c>
      <c r="UN479" s="148">
        <v>3</v>
      </c>
      <c r="UO479" s="148">
        <v>3</v>
      </c>
      <c r="UP479" s="148">
        <v>4</v>
      </c>
      <c r="UQ479" s="148">
        <v>3</v>
      </c>
      <c r="UR479" s="148">
        <v>3</v>
      </c>
      <c r="US479" s="148">
        <v>3</v>
      </c>
      <c r="UT479" s="148">
        <v>3</v>
      </c>
      <c r="UU479" s="148">
        <v>3</v>
      </c>
      <c r="UV479" s="148">
        <v>3</v>
      </c>
      <c r="UW479" s="148">
        <v>3</v>
      </c>
      <c r="UX479" s="148">
        <v>3</v>
      </c>
      <c r="UY479" s="148">
        <v>3</v>
      </c>
      <c r="UZ479" s="148">
        <v>3</v>
      </c>
      <c r="VA479" s="148">
        <v>4</v>
      </c>
      <c r="VB479" s="148">
        <v>4</v>
      </c>
      <c r="VC479" s="148">
        <v>4</v>
      </c>
      <c r="VD479" s="148">
        <v>6</v>
      </c>
      <c r="VE479" s="148">
        <v>6</v>
      </c>
      <c r="VF479" s="148">
        <v>4</v>
      </c>
      <c r="VG479" s="148">
        <v>4</v>
      </c>
      <c r="VH479" s="148">
        <v>4</v>
      </c>
      <c r="VI479" s="148">
        <v>4</v>
      </c>
      <c r="VJ479" s="148">
        <v>4</v>
      </c>
      <c r="VK479" s="148">
        <v>4</v>
      </c>
      <c r="VL479" s="148">
        <v>4</v>
      </c>
      <c r="VM479" s="148">
        <v>4</v>
      </c>
      <c r="VN479" s="148">
        <v>3</v>
      </c>
      <c r="VO479" s="148">
        <v>3</v>
      </c>
      <c r="VP479" s="148">
        <v>2</v>
      </c>
      <c r="VQ479" s="148">
        <v>3</v>
      </c>
      <c r="VR479" s="148">
        <v>3</v>
      </c>
      <c r="VS479" s="148">
        <v>3</v>
      </c>
      <c r="VT479" s="148">
        <v>6</v>
      </c>
      <c r="VU479" s="148">
        <v>48</v>
      </c>
      <c r="VV479" s="148">
        <v>50</v>
      </c>
      <c r="VW479" s="148">
        <v>50</v>
      </c>
      <c r="VX479" s="148">
        <v>50</v>
      </c>
      <c r="VY479" s="148">
        <v>49</v>
      </c>
      <c r="VZ479" s="148">
        <v>48</v>
      </c>
      <c r="WA479" s="148">
        <v>48</v>
      </c>
      <c r="WB479" s="148">
        <v>48</v>
      </c>
      <c r="WC479" s="148">
        <v>45</v>
      </c>
      <c r="WD479" s="148">
        <v>45</v>
      </c>
      <c r="WE479" s="148">
        <v>29</v>
      </c>
      <c r="WF479" s="148">
        <v>13</v>
      </c>
      <c r="WG479" s="148">
        <v>13</v>
      </c>
      <c r="WH479" s="148">
        <v>13</v>
      </c>
      <c r="WI479" s="148">
        <v>12</v>
      </c>
      <c r="WJ479" s="148">
        <v>12</v>
      </c>
      <c r="WK479" s="148">
        <v>10</v>
      </c>
      <c r="WL479" s="148">
        <v>9</v>
      </c>
      <c r="WM479" s="148">
        <v>9</v>
      </c>
      <c r="WN479" s="148">
        <v>5</v>
      </c>
      <c r="WO479" s="148">
        <v>5</v>
      </c>
      <c r="WP479" s="148">
        <v>5</v>
      </c>
      <c r="WQ479" s="148">
        <v>5</v>
      </c>
      <c r="WR479" s="148">
        <v>5</v>
      </c>
      <c r="WS479" s="148">
        <v>5</v>
      </c>
      <c r="WT479" s="148">
        <v>5</v>
      </c>
      <c r="WU479" s="148">
        <v>5</v>
      </c>
      <c r="WV479" s="148">
        <v>5</v>
      </c>
      <c r="WW479" s="148">
        <v>5</v>
      </c>
      <c r="WX479" s="148">
        <v>5</v>
      </c>
      <c r="WY479" s="148">
        <v>4</v>
      </c>
      <c r="WZ479" s="148">
        <v>4</v>
      </c>
      <c r="XA479" s="148">
        <v>4</v>
      </c>
      <c r="XB479" s="148">
        <v>4</v>
      </c>
      <c r="XC479" s="148">
        <v>4</v>
      </c>
      <c r="XD479" s="148">
        <v>4</v>
      </c>
      <c r="XE479" s="148">
        <v>4</v>
      </c>
      <c r="XF479" s="148">
        <v>2</v>
      </c>
      <c r="XG479" s="148">
        <v>2</v>
      </c>
      <c r="XH479" s="148">
        <v>2</v>
      </c>
      <c r="XI479" s="148">
        <v>2</v>
      </c>
      <c r="XJ479" s="148">
        <v>2</v>
      </c>
      <c r="XK479" s="148">
        <v>1</v>
      </c>
    </row>
    <row r="480" spans="1:635" s="148" customFormat="1" x14ac:dyDescent="0.2">
      <c r="A480" s="327"/>
      <c r="B480" s="354">
        <v>15</v>
      </c>
      <c r="C480" s="399">
        <f t="shared" ca="1" si="454"/>
        <v>1</v>
      </c>
      <c r="D480" s="400">
        <f t="shared" ca="1" si="458"/>
        <v>1.0741138560687433E-3</v>
      </c>
      <c r="E480" s="448">
        <f t="shared" ca="1" si="459"/>
        <v>5</v>
      </c>
      <c r="F480" s="354"/>
      <c r="G480" s="412">
        <v>88</v>
      </c>
      <c r="H480" s="412">
        <v>87</v>
      </c>
      <c r="I480" s="412">
        <v>99</v>
      </c>
      <c r="J480" s="412">
        <v>101</v>
      </c>
      <c r="K480" s="412">
        <v>100</v>
      </c>
      <c r="L480" s="412">
        <v>103</v>
      </c>
      <c r="M480" s="412">
        <v>106</v>
      </c>
      <c r="N480" s="412">
        <v>108</v>
      </c>
      <c r="O480" s="412">
        <v>103</v>
      </c>
      <c r="P480" s="412">
        <v>104</v>
      </c>
      <c r="Q480" s="412">
        <v>107</v>
      </c>
      <c r="R480" s="169">
        <v>115</v>
      </c>
      <c r="S480" s="412">
        <v>117</v>
      </c>
      <c r="T480" s="412">
        <v>116</v>
      </c>
      <c r="U480" s="169">
        <v>114</v>
      </c>
      <c r="V480" s="169">
        <v>124</v>
      </c>
      <c r="W480" s="412">
        <v>138</v>
      </c>
      <c r="X480" s="412">
        <v>128</v>
      </c>
      <c r="Y480" s="412">
        <v>130</v>
      </c>
      <c r="Z480" s="412">
        <v>128</v>
      </c>
      <c r="AA480" s="412">
        <v>121</v>
      </c>
      <c r="AB480" s="412">
        <v>122</v>
      </c>
      <c r="AC480" s="412">
        <v>117</v>
      </c>
      <c r="AD480" s="412">
        <v>116</v>
      </c>
      <c r="AE480" s="412">
        <v>0</v>
      </c>
      <c r="AF480" s="412">
        <v>118</v>
      </c>
      <c r="AG480" s="412">
        <v>121</v>
      </c>
      <c r="AH480" s="412">
        <v>121</v>
      </c>
      <c r="AI480" s="412">
        <v>131</v>
      </c>
      <c r="AJ480" s="412">
        <v>133.5</v>
      </c>
      <c r="AK480" s="412">
        <v>136</v>
      </c>
      <c r="AL480" s="412">
        <v>135.5</v>
      </c>
      <c r="AM480" s="412">
        <v>135</v>
      </c>
      <c r="AN480" s="412">
        <v>138</v>
      </c>
      <c r="AO480" s="412">
        <v>141</v>
      </c>
      <c r="AP480" s="169">
        <v>137</v>
      </c>
      <c r="AQ480" s="412">
        <v>139</v>
      </c>
      <c r="AR480" s="412">
        <v>138</v>
      </c>
      <c r="AS480" s="412">
        <v>139</v>
      </c>
      <c r="AT480" s="412">
        <v>151</v>
      </c>
      <c r="AU480" s="412">
        <v>150</v>
      </c>
      <c r="AV480" s="412">
        <v>145</v>
      </c>
      <c r="AW480" s="412">
        <v>141</v>
      </c>
      <c r="AX480" s="412">
        <v>140</v>
      </c>
      <c r="AY480" s="412">
        <v>149</v>
      </c>
      <c r="AZ480" s="412">
        <v>149</v>
      </c>
      <c r="BA480" s="412">
        <v>153</v>
      </c>
      <c r="BB480" s="412">
        <v>159</v>
      </c>
      <c r="BC480" s="412">
        <v>165</v>
      </c>
      <c r="BD480" s="412">
        <v>165</v>
      </c>
      <c r="BE480" s="412">
        <v>171</v>
      </c>
      <c r="BF480" s="412">
        <v>171</v>
      </c>
      <c r="BG480" s="148">
        <v>169</v>
      </c>
      <c r="BH480" s="148">
        <v>165</v>
      </c>
      <c r="BI480" s="355">
        <v>165</v>
      </c>
      <c r="BJ480" s="148">
        <v>165</v>
      </c>
      <c r="BK480" s="148">
        <v>163</v>
      </c>
      <c r="BL480" s="148">
        <v>163</v>
      </c>
      <c r="BM480" s="148">
        <v>166</v>
      </c>
      <c r="BN480" s="148">
        <v>161</v>
      </c>
      <c r="BO480" s="148">
        <v>175</v>
      </c>
      <c r="BP480" s="148">
        <v>179</v>
      </c>
      <c r="BQ480" s="148">
        <v>172</v>
      </c>
      <c r="BR480" s="148">
        <v>178</v>
      </c>
      <c r="BS480" s="148">
        <v>169</v>
      </c>
      <c r="BT480" s="148">
        <v>166</v>
      </c>
      <c r="BU480" s="148">
        <v>167</v>
      </c>
      <c r="BV480" s="148">
        <v>167</v>
      </c>
      <c r="BW480" s="148">
        <v>158</v>
      </c>
      <c r="BX480" s="148">
        <v>162</v>
      </c>
      <c r="BY480" s="148">
        <v>168</v>
      </c>
      <c r="BZ480" s="148">
        <v>173</v>
      </c>
      <c r="CA480" s="148">
        <v>170</v>
      </c>
      <c r="CB480" s="148">
        <v>171</v>
      </c>
      <c r="CC480" s="148">
        <v>164</v>
      </c>
      <c r="CD480" s="148">
        <v>165</v>
      </c>
      <c r="CE480" s="148">
        <v>168</v>
      </c>
      <c r="CF480" s="148">
        <v>176</v>
      </c>
      <c r="CG480" s="148">
        <v>178</v>
      </c>
      <c r="CH480" s="148">
        <v>186</v>
      </c>
      <c r="CI480" s="148">
        <v>182</v>
      </c>
      <c r="CJ480" s="148">
        <v>198</v>
      </c>
      <c r="CK480" s="148">
        <v>208</v>
      </c>
      <c r="CL480" s="148">
        <v>206</v>
      </c>
      <c r="CM480" s="148">
        <v>210</v>
      </c>
      <c r="CN480" s="148">
        <v>208</v>
      </c>
      <c r="CO480" s="148">
        <v>202</v>
      </c>
      <c r="CP480" s="360">
        <v>204</v>
      </c>
      <c r="CQ480" s="148">
        <v>206</v>
      </c>
      <c r="CR480" s="148">
        <v>206</v>
      </c>
      <c r="CS480" s="148">
        <v>211</v>
      </c>
      <c r="CT480" s="148">
        <v>220</v>
      </c>
      <c r="CU480" s="148">
        <v>226</v>
      </c>
      <c r="CV480" s="148">
        <v>225</v>
      </c>
      <c r="CW480" s="148">
        <v>226</v>
      </c>
      <c r="CX480" s="148">
        <v>238</v>
      </c>
      <c r="CY480" s="148">
        <v>233</v>
      </c>
      <c r="CZ480" s="148">
        <v>227</v>
      </c>
      <c r="DA480" s="148">
        <v>218</v>
      </c>
      <c r="DB480" s="148">
        <v>220</v>
      </c>
      <c r="DC480" s="148">
        <v>225</v>
      </c>
      <c r="DD480" s="148">
        <v>236</v>
      </c>
      <c r="DE480" s="148">
        <v>245</v>
      </c>
      <c r="DF480" s="148">
        <v>247</v>
      </c>
      <c r="DG480" s="148">
        <v>249</v>
      </c>
      <c r="DH480" s="148">
        <v>246</v>
      </c>
      <c r="DI480" s="148">
        <v>241</v>
      </c>
      <c r="DJ480" s="148">
        <v>238</v>
      </c>
      <c r="DK480" s="148">
        <v>246</v>
      </c>
      <c r="DL480" s="148">
        <v>243</v>
      </c>
      <c r="DM480" s="148">
        <v>242</v>
      </c>
      <c r="DN480" s="148">
        <v>225</v>
      </c>
      <c r="DO480" s="148">
        <v>226</v>
      </c>
      <c r="DP480" s="148">
        <v>230</v>
      </c>
      <c r="DQ480" s="148">
        <v>229</v>
      </c>
      <c r="DR480" s="431">
        <v>139</v>
      </c>
      <c r="DS480" s="148">
        <v>136</v>
      </c>
      <c r="DT480" s="431">
        <v>130</v>
      </c>
      <c r="DU480" s="431">
        <v>123</v>
      </c>
      <c r="DV480" s="431">
        <v>122</v>
      </c>
      <c r="DW480" s="431">
        <v>128</v>
      </c>
      <c r="DX480" s="431">
        <v>120</v>
      </c>
      <c r="DY480" s="450">
        <v>114</v>
      </c>
      <c r="DZ480" s="431">
        <v>114</v>
      </c>
      <c r="EA480" s="431">
        <v>115</v>
      </c>
      <c r="EB480" s="431">
        <v>115</v>
      </c>
      <c r="EC480" s="431">
        <v>114</v>
      </c>
      <c r="ED480" s="431">
        <v>120</v>
      </c>
      <c r="EE480" s="431">
        <v>121</v>
      </c>
      <c r="EF480" s="431">
        <v>115</v>
      </c>
      <c r="EG480" s="431">
        <v>113</v>
      </c>
      <c r="EH480" s="431">
        <v>116</v>
      </c>
      <c r="EI480" s="431">
        <v>122</v>
      </c>
      <c r="EJ480" s="431">
        <v>120</v>
      </c>
      <c r="EK480" s="431">
        <v>123</v>
      </c>
      <c r="EL480" s="431">
        <v>123</v>
      </c>
      <c r="EM480" s="431">
        <v>124</v>
      </c>
      <c r="EN480" s="431">
        <v>116</v>
      </c>
      <c r="EO480" s="148">
        <v>113</v>
      </c>
      <c r="EP480" s="431">
        <v>101</v>
      </c>
      <c r="EQ480" s="431">
        <v>100</v>
      </c>
      <c r="ER480" s="431">
        <v>97</v>
      </c>
      <c r="ES480" s="431">
        <v>94</v>
      </c>
      <c r="ET480" s="431">
        <v>94</v>
      </c>
      <c r="EU480" s="431">
        <v>96</v>
      </c>
      <c r="EV480" s="431">
        <v>96</v>
      </c>
      <c r="EW480" s="431">
        <v>94</v>
      </c>
      <c r="EX480" s="431">
        <v>98</v>
      </c>
      <c r="EY480" s="431">
        <v>100</v>
      </c>
      <c r="EZ480" s="431">
        <v>103</v>
      </c>
      <c r="FA480" s="431">
        <v>108</v>
      </c>
      <c r="FB480" s="431">
        <v>110</v>
      </c>
      <c r="FC480" s="431">
        <v>107</v>
      </c>
      <c r="FD480" s="431">
        <v>107</v>
      </c>
      <c r="FE480" s="431">
        <v>114</v>
      </c>
      <c r="FF480" s="431">
        <v>111</v>
      </c>
      <c r="FG480" s="431">
        <v>113</v>
      </c>
      <c r="FH480" s="431">
        <v>111</v>
      </c>
      <c r="FI480" s="431">
        <v>113</v>
      </c>
      <c r="FJ480" s="431">
        <v>112</v>
      </c>
      <c r="FK480" s="148">
        <v>112</v>
      </c>
      <c r="FL480" s="431">
        <v>112</v>
      </c>
      <c r="FM480" s="431">
        <v>112</v>
      </c>
      <c r="FN480" s="148">
        <v>118</v>
      </c>
      <c r="FO480" s="148">
        <v>120</v>
      </c>
      <c r="FP480" s="148">
        <v>121</v>
      </c>
      <c r="FQ480" s="431">
        <v>128</v>
      </c>
      <c r="FR480" s="148">
        <v>129</v>
      </c>
      <c r="FS480" s="431">
        <v>128</v>
      </c>
      <c r="FT480" s="148">
        <v>128</v>
      </c>
      <c r="FU480" s="431">
        <v>123</v>
      </c>
      <c r="FV480" s="431">
        <v>122</v>
      </c>
      <c r="FW480" s="431">
        <v>114</v>
      </c>
      <c r="FX480" s="431">
        <v>109</v>
      </c>
      <c r="FY480" s="431">
        <v>110</v>
      </c>
      <c r="FZ480" s="450">
        <v>111</v>
      </c>
      <c r="GA480" s="431">
        <v>109</v>
      </c>
      <c r="GB480" s="431">
        <v>110</v>
      </c>
      <c r="GC480" s="431">
        <v>110</v>
      </c>
      <c r="GD480" s="431">
        <v>108</v>
      </c>
      <c r="GE480" s="431">
        <v>106</v>
      </c>
      <c r="GF480" s="431">
        <v>109</v>
      </c>
      <c r="GG480" s="431">
        <v>112</v>
      </c>
      <c r="GH480" s="431">
        <v>114</v>
      </c>
      <c r="GI480" s="431">
        <v>112</v>
      </c>
      <c r="GJ480" s="431">
        <v>105</v>
      </c>
      <c r="GK480" s="431">
        <v>104</v>
      </c>
      <c r="GL480" s="431">
        <v>107</v>
      </c>
      <c r="GM480" s="431">
        <v>110</v>
      </c>
      <c r="GN480" s="431">
        <v>108</v>
      </c>
      <c r="GO480" s="431">
        <v>103</v>
      </c>
      <c r="GP480" s="148">
        <v>105</v>
      </c>
      <c r="GQ480" s="431">
        <v>103</v>
      </c>
      <c r="GR480" s="431">
        <v>116</v>
      </c>
      <c r="GS480" s="431">
        <v>122</v>
      </c>
      <c r="GT480" s="431">
        <v>117</v>
      </c>
      <c r="GU480" s="431">
        <v>119</v>
      </c>
      <c r="GV480" s="148">
        <v>121</v>
      </c>
      <c r="GW480" s="148">
        <v>128</v>
      </c>
      <c r="GX480" s="148">
        <v>141</v>
      </c>
      <c r="GY480" s="148">
        <v>140</v>
      </c>
      <c r="GZ480" s="148">
        <v>138</v>
      </c>
      <c r="HA480" s="148">
        <v>140</v>
      </c>
      <c r="HB480" s="148">
        <v>147</v>
      </c>
      <c r="HC480" s="148">
        <v>143</v>
      </c>
      <c r="HD480" s="148">
        <v>146</v>
      </c>
      <c r="HE480" s="148">
        <v>124</v>
      </c>
      <c r="HF480" s="148">
        <v>131</v>
      </c>
      <c r="HG480" s="148">
        <v>129</v>
      </c>
      <c r="HH480" s="148">
        <v>112</v>
      </c>
      <c r="HI480" s="148">
        <v>105</v>
      </c>
      <c r="HJ480" s="148">
        <v>105</v>
      </c>
      <c r="HK480" s="148">
        <v>108</v>
      </c>
      <c r="HL480" s="148">
        <v>111</v>
      </c>
      <c r="HM480" s="148">
        <v>106</v>
      </c>
      <c r="HN480" s="148">
        <v>104</v>
      </c>
      <c r="HO480" s="148">
        <v>100</v>
      </c>
      <c r="HP480" s="148">
        <v>105</v>
      </c>
      <c r="HQ480" s="148">
        <v>103</v>
      </c>
      <c r="HR480" s="148">
        <v>107</v>
      </c>
      <c r="HS480" s="148">
        <v>112</v>
      </c>
      <c r="HT480" s="148">
        <v>115</v>
      </c>
      <c r="HU480" s="148">
        <v>110</v>
      </c>
      <c r="HV480" s="148">
        <v>107</v>
      </c>
      <c r="HW480" s="148">
        <v>101</v>
      </c>
      <c r="HX480" s="148">
        <v>100</v>
      </c>
      <c r="HY480" s="148">
        <v>97</v>
      </c>
      <c r="HZ480" s="148">
        <v>93</v>
      </c>
      <c r="IA480" s="148">
        <v>93</v>
      </c>
      <c r="IB480" s="355">
        <v>96</v>
      </c>
      <c r="IC480" s="148">
        <v>99</v>
      </c>
      <c r="ID480" s="148">
        <v>94</v>
      </c>
      <c r="IE480" s="148">
        <v>95</v>
      </c>
      <c r="IF480" s="148">
        <v>95</v>
      </c>
      <c r="IG480" s="148">
        <v>97</v>
      </c>
      <c r="IH480" s="148">
        <v>97</v>
      </c>
      <c r="II480" s="148">
        <v>89</v>
      </c>
      <c r="IJ480" s="148">
        <v>92</v>
      </c>
      <c r="IK480" s="148">
        <v>96</v>
      </c>
      <c r="IL480" s="148">
        <v>90</v>
      </c>
      <c r="IM480" s="148">
        <v>89</v>
      </c>
      <c r="IN480" s="351">
        <f t="shared" si="455"/>
        <v>89.5</v>
      </c>
      <c r="IO480" s="148">
        <v>90</v>
      </c>
      <c r="IP480" s="148">
        <v>87</v>
      </c>
      <c r="IQ480" s="148">
        <v>80</v>
      </c>
      <c r="IR480" s="148">
        <v>74</v>
      </c>
      <c r="IS480" s="148">
        <v>79</v>
      </c>
      <c r="IT480" s="148">
        <v>78</v>
      </c>
      <c r="IU480" s="148">
        <v>78</v>
      </c>
      <c r="IV480" s="148">
        <v>82</v>
      </c>
      <c r="IW480" s="148">
        <v>80</v>
      </c>
      <c r="IX480" s="148">
        <v>83</v>
      </c>
      <c r="IY480" s="148">
        <v>83</v>
      </c>
      <c r="IZ480" s="148">
        <v>87</v>
      </c>
      <c r="JA480" s="148">
        <v>87</v>
      </c>
      <c r="JB480" s="148">
        <v>84</v>
      </c>
      <c r="JC480" s="355">
        <f t="shared" si="460"/>
        <v>85</v>
      </c>
      <c r="JD480" s="148">
        <v>86</v>
      </c>
      <c r="JE480" s="148">
        <v>85</v>
      </c>
      <c r="JF480" s="353">
        <f t="shared" si="461"/>
        <v>84.5</v>
      </c>
      <c r="JG480" s="148">
        <v>84</v>
      </c>
      <c r="JH480" s="148">
        <v>75</v>
      </c>
      <c r="JI480" s="148">
        <v>73</v>
      </c>
      <c r="JJ480" s="148">
        <v>75</v>
      </c>
      <c r="JK480" s="148">
        <v>75</v>
      </c>
      <c r="JL480" s="148">
        <v>75</v>
      </c>
      <c r="JM480" s="148">
        <v>73</v>
      </c>
      <c r="JN480" s="351">
        <f t="shared" si="462"/>
        <v>73</v>
      </c>
      <c r="JO480" s="148">
        <v>73</v>
      </c>
      <c r="JP480" s="148">
        <v>70</v>
      </c>
      <c r="JQ480" s="148">
        <v>67</v>
      </c>
      <c r="JR480" s="148">
        <v>65</v>
      </c>
      <c r="JS480" s="148">
        <v>57</v>
      </c>
      <c r="JT480" s="148">
        <v>63</v>
      </c>
      <c r="JU480" s="148">
        <v>64</v>
      </c>
      <c r="JV480" s="351">
        <f t="shared" si="463"/>
        <v>64</v>
      </c>
      <c r="JW480" s="148">
        <v>64</v>
      </c>
      <c r="JX480" s="148">
        <v>63</v>
      </c>
      <c r="JY480" s="148">
        <v>57</v>
      </c>
      <c r="JZ480" s="148">
        <v>61</v>
      </c>
      <c r="KA480" s="148">
        <v>60</v>
      </c>
      <c r="KB480" s="148">
        <v>58</v>
      </c>
      <c r="KC480" s="148">
        <v>55</v>
      </c>
      <c r="KD480" s="148">
        <v>54</v>
      </c>
      <c r="KE480" s="148">
        <v>54</v>
      </c>
      <c r="KF480" s="148">
        <v>59</v>
      </c>
      <c r="KG480" s="148">
        <v>58</v>
      </c>
      <c r="KH480" s="148">
        <v>53</v>
      </c>
      <c r="KI480" s="148">
        <v>53</v>
      </c>
      <c r="KJ480" s="148">
        <v>54</v>
      </c>
      <c r="KK480" s="148">
        <v>46</v>
      </c>
      <c r="KL480" s="148">
        <v>48</v>
      </c>
      <c r="KM480" s="148">
        <v>52</v>
      </c>
      <c r="KN480" s="148">
        <v>55</v>
      </c>
      <c r="KO480" s="148">
        <v>52</v>
      </c>
      <c r="KP480" s="148">
        <v>54</v>
      </c>
      <c r="KQ480" s="148">
        <v>54</v>
      </c>
      <c r="KR480" s="148">
        <v>56</v>
      </c>
      <c r="KS480" s="148">
        <v>56</v>
      </c>
      <c r="KT480" s="148">
        <v>67</v>
      </c>
      <c r="KU480" s="148">
        <v>65</v>
      </c>
      <c r="KV480" s="96">
        <v>72</v>
      </c>
      <c r="KW480" s="148">
        <v>70</v>
      </c>
      <c r="KX480" s="148">
        <v>75</v>
      </c>
      <c r="KY480" s="148">
        <v>73</v>
      </c>
      <c r="KZ480" s="148">
        <v>87</v>
      </c>
      <c r="LA480" s="148">
        <v>89</v>
      </c>
      <c r="LB480" s="148">
        <v>91</v>
      </c>
      <c r="LC480" s="148">
        <v>87</v>
      </c>
      <c r="LD480" s="148">
        <v>84</v>
      </c>
      <c r="LE480" s="148">
        <v>88</v>
      </c>
      <c r="LF480" s="148">
        <v>88</v>
      </c>
      <c r="LG480" s="148">
        <v>87</v>
      </c>
      <c r="LH480" s="148">
        <v>82</v>
      </c>
      <c r="LI480" s="148">
        <v>76</v>
      </c>
      <c r="LJ480" s="148">
        <v>70</v>
      </c>
      <c r="LK480" s="148">
        <v>71</v>
      </c>
      <c r="LL480" s="312">
        <v>70</v>
      </c>
      <c r="LM480" s="148">
        <v>66</v>
      </c>
      <c r="LN480" s="148">
        <v>65</v>
      </c>
      <c r="LO480" s="148">
        <v>64</v>
      </c>
      <c r="LP480" s="148">
        <v>62</v>
      </c>
      <c r="LQ480" s="148">
        <v>64</v>
      </c>
      <c r="LR480" s="148">
        <v>65</v>
      </c>
      <c r="LS480" s="148">
        <v>67</v>
      </c>
      <c r="LT480" s="148">
        <v>67</v>
      </c>
      <c r="LU480" s="148">
        <v>70</v>
      </c>
      <c r="LV480" s="148">
        <v>72</v>
      </c>
      <c r="LW480" s="148">
        <v>74</v>
      </c>
      <c r="LX480" s="148">
        <v>73</v>
      </c>
      <c r="LY480" s="148">
        <v>69</v>
      </c>
      <c r="LZ480" s="148">
        <v>65</v>
      </c>
      <c r="MA480" s="148">
        <v>75</v>
      </c>
      <c r="MB480" s="148">
        <v>76</v>
      </c>
      <c r="MC480" s="148">
        <v>73</v>
      </c>
      <c r="MD480" s="148">
        <v>71</v>
      </c>
      <c r="ME480" s="148">
        <v>73</v>
      </c>
      <c r="MF480" s="148">
        <v>68</v>
      </c>
      <c r="MG480" s="148">
        <v>70</v>
      </c>
      <c r="MH480" s="148">
        <v>67</v>
      </c>
      <c r="MI480" s="148">
        <v>65</v>
      </c>
      <c r="MJ480" s="148">
        <v>68</v>
      </c>
      <c r="MK480" s="148">
        <v>70</v>
      </c>
      <c r="ML480" s="148">
        <v>67</v>
      </c>
      <c r="MM480" s="148">
        <v>66</v>
      </c>
      <c r="MN480" s="148">
        <v>64</v>
      </c>
      <c r="MO480" s="148">
        <v>60</v>
      </c>
      <c r="MP480" s="148">
        <v>59</v>
      </c>
      <c r="MQ480" s="148">
        <v>57</v>
      </c>
      <c r="MR480" s="148">
        <v>59</v>
      </c>
      <c r="MS480" s="148">
        <v>56</v>
      </c>
      <c r="MT480" s="148">
        <v>60</v>
      </c>
      <c r="MU480" s="148">
        <v>56</v>
      </c>
      <c r="MV480" s="148">
        <v>49</v>
      </c>
      <c r="MW480" s="148">
        <v>48</v>
      </c>
      <c r="MX480" s="148">
        <v>51</v>
      </c>
      <c r="MY480" s="148">
        <v>54</v>
      </c>
      <c r="MZ480" s="148">
        <v>52</v>
      </c>
      <c r="NA480" s="148">
        <v>55</v>
      </c>
      <c r="NB480" s="148">
        <v>56</v>
      </c>
      <c r="NC480" s="148">
        <v>60</v>
      </c>
      <c r="ND480" s="148">
        <v>61</v>
      </c>
      <c r="NE480" s="148">
        <v>65</v>
      </c>
      <c r="NF480" s="148">
        <v>67</v>
      </c>
      <c r="NG480" s="148">
        <v>59</v>
      </c>
      <c r="NH480" s="148">
        <v>59</v>
      </c>
      <c r="NI480" s="148">
        <v>53</v>
      </c>
      <c r="NJ480" s="148">
        <v>56</v>
      </c>
      <c r="NK480" s="148">
        <v>62</v>
      </c>
      <c r="NL480" s="148">
        <v>66</v>
      </c>
      <c r="NM480" s="148">
        <v>57</v>
      </c>
      <c r="NN480" s="148">
        <v>59</v>
      </c>
      <c r="NO480" s="148">
        <v>56</v>
      </c>
      <c r="NP480" s="148">
        <v>54</v>
      </c>
      <c r="NQ480" s="148">
        <v>51</v>
      </c>
      <c r="NR480" s="148">
        <v>52</v>
      </c>
      <c r="NS480" s="148">
        <v>50</v>
      </c>
      <c r="NT480" s="148">
        <v>49</v>
      </c>
      <c r="NU480" s="148">
        <v>50</v>
      </c>
      <c r="NV480" s="148">
        <v>48</v>
      </c>
      <c r="NW480" s="148">
        <v>47</v>
      </c>
      <c r="NX480" s="148">
        <v>42</v>
      </c>
      <c r="NY480" s="148">
        <v>44</v>
      </c>
      <c r="NZ480" s="148">
        <v>41</v>
      </c>
      <c r="OA480" s="148">
        <v>41</v>
      </c>
      <c r="OB480" s="148">
        <v>44</v>
      </c>
      <c r="OC480" s="148">
        <v>44</v>
      </c>
      <c r="OD480" s="148">
        <v>39</v>
      </c>
      <c r="OE480" s="148">
        <v>41</v>
      </c>
      <c r="OF480" s="148">
        <v>40</v>
      </c>
      <c r="OG480" s="148">
        <v>40</v>
      </c>
      <c r="OH480" s="148">
        <v>39</v>
      </c>
      <c r="OI480" s="148">
        <v>39</v>
      </c>
      <c r="OJ480" s="148">
        <v>42</v>
      </c>
      <c r="OK480" s="148">
        <v>37</v>
      </c>
      <c r="OL480" s="148">
        <v>41</v>
      </c>
      <c r="OM480" s="148">
        <v>40</v>
      </c>
      <c r="ON480" s="148">
        <v>43</v>
      </c>
      <c r="OO480" s="148">
        <v>42</v>
      </c>
      <c r="OP480" s="148">
        <v>47</v>
      </c>
      <c r="OQ480" s="148">
        <v>46</v>
      </c>
      <c r="OR480" s="148">
        <v>48</v>
      </c>
      <c r="OS480" s="148">
        <v>50</v>
      </c>
      <c r="OT480" s="96">
        <v>49</v>
      </c>
      <c r="OU480" s="148">
        <v>49</v>
      </c>
      <c r="OV480" s="148">
        <v>47</v>
      </c>
      <c r="OW480" s="148">
        <v>48</v>
      </c>
      <c r="OX480" s="148">
        <v>58</v>
      </c>
      <c r="OY480" s="351">
        <f t="shared" si="464"/>
        <v>63</v>
      </c>
      <c r="OZ480" s="96">
        <v>68</v>
      </c>
      <c r="PA480" s="148">
        <v>75</v>
      </c>
      <c r="PB480" s="148">
        <v>77</v>
      </c>
      <c r="PC480" s="148">
        <v>75</v>
      </c>
      <c r="PD480" s="148">
        <v>65</v>
      </c>
      <c r="PE480" s="148">
        <v>73</v>
      </c>
      <c r="PF480" s="148">
        <v>74</v>
      </c>
      <c r="PG480" s="351">
        <f t="shared" si="456"/>
        <v>74</v>
      </c>
      <c r="PH480" s="148">
        <v>74</v>
      </c>
      <c r="PI480" s="148">
        <v>67</v>
      </c>
      <c r="PJ480" s="351">
        <f t="shared" si="457"/>
        <v>69</v>
      </c>
      <c r="PK480" s="96">
        <v>71</v>
      </c>
      <c r="PL480" s="148">
        <v>67</v>
      </c>
      <c r="PM480" s="96">
        <v>63</v>
      </c>
      <c r="PN480" s="148">
        <v>49</v>
      </c>
      <c r="PO480" s="312">
        <v>45</v>
      </c>
      <c r="PP480" s="148">
        <v>42</v>
      </c>
      <c r="PQ480" s="148">
        <v>43</v>
      </c>
      <c r="PR480" s="148">
        <v>37</v>
      </c>
      <c r="PS480" s="148">
        <v>37</v>
      </c>
      <c r="PT480" s="148">
        <v>38</v>
      </c>
      <c r="PU480" s="148">
        <v>36</v>
      </c>
      <c r="PV480" s="148">
        <v>35</v>
      </c>
      <c r="PW480" s="148">
        <v>38</v>
      </c>
      <c r="PX480" s="148">
        <v>32</v>
      </c>
      <c r="PY480" s="148">
        <v>31</v>
      </c>
      <c r="PZ480" s="148">
        <v>31</v>
      </c>
      <c r="QA480" s="148">
        <v>29</v>
      </c>
      <c r="QB480" s="148">
        <v>29</v>
      </c>
      <c r="QC480" s="148">
        <v>37</v>
      </c>
      <c r="QD480" s="148">
        <v>38</v>
      </c>
      <c r="QE480" s="148">
        <v>38</v>
      </c>
      <c r="QF480" s="148">
        <v>38</v>
      </c>
      <c r="QG480" s="148">
        <v>41</v>
      </c>
      <c r="QH480" s="148">
        <v>40</v>
      </c>
      <c r="QI480" s="148">
        <v>39</v>
      </c>
      <c r="QJ480" s="148">
        <v>33</v>
      </c>
      <c r="QK480" s="148">
        <v>36</v>
      </c>
      <c r="QL480" s="148">
        <v>35</v>
      </c>
      <c r="QM480" s="148">
        <v>36</v>
      </c>
      <c r="QN480" s="148">
        <v>34</v>
      </c>
      <c r="QO480" s="148">
        <v>34</v>
      </c>
      <c r="QP480" s="148">
        <v>32</v>
      </c>
      <c r="QQ480" s="148">
        <v>33</v>
      </c>
      <c r="QR480" s="148">
        <v>33</v>
      </c>
      <c r="QS480" s="148">
        <v>33</v>
      </c>
      <c r="QT480" s="148">
        <v>33</v>
      </c>
      <c r="QU480" s="148">
        <v>32</v>
      </c>
      <c r="QV480" s="148">
        <v>34</v>
      </c>
      <c r="QW480" s="148">
        <v>34</v>
      </c>
      <c r="QX480" s="148">
        <v>32</v>
      </c>
      <c r="QY480" s="148">
        <v>33</v>
      </c>
      <c r="QZ480" s="148">
        <v>32</v>
      </c>
      <c r="RA480" s="148">
        <v>31</v>
      </c>
      <c r="RB480" s="312">
        <v>33</v>
      </c>
      <c r="RC480" s="148">
        <v>31</v>
      </c>
      <c r="RD480" s="96">
        <v>26</v>
      </c>
      <c r="RE480" s="148">
        <v>27</v>
      </c>
      <c r="RF480" s="148">
        <v>29</v>
      </c>
      <c r="RG480" s="96">
        <v>30</v>
      </c>
      <c r="RH480" s="96">
        <v>30</v>
      </c>
      <c r="RI480" s="96">
        <v>26</v>
      </c>
      <c r="RJ480" s="148">
        <v>26</v>
      </c>
      <c r="RK480" s="96">
        <v>26</v>
      </c>
      <c r="RL480" s="96">
        <v>24</v>
      </c>
      <c r="RM480" s="148">
        <v>27</v>
      </c>
      <c r="RN480" s="148">
        <v>24</v>
      </c>
      <c r="RO480" s="148">
        <v>23</v>
      </c>
      <c r="RP480" s="148">
        <v>25</v>
      </c>
      <c r="RQ480" s="148">
        <v>26</v>
      </c>
      <c r="RR480" s="148">
        <v>26</v>
      </c>
      <c r="RS480" s="148">
        <v>25</v>
      </c>
      <c r="RT480" s="148">
        <v>23</v>
      </c>
      <c r="RU480" s="148">
        <v>23</v>
      </c>
      <c r="RV480" s="148">
        <v>22</v>
      </c>
      <c r="RW480" s="148">
        <v>22</v>
      </c>
      <c r="RX480" s="148">
        <v>24</v>
      </c>
      <c r="RY480" s="148">
        <v>21</v>
      </c>
      <c r="RZ480" s="148">
        <v>19</v>
      </c>
      <c r="SA480" s="148">
        <v>18</v>
      </c>
      <c r="SB480" s="148">
        <v>15</v>
      </c>
      <c r="SC480" s="148">
        <v>14</v>
      </c>
      <c r="SD480" s="148">
        <v>13</v>
      </c>
      <c r="SE480" s="148">
        <v>16</v>
      </c>
      <c r="SF480" s="148">
        <v>15</v>
      </c>
      <c r="SG480" s="148">
        <v>13</v>
      </c>
      <c r="SH480" s="148">
        <v>15</v>
      </c>
      <c r="SI480" s="148">
        <v>15</v>
      </c>
      <c r="SJ480" s="148">
        <v>17</v>
      </c>
      <c r="SK480" s="148">
        <v>17</v>
      </c>
      <c r="SL480" s="148">
        <v>17</v>
      </c>
      <c r="SM480" s="148">
        <v>19</v>
      </c>
      <c r="SN480" s="148">
        <v>25</v>
      </c>
      <c r="SO480" s="148">
        <v>23</v>
      </c>
      <c r="SP480" s="148">
        <v>22</v>
      </c>
      <c r="SQ480" s="148">
        <v>21</v>
      </c>
      <c r="SR480" s="148">
        <v>19</v>
      </c>
      <c r="SS480" s="148">
        <v>18</v>
      </c>
      <c r="ST480" s="148">
        <v>18</v>
      </c>
      <c r="SU480" s="148">
        <v>18</v>
      </c>
      <c r="SV480" s="148">
        <v>17</v>
      </c>
      <c r="SW480" s="148">
        <v>17</v>
      </c>
      <c r="SX480" s="148">
        <v>15</v>
      </c>
      <c r="SY480" s="148">
        <v>15</v>
      </c>
      <c r="SZ480" s="148">
        <v>18</v>
      </c>
      <c r="TA480" s="148">
        <v>15</v>
      </c>
      <c r="TB480" s="148">
        <v>14</v>
      </c>
      <c r="TC480" s="148">
        <v>14</v>
      </c>
      <c r="TD480" s="148">
        <v>15</v>
      </c>
      <c r="TE480" s="148">
        <v>15</v>
      </c>
      <c r="TF480" s="148">
        <v>14</v>
      </c>
      <c r="TG480" s="148">
        <v>15</v>
      </c>
      <c r="TH480" s="148">
        <v>16</v>
      </c>
      <c r="TI480" s="148">
        <v>16</v>
      </c>
      <c r="TJ480" s="148">
        <v>16</v>
      </c>
      <c r="TK480" s="148">
        <v>16</v>
      </c>
      <c r="TL480" s="148">
        <v>17</v>
      </c>
      <c r="TM480" s="148">
        <v>18</v>
      </c>
      <c r="TN480" s="148">
        <v>18</v>
      </c>
      <c r="TO480" s="148">
        <v>17</v>
      </c>
      <c r="TP480" s="148">
        <v>14</v>
      </c>
      <c r="TQ480" s="148">
        <v>15</v>
      </c>
      <c r="TR480" s="148">
        <v>15</v>
      </c>
      <c r="TS480" s="148">
        <v>16</v>
      </c>
      <c r="TT480" s="148">
        <v>15</v>
      </c>
      <c r="TU480" s="148">
        <v>16</v>
      </c>
      <c r="TV480" s="148">
        <v>17</v>
      </c>
      <c r="TW480" s="148">
        <v>18</v>
      </c>
      <c r="TX480" s="148">
        <v>19</v>
      </c>
      <c r="TY480" s="148">
        <v>20</v>
      </c>
      <c r="TZ480" s="148">
        <v>18</v>
      </c>
      <c r="UA480" s="148">
        <v>17</v>
      </c>
      <c r="UB480" s="148">
        <v>17</v>
      </c>
      <c r="UC480" s="148">
        <v>17</v>
      </c>
      <c r="UD480" s="148">
        <v>16</v>
      </c>
      <c r="UE480" s="148">
        <v>14</v>
      </c>
      <c r="UF480" s="148">
        <v>15</v>
      </c>
      <c r="UG480" s="148">
        <v>14</v>
      </c>
      <c r="UH480" s="148">
        <v>12</v>
      </c>
      <c r="UI480" s="148">
        <v>11</v>
      </c>
      <c r="UJ480" s="148">
        <v>12</v>
      </c>
      <c r="UK480" s="148">
        <v>9</v>
      </c>
      <c r="UL480" s="148">
        <v>10</v>
      </c>
      <c r="UM480" s="148">
        <v>16</v>
      </c>
      <c r="UN480" s="148">
        <v>17</v>
      </c>
      <c r="UO480" s="148">
        <v>17</v>
      </c>
      <c r="UP480" s="148">
        <v>17</v>
      </c>
      <c r="UQ480" s="148">
        <v>16</v>
      </c>
      <c r="UR480" s="148">
        <v>16</v>
      </c>
      <c r="US480" s="148">
        <v>16</v>
      </c>
      <c r="UT480" s="148">
        <v>18</v>
      </c>
      <c r="UU480" s="148">
        <v>19</v>
      </c>
      <c r="UV480" s="148">
        <v>14</v>
      </c>
      <c r="UW480" s="148">
        <v>15</v>
      </c>
      <c r="UX480" s="148">
        <v>15</v>
      </c>
      <c r="UY480" s="148">
        <v>17</v>
      </c>
      <c r="UZ480" s="148">
        <v>11</v>
      </c>
      <c r="VA480" s="148">
        <v>13</v>
      </c>
      <c r="VB480" s="148">
        <v>16</v>
      </c>
      <c r="VC480" s="148">
        <v>12</v>
      </c>
      <c r="VD480" s="148">
        <v>12</v>
      </c>
      <c r="VE480" s="148">
        <v>10</v>
      </c>
      <c r="VF480" s="148">
        <v>11</v>
      </c>
      <c r="VG480" s="148">
        <v>14</v>
      </c>
      <c r="VH480" s="148">
        <v>14</v>
      </c>
      <c r="VI480" s="148">
        <v>14</v>
      </c>
      <c r="VJ480" s="148">
        <v>11</v>
      </c>
      <c r="VK480" s="148">
        <v>11</v>
      </c>
      <c r="VL480" s="148">
        <v>11</v>
      </c>
      <c r="VM480" s="148">
        <v>12</v>
      </c>
      <c r="VN480" s="148">
        <v>16</v>
      </c>
      <c r="VO480" s="148">
        <v>14</v>
      </c>
      <c r="VP480" s="148">
        <v>15</v>
      </c>
      <c r="VQ480" s="148">
        <v>15</v>
      </c>
      <c r="VR480" s="148">
        <v>17</v>
      </c>
      <c r="VS480" s="148">
        <v>15</v>
      </c>
      <c r="VT480" s="148">
        <v>16</v>
      </c>
      <c r="VU480" s="148">
        <v>20</v>
      </c>
      <c r="VV480" s="148">
        <v>15</v>
      </c>
      <c r="VW480" s="148">
        <v>15</v>
      </c>
      <c r="VX480" s="148">
        <v>15</v>
      </c>
      <c r="VY480" s="148">
        <v>10</v>
      </c>
      <c r="VZ480" s="148">
        <v>9</v>
      </c>
      <c r="WA480" s="148">
        <v>7</v>
      </c>
      <c r="WB480" s="148">
        <v>7</v>
      </c>
      <c r="WC480" s="148">
        <v>5</v>
      </c>
      <c r="WD480" s="148">
        <v>3</v>
      </c>
      <c r="WE480" s="148">
        <v>3</v>
      </c>
      <c r="WF480" s="148">
        <v>3</v>
      </c>
      <c r="WG480" s="148">
        <v>3</v>
      </c>
      <c r="WH480" s="148">
        <v>3</v>
      </c>
      <c r="WI480" s="148">
        <v>3</v>
      </c>
      <c r="WJ480" s="148">
        <v>4</v>
      </c>
      <c r="WK480" s="148">
        <v>5</v>
      </c>
      <c r="WL480" s="148">
        <v>7</v>
      </c>
      <c r="WM480" s="148">
        <v>7</v>
      </c>
      <c r="WN480" s="148">
        <v>7</v>
      </c>
      <c r="WO480" s="148">
        <v>7</v>
      </c>
      <c r="WP480" s="148">
        <v>7</v>
      </c>
      <c r="WQ480" s="148">
        <v>9</v>
      </c>
      <c r="WR480" s="148">
        <v>9</v>
      </c>
      <c r="WS480" s="148">
        <v>9</v>
      </c>
      <c r="WT480" s="148">
        <v>8</v>
      </c>
      <c r="WU480" s="148">
        <v>8</v>
      </c>
      <c r="WV480" s="148">
        <v>7</v>
      </c>
      <c r="WW480" s="148">
        <v>7</v>
      </c>
      <c r="WX480" s="148">
        <v>7</v>
      </c>
      <c r="WY480" s="148">
        <v>6</v>
      </c>
      <c r="WZ480" s="148">
        <v>6</v>
      </c>
      <c r="XA480" s="148">
        <v>6</v>
      </c>
      <c r="XB480" s="148">
        <v>6</v>
      </c>
      <c r="XC480" s="148">
        <v>5</v>
      </c>
      <c r="XD480" s="148">
        <v>5</v>
      </c>
      <c r="XE480" s="148">
        <v>2</v>
      </c>
      <c r="XF480" s="148">
        <v>2</v>
      </c>
      <c r="XG480" s="148">
        <v>2</v>
      </c>
      <c r="XH480" s="148">
        <v>2</v>
      </c>
      <c r="XI480" s="148">
        <v>2</v>
      </c>
      <c r="XJ480" s="148">
        <v>1</v>
      </c>
      <c r="XK480" s="148">
        <v>1</v>
      </c>
    </row>
    <row r="481" spans="1:635" s="148" customFormat="1" x14ac:dyDescent="0.2">
      <c r="A481" s="354"/>
      <c r="B481" s="354">
        <v>16</v>
      </c>
      <c r="C481" s="399">
        <f t="shared" ca="1" si="454"/>
        <v>12</v>
      </c>
      <c r="D481" s="400">
        <f t="shared" ca="1" si="458"/>
        <v>2.097902097902098E-2</v>
      </c>
      <c r="E481" s="448">
        <f t="shared" ca="1" si="459"/>
        <v>19</v>
      </c>
      <c r="F481" s="354"/>
      <c r="G481" s="412">
        <v>22</v>
      </c>
      <c r="H481" s="412">
        <v>24</v>
      </c>
      <c r="I481" s="412">
        <v>27</v>
      </c>
      <c r="J481" s="412">
        <v>26</v>
      </c>
      <c r="K481" s="412">
        <v>29</v>
      </c>
      <c r="L481" s="412">
        <v>29</v>
      </c>
      <c r="M481" s="412">
        <v>27</v>
      </c>
      <c r="N481" s="412">
        <v>31</v>
      </c>
      <c r="O481" s="412">
        <v>29</v>
      </c>
      <c r="P481" s="412">
        <v>29</v>
      </c>
      <c r="Q481" s="412">
        <v>28</v>
      </c>
      <c r="R481" s="169">
        <v>32</v>
      </c>
      <c r="S481" s="412">
        <v>34</v>
      </c>
      <c r="T481" s="412">
        <v>32</v>
      </c>
      <c r="U481" s="169">
        <v>34</v>
      </c>
      <c r="V481" s="169">
        <v>35</v>
      </c>
      <c r="W481" s="412">
        <v>37</v>
      </c>
      <c r="X481" s="412">
        <v>34</v>
      </c>
      <c r="Y481" s="412">
        <v>33</v>
      </c>
      <c r="Z481" s="412">
        <v>33</v>
      </c>
      <c r="AA481" s="412">
        <v>31</v>
      </c>
      <c r="AB481" s="412">
        <v>29</v>
      </c>
      <c r="AC481" s="412">
        <v>30</v>
      </c>
      <c r="AD481" s="412">
        <v>30</v>
      </c>
      <c r="AE481" s="412">
        <v>0</v>
      </c>
      <c r="AF481" s="412">
        <v>32</v>
      </c>
      <c r="AG481" s="412">
        <v>31</v>
      </c>
      <c r="AH481" s="412">
        <v>31</v>
      </c>
      <c r="AI481" s="412">
        <v>33</v>
      </c>
      <c r="AJ481" s="412">
        <v>30</v>
      </c>
      <c r="AK481" s="412">
        <v>27</v>
      </c>
      <c r="AL481" s="412">
        <v>27.5</v>
      </c>
      <c r="AM481" s="412">
        <v>28</v>
      </c>
      <c r="AN481" s="412">
        <v>29.5</v>
      </c>
      <c r="AO481" s="412">
        <v>31</v>
      </c>
      <c r="AP481" s="169">
        <v>35</v>
      </c>
      <c r="AQ481" s="412">
        <v>36</v>
      </c>
      <c r="AR481" s="412">
        <v>40</v>
      </c>
      <c r="AS481" s="412">
        <v>40</v>
      </c>
      <c r="AT481" s="412">
        <v>38</v>
      </c>
      <c r="AU481" s="412">
        <v>40</v>
      </c>
      <c r="AV481" s="412">
        <v>40</v>
      </c>
      <c r="AW481" s="412">
        <v>42</v>
      </c>
      <c r="AX481" s="412">
        <v>40</v>
      </c>
      <c r="AY481" s="412">
        <v>37</v>
      </c>
      <c r="AZ481" s="412">
        <v>37</v>
      </c>
      <c r="BA481" s="412">
        <v>33</v>
      </c>
      <c r="BB481" s="412">
        <v>33</v>
      </c>
      <c r="BC481" s="412">
        <v>33</v>
      </c>
      <c r="BD481" s="412">
        <v>33</v>
      </c>
      <c r="BE481" s="412">
        <v>32</v>
      </c>
      <c r="BF481" s="412">
        <v>35</v>
      </c>
      <c r="BG481" s="148">
        <v>30</v>
      </c>
      <c r="BH481" s="148">
        <v>27</v>
      </c>
      <c r="BI481" s="355">
        <v>26</v>
      </c>
      <c r="BJ481" s="148">
        <v>25</v>
      </c>
      <c r="BK481" s="148">
        <v>29</v>
      </c>
      <c r="BL481" s="148">
        <v>26</v>
      </c>
      <c r="BM481" s="148">
        <v>29</v>
      </c>
      <c r="BN481" s="148">
        <v>26</v>
      </c>
      <c r="BO481" s="148">
        <v>24</v>
      </c>
      <c r="BP481" s="148">
        <v>26</v>
      </c>
      <c r="BQ481" s="148">
        <v>24</v>
      </c>
      <c r="BR481" s="148">
        <v>24</v>
      </c>
      <c r="BS481" s="148">
        <v>26</v>
      </c>
      <c r="BT481" s="148">
        <v>25</v>
      </c>
      <c r="BU481" s="148">
        <v>29</v>
      </c>
      <c r="BV481" s="148">
        <v>28</v>
      </c>
      <c r="BW481" s="148">
        <v>29</v>
      </c>
      <c r="BX481" s="148">
        <v>27</v>
      </c>
      <c r="BY481" s="148">
        <v>28</v>
      </c>
      <c r="BZ481" s="148">
        <v>29</v>
      </c>
      <c r="CA481" s="148">
        <v>30</v>
      </c>
      <c r="CB481" s="148">
        <v>30</v>
      </c>
      <c r="CC481" s="148">
        <v>29</v>
      </c>
      <c r="CD481" s="148">
        <v>26</v>
      </c>
      <c r="CE481" s="148">
        <v>27</v>
      </c>
      <c r="CF481" s="148">
        <v>27</v>
      </c>
      <c r="CG481" s="148">
        <v>27</v>
      </c>
      <c r="CH481" s="148">
        <v>27</v>
      </c>
      <c r="CI481" s="148">
        <v>29</v>
      </c>
      <c r="CJ481" s="148">
        <v>29</v>
      </c>
      <c r="CK481" s="148">
        <v>29</v>
      </c>
      <c r="CL481" s="148">
        <v>27</v>
      </c>
      <c r="CM481" s="148">
        <v>28</v>
      </c>
      <c r="CN481" s="148">
        <v>30</v>
      </c>
      <c r="CO481" s="148">
        <v>24</v>
      </c>
      <c r="CP481" s="360">
        <v>26</v>
      </c>
      <c r="CQ481" s="148">
        <v>28</v>
      </c>
      <c r="CR481" s="148">
        <v>29</v>
      </c>
      <c r="CS481" s="148">
        <v>34</v>
      </c>
      <c r="CT481" s="148">
        <v>35</v>
      </c>
      <c r="CU481" s="148">
        <v>33</v>
      </c>
      <c r="CV481" s="148">
        <v>34</v>
      </c>
      <c r="CW481" s="148">
        <v>40</v>
      </c>
      <c r="CX481" s="148">
        <v>46</v>
      </c>
      <c r="CY481" s="148">
        <v>45</v>
      </c>
      <c r="CZ481" s="148">
        <v>51</v>
      </c>
      <c r="DA481" s="148">
        <v>50</v>
      </c>
      <c r="DB481" s="148">
        <v>47</v>
      </c>
      <c r="DC481" s="148">
        <v>41</v>
      </c>
      <c r="DD481" s="148">
        <v>47</v>
      </c>
      <c r="DE481" s="148">
        <v>45</v>
      </c>
      <c r="DF481" s="148">
        <v>48</v>
      </c>
      <c r="DG481" s="148">
        <v>45</v>
      </c>
      <c r="DH481" s="148">
        <v>43</v>
      </c>
      <c r="DI481" s="148">
        <v>44</v>
      </c>
      <c r="DJ481" s="148">
        <v>42</v>
      </c>
      <c r="DK481" s="148">
        <v>46</v>
      </c>
      <c r="DL481" s="148">
        <v>42</v>
      </c>
      <c r="DM481" s="148">
        <v>41</v>
      </c>
      <c r="DN481" s="148">
        <v>42</v>
      </c>
      <c r="DO481" s="148">
        <v>42</v>
      </c>
      <c r="DP481" s="148">
        <v>41</v>
      </c>
      <c r="DQ481" s="148">
        <v>40</v>
      </c>
      <c r="DR481" s="431">
        <v>52</v>
      </c>
      <c r="DS481" s="148">
        <v>51</v>
      </c>
      <c r="DT481" s="431">
        <v>49</v>
      </c>
      <c r="DU481" s="431">
        <v>52</v>
      </c>
      <c r="DV481" s="431">
        <v>54</v>
      </c>
      <c r="DW481" s="431">
        <v>56</v>
      </c>
      <c r="DX481" s="431">
        <v>58</v>
      </c>
      <c r="DY481" s="450">
        <v>53</v>
      </c>
      <c r="DZ481" s="431">
        <v>49</v>
      </c>
      <c r="EA481" s="431">
        <v>46</v>
      </c>
      <c r="EB481" s="431">
        <v>44</v>
      </c>
      <c r="EC481" s="431">
        <v>45</v>
      </c>
      <c r="ED481" s="431">
        <v>37</v>
      </c>
      <c r="EE481" s="431">
        <v>40</v>
      </c>
      <c r="EF481" s="431">
        <v>41</v>
      </c>
      <c r="EG481" s="431">
        <v>38</v>
      </c>
      <c r="EH481" s="431">
        <v>39</v>
      </c>
      <c r="EI481" s="431">
        <v>40</v>
      </c>
      <c r="EJ481" s="431">
        <v>38</v>
      </c>
      <c r="EK481" s="431">
        <v>39</v>
      </c>
      <c r="EL481" s="431">
        <v>38</v>
      </c>
      <c r="EM481" s="431">
        <v>39</v>
      </c>
      <c r="EN481" s="431">
        <v>40</v>
      </c>
      <c r="EO481" s="148">
        <v>44</v>
      </c>
      <c r="EP481" s="431">
        <v>46</v>
      </c>
      <c r="EQ481" s="431">
        <v>51</v>
      </c>
      <c r="ER481" s="431">
        <v>51</v>
      </c>
      <c r="ES481" s="431">
        <v>50</v>
      </c>
      <c r="ET481" s="431">
        <v>47</v>
      </c>
      <c r="EU481" s="431">
        <v>48</v>
      </c>
      <c r="EV481" s="431">
        <v>52</v>
      </c>
      <c r="EW481" s="431">
        <v>53</v>
      </c>
      <c r="EX481" s="431">
        <v>52</v>
      </c>
      <c r="EY481" s="431">
        <v>51</v>
      </c>
      <c r="EZ481" s="431">
        <v>52</v>
      </c>
      <c r="FA481" s="431">
        <v>53</v>
      </c>
      <c r="FB481" s="431">
        <v>59</v>
      </c>
      <c r="FC481" s="431">
        <v>59</v>
      </c>
      <c r="FD481" s="431">
        <v>58</v>
      </c>
      <c r="FE481" s="431">
        <v>57</v>
      </c>
      <c r="FF481" s="431">
        <v>56</v>
      </c>
      <c r="FG481" s="431">
        <v>61</v>
      </c>
      <c r="FH481" s="431">
        <v>59</v>
      </c>
      <c r="FI481" s="431">
        <v>59</v>
      </c>
      <c r="FJ481" s="431">
        <v>62</v>
      </c>
      <c r="FK481" s="148">
        <v>63</v>
      </c>
      <c r="FL481" s="431">
        <v>62</v>
      </c>
      <c r="FM481" s="431">
        <v>62</v>
      </c>
      <c r="FN481" s="148">
        <v>65</v>
      </c>
      <c r="FO481" s="148">
        <v>66</v>
      </c>
      <c r="FP481" s="148">
        <v>61</v>
      </c>
      <c r="FQ481" s="431">
        <v>57</v>
      </c>
      <c r="FR481" s="148">
        <v>59</v>
      </c>
      <c r="FS481" s="431">
        <v>61</v>
      </c>
      <c r="FT481" s="148">
        <v>56</v>
      </c>
      <c r="FU481" s="431">
        <v>52</v>
      </c>
      <c r="FV481" s="431">
        <v>50</v>
      </c>
      <c r="FW481" s="431">
        <v>51</v>
      </c>
      <c r="FX481" s="431">
        <v>47</v>
      </c>
      <c r="FY481" s="431">
        <v>49</v>
      </c>
      <c r="FZ481" s="450">
        <v>53</v>
      </c>
      <c r="GA481" s="431">
        <v>56</v>
      </c>
      <c r="GB481" s="431">
        <v>53</v>
      </c>
      <c r="GC481" s="431">
        <v>47</v>
      </c>
      <c r="GD481" s="431">
        <v>48</v>
      </c>
      <c r="GE481" s="431">
        <v>49</v>
      </c>
      <c r="GF481" s="431">
        <v>49</v>
      </c>
      <c r="GG481" s="431">
        <v>49</v>
      </c>
      <c r="GH481" s="431">
        <v>48</v>
      </c>
      <c r="GI481" s="431">
        <v>50</v>
      </c>
      <c r="GJ481" s="431">
        <v>49</v>
      </c>
      <c r="GK481" s="431">
        <v>51</v>
      </c>
      <c r="GL481" s="431">
        <v>47</v>
      </c>
      <c r="GM481" s="431">
        <v>47</v>
      </c>
      <c r="GN481" s="431">
        <v>54</v>
      </c>
      <c r="GO481" s="431">
        <v>54</v>
      </c>
      <c r="GP481" s="148">
        <v>55</v>
      </c>
      <c r="GQ481" s="431">
        <v>56</v>
      </c>
      <c r="GR481" s="431">
        <v>61</v>
      </c>
      <c r="GS481" s="431">
        <v>65</v>
      </c>
      <c r="GT481" s="431">
        <v>60</v>
      </c>
      <c r="GU481" s="431">
        <v>58</v>
      </c>
      <c r="GV481" s="148">
        <v>57</v>
      </c>
      <c r="GW481" s="148">
        <v>61</v>
      </c>
      <c r="GX481" s="148">
        <v>64</v>
      </c>
      <c r="GY481" s="148">
        <v>56</v>
      </c>
      <c r="GZ481" s="148">
        <v>59</v>
      </c>
      <c r="HA481" s="148">
        <v>59</v>
      </c>
      <c r="HB481" s="148">
        <v>61</v>
      </c>
      <c r="HC481" s="148">
        <v>53</v>
      </c>
      <c r="HD481" s="148">
        <v>55</v>
      </c>
      <c r="HE481" s="148">
        <v>51</v>
      </c>
      <c r="HF481" s="148">
        <v>56</v>
      </c>
      <c r="HG481" s="148">
        <v>56</v>
      </c>
      <c r="HH481" s="148">
        <v>49</v>
      </c>
      <c r="HI481" s="148">
        <v>48</v>
      </c>
      <c r="HJ481" s="148">
        <v>52</v>
      </c>
      <c r="HK481" s="148">
        <v>51</v>
      </c>
      <c r="HL481" s="148">
        <v>53</v>
      </c>
      <c r="HM481" s="148">
        <v>56</v>
      </c>
      <c r="HN481" s="148">
        <v>58</v>
      </c>
      <c r="HO481" s="148">
        <v>59</v>
      </c>
      <c r="HP481" s="148">
        <v>55</v>
      </c>
      <c r="HQ481" s="148">
        <v>50</v>
      </c>
      <c r="HR481" s="148">
        <v>52</v>
      </c>
      <c r="HS481" s="148">
        <v>52</v>
      </c>
      <c r="HT481" s="148">
        <v>53</v>
      </c>
      <c r="HU481" s="148">
        <v>60</v>
      </c>
      <c r="HV481" s="148">
        <v>63</v>
      </c>
      <c r="HW481" s="148">
        <v>63</v>
      </c>
      <c r="HX481" s="148">
        <v>62</v>
      </c>
      <c r="HY481" s="148">
        <v>59</v>
      </c>
      <c r="HZ481" s="148">
        <v>63</v>
      </c>
      <c r="IA481" s="148">
        <v>63</v>
      </c>
      <c r="IB481" s="355">
        <v>64.5</v>
      </c>
      <c r="IC481" s="148">
        <v>66</v>
      </c>
      <c r="ID481" s="148">
        <v>66</v>
      </c>
      <c r="IE481" s="148">
        <v>66</v>
      </c>
      <c r="IF481" s="148">
        <v>67</v>
      </c>
      <c r="IG481" s="148">
        <v>64</v>
      </c>
      <c r="IH481" s="148">
        <v>61</v>
      </c>
      <c r="II481" s="148">
        <v>62</v>
      </c>
      <c r="IJ481" s="148">
        <v>63</v>
      </c>
      <c r="IK481" s="148">
        <v>67</v>
      </c>
      <c r="IL481" s="148">
        <v>63</v>
      </c>
      <c r="IM481" s="148">
        <v>63</v>
      </c>
      <c r="IN481" s="351">
        <f t="shared" si="455"/>
        <v>65.5</v>
      </c>
      <c r="IO481" s="148">
        <v>68</v>
      </c>
      <c r="IP481" s="148">
        <v>74</v>
      </c>
      <c r="IQ481" s="148">
        <v>73</v>
      </c>
      <c r="IR481" s="148">
        <v>75</v>
      </c>
      <c r="IS481" s="148">
        <v>72</v>
      </c>
      <c r="IT481" s="148">
        <v>63</v>
      </c>
      <c r="IU481" s="148">
        <v>62</v>
      </c>
      <c r="IV481" s="148">
        <v>61</v>
      </c>
      <c r="IW481" s="148">
        <v>61</v>
      </c>
      <c r="IX481" s="148">
        <v>64</v>
      </c>
      <c r="IY481" s="148">
        <v>68</v>
      </c>
      <c r="IZ481" s="148">
        <v>69</v>
      </c>
      <c r="JA481" s="148">
        <v>69</v>
      </c>
      <c r="JB481" s="148">
        <v>71</v>
      </c>
      <c r="JC481" s="355">
        <f t="shared" si="460"/>
        <v>72</v>
      </c>
      <c r="JD481" s="148">
        <v>73</v>
      </c>
      <c r="JE481" s="148">
        <v>75</v>
      </c>
      <c r="JF481" s="353">
        <f t="shared" si="461"/>
        <v>74.5</v>
      </c>
      <c r="JG481" s="148">
        <v>74</v>
      </c>
      <c r="JH481" s="148">
        <v>76</v>
      </c>
      <c r="JI481" s="148">
        <v>75</v>
      </c>
      <c r="JJ481" s="148">
        <v>75</v>
      </c>
      <c r="JK481" s="148">
        <v>79</v>
      </c>
      <c r="JL481" s="148">
        <v>80</v>
      </c>
      <c r="JM481" s="148">
        <v>77</v>
      </c>
      <c r="JN481" s="351">
        <f t="shared" si="462"/>
        <v>72</v>
      </c>
      <c r="JO481" s="148">
        <v>67</v>
      </c>
      <c r="JP481" s="148">
        <v>57</v>
      </c>
      <c r="JQ481" s="148">
        <v>61</v>
      </c>
      <c r="JR481" s="148">
        <v>59</v>
      </c>
      <c r="JS481" s="148">
        <v>62</v>
      </c>
      <c r="JT481" s="148">
        <v>62</v>
      </c>
      <c r="JU481" s="148">
        <v>58</v>
      </c>
      <c r="JV481" s="351">
        <f t="shared" si="463"/>
        <v>60</v>
      </c>
      <c r="JW481" s="148">
        <v>62</v>
      </c>
      <c r="JX481" s="148">
        <v>63</v>
      </c>
      <c r="JY481" s="148">
        <v>57</v>
      </c>
      <c r="JZ481" s="148">
        <v>60</v>
      </c>
      <c r="KA481" s="148">
        <v>61</v>
      </c>
      <c r="KB481" s="148">
        <v>58</v>
      </c>
      <c r="KC481" s="148">
        <v>55</v>
      </c>
      <c r="KD481" s="148">
        <v>60</v>
      </c>
      <c r="KE481" s="148">
        <v>60</v>
      </c>
      <c r="KF481" s="148">
        <v>63</v>
      </c>
      <c r="KG481" s="148">
        <v>65</v>
      </c>
      <c r="KH481" s="148">
        <v>62</v>
      </c>
      <c r="KI481" s="148">
        <v>60</v>
      </c>
      <c r="KJ481" s="148">
        <v>59</v>
      </c>
      <c r="KK481" s="148">
        <v>62</v>
      </c>
      <c r="KL481" s="148">
        <v>63</v>
      </c>
      <c r="KM481" s="148">
        <v>60</v>
      </c>
      <c r="KN481" s="148">
        <v>61</v>
      </c>
      <c r="KO481" s="148">
        <v>64</v>
      </c>
      <c r="KP481" s="148">
        <v>58</v>
      </c>
      <c r="KQ481" s="148">
        <v>56</v>
      </c>
      <c r="KR481" s="148">
        <v>57</v>
      </c>
      <c r="KS481" s="148">
        <v>56</v>
      </c>
      <c r="KT481" s="148">
        <v>55</v>
      </c>
      <c r="KU481" s="148">
        <v>54</v>
      </c>
      <c r="KV481" s="96">
        <v>58</v>
      </c>
      <c r="KW481" s="148">
        <v>59</v>
      </c>
      <c r="KX481" s="148">
        <v>61</v>
      </c>
      <c r="KY481" s="148">
        <v>61</v>
      </c>
      <c r="KZ481" s="148">
        <v>66</v>
      </c>
      <c r="LA481" s="148">
        <v>66</v>
      </c>
      <c r="LB481" s="148">
        <v>67</v>
      </c>
      <c r="LC481" s="148">
        <v>65</v>
      </c>
      <c r="LD481" s="148">
        <v>58</v>
      </c>
      <c r="LE481" s="148">
        <v>58</v>
      </c>
      <c r="LF481" s="148">
        <v>59</v>
      </c>
      <c r="LG481" s="148">
        <v>60</v>
      </c>
      <c r="LH481" s="148">
        <v>58</v>
      </c>
      <c r="LI481" s="148">
        <v>61</v>
      </c>
      <c r="LJ481" s="148">
        <v>56</v>
      </c>
      <c r="LK481" s="148">
        <v>59</v>
      </c>
      <c r="LL481" s="312">
        <v>59</v>
      </c>
      <c r="LM481" s="148">
        <v>57</v>
      </c>
      <c r="LN481" s="148">
        <v>58</v>
      </c>
      <c r="LO481" s="148">
        <v>58</v>
      </c>
      <c r="LP481" s="148">
        <v>57</v>
      </c>
      <c r="LQ481" s="148">
        <v>55</v>
      </c>
      <c r="LR481" s="148">
        <v>55</v>
      </c>
      <c r="LS481" s="148">
        <v>59</v>
      </c>
      <c r="LT481" s="148">
        <v>54</v>
      </c>
      <c r="LU481" s="148">
        <v>49</v>
      </c>
      <c r="LV481" s="148">
        <v>52</v>
      </c>
      <c r="LW481" s="148">
        <v>54</v>
      </c>
      <c r="LX481" s="148">
        <v>51</v>
      </c>
      <c r="LY481" s="148">
        <v>52</v>
      </c>
      <c r="LZ481" s="148">
        <v>51</v>
      </c>
      <c r="MA481" s="148">
        <v>51</v>
      </c>
      <c r="MB481" s="148">
        <v>53</v>
      </c>
      <c r="MC481" s="148">
        <v>57</v>
      </c>
      <c r="MD481" s="148">
        <v>55</v>
      </c>
      <c r="ME481" s="148">
        <v>56</v>
      </c>
      <c r="MF481" s="148">
        <v>56</v>
      </c>
      <c r="MG481" s="148">
        <v>57</v>
      </c>
      <c r="MH481" s="148">
        <v>60</v>
      </c>
      <c r="MI481" s="148">
        <v>58</v>
      </c>
      <c r="MJ481" s="148">
        <v>61</v>
      </c>
      <c r="MK481" s="148">
        <v>68</v>
      </c>
      <c r="ML481" s="148">
        <v>71</v>
      </c>
      <c r="MM481" s="148">
        <v>75</v>
      </c>
      <c r="MN481" s="148">
        <v>75</v>
      </c>
      <c r="MO481" s="148">
        <v>75</v>
      </c>
      <c r="MP481" s="148">
        <v>74</v>
      </c>
      <c r="MQ481" s="148">
        <v>66</v>
      </c>
      <c r="MR481" s="148">
        <v>65</v>
      </c>
      <c r="MS481" s="148">
        <v>64</v>
      </c>
      <c r="MT481" s="148">
        <v>67</v>
      </c>
      <c r="MU481" s="148">
        <v>63</v>
      </c>
      <c r="MV481" s="148">
        <v>62</v>
      </c>
      <c r="MW481" s="148">
        <v>64</v>
      </c>
      <c r="MX481" s="148">
        <v>63</v>
      </c>
      <c r="MY481" s="148">
        <v>61</v>
      </c>
      <c r="MZ481" s="148">
        <v>59</v>
      </c>
      <c r="NA481" s="148">
        <v>60</v>
      </c>
      <c r="NB481" s="148">
        <v>63</v>
      </c>
      <c r="NC481" s="148">
        <v>64</v>
      </c>
      <c r="ND481" s="148">
        <v>62</v>
      </c>
      <c r="NE481" s="148">
        <v>64</v>
      </c>
      <c r="NF481" s="148">
        <v>63</v>
      </c>
      <c r="NG481" s="148">
        <v>63</v>
      </c>
      <c r="NH481" s="148">
        <v>62</v>
      </c>
      <c r="NI481" s="148">
        <v>62</v>
      </c>
      <c r="NJ481" s="148">
        <v>62</v>
      </c>
      <c r="NK481" s="148">
        <v>63</v>
      </c>
      <c r="NL481" s="148">
        <v>69</v>
      </c>
      <c r="NM481" s="148">
        <v>60</v>
      </c>
      <c r="NN481" s="148">
        <v>59</v>
      </c>
      <c r="NO481" s="148">
        <v>61</v>
      </c>
      <c r="NP481" s="148">
        <v>61</v>
      </c>
      <c r="NQ481" s="148">
        <v>56</v>
      </c>
      <c r="NR481" s="148">
        <v>53</v>
      </c>
      <c r="NS481" s="148">
        <v>49</v>
      </c>
      <c r="NT481" s="148">
        <v>46</v>
      </c>
      <c r="NU481" s="148">
        <v>46</v>
      </c>
      <c r="NV481" s="148">
        <v>48</v>
      </c>
      <c r="NW481" s="148">
        <v>46</v>
      </c>
      <c r="NX481" s="148">
        <v>47</v>
      </c>
      <c r="NY481" s="148">
        <v>45</v>
      </c>
      <c r="NZ481" s="148">
        <v>42</v>
      </c>
      <c r="OA481" s="148">
        <v>43</v>
      </c>
      <c r="OB481" s="148">
        <v>42</v>
      </c>
      <c r="OC481" s="148">
        <v>41</v>
      </c>
      <c r="OD481" s="148">
        <v>38</v>
      </c>
      <c r="OE481" s="148">
        <v>38</v>
      </c>
      <c r="OF481" s="148">
        <v>39</v>
      </c>
      <c r="OG481" s="148">
        <v>44</v>
      </c>
      <c r="OH481" s="148">
        <v>46</v>
      </c>
      <c r="OI481" s="148">
        <v>46</v>
      </c>
      <c r="OJ481" s="148">
        <v>47</v>
      </c>
      <c r="OK481" s="148">
        <v>48</v>
      </c>
      <c r="OL481" s="148">
        <v>47</v>
      </c>
      <c r="OM481" s="148">
        <v>45</v>
      </c>
      <c r="ON481" s="148">
        <v>44</v>
      </c>
      <c r="OO481" s="148">
        <v>42</v>
      </c>
      <c r="OP481" s="148">
        <v>43</v>
      </c>
      <c r="OQ481" s="148">
        <v>41</v>
      </c>
      <c r="OR481" s="148">
        <v>40</v>
      </c>
      <c r="OS481" s="148">
        <v>40</v>
      </c>
      <c r="OT481" s="96">
        <v>41</v>
      </c>
      <c r="OU481" s="148">
        <v>36</v>
      </c>
      <c r="OV481" s="148">
        <v>32</v>
      </c>
      <c r="OW481" s="148">
        <v>32</v>
      </c>
      <c r="OX481" s="148">
        <v>32</v>
      </c>
      <c r="OY481" s="351">
        <f t="shared" si="464"/>
        <v>32</v>
      </c>
      <c r="OZ481" s="96">
        <v>32</v>
      </c>
      <c r="PA481" s="148">
        <v>36</v>
      </c>
      <c r="PB481" s="148">
        <v>41</v>
      </c>
      <c r="PC481" s="148">
        <v>46</v>
      </c>
      <c r="PD481" s="148">
        <v>46</v>
      </c>
      <c r="PE481" s="148">
        <v>41</v>
      </c>
      <c r="PF481" s="148">
        <v>45</v>
      </c>
      <c r="PG481" s="351">
        <f t="shared" si="456"/>
        <v>43</v>
      </c>
      <c r="PH481" s="148">
        <v>41</v>
      </c>
      <c r="PI481" s="148">
        <v>35</v>
      </c>
      <c r="PJ481" s="351">
        <f t="shared" si="457"/>
        <v>36</v>
      </c>
      <c r="PK481" s="96">
        <v>37</v>
      </c>
      <c r="PL481" s="148">
        <v>40</v>
      </c>
      <c r="PM481" s="96">
        <v>39</v>
      </c>
      <c r="PN481" s="148">
        <v>35</v>
      </c>
      <c r="PO481" s="312">
        <v>35</v>
      </c>
      <c r="PP481" s="148">
        <v>34</v>
      </c>
      <c r="PQ481" s="148">
        <v>30</v>
      </c>
      <c r="PR481" s="148">
        <v>31</v>
      </c>
      <c r="PS481" s="148">
        <v>32</v>
      </c>
      <c r="PT481" s="148">
        <v>32</v>
      </c>
      <c r="PU481" s="148">
        <v>34</v>
      </c>
      <c r="PV481" s="148">
        <v>31</v>
      </c>
      <c r="PW481" s="148">
        <v>31</v>
      </c>
      <c r="PX481" s="148">
        <v>33</v>
      </c>
      <c r="PY481" s="148">
        <v>32</v>
      </c>
      <c r="PZ481" s="148">
        <v>29</v>
      </c>
      <c r="QA481" s="148">
        <v>30</v>
      </c>
      <c r="QB481" s="148">
        <v>31</v>
      </c>
      <c r="QC481" s="148">
        <v>33</v>
      </c>
      <c r="QD481" s="148">
        <v>30</v>
      </c>
      <c r="QE481" s="148">
        <v>30</v>
      </c>
      <c r="QF481" s="148">
        <v>32</v>
      </c>
      <c r="QG481" s="148">
        <v>32</v>
      </c>
      <c r="QH481" s="148">
        <v>26</v>
      </c>
      <c r="QI481" s="148">
        <v>27</v>
      </c>
      <c r="QJ481" s="148">
        <v>26</v>
      </c>
      <c r="QK481" s="148">
        <v>25</v>
      </c>
      <c r="QL481" s="148">
        <v>25</v>
      </c>
      <c r="QM481" s="148">
        <v>28</v>
      </c>
      <c r="QN481" s="148">
        <v>27</v>
      </c>
      <c r="QO481" s="148">
        <v>27</v>
      </c>
      <c r="QP481" s="148">
        <v>29</v>
      </c>
      <c r="QQ481" s="148">
        <v>27</v>
      </c>
      <c r="QR481" s="148">
        <v>26</v>
      </c>
      <c r="QS481" s="148">
        <v>27</v>
      </c>
      <c r="QT481" s="148">
        <v>27</v>
      </c>
      <c r="QU481" s="148">
        <v>29</v>
      </c>
      <c r="QV481" s="148">
        <v>29</v>
      </c>
      <c r="QW481" s="148">
        <v>31</v>
      </c>
      <c r="QX481" s="148">
        <v>30</v>
      </c>
      <c r="QY481" s="148">
        <v>30</v>
      </c>
      <c r="QZ481" s="148">
        <v>28</v>
      </c>
      <c r="RA481" s="148">
        <v>27</v>
      </c>
      <c r="RB481" s="312">
        <v>27</v>
      </c>
      <c r="RC481" s="148">
        <v>27</v>
      </c>
      <c r="RD481" s="96">
        <v>24</v>
      </c>
      <c r="RE481" s="148">
        <v>25</v>
      </c>
      <c r="RF481" s="148">
        <v>25</v>
      </c>
      <c r="RG481" s="96">
        <v>24</v>
      </c>
      <c r="RH481" s="96">
        <v>25</v>
      </c>
      <c r="RI481" s="96">
        <v>20</v>
      </c>
      <c r="RJ481" s="148">
        <v>24</v>
      </c>
      <c r="RK481" s="96">
        <v>26</v>
      </c>
      <c r="RL481" s="96">
        <v>30</v>
      </c>
      <c r="RM481" s="148">
        <v>25</v>
      </c>
      <c r="RN481" s="148">
        <v>25</v>
      </c>
      <c r="RO481" s="148">
        <v>23</v>
      </c>
      <c r="RP481" s="148">
        <v>25</v>
      </c>
      <c r="RQ481" s="148">
        <v>23</v>
      </c>
      <c r="RR481" s="148">
        <v>24</v>
      </c>
      <c r="RS481" s="148">
        <v>29</v>
      </c>
      <c r="RT481" s="148">
        <v>28</v>
      </c>
      <c r="RU481" s="148">
        <v>30</v>
      </c>
      <c r="RV481" s="148">
        <v>28</v>
      </c>
      <c r="RW481" s="148">
        <v>30</v>
      </c>
      <c r="RX481" s="148">
        <v>30</v>
      </c>
      <c r="RY481" s="148">
        <v>30</v>
      </c>
      <c r="RZ481" s="148">
        <v>30</v>
      </c>
      <c r="SA481" s="148">
        <v>31</v>
      </c>
      <c r="SB481" s="148">
        <v>33</v>
      </c>
      <c r="SC481" s="148">
        <v>33</v>
      </c>
      <c r="SD481" s="148">
        <v>31</v>
      </c>
      <c r="SE481" s="148">
        <v>31</v>
      </c>
      <c r="SF481" s="148">
        <v>30</v>
      </c>
      <c r="SG481" s="148">
        <v>33</v>
      </c>
      <c r="SH481" s="148">
        <v>33</v>
      </c>
      <c r="SI481" s="148">
        <v>30</v>
      </c>
      <c r="SJ481" s="148">
        <v>31</v>
      </c>
      <c r="SK481" s="148">
        <v>34</v>
      </c>
      <c r="SL481" s="148">
        <v>36</v>
      </c>
      <c r="SM481" s="148">
        <v>34</v>
      </c>
      <c r="SN481" s="148">
        <v>32</v>
      </c>
      <c r="SO481" s="148">
        <v>34</v>
      </c>
      <c r="SP481" s="148">
        <v>35</v>
      </c>
      <c r="SQ481" s="148">
        <v>33</v>
      </c>
      <c r="SR481" s="148">
        <v>28</v>
      </c>
      <c r="SS481" s="148">
        <v>30</v>
      </c>
      <c r="ST481" s="148">
        <v>31</v>
      </c>
      <c r="SU481" s="148">
        <v>33</v>
      </c>
      <c r="SV481" s="148">
        <v>27</v>
      </c>
      <c r="SW481" s="148">
        <v>29</v>
      </c>
      <c r="SX481" s="148">
        <v>29</v>
      </c>
      <c r="SY481" s="148">
        <v>30</v>
      </c>
      <c r="SZ481" s="148">
        <v>29</v>
      </c>
      <c r="TA481" s="148">
        <v>34</v>
      </c>
      <c r="TB481" s="148">
        <v>32</v>
      </c>
      <c r="TC481" s="148">
        <v>32</v>
      </c>
      <c r="TD481" s="148">
        <v>28</v>
      </c>
      <c r="TE481" s="148">
        <v>31</v>
      </c>
      <c r="TF481" s="148">
        <v>32</v>
      </c>
      <c r="TG481" s="148">
        <v>30</v>
      </c>
      <c r="TH481" s="148">
        <v>28</v>
      </c>
      <c r="TI481" s="148">
        <v>26</v>
      </c>
      <c r="TJ481" s="148">
        <v>25</v>
      </c>
      <c r="TK481" s="148">
        <v>27</v>
      </c>
      <c r="TL481" s="148">
        <v>28</v>
      </c>
      <c r="TM481" s="148">
        <v>29</v>
      </c>
      <c r="TN481" s="148">
        <v>30</v>
      </c>
      <c r="TO481" s="148">
        <v>30</v>
      </c>
      <c r="TP481" s="148">
        <v>30</v>
      </c>
      <c r="TQ481" s="148">
        <v>28</v>
      </c>
      <c r="TR481" s="148">
        <v>28</v>
      </c>
      <c r="TS481" s="148">
        <v>29</v>
      </c>
      <c r="TT481" s="148">
        <v>30</v>
      </c>
      <c r="TU481" s="148">
        <v>32</v>
      </c>
      <c r="TV481" s="148">
        <v>27</v>
      </c>
      <c r="TW481" s="148">
        <v>29</v>
      </c>
      <c r="TX481" s="148">
        <v>29</v>
      </c>
      <c r="TY481" s="148">
        <v>30</v>
      </c>
      <c r="TZ481" s="148">
        <v>26</v>
      </c>
      <c r="UA481" s="148">
        <v>27</v>
      </c>
      <c r="UB481" s="148">
        <v>29</v>
      </c>
      <c r="UC481" s="148">
        <v>30</v>
      </c>
      <c r="UD481" s="148">
        <v>29</v>
      </c>
      <c r="UE481" s="148">
        <v>29</v>
      </c>
      <c r="UF481" s="148">
        <v>30</v>
      </c>
      <c r="UG481" s="148">
        <v>34</v>
      </c>
      <c r="UH481" s="148">
        <v>34</v>
      </c>
      <c r="UI481" s="148">
        <v>29</v>
      </c>
      <c r="UJ481" s="148">
        <v>30</v>
      </c>
      <c r="UK481" s="148">
        <v>31</v>
      </c>
      <c r="UL481" s="148">
        <v>31</v>
      </c>
      <c r="UM481" s="148">
        <v>25</v>
      </c>
      <c r="UN481" s="148">
        <v>27</v>
      </c>
      <c r="UO481" s="148">
        <v>29</v>
      </c>
      <c r="UP481" s="148">
        <v>29</v>
      </c>
      <c r="UQ481" s="148">
        <v>29</v>
      </c>
      <c r="UR481" s="148">
        <v>27</v>
      </c>
      <c r="US481" s="148">
        <v>29</v>
      </c>
      <c r="UT481" s="148">
        <v>33</v>
      </c>
      <c r="UU481" s="148">
        <v>36</v>
      </c>
      <c r="UV481" s="148">
        <v>34</v>
      </c>
      <c r="UW481" s="148">
        <v>33</v>
      </c>
      <c r="UX481" s="148">
        <v>34</v>
      </c>
      <c r="UY481" s="148">
        <v>38</v>
      </c>
      <c r="UZ481" s="148">
        <v>36</v>
      </c>
      <c r="VA481" s="148">
        <v>38</v>
      </c>
      <c r="VB481" s="148">
        <v>38</v>
      </c>
      <c r="VC481" s="148">
        <v>40</v>
      </c>
      <c r="VD481" s="148">
        <v>38</v>
      </c>
      <c r="VE481" s="148">
        <v>36</v>
      </c>
      <c r="VF481" s="148">
        <v>35</v>
      </c>
      <c r="VG481" s="148">
        <v>36</v>
      </c>
      <c r="VH481" s="148">
        <v>34</v>
      </c>
      <c r="VI481" s="148">
        <v>31</v>
      </c>
      <c r="VJ481" s="148">
        <v>35</v>
      </c>
      <c r="VK481" s="148">
        <v>35</v>
      </c>
      <c r="VL481" s="148">
        <v>36</v>
      </c>
      <c r="VM481" s="148">
        <v>33</v>
      </c>
      <c r="VN481" s="148">
        <v>31</v>
      </c>
      <c r="VO481" s="148">
        <v>31</v>
      </c>
      <c r="VP481" s="148">
        <v>33</v>
      </c>
      <c r="VQ481" s="148">
        <v>30</v>
      </c>
      <c r="VR481" s="148">
        <v>31</v>
      </c>
      <c r="VS481" s="148">
        <v>32</v>
      </c>
      <c r="VT481" s="148">
        <v>32</v>
      </c>
      <c r="VU481" s="148">
        <v>32</v>
      </c>
      <c r="VV481" s="148">
        <v>24</v>
      </c>
      <c r="VW481" s="148">
        <v>26</v>
      </c>
      <c r="VX481" s="148">
        <v>26</v>
      </c>
      <c r="VY481" s="148">
        <v>25</v>
      </c>
      <c r="VZ481" s="148">
        <v>24</v>
      </c>
      <c r="WA481" s="148">
        <v>24</v>
      </c>
      <c r="WB481" s="148">
        <v>23</v>
      </c>
      <c r="WC481" s="148">
        <v>23</v>
      </c>
      <c r="WD481" s="148">
        <v>23</v>
      </c>
      <c r="WE481" s="148">
        <v>22</v>
      </c>
      <c r="WF481" s="148">
        <v>22</v>
      </c>
      <c r="WG481" s="148">
        <v>22</v>
      </c>
      <c r="WH481" s="148">
        <v>22</v>
      </c>
      <c r="WI481" s="148">
        <v>21</v>
      </c>
      <c r="WJ481" s="148">
        <v>24</v>
      </c>
      <c r="WK481" s="148">
        <v>24</v>
      </c>
      <c r="WL481" s="148">
        <v>25</v>
      </c>
      <c r="WM481" s="148">
        <v>26</v>
      </c>
      <c r="WN481" s="148">
        <v>23</v>
      </c>
      <c r="WO481" s="148">
        <v>22</v>
      </c>
      <c r="WP481" s="148">
        <v>23</v>
      </c>
      <c r="WQ481" s="148">
        <v>24</v>
      </c>
      <c r="WR481" s="148">
        <v>24</v>
      </c>
      <c r="WS481" s="148">
        <v>24</v>
      </c>
      <c r="WT481" s="148">
        <v>25</v>
      </c>
      <c r="WU481" s="148">
        <v>25</v>
      </c>
      <c r="WV481" s="148">
        <v>25</v>
      </c>
      <c r="WW481" s="148">
        <v>25</v>
      </c>
      <c r="WX481" s="148">
        <v>23</v>
      </c>
      <c r="WY481" s="148">
        <v>22</v>
      </c>
      <c r="WZ481" s="148">
        <v>21</v>
      </c>
      <c r="XA481" s="148">
        <v>21</v>
      </c>
      <c r="XB481" s="148">
        <v>21</v>
      </c>
      <c r="XC481" s="148">
        <v>22</v>
      </c>
      <c r="XD481" s="148">
        <v>22</v>
      </c>
      <c r="XE481" s="148">
        <v>17</v>
      </c>
      <c r="XF481" s="148">
        <v>17</v>
      </c>
      <c r="XG481" s="148">
        <v>17</v>
      </c>
      <c r="XH481" s="148">
        <v>17</v>
      </c>
      <c r="XI481" s="148">
        <v>15</v>
      </c>
      <c r="XJ481" s="148">
        <v>13</v>
      </c>
      <c r="XK481" s="148">
        <v>12</v>
      </c>
    </row>
    <row r="482" spans="1:635" s="148" customFormat="1" x14ac:dyDescent="0.2">
      <c r="A482" s="327"/>
      <c r="B482" s="354">
        <v>17</v>
      </c>
      <c r="C482" s="399">
        <f t="shared" ca="1" si="454"/>
        <v>7</v>
      </c>
      <c r="D482" s="400">
        <f t="shared" ca="1" si="458"/>
        <v>1.3257575757575758E-2</v>
      </c>
      <c r="E482" s="448">
        <f t="shared" ca="1" si="459"/>
        <v>16</v>
      </c>
      <c r="F482" s="354"/>
      <c r="G482" s="412">
        <v>31</v>
      </c>
      <c r="H482" s="412">
        <v>30</v>
      </c>
      <c r="I482" s="412">
        <v>28</v>
      </c>
      <c r="J482" s="412">
        <v>26</v>
      </c>
      <c r="K482" s="412">
        <v>28</v>
      </c>
      <c r="L482" s="412">
        <v>32</v>
      </c>
      <c r="M482" s="412">
        <v>32</v>
      </c>
      <c r="N482" s="412">
        <v>31</v>
      </c>
      <c r="O482" s="412">
        <v>31</v>
      </c>
      <c r="P482" s="412">
        <v>31</v>
      </c>
      <c r="Q482" s="412">
        <v>33</v>
      </c>
      <c r="R482" s="169">
        <v>31</v>
      </c>
      <c r="S482" s="412">
        <v>32</v>
      </c>
      <c r="T482" s="412">
        <v>33</v>
      </c>
      <c r="U482" s="169">
        <v>38</v>
      </c>
      <c r="V482" s="169">
        <v>39</v>
      </c>
      <c r="W482" s="412">
        <v>37</v>
      </c>
      <c r="X482" s="412">
        <v>34</v>
      </c>
      <c r="Y482" s="412">
        <v>30</v>
      </c>
      <c r="Z482" s="412">
        <v>34</v>
      </c>
      <c r="AA482" s="412">
        <v>42</v>
      </c>
      <c r="AB482" s="412">
        <v>41</v>
      </c>
      <c r="AC482" s="412">
        <v>45</v>
      </c>
      <c r="AD482" s="412">
        <v>47</v>
      </c>
      <c r="AE482" s="412">
        <v>0</v>
      </c>
      <c r="AF482" s="412">
        <v>51</v>
      </c>
      <c r="AG482" s="412">
        <v>53</v>
      </c>
      <c r="AH482" s="412">
        <v>55</v>
      </c>
      <c r="AI482" s="412">
        <v>57</v>
      </c>
      <c r="AJ482" s="412">
        <v>53.5</v>
      </c>
      <c r="AK482" s="412">
        <v>50</v>
      </c>
      <c r="AL482" s="412">
        <v>48.5</v>
      </c>
      <c r="AM482" s="412">
        <v>47</v>
      </c>
      <c r="AN482" s="412">
        <v>43</v>
      </c>
      <c r="AO482" s="412">
        <v>39</v>
      </c>
      <c r="AP482" s="169">
        <v>41</v>
      </c>
      <c r="AQ482" s="412">
        <v>39</v>
      </c>
      <c r="AR482" s="412">
        <v>38</v>
      </c>
      <c r="AS482" s="412">
        <v>41</v>
      </c>
      <c r="AT482" s="412">
        <v>43</v>
      </c>
      <c r="AU482" s="412">
        <v>44</v>
      </c>
      <c r="AV482" s="412">
        <v>48</v>
      </c>
      <c r="AW482" s="412">
        <v>50</v>
      </c>
      <c r="AX482" s="412">
        <v>51</v>
      </c>
      <c r="AY482" s="412">
        <v>49</v>
      </c>
      <c r="AZ482" s="412">
        <v>54</v>
      </c>
      <c r="BA482" s="412">
        <v>53</v>
      </c>
      <c r="BB482" s="412">
        <v>54</v>
      </c>
      <c r="BC482" s="412">
        <v>56</v>
      </c>
      <c r="BD482" s="412">
        <v>53</v>
      </c>
      <c r="BE482" s="412">
        <v>52</v>
      </c>
      <c r="BF482" s="412">
        <v>51</v>
      </c>
      <c r="BG482" s="148">
        <v>50</v>
      </c>
      <c r="BH482" s="148">
        <v>50</v>
      </c>
      <c r="BI482" s="355">
        <v>51.5</v>
      </c>
      <c r="BJ482" s="148">
        <v>53</v>
      </c>
      <c r="BK482" s="148">
        <v>53</v>
      </c>
      <c r="BL482" s="148">
        <v>53</v>
      </c>
      <c r="BM482" s="148">
        <v>56</v>
      </c>
      <c r="BN482" s="148">
        <v>59</v>
      </c>
      <c r="BO482" s="148">
        <v>60</v>
      </c>
      <c r="BP482" s="148">
        <v>60</v>
      </c>
      <c r="BQ482" s="148">
        <v>60</v>
      </c>
      <c r="BR482" s="148">
        <v>60</v>
      </c>
      <c r="BS482" s="148">
        <v>66</v>
      </c>
      <c r="BT482" s="148">
        <v>66</v>
      </c>
      <c r="BU482" s="148">
        <v>64</v>
      </c>
      <c r="BV482" s="148">
        <v>66</v>
      </c>
      <c r="BW482" s="148">
        <v>66</v>
      </c>
      <c r="BX482" s="148">
        <v>63</v>
      </c>
      <c r="BY482" s="148">
        <v>63</v>
      </c>
      <c r="BZ482" s="148">
        <v>66</v>
      </c>
      <c r="CA482" s="148">
        <v>68</v>
      </c>
      <c r="CB482" s="148">
        <v>73</v>
      </c>
      <c r="CC482" s="148">
        <v>77</v>
      </c>
      <c r="CD482" s="148">
        <v>77</v>
      </c>
      <c r="CE482" s="148">
        <v>82</v>
      </c>
      <c r="CF482" s="148">
        <v>84</v>
      </c>
      <c r="CG482" s="148">
        <v>88</v>
      </c>
      <c r="CH482" s="148">
        <v>86</v>
      </c>
      <c r="CI482" s="148">
        <v>80</v>
      </c>
      <c r="CJ482" s="148">
        <v>82</v>
      </c>
      <c r="CK482" s="148">
        <v>83</v>
      </c>
      <c r="CL482" s="148">
        <v>87</v>
      </c>
      <c r="CM482" s="148">
        <v>93</v>
      </c>
      <c r="CN482" s="148">
        <v>96</v>
      </c>
      <c r="CO482" s="148">
        <v>108</v>
      </c>
      <c r="CP482" s="360">
        <v>107.5</v>
      </c>
      <c r="CQ482" s="148">
        <v>107</v>
      </c>
      <c r="CR482" s="148">
        <v>105</v>
      </c>
      <c r="CS482" s="148">
        <v>108</v>
      </c>
      <c r="CT482" s="148">
        <v>109</v>
      </c>
      <c r="CU482" s="148">
        <v>111</v>
      </c>
      <c r="CV482" s="148">
        <v>108</v>
      </c>
      <c r="CW482" s="148">
        <v>113</v>
      </c>
      <c r="CX482" s="148">
        <v>111</v>
      </c>
      <c r="CY482" s="148">
        <v>103</v>
      </c>
      <c r="CZ482" s="148">
        <v>108</v>
      </c>
      <c r="DA482" s="148">
        <v>115</v>
      </c>
      <c r="DB482" s="148">
        <v>117</v>
      </c>
      <c r="DC482" s="148">
        <v>119</v>
      </c>
      <c r="DD482" s="148">
        <v>120</v>
      </c>
      <c r="DE482" s="148">
        <v>124</v>
      </c>
      <c r="DF482" s="148">
        <v>129</v>
      </c>
      <c r="DG482" s="148">
        <v>116</v>
      </c>
      <c r="DH482" s="148">
        <v>114</v>
      </c>
      <c r="DI482" s="148">
        <v>115</v>
      </c>
      <c r="DJ482" s="148">
        <v>117</v>
      </c>
      <c r="DK482" s="148">
        <v>125</v>
      </c>
      <c r="DL482" s="148">
        <v>120</v>
      </c>
      <c r="DM482" s="148">
        <v>122</v>
      </c>
      <c r="DN482" s="148">
        <v>121</v>
      </c>
      <c r="DO482" s="148">
        <v>128</v>
      </c>
      <c r="DP482" s="148">
        <v>127</v>
      </c>
      <c r="DQ482" s="148">
        <v>128</v>
      </c>
      <c r="DR482" s="431">
        <v>89</v>
      </c>
      <c r="DS482" s="148">
        <v>92</v>
      </c>
      <c r="DT482" s="431">
        <v>94</v>
      </c>
      <c r="DU482" s="431">
        <v>89</v>
      </c>
      <c r="DV482" s="431">
        <v>87</v>
      </c>
      <c r="DW482" s="431">
        <v>89</v>
      </c>
      <c r="DX482" s="431">
        <v>89</v>
      </c>
      <c r="DY482" s="450">
        <v>89</v>
      </c>
      <c r="DZ482" s="431">
        <v>91</v>
      </c>
      <c r="EA482" s="431">
        <v>96</v>
      </c>
      <c r="EB482" s="431">
        <v>98</v>
      </c>
      <c r="EC482" s="431">
        <v>100</v>
      </c>
      <c r="ED482" s="431">
        <v>100</v>
      </c>
      <c r="EE482" s="431">
        <v>99</v>
      </c>
      <c r="EF482" s="431">
        <v>100</v>
      </c>
      <c r="EG482" s="431">
        <v>101</v>
      </c>
      <c r="EH482" s="431">
        <v>98</v>
      </c>
      <c r="EI482" s="431">
        <v>102</v>
      </c>
      <c r="EJ482" s="431">
        <v>102</v>
      </c>
      <c r="EK482" s="431">
        <v>104</v>
      </c>
      <c r="EL482" s="431">
        <v>103</v>
      </c>
      <c r="EM482" s="431">
        <v>99</v>
      </c>
      <c r="EN482" s="431">
        <v>99</v>
      </c>
      <c r="EO482" s="148">
        <v>98</v>
      </c>
      <c r="EP482" s="431">
        <v>92</v>
      </c>
      <c r="EQ482" s="431">
        <v>83</v>
      </c>
      <c r="ER482" s="431">
        <v>80</v>
      </c>
      <c r="ES482" s="431">
        <v>79</v>
      </c>
      <c r="ET482" s="431">
        <v>78</v>
      </c>
      <c r="EU482" s="431">
        <v>78</v>
      </c>
      <c r="EV482" s="431">
        <v>71</v>
      </c>
      <c r="EW482" s="431">
        <v>71</v>
      </c>
      <c r="EX482" s="431">
        <v>73</v>
      </c>
      <c r="EY482" s="431">
        <v>69</v>
      </c>
      <c r="EZ482" s="431">
        <v>70</v>
      </c>
      <c r="FA482" s="431">
        <v>69</v>
      </c>
      <c r="FB482" s="431">
        <v>71</v>
      </c>
      <c r="FC482" s="431">
        <v>72</v>
      </c>
      <c r="FD482" s="431">
        <v>75</v>
      </c>
      <c r="FE482" s="431">
        <v>79</v>
      </c>
      <c r="FF482" s="431">
        <v>77</v>
      </c>
      <c r="FG482" s="431">
        <v>78</v>
      </c>
      <c r="FH482" s="431">
        <v>78</v>
      </c>
      <c r="FI482" s="431">
        <v>80</v>
      </c>
      <c r="FJ482" s="431">
        <v>75</v>
      </c>
      <c r="FK482" s="148">
        <v>76</v>
      </c>
      <c r="FL482" s="431">
        <v>76</v>
      </c>
      <c r="FM482" s="431">
        <v>78</v>
      </c>
      <c r="FN482" s="148">
        <v>81</v>
      </c>
      <c r="FO482" s="148">
        <v>78</v>
      </c>
      <c r="FP482" s="148">
        <v>78</v>
      </c>
      <c r="FQ482" s="431">
        <v>77</v>
      </c>
      <c r="FR482" s="148">
        <v>77</v>
      </c>
      <c r="FS482" s="431">
        <v>75</v>
      </c>
      <c r="FT482" s="148">
        <v>78</v>
      </c>
      <c r="FU482" s="431">
        <v>75</v>
      </c>
      <c r="FV482" s="431">
        <v>75</v>
      </c>
      <c r="FW482" s="431">
        <v>76</v>
      </c>
      <c r="FX482" s="431">
        <v>74</v>
      </c>
      <c r="FY482" s="431">
        <v>76</v>
      </c>
      <c r="FZ482" s="450">
        <v>77</v>
      </c>
      <c r="GA482" s="431">
        <v>72</v>
      </c>
      <c r="GB482" s="431">
        <v>71</v>
      </c>
      <c r="GC482" s="431">
        <v>71</v>
      </c>
      <c r="GD482" s="431">
        <v>70</v>
      </c>
      <c r="GE482" s="431">
        <v>72</v>
      </c>
      <c r="GF482" s="431">
        <v>73</v>
      </c>
      <c r="GG482" s="431">
        <v>70</v>
      </c>
      <c r="GH482" s="431">
        <v>70</v>
      </c>
      <c r="GI482" s="431">
        <v>73</v>
      </c>
      <c r="GJ482" s="431">
        <v>71</v>
      </c>
      <c r="GK482" s="431">
        <v>72</v>
      </c>
      <c r="GL482" s="431">
        <v>69</v>
      </c>
      <c r="GM482" s="431">
        <v>69</v>
      </c>
      <c r="GN482" s="431">
        <v>68</v>
      </c>
      <c r="GO482" s="431">
        <v>71</v>
      </c>
      <c r="GP482" s="148">
        <v>69</v>
      </c>
      <c r="GQ482" s="431">
        <v>69</v>
      </c>
      <c r="GR482" s="431">
        <v>71</v>
      </c>
      <c r="GS482" s="431">
        <v>70</v>
      </c>
      <c r="GT482" s="431">
        <v>69</v>
      </c>
      <c r="GU482" s="431">
        <v>65</v>
      </c>
      <c r="GV482" s="148">
        <v>66</v>
      </c>
      <c r="GW482" s="148">
        <v>69</v>
      </c>
      <c r="GX482" s="148">
        <v>70</v>
      </c>
      <c r="GY482" s="148">
        <v>69</v>
      </c>
      <c r="GZ482" s="148">
        <v>72</v>
      </c>
      <c r="HA482" s="148">
        <v>73</v>
      </c>
      <c r="HB482" s="148">
        <v>73</v>
      </c>
      <c r="HC482" s="148">
        <v>79</v>
      </c>
      <c r="HD482" s="148">
        <v>78</v>
      </c>
      <c r="HE482" s="148">
        <v>77</v>
      </c>
      <c r="HF482" s="148">
        <v>77</v>
      </c>
      <c r="HG482" s="148">
        <v>78</v>
      </c>
      <c r="HH482" s="148">
        <v>75</v>
      </c>
      <c r="HI482" s="148">
        <v>78</v>
      </c>
      <c r="HJ482" s="148">
        <v>77</v>
      </c>
      <c r="HK482" s="148">
        <v>78</v>
      </c>
      <c r="HL482" s="148">
        <v>75</v>
      </c>
      <c r="HM482" s="148">
        <v>77</v>
      </c>
      <c r="HN482" s="148">
        <v>75</v>
      </c>
      <c r="HO482" s="148">
        <v>71</v>
      </c>
      <c r="HP482" s="148">
        <v>65</v>
      </c>
      <c r="HQ482" s="148">
        <v>68</v>
      </c>
      <c r="HR482" s="148">
        <v>66</v>
      </c>
      <c r="HS482" s="148">
        <v>69</v>
      </c>
      <c r="HT482" s="148">
        <v>72</v>
      </c>
      <c r="HU482" s="148">
        <v>66</v>
      </c>
      <c r="HV482" s="148">
        <v>67</v>
      </c>
      <c r="HW482" s="148">
        <v>69</v>
      </c>
      <c r="HX482" s="148">
        <v>68</v>
      </c>
      <c r="HY482" s="148">
        <v>64</v>
      </c>
      <c r="HZ482" s="148">
        <v>67</v>
      </c>
      <c r="IA482" s="148">
        <v>65</v>
      </c>
      <c r="IB482" s="355">
        <v>64</v>
      </c>
      <c r="IC482" s="148">
        <v>63</v>
      </c>
      <c r="ID482" s="148">
        <v>64</v>
      </c>
      <c r="IE482" s="148">
        <v>65</v>
      </c>
      <c r="IF482" s="148">
        <v>65</v>
      </c>
      <c r="IG482" s="148">
        <v>69</v>
      </c>
      <c r="IH482" s="148">
        <v>70</v>
      </c>
      <c r="II482" s="148">
        <v>70</v>
      </c>
      <c r="IJ482" s="148">
        <v>69</v>
      </c>
      <c r="IK482" s="148">
        <v>71</v>
      </c>
      <c r="IL482" s="148">
        <v>70</v>
      </c>
      <c r="IM482" s="148">
        <v>70</v>
      </c>
      <c r="IN482" s="351">
        <f t="shared" si="455"/>
        <v>72.5</v>
      </c>
      <c r="IO482" s="148">
        <v>75</v>
      </c>
      <c r="IP482" s="148">
        <v>78</v>
      </c>
      <c r="IQ482" s="148">
        <v>76</v>
      </c>
      <c r="IR482" s="148">
        <v>75</v>
      </c>
      <c r="IS482" s="148">
        <v>77</v>
      </c>
      <c r="IT482" s="148">
        <v>75</v>
      </c>
      <c r="IU482" s="148">
        <v>71</v>
      </c>
      <c r="IV482" s="148">
        <v>72</v>
      </c>
      <c r="IW482" s="148">
        <v>73</v>
      </c>
      <c r="IX482" s="148">
        <v>73</v>
      </c>
      <c r="IY482" s="148">
        <v>75</v>
      </c>
      <c r="IZ482" s="148">
        <v>75</v>
      </c>
      <c r="JA482" s="148">
        <v>75</v>
      </c>
      <c r="JB482" s="148">
        <v>75</v>
      </c>
      <c r="JC482" s="355">
        <f t="shared" si="460"/>
        <v>75</v>
      </c>
      <c r="JD482" s="148">
        <v>75</v>
      </c>
      <c r="JE482" s="148">
        <v>85</v>
      </c>
      <c r="JF482" s="353">
        <f t="shared" si="461"/>
        <v>85.5</v>
      </c>
      <c r="JG482" s="148">
        <v>86</v>
      </c>
      <c r="JH482" s="148">
        <v>83</v>
      </c>
      <c r="JI482" s="148">
        <v>82</v>
      </c>
      <c r="JJ482" s="148">
        <v>85</v>
      </c>
      <c r="JK482" s="148">
        <v>84</v>
      </c>
      <c r="JL482" s="148">
        <v>85</v>
      </c>
      <c r="JM482" s="148">
        <v>84</v>
      </c>
      <c r="JN482" s="351">
        <f t="shared" si="462"/>
        <v>84.5</v>
      </c>
      <c r="JO482" s="148">
        <v>85</v>
      </c>
      <c r="JP482" s="148">
        <v>85</v>
      </c>
      <c r="JQ482" s="148">
        <v>73</v>
      </c>
      <c r="JR482" s="148">
        <v>71</v>
      </c>
      <c r="JS482" s="148">
        <v>71</v>
      </c>
      <c r="JT482" s="148">
        <v>72</v>
      </c>
      <c r="JU482" s="148">
        <v>71</v>
      </c>
      <c r="JV482" s="351">
        <f t="shared" si="463"/>
        <v>71</v>
      </c>
      <c r="JW482" s="148">
        <v>71</v>
      </c>
      <c r="JX482" s="148">
        <v>67</v>
      </c>
      <c r="JY482" s="148">
        <v>61</v>
      </c>
      <c r="JZ482" s="148">
        <v>60</v>
      </c>
      <c r="KA482" s="148">
        <v>58</v>
      </c>
      <c r="KB482" s="148">
        <v>60</v>
      </c>
      <c r="KC482" s="148">
        <v>60</v>
      </c>
      <c r="KD482" s="148">
        <v>59</v>
      </c>
      <c r="KE482" s="148">
        <v>64</v>
      </c>
      <c r="KF482" s="148">
        <v>63</v>
      </c>
      <c r="KG482" s="148">
        <v>62</v>
      </c>
      <c r="KH482" s="148">
        <v>64</v>
      </c>
      <c r="KI482" s="148">
        <v>61</v>
      </c>
      <c r="KJ482" s="148">
        <v>61</v>
      </c>
      <c r="KK482" s="148">
        <v>61</v>
      </c>
      <c r="KL482" s="148">
        <v>61</v>
      </c>
      <c r="KM482" s="148">
        <v>53</v>
      </c>
      <c r="KN482" s="148">
        <v>57</v>
      </c>
      <c r="KO482" s="148">
        <v>63</v>
      </c>
      <c r="KP482" s="148">
        <v>59</v>
      </c>
      <c r="KQ482" s="148">
        <v>59</v>
      </c>
      <c r="KR482" s="148">
        <v>61</v>
      </c>
      <c r="KS482" s="148">
        <v>62</v>
      </c>
      <c r="KT482" s="148">
        <v>62</v>
      </c>
      <c r="KU482" s="148">
        <v>65</v>
      </c>
      <c r="KV482" s="96">
        <v>65</v>
      </c>
      <c r="KW482" s="148">
        <v>67</v>
      </c>
      <c r="KX482" s="148">
        <v>66</v>
      </c>
      <c r="KY482" s="148">
        <v>65</v>
      </c>
      <c r="KZ482" s="148">
        <v>71</v>
      </c>
      <c r="LA482" s="148">
        <v>72</v>
      </c>
      <c r="LB482" s="148">
        <v>74</v>
      </c>
      <c r="LC482" s="148">
        <v>75</v>
      </c>
      <c r="LD482" s="148">
        <v>80</v>
      </c>
      <c r="LE482" s="148">
        <v>79</v>
      </c>
      <c r="LF482" s="148">
        <v>77</v>
      </c>
      <c r="LG482" s="148">
        <v>76</v>
      </c>
      <c r="LH482" s="148">
        <v>76</v>
      </c>
      <c r="LI482" s="148">
        <v>75</v>
      </c>
      <c r="LJ482" s="148">
        <v>69</v>
      </c>
      <c r="LK482" s="148">
        <v>67</v>
      </c>
      <c r="LL482" s="312">
        <v>66</v>
      </c>
      <c r="LM482" s="148">
        <v>67</v>
      </c>
      <c r="LN482" s="148">
        <v>70</v>
      </c>
      <c r="LO482" s="148">
        <v>70</v>
      </c>
      <c r="LP482" s="148">
        <v>69</v>
      </c>
      <c r="LQ482" s="148">
        <v>63</v>
      </c>
      <c r="LR482" s="148">
        <v>61</v>
      </c>
      <c r="LS482" s="148">
        <v>63</v>
      </c>
      <c r="LT482" s="148">
        <v>66</v>
      </c>
      <c r="LU482" s="148">
        <v>66</v>
      </c>
      <c r="LV482" s="148">
        <v>66</v>
      </c>
      <c r="LW482" s="148">
        <v>68</v>
      </c>
      <c r="LX482" s="148">
        <v>65</v>
      </c>
      <c r="LY482" s="148">
        <v>64</v>
      </c>
      <c r="LZ482" s="148">
        <v>64</v>
      </c>
      <c r="MA482" s="148">
        <v>62</v>
      </c>
      <c r="MB482" s="148">
        <v>65</v>
      </c>
      <c r="MC482" s="148">
        <v>64</v>
      </c>
      <c r="MD482" s="148">
        <v>61</v>
      </c>
      <c r="ME482" s="148">
        <v>63</v>
      </c>
      <c r="MF482" s="148">
        <v>64</v>
      </c>
      <c r="MG482" s="148">
        <v>63</v>
      </c>
      <c r="MH482" s="148">
        <v>60</v>
      </c>
      <c r="MI482" s="148">
        <v>59</v>
      </c>
      <c r="MJ482" s="148">
        <v>58</v>
      </c>
      <c r="MK482" s="148">
        <v>61</v>
      </c>
      <c r="ML482" s="148">
        <v>65</v>
      </c>
      <c r="MM482" s="148">
        <v>63</v>
      </c>
      <c r="MN482" s="148">
        <v>63</v>
      </c>
      <c r="MO482" s="148">
        <v>58</v>
      </c>
      <c r="MP482" s="148">
        <v>54</v>
      </c>
      <c r="MQ482" s="148">
        <v>52</v>
      </c>
      <c r="MR482" s="148">
        <v>50</v>
      </c>
      <c r="MS482" s="148">
        <v>52</v>
      </c>
      <c r="MT482" s="148">
        <v>52</v>
      </c>
      <c r="MU482" s="148">
        <v>50</v>
      </c>
      <c r="MV482" s="148">
        <v>48</v>
      </c>
      <c r="MW482" s="148">
        <v>47</v>
      </c>
      <c r="MX482" s="148">
        <v>52</v>
      </c>
      <c r="MY482" s="148">
        <v>51</v>
      </c>
      <c r="MZ482" s="148">
        <v>52</v>
      </c>
      <c r="NA482" s="148">
        <v>54</v>
      </c>
      <c r="NB482" s="148">
        <v>53</v>
      </c>
      <c r="NC482" s="148">
        <v>55</v>
      </c>
      <c r="ND482" s="148">
        <v>53</v>
      </c>
      <c r="NE482" s="148">
        <v>51</v>
      </c>
      <c r="NF482" s="148">
        <v>51</v>
      </c>
      <c r="NG482" s="148">
        <v>51</v>
      </c>
      <c r="NH482" s="148">
        <v>51</v>
      </c>
      <c r="NI482" s="148">
        <v>45</v>
      </c>
      <c r="NJ482" s="148">
        <v>46</v>
      </c>
      <c r="NK482" s="148">
        <v>48</v>
      </c>
      <c r="NL482" s="148">
        <v>49</v>
      </c>
      <c r="NM482" s="148">
        <v>52</v>
      </c>
      <c r="NN482" s="148">
        <v>50</v>
      </c>
      <c r="NO482" s="148">
        <v>54</v>
      </c>
      <c r="NP482" s="148">
        <v>53</v>
      </c>
      <c r="NQ482" s="148">
        <v>51</v>
      </c>
      <c r="NR482" s="148">
        <v>50</v>
      </c>
      <c r="NS482" s="148">
        <v>48</v>
      </c>
      <c r="NT482" s="148">
        <v>46</v>
      </c>
      <c r="NU482" s="148">
        <v>42</v>
      </c>
      <c r="NV482" s="148">
        <v>41</v>
      </c>
      <c r="NW482" s="148">
        <v>41</v>
      </c>
      <c r="NX482" s="148">
        <v>40</v>
      </c>
      <c r="NY482" s="148">
        <v>39</v>
      </c>
      <c r="NZ482" s="148">
        <v>35</v>
      </c>
      <c r="OA482" s="148">
        <v>37</v>
      </c>
      <c r="OB482" s="148">
        <v>35</v>
      </c>
      <c r="OC482" s="148">
        <v>35</v>
      </c>
      <c r="OD482" s="148">
        <v>34</v>
      </c>
      <c r="OE482" s="148">
        <v>36</v>
      </c>
      <c r="OF482" s="148">
        <v>37</v>
      </c>
      <c r="OG482" s="148">
        <v>36</v>
      </c>
      <c r="OH482" s="148">
        <v>35</v>
      </c>
      <c r="OI482" s="148">
        <v>35</v>
      </c>
      <c r="OJ482" s="148">
        <v>36</v>
      </c>
      <c r="OK482" s="148">
        <v>36</v>
      </c>
      <c r="OL482" s="148">
        <v>37</v>
      </c>
      <c r="OM482" s="148">
        <v>40</v>
      </c>
      <c r="ON482" s="148">
        <v>37</v>
      </c>
      <c r="OO482" s="148">
        <v>39</v>
      </c>
      <c r="OP482" s="148">
        <v>39</v>
      </c>
      <c r="OQ482" s="148">
        <v>32</v>
      </c>
      <c r="OR482" s="148">
        <v>32</v>
      </c>
      <c r="OS482" s="148">
        <v>37</v>
      </c>
      <c r="OT482" s="96">
        <v>33</v>
      </c>
      <c r="OU482" s="148">
        <v>34</v>
      </c>
      <c r="OV482" s="148">
        <v>35</v>
      </c>
      <c r="OW482" s="148">
        <v>37</v>
      </c>
      <c r="OX482" s="148">
        <v>43</v>
      </c>
      <c r="OY482" s="351">
        <f t="shared" si="464"/>
        <v>44</v>
      </c>
      <c r="OZ482" s="96">
        <v>45</v>
      </c>
      <c r="PA482" s="148">
        <v>45</v>
      </c>
      <c r="PB482" s="148">
        <v>47</v>
      </c>
      <c r="PC482" s="148">
        <v>46</v>
      </c>
      <c r="PD482" s="148">
        <v>43</v>
      </c>
      <c r="PE482" s="148">
        <v>43</v>
      </c>
      <c r="PF482" s="148">
        <v>40</v>
      </c>
      <c r="PG482" s="351">
        <f t="shared" si="456"/>
        <v>41.5</v>
      </c>
      <c r="PH482" s="148">
        <v>43</v>
      </c>
      <c r="PI482" s="148">
        <v>37</v>
      </c>
      <c r="PJ482" s="351">
        <f t="shared" si="457"/>
        <v>38.5</v>
      </c>
      <c r="PK482" s="96">
        <v>40</v>
      </c>
      <c r="PL482" s="148">
        <v>41</v>
      </c>
      <c r="PM482" s="96">
        <v>39</v>
      </c>
      <c r="PN482" s="148">
        <v>43</v>
      </c>
      <c r="PO482" s="312">
        <v>43</v>
      </c>
      <c r="PP482" s="148">
        <v>44</v>
      </c>
      <c r="PQ482" s="148">
        <v>42</v>
      </c>
      <c r="PR482" s="148">
        <v>41</v>
      </c>
      <c r="PS482" s="148">
        <v>37</v>
      </c>
      <c r="PT482" s="148">
        <v>38</v>
      </c>
      <c r="PU482" s="148">
        <v>39</v>
      </c>
      <c r="PV482" s="148">
        <v>37</v>
      </c>
      <c r="PW482" s="148">
        <v>37</v>
      </c>
      <c r="PX482" s="148">
        <v>41</v>
      </c>
      <c r="PY482" s="148">
        <v>43</v>
      </c>
      <c r="PZ482" s="148">
        <v>43</v>
      </c>
      <c r="QA482" s="148">
        <v>46</v>
      </c>
      <c r="QB482" s="148">
        <v>41</v>
      </c>
      <c r="QC482" s="148">
        <v>38</v>
      </c>
      <c r="QD482" s="148">
        <v>41</v>
      </c>
      <c r="QE482" s="148">
        <v>39</v>
      </c>
      <c r="QF482" s="148">
        <v>38</v>
      </c>
      <c r="QG482" s="148">
        <v>37</v>
      </c>
      <c r="QH482" s="148">
        <v>37</v>
      </c>
      <c r="QI482" s="148">
        <v>37</v>
      </c>
      <c r="QJ482" s="148">
        <v>35</v>
      </c>
      <c r="QK482" s="148">
        <v>33</v>
      </c>
      <c r="QL482" s="148">
        <v>32</v>
      </c>
      <c r="QM482" s="148">
        <v>33</v>
      </c>
      <c r="QN482" s="148">
        <v>36</v>
      </c>
      <c r="QO482" s="148">
        <v>37</v>
      </c>
      <c r="QP482" s="148">
        <v>36</v>
      </c>
      <c r="QQ482" s="148">
        <v>35</v>
      </c>
      <c r="QR482" s="148">
        <v>34</v>
      </c>
      <c r="QS482" s="148">
        <v>35</v>
      </c>
      <c r="QT482" s="148">
        <v>36</v>
      </c>
      <c r="QU482" s="148">
        <v>34</v>
      </c>
      <c r="QV482" s="148">
        <v>35</v>
      </c>
      <c r="QW482" s="148">
        <v>36</v>
      </c>
      <c r="QX482" s="148">
        <v>36</v>
      </c>
      <c r="QY482" s="148">
        <v>37</v>
      </c>
      <c r="QZ482" s="148">
        <v>33</v>
      </c>
      <c r="RA482" s="148">
        <v>32</v>
      </c>
      <c r="RB482" s="312">
        <v>30</v>
      </c>
      <c r="RC482" s="148">
        <v>29</v>
      </c>
      <c r="RD482" s="96">
        <v>27</v>
      </c>
      <c r="RE482" s="148">
        <v>29</v>
      </c>
      <c r="RF482" s="148">
        <v>26</v>
      </c>
      <c r="RG482" s="96">
        <v>27</v>
      </c>
      <c r="RH482" s="96">
        <v>26</v>
      </c>
      <c r="RI482" s="96">
        <v>27</v>
      </c>
      <c r="RJ482" s="148">
        <v>25</v>
      </c>
      <c r="RK482" s="96">
        <v>28</v>
      </c>
      <c r="RL482" s="96">
        <v>29</v>
      </c>
      <c r="RM482" s="148">
        <v>31</v>
      </c>
      <c r="RN482" s="148">
        <v>34</v>
      </c>
      <c r="RO482" s="148">
        <v>35</v>
      </c>
      <c r="RP482" s="148">
        <v>33</v>
      </c>
      <c r="RQ482" s="148">
        <v>27</v>
      </c>
      <c r="RR482" s="148">
        <v>26</v>
      </c>
      <c r="RS482" s="148">
        <v>26</v>
      </c>
      <c r="RT482" s="96">
        <v>26</v>
      </c>
      <c r="RU482" s="148">
        <v>23</v>
      </c>
      <c r="RV482" s="148">
        <v>23</v>
      </c>
      <c r="RW482" s="148">
        <v>25</v>
      </c>
      <c r="RX482" s="148">
        <v>25</v>
      </c>
      <c r="RY482" s="148">
        <v>25</v>
      </c>
      <c r="RZ482" s="148">
        <v>24</v>
      </c>
      <c r="SA482" s="148">
        <v>25</v>
      </c>
      <c r="SB482" s="148">
        <v>27</v>
      </c>
      <c r="SC482" s="148">
        <v>28</v>
      </c>
      <c r="SD482" s="148">
        <v>28</v>
      </c>
      <c r="SE482" s="148">
        <v>28</v>
      </c>
      <c r="SF482" s="148">
        <v>29</v>
      </c>
      <c r="SG482" s="148">
        <v>27</v>
      </c>
      <c r="SH482" s="148">
        <v>28</v>
      </c>
      <c r="SI482" s="148">
        <v>27</v>
      </c>
      <c r="SJ482" s="148">
        <v>26</v>
      </c>
      <c r="SK482" s="148">
        <v>27</v>
      </c>
      <c r="SL482" s="148">
        <v>28</v>
      </c>
      <c r="SM482" s="148">
        <v>29</v>
      </c>
      <c r="SN482" s="148">
        <v>29</v>
      </c>
      <c r="SO482" s="148">
        <v>29</v>
      </c>
      <c r="SP482" s="148">
        <v>29</v>
      </c>
      <c r="SQ482" s="148">
        <v>29</v>
      </c>
      <c r="SR482" s="148">
        <v>29</v>
      </c>
      <c r="SS482" s="148">
        <v>30</v>
      </c>
      <c r="ST482" s="148">
        <v>34</v>
      </c>
      <c r="SU482" s="148">
        <v>37</v>
      </c>
      <c r="SV482" s="148">
        <v>37</v>
      </c>
      <c r="SW482" s="148">
        <v>37</v>
      </c>
      <c r="SX482" s="148">
        <v>35</v>
      </c>
      <c r="SY482" s="148">
        <v>33</v>
      </c>
      <c r="SZ482" s="148">
        <v>34</v>
      </c>
      <c r="TA482" s="148">
        <v>38</v>
      </c>
      <c r="TB482" s="148">
        <v>39</v>
      </c>
      <c r="TC482" s="148">
        <v>38</v>
      </c>
      <c r="TD482" s="148">
        <v>35</v>
      </c>
      <c r="TE482" s="148">
        <v>36</v>
      </c>
      <c r="TF482" s="148">
        <v>36</v>
      </c>
      <c r="TG482" s="148">
        <v>36</v>
      </c>
      <c r="TH482" s="148">
        <v>36</v>
      </c>
      <c r="TI482" s="148">
        <v>34</v>
      </c>
      <c r="TJ482" s="148">
        <v>34</v>
      </c>
      <c r="TK482" s="148">
        <v>33</v>
      </c>
      <c r="TL482" s="148">
        <v>34</v>
      </c>
      <c r="TM482" s="148">
        <v>32</v>
      </c>
      <c r="TN482" s="148">
        <v>32</v>
      </c>
      <c r="TO482" s="148">
        <v>33</v>
      </c>
      <c r="TP482" s="148">
        <v>31</v>
      </c>
      <c r="TQ482" s="148">
        <v>31</v>
      </c>
      <c r="TR482" s="148">
        <v>33</v>
      </c>
      <c r="TS482" s="148">
        <v>33</v>
      </c>
      <c r="TT482" s="148">
        <v>35</v>
      </c>
      <c r="TU482" s="148">
        <v>34</v>
      </c>
      <c r="TV482" s="148">
        <v>30</v>
      </c>
      <c r="TW482" s="148">
        <v>33</v>
      </c>
      <c r="TX482" s="148">
        <v>33</v>
      </c>
      <c r="TY482" s="148">
        <v>32</v>
      </c>
      <c r="TZ482" s="148">
        <v>32</v>
      </c>
      <c r="UA482" s="148">
        <v>33</v>
      </c>
      <c r="UB482" s="148">
        <v>29</v>
      </c>
      <c r="UC482" s="148">
        <v>28</v>
      </c>
      <c r="UD482" s="148">
        <v>24</v>
      </c>
      <c r="UE482" s="148">
        <v>26</v>
      </c>
      <c r="UF482" s="148">
        <v>27</v>
      </c>
      <c r="UG482" s="148">
        <v>27</v>
      </c>
      <c r="UH482" s="148">
        <v>28</v>
      </c>
      <c r="UI482" s="148">
        <v>25</v>
      </c>
      <c r="UJ482" s="148">
        <v>28</v>
      </c>
      <c r="UK482" s="148">
        <v>25</v>
      </c>
      <c r="UL482" s="148">
        <v>26</v>
      </c>
      <c r="UM482" s="148">
        <v>26</v>
      </c>
      <c r="UN482" s="148">
        <v>26</v>
      </c>
      <c r="UO482" s="148">
        <v>25</v>
      </c>
      <c r="UP482" s="148">
        <v>26</v>
      </c>
      <c r="UQ482" s="148">
        <v>26</v>
      </c>
      <c r="UR482" s="148">
        <v>24</v>
      </c>
      <c r="US482" s="148">
        <v>24</v>
      </c>
      <c r="UT482" s="148">
        <v>23</v>
      </c>
      <c r="UU482" s="148">
        <v>24</v>
      </c>
      <c r="UV482" s="148">
        <v>26</v>
      </c>
      <c r="UW482" s="148">
        <v>27</v>
      </c>
      <c r="UX482" s="148">
        <v>28</v>
      </c>
      <c r="UY482" s="148">
        <v>29</v>
      </c>
      <c r="UZ482" s="148">
        <v>29</v>
      </c>
      <c r="VA482" s="148">
        <v>27</v>
      </c>
      <c r="VB482" s="148">
        <v>27</v>
      </c>
      <c r="VC482" s="148">
        <v>28</v>
      </c>
      <c r="VD482" s="148">
        <v>28</v>
      </c>
      <c r="VE482" s="148">
        <v>25</v>
      </c>
      <c r="VF482" s="148">
        <v>28</v>
      </c>
      <c r="VG482" s="148">
        <v>26</v>
      </c>
      <c r="VH482" s="148">
        <v>25</v>
      </c>
      <c r="VI482" s="148">
        <v>25</v>
      </c>
      <c r="VJ482" s="148">
        <v>20</v>
      </c>
      <c r="VK482" s="148">
        <v>21</v>
      </c>
      <c r="VL482" s="148">
        <v>19</v>
      </c>
      <c r="VM482" s="148">
        <v>16</v>
      </c>
      <c r="VN482" s="148">
        <v>15</v>
      </c>
      <c r="VO482" s="148">
        <v>17</v>
      </c>
      <c r="VP482" s="148">
        <v>16</v>
      </c>
      <c r="VQ482" s="148">
        <v>21</v>
      </c>
      <c r="VR482" s="148">
        <v>18</v>
      </c>
      <c r="VS482" s="148">
        <v>23</v>
      </c>
      <c r="VT482" s="148">
        <v>23</v>
      </c>
      <c r="VU482" s="148">
        <v>24</v>
      </c>
      <c r="VV482" s="148">
        <v>18</v>
      </c>
      <c r="VW482" s="148">
        <v>18</v>
      </c>
      <c r="VX482" s="148">
        <v>19</v>
      </c>
      <c r="VY482" s="148">
        <v>19</v>
      </c>
      <c r="VZ482" s="148">
        <v>19</v>
      </c>
      <c r="WA482" s="148">
        <v>19</v>
      </c>
      <c r="WB482" s="148">
        <v>19</v>
      </c>
      <c r="WC482" s="148">
        <v>19</v>
      </c>
      <c r="WD482" s="148">
        <v>19</v>
      </c>
      <c r="WE482" s="148">
        <v>17</v>
      </c>
      <c r="WF482" s="148">
        <v>17</v>
      </c>
      <c r="WG482" s="148">
        <v>17</v>
      </c>
      <c r="WH482" s="148">
        <v>17</v>
      </c>
      <c r="WI482" s="148">
        <v>15</v>
      </c>
      <c r="WJ482" s="148">
        <v>15</v>
      </c>
      <c r="WK482" s="148">
        <v>12</v>
      </c>
      <c r="WL482" s="148">
        <v>12</v>
      </c>
      <c r="WM482" s="148">
        <v>13</v>
      </c>
      <c r="WN482" s="148">
        <v>13</v>
      </c>
      <c r="WO482" s="148">
        <v>14</v>
      </c>
      <c r="WP482" s="148">
        <v>13</v>
      </c>
      <c r="WQ482" s="148">
        <v>11</v>
      </c>
      <c r="WR482" s="148">
        <v>11</v>
      </c>
      <c r="WS482" s="148">
        <v>12</v>
      </c>
      <c r="WT482" s="148">
        <v>12</v>
      </c>
      <c r="WU482" s="148">
        <v>11</v>
      </c>
      <c r="WV482" s="148">
        <v>11</v>
      </c>
      <c r="WW482" s="148">
        <v>11</v>
      </c>
      <c r="WX482" s="148">
        <v>11</v>
      </c>
      <c r="WY482" s="148">
        <v>10</v>
      </c>
      <c r="WZ482" s="148">
        <v>10</v>
      </c>
      <c r="XA482" s="148">
        <v>9</v>
      </c>
      <c r="XB482" s="148">
        <v>9</v>
      </c>
      <c r="XC482" s="148">
        <v>9</v>
      </c>
      <c r="XD482" s="148">
        <v>9</v>
      </c>
      <c r="XE482" s="148">
        <v>10</v>
      </c>
      <c r="XF482" s="148">
        <v>8</v>
      </c>
      <c r="XG482" s="148">
        <v>7</v>
      </c>
      <c r="XH482" s="148">
        <v>7</v>
      </c>
      <c r="XI482" s="148">
        <v>7</v>
      </c>
      <c r="XJ482" s="148">
        <v>7</v>
      </c>
      <c r="XK482" s="148">
        <v>7</v>
      </c>
    </row>
    <row r="483" spans="1:635" s="148" customFormat="1" x14ac:dyDescent="0.2">
      <c r="A483" s="354"/>
      <c r="B483" s="354">
        <v>18</v>
      </c>
      <c r="C483" s="399">
        <f t="shared" ca="1" si="454"/>
        <v>3</v>
      </c>
      <c r="D483" s="400">
        <f t="shared" ca="1" si="458"/>
        <v>9.2592592592592587E-3</v>
      </c>
      <c r="E483" s="448">
        <f t="shared" ca="1" si="459"/>
        <v>12</v>
      </c>
      <c r="F483" s="354"/>
      <c r="G483" s="412">
        <v>13</v>
      </c>
      <c r="H483" s="412">
        <v>12</v>
      </c>
      <c r="I483" s="412">
        <v>13</v>
      </c>
      <c r="J483" s="412">
        <v>11</v>
      </c>
      <c r="K483" s="412">
        <v>10</v>
      </c>
      <c r="L483" s="412">
        <v>11</v>
      </c>
      <c r="M483" s="412">
        <v>10</v>
      </c>
      <c r="N483" s="412">
        <v>13</v>
      </c>
      <c r="O483" s="412">
        <v>12</v>
      </c>
      <c r="P483" s="412">
        <v>14</v>
      </c>
      <c r="Q483" s="412">
        <v>16</v>
      </c>
      <c r="R483" s="169">
        <v>15</v>
      </c>
      <c r="S483" s="412">
        <v>16</v>
      </c>
      <c r="T483" s="412">
        <v>16</v>
      </c>
      <c r="U483" s="169">
        <v>15</v>
      </c>
      <c r="V483" s="169">
        <v>16</v>
      </c>
      <c r="W483" s="412">
        <v>18</v>
      </c>
      <c r="X483" s="412">
        <v>24</v>
      </c>
      <c r="Y483" s="412">
        <v>25</v>
      </c>
      <c r="Z483" s="412">
        <v>25</v>
      </c>
      <c r="AA483" s="412">
        <v>24</v>
      </c>
      <c r="AB483" s="412">
        <v>24</v>
      </c>
      <c r="AC483" s="412">
        <v>24</v>
      </c>
      <c r="AD483" s="412">
        <v>26</v>
      </c>
      <c r="AE483" s="412">
        <v>0</v>
      </c>
      <c r="AF483" s="412">
        <v>28</v>
      </c>
      <c r="AG483" s="412">
        <v>27</v>
      </c>
      <c r="AH483" s="412">
        <v>26</v>
      </c>
      <c r="AI483" s="412">
        <v>30</v>
      </c>
      <c r="AJ483" s="412">
        <v>32</v>
      </c>
      <c r="AK483" s="412">
        <v>34</v>
      </c>
      <c r="AL483" s="412">
        <v>33</v>
      </c>
      <c r="AM483" s="412">
        <v>32</v>
      </c>
      <c r="AN483" s="412">
        <v>31</v>
      </c>
      <c r="AO483" s="412">
        <v>30</v>
      </c>
      <c r="AP483" s="169">
        <v>33</v>
      </c>
      <c r="AQ483" s="412">
        <v>32</v>
      </c>
      <c r="AR483" s="412">
        <v>29</v>
      </c>
      <c r="AS483" s="412">
        <v>29</v>
      </c>
      <c r="AT483" s="412">
        <v>28</v>
      </c>
      <c r="AU483" s="412">
        <v>28</v>
      </c>
      <c r="AV483" s="412">
        <v>28</v>
      </c>
      <c r="AW483" s="412">
        <v>27</v>
      </c>
      <c r="AX483" s="412">
        <v>24</v>
      </c>
      <c r="AY483" s="412">
        <v>22</v>
      </c>
      <c r="AZ483" s="412">
        <v>20</v>
      </c>
      <c r="BA483" s="412">
        <v>18</v>
      </c>
      <c r="BB483" s="412">
        <v>19</v>
      </c>
      <c r="BC483" s="412">
        <v>20</v>
      </c>
      <c r="BD483" s="412">
        <v>20</v>
      </c>
      <c r="BE483" s="412">
        <v>24</v>
      </c>
      <c r="BF483" s="412">
        <v>26</v>
      </c>
      <c r="BG483" s="148">
        <v>25</v>
      </c>
      <c r="BH483" s="148">
        <v>25</v>
      </c>
      <c r="BI483" s="355">
        <v>24.5</v>
      </c>
      <c r="BJ483" s="148">
        <v>24</v>
      </c>
      <c r="BK483" s="148">
        <v>24</v>
      </c>
      <c r="BL483" s="148">
        <v>26</v>
      </c>
      <c r="BM483" s="148">
        <v>30</v>
      </c>
      <c r="BN483" s="148">
        <v>31</v>
      </c>
      <c r="BO483" s="148">
        <v>31</v>
      </c>
      <c r="BP483" s="148">
        <v>31</v>
      </c>
      <c r="BQ483" s="148">
        <v>30</v>
      </c>
      <c r="BR483" s="148">
        <v>29</v>
      </c>
      <c r="BS483" s="148">
        <v>26</v>
      </c>
      <c r="BT483" s="148">
        <v>25</v>
      </c>
      <c r="BU483" s="148">
        <v>26</v>
      </c>
      <c r="BV483" s="148">
        <v>26</v>
      </c>
      <c r="BW483" s="148">
        <v>28</v>
      </c>
      <c r="BX483" s="148">
        <v>29</v>
      </c>
      <c r="BY483" s="148">
        <v>30</v>
      </c>
      <c r="BZ483" s="148">
        <v>33</v>
      </c>
      <c r="CA483" s="148">
        <v>33</v>
      </c>
      <c r="CB483" s="148">
        <v>34</v>
      </c>
      <c r="CC483" s="148">
        <v>30</v>
      </c>
      <c r="CD483" s="148">
        <v>32</v>
      </c>
      <c r="CE483" s="148">
        <v>31</v>
      </c>
      <c r="CF483" s="148">
        <v>31</v>
      </c>
      <c r="CG483" s="148">
        <v>34</v>
      </c>
      <c r="CH483" s="148">
        <v>31</v>
      </c>
      <c r="CI483" s="148">
        <v>29</v>
      </c>
      <c r="CJ483" s="148">
        <v>30</v>
      </c>
      <c r="CK483" s="148">
        <v>34</v>
      </c>
      <c r="CL483" s="148">
        <v>35</v>
      </c>
      <c r="CM483" s="148">
        <v>37</v>
      </c>
      <c r="CN483" s="148">
        <v>39</v>
      </c>
      <c r="CO483" s="148">
        <v>42</v>
      </c>
      <c r="CP483" s="360">
        <v>42.5</v>
      </c>
      <c r="CQ483" s="148">
        <v>43</v>
      </c>
      <c r="CR483" s="148">
        <v>43</v>
      </c>
      <c r="CS483" s="148">
        <v>44</v>
      </c>
      <c r="CT483" s="148">
        <v>44</v>
      </c>
      <c r="CU483" s="148">
        <v>47</v>
      </c>
      <c r="CV483" s="148">
        <v>40</v>
      </c>
      <c r="CW483" s="148">
        <v>38</v>
      </c>
      <c r="CX483" s="148">
        <v>36</v>
      </c>
      <c r="CY483" s="148">
        <v>37</v>
      </c>
      <c r="CZ483" s="148">
        <v>35</v>
      </c>
      <c r="DA483" s="148">
        <v>36</v>
      </c>
      <c r="DB483" s="148">
        <v>37</v>
      </c>
      <c r="DC483" s="148">
        <v>43</v>
      </c>
      <c r="DD483" s="148">
        <v>43</v>
      </c>
      <c r="DE483" s="148">
        <v>47</v>
      </c>
      <c r="DF483" s="148">
        <v>46</v>
      </c>
      <c r="DG483" s="148">
        <v>47</v>
      </c>
      <c r="DH483" s="148">
        <v>47</v>
      </c>
      <c r="DI483" s="148">
        <v>49</v>
      </c>
      <c r="DJ483" s="148">
        <v>46</v>
      </c>
      <c r="DK483" s="148">
        <v>45</v>
      </c>
      <c r="DL483" s="148">
        <v>43</v>
      </c>
      <c r="DM483" s="148">
        <v>46</v>
      </c>
      <c r="DN483" s="148">
        <v>46</v>
      </c>
      <c r="DO483" s="148">
        <v>46</v>
      </c>
      <c r="DP483" s="148">
        <v>43</v>
      </c>
      <c r="DQ483" s="148">
        <v>40</v>
      </c>
      <c r="DR483" s="431">
        <v>45</v>
      </c>
      <c r="DS483" s="148">
        <v>46</v>
      </c>
      <c r="DT483" s="431">
        <v>47</v>
      </c>
      <c r="DU483" s="431">
        <v>45</v>
      </c>
      <c r="DV483" s="431">
        <v>46</v>
      </c>
      <c r="DW483" s="431">
        <v>45</v>
      </c>
      <c r="DX483" s="431">
        <v>46</v>
      </c>
      <c r="DY483" s="450">
        <v>48</v>
      </c>
      <c r="DZ483" s="431">
        <v>51</v>
      </c>
      <c r="EA483" s="431">
        <v>54</v>
      </c>
      <c r="EB483" s="431">
        <v>54</v>
      </c>
      <c r="EC483" s="431">
        <v>55</v>
      </c>
      <c r="ED483" s="431">
        <v>54</v>
      </c>
      <c r="EE483" s="431">
        <v>52</v>
      </c>
      <c r="EF483" s="431">
        <v>57</v>
      </c>
      <c r="EG483" s="431">
        <v>54</v>
      </c>
      <c r="EH483" s="431">
        <v>57</v>
      </c>
      <c r="EI483" s="431">
        <v>57</v>
      </c>
      <c r="EJ483" s="431">
        <v>56</v>
      </c>
      <c r="EK483" s="431">
        <v>57</v>
      </c>
      <c r="EL483" s="431">
        <v>49</v>
      </c>
      <c r="EM483" s="431">
        <v>52</v>
      </c>
      <c r="EN483" s="431">
        <v>50</v>
      </c>
      <c r="EO483" s="148">
        <v>48</v>
      </c>
      <c r="EP483" s="431">
        <v>46</v>
      </c>
      <c r="EQ483" s="431">
        <v>47</v>
      </c>
      <c r="ER483" s="431">
        <v>48</v>
      </c>
      <c r="ES483" s="431">
        <v>52</v>
      </c>
      <c r="ET483" s="431">
        <v>52</v>
      </c>
      <c r="EU483" s="431">
        <v>51</v>
      </c>
      <c r="EV483" s="431">
        <v>49</v>
      </c>
      <c r="EW483" s="431">
        <v>44</v>
      </c>
      <c r="EX483" s="431">
        <v>44</v>
      </c>
      <c r="EY483" s="431">
        <v>42</v>
      </c>
      <c r="EZ483" s="431">
        <v>45</v>
      </c>
      <c r="FA483" s="431">
        <v>46</v>
      </c>
      <c r="FB483" s="431">
        <v>49</v>
      </c>
      <c r="FC483" s="431">
        <v>51</v>
      </c>
      <c r="FD483" s="431">
        <v>57</v>
      </c>
      <c r="FE483" s="431">
        <v>60</v>
      </c>
      <c r="FF483" s="431">
        <v>58</v>
      </c>
      <c r="FG483" s="431">
        <v>56</v>
      </c>
      <c r="FH483" s="431">
        <v>55</v>
      </c>
      <c r="FI483" s="431">
        <v>55</v>
      </c>
      <c r="FJ483" s="431">
        <v>56</v>
      </c>
      <c r="FK483" s="148">
        <v>59</v>
      </c>
      <c r="FL483" s="431">
        <v>59</v>
      </c>
      <c r="FM483" s="431">
        <v>54</v>
      </c>
      <c r="FN483" s="148">
        <v>54</v>
      </c>
      <c r="FO483" s="148">
        <v>51</v>
      </c>
      <c r="FP483" s="148">
        <v>56</v>
      </c>
      <c r="FQ483" s="431">
        <v>58</v>
      </c>
      <c r="FR483" s="148">
        <v>65</v>
      </c>
      <c r="FS483" s="431">
        <v>64</v>
      </c>
      <c r="FT483" s="148">
        <v>63</v>
      </c>
      <c r="FU483" s="431">
        <v>60</v>
      </c>
      <c r="FV483" s="431">
        <v>61</v>
      </c>
      <c r="FW483" s="431">
        <v>58</v>
      </c>
      <c r="FX483" s="431">
        <v>66</v>
      </c>
      <c r="FY483" s="431">
        <v>64</v>
      </c>
      <c r="FZ483" s="450">
        <v>64</v>
      </c>
      <c r="GA483" s="431">
        <v>65</v>
      </c>
      <c r="GB483" s="431">
        <v>64</v>
      </c>
      <c r="GC483" s="431">
        <v>63</v>
      </c>
      <c r="GD483" s="431">
        <v>65</v>
      </c>
      <c r="GE483" s="431">
        <v>65</v>
      </c>
      <c r="GF483" s="431">
        <v>73</v>
      </c>
      <c r="GG483" s="431">
        <v>74</v>
      </c>
      <c r="GH483" s="431">
        <v>78</v>
      </c>
      <c r="GI483" s="431">
        <v>78</v>
      </c>
      <c r="GJ483" s="431">
        <v>80</v>
      </c>
      <c r="GK483" s="431">
        <v>0</v>
      </c>
      <c r="GL483" s="431">
        <v>82</v>
      </c>
      <c r="GM483" s="431">
        <v>81</v>
      </c>
      <c r="GN483" s="431">
        <v>79</v>
      </c>
      <c r="GO483" s="431">
        <v>75</v>
      </c>
      <c r="GP483" s="148">
        <v>72</v>
      </c>
      <c r="GQ483" s="431">
        <v>70</v>
      </c>
      <c r="GR483" s="431">
        <v>76</v>
      </c>
      <c r="GS483" s="431">
        <v>81</v>
      </c>
      <c r="GT483" s="431">
        <v>89</v>
      </c>
      <c r="GU483" s="431">
        <v>90</v>
      </c>
      <c r="GV483" s="148">
        <v>88</v>
      </c>
      <c r="GW483" s="148">
        <v>90</v>
      </c>
      <c r="GX483" s="148">
        <v>85</v>
      </c>
      <c r="GY483" s="148">
        <v>87</v>
      </c>
      <c r="GZ483" s="148">
        <v>82</v>
      </c>
      <c r="HA483" s="148">
        <v>80</v>
      </c>
      <c r="HB483" s="148">
        <v>80</v>
      </c>
      <c r="HC483" s="148">
        <v>84</v>
      </c>
      <c r="HD483" s="148">
        <v>80</v>
      </c>
      <c r="HE483" s="148">
        <v>78</v>
      </c>
      <c r="HF483" s="148">
        <v>76</v>
      </c>
      <c r="HG483" s="148">
        <v>75</v>
      </c>
      <c r="HH483" s="148">
        <v>70</v>
      </c>
      <c r="HI483" s="148">
        <v>72</v>
      </c>
      <c r="HJ483" s="148">
        <v>73</v>
      </c>
      <c r="HK483" s="148">
        <v>71</v>
      </c>
      <c r="HL483" s="148">
        <v>69</v>
      </c>
      <c r="HM483" s="148">
        <v>67</v>
      </c>
      <c r="HN483" s="148">
        <v>66</v>
      </c>
      <c r="HO483" s="148">
        <v>69</v>
      </c>
      <c r="HP483" s="148">
        <v>66</v>
      </c>
      <c r="HQ483" s="148">
        <v>58</v>
      </c>
      <c r="HR483" s="148">
        <v>55</v>
      </c>
      <c r="HS483" s="148">
        <v>52</v>
      </c>
      <c r="HT483" s="148">
        <v>52</v>
      </c>
      <c r="HU483" s="148">
        <v>52</v>
      </c>
      <c r="HV483" s="148">
        <v>47</v>
      </c>
      <c r="HW483" s="148">
        <v>48</v>
      </c>
      <c r="HX483" s="148">
        <v>50</v>
      </c>
      <c r="HY483" s="148">
        <v>47</v>
      </c>
      <c r="HZ483" s="148">
        <v>45</v>
      </c>
      <c r="IA483" s="148">
        <v>48</v>
      </c>
      <c r="IB483" s="355">
        <v>52</v>
      </c>
      <c r="IC483" s="148">
        <v>56</v>
      </c>
      <c r="ID483" s="148">
        <v>60</v>
      </c>
      <c r="IE483" s="148">
        <v>62</v>
      </c>
      <c r="IF483" s="148">
        <v>70</v>
      </c>
      <c r="IG483" s="148">
        <v>72</v>
      </c>
      <c r="IH483" s="148">
        <v>76</v>
      </c>
      <c r="II483" s="148">
        <v>81</v>
      </c>
      <c r="IJ483" s="148">
        <v>81</v>
      </c>
      <c r="IK483" s="148">
        <v>81</v>
      </c>
      <c r="IL483" s="148">
        <v>75</v>
      </c>
      <c r="IM483" s="148">
        <v>75</v>
      </c>
      <c r="IN483" s="351">
        <f t="shared" si="455"/>
        <v>71.5</v>
      </c>
      <c r="IO483" s="148">
        <v>68</v>
      </c>
      <c r="IP483" s="148">
        <v>63</v>
      </c>
      <c r="IQ483" s="148">
        <v>61</v>
      </c>
      <c r="IR483" s="148">
        <v>63</v>
      </c>
      <c r="IS483" s="148">
        <v>68</v>
      </c>
      <c r="IT483" s="148">
        <v>62</v>
      </c>
      <c r="IU483" s="148">
        <v>58</v>
      </c>
      <c r="IV483" s="148">
        <v>65</v>
      </c>
      <c r="IW483" s="148">
        <v>65</v>
      </c>
      <c r="IX483" s="148">
        <v>65</v>
      </c>
      <c r="IY483" s="148">
        <v>69</v>
      </c>
      <c r="IZ483" s="148">
        <v>65</v>
      </c>
      <c r="JA483" s="148">
        <v>67</v>
      </c>
      <c r="JB483" s="148">
        <v>66</v>
      </c>
      <c r="JC483" s="355">
        <f t="shared" si="460"/>
        <v>66.5</v>
      </c>
      <c r="JD483" s="148">
        <v>67</v>
      </c>
      <c r="JE483" s="148">
        <v>68</v>
      </c>
      <c r="JF483" s="353">
        <f t="shared" si="461"/>
        <v>67.5</v>
      </c>
      <c r="JG483" s="148">
        <v>67</v>
      </c>
      <c r="JH483" s="148">
        <v>64</v>
      </c>
      <c r="JI483" s="148">
        <v>66</v>
      </c>
      <c r="JJ483" s="148">
        <v>59</v>
      </c>
      <c r="JK483" s="148">
        <v>57</v>
      </c>
      <c r="JL483" s="148">
        <v>57</v>
      </c>
      <c r="JM483" s="148">
        <v>65</v>
      </c>
      <c r="JN483" s="351">
        <f t="shared" si="462"/>
        <v>65</v>
      </c>
      <c r="JO483" s="148">
        <v>65</v>
      </c>
      <c r="JP483" s="148">
        <v>62</v>
      </c>
      <c r="JQ483" s="148">
        <v>60</v>
      </c>
      <c r="JR483" s="148">
        <v>65</v>
      </c>
      <c r="JS483" s="148">
        <v>66</v>
      </c>
      <c r="JT483" s="148">
        <v>67</v>
      </c>
      <c r="JU483" s="148">
        <v>65</v>
      </c>
      <c r="JV483" s="351">
        <f t="shared" si="463"/>
        <v>65.5</v>
      </c>
      <c r="JW483" s="148">
        <v>66</v>
      </c>
      <c r="JX483" s="148">
        <v>70</v>
      </c>
      <c r="JY483" s="148">
        <v>65</v>
      </c>
      <c r="JZ483" s="148">
        <v>60</v>
      </c>
      <c r="KA483" s="148">
        <v>59</v>
      </c>
      <c r="KB483" s="148">
        <v>61</v>
      </c>
      <c r="KC483" s="148">
        <v>61</v>
      </c>
      <c r="KD483" s="148">
        <v>53</v>
      </c>
      <c r="KE483" s="148">
        <v>52</v>
      </c>
      <c r="KF483" s="148">
        <v>50</v>
      </c>
      <c r="KG483" s="148">
        <v>51</v>
      </c>
      <c r="KH483" s="148">
        <v>50</v>
      </c>
      <c r="KI483" s="148">
        <v>46</v>
      </c>
      <c r="KJ483" s="148">
        <v>47</v>
      </c>
      <c r="KK483" s="148">
        <v>44</v>
      </c>
      <c r="KL483" s="148">
        <v>44</v>
      </c>
      <c r="KM483" s="148">
        <v>40</v>
      </c>
      <c r="KN483" s="148">
        <v>44</v>
      </c>
      <c r="KO483" s="148">
        <v>54</v>
      </c>
      <c r="KP483" s="148">
        <v>55</v>
      </c>
      <c r="KQ483" s="148">
        <v>55</v>
      </c>
      <c r="KR483" s="148">
        <v>56</v>
      </c>
      <c r="KS483" s="148">
        <v>57</v>
      </c>
      <c r="KT483" s="148">
        <v>59</v>
      </c>
      <c r="KU483" s="148">
        <v>58</v>
      </c>
      <c r="KV483" s="96">
        <v>54</v>
      </c>
      <c r="KW483" s="148">
        <v>54</v>
      </c>
      <c r="KX483" s="148">
        <v>58</v>
      </c>
      <c r="KY483" s="148">
        <v>60</v>
      </c>
      <c r="KZ483" s="148">
        <v>58</v>
      </c>
      <c r="LA483" s="148">
        <v>61</v>
      </c>
      <c r="LB483" s="148">
        <v>63</v>
      </c>
      <c r="LC483" s="148">
        <v>63</v>
      </c>
      <c r="LD483" s="148">
        <v>65</v>
      </c>
      <c r="LE483" s="148">
        <v>51</v>
      </c>
      <c r="LF483" s="148">
        <v>51</v>
      </c>
      <c r="LG483" s="148">
        <v>53</v>
      </c>
      <c r="LH483" s="148">
        <v>50</v>
      </c>
      <c r="LI483" s="148">
        <v>43</v>
      </c>
      <c r="LJ483" s="148">
        <v>42</v>
      </c>
      <c r="LK483" s="148">
        <v>44</v>
      </c>
      <c r="LL483" s="312">
        <v>45</v>
      </c>
      <c r="LM483" s="148">
        <v>43</v>
      </c>
      <c r="LN483" s="148">
        <v>44</v>
      </c>
      <c r="LO483" s="148">
        <v>46</v>
      </c>
      <c r="LP483" s="148">
        <v>52</v>
      </c>
      <c r="LQ483" s="148">
        <v>54</v>
      </c>
      <c r="LR483" s="148">
        <v>53</v>
      </c>
      <c r="LS483" s="148">
        <v>49</v>
      </c>
      <c r="LT483" s="148">
        <v>46</v>
      </c>
      <c r="LU483" s="148">
        <v>43</v>
      </c>
      <c r="LV483" s="148">
        <v>46</v>
      </c>
      <c r="LW483" s="148">
        <v>51</v>
      </c>
      <c r="LX483" s="148">
        <v>51</v>
      </c>
      <c r="LY483" s="148">
        <v>43</v>
      </c>
      <c r="LZ483" s="148">
        <v>43</v>
      </c>
      <c r="MA483" s="148">
        <v>43</v>
      </c>
      <c r="MB483" s="148">
        <v>39</v>
      </c>
      <c r="MC483" s="148">
        <v>40</v>
      </c>
      <c r="MD483" s="148">
        <v>41</v>
      </c>
      <c r="ME483" s="148">
        <v>39</v>
      </c>
      <c r="MF483" s="148">
        <v>39</v>
      </c>
      <c r="MG483" s="148">
        <v>39</v>
      </c>
      <c r="MH483" s="148">
        <v>46</v>
      </c>
      <c r="MI483" s="148">
        <v>44</v>
      </c>
      <c r="MJ483" s="148">
        <v>43</v>
      </c>
      <c r="MK483" s="148">
        <v>44</v>
      </c>
      <c r="ML483" s="148">
        <v>40</v>
      </c>
      <c r="MM483" s="148">
        <v>39</v>
      </c>
      <c r="MN483" s="148">
        <v>38</v>
      </c>
      <c r="MO483" s="148">
        <v>37</v>
      </c>
      <c r="MP483" s="148">
        <v>41</v>
      </c>
      <c r="MQ483" s="148">
        <v>42</v>
      </c>
      <c r="MR483" s="148">
        <v>46</v>
      </c>
      <c r="MS483" s="148">
        <v>41</v>
      </c>
      <c r="MT483" s="148">
        <v>42</v>
      </c>
      <c r="MU483" s="148">
        <v>43</v>
      </c>
      <c r="MV483" s="148">
        <v>48</v>
      </c>
      <c r="MW483" s="148">
        <v>50</v>
      </c>
      <c r="MX483" s="148">
        <v>51</v>
      </c>
      <c r="MY483" s="148">
        <v>41</v>
      </c>
      <c r="MZ483" s="148">
        <v>41</v>
      </c>
      <c r="NA483" s="148">
        <v>42</v>
      </c>
      <c r="NB483" s="148">
        <v>44</v>
      </c>
      <c r="NC483" s="148">
        <v>44</v>
      </c>
      <c r="ND483" s="148">
        <v>48</v>
      </c>
      <c r="NE483" s="148">
        <v>48</v>
      </c>
      <c r="NF483" s="148">
        <v>49</v>
      </c>
      <c r="NG483" s="148">
        <v>47</v>
      </c>
      <c r="NH483" s="148">
        <v>45</v>
      </c>
      <c r="NI483" s="148">
        <v>40</v>
      </c>
      <c r="NJ483" s="148">
        <v>41</v>
      </c>
      <c r="NK483" s="148">
        <v>46</v>
      </c>
      <c r="NL483" s="148">
        <v>42</v>
      </c>
      <c r="NM483" s="148">
        <v>43</v>
      </c>
      <c r="NN483" s="148">
        <v>42</v>
      </c>
      <c r="NO483" s="148">
        <v>41</v>
      </c>
      <c r="NP483" s="148">
        <v>43</v>
      </c>
      <c r="NQ483" s="148">
        <v>34</v>
      </c>
      <c r="NR483" s="148">
        <v>35</v>
      </c>
      <c r="NS483" s="148">
        <v>33</v>
      </c>
      <c r="NT483" s="148">
        <v>33</v>
      </c>
      <c r="NU483" s="148">
        <v>34</v>
      </c>
      <c r="NV483" s="148">
        <v>34</v>
      </c>
      <c r="NW483" s="148">
        <v>35</v>
      </c>
      <c r="NX483" s="148">
        <v>39</v>
      </c>
      <c r="NY483" s="148">
        <v>39</v>
      </c>
      <c r="NZ483" s="148">
        <v>36</v>
      </c>
      <c r="OA483" s="148">
        <v>35</v>
      </c>
      <c r="OB483" s="148">
        <v>37</v>
      </c>
      <c r="OC483" s="148">
        <v>40</v>
      </c>
      <c r="OD483" s="148">
        <v>37</v>
      </c>
      <c r="OE483" s="148">
        <v>39</v>
      </c>
      <c r="OF483" s="148">
        <v>38</v>
      </c>
      <c r="OG483" s="148">
        <v>40</v>
      </c>
      <c r="OH483" s="148">
        <v>44</v>
      </c>
      <c r="OI483" s="148">
        <v>44</v>
      </c>
      <c r="OJ483" s="148">
        <v>45</v>
      </c>
      <c r="OK483" s="148">
        <v>45</v>
      </c>
      <c r="OL483" s="148">
        <v>51</v>
      </c>
      <c r="OM483" s="148">
        <v>49</v>
      </c>
      <c r="ON483" s="148">
        <v>51</v>
      </c>
      <c r="OO483" s="148">
        <v>54</v>
      </c>
      <c r="OP483" s="148">
        <v>47</v>
      </c>
      <c r="OQ483" s="148">
        <v>50</v>
      </c>
      <c r="OR483" s="148">
        <v>47</v>
      </c>
      <c r="OS483" s="148">
        <v>48</v>
      </c>
      <c r="OT483" s="96">
        <v>46</v>
      </c>
      <c r="OU483" s="148">
        <v>44</v>
      </c>
      <c r="OV483" s="148">
        <v>41</v>
      </c>
      <c r="OW483" s="148">
        <v>39</v>
      </c>
      <c r="OX483" s="148">
        <v>40</v>
      </c>
      <c r="OY483" s="351">
        <f t="shared" si="464"/>
        <v>41.5</v>
      </c>
      <c r="OZ483" s="96">
        <v>43</v>
      </c>
      <c r="PA483" s="148">
        <v>43</v>
      </c>
      <c r="PB483" s="148">
        <v>46</v>
      </c>
      <c r="PC483" s="148">
        <v>45</v>
      </c>
      <c r="PD483" s="148">
        <v>48</v>
      </c>
      <c r="PE483" s="148">
        <v>46</v>
      </c>
      <c r="PF483" s="148">
        <v>50</v>
      </c>
      <c r="PG483" s="351">
        <f t="shared" si="456"/>
        <v>51.5</v>
      </c>
      <c r="PH483" s="148">
        <v>53</v>
      </c>
      <c r="PI483" s="148">
        <v>54</v>
      </c>
      <c r="PJ483" s="351">
        <f t="shared" si="457"/>
        <v>53.5</v>
      </c>
      <c r="PK483" s="96">
        <v>53</v>
      </c>
      <c r="PL483" s="148">
        <v>51</v>
      </c>
      <c r="PM483" s="96">
        <v>52</v>
      </c>
      <c r="PN483" s="148">
        <v>53</v>
      </c>
      <c r="PO483" s="312">
        <v>53</v>
      </c>
      <c r="PP483" s="148">
        <v>58</v>
      </c>
      <c r="PQ483" s="148">
        <v>62</v>
      </c>
      <c r="PR483" s="148">
        <v>58</v>
      </c>
      <c r="PS483" s="148">
        <v>55</v>
      </c>
      <c r="PT483" s="148">
        <v>51</v>
      </c>
      <c r="PU483" s="148">
        <v>50</v>
      </c>
      <c r="PV483" s="148">
        <v>56</v>
      </c>
      <c r="PW483" s="148">
        <v>57</v>
      </c>
      <c r="PX483" s="148">
        <v>56</v>
      </c>
      <c r="PY483" s="148">
        <v>54</v>
      </c>
      <c r="PZ483" s="148">
        <v>51</v>
      </c>
      <c r="QA483" s="148">
        <v>43</v>
      </c>
      <c r="QB483" s="148">
        <v>44</v>
      </c>
      <c r="QC483" s="148">
        <v>43</v>
      </c>
      <c r="QD483" s="148">
        <v>43</v>
      </c>
      <c r="QE483" s="148">
        <v>41</v>
      </c>
      <c r="QF483" s="148">
        <v>40</v>
      </c>
      <c r="QG483" s="148">
        <v>42</v>
      </c>
      <c r="QH483" s="148">
        <v>43</v>
      </c>
      <c r="QI483" s="148">
        <v>41</v>
      </c>
      <c r="QJ483" s="148">
        <v>43</v>
      </c>
      <c r="QK483" s="148">
        <v>44</v>
      </c>
      <c r="QL483" s="148">
        <v>42</v>
      </c>
      <c r="QM483" s="148">
        <v>39</v>
      </c>
      <c r="QN483" s="148">
        <v>34</v>
      </c>
      <c r="QO483" s="148">
        <v>35</v>
      </c>
      <c r="QP483" s="148">
        <v>33</v>
      </c>
      <c r="QQ483" s="148">
        <v>33</v>
      </c>
      <c r="QR483" s="148">
        <v>32</v>
      </c>
      <c r="QS483" s="148">
        <v>32</v>
      </c>
      <c r="QT483" s="148">
        <v>32</v>
      </c>
      <c r="QU483" s="148">
        <v>36</v>
      </c>
      <c r="QV483" s="148">
        <v>29</v>
      </c>
      <c r="QW483" s="148">
        <v>34</v>
      </c>
      <c r="QX483" s="148">
        <v>35</v>
      </c>
      <c r="QY483" s="148">
        <v>38</v>
      </c>
      <c r="QZ483" s="148">
        <v>34</v>
      </c>
      <c r="RA483" s="148">
        <v>32</v>
      </c>
      <c r="RB483" s="312">
        <v>34</v>
      </c>
      <c r="RC483" s="148">
        <v>33</v>
      </c>
      <c r="RD483" s="96">
        <v>29</v>
      </c>
      <c r="RE483" s="148">
        <v>28</v>
      </c>
      <c r="RF483" s="148">
        <v>29</v>
      </c>
      <c r="RG483" s="96">
        <v>31</v>
      </c>
      <c r="RH483" s="96">
        <v>31</v>
      </c>
      <c r="RI483" s="96">
        <v>29</v>
      </c>
      <c r="RJ483" s="148">
        <v>29</v>
      </c>
      <c r="RK483" s="96">
        <v>28</v>
      </c>
      <c r="RL483" s="96">
        <v>27</v>
      </c>
      <c r="RM483" s="148">
        <v>26</v>
      </c>
      <c r="RN483" s="148">
        <v>30</v>
      </c>
      <c r="RO483" s="148">
        <v>34</v>
      </c>
      <c r="RP483" s="148">
        <v>27</v>
      </c>
      <c r="RQ483" s="148">
        <v>27</v>
      </c>
      <c r="RR483" s="148">
        <v>35</v>
      </c>
      <c r="RS483" s="148">
        <v>40</v>
      </c>
      <c r="RT483" s="96">
        <v>37</v>
      </c>
      <c r="RU483" s="148">
        <v>35</v>
      </c>
      <c r="RV483" s="148">
        <v>32</v>
      </c>
      <c r="RW483" s="148">
        <v>34</v>
      </c>
      <c r="RX483" s="148">
        <v>33</v>
      </c>
      <c r="RY483" s="148">
        <v>29</v>
      </c>
      <c r="RZ483" s="148">
        <v>27</v>
      </c>
      <c r="SA483" s="148">
        <v>27</v>
      </c>
      <c r="SB483" s="148">
        <v>31</v>
      </c>
      <c r="SC483" s="148">
        <v>33</v>
      </c>
      <c r="SD483" s="148">
        <v>33</v>
      </c>
      <c r="SE483" s="148">
        <v>30</v>
      </c>
      <c r="SF483" s="148">
        <v>31</v>
      </c>
      <c r="SG483" s="148">
        <v>30</v>
      </c>
      <c r="SH483" s="148">
        <v>33</v>
      </c>
      <c r="SI483" s="148">
        <v>35</v>
      </c>
      <c r="SJ483" s="148">
        <v>37</v>
      </c>
      <c r="SK483" s="148">
        <v>38</v>
      </c>
      <c r="SL483" s="148">
        <v>40</v>
      </c>
      <c r="SM483" s="148">
        <v>39</v>
      </c>
      <c r="SN483" s="148">
        <v>41</v>
      </c>
      <c r="SO483" s="148">
        <v>42</v>
      </c>
      <c r="SP483" s="148">
        <v>44</v>
      </c>
      <c r="SQ483" s="148">
        <v>38</v>
      </c>
      <c r="SR483" s="148">
        <v>24</v>
      </c>
      <c r="SS483" s="148">
        <v>25</v>
      </c>
      <c r="ST483" s="148">
        <v>25</v>
      </c>
      <c r="SU483" s="148">
        <v>21</v>
      </c>
      <c r="SV483" s="148">
        <v>21</v>
      </c>
      <c r="SW483" s="148">
        <v>21</v>
      </c>
      <c r="SX483" s="148">
        <v>24</v>
      </c>
      <c r="SY483" s="148">
        <v>24</v>
      </c>
      <c r="SZ483" s="148">
        <v>20</v>
      </c>
      <c r="TA483" s="148">
        <v>18</v>
      </c>
      <c r="TB483" s="148">
        <v>19</v>
      </c>
      <c r="TC483" s="148">
        <v>23</v>
      </c>
      <c r="TD483" s="148">
        <v>29</v>
      </c>
      <c r="TE483" s="148">
        <v>28</v>
      </c>
      <c r="TF483" s="148">
        <v>25</v>
      </c>
      <c r="TG483" s="148">
        <v>23</v>
      </c>
      <c r="TH483" s="148">
        <v>23</v>
      </c>
      <c r="TI483" s="148">
        <v>22</v>
      </c>
      <c r="TJ483" s="148">
        <v>18</v>
      </c>
      <c r="TK483" s="148">
        <v>16</v>
      </c>
      <c r="TL483" s="148">
        <v>16</v>
      </c>
      <c r="TM483" s="148">
        <v>18</v>
      </c>
      <c r="TN483" s="148">
        <v>17</v>
      </c>
      <c r="TO483" s="148">
        <v>17</v>
      </c>
      <c r="TP483" s="148">
        <v>15</v>
      </c>
      <c r="TQ483" s="148">
        <v>12</v>
      </c>
      <c r="TR483" s="148">
        <v>9</v>
      </c>
      <c r="TS483" s="148">
        <v>9</v>
      </c>
      <c r="TT483" s="148">
        <v>9</v>
      </c>
      <c r="TU483" s="148">
        <v>9</v>
      </c>
      <c r="TV483" s="148">
        <v>13</v>
      </c>
      <c r="TW483" s="148">
        <v>11</v>
      </c>
      <c r="TX483" s="148">
        <v>11</v>
      </c>
      <c r="TY483" s="148">
        <v>14</v>
      </c>
      <c r="TZ483" s="148">
        <v>13</v>
      </c>
      <c r="UA483" s="148">
        <v>12</v>
      </c>
      <c r="UB483" s="148">
        <v>11</v>
      </c>
      <c r="UC483" s="148">
        <v>12</v>
      </c>
      <c r="UD483" s="148">
        <v>12</v>
      </c>
      <c r="UE483" s="148">
        <v>16</v>
      </c>
      <c r="UF483" s="148">
        <v>14</v>
      </c>
      <c r="UG483" s="148">
        <v>15</v>
      </c>
      <c r="UH483" s="148">
        <v>16</v>
      </c>
      <c r="UI483" s="148">
        <v>15</v>
      </c>
      <c r="UJ483" s="148">
        <v>15</v>
      </c>
      <c r="UK483" s="148">
        <v>14</v>
      </c>
      <c r="UL483" s="148">
        <v>14</v>
      </c>
      <c r="UM483" s="148">
        <v>12</v>
      </c>
      <c r="UN483" s="148">
        <v>15</v>
      </c>
      <c r="UO483" s="148">
        <v>15</v>
      </c>
      <c r="UP483" s="148">
        <v>15</v>
      </c>
      <c r="UQ483" s="148">
        <v>14</v>
      </c>
      <c r="UR483" s="148">
        <v>15</v>
      </c>
      <c r="US483" s="148">
        <v>15</v>
      </c>
      <c r="UT483" s="148">
        <v>15</v>
      </c>
      <c r="UU483" s="148">
        <v>15</v>
      </c>
      <c r="UV483" s="148">
        <v>14</v>
      </c>
      <c r="UW483" s="148">
        <v>13</v>
      </c>
      <c r="UX483" s="148">
        <v>13</v>
      </c>
      <c r="UY483" s="148">
        <v>13</v>
      </c>
      <c r="UZ483" s="148">
        <v>13</v>
      </c>
      <c r="VA483" s="148">
        <v>15</v>
      </c>
      <c r="VB483" s="148">
        <v>15</v>
      </c>
      <c r="VC483" s="148">
        <v>20</v>
      </c>
      <c r="VD483" s="148">
        <v>21</v>
      </c>
      <c r="VE483" s="148">
        <v>17</v>
      </c>
      <c r="VF483" s="148">
        <v>18</v>
      </c>
      <c r="VG483" s="148">
        <v>20</v>
      </c>
      <c r="VH483" s="148">
        <v>20</v>
      </c>
      <c r="VI483" s="148">
        <v>21</v>
      </c>
      <c r="VJ483" s="148">
        <v>21</v>
      </c>
      <c r="VK483" s="148">
        <v>22</v>
      </c>
      <c r="VL483" s="148">
        <v>23</v>
      </c>
      <c r="VM483" s="148">
        <v>19</v>
      </c>
      <c r="VN483" s="148">
        <v>20</v>
      </c>
      <c r="VO483" s="148">
        <v>19</v>
      </c>
      <c r="VP483" s="148">
        <v>16</v>
      </c>
      <c r="VQ483" s="148">
        <v>13</v>
      </c>
      <c r="VR483" s="148">
        <v>14</v>
      </c>
      <c r="VS483" s="148">
        <v>13</v>
      </c>
      <c r="VT483" s="148">
        <v>15</v>
      </c>
      <c r="VU483" s="148">
        <v>15</v>
      </c>
      <c r="VV483" s="148">
        <v>14</v>
      </c>
      <c r="VW483" s="148">
        <v>12</v>
      </c>
      <c r="VX483" s="148">
        <v>12</v>
      </c>
      <c r="VY483" s="148">
        <v>13</v>
      </c>
      <c r="VZ483" s="148">
        <v>12</v>
      </c>
      <c r="WA483" s="148">
        <v>13</v>
      </c>
      <c r="WB483" s="148">
        <v>13</v>
      </c>
      <c r="WC483" s="148">
        <v>14</v>
      </c>
      <c r="WD483" s="148">
        <v>12</v>
      </c>
      <c r="WE483" s="148">
        <v>12</v>
      </c>
      <c r="WF483" s="148">
        <v>12</v>
      </c>
      <c r="WG483" s="148">
        <v>11</v>
      </c>
      <c r="WH483" s="148">
        <v>11</v>
      </c>
      <c r="WI483" s="148">
        <v>11</v>
      </c>
      <c r="WJ483" s="148">
        <v>11</v>
      </c>
      <c r="WK483" s="148">
        <v>9</v>
      </c>
      <c r="WL483" s="148">
        <v>10</v>
      </c>
      <c r="WM483" s="148">
        <v>11</v>
      </c>
      <c r="WN483" s="148">
        <v>4</v>
      </c>
      <c r="WO483" s="148">
        <v>4</v>
      </c>
      <c r="WP483" s="148">
        <v>4</v>
      </c>
      <c r="WQ483" s="148">
        <v>4</v>
      </c>
      <c r="WR483" s="148">
        <v>4</v>
      </c>
      <c r="WS483" s="148">
        <v>4</v>
      </c>
      <c r="WT483" s="148">
        <v>4</v>
      </c>
      <c r="WU483" s="148">
        <v>4</v>
      </c>
      <c r="WV483" s="148">
        <v>4</v>
      </c>
      <c r="WW483" s="148">
        <v>4</v>
      </c>
      <c r="WX483" s="148">
        <v>4</v>
      </c>
      <c r="WY483" s="148">
        <v>4</v>
      </c>
      <c r="WZ483" s="148">
        <v>4</v>
      </c>
      <c r="XA483" s="148">
        <v>4</v>
      </c>
      <c r="XB483" s="148">
        <v>4</v>
      </c>
      <c r="XC483" s="148">
        <v>4</v>
      </c>
      <c r="XD483" s="148">
        <v>4</v>
      </c>
      <c r="XE483" s="148">
        <v>4</v>
      </c>
      <c r="XF483" s="148">
        <v>4</v>
      </c>
      <c r="XG483" s="148">
        <v>4</v>
      </c>
      <c r="XH483" s="148">
        <v>4</v>
      </c>
      <c r="XI483" s="148">
        <v>3</v>
      </c>
      <c r="XJ483" s="148">
        <v>3</v>
      </c>
      <c r="XK483" s="148">
        <v>3</v>
      </c>
    </row>
    <row r="484" spans="1:635" s="148" customFormat="1" x14ac:dyDescent="0.2">
      <c r="A484" s="327"/>
      <c r="B484" s="354">
        <v>19</v>
      </c>
      <c r="C484" s="399">
        <f t="shared" ca="1" si="454"/>
        <v>8</v>
      </c>
      <c r="D484" s="400">
        <f t="shared" ca="1" si="458"/>
        <v>5.1948051948051951E-2</v>
      </c>
      <c r="E484" s="448">
        <f t="shared" ca="1" si="459"/>
        <v>24</v>
      </c>
      <c r="F484" s="354"/>
      <c r="G484" s="412">
        <v>6</v>
      </c>
      <c r="H484" s="412">
        <v>5</v>
      </c>
      <c r="I484" s="412">
        <v>5</v>
      </c>
      <c r="J484" s="412">
        <v>5</v>
      </c>
      <c r="K484" s="412">
        <v>4</v>
      </c>
      <c r="L484" s="412">
        <v>4</v>
      </c>
      <c r="M484" s="412">
        <v>4</v>
      </c>
      <c r="N484" s="412">
        <v>5</v>
      </c>
      <c r="O484" s="412">
        <v>5</v>
      </c>
      <c r="P484" s="412">
        <v>5</v>
      </c>
      <c r="Q484" s="412">
        <v>6</v>
      </c>
      <c r="R484" s="169">
        <v>6</v>
      </c>
      <c r="S484" s="412">
        <v>8</v>
      </c>
      <c r="T484" s="412">
        <v>7</v>
      </c>
      <c r="U484" s="169">
        <v>7</v>
      </c>
      <c r="V484" s="169">
        <v>7</v>
      </c>
      <c r="W484" s="412">
        <v>8</v>
      </c>
      <c r="X484" s="412">
        <v>8</v>
      </c>
      <c r="Y484" s="412">
        <v>10</v>
      </c>
      <c r="Z484" s="412">
        <v>8</v>
      </c>
      <c r="AA484" s="412">
        <v>7</v>
      </c>
      <c r="AB484" s="412">
        <v>8</v>
      </c>
      <c r="AC484" s="412">
        <v>7</v>
      </c>
      <c r="AD484" s="412">
        <v>7</v>
      </c>
      <c r="AE484" s="412">
        <v>0</v>
      </c>
      <c r="AF484" s="412">
        <v>9</v>
      </c>
      <c r="AG484" s="412">
        <v>8</v>
      </c>
      <c r="AH484" s="412">
        <v>8</v>
      </c>
      <c r="AI484" s="412">
        <v>10</v>
      </c>
      <c r="AJ484" s="412">
        <v>11.5</v>
      </c>
      <c r="AK484" s="412">
        <v>13</v>
      </c>
      <c r="AL484" s="412">
        <v>13.5</v>
      </c>
      <c r="AM484" s="412">
        <v>14</v>
      </c>
      <c r="AN484" s="412">
        <v>14.5</v>
      </c>
      <c r="AO484" s="412">
        <v>15</v>
      </c>
      <c r="AP484" s="169">
        <v>16</v>
      </c>
      <c r="AQ484" s="412">
        <v>14</v>
      </c>
      <c r="AR484" s="412">
        <v>14</v>
      </c>
      <c r="AS484" s="412">
        <v>15</v>
      </c>
      <c r="AT484" s="412">
        <v>12</v>
      </c>
      <c r="AU484" s="412">
        <v>15</v>
      </c>
      <c r="AV484" s="412">
        <v>14</v>
      </c>
      <c r="AW484" s="412">
        <v>14</v>
      </c>
      <c r="AX484" s="412">
        <v>14</v>
      </c>
      <c r="AY484" s="412">
        <v>16</v>
      </c>
      <c r="AZ484" s="412">
        <v>16</v>
      </c>
      <c r="BA484" s="412">
        <v>13</v>
      </c>
      <c r="BB484" s="412">
        <v>13</v>
      </c>
      <c r="BC484" s="412">
        <v>10</v>
      </c>
      <c r="BD484" s="412">
        <v>11</v>
      </c>
      <c r="BE484" s="412">
        <v>11</v>
      </c>
      <c r="BF484" s="412">
        <v>12</v>
      </c>
      <c r="BG484" s="148">
        <v>12</v>
      </c>
      <c r="BH484" s="148">
        <v>9</v>
      </c>
      <c r="BI484" s="355">
        <v>8.5</v>
      </c>
      <c r="BJ484" s="148">
        <v>8</v>
      </c>
      <c r="BK484" s="148">
        <v>4</v>
      </c>
      <c r="BL484" s="148">
        <v>5</v>
      </c>
      <c r="BM484" s="148">
        <v>6</v>
      </c>
      <c r="BN484" s="148">
        <v>7</v>
      </c>
      <c r="BO484" s="148">
        <v>7</v>
      </c>
      <c r="BP484" s="148">
        <v>8</v>
      </c>
      <c r="BQ484" s="148">
        <v>9</v>
      </c>
      <c r="BR484" s="148">
        <v>10</v>
      </c>
      <c r="BS484" s="148">
        <v>8</v>
      </c>
      <c r="BT484" s="148">
        <v>8</v>
      </c>
      <c r="BU484" s="148">
        <v>9</v>
      </c>
      <c r="BV484" s="148">
        <v>10</v>
      </c>
      <c r="BW484" s="148">
        <v>10</v>
      </c>
      <c r="BX484" s="148">
        <v>9</v>
      </c>
      <c r="BY484" s="148">
        <v>8</v>
      </c>
      <c r="BZ484" s="148">
        <v>10</v>
      </c>
      <c r="CA484" s="148">
        <v>9</v>
      </c>
      <c r="CB484" s="148">
        <v>9</v>
      </c>
      <c r="CC484" s="148">
        <v>8</v>
      </c>
      <c r="CD484" s="148">
        <v>10</v>
      </c>
      <c r="CE484" s="148">
        <v>10</v>
      </c>
      <c r="CF484" s="148">
        <v>11</v>
      </c>
      <c r="CG484" s="148">
        <v>11</v>
      </c>
      <c r="CH484" s="148">
        <v>12</v>
      </c>
      <c r="CI484" s="148">
        <v>12</v>
      </c>
      <c r="CJ484" s="148">
        <v>12</v>
      </c>
      <c r="CK484" s="148">
        <v>8</v>
      </c>
      <c r="CL484" s="148">
        <v>8</v>
      </c>
      <c r="CM484" s="148">
        <v>8</v>
      </c>
      <c r="CN484" s="148">
        <v>8</v>
      </c>
      <c r="CO484" s="148">
        <v>6</v>
      </c>
      <c r="CP484" s="360">
        <v>6.5</v>
      </c>
      <c r="CQ484" s="148">
        <v>7</v>
      </c>
      <c r="CR484" s="148">
        <v>6</v>
      </c>
      <c r="CS484" s="148">
        <v>6</v>
      </c>
      <c r="CT484" s="148">
        <v>5</v>
      </c>
      <c r="CU484" s="148">
        <v>6</v>
      </c>
      <c r="CV484" s="148">
        <v>5</v>
      </c>
      <c r="CW484" s="148">
        <v>7</v>
      </c>
      <c r="CX484" s="148">
        <v>8</v>
      </c>
      <c r="CY484" s="148">
        <v>6</v>
      </c>
      <c r="CZ484" s="148">
        <v>4</v>
      </c>
      <c r="DA484" s="148">
        <v>4</v>
      </c>
      <c r="DB484" s="148">
        <v>6</v>
      </c>
      <c r="DC484" s="148">
        <v>8</v>
      </c>
      <c r="DD484" s="148">
        <v>7</v>
      </c>
      <c r="DE484" s="148">
        <v>7</v>
      </c>
      <c r="DF484" s="148">
        <v>7</v>
      </c>
      <c r="DG484" s="148">
        <v>10</v>
      </c>
      <c r="DH484" s="148">
        <v>10</v>
      </c>
      <c r="DI484" s="148">
        <v>8</v>
      </c>
      <c r="DJ484" s="148">
        <v>10</v>
      </c>
      <c r="DK484" s="148">
        <v>11</v>
      </c>
      <c r="DL484" s="148">
        <v>8</v>
      </c>
      <c r="DM484" s="148">
        <v>7</v>
      </c>
      <c r="DN484" s="148">
        <v>8</v>
      </c>
      <c r="DO484" s="148">
        <v>8</v>
      </c>
      <c r="DP484" s="148">
        <v>9</v>
      </c>
      <c r="DQ484" s="148">
        <v>9</v>
      </c>
      <c r="DR484" s="431">
        <v>1</v>
      </c>
      <c r="DS484" s="148">
        <v>1</v>
      </c>
      <c r="DT484" s="431">
        <v>1</v>
      </c>
      <c r="DU484" s="431">
        <v>1</v>
      </c>
      <c r="DV484" s="431">
        <v>1</v>
      </c>
      <c r="DW484" s="431">
        <v>1</v>
      </c>
      <c r="DX484" s="431">
        <v>2</v>
      </c>
      <c r="DY484" s="450">
        <v>2</v>
      </c>
      <c r="DZ484" s="431">
        <v>1</v>
      </c>
      <c r="EA484" s="431">
        <v>1</v>
      </c>
      <c r="EB484" s="431">
        <v>1</v>
      </c>
      <c r="EC484" s="431">
        <v>1</v>
      </c>
      <c r="ED484" s="431">
        <v>1</v>
      </c>
      <c r="EE484" s="431">
        <v>1</v>
      </c>
      <c r="EF484" s="431">
        <v>1</v>
      </c>
      <c r="EG484" s="431">
        <v>1</v>
      </c>
      <c r="EH484" s="431">
        <v>1</v>
      </c>
      <c r="EI484" s="431">
        <v>1</v>
      </c>
      <c r="EJ484" s="431">
        <v>1</v>
      </c>
      <c r="EK484" s="431">
        <v>2</v>
      </c>
      <c r="EL484" s="431">
        <v>2</v>
      </c>
      <c r="EM484" s="431">
        <v>2</v>
      </c>
      <c r="EN484" s="431">
        <v>1</v>
      </c>
      <c r="EO484" s="148">
        <v>1</v>
      </c>
      <c r="EP484" s="435">
        <v>0</v>
      </c>
      <c r="ER484" s="431">
        <v>1</v>
      </c>
      <c r="ES484" s="431">
        <v>1</v>
      </c>
      <c r="ET484" s="431">
        <v>1</v>
      </c>
      <c r="EU484" s="431">
        <v>1</v>
      </c>
      <c r="EV484" s="431">
        <v>1</v>
      </c>
      <c r="EW484" s="431">
        <v>1</v>
      </c>
      <c r="EX484" s="431">
        <v>1</v>
      </c>
      <c r="EY484" s="431">
        <v>3</v>
      </c>
      <c r="EZ484" s="431">
        <v>3</v>
      </c>
      <c r="FA484" s="431">
        <v>3</v>
      </c>
      <c r="FB484" s="431">
        <v>2</v>
      </c>
      <c r="FC484" s="431">
        <v>3</v>
      </c>
      <c r="FD484" s="431">
        <v>3</v>
      </c>
      <c r="FE484" s="431">
        <v>2</v>
      </c>
      <c r="FF484" s="431">
        <v>2</v>
      </c>
      <c r="FG484" s="431">
        <v>2</v>
      </c>
      <c r="FH484" s="431">
        <v>2</v>
      </c>
      <c r="FI484" s="431">
        <v>2</v>
      </c>
      <c r="FJ484" s="431">
        <v>2</v>
      </c>
      <c r="FK484" s="148">
        <v>3</v>
      </c>
      <c r="FL484" s="431">
        <v>2</v>
      </c>
      <c r="FM484" s="431">
        <v>2</v>
      </c>
      <c r="FN484" s="148">
        <v>2</v>
      </c>
      <c r="FO484" s="148">
        <v>2</v>
      </c>
      <c r="FP484" s="148">
        <v>2</v>
      </c>
      <c r="FQ484" s="431">
        <v>1</v>
      </c>
      <c r="FR484" s="148">
        <v>1</v>
      </c>
      <c r="FS484" s="431">
        <v>1</v>
      </c>
      <c r="FT484" s="148">
        <v>1</v>
      </c>
      <c r="FU484" s="431">
        <v>1</v>
      </c>
      <c r="FV484" s="431">
        <v>3</v>
      </c>
      <c r="FW484" s="431">
        <v>3</v>
      </c>
      <c r="FX484" s="431">
        <v>0</v>
      </c>
      <c r="FY484" s="431">
        <v>0</v>
      </c>
      <c r="FZ484" s="450">
        <v>0</v>
      </c>
      <c r="GA484" s="431">
        <v>66</v>
      </c>
      <c r="GB484" s="431">
        <v>0</v>
      </c>
      <c r="GC484" s="431">
        <v>0</v>
      </c>
      <c r="GD484" s="431">
        <v>0</v>
      </c>
      <c r="GE484" s="431">
        <v>0</v>
      </c>
      <c r="GF484" s="431">
        <v>0</v>
      </c>
      <c r="GG484" s="431">
        <v>0</v>
      </c>
      <c r="GH484" s="431">
        <v>0</v>
      </c>
      <c r="GI484" s="431">
        <v>0</v>
      </c>
      <c r="GJ484" s="431">
        <v>1</v>
      </c>
      <c r="GK484" s="431">
        <v>81</v>
      </c>
      <c r="GL484" s="431">
        <v>0</v>
      </c>
      <c r="GM484" s="431">
        <v>0</v>
      </c>
      <c r="GN484" s="431">
        <v>0</v>
      </c>
      <c r="GO484" s="431">
        <v>0</v>
      </c>
      <c r="GP484" s="148">
        <v>1</v>
      </c>
      <c r="GQ484" s="435">
        <v>1</v>
      </c>
      <c r="GR484" s="148">
        <v>1</v>
      </c>
      <c r="GS484" s="431">
        <v>1</v>
      </c>
      <c r="GT484" s="431">
        <v>3</v>
      </c>
      <c r="GU484" s="431">
        <v>2</v>
      </c>
      <c r="GV484" s="148">
        <v>2</v>
      </c>
      <c r="GW484" s="148">
        <v>2</v>
      </c>
      <c r="GX484" s="148">
        <v>2</v>
      </c>
      <c r="GY484" s="148">
        <v>3</v>
      </c>
      <c r="GZ484" s="148">
        <v>1</v>
      </c>
      <c r="HA484" s="148">
        <v>1</v>
      </c>
      <c r="HB484" s="148">
        <v>2</v>
      </c>
      <c r="HC484" s="148">
        <v>1</v>
      </c>
      <c r="HD484" s="148">
        <v>1</v>
      </c>
      <c r="HE484" s="148">
        <v>2</v>
      </c>
      <c r="HF484" s="148">
        <v>0</v>
      </c>
      <c r="HG484" s="148">
        <v>1</v>
      </c>
      <c r="HH484" s="148">
        <v>2</v>
      </c>
      <c r="HI484" s="148">
        <v>2</v>
      </c>
      <c r="HJ484" s="148">
        <v>2</v>
      </c>
      <c r="HK484" s="148">
        <v>2</v>
      </c>
      <c r="HL484" s="148">
        <v>1</v>
      </c>
      <c r="HM484" s="148">
        <v>1</v>
      </c>
      <c r="HN484" s="148">
        <v>1</v>
      </c>
      <c r="HO484" s="148">
        <v>2</v>
      </c>
      <c r="HP484" s="148">
        <v>1</v>
      </c>
      <c r="HQ484" s="148">
        <v>1</v>
      </c>
      <c r="HR484" s="148">
        <v>0</v>
      </c>
      <c r="HS484" s="148">
        <v>0</v>
      </c>
      <c r="HT484" s="148">
        <v>0</v>
      </c>
      <c r="HU484" s="148">
        <v>0</v>
      </c>
      <c r="HV484" s="148">
        <v>1</v>
      </c>
      <c r="HW484" s="148">
        <v>1</v>
      </c>
      <c r="HX484" s="148">
        <v>1</v>
      </c>
      <c r="HY484" s="148">
        <v>2</v>
      </c>
      <c r="HZ484" s="148">
        <v>1</v>
      </c>
      <c r="IA484" s="148">
        <v>1</v>
      </c>
      <c r="IB484" s="355">
        <v>1</v>
      </c>
      <c r="IC484" s="148">
        <v>1</v>
      </c>
      <c r="ID484" s="148">
        <v>2</v>
      </c>
      <c r="IE484" s="148">
        <v>2</v>
      </c>
      <c r="IF484" s="148">
        <v>1</v>
      </c>
      <c r="IG484" s="148">
        <v>2</v>
      </c>
      <c r="IH484" s="148">
        <v>2</v>
      </c>
      <c r="II484" s="148">
        <v>4</v>
      </c>
      <c r="IJ484" s="148">
        <v>5</v>
      </c>
      <c r="IK484" s="148">
        <v>5</v>
      </c>
      <c r="IL484" s="148">
        <v>6</v>
      </c>
      <c r="IM484" s="148">
        <v>5</v>
      </c>
      <c r="IN484" s="351">
        <f t="shared" si="455"/>
        <v>4</v>
      </c>
      <c r="IO484" s="148">
        <v>3</v>
      </c>
      <c r="IP484" s="148">
        <v>3</v>
      </c>
      <c r="IQ484" s="148">
        <v>4</v>
      </c>
      <c r="IR484" s="148">
        <v>4</v>
      </c>
      <c r="IS484" s="148">
        <v>5</v>
      </c>
      <c r="IT484" s="148">
        <v>5</v>
      </c>
      <c r="IU484" s="148">
        <v>7</v>
      </c>
      <c r="IV484" s="148">
        <v>7</v>
      </c>
      <c r="IW484" s="148">
        <v>7</v>
      </c>
      <c r="IX484" s="148">
        <v>7</v>
      </c>
      <c r="IY484" s="148">
        <v>7</v>
      </c>
      <c r="IZ484" s="148">
        <v>8</v>
      </c>
      <c r="JA484" s="148">
        <v>7</v>
      </c>
      <c r="JB484" s="148">
        <v>8</v>
      </c>
      <c r="JC484" s="355">
        <f t="shared" si="460"/>
        <v>8</v>
      </c>
      <c r="JD484" s="148">
        <v>8</v>
      </c>
      <c r="JE484" s="148">
        <v>6</v>
      </c>
      <c r="JF484" s="353">
        <f t="shared" si="461"/>
        <v>6</v>
      </c>
      <c r="JG484" s="148">
        <v>6</v>
      </c>
      <c r="JH484" s="148">
        <v>6</v>
      </c>
      <c r="JI484" s="148">
        <v>5</v>
      </c>
      <c r="JJ484" s="148">
        <v>5</v>
      </c>
      <c r="JK484" s="148">
        <v>5</v>
      </c>
      <c r="JL484" s="148">
        <v>6</v>
      </c>
      <c r="JM484" s="148">
        <v>6</v>
      </c>
      <c r="JN484" s="351">
        <f t="shared" si="462"/>
        <v>6.5</v>
      </c>
      <c r="JO484" s="148">
        <v>7</v>
      </c>
      <c r="JP484" s="148">
        <v>7</v>
      </c>
      <c r="JQ484" s="148">
        <v>7</v>
      </c>
      <c r="JR484" s="148">
        <v>5</v>
      </c>
      <c r="JS484" s="148">
        <v>5</v>
      </c>
      <c r="JT484" s="148">
        <v>6</v>
      </c>
      <c r="JU484" s="148">
        <v>8</v>
      </c>
      <c r="JV484" s="351">
        <f t="shared" si="463"/>
        <v>8.5</v>
      </c>
      <c r="JW484" s="148">
        <v>9</v>
      </c>
      <c r="JX484" s="148">
        <v>8</v>
      </c>
      <c r="JY484" s="148">
        <v>5</v>
      </c>
      <c r="JZ484" s="148">
        <v>5</v>
      </c>
      <c r="KA484" s="148">
        <v>4</v>
      </c>
      <c r="KB484" s="148">
        <v>5</v>
      </c>
      <c r="KC484" s="148">
        <v>5</v>
      </c>
      <c r="KD484" s="148">
        <v>4</v>
      </c>
      <c r="KE484" s="148">
        <v>4</v>
      </c>
      <c r="KF484" s="148">
        <v>5</v>
      </c>
      <c r="KG484" s="148">
        <v>5</v>
      </c>
      <c r="KH484" s="148">
        <v>4</v>
      </c>
      <c r="KI484" s="148">
        <v>5</v>
      </c>
      <c r="KJ484" s="148">
        <v>6</v>
      </c>
      <c r="KK484" s="148">
        <v>6</v>
      </c>
      <c r="KL484" s="148">
        <v>6</v>
      </c>
      <c r="KM484" s="148">
        <v>9</v>
      </c>
      <c r="KN484" s="148">
        <v>11</v>
      </c>
      <c r="KO484" s="148">
        <v>10</v>
      </c>
      <c r="KP484" s="148">
        <v>10</v>
      </c>
      <c r="KQ484" s="148">
        <v>10</v>
      </c>
      <c r="KR484" s="148">
        <v>9</v>
      </c>
      <c r="KS484" s="148">
        <v>9</v>
      </c>
      <c r="KT484" s="148">
        <v>9</v>
      </c>
      <c r="KU484" s="148">
        <v>8</v>
      </c>
      <c r="KV484" s="96">
        <v>8</v>
      </c>
      <c r="KW484" s="148">
        <v>9</v>
      </c>
      <c r="KX484" s="148">
        <v>11</v>
      </c>
      <c r="KY484" s="148">
        <v>11</v>
      </c>
      <c r="KZ484" s="148">
        <v>13</v>
      </c>
      <c r="LA484" s="148">
        <v>13</v>
      </c>
      <c r="LB484" s="148">
        <v>11</v>
      </c>
      <c r="LC484" s="148">
        <v>8</v>
      </c>
      <c r="LD484" s="148">
        <v>7</v>
      </c>
      <c r="LE484" s="148">
        <v>6</v>
      </c>
      <c r="LF484" s="148">
        <v>6</v>
      </c>
      <c r="LG484" s="148">
        <v>5</v>
      </c>
      <c r="LH484" s="148">
        <v>3</v>
      </c>
      <c r="LI484" s="148">
        <v>3</v>
      </c>
      <c r="LJ484" s="148">
        <v>4</v>
      </c>
      <c r="LK484" s="148">
        <v>4</v>
      </c>
      <c r="LL484" s="312">
        <v>5</v>
      </c>
      <c r="LM484" s="148">
        <v>7</v>
      </c>
      <c r="LN484" s="148">
        <v>7</v>
      </c>
      <c r="LO484" s="148">
        <v>7</v>
      </c>
      <c r="LP484" s="148">
        <v>6</v>
      </c>
      <c r="LQ484" s="148">
        <v>4</v>
      </c>
      <c r="LR484" s="148">
        <v>4</v>
      </c>
      <c r="LS484" s="148">
        <v>5</v>
      </c>
      <c r="LT484" s="148">
        <v>5</v>
      </c>
      <c r="LU484" s="148">
        <v>3</v>
      </c>
      <c r="LV484" s="148">
        <v>4</v>
      </c>
      <c r="LW484" s="148">
        <v>6</v>
      </c>
      <c r="LX484" s="148">
        <v>7</v>
      </c>
      <c r="LY484" s="148">
        <v>8</v>
      </c>
      <c r="LZ484" s="148">
        <v>7</v>
      </c>
      <c r="MA484" s="148">
        <v>8</v>
      </c>
      <c r="MB484" s="148">
        <v>7</v>
      </c>
      <c r="MC484" s="148">
        <v>7</v>
      </c>
      <c r="MD484" s="148">
        <v>7</v>
      </c>
      <c r="ME484" s="148">
        <v>7</v>
      </c>
      <c r="MF484" s="148">
        <v>7</v>
      </c>
      <c r="MG484" s="148">
        <v>6</v>
      </c>
      <c r="MH484" s="148">
        <v>5</v>
      </c>
      <c r="MI484" s="148">
        <v>5</v>
      </c>
      <c r="MJ484" s="148">
        <v>5</v>
      </c>
      <c r="MK484" s="148">
        <v>6</v>
      </c>
      <c r="ML484" s="148">
        <v>9</v>
      </c>
      <c r="MM484" s="148">
        <v>10</v>
      </c>
      <c r="MN484" s="148">
        <v>9</v>
      </c>
      <c r="MO484" s="148">
        <v>9</v>
      </c>
      <c r="MP484" s="148">
        <v>9</v>
      </c>
      <c r="MQ484" s="148">
        <v>10</v>
      </c>
      <c r="MR484" s="148">
        <v>10</v>
      </c>
      <c r="MS484" s="148">
        <v>9</v>
      </c>
      <c r="MT484" s="148">
        <v>10</v>
      </c>
      <c r="MU484" s="148">
        <v>10</v>
      </c>
      <c r="MV484" s="148">
        <v>11</v>
      </c>
      <c r="MW484" s="148">
        <v>11</v>
      </c>
      <c r="MX484" s="148">
        <v>11</v>
      </c>
      <c r="MY484" s="148">
        <v>9</v>
      </c>
      <c r="MZ484" s="148">
        <v>8</v>
      </c>
      <c r="NA484" s="148">
        <v>9</v>
      </c>
      <c r="NB484" s="148">
        <v>11</v>
      </c>
      <c r="NC484" s="148">
        <v>12</v>
      </c>
      <c r="ND484" s="148">
        <v>12</v>
      </c>
      <c r="NE484" s="148">
        <v>13</v>
      </c>
      <c r="NF484" s="148">
        <v>13</v>
      </c>
      <c r="NG484" s="148">
        <v>13</v>
      </c>
      <c r="NH484" s="148">
        <v>13</v>
      </c>
      <c r="NI484" s="148">
        <v>10</v>
      </c>
      <c r="NJ484" s="148">
        <v>10</v>
      </c>
      <c r="NK484" s="148">
        <v>11</v>
      </c>
      <c r="NL484" s="148">
        <v>11</v>
      </c>
      <c r="NM484" s="148">
        <v>11</v>
      </c>
      <c r="NN484" s="148">
        <v>9</v>
      </c>
      <c r="NO484" s="148">
        <v>10</v>
      </c>
      <c r="NP484" s="148">
        <v>9</v>
      </c>
      <c r="NQ484" s="148">
        <v>7</v>
      </c>
      <c r="NR484" s="148">
        <v>6</v>
      </c>
      <c r="NS484" s="148">
        <v>6</v>
      </c>
      <c r="NT484" s="148">
        <v>7</v>
      </c>
      <c r="NU484" s="148">
        <v>6</v>
      </c>
      <c r="NV484" s="148">
        <v>7</v>
      </c>
      <c r="NW484" s="148">
        <v>7</v>
      </c>
      <c r="NX484" s="148">
        <v>6</v>
      </c>
      <c r="NY484" s="148">
        <v>6</v>
      </c>
      <c r="NZ484" s="148">
        <v>6</v>
      </c>
      <c r="OA484" s="148">
        <v>5</v>
      </c>
      <c r="OB484" s="148">
        <v>7</v>
      </c>
      <c r="OC484" s="148">
        <v>8</v>
      </c>
      <c r="OD484" s="148">
        <v>9</v>
      </c>
      <c r="OE484" s="148">
        <v>10</v>
      </c>
      <c r="OF484" s="148">
        <v>11</v>
      </c>
      <c r="OG484" s="148">
        <v>12</v>
      </c>
      <c r="OH484" s="148">
        <v>10</v>
      </c>
      <c r="OI484" s="148">
        <v>10</v>
      </c>
      <c r="OJ484" s="148">
        <v>12</v>
      </c>
      <c r="OK484" s="148">
        <v>12</v>
      </c>
      <c r="OL484" s="148">
        <v>13</v>
      </c>
      <c r="OM484" s="148">
        <v>9</v>
      </c>
      <c r="ON484" s="148">
        <v>9</v>
      </c>
      <c r="OO484" s="148">
        <v>9</v>
      </c>
      <c r="OP484" s="148">
        <v>10</v>
      </c>
      <c r="OQ484" s="148">
        <v>12</v>
      </c>
      <c r="OR484" s="148">
        <v>11</v>
      </c>
      <c r="OS484" s="148">
        <v>10</v>
      </c>
      <c r="OT484" s="96">
        <v>10</v>
      </c>
      <c r="OU484" s="148">
        <v>8</v>
      </c>
      <c r="OV484" s="148">
        <v>7</v>
      </c>
      <c r="OW484" s="148">
        <v>7</v>
      </c>
      <c r="OX484" s="148">
        <v>6</v>
      </c>
      <c r="OY484" s="351">
        <f t="shared" si="464"/>
        <v>5</v>
      </c>
      <c r="OZ484" s="96">
        <v>4</v>
      </c>
      <c r="PA484" s="148">
        <v>4</v>
      </c>
      <c r="PB484" s="148">
        <v>5</v>
      </c>
      <c r="PC484" s="148">
        <v>6</v>
      </c>
      <c r="PD484" s="148">
        <v>6</v>
      </c>
      <c r="PE484" s="148">
        <v>6</v>
      </c>
      <c r="PF484" s="148">
        <v>6</v>
      </c>
      <c r="PG484" s="351">
        <f t="shared" si="456"/>
        <v>5.5</v>
      </c>
      <c r="PH484" s="148">
        <v>5</v>
      </c>
      <c r="PI484" s="148">
        <v>5</v>
      </c>
      <c r="PJ484" s="351">
        <f t="shared" si="457"/>
        <v>5</v>
      </c>
      <c r="PK484" s="96">
        <v>5</v>
      </c>
      <c r="PL484" s="148">
        <v>5</v>
      </c>
      <c r="PM484" s="96">
        <v>6</v>
      </c>
      <c r="PN484" s="148">
        <v>7</v>
      </c>
      <c r="PO484" s="312">
        <v>6</v>
      </c>
      <c r="PP484" s="148">
        <v>9</v>
      </c>
      <c r="PQ484" s="148">
        <v>7</v>
      </c>
      <c r="PR484" s="148">
        <v>6</v>
      </c>
      <c r="PS484" s="148">
        <v>6</v>
      </c>
      <c r="PT484" s="148">
        <v>9</v>
      </c>
      <c r="PU484" s="148">
        <v>9</v>
      </c>
      <c r="PV484" s="148">
        <v>10</v>
      </c>
      <c r="PW484" s="148">
        <v>11</v>
      </c>
      <c r="PX484" s="148">
        <v>10</v>
      </c>
      <c r="PY484" s="148">
        <v>10</v>
      </c>
      <c r="PZ484" s="148">
        <v>9</v>
      </c>
      <c r="QA484" s="148">
        <v>9</v>
      </c>
      <c r="QB484" s="148">
        <v>10</v>
      </c>
      <c r="QC484" s="148">
        <v>10</v>
      </c>
      <c r="QD484" s="148">
        <v>11</v>
      </c>
      <c r="QE484" s="148">
        <v>11</v>
      </c>
      <c r="QF484" s="148">
        <v>10</v>
      </c>
      <c r="QG484" s="148">
        <v>10</v>
      </c>
      <c r="QH484" s="148">
        <v>10</v>
      </c>
      <c r="QI484" s="148">
        <v>10</v>
      </c>
      <c r="QJ484" s="148">
        <v>10</v>
      </c>
      <c r="QK484" s="148">
        <v>9</v>
      </c>
      <c r="QL484" s="148">
        <v>9</v>
      </c>
      <c r="QM484" s="148">
        <v>8</v>
      </c>
      <c r="QN484" s="148">
        <v>9</v>
      </c>
      <c r="QO484" s="148">
        <v>8</v>
      </c>
      <c r="QP484" s="148">
        <v>10</v>
      </c>
      <c r="QQ484" s="148">
        <v>10</v>
      </c>
      <c r="QR484" s="148">
        <v>10</v>
      </c>
      <c r="QS484" s="148">
        <v>9</v>
      </c>
      <c r="QT484" s="148">
        <v>9</v>
      </c>
      <c r="QU484" s="148">
        <v>8</v>
      </c>
      <c r="QV484" s="148">
        <v>7</v>
      </c>
      <c r="QW484" s="148">
        <v>8</v>
      </c>
      <c r="QX484" s="148">
        <v>8</v>
      </c>
      <c r="QY484" s="148">
        <v>10</v>
      </c>
      <c r="QZ484" s="148">
        <v>10</v>
      </c>
      <c r="RA484" s="148">
        <v>10</v>
      </c>
      <c r="RB484" s="312">
        <v>10</v>
      </c>
      <c r="RC484" s="148">
        <v>10</v>
      </c>
      <c r="RD484" s="96">
        <v>11</v>
      </c>
      <c r="RE484" s="148">
        <v>9</v>
      </c>
      <c r="RF484" s="148">
        <v>8</v>
      </c>
      <c r="RG484" s="96">
        <v>7</v>
      </c>
      <c r="RH484" s="96">
        <v>8</v>
      </c>
      <c r="RI484" s="96">
        <v>7</v>
      </c>
      <c r="RJ484" s="148">
        <v>7</v>
      </c>
      <c r="RK484" s="96">
        <v>7</v>
      </c>
      <c r="RL484" s="96">
        <v>9</v>
      </c>
      <c r="RM484" s="148">
        <v>10</v>
      </c>
      <c r="RN484" s="148">
        <v>8</v>
      </c>
      <c r="RO484" s="148">
        <v>8</v>
      </c>
      <c r="RP484" s="148">
        <v>10</v>
      </c>
      <c r="RQ484" s="148">
        <v>9</v>
      </c>
      <c r="RR484" s="148">
        <v>9</v>
      </c>
      <c r="RS484" s="148">
        <v>7</v>
      </c>
      <c r="RT484" s="96">
        <v>9</v>
      </c>
      <c r="RU484" s="148">
        <v>8</v>
      </c>
      <c r="RV484" s="148">
        <v>8</v>
      </c>
      <c r="RW484" s="148">
        <v>7</v>
      </c>
      <c r="RX484" s="148">
        <v>7</v>
      </c>
      <c r="RY484" s="148">
        <v>9</v>
      </c>
      <c r="RZ484" s="148">
        <v>10</v>
      </c>
      <c r="SA484" s="148">
        <v>9</v>
      </c>
      <c r="SB484" s="148">
        <v>8</v>
      </c>
      <c r="SC484" s="148">
        <v>5</v>
      </c>
      <c r="SD484" s="148">
        <v>5</v>
      </c>
      <c r="SE484" s="148">
        <v>5</v>
      </c>
      <c r="SF484" s="148">
        <v>6</v>
      </c>
      <c r="SG484" s="148">
        <v>5</v>
      </c>
      <c r="SH484" s="148">
        <v>6</v>
      </c>
      <c r="SI484" s="148">
        <v>6</v>
      </c>
      <c r="SJ484" s="148">
        <v>8</v>
      </c>
      <c r="SK484" s="148">
        <v>11</v>
      </c>
      <c r="SL484" s="148">
        <v>12</v>
      </c>
      <c r="SM484" s="148">
        <v>12</v>
      </c>
      <c r="SN484" s="148">
        <v>12</v>
      </c>
      <c r="SO484" s="148">
        <v>13</v>
      </c>
      <c r="SP484" s="148">
        <v>15</v>
      </c>
      <c r="SQ484" s="148">
        <v>11</v>
      </c>
      <c r="SR484" s="148">
        <v>12</v>
      </c>
      <c r="SS484" s="148">
        <v>13</v>
      </c>
      <c r="ST484" s="148">
        <v>13</v>
      </c>
      <c r="SU484" s="148">
        <v>14</v>
      </c>
      <c r="SV484" s="148">
        <v>11</v>
      </c>
      <c r="SW484" s="148">
        <v>13</v>
      </c>
      <c r="SX484" s="148">
        <v>13</v>
      </c>
      <c r="SY484" s="148">
        <v>13</v>
      </c>
      <c r="SZ484" s="148">
        <v>9</v>
      </c>
      <c r="TA484" s="148">
        <v>8</v>
      </c>
      <c r="TB484" s="148">
        <v>10</v>
      </c>
      <c r="TC484" s="148">
        <v>11</v>
      </c>
      <c r="TD484" s="148">
        <v>13</v>
      </c>
      <c r="TE484" s="148">
        <v>11</v>
      </c>
      <c r="TF484" s="148">
        <v>10</v>
      </c>
      <c r="TG484" s="148">
        <v>10</v>
      </c>
      <c r="TH484" s="148">
        <v>10</v>
      </c>
      <c r="TI484" s="148">
        <v>7</v>
      </c>
      <c r="TJ484" s="148">
        <v>8</v>
      </c>
      <c r="TK484" s="148">
        <v>8</v>
      </c>
      <c r="TL484" s="148">
        <v>8</v>
      </c>
      <c r="TM484" s="148">
        <v>10</v>
      </c>
      <c r="TN484" s="148">
        <v>11</v>
      </c>
      <c r="TO484" s="148">
        <v>12</v>
      </c>
      <c r="TP484" s="148">
        <v>12</v>
      </c>
      <c r="TQ484" s="148">
        <v>11</v>
      </c>
      <c r="TR484" s="148">
        <v>12</v>
      </c>
      <c r="TS484" s="148">
        <v>13</v>
      </c>
      <c r="TT484" s="148">
        <v>14</v>
      </c>
      <c r="TU484" s="148">
        <v>14</v>
      </c>
      <c r="TV484" s="148">
        <v>11</v>
      </c>
      <c r="TW484" s="148">
        <v>10</v>
      </c>
      <c r="TX484" s="148">
        <v>10</v>
      </c>
      <c r="TY484" s="148">
        <v>11</v>
      </c>
      <c r="TZ484" s="148">
        <v>11</v>
      </c>
      <c r="UA484" s="148">
        <v>11</v>
      </c>
      <c r="UB484" s="148">
        <v>12</v>
      </c>
      <c r="UC484" s="148">
        <v>13</v>
      </c>
      <c r="UD484" s="148">
        <v>12</v>
      </c>
      <c r="UE484" s="148">
        <v>12</v>
      </c>
      <c r="UF484" s="148">
        <v>11</v>
      </c>
      <c r="UG484" s="148">
        <v>12</v>
      </c>
      <c r="UH484" s="148">
        <v>12</v>
      </c>
      <c r="UI484" s="148">
        <v>10</v>
      </c>
      <c r="UJ484" s="148">
        <v>10</v>
      </c>
      <c r="UK484" s="148">
        <v>10</v>
      </c>
      <c r="UL484" s="148">
        <v>12</v>
      </c>
      <c r="UM484" s="148">
        <v>11</v>
      </c>
      <c r="UN484" s="148">
        <v>12</v>
      </c>
      <c r="UO484" s="148">
        <v>12</v>
      </c>
      <c r="UP484" s="148">
        <v>13</v>
      </c>
      <c r="UQ484" s="148">
        <v>13</v>
      </c>
      <c r="UR484" s="148">
        <v>10</v>
      </c>
      <c r="US484" s="148">
        <v>9</v>
      </c>
      <c r="UT484" s="148">
        <v>8</v>
      </c>
      <c r="UU484" s="148">
        <v>10</v>
      </c>
      <c r="UV484" s="148">
        <v>11</v>
      </c>
      <c r="UW484" s="148">
        <v>13</v>
      </c>
      <c r="UX484" s="148">
        <v>13</v>
      </c>
      <c r="UY484" s="148">
        <v>13</v>
      </c>
      <c r="UZ484" s="148">
        <v>13</v>
      </c>
      <c r="VA484" s="148">
        <v>13</v>
      </c>
      <c r="VB484" s="148">
        <v>13</v>
      </c>
      <c r="VC484" s="148">
        <v>13</v>
      </c>
      <c r="VD484" s="148">
        <v>12</v>
      </c>
      <c r="VE484" s="148">
        <v>12</v>
      </c>
      <c r="VF484" s="148">
        <v>11</v>
      </c>
      <c r="VG484" s="148">
        <v>12</v>
      </c>
      <c r="VH484" s="148">
        <v>11</v>
      </c>
      <c r="VI484" s="148">
        <v>11</v>
      </c>
      <c r="VJ484" s="148">
        <v>11</v>
      </c>
      <c r="VK484" s="148">
        <v>13</v>
      </c>
      <c r="VL484" s="148">
        <v>14</v>
      </c>
      <c r="VM484" s="148">
        <v>16</v>
      </c>
      <c r="VN484" s="148">
        <v>14</v>
      </c>
      <c r="VO484" s="148">
        <v>15</v>
      </c>
      <c r="VP484" s="148">
        <v>16</v>
      </c>
      <c r="VQ484" s="148">
        <v>17</v>
      </c>
      <c r="VR484" s="148">
        <v>15</v>
      </c>
      <c r="VS484" s="148">
        <v>14</v>
      </c>
      <c r="VT484" s="148">
        <v>13</v>
      </c>
      <c r="VU484" s="148">
        <v>15</v>
      </c>
      <c r="VV484" s="148">
        <v>12</v>
      </c>
      <c r="VW484" s="148">
        <v>12</v>
      </c>
      <c r="VX484" s="148">
        <v>12</v>
      </c>
      <c r="VY484" s="148">
        <v>12</v>
      </c>
      <c r="VZ484" s="148">
        <v>12</v>
      </c>
      <c r="WA484" s="148">
        <v>12</v>
      </c>
      <c r="WB484" s="148">
        <v>12</v>
      </c>
      <c r="WC484" s="148">
        <v>12</v>
      </c>
      <c r="WD484" s="148">
        <v>12</v>
      </c>
      <c r="WE484" s="148">
        <v>12</v>
      </c>
      <c r="WF484" s="148">
        <v>12</v>
      </c>
      <c r="WG484" s="148">
        <v>12</v>
      </c>
      <c r="WH484" s="148">
        <v>12</v>
      </c>
      <c r="WI484" s="148">
        <v>12</v>
      </c>
      <c r="WJ484" s="148">
        <v>15</v>
      </c>
      <c r="WK484" s="148">
        <v>18</v>
      </c>
      <c r="WL484" s="148">
        <v>20</v>
      </c>
      <c r="WM484" s="148">
        <v>16</v>
      </c>
      <c r="WN484" s="148">
        <v>16</v>
      </c>
      <c r="WO484" s="148">
        <v>16</v>
      </c>
      <c r="WP484" s="148">
        <v>16</v>
      </c>
      <c r="WQ484" s="148">
        <v>12</v>
      </c>
      <c r="WR484" s="148">
        <v>12</v>
      </c>
      <c r="WS484" s="148">
        <v>12</v>
      </c>
      <c r="WT484" s="148">
        <v>12</v>
      </c>
      <c r="WU484" s="148">
        <v>12</v>
      </c>
      <c r="WV484" s="148">
        <v>11</v>
      </c>
      <c r="WW484" s="148">
        <v>11</v>
      </c>
      <c r="WX484" s="148">
        <v>11</v>
      </c>
      <c r="WY484" s="148">
        <v>11</v>
      </c>
      <c r="WZ484" s="148">
        <v>11</v>
      </c>
      <c r="XA484" s="148">
        <v>10</v>
      </c>
      <c r="XB484" s="148">
        <v>10</v>
      </c>
      <c r="XC484" s="148">
        <v>10</v>
      </c>
      <c r="XD484" s="148">
        <v>10</v>
      </c>
      <c r="XE484" s="148">
        <v>9</v>
      </c>
      <c r="XF484" s="148">
        <v>9</v>
      </c>
      <c r="XG484" s="148">
        <v>9</v>
      </c>
      <c r="XH484" s="148">
        <v>9</v>
      </c>
      <c r="XI484" s="148">
        <v>9</v>
      </c>
      <c r="XJ484" s="148">
        <v>8</v>
      </c>
      <c r="XK484" s="148">
        <v>8</v>
      </c>
    </row>
    <row r="485" spans="1:635" s="148" customFormat="1" x14ac:dyDescent="0.2">
      <c r="A485" s="354"/>
      <c r="B485" s="354">
        <v>20</v>
      </c>
      <c r="C485" s="399">
        <f t="shared" ca="1" si="454"/>
        <v>1</v>
      </c>
      <c r="D485" s="400">
        <f t="shared" ca="1" si="458"/>
        <v>4.2735042735042739E-3</v>
      </c>
      <c r="E485" s="448">
        <f t="shared" ca="1" si="459"/>
        <v>8</v>
      </c>
      <c r="F485" s="354"/>
      <c r="G485" s="412">
        <v>73</v>
      </c>
      <c r="H485" s="412">
        <v>71</v>
      </c>
      <c r="I485" s="412">
        <v>70</v>
      </c>
      <c r="J485" s="412">
        <v>77</v>
      </c>
      <c r="K485" s="412">
        <v>78</v>
      </c>
      <c r="L485" s="412">
        <v>80</v>
      </c>
      <c r="M485" s="412">
        <v>87</v>
      </c>
      <c r="N485" s="412">
        <v>89</v>
      </c>
      <c r="O485" s="412">
        <v>86</v>
      </c>
      <c r="P485" s="412">
        <v>79</v>
      </c>
      <c r="Q485" s="412">
        <v>78</v>
      </c>
      <c r="R485" s="169">
        <v>78</v>
      </c>
      <c r="S485" s="412">
        <v>82</v>
      </c>
      <c r="T485" s="412">
        <v>78</v>
      </c>
      <c r="U485" s="169">
        <v>77</v>
      </c>
      <c r="V485" s="169">
        <v>77</v>
      </c>
      <c r="W485" s="412">
        <v>76</v>
      </c>
      <c r="X485" s="412">
        <v>71</v>
      </c>
      <c r="Y485" s="412">
        <v>76</v>
      </c>
      <c r="Z485" s="412">
        <v>81</v>
      </c>
      <c r="AA485" s="412">
        <v>82</v>
      </c>
      <c r="AB485" s="412">
        <v>85</v>
      </c>
      <c r="AC485" s="412">
        <v>88</v>
      </c>
      <c r="AD485" s="412">
        <v>82</v>
      </c>
      <c r="AE485" s="412">
        <v>0</v>
      </c>
      <c r="AF485" s="412">
        <v>87</v>
      </c>
      <c r="AG485" s="412">
        <v>84</v>
      </c>
      <c r="AH485" s="412">
        <v>81</v>
      </c>
      <c r="AI485" s="412">
        <v>81</v>
      </c>
      <c r="AJ485" s="412">
        <v>81</v>
      </c>
      <c r="AK485" s="412">
        <v>81</v>
      </c>
      <c r="AL485" s="412">
        <v>81</v>
      </c>
      <c r="AM485" s="412">
        <v>81</v>
      </c>
      <c r="AN485" s="412">
        <v>81</v>
      </c>
      <c r="AO485" s="412">
        <v>81</v>
      </c>
      <c r="AP485" s="169">
        <v>80</v>
      </c>
      <c r="AQ485" s="412">
        <v>84</v>
      </c>
      <c r="AR485" s="412">
        <v>89</v>
      </c>
      <c r="AS485" s="412">
        <v>86</v>
      </c>
      <c r="AT485" s="412">
        <v>93</v>
      </c>
      <c r="AU485" s="412">
        <v>96</v>
      </c>
      <c r="AV485" s="412">
        <v>91</v>
      </c>
      <c r="AW485" s="412">
        <v>96</v>
      </c>
      <c r="AX485" s="412">
        <v>91</v>
      </c>
      <c r="AY485" s="412">
        <v>98</v>
      </c>
      <c r="AZ485" s="412">
        <v>96</v>
      </c>
      <c r="BA485" s="412">
        <v>101</v>
      </c>
      <c r="BB485" s="412">
        <v>101</v>
      </c>
      <c r="BC485" s="412">
        <v>100</v>
      </c>
      <c r="BD485" s="412">
        <v>101</v>
      </c>
      <c r="BE485" s="412">
        <v>102</v>
      </c>
      <c r="BF485" s="412">
        <v>109</v>
      </c>
      <c r="BG485" s="148">
        <v>114</v>
      </c>
      <c r="BH485" s="148">
        <v>113</v>
      </c>
      <c r="BI485" s="355">
        <v>114.5</v>
      </c>
      <c r="BJ485" s="148">
        <v>116</v>
      </c>
      <c r="BK485" s="148">
        <v>122</v>
      </c>
      <c r="BL485" s="148">
        <v>127</v>
      </c>
      <c r="BM485" s="148">
        <v>138</v>
      </c>
      <c r="BN485" s="148">
        <v>143</v>
      </c>
      <c r="BO485" s="148">
        <v>138</v>
      </c>
      <c r="BP485" s="148">
        <v>141</v>
      </c>
      <c r="BQ485" s="148">
        <v>151</v>
      </c>
      <c r="BR485" s="148">
        <v>155</v>
      </c>
      <c r="BS485" s="148">
        <v>152</v>
      </c>
      <c r="BT485" s="148">
        <v>129</v>
      </c>
      <c r="BU485" s="148">
        <v>127</v>
      </c>
      <c r="BV485" s="148">
        <v>125</v>
      </c>
      <c r="BW485" s="148">
        <v>126</v>
      </c>
      <c r="BX485" s="148">
        <v>126</v>
      </c>
      <c r="BY485" s="148">
        <v>126</v>
      </c>
      <c r="BZ485" s="148">
        <v>132</v>
      </c>
      <c r="CA485" s="148">
        <v>128</v>
      </c>
      <c r="CB485" s="148">
        <v>125</v>
      </c>
      <c r="CC485" s="148">
        <v>126</v>
      </c>
      <c r="CD485" s="148">
        <v>122</v>
      </c>
      <c r="CE485" s="148">
        <v>128</v>
      </c>
      <c r="CF485" s="148">
        <v>127</v>
      </c>
      <c r="CG485" s="148">
        <v>124</v>
      </c>
      <c r="CH485" s="148">
        <v>123</v>
      </c>
      <c r="CI485" s="148">
        <v>119</v>
      </c>
      <c r="CJ485" s="148">
        <v>123</v>
      </c>
      <c r="CK485" s="148">
        <v>126</v>
      </c>
      <c r="CL485" s="148">
        <v>125</v>
      </c>
      <c r="CM485" s="148">
        <v>133</v>
      </c>
      <c r="CN485" s="148">
        <v>135</v>
      </c>
      <c r="CO485" s="148">
        <v>137</v>
      </c>
      <c r="CP485" s="360">
        <v>140</v>
      </c>
      <c r="CQ485" s="148">
        <v>143</v>
      </c>
      <c r="CR485" s="148">
        <v>142</v>
      </c>
      <c r="CS485" s="148">
        <v>143</v>
      </c>
      <c r="CT485" s="148">
        <v>142</v>
      </c>
      <c r="CU485" s="148">
        <v>141</v>
      </c>
      <c r="CV485" s="148">
        <v>132</v>
      </c>
      <c r="CW485" s="148">
        <v>140</v>
      </c>
      <c r="CX485" s="148">
        <v>134</v>
      </c>
      <c r="CY485" s="148">
        <v>141</v>
      </c>
      <c r="CZ485" s="148">
        <v>141</v>
      </c>
      <c r="DA485" s="148">
        <v>140</v>
      </c>
      <c r="DB485" s="148">
        <v>141</v>
      </c>
      <c r="DC485" s="148">
        <v>137</v>
      </c>
      <c r="DD485" s="148">
        <v>142</v>
      </c>
      <c r="DE485" s="148">
        <v>150</v>
      </c>
      <c r="DF485" s="148">
        <v>149</v>
      </c>
      <c r="DG485" s="148">
        <v>149</v>
      </c>
      <c r="DH485" s="148">
        <v>150</v>
      </c>
      <c r="DI485" s="148">
        <v>144</v>
      </c>
      <c r="DJ485" s="148">
        <v>137</v>
      </c>
      <c r="DK485" s="148">
        <v>140</v>
      </c>
      <c r="DL485" s="148">
        <v>139</v>
      </c>
      <c r="DM485" s="148">
        <v>137</v>
      </c>
      <c r="DN485" s="148">
        <v>132</v>
      </c>
      <c r="DO485" s="148">
        <v>133</v>
      </c>
      <c r="DP485" s="148">
        <v>132</v>
      </c>
      <c r="DQ485" s="148">
        <v>116</v>
      </c>
      <c r="DR485" s="431">
        <v>82</v>
      </c>
      <c r="DS485" s="148">
        <v>85</v>
      </c>
      <c r="DT485" s="431">
        <v>85</v>
      </c>
      <c r="DU485" s="431">
        <v>89</v>
      </c>
      <c r="DV485" s="431">
        <v>91</v>
      </c>
      <c r="DW485" s="431">
        <v>87</v>
      </c>
      <c r="DX485" s="431">
        <v>89</v>
      </c>
      <c r="DY485" s="450">
        <v>95</v>
      </c>
      <c r="DZ485" s="431">
        <v>94</v>
      </c>
      <c r="EA485" s="431">
        <v>90</v>
      </c>
      <c r="EB485" s="431">
        <v>97</v>
      </c>
      <c r="EC485" s="431">
        <v>99</v>
      </c>
      <c r="ED485" s="431">
        <v>100</v>
      </c>
      <c r="EE485" s="431">
        <v>101</v>
      </c>
      <c r="EF485" s="431">
        <v>100</v>
      </c>
      <c r="EG485" s="431">
        <v>93</v>
      </c>
      <c r="EH485" s="431">
        <v>88</v>
      </c>
      <c r="EI485" s="431">
        <v>89</v>
      </c>
      <c r="EJ485" s="431">
        <v>94</v>
      </c>
      <c r="EK485" s="431">
        <v>96</v>
      </c>
      <c r="EL485" s="431">
        <v>97</v>
      </c>
      <c r="EM485" s="431">
        <v>101</v>
      </c>
      <c r="EN485" s="431">
        <v>104</v>
      </c>
      <c r="EO485" s="148">
        <v>106</v>
      </c>
      <c r="EP485" s="431">
        <v>103</v>
      </c>
      <c r="EQ485" s="431">
        <v>103</v>
      </c>
      <c r="ER485" s="431">
        <v>99</v>
      </c>
      <c r="ES485" s="431">
        <v>98</v>
      </c>
      <c r="ET485" s="431">
        <v>96</v>
      </c>
      <c r="EU485" s="431">
        <v>96</v>
      </c>
      <c r="EV485" s="431">
        <v>94</v>
      </c>
      <c r="EW485" s="431">
        <v>92</v>
      </c>
      <c r="EX485" s="431">
        <v>90</v>
      </c>
      <c r="EY485" s="431">
        <v>84</v>
      </c>
      <c r="EZ485" s="431">
        <v>85</v>
      </c>
      <c r="FA485" s="431">
        <v>84</v>
      </c>
      <c r="FB485" s="431">
        <v>82</v>
      </c>
      <c r="FC485" s="431">
        <v>79</v>
      </c>
      <c r="FD485" s="431">
        <v>82</v>
      </c>
      <c r="FE485" s="431">
        <v>75</v>
      </c>
      <c r="FF485" s="431">
        <v>79</v>
      </c>
      <c r="FG485" s="431">
        <v>77</v>
      </c>
      <c r="FH485" s="431">
        <v>77</v>
      </c>
      <c r="FI485" s="431">
        <v>76</v>
      </c>
      <c r="FJ485" s="431">
        <v>76</v>
      </c>
      <c r="FK485" s="148">
        <v>76</v>
      </c>
      <c r="FL485" s="431">
        <v>70</v>
      </c>
      <c r="FM485" s="431">
        <v>68</v>
      </c>
      <c r="FN485" s="148">
        <v>69</v>
      </c>
      <c r="FO485" s="148">
        <v>65</v>
      </c>
      <c r="FP485" s="148">
        <v>63</v>
      </c>
      <c r="FQ485" s="431">
        <v>61</v>
      </c>
      <c r="FR485" s="148">
        <v>65</v>
      </c>
      <c r="FS485" s="431">
        <v>66</v>
      </c>
      <c r="FT485" s="148">
        <v>65</v>
      </c>
      <c r="FU485" s="431">
        <v>63</v>
      </c>
      <c r="FV485" s="431">
        <v>64</v>
      </c>
      <c r="FW485" s="431">
        <v>63</v>
      </c>
      <c r="FX485" s="431">
        <v>64</v>
      </c>
      <c r="FY485" s="431">
        <v>66</v>
      </c>
      <c r="FZ485" s="450">
        <v>62</v>
      </c>
      <c r="GA485" s="431">
        <v>99</v>
      </c>
      <c r="GB485" s="431">
        <v>65</v>
      </c>
      <c r="GC485" s="431">
        <v>59</v>
      </c>
      <c r="GD485" s="431">
        <v>60</v>
      </c>
      <c r="GE485" s="431">
        <v>59</v>
      </c>
      <c r="GF485" s="431">
        <v>61</v>
      </c>
      <c r="GG485" s="431">
        <v>61</v>
      </c>
      <c r="GH485" s="431">
        <v>59</v>
      </c>
      <c r="GI485" s="431">
        <v>62</v>
      </c>
      <c r="GJ485" s="431">
        <v>64</v>
      </c>
      <c r="GK485" s="431">
        <v>65</v>
      </c>
      <c r="GL485" s="431">
        <v>65</v>
      </c>
      <c r="GM485" s="431">
        <v>66</v>
      </c>
      <c r="GN485" s="431">
        <v>68</v>
      </c>
      <c r="GO485" s="431">
        <v>64</v>
      </c>
      <c r="GP485" s="148">
        <v>65</v>
      </c>
      <c r="GQ485" s="431">
        <v>62</v>
      </c>
      <c r="GR485" s="431">
        <v>60</v>
      </c>
      <c r="GS485" s="431">
        <v>64</v>
      </c>
      <c r="GT485" s="431">
        <v>61</v>
      </c>
      <c r="GU485" s="431">
        <v>60</v>
      </c>
      <c r="GV485" s="148">
        <v>59</v>
      </c>
      <c r="GW485" s="148">
        <v>64</v>
      </c>
      <c r="GX485" s="148">
        <v>66</v>
      </c>
      <c r="GY485" s="148">
        <v>67</v>
      </c>
      <c r="GZ485" s="148">
        <v>70</v>
      </c>
      <c r="HA485" s="148">
        <v>70</v>
      </c>
      <c r="HB485" s="148">
        <v>68</v>
      </c>
      <c r="HC485" s="148">
        <v>71</v>
      </c>
      <c r="HD485" s="148">
        <v>72</v>
      </c>
      <c r="HE485" s="148">
        <v>76</v>
      </c>
      <c r="HF485" s="148">
        <v>78</v>
      </c>
      <c r="HG485" s="148">
        <v>78</v>
      </c>
      <c r="HH485" s="148">
        <v>77</v>
      </c>
      <c r="HI485" s="148">
        <v>75</v>
      </c>
      <c r="HJ485" s="148">
        <v>76</v>
      </c>
      <c r="HK485" s="148">
        <v>81</v>
      </c>
      <c r="HL485" s="148">
        <v>82</v>
      </c>
      <c r="HM485" s="148">
        <v>77</v>
      </c>
      <c r="HN485" s="148">
        <v>76</v>
      </c>
      <c r="HO485" s="148">
        <v>79</v>
      </c>
      <c r="HP485" s="148">
        <v>76</v>
      </c>
      <c r="HQ485" s="148">
        <v>73</v>
      </c>
      <c r="HR485" s="148">
        <v>74</v>
      </c>
      <c r="HS485" s="148">
        <v>75</v>
      </c>
      <c r="HT485" s="148">
        <v>74</v>
      </c>
      <c r="HU485" s="148">
        <v>70</v>
      </c>
      <c r="HV485" s="148">
        <v>70</v>
      </c>
      <c r="HW485" s="148">
        <v>74</v>
      </c>
      <c r="HX485" s="148">
        <v>74</v>
      </c>
      <c r="HY485" s="148">
        <v>75</v>
      </c>
      <c r="HZ485" s="148">
        <v>71</v>
      </c>
      <c r="IA485" s="148">
        <v>67</v>
      </c>
      <c r="IB485" s="355">
        <v>67.5</v>
      </c>
      <c r="IC485" s="148">
        <v>68</v>
      </c>
      <c r="ID485" s="148">
        <v>61</v>
      </c>
      <c r="IE485" s="148">
        <v>58</v>
      </c>
      <c r="IF485" s="148">
        <v>56</v>
      </c>
      <c r="IG485" s="148">
        <v>54</v>
      </c>
      <c r="IH485" s="148">
        <v>54</v>
      </c>
      <c r="II485" s="148">
        <v>55</v>
      </c>
      <c r="IJ485" s="148">
        <v>57</v>
      </c>
      <c r="IK485" s="148">
        <v>60</v>
      </c>
      <c r="IL485" s="148">
        <v>58</v>
      </c>
      <c r="IM485" s="148">
        <v>58</v>
      </c>
      <c r="IN485" s="351">
        <f t="shared" si="455"/>
        <v>60.5</v>
      </c>
      <c r="IO485" s="148">
        <v>63</v>
      </c>
      <c r="IP485" s="148">
        <v>63</v>
      </c>
      <c r="IQ485" s="148">
        <v>59</v>
      </c>
      <c r="IR485" s="148">
        <v>59</v>
      </c>
      <c r="IS485" s="148">
        <v>58</v>
      </c>
      <c r="IT485" s="148">
        <v>56</v>
      </c>
      <c r="IU485" s="148">
        <v>53</v>
      </c>
      <c r="IV485" s="148">
        <v>49</v>
      </c>
      <c r="IW485" s="148">
        <v>51</v>
      </c>
      <c r="IX485" s="148">
        <v>52</v>
      </c>
      <c r="IY485" s="148">
        <v>49</v>
      </c>
      <c r="IZ485" s="148">
        <v>52</v>
      </c>
      <c r="JA485" s="148">
        <v>52</v>
      </c>
      <c r="JB485" s="148">
        <v>54</v>
      </c>
      <c r="JC485" s="355">
        <f t="shared" si="460"/>
        <v>56</v>
      </c>
      <c r="JD485" s="148">
        <v>58</v>
      </c>
      <c r="JE485" s="148">
        <v>63</v>
      </c>
      <c r="JF485" s="353">
        <f t="shared" si="461"/>
        <v>63</v>
      </c>
      <c r="JG485" s="148">
        <v>63</v>
      </c>
      <c r="JH485" s="148">
        <v>66</v>
      </c>
      <c r="JI485" s="148">
        <v>64</v>
      </c>
      <c r="JJ485" s="148">
        <v>64</v>
      </c>
      <c r="JK485" s="148">
        <v>62</v>
      </c>
      <c r="JL485" s="148">
        <v>62</v>
      </c>
      <c r="JM485" s="148">
        <v>58</v>
      </c>
      <c r="JN485" s="351">
        <f t="shared" si="462"/>
        <v>59.5</v>
      </c>
      <c r="JO485" s="148">
        <v>61</v>
      </c>
      <c r="JP485" s="148">
        <v>61</v>
      </c>
      <c r="JQ485" s="148">
        <v>50</v>
      </c>
      <c r="JR485" s="148">
        <v>48</v>
      </c>
      <c r="JS485" s="148">
        <v>51</v>
      </c>
      <c r="JT485" s="148">
        <v>50</v>
      </c>
      <c r="JU485" s="148">
        <v>47</v>
      </c>
      <c r="JV485" s="351">
        <f t="shared" si="463"/>
        <v>48.5</v>
      </c>
      <c r="JW485" s="148">
        <v>50</v>
      </c>
      <c r="JX485" s="148">
        <v>48</v>
      </c>
      <c r="JY485" s="148">
        <v>47</v>
      </c>
      <c r="JZ485" s="148">
        <v>47</v>
      </c>
      <c r="KA485" s="148">
        <v>51</v>
      </c>
      <c r="KB485" s="148">
        <v>52</v>
      </c>
      <c r="KC485" s="148">
        <v>53</v>
      </c>
      <c r="KD485" s="148">
        <v>49</v>
      </c>
      <c r="KE485" s="148">
        <v>48</v>
      </c>
      <c r="KF485" s="148">
        <v>50</v>
      </c>
      <c r="KG485" s="148">
        <v>50</v>
      </c>
      <c r="KH485" s="148">
        <v>43</v>
      </c>
      <c r="KI485" s="148">
        <v>44</v>
      </c>
      <c r="KJ485" s="148">
        <v>43</v>
      </c>
      <c r="KK485" s="148">
        <v>41</v>
      </c>
      <c r="KL485" s="148">
        <v>42</v>
      </c>
      <c r="KM485" s="148">
        <v>44</v>
      </c>
      <c r="KN485" s="148">
        <v>44</v>
      </c>
      <c r="KO485" s="148">
        <v>46</v>
      </c>
      <c r="KP485" s="148">
        <v>45</v>
      </c>
      <c r="KQ485" s="148">
        <v>45</v>
      </c>
      <c r="KR485" s="148">
        <v>45</v>
      </c>
      <c r="KS485" s="148">
        <v>44</v>
      </c>
      <c r="KT485" s="148">
        <v>48</v>
      </c>
      <c r="KU485" s="148">
        <v>51</v>
      </c>
      <c r="KV485" s="96">
        <v>48</v>
      </c>
      <c r="KW485" s="148">
        <v>46</v>
      </c>
      <c r="KX485" s="148">
        <v>47</v>
      </c>
      <c r="KY485" s="148">
        <v>49</v>
      </c>
      <c r="KZ485" s="148">
        <v>49</v>
      </c>
      <c r="LA485" s="148">
        <v>53</v>
      </c>
      <c r="LB485" s="148">
        <v>55</v>
      </c>
      <c r="LC485" s="148">
        <v>56</v>
      </c>
      <c r="LD485" s="148">
        <v>54</v>
      </c>
      <c r="LE485" s="148">
        <v>60</v>
      </c>
      <c r="LF485" s="148">
        <v>56</v>
      </c>
      <c r="LG485" s="148">
        <v>52</v>
      </c>
      <c r="LH485" s="148">
        <v>50</v>
      </c>
      <c r="LI485" s="148">
        <v>55</v>
      </c>
      <c r="LJ485" s="148">
        <v>51</v>
      </c>
      <c r="LK485" s="148">
        <v>51</v>
      </c>
      <c r="LL485" s="312">
        <v>45</v>
      </c>
      <c r="LM485" s="148">
        <v>44</v>
      </c>
      <c r="LN485" s="148">
        <v>47</v>
      </c>
      <c r="LO485" s="148">
        <v>48</v>
      </c>
      <c r="LP485" s="148">
        <v>46</v>
      </c>
      <c r="LQ485" s="148">
        <v>47</v>
      </c>
      <c r="LR485" s="148">
        <v>50</v>
      </c>
      <c r="LS485" s="148">
        <v>50</v>
      </c>
      <c r="LT485" s="148">
        <v>46</v>
      </c>
      <c r="LU485" s="148">
        <v>43</v>
      </c>
      <c r="LV485" s="148">
        <v>43</v>
      </c>
      <c r="LW485" s="148">
        <v>41</v>
      </c>
      <c r="LX485" s="148">
        <v>40</v>
      </c>
      <c r="LY485" s="148">
        <v>44</v>
      </c>
      <c r="LZ485" s="148">
        <v>44</v>
      </c>
      <c r="MA485" s="148">
        <v>42</v>
      </c>
      <c r="MB485" s="148">
        <v>41</v>
      </c>
      <c r="MC485" s="148">
        <v>43</v>
      </c>
      <c r="MD485" s="148">
        <v>43</v>
      </c>
      <c r="ME485" s="148">
        <v>42</v>
      </c>
      <c r="MF485" s="148">
        <v>42</v>
      </c>
      <c r="MG485" s="148">
        <v>40</v>
      </c>
      <c r="MH485" s="148">
        <v>39</v>
      </c>
      <c r="MI485" s="148">
        <v>37</v>
      </c>
      <c r="MJ485" s="148">
        <v>38</v>
      </c>
      <c r="MK485" s="148">
        <v>36</v>
      </c>
      <c r="ML485" s="148">
        <v>38</v>
      </c>
      <c r="MM485" s="148">
        <v>38</v>
      </c>
      <c r="MN485" s="148">
        <v>38</v>
      </c>
      <c r="MO485" s="148">
        <v>38</v>
      </c>
      <c r="MP485" s="148">
        <v>40</v>
      </c>
      <c r="MQ485" s="148">
        <v>41</v>
      </c>
      <c r="MR485" s="148">
        <v>43</v>
      </c>
      <c r="MS485" s="148">
        <v>41</v>
      </c>
      <c r="MT485" s="148">
        <v>43</v>
      </c>
      <c r="MU485" s="148">
        <v>43</v>
      </c>
      <c r="MV485" s="148">
        <v>43</v>
      </c>
      <c r="MW485" s="148">
        <v>43</v>
      </c>
      <c r="MX485" s="148">
        <v>41</v>
      </c>
      <c r="MY485" s="148">
        <v>41</v>
      </c>
      <c r="MZ485" s="148">
        <v>46</v>
      </c>
      <c r="NA485" s="148">
        <v>46</v>
      </c>
      <c r="NB485" s="148">
        <v>44</v>
      </c>
      <c r="NC485" s="148">
        <v>42</v>
      </c>
      <c r="ND485" s="148">
        <v>42</v>
      </c>
      <c r="NE485" s="148">
        <v>39</v>
      </c>
      <c r="NF485" s="148">
        <v>39</v>
      </c>
      <c r="NG485" s="148">
        <v>39</v>
      </c>
      <c r="NH485" s="148">
        <v>39</v>
      </c>
      <c r="NI485" s="148">
        <v>42</v>
      </c>
      <c r="NJ485" s="148">
        <v>45</v>
      </c>
      <c r="NK485" s="148">
        <v>45</v>
      </c>
      <c r="NL485" s="148">
        <v>44</v>
      </c>
      <c r="NM485" s="148">
        <v>46</v>
      </c>
      <c r="NN485" s="148">
        <v>44</v>
      </c>
      <c r="NO485" s="148">
        <v>42</v>
      </c>
      <c r="NP485" s="148">
        <v>41</v>
      </c>
      <c r="NQ485" s="148">
        <v>40</v>
      </c>
      <c r="NR485" s="148">
        <v>40</v>
      </c>
      <c r="NS485" s="148">
        <v>41</v>
      </c>
      <c r="NT485" s="148">
        <v>41</v>
      </c>
      <c r="NU485" s="148">
        <v>40</v>
      </c>
      <c r="NV485" s="148">
        <v>37</v>
      </c>
      <c r="NW485" s="148">
        <v>35</v>
      </c>
      <c r="NX485" s="148">
        <v>35</v>
      </c>
      <c r="NY485" s="148">
        <v>30</v>
      </c>
      <c r="NZ485" s="148">
        <v>28</v>
      </c>
      <c r="OA485" s="148">
        <v>29</v>
      </c>
      <c r="OB485" s="148">
        <v>28</v>
      </c>
      <c r="OC485" s="148">
        <v>27</v>
      </c>
      <c r="OD485" s="148">
        <v>25</v>
      </c>
      <c r="OE485" s="148">
        <v>25</v>
      </c>
      <c r="OF485" s="148">
        <v>26</v>
      </c>
      <c r="OG485" s="148">
        <v>25</v>
      </c>
      <c r="OH485" s="148">
        <v>26</v>
      </c>
      <c r="OI485" s="148">
        <v>26</v>
      </c>
      <c r="OJ485" s="148">
        <v>29</v>
      </c>
      <c r="OK485" s="148">
        <v>30</v>
      </c>
      <c r="OL485" s="148">
        <v>34</v>
      </c>
      <c r="OM485" s="148">
        <v>33</v>
      </c>
      <c r="ON485" s="148">
        <v>32</v>
      </c>
      <c r="OO485" s="148">
        <v>34</v>
      </c>
      <c r="OP485" s="148">
        <v>36</v>
      </c>
      <c r="OQ485" s="148">
        <v>37</v>
      </c>
      <c r="OR485" s="148">
        <v>39</v>
      </c>
      <c r="OS485" s="148">
        <v>39</v>
      </c>
      <c r="OT485" s="96">
        <v>41</v>
      </c>
      <c r="OU485" s="148">
        <v>39</v>
      </c>
      <c r="OV485" s="148">
        <v>38</v>
      </c>
      <c r="OW485" s="148">
        <v>39</v>
      </c>
      <c r="OX485" s="148">
        <v>36</v>
      </c>
      <c r="OY485" s="351">
        <f t="shared" si="464"/>
        <v>37</v>
      </c>
      <c r="OZ485" s="96">
        <v>38</v>
      </c>
      <c r="PA485" s="148">
        <v>37</v>
      </c>
      <c r="PB485" s="148">
        <v>40</v>
      </c>
      <c r="PC485" s="148">
        <v>40</v>
      </c>
      <c r="PD485" s="148">
        <v>34</v>
      </c>
      <c r="PE485" s="148">
        <v>35</v>
      </c>
      <c r="PF485" s="148">
        <v>35</v>
      </c>
      <c r="PG485" s="351">
        <f t="shared" si="456"/>
        <v>34</v>
      </c>
      <c r="PH485" s="148">
        <v>33</v>
      </c>
      <c r="PI485" s="148">
        <v>32</v>
      </c>
      <c r="PJ485" s="351">
        <f t="shared" si="457"/>
        <v>30</v>
      </c>
      <c r="PK485" s="96">
        <v>28</v>
      </c>
      <c r="PL485" s="148">
        <v>30</v>
      </c>
      <c r="PM485" s="96">
        <v>26</v>
      </c>
      <c r="PN485" s="148">
        <v>29</v>
      </c>
      <c r="PO485" s="312">
        <v>31</v>
      </c>
      <c r="PP485" s="148">
        <v>31</v>
      </c>
      <c r="PQ485" s="148">
        <v>32</v>
      </c>
      <c r="PR485" s="148">
        <v>31</v>
      </c>
      <c r="PS485" s="148">
        <v>28</v>
      </c>
      <c r="PT485" s="148">
        <v>27</v>
      </c>
      <c r="PU485" s="148">
        <v>26</v>
      </c>
      <c r="PV485" s="148">
        <v>24</v>
      </c>
      <c r="PW485" s="148">
        <v>25</v>
      </c>
      <c r="PX485" s="148">
        <v>25</v>
      </c>
      <c r="PY485" s="148">
        <v>26</v>
      </c>
      <c r="PZ485" s="148">
        <v>26</v>
      </c>
      <c r="QA485" s="148">
        <v>27</v>
      </c>
      <c r="QB485" s="148">
        <v>27</v>
      </c>
      <c r="QC485" s="148">
        <v>26</v>
      </c>
      <c r="QD485" s="148">
        <v>23</v>
      </c>
      <c r="QE485" s="148">
        <v>22</v>
      </c>
      <c r="QF485" s="148">
        <v>22</v>
      </c>
      <c r="QG485" s="148">
        <v>23</v>
      </c>
      <c r="QH485" s="148">
        <v>30</v>
      </c>
      <c r="QI485" s="148">
        <v>28</v>
      </c>
      <c r="QJ485" s="148">
        <v>27</v>
      </c>
      <c r="QK485" s="148">
        <v>27</v>
      </c>
      <c r="QL485" s="148">
        <v>27</v>
      </c>
      <c r="QM485" s="148">
        <v>23</v>
      </c>
      <c r="QN485" s="148">
        <v>25</v>
      </c>
      <c r="QO485" s="148">
        <v>26</v>
      </c>
      <c r="QP485" s="148">
        <v>25</v>
      </c>
      <c r="QQ485" s="148">
        <v>22</v>
      </c>
      <c r="QR485" s="148">
        <v>21</v>
      </c>
      <c r="QS485" s="148">
        <v>20</v>
      </c>
      <c r="QT485" s="148">
        <v>20</v>
      </c>
      <c r="QU485" s="148">
        <v>20</v>
      </c>
      <c r="QV485" s="148">
        <v>17</v>
      </c>
      <c r="QW485" s="148">
        <v>16</v>
      </c>
      <c r="QX485" s="148">
        <v>15</v>
      </c>
      <c r="QY485" s="148">
        <v>15</v>
      </c>
      <c r="QZ485" s="148">
        <v>10</v>
      </c>
      <c r="RA485" s="148">
        <v>11</v>
      </c>
      <c r="RB485" s="312">
        <v>14</v>
      </c>
      <c r="RC485" s="148">
        <v>13</v>
      </c>
      <c r="RD485" s="96">
        <v>12</v>
      </c>
      <c r="RE485" s="148">
        <v>10</v>
      </c>
      <c r="RF485" s="148">
        <v>13</v>
      </c>
      <c r="RG485" s="96">
        <v>13</v>
      </c>
      <c r="RH485" s="96">
        <v>11</v>
      </c>
      <c r="RI485" s="96">
        <v>8</v>
      </c>
      <c r="RJ485" s="148">
        <v>7</v>
      </c>
      <c r="RK485" s="96">
        <v>10</v>
      </c>
      <c r="RL485" s="96">
        <v>10</v>
      </c>
      <c r="RM485" s="148">
        <v>11</v>
      </c>
      <c r="RN485" s="148">
        <v>12</v>
      </c>
      <c r="RO485" s="148">
        <v>11</v>
      </c>
      <c r="RP485" s="148">
        <v>12</v>
      </c>
      <c r="RQ485" s="148">
        <v>12</v>
      </c>
      <c r="RR485" s="148">
        <v>11</v>
      </c>
      <c r="RS485" s="148">
        <v>13</v>
      </c>
      <c r="RT485" s="96">
        <v>11</v>
      </c>
      <c r="RU485" s="148">
        <v>10</v>
      </c>
      <c r="RV485" s="148">
        <v>12</v>
      </c>
      <c r="RW485" s="148">
        <v>11</v>
      </c>
      <c r="RX485" s="148">
        <v>11</v>
      </c>
      <c r="RY485" s="148">
        <v>11</v>
      </c>
      <c r="RZ485" s="148">
        <v>11</v>
      </c>
      <c r="SA485" s="148">
        <v>13</v>
      </c>
      <c r="SB485" s="148">
        <v>13</v>
      </c>
      <c r="SC485" s="148">
        <v>15</v>
      </c>
      <c r="SD485" s="148">
        <v>14</v>
      </c>
      <c r="SE485" s="148">
        <v>13</v>
      </c>
      <c r="SF485" s="148">
        <v>15</v>
      </c>
      <c r="SG485" s="148">
        <v>15</v>
      </c>
      <c r="SH485" s="148">
        <v>14</v>
      </c>
      <c r="SI485" s="148">
        <v>14</v>
      </c>
      <c r="SJ485" s="148">
        <v>13</v>
      </c>
      <c r="SK485" s="148">
        <v>12</v>
      </c>
      <c r="SL485" s="148">
        <v>12</v>
      </c>
      <c r="SM485" s="148">
        <v>13</v>
      </c>
      <c r="SN485" s="148">
        <v>10</v>
      </c>
      <c r="SO485" s="148">
        <v>9</v>
      </c>
      <c r="SP485" s="148">
        <v>8</v>
      </c>
      <c r="SQ485" s="148">
        <v>9</v>
      </c>
      <c r="SR485" s="148">
        <v>8</v>
      </c>
      <c r="SS485" s="148">
        <v>8</v>
      </c>
      <c r="ST485" s="148">
        <v>7</v>
      </c>
      <c r="SU485" s="148">
        <v>7</v>
      </c>
      <c r="SV485" s="148">
        <v>7</v>
      </c>
      <c r="SW485" s="148">
        <v>9</v>
      </c>
      <c r="SX485" s="148">
        <v>9</v>
      </c>
      <c r="SY485" s="148">
        <v>8</v>
      </c>
      <c r="SZ485" s="148">
        <v>11</v>
      </c>
      <c r="TA485" s="148">
        <v>13</v>
      </c>
      <c r="TB485" s="148">
        <v>13</v>
      </c>
      <c r="TC485" s="148">
        <v>12</v>
      </c>
      <c r="TD485" s="148">
        <v>12</v>
      </c>
      <c r="TE485" s="148">
        <v>12</v>
      </c>
      <c r="TF485" s="148">
        <v>12</v>
      </c>
      <c r="TG485" s="148">
        <v>12</v>
      </c>
      <c r="TH485" s="148">
        <v>13</v>
      </c>
      <c r="TI485" s="148">
        <v>12</v>
      </c>
      <c r="TJ485" s="148">
        <v>12</v>
      </c>
      <c r="TK485" s="148">
        <v>14</v>
      </c>
      <c r="TL485" s="148">
        <v>12</v>
      </c>
      <c r="TM485" s="148">
        <v>10</v>
      </c>
      <c r="TN485" s="148">
        <v>9</v>
      </c>
      <c r="TO485" s="148">
        <v>10</v>
      </c>
      <c r="TP485" s="148">
        <v>11</v>
      </c>
      <c r="TQ485" s="148">
        <v>9</v>
      </c>
      <c r="TR485" s="148">
        <v>9</v>
      </c>
      <c r="TS485" s="148">
        <v>11</v>
      </c>
      <c r="TT485" s="148">
        <v>10</v>
      </c>
      <c r="TU485" s="148">
        <v>9</v>
      </c>
      <c r="TV485" s="148">
        <v>9</v>
      </c>
      <c r="TW485" s="148">
        <v>10</v>
      </c>
      <c r="TX485" s="148">
        <v>10</v>
      </c>
      <c r="TY485" s="148">
        <v>11</v>
      </c>
      <c r="TZ485" s="148">
        <v>10</v>
      </c>
      <c r="UA485" s="148">
        <v>7</v>
      </c>
      <c r="UB485" s="148">
        <v>7</v>
      </c>
      <c r="UC485" s="148">
        <v>7</v>
      </c>
      <c r="UD485" s="148">
        <v>8</v>
      </c>
      <c r="UE485" s="148">
        <v>9</v>
      </c>
      <c r="UF485" s="148">
        <v>10</v>
      </c>
      <c r="UG485" s="148">
        <v>10</v>
      </c>
      <c r="UH485" s="148">
        <v>10</v>
      </c>
      <c r="UI485" s="148">
        <v>9</v>
      </c>
      <c r="UJ485" s="148">
        <v>7</v>
      </c>
      <c r="UK485" s="148">
        <v>6</v>
      </c>
      <c r="UL485" s="148">
        <v>6</v>
      </c>
      <c r="UM485" s="148">
        <v>7</v>
      </c>
      <c r="UN485" s="148">
        <v>8</v>
      </c>
      <c r="UO485" s="148">
        <v>6</v>
      </c>
      <c r="UP485" s="148">
        <v>5</v>
      </c>
      <c r="UQ485" s="148">
        <v>5</v>
      </c>
      <c r="UR485" s="148">
        <v>5</v>
      </c>
      <c r="US485" s="148">
        <v>5</v>
      </c>
      <c r="UT485" s="148">
        <v>5</v>
      </c>
      <c r="UU485" s="148">
        <v>5</v>
      </c>
      <c r="UV485" s="148">
        <v>4</v>
      </c>
      <c r="UW485" s="148">
        <v>5</v>
      </c>
      <c r="UX485" s="148">
        <v>5</v>
      </c>
      <c r="UY485" s="148">
        <v>5</v>
      </c>
      <c r="UZ485" s="148">
        <v>4</v>
      </c>
      <c r="VA485" s="148">
        <v>4</v>
      </c>
      <c r="VB485" s="148">
        <v>4</v>
      </c>
      <c r="VC485" s="148">
        <v>4</v>
      </c>
      <c r="VD485" s="148">
        <v>4</v>
      </c>
      <c r="VE485" s="148">
        <v>5</v>
      </c>
      <c r="VF485" s="148">
        <v>5</v>
      </c>
      <c r="VG485" s="148">
        <v>5</v>
      </c>
      <c r="VH485" s="148">
        <v>5</v>
      </c>
      <c r="VI485" s="148">
        <v>5</v>
      </c>
      <c r="VJ485" s="148">
        <v>6</v>
      </c>
      <c r="VK485" s="148">
        <v>5</v>
      </c>
      <c r="VL485" s="148">
        <v>6</v>
      </c>
      <c r="VM485" s="148">
        <v>8</v>
      </c>
      <c r="VN485" s="148">
        <v>8</v>
      </c>
      <c r="VO485" s="148">
        <v>9</v>
      </c>
      <c r="VP485" s="148">
        <v>9</v>
      </c>
      <c r="VQ485" s="148">
        <v>9</v>
      </c>
      <c r="VR485" s="148">
        <v>8</v>
      </c>
      <c r="VS485" s="148">
        <v>10</v>
      </c>
      <c r="VT485" s="148">
        <v>10</v>
      </c>
      <c r="VU485" s="148">
        <v>14</v>
      </c>
      <c r="VV485" s="148">
        <v>9</v>
      </c>
      <c r="VW485" s="148">
        <v>8</v>
      </c>
      <c r="VX485" s="148">
        <v>6</v>
      </c>
      <c r="VY485" s="148">
        <v>4</v>
      </c>
      <c r="VZ485" s="148">
        <v>3</v>
      </c>
      <c r="WA485" s="148">
        <v>3</v>
      </c>
      <c r="WB485" s="148">
        <v>3</v>
      </c>
      <c r="WC485" s="148">
        <v>3</v>
      </c>
      <c r="WD485" s="148">
        <v>3</v>
      </c>
      <c r="WE485" s="148">
        <v>2</v>
      </c>
      <c r="WF485" s="148">
        <v>2</v>
      </c>
      <c r="WG485" s="148">
        <v>2</v>
      </c>
      <c r="WH485" s="148">
        <v>1</v>
      </c>
      <c r="WI485" s="148">
        <v>1</v>
      </c>
      <c r="WJ485" s="148">
        <v>3</v>
      </c>
      <c r="WK485" s="148">
        <v>4</v>
      </c>
      <c r="WL485" s="148">
        <v>10</v>
      </c>
      <c r="WM485" s="148">
        <v>3</v>
      </c>
      <c r="WZ485" s="148">
        <v>3</v>
      </c>
      <c r="XA485" s="148">
        <v>2</v>
      </c>
      <c r="XB485" s="148">
        <v>3</v>
      </c>
      <c r="XC485" s="148">
        <v>3</v>
      </c>
      <c r="XD485" s="148">
        <v>3</v>
      </c>
      <c r="XE485" s="148">
        <v>3</v>
      </c>
      <c r="XF485" s="148">
        <v>2</v>
      </c>
      <c r="XG485" s="148">
        <v>2</v>
      </c>
      <c r="XH485" s="148">
        <v>2</v>
      </c>
      <c r="XI485" s="148">
        <v>2</v>
      </c>
      <c r="XJ485" s="148">
        <v>1</v>
      </c>
      <c r="XK485" s="148">
        <v>1</v>
      </c>
    </row>
    <row r="486" spans="1:635" s="148" customFormat="1" x14ac:dyDescent="0.2">
      <c r="A486" s="327"/>
      <c r="B486" s="354">
        <v>21</v>
      </c>
      <c r="C486" s="399">
        <f t="shared" ca="1" si="454"/>
        <v>0</v>
      </c>
      <c r="D486" s="400">
        <f t="shared" ca="1" si="458"/>
        <v>0</v>
      </c>
      <c r="E486" s="448">
        <f t="shared" ca="1" si="459"/>
        <v>1</v>
      </c>
      <c r="F486" s="354"/>
      <c r="G486" s="412">
        <v>114</v>
      </c>
      <c r="H486" s="412">
        <v>114</v>
      </c>
      <c r="I486" s="412">
        <v>109</v>
      </c>
      <c r="J486" s="412">
        <v>105</v>
      </c>
      <c r="K486" s="412">
        <v>105</v>
      </c>
      <c r="L486" s="412">
        <v>109</v>
      </c>
      <c r="M486" s="412">
        <v>111</v>
      </c>
      <c r="N486" s="412">
        <v>109</v>
      </c>
      <c r="O486" s="412">
        <v>108</v>
      </c>
      <c r="P486" s="412">
        <v>101</v>
      </c>
      <c r="Q486" s="412">
        <v>98</v>
      </c>
      <c r="R486" s="169">
        <v>98</v>
      </c>
      <c r="S486" s="412">
        <v>94</v>
      </c>
      <c r="T486" s="412">
        <v>100</v>
      </c>
      <c r="U486" s="169">
        <v>109</v>
      </c>
      <c r="V486" s="169">
        <v>107</v>
      </c>
      <c r="W486" s="412">
        <v>112</v>
      </c>
      <c r="X486" s="412">
        <v>110</v>
      </c>
      <c r="Y486" s="412">
        <v>114</v>
      </c>
      <c r="Z486" s="412">
        <v>106</v>
      </c>
      <c r="AA486" s="412">
        <v>110</v>
      </c>
      <c r="AB486" s="412">
        <v>110</v>
      </c>
      <c r="AC486" s="412">
        <v>110</v>
      </c>
      <c r="AD486" s="412">
        <v>108</v>
      </c>
      <c r="AE486" s="412">
        <v>0</v>
      </c>
      <c r="AF486" s="412">
        <v>111</v>
      </c>
      <c r="AG486" s="412">
        <v>106</v>
      </c>
      <c r="AH486" s="412">
        <v>101</v>
      </c>
      <c r="AI486" s="412">
        <v>99</v>
      </c>
      <c r="AJ486" s="412">
        <v>100.5</v>
      </c>
      <c r="AK486" s="412">
        <v>102</v>
      </c>
      <c r="AL486" s="412">
        <v>108</v>
      </c>
      <c r="AM486" s="412">
        <v>114</v>
      </c>
      <c r="AN486" s="412">
        <v>116</v>
      </c>
      <c r="AO486" s="412">
        <v>118</v>
      </c>
      <c r="AP486" s="169">
        <v>113</v>
      </c>
      <c r="AQ486" s="412">
        <v>116</v>
      </c>
      <c r="AR486" s="412">
        <v>114</v>
      </c>
      <c r="AS486" s="412">
        <v>113</v>
      </c>
      <c r="AT486" s="412">
        <v>111</v>
      </c>
      <c r="AU486" s="412">
        <v>108</v>
      </c>
      <c r="AV486" s="412">
        <v>112</v>
      </c>
      <c r="AW486" s="412">
        <v>116</v>
      </c>
      <c r="AX486" s="412">
        <v>119</v>
      </c>
      <c r="AY486" s="412">
        <v>125</v>
      </c>
      <c r="AZ486" s="412">
        <v>119</v>
      </c>
      <c r="BA486" s="412">
        <v>111</v>
      </c>
      <c r="BB486" s="412">
        <v>111</v>
      </c>
      <c r="BC486" s="412">
        <v>107</v>
      </c>
      <c r="BD486" s="412">
        <v>106</v>
      </c>
      <c r="BE486" s="412">
        <v>110</v>
      </c>
      <c r="BF486" s="412">
        <v>108</v>
      </c>
      <c r="BG486" s="148">
        <v>108</v>
      </c>
      <c r="BH486" s="148">
        <v>110</v>
      </c>
      <c r="BI486" s="355">
        <v>110.5</v>
      </c>
      <c r="BJ486" s="148">
        <v>111</v>
      </c>
      <c r="BK486" s="148">
        <v>109</v>
      </c>
      <c r="BL486" s="148">
        <v>106</v>
      </c>
      <c r="BM486" s="148">
        <v>109</v>
      </c>
      <c r="BN486" s="148">
        <v>109</v>
      </c>
      <c r="BO486" s="148">
        <v>100</v>
      </c>
      <c r="BP486" s="148">
        <v>101</v>
      </c>
      <c r="BQ486" s="148">
        <v>101</v>
      </c>
      <c r="BR486" s="148">
        <v>97</v>
      </c>
      <c r="BS486" s="148">
        <v>97</v>
      </c>
      <c r="BT486" s="148">
        <v>95</v>
      </c>
      <c r="BU486" s="148">
        <v>94</v>
      </c>
      <c r="BV486" s="148">
        <v>90</v>
      </c>
      <c r="BW486" s="148">
        <v>88</v>
      </c>
      <c r="BX486" s="148">
        <v>85</v>
      </c>
      <c r="BY486" s="148">
        <v>82</v>
      </c>
      <c r="BZ486" s="148">
        <v>81</v>
      </c>
      <c r="CA486" s="148">
        <v>82</v>
      </c>
      <c r="CB486" s="148">
        <v>87</v>
      </c>
      <c r="CC486" s="148">
        <v>90</v>
      </c>
      <c r="CD486" s="148">
        <v>95</v>
      </c>
      <c r="CE486" s="148">
        <v>105</v>
      </c>
      <c r="CF486" s="148">
        <v>102</v>
      </c>
      <c r="CG486" s="148">
        <v>103</v>
      </c>
      <c r="CH486" s="148">
        <v>100</v>
      </c>
      <c r="CI486" s="148">
        <v>100</v>
      </c>
      <c r="CJ486" s="148">
        <v>104</v>
      </c>
      <c r="CK486" s="148">
        <v>101</v>
      </c>
      <c r="CL486" s="148">
        <v>102</v>
      </c>
      <c r="CM486" s="148">
        <v>108</v>
      </c>
      <c r="CN486" s="148">
        <v>110</v>
      </c>
      <c r="CO486" s="148">
        <v>109</v>
      </c>
      <c r="CP486" s="360">
        <v>108.5</v>
      </c>
      <c r="CQ486" s="148">
        <v>108</v>
      </c>
      <c r="CR486" s="148">
        <v>108</v>
      </c>
      <c r="CS486" s="148">
        <v>111</v>
      </c>
      <c r="CT486" s="148">
        <v>108</v>
      </c>
      <c r="CU486" s="148">
        <v>120</v>
      </c>
      <c r="CV486" s="148">
        <v>122</v>
      </c>
      <c r="CW486" s="148">
        <v>120</v>
      </c>
      <c r="CX486" s="148">
        <v>120</v>
      </c>
      <c r="CY486" s="148">
        <v>113</v>
      </c>
      <c r="CZ486" s="148">
        <v>102</v>
      </c>
      <c r="DA486" s="148">
        <v>102</v>
      </c>
      <c r="DB486" s="148">
        <v>104</v>
      </c>
      <c r="DC486" s="148">
        <v>105</v>
      </c>
      <c r="DD486" s="148">
        <v>113</v>
      </c>
      <c r="DE486" s="148">
        <v>116</v>
      </c>
      <c r="DF486" s="148">
        <v>118</v>
      </c>
      <c r="DG486" s="148">
        <v>120</v>
      </c>
      <c r="DH486" s="148">
        <v>108</v>
      </c>
      <c r="DI486" s="148">
        <v>105</v>
      </c>
      <c r="DJ486" s="148">
        <v>97</v>
      </c>
      <c r="DK486" s="148">
        <v>98</v>
      </c>
      <c r="DL486" s="148">
        <v>101</v>
      </c>
      <c r="DM486" s="148">
        <v>94</v>
      </c>
      <c r="DN486" s="148">
        <v>91</v>
      </c>
      <c r="DO486" s="148">
        <v>98</v>
      </c>
      <c r="DP486" s="148">
        <v>92</v>
      </c>
      <c r="DQ486" s="148">
        <v>94</v>
      </c>
      <c r="DR486" s="431">
        <v>128</v>
      </c>
      <c r="DS486" s="148">
        <v>126</v>
      </c>
      <c r="DT486" s="431">
        <v>130</v>
      </c>
      <c r="DU486" s="431">
        <v>127</v>
      </c>
      <c r="DV486" s="431">
        <v>133</v>
      </c>
      <c r="DW486" s="431">
        <v>130</v>
      </c>
      <c r="DX486" s="431">
        <v>135</v>
      </c>
      <c r="DY486" s="450">
        <v>130</v>
      </c>
      <c r="DZ486" s="431">
        <v>126</v>
      </c>
      <c r="EA486" s="431">
        <v>131</v>
      </c>
      <c r="EB486" s="431">
        <v>120</v>
      </c>
      <c r="EC486" s="431">
        <v>110</v>
      </c>
      <c r="ED486" s="431">
        <v>111</v>
      </c>
      <c r="EE486" s="431">
        <v>111</v>
      </c>
      <c r="EF486" s="431">
        <v>107</v>
      </c>
      <c r="EG486" s="431">
        <v>110</v>
      </c>
      <c r="EH486" s="431">
        <v>113</v>
      </c>
      <c r="EI486" s="431">
        <v>109</v>
      </c>
      <c r="EJ486" s="431">
        <v>118</v>
      </c>
      <c r="EK486" s="431">
        <v>122</v>
      </c>
      <c r="EL486" s="431">
        <v>120</v>
      </c>
      <c r="EM486" s="431">
        <v>116</v>
      </c>
      <c r="EN486" s="431">
        <v>112</v>
      </c>
      <c r="EO486" s="148">
        <v>105</v>
      </c>
      <c r="EP486" s="431">
        <v>106</v>
      </c>
      <c r="EQ486" s="431">
        <v>103</v>
      </c>
      <c r="ER486" s="431">
        <v>104</v>
      </c>
      <c r="ES486" s="431">
        <v>106</v>
      </c>
      <c r="ET486" s="431">
        <v>106</v>
      </c>
      <c r="EU486" s="431">
        <v>100</v>
      </c>
      <c r="EV486" s="431">
        <v>97</v>
      </c>
      <c r="EW486" s="431">
        <v>98</v>
      </c>
      <c r="EX486" s="431">
        <v>104</v>
      </c>
      <c r="EY486" s="431">
        <v>110</v>
      </c>
      <c r="EZ486" s="431">
        <v>110</v>
      </c>
      <c r="FA486" s="431">
        <v>111</v>
      </c>
      <c r="FB486" s="431">
        <v>115</v>
      </c>
      <c r="FC486" s="431">
        <v>116</v>
      </c>
      <c r="FD486" s="431">
        <v>121</v>
      </c>
      <c r="FE486" s="431">
        <v>121</v>
      </c>
      <c r="FF486" s="431">
        <v>133</v>
      </c>
      <c r="FG486" s="431">
        <v>142</v>
      </c>
      <c r="FH486" s="431">
        <v>137</v>
      </c>
      <c r="FI486" s="431">
        <v>125</v>
      </c>
      <c r="FJ486" s="431">
        <v>116</v>
      </c>
      <c r="FK486" s="148">
        <v>113</v>
      </c>
      <c r="FL486" s="431">
        <v>115</v>
      </c>
      <c r="FM486" s="431">
        <v>122</v>
      </c>
      <c r="FN486" s="148">
        <v>122</v>
      </c>
      <c r="FO486" s="148">
        <v>120</v>
      </c>
      <c r="FP486" s="148">
        <v>117</v>
      </c>
      <c r="FQ486" s="431">
        <v>119</v>
      </c>
      <c r="FR486" s="148">
        <v>121</v>
      </c>
      <c r="FS486" s="431">
        <v>121</v>
      </c>
      <c r="FT486" s="148">
        <v>119</v>
      </c>
      <c r="FU486" s="431">
        <v>112</v>
      </c>
      <c r="FV486" s="431">
        <v>111</v>
      </c>
      <c r="FW486" s="431">
        <v>107</v>
      </c>
      <c r="FX486" s="431">
        <v>106</v>
      </c>
      <c r="FY486" s="431">
        <v>107</v>
      </c>
      <c r="FZ486" s="450">
        <v>102</v>
      </c>
      <c r="GA486" s="431">
        <v>140</v>
      </c>
      <c r="GB486" s="431">
        <v>99</v>
      </c>
      <c r="GC486" s="431">
        <v>90</v>
      </c>
      <c r="GD486" s="431">
        <v>84</v>
      </c>
      <c r="GE486" s="431">
        <v>82</v>
      </c>
      <c r="GF486" s="431">
        <v>86</v>
      </c>
      <c r="GG486" s="431">
        <v>87</v>
      </c>
      <c r="GH486" s="431">
        <v>88</v>
      </c>
      <c r="GI486" s="431">
        <v>89</v>
      </c>
      <c r="GJ486" s="431">
        <v>85</v>
      </c>
      <c r="GK486" s="431">
        <v>83</v>
      </c>
      <c r="GL486" s="431">
        <v>90</v>
      </c>
      <c r="GM486" s="431">
        <v>98</v>
      </c>
      <c r="GN486" s="431">
        <v>101</v>
      </c>
      <c r="GO486" s="431">
        <v>105</v>
      </c>
      <c r="GP486" s="148">
        <v>106</v>
      </c>
      <c r="GQ486" s="431">
        <v>96</v>
      </c>
      <c r="GR486" s="431">
        <v>104</v>
      </c>
      <c r="GS486" s="431">
        <v>107</v>
      </c>
      <c r="GT486" s="431">
        <v>113</v>
      </c>
      <c r="GU486" s="431">
        <v>109</v>
      </c>
      <c r="GV486" s="148">
        <v>111</v>
      </c>
      <c r="GW486" s="148">
        <v>110</v>
      </c>
      <c r="GX486" s="148">
        <v>108</v>
      </c>
      <c r="GY486" s="148">
        <v>120</v>
      </c>
      <c r="GZ486" s="148">
        <v>125</v>
      </c>
      <c r="HA486" s="148">
        <v>127</v>
      </c>
      <c r="HB486" s="148">
        <v>134</v>
      </c>
      <c r="HC486" s="148">
        <v>124</v>
      </c>
      <c r="HD486" s="148">
        <v>116</v>
      </c>
      <c r="HE486" s="148">
        <v>115</v>
      </c>
      <c r="HF486" s="148">
        <v>119</v>
      </c>
      <c r="HG486" s="148">
        <v>118</v>
      </c>
      <c r="HH486" s="148">
        <v>121</v>
      </c>
      <c r="HI486" s="148">
        <v>117</v>
      </c>
      <c r="HJ486" s="148">
        <v>119</v>
      </c>
      <c r="HK486" s="148">
        <v>123</v>
      </c>
      <c r="HL486" s="148">
        <v>116</v>
      </c>
      <c r="HM486" s="148">
        <v>121</v>
      </c>
      <c r="HN486" s="148">
        <v>119</v>
      </c>
      <c r="HO486" s="148">
        <v>124</v>
      </c>
      <c r="HP486" s="148">
        <v>111</v>
      </c>
      <c r="HQ486" s="148">
        <v>108</v>
      </c>
      <c r="HR486" s="148">
        <v>112</v>
      </c>
      <c r="HS486" s="148">
        <v>106</v>
      </c>
      <c r="HT486" s="148">
        <v>102</v>
      </c>
      <c r="HU486" s="148">
        <v>95</v>
      </c>
      <c r="HV486" s="148">
        <v>90</v>
      </c>
      <c r="HW486" s="148">
        <v>93</v>
      </c>
      <c r="HX486" s="148">
        <v>99</v>
      </c>
      <c r="HY486" s="148">
        <v>96</v>
      </c>
      <c r="HZ486" s="148">
        <v>95</v>
      </c>
      <c r="IA486" s="148">
        <v>98</v>
      </c>
      <c r="IB486" s="355">
        <v>94.5</v>
      </c>
      <c r="IC486" s="148">
        <v>91</v>
      </c>
      <c r="ID486" s="148">
        <v>94</v>
      </c>
      <c r="IE486" s="148">
        <v>103</v>
      </c>
      <c r="IF486" s="148">
        <v>109</v>
      </c>
      <c r="IG486" s="148">
        <v>97</v>
      </c>
      <c r="IH486" s="148">
        <v>95</v>
      </c>
      <c r="II486" s="148">
        <v>101</v>
      </c>
      <c r="IJ486" s="148">
        <v>103</v>
      </c>
      <c r="IK486" s="148">
        <v>104</v>
      </c>
      <c r="IL486" s="148">
        <v>97</v>
      </c>
      <c r="IM486" s="148">
        <v>101</v>
      </c>
      <c r="IN486" s="351">
        <f t="shared" si="455"/>
        <v>106</v>
      </c>
      <c r="IO486" s="148">
        <v>111</v>
      </c>
      <c r="IP486" s="148">
        <v>109</v>
      </c>
      <c r="IQ486" s="148">
        <v>106</v>
      </c>
      <c r="IR486" s="148">
        <v>109</v>
      </c>
      <c r="IS486" s="148">
        <v>111</v>
      </c>
      <c r="IT486" s="148">
        <v>112</v>
      </c>
      <c r="IU486" s="148">
        <v>99</v>
      </c>
      <c r="IV486" s="148">
        <v>101</v>
      </c>
      <c r="IW486" s="148">
        <v>104</v>
      </c>
      <c r="IX486" s="148">
        <v>103</v>
      </c>
      <c r="IY486" s="148">
        <v>95</v>
      </c>
      <c r="IZ486" s="148">
        <v>101</v>
      </c>
      <c r="JA486" s="148">
        <v>99</v>
      </c>
      <c r="JB486" s="148">
        <v>106</v>
      </c>
      <c r="JC486" s="355">
        <f t="shared" si="460"/>
        <v>104</v>
      </c>
      <c r="JD486" s="148">
        <v>102</v>
      </c>
      <c r="JE486" s="148">
        <v>97</v>
      </c>
      <c r="JF486" s="353">
        <f t="shared" si="461"/>
        <v>100</v>
      </c>
      <c r="JG486" s="148">
        <v>103</v>
      </c>
      <c r="JH486" s="148">
        <v>107</v>
      </c>
      <c r="JI486" s="148">
        <v>91</v>
      </c>
      <c r="JJ486" s="148">
        <v>94</v>
      </c>
      <c r="JK486" s="148">
        <v>89</v>
      </c>
      <c r="JL486" s="148">
        <v>91</v>
      </c>
      <c r="JM486" s="148">
        <v>95</v>
      </c>
      <c r="JN486" s="351">
        <f t="shared" si="462"/>
        <v>94</v>
      </c>
      <c r="JO486" s="148">
        <v>93</v>
      </c>
      <c r="JP486" s="148">
        <v>85</v>
      </c>
      <c r="JQ486" s="148">
        <v>75</v>
      </c>
      <c r="JR486" s="148">
        <v>82</v>
      </c>
      <c r="JS486" s="148">
        <v>87</v>
      </c>
      <c r="JT486" s="148">
        <v>83</v>
      </c>
      <c r="JU486" s="148">
        <v>78</v>
      </c>
      <c r="JV486" s="351">
        <f t="shared" si="463"/>
        <v>79.5</v>
      </c>
      <c r="JW486" s="148">
        <v>81</v>
      </c>
      <c r="JX486" s="148">
        <v>88</v>
      </c>
      <c r="JY486" s="148">
        <v>84</v>
      </c>
      <c r="JZ486" s="148">
        <v>85</v>
      </c>
      <c r="KA486" s="148">
        <v>87</v>
      </c>
      <c r="KB486" s="148">
        <v>83</v>
      </c>
      <c r="KC486" s="148">
        <v>77</v>
      </c>
      <c r="KD486" s="148">
        <v>77</v>
      </c>
      <c r="KE486" s="148">
        <v>77</v>
      </c>
      <c r="KF486" s="148">
        <v>82</v>
      </c>
      <c r="KG486" s="148">
        <v>87</v>
      </c>
      <c r="KH486" s="148">
        <v>82</v>
      </c>
      <c r="KI486" s="148">
        <v>84</v>
      </c>
      <c r="KJ486" s="148">
        <v>89</v>
      </c>
      <c r="KK486" s="148">
        <v>92</v>
      </c>
      <c r="KL486" s="148">
        <v>92</v>
      </c>
      <c r="KM486" s="148">
        <v>84</v>
      </c>
      <c r="KN486" s="148">
        <v>87</v>
      </c>
      <c r="KO486" s="148">
        <v>90</v>
      </c>
      <c r="KP486" s="148">
        <v>94</v>
      </c>
      <c r="KQ486" s="148">
        <v>96</v>
      </c>
      <c r="KR486" s="148">
        <v>97</v>
      </c>
      <c r="KS486" s="148">
        <v>98</v>
      </c>
      <c r="KT486" s="148">
        <v>103</v>
      </c>
      <c r="KU486" s="148">
        <v>90</v>
      </c>
      <c r="KV486" s="96">
        <v>88</v>
      </c>
      <c r="KW486" s="148">
        <v>98</v>
      </c>
      <c r="KX486" s="148">
        <v>102</v>
      </c>
      <c r="KY486" s="148">
        <v>100</v>
      </c>
      <c r="KZ486" s="148">
        <v>104</v>
      </c>
      <c r="LA486" s="148">
        <v>100</v>
      </c>
      <c r="LB486" s="148">
        <v>97</v>
      </c>
      <c r="LC486" s="148">
        <v>90</v>
      </c>
      <c r="LD486" s="148">
        <v>79</v>
      </c>
      <c r="LE486" s="148">
        <v>82</v>
      </c>
      <c r="LF486" s="148">
        <v>116</v>
      </c>
      <c r="LG486" s="148">
        <v>117</v>
      </c>
      <c r="LH486" s="148">
        <v>111</v>
      </c>
      <c r="LI486" s="148">
        <v>81</v>
      </c>
      <c r="LJ486" s="148">
        <v>74</v>
      </c>
      <c r="LK486" s="148">
        <v>69</v>
      </c>
      <c r="LL486" s="312">
        <v>66</v>
      </c>
      <c r="LM486" s="148">
        <v>66</v>
      </c>
      <c r="LN486" s="148">
        <v>63</v>
      </c>
      <c r="LO486" s="148">
        <v>59</v>
      </c>
      <c r="LP486" s="148">
        <v>55</v>
      </c>
      <c r="LQ486" s="148">
        <v>52</v>
      </c>
      <c r="LR486" s="148">
        <v>56</v>
      </c>
      <c r="LS486" s="148">
        <v>61</v>
      </c>
      <c r="LT486" s="148">
        <v>55</v>
      </c>
      <c r="LU486" s="148">
        <v>44</v>
      </c>
      <c r="LV486" s="148">
        <v>48</v>
      </c>
      <c r="LW486" s="148">
        <v>45</v>
      </c>
      <c r="LX486" s="148">
        <v>47</v>
      </c>
      <c r="LY486" s="148">
        <v>45</v>
      </c>
      <c r="LZ486" s="148">
        <v>41</v>
      </c>
      <c r="MA486" s="148">
        <v>43</v>
      </c>
      <c r="MB486" s="148">
        <v>42</v>
      </c>
      <c r="MC486" s="148">
        <v>43</v>
      </c>
      <c r="MD486" s="148">
        <v>44</v>
      </c>
      <c r="ME486" s="148">
        <v>42</v>
      </c>
      <c r="MF486" s="148">
        <v>41</v>
      </c>
      <c r="MG486" s="148">
        <v>38</v>
      </c>
      <c r="MH486" s="148">
        <v>39</v>
      </c>
      <c r="MI486" s="148">
        <v>39</v>
      </c>
      <c r="MJ486" s="148">
        <v>40</v>
      </c>
      <c r="MK486" s="148">
        <v>42</v>
      </c>
      <c r="ML486" s="148">
        <v>37</v>
      </c>
      <c r="MM486" s="148">
        <v>33</v>
      </c>
      <c r="MN486" s="148">
        <v>32</v>
      </c>
      <c r="MO486" s="148">
        <v>33</v>
      </c>
      <c r="MP486" s="148">
        <v>36</v>
      </c>
      <c r="MQ486" s="148">
        <v>34</v>
      </c>
      <c r="MR486" s="148">
        <v>38</v>
      </c>
      <c r="MS486" s="148">
        <v>41</v>
      </c>
      <c r="MT486" s="148">
        <v>40</v>
      </c>
      <c r="MU486" s="148">
        <v>39</v>
      </c>
      <c r="MV486" s="148">
        <v>35</v>
      </c>
      <c r="MW486" s="148">
        <v>33</v>
      </c>
      <c r="MX486" s="148">
        <v>36</v>
      </c>
      <c r="MY486" s="148">
        <v>38</v>
      </c>
      <c r="MZ486" s="148">
        <v>38</v>
      </c>
      <c r="NA486" s="148">
        <v>40</v>
      </c>
      <c r="NB486" s="148">
        <v>37</v>
      </c>
      <c r="NC486" s="148">
        <v>36</v>
      </c>
      <c r="ND486" s="148">
        <v>28</v>
      </c>
      <c r="NE486" s="148">
        <v>29</v>
      </c>
      <c r="NF486" s="148">
        <v>31</v>
      </c>
      <c r="NG486" s="148">
        <v>32</v>
      </c>
      <c r="NH486" s="148">
        <v>34</v>
      </c>
      <c r="NI486" s="148">
        <v>36</v>
      </c>
      <c r="NJ486" s="148">
        <v>35</v>
      </c>
      <c r="NK486" s="148">
        <v>30</v>
      </c>
      <c r="NL486" s="148">
        <v>32</v>
      </c>
      <c r="NM486" s="148">
        <v>31</v>
      </c>
      <c r="NN486" s="148">
        <v>32</v>
      </c>
      <c r="NO486" s="148">
        <v>29</v>
      </c>
      <c r="NP486" s="148">
        <v>28</v>
      </c>
      <c r="NQ486" s="148">
        <v>28</v>
      </c>
      <c r="NR486" s="148">
        <v>32</v>
      </c>
      <c r="NS486" s="148">
        <v>31</v>
      </c>
      <c r="NT486" s="148">
        <v>31</v>
      </c>
      <c r="NU486" s="148">
        <v>25</v>
      </c>
      <c r="NV486" s="148">
        <v>30</v>
      </c>
      <c r="NW486" s="148">
        <v>27</v>
      </c>
      <c r="NX486" s="148">
        <v>27</v>
      </c>
      <c r="NY486" s="148">
        <v>22</v>
      </c>
      <c r="NZ486" s="148">
        <v>25</v>
      </c>
      <c r="OA486" s="148">
        <v>28</v>
      </c>
      <c r="OB486" s="148">
        <v>28</v>
      </c>
      <c r="OC486" s="148">
        <v>25</v>
      </c>
      <c r="OD486" s="148">
        <v>22</v>
      </c>
      <c r="OE486" s="148">
        <v>27</v>
      </c>
      <c r="OF486" s="148">
        <v>26</v>
      </c>
      <c r="OG486" s="148">
        <v>28</v>
      </c>
      <c r="OH486" s="148">
        <v>25</v>
      </c>
      <c r="OI486" s="148">
        <v>25</v>
      </c>
      <c r="OJ486" s="148">
        <v>29</v>
      </c>
      <c r="OK486" s="148">
        <v>31</v>
      </c>
      <c r="OL486" s="148">
        <v>28</v>
      </c>
      <c r="OM486" s="148">
        <v>33</v>
      </c>
      <c r="ON486" s="148">
        <v>29</v>
      </c>
      <c r="OO486" s="148">
        <v>33</v>
      </c>
      <c r="OP486" s="148">
        <v>37</v>
      </c>
      <c r="OQ486" s="148">
        <v>35</v>
      </c>
      <c r="OR486" s="148">
        <v>35</v>
      </c>
      <c r="OS486" s="148">
        <v>35</v>
      </c>
      <c r="OT486" s="96">
        <v>40</v>
      </c>
      <c r="OU486" s="148">
        <v>37</v>
      </c>
      <c r="OV486" s="148">
        <v>36</v>
      </c>
      <c r="OW486" s="148">
        <v>35</v>
      </c>
      <c r="OX486" s="148">
        <v>39</v>
      </c>
      <c r="OY486" s="351">
        <f t="shared" si="464"/>
        <v>37</v>
      </c>
      <c r="OZ486" s="96">
        <v>35</v>
      </c>
      <c r="PA486" s="148">
        <v>31</v>
      </c>
      <c r="PB486" s="148">
        <v>28</v>
      </c>
      <c r="PC486" s="148">
        <v>30</v>
      </c>
      <c r="PD486" s="148">
        <v>30</v>
      </c>
      <c r="PE486" s="148">
        <v>32</v>
      </c>
      <c r="PF486" s="148">
        <v>33</v>
      </c>
      <c r="PG486" s="351">
        <f t="shared" si="456"/>
        <v>37.5</v>
      </c>
      <c r="PH486" s="148">
        <v>42</v>
      </c>
      <c r="PI486" s="148">
        <v>40</v>
      </c>
      <c r="PJ486" s="351">
        <f t="shared" si="457"/>
        <v>37</v>
      </c>
      <c r="PK486" s="96">
        <v>34</v>
      </c>
      <c r="PL486" s="148">
        <v>37</v>
      </c>
      <c r="PM486" s="96">
        <v>36</v>
      </c>
      <c r="PN486" s="148">
        <v>35</v>
      </c>
      <c r="PO486" s="312">
        <v>35</v>
      </c>
      <c r="PP486" s="148">
        <v>35</v>
      </c>
      <c r="PQ486" s="148">
        <v>24</v>
      </c>
      <c r="PR486" s="148">
        <v>24</v>
      </c>
      <c r="PS486" s="148">
        <v>26</v>
      </c>
      <c r="PT486" s="148">
        <v>30</v>
      </c>
      <c r="PU486" s="148">
        <v>33</v>
      </c>
      <c r="PV486" s="148">
        <v>29</v>
      </c>
      <c r="PW486" s="148">
        <v>27</v>
      </c>
      <c r="PX486" s="148">
        <v>26</v>
      </c>
      <c r="PY486" s="148">
        <v>22</v>
      </c>
      <c r="PZ486" s="148">
        <v>21</v>
      </c>
      <c r="QA486" s="148">
        <v>21</v>
      </c>
      <c r="QB486" s="148">
        <v>22</v>
      </c>
      <c r="QC486" s="148">
        <v>24</v>
      </c>
      <c r="QD486" s="148">
        <v>25</v>
      </c>
      <c r="QE486" s="148">
        <v>23</v>
      </c>
      <c r="QF486" s="148">
        <v>25</v>
      </c>
      <c r="QG486" s="148">
        <v>26</v>
      </c>
      <c r="QH486" s="148">
        <v>26</v>
      </c>
      <c r="QI486" s="148">
        <v>24</v>
      </c>
      <c r="QJ486" s="148">
        <v>23</v>
      </c>
      <c r="QK486" s="148">
        <v>22</v>
      </c>
      <c r="QL486" s="148">
        <v>18</v>
      </c>
      <c r="QM486" s="148">
        <v>16</v>
      </c>
      <c r="QN486" s="148">
        <v>18</v>
      </c>
      <c r="QO486" s="148">
        <v>21</v>
      </c>
      <c r="QP486" s="148">
        <v>21</v>
      </c>
      <c r="QQ486" s="148">
        <v>19</v>
      </c>
      <c r="QR486" s="148">
        <v>19</v>
      </c>
      <c r="QS486" s="148">
        <v>21</v>
      </c>
      <c r="QT486" s="148">
        <v>21</v>
      </c>
      <c r="QU486" s="148">
        <v>18</v>
      </c>
      <c r="QV486" s="148">
        <v>19</v>
      </c>
      <c r="QW486" s="148">
        <v>20</v>
      </c>
      <c r="QX486" s="148">
        <v>21</v>
      </c>
      <c r="QY486" s="148">
        <v>25</v>
      </c>
      <c r="QZ486" s="148">
        <v>19</v>
      </c>
      <c r="RA486" s="148">
        <v>17</v>
      </c>
      <c r="RB486" s="312">
        <v>20</v>
      </c>
      <c r="RC486" s="148">
        <v>20</v>
      </c>
      <c r="RD486" s="96">
        <v>18</v>
      </c>
      <c r="RE486" s="148">
        <v>18</v>
      </c>
      <c r="RF486" s="148">
        <v>18</v>
      </c>
      <c r="RG486" s="96">
        <v>19</v>
      </c>
      <c r="RH486" s="96">
        <v>17</v>
      </c>
      <c r="RI486" s="96">
        <v>15</v>
      </c>
      <c r="RJ486" s="148">
        <v>18</v>
      </c>
      <c r="RK486" s="96">
        <v>17</v>
      </c>
      <c r="RL486" s="96">
        <v>19</v>
      </c>
      <c r="RM486" s="148">
        <v>14</v>
      </c>
      <c r="RN486" s="148">
        <v>21</v>
      </c>
      <c r="RO486" s="148">
        <v>20</v>
      </c>
      <c r="RP486" s="148">
        <v>24</v>
      </c>
      <c r="RQ486" s="148">
        <v>19</v>
      </c>
      <c r="RR486" s="148">
        <v>15</v>
      </c>
      <c r="RS486" s="148">
        <v>16</v>
      </c>
      <c r="RT486" s="96">
        <v>16</v>
      </c>
      <c r="RU486" s="148">
        <v>14</v>
      </c>
      <c r="RV486" s="148">
        <v>16</v>
      </c>
      <c r="RW486" s="148">
        <v>17</v>
      </c>
      <c r="RX486" s="148">
        <v>13</v>
      </c>
      <c r="RY486" s="148">
        <v>17</v>
      </c>
      <c r="RZ486" s="148">
        <v>14</v>
      </c>
      <c r="SA486" s="148">
        <v>12</v>
      </c>
      <c r="SB486" s="148">
        <v>13</v>
      </c>
      <c r="SC486" s="148">
        <v>14</v>
      </c>
      <c r="SD486" s="148">
        <v>16</v>
      </c>
      <c r="SE486" s="148">
        <v>17</v>
      </c>
      <c r="SF486" s="148">
        <v>17</v>
      </c>
      <c r="SG486" s="148">
        <v>20</v>
      </c>
      <c r="SH486" s="148">
        <v>18</v>
      </c>
      <c r="SI486" s="148">
        <v>14</v>
      </c>
      <c r="SJ486" s="148">
        <v>17</v>
      </c>
      <c r="SK486" s="148">
        <v>18</v>
      </c>
      <c r="SL486" s="148">
        <v>18</v>
      </c>
      <c r="SM486" s="148">
        <v>20</v>
      </c>
      <c r="SN486" s="148">
        <v>18</v>
      </c>
      <c r="SO486" s="148">
        <v>18</v>
      </c>
      <c r="SP486" s="148">
        <v>20</v>
      </c>
      <c r="SQ486" s="148">
        <v>21</v>
      </c>
      <c r="SR486" s="148">
        <v>20</v>
      </c>
      <c r="SS486" s="148">
        <v>18</v>
      </c>
      <c r="ST486" s="148">
        <v>18</v>
      </c>
      <c r="SU486" s="148">
        <v>15</v>
      </c>
      <c r="SV486" s="148">
        <v>15</v>
      </c>
      <c r="SW486" s="148">
        <v>20</v>
      </c>
      <c r="SX486" s="148">
        <v>19</v>
      </c>
      <c r="SY486" s="148">
        <v>20</v>
      </c>
      <c r="SZ486" s="148">
        <v>21</v>
      </c>
      <c r="TA486" s="148">
        <v>20</v>
      </c>
      <c r="TB486" s="148">
        <v>20</v>
      </c>
      <c r="TC486" s="148">
        <v>21</v>
      </c>
      <c r="TD486" s="148">
        <v>25</v>
      </c>
      <c r="TE486" s="148">
        <v>23</v>
      </c>
      <c r="TF486" s="148">
        <v>20</v>
      </c>
      <c r="TG486" s="148">
        <v>24</v>
      </c>
      <c r="TH486" s="148">
        <v>24</v>
      </c>
      <c r="TI486" s="148">
        <v>25</v>
      </c>
      <c r="TJ486" s="148">
        <v>24</v>
      </c>
      <c r="TK486" s="148">
        <v>28</v>
      </c>
      <c r="TL486" s="148">
        <v>28</v>
      </c>
      <c r="TM486" s="148">
        <v>23</v>
      </c>
      <c r="TN486" s="148">
        <v>21</v>
      </c>
      <c r="TO486" s="148">
        <v>24</v>
      </c>
      <c r="TP486" s="148">
        <v>22</v>
      </c>
      <c r="TQ486" s="148">
        <v>21</v>
      </c>
      <c r="TR486" s="148">
        <v>18</v>
      </c>
      <c r="TS486" s="148">
        <v>19</v>
      </c>
      <c r="TT486" s="148">
        <v>19</v>
      </c>
      <c r="TU486" s="148">
        <v>17</v>
      </c>
      <c r="TV486" s="148">
        <v>14</v>
      </c>
      <c r="TW486" s="148">
        <v>16</v>
      </c>
      <c r="TX486" s="148">
        <v>19</v>
      </c>
      <c r="TY486" s="148">
        <v>17</v>
      </c>
      <c r="TZ486" s="148">
        <v>12</v>
      </c>
      <c r="UA486" s="148">
        <v>12</v>
      </c>
      <c r="UB486" s="148">
        <v>12</v>
      </c>
      <c r="UC486" s="148">
        <v>13</v>
      </c>
      <c r="UD486" s="148">
        <v>14</v>
      </c>
      <c r="UE486" s="148">
        <v>14</v>
      </c>
      <c r="UF486" s="148">
        <v>15</v>
      </c>
      <c r="UG486" s="148">
        <v>15</v>
      </c>
      <c r="UH486" s="148">
        <v>18</v>
      </c>
      <c r="UI486" s="148">
        <v>13</v>
      </c>
      <c r="UJ486" s="148">
        <v>12</v>
      </c>
      <c r="UK486" s="148">
        <v>16</v>
      </c>
      <c r="UL486" s="148">
        <v>17</v>
      </c>
      <c r="UM486" s="148">
        <v>15</v>
      </c>
      <c r="UN486" s="148">
        <v>15</v>
      </c>
      <c r="UO486" s="148">
        <v>12</v>
      </c>
      <c r="UP486" s="148">
        <v>13</v>
      </c>
      <c r="UQ486" s="148">
        <v>15</v>
      </c>
      <c r="UR486" s="148">
        <v>13</v>
      </c>
      <c r="US486" s="148">
        <v>11</v>
      </c>
      <c r="UT486" s="148">
        <v>13</v>
      </c>
      <c r="UU486" s="148">
        <v>19</v>
      </c>
      <c r="UV486" s="148">
        <v>16</v>
      </c>
      <c r="UW486" s="148">
        <v>16</v>
      </c>
      <c r="UX486" s="148">
        <v>15</v>
      </c>
      <c r="UY486" s="148">
        <v>18</v>
      </c>
      <c r="UZ486" s="148">
        <v>20</v>
      </c>
      <c r="VA486" s="148">
        <v>21</v>
      </c>
      <c r="VB486" s="148">
        <v>18</v>
      </c>
      <c r="VC486" s="148">
        <v>18</v>
      </c>
      <c r="VD486" s="148">
        <v>25</v>
      </c>
      <c r="VE486" s="148">
        <v>20</v>
      </c>
      <c r="VF486" s="148">
        <v>18</v>
      </c>
      <c r="VG486" s="148">
        <v>17</v>
      </c>
      <c r="VH486" s="148">
        <v>18</v>
      </c>
      <c r="VI486" s="148">
        <v>17</v>
      </c>
      <c r="VJ486" s="148">
        <v>14</v>
      </c>
      <c r="VK486" s="148">
        <v>15</v>
      </c>
      <c r="VL486" s="148">
        <v>15</v>
      </c>
      <c r="VM486" s="148">
        <v>14</v>
      </c>
      <c r="VN486" s="148">
        <v>15</v>
      </c>
      <c r="VO486" s="148">
        <v>14</v>
      </c>
      <c r="VP486" s="148">
        <v>18</v>
      </c>
      <c r="VQ486" s="148">
        <v>18</v>
      </c>
      <c r="VR486" s="148">
        <v>18</v>
      </c>
      <c r="VS486" s="148">
        <v>19</v>
      </c>
      <c r="VT486" s="148">
        <v>21</v>
      </c>
      <c r="VU486" s="148">
        <v>28</v>
      </c>
      <c r="VV486" s="148">
        <v>43</v>
      </c>
      <c r="VW486" s="148">
        <v>12</v>
      </c>
      <c r="VX486" s="148">
        <v>12</v>
      </c>
      <c r="VY486" s="148">
        <v>11</v>
      </c>
      <c r="VZ486" s="148">
        <v>10</v>
      </c>
      <c r="WA486" s="148">
        <v>10</v>
      </c>
      <c r="WB486" s="148">
        <v>10</v>
      </c>
      <c r="WC486" s="148">
        <v>9</v>
      </c>
      <c r="WD486" s="148">
        <v>9</v>
      </c>
      <c r="WE486" s="148">
        <v>8</v>
      </c>
      <c r="WF486" s="148">
        <v>8</v>
      </c>
      <c r="WG486" s="148">
        <v>8</v>
      </c>
      <c r="WH486" s="148">
        <v>8</v>
      </c>
      <c r="WI486" s="148">
        <v>6</v>
      </c>
      <c r="WJ486" s="148">
        <v>3</v>
      </c>
      <c r="WK486" s="148">
        <v>4</v>
      </c>
      <c r="WL486" s="148">
        <v>6</v>
      </c>
      <c r="WM486" s="148">
        <v>6</v>
      </c>
      <c r="WN486" s="148">
        <v>3</v>
      </c>
      <c r="WO486" s="148">
        <v>3</v>
      </c>
      <c r="WP486" s="148">
        <v>2</v>
      </c>
      <c r="WQ486" s="148">
        <v>2</v>
      </c>
      <c r="WR486" s="148">
        <v>2</v>
      </c>
      <c r="WS486" s="148">
        <v>2</v>
      </c>
      <c r="WT486" s="148">
        <v>2</v>
      </c>
      <c r="WU486" s="148">
        <v>3</v>
      </c>
      <c r="WV486" s="148">
        <v>3</v>
      </c>
      <c r="WW486" s="148">
        <v>3</v>
      </c>
      <c r="WX486" s="148">
        <v>2</v>
      </c>
      <c r="WY486" s="148">
        <v>1</v>
      </c>
      <c r="WZ486" s="148">
        <v>1</v>
      </c>
    </row>
    <row r="487" spans="1:635" s="148" customFormat="1" x14ac:dyDescent="0.2">
      <c r="A487" s="354"/>
      <c r="B487" s="354">
        <v>22</v>
      </c>
      <c r="C487" s="399">
        <f t="shared" ca="1" si="454"/>
        <v>4</v>
      </c>
      <c r="D487" s="400">
        <f t="shared" ca="1" si="458"/>
        <v>4.1753653444676405E-3</v>
      </c>
      <c r="E487" s="448">
        <f t="shared" ca="1" si="459"/>
        <v>7</v>
      </c>
      <c r="F487" s="354"/>
      <c r="G487" s="412">
        <v>73</v>
      </c>
      <c r="H487" s="412">
        <v>74</v>
      </c>
      <c r="I487" s="412">
        <v>74</v>
      </c>
      <c r="J487" s="412">
        <v>77</v>
      </c>
      <c r="K487" s="412">
        <v>74</v>
      </c>
      <c r="L487" s="412">
        <v>70</v>
      </c>
      <c r="M487" s="412">
        <v>62</v>
      </c>
      <c r="N487" s="412">
        <v>70</v>
      </c>
      <c r="O487" s="412">
        <v>61</v>
      </c>
      <c r="P487" s="412">
        <v>59</v>
      </c>
      <c r="Q487" s="412">
        <v>57</v>
      </c>
      <c r="R487" s="169">
        <v>55</v>
      </c>
      <c r="S487" s="412">
        <v>54</v>
      </c>
      <c r="T487" s="412">
        <v>48</v>
      </c>
      <c r="U487" s="169">
        <v>48</v>
      </c>
      <c r="V487" s="169">
        <v>50</v>
      </c>
      <c r="W487" s="412">
        <v>51</v>
      </c>
      <c r="X487" s="412">
        <v>56</v>
      </c>
      <c r="Y487" s="412">
        <v>57</v>
      </c>
      <c r="Z487" s="412">
        <v>62</v>
      </c>
      <c r="AA487" s="412">
        <v>61</v>
      </c>
      <c r="AB487" s="412">
        <v>62</v>
      </c>
      <c r="AC487" s="412">
        <v>61</v>
      </c>
      <c r="AD487" s="412">
        <v>59</v>
      </c>
      <c r="AE487" s="412">
        <v>0</v>
      </c>
      <c r="AF487" s="412">
        <v>64</v>
      </c>
      <c r="AG487" s="412">
        <v>67</v>
      </c>
      <c r="AH487" s="412">
        <v>70</v>
      </c>
      <c r="AI487" s="412">
        <v>71</v>
      </c>
      <c r="AJ487" s="412">
        <v>70</v>
      </c>
      <c r="AK487" s="412">
        <v>69</v>
      </c>
      <c r="AL487" s="412">
        <v>71.5</v>
      </c>
      <c r="AM487" s="412">
        <v>74</v>
      </c>
      <c r="AN487" s="412">
        <v>68.5</v>
      </c>
      <c r="AO487" s="412">
        <v>63</v>
      </c>
      <c r="AP487" s="169">
        <v>64</v>
      </c>
      <c r="AQ487" s="412">
        <v>64</v>
      </c>
      <c r="AR487" s="412">
        <v>68</v>
      </c>
      <c r="AS487" s="412">
        <v>74</v>
      </c>
      <c r="AT487" s="412">
        <v>78</v>
      </c>
      <c r="AU487" s="412">
        <v>77</v>
      </c>
      <c r="AV487" s="412">
        <v>83</v>
      </c>
      <c r="AW487" s="412">
        <v>82</v>
      </c>
      <c r="AX487" s="412">
        <v>87</v>
      </c>
      <c r="AY487" s="412">
        <v>89</v>
      </c>
      <c r="AZ487" s="412">
        <v>93</v>
      </c>
      <c r="BA487" s="412">
        <v>94</v>
      </c>
      <c r="BB487" s="412">
        <v>96</v>
      </c>
      <c r="BC487" s="412">
        <v>96</v>
      </c>
      <c r="BD487" s="412">
        <v>106</v>
      </c>
      <c r="BE487" s="412">
        <v>109</v>
      </c>
      <c r="BF487" s="412">
        <v>108</v>
      </c>
      <c r="BG487" s="148">
        <v>106</v>
      </c>
      <c r="BH487" s="148">
        <v>105</v>
      </c>
      <c r="BI487" s="355">
        <v>96</v>
      </c>
      <c r="BJ487" s="148">
        <v>87</v>
      </c>
      <c r="BK487" s="148">
        <v>83</v>
      </c>
      <c r="BL487" s="148">
        <v>83</v>
      </c>
      <c r="BM487" s="148">
        <v>76</v>
      </c>
      <c r="BN487" s="148">
        <v>80</v>
      </c>
      <c r="BO487" s="148">
        <v>78</v>
      </c>
      <c r="BP487" s="148">
        <v>76</v>
      </c>
      <c r="BQ487" s="148">
        <v>78</v>
      </c>
      <c r="BR487" s="148">
        <v>77</v>
      </c>
      <c r="BS487" s="148">
        <v>86</v>
      </c>
      <c r="BT487" s="148">
        <v>89</v>
      </c>
      <c r="BU487" s="148">
        <v>72</v>
      </c>
      <c r="BV487" s="148">
        <v>67</v>
      </c>
      <c r="BW487" s="148">
        <v>74</v>
      </c>
      <c r="BX487" s="148">
        <v>70</v>
      </c>
      <c r="BY487" s="148">
        <v>74</v>
      </c>
      <c r="BZ487" s="148">
        <v>80</v>
      </c>
      <c r="CA487" s="148">
        <v>80</v>
      </c>
      <c r="CB487" s="148">
        <v>76</v>
      </c>
      <c r="CC487" s="148">
        <v>82</v>
      </c>
      <c r="CD487" s="148">
        <v>79</v>
      </c>
      <c r="CE487" s="148">
        <v>73</v>
      </c>
      <c r="CF487" s="148">
        <v>78</v>
      </c>
      <c r="CG487" s="148">
        <v>74</v>
      </c>
      <c r="CH487" s="148">
        <v>83</v>
      </c>
      <c r="CI487" s="148">
        <v>81</v>
      </c>
      <c r="CJ487" s="148">
        <v>88</v>
      </c>
      <c r="CK487" s="148">
        <v>93</v>
      </c>
      <c r="CL487" s="148">
        <v>98</v>
      </c>
      <c r="CM487" s="148">
        <v>100</v>
      </c>
      <c r="CN487" s="148">
        <v>106</v>
      </c>
      <c r="CO487" s="148">
        <v>113</v>
      </c>
      <c r="CP487" s="360">
        <v>120</v>
      </c>
      <c r="CQ487" s="148">
        <v>127</v>
      </c>
      <c r="CR487" s="148">
        <v>128</v>
      </c>
      <c r="CS487" s="148">
        <v>126</v>
      </c>
      <c r="CT487" s="148">
        <v>127</v>
      </c>
      <c r="CU487" s="148">
        <v>119</v>
      </c>
      <c r="CV487" s="148">
        <v>128</v>
      </c>
      <c r="CW487" s="148">
        <v>139</v>
      </c>
      <c r="CX487" s="148">
        <v>148</v>
      </c>
      <c r="CY487" s="148">
        <v>142</v>
      </c>
      <c r="CZ487" s="148">
        <v>141</v>
      </c>
      <c r="DA487" s="148">
        <v>143</v>
      </c>
      <c r="DB487" s="148">
        <v>147</v>
      </c>
      <c r="DC487" s="148">
        <v>162</v>
      </c>
      <c r="DD487" s="148">
        <v>157</v>
      </c>
      <c r="DE487" s="148">
        <v>153</v>
      </c>
      <c r="DF487" s="148">
        <v>147</v>
      </c>
      <c r="DG487" s="148">
        <v>148</v>
      </c>
      <c r="DH487" s="148">
        <v>151</v>
      </c>
      <c r="DI487" s="148">
        <v>146</v>
      </c>
      <c r="DJ487" s="148">
        <v>144</v>
      </c>
      <c r="DK487" s="148">
        <v>140</v>
      </c>
      <c r="DL487" s="148">
        <v>126</v>
      </c>
      <c r="DM487" s="148">
        <v>129</v>
      </c>
      <c r="DN487" s="148">
        <v>122</v>
      </c>
      <c r="DO487" s="148">
        <v>127</v>
      </c>
      <c r="DP487" s="148">
        <v>137</v>
      </c>
      <c r="DQ487" s="148">
        <v>115</v>
      </c>
      <c r="DR487" s="431">
        <v>117</v>
      </c>
      <c r="DS487" s="148">
        <v>117</v>
      </c>
      <c r="DT487" s="431">
        <v>109</v>
      </c>
      <c r="DU487" s="431">
        <v>108</v>
      </c>
      <c r="DV487" s="431">
        <v>112</v>
      </c>
      <c r="DW487" s="431">
        <v>114</v>
      </c>
      <c r="DX487" s="431">
        <v>114</v>
      </c>
      <c r="DY487" s="450">
        <v>115</v>
      </c>
      <c r="DZ487" s="431">
        <v>127</v>
      </c>
      <c r="EA487" s="431">
        <v>128</v>
      </c>
      <c r="EB487" s="431">
        <v>123</v>
      </c>
      <c r="EC487" s="431">
        <v>128</v>
      </c>
      <c r="ED487" s="431">
        <v>137</v>
      </c>
      <c r="EE487" s="431">
        <v>142</v>
      </c>
      <c r="EF487" s="431">
        <v>142</v>
      </c>
      <c r="EG487" s="431">
        <v>138</v>
      </c>
      <c r="EH487" s="431">
        <v>139</v>
      </c>
      <c r="EI487" s="431">
        <v>129</v>
      </c>
      <c r="EJ487" s="431">
        <v>127</v>
      </c>
      <c r="EK487" s="431">
        <v>130</v>
      </c>
      <c r="EL487" s="431">
        <v>139</v>
      </c>
      <c r="EM487" s="431">
        <v>136</v>
      </c>
      <c r="EN487" s="431">
        <v>140</v>
      </c>
      <c r="EO487" s="148">
        <v>129</v>
      </c>
      <c r="EP487" s="431">
        <v>124</v>
      </c>
      <c r="EQ487" s="431">
        <v>131</v>
      </c>
      <c r="ER487" s="431">
        <v>134</v>
      </c>
      <c r="ES487" s="431">
        <v>132</v>
      </c>
      <c r="ET487" s="431">
        <v>124</v>
      </c>
      <c r="EU487" s="431">
        <v>124</v>
      </c>
      <c r="EV487" s="431">
        <v>112</v>
      </c>
      <c r="EW487" s="431">
        <v>118</v>
      </c>
      <c r="EX487" s="431">
        <v>123</v>
      </c>
      <c r="EY487" s="431">
        <v>137</v>
      </c>
      <c r="EZ487" s="431">
        <v>136</v>
      </c>
      <c r="FA487" s="431">
        <v>134</v>
      </c>
      <c r="FB487" s="431">
        <v>139</v>
      </c>
      <c r="FC487" s="431">
        <v>132</v>
      </c>
      <c r="FD487" s="431">
        <v>137</v>
      </c>
      <c r="FE487" s="431">
        <v>139</v>
      </c>
      <c r="FF487" s="431">
        <v>150</v>
      </c>
      <c r="FG487" s="431">
        <v>155</v>
      </c>
      <c r="FH487" s="431">
        <v>148</v>
      </c>
      <c r="FI487" s="431">
        <v>143</v>
      </c>
      <c r="FJ487" s="431">
        <v>141</v>
      </c>
      <c r="FK487" s="148">
        <v>137</v>
      </c>
      <c r="FL487" s="431">
        <v>144</v>
      </c>
      <c r="FM487" s="431">
        <v>147</v>
      </c>
      <c r="FN487" s="148">
        <v>141</v>
      </c>
      <c r="FO487" s="148">
        <v>124</v>
      </c>
      <c r="FP487" s="148">
        <v>120</v>
      </c>
      <c r="FQ487" s="431">
        <v>113</v>
      </c>
      <c r="FR487" s="148">
        <v>124</v>
      </c>
      <c r="FS487" s="431">
        <v>129</v>
      </c>
      <c r="FT487" s="148">
        <v>144</v>
      </c>
      <c r="FU487" s="431">
        <v>132</v>
      </c>
      <c r="FV487" s="431">
        <v>129</v>
      </c>
      <c r="FW487" s="431">
        <v>142</v>
      </c>
      <c r="FX487" s="431">
        <v>138</v>
      </c>
      <c r="FY487" s="431">
        <v>129</v>
      </c>
      <c r="FZ487" s="450">
        <v>137</v>
      </c>
      <c r="GA487" s="431">
        <v>334</v>
      </c>
      <c r="GB487" s="431">
        <v>139</v>
      </c>
      <c r="GC487" s="431">
        <v>132</v>
      </c>
      <c r="GD487" s="431">
        <v>132</v>
      </c>
      <c r="GE487" s="431">
        <v>138</v>
      </c>
      <c r="GF487" s="431">
        <v>143</v>
      </c>
      <c r="GG487" s="431">
        <v>148</v>
      </c>
      <c r="GH487" s="431">
        <v>127</v>
      </c>
      <c r="GI487" s="431">
        <v>131</v>
      </c>
      <c r="GJ487" s="431">
        <v>135</v>
      </c>
      <c r="GK487" s="431">
        <v>136</v>
      </c>
      <c r="GL487" s="431">
        <v>123</v>
      </c>
      <c r="GM487" s="431">
        <v>126</v>
      </c>
      <c r="GN487" s="431">
        <v>128</v>
      </c>
      <c r="GO487" s="431">
        <v>141</v>
      </c>
      <c r="GP487" s="148">
        <v>130</v>
      </c>
      <c r="GQ487" s="431">
        <v>126</v>
      </c>
      <c r="GR487" s="431">
        <v>125</v>
      </c>
      <c r="GS487" s="431">
        <v>142</v>
      </c>
      <c r="GT487" s="431">
        <v>142</v>
      </c>
      <c r="GU487" s="431">
        <v>118</v>
      </c>
      <c r="GV487" s="148">
        <v>121</v>
      </c>
      <c r="GW487" s="148">
        <v>125</v>
      </c>
      <c r="GX487" s="148">
        <v>130</v>
      </c>
      <c r="GY487" s="148">
        <v>114</v>
      </c>
      <c r="GZ487" s="148">
        <v>117</v>
      </c>
      <c r="HA487" s="148">
        <v>123</v>
      </c>
      <c r="HB487" s="148">
        <v>125</v>
      </c>
      <c r="HC487" s="148">
        <v>122</v>
      </c>
      <c r="HD487" s="148">
        <v>124</v>
      </c>
      <c r="HE487" s="148">
        <v>133</v>
      </c>
      <c r="HF487" s="148">
        <v>136</v>
      </c>
      <c r="HG487" s="148">
        <v>138</v>
      </c>
      <c r="HH487" s="148">
        <v>134</v>
      </c>
      <c r="HI487" s="148">
        <v>136</v>
      </c>
      <c r="HJ487" s="148">
        <v>129</v>
      </c>
      <c r="HK487" s="148">
        <v>126</v>
      </c>
      <c r="HL487" s="148">
        <v>120</v>
      </c>
      <c r="HM487" s="148">
        <v>126</v>
      </c>
      <c r="HN487" s="148">
        <v>125</v>
      </c>
      <c r="HO487" s="148">
        <v>125</v>
      </c>
      <c r="HP487" s="148">
        <v>111</v>
      </c>
      <c r="HQ487" s="148">
        <v>113</v>
      </c>
      <c r="HR487" s="148">
        <v>120</v>
      </c>
      <c r="HS487" s="148">
        <v>130</v>
      </c>
      <c r="HT487" s="148">
        <v>135</v>
      </c>
      <c r="HU487" s="148">
        <v>126</v>
      </c>
      <c r="HV487" s="148">
        <v>120</v>
      </c>
      <c r="HW487" s="148">
        <v>125</v>
      </c>
      <c r="HX487" s="148">
        <v>128</v>
      </c>
      <c r="HY487" s="148">
        <v>117</v>
      </c>
      <c r="HZ487" s="148">
        <v>124</v>
      </c>
      <c r="IA487" s="148">
        <v>114</v>
      </c>
      <c r="IB487" s="355">
        <v>112.5</v>
      </c>
      <c r="IC487" s="148">
        <v>111</v>
      </c>
      <c r="ID487" s="148">
        <v>123</v>
      </c>
      <c r="IE487" s="148">
        <v>129</v>
      </c>
      <c r="IF487" s="148">
        <v>129</v>
      </c>
      <c r="IG487" s="148">
        <v>130</v>
      </c>
      <c r="IH487" s="148">
        <v>121</v>
      </c>
      <c r="II487" s="148">
        <v>136</v>
      </c>
      <c r="IJ487" s="148">
        <v>116</v>
      </c>
      <c r="IK487" s="148">
        <v>132</v>
      </c>
      <c r="IL487" s="148">
        <v>129</v>
      </c>
      <c r="IM487" s="148">
        <v>124</v>
      </c>
      <c r="IN487" s="351">
        <f t="shared" si="455"/>
        <v>132.5</v>
      </c>
      <c r="IO487" s="148">
        <v>141</v>
      </c>
      <c r="IP487" s="148">
        <v>143</v>
      </c>
      <c r="IQ487" s="148">
        <v>138</v>
      </c>
      <c r="IR487" s="148">
        <v>139</v>
      </c>
      <c r="IS487" s="148">
        <v>141</v>
      </c>
      <c r="IT487" s="148">
        <v>129</v>
      </c>
      <c r="IU487" s="148">
        <v>126</v>
      </c>
      <c r="IV487" s="148">
        <v>119</v>
      </c>
      <c r="IW487" s="148">
        <v>123</v>
      </c>
      <c r="IX487" s="148">
        <v>127</v>
      </c>
      <c r="IY487" s="148">
        <v>134</v>
      </c>
      <c r="IZ487" s="148">
        <v>134</v>
      </c>
      <c r="JA487" s="148">
        <v>141</v>
      </c>
      <c r="JB487" s="148">
        <v>136</v>
      </c>
      <c r="JC487" s="355">
        <f t="shared" si="460"/>
        <v>138.5</v>
      </c>
      <c r="JD487" s="148">
        <v>141</v>
      </c>
      <c r="JE487" s="148">
        <v>161</v>
      </c>
      <c r="JF487" s="353">
        <f t="shared" si="461"/>
        <v>160</v>
      </c>
      <c r="JG487" s="148">
        <v>159</v>
      </c>
      <c r="JH487" s="148">
        <v>141</v>
      </c>
      <c r="JI487" s="148">
        <v>145</v>
      </c>
      <c r="JJ487" s="148">
        <v>138</v>
      </c>
      <c r="JK487" s="148">
        <v>147</v>
      </c>
      <c r="JL487" s="148">
        <v>147</v>
      </c>
      <c r="JM487" s="148">
        <v>142</v>
      </c>
      <c r="JN487" s="351">
        <f t="shared" si="462"/>
        <v>142.5</v>
      </c>
      <c r="JO487" s="148">
        <v>143</v>
      </c>
      <c r="JP487" s="148">
        <v>128</v>
      </c>
      <c r="JQ487" s="148">
        <v>120</v>
      </c>
      <c r="JR487" s="148">
        <v>126</v>
      </c>
      <c r="JS487" s="148">
        <v>133</v>
      </c>
      <c r="JT487" s="148">
        <v>145</v>
      </c>
      <c r="JU487" s="148">
        <v>135</v>
      </c>
      <c r="JV487" s="351">
        <f t="shared" si="463"/>
        <v>132.5</v>
      </c>
      <c r="JW487" s="148">
        <v>130</v>
      </c>
      <c r="JX487" s="148">
        <v>131</v>
      </c>
      <c r="JY487" s="148">
        <v>132</v>
      </c>
      <c r="JZ487" s="148">
        <v>127</v>
      </c>
      <c r="KA487" s="148">
        <v>132</v>
      </c>
      <c r="KB487" s="148">
        <v>128</v>
      </c>
      <c r="KC487" s="148">
        <v>133</v>
      </c>
      <c r="KD487" s="148">
        <v>126</v>
      </c>
      <c r="KE487" s="148">
        <v>125</v>
      </c>
      <c r="KF487" s="148">
        <v>125</v>
      </c>
      <c r="KG487" s="148">
        <v>121</v>
      </c>
      <c r="KH487" s="148">
        <v>125</v>
      </c>
      <c r="KI487" s="148">
        <v>129</v>
      </c>
      <c r="KJ487" s="148">
        <v>126</v>
      </c>
      <c r="KK487" s="148">
        <v>131</v>
      </c>
      <c r="KL487" s="148">
        <v>134</v>
      </c>
      <c r="KM487" s="148">
        <v>137</v>
      </c>
      <c r="KN487" s="148">
        <v>140</v>
      </c>
      <c r="KO487" s="148">
        <v>144</v>
      </c>
      <c r="KP487" s="148">
        <v>141</v>
      </c>
      <c r="KQ487" s="148">
        <v>142</v>
      </c>
      <c r="KR487" s="148">
        <v>144</v>
      </c>
      <c r="KS487" s="148">
        <v>134</v>
      </c>
      <c r="KT487" s="148">
        <v>134</v>
      </c>
      <c r="KU487" s="148">
        <v>135</v>
      </c>
      <c r="KV487" s="96">
        <v>143</v>
      </c>
      <c r="KW487" s="148">
        <v>135</v>
      </c>
      <c r="KX487" s="148">
        <v>140</v>
      </c>
      <c r="KY487" s="148">
        <v>140</v>
      </c>
      <c r="KZ487" s="148">
        <v>174</v>
      </c>
      <c r="LA487" s="148">
        <v>184</v>
      </c>
      <c r="LB487" s="148">
        <v>186</v>
      </c>
      <c r="LC487" s="148">
        <v>177</v>
      </c>
      <c r="LD487" s="148">
        <v>178</v>
      </c>
      <c r="LE487" s="148">
        <v>179</v>
      </c>
      <c r="LF487" s="148">
        <v>177</v>
      </c>
      <c r="LG487" s="148">
        <v>182</v>
      </c>
      <c r="LH487" s="148">
        <v>177</v>
      </c>
      <c r="LI487" s="148">
        <v>171</v>
      </c>
      <c r="LJ487" s="148">
        <v>142</v>
      </c>
      <c r="LK487" s="148">
        <v>144</v>
      </c>
      <c r="LL487" s="312">
        <v>142</v>
      </c>
      <c r="LM487" s="148">
        <v>139</v>
      </c>
      <c r="LN487" s="148">
        <v>136</v>
      </c>
      <c r="LO487" s="148">
        <v>138</v>
      </c>
      <c r="LP487" s="148">
        <v>149</v>
      </c>
      <c r="LQ487" s="148">
        <v>150</v>
      </c>
      <c r="LR487" s="148">
        <v>155</v>
      </c>
      <c r="LS487" s="148">
        <v>155</v>
      </c>
      <c r="LT487" s="148">
        <v>156</v>
      </c>
      <c r="LU487" s="148">
        <v>147</v>
      </c>
      <c r="LV487" s="148">
        <v>148</v>
      </c>
      <c r="LW487" s="148">
        <v>154</v>
      </c>
      <c r="LX487" s="148">
        <v>155</v>
      </c>
      <c r="LY487" s="148">
        <v>147</v>
      </c>
      <c r="LZ487" s="148">
        <v>150</v>
      </c>
      <c r="MA487" s="148">
        <v>148</v>
      </c>
      <c r="MB487" s="148">
        <v>149</v>
      </c>
      <c r="MC487" s="148">
        <v>156</v>
      </c>
      <c r="MD487" s="148">
        <v>139</v>
      </c>
      <c r="ME487" s="148">
        <v>141</v>
      </c>
      <c r="MF487" s="148">
        <v>138</v>
      </c>
      <c r="MG487" s="148">
        <v>132</v>
      </c>
      <c r="MH487" s="148">
        <v>131</v>
      </c>
      <c r="MI487" s="148">
        <v>139</v>
      </c>
      <c r="MJ487" s="148">
        <v>134</v>
      </c>
      <c r="MK487" s="148">
        <v>134</v>
      </c>
      <c r="ML487" s="148">
        <v>134</v>
      </c>
      <c r="MM487" s="148">
        <v>121</v>
      </c>
      <c r="MN487" s="148">
        <v>122</v>
      </c>
      <c r="MO487" s="148">
        <v>123</v>
      </c>
      <c r="MP487" s="148">
        <v>114</v>
      </c>
      <c r="MQ487" s="148">
        <v>114</v>
      </c>
      <c r="MR487" s="148">
        <v>114</v>
      </c>
      <c r="MS487" s="148">
        <v>116</v>
      </c>
      <c r="MT487" s="148">
        <v>116</v>
      </c>
      <c r="MU487" s="148">
        <v>109</v>
      </c>
      <c r="MV487" s="148">
        <v>115</v>
      </c>
      <c r="MW487" s="148">
        <v>107</v>
      </c>
      <c r="MX487" s="148">
        <v>116</v>
      </c>
      <c r="MY487" s="148">
        <v>121</v>
      </c>
      <c r="MZ487" s="148">
        <v>115</v>
      </c>
      <c r="NA487" s="148">
        <v>113</v>
      </c>
      <c r="NB487" s="148">
        <v>112</v>
      </c>
      <c r="NC487" s="148">
        <v>108</v>
      </c>
      <c r="ND487" s="148">
        <v>104</v>
      </c>
      <c r="NE487" s="148">
        <v>113</v>
      </c>
      <c r="NF487" s="148">
        <v>117</v>
      </c>
      <c r="NG487" s="148">
        <v>102</v>
      </c>
      <c r="NH487" s="148">
        <v>107</v>
      </c>
      <c r="NI487" s="148">
        <v>95</v>
      </c>
      <c r="NJ487" s="148">
        <v>96</v>
      </c>
      <c r="NK487" s="148">
        <v>94</v>
      </c>
      <c r="NL487" s="148">
        <v>94</v>
      </c>
      <c r="NM487" s="148">
        <v>95</v>
      </c>
      <c r="NN487" s="148">
        <v>92</v>
      </c>
      <c r="NO487" s="148">
        <v>94</v>
      </c>
      <c r="NP487" s="148">
        <v>90</v>
      </c>
      <c r="NQ487" s="148">
        <v>95</v>
      </c>
      <c r="NR487" s="148">
        <v>104</v>
      </c>
      <c r="NS487" s="148">
        <v>108</v>
      </c>
      <c r="NT487" s="148">
        <v>98</v>
      </c>
      <c r="NU487" s="148">
        <v>95</v>
      </c>
      <c r="NV487" s="148">
        <v>91</v>
      </c>
      <c r="NW487" s="148">
        <v>106</v>
      </c>
      <c r="NX487" s="148">
        <v>104</v>
      </c>
      <c r="NY487" s="148">
        <v>96</v>
      </c>
      <c r="NZ487" s="148">
        <v>103</v>
      </c>
      <c r="OA487" s="148">
        <v>106</v>
      </c>
      <c r="OB487" s="148">
        <v>115</v>
      </c>
      <c r="OC487" s="148">
        <v>113</v>
      </c>
      <c r="OD487" s="148">
        <v>117</v>
      </c>
      <c r="OE487" s="148">
        <v>120</v>
      </c>
      <c r="OF487" s="148">
        <v>103</v>
      </c>
      <c r="OG487" s="148">
        <v>108</v>
      </c>
      <c r="OH487" s="148">
        <v>110</v>
      </c>
      <c r="OI487" s="148">
        <v>110</v>
      </c>
      <c r="OJ487" s="148">
        <v>106</v>
      </c>
      <c r="OK487" s="148">
        <v>107</v>
      </c>
      <c r="OL487" s="148">
        <v>115</v>
      </c>
      <c r="OM487" s="148">
        <v>105</v>
      </c>
      <c r="ON487" s="148">
        <v>105</v>
      </c>
      <c r="OO487" s="148">
        <v>110</v>
      </c>
      <c r="OP487" s="148">
        <v>108</v>
      </c>
      <c r="OQ487" s="148">
        <v>101</v>
      </c>
      <c r="OR487" s="148">
        <v>93</v>
      </c>
      <c r="OS487" s="148">
        <v>97</v>
      </c>
      <c r="OT487" s="96">
        <v>95</v>
      </c>
      <c r="OU487" s="148">
        <v>101</v>
      </c>
      <c r="OV487" s="148">
        <v>104</v>
      </c>
      <c r="OW487" s="148">
        <v>100</v>
      </c>
      <c r="OX487" s="148">
        <v>106</v>
      </c>
      <c r="OY487" s="351">
        <f t="shared" si="464"/>
        <v>106.5</v>
      </c>
      <c r="OZ487" s="96">
        <v>107</v>
      </c>
      <c r="PA487" s="148">
        <v>105</v>
      </c>
      <c r="PB487" s="148">
        <v>105</v>
      </c>
      <c r="PC487" s="148">
        <v>102</v>
      </c>
      <c r="PD487" s="148">
        <v>90</v>
      </c>
      <c r="PE487" s="148">
        <v>89</v>
      </c>
      <c r="PF487" s="148">
        <v>97</v>
      </c>
      <c r="PG487" s="351">
        <f t="shared" si="456"/>
        <v>99</v>
      </c>
      <c r="PH487" s="148">
        <v>101</v>
      </c>
      <c r="PI487" s="148">
        <v>103</v>
      </c>
      <c r="PJ487" s="351">
        <f t="shared" si="457"/>
        <v>102</v>
      </c>
      <c r="PK487" s="96">
        <v>101</v>
      </c>
      <c r="PL487" s="148">
        <v>99</v>
      </c>
      <c r="PM487" s="96">
        <v>96</v>
      </c>
      <c r="PN487" s="148">
        <v>96</v>
      </c>
      <c r="PO487" s="312">
        <v>93</v>
      </c>
      <c r="PP487" s="148">
        <v>98</v>
      </c>
      <c r="PQ487" s="148">
        <v>96</v>
      </c>
      <c r="PR487" s="148">
        <v>97</v>
      </c>
      <c r="PS487" s="148">
        <v>91</v>
      </c>
      <c r="PT487" s="148">
        <v>80</v>
      </c>
      <c r="PU487" s="148">
        <v>82</v>
      </c>
      <c r="PV487" s="148">
        <v>83</v>
      </c>
      <c r="PW487" s="148">
        <v>79</v>
      </c>
      <c r="PX487" s="148">
        <v>84</v>
      </c>
      <c r="PY487" s="148">
        <v>84</v>
      </c>
      <c r="PZ487" s="148">
        <v>72</v>
      </c>
      <c r="QA487" s="148">
        <v>69</v>
      </c>
      <c r="QB487" s="148">
        <v>68</v>
      </c>
      <c r="QC487" s="148">
        <v>64</v>
      </c>
      <c r="QD487" s="148">
        <v>66</v>
      </c>
      <c r="QE487" s="148">
        <v>66</v>
      </c>
      <c r="QF487" s="148">
        <v>72</v>
      </c>
      <c r="QG487" s="148">
        <v>79</v>
      </c>
      <c r="QH487" s="148">
        <v>76</v>
      </c>
      <c r="QI487" s="148">
        <v>88</v>
      </c>
      <c r="QJ487" s="148">
        <v>84</v>
      </c>
      <c r="QK487" s="148">
        <v>79</v>
      </c>
      <c r="QL487" s="148">
        <v>78</v>
      </c>
      <c r="QM487" s="148">
        <v>74</v>
      </c>
      <c r="QN487" s="148">
        <v>77</v>
      </c>
      <c r="QO487" s="148">
        <v>77</v>
      </c>
      <c r="QP487" s="148">
        <v>71</v>
      </c>
      <c r="QQ487" s="148">
        <v>73</v>
      </c>
      <c r="QR487" s="148">
        <v>69</v>
      </c>
      <c r="QS487" s="148">
        <v>72</v>
      </c>
      <c r="QT487" s="148">
        <v>75</v>
      </c>
      <c r="QU487" s="148">
        <v>66</v>
      </c>
      <c r="QV487" s="148">
        <v>68</v>
      </c>
      <c r="QW487" s="148">
        <v>67</v>
      </c>
      <c r="QX487" s="148">
        <v>67</v>
      </c>
      <c r="QY487" s="148">
        <v>72</v>
      </c>
      <c r="QZ487" s="148">
        <v>68</v>
      </c>
      <c r="RA487" s="148">
        <v>64</v>
      </c>
      <c r="RB487" s="312">
        <v>63</v>
      </c>
      <c r="RC487" s="148">
        <v>62</v>
      </c>
      <c r="RD487" s="96">
        <v>49</v>
      </c>
      <c r="RE487" s="148">
        <v>45</v>
      </c>
      <c r="RF487" s="148">
        <v>48</v>
      </c>
      <c r="RG487" s="96">
        <v>48</v>
      </c>
      <c r="RH487" s="96">
        <v>46</v>
      </c>
      <c r="RI487" s="96">
        <v>49</v>
      </c>
      <c r="RJ487" s="148">
        <v>63</v>
      </c>
      <c r="RK487" s="96">
        <v>56</v>
      </c>
      <c r="RL487" s="96">
        <v>53</v>
      </c>
      <c r="RM487" s="148">
        <v>60</v>
      </c>
      <c r="RN487" s="148">
        <v>60</v>
      </c>
      <c r="RO487" s="148">
        <v>57</v>
      </c>
      <c r="RP487" s="148">
        <v>58</v>
      </c>
      <c r="RQ487" s="148">
        <v>61</v>
      </c>
      <c r="RR487" s="148">
        <v>59</v>
      </c>
      <c r="RS487" s="148">
        <v>60</v>
      </c>
      <c r="RT487" s="96">
        <v>62</v>
      </c>
      <c r="RU487" s="148">
        <v>70</v>
      </c>
      <c r="RV487" s="148">
        <v>65</v>
      </c>
      <c r="RW487" s="148">
        <v>66</v>
      </c>
      <c r="RX487" s="148">
        <v>59</v>
      </c>
      <c r="RY487" s="148">
        <v>66</v>
      </c>
      <c r="RZ487" s="148">
        <v>52</v>
      </c>
      <c r="SA487" s="148">
        <v>59</v>
      </c>
      <c r="SB487" s="148">
        <v>59</v>
      </c>
      <c r="SC487" s="148">
        <v>55</v>
      </c>
      <c r="SD487" s="148">
        <v>51</v>
      </c>
      <c r="SE487" s="148">
        <v>56</v>
      </c>
      <c r="SF487" s="148">
        <v>62</v>
      </c>
      <c r="SG487" s="148">
        <v>64</v>
      </c>
      <c r="SH487" s="148">
        <v>74</v>
      </c>
      <c r="SI487" s="148">
        <v>71</v>
      </c>
      <c r="SJ487" s="148">
        <v>73</v>
      </c>
      <c r="SK487" s="148">
        <v>80</v>
      </c>
      <c r="SL487" s="148">
        <v>73</v>
      </c>
      <c r="SM487" s="148">
        <v>68</v>
      </c>
      <c r="SN487" s="148">
        <v>72</v>
      </c>
      <c r="SO487" s="148">
        <v>66</v>
      </c>
      <c r="SP487" s="148">
        <v>64</v>
      </c>
      <c r="SQ487" s="148">
        <v>64</v>
      </c>
      <c r="SR487" s="148">
        <v>66</v>
      </c>
      <c r="SS487" s="148">
        <v>59</v>
      </c>
      <c r="ST487" s="148">
        <v>62</v>
      </c>
      <c r="SU487" s="148">
        <v>69</v>
      </c>
      <c r="SV487" s="148">
        <v>59</v>
      </c>
      <c r="SW487" s="148">
        <v>62</v>
      </c>
      <c r="SX487" s="148">
        <v>67</v>
      </c>
      <c r="SY487" s="148">
        <v>68</v>
      </c>
      <c r="SZ487" s="148">
        <v>61</v>
      </c>
      <c r="TA487" s="148">
        <v>56</v>
      </c>
      <c r="TB487" s="148">
        <v>59</v>
      </c>
      <c r="TC487" s="148">
        <v>59</v>
      </c>
      <c r="TD487" s="148">
        <v>61</v>
      </c>
      <c r="TE487" s="148">
        <v>60</v>
      </c>
      <c r="TF487" s="148">
        <v>52</v>
      </c>
      <c r="TG487" s="148">
        <v>54</v>
      </c>
      <c r="TH487" s="148">
        <v>52</v>
      </c>
      <c r="TI487" s="148">
        <v>47</v>
      </c>
      <c r="TJ487" s="148">
        <v>41</v>
      </c>
      <c r="TK487" s="148">
        <v>47</v>
      </c>
      <c r="TL487" s="148">
        <v>47</v>
      </c>
      <c r="TM487" s="148">
        <v>45</v>
      </c>
      <c r="TN487" s="148">
        <v>36</v>
      </c>
      <c r="TO487" s="148">
        <v>43</v>
      </c>
      <c r="TP487" s="148">
        <v>54</v>
      </c>
      <c r="TQ487" s="148">
        <v>47</v>
      </c>
      <c r="TR487" s="148">
        <v>42</v>
      </c>
      <c r="TS487" s="148">
        <v>46</v>
      </c>
      <c r="TT487" s="148">
        <v>46</v>
      </c>
      <c r="TU487" s="148">
        <v>45</v>
      </c>
      <c r="TV487" s="148">
        <v>45</v>
      </c>
      <c r="TW487" s="148">
        <v>47</v>
      </c>
      <c r="TX487" s="148">
        <v>49</v>
      </c>
      <c r="TY487" s="148">
        <v>46</v>
      </c>
      <c r="TZ487" s="148">
        <v>47</v>
      </c>
      <c r="UA487" s="148">
        <v>47</v>
      </c>
      <c r="UB487" s="148">
        <v>55</v>
      </c>
      <c r="UC487" s="148">
        <v>51</v>
      </c>
      <c r="UD487" s="148">
        <v>51</v>
      </c>
      <c r="UE487" s="148">
        <v>47</v>
      </c>
      <c r="UF487" s="148">
        <v>45</v>
      </c>
      <c r="UG487" s="148">
        <v>47</v>
      </c>
      <c r="UH487" s="148">
        <v>45</v>
      </c>
      <c r="UI487" s="148">
        <v>45</v>
      </c>
      <c r="UJ487" s="148">
        <v>48</v>
      </c>
      <c r="UK487" s="148">
        <v>51</v>
      </c>
      <c r="UL487" s="148">
        <v>54</v>
      </c>
      <c r="UM487" s="148">
        <v>41</v>
      </c>
      <c r="UN487" s="148">
        <v>43</v>
      </c>
      <c r="UO487" s="148">
        <v>46</v>
      </c>
      <c r="UP487" s="148">
        <v>53</v>
      </c>
      <c r="UQ487" s="148">
        <v>59</v>
      </c>
      <c r="UR487" s="148">
        <v>55</v>
      </c>
      <c r="US487" s="148">
        <v>50</v>
      </c>
      <c r="UT487" s="148">
        <v>51</v>
      </c>
      <c r="UU487" s="148">
        <v>52</v>
      </c>
      <c r="UV487" s="148">
        <v>43</v>
      </c>
      <c r="UW487" s="148">
        <v>44</v>
      </c>
      <c r="UX487" s="148">
        <v>44</v>
      </c>
      <c r="UY487" s="148">
        <v>47</v>
      </c>
      <c r="UZ487" s="148">
        <v>49</v>
      </c>
      <c r="VA487" s="148">
        <v>50</v>
      </c>
      <c r="VB487" s="148">
        <v>47</v>
      </c>
      <c r="VC487" s="148">
        <v>44</v>
      </c>
      <c r="VD487" s="148">
        <v>47</v>
      </c>
      <c r="VE487" s="148">
        <v>45</v>
      </c>
      <c r="VF487" s="148">
        <v>38</v>
      </c>
      <c r="VG487" s="148">
        <v>39</v>
      </c>
      <c r="VH487" s="148">
        <v>39</v>
      </c>
      <c r="VI487" s="148">
        <v>36</v>
      </c>
      <c r="VJ487" s="148">
        <v>33</v>
      </c>
      <c r="VK487" s="148">
        <v>41</v>
      </c>
      <c r="VL487" s="148">
        <v>36</v>
      </c>
      <c r="VM487" s="148">
        <v>33</v>
      </c>
      <c r="VN487" s="148">
        <v>41</v>
      </c>
      <c r="VO487" s="148">
        <v>42</v>
      </c>
      <c r="VP487" s="148">
        <v>44</v>
      </c>
      <c r="VQ487" s="148">
        <v>42</v>
      </c>
      <c r="VR487" s="148">
        <v>39</v>
      </c>
      <c r="VS487" s="148">
        <v>37</v>
      </c>
      <c r="VT487" s="148">
        <v>35</v>
      </c>
      <c r="VU487" s="148">
        <v>35</v>
      </c>
      <c r="VV487" s="148">
        <v>31</v>
      </c>
      <c r="VW487" s="148">
        <v>30</v>
      </c>
      <c r="VX487" s="148">
        <v>29</v>
      </c>
      <c r="VY487" s="148">
        <v>30</v>
      </c>
      <c r="VZ487" s="148">
        <v>27</v>
      </c>
      <c r="WA487" s="148">
        <v>24</v>
      </c>
      <c r="WB487" s="148">
        <v>24</v>
      </c>
      <c r="WC487" s="148">
        <v>21</v>
      </c>
      <c r="WD487" s="148">
        <v>21</v>
      </c>
      <c r="WE487" s="148">
        <v>20</v>
      </c>
      <c r="WF487" s="148">
        <v>21</v>
      </c>
      <c r="WG487" s="148">
        <v>17</v>
      </c>
      <c r="WH487" s="148">
        <v>20</v>
      </c>
      <c r="WI487" s="148">
        <v>21</v>
      </c>
      <c r="WJ487" s="148">
        <v>21</v>
      </c>
      <c r="WK487" s="148">
        <v>28</v>
      </c>
      <c r="WL487" s="148">
        <v>35</v>
      </c>
      <c r="WM487" s="148">
        <v>40</v>
      </c>
      <c r="WN487" s="148">
        <v>40</v>
      </c>
      <c r="WO487" s="148">
        <v>40</v>
      </c>
      <c r="WP487" s="148">
        <v>36</v>
      </c>
      <c r="WQ487" s="148">
        <v>34</v>
      </c>
      <c r="WR487" s="148">
        <v>32</v>
      </c>
      <c r="WS487" s="148">
        <v>31</v>
      </c>
      <c r="WT487" s="148">
        <v>27</v>
      </c>
      <c r="WU487" s="148">
        <v>18</v>
      </c>
      <c r="WV487" s="148">
        <v>18</v>
      </c>
      <c r="WW487" s="148">
        <v>17</v>
      </c>
      <c r="WX487" s="148">
        <v>16</v>
      </c>
      <c r="WY487" s="148">
        <v>15</v>
      </c>
      <c r="WZ487" s="148">
        <v>14</v>
      </c>
      <c r="XA487" s="148">
        <v>10</v>
      </c>
      <c r="XB487" s="148">
        <v>10</v>
      </c>
      <c r="XC487" s="148">
        <v>11</v>
      </c>
      <c r="XD487" s="148">
        <v>11</v>
      </c>
      <c r="XE487" s="148">
        <v>10</v>
      </c>
      <c r="XF487" s="148">
        <v>10</v>
      </c>
      <c r="XG487" s="148">
        <v>9</v>
      </c>
      <c r="XH487" s="148">
        <v>9</v>
      </c>
      <c r="XI487" s="148">
        <v>9</v>
      </c>
      <c r="XJ487" s="148">
        <v>4</v>
      </c>
      <c r="XK487" s="148">
        <v>4</v>
      </c>
    </row>
    <row r="488" spans="1:635" s="148" customFormat="1" x14ac:dyDescent="0.2">
      <c r="A488" s="327"/>
      <c r="B488" s="354">
        <v>23</v>
      </c>
      <c r="C488" s="399">
        <f t="shared" ca="1" si="454"/>
        <v>17</v>
      </c>
      <c r="D488" s="400">
        <f t="shared" ca="1" si="458"/>
        <v>1.2435991221653255E-2</v>
      </c>
      <c r="E488" s="448">
        <f t="shared" ca="1" si="459"/>
        <v>15</v>
      </c>
      <c r="F488" s="354"/>
      <c r="G488" s="412">
        <v>345</v>
      </c>
      <c r="H488" s="412">
        <v>354</v>
      </c>
      <c r="I488" s="412">
        <v>361</v>
      </c>
      <c r="J488" s="412">
        <v>380</v>
      </c>
      <c r="K488" s="412">
        <v>380</v>
      </c>
      <c r="L488" s="412">
        <v>382</v>
      </c>
      <c r="M488" s="412">
        <v>377</v>
      </c>
      <c r="N488" s="412">
        <v>372</v>
      </c>
      <c r="O488" s="412">
        <v>334</v>
      </c>
      <c r="P488" s="412">
        <v>317</v>
      </c>
      <c r="Q488" s="412">
        <v>319</v>
      </c>
      <c r="R488" s="169">
        <v>306</v>
      </c>
      <c r="S488" s="412">
        <v>316</v>
      </c>
      <c r="T488" s="412">
        <v>329</v>
      </c>
      <c r="U488" s="169">
        <v>331</v>
      </c>
      <c r="V488" s="169">
        <v>346</v>
      </c>
      <c r="W488" s="412">
        <v>345</v>
      </c>
      <c r="X488" s="412">
        <v>356</v>
      </c>
      <c r="Y488" s="412">
        <v>359</v>
      </c>
      <c r="Z488" s="412">
        <v>371</v>
      </c>
      <c r="AA488" s="412">
        <v>378</v>
      </c>
      <c r="AB488" s="412">
        <v>384</v>
      </c>
      <c r="AC488" s="412">
        <v>370</v>
      </c>
      <c r="AD488" s="412">
        <v>387</v>
      </c>
      <c r="AE488" s="412">
        <v>0</v>
      </c>
      <c r="AF488" s="412">
        <v>407</v>
      </c>
      <c r="AG488" s="412">
        <v>412</v>
      </c>
      <c r="AH488" s="412">
        <v>411</v>
      </c>
      <c r="AI488" s="412">
        <v>424</v>
      </c>
      <c r="AJ488" s="412">
        <v>420</v>
      </c>
      <c r="AK488" s="412">
        <v>416</v>
      </c>
      <c r="AL488" s="412">
        <v>420.5</v>
      </c>
      <c r="AM488" s="412">
        <v>425</v>
      </c>
      <c r="AN488" s="412">
        <v>419</v>
      </c>
      <c r="AO488" s="412">
        <v>413</v>
      </c>
      <c r="AP488" s="169">
        <v>405</v>
      </c>
      <c r="AQ488" s="412">
        <v>397</v>
      </c>
      <c r="AR488" s="412">
        <v>412</v>
      </c>
      <c r="AS488" s="412">
        <v>438</v>
      </c>
      <c r="AT488" s="412">
        <v>425</v>
      </c>
      <c r="AU488" s="412">
        <v>432</v>
      </c>
      <c r="AV488" s="412">
        <v>440</v>
      </c>
      <c r="AW488" s="412">
        <v>447</v>
      </c>
      <c r="AX488" s="412">
        <v>453</v>
      </c>
      <c r="AY488" s="412">
        <v>438</v>
      </c>
      <c r="AZ488" s="412">
        <v>444</v>
      </c>
      <c r="BA488" s="412">
        <v>456</v>
      </c>
      <c r="BB488" s="412">
        <v>459</v>
      </c>
      <c r="BC488" s="412">
        <v>437</v>
      </c>
      <c r="BD488" s="412">
        <v>457</v>
      </c>
      <c r="BE488" s="412">
        <v>479</v>
      </c>
      <c r="BF488" s="412">
        <v>483</v>
      </c>
      <c r="BG488" s="148">
        <v>478</v>
      </c>
      <c r="BH488" s="148">
        <v>436</v>
      </c>
      <c r="BI488" s="355">
        <v>440</v>
      </c>
      <c r="BJ488" s="148">
        <v>444</v>
      </c>
      <c r="BK488" s="148">
        <v>457</v>
      </c>
      <c r="BL488" s="148">
        <v>424</v>
      </c>
      <c r="BM488" s="148">
        <v>443</v>
      </c>
      <c r="BN488" s="148">
        <v>440</v>
      </c>
      <c r="BO488" s="148">
        <v>457</v>
      </c>
      <c r="BP488" s="148">
        <v>448</v>
      </c>
      <c r="BQ488" s="148">
        <v>450</v>
      </c>
      <c r="BR488" s="148">
        <v>460</v>
      </c>
      <c r="BS488" s="148">
        <v>463</v>
      </c>
      <c r="BT488" s="148">
        <v>453</v>
      </c>
      <c r="BU488" s="148">
        <v>460</v>
      </c>
      <c r="BV488" s="148">
        <v>466</v>
      </c>
      <c r="BW488" s="148">
        <v>474</v>
      </c>
      <c r="BX488" s="148">
        <v>475</v>
      </c>
      <c r="BY488" s="148">
        <v>465</v>
      </c>
      <c r="BZ488" s="148">
        <v>472</v>
      </c>
      <c r="CA488" s="148">
        <v>492</v>
      </c>
      <c r="CB488" s="148">
        <v>502</v>
      </c>
      <c r="CC488" s="148">
        <v>488</v>
      </c>
      <c r="CD488" s="148">
        <v>480</v>
      </c>
      <c r="CE488" s="148">
        <v>491</v>
      </c>
      <c r="CF488" s="148">
        <v>501</v>
      </c>
      <c r="CG488" s="148">
        <v>489</v>
      </c>
      <c r="CH488" s="148">
        <v>482</v>
      </c>
      <c r="CI488" s="148">
        <v>468</v>
      </c>
      <c r="CJ488" s="148">
        <v>462</v>
      </c>
      <c r="CK488" s="148">
        <v>467</v>
      </c>
      <c r="CL488" s="148">
        <v>469</v>
      </c>
      <c r="CM488" s="148">
        <v>485</v>
      </c>
      <c r="CN488" s="148">
        <v>500</v>
      </c>
      <c r="CO488" s="148">
        <v>512</v>
      </c>
      <c r="CP488" s="360">
        <v>500.5</v>
      </c>
      <c r="CQ488" s="148">
        <v>489</v>
      </c>
      <c r="CR488" s="148">
        <v>490</v>
      </c>
      <c r="CS488" s="148">
        <v>501</v>
      </c>
      <c r="CT488" s="148">
        <v>498</v>
      </c>
      <c r="CU488" s="148">
        <v>487</v>
      </c>
      <c r="CV488" s="148">
        <v>506</v>
      </c>
      <c r="CW488" s="148">
        <v>514</v>
      </c>
      <c r="CX488" s="148">
        <v>509</v>
      </c>
      <c r="CY488" s="148">
        <v>486</v>
      </c>
      <c r="CZ488" s="148">
        <v>491</v>
      </c>
      <c r="DA488" s="148">
        <v>494</v>
      </c>
      <c r="DB488" s="148">
        <v>514</v>
      </c>
      <c r="DC488" s="148">
        <v>500</v>
      </c>
      <c r="DD488" s="148">
        <v>487</v>
      </c>
      <c r="DE488" s="148">
        <v>504</v>
      </c>
      <c r="DF488" s="148">
        <v>508</v>
      </c>
      <c r="DG488" s="148">
        <v>522</v>
      </c>
      <c r="DH488" s="148">
        <v>502</v>
      </c>
      <c r="DI488" s="148">
        <v>509</v>
      </c>
      <c r="DJ488" s="148">
        <v>510</v>
      </c>
      <c r="DK488" s="148">
        <v>522</v>
      </c>
      <c r="DL488" s="148">
        <v>497</v>
      </c>
      <c r="DM488" s="148">
        <v>488</v>
      </c>
      <c r="DN488" s="148">
        <v>499</v>
      </c>
      <c r="DO488" s="148">
        <v>502</v>
      </c>
      <c r="DP488" s="148">
        <v>444</v>
      </c>
      <c r="DQ488" s="148">
        <v>453</v>
      </c>
      <c r="DR488" s="431">
        <v>417</v>
      </c>
      <c r="DS488" s="148">
        <v>435</v>
      </c>
      <c r="DT488" s="431">
        <v>418</v>
      </c>
      <c r="DU488" s="431">
        <v>405</v>
      </c>
      <c r="DV488" s="431">
        <v>414</v>
      </c>
      <c r="DW488" s="431">
        <v>423</v>
      </c>
      <c r="DX488" s="431">
        <v>436</v>
      </c>
      <c r="DY488" s="450">
        <v>411</v>
      </c>
      <c r="DZ488" s="431">
        <v>423</v>
      </c>
      <c r="EA488" s="431">
        <v>434</v>
      </c>
      <c r="EB488" s="431">
        <v>430</v>
      </c>
      <c r="EC488" s="431">
        <v>414</v>
      </c>
      <c r="ED488" s="431">
        <v>422</v>
      </c>
      <c r="EE488" s="431">
        <v>416</v>
      </c>
      <c r="EF488" s="431">
        <v>424</v>
      </c>
      <c r="EG488" s="431">
        <v>417</v>
      </c>
      <c r="EH488" s="431">
        <v>412</v>
      </c>
      <c r="EI488" s="431">
        <v>420</v>
      </c>
      <c r="EJ488" s="431">
        <v>414</v>
      </c>
      <c r="EK488" s="431">
        <v>431</v>
      </c>
      <c r="EL488" s="431">
        <v>379</v>
      </c>
      <c r="EM488" s="431">
        <v>384</v>
      </c>
      <c r="EN488" s="431">
        <v>394</v>
      </c>
      <c r="EO488" s="148">
        <v>409</v>
      </c>
      <c r="EP488" s="431">
        <v>377</v>
      </c>
      <c r="EQ488" s="431">
        <v>378</v>
      </c>
      <c r="ER488" s="431">
        <v>376</v>
      </c>
      <c r="ES488" s="431">
        <v>384</v>
      </c>
      <c r="ET488" s="431">
        <v>384</v>
      </c>
      <c r="EU488" s="431">
        <v>364</v>
      </c>
      <c r="EV488" s="431">
        <v>355</v>
      </c>
      <c r="EW488" s="431">
        <v>353</v>
      </c>
      <c r="EX488" s="431">
        <v>352</v>
      </c>
      <c r="EY488" s="431">
        <v>332</v>
      </c>
      <c r="EZ488" s="431">
        <v>337</v>
      </c>
      <c r="FA488" s="431">
        <v>341</v>
      </c>
      <c r="FB488" s="431">
        <v>343</v>
      </c>
      <c r="FC488" s="431">
        <v>321</v>
      </c>
      <c r="FD488" s="431">
        <v>330</v>
      </c>
      <c r="FE488" s="431">
        <v>337</v>
      </c>
      <c r="FF488" s="431">
        <v>342</v>
      </c>
      <c r="FG488" s="431">
        <v>351</v>
      </c>
      <c r="FH488" s="431">
        <v>341</v>
      </c>
      <c r="FI488" s="431">
        <v>333</v>
      </c>
      <c r="FJ488" s="431">
        <v>335</v>
      </c>
      <c r="FK488" s="148">
        <v>342</v>
      </c>
      <c r="FL488" s="431">
        <v>327</v>
      </c>
      <c r="FM488" s="431">
        <v>326</v>
      </c>
      <c r="FN488" s="148">
        <v>333</v>
      </c>
      <c r="FO488" s="148">
        <v>341</v>
      </c>
      <c r="FP488" s="148">
        <v>332</v>
      </c>
      <c r="FQ488" s="431">
        <v>321</v>
      </c>
      <c r="FR488" s="148">
        <v>318</v>
      </c>
      <c r="FS488" s="431">
        <v>327</v>
      </c>
      <c r="FT488" s="148">
        <v>327</v>
      </c>
      <c r="FU488" s="431">
        <v>314</v>
      </c>
      <c r="FV488" s="431">
        <v>310</v>
      </c>
      <c r="FW488" s="431">
        <v>307</v>
      </c>
      <c r="FX488" s="431">
        <v>312</v>
      </c>
      <c r="FY488" s="431">
        <v>315</v>
      </c>
      <c r="FZ488" s="450">
        <v>331</v>
      </c>
      <c r="GA488" s="431">
        <v>43</v>
      </c>
      <c r="GB488" s="431">
        <v>339</v>
      </c>
      <c r="GC488" s="431">
        <v>319</v>
      </c>
      <c r="GD488" s="431">
        <v>308</v>
      </c>
      <c r="GE488" s="431">
        <v>312</v>
      </c>
      <c r="GF488" s="431">
        <v>314</v>
      </c>
      <c r="GG488" s="431">
        <v>318</v>
      </c>
      <c r="GH488" s="431">
        <v>307</v>
      </c>
      <c r="GI488" s="431">
        <v>309</v>
      </c>
      <c r="GJ488" s="431">
        <v>311</v>
      </c>
      <c r="GK488" s="431">
        <v>318</v>
      </c>
      <c r="GL488" s="431">
        <v>313</v>
      </c>
      <c r="GM488" s="431">
        <v>319</v>
      </c>
      <c r="GN488" s="431">
        <v>312</v>
      </c>
      <c r="GO488" s="431">
        <v>344</v>
      </c>
      <c r="GP488" s="148">
        <v>354</v>
      </c>
      <c r="GQ488" s="431">
        <v>316</v>
      </c>
      <c r="GR488" s="431">
        <v>324</v>
      </c>
      <c r="GS488" s="431">
        <v>330</v>
      </c>
      <c r="GT488" s="431">
        <v>337</v>
      </c>
      <c r="GU488" s="431">
        <v>333</v>
      </c>
      <c r="GV488" s="148">
        <v>337</v>
      </c>
      <c r="GW488" s="148">
        <v>355</v>
      </c>
      <c r="GX488" s="148">
        <v>368</v>
      </c>
      <c r="GY488" s="148">
        <v>348</v>
      </c>
      <c r="GZ488" s="148">
        <v>356</v>
      </c>
      <c r="HA488" s="148">
        <v>350</v>
      </c>
      <c r="HB488" s="148">
        <v>354</v>
      </c>
      <c r="HC488" s="148">
        <v>349</v>
      </c>
      <c r="HD488" s="148">
        <v>359</v>
      </c>
      <c r="HE488" s="148">
        <v>371</v>
      </c>
      <c r="HF488" s="148">
        <v>376</v>
      </c>
      <c r="HG488" s="148">
        <v>380</v>
      </c>
      <c r="HH488" s="148">
        <v>367</v>
      </c>
      <c r="HI488" s="148">
        <v>364</v>
      </c>
      <c r="HJ488" s="148">
        <v>367</v>
      </c>
      <c r="HK488" s="148">
        <v>378</v>
      </c>
      <c r="HL488" s="148">
        <v>362</v>
      </c>
      <c r="HM488" s="148">
        <v>347</v>
      </c>
      <c r="HN488" s="148">
        <v>345</v>
      </c>
      <c r="HO488" s="148">
        <v>350</v>
      </c>
      <c r="HP488" s="148">
        <v>334</v>
      </c>
      <c r="HQ488" s="148">
        <v>328</v>
      </c>
      <c r="HR488" s="148">
        <v>333</v>
      </c>
      <c r="HS488" s="148">
        <v>337</v>
      </c>
      <c r="HT488" s="148">
        <v>320</v>
      </c>
      <c r="HU488" s="148">
        <v>306</v>
      </c>
      <c r="HV488" s="148">
        <v>303</v>
      </c>
      <c r="HW488" s="148">
        <v>314</v>
      </c>
      <c r="HX488" s="148">
        <v>342</v>
      </c>
      <c r="HY488" s="148">
        <v>339</v>
      </c>
      <c r="HZ488" s="148">
        <v>340</v>
      </c>
      <c r="IA488" s="148">
        <v>345</v>
      </c>
      <c r="IB488" s="355">
        <v>346.5</v>
      </c>
      <c r="IC488" s="148">
        <v>348</v>
      </c>
      <c r="ID488" s="148">
        <v>329</v>
      </c>
      <c r="IE488" s="148">
        <v>338</v>
      </c>
      <c r="IF488" s="148">
        <v>362</v>
      </c>
      <c r="IG488" s="148">
        <v>377</v>
      </c>
      <c r="IH488" s="148">
        <v>359</v>
      </c>
      <c r="II488" s="148">
        <v>363</v>
      </c>
      <c r="IJ488" s="148">
        <v>364</v>
      </c>
      <c r="IK488" s="148">
        <v>372</v>
      </c>
      <c r="IL488" s="148">
        <v>354</v>
      </c>
      <c r="IM488" s="148">
        <v>349</v>
      </c>
      <c r="IN488" s="351">
        <f t="shared" si="455"/>
        <v>346</v>
      </c>
      <c r="IO488" s="148">
        <v>343</v>
      </c>
      <c r="IP488" s="148">
        <v>350</v>
      </c>
      <c r="IQ488" s="148">
        <v>328</v>
      </c>
      <c r="IR488" s="148">
        <v>327</v>
      </c>
      <c r="IS488" s="148">
        <v>322</v>
      </c>
      <c r="IT488" s="148">
        <v>332</v>
      </c>
      <c r="IU488" s="148">
        <v>303</v>
      </c>
      <c r="IV488" s="148">
        <v>303</v>
      </c>
      <c r="IW488" s="148">
        <v>305</v>
      </c>
      <c r="IX488" s="148">
        <v>322</v>
      </c>
      <c r="IY488" s="148">
        <v>322</v>
      </c>
      <c r="IZ488" s="148">
        <v>312</v>
      </c>
      <c r="JA488" s="148">
        <v>310</v>
      </c>
      <c r="JB488" s="148">
        <v>322</v>
      </c>
      <c r="JC488" s="355">
        <f t="shared" si="460"/>
        <v>329.5</v>
      </c>
      <c r="JD488" s="148">
        <v>337</v>
      </c>
      <c r="JE488" s="148">
        <v>326</v>
      </c>
      <c r="JF488" s="353">
        <f t="shared" si="461"/>
        <v>325.5</v>
      </c>
      <c r="JG488" s="148">
        <v>325</v>
      </c>
      <c r="JH488" s="148">
        <v>308</v>
      </c>
      <c r="JI488" s="148">
        <v>307</v>
      </c>
      <c r="JJ488" s="148">
        <v>310</v>
      </c>
      <c r="JK488" s="148">
        <v>319</v>
      </c>
      <c r="JL488" s="148">
        <v>324</v>
      </c>
      <c r="JM488" s="148">
        <v>295</v>
      </c>
      <c r="JN488" s="351">
        <f t="shared" si="462"/>
        <v>293.5</v>
      </c>
      <c r="JO488" s="148">
        <v>292</v>
      </c>
      <c r="JP488" s="148">
        <v>301</v>
      </c>
      <c r="JQ488" s="148">
        <v>273</v>
      </c>
      <c r="JR488" s="148">
        <v>270</v>
      </c>
      <c r="JS488" s="148">
        <v>273</v>
      </c>
      <c r="JT488" s="148">
        <v>269</v>
      </c>
      <c r="JU488" s="148">
        <v>237</v>
      </c>
      <c r="JV488" s="351">
        <f t="shared" si="463"/>
        <v>238.5</v>
      </c>
      <c r="JW488" s="148">
        <v>240</v>
      </c>
      <c r="JX488" s="148">
        <v>253</v>
      </c>
      <c r="JY488" s="148">
        <v>226</v>
      </c>
      <c r="JZ488" s="148">
        <v>228</v>
      </c>
      <c r="KA488" s="148">
        <v>230</v>
      </c>
      <c r="KB488" s="148">
        <v>239</v>
      </c>
      <c r="KC488" s="148">
        <v>238</v>
      </c>
      <c r="KD488" s="148">
        <v>240</v>
      </c>
      <c r="KE488" s="148">
        <v>242</v>
      </c>
      <c r="KF488" s="148">
        <v>244</v>
      </c>
      <c r="KG488" s="148">
        <v>246</v>
      </c>
      <c r="KH488" s="148">
        <v>227</v>
      </c>
      <c r="KI488" s="148">
        <v>225</v>
      </c>
      <c r="KJ488" s="148">
        <v>231</v>
      </c>
      <c r="KK488" s="148">
        <v>243</v>
      </c>
      <c r="KL488" s="148">
        <v>255</v>
      </c>
      <c r="KM488" s="148">
        <v>252</v>
      </c>
      <c r="KN488" s="148">
        <v>253</v>
      </c>
      <c r="KO488" s="148">
        <v>262</v>
      </c>
      <c r="KP488" s="148">
        <v>261</v>
      </c>
      <c r="KQ488" s="148">
        <v>262</v>
      </c>
      <c r="KR488" s="148">
        <v>261</v>
      </c>
      <c r="KS488" s="148">
        <v>265</v>
      </c>
      <c r="KT488" s="148">
        <v>277</v>
      </c>
      <c r="KU488" s="148">
        <v>263</v>
      </c>
      <c r="KV488" s="96">
        <v>265</v>
      </c>
      <c r="KW488" s="148">
        <v>278</v>
      </c>
      <c r="KX488" s="148">
        <v>289</v>
      </c>
      <c r="KY488" s="148">
        <v>286</v>
      </c>
      <c r="KZ488" s="148">
        <v>272</v>
      </c>
      <c r="LA488" s="148">
        <v>281</v>
      </c>
      <c r="LB488" s="148">
        <v>279</v>
      </c>
      <c r="LC488" s="148">
        <v>266</v>
      </c>
      <c r="LD488" s="148">
        <v>260</v>
      </c>
      <c r="LE488" s="148">
        <v>272</v>
      </c>
      <c r="LF488" s="148">
        <v>290</v>
      </c>
      <c r="LG488" s="148">
        <v>290</v>
      </c>
      <c r="LH488" s="148">
        <v>257</v>
      </c>
      <c r="LI488" s="148">
        <v>254</v>
      </c>
      <c r="LJ488" s="148">
        <v>230</v>
      </c>
      <c r="LK488" s="148">
        <v>239</v>
      </c>
      <c r="LL488" s="312">
        <v>238</v>
      </c>
      <c r="LM488" s="148">
        <v>211</v>
      </c>
      <c r="LN488" s="148">
        <v>212</v>
      </c>
      <c r="LO488" s="148">
        <v>207</v>
      </c>
      <c r="LP488" s="148">
        <v>201</v>
      </c>
      <c r="LQ488" s="148">
        <v>189</v>
      </c>
      <c r="LR488" s="148">
        <v>186</v>
      </c>
      <c r="LS488" s="148">
        <v>187</v>
      </c>
      <c r="LT488" s="148">
        <v>183</v>
      </c>
      <c r="LU488" s="148">
        <v>171</v>
      </c>
      <c r="LV488" s="148">
        <v>166</v>
      </c>
      <c r="LW488" s="148">
        <v>174</v>
      </c>
      <c r="LX488" s="148">
        <v>177</v>
      </c>
      <c r="LY488" s="148">
        <v>184</v>
      </c>
      <c r="LZ488" s="148">
        <v>178</v>
      </c>
      <c r="MA488" s="148">
        <v>187</v>
      </c>
      <c r="MB488" s="148">
        <v>185</v>
      </c>
      <c r="MC488" s="148">
        <v>187</v>
      </c>
      <c r="MD488" s="148">
        <v>177</v>
      </c>
      <c r="ME488" s="148">
        <v>182</v>
      </c>
      <c r="MF488" s="148">
        <v>176</v>
      </c>
      <c r="MG488" s="148">
        <v>184</v>
      </c>
      <c r="MH488" s="148">
        <v>172</v>
      </c>
      <c r="MI488" s="148">
        <v>163</v>
      </c>
      <c r="MJ488" s="148">
        <v>166</v>
      </c>
      <c r="MK488" s="148">
        <v>172</v>
      </c>
      <c r="ML488" s="148">
        <v>172</v>
      </c>
      <c r="MM488" s="148">
        <v>167</v>
      </c>
      <c r="MN488" s="148">
        <v>166</v>
      </c>
      <c r="MO488" s="148">
        <v>171</v>
      </c>
      <c r="MP488" s="148">
        <v>181</v>
      </c>
      <c r="MQ488" s="148">
        <v>171</v>
      </c>
      <c r="MR488" s="148">
        <v>178</v>
      </c>
      <c r="MS488" s="148">
        <v>189</v>
      </c>
      <c r="MT488" s="148">
        <v>180</v>
      </c>
      <c r="MU488" s="148">
        <v>183</v>
      </c>
      <c r="MV488" s="148">
        <v>186</v>
      </c>
      <c r="MW488" s="148">
        <v>182</v>
      </c>
      <c r="MX488" s="148">
        <v>184</v>
      </c>
      <c r="MY488" s="148">
        <v>188</v>
      </c>
      <c r="MZ488" s="148">
        <v>182</v>
      </c>
      <c r="NA488" s="148">
        <v>174</v>
      </c>
      <c r="NB488" s="148">
        <v>177</v>
      </c>
      <c r="NC488" s="148">
        <v>179</v>
      </c>
      <c r="ND488" s="148">
        <v>173</v>
      </c>
      <c r="NE488" s="148">
        <v>172</v>
      </c>
      <c r="NF488" s="148">
        <v>177</v>
      </c>
      <c r="NG488" s="148">
        <v>185</v>
      </c>
      <c r="NH488" s="148">
        <v>182</v>
      </c>
      <c r="NI488" s="148">
        <v>162</v>
      </c>
      <c r="NJ488" s="148">
        <v>161</v>
      </c>
      <c r="NK488" s="148">
        <v>166</v>
      </c>
      <c r="NL488" s="148">
        <v>168</v>
      </c>
      <c r="NM488" s="148">
        <v>160</v>
      </c>
      <c r="NN488" s="148">
        <v>156</v>
      </c>
      <c r="NO488" s="148">
        <v>156</v>
      </c>
      <c r="NP488" s="148">
        <v>160</v>
      </c>
      <c r="NQ488" s="148">
        <v>154</v>
      </c>
      <c r="NR488" s="148">
        <v>154</v>
      </c>
      <c r="NS488" s="148">
        <v>158</v>
      </c>
      <c r="NT488" s="148">
        <v>162</v>
      </c>
      <c r="NU488" s="148">
        <v>160</v>
      </c>
      <c r="NV488" s="148">
        <v>157</v>
      </c>
      <c r="NW488" s="148">
        <v>149</v>
      </c>
      <c r="NX488" s="148">
        <v>156</v>
      </c>
      <c r="NY488" s="148">
        <v>154</v>
      </c>
      <c r="NZ488" s="148">
        <v>147</v>
      </c>
      <c r="OA488" s="148">
        <v>151</v>
      </c>
      <c r="OB488" s="148">
        <v>149</v>
      </c>
      <c r="OC488" s="148">
        <v>160</v>
      </c>
      <c r="OD488" s="148">
        <v>152</v>
      </c>
      <c r="OE488" s="148">
        <v>150</v>
      </c>
      <c r="OF488" s="148">
        <v>154</v>
      </c>
      <c r="OG488" s="148">
        <v>157</v>
      </c>
      <c r="OH488" s="148">
        <v>152</v>
      </c>
      <c r="OI488" s="148">
        <v>152</v>
      </c>
      <c r="OJ488" s="148">
        <v>143</v>
      </c>
      <c r="OK488" s="148">
        <v>151</v>
      </c>
      <c r="OL488" s="148">
        <v>156</v>
      </c>
      <c r="OM488" s="148">
        <v>146</v>
      </c>
      <c r="ON488" s="148">
        <v>140</v>
      </c>
      <c r="OO488" s="148">
        <v>144</v>
      </c>
      <c r="OP488" s="148">
        <v>139</v>
      </c>
      <c r="OQ488" s="148">
        <v>145</v>
      </c>
      <c r="OR488" s="148">
        <v>144</v>
      </c>
      <c r="OS488" s="148">
        <v>142</v>
      </c>
      <c r="OT488" s="96">
        <v>145</v>
      </c>
      <c r="OU488" s="148">
        <v>151</v>
      </c>
      <c r="OV488" s="148">
        <v>140</v>
      </c>
      <c r="OW488" s="148">
        <v>130</v>
      </c>
      <c r="OX488" s="148">
        <v>131</v>
      </c>
      <c r="OY488" s="351">
        <f t="shared" si="464"/>
        <v>124</v>
      </c>
      <c r="OZ488" s="96">
        <v>117</v>
      </c>
      <c r="PA488" s="148">
        <v>118</v>
      </c>
      <c r="PB488" s="148">
        <v>128</v>
      </c>
      <c r="PC488" s="148">
        <v>134</v>
      </c>
      <c r="PD488" s="148">
        <v>123</v>
      </c>
      <c r="PE488" s="148">
        <v>126</v>
      </c>
      <c r="PF488" s="148">
        <v>124</v>
      </c>
      <c r="PG488" s="351">
        <f t="shared" si="456"/>
        <v>128</v>
      </c>
      <c r="PH488" s="148">
        <v>132</v>
      </c>
      <c r="PI488" s="148">
        <v>118</v>
      </c>
      <c r="PJ488" s="351">
        <f t="shared" si="457"/>
        <v>123</v>
      </c>
      <c r="PK488" s="96">
        <v>128</v>
      </c>
      <c r="PL488" s="148">
        <v>131</v>
      </c>
      <c r="PM488" s="96">
        <v>117</v>
      </c>
      <c r="PN488" s="148">
        <v>111</v>
      </c>
      <c r="PO488" s="312">
        <v>116</v>
      </c>
      <c r="PP488" s="148">
        <v>122</v>
      </c>
      <c r="PQ488" s="148">
        <v>122</v>
      </c>
      <c r="PR488" s="148">
        <v>120</v>
      </c>
      <c r="PS488" s="148">
        <v>121</v>
      </c>
      <c r="PT488" s="148">
        <v>121</v>
      </c>
      <c r="PU488" s="148">
        <v>118</v>
      </c>
      <c r="PV488" s="148">
        <v>106</v>
      </c>
      <c r="PW488" s="148">
        <v>106</v>
      </c>
      <c r="PX488" s="148">
        <v>106</v>
      </c>
      <c r="PY488" s="148">
        <v>105</v>
      </c>
      <c r="PZ488" s="148">
        <v>88</v>
      </c>
      <c r="QA488" s="148">
        <v>97</v>
      </c>
      <c r="QB488" s="148">
        <v>98</v>
      </c>
      <c r="QC488" s="148">
        <v>98</v>
      </c>
      <c r="QD488" s="148">
        <v>87</v>
      </c>
      <c r="QE488" s="148">
        <v>81</v>
      </c>
      <c r="QF488" s="148">
        <v>86</v>
      </c>
      <c r="QG488" s="148">
        <v>88</v>
      </c>
      <c r="QH488" s="148">
        <v>85</v>
      </c>
      <c r="QI488" s="148">
        <v>91</v>
      </c>
      <c r="QJ488" s="148">
        <v>89</v>
      </c>
      <c r="QK488" s="148">
        <v>91</v>
      </c>
      <c r="QL488" s="148">
        <v>90</v>
      </c>
      <c r="QM488" s="148">
        <v>85</v>
      </c>
      <c r="QN488" s="148">
        <v>86</v>
      </c>
      <c r="QO488" s="148">
        <v>90</v>
      </c>
      <c r="QP488" s="148">
        <v>100</v>
      </c>
      <c r="QQ488" s="148">
        <v>102</v>
      </c>
      <c r="QR488" s="148">
        <v>101</v>
      </c>
      <c r="QS488" s="148">
        <v>95</v>
      </c>
      <c r="QT488" s="148">
        <v>90</v>
      </c>
      <c r="QU488" s="148">
        <v>90</v>
      </c>
      <c r="QV488" s="148">
        <v>86</v>
      </c>
      <c r="QW488" s="148">
        <v>86</v>
      </c>
      <c r="QX488" s="148">
        <v>93</v>
      </c>
      <c r="QY488" s="148">
        <v>96</v>
      </c>
      <c r="QZ488" s="148">
        <v>86</v>
      </c>
      <c r="RA488" s="148">
        <v>84</v>
      </c>
      <c r="RB488" s="312">
        <v>84</v>
      </c>
      <c r="RC488" s="148">
        <v>86</v>
      </c>
      <c r="RD488" s="96">
        <v>82</v>
      </c>
      <c r="RE488" s="148">
        <v>81</v>
      </c>
      <c r="RF488" s="148">
        <v>85</v>
      </c>
      <c r="RG488" s="96">
        <v>86</v>
      </c>
      <c r="RH488" s="96">
        <v>85</v>
      </c>
      <c r="RI488" s="96">
        <v>77</v>
      </c>
      <c r="RJ488" s="148">
        <v>76</v>
      </c>
      <c r="RK488" s="96">
        <v>81</v>
      </c>
      <c r="RL488" s="96">
        <v>82</v>
      </c>
      <c r="RM488" s="148">
        <v>86</v>
      </c>
      <c r="RN488" s="148">
        <v>86</v>
      </c>
      <c r="RO488" s="148">
        <v>89</v>
      </c>
      <c r="RP488" s="148">
        <v>97</v>
      </c>
      <c r="RQ488" s="148">
        <v>87</v>
      </c>
      <c r="RR488" s="148">
        <v>85</v>
      </c>
      <c r="RS488" s="148">
        <v>89</v>
      </c>
      <c r="RT488" s="96">
        <v>83</v>
      </c>
      <c r="RU488" s="148">
        <v>86</v>
      </c>
      <c r="RV488" s="148">
        <v>87</v>
      </c>
      <c r="RW488" s="148">
        <v>85</v>
      </c>
      <c r="RX488" s="148">
        <v>86</v>
      </c>
      <c r="RY488" s="148">
        <v>93</v>
      </c>
      <c r="RZ488" s="148">
        <v>88</v>
      </c>
      <c r="SA488" s="148">
        <v>88</v>
      </c>
      <c r="SB488" s="148">
        <v>89</v>
      </c>
      <c r="SC488" s="148">
        <v>93</v>
      </c>
      <c r="SD488" s="148">
        <v>94</v>
      </c>
      <c r="SE488" s="148">
        <v>94</v>
      </c>
      <c r="SF488" s="148">
        <v>89</v>
      </c>
      <c r="SG488" s="148">
        <v>91</v>
      </c>
      <c r="SH488" s="148">
        <v>96</v>
      </c>
      <c r="SI488" s="148">
        <v>87</v>
      </c>
      <c r="SJ488" s="148">
        <v>87</v>
      </c>
      <c r="SK488" s="148">
        <v>89</v>
      </c>
      <c r="SL488" s="148">
        <v>91</v>
      </c>
      <c r="SM488" s="148">
        <v>83</v>
      </c>
      <c r="SN488" s="148">
        <v>80</v>
      </c>
      <c r="SO488" s="148">
        <v>76</v>
      </c>
      <c r="SP488" s="148">
        <v>85</v>
      </c>
      <c r="SQ488" s="148">
        <v>92</v>
      </c>
      <c r="SR488" s="148">
        <v>85</v>
      </c>
      <c r="SS488" s="148">
        <v>88</v>
      </c>
      <c r="ST488" s="148">
        <v>90</v>
      </c>
      <c r="SU488" s="148">
        <v>86</v>
      </c>
      <c r="SV488" s="148">
        <v>81</v>
      </c>
      <c r="SW488" s="148">
        <v>81</v>
      </c>
      <c r="SX488" s="148">
        <v>81</v>
      </c>
      <c r="SY488" s="148">
        <v>84</v>
      </c>
      <c r="SZ488" s="148">
        <v>84</v>
      </c>
      <c r="TA488" s="148">
        <v>83</v>
      </c>
      <c r="TB488" s="148">
        <v>83</v>
      </c>
      <c r="TC488" s="148">
        <v>86</v>
      </c>
      <c r="TD488" s="148">
        <v>83</v>
      </c>
      <c r="TE488" s="148">
        <v>81</v>
      </c>
      <c r="TF488" s="148">
        <v>81</v>
      </c>
      <c r="TG488" s="148">
        <v>78</v>
      </c>
      <c r="TH488" s="148">
        <v>81</v>
      </c>
      <c r="TI488" s="148">
        <v>82</v>
      </c>
      <c r="TJ488" s="148">
        <v>86</v>
      </c>
      <c r="TK488" s="148">
        <v>86</v>
      </c>
      <c r="TL488" s="148">
        <v>84</v>
      </c>
      <c r="TM488" s="148">
        <v>85</v>
      </c>
      <c r="TN488" s="148">
        <v>87</v>
      </c>
      <c r="TO488" s="148">
        <v>86</v>
      </c>
      <c r="TP488" s="148">
        <v>90</v>
      </c>
      <c r="TQ488" s="148">
        <v>87</v>
      </c>
      <c r="TR488" s="148">
        <v>76</v>
      </c>
      <c r="TS488" s="148">
        <v>75</v>
      </c>
      <c r="TT488" s="148">
        <v>75</v>
      </c>
      <c r="TU488" s="148">
        <v>79</v>
      </c>
      <c r="TV488" s="148">
        <v>77</v>
      </c>
      <c r="TW488" s="148">
        <v>71</v>
      </c>
      <c r="TX488" s="148">
        <v>69</v>
      </c>
      <c r="TY488" s="148">
        <v>69</v>
      </c>
      <c r="TZ488" s="148">
        <v>63</v>
      </c>
      <c r="UA488" s="148">
        <v>68</v>
      </c>
      <c r="UB488" s="148">
        <v>66</v>
      </c>
      <c r="UC488" s="148">
        <v>66</v>
      </c>
      <c r="UD488" s="148">
        <v>72</v>
      </c>
      <c r="UE488" s="148">
        <v>67</v>
      </c>
      <c r="UF488" s="148">
        <v>73</v>
      </c>
      <c r="UG488" s="148">
        <v>76</v>
      </c>
      <c r="UH488" s="148">
        <v>82</v>
      </c>
      <c r="UI488" s="148">
        <v>78</v>
      </c>
      <c r="UJ488" s="148">
        <v>82</v>
      </c>
      <c r="UK488" s="148">
        <v>79</v>
      </c>
      <c r="UL488" s="148">
        <v>86</v>
      </c>
      <c r="UM488" s="148">
        <v>79</v>
      </c>
      <c r="UN488" s="148">
        <v>80</v>
      </c>
      <c r="UO488" s="148">
        <v>82</v>
      </c>
      <c r="UP488" s="148">
        <v>84</v>
      </c>
      <c r="UQ488" s="148">
        <v>96</v>
      </c>
      <c r="UR488" s="148">
        <v>92</v>
      </c>
      <c r="US488" s="148">
        <v>93</v>
      </c>
      <c r="UT488" s="148">
        <v>83</v>
      </c>
      <c r="UU488" s="148">
        <v>85</v>
      </c>
      <c r="UV488" s="148">
        <v>77</v>
      </c>
      <c r="UW488" s="148">
        <v>78</v>
      </c>
      <c r="UX488" s="148">
        <v>84</v>
      </c>
      <c r="UY488" s="148">
        <v>82</v>
      </c>
      <c r="UZ488" s="148">
        <v>87</v>
      </c>
      <c r="VA488" s="148">
        <v>91</v>
      </c>
      <c r="VB488" s="148">
        <v>91</v>
      </c>
      <c r="VC488" s="148">
        <v>91</v>
      </c>
      <c r="VD488" s="148">
        <v>87</v>
      </c>
      <c r="VE488" s="148">
        <v>74</v>
      </c>
      <c r="VF488" s="148">
        <v>75</v>
      </c>
      <c r="VG488" s="148">
        <v>76</v>
      </c>
      <c r="VH488" s="148">
        <v>72</v>
      </c>
      <c r="VI488" s="148">
        <v>62</v>
      </c>
      <c r="VJ488" s="148">
        <v>60</v>
      </c>
      <c r="VK488" s="148">
        <v>65</v>
      </c>
      <c r="VL488" s="148">
        <v>66</v>
      </c>
      <c r="VM488" s="148">
        <v>70</v>
      </c>
      <c r="VN488" s="148">
        <v>61</v>
      </c>
      <c r="VO488" s="148">
        <v>61</v>
      </c>
      <c r="VP488" s="148">
        <v>60</v>
      </c>
      <c r="VQ488" s="148">
        <v>65</v>
      </c>
      <c r="VR488" s="148">
        <v>59</v>
      </c>
      <c r="VS488" s="148">
        <v>57</v>
      </c>
      <c r="VT488" s="148">
        <v>61</v>
      </c>
      <c r="VU488" s="148">
        <v>62</v>
      </c>
      <c r="VV488" s="148">
        <v>60</v>
      </c>
      <c r="VW488" s="148">
        <v>57</v>
      </c>
      <c r="VX488" s="148">
        <v>54</v>
      </c>
      <c r="VY488" s="148">
        <v>51</v>
      </c>
      <c r="VZ488" s="148">
        <v>50</v>
      </c>
      <c r="WA488" s="148">
        <v>47</v>
      </c>
      <c r="WB488" s="148">
        <v>46</v>
      </c>
      <c r="WC488" s="148">
        <v>41</v>
      </c>
      <c r="WD488" s="148">
        <v>40</v>
      </c>
      <c r="WE488" s="148">
        <v>38</v>
      </c>
      <c r="WF488" s="148">
        <v>37</v>
      </c>
      <c r="WG488" s="148">
        <v>39</v>
      </c>
      <c r="WH488" s="148">
        <v>40</v>
      </c>
      <c r="WI488" s="148">
        <v>40</v>
      </c>
      <c r="WJ488" s="148">
        <v>39</v>
      </c>
      <c r="WK488" s="148">
        <v>44</v>
      </c>
      <c r="WL488" s="148">
        <v>46</v>
      </c>
      <c r="WM488" s="148">
        <v>42</v>
      </c>
      <c r="WN488" s="148">
        <v>34</v>
      </c>
      <c r="WO488" s="148">
        <v>32</v>
      </c>
      <c r="WP488" s="148">
        <v>31</v>
      </c>
      <c r="WQ488" s="148">
        <v>28</v>
      </c>
      <c r="WR488" s="148">
        <v>27</v>
      </c>
      <c r="WS488" s="148">
        <v>27</v>
      </c>
      <c r="WT488" s="148">
        <v>28</v>
      </c>
      <c r="WU488" s="148">
        <v>28</v>
      </c>
      <c r="WV488" s="148">
        <v>25</v>
      </c>
      <c r="WW488" s="148">
        <v>24</v>
      </c>
      <c r="WX488" s="148">
        <v>23</v>
      </c>
      <c r="WY488" s="148">
        <v>24</v>
      </c>
      <c r="WZ488" s="148">
        <v>23</v>
      </c>
      <c r="XA488" s="148">
        <v>19</v>
      </c>
      <c r="XB488" s="148">
        <v>20</v>
      </c>
      <c r="XC488" s="148">
        <v>20</v>
      </c>
      <c r="XD488" s="148">
        <v>20</v>
      </c>
      <c r="XE488" s="148">
        <v>18</v>
      </c>
      <c r="XF488" s="148">
        <v>18</v>
      </c>
      <c r="XG488" s="148">
        <v>18</v>
      </c>
      <c r="XH488" s="148">
        <v>19</v>
      </c>
      <c r="XI488" s="148">
        <v>18</v>
      </c>
      <c r="XJ488" s="148">
        <v>15</v>
      </c>
      <c r="XK488" s="148">
        <v>17</v>
      </c>
    </row>
    <row r="489" spans="1:635" s="148" customFormat="1" x14ac:dyDescent="0.2">
      <c r="A489" s="354"/>
      <c r="B489" s="354">
        <v>24</v>
      </c>
      <c r="C489" s="399">
        <f t="shared" ca="1" si="454"/>
        <v>8</v>
      </c>
      <c r="D489" s="400">
        <f t="shared" ca="1" si="458"/>
        <v>1.3628620102214651E-2</v>
      </c>
      <c r="E489" s="448">
        <f t="shared" ca="1" si="459"/>
        <v>17</v>
      </c>
      <c r="F489" s="354"/>
      <c r="G489" s="412">
        <v>24</v>
      </c>
      <c r="H489" s="412">
        <v>29</v>
      </c>
      <c r="I489" s="412">
        <v>28</v>
      </c>
      <c r="J489" s="412">
        <v>29</v>
      </c>
      <c r="K489" s="412">
        <v>28</v>
      </c>
      <c r="L489" s="412">
        <v>21</v>
      </c>
      <c r="M489" s="412">
        <v>23</v>
      </c>
      <c r="N489" s="412">
        <v>23</v>
      </c>
      <c r="O489" s="412">
        <v>25</v>
      </c>
      <c r="P489" s="412">
        <v>25</v>
      </c>
      <c r="Q489" s="412">
        <v>23</v>
      </c>
      <c r="R489" s="169">
        <v>23</v>
      </c>
      <c r="S489" s="412">
        <v>22</v>
      </c>
      <c r="T489" s="412">
        <v>22</v>
      </c>
      <c r="U489" s="169">
        <v>21</v>
      </c>
      <c r="V489" s="169">
        <v>22</v>
      </c>
      <c r="W489" s="412">
        <v>22</v>
      </c>
      <c r="X489" s="412">
        <v>23</v>
      </c>
      <c r="Y489" s="412">
        <v>20</v>
      </c>
      <c r="Z489" s="412">
        <v>26</v>
      </c>
      <c r="AA489" s="412">
        <v>28</v>
      </c>
      <c r="AB489" s="412">
        <v>25</v>
      </c>
      <c r="AC489" s="412">
        <v>21</v>
      </c>
      <c r="AD489" s="412">
        <v>20</v>
      </c>
      <c r="AE489" s="412">
        <v>0</v>
      </c>
      <c r="AF489" s="412">
        <v>21</v>
      </c>
      <c r="AG489" s="412">
        <v>24</v>
      </c>
      <c r="AH489" s="412">
        <v>23</v>
      </c>
      <c r="AI489" s="412">
        <v>28</v>
      </c>
      <c r="AJ489" s="412">
        <v>28.5</v>
      </c>
      <c r="AK489" s="412">
        <v>29</v>
      </c>
      <c r="AL489" s="412">
        <v>26</v>
      </c>
      <c r="AM489" s="412">
        <v>23</v>
      </c>
      <c r="AN489" s="412">
        <v>25.5</v>
      </c>
      <c r="AO489" s="412">
        <v>28</v>
      </c>
      <c r="AP489" s="169">
        <v>28</v>
      </c>
      <c r="AQ489" s="412">
        <v>31</v>
      </c>
      <c r="AR489" s="412">
        <v>30</v>
      </c>
      <c r="AS489" s="412">
        <v>30</v>
      </c>
      <c r="AT489" s="412">
        <v>27</v>
      </c>
      <c r="AU489" s="412">
        <v>31</v>
      </c>
      <c r="AV489" s="412">
        <v>30</v>
      </c>
      <c r="AW489" s="412">
        <v>28</v>
      </c>
      <c r="AX489" s="412">
        <v>31</v>
      </c>
      <c r="AY489" s="412">
        <v>26</v>
      </c>
      <c r="AZ489" s="412">
        <v>31</v>
      </c>
      <c r="BA489" s="412">
        <v>33</v>
      </c>
      <c r="BB489" s="412">
        <v>34</v>
      </c>
      <c r="BC489" s="412">
        <v>35</v>
      </c>
      <c r="BD489" s="412">
        <v>38</v>
      </c>
      <c r="BE489" s="412">
        <v>39</v>
      </c>
      <c r="BF489" s="412">
        <v>38</v>
      </c>
      <c r="BG489" s="148">
        <v>39</v>
      </c>
      <c r="BH489" s="148">
        <v>36</v>
      </c>
      <c r="BI489" s="355">
        <v>37</v>
      </c>
      <c r="BJ489" s="148">
        <v>38</v>
      </c>
      <c r="BK489" s="148">
        <v>40</v>
      </c>
      <c r="BL489" s="148">
        <v>41</v>
      </c>
      <c r="BM489" s="148">
        <v>39</v>
      </c>
      <c r="BN489" s="148">
        <v>40</v>
      </c>
      <c r="BO489" s="148">
        <v>40</v>
      </c>
      <c r="BP489" s="148">
        <v>39</v>
      </c>
      <c r="BQ489" s="148">
        <v>40</v>
      </c>
      <c r="BR489" s="148">
        <v>41</v>
      </c>
      <c r="BS489" s="148">
        <v>42</v>
      </c>
      <c r="BT489" s="148">
        <v>45</v>
      </c>
      <c r="BU489" s="148">
        <v>43</v>
      </c>
      <c r="BV489" s="148">
        <v>44</v>
      </c>
      <c r="BW489" s="148">
        <v>47</v>
      </c>
      <c r="BX489" s="148">
        <v>49</v>
      </c>
      <c r="BY489" s="148">
        <v>53</v>
      </c>
      <c r="BZ489" s="148">
        <v>58</v>
      </c>
      <c r="CA489" s="148">
        <v>61</v>
      </c>
      <c r="CB489" s="148">
        <v>60</v>
      </c>
      <c r="CC489" s="148">
        <v>60</v>
      </c>
      <c r="CD489" s="148">
        <v>60</v>
      </c>
      <c r="CE489" s="148">
        <v>62</v>
      </c>
      <c r="CF489" s="148">
        <v>65</v>
      </c>
      <c r="CG489" s="148">
        <v>63</v>
      </c>
      <c r="CH489" s="148">
        <v>66</v>
      </c>
      <c r="CI489" s="148">
        <v>65</v>
      </c>
      <c r="CJ489" s="148">
        <v>67</v>
      </c>
      <c r="CK489" s="148">
        <v>65</v>
      </c>
      <c r="CL489" s="148">
        <v>64</v>
      </c>
      <c r="CM489" s="148">
        <v>67</v>
      </c>
      <c r="CN489" s="148">
        <v>63</v>
      </c>
      <c r="CO489" s="148">
        <v>64</v>
      </c>
      <c r="CP489" s="360">
        <v>64</v>
      </c>
      <c r="CQ489" s="148">
        <v>64</v>
      </c>
      <c r="CR489" s="148">
        <v>57</v>
      </c>
      <c r="CS489" s="148">
        <v>57</v>
      </c>
      <c r="CT489" s="148">
        <v>62</v>
      </c>
      <c r="CU489" s="148">
        <v>62</v>
      </c>
      <c r="CV489" s="148">
        <v>58</v>
      </c>
      <c r="CW489" s="148">
        <v>60</v>
      </c>
      <c r="CX489" s="148">
        <v>61</v>
      </c>
      <c r="CY489" s="148">
        <v>62</v>
      </c>
      <c r="CZ489" s="148">
        <v>56</v>
      </c>
      <c r="DA489" s="148">
        <v>55</v>
      </c>
      <c r="DB489" s="148">
        <v>58</v>
      </c>
      <c r="DC489" s="148">
        <v>51</v>
      </c>
      <c r="DD489" s="148">
        <v>54</v>
      </c>
      <c r="DE489" s="148">
        <v>57</v>
      </c>
      <c r="DF489" s="148">
        <v>58</v>
      </c>
      <c r="DG489" s="148">
        <v>54</v>
      </c>
      <c r="DH489" s="148">
        <v>57</v>
      </c>
      <c r="DI489" s="148">
        <v>57</v>
      </c>
      <c r="DJ489" s="148">
        <v>53</v>
      </c>
      <c r="DK489" s="148">
        <v>48</v>
      </c>
      <c r="DL489" s="148">
        <v>47</v>
      </c>
      <c r="DM489" s="148">
        <v>50</v>
      </c>
      <c r="DN489" s="148">
        <v>52</v>
      </c>
      <c r="DO489" s="148">
        <v>50</v>
      </c>
      <c r="DP489" s="148">
        <v>49</v>
      </c>
      <c r="DQ489" s="148">
        <v>51</v>
      </c>
      <c r="DR489" s="431">
        <v>46</v>
      </c>
      <c r="DS489" s="148">
        <v>44</v>
      </c>
      <c r="DT489" s="431">
        <v>41</v>
      </c>
      <c r="DU489" s="431">
        <v>41</v>
      </c>
      <c r="DV489" s="431">
        <v>39</v>
      </c>
      <c r="DW489" s="431">
        <v>41</v>
      </c>
      <c r="DX489" s="431">
        <v>45</v>
      </c>
      <c r="DY489" s="450">
        <v>43</v>
      </c>
      <c r="DZ489" s="431">
        <v>41</v>
      </c>
      <c r="EA489" s="431">
        <v>44</v>
      </c>
      <c r="EB489" s="431">
        <v>45</v>
      </c>
      <c r="EC489" s="431">
        <v>43</v>
      </c>
      <c r="ED489" s="431">
        <v>47</v>
      </c>
      <c r="EE489" s="431">
        <v>47</v>
      </c>
      <c r="EF489" s="431">
        <v>47</v>
      </c>
      <c r="EG489" s="431">
        <v>45</v>
      </c>
      <c r="EH489" s="431">
        <v>42</v>
      </c>
      <c r="EI489" s="431">
        <v>43</v>
      </c>
      <c r="EJ489" s="431">
        <v>41</v>
      </c>
      <c r="EK489" s="431">
        <v>39</v>
      </c>
      <c r="EL489" s="431">
        <v>37</v>
      </c>
      <c r="EM489" s="431">
        <v>35</v>
      </c>
      <c r="EN489" s="431">
        <v>32</v>
      </c>
      <c r="EO489" s="148">
        <v>30</v>
      </c>
      <c r="EP489" s="431">
        <v>30</v>
      </c>
      <c r="EQ489" s="431">
        <v>30</v>
      </c>
      <c r="ER489" s="431">
        <v>32</v>
      </c>
      <c r="ES489" s="431">
        <v>32</v>
      </c>
      <c r="ET489" s="431">
        <v>33</v>
      </c>
      <c r="EU489" s="431">
        <v>31</v>
      </c>
      <c r="EV489" s="431">
        <v>32</v>
      </c>
      <c r="EW489" s="431">
        <v>31</v>
      </c>
      <c r="EX489" s="431">
        <v>30</v>
      </c>
      <c r="EY489" s="431">
        <v>29</v>
      </c>
      <c r="EZ489" s="431">
        <v>31</v>
      </c>
      <c r="FA489" s="431">
        <v>31</v>
      </c>
      <c r="FB489" s="431">
        <v>35</v>
      </c>
      <c r="FC489" s="431">
        <v>31</v>
      </c>
      <c r="FD489" s="431">
        <v>32</v>
      </c>
      <c r="FE489" s="431">
        <v>37</v>
      </c>
      <c r="FF489" s="431">
        <v>37</v>
      </c>
      <c r="FG489" s="431">
        <v>37</v>
      </c>
      <c r="FH489" s="431">
        <v>36</v>
      </c>
      <c r="FI489" s="431">
        <v>38</v>
      </c>
      <c r="FJ489" s="431">
        <v>39</v>
      </c>
      <c r="FK489" s="148">
        <v>37</v>
      </c>
      <c r="FL489" s="431">
        <v>34</v>
      </c>
      <c r="FM489" s="431">
        <v>35</v>
      </c>
      <c r="FN489" s="148">
        <v>36</v>
      </c>
      <c r="FO489" s="148">
        <v>38</v>
      </c>
      <c r="FP489" s="148">
        <v>34</v>
      </c>
      <c r="FQ489" s="431">
        <v>33</v>
      </c>
      <c r="FR489" s="148">
        <v>34</v>
      </c>
      <c r="FS489" s="431">
        <v>38</v>
      </c>
      <c r="FT489" s="148">
        <v>38</v>
      </c>
      <c r="FU489" s="431">
        <v>37</v>
      </c>
      <c r="FV489" s="431">
        <v>38</v>
      </c>
      <c r="FW489" s="431">
        <v>40</v>
      </c>
      <c r="FX489" s="431">
        <v>39</v>
      </c>
      <c r="FY489" s="431">
        <v>41</v>
      </c>
      <c r="FZ489" s="450">
        <v>39</v>
      </c>
      <c r="GA489" s="431">
        <v>39</v>
      </c>
      <c r="GB489" s="431">
        <v>43</v>
      </c>
      <c r="GC489" s="431">
        <v>38</v>
      </c>
      <c r="GD489" s="431">
        <v>43</v>
      </c>
      <c r="GE489" s="431">
        <v>43</v>
      </c>
      <c r="GF489" s="431">
        <v>46</v>
      </c>
      <c r="GG489" s="431">
        <v>47</v>
      </c>
      <c r="GH489" s="431">
        <v>49</v>
      </c>
      <c r="GI489" s="431">
        <v>53</v>
      </c>
      <c r="GJ489" s="431">
        <v>57</v>
      </c>
      <c r="GK489" s="431">
        <v>56</v>
      </c>
      <c r="GL489" s="431">
        <v>55</v>
      </c>
      <c r="GM489" s="431">
        <v>55</v>
      </c>
      <c r="GN489" s="431">
        <v>60</v>
      </c>
      <c r="GO489" s="431">
        <v>55</v>
      </c>
      <c r="GP489" s="148">
        <v>55</v>
      </c>
      <c r="GQ489" s="431">
        <v>57</v>
      </c>
      <c r="GR489" s="431">
        <v>61</v>
      </c>
      <c r="GS489" s="431">
        <v>63</v>
      </c>
      <c r="GT489" s="431">
        <v>61</v>
      </c>
      <c r="GU489" s="431">
        <v>61</v>
      </c>
      <c r="GV489" s="148">
        <v>63</v>
      </c>
      <c r="GW489" s="148">
        <v>66</v>
      </c>
      <c r="GX489" s="148">
        <v>66</v>
      </c>
      <c r="GY489" s="148">
        <v>67</v>
      </c>
      <c r="GZ489" s="148">
        <v>65</v>
      </c>
      <c r="HA489" s="148">
        <v>66</v>
      </c>
      <c r="HB489" s="148">
        <v>63</v>
      </c>
      <c r="HC489" s="148">
        <v>63</v>
      </c>
      <c r="HD489" s="148">
        <v>62</v>
      </c>
      <c r="HE489" s="148">
        <v>106</v>
      </c>
      <c r="HF489" s="148">
        <v>56</v>
      </c>
      <c r="HG489" s="148">
        <v>57</v>
      </c>
      <c r="HH489" s="148">
        <v>53</v>
      </c>
      <c r="HI489" s="148">
        <v>51</v>
      </c>
      <c r="HJ489" s="148">
        <v>53</v>
      </c>
      <c r="HK489" s="148">
        <v>59</v>
      </c>
      <c r="HL489" s="148">
        <v>54</v>
      </c>
      <c r="HM489" s="148">
        <v>105</v>
      </c>
      <c r="HN489" s="148">
        <v>55</v>
      </c>
      <c r="HO489" s="148">
        <v>54</v>
      </c>
      <c r="HP489" s="148">
        <v>52</v>
      </c>
      <c r="HQ489" s="148">
        <v>52</v>
      </c>
      <c r="HR489" s="148">
        <v>52</v>
      </c>
      <c r="HS489" s="148">
        <v>50</v>
      </c>
      <c r="HT489" s="148">
        <v>50</v>
      </c>
      <c r="HU489" s="148">
        <v>48</v>
      </c>
      <c r="HV489" s="148">
        <v>44</v>
      </c>
      <c r="HW489" s="148">
        <v>48</v>
      </c>
      <c r="HX489" s="148">
        <v>42</v>
      </c>
      <c r="HY489" s="148">
        <v>41</v>
      </c>
      <c r="HZ489" s="148">
        <v>44</v>
      </c>
      <c r="IA489" s="148">
        <v>43</v>
      </c>
      <c r="IB489" s="355">
        <v>45</v>
      </c>
      <c r="IC489" s="148">
        <v>47</v>
      </c>
      <c r="ID489" s="148">
        <v>50</v>
      </c>
      <c r="IE489" s="148">
        <v>50</v>
      </c>
      <c r="IF489" s="148">
        <v>48</v>
      </c>
      <c r="IG489" s="148">
        <v>48</v>
      </c>
      <c r="IH489" s="148">
        <v>47</v>
      </c>
      <c r="II489" s="148">
        <v>46</v>
      </c>
      <c r="IJ489" s="148">
        <v>51</v>
      </c>
      <c r="IK489" s="148">
        <v>52</v>
      </c>
      <c r="IL489" s="148">
        <v>52</v>
      </c>
      <c r="IM489" s="148">
        <v>45</v>
      </c>
      <c r="IN489" s="351">
        <f t="shared" si="455"/>
        <v>48.5</v>
      </c>
      <c r="IO489" s="148">
        <v>52</v>
      </c>
      <c r="IP489" s="148">
        <v>50</v>
      </c>
      <c r="IQ489" s="148">
        <v>47</v>
      </c>
      <c r="IR489" s="148">
        <v>47</v>
      </c>
      <c r="IS489" s="148">
        <v>47</v>
      </c>
      <c r="IT489" s="148">
        <v>49</v>
      </c>
      <c r="IU489" s="148">
        <v>50</v>
      </c>
      <c r="IV489" s="148">
        <v>50</v>
      </c>
      <c r="IW489" s="148">
        <v>54</v>
      </c>
      <c r="IX489" s="148">
        <v>54</v>
      </c>
      <c r="IY489" s="148">
        <v>52</v>
      </c>
      <c r="IZ489" s="148">
        <v>51</v>
      </c>
      <c r="JA489" s="148">
        <v>54</v>
      </c>
      <c r="JB489" s="148">
        <v>56</v>
      </c>
      <c r="JC489" s="355">
        <f t="shared" si="460"/>
        <v>57.5</v>
      </c>
      <c r="JD489" s="148">
        <v>59</v>
      </c>
      <c r="JE489" s="148">
        <v>66</v>
      </c>
      <c r="JF489" s="353">
        <f t="shared" si="461"/>
        <v>66</v>
      </c>
      <c r="JG489" s="148">
        <v>66</v>
      </c>
      <c r="JH489" s="148">
        <v>58</v>
      </c>
      <c r="JI489" s="148">
        <v>52</v>
      </c>
      <c r="JJ489" s="148">
        <v>53</v>
      </c>
      <c r="JK489" s="148">
        <v>51</v>
      </c>
      <c r="JL489" s="148">
        <v>51</v>
      </c>
      <c r="JM489" s="148">
        <v>55</v>
      </c>
      <c r="JN489" s="351">
        <f t="shared" si="462"/>
        <v>54.5</v>
      </c>
      <c r="JO489" s="148">
        <v>54</v>
      </c>
      <c r="JP489" s="148">
        <v>52</v>
      </c>
      <c r="JQ489" s="148">
        <v>49</v>
      </c>
      <c r="JR489" s="148">
        <v>51</v>
      </c>
      <c r="JS489" s="148">
        <v>55</v>
      </c>
      <c r="JT489" s="148">
        <v>57</v>
      </c>
      <c r="JU489" s="148">
        <v>49</v>
      </c>
      <c r="JV489" s="351">
        <f t="shared" si="463"/>
        <v>50</v>
      </c>
      <c r="JW489" s="148">
        <v>51</v>
      </c>
      <c r="JX489" s="148">
        <v>52</v>
      </c>
      <c r="JY489" s="148">
        <v>53</v>
      </c>
      <c r="JZ489" s="148">
        <v>54</v>
      </c>
      <c r="KA489" s="148">
        <v>55</v>
      </c>
      <c r="KB489" s="148">
        <v>58</v>
      </c>
      <c r="KC489" s="148">
        <v>56</v>
      </c>
      <c r="KD489" s="148">
        <v>54</v>
      </c>
      <c r="KE489" s="148">
        <v>54</v>
      </c>
      <c r="KF489" s="148">
        <v>57</v>
      </c>
      <c r="KG489" s="148">
        <v>55</v>
      </c>
      <c r="KH489" s="148">
        <v>53</v>
      </c>
      <c r="KI489" s="148">
        <v>54</v>
      </c>
      <c r="KJ489" s="148">
        <v>50</v>
      </c>
      <c r="KK489" s="148">
        <v>49</v>
      </c>
      <c r="KL489" s="148">
        <v>47</v>
      </c>
      <c r="KM489" s="148">
        <v>50</v>
      </c>
      <c r="KN489" s="148">
        <v>49</v>
      </c>
      <c r="KO489" s="148">
        <v>45</v>
      </c>
      <c r="KP489" s="148">
        <v>46</v>
      </c>
      <c r="KQ489" s="148">
        <v>45</v>
      </c>
      <c r="KR489" s="148">
        <v>47</v>
      </c>
      <c r="KS489" s="148">
        <v>46</v>
      </c>
      <c r="KT489" s="148">
        <v>48</v>
      </c>
      <c r="KU489" s="148">
        <v>45</v>
      </c>
      <c r="KV489" s="96">
        <v>48</v>
      </c>
      <c r="KW489" s="148">
        <v>42</v>
      </c>
      <c r="KX489" s="148">
        <v>47</v>
      </c>
      <c r="KY489" s="148">
        <v>47</v>
      </c>
      <c r="KZ489" s="148">
        <v>51</v>
      </c>
      <c r="LA489" s="148">
        <v>51</v>
      </c>
      <c r="LB489" s="148">
        <v>52</v>
      </c>
      <c r="LC489" s="148">
        <v>53</v>
      </c>
      <c r="LD489" s="148">
        <v>53</v>
      </c>
      <c r="LE489" s="148">
        <v>51</v>
      </c>
      <c r="LF489" s="148">
        <v>53</v>
      </c>
      <c r="LG489" s="148">
        <v>50</v>
      </c>
      <c r="LH489" s="148">
        <v>44</v>
      </c>
      <c r="LI489" s="148">
        <v>46</v>
      </c>
      <c r="LJ489" s="148">
        <v>49</v>
      </c>
      <c r="LK489" s="148">
        <v>48</v>
      </c>
      <c r="LL489" s="312">
        <v>46</v>
      </c>
      <c r="LM489" s="148">
        <v>49</v>
      </c>
      <c r="LN489" s="148">
        <v>53</v>
      </c>
      <c r="LO489" s="148">
        <v>58</v>
      </c>
      <c r="LP489" s="148">
        <v>54</v>
      </c>
      <c r="LQ489" s="148">
        <v>51</v>
      </c>
      <c r="LR489" s="148">
        <v>51</v>
      </c>
      <c r="LS489" s="148">
        <v>53</v>
      </c>
      <c r="LT489" s="148">
        <v>55</v>
      </c>
      <c r="LU489" s="148">
        <v>50</v>
      </c>
      <c r="LV489" s="148">
        <v>49</v>
      </c>
      <c r="LW489" s="148">
        <v>50</v>
      </c>
      <c r="LX489" s="148">
        <v>48</v>
      </c>
      <c r="LY489" s="148">
        <v>44</v>
      </c>
      <c r="LZ489" s="148">
        <v>39</v>
      </c>
      <c r="MA489" s="148">
        <v>42</v>
      </c>
      <c r="MB489" s="148">
        <v>42</v>
      </c>
      <c r="MC489" s="148">
        <v>41</v>
      </c>
      <c r="MD489" s="148">
        <v>36</v>
      </c>
      <c r="ME489" s="148">
        <v>37</v>
      </c>
      <c r="MF489" s="148">
        <v>41</v>
      </c>
      <c r="MG489" s="148">
        <v>45</v>
      </c>
      <c r="MH489" s="148">
        <v>44</v>
      </c>
      <c r="MI489" s="148">
        <v>44</v>
      </c>
      <c r="MJ489" s="148">
        <v>45</v>
      </c>
      <c r="MK489" s="148">
        <v>42</v>
      </c>
      <c r="ML489" s="148">
        <v>38</v>
      </c>
      <c r="MM489" s="148">
        <v>33</v>
      </c>
      <c r="MN489" s="148">
        <v>35</v>
      </c>
      <c r="MO489" s="148">
        <v>33</v>
      </c>
      <c r="MP489" s="148">
        <v>36</v>
      </c>
      <c r="MQ489" s="148">
        <v>35</v>
      </c>
      <c r="MR489" s="148">
        <v>39</v>
      </c>
      <c r="MS489" s="148">
        <v>40</v>
      </c>
      <c r="MT489" s="148">
        <v>38</v>
      </c>
      <c r="MU489" s="148">
        <v>39</v>
      </c>
      <c r="MV489" s="148">
        <v>41</v>
      </c>
      <c r="MW489" s="148">
        <v>46</v>
      </c>
      <c r="MX489" s="148">
        <v>44</v>
      </c>
      <c r="MY489" s="148">
        <v>40</v>
      </c>
      <c r="MZ489" s="148">
        <v>39</v>
      </c>
      <c r="NA489" s="148">
        <v>37</v>
      </c>
      <c r="NB489" s="148">
        <v>38</v>
      </c>
      <c r="NC489" s="148">
        <v>38</v>
      </c>
      <c r="ND489" s="148">
        <v>38</v>
      </c>
      <c r="NE489" s="148">
        <v>38</v>
      </c>
      <c r="NF489" s="148">
        <v>39</v>
      </c>
      <c r="NG489" s="148">
        <v>42</v>
      </c>
      <c r="NH489" s="148">
        <v>39</v>
      </c>
      <c r="NI489" s="148">
        <v>38</v>
      </c>
      <c r="NJ489" s="148">
        <v>37</v>
      </c>
      <c r="NK489" s="148">
        <v>39</v>
      </c>
      <c r="NL489" s="148">
        <v>38</v>
      </c>
      <c r="NM489" s="148">
        <v>36</v>
      </c>
      <c r="NN489" s="148">
        <v>37</v>
      </c>
      <c r="NO489" s="148">
        <v>30</v>
      </c>
      <c r="NP489" s="148">
        <v>33</v>
      </c>
      <c r="NQ489" s="148">
        <v>32</v>
      </c>
      <c r="NR489" s="148">
        <v>32</v>
      </c>
      <c r="NS489" s="148">
        <v>31</v>
      </c>
      <c r="NT489" s="148">
        <v>31</v>
      </c>
      <c r="NU489" s="148">
        <v>33</v>
      </c>
      <c r="NV489" s="148">
        <v>30</v>
      </c>
      <c r="NW489" s="148">
        <v>31</v>
      </c>
      <c r="NX489" s="148">
        <v>32</v>
      </c>
      <c r="NY489" s="148">
        <v>29</v>
      </c>
      <c r="NZ489" s="148">
        <v>30</v>
      </c>
      <c r="OA489" s="148">
        <v>27</v>
      </c>
      <c r="OB489" s="148">
        <v>25</v>
      </c>
      <c r="OC489" s="148">
        <v>26</v>
      </c>
      <c r="OD489" s="148">
        <v>27</v>
      </c>
      <c r="OE489" s="148">
        <v>29</v>
      </c>
      <c r="OF489" s="148">
        <v>30</v>
      </c>
      <c r="OG489" s="148">
        <v>32</v>
      </c>
      <c r="OH489" s="148">
        <v>33</v>
      </c>
      <c r="OI489" s="148">
        <v>33</v>
      </c>
      <c r="OJ489" s="148">
        <v>30</v>
      </c>
      <c r="OK489" s="148">
        <v>33</v>
      </c>
      <c r="OL489" s="148">
        <v>36</v>
      </c>
      <c r="OM489" s="148">
        <v>33</v>
      </c>
      <c r="ON489" s="148">
        <v>34</v>
      </c>
      <c r="OO489" s="148">
        <v>36</v>
      </c>
      <c r="OP489" s="148">
        <v>36</v>
      </c>
      <c r="OQ489" s="148">
        <v>38</v>
      </c>
      <c r="OR489" s="148">
        <v>38</v>
      </c>
      <c r="OS489" s="148">
        <v>41</v>
      </c>
      <c r="OT489" s="96">
        <v>39</v>
      </c>
      <c r="OU489" s="148">
        <v>39</v>
      </c>
      <c r="OV489" s="148">
        <v>32</v>
      </c>
      <c r="OW489" s="148">
        <v>31</v>
      </c>
      <c r="OX489" s="148">
        <v>33</v>
      </c>
      <c r="OY489" s="351">
        <f t="shared" si="464"/>
        <v>34</v>
      </c>
      <c r="OZ489" s="96">
        <v>35</v>
      </c>
      <c r="PA489" s="148">
        <v>37</v>
      </c>
      <c r="PB489" s="148">
        <v>36</v>
      </c>
      <c r="PC489" s="148">
        <v>35</v>
      </c>
      <c r="PD489" s="148">
        <v>30</v>
      </c>
      <c r="PE489" s="148">
        <v>29</v>
      </c>
      <c r="PF489" s="148">
        <v>32</v>
      </c>
      <c r="PG489" s="351">
        <f t="shared" si="456"/>
        <v>32</v>
      </c>
      <c r="PH489" s="148">
        <v>32</v>
      </c>
      <c r="PI489" s="148">
        <v>30</v>
      </c>
      <c r="PJ489" s="351">
        <f t="shared" si="457"/>
        <v>29</v>
      </c>
      <c r="PK489" s="96">
        <v>28</v>
      </c>
      <c r="PL489" s="148">
        <v>30</v>
      </c>
      <c r="PM489" s="96">
        <v>29</v>
      </c>
      <c r="PN489" s="148">
        <v>32</v>
      </c>
      <c r="PO489" s="312">
        <v>33</v>
      </c>
      <c r="PP489" s="148">
        <v>29</v>
      </c>
      <c r="PQ489" s="148">
        <v>25</v>
      </c>
      <c r="PR489" s="148">
        <v>25</v>
      </c>
      <c r="PS489" s="148">
        <v>27</v>
      </c>
      <c r="PT489" s="148">
        <v>31</v>
      </c>
      <c r="PU489" s="148">
        <v>31</v>
      </c>
      <c r="PV489" s="148">
        <v>28</v>
      </c>
      <c r="PW489" s="148">
        <v>27</v>
      </c>
      <c r="PX489" s="148">
        <v>24</v>
      </c>
      <c r="PY489" s="148">
        <v>26</v>
      </c>
      <c r="PZ489" s="148">
        <v>22</v>
      </c>
      <c r="QA489" s="148">
        <v>22</v>
      </c>
      <c r="QB489" s="148">
        <v>21</v>
      </c>
      <c r="QC489" s="148">
        <v>22</v>
      </c>
      <c r="QD489" s="148">
        <v>21</v>
      </c>
      <c r="QE489" s="148">
        <v>17</v>
      </c>
      <c r="QF489" s="148">
        <v>16</v>
      </c>
      <c r="QG489" s="148">
        <v>18</v>
      </c>
      <c r="QH489" s="148">
        <v>15</v>
      </c>
      <c r="QI489" s="148">
        <v>13</v>
      </c>
      <c r="QJ489" s="148">
        <v>11</v>
      </c>
      <c r="QK489" s="148">
        <v>16</v>
      </c>
      <c r="QL489" s="148">
        <v>18</v>
      </c>
      <c r="QM489" s="148">
        <v>17</v>
      </c>
      <c r="QN489" s="148">
        <v>18</v>
      </c>
      <c r="QO489" s="148">
        <v>18</v>
      </c>
      <c r="QP489" s="148">
        <v>18</v>
      </c>
      <c r="QQ489" s="148">
        <v>18</v>
      </c>
      <c r="QR489" s="148">
        <v>19</v>
      </c>
      <c r="QS489" s="148">
        <v>64</v>
      </c>
      <c r="QT489" s="148">
        <v>106</v>
      </c>
      <c r="QU489" s="148">
        <v>104</v>
      </c>
      <c r="QV489" s="148">
        <v>72</v>
      </c>
      <c r="QW489" s="148">
        <v>62</v>
      </c>
      <c r="QX489" s="148">
        <v>49</v>
      </c>
      <c r="QY489" s="148">
        <v>53</v>
      </c>
      <c r="QZ489" s="148">
        <v>48</v>
      </c>
      <c r="RA489" s="148">
        <v>46</v>
      </c>
      <c r="RB489" s="312">
        <v>30</v>
      </c>
      <c r="RC489" s="148">
        <v>32</v>
      </c>
      <c r="RD489" s="96">
        <v>26</v>
      </c>
      <c r="RE489" s="148">
        <v>27</v>
      </c>
      <c r="RF489" s="148">
        <v>28</v>
      </c>
      <c r="RG489" s="96">
        <v>32</v>
      </c>
      <c r="RH489" s="96">
        <v>33</v>
      </c>
      <c r="RI489" s="96">
        <v>32</v>
      </c>
      <c r="RJ489" s="148">
        <v>29</v>
      </c>
      <c r="RK489" s="96">
        <v>27</v>
      </c>
      <c r="RL489" s="96">
        <v>26</v>
      </c>
      <c r="RM489" s="148">
        <v>29</v>
      </c>
      <c r="RN489" s="148">
        <v>33</v>
      </c>
      <c r="RO489" s="148">
        <v>27</v>
      </c>
      <c r="RP489" s="148">
        <v>26</v>
      </c>
      <c r="RQ489" s="148">
        <v>26</v>
      </c>
      <c r="RR489" s="148">
        <v>29</v>
      </c>
      <c r="RS489" s="148">
        <v>30</v>
      </c>
      <c r="RT489" s="96">
        <v>30</v>
      </c>
      <c r="RU489" s="148">
        <v>27</v>
      </c>
      <c r="RV489" s="148">
        <v>21</v>
      </c>
      <c r="RW489" s="148">
        <v>22</v>
      </c>
      <c r="RX489" s="148">
        <v>24</v>
      </c>
      <c r="RY489" s="148">
        <v>24</v>
      </c>
      <c r="RZ489" s="148">
        <v>22</v>
      </c>
      <c r="SA489" s="148">
        <v>24</v>
      </c>
      <c r="SB489" s="148">
        <v>24</v>
      </c>
      <c r="SC489" s="148">
        <v>26</v>
      </c>
      <c r="SD489" s="148">
        <v>28</v>
      </c>
      <c r="SE489" s="148">
        <v>26</v>
      </c>
      <c r="SF489" s="148">
        <v>27</v>
      </c>
      <c r="SG489" s="148">
        <v>27</v>
      </c>
      <c r="SH489" s="148">
        <v>27</v>
      </c>
      <c r="SI489" s="148">
        <v>23</v>
      </c>
      <c r="SJ489" s="148">
        <v>25</v>
      </c>
      <c r="SK489" s="148">
        <v>27</v>
      </c>
      <c r="SL489" s="148">
        <v>28</v>
      </c>
      <c r="SM489" s="148">
        <v>32</v>
      </c>
      <c r="SN489" s="148">
        <v>30</v>
      </c>
      <c r="SO489" s="148">
        <v>29</v>
      </c>
      <c r="SP489" s="148">
        <v>33</v>
      </c>
      <c r="SQ489" s="148">
        <v>32</v>
      </c>
      <c r="SR489" s="148">
        <v>29</v>
      </c>
      <c r="SS489" s="148">
        <v>30</v>
      </c>
      <c r="ST489" s="148">
        <v>30</v>
      </c>
      <c r="SU489" s="148">
        <v>32</v>
      </c>
      <c r="SV489" s="148">
        <v>32</v>
      </c>
      <c r="SW489" s="148">
        <v>31</v>
      </c>
      <c r="SX489" s="148">
        <v>33</v>
      </c>
      <c r="SY489" s="148">
        <v>36</v>
      </c>
      <c r="SZ489" s="148">
        <v>29</v>
      </c>
      <c r="TA489" s="148">
        <v>29</v>
      </c>
      <c r="TB489" s="148">
        <v>32</v>
      </c>
      <c r="TC489" s="148">
        <v>31</v>
      </c>
      <c r="TD489" s="148">
        <v>30</v>
      </c>
      <c r="TE489" s="148">
        <v>33</v>
      </c>
      <c r="TF489" s="148">
        <v>37</v>
      </c>
      <c r="TG489" s="148">
        <v>33</v>
      </c>
      <c r="TH489" s="148">
        <v>33</v>
      </c>
      <c r="TI489" s="148">
        <v>27</v>
      </c>
      <c r="TJ489" s="148">
        <v>27</v>
      </c>
      <c r="TK489" s="148">
        <v>24</v>
      </c>
      <c r="TL489" s="148">
        <v>27</v>
      </c>
      <c r="TM489" s="148">
        <v>28</v>
      </c>
      <c r="TN489" s="148">
        <v>24</v>
      </c>
      <c r="TO489" s="148">
        <v>23</v>
      </c>
      <c r="TP489" s="148">
        <v>24</v>
      </c>
      <c r="TQ489" s="148">
        <v>20</v>
      </c>
      <c r="TR489" s="148">
        <v>21</v>
      </c>
      <c r="TS489" s="148">
        <v>18</v>
      </c>
      <c r="TT489" s="148">
        <v>18</v>
      </c>
      <c r="TU489" s="148">
        <v>21</v>
      </c>
      <c r="TV489" s="148">
        <v>18</v>
      </c>
      <c r="TW489" s="148">
        <v>17</v>
      </c>
      <c r="TX489" s="148">
        <v>17</v>
      </c>
      <c r="TY489" s="148">
        <v>20</v>
      </c>
      <c r="TZ489" s="148">
        <v>19</v>
      </c>
      <c r="UA489" s="148">
        <v>21</v>
      </c>
      <c r="UB489" s="148">
        <v>20</v>
      </c>
      <c r="UC489" s="148">
        <v>26</v>
      </c>
      <c r="UD489" s="148">
        <v>25</v>
      </c>
      <c r="UE489" s="148">
        <v>25</v>
      </c>
      <c r="UF489" s="148">
        <v>24</v>
      </c>
      <c r="UG489" s="148">
        <v>25</v>
      </c>
      <c r="UH489" s="148">
        <v>23</v>
      </c>
      <c r="UI489" s="148">
        <v>16</v>
      </c>
      <c r="UJ489" s="148">
        <v>16</v>
      </c>
      <c r="UK489" s="148">
        <v>16</v>
      </c>
      <c r="UL489" s="148">
        <v>16</v>
      </c>
      <c r="UM489" s="148">
        <v>19</v>
      </c>
      <c r="UN489" s="148">
        <v>17</v>
      </c>
      <c r="UO489" s="148">
        <v>18</v>
      </c>
      <c r="UP489" s="148">
        <v>19</v>
      </c>
      <c r="UQ489" s="148">
        <v>16</v>
      </c>
      <c r="UR489" s="148">
        <v>15</v>
      </c>
      <c r="US489" s="148">
        <v>17</v>
      </c>
      <c r="UT489" s="148">
        <v>16</v>
      </c>
      <c r="UU489" s="148">
        <v>21</v>
      </c>
      <c r="UV489" s="148">
        <v>22</v>
      </c>
      <c r="UW489" s="148">
        <v>23</v>
      </c>
      <c r="UX489" s="148">
        <v>23</v>
      </c>
      <c r="UY489" s="148">
        <v>22</v>
      </c>
      <c r="UZ489" s="148">
        <v>23</v>
      </c>
      <c r="VA489" s="148">
        <v>25</v>
      </c>
      <c r="VB489" s="148">
        <v>26</v>
      </c>
      <c r="VC489" s="148">
        <v>26</v>
      </c>
      <c r="VD489" s="148">
        <v>29</v>
      </c>
      <c r="VE489" s="148">
        <v>25</v>
      </c>
      <c r="VF489" s="148">
        <v>28</v>
      </c>
      <c r="VG489" s="148">
        <v>24</v>
      </c>
      <c r="VH489" s="148">
        <v>24</v>
      </c>
      <c r="VI489" s="148">
        <v>21</v>
      </c>
      <c r="VJ489" s="148">
        <v>16</v>
      </c>
      <c r="VK489" s="148">
        <v>19</v>
      </c>
      <c r="VL489" s="148">
        <v>22</v>
      </c>
      <c r="VM489" s="148">
        <v>23</v>
      </c>
      <c r="VN489" s="148">
        <v>26</v>
      </c>
      <c r="VO489" s="148">
        <v>29</v>
      </c>
      <c r="VP489" s="148">
        <v>31</v>
      </c>
      <c r="VQ489" s="148">
        <v>31</v>
      </c>
      <c r="VR489" s="148">
        <v>29</v>
      </c>
      <c r="VS489" s="148">
        <v>29</v>
      </c>
      <c r="VT489" s="148">
        <v>28</v>
      </c>
      <c r="VU489" s="148">
        <v>33</v>
      </c>
      <c r="VV489" s="148">
        <v>35</v>
      </c>
      <c r="VW489" s="148">
        <v>37</v>
      </c>
      <c r="VX489" s="148">
        <v>53</v>
      </c>
      <c r="VY489" s="148">
        <v>36</v>
      </c>
      <c r="VZ489" s="148">
        <v>37</v>
      </c>
      <c r="WA489" s="148">
        <v>41</v>
      </c>
      <c r="WB489" s="148">
        <v>40</v>
      </c>
      <c r="WC489" s="148">
        <v>40</v>
      </c>
      <c r="WD489" s="148">
        <v>40</v>
      </c>
      <c r="WE489" s="148">
        <v>39</v>
      </c>
      <c r="WF489" s="148">
        <v>24</v>
      </c>
      <c r="WG489" s="148">
        <v>24</v>
      </c>
      <c r="WH489" s="148">
        <v>24</v>
      </c>
      <c r="WI489" s="148">
        <v>24</v>
      </c>
      <c r="WJ489" s="148">
        <v>26</v>
      </c>
      <c r="WK489" s="148">
        <v>23</v>
      </c>
      <c r="WL489" s="148">
        <v>22</v>
      </c>
      <c r="WM489" s="148">
        <v>19</v>
      </c>
      <c r="WN489" s="148">
        <v>18</v>
      </c>
      <c r="WO489" s="148">
        <v>18</v>
      </c>
      <c r="WP489" s="148">
        <v>18</v>
      </c>
      <c r="WQ489" s="148">
        <v>18</v>
      </c>
      <c r="WR489" s="148">
        <v>18</v>
      </c>
      <c r="WS489" s="148">
        <v>16</v>
      </c>
      <c r="WT489" s="148">
        <v>15</v>
      </c>
      <c r="WU489" s="148">
        <v>15</v>
      </c>
      <c r="WV489" s="148">
        <v>15</v>
      </c>
      <c r="WW489" s="148">
        <v>15</v>
      </c>
      <c r="WX489" s="148">
        <v>16</v>
      </c>
      <c r="WY489" s="148">
        <v>16</v>
      </c>
      <c r="WZ489" s="148">
        <v>16</v>
      </c>
      <c r="XA489" s="148">
        <v>14</v>
      </c>
      <c r="XB489" s="148">
        <v>14</v>
      </c>
      <c r="XC489" s="148">
        <v>14</v>
      </c>
      <c r="XD489" s="148">
        <v>12</v>
      </c>
      <c r="XE489" s="148">
        <v>11</v>
      </c>
      <c r="XF489" s="148">
        <v>11</v>
      </c>
      <c r="XG489" s="148">
        <v>11</v>
      </c>
      <c r="XH489" s="148">
        <v>10</v>
      </c>
      <c r="XI489" s="148">
        <v>10</v>
      </c>
      <c r="XJ489" s="148">
        <v>8</v>
      </c>
      <c r="XK489" s="148">
        <v>8</v>
      </c>
    </row>
    <row r="490" spans="1:635" x14ac:dyDescent="0.2">
      <c r="A490" s="327"/>
      <c r="B490" s="403" t="s">
        <v>45</v>
      </c>
      <c r="C490" s="415">
        <f ca="1">SUM(C466:C489)</f>
        <v>188</v>
      </c>
      <c r="D490" s="405">
        <f t="shared" ca="1" si="458"/>
        <v>1.4563482841428461E-2</v>
      </c>
      <c r="E490" s="403"/>
      <c r="G490" s="407">
        <f t="shared" ref="G490:R490" si="465">SUM(G466:G489)</f>
        <v>1699</v>
      </c>
      <c r="H490" s="407">
        <f t="shared" si="465"/>
        <v>1675</v>
      </c>
      <c r="I490" s="407">
        <f t="shared" si="465"/>
        <v>1691</v>
      </c>
      <c r="J490" s="407">
        <f t="shared" si="465"/>
        <v>1722</v>
      </c>
      <c r="K490" s="407">
        <f t="shared" si="465"/>
        <v>1693</v>
      </c>
      <c r="L490" s="407">
        <f t="shared" si="465"/>
        <v>1690</v>
      </c>
      <c r="M490" s="407">
        <f t="shared" si="465"/>
        <v>1702</v>
      </c>
      <c r="N490" s="407">
        <f t="shared" si="465"/>
        <v>1706</v>
      </c>
      <c r="O490" s="407">
        <f t="shared" si="465"/>
        <v>1636</v>
      </c>
      <c r="P490" s="407">
        <f t="shared" si="465"/>
        <v>1606</v>
      </c>
      <c r="Q490" s="407">
        <f t="shared" si="465"/>
        <v>1613</v>
      </c>
      <c r="R490" s="407">
        <f t="shared" si="465"/>
        <v>1616</v>
      </c>
      <c r="S490" s="407">
        <f t="shared" ref="S490:CD490" si="466">SUM(S466:S489)</f>
        <v>1638</v>
      </c>
      <c r="T490" s="407">
        <f t="shared" si="466"/>
        <v>1613</v>
      </c>
      <c r="U490" s="407">
        <f t="shared" si="466"/>
        <v>1617</v>
      </c>
      <c r="V490" s="407">
        <f t="shared" si="466"/>
        <v>1642</v>
      </c>
      <c r="W490" s="407">
        <f t="shared" si="466"/>
        <v>1647</v>
      </c>
      <c r="X490" s="407">
        <f t="shared" si="466"/>
        <v>1628</v>
      </c>
      <c r="Y490" s="407">
        <f t="shared" si="466"/>
        <v>1632</v>
      </c>
      <c r="Z490" s="407">
        <f t="shared" si="466"/>
        <v>1677</v>
      </c>
      <c r="AA490" s="407">
        <f t="shared" si="466"/>
        <v>1713</v>
      </c>
      <c r="AB490" s="407">
        <f t="shared" si="466"/>
        <v>1714</v>
      </c>
      <c r="AC490" s="407">
        <f t="shared" si="466"/>
        <v>1724</v>
      </c>
      <c r="AD490" s="407">
        <f t="shared" si="466"/>
        <v>1785</v>
      </c>
      <c r="AE490" s="407">
        <f t="shared" si="466"/>
        <v>0</v>
      </c>
      <c r="AF490" s="407">
        <f t="shared" si="466"/>
        <v>1899</v>
      </c>
      <c r="AG490" s="407">
        <f t="shared" si="466"/>
        <v>1802</v>
      </c>
      <c r="AH490" s="407">
        <f t="shared" si="466"/>
        <v>1785</v>
      </c>
      <c r="AI490" s="407">
        <f t="shared" si="466"/>
        <v>1817</v>
      </c>
      <c r="AJ490" s="407">
        <f t="shared" si="466"/>
        <v>1818</v>
      </c>
      <c r="AK490" s="407">
        <f t="shared" si="466"/>
        <v>1819</v>
      </c>
      <c r="AL490" s="407">
        <f t="shared" si="466"/>
        <v>1832</v>
      </c>
      <c r="AM490" s="407">
        <f t="shared" si="466"/>
        <v>1845</v>
      </c>
      <c r="AN490" s="407">
        <f t="shared" si="466"/>
        <v>1836.5</v>
      </c>
      <c r="AO490" s="407">
        <f t="shared" si="466"/>
        <v>1828</v>
      </c>
      <c r="AP490" s="407">
        <f t="shared" si="466"/>
        <v>1824</v>
      </c>
      <c r="AQ490" s="407">
        <f t="shared" si="466"/>
        <v>1800</v>
      </c>
      <c r="AR490" s="407">
        <f t="shared" si="466"/>
        <v>1806</v>
      </c>
      <c r="AS490" s="407">
        <f t="shared" si="466"/>
        <v>1847</v>
      </c>
      <c r="AT490" s="407">
        <f t="shared" si="466"/>
        <v>1886</v>
      </c>
      <c r="AU490" s="407">
        <f t="shared" si="466"/>
        <v>1902</v>
      </c>
      <c r="AV490" s="407">
        <f t="shared" si="466"/>
        <v>1916</v>
      </c>
      <c r="AW490" s="409">
        <f t="shared" si="466"/>
        <v>1934</v>
      </c>
      <c r="AX490" s="409">
        <f t="shared" si="466"/>
        <v>1915</v>
      </c>
      <c r="AY490" s="409">
        <f t="shared" si="466"/>
        <v>1905</v>
      </c>
      <c r="AZ490" s="409">
        <f t="shared" si="466"/>
        <v>1914</v>
      </c>
      <c r="BA490" s="409">
        <f t="shared" si="466"/>
        <v>1938</v>
      </c>
      <c r="BB490" s="409">
        <f t="shared" si="466"/>
        <v>1971</v>
      </c>
      <c r="BC490" s="409">
        <f t="shared" si="466"/>
        <v>1934</v>
      </c>
      <c r="BD490" s="409">
        <f t="shared" si="466"/>
        <v>1992</v>
      </c>
      <c r="BE490" s="409">
        <f t="shared" si="466"/>
        <v>2057</v>
      </c>
      <c r="BF490" s="409">
        <f t="shared" si="466"/>
        <v>2080</v>
      </c>
      <c r="BG490" s="407">
        <f t="shared" si="466"/>
        <v>2072</v>
      </c>
      <c r="BH490" s="407">
        <f t="shared" si="466"/>
        <v>1979</v>
      </c>
      <c r="BI490" s="410">
        <f t="shared" si="466"/>
        <v>1996</v>
      </c>
      <c r="BJ490" s="407">
        <f t="shared" si="466"/>
        <v>2013</v>
      </c>
      <c r="BK490" s="407">
        <f t="shared" si="466"/>
        <v>2021</v>
      </c>
      <c r="BL490" s="407">
        <f t="shared" si="466"/>
        <v>1986</v>
      </c>
      <c r="BM490" s="407">
        <f t="shared" si="466"/>
        <v>2019</v>
      </c>
      <c r="BN490" s="407">
        <f t="shared" si="466"/>
        <v>2029</v>
      </c>
      <c r="BO490" s="407">
        <f t="shared" si="466"/>
        <v>2024</v>
      </c>
      <c r="BP490" s="407">
        <f t="shared" si="466"/>
        <v>2018</v>
      </c>
      <c r="BQ490" s="407">
        <f t="shared" si="466"/>
        <v>2007</v>
      </c>
      <c r="BR490" s="407">
        <f t="shared" si="466"/>
        <v>2035</v>
      </c>
      <c r="BS490" s="407">
        <f t="shared" si="466"/>
        <v>2056</v>
      </c>
      <c r="BT490" s="407">
        <f t="shared" si="466"/>
        <v>2032</v>
      </c>
      <c r="BU490" s="407">
        <f t="shared" si="466"/>
        <v>1998</v>
      </c>
      <c r="BV490" s="407">
        <f t="shared" si="466"/>
        <v>2007</v>
      </c>
      <c r="BW490" s="407">
        <f t="shared" si="466"/>
        <v>2018</v>
      </c>
      <c r="BX490" s="407">
        <f t="shared" si="466"/>
        <v>1978</v>
      </c>
      <c r="BY490" s="407">
        <f t="shared" si="466"/>
        <v>1994</v>
      </c>
      <c r="BZ490" s="407">
        <f t="shared" si="466"/>
        <v>2034</v>
      </c>
      <c r="CA490" s="407">
        <f t="shared" si="466"/>
        <v>2050</v>
      </c>
      <c r="CB490" s="407">
        <f t="shared" si="466"/>
        <v>2072</v>
      </c>
      <c r="CC490" s="407">
        <f t="shared" si="466"/>
        <v>2052</v>
      </c>
      <c r="CD490" s="407">
        <f t="shared" si="466"/>
        <v>2067</v>
      </c>
      <c r="CE490" s="407">
        <f t="shared" ref="CE490:DQ490" si="467">SUM(CE466:CE489)</f>
        <v>2138</v>
      </c>
      <c r="CF490" s="407">
        <f t="shared" si="467"/>
        <v>2187</v>
      </c>
      <c r="CG490" s="407">
        <f t="shared" si="467"/>
        <v>2161</v>
      </c>
      <c r="CH490" s="407">
        <f t="shared" si="467"/>
        <v>2159</v>
      </c>
      <c r="CI490" s="407">
        <f t="shared" si="467"/>
        <v>2134</v>
      </c>
      <c r="CJ490" s="407">
        <f t="shared" si="467"/>
        <v>2176</v>
      </c>
      <c r="CK490" s="407">
        <f t="shared" si="467"/>
        <v>2197</v>
      </c>
      <c r="CL490" s="407">
        <f t="shared" si="467"/>
        <v>2212</v>
      </c>
      <c r="CM490" s="407">
        <f t="shared" si="467"/>
        <v>2264</v>
      </c>
      <c r="CN490" s="407">
        <f t="shared" si="467"/>
        <v>2277</v>
      </c>
      <c r="CO490" s="407">
        <f t="shared" si="467"/>
        <v>2294</v>
      </c>
      <c r="CP490" s="411">
        <f t="shared" si="467"/>
        <v>2294.5</v>
      </c>
      <c r="CQ490" s="407">
        <f t="shared" si="467"/>
        <v>2295</v>
      </c>
      <c r="CR490" s="407">
        <f t="shared" si="467"/>
        <v>2282</v>
      </c>
      <c r="CS490" s="407">
        <f t="shared" si="467"/>
        <v>2308</v>
      </c>
      <c r="CT490" s="407">
        <f t="shared" si="467"/>
        <v>2284</v>
      </c>
      <c r="CU490" s="407">
        <f t="shared" si="467"/>
        <v>2299</v>
      </c>
      <c r="CV490" s="407">
        <f t="shared" si="467"/>
        <v>2317</v>
      </c>
      <c r="CW490" s="407">
        <f t="shared" si="467"/>
        <v>2373</v>
      </c>
      <c r="CX490" s="407">
        <f t="shared" si="467"/>
        <v>2381</v>
      </c>
      <c r="CY490" s="407">
        <f t="shared" si="467"/>
        <v>2339</v>
      </c>
      <c r="CZ490" s="407">
        <f t="shared" si="467"/>
        <v>2338</v>
      </c>
      <c r="DA490" s="407">
        <f t="shared" si="467"/>
        <v>2346</v>
      </c>
      <c r="DB490" s="407">
        <f t="shared" si="467"/>
        <v>2392</v>
      </c>
      <c r="DC490" s="407">
        <f t="shared" si="467"/>
        <v>2361</v>
      </c>
      <c r="DD490" s="407">
        <f t="shared" si="467"/>
        <v>2397</v>
      </c>
      <c r="DE490" s="407">
        <f t="shared" si="467"/>
        <v>2440</v>
      </c>
      <c r="DF490" s="407">
        <f t="shared" si="467"/>
        <v>2475</v>
      </c>
      <c r="DG490" s="407">
        <f t="shared" si="467"/>
        <v>2481</v>
      </c>
      <c r="DH490" s="407">
        <f t="shared" si="467"/>
        <v>2428</v>
      </c>
      <c r="DI490" s="407">
        <f t="shared" si="467"/>
        <v>2418</v>
      </c>
      <c r="DJ490" s="407">
        <f t="shared" si="467"/>
        <v>2356</v>
      </c>
      <c r="DK490" s="407">
        <f t="shared" si="467"/>
        <v>2374</v>
      </c>
      <c r="DL490" s="407">
        <f t="shared" si="467"/>
        <v>2278</v>
      </c>
      <c r="DM490" s="407">
        <f t="shared" si="467"/>
        <v>2264</v>
      </c>
      <c r="DN490" s="407">
        <f t="shared" si="467"/>
        <v>2274</v>
      </c>
      <c r="DO490" s="407">
        <f t="shared" si="467"/>
        <v>2304</v>
      </c>
      <c r="DP490" s="407">
        <f t="shared" si="467"/>
        <v>2246</v>
      </c>
      <c r="DQ490" s="407">
        <f t="shared" si="467"/>
        <v>2212</v>
      </c>
      <c r="DR490" s="407">
        <f>SUM(DR466:DR489)</f>
        <v>2086</v>
      </c>
      <c r="DS490" s="407">
        <f>SUM(DS466:DS489)</f>
        <v>2115</v>
      </c>
      <c r="DT490" s="407">
        <f t="shared" ref="DT490:ET490" si="468">SUM(DT466:DT489)</f>
        <v>2044</v>
      </c>
      <c r="DU490" s="407">
        <f t="shared" si="468"/>
        <v>2008</v>
      </c>
      <c r="DV490" s="407">
        <f t="shared" si="468"/>
        <v>2016</v>
      </c>
      <c r="DW490" s="407">
        <f t="shared" si="468"/>
        <v>2058</v>
      </c>
      <c r="DX490" s="407">
        <f t="shared" si="468"/>
        <v>2045</v>
      </c>
      <c r="DY490" s="407">
        <f t="shared" si="468"/>
        <v>1999</v>
      </c>
      <c r="DZ490" s="407">
        <f t="shared" si="468"/>
        <v>2024</v>
      </c>
      <c r="EA490" s="407">
        <f t="shared" si="468"/>
        <v>2030</v>
      </c>
      <c r="EB490" s="407">
        <f t="shared" si="468"/>
        <v>2016</v>
      </c>
      <c r="EC490" s="407">
        <f t="shared" si="468"/>
        <v>1989</v>
      </c>
      <c r="ED490" s="407">
        <f t="shared" si="468"/>
        <v>1996</v>
      </c>
      <c r="EE490" s="407">
        <f t="shared" si="468"/>
        <v>2001</v>
      </c>
      <c r="EF490" s="407">
        <f t="shared" si="468"/>
        <v>2022</v>
      </c>
      <c r="EG490" s="407">
        <f t="shared" si="468"/>
        <v>1992</v>
      </c>
      <c r="EH490" s="407">
        <f t="shared" si="468"/>
        <v>1968</v>
      </c>
      <c r="EI490" s="407">
        <f t="shared" si="468"/>
        <v>1972</v>
      </c>
      <c r="EJ490" s="407">
        <f t="shared" si="468"/>
        <v>1972</v>
      </c>
      <c r="EK490" s="407">
        <f t="shared" si="468"/>
        <v>2002</v>
      </c>
      <c r="EL490" s="407">
        <f t="shared" si="468"/>
        <v>1968</v>
      </c>
      <c r="EM490" s="407">
        <f t="shared" si="468"/>
        <v>1981</v>
      </c>
      <c r="EN490" s="407">
        <f t="shared" si="468"/>
        <v>1984</v>
      </c>
      <c r="EO490" s="407">
        <f t="shared" si="468"/>
        <v>1953</v>
      </c>
      <c r="EP490" s="407">
        <f t="shared" si="468"/>
        <v>1849</v>
      </c>
      <c r="EQ490" s="407">
        <f t="shared" si="468"/>
        <v>1834</v>
      </c>
      <c r="ER490" s="407">
        <f t="shared" si="468"/>
        <v>1823</v>
      </c>
      <c r="ES490" s="407">
        <f t="shared" si="468"/>
        <v>1826</v>
      </c>
      <c r="ET490" s="407">
        <f t="shared" si="468"/>
        <v>1784</v>
      </c>
      <c r="EU490" s="407">
        <f t="shared" ref="EU490:EZ490" si="469">SUM(EU466:EU489)</f>
        <v>1736</v>
      </c>
      <c r="EV490" s="407">
        <f t="shared" si="469"/>
        <v>1689</v>
      </c>
      <c r="EW490" s="407">
        <f t="shared" si="469"/>
        <v>1691</v>
      </c>
      <c r="EX490" s="407">
        <f t="shared" si="469"/>
        <v>1703</v>
      </c>
      <c r="EY490" s="407">
        <f t="shared" si="469"/>
        <v>1674</v>
      </c>
      <c r="EZ490" s="407">
        <f t="shared" si="469"/>
        <v>1693</v>
      </c>
      <c r="FA490" s="407">
        <f t="shared" ref="FA490:FF490" si="470">SUM(FA466:FA489)</f>
        <v>1711</v>
      </c>
      <c r="FB490" s="407">
        <f t="shared" si="470"/>
        <v>1744</v>
      </c>
      <c r="FC490" s="407">
        <f t="shared" si="470"/>
        <v>1724</v>
      </c>
      <c r="FD490" s="407">
        <f t="shared" si="470"/>
        <v>1774</v>
      </c>
      <c r="FE490" s="409">
        <f t="shared" si="470"/>
        <v>1791</v>
      </c>
      <c r="FF490" s="409">
        <f t="shared" si="470"/>
        <v>1826</v>
      </c>
      <c r="FG490" s="409">
        <f t="shared" ref="FG490:FM490" si="471">SUM(FG466:FG489)</f>
        <v>1863</v>
      </c>
      <c r="FH490" s="409">
        <f t="shared" si="471"/>
        <v>1833</v>
      </c>
      <c r="FI490" s="409">
        <f t="shared" si="471"/>
        <v>1819</v>
      </c>
      <c r="FJ490" s="409">
        <f t="shared" si="471"/>
        <v>1806</v>
      </c>
      <c r="FK490" s="409">
        <f t="shared" si="471"/>
        <v>1823</v>
      </c>
      <c r="FL490" s="409">
        <f t="shared" si="471"/>
        <v>1786</v>
      </c>
      <c r="FM490" s="409">
        <f t="shared" si="471"/>
        <v>1777</v>
      </c>
      <c r="FN490" s="409">
        <f t="shared" ref="FN490:HY490" si="472">SUM(FN466:FN489)</f>
        <v>1797</v>
      </c>
      <c r="FO490" s="409">
        <f t="shared" si="472"/>
        <v>1788</v>
      </c>
      <c r="FP490" s="409">
        <f t="shared" si="472"/>
        <v>1756</v>
      </c>
      <c r="FQ490" s="409">
        <f t="shared" si="472"/>
        <v>1748</v>
      </c>
      <c r="FR490" s="409">
        <f t="shared" si="472"/>
        <v>1779</v>
      </c>
      <c r="FS490" s="409">
        <f t="shared" si="472"/>
        <v>1796</v>
      </c>
      <c r="FT490" s="409">
        <f t="shared" si="472"/>
        <v>1803</v>
      </c>
      <c r="FU490" s="409">
        <f t="shared" si="472"/>
        <v>1737</v>
      </c>
      <c r="FV490" s="409">
        <f t="shared" si="472"/>
        <v>1738</v>
      </c>
      <c r="FW490" s="409">
        <f t="shared" si="472"/>
        <v>1708</v>
      </c>
      <c r="FX490" s="409">
        <f t="shared" si="472"/>
        <v>1692</v>
      </c>
      <c r="FY490" s="409">
        <f t="shared" si="472"/>
        <v>1708</v>
      </c>
      <c r="FZ490" s="409">
        <f t="shared" si="472"/>
        <v>1724</v>
      </c>
      <c r="GA490" s="409">
        <f t="shared" si="472"/>
        <v>1785</v>
      </c>
      <c r="GB490" s="409">
        <f t="shared" si="472"/>
        <v>1761</v>
      </c>
      <c r="GC490" s="409">
        <f t="shared" si="472"/>
        <v>1689</v>
      </c>
      <c r="GD490" s="409">
        <f t="shared" si="472"/>
        <v>1676</v>
      </c>
      <c r="GE490" s="409">
        <f t="shared" si="472"/>
        <v>1700</v>
      </c>
      <c r="GF490" s="409">
        <f t="shared" si="472"/>
        <v>1762</v>
      </c>
      <c r="GG490" s="409">
        <f t="shared" si="472"/>
        <v>1783</v>
      </c>
      <c r="GH490" s="409">
        <f t="shared" si="472"/>
        <v>1740</v>
      </c>
      <c r="GI490" s="409">
        <f t="shared" si="472"/>
        <v>1761</v>
      </c>
      <c r="GJ490" s="409">
        <f t="shared" si="472"/>
        <v>1776</v>
      </c>
      <c r="GK490" s="409">
        <f t="shared" si="472"/>
        <v>1809</v>
      </c>
      <c r="GL490" s="409">
        <f t="shared" si="472"/>
        <v>1771</v>
      </c>
      <c r="GM490" s="409">
        <f t="shared" si="472"/>
        <v>1815</v>
      </c>
      <c r="GN490" s="409">
        <f t="shared" si="472"/>
        <v>1842</v>
      </c>
      <c r="GO490" s="409">
        <f t="shared" si="472"/>
        <v>1888</v>
      </c>
      <c r="GP490" s="409">
        <f t="shared" si="472"/>
        <v>1873</v>
      </c>
      <c r="GQ490" s="409">
        <f t="shared" si="472"/>
        <v>1810</v>
      </c>
      <c r="GR490" s="409">
        <f t="shared" si="472"/>
        <v>1851</v>
      </c>
      <c r="GS490" s="409">
        <f t="shared" si="472"/>
        <v>1912</v>
      </c>
      <c r="GT490" s="409">
        <f t="shared" si="472"/>
        <v>1930</v>
      </c>
      <c r="GU490" s="409">
        <f t="shared" si="472"/>
        <v>1889</v>
      </c>
      <c r="GV490" s="409">
        <f t="shared" si="472"/>
        <v>1907</v>
      </c>
      <c r="GW490" s="409">
        <f t="shared" si="472"/>
        <v>1957</v>
      </c>
      <c r="GX490" s="409">
        <f t="shared" si="472"/>
        <v>2000</v>
      </c>
      <c r="GY490" s="409">
        <f t="shared" si="472"/>
        <v>1967</v>
      </c>
      <c r="GZ490" s="409">
        <f t="shared" si="472"/>
        <v>2022</v>
      </c>
      <c r="HA490" s="409">
        <f t="shared" si="472"/>
        <v>2035</v>
      </c>
      <c r="HB490" s="409">
        <f t="shared" si="472"/>
        <v>2063</v>
      </c>
      <c r="HC490" s="409">
        <f t="shared" si="472"/>
        <v>2033</v>
      </c>
      <c r="HD490" s="409">
        <f t="shared" si="472"/>
        <v>2023</v>
      </c>
      <c r="HE490" s="409">
        <f t="shared" si="472"/>
        <v>2081</v>
      </c>
      <c r="HF490" s="409">
        <f t="shared" si="472"/>
        <v>2081</v>
      </c>
      <c r="HG490" s="409">
        <f t="shared" si="472"/>
        <v>2086</v>
      </c>
      <c r="HH490" s="409">
        <f t="shared" si="472"/>
        <v>2018</v>
      </c>
      <c r="HI490" s="409">
        <f t="shared" si="472"/>
        <v>2007</v>
      </c>
      <c r="HJ490" s="409">
        <f t="shared" si="472"/>
        <v>2021</v>
      </c>
      <c r="HK490" s="409">
        <f t="shared" si="472"/>
        <v>2049</v>
      </c>
      <c r="HL490" s="409">
        <f t="shared" si="472"/>
        <v>1973</v>
      </c>
      <c r="HM490" s="409">
        <f t="shared" si="472"/>
        <v>1982</v>
      </c>
      <c r="HN490" s="409">
        <f t="shared" si="472"/>
        <v>1935</v>
      </c>
      <c r="HO490" s="409">
        <f t="shared" si="472"/>
        <v>1934</v>
      </c>
      <c r="HP490" s="409">
        <f t="shared" si="472"/>
        <v>1856</v>
      </c>
      <c r="HQ490" s="409">
        <f t="shared" si="472"/>
        <v>1832</v>
      </c>
      <c r="HR490" s="409">
        <f t="shared" si="472"/>
        <v>1854</v>
      </c>
      <c r="HS490" s="409">
        <f t="shared" si="472"/>
        <v>1865</v>
      </c>
      <c r="HT490" s="409">
        <f t="shared" si="472"/>
        <v>1838</v>
      </c>
      <c r="HU490" s="409">
        <f t="shared" si="472"/>
        <v>1790</v>
      </c>
      <c r="HV490" s="409">
        <f t="shared" si="472"/>
        <v>1763</v>
      </c>
      <c r="HW490" s="409">
        <f t="shared" si="472"/>
        <v>1800</v>
      </c>
      <c r="HX490" s="409">
        <f t="shared" si="472"/>
        <v>1850</v>
      </c>
      <c r="HY490" s="409">
        <f t="shared" si="472"/>
        <v>1800</v>
      </c>
      <c r="HZ490" s="409">
        <f t="shared" ref="HZ490:KK490" si="473">SUM(HZ466:HZ489)</f>
        <v>1815</v>
      </c>
      <c r="IA490" s="409">
        <f t="shared" si="473"/>
        <v>1813</v>
      </c>
      <c r="IB490" s="409">
        <f t="shared" si="473"/>
        <v>1826</v>
      </c>
      <c r="IC490" s="409">
        <f t="shared" si="473"/>
        <v>1839</v>
      </c>
      <c r="ID490" s="409">
        <f t="shared" si="473"/>
        <v>1823</v>
      </c>
      <c r="IE490" s="409">
        <f t="shared" si="473"/>
        <v>1867</v>
      </c>
      <c r="IF490" s="409">
        <f t="shared" si="473"/>
        <v>1914</v>
      </c>
      <c r="IG490" s="409">
        <f t="shared" si="473"/>
        <v>1916</v>
      </c>
      <c r="IH490" s="409">
        <f t="shared" si="473"/>
        <v>1880</v>
      </c>
      <c r="II490" s="409">
        <f t="shared" si="473"/>
        <v>1883</v>
      </c>
      <c r="IJ490" s="409">
        <f t="shared" si="473"/>
        <v>1894</v>
      </c>
      <c r="IK490" s="409">
        <f t="shared" si="473"/>
        <v>1955</v>
      </c>
      <c r="IL490" s="409">
        <f t="shared" si="473"/>
        <v>1873</v>
      </c>
      <c r="IM490" s="409">
        <f t="shared" si="473"/>
        <v>1861</v>
      </c>
      <c r="IN490" s="422">
        <f t="shared" si="473"/>
        <v>1880</v>
      </c>
      <c r="IO490" s="409">
        <f t="shared" si="473"/>
        <v>1899</v>
      </c>
      <c r="IP490" s="409">
        <f t="shared" si="473"/>
        <v>1921</v>
      </c>
      <c r="IQ490" s="409">
        <f t="shared" si="473"/>
        <v>1855</v>
      </c>
      <c r="IR490" s="409">
        <f t="shared" si="473"/>
        <v>1857</v>
      </c>
      <c r="IS490" s="409">
        <f t="shared" si="473"/>
        <v>1868</v>
      </c>
      <c r="IT490" s="409">
        <f t="shared" si="473"/>
        <v>1832</v>
      </c>
      <c r="IU490" s="409">
        <f t="shared" si="473"/>
        <v>1769</v>
      </c>
      <c r="IV490" s="409">
        <f t="shared" si="473"/>
        <v>1782</v>
      </c>
      <c r="IW490" s="409">
        <f t="shared" si="473"/>
        <v>1808</v>
      </c>
      <c r="IX490" s="409">
        <f t="shared" si="473"/>
        <v>1848</v>
      </c>
      <c r="IY490" s="409">
        <f t="shared" si="473"/>
        <v>1824</v>
      </c>
      <c r="IZ490" s="409">
        <f t="shared" si="473"/>
        <v>1821</v>
      </c>
      <c r="JA490" s="409">
        <f t="shared" si="473"/>
        <v>1842</v>
      </c>
      <c r="JB490" s="409">
        <f t="shared" si="473"/>
        <v>1872</v>
      </c>
      <c r="JC490" s="409">
        <f t="shared" si="473"/>
        <v>1891.5</v>
      </c>
      <c r="JD490" s="409">
        <f t="shared" si="473"/>
        <v>1911</v>
      </c>
      <c r="JE490" s="409">
        <f t="shared" si="473"/>
        <v>1967</v>
      </c>
      <c r="JF490" s="423">
        <f t="shared" si="473"/>
        <v>1971.5</v>
      </c>
      <c r="JG490" s="409">
        <f t="shared" si="473"/>
        <v>1976</v>
      </c>
      <c r="JH490" s="409">
        <f t="shared" si="473"/>
        <v>1897</v>
      </c>
      <c r="JI490" s="409">
        <f t="shared" si="473"/>
        <v>1876</v>
      </c>
      <c r="JJ490" s="409">
        <f t="shared" si="473"/>
        <v>1880</v>
      </c>
      <c r="JK490" s="409">
        <f t="shared" si="473"/>
        <v>1900</v>
      </c>
      <c r="JL490" s="409">
        <f t="shared" si="473"/>
        <v>1890</v>
      </c>
      <c r="JM490" s="409">
        <f t="shared" si="473"/>
        <v>1855</v>
      </c>
      <c r="JN490" s="422">
        <f t="shared" si="473"/>
        <v>1857</v>
      </c>
      <c r="JO490" s="409">
        <f t="shared" si="473"/>
        <v>1859</v>
      </c>
      <c r="JP490" s="409">
        <f t="shared" si="473"/>
        <v>1822</v>
      </c>
      <c r="JQ490" s="409">
        <f t="shared" si="473"/>
        <v>1738</v>
      </c>
      <c r="JR490" s="409">
        <f t="shared" si="473"/>
        <v>1751</v>
      </c>
      <c r="JS490" s="409">
        <f t="shared" si="473"/>
        <v>1780</v>
      </c>
      <c r="JT490" s="409">
        <f t="shared" si="473"/>
        <v>1820</v>
      </c>
      <c r="JU490" s="409">
        <f t="shared" si="473"/>
        <v>1717</v>
      </c>
      <c r="JV490" s="422">
        <f t="shared" si="473"/>
        <v>1734</v>
      </c>
      <c r="JW490" s="409">
        <f t="shared" si="473"/>
        <v>1751</v>
      </c>
      <c r="JX490" s="409">
        <f t="shared" si="473"/>
        <v>1757</v>
      </c>
      <c r="JY490" s="409">
        <f t="shared" si="473"/>
        <v>1678</v>
      </c>
      <c r="JZ490" s="409">
        <f t="shared" si="473"/>
        <v>1680</v>
      </c>
      <c r="KA490" s="409">
        <f t="shared" si="473"/>
        <v>1699</v>
      </c>
      <c r="KB490" s="409">
        <f t="shared" si="473"/>
        <v>1731</v>
      </c>
      <c r="KC490" s="409">
        <f t="shared" si="473"/>
        <v>1713</v>
      </c>
      <c r="KD490" s="409">
        <f t="shared" si="473"/>
        <v>1655</v>
      </c>
      <c r="KE490" s="409">
        <f t="shared" si="473"/>
        <v>1666</v>
      </c>
      <c r="KF490" s="409">
        <f t="shared" si="473"/>
        <v>1707</v>
      </c>
      <c r="KG490" s="409">
        <f t="shared" si="473"/>
        <v>1715</v>
      </c>
      <c r="KH490" s="409">
        <f t="shared" si="473"/>
        <v>1638</v>
      </c>
      <c r="KI490" s="409">
        <f t="shared" si="473"/>
        <v>1663</v>
      </c>
      <c r="KJ490" s="409">
        <f t="shared" si="473"/>
        <v>1685</v>
      </c>
      <c r="KK490" s="409">
        <f t="shared" si="473"/>
        <v>1709</v>
      </c>
      <c r="KL490" s="409">
        <f t="shared" ref="KL490:MW490" si="474">SUM(KL466:KL489)</f>
        <v>1721</v>
      </c>
      <c r="KM490" s="409">
        <f t="shared" si="474"/>
        <v>1671</v>
      </c>
      <c r="KN490" s="409">
        <f t="shared" si="474"/>
        <v>1705</v>
      </c>
      <c r="KO490" s="409">
        <f t="shared" si="474"/>
        <v>1728</v>
      </c>
      <c r="KP490" s="409">
        <f t="shared" si="474"/>
        <v>1723</v>
      </c>
      <c r="KQ490" s="409">
        <f t="shared" si="474"/>
        <v>1720</v>
      </c>
      <c r="KR490" s="409">
        <f t="shared" si="474"/>
        <v>1753</v>
      </c>
      <c r="KS490" s="409">
        <f t="shared" si="474"/>
        <v>1760</v>
      </c>
      <c r="KT490" s="409">
        <f t="shared" si="474"/>
        <v>1839</v>
      </c>
      <c r="KU490" s="409">
        <f t="shared" si="474"/>
        <v>1761</v>
      </c>
      <c r="KV490" s="409">
        <f t="shared" si="474"/>
        <v>1796</v>
      </c>
      <c r="KW490" s="409">
        <f t="shared" si="474"/>
        <v>1828</v>
      </c>
      <c r="KX490" s="409">
        <f t="shared" si="474"/>
        <v>1872</v>
      </c>
      <c r="KY490" s="409">
        <f t="shared" si="474"/>
        <v>1848</v>
      </c>
      <c r="KZ490" s="409">
        <f t="shared" si="474"/>
        <v>1887</v>
      </c>
      <c r="LA490" s="409">
        <f t="shared" si="474"/>
        <v>1939</v>
      </c>
      <c r="LB490" s="409">
        <f t="shared" si="474"/>
        <v>1945</v>
      </c>
      <c r="LC490" s="409">
        <f t="shared" si="474"/>
        <v>1907</v>
      </c>
      <c r="LD490" s="409">
        <f t="shared" si="474"/>
        <v>1870</v>
      </c>
      <c r="LE490" s="409">
        <f t="shared" si="474"/>
        <v>1880</v>
      </c>
      <c r="LF490" s="409">
        <f t="shared" si="474"/>
        <v>1952</v>
      </c>
      <c r="LG490" s="409">
        <f t="shared" si="474"/>
        <v>1963</v>
      </c>
      <c r="LH490" s="409">
        <f t="shared" si="474"/>
        <v>1838</v>
      </c>
      <c r="LI490" s="409">
        <f t="shared" si="474"/>
        <v>1806</v>
      </c>
      <c r="LJ490" s="409">
        <f t="shared" si="474"/>
        <v>1664</v>
      </c>
      <c r="LK490" s="409">
        <f t="shared" si="474"/>
        <v>1695</v>
      </c>
      <c r="LL490" s="409">
        <f t="shared" si="474"/>
        <v>1685</v>
      </c>
      <c r="LM490" s="409">
        <f t="shared" si="474"/>
        <v>1624</v>
      </c>
      <c r="LN490" s="409">
        <f t="shared" si="474"/>
        <v>1625</v>
      </c>
      <c r="LO490" s="409">
        <f t="shared" si="474"/>
        <v>1632</v>
      </c>
      <c r="LP490" s="409">
        <f t="shared" si="474"/>
        <v>1631</v>
      </c>
      <c r="LQ490" s="409">
        <f t="shared" si="474"/>
        <v>1575</v>
      </c>
      <c r="LR490" s="409">
        <f t="shared" si="474"/>
        <v>1590</v>
      </c>
      <c r="LS490" s="409">
        <f t="shared" si="474"/>
        <v>1624</v>
      </c>
      <c r="LT490" s="409">
        <f t="shared" si="474"/>
        <v>1608</v>
      </c>
      <c r="LU490" s="409">
        <f t="shared" si="474"/>
        <v>1521</v>
      </c>
      <c r="LV490" s="409">
        <f t="shared" si="474"/>
        <v>1536</v>
      </c>
      <c r="LW490" s="409">
        <f t="shared" si="474"/>
        <v>1582</v>
      </c>
      <c r="LX490" s="409">
        <f t="shared" si="474"/>
        <v>1591</v>
      </c>
      <c r="LY490" s="409">
        <f t="shared" si="474"/>
        <v>1569</v>
      </c>
      <c r="LZ490" s="409">
        <f t="shared" si="474"/>
        <v>1544</v>
      </c>
      <c r="MA490" s="409">
        <f t="shared" si="474"/>
        <v>1563</v>
      </c>
      <c r="MB490" s="409">
        <f t="shared" si="474"/>
        <v>1570</v>
      </c>
      <c r="MC490" s="409">
        <f t="shared" si="474"/>
        <v>1575</v>
      </c>
      <c r="MD490" s="409">
        <f t="shared" si="474"/>
        <v>1501</v>
      </c>
      <c r="ME490" s="409">
        <f t="shared" si="474"/>
        <v>1515</v>
      </c>
      <c r="MF490" s="409">
        <f t="shared" si="474"/>
        <v>1510</v>
      </c>
      <c r="MG490" s="409">
        <f t="shared" si="474"/>
        <v>1520</v>
      </c>
      <c r="MH490" s="409">
        <f t="shared" si="474"/>
        <v>1478</v>
      </c>
      <c r="MI490" s="409">
        <f t="shared" si="474"/>
        <v>1474</v>
      </c>
      <c r="MJ490" s="409">
        <f t="shared" si="474"/>
        <v>1501</v>
      </c>
      <c r="MK490" s="409">
        <f t="shared" si="474"/>
        <v>1524</v>
      </c>
      <c r="ML490" s="409">
        <f t="shared" si="474"/>
        <v>1517</v>
      </c>
      <c r="MM490" s="409">
        <f t="shared" si="474"/>
        <v>1462</v>
      </c>
      <c r="MN490" s="409">
        <f t="shared" si="474"/>
        <v>1463</v>
      </c>
      <c r="MO490" s="409">
        <f t="shared" si="474"/>
        <v>1462</v>
      </c>
      <c r="MP490" s="409">
        <f t="shared" ref="MP490" si="475">SUM(MP466:MP489)</f>
        <v>1453</v>
      </c>
      <c r="MQ490" s="409">
        <f t="shared" si="474"/>
        <v>1390</v>
      </c>
      <c r="MR490" s="409">
        <f t="shared" si="474"/>
        <v>1420</v>
      </c>
      <c r="MS490" s="409">
        <f t="shared" si="474"/>
        <v>1430</v>
      </c>
      <c r="MT490" s="409">
        <f t="shared" si="474"/>
        <v>1446</v>
      </c>
      <c r="MU490" s="409">
        <f t="shared" si="474"/>
        <v>1421</v>
      </c>
      <c r="MV490" s="409">
        <f t="shared" si="474"/>
        <v>1432</v>
      </c>
      <c r="MW490" s="409">
        <f t="shared" si="474"/>
        <v>1431</v>
      </c>
      <c r="MX490" s="409">
        <f t="shared" ref="MX490:PI490" si="476">SUM(MX466:MX489)</f>
        <v>1451</v>
      </c>
      <c r="MY490" s="409">
        <f t="shared" si="476"/>
        <v>1430</v>
      </c>
      <c r="MZ490" s="409">
        <f t="shared" si="476"/>
        <v>1390</v>
      </c>
      <c r="NA490" s="409">
        <f t="shared" si="476"/>
        <v>1402</v>
      </c>
      <c r="NB490" s="409">
        <f t="shared" si="476"/>
        <v>1425</v>
      </c>
      <c r="NC490" s="409">
        <f t="shared" si="476"/>
        <v>1428</v>
      </c>
      <c r="ND490" s="409">
        <f t="shared" si="476"/>
        <v>1379</v>
      </c>
      <c r="NE490" s="409">
        <f t="shared" si="476"/>
        <v>1396</v>
      </c>
      <c r="NF490" s="409">
        <f t="shared" si="476"/>
        <v>1422</v>
      </c>
      <c r="NG490" s="409">
        <f t="shared" si="476"/>
        <v>1415</v>
      </c>
      <c r="NH490" s="409">
        <f t="shared" si="476"/>
        <v>1400</v>
      </c>
      <c r="NI490" s="409">
        <f t="shared" si="476"/>
        <v>1313</v>
      </c>
      <c r="NJ490" s="409">
        <f t="shared" si="476"/>
        <v>1319</v>
      </c>
      <c r="NK490" s="409">
        <f t="shared" si="476"/>
        <v>1363</v>
      </c>
      <c r="NL490" s="409">
        <f t="shared" si="476"/>
        <v>1358</v>
      </c>
      <c r="NM490" s="409">
        <f t="shared" si="476"/>
        <v>1329</v>
      </c>
      <c r="NN490" s="409">
        <f t="shared" si="476"/>
        <v>1323</v>
      </c>
      <c r="NO490" s="409">
        <f t="shared" si="476"/>
        <v>1310</v>
      </c>
      <c r="NP490" s="409">
        <f t="shared" si="476"/>
        <v>1316</v>
      </c>
      <c r="NQ490" s="409">
        <f t="shared" si="476"/>
        <v>1271</v>
      </c>
      <c r="NR490" s="409">
        <f t="shared" si="476"/>
        <v>1276</v>
      </c>
      <c r="NS490" s="409">
        <f t="shared" si="476"/>
        <v>1268</v>
      </c>
      <c r="NT490" s="409">
        <f t="shared" si="476"/>
        <v>1264</v>
      </c>
      <c r="NU490" s="409">
        <f t="shared" si="476"/>
        <v>1223</v>
      </c>
      <c r="NV490" s="409">
        <f t="shared" si="476"/>
        <v>1200</v>
      </c>
      <c r="NW490" s="409">
        <f t="shared" si="476"/>
        <v>1190</v>
      </c>
      <c r="NX490" s="409">
        <f t="shared" si="476"/>
        <v>1209</v>
      </c>
      <c r="NY490" s="409">
        <f t="shared" si="476"/>
        <v>1174</v>
      </c>
      <c r="NZ490" s="409">
        <f t="shared" si="476"/>
        <v>1122</v>
      </c>
      <c r="OA490" s="409">
        <f t="shared" si="476"/>
        <v>1133</v>
      </c>
      <c r="OB490" s="409">
        <f t="shared" si="476"/>
        <v>1138</v>
      </c>
      <c r="OC490" s="409">
        <f t="shared" si="476"/>
        <v>1171</v>
      </c>
      <c r="OD490" s="409">
        <f t="shared" si="476"/>
        <v>1121</v>
      </c>
      <c r="OE490" s="409">
        <f t="shared" si="476"/>
        <v>1148</v>
      </c>
      <c r="OF490" s="409">
        <f t="shared" si="476"/>
        <v>1162</v>
      </c>
      <c r="OG490" s="409">
        <f t="shared" si="476"/>
        <v>1189</v>
      </c>
      <c r="OH490" s="409">
        <f t="shared" si="476"/>
        <v>1165</v>
      </c>
      <c r="OI490" s="409">
        <f t="shared" si="476"/>
        <v>1165</v>
      </c>
      <c r="OJ490" s="409">
        <f t="shared" si="476"/>
        <v>1174</v>
      </c>
      <c r="OK490" s="409">
        <f t="shared" si="476"/>
        <v>1185</v>
      </c>
      <c r="OL490" s="409">
        <f t="shared" si="476"/>
        <v>1231</v>
      </c>
      <c r="OM490" s="409">
        <f t="shared" si="476"/>
        <v>1197</v>
      </c>
      <c r="ON490" s="409">
        <f t="shared" si="476"/>
        <v>1177</v>
      </c>
      <c r="OO490" s="409">
        <f t="shared" si="476"/>
        <v>1195</v>
      </c>
      <c r="OP490" s="409">
        <f t="shared" si="476"/>
        <v>1199</v>
      </c>
      <c r="OQ490" s="409">
        <f t="shared" si="476"/>
        <v>1179</v>
      </c>
      <c r="OR490" s="409">
        <f t="shared" si="476"/>
        <v>1163</v>
      </c>
      <c r="OS490" s="409">
        <f t="shared" si="476"/>
        <v>1190</v>
      </c>
      <c r="OT490" s="409">
        <f t="shared" si="476"/>
        <v>1210</v>
      </c>
      <c r="OU490" s="409">
        <f t="shared" si="476"/>
        <v>1190</v>
      </c>
      <c r="OV490" s="409">
        <f t="shared" si="476"/>
        <v>1157</v>
      </c>
      <c r="OW490" s="409">
        <f t="shared" si="476"/>
        <v>1142</v>
      </c>
      <c r="OX490" s="409">
        <f t="shared" si="476"/>
        <v>1175</v>
      </c>
      <c r="OY490" s="409">
        <f t="shared" si="476"/>
        <v>1171.5</v>
      </c>
      <c r="OZ490" s="409">
        <f t="shared" si="476"/>
        <v>1168</v>
      </c>
      <c r="PA490" s="409">
        <f t="shared" si="476"/>
        <v>1173</v>
      </c>
      <c r="PB490" s="409">
        <f t="shared" si="476"/>
        <v>1210</v>
      </c>
      <c r="PC490" s="409">
        <f t="shared" si="476"/>
        <v>1221</v>
      </c>
      <c r="PD490" s="409">
        <f t="shared" si="476"/>
        <v>1149</v>
      </c>
      <c r="PE490" s="409">
        <f t="shared" si="476"/>
        <v>1135</v>
      </c>
      <c r="PF490" s="409">
        <f t="shared" si="476"/>
        <v>1157</v>
      </c>
      <c r="PG490" s="409">
        <f t="shared" si="476"/>
        <v>1171.5</v>
      </c>
      <c r="PH490" s="409">
        <f t="shared" si="476"/>
        <v>1186</v>
      </c>
      <c r="PI490" s="409">
        <f t="shared" si="476"/>
        <v>1138</v>
      </c>
      <c r="PJ490" s="409">
        <f t="shared" ref="PJ490:RB490" si="477">SUM(PJ466:PJ489)</f>
        <v>1147</v>
      </c>
      <c r="PK490" s="409">
        <f t="shared" si="477"/>
        <v>1156</v>
      </c>
      <c r="PL490" s="409">
        <f t="shared" si="477"/>
        <v>1180</v>
      </c>
      <c r="PM490" s="409">
        <f t="shared" si="477"/>
        <v>1122</v>
      </c>
      <c r="PN490" s="409">
        <f t="shared" si="477"/>
        <v>1124</v>
      </c>
      <c r="PO490" s="409">
        <f t="shared" si="477"/>
        <v>1131</v>
      </c>
      <c r="PP490" s="409">
        <f t="shared" si="477"/>
        <v>1152</v>
      </c>
      <c r="PQ490" s="409">
        <f t="shared" si="477"/>
        <v>1107</v>
      </c>
      <c r="PR490" s="409">
        <f t="shared" si="477"/>
        <v>1072</v>
      </c>
      <c r="PS490" s="409">
        <f t="shared" si="477"/>
        <v>1068</v>
      </c>
      <c r="PT490" s="409">
        <f t="shared" si="477"/>
        <v>1080</v>
      </c>
      <c r="PU490" s="397">
        <f t="shared" si="477"/>
        <v>1058</v>
      </c>
      <c r="PV490" s="397">
        <f t="shared" si="477"/>
        <v>1021</v>
      </c>
      <c r="PW490" s="397">
        <f t="shared" si="477"/>
        <v>1034</v>
      </c>
      <c r="PX490" s="397">
        <f t="shared" si="477"/>
        <v>1045</v>
      </c>
      <c r="PY490" s="397">
        <f t="shared" si="477"/>
        <v>1042</v>
      </c>
      <c r="PZ490" s="397">
        <f t="shared" si="477"/>
        <v>977</v>
      </c>
      <c r="QA490" s="397">
        <f t="shared" si="477"/>
        <v>981</v>
      </c>
      <c r="QB490" s="397">
        <f t="shared" si="477"/>
        <v>994</v>
      </c>
      <c r="QC490" s="397">
        <f t="shared" si="477"/>
        <v>1007</v>
      </c>
      <c r="QD490" s="397">
        <f t="shared" si="477"/>
        <v>966</v>
      </c>
      <c r="QE490" s="397">
        <f t="shared" si="477"/>
        <v>951</v>
      </c>
      <c r="QF490" s="397">
        <f t="shared" si="477"/>
        <v>965</v>
      </c>
      <c r="QG490" s="397">
        <f t="shared" si="477"/>
        <v>991</v>
      </c>
      <c r="QH490" s="397">
        <f t="shared" si="477"/>
        <v>992</v>
      </c>
      <c r="QI490" s="397">
        <f t="shared" si="477"/>
        <v>970</v>
      </c>
      <c r="QJ490" s="397">
        <f t="shared" si="477"/>
        <v>967</v>
      </c>
      <c r="QK490" s="397">
        <f t="shared" si="477"/>
        <v>975</v>
      </c>
      <c r="QL490" s="397">
        <f t="shared" si="477"/>
        <v>966</v>
      </c>
      <c r="QM490" s="397">
        <f t="shared" si="477"/>
        <v>935</v>
      </c>
      <c r="QN490" s="397">
        <f t="shared" si="477"/>
        <v>934</v>
      </c>
      <c r="QO490" s="397">
        <f t="shared" si="477"/>
        <v>946</v>
      </c>
      <c r="QP490" s="397">
        <f t="shared" si="477"/>
        <v>964</v>
      </c>
      <c r="QQ490" s="397">
        <f t="shared" si="477"/>
        <v>928</v>
      </c>
      <c r="QR490" s="397">
        <f t="shared" si="477"/>
        <v>913</v>
      </c>
      <c r="QS490" s="397">
        <f t="shared" si="477"/>
        <v>951</v>
      </c>
      <c r="QT490" s="397">
        <f t="shared" si="477"/>
        <v>993</v>
      </c>
      <c r="QU490" s="397">
        <f t="shared" si="477"/>
        <v>985</v>
      </c>
      <c r="QV490" s="397">
        <f t="shared" si="477"/>
        <v>946</v>
      </c>
      <c r="QW490" s="397">
        <f t="shared" si="477"/>
        <v>967</v>
      </c>
      <c r="QX490" s="397">
        <f t="shared" si="477"/>
        <v>958</v>
      </c>
      <c r="QY490" s="397">
        <f t="shared" si="477"/>
        <v>1008</v>
      </c>
      <c r="QZ490" s="397">
        <f t="shared" si="477"/>
        <v>958</v>
      </c>
      <c r="RA490" s="397">
        <f t="shared" si="477"/>
        <v>933</v>
      </c>
      <c r="RB490" s="397">
        <f t="shared" si="477"/>
        <v>919</v>
      </c>
      <c r="RC490" s="96">
        <v>942</v>
      </c>
      <c r="RD490" s="397">
        <f t="shared" ref="RD490" si="478">SUM(RD466:RD489)</f>
        <v>874</v>
      </c>
      <c r="RE490" s="96">
        <v>855</v>
      </c>
      <c r="RF490" s="96">
        <v>860</v>
      </c>
      <c r="RG490" s="96">
        <f>SUM(RG466:RG489)</f>
        <v>880</v>
      </c>
      <c r="RH490" s="96">
        <f t="shared" ref="RH490:TS490" si="479">SUM(RH466:RH489)</f>
        <v>867</v>
      </c>
      <c r="RI490" s="96">
        <f t="shared" si="479"/>
        <v>814</v>
      </c>
      <c r="RJ490" s="96">
        <f t="shared" si="479"/>
        <v>817</v>
      </c>
      <c r="RK490" s="96">
        <f t="shared" si="479"/>
        <v>822</v>
      </c>
      <c r="RL490" s="96">
        <f t="shared" si="479"/>
        <v>840</v>
      </c>
      <c r="RM490" s="96">
        <f t="shared" si="479"/>
        <v>821</v>
      </c>
      <c r="RN490" s="96">
        <f t="shared" si="479"/>
        <v>846</v>
      </c>
      <c r="RO490" s="96">
        <f t="shared" si="479"/>
        <v>842</v>
      </c>
      <c r="RP490" s="96">
        <f t="shared" si="479"/>
        <v>858</v>
      </c>
      <c r="RQ490" s="96">
        <f t="shared" si="479"/>
        <v>811</v>
      </c>
      <c r="RR490" s="96">
        <f t="shared" si="479"/>
        <v>821</v>
      </c>
      <c r="RS490" s="96">
        <f t="shared" si="479"/>
        <v>855</v>
      </c>
      <c r="RT490" s="96">
        <f t="shared" si="479"/>
        <v>843</v>
      </c>
      <c r="RU490" s="96">
        <f t="shared" si="479"/>
        <v>848</v>
      </c>
      <c r="RV490" s="96">
        <f t="shared" si="479"/>
        <v>813</v>
      </c>
      <c r="RW490" s="96">
        <f t="shared" si="479"/>
        <v>822</v>
      </c>
      <c r="RX490" s="96">
        <f t="shared" si="479"/>
        <v>816</v>
      </c>
      <c r="RY490" s="96">
        <f t="shared" si="479"/>
        <v>822</v>
      </c>
      <c r="RZ490" s="96">
        <f t="shared" si="479"/>
        <v>770</v>
      </c>
      <c r="SA490" s="96">
        <f t="shared" si="479"/>
        <v>793</v>
      </c>
      <c r="SB490" s="96">
        <f t="shared" si="479"/>
        <v>804</v>
      </c>
      <c r="SC490" s="96">
        <f t="shared" si="479"/>
        <v>819</v>
      </c>
      <c r="SD490" s="96">
        <f t="shared" si="479"/>
        <v>792</v>
      </c>
      <c r="SE490" s="96">
        <f t="shared" si="479"/>
        <v>794</v>
      </c>
      <c r="SF490" s="96">
        <f t="shared" si="479"/>
        <v>807</v>
      </c>
      <c r="SG490" s="96">
        <f t="shared" si="479"/>
        <v>813</v>
      </c>
      <c r="SH490" s="96">
        <f t="shared" si="479"/>
        <v>818</v>
      </c>
      <c r="SI490" s="96">
        <f t="shared" si="479"/>
        <v>797</v>
      </c>
      <c r="SJ490" s="96">
        <f t="shared" si="479"/>
        <v>812</v>
      </c>
      <c r="SK490" s="96">
        <f t="shared" si="479"/>
        <v>839</v>
      </c>
      <c r="SL490" s="96">
        <f t="shared" si="479"/>
        <v>853</v>
      </c>
      <c r="SM490" s="96">
        <f t="shared" si="479"/>
        <v>819</v>
      </c>
      <c r="SN490" s="96">
        <f t="shared" si="479"/>
        <v>809</v>
      </c>
      <c r="SO490" s="96">
        <f t="shared" si="479"/>
        <v>806</v>
      </c>
      <c r="SP490" s="96">
        <f t="shared" si="479"/>
        <v>833</v>
      </c>
      <c r="SQ490" s="96">
        <f t="shared" si="479"/>
        <v>831</v>
      </c>
      <c r="SR490" s="96">
        <f t="shared" si="479"/>
        <v>782</v>
      </c>
      <c r="SS490" s="96">
        <f t="shared" si="479"/>
        <v>784</v>
      </c>
      <c r="ST490" s="96">
        <f t="shared" si="479"/>
        <v>793</v>
      </c>
      <c r="SU490" s="96">
        <f t="shared" si="479"/>
        <v>793</v>
      </c>
      <c r="SV490" s="96">
        <f t="shared" si="479"/>
        <v>775</v>
      </c>
      <c r="SW490" s="96">
        <f t="shared" si="479"/>
        <v>795</v>
      </c>
      <c r="SX490" s="96">
        <f t="shared" si="479"/>
        <v>810</v>
      </c>
      <c r="SY490" s="96">
        <f t="shared" si="479"/>
        <v>834</v>
      </c>
      <c r="SZ490" s="96">
        <f t="shared" si="479"/>
        <v>827</v>
      </c>
      <c r="TA490" s="96">
        <v>834</v>
      </c>
      <c r="TB490" s="96">
        <f t="shared" si="479"/>
        <v>836</v>
      </c>
      <c r="TC490" s="96">
        <f t="shared" si="479"/>
        <v>856</v>
      </c>
      <c r="TD490" s="96">
        <f t="shared" si="479"/>
        <v>838</v>
      </c>
      <c r="TE490" s="96">
        <f t="shared" si="479"/>
        <v>797</v>
      </c>
      <c r="TF490" s="96">
        <f t="shared" si="479"/>
        <v>783</v>
      </c>
      <c r="TG490" s="96">
        <f t="shared" si="479"/>
        <v>781</v>
      </c>
      <c r="TH490" s="96">
        <f t="shared" si="479"/>
        <v>778</v>
      </c>
      <c r="TI490" s="96">
        <f t="shared" si="479"/>
        <v>740</v>
      </c>
      <c r="TJ490" s="96">
        <f t="shared" si="479"/>
        <v>732</v>
      </c>
      <c r="TK490" s="96">
        <f t="shared" si="479"/>
        <v>738</v>
      </c>
      <c r="TL490" s="96">
        <f t="shared" si="479"/>
        <v>741</v>
      </c>
      <c r="TM490" s="96">
        <f t="shared" si="479"/>
        <v>714</v>
      </c>
      <c r="TN490" s="96">
        <f t="shared" si="479"/>
        <v>694</v>
      </c>
      <c r="TO490" s="96">
        <f t="shared" si="479"/>
        <v>712</v>
      </c>
      <c r="TP490" s="96">
        <f t="shared" si="479"/>
        <v>705</v>
      </c>
      <c r="TQ490" s="96">
        <f t="shared" si="479"/>
        <v>672</v>
      </c>
      <c r="TR490" s="96">
        <f t="shared" si="479"/>
        <v>636</v>
      </c>
      <c r="TS490" s="96">
        <f t="shared" si="479"/>
        <v>644</v>
      </c>
      <c r="TT490" s="96">
        <f t="shared" ref="TT490:VE490" si="480">SUM(TT466:TT489)</f>
        <v>663</v>
      </c>
      <c r="TU490" s="96">
        <f t="shared" si="480"/>
        <v>662</v>
      </c>
      <c r="TV490" s="96">
        <f t="shared" si="480"/>
        <v>626</v>
      </c>
      <c r="TW490" s="96">
        <f t="shared" si="480"/>
        <v>625</v>
      </c>
      <c r="TX490" s="96">
        <f t="shared" si="480"/>
        <v>644</v>
      </c>
      <c r="TY490" s="96">
        <f t="shared" si="480"/>
        <v>654</v>
      </c>
      <c r="TZ490" s="96">
        <f t="shared" si="480"/>
        <v>621</v>
      </c>
      <c r="UA490" s="96">
        <f t="shared" si="480"/>
        <v>621</v>
      </c>
      <c r="UB490" s="96">
        <f t="shared" si="480"/>
        <v>632</v>
      </c>
      <c r="UC490" s="96">
        <f t="shared" si="480"/>
        <v>639</v>
      </c>
      <c r="UD490" s="96">
        <f t="shared" si="480"/>
        <v>625</v>
      </c>
      <c r="UE490" s="96">
        <f t="shared" si="480"/>
        <v>632</v>
      </c>
      <c r="UF490" s="96">
        <f t="shared" si="480"/>
        <v>631</v>
      </c>
      <c r="UG490" s="96">
        <f t="shared" si="480"/>
        <v>650</v>
      </c>
      <c r="UH490" s="96">
        <f t="shared" si="480"/>
        <v>652</v>
      </c>
      <c r="UI490" s="96">
        <f t="shared" si="480"/>
        <v>602</v>
      </c>
      <c r="UJ490" s="96">
        <f t="shared" si="480"/>
        <v>610</v>
      </c>
      <c r="UK490" s="96">
        <f t="shared" si="480"/>
        <v>622</v>
      </c>
      <c r="UL490" s="96">
        <f t="shared" si="480"/>
        <v>637</v>
      </c>
      <c r="UM490" s="96">
        <f t="shared" si="480"/>
        <v>598</v>
      </c>
      <c r="UN490" s="96">
        <f t="shared" si="480"/>
        <v>604</v>
      </c>
      <c r="UO490" s="96">
        <f t="shared" si="480"/>
        <v>611</v>
      </c>
      <c r="UP490" s="96">
        <f t="shared" si="480"/>
        <v>636</v>
      </c>
      <c r="UQ490" s="96">
        <f t="shared" si="480"/>
        <v>656</v>
      </c>
      <c r="UR490" s="96">
        <f t="shared" si="480"/>
        <v>625</v>
      </c>
      <c r="US490" s="96">
        <f t="shared" si="480"/>
        <v>629</v>
      </c>
      <c r="UT490" s="96">
        <f t="shared" si="480"/>
        <v>621</v>
      </c>
      <c r="UU490" s="96">
        <f t="shared" si="480"/>
        <v>644</v>
      </c>
      <c r="UV490" s="96">
        <f t="shared" si="480"/>
        <v>621</v>
      </c>
      <c r="UW490" s="96">
        <f t="shared" si="480"/>
        <v>632</v>
      </c>
      <c r="UX490" s="96">
        <f t="shared" si="480"/>
        <v>634</v>
      </c>
      <c r="UY490" s="96">
        <f t="shared" si="480"/>
        <v>651</v>
      </c>
      <c r="UZ490" s="96">
        <f t="shared" si="480"/>
        <v>646</v>
      </c>
      <c r="VA490" s="96">
        <f t="shared" si="480"/>
        <v>668</v>
      </c>
      <c r="VB490" s="96">
        <f t="shared" si="480"/>
        <v>677</v>
      </c>
      <c r="VC490" s="96">
        <f t="shared" si="480"/>
        <v>685</v>
      </c>
      <c r="VD490" s="96">
        <f t="shared" si="480"/>
        <v>699</v>
      </c>
      <c r="VE490" s="96">
        <f t="shared" si="480"/>
        <v>645</v>
      </c>
      <c r="VF490" s="96">
        <v>652</v>
      </c>
      <c r="VG490" s="96">
        <v>658</v>
      </c>
      <c r="VH490" s="96">
        <v>656</v>
      </c>
      <c r="VI490" s="96">
        <v>609</v>
      </c>
      <c r="VJ490" s="96">
        <v>573</v>
      </c>
      <c r="VK490" s="96">
        <v>591</v>
      </c>
      <c r="VL490" s="96">
        <v>605</v>
      </c>
      <c r="VM490" s="96">
        <v>598</v>
      </c>
      <c r="VN490" s="96">
        <v>592</v>
      </c>
      <c r="VO490" s="96">
        <v>604</v>
      </c>
      <c r="VP490" s="96">
        <f>SUM(VP466:VP489)</f>
        <v>613</v>
      </c>
      <c r="VQ490" s="96">
        <v>623</v>
      </c>
      <c r="VR490" s="96">
        <v>586</v>
      </c>
      <c r="VS490" s="96">
        <v>588</v>
      </c>
      <c r="VT490" s="96">
        <v>606</v>
      </c>
      <c r="VU490" s="96">
        <v>764</v>
      </c>
      <c r="VV490" s="96">
        <v>825</v>
      </c>
      <c r="VW490" s="96">
        <v>850</v>
      </c>
      <c r="VX490" s="96">
        <v>949</v>
      </c>
      <c r="VY490" s="148">
        <v>988</v>
      </c>
      <c r="VZ490" s="96">
        <v>1066</v>
      </c>
      <c r="WA490" s="96">
        <v>1136</v>
      </c>
      <c r="WB490" s="96">
        <v>1327</v>
      </c>
      <c r="WC490" s="96">
        <v>1624</v>
      </c>
      <c r="WD490" s="96">
        <v>1759</v>
      </c>
      <c r="WE490" s="96">
        <v>1751</v>
      </c>
      <c r="WF490" s="96">
        <v>1792</v>
      </c>
      <c r="WG490" s="96">
        <v>2002</v>
      </c>
      <c r="WH490" s="96">
        <v>2153</v>
      </c>
      <c r="WI490" s="96">
        <v>1957</v>
      </c>
      <c r="WJ490" s="96">
        <v>1609</v>
      </c>
      <c r="WK490" s="96">
        <v>1460</v>
      </c>
      <c r="WL490" s="96">
        <v>1342</v>
      </c>
      <c r="WM490" s="96">
        <v>1228</v>
      </c>
      <c r="WN490" s="96">
        <v>1155</v>
      </c>
      <c r="WO490" s="96">
        <v>1107</v>
      </c>
      <c r="WP490" s="96">
        <v>1029</v>
      </c>
      <c r="WQ490" s="96">
        <v>981</v>
      </c>
      <c r="WR490" s="96">
        <v>955</v>
      </c>
      <c r="WS490" s="96">
        <v>939</v>
      </c>
      <c r="WT490" s="96">
        <v>820</v>
      </c>
      <c r="WU490" s="96">
        <v>721</v>
      </c>
      <c r="WV490" s="96">
        <v>632</v>
      </c>
      <c r="WW490" s="96">
        <v>619</v>
      </c>
      <c r="WX490" s="96">
        <v>308</v>
      </c>
      <c r="WY490" s="96">
        <v>298</v>
      </c>
      <c r="WZ490" s="96">
        <v>291</v>
      </c>
      <c r="XA490" s="96">
        <v>271</v>
      </c>
      <c r="XB490" s="96">
        <v>272</v>
      </c>
      <c r="XC490" s="96">
        <v>274</v>
      </c>
      <c r="XD490" s="96">
        <v>268</v>
      </c>
      <c r="XE490" s="96">
        <v>234</v>
      </c>
      <c r="XF490" s="96">
        <v>224</v>
      </c>
      <c r="XG490" s="96">
        <v>221</v>
      </c>
      <c r="XH490" s="96">
        <v>217</v>
      </c>
      <c r="XI490" s="96">
        <v>209</v>
      </c>
      <c r="XJ490" s="96">
        <v>189</v>
      </c>
      <c r="XK490" s="96">
        <v>188</v>
      </c>
    </row>
    <row r="491" spans="1:635" s="148" customFormat="1" x14ac:dyDescent="0.2">
      <c r="A491" s="166"/>
      <c r="B491" s="166"/>
      <c r="C491" s="96"/>
      <c r="D491" s="166"/>
      <c r="E491" s="166"/>
      <c r="F491" s="166"/>
      <c r="G491" s="412"/>
      <c r="H491" s="412"/>
      <c r="I491" s="412"/>
      <c r="J491" s="412"/>
      <c r="K491" s="412"/>
      <c r="L491" s="412"/>
      <c r="M491" s="412"/>
      <c r="N491" s="412"/>
      <c r="O491" s="412"/>
      <c r="P491" s="412"/>
      <c r="Q491" s="412"/>
      <c r="R491" s="412"/>
      <c r="S491" s="412"/>
      <c r="T491" s="412"/>
      <c r="U491" s="412"/>
      <c r="V491" s="412"/>
      <c r="W491" s="412"/>
      <c r="X491" s="412"/>
      <c r="Y491" s="412"/>
      <c r="Z491" s="412"/>
      <c r="AA491" s="412"/>
      <c r="AB491" s="412"/>
      <c r="AC491" s="412"/>
      <c r="AD491" s="412"/>
      <c r="AE491" s="412"/>
      <c r="AF491" s="412"/>
      <c r="AG491" s="412"/>
      <c r="AH491" s="412"/>
      <c r="AI491" s="412"/>
      <c r="AJ491" s="412"/>
      <c r="AK491" s="412"/>
      <c r="AL491" s="412"/>
      <c r="AM491" s="412"/>
      <c r="AN491" s="412"/>
      <c r="AO491" s="412"/>
      <c r="AP491" s="412"/>
      <c r="AQ491" s="412"/>
      <c r="AR491" s="412"/>
      <c r="AS491" s="412"/>
      <c r="AT491" s="412"/>
      <c r="AU491" s="412"/>
      <c r="AV491" s="412"/>
      <c r="AW491" s="412"/>
      <c r="AX491" s="412"/>
      <c r="AY491" s="412"/>
      <c r="AZ491" s="412"/>
      <c r="BA491" s="412"/>
      <c r="BB491" s="412"/>
      <c r="BC491" s="412"/>
      <c r="BD491" s="412"/>
      <c r="BE491" s="412"/>
      <c r="BF491" s="412"/>
      <c r="BG491" s="412"/>
      <c r="BH491" s="412"/>
      <c r="BI491" s="412"/>
      <c r="BJ491" s="412"/>
      <c r="BK491" s="412"/>
      <c r="BL491" s="412"/>
      <c r="BM491" s="412"/>
      <c r="BN491" s="412"/>
      <c r="BO491" s="412"/>
      <c r="BP491" s="412"/>
      <c r="BQ491" s="412"/>
      <c r="BR491" s="412"/>
      <c r="BS491" s="412"/>
      <c r="BT491" s="412"/>
      <c r="BU491" s="412"/>
      <c r="BV491" s="412"/>
      <c r="BW491" s="412"/>
      <c r="BX491" s="412"/>
      <c r="BY491" s="412"/>
      <c r="BZ491" s="412"/>
      <c r="CA491" s="412"/>
      <c r="CB491" s="412"/>
      <c r="CC491" s="412"/>
      <c r="CD491" s="412"/>
      <c r="CE491" s="412"/>
      <c r="CF491" s="412"/>
      <c r="CG491" s="412"/>
      <c r="CH491" s="412"/>
      <c r="CI491" s="412"/>
      <c r="CJ491" s="412"/>
      <c r="CK491" s="412"/>
      <c r="CL491" s="412"/>
      <c r="CM491" s="412"/>
      <c r="CN491" s="412"/>
      <c r="CO491" s="412"/>
      <c r="CP491" s="412"/>
      <c r="CQ491" s="412"/>
      <c r="CR491" s="412"/>
      <c r="CS491" s="412"/>
      <c r="CT491" s="412"/>
      <c r="CU491" s="412"/>
      <c r="CV491" s="451"/>
      <c r="CW491" s="451"/>
      <c r="CX491" s="451"/>
      <c r="CY491" s="451"/>
      <c r="CZ491" s="451"/>
      <c r="DA491" s="451"/>
      <c r="DB491" s="451"/>
      <c r="DC491" s="451"/>
      <c r="DD491" s="451"/>
      <c r="DE491" s="451"/>
      <c r="DF491" s="451"/>
      <c r="DG491" s="412"/>
      <c r="DH491" s="412"/>
      <c r="DI491" s="412"/>
      <c r="DJ491" s="412"/>
      <c r="DK491" s="412"/>
      <c r="DL491" s="412"/>
      <c r="DM491" s="412"/>
      <c r="DN491" s="412"/>
      <c r="DO491" s="412"/>
      <c r="DP491" s="412"/>
      <c r="DQ491" s="412"/>
      <c r="DR491" s="412"/>
      <c r="DS491" s="412"/>
      <c r="DT491" s="412"/>
      <c r="DU491" s="412"/>
      <c r="DV491" s="412"/>
      <c r="DW491" s="412"/>
      <c r="DX491" s="412"/>
      <c r="DY491" s="412"/>
      <c r="DZ491" s="412"/>
      <c r="EA491" s="412"/>
      <c r="EB491" s="412"/>
      <c r="EC491" s="412"/>
      <c r="ED491" s="412"/>
      <c r="EE491" s="412"/>
      <c r="EF491" s="412"/>
      <c r="EG491" s="412"/>
      <c r="EH491" s="412"/>
      <c r="EI491" s="412"/>
      <c r="EJ491" s="412"/>
      <c r="EK491" s="412"/>
      <c r="EL491" s="412"/>
      <c r="EM491" s="412"/>
      <c r="EN491" s="412"/>
      <c r="EO491" s="412"/>
      <c r="EP491" s="412"/>
      <c r="EQ491" s="412"/>
      <c r="ER491" s="412"/>
      <c r="ES491" s="412"/>
      <c r="ET491" s="412"/>
      <c r="EU491" s="412"/>
      <c r="EV491" s="412"/>
      <c r="EW491" s="412"/>
      <c r="EX491" s="412"/>
      <c r="EY491" s="412"/>
      <c r="EZ491" s="412"/>
      <c r="FA491" s="412"/>
      <c r="FB491" s="412"/>
      <c r="FC491" s="412"/>
      <c r="FD491" s="412"/>
      <c r="FE491" s="412"/>
      <c r="FF491" s="412"/>
      <c r="FI491" s="355"/>
      <c r="GJ491" s="359"/>
      <c r="GL491" s="359"/>
      <c r="GP491" s="355"/>
      <c r="GV491" s="412"/>
      <c r="GW491" s="412"/>
      <c r="GX491" s="412"/>
      <c r="GY491" s="412"/>
      <c r="GZ491" s="412"/>
      <c r="HA491" s="412"/>
      <c r="HB491" s="412"/>
      <c r="HC491" s="412"/>
      <c r="HD491" s="412"/>
      <c r="HE491" s="412"/>
      <c r="HF491" s="412"/>
      <c r="HG491" s="412"/>
      <c r="HJ491" s="355"/>
      <c r="IK491" s="359"/>
      <c r="IM491" s="359"/>
      <c r="IN491" s="355"/>
      <c r="IQ491" s="355"/>
      <c r="JF491" s="360"/>
      <c r="JN491" s="355"/>
    </row>
    <row r="492" spans="1:635" s="148" customFormat="1" x14ac:dyDescent="0.2">
      <c r="A492" s="327"/>
      <c r="B492" s="429" t="s">
        <v>1</v>
      </c>
      <c r="C492" s="96"/>
      <c r="D492" s="166"/>
      <c r="E492" s="166"/>
      <c r="F492" s="166"/>
      <c r="G492" s="412"/>
      <c r="H492" s="412"/>
      <c r="I492" s="412"/>
      <c r="J492" s="412"/>
      <c r="K492" s="412"/>
      <c r="L492" s="412"/>
      <c r="M492" s="412"/>
      <c r="N492" s="412"/>
      <c r="O492" s="412"/>
      <c r="P492" s="412"/>
      <c r="Q492" s="412"/>
      <c r="R492" s="412"/>
      <c r="S492" s="412"/>
      <c r="T492" s="412"/>
      <c r="U492" s="412"/>
      <c r="V492" s="412"/>
      <c r="W492" s="412"/>
      <c r="X492" s="412"/>
      <c r="Y492" s="412"/>
      <c r="Z492" s="412"/>
      <c r="AA492" s="412"/>
      <c r="AB492" s="412"/>
      <c r="AC492" s="412"/>
      <c r="AD492" s="412"/>
      <c r="AE492" s="412"/>
      <c r="AF492" s="412"/>
      <c r="AG492" s="412"/>
      <c r="AH492" s="412"/>
      <c r="AI492" s="412"/>
      <c r="AJ492" s="412"/>
      <c r="AK492" s="412"/>
      <c r="AL492" s="412"/>
      <c r="AM492" s="412"/>
      <c r="AN492" s="412"/>
      <c r="AO492" s="412"/>
      <c r="AP492" s="412"/>
      <c r="AQ492" s="412"/>
      <c r="AR492" s="412"/>
      <c r="AS492" s="412"/>
      <c r="AT492" s="412"/>
      <c r="AU492" s="412"/>
      <c r="AV492" s="412"/>
      <c r="AW492" s="412"/>
      <c r="AX492" s="412"/>
      <c r="AY492" s="412"/>
      <c r="AZ492" s="412"/>
      <c r="BA492" s="412"/>
      <c r="BB492" s="412"/>
      <c r="BC492" s="412"/>
      <c r="BD492" s="412"/>
      <c r="BE492" s="412"/>
      <c r="BF492" s="412"/>
      <c r="BG492" s="412"/>
      <c r="BH492" s="412"/>
      <c r="BI492" s="412"/>
      <c r="BJ492" s="412"/>
      <c r="BK492" s="412"/>
      <c r="BL492" s="412"/>
      <c r="BM492" s="412"/>
      <c r="BN492" s="412"/>
      <c r="BO492" s="412"/>
      <c r="BP492" s="412"/>
      <c r="BQ492" s="412"/>
      <c r="BR492" s="412"/>
      <c r="BS492" s="412"/>
      <c r="BT492" s="412"/>
      <c r="BU492" s="412"/>
      <c r="BV492" s="412"/>
      <c r="BW492" s="412"/>
      <c r="BX492" s="412"/>
      <c r="BY492" s="412"/>
      <c r="BZ492" s="412"/>
      <c r="CA492" s="412"/>
      <c r="CB492" s="412"/>
      <c r="CC492" s="412"/>
      <c r="CD492" s="412"/>
      <c r="CE492" s="412"/>
      <c r="CF492" s="412"/>
      <c r="CG492" s="412"/>
      <c r="CH492" s="412"/>
      <c r="CI492" s="412"/>
      <c r="CJ492" s="412"/>
      <c r="CK492" s="412"/>
      <c r="CL492" s="412"/>
      <c r="CM492" s="412"/>
      <c r="CN492" s="412"/>
      <c r="CO492" s="412"/>
      <c r="CP492" s="412"/>
      <c r="CQ492" s="412"/>
      <c r="CR492" s="412"/>
      <c r="CS492" s="412"/>
      <c r="CT492" s="412"/>
      <c r="CU492" s="412"/>
      <c r="CV492" s="451"/>
      <c r="CW492" s="451"/>
      <c r="CX492" s="451"/>
      <c r="CY492" s="451"/>
      <c r="CZ492" s="451"/>
      <c r="DA492" s="451"/>
      <c r="DB492" s="451"/>
      <c r="DC492" s="451"/>
      <c r="DD492" s="451"/>
      <c r="DE492" s="451"/>
      <c r="DF492" s="451"/>
      <c r="DG492" s="412"/>
      <c r="DH492" s="412"/>
      <c r="DI492" s="412"/>
      <c r="DJ492" s="412"/>
      <c r="DK492" s="412"/>
      <c r="DL492" s="412"/>
      <c r="DM492" s="412"/>
      <c r="DN492" s="412"/>
      <c r="DO492" s="412"/>
      <c r="DP492" s="412"/>
      <c r="DQ492" s="412"/>
      <c r="DR492" s="412"/>
      <c r="DS492" s="412"/>
      <c r="DT492" s="412"/>
      <c r="DU492" s="412"/>
      <c r="DV492" s="412"/>
      <c r="DW492" s="412"/>
      <c r="DX492" s="412"/>
      <c r="DY492" s="412"/>
      <c r="DZ492" s="412"/>
      <c r="EA492" s="412"/>
      <c r="EB492" s="412"/>
      <c r="EC492" s="412"/>
      <c r="ED492" s="412"/>
      <c r="EE492" s="412"/>
      <c r="EF492" s="412"/>
      <c r="EG492" s="412"/>
      <c r="EH492" s="412"/>
      <c r="EI492" s="412"/>
      <c r="EJ492" s="412"/>
      <c r="EK492" s="412"/>
      <c r="EL492" s="412"/>
      <c r="EM492" s="412"/>
      <c r="EN492" s="412"/>
      <c r="EO492" s="412"/>
      <c r="EP492" s="412"/>
      <c r="EQ492" s="412"/>
      <c r="ER492" s="412"/>
      <c r="ES492" s="412"/>
      <c r="ET492" s="412"/>
      <c r="EU492" s="412"/>
      <c r="EV492" s="412"/>
      <c r="EW492" s="412"/>
      <c r="EX492" s="412"/>
      <c r="EY492" s="412"/>
      <c r="EZ492" s="412"/>
      <c r="FA492" s="412"/>
      <c r="FB492" s="412"/>
      <c r="FC492" s="412"/>
      <c r="FD492" s="412"/>
      <c r="FE492" s="412"/>
      <c r="FF492" s="412"/>
      <c r="FI492" s="355"/>
      <c r="GJ492" s="359"/>
      <c r="GL492" s="359"/>
      <c r="GP492" s="355"/>
      <c r="GV492" s="412"/>
      <c r="GW492" s="412"/>
      <c r="GX492" s="412"/>
      <c r="GY492" s="412"/>
      <c r="GZ492" s="412"/>
      <c r="HA492" s="412"/>
      <c r="HB492" s="412"/>
      <c r="HC492" s="412"/>
      <c r="HD492" s="412"/>
      <c r="HE492" s="412"/>
      <c r="HF492" s="412"/>
      <c r="HG492" s="412"/>
      <c r="HJ492" s="355"/>
      <c r="IK492" s="359"/>
      <c r="IM492" s="359"/>
      <c r="IN492" s="355"/>
      <c r="IQ492" s="355"/>
      <c r="JF492" s="360"/>
      <c r="JN492" s="355"/>
    </row>
    <row r="493" spans="1:635" s="148" customFormat="1" hidden="1" x14ac:dyDescent="0.2">
      <c r="A493" s="166"/>
      <c r="B493" s="166">
        <v>1</v>
      </c>
      <c r="C493" s="394">
        <f t="shared" ref="C493:C516" ca="1" si="481">C142-C169</f>
        <v>31</v>
      </c>
      <c r="D493" s="395">
        <f t="shared" ref="D493:D517" ca="1" si="482">IF(C7&gt;0,C493/C7,0)</f>
        <v>6.9196428571428575E-2</v>
      </c>
      <c r="E493" s="417">
        <f ca="1">RANK(D493,$D$493:$D$516,1)</f>
        <v>8</v>
      </c>
      <c r="F493" s="166"/>
      <c r="G493" s="412"/>
      <c r="H493" s="412"/>
      <c r="I493" s="412"/>
      <c r="J493" s="412"/>
      <c r="K493" s="412"/>
      <c r="L493" s="412"/>
      <c r="M493" s="412"/>
      <c r="N493" s="412"/>
      <c r="O493" s="412"/>
      <c r="P493" s="412"/>
      <c r="Q493" s="412"/>
      <c r="R493" s="412"/>
      <c r="S493" s="412"/>
      <c r="T493" s="412"/>
      <c r="U493" s="412"/>
      <c r="V493" s="412"/>
      <c r="W493" s="412"/>
      <c r="X493" s="412"/>
      <c r="Y493" s="412"/>
      <c r="Z493" s="412"/>
      <c r="AA493" s="412"/>
      <c r="AB493" s="412"/>
      <c r="AC493" s="412"/>
      <c r="AD493" s="412"/>
      <c r="AE493" s="412"/>
      <c r="AF493" s="412"/>
      <c r="AG493" s="412"/>
      <c r="AH493" s="412"/>
      <c r="AI493" s="412"/>
      <c r="AJ493" s="412"/>
      <c r="AK493" s="412"/>
      <c r="AL493" s="412"/>
      <c r="AM493" s="412"/>
      <c r="AN493" s="412"/>
      <c r="AO493" s="412"/>
      <c r="AP493" s="412"/>
      <c r="AQ493" s="412"/>
      <c r="AR493" s="412"/>
      <c r="AS493" s="412"/>
      <c r="AT493" s="412"/>
      <c r="AU493" s="412"/>
      <c r="AV493" s="412"/>
      <c r="AW493" s="412"/>
      <c r="AX493" s="412"/>
      <c r="AY493" s="412"/>
      <c r="AZ493" s="412"/>
      <c r="BA493" s="412"/>
      <c r="BB493" s="412"/>
      <c r="BC493" s="412"/>
      <c r="BD493" s="412"/>
      <c r="BE493" s="412"/>
      <c r="BF493" s="412"/>
      <c r="BG493" s="412"/>
      <c r="BH493" s="412"/>
      <c r="BI493" s="412"/>
      <c r="BJ493" s="412"/>
      <c r="BK493" s="412"/>
      <c r="BL493" s="412"/>
      <c r="BM493" s="412"/>
      <c r="BN493" s="412"/>
      <c r="BO493" s="412"/>
      <c r="BP493" s="412"/>
      <c r="BQ493" s="412"/>
      <c r="BR493" s="412"/>
      <c r="BS493" s="412"/>
      <c r="BT493" s="412"/>
      <c r="BU493" s="412"/>
      <c r="BV493" s="412"/>
      <c r="BW493" s="412"/>
      <c r="BX493" s="412"/>
      <c r="BY493" s="412"/>
      <c r="BZ493" s="412"/>
      <c r="CA493" s="412"/>
      <c r="CB493" s="412"/>
      <c r="CC493" s="412"/>
      <c r="CD493" s="412"/>
      <c r="CE493" s="412"/>
      <c r="CF493" s="412"/>
      <c r="CG493" s="412"/>
      <c r="CH493" s="412"/>
      <c r="CI493" s="412"/>
      <c r="CJ493" s="412"/>
      <c r="CK493" s="412"/>
      <c r="CL493" s="412"/>
      <c r="CM493" s="412"/>
      <c r="CN493" s="412"/>
      <c r="CO493" s="412"/>
      <c r="CP493" s="412"/>
      <c r="CQ493" s="412"/>
      <c r="CR493" s="412"/>
      <c r="CS493" s="412"/>
      <c r="CT493" s="412"/>
      <c r="CU493" s="412"/>
      <c r="CV493" s="451"/>
      <c r="CW493" s="451"/>
      <c r="CX493" s="451"/>
      <c r="CY493" s="451"/>
      <c r="CZ493" s="451"/>
      <c r="DA493" s="451"/>
      <c r="DB493" s="451"/>
      <c r="DC493" s="451"/>
      <c r="DD493" s="451"/>
      <c r="DE493" s="451"/>
      <c r="DF493" s="451"/>
      <c r="DG493" s="412"/>
      <c r="DH493" s="412"/>
      <c r="DI493" s="412"/>
      <c r="DJ493" s="412"/>
      <c r="DK493" s="412"/>
      <c r="DL493" s="412"/>
      <c r="DM493" s="412"/>
      <c r="DN493" s="412"/>
      <c r="DO493" s="412"/>
      <c r="DP493" s="412"/>
      <c r="DQ493" s="412"/>
      <c r="DR493" s="412"/>
      <c r="DS493" s="412"/>
      <c r="DT493" s="412"/>
      <c r="DU493" s="412"/>
      <c r="DV493" s="412"/>
      <c r="DW493" s="412"/>
      <c r="DX493" s="412"/>
      <c r="DY493" s="412"/>
      <c r="DZ493" s="412"/>
      <c r="EA493" s="412"/>
      <c r="EB493" s="412"/>
      <c r="EC493" s="412"/>
      <c r="ED493" s="412"/>
      <c r="EE493" s="412"/>
      <c r="EF493" s="412"/>
      <c r="EG493" s="412"/>
      <c r="EH493" s="412"/>
      <c r="EI493" s="412"/>
      <c r="EJ493" s="412"/>
      <c r="EK493" s="412"/>
      <c r="EL493" s="412"/>
      <c r="EM493" s="412"/>
      <c r="EN493" s="412"/>
      <c r="EO493" s="412"/>
      <c r="EP493" s="412"/>
      <c r="EQ493" s="412"/>
      <c r="ER493" s="412"/>
      <c r="ES493" s="412"/>
      <c r="ET493" s="412"/>
      <c r="EU493" s="412"/>
      <c r="EV493" s="412"/>
      <c r="EW493" s="412"/>
      <c r="EX493" s="412"/>
      <c r="EY493" s="412"/>
      <c r="EZ493" s="412"/>
      <c r="FA493" s="412"/>
      <c r="FB493" s="412"/>
      <c r="FC493" s="412"/>
      <c r="FD493" s="412"/>
      <c r="FE493" s="412"/>
      <c r="FF493" s="412"/>
      <c r="FI493" s="355"/>
      <c r="GJ493" s="359"/>
      <c r="GL493" s="359"/>
      <c r="GP493" s="355"/>
      <c r="GV493" s="412"/>
      <c r="GW493" s="412"/>
      <c r="GX493" s="412"/>
      <c r="GY493" s="412"/>
      <c r="GZ493" s="412"/>
      <c r="HA493" s="412"/>
      <c r="HB493" s="412"/>
      <c r="HC493" s="412"/>
      <c r="HD493" s="412"/>
      <c r="HE493" s="412"/>
      <c r="HF493" s="412"/>
      <c r="HG493" s="412"/>
      <c r="HJ493" s="355"/>
      <c r="IK493" s="359"/>
      <c r="IM493" s="359"/>
      <c r="IN493" s="355"/>
      <c r="IQ493" s="355"/>
      <c r="JF493" s="360"/>
      <c r="JN493" s="355"/>
    </row>
    <row r="494" spans="1:635" s="148" customFormat="1" hidden="1" x14ac:dyDescent="0.2">
      <c r="A494" s="327"/>
      <c r="B494" s="166">
        <v>2</v>
      </c>
      <c r="C494" s="394">
        <f t="shared" ca="1" si="481"/>
        <v>13</v>
      </c>
      <c r="D494" s="395">
        <f t="shared" ca="1" si="482"/>
        <v>8.0246913580246909E-2</v>
      </c>
      <c r="E494" s="417">
        <f t="shared" ref="E494:E516" ca="1" si="483">RANK(D494,$D$493:$D$516,1)</f>
        <v>13</v>
      </c>
      <c r="F494" s="166"/>
      <c r="G494" s="412"/>
      <c r="H494" s="412"/>
      <c r="I494" s="412"/>
      <c r="J494" s="412"/>
      <c r="K494" s="412"/>
      <c r="L494" s="412"/>
      <c r="M494" s="412"/>
      <c r="N494" s="412"/>
      <c r="O494" s="412"/>
      <c r="P494" s="412"/>
      <c r="Q494" s="412"/>
      <c r="R494" s="412"/>
      <c r="S494" s="412"/>
      <c r="T494" s="412"/>
      <c r="U494" s="412"/>
      <c r="V494" s="412"/>
      <c r="W494" s="412"/>
      <c r="X494" s="412"/>
      <c r="Y494" s="412"/>
      <c r="Z494" s="412"/>
      <c r="AA494" s="412"/>
      <c r="AB494" s="412"/>
      <c r="AC494" s="412"/>
      <c r="AD494" s="412"/>
      <c r="AE494" s="412"/>
      <c r="AF494" s="412"/>
      <c r="AG494" s="412"/>
      <c r="AH494" s="412"/>
      <c r="AI494" s="412"/>
      <c r="AJ494" s="412"/>
      <c r="AK494" s="412"/>
      <c r="AL494" s="412"/>
      <c r="AM494" s="412"/>
      <c r="AN494" s="412"/>
      <c r="AO494" s="412"/>
      <c r="AP494" s="412"/>
      <c r="AQ494" s="412"/>
      <c r="AR494" s="412"/>
      <c r="AS494" s="412"/>
      <c r="AT494" s="412"/>
      <c r="AU494" s="412"/>
      <c r="AV494" s="412"/>
      <c r="AW494" s="412"/>
      <c r="AX494" s="412"/>
      <c r="AY494" s="412"/>
      <c r="AZ494" s="412"/>
      <c r="BA494" s="412"/>
      <c r="BB494" s="412"/>
      <c r="BC494" s="412"/>
      <c r="BD494" s="412"/>
      <c r="BE494" s="412"/>
      <c r="BF494" s="412"/>
      <c r="BG494" s="412"/>
      <c r="BH494" s="412"/>
      <c r="BI494" s="412"/>
      <c r="BJ494" s="412"/>
      <c r="BK494" s="412"/>
      <c r="BL494" s="412"/>
      <c r="BM494" s="412"/>
      <c r="BN494" s="412"/>
      <c r="BO494" s="412"/>
      <c r="BP494" s="412"/>
      <c r="BQ494" s="412"/>
      <c r="BR494" s="412"/>
      <c r="BS494" s="412"/>
      <c r="BT494" s="412"/>
      <c r="BU494" s="412"/>
      <c r="BV494" s="412"/>
      <c r="BW494" s="412"/>
      <c r="BX494" s="412"/>
      <c r="BY494" s="412"/>
      <c r="BZ494" s="412"/>
      <c r="CA494" s="412"/>
      <c r="CB494" s="412"/>
      <c r="CC494" s="412"/>
      <c r="CD494" s="412"/>
      <c r="CE494" s="412"/>
      <c r="CF494" s="412"/>
      <c r="CG494" s="412"/>
      <c r="CH494" s="412"/>
      <c r="CI494" s="412"/>
      <c r="CJ494" s="412"/>
      <c r="CK494" s="412"/>
      <c r="CL494" s="412"/>
      <c r="CM494" s="412"/>
      <c r="CN494" s="412"/>
      <c r="CO494" s="412"/>
      <c r="CP494" s="412"/>
      <c r="CQ494" s="412"/>
      <c r="CR494" s="412"/>
      <c r="CS494" s="412"/>
      <c r="CT494" s="412"/>
      <c r="CU494" s="412"/>
      <c r="CV494" s="451"/>
      <c r="CW494" s="451"/>
      <c r="CX494" s="451"/>
      <c r="CY494" s="451"/>
      <c r="CZ494" s="451"/>
      <c r="DA494" s="451"/>
      <c r="DB494" s="451"/>
      <c r="DC494" s="451"/>
      <c r="DD494" s="451"/>
      <c r="DE494" s="451"/>
      <c r="DF494" s="451"/>
      <c r="DG494" s="412"/>
      <c r="DH494" s="412"/>
      <c r="DI494" s="412"/>
      <c r="DJ494" s="412"/>
      <c r="DK494" s="412"/>
      <c r="DL494" s="412"/>
      <c r="DM494" s="412"/>
      <c r="DN494" s="412"/>
      <c r="DO494" s="412"/>
      <c r="DP494" s="412"/>
      <c r="DQ494" s="412"/>
      <c r="DR494" s="412"/>
      <c r="DS494" s="412"/>
      <c r="DT494" s="412"/>
      <c r="DU494" s="412"/>
      <c r="DV494" s="412"/>
      <c r="DW494" s="412"/>
      <c r="DX494" s="412"/>
      <c r="DY494" s="412"/>
      <c r="DZ494" s="412"/>
      <c r="EA494" s="412"/>
      <c r="EB494" s="412"/>
      <c r="EC494" s="412"/>
      <c r="ED494" s="412"/>
      <c r="EE494" s="412"/>
      <c r="EF494" s="412"/>
      <c r="EG494" s="412"/>
      <c r="EH494" s="412"/>
      <c r="EI494" s="412"/>
      <c r="EJ494" s="412"/>
      <c r="EK494" s="412"/>
      <c r="EL494" s="412"/>
      <c r="EM494" s="412"/>
      <c r="EN494" s="412"/>
      <c r="EO494" s="412"/>
      <c r="EP494" s="412"/>
      <c r="EQ494" s="412"/>
      <c r="ER494" s="412"/>
      <c r="ES494" s="412"/>
      <c r="ET494" s="412"/>
      <c r="EU494" s="412"/>
      <c r="EV494" s="412"/>
      <c r="EW494" s="412"/>
      <c r="EX494" s="412"/>
      <c r="EY494" s="412"/>
      <c r="EZ494" s="412"/>
      <c r="FA494" s="412"/>
      <c r="FB494" s="412"/>
      <c r="FC494" s="412"/>
      <c r="FD494" s="412"/>
      <c r="FE494" s="412"/>
      <c r="FF494" s="412"/>
      <c r="FI494" s="355"/>
      <c r="GJ494" s="359"/>
      <c r="GL494" s="359"/>
      <c r="GP494" s="355"/>
      <c r="GV494" s="412"/>
      <c r="GW494" s="412"/>
      <c r="GX494" s="412"/>
      <c r="GY494" s="412"/>
      <c r="GZ494" s="412"/>
      <c r="HA494" s="412"/>
      <c r="HB494" s="412"/>
      <c r="HC494" s="412"/>
      <c r="HD494" s="412"/>
      <c r="HE494" s="412"/>
      <c r="HF494" s="412"/>
      <c r="HG494" s="412"/>
      <c r="HJ494" s="355"/>
      <c r="IK494" s="359"/>
      <c r="IM494" s="359"/>
      <c r="IN494" s="355"/>
      <c r="IQ494" s="355"/>
      <c r="JF494" s="360"/>
      <c r="JN494" s="355"/>
    </row>
    <row r="495" spans="1:635" s="148" customFormat="1" hidden="1" x14ac:dyDescent="0.2">
      <c r="A495" s="166"/>
      <c r="B495" s="166">
        <v>3</v>
      </c>
      <c r="C495" s="394">
        <f t="shared" ca="1" si="481"/>
        <v>5</v>
      </c>
      <c r="D495" s="395">
        <f t="shared" ca="1" si="482"/>
        <v>3.787878787878788E-2</v>
      </c>
      <c r="E495" s="417">
        <f t="shared" ca="1" si="483"/>
        <v>2</v>
      </c>
      <c r="F495" s="166"/>
      <c r="G495" s="412"/>
      <c r="H495" s="412"/>
      <c r="I495" s="412"/>
      <c r="J495" s="412"/>
      <c r="K495" s="412"/>
      <c r="L495" s="412"/>
      <c r="M495" s="412"/>
      <c r="N495" s="412"/>
      <c r="O495" s="412"/>
      <c r="P495" s="412"/>
      <c r="Q495" s="412"/>
      <c r="R495" s="412"/>
      <c r="S495" s="412"/>
      <c r="T495" s="412"/>
      <c r="U495" s="412"/>
      <c r="V495" s="412"/>
      <c r="W495" s="412"/>
      <c r="X495" s="412"/>
      <c r="Y495" s="412"/>
      <c r="Z495" s="412"/>
      <c r="AA495" s="412"/>
      <c r="AB495" s="412"/>
      <c r="AC495" s="412"/>
      <c r="AD495" s="412"/>
      <c r="AE495" s="412"/>
      <c r="AF495" s="412"/>
      <c r="AG495" s="412"/>
      <c r="AH495" s="412"/>
      <c r="AI495" s="412"/>
      <c r="AJ495" s="412"/>
      <c r="AK495" s="412"/>
      <c r="AL495" s="412"/>
      <c r="AM495" s="412"/>
      <c r="AN495" s="412"/>
      <c r="AO495" s="412"/>
      <c r="AP495" s="412"/>
      <c r="AQ495" s="412"/>
      <c r="AR495" s="412"/>
      <c r="AS495" s="412"/>
      <c r="AT495" s="412"/>
      <c r="AU495" s="412"/>
      <c r="AV495" s="412"/>
      <c r="AW495" s="412"/>
      <c r="AX495" s="412"/>
      <c r="AY495" s="412"/>
      <c r="AZ495" s="412"/>
      <c r="BA495" s="412"/>
      <c r="BB495" s="412"/>
      <c r="BC495" s="412"/>
      <c r="BD495" s="412"/>
      <c r="BE495" s="412"/>
      <c r="BF495" s="412"/>
      <c r="BG495" s="412"/>
      <c r="BH495" s="412"/>
      <c r="BI495" s="412"/>
      <c r="BJ495" s="412"/>
      <c r="BK495" s="412"/>
      <c r="BL495" s="412"/>
      <c r="BM495" s="412"/>
      <c r="BN495" s="412"/>
      <c r="BO495" s="412"/>
      <c r="BP495" s="412"/>
      <c r="BQ495" s="412"/>
      <c r="BR495" s="412"/>
      <c r="BS495" s="412"/>
      <c r="BT495" s="412"/>
      <c r="BU495" s="412"/>
      <c r="BV495" s="412"/>
      <c r="BW495" s="412"/>
      <c r="BX495" s="412"/>
      <c r="BY495" s="412"/>
      <c r="BZ495" s="412"/>
      <c r="CA495" s="412"/>
      <c r="CB495" s="412"/>
      <c r="CC495" s="412"/>
      <c r="CD495" s="412"/>
      <c r="CE495" s="412"/>
      <c r="CF495" s="412"/>
      <c r="CG495" s="412"/>
      <c r="CH495" s="412"/>
      <c r="CI495" s="412"/>
      <c r="CJ495" s="412"/>
      <c r="CK495" s="412"/>
      <c r="CL495" s="412"/>
      <c r="CM495" s="412"/>
      <c r="CN495" s="412"/>
      <c r="CO495" s="412"/>
      <c r="CP495" s="412"/>
      <c r="CQ495" s="412"/>
      <c r="CR495" s="412"/>
      <c r="CS495" s="412"/>
      <c r="CT495" s="412"/>
      <c r="CU495" s="412"/>
      <c r="CV495" s="451"/>
      <c r="CW495" s="451"/>
      <c r="CX495" s="451"/>
      <c r="CY495" s="451"/>
      <c r="CZ495" s="451"/>
      <c r="DA495" s="451"/>
      <c r="DB495" s="451"/>
      <c r="DC495" s="451"/>
      <c r="DD495" s="451"/>
      <c r="DE495" s="451"/>
      <c r="DF495" s="451"/>
      <c r="DG495" s="412"/>
      <c r="DH495" s="412"/>
      <c r="DI495" s="412"/>
      <c r="DJ495" s="412"/>
      <c r="DK495" s="412"/>
      <c r="DL495" s="412"/>
      <c r="DM495" s="412"/>
      <c r="DN495" s="412"/>
      <c r="DO495" s="412"/>
      <c r="DP495" s="412"/>
      <c r="DQ495" s="412"/>
      <c r="DR495" s="412"/>
      <c r="DS495" s="412"/>
      <c r="DT495" s="412"/>
      <c r="DU495" s="412"/>
      <c r="DV495" s="412"/>
      <c r="DW495" s="412"/>
      <c r="DX495" s="412"/>
      <c r="DY495" s="412"/>
      <c r="DZ495" s="412"/>
      <c r="EA495" s="412"/>
      <c r="EB495" s="412"/>
      <c r="EC495" s="412"/>
      <c r="ED495" s="412"/>
      <c r="EE495" s="412"/>
      <c r="EF495" s="412"/>
      <c r="EG495" s="412"/>
      <c r="EH495" s="412"/>
      <c r="EI495" s="412"/>
      <c r="EJ495" s="412"/>
      <c r="EK495" s="412"/>
      <c r="EL495" s="412"/>
      <c r="EM495" s="412"/>
      <c r="EN495" s="412"/>
      <c r="EO495" s="412"/>
      <c r="EP495" s="412"/>
      <c r="EQ495" s="412"/>
      <c r="ER495" s="412"/>
      <c r="ES495" s="412"/>
      <c r="ET495" s="412"/>
      <c r="EU495" s="412"/>
      <c r="EV495" s="412"/>
      <c r="EW495" s="412"/>
      <c r="EX495" s="412"/>
      <c r="EY495" s="412"/>
      <c r="EZ495" s="412"/>
      <c r="FA495" s="412"/>
      <c r="FB495" s="412"/>
      <c r="FC495" s="412"/>
      <c r="FD495" s="412"/>
      <c r="FE495" s="412"/>
      <c r="FF495" s="412"/>
      <c r="FI495" s="355"/>
      <c r="GJ495" s="359"/>
      <c r="GL495" s="359"/>
      <c r="GP495" s="355"/>
      <c r="GV495" s="412"/>
      <c r="GW495" s="412"/>
      <c r="GX495" s="412"/>
      <c r="GY495" s="412"/>
      <c r="GZ495" s="412"/>
      <c r="HA495" s="412"/>
      <c r="HB495" s="412"/>
      <c r="HC495" s="412"/>
      <c r="HD495" s="412"/>
      <c r="HE495" s="412"/>
      <c r="HF495" s="412"/>
      <c r="HG495" s="412"/>
      <c r="HJ495" s="355"/>
      <c r="IK495" s="359"/>
      <c r="IM495" s="359"/>
      <c r="IN495" s="355"/>
      <c r="IQ495" s="355"/>
      <c r="JF495" s="360"/>
      <c r="JN495" s="355"/>
      <c r="VY495" s="96"/>
    </row>
    <row r="496" spans="1:635" s="148" customFormat="1" hidden="1" x14ac:dyDescent="0.2">
      <c r="A496" s="327"/>
      <c r="B496" s="166">
        <v>4</v>
      </c>
      <c r="C496" s="394">
        <f t="shared" ca="1" si="481"/>
        <v>17</v>
      </c>
      <c r="D496" s="395">
        <f t="shared" ca="1" si="482"/>
        <v>0.12056737588652482</v>
      </c>
      <c r="E496" s="417">
        <f t="shared" ca="1" si="483"/>
        <v>21</v>
      </c>
      <c r="F496" s="166"/>
      <c r="G496" s="412"/>
      <c r="H496" s="412"/>
      <c r="I496" s="412"/>
      <c r="J496" s="412"/>
      <c r="K496" s="412"/>
      <c r="L496" s="412"/>
      <c r="M496" s="412"/>
      <c r="N496" s="412"/>
      <c r="O496" s="412"/>
      <c r="P496" s="412"/>
      <c r="Q496" s="412"/>
      <c r="R496" s="412"/>
      <c r="S496" s="412"/>
      <c r="T496" s="412"/>
      <c r="U496" s="412"/>
      <c r="V496" s="412"/>
      <c r="W496" s="412"/>
      <c r="X496" s="412"/>
      <c r="Y496" s="412"/>
      <c r="Z496" s="412"/>
      <c r="AA496" s="412"/>
      <c r="AB496" s="412"/>
      <c r="AC496" s="412"/>
      <c r="AD496" s="412"/>
      <c r="AE496" s="412"/>
      <c r="AF496" s="412"/>
      <c r="AG496" s="412"/>
      <c r="AH496" s="412"/>
      <c r="AI496" s="412"/>
      <c r="AJ496" s="412"/>
      <c r="AK496" s="412"/>
      <c r="AL496" s="412"/>
      <c r="AM496" s="412"/>
      <c r="AN496" s="412"/>
      <c r="AO496" s="412"/>
      <c r="AP496" s="412"/>
      <c r="AQ496" s="412"/>
      <c r="AR496" s="412"/>
      <c r="AS496" s="412"/>
      <c r="AT496" s="412"/>
      <c r="AU496" s="412"/>
      <c r="AV496" s="412"/>
      <c r="AW496" s="412"/>
      <c r="AX496" s="412"/>
      <c r="AY496" s="412"/>
      <c r="AZ496" s="412"/>
      <c r="BA496" s="412"/>
      <c r="BB496" s="412"/>
      <c r="BC496" s="412"/>
      <c r="BD496" s="412"/>
      <c r="BE496" s="412"/>
      <c r="BF496" s="412"/>
      <c r="BG496" s="412"/>
      <c r="BH496" s="412"/>
      <c r="BI496" s="412"/>
      <c r="BJ496" s="412"/>
      <c r="BK496" s="412"/>
      <c r="BL496" s="412"/>
      <c r="BM496" s="412"/>
      <c r="BN496" s="412"/>
      <c r="BO496" s="412"/>
      <c r="BP496" s="412"/>
      <c r="BQ496" s="412"/>
      <c r="BR496" s="412"/>
      <c r="BS496" s="412"/>
      <c r="BT496" s="412"/>
      <c r="BU496" s="412"/>
      <c r="BV496" s="412"/>
      <c r="BW496" s="412"/>
      <c r="BX496" s="412"/>
      <c r="BY496" s="412"/>
      <c r="BZ496" s="412"/>
      <c r="CA496" s="412"/>
      <c r="CB496" s="412"/>
      <c r="CC496" s="412"/>
      <c r="CD496" s="412"/>
      <c r="CE496" s="412"/>
      <c r="CF496" s="412"/>
      <c r="CG496" s="412"/>
      <c r="CH496" s="412"/>
      <c r="CI496" s="412"/>
      <c r="CJ496" s="412"/>
      <c r="CK496" s="412"/>
      <c r="CL496" s="412"/>
      <c r="CM496" s="412"/>
      <c r="CN496" s="412"/>
      <c r="CO496" s="412"/>
      <c r="CP496" s="412"/>
      <c r="CQ496" s="412"/>
      <c r="CR496" s="412"/>
      <c r="CS496" s="412"/>
      <c r="CT496" s="412"/>
      <c r="CU496" s="412"/>
      <c r="CV496" s="451"/>
      <c r="CW496" s="451"/>
      <c r="CX496" s="451"/>
      <c r="CY496" s="451"/>
      <c r="CZ496" s="451"/>
      <c r="DA496" s="451"/>
      <c r="DB496" s="451"/>
      <c r="DC496" s="451"/>
      <c r="DD496" s="451"/>
      <c r="DE496" s="451"/>
      <c r="DF496" s="451"/>
      <c r="DG496" s="412"/>
      <c r="DH496" s="412"/>
      <c r="DI496" s="412"/>
      <c r="DJ496" s="412"/>
      <c r="DK496" s="412"/>
      <c r="DL496" s="412"/>
      <c r="DM496" s="412"/>
      <c r="DN496" s="412"/>
      <c r="DO496" s="412"/>
      <c r="DP496" s="412"/>
      <c r="DQ496" s="412"/>
      <c r="DR496" s="412"/>
      <c r="DS496" s="412"/>
      <c r="DT496" s="412"/>
      <c r="DU496" s="412"/>
      <c r="DV496" s="412"/>
      <c r="DW496" s="412"/>
      <c r="DX496" s="412"/>
      <c r="DY496" s="412"/>
      <c r="DZ496" s="412"/>
      <c r="EA496" s="412"/>
      <c r="EB496" s="412"/>
      <c r="EC496" s="412"/>
      <c r="ED496" s="412"/>
      <c r="EE496" s="412"/>
      <c r="EF496" s="412"/>
      <c r="EG496" s="412"/>
      <c r="EH496" s="412"/>
      <c r="EI496" s="412"/>
      <c r="EJ496" s="412"/>
      <c r="EK496" s="412"/>
      <c r="EL496" s="412"/>
      <c r="EM496" s="412"/>
      <c r="EN496" s="412"/>
      <c r="EO496" s="412"/>
      <c r="EP496" s="412"/>
      <c r="EQ496" s="412"/>
      <c r="ER496" s="412"/>
      <c r="ES496" s="412"/>
      <c r="ET496" s="412"/>
      <c r="EU496" s="412"/>
      <c r="EV496" s="412"/>
      <c r="EW496" s="412"/>
      <c r="EX496" s="412"/>
      <c r="EY496" s="412"/>
      <c r="EZ496" s="412"/>
      <c r="FA496" s="412"/>
      <c r="FB496" s="412"/>
      <c r="FC496" s="412"/>
      <c r="FD496" s="412"/>
      <c r="FE496" s="412"/>
      <c r="FF496" s="412"/>
      <c r="FI496" s="355"/>
      <c r="GJ496" s="359"/>
      <c r="GL496" s="359"/>
      <c r="GP496" s="355"/>
      <c r="GV496" s="412"/>
      <c r="GW496" s="412"/>
      <c r="GX496" s="412"/>
      <c r="GY496" s="412"/>
      <c r="GZ496" s="412"/>
      <c r="HA496" s="412"/>
      <c r="HB496" s="412"/>
      <c r="HC496" s="412"/>
      <c r="HD496" s="412"/>
      <c r="HE496" s="412"/>
      <c r="HF496" s="412"/>
      <c r="HG496" s="412"/>
      <c r="HJ496" s="355"/>
      <c r="IK496" s="359"/>
      <c r="IM496" s="359"/>
      <c r="IN496" s="355"/>
      <c r="IQ496" s="355"/>
      <c r="JF496" s="360"/>
      <c r="JN496" s="355"/>
    </row>
    <row r="497" spans="1:274" s="148" customFormat="1" hidden="1" x14ac:dyDescent="0.2">
      <c r="A497" s="166"/>
      <c r="B497" s="166">
        <v>5</v>
      </c>
      <c r="C497" s="394">
        <f t="shared" ca="1" si="481"/>
        <v>33</v>
      </c>
      <c r="D497" s="395">
        <f t="shared" ca="1" si="482"/>
        <v>9.217877094972067E-2</v>
      </c>
      <c r="E497" s="417">
        <f t="shared" ca="1" si="483"/>
        <v>17</v>
      </c>
      <c r="F497" s="166"/>
      <c r="G497" s="412"/>
      <c r="H497" s="412"/>
      <c r="I497" s="412"/>
      <c r="J497" s="412"/>
      <c r="K497" s="412"/>
      <c r="L497" s="412"/>
      <c r="M497" s="412"/>
      <c r="N497" s="412"/>
      <c r="O497" s="412"/>
      <c r="P497" s="412"/>
      <c r="Q497" s="412"/>
      <c r="R497" s="412"/>
      <c r="S497" s="412"/>
      <c r="T497" s="412"/>
      <c r="U497" s="412"/>
      <c r="V497" s="412"/>
      <c r="W497" s="412"/>
      <c r="X497" s="412"/>
      <c r="Y497" s="412"/>
      <c r="Z497" s="412"/>
      <c r="AA497" s="412"/>
      <c r="AB497" s="412"/>
      <c r="AC497" s="412"/>
      <c r="AD497" s="412"/>
      <c r="AE497" s="412"/>
      <c r="AF497" s="412"/>
      <c r="AG497" s="412"/>
      <c r="AH497" s="412"/>
      <c r="AI497" s="412"/>
      <c r="AJ497" s="412"/>
      <c r="AK497" s="412"/>
      <c r="AL497" s="412"/>
      <c r="AM497" s="412"/>
      <c r="AN497" s="412"/>
      <c r="AO497" s="412"/>
      <c r="AP497" s="412"/>
      <c r="AQ497" s="412"/>
      <c r="AR497" s="412"/>
      <c r="AS497" s="412"/>
      <c r="AT497" s="412"/>
      <c r="AU497" s="412"/>
      <c r="AV497" s="412"/>
      <c r="AW497" s="412"/>
      <c r="AX497" s="412"/>
      <c r="AY497" s="412"/>
      <c r="AZ497" s="412"/>
      <c r="BA497" s="412"/>
      <c r="BB497" s="412"/>
      <c r="BC497" s="412"/>
      <c r="BD497" s="412"/>
      <c r="BE497" s="412"/>
      <c r="BF497" s="412"/>
      <c r="BG497" s="412"/>
      <c r="BH497" s="412"/>
      <c r="BI497" s="412"/>
      <c r="BJ497" s="412"/>
      <c r="BK497" s="412"/>
      <c r="BL497" s="412"/>
      <c r="BM497" s="412"/>
      <c r="BN497" s="412"/>
      <c r="BO497" s="412"/>
      <c r="BP497" s="412"/>
      <c r="BQ497" s="412"/>
      <c r="BR497" s="412"/>
      <c r="BS497" s="412"/>
      <c r="BT497" s="412"/>
      <c r="BU497" s="412"/>
      <c r="BV497" s="412"/>
      <c r="BW497" s="412"/>
      <c r="BX497" s="412"/>
      <c r="BY497" s="412"/>
      <c r="BZ497" s="412"/>
      <c r="CA497" s="412"/>
      <c r="CB497" s="412"/>
      <c r="CC497" s="412"/>
      <c r="CD497" s="412"/>
      <c r="CE497" s="412"/>
      <c r="CF497" s="412"/>
      <c r="CG497" s="412"/>
      <c r="CH497" s="412"/>
      <c r="CI497" s="412"/>
      <c r="CJ497" s="412"/>
      <c r="CK497" s="412"/>
      <c r="CL497" s="412"/>
      <c r="CM497" s="412"/>
      <c r="CN497" s="412"/>
      <c r="CO497" s="412"/>
      <c r="CP497" s="412"/>
      <c r="CQ497" s="412"/>
      <c r="CR497" s="412"/>
      <c r="CS497" s="412"/>
      <c r="CT497" s="412"/>
      <c r="CU497" s="412"/>
      <c r="CV497" s="451"/>
      <c r="CW497" s="451"/>
      <c r="CX497" s="451"/>
      <c r="CY497" s="451"/>
      <c r="CZ497" s="451"/>
      <c r="DA497" s="451"/>
      <c r="DB497" s="451"/>
      <c r="DC497" s="451"/>
      <c r="DD497" s="451"/>
      <c r="DE497" s="451"/>
      <c r="DF497" s="451"/>
      <c r="DG497" s="412"/>
      <c r="DH497" s="412"/>
      <c r="DI497" s="412"/>
      <c r="DJ497" s="412"/>
      <c r="DK497" s="412"/>
      <c r="DL497" s="412"/>
      <c r="DM497" s="412"/>
      <c r="DN497" s="412"/>
      <c r="DO497" s="412"/>
      <c r="DP497" s="412"/>
      <c r="DQ497" s="412"/>
      <c r="DR497" s="412"/>
      <c r="DS497" s="412"/>
      <c r="DT497" s="412"/>
      <c r="DU497" s="412"/>
      <c r="DV497" s="412"/>
      <c r="DW497" s="412"/>
      <c r="DX497" s="412"/>
      <c r="DY497" s="412"/>
      <c r="DZ497" s="412"/>
      <c r="EA497" s="412"/>
      <c r="EB497" s="412"/>
      <c r="EC497" s="412"/>
      <c r="ED497" s="412"/>
      <c r="EE497" s="412"/>
      <c r="EF497" s="412"/>
      <c r="EG497" s="412"/>
      <c r="EH497" s="412"/>
      <c r="EI497" s="412"/>
      <c r="EJ497" s="412"/>
      <c r="EK497" s="412"/>
      <c r="EL497" s="412"/>
      <c r="EM497" s="412"/>
      <c r="EN497" s="412"/>
      <c r="EO497" s="412"/>
      <c r="EP497" s="412"/>
      <c r="EQ497" s="412"/>
      <c r="ER497" s="412"/>
      <c r="ES497" s="412"/>
      <c r="ET497" s="412"/>
      <c r="EU497" s="412"/>
      <c r="EV497" s="412"/>
      <c r="EW497" s="412"/>
      <c r="EX497" s="412"/>
      <c r="EY497" s="412"/>
      <c r="EZ497" s="412"/>
      <c r="FA497" s="412"/>
      <c r="FB497" s="412"/>
      <c r="FC497" s="412"/>
      <c r="FD497" s="412"/>
      <c r="FE497" s="412"/>
      <c r="FF497" s="412"/>
      <c r="FI497" s="355"/>
      <c r="GJ497" s="359"/>
      <c r="GL497" s="359"/>
      <c r="GP497" s="355"/>
      <c r="GV497" s="412"/>
      <c r="GW497" s="412"/>
      <c r="GX497" s="412"/>
      <c r="GY497" s="412"/>
      <c r="GZ497" s="412"/>
      <c r="HA497" s="412"/>
      <c r="HB497" s="412"/>
      <c r="HC497" s="412"/>
      <c r="HD497" s="412"/>
      <c r="HE497" s="412"/>
      <c r="HF497" s="412"/>
      <c r="HG497" s="412"/>
      <c r="HJ497" s="355"/>
      <c r="IK497" s="359"/>
      <c r="IM497" s="359"/>
      <c r="IN497" s="355"/>
      <c r="IQ497" s="355"/>
      <c r="JF497" s="360"/>
      <c r="JN497" s="355"/>
    </row>
    <row r="498" spans="1:274" s="148" customFormat="1" hidden="1" x14ac:dyDescent="0.2">
      <c r="A498" s="327"/>
      <c r="B498" s="166">
        <v>6</v>
      </c>
      <c r="C498" s="394">
        <f t="shared" ca="1" si="481"/>
        <v>5</v>
      </c>
      <c r="D498" s="395">
        <f t="shared" ca="1" si="482"/>
        <v>2.9069767441860465E-2</v>
      </c>
      <c r="E498" s="417">
        <f t="shared" ca="1" si="483"/>
        <v>1</v>
      </c>
      <c r="F498" s="166"/>
      <c r="G498" s="412"/>
      <c r="H498" s="412"/>
      <c r="I498" s="412"/>
      <c r="J498" s="412"/>
      <c r="K498" s="412"/>
      <c r="L498" s="412"/>
      <c r="M498" s="412"/>
      <c r="N498" s="412"/>
      <c r="O498" s="412"/>
      <c r="P498" s="412"/>
      <c r="Q498" s="412"/>
      <c r="R498" s="412"/>
      <c r="S498" s="412"/>
      <c r="T498" s="412"/>
      <c r="U498" s="412"/>
      <c r="V498" s="412"/>
      <c r="W498" s="412"/>
      <c r="X498" s="412"/>
      <c r="Y498" s="412"/>
      <c r="Z498" s="412"/>
      <c r="AA498" s="412"/>
      <c r="AB498" s="412"/>
      <c r="AC498" s="412"/>
      <c r="AD498" s="412"/>
      <c r="AE498" s="412"/>
      <c r="AF498" s="412"/>
      <c r="AG498" s="412"/>
      <c r="AH498" s="412"/>
      <c r="AI498" s="412"/>
      <c r="AJ498" s="412"/>
      <c r="AK498" s="412"/>
      <c r="AL498" s="412"/>
      <c r="AM498" s="412"/>
      <c r="AN498" s="412"/>
      <c r="AO498" s="412"/>
      <c r="AP498" s="412"/>
      <c r="AQ498" s="412"/>
      <c r="AR498" s="412"/>
      <c r="AS498" s="412"/>
      <c r="AT498" s="412"/>
      <c r="AU498" s="412"/>
      <c r="AV498" s="412"/>
      <c r="AW498" s="412"/>
      <c r="AX498" s="412"/>
      <c r="AY498" s="412"/>
      <c r="AZ498" s="412"/>
      <c r="BA498" s="412"/>
      <c r="BB498" s="412"/>
      <c r="BC498" s="412"/>
      <c r="BD498" s="412"/>
      <c r="BE498" s="412"/>
      <c r="BF498" s="412"/>
      <c r="BG498" s="412"/>
      <c r="BH498" s="412"/>
      <c r="BI498" s="412"/>
      <c r="BJ498" s="412"/>
      <c r="BK498" s="412"/>
      <c r="BL498" s="412"/>
      <c r="BM498" s="412"/>
      <c r="BN498" s="412"/>
      <c r="BO498" s="412"/>
      <c r="BP498" s="412"/>
      <c r="BQ498" s="412"/>
      <c r="BR498" s="412"/>
      <c r="BS498" s="412"/>
      <c r="BT498" s="412"/>
      <c r="BU498" s="412"/>
      <c r="BV498" s="412"/>
      <c r="BW498" s="412"/>
      <c r="BX498" s="412"/>
      <c r="BY498" s="412"/>
      <c r="BZ498" s="412"/>
      <c r="CA498" s="412"/>
      <c r="CB498" s="412"/>
      <c r="CC498" s="412"/>
      <c r="CD498" s="412"/>
      <c r="CE498" s="412"/>
      <c r="CF498" s="412"/>
      <c r="CG498" s="412"/>
      <c r="CH498" s="412"/>
      <c r="CI498" s="412"/>
      <c r="CJ498" s="412"/>
      <c r="CK498" s="412"/>
      <c r="CL498" s="412"/>
      <c r="CM498" s="412"/>
      <c r="CN498" s="412"/>
      <c r="CO498" s="412"/>
      <c r="CP498" s="412"/>
      <c r="CQ498" s="412"/>
      <c r="CR498" s="412"/>
      <c r="CS498" s="412"/>
      <c r="CT498" s="412"/>
      <c r="CU498" s="412"/>
      <c r="CV498" s="451"/>
      <c r="CW498" s="451"/>
      <c r="CX498" s="451"/>
      <c r="CY498" s="451"/>
      <c r="CZ498" s="451"/>
      <c r="DA498" s="451"/>
      <c r="DB498" s="451"/>
      <c r="DC498" s="451"/>
      <c r="DD498" s="451"/>
      <c r="DE498" s="451"/>
      <c r="DF498" s="451"/>
      <c r="DG498" s="412"/>
      <c r="DH498" s="412"/>
      <c r="DI498" s="412"/>
      <c r="DJ498" s="412"/>
      <c r="DK498" s="412"/>
      <c r="DL498" s="412"/>
      <c r="DM498" s="412"/>
      <c r="DN498" s="412"/>
      <c r="DO498" s="412"/>
      <c r="DP498" s="412"/>
      <c r="DQ498" s="412"/>
      <c r="DR498" s="412"/>
      <c r="DS498" s="412"/>
      <c r="DT498" s="412"/>
      <c r="DU498" s="412"/>
      <c r="DV498" s="412"/>
      <c r="DW498" s="412"/>
      <c r="DX498" s="412"/>
      <c r="DY498" s="412"/>
      <c r="DZ498" s="412"/>
      <c r="EA498" s="412"/>
      <c r="EB498" s="412"/>
      <c r="EC498" s="412"/>
      <c r="ED498" s="412"/>
      <c r="EE498" s="412"/>
      <c r="EF498" s="412"/>
      <c r="EG498" s="412"/>
      <c r="EH498" s="412"/>
      <c r="EI498" s="412"/>
      <c r="EJ498" s="412"/>
      <c r="EK498" s="412"/>
      <c r="EL498" s="412"/>
      <c r="EM498" s="412"/>
      <c r="EN498" s="412"/>
      <c r="EO498" s="412"/>
      <c r="EP498" s="412"/>
      <c r="EQ498" s="412"/>
      <c r="ER498" s="412"/>
      <c r="ES498" s="412"/>
      <c r="ET498" s="412"/>
      <c r="EU498" s="412"/>
      <c r="EV498" s="412"/>
      <c r="EW498" s="412"/>
      <c r="EX498" s="412"/>
      <c r="EY498" s="412"/>
      <c r="EZ498" s="412"/>
      <c r="FA498" s="412"/>
      <c r="FB498" s="412"/>
      <c r="FC498" s="412"/>
      <c r="FD498" s="412"/>
      <c r="FE498" s="412"/>
      <c r="FF498" s="412"/>
      <c r="FI498" s="355"/>
      <c r="GJ498" s="359"/>
      <c r="GL498" s="359"/>
      <c r="GP498" s="355"/>
      <c r="GV498" s="412"/>
      <c r="GW498" s="412"/>
      <c r="GX498" s="412"/>
      <c r="GY498" s="412"/>
      <c r="GZ498" s="412"/>
      <c r="HA498" s="412"/>
      <c r="HB498" s="412"/>
      <c r="HC498" s="412"/>
      <c r="HD498" s="412"/>
      <c r="HE498" s="412"/>
      <c r="HF498" s="412"/>
      <c r="HG498" s="412"/>
      <c r="HJ498" s="355"/>
      <c r="IK498" s="359"/>
      <c r="IM498" s="359"/>
      <c r="IN498" s="355"/>
      <c r="IQ498" s="355"/>
      <c r="JF498" s="360"/>
      <c r="JN498" s="355"/>
    </row>
    <row r="499" spans="1:274" s="148" customFormat="1" hidden="1" x14ac:dyDescent="0.2">
      <c r="A499" s="166"/>
      <c r="B499" s="166">
        <v>7</v>
      </c>
      <c r="C499" s="394">
        <f t="shared" ca="1" si="481"/>
        <v>9</v>
      </c>
      <c r="D499" s="395">
        <f t="shared" ca="1" si="482"/>
        <v>6.569343065693431E-2</v>
      </c>
      <c r="E499" s="417">
        <f t="shared" ca="1" si="483"/>
        <v>6</v>
      </c>
      <c r="F499" s="166"/>
      <c r="G499" s="412"/>
      <c r="H499" s="412"/>
      <c r="I499" s="412"/>
      <c r="J499" s="412"/>
      <c r="K499" s="412"/>
      <c r="L499" s="412"/>
      <c r="M499" s="412"/>
      <c r="N499" s="412"/>
      <c r="O499" s="412"/>
      <c r="P499" s="412"/>
      <c r="Q499" s="412"/>
      <c r="R499" s="412"/>
      <c r="S499" s="412"/>
      <c r="T499" s="412"/>
      <c r="U499" s="412"/>
      <c r="V499" s="412"/>
      <c r="W499" s="412"/>
      <c r="X499" s="412"/>
      <c r="Y499" s="412"/>
      <c r="Z499" s="412"/>
      <c r="AA499" s="412"/>
      <c r="AB499" s="412"/>
      <c r="AC499" s="412"/>
      <c r="AD499" s="412"/>
      <c r="AE499" s="412"/>
      <c r="AF499" s="412"/>
      <c r="AG499" s="412"/>
      <c r="AH499" s="412"/>
      <c r="AI499" s="412"/>
      <c r="AJ499" s="412"/>
      <c r="AK499" s="412"/>
      <c r="AL499" s="412"/>
      <c r="AM499" s="412"/>
      <c r="AN499" s="412"/>
      <c r="AO499" s="412"/>
      <c r="AP499" s="412"/>
      <c r="AQ499" s="412"/>
      <c r="AR499" s="412"/>
      <c r="AS499" s="412"/>
      <c r="AT499" s="412"/>
      <c r="AU499" s="412"/>
      <c r="AV499" s="412"/>
      <c r="AW499" s="412"/>
      <c r="AX499" s="412"/>
      <c r="AY499" s="412"/>
      <c r="AZ499" s="412"/>
      <c r="BA499" s="412"/>
      <c r="BB499" s="412"/>
      <c r="BC499" s="412"/>
      <c r="BD499" s="412"/>
      <c r="BE499" s="412"/>
      <c r="BF499" s="412"/>
      <c r="BG499" s="412"/>
      <c r="BH499" s="412"/>
      <c r="BI499" s="412"/>
      <c r="BJ499" s="412"/>
      <c r="BK499" s="412"/>
      <c r="BL499" s="412"/>
      <c r="BM499" s="412"/>
      <c r="BN499" s="412"/>
      <c r="BO499" s="412"/>
      <c r="BP499" s="412"/>
      <c r="BQ499" s="412"/>
      <c r="BR499" s="412"/>
      <c r="BS499" s="412"/>
      <c r="BT499" s="412"/>
      <c r="BU499" s="412"/>
      <c r="BV499" s="412"/>
      <c r="BW499" s="412"/>
      <c r="BX499" s="412"/>
      <c r="BY499" s="412"/>
      <c r="BZ499" s="412"/>
      <c r="CA499" s="412"/>
      <c r="CB499" s="412"/>
      <c r="CC499" s="412"/>
      <c r="CD499" s="412"/>
      <c r="CE499" s="412"/>
      <c r="CF499" s="412"/>
      <c r="CG499" s="412"/>
      <c r="CH499" s="412"/>
      <c r="CI499" s="412"/>
      <c r="CJ499" s="412"/>
      <c r="CK499" s="412"/>
      <c r="CL499" s="412"/>
      <c r="CM499" s="412"/>
      <c r="CN499" s="412"/>
      <c r="CO499" s="412"/>
      <c r="CP499" s="412"/>
      <c r="CQ499" s="412"/>
      <c r="CR499" s="412"/>
      <c r="CS499" s="412"/>
      <c r="CT499" s="412"/>
      <c r="CU499" s="412"/>
      <c r="CV499" s="451"/>
      <c r="CW499" s="451"/>
      <c r="CX499" s="451"/>
      <c r="CY499" s="451"/>
      <c r="CZ499" s="451"/>
      <c r="DA499" s="451"/>
      <c r="DB499" s="451"/>
      <c r="DC499" s="451"/>
      <c r="DD499" s="451"/>
      <c r="DE499" s="451"/>
      <c r="DF499" s="451"/>
      <c r="DG499" s="412"/>
      <c r="DH499" s="412"/>
      <c r="DI499" s="412"/>
      <c r="DJ499" s="412"/>
      <c r="DK499" s="412"/>
      <c r="DL499" s="412"/>
      <c r="DM499" s="412"/>
      <c r="DN499" s="412"/>
      <c r="DO499" s="412"/>
      <c r="DP499" s="412"/>
      <c r="DQ499" s="412"/>
      <c r="DR499" s="412"/>
      <c r="DS499" s="412"/>
      <c r="DT499" s="412"/>
      <c r="DU499" s="412"/>
      <c r="DV499" s="412"/>
      <c r="DW499" s="412"/>
      <c r="DX499" s="412"/>
      <c r="DY499" s="412"/>
      <c r="DZ499" s="412"/>
      <c r="EA499" s="412"/>
      <c r="EB499" s="412"/>
      <c r="EC499" s="412"/>
      <c r="ED499" s="412"/>
      <c r="EE499" s="412"/>
      <c r="EF499" s="412"/>
      <c r="EG499" s="412"/>
      <c r="EH499" s="412"/>
      <c r="EI499" s="412"/>
      <c r="EJ499" s="412"/>
      <c r="EK499" s="412"/>
      <c r="EL499" s="412"/>
      <c r="EM499" s="412"/>
      <c r="EN499" s="412"/>
      <c r="EO499" s="412"/>
      <c r="EP499" s="412"/>
      <c r="EQ499" s="412"/>
      <c r="ER499" s="412"/>
      <c r="ES499" s="412"/>
      <c r="ET499" s="412"/>
      <c r="EU499" s="412"/>
      <c r="EV499" s="412"/>
      <c r="EW499" s="412"/>
      <c r="EX499" s="412"/>
      <c r="EY499" s="412"/>
      <c r="EZ499" s="412"/>
      <c r="FA499" s="412"/>
      <c r="FB499" s="412"/>
      <c r="FC499" s="412"/>
      <c r="FD499" s="412"/>
      <c r="FE499" s="412"/>
      <c r="FF499" s="412"/>
      <c r="FI499" s="355"/>
      <c r="GJ499" s="359"/>
      <c r="GL499" s="359"/>
      <c r="GP499" s="355"/>
      <c r="GV499" s="412"/>
      <c r="GW499" s="412"/>
      <c r="GX499" s="412"/>
      <c r="GY499" s="412"/>
      <c r="GZ499" s="412"/>
      <c r="HA499" s="412"/>
      <c r="HB499" s="412"/>
      <c r="HC499" s="412"/>
      <c r="HD499" s="412"/>
      <c r="HE499" s="412"/>
      <c r="HF499" s="412"/>
      <c r="HG499" s="412"/>
      <c r="HJ499" s="355"/>
      <c r="IK499" s="359"/>
      <c r="IM499" s="359"/>
      <c r="IN499" s="355"/>
      <c r="IQ499" s="355"/>
      <c r="JF499" s="360"/>
      <c r="JN499" s="355"/>
    </row>
    <row r="500" spans="1:274" s="148" customFormat="1" hidden="1" x14ac:dyDescent="0.2">
      <c r="A500" s="327"/>
      <c r="B500" s="166">
        <v>8</v>
      </c>
      <c r="C500" s="394">
        <f t="shared" ca="1" si="481"/>
        <v>109</v>
      </c>
      <c r="D500" s="395">
        <f t="shared" ca="1" si="482"/>
        <v>7.4099252209381378E-2</v>
      </c>
      <c r="E500" s="417">
        <f t="shared" ca="1" si="483"/>
        <v>11</v>
      </c>
      <c r="F500" s="166"/>
      <c r="G500" s="412"/>
      <c r="H500" s="412"/>
      <c r="I500" s="412"/>
      <c r="J500" s="412"/>
      <c r="K500" s="412"/>
      <c r="L500" s="412"/>
      <c r="M500" s="412"/>
      <c r="N500" s="412"/>
      <c r="O500" s="412"/>
      <c r="P500" s="412"/>
      <c r="Q500" s="412"/>
      <c r="R500" s="412"/>
      <c r="S500" s="412"/>
      <c r="T500" s="412"/>
      <c r="U500" s="412"/>
      <c r="V500" s="412"/>
      <c r="W500" s="412"/>
      <c r="X500" s="412"/>
      <c r="Y500" s="412"/>
      <c r="Z500" s="412"/>
      <c r="AA500" s="412"/>
      <c r="AB500" s="412"/>
      <c r="AC500" s="412"/>
      <c r="AD500" s="412"/>
      <c r="AE500" s="412"/>
      <c r="AF500" s="412"/>
      <c r="AG500" s="412"/>
      <c r="AH500" s="412"/>
      <c r="AI500" s="412"/>
      <c r="AJ500" s="412"/>
      <c r="AK500" s="412"/>
      <c r="AL500" s="412"/>
      <c r="AM500" s="412"/>
      <c r="AN500" s="412"/>
      <c r="AO500" s="412"/>
      <c r="AP500" s="412"/>
      <c r="AQ500" s="412"/>
      <c r="AR500" s="412"/>
      <c r="AS500" s="412"/>
      <c r="AT500" s="412"/>
      <c r="AU500" s="412"/>
      <c r="AV500" s="412"/>
      <c r="AW500" s="412"/>
      <c r="AX500" s="412"/>
      <c r="AY500" s="412"/>
      <c r="AZ500" s="412"/>
      <c r="BA500" s="412"/>
      <c r="BB500" s="412"/>
      <c r="BC500" s="412"/>
      <c r="BD500" s="412"/>
      <c r="BE500" s="412"/>
      <c r="BF500" s="412"/>
      <c r="BG500" s="412"/>
      <c r="BH500" s="412"/>
      <c r="BI500" s="412"/>
      <c r="BJ500" s="412"/>
      <c r="BK500" s="412"/>
      <c r="BL500" s="412"/>
      <c r="BM500" s="412"/>
      <c r="BN500" s="412"/>
      <c r="BO500" s="412"/>
      <c r="BP500" s="412"/>
      <c r="BQ500" s="412"/>
      <c r="BR500" s="412"/>
      <c r="BS500" s="412"/>
      <c r="BT500" s="412"/>
      <c r="BU500" s="412"/>
      <c r="BV500" s="412"/>
      <c r="BW500" s="412"/>
      <c r="BX500" s="412"/>
      <c r="BY500" s="412"/>
      <c r="BZ500" s="412"/>
      <c r="CA500" s="412"/>
      <c r="CB500" s="412"/>
      <c r="CC500" s="412"/>
      <c r="CD500" s="412"/>
      <c r="CE500" s="412"/>
      <c r="CF500" s="412"/>
      <c r="CG500" s="412"/>
      <c r="CH500" s="412"/>
      <c r="CI500" s="412"/>
      <c r="CJ500" s="412"/>
      <c r="CK500" s="412"/>
      <c r="CL500" s="412"/>
      <c r="CM500" s="412"/>
      <c r="CN500" s="412"/>
      <c r="CO500" s="412"/>
      <c r="CP500" s="412"/>
      <c r="CQ500" s="412"/>
      <c r="CR500" s="412"/>
      <c r="CS500" s="412"/>
      <c r="CT500" s="412"/>
      <c r="CU500" s="412"/>
      <c r="CV500" s="451"/>
      <c r="CW500" s="451"/>
      <c r="CX500" s="451"/>
      <c r="CY500" s="451"/>
      <c r="CZ500" s="451"/>
      <c r="DA500" s="451"/>
      <c r="DB500" s="451"/>
      <c r="DC500" s="451"/>
      <c r="DD500" s="451"/>
      <c r="DE500" s="451"/>
      <c r="DF500" s="451"/>
      <c r="DG500" s="412"/>
      <c r="DH500" s="412"/>
      <c r="DI500" s="412"/>
      <c r="DJ500" s="412"/>
      <c r="DK500" s="412"/>
      <c r="DL500" s="412"/>
      <c r="DM500" s="412"/>
      <c r="DN500" s="412"/>
      <c r="DO500" s="412"/>
      <c r="DP500" s="412"/>
      <c r="DQ500" s="412"/>
      <c r="DR500" s="412"/>
      <c r="DS500" s="412"/>
      <c r="DT500" s="412"/>
      <c r="DU500" s="412"/>
      <c r="DV500" s="412"/>
      <c r="DW500" s="412"/>
      <c r="DX500" s="412"/>
      <c r="DY500" s="412"/>
      <c r="DZ500" s="412"/>
      <c r="EA500" s="412"/>
      <c r="EB500" s="412"/>
      <c r="EC500" s="412"/>
      <c r="ED500" s="412"/>
      <c r="EE500" s="412"/>
      <c r="EF500" s="412"/>
      <c r="EG500" s="412"/>
      <c r="EH500" s="412"/>
      <c r="EI500" s="412"/>
      <c r="EJ500" s="412"/>
      <c r="EK500" s="412"/>
      <c r="EL500" s="412"/>
      <c r="EM500" s="412"/>
      <c r="EN500" s="412"/>
      <c r="EO500" s="412"/>
      <c r="EP500" s="412"/>
      <c r="EQ500" s="412"/>
      <c r="ER500" s="412"/>
      <c r="ES500" s="412"/>
      <c r="ET500" s="412"/>
      <c r="EU500" s="412"/>
      <c r="EV500" s="412"/>
      <c r="EW500" s="412"/>
      <c r="EX500" s="412"/>
      <c r="EY500" s="412"/>
      <c r="EZ500" s="412"/>
      <c r="FA500" s="412"/>
      <c r="FB500" s="412"/>
      <c r="FC500" s="412"/>
      <c r="FD500" s="412"/>
      <c r="FE500" s="412"/>
      <c r="FF500" s="412"/>
      <c r="FI500" s="355"/>
      <c r="GJ500" s="359"/>
      <c r="GL500" s="359"/>
      <c r="GP500" s="355"/>
      <c r="GV500" s="412"/>
      <c r="GW500" s="412"/>
      <c r="GX500" s="412"/>
      <c r="GY500" s="412"/>
      <c r="GZ500" s="412"/>
      <c r="HA500" s="412"/>
      <c r="HB500" s="412"/>
      <c r="HC500" s="412"/>
      <c r="HD500" s="412"/>
      <c r="HE500" s="412"/>
      <c r="HF500" s="412"/>
      <c r="HG500" s="412"/>
      <c r="HJ500" s="355"/>
      <c r="IK500" s="359"/>
      <c r="IM500" s="359"/>
      <c r="IN500" s="355"/>
      <c r="IQ500" s="355"/>
      <c r="JF500" s="360"/>
      <c r="JN500" s="355"/>
    </row>
    <row r="501" spans="1:274" s="148" customFormat="1" hidden="1" x14ac:dyDescent="0.2">
      <c r="A501" s="166"/>
      <c r="B501" s="166">
        <v>9</v>
      </c>
      <c r="C501" s="394">
        <f t="shared" ca="1" si="481"/>
        <v>13</v>
      </c>
      <c r="D501" s="395">
        <f t="shared" ca="1" si="482"/>
        <v>5.909090909090909E-2</v>
      </c>
      <c r="E501" s="417">
        <f t="shared" ca="1" si="483"/>
        <v>5</v>
      </c>
      <c r="F501" s="166"/>
      <c r="G501" s="412"/>
      <c r="H501" s="412"/>
      <c r="I501" s="412"/>
      <c r="J501" s="412"/>
      <c r="K501" s="412"/>
      <c r="L501" s="412"/>
      <c r="M501" s="412"/>
      <c r="N501" s="412"/>
      <c r="O501" s="412"/>
      <c r="P501" s="412"/>
      <c r="Q501" s="412"/>
      <c r="R501" s="412"/>
      <c r="S501" s="412"/>
      <c r="T501" s="412"/>
      <c r="U501" s="412"/>
      <c r="V501" s="412"/>
      <c r="W501" s="412"/>
      <c r="X501" s="412"/>
      <c r="Y501" s="412"/>
      <c r="Z501" s="412"/>
      <c r="AA501" s="412"/>
      <c r="AB501" s="412"/>
      <c r="AC501" s="412"/>
      <c r="AD501" s="412"/>
      <c r="AE501" s="412"/>
      <c r="AF501" s="412"/>
      <c r="AG501" s="412"/>
      <c r="AH501" s="412"/>
      <c r="AI501" s="412"/>
      <c r="AJ501" s="412"/>
      <c r="AK501" s="412"/>
      <c r="AL501" s="412"/>
      <c r="AM501" s="412"/>
      <c r="AN501" s="412"/>
      <c r="AO501" s="412"/>
      <c r="AP501" s="412"/>
      <c r="AQ501" s="412"/>
      <c r="AR501" s="412"/>
      <c r="AS501" s="412"/>
      <c r="AT501" s="412"/>
      <c r="AU501" s="412"/>
      <c r="AV501" s="412"/>
      <c r="AW501" s="412"/>
      <c r="AX501" s="412"/>
      <c r="AY501" s="412"/>
      <c r="AZ501" s="412"/>
      <c r="BA501" s="412"/>
      <c r="BB501" s="412"/>
      <c r="BC501" s="412"/>
      <c r="BD501" s="412"/>
      <c r="BE501" s="412"/>
      <c r="BF501" s="412"/>
      <c r="BG501" s="412"/>
      <c r="BH501" s="412"/>
      <c r="BI501" s="412"/>
      <c r="BJ501" s="412"/>
      <c r="BK501" s="412"/>
      <c r="BL501" s="412"/>
      <c r="BM501" s="412"/>
      <c r="BN501" s="412"/>
      <c r="BO501" s="412"/>
      <c r="BP501" s="412"/>
      <c r="BQ501" s="412"/>
      <c r="BR501" s="412"/>
      <c r="BS501" s="412"/>
      <c r="BT501" s="412"/>
      <c r="BU501" s="412"/>
      <c r="BV501" s="412"/>
      <c r="BW501" s="412"/>
      <c r="BX501" s="412"/>
      <c r="BY501" s="412"/>
      <c r="BZ501" s="412"/>
      <c r="CA501" s="412"/>
      <c r="CB501" s="412"/>
      <c r="CC501" s="412"/>
      <c r="CD501" s="412"/>
      <c r="CE501" s="412"/>
      <c r="CF501" s="412"/>
      <c r="CG501" s="412"/>
      <c r="CH501" s="412"/>
      <c r="CI501" s="412"/>
      <c r="CJ501" s="412"/>
      <c r="CK501" s="412"/>
      <c r="CL501" s="412"/>
      <c r="CM501" s="412"/>
      <c r="CN501" s="412"/>
      <c r="CO501" s="412"/>
      <c r="CP501" s="412"/>
      <c r="CQ501" s="412"/>
      <c r="CR501" s="412"/>
      <c r="CS501" s="412"/>
      <c r="CT501" s="412"/>
      <c r="CU501" s="412"/>
      <c r="CV501" s="451"/>
      <c r="CW501" s="451"/>
      <c r="CX501" s="451"/>
      <c r="CY501" s="451"/>
      <c r="CZ501" s="451"/>
      <c r="DA501" s="451"/>
      <c r="DB501" s="451"/>
      <c r="DC501" s="451"/>
      <c r="DD501" s="451"/>
      <c r="DE501" s="451"/>
      <c r="DF501" s="451"/>
      <c r="DG501" s="412"/>
      <c r="DH501" s="412"/>
      <c r="DI501" s="412"/>
      <c r="DJ501" s="412"/>
      <c r="DK501" s="412"/>
      <c r="DL501" s="412"/>
      <c r="DM501" s="412"/>
      <c r="DN501" s="412"/>
      <c r="DO501" s="412"/>
      <c r="DP501" s="412"/>
      <c r="DQ501" s="412"/>
      <c r="DR501" s="412"/>
      <c r="DS501" s="412"/>
      <c r="DT501" s="412"/>
      <c r="DU501" s="412"/>
      <c r="DV501" s="412"/>
      <c r="DW501" s="412"/>
      <c r="DX501" s="412"/>
      <c r="DY501" s="412"/>
      <c r="DZ501" s="412"/>
      <c r="EA501" s="412"/>
      <c r="EB501" s="412"/>
      <c r="EC501" s="412"/>
      <c r="ED501" s="412"/>
      <c r="EE501" s="412"/>
      <c r="EF501" s="412"/>
      <c r="EG501" s="412"/>
      <c r="EH501" s="412"/>
      <c r="EI501" s="412"/>
      <c r="EJ501" s="412"/>
      <c r="EK501" s="412"/>
      <c r="EL501" s="412"/>
      <c r="EM501" s="412"/>
      <c r="EN501" s="412"/>
      <c r="EO501" s="412"/>
      <c r="EP501" s="412"/>
      <c r="EQ501" s="412"/>
      <c r="ER501" s="412"/>
      <c r="ES501" s="412"/>
      <c r="ET501" s="412"/>
      <c r="EU501" s="412"/>
      <c r="EV501" s="412"/>
      <c r="EW501" s="412"/>
      <c r="EX501" s="412"/>
      <c r="EY501" s="412"/>
      <c r="EZ501" s="412"/>
      <c r="FA501" s="412"/>
      <c r="FB501" s="412"/>
      <c r="FC501" s="412"/>
      <c r="FD501" s="412"/>
      <c r="FE501" s="412"/>
      <c r="FF501" s="412"/>
      <c r="FI501" s="355"/>
      <c r="GJ501" s="359"/>
      <c r="GL501" s="359"/>
      <c r="GP501" s="355"/>
      <c r="GV501" s="412"/>
      <c r="GW501" s="412"/>
      <c r="GX501" s="412"/>
      <c r="GY501" s="412"/>
      <c r="GZ501" s="412"/>
      <c r="HA501" s="412"/>
      <c r="HB501" s="412"/>
      <c r="HC501" s="412"/>
      <c r="HD501" s="412"/>
      <c r="HE501" s="412"/>
      <c r="HF501" s="412"/>
      <c r="HG501" s="412"/>
      <c r="HJ501" s="355"/>
      <c r="IK501" s="359"/>
      <c r="IM501" s="359"/>
      <c r="IN501" s="355"/>
      <c r="IQ501" s="355"/>
      <c r="JF501" s="360"/>
      <c r="JN501" s="355"/>
    </row>
    <row r="502" spans="1:274" s="148" customFormat="1" hidden="1" x14ac:dyDescent="0.2">
      <c r="A502" s="327"/>
      <c r="B502" s="166">
        <v>10</v>
      </c>
      <c r="C502" s="394">
        <f t="shared" ca="1" si="481"/>
        <v>40</v>
      </c>
      <c r="D502" s="395">
        <f t="shared" ca="1" si="482"/>
        <v>9.1533180778032033E-2</v>
      </c>
      <c r="E502" s="417">
        <f t="shared" ca="1" si="483"/>
        <v>16</v>
      </c>
      <c r="F502" s="166"/>
      <c r="G502" s="412"/>
      <c r="H502" s="412"/>
      <c r="I502" s="412"/>
      <c r="J502" s="412"/>
      <c r="K502" s="412"/>
      <c r="L502" s="412"/>
      <c r="M502" s="412"/>
      <c r="N502" s="412"/>
      <c r="O502" s="412"/>
      <c r="P502" s="412"/>
      <c r="Q502" s="412"/>
      <c r="R502" s="412"/>
      <c r="S502" s="412"/>
      <c r="T502" s="412"/>
      <c r="U502" s="412"/>
      <c r="V502" s="412"/>
      <c r="W502" s="412"/>
      <c r="X502" s="412"/>
      <c r="Y502" s="412"/>
      <c r="Z502" s="412"/>
      <c r="AA502" s="412"/>
      <c r="AB502" s="412"/>
      <c r="AC502" s="412"/>
      <c r="AD502" s="412"/>
      <c r="AE502" s="412"/>
      <c r="AF502" s="412"/>
      <c r="AG502" s="412"/>
      <c r="AH502" s="412"/>
      <c r="AI502" s="412"/>
      <c r="AJ502" s="412"/>
      <c r="AK502" s="412"/>
      <c r="AL502" s="412"/>
      <c r="AM502" s="412"/>
      <c r="AN502" s="412"/>
      <c r="AO502" s="412"/>
      <c r="AP502" s="412"/>
      <c r="AQ502" s="412"/>
      <c r="AR502" s="412"/>
      <c r="AS502" s="412"/>
      <c r="AT502" s="412"/>
      <c r="AU502" s="412"/>
      <c r="AV502" s="412"/>
      <c r="AW502" s="412"/>
      <c r="AX502" s="412"/>
      <c r="AY502" s="412"/>
      <c r="AZ502" s="412"/>
      <c r="BA502" s="412"/>
      <c r="BB502" s="412"/>
      <c r="BC502" s="412"/>
      <c r="BD502" s="412"/>
      <c r="BE502" s="412"/>
      <c r="BF502" s="412"/>
      <c r="BG502" s="412"/>
      <c r="BH502" s="412"/>
      <c r="BI502" s="412"/>
      <c r="BJ502" s="412"/>
      <c r="BK502" s="412"/>
      <c r="BL502" s="412"/>
      <c r="BM502" s="412"/>
      <c r="BN502" s="412"/>
      <c r="BO502" s="412"/>
      <c r="BP502" s="412"/>
      <c r="BQ502" s="412"/>
      <c r="BR502" s="412"/>
      <c r="BS502" s="412"/>
      <c r="BT502" s="412"/>
      <c r="BU502" s="412"/>
      <c r="BV502" s="412"/>
      <c r="BW502" s="412"/>
      <c r="BX502" s="412"/>
      <c r="BY502" s="412"/>
      <c r="BZ502" s="412"/>
      <c r="CA502" s="412"/>
      <c r="CB502" s="412"/>
      <c r="CC502" s="412"/>
      <c r="CD502" s="412"/>
      <c r="CE502" s="412"/>
      <c r="CF502" s="412"/>
      <c r="CG502" s="412"/>
      <c r="CH502" s="412"/>
      <c r="CI502" s="412"/>
      <c r="CJ502" s="412"/>
      <c r="CK502" s="412"/>
      <c r="CL502" s="412"/>
      <c r="CM502" s="412"/>
      <c r="CN502" s="412"/>
      <c r="CO502" s="412"/>
      <c r="CP502" s="412"/>
      <c r="CQ502" s="412"/>
      <c r="CR502" s="412"/>
      <c r="CS502" s="412"/>
      <c r="CT502" s="412"/>
      <c r="CU502" s="412"/>
      <c r="CV502" s="451"/>
      <c r="CW502" s="451"/>
      <c r="CX502" s="451"/>
      <c r="CY502" s="451"/>
      <c r="CZ502" s="451"/>
      <c r="DA502" s="451"/>
      <c r="DB502" s="451"/>
      <c r="DC502" s="451"/>
      <c r="DD502" s="451"/>
      <c r="DE502" s="451"/>
      <c r="DF502" s="451"/>
      <c r="DG502" s="412"/>
      <c r="DH502" s="412"/>
      <c r="DI502" s="412"/>
      <c r="DJ502" s="412"/>
      <c r="DK502" s="412"/>
      <c r="DL502" s="412"/>
      <c r="DM502" s="412"/>
      <c r="DN502" s="412"/>
      <c r="DO502" s="412"/>
      <c r="DP502" s="412"/>
      <c r="DQ502" s="412"/>
      <c r="DR502" s="412"/>
      <c r="DS502" s="412"/>
      <c r="DT502" s="412"/>
      <c r="DU502" s="412"/>
      <c r="DV502" s="412"/>
      <c r="DW502" s="412"/>
      <c r="DX502" s="412"/>
      <c r="DY502" s="412"/>
      <c r="DZ502" s="412"/>
      <c r="EA502" s="412"/>
      <c r="EB502" s="412"/>
      <c r="EC502" s="412"/>
      <c r="ED502" s="412"/>
      <c r="EE502" s="412"/>
      <c r="EF502" s="412"/>
      <c r="EG502" s="412"/>
      <c r="EH502" s="412"/>
      <c r="EI502" s="412"/>
      <c r="EJ502" s="412"/>
      <c r="EK502" s="412"/>
      <c r="EL502" s="412"/>
      <c r="EM502" s="412"/>
      <c r="EN502" s="412"/>
      <c r="EO502" s="412"/>
      <c r="EP502" s="412"/>
      <c r="EQ502" s="412"/>
      <c r="ER502" s="412"/>
      <c r="ES502" s="412"/>
      <c r="ET502" s="412"/>
      <c r="EU502" s="412"/>
      <c r="EV502" s="412"/>
      <c r="EW502" s="412"/>
      <c r="EX502" s="412"/>
      <c r="EY502" s="412"/>
      <c r="EZ502" s="412"/>
      <c r="FA502" s="412"/>
      <c r="FB502" s="412"/>
      <c r="FC502" s="412"/>
      <c r="FD502" s="412"/>
      <c r="FE502" s="412"/>
      <c r="FF502" s="412"/>
      <c r="FI502" s="355"/>
      <c r="GJ502" s="359"/>
      <c r="GL502" s="359"/>
      <c r="GP502" s="355"/>
      <c r="GV502" s="412"/>
      <c r="GW502" s="412"/>
      <c r="GX502" s="412"/>
      <c r="GY502" s="412"/>
      <c r="GZ502" s="412"/>
      <c r="HA502" s="412"/>
      <c r="HB502" s="412"/>
      <c r="HC502" s="412"/>
      <c r="HD502" s="412"/>
      <c r="HE502" s="412"/>
      <c r="HF502" s="412"/>
      <c r="HG502" s="412"/>
      <c r="HJ502" s="355"/>
      <c r="IK502" s="359"/>
      <c r="IM502" s="359"/>
      <c r="IN502" s="355"/>
      <c r="IQ502" s="355"/>
      <c r="JF502" s="360"/>
      <c r="JN502" s="355"/>
    </row>
    <row r="503" spans="1:274" s="148" customFormat="1" hidden="1" x14ac:dyDescent="0.2">
      <c r="A503" s="166"/>
      <c r="B503" s="166">
        <v>11</v>
      </c>
      <c r="C503" s="394">
        <f t="shared" ca="1" si="481"/>
        <v>37</v>
      </c>
      <c r="D503" s="395">
        <f t="shared" ca="1" si="482"/>
        <v>7.4446680080482899E-2</v>
      </c>
      <c r="E503" s="417">
        <f t="shared" ca="1" si="483"/>
        <v>12</v>
      </c>
      <c r="F503" s="166"/>
      <c r="G503" s="412"/>
      <c r="H503" s="412"/>
      <c r="I503" s="412"/>
      <c r="J503" s="412"/>
      <c r="K503" s="412"/>
      <c r="L503" s="412"/>
      <c r="M503" s="412"/>
      <c r="N503" s="412"/>
      <c r="O503" s="412"/>
      <c r="P503" s="412"/>
      <c r="Q503" s="412"/>
      <c r="R503" s="412"/>
      <c r="S503" s="412"/>
      <c r="T503" s="412"/>
      <c r="U503" s="412"/>
      <c r="V503" s="412"/>
      <c r="W503" s="412"/>
      <c r="X503" s="412"/>
      <c r="Y503" s="412"/>
      <c r="Z503" s="412"/>
      <c r="AA503" s="412"/>
      <c r="AB503" s="412"/>
      <c r="AC503" s="412"/>
      <c r="AD503" s="412"/>
      <c r="AE503" s="412"/>
      <c r="AF503" s="412"/>
      <c r="AG503" s="412"/>
      <c r="AH503" s="412"/>
      <c r="AI503" s="412"/>
      <c r="AJ503" s="412"/>
      <c r="AK503" s="412"/>
      <c r="AL503" s="412"/>
      <c r="AM503" s="412"/>
      <c r="AN503" s="412"/>
      <c r="AO503" s="412"/>
      <c r="AP503" s="412"/>
      <c r="AQ503" s="412"/>
      <c r="AR503" s="412"/>
      <c r="AS503" s="412"/>
      <c r="AT503" s="412"/>
      <c r="AU503" s="412"/>
      <c r="AV503" s="412"/>
      <c r="AW503" s="412"/>
      <c r="AX503" s="412"/>
      <c r="AY503" s="412"/>
      <c r="AZ503" s="412"/>
      <c r="BA503" s="412"/>
      <c r="BB503" s="412"/>
      <c r="BC503" s="412"/>
      <c r="BD503" s="412"/>
      <c r="BE503" s="412"/>
      <c r="BF503" s="412"/>
      <c r="BG503" s="412"/>
      <c r="BH503" s="412"/>
      <c r="BI503" s="412"/>
      <c r="BJ503" s="412"/>
      <c r="BK503" s="412"/>
      <c r="BL503" s="412"/>
      <c r="BM503" s="412"/>
      <c r="BN503" s="412"/>
      <c r="BO503" s="412"/>
      <c r="BP503" s="412"/>
      <c r="BQ503" s="412"/>
      <c r="BR503" s="412"/>
      <c r="BS503" s="412"/>
      <c r="BT503" s="412"/>
      <c r="BU503" s="412"/>
      <c r="BV503" s="412"/>
      <c r="BW503" s="412"/>
      <c r="BX503" s="412"/>
      <c r="BY503" s="412"/>
      <c r="BZ503" s="412"/>
      <c r="CA503" s="412"/>
      <c r="CB503" s="412"/>
      <c r="CC503" s="412"/>
      <c r="CD503" s="412"/>
      <c r="CE503" s="412"/>
      <c r="CF503" s="412"/>
      <c r="CG503" s="412"/>
      <c r="CH503" s="412"/>
      <c r="CI503" s="412"/>
      <c r="CJ503" s="412"/>
      <c r="CK503" s="412"/>
      <c r="CL503" s="412"/>
      <c r="CM503" s="412"/>
      <c r="CN503" s="412"/>
      <c r="CO503" s="412"/>
      <c r="CP503" s="412"/>
      <c r="CQ503" s="412"/>
      <c r="CR503" s="412"/>
      <c r="CS503" s="412"/>
      <c r="CT503" s="412"/>
      <c r="CU503" s="412"/>
      <c r="CV503" s="451"/>
      <c r="CW503" s="451"/>
      <c r="CX503" s="451"/>
      <c r="CY503" s="451"/>
      <c r="CZ503" s="451"/>
      <c r="DA503" s="451"/>
      <c r="DB503" s="451"/>
      <c r="DC503" s="451"/>
      <c r="DD503" s="451"/>
      <c r="DE503" s="451"/>
      <c r="DF503" s="451"/>
      <c r="DG503" s="412"/>
      <c r="DH503" s="412"/>
      <c r="DI503" s="412"/>
      <c r="DJ503" s="412"/>
      <c r="DK503" s="412"/>
      <c r="DL503" s="412"/>
      <c r="DM503" s="412"/>
      <c r="DN503" s="412"/>
      <c r="DO503" s="412"/>
      <c r="DP503" s="412"/>
      <c r="DQ503" s="412"/>
      <c r="DR503" s="412"/>
      <c r="DS503" s="412"/>
      <c r="DT503" s="412"/>
      <c r="DU503" s="412"/>
      <c r="DV503" s="412"/>
      <c r="DW503" s="412"/>
      <c r="DX503" s="412"/>
      <c r="DY503" s="412"/>
      <c r="DZ503" s="412"/>
      <c r="EA503" s="412"/>
      <c r="EB503" s="412"/>
      <c r="EC503" s="412"/>
      <c r="ED503" s="412"/>
      <c r="EE503" s="412"/>
      <c r="EF503" s="412"/>
      <c r="EG503" s="412"/>
      <c r="EH503" s="412"/>
      <c r="EI503" s="412"/>
      <c r="EJ503" s="412"/>
      <c r="EK503" s="412"/>
      <c r="EL503" s="412"/>
      <c r="EM503" s="412"/>
      <c r="EN503" s="412"/>
      <c r="EO503" s="412"/>
      <c r="EP503" s="412"/>
      <c r="EQ503" s="412"/>
      <c r="ER503" s="412"/>
      <c r="ES503" s="412"/>
      <c r="ET503" s="412"/>
      <c r="EU503" s="412"/>
      <c r="EV503" s="412"/>
      <c r="EW503" s="412"/>
      <c r="EX503" s="412"/>
      <c r="EY503" s="412"/>
      <c r="EZ503" s="412"/>
      <c r="FA503" s="412"/>
      <c r="FB503" s="412"/>
      <c r="FC503" s="412"/>
      <c r="FD503" s="412"/>
      <c r="FE503" s="412"/>
      <c r="FF503" s="412"/>
      <c r="FI503" s="355"/>
      <c r="GJ503" s="359"/>
      <c r="GL503" s="359"/>
      <c r="GP503" s="355"/>
      <c r="GV503" s="412"/>
      <c r="GW503" s="412"/>
      <c r="GX503" s="412"/>
      <c r="GY503" s="412"/>
      <c r="GZ503" s="412"/>
      <c r="HA503" s="412"/>
      <c r="HB503" s="412"/>
      <c r="HC503" s="412"/>
      <c r="HD503" s="412"/>
      <c r="HE503" s="412"/>
      <c r="HF503" s="412"/>
      <c r="HG503" s="412"/>
      <c r="HJ503" s="355"/>
      <c r="IK503" s="359"/>
      <c r="IM503" s="359"/>
      <c r="IN503" s="355"/>
      <c r="IQ503" s="355"/>
      <c r="JF503" s="360"/>
      <c r="JN503" s="355"/>
    </row>
    <row r="504" spans="1:274" s="148" customFormat="1" hidden="1" x14ac:dyDescent="0.2">
      <c r="A504" s="327"/>
      <c r="B504" s="166">
        <v>12</v>
      </c>
      <c r="C504" s="394">
        <f t="shared" ca="1" si="481"/>
        <v>126</v>
      </c>
      <c r="D504" s="395">
        <f t="shared" ca="1" si="482"/>
        <v>7.2664359861591699E-2</v>
      </c>
      <c r="E504" s="417">
        <f t="shared" ca="1" si="483"/>
        <v>9</v>
      </c>
      <c r="F504" s="166"/>
      <c r="G504" s="412"/>
      <c r="H504" s="412"/>
      <c r="I504" s="412"/>
      <c r="J504" s="412"/>
      <c r="K504" s="412"/>
      <c r="L504" s="412"/>
      <c r="M504" s="412"/>
      <c r="N504" s="412"/>
      <c r="O504" s="412"/>
      <c r="P504" s="412"/>
      <c r="Q504" s="412"/>
      <c r="R504" s="412"/>
      <c r="S504" s="412"/>
      <c r="T504" s="412"/>
      <c r="U504" s="412"/>
      <c r="V504" s="412"/>
      <c r="W504" s="412"/>
      <c r="X504" s="412"/>
      <c r="Y504" s="412"/>
      <c r="Z504" s="412"/>
      <c r="AA504" s="412"/>
      <c r="AB504" s="412"/>
      <c r="AC504" s="412"/>
      <c r="AD504" s="412"/>
      <c r="AE504" s="412"/>
      <c r="AF504" s="412"/>
      <c r="AG504" s="412"/>
      <c r="AH504" s="412"/>
      <c r="AI504" s="412"/>
      <c r="AJ504" s="412"/>
      <c r="AK504" s="412"/>
      <c r="AL504" s="412"/>
      <c r="AM504" s="412"/>
      <c r="AN504" s="412"/>
      <c r="AO504" s="412"/>
      <c r="AP504" s="412"/>
      <c r="AQ504" s="412"/>
      <c r="AR504" s="412"/>
      <c r="AS504" s="412"/>
      <c r="AT504" s="412"/>
      <c r="AU504" s="412"/>
      <c r="AV504" s="412"/>
      <c r="AW504" s="412"/>
      <c r="AX504" s="412"/>
      <c r="AY504" s="412"/>
      <c r="AZ504" s="412"/>
      <c r="BA504" s="412"/>
      <c r="BB504" s="412"/>
      <c r="BC504" s="412"/>
      <c r="BD504" s="412"/>
      <c r="BE504" s="412"/>
      <c r="BF504" s="412"/>
      <c r="BG504" s="412"/>
      <c r="BH504" s="412"/>
      <c r="BI504" s="412"/>
      <c r="BJ504" s="412"/>
      <c r="BK504" s="412"/>
      <c r="BL504" s="412"/>
      <c r="BM504" s="412"/>
      <c r="BN504" s="412"/>
      <c r="BO504" s="412"/>
      <c r="BP504" s="412"/>
      <c r="BQ504" s="412"/>
      <c r="BR504" s="412"/>
      <c r="BS504" s="412"/>
      <c r="BT504" s="412"/>
      <c r="BU504" s="412"/>
      <c r="BV504" s="412"/>
      <c r="BW504" s="412"/>
      <c r="BX504" s="412"/>
      <c r="BY504" s="412"/>
      <c r="BZ504" s="412"/>
      <c r="CA504" s="412"/>
      <c r="CB504" s="412"/>
      <c r="CC504" s="412"/>
      <c r="CD504" s="412"/>
      <c r="CE504" s="412"/>
      <c r="CF504" s="412"/>
      <c r="CG504" s="412"/>
      <c r="CH504" s="412"/>
      <c r="CI504" s="412"/>
      <c r="CJ504" s="412"/>
      <c r="CK504" s="412"/>
      <c r="CL504" s="412"/>
      <c r="CM504" s="412"/>
      <c r="CN504" s="412"/>
      <c r="CO504" s="412"/>
      <c r="CP504" s="412"/>
      <c r="CQ504" s="412"/>
      <c r="CR504" s="412"/>
      <c r="CS504" s="412"/>
      <c r="CT504" s="412"/>
      <c r="CU504" s="412"/>
      <c r="CV504" s="451"/>
      <c r="CW504" s="451"/>
      <c r="CX504" s="451"/>
      <c r="CY504" s="451"/>
      <c r="CZ504" s="451"/>
      <c r="DA504" s="451"/>
      <c r="DB504" s="451"/>
      <c r="DC504" s="451"/>
      <c r="DD504" s="451"/>
      <c r="DE504" s="451"/>
      <c r="DF504" s="451"/>
      <c r="DG504" s="412"/>
      <c r="DH504" s="412"/>
      <c r="DI504" s="412"/>
      <c r="DJ504" s="412"/>
      <c r="DK504" s="412"/>
      <c r="DL504" s="412"/>
      <c r="DM504" s="412"/>
      <c r="DN504" s="412"/>
      <c r="DO504" s="412"/>
      <c r="DP504" s="412"/>
      <c r="DQ504" s="412"/>
      <c r="DR504" s="412"/>
      <c r="DS504" s="412"/>
      <c r="DT504" s="412"/>
      <c r="DU504" s="412"/>
      <c r="DV504" s="412"/>
      <c r="DW504" s="412"/>
      <c r="DX504" s="412"/>
      <c r="DY504" s="412"/>
      <c r="DZ504" s="412"/>
      <c r="EA504" s="412"/>
      <c r="EB504" s="412"/>
      <c r="EC504" s="412"/>
      <c r="ED504" s="412"/>
      <c r="EE504" s="412"/>
      <c r="EF504" s="412"/>
      <c r="EG504" s="412"/>
      <c r="EH504" s="412"/>
      <c r="EI504" s="412"/>
      <c r="EJ504" s="412"/>
      <c r="EK504" s="412"/>
      <c r="EL504" s="412"/>
      <c r="EM504" s="412"/>
      <c r="EN504" s="412"/>
      <c r="EO504" s="412"/>
      <c r="EP504" s="412"/>
      <c r="EQ504" s="412"/>
      <c r="ER504" s="412"/>
      <c r="ES504" s="412"/>
      <c r="ET504" s="412"/>
      <c r="EU504" s="412"/>
      <c r="EV504" s="412"/>
      <c r="EW504" s="412"/>
      <c r="EX504" s="412"/>
      <c r="EY504" s="412"/>
      <c r="EZ504" s="412"/>
      <c r="FA504" s="412"/>
      <c r="FB504" s="412"/>
      <c r="FC504" s="412"/>
      <c r="FD504" s="412"/>
      <c r="FE504" s="412"/>
      <c r="FF504" s="412"/>
      <c r="FI504" s="355"/>
      <c r="GJ504" s="359"/>
      <c r="GL504" s="359"/>
      <c r="GP504" s="355"/>
      <c r="GV504" s="412"/>
      <c r="GW504" s="412"/>
      <c r="GX504" s="412"/>
      <c r="GY504" s="412"/>
      <c r="GZ504" s="412"/>
      <c r="HA504" s="412"/>
      <c r="HB504" s="412"/>
      <c r="HC504" s="412"/>
      <c r="HD504" s="412"/>
      <c r="HE504" s="412"/>
      <c r="HF504" s="412"/>
      <c r="HG504" s="412"/>
      <c r="HJ504" s="355"/>
      <c r="IK504" s="359"/>
      <c r="IM504" s="359"/>
      <c r="IN504" s="355"/>
      <c r="IQ504" s="355"/>
      <c r="JF504" s="360"/>
      <c r="JN504" s="355"/>
    </row>
    <row r="505" spans="1:274" s="148" customFormat="1" hidden="1" x14ac:dyDescent="0.2">
      <c r="A505" s="166"/>
      <c r="B505" s="166">
        <v>13</v>
      </c>
      <c r="C505" s="394">
        <f t="shared" ca="1" si="481"/>
        <v>25</v>
      </c>
      <c r="D505" s="395">
        <f t="shared" ca="1" si="482"/>
        <v>9.3984962406015032E-2</v>
      </c>
      <c r="E505" s="417">
        <f t="shared" ca="1" si="483"/>
        <v>18</v>
      </c>
      <c r="F505" s="166"/>
      <c r="G505" s="412"/>
      <c r="H505" s="412"/>
      <c r="I505" s="412"/>
      <c r="J505" s="412"/>
      <c r="K505" s="412"/>
      <c r="L505" s="412"/>
      <c r="M505" s="412"/>
      <c r="N505" s="412"/>
      <c r="O505" s="412"/>
      <c r="P505" s="412"/>
      <c r="Q505" s="412"/>
      <c r="R505" s="412"/>
      <c r="S505" s="412"/>
      <c r="T505" s="412"/>
      <c r="U505" s="412"/>
      <c r="V505" s="412"/>
      <c r="W505" s="412"/>
      <c r="X505" s="412"/>
      <c r="Y505" s="412"/>
      <c r="Z505" s="412"/>
      <c r="AA505" s="412"/>
      <c r="AB505" s="412"/>
      <c r="AC505" s="412"/>
      <c r="AD505" s="412"/>
      <c r="AE505" s="412"/>
      <c r="AF505" s="412"/>
      <c r="AG505" s="412"/>
      <c r="AH505" s="412"/>
      <c r="AI505" s="412"/>
      <c r="AJ505" s="412"/>
      <c r="AK505" s="412"/>
      <c r="AL505" s="412"/>
      <c r="AM505" s="412"/>
      <c r="AN505" s="412"/>
      <c r="AO505" s="412"/>
      <c r="AP505" s="412"/>
      <c r="AQ505" s="412"/>
      <c r="AR505" s="412"/>
      <c r="AS505" s="412"/>
      <c r="AT505" s="412"/>
      <c r="AU505" s="412"/>
      <c r="AV505" s="412"/>
      <c r="AW505" s="412"/>
      <c r="AX505" s="412"/>
      <c r="AY505" s="412"/>
      <c r="AZ505" s="412"/>
      <c r="BA505" s="412"/>
      <c r="BB505" s="412"/>
      <c r="BC505" s="412"/>
      <c r="BD505" s="412"/>
      <c r="BE505" s="412"/>
      <c r="BF505" s="412"/>
      <c r="BG505" s="412"/>
      <c r="BH505" s="412"/>
      <c r="BI505" s="412"/>
      <c r="BJ505" s="412"/>
      <c r="BK505" s="412"/>
      <c r="BL505" s="412"/>
      <c r="BM505" s="412"/>
      <c r="BN505" s="412"/>
      <c r="BO505" s="412"/>
      <c r="BP505" s="412"/>
      <c r="BQ505" s="412"/>
      <c r="BR505" s="412"/>
      <c r="BS505" s="412"/>
      <c r="BT505" s="412"/>
      <c r="BU505" s="412"/>
      <c r="BV505" s="412"/>
      <c r="BW505" s="412"/>
      <c r="BX505" s="412"/>
      <c r="BY505" s="412"/>
      <c r="BZ505" s="412"/>
      <c r="CA505" s="412"/>
      <c r="CB505" s="412"/>
      <c r="CC505" s="412"/>
      <c r="CD505" s="412"/>
      <c r="CE505" s="412"/>
      <c r="CF505" s="412"/>
      <c r="CG505" s="412"/>
      <c r="CH505" s="412"/>
      <c r="CI505" s="412"/>
      <c r="CJ505" s="412"/>
      <c r="CK505" s="412"/>
      <c r="CL505" s="412"/>
      <c r="CM505" s="412"/>
      <c r="CN505" s="412"/>
      <c r="CO505" s="412"/>
      <c r="CP505" s="412"/>
      <c r="CQ505" s="412"/>
      <c r="CR505" s="412"/>
      <c r="CS505" s="412"/>
      <c r="CT505" s="412"/>
      <c r="CU505" s="412"/>
      <c r="CV505" s="451"/>
      <c r="CW505" s="451"/>
      <c r="CX505" s="451"/>
      <c r="CY505" s="451"/>
      <c r="CZ505" s="451"/>
      <c r="DA505" s="451"/>
      <c r="DB505" s="451"/>
      <c r="DC505" s="451"/>
      <c r="DD505" s="451"/>
      <c r="DE505" s="451"/>
      <c r="DF505" s="451"/>
      <c r="DG505" s="412"/>
      <c r="DH505" s="412"/>
      <c r="DI505" s="412"/>
      <c r="DJ505" s="412"/>
      <c r="DK505" s="412"/>
      <c r="DL505" s="412"/>
      <c r="DM505" s="412"/>
      <c r="DN505" s="412"/>
      <c r="DO505" s="412"/>
      <c r="DP505" s="412"/>
      <c r="DQ505" s="412"/>
      <c r="DR505" s="412"/>
      <c r="DS505" s="412"/>
      <c r="DT505" s="412"/>
      <c r="DU505" s="412"/>
      <c r="DV505" s="412"/>
      <c r="DW505" s="412"/>
      <c r="DX505" s="412"/>
      <c r="DY505" s="412"/>
      <c r="DZ505" s="412"/>
      <c r="EA505" s="412"/>
      <c r="EB505" s="412"/>
      <c r="EC505" s="412"/>
      <c r="ED505" s="412"/>
      <c r="EE505" s="412"/>
      <c r="EF505" s="412"/>
      <c r="EG505" s="412"/>
      <c r="EH505" s="412"/>
      <c r="EI505" s="412"/>
      <c r="EJ505" s="412"/>
      <c r="EK505" s="412"/>
      <c r="EL505" s="412"/>
      <c r="EM505" s="412"/>
      <c r="EN505" s="412"/>
      <c r="EO505" s="412"/>
      <c r="EP505" s="412"/>
      <c r="EQ505" s="412"/>
      <c r="ER505" s="412"/>
      <c r="ES505" s="412"/>
      <c r="ET505" s="412"/>
      <c r="EU505" s="412"/>
      <c r="EV505" s="412"/>
      <c r="EW505" s="412"/>
      <c r="EX505" s="412"/>
      <c r="EY505" s="412"/>
      <c r="EZ505" s="412"/>
      <c r="FA505" s="412"/>
      <c r="FB505" s="412"/>
      <c r="FC505" s="412"/>
      <c r="FD505" s="412"/>
      <c r="FE505" s="412"/>
      <c r="FF505" s="412"/>
      <c r="FI505" s="355"/>
      <c r="GJ505" s="359"/>
      <c r="GL505" s="359"/>
      <c r="GP505" s="355"/>
      <c r="GV505" s="412"/>
      <c r="GW505" s="412"/>
      <c r="GX505" s="412"/>
      <c r="GY505" s="412"/>
      <c r="GZ505" s="412"/>
      <c r="HA505" s="412"/>
      <c r="HB505" s="412"/>
      <c r="HC505" s="412"/>
      <c r="HD505" s="412"/>
      <c r="HE505" s="412"/>
      <c r="HF505" s="412"/>
      <c r="HG505" s="412"/>
      <c r="HJ505" s="355"/>
      <c r="IK505" s="359"/>
      <c r="IM505" s="359"/>
      <c r="IN505" s="355"/>
      <c r="IQ505" s="355"/>
      <c r="JF505" s="360"/>
      <c r="JN505" s="355"/>
    </row>
    <row r="506" spans="1:274" s="148" customFormat="1" hidden="1" x14ac:dyDescent="0.2">
      <c r="A506" s="327"/>
      <c r="B506" s="166">
        <v>14</v>
      </c>
      <c r="C506" s="394">
        <f t="shared" ca="1" si="481"/>
        <v>41</v>
      </c>
      <c r="D506" s="395">
        <f t="shared" ca="1" si="482"/>
        <v>7.3476702508960573E-2</v>
      </c>
      <c r="E506" s="417">
        <f t="shared" ca="1" si="483"/>
        <v>10</v>
      </c>
      <c r="F506" s="166"/>
      <c r="G506" s="412"/>
      <c r="H506" s="412"/>
      <c r="I506" s="412"/>
      <c r="J506" s="412"/>
      <c r="K506" s="412"/>
      <c r="L506" s="412"/>
      <c r="M506" s="412"/>
      <c r="N506" s="412"/>
      <c r="O506" s="412"/>
      <c r="P506" s="412"/>
      <c r="Q506" s="412"/>
      <c r="R506" s="412"/>
      <c r="S506" s="412"/>
      <c r="T506" s="412"/>
      <c r="U506" s="412"/>
      <c r="V506" s="412"/>
      <c r="W506" s="412"/>
      <c r="X506" s="412"/>
      <c r="Y506" s="412"/>
      <c r="Z506" s="412"/>
      <c r="AA506" s="412"/>
      <c r="AB506" s="412"/>
      <c r="AC506" s="412"/>
      <c r="AD506" s="412"/>
      <c r="AE506" s="412"/>
      <c r="AF506" s="412"/>
      <c r="AG506" s="412"/>
      <c r="AH506" s="412"/>
      <c r="AI506" s="412"/>
      <c r="AJ506" s="412"/>
      <c r="AK506" s="412"/>
      <c r="AL506" s="412"/>
      <c r="AM506" s="412"/>
      <c r="AN506" s="412"/>
      <c r="AO506" s="412"/>
      <c r="AP506" s="412"/>
      <c r="AQ506" s="412"/>
      <c r="AR506" s="412"/>
      <c r="AS506" s="412"/>
      <c r="AT506" s="412"/>
      <c r="AU506" s="412"/>
      <c r="AV506" s="412"/>
      <c r="AW506" s="412"/>
      <c r="AX506" s="412"/>
      <c r="AY506" s="412"/>
      <c r="AZ506" s="412"/>
      <c r="BA506" s="412"/>
      <c r="BB506" s="412"/>
      <c r="BC506" s="412"/>
      <c r="BD506" s="412"/>
      <c r="BE506" s="412"/>
      <c r="BF506" s="412"/>
      <c r="BG506" s="412"/>
      <c r="BH506" s="412"/>
      <c r="BI506" s="412"/>
      <c r="BJ506" s="412"/>
      <c r="BK506" s="412"/>
      <c r="BL506" s="412"/>
      <c r="BM506" s="412"/>
      <c r="BN506" s="412"/>
      <c r="BO506" s="412"/>
      <c r="BP506" s="412"/>
      <c r="BQ506" s="412"/>
      <c r="BR506" s="412"/>
      <c r="BS506" s="412"/>
      <c r="BT506" s="412"/>
      <c r="BU506" s="412"/>
      <c r="BV506" s="412"/>
      <c r="BW506" s="412"/>
      <c r="BX506" s="412"/>
      <c r="BY506" s="412"/>
      <c r="BZ506" s="412"/>
      <c r="CA506" s="412"/>
      <c r="CB506" s="412"/>
      <c r="CC506" s="412"/>
      <c r="CD506" s="412"/>
      <c r="CE506" s="412"/>
      <c r="CF506" s="412"/>
      <c r="CG506" s="412"/>
      <c r="CH506" s="412"/>
      <c r="CI506" s="412"/>
      <c r="CJ506" s="412"/>
      <c r="CK506" s="412"/>
      <c r="CL506" s="412"/>
      <c r="CM506" s="412"/>
      <c r="CN506" s="412"/>
      <c r="CO506" s="412"/>
      <c r="CP506" s="412"/>
      <c r="CQ506" s="412"/>
      <c r="CR506" s="412"/>
      <c r="CS506" s="412"/>
      <c r="CT506" s="412"/>
      <c r="CU506" s="412"/>
      <c r="CV506" s="451"/>
      <c r="CW506" s="451"/>
      <c r="CX506" s="451"/>
      <c r="CY506" s="451"/>
      <c r="CZ506" s="451"/>
      <c r="DA506" s="451"/>
      <c r="DB506" s="451"/>
      <c r="DC506" s="451"/>
      <c r="DD506" s="451"/>
      <c r="DE506" s="451"/>
      <c r="DF506" s="451"/>
      <c r="DG506" s="412"/>
      <c r="DH506" s="412"/>
      <c r="DI506" s="412"/>
      <c r="DJ506" s="412"/>
      <c r="DK506" s="412"/>
      <c r="DL506" s="412"/>
      <c r="DM506" s="412"/>
      <c r="DN506" s="412"/>
      <c r="DO506" s="412"/>
      <c r="DP506" s="412"/>
      <c r="DQ506" s="412"/>
      <c r="DR506" s="412"/>
      <c r="DS506" s="412"/>
      <c r="DT506" s="412"/>
      <c r="DU506" s="412"/>
      <c r="DV506" s="412"/>
      <c r="DW506" s="412"/>
      <c r="DX506" s="412"/>
      <c r="DY506" s="412"/>
      <c r="DZ506" s="412"/>
      <c r="EA506" s="412"/>
      <c r="EB506" s="412"/>
      <c r="EC506" s="412"/>
      <c r="ED506" s="412"/>
      <c r="EE506" s="412"/>
      <c r="EF506" s="412"/>
      <c r="EG506" s="412"/>
      <c r="EH506" s="412"/>
      <c r="EI506" s="412"/>
      <c r="EJ506" s="412"/>
      <c r="EK506" s="412"/>
      <c r="EL506" s="412"/>
      <c r="EM506" s="412"/>
      <c r="EN506" s="412"/>
      <c r="EO506" s="412"/>
      <c r="EP506" s="412"/>
      <c r="EQ506" s="412"/>
      <c r="ER506" s="412"/>
      <c r="ES506" s="412"/>
      <c r="ET506" s="412"/>
      <c r="EU506" s="412"/>
      <c r="EV506" s="412"/>
      <c r="EW506" s="412"/>
      <c r="EX506" s="412"/>
      <c r="EY506" s="412"/>
      <c r="EZ506" s="412"/>
      <c r="FA506" s="412"/>
      <c r="FB506" s="412"/>
      <c r="FC506" s="412"/>
      <c r="FD506" s="412"/>
      <c r="FE506" s="412"/>
      <c r="FF506" s="412"/>
      <c r="FI506" s="355"/>
      <c r="GJ506" s="359"/>
      <c r="GL506" s="359"/>
      <c r="GP506" s="355"/>
      <c r="GV506" s="412"/>
      <c r="GW506" s="412"/>
      <c r="GX506" s="412"/>
      <c r="GY506" s="412"/>
      <c r="GZ506" s="412"/>
      <c r="HA506" s="412"/>
      <c r="HB506" s="412"/>
      <c r="HC506" s="412"/>
      <c r="HD506" s="412"/>
      <c r="HE506" s="412"/>
      <c r="HF506" s="412"/>
      <c r="HG506" s="412"/>
      <c r="HJ506" s="355"/>
      <c r="IK506" s="359"/>
      <c r="IM506" s="359"/>
      <c r="IN506" s="355"/>
      <c r="IQ506" s="355"/>
      <c r="JF506" s="360"/>
      <c r="JN506" s="355"/>
    </row>
    <row r="507" spans="1:274" s="148" customFormat="1" hidden="1" x14ac:dyDescent="0.2">
      <c r="A507" s="166"/>
      <c r="B507" s="166">
        <v>15</v>
      </c>
      <c r="C507" s="394">
        <f t="shared" ca="1" si="481"/>
        <v>155</v>
      </c>
      <c r="D507" s="395">
        <f t="shared" ca="1" si="482"/>
        <v>0.16648764769065522</v>
      </c>
      <c r="E507" s="417">
        <f t="shared" ca="1" si="483"/>
        <v>23</v>
      </c>
      <c r="F507" s="166"/>
      <c r="G507" s="412"/>
      <c r="H507" s="412"/>
      <c r="I507" s="412"/>
      <c r="J507" s="412"/>
      <c r="K507" s="412"/>
      <c r="L507" s="412"/>
      <c r="M507" s="412"/>
      <c r="N507" s="412"/>
      <c r="O507" s="412"/>
      <c r="P507" s="412"/>
      <c r="Q507" s="412"/>
      <c r="R507" s="412"/>
      <c r="S507" s="412"/>
      <c r="T507" s="412"/>
      <c r="U507" s="412"/>
      <c r="V507" s="412"/>
      <c r="W507" s="412"/>
      <c r="X507" s="412"/>
      <c r="Y507" s="412"/>
      <c r="Z507" s="412"/>
      <c r="AA507" s="412"/>
      <c r="AB507" s="412"/>
      <c r="AC507" s="412"/>
      <c r="AD507" s="412"/>
      <c r="AE507" s="412"/>
      <c r="AF507" s="412"/>
      <c r="AG507" s="412"/>
      <c r="AH507" s="412"/>
      <c r="AI507" s="412"/>
      <c r="AJ507" s="412"/>
      <c r="AK507" s="412"/>
      <c r="AL507" s="412"/>
      <c r="AM507" s="412"/>
      <c r="AN507" s="412"/>
      <c r="AO507" s="412"/>
      <c r="AP507" s="412"/>
      <c r="AQ507" s="412"/>
      <c r="AR507" s="412"/>
      <c r="AS507" s="412"/>
      <c r="AT507" s="412"/>
      <c r="AU507" s="412"/>
      <c r="AV507" s="412"/>
      <c r="AW507" s="412"/>
      <c r="AX507" s="412"/>
      <c r="AY507" s="412"/>
      <c r="AZ507" s="412"/>
      <c r="BA507" s="412"/>
      <c r="BB507" s="412"/>
      <c r="BC507" s="412"/>
      <c r="BD507" s="412"/>
      <c r="BE507" s="412"/>
      <c r="BF507" s="412"/>
      <c r="BG507" s="412"/>
      <c r="BH507" s="412"/>
      <c r="BI507" s="412"/>
      <c r="BJ507" s="412"/>
      <c r="BK507" s="412"/>
      <c r="BL507" s="412"/>
      <c r="BM507" s="412"/>
      <c r="BN507" s="412"/>
      <c r="BO507" s="412"/>
      <c r="BP507" s="412"/>
      <c r="BQ507" s="412"/>
      <c r="BR507" s="412"/>
      <c r="BS507" s="412"/>
      <c r="BT507" s="412"/>
      <c r="BU507" s="412"/>
      <c r="BV507" s="412"/>
      <c r="BW507" s="412"/>
      <c r="BX507" s="412"/>
      <c r="BY507" s="412"/>
      <c r="BZ507" s="412"/>
      <c r="CA507" s="412"/>
      <c r="CB507" s="412"/>
      <c r="CC507" s="412"/>
      <c r="CD507" s="412"/>
      <c r="CE507" s="412"/>
      <c r="CF507" s="412"/>
      <c r="CG507" s="412"/>
      <c r="CH507" s="412"/>
      <c r="CI507" s="412"/>
      <c r="CJ507" s="412"/>
      <c r="CK507" s="412"/>
      <c r="CL507" s="412"/>
      <c r="CM507" s="412"/>
      <c r="CN507" s="412"/>
      <c r="CO507" s="412"/>
      <c r="CP507" s="412"/>
      <c r="CQ507" s="412"/>
      <c r="CR507" s="412"/>
      <c r="CS507" s="412"/>
      <c r="CT507" s="412"/>
      <c r="CU507" s="412"/>
      <c r="CV507" s="451"/>
      <c r="CW507" s="451"/>
      <c r="CX507" s="451"/>
      <c r="CY507" s="451"/>
      <c r="CZ507" s="451"/>
      <c r="DA507" s="451"/>
      <c r="DB507" s="451"/>
      <c r="DC507" s="451"/>
      <c r="DD507" s="451"/>
      <c r="DE507" s="451"/>
      <c r="DF507" s="451"/>
      <c r="DG507" s="412"/>
      <c r="DH507" s="412"/>
      <c r="DI507" s="412"/>
      <c r="DJ507" s="412"/>
      <c r="DK507" s="412"/>
      <c r="DL507" s="412"/>
      <c r="DM507" s="412"/>
      <c r="DN507" s="412"/>
      <c r="DO507" s="412"/>
      <c r="DP507" s="412"/>
      <c r="DQ507" s="412"/>
      <c r="DR507" s="412"/>
      <c r="DS507" s="412"/>
      <c r="DT507" s="412"/>
      <c r="DU507" s="412"/>
      <c r="DV507" s="412"/>
      <c r="DW507" s="412"/>
      <c r="DX507" s="412"/>
      <c r="DY507" s="412"/>
      <c r="DZ507" s="412"/>
      <c r="EA507" s="412"/>
      <c r="EB507" s="412"/>
      <c r="EC507" s="412"/>
      <c r="ED507" s="412"/>
      <c r="EE507" s="412"/>
      <c r="EF507" s="412"/>
      <c r="EG507" s="412"/>
      <c r="EH507" s="412"/>
      <c r="EI507" s="412"/>
      <c r="EJ507" s="412"/>
      <c r="EK507" s="412"/>
      <c r="EL507" s="412"/>
      <c r="EM507" s="412"/>
      <c r="EN507" s="412"/>
      <c r="EO507" s="412"/>
      <c r="EP507" s="412"/>
      <c r="EQ507" s="412"/>
      <c r="ER507" s="412"/>
      <c r="ES507" s="412"/>
      <c r="ET507" s="412"/>
      <c r="EU507" s="412"/>
      <c r="EV507" s="412"/>
      <c r="EW507" s="412"/>
      <c r="EX507" s="412"/>
      <c r="EY507" s="412"/>
      <c r="EZ507" s="412"/>
      <c r="FA507" s="412"/>
      <c r="FB507" s="412"/>
      <c r="FC507" s="412"/>
      <c r="FD507" s="412"/>
      <c r="FE507" s="412"/>
      <c r="FF507" s="412"/>
      <c r="FI507" s="355"/>
      <c r="GJ507" s="359"/>
      <c r="GL507" s="359"/>
      <c r="GP507" s="355"/>
      <c r="GV507" s="412"/>
      <c r="GW507" s="412"/>
      <c r="GX507" s="412"/>
      <c r="GY507" s="412"/>
      <c r="GZ507" s="412"/>
      <c r="HA507" s="412"/>
      <c r="HB507" s="412"/>
      <c r="HC507" s="412"/>
      <c r="HD507" s="412"/>
      <c r="HE507" s="412"/>
      <c r="HF507" s="412"/>
      <c r="HG507" s="412"/>
      <c r="HJ507" s="355"/>
      <c r="IK507" s="359"/>
      <c r="IM507" s="359"/>
      <c r="IN507" s="355"/>
      <c r="IQ507" s="355"/>
      <c r="JF507" s="360"/>
      <c r="JN507" s="355"/>
    </row>
    <row r="508" spans="1:274" s="148" customFormat="1" hidden="1" x14ac:dyDescent="0.2">
      <c r="A508" s="327"/>
      <c r="B508" s="166">
        <v>16</v>
      </c>
      <c r="C508" s="394">
        <f t="shared" ca="1" si="481"/>
        <v>206</v>
      </c>
      <c r="D508" s="395">
        <f t="shared" ca="1" si="482"/>
        <v>0.36013986013986016</v>
      </c>
      <c r="E508" s="417">
        <f t="shared" ca="1" si="483"/>
        <v>24</v>
      </c>
      <c r="F508" s="166"/>
      <c r="G508" s="412"/>
      <c r="H508" s="412"/>
      <c r="I508" s="412"/>
      <c r="J508" s="412"/>
      <c r="K508" s="412"/>
      <c r="L508" s="412"/>
      <c r="M508" s="412"/>
      <c r="N508" s="412"/>
      <c r="O508" s="412"/>
      <c r="P508" s="412"/>
      <c r="Q508" s="412"/>
      <c r="R508" s="412"/>
      <c r="S508" s="412"/>
      <c r="T508" s="412"/>
      <c r="U508" s="412"/>
      <c r="V508" s="412"/>
      <c r="W508" s="412"/>
      <c r="X508" s="412"/>
      <c r="Y508" s="412"/>
      <c r="Z508" s="412"/>
      <c r="AA508" s="412"/>
      <c r="AB508" s="412"/>
      <c r="AC508" s="412"/>
      <c r="AD508" s="412"/>
      <c r="AE508" s="412"/>
      <c r="AF508" s="412"/>
      <c r="AG508" s="412"/>
      <c r="AH508" s="412"/>
      <c r="AI508" s="412"/>
      <c r="AJ508" s="412"/>
      <c r="AK508" s="412"/>
      <c r="AL508" s="412"/>
      <c r="AM508" s="412"/>
      <c r="AN508" s="412"/>
      <c r="AO508" s="412"/>
      <c r="AP508" s="412"/>
      <c r="AQ508" s="412"/>
      <c r="AR508" s="412"/>
      <c r="AS508" s="412"/>
      <c r="AT508" s="412"/>
      <c r="AU508" s="412"/>
      <c r="AV508" s="412"/>
      <c r="AW508" s="412"/>
      <c r="AX508" s="412"/>
      <c r="AY508" s="412"/>
      <c r="AZ508" s="412"/>
      <c r="BA508" s="412"/>
      <c r="BB508" s="412"/>
      <c r="BC508" s="412"/>
      <c r="BD508" s="412"/>
      <c r="BE508" s="412"/>
      <c r="BF508" s="412"/>
      <c r="BG508" s="412"/>
      <c r="BH508" s="412"/>
      <c r="BI508" s="412"/>
      <c r="BJ508" s="412"/>
      <c r="BK508" s="412"/>
      <c r="BL508" s="412"/>
      <c r="BM508" s="412"/>
      <c r="BN508" s="412"/>
      <c r="BO508" s="412"/>
      <c r="BP508" s="412"/>
      <c r="BQ508" s="412"/>
      <c r="BR508" s="412"/>
      <c r="BS508" s="412"/>
      <c r="BT508" s="412"/>
      <c r="BU508" s="412"/>
      <c r="BV508" s="412"/>
      <c r="BW508" s="412"/>
      <c r="BX508" s="412"/>
      <c r="BY508" s="412"/>
      <c r="BZ508" s="412"/>
      <c r="CA508" s="412"/>
      <c r="CB508" s="412"/>
      <c r="CC508" s="412"/>
      <c r="CD508" s="412"/>
      <c r="CE508" s="412"/>
      <c r="CF508" s="412"/>
      <c r="CG508" s="412"/>
      <c r="CH508" s="412"/>
      <c r="CI508" s="412"/>
      <c r="CJ508" s="412"/>
      <c r="CK508" s="412"/>
      <c r="CL508" s="412"/>
      <c r="CM508" s="412"/>
      <c r="CN508" s="412"/>
      <c r="CO508" s="412"/>
      <c r="CP508" s="412"/>
      <c r="CQ508" s="412"/>
      <c r="CR508" s="412"/>
      <c r="CS508" s="412"/>
      <c r="CT508" s="412"/>
      <c r="CU508" s="412"/>
      <c r="CV508" s="451"/>
      <c r="CW508" s="451"/>
      <c r="CX508" s="451"/>
      <c r="CY508" s="451"/>
      <c r="CZ508" s="451"/>
      <c r="DA508" s="451"/>
      <c r="DB508" s="451"/>
      <c r="DC508" s="451"/>
      <c r="DD508" s="451"/>
      <c r="DE508" s="451"/>
      <c r="DF508" s="451"/>
      <c r="DG508" s="412"/>
      <c r="DH508" s="412"/>
      <c r="DI508" s="412"/>
      <c r="DJ508" s="412"/>
      <c r="DK508" s="412"/>
      <c r="DL508" s="412"/>
      <c r="DM508" s="412"/>
      <c r="DN508" s="412"/>
      <c r="DO508" s="412"/>
      <c r="DP508" s="412"/>
      <c r="DQ508" s="412"/>
      <c r="DR508" s="412"/>
      <c r="DS508" s="412"/>
      <c r="DT508" s="412"/>
      <c r="DU508" s="412"/>
      <c r="DV508" s="412"/>
      <c r="DW508" s="412"/>
      <c r="DX508" s="412"/>
      <c r="DY508" s="412"/>
      <c r="DZ508" s="412"/>
      <c r="EA508" s="412"/>
      <c r="EB508" s="412"/>
      <c r="EC508" s="412"/>
      <c r="ED508" s="412"/>
      <c r="EE508" s="412"/>
      <c r="EF508" s="412"/>
      <c r="EG508" s="412"/>
      <c r="EH508" s="412"/>
      <c r="EI508" s="412"/>
      <c r="EJ508" s="412"/>
      <c r="EK508" s="412"/>
      <c r="EL508" s="412"/>
      <c r="EM508" s="412"/>
      <c r="EN508" s="412"/>
      <c r="EO508" s="412"/>
      <c r="EP508" s="412"/>
      <c r="EQ508" s="412"/>
      <c r="ER508" s="412"/>
      <c r="ES508" s="412"/>
      <c r="ET508" s="412"/>
      <c r="EU508" s="412"/>
      <c r="EV508" s="412"/>
      <c r="EW508" s="412"/>
      <c r="EX508" s="412"/>
      <c r="EY508" s="412"/>
      <c r="EZ508" s="412"/>
      <c r="FA508" s="412"/>
      <c r="FB508" s="412"/>
      <c r="FC508" s="412"/>
      <c r="FD508" s="412"/>
      <c r="FE508" s="412"/>
      <c r="FF508" s="412"/>
      <c r="FI508" s="355"/>
      <c r="GJ508" s="359"/>
      <c r="GL508" s="359"/>
      <c r="GP508" s="355"/>
      <c r="GV508" s="412"/>
      <c r="GW508" s="412"/>
      <c r="GX508" s="412"/>
      <c r="GY508" s="412"/>
      <c r="GZ508" s="412"/>
      <c r="HA508" s="412"/>
      <c r="HB508" s="412"/>
      <c r="HC508" s="412"/>
      <c r="HD508" s="412"/>
      <c r="HE508" s="412"/>
      <c r="HF508" s="412"/>
      <c r="HG508" s="412"/>
      <c r="HJ508" s="355"/>
      <c r="IK508" s="359"/>
      <c r="IM508" s="359"/>
      <c r="IN508" s="355"/>
      <c r="IQ508" s="355"/>
      <c r="JF508" s="360"/>
      <c r="JN508" s="355"/>
    </row>
    <row r="509" spans="1:274" s="148" customFormat="1" hidden="1" x14ac:dyDescent="0.2">
      <c r="A509" s="166"/>
      <c r="B509" s="166">
        <v>17</v>
      </c>
      <c r="C509" s="394">
        <f t="shared" ca="1" si="481"/>
        <v>21</v>
      </c>
      <c r="D509" s="395">
        <f t="shared" ca="1" si="482"/>
        <v>3.9772727272727272E-2</v>
      </c>
      <c r="E509" s="417">
        <f t="shared" ca="1" si="483"/>
        <v>3</v>
      </c>
      <c r="F509" s="166"/>
      <c r="G509" s="412"/>
      <c r="H509" s="412"/>
      <c r="I509" s="412"/>
      <c r="J509" s="412"/>
      <c r="K509" s="412"/>
      <c r="L509" s="412"/>
      <c r="M509" s="412"/>
      <c r="N509" s="412"/>
      <c r="O509" s="412"/>
      <c r="P509" s="412"/>
      <c r="Q509" s="412"/>
      <c r="R509" s="412"/>
      <c r="S509" s="412"/>
      <c r="T509" s="412"/>
      <c r="U509" s="412"/>
      <c r="V509" s="412"/>
      <c r="W509" s="412"/>
      <c r="X509" s="412"/>
      <c r="Y509" s="412"/>
      <c r="Z509" s="412"/>
      <c r="AA509" s="412"/>
      <c r="AB509" s="412"/>
      <c r="AC509" s="412"/>
      <c r="AD509" s="412"/>
      <c r="AE509" s="412"/>
      <c r="AF509" s="412"/>
      <c r="AG509" s="412"/>
      <c r="AH509" s="412"/>
      <c r="AI509" s="412"/>
      <c r="AJ509" s="412"/>
      <c r="AK509" s="412"/>
      <c r="AL509" s="412"/>
      <c r="AM509" s="412"/>
      <c r="AN509" s="412"/>
      <c r="AO509" s="412"/>
      <c r="AP509" s="412"/>
      <c r="AQ509" s="412"/>
      <c r="AR509" s="412"/>
      <c r="AS509" s="412"/>
      <c r="AT509" s="412"/>
      <c r="AU509" s="412"/>
      <c r="AV509" s="412"/>
      <c r="AW509" s="412"/>
      <c r="AX509" s="412"/>
      <c r="AY509" s="412"/>
      <c r="AZ509" s="412"/>
      <c r="BA509" s="412"/>
      <c r="BB509" s="412"/>
      <c r="BC509" s="412"/>
      <c r="BD509" s="412"/>
      <c r="BE509" s="412"/>
      <c r="BF509" s="412"/>
      <c r="BG509" s="412"/>
      <c r="BH509" s="412"/>
      <c r="BI509" s="412"/>
      <c r="BJ509" s="412"/>
      <c r="BK509" s="412"/>
      <c r="BL509" s="412"/>
      <c r="BM509" s="412"/>
      <c r="BN509" s="412"/>
      <c r="BO509" s="412"/>
      <c r="BP509" s="412"/>
      <c r="BQ509" s="412"/>
      <c r="BR509" s="412"/>
      <c r="BS509" s="412"/>
      <c r="BT509" s="412"/>
      <c r="BU509" s="412"/>
      <c r="BV509" s="412"/>
      <c r="BW509" s="412"/>
      <c r="BX509" s="412"/>
      <c r="BY509" s="412"/>
      <c r="BZ509" s="412"/>
      <c r="CA509" s="412"/>
      <c r="CB509" s="412"/>
      <c r="CC509" s="412"/>
      <c r="CD509" s="412"/>
      <c r="CE509" s="412"/>
      <c r="CF509" s="412"/>
      <c r="CG509" s="412"/>
      <c r="CH509" s="412"/>
      <c r="CI509" s="412"/>
      <c r="CJ509" s="412"/>
      <c r="CK509" s="412"/>
      <c r="CL509" s="412"/>
      <c r="CM509" s="412"/>
      <c r="CN509" s="412"/>
      <c r="CO509" s="412"/>
      <c r="CP509" s="412"/>
      <c r="CQ509" s="412"/>
      <c r="CR509" s="412"/>
      <c r="CS509" s="412"/>
      <c r="CT509" s="412"/>
      <c r="CU509" s="412"/>
      <c r="CV509" s="451"/>
      <c r="CW509" s="451"/>
      <c r="CX509" s="451"/>
      <c r="CY509" s="451"/>
      <c r="CZ509" s="451"/>
      <c r="DA509" s="451"/>
      <c r="DB509" s="451"/>
      <c r="DC509" s="451"/>
      <c r="DD509" s="451"/>
      <c r="DE509" s="451"/>
      <c r="DF509" s="451"/>
      <c r="DG509" s="412"/>
      <c r="DH509" s="412"/>
      <c r="DI509" s="412"/>
      <c r="DJ509" s="412"/>
      <c r="DK509" s="412"/>
      <c r="DL509" s="412"/>
      <c r="DM509" s="412"/>
      <c r="DN509" s="412"/>
      <c r="DO509" s="412"/>
      <c r="DP509" s="412"/>
      <c r="DQ509" s="412"/>
      <c r="DR509" s="412"/>
      <c r="DS509" s="412"/>
      <c r="DT509" s="412"/>
      <c r="DU509" s="412"/>
      <c r="DV509" s="412"/>
      <c r="DW509" s="412"/>
      <c r="DX509" s="412"/>
      <c r="DY509" s="412"/>
      <c r="DZ509" s="412"/>
      <c r="EA509" s="412"/>
      <c r="EB509" s="412"/>
      <c r="EC509" s="412"/>
      <c r="ED509" s="412"/>
      <c r="EE509" s="412"/>
      <c r="EF509" s="412"/>
      <c r="EG509" s="412"/>
      <c r="EH509" s="412"/>
      <c r="EI509" s="412"/>
      <c r="EJ509" s="412"/>
      <c r="EK509" s="412"/>
      <c r="EL509" s="412"/>
      <c r="EM509" s="412"/>
      <c r="EN509" s="412"/>
      <c r="EO509" s="412"/>
      <c r="EP509" s="412"/>
      <c r="EQ509" s="412"/>
      <c r="ER509" s="412"/>
      <c r="ES509" s="412"/>
      <c r="ET509" s="412"/>
      <c r="EU509" s="412"/>
      <c r="EV509" s="412"/>
      <c r="EW509" s="412"/>
      <c r="EX509" s="412"/>
      <c r="EY509" s="412"/>
      <c r="EZ509" s="412"/>
      <c r="FA509" s="412"/>
      <c r="FB509" s="412"/>
      <c r="FC509" s="412"/>
      <c r="FD509" s="412"/>
      <c r="FE509" s="412"/>
      <c r="FF509" s="412"/>
      <c r="FI509" s="355"/>
      <c r="GJ509" s="359"/>
      <c r="GL509" s="359"/>
      <c r="GP509" s="355"/>
      <c r="GV509" s="412"/>
      <c r="GW509" s="412"/>
      <c r="GX509" s="412"/>
      <c r="GY509" s="412"/>
      <c r="GZ509" s="412"/>
      <c r="HA509" s="412"/>
      <c r="HB509" s="412"/>
      <c r="HC509" s="412"/>
      <c r="HD509" s="412"/>
      <c r="HE509" s="412"/>
      <c r="HF509" s="412"/>
      <c r="HG509" s="412"/>
      <c r="HJ509" s="355"/>
      <c r="IK509" s="359"/>
      <c r="IM509" s="359"/>
      <c r="IN509" s="355"/>
      <c r="IQ509" s="355"/>
      <c r="JF509" s="360"/>
      <c r="JN509" s="355"/>
    </row>
    <row r="510" spans="1:274" s="148" customFormat="1" hidden="1" x14ac:dyDescent="0.2">
      <c r="A510" s="327"/>
      <c r="B510" s="166">
        <v>18</v>
      </c>
      <c r="C510" s="394">
        <f t="shared" ca="1" si="481"/>
        <v>19</v>
      </c>
      <c r="D510" s="395">
        <f t="shared" ca="1" si="482"/>
        <v>5.8641975308641972E-2</v>
      </c>
      <c r="E510" s="417">
        <f t="shared" ca="1" si="483"/>
        <v>4</v>
      </c>
      <c r="F510" s="166"/>
      <c r="G510" s="412"/>
      <c r="H510" s="412"/>
      <c r="I510" s="412"/>
      <c r="J510" s="412"/>
      <c r="K510" s="412"/>
      <c r="L510" s="412"/>
      <c r="M510" s="412"/>
      <c r="N510" s="412"/>
      <c r="O510" s="412"/>
      <c r="P510" s="412"/>
      <c r="Q510" s="412"/>
      <c r="R510" s="412"/>
      <c r="S510" s="412"/>
      <c r="T510" s="412"/>
      <c r="U510" s="412"/>
      <c r="V510" s="412"/>
      <c r="W510" s="412"/>
      <c r="X510" s="412"/>
      <c r="Y510" s="412"/>
      <c r="Z510" s="412"/>
      <c r="AA510" s="412"/>
      <c r="AB510" s="412"/>
      <c r="AC510" s="412"/>
      <c r="AD510" s="412"/>
      <c r="AE510" s="412"/>
      <c r="AF510" s="412"/>
      <c r="AG510" s="412"/>
      <c r="AH510" s="412"/>
      <c r="AI510" s="412"/>
      <c r="AJ510" s="412"/>
      <c r="AK510" s="412"/>
      <c r="AL510" s="412"/>
      <c r="AM510" s="412"/>
      <c r="AN510" s="412"/>
      <c r="AO510" s="412"/>
      <c r="AP510" s="412"/>
      <c r="AQ510" s="412"/>
      <c r="AR510" s="412"/>
      <c r="AS510" s="412"/>
      <c r="AT510" s="412"/>
      <c r="AU510" s="412"/>
      <c r="AV510" s="412"/>
      <c r="AW510" s="412"/>
      <c r="AX510" s="412"/>
      <c r="AY510" s="412"/>
      <c r="AZ510" s="412"/>
      <c r="BA510" s="412"/>
      <c r="BB510" s="412"/>
      <c r="BC510" s="412"/>
      <c r="BD510" s="412"/>
      <c r="BE510" s="412"/>
      <c r="BF510" s="412"/>
      <c r="BG510" s="412"/>
      <c r="BH510" s="412"/>
      <c r="BI510" s="412"/>
      <c r="BJ510" s="412"/>
      <c r="BK510" s="412"/>
      <c r="BL510" s="412"/>
      <c r="BM510" s="412"/>
      <c r="BN510" s="412"/>
      <c r="BO510" s="412"/>
      <c r="BP510" s="412"/>
      <c r="BQ510" s="412"/>
      <c r="BR510" s="412"/>
      <c r="BS510" s="412"/>
      <c r="BT510" s="412"/>
      <c r="BU510" s="412"/>
      <c r="BV510" s="412"/>
      <c r="BW510" s="412"/>
      <c r="BX510" s="412"/>
      <c r="BY510" s="412"/>
      <c r="BZ510" s="412"/>
      <c r="CA510" s="412"/>
      <c r="CB510" s="412"/>
      <c r="CC510" s="412"/>
      <c r="CD510" s="412"/>
      <c r="CE510" s="412"/>
      <c r="CF510" s="412"/>
      <c r="CG510" s="412"/>
      <c r="CH510" s="412"/>
      <c r="CI510" s="412"/>
      <c r="CJ510" s="412"/>
      <c r="CK510" s="412"/>
      <c r="CL510" s="412"/>
      <c r="CM510" s="412"/>
      <c r="CN510" s="412"/>
      <c r="CO510" s="412"/>
      <c r="CP510" s="412"/>
      <c r="CQ510" s="412"/>
      <c r="CR510" s="412"/>
      <c r="CS510" s="412"/>
      <c r="CT510" s="412"/>
      <c r="CU510" s="412"/>
      <c r="CV510" s="451"/>
      <c r="CW510" s="451"/>
      <c r="CX510" s="451"/>
      <c r="CY510" s="451"/>
      <c r="CZ510" s="451"/>
      <c r="DA510" s="451"/>
      <c r="DB510" s="451"/>
      <c r="DC510" s="451"/>
      <c r="DD510" s="451"/>
      <c r="DE510" s="451"/>
      <c r="DF510" s="451"/>
      <c r="DG510" s="412"/>
      <c r="DH510" s="412"/>
      <c r="DI510" s="412"/>
      <c r="DJ510" s="412"/>
      <c r="DK510" s="412"/>
      <c r="DL510" s="412"/>
      <c r="DM510" s="412"/>
      <c r="DN510" s="412"/>
      <c r="DO510" s="412"/>
      <c r="DP510" s="412"/>
      <c r="DQ510" s="412"/>
      <c r="DR510" s="412"/>
      <c r="DS510" s="412"/>
      <c r="DT510" s="412"/>
      <c r="DU510" s="412"/>
      <c r="DV510" s="412"/>
      <c r="DW510" s="412"/>
      <c r="DX510" s="412"/>
      <c r="DY510" s="412"/>
      <c r="DZ510" s="412"/>
      <c r="EA510" s="412"/>
      <c r="EB510" s="412"/>
      <c r="EC510" s="412"/>
      <c r="ED510" s="412"/>
      <c r="EE510" s="412"/>
      <c r="EF510" s="412"/>
      <c r="EG510" s="412"/>
      <c r="EH510" s="412"/>
      <c r="EI510" s="412"/>
      <c r="EJ510" s="412"/>
      <c r="EK510" s="412"/>
      <c r="EL510" s="412"/>
      <c r="EM510" s="412"/>
      <c r="EN510" s="412"/>
      <c r="EO510" s="412"/>
      <c r="EP510" s="412"/>
      <c r="EQ510" s="412"/>
      <c r="ER510" s="412"/>
      <c r="ES510" s="412"/>
      <c r="ET510" s="412"/>
      <c r="EU510" s="412"/>
      <c r="EV510" s="412"/>
      <c r="EW510" s="412"/>
      <c r="EX510" s="412"/>
      <c r="EY510" s="412"/>
      <c r="EZ510" s="412"/>
      <c r="FA510" s="412"/>
      <c r="FB510" s="412"/>
      <c r="FC510" s="412"/>
      <c r="FD510" s="412"/>
      <c r="FE510" s="412"/>
      <c r="FF510" s="412"/>
      <c r="FI510" s="355"/>
      <c r="GJ510" s="359"/>
      <c r="GL510" s="359"/>
      <c r="GP510" s="355"/>
      <c r="GV510" s="412"/>
      <c r="GW510" s="412"/>
      <c r="GX510" s="412"/>
      <c r="GY510" s="412"/>
      <c r="GZ510" s="412"/>
      <c r="HA510" s="412"/>
      <c r="HB510" s="412"/>
      <c r="HC510" s="412"/>
      <c r="HD510" s="412"/>
      <c r="HE510" s="412"/>
      <c r="HF510" s="412"/>
      <c r="HG510" s="412"/>
      <c r="HJ510" s="355"/>
      <c r="IK510" s="359"/>
      <c r="IM510" s="359"/>
      <c r="IN510" s="355"/>
      <c r="IQ510" s="355"/>
      <c r="JF510" s="360"/>
      <c r="JN510" s="355"/>
    </row>
    <row r="511" spans="1:274" s="148" customFormat="1" hidden="1" x14ac:dyDescent="0.2">
      <c r="A511" s="166"/>
      <c r="B511" s="166">
        <v>19</v>
      </c>
      <c r="C511" s="394">
        <f t="shared" ca="1" si="481"/>
        <v>13</v>
      </c>
      <c r="D511" s="395">
        <f t="shared" ca="1" si="482"/>
        <v>8.4415584415584416E-2</v>
      </c>
      <c r="E511" s="417">
        <f t="shared" ca="1" si="483"/>
        <v>14</v>
      </c>
      <c r="F511" s="166"/>
      <c r="G511" s="412"/>
      <c r="H511" s="412"/>
      <c r="I511" s="412"/>
      <c r="J511" s="412"/>
      <c r="K511" s="412"/>
      <c r="L511" s="412"/>
      <c r="M511" s="412"/>
      <c r="N511" s="412"/>
      <c r="O511" s="412"/>
      <c r="P511" s="412"/>
      <c r="Q511" s="412"/>
      <c r="R511" s="412"/>
      <c r="S511" s="412"/>
      <c r="T511" s="412"/>
      <c r="U511" s="412"/>
      <c r="V511" s="412"/>
      <c r="W511" s="412"/>
      <c r="X511" s="412"/>
      <c r="Y511" s="412"/>
      <c r="Z511" s="412"/>
      <c r="AA511" s="412"/>
      <c r="AB511" s="412"/>
      <c r="AC511" s="412"/>
      <c r="AD511" s="412"/>
      <c r="AE511" s="412"/>
      <c r="AF511" s="412"/>
      <c r="AG511" s="412"/>
      <c r="AH511" s="412"/>
      <c r="AI511" s="412"/>
      <c r="AJ511" s="412"/>
      <c r="AK511" s="412"/>
      <c r="AL511" s="412"/>
      <c r="AM511" s="412"/>
      <c r="AN511" s="412"/>
      <c r="AO511" s="412"/>
      <c r="AP511" s="412"/>
      <c r="AQ511" s="412"/>
      <c r="AR511" s="412"/>
      <c r="AS511" s="412"/>
      <c r="AT511" s="412"/>
      <c r="AU511" s="412"/>
      <c r="AV511" s="412"/>
      <c r="AW511" s="412"/>
      <c r="AX511" s="412"/>
      <c r="AY511" s="412"/>
      <c r="AZ511" s="412"/>
      <c r="BA511" s="412"/>
      <c r="BB511" s="412"/>
      <c r="BC511" s="412"/>
      <c r="BD511" s="412"/>
      <c r="BE511" s="412"/>
      <c r="BF511" s="412"/>
      <c r="BG511" s="412"/>
      <c r="BH511" s="412"/>
      <c r="BI511" s="412"/>
      <c r="BJ511" s="412"/>
      <c r="BK511" s="412"/>
      <c r="BL511" s="412"/>
      <c r="BM511" s="412"/>
      <c r="BN511" s="412"/>
      <c r="BO511" s="412"/>
      <c r="BP511" s="412"/>
      <c r="BQ511" s="412"/>
      <c r="BR511" s="412"/>
      <c r="BS511" s="412"/>
      <c r="BT511" s="412"/>
      <c r="BU511" s="412"/>
      <c r="BV511" s="412"/>
      <c r="BW511" s="412"/>
      <c r="BX511" s="412"/>
      <c r="BY511" s="412"/>
      <c r="BZ511" s="412"/>
      <c r="CA511" s="412"/>
      <c r="CB511" s="412"/>
      <c r="CC511" s="412"/>
      <c r="CD511" s="412"/>
      <c r="CE511" s="412"/>
      <c r="CF511" s="412"/>
      <c r="CG511" s="412"/>
      <c r="CH511" s="412"/>
      <c r="CI511" s="412"/>
      <c r="CJ511" s="412"/>
      <c r="CK511" s="412"/>
      <c r="CL511" s="412"/>
      <c r="CM511" s="412"/>
      <c r="CN511" s="412"/>
      <c r="CO511" s="412"/>
      <c r="CP511" s="412"/>
      <c r="CQ511" s="412"/>
      <c r="CR511" s="412"/>
      <c r="CS511" s="412"/>
      <c r="CT511" s="412"/>
      <c r="CU511" s="412"/>
      <c r="CV511" s="451"/>
      <c r="CW511" s="451"/>
      <c r="CX511" s="451"/>
      <c r="CY511" s="451"/>
      <c r="CZ511" s="451"/>
      <c r="DA511" s="451"/>
      <c r="DB511" s="451"/>
      <c r="DC511" s="451"/>
      <c r="DD511" s="451"/>
      <c r="DE511" s="451"/>
      <c r="DF511" s="451"/>
      <c r="DG511" s="412"/>
      <c r="DH511" s="412"/>
      <c r="DI511" s="412"/>
      <c r="DJ511" s="412"/>
      <c r="DK511" s="412"/>
      <c r="DL511" s="412"/>
      <c r="DM511" s="412"/>
      <c r="DN511" s="412"/>
      <c r="DO511" s="412"/>
      <c r="DP511" s="412"/>
      <c r="DQ511" s="412"/>
      <c r="DR511" s="412"/>
      <c r="DS511" s="412"/>
      <c r="DT511" s="412"/>
      <c r="DU511" s="412"/>
      <c r="DV511" s="412"/>
      <c r="DW511" s="412"/>
      <c r="DX511" s="412"/>
      <c r="DY511" s="412"/>
      <c r="DZ511" s="412"/>
      <c r="EA511" s="412"/>
      <c r="EB511" s="412"/>
      <c r="EC511" s="412"/>
      <c r="ED511" s="412"/>
      <c r="EE511" s="412"/>
      <c r="EF511" s="412"/>
      <c r="EG511" s="412"/>
      <c r="EH511" s="412"/>
      <c r="EI511" s="412"/>
      <c r="EJ511" s="412"/>
      <c r="EK511" s="412"/>
      <c r="EL511" s="412"/>
      <c r="EM511" s="412"/>
      <c r="EN511" s="412"/>
      <c r="EO511" s="412"/>
      <c r="EP511" s="412"/>
      <c r="EQ511" s="412"/>
      <c r="ER511" s="412"/>
      <c r="ES511" s="412"/>
      <c r="ET511" s="412"/>
      <c r="EU511" s="412"/>
      <c r="EV511" s="412"/>
      <c r="EW511" s="412"/>
      <c r="EX511" s="412"/>
      <c r="EY511" s="412"/>
      <c r="EZ511" s="412"/>
      <c r="FA511" s="412"/>
      <c r="FB511" s="412"/>
      <c r="FC511" s="412"/>
      <c r="FD511" s="412"/>
      <c r="FE511" s="412"/>
      <c r="FF511" s="412"/>
      <c r="FI511" s="355"/>
      <c r="GJ511" s="359"/>
      <c r="GL511" s="359"/>
      <c r="GP511" s="355"/>
      <c r="GV511" s="412"/>
      <c r="GW511" s="412"/>
      <c r="GX511" s="412"/>
      <c r="GY511" s="412"/>
      <c r="GZ511" s="412"/>
      <c r="HA511" s="412"/>
      <c r="HB511" s="412"/>
      <c r="HC511" s="412"/>
      <c r="HD511" s="412"/>
      <c r="HE511" s="412"/>
      <c r="HF511" s="412"/>
      <c r="HG511" s="412"/>
      <c r="HJ511" s="355"/>
      <c r="IK511" s="359"/>
      <c r="IM511" s="359"/>
      <c r="IN511" s="355"/>
      <c r="IQ511" s="355"/>
      <c r="JF511" s="360"/>
      <c r="JN511" s="355"/>
    </row>
    <row r="512" spans="1:274" s="148" customFormat="1" hidden="1" x14ac:dyDescent="0.2">
      <c r="A512" s="327"/>
      <c r="B512" s="166">
        <v>20</v>
      </c>
      <c r="C512" s="394">
        <f t="shared" ca="1" si="481"/>
        <v>23</v>
      </c>
      <c r="D512" s="395">
        <f t="shared" ca="1" si="482"/>
        <v>9.8290598290598288E-2</v>
      </c>
      <c r="E512" s="417">
        <f t="shared" ca="1" si="483"/>
        <v>19</v>
      </c>
      <c r="F512" s="166"/>
      <c r="G512" s="412"/>
      <c r="H512" s="412"/>
      <c r="I512" s="412"/>
      <c r="J512" s="412"/>
      <c r="K512" s="412"/>
      <c r="L512" s="412"/>
      <c r="M512" s="412"/>
      <c r="N512" s="412"/>
      <c r="O512" s="412"/>
      <c r="P512" s="412"/>
      <c r="Q512" s="412"/>
      <c r="R512" s="412"/>
      <c r="S512" s="412"/>
      <c r="T512" s="412"/>
      <c r="U512" s="412"/>
      <c r="V512" s="412"/>
      <c r="W512" s="412"/>
      <c r="X512" s="412"/>
      <c r="Y512" s="412"/>
      <c r="Z512" s="412"/>
      <c r="AA512" s="412"/>
      <c r="AB512" s="412"/>
      <c r="AC512" s="412"/>
      <c r="AD512" s="412"/>
      <c r="AE512" s="412"/>
      <c r="AF512" s="412"/>
      <c r="AG512" s="412"/>
      <c r="AH512" s="412"/>
      <c r="AI512" s="412"/>
      <c r="AJ512" s="412"/>
      <c r="AK512" s="412"/>
      <c r="AL512" s="412"/>
      <c r="AM512" s="412"/>
      <c r="AN512" s="412"/>
      <c r="AO512" s="412"/>
      <c r="AP512" s="412"/>
      <c r="AQ512" s="412"/>
      <c r="AR512" s="412"/>
      <c r="AS512" s="412"/>
      <c r="AT512" s="412"/>
      <c r="AU512" s="412"/>
      <c r="AV512" s="412"/>
      <c r="AW512" s="412"/>
      <c r="AX512" s="412"/>
      <c r="AY512" s="412"/>
      <c r="AZ512" s="412"/>
      <c r="BA512" s="412"/>
      <c r="BB512" s="412"/>
      <c r="BC512" s="412"/>
      <c r="BD512" s="412"/>
      <c r="BE512" s="412"/>
      <c r="BF512" s="412"/>
      <c r="BG512" s="412"/>
      <c r="BH512" s="412"/>
      <c r="BI512" s="412"/>
      <c r="BJ512" s="412"/>
      <c r="BK512" s="412"/>
      <c r="BL512" s="412"/>
      <c r="BM512" s="412"/>
      <c r="BN512" s="412"/>
      <c r="BO512" s="412"/>
      <c r="BP512" s="412"/>
      <c r="BQ512" s="412"/>
      <c r="BR512" s="412"/>
      <c r="BS512" s="412"/>
      <c r="BT512" s="412"/>
      <c r="BU512" s="412"/>
      <c r="BV512" s="412"/>
      <c r="BW512" s="412"/>
      <c r="BX512" s="412"/>
      <c r="BY512" s="412"/>
      <c r="BZ512" s="412"/>
      <c r="CA512" s="412"/>
      <c r="CB512" s="412"/>
      <c r="CC512" s="412"/>
      <c r="CD512" s="412"/>
      <c r="CE512" s="412"/>
      <c r="CF512" s="412"/>
      <c r="CG512" s="412"/>
      <c r="CH512" s="412"/>
      <c r="CI512" s="412"/>
      <c r="CJ512" s="412"/>
      <c r="CK512" s="412"/>
      <c r="CL512" s="412"/>
      <c r="CM512" s="412"/>
      <c r="CN512" s="412"/>
      <c r="CO512" s="412"/>
      <c r="CP512" s="412"/>
      <c r="CQ512" s="412"/>
      <c r="CR512" s="412"/>
      <c r="CS512" s="412"/>
      <c r="CT512" s="412"/>
      <c r="CU512" s="412"/>
      <c r="CV512" s="451"/>
      <c r="CW512" s="451"/>
      <c r="CX512" s="451"/>
      <c r="CY512" s="451"/>
      <c r="CZ512" s="451"/>
      <c r="DA512" s="451"/>
      <c r="DB512" s="451"/>
      <c r="DC512" s="451"/>
      <c r="DD512" s="451"/>
      <c r="DE512" s="451"/>
      <c r="DF512" s="451"/>
      <c r="DG512" s="412"/>
      <c r="DH512" s="412"/>
      <c r="DI512" s="412"/>
      <c r="DJ512" s="412"/>
      <c r="DK512" s="412"/>
      <c r="DL512" s="412"/>
      <c r="DM512" s="412"/>
      <c r="DN512" s="412"/>
      <c r="DO512" s="412"/>
      <c r="DP512" s="412"/>
      <c r="DQ512" s="412"/>
      <c r="DR512" s="412"/>
      <c r="DS512" s="412"/>
      <c r="DT512" s="412"/>
      <c r="DU512" s="412"/>
      <c r="DV512" s="412"/>
      <c r="DW512" s="412"/>
      <c r="DX512" s="412"/>
      <c r="DY512" s="412"/>
      <c r="DZ512" s="412"/>
      <c r="EA512" s="412"/>
      <c r="EB512" s="412"/>
      <c r="EC512" s="412"/>
      <c r="ED512" s="412"/>
      <c r="EE512" s="412"/>
      <c r="EF512" s="412"/>
      <c r="EG512" s="412"/>
      <c r="EH512" s="412"/>
      <c r="EI512" s="412"/>
      <c r="EJ512" s="412"/>
      <c r="EK512" s="412"/>
      <c r="EL512" s="412"/>
      <c r="EM512" s="412"/>
      <c r="EN512" s="412"/>
      <c r="EO512" s="412"/>
      <c r="EP512" s="412"/>
      <c r="EQ512" s="412"/>
      <c r="ER512" s="412"/>
      <c r="ES512" s="412"/>
      <c r="ET512" s="412"/>
      <c r="EU512" s="412"/>
      <c r="EV512" s="412"/>
      <c r="EW512" s="412"/>
      <c r="EX512" s="412"/>
      <c r="EY512" s="412"/>
      <c r="EZ512" s="412"/>
      <c r="FA512" s="412"/>
      <c r="FB512" s="412"/>
      <c r="FC512" s="412"/>
      <c r="FD512" s="412"/>
      <c r="FE512" s="412"/>
      <c r="FF512" s="412"/>
      <c r="FI512" s="355"/>
      <c r="GJ512" s="359"/>
      <c r="GL512" s="359"/>
      <c r="GP512" s="355"/>
      <c r="GV512" s="412"/>
      <c r="GW512" s="412"/>
      <c r="GX512" s="412"/>
      <c r="GY512" s="412"/>
      <c r="GZ512" s="412"/>
      <c r="HA512" s="412"/>
      <c r="HB512" s="412"/>
      <c r="HC512" s="412"/>
      <c r="HD512" s="412"/>
      <c r="HE512" s="412"/>
      <c r="HF512" s="412"/>
      <c r="HG512" s="412"/>
      <c r="HJ512" s="355"/>
      <c r="IK512" s="359"/>
      <c r="IM512" s="359"/>
      <c r="IN512" s="355"/>
      <c r="IQ512" s="355"/>
      <c r="JF512" s="360"/>
      <c r="JN512" s="355"/>
    </row>
    <row r="513" spans="1:274" s="148" customFormat="1" hidden="1" x14ac:dyDescent="0.2">
      <c r="A513" s="166"/>
      <c r="B513" s="166">
        <v>21</v>
      </c>
      <c r="C513" s="394">
        <f t="shared" ca="1" si="481"/>
        <v>71</v>
      </c>
      <c r="D513" s="395">
        <f t="shared" ca="1" si="482"/>
        <v>0.1362763915547025</v>
      </c>
      <c r="E513" s="417">
        <f t="shared" ca="1" si="483"/>
        <v>22</v>
      </c>
      <c r="F513" s="166"/>
      <c r="G513" s="412"/>
      <c r="H513" s="412"/>
      <c r="I513" s="412"/>
      <c r="J513" s="412"/>
      <c r="K513" s="412"/>
      <c r="L513" s="412"/>
      <c r="M513" s="412"/>
      <c r="N513" s="412"/>
      <c r="O513" s="412"/>
      <c r="P513" s="412"/>
      <c r="Q513" s="412"/>
      <c r="R513" s="412"/>
      <c r="S513" s="412"/>
      <c r="T513" s="412"/>
      <c r="U513" s="412"/>
      <c r="V513" s="412"/>
      <c r="W513" s="412"/>
      <c r="X513" s="412"/>
      <c r="Y513" s="412"/>
      <c r="Z513" s="412"/>
      <c r="AA513" s="412"/>
      <c r="AB513" s="412"/>
      <c r="AC513" s="412"/>
      <c r="AD513" s="412"/>
      <c r="AE513" s="412"/>
      <c r="AF513" s="412"/>
      <c r="AG513" s="412"/>
      <c r="AH513" s="412"/>
      <c r="AI513" s="412"/>
      <c r="AJ513" s="412"/>
      <c r="AK513" s="412"/>
      <c r="AL513" s="412"/>
      <c r="AM513" s="412"/>
      <c r="AN513" s="412"/>
      <c r="AO513" s="412"/>
      <c r="AP513" s="412"/>
      <c r="AQ513" s="412"/>
      <c r="AR513" s="412"/>
      <c r="AS513" s="412"/>
      <c r="AT513" s="412"/>
      <c r="AU513" s="412"/>
      <c r="AV513" s="412"/>
      <c r="AW513" s="412"/>
      <c r="AX513" s="412"/>
      <c r="AY513" s="412"/>
      <c r="AZ513" s="412"/>
      <c r="BA513" s="412"/>
      <c r="BB513" s="412"/>
      <c r="BC513" s="412"/>
      <c r="BD513" s="412"/>
      <c r="BE513" s="412"/>
      <c r="BF513" s="412"/>
      <c r="BG513" s="412"/>
      <c r="BH513" s="412"/>
      <c r="BI513" s="412"/>
      <c r="BJ513" s="412"/>
      <c r="BK513" s="412"/>
      <c r="BL513" s="412"/>
      <c r="BM513" s="412"/>
      <c r="BN513" s="412"/>
      <c r="BO513" s="412"/>
      <c r="BP513" s="412"/>
      <c r="BQ513" s="412"/>
      <c r="BR513" s="412"/>
      <c r="BS513" s="412"/>
      <c r="BT513" s="412"/>
      <c r="BU513" s="412"/>
      <c r="BV513" s="412"/>
      <c r="BW513" s="412"/>
      <c r="BX513" s="412"/>
      <c r="BY513" s="412"/>
      <c r="BZ513" s="412"/>
      <c r="CA513" s="412"/>
      <c r="CB513" s="412"/>
      <c r="CC513" s="412"/>
      <c r="CD513" s="412"/>
      <c r="CE513" s="412"/>
      <c r="CF513" s="412"/>
      <c r="CG513" s="412"/>
      <c r="CH513" s="412"/>
      <c r="CI513" s="412"/>
      <c r="CJ513" s="412"/>
      <c r="CK513" s="412"/>
      <c r="CL513" s="412"/>
      <c r="CM513" s="412"/>
      <c r="CN513" s="412"/>
      <c r="CO513" s="412"/>
      <c r="CP513" s="412"/>
      <c r="CQ513" s="412"/>
      <c r="CR513" s="412"/>
      <c r="CS513" s="412"/>
      <c r="CT513" s="412"/>
      <c r="CU513" s="412"/>
      <c r="CV513" s="451"/>
      <c r="CW513" s="451"/>
      <c r="CX513" s="451"/>
      <c r="CY513" s="451"/>
      <c r="CZ513" s="451"/>
      <c r="DA513" s="451"/>
      <c r="DB513" s="451"/>
      <c r="DC513" s="451"/>
      <c r="DD513" s="451"/>
      <c r="DE513" s="451"/>
      <c r="DF513" s="451"/>
      <c r="DG513" s="412"/>
      <c r="DH513" s="412"/>
      <c r="DI513" s="412"/>
      <c r="DJ513" s="412"/>
      <c r="DK513" s="412"/>
      <c r="DL513" s="412"/>
      <c r="DM513" s="412"/>
      <c r="DN513" s="412"/>
      <c r="DO513" s="412"/>
      <c r="DP513" s="412"/>
      <c r="DQ513" s="412"/>
      <c r="DR513" s="412"/>
      <c r="DS513" s="412"/>
      <c r="DT513" s="412"/>
      <c r="DU513" s="412"/>
      <c r="DV513" s="412"/>
      <c r="DW513" s="412"/>
      <c r="DX513" s="412"/>
      <c r="DY513" s="412"/>
      <c r="DZ513" s="412"/>
      <c r="EA513" s="412"/>
      <c r="EB513" s="412"/>
      <c r="EC513" s="412"/>
      <c r="ED513" s="412"/>
      <c r="EE513" s="412"/>
      <c r="EF513" s="412"/>
      <c r="EG513" s="412"/>
      <c r="EH513" s="412"/>
      <c r="EI513" s="412"/>
      <c r="EJ513" s="412"/>
      <c r="EK513" s="412"/>
      <c r="EL513" s="412"/>
      <c r="EM513" s="412"/>
      <c r="EN513" s="412"/>
      <c r="EO513" s="412"/>
      <c r="EP513" s="412"/>
      <c r="EQ513" s="412"/>
      <c r="ER513" s="412"/>
      <c r="ES513" s="412"/>
      <c r="ET513" s="412"/>
      <c r="EU513" s="412"/>
      <c r="EV513" s="412"/>
      <c r="EW513" s="412"/>
      <c r="EX513" s="412"/>
      <c r="EY513" s="412"/>
      <c r="EZ513" s="412"/>
      <c r="FA513" s="412"/>
      <c r="FB513" s="412"/>
      <c r="FC513" s="412"/>
      <c r="FD513" s="412"/>
      <c r="FE513" s="412"/>
      <c r="FF513" s="412"/>
      <c r="FI513" s="355"/>
      <c r="GJ513" s="359"/>
      <c r="GL513" s="359"/>
      <c r="GP513" s="355"/>
      <c r="GV513" s="412"/>
      <c r="GW513" s="412"/>
      <c r="GX513" s="412"/>
      <c r="GY513" s="412"/>
      <c r="GZ513" s="412"/>
      <c r="HA513" s="412"/>
      <c r="HB513" s="412"/>
      <c r="HC513" s="412"/>
      <c r="HD513" s="412"/>
      <c r="HE513" s="412"/>
      <c r="HF513" s="412"/>
      <c r="HG513" s="412"/>
      <c r="HJ513" s="355"/>
      <c r="IK513" s="359"/>
      <c r="IM513" s="359"/>
      <c r="IN513" s="355"/>
      <c r="IQ513" s="355"/>
      <c r="JF513" s="360"/>
      <c r="JN513" s="355"/>
    </row>
    <row r="514" spans="1:274" s="148" customFormat="1" hidden="1" x14ac:dyDescent="0.2">
      <c r="A514" s="327"/>
      <c r="B514" s="166">
        <v>22</v>
      </c>
      <c r="C514" s="394">
        <f t="shared" ca="1" si="481"/>
        <v>114</v>
      </c>
      <c r="D514" s="395">
        <f t="shared" ca="1" si="482"/>
        <v>0.11899791231732777</v>
      </c>
      <c r="E514" s="417">
        <f t="shared" ca="1" si="483"/>
        <v>20</v>
      </c>
      <c r="F514" s="166"/>
      <c r="G514" s="412"/>
      <c r="H514" s="412"/>
      <c r="I514" s="412"/>
      <c r="J514" s="412"/>
      <c r="K514" s="412"/>
      <c r="L514" s="412"/>
      <c r="M514" s="412"/>
      <c r="N514" s="412"/>
      <c r="O514" s="412"/>
      <c r="P514" s="412"/>
      <c r="Q514" s="412"/>
      <c r="R514" s="412"/>
      <c r="S514" s="412"/>
      <c r="T514" s="412"/>
      <c r="U514" s="412"/>
      <c r="V514" s="412"/>
      <c r="W514" s="412"/>
      <c r="X514" s="412"/>
      <c r="Y514" s="412"/>
      <c r="Z514" s="412"/>
      <c r="AA514" s="412"/>
      <c r="AB514" s="412"/>
      <c r="AC514" s="412"/>
      <c r="AD514" s="412"/>
      <c r="AE514" s="412"/>
      <c r="AF514" s="412"/>
      <c r="AG514" s="412"/>
      <c r="AH514" s="412"/>
      <c r="AI514" s="412"/>
      <c r="AJ514" s="412"/>
      <c r="AK514" s="412"/>
      <c r="AL514" s="412"/>
      <c r="AM514" s="412"/>
      <c r="AN514" s="412"/>
      <c r="AO514" s="412"/>
      <c r="AP514" s="412"/>
      <c r="AQ514" s="412"/>
      <c r="AR514" s="412"/>
      <c r="AS514" s="412"/>
      <c r="AT514" s="412"/>
      <c r="AU514" s="412"/>
      <c r="AV514" s="412"/>
      <c r="AW514" s="412"/>
      <c r="AX514" s="412"/>
      <c r="AY514" s="412"/>
      <c r="AZ514" s="412"/>
      <c r="BA514" s="412"/>
      <c r="BB514" s="412"/>
      <c r="BC514" s="412"/>
      <c r="BD514" s="412"/>
      <c r="BE514" s="412"/>
      <c r="BF514" s="412"/>
      <c r="BG514" s="412"/>
      <c r="BH514" s="412"/>
      <c r="BI514" s="412"/>
      <c r="BJ514" s="412"/>
      <c r="BK514" s="412"/>
      <c r="BL514" s="412"/>
      <c r="BM514" s="412"/>
      <c r="BN514" s="412"/>
      <c r="BO514" s="412"/>
      <c r="BP514" s="412"/>
      <c r="BQ514" s="412"/>
      <c r="BR514" s="412"/>
      <c r="BS514" s="412"/>
      <c r="BT514" s="412"/>
      <c r="BU514" s="412"/>
      <c r="BV514" s="412"/>
      <c r="BW514" s="412"/>
      <c r="BX514" s="412"/>
      <c r="BY514" s="412"/>
      <c r="BZ514" s="412"/>
      <c r="CA514" s="412"/>
      <c r="CB514" s="412"/>
      <c r="CC514" s="412"/>
      <c r="CD514" s="412"/>
      <c r="CE514" s="412"/>
      <c r="CF514" s="412"/>
      <c r="CG514" s="412"/>
      <c r="CH514" s="412"/>
      <c r="CI514" s="412"/>
      <c r="CJ514" s="412"/>
      <c r="CK514" s="412"/>
      <c r="CL514" s="412"/>
      <c r="CM514" s="412"/>
      <c r="CN514" s="412"/>
      <c r="CO514" s="412"/>
      <c r="CP514" s="412"/>
      <c r="CQ514" s="412"/>
      <c r="CR514" s="412"/>
      <c r="CS514" s="412"/>
      <c r="CT514" s="412"/>
      <c r="CU514" s="412"/>
      <c r="CV514" s="451"/>
      <c r="CW514" s="451"/>
      <c r="CX514" s="451"/>
      <c r="CY514" s="451"/>
      <c r="CZ514" s="451"/>
      <c r="DA514" s="451"/>
      <c r="DB514" s="451"/>
      <c r="DC514" s="451"/>
      <c r="DD514" s="451"/>
      <c r="DE514" s="451"/>
      <c r="DF514" s="451"/>
      <c r="DG514" s="412"/>
      <c r="DH514" s="412"/>
      <c r="DI514" s="412"/>
      <c r="DJ514" s="412"/>
      <c r="DK514" s="412"/>
      <c r="DL514" s="412"/>
      <c r="DM514" s="412"/>
      <c r="DN514" s="412"/>
      <c r="DO514" s="412"/>
      <c r="DP514" s="412"/>
      <c r="DQ514" s="412"/>
      <c r="DR514" s="412"/>
      <c r="DS514" s="412"/>
      <c r="DT514" s="412"/>
      <c r="DU514" s="412"/>
      <c r="DV514" s="412"/>
      <c r="DW514" s="412"/>
      <c r="DX514" s="412"/>
      <c r="DY514" s="412"/>
      <c r="DZ514" s="412"/>
      <c r="EA514" s="412"/>
      <c r="EB514" s="412"/>
      <c r="EC514" s="412"/>
      <c r="ED514" s="412"/>
      <c r="EE514" s="412"/>
      <c r="EF514" s="412"/>
      <c r="EG514" s="412"/>
      <c r="EH514" s="412"/>
      <c r="EI514" s="412"/>
      <c r="EJ514" s="412"/>
      <c r="EK514" s="412"/>
      <c r="EL514" s="412"/>
      <c r="EM514" s="412"/>
      <c r="EN514" s="412"/>
      <c r="EO514" s="412"/>
      <c r="EP514" s="412"/>
      <c r="EQ514" s="412"/>
      <c r="ER514" s="412"/>
      <c r="ES514" s="412"/>
      <c r="ET514" s="412"/>
      <c r="EU514" s="412"/>
      <c r="EV514" s="412"/>
      <c r="EW514" s="412"/>
      <c r="EX514" s="412"/>
      <c r="EY514" s="412"/>
      <c r="EZ514" s="412"/>
      <c r="FA514" s="412"/>
      <c r="FB514" s="412"/>
      <c r="FC514" s="412"/>
      <c r="FD514" s="412"/>
      <c r="FE514" s="412"/>
      <c r="FF514" s="412"/>
      <c r="FI514" s="355"/>
      <c r="GJ514" s="359"/>
      <c r="GL514" s="359"/>
      <c r="GP514" s="355"/>
      <c r="GV514" s="412"/>
      <c r="GW514" s="412"/>
      <c r="GX514" s="412"/>
      <c r="GY514" s="412"/>
      <c r="GZ514" s="412"/>
      <c r="HA514" s="412"/>
      <c r="HB514" s="412"/>
      <c r="HC514" s="412"/>
      <c r="HD514" s="412"/>
      <c r="HE514" s="412"/>
      <c r="HF514" s="412"/>
      <c r="HG514" s="412"/>
      <c r="HJ514" s="355"/>
      <c r="IK514" s="359"/>
      <c r="IM514" s="359"/>
      <c r="IN514" s="355"/>
      <c r="IQ514" s="355"/>
      <c r="JF514" s="360"/>
      <c r="JN514" s="355"/>
    </row>
    <row r="515" spans="1:274" s="148" customFormat="1" hidden="1" x14ac:dyDescent="0.2">
      <c r="A515" s="166"/>
      <c r="B515" s="166">
        <v>23</v>
      </c>
      <c r="C515" s="394">
        <f t="shared" ca="1" si="481"/>
        <v>124</v>
      </c>
      <c r="D515" s="395">
        <f t="shared" ca="1" si="482"/>
        <v>9.0709583028529633E-2</v>
      </c>
      <c r="E515" s="417">
        <f t="shared" ca="1" si="483"/>
        <v>15</v>
      </c>
      <c r="F515" s="166"/>
      <c r="G515" s="412"/>
      <c r="H515" s="412"/>
      <c r="I515" s="412"/>
      <c r="J515" s="412"/>
      <c r="K515" s="412"/>
      <c r="L515" s="412"/>
      <c r="M515" s="412"/>
      <c r="N515" s="412"/>
      <c r="O515" s="412"/>
      <c r="P515" s="412"/>
      <c r="Q515" s="412"/>
      <c r="R515" s="412"/>
      <c r="S515" s="412"/>
      <c r="T515" s="412"/>
      <c r="U515" s="412"/>
      <c r="V515" s="412"/>
      <c r="W515" s="412"/>
      <c r="X515" s="412"/>
      <c r="Y515" s="412"/>
      <c r="Z515" s="412"/>
      <c r="AA515" s="412"/>
      <c r="AB515" s="412"/>
      <c r="AC515" s="412"/>
      <c r="AD515" s="412"/>
      <c r="AE515" s="412"/>
      <c r="AF515" s="412"/>
      <c r="AG515" s="412"/>
      <c r="AH515" s="412"/>
      <c r="AI515" s="412"/>
      <c r="AJ515" s="412"/>
      <c r="AK515" s="412"/>
      <c r="AL515" s="412"/>
      <c r="AM515" s="412"/>
      <c r="AN515" s="412"/>
      <c r="AO515" s="412"/>
      <c r="AP515" s="412"/>
      <c r="AQ515" s="412"/>
      <c r="AR515" s="412"/>
      <c r="AS515" s="412"/>
      <c r="AT515" s="412"/>
      <c r="AU515" s="412"/>
      <c r="AV515" s="412"/>
      <c r="AW515" s="412"/>
      <c r="AX515" s="412"/>
      <c r="AY515" s="412"/>
      <c r="AZ515" s="412"/>
      <c r="BA515" s="412"/>
      <c r="BB515" s="412"/>
      <c r="BC515" s="412"/>
      <c r="BD515" s="412"/>
      <c r="BE515" s="412"/>
      <c r="BF515" s="412"/>
      <c r="BG515" s="412"/>
      <c r="BH515" s="412"/>
      <c r="BI515" s="412"/>
      <c r="BJ515" s="412"/>
      <c r="BK515" s="412"/>
      <c r="BL515" s="412"/>
      <c r="BM515" s="412"/>
      <c r="BN515" s="412"/>
      <c r="BO515" s="412"/>
      <c r="BP515" s="412"/>
      <c r="BQ515" s="412"/>
      <c r="BR515" s="412"/>
      <c r="BS515" s="412"/>
      <c r="BT515" s="412"/>
      <c r="BU515" s="412"/>
      <c r="BV515" s="412"/>
      <c r="BW515" s="412"/>
      <c r="BX515" s="412"/>
      <c r="BY515" s="412"/>
      <c r="BZ515" s="412"/>
      <c r="CA515" s="412"/>
      <c r="CB515" s="412"/>
      <c r="CC515" s="412"/>
      <c r="CD515" s="412"/>
      <c r="CE515" s="412"/>
      <c r="CF515" s="412"/>
      <c r="CG515" s="412"/>
      <c r="CH515" s="412"/>
      <c r="CI515" s="412"/>
      <c r="CJ515" s="412"/>
      <c r="CK515" s="412"/>
      <c r="CL515" s="412"/>
      <c r="CM515" s="412"/>
      <c r="CN515" s="412"/>
      <c r="CO515" s="412"/>
      <c r="CP515" s="412"/>
      <c r="CQ515" s="412"/>
      <c r="CR515" s="412"/>
      <c r="CS515" s="412"/>
      <c r="CT515" s="412"/>
      <c r="CU515" s="412"/>
      <c r="CV515" s="451"/>
      <c r="CW515" s="451"/>
      <c r="CX515" s="451"/>
      <c r="CY515" s="451"/>
      <c r="CZ515" s="451"/>
      <c r="DA515" s="451"/>
      <c r="DB515" s="451"/>
      <c r="DC515" s="451"/>
      <c r="DD515" s="451"/>
      <c r="DE515" s="451"/>
      <c r="DF515" s="451"/>
      <c r="DG515" s="412"/>
      <c r="DH515" s="412"/>
      <c r="DI515" s="412"/>
      <c r="DJ515" s="412"/>
      <c r="DK515" s="412"/>
      <c r="DL515" s="412"/>
      <c r="DM515" s="412"/>
      <c r="DN515" s="412"/>
      <c r="DO515" s="412"/>
      <c r="DP515" s="412"/>
      <c r="DQ515" s="412"/>
      <c r="DR515" s="412"/>
      <c r="DS515" s="412"/>
      <c r="DT515" s="412"/>
      <c r="DU515" s="412"/>
      <c r="DV515" s="412"/>
      <c r="DW515" s="412"/>
      <c r="DX515" s="412"/>
      <c r="DY515" s="412"/>
      <c r="DZ515" s="412"/>
      <c r="EA515" s="412"/>
      <c r="EB515" s="412"/>
      <c r="EC515" s="412"/>
      <c r="ED515" s="412"/>
      <c r="EE515" s="412"/>
      <c r="EF515" s="412"/>
      <c r="EG515" s="412"/>
      <c r="EH515" s="412"/>
      <c r="EI515" s="412"/>
      <c r="EJ515" s="412"/>
      <c r="EK515" s="412"/>
      <c r="EL515" s="412"/>
      <c r="EM515" s="412"/>
      <c r="EN515" s="412"/>
      <c r="EO515" s="412"/>
      <c r="EP515" s="412"/>
      <c r="EQ515" s="412"/>
      <c r="ER515" s="412"/>
      <c r="ES515" s="412"/>
      <c r="ET515" s="412"/>
      <c r="EU515" s="412"/>
      <c r="EV515" s="412"/>
      <c r="EW515" s="412"/>
      <c r="EX515" s="412"/>
      <c r="EY515" s="412"/>
      <c r="EZ515" s="412"/>
      <c r="FA515" s="412"/>
      <c r="FB515" s="412"/>
      <c r="FC515" s="412"/>
      <c r="FD515" s="412"/>
      <c r="FE515" s="412"/>
      <c r="FF515" s="412"/>
      <c r="FI515" s="355"/>
      <c r="GJ515" s="359"/>
      <c r="GL515" s="359"/>
      <c r="GP515" s="355"/>
      <c r="GV515" s="412"/>
      <c r="GW515" s="412"/>
      <c r="GX515" s="412"/>
      <c r="GY515" s="412"/>
      <c r="GZ515" s="412"/>
      <c r="HA515" s="412"/>
      <c r="HB515" s="412"/>
      <c r="HC515" s="412"/>
      <c r="HD515" s="412"/>
      <c r="HE515" s="412"/>
      <c r="HF515" s="412"/>
      <c r="HG515" s="412"/>
      <c r="HJ515" s="355"/>
      <c r="IK515" s="359"/>
      <c r="IM515" s="359"/>
      <c r="IN515" s="355"/>
      <c r="IQ515" s="355"/>
      <c r="JF515" s="360"/>
      <c r="JN515" s="355"/>
    </row>
    <row r="516" spans="1:274" s="148" customFormat="1" hidden="1" x14ac:dyDescent="0.2">
      <c r="A516" s="327"/>
      <c r="B516" s="166">
        <v>24</v>
      </c>
      <c r="C516" s="394">
        <f t="shared" ca="1" si="481"/>
        <v>39</v>
      </c>
      <c r="D516" s="395">
        <f t="shared" ca="1" si="482"/>
        <v>6.6439522998296419E-2</v>
      </c>
      <c r="E516" s="417">
        <f t="shared" ca="1" si="483"/>
        <v>7</v>
      </c>
      <c r="F516" s="166"/>
      <c r="G516" s="412"/>
      <c r="H516" s="412"/>
      <c r="I516" s="412"/>
      <c r="J516" s="412"/>
      <c r="K516" s="412"/>
      <c r="L516" s="412"/>
      <c r="M516" s="412"/>
      <c r="N516" s="412"/>
      <c r="O516" s="412"/>
      <c r="P516" s="412"/>
      <c r="Q516" s="412"/>
      <c r="R516" s="412"/>
      <c r="S516" s="412"/>
      <c r="T516" s="412"/>
      <c r="U516" s="412"/>
      <c r="V516" s="412"/>
      <c r="W516" s="412"/>
      <c r="X516" s="412"/>
      <c r="Y516" s="412"/>
      <c r="Z516" s="412"/>
      <c r="AA516" s="412"/>
      <c r="AB516" s="412"/>
      <c r="AC516" s="412"/>
      <c r="AD516" s="412"/>
      <c r="AE516" s="412"/>
      <c r="AF516" s="412"/>
      <c r="AG516" s="412"/>
      <c r="AH516" s="412"/>
      <c r="AI516" s="412"/>
      <c r="AJ516" s="412"/>
      <c r="AK516" s="412"/>
      <c r="AL516" s="412"/>
      <c r="AM516" s="412"/>
      <c r="AN516" s="412"/>
      <c r="AO516" s="412"/>
      <c r="AP516" s="412"/>
      <c r="AQ516" s="412"/>
      <c r="AR516" s="412"/>
      <c r="AS516" s="412"/>
      <c r="AT516" s="412"/>
      <c r="AU516" s="412"/>
      <c r="AV516" s="412"/>
      <c r="AW516" s="412"/>
      <c r="AX516" s="412"/>
      <c r="AY516" s="412"/>
      <c r="AZ516" s="412"/>
      <c r="BA516" s="412"/>
      <c r="BB516" s="412"/>
      <c r="BC516" s="412"/>
      <c r="BD516" s="412"/>
      <c r="BE516" s="412"/>
      <c r="BF516" s="412"/>
      <c r="BG516" s="412"/>
      <c r="BH516" s="412"/>
      <c r="BI516" s="412"/>
      <c r="BJ516" s="412"/>
      <c r="BK516" s="412"/>
      <c r="BL516" s="412"/>
      <c r="BM516" s="412"/>
      <c r="BN516" s="412"/>
      <c r="BO516" s="412"/>
      <c r="BP516" s="412"/>
      <c r="BQ516" s="412"/>
      <c r="BR516" s="412"/>
      <c r="BS516" s="412"/>
      <c r="BT516" s="412"/>
      <c r="BU516" s="412"/>
      <c r="BV516" s="412"/>
      <c r="BW516" s="412"/>
      <c r="BX516" s="412"/>
      <c r="BY516" s="412"/>
      <c r="BZ516" s="412"/>
      <c r="CA516" s="412"/>
      <c r="CB516" s="412"/>
      <c r="CC516" s="412"/>
      <c r="CD516" s="412"/>
      <c r="CE516" s="412"/>
      <c r="CF516" s="412"/>
      <c r="CG516" s="412"/>
      <c r="CH516" s="412"/>
      <c r="CI516" s="412"/>
      <c r="CJ516" s="412"/>
      <c r="CK516" s="412"/>
      <c r="CL516" s="412"/>
      <c r="CM516" s="412"/>
      <c r="CN516" s="412"/>
      <c r="CO516" s="412"/>
      <c r="CP516" s="412"/>
      <c r="CQ516" s="412"/>
      <c r="CR516" s="412"/>
      <c r="CS516" s="412"/>
      <c r="CT516" s="412"/>
      <c r="CU516" s="412"/>
      <c r="CV516" s="451"/>
      <c r="CW516" s="451"/>
      <c r="CX516" s="451"/>
      <c r="CY516" s="451"/>
      <c r="CZ516" s="451"/>
      <c r="DA516" s="451"/>
      <c r="DB516" s="451"/>
      <c r="DC516" s="451"/>
      <c r="DD516" s="451"/>
      <c r="DE516" s="451"/>
      <c r="DF516" s="451"/>
      <c r="DG516" s="412"/>
      <c r="DH516" s="412"/>
      <c r="DI516" s="412"/>
      <c r="DJ516" s="412"/>
      <c r="DK516" s="412"/>
      <c r="DL516" s="412"/>
      <c r="DM516" s="412"/>
      <c r="DN516" s="412"/>
      <c r="DO516" s="412"/>
      <c r="DP516" s="412"/>
      <c r="DQ516" s="412"/>
      <c r="DR516" s="412"/>
      <c r="DS516" s="412"/>
      <c r="DT516" s="412"/>
      <c r="DU516" s="412"/>
      <c r="DV516" s="412"/>
      <c r="DW516" s="412"/>
      <c r="DX516" s="412"/>
      <c r="DY516" s="412"/>
      <c r="DZ516" s="412"/>
      <c r="EA516" s="412"/>
      <c r="EB516" s="412"/>
      <c r="EC516" s="412"/>
      <c r="ED516" s="412"/>
      <c r="EE516" s="412"/>
      <c r="EF516" s="412"/>
      <c r="EG516" s="412"/>
      <c r="EH516" s="412"/>
      <c r="EI516" s="412"/>
      <c r="EJ516" s="412"/>
      <c r="EK516" s="412"/>
      <c r="EL516" s="412"/>
      <c r="EM516" s="412"/>
      <c r="EN516" s="412"/>
      <c r="EO516" s="412"/>
      <c r="EP516" s="412"/>
      <c r="EQ516" s="412"/>
      <c r="ER516" s="412"/>
      <c r="ES516" s="412"/>
      <c r="ET516" s="412"/>
      <c r="EU516" s="412"/>
      <c r="EV516" s="412"/>
      <c r="EW516" s="412"/>
      <c r="EX516" s="412"/>
      <c r="EY516" s="412"/>
      <c r="EZ516" s="412"/>
      <c r="FA516" s="412"/>
      <c r="FB516" s="412"/>
      <c r="FC516" s="412"/>
      <c r="FD516" s="412"/>
      <c r="FE516" s="412"/>
      <c r="FF516" s="412"/>
      <c r="FI516" s="355"/>
      <c r="GJ516" s="359"/>
      <c r="GL516" s="359"/>
      <c r="GP516" s="355"/>
      <c r="GV516" s="412"/>
      <c r="GW516" s="412"/>
      <c r="GX516" s="412"/>
      <c r="GY516" s="412"/>
      <c r="GZ516" s="412"/>
      <c r="HA516" s="412"/>
      <c r="HB516" s="412"/>
      <c r="HC516" s="412"/>
      <c r="HD516" s="412"/>
      <c r="HE516" s="412"/>
      <c r="HF516" s="412"/>
      <c r="HG516" s="412"/>
      <c r="HJ516" s="355"/>
      <c r="IK516" s="359"/>
      <c r="IM516" s="359"/>
      <c r="IN516" s="355"/>
      <c r="IQ516" s="355"/>
      <c r="JF516" s="360"/>
      <c r="JN516" s="355"/>
    </row>
    <row r="517" spans="1:274" s="148" customFormat="1" hidden="1" x14ac:dyDescent="0.2">
      <c r="A517" s="166"/>
      <c r="B517" s="403" t="s">
        <v>45</v>
      </c>
      <c r="C517" s="415">
        <f ca="1">SUM(C493:C516)</f>
        <v>1289</v>
      </c>
      <c r="D517" s="405">
        <f t="shared" ca="1" si="482"/>
        <v>9.9852815864900454E-2</v>
      </c>
      <c r="E517" s="396"/>
      <c r="F517" s="166"/>
      <c r="G517" s="412"/>
      <c r="H517" s="412"/>
      <c r="I517" s="412"/>
      <c r="J517" s="412"/>
      <c r="K517" s="412"/>
      <c r="L517" s="412"/>
      <c r="M517" s="412"/>
      <c r="N517" s="412"/>
      <c r="O517" s="412"/>
      <c r="P517" s="412"/>
      <c r="Q517" s="412"/>
      <c r="R517" s="412"/>
      <c r="S517" s="412"/>
      <c r="T517" s="412"/>
      <c r="U517" s="412"/>
      <c r="V517" s="412"/>
      <c r="W517" s="412"/>
      <c r="X517" s="412"/>
      <c r="Y517" s="412"/>
      <c r="Z517" s="412"/>
      <c r="AA517" s="412"/>
      <c r="AB517" s="412"/>
      <c r="AC517" s="412"/>
      <c r="AD517" s="412"/>
      <c r="AE517" s="412"/>
      <c r="AF517" s="412"/>
      <c r="AG517" s="412"/>
      <c r="AH517" s="412"/>
      <c r="AI517" s="412"/>
      <c r="AJ517" s="412"/>
      <c r="AK517" s="412"/>
      <c r="AL517" s="412"/>
      <c r="AM517" s="412"/>
      <c r="AN517" s="412"/>
      <c r="AO517" s="412"/>
      <c r="AP517" s="412"/>
      <c r="AQ517" s="412"/>
      <c r="AR517" s="412"/>
      <c r="AS517" s="412"/>
      <c r="AT517" s="412"/>
      <c r="AU517" s="412"/>
      <c r="AV517" s="412"/>
      <c r="AW517" s="412"/>
      <c r="AX517" s="412"/>
      <c r="AY517" s="412"/>
      <c r="AZ517" s="412"/>
      <c r="BA517" s="412"/>
      <c r="BB517" s="412"/>
      <c r="BC517" s="412"/>
      <c r="BD517" s="412"/>
      <c r="BE517" s="412"/>
      <c r="BF517" s="412"/>
      <c r="BG517" s="412"/>
      <c r="BH517" s="412"/>
      <c r="BI517" s="412"/>
      <c r="BJ517" s="412"/>
      <c r="BK517" s="412"/>
      <c r="BL517" s="412"/>
      <c r="BM517" s="412"/>
      <c r="BN517" s="412"/>
      <c r="BO517" s="412"/>
      <c r="BP517" s="412"/>
      <c r="BQ517" s="412"/>
      <c r="BR517" s="412"/>
      <c r="BS517" s="412"/>
      <c r="BT517" s="412"/>
      <c r="BU517" s="412"/>
      <c r="BV517" s="412"/>
      <c r="BW517" s="412"/>
      <c r="BX517" s="412"/>
      <c r="BY517" s="412"/>
      <c r="BZ517" s="412"/>
      <c r="CA517" s="412"/>
      <c r="CB517" s="412"/>
      <c r="CC517" s="412"/>
      <c r="CD517" s="412"/>
      <c r="CE517" s="412"/>
      <c r="CF517" s="412"/>
      <c r="CG517" s="412"/>
      <c r="CH517" s="412"/>
      <c r="CI517" s="412"/>
      <c r="CJ517" s="412"/>
      <c r="CK517" s="412"/>
      <c r="CL517" s="412"/>
      <c r="CM517" s="412"/>
      <c r="CN517" s="412"/>
      <c r="CO517" s="412"/>
      <c r="CP517" s="412"/>
      <c r="CQ517" s="412"/>
      <c r="CR517" s="412"/>
      <c r="CS517" s="412"/>
      <c r="CT517" s="412"/>
      <c r="CU517" s="412"/>
      <c r="CV517" s="451"/>
      <c r="CW517" s="451"/>
      <c r="CX517" s="451"/>
      <c r="CY517" s="451"/>
      <c r="CZ517" s="451"/>
      <c r="DA517" s="451"/>
      <c r="DB517" s="451"/>
      <c r="DC517" s="451"/>
      <c r="DD517" s="451"/>
      <c r="DE517" s="451"/>
      <c r="DF517" s="451"/>
      <c r="DG517" s="412"/>
      <c r="DH517" s="412"/>
      <c r="DI517" s="412"/>
      <c r="DJ517" s="412"/>
      <c r="DK517" s="412"/>
      <c r="DL517" s="412"/>
      <c r="DM517" s="412"/>
      <c r="DN517" s="412"/>
      <c r="DO517" s="412"/>
      <c r="DP517" s="412"/>
      <c r="DQ517" s="412"/>
      <c r="DR517" s="412"/>
      <c r="DS517" s="412"/>
      <c r="DT517" s="412"/>
      <c r="DU517" s="412"/>
      <c r="DV517" s="412"/>
      <c r="DW517" s="412"/>
      <c r="DX517" s="412"/>
      <c r="DY517" s="412"/>
      <c r="DZ517" s="412"/>
      <c r="EA517" s="412"/>
      <c r="EB517" s="412"/>
      <c r="EC517" s="412"/>
      <c r="ED517" s="412"/>
      <c r="EE517" s="412"/>
      <c r="EF517" s="412"/>
      <c r="EG517" s="412"/>
      <c r="EH517" s="412"/>
      <c r="EI517" s="412"/>
      <c r="EJ517" s="412"/>
      <c r="EK517" s="412"/>
      <c r="EL517" s="412"/>
      <c r="EM517" s="412"/>
      <c r="EN517" s="412"/>
      <c r="EO517" s="412"/>
      <c r="EP517" s="412"/>
      <c r="EQ517" s="412"/>
      <c r="ER517" s="412"/>
      <c r="ES517" s="412"/>
      <c r="ET517" s="412"/>
      <c r="EU517" s="412"/>
      <c r="EV517" s="412"/>
      <c r="EW517" s="412"/>
      <c r="EX517" s="412"/>
      <c r="EY517" s="412"/>
      <c r="EZ517" s="412"/>
      <c r="FA517" s="412"/>
      <c r="FB517" s="412"/>
      <c r="FC517" s="412"/>
      <c r="FD517" s="412"/>
      <c r="FE517" s="412"/>
      <c r="FF517" s="412"/>
      <c r="FI517" s="355"/>
      <c r="GJ517" s="359"/>
      <c r="GL517" s="359"/>
      <c r="GP517" s="355"/>
      <c r="GV517" s="412"/>
      <c r="GW517" s="412"/>
      <c r="GX517" s="412"/>
      <c r="GY517" s="412"/>
      <c r="GZ517" s="412"/>
      <c r="HA517" s="412"/>
      <c r="HB517" s="412"/>
      <c r="HC517" s="412"/>
      <c r="HD517" s="412"/>
      <c r="HE517" s="412"/>
      <c r="HF517" s="412"/>
      <c r="HG517" s="412"/>
      <c r="HJ517" s="355"/>
      <c r="IK517" s="359"/>
      <c r="IM517" s="359"/>
      <c r="IN517" s="355"/>
      <c r="IQ517" s="355"/>
      <c r="JF517" s="360"/>
      <c r="JN517" s="355"/>
    </row>
    <row r="518" spans="1:274" s="148" customFormat="1" hidden="1" x14ac:dyDescent="0.2">
      <c r="A518" s="327"/>
      <c r="B518" s="166"/>
      <c r="C518" s="166"/>
      <c r="D518" s="166"/>
      <c r="E518" s="166"/>
      <c r="F518" s="166"/>
      <c r="G518" s="412"/>
      <c r="H518" s="412"/>
      <c r="I518" s="412"/>
      <c r="J518" s="412"/>
      <c r="K518" s="412"/>
      <c r="L518" s="412"/>
      <c r="M518" s="412"/>
      <c r="N518" s="412"/>
      <c r="O518" s="412"/>
      <c r="P518" s="412"/>
      <c r="Q518" s="412"/>
      <c r="R518" s="412"/>
      <c r="S518" s="412"/>
      <c r="T518" s="412"/>
      <c r="U518" s="412"/>
      <c r="V518" s="412"/>
      <c r="W518" s="412"/>
      <c r="X518" s="412"/>
      <c r="Y518" s="412"/>
      <c r="Z518" s="412"/>
      <c r="AA518" s="412"/>
      <c r="AB518" s="412"/>
      <c r="AC518" s="412"/>
      <c r="AD518" s="412"/>
      <c r="AE518" s="412"/>
      <c r="AF518" s="412"/>
      <c r="AG518" s="412"/>
      <c r="AH518" s="412"/>
      <c r="AI518" s="412"/>
      <c r="AJ518" s="412"/>
      <c r="AK518" s="412"/>
      <c r="AL518" s="412"/>
      <c r="AM518" s="412"/>
      <c r="AN518" s="412"/>
      <c r="AO518" s="412"/>
      <c r="AP518" s="412"/>
      <c r="AQ518" s="412"/>
      <c r="AR518" s="412"/>
      <c r="AS518" s="412"/>
      <c r="AT518" s="412"/>
      <c r="AU518" s="412"/>
      <c r="AV518" s="412"/>
      <c r="AW518" s="412"/>
      <c r="AX518" s="412"/>
      <c r="AY518" s="412"/>
      <c r="AZ518" s="412"/>
      <c r="BA518" s="412"/>
      <c r="BB518" s="412"/>
      <c r="BC518" s="412"/>
      <c r="BD518" s="412"/>
      <c r="BE518" s="412"/>
      <c r="BF518" s="412"/>
      <c r="BG518" s="412"/>
      <c r="BH518" s="412"/>
      <c r="BI518" s="412"/>
      <c r="BJ518" s="412"/>
      <c r="BK518" s="412"/>
      <c r="BL518" s="412"/>
      <c r="BM518" s="412"/>
      <c r="BN518" s="412"/>
      <c r="BO518" s="412"/>
      <c r="BP518" s="412"/>
      <c r="BQ518" s="412"/>
      <c r="BR518" s="412"/>
      <c r="BS518" s="412"/>
      <c r="BT518" s="412"/>
      <c r="BU518" s="412"/>
      <c r="BV518" s="412"/>
      <c r="BW518" s="412"/>
      <c r="BX518" s="412"/>
      <c r="BY518" s="412"/>
      <c r="BZ518" s="412"/>
      <c r="CA518" s="412"/>
      <c r="CB518" s="412"/>
      <c r="CC518" s="412"/>
      <c r="CD518" s="412"/>
      <c r="CE518" s="412"/>
      <c r="CF518" s="412"/>
      <c r="CG518" s="412"/>
      <c r="CH518" s="412"/>
      <c r="CI518" s="412"/>
      <c r="CJ518" s="412"/>
      <c r="CK518" s="412"/>
      <c r="CL518" s="412"/>
      <c r="CM518" s="412"/>
      <c r="CN518" s="412"/>
      <c r="CO518" s="412"/>
      <c r="CP518" s="412"/>
      <c r="CQ518" s="412"/>
      <c r="CR518" s="412"/>
      <c r="CS518" s="412"/>
      <c r="CT518" s="412"/>
      <c r="CU518" s="412"/>
      <c r="CV518" s="451"/>
      <c r="CW518" s="451"/>
      <c r="CX518" s="451"/>
      <c r="CY518" s="451"/>
      <c r="CZ518" s="451"/>
      <c r="DA518" s="451"/>
      <c r="DB518" s="451"/>
      <c r="DC518" s="451"/>
      <c r="DD518" s="451"/>
      <c r="DE518" s="451"/>
      <c r="DF518" s="451"/>
      <c r="DG518" s="412"/>
      <c r="DH518" s="412"/>
      <c r="DI518" s="412"/>
      <c r="DJ518" s="412"/>
      <c r="DK518" s="412"/>
      <c r="DL518" s="412"/>
      <c r="DM518" s="412"/>
      <c r="DN518" s="412"/>
      <c r="DO518" s="412"/>
      <c r="DP518" s="412"/>
      <c r="DQ518" s="412"/>
      <c r="DR518" s="412"/>
      <c r="DS518" s="412"/>
      <c r="DT518" s="412"/>
      <c r="DU518" s="412"/>
      <c r="DV518" s="412"/>
      <c r="DW518" s="412"/>
      <c r="DX518" s="412"/>
      <c r="DY518" s="412"/>
      <c r="DZ518" s="412"/>
      <c r="EA518" s="412"/>
      <c r="EB518" s="412"/>
      <c r="EC518" s="412"/>
      <c r="ED518" s="412"/>
      <c r="EE518" s="412"/>
      <c r="EF518" s="412"/>
      <c r="EG518" s="412"/>
      <c r="EH518" s="412"/>
      <c r="EI518" s="412"/>
      <c r="EJ518" s="412"/>
      <c r="EK518" s="412"/>
      <c r="EL518" s="412"/>
      <c r="EM518" s="412"/>
      <c r="EN518" s="412"/>
      <c r="EO518" s="412"/>
      <c r="EP518" s="412"/>
      <c r="EQ518" s="412"/>
      <c r="ER518" s="412"/>
      <c r="ES518" s="412"/>
      <c r="ET518" s="412"/>
      <c r="EU518" s="412"/>
      <c r="EV518" s="412"/>
      <c r="EW518" s="412"/>
      <c r="EX518" s="412"/>
      <c r="EY518" s="412"/>
      <c r="EZ518" s="412"/>
      <c r="FA518" s="412"/>
      <c r="FB518" s="412"/>
      <c r="FC518" s="412"/>
      <c r="FD518" s="412"/>
      <c r="FE518" s="412"/>
      <c r="FF518" s="412"/>
      <c r="FI518" s="355"/>
      <c r="GJ518" s="359"/>
      <c r="GL518" s="359"/>
      <c r="GP518" s="355"/>
      <c r="GV518" s="412"/>
      <c r="GW518" s="412"/>
      <c r="GX518" s="412"/>
      <c r="GY518" s="412"/>
      <c r="GZ518" s="412"/>
      <c r="HA518" s="412"/>
      <c r="HB518" s="412"/>
      <c r="HC518" s="412"/>
      <c r="HD518" s="412"/>
      <c r="HE518" s="412"/>
      <c r="HF518" s="412"/>
      <c r="HG518" s="412"/>
      <c r="HJ518" s="355"/>
      <c r="IK518" s="359"/>
      <c r="IM518" s="359"/>
      <c r="IN518" s="355"/>
      <c r="IQ518" s="355"/>
      <c r="JF518" s="360"/>
      <c r="JN518" s="355"/>
    </row>
    <row r="519" spans="1:274" s="148" customFormat="1" x14ac:dyDescent="0.2">
      <c r="A519" s="166"/>
      <c r="B519" s="452" t="s">
        <v>0</v>
      </c>
      <c r="C519" s="96"/>
      <c r="D519" s="166"/>
      <c r="E519" s="166"/>
      <c r="F519" s="166"/>
      <c r="G519" s="412"/>
      <c r="H519" s="412"/>
      <c r="I519" s="412"/>
      <c r="J519" s="412"/>
      <c r="K519" s="412"/>
      <c r="L519" s="412"/>
      <c r="M519" s="412"/>
      <c r="N519" s="412"/>
      <c r="O519" s="412"/>
      <c r="P519" s="412"/>
      <c r="Q519" s="412"/>
      <c r="R519" s="412"/>
      <c r="S519" s="412"/>
      <c r="T519" s="412"/>
      <c r="U519" s="412"/>
      <c r="V519" s="412"/>
      <c r="W519" s="412"/>
      <c r="X519" s="412"/>
      <c r="Y519" s="412"/>
      <c r="Z519" s="412"/>
      <c r="AA519" s="412"/>
      <c r="AB519" s="412"/>
      <c r="AC519" s="412"/>
      <c r="AD519" s="412"/>
      <c r="AE519" s="412"/>
      <c r="AF519" s="412"/>
      <c r="AG519" s="412"/>
      <c r="AH519" s="412"/>
      <c r="AI519" s="412"/>
      <c r="AJ519" s="412"/>
      <c r="AK519" s="412"/>
      <c r="AL519" s="412"/>
      <c r="AM519" s="412"/>
      <c r="AN519" s="412"/>
      <c r="AO519" s="412"/>
      <c r="AP519" s="412"/>
      <c r="AQ519" s="412"/>
      <c r="AR519" s="412"/>
      <c r="AS519" s="412"/>
      <c r="AT519" s="412"/>
      <c r="AU519" s="412"/>
      <c r="AV519" s="412"/>
      <c r="AW519" s="412"/>
      <c r="AX519" s="412"/>
      <c r="AY519" s="412"/>
      <c r="AZ519" s="412"/>
      <c r="BA519" s="412"/>
      <c r="BB519" s="412"/>
      <c r="BC519" s="412"/>
      <c r="BD519" s="412"/>
      <c r="BE519" s="412"/>
      <c r="BF519" s="412"/>
      <c r="BG519" s="412"/>
      <c r="BH519" s="412"/>
      <c r="BI519" s="412"/>
      <c r="BJ519" s="412"/>
      <c r="BK519" s="412"/>
      <c r="BL519" s="412"/>
      <c r="BM519" s="412"/>
      <c r="BN519" s="412"/>
      <c r="BO519" s="412"/>
      <c r="BP519" s="412"/>
      <c r="BQ519" s="412"/>
      <c r="BR519" s="412"/>
      <c r="BS519" s="412"/>
      <c r="BT519" s="412"/>
      <c r="BU519" s="412"/>
      <c r="BV519" s="412"/>
      <c r="BW519" s="412"/>
      <c r="BX519" s="412"/>
      <c r="BY519" s="412"/>
      <c r="BZ519" s="412"/>
      <c r="CA519" s="412"/>
      <c r="CB519" s="412"/>
      <c r="CC519" s="412"/>
      <c r="CD519" s="412"/>
      <c r="CE519" s="412"/>
      <c r="CF519" s="412"/>
      <c r="CG519" s="412"/>
      <c r="CH519" s="412"/>
      <c r="CI519" s="412"/>
      <c r="CJ519" s="412"/>
      <c r="CK519" s="412"/>
      <c r="CL519" s="412"/>
      <c r="CM519" s="412"/>
      <c r="CN519" s="412"/>
      <c r="CO519" s="412"/>
      <c r="CP519" s="412"/>
      <c r="CQ519" s="412"/>
      <c r="CR519" s="412"/>
      <c r="CS519" s="412"/>
      <c r="CT519" s="412"/>
      <c r="CU519" s="412"/>
      <c r="CV519" s="451"/>
      <c r="CW519" s="451"/>
      <c r="CX519" s="451"/>
      <c r="CY519" s="451"/>
      <c r="CZ519" s="451"/>
      <c r="DA519" s="451"/>
      <c r="DB519" s="451"/>
      <c r="DC519" s="451"/>
      <c r="DD519" s="451"/>
      <c r="DE519" s="451"/>
      <c r="DF519" s="451"/>
      <c r="DG519" s="412"/>
      <c r="DH519" s="412"/>
      <c r="DI519" s="412"/>
      <c r="DJ519" s="412"/>
      <c r="DK519" s="412"/>
      <c r="DL519" s="412"/>
      <c r="DM519" s="412"/>
      <c r="DN519" s="412"/>
      <c r="DO519" s="412"/>
      <c r="DP519" s="412"/>
      <c r="DQ519" s="412"/>
      <c r="DR519" s="412"/>
      <c r="DS519" s="412"/>
      <c r="DT519" s="412"/>
      <c r="DU519" s="412"/>
      <c r="DV519" s="412"/>
      <c r="DW519" s="412"/>
      <c r="DX519" s="412"/>
      <c r="DY519" s="412"/>
      <c r="DZ519" s="412"/>
      <c r="EA519" s="412"/>
      <c r="EB519" s="412"/>
      <c r="EC519" s="412"/>
      <c r="ED519" s="412"/>
      <c r="EE519" s="412"/>
      <c r="EF519" s="412"/>
      <c r="EG519" s="412"/>
      <c r="EH519" s="412"/>
      <c r="EI519" s="412"/>
      <c r="EJ519" s="412"/>
      <c r="EK519" s="412"/>
      <c r="EL519" s="412"/>
      <c r="EM519" s="412"/>
      <c r="EN519" s="412"/>
      <c r="EO519" s="412"/>
      <c r="EP519" s="412"/>
      <c r="EQ519" s="412"/>
      <c r="ER519" s="412"/>
      <c r="ES519" s="412"/>
      <c r="ET519" s="412"/>
      <c r="EU519" s="412"/>
      <c r="EV519" s="412"/>
      <c r="EW519" s="412"/>
      <c r="EX519" s="412"/>
      <c r="EY519" s="412"/>
      <c r="EZ519" s="412"/>
      <c r="FA519" s="412"/>
      <c r="FB519" s="412"/>
      <c r="FC519" s="412"/>
      <c r="FD519" s="412"/>
      <c r="FE519" s="412"/>
      <c r="FF519" s="412"/>
      <c r="FI519" s="355"/>
      <c r="GJ519" s="359"/>
      <c r="GL519" s="359"/>
      <c r="GP519" s="355"/>
      <c r="GV519" s="412"/>
      <c r="GW519" s="412"/>
      <c r="GX519" s="412"/>
      <c r="GY519" s="412"/>
      <c r="GZ519" s="412"/>
      <c r="HA519" s="412"/>
      <c r="HB519" s="412"/>
      <c r="HC519" s="412"/>
      <c r="HD519" s="412"/>
      <c r="HE519" s="412"/>
      <c r="HF519" s="412"/>
      <c r="HG519" s="412"/>
      <c r="HJ519" s="355"/>
      <c r="IK519" s="359"/>
      <c r="IM519" s="359"/>
      <c r="IN519" s="355"/>
      <c r="IQ519" s="355"/>
      <c r="JF519" s="360"/>
      <c r="JN519" s="355"/>
    </row>
    <row r="520" spans="1:274" s="148" customFormat="1" hidden="1" x14ac:dyDescent="0.2">
      <c r="A520" s="327"/>
      <c r="B520" s="166">
        <v>1</v>
      </c>
      <c r="C520" s="394">
        <f t="shared" ref="C520:C543" ca="1" si="484">C7-C34-C61-C88-C115-C142</f>
        <v>24</v>
      </c>
      <c r="D520" s="395">
        <f t="shared" ref="D520:D544" ca="1" si="485">IF(C7&gt;0,C520/C7,0)</f>
        <v>5.3571428571428568E-2</v>
      </c>
      <c r="E520" s="453">
        <f ca="1">RANK(D520,$D$520:$D$543,1)</f>
        <v>3</v>
      </c>
      <c r="F520" s="166"/>
      <c r="G520" s="412"/>
      <c r="H520" s="412"/>
      <c r="I520" s="412"/>
      <c r="J520" s="412"/>
      <c r="K520" s="412"/>
      <c r="L520" s="412"/>
      <c r="M520" s="412"/>
      <c r="N520" s="412"/>
      <c r="O520" s="412"/>
      <c r="P520" s="412"/>
      <c r="Q520" s="412"/>
      <c r="R520" s="412"/>
      <c r="S520" s="412"/>
      <c r="T520" s="412"/>
      <c r="U520" s="412"/>
      <c r="V520" s="412"/>
      <c r="W520" s="412"/>
      <c r="X520" s="412"/>
      <c r="Y520" s="412"/>
      <c r="Z520" s="412"/>
      <c r="AA520" s="412"/>
      <c r="AB520" s="412"/>
      <c r="AC520" s="412"/>
      <c r="AD520" s="412"/>
      <c r="AE520" s="412"/>
      <c r="AF520" s="412"/>
      <c r="AG520" s="412"/>
      <c r="AH520" s="412"/>
      <c r="AI520" s="412"/>
      <c r="AJ520" s="412"/>
      <c r="AK520" s="412"/>
      <c r="AL520" s="412"/>
      <c r="AM520" s="412"/>
      <c r="AN520" s="412"/>
      <c r="AO520" s="412"/>
      <c r="AP520" s="412"/>
      <c r="AQ520" s="412"/>
      <c r="AR520" s="412"/>
      <c r="AS520" s="412"/>
      <c r="AT520" s="412"/>
      <c r="AU520" s="412"/>
      <c r="AV520" s="412"/>
      <c r="AW520" s="412"/>
      <c r="AX520" s="412"/>
      <c r="AY520" s="412"/>
      <c r="AZ520" s="412"/>
      <c r="BA520" s="412"/>
      <c r="BB520" s="412"/>
      <c r="BC520" s="412"/>
      <c r="BD520" s="412"/>
      <c r="BE520" s="412"/>
      <c r="BF520" s="412"/>
      <c r="BG520" s="412"/>
      <c r="BH520" s="412"/>
      <c r="BI520" s="412"/>
      <c r="BJ520" s="412"/>
      <c r="BK520" s="412"/>
      <c r="BL520" s="412"/>
      <c r="BM520" s="412"/>
      <c r="BN520" s="412"/>
      <c r="BO520" s="412"/>
      <c r="BP520" s="412"/>
      <c r="BQ520" s="412"/>
      <c r="BR520" s="412"/>
      <c r="BS520" s="412"/>
      <c r="BT520" s="412"/>
      <c r="BU520" s="412"/>
      <c r="BV520" s="412"/>
      <c r="BW520" s="412"/>
      <c r="BX520" s="412"/>
      <c r="BY520" s="412"/>
      <c r="BZ520" s="412"/>
      <c r="CA520" s="412"/>
      <c r="CB520" s="412"/>
      <c r="CC520" s="412"/>
      <c r="CD520" s="412"/>
      <c r="CE520" s="412"/>
      <c r="CF520" s="412"/>
      <c r="CG520" s="412"/>
      <c r="CH520" s="412"/>
      <c r="CI520" s="412"/>
      <c r="CJ520" s="412"/>
      <c r="CK520" s="412"/>
      <c r="CL520" s="412"/>
      <c r="CM520" s="412"/>
      <c r="CN520" s="412"/>
      <c r="CO520" s="412"/>
      <c r="CP520" s="412"/>
      <c r="CQ520" s="412"/>
      <c r="CR520" s="412"/>
      <c r="CS520" s="412"/>
      <c r="CT520" s="412"/>
      <c r="CU520" s="412"/>
      <c r="CV520" s="451"/>
      <c r="CW520" s="451"/>
      <c r="CX520" s="451"/>
      <c r="CY520" s="451"/>
      <c r="CZ520" s="451"/>
      <c r="DA520" s="451"/>
      <c r="DB520" s="451"/>
      <c r="DC520" s="451"/>
      <c r="DD520" s="451"/>
      <c r="DE520" s="451"/>
      <c r="DF520" s="451"/>
      <c r="DG520" s="412"/>
      <c r="DH520" s="412"/>
      <c r="DI520" s="412"/>
      <c r="DJ520" s="412"/>
      <c r="DK520" s="412"/>
      <c r="DL520" s="412"/>
      <c r="DM520" s="412"/>
      <c r="DN520" s="412"/>
      <c r="DO520" s="412"/>
      <c r="DP520" s="412"/>
      <c r="DQ520" s="412"/>
      <c r="DR520" s="412"/>
      <c r="DS520" s="412"/>
      <c r="DT520" s="412"/>
      <c r="DU520" s="412"/>
      <c r="DV520" s="412"/>
      <c r="DW520" s="412"/>
      <c r="DX520" s="412"/>
      <c r="DY520" s="412"/>
      <c r="DZ520" s="412"/>
      <c r="EA520" s="412"/>
      <c r="EB520" s="412"/>
      <c r="EC520" s="412"/>
      <c r="ED520" s="412"/>
      <c r="EE520" s="412"/>
      <c r="EF520" s="412"/>
      <c r="EG520" s="412"/>
      <c r="EH520" s="412"/>
      <c r="EI520" s="412"/>
      <c r="EJ520" s="412"/>
      <c r="EK520" s="412"/>
      <c r="EL520" s="412"/>
      <c r="EM520" s="412"/>
      <c r="EN520" s="412"/>
      <c r="EO520" s="412"/>
      <c r="EP520" s="412"/>
      <c r="EQ520" s="412"/>
      <c r="ER520" s="412"/>
      <c r="ES520" s="412"/>
      <c r="ET520" s="412"/>
      <c r="EU520" s="412"/>
      <c r="EV520" s="412"/>
      <c r="EW520" s="412"/>
      <c r="EX520" s="412"/>
      <c r="EY520" s="412"/>
      <c r="EZ520" s="412"/>
      <c r="FA520" s="412"/>
      <c r="FB520" s="412"/>
      <c r="FC520" s="412"/>
      <c r="FD520" s="412"/>
      <c r="FE520" s="412"/>
      <c r="FF520" s="412"/>
      <c r="FI520" s="355"/>
      <c r="GJ520" s="359"/>
      <c r="GL520" s="359"/>
      <c r="GP520" s="355"/>
      <c r="GV520" s="412"/>
      <c r="GW520" s="412"/>
      <c r="GX520" s="412"/>
      <c r="GY520" s="412"/>
      <c r="GZ520" s="412"/>
      <c r="HA520" s="412"/>
      <c r="HB520" s="412"/>
      <c r="HC520" s="412"/>
      <c r="HD520" s="412"/>
      <c r="HE520" s="412"/>
      <c r="HF520" s="412"/>
      <c r="HG520" s="412"/>
      <c r="HJ520" s="355"/>
      <c r="IK520" s="359"/>
      <c r="IM520" s="359"/>
      <c r="IN520" s="355"/>
      <c r="IQ520" s="355"/>
      <c r="JF520" s="360"/>
      <c r="JN520" s="355"/>
    </row>
    <row r="521" spans="1:274" s="148" customFormat="1" hidden="1" x14ac:dyDescent="0.2">
      <c r="A521" s="166"/>
      <c r="B521" s="166">
        <v>2</v>
      </c>
      <c r="C521" s="394">
        <f t="shared" ca="1" si="484"/>
        <v>8</v>
      </c>
      <c r="D521" s="395">
        <f t="shared" ca="1" si="485"/>
        <v>4.9382716049382713E-2</v>
      </c>
      <c r="E521" s="453">
        <f t="shared" ref="E521:E543" ca="1" si="486">RANK(D521,$D$520:$D$543,1)</f>
        <v>1</v>
      </c>
      <c r="F521" s="166"/>
      <c r="G521" s="412"/>
      <c r="H521" s="412"/>
      <c r="I521" s="412"/>
      <c r="J521" s="412"/>
      <c r="K521" s="412"/>
      <c r="L521" s="412"/>
      <c r="M521" s="412"/>
      <c r="N521" s="412"/>
      <c r="O521" s="412"/>
      <c r="P521" s="412"/>
      <c r="Q521" s="412"/>
      <c r="R521" s="412"/>
      <c r="S521" s="412"/>
      <c r="T521" s="412"/>
      <c r="U521" s="412"/>
      <c r="V521" s="412"/>
      <c r="W521" s="412"/>
      <c r="X521" s="412"/>
      <c r="Y521" s="412"/>
      <c r="Z521" s="412"/>
      <c r="AA521" s="412"/>
      <c r="AB521" s="412"/>
      <c r="AC521" s="412"/>
      <c r="AD521" s="412"/>
      <c r="AE521" s="412"/>
      <c r="AF521" s="412"/>
      <c r="AG521" s="412"/>
      <c r="AH521" s="412"/>
      <c r="AI521" s="412"/>
      <c r="AJ521" s="412"/>
      <c r="AK521" s="412"/>
      <c r="AL521" s="412"/>
      <c r="AM521" s="412"/>
      <c r="AN521" s="412"/>
      <c r="AO521" s="412"/>
      <c r="AP521" s="412"/>
      <c r="AQ521" s="412"/>
      <c r="AR521" s="412"/>
      <c r="AS521" s="412"/>
      <c r="AT521" s="412"/>
      <c r="AU521" s="412"/>
      <c r="AV521" s="412"/>
      <c r="AW521" s="412"/>
      <c r="AX521" s="412"/>
      <c r="AY521" s="412"/>
      <c r="AZ521" s="412"/>
      <c r="BA521" s="412"/>
      <c r="BB521" s="412"/>
      <c r="BC521" s="412"/>
      <c r="BD521" s="412"/>
      <c r="BE521" s="412"/>
      <c r="BF521" s="412"/>
      <c r="BG521" s="412"/>
      <c r="BH521" s="412"/>
      <c r="BI521" s="412"/>
      <c r="BJ521" s="412"/>
      <c r="BK521" s="412"/>
      <c r="BL521" s="412"/>
      <c r="BM521" s="412"/>
      <c r="BN521" s="412"/>
      <c r="BO521" s="412"/>
      <c r="BP521" s="412"/>
      <c r="BQ521" s="412"/>
      <c r="BR521" s="412"/>
      <c r="BS521" s="412"/>
      <c r="BT521" s="412"/>
      <c r="BU521" s="412"/>
      <c r="BV521" s="412"/>
      <c r="BW521" s="412"/>
      <c r="BX521" s="412"/>
      <c r="BY521" s="412"/>
      <c r="BZ521" s="412"/>
      <c r="CA521" s="412"/>
      <c r="CB521" s="412"/>
      <c r="CC521" s="412"/>
      <c r="CD521" s="412"/>
      <c r="CE521" s="412"/>
      <c r="CF521" s="412"/>
      <c r="CG521" s="412"/>
      <c r="CH521" s="412"/>
      <c r="CI521" s="412"/>
      <c r="CJ521" s="412"/>
      <c r="CK521" s="412"/>
      <c r="CL521" s="412"/>
      <c r="CM521" s="412"/>
      <c r="CN521" s="412"/>
      <c r="CO521" s="412"/>
      <c r="CP521" s="412"/>
      <c r="CQ521" s="412"/>
      <c r="CR521" s="412"/>
      <c r="CS521" s="412"/>
      <c r="CT521" s="412"/>
      <c r="CU521" s="412"/>
      <c r="CV521" s="451"/>
      <c r="CW521" s="451"/>
      <c r="CX521" s="451"/>
      <c r="CY521" s="451"/>
      <c r="CZ521" s="451"/>
      <c r="DA521" s="451"/>
      <c r="DB521" s="451"/>
      <c r="DC521" s="451"/>
      <c r="DD521" s="451"/>
      <c r="DE521" s="451"/>
      <c r="DF521" s="451"/>
      <c r="DG521" s="412"/>
      <c r="DH521" s="412"/>
      <c r="DI521" s="412"/>
      <c r="DJ521" s="412"/>
      <c r="DK521" s="412"/>
      <c r="DL521" s="412"/>
      <c r="DM521" s="412"/>
      <c r="DN521" s="412"/>
      <c r="DO521" s="412"/>
      <c r="DP521" s="412"/>
      <c r="DQ521" s="412"/>
      <c r="DR521" s="412"/>
      <c r="DS521" s="412"/>
      <c r="DT521" s="412"/>
      <c r="DU521" s="412"/>
      <c r="DV521" s="412"/>
      <c r="DW521" s="412"/>
      <c r="DX521" s="412"/>
      <c r="DY521" s="412"/>
      <c r="DZ521" s="412"/>
      <c r="EA521" s="412"/>
      <c r="EB521" s="412"/>
      <c r="EC521" s="412"/>
      <c r="ED521" s="412"/>
      <c r="EE521" s="412"/>
      <c r="EF521" s="412"/>
      <c r="EG521" s="412"/>
      <c r="EH521" s="412"/>
      <c r="EI521" s="412"/>
      <c r="EJ521" s="412"/>
      <c r="EK521" s="412"/>
      <c r="EL521" s="412"/>
      <c r="EM521" s="412"/>
      <c r="EN521" s="412"/>
      <c r="EO521" s="412"/>
      <c r="EP521" s="412"/>
      <c r="EQ521" s="412"/>
      <c r="ER521" s="412"/>
      <c r="ES521" s="412"/>
      <c r="ET521" s="412"/>
      <c r="EU521" s="412"/>
      <c r="EV521" s="412"/>
      <c r="EW521" s="412"/>
      <c r="EX521" s="412"/>
      <c r="EY521" s="412"/>
      <c r="EZ521" s="412"/>
      <c r="FA521" s="412"/>
      <c r="FB521" s="412"/>
      <c r="FC521" s="412"/>
      <c r="FD521" s="412"/>
      <c r="FE521" s="412"/>
      <c r="FF521" s="412"/>
      <c r="FI521" s="355"/>
      <c r="GJ521" s="359"/>
      <c r="GL521" s="359"/>
      <c r="GP521" s="355"/>
      <c r="GV521" s="412"/>
      <c r="GW521" s="412"/>
      <c r="GX521" s="412"/>
      <c r="GY521" s="412"/>
      <c r="GZ521" s="412"/>
      <c r="HA521" s="412"/>
      <c r="HB521" s="412"/>
      <c r="HC521" s="412"/>
      <c r="HD521" s="412"/>
      <c r="HE521" s="412"/>
      <c r="HF521" s="412"/>
      <c r="HG521" s="412"/>
      <c r="HJ521" s="355"/>
      <c r="IK521" s="359"/>
      <c r="IM521" s="359"/>
      <c r="IN521" s="355"/>
      <c r="IQ521" s="355"/>
      <c r="JF521" s="360"/>
      <c r="JN521" s="355"/>
    </row>
    <row r="522" spans="1:274" s="148" customFormat="1" hidden="1" x14ac:dyDescent="0.2">
      <c r="A522" s="327"/>
      <c r="B522" s="166">
        <v>3</v>
      </c>
      <c r="C522" s="394">
        <f t="shared" ca="1" si="484"/>
        <v>10</v>
      </c>
      <c r="D522" s="395">
        <f t="shared" ca="1" si="485"/>
        <v>7.575757575757576E-2</v>
      </c>
      <c r="E522" s="453">
        <f t="shared" ca="1" si="486"/>
        <v>7</v>
      </c>
      <c r="F522" s="166"/>
      <c r="G522" s="412"/>
      <c r="H522" s="412"/>
      <c r="I522" s="412"/>
      <c r="J522" s="412"/>
      <c r="K522" s="412"/>
      <c r="L522" s="412"/>
      <c r="M522" s="412"/>
      <c r="N522" s="412"/>
      <c r="O522" s="412"/>
      <c r="P522" s="412"/>
      <c r="Q522" s="412"/>
      <c r="R522" s="412"/>
      <c r="S522" s="412"/>
      <c r="T522" s="412"/>
      <c r="U522" s="412"/>
      <c r="V522" s="412"/>
      <c r="W522" s="412"/>
      <c r="X522" s="412"/>
      <c r="Y522" s="412"/>
      <c r="Z522" s="412"/>
      <c r="AA522" s="412"/>
      <c r="AB522" s="412"/>
      <c r="AC522" s="412"/>
      <c r="AD522" s="412"/>
      <c r="AE522" s="412"/>
      <c r="AF522" s="412"/>
      <c r="AG522" s="412"/>
      <c r="AH522" s="412"/>
      <c r="AI522" s="412"/>
      <c r="AJ522" s="412"/>
      <c r="AK522" s="412"/>
      <c r="AL522" s="412"/>
      <c r="AM522" s="412"/>
      <c r="AN522" s="412"/>
      <c r="AO522" s="412"/>
      <c r="AP522" s="412"/>
      <c r="AQ522" s="412"/>
      <c r="AR522" s="412"/>
      <c r="AS522" s="412"/>
      <c r="AT522" s="412"/>
      <c r="AU522" s="412"/>
      <c r="AV522" s="412"/>
      <c r="AW522" s="412"/>
      <c r="AX522" s="412"/>
      <c r="AY522" s="412"/>
      <c r="AZ522" s="412"/>
      <c r="BA522" s="412"/>
      <c r="BB522" s="412"/>
      <c r="BC522" s="412"/>
      <c r="BD522" s="412"/>
      <c r="BE522" s="412"/>
      <c r="BF522" s="412"/>
      <c r="BG522" s="412"/>
      <c r="BH522" s="412"/>
      <c r="BI522" s="412"/>
      <c r="BJ522" s="412"/>
      <c r="BK522" s="412"/>
      <c r="BL522" s="412"/>
      <c r="BM522" s="412"/>
      <c r="BN522" s="412"/>
      <c r="BO522" s="412"/>
      <c r="BP522" s="412"/>
      <c r="BQ522" s="412"/>
      <c r="BR522" s="412"/>
      <c r="BS522" s="412"/>
      <c r="BT522" s="412"/>
      <c r="BU522" s="412"/>
      <c r="BV522" s="412"/>
      <c r="BW522" s="412"/>
      <c r="BX522" s="412"/>
      <c r="BY522" s="412"/>
      <c r="BZ522" s="412"/>
      <c r="CA522" s="412"/>
      <c r="CB522" s="412"/>
      <c r="CC522" s="412"/>
      <c r="CD522" s="412"/>
      <c r="CE522" s="412"/>
      <c r="CF522" s="412"/>
      <c r="CG522" s="412"/>
      <c r="CH522" s="412"/>
      <c r="CI522" s="412"/>
      <c r="CJ522" s="412"/>
      <c r="CK522" s="412"/>
      <c r="CL522" s="412"/>
      <c r="CM522" s="412"/>
      <c r="CN522" s="412"/>
      <c r="CO522" s="412"/>
      <c r="CP522" s="412"/>
      <c r="CQ522" s="412"/>
      <c r="CR522" s="412"/>
      <c r="CS522" s="412"/>
      <c r="CT522" s="412"/>
      <c r="CU522" s="412"/>
      <c r="CV522" s="451"/>
      <c r="CW522" s="451"/>
      <c r="CX522" s="451"/>
      <c r="CY522" s="451"/>
      <c r="CZ522" s="451"/>
      <c r="DA522" s="451"/>
      <c r="DB522" s="451"/>
      <c r="DC522" s="451"/>
      <c r="DD522" s="451"/>
      <c r="DE522" s="451"/>
      <c r="DF522" s="451"/>
      <c r="DG522" s="412"/>
      <c r="DH522" s="412"/>
      <c r="DI522" s="412"/>
      <c r="DJ522" s="412"/>
      <c r="DK522" s="412"/>
      <c r="DL522" s="412"/>
      <c r="DM522" s="412"/>
      <c r="DN522" s="412"/>
      <c r="DO522" s="412"/>
      <c r="DP522" s="412"/>
      <c r="DQ522" s="412"/>
      <c r="DR522" s="412"/>
      <c r="DS522" s="412"/>
      <c r="DT522" s="412"/>
      <c r="DU522" s="412"/>
      <c r="DV522" s="412"/>
      <c r="DW522" s="412"/>
      <c r="DX522" s="412"/>
      <c r="DY522" s="412"/>
      <c r="DZ522" s="412"/>
      <c r="EA522" s="412"/>
      <c r="EB522" s="412"/>
      <c r="EC522" s="412"/>
      <c r="ED522" s="412"/>
      <c r="EE522" s="412"/>
      <c r="EF522" s="412"/>
      <c r="EG522" s="412"/>
      <c r="EH522" s="412"/>
      <c r="EI522" s="412"/>
      <c r="EJ522" s="412"/>
      <c r="EK522" s="412"/>
      <c r="EL522" s="412"/>
      <c r="EM522" s="412"/>
      <c r="EN522" s="412"/>
      <c r="EO522" s="412"/>
      <c r="EP522" s="412"/>
      <c r="EQ522" s="412"/>
      <c r="ER522" s="412"/>
      <c r="ES522" s="412"/>
      <c r="ET522" s="412"/>
      <c r="EU522" s="412"/>
      <c r="EV522" s="412"/>
      <c r="EW522" s="412"/>
      <c r="EX522" s="412"/>
      <c r="EY522" s="412"/>
      <c r="EZ522" s="412"/>
      <c r="FA522" s="412"/>
      <c r="FB522" s="412"/>
      <c r="FC522" s="412"/>
      <c r="FD522" s="412"/>
      <c r="FE522" s="412"/>
      <c r="FF522" s="412"/>
      <c r="FI522" s="355"/>
      <c r="GJ522" s="359"/>
      <c r="GL522" s="359"/>
      <c r="GP522" s="355"/>
      <c r="GV522" s="412"/>
      <c r="GW522" s="412"/>
      <c r="GX522" s="412"/>
      <c r="GY522" s="412"/>
      <c r="GZ522" s="412"/>
      <c r="HA522" s="412"/>
      <c r="HB522" s="412"/>
      <c r="HC522" s="412"/>
      <c r="HD522" s="412"/>
      <c r="HE522" s="412"/>
      <c r="HF522" s="412"/>
      <c r="HG522" s="412"/>
      <c r="HJ522" s="355"/>
      <c r="IK522" s="359"/>
      <c r="IM522" s="359"/>
      <c r="IN522" s="355"/>
      <c r="IQ522" s="355"/>
      <c r="JF522" s="360"/>
      <c r="JN522" s="355"/>
    </row>
    <row r="523" spans="1:274" s="148" customFormat="1" hidden="1" x14ac:dyDescent="0.2">
      <c r="A523" s="166"/>
      <c r="B523" s="166">
        <v>4</v>
      </c>
      <c r="C523" s="394">
        <f t="shared" ca="1" si="484"/>
        <v>11</v>
      </c>
      <c r="D523" s="395">
        <f t="shared" ca="1" si="485"/>
        <v>7.8014184397163122E-2</v>
      </c>
      <c r="E523" s="453">
        <f t="shared" ca="1" si="486"/>
        <v>8</v>
      </c>
      <c r="F523" s="166"/>
      <c r="G523" s="412"/>
      <c r="H523" s="412"/>
      <c r="I523" s="412"/>
      <c r="J523" s="412"/>
      <c r="K523" s="412"/>
      <c r="L523" s="412"/>
      <c r="M523" s="412"/>
      <c r="N523" s="412"/>
      <c r="O523" s="412"/>
      <c r="P523" s="412"/>
      <c r="Q523" s="412"/>
      <c r="R523" s="412"/>
      <c r="S523" s="412"/>
      <c r="T523" s="412"/>
      <c r="U523" s="412"/>
      <c r="V523" s="412"/>
      <c r="W523" s="412"/>
      <c r="X523" s="412"/>
      <c r="Y523" s="412"/>
      <c r="Z523" s="412"/>
      <c r="AA523" s="412"/>
      <c r="AB523" s="412"/>
      <c r="AC523" s="412"/>
      <c r="AD523" s="412"/>
      <c r="AE523" s="412"/>
      <c r="AF523" s="412"/>
      <c r="AG523" s="412"/>
      <c r="AH523" s="412"/>
      <c r="AI523" s="412"/>
      <c r="AJ523" s="412"/>
      <c r="AK523" s="412"/>
      <c r="AL523" s="412"/>
      <c r="AM523" s="412"/>
      <c r="AN523" s="412"/>
      <c r="AO523" s="412"/>
      <c r="AP523" s="412"/>
      <c r="AQ523" s="412"/>
      <c r="AR523" s="412"/>
      <c r="AS523" s="412"/>
      <c r="AT523" s="412"/>
      <c r="AU523" s="412"/>
      <c r="AV523" s="412"/>
      <c r="AW523" s="412"/>
      <c r="AX523" s="412"/>
      <c r="AY523" s="412"/>
      <c r="AZ523" s="412"/>
      <c r="BA523" s="412"/>
      <c r="BB523" s="412"/>
      <c r="BC523" s="412"/>
      <c r="BD523" s="412"/>
      <c r="BE523" s="412"/>
      <c r="BF523" s="412"/>
      <c r="BG523" s="412"/>
      <c r="BH523" s="412"/>
      <c r="BI523" s="412"/>
      <c r="BJ523" s="412"/>
      <c r="BK523" s="412"/>
      <c r="BL523" s="412"/>
      <c r="BM523" s="412"/>
      <c r="BN523" s="412"/>
      <c r="BO523" s="412"/>
      <c r="BP523" s="412"/>
      <c r="BQ523" s="412"/>
      <c r="BR523" s="412"/>
      <c r="BS523" s="412"/>
      <c r="BT523" s="412"/>
      <c r="BU523" s="412"/>
      <c r="BV523" s="412"/>
      <c r="BW523" s="412"/>
      <c r="BX523" s="412"/>
      <c r="BY523" s="412"/>
      <c r="BZ523" s="412"/>
      <c r="CA523" s="412"/>
      <c r="CB523" s="412"/>
      <c r="CC523" s="412"/>
      <c r="CD523" s="412"/>
      <c r="CE523" s="412"/>
      <c r="CF523" s="412"/>
      <c r="CG523" s="412"/>
      <c r="CH523" s="412"/>
      <c r="CI523" s="412"/>
      <c r="CJ523" s="412"/>
      <c r="CK523" s="412"/>
      <c r="CL523" s="412"/>
      <c r="CM523" s="412"/>
      <c r="CN523" s="412"/>
      <c r="CO523" s="412"/>
      <c r="CP523" s="412"/>
      <c r="CQ523" s="412"/>
      <c r="CR523" s="412"/>
      <c r="CS523" s="412"/>
      <c r="CT523" s="412"/>
      <c r="CU523" s="412"/>
      <c r="CV523" s="451"/>
      <c r="CW523" s="451"/>
      <c r="CX523" s="451"/>
      <c r="CY523" s="451"/>
      <c r="CZ523" s="451"/>
      <c r="DA523" s="451"/>
      <c r="DB523" s="451"/>
      <c r="DC523" s="451"/>
      <c r="DD523" s="451"/>
      <c r="DE523" s="451"/>
      <c r="DF523" s="451"/>
      <c r="DG523" s="412"/>
      <c r="DH523" s="412"/>
      <c r="DI523" s="412"/>
      <c r="DJ523" s="412"/>
      <c r="DK523" s="412"/>
      <c r="DL523" s="412"/>
      <c r="DM523" s="412"/>
      <c r="DN523" s="412"/>
      <c r="DO523" s="412"/>
      <c r="DP523" s="412"/>
      <c r="DQ523" s="412"/>
      <c r="DR523" s="412"/>
      <c r="DS523" s="412"/>
      <c r="DT523" s="412"/>
      <c r="DU523" s="412"/>
      <c r="DV523" s="412"/>
      <c r="DW523" s="412"/>
      <c r="DX523" s="412"/>
      <c r="DY523" s="412"/>
      <c r="DZ523" s="412"/>
      <c r="EA523" s="412"/>
      <c r="EB523" s="412"/>
      <c r="EC523" s="412"/>
      <c r="ED523" s="412"/>
      <c r="EE523" s="412"/>
      <c r="EF523" s="412"/>
      <c r="EG523" s="412"/>
      <c r="EH523" s="412"/>
      <c r="EI523" s="412"/>
      <c r="EJ523" s="412"/>
      <c r="EK523" s="412"/>
      <c r="EL523" s="412"/>
      <c r="EM523" s="412"/>
      <c r="EN523" s="412"/>
      <c r="EO523" s="412"/>
      <c r="EP523" s="412"/>
      <c r="EQ523" s="412"/>
      <c r="ER523" s="412"/>
      <c r="ES523" s="412"/>
      <c r="ET523" s="412"/>
      <c r="EU523" s="412"/>
      <c r="EV523" s="412"/>
      <c r="EW523" s="412"/>
      <c r="EX523" s="412"/>
      <c r="EY523" s="412"/>
      <c r="EZ523" s="412"/>
      <c r="FA523" s="412"/>
      <c r="FB523" s="412"/>
      <c r="FC523" s="412"/>
      <c r="FD523" s="412"/>
      <c r="FE523" s="412"/>
      <c r="FF523" s="412"/>
      <c r="FI523" s="355"/>
      <c r="GJ523" s="359"/>
      <c r="GL523" s="359"/>
      <c r="GP523" s="355"/>
      <c r="GV523" s="412"/>
      <c r="GW523" s="412"/>
      <c r="GX523" s="412"/>
      <c r="GY523" s="412"/>
      <c r="GZ523" s="412"/>
      <c r="HA523" s="412"/>
      <c r="HB523" s="412"/>
      <c r="HC523" s="412"/>
      <c r="HD523" s="412"/>
      <c r="HE523" s="412"/>
      <c r="HF523" s="412"/>
      <c r="HG523" s="412"/>
      <c r="HJ523" s="355"/>
      <c r="IK523" s="359"/>
      <c r="IM523" s="359"/>
      <c r="IN523" s="355"/>
      <c r="IQ523" s="355"/>
      <c r="JF523" s="360"/>
      <c r="JN523" s="355"/>
    </row>
    <row r="524" spans="1:274" s="148" customFormat="1" hidden="1" x14ac:dyDescent="0.2">
      <c r="A524" s="327"/>
      <c r="B524" s="354">
        <v>5</v>
      </c>
      <c r="C524" s="399">
        <f t="shared" ca="1" si="484"/>
        <v>41</v>
      </c>
      <c r="D524" s="400">
        <f t="shared" ca="1" si="485"/>
        <v>0.11452513966480447</v>
      </c>
      <c r="E524" s="454">
        <f t="shared" ca="1" si="486"/>
        <v>17</v>
      </c>
      <c r="F524" s="354"/>
      <c r="G524" s="412"/>
      <c r="H524" s="412"/>
      <c r="I524" s="412"/>
      <c r="J524" s="412"/>
      <c r="K524" s="412"/>
      <c r="L524" s="412"/>
      <c r="M524" s="412"/>
      <c r="N524" s="412"/>
      <c r="O524" s="412"/>
      <c r="P524" s="412"/>
      <c r="Q524" s="412"/>
      <c r="R524" s="412"/>
      <c r="S524" s="412"/>
      <c r="T524" s="412"/>
      <c r="U524" s="412"/>
      <c r="V524" s="412"/>
      <c r="W524" s="412"/>
      <c r="X524" s="412"/>
      <c r="Y524" s="412"/>
      <c r="Z524" s="412"/>
      <c r="AA524" s="412"/>
      <c r="AB524" s="412"/>
      <c r="AC524" s="412"/>
      <c r="AD524" s="412"/>
      <c r="AE524" s="412"/>
      <c r="AF524" s="412"/>
      <c r="AG524" s="412"/>
      <c r="AH524" s="412"/>
      <c r="AI524" s="412"/>
      <c r="AJ524" s="412"/>
      <c r="AK524" s="412"/>
      <c r="AL524" s="412"/>
      <c r="AM524" s="412"/>
      <c r="AN524" s="412"/>
      <c r="AO524" s="412"/>
      <c r="AP524" s="412"/>
      <c r="AQ524" s="412"/>
      <c r="AR524" s="412"/>
      <c r="AS524" s="412"/>
      <c r="AT524" s="412"/>
      <c r="AU524" s="412"/>
      <c r="AV524" s="412"/>
      <c r="AW524" s="412"/>
      <c r="AX524" s="412"/>
      <c r="AY524" s="412"/>
      <c r="AZ524" s="412"/>
      <c r="BA524" s="412"/>
      <c r="BB524" s="412"/>
      <c r="BC524" s="412"/>
      <c r="BD524" s="412"/>
      <c r="BE524" s="412"/>
      <c r="BF524" s="412"/>
      <c r="BG524" s="412"/>
      <c r="BH524" s="412"/>
      <c r="BI524" s="412"/>
      <c r="BJ524" s="412"/>
      <c r="BK524" s="412"/>
      <c r="BL524" s="412"/>
      <c r="BM524" s="412"/>
      <c r="BN524" s="412"/>
      <c r="BO524" s="412"/>
      <c r="BP524" s="412"/>
      <c r="BQ524" s="412"/>
      <c r="BR524" s="412"/>
      <c r="BS524" s="412"/>
      <c r="BT524" s="412"/>
      <c r="BU524" s="412"/>
      <c r="BV524" s="412"/>
      <c r="BW524" s="412"/>
      <c r="BX524" s="412"/>
      <c r="BY524" s="412"/>
      <c r="BZ524" s="412"/>
      <c r="CA524" s="412"/>
      <c r="CB524" s="412"/>
      <c r="CC524" s="412"/>
      <c r="CD524" s="412"/>
      <c r="CE524" s="412"/>
      <c r="CF524" s="412"/>
      <c r="CG524" s="412"/>
      <c r="CH524" s="412"/>
      <c r="CI524" s="412"/>
      <c r="CJ524" s="412"/>
      <c r="CK524" s="412"/>
      <c r="CL524" s="412"/>
      <c r="CM524" s="412"/>
      <c r="CN524" s="412"/>
      <c r="CO524" s="412"/>
      <c r="CP524" s="412"/>
      <c r="CQ524" s="412"/>
      <c r="CR524" s="412"/>
      <c r="CS524" s="412"/>
      <c r="CT524" s="412"/>
      <c r="CU524" s="412"/>
      <c r="CV524" s="451"/>
      <c r="CW524" s="451"/>
      <c r="CX524" s="451"/>
      <c r="CY524" s="451"/>
      <c r="CZ524" s="451"/>
      <c r="DA524" s="451"/>
      <c r="DB524" s="451"/>
      <c r="DC524" s="451"/>
      <c r="DD524" s="451"/>
      <c r="DE524" s="451"/>
      <c r="DF524" s="451"/>
      <c r="DG524" s="412"/>
      <c r="DH524" s="412"/>
      <c r="DI524" s="412"/>
      <c r="DJ524" s="412"/>
      <c r="DK524" s="412"/>
      <c r="DL524" s="412"/>
      <c r="DM524" s="412"/>
      <c r="DN524" s="412"/>
      <c r="DO524" s="412"/>
      <c r="DP524" s="412"/>
      <c r="DQ524" s="412"/>
      <c r="DR524" s="412"/>
      <c r="DS524" s="412"/>
      <c r="DT524" s="412"/>
      <c r="DU524" s="412"/>
      <c r="DV524" s="412"/>
      <c r="DW524" s="412"/>
      <c r="DX524" s="412"/>
      <c r="DY524" s="412"/>
      <c r="DZ524" s="412"/>
      <c r="EA524" s="412"/>
      <c r="EB524" s="412"/>
      <c r="EC524" s="412"/>
      <c r="ED524" s="412"/>
      <c r="EE524" s="412"/>
      <c r="EF524" s="412"/>
      <c r="EG524" s="412"/>
      <c r="EH524" s="412"/>
      <c r="EI524" s="412"/>
      <c r="EJ524" s="412"/>
      <c r="EK524" s="412"/>
      <c r="EL524" s="412"/>
      <c r="EM524" s="412"/>
      <c r="EN524" s="412"/>
      <c r="EO524" s="412"/>
      <c r="EP524" s="412"/>
      <c r="EQ524" s="412"/>
      <c r="ER524" s="412"/>
      <c r="ES524" s="412"/>
      <c r="ET524" s="412"/>
      <c r="EU524" s="412"/>
      <c r="EV524" s="412"/>
      <c r="EW524" s="412"/>
      <c r="EX524" s="412"/>
      <c r="EY524" s="412"/>
      <c r="EZ524" s="412"/>
      <c r="FA524" s="412"/>
      <c r="FB524" s="412"/>
      <c r="FC524" s="412"/>
      <c r="FD524" s="412"/>
      <c r="FE524" s="412"/>
      <c r="FF524" s="412"/>
      <c r="FI524" s="355"/>
      <c r="GJ524" s="359"/>
      <c r="GL524" s="359"/>
      <c r="GP524" s="355"/>
      <c r="GV524" s="412"/>
      <c r="GW524" s="412"/>
      <c r="GX524" s="412"/>
      <c r="GY524" s="412"/>
      <c r="GZ524" s="412"/>
      <c r="HA524" s="412"/>
      <c r="HB524" s="412"/>
      <c r="HC524" s="412"/>
      <c r="HD524" s="412"/>
      <c r="HE524" s="412"/>
      <c r="HF524" s="412"/>
      <c r="HG524" s="412"/>
      <c r="HJ524" s="355"/>
      <c r="IK524" s="359"/>
      <c r="IM524" s="359"/>
      <c r="IN524" s="355"/>
      <c r="IQ524" s="355"/>
      <c r="JF524" s="360"/>
      <c r="JN524" s="355"/>
    </row>
    <row r="525" spans="1:274" s="148" customFormat="1" hidden="1" x14ac:dyDescent="0.2">
      <c r="A525" s="354"/>
      <c r="B525" s="354">
        <v>6</v>
      </c>
      <c r="C525" s="399">
        <f t="shared" ca="1" si="484"/>
        <v>10</v>
      </c>
      <c r="D525" s="400">
        <f t="shared" ca="1" si="485"/>
        <v>5.8139534883720929E-2</v>
      </c>
      <c r="E525" s="454">
        <f t="shared" ca="1" si="486"/>
        <v>6</v>
      </c>
      <c r="F525" s="354"/>
      <c r="G525" s="412"/>
      <c r="H525" s="412"/>
      <c r="I525" s="412"/>
      <c r="J525" s="412"/>
      <c r="K525" s="412"/>
      <c r="L525" s="412"/>
      <c r="M525" s="412"/>
      <c r="N525" s="412"/>
      <c r="O525" s="412"/>
      <c r="P525" s="412"/>
      <c r="Q525" s="412"/>
      <c r="R525" s="412"/>
      <c r="S525" s="412"/>
      <c r="T525" s="412"/>
      <c r="U525" s="412"/>
      <c r="V525" s="412"/>
      <c r="W525" s="412"/>
      <c r="X525" s="412"/>
      <c r="Y525" s="412"/>
      <c r="Z525" s="412"/>
      <c r="AA525" s="412"/>
      <c r="AB525" s="412"/>
      <c r="AC525" s="412"/>
      <c r="AD525" s="412"/>
      <c r="AE525" s="412"/>
      <c r="AF525" s="412"/>
      <c r="AG525" s="412"/>
      <c r="AH525" s="412"/>
      <c r="AI525" s="412"/>
      <c r="AJ525" s="412"/>
      <c r="AK525" s="412"/>
      <c r="AL525" s="412"/>
      <c r="AM525" s="412"/>
      <c r="AN525" s="412"/>
      <c r="AO525" s="412"/>
      <c r="AP525" s="412"/>
      <c r="AQ525" s="412"/>
      <c r="AR525" s="412"/>
      <c r="AS525" s="412"/>
      <c r="AT525" s="412"/>
      <c r="AU525" s="412"/>
      <c r="AV525" s="412"/>
      <c r="AW525" s="412"/>
      <c r="AX525" s="412"/>
      <c r="AY525" s="412"/>
      <c r="AZ525" s="412"/>
      <c r="BA525" s="412"/>
      <c r="BB525" s="412"/>
      <c r="BC525" s="412"/>
      <c r="BD525" s="412"/>
      <c r="BE525" s="412"/>
      <c r="BF525" s="412"/>
      <c r="BG525" s="412"/>
      <c r="BH525" s="412"/>
      <c r="BI525" s="412"/>
      <c r="BJ525" s="412"/>
      <c r="BK525" s="412"/>
      <c r="BL525" s="412"/>
      <c r="BM525" s="412"/>
      <c r="BN525" s="412"/>
      <c r="BO525" s="412"/>
      <c r="BP525" s="412"/>
      <c r="BQ525" s="412"/>
      <c r="BR525" s="412"/>
      <c r="BS525" s="412"/>
      <c r="BT525" s="412"/>
      <c r="BU525" s="412"/>
      <c r="BV525" s="412"/>
      <c r="BW525" s="412"/>
      <c r="BX525" s="412"/>
      <c r="BY525" s="412"/>
      <c r="BZ525" s="412"/>
      <c r="CA525" s="412"/>
      <c r="CB525" s="412"/>
      <c r="CC525" s="412"/>
      <c r="CD525" s="412"/>
      <c r="CE525" s="412"/>
      <c r="CF525" s="412"/>
      <c r="CG525" s="412"/>
      <c r="CH525" s="412"/>
      <c r="CI525" s="412"/>
      <c r="CJ525" s="412"/>
      <c r="CK525" s="412"/>
      <c r="CL525" s="412"/>
      <c r="CM525" s="412"/>
      <c r="CN525" s="412"/>
      <c r="CO525" s="412"/>
      <c r="CP525" s="412"/>
      <c r="CQ525" s="412"/>
      <c r="CR525" s="412"/>
      <c r="CS525" s="412"/>
      <c r="CT525" s="412"/>
      <c r="CU525" s="412"/>
      <c r="CV525" s="451"/>
      <c r="CW525" s="451"/>
      <c r="CX525" s="451"/>
      <c r="CY525" s="451"/>
      <c r="CZ525" s="451"/>
      <c r="DA525" s="451"/>
      <c r="DB525" s="451"/>
      <c r="DC525" s="451"/>
      <c r="DD525" s="451"/>
      <c r="DE525" s="451"/>
      <c r="DF525" s="451"/>
      <c r="DG525" s="412"/>
      <c r="DH525" s="412"/>
      <c r="DI525" s="412"/>
      <c r="DJ525" s="412"/>
      <c r="DK525" s="412"/>
      <c r="DL525" s="412"/>
      <c r="DM525" s="412"/>
      <c r="DN525" s="412"/>
      <c r="DO525" s="412"/>
      <c r="DP525" s="412"/>
      <c r="DQ525" s="412"/>
      <c r="DR525" s="412"/>
      <c r="DS525" s="412"/>
      <c r="DT525" s="412"/>
      <c r="DU525" s="412"/>
      <c r="DV525" s="412"/>
      <c r="DW525" s="412"/>
      <c r="DX525" s="412"/>
      <c r="DY525" s="412"/>
      <c r="DZ525" s="412"/>
      <c r="EA525" s="412"/>
      <c r="EB525" s="412"/>
      <c r="EC525" s="412"/>
      <c r="ED525" s="412"/>
      <c r="EE525" s="412"/>
      <c r="EF525" s="412"/>
      <c r="EG525" s="412"/>
      <c r="EH525" s="412"/>
      <c r="EI525" s="412"/>
      <c r="EJ525" s="412"/>
      <c r="EK525" s="412"/>
      <c r="EL525" s="412"/>
      <c r="EM525" s="412"/>
      <c r="EN525" s="412"/>
      <c r="EO525" s="412"/>
      <c r="EP525" s="412"/>
      <c r="EQ525" s="412"/>
      <c r="ER525" s="412"/>
      <c r="ES525" s="412"/>
      <c r="ET525" s="412"/>
      <c r="EU525" s="412"/>
      <c r="EV525" s="412"/>
      <c r="EW525" s="412"/>
      <c r="EX525" s="412"/>
      <c r="EY525" s="412"/>
      <c r="EZ525" s="412"/>
      <c r="FA525" s="412"/>
      <c r="FB525" s="412"/>
      <c r="FC525" s="412"/>
      <c r="FD525" s="412"/>
      <c r="FE525" s="412"/>
      <c r="FF525" s="412"/>
      <c r="FI525" s="355"/>
      <c r="GJ525" s="359"/>
      <c r="GL525" s="359"/>
      <c r="GP525" s="355"/>
      <c r="GV525" s="412"/>
      <c r="GW525" s="412"/>
      <c r="GX525" s="412"/>
      <c r="GY525" s="412"/>
      <c r="GZ525" s="412"/>
      <c r="HA525" s="412"/>
      <c r="HB525" s="412"/>
      <c r="HC525" s="412"/>
      <c r="HD525" s="412"/>
      <c r="HE525" s="412"/>
      <c r="HF525" s="412"/>
      <c r="HG525" s="412"/>
      <c r="HJ525" s="355"/>
      <c r="IK525" s="359"/>
      <c r="IM525" s="359"/>
      <c r="IN525" s="355"/>
      <c r="IQ525" s="355"/>
      <c r="JF525" s="360"/>
      <c r="JN525" s="355"/>
    </row>
    <row r="526" spans="1:274" s="148" customFormat="1" hidden="1" x14ac:dyDescent="0.2">
      <c r="A526" s="327"/>
      <c r="B526" s="354">
        <v>7</v>
      </c>
      <c r="C526" s="399">
        <f t="shared" ca="1" si="484"/>
        <v>12</v>
      </c>
      <c r="D526" s="400">
        <f t="shared" ca="1" si="485"/>
        <v>8.7591240875912413E-2</v>
      </c>
      <c r="E526" s="454">
        <f t="shared" ca="1" si="486"/>
        <v>10</v>
      </c>
      <c r="F526" s="354"/>
      <c r="G526" s="412"/>
      <c r="H526" s="412"/>
      <c r="I526" s="412"/>
      <c r="J526" s="412"/>
      <c r="K526" s="412"/>
      <c r="L526" s="412"/>
      <c r="M526" s="412"/>
      <c r="N526" s="412"/>
      <c r="O526" s="412"/>
      <c r="P526" s="412"/>
      <c r="Q526" s="412"/>
      <c r="R526" s="412"/>
      <c r="S526" s="412"/>
      <c r="T526" s="412"/>
      <c r="U526" s="412"/>
      <c r="V526" s="412"/>
      <c r="W526" s="412"/>
      <c r="X526" s="412"/>
      <c r="Y526" s="412"/>
      <c r="Z526" s="412"/>
      <c r="AA526" s="412"/>
      <c r="AB526" s="412"/>
      <c r="AC526" s="412"/>
      <c r="AD526" s="412"/>
      <c r="AE526" s="412"/>
      <c r="AF526" s="412"/>
      <c r="AG526" s="412"/>
      <c r="AH526" s="412"/>
      <c r="AI526" s="412"/>
      <c r="AJ526" s="412"/>
      <c r="AK526" s="412"/>
      <c r="AL526" s="412"/>
      <c r="AM526" s="412"/>
      <c r="AN526" s="412"/>
      <c r="AO526" s="412"/>
      <c r="AP526" s="412"/>
      <c r="AQ526" s="412"/>
      <c r="AR526" s="412"/>
      <c r="AS526" s="412"/>
      <c r="AT526" s="412"/>
      <c r="AU526" s="412"/>
      <c r="AV526" s="412"/>
      <c r="AW526" s="412"/>
      <c r="AX526" s="412"/>
      <c r="AY526" s="412"/>
      <c r="AZ526" s="412"/>
      <c r="BA526" s="412"/>
      <c r="BB526" s="412"/>
      <c r="BC526" s="412"/>
      <c r="BD526" s="412"/>
      <c r="BE526" s="412"/>
      <c r="BF526" s="412"/>
      <c r="BG526" s="412"/>
      <c r="BH526" s="412"/>
      <c r="BI526" s="412"/>
      <c r="BJ526" s="412"/>
      <c r="BK526" s="412"/>
      <c r="BL526" s="412"/>
      <c r="BM526" s="412"/>
      <c r="BN526" s="412"/>
      <c r="BO526" s="412"/>
      <c r="BP526" s="412"/>
      <c r="BQ526" s="412"/>
      <c r="BR526" s="412"/>
      <c r="BS526" s="412"/>
      <c r="BT526" s="412"/>
      <c r="BU526" s="412"/>
      <c r="BV526" s="412"/>
      <c r="BW526" s="412"/>
      <c r="BX526" s="412"/>
      <c r="BY526" s="412"/>
      <c r="BZ526" s="412"/>
      <c r="CA526" s="412"/>
      <c r="CB526" s="412"/>
      <c r="CC526" s="412"/>
      <c r="CD526" s="412"/>
      <c r="CE526" s="412"/>
      <c r="CF526" s="412"/>
      <c r="CG526" s="412"/>
      <c r="CH526" s="412"/>
      <c r="CI526" s="412"/>
      <c r="CJ526" s="412"/>
      <c r="CK526" s="412"/>
      <c r="CL526" s="412"/>
      <c r="CM526" s="412"/>
      <c r="CN526" s="412"/>
      <c r="CO526" s="412"/>
      <c r="CP526" s="412"/>
      <c r="CQ526" s="412"/>
      <c r="CR526" s="412"/>
      <c r="CS526" s="412"/>
      <c r="CT526" s="412"/>
      <c r="CU526" s="412"/>
      <c r="CV526" s="451"/>
      <c r="CW526" s="451"/>
      <c r="CX526" s="451"/>
      <c r="CY526" s="451"/>
      <c r="CZ526" s="451"/>
      <c r="DA526" s="451"/>
      <c r="DB526" s="451"/>
      <c r="DC526" s="451"/>
      <c r="DD526" s="451"/>
      <c r="DE526" s="451"/>
      <c r="DF526" s="451"/>
      <c r="DG526" s="412"/>
      <c r="DH526" s="412"/>
      <c r="DI526" s="412"/>
      <c r="DJ526" s="412"/>
      <c r="DK526" s="412"/>
      <c r="DL526" s="412"/>
      <c r="DM526" s="412"/>
      <c r="DN526" s="412"/>
      <c r="DO526" s="412"/>
      <c r="DP526" s="412"/>
      <c r="DQ526" s="412"/>
      <c r="DR526" s="412"/>
      <c r="DS526" s="412"/>
      <c r="DT526" s="412"/>
      <c r="DU526" s="412"/>
      <c r="DV526" s="412"/>
      <c r="DW526" s="412"/>
      <c r="DX526" s="412"/>
      <c r="DY526" s="412"/>
      <c r="DZ526" s="412"/>
      <c r="EA526" s="412"/>
      <c r="EB526" s="412"/>
      <c r="EC526" s="412"/>
      <c r="ED526" s="412"/>
      <c r="EE526" s="412"/>
      <c r="EF526" s="412"/>
      <c r="EG526" s="412"/>
      <c r="EH526" s="412"/>
      <c r="EI526" s="412"/>
      <c r="EJ526" s="412"/>
      <c r="EK526" s="412"/>
      <c r="EL526" s="412"/>
      <c r="EM526" s="412"/>
      <c r="EN526" s="412"/>
      <c r="EO526" s="412"/>
      <c r="EP526" s="412"/>
      <c r="EQ526" s="412"/>
      <c r="ER526" s="412"/>
      <c r="ES526" s="412"/>
      <c r="ET526" s="412"/>
      <c r="EU526" s="412"/>
      <c r="EV526" s="412"/>
      <c r="EW526" s="412"/>
      <c r="EX526" s="412"/>
      <c r="EY526" s="412"/>
      <c r="EZ526" s="412"/>
      <c r="FA526" s="412"/>
      <c r="FB526" s="412"/>
      <c r="FC526" s="412"/>
      <c r="FD526" s="412"/>
      <c r="FE526" s="412"/>
      <c r="FF526" s="412"/>
      <c r="FI526" s="355"/>
      <c r="GJ526" s="359"/>
      <c r="GL526" s="359"/>
      <c r="GP526" s="355"/>
      <c r="GV526" s="412"/>
      <c r="GW526" s="412"/>
      <c r="GX526" s="412"/>
      <c r="GY526" s="412"/>
      <c r="GZ526" s="412"/>
      <c r="HA526" s="412"/>
      <c r="HB526" s="412"/>
      <c r="HC526" s="412"/>
      <c r="HD526" s="412"/>
      <c r="HE526" s="412"/>
      <c r="HF526" s="412"/>
      <c r="HG526" s="412"/>
      <c r="HJ526" s="355"/>
      <c r="IK526" s="359"/>
      <c r="IM526" s="359"/>
      <c r="IN526" s="355"/>
      <c r="IQ526" s="355"/>
      <c r="JF526" s="360"/>
      <c r="JN526" s="355"/>
    </row>
    <row r="527" spans="1:274" s="148" customFormat="1" hidden="1" x14ac:dyDescent="0.2">
      <c r="A527" s="354"/>
      <c r="B527" s="354">
        <v>8</v>
      </c>
      <c r="C527" s="399">
        <f t="shared" ca="1" si="484"/>
        <v>162</v>
      </c>
      <c r="D527" s="400">
        <f t="shared" ca="1" si="485"/>
        <v>0.11012916383412645</v>
      </c>
      <c r="E527" s="454">
        <f t="shared" ca="1" si="486"/>
        <v>15</v>
      </c>
      <c r="F527" s="354"/>
      <c r="G527" s="412"/>
      <c r="H527" s="412"/>
      <c r="I527" s="412"/>
      <c r="J527" s="412"/>
      <c r="K527" s="412"/>
      <c r="L527" s="412"/>
      <c r="M527" s="412"/>
      <c r="N527" s="412"/>
      <c r="O527" s="412"/>
      <c r="P527" s="412"/>
      <c r="Q527" s="412"/>
      <c r="R527" s="412"/>
      <c r="S527" s="412"/>
      <c r="T527" s="412"/>
      <c r="U527" s="412"/>
      <c r="V527" s="412"/>
      <c r="W527" s="412"/>
      <c r="X527" s="412"/>
      <c r="Y527" s="412"/>
      <c r="Z527" s="412"/>
      <c r="AA527" s="412"/>
      <c r="AB527" s="412"/>
      <c r="AC527" s="412"/>
      <c r="AD527" s="412"/>
      <c r="AE527" s="412"/>
      <c r="AF527" s="412"/>
      <c r="AG527" s="412"/>
      <c r="AH527" s="412"/>
      <c r="AI527" s="412"/>
      <c r="AJ527" s="412"/>
      <c r="AK527" s="412"/>
      <c r="AL527" s="412"/>
      <c r="AM527" s="412"/>
      <c r="AN527" s="412"/>
      <c r="AO527" s="412"/>
      <c r="AP527" s="412"/>
      <c r="AQ527" s="412"/>
      <c r="AR527" s="412"/>
      <c r="AS527" s="412"/>
      <c r="AT527" s="412"/>
      <c r="AU527" s="412"/>
      <c r="AV527" s="412"/>
      <c r="AW527" s="412"/>
      <c r="AX527" s="412"/>
      <c r="AY527" s="412"/>
      <c r="AZ527" s="412"/>
      <c r="BA527" s="412"/>
      <c r="BB527" s="412"/>
      <c r="BC527" s="412"/>
      <c r="BD527" s="412"/>
      <c r="BE527" s="412"/>
      <c r="BF527" s="412"/>
      <c r="BG527" s="412"/>
      <c r="BH527" s="412"/>
      <c r="BI527" s="412"/>
      <c r="BJ527" s="412"/>
      <c r="BK527" s="412"/>
      <c r="BL527" s="412"/>
      <c r="BM527" s="412"/>
      <c r="BN527" s="412"/>
      <c r="BO527" s="412"/>
      <c r="BP527" s="412"/>
      <c r="BQ527" s="412"/>
      <c r="BR527" s="412"/>
      <c r="BS527" s="412"/>
      <c r="BT527" s="412"/>
      <c r="BU527" s="412"/>
      <c r="BV527" s="412"/>
      <c r="BW527" s="412"/>
      <c r="BX527" s="412"/>
      <c r="BY527" s="412"/>
      <c r="BZ527" s="412"/>
      <c r="CA527" s="412"/>
      <c r="CB527" s="412"/>
      <c r="CC527" s="412"/>
      <c r="CD527" s="412"/>
      <c r="CE527" s="412"/>
      <c r="CF527" s="412"/>
      <c r="CG527" s="412"/>
      <c r="CH527" s="412"/>
      <c r="CI527" s="412"/>
      <c r="CJ527" s="412"/>
      <c r="CK527" s="412"/>
      <c r="CL527" s="412"/>
      <c r="CM527" s="412"/>
      <c r="CN527" s="412"/>
      <c r="CO527" s="412"/>
      <c r="CP527" s="412"/>
      <c r="CQ527" s="412"/>
      <c r="CR527" s="412"/>
      <c r="CS527" s="412"/>
      <c r="CT527" s="412"/>
      <c r="CU527" s="412"/>
      <c r="CV527" s="451"/>
      <c r="CW527" s="451"/>
      <c r="CX527" s="451"/>
      <c r="CY527" s="451"/>
      <c r="CZ527" s="451"/>
      <c r="DA527" s="451"/>
      <c r="DB527" s="451"/>
      <c r="DC527" s="451"/>
      <c r="DD527" s="451"/>
      <c r="DE527" s="451"/>
      <c r="DF527" s="451"/>
      <c r="DG527" s="412"/>
      <c r="DH527" s="412"/>
      <c r="DI527" s="412"/>
      <c r="DJ527" s="412"/>
      <c r="DK527" s="412"/>
      <c r="DL527" s="412"/>
      <c r="DM527" s="412"/>
      <c r="DN527" s="412"/>
      <c r="DO527" s="412"/>
      <c r="DP527" s="412"/>
      <c r="DQ527" s="412"/>
      <c r="DR527" s="412"/>
      <c r="DS527" s="412"/>
      <c r="DT527" s="412"/>
      <c r="DU527" s="412"/>
      <c r="DV527" s="412"/>
      <c r="DW527" s="412"/>
      <c r="DX527" s="412"/>
      <c r="DY527" s="412"/>
      <c r="DZ527" s="412"/>
      <c r="EA527" s="412"/>
      <c r="EB527" s="412"/>
      <c r="EC527" s="412"/>
      <c r="ED527" s="412"/>
      <c r="EE527" s="412"/>
      <c r="EF527" s="412"/>
      <c r="EG527" s="412"/>
      <c r="EH527" s="412"/>
      <c r="EI527" s="412"/>
      <c r="EJ527" s="412"/>
      <c r="EK527" s="412"/>
      <c r="EL527" s="412"/>
      <c r="EM527" s="412"/>
      <c r="EN527" s="412"/>
      <c r="EO527" s="412"/>
      <c r="EP527" s="412"/>
      <c r="EQ527" s="412"/>
      <c r="ER527" s="412"/>
      <c r="ES527" s="412"/>
      <c r="ET527" s="412"/>
      <c r="EU527" s="412"/>
      <c r="EV527" s="412"/>
      <c r="EW527" s="412"/>
      <c r="EX527" s="412"/>
      <c r="EY527" s="412"/>
      <c r="EZ527" s="412"/>
      <c r="FA527" s="412"/>
      <c r="FB527" s="412"/>
      <c r="FC527" s="412"/>
      <c r="FD527" s="412"/>
      <c r="FE527" s="412"/>
      <c r="FF527" s="412"/>
      <c r="FI527" s="355"/>
      <c r="GJ527" s="359"/>
      <c r="GL527" s="359"/>
      <c r="GP527" s="355"/>
      <c r="GV527" s="412"/>
      <c r="GW527" s="412"/>
      <c r="GX527" s="412"/>
      <c r="GY527" s="412"/>
      <c r="GZ527" s="412"/>
      <c r="HA527" s="412"/>
      <c r="HB527" s="412"/>
      <c r="HC527" s="412"/>
      <c r="HD527" s="412"/>
      <c r="HE527" s="412"/>
      <c r="HF527" s="412"/>
      <c r="HG527" s="412"/>
      <c r="HJ527" s="355"/>
      <c r="IK527" s="359"/>
      <c r="IM527" s="359"/>
      <c r="IN527" s="355"/>
      <c r="IQ527" s="355"/>
      <c r="JF527" s="360"/>
      <c r="JN527" s="355"/>
    </row>
    <row r="528" spans="1:274" s="148" customFormat="1" hidden="1" x14ac:dyDescent="0.2">
      <c r="A528" s="327"/>
      <c r="B528" s="354">
        <v>9</v>
      </c>
      <c r="C528" s="399">
        <f t="shared" ca="1" si="484"/>
        <v>39</v>
      </c>
      <c r="D528" s="400">
        <f t="shared" ca="1" si="485"/>
        <v>0.17727272727272728</v>
      </c>
      <c r="E528" s="454">
        <f t="shared" ca="1" si="486"/>
        <v>22</v>
      </c>
      <c r="F528" s="354"/>
      <c r="G528" s="412"/>
      <c r="H528" s="412"/>
      <c r="I528" s="412"/>
      <c r="J528" s="412"/>
      <c r="K528" s="412"/>
      <c r="L528" s="412"/>
      <c r="M528" s="412"/>
      <c r="N528" s="412"/>
      <c r="O528" s="412"/>
      <c r="P528" s="412"/>
      <c r="Q528" s="412"/>
      <c r="R528" s="412"/>
      <c r="S528" s="412"/>
      <c r="T528" s="412"/>
      <c r="U528" s="412"/>
      <c r="V528" s="412"/>
      <c r="W528" s="412"/>
      <c r="X528" s="412"/>
      <c r="Y528" s="412"/>
      <c r="Z528" s="412"/>
      <c r="AA528" s="412"/>
      <c r="AB528" s="412"/>
      <c r="AC528" s="412"/>
      <c r="AD528" s="412"/>
      <c r="AE528" s="412"/>
      <c r="AF528" s="412"/>
      <c r="AG528" s="412"/>
      <c r="AH528" s="412"/>
      <c r="AI528" s="412"/>
      <c r="AJ528" s="412"/>
      <c r="AK528" s="412"/>
      <c r="AL528" s="412"/>
      <c r="AM528" s="412"/>
      <c r="AN528" s="412"/>
      <c r="AO528" s="412"/>
      <c r="AP528" s="412"/>
      <c r="AQ528" s="412"/>
      <c r="AR528" s="412"/>
      <c r="AS528" s="412"/>
      <c r="AT528" s="412"/>
      <c r="AU528" s="412"/>
      <c r="AV528" s="412"/>
      <c r="AW528" s="412"/>
      <c r="AX528" s="412"/>
      <c r="AY528" s="412"/>
      <c r="AZ528" s="412"/>
      <c r="BA528" s="412"/>
      <c r="BB528" s="412"/>
      <c r="BC528" s="412"/>
      <c r="BD528" s="412"/>
      <c r="BE528" s="412"/>
      <c r="BF528" s="412"/>
      <c r="BG528" s="412"/>
      <c r="BH528" s="412"/>
      <c r="BI528" s="412"/>
      <c r="BJ528" s="412"/>
      <c r="BK528" s="412"/>
      <c r="BL528" s="412"/>
      <c r="BM528" s="412"/>
      <c r="BN528" s="412"/>
      <c r="BO528" s="412"/>
      <c r="BP528" s="412"/>
      <c r="BQ528" s="412"/>
      <c r="BR528" s="412"/>
      <c r="BS528" s="412"/>
      <c r="BT528" s="412"/>
      <c r="BU528" s="412"/>
      <c r="BV528" s="412"/>
      <c r="BW528" s="412"/>
      <c r="BX528" s="412"/>
      <c r="BY528" s="412"/>
      <c r="BZ528" s="412"/>
      <c r="CA528" s="412"/>
      <c r="CB528" s="412"/>
      <c r="CC528" s="412"/>
      <c r="CD528" s="412"/>
      <c r="CE528" s="412"/>
      <c r="CF528" s="412"/>
      <c r="CG528" s="412"/>
      <c r="CH528" s="412"/>
      <c r="CI528" s="412"/>
      <c r="CJ528" s="412"/>
      <c r="CK528" s="412"/>
      <c r="CL528" s="412"/>
      <c r="CM528" s="412"/>
      <c r="CN528" s="412"/>
      <c r="CO528" s="412"/>
      <c r="CP528" s="412"/>
      <c r="CQ528" s="412"/>
      <c r="CR528" s="412"/>
      <c r="CS528" s="412"/>
      <c r="CT528" s="412"/>
      <c r="CU528" s="412"/>
      <c r="CV528" s="451"/>
      <c r="CW528" s="451"/>
      <c r="CX528" s="451"/>
      <c r="CY528" s="451"/>
      <c r="CZ528" s="451"/>
      <c r="DA528" s="451"/>
      <c r="DB528" s="451"/>
      <c r="DC528" s="451"/>
      <c r="DD528" s="451"/>
      <c r="DE528" s="451"/>
      <c r="DF528" s="451"/>
      <c r="DG528" s="412"/>
      <c r="DH528" s="412"/>
      <c r="DI528" s="412"/>
      <c r="DJ528" s="412"/>
      <c r="DK528" s="412"/>
      <c r="DL528" s="412"/>
      <c r="DM528" s="412"/>
      <c r="DN528" s="412"/>
      <c r="DO528" s="412"/>
      <c r="DP528" s="412"/>
      <c r="DQ528" s="412"/>
      <c r="DR528" s="412"/>
      <c r="DS528" s="412"/>
      <c r="DT528" s="412"/>
      <c r="DU528" s="412"/>
      <c r="DV528" s="412"/>
      <c r="DW528" s="412"/>
      <c r="DX528" s="412"/>
      <c r="DY528" s="412"/>
      <c r="DZ528" s="412"/>
      <c r="EA528" s="412"/>
      <c r="EB528" s="412"/>
      <c r="EC528" s="412"/>
      <c r="ED528" s="412"/>
      <c r="EE528" s="412"/>
      <c r="EF528" s="412"/>
      <c r="EG528" s="412"/>
      <c r="EH528" s="412"/>
      <c r="EI528" s="412"/>
      <c r="EJ528" s="412"/>
      <c r="EK528" s="412"/>
      <c r="EL528" s="412"/>
      <c r="EM528" s="412"/>
      <c r="EN528" s="412"/>
      <c r="EO528" s="412"/>
      <c r="EP528" s="412"/>
      <c r="EQ528" s="412"/>
      <c r="ER528" s="412"/>
      <c r="ES528" s="412"/>
      <c r="ET528" s="412"/>
      <c r="EU528" s="412"/>
      <c r="EV528" s="412"/>
      <c r="EW528" s="412"/>
      <c r="EX528" s="412"/>
      <c r="EY528" s="412"/>
      <c r="EZ528" s="412"/>
      <c r="FA528" s="412"/>
      <c r="FB528" s="412"/>
      <c r="FC528" s="412"/>
      <c r="FD528" s="412"/>
      <c r="FE528" s="412"/>
      <c r="FF528" s="412"/>
      <c r="FI528" s="355"/>
      <c r="GJ528" s="359"/>
      <c r="GL528" s="359"/>
      <c r="GP528" s="355"/>
      <c r="GV528" s="412"/>
      <c r="GW528" s="412"/>
      <c r="GX528" s="412"/>
      <c r="GY528" s="412"/>
      <c r="GZ528" s="412"/>
      <c r="HA528" s="412"/>
      <c r="HB528" s="412"/>
      <c r="HC528" s="412"/>
      <c r="HD528" s="412"/>
      <c r="HE528" s="412"/>
      <c r="HF528" s="412"/>
      <c r="HG528" s="412"/>
      <c r="HJ528" s="355"/>
      <c r="IK528" s="359"/>
      <c r="IM528" s="359"/>
      <c r="IN528" s="355"/>
      <c r="IQ528" s="355"/>
      <c r="JF528" s="360"/>
      <c r="JN528" s="355"/>
    </row>
    <row r="529" spans="1:274" s="148" customFormat="1" hidden="1" x14ac:dyDescent="0.2">
      <c r="A529" s="354"/>
      <c r="B529" s="354">
        <v>10</v>
      </c>
      <c r="C529" s="399">
        <f t="shared" ca="1" si="484"/>
        <v>46</v>
      </c>
      <c r="D529" s="400">
        <f t="shared" ca="1" si="485"/>
        <v>0.10526315789473684</v>
      </c>
      <c r="E529" s="454">
        <f t="shared" ca="1" si="486"/>
        <v>12</v>
      </c>
      <c r="F529" s="354"/>
      <c r="G529" s="412"/>
      <c r="H529" s="412"/>
      <c r="I529" s="412"/>
      <c r="J529" s="412"/>
      <c r="K529" s="412"/>
      <c r="L529" s="412"/>
      <c r="M529" s="412"/>
      <c r="N529" s="412"/>
      <c r="O529" s="412"/>
      <c r="P529" s="412"/>
      <c r="Q529" s="412"/>
      <c r="R529" s="412"/>
      <c r="S529" s="412"/>
      <c r="T529" s="412"/>
      <c r="U529" s="412"/>
      <c r="V529" s="412"/>
      <c r="W529" s="412"/>
      <c r="X529" s="412"/>
      <c r="Y529" s="412"/>
      <c r="Z529" s="412"/>
      <c r="AA529" s="412"/>
      <c r="AB529" s="412"/>
      <c r="AC529" s="412"/>
      <c r="AD529" s="412"/>
      <c r="AE529" s="412"/>
      <c r="AF529" s="412"/>
      <c r="AG529" s="412"/>
      <c r="AH529" s="412"/>
      <c r="AI529" s="412"/>
      <c r="AJ529" s="412"/>
      <c r="AK529" s="412"/>
      <c r="AL529" s="412"/>
      <c r="AM529" s="412"/>
      <c r="AN529" s="412"/>
      <c r="AO529" s="412"/>
      <c r="AP529" s="412"/>
      <c r="AQ529" s="412"/>
      <c r="AR529" s="412"/>
      <c r="AS529" s="412"/>
      <c r="AT529" s="412"/>
      <c r="AU529" s="412"/>
      <c r="AV529" s="412"/>
      <c r="AW529" s="412"/>
      <c r="AX529" s="412"/>
      <c r="AY529" s="412"/>
      <c r="AZ529" s="412"/>
      <c r="BA529" s="412"/>
      <c r="BB529" s="412"/>
      <c r="BC529" s="412"/>
      <c r="BD529" s="412"/>
      <c r="BE529" s="412"/>
      <c r="BF529" s="412"/>
      <c r="BG529" s="412"/>
      <c r="BH529" s="412"/>
      <c r="BI529" s="412"/>
      <c r="BJ529" s="412"/>
      <c r="BK529" s="412"/>
      <c r="BL529" s="412"/>
      <c r="BM529" s="412"/>
      <c r="BN529" s="412"/>
      <c r="BO529" s="412"/>
      <c r="BP529" s="412"/>
      <c r="BQ529" s="412"/>
      <c r="BR529" s="412"/>
      <c r="BS529" s="412"/>
      <c r="BT529" s="412"/>
      <c r="BU529" s="412"/>
      <c r="BV529" s="412"/>
      <c r="BW529" s="412"/>
      <c r="BX529" s="412"/>
      <c r="BY529" s="412"/>
      <c r="BZ529" s="412"/>
      <c r="CA529" s="412"/>
      <c r="CB529" s="412"/>
      <c r="CC529" s="412"/>
      <c r="CD529" s="412"/>
      <c r="CE529" s="412"/>
      <c r="CF529" s="412"/>
      <c r="CG529" s="412"/>
      <c r="CH529" s="412"/>
      <c r="CI529" s="412"/>
      <c r="CJ529" s="412"/>
      <c r="CK529" s="412"/>
      <c r="CL529" s="412"/>
      <c r="CM529" s="412"/>
      <c r="CN529" s="412"/>
      <c r="CO529" s="412"/>
      <c r="CP529" s="412"/>
      <c r="CQ529" s="412"/>
      <c r="CR529" s="412"/>
      <c r="CS529" s="412"/>
      <c r="CT529" s="412"/>
      <c r="CU529" s="412"/>
      <c r="CV529" s="451"/>
      <c r="CW529" s="451"/>
      <c r="CX529" s="451"/>
      <c r="CY529" s="451"/>
      <c r="CZ529" s="451"/>
      <c r="DA529" s="451"/>
      <c r="DB529" s="451"/>
      <c r="DC529" s="451"/>
      <c r="DD529" s="451"/>
      <c r="DE529" s="451"/>
      <c r="DF529" s="451"/>
      <c r="DG529" s="412"/>
      <c r="DH529" s="412"/>
      <c r="DI529" s="412"/>
      <c r="DJ529" s="412"/>
      <c r="DK529" s="412"/>
      <c r="DL529" s="412"/>
      <c r="DM529" s="412"/>
      <c r="DN529" s="412"/>
      <c r="DO529" s="412"/>
      <c r="DP529" s="412"/>
      <c r="DQ529" s="412"/>
      <c r="DR529" s="412"/>
      <c r="DS529" s="412"/>
      <c r="DT529" s="412"/>
      <c r="DU529" s="412"/>
      <c r="DV529" s="412"/>
      <c r="DW529" s="412"/>
      <c r="DX529" s="412"/>
      <c r="DY529" s="412"/>
      <c r="DZ529" s="412"/>
      <c r="EA529" s="412"/>
      <c r="EB529" s="412"/>
      <c r="EC529" s="412"/>
      <c r="ED529" s="412"/>
      <c r="EE529" s="412"/>
      <c r="EF529" s="412"/>
      <c r="EG529" s="412"/>
      <c r="EH529" s="412"/>
      <c r="EI529" s="412"/>
      <c r="EJ529" s="412"/>
      <c r="EK529" s="412"/>
      <c r="EL529" s="412"/>
      <c r="EM529" s="412"/>
      <c r="EN529" s="412"/>
      <c r="EO529" s="412"/>
      <c r="EP529" s="412"/>
      <c r="EQ529" s="412"/>
      <c r="ER529" s="412"/>
      <c r="ES529" s="412"/>
      <c r="ET529" s="412"/>
      <c r="EU529" s="412"/>
      <c r="EV529" s="412"/>
      <c r="EW529" s="412"/>
      <c r="EX529" s="412"/>
      <c r="EY529" s="412"/>
      <c r="EZ529" s="412"/>
      <c r="FA529" s="412"/>
      <c r="FB529" s="412"/>
      <c r="FC529" s="412"/>
      <c r="FD529" s="412"/>
      <c r="FE529" s="412"/>
      <c r="FF529" s="412"/>
      <c r="FI529" s="355"/>
      <c r="GJ529" s="359"/>
      <c r="GL529" s="359"/>
      <c r="GP529" s="355"/>
      <c r="GV529" s="412"/>
      <c r="GW529" s="412"/>
      <c r="GX529" s="412"/>
      <c r="GY529" s="412"/>
      <c r="GZ529" s="412"/>
      <c r="HA529" s="412"/>
      <c r="HB529" s="412"/>
      <c r="HC529" s="412"/>
      <c r="HD529" s="412"/>
      <c r="HE529" s="412"/>
      <c r="HF529" s="412"/>
      <c r="HG529" s="412"/>
      <c r="HJ529" s="355"/>
      <c r="IK529" s="359"/>
      <c r="IM529" s="359"/>
      <c r="IN529" s="355"/>
      <c r="IQ529" s="355"/>
      <c r="JF529" s="360"/>
      <c r="JN529" s="355"/>
    </row>
    <row r="530" spans="1:274" s="148" customFormat="1" hidden="1" x14ac:dyDescent="0.2">
      <c r="A530" s="327"/>
      <c r="B530" s="354">
        <v>11</v>
      </c>
      <c r="C530" s="399">
        <f t="shared" ca="1" si="484"/>
        <v>58</v>
      </c>
      <c r="D530" s="400">
        <f t="shared" ca="1" si="485"/>
        <v>0.11670020120724346</v>
      </c>
      <c r="E530" s="454">
        <f t="shared" ca="1" si="486"/>
        <v>18</v>
      </c>
      <c r="F530" s="354"/>
      <c r="G530" s="412"/>
      <c r="H530" s="412"/>
      <c r="I530" s="412"/>
      <c r="J530" s="412"/>
      <c r="K530" s="412"/>
      <c r="L530" s="412"/>
      <c r="M530" s="412"/>
      <c r="N530" s="412"/>
      <c r="O530" s="412"/>
      <c r="P530" s="412"/>
      <c r="Q530" s="412"/>
      <c r="R530" s="412"/>
      <c r="S530" s="412"/>
      <c r="T530" s="412"/>
      <c r="U530" s="412"/>
      <c r="V530" s="412"/>
      <c r="W530" s="412"/>
      <c r="X530" s="412"/>
      <c r="Y530" s="412"/>
      <c r="Z530" s="412"/>
      <c r="AA530" s="412"/>
      <c r="AB530" s="412"/>
      <c r="AC530" s="412"/>
      <c r="AD530" s="412"/>
      <c r="AE530" s="412"/>
      <c r="AF530" s="412"/>
      <c r="AG530" s="412"/>
      <c r="AH530" s="412"/>
      <c r="AI530" s="412"/>
      <c r="AJ530" s="412"/>
      <c r="AK530" s="412"/>
      <c r="AL530" s="412"/>
      <c r="AM530" s="412"/>
      <c r="AN530" s="412"/>
      <c r="AO530" s="412"/>
      <c r="AP530" s="412"/>
      <c r="AQ530" s="412"/>
      <c r="AR530" s="412"/>
      <c r="AS530" s="412"/>
      <c r="AT530" s="412"/>
      <c r="AU530" s="412"/>
      <c r="AV530" s="412"/>
      <c r="AW530" s="412"/>
      <c r="AX530" s="412"/>
      <c r="AY530" s="412"/>
      <c r="AZ530" s="412"/>
      <c r="BA530" s="412"/>
      <c r="BB530" s="412"/>
      <c r="BC530" s="412"/>
      <c r="BD530" s="412"/>
      <c r="BE530" s="412"/>
      <c r="BF530" s="412"/>
      <c r="BG530" s="412"/>
      <c r="BH530" s="412"/>
      <c r="BI530" s="412"/>
      <c r="BJ530" s="412"/>
      <c r="BK530" s="412"/>
      <c r="BL530" s="412"/>
      <c r="BM530" s="412"/>
      <c r="BN530" s="412"/>
      <c r="BO530" s="412"/>
      <c r="BP530" s="412"/>
      <c r="BQ530" s="412"/>
      <c r="BR530" s="412"/>
      <c r="BS530" s="412"/>
      <c r="BT530" s="412"/>
      <c r="BU530" s="412"/>
      <c r="BV530" s="412"/>
      <c r="BW530" s="412"/>
      <c r="BX530" s="412"/>
      <c r="BY530" s="412"/>
      <c r="BZ530" s="412"/>
      <c r="CA530" s="412"/>
      <c r="CB530" s="412"/>
      <c r="CC530" s="412"/>
      <c r="CD530" s="412"/>
      <c r="CE530" s="412"/>
      <c r="CF530" s="412"/>
      <c r="CG530" s="412"/>
      <c r="CH530" s="412"/>
      <c r="CI530" s="412"/>
      <c r="CJ530" s="412"/>
      <c r="CK530" s="412"/>
      <c r="CL530" s="412"/>
      <c r="CM530" s="412"/>
      <c r="CN530" s="412"/>
      <c r="CO530" s="412"/>
      <c r="CP530" s="412"/>
      <c r="CQ530" s="412"/>
      <c r="CR530" s="412"/>
      <c r="CS530" s="412"/>
      <c r="CT530" s="412"/>
      <c r="CU530" s="412"/>
      <c r="CV530" s="451"/>
      <c r="CW530" s="451"/>
      <c r="CX530" s="451"/>
      <c r="CY530" s="451"/>
      <c r="CZ530" s="451"/>
      <c r="DA530" s="451"/>
      <c r="DB530" s="451"/>
      <c r="DC530" s="451"/>
      <c r="DD530" s="451"/>
      <c r="DE530" s="451"/>
      <c r="DF530" s="451"/>
      <c r="DG530" s="412"/>
      <c r="DH530" s="412"/>
      <c r="DI530" s="412"/>
      <c r="DJ530" s="412"/>
      <c r="DK530" s="412"/>
      <c r="DL530" s="412"/>
      <c r="DM530" s="412"/>
      <c r="DN530" s="412"/>
      <c r="DO530" s="412"/>
      <c r="DP530" s="412"/>
      <c r="DQ530" s="412"/>
      <c r="DR530" s="412"/>
      <c r="DS530" s="412"/>
      <c r="DT530" s="412"/>
      <c r="DU530" s="412"/>
      <c r="DV530" s="412"/>
      <c r="DW530" s="412"/>
      <c r="DX530" s="412"/>
      <c r="DY530" s="412"/>
      <c r="DZ530" s="412"/>
      <c r="EA530" s="412"/>
      <c r="EB530" s="412"/>
      <c r="EC530" s="412"/>
      <c r="ED530" s="412"/>
      <c r="EE530" s="412"/>
      <c r="EF530" s="412"/>
      <c r="EG530" s="412"/>
      <c r="EH530" s="412"/>
      <c r="EI530" s="412"/>
      <c r="EJ530" s="412"/>
      <c r="EK530" s="412"/>
      <c r="EL530" s="412"/>
      <c r="EM530" s="412"/>
      <c r="EN530" s="412"/>
      <c r="EO530" s="412"/>
      <c r="EP530" s="412"/>
      <c r="EQ530" s="412"/>
      <c r="ER530" s="412"/>
      <c r="ES530" s="412"/>
      <c r="ET530" s="412"/>
      <c r="EU530" s="412"/>
      <c r="EV530" s="412"/>
      <c r="EW530" s="412"/>
      <c r="EX530" s="412"/>
      <c r="EY530" s="412"/>
      <c r="EZ530" s="412"/>
      <c r="FA530" s="412"/>
      <c r="FB530" s="412"/>
      <c r="FC530" s="412"/>
      <c r="FD530" s="412"/>
      <c r="FE530" s="412"/>
      <c r="FF530" s="412"/>
      <c r="FI530" s="355"/>
      <c r="GJ530" s="359"/>
      <c r="GL530" s="359"/>
      <c r="GP530" s="355"/>
      <c r="GV530" s="412"/>
      <c r="GW530" s="412"/>
      <c r="GX530" s="412"/>
      <c r="GY530" s="412"/>
      <c r="GZ530" s="412"/>
      <c r="HA530" s="412"/>
      <c r="HB530" s="412"/>
      <c r="HC530" s="412"/>
      <c r="HD530" s="412"/>
      <c r="HE530" s="412"/>
      <c r="HF530" s="412"/>
      <c r="HG530" s="412"/>
      <c r="HJ530" s="355"/>
      <c r="IK530" s="359"/>
      <c r="IM530" s="359"/>
      <c r="IN530" s="355"/>
      <c r="IQ530" s="355"/>
      <c r="JF530" s="360"/>
      <c r="JN530" s="355"/>
    </row>
    <row r="531" spans="1:274" s="148" customFormat="1" hidden="1" x14ac:dyDescent="0.2">
      <c r="A531" s="354"/>
      <c r="B531" s="354">
        <v>12</v>
      </c>
      <c r="C531" s="399">
        <f t="shared" ca="1" si="484"/>
        <v>185</v>
      </c>
      <c r="D531" s="400">
        <f t="shared" ca="1" si="485"/>
        <v>0.10668973471741638</v>
      </c>
      <c r="E531" s="454">
        <f t="shared" ca="1" si="486"/>
        <v>14</v>
      </c>
      <c r="F531" s="354"/>
      <c r="G531" s="412"/>
      <c r="H531" s="412"/>
      <c r="I531" s="412"/>
      <c r="J531" s="412"/>
      <c r="K531" s="412"/>
      <c r="L531" s="412"/>
      <c r="M531" s="412"/>
      <c r="N531" s="412"/>
      <c r="O531" s="412"/>
      <c r="P531" s="412"/>
      <c r="Q531" s="412"/>
      <c r="R531" s="412"/>
      <c r="S531" s="412"/>
      <c r="T531" s="412"/>
      <c r="U531" s="412"/>
      <c r="V531" s="412"/>
      <c r="W531" s="412"/>
      <c r="X531" s="412"/>
      <c r="Y531" s="412"/>
      <c r="Z531" s="412"/>
      <c r="AA531" s="412"/>
      <c r="AB531" s="412"/>
      <c r="AC531" s="412"/>
      <c r="AD531" s="412"/>
      <c r="AE531" s="412"/>
      <c r="AF531" s="412"/>
      <c r="AG531" s="412"/>
      <c r="AH531" s="412"/>
      <c r="AI531" s="412"/>
      <c r="AJ531" s="412"/>
      <c r="AK531" s="412"/>
      <c r="AL531" s="412"/>
      <c r="AM531" s="412"/>
      <c r="AN531" s="412"/>
      <c r="AO531" s="412"/>
      <c r="AP531" s="412"/>
      <c r="AQ531" s="412"/>
      <c r="AR531" s="412"/>
      <c r="AS531" s="412"/>
      <c r="AT531" s="412"/>
      <c r="AU531" s="412"/>
      <c r="AV531" s="412"/>
      <c r="AW531" s="412"/>
      <c r="AX531" s="412"/>
      <c r="AY531" s="412"/>
      <c r="AZ531" s="412"/>
      <c r="BA531" s="412"/>
      <c r="BB531" s="412"/>
      <c r="BC531" s="412"/>
      <c r="BD531" s="412"/>
      <c r="BE531" s="412"/>
      <c r="BF531" s="412"/>
      <c r="BG531" s="412"/>
      <c r="BH531" s="412"/>
      <c r="BI531" s="412"/>
      <c r="BJ531" s="412"/>
      <c r="BK531" s="412"/>
      <c r="BL531" s="412"/>
      <c r="BM531" s="412"/>
      <c r="BN531" s="412"/>
      <c r="BO531" s="412"/>
      <c r="BP531" s="412"/>
      <c r="BQ531" s="412"/>
      <c r="BR531" s="412"/>
      <c r="BS531" s="412"/>
      <c r="BT531" s="412"/>
      <c r="BU531" s="412"/>
      <c r="BV531" s="412"/>
      <c r="BW531" s="412"/>
      <c r="BX531" s="412"/>
      <c r="BY531" s="412"/>
      <c r="BZ531" s="412"/>
      <c r="CA531" s="412"/>
      <c r="CB531" s="412"/>
      <c r="CC531" s="412"/>
      <c r="CD531" s="412"/>
      <c r="CE531" s="412"/>
      <c r="CF531" s="412"/>
      <c r="CG531" s="412"/>
      <c r="CH531" s="412"/>
      <c r="CI531" s="412"/>
      <c r="CJ531" s="412"/>
      <c r="CK531" s="412"/>
      <c r="CL531" s="412"/>
      <c r="CM531" s="412"/>
      <c r="CN531" s="412"/>
      <c r="CO531" s="412"/>
      <c r="CP531" s="412"/>
      <c r="CQ531" s="412"/>
      <c r="CR531" s="412"/>
      <c r="CS531" s="412"/>
      <c r="CT531" s="412"/>
      <c r="CU531" s="412"/>
      <c r="CV531" s="451"/>
      <c r="CW531" s="451"/>
      <c r="CX531" s="451"/>
      <c r="CY531" s="451"/>
      <c r="CZ531" s="451"/>
      <c r="DA531" s="451"/>
      <c r="DB531" s="451"/>
      <c r="DC531" s="451"/>
      <c r="DD531" s="451"/>
      <c r="DE531" s="451"/>
      <c r="DF531" s="451"/>
      <c r="DG531" s="412"/>
      <c r="DH531" s="412"/>
      <c r="DI531" s="412"/>
      <c r="DJ531" s="412"/>
      <c r="DK531" s="412"/>
      <c r="DL531" s="412"/>
      <c r="DM531" s="412"/>
      <c r="DN531" s="412"/>
      <c r="DO531" s="412"/>
      <c r="DP531" s="412"/>
      <c r="DQ531" s="412"/>
      <c r="DR531" s="412"/>
      <c r="DS531" s="412"/>
      <c r="DT531" s="412"/>
      <c r="DU531" s="412"/>
      <c r="DV531" s="412"/>
      <c r="DW531" s="412"/>
      <c r="DX531" s="412"/>
      <c r="DY531" s="412"/>
      <c r="DZ531" s="412"/>
      <c r="EA531" s="412"/>
      <c r="EB531" s="412"/>
      <c r="EC531" s="412"/>
      <c r="ED531" s="412"/>
      <c r="EE531" s="412"/>
      <c r="EF531" s="412"/>
      <c r="EG531" s="412"/>
      <c r="EH531" s="412"/>
      <c r="EI531" s="412"/>
      <c r="EJ531" s="412"/>
      <c r="EK531" s="412"/>
      <c r="EL531" s="412"/>
      <c r="EM531" s="412"/>
      <c r="EN531" s="412"/>
      <c r="EO531" s="412"/>
      <c r="EP531" s="412"/>
      <c r="EQ531" s="412"/>
      <c r="ER531" s="412"/>
      <c r="ES531" s="412"/>
      <c r="ET531" s="412"/>
      <c r="EU531" s="412"/>
      <c r="EV531" s="412"/>
      <c r="EW531" s="412"/>
      <c r="EX531" s="412"/>
      <c r="EY531" s="412"/>
      <c r="EZ531" s="412"/>
      <c r="FA531" s="412"/>
      <c r="FB531" s="412"/>
      <c r="FC531" s="412"/>
      <c r="FD531" s="412"/>
      <c r="FE531" s="412"/>
      <c r="FF531" s="412"/>
      <c r="FI531" s="355"/>
      <c r="GJ531" s="359"/>
      <c r="GL531" s="359"/>
      <c r="GP531" s="355"/>
      <c r="GV531" s="412"/>
      <c r="GW531" s="412"/>
      <c r="GX531" s="412"/>
      <c r="GY531" s="412"/>
      <c r="GZ531" s="412"/>
      <c r="HA531" s="412"/>
      <c r="HB531" s="412"/>
      <c r="HC531" s="412"/>
      <c r="HD531" s="412"/>
      <c r="HE531" s="412"/>
      <c r="HF531" s="412"/>
      <c r="HG531" s="412"/>
      <c r="HJ531" s="355"/>
      <c r="IK531" s="359"/>
      <c r="IM531" s="359"/>
      <c r="IN531" s="355"/>
      <c r="IQ531" s="355"/>
      <c r="JF531" s="360"/>
      <c r="JN531" s="355"/>
    </row>
    <row r="532" spans="1:274" s="148" customFormat="1" hidden="1" x14ac:dyDescent="0.2">
      <c r="A532" s="327"/>
      <c r="B532" s="354">
        <v>13</v>
      </c>
      <c r="C532" s="399">
        <f t="shared" ca="1" si="484"/>
        <v>41</v>
      </c>
      <c r="D532" s="400">
        <f t="shared" ca="1" si="485"/>
        <v>0.15413533834586465</v>
      </c>
      <c r="E532" s="454">
        <f t="shared" ca="1" si="486"/>
        <v>20</v>
      </c>
      <c r="F532" s="354"/>
      <c r="G532" s="412"/>
      <c r="H532" s="412"/>
      <c r="I532" s="412"/>
      <c r="J532" s="412"/>
      <c r="K532" s="412"/>
      <c r="L532" s="412"/>
      <c r="M532" s="412"/>
      <c r="N532" s="412"/>
      <c r="O532" s="412"/>
      <c r="P532" s="412"/>
      <c r="Q532" s="412"/>
      <c r="R532" s="412"/>
      <c r="S532" s="412"/>
      <c r="T532" s="412"/>
      <c r="U532" s="412"/>
      <c r="V532" s="412"/>
      <c r="W532" s="412"/>
      <c r="X532" s="412"/>
      <c r="Y532" s="412"/>
      <c r="Z532" s="412"/>
      <c r="AA532" s="412"/>
      <c r="AB532" s="412"/>
      <c r="AC532" s="412"/>
      <c r="AD532" s="412"/>
      <c r="AE532" s="412"/>
      <c r="AF532" s="412"/>
      <c r="AG532" s="412"/>
      <c r="AH532" s="412"/>
      <c r="AI532" s="412"/>
      <c r="AJ532" s="412"/>
      <c r="AK532" s="412"/>
      <c r="AL532" s="412"/>
      <c r="AM532" s="412"/>
      <c r="AN532" s="412"/>
      <c r="AO532" s="412"/>
      <c r="AP532" s="412"/>
      <c r="AQ532" s="412"/>
      <c r="AR532" s="412"/>
      <c r="AS532" s="412"/>
      <c r="AT532" s="412"/>
      <c r="AU532" s="412"/>
      <c r="AV532" s="412"/>
      <c r="AW532" s="412"/>
      <c r="AX532" s="412"/>
      <c r="AY532" s="412"/>
      <c r="AZ532" s="412"/>
      <c r="BA532" s="412"/>
      <c r="BB532" s="412"/>
      <c r="BC532" s="412"/>
      <c r="BD532" s="412"/>
      <c r="BE532" s="412"/>
      <c r="BF532" s="412"/>
      <c r="BG532" s="412"/>
      <c r="BH532" s="412"/>
      <c r="BI532" s="412"/>
      <c r="BJ532" s="412"/>
      <c r="BK532" s="412"/>
      <c r="BL532" s="412"/>
      <c r="BM532" s="412"/>
      <c r="BN532" s="412"/>
      <c r="BO532" s="412"/>
      <c r="BP532" s="412"/>
      <c r="BQ532" s="412"/>
      <c r="BR532" s="412"/>
      <c r="BS532" s="412"/>
      <c r="BT532" s="412"/>
      <c r="BU532" s="412"/>
      <c r="BV532" s="412"/>
      <c r="BW532" s="412"/>
      <c r="BX532" s="412"/>
      <c r="BY532" s="412"/>
      <c r="BZ532" s="412"/>
      <c r="CA532" s="412"/>
      <c r="CB532" s="412"/>
      <c r="CC532" s="412"/>
      <c r="CD532" s="412"/>
      <c r="CE532" s="412"/>
      <c r="CF532" s="412"/>
      <c r="CG532" s="412"/>
      <c r="CH532" s="412"/>
      <c r="CI532" s="412"/>
      <c r="CJ532" s="412"/>
      <c r="CK532" s="412"/>
      <c r="CL532" s="412"/>
      <c r="CM532" s="412"/>
      <c r="CN532" s="412"/>
      <c r="CO532" s="412"/>
      <c r="CP532" s="412"/>
      <c r="CQ532" s="412"/>
      <c r="CR532" s="412"/>
      <c r="CS532" s="412"/>
      <c r="CT532" s="412"/>
      <c r="CU532" s="412"/>
      <c r="CV532" s="451"/>
      <c r="CW532" s="451"/>
      <c r="CX532" s="451"/>
      <c r="CY532" s="451"/>
      <c r="CZ532" s="451"/>
      <c r="DA532" s="451"/>
      <c r="DB532" s="451"/>
      <c r="DC532" s="451"/>
      <c r="DD532" s="451"/>
      <c r="DE532" s="451"/>
      <c r="DF532" s="451"/>
      <c r="DG532" s="412"/>
      <c r="DH532" s="412"/>
      <c r="DI532" s="412"/>
      <c r="DJ532" s="412"/>
      <c r="DK532" s="412"/>
      <c r="DL532" s="412"/>
      <c r="DM532" s="412"/>
      <c r="DN532" s="412"/>
      <c r="DO532" s="412"/>
      <c r="DP532" s="412"/>
      <c r="DQ532" s="412"/>
      <c r="DR532" s="412"/>
      <c r="DS532" s="412"/>
      <c r="DT532" s="412"/>
      <c r="DU532" s="412"/>
      <c r="DV532" s="412"/>
      <c r="DW532" s="412"/>
      <c r="DX532" s="412"/>
      <c r="DY532" s="412"/>
      <c r="DZ532" s="412"/>
      <c r="EA532" s="412"/>
      <c r="EB532" s="412"/>
      <c r="EC532" s="412"/>
      <c r="ED532" s="412"/>
      <c r="EE532" s="412"/>
      <c r="EF532" s="412"/>
      <c r="EG532" s="412"/>
      <c r="EH532" s="412"/>
      <c r="EI532" s="412"/>
      <c r="EJ532" s="412"/>
      <c r="EK532" s="412"/>
      <c r="EL532" s="412"/>
      <c r="EM532" s="412"/>
      <c r="EN532" s="412"/>
      <c r="EO532" s="412"/>
      <c r="EP532" s="412"/>
      <c r="EQ532" s="412"/>
      <c r="ER532" s="412"/>
      <c r="ES532" s="412"/>
      <c r="ET532" s="412"/>
      <c r="EU532" s="412"/>
      <c r="EV532" s="412"/>
      <c r="EW532" s="412"/>
      <c r="EX532" s="412"/>
      <c r="EY532" s="412"/>
      <c r="EZ532" s="412"/>
      <c r="FA532" s="412"/>
      <c r="FB532" s="412"/>
      <c r="FC532" s="412"/>
      <c r="FD532" s="412"/>
      <c r="FE532" s="412"/>
      <c r="FF532" s="412"/>
      <c r="FI532" s="355"/>
      <c r="GJ532" s="359"/>
      <c r="GL532" s="359"/>
      <c r="GP532" s="355"/>
      <c r="GV532" s="412"/>
      <c r="GW532" s="412"/>
      <c r="GX532" s="412"/>
      <c r="GY532" s="412"/>
      <c r="GZ532" s="412"/>
      <c r="HA532" s="412"/>
      <c r="HB532" s="412"/>
      <c r="HC532" s="412"/>
      <c r="HD532" s="412"/>
      <c r="HE532" s="412"/>
      <c r="HF532" s="412"/>
      <c r="HG532" s="412"/>
      <c r="HJ532" s="355"/>
      <c r="IK532" s="359"/>
      <c r="IM532" s="359"/>
      <c r="IN532" s="355"/>
      <c r="IQ532" s="355"/>
      <c r="JF532" s="360"/>
      <c r="JN532" s="355"/>
    </row>
    <row r="533" spans="1:274" s="148" customFormat="1" hidden="1" x14ac:dyDescent="0.2">
      <c r="A533" s="354"/>
      <c r="B533" s="354">
        <v>14</v>
      </c>
      <c r="C533" s="399">
        <f t="shared" ca="1" si="484"/>
        <v>59</v>
      </c>
      <c r="D533" s="400">
        <f t="shared" ca="1" si="485"/>
        <v>0.1057347670250896</v>
      </c>
      <c r="E533" s="454">
        <f t="shared" ca="1" si="486"/>
        <v>13</v>
      </c>
      <c r="F533" s="354"/>
      <c r="G533" s="412"/>
      <c r="H533" s="412"/>
      <c r="I533" s="412"/>
      <c r="J533" s="412"/>
      <c r="K533" s="412"/>
      <c r="L533" s="412"/>
      <c r="M533" s="412"/>
      <c r="N533" s="412"/>
      <c r="O533" s="412"/>
      <c r="P533" s="412"/>
      <c r="Q533" s="412"/>
      <c r="R533" s="412"/>
      <c r="S533" s="412"/>
      <c r="T533" s="412"/>
      <c r="U533" s="412"/>
      <c r="V533" s="412"/>
      <c r="W533" s="412"/>
      <c r="X533" s="412"/>
      <c r="Y533" s="412"/>
      <c r="Z533" s="412"/>
      <c r="AA533" s="412"/>
      <c r="AB533" s="412"/>
      <c r="AC533" s="412"/>
      <c r="AD533" s="412"/>
      <c r="AE533" s="412"/>
      <c r="AF533" s="412"/>
      <c r="AG533" s="412"/>
      <c r="AH533" s="412"/>
      <c r="AI533" s="412"/>
      <c r="AJ533" s="412"/>
      <c r="AK533" s="412"/>
      <c r="AL533" s="412"/>
      <c r="AM533" s="412"/>
      <c r="AN533" s="412"/>
      <c r="AO533" s="412"/>
      <c r="AP533" s="412"/>
      <c r="AQ533" s="412"/>
      <c r="AR533" s="412"/>
      <c r="AS533" s="412"/>
      <c r="AT533" s="412"/>
      <c r="AU533" s="412"/>
      <c r="AV533" s="412"/>
      <c r="AW533" s="412"/>
      <c r="AX533" s="412"/>
      <c r="AY533" s="412"/>
      <c r="AZ533" s="412"/>
      <c r="BA533" s="412"/>
      <c r="BB533" s="412"/>
      <c r="BC533" s="412"/>
      <c r="BD533" s="412"/>
      <c r="BE533" s="412"/>
      <c r="BF533" s="412"/>
      <c r="BG533" s="412"/>
      <c r="BH533" s="412"/>
      <c r="BI533" s="412"/>
      <c r="BJ533" s="412"/>
      <c r="BK533" s="412"/>
      <c r="BL533" s="412"/>
      <c r="BM533" s="412"/>
      <c r="BN533" s="412"/>
      <c r="BO533" s="412"/>
      <c r="BP533" s="412"/>
      <c r="BQ533" s="412"/>
      <c r="BR533" s="412"/>
      <c r="BS533" s="412"/>
      <c r="BT533" s="412"/>
      <c r="BU533" s="412"/>
      <c r="BV533" s="412"/>
      <c r="BW533" s="412"/>
      <c r="BX533" s="412"/>
      <c r="BY533" s="412"/>
      <c r="BZ533" s="412"/>
      <c r="CA533" s="412"/>
      <c r="CB533" s="412"/>
      <c r="CC533" s="412"/>
      <c r="CD533" s="412"/>
      <c r="CE533" s="412"/>
      <c r="CF533" s="412"/>
      <c r="CG533" s="412"/>
      <c r="CH533" s="412"/>
      <c r="CI533" s="412"/>
      <c r="CJ533" s="412"/>
      <c r="CK533" s="412"/>
      <c r="CL533" s="412"/>
      <c r="CM533" s="412"/>
      <c r="CN533" s="412"/>
      <c r="CO533" s="412"/>
      <c r="CP533" s="412"/>
      <c r="CQ533" s="412"/>
      <c r="CR533" s="412"/>
      <c r="CS533" s="412"/>
      <c r="CT533" s="412"/>
      <c r="CU533" s="412"/>
      <c r="CV533" s="451"/>
      <c r="CW533" s="451"/>
      <c r="CX533" s="451"/>
      <c r="CY533" s="451"/>
      <c r="CZ533" s="451"/>
      <c r="DA533" s="451"/>
      <c r="DB533" s="451"/>
      <c r="DC533" s="451"/>
      <c r="DD533" s="451"/>
      <c r="DE533" s="451"/>
      <c r="DF533" s="451"/>
      <c r="DG533" s="412"/>
      <c r="DH533" s="412"/>
      <c r="DI533" s="412"/>
      <c r="DJ533" s="412"/>
      <c r="DK533" s="412"/>
      <c r="DL533" s="412"/>
      <c r="DM533" s="412"/>
      <c r="DN533" s="412"/>
      <c r="DO533" s="412"/>
      <c r="DP533" s="412"/>
      <c r="DQ533" s="412"/>
      <c r="DR533" s="412"/>
      <c r="DS533" s="412"/>
      <c r="DT533" s="412"/>
      <c r="DU533" s="412"/>
      <c r="DV533" s="412"/>
      <c r="DW533" s="412"/>
      <c r="DX533" s="412"/>
      <c r="DY533" s="412"/>
      <c r="DZ533" s="412"/>
      <c r="EA533" s="412"/>
      <c r="EB533" s="412"/>
      <c r="EC533" s="412"/>
      <c r="ED533" s="412"/>
      <c r="EE533" s="412"/>
      <c r="EF533" s="412"/>
      <c r="EG533" s="412"/>
      <c r="EH533" s="412"/>
      <c r="EI533" s="412"/>
      <c r="EJ533" s="412"/>
      <c r="EK533" s="412"/>
      <c r="EL533" s="412"/>
      <c r="EM533" s="412"/>
      <c r="EN533" s="412"/>
      <c r="EO533" s="412"/>
      <c r="EP533" s="412"/>
      <c r="EQ533" s="412"/>
      <c r="ER533" s="412"/>
      <c r="ES533" s="412"/>
      <c r="ET533" s="412"/>
      <c r="EU533" s="412"/>
      <c r="EV533" s="412"/>
      <c r="EW533" s="412"/>
      <c r="EX533" s="412"/>
      <c r="EY533" s="412"/>
      <c r="EZ533" s="412"/>
      <c r="FA533" s="412"/>
      <c r="FB533" s="412"/>
      <c r="FC533" s="412"/>
      <c r="FD533" s="412"/>
      <c r="FE533" s="412"/>
      <c r="FF533" s="412"/>
      <c r="FI533" s="355"/>
      <c r="GJ533" s="359"/>
      <c r="GL533" s="359"/>
      <c r="GP533" s="355"/>
      <c r="GV533" s="412"/>
      <c r="GW533" s="412"/>
      <c r="GX533" s="412"/>
      <c r="GY533" s="412"/>
      <c r="GZ533" s="412"/>
      <c r="HA533" s="412"/>
      <c r="HB533" s="412"/>
      <c r="HC533" s="412"/>
      <c r="HD533" s="412"/>
      <c r="HE533" s="412"/>
      <c r="HF533" s="412"/>
      <c r="HG533" s="412"/>
      <c r="HJ533" s="355"/>
      <c r="IK533" s="359"/>
      <c r="IM533" s="359"/>
      <c r="IN533" s="355"/>
      <c r="IQ533" s="355"/>
      <c r="JF533" s="360"/>
      <c r="JN533" s="355"/>
    </row>
    <row r="534" spans="1:274" s="148" customFormat="1" hidden="1" x14ac:dyDescent="0.2">
      <c r="A534" s="327"/>
      <c r="B534" s="354">
        <v>15</v>
      </c>
      <c r="C534" s="399">
        <f t="shared" ca="1" si="484"/>
        <v>466</v>
      </c>
      <c r="D534" s="400">
        <f t="shared" ca="1" si="485"/>
        <v>0.50053705692803441</v>
      </c>
      <c r="E534" s="454">
        <f t="shared" ca="1" si="486"/>
        <v>24</v>
      </c>
      <c r="F534" s="354"/>
      <c r="G534" s="412"/>
      <c r="H534" s="412"/>
      <c r="I534" s="412"/>
      <c r="J534" s="412"/>
      <c r="K534" s="412"/>
      <c r="L534" s="412"/>
      <c r="M534" s="412"/>
      <c r="N534" s="412"/>
      <c r="O534" s="412"/>
      <c r="P534" s="412"/>
      <c r="Q534" s="412"/>
      <c r="R534" s="412"/>
      <c r="S534" s="412"/>
      <c r="T534" s="412"/>
      <c r="U534" s="412"/>
      <c r="V534" s="412"/>
      <c r="W534" s="412"/>
      <c r="X534" s="412"/>
      <c r="Y534" s="412"/>
      <c r="Z534" s="412"/>
      <c r="AA534" s="412"/>
      <c r="AB534" s="412"/>
      <c r="AC534" s="412"/>
      <c r="AD534" s="412"/>
      <c r="AE534" s="412"/>
      <c r="AF534" s="412"/>
      <c r="AG534" s="412"/>
      <c r="AH534" s="412"/>
      <c r="AI534" s="412"/>
      <c r="AJ534" s="412"/>
      <c r="AK534" s="412"/>
      <c r="AL534" s="412"/>
      <c r="AM534" s="412"/>
      <c r="AN534" s="412"/>
      <c r="AO534" s="412"/>
      <c r="AP534" s="412"/>
      <c r="AQ534" s="412"/>
      <c r="AR534" s="412"/>
      <c r="AS534" s="412"/>
      <c r="AT534" s="412"/>
      <c r="AU534" s="412"/>
      <c r="AV534" s="412"/>
      <c r="AW534" s="412"/>
      <c r="AX534" s="412"/>
      <c r="AY534" s="412"/>
      <c r="AZ534" s="412"/>
      <c r="BA534" s="412"/>
      <c r="BB534" s="412"/>
      <c r="BC534" s="412"/>
      <c r="BD534" s="412"/>
      <c r="BE534" s="412"/>
      <c r="BF534" s="412"/>
      <c r="BG534" s="412"/>
      <c r="BH534" s="412"/>
      <c r="BI534" s="412"/>
      <c r="BJ534" s="412"/>
      <c r="BK534" s="412"/>
      <c r="BL534" s="412"/>
      <c r="BM534" s="412"/>
      <c r="BN534" s="412"/>
      <c r="BO534" s="412"/>
      <c r="BP534" s="412"/>
      <c r="BQ534" s="412"/>
      <c r="BR534" s="412"/>
      <c r="BS534" s="412"/>
      <c r="BT534" s="412"/>
      <c r="BU534" s="412"/>
      <c r="BV534" s="412"/>
      <c r="BW534" s="412"/>
      <c r="BX534" s="412"/>
      <c r="BY534" s="412"/>
      <c r="BZ534" s="412"/>
      <c r="CA534" s="412"/>
      <c r="CB534" s="412"/>
      <c r="CC534" s="412"/>
      <c r="CD534" s="412"/>
      <c r="CE534" s="412"/>
      <c r="CF534" s="412"/>
      <c r="CG534" s="412"/>
      <c r="CH534" s="412"/>
      <c r="CI534" s="412"/>
      <c r="CJ534" s="412"/>
      <c r="CK534" s="412"/>
      <c r="CL534" s="412"/>
      <c r="CM534" s="412"/>
      <c r="CN534" s="412"/>
      <c r="CO534" s="412"/>
      <c r="CP534" s="412"/>
      <c r="CQ534" s="412"/>
      <c r="CR534" s="412"/>
      <c r="CS534" s="412"/>
      <c r="CT534" s="412"/>
      <c r="CU534" s="412"/>
      <c r="CV534" s="451"/>
      <c r="CW534" s="451"/>
      <c r="CX534" s="451"/>
      <c r="CY534" s="451"/>
      <c r="CZ534" s="451"/>
      <c r="DA534" s="451"/>
      <c r="DB534" s="451"/>
      <c r="DC534" s="451"/>
      <c r="DD534" s="451"/>
      <c r="DE534" s="451"/>
      <c r="DF534" s="451"/>
      <c r="DG534" s="412"/>
      <c r="DH534" s="412"/>
      <c r="DI534" s="412"/>
      <c r="DJ534" s="412"/>
      <c r="DK534" s="412"/>
      <c r="DL534" s="412"/>
      <c r="DM534" s="412"/>
      <c r="DN534" s="412"/>
      <c r="DO534" s="412"/>
      <c r="DP534" s="412"/>
      <c r="DQ534" s="412"/>
      <c r="DR534" s="412"/>
      <c r="DS534" s="412"/>
      <c r="DT534" s="412"/>
      <c r="DU534" s="412"/>
      <c r="DV534" s="412"/>
      <c r="DW534" s="412"/>
      <c r="DX534" s="412"/>
      <c r="DY534" s="412"/>
      <c r="DZ534" s="412"/>
      <c r="EA534" s="412"/>
      <c r="EB534" s="412"/>
      <c r="EC534" s="412"/>
      <c r="ED534" s="412"/>
      <c r="EE534" s="412"/>
      <c r="EF534" s="412"/>
      <c r="EG534" s="412"/>
      <c r="EH534" s="412"/>
      <c r="EI534" s="412"/>
      <c r="EJ534" s="412"/>
      <c r="EK534" s="412"/>
      <c r="EL534" s="412"/>
      <c r="EM534" s="412"/>
      <c r="EN534" s="412"/>
      <c r="EO534" s="412"/>
      <c r="EP534" s="412"/>
      <c r="EQ534" s="412"/>
      <c r="ER534" s="412"/>
      <c r="ES534" s="412"/>
      <c r="ET534" s="412"/>
      <c r="EU534" s="412"/>
      <c r="EV534" s="412"/>
      <c r="EW534" s="412"/>
      <c r="EX534" s="412"/>
      <c r="EY534" s="412"/>
      <c r="EZ534" s="412"/>
      <c r="FA534" s="412"/>
      <c r="FB534" s="412"/>
      <c r="FC534" s="412"/>
      <c r="FD534" s="412"/>
      <c r="FE534" s="412"/>
      <c r="FF534" s="412"/>
      <c r="FI534" s="355"/>
      <c r="GJ534" s="359"/>
      <c r="GL534" s="359"/>
      <c r="GP534" s="355"/>
      <c r="GV534" s="412"/>
      <c r="GW534" s="412"/>
      <c r="GX534" s="412"/>
      <c r="GY534" s="412"/>
      <c r="GZ534" s="412"/>
      <c r="HA534" s="412"/>
      <c r="HB534" s="412"/>
      <c r="HC534" s="412"/>
      <c r="HD534" s="412"/>
      <c r="HE534" s="412"/>
      <c r="HF534" s="412"/>
      <c r="HG534" s="412"/>
      <c r="HJ534" s="355"/>
      <c r="IK534" s="359"/>
      <c r="IM534" s="359"/>
      <c r="IN534" s="355"/>
      <c r="IQ534" s="355"/>
      <c r="JF534" s="360"/>
      <c r="JN534" s="355"/>
    </row>
    <row r="535" spans="1:274" s="148" customFormat="1" hidden="1" x14ac:dyDescent="0.2">
      <c r="A535" s="354"/>
      <c r="B535" s="354">
        <v>16</v>
      </c>
      <c r="C535" s="399">
        <f t="shared" ca="1" si="484"/>
        <v>94</v>
      </c>
      <c r="D535" s="400">
        <f t="shared" ca="1" si="485"/>
        <v>0.16433566433566432</v>
      </c>
      <c r="E535" s="454">
        <f t="shared" ca="1" si="486"/>
        <v>21</v>
      </c>
      <c r="F535" s="354"/>
      <c r="G535" s="412"/>
      <c r="H535" s="412"/>
      <c r="I535" s="412"/>
      <c r="J535" s="412"/>
      <c r="K535" s="412"/>
      <c r="L535" s="412"/>
      <c r="M535" s="412"/>
      <c r="N535" s="412"/>
      <c r="O535" s="412"/>
      <c r="P535" s="412"/>
      <c r="Q535" s="412"/>
      <c r="R535" s="412"/>
      <c r="S535" s="412"/>
      <c r="T535" s="412"/>
      <c r="U535" s="412"/>
      <c r="V535" s="412"/>
      <c r="W535" s="412"/>
      <c r="X535" s="412"/>
      <c r="Y535" s="412"/>
      <c r="Z535" s="412"/>
      <c r="AA535" s="412"/>
      <c r="AB535" s="412"/>
      <c r="AC535" s="412"/>
      <c r="AD535" s="412"/>
      <c r="AE535" s="412"/>
      <c r="AF535" s="412"/>
      <c r="AG535" s="412"/>
      <c r="AH535" s="412"/>
      <c r="AI535" s="412"/>
      <c r="AJ535" s="412"/>
      <c r="AK535" s="412"/>
      <c r="AL535" s="412"/>
      <c r="AM535" s="412"/>
      <c r="AN535" s="412"/>
      <c r="AO535" s="412"/>
      <c r="AP535" s="412"/>
      <c r="AQ535" s="412"/>
      <c r="AR535" s="412"/>
      <c r="AS535" s="412"/>
      <c r="AT535" s="412"/>
      <c r="AU535" s="412"/>
      <c r="AV535" s="412"/>
      <c r="AW535" s="412"/>
      <c r="AX535" s="412"/>
      <c r="AY535" s="412"/>
      <c r="AZ535" s="412"/>
      <c r="BA535" s="412"/>
      <c r="BB535" s="412"/>
      <c r="BC535" s="412"/>
      <c r="BD535" s="412"/>
      <c r="BE535" s="412"/>
      <c r="BF535" s="412"/>
      <c r="BG535" s="412"/>
      <c r="BH535" s="412"/>
      <c r="BI535" s="412"/>
      <c r="BJ535" s="412"/>
      <c r="BK535" s="412"/>
      <c r="BL535" s="412"/>
      <c r="BM535" s="412"/>
      <c r="BN535" s="412"/>
      <c r="BO535" s="412"/>
      <c r="BP535" s="412"/>
      <c r="BQ535" s="412"/>
      <c r="BR535" s="412"/>
      <c r="BS535" s="412"/>
      <c r="BT535" s="412"/>
      <c r="BU535" s="412"/>
      <c r="BV535" s="412"/>
      <c r="BW535" s="412"/>
      <c r="BX535" s="412"/>
      <c r="BY535" s="412"/>
      <c r="BZ535" s="412"/>
      <c r="CA535" s="412"/>
      <c r="CB535" s="412"/>
      <c r="CC535" s="412"/>
      <c r="CD535" s="412"/>
      <c r="CE535" s="412"/>
      <c r="CF535" s="412"/>
      <c r="CG535" s="412"/>
      <c r="CH535" s="412"/>
      <c r="CI535" s="412"/>
      <c r="CJ535" s="412"/>
      <c r="CK535" s="412"/>
      <c r="CL535" s="412"/>
      <c r="CM535" s="412"/>
      <c r="CN535" s="412"/>
      <c r="CO535" s="412"/>
      <c r="CP535" s="412"/>
      <c r="CQ535" s="412"/>
      <c r="CR535" s="412"/>
      <c r="CS535" s="412"/>
      <c r="CT535" s="412"/>
      <c r="CU535" s="412"/>
      <c r="CV535" s="451"/>
      <c r="CW535" s="451"/>
      <c r="CX535" s="451"/>
      <c r="CY535" s="451"/>
      <c r="CZ535" s="451"/>
      <c r="DA535" s="451"/>
      <c r="DB535" s="451"/>
      <c r="DC535" s="451"/>
      <c r="DD535" s="451"/>
      <c r="DE535" s="451"/>
      <c r="DF535" s="451"/>
      <c r="DG535" s="412"/>
      <c r="DH535" s="412"/>
      <c r="DI535" s="412"/>
      <c r="DJ535" s="412"/>
      <c r="DK535" s="412"/>
      <c r="DL535" s="412"/>
      <c r="DM535" s="412"/>
      <c r="DN535" s="412"/>
      <c r="DO535" s="412"/>
      <c r="DP535" s="412"/>
      <c r="DQ535" s="412"/>
      <c r="DR535" s="412"/>
      <c r="DS535" s="412"/>
      <c r="DT535" s="412"/>
      <c r="DU535" s="412"/>
      <c r="DV535" s="412"/>
      <c r="DW535" s="412"/>
      <c r="DX535" s="412"/>
      <c r="DY535" s="412"/>
      <c r="DZ535" s="412"/>
      <c r="EA535" s="412"/>
      <c r="EB535" s="412"/>
      <c r="EC535" s="412"/>
      <c r="ED535" s="412"/>
      <c r="EE535" s="412"/>
      <c r="EF535" s="412"/>
      <c r="EG535" s="412"/>
      <c r="EH535" s="412"/>
      <c r="EI535" s="412"/>
      <c r="EJ535" s="412"/>
      <c r="EK535" s="412"/>
      <c r="EL535" s="412"/>
      <c r="EM535" s="412"/>
      <c r="EN535" s="412"/>
      <c r="EO535" s="412"/>
      <c r="EP535" s="412"/>
      <c r="EQ535" s="412"/>
      <c r="ER535" s="412"/>
      <c r="ES535" s="412"/>
      <c r="ET535" s="412"/>
      <c r="EU535" s="412"/>
      <c r="EV535" s="412"/>
      <c r="EW535" s="412"/>
      <c r="EX535" s="412"/>
      <c r="EY535" s="412"/>
      <c r="EZ535" s="412"/>
      <c r="FA535" s="412"/>
      <c r="FB535" s="412"/>
      <c r="FC535" s="412"/>
      <c r="FD535" s="412"/>
      <c r="FE535" s="412"/>
      <c r="FF535" s="412"/>
      <c r="FI535" s="355"/>
      <c r="GJ535" s="359"/>
      <c r="GL535" s="359"/>
      <c r="GP535" s="355"/>
      <c r="GV535" s="412"/>
      <c r="GW535" s="412"/>
      <c r="GX535" s="412"/>
      <c r="GY535" s="412"/>
      <c r="GZ535" s="412"/>
      <c r="HA535" s="412"/>
      <c r="HB535" s="412"/>
      <c r="HC535" s="412"/>
      <c r="HD535" s="412"/>
      <c r="HE535" s="412"/>
      <c r="HF535" s="412"/>
      <c r="HG535" s="412"/>
      <c r="HJ535" s="355"/>
      <c r="IK535" s="359"/>
      <c r="IM535" s="359"/>
      <c r="IN535" s="355"/>
      <c r="IQ535" s="355"/>
      <c r="JF535" s="360"/>
      <c r="JN535" s="355"/>
    </row>
    <row r="536" spans="1:274" s="148" customFormat="1" hidden="1" x14ac:dyDescent="0.2">
      <c r="A536" s="327"/>
      <c r="B536" s="354">
        <v>17</v>
      </c>
      <c r="C536" s="399">
        <f t="shared" ca="1" si="484"/>
        <v>237</v>
      </c>
      <c r="D536" s="400">
        <f t="shared" ca="1" si="485"/>
        <v>0.44886363636363635</v>
      </c>
      <c r="E536" s="454">
        <f t="shared" ca="1" si="486"/>
        <v>23</v>
      </c>
      <c r="F536" s="354"/>
      <c r="G536" s="412"/>
      <c r="H536" s="412"/>
      <c r="I536" s="412"/>
      <c r="J536" s="412"/>
      <c r="K536" s="412"/>
      <c r="L536" s="412"/>
      <c r="M536" s="412"/>
      <c r="N536" s="412"/>
      <c r="O536" s="412"/>
      <c r="P536" s="412"/>
      <c r="Q536" s="412"/>
      <c r="R536" s="412"/>
      <c r="S536" s="412"/>
      <c r="T536" s="412"/>
      <c r="U536" s="412"/>
      <c r="V536" s="412"/>
      <c r="W536" s="412"/>
      <c r="X536" s="412"/>
      <c r="Y536" s="412"/>
      <c r="Z536" s="412"/>
      <c r="AA536" s="412"/>
      <c r="AB536" s="412"/>
      <c r="AC536" s="412"/>
      <c r="AD536" s="412"/>
      <c r="AE536" s="412"/>
      <c r="AF536" s="412"/>
      <c r="AG536" s="412"/>
      <c r="AH536" s="412"/>
      <c r="AI536" s="412"/>
      <c r="AJ536" s="412"/>
      <c r="AK536" s="412"/>
      <c r="AL536" s="412"/>
      <c r="AM536" s="412"/>
      <c r="AN536" s="412"/>
      <c r="AO536" s="412"/>
      <c r="AP536" s="412"/>
      <c r="AQ536" s="412"/>
      <c r="AR536" s="412"/>
      <c r="AS536" s="412"/>
      <c r="AT536" s="412"/>
      <c r="AU536" s="412"/>
      <c r="AV536" s="412"/>
      <c r="AW536" s="412"/>
      <c r="AX536" s="412"/>
      <c r="AY536" s="412"/>
      <c r="AZ536" s="412"/>
      <c r="BA536" s="412"/>
      <c r="BB536" s="412"/>
      <c r="BC536" s="412"/>
      <c r="BD536" s="412"/>
      <c r="BE536" s="412"/>
      <c r="BF536" s="412"/>
      <c r="BG536" s="412"/>
      <c r="BH536" s="412"/>
      <c r="BI536" s="412"/>
      <c r="BJ536" s="412"/>
      <c r="BK536" s="412"/>
      <c r="BL536" s="412"/>
      <c r="BM536" s="412"/>
      <c r="BN536" s="412"/>
      <c r="BO536" s="412"/>
      <c r="BP536" s="412"/>
      <c r="BQ536" s="412"/>
      <c r="BR536" s="412"/>
      <c r="BS536" s="412"/>
      <c r="BT536" s="412"/>
      <c r="BU536" s="412"/>
      <c r="BV536" s="412"/>
      <c r="BW536" s="412"/>
      <c r="BX536" s="412"/>
      <c r="BY536" s="412"/>
      <c r="BZ536" s="412"/>
      <c r="CA536" s="412"/>
      <c r="CB536" s="412"/>
      <c r="CC536" s="412"/>
      <c r="CD536" s="412"/>
      <c r="CE536" s="412"/>
      <c r="CF536" s="412"/>
      <c r="CG536" s="412"/>
      <c r="CH536" s="412"/>
      <c r="CI536" s="412"/>
      <c r="CJ536" s="412"/>
      <c r="CK536" s="412"/>
      <c r="CL536" s="412"/>
      <c r="CM536" s="412"/>
      <c r="CN536" s="412"/>
      <c r="CO536" s="412"/>
      <c r="CP536" s="412"/>
      <c r="CQ536" s="412"/>
      <c r="CR536" s="412"/>
      <c r="CS536" s="412"/>
      <c r="CT536" s="412"/>
      <c r="CU536" s="412"/>
      <c r="CV536" s="451"/>
      <c r="CW536" s="451"/>
      <c r="CX536" s="451"/>
      <c r="CY536" s="451"/>
      <c r="CZ536" s="451"/>
      <c r="DA536" s="451"/>
      <c r="DB536" s="451"/>
      <c r="DC536" s="451"/>
      <c r="DD536" s="451"/>
      <c r="DE536" s="451"/>
      <c r="DF536" s="451"/>
      <c r="DG536" s="412"/>
      <c r="DH536" s="412"/>
      <c r="DI536" s="412"/>
      <c r="DJ536" s="412"/>
      <c r="DK536" s="412"/>
      <c r="DL536" s="412"/>
      <c r="DM536" s="412"/>
      <c r="DN536" s="412"/>
      <c r="DO536" s="412"/>
      <c r="DP536" s="412"/>
      <c r="DQ536" s="412"/>
      <c r="DR536" s="412"/>
      <c r="DS536" s="412"/>
      <c r="DT536" s="412"/>
      <c r="DU536" s="412"/>
      <c r="DV536" s="412"/>
      <c r="DW536" s="412"/>
      <c r="DX536" s="412"/>
      <c r="DY536" s="412"/>
      <c r="DZ536" s="412"/>
      <c r="EA536" s="412"/>
      <c r="EB536" s="412"/>
      <c r="EC536" s="412"/>
      <c r="ED536" s="412"/>
      <c r="EE536" s="412"/>
      <c r="EF536" s="412"/>
      <c r="EG536" s="412"/>
      <c r="EH536" s="412"/>
      <c r="EI536" s="412"/>
      <c r="EJ536" s="412"/>
      <c r="EK536" s="412"/>
      <c r="EL536" s="412"/>
      <c r="EM536" s="412"/>
      <c r="EN536" s="412"/>
      <c r="EO536" s="412"/>
      <c r="EP536" s="412"/>
      <c r="EQ536" s="412"/>
      <c r="ER536" s="412"/>
      <c r="ES536" s="412"/>
      <c r="ET536" s="412"/>
      <c r="EU536" s="412"/>
      <c r="EV536" s="412"/>
      <c r="EW536" s="412"/>
      <c r="EX536" s="412"/>
      <c r="EY536" s="412"/>
      <c r="EZ536" s="412"/>
      <c r="FA536" s="412"/>
      <c r="FB536" s="412"/>
      <c r="FC536" s="412"/>
      <c r="FD536" s="412"/>
      <c r="FE536" s="412"/>
      <c r="FF536" s="412"/>
      <c r="FI536" s="355"/>
      <c r="GJ536" s="359"/>
      <c r="GL536" s="359"/>
      <c r="GP536" s="355"/>
      <c r="GV536" s="412"/>
      <c r="GW536" s="412"/>
      <c r="GX536" s="412"/>
      <c r="GY536" s="412"/>
      <c r="GZ536" s="412"/>
      <c r="HA536" s="412"/>
      <c r="HB536" s="412"/>
      <c r="HC536" s="412"/>
      <c r="HD536" s="412"/>
      <c r="HE536" s="412"/>
      <c r="HF536" s="412"/>
      <c r="HG536" s="412"/>
      <c r="HJ536" s="355"/>
      <c r="IK536" s="359"/>
      <c r="IM536" s="359"/>
      <c r="IN536" s="355"/>
      <c r="IQ536" s="355"/>
      <c r="JF536" s="360"/>
      <c r="JN536" s="355"/>
    </row>
    <row r="537" spans="1:274" s="148" customFormat="1" hidden="1" x14ac:dyDescent="0.2">
      <c r="A537" s="354"/>
      <c r="B537" s="354">
        <v>18</v>
      </c>
      <c r="C537" s="399">
        <f t="shared" ca="1" si="484"/>
        <v>45</v>
      </c>
      <c r="D537" s="400">
        <f t="shared" ca="1" si="485"/>
        <v>0.1388888888888889</v>
      </c>
      <c r="E537" s="454">
        <f t="shared" ca="1" si="486"/>
        <v>19</v>
      </c>
      <c r="F537" s="354"/>
      <c r="G537" s="412"/>
      <c r="H537" s="412"/>
      <c r="I537" s="412"/>
      <c r="J537" s="412"/>
      <c r="K537" s="412"/>
      <c r="L537" s="412"/>
      <c r="M537" s="412"/>
      <c r="N537" s="412"/>
      <c r="O537" s="412"/>
      <c r="P537" s="412"/>
      <c r="Q537" s="412"/>
      <c r="R537" s="412"/>
      <c r="S537" s="412"/>
      <c r="T537" s="412"/>
      <c r="U537" s="412"/>
      <c r="V537" s="412"/>
      <c r="W537" s="412"/>
      <c r="X537" s="412"/>
      <c r="Y537" s="412"/>
      <c r="Z537" s="412"/>
      <c r="AA537" s="412"/>
      <c r="AB537" s="412"/>
      <c r="AC537" s="412"/>
      <c r="AD537" s="412"/>
      <c r="AE537" s="412"/>
      <c r="AF537" s="412"/>
      <c r="AG537" s="412"/>
      <c r="AH537" s="412"/>
      <c r="AI537" s="412"/>
      <c r="AJ537" s="412"/>
      <c r="AK537" s="412"/>
      <c r="AL537" s="412"/>
      <c r="AM537" s="412"/>
      <c r="AN537" s="412"/>
      <c r="AO537" s="412"/>
      <c r="AP537" s="412"/>
      <c r="AQ537" s="412"/>
      <c r="AR537" s="412"/>
      <c r="AS537" s="412"/>
      <c r="AT537" s="412"/>
      <c r="AU537" s="412"/>
      <c r="AV537" s="412"/>
      <c r="AW537" s="412"/>
      <c r="AX537" s="412"/>
      <c r="AY537" s="412"/>
      <c r="AZ537" s="412"/>
      <c r="BA537" s="412"/>
      <c r="BB537" s="412"/>
      <c r="BC537" s="412"/>
      <c r="BD537" s="412"/>
      <c r="BE537" s="412"/>
      <c r="BF537" s="412"/>
      <c r="BG537" s="412"/>
      <c r="BH537" s="412"/>
      <c r="BI537" s="412"/>
      <c r="BJ537" s="412"/>
      <c r="BK537" s="412"/>
      <c r="BL537" s="412"/>
      <c r="BM537" s="412"/>
      <c r="BN537" s="412"/>
      <c r="BO537" s="412"/>
      <c r="BP537" s="412"/>
      <c r="BQ537" s="412"/>
      <c r="BR537" s="412"/>
      <c r="BS537" s="412"/>
      <c r="BT537" s="412"/>
      <c r="BU537" s="412"/>
      <c r="BV537" s="412"/>
      <c r="BW537" s="412"/>
      <c r="BX537" s="412"/>
      <c r="BY537" s="412"/>
      <c r="BZ537" s="412"/>
      <c r="CA537" s="412"/>
      <c r="CB537" s="412"/>
      <c r="CC537" s="412"/>
      <c r="CD537" s="412"/>
      <c r="CE537" s="412"/>
      <c r="CF537" s="412"/>
      <c r="CG537" s="412"/>
      <c r="CH537" s="412"/>
      <c r="CI537" s="412"/>
      <c r="CJ537" s="412"/>
      <c r="CK537" s="412"/>
      <c r="CL537" s="412"/>
      <c r="CM537" s="412"/>
      <c r="CN537" s="412"/>
      <c r="CO537" s="412"/>
      <c r="CP537" s="412"/>
      <c r="CQ537" s="412"/>
      <c r="CR537" s="412"/>
      <c r="CS537" s="412"/>
      <c r="CT537" s="412"/>
      <c r="CU537" s="412"/>
      <c r="CV537" s="451"/>
      <c r="CW537" s="451"/>
      <c r="CX537" s="451"/>
      <c r="CY537" s="451"/>
      <c r="CZ537" s="451"/>
      <c r="DA537" s="451"/>
      <c r="DB537" s="451"/>
      <c r="DC537" s="451"/>
      <c r="DD537" s="451"/>
      <c r="DE537" s="451"/>
      <c r="DF537" s="451"/>
      <c r="DG537" s="412"/>
      <c r="DH537" s="412"/>
      <c r="DI537" s="412"/>
      <c r="DJ537" s="412"/>
      <c r="DK537" s="412"/>
      <c r="DL537" s="412"/>
      <c r="DM537" s="412"/>
      <c r="DN537" s="412"/>
      <c r="DO537" s="412"/>
      <c r="DP537" s="412"/>
      <c r="DQ537" s="412"/>
      <c r="DR537" s="412"/>
      <c r="DS537" s="412"/>
      <c r="DT537" s="412"/>
      <c r="DU537" s="412"/>
      <c r="DV537" s="412"/>
      <c r="DW537" s="412"/>
      <c r="DX537" s="412"/>
      <c r="DY537" s="412"/>
      <c r="DZ537" s="412"/>
      <c r="EA537" s="412"/>
      <c r="EB537" s="412"/>
      <c r="EC537" s="412"/>
      <c r="ED537" s="412"/>
      <c r="EE537" s="412"/>
      <c r="EF537" s="412"/>
      <c r="EG537" s="412"/>
      <c r="EH537" s="412"/>
      <c r="EI537" s="412"/>
      <c r="EJ537" s="412"/>
      <c r="EK537" s="412"/>
      <c r="EL537" s="412"/>
      <c r="EM537" s="412"/>
      <c r="EN537" s="412"/>
      <c r="EO537" s="412"/>
      <c r="EP537" s="412"/>
      <c r="EQ537" s="412"/>
      <c r="ER537" s="412"/>
      <c r="ES537" s="412"/>
      <c r="ET537" s="412"/>
      <c r="EU537" s="412"/>
      <c r="EV537" s="412"/>
      <c r="EW537" s="412"/>
      <c r="EX537" s="412"/>
      <c r="EY537" s="412"/>
      <c r="EZ537" s="412"/>
      <c r="FA537" s="412"/>
      <c r="FB537" s="412"/>
      <c r="FC537" s="412"/>
      <c r="FD537" s="412"/>
      <c r="FE537" s="412"/>
      <c r="FF537" s="412"/>
      <c r="FI537" s="355"/>
      <c r="GJ537" s="359"/>
      <c r="GL537" s="359"/>
      <c r="GP537" s="355"/>
      <c r="GV537" s="412"/>
      <c r="GW537" s="412"/>
      <c r="GX537" s="412"/>
      <c r="GY537" s="412"/>
      <c r="GZ537" s="412"/>
      <c r="HA537" s="412"/>
      <c r="HB537" s="412"/>
      <c r="HC537" s="412"/>
      <c r="HD537" s="412"/>
      <c r="HE537" s="412"/>
      <c r="HF537" s="412"/>
      <c r="HG537" s="412"/>
      <c r="HJ537" s="355"/>
      <c r="IK537" s="359"/>
      <c r="IM537" s="359"/>
      <c r="IN537" s="355"/>
      <c r="IQ537" s="355"/>
      <c r="JF537" s="360"/>
      <c r="JN537" s="355"/>
    </row>
    <row r="538" spans="1:274" s="148" customFormat="1" hidden="1" x14ac:dyDescent="0.2">
      <c r="A538" s="327"/>
      <c r="B538" s="354">
        <v>19</v>
      </c>
      <c r="C538" s="399">
        <f t="shared" ca="1" si="484"/>
        <v>8</v>
      </c>
      <c r="D538" s="400">
        <f t="shared" ca="1" si="485"/>
        <v>5.1948051948051951E-2</v>
      </c>
      <c r="E538" s="454">
        <f t="shared" ca="1" si="486"/>
        <v>2</v>
      </c>
      <c r="F538" s="354"/>
      <c r="G538" s="412"/>
      <c r="H538" s="412"/>
      <c r="I538" s="412"/>
      <c r="J538" s="412"/>
      <c r="K538" s="412"/>
      <c r="L538" s="412"/>
      <c r="M538" s="412"/>
      <c r="N538" s="412"/>
      <c r="O538" s="412"/>
      <c r="P538" s="412"/>
      <c r="Q538" s="412"/>
      <c r="R538" s="412"/>
      <c r="S538" s="412"/>
      <c r="T538" s="412"/>
      <c r="U538" s="412"/>
      <c r="V538" s="412"/>
      <c r="W538" s="412"/>
      <c r="X538" s="412"/>
      <c r="Y538" s="412"/>
      <c r="Z538" s="412"/>
      <c r="AA538" s="412"/>
      <c r="AB538" s="412"/>
      <c r="AC538" s="412"/>
      <c r="AD538" s="412"/>
      <c r="AE538" s="412"/>
      <c r="AF538" s="412"/>
      <c r="AG538" s="412"/>
      <c r="AH538" s="412"/>
      <c r="AI538" s="412"/>
      <c r="AJ538" s="412"/>
      <c r="AK538" s="412"/>
      <c r="AL538" s="412"/>
      <c r="AM538" s="412"/>
      <c r="AN538" s="412"/>
      <c r="AO538" s="412"/>
      <c r="AP538" s="412"/>
      <c r="AQ538" s="412"/>
      <c r="AR538" s="412"/>
      <c r="AS538" s="412"/>
      <c r="AT538" s="412"/>
      <c r="AU538" s="412"/>
      <c r="AV538" s="412"/>
      <c r="AW538" s="412"/>
      <c r="AX538" s="412"/>
      <c r="AY538" s="412"/>
      <c r="AZ538" s="412"/>
      <c r="BA538" s="412"/>
      <c r="BB538" s="412"/>
      <c r="BC538" s="412"/>
      <c r="BD538" s="412"/>
      <c r="BE538" s="412"/>
      <c r="BF538" s="412"/>
      <c r="BG538" s="412"/>
      <c r="BH538" s="412"/>
      <c r="BI538" s="412"/>
      <c r="BJ538" s="412"/>
      <c r="BK538" s="412"/>
      <c r="BL538" s="412"/>
      <c r="BM538" s="412"/>
      <c r="BN538" s="412"/>
      <c r="BO538" s="412"/>
      <c r="BP538" s="412"/>
      <c r="BQ538" s="412"/>
      <c r="BR538" s="412"/>
      <c r="BS538" s="412"/>
      <c r="BT538" s="412"/>
      <c r="BU538" s="412"/>
      <c r="BV538" s="412"/>
      <c r="BW538" s="412"/>
      <c r="BX538" s="412"/>
      <c r="BY538" s="412"/>
      <c r="BZ538" s="412"/>
      <c r="CA538" s="412"/>
      <c r="CB538" s="412"/>
      <c r="CC538" s="412"/>
      <c r="CD538" s="412"/>
      <c r="CE538" s="412"/>
      <c r="CF538" s="412"/>
      <c r="CG538" s="412"/>
      <c r="CH538" s="412"/>
      <c r="CI538" s="412"/>
      <c r="CJ538" s="412"/>
      <c r="CK538" s="412"/>
      <c r="CL538" s="412"/>
      <c r="CM538" s="412"/>
      <c r="CN538" s="412"/>
      <c r="CO538" s="412"/>
      <c r="CP538" s="412"/>
      <c r="CQ538" s="412"/>
      <c r="CR538" s="412"/>
      <c r="CS538" s="412"/>
      <c r="CT538" s="412"/>
      <c r="CU538" s="412"/>
      <c r="CV538" s="451"/>
      <c r="CW538" s="451"/>
      <c r="CX538" s="451"/>
      <c r="CY538" s="451"/>
      <c r="CZ538" s="451"/>
      <c r="DA538" s="451"/>
      <c r="DB538" s="451"/>
      <c r="DC538" s="451"/>
      <c r="DD538" s="451"/>
      <c r="DE538" s="451"/>
      <c r="DF538" s="451"/>
      <c r="DG538" s="412"/>
      <c r="DH538" s="412"/>
      <c r="DI538" s="412"/>
      <c r="DJ538" s="412"/>
      <c r="DK538" s="412"/>
      <c r="DL538" s="412"/>
      <c r="DM538" s="412"/>
      <c r="DN538" s="412"/>
      <c r="DO538" s="412"/>
      <c r="DP538" s="412"/>
      <c r="DQ538" s="412"/>
      <c r="DR538" s="412"/>
      <c r="DS538" s="412"/>
      <c r="DT538" s="412"/>
      <c r="DU538" s="412"/>
      <c r="DV538" s="412"/>
      <c r="DW538" s="412"/>
      <c r="DX538" s="412"/>
      <c r="DY538" s="412"/>
      <c r="DZ538" s="412"/>
      <c r="EA538" s="412"/>
      <c r="EB538" s="412"/>
      <c r="EC538" s="412"/>
      <c r="ED538" s="412"/>
      <c r="EE538" s="412"/>
      <c r="EF538" s="412"/>
      <c r="EG538" s="412"/>
      <c r="EH538" s="412"/>
      <c r="EI538" s="412"/>
      <c r="EJ538" s="412"/>
      <c r="EK538" s="412"/>
      <c r="EL538" s="412"/>
      <c r="EM538" s="412"/>
      <c r="EN538" s="412"/>
      <c r="EO538" s="412"/>
      <c r="EP538" s="412"/>
      <c r="EQ538" s="412"/>
      <c r="ER538" s="412"/>
      <c r="ES538" s="412"/>
      <c r="ET538" s="412"/>
      <c r="EU538" s="412"/>
      <c r="EV538" s="412"/>
      <c r="EW538" s="412"/>
      <c r="EX538" s="412"/>
      <c r="EY538" s="412"/>
      <c r="EZ538" s="412"/>
      <c r="FA538" s="412"/>
      <c r="FB538" s="412"/>
      <c r="FC538" s="412"/>
      <c r="FD538" s="412"/>
      <c r="FE538" s="412"/>
      <c r="FF538" s="412"/>
      <c r="FI538" s="355"/>
      <c r="GJ538" s="359"/>
      <c r="GL538" s="359"/>
      <c r="GP538" s="355"/>
      <c r="GV538" s="412"/>
      <c r="GW538" s="412"/>
      <c r="GX538" s="412"/>
      <c r="GY538" s="412"/>
      <c r="GZ538" s="412"/>
      <c r="HA538" s="412"/>
      <c r="HB538" s="412"/>
      <c r="HC538" s="412"/>
      <c r="HD538" s="412"/>
      <c r="HE538" s="412"/>
      <c r="HF538" s="412"/>
      <c r="HG538" s="412"/>
      <c r="HJ538" s="355"/>
      <c r="IK538" s="359"/>
      <c r="IM538" s="359"/>
      <c r="IN538" s="355"/>
      <c r="IQ538" s="355"/>
      <c r="JF538" s="360"/>
      <c r="JN538" s="355"/>
    </row>
    <row r="539" spans="1:274" s="148" customFormat="1" hidden="1" x14ac:dyDescent="0.2">
      <c r="A539" s="354"/>
      <c r="B539" s="354">
        <v>20</v>
      </c>
      <c r="C539" s="399">
        <f t="shared" ca="1" si="484"/>
        <v>20</v>
      </c>
      <c r="D539" s="400">
        <f t="shared" ca="1" si="485"/>
        <v>8.5470085470085472E-2</v>
      </c>
      <c r="E539" s="454">
        <f t="shared" ca="1" si="486"/>
        <v>9</v>
      </c>
      <c r="F539" s="354"/>
      <c r="G539" s="412"/>
      <c r="H539" s="412"/>
      <c r="I539" s="412"/>
      <c r="J539" s="412"/>
      <c r="K539" s="412"/>
      <c r="L539" s="412"/>
      <c r="M539" s="412"/>
      <c r="N539" s="412"/>
      <c r="O539" s="412"/>
      <c r="P539" s="412"/>
      <c r="Q539" s="412"/>
      <c r="R539" s="412"/>
      <c r="S539" s="412"/>
      <c r="T539" s="412"/>
      <c r="U539" s="412"/>
      <c r="V539" s="412"/>
      <c r="W539" s="412"/>
      <c r="X539" s="412"/>
      <c r="Y539" s="412"/>
      <c r="Z539" s="412"/>
      <c r="AA539" s="412"/>
      <c r="AB539" s="412"/>
      <c r="AC539" s="412"/>
      <c r="AD539" s="412"/>
      <c r="AE539" s="412"/>
      <c r="AF539" s="412"/>
      <c r="AG539" s="412"/>
      <c r="AH539" s="412"/>
      <c r="AI539" s="412"/>
      <c r="AJ539" s="412"/>
      <c r="AK539" s="412"/>
      <c r="AL539" s="412"/>
      <c r="AM539" s="412"/>
      <c r="AN539" s="412"/>
      <c r="AO539" s="412"/>
      <c r="AP539" s="412"/>
      <c r="AQ539" s="412"/>
      <c r="AR539" s="412"/>
      <c r="AS539" s="412"/>
      <c r="AT539" s="412"/>
      <c r="AU539" s="412"/>
      <c r="AV539" s="412"/>
      <c r="AW539" s="412"/>
      <c r="AX539" s="412"/>
      <c r="AY539" s="412"/>
      <c r="AZ539" s="412"/>
      <c r="BA539" s="412"/>
      <c r="BB539" s="412"/>
      <c r="BC539" s="412"/>
      <c r="BD539" s="412"/>
      <c r="BE539" s="412"/>
      <c r="BF539" s="412"/>
      <c r="BG539" s="412"/>
      <c r="BH539" s="412"/>
      <c r="BI539" s="412"/>
      <c r="BJ539" s="412"/>
      <c r="BK539" s="412"/>
      <c r="BL539" s="412"/>
      <c r="BM539" s="412"/>
      <c r="BN539" s="412"/>
      <c r="BO539" s="412"/>
      <c r="BP539" s="412"/>
      <c r="BQ539" s="412"/>
      <c r="BR539" s="412"/>
      <c r="BS539" s="412"/>
      <c r="BT539" s="412"/>
      <c r="BU539" s="412"/>
      <c r="BV539" s="412"/>
      <c r="BW539" s="412"/>
      <c r="BX539" s="412"/>
      <c r="BY539" s="412"/>
      <c r="BZ539" s="412"/>
      <c r="CA539" s="412"/>
      <c r="CB539" s="412"/>
      <c r="CC539" s="412"/>
      <c r="CD539" s="412"/>
      <c r="CE539" s="412"/>
      <c r="CF539" s="412"/>
      <c r="CG539" s="412"/>
      <c r="CH539" s="412"/>
      <c r="CI539" s="412"/>
      <c r="CJ539" s="412"/>
      <c r="CK539" s="412"/>
      <c r="CL539" s="412"/>
      <c r="CM539" s="412"/>
      <c r="CN539" s="412"/>
      <c r="CO539" s="412"/>
      <c r="CP539" s="412"/>
      <c r="CQ539" s="412"/>
      <c r="CR539" s="412"/>
      <c r="CS539" s="412"/>
      <c r="CT539" s="412"/>
      <c r="CU539" s="412"/>
      <c r="CV539" s="451"/>
      <c r="CW539" s="451"/>
      <c r="CX539" s="451"/>
      <c r="CY539" s="451"/>
      <c r="CZ539" s="451"/>
      <c r="DA539" s="451"/>
      <c r="DB539" s="451"/>
      <c r="DC539" s="451"/>
      <c r="DD539" s="451"/>
      <c r="DE539" s="451"/>
      <c r="DF539" s="451"/>
      <c r="DG539" s="412"/>
      <c r="DH539" s="412"/>
      <c r="DI539" s="412"/>
      <c r="DJ539" s="412"/>
      <c r="DK539" s="412"/>
      <c r="DL539" s="412"/>
      <c r="DM539" s="412"/>
      <c r="DN539" s="412"/>
      <c r="DO539" s="412"/>
      <c r="DP539" s="412"/>
      <c r="DQ539" s="412"/>
      <c r="DR539" s="412"/>
      <c r="DS539" s="412"/>
      <c r="DT539" s="412"/>
      <c r="DU539" s="412"/>
      <c r="DV539" s="412"/>
      <c r="DW539" s="412"/>
      <c r="DX539" s="412"/>
      <c r="DY539" s="412"/>
      <c r="DZ539" s="412"/>
      <c r="EA539" s="412"/>
      <c r="EB539" s="412"/>
      <c r="EC539" s="412"/>
      <c r="ED539" s="412"/>
      <c r="EE539" s="412"/>
      <c r="EF539" s="412"/>
      <c r="EG539" s="412"/>
      <c r="EH539" s="412"/>
      <c r="EI539" s="412"/>
      <c r="EJ539" s="412"/>
      <c r="EK539" s="412"/>
      <c r="EL539" s="412"/>
      <c r="EM539" s="412"/>
      <c r="EN539" s="412"/>
      <c r="EO539" s="412"/>
      <c r="EP539" s="412"/>
      <c r="EQ539" s="412"/>
      <c r="ER539" s="412"/>
      <c r="ES539" s="412"/>
      <c r="ET539" s="412"/>
      <c r="EU539" s="412"/>
      <c r="EV539" s="412"/>
      <c r="EW539" s="412"/>
      <c r="EX539" s="412"/>
      <c r="EY539" s="412"/>
      <c r="EZ539" s="412"/>
      <c r="FA539" s="412"/>
      <c r="FB539" s="412"/>
      <c r="FC539" s="412"/>
      <c r="FD539" s="412"/>
      <c r="FE539" s="412"/>
      <c r="FF539" s="412"/>
      <c r="FI539" s="355"/>
      <c r="GJ539" s="359"/>
      <c r="GL539" s="359"/>
      <c r="GP539" s="355"/>
      <c r="GV539" s="412"/>
      <c r="GW539" s="412"/>
      <c r="GX539" s="412"/>
      <c r="GY539" s="412"/>
      <c r="GZ539" s="412"/>
      <c r="HA539" s="412"/>
      <c r="HB539" s="412"/>
      <c r="HC539" s="412"/>
      <c r="HD539" s="412"/>
      <c r="HE539" s="412"/>
      <c r="HF539" s="412"/>
      <c r="HG539" s="412"/>
      <c r="HJ539" s="355"/>
      <c r="IK539" s="359"/>
      <c r="IM539" s="359"/>
      <c r="IN539" s="355"/>
      <c r="IQ539" s="355"/>
      <c r="JF539" s="360"/>
      <c r="JN539" s="355"/>
    </row>
    <row r="540" spans="1:274" s="148" customFormat="1" hidden="1" x14ac:dyDescent="0.2">
      <c r="A540" s="327"/>
      <c r="B540" s="354">
        <v>21</v>
      </c>
      <c r="C540" s="399">
        <f t="shared" ca="1" si="484"/>
        <v>28</v>
      </c>
      <c r="D540" s="400">
        <f t="shared" ca="1" si="485"/>
        <v>5.3742802303262956E-2</v>
      </c>
      <c r="E540" s="454">
        <f t="shared" ca="1" si="486"/>
        <v>4</v>
      </c>
      <c r="F540" s="354"/>
      <c r="G540" s="412"/>
      <c r="H540" s="412"/>
      <c r="I540" s="412"/>
      <c r="J540" s="412"/>
      <c r="K540" s="412"/>
      <c r="L540" s="412"/>
      <c r="M540" s="412"/>
      <c r="N540" s="412"/>
      <c r="O540" s="412"/>
      <c r="P540" s="412"/>
      <c r="Q540" s="412"/>
      <c r="R540" s="412"/>
      <c r="S540" s="412"/>
      <c r="T540" s="412"/>
      <c r="U540" s="412"/>
      <c r="V540" s="412"/>
      <c r="W540" s="412"/>
      <c r="X540" s="412"/>
      <c r="Y540" s="412"/>
      <c r="Z540" s="412"/>
      <c r="AA540" s="412"/>
      <c r="AB540" s="412"/>
      <c r="AC540" s="412"/>
      <c r="AD540" s="412"/>
      <c r="AE540" s="412"/>
      <c r="AF540" s="412"/>
      <c r="AG540" s="412"/>
      <c r="AH540" s="412"/>
      <c r="AI540" s="412"/>
      <c r="AJ540" s="412"/>
      <c r="AK540" s="412"/>
      <c r="AL540" s="412"/>
      <c r="AM540" s="412"/>
      <c r="AN540" s="412"/>
      <c r="AO540" s="412"/>
      <c r="AP540" s="412"/>
      <c r="AQ540" s="412"/>
      <c r="AR540" s="412"/>
      <c r="AS540" s="412"/>
      <c r="AT540" s="412"/>
      <c r="AU540" s="412"/>
      <c r="AV540" s="412"/>
      <c r="AW540" s="412"/>
      <c r="AX540" s="412"/>
      <c r="AY540" s="412"/>
      <c r="AZ540" s="412"/>
      <c r="BA540" s="412"/>
      <c r="BB540" s="412"/>
      <c r="BC540" s="412"/>
      <c r="BD540" s="412"/>
      <c r="BE540" s="412"/>
      <c r="BF540" s="412"/>
      <c r="BG540" s="412"/>
      <c r="BH540" s="412"/>
      <c r="BI540" s="412"/>
      <c r="BJ540" s="412"/>
      <c r="BK540" s="412"/>
      <c r="BL540" s="412"/>
      <c r="BM540" s="412"/>
      <c r="BN540" s="412"/>
      <c r="BO540" s="412"/>
      <c r="BP540" s="412"/>
      <c r="BQ540" s="412"/>
      <c r="BR540" s="412"/>
      <c r="BS540" s="412"/>
      <c r="BT540" s="412"/>
      <c r="BU540" s="412"/>
      <c r="BV540" s="412"/>
      <c r="BW540" s="412"/>
      <c r="BX540" s="412"/>
      <c r="BY540" s="412"/>
      <c r="BZ540" s="412"/>
      <c r="CA540" s="412"/>
      <c r="CB540" s="412"/>
      <c r="CC540" s="412"/>
      <c r="CD540" s="412"/>
      <c r="CE540" s="412"/>
      <c r="CF540" s="412"/>
      <c r="CG540" s="412"/>
      <c r="CH540" s="412"/>
      <c r="CI540" s="412"/>
      <c r="CJ540" s="412"/>
      <c r="CK540" s="412"/>
      <c r="CL540" s="412"/>
      <c r="CM540" s="412"/>
      <c r="CN540" s="412"/>
      <c r="CO540" s="412"/>
      <c r="CP540" s="412"/>
      <c r="CQ540" s="412"/>
      <c r="CR540" s="412"/>
      <c r="CS540" s="412"/>
      <c r="CT540" s="412"/>
      <c r="CU540" s="412"/>
      <c r="CV540" s="451"/>
      <c r="CW540" s="451"/>
      <c r="CX540" s="451"/>
      <c r="CY540" s="451"/>
      <c r="CZ540" s="451"/>
      <c r="DA540" s="451"/>
      <c r="DB540" s="451"/>
      <c r="DC540" s="451"/>
      <c r="DD540" s="451"/>
      <c r="DE540" s="451"/>
      <c r="DF540" s="451"/>
      <c r="DG540" s="412"/>
      <c r="DH540" s="412"/>
      <c r="DI540" s="412"/>
      <c r="DJ540" s="412"/>
      <c r="DK540" s="412"/>
      <c r="DL540" s="412"/>
      <c r="DM540" s="412"/>
      <c r="DN540" s="412"/>
      <c r="DO540" s="412"/>
      <c r="DP540" s="412"/>
      <c r="DQ540" s="412"/>
      <c r="DR540" s="412"/>
      <c r="DS540" s="412"/>
      <c r="DT540" s="412"/>
      <c r="DU540" s="412"/>
      <c r="DV540" s="412"/>
      <c r="DW540" s="412"/>
      <c r="DX540" s="412"/>
      <c r="DY540" s="412"/>
      <c r="DZ540" s="412"/>
      <c r="EA540" s="412"/>
      <c r="EB540" s="412"/>
      <c r="EC540" s="412"/>
      <c r="ED540" s="412"/>
      <c r="EE540" s="412"/>
      <c r="EF540" s="412"/>
      <c r="EG540" s="412"/>
      <c r="EH540" s="412"/>
      <c r="EI540" s="412"/>
      <c r="EJ540" s="412"/>
      <c r="EK540" s="412"/>
      <c r="EL540" s="412"/>
      <c r="EM540" s="412"/>
      <c r="EN540" s="412"/>
      <c r="EO540" s="412"/>
      <c r="EP540" s="412"/>
      <c r="EQ540" s="412"/>
      <c r="ER540" s="412"/>
      <c r="ES540" s="412"/>
      <c r="ET540" s="412"/>
      <c r="EU540" s="412"/>
      <c r="EV540" s="412"/>
      <c r="EW540" s="412"/>
      <c r="EX540" s="412"/>
      <c r="EY540" s="412"/>
      <c r="EZ540" s="412"/>
      <c r="FA540" s="412"/>
      <c r="FB540" s="412"/>
      <c r="FC540" s="412"/>
      <c r="FD540" s="412"/>
      <c r="FE540" s="412"/>
      <c r="FF540" s="412"/>
      <c r="FI540" s="355"/>
      <c r="GJ540" s="359"/>
      <c r="GL540" s="359"/>
      <c r="GP540" s="355"/>
      <c r="GV540" s="412"/>
      <c r="GW540" s="412"/>
      <c r="GX540" s="412"/>
      <c r="GY540" s="412"/>
      <c r="GZ540" s="412"/>
      <c r="HA540" s="412"/>
      <c r="HB540" s="412"/>
      <c r="HC540" s="412"/>
      <c r="HD540" s="412"/>
      <c r="HE540" s="412"/>
      <c r="HF540" s="412"/>
      <c r="HG540" s="412"/>
      <c r="HJ540" s="355"/>
      <c r="IK540" s="359"/>
      <c r="IM540" s="359"/>
      <c r="IN540" s="355"/>
      <c r="IQ540" s="355"/>
      <c r="JF540" s="360"/>
      <c r="JN540" s="355"/>
    </row>
    <row r="541" spans="1:274" s="148" customFormat="1" hidden="1" x14ac:dyDescent="0.2">
      <c r="A541" s="354"/>
      <c r="B541" s="354">
        <v>22</v>
      </c>
      <c r="C541" s="399">
        <f t="shared" ca="1" si="484"/>
        <v>109</v>
      </c>
      <c r="D541" s="400">
        <f t="shared" ca="1" si="485"/>
        <v>0.11377870563674322</v>
      </c>
      <c r="E541" s="454">
        <f t="shared" ca="1" si="486"/>
        <v>16</v>
      </c>
      <c r="F541" s="354"/>
      <c r="G541" s="412"/>
      <c r="H541" s="412"/>
      <c r="I541" s="412"/>
      <c r="J541" s="412"/>
      <c r="K541" s="412"/>
      <c r="L541" s="412"/>
      <c r="M541" s="412"/>
      <c r="N541" s="412"/>
      <c r="O541" s="412"/>
      <c r="P541" s="412"/>
      <c r="Q541" s="412"/>
      <c r="R541" s="412"/>
      <c r="S541" s="412"/>
      <c r="T541" s="412"/>
      <c r="U541" s="412"/>
      <c r="V541" s="412"/>
      <c r="W541" s="412"/>
      <c r="X541" s="412"/>
      <c r="Y541" s="412"/>
      <c r="Z541" s="412"/>
      <c r="AA541" s="412"/>
      <c r="AB541" s="412"/>
      <c r="AC541" s="412"/>
      <c r="AD541" s="412"/>
      <c r="AE541" s="412"/>
      <c r="AF541" s="412"/>
      <c r="AG541" s="412"/>
      <c r="AH541" s="412"/>
      <c r="AI541" s="412"/>
      <c r="AJ541" s="412"/>
      <c r="AK541" s="412"/>
      <c r="AL541" s="412"/>
      <c r="AM541" s="412"/>
      <c r="AN541" s="412"/>
      <c r="AO541" s="412"/>
      <c r="AP541" s="412"/>
      <c r="AQ541" s="412"/>
      <c r="AR541" s="412"/>
      <c r="AS541" s="412"/>
      <c r="AT541" s="412"/>
      <c r="AU541" s="412"/>
      <c r="AV541" s="412"/>
      <c r="AW541" s="412"/>
      <c r="AX541" s="412"/>
      <c r="AY541" s="412"/>
      <c r="AZ541" s="412"/>
      <c r="BA541" s="412"/>
      <c r="BB541" s="412"/>
      <c r="BC541" s="412"/>
      <c r="BD541" s="412"/>
      <c r="BE541" s="412"/>
      <c r="BF541" s="412"/>
      <c r="BG541" s="412"/>
      <c r="BH541" s="412"/>
      <c r="BI541" s="412"/>
      <c r="BJ541" s="412"/>
      <c r="BK541" s="412"/>
      <c r="BL541" s="412"/>
      <c r="BM541" s="412"/>
      <c r="BN541" s="412"/>
      <c r="BO541" s="412"/>
      <c r="BP541" s="412"/>
      <c r="BQ541" s="412"/>
      <c r="BR541" s="412"/>
      <c r="BS541" s="412"/>
      <c r="BT541" s="412"/>
      <c r="BU541" s="412"/>
      <c r="BV541" s="412"/>
      <c r="BW541" s="412"/>
      <c r="BX541" s="412"/>
      <c r="BY541" s="412"/>
      <c r="BZ541" s="412"/>
      <c r="CA541" s="412"/>
      <c r="CB541" s="412"/>
      <c r="CC541" s="412"/>
      <c r="CD541" s="412"/>
      <c r="CE541" s="412"/>
      <c r="CF541" s="412"/>
      <c r="CG541" s="412"/>
      <c r="CH541" s="412"/>
      <c r="CI541" s="412"/>
      <c r="CJ541" s="412"/>
      <c r="CK541" s="412"/>
      <c r="CL541" s="412"/>
      <c r="CM541" s="412"/>
      <c r="CN541" s="412"/>
      <c r="CO541" s="412"/>
      <c r="CP541" s="412"/>
      <c r="CQ541" s="412"/>
      <c r="CR541" s="412"/>
      <c r="CS541" s="412"/>
      <c r="CT541" s="412"/>
      <c r="CU541" s="412"/>
      <c r="CV541" s="451"/>
      <c r="CW541" s="451"/>
      <c r="CX541" s="451"/>
      <c r="CY541" s="451"/>
      <c r="CZ541" s="451"/>
      <c r="DA541" s="451"/>
      <c r="DB541" s="451"/>
      <c r="DC541" s="451"/>
      <c r="DD541" s="451"/>
      <c r="DE541" s="451"/>
      <c r="DF541" s="451"/>
      <c r="DG541" s="412"/>
      <c r="DH541" s="412"/>
      <c r="DI541" s="412"/>
      <c r="DJ541" s="412"/>
      <c r="DK541" s="412"/>
      <c r="DL541" s="412"/>
      <c r="DM541" s="412"/>
      <c r="DN541" s="412"/>
      <c r="DO541" s="412"/>
      <c r="DP541" s="412"/>
      <c r="DQ541" s="412"/>
      <c r="DR541" s="412"/>
      <c r="DS541" s="412"/>
      <c r="DT541" s="412"/>
      <c r="DU541" s="412"/>
      <c r="DV541" s="412"/>
      <c r="DW541" s="412"/>
      <c r="DX541" s="412"/>
      <c r="DY541" s="412"/>
      <c r="DZ541" s="412"/>
      <c r="EA541" s="412"/>
      <c r="EB541" s="412"/>
      <c r="EC541" s="412"/>
      <c r="ED541" s="412"/>
      <c r="EE541" s="412"/>
      <c r="EF541" s="412"/>
      <c r="EG541" s="412"/>
      <c r="EH541" s="412"/>
      <c r="EI541" s="412"/>
      <c r="EJ541" s="412"/>
      <c r="EK541" s="412"/>
      <c r="EL541" s="412"/>
      <c r="EM541" s="412"/>
      <c r="EN541" s="412"/>
      <c r="EO541" s="412"/>
      <c r="EP541" s="412"/>
      <c r="EQ541" s="412"/>
      <c r="ER541" s="412"/>
      <c r="ES541" s="412"/>
      <c r="ET541" s="412"/>
      <c r="EU541" s="412"/>
      <c r="EV541" s="412"/>
      <c r="EW541" s="412"/>
      <c r="EX541" s="412"/>
      <c r="EY541" s="412"/>
      <c r="EZ541" s="412"/>
      <c r="FA541" s="412"/>
      <c r="FB541" s="412"/>
      <c r="FC541" s="412"/>
      <c r="FD541" s="412"/>
      <c r="FE541" s="412"/>
      <c r="FF541" s="412"/>
      <c r="FI541" s="355"/>
      <c r="GJ541" s="359"/>
      <c r="GL541" s="359"/>
      <c r="GP541" s="355"/>
      <c r="GV541" s="412"/>
      <c r="GW541" s="412"/>
      <c r="GX541" s="412"/>
      <c r="GY541" s="412"/>
      <c r="GZ541" s="412"/>
      <c r="HA541" s="412"/>
      <c r="HB541" s="412"/>
      <c r="HC541" s="412"/>
      <c r="HD541" s="412"/>
      <c r="HE541" s="412"/>
      <c r="HF541" s="412"/>
      <c r="HG541" s="412"/>
      <c r="HJ541" s="355"/>
      <c r="IK541" s="359"/>
      <c r="IM541" s="359"/>
      <c r="IN541" s="355"/>
      <c r="IQ541" s="355"/>
      <c r="JF541" s="360"/>
      <c r="JN541" s="355"/>
    </row>
    <row r="542" spans="1:274" s="148" customFormat="1" hidden="1" x14ac:dyDescent="0.2">
      <c r="A542" s="327"/>
      <c r="B542" s="354">
        <v>23</v>
      </c>
      <c r="C542" s="399">
        <f t="shared" ca="1" si="484"/>
        <v>130</v>
      </c>
      <c r="D542" s="400">
        <f t="shared" ca="1" si="485"/>
        <v>9.5098756400877837E-2</v>
      </c>
      <c r="E542" s="454">
        <f t="shared" ca="1" si="486"/>
        <v>11</v>
      </c>
      <c r="F542" s="354"/>
      <c r="G542" s="412"/>
      <c r="H542" s="412"/>
      <c r="I542" s="412"/>
      <c r="J542" s="412"/>
      <c r="K542" s="412"/>
      <c r="L542" s="412"/>
      <c r="M542" s="412"/>
      <c r="N542" s="412"/>
      <c r="O542" s="412"/>
      <c r="P542" s="412"/>
      <c r="Q542" s="412"/>
      <c r="R542" s="412"/>
      <c r="S542" s="412"/>
      <c r="T542" s="412"/>
      <c r="U542" s="412"/>
      <c r="V542" s="412"/>
      <c r="W542" s="412"/>
      <c r="X542" s="412"/>
      <c r="Y542" s="412"/>
      <c r="Z542" s="412"/>
      <c r="AA542" s="412"/>
      <c r="AB542" s="412"/>
      <c r="AC542" s="412"/>
      <c r="AD542" s="412"/>
      <c r="AE542" s="412"/>
      <c r="AF542" s="412"/>
      <c r="AG542" s="412"/>
      <c r="AH542" s="412"/>
      <c r="AI542" s="412"/>
      <c r="AJ542" s="412"/>
      <c r="AK542" s="412"/>
      <c r="AL542" s="412"/>
      <c r="AM542" s="412"/>
      <c r="AN542" s="412"/>
      <c r="AO542" s="412"/>
      <c r="AP542" s="412"/>
      <c r="AQ542" s="412"/>
      <c r="AR542" s="412"/>
      <c r="AS542" s="412"/>
      <c r="AT542" s="412"/>
      <c r="AU542" s="412"/>
      <c r="AV542" s="412"/>
      <c r="AW542" s="412"/>
      <c r="AX542" s="412"/>
      <c r="AY542" s="412"/>
      <c r="AZ542" s="412"/>
      <c r="BA542" s="412"/>
      <c r="BB542" s="412"/>
      <c r="BC542" s="412"/>
      <c r="BD542" s="412"/>
      <c r="BE542" s="412"/>
      <c r="BF542" s="412"/>
      <c r="BG542" s="412"/>
      <c r="BH542" s="412"/>
      <c r="BI542" s="412"/>
      <c r="BJ542" s="412"/>
      <c r="BK542" s="412"/>
      <c r="BL542" s="412"/>
      <c r="BM542" s="412"/>
      <c r="BN542" s="412"/>
      <c r="BO542" s="412"/>
      <c r="BP542" s="412"/>
      <c r="BQ542" s="412"/>
      <c r="BR542" s="412"/>
      <c r="BS542" s="412"/>
      <c r="BT542" s="412"/>
      <c r="BU542" s="412"/>
      <c r="BV542" s="412"/>
      <c r="BW542" s="412"/>
      <c r="BX542" s="412"/>
      <c r="BY542" s="412"/>
      <c r="BZ542" s="412"/>
      <c r="CA542" s="412"/>
      <c r="CB542" s="412"/>
      <c r="CC542" s="412"/>
      <c r="CD542" s="412"/>
      <c r="CE542" s="412"/>
      <c r="CF542" s="412"/>
      <c r="CG542" s="412"/>
      <c r="CH542" s="412"/>
      <c r="CI542" s="412"/>
      <c r="CJ542" s="412"/>
      <c r="CK542" s="412"/>
      <c r="CL542" s="412"/>
      <c r="CM542" s="412"/>
      <c r="CN542" s="412"/>
      <c r="CO542" s="412"/>
      <c r="CP542" s="412"/>
      <c r="CQ542" s="412"/>
      <c r="CR542" s="412"/>
      <c r="CS542" s="412"/>
      <c r="CT542" s="412"/>
      <c r="CU542" s="412"/>
      <c r="CV542" s="451"/>
      <c r="CW542" s="451"/>
      <c r="CX542" s="451"/>
      <c r="CY542" s="451"/>
      <c r="CZ542" s="451"/>
      <c r="DA542" s="451"/>
      <c r="DB542" s="451"/>
      <c r="DC542" s="451"/>
      <c r="DD542" s="451"/>
      <c r="DE542" s="451"/>
      <c r="DF542" s="451"/>
      <c r="DG542" s="412"/>
      <c r="DH542" s="412"/>
      <c r="DI542" s="412"/>
      <c r="DJ542" s="412"/>
      <c r="DK542" s="412"/>
      <c r="DL542" s="412"/>
      <c r="DM542" s="412"/>
      <c r="DN542" s="412"/>
      <c r="DO542" s="412"/>
      <c r="DP542" s="412"/>
      <c r="DQ542" s="412"/>
      <c r="DR542" s="412"/>
      <c r="DS542" s="412"/>
      <c r="DT542" s="412"/>
      <c r="DU542" s="412"/>
      <c r="DV542" s="412"/>
      <c r="DW542" s="412"/>
      <c r="DX542" s="412"/>
      <c r="DY542" s="412"/>
      <c r="DZ542" s="412"/>
      <c r="EA542" s="412"/>
      <c r="EB542" s="412"/>
      <c r="EC542" s="412"/>
      <c r="ED542" s="412"/>
      <c r="EE542" s="412"/>
      <c r="EF542" s="412"/>
      <c r="EG542" s="412"/>
      <c r="EH542" s="412"/>
      <c r="EI542" s="412"/>
      <c r="EJ542" s="412"/>
      <c r="EK542" s="412"/>
      <c r="EL542" s="412"/>
      <c r="EM542" s="412"/>
      <c r="EN542" s="412"/>
      <c r="EO542" s="412"/>
      <c r="EP542" s="412"/>
      <c r="EQ542" s="412"/>
      <c r="ER542" s="412"/>
      <c r="ES542" s="412"/>
      <c r="ET542" s="412"/>
      <c r="EU542" s="412"/>
      <c r="EV542" s="412"/>
      <c r="EW542" s="412"/>
      <c r="EX542" s="412"/>
      <c r="EY542" s="412"/>
      <c r="EZ542" s="412"/>
      <c r="FA542" s="412"/>
      <c r="FB542" s="412"/>
      <c r="FC542" s="412"/>
      <c r="FD542" s="412"/>
      <c r="FE542" s="412"/>
      <c r="FF542" s="412"/>
      <c r="FI542" s="355"/>
      <c r="GJ542" s="359"/>
      <c r="GL542" s="359"/>
      <c r="GP542" s="355"/>
      <c r="GV542" s="412"/>
      <c r="GW542" s="412"/>
      <c r="GX542" s="412"/>
      <c r="GY542" s="412"/>
      <c r="GZ542" s="412"/>
      <c r="HA542" s="412"/>
      <c r="HB542" s="412"/>
      <c r="HC542" s="412"/>
      <c r="HD542" s="412"/>
      <c r="HE542" s="412"/>
      <c r="HF542" s="412"/>
      <c r="HG542" s="412"/>
      <c r="HJ542" s="355"/>
      <c r="IK542" s="359"/>
      <c r="IM542" s="359"/>
      <c r="IN542" s="355"/>
      <c r="IQ542" s="355"/>
      <c r="JF542" s="360"/>
      <c r="JN542" s="355"/>
    </row>
    <row r="543" spans="1:274" s="148" customFormat="1" hidden="1" x14ac:dyDescent="0.2">
      <c r="A543" s="354"/>
      <c r="B543" s="354">
        <v>24</v>
      </c>
      <c r="C543" s="399">
        <f t="shared" ca="1" si="484"/>
        <v>32</v>
      </c>
      <c r="D543" s="400">
        <f t="shared" ca="1" si="485"/>
        <v>5.4514480408858604E-2</v>
      </c>
      <c r="E543" s="454">
        <f t="shared" ca="1" si="486"/>
        <v>5</v>
      </c>
      <c r="F543" s="354"/>
      <c r="G543" s="412"/>
      <c r="H543" s="412"/>
      <c r="I543" s="412"/>
      <c r="J543" s="412"/>
      <c r="K543" s="412"/>
      <c r="L543" s="412"/>
      <c r="M543" s="412"/>
      <c r="N543" s="412"/>
      <c r="O543" s="412"/>
      <c r="P543" s="412"/>
      <c r="Q543" s="412"/>
      <c r="R543" s="412"/>
      <c r="S543" s="412"/>
      <c r="T543" s="412"/>
      <c r="U543" s="412"/>
      <c r="V543" s="412"/>
      <c r="W543" s="412"/>
      <c r="X543" s="412"/>
      <c r="Y543" s="412"/>
      <c r="Z543" s="412"/>
      <c r="AA543" s="412"/>
      <c r="AB543" s="412"/>
      <c r="AC543" s="412"/>
      <c r="AD543" s="412"/>
      <c r="AE543" s="412"/>
      <c r="AF543" s="412"/>
      <c r="AG543" s="412"/>
      <c r="AH543" s="412"/>
      <c r="AI543" s="412"/>
      <c r="AJ543" s="412"/>
      <c r="AK543" s="412"/>
      <c r="AL543" s="412"/>
      <c r="AM543" s="412"/>
      <c r="AN543" s="412"/>
      <c r="AO543" s="412"/>
      <c r="AP543" s="412"/>
      <c r="AQ543" s="412"/>
      <c r="AR543" s="412"/>
      <c r="AS543" s="412"/>
      <c r="AT543" s="412"/>
      <c r="AU543" s="412"/>
      <c r="AV543" s="412"/>
      <c r="AW543" s="412"/>
      <c r="AX543" s="412"/>
      <c r="AY543" s="412"/>
      <c r="AZ543" s="412"/>
      <c r="BA543" s="412"/>
      <c r="BB543" s="412"/>
      <c r="BC543" s="412"/>
      <c r="BD543" s="412"/>
      <c r="BE543" s="412"/>
      <c r="BF543" s="412"/>
      <c r="BG543" s="412"/>
      <c r="BH543" s="412"/>
      <c r="BI543" s="412"/>
      <c r="BJ543" s="412"/>
      <c r="BK543" s="412"/>
      <c r="BL543" s="412"/>
      <c r="BM543" s="412"/>
      <c r="BN543" s="412"/>
      <c r="BO543" s="412"/>
      <c r="BP543" s="412"/>
      <c r="BQ543" s="412"/>
      <c r="BR543" s="412"/>
      <c r="BS543" s="412"/>
      <c r="BT543" s="412"/>
      <c r="BU543" s="412"/>
      <c r="BV543" s="412"/>
      <c r="BW543" s="412"/>
      <c r="BX543" s="412"/>
      <c r="BY543" s="412"/>
      <c r="BZ543" s="412"/>
      <c r="CA543" s="412"/>
      <c r="CB543" s="412"/>
      <c r="CC543" s="412"/>
      <c r="CD543" s="412"/>
      <c r="CE543" s="412"/>
      <c r="CF543" s="412"/>
      <c r="CG543" s="412"/>
      <c r="CH543" s="412"/>
      <c r="CI543" s="412"/>
      <c r="CJ543" s="412"/>
      <c r="CK543" s="412"/>
      <c r="CL543" s="412"/>
      <c r="CM543" s="412"/>
      <c r="CN543" s="412"/>
      <c r="CO543" s="412"/>
      <c r="CP543" s="412"/>
      <c r="CQ543" s="412"/>
      <c r="CR543" s="412"/>
      <c r="CS543" s="412"/>
      <c r="CT543" s="412"/>
      <c r="CU543" s="412"/>
      <c r="CV543" s="451"/>
      <c r="CW543" s="451"/>
      <c r="CX543" s="451"/>
      <c r="CY543" s="451"/>
      <c r="CZ543" s="451"/>
      <c r="DA543" s="451"/>
      <c r="DB543" s="451"/>
      <c r="DC543" s="451"/>
      <c r="DD543" s="451"/>
      <c r="DE543" s="451"/>
      <c r="DF543" s="451"/>
      <c r="DG543" s="412"/>
      <c r="DH543" s="412"/>
      <c r="DI543" s="412"/>
      <c r="DJ543" s="412"/>
      <c r="DK543" s="412"/>
      <c r="DL543" s="412"/>
      <c r="DM543" s="412"/>
      <c r="DN543" s="412"/>
      <c r="DO543" s="412"/>
      <c r="DP543" s="412"/>
      <c r="DQ543" s="412"/>
      <c r="DR543" s="412"/>
      <c r="DS543" s="412"/>
      <c r="DT543" s="412"/>
      <c r="DU543" s="412"/>
      <c r="DV543" s="412"/>
      <c r="DW543" s="412"/>
      <c r="DX543" s="412"/>
      <c r="DY543" s="412"/>
      <c r="DZ543" s="412"/>
      <c r="EA543" s="412"/>
      <c r="EB543" s="412"/>
      <c r="EC543" s="412"/>
      <c r="ED543" s="412"/>
      <c r="EE543" s="412"/>
      <c r="EF543" s="412"/>
      <c r="EG543" s="412"/>
      <c r="EH543" s="412"/>
      <c r="EI543" s="412"/>
      <c r="EJ543" s="412"/>
      <c r="EK543" s="412"/>
      <c r="EL543" s="412"/>
      <c r="EM543" s="412"/>
      <c r="EN543" s="412"/>
      <c r="EO543" s="412"/>
      <c r="EP543" s="412"/>
      <c r="EQ543" s="412"/>
      <c r="ER543" s="412"/>
      <c r="ES543" s="412"/>
      <c r="ET543" s="412"/>
      <c r="EU543" s="412"/>
      <c r="EV543" s="412"/>
      <c r="EW543" s="412"/>
      <c r="EX543" s="412"/>
      <c r="EY543" s="412"/>
      <c r="EZ543" s="412"/>
      <c r="FA543" s="412"/>
      <c r="FB543" s="412"/>
      <c r="FC543" s="412"/>
      <c r="FD543" s="412"/>
      <c r="FE543" s="412"/>
      <c r="FF543" s="412"/>
      <c r="FI543" s="355"/>
      <c r="GJ543" s="359"/>
      <c r="GL543" s="359"/>
      <c r="GP543" s="355"/>
      <c r="GV543" s="412"/>
      <c r="GW543" s="412"/>
      <c r="GX543" s="412"/>
      <c r="GY543" s="412"/>
      <c r="GZ543" s="412"/>
      <c r="HA543" s="412"/>
      <c r="HB543" s="412"/>
      <c r="HC543" s="412"/>
      <c r="HD543" s="412"/>
      <c r="HE543" s="412"/>
      <c r="HF543" s="412"/>
      <c r="HG543" s="412"/>
      <c r="HJ543" s="355"/>
      <c r="IK543" s="359"/>
      <c r="IM543" s="359"/>
      <c r="IN543" s="355"/>
      <c r="IQ543" s="355"/>
      <c r="JF543" s="360"/>
      <c r="JN543" s="355"/>
    </row>
    <row r="544" spans="1:274" s="148" customFormat="1" hidden="1" x14ac:dyDescent="0.2">
      <c r="A544" s="327"/>
      <c r="B544" s="403" t="s">
        <v>45</v>
      </c>
      <c r="C544" s="415">
        <f ca="1">SUM(C520:C543)</f>
        <v>1875</v>
      </c>
      <c r="D544" s="405">
        <f t="shared" ca="1" si="485"/>
        <v>0.14524750174297002</v>
      </c>
      <c r="E544" s="396"/>
      <c r="F544" s="166"/>
      <c r="G544" s="412"/>
      <c r="H544" s="412"/>
      <c r="I544" s="412"/>
      <c r="J544" s="412"/>
      <c r="K544" s="412"/>
      <c r="L544" s="412"/>
      <c r="M544" s="412"/>
      <c r="N544" s="412"/>
      <c r="O544" s="412"/>
      <c r="P544" s="412"/>
      <c r="Q544" s="412"/>
      <c r="R544" s="412"/>
      <c r="S544" s="412"/>
      <c r="T544" s="412"/>
      <c r="U544" s="412"/>
      <c r="V544" s="412"/>
      <c r="W544" s="412"/>
      <c r="X544" s="412"/>
      <c r="Y544" s="412"/>
      <c r="Z544" s="412"/>
      <c r="AA544" s="412"/>
      <c r="AB544" s="412"/>
      <c r="AC544" s="412"/>
      <c r="AD544" s="412"/>
      <c r="AE544" s="412"/>
      <c r="AF544" s="412"/>
      <c r="AG544" s="412"/>
      <c r="AH544" s="412"/>
      <c r="AI544" s="412"/>
      <c r="AJ544" s="412"/>
      <c r="AK544" s="412"/>
      <c r="AL544" s="412"/>
      <c r="AM544" s="412"/>
      <c r="AN544" s="412"/>
      <c r="AO544" s="412"/>
      <c r="AP544" s="412"/>
      <c r="AQ544" s="412"/>
      <c r="AR544" s="412"/>
      <c r="AS544" s="412"/>
      <c r="AT544" s="412"/>
      <c r="AU544" s="412"/>
      <c r="AV544" s="412"/>
      <c r="AW544" s="412"/>
      <c r="AX544" s="412"/>
      <c r="AY544" s="412"/>
      <c r="AZ544" s="412"/>
      <c r="BA544" s="412"/>
      <c r="BB544" s="412"/>
      <c r="BC544" s="412"/>
      <c r="BD544" s="412"/>
      <c r="BE544" s="412"/>
      <c r="BF544" s="412"/>
      <c r="BG544" s="412"/>
      <c r="BH544" s="412"/>
      <c r="BI544" s="412"/>
      <c r="BJ544" s="412"/>
      <c r="BK544" s="412"/>
      <c r="BL544" s="412"/>
      <c r="BM544" s="412"/>
      <c r="BN544" s="412"/>
      <c r="BO544" s="412"/>
      <c r="BP544" s="412"/>
      <c r="BQ544" s="412"/>
      <c r="BR544" s="412"/>
      <c r="BS544" s="412"/>
      <c r="BT544" s="412"/>
      <c r="BU544" s="412"/>
      <c r="BV544" s="412"/>
      <c r="BW544" s="412"/>
      <c r="BX544" s="412"/>
      <c r="BY544" s="412"/>
      <c r="BZ544" s="412"/>
      <c r="CA544" s="412"/>
      <c r="CB544" s="412"/>
      <c r="CC544" s="412"/>
      <c r="CD544" s="412"/>
      <c r="CE544" s="412"/>
      <c r="CF544" s="412"/>
      <c r="CG544" s="412"/>
      <c r="CH544" s="412"/>
      <c r="CI544" s="412"/>
      <c r="CJ544" s="412"/>
      <c r="CK544" s="412"/>
      <c r="CL544" s="412"/>
      <c r="CM544" s="412"/>
      <c r="CN544" s="412"/>
      <c r="CO544" s="412"/>
      <c r="CP544" s="412"/>
      <c r="CQ544" s="412"/>
      <c r="CR544" s="412"/>
      <c r="CS544" s="412"/>
      <c r="CT544" s="412"/>
      <c r="CU544" s="412"/>
      <c r="CV544" s="451"/>
      <c r="CW544" s="451"/>
      <c r="CX544" s="451"/>
      <c r="CY544" s="451"/>
      <c r="CZ544" s="451"/>
      <c r="DA544" s="451"/>
      <c r="DB544" s="451"/>
      <c r="DC544" s="451"/>
      <c r="DD544" s="451"/>
      <c r="DE544" s="451"/>
      <c r="DF544" s="451"/>
      <c r="DG544" s="412"/>
      <c r="DH544" s="412"/>
      <c r="DI544" s="412"/>
      <c r="DJ544" s="412"/>
      <c r="DK544" s="412"/>
      <c r="DL544" s="412"/>
      <c r="DM544" s="412"/>
      <c r="DN544" s="412"/>
      <c r="DO544" s="412"/>
      <c r="DP544" s="412"/>
      <c r="DQ544" s="412"/>
      <c r="DR544" s="412"/>
      <c r="DS544" s="412"/>
      <c r="DT544" s="412"/>
      <c r="DU544" s="412"/>
      <c r="DV544" s="412"/>
      <c r="DW544" s="412"/>
      <c r="DX544" s="412"/>
      <c r="DY544" s="412"/>
      <c r="DZ544" s="412"/>
      <c r="EA544" s="412"/>
      <c r="EB544" s="412"/>
      <c r="EC544" s="412"/>
      <c r="ED544" s="412"/>
      <c r="EE544" s="412"/>
      <c r="EF544" s="412"/>
      <c r="EG544" s="412"/>
      <c r="EH544" s="412"/>
      <c r="EI544" s="412"/>
      <c r="EJ544" s="412"/>
      <c r="EK544" s="412"/>
      <c r="EL544" s="412"/>
      <c r="EM544" s="412"/>
      <c r="EN544" s="412"/>
      <c r="EO544" s="412"/>
      <c r="EP544" s="412"/>
      <c r="EQ544" s="412"/>
      <c r="ER544" s="412"/>
      <c r="ES544" s="412"/>
      <c r="ET544" s="412"/>
      <c r="EU544" s="412"/>
      <c r="EV544" s="412"/>
      <c r="EW544" s="412"/>
      <c r="EX544" s="412"/>
      <c r="EY544" s="412"/>
      <c r="EZ544" s="412"/>
      <c r="FA544" s="412"/>
      <c r="FB544" s="412"/>
      <c r="FC544" s="412"/>
      <c r="FD544" s="412"/>
      <c r="FE544" s="412"/>
      <c r="FF544" s="412"/>
      <c r="FI544" s="355"/>
      <c r="GJ544" s="359"/>
      <c r="GL544" s="359"/>
      <c r="GP544" s="355"/>
      <c r="GV544" s="412"/>
      <c r="GW544" s="412"/>
      <c r="GX544" s="412"/>
      <c r="GY544" s="412"/>
      <c r="GZ544" s="412"/>
      <c r="HA544" s="412"/>
      <c r="HB544" s="412"/>
      <c r="HC544" s="412"/>
      <c r="HD544" s="412"/>
      <c r="HE544" s="412"/>
      <c r="HF544" s="412"/>
      <c r="HG544" s="412"/>
      <c r="HJ544" s="355"/>
      <c r="IK544" s="359"/>
      <c r="IM544" s="359"/>
      <c r="IN544" s="355"/>
      <c r="IQ544" s="355"/>
      <c r="JF544" s="360"/>
      <c r="JN544" s="355"/>
    </row>
    <row r="545" spans="1:635" s="148" customFormat="1" x14ac:dyDescent="0.2">
      <c r="A545" s="166"/>
      <c r="B545" s="166"/>
      <c r="C545" s="166"/>
      <c r="D545" s="166"/>
      <c r="E545" s="166"/>
      <c r="F545" s="166"/>
      <c r="G545" s="412"/>
      <c r="H545" s="412"/>
      <c r="I545" s="412"/>
      <c r="J545" s="412"/>
      <c r="K545" s="412"/>
      <c r="L545" s="412"/>
      <c r="M545" s="412"/>
      <c r="N545" s="412"/>
      <c r="O545" s="412"/>
      <c r="P545" s="412"/>
      <c r="Q545" s="412"/>
      <c r="R545" s="412"/>
      <c r="S545" s="412"/>
      <c r="T545" s="412"/>
      <c r="U545" s="412"/>
      <c r="V545" s="412"/>
      <c r="W545" s="412"/>
      <c r="X545" s="412"/>
      <c r="Y545" s="412"/>
      <c r="Z545" s="412"/>
      <c r="AA545" s="412"/>
      <c r="AB545" s="412"/>
      <c r="AC545" s="412"/>
      <c r="AD545" s="412"/>
      <c r="AE545" s="412"/>
      <c r="AF545" s="412"/>
      <c r="AG545" s="412"/>
      <c r="AH545" s="412"/>
      <c r="AI545" s="412"/>
      <c r="AJ545" s="412"/>
      <c r="AK545" s="412"/>
      <c r="AL545" s="412"/>
      <c r="AM545" s="412"/>
      <c r="AN545" s="412"/>
      <c r="AO545" s="412"/>
      <c r="AP545" s="412"/>
      <c r="AQ545" s="412"/>
      <c r="AR545" s="412"/>
      <c r="AS545" s="412"/>
      <c r="AT545" s="412"/>
      <c r="AU545" s="412"/>
      <c r="AV545" s="412"/>
      <c r="AW545" s="412"/>
      <c r="AX545" s="412"/>
      <c r="AY545" s="412"/>
      <c r="AZ545" s="412"/>
      <c r="BA545" s="412"/>
      <c r="BB545" s="412"/>
      <c r="BC545" s="412"/>
      <c r="BD545" s="412"/>
      <c r="BE545" s="412"/>
      <c r="BF545" s="412"/>
      <c r="BG545" s="412"/>
      <c r="BH545" s="412"/>
      <c r="BI545" s="412"/>
      <c r="BJ545" s="412"/>
      <c r="BK545" s="412"/>
      <c r="BL545" s="412"/>
      <c r="BM545" s="412"/>
      <c r="BN545" s="412"/>
      <c r="BO545" s="412"/>
      <c r="BP545" s="412"/>
      <c r="BQ545" s="412"/>
      <c r="BR545" s="412"/>
      <c r="BS545" s="412"/>
      <c r="BT545" s="412"/>
      <c r="BU545" s="412"/>
      <c r="BV545" s="412"/>
      <c r="BW545" s="412"/>
      <c r="BX545" s="412"/>
      <c r="BY545" s="412"/>
      <c r="BZ545" s="412"/>
      <c r="CA545" s="412"/>
      <c r="CB545" s="412"/>
      <c r="CC545" s="412"/>
      <c r="CD545" s="412"/>
      <c r="CE545" s="412"/>
      <c r="CF545" s="412"/>
      <c r="CG545" s="412"/>
      <c r="CH545" s="412"/>
      <c r="CI545" s="412"/>
      <c r="CJ545" s="412"/>
      <c r="CK545" s="412"/>
      <c r="CL545" s="412"/>
      <c r="CM545" s="412"/>
      <c r="CN545" s="412"/>
      <c r="CO545" s="412"/>
      <c r="CP545" s="412"/>
      <c r="CQ545" s="412"/>
      <c r="CR545" s="412"/>
      <c r="CS545" s="412"/>
      <c r="CT545" s="412"/>
      <c r="CU545" s="412"/>
      <c r="CV545" s="451"/>
      <c r="CW545" s="451"/>
      <c r="CX545" s="451"/>
      <c r="CY545" s="451"/>
      <c r="CZ545" s="451"/>
      <c r="DA545" s="451"/>
      <c r="DB545" s="451"/>
      <c r="DC545" s="451"/>
      <c r="DD545" s="451"/>
      <c r="DE545" s="451"/>
      <c r="DF545" s="451"/>
      <c r="DG545" s="412"/>
      <c r="DH545" s="412"/>
      <c r="DI545" s="412"/>
      <c r="DJ545" s="412"/>
      <c r="DK545" s="412"/>
      <c r="DL545" s="412"/>
      <c r="DM545" s="412"/>
      <c r="DN545" s="412"/>
      <c r="DO545" s="412"/>
      <c r="DP545" s="412"/>
      <c r="DQ545" s="412"/>
      <c r="DR545" s="412"/>
      <c r="DS545" s="412"/>
      <c r="DT545" s="412"/>
      <c r="DU545" s="412"/>
      <c r="DV545" s="412"/>
      <c r="DW545" s="412"/>
      <c r="DX545" s="412"/>
      <c r="DY545" s="412"/>
      <c r="DZ545" s="412"/>
      <c r="EA545" s="412"/>
      <c r="EB545" s="412"/>
      <c r="EC545" s="412"/>
      <c r="ED545" s="412"/>
      <c r="EE545" s="412"/>
      <c r="EF545" s="412"/>
      <c r="EG545" s="412"/>
      <c r="EH545" s="412"/>
      <c r="EI545" s="412"/>
      <c r="EJ545" s="412"/>
      <c r="EK545" s="412"/>
      <c r="EL545" s="412"/>
      <c r="EM545" s="412"/>
      <c r="EN545" s="412"/>
      <c r="EO545" s="412"/>
      <c r="EP545" s="412"/>
      <c r="EQ545" s="412"/>
      <c r="ER545" s="412"/>
      <c r="ES545" s="412"/>
      <c r="ET545" s="412"/>
      <c r="EU545" s="412"/>
      <c r="EV545" s="412"/>
      <c r="EW545" s="412"/>
      <c r="EX545" s="412"/>
      <c r="EY545" s="412"/>
      <c r="EZ545" s="412"/>
      <c r="FA545" s="412"/>
      <c r="FB545" s="412"/>
      <c r="FC545" s="412"/>
      <c r="FD545" s="412"/>
      <c r="FE545" s="412"/>
      <c r="FF545" s="412"/>
      <c r="FI545" s="355"/>
      <c r="GJ545" s="359"/>
      <c r="GL545" s="359"/>
      <c r="GP545" s="355"/>
      <c r="GV545" s="412"/>
      <c r="GW545" s="412"/>
      <c r="GX545" s="412"/>
      <c r="GY545" s="412"/>
      <c r="GZ545" s="412"/>
      <c r="HA545" s="412"/>
      <c r="HB545" s="412"/>
      <c r="HC545" s="412"/>
      <c r="HD545" s="412"/>
      <c r="HE545" s="412"/>
      <c r="HF545" s="412"/>
      <c r="HG545" s="412"/>
      <c r="HJ545" s="355"/>
      <c r="IK545" s="359"/>
      <c r="IM545" s="359"/>
      <c r="IN545" s="355"/>
      <c r="IQ545" s="355"/>
      <c r="JF545" s="360"/>
      <c r="JN545" s="355"/>
    </row>
    <row r="546" spans="1:635" s="148" customFormat="1" x14ac:dyDescent="0.2">
      <c r="A546" s="327"/>
      <c r="B546" s="429" t="s">
        <v>52</v>
      </c>
      <c r="C546" s="96"/>
      <c r="D546" s="166"/>
      <c r="E546" s="166"/>
      <c r="F546" s="166"/>
      <c r="G546" s="412"/>
      <c r="H546" s="412"/>
      <c r="I546" s="412"/>
      <c r="J546" s="412"/>
      <c r="K546" s="412"/>
      <c r="L546" s="412"/>
      <c r="M546" s="412"/>
      <c r="N546" s="412"/>
      <c r="O546" s="412"/>
      <c r="P546" s="412"/>
      <c r="Q546" s="412"/>
      <c r="R546" s="412"/>
      <c r="S546" s="412"/>
      <c r="T546" s="412"/>
      <c r="U546" s="412"/>
      <c r="V546" s="412"/>
      <c r="W546" s="412"/>
      <c r="X546" s="412"/>
      <c r="Y546" s="412"/>
      <c r="Z546" s="412"/>
      <c r="AA546" s="412"/>
      <c r="AB546" s="412"/>
      <c r="AC546" s="412"/>
      <c r="AD546" s="412"/>
      <c r="AE546" s="412"/>
      <c r="AF546" s="412"/>
      <c r="AG546" s="412"/>
      <c r="AH546" s="412"/>
      <c r="AI546" s="412"/>
      <c r="AJ546" s="412"/>
      <c r="AK546" s="412"/>
      <c r="AL546" s="412"/>
      <c r="AM546" s="412"/>
      <c r="AN546" s="412"/>
      <c r="AO546" s="412"/>
      <c r="AP546" s="412"/>
      <c r="AQ546" s="412"/>
      <c r="AR546" s="412"/>
      <c r="AS546" s="412"/>
      <c r="AT546" s="412"/>
      <c r="AU546" s="412"/>
      <c r="AV546" s="412"/>
      <c r="AW546" s="412"/>
      <c r="AX546" s="412"/>
      <c r="AY546" s="412"/>
      <c r="AZ546" s="412"/>
      <c r="BA546" s="412"/>
      <c r="BB546" s="412"/>
      <c r="BC546" s="412"/>
      <c r="BD546" s="412"/>
      <c r="BE546" s="412"/>
      <c r="BF546" s="412"/>
      <c r="BG546" s="412"/>
      <c r="BH546" s="412"/>
      <c r="BI546" s="412"/>
      <c r="BJ546" s="412"/>
      <c r="BK546" s="412"/>
      <c r="BL546" s="412"/>
      <c r="BM546" s="412"/>
      <c r="BN546" s="412"/>
      <c r="BO546" s="412"/>
      <c r="BP546" s="412"/>
      <c r="BQ546" s="412"/>
      <c r="BR546" s="412"/>
      <c r="BS546" s="412"/>
      <c r="BT546" s="412"/>
      <c r="BU546" s="412"/>
      <c r="BV546" s="412"/>
      <c r="BW546" s="412"/>
      <c r="BX546" s="412"/>
      <c r="BY546" s="412"/>
      <c r="BZ546" s="412"/>
      <c r="CA546" s="412"/>
      <c r="CB546" s="412"/>
      <c r="CC546" s="412"/>
      <c r="CD546" s="412"/>
      <c r="CE546" s="412"/>
      <c r="CF546" s="412"/>
      <c r="CG546" s="412"/>
      <c r="CH546" s="412"/>
      <c r="CI546" s="412"/>
      <c r="CJ546" s="412"/>
      <c r="CK546" s="412"/>
      <c r="CL546" s="412"/>
      <c r="CM546" s="412"/>
      <c r="CN546" s="412"/>
      <c r="CO546" s="412"/>
      <c r="CP546" s="412"/>
      <c r="CQ546" s="412"/>
      <c r="CR546" s="412"/>
      <c r="CS546" s="412"/>
      <c r="CT546" s="412"/>
      <c r="CU546" s="412"/>
      <c r="CV546" s="451"/>
      <c r="CW546" s="451"/>
      <c r="CX546" s="451"/>
      <c r="CY546" s="451"/>
      <c r="CZ546" s="451"/>
      <c r="DA546" s="451"/>
      <c r="DB546" s="451"/>
      <c r="DC546" s="451"/>
      <c r="DD546" s="451"/>
      <c r="DE546" s="451"/>
      <c r="DF546" s="451"/>
      <c r="DG546" s="412"/>
      <c r="DH546" s="412"/>
      <c r="DI546" s="412"/>
      <c r="DJ546" s="412"/>
      <c r="DK546" s="412"/>
      <c r="DL546" s="412"/>
      <c r="DM546" s="412"/>
      <c r="DN546" s="412"/>
      <c r="DO546" s="412"/>
      <c r="DP546" s="412"/>
      <c r="DQ546" s="412"/>
      <c r="DR546" s="412"/>
      <c r="DS546" s="412"/>
      <c r="DT546" s="412"/>
      <c r="DU546" s="412"/>
      <c r="DV546" s="412"/>
      <c r="DW546" s="412"/>
      <c r="DX546" s="412"/>
      <c r="DY546" s="412"/>
      <c r="DZ546" s="412"/>
      <c r="EA546" s="412"/>
      <c r="EB546" s="412"/>
      <c r="EC546" s="412"/>
      <c r="ED546" s="412"/>
      <c r="EE546" s="412"/>
      <c r="EF546" s="412"/>
      <c r="EG546" s="412"/>
      <c r="EH546" s="412"/>
      <c r="EI546" s="412"/>
      <c r="EJ546" s="412"/>
      <c r="EK546" s="412"/>
      <c r="EL546" s="412"/>
      <c r="EM546" s="412"/>
      <c r="EN546" s="412"/>
      <c r="EO546" s="412"/>
      <c r="EP546" s="412"/>
      <c r="EQ546" s="412"/>
      <c r="ER546" s="412"/>
      <c r="ES546" s="412"/>
      <c r="ET546" s="412"/>
      <c r="EU546" s="412"/>
      <c r="EV546" s="412"/>
      <c r="EW546" s="412"/>
      <c r="EX546" s="412"/>
      <c r="EY546" s="412"/>
      <c r="EZ546" s="412"/>
      <c r="FA546" s="412"/>
      <c r="FB546" s="412"/>
      <c r="FC546" s="412"/>
      <c r="FD546" s="412"/>
      <c r="FE546" s="412"/>
      <c r="FF546" s="412"/>
      <c r="FI546" s="355"/>
      <c r="GJ546" s="359"/>
      <c r="GL546" s="359"/>
      <c r="GP546" s="355"/>
      <c r="GV546" s="412"/>
      <c r="GW546" s="412"/>
      <c r="GX546" s="412"/>
      <c r="GY546" s="412"/>
      <c r="GZ546" s="412"/>
      <c r="HA546" s="412"/>
      <c r="HB546" s="412"/>
      <c r="HC546" s="412"/>
      <c r="HD546" s="412"/>
      <c r="HE546" s="412"/>
      <c r="HF546" s="412"/>
      <c r="HG546" s="412"/>
      <c r="HJ546" s="355"/>
      <c r="IK546" s="359"/>
      <c r="IM546" s="359"/>
      <c r="IN546" s="355"/>
      <c r="IQ546" s="355"/>
      <c r="JF546" s="360"/>
      <c r="JN546" s="355"/>
    </row>
    <row r="547" spans="1:635" x14ac:dyDescent="0.2">
      <c r="B547" s="166">
        <v>1</v>
      </c>
      <c r="C547" s="394">
        <f ca="1">(25-E34)*$C$58+(25-E61)*$C$85+(25-E88)*$C$112+(25-E115)*$C$139+(25-E142)*$C$166+(25-E169)*$C$193</f>
        <v>117858</v>
      </c>
      <c r="D547" s="455">
        <f t="shared" ref="D547:D570" ca="1" si="487">RANK(C547,$C$547:$C$570)</f>
        <v>19</v>
      </c>
      <c r="E547" s="166">
        <v>1</v>
      </c>
      <c r="G547" s="96">
        <v>16</v>
      </c>
      <c r="H547" s="96">
        <v>18</v>
      </c>
      <c r="I547" s="351">
        <v>19</v>
      </c>
      <c r="J547" s="96">
        <v>18</v>
      </c>
      <c r="K547" s="96">
        <v>19</v>
      </c>
      <c r="L547" s="96">
        <v>20</v>
      </c>
      <c r="M547" s="96">
        <v>20</v>
      </c>
      <c r="N547" s="96">
        <v>20</v>
      </c>
      <c r="O547" s="96">
        <v>21</v>
      </c>
      <c r="P547" s="96">
        <v>22</v>
      </c>
      <c r="Q547" s="96">
        <v>21</v>
      </c>
      <c r="R547" s="96">
        <v>21</v>
      </c>
      <c r="S547" s="96">
        <v>21</v>
      </c>
      <c r="T547" s="96">
        <v>21</v>
      </c>
      <c r="U547" s="96">
        <v>21</v>
      </c>
      <c r="V547" s="96">
        <v>19</v>
      </c>
      <c r="W547" s="96">
        <v>19</v>
      </c>
      <c r="X547" s="96">
        <v>19</v>
      </c>
      <c r="Y547" s="96">
        <v>19</v>
      </c>
      <c r="Z547" s="96">
        <v>19</v>
      </c>
      <c r="AA547" s="96">
        <v>19</v>
      </c>
      <c r="AB547" s="96">
        <v>19</v>
      </c>
      <c r="AC547" s="96">
        <v>18</v>
      </c>
      <c r="AD547" s="96">
        <v>18</v>
      </c>
      <c r="AE547" s="96">
        <v>19</v>
      </c>
      <c r="AF547" s="96">
        <v>18</v>
      </c>
      <c r="AG547" s="96">
        <v>18</v>
      </c>
      <c r="AH547" s="96">
        <v>18</v>
      </c>
      <c r="AI547" s="96">
        <v>18</v>
      </c>
      <c r="AJ547" s="96">
        <v>19</v>
      </c>
      <c r="AK547" s="96">
        <v>17</v>
      </c>
      <c r="AL547" s="96">
        <v>16</v>
      </c>
      <c r="AM547" s="96">
        <v>16</v>
      </c>
      <c r="AN547" s="96">
        <v>19</v>
      </c>
      <c r="AO547" s="96">
        <v>20</v>
      </c>
      <c r="AP547" s="351">
        <v>21</v>
      </c>
      <c r="AQ547" s="96">
        <v>19</v>
      </c>
      <c r="AR547" s="96">
        <v>18</v>
      </c>
      <c r="AS547" s="96">
        <v>18</v>
      </c>
      <c r="AT547" s="96">
        <v>19</v>
      </c>
      <c r="AU547" s="96">
        <v>19</v>
      </c>
      <c r="AV547" s="96">
        <v>19</v>
      </c>
      <c r="AW547" s="148">
        <v>20</v>
      </c>
      <c r="AX547" s="148">
        <v>18</v>
      </c>
      <c r="AY547" s="148">
        <v>19</v>
      </c>
      <c r="AZ547" s="148">
        <v>19</v>
      </c>
      <c r="BA547" s="148">
        <v>19</v>
      </c>
      <c r="BB547" s="148">
        <v>17</v>
      </c>
      <c r="BC547" s="148">
        <v>12</v>
      </c>
      <c r="BD547" s="148">
        <v>11</v>
      </c>
      <c r="BE547" s="148">
        <v>17</v>
      </c>
      <c r="BF547" s="148">
        <v>17</v>
      </c>
      <c r="BG547" s="96">
        <v>13</v>
      </c>
      <c r="BH547" s="96">
        <v>15</v>
      </c>
      <c r="BI547" s="96">
        <v>19</v>
      </c>
      <c r="BJ547" s="96">
        <v>20</v>
      </c>
      <c r="BK547" s="96">
        <v>17</v>
      </c>
      <c r="BL547" s="96">
        <v>15</v>
      </c>
      <c r="BM547" s="96">
        <v>16</v>
      </c>
      <c r="BN547" s="96">
        <v>18</v>
      </c>
      <c r="BO547" s="96">
        <v>18</v>
      </c>
      <c r="BP547" s="96">
        <v>18</v>
      </c>
      <c r="BQ547" s="96">
        <v>14</v>
      </c>
      <c r="BR547" s="96">
        <v>14</v>
      </c>
      <c r="BS547" s="148">
        <v>18</v>
      </c>
      <c r="BT547" s="96">
        <v>21</v>
      </c>
      <c r="BU547" s="96">
        <v>19</v>
      </c>
      <c r="BV547" s="96">
        <v>19</v>
      </c>
      <c r="BW547" s="96">
        <v>18</v>
      </c>
      <c r="BX547" s="96">
        <v>20</v>
      </c>
      <c r="BY547" s="96">
        <v>22</v>
      </c>
      <c r="BZ547" s="96">
        <v>21</v>
      </c>
      <c r="CA547" s="96">
        <v>12</v>
      </c>
      <c r="CB547" s="456">
        <v>21</v>
      </c>
      <c r="CC547" s="456">
        <v>11</v>
      </c>
      <c r="CD547" s="456">
        <v>16</v>
      </c>
      <c r="CE547" s="456">
        <v>20</v>
      </c>
      <c r="CF547" s="456">
        <v>18</v>
      </c>
      <c r="CG547" s="96">
        <v>18</v>
      </c>
      <c r="CH547" s="96">
        <v>20</v>
      </c>
      <c r="CI547" s="96">
        <v>19</v>
      </c>
      <c r="CJ547" s="96">
        <v>19</v>
      </c>
      <c r="CK547" s="96">
        <v>20</v>
      </c>
      <c r="CL547" s="96">
        <v>18</v>
      </c>
      <c r="CM547" s="96">
        <v>16</v>
      </c>
      <c r="CN547" s="96">
        <v>18</v>
      </c>
      <c r="CO547" s="96">
        <v>16</v>
      </c>
      <c r="CP547" s="96">
        <v>20</v>
      </c>
      <c r="CQ547" s="96">
        <v>19</v>
      </c>
      <c r="CR547" s="96">
        <v>20</v>
      </c>
      <c r="CS547" s="96">
        <v>19</v>
      </c>
      <c r="CT547" s="96">
        <v>17</v>
      </c>
      <c r="CU547" s="96">
        <v>17</v>
      </c>
      <c r="CV547" s="96">
        <v>16</v>
      </c>
      <c r="CW547" s="96">
        <v>16</v>
      </c>
      <c r="CX547" s="96">
        <v>16</v>
      </c>
      <c r="CY547" s="96">
        <v>20</v>
      </c>
      <c r="CZ547" s="96">
        <v>21</v>
      </c>
      <c r="DA547" s="96">
        <v>21</v>
      </c>
      <c r="DB547" s="96">
        <v>22</v>
      </c>
      <c r="DC547" s="96">
        <v>22</v>
      </c>
      <c r="DD547" s="96">
        <v>22</v>
      </c>
      <c r="DE547" s="96">
        <v>21</v>
      </c>
      <c r="DF547" s="96">
        <v>22</v>
      </c>
      <c r="DG547" s="96">
        <v>22</v>
      </c>
      <c r="DH547" s="96">
        <v>22</v>
      </c>
      <c r="DI547" s="96">
        <v>21</v>
      </c>
      <c r="DJ547" s="96">
        <v>20</v>
      </c>
      <c r="DK547" s="96">
        <v>18</v>
      </c>
      <c r="DL547" s="96">
        <v>18</v>
      </c>
      <c r="DM547" s="96">
        <v>20</v>
      </c>
      <c r="DN547" s="96">
        <v>20</v>
      </c>
      <c r="DO547" s="96">
        <v>19</v>
      </c>
      <c r="DP547" s="96">
        <v>20</v>
      </c>
      <c r="DQ547" s="96">
        <v>20</v>
      </c>
      <c r="DR547" s="96">
        <v>20</v>
      </c>
      <c r="DS547" s="96">
        <v>20</v>
      </c>
      <c r="DT547" s="96">
        <v>18</v>
      </c>
      <c r="DU547" s="96">
        <v>18</v>
      </c>
      <c r="DV547" s="96">
        <v>19</v>
      </c>
      <c r="DW547" s="96">
        <v>18</v>
      </c>
      <c r="DX547" s="96">
        <v>19</v>
      </c>
      <c r="DY547" s="96">
        <v>18</v>
      </c>
      <c r="DZ547" s="96">
        <v>20</v>
      </c>
      <c r="EA547" s="96">
        <v>17</v>
      </c>
      <c r="EB547" s="456">
        <v>17</v>
      </c>
      <c r="EC547" s="456">
        <v>17</v>
      </c>
      <c r="ED547" s="456">
        <v>17</v>
      </c>
      <c r="EE547" s="456">
        <v>17</v>
      </c>
      <c r="EF547" s="456">
        <v>18</v>
      </c>
      <c r="EG547" s="456">
        <v>14</v>
      </c>
      <c r="EH547" s="456">
        <v>15</v>
      </c>
      <c r="EI547" s="456">
        <v>17</v>
      </c>
      <c r="EJ547" s="456">
        <v>17</v>
      </c>
      <c r="EK547" s="456">
        <v>16</v>
      </c>
      <c r="EL547" s="456">
        <v>15</v>
      </c>
      <c r="EM547" s="456">
        <v>13</v>
      </c>
      <c r="EN547" s="456">
        <v>13</v>
      </c>
      <c r="EO547" s="96">
        <v>16</v>
      </c>
      <c r="EP547" s="456">
        <v>16</v>
      </c>
      <c r="EQ547" s="456">
        <v>17</v>
      </c>
      <c r="ER547" s="456">
        <v>17</v>
      </c>
      <c r="ES547" s="456">
        <v>16</v>
      </c>
      <c r="ET547" s="456">
        <v>17</v>
      </c>
      <c r="EU547" s="456">
        <v>17</v>
      </c>
      <c r="EV547" s="456">
        <v>17</v>
      </c>
      <c r="EW547" s="96">
        <v>14</v>
      </c>
      <c r="EX547" s="96">
        <v>14</v>
      </c>
      <c r="EY547" s="96">
        <v>18</v>
      </c>
      <c r="EZ547" s="96">
        <v>18</v>
      </c>
      <c r="FA547" s="96">
        <v>16</v>
      </c>
      <c r="FB547" s="96">
        <v>17</v>
      </c>
      <c r="FC547" s="96">
        <v>16</v>
      </c>
      <c r="FD547" s="96">
        <v>16</v>
      </c>
      <c r="FE547" s="456">
        <v>15</v>
      </c>
      <c r="FF547" s="96">
        <v>15</v>
      </c>
      <c r="FG547" s="96">
        <v>16</v>
      </c>
      <c r="FH547" s="456">
        <v>18</v>
      </c>
      <c r="FI547" s="96">
        <v>18</v>
      </c>
      <c r="FJ547" s="96">
        <v>17</v>
      </c>
      <c r="FK547" s="96">
        <v>17</v>
      </c>
      <c r="FL547" s="96">
        <v>14</v>
      </c>
      <c r="FM547" s="96">
        <v>17</v>
      </c>
      <c r="FN547" s="96">
        <v>18</v>
      </c>
      <c r="FO547" s="96">
        <v>18</v>
      </c>
      <c r="FP547" s="96">
        <v>16</v>
      </c>
      <c r="FQ547" s="456">
        <v>17</v>
      </c>
      <c r="FR547" s="96">
        <v>17</v>
      </c>
      <c r="FS547" s="96">
        <v>19</v>
      </c>
      <c r="FT547" s="96">
        <v>17</v>
      </c>
      <c r="FU547" s="96">
        <v>17</v>
      </c>
      <c r="FV547" s="96">
        <v>15</v>
      </c>
      <c r="FW547" s="96">
        <v>17</v>
      </c>
      <c r="FX547" s="96">
        <v>18</v>
      </c>
      <c r="FY547" s="96">
        <v>18</v>
      </c>
      <c r="FZ547" s="96">
        <v>17</v>
      </c>
      <c r="GA547" s="96">
        <v>16</v>
      </c>
      <c r="GB547" s="96">
        <v>14</v>
      </c>
      <c r="GC547" s="456">
        <v>16</v>
      </c>
      <c r="GD547" s="456">
        <v>18</v>
      </c>
      <c r="GE547" s="456">
        <v>19</v>
      </c>
      <c r="GF547" s="456">
        <v>19</v>
      </c>
      <c r="GG547" s="456">
        <v>20</v>
      </c>
      <c r="GH547" s="456">
        <v>21</v>
      </c>
      <c r="GI547" s="456">
        <v>23</v>
      </c>
      <c r="GJ547" s="456">
        <v>20</v>
      </c>
      <c r="GK547" s="456">
        <v>20</v>
      </c>
      <c r="GL547" s="456">
        <v>20</v>
      </c>
      <c r="GM547" s="456">
        <v>20</v>
      </c>
      <c r="GN547" s="456">
        <v>19</v>
      </c>
      <c r="GO547" s="456">
        <v>20</v>
      </c>
      <c r="GP547" s="96">
        <v>20</v>
      </c>
      <c r="GQ547" s="456">
        <v>20</v>
      </c>
      <c r="GR547" s="456">
        <v>19</v>
      </c>
      <c r="GS547" s="456">
        <v>19</v>
      </c>
      <c r="GT547" s="456">
        <v>18</v>
      </c>
      <c r="GU547" s="456">
        <v>18</v>
      </c>
      <c r="GV547" s="96">
        <v>19</v>
      </c>
      <c r="GW547" s="96">
        <v>19</v>
      </c>
      <c r="GX547" s="96">
        <v>17</v>
      </c>
      <c r="GY547" s="96">
        <v>19</v>
      </c>
      <c r="GZ547" s="96">
        <v>18</v>
      </c>
      <c r="HA547" s="96">
        <v>19</v>
      </c>
      <c r="HB547" s="96">
        <v>19</v>
      </c>
      <c r="HC547" s="96">
        <v>19</v>
      </c>
      <c r="HD547" s="96">
        <v>16</v>
      </c>
      <c r="HE547" s="96">
        <v>18</v>
      </c>
      <c r="HF547" s="96">
        <v>17</v>
      </c>
      <c r="HG547" s="96">
        <v>17</v>
      </c>
      <c r="HH547" s="96">
        <v>15</v>
      </c>
      <c r="HI547" s="96">
        <v>19</v>
      </c>
      <c r="HJ547" s="96">
        <v>22</v>
      </c>
      <c r="HK547" s="96">
        <v>18</v>
      </c>
      <c r="HL547" s="96">
        <v>17</v>
      </c>
      <c r="HM547" s="96">
        <v>20</v>
      </c>
      <c r="HN547" s="96">
        <v>20</v>
      </c>
      <c r="HO547" s="96">
        <v>20</v>
      </c>
      <c r="HP547" s="96">
        <v>20</v>
      </c>
      <c r="HQ547" s="96">
        <v>22</v>
      </c>
      <c r="HR547" s="96">
        <v>20</v>
      </c>
      <c r="HS547" s="96">
        <v>22</v>
      </c>
      <c r="HT547" s="96">
        <v>24</v>
      </c>
      <c r="HU547" s="96">
        <v>19</v>
      </c>
      <c r="HV547" s="96">
        <v>19</v>
      </c>
      <c r="HW547" s="96">
        <v>22</v>
      </c>
      <c r="HX547" s="96">
        <v>21</v>
      </c>
      <c r="HY547" s="96">
        <v>21</v>
      </c>
      <c r="HZ547" s="96">
        <v>21</v>
      </c>
      <c r="IA547" s="96">
        <v>18</v>
      </c>
      <c r="IB547" s="96">
        <v>19</v>
      </c>
      <c r="IC547" s="96">
        <v>21</v>
      </c>
      <c r="ID547" s="96">
        <v>21</v>
      </c>
      <c r="IE547" s="96">
        <v>22</v>
      </c>
      <c r="IF547" s="96">
        <v>21</v>
      </c>
      <c r="IG547" s="96">
        <v>18</v>
      </c>
      <c r="IH547" s="96">
        <v>20</v>
      </c>
      <c r="II547" s="96">
        <v>19</v>
      </c>
      <c r="IJ547" s="96">
        <v>15</v>
      </c>
      <c r="IK547" s="96">
        <v>15</v>
      </c>
      <c r="IL547" s="96">
        <v>13</v>
      </c>
      <c r="IM547" s="96">
        <v>16</v>
      </c>
      <c r="IN547" s="351">
        <v>16</v>
      </c>
      <c r="IO547" s="96">
        <v>19</v>
      </c>
      <c r="IP547" s="96">
        <v>19</v>
      </c>
      <c r="IQ547" s="96">
        <v>17</v>
      </c>
      <c r="IR547" s="96">
        <v>17</v>
      </c>
      <c r="IS547" s="96">
        <v>18</v>
      </c>
      <c r="IT547" s="96">
        <v>17</v>
      </c>
      <c r="IU547" s="96">
        <v>15</v>
      </c>
      <c r="IV547" s="96">
        <v>15</v>
      </c>
      <c r="IW547" s="96">
        <v>14</v>
      </c>
      <c r="IX547" s="96">
        <v>16</v>
      </c>
      <c r="IY547" s="96">
        <v>14</v>
      </c>
      <c r="IZ547" s="96">
        <v>16</v>
      </c>
      <c r="JA547" s="96">
        <v>16</v>
      </c>
      <c r="JB547" s="96">
        <v>15</v>
      </c>
      <c r="JC547" s="96">
        <v>16</v>
      </c>
      <c r="JD547" s="96">
        <v>17</v>
      </c>
      <c r="JE547" s="96">
        <v>15</v>
      </c>
      <c r="JF547" s="353">
        <v>15</v>
      </c>
      <c r="JG547" s="96">
        <v>15</v>
      </c>
      <c r="JH547" s="96">
        <v>15</v>
      </c>
      <c r="JI547" s="96">
        <v>17</v>
      </c>
      <c r="JJ547" s="96">
        <v>16</v>
      </c>
      <c r="JK547" s="96">
        <v>17</v>
      </c>
      <c r="JL547" s="96">
        <v>18</v>
      </c>
      <c r="JM547" s="96">
        <v>18</v>
      </c>
      <c r="JN547" s="351">
        <v>19</v>
      </c>
      <c r="JO547" s="96">
        <v>18</v>
      </c>
      <c r="JP547" s="96">
        <v>17</v>
      </c>
      <c r="JQ547" s="96">
        <v>18</v>
      </c>
      <c r="JR547" s="96">
        <v>18</v>
      </c>
      <c r="JS547" s="96">
        <v>18</v>
      </c>
      <c r="JT547" s="96">
        <v>18</v>
      </c>
      <c r="JU547" s="96">
        <v>18</v>
      </c>
      <c r="JV547" s="96">
        <v>16</v>
      </c>
      <c r="JW547" s="96">
        <v>16</v>
      </c>
      <c r="JX547" s="96">
        <v>18</v>
      </c>
      <c r="JY547" s="96">
        <v>18</v>
      </c>
      <c r="JZ547" s="96">
        <v>18</v>
      </c>
      <c r="KA547" s="96">
        <v>18</v>
      </c>
      <c r="KB547" s="96">
        <v>16</v>
      </c>
      <c r="KC547" s="96">
        <v>14</v>
      </c>
      <c r="KD547" s="96">
        <v>15</v>
      </c>
      <c r="KE547" s="96">
        <v>16</v>
      </c>
      <c r="KF547" s="96">
        <v>18</v>
      </c>
      <c r="KG547" s="96">
        <v>18</v>
      </c>
      <c r="KH547" s="96">
        <v>18</v>
      </c>
      <c r="KI547" s="96">
        <v>16</v>
      </c>
      <c r="KJ547" s="96">
        <v>17</v>
      </c>
      <c r="KK547" s="96">
        <v>17</v>
      </c>
      <c r="KL547" s="96">
        <v>17</v>
      </c>
      <c r="KM547" s="96">
        <v>18</v>
      </c>
      <c r="KN547" s="96">
        <v>17</v>
      </c>
      <c r="KO547" s="96">
        <v>16</v>
      </c>
      <c r="KP547" s="96">
        <v>19</v>
      </c>
      <c r="KQ547" s="96">
        <v>18</v>
      </c>
      <c r="KR547" s="96">
        <v>21</v>
      </c>
      <c r="KS547" s="96">
        <v>19</v>
      </c>
      <c r="KT547" s="96">
        <v>18</v>
      </c>
      <c r="KU547" s="96">
        <v>18</v>
      </c>
      <c r="KV547" s="96">
        <v>18</v>
      </c>
      <c r="KW547" s="96">
        <v>19</v>
      </c>
      <c r="KX547" s="96">
        <v>20</v>
      </c>
      <c r="KY547" s="96">
        <v>18</v>
      </c>
      <c r="KZ547" s="418">
        <v>19</v>
      </c>
      <c r="LA547" s="418">
        <v>19</v>
      </c>
      <c r="LB547" s="418">
        <v>19</v>
      </c>
      <c r="LC547" s="418">
        <v>19</v>
      </c>
      <c r="LD547" s="418">
        <v>19</v>
      </c>
      <c r="LE547" s="418">
        <v>19</v>
      </c>
      <c r="LF547" s="418">
        <v>19</v>
      </c>
      <c r="LG547" s="418">
        <v>19</v>
      </c>
      <c r="LH547" s="418">
        <v>19</v>
      </c>
      <c r="LI547" s="418">
        <v>19</v>
      </c>
      <c r="LJ547" s="96">
        <v>19</v>
      </c>
      <c r="LK547" s="96">
        <v>17</v>
      </c>
      <c r="LL547" s="96">
        <v>15</v>
      </c>
      <c r="LM547" s="96">
        <v>16</v>
      </c>
      <c r="LN547" s="96">
        <v>19</v>
      </c>
      <c r="LO547" s="96">
        <v>19</v>
      </c>
      <c r="LP547" s="457">
        <v>19</v>
      </c>
      <c r="LQ547" s="96">
        <v>21</v>
      </c>
      <c r="LR547" s="96">
        <v>21</v>
      </c>
      <c r="LS547" s="96">
        <v>19</v>
      </c>
      <c r="LT547" s="96">
        <v>15</v>
      </c>
      <c r="LU547" s="96">
        <v>20</v>
      </c>
      <c r="LV547" s="96">
        <v>21</v>
      </c>
      <c r="LW547" s="96">
        <v>18</v>
      </c>
      <c r="LX547" s="96">
        <v>18</v>
      </c>
      <c r="LY547" s="96">
        <v>21</v>
      </c>
      <c r="LZ547" s="96">
        <v>19</v>
      </c>
      <c r="MA547" s="96">
        <v>19</v>
      </c>
      <c r="MB547" s="96">
        <v>20</v>
      </c>
      <c r="MC547" s="96">
        <v>17</v>
      </c>
      <c r="MD547" s="96">
        <v>16</v>
      </c>
      <c r="ME547" s="96">
        <v>20</v>
      </c>
      <c r="MF547" s="96">
        <v>18</v>
      </c>
      <c r="MG547" s="96">
        <v>21</v>
      </c>
      <c r="MH547" s="96">
        <v>20</v>
      </c>
      <c r="MI547" s="96">
        <v>20</v>
      </c>
      <c r="MJ547" s="96">
        <v>19</v>
      </c>
      <c r="MK547" s="96">
        <v>20</v>
      </c>
      <c r="ML547" s="96">
        <v>20</v>
      </c>
      <c r="MM547" s="96">
        <v>20</v>
      </c>
      <c r="MN547" s="96">
        <v>19</v>
      </c>
      <c r="MO547" s="96">
        <v>21</v>
      </c>
      <c r="MP547" s="96">
        <v>21</v>
      </c>
      <c r="MQ547" s="96">
        <v>21</v>
      </c>
      <c r="MR547" s="96">
        <v>19</v>
      </c>
      <c r="MS547" s="96">
        <v>20</v>
      </c>
      <c r="MT547" s="96">
        <v>22</v>
      </c>
      <c r="MU547" s="96">
        <v>21</v>
      </c>
      <c r="MV547" s="96">
        <v>20</v>
      </c>
      <c r="MW547" s="96">
        <v>21</v>
      </c>
      <c r="MX547" s="96">
        <v>21</v>
      </c>
      <c r="MY547" s="96">
        <v>21</v>
      </c>
      <c r="MZ547" s="96">
        <v>22</v>
      </c>
      <c r="NA547" s="96">
        <v>20</v>
      </c>
      <c r="NB547" s="96">
        <v>21</v>
      </c>
      <c r="NC547" s="96">
        <v>20</v>
      </c>
      <c r="ND547" s="96">
        <v>17</v>
      </c>
      <c r="NE547" s="96">
        <v>17</v>
      </c>
      <c r="NF547" s="96">
        <v>17</v>
      </c>
      <c r="NG547" s="96">
        <v>18</v>
      </c>
      <c r="NH547" s="96">
        <v>19</v>
      </c>
      <c r="NI547" s="96">
        <v>17</v>
      </c>
      <c r="NJ547" s="96">
        <v>17</v>
      </c>
      <c r="NK547" s="96">
        <v>17</v>
      </c>
      <c r="NL547" s="96">
        <v>16</v>
      </c>
      <c r="NM547" s="96">
        <v>16</v>
      </c>
      <c r="NN547" s="96">
        <v>17</v>
      </c>
      <c r="NO547" s="96">
        <v>18</v>
      </c>
      <c r="NP547" s="96">
        <v>18</v>
      </c>
      <c r="NQ547" s="96">
        <v>17</v>
      </c>
      <c r="NR547" s="96">
        <v>18</v>
      </c>
      <c r="NS547" s="96">
        <v>17</v>
      </c>
      <c r="NT547" s="96">
        <v>18</v>
      </c>
      <c r="NU547" s="96">
        <v>19</v>
      </c>
      <c r="NV547" s="96">
        <v>19</v>
      </c>
      <c r="NW547" s="96">
        <v>20</v>
      </c>
      <c r="NX547" s="96">
        <v>20</v>
      </c>
      <c r="NY547" s="96">
        <v>20</v>
      </c>
      <c r="NZ547" s="96">
        <v>21</v>
      </c>
      <c r="OA547" s="96">
        <v>21</v>
      </c>
      <c r="OB547" s="96">
        <v>22</v>
      </c>
      <c r="OC547" s="96">
        <v>22</v>
      </c>
      <c r="OD547" s="96">
        <v>21</v>
      </c>
      <c r="OE547" s="96">
        <v>20</v>
      </c>
      <c r="OF547" s="96">
        <v>21</v>
      </c>
      <c r="OG547" s="96">
        <v>20</v>
      </c>
      <c r="OH547" s="96">
        <v>21</v>
      </c>
      <c r="OI547" s="96">
        <v>19</v>
      </c>
      <c r="OJ547" s="96">
        <v>17</v>
      </c>
      <c r="OK547" s="96">
        <v>19</v>
      </c>
      <c r="OL547" s="96">
        <v>20</v>
      </c>
      <c r="OM547" s="96">
        <v>19</v>
      </c>
      <c r="ON547" s="96">
        <v>17</v>
      </c>
      <c r="OO547" s="96">
        <v>21</v>
      </c>
      <c r="OP547" s="96">
        <v>19</v>
      </c>
      <c r="OQ547" s="96">
        <v>20</v>
      </c>
      <c r="OR547" s="96">
        <v>19</v>
      </c>
      <c r="OS547" s="96">
        <v>19</v>
      </c>
      <c r="OT547" s="96">
        <v>18</v>
      </c>
      <c r="OU547" s="96">
        <v>18</v>
      </c>
      <c r="OV547" s="96">
        <v>18</v>
      </c>
      <c r="OW547" s="96">
        <v>18</v>
      </c>
      <c r="OX547" s="96">
        <v>18</v>
      </c>
      <c r="OY547" s="96">
        <v>18</v>
      </c>
      <c r="OZ547" s="96">
        <v>21</v>
      </c>
      <c r="PA547" s="96">
        <v>19</v>
      </c>
      <c r="PB547" s="96">
        <v>20</v>
      </c>
      <c r="PC547" s="96">
        <v>20</v>
      </c>
      <c r="PD547" s="96">
        <v>20</v>
      </c>
      <c r="PE547" s="96">
        <v>18</v>
      </c>
      <c r="PF547" s="96">
        <v>17</v>
      </c>
      <c r="PG547" s="96">
        <v>17</v>
      </c>
      <c r="PH547" s="96">
        <v>18</v>
      </c>
      <c r="PI547" s="96">
        <v>19</v>
      </c>
      <c r="PJ547" s="96">
        <v>21</v>
      </c>
      <c r="PK547" s="96">
        <v>18</v>
      </c>
      <c r="PL547" s="96">
        <v>18</v>
      </c>
      <c r="PM547" s="96">
        <v>19</v>
      </c>
      <c r="PN547" s="96">
        <v>18</v>
      </c>
      <c r="PO547" s="96">
        <v>18</v>
      </c>
      <c r="PP547" s="96">
        <v>16</v>
      </c>
      <c r="PQ547" s="96">
        <v>19</v>
      </c>
      <c r="PR547" s="96">
        <v>18</v>
      </c>
      <c r="PS547" s="96">
        <v>18</v>
      </c>
      <c r="PT547" s="96">
        <v>17</v>
      </c>
      <c r="PU547" s="96">
        <v>18</v>
      </c>
      <c r="PV547" s="96">
        <v>17</v>
      </c>
      <c r="PW547" s="96">
        <v>18</v>
      </c>
      <c r="PX547" s="96">
        <v>19</v>
      </c>
      <c r="PY547" s="96">
        <v>19</v>
      </c>
      <c r="PZ547" s="96">
        <v>20</v>
      </c>
      <c r="QA547" s="96">
        <v>20</v>
      </c>
      <c r="QB547" s="96">
        <v>20</v>
      </c>
      <c r="QC547" s="96">
        <v>21</v>
      </c>
      <c r="QD547" s="96">
        <v>21</v>
      </c>
      <c r="QE547" s="96">
        <v>22</v>
      </c>
      <c r="QF547" s="96">
        <v>22</v>
      </c>
      <c r="QG547" s="96">
        <v>21</v>
      </c>
      <c r="QH547" s="96">
        <v>20</v>
      </c>
      <c r="QI547" s="96">
        <v>21</v>
      </c>
      <c r="QJ547" s="96">
        <v>20</v>
      </c>
      <c r="QK547" s="96">
        <v>21</v>
      </c>
      <c r="QL547" s="96">
        <v>19</v>
      </c>
      <c r="QM547" s="96">
        <v>17</v>
      </c>
      <c r="QN547" s="96">
        <v>19</v>
      </c>
      <c r="QO547" s="96">
        <v>20</v>
      </c>
      <c r="QP547" s="96">
        <v>19</v>
      </c>
      <c r="QQ547" s="96">
        <v>17</v>
      </c>
      <c r="QR547" s="96">
        <v>21</v>
      </c>
      <c r="QS547" s="96">
        <v>19</v>
      </c>
      <c r="QT547" s="96">
        <v>19</v>
      </c>
      <c r="QU547" s="96">
        <v>20</v>
      </c>
      <c r="QV547" s="96">
        <v>19</v>
      </c>
      <c r="QW547" s="96">
        <v>17</v>
      </c>
      <c r="QX547" s="96">
        <v>19</v>
      </c>
      <c r="QY547" s="96">
        <v>21</v>
      </c>
      <c r="QZ547" s="96">
        <v>23</v>
      </c>
      <c r="RA547" s="457">
        <v>22</v>
      </c>
      <c r="RB547" s="96">
        <v>21</v>
      </c>
      <c r="RC547" s="96">
        <v>21</v>
      </c>
      <c r="RD547" s="96">
        <v>21</v>
      </c>
      <c r="RE547" s="96">
        <v>20</v>
      </c>
      <c r="RF547" s="96">
        <v>21</v>
      </c>
      <c r="RG547" s="96">
        <v>20</v>
      </c>
      <c r="RH547" s="96">
        <v>21</v>
      </c>
      <c r="RI547" s="96">
        <v>20</v>
      </c>
      <c r="RJ547" s="96">
        <v>21</v>
      </c>
      <c r="RK547" s="96">
        <v>22</v>
      </c>
      <c r="RL547" s="96">
        <v>23</v>
      </c>
      <c r="RM547" s="96">
        <v>21</v>
      </c>
      <c r="RN547" s="96">
        <v>18</v>
      </c>
      <c r="RO547" s="96">
        <v>19</v>
      </c>
      <c r="RP547" s="96">
        <v>20</v>
      </c>
      <c r="RQ547" s="96">
        <v>17</v>
      </c>
      <c r="RR547" s="96">
        <v>17</v>
      </c>
      <c r="RS547" s="96">
        <v>18</v>
      </c>
      <c r="RT547" s="96">
        <v>22</v>
      </c>
      <c r="RU547" s="96">
        <v>22</v>
      </c>
      <c r="RV547" s="96">
        <v>19</v>
      </c>
      <c r="RW547" s="96">
        <v>18</v>
      </c>
      <c r="RX547" s="96">
        <v>18</v>
      </c>
      <c r="RY547" s="96">
        <v>17</v>
      </c>
      <c r="RZ547" s="96">
        <v>14</v>
      </c>
      <c r="SA547" s="96">
        <v>15</v>
      </c>
      <c r="SB547" s="96">
        <v>16</v>
      </c>
      <c r="SC547" s="96">
        <v>18</v>
      </c>
      <c r="SD547" s="96">
        <v>16</v>
      </c>
      <c r="SE547" s="96">
        <v>15</v>
      </c>
      <c r="SF547" s="96">
        <v>15</v>
      </c>
      <c r="SG547" s="96">
        <v>16</v>
      </c>
      <c r="SH547" s="96">
        <v>16</v>
      </c>
      <c r="SI547" s="96">
        <v>14</v>
      </c>
      <c r="SJ547" s="96">
        <v>13</v>
      </c>
      <c r="SK547" s="96">
        <v>18</v>
      </c>
      <c r="SL547" s="96">
        <v>15</v>
      </c>
      <c r="SM547" s="96">
        <v>16</v>
      </c>
      <c r="SN547" s="96">
        <v>14</v>
      </c>
      <c r="SO547" s="96">
        <v>15</v>
      </c>
      <c r="SP547" s="96">
        <v>13</v>
      </c>
      <c r="SQ547" s="96">
        <v>13</v>
      </c>
      <c r="SR547" s="96">
        <v>14</v>
      </c>
      <c r="SS547" s="96">
        <v>16</v>
      </c>
      <c r="ST547" s="96">
        <v>14</v>
      </c>
      <c r="SU547" s="96">
        <v>12</v>
      </c>
      <c r="SV547" s="96">
        <v>9</v>
      </c>
      <c r="SW547" s="96">
        <v>11</v>
      </c>
      <c r="SX547" s="96">
        <v>12</v>
      </c>
      <c r="SY547" s="96">
        <v>13</v>
      </c>
      <c r="SZ547" s="96">
        <v>14</v>
      </c>
      <c r="TA547" s="96">
        <v>18</v>
      </c>
      <c r="TB547" s="96">
        <v>18</v>
      </c>
      <c r="TC547" s="96">
        <v>16</v>
      </c>
      <c r="TD547" s="96">
        <v>17</v>
      </c>
      <c r="TE547" s="96">
        <v>16</v>
      </c>
      <c r="TF547" s="96">
        <v>18</v>
      </c>
      <c r="TG547" s="96">
        <v>18</v>
      </c>
      <c r="TH547" s="96">
        <v>21</v>
      </c>
      <c r="TI547" s="96">
        <v>18</v>
      </c>
      <c r="TJ547" s="96">
        <v>16</v>
      </c>
      <c r="TK547" s="96">
        <v>18</v>
      </c>
      <c r="TL547" s="96">
        <v>18</v>
      </c>
      <c r="TM547" s="96">
        <v>18</v>
      </c>
      <c r="TN547" s="96">
        <v>17</v>
      </c>
      <c r="TO547" s="96">
        <v>17</v>
      </c>
      <c r="TP547" s="96">
        <v>18</v>
      </c>
      <c r="TQ547" s="96">
        <v>17</v>
      </c>
      <c r="TR547" s="96">
        <v>16</v>
      </c>
      <c r="TS547" s="96">
        <v>14</v>
      </c>
      <c r="TT547" s="96">
        <v>17</v>
      </c>
      <c r="TU547" s="96">
        <v>16</v>
      </c>
      <c r="TV547" s="96">
        <v>19</v>
      </c>
      <c r="TW547" s="96">
        <v>18</v>
      </c>
      <c r="TX547" s="96">
        <v>18</v>
      </c>
      <c r="TY547" s="96">
        <v>19</v>
      </c>
      <c r="TZ547" s="96">
        <v>18</v>
      </c>
      <c r="UA547" s="96">
        <v>18</v>
      </c>
      <c r="UB547" s="96">
        <v>12</v>
      </c>
      <c r="UC547" s="96">
        <v>14</v>
      </c>
      <c r="UD547" s="96">
        <v>14</v>
      </c>
      <c r="UE547" s="96">
        <v>10</v>
      </c>
      <c r="UF547" s="96">
        <v>12</v>
      </c>
      <c r="UG547" s="96">
        <v>13</v>
      </c>
      <c r="UH547" s="96">
        <v>9</v>
      </c>
      <c r="UI547" s="96">
        <v>8</v>
      </c>
      <c r="UJ547" s="96">
        <v>14</v>
      </c>
      <c r="UK547" s="96">
        <v>14</v>
      </c>
      <c r="UL547" s="96">
        <v>17</v>
      </c>
      <c r="UM547" s="96">
        <v>16</v>
      </c>
      <c r="UN547" s="96">
        <v>17</v>
      </c>
      <c r="UO547" s="96">
        <v>13</v>
      </c>
      <c r="UP547" s="96">
        <v>14</v>
      </c>
      <c r="UQ547" s="96">
        <v>16</v>
      </c>
      <c r="UR547" s="96">
        <v>16</v>
      </c>
      <c r="US547" s="96">
        <v>15</v>
      </c>
      <c r="UT547" s="96">
        <v>16</v>
      </c>
      <c r="UU547" s="96">
        <v>15</v>
      </c>
      <c r="UV547" s="96">
        <v>19</v>
      </c>
      <c r="UW547" s="96">
        <v>18</v>
      </c>
      <c r="UX547" s="96">
        <v>19</v>
      </c>
      <c r="UY547" s="96">
        <v>18</v>
      </c>
      <c r="UZ547" s="96">
        <v>17</v>
      </c>
      <c r="VA547" s="96">
        <v>15</v>
      </c>
      <c r="VB547" s="96">
        <v>16</v>
      </c>
      <c r="VC547" s="96">
        <v>18</v>
      </c>
      <c r="VD547" s="96">
        <v>16</v>
      </c>
      <c r="VE547" s="96">
        <v>14</v>
      </c>
      <c r="VF547" s="96">
        <v>15</v>
      </c>
      <c r="VG547" s="96">
        <v>21</v>
      </c>
      <c r="VH547" s="96">
        <v>22</v>
      </c>
      <c r="VI547" s="96">
        <v>16</v>
      </c>
      <c r="VJ547" s="96">
        <v>18</v>
      </c>
      <c r="VK547" s="96">
        <v>12</v>
      </c>
      <c r="VL547" s="96">
        <v>17</v>
      </c>
      <c r="VM547" s="96">
        <v>7</v>
      </c>
      <c r="VN547" s="96">
        <v>12</v>
      </c>
      <c r="VO547" s="96">
        <v>8</v>
      </c>
      <c r="VP547" s="96">
        <v>6</v>
      </c>
      <c r="VQ547" s="96">
        <v>12</v>
      </c>
      <c r="VR547" s="96">
        <v>16</v>
      </c>
      <c r="VS547" s="96">
        <v>10</v>
      </c>
      <c r="VT547" s="96">
        <v>8</v>
      </c>
      <c r="VU547" s="96">
        <v>9</v>
      </c>
      <c r="VV547" s="96">
        <v>17</v>
      </c>
      <c r="VW547" s="96">
        <v>12</v>
      </c>
      <c r="VX547" s="96">
        <v>10</v>
      </c>
      <c r="VY547" s="148">
        <v>12</v>
      </c>
      <c r="VZ547" s="96">
        <v>11</v>
      </c>
      <c r="WA547" s="96">
        <v>11</v>
      </c>
      <c r="WB547" s="96">
        <v>17</v>
      </c>
      <c r="WC547" s="96">
        <v>11</v>
      </c>
      <c r="WD547" s="96">
        <v>8</v>
      </c>
      <c r="WE547" s="96">
        <v>11</v>
      </c>
      <c r="WF547" s="96">
        <v>10</v>
      </c>
      <c r="WG547" s="96">
        <v>10</v>
      </c>
      <c r="WH547" s="96">
        <v>22</v>
      </c>
      <c r="WI547" s="96">
        <v>10</v>
      </c>
      <c r="WJ547" s="96">
        <v>23</v>
      </c>
      <c r="WK547" s="96">
        <v>12</v>
      </c>
      <c r="WL547" s="96">
        <v>12</v>
      </c>
      <c r="WM547" s="96">
        <v>18</v>
      </c>
      <c r="WN547" s="96">
        <v>12</v>
      </c>
      <c r="WO547" s="96">
        <v>8</v>
      </c>
      <c r="WP547" s="96">
        <v>20</v>
      </c>
      <c r="WQ547" s="96">
        <v>12</v>
      </c>
      <c r="WR547" s="96">
        <v>16</v>
      </c>
      <c r="WS547" s="96">
        <v>18</v>
      </c>
      <c r="WT547" s="96">
        <v>19</v>
      </c>
      <c r="WU547" s="96">
        <v>18</v>
      </c>
      <c r="WV547" s="96">
        <v>18</v>
      </c>
      <c r="WW547" s="96">
        <v>19</v>
      </c>
      <c r="WX547" s="96">
        <v>17</v>
      </c>
      <c r="WY547" s="96">
        <v>17</v>
      </c>
      <c r="WZ547" s="96">
        <v>18</v>
      </c>
      <c r="XA547" s="96">
        <v>20</v>
      </c>
      <c r="XB547" s="96">
        <v>19</v>
      </c>
      <c r="XC547" s="96">
        <v>19</v>
      </c>
      <c r="XD547" s="96">
        <v>18</v>
      </c>
      <c r="XE547" s="96">
        <v>19</v>
      </c>
      <c r="XF547" s="96">
        <v>19</v>
      </c>
      <c r="XG547" s="96">
        <v>17</v>
      </c>
      <c r="XH547" s="96">
        <v>18</v>
      </c>
      <c r="XI547" s="96">
        <v>19</v>
      </c>
      <c r="XJ547" s="96">
        <v>19</v>
      </c>
      <c r="XK547" s="96">
        <v>19</v>
      </c>
    </row>
    <row r="548" spans="1:635" x14ac:dyDescent="0.2">
      <c r="A548" s="327"/>
      <c r="B548" s="166">
        <v>2</v>
      </c>
      <c r="C548" s="394">
        <f t="shared" ref="C548:C570" ca="1" si="488">(25-E35)*$C$58+(25-E62)*$C$85+(25-E89)*$C$112+(25-E116)*$C$139+(25-E143)*$C$166+(25-E170)*$C$193</f>
        <v>43465</v>
      </c>
      <c r="D548" s="455">
        <f t="shared" ca="1" si="487"/>
        <v>23</v>
      </c>
      <c r="E548" s="166">
        <v>2</v>
      </c>
      <c r="G548" s="96">
        <v>21</v>
      </c>
      <c r="H548" s="96">
        <v>21</v>
      </c>
      <c r="I548" s="351">
        <v>22</v>
      </c>
      <c r="J548" s="96">
        <v>22</v>
      </c>
      <c r="K548" s="96">
        <v>22</v>
      </c>
      <c r="L548" s="96">
        <v>22</v>
      </c>
      <c r="M548" s="96">
        <v>22</v>
      </c>
      <c r="N548" s="96">
        <v>22</v>
      </c>
      <c r="O548" s="96">
        <v>22</v>
      </c>
      <c r="P548" s="96">
        <v>21</v>
      </c>
      <c r="Q548" s="96">
        <v>22</v>
      </c>
      <c r="R548" s="96">
        <v>22</v>
      </c>
      <c r="S548" s="96">
        <v>23</v>
      </c>
      <c r="T548" s="96">
        <v>22</v>
      </c>
      <c r="U548" s="96">
        <v>22</v>
      </c>
      <c r="V548" s="96">
        <v>23</v>
      </c>
      <c r="W548" s="96">
        <v>24</v>
      </c>
      <c r="X548" s="96">
        <v>22</v>
      </c>
      <c r="Y548" s="96">
        <v>22</v>
      </c>
      <c r="Z548" s="96">
        <v>23</v>
      </c>
      <c r="AA548" s="96">
        <v>22</v>
      </c>
      <c r="AB548" s="96">
        <v>23</v>
      </c>
      <c r="AC548" s="96">
        <v>24</v>
      </c>
      <c r="AD548" s="96">
        <v>24</v>
      </c>
      <c r="AE548" s="96">
        <v>23</v>
      </c>
      <c r="AF548" s="96">
        <v>23</v>
      </c>
      <c r="AG548" s="96">
        <v>23</v>
      </c>
      <c r="AH548" s="96">
        <v>23</v>
      </c>
      <c r="AI548" s="96">
        <v>24</v>
      </c>
      <c r="AJ548" s="96">
        <v>23</v>
      </c>
      <c r="AK548" s="96">
        <v>23</v>
      </c>
      <c r="AL548" s="96">
        <v>23</v>
      </c>
      <c r="AM548" s="96">
        <v>23</v>
      </c>
      <c r="AN548" s="96">
        <v>23</v>
      </c>
      <c r="AO548" s="96">
        <v>23</v>
      </c>
      <c r="AP548" s="351">
        <v>23</v>
      </c>
      <c r="AQ548" s="96">
        <v>22</v>
      </c>
      <c r="AR548" s="96">
        <v>22</v>
      </c>
      <c r="AS548" s="96">
        <v>22</v>
      </c>
      <c r="AT548" s="96">
        <v>23</v>
      </c>
      <c r="AU548" s="96">
        <v>23</v>
      </c>
      <c r="AV548" s="96">
        <v>23</v>
      </c>
      <c r="AW548" s="148">
        <v>23</v>
      </c>
      <c r="AX548" s="148">
        <v>23</v>
      </c>
      <c r="AY548" s="148">
        <v>23</v>
      </c>
      <c r="AZ548" s="148">
        <v>24</v>
      </c>
      <c r="BA548" s="148">
        <v>24</v>
      </c>
      <c r="BB548" s="148">
        <v>23</v>
      </c>
      <c r="BC548" s="148">
        <v>24</v>
      </c>
      <c r="BD548" s="148">
        <v>24</v>
      </c>
      <c r="BE548" s="148">
        <v>24</v>
      </c>
      <c r="BF548" s="148">
        <v>24</v>
      </c>
      <c r="BG548" s="96">
        <v>24</v>
      </c>
      <c r="BH548" s="96">
        <v>24</v>
      </c>
      <c r="BI548" s="96">
        <v>24</v>
      </c>
      <c r="BJ548" s="96">
        <v>24</v>
      </c>
      <c r="BK548" s="96">
        <v>23</v>
      </c>
      <c r="BL548" s="96">
        <v>23</v>
      </c>
      <c r="BM548" s="96">
        <v>23</v>
      </c>
      <c r="BN548" s="96">
        <v>23</v>
      </c>
      <c r="BO548" s="96">
        <v>23</v>
      </c>
      <c r="BP548" s="96">
        <v>24</v>
      </c>
      <c r="BQ548" s="96">
        <v>23</v>
      </c>
      <c r="BR548" s="96">
        <v>23</v>
      </c>
      <c r="BS548" s="148">
        <v>23</v>
      </c>
      <c r="BT548" s="96">
        <v>24</v>
      </c>
      <c r="BU548" s="96">
        <v>23</v>
      </c>
      <c r="BV548" s="96">
        <v>20</v>
      </c>
      <c r="BW548" s="96">
        <v>19</v>
      </c>
      <c r="BX548" s="96">
        <v>21</v>
      </c>
      <c r="BY548" s="96">
        <v>20</v>
      </c>
      <c r="BZ548" s="96">
        <v>13</v>
      </c>
      <c r="CA548" s="96">
        <v>17</v>
      </c>
      <c r="CB548" s="456">
        <v>23</v>
      </c>
      <c r="CC548" s="456">
        <v>19</v>
      </c>
      <c r="CD548" s="456">
        <v>20</v>
      </c>
      <c r="CE548" s="456">
        <v>22</v>
      </c>
      <c r="CF548" s="456">
        <v>21</v>
      </c>
      <c r="CG548" s="96">
        <v>22</v>
      </c>
      <c r="CH548" s="96">
        <v>22</v>
      </c>
      <c r="CI548" s="96">
        <v>22</v>
      </c>
      <c r="CJ548" s="96">
        <v>22</v>
      </c>
      <c r="CK548" s="96">
        <v>22</v>
      </c>
      <c r="CL548" s="96">
        <v>24</v>
      </c>
      <c r="CM548" s="96">
        <v>23</v>
      </c>
      <c r="CN548" s="96">
        <v>23</v>
      </c>
      <c r="CO548" s="96">
        <v>22</v>
      </c>
      <c r="CP548" s="96">
        <v>22</v>
      </c>
      <c r="CQ548" s="96">
        <v>22</v>
      </c>
      <c r="CR548" s="96">
        <v>19</v>
      </c>
      <c r="CS548" s="96">
        <v>21</v>
      </c>
      <c r="CT548" s="96">
        <v>22</v>
      </c>
      <c r="CU548" s="96">
        <v>22</v>
      </c>
      <c r="CV548" s="96">
        <v>23</v>
      </c>
      <c r="CW548" s="96">
        <v>22</v>
      </c>
      <c r="CX548" s="96">
        <v>22</v>
      </c>
      <c r="CY548" s="96">
        <v>23</v>
      </c>
      <c r="CZ548" s="96">
        <v>22</v>
      </c>
      <c r="DA548" s="96">
        <v>22</v>
      </c>
      <c r="DB548" s="96">
        <v>21</v>
      </c>
      <c r="DC548" s="96">
        <v>17</v>
      </c>
      <c r="DD548" s="96">
        <v>21</v>
      </c>
      <c r="DE548" s="96">
        <v>20</v>
      </c>
      <c r="DF548" s="96">
        <v>20</v>
      </c>
      <c r="DG548" s="96">
        <v>21</v>
      </c>
      <c r="DH548" s="96">
        <v>21</v>
      </c>
      <c r="DI548" s="96">
        <v>23</v>
      </c>
      <c r="DJ548" s="96">
        <v>23</v>
      </c>
      <c r="DK548" s="96">
        <v>23</v>
      </c>
      <c r="DL548" s="96">
        <v>20</v>
      </c>
      <c r="DM548" s="96">
        <v>18</v>
      </c>
      <c r="DN548" s="96">
        <v>21</v>
      </c>
      <c r="DO548" s="96">
        <v>17</v>
      </c>
      <c r="DP548" s="96">
        <v>18</v>
      </c>
      <c r="DQ548" s="96">
        <v>19</v>
      </c>
      <c r="DR548" s="96">
        <v>19</v>
      </c>
      <c r="DS548" s="96">
        <v>18</v>
      </c>
      <c r="DT548" s="96">
        <v>23</v>
      </c>
      <c r="DU548" s="96">
        <v>22</v>
      </c>
      <c r="DV548" s="96">
        <v>23</v>
      </c>
      <c r="DW548" s="96">
        <v>23</v>
      </c>
      <c r="DX548" s="96">
        <v>22</v>
      </c>
      <c r="DY548" s="96">
        <v>23</v>
      </c>
      <c r="DZ548" s="96">
        <v>23</v>
      </c>
      <c r="EA548" s="96">
        <v>22</v>
      </c>
      <c r="EB548" s="456">
        <v>22</v>
      </c>
      <c r="EC548" s="456">
        <v>23</v>
      </c>
      <c r="ED548" s="456">
        <v>23</v>
      </c>
      <c r="EE548" s="456">
        <v>22</v>
      </c>
      <c r="EF548" s="456">
        <v>22</v>
      </c>
      <c r="EG548" s="456">
        <v>22</v>
      </c>
      <c r="EH548" s="456">
        <v>20</v>
      </c>
      <c r="EI548" s="456">
        <v>21</v>
      </c>
      <c r="EJ548" s="456">
        <v>20</v>
      </c>
      <c r="EK548" s="456">
        <v>22</v>
      </c>
      <c r="EL548" s="456">
        <v>20</v>
      </c>
      <c r="EM548" s="456">
        <v>21</v>
      </c>
      <c r="EN548" s="456">
        <v>21</v>
      </c>
      <c r="EO548" s="96">
        <v>22</v>
      </c>
      <c r="EP548" s="456">
        <v>24</v>
      </c>
      <c r="EQ548" s="456">
        <v>23</v>
      </c>
      <c r="ER548" s="456">
        <v>22</v>
      </c>
      <c r="ES548" s="456">
        <v>23</v>
      </c>
      <c r="ET548" s="456">
        <v>23</v>
      </c>
      <c r="EU548" s="456">
        <v>23</v>
      </c>
      <c r="EV548" s="456">
        <v>22</v>
      </c>
      <c r="EW548" s="96">
        <v>22</v>
      </c>
      <c r="EX548" s="96">
        <v>22</v>
      </c>
      <c r="EY548" s="96">
        <v>23</v>
      </c>
      <c r="EZ548" s="96">
        <v>23</v>
      </c>
      <c r="FA548" s="96">
        <v>24</v>
      </c>
      <c r="FB548" s="96">
        <v>24</v>
      </c>
      <c r="FC548" s="96">
        <v>20</v>
      </c>
      <c r="FD548" s="96">
        <v>22</v>
      </c>
      <c r="FE548" s="456">
        <v>22</v>
      </c>
      <c r="FF548" s="96">
        <v>22</v>
      </c>
      <c r="FG548" s="96">
        <v>23</v>
      </c>
      <c r="FH548" s="456">
        <v>23</v>
      </c>
      <c r="FI548" s="96">
        <v>21</v>
      </c>
      <c r="FJ548" s="96">
        <v>23</v>
      </c>
      <c r="FK548" s="96">
        <v>23</v>
      </c>
      <c r="FL548" s="96">
        <v>23</v>
      </c>
      <c r="FM548" s="96">
        <v>22</v>
      </c>
      <c r="FN548" s="96">
        <v>22</v>
      </c>
      <c r="FO548" s="96">
        <v>23</v>
      </c>
      <c r="FP548" s="96">
        <v>24</v>
      </c>
      <c r="FQ548" s="456">
        <v>24</v>
      </c>
      <c r="FR548" s="96">
        <v>23</v>
      </c>
      <c r="FS548" s="96">
        <v>24</v>
      </c>
      <c r="FT548" s="96">
        <v>24</v>
      </c>
      <c r="FU548" s="96">
        <v>24</v>
      </c>
      <c r="FV548" s="96">
        <v>24</v>
      </c>
      <c r="FW548" s="96">
        <v>24</v>
      </c>
      <c r="FX548" s="96">
        <v>23</v>
      </c>
      <c r="FY548" s="96">
        <v>23</v>
      </c>
      <c r="FZ548" s="96">
        <v>23</v>
      </c>
      <c r="GA548" s="96">
        <v>23</v>
      </c>
      <c r="GB548" s="96">
        <v>23</v>
      </c>
      <c r="GC548" s="456">
        <v>23</v>
      </c>
      <c r="GD548" s="456">
        <v>23</v>
      </c>
      <c r="GE548" s="456">
        <v>23</v>
      </c>
      <c r="GF548" s="456">
        <v>23</v>
      </c>
      <c r="GG548" s="456">
        <v>23</v>
      </c>
      <c r="GH548" s="456">
        <v>23</v>
      </c>
      <c r="GI548" s="456">
        <v>8</v>
      </c>
      <c r="GJ548" s="456">
        <v>24</v>
      </c>
      <c r="GK548" s="456">
        <v>23</v>
      </c>
      <c r="GL548" s="456">
        <v>24</v>
      </c>
      <c r="GM548" s="456">
        <v>23</v>
      </c>
      <c r="GN548" s="456">
        <v>22</v>
      </c>
      <c r="GO548" s="456">
        <v>22</v>
      </c>
      <c r="GP548" s="96">
        <v>21</v>
      </c>
      <c r="GQ548" s="456">
        <v>23</v>
      </c>
      <c r="GR548" s="456">
        <v>24</v>
      </c>
      <c r="GS548" s="456">
        <v>22</v>
      </c>
      <c r="GT548" s="456">
        <v>23</v>
      </c>
      <c r="GU548" s="456">
        <v>23</v>
      </c>
      <c r="GV548" s="96">
        <v>23</v>
      </c>
      <c r="GW548" s="96">
        <v>22</v>
      </c>
      <c r="GX548" s="96">
        <v>22</v>
      </c>
      <c r="GY548" s="96">
        <v>22</v>
      </c>
      <c r="GZ548" s="96">
        <v>24</v>
      </c>
      <c r="HA548" s="96">
        <v>24</v>
      </c>
      <c r="HB548" s="96">
        <v>24</v>
      </c>
      <c r="HC548" s="96">
        <v>22</v>
      </c>
      <c r="HD548" s="96">
        <v>23</v>
      </c>
      <c r="HE548" s="96">
        <v>23</v>
      </c>
      <c r="HF548" s="96">
        <v>24</v>
      </c>
      <c r="HG548" s="96">
        <v>24</v>
      </c>
      <c r="HH548" s="96">
        <v>22</v>
      </c>
      <c r="HI548" s="96">
        <v>20</v>
      </c>
      <c r="HJ548" s="96">
        <v>19</v>
      </c>
      <c r="HK548" s="96">
        <v>20</v>
      </c>
      <c r="HL548" s="96">
        <v>21</v>
      </c>
      <c r="HM548" s="96">
        <v>21</v>
      </c>
      <c r="HN548" s="96">
        <v>24</v>
      </c>
      <c r="HO548" s="96">
        <v>24</v>
      </c>
      <c r="HP548" s="96">
        <v>21</v>
      </c>
      <c r="HQ548" s="96">
        <v>19</v>
      </c>
      <c r="HR548" s="96">
        <v>23</v>
      </c>
      <c r="HS548" s="96">
        <v>20</v>
      </c>
      <c r="HT548" s="96">
        <v>19</v>
      </c>
      <c r="HU548" s="96">
        <v>23</v>
      </c>
      <c r="HV548" s="96">
        <v>22</v>
      </c>
      <c r="HW548" s="96">
        <v>21</v>
      </c>
      <c r="HX548" s="96">
        <v>23</v>
      </c>
      <c r="HY548" s="96">
        <v>24</v>
      </c>
      <c r="HZ548" s="96">
        <v>24</v>
      </c>
      <c r="IA548" s="96">
        <v>24</v>
      </c>
      <c r="IB548" s="96">
        <v>24</v>
      </c>
      <c r="IC548" s="96">
        <v>24</v>
      </c>
      <c r="ID548" s="96">
        <v>24</v>
      </c>
      <c r="IE548" s="96">
        <v>24</v>
      </c>
      <c r="IF548" s="96">
        <v>23</v>
      </c>
      <c r="IG548" s="96">
        <v>23</v>
      </c>
      <c r="IH548" s="96">
        <v>23</v>
      </c>
      <c r="II548" s="96">
        <v>23</v>
      </c>
      <c r="IJ548" s="96">
        <v>23</v>
      </c>
      <c r="IK548" s="96">
        <v>24</v>
      </c>
      <c r="IL548" s="96">
        <v>23</v>
      </c>
      <c r="IM548" s="96">
        <v>23</v>
      </c>
      <c r="IN548" s="351">
        <v>22</v>
      </c>
      <c r="IO548" s="96">
        <v>22</v>
      </c>
      <c r="IP548" s="96">
        <v>22</v>
      </c>
      <c r="IQ548" s="96">
        <v>23</v>
      </c>
      <c r="IR548" s="96">
        <v>24</v>
      </c>
      <c r="IS548" s="96">
        <v>24</v>
      </c>
      <c r="IT548" s="96">
        <v>24</v>
      </c>
      <c r="IU548" s="96">
        <v>23</v>
      </c>
      <c r="IV548" s="96">
        <v>24</v>
      </c>
      <c r="IW548" s="96">
        <v>24</v>
      </c>
      <c r="IX548" s="96">
        <v>24</v>
      </c>
      <c r="IY548" s="96">
        <v>24</v>
      </c>
      <c r="IZ548" s="96">
        <v>21</v>
      </c>
      <c r="JA548" s="96">
        <v>24</v>
      </c>
      <c r="JB548" s="96">
        <v>24</v>
      </c>
      <c r="JC548" s="96">
        <v>24</v>
      </c>
      <c r="JD548" s="96">
        <v>24</v>
      </c>
      <c r="JE548" s="96">
        <v>24</v>
      </c>
      <c r="JF548" s="353">
        <v>24</v>
      </c>
      <c r="JG548" s="96">
        <v>23</v>
      </c>
      <c r="JH548" s="96">
        <v>24</v>
      </c>
      <c r="JI548" s="96">
        <v>24</v>
      </c>
      <c r="JJ548" s="96">
        <v>24</v>
      </c>
      <c r="JK548" s="96">
        <v>23</v>
      </c>
      <c r="JL548" s="96">
        <v>23</v>
      </c>
      <c r="JM548" s="96">
        <v>24</v>
      </c>
      <c r="JN548" s="351">
        <v>24</v>
      </c>
      <c r="JO548" s="96">
        <v>22</v>
      </c>
      <c r="JP548" s="96">
        <v>24</v>
      </c>
      <c r="JQ548" s="96">
        <v>23</v>
      </c>
      <c r="JR548" s="96">
        <v>24</v>
      </c>
      <c r="JS548" s="96">
        <v>24</v>
      </c>
      <c r="JT548" s="96">
        <v>24</v>
      </c>
      <c r="JU548" s="96">
        <v>24</v>
      </c>
      <c r="JV548" s="96">
        <v>24</v>
      </c>
      <c r="JW548" s="96">
        <v>24</v>
      </c>
      <c r="JX548" s="96">
        <v>24</v>
      </c>
      <c r="JY548" s="96">
        <v>24</v>
      </c>
      <c r="JZ548" s="96">
        <v>24</v>
      </c>
      <c r="KA548" s="96">
        <v>24</v>
      </c>
      <c r="KB548" s="96">
        <v>24</v>
      </c>
      <c r="KC548" s="96">
        <v>24</v>
      </c>
      <c r="KD548" s="96">
        <v>24</v>
      </c>
      <c r="KE548" s="96">
        <v>24</v>
      </c>
      <c r="KF548" s="96">
        <v>24</v>
      </c>
      <c r="KG548" s="96">
        <v>24</v>
      </c>
      <c r="KH548" s="96">
        <v>24</v>
      </c>
      <c r="KI548" s="96">
        <v>24</v>
      </c>
      <c r="KJ548" s="96">
        <v>24</v>
      </c>
      <c r="KK548" s="96">
        <v>24</v>
      </c>
      <c r="KL548" s="96">
        <v>24</v>
      </c>
      <c r="KM548" s="96">
        <v>24</v>
      </c>
      <c r="KN548" s="96">
        <v>24</v>
      </c>
      <c r="KO548" s="96">
        <v>24</v>
      </c>
      <c r="KP548" s="96">
        <v>24</v>
      </c>
      <c r="KQ548" s="96">
        <v>24</v>
      </c>
      <c r="KR548" s="96">
        <v>24</v>
      </c>
      <c r="KS548" s="96">
        <v>24</v>
      </c>
      <c r="KT548" s="96">
        <v>24</v>
      </c>
      <c r="KU548" s="96">
        <v>24</v>
      </c>
      <c r="KV548" s="96">
        <v>24</v>
      </c>
      <c r="KW548" s="96">
        <v>24</v>
      </c>
      <c r="KX548" s="96">
        <v>24</v>
      </c>
      <c r="KY548" s="96">
        <v>23</v>
      </c>
      <c r="KZ548" s="418">
        <v>24</v>
      </c>
      <c r="LA548" s="418">
        <v>24</v>
      </c>
      <c r="LB548" s="418">
        <v>24</v>
      </c>
      <c r="LC548" s="418">
        <v>24</v>
      </c>
      <c r="LD548" s="418">
        <v>24</v>
      </c>
      <c r="LE548" s="418">
        <v>24</v>
      </c>
      <c r="LF548" s="418">
        <v>24</v>
      </c>
      <c r="LG548" s="418">
        <v>23</v>
      </c>
      <c r="LH548" s="418">
        <v>24</v>
      </c>
      <c r="LI548" s="418">
        <v>24</v>
      </c>
      <c r="LJ548" s="96">
        <v>23</v>
      </c>
      <c r="LK548" s="96">
        <v>23</v>
      </c>
      <c r="LL548" s="96">
        <v>24</v>
      </c>
      <c r="LM548" s="96">
        <v>24</v>
      </c>
      <c r="LN548" s="96">
        <v>24</v>
      </c>
      <c r="LO548" s="96">
        <v>24</v>
      </c>
      <c r="LP548" s="457">
        <v>24</v>
      </c>
      <c r="LQ548" s="96">
        <v>22</v>
      </c>
      <c r="LR548" s="96">
        <v>24</v>
      </c>
      <c r="LS548" s="96">
        <v>23</v>
      </c>
      <c r="LT548" s="96">
        <v>24</v>
      </c>
      <c r="LU548" s="96">
        <v>22</v>
      </c>
      <c r="LV548" s="96">
        <v>22</v>
      </c>
      <c r="LW548" s="96">
        <v>6</v>
      </c>
      <c r="LX548" s="96">
        <v>7</v>
      </c>
      <c r="LY548" s="96">
        <v>24</v>
      </c>
      <c r="LZ548" s="96">
        <v>24</v>
      </c>
      <c r="MA548" s="96">
        <v>24</v>
      </c>
      <c r="MB548" s="96">
        <v>24</v>
      </c>
      <c r="MC548" s="96">
        <v>8</v>
      </c>
      <c r="MD548" s="96">
        <v>4</v>
      </c>
      <c r="ME548" s="96">
        <v>22</v>
      </c>
      <c r="MF548" s="96">
        <v>16</v>
      </c>
      <c r="MG548" s="96">
        <v>22</v>
      </c>
      <c r="MH548" s="96">
        <v>22</v>
      </c>
      <c r="MI548" s="96">
        <v>23</v>
      </c>
      <c r="MJ548" s="96">
        <v>22</v>
      </c>
      <c r="MK548" s="96">
        <v>23</v>
      </c>
      <c r="ML548" s="96">
        <v>24</v>
      </c>
      <c r="MM548" s="96">
        <v>23</v>
      </c>
      <c r="MN548" s="96">
        <v>23</v>
      </c>
      <c r="MO548" s="96">
        <v>23</v>
      </c>
      <c r="MP548" s="96">
        <v>23</v>
      </c>
      <c r="MQ548" s="96">
        <v>23</v>
      </c>
      <c r="MR548" s="96">
        <v>24</v>
      </c>
      <c r="MS548" s="96">
        <v>24</v>
      </c>
      <c r="MT548" s="96">
        <v>24</v>
      </c>
      <c r="MU548" s="96">
        <v>24</v>
      </c>
      <c r="MV548" s="96">
        <v>24</v>
      </c>
      <c r="MW548" s="96">
        <v>24</v>
      </c>
      <c r="MX548" s="96">
        <v>24</v>
      </c>
      <c r="MY548" s="96">
        <v>24</v>
      </c>
      <c r="MZ548" s="96">
        <v>24</v>
      </c>
      <c r="NA548" s="96">
        <v>24</v>
      </c>
      <c r="NB548" s="96">
        <v>24</v>
      </c>
      <c r="NC548" s="96">
        <v>24</v>
      </c>
      <c r="ND548" s="96">
        <v>24</v>
      </c>
      <c r="NE548" s="96">
        <v>24</v>
      </c>
      <c r="NF548" s="96">
        <v>24</v>
      </c>
      <c r="NG548" s="96">
        <v>24</v>
      </c>
      <c r="NH548" s="96">
        <v>24</v>
      </c>
      <c r="NI548" s="96">
        <v>24</v>
      </c>
      <c r="NJ548" s="96">
        <v>24</v>
      </c>
      <c r="NK548" s="96">
        <v>24</v>
      </c>
      <c r="NL548" s="96">
        <v>24</v>
      </c>
      <c r="NM548" s="96">
        <v>24</v>
      </c>
      <c r="NN548" s="96">
        <v>24</v>
      </c>
      <c r="NO548" s="96">
        <v>23</v>
      </c>
      <c r="NP548" s="96">
        <v>24</v>
      </c>
      <c r="NQ548" s="96">
        <v>24</v>
      </c>
      <c r="NR548" s="96">
        <v>24</v>
      </c>
      <c r="NS548" s="96">
        <v>24</v>
      </c>
      <c r="NT548" s="96">
        <v>24</v>
      </c>
      <c r="NU548" s="96">
        <v>24</v>
      </c>
      <c r="NV548" s="96">
        <v>24</v>
      </c>
      <c r="NW548" s="96">
        <v>24</v>
      </c>
      <c r="NX548" s="96">
        <v>24</v>
      </c>
      <c r="NY548" s="96">
        <v>24</v>
      </c>
      <c r="NZ548" s="96">
        <v>24</v>
      </c>
      <c r="OA548" s="96">
        <v>23</v>
      </c>
      <c r="OB548" s="96">
        <v>24</v>
      </c>
      <c r="OC548" s="96">
        <v>23</v>
      </c>
      <c r="OD548" s="96">
        <v>23</v>
      </c>
      <c r="OE548" s="96">
        <v>24</v>
      </c>
      <c r="OF548" s="96">
        <v>24</v>
      </c>
      <c r="OG548" s="96">
        <v>23</v>
      </c>
      <c r="OH548" s="96">
        <v>24</v>
      </c>
      <c r="OI548" s="96">
        <v>23</v>
      </c>
      <c r="OJ548" s="96">
        <v>24</v>
      </c>
      <c r="OK548" s="96">
        <v>24</v>
      </c>
      <c r="OL548" s="96">
        <v>24</v>
      </c>
      <c r="OM548" s="96">
        <v>24</v>
      </c>
      <c r="ON548" s="96">
        <v>24</v>
      </c>
      <c r="OO548" s="96">
        <v>24</v>
      </c>
      <c r="OP548" s="96">
        <v>24</v>
      </c>
      <c r="OQ548" s="96">
        <v>23</v>
      </c>
      <c r="OR548" s="96">
        <v>24</v>
      </c>
      <c r="OS548" s="96">
        <v>24</v>
      </c>
      <c r="OT548" s="96">
        <v>23</v>
      </c>
      <c r="OU548" s="96">
        <v>23</v>
      </c>
      <c r="OV548" s="96">
        <v>22</v>
      </c>
      <c r="OW548" s="96">
        <v>23</v>
      </c>
      <c r="OX548" s="96">
        <v>23</v>
      </c>
      <c r="OY548" s="96">
        <v>24</v>
      </c>
      <c r="OZ548" s="96">
        <v>24</v>
      </c>
      <c r="PA548" s="96">
        <v>24</v>
      </c>
      <c r="PB548" s="96">
        <v>24</v>
      </c>
      <c r="PC548" s="96">
        <v>23</v>
      </c>
      <c r="PD548" s="96">
        <v>23</v>
      </c>
      <c r="PE548" s="96">
        <v>23</v>
      </c>
      <c r="PF548" s="96">
        <v>23</v>
      </c>
      <c r="PG548" s="96">
        <v>23</v>
      </c>
      <c r="PH548" s="96">
        <v>24</v>
      </c>
      <c r="PI548" s="96">
        <v>24</v>
      </c>
      <c r="PJ548" s="96">
        <v>23</v>
      </c>
      <c r="PK548" s="96">
        <v>23</v>
      </c>
      <c r="PL548" s="96">
        <v>24</v>
      </c>
      <c r="PM548" s="96">
        <v>24</v>
      </c>
      <c r="PN548" s="96">
        <v>24</v>
      </c>
      <c r="PO548" s="96">
        <v>24</v>
      </c>
      <c r="PP548" s="96">
        <v>24</v>
      </c>
      <c r="PQ548" s="96">
        <v>24</v>
      </c>
      <c r="PR548" s="96">
        <v>23</v>
      </c>
      <c r="PS548" s="96">
        <v>24</v>
      </c>
      <c r="PT548" s="96">
        <v>24</v>
      </c>
      <c r="PU548" s="96">
        <v>24</v>
      </c>
      <c r="PV548" s="96">
        <v>24</v>
      </c>
      <c r="PW548" s="96">
        <v>24</v>
      </c>
      <c r="PX548" s="96">
        <v>24</v>
      </c>
      <c r="PY548" s="96">
        <v>24</v>
      </c>
      <c r="PZ548" s="96">
        <v>24</v>
      </c>
      <c r="QA548" s="96">
        <v>23</v>
      </c>
      <c r="QB548" s="96">
        <v>24</v>
      </c>
      <c r="QC548" s="96">
        <v>24</v>
      </c>
      <c r="QD548" s="96">
        <v>23</v>
      </c>
      <c r="QE548" s="96">
        <v>24</v>
      </c>
      <c r="QF548" s="96">
        <v>23</v>
      </c>
      <c r="QG548" s="96">
        <v>23</v>
      </c>
      <c r="QH548" s="96">
        <v>24</v>
      </c>
      <c r="QI548" s="96">
        <v>24</v>
      </c>
      <c r="QJ548" s="96">
        <v>23</v>
      </c>
      <c r="QK548" s="96">
        <v>24</v>
      </c>
      <c r="QL548" s="96">
        <v>23</v>
      </c>
      <c r="QM548" s="96">
        <v>24</v>
      </c>
      <c r="QN548" s="96">
        <v>24</v>
      </c>
      <c r="QO548" s="96">
        <v>24</v>
      </c>
      <c r="QP548" s="96">
        <v>24</v>
      </c>
      <c r="QQ548" s="96">
        <v>24</v>
      </c>
      <c r="QR548" s="96">
        <v>24</v>
      </c>
      <c r="QS548" s="96">
        <v>24</v>
      </c>
      <c r="QT548" s="96">
        <v>24</v>
      </c>
      <c r="QU548" s="96">
        <v>23</v>
      </c>
      <c r="QV548" s="96">
        <v>24</v>
      </c>
      <c r="QW548" s="96">
        <v>24</v>
      </c>
      <c r="QX548" s="96">
        <v>23</v>
      </c>
      <c r="QY548" s="96">
        <v>23</v>
      </c>
      <c r="QZ548" s="96">
        <v>24</v>
      </c>
      <c r="RA548" s="457">
        <v>24</v>
      </c>
      <c r="RB548" s="96">
        <v>24</v>
      </c>
      <c r="RC548" s="96">
        <v>24</v>
      </c>
      <c r="RD548" s="96">
        <v>24</v>
      </c>
      <c r="RE548" s="96">
        <v>24</v>
      </c>
      <c r="RF548" s="96">
        <v>24</v>
      </c>
      <c r="RG548" s="96">
        <v>24</v>
      </c>
      <c r="RH548" s="96">
        <v>23</v>
      </c>
      <c r="RI548" s="96">
        <v>22</v>
      </c>
      <c r="RJ548" s="96">
        <v>23</v>
      </c>
      <c r="RK548" s="96">
        <v>24</v>
      </c>
      <c r="RL548" s="96">
        <v>24</v>
      </c>
      <c r="RM548" s="96">
        <v>24</v>
      </c>
      <c r="RN548" s="96">
        <v>24</v>
      </c>
      <c r="RO548" s="96">
        <v>24</v>
      </c>
      <c r="RP548" s="96">
        <v>24</v>
      </c>
      <c r="RQ548" s="96">
        <v>24</v>
      </c>
      <c r="RR548" s="96">
        <v>24</v>
      </c>
      <c r="RS548" s="96">
        <v>24</v>
      </c>
      <c r="RT548" s="96">
        <v>24</v>
      </c>
      <c r="RU548" s="96">
        <v>24</v>
      </c>
      <c r="RV548" s="96">
        <v>22</v>
      </c>
      <c r="RW548" s="96">
        <v>24</v>
      </c>
      <c r="RX548" s="96">
        <v>24</v>
      </c>
      <c r="RY548" s="96">
        <v>23</v>
      </c>
      <c r="RZ548" s="96">
        <v>22</v>
      </c>
      <c r="SA548" s="96">
        <v>24</v>
      </c>
      <c r="SB548" s="96">
        <v>23</v>
      </c>
      <c r="SC548" s="96">
        <v>23</v>
      </c>
      <c r="SD548" s="96">
        <v>24</v>
      </c>
      <c r="SE548" s="96">
        <v>23</v>
      </c>
      <c r="SF548" s="96">
        <v>24</v>
      </c>
      <c r="SG548" s="96">
        <v>22</v>
      </c>
      <c r="SH548" s="96">
        <v>23</v>
      </c>
      <c r="SI548" s="96">
        <v>22</v>
      </c>
      <c r="SJ548" s="96">
        <v>23</v>
      </c>
      <c r="SK548" s="96">
        <v>24</v>
      </c>
      <c r="SL548" s="96">
        <v>24</v>
      </c>
      <c r="SM548" s="96">
        <v>24</v>
      </c>
      <c r="SN548" s="96">
        <v>24</v>
      </c>
      <c r="SO548" s="96">
        <v>24</v>
      </c>
      <c r="SP548" s="96">
        <v>23</v>
      </c>
      <c r="SQ548" s="96">
        <v>24</v>
      </c>
      <c r="SR548" s="96">
        <v>22</v>
      </c>
      <c r="SS548" s="96">
        <v>22</v>
      </c>
      <c r="ST548" s="96">
        <v>23</v>
      </c>
      <c r="SU548" s="96">
        <v>23</v>
      </c>
      <c r="SV548" s="96">
        <v>23</v>
      </c>
      <c r="SW548" s="96">
        <v>23</v>
      </c>
      <c r="SX548" s="96">
        <v>24</v>
      </c>
      <c r="SY548" s="96">
        <v>23</v>
      </c>
      <c r="SZ548" s="96">
        <v>24</v>
      </c>
      <c r="TA548" s="96">
        <v>21</v>
      </c>
      <c r="TB548" s="96">
        <v>21</v>
      </c>
      <c r="TC548" s="96">
        <v>23</v>
      </c>
      <c r="TD548" s="96">
        <v>23</v>
      </c>
      <c r="TE548" s="96">
        <v>23</v>
      </c>
      <c r="TF548" s="96">
        <v>24</v>
      </c>
      <c r="TG548" s="96">
        <v>24</v>
      </c>
      <c r="TH548" s="96">
        <v>23</v>
      </c>
      <c r="TI548" s="96">
        <v>16</v>
      </c>
      <c r="TJ548" s="96">
        <v>20</v>
      </c>
      <c r="TK548" s="96">
        <v>20</v>
      </c>
      <c r="TL548" s="96">
        <v>20</v>
      </c>
      <c r="TM548" s="96">
        <v>20</v>
      </c>
      <c r="TN548" s="96">
        <v>24</v>
      </c>
      <c r="TO548" s="96">
        <v>23</v>
      </c>
      <c r="TP548" s="96">
        <v>24</v>
      </c>
      <c r="TQ548" s="96">
        <v>23</v>
      </c>
      <c r="TR548" s="96">
        <v>22</v>
      </c>
      <c r="TS548" s="96">
        <v>24</v>
      </c>
      <c r="TT548" s="96">
        <v>24</v>
      </c>
      <c r="TU548" s="96">
        <v>22</v>
      </c>
      <c r="TV548" s="96">
        <v>20</v>
      </c>
      <c r="TW548" s="96">
        <v>20</v>
      </c>
      <c r="TX548" s="96">
        <v>19</v>
      </c>
      <c r="TY548" s="96">
        <v>22</v>
      </c>
      <c r="TZ548" s="96">
        <v>23</v>
      </c>
      <c r="UA548" s="96">
        <v>24</v>
      </c>
      <c r="UB548" s="96">
        <v>23</v>
      </c>
      <c r="UC548" s="96">
        <v>23</v>
      </c>
      <c r="UD548" s="96">
        <v>21</v>
      </c>
      <c r="UE548" s="96">
        <v>20</v>
      </c>
      <c r="UF548" s="96">
        <v>22</v>
      </c>
      <c r="UG548" s="96">
        <v>22</v>
      </c>
      <c r="UH548" s="96">
        <v>22</v>
      </c>
      <c r="UI548" s="96">
        <v>21</v>
      </c>
      <c r="UJ548" s="96">
        <v>23</v>
      </c>
      <c r="UK548" s="96">
        <v>21</v>
      </c>
      <c r="UL548" s="96">
        <v>23</v>
      </c>
      <c r="UM548" s="96">
        <v>23</v>
      </c>
      <c r="UN548" s="96">
        <v>19</v>
      </c>
      <c r="UO548" s="96">
        <v>24</v>
      </c>
      <c r="UP548" s="96">
        <v>24</v>
      </c>
      <c r="UQ548" s="96">
        <v>23</v>
      </c>
      <c r="UR548" s="96">
        <v>24</v>
      </c>
      <c r="US548" s="96">
        <v>24</v>
      </c>
      <c r="UT548" s="96">
        <v>24</v>
      </c>
      <c r="UU548" s="96">
        <v>24</v>
      </c>
      <c r="UV548" s="96">
        <v>24</v>
      </c>
      <c r="UW548" s="96">
        <v>19</v>
      </c>
      <c r="UX548" s="96">
        <v>23</v>
      </c>
      <c r="UY548" s="96">
        <v>23</v>
      </c>
      <c r="UZ548" s="96">
        <v>19</v>
      </c>
      <c r="VA548" s="96">
        <v>20</v>
      </c>
      <c r="VB548" s="96">
        <v>23</v>
      </c>
      <c r="VC548" s="96">
        <v>19</v>
      </c>
      <c r="VD548" s="96">
        <v>22</v>
      </c>
      <c r="VE548" s="96">
        <v>21</v>
      </c>
      <c r="VF548" s="96">
        <v>24</v>
      </c>
      <c r="VG548" s="96">
        <v>22</v>
      </c>
      <c r="VH548" s="96">
        <v>23</v>
      </c>
      <c r="VI548" s="96">
        <v>23</v>
      </c>
      <c r="VJ548" s="96">
        <v>20</v>
      </c>
      <c r="VK548" s="96">
        <v>22</v>
      </c>
      <c r="VL548" s="96">
        <v>24</v>
      </c>
      <c r="VM548" s="96">
        <v>24</v>
      </c>
      <c r="VN548" s="96">
        <v>23</v>
      </c>
      <c r="VO548" s="96">
        <v>23</v>
      </c>
      <c r="VP548" s="96">
        <v>22</v>
      </c>
      <c r="VQ548" s="96">
        <v>22</v>
      </c>
      <c r="VR548" s="96">
        <v>24</v>
      </c>
      <c r="VS548" s="96">
        <v>23</v>
      </c>
      <c r="VT548" s="96">
        <v>22</v>
      </c>
      <c r="VU548" s="96">
        <v>22</v>
      </c>
      <c r="VV548" s="96">
        <v>24</v>
      </c>
      <c r="VW548" s="96">
        <v>16</v>
      </c>
      <c r="VX548" s="96">
        <v>13</v>
      </c>
      <c r="VY548" s="148">
        <v>15</v>
      </c>
      <c r="VZ548" s="96">
        <v>13</v>
      </c>
      <c r="WA548" s="96">
        <v>12</v>
      </c>
      <c r="WB548" s="96">
        <v>19</v>
      </c>
      <c r="WC548" s="96">
        <v>13</v>
      </c>
      <c r="WD548" s="96">
        <v>13</v>
      </c>
      <c r="WE548" s="96">
        <v>14</v>
      </c>
      <c r="WF548" s="96">
        <v>13</v>
      </c>
      <c r="WG548" s="96">
        <v>14</v>
      </c>
      <c r="WH548" s="96">
        <v>23</v>
      </c>
      <c r="WI548" s="96">
        <v>13</v>
      </c>
      <c r="WJ548" s="96">
        <v>24</v>
      </c>
      <c r="WK548" s="96">
        <v>22</v>
      </c>
      <c r="WL548" s="96">
        <v>23</v>
      </c>
      <c r="WM548" s="96">
        <v>23</v>
      </c>
      <c r="WN548" s="96">
        <v>23</v>
      </c>
      <c r="WO548" s="96">
        <v>23</v>
      </c>
      <c r="WP548" s="96">
        <v>24</v>
      </c>
      <c r="WQ548" s="96">
        <v>22</v>
      </c>
      <c r="WR548" s="96">
        <v>24</v>
      </c>
      <c r="WS548" s="96">
        <v>24</v>
      </c>
      <c r="WT548" s="96">
        <v>24</v>
      </c>
      <c r="WU548" s="96">
        <v>24</v>
      </c>
      <c r="WV548" s="96">
        <v>22</v>
      </c>
      <c r="WW548" s="96">
        <v>20</v>
      </c>
      <c r="WX548" s="96">
        <v>24</v>
      </c>
      <c r="WY548" s="96">
        <v>24</v>
      </c>
      <c r="WZ548" s="96">
        <v>23</v>
      </c>
      <c r="XA548" s="96">
        <v>22</v>
      </c>
      <c r="XB548" s="96">
        <v>23</v>
      </c>
      <c r="XC548" s="96">
        <v>24</v>
      </c>
      <c r="XD548" s="96">
        <v>24</v>
      </c>
      <c r="XE548" s="96">
        <v>21</v>
      </c>
      <c r="XF548" s="96">
        <v>23</v>
      </c>
      <c r="XG548" s="96">
        <v>20</v>
      </c>
      <c r="XH548" s="96">
        <v>22</v>
      </c>
      <c r="XI548" s="96">
        <v>20</v>
      </c>
      <c r="XJ548" s="96">
        <v>20</v>
      </c>
      <c r="XK548" s="96">
        <v>23</v>
      </c>
    </row>
    <row r="549" spans="1:635" x14ac:dyDescent="0.2">
      <c r="B549" s="166">
        <v>3</v>
      </c>
      <c r="C549" s="394">
        <f t="shared" ca="1" si="488"/>
        <v>78381</v>
      </c>
      <c r="D549" s="455">
        <f t="shared" ca="1" si="487"/>
        <v>21</v>
      </c>
      <c r="E549" s="166">
        <v>3</v>
      </c>
      <c r="G549" s="96">
        <v>3</v>
      </c>
      <c r="H549" s="96">
        <v>4</v>
      </c>
      <c r="I549" s="351">
        <v>6</v>
      </c>
      <c r="J549" s="96">
        <v>8</v>
      </c>
      <c r="K549" s="96">
        <v>5</v>
      </c>
      <c r="L549" s="96">
        <v>4</v>
      </c>
      <c r="M549" s="96">
        <v>5</v>
      </c>
      <c r="N549" s="96">
        <v>5</v>
      </c>
      <c r="O549" s="96">
        <v>5</v>
      </c>
      <c r="P549" s="96">
        <v>4</v>
      </c>
      <c r="Q549" s="96">
        <v>6</v>
      </c>
      <c r="R549" s="96">
        <v>6</v>
      </c>
      <c r="S549" s="96">
        <v>4</v>
      </c>
      <c r="T549" s="96">
        <v>8</v>
      </c>
      <c r="U549" s="96">
        <v>3</v>
      </c>
      <c r="V549" s="96">
        <v>6</v>
      </c>
      <c r="W549" s="96">
        <v>6</v>
      </c>
      <c r="X549" s="96">
        <v>4</v>
      </c>
      <c r="Y549" s="96">
        <v>3</v>
      </c>
      <c r="Z549" s="96">
        <v>2</v>
      </c>
      <c r="AA549" s="96">
        <v>3</v>
      </c>
      <c r="AB549" s="96">
        <v>3</v>
      </c>
      <c r="AC549" s="96">
        <v>3</v>
      </c>
      <c r="AD549" s="96">
        <v>4</v>
      </c>
      <c r="AE549" s="96">
        <v>3</v>
      </c>
      <c r="AF549" s="96">
        <v>5</v>
      </c>
      <c r="AG549" s="96">
        <v>12</v>
      </c>
      <c r="AH549" s="96">
        <v>11</v>
      </c>
      <c r="AI549" s="96">
        <v>4</v>
      </c>
      <c r="AJ549" s="96">
        <v>6</v>
      </c>
      <c r="AK549" s="96">
        <v>4</v>
      </c>
      <c r="AL549" s="96">
        <v>3</v>
      </c>
      <c r="AM549" s="96">
        <v>6</v>
      </c>
      <c r="AN549" s="96">
        <v>6</v>
      </c>
      <c r="AO549" s="96">
        <v>5</v>
      </c>
      <c r="AP549" s="351">
        <v>4</v>
      </c>
      <c r="AQ549" s="96">
        <v>4</v>
      </c>
      <c r="AR549" s="96">
        <v>3</v>
      </c>
      <c r="AS549" s="96">
        <v>2</v>
      </c>
      <c r="AT549" s="96">
        <v>8</v>
      </c>
      <c r="AU549" s="96">
        <v>13</v>
      </c>
      <c r="AV549" s="96">
        <v>12</v>
      </c>
      <c r="AW549" s="148">
        <v>8</v>
      </c>
      <c r="AX549" s="148">
        <v>8</v>
      </c>
      <c r="AY549" s="148">
        <v>9</v>
      </c>
      <c r="AZ549" s="148">
        <v>11</v>
      </c>
      <c r="BA549" s="148">
        <v>10</v>
      </c>
      <c r="BB549" s="148">
        <v>11</v>
      </c>
      <c r="BC549" s="148">
        <v>17</v>
      </c>
      <c r="BD549" s="148">
        <v>10</v>
      </c>
      <c r="BE549" s="148">
        <v>8</v>
      </c>
      <c r="BF549" s="148">
        <v>8</v>
      </c>
      <c r="BG549" s="96">
        <v>5</v>
      </c>
      <c r="BH549" s="96">
        <v>5</v>
      </c>
      <c r="BI549" s="96">
        <v>3</v>
      </c>
      <c r="BJ549" s="96">
        <v>7</v>
      </c>
      <c r="BK549" s="96">
        <v>10</v>
      </c>
      <c r="BL549" s="96">
        <v>16</v>
      </c>
      <c r="BM549" s="96">
        <v>20</v>
      </c>
      <c r="BN549" s="96">
        <v>20</v>
      </c>
      <c r="BO549" s="96">
        <v>20</v>
      </c>
      <c r="BP549" s="96">
        <v>21</v>
      </c>
      <c r="BQ549" s="96">
        <v>22</v>
      </c>
      <c r="BR549" s="96">
        <v>20</v>
      </c>
      <c r="BS549" s="148">
        <v>19</v>
      </c>
      <c r="BT549" s="96">
        <v>12</v>
      </c>
      <c r="BU549" s="96">
        <v>17</v>
      </c>
      <c r="BV549" s="96">
        <v>17</v>
      </c>
      <c r="BW549" s="96">
        <v>11</v>
      </c>
      <c r="BX549" s="96">
        <v>15</v>
      </c>
      <c r="BY549" s="96">
        <v>17</v>
      </c>
      <c r="BZ549" s="96">
        <v>20</v>
      </c>
      <c r="CA549" s="96">
        <v>6</v>
      </c>
      <c r="CB549" s="456">
        <v>7</v>
      </c>
      <c r="CC549" s="456">
        <v>14</v>
      </c>
      <c r="CD549" s="456">
        <v>17</v>
      </c>
      <c r="CE549" s="456">
        <v>18</v>
      </c>
      <c r="CF549" s="456">
        <v>19</v>
      </c>
      <c r="CG549" s="96">
        <v>19</v>
      </c>
      <c r="CH549" s="96">
        <v>7</v>
      </c>
      <c r="CI549" s="96">
        <v>8</v>
      </c>
      <c r="CJ549" s="96">
        <v>12</v>
      </c>
      <c r="CK549" s="96">
        <v>14</v>
      </c>
      <c r="CL549" s="96">
        <v>15</v>
      </c>
      <c r="CM549" s="96">
        <v>20</v>
      </c>
      <c r="CN549" s="96">
        <v>20</v>
      </c>
      <c r="CO549" s="96">
        <v>17</v>
      </c>
      <c r="CP549" s="96">
        <v>16</v>
      </c>
      <c r="CQ549" s="96">
        <v>13</v>
      </c>
      <c r="CR549" s="96">
        <v>17</v>
      </c>
      <c r="CS549" s="96">
        <v>14</v>
      </c>
      <c r="CT549" s="96">
        <v>3</v>
      </c>
      <c r="CU549" s="96">
        <v>9</v>
      </c>
      <c r="CV549" s="96">
        <v>5</v>
      </c>
      <c r="CW549" s="96">
        <v>4</v>
      </c>
      <c r="CX549" s="96">
        <v>7</v>
      </c>
      <c r="CY549" s="96">
        <v>11</v>
      </c>
      <c r="CZ549" s="96">
        <v>7</v>
      </c>
      <c r="DA549" s="96">
        <v>14</v>
      </c>
      <c r="DB549" s="96">
        <v>15</v>
      </c>
      <c r="DC549" s="96">
        <v>18</v>
      </c>
      <c r="DD549" s="96">
        <v>16</v>
      </c>
      <c r="DE549" s="96">
        <v>17</v>
      </c>
      <c r="DF549" s="96">
        <v>16</v>
      </c>
      <c r="DG549" s="96">
        <v>17</v>
      </c>
      <c r="DH549" s="96">
        <v>20</v>
      </c>
      <c r="DI549" s="96">
        <v>20</v>
      </c>
      <c r="DJ549" s="96">
        <v>21</v>
      </c>
      <c r="DK549" s="96">
        <v>22</v>
      </c>
      <c r="DL549" s="96">
        <v>22</v>
      </c>
      <c r="DM549" s="96">
        <v>23</v>
      </c>
      <c r="DN549" s="96">
        <v>22</v>
      </c>
      <c r="DO549" s="96">
        <v>23</v>
      </c>
      <c r="DP549" s="96">
        <v>23</v>
      </c>
      <c r="DQ549" s="96">
        <v>23</v>
      </c>
      <c r="DR549" s="96">
        <v>23</v>
      </c>
      <c r="DS549" s="96">
        <v>23</v>
      </c>
      <c r="DT549" s="96">
        <v>22</v>
      </c>
      <c r="DU549" s="96">
        <v>23</v>
      </c>
      <c r="DV549" s="96">
        <v>16</v>
      </c>
      <c r="DW549" s="96">
        <v>20</v>
      </c>
      <c r="DX549" s="96">
        <v>23</v>
      </c>
      <c r="DY549" s="96">
        <v>21</v>
      </c>
      <c r="DZ549" s="96">
        <v>19</v>
      </c>
      <c r="EA549" s="96">
        <v>20</v>
      </c>
      <c r="EB549" s="456">
        <v>19</v>
      </c>
      <c r="EC549" s="456">
        <v>15</v>
      </c>
      <c r="ED549" s="456">
        <v>20</v>
      </c>
      <c r="EE549" s="456">
        <v>20</v>
      </c>
      <c r="EF549" s="456">
        <v>21</v>
      </c>
      <c r="EG549" s="456">
        <v>21</v>
      </c>
      <c r="EH549" s="456">
        <v>22</v>
      </c>
      <c r="EI549" s="456">
        <v>23</v>
      </c>
      <c r="EJ549" s="456">
        <v>23</v>
      </c>
      <c r="EK549" s="456">
        <v>21</v>
      </c>
      <c r="EL549" s="456">
        <v>22</v>
      </c>
      <c r="EM549" s="456">
        <v>22</v>
      </c>
      <c r="EN549" s="456">
        <v>23</v>
      </c>
      <c r="EO549" s="96">
        <v>23</v>
      </c>
      <c r="EP549" s="456">
        <v>22</v>
      </c>
      <c r="EQ549" s="456">
        <v>22</v>
      </c>
      <c r="ER549" s="456">
        <v>23</v>
      </c>
      <c r="ES549" s="456">
        <v>22</v>
      </c>
      <c r="ET549" s="456">
        <v>18</v>
      </c>
      <c r="EU549" s="456">
        <v>18</v>
      </c>
      <c r="EV549" s="456">
        <v>20</v>
      </c>
      <c r="EW549" s="96">
        <v>19</v>
      </c>
      <c r="EX549" s="96">
        <v>5</v>
      </c>
      <c r="EY549" s="96">
        <v>12</v>
      </c>
      <c r="EZ549" s="96">
        <v>4</v>
      </c>
      <c r="FA549" s="96">
        <v>6</v>
      </c>
      <c r="FB549" s="96">
        <v>8</v>
      </c>
      <c r="FC549" s="96">
        <v>13</v>
      </c>
      <c r="FD549" s="96">
        <v>15</v>
      </c>
      <c r="FE549" s="456">
        <v>18</v>
      </c>
      <c r="FF549" s="96">
        <v>16</v>
      </c>
      <c r="FG549" s="96">
        <v>15</v>
      </c>
      <c r="FH549" s="456">
        <v>15</v>
      </c>
      <c r="FI549" s="96">
        <v>15</v>
      </c>
      <c r="FJ549" s="96">
        <v>15</v>
      </c>
      <c r="FK549" s="96">
        <v>15</v>
      </c>
      <c r="FL549" s="96">
        <v>11</v>
      </c>
      <c r="FM549" s="96">
        <v>15</v>
      </c>
      <c r="FN549" s="96">
        <v>13</v>
      </c>
      <c r="FO549" s="96">
        <v>16</v>
      </c>
      <c r="FP549" s="96">
        <v>14</v>
      </c>
      <c r="FQ549" s="456">
        <v>16</v>
      </c>
      <c r="FR549" s="96">
        <v>15</v>
      </c>
      <c r="FS549" s="96">
        <v>15</v>
      </c>
      <c r="FT549" s="96">
        <v>18</v>
      </c>
      <c r="FU549" s="96">
        <v>20</v>
      </c>
      <c r="FV549" s="96">
        <v>20</v>
      </c>
      <c r="FW549" s="96">
        <v>20</v>
      </c>
      <c r="FX549" s="96">
        <v>14</v>
      </c>
      <c r="FY549" s="96">
        <v>14</v>
      </c>
      <c r="FZ549" s="96">
        <v>16</v>
      </c>
      <c r="GA549" s="96">
        <v>15</v>
      </c>
      <c r="GB549" s="96">
        <v>16</v>
      </c>
      <c r="GC549" s="456">
        <v>10</v>
      </c>
      <c r="GD549" s="456">
        <v>12</v>
      </c>
      <c r="GE549" s="456">
        <v>15</v>
      </c>
      <c r="GF549" s="456">
        <v>16</v>
      </c>
      <c r="GG549" s="456">
        <v>15</v>
      </c>
      <c r="GH549" s="456">
        <v>9</v>
      </c>
      <c r="GI549" s="456">
        <v>1</v>
      </c>
      <c r="GJ549" s="456">
        <v>11</v>
      </c>
      <c r="GK549" s="456">
        <v>14</v>
      </c>
      <c r="GL549" s="456">
        <v>9</v>
      </c>
      <c r="GM549" s="456">
        <v>15</v>
      </c>
      <c r="GN549" s="456">
        <v>6</v>
      </c>
      <c r="GO549" s="456">
        <v>15</v>
      </c>
      <c r="GP549" s="96">
        <v>16</v>
      </c>
      <c r="GQ549" s="456">
        <v>14</v>
      </c>
      <c r="GR549" s="456">
        <v>12</v>
      </c>
      <c r="GS549" s="456">
        <v>15</v>
      </c>
      <c r="GT549" s="456">
        <v>19</v>
      </c>
      <c r="GU549" s="456">
        <v>15</v>
      </c>
      <c r="GV549" s="96">
        <v>16</v>
      </c>
      <c r="GW549" s="96">
        <v>12</v>
      </c>
      <c r="GX549" s="96">
        <v>15</v>
      </c>
      <c r="GY549" s="96">
        <v>12</v>
      </c>
      <c r="GZ549" s="96">
        <v>15</v>
      </c>
      <c r="HA549" s="96">
        <v>15</v>
      </c>
      <c r="HB549" s="96">
        <v>12</v>
      </c>
      <c r="HC549" s="96">
        <v>8</v>
      </c>
      <c r="HD549" s="96">
        <v>6</v>
      </c>
      <c r="HE549" s="96">
        <v>2</v>
      </c>
      <c r="HF549" s="96">
        <v>8</v>
      </c>
      <c r="HG549" s="96">
        <v>6</v>
      </c>
      <c r="HH549" s="96">
        <v>10</v>
      </c>
      <c r="HI549" s="96">
        <v>11</v>
      </c>
      <c r="HJ549" s="96">
        <v>11</v>
      </c>
      <c r="HK549" s="96">
        <v>13</v>
      </c>
      <c r="HL549" s="96">
        <v>13</v>
      </c>
      <c r="HM549" s="96">
        <v>11</v>
      </c>
      <c r="HN549" s="96">
        <v>13</v>
      </c>
      <c r="HO549" s="96">
        <v>13</v>
      </c>
      <c r="HP549" s="96">
        <v>4</v>
      </c>
      <c r="HQ549" s="96">
        <v>8</v>
      </c>
      <c r="HR549" s="96">
        <v>8</v>
      </c>
      <c r="HS549" s="96">
        <v>13</v>
      </c>
      <c r="HT549" s="96">
        <v>18</v>
      </c>
      <c r="HU549" s="96">
        <v>13</v>
      </c>
      <c r="HV549" s="96">
        <v>12</v>
      </c>
      <c r="HW549" s="96">
        <v>13</v>
      </c>
      <c r="HX549" s="96">
        <v>17</v>
      </c>
      <c r="HY549" s="96">
        <v>15</v>
      </c>
      <c r="HZ549" s="96">
        <v>13</v>
      </c>
      <c r="IA549" s="96">
        <v>17</v>
      </c>
      <c r="IB549" s="96">
        <v>21</v>
      </c>
      <c r="IC549" s="96">
        <v>17</v>
      </c>
      <c r="ID549" s="96">
        <v>15</v>
      </c>
      <c r="IE549" s="96">
        <v>13</v>
      </c>
      <c r="IF549" s="96">
        <v>22</v>
      </c>
      <c r="IG549" s="96">
        <v>22</v>
      </c>
      <c r="IH549" s="96">
        <v>21</v>
      </c>
      <c r="II549" s="96">
        <v>24</v>
      </c>
      <c r="IJ549" s="96">
        <v>22</v>
      </c>
      <c r="IK549" s="96">
        <v>22</v>
      </c>
      <c r="IL549" s="96">
        <v>24</v>
      </c>
      <c r="IM549" s="96">
        <v>24</v>
      </c>
      <c r="IN549" s="351">
        <v>24</v>
      </c>
      <c r="IO549" s="96">
        <v>23</v>
      </c>
      <c r="IP549" s="96">
        <v>23</v>
      </c>
      <c r="IQ549" s="96">
        <v>22</v>
      </c>
      <c r="IR549" s="96">
        <v>23</v>
      </c>
      <c r="IS549" s="96">
        <v>23</v>
      </c>
      <c r="IT549" s="96">
        <v>22</v>
      </c>
      <c r="IU549" s="96">
        <v>22</v>
      </c>
      <c r="IV549" s="96">
        <v>22</v>
      </c>
      <c r="IW549" s="96">
        <v>22</v>
      </c>
      <c r="IX549" s="96">
        <v>23</v>
      </c>
      <c r="IY549" s="96">
        <v>21</v>
      </c>
      <c r="IZ549" s="96">
        <v>23</v>
      </c>
      <c r="JA549" s="96">
        <v>21</v>
      </c>
      <c r="JB549" s="96">
        <v>21</v>
      </c>
      <c r="JC549" s="96">
        <v>21</v>
      </c>
      <c r="JD549" s="96">
        <v>21</v>
      </c>
      <c r="JE549" s="96">
        <v>21</v>
      </c>
      <c r="JF549" s="353">
        <v>21</v>
      </c>
      <c r="JG549" s="96">
        <v>21</v>
      </c>
      <c r="JH549" s="96">
        <v>21</v>
      </c>
      <c r="JI549" s="96">
        <v>20</v>
      </c>
      <c r="JJ549" s="96">
        <v>21</v>
      </c>
      <c r="JK549" s="96">
        <v>22</v>
      </c>
      <c r="JL549" s="96">
        <v>21</v>
      </c>
      <c r="JM549" s="96">
        <v>21</v>
      </c>
      <c r="JN549" s="351">
        <v>21</v>
      </c>
      <c r="JO549" s="96">
        <v>21</v>
      </c>
      <c r="JP549" s="96">
        <v>21</v>
      </c>
      <c r="JQ549" s="96">
        <v>21</v>
      </c>
      <c r="JR549" s="96">
        <v>20</v>
      </c>
      <c r="JS549" s="96">
        <v>21</v>
      </c>
      <c r="JT549" s="96">
        <v>22</v>
      </c>
      <c r="JU549" s="96">
        <v>22</v>
      </c>
      <c r="JV549" s="96">
        <v>23</v>
      </c>
      <c r="JW549" s="96">
        <v>23</v>
      </c>
      <c r="JX549" s="96">
        <v>23</v>
      </c>
      <c r="JY549" s="96">
        <v>22</v>
      </c>
      <c r="JZ549" s="96">
        <v>23</v>
      </c>
      <c r="KA549" s="96">
        <v>22</v>
      </c>
      <c r="KB549" s="96">
        <v>22</v>
      </c>
      <c r="KC549" s="96">
        <v>22</v>
      </c>
      <c r="KD549" s="96">
        <v>20</v>
      </c>
      <c r="KE549" s="96">
        <v>20</v>
      </c>
      <c r="KF549" s="96">
        <v>20</v>
      </c>
      <c r="KG549" s="96">
        <v>22</v>
      </c>
      <c r="KH549" s="96">
        <v>20</v>
      </c>
      <c r="KI549" s="96">
        <v>23</v>
      </c>
      <c r="KJ549" s="96">
        <v>20</v>
      </c>
      <c r="KK549" s="96">
        <v>19</v>
      </c>
      <c r="KL549" s="96">
        <v>21</v>
      </c>
      <c r="KM549" s="96">
        <v>19</v>
      </c>
      <c r="KN549" s="96">
        <v>22</v>
      </c>
      <c r="KO549" s="96">
        <v>21</v>
      </c>
      <c r="KP549" s="96">
        <v>20</v>
      </c>
      <c r="KQ549" s="96">
        <v>20</v>
      </c>
      <c r="KR549" s="96">
        <v>19</v>
      </c>
      <c r="KS549" s="96">
        <v>20</v>
      </c>
      <c r="KT549" s="96">
        <v>20</v>
      </c>
      <c r="KU549" s="96">
        <v>20</v>
      </c>
      <c r="KV549" s="96">
        <v>22</v>
      </c>
      <c r="KW549" s="96">
        <v>22</v>
      </c>
      <c r="KX549" s="96">
        <v>23</v>
      </c>
      <c r="KY549" s="96">
        <v>24</v>
      </c>
      <c r="KZ549" s="418">
        <v>21</v>
      </c>
      <c r="LA549" s="418">
        <v>22</v>
      </c>
      <c r="LB549" s="418">
        <v>22</v>
      </c>
      <c r="LC549" s="418">
        <v>22</v>
      </c>
      <c r="LD549" s="418">
        <v>23</v>
      </c>
      <c r="LE549" s="418">
        <v>23</v>
      </c>
      <c r="LF549" s="418">
        <v>23</v>
      </c>
      <c r="LG549" s="418">
        <v>24</v>
      </c>
      <c r="LH549" s="418">
        <v>23</v>
      </c>
      <c r="LI549" s="418">
        <v>23</v>
      </c>
      <c r="LJ549" s="96">
        <v>21</v>
      </c>
      <c r="LK549" s="96">
        <v>22</v>
      </c>
      <c r="LL549" s="96">
        <v>22</v>
      </c>
      <c r="LM549" s="96">
        <v>23</v>
      </c>
      <c r="LN549" s="96">
        <v>23</v>
      </c>
      <c r="LO549" s="96">
        <v>23</v>
      </c>
      <c r="LP549" s="457">
        <v>23</v>
      </c>
      <c r="LQ549" s="96">
        <v>24</v>
      </c>
      <c r="LR549" s="96">
        <v>23</v>
      </c>
      <c r="LS549" s="96">
        <v>24</v>
      </c>
      <c r="LT549" s="96">
        <v>22</v>
      </c>
      <c r="LU549" s="96">
        <v>24</v>
      </c>
      <c r="LV549" s="96">
        <v>24</v>
      </c>
      <c r="LW549" s="96">
        <v>7</v>
      </c>
      <c r="LX549" s="96">
        <v>12</v>
      </c>
      <c r="LY549" s="96">
        <v>23</v>
      </c>
      <c r="LZ549" s="96">
        <v>23</v>
      </c>
      <c r="MA549" s="96">
        <v>23</v>
      </c>
      <c r="MB549" s="96">
        <v>23</v>
      </c>
      <c r="MC549" s="96">
        <v>18</v>
      </c>
      <c r="MD549" s="96">
        <v>21</v>
      </c>
      <c r="ME549" s="96">
        <v>24</v>
      </c>
      <c r="MF549" s="96">
        <v>7</v>
      </c>
      <c r="MG549" s="96">
        <v>24</v>
      </c>
      <c r="MH549" s="96">
        <v>23</v>
      </c>
      <c r="MI549" s="96">
        <v>24</v>
      </c>
      <c r="MJ549" s="96">
        <v>24</v>
      </c>
      <c r="MK549" s="96">
        <v>24</v>
      </c>
      <c r="ML549" s="96">
        <v>23</v>
      </c>
      <c r="MM549" s="96">
        <v>24</v>
      </c>
      <c r="MN549" s="96">
        <v>24</v>
      </c>
      <c r="MO549" s="96">
        <v>24</v>
      </c>
      <c r="MP549" s="96">
        <v>24</v>
      </c>
      <c r="MQ549" s="96">
        <v>22</v>
      </c>
      <c r="MR549" s="96">
        <v>23</v>
      </c>
      <c r="MS549" s="96">
        <v>21</v>
      </c>
      <c r="MT549" s="96">
        <v>18</v>
      </c>
      <c r="MU549" s="96">
        <v>16</v>
      </c>
      <c r="MV549" s="96">
        <v>16</v>
      </c>
      <c r="MW549" s="96">
        <v>22</v>
      </c>
      <c r="MX549" s="96">
        <v>22</v>
      </c>
      <c r="MY549" s="96">
        <v>22</v>
      </c>
      <c r="MZ549" s="96">
        <v>23</v>
      </c>
      <c r="NA549" s="96">
        <v>22</v>
      </c>
      <c r="NB549" s="96">
        <v>22</v>
      </c>
      <c r="NC549" s="96">
        <v>23</v>
      </c>
      <c r="ND549" s="96">
        <v>22</v>
      </c>
      <c r="NE549" s="96">
        <v>22</v>
      </c>
      <c r="NF549" s="96">
        <v>22</v>
      </c>
      <c r="NG549" s="96">
        <v>22</v>
      </c>
      <c r="NH549" s="96">
        <v>22</v>
      </c>
      <c r="NI549" s="96">
        <v>21</v>
      </c>
      <c r="NJ549" s="96">
        <v>22</v>
      </c>
      <c r="NK549" s="96">
        <v>22</v>
      </c>
      <c r="NL549" s="96">
        <v>23</v>
      </c>
      <c r="NM549" s="96">
        <v>21</v>
      </c>
      <c r="NN549" s="96">
        <v>23</v>
      </c>
      <c r="NO549" s="96">
        <v>24</v>
      </c>
      <c r="NP549" s="96">
        <v>22</v>
      </c>
      <c r="NQ549" s="96">
        <v>22</v>
      </c>
      <c r="NR549" s="96">
        <v>22</v>
      </c>
      <c r="NS549" s="96">
        <v>22</v>
      </c>
      <c r="NT549" s="96">
        <v>21</v>
      </c>
      <c r="NU549" s="96">
        <v>21</v>
      </c>
      <c r="NV549" s="96">
        <v>23</v>
      </c>
      <c r="NW549" s="96">
        <v>23</v>
      </c>
      <c r="NX549" s="96">
        <v>22</v>
      </c>
      <c r="NY549" s="96">
        <v>23</v>
      </c>
      <c r="NZ549" s="96">
        <v>18</v>
      </c>
      <c r="OA549" s="96">
        <v>18</v>
      </c>
      <c r="OB549" s="96">
        <v>18</v>
      </c>
      <c r="OC549" s="96">
        <v>18</v>
      </c>
      <c r="OD549" s="96">
        <v>15</v>
      </c>
      <c r="OE549" s="96">
        <v>19</v>
      </c>
      <c r="OF549" s="96">
        <v>18</v>
      </c>
      <c r="OG549" s="96">
        <v>19</v>
      </c>
      <c r="OH549" s="96">
        <v>18</v>
      </c>
      <c r="OI549" s="96">
        <v>21</v>
      </c>
      <c r="OJ549" s="96">
        <v>21</v>
      </c>
      <c r="OK549" s="96">
        <v>21</v>
      </c>
      <c r="OL549" s="96">
        <v>21</v>
      </c>
      <c r="OM549" s="96">
        <v>22</v>
      </c>
      <c r="ON549" s="96">
        <v>22</v>
      </c>
      <c r="OO549" s="96">
        <v>22</v>
      </c>
      <c r="OP549" s="96">
        <v>23</v>
      </c>
      <c r="OQ549" s="96">
        <v>22</v>
      </c>
      <c r="OR549" s="96">
        <v>22</v>
      </c>
      <c r="OS549" s="96">
        <v>22</v>
      </c>
      <c r="OT549" s="96">
        <v>21</v>
      </c>
      <c r="OU549" s="96">
        <v>22</v>
      </c>
      <c r="OV549" s="96">
        <v>24</v>
      </c>
      <c r="OW549" s="96">
        <v>24</v>
      </c>
      <c r="OX549" s="96">
        <v>24</v>
      </c>
      <c r="OY549" s="96">
        <v>23</v>
      </c>
      <c r="OZ549" s="96">
        <v>22</v>
      </c>
      <c r="PA549" s="96">
        <v>23</v>
      </c>
      <c r="PB549" s="96">
        <v>23</v>
      </c>
      <c r="PC549" s="96">
        <v>24</v>
      </c>
      <c r="PD549" s="96">
        <v>24</v>
      </c>
      <c r="PE549" s="96">
        <v>24</v>
      </c>
      <c r="PF549" s="96">
        <v>24</v>
      </c>
      <c r="PG549" s="96">
        <v>24</v>
      </c>
      <c r="PH549" s="96">
        <v>22</v>
      </c>
      <c r="PI549" s="96">
        <v>22</v>
      </c>
      <c r="PJ549" s="96">
        <v>22</v>
      </c>
      <c r="PK549" s="96">
        <v>22</v>
      </c>
      <c r="PL549" s="96">
        <v>23</v>
      </c>
      <c r="PM549" s="96">
        <v>16</v>
      </c>
      <c r="PN549" s="96">
        <v>17</v>
      </c>
      <c r="PO549" s="96">
        <v>17</v>
      </c>
      <c r="PP549" s="96">
        <v>21</v>
      </c>
      <c r="PQ549" s="96">
        <v>17</v>
      </c>
      <c r="PR549" s="96">
        <v>24</v>
      </c>
      <c r="PS549" s="96">
        <v>22</v>
      </c>
      <c r="PT549" s="96">
        <v>22</v>
      </c>
      <c r="PU549" s="96">
        <v>22</v>
      </c>
      <c r="PV549" s="96">
        <v>22</v>
      </c>
      <c r="PW549" s="96">
        <v>21</v>
      </c>
      <c r="PX549" s="96">
        <v>21</v>
      </c>
      <c r="PY549" s="96">
        <v>23</v>
      </c>
      <c r="PZ549" s="96">
        <v>23</v>
      </c>
      <c r="QA549" s="96">
        <v>21</v>
      </c>
      <c r="QB549" s="96">
        <v>23</v>
      </c>
      <c r="QC549" s="96">
        <v>18</v>
      </c>
      <c r="QD549" s="96">
        <v>18</v>
      </c>
      <c r="QE549" s="96">
        <v>18</v>
      </c>
      <c r="QF549" s="96">
        <v>18</v>
      </c>
      <c r="QG549" s="96">
        <v>15</v>
      </c>
      <c r="QH549" s="96">
        <v>19</v>
      </c>
      <c r="QI549" s="96">
        <v>18</v>
      </c>
      <c r="QJ549" s="96">
        <v>19</v>
      </c>
      <c r="QK549" s="96">
        <v>18</v>
      </c>
      <c r="QL549" s="96">
        <v>21</v>
      </c>
      <c r="QM549" s="96">
        <v>21</v>
      </c>
      <c r="QN549" s="96">
        <v>21</v>
      </c>
      <c r="QO549" s="96">
        <v>21</v>
      </c>
      <c r="QP549" s="96">
        <v>22</v>
      </c>
      <c r="QQ549" s="96">
        <v>22</v>
      </c>
      <c r="QR549" s="96">
        <v>22</v>
      </c>
      <c r="QS549" s="96">
        <v>23</v>
      </c>
      <c r="QT549" s="96">
        <v>23</v>
      </c>
      <c r="QU549" s="96">
        <v>22</v>
      </c>
      <c r="QV549" s="96">
        <v>22</v>
      </c>
      <c r="QW549" s="96">
        <v>22</v>
      </c>
      <c r="QX549" s="96">
        <v>24</v>
      </c>
      <c r="QY549" s="96">
        <v>24</v>
      </c>
      <c r="QZ549" s="96">
        <v>22</v>
      </c>
      <c r="RA549" s="457">
        <v>21</v>
      </c>
      <c r="RB549" s="96">
        <v>23</v>
      </c>
      <c r="RC549" s="96">
        <v>23</v>
      </c>
      <c r="RD549" s="96">
        <v>22</v>
      </c>
      <c r="RE549" s="96">
        <v>23</v>
      </c>
      <c r="RF549" s="96">
        <v>23</v>
      </c>
      <c r="RG549" s="96">
        <v>23</v>
      </c>
      <c r="RH549" s="96">
        <v>24</v>
      </c>
      <c r="RI549" s="96">
        <v>24</v>
      </c>
      <c r="RJ549" s="96">
        <v>24</v>
      </c>
      <c r="RK549" s="96">
        <v>23</v>
      </c>
      <c r="RL549" s="96">
        <v>22</v>
      </c>
      <c r="RM549" s="96">
        <v>23</v>
      </c>
      <c r="RN549" s="96">
        <v>23</v>
      </c>
      <c r="RO549" s="96">
        <v>23</v>
      </c>
      <c r="RP549" s="96">
        <v>23</v>
      </c>
      <c r="RQ549" s="96">
        <v>23</v>
      </c>
      <c r="RR549" s="96">
        <v>18</v>
      </c>
      <c r="RS549" s="96">
        <v>23</v>
      </c>
      <c r="RT549" s="96">
        <v>21</v>
      </c>
      <c r="RU549" s="96">
        <v>21</v>
      </c>
      <c r="RV549" s="96">
        <v>23</v>
      </c>
      <c r="RW549" s="96">
        <v>23</v>
      </c>
      <c r="RX549" s="96">
        <v>23</v>
      </c>
      <c r="RY549" s="96">
        <v>24</v>
      </c>
      <c r="RZ549" s="96">
        <v>21</v>
      </c>
      <c r="SA549" s="96">
        <v>21</v>
      </c>
      <c r="SB549" s="96">
        <v>22</v>
      </c>
      <c r="SC549" s="96">
        <v>24</v>
      </c>
      <c r="SD549" s="96">
        <v>22</v>
      </c>
      <c r="SE549" s="96">
        <v>22</v>
      </c>
      <c r="SF549" s="96">
        <v>22</v>
      </c>
      <c r="SG549" s="96">
        <v>21</v>
      </c>
      <c r="SH549" s="96">
        <v>21</v>
      </c>
      <c r="SI549" s="96">
        <v>20</v>
      </c>
      <c r="SJ549" s="96">
        <v>21</v>
      </c>
      <c r="SK549" s="96">
        <v>19</v>
      </c>
      <c r="SL549" s="96">
        <v>20</v>
      </c>
      <c r="SM549" s="96">
        <v>19</v>
      </c>
      <c r="SN549" s="96">
        <v>23</v>
      </c>
      <c r="SO549" s="96">
        <v>23</v>
      </c>
      <c r="SP549" s="96">
        <v>24</v>
      </c>
      <c r="SQ549" s="96">
        <v>21</v>
      </c>
      <c r="SR549" s="96">
        <v>23</v>
      </c>
      <c r="SS549" s="96">
        <v>24</v>
      </c>
      <c r="ST549" s="96">
        <v>22</v>
      </c>
      <c r="SU549" s="96">
        <v>21</v>
      </c>
      <c r="SV549" s="96">
        <v>21</v>
      </c>
      <c r="SW549" s="96">
        <v>22</v>
      </c>
      <c r="SX549" s="96">
        <v>23</v>
      </c>
      <c r="SY549" s="96">
        <v>22</v>
      </c>
      <c r="SZ549" s="96">
        <v>23</v>
      </c>
      <c r="TA549" s="96">
        <v>23</v>
      </c>
      <c r="TB549" s="96">
        <v>23</v>
      </c>
      <c r="TC549" s="96">
        <v>22</v>
      </c>
      <c r="TD549" s="96">
        <v>24</v>
      </c>
      <c r="TE549" s="96">
        <v>24</v>
      </c>
      <c r="TF549" s="96">
        <v>20</v>
      </c>
      <c r="TG549" s="96">
        <v>19</v>
      </c>
      <c r="TH549" s="96">
        <v>24</v>
      </c>
      <c r="TI549" s="96">
        <v>24</v>
      </c>
      <c r="TJ549" s="96">
        <v>24</v>
      </c>
      <c r="TK549" s="96">
        <v>22</v>
      </c>
      <c r="TL549" s="96">
        <v>22</v>
      </c>
      <c r="TM549" s="96">
        <v>21</v>
      </c>
      <c r="TN549" s="96">
        <v>22</v>
      </c>
      <c r="TO549" s="96">
        <v>22</v>
      </c>
      <c r="TP549" s="96">
        <v>23</v>
      </c>
      <c r="TQ549" s="96">
        <v>24</v>
      </c>
      <c r="TR549" s="96">
        <v>24</v>
      </c>
      <c r="TS549" s="96">
        <v>23</v>
      </c>
      <c r="TT549" s="96">
        <v>23</v>
      </c>
      <c r="TU549" s="96">
        <v>23</v>
      </c>
      <c r="TV549" s="96">
        <v>17</v>
      </c>
      <c r="TW549" s="96">
        <v>23</v>
      </c>
      <c r="TX549" s="96">
        <v>22</v>
      </c>
      <c r="TY549" s="96">
        <v>24</v>
      </c>
      <c r="TZ549" s="96">
        <v>22</v>
      </c>
      <c r="UA549" s="96">
        <v>22</v>
      </c>
      <c r="UB549" s="96">
        <v>21</v>
      </c>
      <c r="UC549" s="96">
        <v>22</v>
      </c>
      <c r="UD549" s="96">
        <v>23</v>
      </c>
      <c r="UE549" s="96">
        <v>24</v>
      </c>
      <c r="UF549" s="96">
        <v>23</v>
      </c>
      <c r="UG549" s="96">
        <v>24</v>
      </c>
      <c r="UH549" s="96">
        <v>24</v>
      </c>
      <c r="UI549" s="96">
        <v>24</v>
      </c>
      <c r="UJ549" s="96">
        <v>24</v>
      </c>
      <c r="UK549" s="96">
        <v>24</v>
      </c>
      <c r="UL549" s="96">
        <v>24</v>
      </c>
      <c r="UM549" s="96">
        <v>20</v>
      </c>
      <c r="UN549" s="96">
        <v>23</v>
      </c>
      <c r="UO549" s="96">
        <v>21</v>
      </c>
      <c r="UP549" s="96">
        <v>23</v>
      </c>
      <c r="UQ549" s="96">
        <v>22</v>
      </c>
      <c r="UR549" s="96">
        <v>22</v>
      </c>
      <c r="US549" s="96">
        <v>23</v>
      </c>
      <c r="UT549" s="96">
        <v>23</v>
      </c>
      <c r="UU549" s="96">
        <v>23</v>
      </c>
      <c r="UV549" s="96">
        <v>23</v>
      </c>
      <c r="UW549" s="96">
        <v>24</v>
      </c>
      <c r="UX549" s="96">
        <v>24</v>
      </c>
      <c r="UY549" s="96">
        <v>24</v>
      </c>
      <c r="UZ549" s="96">
        <v>24</v>
      </c>
      <c r="VA549" s="96">
        <v>24</v>
      </c>
      <c r="VB549" s="96">
        <v>22</v>
      </c>
      <c r="VC549" s="96">
        <v>24</v>
      </c>
      <c r="VD549" s="96">
        <v>23</v>
      </c>
      <c r="VE549" s="96">
        <v>24</v>
      </c>
      <c r="VF549" s="96">
        <v>22</v>
      </c>
      <c r="VG549" s="96">
        <v>24</v>
      </c>
      <c r="VH549" s="96">
        <v>24</v>
      </c>
      <c r="VI549" s="96">
        <v>22</v>
      </c>
      <c r="VJ549" s="96">
        <v>22</v>
      </c>
      <c r="VK549" s="96">
        <v>24</v>
      </c>
      <c r="VL549" s="96">
        <v>23</v>
      </c>
      <c r="VM549" s="96">
        <v>23</v>
      </c>
      <c r="VN549" s="96">
        <v>24</v>
      </c>
      <c r="VO549" s="96">
        <v>24</v>
      </c>
      <c r="VP549" s="96">
        <v>24</v>
      </c>
      <c r="VQ549" s="96">
        <v>24</v>
      </c>
      <c r="VR549" s="96">
        <v>22</v>
      </c>
      <c r="VS549" s="96">
        <v>24</v>
      </c>
      <c r="VT549" s="96">
        <v>24</v>
      </c>
      <c r="VU549" s="96">
        <v>23</v>
      </c>
      <c r="VV549" s="96">
        <v>23</v>
      </c>
      <c r="VW549" s="96">
        <v>21</v>
      </c>
      <c r="VX549" s="96">
        <v>22</v>
      </c>
      <c r="VY549" s="148">
        <v>21</v>
      </c>
      <c r="VZ549" s="96">
        <v>21</v>
      </c>
      <c r="WA549" s="96">
        <v>21</v>
      </c>
      <c r="WB549" s="96">
        <v>24</v>
      </c>
      <c r="WC549" s="96">
        <v>23</v>
      </c>
      <c r="WD549" s="96">
        <v>23</v>
      </c>
      <c r="WE549" s="96">
        <v>23</v>
      </c>
      <c r="WF549" s="96">
        <v>24</v>
      </c>
      <c r="WG549" s="96">
        <v>21</v>
      </c>
      <c r="WH549" s="96">
        <v>24</v>
      </c>
      <c r="WI549" s="96">
        <v>22</v>
      </c>
      <c r="WJ549" s="96">
        <v>20</v>
      </c>
      <c r="WK549" s="96">
        <v>24</v>
      </c>
      <c r="WL549" s="96">
        <v>24</v>
      </c>
      <c r="WM549" s="96">
        <v>24</v>
      </c>
      <c r="WN549" s="96">
        <v>24</v>
      </c>
      <c r="WO549" s="96">
        <v>24</v>
      </c>
      <c r="WP549" s="96">
        <v>22</v>
      </c>
      <c r="WQ549" s="96">
        <v>24</v>
      </c>
      <c r="WR549" s="96">
        <v>22</v>
      </c>
      <c r="WS549" s="96">
        <v>22</v>
      </c>
      <c r="WT549" s="96">
        <v>17</v>
      </c>
      <c r="WU549" s="96">
        <v>21</v>
      </c>
      <c r="WV549" s="96">
        <v>17</v>
      </c>
      <c r="WW549" s="96">
        <v>16</v>
      </c>
      <c r="WX549" s="96">
        <v>18</v>
      </c>
      <c r="WY549" s="96">
        <v>19</v>
      </c>
      <c r="WZ549" s="96">
        <v>20</v>
      </c>
      <c r="XA549" s="96">
        <v>23</v>
      </c>
      <c r="XB549" s="96">
        <v>21</v>
      </c>
      <c r="XC549" s="96">
        <v>22</v>
      </c>
      <c r="XD549" s="96">
        <v>21</v>
      </c>
      <c r="XE549" s="96">
        <v>20</v>
      </c>
      <c r="XF549" s="96">
        <v>22</v>
      </c>
      <c r="XG549" s="96">
        <v>21</v>
      </c>
      <c r="XH549" s="96">
        <v>24</v>
      </c>
      <c r="XI549" s="96">
        <v>24</v>
      </c>
      <c r="XJ549" s="96">
        <v>23</v>
      </c>
      <c r="XK549" s="96">
        <v>21</v>
      </c>
    </row>
    <row r="550" spans="1:635" x14ac:dyDescent="0.2">
      <c r="A550" s="327"/>
      <c r="B550" s="166">
        <v>4</v>
      </c>
      <c r="C550" s="394">
        <f t="shared" ca="1" si="488"/>
        <v>116878</v>
      </c>
      <c r="D550" s="455">
        <f t="shared" ca="1" si="487"/>
        <v>20</v>
      </c>
      <c r="E550" s="166">
        <v>4</v>
      </c>
      <c r="G550" s="96">
        <v>17</v>
      </c>
      <c r="H550" s="96">
        <v>7</v>
      </c>
      <c r="I550" s="351">
        <v>4</v>
      </c>
      <c r="J550" s="96">
        <v>4</v>
      </c>
      <c r="K550" s="96">
        <v>7</v>
      </c>
      <c r="L550" s="96">
        <v>8</v>
      </c>
      <c r="M550" s="96">
        <v>8</v>
      </c>
      <c r="N550" s="96">
        <v>17</v>
      </c>
      <c r="O550" s="96">
        <v>8</v>
      </c>
      <c r="P550" s="96">
        <v>10</v>
      </c>
      <c r="Q550" s="96">
        <v>11</v>
      </c>
      <c r="R550" s="96">
        <v>13</v>
      </c>
      <c r="S550" s="96">
        <v>14</v>
      </c>
      <c r="T550" s="96">
        <v>12</v>
      </c>
      <c r="U550" s="96">
        <v>12</v>
      </c>
      <c r="V550" s="96">
        <v>15</v>
      </c>
      <c r="W550" s="96">
        <v>12</v>
      </c>
      <c r="X550" s="96">
        <v>9</v>
      </c>
      <c r="Y550" s="96">
        <v>9</v>
      </c>
      <c r="Z550" s="96">
        <v>6</v>
      </c>
      <c r="AA550" s="96">
        <v>4</v>
      </c>
      <c r="AB550" s="96">
        <v>7</v>
      </c>
      <c r="AC550" s="96">
        <v>10</v>
      </c>
      <c r="AD550" s="96">
        <v>17</v>
      </c>
      <c r="AE550" s="96">
        <v>7</v>
      </c>
      <c r="AF550" s="96">
        <v>10</v>
      </c>
      <c r="AG550" s="96">
        <v>15</v>
      </c>
      <c r="AH550" s="96">
        <v>7</v>
      </c>
      <c r="AI550" s="96">
        <v>8</v>
      </c>
      <c r="AJ550" s="96">
        <v>8</v>
      </c>
      <c r="AK550" s="96">
        <v>8</v>
      </c>
      <c r="AL550" s="96">
        <v>8</v>
      </c>
      <c r="AM550" s="96">
        <v>10</v>
      </c>
      <c r="AN550" s="96">
        <v>11</v>
      </c>
      <c r="AO550" s="96">
        <v>9</v>
      </c>
      <c r="AP550" s="351">
        <v>12</v>
      </c>
      <c r="AQ550" s="96">
        <v>14</v>
      </c>
      <c r="AR550" s="96">
        <v>12</v>
      </c>
      <c r="AS550" s="96">
        <v>16</v>
      </c>
      <c r="AT550" s="96">
        <v>17</v>
      </c>
      <c r="AU550" s="96">
        <v>12</v>
      </c>
      <c r="AV550" s="96">
        <v>15</v>
      </c>
      <c r="AW550" s="148">
        <v>17</v>
      </c>
      <c r="AX550" s="148">
        <v>17</v>
      </c>
      <c r="AY550" s="148">
        <v>17</v>
      </c>
      <c r="AZ550" s="148">
        <v>16</v>
      </c>
      <c r="BA550" s="148">
        <v>12</v>
      </c>
      <c r="BB550" s="148">
        <v>9</v>
      </c>
      <c r="BC550" s="148">
        <v>6</v>
      </c>
      <c r="BD550" s="148">
        <v>6</v>
      </c>
      <c r="BE550" s="148">
        <v>9</v>
      </c>
      <c r="BF550" s="148">
        <v>7</v>
      </c>
      <c r="BG550" s="96">
        <v>9</v>
      </c>
      <c r="BH550" s="96">
        <v>7</v>
      </c>
      <c r="BI550" s="96">
        <v>8</v>
      </c>
      <c r="BJ550" s="96">
        <v>14</v>
      </c>
      <c r="BK550" s="96">
        <v>18</v>
      </c>
      <c r="BL550" s="96">
        <v>12</v>
      </c>
      <c r="BM550" s="96">
        <v>11</v>
      </c>
      <c r="BN550" s="96">
        <v>11</v>
      </c>
      <c r="BO550" s="96">
        <v>12</v>
      </c>
      <c r="BP550" s="96">
        <v>11</v>
      </c>
      <c r="BQ550" s="96">
        <v>12</v>
      </c>
      <c r="BR550" s="96">
        <v>13</v>
      </c>
      <c r="BS550" s="148">
        <v>17</v>
      </c>
      <c r="BT550" s="96">
        <v>20</v>
      </c>
      <c r="BU550" s="96">
        <v>16</v>
      </c>
      <c r="BV550" s="96">
        <v>21</v>
      </c>
      <c r="BW550" s="96">
        <v>22</v>
      </c>
      <c r="BX550" s="96">
        <v>19</v>
      </c>
      <c r="BY550" s="96">
        <v>18</v>
      </c>
      <c r="BZ550" s="96">
        <v>17</v>
      </c>
      <c r="CA550" s="96">
        <v>19</v>
      </c>
      <c r="CB550" s="456">
        <v>19</v>
      </c>
      <c r="CC550" s="456">
        <v>18</v>
      </c>
      <c r="CD550" s="456">
        <v>12</v>
      </c>
      <c r="CE550" s="456">
        <v>19</v>
      </c>
      <c r="CF550" s="456">
        <v>22</v>
      </c>
      <c r="CG550" s="96">
        <v>21</v>
      </c>
      <c r="CH550" s="96">
        <v>21</v>
      </c>
      <c r="CI550" s="96">
        <v>21</v>
      </c>
      <c r="CJ550" s="96">
        <v>21</v>
      </c>
      <c r="CK550" s="96">
        <v>16</v>
      </c>
      <c r="CL550" s="96">
        <v>17</v>
      </c>
      <c r="CM550" s="96">
        <v>19</v>
      </c>
      <c r="CN550" s="96">
        <v>15</v>
      </c>
      <c r="CO550" s="96">
        <v>13</v>
      </c>
      <c r="CP550" s="96">
        <v>19</v>
      </c>
      <c r="CQ550" s="96">
        <v>20</v>
      </c>
      <c r="CR550" s="96">
        <v>21</v>
      </c>
      <c r="CS550" s="96">
        <v>17</v>
      </c>
      <c r="CT550" s="96">
        <v>15</v>
      </c>
      <c r="CU550" s="96">
        <v>18</v>
      </c>
      <c r="CV550" s="96">
        <v>21</v>
      </c>
      <c r="CW550" s="96">
        <v>21</v>
      </c>
      <c r="CX550" s="96">
        <v>17</v>
      </c>
      <c r="CY550" s="96">
        <v>16</v>
      </c>
      <c r="CZ550" s="96">
        <v>16</v>
      </c>
      <c r="DA550" s="96">
        <v>19</v>
      </c>
      <c r="DB550" s="96">
        <v>19</v>
      </c>
      <c r="DC550" s="96">
        <v>20</v>
      </c>
      <c r="DD550" s="96">
        <v>18</v>
      </c>
      <c r="DE550" s="96">
        <v>16</v>
      </c>
      <c r="DF550" s="96">
        <v>18</v>
      </c>
      <c r="DG550" s="96">
        <v>19</v>
      </c>
      <c r="DH550" s="96">
        <v>19</v>
      </c>
      <c r="DI550" s="96">
        <v>17</v>
      </c>
      <c r="DJ550" s="96">
        <v>17</v>
      </c>
      <c r="DK550" s="96">
        <v>19</v>
      </c>
      <c r="DL550" s="96">
        <v>21</v>
      </c>
      <c r="DM550" s="96">
        <v>21</v>
      </c>
      <c r="DN550" s="96">
        <v>19</v>
      </c>
      <c r="DO550" s="96">
        <v>20</v>
      </c>
      <c r="DP550" s="96">
        <v>19</v>
      </c>
      <c r="DQ550" s="96">
        <v>18</v>
      </c>
      <c r="DR550" s="96">
        <v>17</v>
      </c>
      <c r="DS550" s="96">
        <v>19</v>
      </c>
      <c r="DT550" s="96">
        <v>19</v>
      </c>
      <c r="DU550" s="96">
        <v>19</v>
      </c>
      <c r="DV550" s="96">
        <v>20</v>
      </c>
      <c r="DW550" s="96">
        <v>19</v>
      </c>
      <c r="DX550" s="96">
        <v>18</v>
      </c>
      <c r="DY550" s="96">
        <v>19</v>
      </c>
      <c r="DZ550" s="96">
        <v>17</v>
      </c>
      <c r="EA550" s="96">
        <v>18</v>
      </c>
      <c r="EB550" s="456">
        <v>18</v>
      </c>
      <c r="EC550" s="456">
        <v>19</v>
      </c>
      <c r="ED550" s="456">
        <v>19</v>
      </c>
      <c r="EE550" s="456">
        <v>18</v>
      </c>
      <c r="EF550" s="456">
        <v>16</v>
      </c>
      <c r="EG550" s="456">
        <v>16</v>
      </c>
      <c r="EH550" s="456">
        <v>14</v>
      </c>
      <c r="EI550" s="456">
        <v>15</v>
      </c>
      <c r="EJ550" s="456">
        <v>18</v>
      </c>
      <c r="EK550" s="456">
        <v>15</v>
      </c>
      <c r="EL550" s="456">
        <v>18</v>
      </c>
      <c r="EM550" s="456">
        <v>19</v>
      </c>
      <c r="EN550" s="456">
        <v>19</v>
      </c>
      <c r="EO550" s="96">
        <v>20</v>
      </c>
      <c r="EP550" s="456">
        <v>20</v>
      </c>
      <c r="EQ550" s="456">
        <v>20</v>
      </c>
      <c r="ER550" s="456">
        <v>19</v>
      </c>
      <c r="ES550" s="456">
        <v>20</v>
      </c>
      <c r="ET550" s="456">
        <v>19</v>
      </c>
      <c r="EU550" s="456">
        <v>22</v>
      </c>
      <c r="EV550" s="456">
        <v>23</v>
      </c>
      <c r="EW550" s="96">
        <v>23</v>
      </c>
      <c r="EX550" s="96">
        <v>23</v>
      </c>
      <c r="EY550" s="96">
        <v>22</v>
      </c>
      <c r="EZ550" s="96">
        <v>21</v>
      </c>
      <c r="FA550" s="96">
        <v>18</v>
      </c>
      <c r="FB550" s="96">
        <v>19</v>
      </c>
      <c r="FC550" s="96">
        <v>23</v>
      </c>
      <c r="FD550" s="96">
        <v>23</v>
      </c>
      <c r="FE550" s="456">
        <v>23</v>
      </c>
      <c r="FF550" s="96">
        <v>23</v>
      </c>
      <c r="FG550" s="96">
        <v>21</v>
      </c>
      <c r="FH550" s="456">
        <v>20</v>
      </c>
      <c r="FI550" s="96">
        <v>22</v>
      </c>
      <c r="FJ550" s="96">
        <v>20</v>
      </c>
      <c r="FK550" s="96">
        <v>20</v>
      </c>
      <c r="FL550" s="96">
        <v>20</v>
      </c>
      <c r="FM550" s="96">
        <v>20</v>
      </c>
      <c r="FN550" s="96">
        <v>20</v>
      </c>
      <c r="FO550" s="96">
        <v>17</v>
      </c>
      <c r="FP550" s="96">
        <v>18</v>
      </c>
      <c r="FQ550" s="456">
        <v>22</v>
      </c>
      <c r="FR550" s="96">
        <v>22</v>
      </c>
      <c r="FS550" s="96">
        <v>22</v>
      </c>
      <c r="FT550" s="96">
        <v>21</v>
      </c>
      <c r="FU550" s="96">
        <v>21</v>
      </c>
      <c r="FV550" s="96">
        <v>21</v>
      </c>
      <c r="FW550" s="96">
        <v>22</v>
      </c>
      <c r="FX550" s="96">
        <v>21</v>
      </c>
      <c r="FY550" s="96">
        <v>22</v>
      </c>
      <c r="FZ550" s="96">
        <v>22</v>
      </c>
      <c r="GA550" s="96">
        <v>21</v>
      </c>
      <c r="GB550" s="96">
        <v>21</v>
      </c>
      <c r="GC550" s="456">
        <v>19</v>
      </c>
      <c r="GD550" s="456">
        <v>19</v>
      </c>
      <c r="GE550" s="456">
        <v>20</v>
      </c>
      <c r="GF550" s="456">
        <v>22</v>
      </c>
      <c r="GG550" s="456">
        <v>19</v>
      </c>
      <c r="GH550" s="456">
        <v>18</v>
      </c>
      <c r="GI550" s="456">
        <v>4</v>
      </c>
      <c r="GJ550" s="456">
        <v>17</v>
      </c>
      <c r="GK550" s="456">
        <v>19</v>
      </c>
      <c r="GL550" s="456">
        <v>19</v>
      </c>
      <c r="GM550" s="456">
        <v>16</v>
      </c>
      <c r="GN550" s="456">
        <v>15</v>
      </c>
      <c r="GO550" s="456">
        <v>10</v>
      </c>
      <c r="GP550" s="96">
        <v>6</v>
      </c>
      <c r="GQ550" s="456">
        <v>11</v>
      </c>
      <c r="GR550" s="456">
        <v>10</v>
      </c>
      <c r="GS550" s="456">
        <v>9</v>
      </c>
      <c r="GT550" s="456">
        <v>14</v>
      </c>
      <c r="GU550" s="456">
        <v>13</v>
      </c>
      <c r="GV550" s="96">
        <v>8</v>
      </c>
      <c r="GW550" s="96">
        <v>14</v>
      </c>
      <c r="GX550" s="96">
        <v>12</v>
      </c>
      <c r="GY550" s="96">
        <v>9</v>
      </c>
      <c r="GZ550" s="96">
        <v>19</v>
      </c>
      <c r="HA550" s="96">
        <v>12</v>
      </c>
      <c r="HB550" s="96">
        <v>17</v>
      </c>
      <c r="HC550" s="96">
        <v>15</v>
      </c>
      <c r="HD550" s="96">
        <v>18</v>
      </c>
      <c r="HE550" s="96">
        <v>15</v>
      </c>
      <c r="HF550" s="96">
        <v>20</v>
      </c>
      <c r="HG550" s="96">
        <v>20</v>
      </c>
      <c r="HH550" s="96">
        <v>19</v>
      </c>
      <c r="HI550" s="96">
        <v>12</v>
      </c>
      <c r="HJ550" s="96">
        <v>14</v>
      </c>
      <c r="HK550" s="96">
        <v>11</v>
      </c>
      <c r="HL550" s="96">
        <v>11</v>
      </c>
      <c r="HM550" s="96">
        <v>10</v>
      </c>
      <c r="HN550" s="96">
        <v>6</v>
      </c>
      <c r="HO550" s="96">
        <v>10</v>
      </c>
      <c r="HP550" s="96">
        <v>8</v>
      </c>
      <c r="HQ550" s="96">
        <v>13</v>
      </c>
      <c r="HR550" s="96">
        <v>7</v>
      </c>
      <c r="HS550" s="96">
        <v>8</v>
      </c>
      <c r="HT550" s="96">
        <v>8</v>
      </c>
      <c r="HU550" s="96">
        <v>11</v>
      </c>
      <c r="HV550" s="96">
        <v>17</v>
      </c>
      <c r="HW550" s="96">
        <v>10</v>
      </c>
      <c r="HX550" s="96">
        <v>10</v>
      </c>
      <c r="HY550" s="96">
        <v>10</v>
      </c>
      <c r="HZ550" s="96">
        <v>15</v>
      </c>
      <c r="IA550" s="96">
        <v>11</v>
      </c>
      <c r="IB550" s="96">
        <v>12</v>
      </c>
      <c r="IC550" s="96">
        <v>13</v>
      </c>
      <c r="ID550" s="96">
        <v>11</v>
      </c>
      <c r="IE550" s="96">
        <v>17</v>
      </c>
      <c r="IF550" s="96">
        <v>20</v>
      </c>
      <c r="IG550" s="96">
        <v>21</v>
      </c>
      <c r="IH550" s="96">
        <v>22</v>
      </c>
      <c r="II550" s="96">
        <v>21</v>
      </c>
      <c r="IJ550" s="96">
        <v>20</v>
      </c>
      <c r="IK550" s="96">
        <v>18</v>
      </c>
      <c r="IL550" s="96">
        <v>21</v>
      </c>
      <c r="IM550" s="96">
        <v>20</v>
      </c>
      <c r="IN550" s="351">
        <v>20</v>
      </c>
      <c r="IO550" s="96">
        <v>20</v>
      </c>
      <c r="IP550" s="96">
        <v>20</v>
      </c>
      <c r="IQ550" s="96">
        <v>20</v>
      </c>
      <c r="IR550" s="96">
        <v>20</v>
      </c>
      <c r="IS550" s="96">
        <v>20</v>
      </c>
      <c r="IT550" s="96">
        <v>21</v>
      </c>
      <c r="IU550" s="96">
        <v>21</v>
      </c>
      <c r="IV550" s="96">
        <v>21</v>
      </c>
      <c r="IW550" s="96">
        <v>21</v>
      </c>
      <c r="IX550" s="96">
        <v>21</v>
      </c>
      <c r="IY550" s="96">
        <v>22</v>
      </c>
      <c r="IZ550" s="96">
        <v>22</v>
      </c>
      <c r="JA550" s="96">
        <v>23</v>
      </c>
      <c r="JB550" s="96">
        <v>23</v>
      </c>
      <c r="JC550" s="96">
        <v>23</v>
      </c>
      <c r="JD550" s="96">
        <v>23</v>
      </c>
      <c r="JE550" s="96">
        <v>22</v>
      </c>
      <c r="JF550" s="353">
        <v>22</v>
      </c>
      <c r="JG550" s="96">
        <v>22</v>
      </c>
      <c r="JH550" s="96">
        <v>23</v>
      </c>
      <c r="JI550" s="96">
        <v>23</v>
      </c>
      <c r="JJ550" s="96">
        <v>23</v>
      </c>
      <c r="JK550" s="96">
        <v>21</v>
      </c>
      <c r="JL550" s="96">
        <v>22</v>
      </c>
      <c r="JM550" s="96">
        <v>22</v>
      </c>
      <c r="JN550" s="351">
        <v>23</v>
      </c>
      <c r="JO550" s="96">
        <v>24</v>
      </c>
      <c r="JP550" s="96">
        <v>23</v>
      </c>
      <c r="JQ550" s="96">
        <v>24</v>
      </c>
      <c r="JR550" s="96">
        <v>23</v>
      </c>
      <c r="JS550" s="96">
        <v>23</v>
      </c>
      <c r="JT550" s="96">
        <v>23</v>
      </c>
      <c r="JU550" s="96">
        <v>23</v>
      </c>
      <c r="JV550" s="96">
        <v>22</v>
      </c>
      <c r="JW550" s="96">
        <v>22</v>
      </c>
      <c r="JX550" s="96">
        <v>21</v>
      </c>
      <c r="JY550" s="96">
        <v>19</v>
      </c>
      <c r="JZ550" s="96">
        <v>19</v>
      </c>
      <c r="KA550" s="96">
        <v>19</v>
      </c>
      <c r="KB550" s="96">
        <v>20</v>
      </c>
      <c r="KC550" s="96">
        <v>18</v>
      </c>
      <c r="KD550" s="96">
        <v>19</v>
      </c>
      <c r="KE550" s="96">
        <v>19</v>
      </c>
      <c r="KF550" s="96">
        <v>23</v>
      </c>
      <c r="KG550" s="96">
        <v>19</v>
      </c>
      <c r="KH550" s="96">
        <v>19</v>
      </c>
      <c r="KI550" s="96">
        <v>22</v>
      </c>
      <c r="KJ550" s="96">
        <v>21</v>
      </c>
      <c r="KK550" s="96">
        <v>18</v>
      </c>
      <c r="KL550" s="96">
        <v>23</v>
      </c>
      <c r="KM550" s="96">
        <v>20</v>
      </c>
      <c r="KN550" s="96">
        <v>19</v>
      </c>
      <c r="KO550" s="96">
        <v>20</v>
      </c>
      <c r="KP550" s="96">
        <v>21</v>
      </c>
      <c r="KQ550" s="96">
        <v>19</v>
      </c>
      <c r="KR550" s="96">
        <v>20</v>
      </c>
      <c r="KS550" s="96">
        <v>21</v>
      </c>
      <c r="KT550" s="96">
        <v>21</v>
      </c>
      <c r="KU550" s="96">
        <v>23</v>
      </c>
      <c r="KV550" s="96">
        <v>23</v>
      </c>
      <c r="KW550" s="96">
        <v>23</v>
      </c>
      <c r="KX550" s="96">
        <v>22</v>
      </c>
      <c r="KY550" s="96">
        <v>22</v>
      </c>
      <c r="KZ550" s="418">
        <v>23</v>
      </c>
      <c r="LA550" s="418">
        <v>23</v>
      </c>
      <c r="LB550" s="418">
        <v>23</v>
      </c>
      <c r="LC550" s="418">
        <v>23</v>
      </c>
      <c r="LD550" s="418">
        <v>22</v>
      </c>
      <c r="LE550" s="418">
        <v>22</v>
      </c>
      <c r="LF550" s="418">
        <v>22</v>
      </c>
      <c r="LG550" s="418">
        <v>22</v>
      </c>
      <c r="LH550" s="418">
        <v>22</v>
      </c>
      <c r="LI550" s="418">
        <v>22</v>
      </c>
      <c r="LJ550" s="96">
        <v>24</v>
      </c>
      <c r="LK550" s="96">
        <v>24</v>
      </c>
      <c r="LL550" s="96">
        <v>23</v>
      </c>
      <c r="LM550" s="96">
        <v>22</v>
      </c>
      <c r="LN550" s="96">
        <v>22</v>
      </c>
      <c r="LO550" s="96">
        <v>22</v>
      </c>
      <c r="LP550" s="457">
        <v>22</v>
      </c>
      <c r="LQ550" s="96">
        <v>23</v>
      </c>
      <c r="LR550" s="96">
        <v>22</v>
      </c>
      <c r="LS550" s="96">
        <v>22</v>
      </c>
      <c r="LT550" s="96">
        <v>23</v>
      </c>
      <c r="LU550" s="96">
        <v>23</v>
      </c>
      <c r="LV550" s="96">
        <v>23</v>
      </c>
      <c r="LW550" s="96">
        <v>5</v>
      </c>
      <c r="LX550" s="96">
        <v>2</v>
      </c>
      <c r="LY550" s="96">
        <v>22</v>
      </c>
      <c r="LZ550" s="96">
        <v>22</v>
      </c>
      <c r="MA550" s="96">
        <v>22</v>
      </c>
      <c r="MB550" s="96">
        <v>22</v>
      </c>
      <c r="MC550" s="96">
        <v>3</v>
      </c>
      <c r="MD550" s="96">
        <v>2</v>
      </c>
      <c r="ME550" s="96">
        <v>23</v>
      </c>
      <c r="MF550" s="96">
        <v>3</v>
      </c>
      <c r="MG550" s="96">
        <v>23</v>
      </c>
      <c r="MH550" s="96">
        <v>24</v>
      </c>
      <c r="MI550" s="96">
        <v>22</v>
      </c>
      <c r="MJ550" s="96">
        <v>23</v>
      </c>
      <c r="MK550" s="96">
        <v>22</v>
      </c>
      <c r="ML550" s="96">
        <v>22</v>
      </c>
      <c r="MM550" s="96">
        <v>21</v>
      </c>
      <c r="MN550" s="96">
        <v>22</v>
      </c>
      <c r="MO550" s="96">
        <v>22</v>
      </c>
      <c r="MP550" s="96">
        <v>22</v>
      </c>
      <c r="MQ550" s="96">
        <v>24</v>
      </c>
      <c r="MR550" s="96">
        <v>22</v>
      </c>
      <c r="MS550" s="96">
        <v>23</v>
      </c>
      <c r="MT550" s="96">
        <v>23</v>
      </c>
      <c r="MU550" s="96">
        <v>23</v>
      </c>
      <c r="MV550" s="96">
        <v>23</v>
      </c>
      <c r="MW550" s="96">
        <v>23</v>
      </c>
      <c r="MX550" s="96">
        <v>23</v>
      </c>
      <c r="MY550" s="96">
        <v>23</v>
      </c>
      <c r="MZ550" s="96">
        <v>21</v>
      </c>
      <c r="NA550" s="96">
        <v>23</v>
      </c>
      <c r="NB550" s="96">
        <v>23</v>
      </c>
      <c r="NC550" s="96">
        <v>22</v>
      </c>
      <c r="ND550" s="96">
        <v>23</v>
      </c>
      <c r="NE550" s="96">
        <v>23</v>
      </c>
      <c r="NF550" s="96">
        <v>23</v>
      </c>
      <c r="NG550" s="96">
        <v>23</v>
      </c>
      <c r="NH550" s="96">
        <v>23</v>
      </c>
      <c r="NI550" s="96">
        <v>23</v>
      </c>
      <c r="NJ550" s="96">
        <v>23</v>
      </c>
      <c r="NK550" s="96">
        <v>21</v>
      </c>
      <c r="NL550" s="96">
        <v>21</v>
      </c>
      <c r="NM550" s="96">
        <v>22</v>
      </c>
      <c r="NN550" s="96">
        <v>21</v>
      </c>
      <c r="NO550" s="96">
        <v>21</v>
      </c>
      <c r="NP550" s="96">
        <v>21</v>
      </c>
      <c r="NQ550" s="96">
        <v>21</v>
      </c>
      <c r="NR550" s="96">
        <v>21</v>
      </c>
      <c r="NS550" s="96">
        <v>21</v>
      </c>
      <c r="NT550" s="96">
        <v>22</v>
      </c>
      <c r="NU550" s="96">
        <v>22</v>
      </c>
      <c r="NV550" s="96">
        <v>22</v>
      </c>
      <c r="NW550" s="96">
        <v>22</v>
      </c>
      <c r="NX550" s="96">
        <v>21</v>
      </c>
      <c r="NY550" s="96">
        <v>21</v>
      </c>
      <c r="NZ550" s="96">
        <v>20</v>
      </c>
      <c r="OA550" s="96">
        <v>19</v>
      </c>
      <c r="OB550" s="96">
        <v>21</v>
      </c>
      <c r="OC550" s="96">
        <v>21</v>
      </c>
      <c r="OD550" s="96">
        <v>22</v>
      </c>
      <c r="OE550" s="96">
        <v>23</v>
      </c>
      <c r="OF550" s="96">
        <v>23</v>
      </c>
      <c r="OG550" s="96">
        <v>22</v>
      </c>
      <c r="OH550" s="96">
        <v>22</v>
      </c>
      <c r="OI550" s="96">
        <v>24</v>
      </c>
      <c r="OJ550" s="96">
        <v>22</v>
      </c>
      <c r="OK550" s="96">
        <v>22</v>
      </c>
      <c r="OL550" s="96">
        <v>22</v>
      </c>
      <c r="OM550" s="96">
        <v>23</v>
      </c>
      <c r="ON550" s="96">
        <v>23</v>
      </c>
      <c r="OO550" s="96">
        <v>23</v>
      </c>
      <c r="OP550" s="96">
        <v>22</v>
      </c>
      <c r="OQ550" s="96">
        <v>24</v>
      </c>
      <c r="OR550" s="96">
        <v>23</v>
      </c>
      <c r="OS550" s="96">
        <v>23</v>
      </c>
      <c r="OT550" s="96">
        <v>24</v>
      </c>
      <c r="OU550" s="96">
        <v>24</v>
      </c>
      <c r="OV550" s="96">
        <v>23</v>
      </c>
      <c r="OW550" s="96">
        <v>22</v>
      </c>
      <c r="OX550" s="96">
        <v>21</v>
      </c>
      <c r="OY550" s="96">
        <v>21</v>
      </c>
      <c r="OZ550" s="96">
        <v>20</v>
      </c>
      <c r="PA550" s="96">
        <v>22</v>
      </c>
      <c r="PB550" s="96">
        <v>22</v>
      </c>
      <c r="PC550" s="96">
        <v>22</v>
      </c>
      <c r="PD550" s="96">
        <v>21</v>
      </c>
      <c r="PE550" s="96">
        <v>19</v>
      </c>
      <c r="PF550" s="96">
        <v>19</v>
      </c>
      <c r="PG550" s="96">
        <v>19</v>
      </c>
      <c r="PH550" s="96">
        <v>20</v>
      </c>
      <c r="PI550" s="96">
        <v>18</v>
      </c>
      <c r="PJ550" s="96">
        <v>19</v>
      </c>
      <c r="PK550" s="96">
        <v>21</v>
      </c>
      <c r="PL550" s="96">
        <v>19</v>
      </c>
      <c r="PM550" s="96">
        <v>20</v>
      </c>
      <c r="PN550" s="96">
        <v>21</v>
      </c>
      <c r="PO550" s="96">
        <v>23</v>
      </c>
      <c r="PP550" s="96">
        <v>22</v>
      </c>
      <c r="PQ550" s="96">
        <v>23</v>
      </c>
      <c r="PR550" s="96">
        <v>21</v>
      </c>
      <c r="PS550" s="96">
        <v>21</v>
      </c>
      <c r="PT550" s="96">
        <v>21</v>
      </c>
      <c r="PU550" s="96">
        <v>21</v>
      </c>
      <c r="PV550" s="96">
        <v>21</v>
      </c>
      <c r="PW550" s="96">
        <v>22</v>
      </c>
      <c r="PX550" s="96">
        <v>22</v>
      </c>
      <c r="PY550" s="96">
        <v>22</v>
      </c>
      <c r="PZ550" s="96">
        <v>22</v>
      </c>
      <c r="QA550" s="96">
        <v>22</v>
      </c>
      <c r="QB550" s="96">
        <v>21</v>
      </c>
      <c r="QC550" s="96">
        <v>20</v>
      </c>
      <c r="QD550" s="96">
        <v>19</v>
      </c>
      <c r="QE550" s="96">
        <v>21</v>
      </c>
      <c r="QF550" s="96">
        <v>21</v>
      </c>
      <c r="QG550" s="96">
        <v>22</v>
      </c>
      <c r="QH550" s="96">
        <v>23</v>
      </c>
      <c r="QI550" s="96">
        <v>23</v>
      </c>
      <c r="QJ550" s="96">
        <v>22</v>
      </c>
      <c r="QK550" s="96">
        <v>22</v>
      </c>
      <c r="QL550" s="96">
        <v>24</v>
      </c>
      <c r="QM550" s="96">
        <v>22</v>
      </c>
      <c r="QN550" s="96">
        <v>22</v>
      </c>
      <c r="QO550" s="96">
        <v>22</v>
      </c>
      <c r="QP550" s="96">
        <v>23</v>
      </c>
      <c r="QQ550" s="96">
        <v>23</v>
      </c>
      <c r="QR550" s="96">
        <v>23</v>
      </c>
      <c r="QS550" s="96">
        <v>22</v>
      </c>
      <c r="QT550" s="96">
        <v>22</v>
      </c>
      <c r="QU550" s="96">
        <v>24</v>
      </c>
      <c r="QV550" s="96">
        <v>23</v>
      </c>
      <c r="QW550" s="96">
        <v>23</v>
      </c>
      <c r="QX550" s="96">
        <v>22</v>
      </c>
      <c r="QY550" s="96">
        <v>22</v>
      </c>
      <c r="QZ550" s="96">
        <v>21</v>
      </c>
      <c r="RA550" s="457">
        <v>23</v>
      </c>
      <c r="RB550" s="96">
        <v>22</v>
      </c>
      <c r="RC550" s="96">
        <v>22</v>
      </c>
      <c r="RD550" s="96">
        <v>20</v>
      </c>
      <c r="RE550" s="96">
        <v>22</v>
      </c>
      <c r="RF550" s="96">
        <v>20</v>
      </c>
      <c r="RG550" s="96">
        <v>19</v>
      </c>
      <c r="RH550" s="96">
        <v>22</v>
      </c>
      <c r="RI550" s="96">
        <v>21</v>
      </c>
      <c r="RJ550" s="96">
        <v>22</v>
      </c>
      <c r="RK550" s="96">
        <v>21</v>
      </c>
      <c r="RL550" s="96">
        <v>21</v>
      </c>
      <c r="RM550" s="96">
        <v>22</v>
      </c>
      <c r="RN550" s="96">
        <v>22</v>
      </c>
      <c r="RO550" s="96">
        <v>22</v>
      </c>
      <c r="RP550" s="96">
        <v>21</v>
      </c>
      <c r="RQ550" s="96">
        <v>20</v>
      </c>
      <c r="RR550" s="96">
        <v>22</v>
      </c>
      <c r="RS550" s="96">
        <v>22</v>
      </c>
      <c r="RT550" s="96">
        <v>20</v>
      </c>
      <c r="RU550" s="96">
        <v>20</v>
      </c>
      <c r="RV550" s="96">
        <v>20</v>
      </c>
      <c r="RW550" s="96">
        <v>20</v>
      </c>
      <c r="RX550" s="96">
        <v>20</v>
      </c>
      <c r="RY550" s="96">
        <v>21</v>
      </c>
      <c r="RZ550" s="96">
        <v>19</v>
      </c>
      <c r="SA550" s="96">
        <v>22</v>
      </c>
      <c r="SB550" s="96">
        <v>21</v>
      </c>
      <c r="SC550" s="96">
        <v>21</v>
      </c>
      <c r="SD550" s="96">
        <v>19</v>
      </c>
      <c r="SE550" s="96">
        <v>20</v>
      </c>
      <c r="SF550" s="96">
        <v>19</v>
      </c>
      <c r="SG550" s="96">
        <v>23</v>
      </c>
      <c r="SH550" s="96">
        <v>24</v>
      </c>
      <c r="SI550" s="96">
        <v>21</v>
      </c>
      <c r="SJ550" s="96">
        <v>20</v>
      </c>
      <c r="SK550" s="96">
        <v>22</v>
      </c>
      <c r="SL550" s="96">
        <v>22</v>
      </c>
      <c r="SM550" s="96">
        <v>22</v>
      </c>
      <c r="SN550" s="96">
        <v>21</v>
      </c>
      <c r="SO550" s="96">
        <v>22</v>
      </c>
      <c r="SP550" s="96">
        <v>22</v>
      </c>
      <c r="SQ550" s="96">
        <v>22</v>
      </c>
      <c r="SR550" s="96">
        <v>21</v>
      </c>
      <c r="SS550" s="96">
        <v>21</v>
      </c>
      <c r="ST550" s="96">
        <v>21</v>
      </c>
      <c r="SU550" s="96">
        <v>22</v>
      </c>
      <c r="SV550" s="96">
        <v>22</v>
      </c>
      <c r="SW550" s="96">
        <v>20</v>
      </c>
      <c r="SX550" s="96">
        <v>22</v>
      </c>
      <c r="SY550" s="96">
        <v>24</v>
      </c>
      <c r="SZ550" s="96">
        <v>22</v>
      </c>
      <c r="TA550" s="96">
        <v>20</v>
      </c>
      <c r="TB550" s="96">
        <v>20</v>
      </c>
      <c r="TC550" s="96">
        <v>24</v>
      </c>
      <c r="TD550" s="96">
        <v>22</v>
      </c>
      <c r="TE550" s="96">
        <v>20</v>
      </c>
      <c r="TF550" s="96">
        <v>21</v>
      </c>
      <c r="TG550" s="96">
        <v>22</v>
      </c>
      <c r="TH550" s="96">
        <v>22</v>
      </c>
      <c r="TI550" s="96">
        <v>22</v>
      </c>
      <c r="TJ550" s="96">
        <v>21</v>
      </c>
      <c r="TK550" s="96">
        <v>24</v>
      </c>
      <c r="TL550" s="96">
        <v>23</v>
      </c>
      <c r="TM550" s="96">
        <v>22</v>
      </c>
      <c r="TN550" s="96">
        <v>20</v>
      </c>
      <c r="TO550" s="96">
        <v>20</v>
      </c>
      <c r="TP550" s="96">
        <v>19</v>
      </c>
      <c r="TQ550" s="96">
        <v>20</v>
      </c>
      <c r="TR550" s="96">
        <v>21</v>
      </c>
      <c r="TS550" s="96">
        <v>21</v>
      </c>
      <c r="TT550" s="96">
        <v>21</v>
      </c>
      <c r="TU550" s="96">
        <v>20</v>
      </c>
      <c r="TV550" s="96">
        <v>15</v>
      </c>
      <c r="TW550" s="96">
        <v>17</v>
      </c>
      <c r="TX550" s="96">
        <v>14</v>
      </c>
      <c r="TY550" s="96">
        <v>17</v>
      </c>
      <c r="TZ550" s="96">
        <v>15</v>
      </c>
      <c r="UA550" s="96">
        <v>16</v>
      </c>
      <c r="UB550" s="96">
        <v>11</v>
      </c>
      <c r="UC550" s="96">
        <v>11</v>
      </c>
      <c r="UD550" s="96">
        <v>11</v>
      </c>
      <c r="UE550" s="96">
        <v>7</v>
      </c>
      <c r="UF550" s="96">
        <v>17</v>
      </c>
      <c r="UG550" s="96">
        <v>16</v>
      </c>
      <c r="UH550" s="96">
        <v>10</v>
      </c>
      <c r="UI550" s="96">
        <v>15</v>
      </c>
      <c r="UJ550" s="96">
        <v>11</v>
      </c>
      <c r="UK550" s="96">
        <v>9</v>
      </c>
      <c r="UL550" s="96">
        <v>11</v>
      </c>
      <c r="UM550" s="96">
        <v>14</v>
      </c>
      <c r="UN550" s="96">
        <v>18</v>
      </c>
      <c r="UO550" s="96">
        <v>22</v>
      </c>
      <c r="UP550" s="96">
        <v>10</v>
      </c>
      <c r="UQ550" s="96">
        <v>9</v>
      </c>
      <c r="UR550" s="96">
        <v>9</v>
      </c>
      <c r="US550" s="96">
        <v>13</v>
      </c>
      <c r="UT550" s="96">
        <v>10</v>
      </c>
      <c r="UU550" s="96">
        <v>11</v>
      </c>
      <c r="UV550" s="96">
        <v>22</v>
      </c>
      <c r="UW550" s="96">
        <v>17</v>
      </c>
      <c r="UX550" s="96">
        <v>15</v>
      </c>
      <c r="UY550" s="96">
        <v>7</v>
      </c>
      <c r="UZ550" s="96">
        <v>5</v>
      </c>
      <c r="VA550" s="96">
        <v>17</v>
      </c>
      <c r="VB550" s="96">
        <v>24</v>
      </c>
      <c r="VC550" s="96">
        <v>15</v>
      </c>
      <c r="VD550" s="96">
        <v>15</v>
      </c>
      <c r="VE550" s="96">
        <v>16</v>
      </c>
      <c r="VF550" s="96">
        <v>12</v>
      </c>
      <c r="VG550" s="96">
        <v>7</v>
      </c>
      <c r="VH550" s="96">
        <v>15</v>
      </c>
      <c r="VI550" s="96">
        <v>15</v>
      </c>
      <c r="VJ550" s="96">
        <v>24</v>
      </c>
      <c r="VK550" s="96">
        <v>4</v>
      </c>
      <c r="VL550" s="96">
        <v>21</v>
      </c>
      <c r="VM550" s="96">
        <v>2</v>
      </c>
      <c r="VN550" s="96">
        <v>2</v>
      </c>
      <c r="VO550" s="96">
        <v>2</v>
      </c>
      <c r="VP550" s="96">
        <v>2</v>
      </c>
      <c r="VQ550" s="96">
        <v>4</v>
      </c>
      <c r="VR550" s="96">
        <v>9</v>
      </c>
      <c r="VS550" s="96">
        <v>4</v>
      </c>
      <c r="VT550" s="96">
        <v>7</v>
      </c>
      <c r="VU550" s="96">
        <v>5</v>
      </c>
      <c r="VV550" s="96">
        <v>9</v>
      </c>
      <c r="VW550" s="96">
        <v>7</v>
      </c>
      <c r="VX550" s="96">
        <v>6</v>
      </c>
      <c r="VY550" s="148">
        <v>3</v>
      </c>
      <c r="VZ550" s="96">
        <v>2</v>
      </c>
      <c r="WA550" s="96">
        <v>2</v>
      </c>
      <c r="WB550" s="96">
        <v>12</v>
      </c>
      <c r="WC550" s="96">
        <v>3</v>
      </c>
      <c r="WD550" s="96">
        <v>3</v>
      </c>
      <c r="WE550" s="96">
        <v>2</v>
      </c>
      <c r="WF550" s="96">
        <v>3</v>
      </c>
      <c r="WG550" s="96">
        <v>4</v>
      </c>
      <c r="WH550" s="96">
        <v>15</v>
      </c>
      <c r="WI550" s="96">
        <v>2</v>
      </c>
      <c r="WJ550" s="96">
        <v>12</v>
      </c>
      <c r="WK550" s="96">
        <v>4</v>
      </c>
      <c r="WL550" s="96">
        <v>5</v>
      </c>
      <c r="WM550" s="96">
        <v>22</v>
      </c>
      <c r="WN550" s="96">
        <v>2</v>
      </c>
      <c r="WO550" s="96">
        <v>2</v>
      </c>
      <c r="WP550" s="96">
        <v>19</v>
      </c>
      <c r="WQ550" s="96">
        <v>4</v>
      </c>
      <c r="WR550" s="96">
        <v>9</v>
      </c>
      <c r="WS550" s="96">
        <v>21</v>
      </c>
      <c r="WT550" s="96">
        <v>22</v>
      </c>
      <c r="WU550" s="96">
        <v>19</v>
      </c>
      <c r="WV550" s="96">
        <v>23</v>
      </c>
      <c r="WW550" s="96">
        <v>24</v>
      </c>
      <c r="WX550" s="96">
        <v>23</v>
      </c>
      <c r="WY550" s="96">
        <v>22</v>
      </c>
      <c r="WZ550" s="96">
        <v>22</v>
      </c>
      <c r="XA550" s="96">
        <v>19</v>
      </c>
      <c r="XB550" s="96">
        <v>20</v>
      </c>
      <c r="XC550" s="96">
        <v>20</v>
      </c>
      <c r="XD550" s="96">
        <v>22</v>
      </c>
      <c r="XE550" s="96">
        <v>24</v>
      </c>
      <c r="XF550" s="96">
        <v>24</v>
      </c>
      <c r="XG550" s="96">
        <v>24</v>
      </c>
      <c r="XH550" s="96">
        <v>20</v>
      </c>
      <c r="XI550" s="96">
        <v>22</v>
      </c>
      <c r="XJ550" s="96">
        <v>22</v>
      </c>
      <c r="XK550" s="96">
        <v>20</v>
      </c>
    </row>
    <row r="551" spans="1:635" s="148" customFormat="1" x14ac:dyDescent="0.2">
      <c r="A551" s="354"/>
      <c r="B551" s="354">
        <v>5</v>
      </c>
      <c r="C551" s="399">
        <f t="shared" ca="1" si="488"/>
        <v>299439</v>
      </c>
      <c r="D551" s="455">
        <f t="shared" ca="1" si="487"/>
        <v>10</v>
      </c>
      <c r="E551" s="354">
        <v>5</v>
      </c>
      <c r="F551" s="354"/>
      <c r="G551" s="148">
        <v>10</v>
      </c>
      <c r="H551" s="148">
        <v>11</v>
      </c>
      <c r="I551" s="355">
        <v>10</v>
      </c>
      <c r="J551" s="148">
        <v>9</v>
      </c>
      <c r="K551" s="148">
        <v>9</v>
      </c>
      <c r="L551" s="148">
        <v>9</v>
      </c>
      <c r="M551" s="148">
        <v>10</v>
      </c>
      <c r="N551" s="148">
        <v>8</v>
      </c>
      <c r="O551" s="148">
        <v>7</v>
      </c>
      <c r="P551" s="148">
        <v>7</v>
      </c>
      <c r="Q551" s="148">
        <v>7</v>
      </c>
      <c r="R551" s="148">
        <v>5</v>
      </c>
      <c r="S551" s="148">
        <v>7</v>
      </c>
      <c r="T551" s="148">
        <v>9</v>
      </c>
      <c r="U551" s="148">
        <v>7</v>
      </c>
      <c r="V551" s="148">
        <v>5</v>
      </c>
      <c r="W551" s="148">
        <v>7</v>
      </c>
      <c r="X551" s="148">
        <v>12</v>
      </c>
      <c r="Y551" s="148">
        <v>13</v>
      </c>
      <c r="Z551" s="148">
        <v>15</v>
      </c>
      <c r="AA551" s="148">
        <v>13</v>
      </c>
      <c r="AB551" s="148">
        <v>12</v>
      </c>
      <c r="AC551" s="148">
        <v>15</v>
      </c>
      <c r="AD551" s="148">
        <v>8</v>
      </c>
      <c r="AE551" s="148">
        <v>12</v>
      </c>
      <c r="AF551" s="148">
        <v>11</v>
      </c>
      <c r="AG551" s="148">
        <v>8</v>
      </c>
      <c r="AH551" s="148">
        <v>9</v>
      </c>
      <c r="AI551" s="148">
        <v>11</v>
      </c>
      <c r="AJ551" s="148">
        <v>13</v>
      </c>
      <c r="AK551" s="148">
        <v>13</v>
      </c>
      <c r="AL551" s="148">
        <v>13</v>
      </c>
      <c r="AM551" s="148">
        <v>15</v>
      </c>
      <c r="AN551" s="148">
        <v>15</v>
      </c>
      <c r="AO551" s="148">
        <v>11</v>
      </c>
      <c r="AP551" s="355">
        <v>9</v>
      </c>
      <c r="AQ551" s="148">
        <v>8</v>
      </c>
      <c r="AR551" s="148">
        <v>5</v>
      </c>
      <c r="AS551" s="148">
        <v>7</v>
      </c>
      <c r="AT551" s="148">
        <v>9</v>
      </c>
      <c r="AU551" s="148">
        <v>9</v>
      </c>
      <c r="AV551" s="148">
        <v>9</v>
      </c>
      <c r="AW551" s="148">
        <v>11</v>
      </c>
      <c r="AX551" s="148">
        <v>12</v>
      </c>
      <c r="AY551" s="148">
        <v>15</v>
      </c>
      <c r="AZ551" s="148">
        <v>18</v>
      </c>
      <c r="BA551" s="148">
        <v>11</v>
      </c>
      <c r="BB551" s="148">
        <v>12</v>
      </c>
      <c r="BC551" s="148">
        <v>11</v>
      </c>
      <c r="BD551" s="148">
        <v>16</v>
      </c>
      <c r="BE551" s="148">
        <v>16</v>
      </c>
      <c r="BF551" s="148">
        <v>15</v>
      </c>
      <c r="BG551" s="148">
        <v>16</v>
      </c>
      <c r="BH551" s="148">
        <v>18</v>
      </c>
      <c r="BI551" s="148">
        <v>15</v>
      </c>
      <c r="BJ551" s="148">
        <v>13</v>
      </c>
      <c r="BK551" s="148">
        <v>11</v>
      </c>
      <c r="BL551" s="148">
        <v>9</v>
      </c>
      <c r="BM551" s="148">
        <v>7</v>
      </c>
      <c r="BN551" s="148">
        <v>10</v>
      </c>
      <c r="BO551" s="148">
        <v>6</v>
      </c>
      <c r="BP551" s="148">
        <v>5</v>
      </c>
      <c r="BQ551" s="148">
        <v>4</v>
      </c>
      <c r="BR551" s="148">
        <v>4</v>
      </c>
      <c r="BS551" s="148">
        <v>4</v>
      </c>
      <c r="BT551" s="148">
        <v>5</v>
      </c>
      <c r="BU551" s="148">
        <v>4</v>
      </c>
      <c r="BV551" s="148">
        <v>5</v>
      </c>
      <c r="BW551" s="148">
        <v>6</v>
      </c>
      <c r="BX551" s="148">
        <v>5</v>
      </c>
      <c r="BY551" s="148">
        <v>3</v>
      </c>
      <c r="BZ551" s="148">
        <v>4</v>
      </c>
      <c r="CA551" s="148">
        <v>11</v>
      </c>
      <c r="CB551" s="457">
        <v>12</v>
      </c>
      <c r="CC551" s="457">
        <v>10</v>
      </c>
      <c r="CD551" s="457">
        <v>8</v>
      </c>
      <c r="CE551" s="457">
        <v>14</v>
      </c>
      <c r="CF551" s="457">
        <v>14</v>
      </c>
      <c r="CG551" s="148">
        <v>10</v>
      </c>
      <c r="CH551" s="148">
        <v>9</v>
      </c>
      <c r="CI551" s="148">
        <v>6</v>
      </c>
      <c r="CJ551" s="148">
        <v>6</v>
      </c>
      <c r="CK551" s="148">
        <v>5</v>
      </c>
      <c r="CL551" s="148">
        <v>8</v>
      </c>
      <c r="CM551" s="148">
        <v>9</v>
      </c>
      <c r="CN551" s="148">
        <v>12</v>
      </c>
      <c r="CO551" s="148">
        <v>11</v>
      </c>
      <c r="CP551" s="148">
        <v>11</v>
      </c>
      <c r="CQ551" s="148">
        <v>8</v>
      </c>
      <c r="CR551" s="148">
        <v>9</v>
      </c>
      <c r="CS551" s="148">
        <v>9</v>
      </c>
      <c r="CT551" s="148">
        <v>8</v>
      </c>
      <c r="CU551" s="148">
        <v>7</v>
      </c>
      <c r="CV551" s="148">
        <v>10</v>
      </c>
      <c r="CW551" s="148">
        <v>8</v>
      </c>
      <c r="CX551" s="148">
        <v>11</v>
      </c>
      <c r="CY551" s="148">
        <v>8</v>
      </c>
      <c r="CZ551" s="148">
        <v>9</v>
      </c>
      <c r="DA551" s="148">
        <v>7</v>
      </c>
      <c r="DB551" s="148">
        <v>8</v>
      </c>
      <c r="DC551" s="148">
        <v>10</v>
      </c>
      <c r="DD551" s="148">
        <v>11</v>
      </c>
      <c r="DE551" s="148">
        <v>10</v>
      </c>
      <c r="DF551" s="148">
        <v>8</v>
      </c>
      <c r="DG551" s="148">
        <v>9</v>
      </c>
      <c r="DH551" s="148">
        <v>8</v>
      </c>
      <c r="DI551" s="148">
        <v>7</v>
      </c>
      <c r="DJ551" s="148">
        <v>6</v>
      </c>
      <c r="DK551" s="148">
        <v>5</v>
      </c>
      <c r="DL551" s="148">
        <v>5</v>
      </c>
      <c r="DM551" s="148">
        <v>5</v>
      </c>
      <c r="DN551" s="148">
        <v>5</v>
      </c>
      <c r="DO551" s="148">
        <v>4</v>
      </c>
      <c r="DP551" s="148">
        <v>2</v>
      </c>
      <c r="DQ551" s="148">
        <v>5</v>
      </c>
      <c r="DR551" s="148">
        <v>3</v>
      </c>
      <c r="DS551" s="148">
        <v>3</v>
      </c>
      <c r="DT551" s="148">
        <v>3</v>
      </c>
      <c r="DU551" s="148">
        <v>5</v>
      </c>
      <c r="DV551" s="148">
        <v>6</v>
      </c>
      <c r="DW551" s="148">
        <v>4</v>
      </c>
      <c r="DX551" s="148">
        <v>4</v>
      </c>
      <c r="DY551" s="148">
        <v>3</v>
      </c>
      <c r="DZ551" s="148">
        <v>7</v>
      </c>
      <c r="EA551" s="148">
        <v>6</v>
      </c>
      <c r="EB551" s="457">
        <v>6</v>
      </c>
      <c r="EC551" s="457">
        <v>8</v>
      </c>
      <c r="ED551" s="457">
        <v>9</v>
      </c>
      <c r="EE551" s="457">
        <v>9</v>
      </c>
      <c r="EF551" s="457">
        <v>8</v>
      </c>
      <c r="EG551" s="457">
        <v>8</v>
      </c>
      <c r="EH551" s="457">
        <v>7</v>
      </c>
      <c r="EI551" s="457">
        <v>6</v>
      </c>
      <c r="EJ551" s="457">
        <v>7</v>
      </c>
      <c r="EK551" s="457">
        <v>6</v>
      </c>
      <c r="EL551" s="457">
        <v>7</v>
      </c>
      <c r="EM551" s="457">
        <v>7</v>
      </c>
      <c r="EN551" s="457">
        <v>7</v>
      </c>
      <c r="EO551" s="148">
        <v>6</v>
      </c>
      <c r="EP551" s="457">
        <v>7</v>
      </c>
      <c r="EQ551" s="457">
        <v>6</v>
      </c>
      <c r="ER551" s="457">
        <v>5</v>
      </c>
      <c r="ES551" s="457">
        <v>4</v>
      </c>
      <c r="ET551" s="457">
        <v>4</v>
      </c>
      <c r="EU551" s="457">
        <v>2</v>
      </c>
      <c r="EV551" s="457">
        <v>4</v>
      </c>
      <c r="EW551" s="148">
        <v>4</v>
      </c>
      <c r="EX551" s="148">
        <v>6</v>
      </c>
      <c r="EY551" s="148">
        <v>5</v>
      </c>
      <c r="EZ551" s="148">
        <v>7</v>
      </c>
      <c r="FA551" s="148">
        <v>8</v>
      </c>
      <c r="FB551" s="148">
        <v>10</v>
      </c>
      <c r="FC551" s="148">
        <v>8</v>
      </c>
      <c r="FD551" s="148">
        <v>9</v>
      </c>
      <c r="FE551" s="457">
        <v>8</v>
      </c>
      <c r="FF551" s="148">
        <v>8</v>
      </c>
      <c r="FG551" s="148">
        <v>7</v>
      </c>
      <c r="FH551" s="457">
        <v>9</v>
      </c>
      <c r="FI551" s="148">
        <v>8</v>
      </c>
      <c r="FJ551" s="148">
        <v>8</v>
      </c>
      <c r="FK551" s="148">
        <v>8</v>
      </c>
      <c r="FL551" s="148">
        <v>7</v>
      </c>
      <c r="FM551" s="148">
        <v>4</v>
      </c>
      <c r="FN551" s="148">
        <v>6</v>
      </c>
      <c r="FO551" s="148">
        <v>7</v>
      </c>
      <c r="FP551" s="148">
        <v>3</v>
      </c>
      <c r="FQ551" s="457">
        <v>6</v>
      </c>
      <c r="FR551" s="148">
        <v>4</v>
      </c>
      <c r="FS551" s="148">
        <v>2</v>
      </c>
      <c r="FT551" s="148">
        <v>5</v>
      </c>
      <c r="FU551" s="148">
        <v>4</v>
      </c>
      <c r="FV551" s="148">
        <v>3</v>
      </c>
      <c r="FW551" s="148">
        <v>4</v>
      </c>
      <c r="FX551" s="148">
        <v>4</v>
      </c>
      <c r="FY551" s="148">
        <v>5</v>
      </c>
      <c r="FZ551" s="148">
        <v>7</v>
      </c>
      <c r="GA551" s="148">
        <v>4</v>
      </c>
      <c r="GB551" s="148">
        <v>6</v>
      </c>
      <c r="GC551" s="457">
        <v>5</v>
      </c>
      <c r="GD551" s="457">
        <v>8</v>
      </c>
      <c r="GE551" s="457">
        <v>8</v>
      </c>
      <c r="GF551" s="457">
        <v>7</v>
      </c>
      <c r="GG551" s="457">
        <v>6</v>
      </c>
      <c r="GH551" s="457">
        <v>8</v>
      </c>
      <c r="GI551" s="457">
        <v>12</v>
      </c>
      <c r="GJ551" s="457">
        <v>6</v>
      </c>
      <c r="GK551" s="457">
        <v>5</v>
      </c>
      <c r="GL551" s="457">
        <v>7</v>
      </c>
      <c r="GM551" s="457">
        <v>8</v>
      </c>
      <c r="GN551" s="457">
        <v>7</v>
      </c>
      <c r="GO551" s="457">
        <v>7</v>
      </c>
      <c r="GP551" s="148">
        <v>7</v>
      </c>
      <c r="GQ551" s="457">
        <v>9</v>
      </c>
      <c r="GR551" s="457">
        <v>8</v>
      </c>
      <c r="GS551" s="457">
        <v>6</v>
      </c>
      <c r="GT551" s="457">
        <v>9</v>
      </c>
      <c r="GU551" s="457">
        <v>5</v>
      </c>
      <c r="GV551" s="148">
        <v>5</v>
      </c>
      <c r="GW551" s="148">
        <v>7</v>
      </c>
      <c r="GX551" s="148">
        <v>5</v>
      </c>
      <c r="GY551" s="148">
        <v>7</v>
      </c>
      <c r="GZ551" s="148">
        <v>5</v>
      </c>
      <c r="HA551" s="148">
        <v>7</v>
      </c>
      <c r="HB551" s="148">
        <v>7</v>
      </c>
      <c r="HC551" s="148">
        <v>5</v>
      </c>
      <c r="HD551" s="148">
        <v>5</v>
      </c>
      <c r="HE551" s="148">
        <v>5</v>
      </c>
      <c r="HF551" s="148">
        <v>7</v>
      </c>
      <c r="HG551" s="148">
        <v>7</v>
      </c>
      <c r="HH551" s="148">
        <v>9</v>
      </c>
      <c r="HI551" s="148">
        <v>10</v>
      </c>
      <c r="HJ551" s="148">
        <v>9</v>
      </c>
      <c r="HK551" s="148">
        <v>9</v>
      </c>
      <c r="HL551" s="148">
        <v>7</v>
      </c>
      <c r="HM551" s="148">
        <v>8</v>
      </c>
      <c r="HN551" s="148">
        <v>9</v>
      </c>
      <c r="HO551" s="148">
        <v>7</v>
      </c>
      <c r="HP551" s="148">
        <v>10</v>
      </c>
      <c r="HQ551" s="148">
        <v>9</v>
      </c>
      <c r="HR551" s="148">
        <v>9</v>
      </c>
      <c r="HS551" s="148">
        <v>5</v>
      </c>
      <c r="HT551" s="148">
        <v>7</v>
      </c>
      <c r="HU551" s="148">
        <v>8</v>
      </c>
      <c r="HV551" s="148">
        <v>9</v>
      </c>
      <c r="HW551" s="148">
        <v>7</v>
      </c>
      <c r="HX551" s="148">
        <v>7</v>
      </c>
      <c r="HY551" s="148">
        <v>6</v>
      </c>
      <c r="HZ551" s="148">
        <v>5</v>
      </c>
      <c r="IA551" s="148">
        <v>5</v>
      </c>
      <c r="IB551" s="148">
        <v>5</v>
      </c>
      <c r="IC551" s="148">
        <v>5</v>
      </c>
      <c r="ID551" s="148">
        <v>5</v>
      </c>
      <c r="IE551" s="148">
        <v>5</v>
      </c>
      <c r="IF551" s="148">
        <v>5</v>
      </c>
      <c r="IG551" s="148">
        <v>5</v>
      </c>
      <c r="IH551" s="148">
        <v>4</v>
      </c>
      <c r="II551" s="148">
        <v>5</v>
      </c>
      <c r="IJ551" s="148">
        <v>5</v>
      </c>
      <c r="IK551" s="148">
        <v>6</v>
      </c>
      <c r="IL551" s="148">
        <v>5</v>
      </c>
      <c r="IM551" s="148">
        <v>4</v>
      </c>
      <c r="IN551" s="355">
        <v>4</v>
      </c>
      <c r="IO551" s="148">
        <v>4</v>
      </c>
      <c r="IP551" s="148">
        <v>4</v>
      </c>
      <c r="IQ551" s="148">
        <v>4</v>
      </c>
      <c r="IR551" s="148">
        <v>5</v>
      </c>
      <c r="IS551" s="148">
        <v>6</v>
      </c>
      <c r="IT551" s="148">
        <v>8</v>
      </c>
      <c r="IU551" s="148">
        <v>8</v>
      </c>
      <c r="IV551" s="148">
        <v>8</v>
      </c>
      <c r="IW551" s="148">
        <v>5</v>
      </c>
      <c r="IX551" s="148">
        <v>5</v>
      </c>
      <c r="IY551" s="148">
        <v>6</v>
      </c>
      <c r="IZ551" s="148">
        <v>7</v>
      </c>
      <c r="JA551" s="148">
        <v>6</v>
      </c>
      <c r="JB551" s="148">
        <v>5</v>
      </c>
      <c r="JC551" s="148">
        <v>6</v>
      </c>
      <c r="JD551" s="148">
        <v>7</v>
      </c>
      <c r="JE551" s="148">
        <v>5</v>
      </c>
      <c r="JF551" s="360">
        <v>5</v>
      </c>
      <c r="JG551" s="148">
        <v>5</v>
      </c>
      <c r="JH551" s="148">
        <v>8</v>
      </c>
      <c r="JI551" s="148">
        <v>7</v>
      </c>
      <c r="JJ551" s="148">
        <v>5</v>
      </c>
      <c r="JK551" s="148">
        <v>5</v>
      </c>
      <c r="JL551" s="148">
        <v>4</v>
      </c>
      <c r="JM551" s="148">
        <v>6</v>
      </c>
      <c r="JN551" s="355">
        <v>7</v>
      </c>
      <c r="JO551" s="148">
        <v>9</v>
      </c>
      <c r="JP551" s="148">
        <v>4</v>
      </c>
      <c r="JQ551" s="148">
        <v>5</v>
      </c>
      <c r="JR551" s="148">
        <v>3</v>
      </c>
      <c r="JS551" s="148">
        <v>5</v>
      </c>
      <c r="JT551" s="148">
        <v>7</v>
      </c>
      <c r="JU551" s="148">
        <v>6</v>
      </c>
      <c r="JV551" s="148">
        <v>6</v>
      </c>
      <c r="JW551" s="148">
        <v>4</v>
      </c>
      <c r="JX551" s="148">
        <v>4</v>
      </c>
      <c r="JY551" s="148">
        <v>7</v>
      </c>
      <c r="JZ551" s="148">
        <v>5</v>
      </c>
      <c r="KA551" s="148">
        <v>6</v>
      </c>
      <c r="KB551" s="148">
        <v>5</v>
      </c>
      <c r="KC551" s="148">
        <v>5</v>
      </c>
      <c r="KD551" s="148">
        <v>7</v>
      </c>
      <c r="KE551" s="148">
        <v>6</v>
      </c>
      <c r="KF551" s="148">
        <v>7</v>
      </c>
      <c r="KG551" s="148">
        <v>8</v>
      </c>
      <c r="KH551" s="148">
        <v>8</v>
      </c>
      <c r="KI551" s="148">
        <v>6</v>
      </c>
      <c r="KJ551" s="148">
        <v>10</v>
      </c>
      <c r="KK551" s="148">
        <v>7</v>
      </c>
      <c r="KL551" s="148">
        <v>7</v>
      </c>
      <c r="KM551" s="148">
        <v>5</v>
      </c>
      <c r="KN551" s="148">
        <v>5</v>
      </c>
      <c r="KO551" s="148">
        <v>4</v>
      </c>
      <c r="KP551" s="148">
        <v>5</v>
      </c>
      <c r="KQ551" s="148">
        <v>4</v>
      </c>
      <c r="KR551" s="148">
        <v>4</v>
      </c>
      <c r="KS551" s="148">
        <v>4</v>
      </c>
      <c r="KT551" s="148">
        <v>5</v>
      </c>
      <c r="KU551" s="148">
        <v>4</v>
      </c>
      <c r="KV551" s="148">
        <v>5</v>
      </c>
      <c r="KW551" s="148">
        <v>6</v>
      </c>
      <c r="KX551" s="148">
        <v>7</v>
      </c>
      <c r="KY551" s="148">
        <v>6</v>
      </c>
      <c r="KZ551" s="418">
        <v>5</v>
      </c>
      <c r="LA551" s="418">
        <v>5</v>
      </c>
      <c r="LB551" s="418">
        <v>6</v>
      </c>
      <c r="LC551" s="418">
        <v>6</v>
      </c>
      <c r="LD551" s="418">
        <v>5</v>
      </c>
      <c r="LE551" s="418">
        <v>5</v>
      </c>
      <c r="LF551" s="418">
        <v>6</v>
      </c>
      <c r="LG551" s="418">
        <v>6</v>
      </c>
      <c r="LH551" s="418">
        <v>6</v>
      </c>
      <c r="LI551" s="418">
        <v>5</v>
      </c>
      <c r="LJ551" s="148">
        <v>7</v>
      </c>
      <c r="LK551" s="148">
        <v>7</v>
      </c>
      <c r="LL551" s="148">
        <v>7</v>
      </c>
      <c r="LM551" s="148">
        <v>4</v>
      </c>
      <c r="LN551" s="148">
        <v>5</v>
      </c>
      <c r="LO551" s="148">
        <v>5</v>
      </c>
      <c r="LP551" s="457">
        <v>6</v>
      </c>
      <c r="LQ551" s="148">
        <v>6</v>
      </c>
      <c r="LR551" s="148">
        <v>6</v>
      </c>
      <c r="LS551" s="148">
        <v>6</v>
      </c>
      <c r="LT551" s="148">
        <v>7</v>
      </c>
      <c r="LU551" s="148">
        <v>4</v>
      </c>
      <c r="LV551" s="148">
        <v>7</v>
      </c>
      <c r="LW551" s="148">
        <v>11</v>
      </c>
      <c r="LX551" s="148">
        <v>10</v>
      </c>
      <c r="LY551" s="148">
        <v>3</v>
      </c>
      <c r="LZ551" s="148">
        <v>4</v>
      </c>
      <c r="MA551" s="148">
        <v>5</v>
      </c>
      <c r="MB551" s="148">
        <v>5</v>
      </c>
      <c r="MC551" s="148">
        <v>10</v>
      </c>
      <c r="MD551" s="148">
        <v>11</v>
      </c>
      <c r="ME551" s="148">
        <v>9</v>
      </c>
      <c r="MF551" s="148">
        <v>12</v>
      </c>
      <c r="MG551" s="148">
        <v>9</v>
      </c>
      <c r="MH551" s="148">
        <v>9</v>
      </c>
      <c r="MI551" s="148">
        <v>8</v>
      </c>
      <c r="MJ551" s="148">
        <v>8</v>
      </c>
      <c r="MK551" s="148">
        <v>8</v>
      </c>
      <c r="ML551" s="148">
        <v>7</v>
      </c>
      <c r="MM551" s="148">
        <v>8</v>
      </c>
      <c r="MN551" s="148">
        <v>9</v>
      </c>
      <c r="MO551" s="148">
        <v>9</v>
      </c>
      <c r="MP551" s="148">
        <v>11</v>
      </c>
      <c r="MQ551" s="148">
        <v>7</v>
      </c>
      <c r="MR551" s="148">
        <v>10</v>
      </c>
      <c r="MS551" s="148">
        <v>10</v>
      </c>
      <c r="MT551" s="148">
        <v>12</v>
      </c>
      <c r="MU551" s="148">
        <v>11</v>
      </c>
      <c r="MV551" s="148">
        <v>14</v>
      </c>
      <c r="MW551" s="148">
        <v>12</v>
      </c>
      <c r="MX551" s="148">
        <v>8</v>
      </c>
      <c r="MY551" s="148">
        <v>12</v>
      </c>
      <c r="MZ551" s="148">
        <v>13</v>
      </c>
      <c r="NA551" s="148">
        <v>10</v>
      </c>
      <c r="NB551" s="148">
        <v>10</v>
      </c>
      <c r="NC551" s="148">
        <v>10</v>
      </c>
      <c r="ND551" s="148">
        <v>13</v>
      </c>
      <c r="NE551" s="148">
        <v>10</v>
      </c>
      <c r="NF551" s="148">
        <v>7</v>
      </c>
      <c r="NG551" s="148">
        <v>6</v>
      </c>
      <c r="NH551" s="148">
        <v>6</v>
      </c>
      <c r="NI551" s="148">
        <v>7</v>
      </c>
      <c r="NJ551" s="148">
        <v>7</v>
      </c>
      <c r="NK551" s="148">
        <v>10</v>
      </c>
      <c r="NL551" s="148">
        <v>9</v>
      </c>
      <c r="NM551" s="148">
        <v>11</v>
      </c>
      <c r="NN551" s="148">
        <v>10</v>
      </c>
      <c r="NO551" s="148">
        <v>10</v>
      </c>
      <c r="NP551" s="148">
        <v>10</v>
      </c>
      <c r="NQ551" s="148">
        <v>10</v>
      </c>
      <c r="NR551" s="148">
        <v>9</v>
      </c>
      <c r="NS551" s="148">
        <v>10</v>
      </c>
      <c r="NT551" s="148">
        <v>9</v>
      </c>
      <c r="NU551" s="148">
        <v>7</v>
      </c>
      <c r="NV551" s="148">
        <v>7</v>
      </c>
      <c r="NW551" s="148">
        <v>9</v>
      </c>
      <c r="NX551" s="148">
        <v>10</v>
      </c>
      <c r="NY551" s="148">
        <v>7</v>
      </c>
      <c r="NZ551" s="148">
        <v>8</v>
      </c>
      <c r="OA551" s="148">
        <v>8</v>
      </c>
      <c r="OB551" s="148">
        <v>10</v>
      </c>
      <c r="OC551" s="148">
        <v>12</v>
      </c>
      <c r="OD551" s="148">
        <v>9</v>
      </c>
      <c r="OE551" s="148">
        <v>12</v>
      </c>
      <c r="OF551" s="148">
        <v>11</v>
      </c>
      <c r="OG551" s="148">
        <v>11</v>
      </c>
      <c r="OH551" s="148">
        <v>10</v>
      </c>
      <c r="OI551" s="148">
        <v>11</v>
      </c>
      <c r="OJ551" s="148">
        <v>13</v>
      </c>
      <c r="OK551" s="148">
        <v>12</v>
      </c>
      <c r="OL551" s="148">
        <v>10</v>
      </c>
      <c r="OM551" s="148">
        <v>13</v>
      </c>
      <c r="ON551" s="148">
        <v>14</v>
      </c>
      <c r="OO551" s="148">
        <v>15</v>
      </c>
      <c r="OP551" s="148">
        <v>16</v>
      </c>
      <c r="OQ551" s="148">
        <v>11</v>
      </c>
      <c r="OR551" s="148">
        <v>13</v>
      </c>
      <c r="OS551" s="148">
        <v>15</v>
      </c>
      <c r="OT551" s="148">
        <v>15</v>
      </c>
      <c r="OU551" s="148">
        <v>15</v>
      </c>
      <c r="OV551" s="148">
        <v>15</v>
      </c>
      <c r="OW551" s="148">
        <v>13</v>
      </c>
      <c r="OX551" s="148">
        <v>15</v>
      </c>
      <c r="OY551" s="148">
        <v>14</v>
      </c>
      <c r="OZ551" s="148">
        <v>15</v>
      </c>
      <c r="PA551" s="148">
        <v>16</v>
      </c>
      <c r="PB551" s="148">
        <v>14</v>
      </c>
      <c r="PC551" s="148">
        <v>16</v>
      </c>
      <c r="PD551" s="148">
        <v>15</v>
      </c>
      <c r="PE551" s="148">
        <v>14</v>
      </c>
      <c r="PF551" s="148">
        <v>14</v>
      </c>
      <c r="PG551" s="148">
        <v>14</v>
      </c>
      <c r="PH551" s="148">
        <v>14</v>
      </c>
      <c r="PI551" s="148">
        <v>15</v>
      </c>
      <c r="PJ551" s="148">
        <v>14</v>
      </c>
      <c r="PK551" s="148">
        <v>13</v>
      </c>
      <c r="PL551" s="148">
        <v>14</v>
      </c>
      <c r="PM551" s="148">
        <v>13</v>
      </c>
      <c r="PN551" s="148">
        <v>13</v>
      </c>
      <c r="PO551" s="148">
        <v>15</v>
      </c>
      <c r="PP551" s="148">
        <v>11</v>
      </c>
      <c r="PQ551" s="148">
        <v>13</v>
      </c>
      <c r="PR551" s="148">
        <v>10</v>
      </c>
      <c r="PS551" s="148">
        <v>10</v>
      </c>
      <c r="PT551" s="148">
        <v>10</v>
      </c>
      <c r="PU551" s="148">
        <v>9</v>
      </c>
      <c r="PV551" s="148">
        <v>10</v>
      </c>
      <c r="PW551" s="148">
        <v>9</v>
      </c>
      <c r="PX551" s="148">
        <v>7</v>
      </c>
      <c r="PY551" s="148">
        <v>7</v>
      </c>
      <c r="PZ551" s="148">
        <v>9</v>
      </c>
      <c r="QA551" s="148">
        <v>7</v>
      </c>
      <c r="QB551" s="148">
        <v>7</v>
      </c>
      <c r="QC551" s="148">
        <v>8</v>
      </c>
      <c r="QD551" s="148">
        <v>8</v>
      </c>
      <c r="QE551" s="148">
        <v>10</v>
      </c>
      <c r="QF551" s="148">
        <v>12</v>
      </c>
      <c r="QG551" s="148">
        <v>9</v>
      </c>
      <c r="QH551" s="148">
        <v>12</v>
      </c>
      <c r="QI551" s="148">
        <v>11</v>
      </c>
      <c r="QJ551" s="148">
        <v>11</v>
      </c>
      <c r="QK551" s="148">
        <v>10</v>
      </c>
      <c r="QL551" s="148">
        <v>11</v>
      </c>
      <c r="QM551" s="148">
        <v>13</v>
      </c>
      <c r="QN551" s="148">
        <v>12</v>
      </c>
      <c r="QO551" s="148">
        <v>10</v>
      </c>
      <c r="QP551" s="148">
        <v>13</v>
      </c>
      <c r="QQ551" s="148">
        <v>14</v>
      </c>
      <c r="QR551" s="148">
        <v>15</v>
      </c>
      <c r="QS551" s="148">
        <v>16</v>
      </c>
      <c r="QT551" s="148">
        <v>16</v>
      </c>
      <c r="QU551" s="148">
        <v>11</v>
      </c>
      <c r="QV551" s="148">
        <v>13</v>
      </c>
      <c r="QW551" s="148">
        <v>5</v>
      </c>
      <c r="QX551" s="148">
        <v>5</v>
      </c>
      <c r="QY551" s="148">
        <v>5</v>
      </c>
      <c r="QZ551" s="148">
        <v>7</v>
      </c>
      <c r="RA551" s="457">
        <v>6</v>
      </c>
      <c r="RB551" s="148">
        <v>5</v>
      </c>
      <c r="RC551" s="148">
        <v>7</v>
      </c>
      <c r="RD551" s="148">
        <v>6</v>
      </c>
      <c r="RE551" s="148">
        <v>7</v>
      </c>
      <c r="RF551" s="148">
        <v>7</v>
      </c>
      <c r="RG551" s="148">
        <v>5</v>
      </c>
      <c r="RH551" s="148">
        <v>5</v>
      </c>
      <c r="RI551" s="148">
        <v>6</v>
      </c>
      <c r="RJ551" s="148">
        <v>5</v>
      </c>
      <c r="RK551" s="148">
        <v>7</v>
      </c>
      <c r="RL551" s="148">
        <v>5</v>
      </c>
      <c r="RM551" s="148">
        <v>8</v>
      </c>
      <c r="RN551" s="148">
        <v>7</v>
      </c>
      <c r="RO551" s="148">
        <v>6</v>
      </c>
      <c r="RP551" s="148">
        <v>6</v>
      </c>
      <c r="RQ551" s="148">
        <v>7</v>
      </c>
      <c r="RR551" s="148">
        <v>6</v>
      </c>
      <c r="RS551" s="148">
        <v>8</v>
      </c>
      <c r="RT551" s="148">
        <v>8</v>
      </c>
      <c r="RU551" s="148">
        <v>8</v>
      </c>
      <c r="RV551" s="148">
        <v>4</v>
      </c>
      <c r="RW551" s="148">
        <v>5</v>
      </c>
      <c r="RX551" s="148">
        <v>4</v>
      </c>
      <c r="RY551" s="148">
        <v>7</v>
      </c>
      <c r="RZ551" s="148">
        <v>5</v>
      </c>
      <c r="SA551" s="148">
        <v>3</v>
      </c>
      <c r="SB551" s="148">
        <v>3</v>
      </c>
      <c r="SC551" s="148">
        <v>7</v>
      </c>
      <c r="SD551" s="148">
        <v>8</v>
      </c>
      <c r="SE551" s="148">
        <v>6</v>
      </c>
      <c r="SF551" s="148">
        <v>6</v>
      </c>
      <c r="SG551" s="148">
        <v>7</v>
      </c>
      <c r="SH551" s="148">
        <v>5</v>
      </c>
      <c r="SI551" s="148">
        <v>6</v>
      </c>
      <c r="SJ551" s="148">
        <v>9</v>
      </c>
      <c r="SK551" s="148">
        <v>9</v>
      </c>
      <c r="SL551" s="148">
        <v>9</v>
      </c>
      <c r="SM551" s="148">
        <v>9</v>
      </c>
      <c r="SN551" s="148">
        <v>7</v>
      </c>
      <c r="SO551" s="148">
        <v>9</v>
      </c>
      <c r="SP551" s="148">
        <v>8</v>
      </c>
      <c r="SQ551" s="148">
        <v>7</v>
      </c>
      <c r="SR551" s="148">
        <v>5</v>
      </c>
      <c r="SS551" s="148">
        <v>6</v>
      </c>
      <c r="ST551" s="148">
        <v>4</v>
      </c>
      <c r="SU551" s="148">
        <v>4</v>
      </c>
      <c r="SV551" s="148">
        <v>4</v>
      </c>
      <c r="SW551" s="148">
        <v>6</v>
      </c>
      <c r="SX551" s="148">
        <v>2</v>
      </c>
      <c r="SY551" s="148">
        <v>7</v>
      </c>
      <c r="SZ551" s="148">
        <v>3</v>
      </c>
      <c r="TA551" s="148">
        <v>2</v>
      </c>
      <c r="TB551" s="148">
        <v>3</v>
      </c>
      <c r="TC551" s="148">
        <v>3</v>
      </c>
      <c r="TD551" s="148">
        <v>3</v>
      </c>
      <c r="TE551" s="148">
        <v>4</v>
      </c>
      <c r="TF551" s="148">
        <v>5</v>
      </c>
      <c r="TG551" s="148">
        <v>7</v>
      </c>
      <c r="TH551" s="148">
        <v>6</v>
      </c>
      <c r="TI551" s="148">
        <v>2</v>
      </c>
      <c r="TJ551" s="148">
        <v>3</v>
      </c>
      <c r="TK551" s="148">
        <v>6</v>
      </c>
      <c r="TL551" s="148">
        <v>7</v>
      </c>
      <c r="TM551" s="148">
        <v>7</v>
      </c>
      <c r="TN551" s="148">
        <v>4</v>
      </c>
      <c r="TO551" s="148">
        <v>3</v>
      </c>
      <c r="TP551" s="148">
        <v>5</v>
      </c>
      <c r="TQ551" s="148">
        <v>6</v>
      </c>
      <c r="TR551" s="148">
        <v>4</v>
      </c>
      <c r="TS551" s="148">
        <v>5</v>
      </c>
      <c r="TT551" s="148">
        <v>2</v>
      </c>
      <c r="TU551" s="148">
        <v>3</v>
      </c>
      <c r="TV551" s="148">
        <v>5</v>
      </c>
      <c r="TW551" s="148">
        <v>4</v>
      </c>
      <c r="TX551" s="148">
        <v>6</v>
      </c>
      <c r="TY551" s="148">
        <v>5</v>
      </c>
      <c r="TZ551" s="148">
        <v>4</v>
      </c>
      <c r="UA551" s="148">
        <v>3</v>
      </c>
      <c r="UB551" s="148">
        <v>3</v>
      </c>
      <c r="UC551" s="148">
        <v>6</v>
      </c>
      <c r="UD551" s="148">
        <v>6</v>
      </c>
      <c r="UE551" s="148">
        <v>5</v>
      </c>
      <c r="UF551" s="148">
        <v>5</v>
      </c>
      <c r="UG551" s="148">
        <v>5</v>
      </c>
      <c r="UH551" s="148">
        <v>5</v>
      </c>
      <c r="UI551" s="148">
        <v>5</v>
      </c>
      <c r="UJ551" s="148">
        <v>5</v>
      </c>
      <c r="UK551" s="148">
        <v>6</v>
      </c>
      <c r="UL551" s="148">
        <v>7</v>
      </c>
      <c r="UM551" s="148">
        <v>4</v>
      </c>
      <c r="UN551" s="148">
        <v>2</v>
      </c>
      <c r="UO551" s="148">
        <v>7</v>
      </c>
      <c r="UP551" s="148">
        <v>5</v>
      </c>
      <c r="UQ551" s="148">
        <v>7</v>
      </c>
      <c r="UR551" s="148">
        <v>5</v>
      </c>
      <c r="US551" s="148">
        <v>5</v>
      </c>
      <c r="UT551" s="148">
        <v>6</v>
      </c>
      <c r="UU551" s="148">
        <v>5</v>
      </c>
      <c r="UV551" s="148">
        <v>6</v>
      </c>
      <c r="UW551" s="148">
        <v>2</v>
      </c>
      <c r="UX551" s="148">
        <v>6</v>
      </c>
      <c r="UY551" s="148">
        <v>9</v>
      </c>
      <c r="UZ551" s="148">
        <v>10</v>
      </c>
      <c r="VA551" s="148">
        <v>7</v>
      </c>
      <c r="VB551" s="148">
        <v>3</v>
      </c>
      <c r="VC551" s="148">
        <v>8</v>
      </c>
      <c r="VD551" s="148">
        <v>9</v>
      </c>
      <c r="VE551" s="148">
        <v>8</v>
      </c>
      <c r="VF551" s="148">
        <v>10</v>
      </c>
      <c r="VG551" s="148">
        <v>14</v>
      </c>
      <c r="VH551" s="148">
        <v>9</v>
      </c>
      <c r="VI551" s="148">
        <v>7</v>
      </c>
      <c r="VJ551" s="148">
        <v>6</v>
      </c>
      <c r="VK551" s="148">
        <v>13</v>
      </c>
      <c r="VL551" s="148">
        <v>2</v>
      </c>
      <c r="VM551" s="148">
        <v>15</v>
      </c>
      <c r="VN551" s="148">
        <v>15</v>
      </c>
      <c r="VO551" s="148">
        <v>13</v>
      </c>
      <c r="VP551" s="148">
        <v>14</v>
      </c>
      <c r="VQ551" s="148">
        <v>14</v>
      </c>
      <c r="VR551" s="148">
        <v>5</v>
      </c>
      <c r="VS551" s="148">
        <v>11</v>
      </c>
      <c r="VT551" s="148">
        <v>14</v>
      </c>
      <c r="VU551" s="148">
        <v>12</v>
      </c>
      <c r="VV551" s="148">
        <v>5</v>
      </c>
      <c r="VW551" s="148">
        <v>4</v>
      </c>
      <c r="VX551" s="148">
        <v>4</v>
      </c>
      <c r="VY551" s="148">
        <v>7</v>
      </c>
      <c r="VZ551" s="148">
        <v>7</v>
      </c>
      <c r="WA551" s="148">
        <v>8</v>
      </c>
      <c r="WB551" s="148">
        <v>11</v>
      </c>
      <c r="WC551" s="148">
        <v>1</v>
      </c>
      <c r="WD551" s="148">
        <v>1</v>
      </c>
      <c r="WE551" s="148">
        <v>1</v>
      </c>
      <c r="WF551" s="148">
        <v>1</v>
      </c>
      <c r="WG551" s="148">
        <v>3</v>
      </c>
      <c r="WH551" s="148">
        <v>9</v>
      </c>
      <c r="WI551" s="148">
        <v>3</v>
      </c>
      <c r="WJ551" s="148">
        <v>7</v>
      </c>
      <c r="WK551" s="148">
        <v>13</v>
      </c>
      <c r="WL551" s="148">
        <v>16</v>
      </c>
      <c r="WM551" s="148">
        <v>12</v>
      </c>
      <c r="WN551" s="148">
        <v>15</v>
      </c>
      <c r="WO551" s="148">
        <v>13</v>
      </c>
      <c r="WP551" s="148">
        <v>18</v>
      </c>
      <c r="WQ551" s="148">
        <v>14</v>
      </c>
      <c r="WR551" s="148">
        <v>5</v>
      </c>
      <c r="WS551" s="148">
        <v>12</v>
      </c>
      <c r="WT551" s="148">
        <v>16</v>
      </c>
      <c r="WU551" s="148">
        <v>9</v>
      </c>
      <c r="WV551" s="148">
        <v>14</v>
      </c>
      <c r="WW551" s="148">
        <v>15</v>
      </c>
      <c r="WX551" s="148">
        <v>13</v>
      </c>
      <c r="WY551" s="148">
        <v>13</v>
      </c>
      <c r="WZ551" s="148">
        <v>11</v>
      </c>
      <c r="XA551" s="148">
        <v>14</v>
      </c>
      <c r="XB551" s="148">
        <v>14</v>
      </c>
      <c r="XC551" s="148">
        <v>12</v>
      </c>
      <c r="XD551" s="148">
        <v>9</v>
      </c>
      <c r="XE551" s="148">
        <v>10</v>
      </c>
      <c r="XF551" s="148">
        <v>10</v>
      </c>
      <c r="XG551" s="148">
        <v>9</v>
      </c>
      <c r="XH551" s="148">
        <v>10</v>
      </c>
      <c r="XI551" s="148">
        <v>12</v>
      </c>
      <c r="XJ551" s="148">
        <v>10</v>
      </c>
      <c r="XK551" s="148">
        <v>10</v>
      </c>
    </row>
    <row r="552" spans="1:635" s="148" customFormat="1" x14ac:dyDescent="0.2">
      <c r="A552" s="327"/>
      <c r="B552" s="354">
        <v>6</v>
      </c>
      <c r="C552" s="399">
        <f t="shared" ca="1" si="488"/>
        <v>37368</v>
      </c>
      <c r="D552" s="455">
        <f t="shared" ca="1" si="487"/>
        <v>24</v>
      </c>
      <c r="E552" s="354">
        <v>6</v>
      </c>
      <c r="F552" s="354"/>
      <c r="G552" s="148">
        <v>7</v>
      </c>
      <c r="H552" s="148">
        <v>10</v>
      </c>
      <c r="I552" s="355">
        <v>16</v>
      </c>
      <c r="J552" s="148">
        <v>20</v>
      </c>
      <c r="K552" s="148">
        <v>15</v>
      </c>
      <c r="L552" s="148">
        <v>13</v>
      </c>
      <c r="M552" s="148">
        <v>16</v>
      </c>
      <c r="N552" s="148">
        <v>12</v>
      </c>
      <c r="O552" s="148">
        <v>18</v>
      </c>
      <c r="P552" s="148">
        <v>17</v>
      </c>
      <c r="Q552" s="148">
        <v>20</v>
      </c>
      <c r="R552" s="148">
        <v>19</v>
      </c>
      <c r="S552" s="148">
        <v>15</v>
      </c>
      <c r="T552" s="148">
        <v>17</v>
      </c>
      <c r="U552" s="148">
        <v>20</v>
      </c>
      <c r="V552" s="148">
        <v>20</v>
      </c>
      <c r="W552" s="148">
        <v>21</v>
      </c>
      <c r="X552" s="148">
        <v>21</v>
      </c>
      <c r="Y552" s="148">
        <v>21</v>
      </c>
      <c r="Z552" s="148">
        <v>22</v>
      </c>
      <c r="AA552" s="148">
        <v>23</v>
      </c>
      <c r="AB552" s="148">
        <v>22</v>
      </c>
      <c r="AC552" s="148">
        <v>22</v>
      </c>
      <c r="AD552" s="148">
        <v>22</v>
      </c>
      <c r="AE552" s="148">
        <v>22</v>
      </c>
      <c r="AF552" s="148">
        <v>22</v>
      </c>
      <c r="AG552" s="148">
        <v>22</v>
      </c>
      <c r="AH552" s="148">
        <v>22</v>
      </c>
      <c r="AI552" s="148">
        <v>22</v>
      </c>
      <c r="AJ552" s="148">
        <v>22</v>
      </c>
      <c r="AK552" s="148">
        <v>22</v>
      </c>
      <c r="AL552" s="148">
        <v>22</v>
      </c>
      <c r="AM552" s="148">
        <v>22</v>
      </c>
      <c r="AN552" s="148">
        <v>22</v>
      </c>
      <c r="AO552" s="148">
        <v>22</v>
      </c>
      <c r="AP552" s="355">
        <v>22</v>
      </c>
      <c r="AQ552" s="148">
        <v>23</v>
      </c>
      <c r="AR552" s="148">
        <v>23</v>
      </c>
      <c r="AS552" s="148">
        <v>23</v>
      </c>
      <c r="AT552" s="148">
        <v>22</v>
      </c>
      <c r="AU552" s="148">
        <v>22</v>
      </c>
      <c r="AV552" s="148">
        <v>22</v>
      </c>
      <c r="AW552" s="148">
        <v>22</v>
      </c>
      <c r="AX552" s="148">
        <v>21</v>
      </c>
      <c r="AY552" s="148">
        <v>21</v>
      </c>
      <c r="AZ552" s="148">
        <v>22</v>
      </c>
      <c r="BA552" s="148">
        <v>22</v>
      </c>
      <c r="BB552" s="148">
        <v>22</v>
      </c>
      <c r="BC552" s="148">
        <v>22</v>
      </c>
      <c r="BD552" s="148">
        <v>22</v>
      </c>
      <c r="BE552" s="148">
        <v>22</v>
      </c>
      <c r="BF552" s="148">
        <v>21</v>
      </c>
      <c r="BG552" s="148">
        <v>21</v>
      </c>
      <c r="BH552" s="148">
        <v>20</v>
      </c>
      <c r="BI552" s="148">
        <v>20</v>
      </c>
      <c r="BJ552" s="148">
        <v>21</v>
      </c>
      <c r="BK552" s="148">
        <v>21</v>
      </c>
      <c r="BL552" s="148">
        <v>22</v>
      </c>
      <c r="BM552" s="148">
        <v>22</v>
      </c>
      <c r="BN552" s="148">
        <v>22</v>
      </c>
      <c r="BO552" s="148">
        <v>22</v>
      </c>
      <c r="BP552" s="148">
        <v>22</v>
      </c>
      <c r="BQ552" s="148">
        <v>21</v>
      </c>
      <c r="BR552" s="148">
        <v>22</v>
      </c>
      <c r="BS552" s="148">
        <v>22</v>
      </c>
      <c r="BT552" s="148">
        <v>22</v>
      </c>
      <c r="BU552" s="148">
        <v>22</v>
      </c>
      <c r="BV552" s="148">
        <v>23</v>
      </c>
      <c r="BW552" s="148">
        <v>23</v>
      </c>
      <c r="BX552" s="148">
        <v>23</v>
      </c>
      <c r="BY552" s="148">
        <v>23</v>
      </c>
      <c r="BZ552" s="148">
        <v>22</v>
      </c>
      <c r="CA552" s="148">
        <v>21</v>
      </c>
      <c r="CB552" s="457">
        <v>20</v>
      </c>
      <c r="CC552" s="457">
        <v>22</v>
      </c>
      <c r="CD552" s="457">
        <v>22</v>
      </c>
      <c r="CE552" s="457">
        <v>21</v>
      </c>
      <c r="CF552" s="457">
        <v>20</v>
      </c>
      <c r="CG552" s="148">
        <v>20</v>
      </c>
      <c r="CH552" s="148">
        <v>19</v>
      </c>
      <c r="CI552" s="148">
        <v>20</v>
      </c>
      <c r="CJ552" s="148">
        <v>15</v>
      </c>
      <c r="CK552" s="148">
        <v>13</v>
      </c>
      <c r="CL552" s="148">
        <v>12</v>
      </c>
      <c r="CM552" s="148">
        <v>12</v>
      </c>
      <c r="CN552" s="148">
        <v>7</v>
      </c>
      <c r="CO552" s="148">
        <v>14</v>
      </c>
      <c r="CP552" s="148">
        <v>18</v>
      </c>
      <c r="CQ552" s="148">
        <v>18</v>
      </c>
      <c r="CR552" s="148">
        <v>18</v>
      </c>
      <c r="CS552" s="148">
        <v>20</v>
      </c>
      <c r="CT552" s="148">
        <v>18</v>
      </c>
      <c r="CU552" s="148">
        <v>19</v>
      </c>
      <c r="CV552" s="148">
        <v>20</v>
      </c>
      <c r="CW552" s="148">
        <v>17</v>
      </c>
      <c r="CX552" s="148">
        <v>21</v>
      </c>
      <c r="CY552" s="148">
        <v>21</v>
      </c>
      <c r="CZ552" s="148">
        <v>20</v>
      </c>
      <c r="DA552" s="148">
        <v>20</v>
      </c>
      <c r="DB552" s="148">
        <v>20</v>
      </c>
      <c r="DC552" s="148">
        <v>21</v>
      </c>
      <c r="DD552" s="148">
        <v>20</v>
      </c>
      <c r="DE552" s="148">
        <v>22</v>
      </c>
      <c r="DF552" s="148">
        <v>21</v>
      </c>
      <c r="DG552" s="148">
        <v>20</v>
      </c>
      <c r="DH552" s="148">
        <v>18</v>
      </c>
      <c r="DI552" s="148">
        <v>19</v>
      </c>
      <c r="DJ552" s="148">
        <v>19</v>
      </c>
      <c r="DK552" s="148">
        <v>20</v>
      </c>
      <c r="DL552" s="148">
        <v>19</v>
      </c>
      <c r="DM552" s="148">
        <v>19</v>
      </c>
      <c r="DN552" s="148">
        <v>18</v>
      </c>
      <c r="DO552" s="148">
        <v>21</v>
      </c>
      <c r="DP552" s="148">
        <v>21</v>
      </c>
      <c r="DQ552" s="148">
        <v>22</v>
      </c>
      <c r="DR552" s="148">
        <v>21</v>
      </c>
      <c r="DS552" s="148">
        <v>22</v>
      </c>
      <c r="DT552" s="148">
        <v>21</v>
      </c>
      <c r="DU552" s="148">
        <v>21</v>
      </c>
      <c r="DV552" s="148">
        <v>22</v>
      </c>
      <c r="DW552" s="148">
        <v>21</v>
      </c>
      <c r="DX552" s="148">
        <v>20</v>
      </c>
      <c r="DY552" s="148">
        <v>20</v>
      </c>
      <c r="DZ552" s="148">
        <v>21</v>
      </c>
      <c r="EA552" s="148">
        <v>21</v>
      </c>
      <c r="EB552" s="457">
        <v>21</v>
      </c>
      <c r="EC552" s="457">
        <v>21</v>
      </c>
      <c r="ED552" s="457">
        <v>21</v>
      </c>
      <c r="EE552" s="457">
        <v>21</v>
      </c>
      <c r="EF552" s="457">
        <v>20</v>
      </c>
      <c r="EG552" s="457">
        <v>20</v>
      </c>
      <c r="EH552" s="457">
        <v>19</v>
      </c>
      <c r="EI552" s="457">
        <v>20</v>
      </c>
      <c r="EJ552" s="457">
        <v>19</v>
      </c>
      <c r="EK552" s="457">
        <v>20</v>
      </c>
      <c r="EL552" s="457">
        <v>19</v>
      </c>
      <c r="EM552" s="457">
        <v>16</v>
      </c>
      <c r="EN552" s="457">
        <v>20</v>
      </c>
      <c r="EO552" s="148">
        <v>18</v>
      </c>
      <c r="EP552" s="457">
        <v>18</v>
      </c>
      <c r="EQ552" s="457">
        <v>16</v>
      </c>
      <c r="ER552" s="457">
        <v>14</v>
      </c>
      <c r="ES552" s="457">
        <v>13</v>
      </c>
      <c r="ET552" s="457">
        <v>15</v>
      </c>
      <c r="EU552" s="457">
        <v>16</v>
      </c>
      <c r="EV552" s="457">
        <v>15</v>
      </c>
      <c r="EW552" s="148">
        <v>16</v>
      </c>
      <c r="EX552" s="148">
        <v>16</v>
      </c>
      <c r="EY552" s="148">
        <v>15</v>
      </c>
      <c r="EZ552" s="148">
        <v>15</v>
      </c>
      <c r="FA552" s="148">
        <v>15</v>
      </c>
      <c r="FB552" s="148">
        <v>13</v>
      </c>
      <c r="FC552" s="148">
        <v>14</v>
      </c>
      <c r="FD552" s="148">
        <v>17</v>
      </c>
      <c r="FE552" s="457">
        <v>16</v>
      </c>
      <c r="FF552" s="148">
        <v>17</v>
      </c>
      <c r="FG552" s="148">
        <v>17</v>
      </c>
      <c r="FH552" s="457">
        <v>16</v>
      </c>
      <c r="FI552" s="148">
        <v>16</v>
      </c>
      <c r="FJ552" s="148">
        <v>16</v>
      </c>
      <c r="FK552" s="148">
        <v>16</v>
      </c>
      <c r="FL552" s="148">
        <v>16</v>
      </c>
      <c r="FM552" s="148">
        <v>16</v>
      </c>
      <c r="FN552" s="148">
        <v>17</v>
      </c>
      <c r="FO552" s="148">
        <v>19</v>
      </c>
      <c r="FP552" s="148">
        <v>15</v>
      </c>
      <c r="FQ552" s="457">
        <v>15</v>
      </c>
      <c r="FR552" s="148">
        <v>18</v>
      </c>
      <c r="FS552" s="148">
        <v>17</v>
      </c>
      <c r="FT552" s="148">
        <v>14</v>
      </c>
      <c r="FU552" s="148">
        <v>15</v>
      </c>
      <c r="FV552" s="148">
        <v>16</v>
      </c>
      <c r="FW552" s="148">
        <v>14</v>
      </c>
      <c r="FX552" s="148">
        <v>17</v>
      </c>
      <c r="FY552" s="148">
        <v>20</v>
      </c>
      <c r="FZ552" s="148">
        <v>20</v>
      </c>
      <c r="GA552" s="148">
        <v>19</v>
      </c>
      <c r="GB552" s="148">
        <v>19</v>
      </c>
      <c r="GC552" s="457">
        <v>17</v>
      </c>
      <c r="GD552" s="457">
        <v>14</v>
      </c>
      <c r="GE552" s="457">
        <v>17</v>
      </c>
      <c r="GF552" s="457">
        <v>9</v>
      </c>
      <c r="GG552" s="457">
        <v>12</v>
      </c>
      <c r="GH552" s="457">
        <v>12</v>
      </c>
      <c r="GI552" s="457">
        <v>2</v>
      </c>
      <c r="GJ552" s="457">
        <v>16</v>
      </c>
      <c r="GK552" s="457">
        <v>17</v>
      </c>
      <c r="GL552" s="457">
        <v>17</v>
      </c>
      <c r="GM552" s="457">
        <v>19</v>
      </c>
      <c r="GN552" s="457">
        <v>20</v>
      </c>
      <c r="GO552" s="457">
        <v>17</v>
      </c>
      <c r="GP552" s="148">
        <v>18</v>
      </c>
      <c r="GQ552" s="457">
        <v>17</v>
      </c>
      <c r="GR552" s="457">
        <v>18</v>
      </c>
      <c r="GS552" s="457">
        <v>21</v>
      </c>
      <c r="GT552" s="457">
        <v>17</v>
      </c>
      <c r="GU552" s="457">
        <v>19</v>
      </c>
      <c r="GV552" s="148">
        <v>20</v>
      </c>
      <c r="GW552" s="148">
        <v>20</v>
      </c>
      <c r="GX552" s="148">
        <v>20</v>
      </c>
      <c r="GY552" s="148">
        <v>20</v>
      </c>
      <c r="GZ552" s="148">
        <v>21</v>
      </c>
      <c r="HA552" s="148">
        <v>20</v>
      </c>
      <c r="HB552" s="148">
        <v>20</v>
      </c>
      <c r="HC552" s="148">
        <v>20</v>
      </c>
      <c r="HD552" s="148">
        <v>19</v>
      </c>
      <c r="HE552" s="148">
        <v>19</v>
      </c>
      <c r="HF552" s="148">
        <v>18</v>
      </c>
      <c r="HG552" s="148">
        <v>18</v>
      </c>
      <c r="HH552" s="148">
        <v>16</v>
      </c>
      <c r="HI552" s="148">
        <v>22</v>
      </c>
      <c r="HJ552" s="148">
        <v>21</v>
      </c>
      <c r="HK552" s="148">
        <v>22</v>
      </c>
      <c r="HL552" s="148">
        <v>22</v>
      </c>
      <c r="HM552" s="148">
        <v>22</v>
      </c>
      <c r="HN552" s="148">
        <v>22</v>
      </c>
      <c r="HO552" s="148">
        <v>22</v>
      </c>
      <c r="HP552" s="148">
        <v>24</v>
      </c>
      <c r="HQ552" s="148">
        <v>21</v>
      </c>
      <c r="HR552" s="148">
        <v>21</v>
      </c>
      <c r="HS552" s="148">
        <v>21</v>
      </c>
      <c r="HT552" s="148">
        <v>21</v>
      </c>
      <c r="HU552" s="148">
        <v>22</v>
      </c>
      <c r="HV552" s="148">
        <v>23</v>
      </c>
      <c r="HW552" s="148">
        <v>24</v>
      </c>
      <c r="HX552" s="148">
        <v>22</v>
      </c>
      <c r="HY552" s="148">
        <v>22</v>
      </c>
      <c r="HZ552" s="148">
        <v>22</v>
      </c>
      <c r="IA552" s="148">
        <v>22</v>
      </c>
      <c r="IB552" s="148">
        <v>22</v>
      </c>
      <c r="IC552" s="148">
        <v>22</v>
      </c>
      <c r="ID552" s="148">
        <v>22</v>
      </c>
      <c r="IE552" s="148">
        <v>21</v>
      </c>
      <c r="IF552" s="148">
        <v>19</v>
      </c>
      <c r="IG552" s="148">
        <v>20</v>
      </c>
      <c r="IH552" s="148">
        <v>19</v>
      </c>
      <c r="II552" s="148">
        <v>20</v>
      </c>
      <c r="IJ552" s="148">
        <v>21</v>
      </c>
      <c r="IK552" s="148">
        <v>21</v>
      </c>
      <c r="IL552" s="148">
        <v>20</v>
      </c>
      <c r="IM552" s="148">
        <v>21</v>
      </c>
      <c r="IN552" s="355">
        <v>21</v>
      </c>
      <c r="IO552" s="148">
        <v>21</v>
      </c>
      <c r="IP552" s="148">
        <v>21</v>
      </c>
      <c r="IQ552" s="148">
        <v>21</v>
      </c>
      <c r="IR552" s="148">
        <v>21</v>
      </c>
      <c r="IS552" s="148">
        <v>21</v>
      </c>
      <c r="IT552" s="148">
        <v>20</v>
      </c>
      <c r="IU552" s="148">
        <v>19</v>
      </c>
      <c r="IV552" s="148">
        <v>20</v>
      </c>
      <c r="IW552" s="148">
        <v>20</v>
      </c>
      <c r="IX552" s="148">
        <v>20</v>
      </c>
      <c r="IY552" s="148">
        <v>18</v>
      </c>
      <c r="IZ552" s="148">
        <v>19</v>
      </c>
      <c r="JA552" s="148">
        <v>20</v>
      </c>
      <c r="JB552" s="148">
        <v>20</v>
      </c>
      <c r="JC552" s="148">
        <v>20</v>
      </c>
      <c r="JD552" s="148">
        <v>20</v>
      </c>
      <c r="JE552" s="148">
        <v>20</v>
      </c>
      <c r="JF552" s="360">
        <v>20</v>
      </c>
      <c r="JG552" s="148">
        <v>20</v>
      </c>
      <c r="JH552" s="148">
        <v>19</v>
      </c>
      <c r="JI552" s="148">
        <v>19</v>
      </c>
      <c r="JJ552" s="148">
        <v>19</v>
      </c>
      <c r="JK552" s="148">
        <v>20</v>
      </c>
      <c r="JL552" s="148">
        <v>20</v>
      </c>
      <c r="JM552" s="148">
        <v>19</v>
      </c>
      <c r="JN552" s="355">
        <v>20</v>
      </c>
      <c r="JO552" s="148">
        <v>20</v>
      </c>
      <c r="JP552" s="148">
        <v>20</v>
      </c>
      <c r="JQ552" s="148">
        <v>19</v>
      </c>
      <c r="JR552" s="148">
        <v>21</v>
      </c>
      <c r="JS552" s="148">
        <v>20</v>
      </c>
      <c r="JT552" s="148">
        <v>20</v>
      </c>
      <c r="JU552" s="148">
        <v>19</v>
      </c>
      <c r="JV552" s="148">
        <v>19</v>
      </c>
      <c r="JW552" s="148">
        <v>19</v>
      </c>
      <c r="JX552" s="148">
        <v>19</v>
      </c>
      <c r="JY552" s="148">
        <v>20</v>
      </c>
      <c r="JZ552" s="148">
        <v>20</v>
      </c>
      <c r="KA552" s="148">
        <v>21</v>
      </c>
      <c r="KB552" s="148">
        <v>19</v>
      </c>
      <c r="KC552" s="148">
        <v>20</v>
      </c>
      <c r="KD552" s="148">
        <v>22</v>
      </c>
      <c r="KE552" s="148">
        <v>22</v>
      </c>
      <c r="KF552" s="148">
        <v>22</v>
      </c>
      <c r="KG552" s="148">
        <v>23</v>
      </c>
      <c r="KH552" s="148">
        <v>23</v>
      </c>
      <c r="KI552" s="148">
        <v>19</v>
      </c>
      <c r="KJ552" s="148">
        <v>22</v>
      </c>
      <c r="KK552" s="148">
        <v>23</v>
      </c>
      <c r="KL552" s="148">
        <v>22</v>
      </c>
      <c r="KM552" s="148">
        <v>22</v>
      </c>
      <c r="KN552" s="148">
        <v>23</v>
      </c>
      <c r="KO552" s="148">
        <v>22</v>
      </c>
      <c r="KP552" s="148">
        <v>18</v>
      </c>
      <c r="KQ552" s="148">
        <v>21</v>
      </c>
      <c r="KR552" s="148">
        <v>23</v>
      </c>
      <c r="KS552" s="148">
        <v>22</v>
      </c>
      <c r="KT552" s="148">
        <v>23</v>
      </c>
      <c r="KU552" s="148">
        <v>22</v>
      </c>
      <c r="KV552" s="148">
        <v>20</v>
      </c>
      <c r="KW552" s="148">
        <v>18</v>
      </c>
      <c r="KX552" s="148">
        <v>19</v>
      </c>
      <c r="KY552" s="148">
        <v>17</v>
      </c>
      <c r="KZ552" s="418">
        <v>18</v>
      </c>
      <c r="LA552" s="418">
        <v>18</v>
      </c>
      <c r="LB552" s="418">
        <v>18</v>
      </c>
      <c r="LC552" s="418">
        <v>18</v>
      </c>
      <c r="LD552" s="418">
        <v>18</v>
      </c>
      <c r="LE552" s="418">
        <v>18</v>
      </c>
      <c r="LF552" s="418">
        <v>18</v>
      </c>
      <c r="LG552" s="418">
        <v>18</v>
      </c>
      <c r="LH552" s="418">
        <v>18</v>
      </c>
      <c r="LI552" s="418">
        <v>18</v>
      </c>
      <c r="LJ552" s="148">
        <v>14</v>
      </c>
      <c r="LK552" s="148">
        <v>16</v>
      </c>
      <c r="LL552" s="148">
        <v>17</v>
      </c>
      <c r="LM552" s="148">
        <v>19</v>
      </c>
      <c r="LN552" s="148">
        <v>13</v>
      </c>
      <c r="LO552" s="148">
        <v>18</v>
      </c>
      <c r="LP552" s="457">
        <v>15</v>
      </c>
      <c r="LQ552" s="148">
        <v>16</v>
      </c>
      <c r="LR552" s="148">
        <v>13</v>
      </c>
      <c r="LS552" s="148">
        <v>18</v>
      </c>
      <c r="LT552" s="148">
        <v>17</v>
      </c>
      <c r="LU552" s="148">
        <v>16</v>
      </c>
      <c r="LV552" s="148">
        <v>19</v>
      </c>
      <c r="LW552" s="148">
        <v>14</v>
      </c>
      <c r="LX552" s="148">
        <v>17</v>
      </c>
      <c r="LY552" s="148">
        <v>19</v>
      </c>
      <c r="LZ552" s="148">
        <v>20</v>
      </c>
      <c r="MA552" s="148">
        <v>20</v>
      </c>
      <c r="MB552" s="148">
        <v>13</v>
      </c>
      <c r="MC552" s="148">
        <v>2</v>
      </c>
      <c r="MD552" s="148">
        <v>5</v>
      </c>
      <c r="ME552" s="148">
        <v>8</v>
      </c>
      <c r="MF552" s="148">
        <v>1</v>
      </c>
      <c r="MG552" s="148">
        <v>7</v>
      </c>
      <c r="MH552" s="148">
        <v>8</v>
      </c>
      <c r="MI552" s="148">
        <v>9</v>
      </c>
      <c r="MJ552" s="148">
        <v>14</v>
      </c>
      <c r="MK552" s="148">
        <v>15</v>
      </c>
      <c r="ML552" s="148">
        <v>18</v>
      </c>
      <c r="MM552" s="148">
        <v>18</v>
      </c>
      <c r="MN552" s="148">
        <v>17</v>
      </c>
      <c r="MO552" s="148">
        <v>18</v>
      </c>
      <c r="MP552" s="148">
        <v>20</v>
      </c>
      <c r="MQ552" s="148">
        <v>19</v>
      </c>
      <c r="MR552" s="148">
        <v>20</v>
      </c>
      <c r="MS552" s="148">
        <v>19</v>
      </c>
      <c r="MT552" s="148">
        <v>20</v>
      </c>
      <c r="MU552" s="148">
        <v>22</v>
      </c>
      <c r="MV552" s="148">
        <v>18</v>
      </c>
      <c r="MW552" s="148">
        <v>18</v>
      </c>
      <c r="MX552" s="148">
        <v>14</v>
      </c>
      <c r="MY552" s="148">
        <v>7</v>
      </c>
      <c r="MZ552" s="148">
        <v>3</v>
      </c>
      <c r="NA552" s="148">
        <v>3</v>
      </c>
      <c r="NB552" s="148">
        <v>9</v>
      </c>
      <c r="NC552" s="148">
        <v>3</v>
      </c>
      <c r="ND552" s="148">
        <v>5</v>
      </c>
      <c r="NE552" s="148">
        <v>9</v>
      </c>
      <c r="NF552" s="148">
        <v>12</v>
      </c>
      <c r="NG552" s="148">
        <v>12</v>
      </c>
      <c r="NH552" s="148">
        <v>16</v>
      </c>
      <c r="NI552" s="148">
        <v>12</v>
      </c>
      <c r="NJ552" s="148">
        <v>12</v>
      </c>
      <c r="NK552" s="148">
        <v>11</v>
      </c>
      <c r="NL552" s="148">
        <v>11</v>
      </c>
      <c r="NM552" s="148">
        <v>8</v>
      </c>
      <c r="NN552" s="148">
        <v>12</v>
      </c>
      <c r="NO552" s="148">
        <v>11</v>
      </c>
      <c r="NP552" s="148">
        <v>12</v>
      </c>
      <c r="NQ552" s="148">
        <v>12</v>
      </c>
      <c r="NR552" s="148">
        <v>13</v>
      </c>
      <c r="NS552" s="148">
        <v>15</v>
      </c>
      <c r="NT552" s="148">
        <v>12</v>
      </c>
      <c r="NU552" s="148">
        <v>16</v>
      </c>
      <c r="NV552" s="148">
        <v>17</v>
      </c>
      <c r="NW552" s="148">
        <v>18</v>
      </c>
      <c r="NX552" s="148">
        <v>15</v>
      </c>
      <c r="NY552" s="148">
        <v>5</v>
      </c>
      <c r="NZ552" s="148">
        <v>3</v>
      </c>
      <c r="OA552" s="148">
        <v>5</v>
      </c>
      <c r="OB552" s="148">
        <v>5</v>
      </c>
      <c r="OC552" s="148">
        <v>6</v>
      </c>
      <c r="OD552" s="148">
        <v>7</v>
      </c>
      <c r="OE552" s="148">
        <v>9</v>
      </c>
      <c r="OF552" s="148">
        <v>6</v>
      </c>
      <c r="OG552" s="148">
        <v>5</v>
      </c>
      <c r="OH552" s="148">
        <v>7</v>
      </c>
      <c r="OI552" s="148">
        <v>4</v>
      </c>
      <c r="OJ552" s="148">
        <v>5</v>
      </c>
      <c r="OK552" s="148">
        <v>6</v>
      </c>
      <c r="OL552" s="148">
        <v>8</v>
      </c>
      <c r="OM552" s="148">
        <v>12</v>
      </c>
      <c r="ON552" s="148">
        <v>13</v>
      </c>
      <c r="OO552" s="148">
        <v>12</v>
      </c>
      <c r="OP552" s="148">
        <v>10</v>
      </c>
      <c r="OQ552" s="148">
        <v>13</v>
      </c>
      <c r="OR552" s="148">
        <v>12</v>
      </c>
      <c r="OS552" s="148">
        <v>11</v>
      </c>
      <c r="OT552" s="148">
        <v>6</v>
      </c>
      <c r="OU552" s="148">
        <v>7</v>
      </c>
      <c r="OV552" s="148">
        <v>5</v>
      </c>
      <c r="OW552" s="148">
        <v>5</v>
      </c>
      <c r="OX552" s="148">
        <v>6</v>
      </c>
      <c r="OY552" s="148">
        <v>7</v>
      </c>
      <c r="OZ552" s="148">
        <v>8</v>
      </c>
      <c r="PA552" s="148">
        <v>10</v>
      </c>
      <c r="PB552" s="148">
        <v>12</v>
      </c>
      <c r="PC552" s="148">
        <v>11</v>
      </c>
      <c r="PD552" s="148">
        <v>11</v>
      </c>
      <c r="PE552" s="148">
        <v>12</v>
      </c>
      <c r="PF552" s="148">
        <v>9</v>
      </c>
      <c r="PG552" s="148">
        <v>10</v>
      </c>
      <c r="PH552" s="148">
        <v>10</v>
      </c>
      <c r="PI552" s="148">
        <v>7</v>
      </c>
      <c r="PJ552" s="148">
        <v>6</v>
      </c>
      <c r="PK552" s="148">
        <v>3</v>
      </c>
      <c r="PL552" s="148">
        <v>4</v>
      </c>
      <c r="PM552" s="148">
        <v>4</v>
      </c>
      <c r="PN552" s="148">
        <v>4</v>
      </c>
      <c r="PO552" s="148">
        <v>7</v>
      </c>
      <c r="PP552" s="148">
        <v>8</v>
      </c>
      <c r="PQ552" s="148">
        <v>8</v>
      </c>
      <c r="PR552" s="148">
        <v>11</v>
      </c>
      <c r="PS552" s="148">
        <v>12</v>
      </c>
      <c r="PT552" s="148">
        <v>12</v>
      </c>
      <c r="PU552" s="148">
        <v>13</v>
      </c>
      <c r="PV552" s="148">
        <v>15</v>
      </c>
      <c r="PW552" s="148">
        <v>12</v>
      </c>
      <c r="PX552" s="148">
        <v>16</v>
      </c>
      <c r="PY552" s="148">
        <v>17</v>
      </c>
      <c r="PZ552" s="148">
        <v>18</v>
      </c>
      <c r="QA552" s="148">
        <v>8</v>
      </c>
      <c r="QB552" s="148">
        <v>5</v>
      </c>
      <c r="QC552" s="148">
        <v>3</v>
      </c>
      <c r="QD552" s="148">
        <v>5</v>
      </c>
      <c r="QE552" s="148">
        <v>5</v>
      </c>
      <c r="QF552" s="148">
        <v>6</v>
      </c>
      <c r="QG552" s="148">
        <v>7</v>
      </c>
      <c r="QH552" s="148">
        <v>9</v>
      </c>
      <c r="QI552" s="148">
        <v>6</v>
      </c>
      <c r="QJ552" s="148">
        <v>5</v>
      </c>
      <c r="QK552" s="148">
        <v>7</v>
      </c>
      <c r="QL552" s="148">
        <v>4</v>
      </c>
      <c r="QM552" s="148">
        <v>5</v>
      </c>
      <c r="QN552" s="148">
        <v>6</v>
      </c>
      <c r="QO552" s="148">
        <v>8</v>
      </c>
      <c r="QP552" s="148">
        <v>12</v>
      </c>
      <c r="QQ552" s="148">
        <v>13</v>
      </c>
      <c r="QR552" s="148">
        <v>12</v>
      </c>
      <c r="QS552" s="148">
        <v>10</v>
      </c>
      <c r="QT552" s="148">
        <v>10</v>
      </c>
      <c r="QU552" s="148">
        <v>13</v>
      </c>
      <c r="QV552" s="148">
        <v>12</v>
      </c>
      <c r="QW552" s="148">
        <v>8</v>
      </c>
      <c r="QX552" s="148">
        <v>7</v>
      </c>
      <c r="QY552" s="148">
        <v>6</v>
      </c>
      <c r="QZ552" s="148">
        <v>8</v>
      </c>
      <c r="RA552" s="457">
        <v>10</v>
      </c>
      <c r="RB552" s="148">
        <v>7</v>
      </c>
      <c r="RC552" s="148">
        <v>8</v>
      </c>
      <c r="RD552" s="148">
        <v>4</v>
      </c>
      <c r="RE552" s="148">
        <v>3</v>
      </c>
      <c r="RF552" s="148">
        <v>5</v>
      </c>
      <c r="RG552" s="148">
        <v>7</v>
      </c>
      <c r="RH552" s="148">
        <v>7</v>
      </c>
      <c r="RI552" s="148">
        <v>5</v>
      </c>
      <c r="RJ552" s="148">
        <v>7</v>
      </c>
      <c r="RK552" s="148">
        <v>6</v>
      </c>
      <c r="RL552" s="148">
        <v>9</v>
      </c>
      <c r="RM552" s="148">
        <v>6</v>
      </c>
      <c r="RN552" s="148">
        <v>10</v>
      </c>
      <c r="RO552" s="148">
        <v>8</v>
      </c>
      <c r="RP552" s="148">
        <v>4</v>
      </c>
      <c r="RQ552" s="148">
        <v>3</v>
      </c>
      <c r="RR552" s="148">
        <v>4</v>
      </c>
      <c r="RS552" s="148">
        <v>10</v>
      </c>
      <c r="RT552" s="148">
        <v>6</v>
      </c>
      <c r="RU552" s="148">
        <v>7</v>
      </c>
      <c r="RV552" s="148">
        <v>14</v>
      </c>
      <c r="RW552" s="148">
        <v>16</v>
      </c>
      <c r="RX552" s="148">
        <v>16</v>
      </c>
      <c r="RY552" s="148">
        <v>19</v>
      </c>
      <c r="RZ552" s="148">
        <v>17</v>
      </c>
      <c r="SA552" s="148">
        <v>19</v>
      </c>
      <c r="SB552" s="148">
        <v>14</v>
      </c>
      <c r="SC552" s="148">
        <v>11</v>
      </c>
      <c r="SD552" s="148">
        <v>18</v>
      </c>
      <c r="SE552" s="148">
        <v>18</v>
      </c>
      <c r="SF552" s="148">
        <v>21</v>
      </c>
      <c r="SG552" s="148">
        <v>18</v>
      </c>
      <c r="SH552" s="148">
        <v>8</v>
      </c>
      <c r="SI552" s="148">
        <v>23</v>
      </c>
      <c r="SJ552" s="148">
        <v>22</v>
      </c>
      <c r="SK552" s="148">
        <v>21</v>
      </c>
      <c r="SL552" s="148">
        <v>21</v>
      </c>
      <c r="SM552" s="148">
        <v>23</v>
      </c>
      <c r="SN552" s="148">
        <v>22</v>
      </c>
      <c r="SO552" s="148">
        <v>19</v>
      </c>
      <c r="SP552" s="148">
        <v>20</v>
      </c>
      <c r="SQ552" s="148">
        <v>23</v>
      </c>
      <c r="SR552" s="148">
        <v>24</v>
      </c>
      <c r="SS552" s="148">
        <v>23</v>
      </c>
      <c r="ST552" s="148">
        <v>24</v>
      </c>
      <c r="SU552" s="148">
        <v>24</v>
      </c>
      <c r="SV552" s="148">
        <v>24</v>
      </c>
      <c r="SW552" s="148">
        <v>24</v>
      </c>
      <c r="SX552" s="148">
        <v>18</v>
      </c>
      <c r="SY552" s="148">
        <v>19</v>
      </c>
      <c r="SZ552" s="148">
        <v>10</v>
      </c>
      <c r="TA552" s="148">
        <v>7</v>
      </c>
      <c r="TB552" s="148">
        <v>9</v>
      </c>
      <c r="TC552" s="148">
        <v>8</v>
      </c>
      <c r="TD552" s="148">
        <v>11</v>
      </c>
      <c r="TE552" s="148">
        <v>11</v>
      </c>
      <c r="TF552" s="148">
        <v>12</v>
      </c>
      <c r="TG552" s="148">
        <v>10</v>
      </c>
      <c r="TH552" s="148">
        <v>11</v>
      </c>
      <c r="TI552" s="148">
        <v>5</v>
      </c>
      <c r="TJ552" s="148">
        <v>4</v>
      </c>
      <c r="TK552" s="148">
        <v>7</v>
      </c>
      <c r="TL552" s="148">
        <v>11</v>
      </c>
      <c r="TM552" s="148">
        <v>11</v>
      </c>
      <c r="TN552" s="148">
        <v>10</v>
      </c>
      <c r="TO552" s="148">
        <v>10</v>
      </c>
      <c r="TP552" s="148">
        <v>16</v>
      </c>
      <c r="TQ552" s="148">
        <v>18</v>
      </c>
      <c r="TR552" s="148">
        <v>19</v>
      </c>
      <c r="TS552" s="148">
        <v>20</v>
      </c>
      <c r="TT552" s="148">
        <v>13</v>
      </c>
      <c r="TU552" s="148">
        <v>10</v>
      </c>
      <c r="TV552" s="148">
        <v>10</v>
      </c>
      <c r="TW552" s="148">
        <v>8</v>
      </c>
      <c r="TX552" s="148">
        <v>9</v>
      </c>
      <c r="TY552" s="148">
        <v>9</v>
      </c>
      <c r="TZ552" s="148">
        <v>6</v>
      </c>
      <c r="UA552" s="148">
        <v>7</v>
      </c>
      <c r="UB552" s="148">
        <v>13</v>
      </c>
      <c r="UC552" s="148">
        <v>17</v>
      </c>
      <c r="UD552" s="148">
        <v>15</v>
      </c>
      <c r="UE552" s="148">
        <v>18</v>
      </c>
      <c r="UF552" s="148">
        <v>6</v>
      </c>
      <c r="UG552" s="148">
        <v>10</v>
      </c>
      <c r="UH552" s="148">
        <v>6</v>
      </c>
      <c r="UI552" s="148">
        <v>9</v>
      </c>
      <c r="UJ552" s="148">
        <v>6</v>
      </c>
      <c r="UK552" s="148">
        <v>8</v>
      </c>
      <c r="UL552" s="148">
        <v>8</v>
      </c>
      <c r="UM552" s="148">
        <v>3</v>
      </c>
      <c r="UN552" s="148">
        <v>9</v>
      </c>
      <c r="UO552" s="148">
        <v>23</v>
      </c>
      <c r="UP552" s="148">
        <v>17</v>
      </c>
      <c r="UQ552" s="148">
        <v>12</v>
      </c>
      <c r="UR552" s="148">
        <v>8</v>
      </c>
      <c r="US552" s="148">
        <v>9</v>
      </c>
      <c r="UT552" s="148">
        <v>13</v>
      </c>
      <c r="UU552" s="148">
        <v>12</v>
      </c>
      <c r="UV552" s="148">
        <v>18</v>
      </c>
      <c r="UW552" s="148">
        <v>11</v>
      </c>
      <c r="UX552" s="148">
        <v>8</v>
      </c>
      <c r="UY552" s="148">
        <v>13</v>
      </c>
      <c r="UZ552" s="148">
        <v>8</v>
      </c>
      <c r="VA552" s="148">
        <v>5</v>
      </c>
      <c r="VB552" s="148">
        <v>8</v>
      </c>
      <c r="VC552" s="148">
        <v>11</v>
      </c>
      <c r="VD552" s="148">
        <v>10</v>
      </c>
      <c r="VE552" s="148">
        <v>12</v>
      </c>
      <c r="VF552" s="148">
        <v>13</v>
      </c>
      <c r="VG552" s="148">
        <v>10</v>
      </c>
      <c r="VH552" s="148">
        <v>12</v>
      </c>
      <c r="VI552" s="148">
        <v>13</v>
      </c>
      <c r="VJ552" s="148">
        <v>7</v>
      </c>
      <c r="VK552" s="148">
        <v>11</v>
      </c>
      <c r="VL552" s="148">
        <v>13</v>
      </c>
      <c r="VM552" s="148">
        <v>11</v>
      </c>
      <c r="VN552" s="148">
        <v>14</v>
      </c>
      <c r="VO552" s="148">
        <v>16</v>
      </c>
      <c r="VP552" s="148">
        <v>16</v>
      </c>
      <c r="VQ552" s="148">
        <v>20</v>
      </c>
      <c r="VR552" s="148">
        <v>8</v>
      </c>
      <c r="VS552" s="148">
        <v>18</v>
      </c>
      <c r="VT552" s="148">
        <v>16</v>
      </c>
      <c r="VU552" s="148">
        <v>18</v>
      </c>
      <c r="VV552" s="148">
        <v>14</v>
      </c>
      <c r="VW552" s="148">
        <v>18</v>
      </c>
      <c r="VX552" s="148">
        <v>18</v>
      </c>
      <c r="VY552" s="96">
        <v>16</v>
      </c>
      <c r="VZ552" s="148">
        <v>17</v>
      </c>
      <c r="WA552" s="148">
        <v>14</v>
      </c>
      <c r="WB552" s="148">
        <v>13</v>
      </c>
      <c r="WC552" s="148">
        <v>12</v>
      </c>
      <c r="WD552" s="148">
        <v>12</v>
      </c>
      <c r="WE552" s="148">
        <v>12</v>
      </c>
      <c r="WF552" s="148">
        <v>12</v>
      </c>
      <c r="WG552" s="148">
        <v>12</v>
      </c>
      <c r="WH552" s="148">
        <v>12</v>
      </c>
      <c r="WI552" s="148">
        <v>8</v>
      </c>
      <c r="WJ552" s="148">
        <v>17</v>
      </c>
      <c r="WK552" s="148">
        <v>11</v>
      </c>
      <c r="WL552" s="148">
        <v>15</v>
      </c>
      <c r="WM552" s="148">
        <v>19</v>
      </c>
      <c r="WN552" s="148">
        <v>14</v>
      </c>
      <c r="WO552" s="148">
        <v>16</v>
      </c>
      <c r="WP552" s="148">
        <v>21</v>
      </c>
      <c r="WQ552" s="148">
        <v>20</v>
      </c>
      <c r="WR552" s="148">
        <v>8</v>
      </c>
      <c r="WS552" s="148">
        <v>20</v>
      </c>
      <c r="WT552" s="148">
        <v>21</v>
      </c>
      <c r="WU552" s="148">
        <v>22</v>
      </c>
      <c r="WV552" s="148">
        <v>21</v>
      </c>
      <c r="WW552" s="148">
        <v>23</v>
      </c>
      <c r="WX552" s="148">
        <v>21</v>
      </c>
      <c r="WY552" s="148">
        <v>23</v>
      </c>
      <c r="WZ552" s="148">
        <v>24</v>
      </c>
      <c r="XA552" s="148">
        <v>24</v>
      </c>
      <c r="XB552" s="148">
        <v>24</v>
      </c>
      <c r="XC552" s="148">
        <v>23</v>
      </c>
      <c r="XD552" s="148">
        <v>23</v>
      </c>
      <c r="XE552" s="148">
        <v>23</v>
      </c>
      <c r="XF552" s="148">
        <v>21</v>
      </c>
      <c r="XG552" s="148">
        <v>23</v>
      </c>
      <c r="XH552" s="148">
        <v>23</v>
      </c>
      <c r="XI552" s="148">
        <v>23</v>
      </c>
      <c r="XJ552" s="148">
        <v>24</v>
      </c>
      <c r="XK552" s="148">
        <v>24</v>
      </c>
    </row>
    <row r="553" spans="1:635" s="148" customFormat="1" x14ac:dyDescent="0.2">
      <c r="A553" s="354"/>
      <c r="B553" s="354">
        <v>7</v>
      </c>
      <c r="C553" s="399">
        <f t="shared" ca="1" si="488"/>
        <v>331766</v>
      </c>
      <c r="D553" s="455">
        <f t="shared" ca="1" si="487"/>
        <v>8</v>
      </c>
      <c r="E553" s="354">
        <v>7</v>
      </c>
      <c r="F553" s="354"/>
      <c r="G553" s="148">
        <v>9</v>
      </c>
      <c r="H553" s="148">
        <v>6</v>
      </c>
      <c r="I553" s="355">
        <v>5</v>
      </c>
      <c r="J553" s="148">
        <v>5</v>
      </c>
      <c r="K553" s="148">
        <v>8</v>
      </c>
      <c r="L553" s="148">
        <v>7</v>
      </c>
      <c r="M553" s="148">
        <v>7</v>
      </c>
      <c r="N553" s="148">
        <v>7</v>
      </c>
      <c r="O553" s="148">
        <v>9</v>
      </c>
      <c r="P553" s="148">
        <v>11</v>
      </c>
      <c r="Q553" s="148">
        <v>10</v>
      </c>
      <c r="R553" s="148">
        <v>8</v>
      </c>
      <c r="S553" s="148">
        <v>9</v>
      </c>
      <c r="T553" s="148">
        <v>10</v>
      </c>
      <c r="U553" s="148">
        <v>8</v>
      </c>
      <c r="V553" s="148">
        <v>9</v>
      </c>
      <c r="W553" s="148">
        <v>14</v>
      </c>
      <c r="X553" s="148">
        <v>13</v>
      </c>
      <c r="Y553" s="148">
        <v>14</v>
      </c>
      <c r="Z553" s="148">
        <v>14</v>
      </c>
      <c r="AA553" s="148">
        <v>12</v>
      </c>
      <c r="AB553" s="148">
        <v>13</v>
      </c>
      <c r="AC553" s="148">
        <v>14</v>
      </c>
      <c r="AD553" s="148">
        <v>12</v>
      </c>
      <c r="AE553" s="148">
        <v>13</v>
      </c>
      <c r="AF553" s="148">
        <v>13</v>
      </c>
      <c r="AG553" s="148">
        <v>10</v>
      </c>
      <c r="AH553" s="148">
        <v>14</v>
      </c>
      <c r="AI553" s="148">
        <v>12</v>
      </c>
      <c r="AJ553" s="148">
        <v>12</v>
      </c>
      <c r="AK553" s="148">
        <v>15</v>
      </c>
      <c r="AL553" s="148">
        <v>12</v>
      </c>
      <c r="AM553" s="148">
        <v>8</v>
      </c>
      <c r="AN553" s="148">
        <v>8</v>
      </c>
      <c r="AO553" s="148">
        <v>15</v>
      </c>
      <c r="AP553" s="355">
        <v>15</v>
      </c>
      <c r="AQ553" s="148">
        <v>15</v>
      </c>
      <c r="AR553" s="148">
        <v>14</v>
      </c>
      <c r="AS553" s="148">
        <v>11</v>
      </c>
      <c r="AT553" s="148">
        <v>12</v>
      </c>
      <c r="AU553" s="148">
        <v>8</v>
      </c>
      <c r="AV553" s="148">
        <v>10</v>
      </c>
      <c r="AW553" s="148">
        <v>10</v>
      </c>
      <c r="AX553" s="148">
        <v>7</v>
      </c>
      <c r="AY553" s="148">
        <v>10</v>
      </c>
      <c r="AZ553" s="148">
        <v>5</v>
      </c>
      <c r="BA553" s="148">
        <v>8</v>
      </c>
      <c r="BB553" s="148">
        <v>8</v>
      </c>
      <c r="BC553" s="148">
        <v>9</v>
      </c>
      <c r="BD553" s="148">
        <v>9</v>
      </c>
      <c r="BE553" s="148">
        <v>10</v>
      </c>
      <c r="BF553" s="148">
        <v>11</v>
      </c>
      <c r="BG553" s="148">
        <v>10</v>
      </c>
      <c r="BH553" s="148">
        <v>12</v>
      </c>
      <c r="BI553" s="148">
        <v>16</v>
      </c>
      <c r="BJ553" s="148">
        <v>12</v>
      </c>
      <c r="BK553" s="148">
        <v>12</v>
      </c>
      <c r="BL553" s="148">
        <v>13</v>
      </c>
      <c r="BM553" s="148">
        <v>17</v>
      </c>
      <c r="BN553" s="148">
        <v>15</v>
      </c>
      <c r="BO553" s="148">
        <v>14</v>
      </c>
      <c r="BP553" s="148">
        <v>12</v>
      </c>
      <c r="BQ553" s="148">
        <v>10</v>
      </c>
      <c r="BR553" s="148">
        <v>11</v>
      </c>
      <c r="BS553" s="148">
        <v>11</v>
      </c>
      <c r="BT553" s="148">
        <v>9</v>
      </c>
      <c r="BU553" s="148">
        <v>9</v>
      </c>
      <c r="BV553" s="148">
        <v>12</v>
      </c>
      <c r="BW553" s="148">
        <v>10</v>
      </c>
      <c r="BX553" s="148">
        <v>6</v>
      </c>
      <c r="BY553" s="148">
        <v>9</v>
      </c>
      <c r="BZ553" s="148">
        <v>7</v>
      </c>
      <c r="CA553" s="148">
        <v>7</v>
      </c>
      <c r="CB553" s="457">
        <v>8</v>
      </c>
      <c r="CC553" s="457">
        <v>5</v>
      </c>
      <c r="CD553" s="457">
        <v>4</v>
      </c>
      <c r="CE553" s="457">
        <v>10</v>
      </c>
      <c r="CF553" s="457">
        <v>7</v>
      </c>
      <c r="CG553" s="148">
        <v>13</v>
      </c>
      <c r="CH553" s="148">
        <v>13</v>
      </c>
      <c r="CI553" s="148">
        <v>14</v>
      </c>
      <c r="CJ553" s="148">
        <v>11</v>
      </c>
      <c r="CK553" s="148">
        <v>11</v>
      </c>
      <c r="CL553" s="148">
        <v>6</v>
      </c>
      <c r="CM553" s="148">
        <v>7</v>
      </c>
      <c r="CN553" s="148">
        <v>9</v>
      </c>
      <c r="CO553" s="148">
        <v>12</v>
      </c>
      <c r="CP553" s="148">
        <v>9</v>
      </c>
      <c r="CQ553" s="148">
        <v>9</v>
      </c>
      <c r="CR553" s="148">
        <v>11</v>
      </c>
      <c r="CS553" s="148">
        <v>13</v>
      </c>
      <c r="CT553" s="148">
        <v>13</v>
      </c>
      <c r="CU553" s="148">
        <v>12</v>
      </c>
      <c r="CV553" s="148">
        <v>12</v>
      </c>
      <c r="CW553" s="148">
        <v>12</v>
      </c>
      <c r="CX553" s="148">
        <v>10</v>
      </c>
      <c r="CY553" s="148">
        <v>7</v>
      </c>
      <c r="CZ553" s="148">
        <v>11</v>
      </c>
      <c r="DA553" s="148">
        <v>11</v>
      </c>
      <c r="DB553" s="148">
        <v>13</v>
      </c>
      <c r="DC553" s="148">
        <v>6</v>
      </c>
      <c r="DD553" s="148">
        <v>6</v>
      </c>
      <c r="DE553" s="148">
        <v>7</v>
      </c>
      <c r="DF553" s="148">
        <v>6</v>
      </c>
      <c r="DG553" s="148">
        <v>8</v>
      </c>
      <c r="DH553" s="148">
        <v>6</v>
      </c>
      <c r="DI553" s="148">
        <v>10</v>
      </c>
      <c r="DJ553" s="148">
        <v>9</v>
      </c>
      <c r="DK553" s="148">
        <v>13</v>
      </c>
      <c r="DL553" s="148">
        <v>7</v>
      </c>
      <c r="DM553" s="148">
        <v>13</v>
      </c>
      <c r="DN553" s="148">
        <v>12</v>
      </c>
      <c r="DO553" s="148">
        <v>11</v>
      </c>
      <c r="DP553" s="148">
        <v>16</v>
      </c>
      <c r="DQ553" s="148">
        <v>11</v>
      </c>
      <c r="DR553" s="148">
        <v>12</v>
      </c>
      <c r="DS553" s="148">
        <v>14</v>
      </c>
      <c r="DT553" s="148">
        <v>8</v>
      </c>
      <c r="DU553" s="148">
        <v>4</v>
      </c>
      <c r="DV553" s="148">
        <v>4</v>
      </c>
      <c r="DW553" s="148">
        <v>7</v>
      </c>
      <c r="DX553" s="148">
        <v>8</v>
      </c>
      <c r="DY553" s="148">
        <v>9</v>
      </c>
      <c r="DZ553" s="148">
        <v>8</v>
      </c>
      <c r="EA553" s="148">
        <v>8</v>
      </c>
      <c r="EB553" s="457">
        <v>8</v>
      </c>
      <c r="EC553" s="457">
        <v>6</v>
      </c>
      <c r="ED553" s="457">
        <v>5</v>
      </c>
      <c r="EE553" s="457">
        <v>5</v>
      </c>
      <c r="EF553" s="457">
        <v>5</v>
      </c>
      <c r="EG553" s="457">
        <v>5</v>
      </c>
      <c r="EH553" s="457">
        <v>6</v>
      </c>
      <c r="EI553" s="457">
        <v>5</v>
      </c>
      <c r="EJ553" s="457">
        <v>5</v>
      </c>
      <c r="EK553" s="457">
        <v>5</v>
      </c>
      <c r="EL553" s="457">
        <v>4</v>
      </c>
      <c r="EM553" s="457">
        <v>4</v>
      </c>
      <c r="EN553" s="457">
        <v>4</v>
      </c>
      <c r="EO553" s="148">
        <v>4</v>
      </c>
      <c r="EP553" s="457">
        <v>2</v>
      </c>
      <c r="EQ553" s="457">
        <v>2</v>
      </c>
      <c r="ER553" s="457">
        <v>3</v>
      </c>
      <c r="ES553" s="457">
        <v>3</v>
      </c>
      <c r="ET553" s="457">
        <v>3</v>
      </c>
      <c r="EU553" s="457">
        <v>3</v>
      </c>
      <c r="EV553" s="457">
        <v>3</v>
      </c>
      <c r="EW553" s="148">
        <v>3</v>
      </c>
      <c r="EX553" s="148">
        <v>4</v>
      </c>
      <c r="EY553" s="148">
        <v>4</v>
      </c>
      <c r="EZ553" s="148">
        <v>5</v>
      </c>
      <c r="FA553" s="148">
        <v>3</v>
      </c>
      <c r="FB553" s="148">
        <v>3</v>
      </c>
      <c r="FC553" s="148">
        <v>4</v>
      </c>
      <c r="FD553" s="148">
        <v>5</v>
      </c>
      <c r="FE553" s="457">
        <v>5</v>
      </c>
      <c r="FF553" s="148">
        <v>9</v>
      </c>
      <c r="FG553" s="148">
        <v>8</v>
      </c>
      <c r="FH553" s="457">
        <v>3</v>
      </c>
      <c r="FI553" s="148">
        <v>5</v>
      </c>
      <c r="FJ553" s="148">
        <v>6</v>
      </c>
      <c r="FK553" s="148">
        <v>6</v>
      </c>
      <c r="FL553" s="148">
        <v>2</v>
      </c>
      <c r="FM553" s="148">
        <v>2</v>
      </c>
      <c r="FN553" s="148">
        <v>3</v>
      </c>
      <c r="FO553" s="148">
        <v>3</v>
      </c>
      <c r="FP553" s="148">
        <v>2</v>
      </c>
      <c r="FQ553" s="457">
        <v>3</v>
      </c>
      <c r="FR553" s="148">
        <v>2</v>
      </c>
      <c r="FS553" s="148">
        <v>5</v>
      </c>
      <c r="FT553" s="148">
        <v>3</v>
      </c>
      <c r="FU553" s="148">
        <v>5</v>
      </c>
      <c r="FV553" s="148">
        <v>4</v>
      </c>
      <c r="FW553" s="148">
        <v>8</v>
      </c>
      <c r="FX553" s="148">
        <v>10</v>
      </c>
      <c r="FY553" s="148">
        <v>6</v>
      </c>
      <c r="FZ553" s="148">
        <v>10</v>
      </c>
      <c r="GA553" s="148">
        <v>10</v>
      </c>
      <c r="GB553" s="148">
        <v>7</v>
      </c>
      <c r="GC553" s="457">
        <v>6</v>
      </c>
      <c r="GD553" s="457">
        <v>6</v>
      </c>
      <c r="GE553" s="457">
        <v>6</v>
      </c>
      <c r="GF553" s="457">
        <v>5</v>
      </c>
      <c r="GG553" s="457">
        <v>4</v>
      </c>
      <c r="GH553" s="457">
        <v>4</v>
      </c>
      <c r="GI553" s="457">
        <v>5</v>
      </c>
      <c r="GJ553" s="457">
        <v>4</v>
      </c>
      <c r="GK553" s="457">
        <v>6</v>
      </c>
      <c r="GL553" s="457">
        <v>5</v>
      </c>
      <c r="GM553" s="457">
        <v>6</v>
      </c>
      <c r="GN553" s="457">
        <v>9</v>
      </c>
      <c r="GO553" s="457">
        <v>9</v>
      </c>
      <c r="GP553" s="148">
        <v>3</v>
      </c>
      <c r="GQ553" s="457">
        <v>3</v>
      </c>
      <c r="GR553" s="457">
        <v>2</v>
      </c>
      <c r="GS553" s="457">
        <v>2</v>
      </c>
      <c r="GT553" s="457">
        <v>3</v>
      </c>
      <c r="GU553" s="457">
        <v>2</v>
      </c>
      <c r="GV553" s="148">
        <v>3</v>
      </c>
      <c r="GW553" s="148">
        <v>5</v>
      </c>
      <c r="GX553" s="148">
        <v>8</v>
      </c>
      <c r="GY553" s="148">
        <v>3</v>
      </c>
      <c r="GZ553" s="148">
        <v>6</v>
      </c>
      <c r="HA553" s="148">
        <v>6</v>
      </c>
      <c r="HB553" s="148">
        <v>6</v>
      </c>
      <c r="HC553" s="148">
        <v>2</v>
      </c>
      <c r="HD553" s="148">
        <v>2</v>
      </c>
      <c r="HE553" s="148">
        <v>3</v>
      </c>
      <c r="HF553" s="148">
        <v>6</v>
      </c>
      <c r="HG553" s="148">
        <v>2</v>
      </c>
      <c r="HH553" s="148">
        <v>2</v>
      </c>
      <c r="HI553" s="148">
        <v>3</v>
      </c>
      <c r="HJ553" s="148">
        <v>4</v>
      </c>
      <c r="HK553" s="148">
        <v>5</v>
      </c>
      <c r="HL553" s="148">
        <v>3</v>
      </c>
      <c r="HM553" s="148">
        <v>2</v>
      </c>
      <c r="HN553" s="148">
        <v>3</v>
      </c>
      <c r="HO553" s="148">
        <v>4</v>
      </c>
      <c r="HP553" s="148">
        <v>3</v>
      </c>
      <c r="HQ553" s="148">
        <v>3</v>
      </c>
      <c r="HR553" s="148">
        <v>5</v>
      </c>
      <c r="HS553" s="148">
        <v>6</v>
      </c>
      <c r="HT553" s="148">
        <v>5</v>
      </c>
      <c r="HU553" s="148">
        <v>3</v>
      </c>
      <c r="HV553" s="148">
        <v>5</v>
      </c>
      <c r="HW553" s="148">
        <v>9</v>
      </c>
      <c r="HX553" s="148">
        <v>6</v>
      </c>
      <c r="HY553" s="148">
        <v>4</v>
      </c>
      <c r="HZ553" s="148">
        <v>7</v>
      </c>
      <c r="IA553" s="148">
        <v>7</v>
      </c>
      <c r="IB553" s="148">
        <v>8</v>
      </c>
      <c r="IC553" s="148">
        <v>7</v>
      </c>
      <c r="ID553" s="148">
        <v>8</v>
      </c>
      <c r="IE553" s="148">
        <v>10</v>
      </c>
      <c r="IF553" s="148">
        <v>11</v>
      </c>
      <c r="IG553" s="148">
        <v>9</v>
      </c>
      <c r="IH553" s="148">
        <v>5</v>
      </c>
      <c r="II553" s="148">
        <v>9</v>
      </c>
      <c r="IJ553" s="148">
        <v>10</v>
      </c>
      <c r="IK553" s="148">
        <v>7</v>
      </c>
      <c r="IL553" s="148">
        <v>4</v>
      </c>
      <c r="IM553" s="148">
        <v>6</v>
      </c>
      <c r="IN553" s="355">
        <v>6</v>
      </c>
      <c r="IO553" s="148">
        <v>7</v>
      </c>
      <c r="IP553" s="148">
        <v>6</v>
      </c>
      <c r="IQ553" s="148">
        <v>5</v>
      </c>
      <c r="IR553" s="148">
        <v>6</v>
      </c>
      <c r="IS553" s="148">
        <v>9</v>
      </c>
      <c r="IT553" s="148">
        <v>6</v>
      </c>
      <c r="IU553" s="148">
        <v>6</v>
      </c>
      <c r="IV553" s="148">
        <v>12</v>
      </c>
      <c r="IW553" s="148">
        <v>11</v>
      </c>
      <c r="IX553" s="148">
        <v>10</v>
      </c>
      <c r="IY553" s="148">
        <v>11</v>
      </c>
      <c r="IZ553" s="148">
        <v>8</v>
      </c>
      <c r="JA553" s="148">
        <v>7</v>
      </c>
      <c r="JB553" s="148">
        <v>9</v>
      </c>
      <c r="JC553" s="148">
        <v>8</v>
      </c>
      <c r="JD553" s="148">
        <v>5</v>
      </c>
      <c r="JE553" s="148">
        <v>7</v>
      </c>
      <c r="JF553" s="360">
        <v>7</v>
      </c>
      <c r="JG553" s="148">
        <v>6</v>
      </c>
      <c r="JH553" s="148">
        <v>7</v>
      </c>
      <c r="JI553" s="148">
        <v>4</v>
      </c>
      <c r="JJ553" s="148">
        <v>6</v>
      </c>
      <c r="JK553" s="148">
        <v>6</v>
      </c>
      <c r="JL553" s="148">
        <v>8</v>
      </c>
      <c r="JM553" s="148">
        <v>5</v>
      </c>
      <c r="JN553" s="355">
        <v>5</v>
      </c>
      <c r="JO553" s="148">
        <v>5</v>
      </c>
      <c r="JP553" s="148">
        <v>6</v>
      </c>
      <c r="JQ553" s="148">
        <v>4</v>
      </c>
      <c r="JR553" s="148">
        <v>7</v>
      </c>
      <c r="JS553" s="148">
        <v>10</v>
      </c>
      <c r="JT553" s="148">
        <v>10</v>
      </c>
      <c r="JU553" s="148">
        <v>8</v>
      </c>
      <c r="JV553" s="148">
        <v>8</v>
      </c>
      <c r="JW553" s="148">
        <v>9</v>
      </c>
      <c r="JX553" s="148">
        <v>10</v>
      </c>
      <c r="JY553" s="148">
        <v>4</v>
      </c>
      <c r="JZ553" s="148">
        <v>6</v>
      </c>
      <c r="KA553" s="148">
        <v>4</v>
      </c>
      <c r="KB553" s="148">
        <v>3</v>
      </c>
      <c r="KC553" s="148">
        <v>4</v>
      </c>
      <c r="KD553" s="148">
        <v>3</v>
      </c>
      <c r="KE553" s="148">
        <v>3</v>
      </c>
      <c r="KF553" s="148">
        <v>5</v>
      </c>
      <c r="KG553" s="148">
        <v>7</v>
      </c>
      <c r="KH553" s="148">
        <v>3</v>
      </c>
      <c r="KI553" s="148">
        <v>8</v>
      </c>
      <c r="KJ553" s="148">
        <v>4</v>
      </c>
      <c r="KK553" s="148">
        <v>5</v>
      </c>
      <c r="KL553" s="148">
        <v>4</v>
      </c>
      <c r="KM553" s="148">
        <v>6</v>
      </c>
      <c r="KN553" s="148">
        <v>8</v>
      </c>
      <c r="KO553" s="148">
        <v>8</v>
      </c>
      <c r="KP553" s="148">
        <v>10</v>
      </c>
      <c r="KQ553" s="148">
        <v>10</v>
      </c>
      <c r="KR553" s="148">
        <v>10</v>
      </c>
      <c r="KS553" s="148">
        <v>10</v>
      </c>
      <c r="KT553" s="148">
        <v>9</v>
      </c>
      <c r="KU553" s="148">
        <v>6</v>
      </c>
      <c r="KV553" s="148">
        <v>4</v>
      </c>
      <c r="KW553" s="148">
        <v>4</v>
      </c>
      <c r="KX553" s="148">
        <v>6</v>
      </c>
      <c r="KY553" s="148">
        <v>5</v>
      </c>
      <c r="KZ553" s="418">
        <v>7</v>
      </c>
      <c r="LA553" s="418">
        <v>7</v>
      </c>
      <c r="LB553" s="418">
        <v>7</v>
      </c>
      <c r="LC553" s="418">
        <v>7</v>
      </c>
      <c r="LD553" s="418">
        <v>7</v>
      </c>
      <c r="LE553" s="418">
        <v>6</v>
      </c>
      <c r="LF553" s="418">
        <v>5</v>
      </c>
      <c r="LG553" s="418">
        <v>7</v>
      </c>
      <c r="LH553" s="418">
        <v>7</v>
      </c>
      <c r="LI553" s="418">
        <v>7</v>
      </c>
      <c r="LJ553" s="148">
        <v>4</v>
      </c>
      <c r="LK553" s="148">
        <v>11</v>
      </c>
      <c r="LL553" s="148">
        <v>8</v>
      </c>
      <c r="LM553" s="148">
        <v>9</v>
      </c>
      <c r="LN553" s="148">
        <v>8</v>
      </c>
      <c r="LO553" s="148">
        <v>8</v>
      </c>
      <c r="LP553" s="457">
        <v>7</v>
      </c>
      <c r="LQ553" s="148">
        <v>8</v>
      </c>
      <c r="LR553" s="148">
        <v>8</v>
      </c>
      <c r="LS553" s="148">
        <v>9</v>
      </c>
      <c r="LT553" s="148">
        <v>8</v>
      </c>
      <c r="LU553" s="148">
        <v>6</v>
      </c>
      <c r="LV553" s="148">
        <v>5</v>
      </c>
      <c r="LW553" s="148">
        <v>2</v>
      </c>
      <c r="LX553" s="148">
        <v>9</v>
      </c>
      <c r="LY553" s="148">
        <v>6</v>
      </c>
      <c r="LZ553" s="148">
        <v>11</v>
      </c>
      <c r="MA553" s="148">
        <v>14</v>
      </c>
      <c r="MB553" s="148">
        <v>12</v>
      </c>
      <c r="MC553" s="148">
        <v>7</v>
      </c>
      <c r="MD553" s="148">
        <v>8</v>
      </c>
      <c r="ME553" s="148">
        <v>17</v>
      </c>
      <c r="MF553" s="148">
        <v>13</v>
      </c>
      <c r="MG553" s="148">
        <v>17</v>
      </c>
      <c r="MH553" s="148">
        <v>17</v>
      </c>
      <c r="MI553" s="148">
        <v>19</v>
      </c>
      <c r="MJ553" s="148">
        <v>20</v>
      </c>
      <c r="MK553" s="148">
        <v>21</v>
      </c>
      <c r="ML553" s="148">
        <v>21</v>
      </c>
      <c r="MM553" s="148">
        <v>19</v>
      </c>
      <c r="MN553" s="148">
        <v>20</v>
      </c>
      <c r="MO553" s="148">
        <v>19</v>
      </c>
      <c r="MP553" s="148">
        <v>18</v>
      </c>
      <c r="MQ553" s="148">
        <v>18</v>
      </c>
      <c r="MR553" s="148">
        <v>17</v>
      </c>
      <c r="MS553" s="148">
        <v>18</v>
      </c>
      <c r="MT553" s="148">
        <v>16</v>
      </c>
      <c r="MU553" s="148">
        <v>17</v>
      </c>
      <c r="MV553" s="148">
        <v>17</v>
      </c>
      <c r="MW553" s="148">
        <v>16</v>
      </c>
      <c r="MX553" s="148">
        <v>18</v>
      </c>
      <c r="MY553" s="148">
        <v>18</v>
      </c>
      <c r="MZ553" s="148">
        <v>18</v>
      </c>
      <c r="NA553" s="148">
        <v>18</v>
      </c>
      <c r="NB553" s="148">
        <v>19</v>
      </c>
      <c r="NC553" s="148">
        <v>18</v>
      </c>
      <c r="ND553" s="148">
        <v>20</v>
      </c>
      <c r="NE553" s="148">
        <v>18</v>
      </c>
      <c r="NF553" s="148">
        <v>20</v>
      </c>
      <c r="NG553" s="148">
        <v>19</v>
      </c>
      <c r="NH553" s="148">
        <v>20</v>
      </c>
      <c r="NI553" s="148">
        <v>22</v>
      </c>
      <c r="NJ553" s="148">
        <v>21</v>
      </c>
      <c r="NK553" s="148">
        <v>23</v>
      </c>
      <c r="NL553" s="148">
        <v>22</v>
      </c>
      <c r="NM553" s="148">
        <v>23</v>
      </c>
      <c r="NN553" s="148">
        <v>22</v>
      </c>
      <c r="NO553" s="148">
        <v>22</v>
      </c>
      <c r="NP553" s="148">
        <v>23</v>
      </c>
      <c r="NQ553" s="148">
        <v>23</v>
      </c>
      <c r="NR553" s="148">
        <v>23</v>
      </c>
      <c r="NS553" s="148">
        <v>23</v>
      </c>
      <c r="NT553" s="148">
        <v>23</v>
      </c>
      <c r="NU553" s="148">
        <v>23</v>
      </c>
      <c r="NV553" s="148">
        <v>21</v>
      </c>
      <c r="NW553" s="148">
        <v>21</v>
      </c>
      <c r="NX553" s="148">
        <v>23</v>
      </c>
      <c r="NY553" s="148">
        <v>22</v>
      </c>
      <c r="NZ553" s="148">
        <v>23</v>
      </c>
      <c r="OA553" s="148">
        <v>24</v>
      </c>
      <c r="OB553" s="148">
        <v>23</v>
      </c>
      <c r="OC553" s="148">
        <v>24</v>
      </c>
      <c r="OD553" s="148">
        <v>24</v>
      </c>
      <c r="OE553" s="148">
        <v>22</v>
      </c>
      <c r="OF553" s="148">
        <v>22</v>
      </c>
      <c r="OG553" s="148">
        <v>24</v>
      </c>
      <c r="OH553" s="148">
        <v>23</v>
      </c>
      <c r="OI553" s="148">
        <v>22</v>
      </c>
      <c r="OJ553" s="148">
        <v>23</v>
      </c>
      <c r="OK553" s="148">
        <v>23</v>
      </c>
      <c r="OL553" s="148">
        <v>23</v>
      </c>
      <c r="OM553" s="148">
        <v>21</v>
      </c>
      <c r="ON553" s="148">
        <v>20</v>
      </c>
      <c r="OO553" s="148">
        <v>18</v>
      </c>
      <c r="OP553" s="148">
        <v>21</v>
      </c>
      <c r="OQ553" s="148">
        <v>21</v>
      </c>
      <c r="OR553" s="148">
        <v>21</v>
      </c>
      <c r="OS553" s="148">
        <v>21</v>
      </c>
      <c r="OT553" s="148">
        <v>22</v>
      </c>
      <c r="OU553" s="148">
        <v>21</v>
      </c>
      <c r="OV553" s="148">
        <v>21</v>
      </c>
      <c r="OW553" s="148">
        <v>21</v>
      </c>
      <c r="OX553" s="148">
        <v>20</v>
      </c>
      <c r="OY553" s="148">
        <v>20</v>
      </c>
      <c r="OZ553" s="148">
        <v>19</v>
      </c>
      <c r="PA553" s="148">
        <v>18</v>
      </c>
      <c r="PB553" s="148">
        <v>18</v>
      </c>
      <c r="PC553" s="148">
        <v>18</v>
      </c>
      <c r="PD553" s="148">
        <v>17</v>
      </c>
      <c r="PE553" s="148">
        <v>22</v>
      </c>
      <c r="PF553" s="148">
        <v>22</v>
      </c>
      <c r="PG553" s="148">
        <v>22</v>
      </c>
      <c r="PH553" s="148">
        <v>23</v>
      </c>
      <c r="PI553" s="148">
        <v>23</v>
      </c>
      <c r="PJ553" s="148">
        <v>24</v>
      </c>
      <c r="PK553" s="148">
        <v>24</v>
      </c>
      <c r="PL553" s="148">
        <v>22</v>
      </c>
      <c r="PM553" s="148">
        <v>22</v>
      </c>
      <c r="PN553" s="148">
        <v>22</v>
      </c>
      <c r="PO553" s="148">
        <v>20</v>
      </c>
      <c r="PP553" s="148">
        <v>23</v>
      </c>
      <c r="PQ553" s="148">
        <v>18</v>
      </c>
      <c r="PR553" s="148">
        <v>22</v>
      </c>
      <c r="PS553" s="148">
        <v>23</v>
      </c>
      <c r="PT553" s="148">
        <v>23</v>
      </c>
      <c r="PU553" s="148">
        <v>23</v>
      </c>
      <c r="PV553" s="148">
        <v>23</v>
      </c>
      <c r="PW553" s="148">
        <v>23</v>
      </c>
      <c r="PX553" s="148">
        <v>23</v>
      </c>
      <c r="PY553" s="148">
        <v>21</v>
      </c>
      <c r="PZ553" s="148">
        <v>21</v>
      </c>
      <c r="QA553" s="148">
        <v>16</v>
      </c>
      <c r="QB553" s="148">
        <v>22</v>
      </c>
      <c r="QC553" s="148">
        <v>23</v>
      </c>
      <c r="QD553" s="148">
        <v>24</v>
      </c>
      <c r="QE553" s="148">
        <v>23</v>
      </c>
      <c r="QF553" s="148">
        <v>24</v>
      </c>
      <c r="QG553" s="148">
        <v>24</v>
      </c>
      <c r="QH553" s="148">
        <v>22</v>
      </c>
      <c r="QI553" s="148">
        <v>22</v>
      </c>
      <c r="QJ553" s="148">
        <v>24</v>
      </c>
      <c r="QK553" s="148">
        <v>23</v>
      </c>
      <c r="QL553" s="148">
        <v>22</v>
      </c>
      <c r="QM553" s="148">
        <v>23</v>
      </c>
      <c r="QN553" s="148">
        <v>23</v>
      </c>
      <c r="QO553" s="148">
        <v>23</v>
      </c>
      <c r="QP553" s="148">
        <v>21</v>
      </c>
      <c r="QQ553" s="148">
        <v>20</v>
      </c>
      <c r="QR553" s="148">
        <v>18</v>
      </c>
      <c r="QS553" s="148">
        <v>21</v>
      </c>
      <c r="QT553" s="148">
        <v>21</v>
      </c>
      <c r="QU553" s="148">
        <v>21</v>
      </c>
      <c r="QV553" s="148">
        <v>21</v>
      </c>
      <c r="QW553" s="148">
        <v>15</v>
      </c>
      <c r="QX553" s="148">
        <v>17</v>
      </c>
      <c r="QY553" s="148">
        <v>16</v>
      </c>
      <c r="QZ553" s="148">
        <v>12</v>
      </c>
      <c r="RA553" s="457">
        <v>17</v>
      </c>
      <c r="RB553" s="148">
        <v>19</v>
      </c>
      <c r="RC553" s="148">
        <v>18</v>
      </c>
      <c r="RD553" s="148">
        <v>16</v>
      </c>
      <c r="RE553" s="148">
        <v>16</v>
      </c>
      <c r="RF553" s="148">
        <v>14</v>
      </c>
      <c r="RG553" s="148">
        <v>10</v>
      </c>
      <c r="RH553" s="148">
        <v>10</v>
      </c>
      <c r="RI553" s="148">
        <v>12</v>
      </c>
      <c r="RJ553" s="148">
        <v>12</v>
      </c>
      <c r="RK553" s="148">
        <v>13</v>
      </c>
      <c r="RL553" s="148">
        <v>14</v>
      </c>
      <c r="RM553" s="148">
        <v>9</v>
      </c>
      <c r="RN553" s="148">
        <v>15</v>
      </c>
      <c r="RO553" s="148">
        <v>17</v>
      </c>
      <c r="RP553" s="148">
        <v>19</v>
      </c>
      <c r="RQ553" s="148">
        <v>19</v>
      </c>
      <c r="RR553" s="148">
        <v>20</v>
      </c>
      <c r="RS553" s="148">
        <v>19</v>
      </c>
      <c r="RT553" s="148">
        <v>23</v>
      </c>
      <c r="RU553" s="148">
        <v>23</v>
      </c>
      <c r="RV553" s="148">
        <v>21</v>
      </c>
      <c r="RW553" s="148">
        <v>21</v>
      </c>
      <c r="RX553" s="148">
        <v>21</v>
      </c>
      <c r="RY553" s="148">
        <v>20</v>
      </c>
      <c r="RZ553" s="148">
        <v>20</v>
      </c>
      <c r="SA553" s="148">
        <v>17</v>
      </c>
      <c r="SB553" s="148">
        <v>18</v>
      </c>
      <c r="SC553" s="148">
        <v>20</v>
      </c>
      <c r="SD553" s="148">
        <v>20</v>
      </c>
      <c r="SE553" s="148">
        <v>19</v>
      </c>
      <c r="SF553" s="148">
        <v>18</v>
      </c>
      <c r="SG553" s="148">
        <v>17</v>
      </c>
      <c r="SH553" s="148">
        <v>18</v>
      </c>
      <c r="SI553" s="148">
        <v>18</v>
      </c>
      <c r="SJ553" s="148">
        <v>18</v>
      </c>
      <c r="SK553" s="148">
        <v>17</v>
      </c>
      <c r="SL553" s="148">
        <v>17</v>
      </c>
      <c r="SM553" s="148">
        <v>13</v>
      </c>
      <c r="SN553" s="148">
        <v>20</v>
      </c>
      <c r="SO553" s="148">
        <v>21</v>
      </c>
      <c r="SP553" s="148">
        <v>18</v>
      </c>
      <c r="SQ553" s="148">
        <v>20</v>
      </c>
      <c r="SR553" s="148">
        <v>17</v>
      </c>
      <c r="SS553" s="148">
        <v>20</v>
      </c>
      <c r="ST553" s="148">
        <v>20</v>
      </c>
      <c r="SU553" s="148">
        <v>20</v>
      </c>
      <c r="SV553" s="148">
        <v>18</v>
      </c>
      <c r="SW553" s="148">
        <v>18</v>
      </c>
      <c r="SX553" s="148">
        <v>19</v>
      </c>
      <c r="SY553" s="148">
        <v>18</v>
      </c>
      <c r="SZ553" s="148">
        <v>16</v>
      </c>
      <c r="TA553" s="148">
        <v>24</v>
      </c>
      <c r="TB553" s="148">
        <v>22</v>
      </c>
      <c r="TC553" s="148">
        <v>21</v>
      </c>
      <c r="TD553" s="148">
        <v>20</v>
      </c>
      <c r="TE553" s="148">
        <v>19</v>
      </c>
      <c r="TF553" s="148">
        <v>17</v>
      </c>
      <c r="TG553" s="148">
        <v>14</v>
      </c>
      <c r="TH553" s="148">
        <v>13</v>
      </c>
      <c r="TI553" s="148">
        <v>12</v>
      </c>
      <c r="TJ553" s="148">
        <v>12</v>
      </c>
      <c r="TK553" s="148">
        <v>14</v>
      </c>
      <c r="TL553" s="148">
        <v>19</v>
      </c>
      <c r="TM553" s="148">
        <v>16</v>
      </c>
      <c r="TN553" s="148">
        <v>11</v>
      </c>
      <c r="TO553" s="148">
        <v>12</v>
      </c>
      <c r="TP553" s="148">
        <v>13</v>
      </c>
      <c r="TQ553" s="148">
        <v>9</v>
      </c>
      <c r="TR553" s="148">
        <v>11</v>
      </c>
      <c r="TS553" s="148">
        <v>17</v>
      </c>
      <c r="TT553" s="148">
        <v>22</v>
      </c>
      <c r="TU553" s="148">
        <v>24</v>
      </c>
      <c r="TV553" s="148">
        <v>22</v>
      </c>
      <c r="TW553" s="148">
        <v>22</v>
      </c>
      <c r="TX553" s="148">
        <v>23</v>
      </c>
      <c r="TY553" s="148">
        <v>23</v>
      </c>
      <c r="TZ553" s="148">
        <v>24</v>
      </c>
      <c r="UA553" s="148">
        <v>23</v>
      </c>
      <c r="UB553" s="148">
        <v>24</v>
      </c>
      <c r="UC553" s="148">
        <v>24</v>
      </c>
      <c r="UD553" s="148">
        <v>24</v>
      </c>
      <c r="UE553" s="148">
        <v>22</v>
      </c>
      <c r="UF553" s="148">
        <v>20</v>
      </c>
      <c r="UG553" s="148">
        <v>20</v>
      </c>
      <c r="UH553" s="148">
        <v>19</v>
      </c>
      <c r="UI553" s="148">
        <v>20</v>
      </c>
      <c r="UJ553" s="148">
        <v>21</v>
      </c>
      <c r="UK553" s="148">
        <v>23</v>
      </c>
      <c r="UL553" s="148">
        <v>21</v>
      </c>
      <c r="UM553" s="148">
        <v>22</v>
      </c>
      <c r="UN553" s="148">
        <v>20</v>
      </c>
      <c r="UO553" s="148">
        <v>20</v>
      </c>
      <c r="UP553" s="148">
        <v>20</v>
      </c>
      <c r="UQ553" s="148">
        <v>19</v>
      </c>
      <c r="UR553" s="148">
        <v>20</v>
      </c>
      <c r="US553" s="148">
        <v>21</v>
      </c>
      <c r="UT553" s="148">
        <v>22</v>
      </c>
      <c r="UU553" s="148">
        <v>20</v>
      </c>
      <c r="UV553" s="148">
        <v>5</v>
      </c>
      <c r="UW553" s="148">
        <v>16</v>
      </c>
      <c r="UX553" s="148">
        <v>20</v>
      </c>
      <c r="UY553" s="148">
        <v>20</v>
      </c>
      <c r="UZ553" s="148">
        <v>22</v>
      </c>
      <c r="VA553" s="148">
        <v>23</v>
      </c>
      <c r="VB553" s="148">
        <v>21</v>
      </c>
      <c r="VC553" s="148">
        <v>23</v>
      </c>
      <c r="VD553" s="148">
        <v>24</v>
      </c>
      <c r="VE553" s="148">
        <v>23</v>
      </c>
      <c r="VF553" s="148">
        <v>23</v>
      </c>
      <c r="VG553" s="148">
        <v>23</v>
      </c>
      <c r="VH553" s="148">
        <v>20</v>
      </c>
      <c r="VI553" s="148">
        <v>24</v>
      </c>
      <c r="VJ553" s="148">
        <v>14</v>
      </c>
      <c r="VK553" s="148">
        <v>20</v>
      </c>
      <c r="VL553" s="148">
        <v>22</v>
      </c>
      <c r="VM553" s="148">
        <v>21</v>
      </c>
      <c r="VN553" s="148">
        <v>16</v>
      </c>
      <c r="VO553" s="148">
        <v>17</v>
      </c>
      <c r="VP553" s="148">
        <v>20</v>
      </c>
      <c r="VQ553" s="148">
        <v>19</v>
      </c>
      <c r="VR553" s="148">
        <v>20</v>
      </c>
      <c r="VS553" s="148">
        <v>20</v>
      </c>
      <c r="VT553" s="148">
        <v>21</v>
      </c>
      <c r="VU553" s="148">
        <v>24</v>
      </c>
      <c r="VV553" s="148">
        <v>16</v>
      </c>
      <c r="VW553" s="148">
        <v>20</v>
      </c>
      <c r="VX553" s="148">
        <v>14</v>
      </c>
      <c r="VY553" s="96">
        <v>9</v>
      </c>
      <c r="VZ553" s="148">
        <v>9</v>
      </c>
      <c r="WA553" s="148">
        <v>4</v>
      </c>
      <c r="WB553" s="148">
        <v>23</v>
      </c>
      <c r="WC553" s="148">
        <v>5</v>
      </c>
      <c r="WD553" s="148">
        <v>5</v>
      </c>
      <c r="WE553" s="148">
        <v>7</v>
      </c>
      <c r="WF553" s="148">
        <v>6</v>
      </c>
      <c r="WG553" s="148">
        <v>6</v>
      </c>
      <c r="WH553" s="148">
        <v>20</v>
      </c>
      <c r="WI553" s="148">
        <v>6</v>
      </c>
      <c r="WJ553" s="148">
        <v>6</v>
      </c>
      <c r="WK553" s="148">
        <v>20</v>
      </c>
      <c r="WL553" s="148">
        <v>21</v>
      </c>
      <c r="WM553" s="148">
        <v>10</v>
      </c>
      <c r="WN553" s="148">
        <v>16</v>
      </c>
      <c r="WO553" s="148">
        <v>17</v>
      </c>
      <c r="WP553" s="148">
        <v>11</v>
      </c>
      <c r="WQ553" s="148">
        <v>19</v>
      </c>
      <c r="WR553" s="148">
        <v>20</v>
      </c>
      <c r="WS553" s="148">
        <v>13</v>
      </c>
      <c r="WT553" s="148">
        <v>13</v>
      </c>
      <c r="WU553" s="148">
        <v>14</v>
      </c>
      <c r="WV553" s="148">
        <v>16</v>
      </c>
      <c r="WW553" s="148">
        <v>17</v>
      </c>
      <c r="WX553" s="148">
        <v>16</v>
      </c>
      <c r="WY553" s="148">
        <v>16</v>
      </c>
      <c r="WZ553" s="148">
        <v>19</v>
      </c>
      <c r="XA553" s="148">
        <v>16</v>
      </c>
      <c r="XB553" s="148">
        <v>11</v>
      </c>
      <c r="XC553" s="148">
        <v>10</v>
      </c>
      <c r="XD553" s="148">
        <v>13</v>
      </c>
      <c r="XE553" s="148">
        <v>13</v>
      </c>
      <c r="XF553" s="148">
        <v>12</v>
      </c>
      <c r="XG553" s="148">
        <v>14</v>
      </c>
      <c r="XH553" s="148">
        <v>14</v>
      </c>
      <c r="XI553" s="148">
        <v>9</v>
      </c>
      <c r="XJ553" s="148">
        <v>7</v>
      </c>
      <c r="XK553" s="148">
        <v>8</v>
      </c>
    </row>
    <row r="554" spans="1:635" s="148" customFormat="1" x14ac:dyDescent="0.2">
      <c r="A554" s="327"/>
      <c r="B554" s="354">
        <v>8</v>
      </c>
      <c r="C554" s="399">
        <f t="shared" ca="1" si="488"/>
        <v>370402</v>
      </c>
      <c r="D554" s="455">
        <f t="shared" ca="1" si="487"/>
        <v>6</v>
      </c>
      <c r="E554" s="354">
        <v>8</v>
      </c>
      <c r="F554" s="354"/>
      <c r="G554" s="148">
        <v>6</v>
      </c>
      <c r="H554" s="148">
        <v>5</v>
      </c>
      <c r="I554" s="355">
        <v>7</v>
      </c>
      <c r="J554" s="148">
        <v>7</v>
      </c>
      <c r="K554" s="148">
        <v>6</v>
      </c>
      <c r="L554" s="148">
        <v>6</v>
      </c>
      <c r="M554" s="148">
        <v>6</v>
      </c>
      <c r="N554" s="148">
        <v>6</v>
      </c>
      <c r="O554" s="148">
        <v>6</v>
      </c>
      <c r="P554" s="148">
        <v>6</v>
      </c>
      <c r="Q554" s="148">
        <v>5</v>
      </c>
      <c r="R554" s="148">
        <v>7</v>
      </c>
      <c r="S554" s="148">
        <v>6</v>
      </c>
      <c r="T554" s="148">
        <v>6</v>
      </c>
      <c r="U554" s="148">
        <v>6</v>
      </c>
      <c r="V554" s="148">
        <v>7</v>
      </c>
      <c r="W554" s="148">
        <v>4</v>
      </c>
      <c r="X554" s="148">
        <v>5</v>
      </c>
      <c r="Y554" s="148">
        <v>6</v>
      </c>
      <c r="Z554" s="148">
        <v>9</v>
      </c>
      <c r="AA554" s="148">
        <v>7</v>
      </c>
      <c r="AB554" s="148">
        <v>9</v>
      </c>
      <c r="AC554" s="148">
        <v>9</v>
      </c>
      <c r="AD554" s="148">
        <v>6</v>
      </c>
      <c r="AE554" s="148">
        <v>6</v>
      </c>
      <c r="AF554" s="148">
        <v>6</v>
      </c>
      <c r="AG554" s="148">
        <v>5</v>
      </c>
      <c r="AH554" s="148">
        <v>6</v>
      </c>
      <c r="AI554" s="148">
        <v>5</v>
      </c>
      <c r="AJ554" s="148">
        <v>2</v>
      </c>
      <c r="AK554" s="148">
        <v>3</v>
      </c>
      <c r="AL554" s="148">
        <v>4</v>
      </c>
      <c r="AM554" s="148">
        <v>4</v>
      </c>
      <c r="AN554" s="148">
        <v>4</v>
      </c>
      <c r="AO554" s="148">
        <v>3</v>
      </c>
      <c r="AP554" s="355">
        <v>3</v>
      </c>
      <c r="AQ554" s="148">
        <v>3</v>
      </c>
      <c r="AR554" s="148">
        <v>4</v>
      </c>
      <c r="AS554" s="148">
        <v>4</v>
      </c>
      <c r="AT554" s="148">
        <v>2</v>
      </c>
      <c r="AU554" s="148">
        <v>4</v>
      </c>
      <c r="AV554" s="148">
        <v>4</v>
      </c>
      <c r="AW554" s="148">
        <v>2</v>
      </c>
      <c r="AX554" s="148">
        <v>2</v>
      </c>
      <c r="AY554" s="148">
        <v>3</v>
      </c>
      <c r="AZ554" s="148">
        <v>3</v>
      </c>
      <c r="BA554" s="148">
        <v>3</v>
      </c>
      <c r="BB554" s="148">
        <v>4</v>
      </c>
      <c r="BC554" s="148">
        <v>3</v>
      </c>
      <c r="BD554" s="148">
        <v>3</v>
      </c>
      <c r="BE554" s="148">
        <v>4</v>
      </c>
      <c r="BF554" s="148">
        <v>4</v>
      </c>
      <c r="BG554" s="148">
        <v>4</v>
      </c>
      <c r="BH554" s="148">
        <v>4</v>
      </c>
      <c r="BI554" s="148">
        <v>4</v>
      </c>
      <c r="BJ554" s="148">
        <v>3</v>
      </c>
      <c r="BK554" s="148">
        <v>4</v>
      </c>
      <c r="BL554" s="148">
        <v>3</v>
      </c>
      <c r="BM554" s="148">
        <v>3</v>
      </c>
      <c r="BN554" s="148">
        <v>3</v>
      </c>
      <c r="BO554" s="148">
        <v>3</v>
      </c>
      <c r="BP554" s="148">
        <v>3</v>
      </c>
      <c r="BQ554" s="148">
        <v>2</v>
      </c>
      <c r="BR554" s="148">
        <v>2</v>
      </c>
      <c r="BS554" s="148">
        <v>2</v>
      </c>
      <c r="BT554" s="148">
        <v>2</v>
      </c>
      <c r="BU554" s="148">
        <v>2</v>
      </c>
      <c r="BV554" s="148">
        <v>3</v>
      </c>
      <c r="BW554" s="148">
        <v>2</v>
      </c>
      <c r="BX554" s="148">
        <v>3</v>
      </c>
      <c r="BY554" s="148">
        <v>4</v>
      </c>
      <c r="BZ554" s="148">
        <v>3</v>
      </c>
      <c r="CA554" s="148">
        <v>10</v>
      </c>
      <c r="CB554" s="457">
        <v>5</v>
      </c>
      <c r="CC554" s="457">
        <v>9</v>
      </c>
      <c r="CD554" s="457">
        <v>9</v>
      </c>
      <c r="CE554" s="457">
        <v>5</v>
      </c>
      <c r="CF554" s="457">
        <v>5</v>
      </c>
      <c r="CG554" s="148">
        <v>4</v>
      </c>
      <c r="CH554" s="148">
        <v>5</v>
      </c>
      <c r="CI554" s="148">
        <v>3</v>
      </c>
      <c r="CJ554" s="148">
        <v>5</v>
      </c>
      <c r="CK554" s="148">
        <v>4</v>
      </c>
      <c r="CL554" s="148">
        <v>4</v>
      </c>
      <c r="CM554" s="148">
        <v>3</v>
      </c>
      <c r="CN554" s="148">
        <v>4</v>
      </c>
      <c r="CO554" s="148">
        <v>4</v>
      </c>
      <c r="CP554" s="148">
        <v>3</v>
      </c>
      <c r="CQ554" s="148">
        <v>5</v>
      </c>
      <c r="CR554" s="148">
        <v>3</v>
      </c>
      <c r="CS554" s="148">
        <v>4</v>
      </c>
      <c r="CT554" s="148">
        <v>5</v>
      </c>
      <c r="CU554" s="148">
        <v>5</v>
      </c>
      <c r="CV554" s="148">
        <v>4</v>
      </c>
      <c r="CW554" s="148">
        <v>6</v>
      </c>
      <c r="CX554" s="148">
        <v>4</v>
      </c>
      <c r="CY554" s="148">
        <v>4</v>
      </c>
      <c r="CZ554" s="148">
        <v>3</v>
      </c>
      <c r="DA554" s="148">
        <v>3</v>
      </c>
      <c r="DB554" s="148">
        <v>4</v>
      </c>
      <c r="DC554" s="148">
        <v>3</v>
      </c>
      <c r="DD554" s="148">
        <v>3</v>
      </c>
      <c r="DE554" s="148">
        <v>4</v>
      </c>
      <c r="DF554" s="148">
        <v>3</v>
      </c>
      <c r="DG554" s="148">
        <v>3</v>
      </c>
      <c r="DH554" s="148">
        <v>4</v>
      </c>
      <c r="DI554" s="148">
        <v>3</v>
      </c>
      <c r="DJ554" s="148">
        <v>3</v>
      </c>
      <c r="DK554" s="148">
        <v>2</v>
      </c>
      <c r="DL554" s="148">
        <v>3</v>
      </c>
      <c r="DM554" s="148">
        <v>3</v>
      </c>
      <c r="DN554" s="148">
        <v>7</v>
      </c>
      <c r="DO554" s="148">
        <v>9</v>
      </c>
      <c r="DP554" s="148">
        <v>6</v>
      </c>
      <c r="DQ554" s="148">
        <v>13</v>
      </c>
      <c r="DR554" s="148">
        <v>9</v>
      </c>
      <c r="DS554" s="148">
        <v>10</v>
      </c>
      <c r="DT554" s="148">
        <v>11</v>
      </c>
      <c r="DU554" s="148">
        <v>12</v>
      </c>
      <c r="DV554" s="148">
        <v>10</v>
      </c>
      <c r="DW554" s="148">
        <v>10</v>
      </c>
      <c r="DX554" s="148">
        <v>9</v>
      </c>
      <c r="DY554" s="148">
        <v>8</v>
      </c>
      <c r="DZ554" s="148">
        <v>9</v>
      </c>
      <c r="EA554" s="148">
        <v>10</v>
      </c>
      <c r="EB554" s="457">
        <v>12</v>
      </c>
      <c r="EC554" s="457">
        <v>12</v>
      </c>
      <c r="ED554" s="457">
        <v>12</v>
      </c>
      <c r="EE554" s="457">
        <v>12</v>
      </c>
      <c r="EF554" s="457">
        <v>15</v>
      </c>
      <c r="EG554" s="457">
        <v>13</v>
      </c>
      <c r="EH554" s="457">
        <v>13</v>
      </c>
      <c r="EI554" s="457">
        <v>12</v>
      </c>
      <c r="EJ554" s="457">
        <v>13</v>
      </c>
      <c r="EK554" s="457">
        <v>14</v>
      </c>
      <c r="EL554" s="457">
        <v>13</v>
      </c>
      <c r="EM554" s="457">
        <v>15</v>
      </c>
      <c r="EN554" s="457">
        <v>14</v>
      </c>
      <c r="EO554" s="148">
        <v>15</v>
      </c>
      <c r="EP554" s="457">
        <v>12</v>
      </c>
      <c r="EQ554" s="457">
        <v>12</v>
      </c>
      <c r="ER554" s="457">
        <v>13</v>
      </c>
      <c r="ES554" s="457">
        <v>14</v>
      </c>
      <c r="ET554" s="457">
        <v>16</v>
      </c>
      <c r="EU554" s="457">
        <v>15</v>
      </c>
      <c r="EV554" s="457">
        <v>16</v>
      </c>
      <c r="EW554" s="148">
        <v>17</v>
      </c>
      <c r="EX554" s="148">
        <v>18</v>
      </c>
      <c r="EY554" s="148">
        <v>17</v>
      </c>
      <c r="EZ554" s="148">
        <v>17</v>
      </c>
      <c r="FA554" s="148">
        <v>19</v>
      </c>
      <c r="FB554" s="148">
        <v>20</v>
      </c>
      <c r="FC554" s="148">
        <v>22</v>
      </c>
      <c r="FD554" s="148">
        <v>21</v>
      </c>
      <c r="FE554" s="457">
        <v>21</v>
      </c>
      <c r="FF554" s="148">
        <v>20</v>
      </c>
      <c r="FG554" s="148">
        <v>22</v>
      </c>
      <c r="FH554" s="457">
        <v>22</v>
      </c>
      <c r="FI554" s="148">
        <v>23</v>
      </c>
      <c r="FJ554" s="148">
        <v>22</v>
      </c>
      <c r="FK554" s="148">
        <v>22</v>
      </c>
      <c r="FL554" s="148">
        <v>22</v>
      </c>
      <c r="FM554" s="148">
        <v>23</v>
      </c>
      <c r="FN554" s="148">
        <v>23</v>
      </c>
      <c r="FO554" s="148">
        <v>21</v>
      </c>
      <c r="FP554" s="148">
        <v>22</v>
      </c>
      <c r="FQ554" s="457">
        <v>20</v>
      </c>
      <c r="FR554" s="148">
        <v>20</v>
      </c>
      <c r="FS554" s="148">
        <v>18</v>
      </c>
      <c r="FT554" s="148">
        <v>20</v>
      </c>
      <c r="FU554" s="148">
        <v>19</v>
      </c>
      <c r="FV554" s="148">
        <v>18</v>
      </c>
      <c r="FW554" s="148">
        <v>18</v>
      </c>
      <c r="FX554" s="148">
        <v>20</v>
      </c>
      <c r="FY554" s="148">
        <v>19</v>
      </c>
      <c r="FZ554" s="148">
        <v>19</v>
      </c>
      <c r="GA554" s="148">
        <v>20</v>
      </c>
      <c r="GB554" s="148">
        <v>18</v>
      </c>
      <c r="GC554" s="457">
        <v>20</v>
      </c>
      <c r="GD554" s="457">
        <v>17</v>
      </c>
      <c r="GE554" s="457">
        <v>16</v>
      </c>
      <c r="GF554" s="457">
        <v>18</v>
      </c>
      <c r="GG554" s="457">
        <v>18</v>
      </c>
      <c r="GH554" s="457">
        <v>19</v>
      </c>
      <c r="GI554" s="457">
        <v>18</v>
      </c>
      <c r="GJ554" s="457">
        <v>19</v>
      </c>
      <c r="GK554" s="457">
        <v>18</v>
      </c>
      <c r="GL554" s="457">
        <v>16</v>
      </c>
      <c r="GM554" s="457">
        <v>17</v>
      </c>
      <c r="GN554" s="457">
        <v>17</v>
      </c>
      <c r="GO554" s="457">
        <v>19</v>
      </c>
      <c r="GP554" s="148">
        <v>17</v>
      </c>
      <c r="GQ554" s="457">
        <v>19</v>
      </c>
      <c r="GR554" s="457">
        <v>21</v>
      </c>
      <c r="GS554" s="457">
        <v>20</v>
      </c>
      <c r="GT554" s="457">
        <v>20</v>
      </c>
      <c r="GU554" s="457">
        <v>21</v>
      </c>
      <c r="GV554" s="148">
        <v>21</v>
      </c>
      <c r="GW554" s="148">
        <v>21</v>
      </c>
      <c r="GX554" s="148">
        <v>21</v>
      </c>
      <c r="GY554" s="148">
        <v>21</v>
      </c>
      <c r="GZ554" s="148">
        <v>20</v>
      </c>
      <c r="HA554" s="148">
        <v>21</v>
      </c>
      <c r="HB554" s="148">
        <v>21</v>
      </c>
      <c r="HC554" s="148">
        <v>21</v>
      </c>
      <c r="HD554" s="148">
        <v>21</v>
      </c>
      <c r="HE554" s="148">
        <v>22</v>
      </c>
      <c r="HF554" s="148">
        <v>23</v>
      </c>
      <c r="HG554" s="148">
        <v>23</v>
      </c>
      <c r="HH554" s="148">
        <v>23</v>
      </c>
      <c r="HI554" s="148">
        <v>23</v>
      </c>
      <c r="HJ554" s="148">
        <v>23</v>
      </c>
      <c r="HK554" s="148">
        <v>23</v>
      </c>
      <c r="HL554" s="148">
        <v>23</v>
      </c>
      <c r="HM554" s="148">
        <v>23</v>
      </c>
      <c r="HN554" s="148">
        <v>23</v>
      </c>
      <c r="HO554" s="148">
        <v>21</v>
      </c>
      <c r="HP554" s="148">
        <v>22</v>
      </c>
      <c r="HQ554" s="148">
        <v>23</v>
      </c>
      <c r="HR554" s="148">
        <v>24</v>
      </c>
      <c r="HS554" s="148">
        <v>24</v>
      </c>
      <c r="HT554" s="148">
        <v>22</v>
      </c>
      <c r="HU554" s="148">
        <v>21</v>
      </c>
      <c r="HV554" s="148">
        <v>21</v>
      </c>
      <c r="HW554" s="148">
        <v>20</v>
      </c>
      <c r="HX554" s="148">
        <v>20</v>
      </c>
      <c r="HY554" s="148">
        <v>20</v>
      </c>
      <c r="HZ554" s="148">
        <v>18</v>
      </c>
      <c r="IA554" s="148">
        <v>19</v>
      </c>
      <c r="IB554" s="148">
        <v>18</v>
      </c>
      <c r="IC554" s="148">
        <v>18</v>
      </c>
      <c r="ID554" s="148">
        <v>20</v>
      </c>
      <c r="IE554" s="148">
        <v>20</v>
      </c>
      <c r="IF554" s="148">
        <v>18</v>
      </c>
      <c r="IG554" s="148">
        <v>19</v>
      </c>
      <c r="IH554" s="148">
        <v>18</v>
      </c>
      <c r="II554" s="148">
        <v>18</v>
      </c>
      <c r="IJ554" s="148">
        <v>17</v>
      </c>
      <c r="IK554" s="148">
        <v>16</v>
      </c>
      <c r="IL554" s="148">
        <v>16</v>
      </c>
      <c r="IM554" s="148">
        <v>19</v>
      </c>
      <c r="IN554" s="355">
        <v>19</v>
      </c>
      <c r="IO554" s="148">
        <v>18</v>
      </c>
      <c r="IP554" s="148">
        <v>18</v>
      </c>
      <c r="IQ554" s="148">
        <v>16</v>
      </c>
      <c r="IR554" s="148">
        <v>16</v>
      </c>
      <c r="IS554" s="148">
        <v>14</v>
      </c>
      <c r="IT554" s="148">
        <v>16</v>
      </c>
      <c r="IU554" s="148">
        <v>17</v>
      </c>
      <c r="IV554" s="148">
        <v>18</v>
      </c>
      <c r="IW554" s="148">
        <v>18</v>
      </c>
      <c r="IX554" s="148">
        <v>18</v>
      </c>
      <c r="IY554" s="148">
        <v>19</v>
      </c>
      <c r="IZ554" s="148">
        <v>18</v>
      </c>
      <c r="JA554" s="148">
        <v>19</v>
      </c>
      <c r="JB554" s="148">
        <v>17</v>
      </c>
      <c r="JC554" s="148">
        <v>17</v>
      </c>
      <c r="JD554" s="148">
        <v>14</v>
      </c>
      <c r="JE554" s="148">
        <v>16</v>
      </c>
      <c r="JF554" s="360">
        <v>16</v>
      </c>
      <c r="JG554" s="148">
        <v>16</v>
      </c>
      <c r="JH554" s="148">
        <v>17</v>
      </c>
      <c r="JI554" s="148">
        <v>18</v>
      </c>
      <c r="JJ554" s="148">
        <v>20</v>
      </c>
      <c r="JK554" s="148">
        <v>19</v>
      </c>
      <c r="JL554" s="148">
        <v>19</v>
      </c>
      <c r="JM554" s="148">
        <v>20</v>
      </c>
      <c r="JN554" s="355">
        <v>18</v>
      </c>
      <c r="JO554" s="148">
        <v>18</v>
      </c>
      <c r="JP554" s="148">
        <v>18</v>
      </c>
      <c r="JQ554" s="148">
        <v>14</v>
      </c>
      <c r="JR554" s="148">
        <v>13</v>
      </c>
      <c r="JS554" s="148">
        <v>12</v>
      </c>
      <c r="JT554" s="148">
        <v>13</v>
      </c>
      <c r="JU554" s="148">
        <v>14</v>
      </c>
      <c r="JV554" s="148">
        <v>15</v>
      </c>
      <c r="JW554" s="148">
        <v>15</v>
      </c>
      <c r="JX554" s="148">
        <v>17</v>
      </c>
      <c r="JY554" s="148">
        <v>17</v>
      </c>
      <c r="JZ554" s="148">
        <v>17</v>
      </c>
      <c r="KA554" s="148">
        <v>17</v>
      </c>
      <c r="KB554" s="148">
        <v>18</v>
      </c>
      <c r="KC554" s="148">
        <v>19</v>
      </c>
      <c r="KD554" s="148">
        <v>17</v>
      </c>
      <c r="KE554" s="148">
        <v>18</v>
      </c>
      <c r="KF554" s="148">
        <v>16</v>
      </c>
      <c r="KG554" s="148">
        <v>17</v>
      </c>
      <c r="KH554" s="148">
        <v>16</v>
      </c>
      <c r="KI554" s="148">
        <v>15</v>
      </c>
      <c r="KJ554" s="148">
        <v>19</v>
      </c>
      <c r="KK554" s="148">
        <v>22</v>
      </c>
      <c r="KL554" s="148">
        <v>19</v>
      </c>
      <c r="KM554" s="148">
        <v>21</v>
      </c>
      <c r="KN554" s="148">
        <v>21</v>
      </c>
      <c r="KO554" s="148">
        <v>23</v>
      </c>
      <c r="KP554" s="148">
        <v>23</v>
      </c>
      <c r="KQ554" s="148">
        <v>22</v>
      </c>
      <c r="KR554" s="148">
        <v>22</v>
      </c>
      <c r="KS554" s="148">
        <v>23</v>
      </c>
      <c r="KT554" s="148">
        <v>22</v>
      </c>
      <c r="KU554" s="148">
        <v>21</v>
      </c>
      <c r="KV554" s="148">
        <v>21</v>
      </c>
      <c r="KW554" s="148">
        <v>21</v>
      </c>
      <c r="KX554" s="148">
        <v>21</v>
      </c>
      <c r="KY554" s="148">
        <v>21</v>
      </c>
      <c r="KZ554" s="418">
        <v>22</v>
      </c>
      <c r="LA554" s="418">
        <v>21</v>
      </c>
      <c r="LB554" s="418">
        <v>21</v>
      </c>
      <c r="LC554" s="418">
        <v>21</v>
      </c>
      <c r="LD554" s="418">
        <v>21</v>
      </c>
      <c r="LE554" s="418">
        <v>21</v>
      </c>
      <c r="LF554" s="418">
        <v>21</v>
      </c>
      <c r="LG554" s="418">
        <v>21</v>
      </c>
      <c r="LH554" s="418">
        <v>21</v>
      </c>
      <c r="LI554" s="418">
        <v>21</v>
      </c>
      <c r="LJ554" s="148">
        <v>22</v>
      </c>
      <c r="LK554" s="148">
        <v>21</v>
      </c>
      <c r="LL554" s="148">
        <v>21</v>
      </c>
      <c r="LM554" s="148">
        <v>21</v>
      </c>
      <c r="LN554" s="148">
        <v>21</v>
      </c>
      <c r="LO554" s="148">
        <v>20</v>
      </c>
      <c r="LP554" s="457">
        <v>20</v>
      </c>
      <c r="LQ554" s="148">
        <v>20</v>
      </c>
      <c r="LR554" s="148">
        <v>19</v>
      </c>
      <c r="LS554" s="148">
        <v>20</v>
      </c>
      <c r="LT554" s="148">
        <v>21</v>
      </c>
      <c r="LU554" s="148">
        <v>19</v>
      </c>
      <c r="LV554" s="148">
        <v>18</v>
      </c>
      <c r="LW554" s="148">
        <v>21</v>
      </c>
      <c r="LX554" s="148">
        <v>22</v>
      </c>
      <c r="LY554" s="148">
        <v>17</v>
      </c>
      <c r="LZ554" s="148">
        <v>17</v>
      </c>
      <c r="MA554" s="148">
        <v>17</v>
      </c>
      <c r="MB554" s="148">
        <v>18</v>
      </c>
      <c r="MC554" s="148">
        <v>21</v>
      </c>
      <c r="MD554" s="148">
        <v>20</v>
      </c>
      <c r="ME554" s="148">
        <v>19</v>
      </c>
      <c r="MF554" s="148">
        <v>21</v>
      </c>
      <c r="MG554" s="148">
        <v>18</v>
      </c>
      <c r="MH554" s="148">
        <v>18</v>
      </c>
      <c r="MI554" s="148">
        <v>16</v>
      </c>
      <c r="MJ554" s="148">
        <v>15</v>
      </c>
      <c r="MK554" s="148">
        <v>16</v>
      </c>
      <c r="ML554" s="148">
        <v>15</v>
      </c>
      <c r="MM554" s="148">
        <v>17</v>
      </c>
      <c r="MN554" s="148">
        <v>18</v>
      </c>
      <c r="MO554" s="148">
        <v>17</v>
      </c>
      <c r="MP554" s="148">
        <v>17</v>
      </c>
      <c r="MQ554" s="148">
        <v>17</v>
      </c>
      <c r="MR554" s="148">
        <v>18</v>
      </c>
      <c r="MS554" s="148">
        <v>22</v>
      </c>
      <c r="MT554" s="148">
        <v>21</v>
      </c>
      <c r="MU554" s="148">
        <v>18</v>
      </c>
      <c r="MV554" s="148">
        <v>19</v>
      </c>
      <c r="MW554" s="148">
        <v>17</v>
      </c>
      <c r="MX554" s="148">
        <v>17</v>
      </c>
      <c r="MY554" s="148">
        <v>17</v>
      </c>
      <c r="MZ554" s="148">
        <v>17</v>
      </c>
      <c r="NA554" s="148">
        <v>17</v>
      </c>
      <c r="NB554" s="148">
        <v>17</v>
      </c>
      <c r="NC554" s="148">
        <v>17</v>
      </c>
      <c r="ND554" s="148">
        <v>16</v>
      </c>
      <c r="NE554" s="148">
        <v>15</v>
      </c>
      <c r="NF554" s="148">
        <v>11</v>
      </c>
      <c r="NG554" s="148">
        <v>13</v>
      </c>
      <c r="NH554" s="148">
        <v>13</v>
      </c>
      <c r="NI554" s="148">
        <v>14</v>
      </c>
      <c r="NJ554" s="148">
        <v>13</v>
      </c>
      <c r="NK554" s="148">
        <v>16</v>
      </c>
      <c r="NL554" s="148">
        <v>13</v>
      </c>
      <c r="NM554" s="148">
        <v>12</v>
      </c>
      <c r="NN554" s="148">
        <v>14</v>
      </c>
      <c r="NO554" s="148">
        <v>15</v>
      </c>
      <c r="NP554" s="148">
        <v>15</v>
      </c>
      <c r="NQ554" s="148">
        <v>14</v>
      </c>
      <c r="NR554" s="148">
        <v>14</v>
      </c>
      <c r="NS554" s="148">
        <v>14</v>
      </c>
      <c r="NT554" s="148">
        <v>14</v>
      </c>
      <c r="NU554" s="148">
        <v>14</v>
      </c>
      <c r="NV554" s="148">
        <v>15</v>
      </c>
      <c r="NW554" s="148">
        <v>14</v>
      </c>
      <c r="NX554" s="148">
        <v>16</v>
      </c>
      <c r="NY554" s="148">
        <v>15</v>
      </c>
      <c r="NZ554" s="148">
        <v>14</v>
      </c>
      <c r="OA554" s="148">
        <v>16</v>
      </c>
      <c r="OB554" s="148">
        <v>17</v>
      </c>
      <c r="OC554" s="148">
        <v>17</v>
      </c>
      <c r="OD554" s="148">
        <v>17</v>
      </c>
      <c r="OE554" s="148">
        <v>18</v>
      </c>
      <c r="OF554" s="148">
        <v>17</v>
      </c>
      <c r="OG554" s="148">
        <v>16</v>
      </c>
      <c r="OH554" s="148">
        <v>19</v>
      </c>
      <c r="OI554" s="148">
        <v>18</v>
      </c>
      <c r="OJ554" s="148">
        <v>18</v>
      </c>
      <c r="OK554" s="148">
        <v>18</v>
      </c>
      <c r="OL554" s="148">
        <v>18</v>
      </c>
      <c r="OM554" s="148">
        <v>16</v>
      </c>
      <c r="ON554" s="148">
        <v>15</v>
      </c>
      <c r="OO554" s="148">
        <v>16</v>
      </c>
      <c r="OP554" s="148">
        <v>15</v>
      </c>
      <c r="OQ554" s="148">
        <v>12</v>
      </c>
      <c r="OR554" s="148">
        <v>15</v>
      </c>
      <c r="OS554" s="148">
        <v>14</v>
      </c>
      <c r="OT554" s="148">
        <v>14</v>
      </c>
      <c r="OU554" s="148">
        <v>14</v>
      </c>
      <c r="OV554" s="148">
        <v>14</v>
      </c>
      <c r="OW554" s="148">
        <v>16</v>
      </c>
      <c r="OX554" s="148">
        <v>17</v>
      </c>
      <c r="OY554" s="148">
        <v>17</v>
      </c>
      <c r="OZ554" s="148">
        <v>16</v>
      </c>
      <c r="PA554" s="148">
        <v>15</v>
      </c>
      <c r="PB554" s="148">
        <v>15</v>
      </c>
      <c r="PC554" s="148">
        <v>17</v>
      </c>
      <c r="PD554" s="148">
        <v>14</v>
      </c>
      <c r="PE554" s="148">
        <v>15</v>
      </c>
      <c r="PF554" s="148">
        <v>15</v>
      </c>
      <c r="PG554" s="148">
        <v>15</v>
      </c>
      <c r="PH554" s="148">
        <v>15</v>
      </c>
      <c r="PI554" s="148">
        <v>14</v>
      </c>
      <c r="PJ554" s="148">
        <v>15</v>
      </c>
      <c r="PK554" s="148">
        <v>14</v>
      </c>
      <c r="PL554" s="148">
        <v>13</v>
      </c>
      <c r="PM554" s="148">
        <v>14</v>
      </c>
      <c r="PN554" s="148">
        <v>15</v>
      </c>
      <c r="PO554" s="148">
        <v>16</v>
      </c>
      <c r="PP554" s="148">
        <v>12</v>
      </c>
      <c r="PQ554" s="148">
        <v>15</v>
      </c>
      <c r="PR554" s="148">
        <v>15</v>
      </c>
      <c r="PS554" s="148">
        <v>15</v>
      </c>
      <c r="PT554" s="148">
        <v>14</v>
      </c>
      <c r="PU554" s="148">
        <v>14</v>
      </c>
      <c r="PV554" s="148">
        <v>14</v>
      </c>
      <c r="PW554" s="148">
        <v>14</v>
      </c>
      <c r="PX554" s="148">
        <v>14</v>
      </c>
      <c r="PY554" s="148">
        <v>15</v>
      </c>
      <c r="PZ554" s="148">
        <v>14</v>
      </c>
      <c r="QA554" s="148">
        <v>13</v>
      </c>
      <c r="QB554" s="148">
        <v>15</v>
      </c>
      <c r="QC554" s="148">
        <v>14</v>
      </c>
      <c r="QD554" s="148">
        <v>16</v>
      </c>
      <c r="QE554" s="148">
        <v>17</v>
      </c>
      <c r="QF554" s="148">
        <v>17</v>
      </c>
      <c r="QG554" s="148">
        <v>17</v>
      </c>
      <c r="QH554" s="148">
        <v>18</v>
      </c>
      <c r="QI554" s="148">
        <v>17</v>
      </c>
      <c r="QJ554" s="148">
        <v>16</v>
      </c>
      <c r="QK554" s="148">
        <v>19</v>
      </c>
      <c r="QL554" s="148">
        <v>18</v>
      </c>
      <c r="QM554" s="148">
        <v>18</v>
      </c>
      <c r="QN554" s="148">
        <v>18</v>
      </c>
      <c r="QO554" s="148">
        <v>18</v>
      </c>
      <c r="QP554" s="148">
        <v>16</v>
      </c>
      <c r="QQ554" s="148">
        <v>15</v>
      </c>
      <c r="QR554" s="148">
        <v>16</v>
      </c>
      <c r="QS554" s="148">
        <v>15</v>
      </c>
      <c r="QT554" s="148">
        <v>15</v>
      </c>
      <c r="QU554" s="148">
        <v>12</v>
      </c>
      <c r="QV554" s="148">
        <v>15</v>
      </c>
      <c r="QW554" s="148">
        <v>18</v>
      </c>
      <c r="QX554" s="148">
        <v>20</v>
      </c>
      <c r="QY554" s="148">
        <v>20</v>
      </c>
      <c r="QZ554" s="148">
        <v>18</v>
      </c>
      <c r="RA554" s="457">
        <v>19</v>
      </c>
      <c r="RB554" s="148">
        <v>18</v>
      </c>
      <c r="RC554" s="148">
        <v>16</v>
      </c>
      <c r="RD554" s="148">
        <v>15</v>
      </c>
      <c r="RE554" s="148">
        <v>14</v>
      </c>
      <c r="RF554" s="148">
        <v>16</v>
      </c>
      <c r="RG554" s="148">
        <v>16</v>
      </c>
      <c r="RH554" s="148">
        <v>16</v>
      </c>
      <c r="RI554" s="148">
        <v>19</v>
      </c>
      <c r="RJ554" s="148">
        <v>19</v>
      </c>
      <c r="RK554" s="148">
        <v>20</v>
      </c>
      <c r="RL554" s="148">
        <v>20</v>
      </c>
      <c r="RM554" s="148">
        <v>18</v>
      </c>
      <c r="RN554" s="148">
        <v>20</v>
      </c>
      <c r="RO554" s="148">
        <v>20</v>
      </c>
      <c r="RP554" s="148">
        <v>15</v>
      </c>
      <c r="RQ554" s="148">
        <v>15</v>
      </c>
      <c r="RR554" s="148">
        <v>16</v>
      </c>
      <c r="RS554" s="148">
        <v>16</v>
      </c>
      <c r="RT554" s="148">
        <v>16</v>
      </c>
      <c r="RU554" s="148">
        <v>17</v>
      </c>
      <c r="RV554" s="148">
        <v>18</v>
      </c>
      <c r="RW554" s="148">
        <v>15</v>
      </c>
      <c r="RX554" s="148">
        <v>15</v>
      </c>
      <c r="RY554" s="148">
        <v>14</v>
      </c>
      <c r="RZ554" s="148">
        <v>18</v>
      </c>
      <c r="SA554" s="148">
        <v>20</v>
      </c>
      <c r="SB554" s="148">
        <v>20</v>
      </c>
      <c r="SC554" s="148">
        <v>19</v>
      </c>
      <c r="SD554" s="148">
        <v>21</v>
      </c>
      <c r="SE554" s="148">
        <v>21</v>
      </c>
      <c r="SF554" s="148">
        <v>20</v>
      </c>
      <c r="SG554" s="148">
        <v>20</v>
      </c>
      <c r="SH554" s="148">
        <v>15</v>
      </c>
      <c r="SI554" s="148">
        <v>19</v>
      </c>
      <c r="SJ554" s="148">
        <v>19</v>
      </c>
      <c r="SK554" s="148">
        <v>20</v>
      </c>
      <c r="SL554" s="148">
        <v>19</v>
      </c>
      <c r="SM554" s="148">
        <v>21</v>
      </c>
      <c r="SN554" s="148">
        <v>19</v>
      </c>
      <c r="SO554" s="148">
        <v>20</v>
      </c>
      <c r="SP554" s="148">
        <v>19</v>
      </c>
      <c r="SQ554" s="148">
        <v>19</v>
      </c>
      <c r="SR554" s="148">
        <v>19</v>
      </c>
      <c r="SS554" s="148">
        <v>18</v>
      </c>
      <c r="ST554" s="148">
        <v>18</v>
      </c>
      <c r="SU554" s="148">
        <v>18</v>
      </c>
      <c r="SV554" s="148">
        <v>16</v>
      </c>
      <c r="SW554" s="148">
        <v>17</v>
      </c>
      <c r="SX554" s="148">
        <v>17</v>
      </c>
      <c r="SY554" s="148">
        <v>17</v>
      </c>
      <c r="SZ554" s="148">
        <v>19</v>
      </c>
      <c r="TA554" s="148">
        <v>19</v>
      </c>
      <c r="TB554" s="148">
        <v>17</v>
      </c>
      <c r="TC554" s="148">
        <v>17</v>
      </c>
      <c r="TD554" s="148">
        <v>18</v>
      </c>
      <c r="TE554" s="148">
        <v>21</v>
      </c>
      <c r="TF554" s="148">
        <v>19</v>
      </c>
      <c r="TG554" s="148">
        <v>21</v>
      </c>
      <c r="TH554" s="148">
        <v>19</v>
      </c>
      <c r="TI554" s="148">
        <v>23</v>
      </c>
      <c r="TJ554" s="148">
        <v>22</v>
      </c>
      <c r="TK554" s="148">
        <v>21</v>
      </c>
      <c r="TL554" s="148">
        <v>21</v>
      </c>
      <c r="TM554" s="148">
        <v>23</v>
      </c>
      <c r="TN554" s="148">
        <v>21</v>
      </c>
      <c r="TO554" s="148">
        <v>21</v>
      </c>
      <c r="TP554" s="148">
        <v>20</v>
      </c>
      <c r="TQ554" s="148">
        <v>22</v>
      </c>
      <c r="TR554" s="148">
        <v>20</v>
      </c>
      <c r="TS554" s="148">
        <v>22</v>
      </c>
      <c r="TT554" s="148">
        <v>19</v>
      </c>
      <c r="TU554" s="148">
        <v>18</v>
      </c>
      <c r="TV554" s="148">
        <v>18</v>
      </c>
      <c r="TW554" s="148">
        <v>16</v>
      </c>
      <c r="TX554" s="148">
        <v>16</v>
      </c>
      <c r="TY554" s="148">
        <v>16</v>
      </c>
      <c r="TZ554" s="148">
        <v>17</v>
      </c>
      <c r="UA554" s="148">
        <v>17</v>
      </c>
      <c r="UB554" s="148">
        <v>18</v>
      </c>
      <c r="UC554" s="148">
        <v>20</v>
      </c>
      <c r="UD554" s="148">
        <v>18</v>
      </c>
      <c r="UE554" s="148">
        <v>19</v>
      </c>
      <c r="UF554" s="148">
        <v>19</v>
      </c>
      <c r="UG554" s="148">
        <v>17</v>
      </c>
      <c r="UH554" s="148">
        <v>17</v>
      </c>
      <c r="UI554" s="148">
        <v>19</v>
      </c>
      <c r="UJ554" s="148">
        <v>15</v>
      </c>
      <c r="UK554" s="148">
        <v>18</v>
      </c>
      <c r="UL554" s="148">
        <v>16</v>
      </c>
      <c r="UM554" s="148">
        <v>21</v>
      </c>
      <c r="UN554" s="148">
        <v>22</v>
      </c>
      <c r="UO554" s="148">
        <v>19</v>
      </c>
      <c r="UP554" s="148">
        <v>19</v>
      </c>
      <c r="UQ554" s="148">
        <v>18</v>
      </c>
      <c r="UR554" s="148">
        <v>20</v>
      </c>
      <c r="US554" s="148">
        <v>20</v>
      </c>
      <c r="UT554" s="148">
        <v>17</v>
      </c>
      <c r="UU554" s="148">
        <v>17</v>
      </c>
      <c r="UV554" s="148">
        <v>21</v>
      </c>
      <c r="UW554" s="148">
        <v>20</v>
      </c>
      <c r="UX554" s="148">
        <v>21</v>
      </c>
      <c r="UY554" s="148">
        <v>21</v>
      </c>
      <c r="UZ554" s="148">
        <v>23</v>
      </c>
      <c r="VA554" s="148">
        <v>22</v>
      </c>
      <c r="VB554" s="148">
        <v>17</v>
      </c>
      <c r="VC554" s="148">
        <v>21</v>
      </c>
      <c r="VD554" s="148">
        <v>19</v>
      </c>
      <c r="VE554" s="148">
        <v>15</v>
      </c>
      <c r="VF554" s="148">
        <v>18</v>
      </c>
      <c r="VG554" s="148">
        <v>16</v>
      </c>
      <c r="VH554" s="148">
        <v>14</v>
      </c>
      <c r="VI554" s="148">
        <v>14</v>
      </c>
      <c r="VJ554" s="148">
        <v>21</v>
      </c>
      <c r="VK554" s="148">
        <v>18</v>
      </c>
      <c r="VL554" s="148">
        <v>19</v>
      </c>
      <c r="VM554" s="148">
        <v>12</v>
      </c>
      <c r="VN554" s="148">
        <v>9</v>
      </c>
      <c r="VO554" s="148">
        <v>7</v>
      </c>
      <c r="VP554" s="148">
        <v>13</v>
      </c>
      <c r="VQ554" s="148">
        <v>10</v>
      </c>
      <c r="VR554" s="148">
        <v>20</v>
      </c>
      <c r="VS554" s="148">
        <v>12</v>
      </c>
      <c r="VT554" s="148">
        <v>12</v>
      </c>
      <c r="VU554" s="148">
        <v>15</v>
      </c>
      <c r="VV554" s="148">
        <v>18</v>
      </c>
      <c r="VW554" s="148">
        <v>11</v>
      </c>
      <c r="VX554" s="148">
        <v>7</v>
      </c>
      <c r="VY554" s="96">
        <v>6</v>
      </c>
      <c r="VZ554" s="148">
        <v>4</v>
      </c>
      <c r="WA554" s="148">
        <v>6</v>
      </c>
      <c r="WB554" s="148">
        <v>22</v>
      </c>
      <c r="WC554" s="148">
        <v>4</v>
      </c>
      <c r="WD554" s="148">
        <v>4</v>
      </c>
      <c r="WE554" s="148">
        <v>4</v>
      </c>
      <c r="WF554" s="148">
        <v>4</v>
      </c>
      <c r="WG554" s="148">
        <v>2</v>
      </c>
      <c r="WH554" s="148">
        <v>14</v>
      </c>
      <c r="WI554" s="148">
        <v>4</v>
      </c>
      <c r="WJ554" s="148">
        <v>1</v>
      </c>
      <c r="WK554" s="148">
        <v>18</v>
      </c>
      <c r="WL554" s="148">
        <v>19</v>
      </c>
      <c r="WM554" s="148">
        <v>3</v>
      </c>
      <c r="WN554" s="148">
        <v>9</v>
      </c>
      <c r="WO554" s="148">
        <v>7</v>
      </c>
      <c r="WP554" s="148">
        <v>2</v>
      </c>
      <c r="WQ554" s="148">
        <v>10</v>
      </c>
      <c r="WR554" s="148">
        <v>20</v>
      </c>
      <c r="WS554" s="148">
        <v>3</v>
      </c>
      <c r="WT554" s="148">
        <v>4</v>
      </c>
      <c r="WU554" s="148">
        <v>5</v>
      </c>
      <c r="WV554" s="148">
        <v>5</v>
      </c>
      <c r="WW554" s="148">
        <v>5</v>
      </c>
      <c r="WX554" s="148">
        <v>7</v>
      </c>
      <c r="WY554" s="148">
        <v>6</v>
      </c>
      <c r="WZ554" s="148">
        <v>6</v>
      </c>
      <c r="XA554" s="148">
        <v>6</v>
      </c>
      <c r="XB554" s="148">
        <v>6</v>
      </c>
      <c r="XC554" s="148">
        <v>6</v>
      </c>
      <c r="XD554" s="148">
        <v>6</v>
      </c>
      <c r="XE554" s="148">
        <v>6</v>
      </c>
      <c r="XF554" s="148">
        <v>7</v>
      </c>
      <c r="XG554" s="148">
        <v>7</v>
      </c>
      <c r="XH554" s="148">
        <v>7</v>
      </c>
      <c r="XI554" s="148">
        <v>6</v>
      </c>
      <c r="XJ554" s="148">
        <v>8</v>
      </c>
      <c r="XK554" s="148">
        <v>6</v>
      </c>
    </row>
    <row r="555" spans="1:635" s="148" customFormat="1" x14ac:dyDescent="0.2">
      <c r="A555" s="354"/>
      <c r="B555" s="354">
        <v>9</v>
      </c>
      <c r="C555" s="399">
        <f t="shared" ca="1" si="488"/>
        <v>383562</v>
      </c>
      <c r="D555" s="455">
        <f t="shared" ca="1" si="487"/>
        <v>5</v>
      </c>
      <c r="E555" s="354">
        <v>9</v>
      </c>
      <c r="F555" s="354"/>
      <c r="G555" s="148">
        <v>4</v>
      </c>
      <c r="H555" s="148">
        <v>3</v>
      </c>
      <c r="I555" s="355">
        <v>3</v>
      </c>
      <c r="J555" s="148">
        <v>3</v>
      </c>
      <c r="K555" s="148">
        <v>4</v>
      </c>
      <c r="L555" s="148">
        <v>3</v>
      </c>
      <c r="M555" s="148">
        <v>4</v>
      </c>
      <c r="N555" s="148">
        <v>3</v>
      </c>
      <c r="O555" s="148">
        <v>3</v>
      </c>
      <c r="P555" s="148">
        <v>5</v>
      </c>
      <c r="Q555" s="148">
        <v>4</v>
      </c>
      <c r="R555" s="148">
        <v>4</v>
      </c>
      <c r="S555" s="148">
        <v>5</v>
      </c>
      <c r="T555" s="148">
        <v>4</v>
      </c>
      <c r="U555" s="148">
        <v>4</v>
      </c>
      <c r="V555" s="148">
        <v>3</v>
      </c>
      <c r="W555" s="148">
        <v>3</v>
      </c>
      <c r="X555" s="148">
        <v>3</v>
      </c>
      <c r="Y555" s="148">
        <v>4</v>
      </c>
      <c r="Z555" s="148">
        <v>4</v>
      </c>
      <c r="AA555" s="148">
        <v>2</v>
      </c>
      <c r="AB555" s="148">
        <v>2</v>
      </c>
      <c r="AC555" s="148">
        <v>2</v>
      </c>
      <c r="AD555" s="148">
        <v>2</v>
      </c>
      <c r="AE555" s="148">
        <v>5</v>
      </c>
      <c r="AF555" s="148">
        <v>2</v>
      </c>
      <c r="AG555" s="148">
        <v>3</v>
      </c>
      <c r="AH555" s="148">
        <v>4</v>
      </c>
      <c r="AI555" s="148">
        <v>2</v>
      </c>
      <c r="AJ555" s="148">
        <v>4</v>
      </c>
      <c r="AK555" s="148">
        <v>2</v>
      </c>
      <c r="AL555" s="148">
        <v>2</v>
      </c>
      <c r="AM555" s="148">
        <v>2</v>
      </c>
      <c r="AN555" s="148">
        <v>2</v>
      </c>
      <c r="AO555" s="148">
        <v>2</v>
      </c>
      <c r="AP555" s="355">
        <v>2</v>
      </c>
      <c r="AQ555" s="148">
        <v>2</v>
      </c>
      <c r="AR555" s="148">
        <v>2</v>
      </c>
      <c r="AS555" s="148">
        <v>3</v>
      </c>
      <c r="AT555" s="148">
        <v>3</v>
      </c>
      <c r="AU555" s="148">
        <v>2</v>
      </c>
      <c r="AV555" s="148">
        <v>2</v>
      </c>
      <c r="AW555" s="148">
        <v>4</v>
      </c>
      <c r="AX555" s="148">
        <v>6</v>
      </c>
      <c r="AY555" s="148">
        <v>5</v>
      </c>
      <c r="AZ555" s="148">
        <v>4</v>
      </c>
      <c r="BA555" s="148">
        <v>4</v>
      </c>
      <c r="BB555" s="148">
        <v>2</v>
      </c>
      <c r="BC555" s="148">
        <v>4</v>
      </c>
      <c r="BD555" s="148">
        <v>4</v>
      </c>
      <c r="BE555" s="148">
        <v>2</v>
      </c>
      <c r="BF555" s="148">
        <v>3</v>
      </c>
      <c r="BG555" s="148">
        <v>3</v>
      </c>
      <c r="BH555" s="148">
        <v>3</v>
      </c>
      <c r="BI555" s="148">
        <v>5</v>
      </c>
      <c r="BJ555" s="148">
        <v>5</v>
      </c>
      <c r="BK555" s="148">
        <v>3</v>
      </c>
      <c r="BL555" s="148">
        <v>4</v>
      </c>
      <c r="BM555" s="148">
        <v>4</v>
      </c>
      <c r="BN555" s="148">
        <v>4</v>
      </c>
      <c r="BO555" s="148">
        <v>4</v>
      </c>
      <c r="BP555" s="148">
        <v>2</v>
      </c>
      <c r="BQ555" s="148">
        <v>3</v>
      </c>
      <c r="BR555" s="148">
        <v>3</v>
      </c>
      <c r="BS555" s="148">
        <v>5</v>
      </c>
      <c r="BT555" s="148">
        <v>8</v>
      </c>
      <c r="BU555" s="148">
        <v>11</v>
      </c>
      <c r="BV555" s="148">
        <v>8</v>
      </c>
      <c r="BW555" s="148">
        <v>4</v>
      </c>
      <c r="BX555" s="148">
        <v>4</v>
      </c>
      <c r="BY555" s="148">
        <v>5</v>
      </c>
      <c r="BZ555" s="148">
        <v>8</v>
      </c>
      <c r="CA555" s="148">
        <v>5</v>
      </c>
      <c r="CB555" s="457">
        <v>3</v>
      </c>
      <c r="CC555" s="457">
        <v>4</v>
      </c>
      <c r="CD555" s="457">
        <v>6</v>
      </c>
      <c r="CE555" s="457">
        <v>3</v>
      </c>
      <c r="CF555" s="457">
        <v>2</v>
      </c>
      <c r="CG555" s="148">
        <v>3</v>
      </c>
      <c r="CH555" s="148">
        <v>3</v>
      </c>
      <c r="CI555" s="148">
        <v>5</v>
      </c>
      <c r="CJ555" s="148">
        <v>2</v>
      </c>
      <c r="CK555" s="148">
        <v>2</v>
      </c>
      <c r="CL555" s="148">
        <v>2</v>
      </c>
      <c r="CM555" s="148">
        <v>2</v>
      </c>
      <c r="CN555" s="148">
        <v>2</v>
      </c>
      <c r="CO555" s="148">
        <v>2</v>
      </c>
      <c r="CP555" s="148">
        <v>2</v>
      </c>
      <c r="CQ555" s="148">
        <v>2</v>
      </c>
      <c r="CR555" s="148">
        <v>2</v>
      </c>
      <c r="CS555" s="148">
        <v>2</v>
      </c>
      <c r="CT555" s="148">
        <v>2</v>
      </c>
      <c r="CU555" s="148">
        <v>2</v>
      </c>
      <c r="CV555" s="148">
        <v>2</v>
      </c>
      <c r="CW555" s="148">
        <v>2</v>
      </c>
      <c r="CX555" s="148">
        <v>2</v>
      </c>
      <c r="CY555" s="148">
        <v>2</v>
      </c>
      <c r="CZ555" s="148">
        <v>2</v>
      </c>
      <c r="DA555" s="148">
        <v>2</v>
      </c>
      <c r="DB555" s="148">
        <v>2</v>
      </c>
      <c r="DC555" s="148">
        <v>2</v>
      </c>
      <c r="DD555" s="148">
        <v>2</v>
      </c>
      <c r="DE555" s="148">
        <v>2</v>
      </c>
      <c r="DF555" s="148">
        <v>2</v>
      </c>
      <c r="DG555" s="148">
        <v>2</v>
      </c>
      <c r="DH555" s="148">
        <v>2</v>
      </c>
      <c r="DI555" s="148">
        <v>2</v>
      </c>
      <c r="DJ555" s="148">
        <v>2</v>
      </c>
      <c r="DK555" s="148">
        <v>3</v>
      </c>
      <c r="DL555" s="148">
        <v>2</v>
      </c>
      <c r="DM555" s="148">
        <v>2</v>
      </c>
      <c r="DN555" s="148">
        <v>2</v>
      </c>
      <c r="DO555" s="148">
        <v>2</v>
      </c>
      <c r="DP555" s="148">
        <v>5</v>
      </c>
      <c r="DQ555" s="148">
        <v>3</v>
      </c>
      <c r="DR555" s="148">
        <v>2</v>
      </c>
      <c r="DS555" s="148">
        <v>2</v>
      </c>
      <c r="DT555" s="148">
        <v>2</v>
      </c>
      <c r="DU555" s="148">
        <v>3</v>
      </c>
      <c r="DV555" s="148">
        <v>2</v>
      </c>
      <c r="DW555" s="148">
        <v>2</v>
      </c>
      <c r="DX555" s="148">
        <v>3</v>
      </c>
      <c r="DY555" s="148">
        <v>2</v>
      </c>
      <c r="DZ555" s="148">
        <v>3</v>
      </c>
      <c r="EA555" s="148">
        <v>3</v>
      </c>
      <c r="EB555" s="457">
        <v>3</v>
      </c>
      <c r="EC555" s="457">
        <v>4</v>
      </c>
      <c r="ED555" s="457">
        <v>4</v>
      </c>
      <c r="EE555" s="457">
        <v>4</v>
      </c>
      <c r="EF555" s="457">
        <v>4</v>
      </c>
      <c r="EG555" s="457">
        <v>3</v>
      </c>
      <c r="EH555" s="457">
        <v>5</v>
      </c>
      <c r="EI555" s="457">
        <v>4</v>
      </c>
      <c r="EJ555" s="457">
        <v>6</v>
      </c>
      <c r="EK555" s="457">
        <v>4</v>
      </c>
      <c r="EL555" s="457">
        <v>6</v>
      </c>
      <c r="EM555" s="457">
        <v>8</v>
      </c>
      <c r="EN555" s="457">
        <v>8</v>
      </c>
      <c r="EO555" s="148">
        <v>5</v>
      </c>
      <c r="EP555" s="457">
        <v>6</v>
      </c>
      <c r="EQ555" s="457">
        <v>5</v>
      </c>
      <c r="ER555" s="457">
        <v>6</v>
      </c>
      <c r="ES555" s="457">
        <v>5</v>
      </c>
      <c r="ET555" s="457">
        <v>6</v>
      </c>
      <c r="EU555" s="457">
        <v>4</v>
      </c>
      <c r="EV555" s="457">
        <v>5</v>
      </c>
      <c r="EW555" s="148">
        <v>6</v>
      </c>
      <c r="EX555" s="148">
        <v>2</v>
      </c>
      <c r="EY555" s="148">
        <v>3</v>
      </c>
      <c r="EZ555" s="148">
        <v>2</v>
      </c>
      <c r="FA555" s="148">
        <v>2</v>
      </c>
      <c r="FB555" s="148">
        <v>2</v>
      </c>
      <c r="FC555" s="148">
        <v>6</v>
      </c>
      <c r="FD555" s="148">
        <v>3</v>
      </c>
      <c r="FE555" s="457">
        <v>3</v>
      </c>
      <c r="FF555" s="148">
        <v>3</v>
      </c>
      <c r="FG555" s="148">
        <v>2</v>
      </c>
      <c r="FH555" s="457">
        <v>2</v>
      </c>
      <c r="FI555" s="148">
        <v>3</v>
      </c>
      <c r="FJ555" s="148">
        <v>3</v>
      </c>
      <c r="FK555" s="148">
        <v>3</v>
      </c>
      <c r="FL555" s="148">
        <v>5</v>
      </c>
      <c r="FM555" s="148">
        <v>7</v>
      </c>
      <c r="FN555" s="148">
        <v>4</v>
      </c>
      <c r="FO555" s="148">
        <v>6</v>
      </c>
      <c r="FP555" s="148">
        <v>4</v>
      </c>
      <c r="FQ555" s="457">
        <v>10</v>
      </c>
      <c r="FR555" s="148">
        <v>13</v>
      </c>
      <c r="FS555" s="148">
        <v>13</v>
      </c>
      <c r="FT555" s="148">
        <v>7</v>
      </c>
      <c r="FU555" s="148">
        <v>9</v>
      </c>
      <c r="FV555" s="148">
        <v>8</v>
      </c>
      <c r="FW555" s="148">
        <v>5</v>
      </c>
      <c r="FX555" s="148">
        <v>5</v>
      </c>
      <c r="FY555" s="148">
        <v>3</v>
      </c>
      <c r="FZ555" s="148">
        <v>3</v>
      </c>
      <c r="GA555" s="148">
        <v>7</v>
      </c>
      <c r="GB555" s="148">
        <v>4</v>
      </c>
      <c r="GC555" s="457">
        <v>8</v>
      </c>
      <c r="GD555" s="457">
        <v>4</v>
      </c>
      <c r="GE555" s="457">
        <v>3</v>
      </c>
      <c r="GF555" s="457">
        <v>2</v>
      </c>
      <c r="GG555" s="457">
        <v>2</v>
      </c>
      <c r="GH555" s="457">
        <v>3</v>
      </c>
      <c r="GI555" s="457">
        <v>6</v>
      </c>
      <c r="GJ555" s="457">
        <v>2</v>
      </c>
      <c r="GK555" s="457">
        <v>3</v>
      </c>
      <c r="GL555" s="457">
        <v>3</v>
      </c>
      <c r="GM555" s="457">
        <v>3</v>
      </c>
      <c r="GN555" s="457">
        <v>3</v>
      </c>
      <c r="GO555" s="457">
        <v>3</v>
      </c>
      <c r="GP555" s="148">
        <v>4</v>
      </c>
      <c r="GQ555" s="457">
        <v>4</v>
      </c>
      <c r="GR555" s="457">
        <v>14</v>
      </c>
      <c r="GS555" s="457">
        <v>13</v>
      </c>
      <c r="GT555" s="457">
        <v>13</v>
      </c>
      <c r="GU555" s="457">
        <v>10</v>
      </c>
      <c r="GV555" s="148">
        <v>10</v>
      </c>
      <c r="GW555" s="148">
        <v>15</v>
      </c>
      <c r="GX555" s="148">
        <v>14</v>
      </c>
      <c r="GY555" s="148">
        <v>11</v>
      </c>
      <c r="GZ555" s="148">
        <v>12</v>
      </c>
      <c r="HA555" s="148">
        <v>13</v>
      </c>
      <c r="HB555" s="148">
        <v>11</v>
      </c>
      <c r="HC555" s="148">
        <v>13</v>
      </c>
      <c r="HD555" s="148">
        <v>13</v>
      </c>
      <c r="HE555" s="148">
        <v>11</v>
      </c>
      <c r="HF555" s="148">
        <v>10</v>
      </c>
      <c r="HG555" s="148">
        <v>11</v>
      </c>
      <c r="HH555" s="148">
        <v>3</v>
      </c>
      <c r="HI555" s="148">
        <v>2</v>
      </c>
      <c r="HJ555" s="148">
        <v>3</v>
      </c>
      <c r="HK555" s="148">
        <v>6</v>
      </c>
      <c r="HL555" s="148">
        <v>4</v>
      </c>
      <c r="HM555" s="148">
        <v>4</v>
      </c>
      <c r="HN555" s="148">
        <v>4</v>
      </c>
      <c r="HO555" s="148">
        <v>5</v>
      </c>
      <c r="HP555" s="148">
        <v>5</v>
      </c>
      <c r="HQ555" s="148">
        <v>4</v>
      </c>
      <c r="HR555" s="148">
        <v>2</v>
      </c>
      <c r="HS555" s="148">
        <v>2</v>
      </c>
      <c r="HT555" s="148">
        <v>4</v>
      </c>
      <c r="HU555" s="148">
        <v>5</v>
      </c>
      <c r="HV555" s="148">
        <v>3</v>
      </c>
      <c r="HW555" s="148">
        <v>4</v>
      </c>
      <c r="HX555" s="148">
        <v>3</v>
      </c>
      <c r="HY555" s="148">
        <v>5</v>
      </c>
      <c r="HZ555" s="148">
        <v>4</v>
      </c>
      <c r="IA555" s="148">
        <v>4</v>
      </c>
      <c r="IB555" s="148">
        <v>4</v>
      </c>
      <c r="IC555" s="148">
        <v>4</v>
      </c>
      <c r="ID555" s="148">
        <v>4</v>
      </c>
      <c r="IE555" s="148">
        <v>4</v>
      </c>
      <c r="IF555" s="148">
        <v>4</v>
      </c>
      <c r="IG555" s="148">
        <v>3</v>
      </c>
      <c r="IH555" s="148">
        <v>3</v>
      </c>
      <c r="II555" s="148">
        <v>4</v>
      </c>
      <c r="IJ555" s="148">
        <v>3</v>
      </c>
      <c r="IK555" s="148">
        <v>3</v>
      </c>
      <c r="IL555" s="148">
        <v>3</v>
      </c>
      <c r="IM555" s="148">
        <v>3</v>
      </c>
      <c r="IN555" s="355">
        <v>3</v>
      </c>
      <c r="IO555" s="148">
        <v>3</v>
      </c>
      <c r="IP555" s="148">
        <v>3</v>
      </c>
      <c r="IQ555" s="148">
        <v>3</v>
      </c>
      <c r="IR555" s="148">
        <v>3</v>
      </c>
      <c r="IS555" s="148">
        <v>2</v>
      </c>
      <c r="IT555" s="148">
        <v>3</v>
      </c>
      <c r="IU555" s="148">
        <v>3</v>
      </c>
      <c r="IV555" s="148">
        <v>3</v>
      </c>
      <c r="IW555" s="148">
        <v>4</v>
      </c>
      <c r="IX555" s="148">
        <v>4</v>
      </c>
      <c r="IY555" s="148">
        <v>3</v>
      </c>
      <c r="IZ555" s="148">
        <v>4</v>
      </c>
      <c r="JA555" s="148">
        <v>3</v>
      </c>
      <c r="JB555" s="148">
        <v>3</v>
      </c>
      <c r="JC555" s="148">
        <v>4</v>
      </c>
      <c r="JD555" s="148">
        <v>3</v>
      </c>
      <c r="JE555" s="148">
        <v>4</v>
      </c>
      <c r="JF555" s="360">
        <v>4</v>
      </c>
      <c r="JG555" s="148">
        <v>3</v>
      </c>
      <c r="JH555" s="148">
        <v>3</v>
      </c>
      <c r="JI555" s="148">
        <v>3</v>
      </c>
      <c r="JJ555" s="148">
        <v>3</v>
      </c>
      <c r="JK555" s="148">
        <v>3</v>
      </c>
      <c r="JL555" s="148">
        <v>3</v>
      </c>
      <c r="JM555" s="148">
        <v>3</v>
      </c>
      <c r="JN555" s="355">
        <v>3</v>
      </c>
      <c r="JO555" s="148">
        <v>3</v>
      </c>
      <c r="JP555" s="148">
        <v>3</v>
      </c>
      <c r="JQ555" s="148">
        <v>3</v>
      </c>
      <c r="JR555" s="148">
        <v>4</v>
      </c>
      <c r="JS555" s="148">
        <v>3</v>
      </c>
      <c r="JT555" s="148">
        <v>3</v>
      </c>
      <c r="JU555" s="148">
        <v>3</v>
      </c>
      <c r="JV555" s="148">
        <v>3</v>
      </c>
      <c r="JW555" s="148">
        <v>3</v>
      </c>
      <c r="JX555" s="148">
        <v>3</v>
      </c>
      <c r="JY555" s="148">
        <v>3</v>
      </c>
      <c r="JZ555" s="148">
        <v>4</v>
      </c>
      <c r="KA555" s="148">
        <v>5</v>
      </c>
      <c r="KB555" s="148">
        <v>4</v>
      </c>
      <c r="KC555" s="148">
        <v>6</v>
      </c>
      <c r="KD555" s="148">
        <v>4</v>
      </c>
      <c r="KE555" s="148">
        <v>4</v>
      </c>
      <c r="KF555" s="148">
        <v>4</v>
      </c>
      <c r="KG555" s="148">
        <v>3</v>
      </c>
      <c r="KH555" s="148">
        <v>5</v>
      </c>
      <c r="KI555" s="148">
        <v>3</v>
      </c>
      <c r="KJ555" s="148">
        <v>3</v>
      </c>
      <c r="KK555" s="148">
        <v>3</v>
      </c>
      <c r="KL555" s="148">
        <v>3</v>
      </c>
      <c r="KM555" s="148">
        <v>3</v>
      </c>
      <c r="KN555" s="148">
        <v>3</v>
      </c>
      <c r="KO555" s="148">
        <v>3</v>
      </c>
      <c r="KP555" s="148">
        <v>3</v>
      </c>
      <c r="KQ555" s="148">
        <v>3</v>
      </c>
      <c r="KR555" s="148">
        <v>3</v>
      </c>
      <c r="KS555" s="148">
        <v>3</v>
      </c>
      <c r="KT555" s="148">
        <v>3</v>
      </c>
      <c r="KU555" s="148">
        <v>3</v>
      </c>
      <c r="KV555" s="148">
        <v>3</v>
      </c>
      <c r="KW555" s="148">
        <v>3</v>
      </c>
      <c r="KX555" s="148">
        <v>3</v>
      </c>
      <c r="KY555" s="148">
        <v>3</v>
      </c>
      <c r="KZ555" s="418">
        <v>3</v>
      </c>
      <c r="LA555" s="418">
        <v>3</v>
      </c>
      <c r="LB555" s="418">
        <v>3</v>
      </c>
      <c r="LC555" s="418">
        <v>3</v>
      </c>
      <c r="LD555" s="418">
        <v>3</v>
      </c>
      <c r="LE555" s="418">
        <v>3</v>
      </c>
      <c r="LF555" s="418">
        <v>3</v>
      </c>
      <c r="LG555" s="418">
        <v>3</v>
      </c>
      <c r="LH555" s="418">
        <v>3</v>
      </c>
      <c r="LI555" s="418">
        <v>3</v>
      </c>
      <c r="LJ555" s="148">
        <v>3</v>
      </c>
      <c r="LK555" s="148">
        <v>3</v>
      </c>
      <c r="LL555" s="148">
        <v>3</v>
      </c>
      <c r="LM555" s="148">
        <v>3</v>
      </c>
      <c r="LN555" s="148">
        <v>3</v>
      </c>
      <c r="LO555" s="148">
        <v>3</v>
      </c>
      <c r="LP555" s="457">
        <v>3</v>
      </c>
      <c r="LQ555" s="148">
        <v>3</v>
      </c>
      <c r="LR555" s="148">
        <v>3</v>
      </c>
      <c r="LS555" s="148">
        <v>3</v>
      </c>
      <c r="LT555" s="148">
        <v>3</v>
      </c>
      <c r="LU555" s="148">
        <v>3</v>
      </c>
      <c r="LV555" s="148">
        <v>3</v>
      </c>
      <c r="LW555" s="148">
        <v>15</v>
      </c>
      <c r="LX555" s="148">
        <v>8</v>
      </c>
      <c r="LY555" s="148">
        <v>5</v>
      </c>
      <c r="LZ555" s="148">
        <v>3</v>
      </c>
      <c r="MA555" s="148">
        <v>3</v>
      </c>
      <c r="MB555" s="148">
        <v>3</v>
      </c>
      <c r="MC555" s="148">
        <v>4</v>
      </c>
      <c r="MD555" s="148">
        <v>3</v>
      </c>
      <c r="ME555" s="148">
        <v>3</v>
      </c>
      <c r="MF555" s="148">
        <v>5</v>
      </c>
      <c r="MG555" s="148">
        <v>3</v>
      </c>
      <c r="MH555" s="148">
        <v>4</v>
      </c>
      <c r="MI555" s="148">
        <v>3</v>
      </c>
      <c r="MJ555" s="148">
        <v>4</v>
      </c>
      <c r="MK555" s="148">
        <v>4</v>
      </c>
      <c r="ML555" s="148">
        <v>3</v>
      </c>
      <c r="MM555" s="148">
        <v>3</v>
      </c>
      <c r="MN555" s="148">
        <v>4</v>
      </c>
      <c r="MO555" s="148">
        <v>5</v>
      </c>
      <c r="MP555" s="148">
        <v>4</v>
      </c>
      <c r="MQ555" s="148">
        <v>6</v>
      </c>
      <c r="MR555" s="148">
        <v>8</v>
      </c>
      <c r="MS555" s="148">
        <v>13</v>
      </c>
      <c r="MT555" s="148">
        <v>11</v>
      </c>
      <c r="MU555" s="148">
        <v>4</v>
      </c>
      <c r="MV555" s="148">
        <v>4</v>
      </c>
      <c r="MW555" s="148">
        <v>6</v>
      </c>
      <c r="MX555" s="148">
        <v>7</v>
      </c>
      <c r="MY555" s="148">
        <v>9</v>
      </c>
      <c r="MZ555" s="148">
        <v>9</v>
      </c>
      <c r="NA555" s="148">
        <v>8</v>
      </c>
      <c r="NB555" s="148">
        <v>6</v>
      </c>
      <c r="NC555" s="148">
        <v>5</v>
      </c>
      <c r="ND555" s="148">
        <v>6</v>
      </c>
      <c r="NE555" s="148">
        <v>5</v>
      </c>
      <c r="NF555" s="148">
        <v>6</v>
      </c>
      <c r="NG555" s="148">
        <v>5</v>
      </c>
      <c r="NH555" s="148">
        <v>4</v>
      </c>
      <c r="NI555" s="148">
        <v>4</v>
      </c>
      <c r="NJ555" s="148">
        <v>5</v>
      </c>
      <c r="NK555" s="148">
        <v>5</v>
      </c>
      <c r="NL555" s="148">
        <v>4</v>
      </c>
      <c r="NM555" s="148">
        <v>5</v>
      </c>
      <c r="NN555" s="148">
        <v>9</v>
      </c>
      <c r="NO555" s="148">
        <v>5</v>
      </c>
      <c r="NP555" s="148">
        <v>5</v>
      </c>
      <c r="NQ555" s="148">
        <v>6</v>
      </c>
      <c r="NR555" s="148">
        <v>8</v>
      </c>
      <c r="NS555" s="148">
        <v>9</v>
      </c>
      <c r="NT555" s="148">
        <v>7</v>
      </c>
      <c r="NU555" s="148">
        <v>8</v>
      </c>
      <c r="NV555" s="148">
        <v>10</v>
      </c>
      <c r="NW555" s="148">
        <v>6</v>
      </c>
      <c r="NX555" s="148">
        <v>9</v>
      </c>
      <c r="NY555" s="148">
        <v>11</v>
      </c>
      <c r="NZ555" s="148">
        <v>11</v>
      </c>
      <c r="OA555" s="148">
        <v>10</v>
      </c>
      <c r="OB555" s="148">
        <v>8</v>
      </c>
      <c r="OC555" s="148">
        <v>7</v>
      </c>
      <c r="OD555" s="148">
        <v>5</v>
      </c>
      <c r="OE555" s="148">
        <v>6</v>
      </c>
      <c r="OF555" s="148">
        <v>7</v>
      </c>
      <c r="OG555" s="148">
        <v>7</v>
      </c>
      <c r="OH555" s="148">
        <v>6</v>
      </c>
      <c r="OI555" s="148">
        <v>7</v>
      </c>
      <c r="OJ555" s="148">
        <v>7</v>
      </c>
      <c r="OK555" s="148">
        <v>8</v>
      </c>
      <c r="OL555" s="148">
        <v>6</v>
      </c>
      <c r="OM555" s="148">
        <v>5</v>
      </c>
      <c r="ON555" s="148">
        <v>7</v>
      </c>
      <c r="OO555" s="148">
        <v>7</v>
      </c>
      <c r="OP555" s="148">
        <v>5</v>
      </c>
      <c r="OQ555" s="148">
        <v>5</v>
      </c>
      <c r="OR555" s="148">
        <v>4</v>
      </c>
      <c r="OS555" s="148">
        <v>6</v>
      </c>
      <c r="OT555" s="148">
        <v>5</v>
      </c>
      <c r="OU555" s="148">
        <v>9</v>
      </c>
      <c r="OV555" s="148">
        <v>12</v>
      </c>
      <c r="OW555" s="148">
        <v>7</v>
      </c>
      <c r="OX555" s="148">
        <v>7</v>
      </c>
      <c r="OY555" s="148">
        <v>5</v>
      </c>
      <c r="OZ555" s="148">
        <v>5</v>
      </c>
      <c r="PA555" s="148">
        <v>5</v>
      </c>
      <c r="PB555" s="148">
        <v>6</v>
      </c>
      <c r="PC555" s="148">
        <v>6</v>
      </c>
      <c r="PD555" s="148">
        <v>6</v>
      </c>
      <c r="PE555" s="148">
        <v>6</v>
      </c>
      <c r="PF555" s="148">
        <v>7</v>
      </c>
      <c r="PG555" s="148">
        <v>7</v>
      </c>
      <c r="PH555" s="148">
        <v>6</v>
      </c>
      <c r="PI555" s="148">
        <v>5</v>
      </c>
      <c r="PJ555" s="148">
        <v>5</v>
      </c>
      <c r="PK555" s="148">
        <v>6</v>
      </c>
      <c r="PL555" s="148">
        <v>7</v>
      </c>
      <c r="PM555" s="148">
        <v>5</v>
      </c>
      <c r="PN555" s="148">
        <v>5</v>
      </c>
      <c r="PO555" s="148">
        <v>5</v>
      </c>
      <c r="PP555" s="148">
        <v>5</v>
      </c>
      <c r="PQ555" s="148">
        <v>6</v>
      </c>
      <c r="PR555" s="148">
        <v>5</v>
      </c>
      <c r="PS555" s="148">
        <v>5</v>
      </c>
      <c r="PT555" s="148">
        <v>6</v>
      </c>
      <c r="PU555" s="148">
        <v>8</v>
      </c>
      <c r="PV555" s="148">
        <v>9</v>
      </c>
      <c r="PW555" s="148">
        <v>7</v>
      </c>
      <c r="PX555" s="148">
        <v>8</v>
      </c>
      <c r="PY555" s="148">
        <v>10</v>
      </c>
      <c r="PZ555" s="148">
        <v>6</v>
      </c>
      <c r="QA555" s="148">
        <v>5</v>
      </c>
      <c r="QB555" s="148">
        <v>11</v>
      </c>
      <c r="QC555" s="148">
        <v>11</v>
      </c>
      <c r="QD555" s="148">
        <v>10</v>
      </c>
      <c r="QE555" s="148">
        <v>8</v>
      </c>
      <c r="QF555" s="148">
        <v>7</v>
      </c>
      <c r="QG555" s="148">
        <v>5</v>
      </c>
      <c r="QH555" s="148">
        <v>6</v>
      </c>
      <c r="QI555" s="148">
        <v>7</v>
      </c>
      <c r="QJ555" s="148">
        <v>7</v>
      </c>
      <c r="QK555" s="148">
        <v>6</v>
      </c>
      <c r="QL555" s="148">
        <v>7</v>
      </c>
      <c r="QM555" s="148">
        <v>7</v>
      </c>
      <c r="QN555" s="148">
        <v>8</v>
      </c>
      <c r="QO555" s="148">
        <v>6</v>
      </c>
      <c r="QP555" s="148">
        <v>5</v>
      </c>
      <c r="QQ555" s="148">
        <v>7</v>
      </c>
      <c r="QR555" s="148">
        <v>7</v>
      </c>
      <c r="QS555" s="148">
        <v>5</v>
      </c>
      <c r="QT555" s="148">
        <v>5</v>
      </c>
      <c r="QU555" s="148">
        <v>5</v>
      </c>
      <c r="QV555" s="148">
        <v>4</v>
      </c>
      <c r="QW555" s="148">
        <v>7</v>
      </c>
      <c r="QX555" s="148">
        <v>6</v>
      </c>
      <c r="QY555" s="148">
        <v>7</v>
      </c>
      <c r="QZ555" s="148">
        <v>6</v>
      </c>
      <c r="RA555" s="457">
        <v>7</v>
      </c>
      <c r="RB555" s="148">
        <v>6</v>
      </c>
      <c r="RC555" s="148">
        <v>6</v>
      </c>
      <c r="RD555" s="148">
        <v>8</v>
      </c>
      <c r="RE555" s="148">
        <v>8</v>
      </c>
      <c r="RF555" s="148">
        <v>8</v>
      </c>
      <c r="RG555" s="148">
        <v>8</v>
      </c>
      <c r="RH555" s="148">
        <v>9</v>
      </c>
      <c r="RI555" s="148">
        <v>7</v>
      </c>
      <c r="RJ555" s="148">
        <v>8</v>
      </c>
      <c r="RK555" s="148">
        <v>8</v>
      </c>
      <c r="RL555" s="148">
        <v>7</v>
      </c>
      <c r="RM555" s="148">
        <v>4</v>
      </c>
      <c r="RN555" s="148">
        <v>4</v>
      </c>
      <c r="RO555" s="148">
        <v>7</v>
      </c>
      <c r="RP555" s="148">
        <v>9</v>
      </c>
      <c r="RQ555" s="148">
        <v>6</v>
      </c>
      <c r="RR555" s="148">
        <v>5</v>
      </c>
      <c r="RS555" s="148">
        <v>5</v>
      </c>
      <c r="RT555" s="148">
        <v>4</v>
      </c>
      <c r="RU555" s="148">
        <v>4</v>
      </c>
      <c r="RV555" s="148">
        <v>8</v>
      </c>
      <c r="RW555" s="148">
        <v>8</v>
      </c>
      <c r="RX555" s="148">
        <v>7</v>
      </c>
      <c r="RY555" s="148">
        <v>6</v>
      </c>
      <c r="RZ555" s="148">
        <v>7</v>
      </c>
      <c r="SA555" s="148">
        <v>7</v>
      </c>
      <c r="SB555" s="148">
        <v>7</v>
      </c>
      <c r="SC555" s="148">
        <v>5</v>
      </c>
      <c r="SD555" s="148">
        <v>6</v>
      </c>
      <c r="SE555" s="148">
        <v>2</v>
      </c>
      <c r="SF555" s="148">
        <v>2</v>
      </c>
      <c r="SG555" s="148">
        <v>2</v>
      </c>
      <c r="SH555" s="148">
        <v>4</v>
      </c>
      <c r="SI555" s="148">
        <v>4</v>
      </c>
      <c r="SJ555" s="148">
        <v>5</v>
      </c>
      <c r="SK555" s="148">
        <v>6</v>
      </c>
      <c r="SL555" s="148">
        <v>6</v>
      </c>
      <c r="SM555" s="148">
        <v>3</v>
      </c>
      <c r="SN555" s="148">
        <v>4</v>
      </c>
      <c r="SO555" s="148">
        <v>5</v>
      </c>
      <c r="SP555" s="148">
        <v>6</v>
      </c>
      <c r="SQ555" s="148">
        <v>5</v>
      </c>
      <c r="SR555" s="148">
        <v>8</v>
      </c>
      <c r="SS555" s="148">
        <v>3</v>
      </c>
      <c r="ST555" s="148">
        <v>3</v>
      </c>
      <c r="SU555" s="148">
        <v>3</v>
      </c>
      <c r="SV555" s="148">
        <v>6</v>
      </c>
      <c r="SW555" s="148">
        <v>4</v>
      </c>
      <c r="SX555" s="148">
        <v>6</v>
      </c>
      <c r="SY555" s="148">
        <v>8</v>
      </c>
      <c r="SZ555" s="148">
        <v>8</v>
      </c>
      <c r="TA555" s="148">
        <v>8</v>
      </c>
      <c r="TB555" s="148">
        <v>7</v>
      </c>
      <c r="TC555" s="148">
        <v>6</v>
      </c>
      <c r="TD555" s="148">
        <v>9</v>
      </c>
      <c r="TE555" s="148">
        <v>9</v>
      </c>
      <c r="TF555" s="148">
        <v>8</v>
      </c>
      <c r="TG555" s="148">
        <v>8</v>
      </c>
      <c r="TH555" s="148">
        <v>9</v>
      </c>
      <c r="TI555" s="148">
        <v>8</v>
      </c>
      <c r="TJ555" s="148">
        <v>2</v>
      </c>
      <c r="TK555" s="148">
        <v>3</v>
      </c>
      <c r="TL555" s="148">
        <v>3</v>
      </c>
      <c r="TM555" s="148">
        <v>3</v>
      </c>
      <c r="TN555" s="148">
        <v>2</v>
      </c>
      <c r="TO555" s="148">
        <v>2</v>
      </c>
      <c r="TP555" s="148">
        <v>2</v>
      </c>
      <c r="TQ555" s="148">
        <v>4</v>
      </c>
      <c r="TR555" s="148">
        <v>6</v>
      </c>
      <c r="TS555" s="148">
        <v>2</v>
      </c>
      <c r="TT555" s="148">
        <v>6</v>
      </c>
      <c r="TU555" s="148">
        <v>4</v>
      </c>
      <c r="TV555" s="148">
        <v>3</v>
      </c>
      <c r="TW555" s="148">
        <v>3</v>
      </c>
      <c r="TX555" s="148">
        <v>3</v>
      </c>
      <c r="TY555" s="148">
        <v>2</v>
      </c>
      <c r="TZ555" s="148">
        <v>3</v>
      </c>
      <c r="UA555" s="148">
        <v>6</v>
      </c>
      <c r="UB555" s="148">
        <v>5</v>
      </c>
      <c r="UC555" s="148">
        <v>3</v>
      </c>
      <c r="UD555" s="148">
        <v>3</v>
      </c>
      <c r="UE555" s="148">
        <v>3</v>
      </c>
      <c r="UF555" s="148">
        <v>3</v>
      </c>
      <c r="UG555" s="148">
        <v>3</v>
      </c>
      <c r="UH555" s="148">
        <v>4</v>
      </c>
      <c r="UI555" s="148">
        <v>4</v>
      </c>
      <c r="UJ555" s="148">
        <v>3</v>
      </c>
      <c r="UK555" s="148">
        <v>3</v>
      </c>
      <c r="UL555" s="148">
        <v>3</v>
      </c>
      <c r="UM555" s="148">
        <v>7</v>
      </c>
      <c r="UN555" s="148">
        <v>6</v>
      </c>
      <c r="UO555" s="148">
        <v>5</v>
      </c>
      <c r="UP555" s="148">
        <v>7</v>
      </c>
      <c r="UQ555" s="148">
        <v>6</v>
      </c>
      <c r="UR555" s="148">
        <v>7</v>
      </c>
      <c r="US555" s="148">
        <v>7</v>
      </c>
      <c r="UT555" s="148">
        <v>7</v>
      </c>
      <c r="UU555" s="148">
        <v>7</v>
      </c>
      <c r="UV555" s="148">
        <v>3</v>
      </c>
      <c r="UW555" s="148">
        <v>12</v>
      </c>
      <c r="UX555" s="148">
        <v>9</v>
      </c>
      <c r="UY555" s="148">
        <v>4</v>
      </c>
      <c r="UZ555" s="148">
        <v>4</v>
      </c>
      <c r="VA555" s="148">
        <v>3</v>
      </c>
      <c r="VB555" s="148">
        <v>6</v>
      </c>
      <c r="VC555" s="148">
        <v>4</v>
      </c>
      <c r="VD555" s="148">
        <v>5</v>
      </c>
      <c r="VE555" s="148">
        <v>4</v>
      </c>
      <c r="VF555" s="148">
        <v>6</v>
      </c>
      <c r="VG555" s="148">
        <v>5</v>
      </c>
      <c r="VH555" s="148">
        <v>5</v>
      </c>
      <c r="VI555" s="148">
        <v>2</v>
      </c>
      <c r="VJ555" s="148">
        <v>3</v>
      </c>
      <c r="VK555" s="148">
        <v>1</v>
      </c>
      <c r="VL555" s="148">
        <v>6</v>
      </c>
      <c r="VM555" s="148">
        <v>8</v>
      </c>
      <c r="VN555" s="148">
        <v>10</v>
      </c>
      <c r="VO555" s="148">
        <v>11</v>
      </c>
      <c r="VP555" s="148">
        <v>11</v>
      </c>
      <c r="VQ555" s="148">
        <v>9</v>
      </c>
      <c r="VR555" s="148">
        <v>7</v>
      </c>
      <c r="VS555" s="148">
        <v>5</v>
      </c>
      <c r="VT555" s="148">
        <v>4</v>
      </c>
      <c r="VU555" s="148">
        <v>4</v>
      </c>
      <c r="VV555" s="148">
        <v>7</v>
      </c>
      <c r="VW555" s="148">
        <v>3</v>
      </c>
      <c r="VX555" s="148">
        <v>3</v>
      </c>
      <c r="VY555" s="96">
        <v>2</v>
      </c>
      <c r="VZ555" s="148">
        <v>5</v>
      </c>
      <c r="WA555" s="148">
        <v>9</v>
      </c>
      <c r="WB555" s="148">
        <v>4</v>
      </c>
      <c r="WC555" s="148">
        <v>6</v>
      </c>
      <c r="WD555" s="148">
        <v>11</v>
      </c>
      <c r="WE555" s="148">
        <v>10</v>
      </c>
      <c r="WF555" s="148">
        <v>8</v>
      </c>
      <c r="WG555" s="148">
        <v>8</v>
      </c>
      <c r="WH555" s="148">
        <v>5</v>
      </c>
      <c r="WI555" s="148">
        <v>7</v>
      </c>
      <c r="WJ555" s="148">
        <v>5</v>
      </c>
      <c r="WK555" s="148">
        <v>1</v>
      </c>
      <c r="WL555" s="148">
        <v>7</v>
      </c>
      <c r="WM555" s="148">
        <v>6</v>
      </c>
      <c r="WN555" s="148">
        <v>10</v>
      </c>
      <c r="WO555" s="148">
        <v>11</v>
      </c>
      <c r="WP555" s="148">
        <v>5</v>
      </c>
      <c r="WQ555" s="148">
        <v>9</v>
      </c>
      <c r="WR555" s="148">
        <v>7</v>
      </c>
      <c r="WS555" s="148">
        <v>6</v>
      </c>
      <c r="WT555" s="148">
        <v>7</v>
      </c>
      <c r="WU555" s="148">
        <v>7</v>
      </c>
      <c r="WV555" s="148">
        <v>6</v>
      </c>
      <c r="WW555" s="148">
        <v>6</v>
      </c>
      <c r="WX555" s="148">
        <v>6</v>
      </c>
      <c r="WY555" s="148">
        <v>7</v>
      </c>
      <c r="WZ555" s="148">
        <v>9</v>
      </c>
      <c r="XA555" s="148">
        <v>8</v>
      </c>
      <c r="XB555" s="148">
        <v>7</v>
      </c>
      <c r="XC555" s="148">
        <v>8</v>
      </c>
      <c r="XD555" s="148">
        <v>7</v>
      </c>
      <c r="XE555" s="148">
        <v>8</v>
      </c>
      <c r="XF555" s="148">
        <v>6</v>
      </c>
      <c r="XG555" s="148">
        <v>6</v>
      </c>
      <c r="XH555" s="148">
        <v>5</v>
      </c>
      <c r="XI555" s="148">
        <v>5</v>
      </c>
      <c r="XJ555" s="148">
        <v>6</v>
      </c>
      <c r="XK555" s="148">
        <v>5</v>
      </c>
    </row>
    <row r="556" spans="1:635" s="148" customFormat="1" x14ac:dyDescent="0.2">
      <c r="A556" s="327"/>
      <c r="B556" s="354">
        <v>10</v>
      </c>
      <c r="C556" s="399">
        <f t="shared" ca="1" si="488"/>
        <v>179213</v>
      </c>
      <c r="D556" s="455">
        <f t="shared" ca="1" si="487"/>
        <v>16</v>
      </c>
      <c r="E556" s="354">
        <v>10</v>
      </c>
      <c r="F556" s="354"/>
      <c r="G556" s="148">
        <v>22</v>
      </c>
      <c r="H556" s="148">
        <v>22</v>
      </c>
      <c r="I556" s="355">
        <v>21</v>
      </c>
      <c r="J556" s="148">
        <v>21</v>
      </c>
      <c r="K556" s="148">
        <v>21</v>
      </c>
      <c r="L556" s="148">
        <v>21</v>
      </c>
      <c r="M556" s="148">
        <v>21</v>
      </c>
      <c r="N556" s="148">
        <v>18</v>
      </c>
      <c r="O556" s="148">
        <v>19</v>
      </c>
      <c r="P556" s="148">
        <v>19</v>
      </c>
      <c r="Q556" s="148">
        <v>19</v>
      </c>
      <c r="R556" s="148">
        <v>20</v>
      </c>
      <c r="S556" s="148">
        <v>18</v>
      </c>
      <c r="T556" s="148">
        <v>20</v>
      </c>
      <c r="U556" s="148">
        <v>19</v>
      </c>
      <c r="V556" s="148">
        <v>21</v>
      </c>
      <c r="W556" s="148">
        <v>20</v>
      </c>
      <c r="X556" s="148">
        <v>20</v>
      </c>
      <c r="Y556" s="148">
        <v>18</v>
      </c>
      <c r="Z556" s="148">
        <v>20</v>
      </c>
      <c r="AA556" s="148">
        <v>20</v>
      </c>
      <c r="AB556" s="148">
        <v>20</v>
      </c>
      <c r="AC556" s="148">
        <v>19</v>
      </c>
      <c r="AD556" s="148">
        <v>20</v>
      </c>
      <c r="AE556" s="148">
        <v>18</v>
      </c>
      <c r="AF556" s="148">
        <v>20</v>
      </c>
      <c r="AG556" s="148">
        <v>20</v>
      </c>
      <c r="AH556" s="148">
        <v>19</v>
      </c>
      <c r="AI556" s="148">
        <v>17</v>
      </c>
      <c r="AJ556" s="148">
        <v>17</v>
      </c>
      <c r="AK556" s="148">
        <v>18</v>
      </c>
      <c r="AL556" s="148">
        <v>21</v>
      </c>
      <c r="AM556" s="148">
        <v>17</v>
      </c>
      <c r="AN556" s="148">
        <v>16</v>
      </c>
      <c r="AO556" s="148">
        <v>18</v>
      </c>
      <c r="AP556" s="355">
        <v>20</v>
      </c>
      <c r="AQ556" s="148">
        <v>20</v>
      </c>
      <c r="AR556" s="148">
        <v>19</v>
      </c>
      <c r="AS556" s="148">
        <v>20</v>
      </c>
      <c r="AT556" s="148">
        <v>20</v>
      </c>
      <c r="AU556" s="148">
        <v>21</v>
      </c>
      <c r="AV556" s="148">
        <v>20</v>
      </c>
      <c r="AW556" s="148">
        <v>19</v>
      </c>
      <c r="AX556" s="148">
        <v>20</v>
      </c>
      <c r="AY556" s="148">
        <v>18</v>
      </c>
      <c r="AZ556" s="148">
        <v>17</v>
      </c>
      <c r="BA556" s="148">
        <v>15</v>
      </c>
      <c r="BB556" s="148">
        <v>16</v>
      </c>
      <c r="BC556" s="148">
        <v>19</v>
      </c>
      <c r="BD556" s="148">
        <v>20</v>
      </c>
      <c r="BE556" s="148">
        <v>20</v>
      </c>
      <c r="BF556" s="148">
        <v>19</v>
      </c>
      <c r="BG556" s="148">
        <v>20</v>
      </c>
      <c r="BH556" s="148">
        <v>19</v>
      </c>
      <c r="BI556" s="148">
        <v>21</v>
      </c>
      <c r="BJ556" s="148">
        <v>19</v>
      </c>
      <c r="BK556" s="148">
        <v>19</v>
      </c>
      <c r="BL556" s="148">
        <v>20</v>
      </c>
      <c r="BM556" s="148">
        <v>19</v>
      </c>
      <c r="BN556" s="148">
        <v>17</v>
      </c>
      <c r="BO556" s="148">
        <v>19</v>
      </c>
      <c r="BP556" s="148">
        <v>17</v>
      </c>
      <c r="BQ556" s="148">
        <v>17</v>
      </c>
      <c r="BR556" s="148">
        <v>17</v>
      </c>
      <c r="BS556" s="148">
        <v>13</v>
      </c>
      <c r="BT556" s="148">
        <v>15</v>
      </c>
      <c r="BU556" s="148">
        <v>15</v>
      </c>
      <c r="BV556" s="148">
        <v>16</v>
      </c>
      <c r="BW556" s="148">
        <v>16</v>
      </c>
      <c r="BX556" s="148">
        <v>18</v>
      </c>
      <c r="BY556" s="148">
        <v>19</v>
      </c>
      <c r="BZ556" s="148">
        <v>19</v>
      </c>
      <c r="CA556" s="148">
        <v>22</v>
      </c>
      <c r="CB556" s="457">
        <v>17</v>
      </c>
      <c r="CC556" s="457">
        <v>20</v>
      </c>
      <c r="CD556" s="457">
        <v>21</v>
      </c>
      <c r="CE556" s="457">
        <v>17</v>
      </c>
      <c r="CF556" s="457">
        <v>16</v>
      </c>
      <c r="CG556" s="148">
        <v>17</v>
      </c>
      <c r="CH556" s="148">
        <v>15</v>
      </c>
      <c r="CI556" s="148">
        <v>15</v>
      </c>
      <c r="CJ556" s="148">
        <v>16</v>
      </c>
      <c r="CK556" s="148">
        <v>17</v>
      </c>
      <c r="CL556" s="148">
        <v>20</v>
      </c>
      <c r="CM556" s="148">
        <v>18</v>
      </c>
      <c r="CN556" s="148">
        <v>19</v>
      </c>
      <c r="CO556" s="148">
        <v>18</v>
      </c>
      <c r="CP556" s="148">
        <v>17</v>
      </c>
      <c r="CQ556" s="148">
        <v>16</v>
      </c>
      <c r="CR556" s="148">
        <v>15</v>
      </c>
      <c r="CS556" s="148">
        <v>15</v>
      </c>
      <c r="CT556" s="148">
        <v>20</v>
      </c>
      <c r="CU556" s="148">
        <v>23</v>
      </c>
      <c r="CV556" s="148">
        <v>19</v>
      </c>
      <c r="CW556" s="148">
        <v>20</v>
      </c>
      <c r="CX556" s="148">
        <v>18</v>
      </c>
      <c r="CY556" s="148">
        <v>19</v>
      </c>
      <c r="CZ556" s="148">
        <v>19</v>
      </c>
      <c r="DA556" s="148">
        <v>16</v>
      </c>
      <c r="DB556" s="148">
        <v>17</v>
      </c>
      <c r="DC556" s="148">
        <v>19</v>
      </c>
      <c r="DD556" s="148">
        <v>19</v>
      </c>
      <c r="DE556" s="148">
        <v>19</v>
      </c>
      <c r="DF556" s="148">
        <v>17</v>
      </c>
      <c r="DG556" s="148">
        <v>18</v>
      </c>
      <c r="DH556" s="148">
        <v>17</v>
      </c>
      <c r="DI556" s="148">
        <v>16</v>
      </c>
      <c r="DJ556" s="148">
        <v>15</v>
      </c>
      <c r="DK556" s="148">
        <v>15</v>
      </c>
      <c r="DL556" s="148">
        <v>15</v>
      </c>
      <c r="DM556" s="148">
        <v>15</v>
      </c>
      <c r="DN556" s="148">
        <v>14</v>
      </c>
      <c r="DO556" s="148">
        <v>13</v>
      </c>
      <c r="DP556" s="148">
        <v>11</v>
      </c>
      <c r="DQ556" s="148">
        <v>14</v>
      </c>
      <c r="DR556" s="148">
        <v>14</v>
      </c>
      <c r="DS556" s="148">
        <v>16</v>
      </c>
      <c r="DT556" s="148">
        <v>17</v>
      </c>
      <c r="DU556" s="148">
        <v>17</v>
      </c>
      <c r="DV556" s="148">
        <v>15</v>
      </c>
      <c r="DW556" s="148">
        <v>14</v>
      </c>
      <c r="DX556" s="148">
        <v>11</v>
      </c>
      <c r="DY556" s="148">
        <v>14</v>
      </c>
      <c r="DZ556" s="148">
        <v>16</v>
      </c>
      <c r="EA556" s="148">
        <v>13</v>
      </c>
      <c r="EB556" s="457">
        <v>13</v>
      </c>
      <c r="EC556" s="457">
        <v>14</v>
      </c>
      <c r="ED556" s="457">
        <v>16</v>
      </c>
      <c r="EE556" s="457">
        <v>16</v>
      </c>
      <c r="EF556" s="457">
        <v>17</v>
      </c>
      <c r="EG556" s="457">
        <v>18</v>
      </c>
      <c r="EH556" s="457">
        <v>21</v>
      </c>
      <c r="EI556" s="457">
        <v>18</v>
      </c>
      <c r="EJ556" s="457">
        <v>16</v>
      </c>
      <c r="EK556" s="457">
        <v>18</v>
      </c>
      <c r="EL556" s="457">
        <v>17</v>
      </c>
      <c r="EM556" s="457">
        <v>18</v>
      </c>
      <c r="EN556" s="457">
        <v>16</v>
      </c>
      <c r="EO556" s="148">
        <v>14</v>
      </c>
      <c r="EP556" s="457">
        <v>15</v>
      </c>
      <c r="EQ556" s="457">
        <v>15</v>
      </c>
      <c r="ER556" s="457">
        <v>16</v>
      </c>
      <c r="ES556" s="457">
        <v>17</v>
      </c>
      <c r="ET556" s="457">
        <v>13</v>
      </c>
      <c r="EU556" s="457">
        <v>13</v>
      </c>
      <c r="EV556" s="457">
        <v>13</v>
      </c>
      <c r="EW556" s="148">
        <v>15</v>
      </c>
      <c r="EX556" s="148">
        <v>17</v>
      </c>
      <c r="EY556" s="148">
        <v>13</v>
      </c>
      <c r="EZ556" s="148">
        <v>12</v>
      </c>
      <c r="FA556" s="148">
        <v>9</v>
      </c>
      <c r="FB556" s="148">
        <v>11</v>
      </c>
      <c r="FC556" s="148">
        <v>10</v>
      </c>
      <c r="FD556" s="148">
        <v>13</v>
      </c>
      <c r="FE556" s="457">
        <v>10</v>
      </c>
      <c r="FF556" s="148">
        <v>6</v>
      </c>
      <c r="FG556" s="148">
        <v>6</v>
      </c>
      <c r="FH556" s="457">
        <v>8</v>
      </c>
      <c r="FI556" s="148">
        <v>6</v>
      </c>
      <c r="FJ556" s="148">
        <v>5</v>
      </c>
      <c r="FK556" s="148">
        <v>5</v>
      </c>
      <c r="FL556" s="148">
        <v>6</v>
      </c>
      <c r="FM556" s="148">
        <v>6</v>
      </c>
      <c r="FN556" s="148">
        <v>5</v>
      </c>
      <c r="FO556" s="148">
        <v>9</v>
      </c>
      <c r="FP556" s="148">
        <v>9</v>
      </c>
      <c r="FQ556" s="457">
        <v>9</v>
      </c>
      <c r="FR556" s="148">
        <v>9</v>
      </c>
      <c r="FS556" s="148">
        <v>8</v>
      </c>
      <c r="FT556" s="148">
        <v>8</v>
      </c>
      <c r="FU556" s="148">
        <v>7</v>
      </c>
      <c r="FV556" s="148">
        <v>9</v>
      </c>
      <c r="FW556" s="148">
        <v>7</v>
      </c>
      <c r="FX556" s="148">
        <v>6</v>
      </c>
      <c r="FY556" s="148">
        <v>10</v>
      </c>
      <c r="FZ556" s="148">
        <v>11</v>
      </c>
      <c r="GA556" s="148">
        <v>11</v>
      </c>
      <c r="GB556" s="148">
        <v>11</v>
      </c>
      <c r="GC556" s="457">
        <v>13</v>
      </c>
      <c r="GD556" s="457">
        <v>16</v>
      </c>
      <c r="GE556" s="457">
        <v>13</v>
      </c>
      <c r="GF556" s="457">
        <v>13</v>
      </c>
      <c r="GG556" s="457">
        <v>9</v>
      </c>
      <c r="GH556" s="457">
        <v>15</v>
      </c>
      <c r="GI556" s="457">
        <v>10</v>
      </c>
      <c r="GJ556" s="457">
        <v>9</v>
      </c>
      <c r="GK556" s="457">
        <v>8</v>
      </c>
      <c r="GL556" s="457">
        <v>8</v>
      </c>
      <c r="GM556" s="457">
        <v>7</v>
      </c>
      <c r="GN556" s="457">
        <v>8</v>
      </c>
      <c r="GO556" s="457">
        <v>6</v>
      </c>
      <c r="GP556" s="148">
        <v>9</v>
      </c>
      <c r="GQ556" s="457">
        <v>7</v>
      </c>
      <c r="GR556" s="457">
        <v>6</v>
      </c>
      <c r="GS556" s="457">
        <v>7</v>
      </c>
      <c r="GT556" s="457">
        <v>7</v>
      </c>
      <c r="GU556" s="457">
        <v>6</v>
      </c>
      <c r="GV556" s="148">
        <v>7</v>
      </c>
      <c r="GW556" s="148">
        <v>6</v>
      </c>
      <c r="GX556" s="148">
        <v>6</v>
      </c>
      <c r="GY556" s="148">
        <v>5</v>
      </c>
      <c r="GZ556" s="148">
        <v>4</v>
      </c>
      <c r="HA556" s="148">
        <v>5</v>
      </c>
      <c r="HB556" s="148">
        <v>2</v>
      </c>
      <c r="HC556" s="148">
        <v>7</v>
      </c>
      <c r="HD556" s="148">
        <v>9</v>
      </c>
      <c r="HE556" s="148">
        <v>10</v>
      </c>
      <c r="HF556" s="148">
        <v>12</v>
      </c>
      <c r="HG556" s="148">
        <v>14</v>
      </c>
      <c r="HH556" s="148">
        <v>13</v>
      </c>
      <c r="HI556" s="148">
        <v>15</v>
      </c>
      <c r="HJ556" s="148">
        <v>15</v>
      </c>
      <c r="HK556" s="148">
        <v>15</v>
      </c>
      <c r="HL556" s="148">
        <v>15</v>
      </c>
      <c r="HM556" s="148">
        <v>15</v>
      </c>
      <c r="HN556" s="148">
        <v>15</v>
      </c>
      <c r="HO556" s="148">
        <v>15</v>
      </c>
      <c r="HP556" s="148">
        <v>12</v>
      </c>
      <c r="HQ556" s="148">
        <v>11</v>
      </c>
      <c r="HR556" s="148">
        <v>13</v>
      </c>
      <c r="HS556" s="148">
        <v>12</v>
      </c>
      <c r="HT556" s="148">
        <v>11</v>
      </c>
      <c r="HU556" s="148">
        <v>12</v>
      </c>
      <c r="HV556" s="148">
        <v>13</v>
      </c>
      <c r="HW556" s="148">
        <v>11</v>
      </c>
      <c r="HX556" s="148">
        <v>14</v>
      </c>
      <c r="HY556" s="148">
        <v>12</v>
      </c>
      <c r="HZ556" s="148">
        <v>12</v>
      </c>
      <c r="IA556" s="148">
        <v>16</v>
      </c>
      <c r="IB556" s="148">
        <v>15</v>
      </c>
      <c r="IC556" s="148">
        <v>15</v>
      </c>
      <c r="ID556" s="148">
        <v>14</v>
      </c>
      <c r="IE556" s="148">
        <v>14</v>
      </c>
      <c r="IF556" s="148">
        <v>13</v>
      </c>
      <c r="IG556" s="148">
        <v>13</v>
      </c>
      <c r="IH556" s="148">
        <v>13</v>
      </c>
      <c r="II556" s="148">
        <v>14</v>
      </c>
      <c r="IJ556" s="148">
        <v>19</v>
      </c>
      <c r="IK556" s="148">
        <v>20</v>
      </c>
      <c r="IL556" s="148">
        <v>17</v>
      </c>
      <c r="IM556" s="148">
        <v>13</v>
      </c>
      <c r="IN556" s="355">
        <v>15</v>
      </c>
      <c r="IO556" s="148">
        <v>14</v>
      </c>
      <c r="IP556" s="148">
        <v>14</v>
      </c>
      <c r="IQ556" s="148">
        <v>19</v>
      </c>
      <c r="IR556" s="148">
        <v>19</v>
      </c>
      <c r="IS556" s="148">
        <v>19</v>
      </c>
      <c r="IT556" s="148">
        <v>15</v>
      </c>
      <c r="IU556" s="148">
        <v>18</v>
      </c>
      <c r="IV556" s="148">
        <v>17</v>
      </c>
      <c r="IW556" s="148">
        <v>17</v>
      </c>
      <c r="IX556" s="148">
        <v>17</v>
      </c>
      <c r="IY556" s="148">
        <v>16</v>
      </c>
      <c r="IZ556" s="148">
        <v>15</v>
      </c>
      <c r="JA556" s="148">
        <v>15</v>
      </c>
      <c r="JB556" s="148">
        <v>16</v>
      </c>
      <c r="JC556" s="148">
        <v>14</v>
      </c>
      <c r="JD556" s="148">
        <v>15</v>
      </c>
      <c r="JE556" s="148">
        <v>18</v>
      </c>
      <c r="JF556" s="360">
        <v>18</v>
      </c>
      <c r="JG556" s="148">
        <v>18</v>
      </c>
      <c r="JH556" s="148">
        <v>18</v>
      </c>
      <c r="JI556" s="148">
        <v>14</v>
      </c>
      <c r="JJ556" s="148">
        <v>17</v>
      </c>
      <c r="JK556" s="148">
        <v>16</v>
      </c>
      <c r="JL556" s="148">
        <v>16</v>
      </c>
      <c r="JM556" s="148">
        <v>17</v>
      </c>
      <c r="JN556" s="355">
        <v>17</v>
      </c>
      <c r="JO556" s="148">
        <v>15</v>
      </c>
      <c r="JP556" s="148">
        <v>15</v>
      </c>
      <c r="JQ556" s="148">
        <v>17</v>
      </c>
      <c r="JR556" s="148">
        <v>16</v>
      </c>
      <c r="JS556" s="148">
        <v>17</v>
      </c>
      <c r="JT556" s="148">
        <v>16</v>
      </c>
      <c r="JU556" s="148">
        <v>13</v>
      </c>
      <c r="JV556" s="148">
        <v>13</v>
      </c>
      <c r="JW556" s="148">
        <v>14</v>
      </c>
      <c r="JX556" s="148">
        <v>14</v>
      </c>
      <c r="JY556" s="148">
        <v>16</v>
      </c>
      <c r="JZ556" s="148">
        <v>16</v>
      </c>
      <c r="KA556" s="148">
        <v>16</v>
      </c>
      <c r="KB556" s="148">
        <v>13</v>
      </c>
      <c r="KC556" s="148">
        <v>13</v>
      </c>
      <c r="KD556" s="148">
        <v>11</v>
      </c>
      <c r="KE556" s="148">
        <v>15</v>
      </c>
      <c r="KF556" s="148">
        <v>17</v>
      </c>
      <c r="KG556" s="148">
        <v>15</v>
      </c>
      <c r="KH556" s="148">
        <v>15</v>
      </c>
      <c r="KI556" s="148">
        <v>13</v>
      </c>
      <c r="KJ556" s="148">
        <v>16</v>
      </c>
      <c r="KK556" s="148">
        <v>16</v>
      </c>
      <c r="KL556" s="148">
        <v>16</v>
      </c>
      <c r="KM556" s="148">
        <v>16</v>
      </c>
      <c r="KN556" s="148">
        <v>18</v>
      </c>
      <c r="KO556" s="148">
        <v>17</v>
      </c>
      <c r="KP556" s="148">
        <v>16</v>
      </c>
      <c r="KQ556" s="148">
        <v>14</v>
      </c>
      <c r="KR556" s="148">
        <v>12</v>
      </c>
      <c r="KS556" s="148">
        <v>15</v>
      </c>
      <c r="KT556" s="148">
        <v>13</v>
      </c>
      <c r="KU556" s="148">
        <v>15</v>
      </c>
      <c r="KV556" s="148">
        <v>17</v>
      </c>
      <c r="KW556" s="148">
        <v>16</v>
      </c>
      <c r="KX556" s="148">
        <v>17</v>
      </c>
      <c r="KY556" s="148">
        <v>16</v>
      </c>
      <c r="KZ556" s="418">
        <v>16</v>
      </c>
      <c r="LA556" s="418">
        <v>16</v>
      </c>
      <c r="LB556" s="418">
        <v>16</v>
      </c>
      <c r="LC556" s="418">
        <v>16</v>
      </c>
      <c r="LD556" s="418">
        <v>16</v>
      </c>
      <c r="LE556" s="418">
        <v>15</v>
      </c>
      <c r="LF556" s="418">
        <v>16</v>
      </c>
      <c r="LG556" s="418">
        <v>16</v>
      </c>
      <c r="LH556" s="418">
        <v>16</v>
      </c>
      <c r="LI556" s="418">
        <v>16</v>
      </c>
      <c r="LJ556" s="148">
        <v>16</v>
      </c>
      <c r="LK556" s="148">
        <v>15</v>
      </c>
      <c r="LL556" s="148">
        <v>16</v>
      </c>
      <c r="LM556" s="148">
        <v>15</v>
      </c>
      <c r="LN556" s="148">
        <v>16</v>
      </c>
      <c r="LO556" s="148">
        <v>14</v>
      </c>
      <c r="LP556" s="457">
        <v>16</v>
      </c>
      <c r="LQ556" s="148">
        <v>17</v>
      </c>
      <c r="LR556" s="148">
        <v>17</v>
      </c>
      <c r="LS556" s="148">
        <v>16</v>
      </c>
      <c r="LT556" s="148">
        <v>16</v>
      </c>
      <c r="LU556" s="148">
        <v>17</v>
      </c>
      <c r="LV556" s="148">
        <v>16</v>
      </c>
      <c r="LW556" s="148">
        <v>17</v>
      </c>
      <c r="LX556" s="148">
        <v>11</v>
      </c>
      <c r="LY556" s="148">
        <v>18</v>
      </c>
      <c r="LZ556" s="148">
        <v>18</v>
      </c>
      <c r="MA556" s="148">
        <v>18</v>
      </c>
      <c r="MB556" s="148">
        <v>19</v>
      </c>
      <c r="MC556" s="148">
        <v>20</v>
      </c>
      <c r="MD556" s="148">
        <v>13</v>
      </c>
      <c r="ME556" s="148">
        <v>18</v>
      </c>
      <c r="MF556" s="148">
        <v>9</v>
      </c>
      <c r="MG556" s="148">
        <v>19</v>
      </c>
      <c r="MH556" s="148">
        <v>19</v>
      </c>
      <c r="MI556" s="148">
        <v>18</v>
      </c>
      <c r="MJ556" s="148">
        <v>18</v>
      </c>
      <c r="MK556" s="148">
        <v>18</v>
      </c>
      <c r="ML556" s="148">
        <v>13</v>
      </c>
      <c r="MM556" s="148">
        <v>15</v>
      </c>
      <c r="MN556" s="148">
        <v>15</v>
      </c>
      <c r="MO556" s="148">
        <v>16</v>
      </c>
      <c r="MP556" s="148">
        <v>16</v>
      </c>
      <c r="MQ556" s="148">
        <v>16</v>
      </c>
      <c r="MR556" s="148">
        <v>16</v>
      </c>
      <c r="MS556" s="148">
        <v>16</v>
      </c>
      <c r="MT556" s="148">
        <v>17</v>
      </c>
      <c r="MU556" s="148">
        <v>19</v>
      </c>
      <c r="MV556" s="148">
        <v>21</v>
      </c>
      <c r="MW556" s="148">
        <v>19</v>
      </c>
      <c r="MX556" s="148">
        <v>20</v>
      </c>
      <c r="MY556" s="148">
        <v>19</v>
      </c>
      <c r="MZ556" s="148">
        <v>20</v>
      </c>
      <c r="NA556" s="148">
        <v>19</v>
      </c>
      <c r="NB556" s="148">
        <v>18</v>
      </c>
      <c r="NC556" s="148">
        <v>19</v>
      </c>
      <c r="ND556" s="148">
        <v>19</v>
      </c>
      <c r="NE556" s="148">
        <v>19</v>
      </c>
      <c r="NF556" s="148">
        <v>18</v>
      </c>
      <c r="NG556" s="148">
        <v>17</v>
      </c>
      <c r="NH556" s="148">
        <v>18</v>
      </c>
      <c r="NI556" s="148">
        <v>18</v>
      </c>
      <c r="NJ556" s="148">
        <v>18</v>
      </c>
      <c r="NK556" s="148">
        <v>18</v>
      </c>
      <c r="NL556" s="148">
        <v>20</v>
      </c>
      <c r="NM556" s="148">
        <v>20</v>
      </c>
      <c r="NN556" s="148">
        <v>20</v>
      </c>
      <c r="NO556" s="148">
        <v>20</v>
      </c>
      <c r="NP556" s="148">
        <v>20</v>
      </c>
      <c r="NQ556" s="148">
        <v>19</v>
      </c>
      <c r="NR556" s="148">
        <v>19</v>
      </c>
      <c r="NS556" s="148">
        <v>18</v>
      </c>
      <c r="NT556" s="148">
        <v>19</v>
      </c>
      <c r="NU556" s="148">
        <v>20</v>
      </c>
      <c r="NV556" s="148">
        <v>18</v>
      </c>
      <c r="NW556" s="148">
        <v>16</v>
      </c>
      <c r="NX556" s="148">
        <v>18</v>
      </c>
      <c r="NY556" s="148">
        <v>18</v>
      </c>
      <c r="NZ556" s="148">
        <v>17</v>
      </c>
      <c r="OA556" s="148">
        <v>15</v>
      </c>
      <c r="OB556" s="148">
        <v>16</v>
      </c>
      <c r="OC556" s="148">
        <v>16</v>
      </c>
      <c r="OD556" s="148">
        <v>18</v>
      </c>
      <c r="OE556" s="148">
        <v>17</v>
      </c>
      <c r="OF556" s="148">
        <v>20</v>
      </c>
      <c r="OG556" s="148">
        <v>18</v>
      </c>
      <c r="OH556" s="148">
        <v>17</v>
      </c>
      <c r="OI556" s="148">
        <v>17</v>
      </c>
      <c r="OJ556" s="148">
        <v>20</v>
      </c>
      <c r="OK556" s="148">
        <v>20</v>
      </c>
      <c r="OL556" s="148">
        <v>19</v>
      </c>
      <c r="OM556" s="148">
        <v>20</v>
      </c>
      <c r="ON556" s="148">
        <v>19</v>
      </c>
      <c r="OO556" s="148">
        <v>19</v>
      </c>
      <c r="OP556" s="148">
        <v>20</v>
      </c>
      <c r="OQ556" s="148">
        <v>18</v>
      </c>
      <c r="OR556" s="148">
        <v>18</v>
      </c>
      <c r="OS556" s="148">
        <v>20</v>
      </c>
      <c r="OT556" s="148">
        <v>20</v>
      </c>
      <c r="OU556" s="148">
        <v>20</v>
      </c>
      <c r="OV556" s="148">
        <v>20</v>
      </c>
      <c r="OW556" s="148">
        <v>20</v>
      </c>
      <c r="OX556" s="148">
        <v>22</v>
      </c>
      <c r="OY556" s="148">
        <v>22</v>
      </c>
      <c r="OZ556" s="148">
        <v>23</v>
      </c>
      <c r="PA556" s="148">
        <v>21</v>
      </c>
      <c r="PB556" s="148">
        <v>19</v>
      </c>
      <c r="PC556" s="148">
        <v>21</v>
      </c>
      <c r="PD556" s="148">
        <v>22</v>
      </c>
      <c r="PE556" s="148">
        <v>21</v>
      </c>
      <c r="PF556" s="148">
        <v>21</v>
      </c>
      <c r="PG556" s="148">
        <v>20</v>
      </c>
      <c r="PH556" s="148">
        <v>19</v>
      </c>
      <c r="PI556" s="148">
        <v>21</v>
      </c>
      <c r="PJ556" s="148">
        <v>16</v>
      </c>
      <c r="PK556" s="148">
        <v>17</v>
      </c>
      <c r="PL556" s="148">
        <v>17</v>
      </c>
      <c r="PM556" s="148">
        <v>18</v>
      </c>
      <c r="PN556" s="148">
        <v>19</v>
      </c>
      <c r="PO556" s="148">
        <v>19</v>
      </c>
      <c r="PP556" s="148">
        <v>20</v>
      </c>
      <c r="PQ556" s="148">
        <v>21</v>
      </c>
      <c r="PR556" s="148">
        <v>20</v>
      </c>
      <c r="PS556" s="148">
        <v>20</v>
      </c>
      <c r="PT556" s="148">
        <v>19</v>
      </c>
      <c r="PU556" s="148">
        <v>19</v>
      </c>
      <c r="PV556" s="148">
        <v>18</v>
      </c>
      <c r="PW556" s="148">
        <v>19</v>
      </c>
      <c r="PX556" s="148">
        <v>20</v>
      </c>
      <c r="PY556" s="148">
        <v>18</v>
      </c>
      <c r="PZ556" s="148">
        <v>16</v>
      </c>
      <c r="QA556" s="148">
        <v>18</v>
      </c>
      <c r="QB556" s="148">
        <v>18</v>
      </c>
      <c r="QC556" s="148">
        <v>17</v>
      </c>
      <c r="QD556" s="148">
        <v>15</v>
      </c>
      <c r="QE556" s="148">
        <v>16</v>
      </c>
      <c r="QF556" s="148">
        <v>16</v>
      </c>
      <c r="QG556" s="148">
        <v>18</v>
      </c>
      <c r="QH556" s="148">
        <v>17</v>
      </c>
      <c r="QI556" s="148">
        <v>20</v>
      </c>
      <c r="QJ556" s="148">
        <v>18</v>
      </c>
      <c r="QK556" s="148">
        <v>17</v>
      </c>
      <c r="QL556" s="148">
        <v>17</v>
      </c>
      <c r="QM556" s="148">
        <v>20</v>
      </c>
      <c r="QN556" s="148">
        <v>20</v>
      </c>
      <c r="QO556" s="148">
        <v>19</v>
      </c>
      <c r="QP556" s="148">
        <v>20</v>
      </c>
      <c r="QQ556" s="148">
        <v>19</v>
      </c>
      <c r="QR556" s="148">
        <v>19</v>
      </c>
      <c r="QS556" s="148">
        <v>20</v>
      </c>
      <c r="QT556" s="148">
        <v>20</v>
      </c>
      <c r="QU556" s="148">
        <v>18</v>
      </c>
      <c r="QV556" s="148">
        <v>18</v>
      </c>
      <c r="QW556" s="148">
        <v>20</v>
      </c>
      <c r="QX556" s="148">
        <v>15</v>
      </c>
      <c r="QY556" s="148">
        <v>18</v>
      </c>
      <c r="QZ556" s="148">
        <v>20</v>
      </c>
      <c r="RA556" s="457">
        <v>18</v>
      </c>
      <c r="RB556" s="148">
        <v>16</v>
      </c>
      <c r="RC556" s="148">
        <v>19</v>
      </c>
      <c r="RD556" s="148">
        <v>18</v>
      </c>
      <c r="RE556" s="148">
        <v>18</v>
      </c>
      <c r="RF556" s="148">
        <v>18</v>
      </c>
      <c r="RG556" s="148">
        <v>18</v>
      </c>
      <c r="RH556" s="148">
        <v>18</v>
      </c>
      <c r="RI556" s="148">
        <v>18</v>
      </c>
      <c r="RJ556" s="148">
        <v>20</v>
      </c>
      <c r="RK556" s="148">
        <v>17</v>
      </c>
      <c r="RL556" s="148">
        <v>19</v>
      </c>
      <c r="RM556" s="148">
        <v>20</v>
      </c>
      <c r="RN556" s="148">
        <v>16</v>
      </c>
      <c r="RO556" s="148">
        <v>15</v>
      </c>
      <c r="RP556" s="148">
        <v>16</v>
      </c>
      <c r="RQ556" s="148">
        <v>16</v>
      </c>
      <c r="RR556" s="148">
        <v>14</v>
      </c>
      <c r="RS556" s="148">
        <v>14</v>
      </c>
      <c r="RT556" s="148">
        <v>17</v>
      </c>
      <c r="RU556" s="148">
        <v>18</v>
      </c>
      <c r="RV556" s="148">
        <v>15</v>
      </c>
      <c r="RW556" s="148">
        <v>14</v>
      </c>
      <c r="RX556" s="148">
        <v>14</v>
      </c>
      <c r="RY556" s="148">
        <v>15</v>
      </c>
      <c r="RZ556" s="148">
        <v>15</v>
      </c>
      <c r="SA556" s="148">
        <v>13</v>
      </c>
      <c r="SB556" s="148">
        <v>11</v>
      </c>
      <c r="SC556" s="148">
        <v>13</v>
      </c>
      <c r="SD556" s="148">
        <v>10</v>
      </c>
      <c r="SE556" s="148">
        <v>12</v>
      </c>
      <c r="SF556" s="148">
        <v>14</v>
      </c>
      <c r="SG556" s="148">
        <v>14</v>
      </c>
      <c r="SH556" s="148">
        <v>20</v>
      </c>
      <c r="SI556" s="148">
        <v>15</v>
      </c>
      <c r="SJ556" s="148">
        <v>15</v>
      </c>
      <c r="SK556" s="148">
        <v>16</v>
      </c>
      <c r="SL556" s="148">
        <v>18</v>
      </c>
      <c r="SM556" s="148">
        <v>18</v>
      </c>
      <c r="SN556" s="148">
        <v>13</v>
      </c>
      <c r="SO556" s="148">
        <v>13</v>
      </c>
      <c r="SP556" s="148">
        <v>15</v>
      </c>
      <c r="SQ556" s="148">
        <v>17</v>
      </c>
      <c r="SR556" s="148">
        <v>12</v>
      </c>
      <c r="SS556" s="148">
        <v>13</v>
      </c>
      <c r="ST556" s="148">
        <v>16</v>
      </c>
      <c r="SU556" s="148">
        <v>16</v>
      </c>
      <c r="SV556" s="148">
        <v>14</v>
      </c>
      <c r="SW556" s="148">
        <v>14</v>
      </c>
      <c r="SX556" s="148">
        <v>14</v>
      </c>
      <c r="SY556" s="148">
        <v>15</v>
      </c>
      <c r="SZ556" s="148">
        <v>18</v>
      </c>
      <c r="TA556" s="148">
        <v>17</v>
      </c>
      <c r="TB556" s="148">
        <v>15</v>
      </c>
      <c r="TC556" s="148">
        <v>15</v>
      </c>
      <c r="TD556" s="148">
        <v>14</v>
      </c>
      <c r="TE556" s="148">
        <v>18</v>
      </c>
      <c r="TF556" s="148">
        <v>11</v>
      </c>
      <c r="TG556" s="148">
        <v>16</v>
      </c>
      <c r="TH556" s="148">
        <v>12</v>
      </c>
      <c r="TI556" s="148">
        <v>13</v>
      </c>
      <c r="TJ556" s="148">
        <v>15</v>
      </c>
      <c r="TK556" s="148">
        <v>12</v>
      </c>
      <c r="TL556" s="148">
        <v>15</v>
      </c>
      <c r="TM556" s="148">
        <v>13</v>
      </c>
      <c r="TN556" s="148">
        <v>16</v>
      </c>
      <c r="TO556" s="148">
        <v>16</v>
      </c>
      <c r="TP556" s="148">
        <v>14</v>
      </c>
      <c r="TQ556" s="148">
        <v>16</v>
      </c>
      <c r="TR556" s="148">
        <v>18</v>
      </c>
      <c r="TS556" s="148">
        <v>16</v>
      </c>
      <c r="TT556" s="148">
        <v>15</v>
      </c>
      <c r="TU556" s="148">
        <v>13</v>
      </c>
      <c r="TV556" s="148">
        <v>11</v>
      </c>
      <c r="TW556" s="148">
        <v>13</v>
      </c>
      <c r="TX556" s="148">
        <v>17</v>
      </c>
      <c r="TY556" s="148">
        <v>15</v>
      </c>
      <c r="TZ556" s="148">
        <v>14</v>
      </c>
      <c r="UA556" s="148">
        <v>11</v>
      </c>
      <c r="UB556" s="148">
        <v>16</v>
      </c>
      <c r="UC556" s="148">
        <v>15</v>
      </c>
      <c r="UD556" s="148">
        <v>16</v>
      </c>
      <c r="UE556" s="148">
        <v>15</v>
      </c>
      <c r="UF556" s="148">
        <v>16</v>
      </c>
      <c r="UG556" s="148">
        <v>19</v>
      </c>
      <c r="UH556" s="148">
        <v>20</v>
      </c>
      <c r="UI556" s="148">
        <v>23</v>
      </c>
      <c r="UJ556" s="148">
        <v>20</v>
      </c>
      <c r="UK556" s="148">
        <v>17</v>
      </c>
      <c r="UL556" s="148">
        <v>19</v>
      </c>
      <c r="UM556" s="148">
        <v>19</v>
      </c>
      <c r="UN556" s="148">
        <v>16</v>
      </c>
      <c r="UO556" s="148">
        <v>17</v>
      </c>
      <c r="UP556" s="148">
        <v>18</v>
      </c>
      <c r="UQ556" s="148">
        <v>20</v>
      </c>
      <c r="UR556" s="148">
        <v>19</v>
      </c>
      <c r="US556" s="148">
        <v>12</v>
      </c>
      <c r="UT556" s="148">
        <v>8</v>
      </c>
      <c r="UU556" s="148">
        <v>19</v>
      </c>
      <c r="UV556" s="148">
        <v>16</v>
      </c>
      <c r="UW556" s="148">
        <v>14</v>
      </c>
      <c r="UX556" s="148">
        <v>14</v>
      </c>
      <c r="UY556" s="148">
        <v>15</v>
      </c>
      <c r="UZ556" s="148">
        <v>16</v>
      </c>
      <c r="VA556" s="148">
        <v>16</v>
      </c>
      <c r="VB556" s="148">
        <v>15</v>
      </c>
      <c r="VC556" s="148">
        <v>16</v>
      </c>
      <c r="VD556" s="148">
        <v>18</v>
      </c>
      <c r="VE556" s="148">
        <v>18</v>
      </c>
      <c r="VF556" s="148">
        <v>16</v>
      </c>
      <c r="VG556" s="148">
        <v>15</v>
      </c>
      <c r="VH556" s="148">
        <v>18</v>
      </c>
      <c r="VI556" s="148">
        <v>17</v>
      </c>
      <c r="VJ556" s="148">
        <v>12</v>
      </c>
      <c r="VK556" s="148">
        <v>16</v>
      </c>
      <c r="VL556" s="148">
        <v>15</v>
      </c>
      <c r="VM556" s="148">
        <v>19</v>
      </c>
      <c r="VN556" s="148">
        <v>20</v>
      </c>
      <c r="VO556" s="148">
        <v>21</v>
      </c>
      <c r="VP556" s="148">
        <v>17</v>
      </c>
      <c r="VQ556" s="148">
        <v>18</v>
      </c>
      <c r="VR556" s="148">
        <v>19</v>
      </c>
      <c r="VS556" s="148">
        <v>14</v>
      </c>
      <c r="VT556" s="148">
        <v>11</v>
      </c>
      <c r="VU556" s="148">
        <v>17</v>
      </c>
      <c r="VV556" s="148">
        <v>19</v>
      </c>
      <c r="VW556" s="148">
        <v>22</v>
      </c>
      <c r="VX556" s="148">
        <v>21</v>
      </c>
      <c r="VY556" s="148">
        <v>19</v>
      </c>
      <c r="VZ556" s="148">
        <v>18</v>
      </c>
      <c r="WA556" s="148">
        <v>18</v>
      </c>
      <c r="WB556" s="148">
        <v>15</v>
      </c>
      <c r="WC556" s="148">
        <v>18</v>
      </c>
      <c r="WD556" s="148">
        <v>17</v>
      </c>
      <c r="WE556" s="148">
        <v>17</v>
      </c>
      <c r="WF556" s="148">
        <v>15</v>
      </c>
      <c r="WG556" s="148">
        <v>19</v>
      </c>
      <c r="WH556" s="148">
        <v>18</v>
      </c>
      <c r="WI556" s="148">
        <v>15</v>
      </c>
      <c r="WJ556" s="148">
        <v>13</v>
      </c>
      <c r="WK556" s="148">
        <v>16</v>
      </c>
      <c r="WL556" s="148">
        <v>18</v>
      </c>
      <c r="WM556" s="148">
        <v>17</v>
      </c>
      <c r="WN556" s="148">
        <v>20</v>
      </c>
      <c r="WO556" s="148">
        <v>21</v>
      </c>
      <c r="WP556" s="148">
        <v>12</v>
      </c>
      <c r="WQ556" s="148">
        <v>18</v>
      </c>
      <c r="WR556" s="148">
        <v>19</v>
      </c>
      <c r="WS556" s="148">
        <v>10</v>
      </c>
      <c r="WT556" s="148">
        <v>12</v>
      </c>
      <c r="WU556" s="148">
        <v>13</v>
      </c>
      <c r="WV556" s="148">
        <v>11</v>
      </c>
      <c r="WW556" s="148">
        <v>12</v>
      </c>
      <c r="WX556" s="148">
        <v>10</v>
      </c>
      <c r="WY556" s="148">
        <v>15</v>
      </c>
      <c r="WZ556" s="148">
        <v>15</v>
      </c>
      <c r="XA556" s="148">
        <v>15</v>
      </c>
      <c r="XB556" s="148">
        <v>17</v>
      </c>
      <c r="XC556" s="148">
        <v>15</v>
      </c>
      <c r="XD556" s="148">
        <v>16</v>
      </c>
      <c r="XE556" s="148">
        <v>12</v>
      </c>
      <c r="XF556" s="148">
        <v>13</v>
      </c>
      <c r="XG556" s="148">
        <v>16</v>
      </c>
      <c r="XH556" s="148">
        <v>12</v>
      </c>
      <c r="XI556" s="148">
        <v>14</v>
      </c>
      <c r="XJ556" s="148">
        <v>17</v>
      </c>
      <c r="XK556" s="148">
        <v>16</v>
      </c>
    </row>
    <row r="557" spans="1:635" s="148" customFormat="1" x14ac:dyDescent="0.2">
      <c r="A557" s="354"/>
      <c r="B557" s="354">
        <v>11</v>
      </c>
      <c r="C557" s="399">
        <f t="shared" ca="1" si="488"/>
        <v>302173</v>
      </c>
      <c r="D557" s="455">
        <f t="shared" ca="1" si="487"/>
        <v>9</v>
      </c>
      <c r="E557" s="354">
        <v>11</v>
      </c>
      <c r="F557" s="354"/>
      <c r="G557" s="148">
        <v>13</v>
      </c>
      <c r="H557" s="148">
        <v>9</v>
      </c>
      <c r="I557" s="355">
        <v>9</v>
      </c>
      <c r="J557" s="148">
        <v>11</v>
      </c>
      <c r="K557" s="148">
        <v>10</v>
      </c>
      <c r="L557" s="148">
        <v>11</v>
      </c>
      <c r="M557" s="148">
        <v>9</v>
      </c>
      <c r="N557" s="148">
        <v>9</v>
      </c>
      <c r="O557" s="148">
        <v>16</v>
      </c>
      <c r="P557" s="148">
        <v>13</v>
      </c>
      <c r="Q557" s="148">
        <v>12</v>
      </c>
      <c r="R557" s="148">
        <v>12</v>
      </c>
      <c r="S557" s="148">
        <v>13</v>
      </c>
      <c r="T557" s="148">
        <v>18</v>
      </c>
      <c r="U557" s="148">
        <v>17</v>
      </c>
      <c r="V557" s="148">
        <v>16</v>
      </c>
      <c r="W557" s="148">
        <v>16</v>
      </c>
      <c r="X557" s="148">
        <v>16</v>
      </c>
      <c r="Y557" s="148">
        <v>15</v>
      </c>
      <c r="Z557" s="148">
        <v>13</v>
      </c>
      <c r="AA557" s="148">
        <v>14</v>
      </c>
      <c r="AB557" s="148">
        <v>10</v>
      </c>
      <c r="AC557" s="148">
        <v>12</v>
      </c>
      <c r="AD557" s="148">
        <v>13</v>
      </c>
      <c r="AE557" s="148">
        <v>14</v>
      </c>
      <c r="AF557" s="148">
        <v>15</v>
      </c>
      <c r="AG557" s="148">
        <v>14</v>
      </c>
      <c r="AH557" s="148">
        <v>17</v>
      </c>
      <c r="AI557" s="148">
        <v>15</v>
      </c>
      <c r="AJ557" s="148">
        <v>15</v>
      </c>
      <c r="AK557" s="148">
        <v>14</v>
      </c>
      <c r="AL557" s="148">
        <v>14</v>
      </c>
      <c r="AM557" s="148">
        <v>11</v>
      </c>
      <c r="AN557" s="148">
        <v>12</v>
      </c>
      <c r="AO557" s="148">
        <v>8</v>
      </c>
      <c r="AP557" s="355">
        <v>8</v>
      </c>
      <c r="AQ557" s="148">
        <v>9</v>
      </c>
      <c r="AR557" s="148">
        <v>7</v>
      </c>
      <c r="AS557" s="148">
        <v>9</v>
      </c>
      <c r="AT557" s="148">
        <v>7</v>
      </c>
      <c r="AU557" s="148">
        <v>6</v>
      </c>
      <c r="AV557" s="148">
        <v>5</v>
      </c>
      <c r="AW557" s="148">
        <v>6</v>
      </c>
      <c r="AX557" s="148">
        <v>10</v>
      </c>
      <c r="AY557" s="148">
        <v>7</v>
      </c>
      <c r="AZ557" s="148">
        <v>6</v>
      </c>
      <c r="BA557" s="148">
        <v>6</v>
      </c>
      <c r="BB557" s="148">
        <v>7</v>
      </c>
      <c r="BC557" s="148">
        <v>8</v>
      </c>
      <c r="BD557" s="148">
        <v>5</v>
      </c>
      <c r="BE557" s="148">
        <v>6</v>
      </c>
      <c r="BF557" s="148">
        <v>6</v>
      </c>
      <c r="BG557" s="148">
        <v>8</v>
      </c>
      <c r="BH557" s="148">
        <v>8</v>
      </c>
      <c r="BI557" s="148">
        <v>11</v>
      </c>
      <c r="BJ557" s="148">
        <v>8</v>
      </c>
      <c r="BK557" s="148">
        <v>7</v>
      </c>
      <c r="BL557" s="148">
        <v>6</v>
      </c>
      <c r="BM557" s="148">
        <v>6</v>
      </c>
      <c r="BN557" s="148">
        <v>7</v>
      </c>
      <c r="BO557" s="148">
        <v>5</v>
      </c>
      <c r="BP557" s="148">
        <v>7</v>
      </c>
      <c r="BQ557" s="148">
        <v>9</v>
      </c>
      <c r="BR557" s="148">
        <v>7</v>
      </c>
      <c r="BS557" s="148">
        <v>7</v>
      </c>
      <c r="BT557" s="148">
        <v>4</v>
      </c>
      <c r="BU557" s="148">
        <v>5</v>
      </c>
      <c r="BV557" s="148">
        <v>4</v>
      </c>
      <c r="BW557" s="148">
        <v>5</v>
      </c>
      <c r="BX557" s="148">
        <v>7</v>
      </c>
      <c r="BY557" s="148">
        <v>6</v>
      </c>
      <c r="BZ557" s="148">
        <v>5</v>
      </c>
      <c r="CA557" s="148">
        <v>16</v>
      </c>
      <c r="CB557" s="457">
        <v>6</v>
      </c>
      <c r="CC557" s="457">
        <v>12</v>
      </c>
      <c r="CD557" s="457">
        <v>13</v>
      </c>
      <c r="CE557" s="457">
        <v>7</v>
      </c>
      <c r="CF557" s="457">
        <v>6</v>
      </c>
      <c r="CG557" s="148">
        <v>5</v>
      </c>
      <c r="CH557" s="148">
        <v>2</v>
      </c>
      <c r="CI557" s="148">
        <v>4</v>
      </c>
      <c r="CJ557" s="148">
        <v>7</v>
      </c>
      <c r="CK557" s="148">
        <v>7</v>
      </c>
      <c r="CL557" s="148">
        <v>5</v>
      </c>
      <c r="CM557" s="148">
        <v>6</v>
      </c>
      <c r="CN557" s="148">
        <v>5</v>
      </c>
      <c r="CO557" s="148">
        <v>5</v>
      </c>
      <c r="CP557" s="148">
        <v>5</v>
      </c>
      <c r="CQ557" s="148">
        <v>4</v>
      </c>
      <c r="CR557" s="148">
        <v>5</v>
      </c>
      <c r="CS557" s="148">
        <v>5</v>
      </c>
      <c r="CT557" s="148">
        <v>6</v>
      </c>
      <c r="CU557" s="148">
        <v>4</v>
      </c>
      <c r="CV557" s="148">
        <v>7</v>
      </c>
      <c r="CW557" s="148">
        <v>7</v>
      </c>
      <c r="CX557" s="148">
        <v>5</v>
      </c>
      <c r="CY557" s="148">
        <v>6</v>
      </c>
      <c r="CZ557" s="148">
        <v>5</v>
      </c>
      <c r="DA557" s="148">
        <v>5</v>
      </c>
      <c r="DB557" s="148">
        <v>5</v>
      </c>
      <c r="DC557" s="148">
        <v>5</v>
      </c>
      <c r="DD557" s="148">
        <v>5</v>
      </c>
      <c r="DE557" s="148">
        <v>5</v>
      </c>
      <c r="DF557" s="148">
        <v>5</v>
      </c>
      <c r="DG557" s="148">
        <v>6</v>
      </c>
      <c r="DH557" s="148">
        <v>5</v>
      </c>
      <c r="DI557" s="148">
        <v>4</v>
      </c>
      <c r="DJ557" s="148">
        <v>5</v>
      </c>
      <c r="DK557" s="148">
        <v>4</v>
      </c>
      <c r="DL557" s="148">
        <v>4</v>
      </c>
      <c r="DM557" s="148">
        <v>4</v>
      </c>
      <c r="DN557" s="148">
        <v>3</v>
      </c>
      <c r="DO557" s="148">
        <v>5</v>
      </c>
      <c r="DP557" s="148">
        <v>9</v>
      </c>
      <c r="DQ557" s="148">
        <v>4</v>
      </c>
      <c r="DR557" s="148">
        <v>4</v>
      </c>
      <c r="DS557" s="148">
        <v>5</v>
      </c>
      <c r="DT557" s="148">
        <v>6</v>
      </c>
      <c r="DU557" s="148">
        <v>7</v>
      </c>
      <c r="DV557" s="148">
        <v>5</v>
      </c>
      <c r="DW557" s="148">
        <v>5</v>
      </c>
      <c r="DX557" s="148">
        <v>7</v>
      </c>
      <c r="DY557" s="148">
        <v>5</v>
      </c>
      <c r="DZ557" s="148">
        <v>6</v>
      </c>
      <c r="EA557" s="148">
        <v>5</v>
      </c>
      <c r="EB557" s="457">
        <v>4</v>
      </c>
      <c r="EC557" s="457">
        <v>5</v>
      </c>
      <c r="ED557" s="457">
        <v>8</v>
      </c>
      <c r="EE557" s="457">
        <v>7</v>
      </c>
      <c r="EF557" s="457">
        <v>6</v>
      </c>
      <c r="EG557" s="457">
        <v>9</v>
      </c>
      <c r="EH557" s="457">
        <v>8</v>
      </c>
      <c r="EI557" s="457">
        <v>9</v>
      </c>
      <c r="EJ557" s="457">
        <v>9</v>
      </c>
      <c r="EK557" s="457">
        <v>9</v>
      </c>
      <c r="EL557" s="457">
        <v>8</v>
      </c>
      <c r="EM557" s="457">
        <v>6</v>
      </c>
      <c r="EN557" s="457">
        <v>6</v>
      </c>
      <c r="EO557" s="148">
        <v>9</v>
      </c>
      <c r="EP557" s="457">
        <v>11</v>
      </c>
      <c r="EQ557" s="457">
        <v>8</v>
      </c>
      <c r="ER557" s="457">
        <v>4</v>
      </c>
      <c r="ES557" s="457">
        <v>6</v>
      </c>
      <c r="ET557" s="457">
        <v>8</v>
      </c>
      <c r="EU557" s="457">
        <v>6</v>
      </c>
      <c r="EV557" s="457">
        <v>7</v>
      </c>
      <c r="EW557" s="148">
        <v>5</v>
      </c>
      <c r="EX557" s="148">
        <v>8</v>
      </c>
      <c r="EY557" s="148">
        <v>7</v>
      </c>
      <c r="EZ557" s="148">
        <v>6</v>
      </c>
      <c r="FA557" s="148">
        <v>5</v>
      </c>
      <c r="FB557" s="148">
        <v>6</v>
      </c>
      <c r="FC557" s="148">
        <v>11</v>
      </c>
      <c r="FD557" s="148">
        <v>8</v>
      </c>
      <c r="FE557" s="457">
        <v>9</v>
      </c>
      <c r="FF557" s="148">
        <v>7</v>
      </c>
      <c r="FG557" s="148">
        <v>11</v>
      </c>
      <c r="FH557" s="457">
        <v>14</v>
      </c>
      <c r="FI557" s="148">
        <v>10</v>
      </c>
      <c r="FJ557" s="148">
        <v>11</v>
      </c>
      <c r="FK557" s="148">
        <v>11</v>
      </c>
      <c r="FL557" s="148">
        <v>12</v>
      </c>
      <c r="FM557" s="148">
        <v>10</v>
      </c>
      <c r="FN557" s="148">
        <v>11</v>
      </c>
      <c r="FO557" s="148">
        <v>14</v>
      </c>
      <c r="FP557" s="148">
        <v>12</v>
      </c>
      <c r="FQ557" s="457">
        <v>12</v>
      </c>
      <c r="FR557" s="148">
        <v>10</v>
      </c>
      <c r="FS557" s="148">
        <v>11</v>
      </c>
      <c r="FT557" s="148">
        <v>11</v>
      </c>
      <c r="FU557" s="148">
        <v>10</v>
      </c>
      <c r="FV557" s="148">
        <v>6</v>
      </c>
      <c r="FW557" s="148">
        <v>9</v>
      </c>
      <c r="FX557" s="148">
        <v>7</v>
      </c>
      <c r="FY557" s="148">
        <v>4</v>
      </c>
      <c r="FZ557" s="148">
        <v>6</v>
      </c>
      <c r="GA557" s="148">
        <v>6</v>
      </c>
      <c r="GB557" s="148">
        <v>3</v>
      </c>
      <c r="GC557" s="457">
        <v>2</v>
      </c>
      <c r="GD557" s="457">
        <v>2</v>
      </c>
      <c r="GE557" s="457">
        <v>2</v>
      </c>
      <c r="GF557" s="457">
        <v>3</v>
      </c>
      <c r="GG557" s="457">
        <v>3</v>
      </c>
      <c r="GH557" s="457">
        <v>5</v>
      </c>
      <c r="GI557" s="457">
        <v>7</v>
      </c>
      <c r="GJ557" s="457">
        <v>8</v>
      </c>
      <c r="GK557" s="457">
        <v>7</v>
      </c>
      <c r="GL557" s="457">
        <v>6</v>
      </c>
      <c r="GM557" s="457">
        <v>5</v>
      </c>
      <c r="GN557" s="457">
        <v>4</v>
      </c>
      <c r="GO557" s="457">
        <v>5</v>
      </c>
      <c r="GP557" s="148">
        <v>8</v>
      </c>
      <c r="GQ557" s="457">
        <v>6</v>
      </c>
      <c r="GR557" s="457">
        <v>7</v>
      </c>
      <c r="GS557" s="457">
        <v>8</v>
      </c>
      <c r="GT557" s="457">
        <v>6</v>
      </c>
      <c r="GU557" s="457">
        <v>9</v>
      </c>
      <c r="GV557" s="148">
        <v>11</v>
      </c>
      <c r="GW557" s="148">
        <v>8</v>
      </c>
      <c r="GX557" s="148">
        <v>9</v>
      </c>
      <c r="GY557" s="148">
        <v>8</v>
      </c>
      <c r="GZ557" s="148">
        <v>3</v>
      </c>
      <c r="HA557" s="148">
        <v>2</v>
      </c>
      <c r="HB557" s="148">
        <v>4</v>
      </c>
      <c r="HC557" s="148">
        <v>3</v>
      </c>
      <c r="HD557" s="148">
        <v>3</v>
      </c>
      <c r="HE557" s="148">
        <v>4</v>
      </c>
      <c r="HF557" s="148">
        <v>2</v>
      </c>
      <c r="HG557" s="148">
        <v>4</v>
      </c>
      <c r="HH557" s="148">
        <v>5</v>
      </c>
      <c r="HI557" s="148">
        <v>6</v>
      </c>
      <c r="HJ557" s="148">
        <v>7</v>
      </c>
      <c r="HK557" s="148">
        <v>7</v>
      </c>
      <c r="HL557" s="148">
        <v>5</v>
      </c>
      <c r="HM557" s="148">
        <v>5</v>
      </c>
      <c r="HN557" s="148">
        <v>5</v>
      </c>
      <c r="HO557" s="148">
        <v>2</v>
      </c>
      <c r="HP557" s="148">
        <v>2</v>
      </c>
      <c r="HQ557" s="148">
        <v>6</v>
      </c>
      <c r="HR557" s="148">
        <v>4</v>
      </c>
      <c r="HS557" s="148">
        <v>4</v>
      </c>
      <c r="HT557" s="148">
        <v>2</v>
      </c>
      <c r="HU557" s="148">
        <v>6</v>
      </c>
      <c r="HV557" s="148">
        <v>6</v>
      </c>
      <c r="HW557" s="148">
        <v>6</v>
      </c>
      <c r="HX557" s="148">
        <v>9</v>
      </c>
      <c r="HY557" s="148">
        <v>7</v>
      </c>
      <c r="HZ557" s="148">
        <v>6</v>
      </c>
      <c r="IA557" s="148">
        <v>6</v>
      </c>
      <c r="IB557" s="148">
        <v>6</v>
      </c>
      <c r="IC557" s="148">
        <v>6</v>
      </c>
      <c r="ID557" s="148">
        <v>6</v>
      </c>
      <c r="IE557" s="148">
        <v>6</v>
      </c>
      <c r="IF557" s="148">
        <v>6</v>
      </c>
      <c r="IG557" s="148">
        <v>6</v>
      </c>
      <c r="IH557" s="148">
        <v>7</v>
      </c>
      <c r="II557" s="148">
        <v>6</v>
      </c>
      <c r="IJ557" s="148">
        <v>7</v>
      </c>
      <c r="IK557" s="148">
        <v>9</v>
      </c>
      <c r="IL557" s="148">
        <v>9</v>
      </c>
      <c r="IM557" s="148">
        <v>7</v>
      </c>
      <c r="IN557" s="355">
        <v>9</v>
      </c>
      <c r="IO557" s="148">
        <v>8</v>
      </c>
      <c r="IP557" s="148">
        <v>9</v>
      </c>
      <c r="IQ557" s="148">
        <v>11</v>
      </c>
      <c r="IR557" s="148">
        <v>9</v>
      </c>
      <c r="IS557" s="148">
        <v>7</v>
      </c>
      <c r="IT557" s="148">
        <v>7</v>
      </c>
      <c r="IU557" s="148">
        <v>7</v>
      </c>
      <c r="IV557" s="148">
        <v>5</v>
      </c>
      <c r="IW557" s="148">
        <v>6</v>
      </c>
      <c r="IX557" s="148">
        <v>6</v>
      </c>
      <c r="IY557" s="148">
        <v>5</v>
      </c>
      <c r="IZ557" s="148">
        <v>5</v>
      </c>
      <c r="JA557" s="148">
        <v>5</v>
      </c>
      <c r="JB557" s="148">
        <v>4</v>
      </c>
      <c r="JC557" s="148">
        <v>3</v>
      </c>
      <c r="JD557" s="148">
        <v>6</v>
      </c>
      <c r="JE557" s="148">
        <v>8</v>
      </c>
      <c r="JF557" s="360">
        <v>6</v>
      </c>
      <c r="JG557" s="148">
        <v>7</v>
      </c>
      <c r="JH557" s="148">
        <v>5</v>
      </c>
      <c r="JI557" s="148">
        <v>6</v>
      </c>
      <c r="JJ557" s="148">
        <v>7</v>
      </c>
      <c r="JK557" s="148">
        <v>8</v>
      </c>
      <c r="JL557" s="148">
        <v>6</v>
      </c>
      <c r="JM557" s="148">
        <v>4</v>
      </c>
      <c r="JN557" s="355">
        <v>6</v>
      </c>
      <c r="JO557" s="148">
        <v>8</v>
      </c>
      <c r="JP557" s="148">
        <v>7</v>
      </c>
      <c r="JQ557" s="148">
        <v>9</v>
      </c>
      <c r="JR557" s="148">
        <v>5</v>
      </c>
      <c r="JS557" s="148">
        <v>4</v>
      </c>
      <c r="JT557" s="148">
        <v>5</v>
      </c>
      <c r="JU557" s="148">
        <v>4</v>
      </c>
      <c r="JV557" s="148">
        <v>5</v>
      </c>
      <c r="JW557" s="148">
        <v>6</v>
      </c>
      <c r="JX557" s="148">
        <v>7</v>
      </c>
      <c r="JY557" s="148">
        <v>6</v>
      </c>
      <c r="JZ557" s="148">
        <v>8</v>
      </c>
      <c r="KA557" s="148">
        <v>8</v>
      </c>
      <c r="KB557" s="148">
        <v>8</v>
      </c>
      <c r="KC557" s="148">
        <v>7</v>
      </c>
      <c r="KD557" s="148">
        <v>6</v>
      </c>
      <c r="KE557" s="148">
        <v>7</v>
      </c>
      <c r="KF557" s="148">
        <v>6</v>
      </c>
      <c r="KG557" s="148">
        <v>6</v>
      </c>
      <c r="KH557" s="148">
        <v>7</v>
      </c>
      <c r="KI557" s="148">
        <v>5</v>
      </c>
      <c r="KJ557" s="148">
        <v>7</v>
      </c>
      <c r="KK557" s="148">
        <v>8</v>
      </c>
      <c r="KL557" s="148">
        <v>8</v>
      </c>
      <c r="KM557" s="148">
        <v>7</v>
      </c>
      <c r="KN557" s="148">
        <v>7</v>
      </c>
      <c r="KO557" s="148">
        <v>7</v>
      </c>
      <c r="KP557" s="148">
        <v>4</v>
      </c>
      <c r="KQ557" s="148">
        <v>5</v>
      </c>
      <c r="KR557" s="148">
        <v>6</v>
      </c>
      <c r="KS557" s="148">
        <v>7</v>
      </c>
      <c r="KT557" s="148">
        <v>7</v>
      </c>
      <c r="KU557" s="148">
        <v>9</v>
      </c>
      <c r="KV557" s="148">
        <v>8</v>
      </c>
      <c r="KW557" s="148">
        <v>9</v>
      </c>
      <c r="KX557" s="148">
        <v>9</v>
      </c>
      <c r="KY557" s="148">
        <v>8</v>
      </c>
      <c r="KZ557" s="418">
        <v>8</v>
      </c>
      <c r="LA557" s="418">
        <v>8</v>
      </c>
      <c r="LB557" s="418">
        <v>8</v>
      </c>
      <c r="LC557" s="418">
        <v>8</v>
      </c>
      <c r="LD557" s="418">
        <v>8</v>
      </c>
      <c r="LE557" s="418">
        <v>8</v>
      </c>
      <c r="LF557" s="418">
        <v>9</v>
      </c>
      <c r="LG557" s="418">
        <v>8</v>
      </c>
      <c r="LH557" s="418">
        <v>8</v>
      </c>
      <c r="LI557" s="418">
        <v>8</v>
      </c>
      <c r="LJ557" s="148">
        <v>6</v>
      </c>
      <c r="LK557" s="148">
        <v>6</v>
      </c>
      <c r="LL557" s="148">
        <v>6</v>
      </c>
      <c r="LM557" s="148">
        <v>7</v>
      </c>
      <c r="LN557" s="148">
        <v>10</v>
      </c>
      <c r="LO557" s="148">
        <v>11</v>
      </c>
      <c r="LP557" s="457">
        <v>9</v>
      </c>
      <c r="LQ557" s="148">
        <v>9</v>
      </c>
      <c r="LR557" s="148">
        <v>9</v>
      </c>
      <c r="LS557" s="148">
        <v>10</v>
      </c>
      <c r="LT557" s="148">
        <v>6</v>
      </c>
      <c r="LU557" s="148">
        <v>8</v>
      </c>
      <c r="LV557" s="148">
        <v>8</v>
      </c>
      <c r="LW557" s="148">
        <v>4</v>
      </c>
      <c r="LX557" s="148">
        <v>5</v>
      </c>
      <c r="LY557" s="148">
        <v>8</v>
      </c>
      <c r="LZ557" s="148">
        <v>8</v>
      </c>
      <c r="MA557" s="148">
        <v>9</v>
      </c>
      <c r="MB557" s="148">
        <v>8</v>
      </c>
      <c r="MC557" s="148">
        <v>6</v>
      </c>
      <c r="MD557" s="148">
        <v>12</v>
      </c>
      <c r="ME557" s="148">
        <v>7</v>
      </c>
      <c r="MF557" s="148">
        <v>8</v>
      </c>
      <c r="MG557" s="148">
        <v>10</v>
      </c>
      <c r="MH557" s="148">
        <v>11</v>
      </c>
      <c r="MI557" s="148">
        <v>7</v>
      </c>
      <c r="MJ557" s="148">
        <v>7</v>
      </c>
      <c r="MK557" s="148">
        <v>7</v>
      </c>
      <c r="ML557" s="148">
        <v>6</v>
      </c>
      <c r="MM557" s="148">
        <v>7</v>
      </c>
      <c r="MN557" s="148">
        <v>8</v>
      </c>
      <c r="MO557" s="148">
        <v>7</v>
      </c>
      <c r="MP557" s="148">
        <v>9</v>
      </c>
      <c r="MQ557" s="148">
        <v>5</v>
      </c>
      <c r="MR557" s="148">
        <v>5</v>
      </c>
      <c r="MS557" s="148">
        <v>5</v>
      </c>
      <c r="MT557" s="148">
        <v>6</v>
      </c>
      <c r="MU557" s="148">
        <v>9</v>
      </c>
      <c r="MV557" s="148">
        <v>10</v>
      </c>
      <c r="MW557" s="148">
        <v>13</v>
      </c>
      <c r="MX557" s="148">
        <v>13</v>
      </c>
      <c r="MY557" s="148">
        <v>13</v>
      </c>
      <c r="MZ557" s="148">
        <v>8</v>
      </c>
      <c r="NA557" s="148">
        <v>7</v>
      </c>
      <c r="NB557" s="148">
        <v>4</v>
      </c>
      <c r="NC557" s="148">
        <v>7</v>
      </c>
      <c r="ND557" s="148">
        <v>3</v>
      </c>
      <c r="NE557" s="148">
        <v>3</v>
      </c>
      <c r="NF557" s="148">
        <v>4</v>
      </c>
      <c r="NG557" s="148">
        <v>8</v>
      </c>
      <c r="NH557" s="148">
        <v>9</v>
      </c>
      <c r="NI557" s="148">
        <v>8</v>
      </c>
      <c r="NJ557" s="148">
        <v>8</v>
      </c>
      <c r="NK557" s="148">
        <v>8</v>
      </c>
      <c r="NL557" s="148">
        <v>6</v>
      </c>
      <c r="NM557" s="148">
        <v>6</v>
      </c>
      <c r="NN557" s="148">
        <v>6</v>
      </c>
      <c r="NO557" s="148">
        <v>7</v>
      </c>
      <c r="NP557" s="148">
        <v>7</v>
      </c>
      <c r="NQ557" s="148">
        <v>7</v>
      </c>
      <c r="NR557" s="148">
        <v>6</v>
      </c>
      <c r="NS557" s="148">
        <v>6</v>
      </c>
      <c r="NT557" s="148">
        <v>6</v>
      </c>
      <c r="NU557" s="148">
        <v>5</v>
      </c>
      <c r="NV557" s="148">
        <v>6</v>
      </c>
      <c r="NW557" s="148">
        <v>7</v>
      </c>
      <c r="NX557" s="148">
        <v>6</v>
      </c>
      <c r="NY557" s="148">
        <v>8</v>
      </c>
      <c r="NZ557" s="148">
        <v>9</v>
      </c>
      <c r="OA557" s="148">
        <v>7</v>
      </c>
      <c r="OB557" s="148">
        <v>9</v>
      </c>
      <c r="OC557" s="148">
        <v>11</v>
      </c>
      <c r="OD557" s="148">
        <v>11</v>
      </c>
      <c r="OE557" s="148">
        <v>7</v>
      </c>
      <c r="OF557" s="148">
        <v>13</v>
      </c>
      <c r="OG557" s="148">
        <v>9</v>
      </c>
      <c r="OH557" s="148">
        <v>14</v>
      </c>
      <c r="OI557" s="148">
        <v>13</v>
      </c>
      <c r="OJ557" s="148">
        <v>14</v>
      </c>
      <c r="OK557" s="148">
        <v>14</v>
      </c>
      <c r="OL557" s="148">
        <v>11</v>
      </c>
      <c r="OM557" s="148">
        <v>10</v>
      </c>
      <c r="ON557" s="148">
        <v>12</v>
      </c>
      <c r="OO557" s="148">
        <v>14</v>
      </c>
      <c r="OP557" s="148">
        <v>13</v>
      </c>
      <c r="OQ557" s="148">
        <v>16</v>
      </c>
      <c r="OR557" s="148">
        <v>11</v>
      </c>
      <c r="OS557" s="148">
        <v>10</v>
      </c>
      <c r="OT557" s="148">
        <v>12</v>
      </c>
      <c r="OU557" s="148">
        <v>12</v>
      </c>
      <c r="OV557" s="148">
        <v>8</v>
      </c>
      <c r="OW557" s="148">
        <v>10</v>
      </c>
      <c r="OX557" s="148">
        <v>10</v>
      </c>
      <c r="OY557" s="148">
        <v>10</v>
      </c>
      <c r="OZ557" s="148">
        <v>9</v>
      </c>
      <c r="PA557" s="148">
        <v>12</v>
      </c>
      <c r="PB557" s="148">
        <v>11</v>
      </c>
      <c r="PC557" s="148">
        <v>12</v>
      </c>
      <c r="PD557" s="148">
        <v>13</v>
      </c>
      <c r="PE557" s="148">
        <v>10</v>
      </c>
      <c r="PF557" s="148">
        <v>10</v>
      </c>
      <c r="PG557" s="148">
        <v>8</v>
      </c>
      <c r="PH557" s="148">
        <v>8</v>
      </c>
      <c r="PI557" s="148">
        <v>10</v>
      </c>
      <c r="PJ557" s="148">
        <v>7</v>
      </c>
      <c r="PK557" s="148">
        <v>7</v>
      </c>
      <c r="PL557" s="148">
        <v>8</v>
      </c>
      <c r="PM557" s="148">
        <v>9</v>
      </c>
      <c r="PN557" s="148">
        <v>10</v>
      </c>
      <c r="PO557" s="148">
        <v>9</v>
      </c>
      <c r="PP557" s="148">
        <v>6</v>
      </c>
      <c r="PQ557" s="148">
        <v>12</v>
      </c>
      <c r="PR557" s="148">
        <v>7</v>
      </c>
      <c r="PS557" s="148">
        <v>7</v>
      </c>
      <c r="PT557" s="148">
        <v>7</v>
      </c>
      <c r="PU557" s="148">
        <v>6</v>
      </c>
      <c r="PV557" s="148">
        <v>6</v>
      </c>
      <c r="PW557" s="148">
        <v>6</v>
      </c>
      <c r="PX557" s="148">
        <v>5</v>
      </c>
      <c r="PY557" s="148">
        <v>6</v>
      </c>
      <c r="PZ557" s="148">
        <v>7</v>
      </c>
      <c r="QA557" s="148">
        <v>12</v>
      </c>
      <c r="QB557" s="148">
        <v>8</v>
      </c>
      <c r="QC557" s="148">
        <v>9</v>
      </c>
      <c r="QD557" s="148">
        <v>7</v>
      </c>
      <c r="QE557" s="148">
        <v>9</v>
      </c>
      <c r="QF557" s="148">
        <v>11</v>
      </c>
      <c r="QG557" s="148">
        <v>11</v>
      </c>
      <c r="QH557" s="148">
        <v>7</v>
      </c>
      <c r="QI557" s="148">
        <v>13</v>
      </c>
      <c r="QJ557" s="148">
        <v>9</v>
      </c>
      <c r="QK557" s="148">
        <v>14</v>
      </c>
      <c r="QL557" s="148">
        <v>13</v>
      </c>
      <c r="QM557" s="148">
        <v>14</v>
      </c>
      <c r="QN557" s="148">
        <v>14</v>
      </c>
      <c r="QO557" s="148">
        <v>11</v>
      </c>
      <c r="QP557" s="148">
        <v>10</v>
      </c>
      <c r="QQ557" s="148">
        <v>12</v>
      </c>
      <c r="QR557" s="148">
        <v>14</v>
      </c>
      <c r="QS557" s="148">
        <v>13</v>
      </c>
      <c r="QT557" s="148">
        <v>13</v>
      </c>
      <c r="QU557" s="148">
        <v>16</v>
      </c>
      <c r="QV557" s="148">
        <v>11</v>
      </c>
      <c r="QW557" s="148">
        <v>10</v>
      </c>
      <c r="QX557" s="148">
        <v>10</v>
      </c>
      <c r="QY557" s="148">
        <v>9</v>
      </c>
      <c r="QZ557" s="148">
        <v>9</v>
      </c>
      <c r="RA557" s="457">
        <v>11</v>
      </c>
      <c r="RB557" s="148">
        <v>13</v>
      </c>
      <c r="RC557" s="148">
        <v>14</v>
      </c>
      <c r="RD557" s="148">
        <v>14</v>
      </c>
      <c r="RE557" s="148">
        <v>12</v>
      </c>
      <c r="RF557" s="148">
        <v>12</v>
      </c>
      <c r="RG557" s="148">
        <v>12</v>
      </c>
      <c r="RH557" s="148">
        <v>14</v>
      </c>
      <c r="RI557" s="148">
        <v>13</v>
      </c>
      <c r="RJ557" s="148">
        <v>13</v>
      </c>
      <c r="RK557" s="148">
        <v>15</v>
      </c>
      <c r="RL557" s="148">
        <v>13</v>
      </c>
      <c r="RM557" s="148">
        <v>14</v>
      </c>
      <c r="RN557" s="148">
        <v>14</v>
      </c>
      <c r="RO557" s="148">
        <v>14</v>
      </c>
      <c r="RP557" s="148">
        <v>13</v>
      </c>
      <c r="RQ557" s="148">
        <v>11</v>
      </c>
      <c r="RR557" s="148">
        <v>15</v>
      </c>
      <c r="RS557" s="148">
        <v>17</v>
      </c>
      <c r="RT557" s="148">
        <v>14</v>
      </c>
      <c r="RU557" s="148">
        <v>13</v>
      </c>
      <c r="RV557" s="148">
        <v>13</v>
      </c>
      <c r="RW557" s="148">
        <v>13</v>
      </c>
      <c r="RX557" s="148">
        <v>12</v>
      </c>
      <c r="RY557" s="148">
        <v>11</v>
      </c>
      <c r="RZ557" s="148">
        <v>12</v>
      </c>
      <c r="SA557" s="148">
        <v>12</v>
      </c>
      <c r="SB557" s="148">
        <v>13</v>
      </c>
      <c r="SC557" s="148">
        <v>15</v>
      </c>
      <c r="SD557" s="148">
        <v>12</v>
      </c>
      <c r="SE557" s="148">
        <v>13</v>
      </c>
      <c r="SF557" s="148">
        <v>11</v>
      </c>
      <c r="SG557" s="148">
        <v>11</v>
      </c>
      <c r="SH557" s="148">
        <v>12</v>
      </c>
      <c r="SI557" s="148">
        <v>12</v>
      </c>
      <c r="SJ557" s="148">
        <v>11</v>
      </c>
      <c r="SK557" s="148">
        <v>13</v>
      </c>
      <c r="SL557" s="148">
        <v>12</v>
      </c>
      <c r="SM557" s="148">
        <v>10</v>
      </c>
      <c r="SN557" s="148">
        <v>10</v>
      </c>
      <c r="SO557" s="148">
        <v>10</v>
      </c>
      <c r="SP557" s="148">
        <v>9</v>
      </c>
      <c r="SQ557" s="148">
        <v>11</v>
      </c>
      <c r="SR557" s="148">
        <v>10</v>
      </c>
      <c r="SS557" s="148">
        <v>10</v>
      </c>
      <c r="ST557" s="148">
        <v>10</v>
      </c>
      <c r="SU557" s="148">
        <v>8</v>
      </c>
      <c r="SV557" s="148">
        <v>10</v>
      </c>
      <c r="SW557" s="148">
        <v>10</v>
      </c>
      <c r="SX557" s="148">
        <v>10</v>
      </c>
      <c r="SY557" s="148">
        <v>11</v>
      </c>
      <c r="SZ557" s="148">
        <v>9</v>
      </c>
      <c r="TA557" s="148">
        <v>9</v>
      </c>
      <c r="TB557" s="148">
        <v>8</v>
      </c>
      <c r="TC557" s="148">
        <v>10</v>
      </c>
      <c r="TD557" s="148">
        <v>10</v>
      </c>
      <c r="TE557" s="148">
        <v>10</v>
      </c>
      <c r="TF557" s="148">
        <v>9</v>
      </c>
      <c r="TG557" s="148">
        <v>11</v>
      </c>
      <c r="TH557" s="148">
        <v>10</v>
      </c>
      <c r="TI557" s="148">
        <v>11</v>
      </c>
      <c r="TJ557" s="148">
        <v>11</v>
      </c>
      <c r="TK557" s="148">
        <v>11</v>
      </c>
      <c r="TL557" s="148">
        <v>10</v>
      </c>
      <c r="TM557" s="148">
        <v>9</v>
      </c>
      <c r="TN557" s="148">
        <v>12</v>
      </c>
      <c r="TO557" s="148">
        <v>11</v>
      </c>
      <c r="TP557" s="148">
        <v>10</v>
      </c>
      <c r="TQ557" s="148">
        <v>11</v>
      </c>
      <c r="TR557" s="148">
        <v>9</v>
      </c>
      <c r="TS557" s="148">
        <v>10</v>
      </c>
      <c r="TT557" s="148">
        <v>11</v>
      </c>
      <c r="TU557" s="148">
        <v>11</v>
      </c>
      <c r="TV557" s="148">
        <v>9</v>
      </c>
      <c r="TW557" s="148">
        <v>10</v>
      </c>
      <c r="TX557" s="148">
        <v>11</v>
      </c>
      <c r="TY557" s="148">
        <v>12</v>
      </c>
      <c r="TZ557" s="148">
        <v>10</v>
      </c>
      <c r="UA557" s="148">
        <v>10</v>
      </c>
      <c r="UB557" s="148">
        <v>10</v>
      </c>
      <c r="UC557" s="148">
        <v>13</v>
      </c>
      <c r="UD557" s="148">
        <v>12</v>
      </c>
      <c r="UE557" s="148">
        <v>12</v>
      </c>
      <c r="UF557" s="148">
        <v>9</v>
      </c>
      <c r="UG557" s="148">
        <v>12</v>
      </c>
      <c r="UH557" s="148">
        <v>11</v>
      </c>
      <c r="UI557" s="148">
        <v>14</v>
      </c>
      <c r="UJ557" s="148">
        <v>12</v>
      </c>
      <c r="UK557" s="148">
        <v>12</v>
      </c>
      <c r="UL557" s="148">
        <v>12</v>
      </c>
      <c r="UM557" s="148">
        <v>11</v>
      </c>
      <c r="UN557" s="148">
        <v>11</v>
      </c>
      <c r="UO557" s="148">
        <v>11</v>
      </c>
      <c r="UP557" s="148">
        <v>11</v>
      </c>
      <c r="UQ557" s="148">
        <v>14</v>
      </c>
      <c r="UR557" s="148">
        <v>11</v>
      </c>
      <c r="US557" s="148">
        <v>8</v>
      </c>
      <c r="UT557" s="148">
        <v>9</v>
      </c>
      <c r="UU557" s="148">
        <v>8</v>
      </c>
      <c r="UV557" s="148">
        <v>9</v>
      </c>
      <c r="UW557" s="148">
        <v>10</v>
      </c>
      <c r="UX557" s="148">
        <v>7</v>
      </c>
      <c r="UY557" s="148">
        <v>10</v>
      </c>
      <c r="UZ557" s="148">
        <v>12</v>
      </c>
      <c r="VA557" s="148">
        <v>11</v>
      </c>
      <c r="VB557" s="148">
        <v>10</v>
      </c>
      <c r="VC557" s="148">
        <v>10</v>
      </c>
      <c r="VD557" s="148">
        <v>13</v>
      </c>
      <c r="VE557" s="148">
        <v>10</v>
      </c>
      <c r="VF557" s="148">
        <v>8</v>
      </c>
      <c r="VG557" s="148">
        <v>9</v>
      </c>
      <c r="VH557" s="148">
        <v>10</v>
      </c>
      <c r="VI557" s="148">
        <v>9</v>
      </c>
      <c r="VJ557" s="148">
        <v>11</v>
      </c>
      <c r="VK557" s="148">
        <v>10</v>
      </c>
      <c r="VL557" s="148">
        <v>11</v>
      </c>
      <c r="VM557" s="148">
        <v>14</v>
      </c>
      <c r="VN557" s="148">
        <v>11</v>
      </c>
      <c r="VO557" s="148">
        <v>12</v>
      </c>
      <c r="VP557" s="148">
        <v>10</v>
      </c>
      <c r="VQ557" s="148">
        <v>11</v>
      </c>
      <c r="VR557" s="148">
        <v>11</v>
      </c>
      <c r="VS557" s="148">
        <v>15</v>
      </c>
      <c r="VT557" s="148">
        <v>9</v>
      </c>
      <c r="VU557" s="148">
        <v>11</v>
      </c>
      <c r="VV557" s="148">
        <v>11</v>
      </c>
      <c r="VW557" s="148">
        <v>17</v>
      </c>
      <c r="VX557" s="148">
        <v>19</v>
      </c>
      <c r="VY557" s="148">
        <v>20</v>
      </c>
      <c r="VZ557" s="148">
        <v>20</v>
      </c>
      <c r="WA557" s="148">
        <v>20</v>
      </c>
      <c r="WB557" s="148">
        <v>6</v>
      </c>
      <c r="WC557" s="148">
        <v>21</v>
      </c>
      <c r="WD557" s="148">
        <v>21</v>
      </c>
      <c r="WE557" s="148">
        <v>21</v>
      </c>
      <c r="WF557" s="148">
        <v>21</v>
      </c>
      <c r="WG557" s="148">
        <v>22</v>
      </c>
      <c r="WH557" s="148">
        <v>10</v>
      </c>
      <c r="WI557" s="148">
        <v>21</v>
      </c>
      <c r="WJ557" s="148">
        <v>11</v>
      </c>
      <c r="WK557" s="148">
        <v>10</v>
      </c>
      <c r="WL557" s="148">
        <v>11</v>
      </c>
      <c r="WM557" s="148">
        <v>8</v>
      </c>
      <c r="WN557" s="148">
        <v>11</v>
      </c>
      <c r="WO557" s="148">
        <v>12</v>
      </c>
      <c r="WP557" s="148">
        <v>8</v>
      </c>
      <c r="WQ557" s="148">
        <v>11</v>
      </c>
      <c r="WR557" s="148">
        <v>11</v>
      </c>
      <c r="WS557" s="148">
        <v>7</v>
      </c>
      <c r="WT557" s="148">
        <v>6</v>
      </c>
      <c r="WU557" s="148">
        <v>6</v>
      </c>
      <c r="WV557" s="148">
        <v>7</v>
      </c>
      <c r="WW557" s="148">
        <v>7</v>
      </c>
      <c r="WX557" s="148">
        <v>5</v>
      </c>
      <c r="WY557" s="148">
        <v>5</v>
      </c>
      <c r="WZ557" s="148">
        <v>5</v>
      </c>
      <c r="XA557" s="148">
        <v>5</v>
      </c>
      <c r="XB557" s="148">
        <v>5</v>
      </c>
      <c r="XC557" s="148">
        <v>5</v>
      </c>
      <c r="XD557" s="148">
        <v>5</v>
      </c>
      <c r="XE557" s="148">
        <v>5</v>
      </c>
      <c r="XF557" s="148">
        <v>5</v>
      </c>
      <c r="XG557" s="148">
        <v>5</v>
      </c>
      <c r="XH557" s="148">
        <v>6</v>
      </c>
      <c r="XI557" s="148">
        <v>7</v>
      </c>
      <c r="XJ557" s="148">
        <v>5</v>
      </c>
      <c r="XK557" s="148">
        <v>9</v>
      </c>
    </row>
    <row r="558" spans="1:635" s="148" customFormat="1" x14ac:dyDescent="0.2">
      <c r="A558" s="327"/>
      <c r="B558" s="354">
        <v>12</v>
      </c>
      <c r="C558" s="399">
        <f t="shared" ca="1" si="488"/>
        <v>259330</v>
      </c>
      <c r="D558" s="455">
        <f t="shared" ca="1" si="487"/>
        <v>13</v>
      </c>
      <c r="E558" s="354">
        <v>12</v>
      </c>
      <c r="F558" s="354"/>
      <c r="G558" s="148">
        <v>24</v>
      </c>
      <c r="H558" s="148">
        <v>24</v>
      </c>
      <c r="I558" s="355">
        <v>24</v>
      </c>
      <c r="J558" s="148">
        <v>24</v>
      </c>
      <c r="K558" s="148">
        <v>23</v>
      </c>
      <c r="L558" s="148">
        <v>23</v>
      </c>
      <c r="M558" s="148">
        <v>23</v>
      </c>
      <c r="N558" s="148">
        <v>24</v>
      </c>
      <c r="O558" s="148">
        <v>23</v>
      </c>
      <c r="P558" s="148">
        <v>23</v>
      </c>
      <c r="Q558" s="148">
        <v>24</v>
      </c>
      <c r="R558" s="148">
        <v>24</v>
      </c>
      <c r="S558" s="148">
        <v>24</v>
      </c>
      <c r="T558" s="148">
        <v>24</v>
      </c>
      <c r="U558" s="148">
        <v>24</v>
      </c>
      <c r="V558" s="148">
        <v>24</v>
      </c>
      <c r="W558" s="148">
        <v>23</v>
      </c>
      <c r="X558" s="148">
        <v>24</v>
      </c>
      <c r="Y558" s="148">
        <v>24</v>
      </c>
      <c r="Z558" s="148">
        <v>24</v>
      </c>
      <c r="AA558" s="148">
        <v>24</v>
      </c>
      <c r="AB558" s="148">
        <v>24</v>
      </c>
      <c r="AC558" s="148">
        <v>23</v>
      </c>
      <c r="AD558" s="148">
        <v>23</v>
      </c>
      <c r="AE558" s="148">
        <v>24</v>
      </c>
      <c r="AF558" s="148">
        <v>24</v>
      </c>
      <c r="AG558" s="148">
        <v>24</v>
      </c>
      <c r="AH558" s="148">
        <v>24</v>
      </c>
      <c r="AI558" s="148">
        <v>23</v>
      </c>
      <c r="AJ558" s="148">
        <v>24</v>
      </c>
      <c r="AK558" s="148">
        <v>24</v>
      </c>
      <c r="AL558" s="148">
        <v>24</v>
      </c>
      <c r="AM558" s="148">
        <v>24</v>
      </c>
      <c r="AN558" s="148">
        <v>24</v>
      </c>
      <c r="AO558" s="148">
        <v>24</v>
      </c>
      <c r="AP558" s="355">
        <v>24</v>
      </c>
      <c r="AQ558" s="148">
        <v>24</v>
      </c>
      <c r="AR558" s="148">
        <v>24</v>
      </c>
      <c r="AS558" s="148">
        <v>24</v>
      </c>
      <c r="AT558" s="148">
        <v>24</v>
      </c>
      <c r="AU558" s="148">
        <v>24</v>
      </c>
      <c r="AV558" s="148">
        <v>24</v>
      </c>
      <c r="AW558" s="148">
        <v>24</v>
      </c>
      <c r="AX558" s="148">
        <v>24</v>
      </c>
      <c r="AY558" s="148">
        <v>24</v>
      </c>
      <c r="AZ558" s="148">
        <v>23</v>
      </c>
      <c r="BA558" s="148">
        <v>23</v>
      </c>
      <c r="BB558" s="148">
        <v>24</v>
      </c>
      <c r="BC558" s="148">
        <v>23</v>
      </c>
      <c r="BD558" s="148">
        <v>23</v>
      </c>
      <c r="BE558" s="148">
        <v>23</v>
      </c>
      <c r="BF558" s="148">
        <v>23</v>
      </c>
      <c r="BG558" s="148">
        <v>23</v>
      </c>
      <c r="BH558" s="148">
        <v>23</v>
      </c>
      <c r="BI558" s="148">
        <v>23</v>
      </c>
      <c r="BJ558" s="148">
        <v>23</v>
      </c>
      <c r="BK558" s="148">
        <v>24</v>
      </c>
      <c r="BL558" s="148">
        <v>24</v>
      </c>
      <c r="BM558" s="148">
        <v>24</v>
      </c>
      <c r="BN558" s="148">
        <v>24</v>
      </c>
      <c r="BO558" s="148">
        <v>24</v>
      </c>
      <c r="BP558" s="148">
        <v>23</v>
      </c>
      <c r="BQ558" s="148">
        <v>24</v>
      </c>
      <c r="BR558" s="148">
        <v>24</v>
      </c>
      <c r="BS558" s="148">
        <v>24</v>
      </c>
      <c r="BT558" s="148">
        <v>23</v>
      </c>
      <c r="BU558" s="148">
        <v>24</v>
      </c>
      <c r="BV558" s="148">
        <v>24</v>
      </c>
      <c r="BW558" s="148">
        <v>24</v>
      </c>
      <c r="BX558" s="148">
        <v>24</v>
      </c>
      <c r="BY558" s="148">
        <v>24</v>
      </c>
      <c r="BZ558" s="148">
        <v>24</v>
      </c>
      <c r="CA558" s="148">
        <v>24</v>
      </c>
      <c r="CB558" s="457">
        <v>24</v>
      </c>
      <c r="CC558" s="457">
        <v>24</v>
      </c>
      <c r="CD558" s="457">
        <v>24</v>
      </c>
      <c r="CE558" s="457">
        <v>24</v>
      </c>
      <c r="CF558" s="457">
        <v>24</v>
      </c>
      <c r="CG558" s="148">
        <v>24</v>
      </c>
      <c r="CH558" s="148">
        <v>24</v>
      </c>
      <c r="CI558" s="148">
        <v>24</v>
      </c>
      <c r="CJ558" s="148">
        <v>24</v>
      </c>
      <c r="CK558" s="148">
        <v>24</v>
      </c>
      <c r="CL558" s="148">
        <v>23</v>
      </c>
      <c r="CM558" s="148">
        <v>24</v>
      </c>
      <c r="CN558" s="148">
        <v>24</v>
      </c>
      <c r="CO558" s="148">
        <v>24</v>
      </c>
      <c r="CP558" s="148">
        <v>24</v>
      </c>
      <c r="CQ558" s="148">
        <v>24</v>
      </c>
      <c r="CR558" s="148">
        <v>24</v>
      </c>
      <c r="CS558" s="148">
        <v>24</v>
      </c>
      <c r="CT558" s="148">
        <v>24</v>
      </c>
      <c r="CU558" s="148">
        <v>24</v>
      </c>
      <c r="CV558" s="148">
        <v>24</v>
      </c>
      <c r="CW558" s="148">
        <v>24</v>
      </c>
      <c r="CX558" s="148">
        <v>24</v>
      </c>
      <c r="CY558" s="148">
        <v>24</v>
      </c>
      <c r="CZ558" s="148">
        <v>24</v>
      </c>
      <c r="DA558" s="148">
        <v>24</v>
      </c>
      <c r="DB558" s="148">
        <v>24</v>
      </c>
      <c r="DC558" s="148">
        <v>24</v>
      </c>
      <c r="DD558" s="148">
        <v>24</v>
      </c>
      <c r="DE558" s="148">
        <v>24</v>
      </c>
      <c r="DF558" s="148">
        <v>24</v>
      </c>
      <c r="DG558" s="148">
        <v>24</v>
      </c>
      <c r="DH558" s="148">
        <v>24</v>
      </c>
      <c r="DI558" s="148">
        <v>24</v>
      </c>
      <c r="DJ558" s="148">
        <v>24</v>
      </c>
      <c r="DK558" s="148">
        <v>24</v>
      </c>
      <c r="DL558" s="148">
        <v>24</v>
      </c>
      <c r="DM558" s="148">
        <v>24</v>
      </c>
      <c r="DN558" s="148">
        <v>24</v>
      </c>
      <c r="DO558" s="148">
        <v>24</v>
      </c>
      <c r="DP558" s="148">
        <v>24</v>
      </c>
      <c r="DQ558" s="148">
        <v>24</v>
      </c>
      <c r="DR558" s="148">
        <v>24</v>
      </c>
      <c r="DS558" s="148">
        <v>24</v>
      </c>
      <c r="DT558" s="148">
        <v>24</v>
      </c>
      <c r="DU558" s="148">
        <v>24</v>
      </c>
      <c r="DV558" s="148">
        <v>24</v>
      </c>
      <c r="DW558" s="148">
        <v>24</v>
      </c>
      <c r="DX558" s="148">
        <v>24</v>
      </c>
      <c r="DY558" s="148">
        <v>24</v>
      </c>
      <c r="DZ558" s="148">
        <v>24</v>
      </c>
      <c r="EA558" s="148">
        <v>24</v>
      </c>
      <c r="EB558" s="457">
        <v>24</v>
      </c>
      <c r="EC558" s="457">
        <v>24</v>
      </c>
      <c r="ED558" s="457">
        <v>24</v>
      </c>
      <c r="EE558" s="457">
        <v>24</v>
      </c>
      <c r="EF558" s="457">
        <v>24</v>
      </c>
      <c r="EG558" s="457">
        <v>24</v>
      </c>
      <c r="EH558" s="457">
        <v>24</v>
      </c>
      <c r="EI558" s="457">
        <v>24</v>
      </c>
      <c r="EJ558" s="457">
        <v>24</v>
      </c>
      <c r="EK558" s="457">
        <v>24</v>
      </c>
      <c r="EL558" s="457">
        <v>24</v>
      </c>
      <c r="EM558" s="457">
        <v>24</v>
      </c>
      <c r="EN558" s="457">
        <v>24</v>
      </c>
      <c r="EO558" s="148">
        <v>24</v>
      </c>
      <c r="EP558" s="457">
        <v>23</v>
      </c>
      <c r="EQ558" s="457">
        <v>24</v>
      </c>
      <c r="ER558" s="457">
        <v>24</v>
      </c>
      <c r="ES558" s="457">
        <v>24</v>
      </c>
      <c r="ET558" s="457">
        <v>24</v>
      </c>
      <c r="EU558" s="457">
        <v>24</v>
      </c>
      <c r="EV558" s="457">
        <v>24</v>
      </c>
      <c r="EW558" s="148">
        <v>24</v>
      </c>
      <c r="EX558" s="148">
        <v>24</v>
      </c>
      <c r="EY558" s="148">
        <v>24</v>
      </c>
      <c r="EZ558" s="148">
        <v>24</v>
      </c>
      <c r="FA558" s="148">
        <v>23</v>
      </c>
      <c r="FB558" s="148">
        <v>23</v>
      </c>
      <c r="FC558" s="148">
        <v>24</v>
      </c>
      <c r="FD558" s="148">
        <v>24</v>
      </c>
      <c r="FE558" s="457">
        <v>24</v>
      </c>
      <c r="FF558" s="148">
        <v>24</v>
      </c>
      <c r="FG558" s="148">
        <v>24</v>
      </c>
      <c r="FH558" s="457">
        <v>24</v>
      </c>
      <c r="FI558" s="148">
        <v>24</v>
      </c>
      <c r="FJ558" s="148">
        <v>24</v>
      </c>
      <c r="FK558" s="148">
        <v>24</v>
      </c>
      <c r="FL558" s="148">
        <v>24</v>
      </c>
      <c r="FM558" s="148">
        <v>24</v>
      </c>
      <c r="FN558" s="148">
        <v>24</v>
      </c>
      <c r="FO558" s="148">
        <v>24</v>
      </c>
      <c r="FP558" s="148">
        <v>23</v>
      </c>
      <c r="FQ558" s="457">
        <v>23</v>
      </c>
      <c r="FR558" s="148">
        <v>24</v>
      </c>
      <c r="FS558" s="148">
        <v>23</v>
      </c>
      <c r="FT558" s="148">
        <v>23</v>
      </c>
      <c r="FU558" s="148">
        <v>23</v>
      </c>
      <c r="FV558" s="148">
        <v>23</v>
      </c>
      <c r="FW558" s="148">
        <v>23</v>
      </c>
      <c r="FX558" s="148">
        <v>24</v>
      </c>
      <c r="FY558" s="148">
        <v>24</v>
      </c>
      <c r="FZ558" s="148">
        <v>24</v>
      </c>
      <c r="GA558" s="148">
        <v>24</v>
      </c>
      <c r="GB558" s="148">
        <v>24</v>
      </c>
      <c r="GC558" s="457">
        <v>24</v>
      </c>
      <c r="GD558" s="457">
        <v>24</v>
      </c>
      <c r="GE558" s="457">
        <v>24</v>
      </c>
      <c r="GF558" s="457">
        <v>24</v>
      </c>
      <c r="GG558" s="457">
        <v>24</v>
      </c>
      <c r="GH558" s="457">
        <v>24</v>
      </c>
      <c r="GI558" s="457">
        <v>24</v>
      </c>
      <c r="GJ558" s="457">
        <v>23</v>
      </c>
      <c r="GK558" s="457">
        <v>24</v>
      </c>
      <c r="GL558" s="457">
        <v>23</v>
      </c>
      <c r="GM558" s="457">
        <v>24</v>
      </c>
      <c r="GN558" s="457">
        <v>24</v>
      </c>
      <c r="GO558" s="457">
        <v>24</v>
      </c>
      <c r="GP558" s="148">
        <v>24</v>
      </c>
      <c r="GQ558" s="457">
        <v>24</v>
      </c>
      <c r="GR558" s="457">
        <v>23</v>
      </c>
      <c r="GS558" s="457">
        <v>24</v>
      </c>
      <c r="GT558" s="457">
        <v>24</v>
      </c>
      <c r="GU558" s="457">
        <v>22</v>
      </c>
      <c r="GV558" s="148">
        <v>22</v>
      </c>
      <c r="GW558" s="148">
        <v>23</v>
      </c>
      <c r="GX558" s="148">
        <v>23</v>
      </c>
      <c r="GY558" s="148">
        <v>24</v>
      </c>
      <c r="GZ558" s="148">
        <v>23</v>
      </c>
      <c r="HA558" s="148">
        <v>23</v>
      </c>
      <c r="HB558" s="148">
        <v>23</v>
      </c>
      <c r="HC558" s="148">
        <v>24</v>
      </c>
      <c r="HD558" s="148">
        <v>24</v>
      </c>
      <c r="HE558" s="148">
        <v>24</v>
      </c>
      <c r="HF558" s="148">
        <v>21</v>
      </c>
      <c r="HG558" s="148">
        <v>21</v>
      </c>
      <c r="HH558" s="148">
        <v>21</v>
      </c>
      <c r="HI558" s="148">
        <v>21</v>
      </c>
      <c r="HJ558" s="148">
        <v>20</v>
      </c>
      <c r="HK558" s="148">
        <v>21</v>
      </c>
      <c r="HL558" s="148">
        <v>20</v>
      </c>
      <c r="HM558" s="148">
        <v>19</v>
      </c>
      <c r="HN558" s="148">
        <v>18</v>
      </c>
      <c r="HO558" s="148">
        <v>19</v>
      </c>
      <c r="HP558" s="148">
        <v>18</v>
      </c>
      <c r="HQ558" s="148">
        <v>18</v>
      </c>
      <c r="HR558" s="148">
        <v>18</v>
      </c>
      <c r="HS558" s="148">
        <v>18</v>
      </c>
      <c r="HT558" s="148">
        <v>17</v>
      </c>
      <c r="HU558" s="148">
        <v>20</v>
      </c>
      <c r="HV558" s="148">
        <v>20</v>
      </c>
      <c r="HW558" s="148">
        <v>19</v>
      </c>
      <c r="HX558" s="148">
        <v>19</v>
      </c>
      <c r="HY558" s="148">
        <v>18</v>
      </c>
      <c r="HZ558" s="148">
        <v>20</v>
      </c>
      <c r="IA558" s="148">
        <v>20</v>
      </c>
      <c r="IB558" s="148">
        <v>20</v>
      </c>
      <c r="IC558" s="148">
        <v>19</v>
      </c>
      <c r="ID558" s="148">
        <v>19</v>
      </c>
      <c r="IE558" s="148">
        <v>19</v>
      </c>
      <c r="IF558" s="148">
        <v>16</v>
      </c>
      <c r="IG558" s="148">
        <v>16</v>
      </c>
      <c r="IH558" s="148">
        <v>15</v>
      </c>
      <c r="II558" s="148">
        <v>16</v>
      </c>
      <c r="IJ558" s="148">
        <v>18</v>
      </c>
      <c r="IK558" s="148">
        <v>17</v>
      </c>
      <c r="IL558" s="148">
        <v>18</v>
      </c>
      <c r="IM558" s="148">
        <v>18</v>
      </c>
      <c r="IN558" s="355">
        <v>18</v>
      </c>
      <c r="IO558" s="148">
        <v>16</v>
      </c>
      <c r="IP558" s="148">
        <v>16</v>
      </c>
      <c r="IQ558" s="148">
        <v>18</v>
      </c>
      <c r="IR558" s="148">
        <v>18</v>
      </c>
      <c r="IS558" s="148">
        <v>17</v>
      </c>
      <c r="IT558" s="148">
        <v>18</v>
      </c>
      <c r="IU558" s="148">
        <v>16</v>
      </c>
      <c r="IV558" s="148">
        <v>16</v>
      </c>
      <c r="IW558" s="148">
        <v>15</v>
      </c>
      <c r="IX558" s="148">
        <v>15</v>
      </c>
      <c r="IY558" s="148">
        <v>13</v>
      </c>
      <c r="IZ558" s="148">
        <v>14</v>
      </c>
      <c r="JA558" s="148">
        <v>13</v>
      </c>
      <c r="JB558" s="148">
        <v>13</v>
      </c>
      <c r="JC558" s="148">
        <v>15</v>
      </c>
      <c r="JD558" s="148">
        <v>16</v>
      </c>
      <c r="JE558" s="148">
        <v>13</v>
      </c>
      <c r="JF558" s="360">
        <v>12</v>
      </c>
      <c r="JG558" s="148">
        <v>12</v>
      </c>
      <c r="JH558" s="148">
        <v>13</v>
      </c>
      <c r="JI558" s="148">
        <v>13</v>
      </c>
      <c r="JJ558" s="148">
        <v>14</v>
      </c>
      <c r="JK558" s="148">
        <v>14</v>
      </c>
      <c r="JL558" s="148">
        <v>14</v>
      </c>
      <c r="JM558" s="148">
        <v>16</v>
      </c>
      <c r="JN558" s="355">
        <v>15</v>
      </c>
      <c r="JO558" s="148">
        <v>13</v>
      </c>
      <c r="JP558" s="148">
        <v>13</v>
      </c>
      <c r="JQ558" s="148">
        <v>16</v>
      </c>
      <c r="JR558" s="148">
        <v>17</v>
      </c>
      <c r="JS558" s="148">
        <v>14</v>
      </c>
      <c r="JT558" s="148">
        <v>12</v>
      </c>
      <c r="JU558" s="148">
        <v>16</v>
      </c>
      <c r="JV558" s="148">
        <v>14</v>
      </c>
      <c r="JW558" s="148">
        <v>13</v>
      </c>
      <c r="JX558" s="148">
        <v>11</v>
      </c>
      <c r="JY558" s="148">
        <v>12</v>
      </c>
      <c r="JZ558" s="148">
        <v>13</v>
      </c>
      <c r="KA558" s="148">
        <v>14</v>
      </c>
      <c r="KB558" s="148">
        <v>15</v>
      </c>
      <c r="KC558" s="148">
        <v>12</v>
      </c>
      <c r="KD558" s="148">
        <v>12</v>
      </c>
      <c r="KE558" s="148">
        <v>12</v>
      </c>
      <c r="KF558" s="148">
        <v>11</v>
      </c>
      <c r="KG558" s="148">
        <v>10</v>
      </c>
      <c r="KH558" s="148">
        <v>11</v>
      </c>
      <c r="KI558" s="148">
        <v>14</v>
      </c>
      <c r="KJ558" s="148">
        <v>12</v>
      </c>
      <c r="KK558" s="148">
        <v>11</v>
      </c>
      <c r="KL558" s="148">
        <v>11</v>
      </c>
      <c r="KM558" s="148">
        <v>15</v>
      </c>
      <c r="KN558" s="148">
        <v>12</v>
      </c>
      <c r="KO558" s="148">
        <v>12</v>
      </c>
      <c r="KP558" s="148">
        <v>15</v>
      </c>
      <c r="KQ558" s="148">
        <v>13</v>
      </c>
      <c r="KR558" s="148">
        <v>13</v>
      </c>
      <c r="KS558" s="148">
        <v>12</v>
      </c>
      <c r="KT558" s="148">
        <v>11</v>
      </c>
      <c r="KU558" s="148">
        <v>11</v>
      </c>
      <c r="KV558" s="148">
        <v>11</v>
      </c>
      <c r="KW558" s="148">
        <v>12</v>
      </c>
      <c r="KX558" s="148">
        <v>11</v>
      </c>
      <c r="KY558" s="148">
        <v>12</v>
      </c>
      <c r="KZ558" s="418">
        <v>11</v>
      </c>
      <c r="LA558" s="418">
        <v>11</v>
      </c>
      <c r="LB558" s="418">
        <v>11</v>
      </c>
      <c r="LC558" s="418">
        <v>12</v>
      </c>
      <c r="LD558" s="418">
        <v>12</v>
      </c>
      <c r="LE558" s="418">
        <v>12</v>
      </c>
      <c r="LF558" s="418">
        <v>12</v>
      </c>
      <c r="LG558" s="418">
        <v>12</v>
      </c>
      <c r="LH558" s="418">
        <v>12</v>
      </c>
      <c r="LI558" s="418">
        <v>13</v>
      </c>
      <c r="LJ558" s="148">
        <v>12</v>
      </c>
      <c r="LK558" s="148">
        <v>10</v>
      </c>
      <c r="LL558" s="148">
        <v>9</v>
      </c>
      <c r="LM558" s="148">
        <v>10</v>
      </c>
      <c r="LN558" s="148">
        <v>11</v>
      </c>
      <c r="LO558" s="148">
        <v>10</v>
      </c>
      <c r="LP558" s="457">
        <v>10</v>
      </c>
      <c r="LQ558" s="148">
        <v>12</v>
      </c>
      <c r="LR558" s="148">
        <v>12</v>
      </c>
      <c r="LS558" s="148">
        <v>8</v>
      </c>
      <c r="LT558" s="148">
        <v>9</v>
      </c>
      <c r="LU558" s="148">
        <v>10</v>
      </c>
      <c r="LV558" s="148">
        <v>10</v>
      </c>
      <c r="LW558" s="148">
        <v>24</v>
      </c>
      <c r="LX558" s="148">
        <v>24</v>
      </c>
      <c r="LY558" s="148">
        <v>11</v>
      </c>
      <c r="LZ558" s="148">
        <v>12</v>
      </c>
      <c r="MA558" s="148">
        <v>12</v>
      </c>
      <c r="MB558" s="148">
        <v>11</v>
      </c>
      <c r="MC558" s="148">
        <v>24</v>
      </c>
      <c r="MD558" s="148">
        <v>24</v>
      </c>
      <c r="ME558" s="148">
        <v>14</v>
      </c>
      <c r="MF558" s="148">
        <v>24</v>
      </c>
      <c r="MG558" s="148">
        <v>13</v>
      </c>
      <c r="MH558" s="148">
        <v>10</v>
      </c>
      <c r="MI558" s="148">
        <v>15</v>
      </c>
      <c r="MJ558" s="148">
        <v>10</v>
      </c>
      <c r="MK558" s="148">
        <v>9</v>
      </c>
      <c r="ML558" s="148">
        <v>9</v>
      </c>
      <c r="MM558" s="148">
        <v>11</v>
      </c>
      <c r="MN558" s="148">
        <v>11</v>
      </c>
      <c r="MO558" s="148">
        <v>10</v>
      </c>
      <c r="MP558" s="148">
        <v>10</v>
      </c>
      <c r="MQ558" s="148">
        <v>11</v>
      </c>
      <c r="MR558" s="148">
        <v>13</v>
      </c>
      <c r="MS558" s="148">
        <v>11</v>
      </c>
      <c r="MT558" s="148">
        <v>10</v>
      </c>
      <c r="MU558" s="148">
        <v>10</v>
      </c>
      <c r="MV558" s="148">
        <v>11</v>
      </c>
      <c r="MW558" s="148">
        <v>10</v>
      </c>
      <c r="MX558" s="148">
        <v>11</v>
      </c>
      <c r="MY558" s="148">
        <v>11</v>
      </c>
      <c r="MZ558" s="148">
        <v>11</v>
      </c>
      <c r="NA558" s="148">
        <v>11</v>
      </c>
      <c r="NB558" s="148">
        <v>11</v>
      </c>
      <c r="NC558" s="148">
        <v>12</v>
      </c>
      <c r="ND558" s="148">
        <v>12</v>
      </c>
      <c r="NE558" s="148">
        <v>13</v>
      </c>
      <c r="NF558" s="148">
        <v>10</v>
      </c>
      <c r="NG558" s="148">
        <v>7</v>
      </c>
      <c r="NH558" s="148">
        <v>7</v>
      </c>
      <c r="NI558" s="148">
        <v>9</v>
      </c>
      <c r="NJ558" s="148">
        <v>9</v>
      </c>
      <c r="NK558" s="148">
        <v>7</v>
      </c>
      <c r="NL558" s="148">
        <v>8</v>
      </c>
      <c r="NM558" s="148">
        <v>10</v>
      </c>
      <c r="NN558" s="148">
        <v>8</v>
      </c>
      <c r="NO558" s="148">
        <v>8</v>
      </c>
      <c r="NP558" s="148">
        <v>9</v>
      </c>
      <c r="NQ558" s="148">
        <v>8</v>
      </c>
      <c r="NR558" s="148">
        <v>10</v>
      </c>
      <c r="NS558" s="148">
        <v>7</v>
      </c>
      <c r="NT558" s="148">
        <v>8</v>
      </c>
      <c r="NU558" s="148">
        <v>9</v>
      </c>
      <c r="NV558" s="148">
        <v>8</v>
      </c>
      <c r="NW558" s="148">
        <v>8</v>
      </c>
      <c r="NX558" s="148">
        <v>8</v>
      </c>
      <c r="NY558" s="148">
        <v>9</v>
      </c>
      <c r="NZ558" s="148">
        <v>10</v>
      </c>
      <c r="OA558" s="148">
        <v>11</v>
      </c>
      <c r="OB558" s="148">
        <v>12</v>
      </c>
      <c r="OC558" s="148">
        <v>8</v>
      </c>
      <c r="OD558" s="148">
        <v>8</v>
      </c>
      <c r="OE558" s="148">
        <v>11</v>
      </c>
      <c r="OF558" s="148">
        <v>12</v>
      </c>
      <c r="OG558" s="148">
        <v>10</v>
      </c>
      <c r="OH558" s="148">
        <v>9</v>
      </c>
      <c r="OI558" s="148">
        <v>10</v>
      </c>
      <c r="OJ558" s="148">
        <v>10</v>
      </c>
      <c r="OK558" s="148">
        <v>7</v>
      </c>
      <c r="OL558" s="148">
        <v>7</v>
      </c>
      <c r="OM558" s="148">
        <v>11</v>
      </c>
      <c r="ON558" s="148">
        <v>10</v>
      </c>
      <c r="OO558" s="148">
        <v>8</v>
      </c>
      <c r="OP558" s="148">
        <v>8</v>
      </c>
      <c r="OQ558" s="148">
        <v>7</v>
      </c>
      <c r="OR558" s="148">
        <v>8</v>
      </c>
      <c r="OS558" s="148">
        <v>8</v>
      </c>
      <c r="OT558" s="148">
        <v>9</v>
      </c>
      <c r="OU558" s="148">
        <v>8</v>
      </c>
      <c r="OV558" s="148">
        <v>10</v>
      </c>
      <c r="OW558" s="148">
        <v>9</v>
      </c>
      <c r="OX558" s="148">
        <v>8</v>
      </c>
      <c r="OY558" s="148">
        <v>9</v>
      </c>
      <c r="OZ558" s="148">
        <v>10</v>
      </c>
      <c r="PA558" s="148">
        <v>9</v>
      </c>
      <c r="PB558" s="148">
        <v>9</v>
      </c>
      <c r="PC558" s="148">
        <v>9</v>
      </c>
      <c r="PD558" s="148">
        <v>10</v>
      </c>
      <c r="PE558" s="148">
        <v>8</v>
      </c>
      <c r="PF558" s="148">
        <v>8</v>
      </c>
      <c r="PG558" s="148">
        <v>9</v>
      </c>
      <c r="PH558" s="148">
        <v>9</v>
      </c>
      <c r="PI558" s="148">
        <v>9</v>
      </c>
      <c r="PJ558" s="148">
        <v>10</v>
      </c>
      <c r="PK558" s="148">
        <v>9</v>
      </c>
      <c r="PL558" s="148">
        <v>11</v>
      </c>
      <c r="PM558" s="148">
        <v>11</v>
      </c>
      <c r="PN558" s="148">
        <v>11</v>
      </c>
      <c r="PO558" s="148">
        <v>11</v>
      </c>
      <c r="PP558" s="148">
        <v>10</v>
      </c>
      <c r="PQ558" s="148">
        <v>10</v>
      </c>
      <c r="PR558" s="148">
        <v>8</v>
      </c>
      <c r="PS558" s="148">
        <v>9</v>
      </c>
      <c r="PT558" s="148">
        <v>8</v>
      </c>
      <c r="PU558" s="148">
        <v>10</v>
      </c>
      <c r="PV558" s="148">
        <v>7</v>
      </c>
      <c r="PW558" s="148">
        <v>8</v>
      </c>
      <c r="PX558" s="148">
        <v>9</v>
      </c>
      <c r="PY558" s="148">
        <v>8</v>
      </c>
      <c r="PZ558" s="148">
        <v>8</v>
      </c>
      <c r="QA558" s="148">
        <v>10</v>
      </c>
      <c r="QB558" s="148">
        <v>9</v>
      </c>
      <c r="QC558" s="148">
        <v>10</v>
      </c>
      <c r="QD558" s="148">
        <v>11</v>
      </c>
      <c r="QE558" s="148">
        <v>12</v>
      </c>
      <c r="QF558" s="148">
        <v>8</v>
      </c>
      <c r="QG558" s="148">
        <v>8</v>
      </c>
      <c r="QH558" s="148">
        <v>11</v>
      </c>
      <c r="QI558" s="148">
        <v>12</v>
      </c>
      <c r="QJ558" s="148">
        <v>10</v>
      </c>
      <c r="QK558" s="148">
        <v>9</v>
      </c>
      <c r="QL558" s="148">
        <v>10</v>
      </c>
      <c r="QM558" s="148">
        <v>10</v>
      </c>
      <c r="QN558" s="148">
        <v>7</v>
      </c>
      <c r="QO558" s="148">
        <v>7</v>
      </c>
      <c r="QP558" s="148">
        <v>11</v>
      </c>
      <c r="QQ558" s="148">
        <v>10</v>
      </c>
      <c r="QR558" s="148">
        <v>8</v>
      </c>
      <c r="QS558" s="148">
        <v>8</v>
      </c>
      <c r="QT558" s="148">
        <v>8</v>
      </c>
      <c r="QU558" s="148">
        <v>7</v>
      </c>
      <c r="QV558" s="148">
        <v>8</v>
      </c>
      <c r="QW558" s="148">
        <v>12</v>
      </c>
      <c r="QX558" s="148">
        <v>12</v>
      </c>
      <c r="QY558" s="148">
        <v>12</v>
      </c>
      <c r="QZ558" s="148">
        <v>15</v>
      </c>
      <c r="RA558" s="457">
        <v>8</v>
      </c>
      <c r="RB558" s="148">
        <v>10</v>
      </c>
      <c r="RC558" s="148">
        <v>13</v>
      </c>
      <c r="RD558" s="148">
        <v>13</v>
      </c>
      <c r="RE558" s="148">
        <v>15</v>
      </c>
      <c r="RF558" s="148">
        <v>15</v>
      </c>
      <c r="RG558" s="148">
        <v>15</v>
      </c>
      <c r="RH558" s="148">
        <v>15</v>
      </c>
      <c r="RI558" s="148">
        <v>15</v>
      </c>
      <c r="RJ558" s="148">
        <v>14</v>
      </c>
      <c r="RK558" s="148">
        <v>12</v>
      </c>
      <c r="RL558" s="148">
        <v>8</v>
      </c>
      <c r="RM558" s="148">
        <v>10</v>
      </c>
      <c r="RN558" s="148">
        <v>12</v>
      </c>
      <c r="RO558" s="148">
        <v>12</v>
      </c>
      <c r="RP558" s="148">
        <v>11</v>
      </c>
      <c r="RQ558" s="148">
        <v>13</v>
      </c>
      <c r="RR558" s="148">
        <v>13</v>
      </c>
      <c r="RS558" s="148">
        <v>13</v>
      </c>
      <c r="RT558" s="148">
        <v>12</v>
      </c>
      <c r="RU558" s="148">
        <v>12</v>
      </c>
      <c r="RV558" s="148">
        <v>11</v>
      </c>
      <c r="RW558" s="148">
        <v>10</v>
      </c>
      <c r="RX558" s="148">
        <v>10</v>
      </c>
      <c r="RY558" s="148">
        <v>9</v>
      </c>
      <c r="RZ558" s="148">
        <v>11</v>
      </c>
      <c r="SA558" s="148">
        <v>10</v>
      </c>
      <c r="SB558" s="148">
        <v>9</v>
      </c>
      <c r="SC558" s="148">
        <v>8</v>
      </c>
      <c r="SD558" s="148">
        <v>9</v>
      </c>
      <c r="SE558" s="148">
        <v>9</v>
      </c>
      <c r="SF558" s="148">
        <v>8</v>
      </c>
      <c r="SG558" s="148">
        <v>8</v>
      </c>
      <c r="SH558" s="148">
        <v>14</v>
      </c>
      <c r="SI558" s="148">
        <v>8</v>
      </c>
      <c r="SJ558" s="148">
        <v>6</v>
      </c>
      <c r="SK558" s="148">
        <v>8</v>
      </c>
      <c r="SL558" s="148">
        <v>5</v>
      </c>
      <c r="SM558" s="148">
        <v>7</v>
      </c>
      <c r="SN558" s="148">
        <v>6</v>
      </c>
      <c r="SO558" s="148">
        <v>3</v>
      </c>
      <c r="SP558" s="148">
        <v>4</v>
      </c>
      <c r="SQ558" s="148">
        <v>6</v>
      </c>
      <c r="SR558" s="148">
        <v>6</v>
      </c>
      <c r="SS558" s="148">
        <v>8</v>
      </c>
      <c r="ST558" s="148">
        <v>7</v>
      </c>
      <c r="SU558" s="148">
        <v>9</v>
      </c>
      <c r="SV558" s="148">
        <v>11</v>
      </c>
      <c r="SW558" s="148">
        <v>9</v>
      </c>
      <c r="SX558" s="148">
        <v>9</v>
      </c>
      <c r="SY558" s="148">
        <v>9</v>
      </c>
      <c r="SZ558" s="148">
        <v>11</v>
      </c>
      <c r="TA558" s="148">
        <v>11</v>
      </c>
      <c r="TB558" s="148">
        <v>11</v>
      </c>
      <c r="TC558" s="148">
        <v>9</v>
      </c>
      <c r="TD558" s="148">
        <v>8</v>
      </c>
      <c r="TE558" s="148">
        <v>7</v>
      </c>
      <c r="TF558" s="148">
        <v>6</v>
      </c>
      <c r="TG558" s="148">
        <v>6</v>
      </c>
      <c r="TH558" s="148">
        <v>8</v>
      </c>
      <c r="TI558" s="148">
        <v>9</v>
      </c>
      <c r="TJ558" s="148">
        <v>9</v>
      </c>
      <c r="TK558" s="148">
        <v>9</v>
      </c>
      <c r="TL558" s="148">
        <v>8</v>
      </c>
      <c r="TM558" s="148">
        <v>10</v>
      </c>
      <c r="TN558" s="148">
        <v>9</v>
      </c>
      <c r="TO558" s="148">
        <v>6</v>
      </c>
      <c r="TP558" s="148">
        <v>7</v>
      </c>
      <c r="TQ558" s="148">
        <v>10</v>
      </c>
      <c r="TR558" s="148">
        <v>10</v>
      </c>
      <c r="TS558" s="148">
        <v>9</v>
      </c>
      <c r="TT558" s="148">
        <v>8</v>
      </c>
      <c r="TU558" s="148">
        <v>8</v>
      </c>
      <c r="TV558" s="148">
        <v>14</v>
      </c>
      <c r="TW558" s="148">
        <v>11</v>
      </c>
      <c r="TX558" s="148">
        <v>10</v>
      </c>
      <c r="TY558" s="148">
        <v>13</v>
      </c>
      <c r="TZ558" s="148">
        <v>13</v>
      </c>
      <c r="UA558" s="148">
        <v>15</v>
      </c>
      <c r="UB558" s="148">
        <v>14</v>
      </c>
      <c r="UC558" s="148">
        <v>10</v>
      </c>
      <c r="UD558" s="148">
        <v>10</v>
      </c>
      <c r="UE558" s="148">
        <v>14</v>
      </c>
      <c r="UF558" s="148">
        <v>13</v>
      </c>
      <c r="UG558" s="148">
        <v>11</v>
      </c>
      <c r="UH558" s="148">
        <v>13</v>
      </c>
      <c r="UI558" s="148">
        <v>13</v>
      </c>
      <c r="UJ558" s="148">
        <v>13</v>
      </c>
      <c r="UK558" s="148">
        <v>13</v>
      </c>
      <c r="UL558" s="148">
        <v>10</v>
      </c>
      <c r="UM558" s="148">
        <v>15</v>
      </c>
      <c r="UN558" s="148">
        <v>12</v>
      </c>
      <c r="UO558" s="148">
        <v>6</v>
      </c>
      <c r="UP558" s="148">
        <v>8</v>
      </c>
      <c r="UQ558" s="148">
        <v>11</v>
      </c>
      <c r="UR558" s="148">
        <v>17</v>
      </c>
      <c r="US558" s="148">
        <v>19</v>
      </c>
      <c r="UT558" s="148">
        <v>18</v>
      </c>
      <c r="UU558" s="148">
        <v>21</v>
      </c>
      <c r="UV558" s="148">
        <v>12</v>
      </c>
      <c r="UW558" s="148">
        <v>21</v>
      </c>
      <c r="UX558" s="148">
        <v>18</v>
      </c>
      <c r="UY558" s="148">
        <v>19</v>
      </c>
      <c r="UZ558" s="148">
        <v>21</v>
      </c>
      <c r="VA558" s="148">
        <v>21</v>
      </c>
      <c r="VB558" s="148">
        <v>9</v>
      </c>
      <c r="VC558" s="148">
        <v>17</v>
      </c>
      <c r="VD558" s="148">
        <v>21</v>
      </c>
      <c r="VE558" s="148">
        <v>20</v>
      </c>
      <c r="VF558" s="148">
        <v>21</v>
      </c>
      <c r="VG558" s="148">
        <v>18</v>
      </c>
      <c r="VH558" s="148">
        <v>17</v>
      </c>
      <c r="VI558" s="148">
        <v>20</v>
      </c>
      <c r="VJ558" s="148">
        <v>9</v>
      </c>
      <c r="VK558" s="148">
        <v>23</v>
      </c>
      <c r="VL558" s="148">
        <v>8</v>
      </c>
      <c r="VM558" s="148">
        <v>22</v>
      </c>
      <c r="VN558" s="148">
        <v>22</v>
      </c>
      <c r="VO558" s="148">
        <v>22</v>
      </c>
      <c r="VP558" s="148">
        <v>23</v>
      </c>
      <c r="VQ558" s="148">
        <v>21</v>
      </c>
      <c r="VR558" s="148">
        <v>17</v>
      </c>
      <c r="VS558" s="148">
        <v>21</v>
      </c>
      <c r="VT558" s="148">
        <v>20</v>
      </c>
      <c r="VU558" s="148">
        <v>19</v>
      </c>
      <c r="VV558" s="148">
        <v>22</v>
      </c>
      <c r="VW558" s="148">
        <v>24</v>
      </c>
      <c r="VX558" s="148">
        <v>24</v>
      </c>
      <c r="VY558" s="148">
        <v>23</v>
      </c>
      <c r="VZ558" s="148">
        <v>22</v>
      </c>
      <c r="WA558" s="148">
        <v>24</v>
      </c>
      <c r="WB558" s="148">
        <v>20</v>
      </c>
      <c r="WC558" s="148">
        <v>22</v>
      </c>
      <c r="WD558" s="148">
        <v>22</v>
      </c>
      <c r="WE558" s="148">
        <v>22</v>
      </c>
      <c r="WF558" s="148">
        <v>23</v>
      </c>
      <c r="WG558" s="148">
        <v>23</v>
      </c>
      <c r="WH558" s="148">
        <v>17</v>
      </c>
      <c r="WI558" s="148">
        <v>23</v>
      </c>
      <c r="WJ558" s="148">
        <v>15</v>
      </c>
      <c r="WK558" s="148">
        <v>23</v>
      </c>
      <c r="WL558" s="148">
        <v>22</v>
      </c>
      <c r="WM558" s="148">
        <v>13</v>
      </c>
      <c r="WN558" s="148">
        <v>22</v>
      </c>
      <c r="WO558" s="148">
        <v>22</v>
      </c>
      <c r="WP558" s="148">
        <v>16</v>
      </c>
      <c r="WQ558" s="148">
        <v>21</v>
      </c>
      <c r="WR558" s="148">
        <v>17</v>
      </c>
      <c r="WS558" s="148">
        <v>11</v>
      </c>
      <c r="WT558" s="148">
        <v>11</v>
      </c>
      <c r="WU558" s="148">
        <v>12</v>
      </c>
      <c r="WV558" s="148">
        <v>13</v>
      </c>
      <c r="WW558" s="148">
        <v>10</v>
      </c>
      <c r="WX558" s="148">
        <v>9</v>
      </c>
      <c r="WY558" s="148">
        <v>9</v>
      </c>
      <c r="WZ558" s="148">
        <v>10</v>
      </c>
      <c r="XA558" s="148">
        <v>9</v>
      </c>
      <c r="XB558" s="148">
        <v>12</v>
      </c>
      <c r="XC558" s="148">
        <v>11</v>
      </c>
      <c r="XD558" s="148">
        <v>10</v>
      </c>
      <c r="XE558" s="148">
        <v>11</v>
      </c>
      <c r="XF558" s="148">
        <v>11</v>
      </c>
      <c r="XG558" s="148">
        <v>10</v>
      </c>
      <c r="XH558" s="148">
        <v>13</v>
      </c>
      <c r="XI558" s="148">
        <v>13</v>
      </c>
      <c r="XJ558" s="148">
        <v>14</v>
      </c>
      <c r="XK558" s="148">
        <v>13</v>
      </c>
    </row>
    <row r="559" spans="1:635" s="148" customFormat="1" x14ac:dyDescent="0.2">
      <c r="A559" s="354"/>
      <c r="B559" s="354">
        <v>13</v>
      </c>
      <c r="C559" s="399">
        <f t="shared" ca="1" si="488"/>
        <v>364053</v>
      </c>
      <c r="D559" s="455">
        <f t="shared" ca="1" si="487"/>
        <v>7</v>
      </c>
      <c r="E559" s="354">
        <v>13</v>
      </c>
      <c r="F559" s="354"/>
      <c r="G559" s="148">
        <v>8</v>
      </c>
      <c r="H559" s="148">
        <v>12</v>
      </c>
      <c r="I559" s="355">
        <v>12</v>
      </c>
      <c r="J559" s="148">
        <v>12</v>
      </c>
      <c r="K559" s="148">
        <v>11</v>
      </c>
      <c r="L559" s="148">
        <v>10</v>
      </c>
      <c r="M559" s="148">
        <v>12</v>
      </c>
      <c r="N559" s="148">
        <v>15</v>
      </c>
      <c r="O559" s="148">
        <v>11</v>
      </c>
      <c r="P559" s="148">
        <v>16</v>
      </c>
      <c r="Q559" s="148">
        <v>18</v>
      </c>
      <c r="R559" s="148">
        <v>16</v>
      </c>
      <c r="S559" s="148">
        <v>20</v>
      </c>
      <c r="T559" s="148">
        <v>15</v>
      </c>
      <c r="U559" s="148">
        <v>14</v>
      </c>
      <c r="V559" s="148">
        <v>14</v>
      </c>
      <c r="W559" s="148">
        <v>11</v>
      </c>
      <c r="X559" s="148">
        <v>7</v>
      </c>
      <c r="Y559" s="148">
        <v>8</v>
      </c>
      <c r="Z559" s="148">
        <v>5</v>
      </c>
      <c r="AA559" s="148">
        <v>8</v>
      </c>
      <c r="AB559" s="148">
        <v>4</v>
      </c>
      <c r="AC559" s="148">
        <v>6</v>
      </c>
      <c r="AD559" s="148">
        <v>3</v>
      </c>
      <c r="AE559" s="148">
        <v>9</v>
      </c>
      <c r="AF559" s="148">
        <v>12</v>
      </c>
      <c r="AG559" s="148">
        <v>9</v>
      </c>
      <c r="AH559" s="148">
        <v>12</v>
      </c>
      <c r="AI559" s="148">
        <v>13</v>
      </c>
      <c r="AJ559" s="148">
        <v>7</v>
      </c>
      <c r="AK559" s="148">
        <v>6</v>
      </c>
      <c r="AL559" s="148">
        <v>7</v>
      </c>
      <c r="AM559" s="148">
        <v>7</v>
      </c>
      <c r="AN559" s="148">
        <v>7</v>
      </c>
      <c r="AO559" s="148">
        <v>10</v>
      </c>
      <c r="AP559" s="355">
        <v>10</v>
      </c>
      <c r="AQ559" s="148">
        <v>10</v>
      </c>
      <c r="AR559" s="148">
        <v>11</v>
      </c>
      <c r="AS559" s="148">
        <v>8</v>
      </c>
      <c r="AT559" s="148">
        <v>10</v>
      </c>
      <c r="AU559" s="148">
        <v>5</v>
      </c>
      <c r="AV559" s="148">
        <v>7</v>
      </c>
      <c r="AW559" s="148">
        <v>9</v>
      </c>
      <c r="AX559" s="148">
        <v>4</v>
      </c>
      <c r="AY559" s="148">
        <v>6</v>
      </c>
      <c r="AZ559" s="148">
        <v>7</v>
      </c>
      <c r="BA559" s="148">
        <v>5</v>
      </c>
      <c r="BB559" s="148">
        <v>5</v>
      </c>
      <c r="BC559" s="148">
        <v>5</v>
      </c>
      <c r="BD559" s="148">
        <v>7</v>
      </c>
      <c r="BE559" s="148">
        <v>5</v>
      </c>
      <c r="BF559" s="148">
        <v>5</v>
      </c>
      <c r="BG559" s="148">
        <v>6</v>
      </c>
      <c r="BH559" s="148">
        <v>6</v>
      </c>
      <c r="BI559" s="148">
        <v>6</v>
      </c>
      <c r="BJ559" s="148">
        <v>6</v>
      </c>
      <c r="BK559" s="148">
        <v>6</v>
      </c>
      <c r="BL559" s="148">
        <v>5</v>
      </c>
      <c r="BM559" s="148">
        <v>5</v>
      </c>
      <c r="BN559" s="148">
        <v>6</v>
      </c>
      <c r="BO559" s="148">
        <v>7</v>
      </c>
      <c r="BP559" s="148">
        <v>9</v>
      </c>
      <c r="BQ559" s="148">
        <v>7</v>
      </c>
      <c r="BR559" s="148">
        <v>5</v>
      </c>
      <c r="BS559" s="148">
        <v>3</v>
      </c>
      <c r="BT559" s="148">
        <v>7</v>
      </c>
      <c r="BU559" s="148">
        <v>7</v>
      </c>
      <c r="BV559" s="148">
        <v>7</v>
      </c>
      <c r="BW559" s="148">
        <v>7</v>
      </c>
      <c r="BX559" s="148">
        <v>9</v>
      </c>
      <c r="BY559" s="148">
        <v>13</v>
      </c>
      <c r="BZ559" s="148">
        <v>12</v>
      </c>
      <c r="CA559" s="148">
        <v>4</v>
      </c>
      <c r="CB559" s="457">
        <v>11</v>
      </c>
      <c r="CC559" s="457">
        <v>7</v>
      </c>
      <c r="CD559" s="457">
        <v>7</v>
      </c>
      <c r="CE559" s="457">
        <v>6</v>
      </c>
      <c r="CF559" s="457">
        <v>10</v>
      </c>
      <c r="CG559" s="148">
        <v>8</v>
      </c>
      <c r="CH559" s="148">
        <v>8</v>
      </c>
      <c r="CI559" s="148">
        <v>7</v>
      </c>
      <c r="CJ559" s="148">
        <v>8</v>
      </c>
      <c r="CK559" s="148">
        <v>9</v>
      </c>
      <c r="CL559" s="148">
        <v>11</v>
      </c>
      <c r="CM559" s="148">
        <v>15</v>
      </c>
      <c r="CN559" s="148">
        <v>13</v>
      </c>
      <c r="CO559" s="148">
        <v>15</v>
      </c>
      <c r="CP559" s="148">
        <v>12</v>
      </c>
      <c r="CQ559" s="148">
        <v>12</v>
      </c>
      <c r="CR559" s="148">
        <v>12</v>
      </c>
      <c r="CS559" s="148">
        <v>8</v>
      </c>
      <c r="CT559" s="148">
        <v>14</v>
      </c>
      <c r="CU559" s="148">
        <v>13</v>
      </c>
      <c r="CV559" s="148">
        <v>14</v>
      </c>
      <c r="CW559" s="148">
        <v>14</v>
      </c>
      <c r="CX559" s="148">
        <v>15</v>
      </c>
      <c r="CY559" s="148">
        <v>14</v>
      </c>
      <c r="CZ559" s="148">
        <v>15</v>
      </c>
      <c r="DA559" s="148">
        <v>8</v>
      </c>
      <c r="DB559" s="148">
        <v>9</v>
      </c>
      <c r="DC559" s="148">
        <v>11</v>
      </c>
      <c r="DD559" s="148">
        <v>7</v>
      </c>
      <c r="DE559" s="148">
        <v>8</v>
      </c>
      <c r="DF559" s="148">
        <v>9</v>
      </c>
      <c r="DG559" s="148">
        <v>10</v>
      </c>
      <c r="DH559" s="148">
        <v>7</v>
      </c>
      <c r="DI559" s="148">
        <v>14</v>
      </c>
      <c r="DJ559" s="148">
        <v>13</v>
      </c>
      <c r="DK559" s="148">
        <v>14</v>
      </c>
      <c r="DL559" s="148">
        <v>10</v>
      </c>
      <c r="DM559" s="148">
        <v>9</v>
      </c>
      <c r="DN559" s="148">
        <v>6</v>
      </c>
      <c r="DO559" s="148">
        <v>8</v>
      </c>
      <c r="DP559" s="148">
        <v>4</v>
      </c>
      <c r="DQ559" s="148">
        <v>9</v>
      </c>
      <c r="DR559" s="148">
        <v>11</v>
      </c>
      <c r="DS559" s="148">
        <v>13</v>
      </c>
      <c r="DT559" s="148">
        <v>12</v>
      </c>
      <c r="DU559" s="148">
        <v>14</v>
      </c>
      <c r="DV559" s="148">
        <v>11</v>
      </c>
      <c r="DW559" s="148">
        <v>12</v>
      </c>
      <c r="DX559" s="148">
        <v>14</v>
      </c>
      <c r="DY559" s="148">
        <v>11</v>
      </c>
      <c r="DZ559" s="148">
        <v>10</v>
      </c>
      <c r="EA559" s="148">
        <v>11</v>
      </c>
      <c r="EB559" s="457">
        <v>7</v>
      </c>
      <c r="EC559" s="457">
        <v>9</v>
      </c>
      <c r="ED559" s="457">
        <v>6</v>
      </c>
      <c r="EE559" s="457">
        <v>6</v>
      </c>
      <c r="EF559" s="457">
        <v>7</v>
      </c>
      <c r="EG559" s="457">
        <v>7</v>
      </c>
      <c r="EH559" s="457">
        <v>9</v>
      </c>
      <c r="EI559" s="457">
        <v>8</v>
      </c>
      <c r="EJ559" s="457">
        <v>8</v>
      </c>
      <c r="EK559" s="457">
        <v>7</v>
      </c>
      <c r="EL559" s="457">
        <v>5</v>
      </c>
      <c r="EM559" s="457">
        <v>5</v>
      </c>
      <c r="EN559" s="457">
        <v>5</v>
      </c>
      <c r="EO559" s="148">
        <v>8</v>
      </c>
      <c r="EP559" s="457">
        <v>8</v>
      </c>
      <c r="EQ559" s="457">
        <v>9</v>
      </c>
      <c r="ER559" s="457">
        <v>8</v>
      </c>
      <c r="ES559" s="457">
        <v>10</v>
      </c>
      <c r="ET559" s="457">
        <v>12</v>
      </c>
      <c r="EU559" s="457">
        <v>11</v>
      </c>
      <c r="EV559" s="457">
        <v>12</v>
      </c>
      <c r="EW559" s="148">
        <v>12</v>
      </c>
      <c r="EX559" s="148">
        <v>11</v>
      </c>
      <c r="EY559" s="148">
        <v>14</v>
      </c>
      <c r="EZ559" s="148">
        <v>13</v>
      </c>
      <c r="FA559" s="148">
        <v>14</v>
      </c>
      <c r="FB559" s="148">
        <v>14</v>
      </c>
      <c r="FC559" s="148">
        <v>15</v>
      </c>
      <c r="FD559" s="148">
        <v>11</v>
      </c>
      <c r="FE559" s="457">
        <v>12</v>
      </c>
      <c r="FF559" s="148">
        <v>11</v>
      </c>
      <c r="FG559" s="148">
        <v>12</v>
      </c>
      <c r="FH559" s="457">
        <v>12</v>
      </c>
      <c r="FI559" s="148">
        <v>13</v>
      </c>
      <c r="FJ559" s="148">
        <v>14</v>
      </c>
      <c r="FK559" s="148">
        <v>14</v>
      </c>
      <c r="FL559" s="148">
        <v>15</v>
      </c>
      <c r="FM559" s="148">
        <v>11</v>
      </c>
      <c r="FN559" s="148">
        <v>12</v>
      </c>
      <c r="FO559" s="148">
        <v>13</v>
      </c>
      <c r="FP559" s="148">
        <v>11</v>
      </c>
      <c r="FQ559" s="457">
        <v>11</v>
      </c>
      <c r="FR559" s="148">
        <v>12</v>
      </c>
      <c r="FS559" s="148">
        <v>12</v>
      </c>
      <c r="FT559" s="148">
        <v>13</v>
      </c>
      <c r="FU559" s="148">
        <v>11</v>
      </c>
      <c r="FV559" s="148">
        <v>11</v>
      </c>
      <c r="FW559" s="148">
        <v>13</v>
      </c>
      <c r="FX559" s="148">
        <v>12</v>
      </c>
      <c r="FY559" s="148">
        <v>13</v>
      </c>
      <c r="FZ559" s="148">
        <v>12</v>
      </c>
      <c r="GA559" s="148">
        <v>13</v>
      </c>
      <c r="GB559" s="148">
        <v>13</v>
      </c>
      <c r="GC559" s="457">
        <v>11</v>
      </c>
      <c r="GD559" s="457">
        <v>10</v>
      </c>
      <c r="GE559" s="457">
        <v>12</v>
      </c>
      <c r="GF559" s="457">
        <v>14</v>
      </c>
      <c r="GG559" s="457">
        <v>13</v>
      </c>
      <c r="GH559" s="457">
        <v>10</v>
      </c>
      <c r="GI559" s="457">
        <v>21</v>
      </c>
      <c r="GJ559" s="457">
        <v>10</v>
      </c>
      <c r="GK559" s="457">
        <v>12</v>
      </c>
      <c r="GL559" s="457">
        <v>13</v>
      </c>
      <c r="GM559" s="457">
        <v>12</v>
      </c>
      <c r="GN559" s="457">
        <v>10</v>
      </c>
      <c r="GO559" s="457">
        <v>11</v>
      </c>
      <c r="GP559" s="148">
        <v>11</v>
      </c>
      <c r="GQ559" s="457">
        <v>10</v>
      </c>
      <c r="GR559" s="457">
        <v>13</v>
      </c>
      <c r="GS559" s="457">
        <v>11</v>
      </c>
      <c r="GT559" s="457">
        <v>10</v>
      </c>
      <c r="GU559" s="457">
        <v>12</v>
      </c>
      <c r="GV559" s="148">
        <v>12</v>
      </c>
      <c r="GW559" s="148">
        <v>11</v>
      </c>
      <c r="GX559" s="148">
        <v>13</v>
      </c>
      <c r="GY559" s="148">
        <v>13</v>
      </c>
      <c r="GZ559" s="148">
        <v>9</v>
      </c>
      <c r="HA559" s="148">
        <v>9</v>
      </c>
      <c r="HB559" s="148">
        <v>9</v>
      </c>
      <c r="HC559" s="148">
        <v>10</v>
      </c>
      <c r="HD559" s="148">
        <v>7</v>
      </c>
      <c r="HE559" s="148">
        <v>9</v>
      </c>
      <c r="HF559" s="148">
        <v>9</v>
      </c>
      <c r="HG559" s="148">
        <v>8</v>
      </c>
      <c r="HH559" s="148">
        <v>11</v>
      </c>
      <c r="HI559" s="148">
        <v>8</v>
      </c>
      <c r="HJ559" s="148">
        <v>8</v>
      </c>
      <c r="HK559" s="148">
        <v>8</v>
      </c>
      <c r="HL559" s="148">
        <v>9</v>
      </c>
      <c r="HM559" s="148">
        <v>7</v>
      </c>
      <c r="HN559" s="148">
        <v>7</v>
      </c>
      <c r="HO559" s="148">
        <v>8</v>
      </c>
      <c r="HP559" s="148">
        <v>9</v>
      </c>
      <c r="HQ559" s="148">
        <v>10</v>
      </c>
      <c r="HR559" s="148">
        <v>11</v>
      </c>
      <c r="HS559" s="148">
        <v>14</v>
      </c>
      <c r="HT559" s="148">
        <v>13</v>
      </c>
      <c r="HU559" s="148">
        <v>14</v>
      </c>
      <c r="HV559" s="148">
        <v>14</v>
      </c>
      <c r="HW559" s="148">
        <v>14</v>
      </c>
      <c r="HX559" s="148">
        <v>13</v>
      </c>
      <c r="HY559" s="148">
        <v>13</v>
      </c>
      <c r="HZ559" s="148">
        <v>16</v>
      </c>
      <c r="IA559" s="148">
        <v>14</v>
      </c>
      <c r="IB559" s="148">
        <v>13</v>
      </c>
      <c r="IC559" s="148">
        <v>9</v>
      </c>
      <c r="ID559" s="148">
        <v>7</v>
      </c>
      <c r="IE559" s="148">
        <v>9</v>
      </c>
      <c r="IF559" s="148">
        <v>10</v>
      </c>
      <c r="IG559" s="148">
        <v>12</v>
      </c>
      <c r="IH559" s="148">
        <v>12</v>
      </c>
      <c r="II559" s="148">
        <v>11</v>
      </c>
      <c r="IJ559" s="148">
        <v>8</v>
      </c>
      <c r="IK559" s="148">
        <v>8</v>
      </c>
      <c r="IL559" s="148">
        <v>8</v>
      </c>
      <c r="IM559" s="148">
        <v>10</v>
      </c>
      <c r="IN559" s="355">
        <v>10</v>
      </c>
      <c r="IO559" s="148">
        <v>13</v>
      </c>
      <c r="IP559" s="148">
        <v>10</v>
      </c>
      <c r="IQ559" s="148">
        <v>9</v>
      </c>
      <c r="IR559" s="148">
        <v>11</v>
      </c>
      <c r="IS559" s="148">
        <v>10</v>
      </c>
      <c r="IT559" s="148">
        <v>11</v>
      </c>
      <c r="IU559" s="148">
        <v>10</v>
      </c>
      <c r="IV559" s="148">
        <v>10</v>
      </c>
      <c r="IW559" s="148">
        <v>12</v>
      </c>
      <c r="IX559" s="148">
        <v>8</v>
      </c>
      <c r="IY559" s="148">
        <v>7</v>
      </c>
      <c r="IZ559" s="148">
        <v>10</v>
      </c>
      <c r="JA559" s="148">
        <v>10</v>
      </c>
      <c r="JB559" s="148">
        <v>8</v>
      </c>
      <c r="JC559" s="148">
        <v>9</v>
      </c>
      <c r="JD559" s="148">
        <v>10</v>
      </c>
      <c r="JE559" s="148">
        <v>11</v>
      </c>
      <c r="JF559" s="360">
        <v>11</v>
      </c>
      <c r="JG559" s="148">
        <v>11</v>
      </c>
      <c r="JH559" s="148">
        <v>11</v>
      </c>
      <c r="JI559" s="148">
        <v>10</v>
      </c>
      <c r="JJ559" s="148">
        <v>9</v>
      </c>
      <c r="JK559" s="148">
        <v>7</v>
      </c>
      <c r="JL559" s="148">
        <v>7</v>
      </c>
      <c r="JM559" s="148">
        <v>9</v>
      </c>
      <c r="JN559" s="355">
        <v>9</v>
      </c>
      <c r="JO559" s="148">
        <v>6</v>
      </c>
      <c r="JP559" s="148">
        <v>9</v>
      </c>
      <c r="JQ559" s="148">
        <v>10</v>
      </c>
      <c r="JR559" s="148">
        <v>10</v>
      </c>
      <c r="JS559" s="148">
        <v>9</v>
      </c>
      <c r="JT559" s="148">
        <v>8</v>
      </c>
      <c r="JU559" s="148">
        <v>9</v>
      </c>
      <c r="JV559" s="148">
        <v>10</v>
      </c>
      <c r="JW559" s="148">
        <v>10</v>
      </c>
      <c r="JX559" s="148">
        <v>8</v>
      </c>
      <c r="JY559" s="148">
        <v>9</v>
      </c>
      <c r="JZ559" s="148">
        <v>9</v>
      </c>
      <c r="KA559" s="148">
        <v>9</v>
      </c>
      <c r="KB559" s="148">
        <v>10</v>
      </c>
      <c r="KC559" s="148">
        <v>10</v>
      </c>
      <c r="KD559" s="148">
        <v>8</v>
      </c>
      <c r="KE559" s="148">
        <v>8</v>
      </c>
      <c r="KF559" s="148">
        <v>10</v>
      </c>
      <c r="KG559" s="148">
        <v>11</v>
      </c>
      <c r="KH559" s="148">
        <v>9</v>
      </c>
      <c r="KI559" s="148">
        <v>10</v>
      </c>
      <c r="KJ559" s="148">
        <v>8</v>
      </c>
      <c r="KK559" s="148">
        <v>6</v>
      </c>
      <c r="KL559" s="148">
        <v>5</v>
      </c>
      <c r="KM559" s="148">
        <v>8</v>
      </c>
      <c r="KN559" s="148">
        <v>6</v>
      </c>
      <c r="KO559" s="148">
        <v>9</v>
      </c>
      <c r="KP559" s="148">
        <v>7</v>
      </c>
      <c r="KQ559" s="148">
        <v>6</v>
      </c>
      <c r="KR559" s="148">
        <v>8</v>
      </c>
      <c r="KS559" s="148">
        <v>11</v>
      </c>
      <c r="KT559" s="148">
        <v>12</v>
      </c>
      <c r="KU559" s="148">
        <v>12</v>
      </c>
      <c r="KV559" s="148">
        <v>16</v>
      </c>
      <c r="KW559" s="148">
        <v>14</v>
      </c>
      <c r="KX559" s="148">
        <v>14</v>
      </c>
      <c r="KY559" s="148">
        <v>13</v>
      </c>
      <c r="KZ559" s="418">
        <v>15</v>
      </c>
      <c r="LA559" s="418">
        <v>15</v>
      </c>
      <c r="LB559" s="418">
        <v>15</v>
      </c>
      <c r="LC559" s="418">
        <v>15</v>
      </c>
      <c r="LD559" s="418">
        <v>14</v>
      </c>
      <c r="LE559" s="418">
        <v>14</v>
      </c>
      <c r="LF559" s="418">
        <v>14</v>
      </c>
      <c r="LG559" s="418">
        <v>15</v>
      </c>
      <c r="LH559" s="418">
        <v>14</v>
      </c>
      <c r="LI559" s="418">
        <v>14</v>
      </c>
      <c r="LJ559" s="148">
        <v>17</v>
      </c>
      <c r="LK559" s="148">
        <v>18</v>
      </c>
      <c r="LL559" s="148">
        <v>18</v>
      </c>
      <c r="LM559" s="148">
        <v>17</v>
      </c>
      <c r="LN559" s="148">
        <v>15</v>
      </c>
      <c r="LO559" s="148">
        <v>15</v>
      </c>
      <c r="LP559" s="457">
        <v>12</v>
      </c>
      <c r="LQ559" s="148">
        <v>15</v>
      </c>
      <c r="LR559" s="148">
        <v>14</v>
      </c>
      <c r="LS559" s="148">
        <v>13</v>
      </c>
      <c r="LT559" s="148">
        <v>18</v>
      </c>
      <c r="LU559" s="148">
        <v>15</v>
      </c>
      <c r="LV559" s="148">
        <v>15</v>
      </c>
      <c r="LW559" s="148">
        <v>20</v>
      </c>
      <c r="LX559" s="148">
        <v>19</v>
      </c>
      <c r="LY559" s="148">
        <v>15</v>
      </c>
      <c r="LZ559" s="148">
        <v>14</v>
      </c>
      <c r="MA559" s="148">
        <v>13</v>
      </c>
      <c r="MB559" s="148">
        <v>17</v>
      </c>
      <c r="MC559" s="148">
        <v>22</v>
      </c>
      <c r="MD559" s="148">
        <v>23</v>
      </c>
      <c r="ME559" s="148">
        <v>16</v>
      </c>
      <c r="MF559" s="148">
        <v>22</v>
      </c>
      <c r="MG559" s="148">
        <v>15</v>
      </c>
      <c r="MH559" s="148">
        <v>14</v>
      </c>
      <c r="MI559" s="148">
        <v>17</v>
      </c>
      <c r="MJ559" s="148">
        <v>17</v>
      </c>
      <c r="MK559" s="148">
        <v>13</v>
      </c>
      <c r="ML559" s="148">
        <v>16</v>
      </c>
      <c r="MM559" s="148">
        <v>16</v>
      </c>
      <c r="MN559" s="148">
        <v>16</v>
      </c>
      <c r="MO559" s="148">
        <v>15</v>
      </c>
      <c r="MP559" s="148">
        <v>15</v>
      </c>
      <c r="MQ559" s="148">
        <v>15</v>
      </c>
      <c r="MR559" s="148">
        <v>15</v>
      </c>
      <c r="MS559" s="148">
        <v>15</v>
      </c>
      <c r="MT559" s="148">
        <v>13</v>
      </c>
      <c r="MU559" s="148">
        <v>12</v>
      </c>
      <c r="MV559" s="148">
        <v>13</v>
      </c>
      <c r="MW559" s="148">
        <v>9</v>
      </c>
      <c r="MX559" s="148">
        <v>10</v>
      </c>
      <c r="MY559" s="148">
        <v>5</v>
      </c>
      <c r="MZ559" s="148">
        <v>7</v>
      </c>
      <c r="NA559" s="148">
        <v>9</v>
      </c>
      <c r="NB559" s="148">
        <v>13</v>
      </c>
      <c r="NC559" s="148">
        <v>13</v>
      </c>
      <c r="ND559" s="148">
        <v>10</v>
      </c>
      <c r="NE559" s="148">
        <v>14</v>
      </c>
      <c r="NF559" s="148">
        <v>16</v>
      </c>
      <c r="NG559" s="148">
        <v>11</v>
      </c>
      <c r="NH559" s="148">
        <v>10</v>
      </c>
      <c r="NI559" s="148">
        <v>16</v>
      </c>
      <c r="NJ559" s="148">
        <v>16</v>
      </c>
      <c r="NK559" s="148">
        <v>14</v>
      </c>
      <c r="NL559" s="148">
        <v>14</v>
      </c>
      <c r="NM559" s="148">
        <v>14</v>
      </c>
      <c r="NN559" s="148">
        <v>13</v>
      </c>
      <c r="NO559" s="148">
        <v>12</v>
      </c>
      <c r="NP559" s="148">
        <v>11</v>
      </c>
      <c r="NQ559" s="148">
        <v>11</v>
      </c>
      <c r="NR559" s="148">
        <v>11</v>
      </c>
      <c r="NS559" s="148">
        <v>11</v>
      </c>
      <c r="NT559" s="148">
        <v>10</v>
      </c>
      <c r="NU559" s="148">
        <v>10</v>
      </c>
      <c r="NV559" s="148">
        <v>13</v>
      </c>
      <c r="NW559" s="148">
        <v>13</v>
      </c>
      <c r="NX559" s="148">
        <v>13</v>
      </c>
      <c r="NY559" s="148">
        <v>13</v>
      </c>
      <c r="NZ559" s="148">
        <v>16</v>
      </c>
      <c r="OA559" s="148">
        <v>17</v>
      </c>
      <c r="OB559" s="148">
        <v>15</v>
      </c>
      <c r="OC559" s="148">
        <v>13</v>
      </c>
      <c r="OD559" s="148">
        <v>16</v>
      </c>
      <c r="OE559" s="148">
        <v>14</v>
      </c>
      <c r="OF559" s="148">
        <v>14</v>
      </c>
      <c r="OG559" s="148">
        <v>13</v>
      </c>
      <c r="OH559" s="148">
        <v>15</v>
      </c>
      <c r="OI559" s="148">
        <v>16</v>
      </c>
      <c r="OJ559" s="148">
        <v>19</v>
      </c>
      <c r="OK559" s="148">
        <v>15</v>
      </c>
      <c r="OL559" s="148">
        <v>15</v>
      </c>
      <c r="OM559" s="148">
        <v>15</v>
      </c>
      <c r="ON559" s="148">
        <v>18</v>
      </c>
      <c r="OO559" s="148">
        <v>20</v>
      </c>
      <c r="OP559" s="148">
        <v>18</v>
      </c>
      <c r="OQ559" s="148">
        <v>19</v>
      </c>
      <c r="OR559" s="148">
        <v>20</v>
      </c>
      <c r="OS559" s="148">
        <v>18</v>
      </c>
      <c r="OT559" s="148">
        <v>16</v>
      </c>
      <c r="OU559" s="148">
        <v>16</v>
      </c>
      <c r="OV559" s="148">
        <v>17</v>
      </c>
      <c r="OW559" s="148">
        <v>17</v>
      </c>
      <c r="OX559" s="148">
        <v>16</v>
      </c>
      <c r="OY559" s="148">
        <v>15</v>
      </c>
      <c r="OZ559" s="148">
        <v>14</v>
      </c>
      <c r="PA559" s="148">
        <v>14</v>
      </c>
      <c r="PB559" s="148">
        <v>16</v>
      </c>
      <c r="PC559" s="148">
        <v>14</v>
      </c>
      <c r="PD559" s="148">
        <v>18</v>
      </c>
      <c r="PE559" s="148">
        <v>17</v>
      </c>
      <c r="PF559" s="148">
        <v>18</v>
      </c>
      <c r="PG559" s="148">
        <v>18</v>
      </c>
      <c r="PH559" s="148">
        <v>16</v>
      </c>
      <c r="PI559" s="148">
        <v>16</v>
      </c>
      <c r="PJ559" s="148">
        <v>18</v>
      </c>
      <c r="PK559" s="148">
        <v>16</v>
      </c>
      <c r="PL559" s="148">
        <v>16</v>
      </c>
      <c r="PM559" s="148">
        <v>17</v>
      </c>
      <c r="PN559" s="148">
        <v>14</v>
      </c>
      <c r="PO559" s="148">
        <v>13</v>
      </c>
      <c r="PP559" s="148">
        <v>14</v>
      </c>
      <c r="PQ559" s="148">
        <v>16</v>
      </c>
      <c r="PR559" s="148">
        <v>12</v>
      </c>
      <c r="PS559" s="148">
        <v>11</v>
      </c>
      <c r="PT559" s="148">
        <v>11</v>
      </c>
      <c r="PU559" s="148">
        <v>11</v>
      </c>
      <c r="PV559" s="148">
        <v>11</v>
      </c>
      <c r="PW559" s="148">
        <v>10</v>
      </c>
      <c r="PX559" s="148">
        <v>10</v>
      </c>
      <c r="PY559" s="148">
        <v>13</v>
      </c>
      <c r="PZ559" s="148">
        <v>13</v>
      </c>
      <c r="QA559" s="148">
        <v>17</v>
      </c>
      <c r="QB559" s="148">
        <v>13</v>
      </c>
      <c r="QC559" s="148">
        <v>16</v>
      </c>
      <c r="QD559" s="148">
        <v>17</v>
      </c>
      <c r="QE559" s="148">
        <v>15</v>
      </c>
      <c r="QF559" s="148">
        <v>13</v>
      </c>
      <c r="QG559" s="148">
        <v>16</v>
      </c>
      <c r="QH559" s="148">
        <v>14</v>
      </c>
      <c r="QI559" s="148">
        <v>14</v>
      </c>
      <c r="QJ559" s="148">
        <v>13</v>
      </c>
      <c r="QK559" s="148">
        <v>15</v>
      </c>
      <c r="QL559" s="148">
        <v>16</v>
      </c>
      <c r="QM559" s="148">
        <v>19</v>
      </c>
      <c r="QN559" s="148">
        <v>15</v>
      </c>
      <c r="QO559" s="148">
        <v>15</v>
      </c>
      <c r="QP559" s="148">
        <v>15</v>
      </c>
      <c r="QQ559" s="148">
        <v>18</v>
      </c>
      <c r="QR559" s="148">
        <v>20</v>
      </c>
      <c r="QS559" s="148">
        <v>18</v>
      </c>
      <c r="QT559" s="148">
        <v>18</v>
      </c>
      <c r="QU559" s="148">
        <v>19</v>
      </c>
      <c r="QV559" s="148">
        <v>20</v>
      </c>
      <c r="QW559" s="148">
        <v>14</v>
      </c>
      <c r="QX559" s="148">
        <v>14</v>
      </c>
      <c r="QY559" s="148">
        <v>17</v>
      </c>
      <c r="QZ559" s="148">
        <v>19</v>
      </c>
      <c r="RA559" s="457">
        <v>16</v>
      </c>
      <c r="RB559" s="148">
        <v>15</v>
      </c>
      <c r="RC559" s="148">
        <v>15</v>
      </c>
      <c r="RD559" s="148">
        <v>19</v>
      </c>
      <c r="RE559" s="148">
        <v>17</v>
      </c>
      <c r="RF559" s="148">
        <v>17</v>
      </c>
      <c r="RG559" s="148">
        <v>17</v>
      </c>
      <c r="RH559" s="148">
        <v>17</v>
      </c>
      <c r="RI559" s="148">
        <v>17</v>
      </c>
      <c r="RJ559" s="148">
        <v>18</v>
      </c>
      <c r="RK559" s="148">
        <v>18</v>
      </c>
      <c r="RL559" s="148">
        <v>17</v>
      </c>
      <c r="RM559" s="148">
        <v>13</v>
      </c>
      <c r="RN559" s="148">
        <v>13</v>
      </c>
      <c r="RO559" s="148">
        <v>13</v>
      </c>
      <c r="RP559" s="148">
        <v>14</v>
      </c>
      <c r="RQ559" s="148">
        <v>12</v>
      </c>
      <c r="RR559" s="148">
        <v>11</v>
      </c>
      <c r="RS559" s="148">
        <v>11</v>
      </c>
      <c r="RT559" s="148">
        <v>10</v>
      </c>
      <c r="RU559" s="148">
        <v>9</v>
      </c>
      <c r="RV559" s="148">
        <v>10</v>
      </c>
      <c r="RW559" s="148">
        <v>12</v>
      </c>
      <c r="RX559" s="148">
        <v>13</v>
      </c>
      <c r="RY559" s="148">
        <v>13</v>
      </c>
      <c r="RZ559" s="148">
        <v>16</v>
      </c>
      <c r="SA559" s="148">
        <v>14</v>
      </c>
      <c r="SB559" s="148">
        <v>17</v>
      </c>
      <c r="SC559" s="148">
        <v>17</v>
      </c>
      <c r="SD559" s="148">
        <v>14</v>
      </c>
      <c r="SE559" s="148">
        <v>11</v>
      </c>
      <c r="SF559" s="148">
        <v>12</v>
      </c>
      <c r="SG559" s="148">
        <v>13</v>
      </c>
      <c r="SH559" s="148">
        <v>13</v>
      </c>
      <c r="SI559" s="148">
        <v>13</v>
      </c>
      <c r="SJ559" s="148">
        <v>16</v>
      </c>
      <c r="SK559" s="148">
        <v>11</v>
      </c>
      <c r="SL559" s="148">
        <v>10</v>
      </c>
      <c r="SM559" s="148">
        <v>11</v>
      </c>
      <c r="SN559" s="148">
        <v>12</v>
      </c>
      <c r="SO559" s="148">
        <v>11</v>
      </c>
      <c r="SP559" s="148">
        <v>12</v>
      </c>
      <c r="SQ559" s="148">
        <v>9</v>
      </c>
      <c r="SR559" s="148">
        <v>15</v>
      </c>
      <c r="SS559" s="148">
        <v>15</v>
      </c>
      <c r="ST559" s="148">
        <v>13</v>
      </c>
      <c r="SU559" s="148">
        <v>13</v>
      </c>
      <c r="SV559" s="148">
        <v>13</v>
      </c>
      <c r="SW559" s="148">
        <v>15</v>
      </c>
      <c r="SX559" s="148">
        <v>16</v>
      </c>
      <c r="SY559" s="148">
        <v>14</v>
      </c>
      <c r="SZ559" s="148">
        <v>15</v>
      </c>
      <c r="TA559" s="148">
        <v>12</v>
      </c>
      <c r="TB559" s="148">
        <v>12</v>
      </c>
      <c r="TC559" s="148">
        <v>12</v>
      </c>
      <c r="TD559" s="148">
        <v>12</v>
      </c>
      <c r="TE559" s="148">
        <v>14</v>
      </c>
      <c r="TF559" s="148">
        <v>16</v>
      </c>
      <c r="TG559" s="148">
        <v>17</v>
      </c>
      <c r="TH559" s="148">
        <v>16</v>
      </c>
      <c r="TI559" s="148">
        <v>14</v>
      </c>
      <c r="TJ559" s="148">
        <v>19</v>
      </c>
      <c r="TK559" s="148">
        <v>19</v>
      </c>
      <c r="TL559" s="148">
        <v>17</v>
      </c>
      <c r="TM559" s="148">
        <v>17</v>
      </c>
      <c r="TN559" s="148">
        <v>18</v>
      </c>
      <c r="TO559" s="148">
        <v>18</v>
      </c>
      <c r="TP559" s="148">
        <v>17</v>
      </c>
      <c r="TQ559" s="148">
        <v>19</v>
      </c>
      <c r="TR559" s="148">
        <v>17</v>
      </c>
      <c r="TS559" s="148">
        <v>15</v>
      </c>
      <c r="TT559" s="148">
        <v>14</v>
      </c>
      <c r="TU559" s="148">
        <v>12</v>
      </c>
      <c r="TV559" s="148">
        <v>12</v>
      </c>
      <c r="TW559" s="148">
        <v>14</v>
      </c>
      <c r="TX559" s="148">
        <v>12</v>
      </c>
      <c r="TY559" s="148">
        <v>11</v>
      </c>
      <c r="TZ559" s="148">
        <v>11</v>
      </c>
      <c r="UA559" s="148">
        <v>13</v>
      </c>
      <c r="UB559" s="148">
        <v>9</v>
      </c>
      <c r="UC559" s="148">
        <v>9</v>
      </c>
      <c r="UD559" s="148">
        <v>8</v>
      </c>
      <c r="UE559" s="148">
        <v>11</v>
      </c>
      <c r="UF559" s="148">
        <v>10</v>
      </c>
      <c r="UG559" s="148">
        <v>9</v>
      </c>
      <c r="UH559" s="148">
        <v>14</v>
      </c>
      <c r="UI559" s="148">
        <v>10</v>
      </c>
      <c r="UJ559" s="148">
        <v>9</v>
      </c>
      <c r="UK559" s="148">
        <v>10</v>
      </c>
      <c r="UL559" s="148">
        <v>15</v>
      </c>
      <c r="UM559" s="148">
        <v>12</v>
      </c>
      <c r="UN559" s="148">
        <v>15</v>
      </c>
      <c r="UO559" s="148">
        <v>9</v>
      </c>
      <c r="UP559" s="148">
        <v>16</v>
      </c>
      <c r="UQ559" s="148">
        <v>10</v>
      </c>
      <c r="UR559" s="148">
        <v>13</v>
      </c>
      <c r="US559" s="148">
        <v>18</v>
      </c>
      <c r="UT559" s="148">
        <v>20</v>
      </c>
      <c r="UU559" s="148">
        <v>9</v>
      </c>
      <c r="UV559" s="148">
        <v>14</v>
      </c>
      <c r="UW559" s="148">
        <v>13</v>
      </c>
      <c r="UX559" s="148">
        <v>17</v>
      </c>
      <c r="UY559" s="148">
        <v>16</v>
      </c>
      <c r="UZ559" s="148">
        <v>13</v>
      </c>
      <c r="VA559" s="148">
        <v>14</v>
      </c>
      <c r="VB559" s="148">
        <v>12</v>
      </c>
      <c r="VC559" s="148">
        <v>13</v>
      </c>
      <c r="VD559" s="148">
        <v>14</v>
      </c>
      <c r="VE559" s="148">
        <v>13</v>
      </c>
      <c r="VF559" s="148">
        <v>14</v>
      </c>
      <c r="VG559" s="148">
        <v>11</v>
      </c>
      <c r="VH559" s="148">
        <v>11</v>
      </c>
      <c r="VI559" s="148">
        <v>8</v>
      </c>
      <c r="VJ559" s="148">
        <v>19</v>
      </c>
      <c r="VK559" s="148">
        <v>14</v>
      </c>
      <c r="VL559" s="148">
        <v>14</v>
      </c>
      <c r="VM559" s="148">
        <v>16</v>
      </c>
      <c r="VN559" s="148">
        <v>17</v>
      </c>
      <c r="VO559" s="148">
        <v>15</v>
      </c>
      <c r="VP559" s="148">
        <v>8</v>
      </c>
      <c r="VQ559" s="148">
        <v>8</v>
      </c>
      <c r="VR559" s="148">
        <v>13</v>
      </c>
      <c r="VS559" s="148">
        <v>8</v>
      </c>
      <c r="VT559" s="148">
        <v>13</v>
      </c>
      <c r="VU559" s="148">
        <v>8</v>
      </c>
      <c r="VV559" s="148">
        <v>10</v>
      </c>
      <c r="VW559" s="148">
        <v>6</v>
      </c>
      <c r="VX559" s="148">
        <v>8</v>
      </c>
      <c r="VY559" s="148">
        <v>8</v>
      </c>
      <c r="VZ559" s="148">
        <v>6</v>
      </c>
      <c r="WA559" s="148">
        <v>7</v>
      </c>
      <c r="WB559" s="148">
        <v>16</v>
      </c>
      <c r="WC559" s="148">
        <v>7</v>
      </c>
      <c r="WD559" s="148">
        <v>6</v>
      </c>
      <c r="WE559" s="148">
        <v>9</v>
      </c>
      <c r="WF559" s="148">
        <v>9</v>
      </c>
      <c r="WG559" s="148">
        <v>11</v>
      </c>
      <c r="WH559" s="148">
        <v>11</v>
      </c>
      <c r="WI559" s="148">
        <v>12</v>
      </c>
      <c r="WJ559" s="148">
        <v>2</v>
      </c>
      <c r="WK559" s="148">
        <v>14</v>
      </c>
      <c r="WL559" s="148">
        <v>10</v>
      </c>
      <c r="WM559" s="148">
        <v>1</v>
      </c>
      <c r="WN559" s="148">
        <v>17</v>
      </c>
      <c r="WO559" s="148">
        <v>15</v>
      </c>
      <c r="WP559" s="148">
        <v>7</v>
      </c>
      <c r="WQ559" s="148">
        <v>8</v>
      </c>
      <c r="WR559" s="148">
        <v>13</v>
      </c>
      <c r="WS559" s="148">
        <v>8</v>
      </c>
      <c r="WT559" s="148">
        <v>8</v>
      </c>
      <c r="WU559" s="148">
        <v>8</v>
      </c>
      <c r="WV559" s="148">
        <v>8</v>
      </c>
      <c r="WW559" s="148">
        <v>8</v>
      </c>
      <c r="WX559" s="148">
        <v>8</v>
      </c>
      <c r="WY559" s="148">
        <v>8</v>
      </c>
      <c r="WZ559" s="148">
        <v>7</v>
      </c>
      <c r="XA559" s="148">
        <v>7</v>
      </c>
      <c r="XB559" s="148">
        <v>8</v>
      </c>
      <c r="XC559" s="148">
        <v>7</v>
      </c>
      <c r="XD559" s="148">
        <v>8</v>
      </c>
      <c r="XE559" s="148">
        <v>7</v>
      </c>
      <c r="XF559" s="148">
        <v>9</v>
      </c>
      <c r="XG559" s="148">
        <v>11</v>
      </c>
      <c r="XH559" s="148">
        <v>9</v>
      </c>
      <c r="XI559" s="148">
        <v>11</v>
      </c>
      <c r="XJ559" s="148">
        <v>11</v>
      </c>
      <c r="XK559" s="148">
        <v>7</v>
      </c>
    </row>
    <row r="560" spans="1:635" s="148" customFormat="1" x14ac:dyDescent="0.2">
      <c r="A560" s="327"/>
      <c r="B560" s="354">
        <v>14</v>
      </c>
      <c r="C560" s="399">
        <f t="shared" ca="1" si="488"/>
        <v>226586</v>
      </c>
      <c r="D560" s="455">
        <f t="shared" ca="1" si="487"/>
        <v>14</v>
      </c>
      <c r="E560" s="354">
        <v>14</v>
      </c>
      <c r="F560" s="354"/>
      <c r="G560" s="148">
        <v>2</v>
      </c>
      <c r="H560" s="148">
        <v>2</v>
      </c>
      <c r="I560" s="355">
        <v>2</v>
      </c>
      <c r="J560" s="148">
        <v>2</v>
      </c>
      <c r="K560" s="148">
        <v>2</v>
      </c>
      <c r="L560" s="148">
        <v>2</v>
      </c>
      <c r="M560" s="148">
        <v>2</v>
      </c>
      <c r="N560" s="148">
        <v>2</v>
      </c>
      <c r="O560" s="148">
        <v>2</v>
      </c>
      <c r="P560" s="148">
        <v>1</v>
      </c>
      <c r="Q560" s="148">
        <v>2</v>
      </c>
      <c r="R560" s="148">
        <v>2</v>
      </c>
      <c r="S560" s="148">
        <v>2</v>
      </c>
      <c r="T560" s="148">
        <v>2</v>
      </c>
      <c r="U560" s="148">
        <v>2</v>
      </c>
      <c r="V560" s="148">
        <v>1</v>
      </c>
      <c r="W560" s="148">
        <v>1</v>
      </c>
      <c r="X560" s="148">
        <v>1</v>
      </c>
      <c r="Y560" s="148">
        <v>1</v>
      </c>
      <c r="Z560" s="148">
        <v>1</v>
      </c>
      <c r="AA560" s="148">
        <v>1</v>
      </c>
      <c r="AB560" s="148">
        <v>1</v>
      </c>
      <c r="AC560" s="148">
        <v>1</v>
      </c>
      <c r="AD560" s="148">
        <v>1</v>
      </c>
      <c r="AE560" s="148">
        <v>1</v>
      </c>
      <c r="AF560" s="148">
        <v>1</v>
      </c>
      <c r="AG560" s="148">
        <v>1</v>
      </c>
      <c r="AH560" s="148">
        <v>1</v>
      </c>
      <c r="AI560" s="148">
        <v>1</v>
      </c>
      <c r="AJ560" s="148">
        <v>1</v>
      </c>
      <c r="AK560" s="148">
        <v>1</v>
      </c>
      <c r="AL560" s="148">
        <v>1</v>
      </c>
      <c r="AM560" s="148">
        <v>1</v>
      </c>
      <c r="AN560" s="148">
        <v>1</v>
      </c>
      <c r="AO560" s="148">
        <v>1</v>
      </c>
      <c r="AP560" s="355">
        <v>1</v>
      </c>
      <c r="AQ560" s="148">
        <v>1</v>
      </c>
      <c r="AR560" s="148">
        <v>1</v>
      </c>
      <c r="AS560" s="148">
        <v>1</v>
      </c>
      <c r="AT560" s="148">
        <v>1</v>
      </c>
      <c r="AU560" s="148">
        <v>1</v>
      </c>
      <c r="AV560" s="148">
        <v>1</v>
      </c>
      <c r="AW560" s="148">
        <v>1</v>
      </c>
      <c r="AX560" s="148">
        <v>1</v>
      </c>
      <c r="AY560" s="148">
        <v>1</v>
      </c>
      <c r="AZ560" s="148">
        <v>1</v>
      </c>
      <c r="BA560" s="148">
        <v>1</v>
      </c>
      <c r="BB560" s="148">
        <v>1</v>
      </c>
      <c r="BC560" s="148">
        <v>1</v>
      </c>
      <c r="BD560" s="148">
        <v>1</v>
      </c>
      <c r="BE560" s="148">
        <v>1</v>
      </c>
      <c r="BF560" s="148">
        <v>1</v>
      </c>
      <c r="BG560" s="148">
        <v>1</v>
      </c>
      <c r="BH560" s="148">
        <v>1</v>
      </c>
      <c r="BI560" s="148">
        <v>1</v>
      </c>
      <c r="BJ560" s="148">
        <v>1</v>
      </c>
      <c r="BK560" s="148">
        <v>1</v>
      </c>
      <c r="BL560" s="148">
        <v>1</v>
      </c>
      <c r="BM560" s="148">
        <v>1</v>
      </c>
      <c r="BN560" s="148">
        <v>1</v>
      </c>
      <c r="BO560" s="148">
        <v>1</v>
      </c>
      <c r="BP560" s="148">
        <v>1</v>
      </c>
      <c r="BQ560" s="148">
        <v>1</v>
      </c>
      <c r="BR560" s="148">
        <v>1</v>
      </c>
      <c r="BS560" s="148">
        <v>1</v>
      </c>
      <c r="BT560" s="148">
        <v>1</v>
      </c>
      <c r="BU560" s="148">
        <v>1</v>
      </c>
      <c r="BV560" s="148">
        <v>1</v>
      </c>
      <c r="BW560" s="148">
        <v>1</v>
      </c>
      <c r="BX560" s="148">
        <v>1</v>
      </c>
      <c r="BY560" s="148">
        <v>1</v>
      </c>
      <c r="BZ560" s="148">
        <v>1</v>
      </c>
      <c r="CA560" s="148">
        <v>2</v>
      </c>
      <c r="CB560" s="457">
        <v>1</v>
      </c>
      <c r="CC560" s="457">
        <v>2</v>
      </c>
      <c r="CD560" s="457">
        <v>2</v>
      </c>
      <c r="CE560" s="457">
        <v>1</v>
      </c>
      <c r="CF560" s="457">
        <v>1</v>
      </c>
      <c r="CG560" s="148">
        <v>1</v>
      </c>
      <c r="CH560" s="148">
        <v>1</v>
      </c>
      <c r="CI560" s="148">
        <v>1</v>
      </c>
      <c r="CJ560" s="148">
        <v>1</v>
      </c>
      <c r="CK560" s="148">
        <v>1</v>
      </c>
      <c r="CL560" s="148">
        <v>1</v>
      </c>
      <c r="CM560" s="148">
        <v>1</v>
      </c>
      <c r="CN560" s="148">
        <v>1</v>
      </c>
      <c r="CO560" s="148">
        <v>1</v>
      </c>
      <c r="CP560" s="148">
        <v>1</v>
      </c>
      <c r="CQ560" s="148">
        <v>1</v>
      </c>
      <c r="CR560" s="148">
        <v>1</v>
      </c>
      <c r="CS560" s="148">
        <v>1</v>
      </c>
      <c r="CT560" s="148">
        <v>1</v>
      </c>
      <c r="CU560" s="148">
        <v>1</v>
      </c>
      <c r="CV560" s="148">
        <v>1</v>
      </c>
      <c r="CW560" s="148">
        <v>1</v>
      </c>
      <c r="CX560" s="148">
        <v>1</v>
      </c>
      <c r="CY560" s="148">
        <v>1</v>
      </c>
      <c r="CZ560" s="148">
        <v>1</v>
      </c>
      <c r="DA560" s="148">
        <v>1</v>
      </c>
      <c r="DB560" s="148">
        <v>1</v>
      </c>
      <c r="DC560" s="148">
        <v>1</v>
      </c>
      <c r="DD560" s="148">
        <v>1</v>
      </c>
      <c r="DE560" s="148">
        <v>1</v>
      </c>
      <c r="DF560" s="148">
        <v>1</v>
      </c>
      <c r="DG560" s="148">
        <v>1</v>
      </c>
      <c r="DH560" s="148">
        <v>1</v>
      </c>
      <c r="DI560" s="148">
        <v>1</v>
      </c>
      <c r="DJ560" s="148">
        <v>1</v>
      </c>
      <c r="DK560" s="148">
        <v>1</v>
      </c>
      <c r="DL560" s="148">
        <v>1</v>
      </c>
      <c r="DM560" s="148">
        <v>1</v>
      </c>
      <c r="DN560" s="148">
        <v>1</v>
      </c>
      <c r="DO560" s="148">
        <v>1</v>
      </c>
      <c r="DP560" s="148">
        <v>1</v>
      </c>
      <c r="DQ560" s="148">
        <v>1</v>
      </c>
      <c r="DR560" s="148">
        <v>1</v>
      </c>
      <c r="DS560" s="148">
        <v>1</v>
      </c>
      <c r="DT560" s="148">
        <v>1</v>
      </c>
      <c r="DU560" s="148">
        <v>1</v>
      </c>
      <c r="DV560" s="148">
        <v>1</v>
      </c>
      <c r="DW560" s="148">
        <v>1</v>
      </c>
      <c r="DX560" s="148">
        <v>1</v>
      </c>
      <c r="DY560" s="148">
        <v>1</v>
      </c>
      <c r="DZ560" s="148">
        <v>1</v>
      </c>
      <c r="EA560" s="148">
        <v>1</v>
      </c>
      <c r="EB560" s="457">
        <v>1</v>
      </c>
      <c r="EC560" s="457">
        <v>1</v>
      </c>
      <c r="ED560" s="457">
        <v>1</v>
      </c>
      <c r="EE560" s="457">
        <v>1</v>
      </c>
      <c r="EF560" s="457">
        <v>1</v>
      </c>
      <c r="EG560" s="457">
        <v>1</v>
      </c>
      <c r="EH560" s="457">
        <v>1</v>
      </c>
      <c r="EI560" s="457">
        <v>1</v>
      </c>
      <c r="EJ560" s="457">
        <v>1</v>
      </c>
      <c r="EK560" s="457">
        <v>1</v>
      </c>
      <c r="EL560" s="457">
        <v>1</v>
      </c>
      <c r="EM560" s="457">
        <v>1</v>
      </c>
      <c r="EN560" s="457">
        <v>1</v>
      </c>
      <c r="EO560" s="148">
        <v>1</v>
      </c>
      <c r="EP560" s="457">
        <v>1</v>
      </c>
      <c r="EQ560" s="457">
        <v>1</v>
      </c>
      <c r="ER560" s="457">
        <v>1</v>
      </c>
      <c r="ES560" s="457">
        <v>1</v>
      </c>
      <c r="ET560" s="457">
        <v>1</v>
      </c>
      <c r="EU560" s="457">
        <v>1</v>
      </c>
      <c r="EV560" s="457">
        <v>1</v>
      </c>
      <c r="EW560" s="148">
        <v>1</v>
      </c>
      <c r="EX560" s="148">
        <v>1</v>
      </c>
      <c r="EY560" s="148">
        <v>1</v>
      </c>
      <c r="EZ560" s="148">
        <v>1</v>
      </c>
      <c r="FA560" s="148">
        <v>1</v>
      </c>
      <c r="FB560" s="148">
        <v>1</v>
      </c>
      <c r="FC560" s="148">
        <v>1</v>
      </c>
      <c r="FD560" s="148">
        <v>1</v>
      </c>
      <c r="FE560" s="457">
        <v>1</v>
      </c>
      <c r="FF560" s="148">
        <v>1</v>
      </c>
      <c r="FG560" s="148">
        <v>1</v>
      </c>
      <c r="FH560" s="457">
        <v>1</v>
      </c>
      <c r="FI560" s="148">
        <v>1</v>
      </c>
      <c r="FJ560" s="148">
        <v>1</v>
      </c>
      <c r="FK560" s="148">
        <v>1</v>
      </c>
      <c r="FL560" s="148">
        <v>1</v>
      </c>
      <c r="FM560" s="148">
        <v>1</v>
      </c>
      <c r="FN560" s="148">
        <v>1</v>
      </c>
      <c r="FO560" s="148">
        <v>1</v>
      </c>
      <c r="FP560" s="148">
        <v>1</v>
      </c>
      <c r="FQ560" s="457">
        <v>1</v>
      </c>
      <c r="FR560" s="148">
        <v>1</v>
      </c>
      <c r="FS560" s="148">
        <v>1</v>
      </c>
      <c r="FT560" s="148">
        <v>1</v>
      </c>
      <c r="FU560" s="148">
        <v>1</v>
      </c>
      <c r="FV560" s="148">
        <v>1</v>
      </c>
      <c r="FW560" s="148">
        <v>1</v>
      </c>
      <c r="FX560" s="148">
        <v>1</v>
      </c>
      <c r="FY560" s="148">
        <v>1</v>
      </c>
      <c r="FZ560" s="148">
        <v>1</v>
      </c>
      <c r="GA560" s="148">
        <v>1</v>
      </c>
      <c r="GB560" s="148">
        <v>1</v>
      </c>
      <c r="GC560" s="457">
        <v>1</v>
      </c>
      <c r="GD560" s="457">
        <v>1</v>
      </c>
      <c r="GE560" s="457">
        <v>1</v>
      </c>
      <c r="GF560" s="457">
        <v>1</v>
      </c>
      <c r="GG560" s="457">
        <v>1</v>
      </c>
      <c r="GH560" s="457">
        <v>1</v>
      </c>
      <c r="GI560" s="457">
        <v>3</v>
      </c>
      <c r="GJ560" s="457">
        <v>1</v>
      </c>
      <c r="GK560" s="457">
        <v>1</v>
      </c>
      <c r="GL560" s="457">
        <v>2</v>
      </c>
      <c r="GM560" s="457">
        <v>1</v>
      </c>
      <c r="GN560" s="457">
        <v>1</v>
      </c>
      <c r="GO560" s="457">
        <v>1</v>
      </c>
      <c r="GP560" s="148">
        <v>1</v>
      </c>
      <c r="GQ560" s="457">
        <v>1</v>
      </c>
      <c r="GR560" s="457">
        <v>1</v>
      </c>
      <c r="GS560" s="457">
        <v>1</v>
      </c>
      <c r="GT560" s="457">
        <v>1</v>
      </c>
      <c r="GU560" s="457">
        <v>1</v>
      </c>
      <c r="GV560" s="148">
        <v>1</v>
      </c>
      <c r="GW560" s="148">
        <v>1</v>
      </c>
      <c r="GX560" s="148">
        <v>1</v>
      </c>
      <c r="GY560" s="148">
        <v>1</v>
      </c>
      <c r="GZ560" s="148">
        <v>1</v>
      </c>
      <c r="HA560" s="148">
        <v>1</v>
      </c>
      <c r="HB560" s="148">
        <v>1</v>
      </c>
      <c r="HC560" s="148">
        <v>1</v>
      </c>
      <c r="HD560" s="148">
        <v>1</v>
      </c>
      <c r="HE560" s="148">
        <v>1</v>
      </c>
      <c r="HF560" s="148">
        <v>1</v>
      </c>
      <c r="HG560" s="148">
        <v>1</v>
      </c>
      <c r="HH560" s="148">
        <v>1</v>
      </c>
      <c r="HI560" s="148">
        <v>1</v>
      </c>
      <c r="HJ560" s="148">
        <v>1</v>
      </c>
      <c r="HK560" s="148">
        <v>1</v>
      </c>
      <c r="HL560" s="148">
        <v>1</v>
      </c>
      <c r="HM560" s="148">
        <v>1</v>
      </c>
      <c r="HN560" s="148">
        <v>1</v>
      </c>
      <c r="HO560" s="148">
        <v>1</v>
      </c>
      <c r="HP560" s="148">
        <v>1</v>
      </c>
      <c r="HQ560" s="148">
        <v>1</v>
      </c>
      <c r="HR560" s="148">
        <v>1</v>
      </c>
      <c r="HS560" s="148">
        <v>1</v>
      </c>
      <c r="HT560" s="148">
        <v>1</v>
      </c>
      <c r="HU560" s="148">
        <v>1</v>
      </c>
      <c r="HV560" s="148">
        <v>1</v>
      </c>
      <c r="HW560" s="148">
        <v>1</v>
      </c>
      <c r="HX560" s="148">
        <v>1</v>
      </c>
      <c r="HY560" s="148">
        <v>1</v>
      </c>
      <c r="HZ560" s="148">
        <v>1</v>
      </c>
      <c r="IA560" s="148">
        <v>1</v>
      </c>
      <c r="IB560" s="148">
        <v>1</v>
      </c>
      <c r="IC560" s="148">
        <v>1</v>
      </c>
      <c r="ID560" s="148">
        <v>1</v>
      </c>
      <c r="IE560" s="148">
        <v>1</v>
      </c>
      <c r="IF560" s="148">
        <v>1</v>
      </c>
      <c r="IG560" s="148">
        <v>1</v>
      </c>
      <c r="IH560" s="148">
        <v>1</v>
      </c>
      <c r="II560" s="148">
        <v>1</v>
      </c>
      <c r="IJ560" s="148">
        <v>1</v>
      </c>
      <c r="IK560" s="148">
        <v>1</v>
      </c>
      <c r="IL560" s="148">
        <v>1</v>
      </c>
      <c r="IM560" s="148">
        <v>1</v>
      </c>
      <c r="IN560" s="355">
        <v>1</v>
      </c>
      <c r="IO560" s="148">
        <v>1</v>
      </c>
      <c r="IP560" s="148">
        <v>1</v>
      </c>
      <c r="IQ560" s="148">
        <v>1</v>
      </c>
      <c r="IR560" s="148">
        <v>1</v>
      </c>
      <c r="IS560" s="148">
        <v>1</v>
      </c>
      <c r="IT560" s="148">
        <v>1</v>
      </c>
      <c r="IU560" s="148">
        <v>1</v>
      </c>
      <c r="IV560" s="148">
        <v>1</v>
      </c>
      <c r="IW560" s="148">
        <v>1</v>
      </c>
      <c r="IX560" s="148">
        <v>1</v>
      </c>
      <c r="IY560" s="148">
        <v>1</v>
      </c>
      <c r="IZ560" s="148">
        <v>1</v>
      </c>
      <c r="JA560" s="148">
        <v>1</v>
      </c>
      <c r="JB560" s="148">
        <v>1</v>
      </c>
      <c r="JC560" s="148">
        <v>1</v>
      </c>
      <c r="JD560" s="148">
        <v>1</v>
      </c>
      <c r="JE560" s="148">
        <v>1</v>
      </c>
      <c r="JF560" s="360">
        <v>1</v>
      </c>
      <c r="JG560" s="148">
        <v>1</v>
      </c>
      <c r="JH560" s="148">
        <v>1</v>
      </c>
      <c r="JI560" s="148">
        <v>1</v>
      </c>
      <c r="JJ560" s="148">
        <v>1</v>
      </c>
      <c r="JK560" s="148">
        <v>1</v>
      </c>
      <c r="JL560" s="148">
        <v>1</v>
      </c>
      <c r="JM560" s="148">
        <v>1</v>
      </c>
      <c r="JN560" s="355">
        <v>1</v>
      </c>
      <c r="JO560" s="148">
        <v>1</v>
      </c>
      <c r="JP560" s="148">
        <v>1</v>
      </c>
      <c r="JQ560" s="148">
        <v>1</v>
      </c>
      <c r="JR560" s="148">
        <v>1</v>
      </c>
      <c r="JS560" s="148">
        <v>1</v>
      </c>
      <c r="JT560" s="148">
        <v>1</v>
      </c>
      <c r="JU560" s="148">
        <v>1</v>
      </c>
      <c r="JV560" s="148">
        <v>1</v>
      </c>
      <c r="JW560" s="148">
        <v>1</v>
      </c>
      <c r="JX560" s="148">
        <v>1</v>
      </c>
      <c r="JY560" s="148">
        <v>1</v>
      </c>
      <c r="JZ560" s="148">
        <v>1</v>
      </c>
      <c r="KA560" s="148">
        <v>1</v>
      </c>
      <c r="KB560" s="148">
        <v>1</v>
      </c>
      <c r="KC560" s="148">
        <v>1</v>
      </c>
      <c r="KD560" s="148">
        <v>1</v>
      </c>
      <c r="KE560" s="148">
        <v>1</v>
      </c>
      <c r="KF560" s="148">
        <v>1</v>
      </c>
      <c r="KG560" s="148">
        <v>1</v>
      </c>
      <c r="KH560" s="148">
        <v>1</v>
      </c>
      <c r="KI560" s="148">
        <v>1</v>
      </c>
      <c r="KJ560" s="148">
        <v>1</v>
      </c>
      <c r="KK560" s="148">
        <v>1</v>
      </c>
      <c r="KL560" s="148">
        <v>1</v>
      </c>
      <c r="KM560" s="148">
        <v>1</v>
      </c>
      <c r="KN560" s="148">
        <v>1</v>
      </c>
      <c r="KO560" s="148">
        <v>1</v>
      </c>
      <c r="KP560" s="148">
        <v>1</v>
      </c>
      <c r="KQ560" s="148">
        <v>1</v>
      </c>
      <c r="KR560" s="148">
        <v>1</v>
      </c>
      <c r="KS560" s="148">
        <v>1</v>
      </c>
      <c r="KT560" s="148">
        <v>1</v>
      </c>
      <c r="KU560" s="148">
        <v>1</v>
      </c>
      <c r="KV560" s="148">
        <v>1</v>
      </c>
      <c r="KW560" s="148">
        <v>1</v>
      </c>
      <c r="KX560" s="148">
        <v>1</v>
      </c>
      <c r="KY560" s="148">
        <v>1</v>
      </c>
      <c r="KZ560" s="418">
        <v>1</v>
      </c>
      <c r="LA560" s="418">
        <v>1</v>
      </c>
      <c r="LB560" s="418">
        <v>1</v>
      </c>
      <c r="LC560" s="418">
        <v>1</v>
      </c>
      <c r="LD560" s="418">
        <v>1</v>
      </c>
      <c r="LE560" s="418">
        <v>1</v>
      </c>
      <c r="LF560" s="418">
        <v>1</v>
      </c>
      <c r="LG560" s="418">
        <v>1</v>
      </c>
      <c r="LH560" s="418">
        <v>1</v>
      </c>
      <c r="LI560" s="418">
        <v>1</v>
      </c>
      <c r="LJ560" s="148">
        <v>1</v>
      </c>
      <c r="LK560" s="148">
        <v>1</v>
      </c>
      <c r="LL560" s="148">
        <v>1</v>
      </c>
      <c r="LM560" s="148">
        <v>1</v>
      </c>
      <c r="LN560" s="148">
        <v>1</v>
      </c>
      <c r="LO560" s="148">
        <v>1</v>
      </c>
      <c r="LP560" s="457">
        <v>1</v>
      </c>
      <c r="LQ560" s="148">
        <v>1</v>
      </c>
      <c r="LR560" s="148">
        <v>1</v>
      </c>
      <c r="LS560" s="148">
        <v>1</v>
      </c>
      <c r="LT560" s="148">
        <v>1</v>
      </c>
      <c r="LU560" s="148">
        <v>1</v>
      </c>
      <c r="LV560" s="148">
        <v>1</v>
      </c>
      <c r="LW560" s="148">
        <v>1</v>
      </c>
      <c r="LX560" s="148">
        <v>1</v>
      </c>
      <c r="LY560" s="148">
        <v>1</v>
      </c>
      <c r="LZ560" s="148">
        <v>1</v>
      </c>
      <c r="MA560" s="148">
        <v>1</v>
      </c>
      <c r="MB560" s="148">
        <v>1</v>
      </c>
      <c r="MC560" s="148">
        <v>1</v>
      </c>
      <c r="MD560" s="148">
        <v>1</v>
      </c>
      <c r="ME560" s="148">
        <v>1</v>
      </c>
      <c r="MF560" s="148">
        <v>2</v>
      </c>
      <c r="MG560" s="148">
        <v>1</v>
      </c>
      <c r="MH560" s="148">
        <v>1</v>
      </c>
      <c r="MI560" s="148">
        <v>1</v>
      </c>
      <c r="MJ560" s="148">
        <v>1</v>
      </c>
      <c r="MK560" s="148">
        <v>1</v>
      </c>
      <c r="ML560" s="148">
        <v>1</v>
      </c>
      <c r="MM560" s="148">
        <v>1</v>
      </c>
      <c r="MN560" s="148">
        <v>1</v>
      </c>
      <c r="MO560" s="148">
        <v>1</v>
      </c>
      <c r="MP560" s="148">
        <v>1</v>
      </c>
      <c r="MQ560" s="148">
        <v>1</v>
      </c>
      <c r="MR560" s="148">
        <v>1</v>
      </c>
      <c r="MS560" s="148">
        <v>1</v>
      </c>
      <c r="MT560" s="148">
        <v>1</v>
      </c>
      <c r="MU560" s="148">
        <v>1</v>
      </c>
      <c r="MV560" s="148">
        <v>1</v>
      </c>
      <c r="MW560" s="148">
        <v>1</v>
      </c>
      <c r="MX560" s="148">
        <v>1</v>
      </c>
      <c r="MY560" s="148">
        <v>1</v>
      </c>
      <c r="MZ560" s="148">
        <v>1</v>
      </c>
      <c r="NA560" s="148">
        <v>1</v>
      </c>
      <c r="NB560" s="148">
        <v>1</v>
      </c>
      <c r="NC560" s="148">
        <v>1</v>
      </c>
      <c r="ND560" s="148">
        <v>1</v>
      </c>
      <c r="NE560" s="148">
        <v>1</v>
      </c>
      <c r="NF560" s="148">
        <v>1</v>
      </c>
      <c r="NG560" s="148">
        <v>1</v>
      </c>
      <c r="NH560" s="148">
        <v>1</v>
      </c>
      <c r="NI560" s="148">
        <v>1</v>
      </c>
      <c r="NJ560" s="148">
        <v>1</v>
      </c>
      <c r="NK560" s="148">
        <v>1</v>
      </c>
      <c r="NL560" s="148">
        <v>1</v>
      </c>
      <c r="NM560" s="148">
        <v>1</v>
      </c>
      <c r="NN560" s="148">
        <v>1</v>
      </c>
      <c r="NO560" s="148">
        <v>1</v>
      </c>
      <c r="NP560" s="148">
        <v>1</v>
      </c>
      <c r="NQ560" s="148">
        <v>1</v>
      </c>
      <c r="NR560" s="148">
        <v>1</v>
      </c>
      <c r="NS560" s="148">
        <v>1</v>
      </c>
      <c r="NT560" s="148">
        <v>1</v>
      </c>
      <c r="NU560" s="148">
        <v>1</v>
      </c>
      <c r="NV560" s="148">
        <v>1</v>
      </c>
      <c r="NW560" s="148">
        <v>1</v>
      </c>
      <c r="NX560" s="148">
        <v>1</v>
      </c>
      <c r="NY560" s="148">
        <v>1</v>
      </c>
      <c r="NZ560" s="148">
        <v>1</v>
      </c>
      <c r="OA560" s="148">
        <v>1</v>
      </c>
      <c r="OB560" s="148">
        <v>1</v>
      </c>
      <c r="OC560" s="148">
        <v>1</v>
      </c>
      <c r="OD560" s="148">
        <v>1</v>
      </c>
      <c r="OE560" s="148">
        <v>1</v>
      </c>
      <c r="OF560" s="148">
        <v>1</v>
      </c>
      <c r="OG560" s="148">
        <v>1</v>
      </c>
      <c r="OH560" s="148">
        <v>1</v>
      </c>
      <c r="OI560" s="148">
        <v>1</v>
      </c>
      <c r="OJ560" s="148">
        <v>1</v>
      </c>
      <c r="OK560" s="148">
        <v>1</v>
      </c>
      <c r="OL560" s="148">
        <v>1</v>
      </c>
      <c r="OM560" s="148">
        <v>1</v>
      </c>
      <c r="ON560" s="148">
        <v>1</v>
      </c>
      <c r="OO560" s="148">
        <v>1</v>
      </c>
      <c r="OP560" s="148">
        <v>1</v>
      </c>
      <c r="OQ560" s="148">
        <v>1</v>
      </c>
      <c r="OR560" s="148">
        <v>1</v>
      </c>
      <c r="OS560" s="148">
        <v>1</v>
      </c>
      <c r="OT560" s="148">
        <v>1</v>
      </c>
      <c r="OU560" s="148">
        <v>1</v>
      </c>
      <c r="OV560" s="148">
        <v>1</v>
      </c>
      <c r="OW560" s="148">
        <v>1</v>
      </c>
      <c r="OX560" s="148">
        <v>1</v>
      </c>
      <c r="OY560" s="148">
        <v>1</v>
      </c>
      <c r="OZ560" s="148">
        <v>1</v>
      </c>
      <c r="PA560" s="148">
        <v>1</v>
      </c>
      <c r="PB560" s="148">
        <v>1</v>
      </c>
      <c r="PC560" s="148">
        <v>1</v>
      </c>
      <c r="PD560" s="148">
        <v>1</v>
      </c>
      <c r="PE560" s="148">
        <v>1</v>
      </c>
      <c r="PF560" s="148">
        <v>1</v>
      </c>
      <c r="PG560" s="148">
        <v>1</v>
      </c>
      <c r="PH560" s="148">
        <v>1</v>
      </c>
      <c r="PI560" s="148">
        <v>1</v>
      </c>
      <c r="PJ560" s="148">
        <v>1</v>
      </c>
      <c r="PK560" s="148">
        <v>1</v>
      </c>
      <c r="PL560" s="148">
        <v>1</v>
      </c>
      <c r="PM560" s="148">
        <v>1</v>
      </c>
      <c r="PN560" s="148">
        <v>1</v>
      </c>
      <c r="PO560" s="148">
        <v>1</v>
      </c>
      <c r="PP560" s="148">
        <v>1</v>
      </c>
      <c r="PQ560" s="148">
        <v>1</v>
      </c>
      <c r="PR560" s="148">
        <v>1</v>
      </c>
      <c r="PS560" s="148">
        <v>1</v>
      </c>
      <c r="PT560" s="148">
        <v>1</v>
      </c>
      <c r="PU560" s="148">
        <v>1</v>
      </c>
      <c r="PV560" s="148">
        <v>1</v>
      </c>
      <c r="PW560" s="148">
        <v>1</v>
      </c>
      <c r="PX560" s="148">
        <v>1</v>
      </c>
      <c r="PY560" s="148">
        <v>1</v>
      </c>
      <c r="PZ560" s="148">
        <v>1</v>
      </c>
      <c r="QA560" s="148">
        <v>1</v>
      </c>
      <c r="QB560" s="148">
        <v>1</v>
      </c>
      <c r="QC560" s="148">
        <v>1</v>
      </c>
      <c r="QD560" s="148">
        <v>1</v>
      </c>
      <c r="QE560" s="148">
        <v>1</v>
      </c>
      <c r="QF560" s="148">
        <v>1</v>
      </c>
      <c r="QG560" s="148">
        <v>1</v>
      </c>
      <c r="QH560" s="148">
        <v>1</v>
      </c>
      <c r="QI560" s="148">
        <v>1</v>
      </c>
      <c r="QJ560" s="148">
        <v>1</v>
      </c>
      <c r="QK560" s="148">
        <v>1</v>
      </c>
      <c r="QL560" s="148">
        <v>1</v>
      </c>
      <c r="QM560" s="148">
        <v>1</v>
      </c>
      <c r="QN560" s="148">
        <v>1</v>
      </c>
      <c r="QO560" s="148">
        <v>1</v>
      </c>
      <c r="QP560" s="148">
        <v>1</v>
      </c>
      <c r="QQ560" s="148">
        <v>1</v>
      </c>
      <c r="QR560" s="148">
        <v>1</v>
      </c>
      <c r="QS560" s="148">
        <v>1</v>
      </c>
      <c r="QT560" s="148">
        <v>1</v>
      </c>
      <c r="QU560" s="148">
        <v>1</v>
      </c>
      <c r="QV560" s="148">
        <v>1</v>
      </c>
      <c r="QW560" s="148">
        <v>1</v>
      </c>
      <c r="QX560" s="148">
        <v>1</v>
      </c>
      <c r="QY560" s="148">
        <v>1</v>
      </c>
      <c r="QZ560" s="148">
        <v>1</v>
      </c>
      <c r="RA560" s="457">
        <v>1</v>
      </c>
      <c r="RB560" s="148">
        <v>1</v>
      </c>
      <c r="RC560" s="148">
        <v>1</v>
      </c>
      <c r="RD560" s="148">
        <v>1</v>
      </c>
      <c r="RE560" s="148">
        <v>1</v>
      </c>
      <c r="RF560" s="148">
        <v>1</v>
      </c>
      <c r="RG560" s="148">
        <v>1</v>
      </c>
      <c r="RH560" s="148">
        <v>1</v>
      </c>
      <c r="RI560" s="148">
        <v>1</v>
      </c>
      <c r="RJ560" s="148">
        <v>1</v>
      </c>
      <c r="RK560" s="148">
        <v>1</v>
      </c>
      <c r="RL560" s="148">
        <v>1</v>
      </c>
      <c r="RM560" s="148">
        <v>1</v>
      </c>
      <c r="RN560" s="148">
        <v>1</v>
      </c>
      <c r="RO560" s="148">
        <v>1</v>
      </c>
      <c r="RP560" s="148">
        <v>1</v>
      </c>
      <c r="RQ560" s="148">
        <v>1</v>
      </c>
      <c r="RR560" s="148">
        <v>1</v>
      </c>
      <c r="RS560" s="148">
        <v>1</v>
      </c>
      <c r="RT560" s="148">
        <v>1</v>
      </c>
      <c r="RU560" s="148">
        <v>1</v>
      </c>
      <c r="RV560" s="148">
        <v>1</v>
      </c>
      <c r="RW560" s="148">
        <v>1</v>
      </c>
      <c r="RX560" s="148">
        <v>1</v>
      </c>
      <c r="RY560" s="148">
        <v>1</v>
      </c>
      <c r="RZ560" s="148">
        <v>1</v>
      </c>
      <c r="SA560" s="148">
        <v>2</v>
      </c>
      <c r="SB560" s="148">
        <v>2</v>
      </c>
      <c r="SC560" s="148">
        <v>2</v>
      </c>
      <c r="SD560" s="148">
        <v>2</v>
      </c>
      <c r="SE560" s="148">
        <v>3</v>
      </c>
      <c r="SF560" s="148">
        <v>4</v>
      </c>
      <c r="SG560" s="148">
        <v>3</v>
      </c>
      <c r="SH560" s="148">
        <v>1</v>
      </c>
      <c r="SI560" s="148">
        <v>2</v>
      </c>
      <c r="SJ560" s="148">
        <v>2</v>
      </c>
      <c r="SK560" s="148">
        <v>2</v>
      </c>
      <c r="SL560" s="148">
        <v>2</v>
      </c>
      <c r="SM560" s="148">
        <v>2</v>
      </c>
      <c r="SN560" s="148">
        <v>2</v>
      </c>
      <c r="SO560" s="148">
        <v>2</v>
      </c>
      <c r="SP560" s="148">
        <v>2</v>
      </c>
      <c r="SQ560" s="148">
        <v>2</v>
      </c>
      <c r="SR560" s="148">
        <v>3</v>
      </c>
      <c r="SS560" s="148">
        <v>5</v>
      </c>
      <c r="ST560" s="148">
        <v>5</v>
      </c>
      <c r="SU560" s="148">
        <v>6</v>
      </c>
      <c r="SV560" s="148">
        <v>5</v>
      </c>
      <c r="SW560" s="148">
        <v>3</v>
      </c>
      <c r="SX560" s="148">
        <v>4</v>
      </c>
      <c r="SY560" s="148">
        <v>2</v>
      </c>
      <c r="SZ560" s="148">
        <v>2</v>
      </c>
      <c r="TA560" s="148">
        <v>3</v>
      </c>
      <c r="TB560" s="148">
        <v>2</v>
      </c>
      <c r="TC560" s="148">
        <v>2</v>
      </c>
      <c r="TD560" s="148">
        <v>2</v>
      </c>
      <c r="TE560" s="148">
        <v>2</v>
      </c>
      <c r="TF560" s="148">
        <v>3</v>
      </c>
      <c r="TG560" s="148">
        <v>4</v>
      </c>
      <c r="TH560" s="148">
        <v>3</v>
      </c>
      <c r="TI560" s="148">
        <v>4</v>
      </c>
      <c r="TJ560" s="148">
        <v>6</v>
      </c>
      <c r="TK560" s="148">
        <v>5</v>
      </c>
      <c r="TL560" s="148">
        <v>2</v>
      </c>
      <c r="TM560" s="148">
        <v>5</v>
      </c>
      <c r="TN560" s="148">
        <v>5</v>
      </c>
      <c r="TO560" s="148">
        <v>5</v>
      </c>
      <c r="TP560" s="148">
        <v>6</v>
      </c>
      <c r="TQ560" s="148">
        <v>7</v>
      </c>
      <c r="TR560" s="148">
        <v>8</v>
      </c>
      <c r="TS560" s="148">
        <v>7</v>
      </c>
      <c r="TT560" s="148">
        <v>4</v>
      </c>
      <c r="TU560" s="148">
        <v>5</v>
      </c>
      <c r="TV560" s="148">
        <v>4</v>
      </c>
      <c r="TW560" s="148">
        <v>7</v>
      </c>
      <c r="TX560" s="148">
        <v>7</v>
      </c>
      <c r="TY560" s="148">
        <v>7</v>
      </c>
      <c r="TZ560" s="148">
        <v>5</v>
      </c>
      <c r="UA560" s="148">
        <v>5</v>
      </c>
      <c r="UB560" s="148">
        <v>4</v>
      </c>
      <c r="UC560" s="148">
        <v>4</v>
      </c>
      <c r="UD560" s="148">
        <v>5</v>
      </c>
      <c r="UE560" s="148">
        <v>9</v>
      </c>
      <c r="UF560" s="148">
        <v>11</v>
      </c>
      <c r="UG560" s="148">
        <v>6</v>
      </c>
      <c r="UH560" s="148">
        <v>8</v>
      </c>
      <c r="UI560" s="148">
        <v>6</v>
      </c>
      <c r="UJ560" s="148">
        <v>7</v>
      </c>
      <c r="UK560" s="148">
        <v>5</v>
      </c>
      <c r="UL560" s="148">
        <v>5</v>
      </c>
      <c r="UM560" s="148">
        <v>6</v>
      </c>
      <c r="UN560" s="148">
        <v>3</v>
      </c>
      <c r="UO560" s="148">
        <v>2</v>
      </c>
      <c r="UP560" s="148">
        <v>1</v>
      </c>
      <c r="UQ560" s="148">
        <v>4</v>
      </c>
      <c r="UR560" s="148">
        <v>6</v>
      </c>
      <c r="US560" s="148">
        <v>2</v>
      </c>
      <c r="UT560" s="148">
        <v>1</v>
      </c>
      <c r="UU560" s="148">
        <v>3</v>
      </c>
      <c r="UV560" s="148">
        <v>1</v>
      </c>
      <c r="UW560" s="148">
        <v>5</v>
      </c>
      <c r="UX560" s="148">
        <v>5</v>
      </c>
      <c r="UY560" s="148">
        <v>5</v>
      </c>
      <c r="UZ560" s="148">
        <v>6</v>
      </c>
      <c r="VA560" s="148">
        <v>6</v>
      </c>
      <c r="VB560" s="148">
        <v>2</v>
      </c>
      <c r="VC560" s="148">
        <v>5</v>
      </c>
      <c r="VD560" s="148">
        <v>4</v>
      </c>
      <c r="VE560" s="148">
        <v>6</v>
      </c>
      <c r="VF560" s="148">
        <v>5</v>
      </c>
      <c r="VG560" s="148">
        <v>6</v>
      </c>
      <c r="VH560" s="148">
        <v>6</v>
      </c>
      <c r="VI560" s="148">
        <v>6</v>
      </c>
      <c r="VJ560" s="148">
        <v>5</v>
      </c>
      <c r="VK560" s="148">
        <v>9</v>
      </c>
      <c r="VL560" s="148">
        <v>4</v>
      </c>
      <c r="VM560" s="148">
        <v>6</v>
      </c>
      <c r="VN560" s="148">
        <v>7</v>
      </c>
      <c r="VO560" s="148">
        <v>6</v>
      </c>
      <c r="VP560" s="148">
        <v>7</v>
      </c>
      <c r="VQ560" s="148">
        <v>6</v>
      </c>
      <c r="VR560" s="148">
        <v>6</v>
      </c>
      <c r="VS560" s="148">
        <v>6</v>
      </c>
      <c r="VT560" s="148">
        <v>6</v>
      </c>
      <c r="VU560" s="148">
        <v>14</v>
      </c>
      <c r="VV560" s="148">
        <v>6</v>
      </c>
      <c r="VW560" s="148">
        <v>19</v>
      </c>
      <c r="VX560" s="148">
        <v>20</v>
      </c>
      <c r="VY560" s="148">
        <v>22</v>
      </c>
      <c r="VZ560" s="148">
        <v>23</v>
      </c>
      <c r="WA560" s="148">
        <v>23</v>
      </c>
      <c r="WB560" s="148">
        <v>5</v>
      </c>
      <c r="WC560" s="148">
        <v>24</v>
      </c>
      <c r="WD560" s="148">
        <v>24</v>
      </c>
      <c r="WE560" s="148">
        <v>24</v>
      </c>
      <c r="WF560" s="148">
        <v>22</v>
      </c>
      <c r="WG560" s="148">
        <v>24</v>
      </c>
      <c r="WH560" s="148">
        <v>6</v>
      </c>
      <c r="WI560" s="148">
        <v>24</v>
      </c>
      <c r="WJ560" s="148">
        <v>16</v>
      </c>
      <c r="WK560" s="148">
        <v>9</v>
      </c>
      <c r="WL560" s="148">
        <v>4</v>
      </c>
      <c r="WM560" s="148">
        <v>21</v>
      </c>
      <c r="WN560" s="148">
        <v>7</v>
      </c>
      <c r="WO560" s="148">
        <v>6</v>
      </c>
      <c r="WP560" s="148">
        <v>13</v>
      </c>
      <c r="WQ560" s="148">
        <v>6</v>
      </c>
      <c r="WR560" s="148">
        <v>6</v>
      </c>
      <c r="WS560" s="148">
        <v>15</v>
      </c>
      <c r="WT560" s="148">
        <v>14</v>
      </c>
      <c r="WU560" s="148">
        <v>10</v>
      </c>
      <c r="WV560" s="148">
        <v>9</v>
      </c>
      <c r="WW560" s="148">
        <v>9</v>
      </c>
      <c r="WX560" s="148">
        <v>12</v>
      </c>
      <c r="WY560" s="148">
        <v>10</v>
      </c>
      <c r="WZ560" s="148">
        <v>8</v>
      </c>
      <c r="XA560" s="148">
        <v>12</v>
      </c>
      <c r="XB560" s="148">
        <v>13</v>
      </c>
      <c r="XC560" s="148">
        <v>13</v>
      </c>
      <c r="XD560" s="148">
        <v>14</v>
      </c>
      <c r="XE560" s="148">
        <v>14</v>
      </c>
      <c r="XF560" s="148">
        <v>17</v>
      </c>
      <c r="XG560" s="148">
        <v>13</v>
      </c>
      <c r="XH560" s="148">
        <v>11</v>
      </c>
      <c r="XI560" s="148">
        <v>10</v>
      </c>
      <c r="XJ560" s="148">
        <v>13</v>
      </c>
      <c r="XK560" s="148">
        <v>14</v>
      </c>
    </row>
    <row r="561" spans="1:635" s="148" customFormat="1" x14ac:dyDescent="0.2">
      <c r="A561" s="354"/>
      <c r="B561" s="354">
        <v>15</v>
      </c>
      <c r="C561" s="399">
        <f t="shared" ca="1" si="488"/>
        <v>472286</v>
      </c>
      <c r="D561" s="455">
        <f t="shared" ca="1" si="487"/>
        <v>1</v>
      </c>
      <c r="E561" s="354">
        <v>15</v>
      </c>
      <c r="F561" s="354"/>
      <c r="G561" s="148">
        <v>14</v>
      </c>
      <c r="H561" s="148">
        <v>13</v>
      </c>
      <c r="I561" s="355">
        <v>15</v>
      </c>
      <c r="J561" s="148">
        <v>15</v>
      </c>
      <c r="K561" s="148">
        <v>14</v>
      </c>
      <c r="L561" s="148">
        <v>15</v>
      </c>
      <c r="M561" s="148">
        <v>14</v>
      </c>
      <c r="N561" s="148">
        <v>10</v>
      </c>
      <c r="O561" s="148">
        <v>12</v>
      </c>
      <c r="P561" s="148">
        <v>9</v>
      </c>
      <c r="Q561" s="148">
        <v>8</v>
      </c>
      <c r="R561" s="148">
        <v>9</v>
      </c>
      <c r="S561" s="148">
        <v>8</v>
      </c>
      <c r="T561" s="148">
        <v>7</v>
      </c>
      <c r="U561" s="148">
        <v>9</v>
      </c>
      <c r="V561" s="148">
        <v>8</v>
      </c>
      <c r="W561" s="148">
        <v>10</v>
      </c>
      <c r="X561" s="148">
        <v>11</v>
      </c>
      <c r="Y561" s="148">
        <v>10</v>
      </c>
      <c r="Z561" s="148">
        <v>11</v>
      </c>
      <c r="AA561" s="148">
        <v>11</v>
      </c>
      <c r="AB561" s="148">
        <v>11</v>
      </c>
      <c r="AC561" s="148">
        <v>13</v>
      </c>
      <c r="AD561" s="148">
        <v>14</v>
      </c>
      <c r="AE561" s="148">
        <v>15</v>
      </c>
      <c r="AF561" s="148">
        <v>14</v>
      </c>
      <c r="AG561" s="148">
        <v>11</v>
      </c>
      <c r="AH561" s="148">
        <v>13</v>
      </c>
      <c r="AI561" s="148">
        <v>10</v>
      </c>
      <c r="AJ561" s="148">
        <v>11</v>
      </c>
      <c r="AK561" s="148">
        <v>9</v>
      </c>
      <c r="AL561" s="148">
        <v>9</v>
      </c>
      <c r="AM561" s="148">
        <v>9</v>
      </c>
      <c r="AN561" s="148">
        <v>9</v>
      </c>
      <c r="AO561" s="148">
        <v>12</v>
      </c>
      <c r="AP561" s="355">
        <v>11</v>
      </c>
      <c r="AQ561" s="148">
        <v>11</v>
      </c>
      <c r="AR561" s="148">
        <v>10</v>
      </c>
      <c r="AS561" s="148">
        <v>12</v>
      </c>
      <c r="AT561" s="148">
        <v>14</v>
      </c>
      <c r="AU561" s="148">
        <v>11</v>
      </c>
      <c r="AV561" s="148">
        <v>11</v>
      </c>
      <c r="AW561" s="148">
        <v>13</v>
      </c>
      <c r="AX561" s="148">
        <v>13</v>
      </c>
      <c r="AY561" s="148">
        <v>13</v>
      </c>
      <c r="AZ561" s="148">
        <v>13</v>
      </c>
      <c r="BA561" s="148">
        <v>16</v>
      </c>
      <c r="BB561" s="148">
        <v>15</v>
      </c>
      <c r="BC561" s="148">
        <v>16</v>
      </c>
      <c r="BD561" s="148">
        <v>15</v>
      </c>
      <c r="BE561" s="148">
        <v>15</v>
      </c>
      <c r="BF561" s="148">
        <v>12</v>
      </c>
      <c r="BG561" s="148">
        <v>12</v>
      </c>
      <c r="BH561" s="148">
        <v>11</v>
      </c>
      <c r="BI561" s="148">
        <v>13</v>
      </c>
      <c r="BJ561" s="148">
        <v>11</v>
      </c>
      <c r="BK561" s="148">
        <v>9</v>
      </c>
      <c r="BL561" s="148">
        <v>8</v>
      </c>
      <c r="BM561" s="148">
        <v>8</v>
      </c>
      <c r="BN561" s="148">
        <v>8</v>
      </c>
      <c r="BO561" s="148">
        <v>8</v>
      </c>
      <c r="BP561" s="148">
        <v>6</v>
      </c>
      <c r="BQ561" s="148">
        <v>5</v>
      </c>
      <c r="BR561" s="148">
        <v>6</v>
      </c>
      <c r="BS561" s="148">
        <v>6</v>
      </c>
      <c r="BT561" s="148">
        <v>6</v>
      </c>
      <c r="BU561" s="148">
        <v>6</v>
      </c>
      <c r="BV561" s="148">
        <v>6</v>
      </c>
      <c r="BW561" s="148">
        <v>8</v>
      </c>
      <c r="BX561" s="148">
        <v>8</v>
      </c>
      <c r="BY561" s="148">
        <v>7</v>
      </c>
      <c r="BZ561" s="148">
        <v>6</v>
      </c>
      <c r="CA561" s="148">
        <v>8</v>
      </c>
      <c r="CB561" s="457">
        <v>9</v>
      </c>
      <c r="CC561" s="457">
        <v>6</v>
      </c>
      <c r="CD561" s="457">
        <v>5</v>
      </c>
      <c r="CE561" s="457">
        <v>8</v>
      </c>
      <c r="CF561" s="457">
        <v>9</v>
      </c>
      <c r="CG561" s="148">
        <v>9</v>
      </c>
      <c r="CH561" s="148">
        <v>14</v>
      </c>
      <c r="CI561" s="148">
        <v>13</v>
      </c>
      <c r="CJ561" s="148">
        <v>10</v>
      </c>
      <c r="CK561" s="148">
        <v>12</v>
      </c>
      <c r="CL561" s="148">
        <v>13</v>
      </c>
      <c r="CM561" s="148">
        <v>11</v>
      </c>
      <c r="CN561" s="148">
        <v>10</v>
      </c>
      <c r="CO561" s="148">
        <v>9</v>
      </c>
      <c r="CP561" s="148">
        <v>8</v>
      </c>
      <c r="CQ561" s="148">
        <v>6</v>
      </c>
      <c r="CR561" s="148">
        <v>7</v>
      </c>
      <c r="CS561" s="148">
        <v>12</v>
      </c>
      <c r="CT561" s="148">
        <v>12</v>
      </c>
      <c r="CU561" s="148">
        <v>10</v>
      </c>
      <c r="CV561" s="148">
        <v>9</v>
      </c>
      <c r="CW561" s="148">
        <v>11</v>
      </c>
      <c r="CX561" s="148">
        <v>8</v>
      </c>
      <c r="CY561" s="148">
        <v>10</v>
      </c>
      <c r="CZ561" s="148">
        <v>8</v>
      </c>
      <c r="DA561" s="148">
        <v>9</v>
      </c>
      <c r="DB561" s="148">
        <v>12</v>
      </c>
      <c r="DC561" s="148">
        <v>14</v>
      </c>
      <c r="DD561" s="148">
        <v>14</v>
      </c>
      <c r="DE561" s="148">
        <v>14</v>
      </c>
      <c r="DF561" s="148">
        <v>13</v>
      </c>
      <c r="DG561" s="148">
        <v>14</v>
      </c>
      <c r="DH561" s="148">
        <v>15</v>
      </c>
      <c r="DI561" s="148">
        <v>13</v>
      </c>
      <c r="DJ561" s="148">
        <v>14</v>
      </c>
      <c r="DK561" s="148">
        <v>12</v>
      </c>
      <c r="DL561" s="148">
        <v>13</v>
      </c>
      <c r="DM561" s="148">
        <v>11</v>
      </c>
      <c r="DN561" s="148">
        <v>9</v>
      </c>
      <c r="DO561" s="148">
        <v>7</v>
      </c>
      <c r="DP561" s="148">
        <v>8</v>
      </c>
      <c r="DQ561" s="148">
        <v>6</v>
      </c>
      <c r="DR561" s="148">
        <v>5</v>
      </c>
      <c r="DS561" s="148">
        <v>4</v>
      </c>
      <c r="DT561" s="148">
        <v>9</v>
      </c>
      <c r="DU561" s="148">
        <v>8</v>
      </c>
      <c r="DV561" s="148">
        <v>9</v>
      </c>
      <c r="DW561" s="148">
        <v>9</v>
      </c>
      <c r="DX561" s="148">
        <v>10</v>
      </c>
      <c r="DY561" s="148">
        <v>12</v>
      </c>
      <c r="DZ561" s="148">
        <v>11</v>
      </c>
      <c r="EA561" s="148">
        <v>9</v>
      </c>
      <c r="EB561" s="457">
        <v>10</v>
      </c>
      <c r="EC561" s="457">
        <v>11</v>
      </c>
      <c r="ED561" s="457">
        <v>11</v>
      </c>
      <c r="EE561" s="457">
        <v>10</v>
      </c>
      <c r="EF561" s="457">
        <v>10</v>
      </c>
      <c r="EG561" s="457">
        <v>11</v>
      </c>
      <c r="EH561" s="457">
        <v>12</v>
      </c>
      <c r="EI561" s="457">
        <v>13</v>
      </c>
      <c r="EJ561" s="457">
        <v>10</v>
      </c>
      <c r="EK561" s="457">
        <v>10</v>
      </c>
      <c r="EL561" s="457">
        <v>10</v>
      </c>
      <c r="EM561" s="457">
        <v>10</v>
      </c>
      <c r="EN561" s="457">
        <v>12</v>
      </c>
      <c r="EO561" s="148">
        <v>12</v>
      </c>
      <c r="EP561" s="457">
        <v>14</v>
      </c>
      <c r="EQ561" s="457">
        <v>13</v>
      </c>
      <c r="ER561" s="457">
        <v>12</v>
      </c>
      <c r="ES561" s="457">
        <v>8</v>
      </c>
      <c r="ET561" s="457">
        <v>11</v>
      </c>
      <c r="EU561" s="457">
        <v>10</v>
      </c>
      <c r="EV561" s="457">
        <v>6</v>
      </c>
      <c r="EW561" s="148">
        <v>8</v>
      </c>
      <c r="EX561" s="148">
        <v>9</v>
      </c>
      <c r="EY561" s="148">
        <v>10</v>
      </c>
      <c r="EZ561" s="148">
        <v>11</v>
      </c>
      <c r="FA561" s="148">
        <v>10</v>
      </c>
      <c r="FB561" s="148">
        <v>9</v>
      </c>
      <c r="FC561" s="148">
        <v>7</v>
      </c>
      <c r="FD561" s="148">
        <v>7</v>
      </c>
      <c r="FE561" s="457">
        <v>6</v>
      </c>
      <c r="FF561" s="148">
        <v>4</v>
      </c>
      <c r="FG561" s="148">
        <v>4</v>
      </c>
      <c r="FH561" s="457">
        <v>6</v>
      </c>
      <c r="FI561" s="148">
        <v>4</v>
      </c>
      <c r="FJ561" s="148">
        <v>4</v>
      </c>
      <c r="FK561" s="148">
        <v>4</v>
      </c>
      <c r="FL561" s="148">
        <v>9</v>
      </c>
      <c r="FM561" s="148">
        <v>5</v>
      </c>
      <c r="FN561" s="148">
        <v>9</v>
      </c>
      <c r="FO561" s="148">
        <v>5</v>
      </c>
      <c r="FP561" s="148">
        <v>8</v>
      </c>
      <c r="FQ561" s="457">
        <v>5</v>
      </c>
      <c r="FR561" s="148">
        <v>5</v>
      </c>
      <c r="FS561" s="148">
        <v>4</v>
      </c>
      <c r="FT561" s="148">
        <v>4</v>
      </c>
      <c r="FU561" s="148">
        <v>3</v>
      </c>
      <c r="FV561" s="148">
        <v>5</v>
      </c>
      <c r="FW561" s="148">
        <v>3</v>
      </c>
      <c r="FX561" s="148">
        <v>3</v>
      </c>
      <c r="FY561" s="148">
        <v>7</v>
      </c>
      <c r="FZ561" s="148">
        <v>5</v>
      </c>
      <c r="GA561" s="148">
        <v>5</v>
      </c>
      <c r="GB561" s="148">
        <v>8</v>
      </c>
      <c r="GC561" s="457">
        <v>9</v>
      </c>
      <c r="GD561" s="457">
        <v>11</v>
      </c>
      <c r="GE561" s="457">
        <v>10</v>
      </c>
      <c r="GF561" s="457">
        <v>15</v>
      </c>
      <c r="GG561" s="457">
        <v>14</v>
      </c>
      <c r="GH561" s="457">
        <v>14</v>
      </c>
      <c r="GI561" s="457">
        <v>16</v>
      </c>
      <c r="GJ561" s="457">
        <v>7</v>
      </c>
      <c r="GK561" s="457">
        <v>10</v>
      </c>
      <c r="GL561" s="457">
        <v>11</v>
      </c>
      <c r="GM561" s="457">
        <v>10</v>
      </c>
      <c r="GN561" s="457">
        <v>11</v>
      </c>
      <c r="GO561" s="457">
        <v>8</v>
      </c>
      <c r="GP561" s="148">
        <v>10</v>
      </c>
      <c r="GQ561" s="457">
        <v>5</v>
      </c>
      <c r="GR561" s="457">
        <v>4</v>
      </c>
      <c r="GS561" s="457">
        <v>3</v>
      </c>
      <c r="GT561" s="457">
        <v>4</v>
      </c>
      <c r="GU561" s="457">
        <v>4</v>
      </c>
      <c r="GV561" s="148">
        <v>4</v>
      </c>
      <c r="GW561" s="148">
        <v>3</v>
      </c>
      <c r="GX561" s="148">
        <v>3</v>
      </c>
      <c r="GY561" s="148">
        <v>4</v>
      </c>
      <c r="GZ561" s="148">
        <v>2</v>
      </c>
      <c r="HA561" s="148">
        <v>3</v>
      </c>
      <c r="HB561" s="148">
        <v>3</v>
      </c>
      <c r="HC561" s="148">
        <v>6</v>
      </c>
      <c r="HD561" s="148">
        <v>10</v>
      </c>
      <c r="HE561" s="148">
        <v>7</v>
      </c>
      <c r="HF561" s="148">
        <v>4</v>
      </c>
      <c r="HG561" s="148">
        <v>3</v>
      </c>
      <c r="HH561" s="148">
        <v>4</v>
      </c>
      <c r="HI561" s="148">
        <v>5</v>
      </c>
      <c r="HJ561" s="148">
        <v>5</v>
      </c>
      <c r="HK561" s="148">
        <v>3</v>
      </c>
      <c r="HL561" s="148">
        <v>10</v>
      </c>
      <c r="HM561" s="148">
        <v>9</v>
      </c>
      <c r="HN561" s="148">
        <v>10</v>
      </c>
      <c r="HO561" s="148">
        <v>9</v>
      </c>
      <c r="HP561" s="148">
        <v>7</v>
      </c>
      <c r="HQ561" s="148">
        <v>7</v>
      </c>
      <c r="HR561" s="148">
        <v>6</v>
      </c>
      <c r="HS561" s="148">
        <v>3</v>
      </c>
      <c r="HT561" s="148">
        <v>3</v>
      </c>
      <c r="HU561" s="148">
        <v>2</v>
      </c>
      <c r="HV561" s="148">
        <v>4</v>
      </c>
      <c r="HW561" s="148">
        <v>2</v>
      </c>
      <c r="HX561" s="148">
        <v>2</v>
      </c>
      <c r="HY561" s="148">
        <v>3</v>
      </c>
      <c r="HZ561" s="148">
        <v>3</v>
      </c>
      <c r="IA561" s="148">
        <v>3</v>
      </c>
      <c r="IB561" s="148">
        <v>3</v>
      </c>
      <c r="IC561" s="148">
        <v>2</v>
      </c>
      <c r="ID561" s="148">
        <v>3</v>
      </c>
      <c r="IE561" s="148">
        <v>2</v>
      </c>
      <c r="IF561" s="148">
        <v>2</v>
      </c>
      <c r="IG561" s="148">
        <v>2</v>
      </c>
      <c r="IH561" s="148">
        <v>2</v>
      </c>
      <c r="II561" s="148">
        <v>2</v>
      </c>
      <c r="IJ561" s="148">
        <v>2</v>
      </c>
      <c r="IK561" s="148">
        <v>2</v>
      </c>
      <c r="IL561" s="148">
        <v>2</v>
      </c>
      <c r="IM561" s="148">
        <v>2</v>
      </c>
      <c r="IN561" s="355">
        <v>2</v>
      </c>
      <c r="IO561" s="148">
        <v>2</v>
      </c>
      <c r="IP561" s="148">
        <v>2</v>
      </c>
      <c r="IQ561" s="148">
        <v>2</v>
      </c>
      <c r="IR561" s="148">
        <v>2</v>
      </c>
      <c r="IS561" s="148">
        <v>3</v>
      </c>
      <c r="IT561" s="148">
        <v>2</v>
      </c>
      <c r="IU561" s="148">
        <v>2</v>
      </c>
      <c r="IV561" s="148">
        <v>2</v>
      </c>
      <c r="IW561" s="148">
        <v>2</v>
      </c>
      <c r="IX561" s="148">
        <v>2</v>
      </c>
      <c r="IY561" s="148">
        <v>2</v>
      </c>
      <c r="IZ561" s="148">
        <v>2</v>
      </c>
      <c r="JA561" s="148">
        <v>2</v>
      </c>
      <c r="JB561" s="148">
        <v>2</v>
      </c>
      <c r="JC561" s="148">
        <v>2</v>
      </c>
      <c r="JD561" s="148">
        <v>2</v>
      </c>
      <c r="JE561" s="148">
        <v>2</v>
      </c>
      <c r="JF561" s="360">
        <v>2</v>
      </c>
      <c r="JG561" s="148">
        <v>2</v>
      </c>
      <c r="JH561" s="148">
        <v>2</v>
      </c>
      <c r="JI561" s="148">
        <v>2</v>
      </c>
      <c r="JJ561" s="148">
        <v>2</v>
      </c>
      <c r="JK561" s="148">
        <v>2</v>
      </c>
      <c r="JL561" s="148">
        <v>2</v>
      </c>
      <c r="JM561" s="148">
        <v>2</v>
      </c>
      <c r="JN561" s="355">
        <v>2</v>
      </c>
      <c r="JO561" s="148">
        <v>2</v>
      </c>
      <c r="JP561" s="148">
        <v>2</v>
      </c>
      <c r="JQ561" s="148">
        <v>2</v>
      </c>
      <c r="JR561" s="148">
        <v>2</v>
      </c>
      <c r="JS561" s="148">
        <v>2</v>
      </c>
      <c r="JT561" s="148">
        <v>2</v>
      </c>
      <c r="JU561" s="148">
        <v>2</v>
      </c>
      <c r="JV561" s="148">
        <v>2</v>
      </c>
      <c r="JW561" s="148">
        <v>2</v>
      </c>
      <c r="JX561" s="148">
        <v>2</v>
      </c>
      <c r="JY561" s="148">
        <v>2</v>
      </c>
      <c r="JZ561" s="148">
        <v>2</v>
      </c>
      <c r="KA561" s="148">
        <v>2</v>
      </c>
      <c r="KB561" s="148">
        <v>2</v>
      </c>
      <c r="KC561" s="148">
        <v>2</v>
      </c>
      <c r="KD561" s="148">
        <v>2</v>
      </c>
      <c r="KE561" s="148">
        <v>2</v>
      </c>
      <c r="KF561" s="148">
        <v>2</v>
      </c>
      <c r="KG561" s="148">
        <v>2</v>
      </c>
      <c r="KH561" s="148">
        <v>2</v>
      </c>
      <c r="KI561" s="148">
        <v>2</v>
      </c>
      <c r="KJ561" s="148">
        <v>2</v>
      </c>
      <c r="KK561" s="148">
        <v>2</v>
      </c>
      <c r="KL561" s="148">
        <v>2</v>
      </c>
      <c r="KM561" s="148">
        <v>2</v>
      </c>
      <c r="KN561" s="148">
        <v>2</v>
      </c>
      <c r="KO561" s="148">
        <v>2</v>
      </c>
      <c r="KP561" s="148">
        <v>2</v>
      </c>
      <c r="KQ561" s="148">
        <v>2</v>
      </c>
      <c r="KR561" s="148">
        <v>2</v>
      </c>
      <c r="KS561" s="148">
        <v>2</v>
      </c>
      <c r="KT561" s="148">
        <v>2</v>
      </c>
      <c r="KU561" s="148">
        <v>2</v>
      </c>
      <c r="KV561" s="148">
        <v>2</v>
      </c>
      <c r="KW561" s="148">
        <v>2</v>
      </c>
      <c r="KX561" s="148">
        <v>2</v>
      </c>
      <c r="KY561" s="148">
        <v>2</v>
      </c>
      <c r="KZ561" s="418">
        <v>2</v>
      </c>
      <c r="LA561" s="418">
        <v>2</v>
      </c>
      <c r="LB561" s="418">
        <v>2</v>
      </c>
      <c r="LC561" s="418">
        <v>2</v>
      </c>
      <c r="LD561" s="418">
        <v>2</v>
      </c>
      <c r="LE561" s="418">
        <v>2</v>
      </c>
      <c r="LF561" s="418">
        <v>2</v>
      </c>
      <c r="LG561" s="418">
        <v>2</v>
      </c>
      <c r="LH561" s="418">
        <v>2</v>
      </c>
      <c r="LI561" s="418">
        <v>2</v>
      </c>
      <c r="LJ561" s="148">
        <v>2</v>
      </c>
      <c r="LK561" s="148">
        <v>2</v>
      </c>
      <c r="LL561" s="148">
        <v>2</v>
      </c>
      <c r="LM561" s="148">
        <v>2</v>
      </c>
      <c r="LN561" s="148">
        <v>2</v>
      </c>
      <c r="LO561" s="148">
        <v>2</v>
      </c>
      <c r="LP561" s="457">
        <v>2</v>
      </c>
      <c r="LQ561" s="148">
        <v>2</v>
      </c>
      <c r="LR561" s="148">
        <v>2</v>
      </c>
      <c r="LS561" s="148">
        <v>2</v>
      </c>
      <c r="LT561" s="148">
        <v>2</v>
      </c>
      <c r="LU561" s="148">
        <v>2</v>
      </c>
      <c r="LV561" s="148">
        <v>2</v>
      </c>
      <c r="LW561" s="148">
        <v>3</v>
      </c>
      <c r="LX561" s="148">
        <v>3</v>
      </c>
      <c r="LY561" s="148">
        <v>2</v>
      </c>
      <c r="LZ561" s="148">
        <v>2</v>
      </c>
      <c r="MA561" s="148">
        <v>2</v>
      </c>
      <c r="MB561" s="148">
        <v>2</v>
      </c>
      <c r="MC561" s="148">
        <v>9</v>
      </c>
      <c r="MD561" s="148">
        <v>7</v>
      </c>
      <c r="ME561" s="148">
        <v>2</v>
      </c>
      <c r="MF561" s="148">
        <v>4</v>
      </c>
      <c r="MG561" s="148">
        <v>2</v>
      </c>
      <c r="MH561" s="148">
        <v>2</v>
      </c>
      <c r="MI561" s="148">
        <v>2</v>
      </c>
      <c r="MJ561" s="148">
        <v>2</v>
      </c>
      <c r="MK561" s="148">
        <v>2</v>
      </c>
      <c r="ML561" s="148">
        <v>2</v>
      </c>
      <c r="MM561" s="148">
        <v>2</v>
      </c>
      <c r="MN561" s="148">
        <v>2</v>
      </c>
      <c r="MO561" s="148">
        <v>2</v>
      </c>
      <c r="MP561" s="148">
        <v>2</v>
      </c>
      <c r="MQ561" s="148">
        <v>2</v>
      </c>
      <c r="MR561" s="148">
        <v>2</v>
      </c>
      <c r="MS561" s="148">
        <v>2</v>
      </c>
      <c r="MT561" s="148">
        <v>2</v>
      </c>
      <c r="MU561" s="148">
        <v>2</v>
      </c>
      <c r="MV561" s="148">
        <v>2</v>
      </c>
      <c r="MW561" s="148">
        <v>2</v>
      </c>
      <c r="MX561" s="148">
        <v>2</v>
      </c>
      <c r="MY561" s="148">
        <v>2</v>
      </c>
      <c r="MZ561" s="148">
        <v>2</v>
      </c>
      <c r="NA561" s="148">
        <v>2</v>
      </c>
      <c r="NB561" s="148">
        <v>2</v>
      </c>
      <c r="NC561" s="148">
        <v>2</v>
      </c>
      <c r="ND561" s="148">
        <v>2</v>
      </c>
      <c r="NE561" s="148">
        <v>2</v>
      </c>
      <c r="NF561" s="148">
        <v>2</v>
      </c>
      <c r="NG561" s="148">
        <v>2</v>
      </c>
      <c r="NH561" s="148">
        <v>2</v>
      </c>
      <c r="NI561" s="148">
        <v>2</v>
      </c>
      <c r="NJ561" s="148">
        <v>2</v>
      </c>
      <c r="NK561" s="148">
        <v>2</v>
      </c>
      <c r="NL561" s="148">
        <v>2</v>
      </c>
      <c r="NM561" s="148">
        <v>2</v>
      </c>
      <c r="NN561" s="148">
        <v>2</v>
      </c>
      <c r="NO561" s="148">
        <v>2</v>
      </c>
      <c r="NP561" s="148">
        <v>2</v>
      </c>
      <c r="NQ561" s="148">
        <v>2</v>
      </c>
      <c r="NR561" s="148">
        <v>2</v>
      </c>
      <c r="NS561" s="148">
        <v>2</v>
      </c>
      <c r="NT561" s="148">
        <v>2</v>
      </c>
      <c r="NU561" s="148">
        <v>2</v>
      </c>
      <c r="NV561" s="148">
        <v>2</v>
      </c>
      <c r="NW561" s="148">
        <v>2</v>
      </c>
      <c r="NX561" s="148">
        <v>2</v>
      </c>
      <c r="NY561" s="148">
        <v>2</v>
      </c>
      <c r="NZ561" s="148">
        <v>2</v>
      </c>
      <c r="OA561" s="148">
        <v>2</v>
      </c>
      <c r="OB561" s="148">
        <v>2</v>
      </c>
      <c r="OC561" s="148">
        <v>2</v>
      </c>
      <c r="OD561" s="148">
        <v>2</v>
      </c>
      <c r="OE561" s="148">
        <v>2</v>
      </c>
      <c r="OF561" s="148">
        <v>2</v>
      </c>
      <c r="OG561" s="148">
        <v>2</v>
      </c>
      <c r="OH561" s="148">
        <v>2</v>
      </c>
      <c r="OI561" s="148">
        <v>2</v>
      </c>
      <c r="OJ561" s="148">
        <v>2</v>
      </c>
      <c r="OK561" s="148">
        <v>2</v>
      </c>
      <c r="OL561" s="148">
        <v>2</v>
      </c>
      <c r="OM561" s="148">
        <v>2</v>
      </c>
      <c r="ON561" s="148">
        <v>2</v>
      </c>
      <c r="OO561" s="148">
        <v>2</v>
      </c>
      <c r="OP561" s="148">
        <v>2</v>
      </c>
      <c r="OQ561" s="148">
        <v>2</v>
      </c>
      <c r="OR561" s="148">
        <v>2</v>
      </c>
      <c r="OS561" s="148">
        <v>2</v>
      </c>
      <c r="OT561" s="148">
        <v>2</v>
      </c>
      <c r="OU561" s="148">
        <v>2</v>
      </c>
      <c r="OV561" s="148">
        <v>2</v>
      </c>
      <c r="OW561" s="148">
        <v>2</v>
      </c>
      <c r="OX561" s="148">
        <v>2</v>
      </c>
      <c r="OY561" s="148">
        <v>2</v>
      </c>
      <c r="OZ561" s="148">
        <v>2</v>
      </c>
      <c r="PA561" s="148">
        <v>2</v>
      </c>
      <c r="PB561" s="148">
        <v>2</v>
      </c>
      <c r="PC561" s="148">
        <v>2</v>
      </c>
      <c r="PD561" s="148">
        <v>2</v>
      </c>
      <c r="PE561" s="148">
        <v>2</v>
      </c>
      <c r="PF561" s="148">
        <v>2</v>
      </c>
      <c r="PG561" s="148">
        <v>2</v>
      </c>
      <c r="PH561" s="148">
        <v>2</v>
      </c>
      <c r="PI561" s="148">
        <v>2</v>
      </c>
      <c r="PJ561" s="148">
        <v>2</v>
      </c>
      <c r="PK561" s="148">
        <v>2</v>
      </c>
      <c r="PL561" s="148">
        <v>2</v>
      </c>
      <c r="PM561" s="148">
        <v>2</v>
      </c>
      <c r="PN561" s="148">
        <v>2</v>
      </c>
      <c r="PO561" s="148">
        <v>2</v>
      </c>
      <c r="PP561" s="148">
        <v>2</v>
      </c>
      <c r="PQ561" s="148">
        <v>2</v>
      </c>
      <c r="PR561" s="148">
        <v>2</v>
      </c>
      <c r="PS561" s="148">
        <v>2</v>
      </c>
      <c r="PT561" s="148">
        <v>2</v>
      </c>
      <c r="PU561" s="148">
        <v>2</v>
      </c>
      <c r="PV561" s="148">
        <v>2</v>
      </c>
      <c r="PW561" s="148">
        <v>2</v>
      </c>
      <c r="PX561" s="148">
        <v>2</v>
      </c>
      <c r="PY561" s="148">
        <v>2</v>
      </c>
      <c r="PZ561" s="148">
        <v>2</v>
      </c>
      <c r="QA561" s="148">
        <v>2</v>
      </c>
      <c r="QB561" s="148">
        <v>2</v>
      </c>
      <c r="QC561" s="148">
        <v>2</v>
      </c>
      <c r="QD561" s="148">
        <v>2</v>
      </c>
      <c r="QE561" s="148">
        <v>2</v>
      </c>
      <c r="QF561" s="148">
        <v>2</v>
      </c>
      <c r="QG561" s="148">
        <v>2</v>
      </c>
      <c r="QH561" s="148">
        <v>2</v>
      </c>
      <c r="QI561" s="148">
        <v>2</v>
      </c>
      <c r="QJ561" s="148">
        <v>2</v>
      </c>
      <c r="QK561" s="148">
        <v>2</v>
      </c>
      <c r="QL561" s="148">
        <v>2</v>
      </c>
      <c r="QM561" s="148">
        <v>2</v>
      </c>
      <c r="QN561" s="148">
        <v>2</v>
      </c>
      <c r="QO561" s="148">
        <v>2</v>
      </c>
      <c r="QP561" s="148">
        <v>2</v>
      </c>
      <c r="QQ561" s="148">
        <v>2</v>
      </c>
      <c r="QR561" s="148">
        <v>2</v>
      </c>
      <c r="QS561" s="148">
        <v>2</v>
      </c>
      <c r="QT561" s="148">
        <v>2</v>
      </c>
      <c r="QU561" s="148">
        <v>2</v>
      </c>
      <c r="QV561" s="148">
        <v>2</v>
      </c>
      <c r="QW561" s="148">
        <v>3</v>
      </c>
      <c r="QX561" s="148">
        <v>3</v>
      </c>
      <c r="QY561" s="148">
        <v>2</v>
      </c>
      <c r="QZ561" s="148">
        <v>3</v>
      </c>
      <c r="RA561" s="457">
        <v>2</v>
      </c>
      <c r="RB561" s="148">
        <v>2</v>
      </c>
      <c r="RC561" s="148">
        <v>2</v>
      </c>
      <c r="RD561" s="148">
        <v>2</v>
      </c>
      <c r="RE561" s="148">
        <v>2</v>
      </c>
      <c r="RF561" s="148">
        <v>2</v>
      </c>
      <c r="RG561" s="148">
        <v>2</v>
      </c>
      <c r="RH561" s="148">
        <v>2</v>
      </c>
      <c r="RI561" s="148">
        <v>2</v>
      </c>
      <c r="RJ561" s="148">
        <v>3</v>
      </c>
      <c r="RK561" s="148">
        <v>3</v>
      </c>
      <c r="RL561" s="148">
        <v>3</v>
      </c>
      <c r="RM561" s="148">
        <v>3</v>
      </c>
      <c r="RN561" s="148">
        <v>3</v>
      </c>
      <c r="RO561" s="148">
        <v>3</v>
      </c>
      <c r="RP561" s="148">
        <v>3</v>
      </c>
      <c r="RQ561" s="148">
        <v>2</v>
      </c>
      <c r="RR561" s="148">
        <v>3</v>
      </c>
      <c r="RS561" s="148">
        <v>3</v>
      </c>
      <c r="RT561" s="148">
        <v>3</v>
      </c>
      <c r="RU561" s="148">
        <v>3</v>
      </c>
      <c r="RV561" s="148">
        <v>6</v>
      </c>
      <c r="RW561" s="148">
        <v>6</v>
      </c>
      <c r="RX561" s="148">
        <v>6</v>
      </c>
      <c r="RY561" s="148">
        <v>5</v>
      </c>
      <c r="RZ561" s="148">
        <v>6</v>
      </c>
      <c r="SA561" s="148">
        <v>6</v>
      </c>
      <c r="SB561" s="148">
        <v>6</v>
      </c>
      <c r="SC561" s="148">
        <v>4</v>
      </c>
      <c r="SD561" s="148">
        <v>3</v>
      </c>
      <c r="SE561" s="148">
        <v>4</v>
      </c>
      <c r="SF561" s="148">
        <v>5</v>
      </c>
      <c r="SG561" s="148">
        <v>5</v>
      </c>
      <c r="SH561" s="148">
        <v>2</v>
      </c>
      <c r="SI561" s="148">
        <v>7</v>
      </c>
      <c r="SJ561" s="148">
        <v>7</v>
      </c>
      <c r="SK561" s="148">
        <v>5</v>
      </c>
      <c r="SL561" s="148">
        <v>7</v>
      </c>
      <c r="SM561" s="148">
        <v>8</v>
      </c>
      <c r="SN561" s="148">
        <v>9</v>
      </c>
      <c r="SO561" s="148">
        <v>7</v>
      </c>
      <c r="SP561" s="148">
        <v>7</v>
      </c>
      <c r="SQ561" s="148">
        <v>8</v>
      </c>
      <c r="SR561" s="148">
        <v>9</v>
      </c>
      <c r="SS561" s="148">
        <v>9</v>
      </c>
      <c r="ST561" s="148">
        <v>9</v>
      </c>
      <c r="SU561" s="148">
        <v>10</v>
      </c>
      <c r="SV561" s="148">
        <v>8</v>
      </c>
      <c r="SW561" s="148">
        <v>8</v>
      </c>
      <c r="SX561" s="148">
        <v>5</v>
      </c>
      <c r="SY561" s="148">
        <v>4</v>
      </c>
      <c r="SZ561" s="148">
        <v>5</v>
      </c>
      <c r="TA561" s="148">
        <v>6</v>
      </c>
      <c r="TB561" s="148">
        <v>6</v>
      </c>
      <c r="TC561" s="148">
        <v>7</v>
      </c>
      <c r="TD561" s="148">
        <v>6</v>
      </c>
      <c r="TE561" s="148">
        <v>8</v>
      </c>
      <c r="TF561" s="148">
        <v>10</v>
      </c>
      <c r="TG561" s="148">
        <v>9</v>
      </c>
      <c r="TH561" s="148">
        <v>7</v>
      </c>
      <c r="TI561" s="148">
        <v>7</v>
      </c>
      <c r="TJ561" s="148">
        <v>7</v>
      </c>
      <c r="TK561" s="148">
        <v>8</v>
      </c>
      <c r="TL561" s="148">
        <v>5</v>
      </c>
      <c r="TM561" s="148">
        <v>6</v>
      </c>
      <c r="TN561" s="148">
        <v>7</v>
      </c>
      <c r="TO561" s="148">
        <v>8</v>
      </c>
      <c r="TP561" s="148">
        <v>8</v>
      </c>
      <c r="TQ561" s="148">
        <v>5</v>
      </c>
      <c r="TR561" s="148">
        <v>3</v>
      </c>
      <c r="TS561" s="148">
        <v>6</v>
      </c>
      <c r="TT561" s="148">
        <v>5</v>
      </c>
      <c r="TU561" s="148">
        <v>6</v>
      </c>
      <c r="TV561" s="148">
        <v>6</v>
      </c>
      <c r="TW561" s="148">
        <v>6</v>
      </c>
      <c r="TX561" s="148">
        <v>5</v>
      </c>
      <c r="TY561" s="148">
        <v>6</v>
      </c>
      <c r="TZ561" s="148">
        <v>8</v>
      </c>
      <c r="UA561" s="148">
        <v>8</v>
      </c>
      <c r="UB561" s="148">
        <v>6</v>
      </c>
      <c r="UC561" s="148">
        <v>7</v>
      </c>
      <c r="UD561" s="148">
        <v>7</v>
      </c>
      <c r="UE561" s="148">
        <v>8</v>
      </c>
      <c r="UF561" s="148">
        <v>8</v>
      </c>
      <c r="UG561" s="148">
        <v>8</v>
      </c>
      <c r="UH561" s="148">
        <v>7</v>
      </c>
      <c r="UI561" s="148">
        <v>7</v>
      </c>
      <c r="UJ561" s="148">
        <v>8</v>
      </c>
      <c r="UK561" s="148">
        <v>7</v>
      </c>
      <c r="UL561" s="148">
        <v>6</v>
      </c>
      <c r="UM561" s="148">
        <v>8</v>
      </c>
      <c r="UN561" s="148">
        <v>8</v>
      </c>
      <c r="UO561" s="148">
        <v>8</v>
      </c>
      <c r="UP561" s="148">
        <v>6</v>
      </c>
      <c r="UQ561" s="148">
        <v>5</v>
      </c>
      <c r="UR561" s="148">
        <v>4</v>
      </c>
      <c r="US561" s="148">
        <v>6</v>
      </c>
      <c r="UT561" s="148">
        <v>4</v>
      </c>
      <c r="UU561" s="148">
        <v>2</v>
      </c>
      <c r="UV561" s="148">
        <v>2</v>
      </c>
      <c r="UW561" s="148">
        <v>8</v>
      </c>
      <c r="UX561" s="148">
        <v>13</v>
      </c>
      <c r="UY561" s="148">
        <v>11</v>
      </c>
      <c r="UZ561" s="148">
        <v>11</v>
      </c>
      <c r="VA561" s="148">
        <v>8</v>
      </c>
      <c r="VB561" s="148">
        <v>7</v>
      </c>
      <c r="VC561" s="148">
        <v>6</v>
      </c>
      <c r="VD561" s="148">
        <v>6</v>
      </c>
      <c r="VE561" s="148">
        <v>7</v>
      </c>
      <c r="VF561" s="148">
        <v>9</v>
      </c>
      <c r="VG561" s="148">
        <v>12</v>
      </c>
      <c r="VH561" s="148">
        <v>8</v>
      </c>
      <c r="VI561" s="148">
        <v>11</v>
      </c>
      <c r="VJ561" s="148">
        <v>8</v>
      </c>
      <c r="VK561" s="148">
        <v>7</v>
      </c>
      <c r="VL561" s="148">
        <v>5</v>
      </c>
      <c r="VM561" s="148">
        <v>10</v>
      </c>
      <c r="VN561" s="148">
        <v>8</v>
      </c>
      <c r="VO561" s="148">
        <v>9</v>
      </c>
      <c r="VP561" s="148">
        <v>9</v>
      </c>
      <c r="VQ561" s="148">
        <v>7</v>
      </c>
      <c r="VR561" s="148">
        <v>4</v>
      </c>
      <c r="VS561" s="148">
        <v>9</v>
      </c>
      <c r="VT561" s="148">
        <v>10</v>
      </c>
      <c r="VU561" s="148">
        <v>7</v>
      </c>
      <c r="VV561" s="148">
        <v>4</v>
      </c>
      <c r="VW561" s="148">
        <v>15</v>
      </c>
      <c r="VX561" s="148">
        <v>15</v>
      </c>
      <c r="VY561" s="148">
        <v>18</v>
      </c>
      <c r="VZ561" s="148">
        <v>19</v>
      </c>
      <c r="WA561" s="148">
        <v>19</v>
      </c>
      <c r="WB561" s="148">
        <v>9</v>
      </c>
      <c r="WC561" s="148">
        <v>19</v>
      </c>
      <c r="WD561" s="148">
        <v>19</v>
      </c>
      <c r="WE561" s="148">
        <v>18</v>
      </c>
      <c r="WF561" s="148">
        <v>18</v>
      </c>
      <c r="WG561" s="148">
        <v>18</v>
      </c>
      <c r="WH561" s="148">
        <v>8</v>
      </c>
      <c r="WI561" s="148">
        <v>19</v>
      </c>
      <c r="WJ561" s="148">
        <v>10</v>
      </c>
      <c r="WK561" s="148">
        <v>7</v>
      </c>
      <c r="WL561" s="148">
        <v>9</v>
      </c>
      <c r="WM561" s="148">
        <v>7</v>
      </c>
      <c r="WN561" s="148">
        <v>8</v>
      </c>
      <c r="WO561" s="148">
        <v>9</v>
      </c>
      <c r="WP561" s="148">
        <v>6</v>
      </c>
      <c r="WQ561" s="148">
        <v>7</v>
      </c>
      <c r="WR561" s="148">
        <v>4</v>
      </c>
      <c r="WS561" s="148">
        <v>2</v>
      </c>
      <c r="WT561" s="148">
        <v>2</v>
      </c>
      <c r="WU561" s="148">
        <v>2</v>
      </c>
      <c r="WV561" s="148">
        <v>1</v>
      </c>
      <c r="WW561" s="148">
        <v>1</v>
      </c>
      <c r="WX561" s="148">
        <v>1</v>
      </c>
      <c r="WY561" s="148">
        <v>1</v>
      </c>
      <c r="WZ561" s="148">
        <v>1</v>
      </c>
      <c r="XA561" s="148">
        <v>3</v>
      </c>
      <c r="XB561" s="148">
        <v>1</v>
      </c>
      <c r="XC561" s="148">
        <v>1</v>
      </c>
      <c r="XD561" s="148">
        <v>3</v>
      </c>
      <c r="XE561" s="148">
        <v>1</v>
      </c>
      <c r="XF561" s="148">
        <v>3</v>
      </c>
      <c r="XG561" s="148">
        <v>1</v>
      </c>
      <c r="XH561" s="148">
        <v>1</v>
      </c>
      <c r="XI561" s="148">
        <v>1</v>
      </c>
      <c r="XJ561" s="148">
        <v>1</v>
      </c>
      <c r="XK561" s="148">
        <v>1</v>
      </c>
    </row>
    <row r="562" spans="1:635" s="148" customFormat="1" x14ac:dyDescent="0.2">
      <c r="A562" s="327"/>
      <c r="B562" s="354">
        <v>16</v>
      </c>
      <c r="C562" s="399">
        <f t="shared" ca="1" si="488"/>
        <v>447118</v>
      </c>
      <c r="D562" s="455">
        <f t="shared" ca="1" si="487"/>
        <v>3</v>
      </c>
      <c r="E562" s="354">
        <v>16</v>
      </c>
      <c r="F562" s="354"/>
      <c r="G562" s="148">
        <v>11</v>
      </c>
      <c r="H562" s="148">
        <v>14</v>
      </c>
      <c r="I562" s="355">
        <v>13</v>
      </c>
      <c r="J562" s="148">
        <v>13</v>
      </c>
      <c r="K562" s="148">
        <v>13</v>
      </c>
      <c r="L562" s="148">
        <v>14</v>
      </c>
      <c r="M562" s="148">
        <v>13</v>
      </c>
      <c r="N562" s="148">
        <v>13</v>
      </c>
      <c r="O562" s="148">
        <v>15</v>
      </c>
      <c r="P562" s="148">
        <v>18</v>
      </c>
      <c r="Q562" s="148">
        <v>14</v>
      </c>
      <c r="R562" s="148">
        <v>15</v>
      </c>
      <c r="S562" s="148">
        <v>12</v>
      </c>
      <c r="T562" s="148">
        <v>5</v>
      </c>
      <c r="U562" s="148">
        <v>5</v>
      </c>
      <c r="V562" s="148">
        <v>4</v>
      </c>
      <c r="W562" s="148">
        <v>5</v>
      </c>
      <c r="X562" s="148">
        <v>6</v>
      </c>
      <c r="Y562" s="148">
        <v>7</v>
      </c>
      <c r="Z562" s="148">
        <v>7</v>
      </c>
      <c r="AA562" s="148">
        <v>6</v>
      </c>
      <c r="AB562" s="148">
        <v>5</v>
      </c>
      <c r="AC562" s="148">
        <v>7</v>
      </c>
      <c r="AD562" s="148">
        <v>7</v>
      </c>
      <c r="AE562" s="148">
        <v>10</v>
      </c>
      <c r="AF562" s="148">
        <v>7</v>
      </c>
      <c r="AG562" s="148">
        <v>7</v>
      </c>
      <c r="AH562" s="148">
        <v>3</v>
      </c>
      <c r="AI562" s="148">
        <v>3</v>
      </c>
      <c r="AJ562" s="148">
        <v>3</v>
      </c>
      <c r="AK562" s="148">
        <v>11</v>
      </c>
      <c r="AL562" s="148">
        <v>15</v>
      </c>
      <c r="AM562" s="148">
        <v>14</v>
      </c>
      <c r="AN562" s="148">
        <v>14</v>
      </c>
      <c r="AO562" s="148">
        <v>7</v>
      </c>
      <c r="AP562" s="355">
        <v>7</v>
      </c>
      <c r="AQ562" s="148">
        <v>7</v>
      </c>
      <c r="AR562" s="148">
        <v>6</v>
      </c>
      <c r="AS562" s="148">
        <v>5</v>
      </c>
      <c r="AT562" s="148">
        <v>5</v>
      </c>
      <c r="AU562" s="148">
        <v>10</v>
      </c>
      <c r="AV562" s="148">
        <v>8</v>
      </c>
      <c r="AW562" s="148">
        <v>5</v>
      </c>
      <c r="AX562" s="148">
        <v>3</v>
      </c>
      <c r="AY562" s="148">
        <v>2</v>
      </c>
      <c r="AZ562" s="148">
        <v>2</v>
      </c>
      <c r="BA562" s="148">
        <v>2</v>
      </c>
      <c r="BB562" s="148">
        <v>3</v>
      </c>
      <c r="BC562" s="148">
        <v>2</v>
      </c>
      <c r="BD562" s="148">
        <v>2</v>
      </c>
      <c r="BE562" s="148">
        <v>3</v>
      </c>
      <c r="BF562" s="148">
        <v>2</v>
      </c>
      <c r="BG562" s="148">
        <v>2</v>
      </c>
      <c r="BH562" s="148">
        <v>2</v>
      </c>
      <c r="BI562" s="148">
        <v>2</v>
      </c>
      <c r="BJ562" s="148">
        <v>2</v>
      </c>
      <c r="BK562" s="148">
        <v>2</v>
      </c>
      <c r="BL562" s="148">
        <v>2</v>
      </c>
      <c r="BM562" s="148">
        <v>2</v>
      </c>
      <c r="BN562" s="148">
        <v>2</v>
      </c>
      <c r="BO562" s="148">
        <v>2</v>
      </c>
      <c r="BP562" s="148">
        <v>4</v>
      </c>
      <c r="BQ562" s="148">
        <v>6</v>
      </c>
      <c r="BR562" s="148">
        <v>9</v>
      </c>
      <c r="BS562" s="148">
        <v>8</v>
      </c>
      <c r="BT562" s="148">
        <v>3</v>
      </c>
      <c r="BU562" s="148">
        <v>3</v>
      </c>
      <c r="BV562" s="148">
        <v>2</v>
      </c>
      <c r="BW562" s="148">
        <v>3</v>
      </c>
      <c r="BX562" s="148">
        <v>2</v>
      </c>
      <c r="BY562" s="148">
        <v>2</v>
      </c>
      <c r="BZ562" s="148">
        <v>2</v>
      </c>
      <c r="CA562" s="148">
        <v>3</v>
      </c>
      <c r="CB562" s="457">
        <v>2</v>
      </c>
      <c r="CC562" s="457">
        <v>3</v>
      </c>
      <c r="CD562" s="457">
        <v>3</v>
      </c>
      <c r="CE562" s="457">
        <v>2</v>
      </c>
      <c r="CF562" s="457">
        <v>4</v>
      </c>
      <c r="CG562" s="148">
        <v>6</v>
      </c>
      <c r="CH562" s="148">
        <v>10</v>
      </c>
      <c r="CI562" s="148">
        <v>11</v>
      </c>
      <c r="CJ562" s="148">
        <v>14</v>
      </c>
      <c r="CK562" s="148">
        <v>18</v>
      </c>
      <c r="CL562" s="148">
        <v>19</v>
      </c>
      <c r="CM562" s="148">
        <v>14</v>
      </c>
      <c r="CN562" s="148">
        <v>14</v>
      </c>
      <c r="CO562" s="148">
        <v>8</v>
      </c>
      <c r="CP562" s="148">
        <v>13</v>
      </c>
      <c r="CQ562" s="148">
        <v>10</v>
      </c>
      <c r="CR562" s="148">
        <v>8</v>
      </c>
      <c r="CS562" s="148">
        <v>6</v>
      </c>
      <c r="CT562" s="148">
        <v>10</v>
      </c>
      <c r="CU562" s="148">
        <v>14</v>
      </c>
      <c r="CV562" s="148">
        <v>13</v>
      </c>
      <c r="CW562" s="148">
        <v>13</v>
      </c>
      <c r="CX562" s="148">
        <v>12</v>
      </c>
      <c r="CY562" s="148">
        <v>13</v>
      </c>
      <c r="CZ562" s="148">
        <v>14</v>
      </c>
      <c r="DA562" s="148">
        <v>15</v>
      </c>
      <c r="DB562" s="148">
        <v>11</v>
      </c>
      <c r="DC562" s="148">
        <v>13</v>
      </c>
      <c r="DD562" s="148">
        <v>12</v>
      </c>
      <c r="DE562" s="148">
        <v>12</v>
      </c>
      <c r="DF562" s="148">
        <v>11</v>
      </c>
      <c r="DG562" s="148">
        <v>12</v>
      </c>
      <c r="DH562" s="148">
        <v>12</v>
      </c>
      <c r="DI562" s="148">
        <v>8</v>
      </c>
      <c r="DJ562" s="148">
        <v>10</v>
      </c>
      <c r="DK562" s="148">
        <v>8</v>
      </c>
      <c r="DL562" s="148">
        <v>11</v>
      </c>
      <c r="DM562" s="148">
        <v>6</v>
      </c>
      <c r="DN562" s="148">
        <v>4</v>
      </c>
      <c r="DO562" s="148">
        <v>3</v>
      </c>
      <c r="DP562" s="148">
        <v>3</v>
      </c>
      <c r="DQ562" s="148">
        <v>2</v>
      </c>
      <c r="DR562" s="148">
        <v>6</v>
      </c>
      <c r="DS562" s="148">
        <v>6</v>
      </c>
      <c r="DT562" s="148">
        <v>5</v>
      </c>
      <c r="DU562" s="148">
        <v>9</v>
      </c>
      <c r="DV562" s="148">
        <v>8</v>
      </c>
      <c r="DW562" s="148">
        <v>8</v>
      </c>
      <c r="DX562" s="148">
        <v>6</v>
      </c>
      <c r="DY562" s="148">
        <v>7</v>
      </c>
      <c r="DZ562" s="148">
        <v>2</v>
      </c>
      <c r="EA562" s="148">
        <v>2</v>
      </c>
      <c r="EB562" s="457">
        <v>2</v>
      </c>
      <c r="EC562" s="457">
        <v>3</v>
      </c>
      <c r="ED562" s="457">
        <v>2</v>
      </c>
      <c r="EE562" s="457">
        <v>2</v>
      </c>
      <c r="EF562" s="457">
        <v>3</v>
      </c>
      <c r="EG562" s="457">
        <v>4</v>
      </c>
      <c r="EH562" s="457">
        <v>2</v>
      </c>
      <c r="EI562" s="457">
        <v>3</v>
      </c>
      <c r="EJ562" s="457">
        <v>2</v>
      </c>
      <c r="EK562" s="457">
        <v>3</v>
      </c>
      <c r="EL562" s="457">
        <v>2</v>
      </c>
      <c r="EM562" s="457">
        <v>3</v>
      </c>
      <c r="EN562" s="457">
        <v>3</v>
      </c>
      <c r="EO562" s="148">
        <v>2</v>
      </c>
      <c r="EP562" s="457">
        <v>5</v>
      </c>
      <c r="EQ562" s="457">
        <v>4</v>
      </c>
      <c r="ER562" s="457">
        <v>7</v>
      </c>
      <c r="ES562" s="457">
        <v>7</v>
      </c>
      <c r="ET562" s="457">
        <v>7</v>
      </c>
      <c r="EU562" s="457">
        <v>8</v>
      </c>
      <c r="EV562" s="457">
        <v>8</v>
      </c>
      <c r="EW562" s="148">
        <v>10</v>
      </c>
      <c r="EX562" s="148">
        <v>12</v>
      </c>
      <c r="EY562" s="148">
        <v>8</v>
      </c>
      <c r="EZ562" s="148">
        <v>9</v>
      </c>
      <c r="FA562" s="148">
        <v>7</v>
      </c>
      <c r="FB562" s="148">
        <v>7</v>
      </c>
      <c r="FC562" s="148">
        <v>5</v>
      </c>
      <c r="FD562" s="148">
        <v>4</v>
      </c>
      <c r="FE562" s="457">
        <v>4</v>
      </c>
      <c r="FF562" s="148">
        <v>5</v>
      </c>
      <c r="FG562" s="148">
        <v>3</v>
      </c>
      <c r="FH562" s="457">
        <v>7</v>
      </c>
      <c r="FI562" s="148">
        <v>9</v>
      </c>
      <c r="FJ562" s="148">
        <v>7</v>
      </c>
      <c r="FK562" s="148">
        <v>7</v>
      </c>
      <c r="FL562" s="148">
        <v>8</v>
      </c>
      <c r="FM562" s="148">
        <v>12</v>
      </c>
      <c r="FN562" s="148">
        <v>8</v>
      </c>
      <c r="FO562" s="148">
        <v>4</v>
      </c>
      <c r="FP562" s="148">
        <v>7</v>
      </c>
      <c r="FQ562" s="457">
        <v>4</v>
      </c>
      <c r="FR562" s="148">
        <v>3</v>
      </c>
      <c r="FS562" s="148">
        <v>3</v>
      </c>
      <c r="FT562" s="148">
        <v>2</v>
      </c>
      <c r="FU562" s="148">
        <v>2</v>
      </c>
      <c r="FV562" s="148">
        <v>2</v>
      </c>
      <c r="FW562" s="148">
        <v>2</v>
      </c>
      <c r="FX562" s="148">
        <v>2</v>
      </c>
      <c r="FY562" s="148">
        <v>9</v>
      </c>
      <c r="FZ562" s="148">
        <v>4</v>
      </c>
      <c r="GA562" s="148">
        <v>2</v>
      </c>
      <c r="GB562" s="148">
        <v>5</v>
      </c>
      <c r="GC562" s="457">
        <v>4</v>
      </c>
      <c r="GD562" s="457">
        <v>3</v>
      </c>
      <c r="GE562" s="457">
        <v>5</v>
      </c>
      <c r="GF562" s="457">
        <v>6</v>
      </c>
      <c r="GG562" s="457">
        <v>5</v>
      </c>
      <c r="GH562" s="457">
        <v>6</v>
      </c>
      <c r="GI562" s="457">
        <v>11</v>
      </c>
      <c r="GJ562" s="457">
        <v>5</v>
      </c>
      <c r="GK562" s="457">
        <v>4</v>
      </c>
      <c r="GL562" s="457">
        <v>4</v>
      </c>
      <c r="GM562" s="457">
        <v>4</v>
      </c>
      <c r="GN562" s="457">
        <v>5</v>
      </c>
      <c r="GO562" s="457">
        <v>4</v>
      </c>
      <c r="GP562" s="148">
        <v>5</v>
      </c>
      <c r="GQ562" s="457">
        <v>8</v>
      </c>
      <c r="GR562" s="457">
        <v>5</v>
      </c>
      <c r="GS562" s="457">
        <v>5</v>
      </c>
      <c r="GT562" s="457">
        <v>5</v>
      </c>
      <c r="GU562" s="457">
        <v>7</v>
      </c>
      <c r="GV562" s="148">
        <v>9</v>
      </c>
      <c r="GW562" s="148">
        <v>4</v>
      </c>
      <c r="GX562" s="148">
        <v>4</v>
      </c>
      <c r="GY562" s="148">
        <v>10</v>
      </c>
      <c r="GZ562" s="148">
        <v>7</v>
      </c>
      <c r="HA562" s="148">
        <v>4</v>
      </c>
      <c r="HB562" s="148">
        <v>5</v>
      </c>
      <c r="HC562" s="148">
        <v>4</v>
      </c>
      <c r="HD562" s="148">
        <v>4</v>
      </c>
      <c r="HE562" s="148">
        <v>6</v>
      </c>
      <c r="HF562" s="148">
        <v>3</v>
      </c>
      <c r="HG562" s="148">
        <v>5</v>
      </c>
      <c r="HH562" s="148">
        <v>7</v>
      </c>
      <c r="HI562" s="148">
        <v>7</v>
      </c>
      <c r="HJ562" s="148">
        <v>6</v>
      </c>
      <c r="HK562" s="148">
        <v>4</v>
      </c>
      <c r="HL562" s="148">
        <v>6</v>
      </c>
      <c r="HM562" s="148">
        <v>6</v>
      </c>
      <c r="HN562" s="148">
        <v>8</v>
      </c>
      <c r="HO562" s="148">
        <v>6</v>
      </c>
      <c r="HP562" s="148">
        <v>6</v>
      </c>
      <c r="HQ562" s="148">
        <v>5</v>
      </c>
      <c r="HR562" s="148">
        <v>3</v>
      </c>
      <c r="HS562" s="148">
        <v>7</v>
      </c>
      <c r="HT562" s="148">
        <v>6</v>
      </c>
      <c r="HU562" s="148">
        <v>9</v>
      </c>
      <c r="HV562" s="148">
        <v>7</v>
      </c>
      <c r="HW562" s="148">
        <v>5</v>
      </c>
      <c r="HX562" s="148">
        <v>5</v>
      </c>
      <c r="HY562" s="148">
        <v>9</v>
      </c>
      <c r="HZ562" s="148">
        <v>10</v>
      </c>
      <c r="IA562" s="148">
        <v>9</v>
      </c>
      <c r="IB562" s="148">
        <v>10</v>
      </c>
      <c r="IC562" s="148">
        <v>12</v>
      </c>
      <c r="ID562" s="148">
        <v>10</v>
      </c>
      <c r="IE562" s="148">
        <v>7</v>
      </c>
      <c r="IF562" s="148">
        <v>7</v>
      </c>
      <c r="IG562" s="148">
        <v>4</v>
      </c>
      <c r="IH562" s="148">
        <v>8</v>
      </c>
      <c r="II562" s="148">
        <v>7</v>
      </c>
      <c r="IJ562" s="148">
        <v>6</v>
      </c>
      <c r="IK562" s="148">
        <v>5</v>
      </c>
      <c r="IL562" s="148">
        <v>7</v>
      </c>
      <c r="IM562" s="148">
        <v>9</v>
      </c>
      <c r="IN562" s="355">
        <v>7</v>
      </c>
      <c r="IO562" s="148">
        <v>6</v>
      </c>
      <c r="IP562" s="148">
        <v>7</v>
      </c>
      <c r="IQ562" s="148">
        <v>6</v>
      </c>
      <c r="IR562" s="148">
        <v>7</v>
      </c>
      <c r="IS562" s="148">
        <v>5</v>
      </c>
      <c r="IT562" s="148">
        <v>4</v>
      </c>
      <c r="IU562" s="148">
        <v>5</v>
      </c>
      <c r="IV562" s="148">
        <v>6</v>
      </c>
      <c r="IW562" s="148">
        <v>7</v>
      </c>
      <c r="IX562" s="148">
        <v>7</v>
      </c>
      <c r="IY562" s="148">
        <v>8</v>
      </c>
      <c r="IZ562" s="148">
        <v>6</v>
      </c>
      <c r="JA562" s="148">
        <v>9</v>
      </c>
      <c r="JB562" s="148">
        <v>12</v>
      </c>
      <c r="JC562" s="148">
        <v>12</v>
      </c>
      <c r="JD562" s="148">
        <v>13</v>
      </c>
      <c r="JE562" s="148">
        <v>14</v>
      </c>
      <c r="JF562" s="360">
        <v>14</v>
      </c>
      <c r="JG562" s="148">
        <v>14</v>
      </c>
      <c r="JH562" s="148">
        <v>14</v>
      </c>
      <c r="JI562" s="148">
        <v>11</v>
      </c>
      <c r="JJ562" s="148">
        <v>12</v>
      </c>
      <c r="JK562" s="148">
        <v>11</v>
      </c>
      <c r="JL562" s="148">
        <v>10</v>
      </c>
      <c r="JM562" s="148">
        <v>10</v>
      </c>
      <c r="JN562" s="355">
        <v>10</v>
      </c>
      <c r="JO562" s="148">
        <v>10</v>
      </c>
      <c r="JP562" s="148">
        <v>8</v>
      </c>
      <c r="JQ562" s="148">
        <v>6</v>
      </c>
      <c r="JR562" s="148">
        <v>9</v>
      </c>
      <c r="JS562" s="148">
        <v>6</v>
      </c>
      <c r="JT562" s="148">
        <v>6</v>
      </c>
      <c r="JU562" s="148">
        <v>7</v>
      </c>
      <c r="JV562" s="148">
        <v>7</v>
      </c>
      <c r="JW562" s="148">
        <v>8</v>
      </c>
      <c r="JX562" s="148">
        <v>5</v>
      </c>
      <c r="JY562" s="148">
        <v>5</v>
      </c>
      <c r="JZ562" s="148">
        <v>7</v>
      </c>
      <c r="KA562" s="148">
        <v>7</v>
      </c>
      <c r="KB562" s="148">
        <v>7</v>
      </c>
      <c r="KC562" s="148">
        <v>3</v>
      </c>
      <c r="KD562" s="148">
        <v>5</v>
      </c>
      <c r="KE562" s="148">
        <v>5</v>
      </c>
      <c r="KF562" s="148">
        <v>3</v>
      </c>
      <c r="KG562" s="148">
        <v>4</v>
      </c>
      <c r="KH562" s="148">
        <v>4</v>
      </c>
      <c r="KI562" s="148">
        <v>7</v>
      </c>
      <c r="KJ562" s="148">
        <v>5</v>
      </c>
      <c r="KK562" s="148">
        <v>4</v>
      </c>
      <c r="KL562" s="148">
        <v>6</v>
      </c>
      <c r="KM562" s="148">
        <v>4</v>
      </c>
      <c r="KN562" s="148">
        <v>4</v>
      </c>
      <c r="KO562" s="148">
        <v>5</v>
      </c>
      <c r="KP562" s="148">
        <v>6</v>
      </c>
      <c r="KQ562" s="148">
        <v>7</v>
      </c>
      <c r="KR562" s="148">
        <v>5</v>
      </c>
      <c r="KS562" s="148">
        <v>5</v>
      </c>
      <c r="KT562" s="148">
        <v>4</v>
      </c>
      <c r="KU562" s="148">
        <v>5</v>
      </c>
      <c r="KV562" s="148">
        <v>6</v>
      </c>
      <c r="KW562" s="148">
        <v>5</v>
      </c>
      <c r="KX562" s="148">
        <v>4</v>
      </c>
      <c r="KY562" s="148">
        <v>4</v>
      </c>
      <c r="KZ562" s="418">
        <v>4</v>
      </c>
      <c r="LA562" s="418">
        <v>4</v>
      </c>
      <c r="LB562" s="418">
        <v>4</v>
      </c>
      <c r="LC562" s="418">
        <v>4</v>
      </c>
      <c r="LD562" s="418">
        <v>4</v>
      </c>
      <c r="LE562" s="418">
        <v>4</v>
      </c>
      <c r="LF562" s="418">
        <v>4</v>
      </c>
      <c r="LG562" s="418">
        <v>4</v>
      </c>
      <c r="LH562" s="418">
        <v>4</v>
      </c>
      <c r="LI562" s="418">
        <v>4</v>
      </c>
      <c r="LJ562" s="148">
        <v>8</v>
      </c>
      <c r="LK562" s="148">
        <v>5</v>
      </c>
      <c r="LL562" s="148">
        <v>4</v>
      </c>
      <c r="LM562" s="148">
        <v>5</v>
      </c>
      <c r="LN562" s="148">
        <v>7</v>
      </c>
      <c r="LO562" s="148">
        <v>4</v>
      </c>
      <c r="LP562" s="457">
        <v>4</v>
      </c>
      <c r="LQ562" s="148">
        <v>5</v>
      </c>
      <c r="LR562" s="148">
        <v>4</v>
      </c>
      <c r="LS562" s="148">
        <v>4</v>
      </c>
      <c r="LT562" s="148">
        <v>4</v>
      </c>
      <c r="LU562" s="148">
        <v>5</v>
      </c>
      <c r="LV562" s="148">
        <v>6</v>
      </c>
      <c r="LW562" s="148">
        <v>8</v>
      </c>
      <c r="LX562" s="148">
        <v>6</v>
      </c>
      <c r="LY562" s="148">
        <v>10</v>
      </c>
      <c r="LZ562" s="148">
        <v>6</v>
      </c>
      <c r="MA562" s="148">
        <v>6</v>
      </c>
      <c r="MB562" s="148">
        <v>6</v>
      </c>
      <c r="MC562" s="148">
        <v>5</v>
      </c>
      <c r="MD562" s="148">
        <v>9</v>
      </c>
      <c r="ME562" s="148">
        <v>6</v>
      </c>
      <c r="MF562" s="148">
        <v>6</v>
      </c>
      <c r="MG562" s="148">
        <v>4</v>
      </c>
      <c r="MH562" s="148">
        <v>5</v>
      </c>
      <c r="MI562" s="148">
        <v>5</v>
      </c>
      <c r="MJ562" s="148">
        <v>5</v>
      </c>
      <c r="MK562" s="148">
        <v>5</v>
      </c>
      <c r="ML562" s="148">
        <v>5</v>
      </c>
      <c r="MM562" s="148">
        <v>6</v>
      </c>
      <c r="MN562" s="148">
        <v>5</v>
      </c>
      <c r="MO562" s="148">
        <v>4</v>
      </c>
      <c r="MP562" s="148">
        <v>6</v>
      </c>
      <c r="MQ562" s="148">
        <v>9</v>
      </c>
      <c r="MR562" s="148">
        <v>9</v>
      </c>
      <c r="MS562" s="148">
        <v>9</v>
      </c>
      <c r="MT562" s="148">
        <v>4</v>
      </c>
      <c r="MU562" s="148">
        <v>8</v>
      </c>
      <c r="MV562" s="148">
        <v>7</v>
      </c>
      <c r="MW562" s="148">
        <v>7</v>
      </c>
      <c r="MX562" s="148">
        <v>5</v>
      </c>
      <c r="MY562" s="148">
        <v>8</v>
      </c>
      <c r="MZ562" s="148">
        <v>15</v>
      </c>
      <c r="NA562" s="148">
        <v>15</v>
      </c>
      <c r="NB562" s="148">
        <v>12</v>
      </c>
      <c r="NC562" s="148">
        <v>11</v>
      </c>
      <c r="ND562" s="148">
        <v>9</v>
      </c>
      <c r="NE562" s="148">
        <v>11</v>
      </c>
      <c r="NF562" s="148">
        <v>8</v>
      </c>
      <c r="NG562" s="148">
        <v>9</v>
      </c>
      <c r="NH562" s="148">
        <v>8</v>
      </c>
      <c r="NI562" s="148">
        <v>6</v>
      </c>
      <c r="NJ562" s="148">
        <v>6</v>
      </c>
      <c r="NK562" s="148">
        <v>6</v>
      </c>
      <c r="NL562" s="148">
        <v>7</v>
      </c>
      <c r="NM562" s="148">
        <v>7</v>
      </c>
      <c r="NN562" s="148">
        <v>4</v>
      </c>
      <c r="NO562" s="148">
        <v>3</v>
      </c>
      <c r="NP562" s="148">
        <v>3</v>
      </c>
      <c r="NQ562" s="148">
        <v>4</v>
      </c>
      <c r="NR562" s="148">
        <v>3</v>
      </c>
      <c r="NS562" s="148">
        <v>4</v>
      </c>
      <c r="NT562" s="148">
        <v>3</v>
      </c>
      <c r="NU562" s="148">
        <v>4</v>
      </c>
      <c r="NV562" s="148">
        <v>4</v>
      </c>
      <c r="NW562" s="148">
        <v>5</v>
      </c>
      <c r="NX562" s="148">
        <v>4</v>
      </c>
      <c r="NY562" s="148">
        <v>4</v>
      </c>
      <c r="NZ562" s="148">
        <v>4</v>
      </c>
      <c r="OA562" s="148">
        <v>4</v>
      </c>
      <c r="OB562" s="148">
        <v>4</v>
      </c>
      <c r="OC562" s="148">
        <v>4</v>
      </c>
      <c r="OD562" s="148">
        <v>4</v>
      </c>
      <c r="OE562" s="148">
        <v>4</v>
      </c>
      <c r="OF562" s="148">
        <v>4</v>
      </c>
      <c r="OG562" s="148">
        <v>4</v>
      </c>
      <c r="OH562" s="148">
        <v>3</v>
      </c>
      <c r="OI562" s="148">
        <v>3</v>
      </c>
      <c r="OJ562" s="148">
        <v>3</v>
      </c>
      <c r="OK562" s="148">
        <v>4</v>
      </c>
      <c r="OL562" s="148">
        <v>3</v>
      </c>
      <c r="OM562" s="148">
        <v>7</v>
      </c>
      <c r="ON562" s="148">
        <v>4</v>
      </c>
      <c r="OO562" s="148">
        <v>3</v>
      </c>
      <c r="OP562" s="148">
        <v>3</v>
      </c>
      <c r="OQ562" s="148">
        <v>3</v>
      </c>
      <c r="OR562" s="148">
        <v>3</v>
      </c>
      <c r="OS562" s="148">
        <v>3</v>
      </c>
      <c r="OT562" s="148">
        <v>3</v>
      </c>
      <c r="OU562" s="148">
        <v>3</v>
      </c>
      <c r="OV562" s="148">
        <v>3</v>
      </c>
      <c r="OW562" s="148">
        <v>3</v>
      </c>
      <c r="OX562" s="148">
        <v>3</v>
      </c>
      <c r="OY562" s="148">
        <v>3</v>
      </c>
      <c r="OZ562" s="148">
        <v>3</v>
      </c>
      <c r="PA562" s="148">
        <v>3</v>
      </c>
      <c r="PB562" s="148">
        <v>3</v>
      </c>
      <c r="PC562" s="148">
        <v>3</v>
      </c>
      <c r="PD562" s="148">
        <v>3</v>
      </c>
      <c r="PE562" s="148">
        <v>3</v>
      </c>
      <c r="PF562" s="148">
        <v>3</v>
      </c>
      <c r="PG562" s="148">
        <v>3</v>
      </c>
      <c r="PH562" s="148">
        <v>3</v>
      </c>
      <c r="PI562" s="148">
        <v>3</v>
      </c>
      <c r="PJ562" s="148">
        <v>3</v>
      </c>
      <c r="PK562" s="148">
        <v>4</v>
      </c>
      <c r="PL562" s="148">
        <v>3</v>
      </c>
      <c r="PM562" s="148">
        <v>3</v>
      </c>
      <c r="PN562" s="148">
        <v>3</v>
      </c>
      <c r="PO562" s="148">
        <v>3</v>
      </c>
      <c r="PP562" s="148">
        <v>7</v>
      </c>
      <c r="PQ562" s="148">
        <v>3</v>
      </c>
      <c r="PR562" s="148">
        <v>3</v>
      </c>
      <c r="PS562" s="148">
        <v>3</v>
      </c>
      <c r="PT562" s="148">
        <v>4</v>
      </c>
      <c r="PU562" s="148">
        <v>3</v>
      </c>
      <c r="PV562" s="148">
        <v>4</v>
      </c>
      <c r="PW562" s="148">
        <v>3</v>
      </c>
      <c r="PX562" s="148">
        <v>4</v>
      </c>
      <c r="PY562" s="148">
        <v>4</v>
      </c>
      <c r="PZ562" s="148">
        <v>5</v>
      </c>
      <c r="QA562" s="148">
        <v>3</v>
      </c>
      <c r="QB562" s="148">
        <v>4</v>
      </c>
      <c r="QC562" s="148">
        <v>4</v>
      </c>
      <c r="QD562" s="148">
        <v>4</v>
      </c>
      <c r="QE562" s="148">
        <v>4</v>
      </c>
      <c r="QF562" s="148">
        <v>4</v>
      </c>
      <c r="QG562" s="148">
        <v>4</v>
      </c>
      <c r="QH562" s="148">
        <v>4</v>
      </c>
      <c r="QI562" s="148">
        <v>4</v>
      </c>
      <c r="QJ562" s="148">
        <v>4</v>
      </c>
      <c r="QK562" s="148">
        <v>3</v>
      </c>
      <c r="QL562" s="148">
        <v>3</v>
      </c>
      <c r="QM562" s="148">
        <v>3</v>
      </c>
      <c r="QN562" s="148">
        <v>4</v>
      </c>
      <c r="QO562" s="148">
        <v>3</v>
      </c>
      <c r="QP562" s="148">
        <v>7</v>
      </c>
      <c r="QQ562" s="148">
        <v>4</v>
      </c>
      <c r="QR562" s="148">
        <v>3</v>
      </c>
      <c r="QS562" s="148">
        <v>3</v>
      </c>
      <c r="QT562" s="148">
        <v>3</v>
      </c>
      <c r="QU562" s="148">
        <v>3</v>
      </c>
      <c r="QV562" s="148">
        <v>3</v>
      </c>
      <c r="QW562" s="148">
        <v>2</v>
      </c>
      <c r="QX562" s="148">
        <v>2</v>
      </c>
      <c r="QY562" s="148">
        <v>3</v>
      </c>
      <c r="QZ562" s="148">
        <v>2</v>
      </c>
      <c r="RA562" s="457">
        <v>3</v>
      </c>
      <c r="RB562" s="148">
        <v>3</v>
      </c>
      <c r="RC562" s="148">
        <v>3</v>
      </c>
      <c r="RD562" s="148">
        <v>3</v>
      </c>
      <c r="RE562" s="148">
        <v>4</v>
      </c>
      <c r="RF562" s="148">
        <v>3</v>
      </c>
      <c r="RG562" s="148">
        <v>3</v>
      </c>
      <c r="RH562" s="148">
        <v>3</v>
      </c>
      <c r="RI562" s="148">
        <v>3</v>
      </c>
      <c r="RJ562" s="148">
        <v>2</v>
      </c>
      <c r="RK562" s="148">
        <v>2</v>
      </c>
      <c r="RL562" s="148">
        <v>2</v>
      </c>
      <c r="RM562" s="148">
        <v>2</v>
      </c>
      <c r="RN562" s="148">
        <v>2</v>
      </c>
      <c r="RO562" s="148">
        <v>2</v>
      </c>
      <c r="RP562" s="148">
        <v>2</v>
      </c>
      <c r="RQ562" s="148">
        <v>4</v>
      </c>
      <c r="RR562" s="148">
        <v>2</v>
      </c>
      <c r="RS562" s="148">
        <v>2</v>
      </c>
      <c r="RT562" s="148">
        <v>2</v>
      </c>
      <c r="RU562" s="148">
        <v>2</v>
      </c>
      <c r="RV562" s="148">
        <v>2</v>
      </c>
      <c r="RW562" s="148">
        <v>2</v>
      </c>
      <c r="RX562" s="148">
        <v>2</v>
      </c>
      <c r="RY562" s="148">
        <v>2</v>
      </c>
      <c r="RZ562" s="148">
        <v>2</v>
      </c>
      <c r="SA562" s="148">
        <v>1</v>
      </c>
      <c r="SB562" s="148">
        <v>1</v>
      </c>
      <c r="SC562" s="148">
        <v>1</v>
      </c>
      <c r="SD562" s="148">
        <v>1</v>
      </c>
      <c r="SE562" s="148">
        <v>1</v>
      </c>
      <c r="SF562" s="148">
        <v>1</v>
      </c>
      <c r="SG562" s="148">
        <v>1</v>
      </c>
      <c r="SH562" s="148">
        <v>3</v>
      </c>
      <c r="SI562" s="148">
        <v>1</v>
      </c>
      <c r="SJ562" s="148">
        <v>1</v>
      </c>
      <c r="SK562" s="148">
        <v>1</v>
      </c>
      <c r="SL562" s="148">
        <v>1</v>
      </c>
      <c r="SM562" s="148">
        <v>1</v>
      </c>
      <c r="SN562" s="148">
        <v>1</v>
      </c>
      <c r="SO562" s="148">
        <v>1</v>
      </c>
      <c r="SP562" s="148">
        <v>1</v>
      </c>
      <c r="SQ562" s="148">
        <v>1</v>
      </c>
      <c r="SR562" s="148">
        <v>1</v>
      </c>
      <c r="SS562" s="148">
        <v>1</v>
      </c>
      <c r="ST562" s="148">
        <v>1</v>
      </c>
      <c r="SU562" s="148">
        <v>1</v>
      </c>
      <c r="SV562" s="148">
        <v>1</v>
      </c>
      <c r="SW562" s="148">
        <v>1</v>
      </c>
      <c r="SX562" s="148">
        <v>1</v>
      </c>
      <c r="SY562" s="148">
        <v>1</v>
      </c>
      <c r="SZ562" s="148">
        <v>1</v>
      </c>
      <c r="TA562" s="148">
        <v>1</v>
      </c>
      <c r="TB562" s="148">
        <v>1</v>
      </c>
      <c r="TC562" s="148">
        <v>1</v>
      </c>
      <c r="TD562" s="148">
        <v>1</v>
      </c>
      <c r="TE562" s="148">
        <v>1</v>
      </c>
      <c r="TF562" s="148">
        <v>1</v>
      </c>
      <c r="TG562" s="148">
        <v>1</v>
      </c>
      <c r="TH562" s="148">
        <v>1</v>
      </c>
      <c r="TI562" s="148">
        <v>1</v>
      </c>
      <c r="TJ562" s="148">
        <v>1</v>
      </c>
      <c r="TK562" s="148">
        <v>1</v>
      </c>
      <c r="TL562" s="148">
        <v>1</v>
      </c>
      <c r="TM562" s="148">
        <v>1</v>
      </c>
      <c r="TN562" s="148">
        <v>1</v>
      </c>
      <c r="TO562" s="148">
        <v>1</v>
      </c>
      <c r="TP562" s="148">
        <v>1</v>
      </c>
      <c r="TQ562" s="148">
        <v>1</v>
      </c>
      <c r="TR562" s="148">
        <v>1</v>
      </c>
      <c r="TS562" s="148">
        <v>1</v>
      </c>
      <c r="TT562" s="148">
        <v>1</v>
      </c>
      <c r="TU562" s="148">
        <v>1</v>
      </c>
      <c r="TV562" s="148">
        <v>1</v>
      </c>
      <c r="TW562" s="148">
        <v>1</v>
      </c>
      <c r="TX562" s="148">
        <v>1</v>
      </c>
      <c r="TY562" s="148">
        <v>1</v>
      </c>
      <c r="TZ562" s="148">
        <v>1</v>
      </c>
      <c r="UA562" s="148">
        <v>1</v>
      </c>
      <c r="UB562" s="148">
        <v>1</v>
      </c>
      <c r="UC562" s="148">
        <v>1</v>
      </c>
      <c r="UD562" s="148">
        <v>2</v>
      </c>
      <c r="UE562" s="148">
        <v>1</v>
      </c>
      <c r="UF562" s="148">
        <v>1</v>
      </c>
      <c r="UG562" s="148">
        <v>1</v>
      </c>
      <c r="UH562" s="148">
        <v>2</v>
      </c>
      <c r="UI562" s="148">
        <v>1</v>
      </c>
      <c r="UJ562" s="148">
        <v>1</v>
      </c>
      <c r="UK562" s="148">
        <v>1</v>
      </c>
      <c r="UL562" s="148">
        <v>2</v>
      </c>
      <c r="UM562" s="148">
        <v>2</v>
      </c>
      <c r="UN562" s="148">
        <v>1</v>
      </c>
      <c r="UO562" s="148">
        <v>1</v>
      </c>
      <c r="UP562" s="148">
        <v>3</v>
      </c>
      <c r="UQ562" s="148">
        <v>3</v>
      </c>
      <c r="UR562" s="148">
        <v>2</v>
      </c>
      <c r="US562" s="148">
        <v>3</v>
      </c>
      <c r="UT562" s="148">
        <v>2</v>
      </c>
      <c r="UU562" s="148">
        <v>1</v>
      </c>
      <c r="UV562" s="148">
        <v>4</v>
      </c>
      <c r="UW562" s="148">
        <v>1</v>
      </c>
      <c r="UX562" s="148">
        <v>1</v>
      </c>
      <c r="UY562" s="148">
        <v>1</v>
      </c>
      <c r="UZ562" s="148">
        <v>2</v>
      </c>
      <c r="VA562" s="148">
        <v>2</v>
      </c>
      <c r="VB562" s="148">
        <v>1</v>
      </c>
      <c r="VC562" s="148">
        <v>1</v>
      </c>
      <c r="VD562" s="148">
        <v>1</v>
      </c>
      <c r="VE562" s="148">
        <v>1</v>
      </c>
      <c r="VF562" s="148">
        <v>1</v>
      </c>
      <c r="VG562" s="148">
        <v>1</v>
      </c>
      <c r="VH562" s="148">
        <v>1</v>
      </c>
      <c r="VI562" s="148">
        <v>1</v>
      </c>
      <c r="VJ562" s="148">
        <v>1</v>
      </c>
      <c r="VK562" s="148">
        <v>3</v>
      </c>
      <c r="VL562" s="148">
        <v>1</v>
      </c>
      <c r="VM562" s="148">
        <v>1</v>
      </c>
      <c r="VN562" s="148">
        <v>1</v>
      </c>
      <c r="VO562" s="148">
        <v>1</v>
      </c>
      <c r="VP562" s="148">
        <v>1</v>
      </c>
      <c r="VQ562" s="148">
        <v>1</v>
      </c>
      <c r="VR562" s="148">
        <v>2</v>
      </c>
      <c r="VS562" s="148">
        <v>1</v>
      </c>
      <c r="VT562" s="148">
        <v>1</v>
      </c>
      <c r="VU562" s="148">
        <v>1</v>
      </c>
      <c r="VV562" s="148">
        <v>1</v>
      </c>
      <c r="VW562" s="148">
        <v>1</v>
      </c>
      <c r="VX562" s="148">
        <v>1</v>
      </c>
      <c r="VY562" s="148">
        <v>5</v>
      </c>
      <c r="VZ562" s="148">
        <v>12</v>
      </c>
      <c r="WA562" s="148">
        <v>15</v>
      </c>
      <c r="WB562" s="148">
        <v>1</v>
      </c>
      <c r="WC562" s="148">
        <v>17</v>
      </c>
      <c r="WD562" s="148">
        <v>18</v>
      </c>
      <c r="WE562" s="148">
        <v>19</v>
      </c>
      <c r="WF562" s="148">
        <v>20</v>
      </c>
      <c r="WG562" s="148">
        <v>20</v>
      </c>
      <c r="WH562" s="148">
        <v>1</v>
      </c>
      <c r="WI562" s="148">
        <v>20</v>
      </c>
      <c r="WJ562" s="148">
        <v>9</v>
      </c>
      <c r="WK562" s="148">
        <v>3</v>
      </c>
      <c r="WL562" s="148">
        <v>2</v>
      </c>
      <c r="WM562" s="148">
        <v>5</v>
      </c>
      <c r="WN562" s="148">
        <v>1</v>
      </c>
      <c r="WO562" s="148">
        <v>1</v>
      </c>
      <c r="WP562" s="148">
        <v>4</v>
      </c>
      <c r="WQ562" s="148">
        <v>1</v>
      </c>
      <c r="WR562" s="148">
        <v>2</v>
      </c>
      <c r="WS562" s="148">
        <v>4</v>
      </c>
      <c r="WT562" s="148">
        <v>3</v>
      </c>
      <c r="WU562" s="148">
        <v>3</v>
      </c>
      <c r="WV562" s="148">
        <v>4</v>
      </c>
      <c r="WW562" s="148">
        <v>4</v>
      </c>
      <c r="WX562" s="148">
        <v>4</v>
      </c>
      <c r="WY562" s="148">
        <v>3</v>
      </c>
      <c r="WZ562" s="148">
        <v>4</v>
      </c>
      <c r="XA562" s="148">
        <v>1</v>
      </c>
      <c r="XB562" s="148">
        <v>3</v>
      </c>
      <c r="XC562" s="148">
        <v>3</v>
      </c>
      <c r="XD562" s="148">
        <v>2</v>
      </c>
      <c r="XE562" s="148">
        <v>2</v>
      </c>
      <c r="XF562" s="148">
        <v>2</v>
      </c>
      <c r="XG562" s="148">
        <v>2</v>
      </c>
      <c r="XH562" s="148">
        <v>3</v>
      </c>
      <c r="XI562" s="148">
        <v>3</v>
      </c>
      <c r="XJ562" s="148">
        <v>2</v>
      </c>
      <c r="XK562" s="148">
        <v>3</v>
      </c>
    </row>
    <row r="563" spans="1:635" s="148" customFormat="1" x14ac:dyDescent="0.2">
      <c r="A563" s="354"/>
      <c r="B563" s="354">
        <v>17</v>
      </c>
      <c r="C563" s="399">
        <f t="shared" ca="1" si="488"/>
        <v>447336</v>
      </c>
      <c r="D563" s="455">
        <f t="shared" ca="1" si="487"/>
        <v>2</v>
      </c>
      <c r="E563" s="354">
        <v>17</v>
      </c>
      <c r="F563" s="354"/>
      <c r="G563" s="148">
        <v>1</v>
      </c>
      <c r="H563" s="148">
        <v>1</v>
      </c>
      <c r="I563" s="355">
        <v>1</v>
      </c>
      <c r="J563" s="148">
        <v>1</v>
      </c>
      <c r="K563" s="148">
        <v>1</v>
      </c>
      <c r="L563" s="148">
        <v>1</v>
      </c>
      <c r="M563" s="148">
        <v>1</v>
      </c>
      <c r="N563" s="148">
        <v>1</v>
      </c>
      <c r="O563" s="148">
        <v>1</v>
      </c>
      <c r="P563" s="148">
        <v>2</v>
      </c>
      <c r="Q563" s="148">
        <v>1</v>
      </c>
      <c r="R563" s="148">
        <v>1</v>
      </c>
      <c r="S563" s="148">
        <v>1</v>
      </c>
      <c r="T563" s="148">
        <v>1</v>
      </c>
      <c r="U563" s="148">
        <v>1</v>
      </c>
      <c r="V563" s="148">
        <v>2</v>
      </c>
      <c r="W563" s="148">
        <v>2</v>
      </c>
      <c r="X563" s="148">
        <v>2</v>
      </c>
      <c r="Y563" s="148">
        <v>2</v>
      </c>
      <c r="Z563" s="148">
        <v>3</v>
      </c>
      <c r="AA563" s="148">
        <v>5</v>
      </c>
      <c r="AB563" s="148">
        <v>6</v>
      </c>
      <c r="AC563" s="148">
        <v>5</v>
      </c>
      <c r="AD563" s="148">
        <v>11</v>
      </c>
      <c r="AE563" s="148">
        <v>2</v>
      </c>
      <c r="AF563" s="148">
        <v>3</v>
      </c>
      <c r="AG563" s="148">
        <v>4</v>
      </c>
      <c r="AH563" s="148">
        <v>8</v>
      </c>
      <c r="AI563" s="148">
        <v>14</v>
      </c>
      <c r="AJ563" s="148">
        <v>16</v>
      </c>
      <c r="AK563" s="148">
        <v>16</v>
      </c>
      <c r="AL563" s="148">
        <v>17</v>
      </c>
      <c r="AM563" s="148">
        <v>18</v>
      </c>
      <c r="AN563" s="148">
        <v>17</v>
      </c>
      <c r="AO563" s="148">
        <v>17</v>
      </c>
      <c r="AP563" s="355">
        <v>17</v>
      </c>
      <c r="AQ563" s="148">
        <v>17</v>
      </c>
      <c r="AR563" s="148">
        <v>20</v>
      </c>
      <c r="AS563" s="148">
        <v>19</v>
      </c>
      <c r="AT563" s="148">
        <v>16</v>
      </c>
      <c r="AU563" s="148">
        <v>16</v>
      </c>
      <c r="AV563" s="148">
        <v>17</v>
      </c>
      <c r="AW563" s="148">
        <v>16</v>
      </c>
      <c r="AX563" s="148">
        <v>14</v>
      </c>
      <c r="AY563" s="148">
        <v>16</v>
      </c>
      <c r="AZ563" s="148">
        <v>15</v>
      </c>
      <c r="BA563" s="148">
        <v>17</v>
      </c>
      <c r="BB563" s="148">
        <v>18</v>
      </c>
      <c r="BC563" s="148">
        <v>18</v>
      </c>
      <c r="BD563" s="148">
        <v>17</v>
      </c>
      <c r="BE563" s="148">
        <v>18</v>
      </c>
      <c r="BF563" s="148">
        <v>18</v>
      </c>
      <c r="BG563" s="148">
        <v>14</v>
      </c>
      <c r="BH563" s="148">
        <v>16</v>
      </c>
      <c r="BI563" s="148">
        <v>14</v>
      </c>
      <c r="BJ563" s="148">
        <v>15</v>
      </c>
      <c r="BK563" s="148">
        <v>16</v>
      </c>
      <c r="BL563" s="148">
        <v>19</v>
      </c>
      <c r="BM563" s="148">
        <v>15</v>
      </c>
      <c r="BN563" s="148">
        <v>14</v>
      </c>
      <c r="BO563" s="148">
        <v>16</v>
      </c>
      <c r="BP563" s="148">
        <v>15</v>
      </c>
      <c r="BQ563" s="148">
        <v>18</v>
      </c>
      <c r="BR563" s="148">
        <v>16</v>
      </c>
      <c r="BS563" s="148">
        <v>14</v>
      </c>
      <c r="BT563" s="148">
        <v>17</v>
      </c>
      <c r="BU563" s="148">
        <v>18</v>
      </c>
      <c r="BV563" s="148">
        <v>18</v>
      </c>
      <c r="BW563" s="148">
        <v>14</v>
      </c>
      <c r="BX563" s="148">
        <v>12</v>
      </c>
      <c r="BY563" s="148">
        <v>15</v>
      </c>
      <c r="BZ563" s="148">
        <v>14</v>
      </c>
      <c r="CA563" s="148">
        <v>1</v>
      </c>
      <c r="CB563" s="457">
        <v>16</v>
      </c>
      <c r="CC563" s="457">
        <v>1</v>
      </c>
      <c r="CD563" s="457">
        <v>1</v>
      </c>
      <c r="CE563" s="457">
        <v>12</v>
      </c>
      <c r="CF563" s="457">
        <v>12</v>
      </c>
      <c r="CG563" s="148">
        <v>12</v>
      </c>
      <c r="CH563" s="148">
        <v>12</v>
      </c>
      <c r="CI563" s="148">
        <v>12</v>
      </c>
      <c r="CJ563" s="148">
        <v>13</v>
      </c>
      <c r="CK563" s="148">
        <v>10</v>
      </c>
      <c r="CL563" s="148">
        <v>10</v>
      </c>
      <c r="CM563" s="148">
        <v>8</v>
      </c>
      <c r="CN563" s="148">
        <v>8</v>
      </c>
      <c r="CO563" s="148">
        <v>7</v>
      </c>
      <c r="CP563" s="148">
        <v>10</v>
      </c>
      <c r="CQ563" s="148">
        <v>11</v>
      </c>
      <c r="CR563" s="148">
        <v>13</v>
      </c>
      <c r="CS563" s="148">
        <v>7</v>
      </c>
      <c r="CT563" s="148">
        <v>9</v>
      </c>
      <c r="CU563" s="148">
        <v>8</v>
      </c>
      <c r="CV563" s="148">
        <v>8</v>
      </c>
      <c r="CW563" s="148">
        <v>9</v>
      </c>
      <c r="CX563" s="148">
        <v>6</v>
      </c>
      <c r="CY563" s="148">
        <v>5</v>
      </c>
      <c r="CZ563" s="148">
        <v>6</v>
      </c>
      <c r="DA563" s="148">
        <v>6</v>
      </c>
      <c r="DB563" s="148">
        <v>6</v>
      </c>
      <c r="DC563" s="148">
        <v>9</v>
      </c>
      <c r="DD563" s="148">
        <v>9</v>
      </c>
      <c r="DE563" s="148">
        <v>9</v>
      </c>
      <c r="DF563" s="148">
        <v>7</v>
      </c>
      <c r="DG563" s="148">
        <v>7</v>
      </c>
      <c r="DH563" s="148">
        <v>11</v>
      </c>
      <c r="DI563" s="148">
        <v>6</v>
      </c>
      <c r="DJ563" s="148">
        <v>7</v>
      </c>
      <c r="DK563" s="148">
        <v>7</v>
      </c>
      <c r="DL563" s="148">
        <v>14</v>
      </c>
      <c r="DM563" s="148">
        <v>10</v>
      </c>
      <c r="DN563" s="148">
        <v>13</v>
      </c>
      <c r="DO563" s="148">
        <v>10</v>
      </c>
      <c r="DP563" s="148">
        <v>14</v>
      </c>
      <c r="DQ563" s="148">
        <v>15</v>
      </c>
      <c r="DR563" s="148">
        <v>13</v>
      </c>
      <c r="DS563" s="148">
        <v>7</v>
      </c>
      <c r="DT563" s="148">
        <v>10</v>
      </c>
      <c r="DU563" s="148">
        <v>11</v>
      </c>
      <c r="DV563" s="148">
        <v>13</v>
      </c>
      <c r="DW563" s="148">
        <v>11</v>
      </c>
      <c r="DX563" s="148">
        <v>12</v>
      </c>
      <c r="DY563" s="148">
        <v>13</v>
      </c>
      <c r="DZ563" s="148">
        <v>12</v>
      </c>
      <c r="EA563" s="148">
        <v>14</v>
      </c>
      <c r="EB563" s="457">
        <v>15</v>
      </c>
      <c r="EC563" s="457">
        <v>18</v>
      </c>
      <c r="ED563" s="457">
        <v>18</v>
      </c>
      <c r="EE563" s="457">
        <v>15</v>
      </c>
      <c r="EF563" s="457">
        <v>13</v>
      </c>
      <c r="EG563" s="457">
        <v>15</v>
      </c>
      <c r="EH563" s="457">
        <v>16</v>
      </c>
      <c r="EI563" s="457">
        <v>14</v>
      </c>
      <c r="EJ563" s="457">
        <v>14</v>
      </c>
      <c r="EK563" s="457">
        <v>12</v>
      </c>
      <c r="EL563" s="457">
        <v>14</v>
      </c>
      <c r="EM563" s="457">
        <v>12</v>
      </c>
      <c r="EN563" s="457">
        <v>11</v>
      </c>
      <c r="EO563" s="148">
        <v>13</v>
      </c>
      <c r="EP563" s="457">
        <v>13</v>
      </c>
      <c r="EQ563" s="457">
        <v>14</v>
      </c>
      <c r="ER563" s="457">
        <v>15</v>
      </c>
      <c r="ES563" s="457">
        <v>15</v>
      </c>
      <c r="ET563" s="457">
        <v>14</v>
      </c>
      <c r="EU563" s="457">
        <v>14</v>
      </c>
      <c r="EV563" s="457">
        <v>14</v>
      </c>
      <c r="EW563" s="148">
        <v>13</v>
      </c>
      <c r="EX563" s="148">
        <v>13</v>
      </c>
      <c r="EY563" s="148">
        <v>11</v>
      </c>
      <c r="EZ563" s="148">
        <v>14</v>
      </c>
      <c r="FA563" s="148">
        <v>13</v>
      </c>
      <c r="FB563" s="148">
        <v>15</v>
      </c>
      <c r="FC563" s="148">
        <v>17</v>
      </c>
      <c r="FD563" s="148">
        <v>14</v>
      </c>
      <c r="FE563" s="457">
        <v>14</v>
      </c>
      <c r="FF563" s="148">
        <v>14</v>
      </c>
      <c r="FG563" s="148">
        <v>10</v>
      </c>
      <c r="FH563" s="457">
        <v>11</v>
      </c>
      <c r="FI563" s="148">
        <v>14</v>
      </c>
      <c r="FJ563" s="148">
        <v>13</v>
      </c>
      <c r="FK563" s="148">
        <v>13</v>
      </c>
      <c r="FL563" s="148">
        <v>13</v>
      </c>
      <c r="FM563" s="148">
        <v>13</v>
      </c>
      <c r="FN563" s="148">
        <v>14</v>
      </c>
      <c r="FO563" s="148">
        <v>11</v>
      </c>
      <c r="FP563" s="148">
        <v>13</v>
      </c>
      <c r="FQ563" s="457">
        <v>13</v>
      </c>
      <c r="FR563" s="148">
        <v>14</v>
      </c>
      <c r="FS563" s="148">
        <v>10</v>
      </c>
      <c r="FT563" s="148">
        <v>12</v>
      </c>
      <c r="FU563" s="148">
        <v>13</v>
      </c>
      <c r="FV563" s="148">
        <v>10</v>
      </c>
      <c r="FW563" s="148">
        <v>6</v>
      </c>
      <c r="FX563" s="148">
        <v>9</v>
      </c>
      <c r="FY563" s="148">
        <v>12</v>
      </c>
      <c r="FZ563" s="148">
        <v>13</v>
      </c>
      <c r="GA563" s="148">
        <v>12</v>
      </c>
      <c r="GB563" s="148">
        <v>12</v>
      </c>
      <c r="GC563" s="457">
        <v>14</v>
      </c>
      <c r="GD563" s="457">
        <v>13</v>
      </c>
      <c r="GE563" s="457">
        <v>14</v>
      </c>
      <c r="GF563" s="457">
        <v>11</v>
      </c>
      <c r="GG563" s="457">
        <v>11</v>
      </c>
      <c r="GH563" s="457">
        <v>16</v>
      </c>
      <c r="GI563" s="457">
        <v>22</v>
      </c>
      <c r="GJ563" s="457">
        <v>14</v>
      </c>
      <c r="GK563" s="457">
        <v>11</v>
      </c>
      <c r="GL563" s="457">
        <v>12</v>
      </c>
      <c r="GM563" s="457">
        <v>11</v>
      </c>
      <c r="GN563" s="457">
        <v>13</v>
      </c>
      <c r="GO563" s="457">
        <v>13</v>
      </c>
      <c r="GP563" s="148">
        <v>13</v>
      </c>
      <c r="GQ563" s="457">
        <v>15</v>
      </c>
      <c r="GR563" s="457">
        <v>15</v>
      </c>
      <c r="GS563" s="457">
        <v>14</v>
      </c>
      <c r="GT563" s="457">
        <v>11</v>
      </c>
      <c r="GU563" s="457">
        <v>14</v>
      </c>
      <c r="GV563" s="148">
        <v>14</v>
      </c>
      <c r="GW563" s="148">
        <v>13</v>
      </c>
      <c r="GX563" s="148">
        <v>11</v>
      </c>
      <c r="GY563" s="148">
        <v>15</v>
      </c>
      <c r="GZ563" s="148">
        <v>10</v>
      </c>
      <c r="HA563" s="148">
        <v>11</v>
      </c>
      <c r="HB563" s="148">
        <v>8</v>
      </c>
      <c r="HC563" s="148">
        <v>12</v>
      </c>
      <c r="HD563" s="148">
        <v>11</v>
      </c>
      <c r="HE563" s="148">
        <v>13</v>
      </c>
      <c r="HF563" s="148">
        <v>11</v>
      </c>
      <c r="HG563" s="148">
        <v>10</v>
      </c>
      <c r="HH563" s="148">
        <v>12</v>
      </c>
      <c r="HI563" s="148">
        <v>14</v>
      </c>
      <c r="HJ563" s="148">
        <v>13</v>
      </c>
      <c r="HK563" s="148">
        <v>14</v>
      </c>
      <c r="HL563" s="148">
        <v>14</v>
      </c>
      <c r="HM563" s="148">
        <v>14</v>
      </c>
      <c r="HN563" s="148">
        <v>14</v>
      </c>
      <c r="HO563" s="148">
        <v>14</v>
      </c>
      <c r="HP563" s="148">
        <v>14</v>
      </c>
      <c r="HQ563" s="148">
        <v>14</v>
      </c>
      <c r="HR563" s="148">
        <v>15</v>
      </c>
      <c r="HS563" s="148">
        <v>11</v>
      </c>
      <c r="HT563" s="148">
        <v>9</v>
      </c>
      <c r="HU563" s="148">
        <v>7</v>
      </c>
      <c r="HV563" s="148">
        <v>8</v>
      </c>
      <c r="HW563" s="148">
        <v>8</v>
      </c>
      <c r="HX563" s="148">
        <v>8</v>
      </c>
      <c r="HY563" s="148">
        <v>8</v>
      </c>
      <c r="HZ563" s="148">
        <v>9</v>
      </c>
      <c r="IA563" s="148">
        <v>8</v>
      </c>
      <c r="IB563" s="148">
        <v>9</v>
      </c>
      <c r="IC563" s="148">
        <v>10</v>
      </c>
      <c r="ID563" s="148">
        <v>9</v>
      </c>
      <c r="IE563" s="148">
        <v>8</v>
      </c>
      <c r="IF563" s="148">
        <v>8</v>
      </c>
      <c r="IG563" s="148">
        <v>7</v>
      </c>
      <c r="IH563" s="148">
        <v>6</v>
      </c>
      <c r="II563" s="148">
        <v>8</v>
      </c>
      <c r="IJ563" s="148">
        <v>4</v>
      </c>
      <c r="IK563" s="148">
        <v>4</v>
      </c>
      <c r="IL563" s="148">
        <v>6</v>
      </c>
      <c r="IM563" s="148">
        <v>8</v>
      </c>
      <c r="IN563" s="355">
        <v>8</v>
      </c>
      <c r="IO563" s="148">
        <v>9</v>
      </c>
      <c r="IP563" s="148">
        <v>11</v>
      </c>
      <c r="IQ563" s="148">
        <v>10</v>
      </c>
      <c r="IR563" s="148">
        <v>10</v>
      </c>
      <c r="IS563" s="148">
        <v>8</v>
      </c>
      <c r="IT563" s="148">
        <v>5</v>
      </c>
      <c r="IU563" s="148">
        <v>4</v>
      </c>
      <c r="IV563" s="148">
        <v>4</v>
      </c>
      <c r="IW563" s="148">
        <v>3</v>
      </c>
      <c r="IX563" s="148">
        <v>3</v>
      </c>
      <c r="IY563" s="148">
        <v>4</v>
      </c>
      <c r="IZ563" s="148">
        <v>3</v>
      </c>
      <c r="JA563" s="148">
        <v>4</v>
      </c>
      <c r="JB563" s="148">
        <v>6</v>
      </c>
      <c r="JC563" s="148">
        <v>5</v>
      </c>
      <c r="JD563" s="148">
        <v>4</v>
      </c>
      <c r="JE563" s="148">
        <v>3</v>
      </c>
      <c r="JF563" s="360">
        <v>3</v>
      </c>
      <c r="JG563" s="148">
        <v>4</v>
      </c>
      <c r="JH563" s="148">
        <v>4</v>
      </c>
      <c r="JI563" s="148">
        <v>5</v>
      </c>
      <c r="JJ563" s="148">
        <v>4</v>
      </c>
      <c r="JK563" s="148">
        <v>4</v>
      </c>
      <c r="JL563" s="148">
        <v>5</v>
      </c>
      <c r="JM563" s="148">
        <v>8</v>
      </c>
      <c r="JN563" s="355">
        <v>4</v>
      </c>
      <c r="JO563" s="148">
        <v>4</v>
      </c>
      <c r="JP563" s="148">
        <v>5</v>
      </c>
      <c r="JQ563" s="148">
        <v>8</v>
      </c>
      <c r="JR563" s="148">
        <v>8</v>
      </c>
      <c r="JS563" s="148">
        <v>7</v>
      </c>
      <c r="JT563" s="148">
        <v>4</v>
      </c>
      <c r="JU563" s="148">
        <v>5</v>
      </c>
      <c r="JV563" s="148">
        <v>4</v>
      </c>
      <c r="JW563" s="148">
        <v>5</v>
      </c>
      <c r="JX563" s="148">
        <v>6</v>
      </c>
      <c r="JY563" s="148">
        <v>8</v>
      </c>
      <c r="JZ563" s="148">
        <v>3</v>
      </c>
      <c r="KA563" s="148">
        <v>3</v>
      </c>
      <c r="KB563" s="148">
        <v>6</v>
      </c>
      <c r="KC563" s="148">
        <v>8</v>
      </c>
      <c r="KD563" s="148">
        <v>10</v>
      </c>
      <c r="KE563" s="148">
        <v>10</v>
      </c>
      <c r="KF563" s="148">
        <v>8</v>
      </c>
      <c r="KG563" s="148">
        <v>5</v>
      </c>
      <c r="KH563" s="148">
        <v>6</v>
      </c>
      <c r="KI563" s="148">
        <v>4</v>
      </c>
      <c r="KJ563" s="148">
        <v>6</v>
      </c>
      <c r="KK563" s="148">
        <v>9</v>
      </c>
      <c r="KL563" s="148">
        <v>9</v>
      </c>
      <c r="KM563" s="148">
        <v>9</v>
      </c>
      <c r="KN563" s="148">
        <v>9</v>
      </c>
      <c r="KO563" s="148">
        <v>6</v>
      </c>
      <c r="KP563" s="148">
        <v>8</v>
      </c>
      <c r="KQ563" s="148">
        <v>9</v>
      </c>
      <c r="KR563" s="148">
        <v>7</v>
      </c>
      <c r="KS563" s="148">
        <v>6</v>
      </c>
      <c r="KT563" s="148">
        <v>6</v>
      </c>
      <c r="KU563" s="148">
        <v>8</v>
      </c>
      <c r="KV563" s="148">
        <v>7</v>
      </c>
      <c r="KW563" s="148">
        <v>7</v>
      </c>
      <c r="KX563" s="148">
        <v>5</v>
      </c>
      <c r="KY563" s="148">
        <v>7</v>
      </c>
      <c r="KZ563" s="418">
        <v>6</v>
      </c>
      <c r="LA563" s="418">
        <v>6</v>
      </c>
      <c r="LB563" s="418">
        <v>5</v>
      </c>
      <c r="LC563" s="418">
        <v>5</v>
      </c>
      <c r="LD563" s="418">
        <v>6</v>
      </c>
      <c r="LE563" s="418">
        <v>7</v>
      </c>
      <c r="LF563" s="418">
        <v>7</v>
      </c>
      <c r="LG563" s="418">
        <v>5</v>
      </c>
      <c r="LH563" s="418">
        <v>5</v>
      </c>
      <c r="LI563" s="418">
        <v>6</v>
      </c>
      <c r="LJ563" s="148">
        <v>5</v>
      </c>
      <c r="LK563" s="148">
        <v>4</v>
      </c>
      <c r="LL563" s="148">
        <v>5</v>
      </c>
      <c r="LM563" s="148">
        <v>6</v>
      </c>
      <c r="LN563" s="148">
        <v>6</v>
      </c>
      <c r="LO563" s="148">
        <v>7</v>
      </c>
      <c r="LP563" s="457">
        <v>5</v>
      </c>
      <c r="LQ563" s="148">
        <v>4</v>
      </c>
      <c r="LR563" s="148">
        <v>5</v>
      </c>
      <c r="LS563" s="148">
        <v>5</v>
      </c>
      <c r="LT563" s="148">
        <v>5</v>
      </c>
      <c r="LU563" s="148">
        <v>9</v>
      </c>
      <c r="LV563" s="148">
        <v>11</v>
      </c>
      <c r="LW563" s="148">
        <v>19</v>
      </c>
      <c r="LX563" s="148">
        <v>20</v>
      </c>
      <c r="LY563" s="148">
        <v>7</v>
      </c>
      <c r="LZ563" s="148">
        <v>7</v>
      </c>
      <c r="MA563" s="148">
        <v>8</v>
      </c>
      <c r="MB563" s="148">
        <v>9</v>
      </c>
      <c r="MC563" s="148">
        <v>13</v>
      </c>
      <c r="MD563" s="148">
        <v>18</v>
      </c>
      <c r="ME563" s="148">
        <v>10</v>
      </c>
      <c r="MF563" s="148">
        <v>15</v>
      </c>
      <c r="MG563" s="148">
        <v>8</v>
      </c>
      <c r="MH563" s="148">
        <v>7</v>
      </c>
      <c r="MI563" s="148">
        <v>6</v>
      </c>
      <c r="MJ563" s="148">
        <v>6</v>
      </c>
      <c r="MK563" s="148">
        <v>6</v>
      </c>
      <c r="ML563" s="148">
        <v>11</v>
      </c>
      <c r="MM563" s="148">
        <v>9</v>
      </c>
      <c r="MN563" s="148">
        <v>7</v>
      </c>
      <c r="MO563" s="148">
        <v>8</v>
      </c>
      <c r="MP563" s="148">
        <v>8</v>
      </c>
      <c r="MQ563" s="148">
        <v>8</v>
      </c>
      <c r="MR563" s="148">
        <v>7</v>
      </c>
      <c r="MS563" s="148">
        <v>7</v>
      </c>
      <c r="MT563" s="148">
        <v>8</v>
      </c>
      <c r="MU563" s="148">
        <v>6</v>
      </c>
      <c r="MV563" s="148">
        <v>6</v>
      </c>
      <c r="MW563" s="148">
        <v>4</v>
      </c>
      <c r="MX563" s="148">
        <v>3</v>
      </c>
      <c r="MY563" s="148">
        <v>4</v>
      </c>
      <c r="MZ563" s="148">
        <v>4</v>
      </c>
      <c r="NA563" s="148">
        <v>4</v>
      </c>
      <c r="NB563" s="148">
        <v>8</v>
      </c>
      <c r="NC563" s="148">
        <v>9</v>
      </c>
      <c r="ND563" s="148">
        <v>11</v>
      </c>
      <c r="NE563" s="148">
        <v>4</v>
      </c>
      <c r="NF563" s="148">
        <v>3</v>
      </c>
      <c r="NG563" s="148">
        <v>4</v>
      </c>
      <c r="NH563" s="148">
        <v>5</v>
      </c>
      <c r="NI563" s="148">
        <v>5</v>
      </c>
      <c r="NJ563" s="148">
        <v>3</v>
      </c>
      <c r="NK563" s="148">
        <v>4</v>
      </c>
      <c r="NL563" s="148">
        <v>3</v>
      </c>
      <c r="NM563" s="148">
        <v>9</v>
      </c>
      <c r="NN563" s="148">
        <v>7</v>
      </c>
      <c r="NO563" s="148">
        <v>4</v>
      </c>
      <c r="NP563" s="148">
        <v>6</v>
      </c>
      <c r="NQ563" s="148">
        <v>5</v>
      </c>
      <c r="NR563" s="148">
        <v>4</v>
      </c>
      <c r="NS563" s="148">
        <v>3</v>
      </c>
      <c r="NT563" s="148">
        <v>4</v>
      </c>
      <c r="NU563" s="148">
        <v>3</v>
      </c>
      <c r="NV563" s="148">
        <v>3</v>
      </c>
      <c r="NW563" s="148">
        <v>3</v>
      </c>
      <c r="NX563" s="148">
        <v>3</v>
      </c>
      <c r="NY563" s="148">
        <v>3</v>
      </c>
      <c r="NZ563" s="148">
        <v>5</v>
      </c>
      <c r="OA563" s="148">
        <v>3</v>
      </c>
      <c r="OB563" s="148">
        <v>3</v>
      </c>
      <c r="OC563" s="148">
        <v>3</v>
      </c>
      <c r="OD563" s="148">
        <v>3</v>
      </c>
      <c r="OE563" s="148">
        <v>3</v>
      </c>
      <c r="OF563" s="148">
        <v>3</v>
      </c>
      <c r="OG563" s="148">
        <v>3</v>
      </c>
      <c r="OH563" s="148">
        <v>4</v>
      </c>
      <c r="OI563" s="148">
        <v>6</v>
      </c>
      <c r="OJ563" s="148">
        <v>6</v>
      </c>
      <c r="OK563" s="148">
        <v>5</v>
      </c>
      <c r="OL563" s="148">
        <v>4</v>
      </c>
      <c r="OM563" s="148">
        <v>6</v>
      </c>
      <c r="ON563" s="148">
        <v>5</v>
      </c>
      <c r="OO563" s="148">
        <v>6</v>
      </c>
      <c r="OP563" s="148">
        <v>4</v>
      </c>
      <c r="OQ563" s="148">
        <v>4</v>
      </c>
      <c r="OR563" s="148">
        <v>6</v>
      </c>
      <c r="OS563" s="148">
        <v>5</v>
      </c>
      <c r="OT563" s="148">
        <v>8</v>
      </c>
      <c r="OU563" s="148">
        <v>6</v>
      </c>
      <c r="OV563" s="148">
        <v>7</v>
      </c>
      <c r="OW563" s="148">
        <v>6</v>
      </c>
      <c r="OX563" s="148">
        <v>5</v>
      </c>
      <c r="OY563" s="148">
        <v>6</v>
      </c>
      <c r="OZ563" s="148">
        <v>6</v>
      </c>
      <c r="PA563" s="148">
        <v>6</v>
      </c>
      <c r="PB563" s="148">
        <v>4</v>
      </c>
      <c r="PC563" s="148">
        <v>4</v>
      </c>
      <c r="PD563" s="148">
        <v>4</v>
      </c>
      <c r="PE563" s="148">
        <v>7</v>
      </c>
      <c r="PF563" s="148">
        <v>4</v>
      </c>
      <c r="PG563" s="148">
        <v>5</v>
      </c>
      <c r="PH563" s="148">
        <v>5</v>
      </c>
      <c r="PI563" s="148">
        <v>6</v>
      </c>
      <c r="PJ563" s="148">
        <v>8</v>
      </c>
      <c r="PK563" s="148">
        <v>8</v>
      </c>
      <c r="PL563" s="148">
        <v>6</v>
      </c>
      <c r="PM563" s="148">
        <v>8</v>
      </c>
      <c r="PN563" s="148">
        <v>6</v>
      </c>
      <c r="PO563" s="148">
        <v>4</v>
      </c>
      <c r="PP563" s="148">
        <v>9</v>
      </c>
      <c r="PQ563" s="148">
        <v>4</v>
      </c>
      <c r="PR563" s="148">
        <v>4</v>
      </c>
      <c r="PS563" s="148">
        <v>6</v>
      </c>
      <c r="PT563" s="148">
        <v>5</v>
      </c>
      <c r="PU563" s="148">
        <v>4</v>
      </c>
      <c r="PV563" s="148">
        <v>3</v>
      </c>
      <c r="PW563" s="148">
        <v>4</v>
      </c>
      <c r="PX563" s="148">
        <v>3</v>
      </c>
      <c r="PY563" s="148">
        <v>3</v>
      </c>
      <c r="PZ563" s="148">
        <v>3</v>
      </c>
      <c r="QA563" s="148">
        <v>9</v>
      </c>
      <c r="QB563" s="148">
        <v>3</v>
      </c>
      <c r="QC563" s="148">
        <v>5</v>
      </c>
      <c r="QD563" s="148">
        <v>3</v>
      </c>
      <c r="QE563" s="148">
        <v>3</v>
      </c>
      <c r="QF563" s="148">
        <v>3</v>
      </c>
      <c r="QG563" s="148">
        <v>3</v>
      </c>
      <c r="QH563" s="148">
        <v>3</v>
      </c>
      <c r="QI563" s="148">
        <v>3</v>
      </c>
      <c r="QJ563" s="148">
        <v>3</v>
      </c>
      <c r="QK563" s="148">
        <v>4</v>
      </c>
      <c r="QL563" s="148">
        <v>6</v>
      </c>
      <c r="QM563" s="148">
        <v>6</v>
      </c>
      <c r="QN563" s="148">
        <v>5</v>
      </c>
      <c r="QO563" s="148">
        <v>4</v>
      </c>
      <c r="QP563" s="148">
        <v>6</v>
      </c>
      <c r="QQ563" s="148">
        <v>5</v>
      </c>
      <c r="QR563" s="148">
        <v>6</v>
      </c>
      <c r="QS563" s="148">
        <v>4</v>
      </c>
      <c r="QT563" s="148">
        <v>4</v>
      </c>
      <c r="QU563" s="148">
        <v>4</v>
      </c>
      <c r="QV563" s="148">
        <v>6</v>
      </c>
      <c r="QW563" s="148">
        <v>9</v>
      </c>
      <c r="QX563" s="148">
        <v>11</v>
      </c>
      <c r="QY563" s="148">
        <v>10</v>
      </c>
      <c r="QZ563" s="148">
        <v>10</v>
      </c>
      <c r="RA563" s="457">
        <v>12</v>
      </c>
      <c r="RB563" s="148">
        <v>9</v>
      </c>
      <c r="RC563" s="148">
        <v>9</v>
      </c>
      <c r="RD563" s="148">
        <v>11</v>
      </c>
      <c r="RE563" s="148">
        <v>11</v>
      </c>
      <c r="RF563" s="148">
        <v>9</v>
      </c>
      <c r="RG563" s="148">
        <v>9</v>
      </c>
      <c r="RH563" s="148">
        <v>8</v>
      </c>
      <c r="RI563" s="148">
        <v>10</v>
      </c>
      <c r="RJ563" s="148">
        <v>11</v>
      </c>
      <c r="RK563" s="148">
        <v>11</v>
      </c>
      <c r="RL563" s="148">
        <v>11</v>
      </c>
      <c r="RM563" s="148">
        <v>12</v>
      </c>
      <c r="RN563" s="148">
        <v>9</v>
      </c>
      <c r="RO563" s="148">
        <v>9</v>
      </c>
      <c r="RP563" s="148">
        <v>8</v>
      </c>
      <c r="RQ563" s="148">
        <v>9</v>
      </c>
      <c r="RR563" s="148">
        <v>8</v>
      </c>
      <c r="RS563" s="148">
        <v>6</v>
      </c>
      <c r="RT563" s="148">
        <v>9</v>
      </c>
      <c r="RU563" s="148">
        <v>10</v>
      </c>
      <c r="RV563" s="148">
        <v>7</v>
      </c>
      <c r="RW563" s="148">
        <v>7</v>
      </c>
      <c r="RX563" s="148">
        <v>8</v>
      </c>
      <c r="RY563" s="148">
        <v>8</v>
      </c>
      <c r="RZ563" s="148">
        <v>9</v>
      </c>
      <c r="SA563" s="148">
        <v>9</v>
      </c>
      <c r="SB563" s="148">
        <v>8</v>
      </c>
      <c r="SC563" s="148">
        <v>9</v>
      </c>
      <c r="SD563" s="148">
        <v>7</v>
      </c>
      <c r="SE563" s="148">
        <v>8</v>
      </c>
      <c r="SF563" s="148">
        <v>9</v>
      </c>
      <c r="SG563" s="148">
        <v>9</v>
      </c>
      <c r="SH563" s="148">
        <v>10</v>
      </c>
      <c r="SI563" s="148">
        <v>9</v>
      </c>
      <c r="SJ563" s="148">
        <v>8</v>
      </c>
      <c r="SK563" s="148">
        <v>7</v>
      </c>
      <c r="SL563" s="148">
        <v>8</v>
      </c>
      <c r="SM563" s="148">
        <v>4</v>
      </c>
      <c r="SN563" s="148">
        <v>8</v>
      </c>
      <c r="SO563" s="148">
        <v>8</v>
      </c>
      <c r="SP563" s="148">
        <v>10</v>
      </c>
      <c r="SQ563" s="148">
        <v>10</v>
      </c>
      <c r="SR563" s="148">
        <v>7</v>
      </c>
      <c r="SS563" s="148">
        <v>7</v>
      </c>
      <c r="ST563" s="148">
        <v>8</v>
      </c>
      <c r="SU563" s="148">
        <v>7</v>
      </c>
      <c r="SV563" s="148">
        <v>7</v>
      </c>
      <c r="SW563" s="148">
        <v>5</v>
      </c>
      <c r="SX563" s="148">
        <v>8</v>
      </c>
      <c r="SY563" s="148">
        <v>6</v>
      </c>
      <c r="SZ563" s="148">
        <v>6</v>
      </c>
      <c r="TA563" s="148">
        <v>10</v>
      </c>
      <c r="TB563" s="148">
        <v>10</v>
      </c>
      <c r="TC563" s="148">
        <v>11</v>
      </c>
      <c r="TD563" s="148">
        <v>7</v>
      </c>
      <c r="TE563" s="148">
        <v>6</v>
      </c>
      <c r="TF563" s="148">
        <v>7</v>
      </c>
      <c r="TG563" s="148">
        <v>5</v>
      </c>
      <c r="TH563" s="148">
        <v>5</v>
      </c>
      <c r="TI563" s="148">
        <v>10</v>
      </c>
      <c r="TJ563" s="148">
        <v>10</v>
      </c>
      <c r="TK563" s="148">
        <v>10</v>
      </c>
      <c r="TL563" s="148">
        <v>9</v>
      </c>
      <c r="TM563" s="148">
        <v>8</v>
      </c>
      <c r="TN563" s="148">
        <v>8</v>
      </c>
      <c r="TO563" s="148">
        <v>9</v>
      </c>
      <c r="TP563" s="148">
        <v>9</v>
      </c>
      <c r="TQ563" s="148">
        <v>8</v>
      </c>
      <c r="TR563" s="148">
        <v>5</v>
      </c>
      <c r="TS563" s="148">
        <v>8</v>
      </c>
      <c r="TT563" s="148">
        <v>9</v>
      </c>
      <c r="TU563" s="148">
        <v>9</v>
      </c>
      <c r="TV563" s="148">
        <v>8</v>
      </c>
      <c r="TW563" s="148">
        <v>9</v>
      </c>
      <c r="TX563" s="148">
        <v>8</v>
      </c>
      <c r="TY563" s="148">
        <v>8</v>
      </c>
      <c r="TZ563" s="148">
        <v>9</v>
      </c>
      <c r="UA563" s="148">
        <v>9</v>
      </c>
      <c r="UB563" s="148">
        <v>8</v>
      </c>
      <c r="UC563" s="148">
        <v>8</v>
      </c>
      <c r="UD563" s="148">
        <v>9</v>
      </c>
      <c r="UE563" s="148">
        <v>6</v>
      </c>
      <c r="UF563" s="148">
        <v>7</v>
      </c>
      <c r="UG563" s="148">
        <v>7</v>
      </c>
      <c r="UH563" s="148">
        <v>15</v>
      </c>
      <c r="UI563" s="148">
        <v>11</v>
      </c>
      <c r="UJ563" s="148">
        <v>10</v>
      </c>
      <c r="UK563" s="148">
        <v>11</v>
      </c>
      <c r="UL563" s="148">
        <v>9</v>
      </c>
      <c r="UM563" s="148">
        <v>9</v>
      </c>
      <c r="UN563" s="148">
        <v>13</v>
      </c>
      <c r="UO563" s="148">
        <v>10</v>
      </c>
      <c r="UP563" s="148">
        <v>9</v>
      </c>
      <c r="UQ563" s="148">
        <v>8</v>
      </c>
      <c r="UR563" s="148">
        <v>10</v>
      </c>
      <c r="US563" s="148">
        <v>10</v>
      </c>
      <c r="UT563" s="148">
        <v>12</v>
      </c>
      <c r="UU563" s="148">
        <v>14</v>
      </c>
      <c r="UV563" s="148">
        <v>7</v>
      </c>
      <c r="UW563" s="148">
        <v>6</v>
      </c>
      <c r="UX563" s="148">
        <v>4</v>
      </c>
      <c r="UY563" s="148">
        <v>6</v>
      </c>
      <c r="UZ563" s="148">
        <v>9</v>
      </c>
      <c r="VA563" s="148">
        <v>13</v>
      </c>
      <c r="VB563" s="148">
        <v>11</v>
      </c>
      <c r="VC563" s="148">
        <v>7</v>
      </c>
      <c r="VD563" s="148">
        <v>8</v>
      </c>
      <c r="VE563" s="148">
        <v>5</v>
      </c>
      <c r="VF563" s="148">
        <v>4</v>
      </c>
      <c r="VG563" s="148">
        <v>4</v>
      </c>
      <c r="VH563" s="148">
        <v>4</v>
      </c>
      <c r="VI563" s="148">
        <v>4</v>
      </c>
      <c r="VJ563" s="148">
        <v>10</v>
      </c>
      <c r="VK563" s="148">
        <v>6</v>
      </c>
      <c r="VL563" s="148">
        <v>9</v>
      </c>
      <c r="VM563" s="148">
        <v>5</v>
      </c>
      <c r="VN563" s="148">
        <v>5</v>
      </c>
      <c r="VO563" s="148">
        <v>10</v>
      </c>
      <c r="VP563" s="148">
        <v>12</v>
      </c>
      <c r="VQ563" s="148">
        <v>13</v>
      </c>
      <c r="VR563" s="148">
        <v>10</v>
      </c>
      <c r="VS563" s="148">
        <v>13</v>
      </c>
      <c r="VT563" s="148">
        <v>17</v>
      </c>
      <c r="VU563" s="148">
        <v>13</v>
      </c>
      <c r="VV563" s="148">
        <v>8</v>
      </c>
      <c r="VW563" s="148">
        <v>10</v>
      </c>
      <c r="VX563" s="148">
        <v>12</v>
      </c>
      <c r="VY563" s="148">
        <v>10</v>
      </c>
      <c r="VZ563" s="148">
        <v>10</v>
      </c>
      <c r="WA563" s="148">
        <v>10</v>
      </c>
      <c r="WB563" s="148">
        <v>14</v>
      </c>
      <c r="WC563" s="148">
        <v>10</v>
      </c>
      <c r="WD563" s="148">
        <v>9</v>
      </c>
      <c r="WE563" s="148">
        <v>6</v>
      </c>
      <c r="WF563" s="148">
        <v>7</v>
      </c>
      <c r="WG563" s="148">
        <v>9</v>
      </c>
      <c r="WH563" s="148">
        <v>4</v>
      </c>
      <c r="WI563" s="148">
        <v>9</v>
      </c>
      <c r="WJ563" s="148">
        <v>4</v>
      </c>
      <c r="WK563" s="148">
        <v>6</v>
      </c>
      <c r="WL563" s="148">
        <v>6</v>
      </c>
      <c r="WM563" s="148">
        <v>4</v>
      </c>
      <c r="WN563" s="148">
        <v>5</v>
      </c>
      <c r="WO563" s="148">
        <v>10</v>
      </c>
      <c r="WP563" s="148">
        <v>3</v>
      </c>
      <c r="WQ563" s="148">
        <v>13</v>
      </c>
      <c r="WR563" s="148">
        <v>10</v>
      </c>
      <c r="WS563" s="148">
        <v>5</v>
      </c>
      <c r="WT563" s="148">
        <v>5</v>
      </c>
      <c r="WU563" s="148">
        <v>4</v>
      </c>
      <c r="WV563" s="148">
        <v>3</v>
      </c>
      <c r="WW563" s="148">
        <v>3</v>
      </c>
      <c r="WX563" s="148">
        <v>3</v>
      </c>
      <c r="WY563" s="148">
        <v>4</v>
      </c>
      <c r="WZ563" s="148">
        <v>2</v>
      </c>
      <c r="XA563" s="148">
        <v>2</v>
      </c>
      <c r="XB563" s="148">
        <v>2</v>
      </c>
      <c r="XC563" s="148">
        <v>2</v>
      </c>
      <c r="XD563" s="148">
        <v>1</v>
      </c>
      <c r="XE563" s="148">
        <v>3</v>
      </c>
      <c r="XF563" s="148">
        <v>1</v>
      </c>
      <c r="XG563" s="148">
        <v>3</v>
      </c>
      <c r="XH563" s="148">
        <v>2</v>
      </c>
      <c r="XI563" s="148">
        <v>2</v>
      </c>
      <c r="XJ563" s="148">
        <v>3</v>
      </c>
      <c r="XK563" s="148">
        <v>2</v>
      </c>
    </row>
    <row r="564" spans="1:635" s="148" customFormat="1" x14ac:dyDescent="0.2">
      <c r="A564" s="327"/>
      <c r="B564" s="354">
        <v>18</v>
      </c>
      <c r="C564" s="399">
        <f t="shared" ca="1" si="488"/>
        <v>271154</v>
      </c>
      <c r="D564" s="455">
        <f t="shared" ca="1" si="487"/>
        <v>12</v>
      </c>
      <c r="E564" s="354">
        <v>18</v>
      </c>
      <c r="F564" s="354"/>
      <c r="G564" s="148">
        <v>19</v>
      </c>
      <c r="H564" s="148">
        <v>19</v>
      </c>
      <c r="I564" s="355">
        <v>20</v>
      </c>
      <c r="J564" s="148">
        <v>19</v>
      </c>
      <c r="K564" s="148">
        <v>18</v>
      </c>
      <c r="L564" s="148">
        <v>19</v>
      </c>
      <c r="M564" s="148">
        <v>19</v>
      </c>
      <c r="N564" s="148">
        <v>21</v>
      </c>
      <c r="O564" s="148">
        <v>20</v>
      </c>
      <c r="P564" s="148">
        <v>14</v>
      </c>
      <c r="Q564" s="148">
        <v>13</v>
      </c>
      <c r="R564" s="148">
        <v>14</v>
      </c>
      <c r="S564" s="148">
        <v>16</v>
      </c>
      <c r="T564" s="148">
        <v>16</v>
      </c>
      <c r="U564" s="148">
        <v>16</v>
      </c>
      <c r="V564" s="148">
        <v>13</v>
      </c>
      <c r="W564" s="148">
        <v>15</v>
      </c>
      <c r="X564" s="148">
        <v>14</v>
      </c>
      <c r="Y564" s="148">
        <v>16</v>
      </c>
      <c r="Z564" s="148">
        <v>16</v>
      </c>
      <c r="AA564" s="148">
        <v>18</v>
      </c>
      <c r="AB564" s="148">
        <v>16</v>
      </c>
      <c r="AC564" s="148">
        <v>16</v>
      </c>
      <c r="AD564" s="148">
        <v>16</v>
      </c>
      <c r="AE564" s="148">
        <v>17</v>
      </c>
      <c r="AF564" s="148">
        <v>17</v>
      </c>
      <c r="AG564" s="148">
        <v>16</v>
      </c>
      <c r="AH564" s="148">
        <v>16</v>
      </c>
      <c r="AI564" s="148">
        <v>20</v>
      </c>
      <c r="AJ564" s="148">
        <v>21</v>
      </c>
      <c r="AK564" s="148">
        <v>19</v>
      </c>
      <c r="AL564" s="148">
        <v>20</v>
      </c>
      <c r="AM564" s="148">
        <v>21</v>
      </c>
      <c r="AN564" s="148">
        <v>20</v>
      </c>
      <c r="AO564" s="148">
        <v>21</v>
      </c>
      <c r="AP564" s="355">
        <v>18</v>
      </c>
      <c r="AQ564" s="148">
        <v>16</v>
      </c>
      <c r="AR564" s="148">
        <v>16</v>
      </c>
      <c r="AS564" s="148">
        <v>17</v>
      </c>
      <c r="AT564" s="148">
        <v>18</v>
      </c>
      <c r="AU564" s="148">
        <v>18</v>
      </c>
      <c r="AV564" s="148">
        <v>16</v>
      </c>
      <c r="AW564" s="148">
        <v>18</v>
      </c>
      <c r="AX564" s="148">
        <v>19</v>
      </c>
      <c r="AY564" s="148">
        <v>22</v>
      </c>
      <c r="AZ564" s="148">
        <v>21</v>
      </c>
      <c r="BA564" s="148">
        <v>21</v>
      </c>
      <c r="BB564" s="148">
        <v>20</v>
      </c>
      <c r="BC564" s="148">
        <v>21</v>
      </c>
      <c r="BD564" s="148">
        <v>19</v>
      </c>
      <c r="BE564" s="148">
        <v>19</v>
      </c>
      <c r="BF564" s="148">
        <v>20</v>
      </c>
      <c r="BG564" s="148">
        <v>19</v>
      </c>
      <c r="BH564" s="148">
        <v>21</v>
      </c>
      <c r="BI564" s="148">
        <v>18</v>
      </c>
      <c r="BJ564" s="148">
        <v>17</v>
      </c>
      <c r="BK564" s="148">
        <v>15</v>
      </c>
      <c r="BL564" s="148">
        <v>14</v>
      </c>
      <c r="BM564" s="148">
        <v>10</v>
      </c>
      <c r="BN564" s="148">
        <v>9</v>
      </c>
      <c r="BO564" s="148">
        <v>10</v>
      </c>
      <c r="BP564" s="148">
        <v>14</v>
      </c>
      <c r="BQ564" s="148">
        <v>13</v>
      </c>
      <c r="BR564" s="148">
        <v>15</v>
      </c>
      <c r="BS564" s="148">
        <v>16</v>
      </c>
      <c r="BT564" s="148">
        <v>14</v>
      </c>
      <c r="BU564" s="148">
        <v>14</v>
      </c>
      <c r="BV564" s="148">
        <v>13</v>
      </c>
      <c r="BW564" s="148">
        <v>15</v>
      </c>
      <c r="BX564" s="148">
        <v>14</v>
      </c>
      <c r="BY564" s="148">
        <v>16</v>
      </c>
      <c r="BZ564" s="148">
        <v>18</v>
      </c>
      <c r="CA564" s="148">
        <v>20</v>
      </c>
      <c r="CB564" s="457">
        <v>13</v>
      </c>
      <c r="CC564" s="457">
        <v>17</v>
      </c>
      <c r="CD564" s="457">
        <v>19</v>
      </c>
      <c r="CE564" s="457">
        <v>13</v>
      </c>
      <c r="CF564" s="457">
        <v>13</v>
      </c>
      <c r="CG564" s="148">
        <v>14</v>
      </c>
      <c r="CH564" s="148">
        <v>18</v>
      </c>
      <c r="CI564" s="148">
        <v>16</v>
      </c>
      <c r="CJ564" s="148">
        <v>20</v>
      </c>
      <c r="CK564" s="148">
        <v>21</v>
      </c>
      <c r="CL564" s="148">
        <v>21</v>
      </c>
      <c r="CM564" s="148">
        <v>21</v>
      </c>
      <c r="CN564" s="148">
        <v>21</v>
      </c>
      <c r="CO564" s="148">
        <v>21</v>
      </c>
      <c r="CP564" s="148">
        <v>21</v>
      </c>
      <c r="CQ564" s="148">
        <v>21</v>
      </c>
      <c r="CR564" s="148">
        <v>22</v>
      </c>
      <c r="CS564" s="148">
        <v>22</v>
      </c>
      <c r="CT564" s="148">
        <v>21</v>
      </c>
      <c r="CU564" s="148">
        <v>20</v>
      </c>
      <c r="CV564" s="148">
        <v>17</v>
      </c>
      <c r="CW564" s="148">
        <v>19</v>
      </c>
      <c r="CX564" s="148">
        <v>20</v>
      </c>
      <c r="CY564" s="148">
        <v>18</v>
      </c>
      <c r="CZ564" s="148">
        <v>18</v>
      </c>
      <c r="DA564" s="148">
        <v>18</v>
      </c>
      <c r="DB564" s="148">
        <v>18</v>
      </c>
      <c r="DC564" s="148">
        <v>16</v>
      </c>
      <c r="DD564" s="148">
        <v>17</v>
      </c>
      <c r="DE564" s="148">
        <v>18</v>
      </c>
      <c r="DF564" s="148">
        <v>15</v>
      </c>
      <c r="DG564" s="148">
        <v>16</v>
      </c>
      <c r="DH564" s="148">
        <v>16</v>
      </c>
      <c r="DI564" s="148">
        <v>18</v>
      </c>
      <c r="DJ564" s="148">
        <v>18</v>
      </c>
      <c r="DK564" s="148">
        <v>17</v>
      </c>
      <c r="DL564" s="148">
        <v>16</v>
      </c>
      <c r="DM564" s="148">
        <v>16</v>
      </c>
      <c r="DN564" s="148">
        <v>11</v>
      </c>
      <c r="DO564" s="148">
        <v>15</v>
      </c>
      <c r="DP564" s="148">
        <v>12</v>
      </c>
      <c r="DQ564" s="148">
        <v>16</v>
      </c>
      <c r="DR564" s="148">
        <v>18</v>
      </c>
      <c r="DS564" s="148">
        <v>15</v>
      </c>
      <c r="DT564" s="148">
        <v>16</v>
      </c>
      <c r="DU564" s="148">
        <v>16</v>
      </c>
      <c r="DV564" s="148">
        <v>18</v>
      </c>
      <c r="DW564" s="148">
        <v>17</v>
      </c>
      <c r="DX564" s="148">
        <v>16</v>
      </c>
      <c r="DY564" s="148">
        <v>15</v>
      </c>
      <c r="DZ564" s="148">
        <v>14</v>
      </c>
      <c r="EA564" s="148">
        <v>15</v>
      </c>
      <c r="EB564" s="457">
        <v>16</v>
      </c>
      <c r="EC564" s="457">
        <v>16</v>
      </c>
      <c r="ED564" s="457">
        <v>15</v>
      </c>
      <c r="EE564" s="457">
        <v>19</v>
      </c>
      <c r="EF564" s="457">
        <v>19</v>
      </c>
      <c r="EG564" s="457">
        <v>19</v>
      </c>
      <c r="EH564" s="457">
        <v>18</v>
      </c>
      <c r="EI564" s="457">
        <v>19</v>
      </c>
      <c r="EJ564" s="457">
        <v>21</v>
      </c>
      <c r="EK564" s="457">
        <v>19</v>
      </c>
      <c r="EL564" s="457">
        <v>21</v>
      </c>
      <c r="EM564" s="457">
        <v>20</v>
      </c>
      <c r="EN564" s="457">
        <v>18</v>
      </c>
      <c r="EO564" s="148">
        <v>19</v>
      </c>
      <c r="EP564" s="457">
        <v>19</v>
      </c>
      <c r="EQ564" s="457">
        <v>19</v>
      </c>
      <c r="ER564" s="457">
        <v>20</v>
      </c>
      <c r="ES564" s="457">
        <v>19</v>
      </c>
      <c r="ET564" s="457">
        <v>21</v>
      </c>
      <c r="EU564" s="457">
        <v>20</v>
      </c>
      <c r="EV564" s="457">
        <v>19</v>
      </c>
      <c r="EW564" s="148">
        <v>18</v>
      </c>
      <c r="EX564" s="148">
        <v>20</v>
      </c>
      <c r="EY564" s="148">
        <v>20</v>
      </c>
      <c r="EZ564" s="148">
        <v>20</v>
      </c>
      <c r="FA564" s="148">
        <v>21</v>
      </c>
      <c r="FB564" s="148">
        <v>21</v>
      </c>
      <c r="FC564" s="148">
        <v>19</v>
      </c>
      <c r="FD564" s="148">
        <v>19</v>
      </c>
      <c r="FE564" s="457">
        <v>19</v>
      </c>
      <c r="FF564" s="148">
        <v>19</v>
      </c>
      <c r="FG564" s="148">
        <v>18</v>
      </c>
      <c r="FH564" s="457">
        <v>17</v>
      </c>
      <c r="FI564" s="148">
        <v>17</v>
      </c>
      <c r="FJ564" s="148">
        <v>19</v>
      </c>
      <c r="FK564" s="148">
        <v>19</v>
      </c>
      <c r="FL564" s="148">
        <v>19</v>
      </c>
      <c r="FM564" s="148">
        <v>18</v>
      </c>
      <c r="FN564" s="148">
        <v>16</v>
      </c>
      <c r="FO564" s="148">
        <v>15</v>
      </c>
      <c r="FP564" s="148">
        <v>19</v>
      </c>
      <c r="FQ564" s="457">
        <v>19</v>
      </c>
      <c r="FR564" s="148">
        <v>16</v>
      </c>
      <c r="FS564" s="148">
        <v>16</v>
      </c>
      <c r="FT564" s="148">
        <v>16</v>
      </c>
      <c r="FU564" s="148">
        <v>16</v>
      </c>
      <c r="FV564" s="148">
        <v>17</v>
      </c>
      <c r="FW564" s="148">
        <v>16</v>
      </c>
      <c r="FX564" s="148">
        <v>16</v>
      </c>
      <c r="FY564" s="148">
        <v>17</v>
      </c>
      <c r="FZ564" s="148">
        <v>18</v>
      </c>
      <c r="GA564" s="148">
        <v>18</v>
      </c>
      <c r="GB564" s="148">
        <v>20</v>
      </c>
      <c r="GC564" s="457">
        <v>21</v>
      </c>
      <c r="GD564" s="457">
        <v>21</v>
      </c>
      <c r="GE564" s="457">
        <v>21</v>
      </c>
      <c r="GF564" s="457">
        <v>21</v>
      </c>
      <c r="GG564" s="457">
        <v>22</v>
      </c>
      <c r="GH564" s="457">
        <v>20</v>
      </c>
      <c r="GI564" s="457">
        <v>19</v>
      </c>
      <c r="GJ564" s="457">
        <v>18</v>
      </c>
      <c r="GK564" s="457">
        <v>16</v>
      </c>
      <c r="GL564" s="457">
        <v>18</v>
      </c>
      <c r="GM564" s="457">
        <v>18</v>
      </c>
      <c r="GN564" s="457">
        <v>18</v>
      </c>
      <c r="GO564" s="457">
        <v>18</v>
      </c>
      <c r="GP564" s="148">
        <v>19</v>
      </c>
      <c r="GQ564" s="457">
        <v>18</v>
      </c>
      <c r="GR564" s="457">
        <v>16</v>
      </c>
      <c r="GS564" s="457">
        <v>16</v>
      </c>
      <c r="GT564" s="457">
        <v>16</v>
      </c>
      <c r="GU564" s="457">
        <v>20</v>
      </c>
      <c r="GV564" s="148">
        <v>15</v>
      </c>
      <c r="GW564" s="148">
        <v>17</v>
      </c>
      <c r="GX564" s="148">
        <v>18</v>
      </c>
      <c r="GY564" s="148">
        <v>16</v>
      </c>
      <c r="GZ564" s="148">
        <v>14</v>
      </c>
      <c r="HA564" s="148">
        <v>14</v>
      </c>
      <c r="HB564" s="148">
        <v>15</v>
      </c>
      <c r="HC564" s="148">
        <v>16</v>
      </c>
      <c r="HD564" s="148">
        <v>15</v>
      </c>
      <c r="HE564" s="148">
        <v>16</v>
      </c>
      <c r="HF564" s="148">
        <v>15</v>
      </c>
      <c r="HG564" s="148">
        <v>16</v>
      </c>
      <c r="HH564" s="148">
        <v>17</v>
      </c>
      <c r="HI564" s="148">
        <v>16</v>
      </c>
      <c r="HJ564" s="148">
        <v>16</v>
      </c>
      <c r="HK564" s="148">
        <v>17</v>
      </c>
      <c r="HL564" s="148">
        <v>18</v>
      </c>
      <c r="HM564" s="148">
        <v>16</v>
      </c>
      <c r="HN564" s="148">
        <v>16</v>
      </c>
      <c r="HO564" s="148">
        <v>16</v>
      </c>
      <c r="HP564" s="148">
        <v>16</v>
      </c>
      <c r="HQ564" s="148">
        <v>16</v>
      </c>
      <c r="HR564" s="148">
        <v>14</v>
      </c>
      <c r="HS564" s="148">
        <v>15</v>
      </c>
      <c r="HT564" s="148">
        <v>15</v>
      </c>
      <c r="HU564" s="148">
        <v>16</v>
      </c>
      <c r="HV564" s="148">
        <v>10</v>
      </c>
      <c r="HW564" s="148">
        <v>12</v>
      </c>
      <c r="HX564" s="148">
        <v>11</v>
      </c>
      <c r="HY564" s="148">
        <v>11</v>
      </c>
      <c r="HZ564" s="148">
        <v>11</v>
      </c>
      <c r="IA564" s="148">
        <v>13</v>
      </c>
      <c r="IB564" s="148">
        <v>14</v>
      </c>
      <c r="IC564" s="148">
        <v>20</v>
      </c>
      <c r="ID564" s="148">
        <v>17</v>
      </c>
      <c r="IE564" s="148">
        <v>16</v>
      </c>
      <c r="IF564" s="148">
        <v>14</v>
      </c>
      <c r="IG564" s="148">
        <v>15</v>
      </c>
      <c r="IH564" s="148">
        <v>17</v>
      </c>
      <c r="II564" s="148">
        <v>17</v>
      </c>
      <c r="IJ564" s="148">
        <v>16</v>
      </c>
      <c r="IK564" s="148">
        <v>19</v>
      </c>
      <c r="IL564" s="148">
        <v>19</v>
      </c>
      <c r="IM564" s="148">
        <v>15</v>
      </c>
      <c r="IN564" s="355">
        <v>14</v>
      </c>
      <c r="IO564" s="148">
        <v>11</v>
      </c>
      <c r="IP564" s="148">
        <v>13</v>
      </c>
      <c r="IQ564" s="148">
        <v>12</v>
      </c>
      <c r="IR564" s="148">
        <v>12</v>
      </c>
      <c r="IS564" s="148">
        <v>11</v>
      </c>
      <c r="IT564" s="148">
        <v>12</v>
      </c>
      <c r="IU564" s="148">
        <v>13</v>
      </c>
      <c r="IV564" s="148">
        <v>7</v>
      </c>
      <c r="IW564" s="148">
        <v>8</v>
      </c>
      <c r="IX564" s="148">
        <v>9</v>
      </c>
      <c r="IY564" s="148">
        <v>15</v>
      </c>
      <c r="IZ564" s="148">
        <v>13</v>
      </c>
      <c r="JA564" s="148">
        <v>14</v>
      </c>
      <c r="JB564" s="148">
        <v>11</v>
      </c>
      <c r="JC564" s="148">
        <v>11</v>
      </c>
      <c r="JD564" s="148">
        <v>11</v>
      </c>
      <c r="JE564" s="148">
        <v>10</v>
      </c>
      <c r="JF564" s="360">
        <v>9</v>
      </c>
      <c r="JG564" s="148">
        <v>8</v>
      </c>
      <c r="JH564" s="148">
        <v>10</v>
      </c>
      <c r="JI564" s="148">
        <v>12</v>
      </c>
      <c r="JJ564" s="148">
        <v>10</v>
      </c>
      <c r="JK564" s="148">
        <v>10</v>
      </c>
      <c r="JL564" s="148">
        <v>9</v>
      </c>
      <c r="JM564" s="148">
        <v>14</v>
      </c>
      <c r="JN564" s="355">
        <v>16</v>
      </c>
      <c r="JO564" s="148">
        <v>17</v>
      </c>
      <c r="JP564" s="148">
        <v>16</v>
      </c>
      <c r="JQ564" s="148">
        <v>15</v>
      </c>
      <c r="JR564" s="148">
        <v>15</v>
      </c>
      <c r="JS564" s="148">
        <v>16</v>
      </c>
      <c r="JT564" s="148">
        <v>19</v>
      </c>
      <c r="JU564" s="148">
        <v>17</v>
      </c>
      <c r="JV564" s="148">
        <v>17</v>
      </c>
      <c r="JW564" s="148">
        <v>17</v>
      </c>
      <c r="JX564" s="148">
        <v>16</v>
      </c>
      <c r="JY564" s="148">
        <v>14</v>
      </c>
      <c r="JZ564" s="148">
        <v>14</v>
      </c>
      <c r="KA564" s="148">
        <v>12</v>
      </c>
      <c r="KB564" s="148">
        <v>11</v>
      </c>
      <c r="KC564" s="148">
        <v>15</v>
      </c>
      <c r="KD564" s="148">
        <v>16</v>
      </c>
      <c r="KE564" s="148">
        <v>17</v>
      </c>
      <c r="KF564" s="148">
        <v>15</v>
      </c>
      <c r="KG564" s="148">
        <v>16</v>
      </c>
      <c r="KH564" s="148">
        <v>17</v>
      </c>
      <c r="KI564" s="148">
        <v>17</v>
      </c>
      <c r="KJ564" s="148">
        <v>14</v>
      </c>
      <c r="KK564" s="148">
        <v>13</v>
      </c>
      <c r="KL564" s="148">
        <v>15</v>
      </c>
      <c r="KM564" s="148">
        <v>13</v>
      </c>
      <c r="KN564" s="148">
        <v>13</v>
      </c>
      <c r="KO564" s="148">
        <v>15</v>
      </c>
      <c r="KP564" s="148">
        <v>13</v>
      </c>
      <c r="KQ564" s="148">
        <v>15</v>
      </c>
      <c r="KR564" s="148">
        <v>14</v>
      </c>
      <c r="KS564" s="148">
        <v>14</v>
      </c>
      <c r="KT564" s="148">
        <v>15</v>
      </c>
      <c r="KU564" s="148">
        <v>17</v>
      </c>
      <c r="KV564" s="148">
        <v>14</v>
      </c>
      <c r="KW564" s="148">
        <v>15</v>
      </c>
      <c r="KX564" s="148">
        <v>16</v>
      </c>
      <c r="KY564" s="148">
        <v>20</v>
      </c>
      <c r="KZ564" s="418">
        <v>17</v>
      </c>
      <c r="LA564" s="418">
        <v>17</v>
      </c>
      <c r="LB564" s="418">
        <v>17</v>
      </c>
      <c r="LC564" s="418">
        <v>17</v>
      </c>
      <c r="LD564" s="418">
        <v>17</v>
      </c>
      <c r="LE564" s="418">
        <v>17</v>
      </c>
      <c r="LF564" s="418">
        <v>17</v>
      </c>
      <c r="LG564" s="418">
        <v>17</v>
      </c>
      <c r="LH564" s="418">
        <v>17</v>
      </c>
      <c r="LI564" s="418">
        <v>17</v>
      </c>
      <c r="LJ564" s="148">
        <v>18</v>
      </c>
      <c r="LK564" s="148">
        <v>19</v>
      </c>
      <c r="LL564" s="148">
        <v>19</v>
      </c>
      <c r="LM564" s="148">
        <v>18</v>
      </c>
      <c r="LN564" s="148">
        <v>17</v>
      </c>
      <c r="LO564" s="148">
        <v>16</v>
      </c>
      <c r="LP564" s="457">
        <v>18</v>
      </c>
      <c r="LQ564" s="148">
        <v>18</v>
      </c>
      <c r="LR564" s="148">
        <v>16</v>
      </c>
      <c r="LS564" s="148">
        <v>14</v>
      </c>
      <c r="LT564" s="148">
        <v>19</v>
      </c>
      <c r="LU564" s="148">
        <v>18</v>
      </c>
      <c r="LV564" s="148">
        <v>17</v>
      </c>
      <c r="LW564" s="148">
        <v>22</v>
      </c>
      <c r="LX564" s="148">
        <v>23</v>
      </c>
      <c r="LY564" s="148">
        <v>16</v>
      </c>
      <c r="LZ564" s="148">
        <v>16</v>
      </c>
      <c r="MA564" s="148">
        <v>15</v>
      </c>
      <c r="MB564" s="148">
        <v>15</v>
      </c>
      <c r="MC564" s="148">
        <v>23</v>
      </c>
      <c r="MD564" s="148">
        <v>22</v>
      </c>
      <c r="ME564" s="148">
        <v>12</v>
      </c>
      <c r="MF564" s="148">
        <v>23</v>
      </c>
      <c r="MG564" s="148">
        <v>11</v>
      </c>
      <c r="MH564" s="148">
        <v>16</v>
      </c>
      <c r="MI564" s="148">
        <v>14</v>
      </c>
      <c r="MJ564" s="148">
        <v>13</v>
      </c>
      <c r="MK564" s="148">
        <v>14</v>
      </c>
      <c r="ML564" s="148">
        <v>14</v>
      </c>
      <c r="MM564" s="148">
        <v>14</v>
      </c>
      <c r="MN564" s="148">
        <v>13</v>
      </c>
      <c r="MO564" s="148">
        <v>13</v>
      </c>
      <c r="MP564" s="148">
        <v>13</v>
      </c>
      <c r="MQ564" s="148">
        <v>12</v>
      </c>
      <c r="MR564" s="148">
        <v>14</v>
      </c>
      <c r="MS564" s="148">
        <v>14</v>
      </c>
      <c r="MT564" s="148">
        <v>14</v>
      </c>
      <c r="MU564" s="148">
        <v>15</v>
      </c>
      <c r="MV564" s="148">
        <v>15</v>
      </c>
      <c r="MW564" s="148">
        <v>15</v>
      </c>
      <c r="MX564" s="148">
        <v>15</v>
      </c>
      <c r="MY564" s="148">
        <v>16</v>
      </c>
      <c r="MZ564" s="148">
        <v>16</v>
      </c>
      <c r="NA564" s="148">
        <v>16</v>
      </c>
      <c r="NB564" s="148">
        <v>15</v>
      </c>
      <c r="NC564" s="148">
        <v>15</v>
      </c>
      <c r="ND564" s="148">
        <v>15</v>
      </c>
      <c r="NE564" s="148">
        <v>16</v>
      </c>
      <c r="NF564" s="148">
        <v>15</v>
      </c>
      <c r="NG564" s="148">
        <v>15</v>
      </c>
      <c r="NH564" s="148">
        <v>15</v>
      </c>
      <c r="NI564" s="148">
        <v>15</v>
      </c>
      <c r="NJ564" s="148">
        <v>14</v>
      </c>
      <c r="NK564" s="148">
        <v>13</v>
      </c>
      <c r="NL564" s="148">
        <v>15</v>
      </c>
      <c r="NM564" s="148">
        <v>15</v>
      </c>
      <c r="NN564" s="148">
        <v>15</v>
      </c>
      <c r="NO564" s="148">
        <v>13</v>
      </c>
      <c r="NP564" s="148">
        <v>13</v>
      </c>
      <c r="NQ564" s="148">
        <v>16</v>
      </c>
      <c r="NR564" s="148">
        <v>16</v>
      </c>
      <c r="NS564" s="148">
        <v>16</v>
      </c>
      <c r="NT564" s="148">
        <v>16</v>
      </c>
      <c r="NU564" s="148">
        <v>17</v>
      </c>
      <c r="NV564" s="148">
        <v>16</v>
      </c>
      <c r="NW564" s="148">
        <v>15</v>
      </c>
      <c r="NX564" s="148">
        <v>14</v>
      </c>
      <c r="NY564" s="148">
        <v>16</v>
      </c>
      <c r="NZ564" s="148">
        <v>15</v>
      </c>
      <c r="OA564" s="148">
        <v>13</v>
      </c>
      <c r="OB564" s="148">
        <v>13</v>
      </c>
      <c r="OC564" s="148">
        <v>15</v>
      </c>
      <c r="OD564" s="148">
        <v>14</v>
      </c>
      <c r="OE564" s="148">
        <v>15</v>
      </c>
      <c r="OF564" s="148">
        <v>10</v>
      </c>
      <c r="OG564" s="148">
        <v>14</v>
      </c>
      <c r="OH564" s="148">
        <v>13</v>
      </c>
      <c r="OI564" s="148">
        <v>14</v>
      </c>
      <c r="OJ564" s="148">
        <v>15</v>
      </c>
      <c r="OK564" s="148">
        <v>17</v>
      </c>
      <c r="OL564" s="148">
        <v>17</v>
      </c>
      <c r="OM564" s="148">
        <v>17</v>
      </c>
      <c r="ON564" s="148">
        <v>16</v>
      </c>
      <c r="OO564" s="148">
        <v>13</v>
      </c>
      <c r="OP564" s="148">
        <v>14</v>
      </c>
      <c r="OQ564" s="148">
        <v>15</v>
      </c>
      <c r="OR564" s="148">
        <v>16</v>
      </c>
      <c r="OS564" s="148">
        <v>16</v>
      </c>
      <c r="OT564" s="148">
        <v>19</v>
      </c>
      <c r="OU564" s="148">
        <v>19</v>
      </c>
      <c r="OV564" s="148">
        <v>19</v>
      </c>
      <c r="OW564" s="148">
        <v>19</v>
      </c>
      <c r="OX564" s="148">
        <v>19</v>
      </c>
      <c r="OY564" s="148">
        <v>19</v>
      </c>
      <c r="OZ564" s="148">
        <v>18</v>
      </c>
      <c r="PA564" s="148">
        <v>20</v>
      </c>
      <c r="PB564" s="148">
        <v>21</v>
      </c>
      <c r="PC564" s="148">
        <v>19</v>
      </c>
      <c r="PD564" s="148">
        <v>19</v>
      </c>
      <c r="PE564" s="148">
        <v>20</v>
      </c>
      <c r="PF564" s="148">
        <v>20</v>
      </c>
      <c r="PG564" s="148">
        <v>21</v>
      </c>
      <c r="PH564" s="148">
        <v>21</v>
      </c>
      <c r="PI564" s="148">
        <v>20</v>
      </c>
      <c r="PJ564" s="148">
        <v>20</v>
      </c>
      <c r="PK564" s="148">
        <v>20</v>
      </c>
      <c r="PL564" s="148">
        <v>20</v>
      </c>
      <c r="PM564" s="148">
        <v>21</v>
      </c>
      <c r="PN564" s="148">
        <v>20</v>
      </c>
      <c r="PO564" s="148">
        <v>22</v>
      </c>
      <c r="PP564" s="148">
        <v>15</v>
      </c>
      <c r="PQ564" s="148">
        <v>20</v>
      </c>
      <c r="PR564" s="148">
        <v>13</v>
      </c>
      <c r="PS564" s="148">
        <v>13</v>
      </c>
      <c r="PT564" s="148">
        <v>16</v>
      </c>
      <c r="PU564" s="148">
        <v>16</v>
      </c>
      <c r="PV564" s="148">
        <v>16</v>
      </c>
      <c r="PW564" s="148">
        <v>16</v>
      </c>
      <c r="PX564" s="148">
        <v>17</v>
      </c>
      <c r="PY564" s="148">
        <v>16</v>
      </c>
      <c r="PZ564" s="148">
        <v>15</v>
      </c>
      <c r="QA564" s="148">
        <v>19</v>
      </c>
      <c r="QB564" s="148">
        <v>16</v>
      </c>
      <c r="QC564" s="148">
        <v>15</v>
      </c>
      <c r="QD564" s="148">
        <v>13</v>
      </c>
      <c r="QE564" s="148">
        <v>13</v>
      </c>
      <c r="QF564" s="148">
        <v>15</v>
      </c>
      <c r="QG564" s="148">
        <v>14</v>
      </c>
      <c r="QH564" s="148">
        <v>15</v>
      </c>
      <c r="QI564" s="148">
        <v>10</v>
      </c>
      <c r="QJ564" s="148">
        <v>14</v>
      </c>
      <c r="QK564" s="148">
        <v>13</v>
      </c>
      <c r="QL564" s="148">
        <v>14</v>
      </c>
      <c r="QM564" s="148">
        <v>15</v>
      </c>
      <c r="QN564" s="148">
        <v>17</v>
      </c>
      <c r="QO564" s="148">
        <v>17</v>
      </c>
      <c r="QP564" s="148">
        <v>17</v>
      </c>
      <c r="QQ564" s="148">
        <v>16</v>
      </c>
      <c r="QR564" s="148">
        <v>13</v>
      </c>
      <c r="QS564" s="148">
        <v>14</v>
      </c>
      <c r="QT564" s="148">
        <v>14</v>
      </c>
      <c r="QU564" s="148">
        <v>15</v>
      </c>
      <c r="QV564" s="148">
        <v>16</v>
      </c>
      <c r="QW564" s="148">
        <v>16</v>
      </c>
      <c r="QX564" s="148">
        <v>18</v>
      </c>
      <c r="QY564" s="148">
        <v>14</v>
      </c>
      <c r="QZ564" s="148">
        <v>11</v>
      </c>
      <c r="RA564" s="457">
        <v>14</v>
      </c>
      <c r="RB564" s="148">
        <v>12</v>
      </c>
      <c r="RC564" s="148">
        <v>11</v>
      </c>
      <c r="RD564" s="148">
        <v>9</v>
      </c>
      <c r="RE564" s="148">
        <v>13</v>
      </c>
      <c r="RF564" s="148">
        <v>10</v>
      </c>
      <c r="RG564" s="148">
        <v>13</v>
      </c>
      <c r="RH564" s="148">
        <v>11</v>
      </c>
      <c r="RI564" s="148">
        <v>14</v>
      </c>
      <c r="RJ564" s="148">
        <v>16</v>
      </c>
      <c r="RK564" s="148">
        <v>14</v>
      </c>
      <c r="RL564" s="148">
        <v>16</v>
      </c>
      <c r="RM564" s="148">
        <v>19</v>
      </c>
      <c r="RN564" s="148">
        <v>21</v>
      </c>
      <c r="RO564" s="148">
        <v>21</v>
      </c>
      <c r="RP564" s="148">
        <v>17</v>
      </c>
      <c r="RQ564" s="148">
        <v>21</v>
      </c>
      <c r="RR564" s="148">
        <v>23</v>
      </c>
      <c r="RS564" s="148">
        <v>20</v>
      </c>
      <c r="RT564" s="148">
        <v>18</v>
      </c>
      <c r="RU564" s="148">
        <v>16</v>
      </c>
      <c r="RV564" s="148">
        <v>17</v>
      </c>
      <c r="RW564" s="148">
        <v>17</v>
      </c>
      <c r="RX564" s="148">
        <v>17</v>
      </c>
      <c r="RY564" s="148">
        <v>16</v>
      </c>
      <c r="RZ564" s="148">
        <v>13</v>
      </c>
      <c r="SA564" s="148">
        <v>16</v>
      </c>
      <c r="SB564" s="148">
        <v>15</v>
      </c>
      <c r="SC564" s="148">
        <v>14</v>
      </c>
      <c r="SD564" s="148">
        <v>15</v>
      </c>
      <c r="SE564" s="148">
        <v>16</v>
      </c>
      <c r="SF564" s="148">
        <v>17</v>
      </c>
      <c r="SG564" s="148">
        <v>19</v>
      </c>
      <c r="SH564" s="148">
        <v>17</v>
      </c>
      <c r="SI564" s="148">
        <v>16</v>
      </c>
      <c r="SJ564" s="148">
        <v>17</v>
      </c>
      <c r="SK564" s="148">
        <v>15</v>
      </c>
      <c r="SL564" s="148">
        <v>13</v>
      </c>
      <c r="SM564" s="148">
        <v>15</v>
      </c>
      <c r="SN564" s="148">
        <v>17</v>
      </c>
      <c r="SO564" s="148">
        <v>18</v>
      </c>
      <c r="SP564" s="148">
        <v>17</v>
      </c>
      <c r="SQ564" s="148">
        <v>14</v>
      </c>
      <c r="SR564" s="148">
        <v>13</v>
      </c>
      <c r="SS564" s="148">
        <v>14</v>
      </c>
      <c r="ST564" s="148">
        <v>11</v>
      </c>
      <c r="SU564" s="148">
        <v>11</v>
      </c>
      <c r="SV564" s="148">
        <v>15</v>
      </c>
      <c r="SW564" s="148">
        <v>16</v>
      </c>
      <c r="SX564" s="148">
        <v>15</v>
      </c>
      <c r="SY564" s="148">
        <v>10</v>
      </c>
      <c r="SZ564" s="148">
        <v>12</v>
      </c>
      <c r="TA564" s="148">
        <v>15</v>
      </c>
      <c r="TB564" s="148">
        <v>19</v>
      </c>
      <c r="TC564" s="148">
        <v>20</v>
      </c>
      <c r="TD564" s="148">
        <v>19</v>
      </c>
      <c r="TE564" s="148">
        <v>17</v>
      </c>
      <c r="TF564" s="148">
        <v>14</v>
      </c>
      <c r="TG564" s="148">
        <v>13</v>
      </c>
      <c r="TH564" s="148">
        <v>15</v>
      </c>
      <c r="TI564" s="148">
        <v>17</v>
      </c>
      <c r="TJ564" s="148">
        <v>13</v>
      </c>
      <c r="TK564" s="148">
        <v>15</v>
      </c>
      <c r="TL564" s="148">
        <v>12</v>
      </c>
      <c r="TM564" s="148">
        <v>12</v>
      </c>
      <c r="TN564" s="148">
        <v>15</v>
      </c>
      <c r="TO564" s="148">
        <v>14</v>
      </c>
      <c r="TP564" s="148">
        <v>11</v>
      </c>
      <c r="TQ564" s="148">
        <v>12</v>
      </c>
      <c r="TR564" s="148">
        <v>12</v>
      </c>
      <c r="TS564" s="148">
        <v>12</v>
      </c>
      <c r="TT564" s="148">
        <v>16</v>
      </c>
      <c r="TU564" s="148">
        <v>21</v>
      </c>
      <c r="TV564" s="148">
        <v>21</v>
      </c>
      <c r="TW564" s="148">
        <v>19</v>
      </c>
      <c r="TX564" s="148">
        <v>20</v>
      </c>
      <c r="TY564" s="148">
        <v>18</v>
      </c>
      <c r="TZ564" s="148">
        <v>19</v>
      </c>
      <c r="UA564" s="148">
        <v>20</v>
      </c>
      <c r="UB564" s="148">
        <v>19</v>
      </c>
      <c r="UC564" s="148">
        <v>18</v>
      </c>
      <c r="UD564" s="148">
        <v>19</v>
      </c>
      <c r="UE564" s="148">
        <v>17</v>
      </c>
      <c r="UF564" s="148">
        <v>18</v>
      </c>
      <c r="UG564" s="148">
        <v>15</v>
      </c>
      <c r="UH564" s="148">
        <v>12</v>
      </c>
      <c r="UI564" s="148">
        <v>12</v>
      </c>
      <c r="UJ564" s="148">
        <v>18</v>
      </c>
      <c r="UK564" s="148">
        <v>19</v>
      </c>
      <c r="UL564" s="148">
        <v>14</v>
      </c>
      <c r="UM564" s="148">
        <v>13</v>
      </c>
      <c r="UN564" s="148">
        <v>10</v>
      </c>
      <c r="UO564" s="148">
        <v>14</v>
      </c>
      <c r="UP564" s="148">
        <v>13</v>
      </c>
      <c r="UQ564" s="148">
        <v>13</v>
      </c>
      <c r="UR564" s="148">
        <v>18</v>
      </c>
      <c r="US564" s="148">
        <v>14</v>
      </c>
      <c r="UT564" s="148">
        <v>11</v>
      </c>
      <c r="UU564" s="148">
        <v>13</v>
      </c>
      <c r="UV564" s="148">
        <v>17</v>
      </c>
      <c r="UW564" s="148">
        <v>9</v>
      </c>
      <c r="UX564" s="148">
        <v>12</v>
      </c>
      <c r="UY564" s="148">
        <v>8</v>
      </c>
      <c r="UZ564" s="148">
        <v>7</v>
      </c>
      <c r="VA564" s="148">
        <v>9</v>
      </c>
      <c r="VB564" s="148">
        <v>20</v>
      </c>
      <c r="VC564" s="148">
        <v>14</v>
      </c>
      <c r="VD564" s="148">
        <v>11</v>
      </c>
      <c r="VE564" s="148">
        <v>11</v>
      </c>
      <c r="VF564" s="148">
        <v>11</v>
      </c>
      <c r="VG564" s="148">
        <v>8</v>
      </c>
      <c r="VH564" s="148">
        <v>7</v>
      </c>
      <c r="VI564" s="148">
        <v>10</v>
      </c>
      <c r="VJ564" s="148">
        <v>15</v>
      </c>
      <c r="VK564" s="148">
        <v>15</v>
      </c>
      <c r="VL564" s="148">
        <v>16</v>
      </c>
      <c r="VM564" s="148">
        <v>13</v>
      </c>
      <c r="VN564" s="148">
        <v>19</v>
      </c>
      <c r="VO564" s="148">
        <v>19</v>
      </c>
      <c r="VP564" s="148">
        <v>18</v>
      </c>
      <c r="VQ564" s="148">
        <v>16</v>
      </c>
      <c r="VR564" s="148">
        <v>18</v>
      </c>
      <c r="VS564" s="148">
        <v>16</v>
      </c>
      <c r="VT564" s="148">
        <v>15</v>
      </c>
      <c r="VU564" s="148">
        <v>10</v>
      </c>
      <c r="VV564" s="148">
        <v>13</v>
      </c>
      <c r="VW564" s="148">
        <v>13</v>
      </c>
      <c r="VX564" s="148">
        <v>17</v>
      </c>
      <c r="VY564" s="148">
        <v>17</v>
      </c>
      <c r="VZ564" s="148">
        <v>16</v>
      </c>
      <c r="WA564" s="148">
        <v>17</v>
      </c>
      <c r="WB564" s="148">
        <v>10</v>
      </c>
      <c r="WC564" s="148">
        <v>16</v>
      </c>
      <c r="WD564" s="148">
        <v>16</v>
      </c>
      <c r="WE564" s="148">
        <v>16</v>
      </c>
      <c r="WF564" s="148">
        <v>17</v>
      </c>
      <c r="WG564" s="148">
        <v>17</v>
      </c>
      <c r="WH564" s="148">
        <v>7</v>
      </c>
      <c r="WI564" s="148">
        <v>16</v>
      </c>
      <c r="WJ564" s="148">
        <v>21</v>
      </c>
      <c r="WK564" s="148">
        <v>15</v>
      </c>
      <c r="WL564" s="148">
        <v>17</v>
      </c>
      <c r="WM564" s="148">
        <v>9</v>
      </c>
      <c r="WN564" s="148">
        <v>19</v>
      </c>
      <c r="WO564" s="148">
        <v>19</v>
      </c>
      <c r="WP564" s="148">
        <v>9</v>
      </c>
      <c r="WQ564" s="148">
        <v>16</v>
      </c>
      <c r="WR564" s="148">
        <v>18</v>
      </c>
      <c r="WS564" s="148">
        <v>9</v>
      </c>
      <c r="WT564" s="148">
        <v>9</v>
      </c>
      <c r="WU564" s="148">
        <v>11</v>
      </c>
      <c r="WV564" s="148">
        <v>10</v>
      </c>
      <c r="WW564" s="148">
        <v>11</v>
      </c>
      <c r="WX564" s="148">
        <v>14</v>
      </c>
      <c r="WY564" s="148">
        <v>11</v>
      </c>
      <c r="WZ564" s="148">
        <v>12</v>
      </c>
      <c r="XA564" s="148">
        <v>13</v>
      </c>
      <c r="XB564" s="148">
        <v>10</v>
      </c>
      <c r="XC564" s="148">
        <v>14</v>
      </c>
      <c r="XD564" s="148">
        <v>15</v>
      </c>
      <c r="XE564" s="148">
        <v>15</v>
      </c>
      <c r="XF564" s="148">
        <v>14</v>
      </c>
      <c r="XG564" s="148">
        <v>12</v>
      </c>
      <c r="XH564" s="148">
        <v>15</v>
      </c>
      <c r="XI564" s="148">
        <v>15</v>
      </c>
      <c r="XJ564" s="148">
        <v>16</v>
      </c>
      <c r="XK564" s="148">
        <v>12</v>
      </c>
    </row>
    <row r="565" spans="1:635" s="148" customFormat="1" x14ac:dyDescent="0.2">
      <c r="A565" s="354"/>
      <c r="B565" s="354">
        <v>19</v>
      </c>
      <c r="C565" s="399">
        <f t="shared" ca="1" si="488"/>
        <v>139089</v>
      </c>
      <c r="D565" s="455">
        <f t="shared" ca="1" si="487"/>
        <v>18</v>
      </c>
      <c r="E565" s="354">
        <v>19</v>
      </c>
      <c r="F565" s="354"/>
      <c r="G565" s="148">
        <v>5</v>
      </c>
      <c r="H565" s="148">
        <v>8</v>
      </c>
      <c r="I565" s="355">
        <v>8</v>
      </c>
      <c r="J565" s="148">
        <v>6</v>
      </c>
      <c r="K565" s="148">
        <v>3</v>
      </c>
      <c r="L565" s="148">
        <v>5</v>
      </c>
      <c r="M565" s="148">
        <v>3</v>
      </c>
      <c r="N565" s="148">
        <v>4</v>
      </c>
      <c r="O565" s="148">
        <v>4</v>
      </c>
      <c r="P565" s="148">
        <v>3</v>
      </c>
      <c r="Q565" s="148">
        <v>3</v>
      </c>
      <c r="R565" s="148">
        <v>3</v>
      </c>
      <c r="S565" s="148">
        <v>3</v>
      </c>
      <c r="T565" s="148">
        <v>3</v>
      </c>
      <c r="U565" s="148">
        <v>13</v>
      </c>
      <c r="V565" s="148">
        <v>10</v>
      </c>
      <c r="W565" s="148">
        <v>8</v>
      </c>
      <c r="X565" s="148">
        <v>10</v>
      </c>
      <c r="Y565" s="148">
        <v>12</v>
      </c>
      <c r="Z565" s="148">
        <v>12</v>
      </c>
      <c r="AA565" s="148">
        <v>15</v>
      </c>
      <c r="AB565" s="148">
        <v>15</v>
      </c>
      <c r="AC565" s="148">
        <v>4</v>
      </c>
      <c r="AD565" s="148">
        <v>5</v>
      </c>
      <c r="AE565" s="148">
        <v>4</v>
      </c>
      <c r="AF565" s="148">
        <v>4</v>
      </c>
      <c r="AG565" s="148">
        <v>6</v>
      </c>
      <c r="AH565" s="148">
        <v>2</v>
      </c>
      <c r="AI565" s="148">
        <v>9</v>
      </c>
      <c r="AJ565" s="148">
        <v>10</v>
      </c>
      <c r="AK565" s="148">
        <v>7</v>
      </c>
      <c r="AL565" s="148">
        <v>5</v>
      </c>
      <c r="AM565" s="148">
        <v>3</v>
      </c>
      <c r="AN565" s="148">
        <v>3</v>
      </c>
      <c r="AO565" s="148">
        <v>6</v>
      </c>
      <c r="AP565" s="355">
        <v>6</v>
      </c>
      <c r="AQ565" s="148">
        <v>6</v>
      </c>
      <c r="AR565" s="148">
        <v>9</v>
      </c>
      <c r="AS565" s="148">
        <v>10</v>
      </c>
      <c r="AT565" s="148">
        <v>4</v>
      </c>
      <c r="AU565" s="148">
        <v>3</v>
      </c>
      <c r="AV565" s="148">
        <v>3</v>
      </c>
      <c r="AW565" s="148">
        <v>3</v>
      </c>
      <c r="AX565" s="148">
        <v>5</v>
      </c>
      <c r="AY565" s="148">
        <v>4</v>
      </c>
      <c r="AZ565" s="148">
        <v>14</v>
      </c>
      <c r="BA565" s="148">
        <v>18</v>
      </c>
      <c r="BB565" s="148">
        <v>19</v>
      </c>
      <c r="BC565" s="148">
        <v>14</v>
      </c>
      <c r="BD565" s="148">
        <v>18</v>
      </c>
      <c r="BE565" s="148">
        <v>12</v>
      </c>
      <c r="BF565" s="148">
        <v>13</v>
      </c>
      <c r="BG565" s="148">
        <v>18</v>
      </c>
      <c r="BH565" s="148">
        <v>10</v>
      </c>
      <c r="BI565" s="148">
        <v>7</v>
      </c>
      <c r="BJ565" s="148">
        <v>4</v>
      </c>
      <c r="BK565" s="148">
        <v>5</v>
      </c>
      <c r="BL565" s="148">
        <v>11</v>
      </c>
      <c r="BM565" s="148">
        <v>13</v>
      </c>
      <c r="BN565" s="148">
        <v>16</v>
      </c>
      <c r="BO565" s="148">
        <v>15</v>
      </c>
      <c r="BP565" s="148">
        <v>19</v>
      </c>
      <c r="BQ565" s="148">
        <v>20</v>
      </c>
      <c r="BR565" s="148">
        <v>21</v>
      </c>
      <c r="BS565" s="148">
        <v>20</v>
      </c>
      <c r="BT565" s="148">
        <v>18</v>
      </c>
      <c r="BU565" s="148">
        <v>21</v>
      </c>
      <c r="BV565" s="148">
        <v>14</v>
      </c>
      <c r="BW565" s="148">
        <v>20</v>
      </c>
      <c r="BX565" s="148">
        <v>17</v>
      </c>
      <c r="BY565" s="148">
        <v>11</v>
      </c>
      <c r="BZ565" s="148">
        <v>16</v>
      </c>
      <c r="CA565" s="148">
        <v>9</v>
      </c>
      <c r="CB565" s="457">
        <v>4</v>
      </c>
      <c r="CC565" s="457">
        <v>8</v>
      </c>
      <c r="CD565" s="457">
        <v>10</v>
      </c>
      <c r="CE565" s="457">
        <v>4</v>
      </c>
      <c r="CF565" s="457">
        <v>3</v>
      </c>
      <c r="CG565" s="148">
        <v>2</v>
      </c>
      <c r="CH565" s="148">
        <v>4</v>
      </c>
      <c r="CI565" s="148">
        <v>2</v>
      </c>
      <c r="CJ565" s="148">
        <v>4</v>
      </c>
      <c r="CK565" s="148">
        <v>3</v>
      </c>
      <c r="CL565" s="148">
        <v>3</v>
      </c>
      <c r="CM565" s="148">
        <v>4</v>
      </c>
      <c r="CN565" s="148">
        <v>6</v>
      </c>
      <c r="CO565" s="148">
        <v>6</v>
      </c>
      <c r="CP565" s="148">
        <v>6</v>
      </c>
      <c r="CQ565" s="148">
        <v>14</v>
      </c>
      <c r="CR565" s="148">
        <v>10</v>
      </c>
      <c r="CS565" s="148">
        <v>10</v>
      </c>
      <c r="CT565" s="148">
        <v>7</v>
      </c>
      <c r="CU565" s="148">
        <v>6</v>
      </c>
      <c r="CV565" s="148">
        <v>6</v>
      </c>
      <c r="CW565" s="148">
        <v>5</v>
      </c>
      <c r="CX565" s="148">
        <v>13</v>
      </c>
      <c r="CY565" s="148">
        <v>15</v>
      </c>
      <c r="CZ565" s="148">
        <v>13</v>
      </c>
      <c r="DA565" s="148">
        <v>12</v>
      </c>
      <c r="DB565" s="148">
        <v>10</v>
      </c>
      <c r="DC565" s="148">
        <v>7</v>
      </c>
      <c r="DD565" s="148">
        <v>13</v>
      </c>
      <c r="DE565" s="148">
        <v>6</v>
      </c>
      <c r="DF565" s="148">
        <v>4</v>
      </c>
      <c r="DG565" s="148">
        <v>5</v>
      </c>
      <c r="DH565" s="148">
        <v>13</v>
      </c>
      <c r="DI565" s="148">
        <v>9</v>
      </c>
      <c r="DJ565" s="148">
        <v>8</v>
      </c>
      <c r="DK565" s="148">
        <v>9</v>
      </c>
      <c r="DL565" s="148">
        <v>6</v>
      </c>
      <c r="DM565" s="148">
        <v>12</v>
      </c>
      <c r="DN565" s="148">
        <v>16</v>
      </c>
      <c r="DO565" s="148">
        <v>18</v>
      </c>
      <c r="DP565" s="148">
        <v>13</v>
      </c>
      <c r="DQ565" s="148">
        <v>12</v>
      </c>
      <c r="DR565" s="148">
        <v>15</v>
      </c>
      <c r="DS565" s="148">
        <v>12</v>
      </c>
      <c r="DT565" s="148">
        <v>4</v>
      </c>
      <c r="DU565" s="148">
        <v>2</v>
      </c>
      <c r="DV565" s="148">
        <v>3</v>
      </c>
      <c r="DW565" s="148">
        <v>3</v>
      </c>
      <c r="DX565" s="148">
        <v>2</v>
      </c>
      <c r="DY565" s="148">
        <v>4</v>
      </c>
      <c r="DZ565" s="148">
        <v>5</v>
      </c>
      <c r="EA565" s="148">
        <v>7</v>
      </c>
      <c r="EB565" s="457">
        <v>9</v>
      </c>
      <c r="EC565" s="457">
        <v>2</v>
      </c>
      <c r="ED565" s="457">
        <v>3</v>
      </c>
      <c r="EE565" s="457">
        <v>3</v>
      </c>
      <c r="EF565" s="457">
        <v>2</v>
      </c>
      <c r="EG565" s="457">
        <v>2</v>
      </c>
      <c r="EH565" s="457">
        <v>3</v>
      </c>
      <c r="EI565" s="457">
        <v>2</v>
      </c>
      <c r="EJ565" s="457">
        <v>4</v>
      </c>
      <c r="EK565" s="457">
        <v>8</v>
      </c>
      <c r="EL565" s="457">
        <v>12</v>
      </c>
      <c r="EM565" s="457">
        <v>14</v>
      </c>
      <c r="EN565" s="457">
        <v>15</v>
      </c>
      <c r="EO565" s="148">
        <v>7</v>
      </c>
      <c r="EP565" s="457">
        <v>3</v>
      </c>
      <c r="EQ565" s="457">
        <v>3</v>
      </c>
      <c r="ER565" s="457">
        <v>2</v>
      </c>
      <c r="ES565" s="457">
        <v>2</v>
      </c>
      <c r="ET565" s="457">
        <v>2</v>
      </c>
      <c r="EU565" s="457">
        <v>5</v>
      </c>
      <c r="EV565" s="457">
        <v>2</v>
      </c>
      <c r="EW565" s="148">
        <v>2</v>
      </c>
      <c r="EX565" s="148">
        <v>3</v>
      </c>
      <c r="EY565" s="148">
        <v>2</v>
      </c>
      <c r="EZ565" s="148">
        <v>3</v>
      </c>
      <c r="FA565" s="148">
        <v>12</v>
      </c>
      <c r="FB565" s="148">
        <v>4</v>
      </c>
      <c r="FC565" s="148">
        <v>2</v>
      </c>
      <c r="FD565" s="148">
        <v>2</v>
      </c>
      <c r="FE565" s="457">
        <v>2</v>
      </c>
      <c r="FF565" s="148">
        <v>2</v>
      </c>
      <c r="FG565" s="148">
        <v>5</v>
      </c>
      <c r="FH565" s="457">
        <v>4</v>
      </c>
      <c r="FI565" s="148">
        <v>2</v>
      </c>
      <c r="FJ565" s="148">
        <v>2</v>
      </c>
      <c r="FK565" s="148">
        <v>2</v>
      </c>
      <c r="FL565" s="148">
        <v>3</v>
      </c>
      <c r="FM565" s="148">
        <v>3</v>
      </c>
      <c r="FN565" s="148">
        <v>2</v>
      </c>
      <c r="FO565" s="148">
        <v>2</v>
      </c>
      <c r="FP565" s="148">
        <v>5</v>
      </c>
      <c r="FQ565" s="457">
        <v>2</v>
      </c>
      <c r="FR565" s="148">
        <v>6</v>
      </c>
      <c r="FS565" s="148">
        <v>9</v>
      </c>
      <c r="FT565" s="148">
        <v>9</v>
      </c>
      <c r="FU565" s="148">
        <v>14</v>
      </c>
      <c r="FV565" s="148">
        <v>14</v>
      </c>
      <c r="FW565" s="148">
        <v>15</v>
      </c>
      <c r="FX565" s="148">
        <v>15</v>
      </c>
      <c r="FY565" s="148">
        <v>2</v>
      </c>
      <c r="FZ565" s="148">
        <v>2</v>
      </c>
      <c r="GA565" s="148">
        <v>3</v>
      </c>
      <c r="GB565" s="148">
        <v>2</v>
      </c>
      <c r="GC565" s="457">
        <v>3</v>
      </c>
      <c r="GD565" s="457">
        <v>5</v>
      </c>
      <c r="GE565" s="457">
        <v>7</v>
      </c>
      <c r="GF565" s="457">
        <v>8</v>
      </c>
      <c r="GG565" s="457">
        <v>7</v>
      </c>
      <c r="GH565" s="457">
        <v>2</v>
      </c>
      <c r="GI565" s="457">
        <v>9</v>
      </c>
      <c r="GJ565" s="457">
        <v>3</v>
      </c>
      <c r="GK565" s="457">
        <v>2</v>
      </c>
      <c r="GL565" s="457">
        <v>1</v>
      </c>
      <c r="GM565" s="457">
        <v>2</v>
      </c>
      <c r="GN565" s="457">
        <v>2</v>
      </c>
      <c r="GO565" s="457">
        <v>2</v>
      </c>
      <c r="GP565" s="148">
        <v>2</v>
      </c>
      <c r="GQ565" s="457">
        <v>2</v>
      </c>
      <c r="GR565" s="457">
        <v>3</v>
      </c>
      <c r="GS565" s="457">
        <v>4</v>
      </c>
      <c r="GT565" s="457">
        <v>2</v>
      </c>
      <c r="GU565" s="457">
        <v>3</v>
      </c>
      <c r="GV565" s="148">
        <v>2</v>
      </c>
      <c r="GW565" s="148">
        <v>2</v>
      </c>
      <c r="GX565" s="148">
        <v>2</v>
      </c>
      <c r="GY565" s="148">
        <v>6</v>
      </c>
      <c r="GZ565" s="148">
        <v>11</v>
      </c>
      <c r="HA565" s="148">
        <v>10</v>
      </c>
      <c r="HB565" s="148">
        <v>13</v>
      </c>
      <c r="HC565" s="148">
        <v>11</v>
      </c>
      <c r="HD565" s="148">
        <v>8</v>
      </c>
      <c r="HE565" s="148">
        <v>8</v>
      </c>
      <c r="HF565" s="148">
        <v>5</v>
      </c>
      <c r="HG565" s="148">
        <v>9</v>
      </c>
      <c r="HH565" s="148">
        <v>6</v>
      </c>
      <c r="HI565" s="148">
        <v>4</v>
      </c>
      <c r="HJ565" s="148">
        <v>2</v>
      </c>
      <c r="HK565" s="148">
        <v>2</v>
      </c>
      <c r="HL565" s="148">
        <v>2</v>
      </c>
      <c r="HM565" s="148">
        <v>3</v>
      </c>
      <c r="HN565" s="148">
        <v>2</v>
      </c>
      <c r="HO565" s="148">
        <v>3</v>
      </c>
      <c r="HP565" s="148">
        <v>13</v>
      </c>
      <c r="HQ565" s="148">
        <v>2</v>
      </c>
      <c r="HR565" s="148">
        <v>10</v>
      </c>
      <c r="HS565" s="148">
        <v>10</v>
      </c>
      <c r="HT565" s="148">
        <v>10</v>
      </c>
      <c r="HU565" s="148">
        <v>4</v>
      </c>
      <c r="HV565" s="148">
        <v>2</v>
      </c>
      <c r="HW565" s="148">
        <v>3</v>
      </c>
      <c r="HX565" s="148">
        <v>4</v>
      </c>
      <c r="HY565" s="148">
        <v>2</v>
      </c>
      <c r="HZ565" s="148">
        <v>2</v>
      </c>
      <c r="IA565" s="148">
        <v>2</v>
      </c>
      <c r="IB565" s="148">
        <v>2</v>
      </c>
      <c r="IC565" s="148">
        <v>3</v>
      </c>
      <c r="ID565" s="148">
        <v>2</v>
      </c>
      <c r="IE565" s="148">
        <v>3</v>
      </c>
      <c r="IF565" s="148">
        <v>3</v>
      </c>
      <c r="IG565" s="148">
        <v>8</v>
      </c>
      <c r="IH565" s="148">
        <v>9</v>
      </c>
      <c r="II565" s="148">
        <v>3</v>
      </c>
      <c r="IJ565" s="148">
        <v>12</v>
      </c>
      <c r="IK565" s="148">
        <v>10</v>
      </c>
      <c r="IL565" s="148">
        <v>11</v>
      </c>
      <c r="IM565" s="148">
        <v>5</v>
      </c>
      <c r="IN565" s="355">
        <v>5</v>
      </c>
      <c r="IO565" s="148">
        <v>5</v>
      </c>
      <c r="IP565" s="148">
        <v>5</v>
      </c>
      <c r="IQ565" s="148">
        <v>8</v>
      </c>
      <c r="IR565" s="148">
        <v>4</v>
      </c>
      <c r="IS565" s="148">
        <v>4</v>
      </c>
      <c r="IT565" s="148">
        <v>9</v>
      </c>
      <c r="IU565" s="148">
        <v>9</v>
      </c>
      <c r="IV565" s="148">
        <v>9</v>
      </c>
      <c r="IW565" s="148">
        <v>10</v>
      </c>
      <c r="IX565" s="148">
        <v>12</v>
      </c>
      <c r="IY565" s="148">
        <v>9</v>
      </c>
      <c r="IZ565" s="148">
        <v>9</v>
      </c>
      <c r="JA565" s="148">
        <v>8</v>
      </c>
      <c r="JB565" s="148">
        <v>7</v>
      </c>
      <c r="JC565" s="148">
        <v>7</v>
      </c>
      <c r="JD565" s="148">
        <v>9</v>
      </c>
      <c r="JE565" s="148">
        <v>6</v>
      </c>
      <c r="JF565" s="360">
        <v>10</v>
      </c>
      <c r="JG565" s="148">
        <v>10</v>
      </c>
      <c r="JH565" s="148">
        <v>9</v>
      </c>
      <c r="JI565" s="148">
        <v>16</v>
      </c>
      <c r="JJ565" s="148">
        <v>13</v>
      </c>
      <c r="JK565" s="148">
        <v>13</v>
      </c>
      <c r="JL565" s="148">
        <v>11</v>
      </c>
      <c r="JM565" s="148">
        <v>13</v>
      </c>
      <c r="JN565" s="355">
        <v>14</v>
      </c>
      <c r="JO565" s="148">
        <v>16</v>
      </c>
      <c r="JP565" s="148">
        <v>19</v>
      </c>
      <c r="JQ565" s="148">
        <v>20</v>
      </c>
      <c r="JR565" s="148">
        <v>19</v>
      </c>
      <c r="JS565" s="148">
        <v>19</v>
      </c>
      <c r="JT565" s="148">
        <v>17</v>
      </c>
      <c r="JU565" s="148">
        <v>12</v>
      </c>
      <c r="JV565" s="148">
        <v>12</v>
      </c>
      <c r="JW565" s="148">
        <v>12</v>
      </c>
      <c r="JX565" s="148">
        <v>13</v>
      </c>
      <c r="JY565" s="148">
        <v>13</v>
      </c>
      <c r="JZ565" s="148">
        <v>11</v>
      </c>
      <c r="KA565" s="148">
        <v>13</v>
      </c>
      <c r="KB565" s="148">
        <v>14</v>
      </c>
      <c r="KC565" s="148">
        <v>17</v>
      </c>
      <c r="KD565" s="148">
        <v>18</v>
      </c>
      <c r="KE565" s="148">
        <v>13</v>
      </c>
      <c r="KF565" s="148">
        <v>14</v>
      </c>
      <c r="KG565" s="148">
        <v>14</v>
      </c>
      <c r="KH565" s="148">
        <v>12</v>
      </c>
      <c r="KI565" s="148">
        <v>12</v>
      </c>
      <c r="KJ565" s="148">
        <v>9</v>
      </c>
      <c r="KK565" s="148">
        <v>10</v>
      </c>
      <c r="KL565" s="148">
        <v>12</v>
      </c>
      <c r="KM565" s="148">
        <v>11</v>
      </c>
      <c r="KN565" s="148">
        <v>14</v>
      </c>
      <c r="KO565" s="148">
        <v>13</v>
      </c>
      <c r="KP565" s="148">
        <v>12</v>
      </c>
      <c r="KQ565" s="148">
        <v>16</v>
      </c>
      <c r="KR565" s="148">
        <v>16</v>
      </c>
      <c r="KS565" s="148">
        <v>13</v>
      </c>
      <c r="KT565" s="148">
        <v>14</v>
      </c>
      <c r="KU565" s="148">
        <v>13</v>
      </c>
      <c r="KV565" s="148">
        <v>12</v>
      </c>
      <c r="KW565" s="148">
        <v>17</v>
      </c>
      <c r="KX565" s="148">
        <v>15</v>
      </c>
      <c r="KY565" s="148">
        <v>14</v>
      </c>
      <c r="KZ565" s="418">
        <v>12</v>
      </c>
      <c r="LA565" s="418">
        <v>13</v>
      </c>
      <c r="LB565" s="418">
        <v>13</v>
      </c>
      <c r="LC565" s="418">
        <v>13</v>
      </c>
      <c r="LD565" s="418">
        <v>15</v>
      </c>
      <c r="LE565" s="418">
        <v>16</v>
      </c>
      <c r="LF565" s="418">
        <v>15</v>
      </c>
      <c r="LG565" s="418">
        <v>14</v>
      </c>
      <c r="LH565" s="418">
        <v>15</v>
      </c>
      <c r="LI565" s="418">
        <v>15</v>
      </c>
      <c r="LJ565" s="148">
        <v>13</v>
      </c>
      <c r="LK565" s="148">
        <v>14</v>
      </c>
      <c r="LL565" s="148">
        <v>14</v>
      </c>
      <c r="LM565" s="148">
        <v>14</v>
      </c>
      <c r="LN565" s="148">
        <v>18</v>
      </c>
      <c r="LO565" s="148">
        <v>17</v>
      </c>
      <c r="LP565" s="457">
        <v>17</v>
      </c>
      <c r="LQ565" s="148">
        <v>14</v>
      </c>
      <c r="LR565" s="148">
        <v>18</v>
      </c>
      <c r="LS565" s="148">
        <v>17</v>
      </c>
      <c r="LT565" s="148">
        <v>14</v>
      </c>
      <c r="LU565" s="148">
        <v>11</v>
      </c>
      <c r="LV565" s="148">
        <v>4</v>
      </c>
      <c r="LW565" s="148">
        <v>9</v>
      </c>
      <c r="LX565" s="148">
        <v>14</v>
      </c>
      <c r="LY565" s="148">
        <v>12</v>
      </c>
      <c r="LZ565" s="148">
        <v>10</v>
      </c>
      <c r="MA565" s="148">
        <v>7</v>
      </c>
      <c r="MB565" s="148">
        <v>7</v>
      </c>
      <c r="MC565" s="148">
        <v>11</v>
      </c>
      <c r="MD565" s="148">
        <v>10</v>
      </c>
      <c r="ME565" s="148">
        <v>5</v>
      </c>
      <c r="MF565" s="148">
        <v>17</v>
      </c>
      <c r="MG565" s="148">
        <v>6</v>
      </c>
      <c r="MH565" s="148">
        <v>3</v>
      </c>
      <c r="MI565" s="148">
        <v>11</v>
      </c>
      <c r="MJ565" s="148">
        <v>16</v>
      </c>
      <c r="MK565" s="148">
        <v>17</v>
      </c>
      <c r="ML565" s="148">
        <v>17</v>
      </c>
      <c r="MM565" s="148">
        <v>13</v>
      </c>
      <c r="MN565" s="148">
        <v>14</v>
      </c>
      <c r="MO565" s="148">
        <v>14</v>
      </c>
      <c r="MP565" s="148">
        <v>14</v>
      </c>
      <c r="MQ565" s="148">
        <v>13</v>
      </c>
      <c r="MR565" s="148">
        <v>6</v>
      </c>
      <c r="MS565" s="148">
        <v>6</v>
      </c>
      <c r="MT565" s="148">
        <v>7</v>
      </c>
      <c r="MU565" s="148">
        <v>7</v>
      </c>
      <c r="MV565" s="148">
        <v>3</v>
      </c>
      <c r="MW565" s="148">
        <v>11</v>
      </c>
      <c r="MX565" s="148">
        <v>16</v>
      </c>
      <c r="MY565" s="148">
        <v>15</v>
      </c>
      <c r="MZ565" s="148">
        <v>12</v>
      </c>
      <c r="NA565" s="148">
        <v>13</v>
      </c>
      <c r="NB565" s="148">
        <v>16</v>
      </c>
      <c r="NC565" s="148">
        <v>16</v>
      </c>
      <c r="ND565" s="148">
        <v>18</v>
      </c>
      <c r="NE565" s="148">
        <v>21</v>
      </c>
      <c r="NF565" s="148">
        <v>19</v>
      </c>
      <c r="NG565" s="148">
        <v>20</v>
      </c>
      <c r="NH565" s="148">
        <v>17</v>
      </c>
      <c r="NI565" s="148">
        <v>19</v>
      </c>
      <c r="NJ565" s="148">
        <v>20</v>
      </c>
      <c r="NK565" s="148">
        <v>20</v>
      </c>
      <c r="NL565" s="148">
        <v>18</v>
      </c>
      <c r="NM565" s="148">
        <v>18</v>
      </c>
      <c r="NN565" s="148">
        <v>16</v>
      </c>
      <c r="NO565" s="148">
        <v>17</v>
      </c>
      <c r="NP565" s="148">
        <v>17</v>
      </c>
      <c r="NQ565" s="148">
        <v>18</v>
      </c>
      <c r="NR565" s="148">
        <v>17</v>
      </c>
      <c r="NS565" s="148">
        <v>19</v>
      </c>
      <c r="NT565" s="148">
        <v>17</v>
      </c>
      <c r="NU565" s="148">
        <v>12</v>
      </c>
      <c r="NV565" s="148">
        <v>14</v>
      </c>
      <c r="NW565" s="148">
        <v>19</v>
      </c>
      <c r="NX565" s="148">
        <v>17</v>
      </c>
      <c r="NY565" s="148">
        <v>17</v>
      </c>
      <c r="NZ565" s="148">
        <v>22</v>
      </c>
      <c r="OA565" s="148">
        <v>22</v>
      </c>
      <c r="OB565" s="148">
        <v>20</v>
      </c>
      <c r="OC565" s="148">
        <v>20</v>
      </c>
      <c r="OD565" s="148">
        <v>19</v>
      </c>
      <c r="OE565" s="148">
        <v>16</v>
      </c>
      <c r="OF565" s="148">
        <v>16</v>
      </c>
      <c r="OG565" s="148">
        <v>17</v>
      </c>
      <c r="OH565" s="148">
        <v>12</v>
      </c>
      <c r="OI565" s="148">
        <v>8</v>
      </c>
      <c r="OJ565" s="148">
        <v>8</v>
      </c>
      <c r="OK565" s="148">
        <v>9</v>
      </c>
      <c r="OL565" s="148">
        <v>9</v>
      </c>
      <c r="OM565" s="148">
        <v>4</v>
      </c>
      <c r="ON565" s="148">
        <v>6</v>
      </c>
      <c r="OO565" s="148">
        <v>4</v>
      </c>
      <c r="OP565" s="148">
        <v>6</v>
      </c>
      <c r="OQ565" s="148">
        <v>8</v>
      </c>
      <c r="OR565" s="148">
        <v>7</v>
      </c>
      <c r="OS565" s="148">
        <v>9</v>
      </c>
      <c r="OT565" s="148">
        <v>10</v>
      </c>
      <c r="OU565" s="148">
        <v>5</v>
      </c>
      <c r="OV565" s="148">
        <v>11</v>
      </c>
      <c r="OW565" s="148">
        <v>11</v>
      </c>
      <c r="OX565" s="148">
        <v>13</v>
      </c>
      <c r="OY565" s="148">
        <v>12</v>
      </c>
      <c r="OZ565" s="148">
        <v>12</v>
      </c>
      <c r="PA565" s="148">
        <v>13</v>
      </c>
      <c r="PB565" s="148">
        <v>13</v>
      </c>
      <c r="PC565" s="148">
        <v>13</v>
      </c>
      <c r="PD565" s="148">
        <v>5</v>
      </c>
      <c r="PE565" s="148">
        <v>4</v>
      </c>
      <c r="PF565" s="148">
        <v>5</v>
      </c>
      <c r="PG565" s="148">
        <v>6</v>
      </c>
      <c r="PH565" s="148">
        <v>7</v>
      </c>
      <c r="PI565" s="148">
        <v>8</v>
      </c>
      <c r="PJ565" s="148">
        <v>9</v>
      </c>
      <c r="PK565" s="148">
        <v>10</v>
      </c>
      <c r="PL565" s="148">
        <v>12</v>
      </c>
      <c r="PM565" s="148">
        <v>10</v>
      </c>
      <c r="PN565" s="148">
        <v>12</v>
      </c>
      <c r="PO565" s="148">
        <v>10</v>
      </c>
      <c r="PP565" s="148">
        <v>18</v>
      </c>
      <c r="PQ565" s="148">
        <v>5</v>
      </c>
      <c r="PR565" s="148">
        <v>17</v>
      </c>
      <c r="PS565" s="148">
        <v>17</v>
      </c>
      <c r="PT565" s="148">
        <v>18</v>
      </c>
      <c r="PU565" s="148">
        <v>17</v>
      </c>
      <c r="PV565" s="148">
        <v>19</v>
      </c>
      <c r="PW565" s="148">
        <v>17</v>
      </c>
      <c r="PX565" s="148">
        <v>12</v>
      </c>
      <c r="PY565" s="148">
        <v>14</v>
      </c>
      <c r="PZ565" s="148">
        <v>19</v>
      </c>
      <c r="QA565" s="148">
        <v>14</v>
      </c>
      <c r="QB565" s="148">
        <v>17</v>
      </c>
      <c r="QC565" s="148">
        <v>22</v>
      </c>
      <c r="QD565" s="148">
        <v>22</v>
      </c>
      <c r="QE565" s="148">
        <v>20</v>
      </c>
      <c r="QF565" s="148">
        <v>20</v>
      </c>
      <c r="QG565" s="148">
        <v>19</v>
      </c>
      <c r="QH565" s="148">
        <v>16</v>
      </c>
      <c r="QI565" s="148">
        <v>16</v>
      </c>
      <c r="QJ565" s="148">
        <v>17</v>
      </c>
      <c r="QK565" s="148">
        <v>12</v>
      </c>
      <c r="QL565" s="148">
        <v>8</v>
      </c>
      <c r="QM565" s="148">
        <v>8</v>
      </c>
      <c r="QN565" s="148">
        <v>9</v>
      </c>
      <c r="QO565" s="148">
        <v>9</v>
      </c>
      <c r="QP565" s="148">
        <v>4</v>
      </c>
      <c r="QQ565" s="148">
        <v>6</v>
      </c>
      <c r="QR565" s="148">
        <v>4</v>
      </c>
      <c r="QS565" s="148">
        <v>6</v>
      </c>
      <c r="QT565" s="148">
        <v>6</v>
      </c>
      <c r="QU565" s="148">
        <v>8</v>
      </c>
      <c r="QV565" s="148">
        <v>7</v>
      </c>
      <c r="QW565" s="148">
        <v>19</v>
      </c>
      <c r="QX565" s="148">
        <v>16</v>
      </c>
      <c r="QY565" s="148">
        <v>15</v>
      </c>
      <c r="QZ565" s="148">
        <v>13</v>
      </c>
      <c r="RA565" s="457">
        <v>15</v>
      </c>
      <c r="RB565" s="148">
        <v>17</v>
      </c>
      <c r="RC565" s="148">
        <v>17</v>
      </c>
      <c r="RD565" s="148">
        <v>17</v>
      </c>
      <c r="RE565" s="148">
        <v>19</v>
      </c>
      <c r="RF565" s="148">
        <v>19</v>
      </c>
      <c r="RG565" s="148">
        <v>21</v>
      </c>
      <c r="RH565" s="148">
        <v>20</v>
      </c>
      <c r="RI565" s="148">
        <v>16</v>
      </c>
      <c r="RJ565" s="148">
        <v>17</v>
      </c>
      <c r="RK565" s="148">
        <v>19</v>
      </c>
      <c r="RL565" s="148">
        <v>18</v>
      </c>
      <c r="RM565" s="148">
        <v>17</v>
      </c>
      <c r="RN565" s="148">
        <v>19</v>
      </c>
      <c r="RO565" s="148">
        <v>18</v>
      </c>
      <c r="RP565" s="148">
        <v>22</v>
      </c>
      <c r="RQ565" s="148">
        <v>22</v>
      </c>
      <c r="RR565" s="148">
        <v>19</v>
      </c>
      <c r="RS565" s="148">
        <v>21</v>
      </c>
      <c r="RT565" s="148">
        <v>19</v>
      </c>
      <c r="RU565" s="148">
        <v>19</v>
      </c>
      <c r="RV565" s="148">
        <v>24</v>
      </c>
      <c r="RW565" s="148">
        <v>22</v>
      </c>
      <c r="RX565" s="148">
        <v>22</v>
      </c>
      <c r="RY565" s="148">
        <v>22</v>
      </c>
      <c r="RZ565" s="148">
        <v>23</v>
      </c>
      <c r="SA565" s="148">
        <v>23</v>
      </c>
      <c r="SB565" s="148">
        <v>24</v>
      </c>
      <c r="SC565" s="148">
        <v>22</v>
      </c>
      <c r="SD565" s="148">
        <v>23</v>
      </c>
      <c r="SE565" s="148">
        <v>24</v>
      </c>
      <c r="SF565" s="148">
        <v>23</v>
      </c>
      <c r="SG565" s="148">
        <v>24</v>
      </c>
      <c r="SH565" s="148">
        <v>19</v>
      </c>
      <c r="SI565" s="148">
        <v>24</v>
      </c>
      <c r="SJ565" s="148">
        <v>24</v>
      </c>
      <c r="SK565" s="148">
        <v>23</v>
      </c>
      <c r="SL565" s="148">
        <v>23</v>
      </c>
      <c r="SM565" s="148">
        <v>17</v>
      </c>
      <c r="SN565" s="148">
        <v>18</v>
      </c>
      <c r="SO565" s="148">
        <v>17</v>
      </c>
      <c r="SP565" s="148">
        <v>21</v>
      </c>
      <c r="SQ565" s="148">
        <v>18</v>
      </c>
      <c r="SR565" s="148">
        <v>16</v>
      </c>
      <c r="SS565" s="148">
        <v>12</v>
      </c>
      <c r="ST565" s="148">
        <v>15</v>
      </c>
      <c r="SU565" s="148">
        <v>15</v>
      </c>
      <c r="SV565" s="148">
        <v>20</v>
      </c>
      <c r="SW565" s="148">
        <v>21</v>
      </c>
      <c r="SX565" s="148">
        <v>21</v>
      </c>
      <c r="SY565" s="148">
        <v>20</v>
      </c>
      <c r="SZ565" s="148">
        <v>21</v>
      </c>
      <c r="TA565" s="148">
        <v>16</v>
      </c>
      <c r="TB565" s="148">
        <v>16</v>
      </c>
      <c r="TC565" s="148">
        <v>19</v>
      </c>
      <c r="TD565" s="148">
        <v>21</v>
      </c>
      <c r="TE565" s="148">
        <v>22</v>
      </c>
      <c r="TF565" s="148">
        <v>22</v>
      </c>
      <c r="TG565" s="148">
        <v>23</v>
      </c>
      <c r="TH565" s="148">
        <v>20</v>
      </c>
      <c r="TI565" s="148">
        <v>19</v>
      </c>
      <c r="TJ565" s="148">
        <v>23</v>
      </c>
      <c r="TK565" s="148">
        <v>23</v>
      </c>
      <c r="TL565" s="148">
        <v>24</v>
      </c>
      <c r="TM565" s="148">
        <v>24</v>
      </c>
      <c r="TN565" s="148">
        <v>23</v>
      </c>
      <c r="TO565" s="148">
        <v>24</v>
      </c>
      <c r="TP565" s="148">
        <v>22</v>
      </c>
      <c r="TQ565" s="148">
        <v>15</v>
      </c>
      <c r="TR565" s="148">
        <v>15</v>
      </c>
      <c r="TS565" s="148">
        <v>18</v>
      </c>
      <c r="TT565" s="148">
        <v>20</v>
      </c>
      <c r="TU565" s="148">
        <v>19</v>
      </c>
      <c r="TV565" s="148">
        <v>23</v>
      </c>
      <c r="TW565" s="148">
        <v>21</v>
      </c>
      <c r="TX565" s="148">
        <v>21</v>
      </c>
      <c r="TY565" s="148">
        <v>21</v>
      </c>
      <c r="TZ565" s="148">
        <v>20</v>
      </c>
      <c r="UA565" s="148">
        <v>19</v>
      </c>
      <c r="UB565" s="148">
        <v>20</v>
      </c>
      <c r="UC565" s="148">
        <v>21</v>
      </c>
      <c r="UD565" s="148">
        <v>22</v>
      </c>
      <c r="UE565" s="148">
        <v>21</v>
      </c>
      <c r="UF565" s="148">
        <v>21</v>
      </c>
      <c r="UG565" s="148">
        <v>21</v>
      </c>
      <c r="UH565" s="148">
        <v>21</v>
      </c>
      <c r="UI565" s="148">
        <v>18</v>
      </c>
      <c r="UJ565" s="148">
        <v>19</v>
      </c>
      <c r="UK565" s="148">
        <v>20</v>
      </c>
      <c r="UL565" s="148">
        <v>20</v>
      </c>
      <c r="UM565" s="148">
        <v>18</v>
      </c>
      <c r="UN565" s="148">
        <v>21</v>
      </c>
      <c r="UO565" s="148">
        <v>18</v>
      </c>
      <c r="UP565" s="148">
        <v>22</v>
      </c>
      <c r="UQ565" s="148">
        <v>21</v>
      </c>
      <c r="UR565" s="148">
        <v>12</v>
      </c>
      <c r="US565" s="148">
        <v>17</v>
      </c>
      <c r="UT565" s="148">
        <v>19</v>
      </c>
      <c r="UU565" s="148">
        <v>18</v>
      </c>
      <c r="UV565" s="148">
        <v>15</v>
      </c>
      <c r="UW565" s="148">
        <v>23</v>
      </c>
      <c r="UX565" s="148">
        <v>16</v>
      </c>
      <c r="UY565" s="148">
        <v>17</v>
      </c>
      <c r="UZ565" s="148">
        <v>15</v>
      </c>
      <c r="VA565" s="148">
        <v>18</v>
      </c>
      <c r="VB565" s="148">
        <v>19</v>
      </c>
      <c r="VC565" s="148">
        <v>20</v>
      </c>
      <c r="VD565" s="148">
        <v>17</v>
      </c>
      <c r="VE565" s="148">
        <v>17</v>
      </c>
      <c r="VF565" s="148">
        <v>17</v>
      </c>
      <c r="VG565" s="148">
        <v>17</v>
      </c>
      <c r="VH565" s="148">
        <v>19</v>
      </c>
      <c r="VI565" s="148">
        <v>18</v>
      </c>
      <c r="VJ565" s="148">
        <v>23</v>
      </c>
      <c r="VK565" s="148">
        <v>17</v>
      </c>
      <c r="VL565" s="148">
        <v>20</v>
      </c>
      <c r="VM565" s="148">
        <v>17</v>
      </c>
      <c r="VN565" s="148">
        <v>18</v>
      </c>
      <c r="VO565" s="148">
        <v>20</v>
      </c>
      <c r="VP565" s="148">
        <v>21</v>
      </c>
      <c r="VQ565" s="148">
        <v>23</v>
      </c>
      <c r="VR565" s="148">
        <v>12</v>
      </c>
      <c r="VS565" s="148">
        <v>22</v>
      </c>
      <c r="VT565" s="148">
        <v>19</v>
      </c>
      <c r="VU565" s="148">
        <v>20</v>
      </c>
      <c r="VV565" s="148">
        <v>20</v>
      </c>
      <c r="VW565" s="148">
        <v>14</v>
      </c>
      <c r="VX565" s="148">
        <v>5</v>
      </c>
      <c r="VY565" s="148">
        <v>4</v>
      </c>
      <c r="VZ565" s="148">
        <v>1</v>
      </c>
      <c r="WA565" s="148">
        <v>1</v>
      </c>
      <c r="WB565" s="148">
        <v>18</v>
      </c>
      <c r="WC565" s="148">
        <v>2</v>
      </c>
      <c r="WD565" s="148">
        <v>2</v>
      </c>
      <c r="WE565" s="148">
        <v>3</v>
      </c>
      <c r="WF565" s="148">
        <v>2</v>
      </c>
      <c r="WG565" s="148">
        <v>1</v>
      </c>
      <c r="WH565" s="148">
        <v>19</v>
      </c>
      <c r="WI565" s="148">
        <v>1</v>
      </c>
      <c r="WJ565" s="148">
        <v>8</v>
      </c>
      <c r="WK565" s="148">
        <v>17</v>
      </c>
      <c r="WL565" s="148">
        <v>20</v>
      </c>
      <c r="WM565" s="148">
        <v>11</v>
      </c>
      <c r="WN565" s="148">
        <v>18</v>
      </c>
      <c r="WO565" s="148">
        <v>20</v>
      </c>
      <c r="WP565" s="148">
        <v>10</v>
      </c>
      <c r="WQ565" s="148">
        <v>23</v>
      </c>
      <c r="WR565" s="148">
        <v>12</v>
      </c>
      <c r="WS565" s="148">
        <v>14</v>
      </c>
      <c r="WT565" s="148">
        <v>10</v>
      </c>
      <c r="WU565" s="148">
        <v>15</v>
      </c>
      <c r="WV565" s="148">
        <v>12</v>
      </c>
      <c r="WW565" s="148">
        <v>13</v>
      </c>
      <c r="WX565" s="148">
        <v>11</v>
      </c>
      <c r="WY565" s="148">
        <v>14</v>
      </c>
      <c r="WZ565" s="148">
        <v>16</v>
      </c>
      <c r="XA565" s="148">
        <v>10</v>
      </c>
      <c r="XB565" s="148">
        <v>16</v>
      </c>
      <c r="XC565" s="148">
        <v>18</v>
      </c>
      <c r="XD565" s="148">
        <v>12</v>
      </c>
      <c r="XE565" s="148">
        <v>18</v>
      </c>
      <c r="XF565" s="148">
        <v>18</v>
      </c>
      <c r="XG565" s="148">
        <v>18</v>
      </c>
      <c r="XH565" s="148">
        <v>16</v>
      </c>
      <c r="XI565" s="148">
        <v>17</v>
      </c>
      <c r="XJ565" s="148">
        <v>15</v>
      </c>
      <c r="XK565" s="148">
        <v>18</v>
      </c>
    </row>
    <row r="566" spans="1:635" s="148" customFormat="1" x14ac:dyDescent="0.2">
      <c r="A566" s="327"/>
      <c r="B566" s="354">
        <v>20</v>
      </c>
      <c r="C566" s="399">
        <f t="shared" ca="1" si="488"/>
        <v>142219</v>
      </c>
      <c r="D566" s="455">
        <f t="shared" ca="1" si="487"/>
        <v>17</v>
      </c>
      <c r="E566" s="354">
        <v>20</v>
      </c>
      <c r="F566" s="354"/>
      <c r="G566" s="148">
        <v>23</v>
      </c>
      <c r="H566" s="148">
        <v>23</v>
      </c>
      <c r="I566" s="355">
        <v>23</v>
      </c>
      <c r="J566" s="148">
        <v>23</v>
      </c>
      <c r="K566" s="148">
        <v>24</v>
      </c>
      <c r="L566" s="148">
        <v>24</v>
      </c>
      <c r="M566" s="148">
        <v>24</v>
      </c>
      <c r="N566" s="148">
        <v>23</v>
      </c>
      <c r="O566" s="148">
        <v>24</v>
      </c>
      <c r="P566" s="148">
        <v>24</v>
      </c>
      <c r="Q566" s="148">
        <v>23</v>
      </c>
      <c r="R566" s="148">
        <v>23</v>
      </c>
      <c r="S566" s="148">
        <v>22</v>
      </c>
      <c r="T566" s="148">
        <v>23</v>
      </c>
      <c r="U566" s="148">
        <v>23</v>
      </c>
      <c r="V566" s="148">
        <v>22</v>
      </c>
      <c r="W566" s="148">
        <v>22</v>
      </c>
      <c r="X566" s="148">
        <v>23</v>
      </c>
      <c r="Y566" s="148">
        <v>23</v>
      </c>
      <c r="Z566" s="148">
        <v>21</v>
      </c>
      <c r="AA566" s="148">
        <v>21</v>
      </c>
      <c r="AB566" s="148">
        <v>21</v>
      </c>
      <c r="AC566" s="148">
        <v>20</v>
      </c>
      <c r="AD566" s="148">
        <v>21</v>
      </c>
      <c r="AE566" s="148">
        <v>20</v>
      </c>
      <c r="AF566" s="148">
        <v>21</v>
      </c>
      <c r="AG566" s="148">
        <v>21</v>
      </c>
      <c r="AH566" s="148">
        <v>21</v>
      </c>
      <c r="AI566" s="148">
        <v>21</v>
      </c>
      <c r="AJ566" s="148">
        <v>18</v>
      </c>
      <c r="AK566" s="148">
        <v>21</v>
      </c>
      <c r="AL566" s="148">
        <v>19</v>
      </c>
      <c r="AM566" s="148">
        <v>20</v>
      </c>
      <c r="AN566" s="148">
        <v>21</v>
      </c>
      <c r="AO566" s="148">
        <v>19</v>
      </c>
      <c r="AP566" s="355">
        <v>19</v>
      </c>
      <c r="AQ566" s="148">
        <v>21</v>
      </c>
      <c r="AR566" s="148">
        <v>21</v>
      </c>
      <c r="AS566" s="148">
        <v>21</v>
      </c>
      <c r="AT566" s="148">
        <v>21</v>
      </c>
      <c r="AU566" s="148">
        <v>20</v>
      </c>
      <c r="AV566" s="148">
        <v>21</v>
      </c>
      <c r="AW566" s="148">
        <v>21</v>
      </c>
      <c r="AX566" s="148">
        <v>22</v>
      </c>
      <c r="AY566" s="148">
        <v>20</v>
      </c>
      <c r="AZ566" s="148">
        <v>20</v>
      </c>
      <c r="BA566" s="148">
        <v>20</v>
      </c>
      <c r="BB566" s="148">
        <v>21</v>
      </c>
      <c r="BC566" s="148">
        <v>20</v>
      </c>
      <c r="BD566" s="148">
        <v>21</v>
      </c>
      <c r="BE566" s="148">
        <v>21</v>
      </c>
      <c r="BF566" s="148">
        <v>22</v>
      </c>
      <c r="BG566" s="148">
        <v>22</v>
      </c>
      <c r="BH566" s="148">
        <v>22</v>
      </c>
      <c r="BI566" s="148">
        <v>22</v>
      </c>
      <c r="BJ566" s="148">
        <v>22</v>
      </c>
      <c r="BK566" s="148">
        <v>22</v>
      </c>
      <c r="BL566" s="148">
        <v>21</v>
      </c>
      <c r="BM566" s="148">
        <v>21</v>
      </c>
      <c r="BN566" s="148">
        <v>21</v>
      </c>
      <c r="BO566" s="148">
        <v>21</v>
      </c>
      <c r="BP566" s="148">
        <v>20</v>
      </c>
      <c r="BQ566" s="148">
        <v>19</v>
      </c>
      <c r="BR566" s="148">
        <v>19</v>
      </c>
      <c r="BS566" s="148">
        <v>21</v>
      </c>
      <c r="BT566" s="148">
        <v>19</v>
      </c>
      <c r="BU566" s="148">
        <v>20</v>
      </c>
      <c r="BV566" s="148">
        <v>22</v>
      </c>
      <c r="BW566" s="148">
        <v>21</v>
      </c>
      <c r="BX566" s="148">
        <v>22</v>
      </c>
      <c r="BY566" s="148">
        <v>21</v>
      </c>
      <c r="BZ566" s="148">
        <v>23</v>
      </c>
      <c r="CA566" s="148">
        <v>23</v>
      </c>
      <c r="CB566" s="457">
        <v>22</v>
      </c>
      <c r="CC566" s="457">
        <v>23</v>
      </c>
      <c r="CD566" s="457">
        <v>23</v>
      </c>
      <c r="CE566" s="457">
        <v>23</v>
      </c>
      <c r="CF566" s="457">
        <v>23</v>
      </c>
      <c r="CG566" s="148">
        <v>23</v>
      </c>
      <c r="CH566" s="148">
        <v>23</v>
      </c>
      <c r="CI566" s="148">
        <v>23</v>
      </c>
      <c r="CJ566" s="148">
        <v>23</v>
      </c>
      <c r="CK566" s="148">
        <v>23</v>
      </c>
      <c r="CL566" s="148">
        <v>22</v>
      </c>
      <c r="CM566" s="148">
        <v>22</v>
      </c>
      <c r="CN566" s="148">
        <v>22</v>
      </c>
      <c r="CO566" s="148">
        <v>23</v>
      </c>
      <c r="CP566" s="148">
        <v>23</v>
      </c>
      <c r="CQ566" s="148">
        <v>23</v>
      </c>
      <c r="CR566" s="148">
        <v>23</v>
      </c>
      <c r="CS566" s="148">
        <v>23</v>
      </c>
      <c r="CT566" s="148">
        <v>23</v>
      </c>
      <c r="CU566" s="148">
        <v>21</v>
      </c>
      <c r="CV566" s="148">
        <v>22</v>
      </c>
      <c r="CW566" s="148">
        <v>23</v>
      </c>
      <c r="CX566" s="148">
        <v>23</v>
      </c>
      <c r="CY566" s="148">
        <v>22</v>
      </c>
      <c r="CZ566" s="148">
        <v>23</v>
      </c>
      <c r="DA566" s="148">
        <v>23</v>
      </c>
      <c r="DB566" s="148">
        <v>23</v>
      </c>
      <c r="DC566" s="148">
        <v>23</v>
      </c>
      <c r="DD566" s="148">
        <v>23</v>
      </c>
      <c r="DE566" s="148">
        <v>23</v>
      </c>
      <c r="DF566" s="148">
        <v>23</v>
      </c>
      <c r="DG566" s="148">
        <v>23</v>
      </c>
      <c r="DH566" s="148">
        <v>23</v>
      </c>
      <c r="DI566" s="148">
        <v>22</v>
      </c>
      <c r="DJ566" s="148">
        <v>22</v>
      </c>
      <c r="DK566" s="148">
        <v>21</v>
      </c>
      <c r="DL566" s="148">
        <v>23</v>
      </c>
      <c r="DM566" s="148">
        <v>22</v>
      </c>
      <c r="DN566" s="148">
        <v>23</v>
      </c>
      <c r="DO566" s="148">
        <v>22</v>
      </c>
      <c r="DP566" s="148">
        <v>22</v>
      </c>
      <c r="DQ566" s="148">
        <v>21</v>
      </c>
      <c r="DR566" s="148">
        <v>22</v>
      </c>
      <c r="DS566" s="148">
        <v>21</v>
      </c>
      <c r="DT566" s="148">
        <v>20</v>
      </c>
      <c r="DU566" s="148">
        <v>20</v>
      </c>
      <c r="DV566" s="148">
        <v>21</v>
      </c>
      <c r="DW566" s="148">
        <v>22</v>
      </c>
      <c r="DX566" s="148">
        <v>21</v>
      </c>
      <c r="DY566" s="148">
        <v>22</v>
      </c>
      <c r="DZ566" s="148">
        <v>22</v>
      </c>
      <c r="EA566" s="148">
        <v>23</v>
      </c>
      <c r="EB566" s="457">
        <v>23</v>
      </c>
      <c r="EC566" s="457">
        <v>22</v>
      </c>
      <c r="ED566" s="457">
        <v>22</v>
      </c>
      <c r="EE566" s="457">
        <v>23</v>
      </c>
      <c r="EF566" s="457">
        <v>23</v>
      </c>
      <c r="EG566" s="457">
        <v>23</v>
      </c>
      <c r="EH566" s="457">
        <v>23</v>
      </c>
      <c r="EI566" s="457">
        <v>22</v>
      </c>
      <c r="EJ566" s="457">
        <v>22</v>
      </c>
      <c r="EK566" s="457">
        <v>23</v>
      </c>
      <c r="EL566" s="457">
        <v>23</v>
      </c>
      <c r="EM566" s="457">
        <v>23</v>
      </c>
      <c r="EN566" s="457">
        <v>22</v>
      </c>
      <c r="EO566" s="148">
        <v>21</v>
      </c>
      <c r="EP566" s="457">
        <v>21</v>
      </c>
      <c r="EQ566" s="457">
        <v>21</v>
      </c>
      <c r="ER566" s="457">
        <v>21</v>
      </c>
      <c r="ES566" s="457">
        <v>21</v>
      </c>
      <c r="ET566" s="457">
        <v>22</v>
      </c>
      <c r="EU566" s="457">
        <v>21</v>
      </c>
      <c r="EV566" s="457">
        <v>21</v>
      </c>
      <c r="EW566" s="148">
        <v>21</v>
      </c>
      <c r="EX566" s="148">
        <v>21</v>
      </c>
      <c r="EY566" s="148">
        <v>21</v>
      </c>
      <c r="EZ566" s="148">
        <v>22</v>
      </c>
      <c r="FA566" s="148">
        <v>22</v>
      </c>
      <c r="FB566" s="148">
        <v>22</v>
      </c>
      <c r="FC566" s="148">
        <v>21</v>
      </c>
      <c r="FD566" s="148">
        <v>20</v>
      </c>
      <c r="FE566" s="457">
        <v>20</v>
      </c>
      <c r="FF566" s="148">
        <v>21</v>
      </c>
      <c r="FG566" s="148">
        <v>20</v>
      </c>
      <c r="FH566" s="457">
        <v>21</v>
      </c>
      <c r="FI566" s="148">
        <v>20</v>
      </c>
      <c r="FJ566" s="148">
        <v>21</v>
      </c>
      <c r="FK566" s="148">
        <v>21</v>
      </c>
      <c r="FL566" s="148">
        <v>21</v>
      </c>
      <c r="FM566" s="148">
        <v>21</v>
      </c>
      <c r="FN566" s="148">
        <v>21</v>
      </c>
      <c r="FO566" s="148">
        <v>22</v>
      </c>
      <c r="FP566" s="148">
        <v>21</v>
      </c>
      <c r="FQ566" s="457">
        <v>21</v>
      </c>
      <c r="FR566" s="148">
        <v>21</v>
      </c>
      <c r="FS566" s="148">
        <v>21</v>
      </c>
      <c r="FT566" s="148">
        <v>22</v>
      </c>
      <c r="FU566" s="148">
        <v>22</v>
      </c>
      <c r="FV566" s="148">
        <v>22</v>
      </c>
      <c r="FW566" s="148">
        <v>21</v>
      </c>
      <c r="FX566" s="148">
        <v>22</v>
      </c>
      <c r="FY566" s="148">
        <v>21</v>
      </c>
      <c r="FZ566" s="148">
        <v>21</v>
      </c>
      <c r="GA566" s="148">
        <v>22</v>
      </c>
      <c r="GB566" s="148">
        <v>22</v>
      </c>
      <c r="GC566" s="457">
        <v>22</v>
      </c>
      <c r="GD566" s="457">
        <v>22</v>
      </c>
      <c r="GE566" s="457">
        <v>22</v>
      </c>
      <c r="GF566" s="457">
        <v>20</v>
      </c>
      <c r="GG566" s="457">
        <v>21</v>
      </c>
      <c r="GH566" s="457">
        <v>22</v>
      </c>
      <c r="GI566" s="457">
        <v>17</v>
      </c>
      <c r="GJ566" s="457">
        <v>21</v>
      </c>
      <c r="GK566" s="457">
        <v>21</v>
      </c>
      <c r="GL566" s="457">
        <v>21</v>
      </c>
      <c r="GM566" s="457">
        <v>21</v>
      </c>
      <c r="GN566" s="457">
        <v>21</v>
      </c>
      <c r="GO566" s="457">
        <v>21</v>
      </c>
      <c r="GP566" s="148">
        <v>22</v>
      </c>
      <c r="GQ566" s="457">
        <v>22</v>
      </c>
      <c r="GR566" s="457">
        <v>22</v>
      </c>
      <c r="GS566" s="457">
        <v>23</v>
      </c>
      <c r="GT566" s="457">
        <v>22</v>
      </c>
      <c r="GU566" s="457">
        <v>24</v>
      </c>
      <c r="GV566" s="148">
        <v>24</v>
      </c>
      <c r="GW566" s="148">
        <v>24</v>
      </c>
      <c r="GX566" s="148">
        <v>24</v>
      </c>
      <c r="GY566" s="148">
        <v>23</v>
      </c>
      <c r="GZ566" s="148">
        <v>22</v>
      </c>
      <c r="HA566" s="148">
        <v>22</v>
      </c>
      <c r="HB566" s="148">
        <v>22</v>
      </c>
      <c r="HC566" s="148">
        <v>23</v>
      </c>
      <c r="HD566" s="148">
        <v>22</v>
      </c>
      <c r="HE566" s="148">
        <v>21</v>
      </c>
      <c r="HF566" s="148">
        <v>22</v>
      </c>
      <c r="HG566" s="148">
        <v>22</v>
      </c>
      <c r="HH566" s="148">
        <v>24</v>
      </c>
      <c r="HI566" s="148">
        <v>24</v>
      </c>
      <c r="HJ566" s="148">
        <v>24</v>
      </c>
      <c r="HK566" s="148">
        <v>24</v>
      </c>
      <c r="HL566" s="148">
        <v>24</v>
      </c>
      <c r="HM566" s="148">
        <v>24</v>
      </c>
      <c r="HN566" s="148">
        <v>21</v>
      </c>
      <c r="HO566" s="148">
        <v>23</v>
      </c>
      <c r="HP566" s="148">
        <v>23</v>
      </c>
      <c r="HQ566" s="148">
        <v>24</v>
      </c>
      <c r="HR566" s="148">
        <v>22</v>
      </c>
      <c r="HS566" s="148">
        <v>23</v>
      </c>
      <c r="HT566" s="148">
        <v>23</v>
      </c>
      <c r="HU566" s="148">
        <v>24</v>
      </c>
      <c r="HV566" s="148">
        <v>24</v>
      </c>
      <c r="HW566" s="148">
        <v>23</v>
      </c>
      <c r="HX566" s="148">
        <v>24</v>
      </c>
      <c r="HY566" s="148">
        <v>23</v>
      </c>
      <c r="HZ566" s="148">
        <v>23</v>
      </c>
      <c r="IA566" s="148">
        <v>23</v>
      </c>
      <c r="IB566" s="148">
        <v>23</v>
      </c>
      <c r="IC566" s="148">
        <v>23</v>
      </c>
      <c r="ID566" s="148">
        <v>23</v>
      </c>
      <c r="IE566" s="148">
        <v>23</v>
      </c>
      <c r="IF566" s="148">
        <v>24</v>
      </c>
      <c r="IG566" s="148">
        <v>24</v>
      </c>
      <c r="IH566" s="148">
        <v>24</v>
      </c>
      <c r="II566" s="148">
        <v>22</v>
      </c>
      <c r="IJ566" s="148">
        <v>24</v>
      </c>
      <c r="IK566" s="148">
        <v>23</v>
      </c>
      <c r="IL566" s="148">
        <v>22</v>
      </c>
      <c r="IM566" s="148">
        <v>22</v>
      </c>
      <c r="IN566" s="355">
        <v>23</v>
      </c>
      <c r="IO566" s="148">
        <v>24</v>
      </c>
      <c r="IP566" s="148">
        <v>24</v>
      </c>
      <c r="IQ566" s="148">
        <v>24</v>
      </c>
      <c r="IR566" s="148">
        <v>22</v>
      </c>
      <c r="IS566" s="148">
        <v>22</v>
      </c>
      <c r="IT566" s="148">
        <v>23</v>
      </c>
      <c r="IU566" s="148">
        <v>24</v>
      </c>
      <c r="IV566" s="148">
        <v>23</v>
      </c>
      <c r="IW566" s="148">
        <v>23</v>
      </c>
      <c r="IX566" s="148">
        <v>22</v>
      </c>
      <c r="IY566" s="148">
        <v>23</v>
      </c>
      <c r="IZ566" s="148">
        <v>24</v>
      </c>
      <c r="JA566" s="148">
        <v>22</v>
      </c>
      <c r="JB566" s="148">
        <v>22</v>
      </c>
      <c r="JC566" s="148">
        <v>22</v>
      </c>
      <c r="JD566" s="148">
        <v>22</v>
      </c>
      <c r="JE566" s="148">
        <v>23</v>
      </c>
      <c r="JF566" s="360">
        <v>23</v>
      </c>
      <c r="JG566" s="148">
        <v>24</v>
      </c>
      <c r="JH566" s="148">
        <v>22</v>
      </c>
      <c r="JI566" s="148">
        <v>22</v>
      </c>
      <c r="JJ566" s="148">
        <v>22</v>
      </c>
      <c r="JK566" s="148">
        <v>24</v>
      </c>
      <c r="JL566" s="148">
        <v>24</v>
      </c>
      <c r="JM566" s="148">
        <v>23</v>
      </c>
      <c r="JN566" s="355">
        <v>22</v>
      </c>
      <c r="JO566" s="148">
        <v>23</v>
      </c>
      <c r="JP566" s="148">
        <v>22</v>
      </c>
      <c r="JQ566" s="148">
        <v>22</v>
      </c>
      <c r="JR566" s="148">
        <v>22</v>
      </c>
      <c r="JS566" s="148">
        <v>22</v>
      </c>
      <c r="JT566" s="148">
        <v>21</v>
      </c>
      <c r="JU566" s="148">
        <v>21</v>
      </c>
      <c r="JV566" s="148">
        <v>21</v>
      </c>
      <c r="JW566" s="148">
        <v>21</v>
      </c>
      <c r="JX566" s="148">
        <v>22</v>
      </c>
      <c r="JY566" s="148">
        <v>23</v>
      </c>
      <c r="JZ566" s="148">
        <v>22</v>
      </c>
      <c r="KA566" s="148">
        <v>23</v>
      </c>
      <c r="KB566" s="148">
        <v>23</v>
      </c>
      <c r="KC566" s="148">
        <v>23</v>
      </c>
      <c r="KD566" s="148">
        <v>23</v>
      </c>
      <c r="KE566" s="148">
        <v>23</v>
      </c>
      <c r="KF566" s="148">
        <v>21</v>
      </c>
      <c r="KG566" s="148">
        <v>20</v>
      </c>
      <c r="KH566" s="148">
        <v>22</v>
      </c>
      <c r="KI566" s="148">
        <v>21</v>
      </c>
      <c r="KJ566" s="148">
        <v>23</v>
      </c>
      <c r="KK566" s="148">
        <v>20</v>
      </c>
      <c r="KL566" s="148">
        <v>20</v>
      </c>
      <c r="KM566" s="148">
        <v>23</v>
      </c>
      <c r="KN566" s="148">
        <v>20</v>
      </c>
      <c r="KO566" s="148">
        <v>19</v>
      </c>
      <c r="KP566" s="148">
        <v>22</v>
      </c>
      <c r="KQ566" s="148">
        <v>23</v>
      </c>
      <c r="KR566" s="148">
        <v>17</v>
      </c>
      <c r="KS566" s="148">
        <v>18</v>
      </c>
      <c r="KT566" s="148">
        <v>17</v>
      </c>
      <c r="KU566" s="148">
        <v>16</v>
      </c>
      <c r="KV566" s="148">
        <v>19</v>
      </c>
      <c r="KW566" s="148">
        <v>20</v>
      </c>
      <c r="KX566" s="148">
        <v>18</v>
      </c>
      <c r="KY566" s="148">
        <v>19</v>
      </c>
      <c r="KZ566" s="418">
        <v>20</v>
      </c>
      <c r="LA566" s="418">
        <v>20</v>
      </c>
      <c r="LB566" s="418">
        <v>20</v>
      </c>
      <c r="LC566" s="418">
        <v>20</v>
      </c>
      <c r="LD566" s="418">
        <v>20</v>
      </c>
      <c r="LE566" s="418">
        <v>20</v>
      </c>
      <c r="LF566" s="418">
        <v>20</v>
      </c>
      <c r="LG566" s="418">
        <v>20</v>
      </c>
      <c r="LH566" s="418">
        <v>20</v>
      </c>
      <c r="LI566" s="418">
        <v>20</v>
      </c>
      <c r="LJ566" s="148">
        <v>20</v>
      </c>
      <c r="LK566" s="148">
        <v>20</v>
      </c>
      <c r="LL566" s="148">
        <v>20</v>
      </c>
      <c r="LM566" s="148">
        <v>20</v>
      </c>
      <c r="LN566" s="148">
        <v>20</v>
      </c>
      <c r="LO566" s="148">
        <v>21</v>
      </c>
      <c r="LP566" s="457">
        <v>21</v>
      </c>
      <c r="LQ566" s="148">
        <v>19</v>
      </c>
      <c r="LR566" s="148">
        <v>20</v>
      </c>
      <c r="LS566" s="148">
        <v>21</v>
      </c>
      <c r="LT566" s="148">
        <v>20</v>
      </c>
      <c r="LU566" s="148">
        <v>21</v>
      </c>
      <c r="LV566" s="148">
        <v>20</v>
      </c>
      <c r="LW566" s="148">
        <v>23</v>
      </c>
      <c r="LX566" s="148">
        <v>21</v>
      </c>
      <c r="LY566" s="148">
        <v>20</v>
      </c>
      <c r="LZ566" s="148">
        <v>21</v>
      </c>
      <c r="MA566" s="148">
        <v>21</v>
      </c>
      <c r="MB566" s="148">
        <v>21</v>
      </c>
      <c r="MC566" s="148">
        <v>14</v>
      </c>
      <c r="MD566" s="148">
        <v>19</v>
      </c>
      <c r="ME566" s="148">
        <v>21</v>
      </c>
      <c r="MF566" s="148">
        <v>20</v>
      </c>
      <c r="MG566" s="148">
        <v>20</v>
      </c>
      <c r="MH566" s="148">
        <v>21</v>
      </c>
      <c r="MI566" s="148">
        <v>21</v>
      </c>
      <c r="MJ566" s="148">
        <v>21</v>
      </c>
      <c r="MK566" s="148">
        <v>19</v>
      </c>
      <c r="ML566" s="148">
        <v>19</v>
      </c>
      <c r="MM566" s="148">
        <v>22</v>
      </c>
      <c r="MN566" s="148">
        <v>21</v>
      </c>
      <c r="MO566" s="148">
        <v>20</v>
      </c>
      <c r="MP566" s="148">
        <v>19</v>
      </c>
      <c r="MQ566" s="148">
        <v>20</v>
      </c>
      <c r="MR566" s="148">
        <v>21</v>
      </c>
      <c r="MS566" s="148">
        <v>17</v>
      </c>
      <c r="MT566" s="148">
        <v>19</v>
      </c>
      <c r="MU566" s="148">
        <v>20</v>
      </c>
      <c r="MV566" s="148">
        <v>22</v>
      </c>
      <c r="MW566" s="148">
        <v>20</v>
      </c>
      <c r="MX566" s="148">
        <v>19</v>
      </c>
      <c r="MY566" s="148">
        <v>20</v>
      </c>
      <c r="MZ566" s="148">
        <v>19</v>
      </c>
      <c r="NA566" s="148">
        <v>21</v>
      </c>
      <c r="NB566" s="148">
        <v>20</v>
      </c>
      <c r="NC566" s="148">
        <v>21</v>
      </c>
      <c r="ND566" s="148">
        <v>21</v>
      </c>
      <c r="NE566" s="148">
        <v>20</v>
      </c>
      <c r="NF566" s="148">
        <v>21</v>
      </c>
      <c r="NG566" s="148">
        <v>21</v>
      </c>
      <c r="NH566" s="148">
        <v>21</v>
      </c>
      <c r="NI566" s="148">
        <v>20</v>
      </c>
      <c r="NJ566" s="148">
        <v>19</v>
      </c>
      <c r="NK566" s="148">
        <v>19</v>
      </c>
      <c r="NL566" s="148">
        <v>19</v>
      </c>
      <c r="NM566" s="148">
        <v>19</v>
      </c>
      <c r="NN566" s="148">
        <v>19</v>
      </c>
      <c r="NO566" s="148">
        <v>19</v>
      </c>
      <c r="NP566" s="148">
        <v>19</v>
      </c>
      <c r="NQ566" s="148">
        <v>20</v>
      </c>
      <c r="NR566" s="148">
        <v>20</v>
      </c>
      <c r="NS566" s="148">
        <v>20</v>
      </c>
      <c r="NT566" s="148">
        <v>20</v>
      </c>
      <c r="NU566" s="148">
        <v>18</v>
      </c>
      <c r="NV566" s="148">
        <v>20</v>
      </c>
      <c r="NW566" s="148">
        <v>17</v>
      </c>
      <c r="NX566" s="148">
        <v>19</v>
      </c>
      <c r="NY566" s="148">
        <v>19</v>
      </c>
      <c r="NZ566" s="148">
        <v>19</v>
      </c>
      <c r="OA566" s="148">
        <v>20</v>
      </c>
      <c r="OB566" s="148">
        <v>19</v>
      </c>
      <c r="OC566" s="148">
        <v>19</v>
      </c>
      <c r="OD566" s="148">
        <v>20</v>
      </c>
      <c r="OE566" s="148">
        <v>21</v>
      </c>
      <c r="OF566" s="148">
        <v>19</v>
      </c>
      <c r="OG566" s="148">
        <v>21</v>
      </c>
      <c r="OH566" s="148">
        <v>20</v>
      </c>
      <c r="OI566" s="148">
        <v>20</v>
      </c>
      <c r="OJ566" s="148">
        <v>16</v>
      </c>
      <c r="OK566" s="148">
        <v>16</v>
      </c>
      <c r="OL566" s="148">
        <v>16</v>
      </c>
      <c r="OM566" s="148">
        <v>18</v>
      </c>
      <c r="ON566" s="148">
        <v>21</v>
      </c>
      <c r="OO566" s="148">
        <v>17</v>
      </c>
      <c r="OP566" s="148">
        <v>17</v>
      </c>
      <c r="OQ566" s="148">
        <v>17</v>
      </c>
      <c r="OR566" s="148">
        <v>17</v>
      </c>
      <c r="OS566" s="148">
        <v>17</v>
      </c>
      <c r="OT566" s="148">
        <v>17</v>
      </c>
      <c r="OU566" s="148">
        <v>17</v>
      </c>
      <c r="OV566" s="148">
        <v>16</v>
      </c>
      <c r="OW566" s="148">
        <v>15</v>
      </c>
      <c r="OX566" s="148">
        <v>14</v>
      </c>
      <c r="OY566" s="148">
        <v>16</v>
      </c>
      <c r="OZ566" s="148">
        <v>17</v>
      </c>
      <c r="PA566" s="148">
        <v>17</v>
      </c>
      <c r="PB566" s="148">
        <v>17</v>
      </c>
      <c r="PC566" s="148">
        <v>15</v>
      </c>
      <c r="PD566" s="148">
        <v>16</v>
      </c>
      <c r="PE566" s="148">
        <v>16</v>
      </c>
      <c r="PF566" s="148">
        <v>16</v>
      </c>
      <c r="PG566" s="148">
        <v>16</v>
      </c>
      <c r="PH566" s="148">
        <v>17</v>
      </c>
      <c r="PI566" s="148">
        <v>17</v>
      </c>
      <c r="PJ566" s="148">
        <v>17</v>
      </c>
      <c r="PK566" s="148">
        <v>19</v>
      </c>
      <c r="PL566" s="148">
        <v>21</v>
      </c>
      <c r="PM566" s="148">
        <v>23</v>
      </c>
      <c r="PN566" s="148">
        <v>23</v>
      </c>
      <c r="PO566" s="148">
        <v>21</v>
      </c>
      <c r="PP566" s="148">
        <v>19</v>
      </c>
      <c r="PQ566" s="148">
        <v>22</v>
      </c>
      <c r="PR566" s="148">
        <v>19</v>
      </c>
      <c r="PS566" s="148">
        <v>19</v>
      </c>
      <c r="PT566" s="148">
        <v>20</v>
      </c>
      <c r="PU566" s="148">
        <v>20</v>
      </c>
      <c r="PV566" s="148">
        <v>20</v>
      </c>
      <c r="PW566" s="148">
        <v>20</v>
      </c>
      <c r="PX566" s="148">
        <v>18</v>
      </c>
      <c r="PY566" s="148">
        <v>20</v>
      </c>
      <c r="PZ566" s="148">
        <v>17</v>
      </c>
      <c r="QA566" s="148">
        <v>24</v>
      </c>
      <c r="QB566" s="148">
        <v>19</v>
      </c>
      <c r="QC566" s="148">
        <v>19</v>
      </c>
      <c r="QD566" s="148">
        <v>20</v>
      </c>
      <c r="QE566" s="148">
        <v>19</v>
      </c>
      <c r="QF566" s="148">
        <v>19</v>
      </c>
      <c r="QG566" s="148">
        <v>20</v>
      </c>
      <c r="QH566" s="148">
        <v>21</v>
      </c>
      <c r="QI566" s="148">
        <v>19</v>
      </c>
      <c r="QJ566" s="148">
        <v>21</v>
      </c>
      <c r="QK566" s="148">
        <v>20</v>
      </c>
      <c r="QL566" s="148">
        <v>20</v>
      </c>
      <c r="QM566" s="148">
        <v>16</v>
      </c>
      <c r="QN566" s="148">
        <v>16</v>
      </c>
      <c r="QO566" s="148">
        <v>16</v>
      </c>
      <c r="QP566" s="148">
        <v>18</v>
      </c>
      <c r="QQ566" s="148">
        <v>21</v>
      </c>
      <c r="QR566" s="148">
        <v>17</v>
      </c>
      <c r="QS566" s="148">
        <v>17</v>
      </c>
      <c r="QT566" s="148">
        <v>17</v>
      </c>
      <c r="QU566" s="148">
        <v>17</v>
      </c>
      <c r="QV566" s="148">
        <v>17</v>
      </c>
      <c r="QW566" s="148">
        <v>21</v>
      </c>
      <c r="QX566" s="148">
        <v>21</v>
      </c>
      <c r="QY566" s="148">
        <v>19</v>
      </c>
      <c r="QZ566" s="148">
        <v>17</v>
      </c>
      <c r="RA566" s="457">
        <v>20</v>
      </c>
      <c r="RB566" s="148">
        <v>20</v>
      </c>
      <c r="RC566" s="148">
        <v>20</v>
      </c>
      <c r="RD566" s="148">
        <v>23</v>
      </c>
      <c r="RE566" s="148">
        <v>21</v>
      </c>
      <c r="RF566" s="148">
        <v>22</v>
      </c>
      <c r="RG566" s="148">
        <v>22</v>
      </c>
      <c r="RH566" s="148">
        <v>19</v>
      </c>
      <c r="RI566" s="148">
        <v>23</v>
      </c>
      <c r="RJ566" s="148">
        <v>15</v>
      </c>
      <c r="RK566" s="148">
        <v>16</v>
      </c>
      <c r="RL566" s="148">
        <v>15</v>
      </c>
      <c r="RM566" s="148">
        <v>16</v>
      </c>
      <c r="RN566" s="148">
        <v>17</v>
      </c>
      <c r="RO566" s="148">
        <v>16</v>
      </c>
      <c r="RP566" s="148">
        <v>18</v>
      </c>
      <c r="RQ566" s="148">
        <v>18</v>
      </c>
      <c r="RR566" s="148">
        <v>21</v>
      </c>
      <c r="RS566" s="148">
        <v>15</v>
      </c>
      <c r="RT566" s="148">
        <v>15</v>
      </c>
      <c r="RU566" s="148">
        <v>14</v>
      </c>
      <c r="RV566" s="148">
        <v>16</v>
      </c>
      <c r="RW566" s="148">
        <v>19</v>
      </c>
      <c r="RX566" s="148">
        <v>19</v>
      </c>
      <c r="RY566" s="148">
        <v>18</v>
      </c>
      <c r="RZ566" s="148">
        <v>24</v>
      </c>
      <c r="SA566" s="148">
        <v>18</v>
      </c>
      <c r="SB566" s="148">
        <v>19</v>
      </c>
      <c r="SC566" s="148">
        <v>16</v>
      </c>
      <c r="SD566" s="148">
        <v>17</v>
      </c>
      <c r="SE566" s="148">
        <v>17</v>
      </c>
      <c r="SF566" s="148">
        <v>16</v>
      </c>
      <c r="SG566" s="148">
        <v>15</v>
      </c>
      <c r="SH566" s="148">
        <v>22</v>
      </c>
      <c r="SI566" s="148">
        <v>17</v>
      </c>
      <c r="SJ566" s="148">
        <v>14</v>
      </c>
      <c r="SK566" s="148">
        <v>12</v>
      </c>
      <c r="SL566" s="148">
        <v>16</v>
      </c>
      <c r="SM566" s="148">
        <v>20</v>
      </c>
      <c r="SN566" s="148">
        <v>16</v>
      </c>
      <c r="SO566" s="148">
        <v>16</v>
      </c>
      <c r="SP566" s="148">
        <v>16</v>
      </c>
      <c r="SQ566" s="148">
        <v>16</v>
      </c>
      <c r="SR566" s="148">
        <v>20</v>
      </c>
      <c r="SS566" s="148">
        <v>19</v>
      </c>
      <c r="ST566" s="148">
        <v>19</v>
      </c>
      <c r="SU566" s="148">
        <v>19</v>
      </c>
      <c r="SV566" s="148">
        <v>19</v>
      </c>
      <c r="SW566" s="148">
        <v>19</v>
      </c>
      <c r="SX566" s="148">
        <v>20</v>
      </c>
      <c r="SY566" s="148">
        <v>21</v>
      </c>
      <c r="SZ566" s="148">
        <v>20</v>
      </c>
      <c r="TA566" s="148">
        <v>22</v>
      </c>
      <c r="TB566" s="148">
        <v>24</v>
      </c>
      <c r="TC566" s="148">
        <v>18</v>
      </c>
      <c r="TD566" s="148">
        <v>16</v>
      </c>
      <c r="TE566" s="148">
        <v>15</v>
      </c>
      <c r="TF566" s="148">
        <v>23</v>
      </c>
      <c r="TG566" s="148">
        <v>20</v>
      </c>
      <c r="TH566" s="148">
        <v>18</v>
      </c>
      <c r="TI566" s="148">
        <v>21</v>
      </c>
      <c r="TJ566" s="148">
        <v>18</v>
      </c>
      <c r="TK566" s="148">
        <v>17</v>
      </c>
      <c r="TL566" s="148">
        <v>13</v>
      </c>
      <c r="TM566" s="148">
        <v>19</v>
      </c>
      <c r="TN566" s="148">
        <v>19</v>
      </c>
      <c r="TO566" s="148">
        <v>19</v>
      </c>
      <c r="TP566" s="148">
        <v>21</v>
      </c>
      <c r="TQ566" s="148">
        <v>21</v>
      </c>
      <c r="TR566" s="148">
        <v>23</v>
      </c>
      <c r="TS566" s="148">
        <v>19</v>
      </c>
      <c r="TT566" s="148">
        <v>18</v>
      </c>
      <c r="TU566" s="148">
        <v>15</v>
      </c>
      <c r="TV566" s="148">
        <v>24</v>
      </c>
      <c r="TW566" s="148">
        <v>24</v>
      </c>
      <c r="TX566" s="148">
        <v>24</v>
      </c>
      <c r="TY566" s="148">
        <v>20</v>
      </c>
      <c r="TZ566" s="148">
        <v>21</v>
      </c>
      <c r="UA566" s="148">
        <v>21</v>
      </c>
      <c r="UB566" s="148">
        <v>22</v>
      </c>
      <c r="UC566" s="148">
        <v>19</v>
      </c>
      <c r="UD566" s="148">
        <v>20</v>
      </c>
      <c r="UE566" s="148">
        <v>23</v>
      </c>
      <c r="UF566" s="148">
        <v>24</v>
      </c>
      <c r="UG566" s="148">
        <v>23</v>
      </c>
      <c r="UH566" s="148">
        <v>23</v>
      </c>
      <c r="UI566" s="148">
        <v>22</v>
      </c>
      <c r="UJ566" s="148">
        <v>22</v>
      </c>
      <c r="UK566" s="148">
        <v>22</v>
      </c>
      <c r="UL566" s="148">
        <v>22</v>
      </c>
      <c r="UM566" s="148">
        <v>24</v>
      </c>
      <c r="UN566" s="148">
        <v>24</v>
      </c>
      <c r="UO566" s="148">
        <v>16</v>
      </c>
      <c r="UP566" s="148">
        <v>21</v>
      </c>
      <c r="UQ566" s="148">
        <v>24</v>
      </c>
      <c r="UR566" s="148">
        <v>23</v>
      </c>
      <c r="US566" s="148">
        <v>22</v>
      </c>
      <c r="UT566" s="148">
        <v>21</v>
      </c>
      <c r="UU566" s="148">
        <v>22</v>
      </c>
      <c r="UV566" s="148">
        <v>20</v>
      </c>
      <c r="UW566" s="148">
        <v>22</v>
      </c>
      <c r="UX566" s="148">
        <v>22</v>
      </c>
      <c r="UY566" s="148">
        <v>22</v>
      </c>
      <c r="UZ566" s="148">
        <v>20</v>
      </c>
      <c r="VA566" s="148">
        <v>19</v>
      </c>
      <c r="VB566" s="148">
        <v>18</v>
      </c>
      <c r="VC566" s="148">
        <v>22</v>
      </c>
      <c r="VD566" s="148">
        <v>20</v>
      </c>
      <c r="VE566" s="148">
        <v>22</v>
      </c>
      <c r="VF566" s="148">
        <v>20</v>
      </c>
      <c r="VG566" s="148">
        <v>20</v>
      </c>
      <c r="VH566" s="148">
        <v>21</v>
      </c>
      <c r="VI566" s="148">
        <v>21</v>
      </c>
      <c r="VJ566" s="148">
        <v>17</v>
      </c>
      <c r="VK566" s="148">
        <v>21</v>
      </c>
      <c r="VL566" s="148">
        <v>18</v>
      </c>
      <c r="VM566" s="148">
        <v>20</v>
      </c>
      <c r="VN566" s="148">
        <v>21</v>
      </c>
      <c r="VO566" s="148">
        <v>18</v>
      </c>
      <c r="VP566" s="148">
        <v>19</v>
      </c>
      <c r="VQ566" s="148">
        <v>17</v>
      </c>
      <c r="VR566" s="148">
        <v>23</v>
      </c>
      <c r="VS566" s="148">
        <v>19</v>
      </c>
      <c r="VT566" s="148">
        <v>23</v>
      </c>
      <c r="VU566" s="148">
        <v>21</v>
      </c>
      <c r="VV566" s="148">
        <v>21</v>
      </c>
      <c r="VW566" s="148">
        <v>23</v>
      </c>
      <c r="VX566" s="148">
        <v>23</v>
      </c>
      <c r="VY566" s="148">
        <v>24</v>
      </c>
      <c r="VZ566" s="148">
        <v>24</v>
      </c>
      <c r="WA566" s="148">
        <v>22</v>
      </c>
      <c r="WB566" s="148">
        <v>21</v>
      </c>
      <c r="WC566" s="148">
        <v>20</v>
      </c>
      <c r="WD566" s="148">
        <v>20</v>
      </c>
      <c r="WE566" s="148">
        <v>20</v>
      </c>
      <c r="WF566" s="148">
        <v>19</v>
      </c>
      <c r="WG566" s="148">
        <v>7</v>
      </c>
      <c r="WH566" s="148">
        <v>21</v>
      </c>
      <c r="WI566" s="148">
        <v>17</v>
      </c>
      <c r="WJ566" s="148">
        <v>19</v>
      </c>
      <c r="WK566" s="148">
        <v>21</v>
      </c>
      <c r="WL566" s="148">
        <v>13</v>
      </c>
      <c r="WM566" s="148">
        <v>16</v>
      </c>
      <c r="WN566" s="148">
        <v>21</v>
      </c>
      <c r="WO566" s="148">
        <v>18</v>
      </c>
      <c r="WP566" s="148">
        <v>15</v>
      </c>
      <c r="WQ566" s="148">
        <v>17</v>
      </c>
      <c r="WR566" s="148">
        <v>23</v>
      </c>
      <c r="WS566" s="148">
        <v>23</v>
      </c>
      <c r="WT566" s="148">
        <v>23</v>
      </c>
      <c r="WU566" s="148">
        <v>23</v>
      </c>
      <c r="WV566" s="148">
        <v>24</v>
      </c>
      <c r="WW566" s="148">
        <v>22</v>
      </c>
      <c r="WX566" s="148">
        <v>19</v>
      </c>
      <c r="WY566" s="148">
        <v>21</v>
      </c>
      <c r="WZ566" s="148">
        <v>14</v>
      </c>
      <c r="XA566" s="148">
        <v>17</v>
      </c>
      <c r="XB566" s="148">
        <v>15</v>
      </c>
      <c r="XC566" s="148">
        <v>16</v>
      </c>
      <c r="XD566" s="148">
        <v>17</v>
      </c>
      <c r="XE566" s="148">
        <v>17</v>
      </c>
      <c r="XF566" s="148">
        <v>15</v>
      </c>
      <c r="XG566" s="148">
        <v>19</v>
      </c>
      <c r="XH566" s="148">
        <v>17</v>
      </c>
      <c r="XI566" s="148">
        <v>18</v>
      </c>
      <c r="XJ566" s="148">
        <v>18</v>
      </c>
      <c r="XK566" s="148">
        <v>17</v>
      </c>
    </row>
    <row r="567" spans="1:635" s="148" customFormat="1" x14ac:dyDescent="0.2">
      <c r="A567" s="354"/>
      <c r="B567" s="354">
        <v>21</v>
      </c>
      <c r="C567" s="399">
        <f t="shared" ca="1" si="488"/>
        <v>283575</v>
      </c>
      <c r="D567" s="455">
        <f t="shared" ca="1" si="487"/>
        <v>11</v>
      </c>
      <c r="E567" s="354">
        <v>21</v>
      </c>
      <c r="F567" s="354"/>
      <c r="G567" s="148">
        <v>15</v>
      </c>
      <c r="H567" s="148">
        <v>16</v>
      </c>
      <c r="I567" s="355">
        <v>11</v>
      </c>
      <c r="J567" s="148">
        <v>10</v>
      </c>
      <c r="K567" s="148">
        <v>12</v>
      </c>
      <c r="L567" s="148">
        <v>12</v>
      </c>
      <c r="M567" s="148">
        <v>11</v>
      </c>
      <c r="N567" s="148">
        <v>14</v>
      </c>
      <c r="O567" s="148">
        <v>13</v>
      </c>
      <c r="P567" s="148">
        <v>15</v>
      </c>
      <c r="Q567" s="148">
        <v>15</v>
      </c>
      <c r="R567" s="148">
        <v>11</v>
      </c>
      <c r="S567" s="148">
        <v>11</v>
      </c>
      <c r="T567" s="148">
        <v>11</v>
      </c>
      <c r="U567" s="148">
        <v>11</v>
      </c>
      <c r="V567" s="148">
        <v>12</v>
      </c>
      <c r="W567" s="148">
        <v>9</v>
      </c>
      <c r="X567" s="148">
        <v>15</v>
      </c>
      <c r="Y567" s="148">
        <v>11</v>
      </c>
      <c r="Z567" s="148">
        <v>10</v>
      </c>
      <c r="AA567" s="148">
        <v>10</v>
      </c>
      <c r="AB567" s="148">
        <v>14</v>
      </c>
      <c r="AC567" s="148">
        <v>8</v>
      </c>
      <c r="AD567" s="148">
        <v>9</v>
      </c>
      <c r="AE567" s="148">
        <v>8</v>
      </c>
      <c r="AF567" s="148">
        <v>9</v>
      </c>
      <c r="AG567" s="148">
        <v>17</v>
      </c>
      <c r="AH567" s="148">
        <v>10</v>
      </c>
      <c r="AI567" s="148">
        <v>6</v>
      </c>
      <c r="AJ567" s="148">
        <v>9</v>
      </c>
      <c r="AK567" s="148">
        <v>10</v>
      </c>
      <c r="AL567" s="148">
        <v>11</v>
      </c>
      <c r="AM567" s="148">
        <v>13</v>
      </c>
      <c r="AN567" s="148">
        <v>10</v>
      </c>
      <c r="AO567" s="148">
        <v>14</v>
      </c>
      <c r="AP567" s="355">
        <v>14</v>
      </c>
      <c r="AQ567" s="148">
        <v>13</v>
      </c>
      <c r="AR567" s="148">
        <v>15</v>
      </c>
      <c r="AS567" s="148">
        <v>15</v>
      </c>
      <c r="AT567" s="148">
        <v>13</v>
      </c>
      <c r="AU567" s="148">
        <v>15</v>
      </c>
      <c r="AV567" s="148">
        <v>14</v>
      </c>
      <c r="AW567" s="148">
        <v>12</v>
      </c>
      <c r="AX567" s="148">
        <v>11</v>
      </c>
      <c r="AY567" s="148">
        <v>8</v>
      </c>
      <c r="AZ567" s="148">
        <v>8</v>
      </c>
      <c r="BA567" s="148">
        <v>7</v>
      </c>
      <c r="BB567" s="148">
        <v>6</v>
      </c>
      <c r="BC567" s="148">
        <v>10</v>
      </c>
      <c r="BD567" s="148">
        <v>14</v>
      </c>
      <c r="BE567" s="148">
        <v>13</v>
      </c>
      <c r="BF567" s="148">
        <v>14</v>
      </c>
      <c r="BG567" s="148">
        <v>17</v>
      </c>
      <c r="BH567" s="148">
        <v>14</v>
      </c>
      <c r="BI567" s="148">
        <v>12</v>
      </c>
      <c r="BJ567" s="148">
        <v>9</v>
      </c>
      <c r="BK567" s="148">
        <v>8</v>
      </c>
      <c r="BL567" s="148">
        <v>7</v>
      </c>
      <c r="BM567" s="148">
        <v>9</v>
      </c>
      <c r="BN567" s="148">
        <v>5</v>
      </c>
      <c r="BO567" s="148">
        <v>11</v>
      </c>
      <c r="BP567" s="148">
        <v>10</v>
      </c>
      <c r="BQ567" s="148">
        <v>11</v>
      </c>
      <c r="BR567" s="148">
        <v>10</v>
      </c>
      <c r="BS567" s="148">
        <v>10</v>
      </c>
      <c r="BT567" s="148">
        <v>11</v>
      </c>
      <c r="BU567" s="148">
        <v>12</v>
      </c>
      <c r="BV567" s="148">
        <v>11</v>
      </c>
      <c r="BW567" s="148">
        <v>12</v>
      </c>
      <c r="BX567" s="148">
        <v>11</v>
      </c>
      <c r="BY567" s="148">
        <v>8</v>
      </c>
      <c r="BZ567" s="148">
        <v>10</v>
      </c>
      <c r="CA567" s="148">
        <v>15</v>
      </c>
      <c r="CB567" s="457">
        <v>10</v>
      </c>
      <c r="CC567" s="457">
        <v>21</v>
      </c>
      <c r="CD567" s="457">
        <v>18</v>
      </c>
      <c r="CE567" s="457">
        <v>15</v>
      </c>
      <c r="CF567" s="457">
        <v>15</v>
      </c>
      <c r="CG567" s="148">
        <v>16</v>
      </c>
      <c r="CH567" s="148">
        <v>17</v>
      </c>
      <c r="CI567" s="148">
        <v>18</v>
      </c>
      <c r="CJ567" s="148">
        <v>17</v>
      </c>
      <c r="CK567" s="148">
        <v>19</v>
      </c>
      <c r="CL567" s="148">
        <v>16</v>
      </c>
      <c r="CM567" s="148">
        <v>17</v>
      </c>
      <c r="CN567" s="148">
        <v>17</v>
      </c>
      <c r="CO567" s="148">
        <v>20</v>
      </c>
      <c r="CP567" s="148">
        <v>15</v>
      </c>
      <c r="CQ567" s="148">
        <v>17</v>
      </c>
      <c r="CR567" s="148">
        <v>16</v>
      </c>
      <c r="CS567" s="148">
        <v>18</v>
      </c>
      <c r="CT567" s="148">
        <v>19</v>
      </c>
      <c r="CU567" s="148">
        <v>16</v>
      </c>
      <c r="CV567" s="148">
        <v>18</v>
      </c>
      <c r="CW567" s="148">
        <v>18</v>
      </c>
      <c r="CX567" s="148">
        <v>19</v>
      </c>
      <c r="CY567" s="148">
        <v>17</v>
      </c>
      <c r="CZ567" s="148">
        <v>17</v>
      </c>
      <c r="DA567" s="148">
        <v>17</v>
      </c>
      <c r="DB567" s="148">
        <v>16</v>
      </c>
      <c r="DC567" s="148">
        <v>15</v>
      </c>
      <c r="DD567" s="148">
        <v>15</v>
      </c>
      <c r="DE567" s="148">
        <v>15</v>
      </c>
      <c r="DF567" s="148">
        <v>14</v>
      </c>
      <c r="DG567" s="148">
        <v>15</v>
      </c>
      <c r="DH567" s="148">
        <v>14</v>
      </c>
      <c r="DI567" s="148">
        <v>15</v>
      </c>
      <c r="DJ567" s="148">
        <v>16</v>
      </c>
      <c r="DK567" s="148">
        <v>16</v>
      </c>
      <c r="DL567" s="148">
        <v>17</v>
      </c>
      <c r="DM567" s="148">
        <v>17</v>
      </c>
      <c r="DN567" s="148">
        <v>17</v>
      </c>
      <c r="DO567" s="148">
        <v>16</v>
      </c>
      <c r="DP567" s="148">
        <v>15</v>
      </c>
      <c r="DQ567" s="148">
        <v>17</v>
      </c>
      <c r="DR567" s="148">
        <v>16</v>
      </c>
      <c r="DS567" s="148">
        <v>17</v>
      </c>
      <c r="DT567" s="148">
        <v>15</v>
      </c>
      <c r="DU567" s="148">
        <v>15</v>
      </c>
      <c r="DV567" s="148">
        <v>17</v>
      </c>
      <c r="DW567" s="148">
        <v>16</v>
      </c>
      <c r="DX567" s="148">
        <v>17</v>
      </c>
      <c r="DY567" s="148">
        <v>17</v>
      </c>
      <c r="DZ567" s="148">
        <v>18</v>
      </c>
      <c r="EA567" s="148">
        <v>19</v>
      </c>
      <c r="EB567" s="457">
        <v>20</v>
      </c>
      <c r="EC567" s="457">
        <v>20</v>
      </c>
      <c r="ED567" s="457">
        <v>14</v>
      </c>
      <c r="EE567" s="457">
        <v>14</v>
      </c>
      <c r="EF567" s="457">
        <v>14</v>
      </c>
      <c r="EG567" s="457">
        <v>17</v>
      </c>
      <c r="EH567" s="457">
        <v>17</v>
      </c>
      <c r="EI567" s="457">
        <v>16</v>
      </c>
      <c r="EJ567" s="457">
        <v>15</v>
      </c>
      <c r="EK567" s="457">
        <v>17</v>
      </c>
      <c r="EL567" s="457">
        <v>16</v>
      </c>
      <c r="EM567" s="457">
        <v>17</v>
      </c>
      <c r="EN567" s="457">
        <v>17</v>
      </c>
      <c r="EO567" s="148">
        <v>17</v>
      </c>
      <c r="EP567" s="457">
        <v>17</v>
      </c>
      <c r="EQ567" s="457">
        <v>18</v>
      </c>
      <c r="ER567" s="457">
        <v>18</v>
      </c>
      <c r="ES567" s="457">
        <v>18</v>
      </c>
      <c r="ET567" s="457">
        <v>20</v>
      </c>
      <c r="EU567" s="457">
        <v>19</v>
      </c>
      <c r="EV567" s="457">
        <v>18</v>
      </c>
      <c r="EW567" s="148">
        <v>20</v>
      </c>
      <c r="EX567" s="148">
        <v>19</v>
      </c>
      <c r="EY567" s="148">
        <v>19</v>
      </c>
      <c r="EZ567" s="148">
        <v>19</v>
      </c>
      <c r="FA567" s="148">
        <v>20</v>
      </c>
      <c r="FB567" s="148">
        <v>18</v>
      </c>
      <c r="FC567" s="148">
        <v>18</v>
      </c>
      <c r="FD567" s="148">
        <v>18</v>
      </c>
      <c r="FE567" s="457">
        <v>17</v>
      </c>
      <c r="FF567" s="148">
        <v>18</v>
      </c>
      <c r="FG567" s="148">
        <v>19</v>
      </c>
      <c r="FH567" s="457">
        <v>19</v>
      </c>
      <c r="FI567" s="148">
        <v>19</v>
      </c>
      <c r="FJ567" s="148">
        <v>18</v>
      </c>
      <c r="FK567" s="148">
        <v>18</v>
      </c>
      <c r="FL567" s="148">
        <v>18</v>
      </c>
      <c r="FM567" s="148">
        <v>19</v>
      </c>
      <c r="FN567" s="148">
        <v>19</v>
      </c>
      <c r="FO567" s="148">
        <v>20</v>
      </c>
      <c r="FP567" s="148">
        <v>20</v>
      </c>
      <c r="FQ567" s="457">
        <v>18</v>
      </c>
      <c r="FR567" s="148">
        <v>19</v>
      </c>
      <c r="FS567" s="148">
        <v>20</v>
      </c>
      <c r="FT567" s="148">
        <v>19</v>
      </c>
      <c r="FU567" s="148">
        <v>18</v>
      </c>
      <c r="FV567" s="148">
        <v>19</v>
      </c>
      <c r="FW567" s="148">
        <v>19</v>
      </c>
      <c r="FX567" s="148">
        <v>19</v>
      </c>
      <c r="FY567" s="148">
        <v>16</v>
      </c>
      <c r="FZ567" s="148">
        <v>15</v>
      </c>
      <c r="GA567" s="148">
        <v>17</v>
      </c>
      <c r="GB567" s="148">
        <v>17</v>
      </c>
      <c r="GC567" s="457">
        <v>18</v>
      </c>
      <c r="GD567" s="457">
        <v>20</v>
      </c>
      <c r="GE567" s="457">
        <v>18</v>
      </c>
      <c r="GF567" s="457">
        <v>17</v>
      </c>
      <c r="GG567" s="457">
        <v>17</v>
      </c>
      <c r="GH567" s="457">
        <v>17</v>
      </c>
      <c r="GI567" s="457">
        <v>20</v>
      </c>
      <c r="GJ567" s="457">
        <v>22</v>
      </c>
      <c r="GK567" s="457">
        <v>22</v>
      </c>
      <c r="GL567" s="457">
        <v>22</v>
      </c>
      <c r="GM567" s="457">
        <v>22</v>
      </c>
      <c r="GN567" s="457">
        <v>23</v>
      </c>
      <c r="GO567" s="457">
        <v>23</v>
      </c>
      <c r="GP567" s="148">
        <v>23</v>
      </c>
      <c r="GQ567" s="457">
        <v>21</v>
      </c>
      <c r="GR567" s="457">
        <v>20</v>
      </c>
      <c r="GS567" s="457">
        <v>18</v>
      </c>
      <c r="GT567" s="457">
        <v>21</v>
      </c>
      <c r="GU567" s="457">
        <v>17</v>
      </c>
      <c r="GV567" s="148">
        <v>18</v>
      </c>
      <c r="GW567" s="148">
        <v>16</v>
      </c>
      <c r="GX567" s="148">
        <v>19</v>
      </c>
      <c r="GY567" s="148">
        <v>18</v>
      </c>
      <c r="GZ567" s="148">
        <v>17</v>
      </c>
      <c r="HA567" s="148">
        <v>18</v>
      </c>
      <c r="HB567" s="148">
        <v>18</v>
      </c>
      <c r="HC567" s="148">
        <v>18</v>
      </c>
      <c r="HD567" s="148">
        <v>20</v>
      </c>
      <c r="HE567" s="148">
        <v>20</v>
      </c>
      <c r="HF567" s="148">
        <v>19</v>
      </c>
      <c r="HG567" s="148">
        <v>19</v>
      </c>
      <c r="HH567" s="148">
        <v>20</v>
      </c>
      <c r="HI567" s="148">
        <v>17</v>
      </c>
      <c r="HJ567" s="148">
        <v>17</v>
      </c>
      <c r="HK567" s="148">
        <v>16</v>
      </c>
      <c r="HL567" s="148">
        <v>19</v>
      </c>
      <c r="HM567" s="148">
        <v>18</v>
      </c>
      <c r="HN567" s="148">
        <v>19</v>
      </c>
      <c r="HO567" s="148">
        <v>17</v>
      </c>
      <c r="HP567" s="148">
        <v>19</v>
      </c>
      <c r="HQ567" s="148">
        <v>17</v>
      </c>
      <c r="HR567" s="148">
        <v>17</v>
      </c>
      <c r="HS567" s="148">
        <v>17</v>
      </c>
      <c r="HT567" s="148">
        <v>16</v>
      </c>
      <c r="HU567" s="148">
        <v>17</v>
      </c>
      <c r="HV567" s="148">
        <v>16</v>
      </c>
      <c r="HW567" s="148">
        <v>17</v>
      </c>
      <c r="HX567" s="148">
        <v>16</v>
      </c>
      <c r="HY567" s="148">
        <v>17</v>
      </c>
      <c r="HZ567" s="148">
        <v>19</v>
      </c>
      <c r="IA567" s="148">
        <v>21</v>
      </c>
      <c r="IB567" s="148">
        <v>17</v>
      </c>
      <c r="IC567" s="148">
        <v>16</v>
      </c>
      <c r="ID567" s="148">
        <v>18</v>
      </c>
      <c r="IE567" s="148">
        <v>18</v>
      </c>
      <c r="IF567" s="148">
        <v>17</v>
      </c>
      <c r="IG567" s="148">
        <v>14</v>
      </c>
      <c r="IH567" s="148">
        <v>16</v>
      </c>
      <c r="II567" s="148">
        <v>15</v>
      </c>
      <c r="IJ567" s="148">
        <v>14</v>
      </c>
      <c r="IK567" s="148">
        <v>12</v>
      </c>
      <c r="IL567" s="148">
        <v>14</v>
      </c>
      <c r="IM567" s="148">
        <v>17</v>
      </c>
      <c r="IN567" s="355">
        <v>17</v>
      </c>
      <c r="IO567" s="148">
        <v>17</v>
      </c>
      <c r="IP567" s="148">
        <v>17</v>
      </c>
      <c r="IQ567" s="148">
        <v>14</v>
      </c>
      <c r="IR567" s="148">
        <v>15</v>
      </c>
      <c r="IS567" s="148">
        <v>16</v>
      </c>
      <c r="IT567" s="148">
        <v>19</v>
      </c>
      <c r="IU567" s="148">
        <v>20</v>
      </c>
      <c r="IV567" s="148">
        <v>19</v>
      </c>
      <c r="IW567" s="148">
        <v>19</v>
      </c>
      <c r="IX567" s="148">
        <v>19</v>
      </c>
      <c r="IY567" s="148">
        <v>20</v>
      </c>
      <c r="IZ567" s="148">
        <v>17</v>
      </c>
      <c r="JA567" s="148">
        <v>18</v>
      </c>
      <c r="JB567" s="148">
        <v>18</v>
      </c>
      <c r="JC567" s="148">
        <v>18</v>
      </c>
      <c r="JD567" s="148">
        <v>18</v>
      </c>
      <c r="JE567" s="148">
        <v>19</v>
      </c>
      <c r="JF567" s="360">
        <v>19</v>
      </c>
      <c r="JG567" s="148">
        <v>19</v>
      </c>
      <c r="JH567" s="148">
        <v>20</v>
      </c>
      <c r="JI567" s="148">
        <v>21</v>
      </c>
      <c r="JJ567" s="148">
        <v>18</v>
      </c>
      <c r="JK567" s="148">
        <v>18</v>
      </c>
      <c r="JL567" s="148">
        <v>17</v>
      </c>
      <c r="JM567" s="148">
        <v>12</v>
      </c>
      <c r="JN567" s="355">
        <v>12</v>
      </c>
      <c r="JO567" s="148">
        <v>12</v>
      </c>
      <c r="JP567" s="148">
        <v>12</v>
      </c>
      <c r="JQ567" s="148">
        <v>11</v>
      </c>
      <c r="JR567" s="148">
        <v>12</v>
      </c>
      <c r="JS567" s="148">
        <v>13</v>
      </c>
      <c r="JT567" s="148">
        <v>14</v>
      </c>
      <c r="JU567" s="148">
        <v>20</v>
      </c>
      <c r="JV567" s="148">
        <v>20</v>
      </c>
      <c r="JW567" s="148">
        <v>20</v>
      </c>
      <c r="JX567" s="148">
        <v>20</v>
      </c>
      <c r="JY567" s="148">
        <v>21</v>
      </c>
      <c r="JZ567" s="148">
        <v>21</v>
      </c>
      <c r="KA567" s="148">
        <v>20</v>
      </c>
      <c r="KB567" s="148">
        <v>21</v>
      </c>
      <c r="KC567" s="148">
        <v>21</v>
      </c>
      <c r="KD567" s="148">
        <v>21</v>
      </c>
      <c r="KE567" s="148">
        <v>21</v>
      </c>
      <c r="KF567" s="148">
        <v>19</v>
      </c>
      <c r="KG567" s="148">
        <v>21</v>
      </c>
      <c r="KH567" s="148">
        <v>21</v>
      </c>
      <c r="KI567" s="148">
        <v>20</v>
      </c>
      <c r="KJ567" s="148">
        <v>18</v>
      </c>
      <c r="KK567" s="148">
        <v>21</v>
      </c>
      <c r="KL567" s="148">
        <v>18</v>
      </c>
      <c r="KM567" s="148">
        <v>17</v>
      </c>
      <c r="KN567" s="148">
        <v>16</v>
      </c>
      <c r="KO567" s="148">
        <v>18</v>
      </c>
      <c r="KP567" s="148">
        <v>17</v>
      </c>
      <c r="KQ567" s="148">
        <v>17</v>
      </c>
      <c r="KR567" s="148">
        <v>18</v>
      </c>
      <c r="KS567" s="148">
        <v>17</v>
      </c>
      <c r="KT567" s="148">
        <v>19</v>
      </c>
      <c r="KU567" s="148">
        <v>19</v>
      </c>
      <c r="KV567" s="148">
        <v>15</v>
      </c>
      <c r="KW567" s="148">
        <v>10</v>
      </c>
      <c r="KX567" s="148">
        <v>12</v>
      </c>
      <c r="KY567" s="148">
        <v>11</v>
      </c>
      <c r="KZ567" s="418">
        <v>14</v>
      </c>
      <c r="LA567" s="418">
        <v>12</v>
      </c>
      <c r="LB567" s="418">
        <v>12</v>
      </c>
      <c r="LC567" s="418">
        <v>11</v>
      </c>
      <c r="LD567" s="418">
        <v>11</v>
      </c>
      <c r="LE567" s="418">
        <v>10</v>
      </c>
      <c r="LF567" s="418">
        <v>10</v>
      </c>
      <c r="LG567" s="418">
        <v>9</v>
      </c>
      <c r="LH567" s="418">
        <v>10</v>
      </c>
      <c r="LI567" s="418">
        <v>9</v>
      </c>
      <c r="LJ567" s="148">
        <v>9</v>
      </c>
      <c r="LK567" s="148">
        <v>8</v>
      </c>
      <c r="LL567" s="148">
        <v>10</v>
      </c>
      <c r="LM567" s="148">
        <v>8</v>
      </c>
      <c r="LN567" s="148">
        <v>4</v>
      </c>
      <c r="LO567" s="148">
        <v>6</v>
      </c>
      <c r="LP567" s="457">
        <v>8</v>
      </c>
      <c r="LQ567" s="148">
        <v>7</v>
      </c>
      <c r="LR567" s="148">
        <v>7</v>
      </c>
      <c r="LS567" s="148">
        <v>7</v>
      </c>
      <c r="LT567" s="148">
        <v>10</v>
      </c>
      <c r="LU567" s="148">
        <v>7</v>
      </c>
      <c r="LV567" s="148">
        <v>9</v>
      </c>
      <c r="LW567" s="148">
        <v>16</v>
      </c>
      <c r="LX567" s="148">
        <v>15</v>
      </c>
      <c r="LY567" s="148">
        <v>4</v>
      </c>
      <c r="LZ567" s="148">
        <v>5</v>
      </c>
      <c r="MA567" s="148">
        <v>4</v>
      </c>
      <c r="MB567" s="148">
        <v>4</v>
      </c>
      <c r="MC567" s="148">
        <v>19</v>
      </c>
      <c r="MD567" s="148">
        <v>14</v>
      </c>
      <c r="ME567" s="148">
        <v>4</v>
      </c>
      <c r="MF567" s="148">
        <v>10</v>
      </c>
      <c r="MG567" s="148">
        <v>5</v>
      </c>
      <c r="MH567" s="148">
        <v>6</v>
      </c>
      <c r="MI567" s="148">
        <v>4</v>
      </c>
      <c r="MJ567" s="148">
        <v>3</v>
      </c>
      <c r="MK567" s="148">
        <v>3</v>
      </c>
      <c r="ML567" s="148">
        <v>4</v>
      </c>
      <c r="MM567" s="148">
        <v>4</v>
      </c>
      <c r="MN567" s="148">
        <v>3</v>
      </c>
      <c r="MO567" s="148">
        <v>3</v>
      </c>
      <c r="MP567" s="148">
        <v>3</v>
      </c>
      <c r="MQ567" s="148">
        <v>4</v>
      </c>
      <c r="MR567" s="148">
        <v>3</v>
      </c>
      <c r="MS567" s="148">
        <v>3</v>
      </c>
      <c r="MT567" s="148">
        <v>3</v>
      </c>
      <c r="MU567" s="148">
        <v>3</v>
      </c>
      <c r="MV567" s="148">
        <v>5</v>
      </c>
      <c r="MW567" s="148">
        <v>3</v>
      </c>
      <c r="MX567" s="148">
        <v>4</v>
      </c>
      <c r="MY567" s="148">
        <v>3</v>
      </c>
      <c r="MZ567" s="148">
        <v>6</v>
      </c>
      <c r="NA567" s="148">
        <v>6</v>
      </c>
      <c r="NB567" s="148">
        <v>3</v>
      </c>
      <c r="NC567" s="148">
        <v>8</v>
      </c>
      <c r="ND567" s="148">
        <v>7</v>
      </c>
      <c r="NE567" s="148">
        <v>7</v>
      </c>
      <c r="NF567" s="148">
        <v>14</v>
      </c>
      <c r="NG567" s="148">
        <v>14</v>
      </c>
      <c r="NH567" s="148">
        <v>14</v>
      </c>
      <c r="NI567" s="148">
        <v>10</v>
      </c>
      <c r="NJ567" s="148">
        <v>10</v>
      </c>
      <c r="NK567" s="148">
        <v>9</v>
      </c>
      <c r="NL567" s="148">
        <v>10</v>
      </c>
      <c r="NM567" s="148">
        <v>4</v>
      </c>
      <c r="NN567" s="148">
        <v>5</v>
      </c>
      <c r="NO567" s="148">
        <v>9</v>
      </c>
      <c r="NP567" s="148">
        <v>8</v>
      </c>
      <c r="NQ567" s="148">
        <v>9</v>
      </c>
      <c r="NR567" s="148">
        <v>7</v>
      </c>
      <c r="NS567" s="148">
        <v>8</v>
      </c>
      <c r="NT567" s="148">
        <v>11</v>
      </c>
      <c r="NU567" s="148">
        <v>11</v>
      </c>
      <c r="NV567" s="148">
        <v>9</v>
      </c>
      <c r="NW567" s="148">
        <v>10</v>
      </c>
      <c r="NX567" s="148">
        <v>7</v>
      </c>
      <c r="NY567" s="148">
        <v>12</v>
      </c>
      <c r="NZ567" s="148">
        <v>6</v>
      </c>
      <c r="OA567" s="148">
        <v>9</v>
      </c>
      <c r="OB567" s="148">
        <v>7</v>
      </c>
      <c r="OC567" s="148">
        <v>9</v>
      </c>
      <c r="OD567" s="148">
        <v>12</v>
      </c>
      <c r="OE567" s="148">
        <v>13</v>
      </c>
      <c r="OF567" s="148">
        <v>9</v>
      </c>
      <c r="OG567" s="148">
        <v>8</v>
      </c>
      <c r="OH567" s="148">
        <v>8</v>
      </c>
      <c r="OI567" s="148">
        <v>12</v>
      </c>
      <c r="OJ567" s="148">
        <v>12</v>
      </c>
      <c r="OK567" s="148">
        <v>13</v>
      </c>
      <c r="OL567" s="148">
        <v>12</v>
      </c>
      <c r="OM567" s="148">
        <v>14</v>
      </c>
      <c r="ON567" s="148">
        <v>11</v>
      </c>
      <c r="OO567" s="148">
        <v>10</v>
      </c>
      <c r="OP567" s="148">
        <v>12</v>
      </c>
      <c r="OQ567" s="148">
        <v>10</v>
      </c>
      <c r="OR567" s="148">
        <v>14</v>
      </c>
      <c r="OS567" s="148">
        <v>13</v>
      </c>
      <c r="OT567" s="148">
        <v>11</v>
      </c>
      <c r="OU567" s="148">
        <v>13</v>
      </c>
      <c r="OV567" s="148">
        <v>13</v>
      </c>
      <c r="OW567" s="148">
        <v>14</v>
      </c>
      <c r="OX567" s="148">
        <v>12</v>
      </c>
      <c r="OY567" s="148">
        <v>13</v>
      </c>
      <c r="OZ567" s="148">
        <v>13</v>
      </c>
      <c r="PA567" s="148">
        <v>8</v>
      </c>
      <c r="PB567" s="148">
        <v>7</v>
      </c>
      <c r="PC567" s="148">
        <v>8</v>
      </c>
      <c r="PD567" s="148">
        <v>12</v>
      </c>
      <c r="PE567" s="148">
        <v>13</v>
      </c>
      <c r="PF567" s="148">
        <v>11</v>
      </c>
      <c r="PG567" s="148">
        <v>11</v>
      </c>
      <c r="PH567" s="148">
        <v>11</v>
      </c>
      <c r="PI567" s="148">
        <v>13</v>
      </c>
      <c r="PJ567" s="148">
        <v>12</v>
      </c>
      <c r="PK567" s="148">
        <v>11</v>
      </c>
      <c r="PL567" s="148">
        <v>9</v>
      </c>
      <c r="PM567" s="148">
        <v>7</v>
      </c>
      <c r="PN567" s="148">
        <v>9</v>
      </c>
      <c r="PO567" s="148">
        <v>12</v>
      </c>
      <c r="PP567" s="148">
        <v>4</v>
      </c>
      <c r="PQ567" s="148">
        <v>11</v>
      </c>
      <c r="PR567" s="148">
        <v>9</v>
      </c>
      <c r="PS567" s="148">
        <v>8</v>
      </c>
      <c r="PT567" s="148">
        <v>9</v>
      </c>
      <c r="PU567" s="148">
        <v>7</v>
      </c>
      <c r="PV567" s="148">
        <v>8</v>
      </c>
      <c r="PW567" s="148">
        <v>11</v>
      </c>
      <c r="PX567" s="148">
        <v>11</v>
      </c>
      <c r="PY567" s="148">
        <v>9</v>
      </c>
      <c r="PZ567" s="148">
        <v>10</v>
      </c>
      <c r="QA567" s="148">
        <v>11</v>
      </c>
      <c r="QB567" s="148">
        <v>12</v>
      </c>
      <c r="QC567" s="148">
        <v>6</v>
      </c>
      <c r="QD567" s="148">
        <v>9</v>
      </c>
      <c r="QE567" s="148">
        <v>7</v>
      </c>
      <c r="QF567" s="148">
        <v>9</v>
      </c>
      <c r="QG567" s="148">
        <v>12</v>
      </c>
      <c r="QH567" s="148">
        <v>13</v>
      </c>
      <c r="QI567" s="148">
        <v>9</v>
      </c>
      <c r="QJ567" s="148">
        <v>8</v>
      </c>
      <c r="QK567" s="148">
        <v>8</v>
      </c>
      <c r="QL567" s="148">
        <v>12</v>
      </c>
      <c r="QM567" s="148">
        <v>12</v>
      </c>
      <c r="QN567" s="148">
        <v>13</v>
      </c>
      <c r="QO567" s="148">
        <v>12</v>
      </c>
      <c r="QP567" s="148">
        <v>14</v>
      </c>
      <c r="QQ567" s="148">
        <v>11</v>
      </c>
      <c r="QR567" s="148">
        <v>10</v>
      </c>
      <c r="QS567" s="148">
        <v>12</v>
      </c>
      <c r="QT567" s="148">
        <v>12</v>
      </c>
      <c r="QU567" s="148">
        <v>10</v>
      </c>
      <c r="QV567" s="148">
        <v>14</v>
      </c>
      <c r="QW567" s="148">
        <v>4</v>
      </c>
      <c r="QX567" s="148">
        <v>4</v>
      </c>
      <c r="QY567" s="148">
        <v>4</v>
      </c>
      <c r="QZ567" s="148">
        <v>4</v>
      </c>
      <c r="RA567" s="457">
        <v>4</v>
      </c>
      <c r="RB567" s="148">
        <v>4</v>
      </c>
      <c r="RC567" s="148">
        <v>5</v>
      </c>
      <c r="RD567" s="148">
        <v>5</v>
      </c>
      <c r="RE567" s="148">
        <v>5</v>
      </c>
      <c r="RF567" s="148">
        <v>4</v>
      </c>
      <c r="RG567" s="148">
        <v>4</v>
      </c>
      <c r="RH567" s="148">
        <v>4</v>
      </c>
      <c r="RI567" s="148">
        <v>4</v>
      </c>
      <c r="RJ567" s="148">
        <v>4</v>
      </c>
      <c r="RK567" s="148">
        <v>4</v>
      </c>
      <c r="RL567" s="148">
        <v>4</v>
      </c>
      <c r="RM567" s="148">
        <v>5</v>
      </c>
      <c r="RN567" s="148">
        <v>6</v>
      </c>
      <c r="RO567" s="148">
        <v>5</v>
      </c>
      <c r="RP567" s="148">
        <v>5</v>
      </c>
      <c r="RQ567" s="148">
        <v>5</v>
      </c>
      <c r="RR567" s="148">
        <v>7</v>
      </c>
      <c r="RS567" s="148">
        <v>4</v>
      </c>
      <c r="RT567" s="148">
        <v>5</v>
      </c>
      <c r="RU567" s="148">
        <v>5</v>
      </c>
      <c r="RV567" s="148">
        <v>3</v>
      </c>
      <c r="RW567" s="148">
        <v>3</v>
      </c>
      <c r="RX567" s="148">
        <v>3</v>
      </c>
      <c r="RY567" s="148">
        <v>3</v>
      </c>
      <c r="RZ567" s="148">
        <v>3</v>
      </c>
      <c r="SA567" s="148">
        <v>5</v>
      </c>
      <c r="SB567" s="148">
        <v>4</v>
      </c>
      <c r="SC567" s="148">
        <v>6</v>
      </c>
      <c r="SD567" s="148">
        <v>4</v>
      </c>
      <c r="SE567" s="148">
        <v>5</v>
      </c>
      <c r="SF567" s="148">
        <v>3</v>
      </c>
      <c r="SG567" s="148">
        <v>4</v>
      </c>
      <c r="SH567" s="148">
        <v>7</v>
      </c>
      <c r="SI567" s="148">
        <v>3</v>
      </c>
      <c r="SJ567" s="148">
        <v>3</v>
      </c>
      <c r="SK567" s="148">
        <v>3</v>
      </c>
      <c r="SL567" s="148">
        <v>3</v>
      </c>
      <c r="SM567" s="148">
        <v>5</v>
      </c>
      <c r="SN567" s="148">
        <v>3</v>
      </c>
      <c r="SO567" s="148">
        <v>4</v>
      </c>
      <c r="SP567" s="148">
        <v>3</v>
      </c>
      <c r="SQ567" s="148">
        <v>3</v>
      </c>
      <c r="SR567" s="148">
        <v>2</v>
      </c>
      <c r="SS567" s="148">
        <v>4</v>
      </c>
      <c r="ST567" s="148">
        <v>6</v>
      </c>
      <c r="SU567" s="148">
        <v>5</v>
      </c>
      <c r="SV567" s="148">
        <v>2</v>
      </c>
      <c r="SW567" s="148">
        <v>2</v>
      </c>
      <c r="SX567" s="148">
        <v>3</v>
      </c>
      <c r="SY567" s="148">
        <v>3</v>
      </c>
      <c r="SZ567" s="148">
        <v>4</v>
      </c>
      <c r="TA567" s="148">
        <v>4</v>
      </c>
      <c r="TB567" s="148">
        <v>4</v>
      </c>
      <c r="TC567" s="148">
        <v>4</v>
      </c>
      <c r="TD567" s="148">
        <v>4</v>
      </c>
      <c r="TE567" s="148">
        <v>5</v>
      </c>
      <c r="TF567" s="148">
        <v>4</v>
      </c>
      <c r="TG567" s="148">
        <v>3</v>
      </c>
      <c r="TH567" s="148">
        <v>4</v>
      </c>
      <c r="TI567" s="148">
        <v>3</v>
      </c>
      <c r="TJ567" s="148">
        <v>8</v>
      </c>
      <c r="TK567" s="148">
        <v>4</v>
      </c>
      <c r="TL567" s="148">
        <v>6</v>
      </c>
      <c r="TM567" s="148">
        <v>2</v>
      </c>
      <c r="TN567" s="148">
        <v>6</v>
      </c>
      <c r="TO567" s="148">
        <v>4</v>
      </c>
      <c r="TP567" s="148">
        <v>4</v>
      </c>
      <c r="TQ567" s="148">
        <v>2</v>
      </c>
      <c r="TR567" s="148">
        <v>2</v>
      </c>
      <c r="TS567" s="148">
        <v>3</v>
      </c>
      <c r="TT567" s="148">
        <v>3</v>
      </c>
      <c r="TU567" s="148">
        <v>2</v>
      </c>
      <c r="TV567" s="148">
        <v>2</v>
      </c>
      <c r="TW567" s="148">
        <v>2</v>
      </c>
      <c r="TX567" s="148">
        <v>2</v>
      </c>
      <c r="TY567" s="148">
        <v>3</v>
      </c>
      <c r="TZ567" s="148">
        <v>2</v>
      </c>
      <c r="UA567" s="148">
        <v>2</v>
      </c>
      <c r="UB567" s="148">
        <v>2</v>
      </c>
      <c r="UC567" s="148">
        <v>2</v>
      </c>
      <c r="UD567" s="148">
        <v>1</v>
      </c>
      <c r="UE567" s="148">
        <v>2</v>
      </c>
      <c r="UF567" s="148">
        <v>2</v>
      </c>
      <c r="UG567" s="148">
        <v>4</v>
      </c>
      <c r="UH567" s="148">
        <v>1</v>
      </c>
      <c r="UI567" s="148">
        <v>2</v>
      </c>
      <c r="UJ567" s="148">
        <v>4</v>
      </c>
      <c r="UK567" s="148">
        <v>2</v>
      </c>
      <c r="UL567" s="148">
        <v>1</v>
      </c>
      <c r="UM567" s="148">
        <v>1</v>
      </c>
      <c r="UN567" s="148">
        <v>5</v>
      </c>
      <c r="UO567" s="148">
        <v>3</v>
      </c>
      <c r="UP567" s="148">
        <v>4</v>
      </c>
      <c r="UQ567" s="148">
        <v>2</v>
      </c>
      <c r="UR567" s="148">
        <v>3</v>
      </c>
      <c r="US567" s="148">
        <v>4</v>
      </c>
      <c r="UT567" s="148">
        <v>5</v>
      </c>
      <c r="UU567" s="148">
        <v>6</v>
      </c>
      <c r="UV567" s="148">
        <v>10</v>
      </c>
      <c r="UW567" s="148">
        <v>3</v>
      </c>
      <c r="UX567" s="148">
        <v>3</v>
      </c>
      <c r="UY567" s="148">
        <v>2</v>
      </c>
      <c r="UZ567" s="148">
        <v>3</v>
      </c>
      <c r="VA567" s="148">
        <v>4</v>
      </c>
      <c r="VB567" s="148">
        <v>4</v>
      </c>
      <c r="VC567" s="148">
        <v>3</v>
      </c>
      <c r="VD567" s="148">
        <v>3</v>
      </c>
      <c r="VE567" s="148">
        <v>2</v>
      </c>
      <c r="VF567" s="148">
        <v>3</v>
      </c>
      <c r="VG567" s="148">
        <v>3</v>
      </c>
      <c r="VH567" s="148">
        <v>3</v>
      </c>
      <c r="VI567" s="148">
        <v>3</v>
      </c>
      <c r="VJ567" s="148">
        <v>4</v>
      </c>
      <c r="VK567" s="148">
        <v>5</v>
      </c>
      <c r="VL567" s="148">
        <v>3</v>
      </c>
      <c r="VM567" s="148">
        <v>4</v>
      </c>
      <c r="VN567" s="148">
        <v>3</v>
      </c>
      <c r="VO567" s="148">
        <v>3</v>
      </c>
      <c r="VP567" s="148">
        <v>4</v>
      </c>
      <c r="VQ567" s="148">
        <v>3</v>
      </c>
      <c r="VR567" s="148">
        <v>3</v>
      </c>
      <c r="VS567" s="148">
        <v>3</v>
      </c>
      <c r="VT567" s="148">
        <v>3</v>
      </c>
      <c r="VU567" s="148">
        <v>3</v>
      </c>
      <c r="VV567" s="148">
        <v>2</v>
      </c>
      <c r="VW567" s="148">
        <v>9</v>
      </c>
      <c r="VX567" s="148">
        <v>16</v>
      </c>
      <c r="VY567" s="148">
        <v>13</v>
      </c>
      <c r="VZ567" s="148">
        <v>14</v>
      </c>
      <c r="WA567" s="148">
        <v>16</v>
      </c>
      <c r="WB567" s="148">
        <v>3</v>
      </c>
      <c r="WC567" s="148">
        <v>15</v>
      </c>
      <c r="WD567" s="148">
        <v>15</v>
      </c>
      <c r="WE567" s="148">
        <v>13</v>
      </c>
      <c r="WF567" s="148">
        <v>14</v>
      </c>
      <c r="WG567" s="148">
        <v>15</v>
      </c>
      <c r="WH567" s="148">
        <v>3</v>
      </c>
      <c r="WI567" s="148">
        <v>14</v>
      </c>
      <c r="WJ567" s="148">
        <v>22</v>
      </c>
      <c r="WK567" s="148">
        <v>5</v>
      </c>
      <c r="WL567" s="148">
        <v>3</v>
      </c>
      <c r="WM567" s="148">
        <v>14</v>
      </c>
      <c r="WN567" s="148">
        <v>3</v>
      </c>
      <c r="WO567" s="148">
        <v>3</v>
      </c>
      <c r="WP567" s="148">
        <v>14</v>
      </c>
      <c r="WQ567" s="148">
        <v>3</v>
      </c>
      <c r="WR567" s="148">
        <v>3</v>
      </c>
      <c r="WS567" s="148">
        <v>16</v>
      </c>
      <c r="WT567" s="148">
        <v>15</v>
      </c>
      <c r="WU567" s="148">
        <v>16</v>
      </c>
      <c r="WV567" s="148">
        <v>15</v>
      </c>
      <c r="WW567" s="148">
        <v>14</v>
      </c>
      <c r="WX567" s="148">
        <v>15</v>
      </c>
      <c r="WY567" s="148">
        <v>12</v>
      </c>
      <c r="WZ567" s="148">
        <v>13</v>
      </c>
      <c r="XA567" s="148">
        <v>11</v>
      </c>
      <c r="XB567" s="148">
        <v>9</v>
      </c>
      <c r="XC567" s="148">
        <v>9</v>
      </c>
      <c r="XD567" s="148">
        <v>11</v>
      </c>
      <c r="XE567" s="148">
        <v>9</v>
      </c>
      <c r="XF567" s="148">
        <v>8</v>
      </c>
      <c r="XG567" s="148">
        <v>8</v>
      </c>
      <c r="XH567" s="148">
        <v>8</v>
      </c>
      <c r="XI567" s="148">
        <v>8</v>
      </c>
      <c r="XJ567" s="148">
        <v>9</v>
      </c>
      <c r="XK567" s="148">
        <v>11</v>
      </c>
    </row>
    <row r="568" spans="1:635" s="148" customFormat="1" x14ac:dyDescent="0.2">
      <c r="A568" s="327"/>
      <c r="B568" s="354">
        <v>22</v>
      </c>
      <c r="C568" s="399">
        <f t="shared" ca="1" si="488"/>
        <v>422102</v>
      </c>
      <c r="D568" s="455">
        <f t="shared" ca="1" si="487"/>
        <v>4</v>
      </c>
      <c r="E568" s="354">
        <v>22</v>
      </c>
      <c r="F568" s="354"/>
      <c r="G568" s="148">
        <v>12</v>
      </c>
      <c r="H568" s="148">
        <v>15</v>
      </c>
      <c r="I568" s="355">
        <v>14</v>
      </c>
      <c r="J568" s="148">
        <v>14</v>
      </c>
      <c r="K568" s="148">
        <v>16</v>
      </c>
      <c r="L568" s="148">
        <v>16</v>
      </c>
      <c r="M568" s="148">
        <v>15</v>
      </c>
      <c r="N568" s="148">
        <v>11</v>
      </c>
      <c r="O568" s="148">
        <v>14</v>
      </c>
      <c r="P568" s="148">
        <v>8</v>
      </c>
      <c r="Q568" s="148">
        <v>9</v>
      </c>
      <c r="R568" s="148">
        <v>10</v>
      </c>
      <c r="S568" s="148">
        <v>10</v>
      </c>
      <c r="T568" s="148">
        <v>14</v>
      </c>
      <c r="U568" s="148">
        <v>10</v>
      </c>
      <c r="V568" s="148">
        <v>11</v>
      </c>
      <c r="W568" s="148">
        <v>13</v>
      </c>
      <c r="X568" s="148">
        <v>8</v>
      </c>
      <c r="Y568" s="148">
        <v>5</v>
      </c>
      <c r="Z568" s="148">
        <v>8</v>
      </c>
      <c r="AA568" s="148">
        <v>9</v>
      </c>
      <c r="AB568" s="148">
        <v>8</v>
      </c>
      <c r="AC568" s="148">
        <v>11</v>
      </c>
      <c r="AD568" s="148">
        <v>10</v>
      </c>
      <c r="AE568" s="148">
        <v>11</v>
      </c>
      <c r="AF568" s="148">
        <v>8</v>
      </c>
      <c r="AG568" s="148">
        <v>2</v>
      </c>
      <c r="AH568" s="148">
        <v>5</v>
      </c>
      <c r="AI568" s="148">
        <v>7</v>
      </c>
      <c r="AJ568" s="148">
        <v>5</v>
      </c>
      <c r="AK568" s="148">
        <v>5</v>
      </c>
      <c r="AL568" s="148">
        <v>6</v>
      </c>
      <c r="AM568" s="148">
        <v>5</v>
      </c>
      <c r="AN568" s="148">
        <v>5</v>
      </c>
      <c r="AO568" s="148">
        <v>4</v>
      </c>
      <c r="AP568" s="355">
        <v>5</v>
      </c>
      <c r="AQ568" s="148">
        <v>5</v>
      </c>
      <c r="AR568" s="148">
        <v>8</v>
      </c>
      <c r="AS568" s="148">
        <v>6</v>
      </c>
      <c r="AT568" s="148">
        <v>6</v>
      </c>
      <c r="AU568" s="148">
        <v>7</v>
      </c>
      <c r="AV568" s="148">
        <v>6</v>
      </c>
      <c r="AW568" s="148">
        <v>7</v>
      </c>
      <c r="AX568" s="148">
        <v>9</v>
      </c>
      <c r="AY568" s="148">
        <v>12</v>
      </c>
      <c r="AZ568" s="148">
        <v>10</v>
      </c>
      <c r="BA568" s="148">
        <v>14</v>
      </c>
      <c r="BB568" s="148">
        <v>14</v>
      </c>
      <c r="BC568" s="148">
        <v>15</v>
      </c>
      <c r="BD568" s="148">
        <v>12</v>
      </c>
      <c r="BE568" s="148">
        <v>14</v>
      </c>
      <c r="BF568" s="148">
        <v>10</v>
      </c>
      <c r="BG568" s="148">
        <v>7</v>
      </c>
      <c r="BH568" s="148">
        <v>9</v>
      </c>
      <c r="BI568" s="148">
        <v>10</v>
      </c>
      <c r="BJ568" s="148">
        <v>16</v>
      </c>
      <c r="BK568" s="148">
        <v>13</v>
      </c>
      <c r="BL568" s="148">
        <v>17</v>
      </c>
      <c r="BM568" s="148">
        <v>14</v>
      </c>
      <c r="BN568" s="148">
        <v>13</v>
      </c>
      <c r="BO568" s="148">
        <v>13</v>
      </c>
      <c r="BP568" s="148">
        <v>13</v>
      </c>
      <c r="BQ568" s="148">
        <v>15</v>
      </c>
      <c r="BR568" s="148">
        <v>12</v>
      </c>
      <c r="BS568" s="148">
        <v>12</v>
      </c>
      <c r="BT568" s="148">
        <v>10</v>
      </c>
      <c r="BU568" s="148">
        <v>8</v>
      </c>
      <c r="BV568" s="148">
        <v>10</v>
      </c>
      <c r="BW568" s="148">
        <v>13</v>
      </c>
      <c r="BX568" s="148">
        <v>13</v>
      </c>
      <c r="BY568" s="148">
        <v>12</v>
      </c>
      <c r="BZ568" s="148">
        <v>11</v>
      </c>
      <c r="CA568" s="148">
        <v>13</v>
      </c>
      <c r="CB568" s="457">
        <v>15</v>
      </c>
      <c r="CC568" s="457">
        <v>16</v>
      </c>
      <c r="CD568" s="457">
        <v>14</v>
      </c>
      <c r="CE568" s="457">
        <v>9</v>
      </c>
      <c r="CF568" s="457">
        <v>11</v>
      </c>
      <c r="CG568" s="148">
        <v>11</v>
      </c>
      <c r="CH568" s="148">
        <v>11</v>
      </c>
      <c r="CI568" s="148">
        <v>10</v>
      </c>
      <c r="CJ568" s="148">
        <v>9</v>
      </c>
      <c r="CK568" s="148">
        <v>8</v>
      </c>
      <c r="CL568" s="148">
        <v>9</v>
      </c>
      <c r="CM568" s="148">
        <v>10</v>
      </c>
      <c r="CN568" s="148">
        <v>11</v>
      </c>
      <c r="CO568" s="148">
        <v>10</v>
      </c>
      <c r="CP568" s="148">
        <v>7</v>
      </c>
      <c r="CQ568" s="148">
        <v>7</v>
      </c>
      <c r="CR568" s="148">
        <v>6</v>
      </c>
      <c r="CS568" s="148">
        <v>11</v>
      </c>
      <c r="CT568" s="148">
        <v>11</v>
      </c>
      <c r="CU568" s="148">
        <v>11</v>
      </c>
      <c r="CV568" s="148">
        <v>11</v>
      </c>
      <c r="CW568" s="148">
        <v>10</v>
      </c>
      <c r="CX568" s="148">
        <v>9</v>
      </c>
      <c r="CY568" s="148">
        <v>9</v>
      </c>
      <c r="CZ568" s="148">
        <v>10</v>
      </c>
      <c r="DA568" s="148">
        <v>10</v>
      </c>
      <c r="DB568" s="148">
        <v>7</v>
      </c>
      <c r="DC568" s="148">
        <v>8</v>
      </c>
      <c r="DD568" s="148">
        <v>8</v>
      </c>
      <c r="DE568" s="148">
        <v>13</v>
      </c>
      <c r="DF568" s="148">
        <v>10</v>
      </c>
      <c r="DG568" s="148">
        <v>11</v>
      </c>
      <c r="DH568" s="148">
        <v>9</v>
      </c>
      <c r="DI568" s="148">
        <v>12</v>
      </c>
      <c r="DJ568" s="148">
        <v>12</v>
      </c>
      <c r="DK568" s="148">
        <v>10</v>
      </c>
      <c r="DL568" s="148">
        <v>12</v>
      </c>
      <c r="DM568" s="148">
        <v>14</v>
      </c>
      <c r="DN568" s="148">
        <v>15</v>
      </c>
      <c r="DO568" s="148">
        <v>12</v>
      </c>
      <c r="DP568" s="148">
        <v>10</v>
      </c>
      <c r="DQ568" s="148">
        <v>10</v>
      </c>
      <c r="DR568" s="148">
        <v>10</v>
      </c>
      <c r="DS568" s="148">
        <v>11</v>
      </c>
      <c r="DT568" s="148">
        <v>14</v>
      </c>
      <c r="DU568" s="148">
        <v>13</v>
      </c>
      <c r="DV568" s="148">
        <v>14</v>
      </c>
      <c r="DW568" s="148">
        <v>15</v>
      </c>
      <c r="DX568" s="148">
        <v>15</v>
      </c>
      <c r="DY568" s="148">
        <v>16</v>
      </c>
      <c r="DZ568" s="148">
        <v>15</v>
      </c>
      <c r="EA568" s="148">
        <v>16</v>
      </c>
      <c r="EB568" s="457">
        <v>14</v>
      </c>
      <c r="EC568" s="457">
        <v>13</v>
      </c>
      <c r="ED568" s="457">
        <v>13</v>
      </c>
      <c r="EE568" s="457">
        <v>13</v>
      </c>
      <c r="EF568" s="457">
        <v>12</v>
      </c>
      <c r="EG568" s="457">
        <v>12</v>
      </c>
      <c r="EH568" s="457">
        <v>11</v>
      </c>
      <c r="EI568" s="457">
        <v>11</v>
      </c>
      <c r="EJ568" s="457">
        <v>12</v>
      </c>
      <c r="EK568" s="457">
        <v>13</v>
      </c>
      <c r="EL568" s="457">
        <v>11</v>
      </c>
      <c r="EM568" s="457">
        <v>11</v>
      </c>
      <c r="EN568" s="457">
        <v>10</v>
      </c>
      <c r="EO568" s="148">
        <v>10</v>
      </c>
      <c r="EP568" s="457">
        <v>10</v>
      </c>
      <c r="EQ568" s="457">
        <v>11</v>
      </c>
      <c r="ER568" s="457">
        <v>11</v>
      </c>
      <c r="ES568" s="457">
        <v>9</v>
      </c>
      <c r="ET568" s="457">
        <v>9</v>
      </c>
      <c r="EU568" s="457">
        <v>12</v>
      </c>
      <c r="EV568" s="457">
        <v>9</v>
      </c>
      <c r="EW568" s="148">
        <v>11</v>
      </c>
      <c r="EX568" s="148">
        <v>15</v>
      </c>
      <c r="EY568" s="148">
        <v>16</v>
      </c>
      <c r="EZ568" s="148">
        <v>16</v>
      </c>
      <c r="FA568" s="148">
        <v>17</v>
      </c>
      <c r="FB568" s="148">
        <v>16</v>
      </c>
      <c r="FC568" s="148">
        <v>12</v>
      </c>
      <c r="FD568" s="148">
        <v>12</v>
      </c>
      <c r="FE568" s="457">
        <v>13</v>
      </c>
      <c r="FF568" s="148">
        <v>12</v>
      </c>
      <c r="FG568" s="148">
        <v>14</v>
      </c>
      <c r="FH568" s="457">
        <v>13</v>
      </c>
      <c r="FI568" s="148">
        <v>11</v>
      </c>
      <c r="FJ568" s="148">
        <v>12</v>
      </c>
      <c r="FK568" s="148">
        <v>12</v>
      </c>
      <c r="FL568" s="148">
        <v>17</v>
      </c>
      <c r="FM568" s="148">
        <v>14</v>
      </c>
      <c r="FN568" s="148">
        <v>15</v>
      </c>
      <c r="FO568" s="148">
        <v>12</v>
      </c>
      <c r="FP568" s="148">
        <v>17</v>
      </c>
      <c r="FQ568" s="457">
        <v>14</v>
      </c>
      <c r="FR568" s="148">
        <v>11</v>
      </c>
      <c r="FS568" s="148">
        <v>14</v>
      </c>
      <c r="FT568" s="148">
        <v>15</v>
      </c>
      <c r="FU568" s="148">
        <v>12</v>
      </c>
      <c r="FV568" s="148">
        <v>13</v>
      </c>
      <c r="FW568" s="148">
        <v>10</v>
      </c>
      <c r="FX568" s="148">
        <v>13</v>
      </c>
      <c r="FY568" s="148">
        <v>15</v>
      </c>
      <c r="FZ568" s="148">
        <v>14</v>
      </c>
      <c r="GA568" s="148">
        <v>14</v>
      </c>
      <c r="GB568" s="148">
        <v>15</v>
      </c>
      <c r="GC568" s="457">
        <v>15</v>
      </c>
      <c r="GD568" s="457">
        <v>15</v>
      </c>
      <c r="GE568" s="457">
        <v>11</v>
      </c>
      <c r="GF568" s="457">
        <v>12</v>
      </c>
      <c r="GG568" s="457">
        <v>16</v>
      </c>
      <c r="GH568" s="457">
        <v>13</v>
      </c>
      <c r="GI568" s="457">
        <v>14</v>
      </c>
      <c r="GJ568" s="457">
        <v>15</v>
      </c>
      <c r="GK568" s="457">
        <v>15</v>
      </c>
      <c r="GL568" s="457">
        <v>15</v>
      </c>
      <c r="GM568" s="457">
        <v>13</v>
      </c>
      <c r="GN568" s="457">
        <v>14</v>
      </c>
      <c r="GO568" s="457">
        <v>14</v>
      </c>
      <c r="GP568" s="148">
        <v>14</v>
      </c>
      <c r="GQ568" s="457">
        <v>13</v>
      </c>
      <c r="GR568" s="457">
        <v>9</v>
      </c>
      <c r="GS568" s="457">
        <v>12</v>
      </c>
      <c r="GT568" s="457">
        <v>12</v>
      </c>
      <c r="GU568" s="457">
        <v>11</v>
      </c>
      <c r="GV568" s="148">
        <v>13</v>
      </c>
      <c r="GW568" s="148">
        <v>10</v>
      </c>
      <c r="GX568" s="148">
        <v>10</v>
      </c>
      <c r="GY568" s="148">
        <v>14</v>
      </c>
      <c r="GZ568" s="148">
        <v>13</v>
      </c>
      <c r="HA568" s="148">
        <v>16</v>
      </c>
      <c r="HB568" s="148">
        <v>14</v>
      </c>
      <c r="HC568" s="148">
        <v>14</v>
      </c>
      <c r="HD568" s="148">
        <v>14</v>
      </c>
      <c r="HE568" s="148">
        <v>14</v>
      </c>
      <c r="HF568" s="148">
        <v>13</v>
      </c>
      <c r="HG568" s="148">
        <v>12</v>
      </c>
      <c r="HH568" s="148">
        <v>14</v>
      </c>
      <c r="HI568" s="148">
        <v>9</v>
      </c>
      <c r="HJ568" s="148">
        <v>12</v>
      </c>
      <c r="HK568" s="148">
        <v>10</v>
      </c>
      <c r="HL568" s="148">
        <v>8</v>
      </c>
      <c r="HM568" s="148">
        <v>12</v>
      </c>
      <c r="HN568" s="148">
        <v>11</v>
      </c>
      <c r="HO568" s="148">
        <v>11</v>
      </c>
      <c r="HP568" s="148">
        <v>15</v>
      </c>
      <c r="HQ568" s="148">
        <v>12</v>
      </c>
      <c r="HR568" s="148">
        <v>12</v>
      </c>
      <c r="HS568" s="148">
        <v>9</v>
      </c>
      <c r="HT568" s="148">
        <v>12</v>
      </c>
      <c r="HU568" s="148">
        <v>10</v>
      </c>
      <c r="HV568" s="148">
        <v>11</v>
      </c>
      <c r="HW568" s="148">
        <v>15</v>
      </c>
      <c r="HX568" s="148">
        <v>12</v>
      </c>
      <c r="HY568" s="148">
        <v>16</v>
      </c>
      <c r="HZ568" s="148">
        <v>14</v>
      </c>
      <c r="IA568" s="148">
        <v>12</v>
      </c>
      <c r="IB568" s="148">
        <v>11</v>
      </c>
      <c r="IC568" s="148">
        <v>11</v>
      </c>
      <c r="ID568" s="148">
        <v>12</v>
      </c>
      <c r="IE568" s="148">
        <v>12</v>
      </c>
      <c r="IF568" s="148">
        <v>12</v>
      </c>
      <c r="IG568" s="148">
        <v>11</v>
      </c>
      <c r="IH568" s="148">
        <v>10</v>
      </c>
      <c r="II568" s="148">
        <v>10</v>
      </c>
      <c r="IJ568" s="148">
        <v>9</v>
      </c>
      <c r="IK568" s="148">
        <v>13</v>
      </c>
      <c r="IL568" s="148">
        <v>15</v>
      </c>
      <c r="IM568" s="148">
        <v>14</v>
      </c>
      <c r="IN568" s="355">
        <v>12</v>
      </c>
      <c r="IO568" s="148">
        <v>12</v>
      </c>
      <c r="IP568" s="148">
        <v>12</v>
      </c>
      <c r="IQ568" s="148">
        <v>15</v>
      </c>
      <c r="IR568" s="148">
        <v>13</v>
      </c>
      <c r="IS568" s="148">
        <v>13</v>
      </c>
      <c r="IT568" s="148">
        <v>13</v>
      </c>
      <c r="IU568" s="148">
        <v>14</v>
      </c>
      <c r="IV568" s="148">
        <v>11</v>
      </c>
      <c r="IW568" s="148">
        <v>9</v>
      </c>
      <c r="IX568" s="148">
        <v>11</v>
      </c>
      <c r="IY568" s="148">
        <v>10</v>
      </c>
      <c r="IZ568" s="148">
        <v>12</v>
      </c>
      <c r="JA568" s="148">
        <v>11</v>
      </c>
      <c r="JB568" s="148">
        <v>10</v>
      </c>
      <c r="JC568" s="148">
        <v>10</v>
      </c>
      <c r="JD568" s="148">
        <v>8</v>
      </c>
      <c r="JE568" s="148">
        <v>9</v>
      </c>
      <c r="JF568" s="360">
        <v>8</v>
      </c>
      <c r="JG568" s="148">
        <v>9</v>
      </c>
      <c r="JH568" s="148">
        <v>6</v>
      </c>
      <c r="JI568" s="148">
        <v>8</v>
      </c>
      <c r="JJ568" s="148">
        <v>8</v>
      </c>
      <c r="JK568" s="148">
        <v>9</v>
      </c>
      <c r="JL568" s="148">
        <v>12</v>
      </c>
      <c r="JM568" s="148">
        <v>7</v>
      </c>
      <c r="JN568" s="355">
        <v>8</v>
      </c>
      <c r="JO568" s="148">
        <v>7</v>
      </c>
      <c r="JP568" s="148">
        <v>10</v>
      </c>
      <c r="JQ568" s="148">
        <v>7</v>
      </c>
      <c r="JR568" s="148">
        <v>6</v>
      </c>
      <c r="JS568" s="148">
        <v>8</v>
      </c>
      <c r="JT568" s="148">
        <v>9</v>
      </c>
      <c r="JU568" s="148">
        <v>10</v>
      </c>
      <c r="JV568" s="148">
        <v>9</v>
      </c>
      <c r="JW568" s="148">
        <v>7</v>
      </c>
      <c r="JX568" s="148">
        <v>9</v>
      </c>
      <c r="JY568" s="148">
        <v>10</v>
      </c>
      <c r="JZ568" s="148">
        <v>10</v>
      </c>
      <c r="KA568" s="148">
        <v>10</v>
      </c>
      <c r="KB568" s="148">
        <v>9</v>
      </c>
      <c r="KC568" s="148">
        <v>9</v>
      </c>
      <c r="KD568" s="148">
        <v>9</v>
      </c>
      <c r="KE568" s="148">
        <v>9</v>
      </c>
      <c r="KF568" s="148">
        <v>9</v>
      </c>
      <c r="KG568" s="148">
        <v>9</v>
      </c>
      <c r="KH568" s="148">
        <v>10</v>
      </c>
      <c r="KI568" s="148">
        <v>9</v>
      </c>
      <c r="KJ568" s="148">
        <v>11</v>
      </c>
      <c r="KK568" s="148">
        <v>12</v>
      </c>
      <c r="KL568" s="148">
        <v>13</v>
      </c>
      <c r="KM568" s="148">
        <v>10</v>
      </c>
      <c r="KN568" s="148">
        <v>10</v>
      </c>
      <c r="KO568" s="148">
        <v>10</v>
      </c>
      <c r="KP568" s="148">
        <v>14</v>
      </c>
      <c r="KQ568" s="148">
        <v>12</v>
      </c>
      <c r="KR568" s="148">
        <v>9</v>
      </c>
      <c r="KS568" s="148">
        <v>8</v>
      </c>
      <c r="KT568" s="148">
        <v>8</v>
      </c>
      <c r="KU568" s="148">
        <v>10</v>
      </c>
      <c r="KV568" s="148">
        <v>9</v>
      </c>
      <c r="KW568" s="148">
        <v>8</v>
      </c>
      <c r="KX568" s="148">
        <v>8</v>
      </c>
      <c r="KY568" s="148">
        <v>9</v>
      </c>
      <c r="KZ568" s="418">
        <v>9</v>
      </c>
      <c r="LA568" s="418">
        <v>9</v>
      </c>
      <c r="LB568" s="418">
        <v>9</v>
      </c>
      <c r="LC568" s="418">
        <v>9</v>
      </c>
      <c r="LD568" s="418">
        <v>9</v>
      </c>
      <c r="LE568" s="418">
        <v>9</v>
      </c>
      <c r="LF568" s="418">
        <v>8</v>
      </c>
      <c r="LG568" s="418">
        <v>10</v>
      </c>
      <c r="LH568" s="418">
        <v>9</v>
      </c>
      <c r="LI568" s="418">
        <v>10</v>
      </c>
      <c r="LJ568" s="148">
        <v>10</v>
      </c>
      <c r="LK568" s="148">
        <v>9</v>
      </c>
      <c r="LL568" s="148">
        <v>11</v>
      </c>
      <c r="LM568" s="148">
        <v>11</v>
      </c>
      <c r="LN568" s="148">
        <v>9</v>
      </c>
      <c r="LO568" s="148">
        <v>9</v>
      </c>
      <c r="LP568" s="457">
        <v>11</v>
      </c>
      <c r="LQ568" s="148">
        <v>11</v>
      </c>
      <c r="LR568" s="148">
        <v>11</v>
      </c>
      <c r="LS568" s="148">
        <v>11</v>
      </c>
      <c r="LT568" s="148">
        <v>11</v>
      </c>
      <c r="LU568" s="148">
        <v>14</v>
      </c>
      <c r="LV568" s="148">
        <v>13</v>
      </c>
      <c r="LW568" s="148">
        <v>13</v>
      </c>
      <c r="LX568" s="148">
        <v>16</v>
      </c>
      <c r="LY568" s="148">
        <v>13</v>
      </c>
      <c r="LZ568" s="148">
        <v>13</v>
      </c>
      <c r="MA568" s="148">
        <v>11</v>
      </c>
      <c r="MB568" s="148">
        <v>14</v>
      </c>
      <c r="MC568" s="148">
        <v>15</v>
      </c>
      <c r="MD568" s="148">
        <v>15</v>
      </c>
      <c r="ME568" s="148">
        <v>13</v>
      </c>
      <c r="MF568" s="148">
        <v>14</v>
      </c>
      <c r="MG568" s="148">
        <v>12</v>
      </c>
      <c r="MH568" s="148">
        <v>13</v>
      </c>
      <c r="MI568" s="148">
        <v>10</v>
      </c>
      <c r="MJ568" s="148">
        <v>9</v>
      </c>
      <c r="MK568" s="148">
        <v>10</v>
      </c>
      <c r="ML568" s="148">
        <v>8</v>
      </c>
      <c r="MM568" s="148">
        <v>5</v>
      </c>
      <c r="MN568" s="148">
        <v>6</v>
      </c>
      <c r="MO568" s="148">
        <v>6</v>
      </c>
      <c r="MP568" s="148">
        <v>7</v>
      </c>
      <c r="MQ568" s="148">
        <v>10</v>
      </c>
      <c r="MR568" s="148">
        <v>11</v>
      </c>
      <c r="MS568" s="148">
        <v>8</v>
      </c>
      <c r="MT568" s="148">
        <v>9</v>
      </c>
      <c r="MU568" s="148">
        <v>13</v>
      </c>
      <c r="MV568" s="148">
        <v>12</v>
      </c>
      <c r="MW568" s="148">
        <v>8</v>
      </c>
      <c r="MX568" s="148">
        <v>9</v>
      </c>
      <c r="MY568" s="148">
        <v>6</v>
      </c>
      <c r="MZ568" s="148">
        <v>5</v>
      </c>
      <c r="NA568" s="148">
        <v>5</v>
      </c>
      <c r="NB568" s="148">
        <v>5</v>
      </c>
      <c r="NC568" s="148">
        <v>6</v>
      </c>
      <c r="ND568" s="148">
        <v>8</v>
      </c>
      <c r="NE568" s="148">
        <v>6</v>
      </c>
      <c r="NF568" s="148">
        <v>5</v>
      </c>
      <c r="NG568" s="148">
        <v>3</v>
      </c>
      <c r="NH568" s="148">
        <v>3</v>
      </c>
      <c r="NI568" s="148">
        <v>3</v>
      </c>
      <c r="NJ568" s="148">
        <v>4</v>
      </c>
      <c r="NK568" s="148">
        <v>3</v>
      </c>
      <c r="NL568" s="148">
        <v>5</v>
      </c>
      <c r="NM568" s="148">
        <v>3</v>
      </c>
      <c r="NN568" s="148">
        <v>3</v>
      </c>
      <c r="NO568" s="148">
        <v>6</v>
      </c>
      <c r="NP568" s="148">
        <v>4</v>
      </c>
      <c r="NQ568" s="148">
        <v>3</v>
      </c>
      <c r="NR568" s="148">
        <v>5</v>
      </c>
      <c r="NS568" s="148">
        <v>5</v>
      </c>
      <c r="NT568" s="148">
        <v>5</v>
      </c>
      <c r="NU568" s="148">
        <v>6</v>
      </c>
      <c r="NV568" s="148">
        <v>5</v>
      </c>
      <c r="NW568" s="148">
        <v>4</v>
      </c>
      <c r="NX568" s="148">
        <v>5</v>
      </c>
      <c r="NY568" s="148">
        <v>6</v>
      </c>
      <c r="NZ568" s="148">
        <v>7</v>
      </c>
      <c r="OA568" s="148">
        <v>6</v>
      </c>
      <c r="OB568" s="148">
        <v>6</v>
      </c>
      <c r="OC568" s="148">
        <v>5</v>
      </c>
      <c r="OD568" s="148">
        <v>10</v>
      </c>
      <c r="OE568" s="148">
        <v>5</v>
      </c>
      <c r="OF568" s="148">
        <v>5</v>
      </c>
      <c r="OG568" s="148">
        <v>6</v>
      </c>
      <c r="OH568" s="148">
        <v>5</v>
      </c>
      <c r="OI568" s="148">
        <v>5</v>
      </c>
      <c r="OJ568" s="148">
        <v>4</v>
      </c>
      <c r="OK568" s="148">
        <v>3</v>
      </c>
      <c r="OL568" s="148">
        <v>5</v>
      </c>
      <c r="OM568" s="148">
        <v>3</v>
      </c>
      <c r="ON568" s="148">
        <v>3</v>
      </c>
      <c r="OO568" s="148">
        <v>5</v>
      </c>
      <c r="OP568" s="148">
        <v>7</v>
      </c>
      <c r="OQ568" s="148">
        <v>6</v>
      </c>
      <c r="OR568" s="148">
        <v>5</v>
      </c>
      <c r="OS568" s="148">
        <v>4</v>
      </c>
      <c r="OT568" s="148">
        <v>4</v>
      </c>
      <c r="OU568" s="148">
        <v>4</v>
      </c>
      <c r="OV568" s="148">
        <v>4</v>
      </c>
      <c r="OW568" s="148">
        <v>4</v>
      </c>
      <c r="OX568" s="148">
        <v>4</v>
      </c>
      <c r="OY568" s="148">
        <v>4</v>
      </c>
      <c r="OZ568" s="148">
        <v>4</v>
      </c>
      <c r="PA568" s="148">
        <v>4</v>
      </c>
      <c r="PB568" s="148">
        <v>5</v>
      </c>
      <c r="PC568" s="148">
        <v>5</v>
      </c>
      <c r="PD568" s="148">
        <v>7</v>
      </c>
      <c r="PE568" s="148">
        <v>5</v>
      </c>
      <c r="PF568" s="148">
        <v>6</v>
      </c>
      <c r="PG568" s="148">
        <v>4</v>
      </c>
      <c r="PH568" s="148">
        <v>4</v>
      </c>
      <c r="PI568" s="148">
        <v>4</v>
      </c>
      <c r="PJ568" s="148">
        <v>4</v>
      </c>
      <c r="PK568" s="148">
        <v>5</v>
      </c>
      <c r="PL568" s="148">
        <v>5</v>
      </c>
      <c r="PM568" s="148">
        <v>6</v>
      </c>
      <c r="PN568" s="148">
        <v>7</v>
      </c>
      <c r="PO568" s="148">
        <v>6</v>
      </c>
      <c r="PP568" s="148">
        <v>3</v>
      </c>
      <c r="PQ568" s="148">
        <v>7</v>
      </c>
      <c r="PR568" s="148">
        <v>6</v>
      </c>
      <c r="PS568" s="148">
        <v>4</v>
      </c>
      <c r="PT568" s="148">
        <v>3</v>
      </c>
      <c r="PU568" s="148">
        <v>5</v>
      </c>
      <c r="PV568" s="148">
        <v>5</v>
      </c>
      <c r="PW568" s="148">
        <v>5</v>
      </c>
      <c r="PX568" s="148">
        <v>6</v>
      </c>
      <c r="PY568" s="148">
        <v>5</v>
      </c>
      <c r="PZ568" s="148">
        <v>4</v>
      </c>
      <c r="QA568" s="148">
        <v>6</v>
      </c>
      <c r="QB568" s="148">
        <v>6</v>
      </c>
      <c r="QC568" s="148">
        <v>7</v>
      </c>
      <c r="QD568" s="148">
        <v>6</v>
      </c>
      <c r="QE568" s="148">
        <v>6</v>
      </c>
      <c r="QF568" s="148">
        <v>5</v>
      </c>
      <c r="QG568" s="148">
        <v>10</v>
      </c>
      <c r="QH568" s="148">
        <v>5</v>
      </c>
      <c r="QI568" s="148">
        <v>5</v>
      </c>
      <c r="QJ568" s="148">
        <v>6</v>
      </c>
      <c r="QK568" s="148">
        <v>5</v>
      </c>
      <c r="QL568" s="148">
        <v>5</v>
      </c>
      <c r="QM568" s="148">
        <v>4</v>
      </c>
      <c r="QN568" s="148">
        <v>3</v>
      </c>
      <c r="QO568" s="148">
        <v>5</v>
      </c>
      <c r="QP568" s="148">
        <v>3</v>
      </c>
      <c r="QQ568" s="148">
        <v>3</v>
      </c>
      <c r="QR568" s="148">
        <v>5</v>
      </c>
      <c r="QS568" s="148">
        <v>7</v>
      </c>
      <c r="QT568" s="148">
        <v>7</v>
      </c>
      <c r="QU568" s="148">
        <v>6</v>
      </c>
      <c r="QV568" s="148">
        <v>5</v>
      </c>
      <c r="QW568" s="148">
        <v>6</v>
      </c>
      <c r="QX568" s="148">
        <v>8</v>
      </c>
      <c r="QY568" s="148">
        <v>8</v>
      </c>
      <c r="QZ568" s="148">
        <v>5</v>
      </c>
      <c r="RA568" s="457">
        <v>5</v>
      </c>
      <c r="RB568" s="148">
        <v>8</v>
      </c>
      <c r="RC568" s="148">
        <v>4</v>
      </c>
      <c r="RD568" s="148">
        <v>7</v>
      </c>
      <c r="RE568" s="148">
        <v>6</v>
      </c>
      <c r="RF568" s="148">
        <v>6</v>
      </c>
      <c r="RG568" s="148">
        <v>6</v>
      </c>
      <c r="RH568" s="148">
        <v>6</v>
      </c>
      <c r="RI568" s="148">
        <v>8</v>
      </c>
      <c r="RJ568" s="148">
        <v>6</v>
      </c>
      <c r="RK568" s="148">
        <v>5</v>
      </c>
      <c r="RL568" s="148">
        <v>6</v>
      </c>
      <c r="RM568" s="148">
        <v>7</v>
      </c>
      <c r="RN568" s="148">
        <v>5</v>
      </c>
      <c r="RO568" s="148">
        <v>4</v>
      </c>
      <c r="RP568" s="148">
        <v>7</v>
      </c>
      <c r="RQ568" s="148">
        <v>10</v>
      </c>
      <c r="RR568" s="148">
        <v>9</v>
      </c>
      <c r="RS568" s="148">
        <v>7</v>
      </c>
      <c r="RT568" s="148">
        <v>7</v>
      </c>
      <c r="RU568" s="148">
        <v>6</v>
      </c>
      <c r="RV568" s="148">
        <v>5</v>
      </c>
      <c r="RW568" s="148">
        <v>4</v>
      </c>
      <c r="RX568" s="148">
        <v>5</v>
      </c>
      <c r="RY568" s="148">
        <v>4</v>
      </c>
      <c r="RZ568" s="148">
        <v>4</v>
      </c>
      <c r="SA568" s="148">
        <v>4</v>
      </c>
      <c r="SB568" s="148">
        <v>5</v>
      </c>
      <c r="SC568" s="148">
        <v>3</v>
      </c>
      <c r="SD568" s="148">
        <v>5</v>
      </c>
      <c r="SE568" s="148">
        <v>7</v>
      </c>
      <c r="SF568" s="148">
        <v>7</v>
      </c>
      <c r="SG568" s="148">
        <v>6</v>
      </c>
      <c r="SH568" s="148">
        <v>6</v>
      </c>
      <c r="SI568" s="148">
        <v>5</v>
      </c>
      <c r="SJ568" s="148">
        <v>4</v>
      </c>
      <c r="SK568" s="148">
        <v>4</v>
      </c>
      <c r="SL568" s="148">
        <v>4</v>
      </c>
      <c r="SM568" s="148">
        <v>6</v>
      </c>
      <c r="SN568" s="148">
        <v>5</v>
      </c>
      <c r="SO568" s="148">
        <v>6</v>
      </c>
      <c r="SP568" s="148">
        <v>5</v>
      </c>
      <c r="SQ568" s="148">
        <v>4</v>
      </c>
      <c r="SR568" s="148">
        <v>4</v>
      </c>
      <c r="SS568" s="148">
        <v>2</v>
      </c>
      <c r="ST568" s="148">
        <v>2</v>
      </c>
      <c r="SU568" s="148">
        <v>2</v>
      </c>
      <c r="SV568" s="148">
        <v>3</v>
      </c>
      <c r="SW568" s="148">
        <v>7</v>
      </c>
      <c r="SX568" s="148">
        <v>7</v>
      </c>
      <c r="SY568" s="148">
        <v>5</v>
      </c>
      <c r="SZ568" s="148">
        <v>7</v>
      </c>
      <c r="TA568" s="148">
        <v>5</v>
      </c>
      <c r="TB568" s="148">
        <v>5</v>
      </c>
      <c r="TC568" s="148">
        <v>5</v>
      </c>
      <c r="TD568" s="148">
        <v>5</v>
      </c>
      <c r="TE568" s="148">
        <v>3</v>
      </c>
      <c r="TF568" s="148">
        <v>2</v>
      </c>
      <c r="TG568" s="148">
        <v>2</v>
      </c>
      <c r="TH568" s="148">
        <v>2</v>
      </c>
      <c r="TI568" s="148">
        <v>6</v>
      </c>
      <c r="TJ568" s="148">
        <v>5</v>
      </c>
      <c r="TK568" s="148">
        <v>2</v>
      </c>
      <c r="TL568" s="148">
        <v>4</v>
      </c>
      <c r="TM568" s="148">
        <v>4</v>
      </c>
      <c r="TN568" s="148">
        <v>3</v>
      </c>
      <c r="TO568" s="148">
        <v>7</v>
      </c>
      <c r="TP568" s="148">
        <v>3</v>
      </c>
      <c r="TQ568" s="148">
        <v>3</v>
      </c>
      <c r="TR568" s="148">
        <v>7</v>
      </c>
      <c r="TS568" s="148">
        <v>4</v>
      </c>
      <c r="TT568" s="148">
        <v>7</v>
      </c>
      <c r="TU568" s="148">
        <v>7</v>
      </c>
      <c r="TV568" s="148">
        <v>7</v>
      </c>
      <c r="TW568" s="148">
        <v>5</v>
      </c>
      <c r="TX568" s="148">
        <v>4</v>
      </c>
      <c r="TY568" s="148">
        <v>4</v>
      </c>
      <c r="TZ568" s="148">
        <v>7</v>
      </c>
      <c r="UA568" s="148">
        <v>4</v>
      </c>
      <c r="UB568" s="148">
        <v>7</v>
      </c>
      <c r="UC568" s="148">
        <v>5</v>
      </c>
      <c r="UD568" s="148">
        <v>4</v>
      </c>
      <c r="UE568" s="148">
        <v>4</v>
      </c>
      <c r="UF568" s="148">
        <v>4</v>
      </c>
      <c r="UG568" s="148">
        <v>2</v>
      </c>
      <c r="UH568" s="148">
        <v>3</v>
      </c>
      <c r="UI568" s="148">
        <v>3</v>
      </c>
      <c r="UJ568" s="148">
        <v>2</v>
      </c>
      <c r="UK568" s="148">
        <v>4</v>
      </c>
      <c r="UL568" s="148">
        <v>4</v>
      </c>
      <c r="UM568" s="148">
        <v>5</v>
      </c>
      <c r="UN568" s="148">
        <v>4</v>
      </c>
      <c r="UO568" s="148">
        <v>4</v>
      </c>
      <c r="UP568" s="148">
        <v>2</v>
      </c>
      <c r="UQ568" s="148">
        <v>1</v>
      </c>
      <c r="UR568" s="148">
        <v>1</v>
      </c>
      <c r="US568" s="148">
        <v>1</v>
      </c>
      <c r="UT568" s="148">
        <v>3</v>
      </c>
      <c r="UU568" s="148">
        <v>4</v>
      </c>
      <c r="UV568" s="148">
        <v>8</v>
      </c>
      <c r="UW568" s="148">
        <v>4</v>
      </c>
      <c r="UX568" s="148">
        <v>2</v>
      </c>
      <c r="UY568" s="148">
        <v>3</v>
      </c>
      <c r="UZ568" s="148">
        <v>1</v>
      </c>
      <c r="VA568" s="148">
        <v>1</v>
      </c>
      <c r="VB568" s="148">
        <v>5</v>
      </c>
      <c r="VC568" s="148">
        <v>2</v>
      </c>
      <c r="VD568" s="148">
        <v>2</v>
      </c>
      <c r="VE568" s="148">
        <v>3</v>
      </c>
      <c r="VF568" s="148">
        <v>2</v>
      </c>
      <c r="VG568" s="148">
        <v>2</v>
      </c>
      <c r="VH568" s="148">
        <v>2</v>
      </c>
      <c r="VI568" s="148">
        <v>5</v>
      </c>
      <c r="VJ568" s="148">
        <v>2</v>
      </c>
      <c r="VK568" s="148">
        <v>2</v>
      </c>
      <c r="VL568" s="148">
        <v>7</v>
      </c>
      <c r="VM568" s="148">
        <v>3</v>
      </c>
      <c r="VN568" s="148">
        <v>4</v>
      </c>
      <c r="VO568" s="148">
        <v>4</v>
      </c>
      <c r="VP568" s="148">
        <v>3</v>
      </c>
      <c r="VQ568" s="148">
        <v>2</v>
      </c>
      <c r="VR568" s="148">
        <v>1</v>
      </c>
      <c r="VS568" s="148">
        <v>2</v>
      </c>
      <c r="VT568" s="148">
        <v>2</v>
      </c>
      <c r="VU568" s="148">
        <v>2</v>
      </c>
      <c r="VV568" s="148">
        <v>3</v>
      </c>
      <c r="VW568" s="148">
        <v>2</v>
      </c>
      <c r="VX568" s="148">
        <v>2</v>
      </c>
      <c r="VY568" s="148">
        <v>1</v>
      </c>
      <c r="VZ568" s="148">
        <v>3</v>
      </c>
      <c r="WA568" s="148">
        <v>3</v>
      </c>
      <c r="WB568" s="148">
        <v>2</v>
      </c>
      <c r="WC568" s="148">
        <v>8</v>
      </c>
      <c r="WD568" s="148">
        <v>10</v>
      </c>
      <c r="WE568" s="148">
        <v>8</v>
      </c>
      <c r="WF568" s="148">
        <v>11</v>
      </c>
      <c r="WG568" s="148">
        <v>13</v>
      </c>
      <c r="WH568" s="148">
        <v>2</v>
      </c>
      <c r="WI568" s="148">
        <v>11</v>
      </c>
      <c r="WJ568" s="148">
        <v>3</v>
      </c>
      <c r="WK568" s="148">
        <v>2</v>
      </c>
      <c r="WL568" s="148">
        <v>1</v>
      </c>
      <c r="WM568" s="148">
        <v>2</v>
      </c>
      <c r="WN568" s="148">
        <v>4</v>
      </c>
      <c r="WO568" s="148">
        <v>4</v>
      </c>
      <c r="WP568" s="148">
        <v>1</v>
      </c>
      <c r="WQ568" s="148">
        <v>2</v>
      </c>
      <c r="WR568" s="148">
        <v>1</v>
      </c>
      <c r="WS568" s="148">
        <v>1</v>
      </c>
      <c r="WT568" s="148">
        <v>1</v>
      </c>
      <c r="WU568" s="148">
        <v>1</v>
      </c>
      <c r="WV568" s="148">
        <v>2</v>
      </c>
      <c r="WW568" s="148">
        <v>2</v>
      </c>
      <c r="WX568" s="148">
        <v>2</v>
      </c>
      <c r="WY568" s="148">
        <v>2</v>
      </c>
      <c r="WZ568" s="148">
        <v>3</v>
      </c>
      <c r="XA568" s="148">
        <v>4</v>
      </c>
      <c r="XB568" s="148">
        <v>4</v>
      </c>
      <c r="XC568" s="148">
        <v>4</v>
      </c>
      <c r="XD568" s="148">
        <v>4</v>
      </c>
      <c r="XE568" s="148">
        <v>4</v>
      </c>
      <c r="XF568" s="148">
        <v>4</v>
      </c>
      <c r="XG568" s="148">
        <v>4</v>
      </c>
      <c r="XH568" s="148">
        <v>4</v>
      </c>
      <c r="XI568" s="148">
        <v>4</v>
      </c>
      <c r="XJ568" s="148">
        <v>4</v>
      </c>
      <c r="XK568" s="148">
        <v>4</v>
      </c>
    </row>
    <row r="569" spans="1:635" s="148" customFormat="1" x14ac:dyDescent="0.2">
      <c r="A569" s="354"/>
      <c r="B569" s="354">
        <v>23</v>
      </c>
      <c r="C569" s="399">
        <f t="shared" ca="1" si="488"/>
        <v>211147</v>
      </c>
      <c r="D569" s="455">
        <f t="shared" ca="1" si="487"/>
        <v>15</v>
      </c>
      <c r="E569" s="354">
        <v>23</v>
      </c>
      <c r="F569" s="354"/>
      <c r="G569" s="148">
        <v>18</v>
      </c>
      <c r="H569" s="148">
        <v>17</v>
      </c>
      <c r="I569" s="355">
        <v>17</v>
      </c>
      <c r="J569" s="148">
        <v>16</v>
      </c>
      <c r="K569" s="148">
        <v>20</v>
      </c>
      <c r="L569" s="148">
        <v>17</v>
      </c>
      <c r="M569" s="148">
        <v>17</v>
      </c>
      <c r="N569" s="148">
        <v>19</v>
      </c>
      <c r="O569" s="148">
        <v>17</v>
      </c>
      <c r="P569" s="148">
        <v>20</v>
      </c>
      <c r="Q569" s="148">
        <v>17</v>
      </c>
      <c r="R569" s="148">
        <v>17</v>
      </c>
      <c r="S569" s="148">
        <v>17</v>
      </c>
      <c r="T569" s="148">
        <v>13</v>
      </c>
      <c r="U569" s="148">
        <v>15</v>
      </c>
      <c r="V569" s="148">
        <v>17</v>
      </c>
      <c r="W569" s="148">
        <v>18</v>
      </c>
      <c r="X569" s="148">
        <v>17</v>
      </c>
      <c r="Y569" s="148">
        <v>17</v>
      </c>
      <c r="Z569" s="148">
        <v>17</v>
      </c>
      <c r="AA569" s="148">
        <v>16</v>
      </c>
      <c r="AB569" s="148">
        <v>18</v>
      </c>
      <c r="AC569" s="148">
        <v>17</v>
      </c>
      <c r="AD569" s="148">
        <v>15</v>
      </c>
      <c r="AE569" s="148">
        <v>16</v>
      </c>
      <c r="AF569" s="148">
        <v>16</v>
      </c>
      <c r="AG569" s="148">
        <v>13</v>
      </c>
      <c r="AH569" s="148">
        <v>15</v>
      </c>
      <c r="AI569" s="148">
        <v>16</v>
      </c>
      <c r="AJ569" s="148">
        <v>14</v>
      </c>
      <c r="AK569" s="148">
        <v>12</v>
      </c>
      <c r="AL569" s="148">
        <v>10</v>
      </c>
      <c r="AM569" s="148">
        <v>12</v>
      </c>
      <c r="AN569" s="148">
        <v>13</v>
      </c>
      <c r="AO569" s="148">
        <v>13</v>
      </c>
      <c r="AP569" s="355">
        <v>13</v>
      </c>
      <c r="AQ569" s="148">
        <v>12</v>
      </c>
      <c r="AR569" s="148">
        <v>13</v>
      </c>
      <c r="AS569" s="148">
        <v>13</v>
      </c>
      <c r="AT569" s="148">
        <v>11</v>
      </c>
      <c r="AU569" s="148">
        <v>14</v>
      </c>
      <c r="AV569" s="148">
        <v>13</v>
      </c>
      <c r="AW569" s="148">
        <v>14</v>
      </c>
      <c r="AX569" s="148">
        <v>16</v>
      </c>
      <c r="AY569" s="148">
        <v>14</v>
      </c>
      <c r="AZ569" s="148">
        <v>12</v>
      </c>
      <c r="BA569" s="148">
        <v>13</v>
      </c>
      <c r="BB569" s="148">
        <v>13</v>
      </c>
      <c r="BC569" s="148">
        <v>13</v>
      </c>
      <c r="BD569" s="148">
        <v>13</v>
      </c>
      <c r="BE569" s="148">
        <v>11</v>
      </c>
      <c r="BF569" s="148">
        <v>16</v>
      </c>
      <c r="BG569" s="148">
        <v>15</v>
      </c>
      <c r="BH569" s="148">
        <v>17</v>
      </c>
      <c r="BI569" s="148">
        <v>17</v>
      </c>
      <c r="BJ569" s="148">
        <v>18</v>
      </c>
      <c r="BK569" s="148">
        <v>20</v>
      </c>
      <c r="BL569" s="148">
        <v>18</v>
      </c>
      <c r="BM569" s="148">
        <v>18</v>
      </c>
      <c r="BN569" s="148">
        <v>19</v>
      </c>
      <c r="BO569" s="148">
        <v>17</v>
      </c>
      <c r="BP569" s="148">
        <v>16</v>
      </c>
      <c r="BQ569" s="148">
        <v>16</v>
      </c>
      <c r="BR569" s="148">
        <v>18</v>
      </c>
      <c r="BS569" s="148">
        <v>15</v>
      </c>
      <c r="BT569" s="148">
        <v>16</v>
      </c>
      <c r="BU569" s="148">
        <v>13</v>
      </c>
      <c r="BV569" s="148">
        <v>15</v>
      </c>
      <c r="BW569" s="148">
        <v>17</v>
      </c>
      <c r="BX569" s="148">
        <v>16</v>
      </c>
      <c r="BY569" s="148">
        <v>14</v>
      </c>
      <c r="BZ569" s="148">
        <v>15</v>
      </c>
      <c r="CA569" s="148">
        <v>18</v>
      </c>
      <c r="CB569" s="457">
        <v>18</v>
      </c>
      <c r="CC569" s="457">
        <v>15</v>
      </c>
      <c r="CD569" s="457">
        <v>15</v>
      </c>
      <c r="CE569" s="457">
        <v>16</v>
      </c>
      <c r="CF569" s="457">
        <v>17</v>
      </c>
      <c r="CG569" s="148">
        <v>15</v>
      </c>
      <c r="CH569" s="148">
        <v>16</v>
      </c>
      <c r="CI569" s="148">
        <v>17</v>
      </c>
      <c r="CJ569" s="148">
        <v>18</v>
      </c>
      <c r="CK569" s="148">
        <v>15</v>
      </c>
      <c r="CL569" s="148">
        <v>14</v>
      </c>
      <c r="CM569" s="148">
        <v>13</v>
      </c>
      <c r="CN569" s="148">
        <v>16</v>
      </c>
      <c r="CO569" s="148">
        <v>19</v>
      </c>
      <c r="CP569" s="148">
        <v>14</v>
      </c>
      <c r="CQ569" s="148">
        <v>15</v>
      </c>
      <c r="CR569" s="148">
        <v>14</v>
      </c>
      <c r="CS569" s="148">
        <v>16</v>
      </c>
      <c r="CT569" s="148">
        <v>16</v>
      </c>
      <c r="CU569" s="148">
        <v>15</v>
      </c>
      <c r="CV569" s="148">
        <v>15</v>
      </c>
      <c r="CW569" s="148">
        <v>15</v>
      </c>
      <c r="CX569" s="148">
        <v>14</v>
      </c>
      <c r="CY569" s="148">
        <v>12</v>
      </c>
      <c r="CZ569" s="148">
        <v>12</v>
      </c>
      <c r="DA569" s="148">
        <v>13</v>
      </c>
      <c r="DB569" s="148">
        <v>14</v>
      </c>
      <c r="DC569" s="148">
        <v>12</v>
      </c>
      <c r="DD569" s="148">
        <v>10</v>
      </c>
      <c r="DE569" s="148">
        <v>11</v>
      </c>
      <c r="DF569" s="148">
        <v>12</v>
      </c>
      <c r="DG569" s="148">
        <v>13</v>
      </c>
      <c r="DH569" s="148">
        <v>10</v>
      </c>
      <c r="DI569" s="148">
        <v>11</v>
      </c>
      <c r="DJ569" s="148">
        <v>11</v>
      </c>
      <c r="DK569" s="148">
        <v>11</v>
      </c>
      <c r="DL569" s="148">
        <v>9</v>
      </c>
      <c r="DM569" s="148">
        <v>8</v>
      </c>
      <c r="DN569" s="148">
        <v>10</v>
      </c>
      <c r="DO569" s="148">
        <v>14</v>
      </c>
      <c r="DP569" s="148">
        <v>17</v>
      </c>
      <c r="DQ569" s="148">
        <v>8</v>
      </c>
      <c r="DR569" s="148">
        <v>8</v>
      </c>
      <c r="DS569" s="148">
        <v>9</v>
      </c>
      <c r="DT569" s="148">
        <v>13</v>
      </c>
      <c r="DU569" s="148">
        <v>10</v>
      </c>
      <c r="DV569" s="148">
        <v>12</v>
      </c>
      <c r="DW569" s="148">
        <v>13</v>
      </c>
      <c r="DX569" s="148">
        <v>13</v>
      </c>
      <c r="DY569" s="148">
        <v>10</v>
      </c>
      <c r="DZ569" s="148">
        <v>13</v>
      </c>
      <c r="EA569" s="148">
        <v>12</v>
      </c>
      <c r="EB569" s="457">
        <v>11</v>
      </c>
      <c r="EC569" s="457">
        <v>10</v>
      </c>
      <c r="ED569" s="457">
        <v>10</v>
      </c>
      <c r="EE569" s="457">
        <v>11</v>
      </c>
      <c r="EF569" s="457">
        <v>11</v>
      </c>
      <c r="EG569" s="457">
        <v>10</v>
      </c>
      <c r="EH569" s="457">
        <v>10</v>
      </c>
      <c r="EI569" s="457">
        <v>10</v>
      </c>
      <c r="EJ569" s="457">
        <v>11</v>
      </c>
      <c r="EK569" s="457">
        <v>11</v>
      </c>
      <c r="EL569" s="457">
        <v>9</v>
      </c>
      <c r="EM569" s="457">
        <v>9</v>
      </c>
      <c r="EN569" s="457">
        <v>9</v>
      </c>
      <c r="EO569" s="148">
        <v>11</v>
      </c>
      <c r="EP569" s="457">
        <v>9</v>
      </c>
      <c r="EQ569" s="457">
        <v>10</v>
      </c>
      <c r="ER569" s="457">
        <v>10</v>
      </c>
      <c r="ES569" s="457">
        <v>12</v>
      </c>
      <c r="ET569" s="457">
        <v>10</v>
      </c>
      <c r="EU569" s="457">
        <v>9</v>
      </c>
      <c r="EV569" s="457">
        <v>10</v>
      </c>
      <c r="EW569" s="148">
        <v>7</v>
      </c>
      <c r="EX569" s="148">
        <v>10</v>
      </c>
      <c r="EY569" s="148">
        <v>9</v>
      </c>
      <c r="EZ569" s="148">
        <v>10</v>
      </c>
      <c r="FA569" s="148">
        <v>11</v>
      </c>
      <c r="FB569" s="148">
        <v>12</v>
      </c>
      <c r="FC569" s="148">
        <v>9</v>
      </c>
      <c r="FD569" s="148">
        <v>10</v>
      </c>
      <c r="FE569" s="457">
        <v>11</v>
      </c>
      <c r="FF569" s="148">
        <v>13</v>
      </c>
      <c r="FG569" s="148">
        <v>13</v>
      </c>
      <c r="FH569" s="457">
        <v>10</v>
      </c>
      <c r="FI569" s="148">
        <v>12</v>
      </c>
      <c r="FJ569" s="148">
        <v>9</v>
      </c>
      <c r="FK569" s="148">
        <v>9</v>
      </c>
      <c r="FL569" s="148">
        <v>10</v>
      </c>
      <c r="FM569" s="148">
        <v>8</v>
      </c>
      <c r="FN569" s="148">
        <v>10</v>
      </c>
      <c r="FO569" s="148">
        <v>10</v>
      </c>
      <c r="FP569" s="148">
        <v>10</v>
      </c>
      <c r="FQ569" s="457">
        <v>8</v>
      </c>
      <c r="FR569" s="148">
        <v>8</v>
      </c>
      <c r="FS569" s="148">
        <v>7</v>
      </c>
      <c r="FT569" s="148">
        <v>10</v>
      </c>
      <c r="FU569" s="148">
        <v>6</v>
      </c>
      <c r="FV569" s="148">
        <v>7</v>
      </c>
      <c r="FW569" s="148">
        <v>11</v>
      </c>
      <c r="FX569" s="148">
        <v>11</v>
      </c>
      <c r="FY569" s="148">
        <v>8</v>
      </c>
      <c r="FZ569" s="148">
        <v>8</v>
      </c>
      <c r="GA569" s="148">
        <v>8</v>
      </c>
      <c r="GB569" s="148">
        <v>10</v>
      </c>
      <c r="GC569" s="457">
        <v>12</v>
      </c>
      <c r="GD569" s="457">
        <v>9</v>
      </c>
      <c r="GE569" s="457">
        <v>9</v>
      </c>
      <c r="GF569" s="457">
        <v>10</v>
      </c>
      <c r="GG569" s="457">
        <v>10</v>
      </c>
      <c r="GH569" s="457">
        <v>11</v>
      </c>
      <c r="GI569" s="457">
        <v>13</v>
      </c>
      <c r="GJ569" s="457">
        <v>12</v>
      </c>
      <c r="GK569" s="457">
        <v>13</v>
      </c>
      <c r="GL569" s="457">
        <v>14</v>
      </c>
      <c r="GM569" s="457">
        <v>14</v>
      </c>
      <c r="GN569" s="457">
        <v>16</v>
      </c>
      <c r="GO569" s="457">
        <v>16</v>
      </c>
      <c r="GP569" s="148">
        <v>15</v>
      </c>
      <c r="GQ569" s="457">
        <v>16</v>
      </c>
      <c r="GR569" s="457">
        <v>17</v>
      </c>
      <c r="GS569" s="457">
        <v>17</v>
      </c>
      <c r="GT569" s="457">
        <v>15</v>
      </c>
      <c r="GU569" s="457">
        <v>16</v>
      </c>
      <c r="GV569" s="148">
        <v>17</v>
      </c>
      <c r="GW569" s="148">
        <v>18</v>
      </c>
      <c r="GX569" s="148">
        <v>16</v>
      </c>
      <c r="GY569" s="148">
        <v>17</v>
      </c>
      <c r="GZ569" s="148">
        <v>16</v>
      </c>
      <c r="HA569" s="148">
        <v>17</v>
      </c>
      <c r="HB569" s="148">
        <v>16</v>
      </c>
      <c r="HC569" s="148">
        <v>17</v>
      </c>
      <c r="HD569" s="148">
        <v>17</v>
      </c>
      <c r="HE569" s="148">
        <v>17</v>
      </c>
      <c r="HF569" s="148">
        <v>16</v>
      </c>
      <c r="HG569" s="148">
        <v>15</v>
      </c>
      <c r="HH569" s="148">
        <v>18</v>
      </c>
      <c r="HI569" s="148">
        <v>18</v>
      </c>
      <c r="HJ569" s="148">
        <v>18</v>
      </c>
      <c r="HK569" s="148">
        <v>19</v>
      </c>
      <c r="HL569" s="148">
        <v>16</v>
      </c>
      <c r="HM569" s="148">
        <v>17</v>
      </c>
      <c r="HN569" s="148">
        <v>17</v>
      </c>
      <c r="HO569" s="148">
        <v>18</v>
      </c>
      <c r="HP569" s="148">
        <v>17</v>
      </c>
      <c r="HQ569" s="148">
        <v>20</v>
      </c>
      <c r="HR569" s="148">
        <v>19</v>
      </c>
      <c r="HS569" s="148">
        <v>19</v>
      </c>
      <c r="HT569" s="148">
        <v>20</v>
      </c>
      <c r="HU569" s="148">
        <v>18</v>
      </c>
      <c r="HV569" s="148">
        <v>18</v>
      </c>
      <c r="HW569" s="148">
        <v>18</v>
      </c>
      <c r="HX569" s="148">
        <v>18</v>
      </c>
      <c r="HY569" s="148">
        <v>19</v>
      </c>
      <c r="HZ569" s="148">
        <v>17</v>
      </c>
      <c r="IA569" s="148">
        <v>15</v>
      </c>
      <c r="IB569" s="148">
        <v>16</v>
      </c>
      <c r="IC569" s="148">
        <v>14</v>
      </c>
      <c r="ID569" s="148">
        <v>16</v>
      </c>
      <c r="IE569" s="148">
        <v>15</v>
      </c>
      <c r="IF569" s="148">
        <v>15</v>
      </c>
      <c r="IG569" s="148">
        <v>17</v>
      </c>
      <c r="IH569" s="148">
        <v>14</v>
      </c>
      <c r="II569" s="148">
        <v>13</v>
      </c>
      <c r="IJ569" s="148">
        <v>13</v>
      </c>
      <c r="IK569" s="148">
        <v>14</v>
      </c>
      <c r="IL569" s="148">
        <v>12</v>
      </c>
      <c r="IM569" s="148">
        <v>12</v>
      </c>
      <c r="IN569" s="355">
        <v>13</v>
      </c>
      <c r="IO569" s="148">
        <v>15</v>
      </c>
      <c r="IP569" s="148">
        <v>15</v>
      </c>
      <c r="IQ569" s="148">
        <v>13</v>
      </c>
      <c r="IR569" s="148">
        <v>14</v>
      </c>
      <c r="IS569" s="148">
        <v>15</v>
      </c>
      <c r="IT569" s="148">
        <v>14</v>
      </c>
      <c r="IU569" s="148">
        <v>11</v>
      </c>
      <c r="IV569" s="148">
        <v>13</v>
      </c>
      <c r="IW569" s="148">
        <v>13</v>
      </c>
      <c r="IX569" s="148">
        <v>14</v>
      </c>
      <c r="IY569" s="148">
        <v>12</v>
      </c>
      <c r="IZ569" s="148">
        <v>11</v>
      </c>
      <c r="JA569" s="148">
        <v>12</v>
      </c>
      <c r="JB569" s="148">
        <v>14</v>
      </c>
      <c r="JC569" s="148">
        <v>13</v>
      </c>
      <c r="JD569" s="148">
        <v>12</v>
      </c>
      <c r="JE569" s="148">
        <v>12</v>
      </c>
      <c r="JF569" s="360">
        <v>13</v>
      </c>
      <c r="JG569" s="148">
        <v>13</v>
      </c>
      <c r="JH569" s="148">
        <v>12</v>
      </c>
      <c r="JI569" s="148">
        <v>9</v>
      </c>
      <c r="JJ569" s="148">
        <v>11</v>
      </c>
      <c r="JK569" s="148">
        <v>12</v>
      </c>
      <c r="JL569" s="148">
        <v>13</v>
      </c>
      <c r="JM569" s="148">
        <v>11</v>
      </c>
      <c r="JN569" s="355">
        <v>11</v>
      </c>
      <c r="JO569" s="148">
        <v>11</v>
      </c>
      <c r="JP569" s="148">
        <v>14</v>
      </c>
      <c r="JQ569" s="148">
        <v>13</v>
      </c>
      <c r="JR569" s="148">
        <v>11</v>
      </c>
      <c r="JS569" s="148">
        <v>11</v>
      </c>
      <c r="JT569" s="148">
        <v>11</v>
      </c>
      <c r="JU569" s="148">
        <v>11</v>
      </c>
      <c r="JV569" s="148">
        <v>11</v>
      </c>
      <c r="JW569" s="148">
        <v>11</v>
      </c>
      <c r="JX569" s="148">
        <v>12</v>
      </c>
      <c r="JY569" s="148">
        <v>11</v>
      </c>
      <c r="JZ569" s="148">
        <v>12</v>
      </c>
      <c r="KA569" s="148">
        <v>11</v>
      </c>
      <c r="KB569" s="148">
        <v>17</v>
      </c>
      <c r="KC569" s="148">
        <v>16</v>
      </c>
      <c r="KD569" s="148">
        <v>14</v>
      </c>
      <c r="KE569" s="148">
        <v>14</v>
      </c>
      <c r="KF569" s="148">
        <v>13</v>
      </c>
      <c r="KG569" s="148">
        <v>13</v>
      </c>
      <c r="KH569" s="148">
        <v>14</v>
      </c>
      <c r="KI569" s="148">
        <v>11</v>
      </c>
      <c r="KJ569" s="148">
        <v>13</v>
      </c>
      <c r="KK569" s="148">
        <v>15</v>
      </c>
      <c r="KL569" s="148">
        <v>14</v>
      </c>
      <c r="KM569" s="148">
        <v>14</v>
      </c>
      <c r="KN569" s="148">
        <v>15</v>
      </c>
      <c r="KO569" s="148">
        <v>14</v>
      </c>
      <c r="KP569" s="148">
        <v>11</v>
      </c>
      <c r="KQ569" s="148">
        <v>11</v>
      </c>
      <c r="KR569" s="148">
        <v>15</v>
      </c>
      <c r="KS569" s="148">
        <v>16</v>
      </c>
      <c r="KT569" s="148">
        <v>16</v>
      </c>
      <c r="KU569" s="148">
        <v>14</v>
      </c>
      <c r="KV569" s="148">
        <v>13</v>
      </c>
      <c r="KW569" s="148">
        <v>13</v>
      </c>
      <c r="KX569" s="148">
        <v>13</v>
      </c>
      <c r="KY569" s="148">
        <v>15</v>
      </c>
      <c r="KZ569" s="418">
        <v>13</v>
      </c>
      <c r="LA569" s="418">
        <v>14</v>
      </c>
      <c r="LB569" s="418">
        <v>14</v>
      </c>
      <c r="LC569" s="418">
        <v>14</v>
      </c>
      <c r="LD569" s="418">
        <v>13</v>
      </c>
      <c r="LE569" s="418">
        <v>13</v>
      </c>
      <c r="LF569" s="418">
        <v>13</v>
      </c>
      <c r="LG569" s="418">
        <v>13</v>
      </c>
      <c r="LH569" s="418">
        <v>13</v>
      </c>
      <c r="LI569" s="418">
        <v>12</v>
      </c>
      <c r="LJ569" s="148">
        <v>11</v>
      </c>
      <c r="LK569" s="148">
        <v>12</v>
      </c>
      <c r="LL569" s="148">
        <v>12</v>
      </c>
      <c r="LM569" s="148">
        <v>13</v>
      </c>
      <c r="LN569" s="148">
        <v>12</v>
      </c>
      <c r="LO569" s="148">
        <v>12</v>
      </c>
      <c r="LP569" s="457">
        <v>14</v>
      </c>
      <c r="LQ569" s="148">
        <v>10</v>
      </c>
      <c r="LR569" s="148">
        <v>10</v>
      </c>
      <c r="LS569" s="148">
        <v>12</v>
      </c>
      <c r="LT569" s="148">
        <v>12</v>
      </c>
      <c r="LU569" s="148">
        <v>13</v>
      </c>
      <c r="LV569" s="148">
        <v>12</v>
      </c>
      <c r="LW569" s="148">
        <v>12</v>
      </c>
      <c r="LX569" s="148">
        <v>13</v>
      </c>
      <c r="LY569" s="148">
        <v>9</v>
      </c>
      <c r="LZ569" s="148">
        <v>9</v>
      </c>
      <c r="MA569" s="148">
        <v>10</v>
      </c>
      <c r="MB569" s="148">
        <v>10</v>
      </c>
      <c r="MC569" s="148">
        <v>16</v>
      </c>
      <c r="MD569" s="148">
        <v>17</v>
      </c>
      <c r="ME569" s="148">
        <v>15</v>
      </c>
      <c r="MF569" s="148">
        <v>19</v>
      </c>
      <c r="MG569" s="148">
        <v>16</v>
      </c>
      <c r="MH569" s="148">
        <v>15</v>
      </c>
      <c r="MI569" s="148">
        <v>13</v>
      </c>
      <c r="MJ569" s="148">
        <v>11</v>
      </c>
      <c r="MK569" s="148">
        <v>11</v>
      </c>
      <c r="ML569" s="148">
        <v>12</v>
      </c>
      <c r="MM569" s="148">
        <v>12</v>
      </c>
      <c r="MN569" s="148">
        <v>12</v>
      </c>
      <c r="MO569" s="148">
        <v>12</v>
      </c>
      <c r="MP569" s="148">
        <v>12</v>
      </c>
      <c r="MQ569" s="148">
        <v>14</v>
      </c>
      <c r="MR569" s="148">
        <v>12</v>
      </c>
      <c r="MS569" s="148">
        <v>12</v>
      </c>
      <c r="MT569" s="148">
        <v>15</v>
      </c>
      <c r="MU569" s="148">
        <v>14</v>
      </c>
      <c r="MV569" s="148">
        <v>9</v>
      </c>
      <c r="MW569" s="148">
        <v>14</v>
      </c>
      <c r="MX569" s="148">
        <v>12</v>
      </c>
      <c r="MY569" s="148">
        <v>14</v>
      </c>
      <c r="MZ569" s="148">
        <v>10</v>
      </c>
      <c r="NA569" s="148">
        <v>12</v>
      </c>
      <c r="NB569" s="148">
        <v>14</v>
      </c>
      <c r="NC569" s="148">
        <v>14</v>
      </c>
      <c r="ND569" s="148">
        <v>14</v>
      </c>
      <c r="NE569" s="148">
        <v>12</v>
      </c>
      <c r="NF569" s="148">
        <v>9</v>
      </c>
      <c r="NG569" s="148">
        <v>10</v>
      </c>
      <c r="NH569" s="148">
        <v>12</v>
      </c>
      <c r="NI569" s="148">
        <v>11</v>
      </c>
      <c r="NJ569" s="148">
        <v>11</v>
      </c>
      <c r="NK569" s="148">
        <v>12</v>
      </c>
      <c r="NL569" s="148">
        <v>12</v>
      </c>
      <c r="NM569" s="148">
        <v>13</v>
      </c>
      <c r="NN569" s="148">
        <v>11</v>
      </c>
      <c r="NO569" s="148">
        <v>14</v>
      </c>
      <c r="NP569" s="148">
        <v>14</v>
      </c>
      <c r="NQ569" s="148">
        <v>15</v>
      </c>
      <c r="NR569" s="148">
        <v>12</v>
      </c>
      <c r="NS569" s="148">
        <v>12</v>
      </c>
      <c r="NT569" s="148">
        <v>13</v>
      </c>
      <c r="NU569" s="148">
        <v>13</v>
      </c>
      <c r="NV569" s="148">
        <v>11</v>
      </c>
      <c r="NW569" s="148">
        <v>11</v>
      </c>
      <c r="NX569" s="148">
        <v>11</v>
      </c>
      <c r="NY569" s="148">
        <v>14</v>
      </c>
      <c r="NZ569" s="148">
        <v>12</v>
      </c>
      <c r="OA569" s="148">
        <v>12</v>
      </c>
      <c r="OB569" s="148">
        <v>14</v>
      </c>
      <c r="OC569" s="148">
        <v>14</v>
      </c>
      <c r="OD569" s="148">
        <v>13</v>
      </c>
      <c r="OE569" s="148">
        <v>10</v>
      </c>
      <c r="OF569" s="148">
        <v>15</v>
      </c>
      <c r="OG569" s="148">
        <v>15</v>
      </c>
      <c r="OH569" s="148">
        <v>16</v>
      </c>
      <c r="OI569" s="148">
        <v>15</v>
      </c>
      <c r="OJ569" s="148">
        <v>11</v>
      </c>
      <c r="OK569" s="148">
        <v>10</v>
      </c>
      <c r="OL569" s="148">
        <v>14</v>
      </c>
      <c r="OM569" s="148">
        <v>8</v>
      </c>
      <c r="ON569" s="148">
        <v>8</v>
      </c>
      <c r="OO569" s="148">
        <v>9</v>
      </c>
      <c r="OP569" s="148">
        <v>11</v>
      </c>
      <c r="OQ569" s="148">
        <v>14</v>
      </c>
      <c r="OR569" s="148">
        <v>9</v>
      </c>
      <c r="OS569" s="148">
        <v>7</v>
      </c>
      <c r="OT569" s="148">
        <v>7</v>
      </c>
      <c r="OU569" s="148">
        <v>11</v>
      </c>
      <c r="OV569" s="148">
        <v>6</v>
      </c>
      <c r="OW569" s="148">
        <v>8</v>
      </c>
      <c r="OX569" s="148">
        <v>9</v>
      </c>
      <c r="OY569" s="148">
        <v>8</v>
      </c>
      <c r="OZ569" s="148">
        <v>7</v>
      </c>
      <c r="PA569" s="148">
        <v>7</v>
      </c>
      <c r="PB569" s="148">
        <v>8</v>
      </c>
      <c r="PC569" s="148">
        <v>10</v>
      </c>
      <c r="PD569" s="148">
        <v>9</v>
      </c>
      <c r="PE569" s="148">
        <v>11</v>
      </c>
      <c r="PF569" s="148">
        <v>13</v>
      </c>
      <c r="PG569" s="148">
        <v>13</v>
      </c>
      <c r="PH569" s="148">
        <v>13</v>
      </c>
      <c r="PI569" s="148">
        <v>11</v>
      </c>
      <c r="PJ569" s="148">
        <v>11</v>
      </c>
      <c r="PK569" s="148">
        <v>12</v>
      </c>
      <c r="PL569" s="148">
        <v>10</v>
      </c>
      <c r="PM569" s="148">
        <v>12</v>
      </c>
      <c r="PN569" s="148">
        <v>8</v>
      </c>
      <c r="PO569" s="148">
        <v>8</v>
      </c>
      <c r="PP569" s="148">
        <v>13</v>
      </c>
      <c r="PQ569" s="148">
        <v>14</v>
      </c>
      <c r="PR569" s="148">
        <v>14</v>
      </c>
      <c r="PS569" s="148">
        <v>14</v>
      </c>
      <c r="PT569" s="148">
        <v>15</v>
      </c>
      <c r="PU569" s="148">
        <v>12</v>
      </c>
      <c r="PV569" s="148">
        <v>12</v>
      </c>
      <c r="PW569" s="148">
        <v>13</v>
      </c>
      <c r="PX569" s="148">
        <v>13</v>
      </c>
      <c r="PY569" s="148">
        <v>11</v>
      </c>
      <c r="PZ569" s="148">
        <v>11</v>
      </c>
      <c r="QA569" s="148">
        <v>4</v>
      </c>
      <c r="QB569" s="148">
        <v>14</v>
      </c>
      <c r="QC569" s="148">
        <v>12</v>
      </c>
      <c r="QD569" s="148">
        <v>12</v>
      </c>
      <c r="QE569" s="148">
        <v>14</v>
      </c>
      <c r="QF569" s="148">
        <v>14</v>
      </c>
      <c r="QG569" s="148">
        <v>13</v>
      </c>
      <c r="QH569" s="148">
        <v>10</v>
      </c>
      <c r="QI569" s="148">
        <v>15</v>
      </c>
      <c r="QJ569" s="148">
        <v>15</v>
      </c>
      <c r="QK569" s="148">
        <v>16</v>
      </c>
      <c r="QL569" s="148">
        <v>15</v>
      </c>
      <c r="QM569" s="148">
        <v>11</v>
      </c>
      <c r="QN569" s="148">
        <v>10</v>
      </c>
      <c r="QO569" s="148">
        <v>14</v>
      </c>
      <c r="QP569" s="148">
        <v>8</v>
      </c>
      <c r="QQ569" s="148">
        <v>8</v>
      </c>
      <c r="QR569" s="148">
        <v>9</v>
      </c>
      <c r="QS569" s="148">
        <v>11</v>
      </c>
      <c r="QT569" s="148">
        <v>11</v>
      </c>
      <c r="QU569" s="148">
        <v>14</v>
      </c>
      <c r="QV569" s="148">
        <v>9</v>
      </c>
      <c r="QW569" s="148">
        <v>11</v>
      </c>
      <c r="QX569" s="148">
        <v>9</v>
      </c>
      <c r="QY569" s="148">
        <v>11</v>
      </c>
      <c r="QZ569" s="148">
        <v>14</v>
      </c>
      <c r="RA569" s="457">
        <v>9</v>
      </c>
      <c r="RB569" s="148">
        <v>11</v>
      </c>
      <c r="RC569" s="148">
        <v>10</v>
      </c>
      <c r="RD569" s="148">
        <v>12</v>
      </c>
      <c r="RE569" s="148">
        <v>9</v>
      </c>
      <c r="RF569" s="148">
        <v>11</v>
      </c>
      <c r="RG569" s="148">
        <v>11</v>
      </c>
      <c r="RH569" s="148">
        <v>13</v>
      </c>
      <c r="RI569" s="148">
        <v>11</v>
      </c>
      <c r="RJ569" s="148">
        <v>10</v>
      </c>
      <c r="RK569" s="148">
        <v>10</v>
      </c>
      <c r="RL569" s="148">
        <v>12</v>
      </c>
      <c r="RM569" s="148">
        <v>15</v>
      </c>
      <c r="RN569" s="148">
        <v>11</v>
      </c>
      <c r="RO569" s="148">
        <v>11</v>
      </c>
      <c r="RP569" s="148">
        <v>12</v>
      </c>
      <c r="RQ569" s="148">
        <v>14</v>
      </c>
      <c r="RR569" s="148">
        <v>10</v>
      </c>
      <c r="RS569" s="148">
        <v>12</v>
      </c>
      <c r="RT569" s="148">
        <v>11</v>
      </c>
      <c r="RU569" s="148">
        <v>15</v>
      </c>
      <c r="RV569" s="148">
        <v>9</v>
      </c>
      <c r="RW569" s="148">
        <v>9</v>
      </c>
      <c r="RX569" s="148">
        <v>9</v>
      </c>
      <c r="RY569" s="148">
        <v>12</v>
      </c>
      <c r="RZ569" s="148">
        <v>10</v>
      </c>
      <c r="SA569" s="148">
        <v>8</v>
      </c>
      <c r="SB569" s="148">
        <v>10</v>
      </c>
      <c r="SC569" s="148">
        <v>12</v>
      </c>
      <c r="SD569" s="148">
        <v>13</v>
      </c>
      <c r="SE569" s="148">
        <v>10</v>
      </c>
      <c r="SF569" s="148">
        <v>10</v>
      </c>
      <c r="SG569" s="148">
        <v>10</v>
      </c>
      <c r="SH569" s="148">
        <v>11</v>
      </c>
      <c r="SI569" s="148">
        <v>10</v>
      </c>
      <c r="SJ569" s="148">
        <v>10</v>
      </c>
      <c r="SK569" s="148">
        <v>10</v>
      </c>
      <c r="SL569" s="148">
        <v>11</v>
      </c>
      <c r="SM569" s="148">
        <v>12</v>
      </c>
      <c r="SN569" s="148">
        <v>11</v>
      </c>
      <c r="SO569" s="148">
        <v>12</v>
      </c>
      <c r="SP569" s="148">
        <v>11</v>
      </c>
      <c r="SQ569" s="148">
        <v>15</v>
      </c>
      <c r="SR569" s="148">
        <v>11</v>
      </c>
      <c r="SS569" s="148">
        <v>11</v>
      </c>
      <c r="ST569" s="148">
        <v>12</v>
      </c>
      <c r="SU569" s="148">
        <v>14</v>
      </c>
      <c r="SV569" s="148">
        <v>12</v>
      </c>
      <c r="SW569" s="148">
        <v>12</v>
      </c>
      <c r="SX569" s="148">
        <v>13</v>
      </c>
      <c r="SY569" s="148">
        <v>16</v>
      </c>
      <c r="SZ569" s="148">
        <v>17</v>
      </c>
      <c r="TA569" s="148">
        <v>14</v>
      </c>
      <c r="TB569" s="148">
        <v>13</v>
      </c>
      <c r="TC569" s="148">
        <v>13</v>
      </c>
      <c r="TD569" s="148">
        <v>13</v>
      </c>
      <c r="TE569" s="148">
        <v>12</v>
      </c>
      <c r="TF569" s="148">
        <v>13</v>
      </c>
      <c r="TG569" s="148">
        <v>12</v>
      </c>
      <c r="TH569" s="148">
        <v>14</v>
      </c>
      <c r="TI569" s="148">
        <v>15</v>
      </c>
      <c r="TJ569" s="148">
        <v>14</v>
      </c>
      <c r="TK569" s="148">
        <v>13</v>
      </c>
      <c r="TL569" s="148">
        <v>14</v>
      </c>
      <c r="TM569" s="148">
        <v>14</v>
      </c>
      <c r="TN569" s="148">
        <v>13</v>
      </c>
      <c r="TO569" s="148">
        <v>13</v>
      </c>
      <c r="TP569" s="148">
        <v>12</v>
      </c>
      <c r="TQ569" s="148">
        <v>14</v>
      </c>
      <c r="TR569" s="148">
        <v>13</v>
      </c>
      <c r="TS569" s="148">
        <v>11</v>
      </c>
      <c r="TT569" s="148">
        <v>10</v>
      </c>
      <c r="TU569" s="148">
        <v>14</v>
      </c>
      <c r="TV569" s="148">
        <v>16</v>
      </c>
      <c r="TW569" s="148">
        <v>12</v>
      </c>
      <c r="TX569" s="148">
        <v>13</v>
      </c>
      <c r="TY569" s="148">
        <v>14</v>
      </c>
      <c r="TZ569" s="148">
        <v>16</v>
      </c>
      <c r="UA569" s="148">
        <v>14</v>
      </c>
      <c r="UB569" s="148">
        <v>15</v>
      </c>
      <c r="UC569" s="148">
        <v>12</v>
      </c>
      <c r="UD569" s="148">
        <v>17</v>
      </c>
      <c r="UE569" s="148">
        <v>16</v>
      </c>
      <c r="UF569" s="148">
        <v>14</v>
      </c>
      <c r="UG569" s="148">
        <v>14</v>
      </c>
      <c r="UH569" s="148">
        <v>18</v>
      </c>
      <c r="UI569" s="148">
        <v>17</v>
      </c>
      <c r="UJ569" s="148">
        <v>16</v>
      </c>
      <c r="UK569" s="148">
        <v>15</v>
      </c>
      <c r="UL569" s="148">
        <v>18</v>
      </c>
      <c r="UM569" s="148">
        <v>17</v>
      </c>
      <c r="UN569" s="148">
        <v>14</v>
      </c>
      <c r="UO569" s="148">
        <v>15</v>
      </c>
      <c r="UP569" s="148">
        <v>12</v>
      </c>
      <c r="UQ569" s="148">
        <v>15</v>
      </c>
      <c r="UR569" s="148">
        <v>15</v>
      </c>
      <c r="US569" s="148">
        <v>11</v>
      </c>
      <c r="UT569" s="148">
        <v>14</v>
      </c>
      <c r="UU569" s="148">
        <v>10</v>
      </c>
      <c r="UV569" s="148">
        <v>13</v>
      </c>
      <c r="UW569" s="148">
        <v>7</v>
      </c>
      <c r="UX569" s="148">
        <v>11</v>
      </c>
      <c r="UY569" s="148">
        <v>14</v>
      </c>
      <c r="UZ569" s="148">
        <v>18</v>
      </c>
      <c r="VA569" s="148">
        <v>10</v>
      </c>
      <c r="VB569" s="148">
        <v>13</v>
      </c>
      <c r="VC569" s="148">
        <v>12</v>
      </c>
      <c r="VD569" s="148">
        <v>12</v>
      </c>
      <c r="VE569" s="148">
        <v>9</v>
      </c>
      <c r="VF569" s="148">
        <v>7</v>
      </c>
      <c r="VG569" s="148">
        <v>13</v>
      </c>
      <c r="VH569" s="148">
        <v>13</v>
      </c>
      <c r="VI569" s="148">
        <v>12</v>
      </c>
      <c r="VJ569" s="148">
        <v>13</v>
      </c>
      <c r="VK569" s="148">
        <v>8</v>
      </c>
      <c r="VL569" s="148">
        <v>10</v>
      </c>
      <c r="VM569" s="148">
        <v>9</v>
      </c>
      <c r="VN569" s="148">
        <v>6</v>
      </c>
      <c r="VO569" s="148">
        <v>5</v>
      </c>
      <c r="VP569" s="148">
        <v>5</v>
      </c>
      <c r="VQ569" s="148">
        <v>5</v>
      </c>
      <c r="VR569" s="148">
        <v>15</v>
      </c>
      <c r="VS569" s="148">
        <v>7</v>
      </c>
      <c r="VT569" s="148">
        <v>5</v>
      </c>
      <c r="VU569" s="148">
        <v>6</v>
      </c>
      <c r="VV569" s="148">
        <v>15</v>
      </c>
      <c r="VW569" s="148">
        <v>5</v>
      </c>
      <c r="VX569" s="148">
        <v>11</v>
      </c>
      <c r="VY569" s="148">
        <v>14</v>
      </c>
      <c r="VZ569" s="148">
        <v>15</v>
      </c>
      <c r="WA569" s="148">
        <v>13</v>
      </c>
      <c r="WB569" s="148">
        <v>8</v>
      </c>
      <c r="WC569" s="148">
        <v>14</v>
      </c>
      <c r="WD569" s="148">
        <v>14</v>
      </c>
      <c r="WE569" s="148">
        <v>15</v>
      </c>
      <c r="WF569" s="148">
        <v>16</v>
      </c>
      <c r="WG569" s="148">
        <v>16</v>
      </c>
      <c r="WH569" s="148">
        <v>13</v>
      </c>
      <c r="WI569" s="148">
        <v>18</v>
      </c>
      <c r="WJ569" s="148">
        <v>18</v>
      </c>
      <c r="WK569" s="148">
        <v>8</v>
      </c>
      <c r="WL569" s="148">
        <v>8</v>
      </c>
      <c r="WM569" s="148">
        <v>20</v>
      </c>
      <c r="WN569" s="148">
        <v>6</v>
      </c>
      <c r="WO569" s="148">
        <v>5</v>
      </c>
      <c r="WP569" s="148">
        <v>23</v>
      </c>
      <c r="WQ569" s="148">
        <v>5</v>
      </c>
      <c r="WR569" s="148">
        <v>15</v>
      </c>
      <c r="WS569" s="148">
        <v>17</v>
      </c>
      <c r="WT569" s="148">
        <v>18</v>
      </c>
      <c r="WU569" s="148">
        <v>17</v>
      </c>
      <c r="WV569" s="148">
        <v>19</v>
      </c>
      <c r="WW569" s="148">
        <v>18</v>
      </c>
      <c r="WX569" s="148">
        <v>20</v>
      </c>
      <c r="WY569" s="148">
        <v>18</v>
      </c>
      <c r="WZ569" s="148">
        <v>17</v>
      </c>
      <c r="XA569" s="148">
        <v>18</v>
      </c>
      <c r="XB569" s="148">
        <v>18</v>
      </c>
      <c r="XC569" s="148">
        <v>17</v>
      </c>
      <c r="XD569" s="148">
        <v>19</v>
      </c>
      <c r="XE569" s="148">
        <v>16</v>
      </c>
      <c r="XF569" s="148">
        <v>16</v>
      </c>
      <c r="XG569" s="148">
        <v>15</v>
      </c>
      <c r="XH569" s="148">
        <v>19</v>
      </c>
      <c r="XI569" s="148">
        <v>16</v>
      </c>
      <c r="XJ569" s="148">
        <v>12</v>
      </c>
      <c r="XK569" s="148">
        <v>15</v>
      </c>
    </row>
    <row r="570" spans="1:635" s="148" customFormat="1" x14ac:dyDescent="0.2">
      <c r="A570" s="327"/>
      <c r="B570" s="354">
        <v>24</v>
      </c>
      <c r="C570" s="399">
        <f t="shared" ca="1" si="488"/>
        <v>69569</v>
      </c>
      <c r="D570" s="455">
        <f t="shared" ca="1" si="487"/>
        <v>22</v>
      </c>
      <c r="E570" s="354">
        <v>24</v>
      </c>
      <c r="F570" s="354"/>
      <c r="G570" s="148">
        <v>20</v>
      </c>
      <c r="H570" s="148">
        <v>20</v>
      </c>
      <c r="I570" s="355">
        <v>18</v>
      </c>
      <c r="J570" s="148">
        <v>17</v>
      </c>
      <c r="K570" s="148">
        <v>17</v>
      </c>
      <c r="L570" s="148">
        <v>18</v>
      </c>
      <c r="M570" s="148">
        <v>18</v>
      </c>
      <c r="N570" s="148">
        <v>16</v>
      </c>
      <c r="O570" s="148">
        <v>10</v>
      </c>
      <c r="P570" s="148">
        <v>12</v>
      </c>
      <c r="Q570" s="148">
        <v>16</v>
      </c>
      <c r="R570" s="148">
        <v>18</v>
      </c>
      <c r="S570" s="148">
        <v>19</v>
      </c>
      <c r="T570" s="148">
        <v>19</v>
      </c>
      <c r="U570" s="148">
        <v>18</v>
      </c>
      <c r="V570" s="148">
        <v>18</v>
      </c>
      <c r="W570" s="148">
        <v>17</v>
      </c>
      <c r="X570" s="148">
        <v>18</v>
      </c>
      <c r="Y570" s="148">
        <v>20</v>
      </c>
      <c r="Z570" s="148">
        <v>18</v>
      </c>
      <c r="AA570" s="148">
        <v>17</v>
      </c>
      <c r="AB570" s="148">
        <v>17</v>
      </c>
      <c r="AC570" s="148">
        <v>21</v>
      </c>
      <c r="AD570" s="148">
        <v>19</v>
      </c>
      <c r="AE570" s="148">
        <v>21</v>
      </c>
      <c r="AF570" s="148">
        <v>19</v>
      </c>
      <c r="AG570" s="148">
        <v>19</v>
      </c>
      <c r="AH570" s="148">
        <v>20</v>
      </c>
      <c r="AI570" s="148">
        <v>19</v>
      </c>
      <c r="AJ570" s="148">
        <v>20</v>
      </c>
      <c r="AK570" s="148">
        <v>20</v>
      </c>
      <c r="AL570" s="148">
        <v>18</v>
      </c>
      <c r="AM570" s="148">
        <v>19</v>
      </c>
      <c r="AN570" s="148">
        <v>18</v>
      </c>
      <c r="AO570" s="148">
        <v>16</v>
      </c>
      <c r="AP570" s="355">
        <v>16</v>
      </c>
      <c r="AQ570" s="148">
        <v>18</v>
      </c>
      <c r="AR570" s="148">
        <v>17</v>
      </c>
      <c r="AS570" s="148">
        <v>14</v>
      </c>
      <c r="AT570" s="148">
        <v>15</v>
      </c>
      <c r="AU570" s="148">
        <v>17</v>
      </c>
      <c r="AV570" s="148">
        <v>18</v>
      </c>
      <c r="AW570" s="148">
        <v>15</v>
      </c>
      <c r="AX570" s="148">
        <v>15</v>
      </c>
      <c r="AY570" s="148">
        <v>11</v>
      </c>
      <c r="AZ570" s="148">
        <v>9</v>
      </c>
      <c r="BA570" s="148">
        <v>9</v>
      </c>
      <c r="BB570" s="148">
        <v>10</v>
      </c>
      <c r="BC570" s="148">
        <v>7</v>
      </c>
      <c r="BD570" s="148">
        <v>8</v>
      </c>
      <c r="BE570" s="148">
        <v>7</v>
      </c>
      <c r="BF570" s="148">
        <v>9</v>
      </c>
      <c r="BG570" s="148">
        <v>11</v>
      </c>
      <c r="BH570" s="148">
        <v>13</v>
      </c>
      <c r="BI570" s="148">
        <v>9</v>
      </c>
      <c r="BJ570" s="148">
        <v>10</v>
      </c>
      <c r="BK570" s="148">
        <v>14</v>
      </c>
      <c r="BL570" s="148">
        <v>10</v>
      </c>
      <c r="BM570" s="148">
        <v>12</v>
      </c>
      <c r="BN570" s="148">
        <v>12</v>
      </c>
      <c r="BO570" s="148">
        <v>9</v>
      </c>
      <c r="BP570" s="148">
        <v>8</v>
      </c>
      <c r="BQ570" s="148">
        <v>8</v>
      </c>
      <c r="BR570" s="148">
        <v>8</v>
      </c>
      <c r="BS570" s="148">
        <v>9</v>
      </c>
      <c r="BT570" s="148">
        <v>13</v>
      </c>
      <c r="BU570" s="148">
        <v>10</v>
      </c>
      <c r="BV570" s="148">
        <v>9</v>
      </c>
      <c r="BW570" s="148">
        <v>9</v>
      </c>
      <c r="BX570" s="148">
        <v>10</v>
      </c>
      <c r="BY570" s="148">
        <v>10</v>
      </c>
      <c r="BZ570" s="148">
        <v>9</v>
      </c>
      <c r="CA570" s="148">
        <v>14</v>
      </c>
      <c r="CB570" s="457">
        <v>14</v>
      </c>
      <c r="CC570" s="457">
        <v>13</v>
      </c>
      <c r="CD570" s="457">
        <v>11</v>
      </c>
      <c r="CE570" s="457">
        <v>11</v>
      </c>
      <c r="CF570" s="457">
        <v>8</v>
      </c>
      <c r="CG570" s="148">
        <v>7</v>
      </c>
      <c r="CH570" s="148">
        <v>6</v>
      </c>
      <c r="CI570" s="148">
        <v>9</v>
      </c>
      <c r="CJ570" s="148">
        <v>3</v>
      </c>
      <c r="CK570" s="148">
        <v>6</v>
      </c>
      <c r="CL570" s="148">
        <v>7</v>
      </c>
      <c r="CM570" s="148">
        <v>5</v>
      </c>
      <c r="CN570" s="148">
        <v>3</v>
      </c>
      <c r="CO570" s="148">
        <v>3</v>
      </c>
      <c r="CP570" s="148">
        <v>4</v>
      </c>
      <c r="CQ570" s="148">
        <v>3</v>
      </c>
      <c r="CR570" s="148">
        <v>4</v>
      </c>
      <c r="CS570" s="148">
        <v>3</v>
      </c>
      <c r="CT570" s="148">
        <v>4</v>
      </c>
      <c r="CU570" s="148">
        <v>3</v>
      </c>
      <c r="CV570" s="148">
        <v>3</v>
      </c>
      <c r="CW570" s="148">
        <v>3</v>
      </c>
      <c r="CX570" s="148">
        <v>3</v>
      </c>
      <c r="CY570" s="148">
        <v>3</v>
      </c>
      <c r="CZ570" s="148">
        <v>4</v>
      </c>
      <c r="DA570" s="148">
        <v>4</v>
      </c>
      <c r="DB570" s="148">
        <v>3</v>
      </c>
      <c r="DC570" s="148">
        <v>4</v>
      </c>
      <c r="DD570" s="148">
        <v>4</v>
      </c>
      <c r="DE570" s="148">
        <v>3</v>
      </c>
      <c r="DF570" s="148">
        <v>19</v>
      </c>
      <c r="DG570" s="148">
        <v>4</v>
      </c>
      <c r="DH570" s="148">
        <v>3</v>
      </c>
      <c r="DI570" s="148">
        <v>5</v>
      </c>
      <c r="DJ570" s="148">
        <v>4</v>
      </c>
      <c r="DK570" s="148">
        <v>6</v>
      </c>
      <c r="DL570" s="148">
        <v>8</v>
      </c>
      <c r="DM570" s="148">
        <v>7</v>
      </c>
      <c r="DN570" s="148">
        <v>8</v>
      </c>
      <c r="DO570" s="148">
        <v>6</v>
      </c>
      <c r="DP570" s="148">
        <v>7</v>
      </c>
      <c r="DQ570" s="148">
        <v>7</v>
      </c>
      <c r="DR570" s="148">
        <v>7</v>
      </c>
      <c r="DS570" s="148">
        <v>8</v>
      </c>
      <c r="DT570" s="148">
        <v>7</v>
      </c>
      <c r="DU570" s="148">
        <v>6</v>
      </c>
      <c r="DV570" s="148">
        <v>7</v>
      </c>
      <c r="DW570" s="148">
        <v>6</v>
      </c>
      <c r="DX570" s="148">
        <v>5</v>
      </c>
      <c r="DY570" s="148">
        <v>6</v>
      </c>
      <c r="DZ570" s="148">
        <v>4</v>
      </c>
      <c r="EA570" s="148">
        <v>4</v>
      </c>
      <c r="EB570" s="457">
        <v>5</v>
      </c>
      <c r="EC570" s="457">
        <v>7</v>
      </c>
      <c r="ED570" s="457">
        <v>7</v>
      </c>
      <c r="EE570" s="457">
        <v>8</v>
      </c>
      <c r="EF570" s="457">
        <v>9</v>
      </c>
      <c r="EG570" s="457">
        <v>6</v>
      </c>
      <c r="EH570" s="457">
        <v>4</v>
      </c>
      <c r="EI570" s="457">
        <v>7</v>
      </c>
      <c r="EJ570" s="457">
        <v>3</v>
      </c>
      <c r="EK570" s="457">
        <v>2</v>
      </c>
      <c r="EL570" s="457">
        <v>3</v>
      </c>
      <c r="EM570" s="457">
        <v>2</v>
      </c>
      <c r="EN570" s="457">
        <v>2</v>
      </c>
      <c r="EO570" s="148">
        <v>3</v>
      </c>
      <c r="EP570" s="457">
        <v>4</v>
      </c>
      <c r="EQ570" s="457">
        <v>7</v>
      </c>
      <c r="ER570" s="457">
        <v>9</v>
      </c>
      <c r="ES570" s="457">
        <v>11</v>
      </c>
      <c r="ET570" s="457">
        <v>5</v>
      </c>
      <c r="EU570" s="457">
        <v>7</v>
      </c>
      <c r="EV570" s="457">
        <v>11</v>
      </c>
      <c r="EW570" s="148">
        <v>9</v>
      </c>
      <c r="EX570" s="148">
        <v>7</v>
      </c>
      <c r="EY570" s="148">
        <v>6</v>
      </c>
      <c r="EZ570" s="148">
        <v>8</v>
      </c>
      <c r="FA570" s="148">
        <v>4</v>
      </c>
      <c r="FB570" s="148">
        <v>5</v>
      </c>
      <c r="FC570" s="148">
        <v>3</v>
      </c>
      <c r="FD570" s="148">
        <v>6</v>
      </c>
      <c r="FE570" s="457">
        <v>7</v>
      </c>
      <c r="FF570" s="148">
        <v>10</v>
      </c>
      <c r="FG570" s="148">
        <v>9</v>
      </c>
      <c r="FH570" s="457">
        <v>5</v>
      </c>
      <c r="FI570" s="148">
        <v>7</v>
      </c>
      <c r="FJ570" s="148">
        <v>10</v>
      </c>
      <c r="FK570" s="148">
        <v>10</v>
      </c>
      <c r="FL570" s="148">
        <v>4</v>
      </c>
      <c r="FM570" s="148">
        <v>9</v>
      </c>
      <c r="FN570" s="148">
        <v>7</v>
      </c>
      <c r="FO570" s="148">
        <v>8</v>
      </c>
      <c r="FP570" s="148">
        <v>6</v>
      </c>
      <c r="FQ570" s="457">
        <v>7</v>
      </c>
      <c r="FR570" s="148">
        <v>7</v>
      </c>
      <c r="FS570" s="148">
        <v>6</v>
      </c>
      <c r="FT570" s="148">
        <v>6</v>
      </c>
      <c r="FU570" s="148">
        <v>8</v>
      </c>
      <c r="FV570" s="148">
        <v>12</v>
      </c>
      <c r="FW570" s="148">
        <v>12</v>
      </c>
      <c r="FX570" s="148">
        <v>8</v>
      </c>
      <c r="FY570" s="148">
        <v>11</v>
      </c>
      <c r="FZ570" s="148">
        <v>9</v>
      </c>
      <c r="GA570" s="148">
        <v>9</v>
      </c>
      <c r="GB570" s="148">
        <v>9</v>
      </c>
      <c r="GC570" s="457">
        <v>7</v>
      </c>
      <c r="GD570" s="457">
        <v>7</v>
      </c>
      <c r="GE570" s="457">
        <v>4</v>
      </c>
      <c r="GF570" s="457">
        <v>4</v>
      </c>
      <c r="GG570" s="457">
        <v>8</v>
      </c>
      <c r="GH570" s="457">
        <v>7</v>
      </c>
      <c r="GI570" s="457">
        <v>15</v>
      </c>
      <c r="GJ570" s="457">
        <v>13</v>
      </c>
      <c r="GK570" s="457">
        <v>9</v>
      </c>
      <c r="GL570" s="457">
        <v>10</v>
      </c>
      <c r="GM570" s="457">
        <v>9</v>
      </c>
      <c r="GN570" s="457">
        <v>12</v>
      </c>
      <c r="GO570" s="457">
        <v>12</v>
      </c>
      <c r="GP570" s="148">
        <v>12</v>
      </c>
      <c r="GQ570" s="457">
        <v>12</v>
      </c>
      <c r="GR570" s="457">
        <v>11</v>
      </c>
      <c r="GS570" s="457">
        <v>10</v>
      </c>
      <c r="GT570" s="457">
        <v>8</v>
      </c>
      <c r="GU570" s="457">
        <v>8</v>
      </c>
      <c r="GV570" s="148">
        <v>6</v>
      </c>
      <c r="GW570" s="148">
        <v>9</v>
      </c>
      <c r="GX570" s="148">
        <v>7</v>
      </c>
      <c r="GY570" s="148">
        <v>2</v>
      </c>
      <c r="GZ570" s="148">
        <v>8</v>
      </c>
      <c r="HA570" s="148">
        <v>8</v>
      </c>
      <c r="HB570" s="148">
        <v>10</v>
      </c>
      <c r="HC570" s="148">
        <v>9</v>
      </c>
      <c r="HD570" s="148">
        <v>12</v>
      </c>
      <c r="HE570" s="148">
        <v>12</v>
      </c>
      <c r="HF570" s="148">
        <v>14</v>
      </c>
      <c r="HG570" s="148">
        <v>13</v>
      </c>
      <c r="HH570" s="148">
        <v>8</v>
      </c>
      <c r="HI570" s="148">
        <v>13</v>
      </c>
      <c r="HJ570" s="148">
        <v>10</v>
      </c>
      <c r="HK570" s="148">
        <v>12</v>
      </c>
      <c r="HL570" s="148">
        <v>12</v>
      </c>
      <c r="HM570" s="148">
        <v>13</v>
      </c>
      <c r="HN570" s="148">
        <v>12</v>
      </c>
      <c r="HO570" s="148">
        <v>12</v>
      </c>
      <c r="HP570" s="148">
        <v>11</v>
      </c>
      <c r="HQ570" s="148">
        <v>15</v>
      </c>
      <c r="HR570" s="148">
        <v>16</v>
      </c>
      <c r="HS570" s="148">
        <v>16</v>
      </c>
      <c r="HT570" s="148">
        <v>14</v>
      </c>
      <c r="HU570" s="148">
        <v>15</v>
      </c>
      <c r="HV570" s="148">
        <v>15</v>
      </c>
      <c r="HW570" s="148">
        <v>16</v>
      </c>
      <c r="HX570" s="148">
        <v>15</v>
      </c>
      <c r="HY570" s="148">
        <v>14</v>
      </c>
      <c r="HZ570" s="148">
        <v>8</v>
      </c>
      <c r="IA570" s="148">
        <v>10</v>
      </c>
      <c r="IB570" s="148">
        <v>7</v>
      </c>
      <c r="IC570" s="148">
        <v>8</v>
      </c>
      <c r="ID570" s="148">
        <v>13</v>
      </c>
      <c r="IE570" s="148">
        <v>11</v>
      </c>
      <c r="IF570" s="148">
        <v>9</v>
      </c>
      <c r="IG570" s="148">
        <v>10</v>
      </c>
      <c r="IH570" s="148">
        <v>11</v>
      </c>
      <c r="II570" s="148">
        <v>12</v>
      </c>
      <c r="IJ570" s="148">
        <v>11</v>
      </c>
      <c r="IK570" s="148">
        <v>11</v>
      </c>
      <c r="IL570" s="148">
        <v>10</v>
      </c>
      <c r="IM570" s="148">
        <v>11</v>
      </c>
      <c r="IN570" s="355">
        <v>11</v>
      </c>
      <c r="IO570" s="148">
        <v>10</v>
      </c>
      <c r="IP570" s="148">
        <v>8</v>
      </c>
      <c r="IQ570" s="148">
        <v>7</v>
      </c>
      <c r="IR570" s="148">
        <v>8</v>
      </c>
      <c r="IS570" s="148">
        <v>12</v>
      </c>
      <c r="IT570" s="148">
        <v>10</v>
      </c>
      <c r="IU570" s="148">
        <v>12</v>
      </c>
      <c r="IV570" s="148">
        <v>14</v>
      </c>
      <c r="IW570" s="148">
        <v>16</v>
      </c>
      <c r="IX570" s="148">
        <v>13</v>
      </c>
      <c r="IY570" s="148">
        <v>17</v>
      </c>
      <c r="IZ570" s="148">
        <v>20</v>
      </c>
      <c r="JA570" s="148">
        <v>17</v>
      </c>
      <c r="JB570" s="148">
        <v>19</v>
      </c>
      <c r="JC570" s="148">
        <v>19</v>
      </c>
      <c r="JD570" s="148">
        <v>19</v>
      </c>
      <c r="JE570" s="148">
        <v>17</v>
      </c>
      <c r="JF570" s="360">
        <v>17</v>
      </c>
      <c r="JG570" s="148">
        <v>17</v>
      </c>
      <c r="JH570" s="148">
        <v>16</v>
      </c>
      <c r="JI570" s="148">
        <v>15</v>
      </c>
      <c r="JJ570" s="148">
        <v>15</v>
      </c>
      <c r="JK570" s="148">
        <v>15</v>
      </c>
      <c r="JL570" s="148">
        <v>15</v>
      </c>
      <c r="JM570" s="148">
        <v>15</v>
      </c>
      <c r="JN570" s="355">
        <v>13</v>
      </c>
      <c r="JO570" s="148">
        <v>14</v>
      </c>
      <c r="JP570" s="148">
        <v>11</v>
      </c>
      <c r="JQ570" s="148">
        <v>12</v>
      </c>
      <c r="JR570" s="148">
        <v>14</v>
      </c>
      <c r="JS570" s="148">
        <v>15</v>
      </c>
      <c r="JT570" s="148">
        <v>15</v>
      </c>
      <c r="JU570" s="148">
        <v>15</v>
      </c>
      <c r="JV570" s="148">
        <v>18</v>
      </c>
      <c r="JW570" s="148">
        <v>18</v>
      </c>
      <c r="JX570" s="148">
        <v>15</v>
      </c>
      <c r="JY570" s="148">
        <v>15</v>
      </c>
      <c r="JZ570" s="148">
        <v>15</v>
      </c>
      <c r="KA570" s="148">
        <v>15</v>
      </c>
      <c r="KB570" s="148">
        <v>12</v>
      </c>
      <c r="KC570" s="148">
        <v>11</v>
      </c>
      <c r="KD570" s="148">
        <v>13</v>
      </c>
      <c r="KE570" s="148">
        <v>11</v>
      </c>
      <c r="KF570" s="148">
        <v>12</v>
      </c>
      <c r="KG570" s="148">
        <v>12</v>
      </c>
      <c r="KH570" s="148">
        <v>13</v>
      </c>
      <c r="KI570" s="148">
        <v>18</v>
      </c>
      <c r="KJ570" s="148">
        <v>15</v>
      </c>
      <c r="KK570" s="148">
        <v>14</v>
      </c>
      <c r="KL570" s="148">
        <v>10</v>
      </c>
      <c r="KM570" s="148">
        <v>12</v>
      </c>
      <c r="KN570" s="148">
        <v>11</v>
      </c>
      <c r="KO570" s="148">
        <v>11</v>
      </c>
      <c r="KP570" s="148">
        <v>9</v>
      </c>
      <c r="KQ570" s="148">
        <v>8</v>
      </c>
      <c r="KR570" s="148">
        <v>11</v>
      </c>
      <c r="KS570" s="148">
        <v>9</v>
      </c>
      <c r="KT570" s="148">
        <v>10</v>
      </c>
      <c r="KU570" s="148">
        <v>7</v>
      </c>
      <c r="KV570" s="148">
        <v>10</v>
      </c>
      <c r="KW570" s="148">
        <v>11</v>
      </c>
      <c r="KX570" s="148">
        <v>10</v>
      </c>
      <c r="KY570" s="148">
        <v>10</v>
      </c>
      <c r="KZ570" s="418">
        <v>10</v>
      </c>
      <c r="LA570" s="418">
        <v>10</v>
      </c>
      <c r="LB570" s="418">
        <v>10</v>
      </c>
      <c r="LC570" s="418">
        <v>10</v>
      </c>
      <c r="LD570" s="418">
        <v>10</v>
      </c>
      <c r="LE570" s="418">
        <v>11</v>
      </c>
      <c r="LF570" s="418">
        <v>11</v>
      </c>
      <c r="LG570" s="418">
        <v>11</v>
      </c>
      <c r="LH570" s="418">
        <v>11</v>
      </c>
      <c r="LI570" s="418">
        <v>11</v>
      </c>
      <c r="LJ570" s="148">
        <v>15</v>
      </c>
      <c r="LK570" s="148">
        <v>13</v>
      </c>
      <c r="LL570" s="148">
        <v>13</v>
      </c>
      <c r="LM570" s="148">
        <v>12</v>
      </c>
      <c r="LN570" s="148">
        <v>14</v>
      </c>
      <c r="LO570" s="148">
        <v>13</v>
      </c>
      <c r="LP570" s="457">
        <v>13</v>
      </c>
      <c r="LQ570" s="148">
        <v>13</v>
      </c>
      <c r="LR570" s="148">
        <v>15</v>
      </c>
      <c r="LS570" s="148">
        <v>15</v>
      </c>
      <c r="LT570" s="148">
        <v>13</v>
      </c>
      <c r="LU570" s="148">
        <v>12</v>
      </c>
      <c r="LV570" s="148">
        <v>14</v>
      </c>
      <c r="LW570" s="148">
        <v>10</v>
      </c>
      <c r="LX570" s="148">
        <v>4</v>
      </c>
      <c r="LY570" s="148">
        <v>14</v>
      </c>
      <c r="LZ570" s="148">
        <v>15</v>
      </c>
      <c r="MA570" s="148">
        <v>16</v>
      </c>
      <c r="MB570" s="148">
        <v>16</v>
      </c>
      <c r="MC570" s="148">
        <v>12</v>
      </c>
      <c r="MD570" s="148">
        <v>6</v>
      </c>
      <c r="ME570" s="148">
        <v>11</v>
      </c>
      <c r="MF570" s="148">
        <v>11</v>
      </c>
      <c r="MG570" s="148">
        <v>14</v>
      </c>
      <c r="MH570" s="148">
        <v>12</v>
      </c>
      <c r="MI570" s="148">
        <v>12</v>
      </c>
      <c r="MJ570" s="148">
        <v>12</v>
      </c>
      <c r="MK570" s="148">
        <v>12</v>
      </c>
      <c r="ML570" s="148">
        <v>10</v>
      </c>
      <c r="MM570" s="148">
        <v>10</v>
      </c>
      <c r="MN570" s="148">
        <v>10</v>
      </c>
      <c r="MO570" s="148">
        <v>11</v>
      </c>
      <c r="MP570" s="148">
        <v>5</v>
      </c>
      <c r="MQ570" s="148">
        <v>3</v>
      </c>
      <c r="MR570" s="148">
        <v>4</v>
      </c>
      <c r="MS570" s="148">
        <v>4</v>
      </c>
      <c r="MT570" s="148">
        <v>5</v>
      </c>
      <c r="MU570" s="148">
        <v>5</v>
      </c>
      <c r="MV570" s="148">
        <v>8</v>
      </c>
      <c r="MW570" s="148">
        <v>5</v>
      </c>
      <c r="MX570" s="148">
        <v>6</v>
      </c>
      <c r="MY570" s="148">
        <v>10</v>
      </c>
      <c r="MZ570" s="148">
        <v>14</v>
      </c>
      <c r="NA570" s="148">
        <v>14</v>
      </c>
      <c r="NB570" s="148">
        <v>7</v>
      </c>
      <c r="NC570" s="148">
        <v>4</v>
      </c>
      <c r="ND570" s="148">
        <v>4</v>
      </c>
      <c r="NE570" s="148">
        <v>8</v>
      </c>
      <c r="NF570" s="148">
        <v>13</v>
      </c>
      <c r="NG570" s="148">
        <v>16</v>
      </c>
      <c r="NH570" s="148">
        <v>11</v>
      </c>
      <c r="NI570" s="148">
        <v>13</v>
      </c>
      <c r="NJ570" s="148">
        <v>15</v>
      </c>
      <c r="NK570" s="148">
        <v>15</v>
      </c>
      <c r="NL570" s="148">
        <v>17</v>
      </c>
      <c r="NM570" s="148">
        <v>17</v>
      </c>
      <c r="NN570" s="148">
        <v>18</v>
      </c>
      <c r="NO570" s="148">
        <v>16</v>
      </c>
      <c r="NP570" s="148">
        <v>16</v>
      </c>
      <c r="NQ570" s="148">
        <v>13</v>
      </c>
      <c r="NR570" s="148">
        <v>15</v>
      </c>
      <c r="NS570" s="148">
        <v>13</v>
      </c>
      <c r="NT570" s="148">
        <v>15</v>
      </c>
      <c r="NU570" s="148">
        <v>15</v>
      </c>
      <c r="NV570" s="148">
        <v>12</v>
      </c>
      <c r="NW570" s="148">
        <v>12</v>
      </c>
      <c r="NX570" s="148">
        <v>12</v>
      </c>
      <c r="NY570" s="148">
        <v>10</v>
      </c>
      <c r="NZ570" s="148">
        <v>13</v>
      </c>
      <c r="OA570" s="148">
        <v>14</v>
      </c>
      <c r="OB570" s="148">
        <v>11</v>
      </c>
      <c r="OC570" s="148">
        <v>10</v>
      </c>
      <c r="OD570" s="148">
        <v>6</v>
      </c>
      <c r="OE570" s="148">
        <v>8</v>
      </c>
      <c r="OF570" s="148">
        <v>8</v>
      </c>
      <c r="OG570" s="148">
        <v>12</v>
      </c>
      <c r="OH570" s="148">
        <v>11</v>
      </c>
      <c r="OI570" s="148">
        <v>9</v>
      </c>
      <c r="OJ570" s="148">
        <v>9</v>
      </c>
      <c r="OK570" s="148">
        <v>11</v>
      </c>
      <c r="OL570" s="148">
        <v>13</v>
      </c>
      <c r="OM570" s="148">
        <v>9</v>
      </c>
      <c r="ON570" s="148">
        <v>9</v>
      </c>
      <c r="OO570" s="148">
        <v>11</v>
      </c>
      <c r="OP570" s="148">
        <v>9</v>
      </c>
      <c r="OQ570" s="148">
        <v>9</v>
      </c>
      <c r="OR570" s="148">
        <v>10</v>
      </c>
      <c r="OS570" s="148">
        <v>12</v>
      </c>
      <c r="OT570" s="148">
        <v>13</v>
      </c>
      <c r="OU570" s="148">
        <v>10</v>
      </c>
      <c r="OV570" s="148">
        <v>9</v>
      </c>
      <c r="OW570" s="148">
        <v>12</v>
      </c>
      <c r="OX570" s="148">
        <v>11</v>
      </c>
      <c r="OY570" s="148">
        <v>11</v>
      </c>
      <c r="OZ570" s="148">
        <v>11</v>
      </c>
      <c r="PA570" s="148">
        <v>11</v>
      </c>
      <c r="PB570" s="148">
        <v>10</v>
      </c>
      <c r="PC570" s="148">
        <v>7</v>
      </c>
      <c r="PD570" s="148">
        <v>8</v>
      </c>
      <c r="PE570" s="148">
        <v>9</v>
      </c>
      <c r="PF570" s="148">
        <v>12</v>
      </c>
      <c r="PG570" s="148">
        <v>12</v>
      </c>
      <c r="PH570" s="148">
        <v>12</v>
      </c>
      <c r="PI570" s="148">
        <v>12</v>
      </c>
      <c r="PJ570" s="148">
        <v>13</v>
      </c>
      <c r="PK570" s="148">
        <v>15</v>
      </c>
      <c r="PL570" s="148">
        <v>15</v>
      </c>
      <c r="PM570" s="148">
        <v>15</v>
      </c>
      <c r="PN570" s="148">
        <v>16</v>
      </c>
      <c r="PO570" s="148">
        <v>14</v>
      </c>
      <c r="PP570" s="148">
        <v>17</v>
      </c>
      <c r="PQ570" s="148">
        <v>9</v>
      </c>
      <c r="PR570" s="148">
        <v>16</v>
      </c>
      <c r="PS570" s="148">
        <v>16</v>
      </c>
      <c r="PT570" s="148">
        <v>13</v>
      </c>
      <c r="PU570" s="148">
        <v>15</v>
      </c>
      <c r="PV570" s="148">
        <v>13</v>
      </c>
      <c r="PW570" s="148">
        <v>15</v>
      </c>
      <c r="PX570" s="148">
        <v>15</v>
      </c>
      <c r="PY570" s="148">
        <v>12</v>
      </c>
      <c r="PZ570" s="148">
        <v>12</v>
      </c>
      <c r="QA570" s="148">
        <v>15</v>
      </c>
      <c r="QB570" s="148">
        <v>10</v>
      </c>
      <c r="QC570" s="148">
        <v>13</v>
      </c>
      <c r="QD570" s="148">
        <v>14</v>
      </c>
      <c r="QE570" s="148">
        <v>11</v>
      </c>
      <c r="QF570" s="148">
        <v>10</v>
      </c>
      <c r="QG570" s="148">
        <v>6</v>
      </c>
      <c r="QH570" s="148">
        <v>8</v>
      </c>
      <c r="QI570" s="148">
        <v>8</v>
      </c>
      <c r="QJ570" s="148">
        <v>12</v>
      </c>
      <c r="QK570" s="148">
        <v>11</v>
      </c>
      <c r="QL570" s="148">
        <v>9</v>
      </c>
      <c r="QM570" s="148">
        <v>9</v>
      </c>
      <c r="QN570" s="148">
        <v>11</v>
      </c>
      <c r="QO570" s="148">
        <v>13</v>
      </c>
      <c r="QP570" s="148">
        <v>9</v>
      </c>
      <c r="QQ570" s="148">
        <v>9</v>
      </c>
      <c r="QR570" s="148">
        <v>11</v>
      </c>
      <c r="QS570" s="148">
        <v>9</v>
      </c>
      <c r="QT570" s="148">
        <v>9</v>
      </c>
      <c r="QU570" s="148">
        <v>9</v>
      </c>
      <c r="QV570" s="148">
        <v>10</v>
      </c>
      <c r="QW570" s="148">
        <v>13</v>
      </c>
      <c r="QX570" s="148">
        <v>13</v>
      </c>
      <c r="QY570" s="148">
        <v>13</v>
      </c>
      <c r="QZ570" s="148">
        <v>16</v>
      </c>
      <c r="RA570" s="457">
        <v>13</v>
      </c>
      <c r="RB570" s="148">
        <v>14</v>
      </c>
      <c r="RC570" s="148">
        <v>12</v>
      </c>
      <c r="RD570" s="148">
        <v>10</v>
      </c>
      <c r="RE570" s="148">
        <v>10</v>
      </c>
      <c r="RF570" s="148">
        <v>13</v>
      </c>
      <c r="RG570" s="148">
        <v>14</v>
      </c>
      <c r="RH570" s="148">
        <v>12</v>
      </c>
      <c r="RI570" s="148">
        <v>9</v>
      </c>
      <c r="RJ570" s="148">
        <v>9</v>
      </c>
      <c r="RK570" s="148">
        <v>9</v>
      </c>
      <c r="RL570" s="148">
        <v>10</v>
      </c>
      <c r="RM570" s="148">
        <v>11</v>
      </c>
      <c r="RN570" s="148">
        <v>8</v>
      </c>
      <c r="RO570" s="148">
        <v>10</v>
      </c>
      <c r="RP570" s="148">
        <v>10</v>
      </c>
      <c r="RQ570" s="148">
        <v>8</v>
      </c>
      <c r="RR570" s="148">
        <v>12</v>
      </c>
      <c r="RS570" s="148">
        <v>9</v>
      </c>
      <c r="RT570" s="148">
        <v>13</v>
      </c>
      <c r="RU570" s="148">
        <v>11</v>
      </c>
      <c r="RV570" s="148">
        <v>12</v>
      </c>
      <c r="RW570" s="148">
        <v>11</v>
      </c>
      <c r="RX570" s="148">
        <v>11</v>
      </c>
      <c r="RY570" s="148">
        <v>10</v>
      </c>
      <c r="RZ570" s="148">
        <v>8</v>
      </c>
      <c r="SA570" s="148">
        <v>11</v>
      </c>
      <c r="SB570" s="148">
        <v>12</v>
      </c>
      <c r="SC570" s="148">
        <v>10</v>
      </c>
      <c r="SD570" s="148">
        <v>11</v>
      </c>
      <c r="SE570" s="148">
        <v>14</v>
      </c>
      <c r="SF570" s="148">
        <v>13</v>
      </c>
      <c r="SG570" s="148">
        <v>12</v>
      </c>
      <c r="SH570" s="148">
        <v>9</v>
      </c>
      <c r="SI570" s="148">
        <v>11</v>
      </c>
      <c r="SJ570" s="148">
        <v>12</v>
      </c>
      <c r="SK570" s="148">
        <v>14</v>
      </c>
      <c r="SL570" s="148">
        <v>14</v>
      </c>
      <c r="SM570" s="148">
        <v>14</v>
      </c>
      <c r="SN570" s="148">
        <v>15</v>
      </c>
      <c r="SO570" s="148">
        <v>14</v>
      </c>
      <c r="SP570" s="148">
        <v>14</v>
      </c>
      <c r="SQ570" s="148">
        <v>12</v>
      </c>
      <c r="SR570" s="148">
        <v>18</v>
      </c>
      <c r="SS570" s="148">
        <v>17</v>
      </c>
      <c r="ST570" s="148">
        <v>17</v>
      </c>
      <c r="SU570" s="148">
        <v>17</v>
      </c>
      <c r="SV570" s="148">
        <v>17</v>
      </c>
      <c r="SW570" s="148">
        <v>13</v>
      </c>
      <c r="SX570" s="148">
        <v>11</v>
      </c>
      <c r="SY570" s="148">
        <v>12</v>
      </c>
      <c r="SZ570" s="148">
        <v>13</v>
      </c>
      <c r="TA570" s="148">
        <v>13</v>
      </c>
      <c r="TB570" s="148">
        <v>14</v>
      </c>
      <c r="TC570" s="148">
        <v>14</v>
      </c>
      <c r="TD570" s="148">
        <v>15</v>
      </c>
      <c r="TE570" s="148">
        <v>13</v>
      </c>
      <c r="TF570" s="148">
        <v>15</v>
      </c>
      <c r="TG570" s="148">
        <v>15</v>
      </c>
      <c r="TH570" s="148">
        <v>17</v>
      </c>
      <c r="TI570" s="148">
        <v>20</v>
      </c>
      <c r="TJ570" s="148">
        <v>17</v>
      </c>
      <c r="TK570" s="148">
        <v>16</v>
      </c>
      <c r="TL570" s="148">
        <v>16</v>
      </c>
      <c r="TM570" s="148">
        <v>15</v>
      </c>
      <c r="TN570" s="148">
        <v>14</v>
      </c>
      <c r="TO570" s="148">
        <v>15</v>
      </c>
      <c r="TP570" s="148">
        <v>15</v>
      </c>
      <c r="TQ570" s="148">
        <v>13</v>
      </c>
      <c r="TR570" s="148">
        <v>14</v>
      </c>
      <c r="TS570" s="148">
        <v>13</v>
      </c>
      <c r="TT570" s="148">
        <v>12</v>
      </c>
      <c r="TU570" s="148">
        <v>17</v>
      </c>
      <c r="TV570" s="148">
        <v>13</v>
      </c>
      <c r="TW570" s="148">
        <v>15</v>
      </c>
      <c r="TX570" s="148">
        <v>15</v>
      </c>
      <c r="TY570" s="148">
        <v>10</v>
      </c>
      <c r="TZ570" s="148">
        <v>12</v>
      </c>
      <c r="UA570" s="148">
        <v>12</v>
      </c>
      <c r="UB570" s="148">
        <v>17</v>
      </c>
      <c r="UC570" s="148">
        <v>16</v>
      </c>
      <c r="UD570" s="148">
        <v>13</v>
      </c>
      <c r="UE570" s="148">
        <v>13</v>
      </c>
      <c r="UF570" s="148">
        <v>15</v>
      </c>
      <c r="UG570" s="148">
        <v>18</v>
      </c>
      <c r="UH570" s="148">
        <v>16</v>
      </c>
      <c r="UI570" s="148">
        <v>16</v>
      </c>
      <c r="UJ570" s="148">
        <v>17</v>
      </c>
      <c r="UK570" s="148">
        <v>16</v>
      </c>
      <c r="UL570" s="148">
        <v>13</v>
      </c>
      <c r="UM570" s="148">
        <v>10</v>
      </c>
      <c r="UN570" s="148">
        <v>7</v>
      </c>
      <c r="UO570" s="148">
        <v>12</v>
      </c>
      <c r="UP570" s="148">
        <v>15</v>
      </c>
      <c r="UQ570" s="148">
        <v>17</v>
      </c>
      <c r="UR570" s="148">
        <v>14</v>
      </c>
      <c r="US570" s="148">
        <v>16</v>
      </c>
      <c r="UT570" s="148">
        <v>15</v>
      </c>
      <c r="UU570" s="148">
        <v>16</v>
      </c>
      <c r="UV570" s="148">
        <v>11</v>
      </c>
      <c r="UW570" s="148">
        <v>15</v>
      </c>
      <c r="UX570" s="148">
        <v>10</v>
      </c>
      <c r="UY570" s="148">
        <v>12</v>
      </c>
      <c r="UZ570" s="148">
        <v>14</v>
      </c>
      <c r="VA570" s="148">
        <v>12</v>
      </c>
      <c r="VB570" s="148">
        <v>14</v>
      </c>
      <c r="VC570" s="148">
        <v>9</v>
      </c>
      <c r="VD570" s="148">
        <v>7</v>
      </c>
      <c r="VE570" s="148">
        <v>19</v>
      </c>
      <c r="VF570" s="148">
        <v>19</v>
      </c>
      <c r="VG570" s="148">
        <v>19</v>
      </c>
      <c r="VH570" s="148">
        <v>16</v>
      </c>
      <c r="VI570" s="148">
        <v>19</v>
      </c>
      <c r="VJ570" s="148">
        <v>16</v>
      </c>
      <c r="VK570" s="148">
        <v>19</v>
      </c>
      <c r="VL570" s="148">
        <v>12</v>
      </c>
      <c r="VM570" s="148">
        <v>18</v>
      </c>
      <c r="VN570" s="148">
        <v>13</v>
      </c>
      <c r="VO570" s="148">
        <v>14</v>
      </c>
      <c r="VP570" s="148">
        <v>15</v>
      </c>
      <c r="VQ570" s="148">
        <v>15</v>
      </c>
      <c r="VR570" s="148">
        <v>14</v>
      </c>
      <c r="VS570" s="148">
        <v>17</v>
      </c>
      <c r="VT570" s="148">
        <v>18</v>
      </c>
      <c r="VU570" s="148">
        <v>16</v>
      </c>
      <c r="VV570" s="148">
        <v>12</v>
      </c>
      <c r="VW570" s="148">
        <v>8</v>
      </c>
      <c r="VX570" s="148">
        <v>9</v>
      </c>
      <c r="VY570" s="148">
        <v>11</v>
      </c>
      <c r="VZ570" s="148">
        <v>8</v>
      </c>
      <c r="WA570" s="148">
        <v>5</v>
      </c>
      <c r="WB570" s="148">
        <v>7</v>
      </c>
      <c r="WC570" s="148">
        <v>9</v>
      </c>
      <c r="WD570" s="148">
        <v>7</v>
      </c>
      <c r="WE570" s="148">
        <v>5</v>
      </c>
      <c r="WF570" s="148">
        <v>5</v>
      </c>
      <c r="WG570" s="148">
        <v>5</v>
      </c>
      <c r="WH570" s="148">
        <v>16</v>
      </c>
      <c r="WI570" s="148">
        <v>5</v>
      </c>
      <c r="WJ570" s="148">
        <v>14</v>
      </c>
      <c r="WK570" s="148">
        <v>19</v>
      </c>
      <c r="WL570" s="148">
        <v>14</v>
      </c>
      <c r="WM570" s="148">
        <v>15</v>
      </c>
      <c r="WN570" s="148">
        <v>13</v>
      </c>
      <c r="WO570" s="148">
        <v>14</v>
      </c>
      <c r="WP570" s="148">
        <v>17</v>
      </c>
      <c r="WQ570" s="148">
        <v>15</v>
      </c>
      <c r="WR570" s="148">
        <v>14</v>
      </c>
      <c r="WS570" s="148">
        <v>19</v>
      </c>
      <c r="WT570" s="148">
        <v>20</v>
      </c>
      <c r="WU570" s="148">
        <v>20</v>
      </c>
      <c r="WV570" s="148">
        <v>20</v>
      </c>
      <c r="WW570" s="148">
        <v>21</v>
      </c>
      <c r="WX570" s="148">
        <v>22</v>
      </c>
      <c r="WY570" s="148">
        <v>20</v>
      </c>
      <c r="WZ570" s="148">
        <v>21</v>
      </c>
      <c r="XA570" s="148">
        <v>21</v>
      </c>
      <c r="XB570" s="148">
        <v>22</v>
      </c>
      <c r="XC570" s="148">
        <v>21</v>
      </c>
      <c r="XD570" s="148">
        <v>20</v>
      </c>
      <c r="XE570" s="148">
        <v>22</v>
      </c>
      <c r="XF570" s="148">
        <v>20</v>
      </c>
      <c r="XG570" s="148">
        <v>22</v>
      </c>
      <c r="XH570" s="148">
        <v>21</v>
      </c>
      <c r="XI570" s="148">
        <v>21</v>
      </c>
      <c r="XJ570" s="148">
        <v>21</v>
      </c>
      <c r="XK570" s="148">
        <v>22</v>
      </c>
    </row>
    <row r="571" spans="1:635" s="148" customFormat="1" x14ac:dyDescent="0.2">
      <c r="A571" s="166"/>
      <c r="B571" s="403" t="s">
        <v>45</v>
      </c>
      <c r="C571" s="458">
        <f ca="1">SUM(C547:C570)</f>
        <v>6016069</v>
      </c>
      <c r="D571" s="405"/>
      <c r="E571" s="396"/>
      <c r="F571" s="166"/>
      <c r="DU571" s="355"/>
      <c r="FI571" s="355"/>
      <c r="GJ571" s="359"/>
      <c r="GL571" s="359"/>
      <c r="GP571" s="355"/>
      <c r="HJ571" s="355"/>
      <c r="IK571" s="359"/>
      <c r="IM571" s="359"/>
      <c r="IN571" s="355"/>
      <c r="IQ571" s="355"/>
      <c r="JF571" s="360"/>
      <c r="JN571" s="355"/>
    </row>
    <row r="572" spans="1:635" s="148" customFormat="1" x14ac:dyDescent="0.2">
      <c r="A572" s="327"/>
      <c r="B572" s="166"/>
      <c r="C572" s="166"/>
      <c r="D572" s="166"/>
      <c r="E572" s="166"/>
      <c r="F572" s="166"/>
      <c r="DU572" s="355"/>
      <c r="FI572" s="355"/>
      <c r="GJ572" s="359"/>
      <c r="GL572" s="359"/>
      <c r="GP572" s="355"/>
      <c r="HJ572" s="355"/>
      <c r="IK572" s="359"/>
      <c r="IM572" s="359"/>
      <c r="IN572" s="355"/>
      <c r="IQ572" s="355"/>
      <c r="JF572" s="360"/>
      <c r="JN572" s="355"/>
    </row>
    <row r="573" spans="1:635" s="148" customFormat="1" x14ac:dyDescent="0.2">
      <c r="A573" s="166"/>
      <c r="B573" s="166"/>
      <c r="C573" s="166"/>
      <c r="D573" s="166"/>
      <c r="E573" s="166"/>
      <c r="F573" s="166"/>
      <c r="DU573" s="355"/>
      <c r="FI573" s="355"/>
      <c r="GJ573" s="359"/>
      <c r="GL573" s="359"/>
      <c r="GP573" s="355"/>
      <c r="HJ573" s="355"/>
      <c r="IK573" s="359"/>
      <c r="IM573" s="359"/>
      <c r="IN573" s="355"/>
      <c r="IQ573" s="355"/>
      <c r="JF573" s="360"/>
      <c r="JN573" s="355"/>
    </row>
    <row r="574" spans="1:635" s="148" customFormat="1" x14ac:dyDescent="0.2">
      <c r="A574" s="166"/>
      <c r="B574" s="166"/>
      <c r="C574" s="166"/>
      <c r="D574" s="166"/>
      <c r="E574" s="166"/>
      <c r="F574" s="166"/>
      <c r="DU574" s="355"/>
      <c r="FI574" s="355"/>
      <c r="GJ574" s="359"/>
      <c r="GL574" s="359"/>
      <c r="GP574" s="355"/>
      <c r="HJ574" s="355"/>
      <c r="IK574" s="359"/>
      <c r="IM574" s="359"/>
      <c r="IN574" s="355"/>
      <c r="IQ574" s="355"/>
      <c r="JF574" s="360"/>
      <c r="JN574" s="355"/>
    </row>
    <row r="575" spans="1:635" s="148" customFormat="1" x14ac:dyDescent="0.2">
      <c r="A575" s="166"/>
      <c r="B575" s="166"/>
      <c r="C575" s="166"/>
      <c r="D575" s="166"/>
      <c r="E575" s="166"/>
      <c r="F575" s="166"/>
      <c r="DU575" s="355"/>
      <c r="FI575" s="355"/>
      <c r="GJ575" s="359"/>
      <c r="GL575" s="359"/>
      <c r="GP575" s="355"/>
      <c r="HJ575" s="355"/>
      <c r="IK575" s="359"/>
      <c r="IM575" s="359"/>
      <c r="IN575" s="355"/>
      <c r="IQ575" s="355"/>
      <c r="JF575" s="360"/>
      <c r="JN575" s="355"/>
    </row>
    <row r="576" spans="1:635" s="148" customFormat="1" x14ac:dyDescent="0.2">
      <c r="A576" s="166"/>
      <c r="B576" s="166"/>
      <c r="C576" s="166"/>
      <c r="D576" s="166"/>
      <c r="E576" s="166"/>
      <c r="F576" s="166"/>
      <c r="DU576" s="355"/>
      <c r="FI576" s="355"/>
      <c r="GJ576" s="359"/>
      <c r="GL576" s="359"/>
      <c r="GP576" s="355"/>
      <c r="HJ576" s="355"/>
      <c r="IK576" s="359"/>
      <c r="IM576" s="359"/>
      <c r="IN576" s="355"/>
      <c r="IQ576" s="355"/>
      <c r="JF576" s="360"/>
      <c r="JN576" s="355"/>
    </row>
    <row r="577" spans="1:274" s="148" customFormat="1" x14ac:dyDescent="0.2">
      <c r="A577" s="166"/>
      <c r="B577" s="166"/>
      <c r="C577" s="166"/>
      <c r="D577" s="166"/>
      <c r="E577" s="166"/>
      <c r="F577" s="166"/>
      <c r="DU577" s="355"/>
      <c r="FI577" s="355"/>
      <c r="GJ577" s="359"/>
      <c r="GL577" s="359"/>
      <c r="GP577" s="355"/>
      <c r="HJ577" s="355"/>
      <c r="IK577" s="359"/>
      <c r="IM577" s="359"/>
      <c r="IN577" s="355"/>
      <c r="IQ577" s="355"/>
      <c r="JF577" s="360"/>
      <c r="JN577" s="355"/>
    </row>
    <row r="578" spans="1:274" s="148" customFormat="1" x14ac:dyDescent="0.2">
      <c r="A578" s="166"/>
      <c r="B578" s="166"/>
      <c r="C578" s="166"/>
      <c r="D578" s="166"/>
      <c r="E578" s="166"/>
      <c r="F578" s="166"/>
      <c r="DU578" s="355"/>
      <c r="FI578" s="355"/>
      <c r="GJ578" s="359"/>
      <c r="GL578" s="359"/>
      <c r="GP578" s="355"/>
      <c r="HJ578" s="355"/>
      <c r="IK578" s="359"/>
      <c r="IM578" s="359"/>
      <c r="IN578" s="355"/>
      <c r="IQ578" s="355"/>
      <c r="JF578" s="360"/>
      <c r="JN578" s="355"/>
    </row>
    <row r="579" spans="1:274" s="148" customFormat="1" x14ac:dyDescent="0.2">
      <c r="A579" s="166"/>
      <c r="B579" s="166"/>
      <c r="C579" s="166"/>
      <c r="D579" s="166"/>
      <c r="E579" s="166"/>
      <c r="F579" s="166"/>
      <c r="DU579" s="355"/>
      <c r="FI579" s="355"/>
      <c r="GJ579" s="359"/>
      <c r="GL579" s="359"/>
      <c r="GP579" s="355"/>
      <c r="HJ579" s="355"/>
      <c r="IK579" s="359"/>
      <c r="IM579" s="359"/>
      <c r="IN579" s="355"/>
      <c r="IQ579" s="355"/>
      <c r="JF579" s="360"/>
      <c r="JN579" s="355"/>
    </row>
    <row r="580" spans="1:274" s="148" customFormat="1" x14ac:dyDescent="0.2">
      <c r="A580" s="166"/>
      <c r="B580" s="166"/>
      <c r="C580" s="166"/>
      <c r="D580" s="166"/>
      <c r="E580" s="166"/>
      <c r="F580" s="166"/>
      <c r="DU580" s="355"/>
      <c r="FI580" s="355"/>
      <c r="GJ580" s="359"/>
      <c r="GL580" s="359"/>
      <c r="GP580" s="355"/>
      <c r="HJ580" s="355"/>
      <c r="IK580" s="359"/>
      <c r="IM580" s="359"/>
      <c r="IN580" s="355"/>
      <c r="IQ580" s="355"/>
      <c r="JF580" s="360"/>
      <c r="JN580" s="355"/>
    </row>
    <row r="581" spans="1:274" s="148" customFormat="1" x14ac:dyDescent="0.2">
      <c r="A581" s="166"/>
      <c r="B581" s="166"/>
      <c r="C581" s="166"/>
      <c r="D581" s="166"/>
      <c r="E581" s="166"/>
      <c r="F581" s="166"/>
      <c r="DU581" s="355"/>
      <c r="FI581" s="355"/>
      <c r="GJ581" s="359"/>
      <c r="GL581" s="359"/>
      <c r="GP581" s="355"/>
      <c r="HJ581" s="355"/>
      <c r="IK581" s="359"/>
      <c r="IM581" s="359"/>
      <c r="IN581" s="355"/>
      <c r="IQ581" s="355"/>
      <c r="JF581" s="360"/>
      <c r="JN581" s="355"/>
    </row>
    <row r="582" spans="1:274" s="148" customFormat="1" x14ac:dyDescent="0.2">
      <c r="A582" s="166"/>
      <c r="B582" s="166"/>
      <c r="C582" s="166"/>
      <c r="D582" s="166"/>
      <c r="E582" s="166"/>
      <c r="F582" s="166"/>
      <c r="DU582" s="355"/>
      <c r="FI582" s="355"/>
      <c r="GJ582" s="359"/>
      <c r="GL582" s="359"/>
      <c r="GP582" s="355"/>
      <c r="HJ582" s="355"/>
      <c r="IK582" s="359"/>
      <c r="IM582" s="359"/>
      <c r="IN582" s="355"/>
      <c r="IQ582" s="355"/>
      <c r="JF582" s="360"/>
      <c r="JN582" s="355"/>
    </row>
    <row r="583" spans="1:274" s="148" customFormat="1" x14ac:dyDescent="0.2">
      <c r="A583" s="166"/>
      <c r="B583" s="166"/>
      <c r="C583" s="166"/>
      <c r="D583" s="166"/>
      <c r="E583" s="166"/>
      <c r="F583" s="166"/>
      <c r="DU583" s="355"/>
      <c r="FI583" s="355"/>
      <c r="GJ583" s="359"/>
      <c r="GL583" s="359"/>
      <c r="GP583" s="355"/>
      <c r="HJ583" s="355"/>
      <c r="IK583" s="359"/>
      <c r="IM583" s="359"/>
      <c r="IN583" s="355"/>
      <c r="IQ583" s="355"/>
      <c r="JF583" s="360"/>
      <c r="JN583" s="355"/>
    </row>
    <row r="584" spans="1:274" s="148" customFormat="1" x14ac:dyDescent="0.2">
      <c r="A584" s="166"/>
      <c r="B584" s="166"/>
      <c r="C584" s="166"/>
      <c r="D584" s="166"/>
      <c r="E584" s="166"/>
      <c r="F584" s="166"/>
      <c r="DU584" s="355"/>
      <c r="FI584" s="355"/>
      <c r="GJ584" s="359"/>
      <c r="GL584" s="359"/>
      <c r="GP584" s="355"/>
      <c r="HJ584" s="355"/>
      <c r="IK584" s="359"/>
      <c r="IM584" s="359"/>
      <c r="IN584" s="355"/>
      <c r="IQ584" s="355"/>
      <c r="JF584" s="360"/>
      <c r="JN584" s="355"/>
    </row>
    <row r="585" spans="1:274" s="148" customFormat="1" x14ac:dyDescent="0.2">
      <c r="A585" s="166"/>
      <c r="B585" s="166"/>
      <c r="C585" s="166"/>
      <c r="D585" s="166"/>
      <c r="E585" s="166"/>
      <c r="F585" s="166"/>
      <c r="DU585" s="355"/>
      <c r="FI585" s="355"/>
      <c r="GJ585" s="359"/>
      <c r="GL585" s="359"/>
      <c r="GP585" s="355"/>
      <c r="HJ585" s="355"/>
      <c r="IK585" s="359"/>
      <c r="IM585" s="359"/>
      <c r="IN585" s="355"/>
      <c r="IQ585" s="355"/>
      <c r="JF585" s="360"/>
      <c r="JN585" s="355"/>
    </row>
    <row r="586" spans="1:274" s="148" customFormat="1" x14ac:dyDescent="0.2">
      <c r="A586" s="166"/>
      <c r="B586" s="166"/>
      <c r="C586" s="166"/>
      <c r="D586" s="166"/>
      <c r="E586" s="166"/>
      <c r="F586" s="166"/>
      <c r="DU586" s="355"/>
      <c r="FI586" s="355"/>
      <c r="GJ586" s="359"/>
      <c r="GL586" s="359"/>
      <c r="GP586" s="355"/>
      <c r="HJ586" s="355"/>
      <c r="IK586" s="359"/>
      <c r="IM586" s="359"/>
      <c r="IN586" s="355"/>
      <c r="IQ586" s="355"/>
      <c r="JF586" s="360"/>
      <c r="JN586" s="355"/>
    </row>
    <row r="587" spans="1:274" s="148" customFormat="1" x14ac:dyDescent="0.2">
      <c r="A587" s="166"/>
      <c r="B587" s="166"/>
      <c r="C587" s="166"/>
      <c r="D587" s="166"/>
      <c r="E587" s="166"/>
      <c r="F587" s="166"/>
      <c r="DU587" s="355"/>
      <c r="FI587" s="355"/>
      <c r="GJ587" s="359"/>
      <c r="GL587" s="359"/>
      <c r="GP587" s="355"/>
      <c r="HJ587" s="355"/>
      <c r="IK587" s="359"/>
      <c r="IM587" s="359"/>
      <c r="IN587" s="355"/>
      <c r="IQ587" s="355"/>
      <c r="JF587" s="360"/>
      <c r="JN587" s="355"/>
    </row>
    <row r="588" spans="1:274" s="148" customFormat="1" x14ac:dyDescent="0.2">
      <c r="A588" s="166"/>
      <c r="B588" s="166"/>
      <c r="C588" s="166"/>
      <c r="D588" s="166"/>
      <c r="E588" s="166"/>
      <c r="F588" s="166"/>
      <c r="DU588" s="355"/>
      <c r="FI588" s="355"/>
      <c r="GJ588" s="359"/>
      <c r="GL588" s="359"/>
      <c r="GP588" s="355"/>
      <c r="HJ588" s="355"/>
      <c r="IK588" s="359"/>
      <c r="IM588" s="359"/>
      <c r="IN588" s="355"/>
      <c r="IQ588" s="355"/>
      <c r="JF588" s="360"/>
      <c r="JN588" s="355"/>
    </row>
    <row r="589" spans="1:274" s="148" customFormat="1" x14ac:dyDescent="0.2">
      <c r="A589" s="166"/>
      <c r="B589" s="166"/>
      <c r="C589" s="166"/>
      <c r="D589" s="166"/>
      <c r="E589" s="166"/>
      <c r="F589" s="166"/>
      <c r="DU589" s="355"/>
      <c r="FI589" s="355"/>
      <c r="GJ589" s="359"/>
      <c r="GL589" s="359"/>
      <c r="GP589" s="355"/>
      <c r="HJ589" s="355"/>
      <c r="IK589" s="359"/>
      <c r="IM589" s="359"/>
      <c r="IN589" s="355"/>
      <c r="IQ589" s="355"/>
      <c r="JF589" s="360"/>
      <c r="JN589" s="355"/>
    </row>
    <row r="590" spans="1:274" s="148" customFormat="1" x14ac:dyDescent="0.2">
      <c r="A590" s="166"/>
      <c r="B590" s="166"/>
      <c r="C590" s="166"/>
      <c r="D590" s="166"/>
      <c r="E590" s="166"/>
      <c r="F590" s="166"/>
      <c r="DU590" s="355"/>
      <c r="FI590" s="355"/>
      <c r="GJ590" s="359"/>
      <c r="GL590" s="359"/>
      <c r="GP590" s="355"/>
      <c r="HJ590" s="355"/>
      <c r="IK590" s="359"/>
      <c r="IM590" s="359"/>
      <c r="IN590" s="355"/>
      <c r="IQ590" s="355"/>
      <c r="JF590" s="360"/>
      <c r="JN590" s="355"/>
    </row>
    <row r="591" spans="1:274" s="148" customFormat="1" x14ac:dyDescent="0.2">
      <c r="A591" s="166"/>
      <c r="B591" s="166"/>
      <c r="C591" s="166"/>
      <c r="D591" s="166"/>
      <c r="E591" s="166"/>
      <c r="F591" s="166"/>
      <c r="DU591" s="355"/>
      <c r="FI591" s="355"/>
      <c r="GJ591" s="359"/>
      <c r="GL591" s="359"/>
      <c r="GP591" s="355"/>
      <c r="HJ591" s="355"/>
      <c r="IK591" s="359"/>
      <c r="IM591" s="359"/>
      <c r="IN591" s="355"/>
      <c r="IQ591" s="355"/>
      <c r="JF591" s="360"/>
      <c r="JN591" s="355"/>
    </row>
    <row r="592" spans="1:274" s="148" customFormat="1" x14ac:dyDescent="0.2">
      <c r="A592" s="166"/>
      <c r="B592" s="166"/>
      <c r="C592" s="166"/>
      <c r="D592" s="166"/>
      <c r="E592" s="166"/>
      <c r="F592" s="166"/>
      <c r="DU592" s="355"/>
      <c r="FI592" s="355"/>
      <c r="GJ592" s="359"/>
      <c r="GL592" s="359"/>
      <c r="GP592" s="355"/>
      <c r="HJ592" s="355"/>
      <c r="IK592" s="359"/>
      <c r="IM592" s="359"/>
      <c r="IN592" s="355"/>
      <c r="IQ592" s="355"/>
      <c r="JF592" s="360"/>
      <c r="JN592" s="355"/>
    </row>
    <row r="593" spans="1:274" s="148" customFormat="1" x14ac:dyDescent="0.2">
      <c r="A593" s="166"/>
      <c r="B593" s="166"/>
      <c r="C593" s="166"/>
      <c r="D593" s="166"/>
      <c r="E593" s="166"/>
      <c r="F593" s="166"/>
      <c r="DU593" s="355"/>
      <c r="FI593" s="355"/>
      <c r="GJ593" s="359"/>
      <c r="GL593" s="359"/>
      <c r="GP593" s="355"/>
      <c r="HJ593" s="355"/>
      <c r="IK593" s="359"/>
      <c r="IM593" s="359"/>
      <c r="IN593" s="355"/>
      <c r="IQ593" s="355"/>
      <c r="JF593" s="360"/>
      <c r="JN593" s="355"/>
    </row>
    <row r="594" spans="1:274" s="148" customFormat="1" x14ac:dyDescent="0.2">
      <c r="A594" s="166"/>
      <c r="B594" s="166"/>
      <c r="C594" s="166"/>
      <c r="D594" s="166"/>
      <c r="E594" s="166"/>
      <c r="F594" s="166"/>
      <c r="DU594" s="355"/>
      <c r="FI594" s="355"/>
      <c r="GJ594" s="359"/>
      <c r="GL594" s="359"/>
      <c r="GP594" s="355"/>
      <c r="HJ594" s="355"/>
      <c r="IK594" s="359"/>
      <c r="IM594" s="359"/>
      <c r="IN594" s="355"/>
      <c r="IQ594" s="355"/>
      <c r="JF594" s="360"/>
      <c r="JN594" s="355"/>
    </row>
    <row r="595" spans="1:274" s="148" customFormat="1" x14ac:dyDescent="0.2">
      <c r="A595" s="166"/>
      <c r="B595" s="166"/>
      <c r="C595" s="166"/>
      <c r="D595" s="166"/>
      <c r="E595" s="166"/>
      <c r="F595" s="166"/>
      <c r="DU595" s="355"/>
      <c r="FI595" s="355"/>
      <c r="GJ595" s="359"/>
      <c r="GL595" s="359"/>
      <c r="GP595" s="355"/>
      <c r="HJ595" s="355"/>
      <c r="IK595" s="359"/>
      <c r="IM595" s="359"/>
      <c r="IN595" s="355"/>
      <c r="IQ595" s="355"/>
      <c r="JF595" s="360"/>
      <c r="JN595" s="355"/>
    </row>
    <row r="596" spans="1:274" s="148" customFormat="1" x14ac:dyDescent="0.2">
      <c r="A596" s="166"/>
      <c r="B596" s="166"/>
      <c r="C596" s="166"/>
      <c r="D596" s="166"/>
      <c r="E596" s="166"/>
      <c r="F596" s="166"/>
      <c r="DU596" s="355"/>
      <c r="FI596" s="355"/>
      <c r="GJ596" s="359"/>
      <c r="GL596" s="359"/>
      <c r="GP596" s="355"/>
      <c r="HJ596" s="355"/>
      <c r="IK596" s="359"/>
      <c r="IM596" s="359"/>
      <c r="IN596" s="355"/>
      <c r="IQ596" s="355"/>
      <c r="JF596" s="360"/>
      <c r="JN596" s="355"/>
    </row>
    <row r="597" spans="1:274" s="148" customFormat="1" x14ac:dyDescent="0.2">
      <c r="A597" s="166"/>
      <c r="B597" s="166"/>
      <c r="C597" s="166"/>
      <c r="D597" s="166"/>
      <c r="E597" s="166"/>
      <c r="F597" s="166"/>
      <c r="DU597" s="355"/>
      <c r="FI597" s="355"/>
      <c r="GJ597" s="359"/>
      <c r="GL597" s="359"/>
      <c r="GP597" s="355"/>
      <c r="HJ597" s="355"/>
      <c r="IK597" s="359"/>
      <c r="IM597" s="359"/>
      <c r="IN597" s="355"/>
      <c r="IQ597" s="355"/>
      <c r="JF597" s="360"/>
      <c r="JN597" s="355"/>
    </row>
    <row r="598" spans="1:274" s="148" customFormat="1" x14ac:dyDescent="0.2">
      <c r="A598" s="166"/>
      <c r="B598" s="166"/>
      <c r="C598" s="166"/>
      <c r="D598" s="166"/>
      <c r="E598" s="166"/>
      <c r="F598" s="166"/>
      <c r="DU598" s="355"/>
      <c r="FI598" s="355"/>
      <c r="GJ598" s="359"/>
      <c r="GL598" s="359"/>
      <c r="GP598" s="355"/>
      <c r="HJ598" s="355"/>
      <c r="IK598" s="359"/>
      <c r="IM598" s="359"/>
      <c r="IN598" s="355"/>
      <c r="IQ598" s="355"/>
      <c r="JF598" s="360"/>
      <c r="JN598" s="355"/>
    </row>
    <row r="599" spans="1:274" s="148" customFormat="1" x14ac:dyDescent="0.2">
      <c r="A599" s="166"/>
      <c r="B599" s="166"/>
      <c r="C599" s="166"/>
      <c r="D599" s="166"/>
      <c r="E599" s="166"/>
      <c r="F599" s="166"/>
      <c r="DU599" s="355"/>
      <c r="FI599" s="355"/>
      <c r="GJ599" s="359"/>
      <c r="GL599" s="359"/>
      <c r="GP599" s="355"/>
      <c r="HJ599" s="355"/>
      <c r="IK599" s="359"/>
      <c r="IM599" s="359"/>
      <c r="IN599" s="355"/>
      <c r="IQ599" s="355"/>
      <c r="JF599" s="360"/>
      <c r="JN599" s="355"/>
    </row>
    <row r="600" spans="1:274" s="148" customFormat="1" x14ac:dyDescent="0.2">
      <c r="A600" s="166"/>
      <c r="B600" s="166"/>
      <c r="C600" s="166"/>
      <c r="D600" s="166"/>
      <c r="E600" s="166"/>
      <c r="F600" s="166"/>
      <c r="DU600" s="355"/>
      <c r="FI600" s="355"/>
      <c r="GJ600" s="359"/>
      <c r="GL600" s="359"/>
      <c r="GP600" s="355"/>
      <c r="HJ600" s="355"/>
      <c r="IK600" s="359"/>
      <c r="IM600" s="359"/>
      <c r="IN600" s="355"/>
      <c r="IQ600" s="355"/>
      <c r="JF600" s="360"/>
      <c r="JN600" s="355"/>
    </row>
    <row r="601" spans="1:274" s="148" customFormat="1" x14ac:dyDescent="0.2">
      <c r="A601" s="166"/>
      <c r="B601" s="166"/>
      <c r="C601" s="166"/>
      <c r="D601" s="166"/>
      <c r="E601" s="166"/>
      <c r="F601" s="166"/>
      <c r="DU601" s="355"/>
      <c r="FI601" s="355"/>
      <c r="GJ601" s="359"/>
      <c r="GL601" s="359"/>
      <c r="GP601" s="355"/>
      <c r="HJ601" s="355"/>
      <c r="IK601" s="359"/>
      <c r="IM601" s="359"/>
      <c r="IN601" s="355"/>
      <c r="IQ601" s="355"/>
      <c r="JF601" s="360"/>
      <c r="JN601" s="355"/>
    </row>
    <row r="602" spans="1:274" s="148" customFormat="1" x14ac:dyDescent="0.2">
      <c r="A602" s="166"/>
      <c r="B602" s="166"/>
      <c r="C602" s="166"/>
      <c r="D602" s="166"/>
      <c r="E602" s="166"/>
      <c r="F602" s="166"/>
      <c r="DU602" s="355"/>
      <c r="FI602" s="355"/>
      <c r="GJ602" s="359"/>
      <c r="GL602" s="359"/>
      <c r="GP602" s="355"/>
      <c r="HJ602" s="355"/>
      <c r="IK602" s="359"/>
      <c r="IM602" s="359"/>
      <c r="IN602" s="355"/>
      <c r="IQ602" s="355"/>
      <c r="JF602" s="360"/>
      <c r="JN602" s="355"/>
    </row>
    <row r="603" spans="1:274" s="148" customFormat="1" x14ac:dyDescent="0.2">
      <c r="A603" s="166"/>
      <c r="B603" s="166"/>
      <c r="C603" s="166"/>
      <c r="D603" s="166"/>
      <c r="E603" s="166"/>
      <c r="F603" s="166"/>
      <c r="DU603" s="355"/>
      <c r="FI603" s="355"/>
      <c r="GJ603" s="359"/>
      <c r="GL603" s="359"/>
      <c r="GP603" s="355"/>
      <c r="HJ603" s="355"/>
      <c r="IK603" s="359"/>
      <c r="IM603" s="359"/>
      <c r="IN603" s="355"/>
      <c r="IQ603" s="355"/>
      <c r="JF603" s="360"/>
      <c r="JN603" s="355"/>
    </row>
    <row r="604" spans="1:274" s="148" customFormat="1" x14ac:dyDescent="0.2">
      <c r="A604" s="166"/>
      <c r="B604" s="166"/>
      <c r="C604" s="166"/>
      <c r="D604" s="166"/>
      <c r="E604" s="166"/>
      <c r="F604" s="166"/>
      <c r="DU604" s="355"/>
      <c r="FI604" s="355"/>
      <c r="GJ604" s="359"/>
      <c r="GL604" s="359"/>
      <c r="GP604" s="355"/>
      <c r="HJ604" s="355"/>
      <c r="IK604" s="359"/>
      <c r="IM604" s="359"/>
      <c r="IN604" s="355"/>
      <c r="IQ604" s="355"/>
      <c r="JF604" s="360"/>
      <c r="JN604" s="355"/>
    </row>
    <row r="605" spans="1:274" s="148" customFormat="1" x14ac:dyDescent="0.2">
      <c r="A605" s="166"/>
      <c r="B605" s="166"/>
      <c r="C605" s="166"/>
      <c r="D605" s="166"/>
      <c r="E605" s="166"/>
      <c r="F605" s="166"/>
      <c r="DU605" s="355"/>
      <c r="FI605" s="355"/>
      <c r="GJ605" s="359"/>
      <c r="GL605" s="359"/>
      <c r="GP605" s="355"/>
      <c r="HJ605" s="355"/>
      <c r="IK605" s="359"/>
      <c r="IM605" s="359"/>
      <c r="IN605" s="355"/>
      <c r="IQ605" s="355"/>
      <c r="JF605" s="360"/>
      <c r="JN605" s="355"/>
    </row>
    <row r="606" spans="1:274" s="148" customFormat="1" x14ac:dyDescent="0.2">
      <c r="A606" s="166"/>
      <c r="B606" s="166"/>
      <c r="C606" s="166"/>
      <c r="D606" s="166"/>
      <c r="E606" s="166"/>
      <c r="F606" s="166"/>
      <c r="DU606" s="355"/>
      <c r="FI606" s="355"/>
      <c r="GJ606" s="359"/>
      <c r="GL606" s="359"/>
      <c r="GP606" s="355"/>
      <c r="HJ606" s="355"/>
      <c r="IK606" s="359"/>
      <c r="IM606" s="359"/>
      <c r="IN606" s="355"/>
      <c r="IQ606" s="355"/>
      <c r="JF606" s="360"/>
      <c r="JN606" s="355"/>
    </row>
    <row r="607" spans="1:274" s="148" customFormat="1" x14ac:dyDescent="0.2">
      <c r="A607" s="166"/>
      <c r="B607" s="166"/>
      <c r="C607" s="166"/>
      <c r="D607" s="166"/>
      <c r="E607" s="166"/>
      <c r="F607" s="166"/>
      <c r="DU607" s="355"/>
      <c r="FI607" s="355"/>
      <c r="GJ607" s="359"/>
      <c r="GL607" s="359"/>
      <c r="GP607" s="355"/>
      <c r="HJ607" s="355"/>
      <c r="IK607" s="359"/>
      <c r="IM607" s="359"/>
      <c r="IN607" s="355"/>
      <c r="IQ607" s="355"/>
      <c r="JF607" s="360"/>
      <c r="JN607" s="355"/>
    </row>
    <row r="608" spans="1:274" s="148" customFormat="1" x14ac:dyDescent="0.2">
      <c r="A608" s="166"/>
      <c r="B608" s="166"/>
      <c r="C608" s="166"/>
      <c r="D608" s="166"/>
      <c r="E608" s="166"/>
      <c r="F608" s="166"/>
      <c r="DU608" s="355"/>
      <c r="FI608" s="355"/>
      <c r="GJ608" s="359"/>
      <c r="GL608" s="359"/>
      <c r="GP608" s="355"/>
      <c r="HJ608" s="355"/>
      <c r="IK608" s="359"/>
      <c r="IM608" s="359"/>
      <c r="IN608" s="355"/>
      <c r="IQ608" s="355"/>
      <c r="JF608" s="360"/>
      <c r="JN608" s="355"/>
    </row>
    <row r="609" spans="1:597" s="148" customFormat="1" x14ac:dyDescent="0.2">
      <c r="A609" s="166"/>
      <c r="B609" s="166"/>
      <c r="C609" s="166"/>
      <c r="D609" s="166"/>
      <c r="E609" s="166"/>
      <c r="F609" s="166"/>
      <c r="DU609" s="355"/>
      <c r="FI609" s="355"/>
      <c r="GJ609" s="359"/>
      <c r="GL609" s="359"/>
      <c r="GP609" s="355"/>
      <c r="HJ609" s="355"/>
      <c r="IK609" s="359"/>
      <c r="IM609" s="359"/>
      <c r="IN609" s="355"/>
      <c r="IQ609" s="355"/>
      <c r="JF609" s="360"/>
      <c r="JN609" s="355"/>
    </row>
    <row r="610" spans="1:597" s="148" customFormat="1" x14ac:dyDescent="0.2">
      <c r="A610" s="166"/>
      <c r="B610" s="166"/>
      <c r="C610" s="166"/>
      <c r="D610" s="166"/>
      <c r="E610" s="166"/>
      <c r="F610" s="166"/>
      <c r="DU610" s="355"/>
      <c r="FI610" s="355"/>
      <c r="GJ610" s="359"/>
      <c r="GL610" s="359"/>
      <c r="GP610" s="355"/>
      <c r="HJ610" s="355"/>
      <c r="IK610" s="359"/>
      <c r="IM610" s="359"/>
      <c r="IN610" s="355"/>
      <c r="IQ610" s="355"/>
      <c r="JF610" s="360"/>
      <c r="JN610" s="355"/>
    </row>
    <row r="611" spans="1:597" s="148" customFormat="1" x14ac:dyDescent="0.2">
      <c r="A611" s="166"/>
      <c r="B611" s="166"/>
      <c r="C611" s="166"/>
      <c r="D611" s="166"/>
      <c r="E611" s="166"/>
      <c r="F611" s="166"/>
      <c r="DU611" s="355"/>
      <c r="FI611" s="355"/>
      <c r="GJ611" s="359"/>
      <c r="GL611" s="359"/>
      <c r="GP611" s="355"/>
      <c r="HJ611" s="355"/>
      <c r="IK611" s="359"/>
      <c r="IM611" s="359"/>
      <c r="IN611" s="355"/>
      <c r="IQ611" s="355"/>
      <c r="JF611" s="360"/>
      <c r="JN611" s="355"/>
    </row>
    <row r="612" spans="1:597" s="148" customFormat="1" x14ac:dyDescent="0.2">
      <c r="A612" s="166"/>
      <c r="B612" s="166"/>
      <c r="C612" s="166"/>
      <c r="D612" s="166"/>
      <c r="E612" s="166"/>
      <c r="F612" s="166"/>
      <c r="DU612" s="355"/>
      <c r="FI612" s="355"/>
      <c r="GJ612" s="359"/>
      <c r="GL612" s="359"/>
      <c r="GP612" s="355"/>
      <c r="HJ612" s="355"/>
      <c r="IK612" s="359"/>
      <c r="IM612" s="359"/>
      <c r="IN612" s="355"/>
      <c r="IQ612" s="355"/>
      <c r="JF612" s="360"/>
      <c r="JN612" s="355"/>
    </row>
    <row r="613" spans="1:597" s="148" customFormat="1" x14ac:dyDescent="0.2">
      <c r="A613" s="166"/>
      <c r="B613" s="166"/>
      <c r="C613" s="166"/>
      <c r="D613" s="166"/>
      <c r="E613" s="166"/>
      <c r="F613" s="166"/>
      <c r="DU613" s="355"/>
      <c r="FI613" s="355"/>
      <c r="GJ613" s="359"/>
      <c r="GL613" s="359"/>
      <c r="GP613" s="355"/>
      <c r="HJ613" s="355"/>
      <c r="IK613" s="359"/>
      <c r="IM613" s="359"/>
      <c r="IN613" s="355"/>
      <c r="IQ613" s="355"/>
      <c r="JF613" s="360"/>
      <c r="JN613" s="355"/>
    </row>
    <row r="614" spans="1:597" s="148" customFormat="1" x14ac:dyDescent="0.2">
      <c r="A614" s="166"/>
      <c r="B614" s="166"/>
      <c r="C614" s="166"/>
      <c r="D614" s="166"/>
      <c r="E614" s="166"/>
      <c r="F614" s="166"/>
      <c r="DU614" s="355"/>
      <c r="FI614" s="355"/>
      <c r="GJ614" s="359"/>
      <c r="GL614" s="359"/>
      <c r="GP614" s="355"/>
      <c r="HJ614" s="355"/>
      <c r="IK614" s="359"/>
      <c r="IM614" s="359"/>
      <c r="IN614" s="355"/>
      <c r="IQ614" s="355"/>
      <c r="JF614" s="360"/>
      <c r="JN614" s="355"/>
    </row>
    <row r="615" spans="1:597" s="148" customFormat="1" x14ac:dyDescent="0.2">
      <c r="A615" s="166"/>
      <c r="B615" s="166"/>
      <c r="C615" s="166"/>
      <c r="D615" s="166"/>
      <c r="E615" s="166"/>
      <c r="F615" s="166"/>
      <c r="DU615" s="355"/>
      <c r="FI615" s="355"/>
      <c r="GJ615" s="359"/>
      <c r="GL615" s="359"/>
      <c r="GP615" s="355"/>
      <c r="HJ615" s="355"/>
      <c r="IK615" s="359"/>
      <c r="IM615" s="359"/>
      <c r="IN615" s="355"/>
      <c r="IQ615" s="355"/>
      <c r="JF615" s="360"/>
      <c r="JN615" s="355"/>
    </row>
    <row r="616" spans="1:597" s="148" customFormat="1" x14ac:dyDescent="0.2">
      <c r="A616" s="166"/>
      <c r="B616" s="166"/>
      <c r="C616" s="166"/>
      <c r="D616" s="166"/>
      <c r="E616" s="166"/>
      <c r="F616" s="166"/>
      <c r="DU616" s="355"/>
      <c r="FI616" s="355"/>
      <c r="GJ616" s="359"/>
      <c r="GL616" s="359"/>
      <c r="GP616" s="355"/>
      <c r="HJ616" s="355"/>
      <c r="IK616" s="359"/>
      <c r="IM616" s="359"/>
      <c r="IN616" s="355"/>
      <c r="IQ616" s="355"/>
      <c r="JF616" s="360"/>
      <c r="JN616" s="355"/>
    </row>
    <row r="617" spans="1:597" s="148" customFormat="1" x14ac:dyDescent="0.2">
      <c r="A617" s="166"/>
      <c r="B617" s="166"/>
      <c r="C617" s="166"/>
      <c r="D617" s="166"/>
      <c r="E617" s="166"/>
      <c r="F617" s="166"/>
      <c r="DU617" s="355"/>
      <c r="FI617" s="355"/>
      <c r="GJ617" s="359"/>
      <c r="GL617" s="359"/>
      <c r="GP617" s="355"/>
      <c r="HJ617" s="355"/>
      <c r="IK617" s="359"/>
      <c r="IM617" s="359"/>
      <c r="IN617" s="355"/>
      <c r="IQ617" s="355"/>
      <c r="JF617" s="360"/>
      <c r="JN617" s="355"/>
    </row>
    <row r="618" spans="1:597" s="148" customFormat="1" x14ac:dyDescent="0.2">
      <c r="A618" s="166"/>
      <c r="B618" s="166"/>
      <c r="C618" s="166"/>
      <c r="D618" s="166"/>
      <c r="E618" s="166"/>
      <c r="F618" s="166"/>
      <c r="DU618" s="355"/>
      <c r="FI618" s="355"/>
      <c r="GJ618" s="359"/>
      <c r="GL618" s="359"/>
      <c r="GP618" s="355"/>
      <c r="HJ618" s="355"/>
      <c r="IK618" s="359"/>
      <c r="IM618" s="359"/>
      <c r="IN618" s="355"/>
      <c r="IQ618" s="355"/>
      <c r="JF618" s="360"/>
      <c r="JN618" s="355"/>
    </row>
    <row r="619" spans="1:597" s="148" customFormat="1" x14ac:dyDescent="0.2">
      <c r="A619" s="166"/>
      <c r="B619" s="166"/>
      <c r="C619" s="166"/>
      <c r="D619" s="166"/>
      <c r="E619" s="166"/>
      <c r="F619" s="166"/>
      <c r="DU619" s="355"/>
      <c r="FI619" s="355"/>
      <c r="GJ619" s="359"/>
      <c r="GL619" s="359"/>
      <c r="GP619" s="355"/>
      <c r="HJ619" s="355"/>
      <c r="IK619" s="359"/>
      <c r="IM619" s="359"/>
      <c r="IN619" s="355"/>
      <c r="IQ619" s="355"/>
      <c r="JF619" s="360"/>
      <c r="JN619" s="355"/>
    </row>
    <row r="620" spans="1:597" s="148" customFormat="1" x14ac:dyDescent="0.2">
      <c r="A620" s="166"/>
      <c r="B620" s="166"/>
      <c r="C620" s="166"/>
      <c r="D620" s="166"/>
      <c r="E620" s="166"/>
      <c r="F620" s="166"/>
      <c r="DU620" s="355"/>
      <c r="FI620" s="355"/>
      <c r="GJ620" s="359"/>
      <c r="GL620" s="359"/>
      <c r="GP620" s="355"/>
      <c r="HJ620" s="355"/>
      <c r="IK620" s="359"/>
      <c r="IM620" s="359"/>
      <c r="IN620" s="355"/>
      <c r="IQ620" s="355"/>
      <c r="JF620" s="360"/>
      <c r="JN620" s="355"/>
    </row>
    <row r="621" spans="1:597" s="148" customFormat="1" x14ac:dyDescent="0.2">
      <c r="A621" s="166"/>
      <c r="B621" s="166"/>
      <c r="C621" s="166"/>
      <c r="D621" s="166"/>
      <c r="E621" s="166"/>
      <c r="F621" s="166"/>
      <c r="DU621" s="355"/>
      <c r="FI621" s="355"/>
      <c r="GJ621" s="359"/>
      <c r="GL621" s="359"/>
      <c r="GP621" s="355"/>
      <c r="HJ621" s="355"/>
      <c r="IK621" s="359"/>
      <c r="IM621" s="359"/>
      <c r="IN621" s="355"/>
      <c r="IQ621" s="355"/>
      <c r="JF621" s="360"/>
      <c r="JN621" s="355"/>
    </row>
    <row r="622" spans="1:597" x14ac:dyDescent="0.2">
      <c r="AP622" s="148"/>
      <c r="AW622" s="148"/>
      <c r="AX622" s="148"/>
      <c r="AY622" s="148"/>
      <c r="AZ622" s="148"/>
      <c r="BA622" s="148"/>
      <c r="BB622" s="148"/>
      <c r="BC622" s="148"/>
      <c r="BD622" s="148"/>
      <c r="BE622" s="148"/>
      <c r="BF622" s="148"/>
      <c r="VY622" s="148"/>
    </row>
    <row r="623" spans="1:597" x14ac:dyDescent="0.2">
      <c r="AP623" s="148"/>
      <c r="AW623" s="148"/>
      <c r="AX623" s="148"/>
      <c r="AY623" s="148"/>
      <c r="AZ623" s="148"/>
      <c r="BA623" s="148"/>
      <c r="BB623" s="148"/>
      <c r="BC623" s="148"/>
      <c r="BD623" s="148"/>
      <c r="BE623" s="148"/>
      <c r="BF623" s="148"/>
      <c r="VY623" s="148"/>
    </row>
    <row r="624" spans="1:597" x14ac:dyDescent="0.2">
      <c r="AP624" s="148"/>
      <c r="AW624" s="148"/>
      <c r="AX624" s="148"/>
      <c r="AY624" s="148"/>
      <c r="AZ624" s="148"/>
      <c r="BA624" s="148"/>
      <c r="BB624" s="148"/>
      <c r="BC624" s="148"/>
      <c r="BD624" s="148"/>
      <c r="BE624" s="148"/>
      <c r="BF624" s="148"/>
      <c r="VY624" s="148"/>
    </row>
    <row r="625" spans="42:597" x14ac:dyDescent="0.2">
      <c r="AP625" s="148"/>
      <c r="AW625" s="148"/>
      <c r="AX625" s="148"/>
      <c r="AY625" s="148"/>
      <c r="AZ625" s="148"/>
      <c r="BA625" s="148"/>
      <c r="BB625" s="148"/>
      <c r="BC625" s="148"/>
      <c r="BD625" s="148"/>
      <c r="BE625" s="148"/>
      <c r="BF625" s="148"/>
      <c r="VY625" s="148"/>
    </row>
    <row r="626" spans="42:597" x14ac:dyDescent="0.2">
      <c r="AP626" s="148"/>
      <c r="AW626" s="148"/>
      <c r="AX626" s="148"/>
      <c r="AY626" s="148"/>
      <c r="AZ626" s="148"/>
      <c r="BA626" s="148"/>
      <c r="BB626" s="148"/>
      <c r="BC626" s="148"/>
      <c r="BD626" s="148"/>
      <c r="BE626" s="148"/>
      <c r="BF626" s="148"/>
      <c r="VY626" s="148"/>
    </row>
    <row r="627" spans="42:597" x14ac:dyDescent="0.2">
      <c r="AP627" s="148"/>
      <c r="AW627" s="148"/>
      <c r="AX627" s="148"/>
      <c r="AY627" s="148"/>
      <c r="AZ627" s="148"/>
      <c r="BA627" s="148"/>
      <c r="BB627" s="148"/>
      <c r="BC627" s="148"/>
      <c r="BD627" s="148"/>
      <c r="BE627" s="148"/>
      <c r="BF627" s="148"/>
    </row>
    <row r="628" spans="42:597" x14ac:dyDescent="0.2">
      <c r="AP628" s="148"/>
      <c r="AW628" s="148"/>
      <c r="AX628" s="148"/>
      <c r="AY628" s="148"/>
      <c r="AZ628" s="148"/>
      <c r="BA628" s="148"/>
      <c r="BB628" s="148"/>
      <c r="BC628" s="148"/>
      <c r="BD628" s="148"/>
      <c r="BE628" s="148"/>
      <c r="BF628" s="148"/>
    </row>
    <row r="629" spans="42:597" x14ac:dyDescent="0.2">
      <c r="AP629" s="148"/>
      <c r="AW629" s="148"/>
      <c r="AX629" s="148"/>
      <c r="AY629" s="148"/>
      <c r="AZ629" s="148"/>
      <c r="BA629" s="148"/>
      <c r="BB629" s="148"/>
      <c r="BC629" s="148"/>
      <c r="BD629" s="148"/>
      <c r="BE629" s="148"/>
      <c r="BF629" s="148"/>
    </row>
    <row r="630" spans="42:597" x14ac:dyDescent="0.2">
      <c r="AP630" s="148"/>
      <c r="AW630" s="148"/>
      <c r="AX630" s="148"/>
      <c r="AY630" s="148"/>
      <c r="AZ630" s="148"/>
      <c r="BA630" s="148"/>
      <c r="BB630" s="148"/>
      <c r="BC630" s="148"/>
      <c r="BD630" s="148"/>
      <c r="BE630" s="148"/>
      <c r="BF630" s="148"/>
    </row>
    <row r="631" spans="42:597" x14ac:dyDescent="0.2">
      <c r="AP631" s="148"/>
      <c r="AW631" s="148"/>
      <c r="AX631" s="148"/>
      <c r="AY631" s="148"/>
      <c r="AZ631" s="148"/>
      <c r="BA631" s="148"/>
      <c r="BB631" s="148"/>
      <c r="BC631" s="148"/>
      <c r="BD631" s="148"/>
      <c r="BE631" s="148"/>
      <c r="BF631" s="148"/>
    </row>
    <row r="632" spans="42:597" x14ac:dyDescent="0.2">
      <c r="AP632" s="148"/>
      <c r="AW632" s="148"/>
      <c r="AX632" s="148"/>
      <c r="AY632" s="148"/>
      <c r="AZ632" s="148"/>
      <c r="BA632" s="148"/>
      <c r="BB632" s="148"/>
      <c r="BC632" s="148"/>
      <c r="BD632" s="148"/>
      <c r="BE632" s="148"/>
      <c r="BF632" s="148"/>
    </row>
    <row r="633" spans="42:597" x14ac:dyDescent="0.2">
      <c r="AP633" s="148"/>
      <c r="AW633" s="148"/>
      <c r="AX633" s="148"/>
      <c r="AY633" s="148"/>
      <c r="AZ633" s="148"/>
      <c r="BA633" s="148"/>
      <c r="BB633" s="148"/>
      <c r="BC633" s="148"/>
      <c r="BD633" s="148"/>
      <c r="BE633" s="148"/>
      <c r="BF633" s="148"/>
    </row>
    <row r="634" spans="42:597" x14ac:dyDescent="0.2">
      <c r="AP634" s="148"/>
      <c r="AW634" s="148"/>
      <c r="AX634" s="148"/>
      <c r="AY634" s="148"/>
      <c r="AZ634" s="148"/>
      <c r="BA634" s="148"/>
      <c r="BB634" s="148"/>
      <c r="BC634" s="148"/>
      <c r="BD634" s="148"/>
      <c r="BE634" s="148"/>
      <c r="BF634" s="148"/>
    </row>
    <row r="635" spans="42:597" x14ac:dyDescent="0.2">
      <c r="AP635" s="148"/>
      <c r="AW635" s="148"/>
      <c r="AX635" s="148"/>
      <c r="AY635" s="148"/>
      <c r="AZ635" s="148"/>
      <c r="BA635" s="148"/>
      <c r="BB635" s="148"/>
      <c r="BC635" s="148"/>
      <c r="BD635" s="148"/>
      <c r="BE635" s="148"/>
      <c r="BF635" s="148"/>
    </row>
    <row r="636" spans="42:597" x14ac:dyDescent="0.2">
      <c r="AP636" s="148"/>
      <c r="AW636" s="148"/>
      <c r="AX636" s="148"/>
      <c r="AY636" s="148"/>
      <c r="AZ636" s="148"/>
      <c r="BA636" s="148"/>
      <c r="BB636" s="148"/>
      <c r="BC636" s="148"/>
      <c r="BD636" s="148"/>
      <c r="BE636" s="148"/>
      <c r="BF636" s="148"/>
    </row>
    <row r="637" spans="42:597" x14ac:dyDescent="0.2">
      <c r="AP637" s="148"/>
      <c r="AW637" s="148"/>
      <c r="AX637" s="148"/>
      <c r="AY637" s="148"/>
      <c r="AZ637" s="148"/>
      <c r="BA637" s="148"/>
      <c r="BB637" s="148"/>
      <c r="BC637" s="148"/>
      <c r="BD637" s="148"/>
      <c r="BE637" s="148"/>
      <c r="BF637" s="148"/>
    </row>
    <row r="638" spans="42:597" x14ac:dyDescent="0.2">
      <c r="AP638" s="148"/>
      <c r="AW638" s="148"/>
      <c r="AX638" s="148"/>
      <c r="AY638" s="148"/>
      <c r="AZ638" s="148"/>
      <c r="BA638" s="148"/>
      <c r="BB638" s="148"/>
      <c r="BC638" s="148"/>
      <c r="BD638" s="148"/>
      <c r="BE638" s="148"/>
      <c r="BF638" s="148"/>
    </row>
    <row r="639" spans="42:597" x14ac:dyDescent="0.2">
      <c r="AP639" s="148"/>
      <c r="AW639" s="148"/>
      <c r="AX639" s="148"/>
      <c r="AY639" s="148"/>
      <c r="AZ639" s="148"/>
      <c r="BA639" s="148"/>
      <c r="BB639" s="148"/>
      <c r="BC639" s="148"/>
      <c r="BD639" s="148"/>
      <c r="BE639" s="148"/>
      <c r="BF639" s="148"/>
    </row>
    <row r="640" spans="42:597" x14ac:dyDescent="0.2">
      <c r="AP640" s="148"/>
      <c r="AW640" s="148"/>
      <c r="AX640" s="148"/>
      <c r="AY640" s="148"/>
      <c r="AZ640" s="148"/>
      <c r="BA640" s="148"/>
      <c r="BB640" s="148"/>
      <c r="BC640" s="148"/>
      <c r="BD640" s="148"/>
      <c r="BE640" s="148"/>
      <c r="BF640" s="148"/>
    </row>
    <row r="641" spans="42:58" x14ac:dyDescent="0.2">
      <c r="AP641" s="148"/>
      <c r="AW641" s="148"/>
      <c r="AX641" s="148"/>
      <c r="AY641" s="148"/>
      <c r="AZ641" s="148"/>
      <c r="BA641" s="148"/>
      <c r="BB641" s="148"/>
      <c r="BC641" s="148"/>
      <c r="BD641" s="148"/>
      <c r="BE641" s="148"/>
      <c r="BF641" s="148"/>
    </row>
    <row r="642" spans="42:58" x14ac:dyDescent="0.2">
      <c r="AP642" s="148"/>
      <c r="AW642" s="148"/>
      <c r="AX642" s="148"/>
      <c r="AY642" s="148"/>
      <c r="AZ642" s="148"/>
      <c r="BA642" s="148"/>
      <c r="BB642" s="148"/>
      <c r="BC642" s="148"/>
      <c r="BD642" s="148"/>
      <c r="BE642" s="148"/>
      <c r="BF642" s="148"/>
    </row>
    <row r="643" spans="42:58" x14ac:dyDescent="0.2">
      <c r="AP643" s="148"/>
      <c r="AW643" s="148"/>
      <c r="AX643" s="148"/>
      <c r="AY643" s="148"/>
      <c r="AZ643" s="148"/>
      <c r="BA643" s="148"/>
      <c r="BB643" s="148"/>
      <c r="BC643" s="148"/>
      <c r="BD643" s="148"/>
      <c r="BE643" s="148"/>
      <c r="BF643" s="148"/>
    </row>
    <row r="644" spans="42:58" x14ac:dyDescent="0.2">
      <c r="AP644" s="148"/>
      <c r="AW644" s="148"/>
      <c r="AX644" s="148"/>
      <c r="AY644" s="148"/>
      <c r="AZ644" s="148"/>
      <c r="BA644" s="148"/>
      <c r="BB644" s="148"/>
      <c r="BC644" s="148"/>
      <c r="BD644" s="148"/>
      <c r="BE644" s="148"/>
      <c r="BF644" s="148"/>
    </row>
    <row r="645" spans="42:58" x14ac:dyDescent="0.2">
      <c r="AP645" s="148"/>
      <c r="AW645" s="148"/>
      <c r="AX645" s="148"/>
      <c r="AY645" s="148"/>
      <c r="AZ645" s="148"/>
      <c r="BA645" s="148"/>
      <c r="BB645" s="148"/>
      <c r="BC645" s="148"/>
      <c r="BD645" s="148"/>
      <c r="BE645" s="148"/>
      <c r="BF645" s="148"/>
    </row>
    <row r="646" spans="42:58" x14ac:dyDescent="0.2">
      <c r="AP646" s="148"/>
      <c r="AW646" s="148"/>
      <c r="AX646" s="148"/>
      <c r="AY646" s="148"/>
      <c r="AZ646" s="148"/>
      <c r="BA646" s="148"/>
      <c r="BB646" s="148"/>
      <c r="BC646" s="148"/>
      <c r="BD646" s="148"/>
      <c r="BE646" s="148"/>
      <c r="BF646" s="148"/>
    </row>
    <row r="647" spans="42:58" x14ac:dyDescent="0.2">
      <c r="AP647" s="148"/>
      <c r="AW647" s="148"/>
      <c r="AX647" s="148"/>
      <c r="AY647" s="148"/>
      <c r="AZ647" s="148"/>
      <c r="BA647" s="148"/>
      <c r="BB647" s="148"/>
      <c r="BC647" s="148"/>
      <c r="BD647" s="148"/>
      <c r="BE647" s="148"/>
      <c r="BF647" s="148"/>
    </row>
    <row r="648" spans="42:58" x14ac:dyDescent="0.2">
      <c r="AP648" s="148"/>
      <c r="AW648" s="148"/>
      <c r="AX648" s="148"/>
      <c r="AY648" s="148"/>
      <c r="AZ648" s="148"/>
      <c r="BA648" s="148"/>
      <c r="BB648" s="148"/>
      <c r="BC648" s="148"/>
      <c r="BD648" s="148"/>
      <c r="BE648" s="148"/>
      <c r="BF648" s="148"/>
    </row>
    <row r="649" spans="42:58" x14ac:dyDescent="0.2">
      <c r="AP649" s="148"/>
      <c r="AW649" s="148"/>
      <c r="AX649" s="148"/>
      <c r="AY649" s="148"/>
      <c r="AZ649" s="148"/>
      <c r="BA649" s="148"/>
      <c r="BB649" s="148"/>
      <c r="BC649" s="148"/>
      <c r="BD649" s="148"/>
      <c r="BE649" s="148"/>
      <c r="BF649" s="148"/>
    </row>
    <row r="650" spans="42:58" x14ac:dyDescent="0.2">
      <c r="AP650" s="148"/>
      <c r="AW650" s="148"/>
      <c r="AX650" s="148"/>
      <c r="AY650" s="148"/>
      <c r="AZ650" s="148"/>
      <c r="BA650" s="148"/>
      <c r="BB650" s="148"/>
      <c r="BC650" s="148"/>
      <c r="BD650" s="148"/>
      <c r="BE650" s="148"/>
      <c r="BF650" s="148"/>
    </row>
    <row r="651" spans="42:58" x14ac:dyDescent="0.2">
      <c r="AP651" s="148"/>
      <c r="AW651" s="148"/>
      <c r="AX651" s="148"/>
      <c r="AY651" s="148"/>
      <c r="AZ651" s="148"/>
      <c r="BA651" s="148"/>
      <c r="BB651" s="148"/>
      <c r="BC651" s="148"/>
      <c r="BD651" s="148"/>
      <c r="BE651" s="148"/>
      <c r="BF651" s="148"/>
    </row>
    <row r="652" spans="42:58" x14ac:dyDescent="0.2">
      <c r="AP652" s="148"/>
      <c r="AW652" s="148"/>
      <c r="AX652" s="148"/>
      <c r="AY652" s="148"/>
      <c r="AZ652" s="148"/>
      <c r="BA652" s="148"/>
      <c r="BB652" s="148"/>
      <c r="BC652" s="148"/>
      <c r="BD652" s="148"/>
      <c r="BE652" s="148"/>
      <c r="BF652" s="148"/>
    </row>
    <row r="653" spans="42:58" x14ac:dyDescent="0.2">
      <c r="AP653" s="148"/>
      <c r="AW653" s="148"/>
      <c r="AX653" s="148"/>
      <c r="AY653" s="148"/>
      <c r="AZ653" s="148"/>
      <c r="BA653" s="148"/>
      <c r="BB653" s="148"/>
      <c r="BC653" s="148"/>
      <c r="BD653" s="148"/>
      <c r="BE653" s="148"/>
      <c r="BF653" s="148"/>
    </row>
    <row r="654" spans="42:58" x14ac:dyDescent="0.2">
      <c r="AP654" s="148"/>
      <c r="AW654" s="148"/>
      <c r="AX654" s="148"/>
      <c r="AY654" s="148"/>
      <c r="AZ654" s="148"/>
      <c r="BA654" s="148"/>
      <c r="BB654" s="148"/>
      <c r="BC654" s="148"/>
      <c r="BD654" s="148"/>
      <c r="BE654" s="148"/>
      <c r="BF654" s="148"/>
    </row>
    <row r="655" spans="42:58" x14ac:dyDescent="0.2">
      <c r="AP655" s="148"/>
      <c r="AW655" s="148"/>
      <c r="AX655" s="148"/>
      <c r="AY655" s="148"/>
      <c r="AZ655" s="148"/>
      <c r="BA655" s="148"/>
      <c r="BB655" s="148"/>
      <c r="BC655" s="148"/>
      <c r="BD655" s="148"/>
      <c r="BE655" s="148"/>
      <c r="BF655" s="148"/>
    </row>
    <row r="656" spans="42:58" x14ac:dyDescent="0.2">
      <c r="AP656" s="148"/>
      <c r="AW656" s="148"/>
      <c r="AX656" s="148"/>
      <c r="AY656" s="148"/>
      <c r="AZ656" s="148"/>
      <c r="BA656" s="148"/>
      <c r="BB656" s="148"/>
      <c r="BC656" s="148"/>
      <c r="BD656" s="148"/>
      <c r="BE656" s="148"/>
      <c r="BF656" s="148"/>
    </row>
    <row r="657" spans="42:58" x14ac:dyDescent="0.2">
      <c r="AP657" s="148"/>
      <c r="AW657" s="148"/>
      <c r="AX657" s="148"/>
      <c r="AY657" s="148"/>
      <c r="AZ657" s="148"/>
      <c r="BA657" s="148"/>
      <c r="BB657" s="148"/>
      <c r="BC657" s="148"/>
      <c r="BD657" s="148"/>
      <c r="BE657" s="148"/>
      <c r="BF657" s="148"/>
    </row>
    <row r="658" spans="42:58" x14ac:dyDescent="0.2">
      <c r="AP658" s="148"/>
      <c r="AW658" s="148"/>
      <c r="AX658" s="148"/>
      <c r="AY658" s="148"/>
      <c r="AZ658" s="148"/>
      <c r="BA658" s="148"/>
      <c r="BB658" s="148"/>
      <c r="BC658" s="148"/>
      <c r="BD658" s="148"/>
      <c r="BE658" s="148"/>
      <c r="BF658" s="148"/>
    </row>
    <row r="659" spans="42:58" x14ac:dyDescent="0.2">
      <c r="AP659" s="148"/>
      <c r="AW659" s="148"/>
      <c r="AX659" s="148"/>
      <c r="AY659" s="148"/>
      <c r="AZ659" s="148"/>
      <c r="BA659" s="148"/>
      <c r="BB659" s="148"/>
      <c r="BC659" s="148"/>
      <c r="BD659" s="148"/>
      <c r="BE659" s="148"/>
      <c r="BF659" s="148"/>
    </row>
    <row r="660" spans="42:58" x14ac:dyDescent="0.2">
      <c r="AP660" s="148"/>
      <c r="AW660" s="148"/>
      <c r="AX660" s="148"/>
      <c r="AY660" s="148"/>
      <c r="AZ660" s="148"/>
      <c r="BA660" s="148"/>
      <c r="BB660" s="148"/>
      <c r="BC660" s="148"/>
      <c r="BD660" s="148"/>
      <c r="BE660" s="148"/>
      <c r="BF660" s="148"/>
    </row>
    <row r="661" spans="42:58" x14ac:dyDescent="0.2">
      <c r="AP661" s="148"/>
      <c r="AW661" s="148"/>
      <c r="AX661" s="148"/>
      <c r="AY661" s="148"/>
      <c r="AZ661" s="148"/>
      <c r="BA661" s="148"/>
      <c r="BB661" s="148"/>
      <c r="BC661" s="148"/>
      <c r="BD661" s="148"/>
      <c r="BE661" s="148"/>
      <c r="BF661" s="148"/>
    </row>
    <row r="662" spans="42:58" x14ac:dyDescent="0.2">
      <c r="AP662" s="148"/>
      <c r="AW662" s="148"/>
      <c r="AX662" s="148"/>
      <c r="AY662" s="148"/>
      <c r="AZ662" s="148"/>
      <c r="BA662" s="148"/>
      <c r="BB662" s="148"/>
      <c r="BC662" s="148"/>
      <c r="BD662" s="148"/>
      <c r="BE662" s="148"/>
      <c r="BF662" s="148"/>
    </row>
    <row r="663" spans="42:58" x14ac:dyDescent="0.2">
      <c r="AP663" s="148"/>
      <c r="AW663" s="148"/>
      <c r="AX663" s="148"/>
      <c r="AY663" s="148"/>
      <c r="AZ663" s="148"/>
      <c r="BA663" s="148"/>
      <c r="BB663" s="148"/>
      <c r="BC663" s="148"/>
      <c r="BD663" s="148"/>
      <c r="BE663" s="148"/>
      <c r="BF663" s="148"/>
    </row>
    <row r="664" spans="42:58" x14ac:dyDescent="0.2">
      <c r="AP664" s="148"/>
      <c r="AW664" s="148"/>
      <c r="AX664" s="148"/>
      <c r="AY664" s="148"/>
      <c r="AZ664" s="148"/>
      <c r="BA664" s="148"/>
      <c r="BB664" s="148"/>
      <c r="BC664" s="148"/>
      <c r="BD664" s="148"/>
      <c r="BE664" s="148"/>
      <c r="BF664" s="148"/>
    </row>
    <row r="665" spans="42:58" x14ac:dyDescent="0.2">
      <c r="AP665" s="148"/>
      <c r="AW665" s="148"/>
      <c r="AX665" s="148"/>
      <c r="AY665" s="148"/>
      <c r="AZ665" s="148"/>
      <c r="BA665" s="148"/>
      <c r="BB665" s="148"/>
      <c r="BC665" s="148"/>
      <c r="BD665" s="148"/>
      <c r="BE665" s="148"/>
      <c r="BF665" s="148"/>
    </row>
    <row r="666" spans="42:58" x14ac:dyDescent="0.2">
      <c r="AP666" s="148"/>
      <c r="AW666" s="148"/>
      <c r="AX666" s="148"/>
      <c r="AY666" s="148"/>
      <c r="AZ666" s="148"/>
      <c r="BA666" s="148"/>
      <c r="BB666" s="148"/>
      <c r="BC666" s="148"/>
      <c r="BD666" s="148"/>
      <c r="BE666" s="148"/>
      <c r="BF666" s="148"/>
    </row>
    <row r="667" spans="42:58" x14ac:dyDescent="0.2">
      <c r="AP667" s="148"/>
      <c r="AW667" s="148"/>
      <c r="AX667" s="148"/>
      <c r="AY667" s="148"/>
      <c r="AZ667" s="148"/>
      <c r="BA667" s="148"/>
      <c r="BB667" s="148"/>
      <c r="BC667" s="148"/>
      <c r="BD667" s="148"/>
      <c r="BE667" s="148"/>
      <c r="BF667" s="148"/>
    </row>
    <row r="668" spans="42:58" x14ac:dyDescent="0.2">
      <c r="AP668" s="148"/>
      <c r="AW668" s="148"/>
      <c r="AX668" s="148"/>
      <c r="AY668" s="148"/>
      <c r="AZ668" s="148"/>
      <c r="BA668" s="148"/>
      <c r="BB668" s="148"/>
      <c r="BC668" s="148"/>
      <c r="BD668" s="148"/>
      <c r="BE668" s="148"/>
      <c r="BF668" s="148"/>
    </row>
    <row r="669" spans="42:58" x14ac:dyDescent="0.2">
      <c r="AP669" s="148"/>
      <c r="AW669" s="148"/>
      <c r="AX669" s="148"/>
      <c r="AY669" s="148"/>
      <c r="AZ669" s="148"/>
      <c r="BA669" s="148"/>
      <c r="BB669" s="148"/>
      <c r="BC669" s="148"/>
      <c r="BD669" s="148"/>
      <c r="BE669" s="148"/>
      <c r="BF669" s="148"/>
    </row>
    <row r="670" spans="42:58" x14ac:dyDescent="0.2">
      <c r="AP670" s="148"/>
      <c r="AW670" s="148"/>
      <c r="AX670" s="148"/>
      <c r="AY670" s="148"/>
      <c r="AZ670" s="148"/>
      <c r="BA670" s="148"/>
      <c r="BB670" s="148"/>
      <c r="BC670" s="148"/>
      <c r="BD670" s="148"/>
      <c r="BE670" s="148"/>
      <c r="BF670" s="148"/>
    </row>
    <row r="671" spans="42:58" x14ac:dyDescent="0.2">
      <c r="AP671" s="148"/>
      <c r="AW671" s="148"/>
      <c r="AX671" s="148"/>
      <c r="AY671" s="148"/>
      <c r="AZ671" s="148"/>
      <c r="BA671" s="148"/>
      <c r="BB671" s="148"/>
      <c r="BC671" s="148"/>
      <c r="BD671" s="148"/>
      <c r="BE671" s="148"/>
      <c r="BF671" s="148"/>
    </row>
    <row r="672" spans="42:58" x14ac:dyDescent="0.2">
      <c r="AP672" s="148"/>
      <c r="AW672" s="148"/>
      <c r="AX672" s="148"/>
      <c r="AY672" s="148"/>
      <c r="AZ672" s="148"/>
      <c r="BA672" s="148"/>
      <c r="BB672" s="148"/>
      <c r="BC672" s="148"/>
      <c r="BD672" s="148"/>
      <c r="BE672" s="148"/>
      <c r="BF672" s="148"/>
    </row>
    <row r="673" spans="42:58" x14ac:dyDescent="0.2">
      <c r="AP673" s="148"/>
      <c r="AW673" s="148"/>
      <c r="AX673" s="148"/>
      <c r="AY673" s="148"/>
      <c r="AZ673" s="148"/>
      <c r="BA673" s="148"/>
      <c r="BB673" s="148"/>
      <c r="BC673" s="148"/>
      <c r="BD673" s="148"/>
      <c r="BE673" s="148"/>
      <c r="BF673" s="148"/>
    </row>
    <row r="674" spans="42:58" x14ac:dyDescent="0.2">
      <c r="AP674" s="148"/>
      <c r="AW674" s="148"/>
      <c r="AX674" s="148"/>
      <c r="AY674" s="148"/>
      <c r="AZ674" s="148"/>
      <c r="BA674" s="148"/>
      <c r="BB674" s="148"/>
      <c r="BC674" s="148"/>
      <c r="BD674" s="148"/>
      <c r="BE674" s="148"/>
      <c r="BF674" s="148"/>
    </row>
    <row r="675" spans="42:58" x14ac:dyDescent="0.2">
      <c r="AP675" s="148"/>
      <c r="AW675" s="148"/>
      <c r="AX675" s="148"/>
      <c r="AY675" s="148"/>
      <c r="AZ675" s="148"/>
      <c r="BA675" s="148"/>
      <c r="BB675" s="148"/>
      <c r="BC675" s="148"/>
      <c r="BD675" s="148"/>
      <c r="BE675" s="148"/>
      <c r="BF675" s="148"/>
    </row>
    <row r="676" spans="42:58" x14ac:dyDescent="0.2">
      <c r="AP676" s="148"/>
      <c r="AW676" s="148"/>
      <c r="AX676" s="148"/>
      <c r="AY676" s="148"/>
      <c r="AZ676" s="148"/>
      <c r="BA676" s="148"/>
      <c r="BB676" s="148"/>
      <c r="BC676" s="148"/>
      <c r="BD676" s="148"/>
      <c r="BE676" s="148"/>
      <c r="BF676" s="148"/>
    </row>
    <row r="677" spans="42:58" x14ac:dyDescent="0.2">
      <c r="AP677" s="148"/>
      <c r="AW677" s="148"/>
      <c r="AX677" s="148"/>
      <c r="AY677" s="148"/>
      <c r="AZ677" s="148"/>
      <c r="BA677" s="148"/>
      <c r="BB677" s="148"/>
      <c r="BC677" s="148"/>
      <c r="BD677" s="148"/>
      <c r="BE677" s="148"/>
      <c r="BF677" s="148"/>
    </row>
    <row r="678" spans="42:58" x14ac:dyDescent="0.2">
      <c r="AP678" s="148"/>
      <c r="AW678" s="148"/>
      <c r="AX678" s="148"/>
      <c r="AY678" s="148"/>
      <c r="AZ678" s="148"/>
      <c r="BA678" s="148"/>
      <c r="BB678" s="148"/>
      <c r="BC678" s="148"/>
      <c r="BD678" s="148"/>
      <c r="BE678" s="148"/>
      <c r="BF678" s="148"/>
    </row>
    <row r="679" spans="42:58" x14ac:dyDescent="0.2">
      <c r="AP679" s="148"/>
      <c r="AW679" s="148"/>
      <c r="AX679" s="148"/>
      <c r="AY679" s="148"/>
      <c r="AZ679" s="148"/>
      <c r="BA679" s="148"/>
      <c r="BB679" s="148"/>
      <c r="BC679" s="148"/>
      <c r="BD679" s="148"/>
      <c r="BE679" s="148"/>
      <c r="BF679" s="148"/>
    </row>
    <row r="680" spans="42:58" x14ac:dyDescent="0.2">
      <c r="AP680" s="148"/>
      <c r="AW680" s="148"/>
      <c r="AX680" s="148"/>
      <c r="AY680" s="148"/>
      <c r="AZ680" s="148"/>
      <c r="BA680" s="148"/>
      <c r="BB680" s="148"/>
      <c r="BC680" s="148"/>
      <c r="BD680" s="148"/>
      <c r="BE680" s="148"/>
      <c r="BF680" s="148"/>
    </row>
    <row r="681" spans="42:58" x14ac:dyDescent="0.2">
      <c r="AP681" s="148"/>
      <c r="AW681" s="148"/>
      <c r="AX681" s="148"/>
      <c r="AY681" s="148"/>
      <c r="AZ681" s="148"/>
      <c r="BA681" s="148"/>
      <c r="BB681" s="148"/>
      <c r="BC681" s="148"/>
      <c r="BD681" s="148"/>
      <c r="BE681" s="148"/>
      <c r="BF681" s="148"/>
    </row>
    <row r="682" spans="42:58" x14ac:dyDescent="0.2">
      <c r="AP682" s="148"/>
      <c r="AW682" s="148"/>
      <c r="AX682" s="148"/>
      <c r="AY682" s="148"/>
      <c r="AZ682" s="148"/>
      <c r="BA682" s="148"/>
      <c r="BB682" s="148"/>
      <c r="BC682" s="148"/>
      <c r="BD682" s="148"/>
      <c r="BE682" s="148"/>
      <c r="BF682" s="148"/>
    </row>
    <row r="683" spans="42:58" x14ac:dyDescent="0.2">
      <c r="AP683" s="148"/>
      <c r="AW683" s="148"/>
      <c r="AX683" s="148"/>
      <c r="AY683" s="148"/>
      <c r="AZ683" s="148"/>
      <c r="BA683" s="148"/>
      <c r="BB683" s="148"/>
      <c r="BC683" s="148"/>
      <c r="BD683" s="148"/>
      <c r="BE683" s="148"/>
      <c r="BF683" s="148"/>
    </row>
    <row r="684" spans="42:58" x14ac:dyDescent="0.2">
      <c r="AP684" s="148"/>
      <c r="AW684" s="148"/>
      <c r="AX684" s="148"/>
      <c r="AY684" s="148"/>
      <c r="AZ684" s="148"/>
      <c r="BA684" s="148"/>
      <c r="BB684" s="148"/>
      <c r="BC684" s="148"/>
      <c r="BD684" s="148"/>
      <c r="BE684" s="148"/>
      <c r="BF684" s="148"/>
    </row>
    <row r="685" spans="42:58" x14ac:dyDescent="0.2">
      <c r="AP685" s="148"/>
      <c r="AW685" s="148"/>
      <c r="AX685" s="148"/>
      <c r="AY685" s="148"/>
      <c r="AZ685" s="148"/>
      <c r="BA685" s="148"/>
      <c r="BB685" s="148"/>
      <c r="BC685" s="148"/>
      <c r="BD685" s="148"/>
      <c r="BE685" s="148"/>
      <c r="BF685" s="148"/>
    </row>
    <row r="686" spans="42:58" x14ac:dyDescent="0.2">
      <c r="AP686" s="148"/>
      <c r="AW686" s="148"/>
      <c r="AX686" s="148"/>
      <c r="AY686" s="148"/>
      <c r="AZ686" s="148"/>
      <c r="BA686" s="148"/>
      <c r="BB686" s="148"/>
      <c r="BC686" s="148"/>
      <c r="BD686" s="148"/>
      <c r="BE686" s="148"/>
      <c r="BF686" s="148"/>
    </row>
    <row r="687" spans="42:58" x14ac:dyDescent="0.2">
      <c r="AP687" s="148"/>
      <c r="AW687" s="148"/>
      <c r="AX687" s="148"/>
      <c r="AY687" s="148"/>
      <c r="AZ687" s="148"/>
      <c r="BA687" s="148"/>
      <c r="BB687" s="148"/>
      <c r="BC687" s="148"/>
      <c r="BD687" s="148"/>
      <c r="BE687" s="148"/>
      <c r="BF687" s="148"/>
    </row>
    <row r="688" spans="42:58" x14ac:dyDescent="0.2">
      <c r="AP688" s="148"/>
      <c r="AW688" s="148"/>
      <c r="AX688" s="148"/>
      <c r="AY688" s="148"/>
      <c r="AZ688" s="148"/>
      <c r="BA688" s="148"/>
      <c r="BB688" s="148"/>
      <c r="BC688" s="148"/>
      <c r="BD688" s="148"/>
      <c r="BE688" s="148"/>
      <c r="BF688" s="148"/>
    </row>
    <row r="689" spans="42:58" x14ac:dyDescent="0.2">
      <c r="AP689" s="148"/>
      <c r="AW689" s="148"/>
      <c r="AX689" s="148"/>
      <c r="AY689" s="148"/>
      <c r="AZ689" s="148"/>
      <c r="BA689" s="148"/>
      <c r="BB689" s="148"/>
      <c r="BC689" s="148"/>
      <c r="BD689" s="148"/>
      <c r="BE689" s="148"/>
      <c r="BF689" s="148"/>
    </row>
    <row r="690" spans="42:58" x14ac:dyDescent="0.2">
      <c r="AP690" s="148"/>
      <c r="AW690" s="148"/>
      <c r="AX690" s="148"/>
      <c r="AY690" s="148"/>
      <c r="AZ690" s="148"/>
      <c r="BA690" s="148"/>
      <c r="BB690" s="148"/>
      <c r="BC690" s="148"/>
      <c r="BD690" s="148"/>
      <c r="BE690" s="148"/>
      <c r="BF690" s="148"/>
    </row>
    <row r="691" spans="42:58" x14ac:dyDescent="0.2">
      <c r="AP691" s="148"/>
      <c r="AW691" s="148"/>
      <c r="AX691" s="148"/>
      <c r="AY691" s="148"/>
      <c r="AZ691" s="148"/>
      <c r="BA691" s="148"/>
      <c r="BB691" s="148"/>
      <c r="BC691" s="148"/>
      <c r="BD691" s="148"/>
      <c r="BE691" s="148"/>
      <c r="BF691" s="148"/>
    </row>
    <row r="692" spans="42:58" x14ac:dyDescent="0.2">
      <c r="AP692" s="148"/>
      <c r="AW692" s="148"/>
      <c r="AX692" s="148"/>
      <c r="AY692" s="148"/>
      <c r="AZ692" s="148"/>
      <c r="BA692" s="148"/>
      <c r="BB692" s="148"/>
      <c r="BC692" s="148"/>
      <c r="BD692" s="148"/>
      <c r="BE692" s="148"/>
      <c r="BF692" s="148"/>
    </row>
    <row r="693" spans="42:58" x14ac:dyDescent="0.2">
      <c r="AP693" s="148"/>
      <c r="AW693" s="148"/>
      <c r="AX693" s="148"/>
      <c r="AY693" s="148"/>
      <c r="AZ693" s="148"/>
      <c r="BA693" s="148"/>
      <c r="BB693" s="148"/>
      <c r="BC693" s="148"/>
      <c r="BD693" s="148"/>
      <c r="BE693" s="148"/>
      <c r="BF693" s="148"/>
    </row>
    <row r="694" spans="42:58" x14ac:dyDescent="0.2">
      <c r="AP694" s="148"/>
      <c r="AW694" s="148"/>
      <c r="AX694" s="148"/>
      <c r="AY694" s="148"/>
      <c r="AZ694" s="148"/>
      <c r="BA694" s="148"/>
      <c r="BB694" s="148"/>
      <c r="BC694" s="148"/>
      <c r="BD694" s="148"/>
      <c r="BE694" s="148"/>
      <c r="BF694" s="148"/>
    </row>
    <row r="695" spans="42:58" x14ac:dyDescent="0.2">
      <c r="AP695" s="148"/>
      <c r="AW695" s="148"/>
      <c r="AX695" s="148"/>
      <c r="AY695" s="148"/>
      <c r="AZ695" s="148"/>
      <c r="BA695" s="148"/>
      <c r="BB695" s="148"/>
      <c r="BC695" s="148"/>
      <c r="BD695" s="148"/>
      <c r="BE695" s="148"/>
      <c r="BF695" s="148"/>
    </row>
    <row r="696" spans="42:58" x14ac:dyDescent="0.2">
      <c r="AP696" s="148"/>
      <c r="AW696" s="148"/>
      <c r="AX696" s="148"/>
      <c r="AY696" s="148"/>
      <c r="AZ696" s="148"/>
      <c r="BA696" s="148"/>
      <c r="BB696" s="148"/>
      <c r="BC696" s="148"/>
      <c r="BD696" s="148"/>
      <c r="BE696" s="148"/>
      <c r="BF696" s="148"/>
    </row>
    <row r="697" spans="42:58" x14ac:dyDescent="0.2">
      <c r="AP697" s="148"/>
      <c r="AW697" s="148"/>
      <c r="AX697" s="148"/>
      <c r="AY697" s="148"/>
      <c r="AZ697" s="148"/>
      <c r="BA697" s="148"/>
      <c r="BB697" s="148"/>
      <c r="BC697" s="148"/>
      <c r="BD697" s="148"/>
      <c r="BE697" s="148"/>
      <c r="BF697" s="148"/>
    </row>
    <row r="698" spans="42:58" x14ac:dyDescent="0.2">
      <c r="AP698" s="148"/>
      <c r="AW698" s="148"/>
      <c r="AX698" s="148"/>
      <c r="AY698" s="148"/>
      <c r="AZ698" s="148"/>
      <c r="BA698" s="148"/>
      <c r="BB698" s="148"/>
      <c r="BC698" s="148"/>
      <c r="BD698" s="148"/>
      <c r="BE698" s="148"/>
      <c r="BF698" s="148"/>
    </row>
    <row r="699" spans="42:58" x14ac:dyDescent="0.2">
      <c r="AP699" s="148"/>
      <c r="AW699" s="148"/>
      <c r="AX699" s="148"/>
      <c r="AY699" s="148"/>
      <c r="AZ699" s="148"/>
      <c r="BA699" s="148"/>
      <c r="BB699" s="148"/>
      <c r="BC699" s="148"/>
      <c r="BD699" s="148"/>
      <c r="BE699" s="148"/>
      <c r="BF699" s="148"/>
    </row>
    <row r="700" spans="42:58" x14ac:dyDescent="0.2">
      <c r="AP700" s="148"/>
      <c r="AW700" s="148"/>
      <c r="AX700" s="148"/>
      <c r="AY700" s="148"/>
      <c r="AZ700" s="148"/>
      <c r="BA700" s="148"/>
      <c r="BB700" s="148"/>
      <c r="BC700" s="148"/>
      <c r="BD700" s="148"/>
      <c r="BE700" s="148"/>
      <c r="BF700" s="148"/>
    </row>
    <row r="701" spans="42:58" x14ac:dyDescent="0.2">
      <c r="AP701" s="148"/>
      <c r="AW701" s="148"/>
      <c r="AX701" s="148"/>
      <c r="AY701" s="148"/>
      <c r="AZ701" s="148"/>
      <c r="BA701" s="148"/>
      <c r="BB701" s="148"/>
      <c r="BC701" s="148"/>
      <c r="BD701" s="148"/>
      <c r="BE701" s="148"/>
      <c r="BF701" s="148"/>
    </row>
    <row r="702" spans="42:58" x14ac:dyDescent="0.2">
      <c r="AP702" s="148"/>
      <c r="AW702" s="148"/>
      <c r="AX702" s="148"/>
      <c r="AY702" s="148"/>
      <c r="AZ702" s="148"/>
      <c r="BA702" s="148"/>
      <c r="BB702" s="148"/>
      <c r="BC702" s="148"/>
      <c r="BD702" s="148"/>
      <c r="BE702" s="148"/>
      <c r="BF702" s="148"/>
    </row>
    <row r="703" spans="42:58" x14ac:dyDescent="0.2">
      <c r="AP703" s="148"/>
      <c r="AW703" s="148"/>
      <c r="AX703" s="148"/>
      <c r="AY703" s="148"/>
      <c r="AZ703" s="148"/>
      <c r="BA703" s="148"/>
      <c r="BB703" s="148"/>
      <c r="BC703" s="148"/>
      <c r="BD703" s="148"/>
      <c r="BE703" s="148"/>
      <c r="BF703" s="148"/>
    </row>
    <row r="704" spans="42:58" x14ac:dyDescent="0.2">
      <c r="AP704" s="148"/>
      <c r="AW704" s="148"/>
      <c r="AX704" s="148"/>
      <c r="AY704" s="148"/>
      <c r="AZ704" s="148"/>
      <c r="BA704" s="148"/>
      <c r="BB704" s="148"/>
      <c r="BC704" s="148"/>
      <c r="BD704" s="148"/>
      <c r="BE704" s="148"/>
      <c r="BF704" s="148"/>
    </row>
    <row r="705" spans="42:58" x14ac:dyDescent="0.2">
      <c r="AP705" s="148"/>
      <c r="AW705" s="148"/>
      <c r="AX705" s="148"/>
      <c r="AY705" s="148"/>
      <c r="AZ705" s="148"/>
      <c r="BA705" s="148"/>
      <c r="BB705" s="148"/>
      <c r="BC705" s="148"/>
      <c r="BD705" s="148"/>
      <c r="BE705" s="148"/>
      <c r="BF705" s="148"/>
    </row>
    <row r="706" spans="42:58" x14ac:dyDescent="0.2">
      <c r="AP706" s="148"/>
      <c r="AW706" s="148"/>
      <c r="AX706" s="148"/>
      <c r="AY706" s="148"/>
      <c r="AZ706" s="148"/>
      <c r="BA706" s="148"/>
      <c r="BB706" s="148"/>
      <c r="BC706" s="148"/>
      <c r="BD706" s="148"/>
      <c r="BE706" s="148"/>
      <c r="BF706" s="148"/>
    </row>
    <row r="707" spans="42:58" x14ac:dyDescent="0.2">
      <c r="AP707" s="148"/>
      <c r="AW707" s="148"/>
      <c r="AX707" s="148"/>
      <c r="AY707" s="148"/>
      <c r="AZ707" s="148"/>
      <c r="BA707" s="148"/>
      <c r="BB707" s="148"/>
      <c r="BC707" s="148"/>
      <c r="BD707" s="148"/>
      <c r="BE707" s="148"/>
      <c r="BF707" s="148"/>
    </row>
    <row r="708" spans="42:58" x14ac:dyDescent="0.2">
      <c r="AP708" s="148"/>
      <c r="AW708" s="148"/>
      <c r="AX708" s="148"/>
      <c r="AY708" s="148"/>
      <c r="AZ708" s="148"/>
      <c r="BA708" s="148"/>
      <c r="BB708" s="148"/>
      <c r="BC708" s="148"/>
      <c r="BD708" s="148"/>
      <c r="BE708" s="148"/>
      <c r="BF708" s="148"/>
    </row>
    <row r="709" spans="42:58" x14ac:dyDescent="0.2">
      <c r="AP709" s="148"/>
      <c r="AW709" s="148"/>
      <c r="AX709" s="148"/>
      <c r="AY709" s="148"/>
      <c r="AZ709" s="148"/>
      <c r="BA709" s="148"/>
      <c r="BB709" s="148"/>
      <c r="BC709" s="148"/>
      <c r="BD709" s="148"/>
      <c r="BE709" s="148"/>
      <c r="BF709" s="148"/>
    </row>
    <row r="710" spans="42:58" x14ac:dyDescent="0.2">
      <c r="AP710" s="148"/>
      <c r="AW710" s="148"/>
      <c r="AX710" s="148"/>
      <c r="AY710" s="148"/>
      <c r="AZ710" s="148"/>
      <c r="BA710" s="148"/>
      <c r="BB710" s="148"/>
      <c r="BC710" s="148"/>
      <c r="BD710" s="148"/>
      <c r="BE710" s="148"/>
      <c r="BF710" s="148"/>
    </row>
    <row r="711" spans="42:58" x14ac:dyDescent="0.2">
      <c r="AP711" s="148"/>
      <c r="AW711" s="148"/>
      <c r="AX711" s="148"/>
      <c r="AY711" s="148"/>
      <c r="AZ711" s="148"/>
      <c r="BA711" s="148"/>
      <c r="BB711" s="148"/>
      <c r="BC711" s="148"/>
      <c r="BD711" s="148"/>
      <c r="BE711" s="148"/>
      <c r="BF711" s="148"/>
    </row>
    <row r="712" spans="42:58" x14ac:dyDescent="0.2">
      <c r="AP712" s="148"/>
      <c r="AW712" s="148"/>
      <c r="AX712" s="148"/>
      <c r="AY712" s="148"/>
      <c r="AZ712" s="148"/>
      <c r="BA712" s="148"/>
      <c r="BB712" s="148"/>
      <c r="BC712" s="148"/>
      <c r="BD712" s="148"/>
      <c r="BE712" s="148"/>
      <c r="BF712" s="148"/>
    </row>
    <row r="713" spans="42:58" x14ac:dyDescent="0.2">
      <c r="AP713" s="148"/>
      <c r="AW713" s="148"/>
      <c r="AX713" s="148"/>
      <c r="AY713" s="148"/>
      <c r="AZ713" s="148"/>
      <c r="BA713" s="148"/>
      <c r="BB713" s="148"/>
      <c r="BC713" s="148"/>
      <c r="BD713" s="148"/>
      <c r="BE713" s="148"/>
      <c r="BF713" s="148"/>
    </row>
    <row r="714" spans="42:58" x14ac:dyDescent="0.2">
      <c r="AP714" s="148"/>
      <c r="AW714" s="148"/>
      <c r="AX714" s="148"/>
      <c r="AY714" s="148"/>
      <c r="AZ714" s="148"/>
      <c r="BA714" s="148"/>
      <c r="BB714" s="148"/>
      <c r="BC714" s="148"/>
      <c r="BD714" s="148"/>
      <c r="BE714" s="148"/>
      <c r="BF714" s="148"/>
    </row>
    <row r="715" spans="42:58" x14ac:dyDescent="0.2">
      <c r="AP715" s="148"/>
      <c r="AW715" s="148"/>
      <c r="AX715" s="148"/>
      <c r="AY715" s="148"/>
      <c r="AZ715" s="148"/>
      <c r="BA715" s="148"/>
      <c r="BB715" s="148"/>
      <c r="BC715" s="148"/>
      <c r="BD715" s="148"/>
      <c r="BE715" s="148"/>
      <c r="BF715" s="148"/>
    </row>
    <row r="716" spans="42:58" x14ac:dyDescent="0.2">
      <c r="AP716" s="148"/>
      <c r="AW716" s="148"/>
      <c r="AX716" s="148"/>
      <c r="AY716" s="148"/>
      <c r="AZ716" s="148"/>
      <c r="BA716" s="148"/>
      <c r="BB716" s="148"/>
      <c r="BC716" s="148"/>
      <c r="BD716" s="148"/>
      <c r="BE716" s="148"/>
      <c r="BF716" s="148"/>
    </row>
    <row r="717" spans="42:58" x14ac:dyDescent="0.2">
      <c r="AP717" s="148"/>
      <c r="AW717" s="148"/>
      <c r="AX717" s="148"/>
      <c r="AY717" s="148"/>
      <c r="AZ717" s="148"/>
      <c r="BA717" s="148"/>
      <c r="BB717" s="148"/>
      <c r="BC717" s="148"/>
      <c r="BD717" s="148"/>
      <c r="BE717" s="148"/>
      <c r="BF717" s="148"/>
    </row>
    <row r="718" spans="42:58" x14ac:dyDescent="0.2">
      <c r="AP718" s="148"/>
      <c r="AW718" s="148"/>
      <c r="AX718" s="148"/>
      <c r="AY718" s="148"/>
      <c r="AZ718" s="148"/>
      <c r="BA718" s="148"/>
      <c r="BB718" s="148"/>
      <c r="BC718" s="148"/>
      <c r="BD718" s="148"/>
      <c r="BE718" s="148"/>
      <c r="BF718" s="148"/>
    </row>
    <row r="719" spans="42:58" x14ac:dyDescent="0.2">
      <c r="AP719" s="148"/>
      <c r="AW719" s="148"/>
      <c r="AX719" s="148"/>
      <c r="AY719" s="148"/>
      <c r="AZ719" s="148"/>
      <c r="BA719" s="148"/>
      <c r="BB719" s="148"/>
      <c r="BC719" s="148"/>
      <c r="BD719" s="148"/>
      <c r="BE719" s="148"/>
      <c r="BF719" s="148"/>
    </row>
    <row r="720" spans="42:58" x14ac:dyDescent="0.2">
      <c r="AP720" s="148"/>
      <c r="AW720" s="148"/>
      <c r="AX720" s="148"/>
      <c r="AY720" s="148"/>
      <c r="AZ720" s="148"/>
      <c r="BA720" s="148"/>
      <c r="BB720" s="148"/>
      <c r="BC720" s="148"/>
      <c r="BD720" s="148"/>
      <c r="BE720" s="148"/>
      <c r="BF720" s="148"/>
    </row>
    <row r="721" spans="42:58" x14ac:dyDescent="0.2">
      <c r="AP721" s="148"/>
      <c r="AW721" s="148"/>
      <c r="AX721" s="148"/>
      <c r="AY721" s="148"/>
      <c r="AZ721" s="148"/>
      <c r="BA721" s="148"/>
      <c r="BB721" s="148"/>
      <c r="BC721" s="148"/>
      <c r="BD721" s="148"/>
      <c r="BE721" s="148"/>
      <c r="BF721" s="148"/>
    </row>
    <row r="722" spans="42:58" x14ac:dyDescent="0.2">
      <c r="AP722" s="148"/>
      <c r="AW722" s="148"/>
      <c r="AX722" s="148"/>
      <c r="AY722" s="148"/>
      <c r="AZ722" s="148"/>
      <c r="BA722" s="148"/>
      <c r="BB722" s="148"/>
      <c r="BC722" s="148"/>
      <c r="BD722" s="148"/>
      <c r="BE722" s="148"/>
      <c r="BF722" s="148"/>
    </row>
    <row r="723" spans="42:58" x14ac:dyDescent="0.2">
      <c r="AP723" s="148"/>
      <c r="AW723" s="148"/>
      <c r="AX723" s="148"/>
      <c r="AY723" s="148"/>
      <c r="AZ723" s="148"/>
      <c r="BA723" s="148"/>
      <c r="BB723" s="148"/>
      <c r="BC723" s="148"/>
      <c r="BD723" s="148"/>
      <c r="BE723" s="148"/>
      <c r="BF723" s="148"/>
    </row>
    <row r="724" spans="42:58" x14ac:dyDescent="0.2">
      <c r="AP724" s="148"/>
      <c r="AW724" s="148"/>
      <c r="AX724" s="148"/>
      <c r="AY724" s="148"/>
      <c r="AZ724" s="148"/>
      <c r="BA724" s="148"/>
      <c r="BB724" s="148"/>
      <c r="BC724" s="148"/>
      <c r="BD724" s="148"/>
      <c r="BE724" s="148"/>
      <c r="BF724" s="148"/>
    </row>
    <row r="725" spans="42:58" x14ac:dyDescent="0.2">
      <c r="AP725" s="148"/>
      <c r="AW725" s="148"/>
      <c r="AX725" s="148"/>
      <c r="AY725" s="148"/>
      <c r="AZ725" s="148"/>
      <c r="BA725" s="148"/>
      <c r="BB725" s="148"/>
      <c r="BC725" s="148"/>
      <c r="BD725" s="148"/>
      <c r="BE725" s="148"/>
      <c r="BF725" s="148"/>
    </row>
    <row r="726" spans="42:58" x14ac:dyDescent="0.2">
      <c r="AP726" s="148"/>
      <c r="AW726" s="148"/>
      <c r="AX726" s="148"/>
      <c r="AY726" s="148"/>
      <c r="AZ726" s="148"/>
      <c r="BA726" s="148"/>
      <c r="BB726" s="148"/>
      <c r="BC726" s="148"/>
      <c r="BD726" s="148"/>
      <c r="BE726" s="148"/>
      <c r="BF726" s="148"/>
    </row>
    <row r="727" spans="42:58" x14ac:dyDescent="0.2">
      <c r="AP727" s="148"/>
      <c r="AW727" s="148"/>
      <c r="AX727" s="148"/>
      <c r="AY727" s="148"/>
      <c r="AZ727" s="148"/>
      <c r="BA727" s="148"/>
      <c r="BB727" s="148"/>
      <c r="BC727" s="148"/>
      <c r="BD727" s="148"/>
      <c r="BE727" s="148"/>
      <c r="BF727" s="148"/>
    </row>
    <row r="728" spans="42:58" x14ac:dyDescent="0.2">
      <c r="AP728" s="148"/>
      <c r="AW728" s="148"/>
      <c r="AX728" s="148"/>
      <c r="AY728" s="148"/>
      <c r="AZ728" s="148"/>
      <c r="BA728" s="148"/>
      <c r="BB728" s="148"/>
      <c r="BC728" s="148"/>
      <c r="BD728" s="148"/>
      <c r="BE728" s="148"/>
      <c r="BF728" s="148"/>
    </row>
    <row r="729" spans="42:58" x14ac:dyDescent="0.2">
      <c r="AP729" s="148"/>
      <c r="AW729" s="148"/>
      <c r="AX729" s="148"/>
      <c r="AY729" s="148"/>
      <c r="AZ729" s="148"/>
      <c r="BA729" s="148"/>
      <c r="BB729" s="148"/>
      <c r="BC729" s="148"/>
      <c r="BD729" s="148"/>
      <c r="BE729" s="148"/>
      <c r="BF729" s="148"/>
    </row>
    <row r="730" spans="42:58" x14ac:dyDescent="0.2">
      <c r="AP730" s="148"/>
      <c r="AW730" s="148"/>
      <c r="AX730" s="148"/>
      <c r="AY730" s="148"/>
      <c r="AZ730" s="148"/>
      <c r="BA730" s="148"/>
      <c r="BB730" s="148"/>
      <c r="BC730" s="148"/>
      <c r="BD730" s="148"/>
      <c r="BE730" s="148"/>
      <c r="BF730" s="148"/>
    </row>
    <row r="731" spans="42:58" x14ac:dyDescent="0.2">
      <c r="AP731" s="148"/>
      <c r="AW731" s="148"/>
      <c r="AX731" s="148"/>
      <c r="AY731" s="148"/>
      <c r="AZ731" s="148"/>
      <c r="BA731" s="148"/>
      <c r="BB731" s="148"/>
      <c r="BC731" s="148"/>
      <c r="BD731" s="148"/>
      <c r="BE731" s="148"/>
      <c r="BF731" s="148"/>
    </row>
    <row r="732" spans="42:58" x14ac:dyDescent="0.2">
      <c r="AP732" s="148"/>
      <c r="AW732" s="148"/>
      <c r="AX732" s="148"/>
      <c r="AY732" s="148"/>
      <c r="AZ732" s="148"/>
      <c r="BA732" s="148"/>
      <c r="BB732" s="148"/>
      <c r="BC732" s="148"/>
      <c r="BD732" s="148"/>
      <c r="BE732" s="148"/>
      <c r="BF732" s="148"/>
    </row>
    <row r="733" spans="42:58" x14ac:dyDescent="0.2">
      <c r="AP733" s="148"/>
      <c r="AW733" s="148"/>
      <c r="AX733" s="148"/>
      <c r="AY733" s="148"/>
      <c r="AZ733" s="148"/>
      <c r="BA733" s="148"/>
      <c r="BB733" s="148"/>
      <c r="BC733" s="148"/>
      <c r="BD733" s="148"/>
      <c r="BE733" s="148"/>
      <c r="BF733" s="148"/>
    </row>
    <row r="734" spans="42:58" x14ac:dyDescent="0.2">
      <c r="AP734" s="148"/>
      <c r="AW734" s="148"/>
      <c r="AX734" s="148"/>
      <c r="AY734" s="148"/>
      <c r="AZ734" s="148"/>
      <c r="BA734" s="148"/>
      <c r="BB734" s="148"/>
      <c r="BC734" s="148"/>
      <c r="BD734" s="148"/>
      <c r="BE734" s="148"/>
      <c r="BF734" s="148"/>
    </row>
    <row r="735" spans="42:58" x14ac:dyDescent="0.2">
      <c r="AP735" s="148"/>
      <c r="AW735" s="148"/>
      <c r="AX735" s="148"/>
      <c r="AY735" s="148"/>
      <c r="AZ735" s="148"/>
      <c r="BA735" s="148"/>
      <c r="BB735" s="148"/>
      <c r="BC735" s="148"/>
      <c r="BD735" s="148"/>
      <c r="BE735" s="148"/>
      <c r="BF735" s="148"/>
    </row>
    <row r="736" spans="42:58" x14ac:dyDescent="0.2">
      <c r="AP736" s="148"/>
      <c r="AW736" s="148"/>
      <c r="AX736" s="148"/>
      <c r="AY736" s="148"/>
      <c r="AZ736" s="148"/>
      <c r="BA736" s="148"/>
      <c r="BB736" s="148"/>
      <c r="BC736" s="148"/>
      <c r="BD736" s="148"/>
      <c r="BE736" s="148"/>
      <c r="BF736" s="148"/>
    </row>
    <row r="737" spans="42:58" x14ac:dyDescent="0.2">
      <c r="AP737" s="148"/>
      <c r="AW737" s="148"/>
      <c r="AX737" s="148"/>
      <c r="AY737" s="148"/>
      <c r="AZ737" s="148"/>
      <c r="BA737" s="148"/>
      <c r="BB737" s="148"/>
      <c r="BC737" s="148"/>
      <c r="BD737" s="148"/>
      <c r="BE737" s="148"/>
      <c r="BF737" s="148"/>
    </row>
    <row r="738" spans="42:58" x14ac:dyDescent="0.2">
      <c r="AP738" s="148"/>
      <c r="AW738" s="148"/>
      <c r="AX738" s="148"/>
      <c r="AY738" s="148"/>
      <c r="AZ738" s="148"/>
      <c r="BA738" s="148"/>
      <c r="BB738" s="148"/>
      <c r="BC738" s="148"/>
      <c r="BD738" s="148"/>
      <c r="BE738" s="148"/>
      <c r="BF738" s="148"/>
    </row>
    <row r="739" spans="42:58" x14ac:dyDescent="0.2">
      <c r="AP739" s="148"/>
      <c r="AW739" s="148"/>
      <c r="AX739" s="148"/>
      <c r="AY739" s="148"/>
      <c r="AZ739" s="148"/>
      <c r="BA739" s="148"/>
      <c r="BB739" s="148"/>
      <c r="BC739" s="148"/>
      <c r="BD739" s="148"/>
      <c r="BE739" s="148"/>
      <c r="BF739" s="148"/>
    </row>
    <row r="740" spans="42:58" x14ac:dyDescent="0.2">
      <c r="AP740" s="148"/>
      <c r="AW740" s="148"/>
      <c r="AX740" s="148"/>
      <c r="AY740" s="148"/>
      <c r="AZ740" s="148"/>
      <c r="BA740" s="148"/>
      <c r="BB740" s="148"/>
      <c r="BC740" s="148"/>
      <c r="BD740" s="148"/>
      <c r="BE740" s="148"/>
      <c r="BF740" s="148"/>
    </row>
    <row r="741" spans="42:58" x14ac:dyDescent="0.2">
      <c r="AP741" s="148"/>
      <c r="AW741" s="148"/>
      <c r="AX741" s="148"/>
      <c r="AY741" s="148"/>
      <c r="AZ741" s="148"/>
      <c r="BA741" s="148"/>
      <c r="BB741" s="148"/>
      <c r="BC741" s="148"/>
      <c r="BD741" s="148"/>
      <c r="BE741" s="148"/>
      <c r="BF741" s="148"/>
    </row>
    <row r="742" spans="42:58" x14ac:dyDescent="0.2">
      <c r="AP742" s="148"/>
      <c r="AW742" s="148"/>
      <c r="AX742" s="148"/>
      <c r="AY742" s="148"/>
      <c r="AZ742" s="148"/>
      <c r="BA742" s="148"/>
      <c r="BB742" s="148"/>
      <c r="BC742" s="148"/>
      <c r="BD742" s="148"/>
      <c r="BE742" s="148"/>
      <c r="BF742" s="148"/>
    </row>
    <row r="743" spans="42:58" x14ac:dyDescent="0.2">
      <c r="AP743" s="148"/>
      <c r="AW743" s="148"/>
      <c r="AX743" s="148"/>
      <c r="AY743" s="148"/>
      <c r="AZ743" s="148"/>
      <c r="BA743" s="148"/>
      <c r="BB743" s="148"/>
      <c r="BC743" s="148"/>
      <c r="BD743" s="148"/>
      <c r="BE743" s="148"/>
      <c r="BF743" s="148"/>
    </row>
    <row r="744" spans="42:58" x14ac:dyDescent="0.2">
      <c r="AP744" s="148"/>
      <c r="AW744" s="148"/>
      <c r="AX744" s="148"/>
      <c r="AY744" s="148"/>
      <c r="AZ744" s="148"/>
      <c r="BA744" s="148"/>
      <c r="BB744" s="148"/>
      <c r="BC744" s="148"/>
      <c r="BD744" s="148"/>
      <c r="BE744" s="148"/>
      <c r="BF744" s="148"/>
    </row>
    <row r="745" spans="42:58" x14ac:dyDescent="0.2">
      <c r="AP745" s="148"/>
      <c r="AW745" s="148"/>
      <c r="AX745" s="148"/>
      <c r="AY745" s="148"/>
      <c r="AZ745" s="148"/>
      <c r="BA745" s="148"/>
      <c r="BB745" s="148"/>
      <c r="BC745" s="148"/>
      <c r="BD745" s="148"/>
      <c r="BE745" s="148"/>
      <c r="BF745" s="148"/>
    </row>
    <row r="746" spans="42:58" x14ac:dyDescent="0.2">
      <c r="AP746" s="148"/>
      <c r="AW746" s="148"/>
      <c r="AX746" s="148"/>
      <c r="AY746" s="148"/>
      <c r="AZ746" s="148"/>
      <c r="BA746" s="148"/>
      <c r="BB746" s="148"/>
      <c r="BC746" s="148"/>
      <c r="BD746" s="148"/>
      <c r="BE746" s="148"/>
      <c r="BF746" s="148"/>
    </row>
    <row r="747" spans="42:58" x14ac:dyDescent="0.2">
      <c r="AP747" s="148"/>
      <c r="AW747" s="148"/>
      <c r="AX747" s="148"/>
      <c r="AY747" s="148"/>
      <c r="AZ747" s="148"/>
      <c r="BA747" s="148"/>
      <c r="BB747" s="148"/>
      <c r="BC747" s="148"/>
      <c r="BD747" s="148"/>
      <c r="BE747" s="148"/>
      <c r="BF747" s="148"/>
    </row>
    <row r="748" spans="42:58" x14ac:dyDescent="0.2">
      <c r="AP748" s="148"/>
      <c r="AW748" s="148"/>
      <c r="AX748" s="148"/>
      <c r="AY748" s="148"/>
      <c r="AZ748" s="148"/>
      <c r="BA748" s="148"/>
      <c r="BB748" s="148"/>
      <c r="BC748" s="148"/>
      <c r="BD748" s="148"/>
      <c r="BE748" s="148"/>
      <c r="BF748" s="148"/>
    </row>
    <row r="749" spans="42:58" x14ac:dyDescent="0.2">
      <c r="AP749" s="148"/>
      <c r="AW749" s="148"/>
      <c r="AX749" s="148"/>
      <c r="AY749" s="148"/>
      <c r="AZ749" s="148"/>
      <c r="BA749" s="148"/>
      <c r="BB749" s="148"/>
      <c r="BC749" s="148"/>
      <c r="BD749" s="148"/>
      <c r="BE749" s="148"/>
      <c r="BF749" s="148"/>
    </row>
    <row r="750" spans="42:58" x14ac:dyDescent="0.2">
      <c r="AP750" s="148"/>
      <c r="AW750" s="148"/>
      <c r="AX750" s="148"/>
      <c r="AY750" s="148"/>
      <c r="AZ750" s="148"/>
      <c r="BA750" s="148"/>
      <c r="BB750" s="148"/>
      <c r="BC750" s="148"/>
      <c r="BD750" s="148"/>
      <c r="BE750" s="148"/>
      <c r="BF750" s="148"/>
    </row>
    <row r="751" spans="42:58" x14ac:dyDescent="0.2">
      <c r="AP751" s="148"/>
      <c r="AW751" s="148"/>
      <c r="AX751" s="148"/>
      <c r="AY751" s="148"/>
      <c r="AZ751" s="148"/>
      <c r="BA751" s="148"/>
      <c r="BB751" s="148"/>
      <c r="BC751" s="148"/>
      <c r="BD751" s="148"/>
      <c r="BE751" s="148"/>
      <c r="BF751" s="148"/>
    </row>
    <row r="752" spans="42:58" x14ac:dyDescent="0.2">
      <c r="AP752" s="148"/>
      <c r="AW752" s="148"/>
      <c r="AX752" s="148"/>
      <c r="AY752" s="148"/>
      <c r="AZ752" s="148"/>
      <c r="BA752" s="148"/>
      <c r="BB752" s="148"/>
      <c r="BC752" s="148"/>
      <c r="BD752" s="148"/>
      <c r="BE752" s="148"/>
      <c r="BF752" s="148"/>
    </row>
    <row r="753" spans="42:58" x14ac:dyDescent="0.2">
      <c r="AP753" s="148"/>
      <c r="AW753" s="148"/>
      <c r="AX753" s="148"/>
      <c r="AY753" s="148"/>
      <c r="AZ753" s="148"/>
      <c r="BA753" s="148"/>
      <c r="BB753" s="148"/>
      <c r="BC753" s="148"/>
      <c r="BD753" s="148"/>
      <c r="BE753" s="148"/>
      <c r="BF753" s="148"/>
    </row>
    <row r="754" spans="42:58" x14ac:dyDescent="0.2">
      <c r="AP754" s="148"/>
      <c r="AW754" s="148"/>
      <c r="AX754" s="148"/>
      <c r="AY754" s="148"/>
      <c r="AZ754" s="148"/>
      <c r="BA754" s="148"/>
      <c r="BB754" s="148"/>
      <c r="BC754" s="148"/>
      <c r="BD754" s="148"/>
      <c r="BE754" s="148"/>
      <c r="BF754" s="148"/>
    </row>
    <row r="755" spans="42:58" x14ac:dyDescent="0.2">
      <c r="AP755" s="148"/>
      <c r="AW755" s="148"/>
      <c r="AX755" s="148"/>
      <c r="AY755" s="148"/>
      <c r="AZ755" s="148"/>
      <c r="BA755" s="148"/>
      <c r="BB755" s="148"/>
      <c r="BC755" s="148"/>
      <c r="BD755" s="148"/>
      <c r="BE755" s="148"/>
      <c r="BF755" s="148"/>
    </row>
    <row r="756" spans="42:58" x14ac:dyDescent="0.2">
      <c r="AP756" s="148"/>
      <c r="AW756" s="148"/>
      <c r="AX756" s="148"/>
      <c r="AY756" s="148"/>
      <c r="AZ756" s="148"/>
      <c r="BA756" s="148"/>
      <c r="BB756" s="148"/>
      <c r="BC756" s="148"/>
      <c r="BD756" s="148"/>
      <c r="BE756" s="148"/>
      <c r="BF756" s="148"/>
    </row>
    <row r="757" spans="42:58" x14ac:dyDescent="0.2">
      <c r="AP757" s="148"/>
      <c r="AW757" s="148"/>
      <c r="AX757" s="148"/>
      <c r="AY757" s="148"/>
      <c r="AZ757" s="148"/>
      <c r="BA757" s="148"/>
      <c r="BB757" s="148"/>
      <c r="BC757" s="148"/>
      <c r="BD757" s="148"/>
      <c r="BE757" s="148"/>
      <c r="BF757" s="148"/>
    </row>
    <row r="758" spans="42:58" x14ac:dyDescent="0.2">
      <c r="AP758" s="148"/>
      <c r="AW758" s="148"/>
      <c r="AX758" s="148"/>
      <c r="AY758" s="148"/>
      <c r="AZ758" s="148"/>
      <c r="BA758" s="148"/>
      <c r="BB758" s="148"/>
      <c r="BC758" s="148"/>
      <c r="BD758" s="148"/>
      <c r="BE758" s="148"/>
      <c r="BF758" s="148"/>
    </row>
    <row r="759" spans="42:58" x14ac:dyDescent="0.2">
      <c r="AP759" s="148"/>
      <c r="AW759" s="148"/>
      <c r="AX759" s="148"/>
      <c r="AY759" s="148"/>
      <c r="AZ759" s="148"/>
      <c r="BA759" s="148"/>
      <c r="BB759" s="148"/>
      <c r="BC759" s="148"/>
      <c r="BD759" s="148"/>
      <c r="BE759" s="148"/>
      <c r="BF759" s="148"/>
    </row>
    <row r="760" spans="42:58" x14ac:dyDescent="0.2">
      <c r="AP760" s="148"/>
      <c r="AW760" s="148"/>
      <c r="AX760" s="148"/>
      <c r="AY760" s="148"/>
      <c r="AZ760" s="148"/>
      <c r="BA760" s="148"/>
      <c r="BB760" s="148"/>
      <c r="BC760" s="148"/>
      <c r="BD760" s="148"/>
      <c r="BE760" s="148"/>
      <c r="BF760" s="148"/>
    </row>
    <row r="761" spans="42:58" x14ac:dyDescent="0.2">
      <c r="AP761" s="148"/>
      <c r="AW761" s="148"/>
      <c r="AX761" s="148"/>
      <c r="AY761" s="148"/>
      <c r="AZ761" s="148"/>
      <c r="BA761" s="148"/>
      <c r="BB761" s="148"/>
      <c r="BC761" s="148"/>
      <c r="BD761" s="148"/>
      <c r="BE761" s="148"/>
      <c r="BF761" s="148"/>
    </row>
    <row r="762" spans="42:58" x14ac:dyDescent="0.2">
      <c r="AP762" s="148"/>
      <c r="AW762" s="148"/>
      <c r="AX762" s="148"/>
      <c r="AY762" s="148"/>
      <c r="AZ762" s="148"/>
      <c r="BA762" s="148"/>
      <c r="BB762" s="148"/>
      <c r="BC762" s="148"/>
      <c r="BD762" s="148"/>
      <c r="BE762" s="148"/>
      <c r="BF762" s="148"/>
    </row>
    <row r="763" spans="42:58" x14ac:dyDescent="0.2">
      <c r="AP763" s="148"/>
      <c r="AW763" s="148"/>
      <c r="AX763" s="148"/>
      <c r="AY763" s="148"/>
      <c r="AZ763" s="148"/>
      <c r="BA763" s="148"/>
      <c r="BB763" s="148"/>
      <c r="BC763" s="148"/>
      <c r="BD763" s="148"/>
      <c r="BE763" s="148"/>
      <c r="BF763" s="148"/>
    </row>
    <row r="764" spans="42:58" x14ac:dyDescent="0.2">
      <c r="AP764" s="148"/>
      <c r="AW764" s="148"/>
      <c r="AX764" s="148"/>
      <c r="AY764" s="148"/>
      <c r="AZ764" s="148"/>
      <c r="BA764" s="148"/>
      <c r="BB764" s="148"/>
      <c r="BC764" s="148"/>
      <c r="BD764" s="148"/>
      <c r="BE764" s="148"/>
      <c r="BF764" s="148"/>
    </row>
    <row r="765" spans="42:58" x14ac:dyDescent="0.2">
      <c r="AP765" s="148"/>
      <c r="AW765" s="148"/>
      <c r="AX765" s="148"/>
      <c r="AY765" s="148"/>
      <c r="AZ765" s="148"/>
      <c r="BA765" s="148"/>
      <c r="BB765" s="148"/>
      <c r="BC765" s="148"/>
      <c r="BD765" s="148"/>
      <c r="BE765" s="148"/>
      <c r="BF765" s="148"/>
    </row>
    <row r="766" spans="42:58" x14ac:dyDescent="0.2">
      <c r="AP766" s="148"/>
      <c r="AW766" s="148"/>
      <c r="AX766" s="148"/>
      <c r="AY766" s="148"/>
      <c r="AZ766" s="148"/>
      <c r="BA766" s="148"/>
      <c r="BB766" s="148"/>
      <c r="BC766" s="148"/>
      <c r="BD766" s="148"/>
      <c r="BE766" s="148"/>
      <c r="BF766" s="148"/>
    </row>
    <row r="767" spans="42:58" x14ac:dyDescent="0.2">
      <c r="AP767" s="148"/>
      <c r="AW767" s="148"/>
      <c r="AX767" s="148"/>
      <c r="AY767" s="148"/>
      <c r="AZ767" s="148"/>
      <c r="BA767" s="148"/>
      <c r="BB767" s="148"/>
      <c r="BC767" s="148"/>
      <c r="BD767" s="148"/>
      <c r="BE767" s="148"/>
      <c r="BF767" s="148"/>
    </row>
    <row r="768" spans="42:58" x14ac:dyDescent="0.2">
      <c r="AP768" s="148"/>
      <c r="AW768" s="148"/>
      <c r="AX768" s="148"/>
      <c r="AY768" s="148"/>
      <c r="AZ768" s="148"/>
      <c r="BA768" s="148"/>
      <c r="BB768" s="148"/>
      <c r="BC768" s="148"/>
      <c r="BD768" s="148"/>
      <c r="BE768" s="148"/>
      <c r="BF768" s="148"/>
    </row>
    <row r="769" spans="42:58" x14ac:dyDescent="0.2">
      <c r="AP769" s="148"/>
      <c r="AW769" s="148"/>
      <c r="AX769" s="148"/>
      <c r="AY769" s="148"/>
      <c r="AZ769" s="148"/>
      <c r="BA769" s="148"/>
      <c r="BB769" s="148"/>
      <c r="BC769" s="148"/>
      <c r="BD769" s="148"/>
      <c r="BE769" s="148"/>
      <c r="BF769" s="148"/>
    </row>
    <row r="770" spans="42:58" x14ac:dyDescent="0.2">
      <c r="AP770" s="148"/>
      <c r="AW770" s="148"/>
      <c r="AX770" s="148"/>
      <c r="AY770" s="148"/>
      <c r="AZ770" s="148"/>
      <c r="BA770" s="148"/>
      <c r="BB770" s="148"/>
      <c r="BC770" s="148"/>
      <c r="BD770" s="148"/>
      <c r="BE770" s="148"/>
      <c r="BF770" s="148"/>
    </row>
    <row r="771" spans="42:58" x14ac:dyDescent="0.2">
      <c r="AP771" s="148"/>
      <c r="AW771" s="148"/>
      <c r="AX771" s="148"/>
      <c r="AY771" s="148"/>
      <c r="AZ771" s="148"/>
      <c r="BA771" s="148"/>
      <c r="BB771" s="148"/>
      <c r="BC771" s="148"/>
      <c r="BD771" s="148"/>
      <c r="BE771" s="148"/>
      <c r="BF771" s="148"/>
    </row>
    <row r="772" spans="42:58" x14ac:dyDescent="0.2">
      <c r="AP772" s="148"/>
      <c r="AW772" s="148"/>
      <c r="AX772" s="148"/>
      <c r="AY772" s="148"/>
      <c r="AZ772" s="148"/>
      <c r="BA772" s="148"/>
      <c r="BB772" s="148"/>
      <c r="BC772" s="148"/>
      <c r="BD772" s="148"/>
      <c r="BE772" s="148"/>
      <c r="BF772" s="148"/>
    </row>
    <row r="773" spans="42:58" x14ac:dyDescent="0.2">
      <c r="AP773" s="148"/>
      <c r="AW773" s="148"/>
      <c r="AX773" s="148"/>
      <c r="AY773" s="148"/>
      <c r="AZ773" s="148"/>
      <c r="BA773" s="148"/>
      <c r="BB773" s="148"/>
      <c r="BC773" s="148"/>
      <c r="BD773" s="148"/>
      <c r="BE773" s="148"/>
      <c r="BF773" s="148"/>
    </row>
    <row r="774" spans="42:58" x14ac:dyDescent="0.2">
      <c r="AP774" s="148"/>
      <c r="AW774" s="148"/>
      <c r="AX774" s="148"/>
      <c r="AY774" s="148"/>
      <c r="AZ774" s="148"/>
      <c r="BA774" s="148"/>
      <c r="BB774" s="148"/>
      <c r="BC774" s="148"/>
      <c r="BD774" s="148"/>
      <c r="BE774" s="148"/>
      <c r="BF774" s="148"/>
    </row>
    <row r="775" spans="42:58" x14ac:dyDescent="0.2">
      <c r="AP775" s="148"/>
      <c r="AW775" s="148"/>
      <c r="AX775" s="148"/>
      <c r="AY775" s="148"/>
      <c r="AZ775" s="148"/>
      <c r="BA775" s="148"/>
      <c r="BB775" s="148"/>
      <c r="BC775" s="148"/>
      <c r="BD775" s="148"/>
      <c r="BE775" s="148"/>
      <c r="BF775" s="148"/>
    </row>
    <row r="776" spans="42:58" x14ac:dyDescent="0.2">
      <c r="AP776" s="148"/>
      <c r="BC776" s="148"/>
    </row>
    <row r="777" spans="42:58" x14ac:dyDescent="0.2">
      <c r="AP777" s="148"/>
      <c r="BC777" s="148"/>
    </row>
    <row r="778" spans="42:58" x14ac:dyDescent="0.2">
      <c r="AP778" s="148"/>
      <c r="BC778" s="148"/>
    </row>
    <row r="779" spans="42:58" x14ac:dyDescent="0.2">
      <c r="AP779" s="148"/>
      <c r="BC779" s="148"/>
    </row>
    <row r="780" spans="42:58" x14ac:dyDescent="0.2">
      <c r="AP780" s="148"/>
      <c r="BC780" s="148"/>
    </row>
    <row r="781" spans="42:58" x14ac:dyDescent="0.2">
      <c r="AP781" s="148"/>
      <c r="BC781" s="148"/>
    </row>
    <row r="782" spans="42:58" x14ac:dyDescent="0.2">
      <c r="AP782" s="148"/>
      <c r="BC782" s="148"/>
    </row>
    <row r="783" spans="42:58" x14ac:dyDescent="0.2">
      <c r="AP783" s="148"/>
      <c r="BC783" s="148"/>
    </row>
    <row r="784" spans="42:58" x14ac:dyDescent="0.2">
      <c r="AP784" s="148"/>
      <c r="BC784" s="148"/>
    </row>
    <row r="785" spans="42:55" x14ac:dyDescent="0.2">
      <c r="AP785" s="148"/>
      <c r="BC785" s="148"/>
    </row>
    <row r="786" spans="42:55" x14ac:dyDescent="0.2">
      <c r="AP786" s="148"/>
      <c r="BC786" s="148"/>
    </row>
    <row r="787" spans="42:55" x14ac:dyDescent="0.2">
      <c r="AP787" s="148"/>
      <c r="BC787" s="148"/>
    </row>
    <row r="788" spans="42:55" x14ac:dyDescent="0.2">
      <c r="AP788" s="148"/>
      <c r="BC788" s="148"/>
    </row>
    <row r="789" spans="42:55" x14ac:dyDescent="0.2">
      <c r="AP789" s="148"/>
      <c r="BC789" s="148"/>
    </row>
    <row r="790" spans="42:55" x14ac:dyDescent="0.2">
      <c r="AP790" s="148"/>
      <c r="BC790" s="148"/>
    </row>
    <row r="791" spans="42:55" x14ac:dyDescent="0.2">
      <c r="AP791" s="148"/>
      <c r="BC791" s="148"/>
    </row>
    <row r="792" spans="42:55" x14ac:dyDescent="0.2">
      <c r="AP792" s="148"/>
      <c r="BC792" s="148"/>
    </row>
    <row r="793" spans="42:55" x14ac:dyDescent="0.2">
      <c r="AP793" s="148"/>
      <c r="BC793" s="148"/>
    </row>
    <row r="794" spans="42:55" x14ac:dyDescent="0.2">
      <c r="AP794" s="148"/>
      <c r="BC794" s="148"/>
    </row>
    <row r="795" spans="42:55" x14ac:dyDescent="0.2">
      <c r="AP795" s="148"/>
      <c r="BC795" s="148"/>
    </row>
    <row r="796" spans="42:55" x14ac:dyDescent="0.2">
      <c r="AP796" s="148"/>
      <c r="BC796" s="148"/>
    </row>
    <row r="797" spans="42:55" x14ac:dyDescent="0.2">
      <c r="AP797" s="148"/>
      <c r="BC797" s="148"/>
    </row>
    <row r="798" spans="42:55" x14ac:dyDescent="0.2">
      <c r="AP798" s="148"/>
      <c r="BC798" s="148"/>
    </row>
    <row r="799" spans="42:55" x14ac:dyDescent="0.2">
      <c r="AP799" s="148"/>
      <c r="BC799" s="148"/>
    </row>
    <row r="800" spans="42:55" x14ac:dyDescent="0.2">
      <c r="AP800" s="148"/>
      <c r="BC800" s="148"/>
    </row>
    <row r="801" spans="42:55" x14ac:dyDescent="0.2">
      <c r="AP801" s="148"/>
      <c r="BC801" s="148"/>
    </row>
    <row r="802" spans="42:55" x14ac:dyDescent="0.2">
      <c r="AP802" s="148"/>
      <c r="BC802" s="148"/>
    </row>
    <row r="803" spans="42:55" x14ac:dyDescent="0.2">
      <c r="AP803" s="148"/>
      <c r="BC803" s="148"/>
    </row>
    <row r="804" spans="42:55" x14ac:dyDescent="0.2">
      <c r="AP804" s="148"/>
      <c r="BC804" s="148"/>
    </row>
    <row r="805" spans="42:55" x14ac:dyDescent="0.2">
      <c r="AP805" s="148"/>
      <c r="BC805" s="148"/>
    </row>
    <row r="806" spans="42:55" x14ac:dyDescent="0.2">
      <c r="AP806" s="148"/>
      <c r="BC806" s="148"/>
    </row>
    <row r="807" spans="42:55" x14ac:dyDescent="0.2">
      <c r="AP807" s="148"/>
      <c r="BC807" s="148"/>
    </row>
    <row r="808" spans="42:55" x14ac:dyDescent="0.2">
      <c r="BC808" s="148"/>
    </row>
    <row r="809" spans="42:55" x14ac:dyDescent="0.2">
      <c r="BC809" s="148"/>
    </row>
    <row r="810" spans="42:55" x14ac:dyDescent="0.2">
      <c r="BC810" s="148"/>
    </row>
    <row r="811" spans="42:55" x14ac:dyDescent="0.2">
      <c r="BC811" s="148"/>
    </row>
    <row r="812" spans="42:55" x14ac:dyDescent="0.2">
      <c r="BC812" s="148"/>
    </row>
    <row r="813" spans="42:55" x14ac:dyDescent="0.2">
      <c r="BC813" s="148"/>
    </row>
    <row r="814" spans="42:55" x14ac:dyDescent="0.2">
      <c r="BC814" s="148"/>
    </row>
    <row r="815" spans="42:55" x14ac:dyDescent="0.2">
      <c r="BC815" s="148"/>
    </row>
    <row r="816" spans="42:55" x14ac:dyDescent="0.2">
      <c r="BC816" s="148"/>
    </row>
    <row r="817" spans="55:55" x14ac:dyDescent="0.2">
      <c r="BC817" s="148"/>
    </row>
    <row r="818" spans="55:55" x14ac:dyDescent="0.2">
      <c r="BC818" s="148"/>
    </row>
    <row r="819" spans="55:55" x14ac:dyDescent="0.2">
      <c r="BC819" s="148"/>
    </row>
    <row r="820" spans="55:55" x14ac:dyDescent="0.2">
      <c r="BC820" s="148"/>
    </row>
    <row r="821" spans="55:55" x14ac:dyDescent="0.2">
      <c r="BC821" s="148"/>
    </row>
    <row r="822" spans="55:55" x14ac:dyDescent="0.2">
      <c r="BC822" s="148"/>
    </row>
    <row r="823" spans="55:55" x14ac:dyDescent="0.2">
      <c r="BC823" s="148"/>
    </row>
    <row r="824" spans="55:55" x14ac:dyDescent="0.2">
      <c r="BC824" s="148"/>
    </row>
    <row r="825" spans="55:55" x14ac:dyDescent="0.2">
      <c r="BC825" s="148"/>
    </row>
    <row r="826" spans="55:55" x14ac:dyDescent="0.2">
      <c r="BC826" s="148"/>
    </row>
    <row r="827" spans="55:55" x14ac:dyDescent="0.2">
      <c r="BC827" s="148"/>
    </row>
    <row r="828" spans="55:55" x14ac:dyDescent="0.2">
      <c r="BC828" s="148"/>
    </row>
    <row r="829" spans="55:55" x14ac:dyDescent="0.2">
      <c r="BC829" s="148"/>
    </row>
    <row r="830" spans="55:55" x14ac:dyDescent="0.2">
      <c r="BC830" s="148"/>
    </row>
    <row r="831" spans="55:55" x14ac:dyDescent="0.2">
      <c r="BC831" s="148"/>
    </row>
    <row r="832" spans="55:55" x14ac:dyDescent="0.2">
      <c r="BC832" s="148"/>
    </row>
    <row r="833" spans="55:55" x14ac:dyDescent="0.2">
      <c r="BC833" s="148"/>
    </row>
    <row r="834" spans="55:55" x14ac:dyDescent="0.2">
      <c r="BC834" s="148"/>
    </row>
    <row r="835" spans="55:55" x14ac:dyDescent="0.2">
      <c r="BC835" s="148"/>
    </row>
    <row r="836" spans="55:55" x14ac:dyDescent="0.2">
      <c r="BC836" s="148"/>
    </row>
    <row r="837" spans="55:55" x14ac:dyDescent="0.2">
      <c r="BC837" s="148"/>
    </row>
    <row r="838" spans="55:55" x14ac:dyDescent="0.2">
      <c r="BC838" s="148"/>
    </row>
    <row r="839" spans="55:55" x14ac:dyDescent="0.2">
      <c r="BC839" s="148"/>
    </row>
    <row r="840" spans="55:55" x14ac:dyDescent="0.2">
      <c r="BC840" s="148"/>
    </row>
    <row r="841" spans="55:55" x14ac:dyDescent="0.2">
      <c r="BC841" s="148"/>
    </row>
    <row r="842" spans="55:55" x14ac:dyDescent="0.2">
      <c r="BC842" s="148"/>
    </row>
    <row r="843" spans="55:55" x14ac:dyDescent="0.2">
      <c r="BC843" s="148"/>
    </row>
    <row r="844" spans="55:55" x14ac:dyDescent="0.2">
      <c r="BC844" s="148"/>
    </row>
    <row r="845" spans="55:55" x14ac:dyDescent="0.2">
      <c r="BC845" s="148"/>
    </row>
    <row r="846" spans="55:55" x14ac:dyDescent="0.2">
      <c r="BC846" s="148"/>
    </row>
    <row r="847" spans="55:55" x14ac:dyDescent="0.2">
      <c r="BC847" s="148"/>
    </row>
    <row r="848" spans="55:55" x14ac:dyDescent="0.2">
      <c r="BC848" s="148"/>
    </row>
    <row r="849" spans="55:55" x14ac:dyDescent="0.2">
      <c r="BC849" s="148"/>
    </row>
    <row r="850" spans="55:55" x14ac:dyDescent="0.2">
      <c r="BC850" s="148"/>
    </row>
    <row r="851" spans="55:55" x14ac:dyDescent="0.2">
      <c r="BC851" s="148"/>
    </row>
    <row r="852" spans="55:55" x14ac:dyDescent="0.2">
      <c r="BC852" s="148"/>
    </row>
    <row r="853" spans="55:55" x14ac:dyDescent="0.2">
      <c r="BC853" s="148"/>
    </row>
    <row r="854" spans="55:55" x14ac:dyDescent="0.2">
      <c r="BC854" s="148"/>
    </row>
    <row r="855" spans="55:55" x14ac:dyDescent="0.2">
      <c r="BC855" s="148"/>
    </row>
    <row r="856" spans="55:55" x14ac:dyDescent="0.2">
      <c r="BC856" s="148"/>
    </row>
    <row r="857" spans="55:55" x14ac:dyDescent="0.2">
      <c r="BC857" s="148"/>
    </row>
    <row r="858" spans="55:55" x14ac:dyDescent="0.2">
      <c r="BC858" s="148"/>
    </row>
    <row r="859" spans="55:55" x14ac:dyDescent="0.2">
      <c r="BC859" s="148"/>
    </row>
    <row r="860" spans="55:55" x14ac:dyDescent="0.2">
      <c r="BC860" s="148"/>
    </row>
    <row r="861" spans="55:55" x14ac:dyDescent="0.2">
      <c r="BC861" s="148"/>
    </row>
    <row r="862" spans="55:55" x14ac:dyDescent="0.2">
      <c r="BC862" s="148"/>
    </row>
    <row r="863" spans="55:55" x14ac:dyDescent="0.2">
      <c r="BC863" s="148"/>
    </row>
  </sheetData>
  <customSheetViews>
    <customSheetView guid="{E524EE33-31E8-4DBE-9C9C-3848607895D4}" scale="75" showRuler="0">
      <pane xSplit="5" ySplit="5" topLeftCell="IC6" activePane="bottomRight" state="frozen"/>
      <selection pane="bottomRight" activeCell="IH7" sqref="IH7"/>
      <pageMargins left="0.75" right="0.75" top="1" bottom="1" header="0.5" footer="0.5"/>
      <pageSetup orientation="portrait" horizontalDpi="0" r:id="rId1"/>
      <headerFooter alignWithMargins="0"/>
    </customSheetView>
    <customSheetView guid="{2494D731-9E70-4759-9F7C-8250960A4097}" scale="75" state="hidden" showRuler="0">
      <selection activeCell="B2" sqref="B2:J2"/>
      <pageMargins left="0.75" right="0.75" top="1" bottom="1" header="0.5" footer="0.5"/>
      <headerFooter alignWithMargins="0"/>
    </customSheetView>
    <customSheetView guid="{67C3DC2D-7969-45C2-82B7-9150B731E45E}" scale="75" state="hidden" showRuler="0">
      <selection activeCell="B2" sqref="B2:J2"/>
      <pageMargins left="0.75" right="0.75" top="1" bottom="1" header="0.5" footer="0.5"/>
      <headerFooter alignWithMargins="0"/>
    </customSheetView>
  </customSheetViews>
  <mergeCells count="1">
    <mergeCell ref="B2:D3"/>
  </mergeCells>
  <phoneticPr fontId="0" type="noConversion"/>
  <pageMargins left="0.75" right="0.75" top="1" bottom="1" header="0.5" footer="0.5"/>
  <pageSetup orientation="portrait" r:id="rId2"/>
  <headerFooter alignWithMargins="0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41" r:id="rId5" name="Spinner 1">
              <controlPr defaultSize="0" print="0" autoPict="0">
                <anchor>
                  <from>
                    <xdr:col>4</xdr:col>
                    <xdr:colOff>85725</xdr:colOff>
                    <xdr:row>1</xdr:row>
                    <xdr:rowOff>9525</xdr:rowOff>
                  </from>
                  <to>
                    <xdr:col>4</xdr:col>
                    <xdr:colOff>276225</xdr:colOff>
                    <xdr:row>2</xdr:row>
                    <xdr:rowOff>152400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8</vt:i4>
      </vt:variant>
    </vt:vector>
  </HeadingPairs>
  <TitlesOfParts>
    <vt:vector size="19" baseType="lpstr">
      <vt:lpstr>ACTIVITIES</vt:lpstr>
      <vt:lpstr>REPORT</vt:lpstr>
      <vt:lpstr>WEEKLY RANKING</vt:lpstr>
      <vt:lpstr>DEFERRALS</vt:lpstr>
      <vt:lpstr>CASELOADS</vt:lpstr>
      <vt:lpstr>TRENDS</vt:lpstr>
      <vt:lpstr>DEFINITIONS</vt:lpstr>
      <vt:lpstr>DIRECTIONS</vt:lpstr>
      <vt:lpstr>DATA</vt:lpstr>
      <vt:lpstr>Sheet1</vt:lpstr>
      <vt:lpstr>LOOKUP</vt:lpstr>
      <vt:lpstr>JEP</vt:lpstr>
      <vt:lpstr>ACTIVITIES!Print_Area</vt:lpstr>
      <vt:lpstr>REPORT!Print_Area</vt:lpstr>
      <vt:lpstr>TRENDS!Print_Area</vt:lpstr>
      <vt:lpstr>RANKWDB</vt:lpstr>
      <vt:lpstr>WEEK</vt:lpstr>
      <vt:lpstr>WEEKS</vt:lpstr>
      <vt:lpstr>WKDATA</vt:lpstr>
    </vt:vector>
  </TitlesOfParts>
  <Company>DCF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Fred Dietrich</dc:creator>
  <cp:lastModifiedBy>Jin, Carrie</cp:lastModifiedBy>
  <cp:lastPrinted>2019-08-12T15:24:42Z</cp:lastPrinted>
  <dcterms:created xsi:type="dcterms:W3CDTF">1999-10-18T13:05:32Z</dcterms:created>
  <dcterms:modified xsi:type="dcterms:W3CDTF">2021-01-19T14:18:49Z</dcterms:modified>
</cp:coreProperties>
</file>